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6925"/>
  <workbookPr codeName="ThisWorkbook" defaultThemeVersion="124226"/>
  <mc:AlternateContent xmlns:mc="http://schemas.openxmlformats.org/markup-compatibility/2006">
    <mc:Choice Requires="x15">
      <x15ac:absPath xmlns:x15ac="http://schemas.microsoft.com/office/spreadsheetml/2010/11/ac" url="C:\Users\USER\Desktop\"/>
    </mc:Choice>
  </mc:AlternateContent>
  <bookViews>
    <workbookView xWindow="3930" yWindow="0" windowWidth="16215" windowHeight="8130" firstSheet="1" activeTab="6"/>
  </bookViews>
  <sheets>
    <sheet name="fériés" sheetId="5" state="hidden" r:id="rId1"/>
    <sheet name="Scie" sheetId="8" r:id="rId2"/>
    <sheet name="Dufour" sheetId="9" r:id="rId3"/>
    <sheet name="Tournage" sheetId="10" r:id="rId4"/>
    <sheet name="Fraisage" sheetId="11" r:id="rId5"/>
    <sheet name="Finition" sheetId="12" r:id="rId6"/>
    <sheet name="Base_données" sheetId="6" r:id="rId7"/>
    <sheet name="lisez_moi" sheetId="7" r:id="rId8"/>
  </sheets>
  <externalReferences>
    <externalReference r:id="rId9"/>
  </externalReferences>
  <definedNames>
    <definedName name="_xlnm._FilterDatabase" localSheetId="6" hidden="1">Base_données!$A$3:$E$154</definedName>
    <definedName name="_xlnm._FilterDatabase" localSheetId="2" hidden="1">Dufour!$A$7:$G$29</definedName>
    <definedName name="_xlnm._FilterDatabase" localSheetId="5" hidden="1">Finition!$A$7:$G$29</definedName>
    <definedName name="_xlnm._FilterDatabase" localSheetId="4" hidden="1">Fraisage!$A$7:$G$45</definedName>
    <definedName name="_xlnm._FilterDatabase" localSheetId="1" hidden="1">Scie!$A$7:$G$30</definedName>
    <definedName name="_xlnm._FilterDatabase" localSheetId="3" hidden="1">Tournage!$A$7:$G$45</definedName>
    <definedName name="AN" localSheetId="0">fériés!$D$1</definedName>
    <definedName name="AN">[1]Feuil1!$D$1</definedName>
    <definedName name="AN_1" localSheetId="0">fériés!$D$2</definedName>
    <definedName name="fériés">fériés!$E$3:$E$65</definedName>
    <definedName name="index_jour_sem1" localSheetId="0">fériés!$C$23:$E$49</definedName>
  </definedNames>
  <calcPr calcId="171027"/>
</workbook>
</file>

<file path=xl/calcChain.xml><?xml version="1.0" encoding="utf-8"?>
<calcChain xmlns="http://schemas.openxmlformats.org/spreadsheetml/2006/main">
  <c r="AB5" i="6" l="1"/>
  <c r="AB6" i="6"/>
  <c r="AB7" i="6"/>
  <c r="AB8" i="6"/>
  <c r="AB9" i="6"/>
  <c r="AB10" i="6"/>
  <c r="AB11" i="6"/>
  <c r="AB12" i="6"/>
  <c r="AB13" i="6"/>
  <c r="AB14" i="6"/>
  <c r="AB15" i="6"/>
  <c r="AB16" i="6"/>
  <c r="AB17" i="6"/>
  <c r="AB18" i="6"/>
  <c r="AB19" i="6"/>
  <c r="AB20" i="6"/>
  <c r="AB21" i="6"/>
  <c r="AB22" i="6"/>
  <c r="AB23" i="6"/>
  <c r="AB24" i="6"/>
  <c r="AB25" i="6"/>
  <c r="AB26" i="6"/>
  <c r="AB27" i="6"/>
  <c r="AB28" i="6"/>
  <c r="AB29" i="6"/>
  <c r="AB30" i="6"/>
  <c r="AB31" i="6"/>
  <c r="AB32" i="6"/>
  <c r="AB33" i="6"/>
  <c r="AB34" i="6"/>
  <c r="AB35" i="6"/>
  <c r="AB36" i="6"/>
  <c r="AB37" i="6"/>
  <c r="AB38" i="6"/>
  <c r="AB39" i="6"/>
  <c r="AB40" i="6"/>
  <c r="AB41" i="6"/>
  <c r="AB42" i="6"/>
  <c r="AB43" i="6"/>
  <c r="AB44" i="6"/>
  <c r="AB45" i="6"/>
  <c r="AB46" i="6"/>
  <c r="AB47" i="6"/>
  <c r="AB48" i="6"/>
  <c r="AB49" i="6"/>
  <c r="AB50" i="6"/>
  <c r="AB51" i="6"/>
  <c r="AB52" i="6"/>
  <c r="AB53" i="6"/>
  <c r="AB54" i="6"/>
  <c r="AB55" i="6"/>
  <c r="AB56" i="6"/>
  <c r="AB57" i="6"/>
  <c r="AB58" i="6"/>
  <c r="AB59" i="6"/>
  <c r="AB60" i="6"/>
  <c r="AB61" i="6"/>
  <c r="AB62" i="6"/>
  <c r="AB63" i="6"/>
  <c r="AB64" i="6"/>
  <c r="AB65" i="6"/>
  <c r="AB66" i="6"/>
  <c r="AB67" i="6"/>
  <c r="AB68" i="6"/>
  <c r="AB69" i="6"/>
  <c r="AB70" i="6"/>
  <c r="AB71" i="6"/>
  <c r="AB72" i="6"/>
  <c r="AB73" i="6"/>
  <c r="AB74" i="6"/>
  <c r="AB75" i="6"/>
  <c r="AB76" i="6"/>
  <c r="AB77" i="6"/>
  <c r="AB78" i="6"/>
  <c r="AB79" i="6"/>
  <c r="AB80" i="6"/>
  <c r="AB81" i="6"/>
  <c r="AB82" i="6"/>
  <c r="AB83" i="6"/>
  <c r="AB84" i="6"/>
  <c r="AB85" i="6"/>
  <c r="AB86" i="6"/>
  <c r="AB87" i="6"/>
  <c r="AB88" i="6"/>
  <c r="AB89" i="6"/>
  <c r="AB90" i="6"/>
  <c r="AB91" i="6"/>
  <c r="AB92" i="6"/>
  <c r="AB93" i="6"/>
  <c r="AB94" i="6"/>
  <c r="AB95" i="6"/>
  <c r="AB96" i="6"/>
  <c r="AB97" i="6"/>
  <c r="AB98" i="6"/>
  <c r="AB99" i="6"/>
  <c r="AB100" i="6"/>
  <c r="AB101" i="6"/>
  <c r="AB102" i="6"/>
  <c r="AB103" i="6"/>
  <c r="AB104" i="6"/>
  <c r="AB105" i="6"/>
  <c r="AB106" i="6"/>
  <c r="AB107" i="6"/>
  <c r="AB108" i="6"/>
  <c r="AB109" i="6"/>
  <c r="AB110" i="6"/>
  <c r="AB111" i="6"/>
  <c r="AB112" i="6"/>
  <c r="AB113" i="6"/>
  <c r="AB114" i="6"/>
  <c r="AB115" i="6"/>
  <c r="AB116" i="6"/>
  <c r="AB117" i="6"/>
  <c r="AB118" i="6"/>
  <c r="AB119" i="6"/>
  <c r="AB120" i="6"/>
  <c r="AB121" i="6"/>
  <c r="AB122" i="6"/>
  <c r="AB123" i="6"/>
  <c r="AB124" i="6"/>
  <c r="AB125" i="6"/>
  <c r="AB126" i="6"/>
  <c r="AB127" i="6"/>
  <c r="AB128" i="6"/>
  <c r="AB129" i="6"/>
  <c r="AB130" i="6"/>
  <c r="AB131" i="6"/>
  <c r="AB132" i="6"/>
  <c r="AB133" i="6"/>
  <c r="AB134" i="6"/>
  <c r="AB135" i="6"/>
  <c r="AB136" i="6"/>
  <c r="AB137" i="6"/>
  <c r="AB138" i="6"/>
  <c r="AB139" i="6"/>
  <c r="AB140" i="6"/>
  <c r="AB141" i="6"/>
  <c r="AB142" i="6"/>
  <c r="AB143" i="6"/>
  <c r="AB144" i="6"/>
  <c r="AB145" i="6"/>
  <c r="AB146" i="6"/>
  <c r="AB147" i="6"/>
  <c r="AB148" i="6"/>
  <c r="AB149" i="6"/>
  <c r="AB150" i="6"/>
  <c r="AB151" i="6"/>
  <c r="AB152" i="6"/>
  <c r="AB153" i="6"/>
  <c r="AB154" i="6"/>
  <c r="AB155" i="6"/>
  <c r="AB156" i="6"/>
  <c r="AB157" i="6"/>
  <c r="AB158" i="6"/>
  <c r="AB159" i="6"/>
  <c r="AB160" i="6"/>
  <c r="AB161" i="6"/>
  <c r="AB162" i="6"/>
  <c r="AB163" i="6"/>
  <c r="AB164" i="6"/>
  <c r="AB165" i="6"/>
  <c r="AB166" i="6"/>
  <c r="AB167" i="6"/>
  <c r="AB168" i="6"/>
  <c r="AB169" i="6"/>
  <c r="AB170" i="6"/>
  <c r="AB171" i="6"/>
  <c r="AB172" i="6"/>
  <c r="AB173" i="6"/>
  <c r="AB174" i="6"/>
  <c r="AB175" i="6"/>
  <c r="AB176" i="6"/>
  <c r="AB177" i="6"/>
  <c r="AB178" i="6"/>
  <c r="AB179" i="6"/>
  <c r="AB180" i="6"/>
  <c r="AB181" i="6"/>
  <c r="AB182" i="6"/>
  <c r="AB183" i="6"/>
  <c r="AB184" i="6"/>
  <c r="AB185" i="6"/>
  <c r="AB186" i="6"/>
  <c r="AB187" i="6"/>
  <c r="AB188" i="6"/>
  <c r="AB189" i="6"/>
  <c r="AB190" i="6"/>
  <c r="AB191" i="6"/>
  <c r="AB192" i="6"/>
  <c r="AB193" i="6"/>
  <c r="AB194" i="6"/>
  <c r="AB195" i="6"/>
  <c r="AB196" i="6"/>
  <c r="AB197" i="6"/>
  <c r="AB198" i="6"/>
  <c r="AB199" i="6"/>
  <c r="AB200" i="6"/>
  <c r="AB201" i="6"/>
  <c r="AB202" i="6"/>
  <c r="AB203" i="6"/>
  <c r="AB204" i="6"/>
  <c r="AB205" i="6"/>
  <c r="AB206" i="6"/>
  <c r="AB207" i="6"/>
  <c r="AB208" i="6"/>
  <c r="AB209" i="6"/>
  <c r="AB210" i="6"/>
  <c r="AB211" i="6"/>
  <c r="AB212" i="6"/>
  <c r="AB213" i="6"/>
  <c r="AB214" i="6"/>
  <c r="AB215" i="6"/>
  <c r="AB216" i="6"/>
  <c r="AB217" i="6"/>
  <c r="AB218" i="6"/>
  <c r="AB219" i="6"/>
  <c r="AB220" i="6"/>
  <c r="AB221" i="6"/>
  <c r="AB222" i="6"/>
  <c r="AB223" i="6"/>
  <c r="AB224" i="6"/>
  <c r="AB225" i="6"/>
  <c r="AB226" i="6"/>
  <c r="AB227" i="6"/>
  <c r="AB228" i="6"/>
  <c r="AB229" i="6"/>
  <c r="AB230" i="6"/>
  <c r="AB231" i="6"/>
  <c r="AB232" i="6"/>
  <c r="AB233" i="6"/>
  <c r="AB234" i="6"/>
  <c r="AB235" i="6"/>
  <c r="AB236" i="6"/>
  <c r="AB237" i="6"/>
  <c r="AB238" i="6"/>
  <c r="AB239" i="6"/>
  <c r="AB240" i="6"/>
  <c r="AB241" i="6"/>
  <c r="AB242" i="6"/>
  <c r="AB243" i="6"/>
  <c r="AB244" i="6"/>
  <c r="AB245" i="6"/>
  <c r="AB246" i="6"/>
  <c r="AB247" i="6"/>
  <c r="AB248" i="6"/>
  <c r="AB249" i="6"/>
  <c r="AB250" i="6"/>
  <c r="AB251" i="6"/>
  <c r="AB252" i="6"/>
  <c r="AB253" i="6"/>
  <c r="AB254" i="6"/>
  <c r="AB255" i="6"/>
  <c r="AB256" i="6"/>
  <c r="AB257" i="6"/>
  <c r="AB258" i="6"/>
  <c r="AB259" i="6"/>
  <c r="AB260" i="6"/>
  <c r="AB261" i="6"/>
  <c r="AB262" i="6"/>
  <c r="AB263" i="6"/>
  <c r="AB264" i="6"/>
  <c r="AB265" i="6"/>
  <c r="AB266" i="6"/>
  <c r="AB267" i="6"/>
  <c r="AB268" i="6"/>
  <c r="AB269" i="6"/>
  <c r="AB270" i="6"/>
  <c r="AB271" i="6"/>
  <c r="AB272" i="6"/>
  <c r="AB273" i="6"/>
  <c r="AB274" i="6"/>
  <c r="AB275" i="6"/>
  <c r="AB276" i="6"/>
  <c r="AB277" i="6"/>
  <c r="AB278" i="6"/>
  <c r="AB279" i="6"/>
  <c r="AB280" i="6"/>
  <c r="AB281" i="6"/>
  <c r="AB282" i="6"/>
  <c r="AB283" i="6"/>
  <c r="AB284" i="6"/>
  <c r="AB285" i="6"/>
  <c r="AB286" i="6"/>
  <c r="AB287" i="6"/>
  <c r="AB288" i="6"/>
  <c r="AB289" i="6"/>
  <c r="AB290" i="6"/>
  <c r="AB291" i="6"/>
  <c r="AB292" i="6"/>
  <c r="AB293" i="6"/>
  <c r="AB294" i="6"/>
  <c r="AB295" i="6"/>
  <c r="AB296" i="6"/>
  <c r="AB297" i="6"/>
  <c r="AB298" i="6"/>
  <c r="AB299" i="6"/>
  <c r="AB300" i="6"/>
  <c r="AB301" i="6"/>
  <c r="AB302" i="6"/>
  <c r="AB303" i="6"/>
  <c r="AB304" i="6"/>
  <c r="AB305" i="6"/>
  <c r="AB306" i="6"/>
  <c r="AB307" i="6"/>
  <c r="AB308" i="6"/>
  <c r="AB309" i="6"/>
  <c r="AB310" i="6"/>
  <c r="AB311" i="6"/>
  <c r="AB312" i="6"/>
  <c r="AB313" i="6"/>
  <c r="AB314" i="6"/>
  <c r="AB315" i="6"/>
  <c r="AB316" i="6"/>
  <c r="AB317" i="6"/>
  <c r="AB318" i="6"/>
  <c r="AB319" i="6"/>
  <c r="AB320" i="6"/>
  <c r="AB321" i="6"/>
  <c r="AB322" i="6"/>
  <c r="AB323" i="6"/>
  <c r="AB324" i="6"/>
  <c r="AB325" i="6"/>
  <c r="AB326" i="6"/>
  <c r="AB327" i="6"/>
  <c r="AB328" i="6"/>
  <c r="AB329" i="6"/>
  <c r="AB330" i="6"/>
  <c r="AB331" i="6"/>
  <c r="AB332" i="6"/>
  <c r="AB333" i="6"/>
  <c r="AB334" i="6"/>
  <c r="AB335" i="6"/>
  <c r="AB336" i="6"/>
  <c r="AB337" i="6"/>
  <c r="AB338" i="6"/>
  <c r="AB339" i="6"/>
  <c r="AB340" i="6"/>
  <c r="AB341" i="6"/>
  <c r="AB342" i="6"/>
  <c r="AB343" i="6"/>
  <c r="AB344" i="6"/>
  <c r="AB345" i="6"/>
  <c r="AB346" i="6"/>
  <c r="AB347" i="6"/>
  <c r="AB348" i="6"/>
  <c r="AB349" i="6"/>
  <c r="AB350" i="6"/>
  <c r="AB351" i="6"/>
  <c r="AB352" i="6"/>
  <c r="AB353" i="6"/>
  <c r="AB354" i="6"/>
  <c r="AB355" i="6"/>
  <c r="AB356" i="6"/>
  <c r="AB357" i="6"/>
  <c r="AB358" i="6"/>
  <c r="AB359" i="6"/>
  <c r="AB360" i="6"/>
  <c r="AB361" i="6"/>
  <c r="AB362" i="6"/>
  <c r="AB363" i="6"/>
  <c r="AB364" i="6"/>
  <c r="AB365" i="6"/>
  <c r="AB366" i="6"/>
  <c r="AB367" i="6"/>
  <c r="AB368" i="6"/>
  <c r="AB369" i="6"/>
  <c r="AB370" i="6"/>
  <c r="AB371" i="6"/>
  <c r="AB372" i="6"/>
  <c r="AB373" i="6"/>
  <c r="AB374" i="6"/>
  <c r="AB375" i="6"/>
  <c r="AB376" i="6"/>
  <c r="AB377" i="6"/>
  <c r="AB378" i="6"/>
  <c r="AB379" i="6"/>
  <c r="AB380" i="6"/>
  <c r="AB381" i="6"/>
  <c r="AB382" i="6"/>
  <c r="AB383" i="6"/>
  <c r="AB384" i="6"/>
  <c r="AB385" i="6"/>
  <c r="AB386" i="6"/>
  <c r="AB387" i="6"/>
  <c r="AB388" i="6"/>
  <c r="AB389" i="6"/>
  <c r="AB390" i="6"/>
  <c r="AB391" i="6"/>
  <c r="AB392" i="6"/>
  <c r="AB393" i="6"/>
  <c r="AB394" i="6"/>
  <c r="AB395" i="6"/>
  <c r="AB396" i="6"/>
  <c r="AB397" i="6"/>
  <c r="AB398" i="6"/>
  <c r="AB399" i="6"/>
  <c r="AB400" i="6"/>
  <c r="AB401" i="6"/>
  <c r="AB402" i="6"/>
  <c r="AB403" i="6"/>
  <c r="AB404" i="6"/>
  <c r="AB405" i="6"/>
  <c r="AB406" i="6"/>
  <c r="AB407" i="6"/>
  <c r="AB408" i="6"/>
  <c r="AB409" i="6"/>
  <c r="AB410" i="6"/>
  <c r="AB411" i="6"/>
  <c r="AB412" i="6"/>
  <c r="AB413" i="6"/>
  <c r="AB414" i="6"/>
  <c r="AB415" i="6"/>
  <c r="AB416" i="6"/>
  <c r="AB417" i="6"/>
  <c r="AB418" i="6"/>
  <c r="AB419" i="6"/>
  <c r="AB420" i="6"/>
  <c r="AB421" i="6"/>
  <c r="AB422" i="6"/>
  <c r="AB423" i="6"/>
  <c r="AB424" i="6"/>
  <c r="AB425" i="6"/>
  <c r="AB426" i="6"/>
  <c r="AB427" i="6"/>
  <c r="AB428" i="6"/>
  <c r="AB429" i="6"/>
  <c r="AB430" i="6"/>
  <c r="AB431" i="6"/>
  <c r="AB432" i="6"/>
  <c r="AB433" i="6"/>
  <c r="AB434" i="6"/>
  <c r="AB435" i="6"/>
  <c r="AB436" i="6"/>
  <c r="AB437" i="6"/>
  <c r="AB438" i="6"/>
  <c r="AB439" i="6"/>
  <c r="AB440" i="6"/>
  <c r="AB441" i="6"/>
  <c r="AB442" i="6"/>
  <c r="AB443" i="6"/>
  <c r="AB444" i="6"/>
  <c r="AB445" i="6"/>
  <c r="AB446" i="6"/>
  <c r="AB447" i="6"/>
  <c r="AB448" i="6"/>
  <c r="AB449" i="6"/>
  <c r="AB450" i="6"/>
  <c r="AB451" i="6"/>
  <c r="AB452" i="6"/>
  <c r="AB453" i="6"/>
  <c r="AB454" i="6"/>
  <c r="AB455" i="6"/>
  <c r="AB456" i="6"/>
  <c r="AB457" i="6"/>
  <c r="AB458" i="6"/>
  <c r="AB459" i="6"/>
  <c r="AB460" i="6"/>
  <c r="AB461" i="6"/>
  <c r="AB462" i="6"/>
  <c r="AB463" i="6"/>
  <c r="AB464" i="6"/>
  <c r="AB465" i="6"/>
  <c r="AB466" i="6"/>
  <c r="AB467" i="6"/>
  <c r="AB468" i="6"/>
  <c r="AB469" i="6"/>
  <c r="AB470" i="6"/>
  <c r="AB471" i="6"/>
  <c r="AB472" i="6"/>
  <c r="AB473" i="6"/>
  <c r="AB474" i="6"/>
  <c r="AB475" i="6"/>
  <c r="AB476" i="6"/>
  <c r="AB477" i="6"/>
  <c r="AB478" i="6"/>
  <c r="AB479" i="6"/>
  <c r="AB480" i="6"/>
  <c r="AB481" i="6"/>
  <c r="AB482" i="6"/>
  <c r="AB483" i="6"/>
  <c r="AB484" i="6"/>
  <c r="AB485" i="6"/>
  <c r="AB486" i="6"/>
  <c r="AB487" i="6"/>
  <c r="AB488" i="6"/>
  <c r="AB489" i="6"/>
  <c r="AB490" i="6"/>
  <c r="AB491" i="6"/>
  <c r="AB492" i="6"/>
  <c r="AB493" i="6"/>
  <c r="AB494" i="6"/>
  <c r="AB495" i="6"/>
  <c r="AB496" i="6"/>
  <c r="AB497" i="6"/>
  <c r="AB498" i="6"/>
  <c r="AB499" i="6"/>
  <c r="AB4" i="6"/>
  <c r="AC5" i="6" l="1"/>
  <c r="AD5" i="6" s="1"/>
  <c r="AC6" i="6"/>
  <c r="AD6" i="6" s="1"/>
  <c r="AC7" i="6"/>
  <c r="AD7" i="6" s="1"/>
  <c r="AC8" i="6"/>
  <c r="AD8" i="6" s="1"/>
  <c r="AC9" i="6"/>
  <c r="AD9" i="6" s="1"/>
  <c r="AC10" i="6"/>
  <c r="AD10" i="6" s="1"/>
  <c r="AC11" i="6"/>
  <c r="AD11" i="6" s="1"/>
  <c r="AC12" i="6"/>
  <c r="AD12" i="6" s="1"/>
  <c r="AC13" i="6"/>
  <c r="AD13" i="6" s="1"/>
  <c r="AC14" i="6"/>
  <c r="AD14" i="6" s="1"/>
  <c r="AC15" i="6"/>
  <c r="AD15" i="6" s="1"/>
  <c r="AC16" i="6"/>
  <c r="AD16" i="6" s="1"/>
  <c r="AC17" i="6"/>
  <c r="AD17" i="6" s="1"/>
  <c r="AC18" i="6"/>
  <c r="AD18" i="6" s="1"/>
  <c r="AC19" i="6"/>
  <c r="AD19" i="6" s="1"/>
  <c r="AC20" i="6"/>
  <c r="AD20" i="6" s="1"/>
  <c r="AC21" i="6"/>
  <c r="AD21" i="6" s="1"/>
  <c r="AC22" i="6"/>
  <c r="AD22" i="6" s="1"/>
  <c r="AC23" i="6"/>
  <c r="AD23" i="6" s="1"/>
  <c r="AC24" i="6"/>
  <c r="AD24" i="6" s="1"/>
  <c r="AC25" i="6"/>
  <c r="AD25" i="6" s="1"/>
  <c r="AC26" i="6"/>
  <c r="AD26" i="6" s="1"/>
  <c r="AC27" i="6"/>
  <c r="AD27" i="6" s="1"/>
  <c r="AC28" i="6"/>
  <c r="AD28" i="6" s="1"/>
  <c r="AC29" i="6"/>
  <c r="AD29" i="6" s="1"/>
  <c r="AC30" i="6"/>
  <c r="AD30" i="6" s="1"/>
  <c r="AC31" i="6"/>
  <c r="AD31" i="6" s="1"/>
  <c r="AC32" i="6"/>
  <c r="AD32" i="6" s="1"/>
  <c r="AC33" i="6"/>
  <c r="AD33" i="6" s="1"/>
  <c r="AC34" i="6"/>
  <c r="AD34" i="6" s="1"/>
  <c r="AC35" i="6"/>
  <c r="AD35" i="6" s="1"/>
  <c r="AC36" i="6"/>
  <c r="AD36" i="6" s="1"/>
  <c r="AC37" i="6"/>
  <c r="AD37" i="6" s="1"/>
  <c r="AC38" i="6"/>
  <c r="AD38" i="6" s="1"/>
  <c r="AC39" i="6"/>
  <c r="AD39" i="6" s="1"/>
  <c r="AC40" i="6"/>
  <c r="AD40" i="6" s="1"/>
  <c r="AC41" i="6"/>
  <c r="AD41" i="6" s="1"/>
  <c r="AC42" i="6"/>
  <c r="AD42" i="6" s="1"/>
  <c r="AC43" i="6"/>
  <c r="AD43" i="6" s="1"/>
  <c r="AC44" i="6"/>
  <c r="AD44" i="6" s="1"/>
  <c r="AC45" i="6"/>
  <c r="AD45" i="6" s="1"/>
  <c r="AC46" i="6"/>
  <c r="AD46" i="6" s="1"/>
  <c r="AC47" i="6"/>
  <c r="AD47" i="6" s="1"/>
  <c r="AC48" i="6"/>
  <c r="AD48" i="6" s="1"/>
  <c r="AC49" i="6"/>
  <c r="AD49" i="6" s="1"/>
  <c r="AC50" i="6"/>
  <c r="AD50" i="6" s="1"/>
  <c r="AC51" i="6"/>
  <c r="AD51" i="6" s="1"/>
  <c r="AC52" i="6"/>
  <c r="AD52" i="6" s="1"/>
  <c r="AC53" i="6"/>
  <c r="AD53" i="6" s="1"/>
  <c r="AC54" i="6"/>
  <c r="AD54" i="6" s="1"/>
  <c r="AC55" i="6"/>
  <c r="AD55" i="6" s="1"/>
  <c r="AC56" i="6"/>
  <c r="AD56" i="6" s="1"/>
  <c r="AC57" i="6"/>
  <c r="AD57" i="6" s="1"/>
  <c r="AC58" i="6"/>
  <c r="AD58" i="6" s="1"/>
  <c r="AC59" i="6"/>
  <c r="AD59" i="6" s="1"/>
  <c r="AC60" i="6"/>
  <c r="AD60" i="6" s="1"/>
  <c r="AC61" i="6"/>
  <c r="AD61" i="6" s="1"/>
  <c r="AC62" i="6"/>
  <c r="AD62" i="6" s="1"/>
  <c r="AC63" i="6"/>
  <c r="AD63" i="6" s="1"/>
  <c r="AC64" i="6"/>
  <c r="AD64" i="6" s="1"/>
  <c r="AC65" i="6"/>
  <c r="AD65" i="6" s="1"/>
  <c r="AC66" i="6"/>
  <c r="AD66" i="6" s="1"/>
  <c r="AC67" i="6"/>
  <c r="AD67" i="6" s="1"/>
  <c r="AC68" i="6"/>
  <c r="AD68" i="6" s="1"/>
  <c r="AC69" i="6"/>
  <c r="AD69" i="6" s="1"/>
  <c r="AC70" i="6"/>
  <c r="AD70" i="6" s="1"/>
  <c r="AC71" i="6"/>
  <c r="AD71" i="6" s="1"/>
  <c r="AC72" i="6"/>
  <c r="AD72" i="6" s="1"/>
  <c r="AC73" i="6"/>
  <c r="AD73" i="6" s="1"/>
  <c r="AC74" i="6"/>
  <c r="AD74" i="6" s="1"/>
  <c r="AC75" i="6"/>
  <c r="AD75" i="6" s="1"/>
  <c r="AC76" i="6"/>
  <c r="AD76" i="6" s="1"/>
  <c r="AC77" i="6"/>
  <c r="AD77" i="6" s="1"/>
  <c r="AC78" i="6"/>
  <c r="AD78" i="6" s="1"/>
  <c r="AC79" i="6"/>
  <c r="AD79" i="6" s="1"/>
  <c r="AC80" i="6"/>
  <c r="AD80" i="6" s="1"/>
  <c r="AC81" i="6"/>
  <c r="AD81" i="6" s="1"/>
  <c r="AC82" i="6"/>
  <c r="AD82" i="6" s="1"/>
  <c r="AC83" i="6"/>
  <c r="AD83" i="6" s="1"/>
  <c r="AC84" i="6"/>
  <c r="AD84" i="6" s="1"/>
  <c r="AC85" i="6"/>
  <c r="AD85" i="6" s="1"/>
  <c r="AC86" i="6"/>
  <c r="AD86" i="6" s="1"/>
  <c r="AC87" i="6"/>
  <c r="AD87" i="6" s="1"/>
  <c r="AC88" i="6"/>
  <c r="AD88" i="6" s="1"/>
  <c r="AC89" i="6"/>
  <c r="AD89" i="6" s="1"/>
  <c r="AC90" i="6"/>
  <c r="AD90" i="6" s="1"/>
  <c r="AC91" i="6"/>
  <c r="AD91" i="6" s="1"/>
  <c r="AC92" i="6"/>
  <c r="AD92" i="6" s="1"/>
  <c r="AC93" i="6"/>
  <c r="AD93" i="6" s="1"/>
  <c r="AC94" i="6"/>
  <c r="AD94" i="6" s="1"/>
  <c r="AC95" i="6"/>
  <c r="AD95" i="6" s="1"/>
  <c r="AC96" i="6"/>
  <c r="AD96" i="6" s="1"/>
  <c r="AC97" i="6"/>
  <c r="AD97" i="6" s="1"/>
  <c r="AC98" i="6"/>
  <c r="AD98" i="6" s="1"/>
  <c r="AC99" i="6"/>
  <c r="AD99" i="6" s="1"/>
  <c r="AC100" i="6"/>
  <c r="AD100" i="6" s="1"/>
  <c r="AC101" i="6"/>
  <c r="AD101" i="6" s="1"/>
  <c r="AC102" i="6"/>
  <c r="AD102" i="6" s="1"/>
  <c r="AC103" i="6"/>
  <c r="AD103" i="6" s="1"/>
  <c r="AC104" i="6"/>
  <c r="AD104" i="6" s="1"/>
  <c r="AC105" i="6"/>
  <c r="AD105" i="6" s="1"/>
  <c r="AC106" i="6"/>
  <c r="AD106" i="6" s="1"/>
  <c r="AC107" i="6"/>
  <c r="AD107" i="6" s="1"/>
  <c r="AC108" i="6"/>
  <c r="AD108" i="6" s="1"/>
  <c r="AC109" i="6"/>
  <c r="AD109" i="6" s="1"/>
  <c r="AC110" i="6"/>
  <c r="AD110" i="6" s="1"/>
  <c r="AC111" i="6"/>
  <c r="AD111" i="6" s="1"/>
  <c r="AC112" i="6"/>
  <c r="AD112" i="6" s="1"/>
  <c r="AC113" i="6"/>
  <c r="AD113" i="6" s="1"/>
  <c r="AC114" i="6"/>
  <c r="AD114" i="6" s="1"/>
  <c r="AC115" i="6"/>
  <c r="AD115" i="6" s="1"/>
  <c r="AC116" i="6"/>
  <c r="AD116" i="6" s="1"/>
  <c r="AC117" i="6"/>
  <c r="AD117" i="6" s="1"/>
  <c r="AC118" i="6"/>
  <c r="AD118" i="6" s="1"/>
  <c r="AC119" i="6"/>
  <c r="AD119" i="6" s="1"/>
  <c r="AC120" i="6"/>
  <c r="AD120" i="6" s="1"/>
  <c r="AC121" i="6"/>
  <c r="AD121" i="6" s="1"/>
  <c r="AC122" i="6"/>
  <c r="AD122" i="6" s="1"/>
  <c r="AC123" i="6"/>
  <c r="AD123" i="6" s="1"/>
  <c r="AC124" i="6"/>
  <c r="AD124" i="6" s="1"/>
  <c r="AC125" i="6"/>
  <c r="AD125" i="6" s="1"/>
  <c r="AC126" i="6"/>
  <c r="AD126" i="6" s="1"/>
  <c r="AC127" i="6"/>
  <c r="AD127" i="6" s="1"/>
  <c r="AC128" i="6"/>
  <c r="AD128" i="6" s="1"/>
  <c r="AC129" i="6"/>
  <c r="AD129" i="6" s="1"/>
  <c r="AC130" i="6"/>
  <c r="AD130" i="6" s="1"/>
  <c r="AC131" i="6"/>
  <c r="AD131" i="6" s="1"/>
  <c r="AC132" i="6"/>
  <c r="AD132" i="6" s="1"/>
  <c r="AC133" i="6"/>
  <c r="AD133" i="6" s="1"/>
  <c r="AC134" i="6"/>
  <c r="AD134" i="6" s="1"/>
  <c r="AC135" i="6"/>
  <c r="AD135" i="6" s="1"/>
  <c r="AC136" i="6"/>
  <c r="AD136" i="6" s="1"/>
  <c r="AC137" i="6"/>
  <c r="AD137" i="6" s="1"/>
  <c r="AC138" i="6"/>
  <c r="AD138" i="6" s="1"/>
  <c r="AC139" i="6"/>
  <c r="AD139" i="6" s="1"/>
  <c r="AC140" i="6"/>
  <c r="AD140" i="6" s="1"/>
  <c r="AC141" i="6"/>
  <c r="AD141" i="6" s="1"/>
  <c r="AC142" i="6"/>
  <c r="AD142" i="6" s="1"/>
  <c r="AC143" i="6"/>
  <c r="AD143" i="6" s="1"/>
  <c r="AC144" i="6"/>
  <c r="AD144" i="6" s="1"/>
  <c r="AC145" i="6"/>
  <c r="AD145" i="6" s="1"/>
  <c r="AC146" i="6"/>
  <c r="AD146" i="6" s="1"/>
  <c r="AC147" i="6"/>
  <c r="AD147" i="6" s="1"/>
  <c r="AC148" i="6"/>
  <c r="AD148" i="6" s="1"/>
  <c r="AC149" i="6"/>
  <c r="AD149" i="6" s="1"/>
  <c r="AC150" i="6"/>
  <c r="AD150" i="6" s="1"/>
  <c r="AC151" i="6"/>
  <c r="AD151" i="6" s="1"/>
  <c r="AC152" i="6"/>
  <c r="AD152" i="6" s="1"/>
  <c r="AC153" i="6"/>
  <c r="AD153" i="6" s="1"/>
  <c r="AC154" i="6"/>
  <c r="AD154" i="6" s="1"/>
  <c r="AC155" i="6"/>
  <c r="AD155" i="6" s="1"/>
  <c r="AC156" i="6"/>
  <c r="AD156" i="6" s="1"/>
  <c r="AC157" i="6"/>
  <c r="AD157" i="6" s="1"/>
  <c r="AC158" i="6"/>
  <c r="AD158" i="6" s="1"/>
  <c r="AC159" i="6"/>
  <c r="AD159" i="6" s="1"/>
  <c r="AC160" i="6"/>
  <c r="AD160" i="6" s="1"/>
  <c r="AC161" i="6"/>
  <c r="AD161" i="6" s="1"/>
  <c r="AC162" i="6"/>
  <c r="AD162" i="6" s="1"/>
  <c r="AC163" i="6"/>
  <c r="AD163" i="6" s="1"/>
  <c r="AC164" i="6"/>
  <c r="AD164" i="6" s="1"/>
  <c r="AC165" i="6"/>
  <c r="AD165" i="6" s="1"/>
  <c r="AC166" i="6"/>
  <c r="AD166" i="6" s="1"/>
  <c r="AC167" i="6"/>
  <c r="AD167" i="6" s="1"/>
  <c r="AC168" i="6"/>
  <c r="AD168" i="6" s="1"/>
  <c r="AC169" i="6"/>
  <c r="AD169" i="6" s="1"/>
  <c r="AC170" i="6"/>
  <c r="AD170" i="6" s="1"/>
  <c r="AC171" i="6"/>
  <c r="AD171" i="6" s="1"/>
  <c r="AC172" i="6"/>
  <c r="AD172" i="6" s="1"/>
  <c r="AC173" i="6"/>
  <c r="AD173" i="6" s="1"/>
  <c r="AC174" i="6"/>
  <c r="AD174" i="6" s="1"/>
  <c r="AC175" i="6"/>
  <c r="AD175" i="6" s="1"/>
  <c r="AC176" i="6"/>
  <c r="AD176" i="6" s="1"/>
  <c r="AC177" i="6"/>
  <c r="AD177" i="6" s="1"/>
  <c r="AC178" i="6"/>
  <c r="AD178" i="6" s="1"/>
  <c r="AC179" i="6"/>
  <c r="AD179" i="6" s="1"/>
  <c r="AC180" i="6"/>
  <c r="AD180" i="6" s="1"/>
  <c r="AC181" i="6"/>
  <c r="AD181" i="6" s="1"/>
  <c r="AC182" i="6"/>
  <c r="AD182" i="6" s="1"/>
  <c r="AC183" i="6"/>
  <c r="AD183" i="6" s="1"/>
  <c r="AC184" i="6"/>
  <c r="AD184" i="6" s="1"/>
  <c r="AC185" i="6"/>
  <c r="AD185" i="6" s="1"/>
  <c r="AC186" i="6"/>
  <c r="AD186" i="6" s="1"/>
  <c r="AC187" i="6"/>
  <c r="AD187" i="6" s="1"/>
  <c r="AC188" i="6"/>
  <c r="AD188" i="6" s="1"/>
  <c r="AC189" i="6"/>
  <c r="AD189" i="6" s="1"/>
  <c r="AC190" i="6"/>
  <c r="AD190" i="6" s="1"/>
  <c r="AC191" i="6"/>
  <c r="AD191" i="6" s="1"/>
  <c r="AC192" i="6"/>
  <c r="AD192" i="6" s="1"/>
  <c r="AC193" i="6"/>
  <c r="AD193" i="6" s="1"/>
  <c r="AC194" i="6"/>
  <c r="AD194" i="6" s="1"/>
  <c r="AC195" i="6"/>
  <c r="AD195" i="6" s="1"/>
  <c r="AC196" i="6"/>
  <c r="AD196" i="6" s="1"/>
  <c r="AC197" i="6"/>
  <c r="AD197" i="6" s="1"/>
  <c r="AC198" i="6"/>
  <c r="AD198" i="6" s="1"/>
  <c r="AC199" i="6"/>
  <c r="AD199" i="6" s="1"/>
  <c r="AC200" i="6"/>
  <c r="AD200" i="6" s="1"/>
  <c r="AC201" i="6"/>
  <c r="AD201" i="6" s="1"/>
  <c r="AC202" i="6"/>
  <c r="AD202" i="6" s="1"/>
  <c r="AC203" i="6"/>
  <c r="AD203" i="6" s="1"/>
  <c r="AC204" i="6"/>
  <c r="AD204" i="6" s="1"/>
  <c r="AC205" i="6"/>
  <c r="AD205" i="6" s="1"/>
  <c r="AC206" i="6"/>
  <c r="AD206" i="6" s="1"/>
  <c r="AC207" i="6"/>
  <c r="AD207" i="6" s="1"/>
  <c r="AC208" i="6"/>
  <c r="AD208" i="6" s="1"/>
  <c r="AC209" i="6"/>
  <c r="AD209" i="6" s="1"/>
  <c r="AC210" i="6"/>
  <c r="AD210" i="6" s="1"/>
  <c r="AC211" i="6"/>
  <c r="AD211" i="6" s="1"/>
  <c r="AC212" i="6"/>
  <c r="AD212" i="6" s="1"/>
  <c r="AC213" i="6"/>
  <c r="AD213" i="6" s="1"/>
  <c r="AC214" i="6"/>
  <c r="AD214" i="6" s="1"/>
  <c r="AC215" i="6"/>
  <c r="AD215" i="6" s="1"/>
  <c r="AC216" i="6"/>
  <c r="AD216" i="6" s="1"/>
  <c r="AC217" i="6"/>
  <c r="AD217" i="6" s="1"/>
  <c r="AC218" i="6"/>
  <c r="AD218" i="6" s="1"/>
  <c r="AC219" i="6"/>
  <c r="AD219" i="6" s="1"/>
  <c r="AC220" i="6"/>
  <c r="AD220" i="6" s="1"/>
  <c r="AC221" i="6"/>
  <c r="AD221" i="6" s="1"/>
  <c r="AC222" i="6"/>
  <c r="AD222" i="6" s="1"/>
  <c r="AC223" i="6"/>
  <c r="AD223" i="6" s="1"/>
  <c r="AC224" i="6"/>
  <c r="AD224" i="6" s="1"/>
  <c r="AC225" i="6"/>
  <c r="AD225" i="6" s="1"/>
  <c r="AC226" i="6"/>
  <c r="AD226" i="6" s="1"/>
  <c r="AC227" i="6"/>
  <c r="AD227" i="6" s="1"/>
  <c r="AC228" i="6"/>
  <c r="AD228" i="6" s="1"/>
  <c r="AC229" i="6"/>
  <c r="AD229" i="6" s="1"/>
  <c r="AC230" i="6"/>
  <c r="AD230" i="6" s="1"/>
  <c r="AC231" i="6"/>
  <c r="AD231" i="6" s="1"/>
  <c r="AC232" i="6"/>
  <c r="AD232" i="6" s="1"/>
  <c r="AC233" i="6"/>
  <c r="AD233" i="6" s="1"/>
  <c r="AC234" i="6"/>
  <c r="AD234" i="6" s="1"/>
  <c r="AC235" i="6"/>
  <c r="AD235" i="6" s="1"/>
  <c r="AC236" i="6"/>
  <c r="AD236" i="6" s="1"/>
  <c r="AC237" i="6"/>
  <c r="AD237" i="6" s="1"/>
  <c r="AC238" i="6"/>
  <c r="AD238" i="6" s="1"/>
  <c r="AC239" i="6"/>
  <c r="AD239" i="6" s="1"/>
  <c r="AC240" i="6"/>
  <c r="AD240" i="6" s="1"/>
  <c r="AC241" i="6"/>
  <c r="AD241" i="6" s="1"/>
  <c r="AC242" i="6"/>
  <c r="AD242" i="6" s="1"/>
  <c r="AC243" i="6"/>
  <c r="AD243" i="6" s="1"/>
  <c r="AC244" i="6"/>
  <c r="AD244" i="6" s="1"/>
  <c r="AC245" i="6"/>
  <c r="AD245" i="6" s="1"/>
  <c r="AC246" i="6"/>
  <c r="AD246" i="6" s="1"/>
  <c r="AC247" i="6"/>
  <c r="AD247" i="6" s="1"/>
  <c r="AC248" i="6"/>
  <c r="AD248" i="6" s="1"/>
  <c r="AC249" i="6"/>
  <c r="AD249" i="6" s="1"/>
  <c r="AC250" i="6"/>
  <c r="AD250" i="6" s="1"/>
  <c r="AC251" i="6"/>
  <c r="AD251" i="6" s="1"/>
  <c r="AC252" i="6"/>
  <c r="AD252" i="6" s="1"/>
  <c r="AC253" i="6"/>
  <c r="AD253" i="6" s="1"/>
  <c r="AC254" i="6"/>
  <c r="AD254" i="6" s="1"/>
  <c r="AC255" i="6"/>
  <c r="AD255" i="6" s="1"/>
  <c r="AC256" i="6"/>
  <c r="AD256" i="6" s="1"/>
  <c r="AC257" i="6"/>
  <c r="AD257" i="6" s="1"/>
  <c r="AC258" i="6"/>
  <c r="AD258" i="6" s="1"/>
  <c r="AC259" i="6"/>
  <c r="AD259" i="6" s="1"/>
  <c r="AC260" i="6"/>
  <c r="AD260" i="6" s="1"/>
  <c r="AC261" i="6"/>
  <c r="AD261" i="6" s="1"/>
  <c r="AC262" i="6"/>
  <c r="AD262" i="6" s="1"/>
  <c r="AC263" i="6"/>
  <c r="AD263" i="6" s="1"/>
  <c r="AC264" i="6"/>
  <c r="AD264" i="6" s="1"/>
  <c r="AC265" i="6"/>
  <c r="AD265" i="6" s="1"/>
  <c r="AC266" i="6"/>
  <c r="AD266" i="6" s="1"/>
  <c r="AC267" i="6"/>
  <c r="AD267" i="6" s="1"/>
  <c r="AC268" i="6"/>
  <c r="AD268" i="6" s="1"/>
  <c r="AC269" i="6"/>
  <c r="AD269" i="6" s="1"/>
  <c r="AC270" i="6"/>
  <c r="AD270" i="6" s="1"/>
  <c r="AC271" i="6"/>
  <c r="AD271" i="6" s="1"/>
  <c r="AC272" i="6"/>
  <c r="AD272" i="6" s="1"/>
  <c r="AC273" i="6"/>
  <c r="AD273" i="6" s="1"/>
  <c r="AC274" i="6"/>
  <c r="AD274" i="6" s="1"/>
  <c r="AC275" i="6"/>
  <c r="AD275" i="6" s="1"/>
  <c r="AC276" i="6"/>
  <c r="AD276" i="6" s="1"/>
  <c r="AC277" i="6"/>
  <c r="AD277" i="6" s="1"/>
  <c r="AC278" i="6"/>
  <c r="AD278" i="6" s="1"/>
  <c r="AC279" i="6"/>
  <c r="AD279" i="6" s="1"/>
  <c r="AC280" i="6"/>
  <c r="AD280" i="6" s="1"/>
  <c r="AC281" i="6"/>
  <c r="AD281" i="6" s="1"/>
  <c r="AC282" i="6"/>
  <c r="AD282" i="6" s="1"/>
  <c r="AC283" i="6"/>
  <c r="AD283" i="6" s="1"/>
  <c r="AC284" i="6"/>
  <c r="AD284" i="6" s="1"/>
  <c r="AC285" i="6"/>
  <c r="AD285" i="6" s="1"/>
  <c r="AC286" i="6"/>
  <c r="AD286" i="6" s="1"/>
  <c r="AC287" i="6"/>
  <c r="AD287" i="6" s="1"/>
  <c r="AC288" i="6"/>
  <c r="AD288" i="6" s="1"/>
  <c r="AC289" i="6"/>
  <c r="AD289" i="6" s="1"/>
  <c r="AC290" i="6"/>
  <c r="AD290" i="6" s="1"/>
  <c r="AC291" i="6"/>
  <c r="AD291" i="6" s="1"/>
  <c r="AC292" i="6"/>
  <c r="AD292" i="6" s="1"/>
  <c r="AC293" i="6"/>
  <c r="AD293" i="6" s="1"/>
  <c r="AC294" i="6"/>
  <c r="AD294" i="6" s="1"/>
  <c r="AC295" i="6"/>
  <c r="AD295" i="6" s="1"/>
  <c r="AC296" i="6"/>
  <c r="AD296" i="6" s="1"/>
  <c r="AC297" i="6"/>
  <c r="AD297" i="6" s="1"/>
  <c r="AC298" i="6"/>
  <c r="AD298" i="6" s="1"/>
  <c r="AC299" i="6"/>
  <c r="AD299" i="6" s="1"/>
  <c r="AC300" i="6"/>
  <c r="AD300" i="6" s="1"/>
  <c r="AC301" i="6"/>
  <c r="AD301" i="6" s="1"/>
  <c r="AC302" i="6"/>
  <c r="AD302" i="6" s="1"/>
  <c r="AC303" i="6"/>
  <c r="AD303" i="6" s="1"/>
  <c r="AC304" i="6"/>
  <c r="AD304" i="6" s="1"/>
  <c r="AC305" i="6"/>
  <c r="AD305" i="6" s="1"/>
  <c r="AC306" i="6"/>
  <c r="AD306" i="6" s="1"/>
  <c r="AC307" i="6"/>
  <c r="AD307" i="6" s="1"/>
  <c r="AC308" i="6"/>
  <c r="AD308" i="6" s="1"/>
  <c r="AC309" i="6"/>
  <c r="AD309" i="6" s="1"/>
  <c r="AC310" i="6"/>
  <c r="AD310" i="6" s="1"/>
  <c r="AC311" i="6"/>
  <c r="AD311" i="6" s="1"/>
  <c r="AC312" i="6"/>
  <c r="AD312" i="6" s="1"/>
  <c r="AC313" i="6"/>
  <c r="AD313" i="6" s="1"/>
  <c r="AC314" i="6"/>
  <c r="AD314" i="6" s="1"/>
  <c r="AC315" i="6"/>
  <c r="AD315" i="6" s="1"/>
  <c r="AC316" i="6"/>
  <c r="AD316" i="6" s="1"/>
  <c r="AC317" i="6"/>
  <c r="AD317" i="6" s="1"/>
  <c r="AC318" i="6"/>
  <c r="AD318" i="6" s="1"/>
  <c r="AC319" i="6"/>
  <c r="AD319" i="6" s="1"/>
  <c r="AC320" i="6"/>
  <c r="AD320" i="6" s="1"/>
  <c r="AC321" i="6"/>
  <c r="AD321" i="6" s="1"/>
  <c r="AC322" i="6"/>
  <c r="AD322" i="6" s="1"/>
  <c r="AC323" i="6"/>
  <c r="AD323" i="6" s="1"/>
  <c r="AC324" i="6"/>
  <c r="AD324" i="6" s="1"/>
  <c r="AC325" i="6"/>
  <c r="AD325" i="6" s="1"/>
  <c r="AC326" i="6"/>
  <c r="AD326" i="6" s="1"/>
  <c r="AC327" i="6"/>
  <c r="AD327" i="6" s="1"/>
  <c r="AC328" i="6"/>
  <c r="AD328" i="6" s="1"/>
  <c r="AC329" i="6"/>
  <c r="AD329" i="6" s="1"/>
  <c r="AC330" i="6"/>
  <c r="AD330" i="6" s="1"/>
  <c r="AC331" i="6"/>
  <c r="AD331" i="6" s="1"/>
  <c r="AC332" i="6"/>
  <c r="AD332" i="6" s="1"/>
  <c r="AC333" i="6"/>
  <c r="AD333" i="6" s="1"/>
  <c r="AC334" i="6"/>
  <c r="AD334" i="6" s="1"/>
  <c r="AC335" i="6"/>
  <c r="AD335" i="6" s="1"/>
  <c r="AC336" i="6"/>
  <c r="AD336" i="6" s="1"/>
  <c r="AC337" i="6"/>
  <c r="AD337" i="6" s="1"/>
  <c r="AC338" i="6"/>
  <c r="AD338" i="6" s="1"/>
  <c r="AC339" i="6"/>
  <c r="AD339" i="6" s="1"/>
  <c r="AC340" i="6"/>
  <c r="AD340" i="6" s="1"/>
  <c r="AC341" i="6"/>
  <c r="AD341" i="6" s="1"/>
  <c r="AC342" i="6"/>
  <c r="AD342" i="6" s="1"/>
  <c r="AC343" i="6"/>
  <c r="AD343" i="6" s="1"/>
  <c r="AC344" i="6"/>
  <c r="AD344" i="6" s="1"/>
  <c r="AC345" i="6"/>
  <c r="AD345" i="6" s="1"/>
  <c r="AC346" i="6"/>
  <c r="AD346" i="6" s="1"/>
  <c r="AC347" i="6"/>
  <c r="AD347" i="6" s="1"/>
  <c r="AC348" i="6"/>
  <c r="AD348" i="6" s="1"/>
  <c r="AC349" i="6"/>
  <c r="AD349" i="6" s="1"/>
  <c r="AC350" i="6"/>
  <c r="AD350" i="6" s="1"/>
  <c r="AC351" i="6"/>
  <c r="AD351" i="6" s="1"/>
  <c r="AC352" i="6"/>
  <c r="AD352" i="6" s="1"/>
  <c r="AC353" i="6"/>
  <c r="AD353" i="6" s="1"/>
  <c r="AC354" i="6"/>
  <c r="AD354" i="6" s="1"/>
  <c r="AC355" i="6"/>
  <c r="AD355" i="6" s="1"/>
  <c r="AC356" i="6"/>
  <c r="AD356" i="6" s="1"/>
  <c r="AC357" i="6"/>
  <c r="AD357" i="6" s="1"/>
  <c r="AC358" i="6"/>
  <c r="AD358" i="6" s="1"/>
  <c r="AC359" i="6"/>
  <c r="AD359" i="6" s="1"/>
  <c r="AC360" i="6"/>
  <c r="AD360" i="6" s="1"/>
  <c r="AC361" i="6"/>
  <c r="AD361" i="6" s="1"/>
  <c r="AC362" i="6"/>
  <c r="AD362" i="6" s="1"/>
  <c r="AC363" i="6"/>
  <c r="AD363" i="6" s="1"/>
  <c r="AC364" i="6"/>
  <c r="AD364" i="6" s="1"/>
  <c r="AC365" i="6"/>
  <c r="AD365" i="6" s="1"/>
  <c r="AC366" i="6"/>
  <c r="AD366" i="6" s="1"/>
  <c r="AC367" i="6"/>
  <c r="AD367" i="6" s="1"/>
  <c r="AC368" i="6"/>
  <c r="AD368" i="6" s="1"/>
  <c r="AC369" i="6"/>
  <c r="AD369" i="6" s="1"/>
  <c r="AC370" i="6"/>
  <c r="AD370" i="6" s="1"/>
  <c r="AC371" i="6"/>
  <c r="AD371" i="6" s="1"/>
  <c r="AC372" i="6"/>
  <c r="AD372" i="6" s="1"/>
  <c r="AC373" i="6"/>
  <c r="AD373" i="6" s="1"/>
  <c r="AC374" i="6"/>
  <c r="AD374" i="6" s="1"/>
  <c r="AC375" i="6"/>
  <c r="AD375" i="6" s="1"/>
  <c r="AC376" i="6"/>
  <c r="AD376" i="6" s="1"/>
  <c r="AC377" i="6"/>
  <c r="AD377" i="6" s="1"/>
  <c r="AC378" i="6"/>
  <c r="AD378" i="6" s="1"/>
  <c r="AC379" i="6"/>
  <c r="AD379" i="6" s="1"/>
  <c r="AC380" i="6"/>
  <c r="AD380" i="6" s="1"/>
  <c r="AC381" i="6"/>
  <c r="AD381" i="6" s="1"/>
  <c r="AC382" i="6"/>
  <c r="AD382" i="6" s="1"/>
  <c r="AC383" i="6"/>
  <c r="AD383" i="6" s="1"/>
  <c r="AC384" i="6"/>
  <c r="AD384" i="6" s="1"/>
  <c r="AC385" i="6"/>
  <c r="AD385" i="6" s="1"/>
  <c r="AC386" i="6"/>
  <c r="AD386" i="6" s="1"/>
  <c r="AC387" i="6"/>
  <c r="AD387" i="6" s="1"/>
  <c r="AC388" i="6"/>
  <c r="AD388" i="6" s="1"/>
  <c r="AC389" i="6"/>
  <c r="AD389" i="6" s="1"/>
  <c r="AC390" i="6"/>
  <c r="AD390" i="6" s="1"/>
  <c r="AC391" i="6"/>
  <c r="AD391" i="6" s="1"/>
  <c r="AC392" i="6"/>
  <c r="AD392" i="6" s="1"/>
  <c r="AC393" i="6"/>
  <c r="AD393" i="6" s="1"/>
  <c r="AC394" i="6"/>
  <c r="AD394" i="6" s="1"/>
  <c r="AC395" i="6"/>
  <c r="AD395" i="6" s="1"/>
  <c r="AC396" i="6"/>
  <c r="AD396" i="6" s="1"/>
  <c r="AC397" i="6"/>
  <c r="AD397" i="6" s="1"/>
  <c r="AC398" i="6"/>
  <c r="AD398" i="6" s="1"/>
  <c r="AC399" i="6"/>
  <c r="AD399" i="6" s="1"/>
  <c r="AC400" i="6"/>
  <c r="AD400" i="6" s="1"/>
  <c r="AC401" i="6"/>
  <c r="AD401" i="6" s="1"/>
  <c r="AC402" i="6"/>
  <c r="AD402" i="6" s="1"/>
  <c r="AC403" i="6"/>
  <c r="AD403" i="6" s="1"/>
  <c r="AC404" i="6"/>
  <c r="AD404" i="6" s="1"/>
  <c r="AC405" i="6"/>
  <c r="AD405" i="6" s="1"/>
  <c r="AC406" i="6"/>
  <c r="AD406" i="6" s="1"/>
  <c r="AC407" i="6"/>
  <c r="AD407" i="6" s="1"/>
  <c r="AC408" i="6"/>
  <c r="AD408" i="6" s="1"/>
  <c r="AC409" i="6"/>
  <c r="AD409" i="6" s="1"/>
  <c r="AC410" i="6"/>
  <c r="AD410" i="6" s="1"/>
  <c r="AC411" i="6"/>
  <c r="AD411" i="6" s="1"/>
  <c r="AC412" i="6"/>
  <c r="AD412" i="6" s="1"/>
  <c r="AC413" i="6"/>
  <c r="AD413" i="6" s="1"/>
  <c r="AC414" i="6"/>
  <c r="AD414" i="6" s="1"/>
  <c r="AC415" i="6"/>
  <c r="AD415" i="6" s="1"/>
  <c r="AC416" i="6"/>
  <c r="AD416" i="6" s="1"/>
  <c r="AC417" i="6"/>
  <c r="AD417" i="6" s="1"/>
  <c r="AC418" i="6"/>
  <c r="AD418" i="6" s="1"/>
  <c r="AC419" i="6"/>
  <c r="AD419" i="6" s="1"/>
  <c r="AC420" i="6"/>
  <c r="AD420" i="6" s="1"/>
  <c r="AC421" i="6"/>
  <c r="AD421" i="6" s="1"/>
  <c r="AC422" i="6"/>
  <c r="AD422" i="6" s="1"/>
  <c r="AC423" i="6"/>
  <c r="AD423" i="6" s="1"/>
  <c r="AC424" i="6"/>
  <c r="AD424" i="6" s="1"/>
  <c r="AC425" i="6"/>
  <c r="AD425" i="6" s="1"/>
  <c r="AC426" i="6"/>
  <c r="AD426" i="6" s="1"/>
  <c r="AC427" i="6"/>
  <c r="AD427" i="6" s="1"/>
  <c r="AC428" i="6"/>
  <c r="AD428" i="6" s="1"/>
  <c r="AC429" i="6"/>
  <c r="AD429" i="6" s="1"/>
  <c r="AC430" i="6"/>
  <c r="AD430" i="6" s="1"/>
  <c r="AC431" i="6"/>
  <c r="AD431" i="6" s="1"/>
  <c r="AC432" i="6"/>
  <c r="AD432" i="6" s="1"/>
  <c r="AC433" i="6"/>
  <c r="AD433" i="6" s="1"/>
  <c r="AC434" i="6"/>
  <c r="AD434" i="6" s="1"/>
  <c r="AC435" i="6"/>
  <c r="AD435" i="6" s="1"/>
  <c r="AC436" i="6"/>
  <c r="AD436" i="6" s="1"/>
  <c r="AC437" i="6"/>
  <c r="AD437" i="6" s="1"/>
  <c r="AC438" i="6"/>
  <c r="AD438" i="6" s="1"/>
  <c r="AC439" i="6"/>
  <c r="AD439" i="6" s="1"/>
  <c r="AC440" i="6"/>
  <c r="AD440" i="6" s="1"/>
  <c r="AC441" i="6"/>
  <c r="AD441" i="6" s="1"/>
  <c r="AC442" i="6"/>
  <c r="AD442" i="6" s="1"/>
  <c r="AC443" i="6"/>
  <c r="AD443" i="6" s="1"/>
  <c r="AC444" i="6"/>
  <c r="AD444" i="6" s="1"/>
  <c r="AC445" i="6"/>
  <c r="AD445" i="6" s="1"/>
  <c r="AC446" i="6"/>
  <c r="AD446" i="6" s="1"/>
  <c r="AC447" i="6"/>
  <c r="AD447" i="6" s="1"/>
  <c r="AC448" i="6"/>
  <c r="AD448" i="6" s="1"/>
  <c r="AC449" i="6"/>
  <c r="AD449" i="6" s="1"/>
  <c r="AC450" i="6"/>
  <c r="AD450" i="6" s="1"/>
  <c r="AC451" i="6"/>
  <c r="AD451" i="6" s="1"/>
  <c r="AC452" i="6"/>
  <c r="AD452" i="6" s="1"/>
  <c r="AC453" i="6"/>
  <c r="AD453" i="6" s="1"/>
  <c r="AC454" i="6"/>
  <c r="AD454" i="6" s="1"/>
  <c r="AC455" i="6"/>
  <c r="AD455" i="6" s="1"/>
  <c r="AC456" i="6"/>
  <c r="AD456" i="6" s="1"/>
  <c r="AC457" i="6"/>
  <c r="AD457" i="6" s="1"/>
  <c r="AC458" i="6"/>
  <c r="AD458" i="6" s="1"/>
  <c r="AC459" i="6"/>
  <c r="AD459" i="6" s="1"/>
  <c r="AC460" i="6"/>
  <c r="AD460" i="6" s="1"/>
  <c r="AC461" i="6"/>
  <c r="AD461" i="6" s="1"/>
  <c r="AC462" i="6"/>
  <c r="AD462" i="6" s="1"/>
  <c r="AC463" i="6"/>
  <c r="AD463" i="6" s="1"/>
  <c r="AC464" i="6"/>
  <c r="AD464" i="6" s="1"/>
  <c r="AC465" i="6"/>
  <c r="AD465" i="6" s="1"/>
  <c r="AC466" i="6"/>
  <c r="AD466" i="6" s="1"/>
  <c r="AC467" i="6"/>
  <c r="AD467" i="6" s="1"/>
  <c r="AC468" i="6"/>
  <c r="AD468" i="6" s="1"/>
  <c r="AC469" i="6"/>
  <c r="AD469" i="6" s="1"/>
  <c r="AC470" i="6"/>
  <c r="AD470" i="6" s="1"/>
  <c r="AC471" i="6"/>
  <c r="AD471" i="6" s="1"/>
  <c r="AC472" i="6"/>
  <c r="AD472" i="6" s="1"/>
  <c r="AC473" i="6"/>
  <c r="AD473" i="6" s="1"/>
  <c r="AC474" i="6"/>
  <c r="AD474" i="6" s="1"/>
  <c r="AC475" i="6"/>
  <c r="AD475" i="6" s="1"/>
  <c r="AC476" i="6"/>
  <c r="AD476" i="6" s="1"/>
  <c r="AC477" i="6"/>
  <c r="AD477" i="6" s="1"/>
  <c r="AC478" i="6"/>
  <c r="AD478" i="6" s="1"/>
  <c r="AC479" i="6"/>
  <c r="AD479" i="6" s="1"/>
  <c r="AC480" i="6"/>
  <c r="AD480" i="6" s="1"/>
  <c r="AC481" i="6"/>
  <c r="AD481" i="6" s="1"/>
  <c r="AC482" i="6"/>
  <c r="AD482" i="6" s="1"/>
  <c r="AC483" i="6"/>
  <c r="AD483" i="6" s="1"/>
  <c r="AC484" i="6"/>
  <c r="AD484" i="6" s="1"/>
  <c r="AC485" i="6"/>
  <c r="AD485" i="6" s="1"/>
  <c r="AC486" i="6"/>
  <c r="AD486" i="6" s="1"/>
  <c r="AC487" i="6"/>
  <c r="AD487" i="6" s="1"/>
  <c r="AC488" i="6"/>
  <c r="AD488" i="6" s="1"/>
  <c r="AC489" i="6"/>
  <c r="AD489" i="6" s="1"/>
  <c r="AC490" i="6"/>
  <c r="AD490" i="6" s="1"/>
  <c r="AC491" i="6"/>
  <c r="AD491" i="6" s="1"/>
  <c r="AC492" i="6"/>
  <c r="AD492" i="6" s="1"/>
  <c r="AC493" i="6"/>
  <c r="AD493" i="6" s="1"/>
  <c r="AC494" i="6"/>
  <c r="AD494" i="6" s="1"/>
  <c r="AC495" i="6"/>
  <c r="AD495" i="6" s="1"/>
  <c r="AC496" i="6"/>
  <c r="AD496" i="6" s="1"/>
  <c r="AC497" i="6"/>
  <c r="AD497" i="6" s="1"/>
  <c r="AC498" i="6"/>
  <c r="AD498" i="6" s="1"/>
  <c r="AC499" i="6"/>
  <c r="AD499" i="6" s="1"/>
  <c r="W80" i="6" l="1"/>
  <c r="Y80" i="6"/>
  <c r="Y5" i="6"/>
  <c r="Y6" i="6"/>
  <c r="Y7" i="6"/>
  <c r="Y8" i="6"/>
  <c r="Y9" i="6"/>
  <c r="Y10" i="6"/>
  <c r="Y11" i="6"/>
  <c r="Y12" i="6"/>
  <c r="Y13" i="6"/>
  <c r="Y14" i="6"/>
  <c r="Y15" i="6"/>
  <c r="Y16" i="6"/>
  <c r="Y17" i="6"/>
  <c r="Y18" i="6"/>
  <c r="Y19" i="6"/>
  <c r="Y20" i="6"/>
  <c r="Y21" i="6"/>
  <c r="Y22" i="6"/>
  <c r="Y23" i="6"/>
  <c r="Y24" i="6"/>
  <c r="Y25" i="6"/>
  <c r="Y26" i="6"/>
  <c r="Y27" i="6"/>
  <c r="Y28" i="6"/>
  <c r="Y29" i="6"/>
  <c r="Y30" i="6"/>
  <c r="Y31" i="6"/>
  <c r="Y32" i="6"/>
  <c r="Y33" i="6"/>
  <c r="Y34" i="6"/>
  <c r="Y35" i="6"/>
  <c r="Y36" i="6"/>
  <c r="Y37" i="6"/>
  <c r="Y38" i="6"/>
  <c r="Y39" i="6"/>
  <c r="Y40" i="6"/>
  <c r="Y41" i="6"/>
  <c r="Y42" i="6"/>
  <c r="Y43" i="6"/>
  <c r="Y44" i="6"/>
  <c r="Y45" i="6"/>
  <c r="Y46" i="6"/>
  <c r="Y47" i="6"/>
  <c r="Y48" i="6"/>
  <c r="Y49" i="6"/>
  <c r="Y50" i="6"/>
  <c r="Y51" i="6"/>
  <c r="Y52" i="6"/>
  <c r="Y53" i="6"/>
  <c r="Y54" i="6"/>
  <c r="Y55" i="6"/>
  <c r="Y56" i="6"/>
  <c r="Y57" i="6"/>
  <c r="Y58" i="6"/>
  <c r="Y59" i="6"/>
  <c r="Y60" i="6"/>
  <c r="Y61" i="6"/>
  <c r="Y62" i="6"/>
  <c r="Y63" i="6"/>
  <c r="Y64" i="6"/>
  <c r="Y65" i="6"/>
  <c r="Y66" i="6"/>
  <c r="Y67" i="6"/>
  <c r="Y68" i="6"/>
  <c r="Y69" i="6"/>
  <c r="Y70" i="6"/>
  <c r="Y71" i="6"/>
  <c r="Y72" i="6"/>
  <c r="Y73" i="6"/>
  <c r="Y74" i="6"/>
  <c r="Y75" i="6"/>
  <c r="Y76" i="6"/>
  <c r="Y77" i="6"/>
  <c r="Y78" i="6"/>
  <c r="Y79" i="6"/>
  <c r="Y81" i="6"/>
  <c r="Y82" i="6"/>
  <c r="Y83" i="6"/>
  <c r="Y84" i="6"/>
  <c r="Y85" i="6"/>
  <c r="Y86" i="6"/>
  <c r="Y87" i="6"/>
  <c r="Y88" i="6"/>
  <c r="Y89" i="6"/>
  <c r="Y90" i="6"/>
  <c r="Y91" i="6"/>
  <c r="Y92" i="6"/>
  <c r="Y93" i="6"/>
  <c r="Y94" i="6"/>
  <c r="Y95" i="6"/>
  <c r="Y96" i="6"/>
  <c r="Y97" i="6"/>
  <c r="Y98" i="6"/>
  <c r="Y99" i="6"/>
  <c r="Y100" i="6"/>
  <c r="Y101" i="6"/>
  <c r="Y102" i="6"/>
  <c r="Y103" i="6"/>
  <c r="Y104" i="6"/>
  <c r="Y105" i="6"/>
  <c r="Y106" i="6"/>
  <c r="Y107" i="6"/>
  <c r="Y108" i="6"/>
  <c r="Y109" i="6"/>
  <c r="Y110" i="6"/>
  <c r="Y111" i="6"/>
  <c r="Y112" i="6"/>
  <c r="Y113" i="6"/>
  <c r="Y114" i="6"/>
  <c r="Y115" i="6"/>
  <c r="Y116" i="6"/>
  <c r="Y117" i="6"/>
  <c r="Y118" i="6"/>
  <c r="Y119" i="6"/>
  <c r="Y120" i="6"/>
  <c r="Y121" i="6"/>
  <c r="Y122" i="6"/>
  <c r="Y123" i="6"/>
  <c r="Y124" i="6"/>
  <c r="Y125" i="6"/>
  <c r="Y126" i="6"/>
  <c r="Y127" i="6"/>
  <c r="Y128" i="6"/>
  <c r="Y129" i="6"/>
  <c r="Y130" i="6"/>
  <c r="Y131" i="6"/>
  <c r="Y132" i="6"/>
  <c r="Y133" i="6"/>
  <c r="Y134" i="6"/>
  <c r="Y135" i="6"/>
  <c r="Y136" i="6"/>
  <c r="Y137" i="6"/>
  <c r="Y138" i="6"/>
  <c r="Y139" i="6"/>
  <c r="Y140" i="6"/>
  <c r="Y141" i="6"/>
  <c r="Y142" i="6"/>
  <c r="Y143" i="6"/>
  <c r="Y144" i="6"/>
  <c r="Y145" i="6"/>
  <c r="Y146" i="6"/>
  <c r="Y147" i="6"/>
  <c r="Y148" i="6"/>
  <c r="Y149" i="6"/>
  <c r="Y150" i="6"/>
  <c r="Y151" i="6"/>
  <c r="Y152" i="6"/>
  <c r="Y153" i="6"/>
  <c r="Y154" i="6"/>
  <c r="Y155" i="6"/>
  <c r="Y156" i="6"/>
  <c r="Y157" i="6"/>
  <c r="Y158" i="6"/>
  <c r="Y159" i="6"/>
  <c r="Y160" i="6"/>
  <c r="Y161" i="6"/>
  <c r="Y162" i="6"/>
  <c r="Y163" i="6"/>
  <c r="Y164" i="6"/>
  <c r="Y165" i="6"/>
  <c r="Y166" i="6"/>
  <c r="Y167" i="6"/>
  <c r="Y168" i="6"/>
  <c r="Y169" i="6"/>
  <c r="Y170" i="6"/>
  <c r="Y171" i="6"/>
  <c r="Y172" i="6"/>
  <c r="Y173" i="6"/>
  <c r="Y174" i="6"/>
  <c r="Y175" i="6"/>
  <c r="Y176" i="6"/>
  <c r="Y177" i="6"/>
  <c r="Y178" i="6"/>
  <c r="Y179" i="6"/>
  <c r="Y180" i="6"/>
  <c r="Y181" i="6"/>
  <c r="Y182" i="6"/>
  <c r="Y183" i="6"/>
  <c r="Y184" i="6"/>
  <c r="Y185" i="6"/>
  <c r="Y186" i="6"/>
  <c r="Y187" i="6"/>
  <c r="Y188" i="6"/>
  <c r="Y189" i="6"/>
  <c r="Y190" i="6"/>
  <c r="Y191" i="6"/>
  <c r="Y192" i="6"/>
  <c r="Y193" i="6"/>
  <c r="Y194" i="6"/>
  <c r="Y195" i="6"/>
  <c r="Y196" i="6"/>
  <c r="Y197" i="6"/>
  <c r="Y198" i="6"/>
  <c r="Y199" i="6"/>
  <c r="Y200" i="6"/>
  <c r="Y201" i="6"/>
  <c r="Y202" i="6"/>
  <c r="Y203" i="6"/>
  <c r="Y204" i="6"/>
  <c r="Y205" i="6"/>
  <c r="Y206" i="6"/>
  <c r="Y207" i="6"/>
  <c r="Y208" i="6"/>
  <c r="Y209" i="6"/>
  <c r="Y210" i="6"/>
  <c r="Y211" i="6"/>
  <c r="Y212" i="6"/>
  <c r="Y213" i="6"/>
  <c r="Y214" i="6"/>
  <c r="Y215" i="6"/>
  <c r="Y216" i="6"/>
  <c r="Y217" i="6"/>
  <c r="Y218" i="6"/>
  <c r="Y219" i="6"/>
  <c r="Y220" i="6"/>
  <c r="Y221" i="6"/>
  <c r="Y222" i="6"/>
  <c r="Y223" i="6"/>
  <c r="Y224" i="6"/>
  <c r="Y225" i="6"/>
  <c r="Y226" i="6"/>
  <c r="Y227" i="6"/>
  <c r="Y228" i="6"/>
  <c r="Y229" i="6"/>
  <c r="Y230" i="6"/>
  <c r="Y231" i="6"/>
  <c r="Y232" i="6"/>
  <c r="Y233" i="6"/>
  <c r="Y234" i="6"/>
  <c r="Y235" i="6"/>
  <c r="Y236" i="6"/>
  <c r="Y237" i="6"/>
  <c r="Y238" i="6"/>
  <c r="Y239" i="6"/>
  <c r="Y240" i="6"/>
  <c r="Y241" i="6"/>
  <c r="Y242" i="6"/>
  <c r="Y243" i="6"/>
  <c r="Y244" i="6"/>
  <c r="Y245" i="6"/>
  <c r="Y246" i="6"/>
  <c r="Y247" i="6"/>
  <c r="Y248" i="6"/>
  <c r="Y249" i="6"/>
  <c r="Y250" i="6"/>
  <c r="Y251" i="6"/>
  <c r="Y252" i="6"/>
  <c r="Y253" i="6"/>
  <c r="Y254" i="6"/>
  <c r="Y255" i="6"/>
  <c r="Y256" i="6"/>
  <c r="Y257" i="6"/>
  <c r="Y258" i="6"/>
  <c r="Y259" i="6"/>
  <c r="Y260" i="6"/>
  <c r="Y261" i="6"/>
  <c r="Y262" i="6"/>
  <c r="Y263" i="6"/>
  <c r="Y264" i="6"/>
  <c r="Y265" i="6"/>
  <c r="Y266" i="6"/>
  <c r="Y267" i="6"/>
  <c r="Y268" i="6"/>
  <c r="Y269" i="6"/>
  <c r="Y270" i="6"/>
  <c r="Y271" i="6"/>
  <c r="Y272" i="6"/>
  <c r="Y273" i="6"/>
  <c r="Y274" i="6"/>
  <c r="Y275" i="6"/>
  <c r="Y276" i="6"/>
  <c r="Y277" i="6"/>
  <c r="Y278" i="6"/>
  <c r="Y279" i="6"/>
  <c r="Y280" i="6"/>
  <c r="Y281" i="6"/>
  <c r="Y282" i="6"/>
  <c r="Y283" i="6"/>
  <c r="Y284" i="6"/>
  <c r="Y285" i="6"/>
  <c r="Y286" i="6"/>
  <c r="Y287" i="6"/>
  <c r="Y288" i="6"/>
  <c r="Y289" i="6"/>
  <c r="Y290" i="6"/>
  <c r="Y291" i="6"/>
  <c r="Y292" i="6"/>
  <c r="Y293" i="6"/>
  <c r="Y294" i="6"/>
  <c r="Y295" i="6"/>
  <c r="Y296" i="6"/>
  <c r="Y297" i="6"/>
  <c r="Y298" i="6"/>
  <c r="Y299" i="6"/>
  <c r="Y300" i="6"/>
  <c r="Y301" i="6"/>
  <c r="Y302" i="6"/>
  <c r="Y303" i="6"/>
  <c r="Y304" i="6"/>
  <c r="Y305" i="6"/>
  <c r="Y306" i="6"/>
  <c r="Y307" i="6"/>
  <c r="Y308" i="6"/>
  <c r="Y309" i="6"/>
  <c r="Y310" i="6"/>
  <c r="Y311" i="6"/>
  <c r="Y312" i="6"/>
  <c r="Y313" i="6"/>
  <c r="Y314" i="6"/>
  <c r="Y315" i="6"/>
  <c r="Y316" i="6"/>
  <c r="Y317" i="6"/>
  <c r="Y318" i="6"/>
  <c r="Y319" i="6"/>
  <c r="Y320" i="6"/>
  <c r="Y321" i="6"/>
  <c r="Y322" i="6"/>
  <c r="Y323" i="6"/>
  <c r="Y324" i="6"/>
  <c r="Y325" i="6"/>
  <c r="Y326" i="6"/>
  <c r="Y327" i="6"/>
  <c r="Y328" i="6"/>
  <c r="Y329" i="6"/>
  <c r="Y330" i="6"/>
  <c r="Y331" i="6"/>
  <c r="Y332" i="6"/>
  <c r="Y333" i="6"/>
  <c r="Y334" i="6"/>
  <c r="Y335" i="6"/>
  <c r="Y336" i="6"/>
  <c r="Y337" i="6"/>
  <c r="Y338" i="6"/>
  <c r="Y339" i="6"/>
  <c r="Y340" i="6"/>
  <c r="Y341" i="6"/>
  <c r="Y342" i="6"/>
  <c r="Y343" i="6"/>
  <c r="Y344" i="6"/>
  <c r="Y345" i="6"/>
  <c r="Y346" i="6"/>
  <c r="Y347" i="6"/>
  <c r="Y348" i="6"/>
  <c r="Y349" i="6"/>
  <c r="Y350" i="6"/>
  <c r="Y351" i="6"/>
  <c r="Y352" i="6"/>
  <c r="Y353" i="6"/>
  <c r="Y354" i="6"/>
  <c r="Y355" i="6"/>
  <c r="Y356" i="6"/>
  <c r="Y357" i="6"/>
  <c r="Y358" i="6"/>
  <c r="Y359" i="6"/>
  <c r="Y360" i="6"/>
  <c r="Y361" i="6"/>
  <c r="Y362" i="6"/>
  <c r="Y363" i="6"/>
  <c r="Y364" i="6"/>
  <c r="Y365" i="6"/>
  <c r="Y366" i="6"/>
  <c r="Y367" i="6"/>
  <c r="Y368" i="6"/>
  <c r="Y369" i="6"/>
  <c r="Y370" i="6"/>
  <c r="Y371" i="6"/>
  <c r="Y372" i="6"/>
  <c r="Y373" i="6"/>
  <c r="Y374" i="6"/>
  <c r="Y375" i="6"/>
  <c r="Y376" i="6"/>
  <c r="Y377" i="6"/>
  <c r="Y378" i="6"/>
  <c r="Y379" i="6"/>
  <c r="Y380" i="6"/>
  <c r="Y381" i="6"/>
  <c r="Y382" i="6"/>
  <c r="Y383" i="6"/>
  <c r="Y384" i="6"/>
  <c r="Y385" i="6"/>
  <c r="Y386" i="6"/>
  <c r="Y387" i="6"/>
  <c r="Y388" i="6"/>
  <c r="Y389" i="6"/>
  <c r="Y390" i="6"/>
  <c r="Y391" i="6"/>
  <c r="Y392" i="6"/>
  <c r="Y393" i="6"/>
  <c r="Y394" i="6"/>
  <c r="Y395" i="6"/>
  <c r="Y396" i="6"/>
  <c r="Y397" i="6"/>
  <c r="Y398" i="6"/>
  <c r="Y399" i="6"/>
  <c r="Y400" i="6"/>
  <c r="Y401" i="6"/>
  <c r="Y402" i="6"/>
  <c r="Y403" i="6"/>
  <c r="Y404" i="6"/>
  <c r="Y405" i="6"/>
  <c r="Y406" i="6"/>
  <c r="Y407" i="6"/>
  <c r="Y408" i="6"/>
  <c r="Y409" i="6"/>
  <c r="Y410" i="6"/>
  <c r="Y411" i="6"/>
  <c r="Y412" i="6"/>
  <c r="Y413" i="6"/>
  <c r="Y414" i="6"/>
  <c r="Y415" i="6"/>
  <c r="Y416" i="6"/>
  <c r="Y417" i="6"/>
  <c r="Y418" i="6"/>
  <c r="Y419" i="6"/>
  <c r="Y420" i="6"/>
  <c r="Y421" i="6"/>
  <c r="Y422" i="6"/>
  <c r="Y423" i="6"/>
  <c r="Y424" i="6"/>
  <c r="Y425" i="6"/>
  <c r="Y426" i="6"/>
  <c r="Y427" i="6"/>
  <c r="Y428" i="6"/>
  <c r="Y429" i="6"/>
  <c r="Y430" i="6"/>
  <c r="Y431" i="6"/>
  <c r="Y432" i="6"/>
  <c r="Y433" i="6"/>
  <c r="Y434" i="6"/>
  <c r="Y435" i="6"/>
  <c r="Y436" i="6"/>
  <c r="Y437" i="6"/>
  <c r="Y438" i="6"/>
  <c r="Y439" i="6"/>
  <c r="Y440" i="6"/>
  <c r="Y441" i="6"/>
  <c r="Y442" i="6"/>
  <c r="Y443" i="6"/>
  <c r="Y444" i="6"/>
  <c r="Y445" i="6"/>
  <c r="Y446" i="6"/>
  <c r="Y447" i="6"/>
  <c r="Y448" i="6"/>
  <c r="Y449" i="6"/>
  <c r="Y450" i="6"/>
  <c r="Y451" i="6"/>
  <c r="Y452" i="6"/>
  <c r="Y453" i="6"/>
  <c r="Y454" i="6"/>
  <c r="Y455" i="6"/>
  <c r="Y456" i="6"/>
  <c r="Y457" i="6"/>
  <c r="Y458" i="6"/>
  <c r="Y459" i="6"/>
  <c r="Y460" i="6"/>
  <c r="Y461" i="6"/>
  <c r="Y462" i="6"/>
  <c r="Y463" i="6"/>
  <c r="Y464" i="6"/>
  <c r="Y465" i="6"/>
  <c r="Y466" i="6"/>
  <c r="Y467" i="6"/>
  <c r="Y468" i="6"/>
  <c r="Y469" i="6"/>
  <c r="Y470" i="6"/>
  <c r="Y471" i="6"/>
  <c r="Y472" i="6"/>
  <c r="Y473" i="6"/>
  <c r="Y474" i="6"/>
  <c r="Y475" i="6"/>
  <c r="Y476" i="6"/>
  <c r="Y477" i="6"/>
  <c r="Y478" i="6"/>
  <c r="Y479" i="6"/>
  <c r="Y480" i="6"/>
  <c r="Y481" i="6"/>
  <c r="Y482" i="6"/>
  <c r="Y483" i="6"/>
  <c r="Y484" i="6"/>
  <c r="Y485" i="6"/>
  <c r="Y486" i="6"/>
  <c r="Y487" i="6"/>
  <c r="Y488" i="6"/>
  <c r="Y489" i="6"/>
  <c r="Y490" i="6"/>
  <c r="Y491" i="6"/>
  <c r="Y492" i="6"/>
  <c r="Y493" i="6"/>
  <c r="Y494" i="6"/>
  <c r="Y495" i="6"/>
  <c r="Y496" i="6"/>
  <c r="Y497" i="6"/>
  <c r="Y498" i="6"/>
  <c r="Y499" i="6"/>
  <c r="W42" i="6"/>
  <c r="W43" i="6"/>
  <c r="W44" i="6"/>
  <c r="W45" i="6"/>
  <c r="W46" i="6"/>
  <c r="W47" i="6"/>
  <c r="W48" i="6"/>
  <c r="W49" i="6"/>
  <c r="W50" i="6"/>
  <c r="W51" i="6"/>
  <c r="W52" i="6"/>
  <c r="W53" i="6"/>
  <c r="W54" i="6"/>
  <c r="W55" i="6"/>
  <c r="W56" i="6"/>
  <c r="W57" i="6"/>
  <c r="W58" i="6"/>
  <c r="W59" i="6"/>
  <c r="W60" i="6"/>
  <c r="W61" i="6"/>
  <c r="W62" i="6"/>
  <c r="W63" i="6"/>
  <c r="W64" i="6"/>
  <c r="W65" i="6"/>
  <c r="W66" i="6"/>
  <c r="W67" i="6"/>
  <c r="W68" i="6"/>
  <c r="W69" i="6"/>
  <c r="W70" i="6"/>
  <c r="W71" i="6"/>
  <c r="W72" i="6"/>
  <c r="W73" i="6"/>
  <c r="W74" i="6"/>
  <c r="W75" i="6"/>
  <c r="W76" i="6"/>
  <c r="W77" i="6"/>
  <c r="W78" i="6"/>
  <c r="W79" i="6"/>
  <c r="W81" i="6"/>
  <c r="W82" i="6"/>
  <c r="W83" i="6"/>
  <c r="W84" i="6"/>
  <c r="W85" i="6"/>
  <c r="W86" i="6"/>
  <c r="W87" i="6"/>
  <c r="W88" i="6"/>
  <c r="W89" i="6"/>
  <c r="W90" i="6"/>
  <c r="W91" i="6"/>
  <c r="W92" i="6"/>
  <c r="W93" i="6"/>
  <c r="W94" i="6"/>
  <c r="W95" i="6"/>
  <c r="W96" i="6"/>
  <c r="W97" i="6"/>
  <c r="W98" i="6"/>
  <c r="W99" i="6"/>
  <c r="W100" i="6"/>
  <c r="W101" i="6"/>
  <c r="W102" i="6"/>
  <c r="W103" i="6"/>
  <c r="W104" i="6"/>
  <c r="W105" i="6"/>
  <c r="W106" i="6"/>
  <c r="W107" i="6"/>
  <c r="W108" i="6"/>
  <c r="W109" i="6"/>
  <c r="W110" i="6"/>
  <c r="W111" i="6"/>
  <c r="W112" i="6"/>
  <c r="W113" i="6"/>
  <c r="W114" i="6"/>
  <c r="W115" i="6"/>
  <c r="W116" i="6"/>
  <c r="W117" i="6"/>
  <c r="W118" i="6"/>
  <c r="W119" i="6"/>
  <c r="W120" i="6"/>
  <c r="W121" i="6"/>
  <c r="W122" i="6"/>
  <c r="W123" i="6"/>
  <c r="W124" i="6"/>
  <c r="W125" i="6"/>
  <c r="W126" i="6"/>
  <c r="W127" i="6"/>
  <c r="W128" i="6"/>
  <c r="W129" i="6"/>
  <c r="W130" i="6"/>
  <c r="W131" i="6"/>
  <c r="W132" i="6"/>
  <c r="W133" i="6"/>
  <c r="W134" i="6"/>
  <c r="W135" i="6"/>
  <c r="W136" i="6"/>
  <c r="W137" i="6"/>
  <c r="W138" i="6"/>
  <c r="W139" i="6"/>
  <c r="W140" i="6"/>
  <c r="W141" i="6"/>
  <c r="W142" i="6"/>
  <c r="W143" i="6"/>
  <c r="W144" i="6"/>
  <c r="W145" i="6"/>
  <c r="W146" i="6"/>
  <c r="W147" i="6"/>
  <c r="W148" i="6"/>
  <c r="W149" i="6"/>
  <c r="W150" i="6"/>
  <c r="W151" i="6"/>
  <c r="W152" i="6"/>
  <c r="W153" i="6"/>
  <c r="W154" i="6"/>
  <c r="W155" i="6"/>
  <c r="W156" i="6"/>
  <c r="W157" i="6"/>
  <c r="W158" i="6"/>
  <c r="W159" i="6"/>
  <c r="W160" i="6"/>
  <c r="W161" i="6"/>
  <c r="W162" i="6"/>
  <c r="W163" i="6"/>
  <c r="W164" i="6"/>
  <c r="W165" i="6"/>
  <c r="W166" i="6"/>
  <c r="W167" i="6"/>
  <c r="W168" i="6"/>
  <c r="W169" i="6"/>
  <c r="W170" i="6"/>
  <c r="W171" i="6"/>
  <c r="W172" i="6"/>
  <c r="W173" i="6"/>
  <c r="W174" i="6"/>
  <c r="W175" i="6"/>
  <c r="W176" i="6"/>
  <c r="W177" i="6"/>
  <c r="W178" i="6"/>
  <c r="W179" i="6"/>
  <c r="W180" i="6"/>
  <c r="W181" i="6"/>
  <c r="W182" i="6"/>
  <c r="W183" i="6"/>
  <c r="W184" i="6"/>
  <c r="W185" i="6"/>
  <c r="W186" i="6"/>
  <c r="W187" i="6"/>
  <c r="W188" i="6"/>
  <c r="W189" i="6"/>
  <c r="W190" i="6"/>
  <c r="W191" i="6"/>
  <c r="W192" i="6"/>
  <c r="W193" i="6"/>
  <c r="W194" i="6"/>
  <c r="W195" i="6"/>
  <c r="W196" i="6"/>
  <c r="W197" i="6"/>
  <c r="W198" i="6"/>
  <c r="W199" i="6"/>
  <c r="W200" i="6"/>
  <c r="W201" i="6"/>
  <c r="W202" i="6"/>
  <c r="W203" i="6"/>
  <c r="W204" i="6"/>
  <c r="W205" i="6"/>
  <c r="W206" i="6"/>
  <c r="W207" i="6"/>
  <c r="W208" i="6"/>
  <c r="W209" i="6"/>
  <c r="W210" i="6"/>
  <c r="W211" i="6"/>
  <c r="W212" i="6"/>
  <c r="W213" i="6"/>
  <c r="W214" i="6"/>
  <c r="W215" i="6"/>
  <c r="W216" i="6"/>
  <c r="W217" i="6"/>
  <c r="W218" i="6"/>
  <c r="W219" i="6"/>
  <c r="W220" i="6"/>
  <c r="W221" i="6"/>
  <c r="W222" i="6"/>
  <c r="W223" i="6"/>
  <c r="W224" i="6"/>
  <c r="W225" i="6"/>
  <c r="W226" i="6"/>
  <c r="W227" i="6"/>
  <c r="W228" i="6"/>
  <c r="W229" i="6"/>
  <c r="W230" i="6"/>
  <c r="W231" i="6"/>
  <c r="W232" i="6"/>
  <c r="W233" i="6"/>
  <c r="W234" i="6"/>
  <c r="W235" i="6"/>
  <c r="W236" i="6"/>
  <c r="W237" i="6"/>
  <c r="W238" i="6"/>
  <c r="W239" i="6"/>
  <c r="W240" i="6"/>
  <c r="W241" i="6"/>
  <c r="W242" i="6"/>
  <c r="W243" i="6"/>
  <c r="W244" i="6"/>
  <c r="W245" i="6"/>
  <c r="W246" i="6"/>
  <c r="W247" i="6"/>
  <c r="W248" i="6"/>
  <c r="W249" i="6"/>
  <c r="W250" i="6"/>
  <c r="W251" i="6"/>
  <c r="W252" i="6"/>
  <c r="W253" i="6"/>
  <c r="W254" i="6"/>
  <c r="W255" i="6"/>
  <c r="W256" i="6"/>
  <c r="W257" i="6"/>
  <c r="W258" i="6"/>
  <c r="W259" i="6"/>
  <c r="W260" i="6"/>
  <c r="W261" i="6"/>
  <c r="W262" i="6"/>
  <c r="W263" i="6"/>
  <c r="W264" i="6"/>
  <c r="W265" i="6"/>
  <c r="W266" i="6"/>
  <c r="W267" i="6"/>
  <c r="W268" i="6"/>
  <c r="W269" i="6"/>
  <c r="W270" i="6"/>
  <c r="W271" i="6"/>
  <c r="W272" i="6"/>
  <c r="W273" i="6"/>
  <c r="W274" i="6"/>
  <c r="W275" i="6"/>
  <c r="W276" i="6"/>
  <c r="W277" i="6"/>
  <c r="W278" i="6"/>
  <c r="W279" i="6"/>
  <c r="W280" i="6"/>
  <c r="W281" i="6"/>
  <c r="W282" i="6"/>
  <c r="W283" i="6"/>
  <c r="W284" i="6"/>
  <c r="W285" i="6"/>
  <c r="W286" i="6"/>
  <c r="W287" i="6"/>
  <c r="W288" i="6"/>
  <c r="W289" i="6"/>
  <c r="W290" i="6"/>
  <c r="W291" i="6"/>
  <c r="W292" i="6"/>
  <c r="W293" i="6"/>
  <c r="W294" i="6"/>
  <c r="W295" i="6"/>
  <c r="W296" i="6"/>
  <c r="W297" i="6"/>
  <c r="W298" i="6"/>
  <c r="W299" i="6"/>
  <c r="W300" i="6"/>
  <c r="W301" i="6"/>
  <c r="W302" i="6"/>
  <c r="W303" i="6"/>
  <c r="W304" i="6"/>
  <c r="W305" i="6"/>
  <c r="W306" i="6"/>
  <c r="W307" i="6"/>
  <c r="W308" i="6"/>
  <c r="W309" i="6"/>
  <c r="W310" i="6"/>
  <c r="W311" i="6"/>
  <c r="W312" i="6"/>
  <c r="W313" i="6"/>
  <c r="W314" i="6"/>
  <c r="W315" i="6"/>
  <c r="W316" i="6"/>
  <c r="W317" i="6"/>
  <c r="W318" i="6"/>
  <c r="W319" i="6"/>
  <c r="W320" i="6"/>
  <c r="W321" i="6"/>
  <c r="W322" i="6"/>
  <c r="W323" i="6"/>
  <c r="W324" i="6"/>
  <c r="W325" i="6"/>
  <c r="W326" i="6"/>
  <c r="W327" i="6"/>
  <c r="W328" i="6"/>
  <c r="W329" i="6"/>
  <c r="W330" i="6"/>
  <c r="W331" i="6"/>
  <c r="W332" i="6"/>
  <c r="W333" i="6"/>
  <c r="W334" i="6"/>
  <c r="W335" i="6"/>
  <c r="W336" i="6"/>
  <c r="W337" i="6"/>
  <c r="W338" i="6"/>
  <c r="W339" i="6"/>
  <c r="W340" i="6"/>
  <c r="W341" i="6"/>
  <c r="W342" i="6"/>
  <c r="W343" i="6"/>
  <c r="W344" i="6"/>
  <c r="W345" i="6"/>
  <c r="W346" i="6"/>
  <c r="W347" i="6"/>
  <c r="W348" i="6"/>
  <c r="W349" i="6"/>
  <c r="W350" i="6"/>
  <c r="W351" i="6"/>
  <c r="W352" i="6"/>
  <c r="W353" i="6"/>
  <c r="W354" i="6"/>
  <c r="W355" i="6"/>
  <c r="W356" i="6"/>
  <c r="W357" i="6"/>
  <c r="W358" i="6"/>
  <c r="W359" i="6"/>
  <c r="W360" i="6"/>
  <c r="W361" i="6"/>
  <c r="W362" i="6"/>
  <c r="W363" i="6"/>
  <c r="W364" i="6"/>
  <c r="W365" i="6"/>
  <c r="W366" i="6"/>
  <c r="W367" i="6"/>
  <c r="W368" i="6"/>
  <c r="W369" i="6"/>
  <c r="W370" i="6"/>
  <c r="W371" i="6"/>
  <c r="W372" i="6"/>
  <c r="W373" i="6"/>
  <c r="W374" i="6"/>
  <c r="W375" i="6"/>
  <c r="W376" i="6"/>
  <c r="W377" i="6"/>
  <c r="W378" i="6"/>
  <c r="W379" i="6"/>
  <c r="W380" i="6"/>
  <c r="W381" i="6"/>
  <c r="W382" i="6"/>
  <c r="W383" i="6"/>
  <c r="W384" i="6"/>
  <c r="W385" i="6"/>
  <c r="W386" i="6"/>
  <c r="W387" i="6"/>
  <c r="W388" i="6"/>
  <c r="W389" i="6"/>
  <c r="W390" i="6"/>
  <c r="W391" i="6"/>
  <c r="W392" i="6"/>
  <c r="W393" i="6"/>
  <c r="W394" i="6"/>
  <c r="W395" i="6"/>
  <c r="W396" i="6"/>
  <c r="W397" i="6"/>
  <c r="W398" i="6"/>
  <c r="W399" i="6"/>
  <c r="W400" i="6"/>
  <c r="W401" i="6"/>
  <c r="W402" i="6"/>
  <c r="W403" i="6"/>
  <c r="W404" i="6"/>
  <c r="W405" i="6"/>
  <c r="W406" i="6"/>
  <c r="W407" i="6"/>
  <c r="W408" i="6"/>
  <c r="W409" i="6"/>
  <c r="W410" i="6"/>
  <c r="W411" i="6"/>
  <c r="W412" i="6"/>
  <c r="W413" i="6"/>
  <c r="W414" i="6"/>
  <c r="W415" i="6"/>
  <c r="W416" i="6"/>
  <c r="W417" i="6"/>
  <c r="W418" i="6"/>
  <c r="W419" i="6"/>
  <c r="W420" i="6"/>
  <c r="W421" i="6"/>
  <c r="W422" i="6"/>
  <c r="W423" i="6"/>
  <c r="W424" i="6"/>
  <c r="W425" i="6"/>
  <c r="W426" i="6"/>
  <c r="W427" i="6"/>
  <c r="W428" i="6"/>
  <c r="W429" i="6"/>
  <c r="W430" i="6"/>
  <c r="W431" i="6"/>
  <c r="W432" i="6"/>
  <c r="W433" i="6"/>
  <c r="W434" i="6"/>
  <c r="W435" i="6"/>
  <c r="W436" i="6"/>
  <c r="W437" i="6"/>
  <c r="W438" i="6"/>
  <c r="W439" i="6"/>
  <c r="W440" i="6"/>
  <c r="W441" i="6"/>
  <c r="W442" i="6"/>
  <c r="W443" i="6"/>
  <c r="W444" i="6"/>
  <c r="W445" i="6"/>
  <c r="W446" i="6"/>
  <c r="W447" i="6"/>
  <c r="W448" i="6"/>
  <c r="W449" i="6"/>
  <c r="W450" i="6"/>
  <c r="W451" i="6"/>
  <c r="W452" i="6"/>
  <c r="W453" i="6"/>
  <c r="W454" i="6"/>
  <c r="W455" i="6"/>
  <c r="W456" i="6"/>
  <c r="W457" i="6"/>
  <c r="W458" i="6"/>
  <c r="W459" i="6"/>
  <c r="W460" i="6"/>
  <c r="W461" i="6"/>
  <c r="W462" i="6"/>
  <c r="W463" i="6"/>
  <c r="W464" i="6"/>
  <c r="W465" i="6"/>
  <c r="W466" i="6"/>
  <c r="W467" i="6"/>
  <c r="W468" i="6"/>
  <c r="W469" i="6"/>
  <c r="W470" i="6"/>
  <c r="W471" i="6"/>
  <c r="W472" i="6"/>
  <c r="W473" i="6"/>
  <c r="W474" i="6"/>
  <c r="W475" i="6"/>
  <c r="W476" i="6"/>
  <c r="W477" i="6"/>
  <c r="W478" i="6"/>
  <c r="W479" i="6"/>
  <c r="W480" i="6"/>
  <c r="W481" i="6"/>
  <c r="W482" i="6"/>
  <c r="W483" i="6"/>
  <c r="W484" i="6"/>
  <c r="W485" i="6"/>
  <c r="W486" i="6"/>
  <c r="W487" i="6"/>
  <c r="W488" i="6"/>
  <c r="W489" i="6"/>
  <c r="W490" i="6"/>
  <c r="W491" i="6"/>
  <c r="W492" i="6"/>
  <c r="W493" i="6"/>
  <c r="W494" i="6"/>
  <c r="W495" i="6"/>
  <c r="W496" i="6"/>
  <c r="W497" i="6"/>
  <c r="W498" i="6"/>
  <c r="W499" i="6"/>
  <c r="W23" i="6"/>
  <c r="W24" i="6"/>
  <c r="W25" i="6"/>
  <c r="W26" i="6"/>
  <c r="W27" i="6"/>
  <c r="W28" i="6"/>
  <c r="W29" i="6"/>
  <c r="W30" i="6"/>
  <c r="W31" i="6"/>
  <c r="W32" i="6"/>
  <c r="W33" i="6"/>
  <c r="W34" i="6"/>
  <c r="W35" i="6"/>
  <c r="W36" i="6"/>
  <c r="W37" i="6"/>
  <c r="W38" i="6"/>
  <c r="W39" i="6"/>
  <c r="W40" i="6"/>
  <c r="W41" i="6"/>
  <c r="W9" i="6"/>
  <c r="W10" i="6"/>
  <c r="W11" i="6"/>
  <c r="W12" i="6"/>
  <c r="W13" i="6"/>
  <c r="W14" i="6"/>
  <c r="W15" i="6"/>
  <c r="W16" i="6"/>
  <c r="W17" i="6"/>
  <c r="W18" i="6"/>
  <c r="W19" i="6"/>
  <c r="W20" i="6"/>
  <c r="W21" i="6"/>
  <c r="W22" i="6"/>
  <c r="W4" i="6"/>
  <c r="W5" i="6"/>
  <c r="W6" i="6"/>
  <c r="W7" i="6"/>
  <c r="D2" i="6" l="1"/>
  <c r="X150" i="6"/>
  <c r="X151" i="6"/>
  <c r="X140" i="6"/>
  <c r="X139" i="6"/>
  <c r="Y4" i="6" l="1"/>
  <c r="AC4" i="6" s="1"/>
  <c r="AD4" i="6" s="1"/>
  <c r="X108" i="6" l="1"/>
  <c r="X109" i="6"/>
  <c r="X110" i="6"/>
  <c r="X111" i="6"/>
  <c r="X112" i="6"/>
  <c r="X113" i="6"/>
  <c r="X114" i="6"/>
  <c r="X115" i="6"/>
  <c r="X116" i="6"/>
  <c r="X11" i="6"/>
  <c r="X12" i="6"/>
  <c r="X16" i="6"/>
  <c r="X13" i="6"/>
  <c r="X8" i="6"/>
  <c r="X88" i="6"/>
  <c r="X149" i="6"/>
  <c r="X89" i="6"/>
  <c r="X152" i="6"/>
  <c r="X154" i="6"/>
  <c r="X90" i="6"/>
  <c r="X153" i="6"/>
  <c r="X91" i="6"/>
  <c r="X142" i="6"/>
  <c r="X17" i="6"/>
  <c r="X143" i="6"/>
  <c r="X18" i="6"/>
  <c r="X19" i="6"/>
  <c r="X144" i="6"/>
  <c r="X20" i="6"/>
  <c r="X145" i="6"/>
  <c r="X21" i="6"/>
  <c r="X146" i="6"/>
  <c r="X22" i="6"/>
  <c r="X147" i="6"/>
  <c r="X23" i="6"/>
  <c r="X148" i="6"/>
  <c r="X35" i="6"/>
  <c r="X14" i="6"/>
  <c r="X15" i="6"/>
  <c r="X33" i="6"/>
  <c r="X34" i="6"/>
  <c r="X24" i="6"/>
  <c r="X9" i="6"/>
  <c r="X10" i="6"/>
  <c r="X5" i="6"/>
  <c r="X6" i="6"/>
  <c r="X7" i="6"/>
  <c r="X4" i="6"/>
  <c r="X92" i="6"/>
  <c r="X93" i="6"/>
  <c r="X94" i="6"/>
  <c r="X95" i="6"/>
  <c r="X96" i="6"/>
  <c r="X97" i="6"/>
  <c r="X98" i="6"/>
  <c r="X99" i="6"/>
  <c r="X100" i="6"/>
  <c r="X101" i="6"/>
  <c r="X102" i="6"/>
  <c r="X103" i="6"/>
  <c r="X104" i="6"/>
  <c r="X105" i="6"/>
  <c r="X106" i="6"/>
  <c r="X107" i="6"/>
  <c r="X58" i="6"/>
  <c r="X59" i="6"/>
  <c r="X60" i="6"/>
  <c r="X61" i="6"/>
  <c r="X62" i="6"/>
  <c r="X63" i="6"/>
  <c r="X64" i="6"/>
  <c r="X65" i="6"/>
  <c r="X66" i="6"/>
  <c r="X67" i="6"/>
  <c r="X68" i="6"/>
  <c r="X69" i="6"/>
  <c r="X70" i="6"/>
  <c r="X71" i="6"/>
  <c r="X72" i="6"/>
  <c r="X73" i="6"/>
  <c r="X74" i="6"/>
  <c r="X75" i="6"/>
  <c r="X76" i="6"/>
  <c r="X77" i="6"/>
  <c r="X78" i="6"/>
  <c r="X79" i="6"/>
  <c r="X87" i="6"/>
  <c r="X82" i="6"/>
  <c r="X83" i="6"/>
  <c r="X25" i="6"/>
  <c r="X26" i="6"/>
  <c r="X27" i="6"/>
  <c r="X28" i="6"/>
  <c r="X117" i="6"/>
  <c r="X118" i="6"/>
  <c r="X29" i="6"/>
  <c r="X30" i="6"/>
  <c r="X31" i="6"/>
  <c r="X32" i="6"/>
  <c r="X36" i="6"/>
  <c r="X37" i="6"/>
  <c r="X38" i="6"/>
  <c r="X39" i="6"/>
  <c r="X40" i="6"/>
  <c r="X41" i="6"/>
  <c r="X42" i="6"/>
  <c r="X43" i="6"/>
  <c r="X44" i="6"/>
  <c r="X45" i="6"/>
  <c r="X46" i="6"/>
  <c r="X47" i="6"/>
  <c r="X48" i="6"/>
  <c r="X49" i="6"/>
  <c r="X50" i="6"/>
  <c r="X51" i="6"/>
  <c r="X52" i="6"/>
  <c r="X53" i="6"/>
  <c r="X54" i="6"/>
  <c r="X55" i="6"/>
  <c r="X56" i="6"/>
  <c r="X57" i="6"/>
  <c r="X80" i="6"/>
  <c r="X81" i="6"/>
  <c r="X84" i="6"/>
  <c r="X85" i="6"/>
  <c r="X86" i="6"/>
  <c r="X119" i="6"/>
  <c r="X120" i="6"/>
  <c r="X121" i="6"/>
  <c r="X122" i="6"/>
  <c r="X123" i="6"/>
  <c r="X124" i="6"/>
  <c r="X125" i="6"/>
  <c r="X126" i="6"/>
  <c r="X127" i="6"/>
  <c r="X128" i="6"/>
  <c r="X129" i="6"/>
  <c r="X130" i="6"/>
  <c r="X131" i="6"/>
  <c r="X132" i="6"/>
  <c r="X133" i="6"/>
  <c r="X134" i="6"/>
  <c r="X135" i="6"/>
  <c r="X136" i="6"/>
  <c r="X137" i="6"/>
  <c r="X138" i="6"/>
  <c r="X141" i="6"/>
  <c r="X155" i="6"/>
  <c r="X156" i="6"/>
  <c r="X157" i="6"/>
  <c r="X158" i="6"/>
  <c r="X159" i="6"/>
  <c r="X160" i="6"/>
  <c r="X161" i="6"/>
  <c r="X162" i="6"/>
  <c r="X163" i="6"/>
  <c r="X164" i="6"/>
  <c r="X165" i="6"/>
  <c r="X166" i="6"/>
  <c r="X167" i="6"/>
  <c r="X168" i="6"/>
  <c r="X169" i="6"/>
  <c r="X170" i="6"/>
  <c r="X171" i="6"/>
  <c r="X172" i="6"/>
  <c r="X173" i="6"/>
  <c r="X174" i="6"/>
  <c r="X175" i="6"/>
  <c r="X176" i="6"/>
  <c r="X177" i="6"/>
  <c r="X178" i="6"/>
  <c r="X179" i="6"/>
  <c r="X180" i="6"/>
  <c r="X181" i="6"/>
  <c r="X182" i="6"/>
  <c r="X183" i="6"/>
  <c r="X184" i="6"/>
  <c r="X185" i="6"/>
  <c r="X186" i="6"/>
  <c r="X187" i="6"/>
  <c r="X188" i="6"/>
  <c r="X189" i="6"/>
  <c r="X190" i="6"/>
  <c r="X191" i="6"/>
  <c r="X192" i="6"/>
  <c r="X193" i="6"/>
  <c r="X194" i="6"/>
  <c r="X195" i="6"/>
  <c r="X196" i="6"/>
  <c r="X197" i="6"/>
  <c r="X198" i="6"/>
  <c r="X199" i="6"/>
  <c r="X200" i="6"/>
  <c r="X201" i="6"/>
  <c r="X202" i="6"/>
  <c r="X203" i="6"/>
  <c r="X204" i="6"/>
  <c r="X205" i="6"/>
  <c r="X206" i="6"/>
  <c r="X207" i="6"/>
  <c r="X208" i="6"/>
  <c r="X209" i="6"/>
  <c r="X210" i="6"/>
  <c r="X211" i="6"/>
  <c r="X212" i="6"/>
  <c r="X213" i="6"/>
  <c r="X214" i="6"/>
  <c r="X215" i="6"/>
  <c r="X216" i="6"/>
  <c r="X217" i="6"/>
  <c r="X218" i="6"/>
  <c r="X219" i="6"/>
  <c r="X220" i="6"/>
  <c r="X221" i="6"/>
  <c r="X222" i="6"/>
  <c r="X223" i="6"/>
  <c r="X224" i="6"/>
  <c r="X225" i="6"/>
  <c r="X226" i="6"/>
  <c r="X227" i="6"/>
  <c r="X228" i="6"/>
  <c r="X229" i="6"/>
  <c r="X230" i="6"/>
  <c r="X231" i="6"/>
  <c r="X232" i="6"/>
  <c r="X233" i="6"/>
  <c r="X234" i="6"/>
  <c r="X235" i="6"/>
  <c r="X236" i="6"/>
  <c r="X237" i="6"/>
  <c r="X238" i="6"/>
  <c r="X239" i="6"/>
  <c r="X240" i="6"/>
  <c r="X241" i="6"/>
  <c r="X242" i="6"/>
  <c r="X243" i="6"/>
  <c r="X244" i="6"/>
  <c r="X245" i="6"/>
  <c r="X246" i="6"/>
  <c r="X247" i="6"/>
  <c r="X248" i="6"/>
  <c r="X249" i="6"/>
  <c r="X250" i="6"/>
  <c r="X251" i="6"/>
  <c r="X252" i="6"/>
  <c r="X253" i="6"/>
  <c r="X254" i="6"/>
  <c r="X255" i="6"/>
  <c r="X256" i="6"/>
  <c r="X257" i="6"/>
  <c r="X258" i="6"/>
  <c r="X259" i="6"/>
  <c r="X260" i="6"/>
  <c r="X261" i="6"/>
  <c r="X262" i="6"/>
  <c r="X263" i="6"/>
  <c r="X264" i="6"/>
  <c r="X265" i="6"/>
  <c r="X266" i="6"/>
  <c r="X267" i="6"/>
  <c r="X268" i="6"/>
  <c r="X269" i="6"/>
  <c r="X270" i="6"/>
  <c r="X271" i="6"/>
  <c r="X272" i="6"/>
  <c r="X273" i="6"/>
  <c r="X274" i="6"/>
  <c r="X275" i="6"/>
  <c r="X276" i="6"/>
  <c r="X277" i="6"/>
  <c r="X278" i="6"/>
  <c r="X279" i="6"/>
  <c r="X280" i="6"/>
  <c r="X281" i="6"/>
  <c r="X282" i="6"/>
  <c r="X283" i="6"/>
  <c r="X284" i="6"/>
  <c r="X285" i="6"/>
  <c r="X286" i="6"/>
  <c r="X287" i="6"/>
  <c r="X288" i="6"/>
  <c r="X289" i="6"/>
  <c r="X290" i="6"/>
  <c r="X291" i="6"/>
  <c r="X292" i="6"/>
  <c r="X293" i="6"/>
  <c r="X294" i="6"/>
  <c r="X295" i="6"/>
  <c r="X296" i="6"/>
  <c r="X297" i="6"/>
  <c r="X298" i="6"/>
  <c r="X299" i="6"/>
  <c r="X300" i="6"/>
  <c r="X301" i="6"/>
  <c r="X302" i="6"/>
  <c r="X303" i="6"/>
  <c r="X304" i="6"/>
  <c r="X305" i="6"/>
  <c r="X306" i="6"/>
  <c r="X307" i="6"/>
  <c r="X308" i="6"/>
  <c r="X309" i="6"/>
  <c r="X310" i="6"/>
  <c r="X311" i="6"/>
  <c r="X312" i="6"/>
  <c r="X313" i="6"/>
  <c r="X314" i="6"/>
  <c r="X315" i="6"/>
  <c r="X316" i="6"/>
  <c r="X317" i="6"/>
  <c r="X318" i="6"/>
  <c r="X319" i="6"/>
  <c r="X320" i="6"/>
  <c r="X321" i="6"/>
  <c r="X322" i="6"/>
  <c r="X323" i="6"/>
  <c r="X324" i="6"/>
  <c r="X325" i="6"/>
  <c r="X326" i="6"/>
  <c r="X327" i="6"/>
  <c r="X328" i="6"/>
  <c r="X329" i="6"/>
  <c r="X330" i="6"/>
  <c r="X331" i="6"/>
  <c r="X332" i="6"/>
  <c r="X333" i="6"/>
  <c r="X334" i="6"/>
  <c r="X335" i="6"/>
  <c r="X336" i="6"/>
  <c r="X337" i="6"/>
  <c r="X338" i="6"/>
  <c r="X339" i="6"/>
  <c r="X340" i="6"/>
  <c r="X341" i="6"/>
  <c r="X342" i="6"/>
  <c r="X343" i="6"/>
  <c r="X344" i="6"/>
  <c r="X345" i="6"/>
  <c r="X346" i="6"/>
  <c r="X347" i="6"/>
  <c r="X348" i="6"/>
  <c r="X349" i="6"/>
  <c r="X350" i="6"/>
  <c r="X351" i="6"/>
  <c r="X352" i="6"/>
  <c r="X353" i="6"/>
  <c r="X354" i="6"/>
  <c r="X355" i="6"/>
  <c r="X356" i="6"/>
  <c r="X357" i="6"/>
  <c r="X358" i="6"/>
  <c r="X359" i="6"/>
  <c r="X360" i="6"/>
  <c r="X361" i="6"/>
  <c r="X362" i="6"/>
  <c r="X363" i="6"/>
  <c r="X364" i="6"/>
  <c r="X365" i="6"/>
  <c r="X366" i="6"/>
  <c r="X367" i="6"/>
  <c r="X368" i="6"/>
  <c r="X369" i="6"/>
  <c r="X370" i="6"/>
  <c r="X371" i="6"/>
  <c r="X372" i="6"/>
  <c r="X373" i="6"/>
  <c r="X374" i="6"/>
  <c r="X375" i="6"/>
  <c r="X376" i="6"/>
  <c r="X377" i="6"/>
  <c r="X378" i="6"/>
  <c r="X379" i="6"/>
  <c r="X380" i="6"/>
  <c r="X381" i="6"/>
  <c r="X382" i="6"/>
  <c r="X383" i="6"/>
  <c r="X384" i="6"/>
  <c r="X385" i="6"/>
  <c r="X386" i="6"/>
  <c r="X387" i="6"/>
  <c r="X388" i="6"/>
  <c r="X389" i="6"/>
  <c r="X390" i="6"/>
  <c r="X391" i="6"/>
  <c r="X392" i="6"/>
  <c r="X393" i="6"/>
  <c r="X394" i="6"/>
  <c r="X395" i="6"/>
  <c r="X396" i="6"/>
  <c r="X397" i="6"/>
  <c r="X398" i="6"/>
  <c r="X399" i="6"/>
  <c r="X400" i="6"/>
  <c r="X401" i="6"/>
  <c r="X402" i="6"/>
  <c r="X403" i="6"/>
  <c r="X404" i="6"/>
  <c r="X405" i="6"/>
  <c r="X406" i="6"/>
  <c r="X407" i="6"/>
  <c r="X408" i="6"/>
  <c r="X409" i="6"/>
  <c r="X410" i="6"/>
  <c r="X411" i="6"/>
  <c r="X412" i="6"/>
  <c r="X413" i="6"/>
  <c r="X414" i="6"/>
  <c r="X415" i="6"/>
  <c r="X416" i="6"/>
  <c r="X417" i="6"/>
  <c r="X418" i="6"/>
  <c r="X419" i="6"/>
  <c r="X420" i="6"/>
  <c r="X421" i="6"/>
  <c r="X422" i="6"/>
  <c r="X423" i="6"/>
  <c r="X424" i="6"/>
  <c r="X425" i="6"/>
  <c r="X426" i="6"/>
  <c r="X427" i="6"/>
  <c r="X428" i="6"/>
  <c r="X429" i="6"/>
  <c r="X430" i="6"/>
  <c r="X431" i="6"/>
  <c r="X432" i="6"/>
  <c r="X433" i="6"/>
  <c r="X434" i="6"/>
  <c r="X435" i="6"/>
  <c r="X436" i="6"/>
  <c r="X437" i="6"/>
  <c r="X438" i="6"/>
  <c r="X439" i="6"/>
  <c r="X440" i="6"/>
  <c r="X441" i="6"/>
  <c r="X442" i="6"/>
  <c r="X443" i="6"/>
  <c r="X444" i="6"/>
  <c r="X445" i="6"/>
  <c r="X446" i="6"/>
  <c r="X447" i="6"/>
  <c r="X448" i="6"/>
  <c r="X449" i="6"/>
  <c r="X450" i="6"/>
  <c r="X451" i="6"/>
  <c r="X452" i="6"/>
  <c r="X453" i="6"/>
  <c r="X454" i="6"/>
  <c r="X455" i="6"/>
  <c r="X456" i="6"/>
  <c r="X457" i="6"/>
  <c r="X458" i="6"/>
  <c r="X459" i="6"/>
  <c r="X460" i="6"/>
  <c r="X461" i="6"/>
  <c r="X462" i="6"/>
  <c r="X463" i="6"/>
  <c r="X464" i="6"/>
  <c r="X465" i="6"/>
  <c r="X466" i="6"/>
  <c r="X467" i="6"/>
  <c r="X468" i="6"/>
  <c r="X469" i="6"/>
  <c r="X470" i="6"/>
  <c r="X471" i="6"/>
  <c r="X472" i="6"/>
  <c r="X473" i="6"/>
  <c r="X474" i="6"/>
  <c r="X475" i="6"/>
  <c r="X476" i="6"/>
  <c r="X477" i="6"/>
  <c r="X478" i="6"/>
  <c r="X479" i="6"/>
  <c r="X480" i="6"/>
  <c r="X481" i="6"/>
  <c r="X482" i="6"/>
  <c r="X483" i="6"/>
  <c r="X484" i="6"/>
  <c r="X485" i="6"/>
  <c r="X486" i="6"/>
  <c r="X487" i="6"/>
  <c r="X488" i="6"/>
  <c r="X489" i="6"/>
  <c r="X490" i="6"/>
  <c r="X491" i="6"/>
  <c r="X492" i="6"/>
  <c r="X493" i="6"/>
  <c r="X494" i="6"/>
  <c r="X495" i="6"/>
  <c r="X496" i="6"/>
  <c r="X497" i="6"/>
  <c r="X498" i="6"/>
  <c r="X499" i="6"/>
  <c r="X564" i="6"/>
  <c r="X565" i="6"/>
  <c r="X566" i="6"/>
  <c r="X567" i="6"/>
  <c r="X568" i="6"/>
  <c r="X569" i="6"/>
  <c r="X570" i="6"/>
  <c r="X571" i="6"/>
  <c r="X572" i="6"/>
  <c r="X573" i="6"/>
  <c r="X574" i="6"/>
  <c r="X575" i="6"/>
  <c r="X576" i="6"/>
  <c r="X577" i="6"/>
  <c r="X578" i="6"/>
  <c r="X579" i="6"/>
  <c r="X580" i="6"/>
  <c r="X581" i="6"/>
  <c r="X582" i="6"/>
  <c r="X583" i="6"/>
  <c r="X584" i="6"/>
  <c r="X585" i="6"/>
  <c r="X586" i="6"/>
  <c r="X587" i="6"/>
  <c r="X588" i="6"/>
  <c r="W8" i="6" l="1"/>
  <c r="A2" i="6" l="1"/>
  <c r="Z155" i="6" s="1"/>
  <c r="B8" i="8"/>
  <c r="D8" i="8"/>
  <c r="E8" i="8"/>
  <c r="F8" i="8" s="1"/>
  <c r="Z150" i="6" l="1"/>
  <c r="Z151" i="6"/>
  <c r="Z139" i="6"/>
  <c r="Z140" i="6"/>
  <c r="Z147" i="6"/>
  <c r="Z108" i="6"/>
  <c r="Z109" i="6"/>
  <c r="Z110" i="6"/>
  <c r="Z114" i="6"/>
  <c r="Z12" i="6"/>
  <c r="Z88" i="6"/>
  <c r="Z154" i="6"/>
  <c r="Z142" i="6"/>
  <c r="Z19" i="6"/>
  <c r="Z21" i="6"/>
  <c r="Z23" i="6"/>
  <c r="Z15" i="6"/>
  <c r="Z9" i="6"/>
  <c r="Z7" i="6"/>
  <c r="Z94" i="6"/>
  <c r="Z98" i="6"/>
  <c r="Z102" i="6"/>
  <c r="Z106" i="6"/>
  <c r="Z60" i="6"/>
  <c r="Z64" i="6"/>
  <c r="Z68" i="6"/>
  <c r="Z72" i="6"/>
  <c r="Z76" i="6"/>
  <c r="Z87" i="6"/>
  <c r="Z26" i="6"/>
  <c r="Z118" i="6"/>
  <c r="Z32" i="6"/>
  <c r="Z39" i="6"/>
  <c r="Z43" i="6"/>
  <c r="Z47" i="6"/>
  <c r="Z51" i="6"/>
  <c r="Z55" i="6"/>
  <c r="Z81" i="6"/>
  <c r="Z119" i="6"/>
  <c r="Z123" i="6"/>
  <c r="Z127" i="6"/>
  <c r="Z131" i="6"/>
  <c r="Z135" i="6"/>
  <c r="Z141" i="6"/>
  <c r="Z158" i="6"/>
  <c r="Z162" i="6"/>
  <c r="Z166" i="6"/>
  <c r="Z170" i="6"/>
  <c r="Z174" i="6"/>
  <c r="Z178" i="6"/>
  <c r="Z182" i="6"/>
  <c r="Z186" i="6"/>
  <c r="Z190" i="6"/>
  <c r="Z194" i="6"/>
  <c r="Z198" i="6"/>
  <c r="Z202" i="6"/>
  <c r="Z206" i="6"/>
  <c r="Z210" i="6"/>
  <c r="Z214" i="6"/>
  <c r="Z218" i="6"/>
  <c r="Z222" i="6"/>
  <c r="Z226" i="6"/>
  <c r="Z230" i="6"/>
  <c r="Z234" i="6"/>
  <c r="Z238" i="6"/>
  <c r="Z242" i="6"/>
  <c r="Z246" i="6"/>
  <c r="Z250" i="6"/>
  <c r="Z254" i="6"/>
  <c r="Z258" i="6"/>
  <c r="Z262" i="6"/>
  <c r="Z266" i="6"/>
  <c r="Z270" i="6"/>
  <c r="Z274" i="6"/>
  <c r="Z278" i="6"/>
  <c r="Z282" i="6"/>
  <c r="Z286" i="6"/>
  <c r="Z290" i="6"/>
  <c r="Z294" i="6"/>
  <c r="Z298" i="6"/>
  <c r="Z302" i="6"/>
  <c r="Z306" i="6"/>
  <c r="Z310" i="6"/>
  <c r="Z314" i="6"/>
  <c r="Z318" i="6"/>
  <c r="Z322" i="6"/>
  <c r="Z326" i="6"/>
  <c r="Z330" i="6"/>
  <c r="Z334" i="6"/>
  <c r="Z338" i="6"/>
  <c r="Z342" i="6"/>
  <c r="Z346" i="6"/>
  <c r="Z111" i="6"/>
  <c r="Z115" i="6"/>
  <c r="Z16" i="6"/>
  <c r="Z149" i="6"/>
  <c r="Z90" i="6"/>
  <c r="Z17" i="6"/>
  <c r="Z144" i="6"/>
  <c r="Z146" i="6"/>
  <c r="Z148" i="6"/>
  <c r="Z33" i="6"/>
  <c r="Z10" i="6"/>
  <c r="Z4" i="6"/>
  <c r="Z95" i="6"/>
  <c r="Z99" i="6"/>
  <c r="Z103" i="6"/>
  <c r="Z107" i="6"/>
  <c r="Z61" i="6"/>
  <c r="Z65" i="6"/>
  <c r="Z69" i="6"/>
  <c r="Z73" i="6"/>
  <c r="Z77" i="6"/>
  <c r="Z82" i="6"/>
  <c r="Z27" i="6"/>
  <c r="Z29" i="6"/>
  <c r="Z36" i="6"/>
  <c r="Z40" i="6"/>
  <c r="Z44" i="6"/>
  <c r="Z48" i="6"/>
  <c r="Z52" i="6"/>
  <c r="Z56" i="6"/>
  <c r="Z84" i="6"/>
  <c r="Z120" i="6"/>
  <c r="Z124" i="6"/>
  <c r="Z128" i="6"/>
  <c r="Z132" i="6"/>
  <c r="Z136" i="6"/>
  <c r="Z159" i="6"/>
  <c r="Z163" i="6"/>
  <c r="Z167" i="6"/>
  <c r="Z171" i="6"/>
  <c r="Z175" i="6"/>
  <c r="Z179" i="6"/>
  <c r="Z183" i="6"/>
  <c r="Z187" i="6"/>
  <c r="Z191" i="6"/>
  <c r="Z195" i="6"/>
  <c r="Z199" i="6"/>
  <c r="Z203" i="6"/>
  <c r="Z207" i="6"/>
  <c r="Z211" i="6"/>
  <c r="Z215" i="6"/>
  <c r="Z219" i="6"/>
  <c r="Z223" i="6"/>
  <c r="Z227" i="6"/>
  <c r="Z231" i="6"/>
  <c r="Z235" i="6"/>
  <c r="Z239" i="6"/>
  <c r="Z243" i="6"/>
  <c r="Z247" i="6"/>
  <c r="Z251" i="6"/>
  <c r="Z255" i="6"/>
  <c r="Z259" i="6"/>
  <c r="Z263" i="6"/>
  <c r="Z267" i="6"/>
  <c r="Z271" i="6"/>
  <c r="Z275" i="6"/>
  <c r="Z279" i="6"/>
  <c r="Z283" i="6"/>
  <c r="Z287" i="6"/>
  <c r="Z291" i="6"/>
  <c r="Z295" i="6"/>
  <c r="Z299" i="6"/>
  <c r="Z303" i="6"/>
  <c r="Z307" i="6"/>
  <c r="Z311" i="6"/>
  <c r="Z315" i="6"/>
  <c r="Z319" i="6"/>
  <c r="Z323" i="6"/>
  <c r="Z327" i="6"/>
  <c r="Z331" i="6"/>
  <c r="Z335" i="6"/>
  <c r="Z339" i="6"/>
  <c r="Z343" i="6"/>
  <c r="Z347" i="6"/>
  <c r="Z112" i="6"/>
  <c r="Z116" i="6"/>
  <c r="Z13" i="6"/>
  <c r="Z89" i="6"/>
  <c r="Z153" i="6"/>
  <c r="Z143" i="6"/>
  <c r="Z20" i="6"/>
  <c r="Z22" i="6"/>
  <c r="Z35" i="6"/>
  <c r="Z34" i="6"/>
  <c r="Z5" i="6"/>
  <c r="Z92" i="6"/>
  <c r="Z96" i="6"/>
  <c r="Z100" i="6"/>
  <c r="Z104" i="6"/>
  <c r="Z58" i="6"/>
  <c r="Z62" i="6"/>
  <c r="Z66" i="6"/>
  <c r="Z70" i="6"/>
  <c r="Z74" i="6"/>
  <c r="Z78" i="6"/>
  <c r="Z83" i="6"/>
  <c r="Z28" i="6"/>
  <c r="Z30" i="6"/>
  <c r="Z37" i="6"/>
  <c r="Z41" i="6"/>
  <c r="Z45" i="6"/>
  <c r="Z49" i="6"/>
  <c r="Z53" i="6"/>
  <c r="Z57" i="6"/>
  <c r="Z85" i="6"/>
  <c r="Z121" i="6"/>
  <c r="Z125" i="6"/>
  <c r="Z129" i="6"/>
  <c r="Z133" i="6"/>
  <c r="Z137" i="6"/>
  <c r="Z156" i="6"/>
  <c r="Z160" i="6"/>
  <c r="Z164" i="6"/>
  <c r="Z168" i="6"/>
  <c r="Z172" i="6"/>
  <c r="Z176" i="6"/>
  <c r="Z180" i="6"/>
  <c r="Z184" i="6"/>
  <c r="Z188" i="6"/>
  <c r="Z192" i="6"/>
  <c r="Z196" i="6"/>
  <c r="Z200" i="6"/>
  <c r="Z204" i="6"/>
  <c r="Z208" i="6"/>
  <c r="Z212" i="6"/>
  <c r="Z216" i="6"/>
  <c r="Z220" i="6"/>
  <c r="Z224" i="6"/>
  <c r="Z228" i="6"/>
  <c r="Z232" i="6"/>
  <c r="Z236" i="6"/>
  <c r="Z240" i="6"/>
  <c r="Z244" i="6"/>
  <c r="Z248" i="6"/>
  <c r="Z252" i="6"/>
  <c r="Z256" i="6"/>
  <c r="Z260" i="6"/>
  <c r="Z264" i="6"/>
  <c r="Z268" i="6"/>
  <c r="Z272" i="6"/>
  <c r="Z276" i="6"/>
  <c r="Z280" i="6"/>
  <c r="Z284" i="6"/>
  <c r="Z288" i="6"/>
  <c r="Z292" i="6"/>
  <c r="Z296" i="6"/>
  <c r="Z300" i="6"/>
  <c r="Z304" i="6"/>
  <c r="Z308" i="6"/>
  <c r="Z312" i="6"/>
  <c r="Z316" i="6"/>
  <c r="Z320" i="6"/>
  <c r="Z324" i="6"/>
  <c r="Z328" i="6"/>
  <c r="Z332" i="6"/>
  <c r="Z336" i="6"/>
  <c r="Z340" i="6"/>
  <c r="Z344" i="6"/>
  <c r="Z348" i="6"/>
  <c r="Z113" i="6"/>
  <c r="Z11" i="6"/>
  <c r="Z8" i="6"/>
  <c r="Z152" i="6"/>
  <c r="Z91" i="6"/>
  <c r="Z18" i="6"/>
  <c r="Z145" i="6"/>
  <c r="Z14" i="6"/>
  <c r="Z24" i="6"/>
  <c r="Z6" i="6"/>
  <c r="Z93" i="6"/>
  <c r="Z97" i="6"/>
  <c r="Z101" i="6"/>
  <c r="Z105" i="6"/>
  <c r="Z59" i="6"/>
  <c r="Z63" i="6"/>
  <c r="Z67" i="6"/>
  <c r="Z71" i="6"/>
  <c r="Z75" i="6"/>
  <c r="Z79" i="6"/>
  <c r="Z25" i="6"/>
  <c r="Z117" i="6"/>
  <c r="Z31" i="6"/>
  <c r="Z38" i="6"/>
  <c r="Z42" i="6"/>
  <c r="Z46" i="6"/>
  <c r="Z50" i="6"/>
  <c r="Z54" i="6"/>
  <c r="Z80" i="6"/>
  <c r="Z86" i="6"/>
  <c r="Z122" i="6"/>
  <c r="Z126" i="6"/>
  <c r="Z130" i="6"/>
  <c r="Z134" i="6"/>
  <c r="Z138" i="6"/>
  <c r="Z157" i="6"/>
  <c r="Z161" i="6"/>
  <c r="Z165" i="6"/>
  <c r="Z169" i="6"/>
  <c r="Z173" i="6"/>
  <c r="Z177" i="6"/>
  <c r="Z181" i="6"/>
  <c r="Z185" i="6"/>
  <c r="Z189" i="6"/>
  <c r="Z193" i="6"/>
  <c r="Z197" i="6"/>
  <c r="Z201" i="6"/>
  <c r="Z205" i="6"/>
  <c r="Z209" i="6"/>
  <c r="Z213" i="6"/>
  <c r="Z217" i="6"/>
  <c r="Z221" i="6"/>
  <c r="Z225" i="6"/>
  <c r="Z229" i="6"/>
  <c r="Z233" i="6"/>
  <c r="Z237" i="6"/>
  <c r="Z241" i="6"/>
  <c r="Z245" i="6"/>
  <c r="Z249" i="6"/>
  <c r="Z253" i="6"/>
  <c r="Z257" i="6"/>
  <c r="Z261" i="6"/>
  <c r="Z265" i="6"/>
  <c r="Z269" i="6"/>
  <c r="Z273" i="6"/>
  <c r="Z277" i="6"/>
  <c r="Z281" i="6"/>
  <c r="Z285" i="6"/>
  <c r="Z289" i="6"/>
  <c r="Z293" i="6"/>
  <c r="Z297" i="6"/>
  <c r="Z301" i="6"/>
  <c r="Z305" i="6"/>
  <c r="Z309" i="6"/>
  <c r="Z313" i="6"/>
  <c r="Z317" i="6"/>
  <c r="Z321" i="6"/>
  <c r="Z325" i="6"/>
  <c r="Z329" i="6"/>
  <c r="Z333" i="6"/>
  <c r="Z337" i="6"/>
  <c r="Z341" i="6"/>
  <c r="Z345" i="6"/>
  <c r="Z349" i="6"/>
  <c r="Z350" i="6"/>
  <c r="Z354" i="6"/>
  <c r="Z358" i="6"/>
  <c r="Z362" i="6"/>
  <c r="Z366" i="6"/>
  <c r="Z370" i="6"/>
  <c r="Z374" i="6"/>
  <c r="Z378" i="6"/>
  <c r="Z382" i="6"/>
  <c r="Z386" i="6"/>
  <c r="Z390" i="6"/>
  <c r="Z394" i="6"/>
  <c r="Z398" i="6"/>
  <c r="Z402" i="6"/>
  <c r="Z406" i="6"/>
  <c r="Z410" i="6"/>
  <c r="Z414" i="6"/>
  <c r="Z418" i="6"/>
  <c r="Z422" i="6"/>
  <c r="Z426" i="6"/>
  <c r="Z430" i="6"/>
  <c r="Z434" i="6"/>
  <c r="Z438" i="6"/>
  <c r="Z442" i="6"/>
  <c r="Z446" i="6"/>
  <c r="Z450" i="6"/>
  <c r="Z454" i="6"/>
  <c r="Z458" i="6"/>
  <c r="Z462" i="6"/>
  <c r="Z466" i="6"/>
  <c r="Z470" i="6"/>
  <c r="Z474" i="6"/>
  <c r="Z478" i="6"/>
  <c r="Z482" i="6"/>
  <c r="Z486" i="6"/>
  <c r="Z490" i="6"/>
  <c r="Z494" i="6"/>
  <c r="Z498" i="6"/>
  <c r="Z566" i="6"/>
  <c r="Z578" i="6"/>
  <c r="Z582" i="6"/>
  <c r="Z351" i="6"/>
  <c r="Z355" i="6"/>
  <c r="Z359" i="6"/>
  <c r="Z363" i="6"/>
  <c r="Z367" i="6"/>
  <c r="Z371" i="6"/>
  <c r="Z375" i="6"/>
  <c r="Z379" i="6"/>
  <c r="Z383" i="6"/>
  <c r="Z387" i="6"/>
  <c r="Z391" i="6"/>
  <c r="Z395" i="6"/>
  <c r="Z399" i="6"/>
  <c r="Z403" i="6"/>
  <c r="Z407" i="6"/>
  <c r="Z411" i="6"/>
  <c r="Z415" i="6"/>
  <c r="Z419" i="6"/>
  <c r="Z423" i="6"/>
  <c r="Z427" i="6"/>
  <c r="Z431" i="6"/>
  <c r="Z435" i="6"/>
  <c r="Z439" i="6"/>
  <c r="Z443" i="6"/>
  <c r="Z447" i="6"/>
  <c r="Z451" i="6"/>
  <c r="Z455" i="6"/>
  <c r="Z459" i="6"/>
  <c r="Z463" i="6"/>
  <c r="Z467" i="6"/>
  <c r="Z471" i="6"/>
  <c r="Z475" i="6"/>
  <c r="Z479" i="6"/>
  <c r="Z483" i="6"/>
  <c r="Z487" i="6"/>
  <c r="Z491" i="6"/>
  <c r="Z495" i="6"/>
  <c r="Z499" i="6"/>
  <c r="Z567" i="6"/>
  <c r="Z571" i="6"/>
  <c r="Z575" i="6"/>
  <c r="Z579" i="6"/>
  <c r="Z591" i="6"/>
  <c r="Z352" i="6"/>
  <c r="Z356" i="6"/>
  <c r="Z360" i="6"/>
  <c r="Z364" i="6"/>
  <c r="Z368" i="6"/>
  <c r="Z372" i="6"/>
  <c r="Z376" i="6"/>
  <c r="Z380" i="6"/>
  <c r="Z384" i="6"/>
  <c r="Z388" i="6"/>
  <c r="Z392" i="6"/>
  <c r="Z396" i="6"/>
  <c r="Z400" i="6"/>
  <c r="Z404" i="6"/>
  <c r="Z408" i="6"/>
  <c r="Z412" i="6"/>
  <c r="Z416" i="6"/>
  <c r="Z420" i="6"/>
  <c r="Z424" i="6"/>
  <c r="Z428" i="6"/>
  <c r="Z432" i="6"/>
  <c r="Z436" i="6"/>
  <c r="Z440" i="6"/>
  <c r="Z444" i="6"/>
  <c r="Z448" i="6"/>
  <c r="Z452" i="6"/>
  <c r="Z456" i="6"/>
  <c r="Z460" i="6"/>
  <c r="Z464" i="6"/>
  <c r="Z468" i="6"/>
  <c r="Z472" i="6"/>
  <c r="Z476" i="6"/>
  <c r="Z480" i="6"/>
  <c r="Z484" i="6"/>
  <c r="Z488" i="6"/>
  <c r="Z492" i="6"/>
  <c r="Z496" i="6"/>
  <c r="Z564" i="6"/>
  <c r="Z568" i="6"/>
  <c r="Z572" i="6"/>
  <c r="Z576" i="6"/>
  <c r="Z580" i="6"/>
  <c r="Z584" i="6"/>
  <c r="Z588" i="6"/>
  <c r="Z592" i="6"/>
  <c r="Z574" i="6"/>
  <c r="Z586" i="6"/>
  <c r="Z583" i="6"/>
  <c r="Z353" i="6"/>
  <c r="Z357" i="6"/>
  <c r="Z361" i="6"/>
  <c r="Z365" i="6"/>
  <c r="Z369" i="6"/>
  <c r="Z373" i="6"/>
  <c r="Z377" i="6"/>
  <c r="Z381" i="6"/>
  <c r="Z385" i="6"/>
  <c r="Z389" i="6"/>
  <c r="Z393" i="6"/>
  <c r="Z397" i="6"/>
  <c r="Z401" i="6"/>
  <c r="Z405" i="6"/>
  <c r="Z409" i="6"/>
  <c r="Z413" i="6"/>
  <c r="Z417" i="6"/>
  <c r="Z421" i="6"/>
  <c r="Z425" i="6"/>
  <c r="Z429" i="6"/>
  <c r="Z433" i="6"/>
  <c r="Z437" i="6"/>
  <c r="Z441" i="6"/>
  <c r="Z445" i="6"/>
  <c r="Z449" i="6"/>
  <c r="Z453" i="6"/>
  <c r="Z457" i="6"/>
  <c r="Z461" i="6"/>
  <c r="Z465" i="6"/>
  <c r="Z469" i="6"/>
  <c r="Z473" i="6"/>
  <c r="Z477" i="6"/>
  <c r="Z481" i="6"/>
  <c r="Z485" i="6"/>
  <c r="Z489" i="6"/>
  <c r="Z493" i="6"/>
  <c r="Z497" i="6"/>
  <c r="Z565" i="6"/>
  <c r="Z569" i="6"/>
  <c r="Z573" i="6"/>
  <c r="Z577" i="6"/>
  <c r="Z581" i="6"/>
  <c r="Z585" i="6"/>
  <c r="Z589" i="6"/>
  <c r="Z570" i="6"/>
  <c r="Z590" i="6"/>
  <c r="Z587" i="6"/>
  <c r="G30" i="12"/>
  <c r="E30" i="12"/>
  <c r="D30" i="12"/>
  <c r="C30" i="12"/>
  <c r="B30" i="12"/>
  <c r="G29" i="12"/>
  <c r="E29" i="12"/>
  <c r="D29" i="12"/>
  <c r="C29" i="12"/>
  <c r="B29" i="12"/>
  <c r="G28" i="12"/>
  <c r="E28" i="12"/>
  <c r="D28" i="12"/>
  <c r="C28" i="12"/>
  <c r="B28" i="12"/>
  <c r="G27" i="12"/>
  <c r="E27" i="12"/>
  <c r="D27" i="12"/>
  <c r="C27" i="12"/>
  <c r="B27" i="12"/>
  <c r="G26" i="12"/>
  <c r="E26" i="12"/>
  <c r="D26" i="12"/>
  <c r="C26" i="12"/>
  <c r="B26" i="12"/>
  <c r="G25" i="12"/>
  <c r="E25" i="12"/>
  <c r="D25" i="12"/>
  <c r="C25" i="12"/>
  <c r="B25" i="12"/>
  <c r="G24" i="12"/>
  <c r="E24" i="12"/>
  <c r="D24" i="12"/>
  <c r="C24" i="12"/>
  <c r="B24" i="12"/>
  <c r="G23" i="12"/>
  <c r="E23" i="12"/>
  <c r="D23" i="12"/>
  <c r="C23" i="12"/>
  <c r="B23" i="12"/>
  <c r="G22" i="12"/>
  <c r="E22" i="12"/>
  <c r="D22" i="12"/>
  <c r="C22" i="12"/>
  <c r="B22" i="12"/>
  <c r="G21" i="12"/>
  <c r="E21" i="12"/>
  <c r="D21" i="12"/>
  <c r="C21" i="12"/>
  <c r="B21" i="12"/>
  <c r="G20" i="12"/>
  <c r="E20" i="12"/>
  <c r="D20" i="12"/>
  <c r="C20" i="12"/>
  <c r="B20" i="12"/>
  <c r="B9" i="12"/>
  <c r="B10" i="12"/>
  <c r="B11" i="12"/>
  <c r="B12" i="12"/>
  <c r="B13" i="12"/>
  <c r="B14" i="12"/>
  <c r="B15" i="12"/>
  <c r="B16" i="12"/>
  <c r="B17" i="12"/>
  <c r="B18" i="12"/>
  <c r="B19" i="12"/>
  <c r="B8" i="12"/>
  <c r="E9" i="12"/>
  <c r="E10" i="12"/>
  <c r="E11" i="12"/>
  <c r="E12" i="12"/>
  <c r="E13" i="12"/>
  <c r="E14" i="12"/>
  <c r="E15" i="12"/>
  <c r="E16" i="12"/>
  <c r="E17" i="12"/>
  <c r="E18" i="12"/>
  <c r="E19" i="12"/>
  <c r="E8" i="12"/>
  <c r="C9" i="12"/>
  <c r="C10" i="12"/>
  <c r="C11" i="12"/>
  <c r="C12" i="12"/>
  <c r="C13" i="12"/>
  <c r="C14" i="12"/>
  <c r="C15" i="12"/>
  <c r="C16" i="12"/>
  <c r="C17" i="12"/>
  <c r="C18" i="12"/>
  <c r="C19" i="12"/>
  <c r="C8" i="12"/>
  <c r="G19" i="12"/>
  <c r="D19" i="12"/>
  <c r="G18" i="12"/>
  <c r="D18" i="12"/>
  <c r="G17" i="12"/>
  <c r="D17" i="12"/>
  <c r="G16" i="12"/>
  <c r="D16" i="12"/>
  <c r="F16" i="12" s="1"/>
  <c r="G15" i="12"/>
  <c r="D15" i="12"/>
  <c r="G14" i="12"/>
  <c r="D14" i="12"/>
  <c r="G13" i="12"/>
  <c r="D13" i="12"/>
  <c r="G12" i="12"/>
  <c r="D12" i="12"/>
  <c r="F12" i="12" s="1"/>
  <c r="G11" i="12"/>
  <c r="D11" i="12"/>
  <c r="G10" i="12"/>
  <c r="D10" i="12"/>
  <c r="G9" i="12"/>
  <c r="D9" i="12"/>
  <c r="G8" i="12"/>
  <c r="D8" i="12"/>
  <c r="G58" i="11"/>
  <c r="E58" i="11"/>
  <c r="D58" i="11"/>
  <c r="C58" i="11"/>
  <c r="G57" i="11"/>
  <c r="E57" i="11"/>
  <c r="D57" i="11"/>
  <c r="C57" i="11"/>
  <c r="G56" i="11"/>
  <c r="E56" i="11"/>
  <c r="D56" i="11"/>
  <c r="C56" i="11"/>
  <c r="G55" i="11"/>
  <c r="E55" i="11"/>
  <c r="D55" i="11"/>
  <c r="C55" i="11"/>
  <c r="G54" i="11"/>
  <c r="E54" i="11"/>
  <c r="D54" i="11"/>
  <c r="C54" i="11"/>
  <c r="G53" i="11"/>
  <c r="E53" i="11"/>
  <c r="D53" i="11"/>
  <c r="C53" i="11"/>
  <c r="G52" i="11"/>
  <c r="E52" i="11"/>
  <c r="D52" i="11"/>
  <c r="C52" i="11"/>
  <c r="G51" i="11"/>
  <c r="E51" i="11"/>
  <c r="D51" i="11"/>
  <c r="C51" i="11"/>
  <c r="G50" i="11"/>
  <c r="E50" i="11"/>
  <c r="D50" i="11"/>
  <c r="C50" i="11"/>
  <c r="G49" i="11"/>
  <c r="E49" i="11"/>
  <c r="D49" i="11"/>
  <c r="C49" i="11"/>
  <c r="G48" i="11"/>
  <c r="E48" i="11"/>
  <c r="D48" i="11"/>
  <c r="C48" i="11"/>
  <c r="G47" i="11"/>
  <c r="E47" i="11"/>
  <c r="D47" i="11"/>
  <c r="C47" i="11"/>
  <c r="B47" i="11"/>
  <c r="G45" i="11"/>
  <c r="E45" i="11"/>
  <c r="D45" i="11"/>
  <c r="C45" i="11"/>
  <c r="G44" i="11"/>
  <c r="E44" i="11"/>
  <c r="D44" i="11"/>
  <c r="C44" i="11"/>
  <c r="G43" i="11"/>
  <c r="E43" i="11"/>
  <c r="D43" i="11"/>
  <c r="C43" i="11"/>
  <c r="G42" i="11"/>
  <c r="E42" i="11"/>
  <c r="D42" i="11"/>
  <c r="C42" i="11"/>
  <c r="G41" i="11"/>
  <c r="E41" i="11"/>
  <c r="D41" i="11"/>
  <c r="C41" i="11"/>
  <c r="G40" i="11"/>
  <c r="E40" i="11"/>
  <c r="D40" i="11"/>
  <c r="C40" i="11"/>
  <c r="G39" i="11"/>
  <c r="E39" i="11"/>
  <c r="D39" i="11"/>
  <c r="C39" i="11"/>
  <c r="G38" i="11"/>
  <c r="E38" i="11"/>
  <c r="D38" i="11"/>
  <c r="C38" i="11"/>
  <c r="G37" i="11"/>
  <c r="E37" i="11"/>
  <c r="D37" i="11"/>
  <c r="C37" i="11"/>
  <c r="G36" i="11"/>
  <c r="E36" i="11"/>
  <c r="D36" i="11"/>
  <c r="C36" i="11"/>
  <c r="G35" i="11"/>
  <c r="E35" i="11"/>
  <c r="D35" i="11"/>
  <c r="C35" i="11"/>
  <c r="G34" i="11"/>
  <c r="E34" i="11"/>
  <c r="D34" i="11"/>
  <c r="C34" i="11"/>
  <c r="B34" i="11"/>
  <c r="G32" i="11"/>
  <c r="E32" i="11"/>
  <c r="D32" i="11"/>
  <c r="C32" i="11"/>
  <c r="G31" i="11"/>
  <c r="E31" i="11"/>
  <c r="D31" i="11"/>
  <c r="C31" i="11"/>
  <c r="G30" i="11"/>
  <c r="E30" i="11"/>
  <c r="D30" i="11"/>
  <c r="C30" i="11"/>
  <c r="G29" i="11"/>
  <c r="E29" i="11"/>
  <c r="D29" i="11"/>
  <c r="C29" i="11"/>
  <c r="G28" i="11"/>
  <c r="E28" i="11"/>
  <c r="D28" i="11"/>
  <c r="C28" i="11"/>
  <c r="G27" i="11"/>
  <c r="E27" i="11"/>
  <c r="D27" i="11"/>
  <c r="C27" i="11"/>
  <c r="G26" i="11"/>
  <c r="E26" i="11"/>
  <c r="D26" i="11"/>
  <c r="C26" i="11"/>
  <c r="G25" i="11"/>
  <c r="E25" i="11"/>
  <c r="D25" i="11"/>
  <c r="C25" i="11"/>
  <c r="G24" i="11"/>
  <c r="E24" i="11"/>
  <c r="D24" i="11"/>
  <c r="C24" i="11"/>
  <c r="G23" i="11"/>
  <c r="E23" i="11"/>
  <c r="D23" i="11"/>
  <c r="C23" i="11"/>
  <c r="G22" i="11"/>
  <c r="E22" i="11"/>
  <c r="D22" i="11"/>
  <c r="C22" i="11"/>
  <c r="G21" i="11"/>
  <c r="E21" i="11"/>
  <c r="D21" i="11"/>
  <c r="C21" i="11"/>
  <c r="B21" i="11"/>
  <c r="D10" i="11"/>
  <c r="D11" i="11"/>
  <c r="D12" i="11"/>
  <c r="D13" i="11"/>
  <c r="D14" i="11"/>
  <c r="D15" i="11"/>
  <c r="D16" i="11"/>
  <c r="D17" i="11"/>
  <c r="D18" i="11"/>
  <c r="D19" i="11"/>
  <c r="D9" i="11"/>
  <c r="D8" i="11"/>
  <c r="E9" i="11"/>
  <c r="E10" i="11"/>
  <c r="E11" i="11"/>
  <c r="E12" i="11"/>
  <c r="E13" i="11"/>
  <c r="E14" i="11"/>
  <c r="E15" i="11"/>
  <c r="E16" i="11"/>
  <c r="E17" i="11"/>
  <c r="E18" i="11"/>
  <c r="E19" i="11"/>
  <c r="E8" i="11"/>
  <c r="C8" i="11"/>
  <c r="B8" i="11" s="1"/>
  <c r="C9" i="11"/>
  <c r="C11" i="11"/>
  <c r="C12" i="11"/>
  <c r="C13" i="11"/>
  <c r="C14" i="11"/>
  <c r="C15" i="11"/>
  <c r="C16" i="11"/>
  <c r="C17" i="11"/>
  <c r="C18" i="11"/>
  <c r="C19" i="11"/>
  <c r="C10" i="11"/>
  <c r="G58" i="10"/>
  <c r="E58" i="10"/>
  <c r="D58" i="10"/>
  <c r="C58" i="10"/>
  <c r="B58" i="10"/>
  <c r="G57" i="10"/>
  <c r="E57" i="10"/>
  <c r="D57" i="10"/>
  <c r="C57" i="10"/>
  <c r="B57" i="10"/>
  <c r="G56" i="10"/>
  <c r="E56" i="10"/>
  <c r="D56" i="10"/>
  <c r="C56" i="10"/>
  <c r="B56" i="10"/>
  <c r="G55" i="10"/>
  <c r="E55" i="10"/>
  <c r="D55" i="10"/>
  <c r="C55" i="10"/>
  <c r="B55" i="10"/>
  <c r="G54" i="10"/>
  <c r="E54" i="10"/>
  <c r="D54" i="10"/>
  <c r="C54" i="10"/>
  <c r="B54" i="10"/>
  <c r="G53" i="10"/>
  <c r="E53" i="10"/>
  <c r="D53" i="10"/>
  <c r="C53" i="10"/>
  <c r="B53" i="10"/>
  <c r="G52" i="10"/>
  <c r="E52" i="10"/>
  <c r="D52" i="10"/>
  <c r="C52" i="10"/>
  <c r="B52" i="10"/>
  <c r="G51" i="10"/>
  <c r="E51" i="10"/>
  <c r="D51" i="10"/>
  <c r="C51" i="10"/>
  <c r="B51" i="10"/>
  <c r="G50" i="10"/>
  <c r="E50" i="10"/>
  <c r="D50" i="10"/>
  <c r="C50" i="10"/>
  <c r="B50" i="10"/>
  <c r="G49" i="10"/>
  <c r="E49" i="10"/>
  <c r="D49" i="10"/>
  <c r="C49" i="10"/>
  <c r="B49" i="10"/>
  <c r="G48" i="10"/>
  <c r="E48" i="10"/>
  <c r="D48" i="10"/>
  <c r="C48" i="10"/>
  <c r="B48" i="10"/>
  <c r="G47" i="10"/>
  <c r="E47" i="10"/>
  <c r="D47" i="10"/>
  <c r="C47" i="10"/>
  <c r="B47" i="10"/>
  <c r="G45" i="10"/>
  <c r="E45" i="10"/>
  <c r="D45" i="10"/>
  <c r="C45" i="10"/>
  <c r="B45" i="10"/>
  <c r="G44" i="10"/>
  <c r="E44" i="10"/>
  <c r="D44" i="10"/>
  <c r="C44" i="10"/>
  <c r="B44" i="10"/>
  <c r="G43" i="10"/>
  <c r="E43" i="10"/>
  <c r="D43" i="10"/>
  <c r="C43" i="10"/>
  <c r="B43" i="10"/>
  <c r="G42" i="10"/>
  <c r="E42" i="10"/>
  <c r="D42" i="10"/>
  <c r="C42" i="10"/>
  <c r="B42" i="10"/>
  <c r="G41" i="10"/>
  <c r="E41" i="10"/>
  <c r="D41" i="10"/>
  <c r="C41" i="10"/>
  <c r="B41" i="10"/>
  <c r="G40" i="10"/>
  <c r="E40" i="10"/>
  <c r="D40" i="10"/>
  <c r="C40" i="10"/>
  <c r="B40" i="10"/>
  <c r="G39" i="10"/>
  <c r="E39" i="10"/>
  <c r="D39" i="10"/>
  <c r="C39" i="10"/>
  <c r="B39" i="10"/>
  <c r="G38" i="10"/>
  <c r="E38" i="10"/>
  <c r="D38" i="10"/>
  <c r="C38" i="10"/>
  <c r="B38" i="10"/>
  <c r="G37" i="10"/>
  <c r="E37" i="10"/>
  <c r="D37" i="10"/>
  <c r="C37" i="10"/>
  <c r="B37" i="10"/>
  <c r="G36" i="10"/>
  <c r="E36" i="10"/>
  <c r="D36" i="10"/>
  <c r="C36" i="10"/>
  <c r="B36" i="10"/>
  <c r="G35" i="10"/>
  <c r="E35" i="10"/>
  <c r="D35" i="10"/>
  <c r="C35" i="10"/>
  <c r="B35" i="10"/>
  <c r="G34" i="10"/>
  <c r="E34" i="10"/>
  <c r="D34" i="10"/>
  <c r="C34" i="10"/>
  <c r="B34" i="10"/>
  <c r="G32" i="10"/>
  <c r="E32" i="10"/>
  <c r="D32" i="10"/>
  <c r="C32" i="10"/>
  <c r="B32" i="10"/>
  <c r="G31" i="10"/>
  <c r="E31" i="10"/>
  <c r="D31" i="10"/>
  <c r="C31" i="10"/>
  <c r="B31" i="10"/>
  <c r="G30" i="10"/>
  <c r="E30" i="10"/>
  <c r="D30" i="10"/>
  <c r="C30" i="10"/>
  <c r="B30" i="10"/>
  <c r="G29" i="10"/>
  <c r="E29" i="10"/>
  <c r="D29" i="10"/>
  <c r="C29" i="10"/>
  <c r="B29" i="10"/>
  <c r="G28" i="10"/>
  <c r="E28" i="10"/>
  <c r="D28" i="10"/>
  <c r="C28" i="10"/>
  <c r="B28" i="10"/>
  <c r="G27" i="10"/>
  <c r="E27" i="10"/>
  <c r="D27" i="10"/>
  <c r="C27" i="10"/>
  <c r="B27" i="10"/>
  <c r="G26" i="10"/>
  <c r="E26" i="10"/>
  <c r="D26" i="10"/>
  <c r="C26" i="10"/>
  <c r="B26" i="10"/>
  <c r="G25" i="10"/>
  <c r="E25" i="10"/>
  <c r="D25" i="10"/>
  <c r="C25" i="10"/>
  <c r="B25" i="10"/>
  <c r="G24" i="10"/>
  <c r="E24" i="10"/>
  <c r="D24" i="10"/>
  <c r="C24" i="10"/>
  <c r="B24" i="10"/>
  <c r="G23" i="10"/>
  <c r="E23" i="10"/>
  <c r="D23" i="10"/>
  <c r="C23" i="10"/>
  <c r="B23" i="10"/>
  <c r="G22" i="10"/>
  <c r="E22" i="10"/>
  <c r="D22" i="10"/>
  <c r="C22" i="10"/>
  <c r="B22" i="10"/>
  <c r="G21" i="10"/>
  <c r="E21" i="10"/>
  <c r="D21" i="10"/>
  <c r="C21" i="10"/>
  <c r="B21" i="10"/>
  <c r="C13" i="10"/>
  <c r="C14" i="10"/>
  <c r="C15" i="10"/>
  <c r="C16" i="10"/>
  <c r="C17" i="10"/>
  <c r="C18" i="10"/>
  <c r="C19" i="10"/>
  <c r="C8" i="10"/>
  <c r="C9" i="10"/>
  <c r="C10" i="10"/>
  <c r="C11" i="10"/>
  <c r="C12" i="10"/>
  <c r="C13" i="9"/>
  <c r="C14" i="9"/>
  <c r="C15" i="9"/>
  <c r="C16" i="9"/>
  <c r="C17" i="9"/>
  <c r="C18" i="9"/>
  <c r="C19" i="9"/>
  <c r="C20" i="9"/>
  <c r="C21" i="9"/>
  <c r="C22" i="9"/>
  <c r="C23" i="9"/>
  <c r="C24" i="9"/>
  <c r="C25" i="9"/>
  <c r="C26" i="9"/>
  <c r="C27" i="9"/>
  <c r="C28" i="9"/>
  <c r="C29" i="9"/>
  <c r="C30" i="9"/>
  <c r="C8" i="9"/>
  <c r="C9" i="9"/>
  <c r="C10" i="9"/>
  <c r="C11" i="9"/>
  <c r="C12" i="9"/>
  <c r="D9" i="10"/>
  <c r="D10" i="10"/>
  <c r="D11" i="10"/>
  <c r="D12" i="10"/>
  <c r="D13" i="10"/>
  <c r="D14" i="10"/>
  <c r="D15" i="10"/>
  <c r="D16" i="10"/>
  <c r="D17" i="10"/>
  <c r="D18" i="10"/>
  <c r="D19" i="10"/>
  <c r="D8" i="10"/>
  <c r="E9" i="10"/>
  <c r="E10" i="10"/>
  <c r="E11" i="10"/>
  <c r="E12" i="10"/>
  <c r="F12" i="10" s="1"/>
  <c r="E13" i="10"/>
  <c r="F13" i="10" s="1"/>
  <c r="E14" i="10"/>
  <c r="F14" i="10" s="1"/>
  <c r="E15" i="10"/>
  <c r="E16" i="10"/>
  <c r="F16" i="10" s="1"/>
  <c r="E17" i="10"/>
  <c r="F17" i="10" s="1"/>
  <c r="E18" i="10"/>
  <c r="F18" i="10" s="1"/>
  <c r="E19" i="10"/>
  <c r="E8" i="10"/>
  <c r="B9" i="10"/>
  <c r="B10" i="10"/>
  <c r="B11" i="10"/>
  <c r="B12" i="10"/>
  <c r="B13" i="10"/>
  <c r="B14" i="10"/>
  <c r="B15" i="10"/>
  <c r="B16" i="10"/>
  <c r="B17" i="10"/>
  <c r="B18" i="10"/>
  <c r="B19" i="10"/>
  <c r="B8" i="10"/>
  <c r="E9" i="9"/>
  <c r="E10" i="9"/>
  <c r="E11" i="9"/>
  <c r="E12" i="9"/>
  <c r="E13" i="9"/>
  <c r="E14" i="9"/>
  <c r="E15" i="9"/>
  <c r="E16" i="9"/>
  <c r="E17" i="9"/>
  <c r="E18" i="9"/>
  <c r="E19" i="9"/>
  <c r="E20" i="9"/>
  <c r="E21" i="9"/>
  <c r="E22" i="9"/>
  <c r="E23" i="9"/>
  <c r="E24" i="9"/>
  <c r="E25" i="9"/>
  <c r="E26" i="9"/>
  <c r="E27" i="9"/>
  <c r="E28" i="9"/>
  <c r="E29" i="9"/>
  <c r="E30" i="9"/>
  <c r="E8" i="9"/>
  <c r="D9" i="9"/>
  <c r="D10" i="9"/>
  <c r="D11" i="9"/>
  <c r="D12" i="9"/>
  <c r="D13" i="9"/>
  <c r="D14" i="9"/>
  <c r="D15" i="9"/>
  <c r="D16" i="9"/>
  <c r="D17" i="9"/>
  <c r="D18" i="9"/>
  <c r="D19" i="9"/>
  <c r="D20" i="9"/>
  <c r="D21" i="9"/>
  <c r="D22" i="9"/>
  <c r="D23" i="9"/>
  <c r="D24" i="9"/>
  <c r="D25" i="9"/>
  <c r="D26" i="9"/>
  <c r="D27" i="9"/>
  <c r="D28" i="9"/>
  <c r="D29" i="9"/>
  <c r="D30" i="9"/>
  <c r="D8" i="9"/>
  <c r="B30" i="9"/>
  <c r="B21" i="9"/>
  <c r="B22" i="9"/>
  <c r="B23" i="9"/>
  <c r="B24" i="9"/>
  <c r="B25" i="9"/>
  <c r="B26" i="9"/>
  <c r="B27" i="9"/>
  <c r="B28" i="9"/>
  <c r="B29" i="9"/>
  <c r="B20" i="9"/>
  <c r="B9" i="9"/>
  <c r="B10" i="9"/>
  <c r="B11" i="9"/>
  <c r="B12" i="9"/>
  <c r="B13" i="9"/>
  <c r="B14" i="9"/>
  <c r="B15" i="9"/>
  <c r="B16" i="9"/>
  <c r="B17" i="9"/>
  <c r="B18" i="9"/>
  <c r="B19" i="9"/>
  <c r="G8" i="9"/>
  <c r="B8" i="9"/>
  <c r="G22" i="8"/>
  <c r="E22" i="8"/>
  <c r="F22" i="8" s="1"/>
  <c r="D22" i="8"/>
  <c r="C22" i="8"/>
  <c r="B22" i="8"/>
  <c r="G21" i="8"/>
  <c r="E21" i="8"/>
  <c r="F21" i="8" s="1"/>
  <c r="D21" i="8"/>
  <c r="C21" i="8"/>
  <c r="B21" i="8"/>
  <c r="G20" i="8"/>
  <c r="E20" i="8"/>
  <c r="F20" i="8" s="1"/>
  <c r="D20" i="8"/>
  <c r="C20" i="8"/>
  <c r="B20" i="8"/>
  <c r="G19" i="8"/>
  <c r="E19" i="8"/>
  <c r="F19" i="8" s="1"/>
  <c r="D19" i="8"/>
  <c r="C19" i="8"/>
  <c r="B19" i="8"/>
  <c r="B9" i="8"/>
  <c r="B10" i="8"/>
  <c r="B11" i="8"/>
  <c r="B12" i="8"/>
  <c r="B13" i="8"/>
  <c r="B14" i="8"/>
  <c r="B15" i="8"/>
  <c r="B16" i="8"/>
  <c r="B17" i="8"/>
  <c r="B18" i="8"/>
  <c r="B23" i="8"/>
  <c r="B24" i="8"/>
  <c r="B25" i="8"/>
  <c r="B26" i="8"/>
  <c r="B27" i="8"/>
  <c r="B28" i="8"/>
  <c r="B29" i="8"/>
  <c r="B30" i="8"/>
  <c r="B31" i="8"/>
  <c r="C8" i="8"/>
  <c r="C9" i="8"/>
  <c r="C10" i="8"/>
  <c r="C11" i="8"/>
  <c r="C13" i="8"/>
  <c r="C14" i="8"/>
  <c r="C15" i="8"/>
  <c r="C16" i="8"/>
  <c r="C17" i="8"/>
  <c r="C18" i="8"/>
  <c r="C23" i="8"/>
  <c r="C24" i="8"/>
  <c r="C25" i="8"/>
  <c r="C26" i="8"/>
  <c r="C27" i="8"/>
  <c r="C28" i="8"/>
  <c r="C29" i="8"/>
  <c r="C30" i="8"/>
  <c r="C31" i="8"/>
  <c r="C12" i="8"/>
  <c r="E9" i="8"/>
  <c r="F9" i="8" s="1"/>
  <c r="E10" i="8"/>
  <c r="F10" i="8" s="1"/>
  <c r="E11" i="8"/>
  <c r="F11" i="8" s="1"/>
  <c r="E12" i="8"/>
  <c r="F12" i="8" s="1"/>
  <c r="E13" i="8"/>
  <c r="F13" i="8" s="1"/>
  <c r="E14" i="8"/>
  <c r="F14" i="8" s="1"/>
  <c r="E15" i="8"/>
  <c r="F15" i="8" s="1"/>
  <c r="E16" i="8"/>
  <c r="F16" i="8" s="1"/>
  <c r="E17" i="8"/>
  <c r="F17" i="8" s="1"/>
  <c r="E18" i="8"/>
  <c r="F18" i="8" s="1"/>
  <c r="E23" i="8"/>
  <c r="F23" i="8" s="1"/>
  <c r="E24" i="8"/>
  <c r="F24" i="8" s="1"/>
  <c r="E25" i="8"/>
  <c r="F25" i="8" s="1"/>
  <c r="E26" i="8"/>
  <c r="F26" i="8" s="1"/>
  <c r="E27" i="8"/>
  <c r="F27" i="8" s="1"/>
  <c r="E28" i="8"/>
  <c r="F28" i="8" s="1"/>
  <c r="E29" i="8"/>
  <c r="F29" i="8" s="1"/>
  <c r="E30" i="8"/>
  <c r="F30" i="8" s="1"/>
  <c r="E31" i="8"/>
  <c r="F31" i="8" s="1"/>
  <c r="G9" i="8"/>
  <c r="G10" i="8"/>
  <c r="G11" i="8"/>
  <c r="G12" i="8"/>
  <c r="G13" i="8"/>
  <c r="G14" i="8"/>
  <c r="G15" i="8"/>
  <c r="G16" i="8"/>
  <c r="G17" i="8"/>
  <c r="G18" i="8"/>
  <c r="G23" i="8"/>
  <c r="G24" i="8"/>
  <c r="G25" i="8"/>
  <c r="G26" i="8"/>
  <c r="G27" i="8"/>
  <c r="G28" i="8"/>
  <c r="G29" i="8"/>
  <c r="G30" i="8"/>
  <c r="G31" i="8"/>
  <c r="G8" i="8"/>
  <c r="D9" i="8"/>
  <c r="D10" i="8"/>
  <c r="D11" i="8"/>
  <c r="D12" i="8"/>
  <c r="D13" i="8"/>
  <c r="D14" i="8"/>
  <c r="D15" i="8"/>
  <c r="D16" i="8"/>
  <c r="D17" i="8"/>
  <c r="D18" i="8"/>
  <c r="D23" i="8"/>
  <c r="D24" i="8"/>
  <c r="D25" i="8"/>
  <c r="D26" i="8"/>
  <c r="D27" i="8"/>
  <c r="D28" i="8"/>
  <c r="D29" i="8"/>
  <c r="D30" i="8"/>
  <c r="D31" i="8"/>
  <c r="V6" i="12"/>
  <c r="B2" i="12"/>
  <c r="B3" i="12" s="1"/>
  <c r="A2" i="12"/>
  <c r="A4" i="12" s="1"/>
  <c r="D1" i="12"/>
  <c r="B1" i="12"/>
  <c r="A1" i="12"/>
  <c r="G19" i="11"/>
  <c r="G18" i="11"/>
  <c r="G17" i="11"/>
  <c r="G16" i="11"/>
  <c r="G15" i="11"/>
  <c r="G14" i="11"/>
  <c r="G13" i="11"/>
  <c r="G12" i="11"/>
  <c r="G11" i="11"/>
  <c r="G10" i="11"/>
  <c r="G9" i="11"/>
  <c r="G8" i="11"/>
  <c r="V6" i="11"/>
  <c r="W6" i="11" s="1"/>
  <c r="B2" i="11"/>
  <c r="B3" i="11" s="1"/>
  <c r="A2" i="11"/>
  <c r="A3" i="11" s="1"/>
  <c r="D1" i="11"/>
  <c r="B1" i="11"/>
  <c r="A1" i="11"/>
  <c r="G19" i="10"/>
  <c r="G18" i="10"/>
  <c r="G17" i="10"/>
  <c r="G16" i="10"/>
  <c r="G15" i="10"/>
  <c r="G14" i="10"/>
  <c r="G13" i="10"/>
  <c r="G12" i="10"/>
  <c r="G11" i="10"/>
  <c r="G10" i="10"/>
  <c r="G9" i="10"/>
  <c r="G8" i="10"/>
  <c r="V6" i="10"/>
  <c r="U6" i="10" s="1"/>
  <c r="B2" i="10"/>
  <c r="A2" i="10"/>
  <c r="A3" i="10" s="1"/>
  <c r="D1" i="10"/>
  <c r="B1" i="10"/>
  <c r="A1" i="10"/>
  <c r="G30" i="9"/>
  <c r="G29" i="9"/>
  <c r="G28" i="9"/>
  <c r="G27" i="9"/>
  <c r="G26" i="9"/>
  <c r="G25" i="9"/>
  <c r="G24" i="9"/>
  <c r="G23" i="9"/>
  <c r="G22" i="9"/>
  <c r="G21" i="9"/>
  <c r="G20" i="9"/>
  <c r="G19" i="9"/>
  <c r="G18" i="9"/>
  <c r="G17" i="9"/>
  <c r="G16" i="9"/>
  <c r="G15" i="9"/>
  <c r="G14" i="9"/>
  <c r="G13" i="9"/>
  <c r="G12" i="9"/>
  <c r="G11" i="9"/>
  <c r="G10" i="9"/>
  <c r="G9" i="9"/>
  <c r="V6" i="9"/>
  <c r="B2" i="9"/>
  <c r="B3" i="9" s="1"/>
  <c r="A2" i="9"/>
  <c r="A3" i="9" s="1"/>
  <c r="D1" i="9"/>
  <c r="B1" i="9"/>
  <c r="A1" i="9"/>
  <c r="V6" i="8"/>
  <c r="U6" i="8" s="1"/>
  <c r="B2" i="8"/>
  <c r="B3" i="8" s="1"/>
  <c r="A2" i="8"/>
  <c r="A3" i="8" s="1"/>
  <c r="D1" i="8"/>
  <c r="B1" i="8"/>
  <c r="A1" i="8"/>
  <c r="F10" i="10" l="1"/>
  <c r="F29" i="9"/>
  <c r="F25" i="9"/>
  <c r="F21" i="9"/>
  <c r="F17" i="9"/>
  <c r="F13" i="9"/>
  <c r="F9" i="9"/>
  <c r="F11" i="12"/>
  <c r="F51" i="11"/>
  <c r="F15" i="12"/>
  <c r="F28" i="9"/>
  <c r="F24" i="9"/>
  <c r="F20" i="9"/>
  <c r="F16" i="9"/>
  <c r="F12" i="9"/>
  <c r="F16" i="11"/>
  <c r="F12" i="11"/>
  <c r="F9" i="12"/>
  <c r="F30" i="9"/>
  <c r="F26" i="9"/>
  <c r="F22" i="9"/>
  <c r="F18" i="9"/>
  <c r="F14" i="9"/>
  <c r="F10" i="9"/>
  <c r="F30" i="12"/>
  <c r="U6" i="9"/>
  <c r="F27" i="9"/>
  <c r="F23" i="9"/>
  <c r="F19" i="9"/>
  <c r="F15" i="9"/>
  <c r="F11" i="9"/>
  <c r="F47" i="11"/>
  <c r="F13" i="12"/>
  <c r="F17" i="12"/>
  <c r="F22" i="10"/>
  <c r="F26" i="10"/>
  <c r="F30" i="10"/>
  <c r="F35" i="10"/>
  <c r="F39" i="10"/>
  <c r="F43" i="10"/>
  <c r="F52" i="10"/>
  <c r="F17" i="11"/>
  <c r="F13" i="11"/>
  <c r="F41" i="11"/>
  <c r="F35" i="11"/>
  <c r="F52" i="11"/>
  <c r="F53" i="11"/>
  <c r="F54" i="11"/>
  <c r="F55" i="11"/>
  <c r="F18" i="11"/>
  <c r="F14" i="11"/>
  <c r="F10" i="11"/>
  <c r="F21" i="11"/>
  <c r="F22" i="11"/>
  <c r="F23" i="11"/>
  <c r="F24" i="11"/>
  <c r="F25" i="11"/>
  <c r="F24" i="12"/>
  <c r="V5" i="12"/>
  <c r="F21" i="12"/>
  <c r="F29" i="12"/>
  <c r="F10" i="12"/>
  <c r="F14" i="12"/>
  <c r="F23" i="12"/>
  <c r="F27" i="12"/>
  <c r="F44" i="11"/>
  <c r="F42" i="11"/>
  <c r="F26" i="11"/>
  <c r="F36" i="11"/>
  <c r="F39" i="11"/>
  <c r="F34" i="11"/>
  <c r="F43" i="11"/>
  <c r="F22" i="12"/>
  <c r="F26" i="12"/>
  <c r="F27" i="11"/>
  <c r="F28" i="11"/>
  <c r="F29" i="11"/>
  <c r="F30" i="11"/>
  <c r="F31" i="11"/>
  <c r="F32" i="11"/>
  <c r="F40" i="11"/>
  <c r="F45" i="11"/>
  <c r="F56" i="11"/>
  <c r="F57" i="11"/>
  <c r="F58" i="11"/>
  <c r="F19" i="12"/>
  <c r="F20" i="12"/>
  <c r="F28" i="12"/>
  <c r="F24" i="10"/>
  <c r="F28" i="10"/>
  <c r="F32" i="10"/>
  <c r="F37" i="10"/>
  <c r="F41" i="10"/>
  <c r="F45" i="10"/>
  <c r="F50" i="10"/>
  <c r="F58" i="10"/>
  <c r="F19" i="11"/>
  <c r="F15" i="11"/>
  <c r="F11" i="11"/>
  <c r="F37" i="11"/>
  <c r="F38" i="11"/>
  <c r="F48" i="11"/>
  <c r="F49" i="11"/>
  <c r="F50" i="11"/>
  <c r="F25" i="12"/>
  <c r="F18" i="12"/>
  <c r="F8" i="12"/>
  <c r="F54" i="10"/>
  <c r="F8" i="11"/>
  <c r="F9" i="11"/>
  <c r="F19" i="10"/>
  <c r="F15" i="10"/>
  <c r="F11" i="10"/>
  <c r="F9" i="10"/>
  <c r="F8" i="10"/>
  <c r="F23" i="10"/>
  <c r="F27" i="10"/>
  <c r="F31" i="10"/>
  <c r="F36" i="10"/>
  <c r="F40" i="10"/>
  <c r="F44" i="10"/>
  <c r="F48" i="10"/>
  <c r="F49" i="10"/>
  <c r="F53" i="10"/>
  <c r="F57" i="10"/>
  <c r="F21" i="10"/>
  <c r="F25" i="10"/>
  <c r="F29" i="10"/>
  <c r="F34" i="10"/>
  <c r="F38" i="10"/>
  <c r="F42" i="10"/>
  <c r="F47" i="10"/>
  <c r="F51" i="10"/>
  <c r="F55" i="10"/>
  <c r="F56" i="10"/>
  <c r="V5" i="9"/>
  <c r="F8" i="9"/>
  <c r="V3" i="8"/>
  <c r="V1" i="12"/>
  <c r="V3" i="12"/>
  <c r="V4" i="12"/>
  <c r="V2" i="12" s="1"/>
  <c r="A3" i="12"/>
  <c r="B4" i="12"/>
  <c r="U6" i="12"/>
  <c r="W6" i="12"/>
  <c r="V1" i="11"/>
  <c r="V4" i="11"/>
  <c r="V2" i="11" s="1"/>
  <c r="W4" i="11"/>
  <c r="W2" i="11" s="1"/>
  <c r="W1" i="11"/>
  <c r="W5" i="11"/>
  <c r="W3" i="11"/>
  <c r="V3" i="11"/>
  <c r="V5" i="11"/>
  <c r="A4" i="11"/>
  <c r="X6" i="11"/>
  <c r="B4" i="11"/>
  <c r="U6" i="11"/>
  <c r="V4" i="10"/>
  <c r="V2" i="10" s="1"/>
  <c r="V1" i="9"/>
  <c r="U4" i="10"/>
  <c r="U2" i="10" s="1"/>
  <c r="U5" i="10"/>
  <c r="U3" i="10"/>
  <c r="U1" i="10"/>
  <c r="V1" i="10"/>
  <c r="W6" i="10"/>
  <c r="W1" i="10" s="1"/>
  <c r="V3" i="10"/>
  <c r="V5" i="10"/>
  <c r="B3" i="10"/>
  <c r="B4" i="10"/>
  <c r="A4" i="10"/>
  <c r="T6" i="10"/>
  <c r="V3" i="9"/>
  <c r="V4" i="9"/>
  <c r="V2" i="9" s="1"/>
  <c r="A4" i="9"/>
  <c r="B4" i="9"/>
  <c r="W6" i="9"/>
  <c r="V4" i="8"/>
  <c r="V2" i="8" s="1"/>
  <c r="V5" i="8"/>
  <c r="V1" i="8"/>
  <c r="A4" i="8"/>
  <c r="B4" i="8"/>
  <c r="W6" i="8"/>
  <c r="W5" i="12" l="1"/>
  <c r="X6" i="12"/>
  <c r="W1" i="12"/>
  <c r="W3" i="12"/>
  <c r="W4" i="12"/>
  <c r="W2" i="12" s="1"/>
  <c r="T6" i="12"/>
  <c r="U5" i="12"/>
  <c r="U3" i="12"/>
  <c r="U4" i="12"/>
  <c r="U2" i="12" s="1"/>
  <c r="U1" i="12"/>
  <c r="X4" i="11"/>
  <c r="X2" i="11" s="1"/>
  <c r="Y6" i="11"/>
  <c r="X1" i="11"/>
  <c r="X5" i="11"/>
  <c r="X3" i="11"/>
  <c r="U1" i="11"/>
  <c r="T6" i="11"/>
  <c r="U5" i="11"/>
  <c r="U3" i="11"/>
  <c r="U4" i="11"/>
  <c r="U2" i="11" s="1"/>
  <c r="W3" i="10"/>
  <c r="W5" i="10"/>
  <c r="X6" i="10"/>
  <c r="X4" i="10" s="1"/>
  <c r="X2" i="10" s="1"/>
  <c r="W4" i="10"/>
  <c r="W2" i="10" s="1"/>
  <c r="T4" i="10"/>
  <c r="T2" i="10" s="1"/>
  <c r="T1" i="10"/>
  <c r="T3" i="10"/>
  <c r="S6" i="10"/>
  <c r="T5" i="10"/>
  <c r="W5" i="9"/>
  <c r="X6" i="9"/>
  <c r="W3" i="9"/>
  <c r="W4" i="9"/>
  <c r="W2" i="9" s="1"/>
  <c r="W1" i="9"/>
  <c r="T6" i="9"/>
  <c r="U4" i="9"/>
  <c r="U2" i="9" s="1"/>
  <c r="U5" i="9"/>
  <c r="U1" i="9"/>
  <c r="U3" i="9"/>
  <c r="T6" i="8"/>
  <c r="U5" i="8"/>
  <c r="U4" i="8"/>
  <c r="U2" i="8" s="1"/>
  <c r="U1" i="8"/>
  <c r="U3" i="8"/>
  <c r="X6" i="8"/>
  <c r="W5" i="8"/>
  <c r="W3" i="8"/>
  <c r="W4" i="8"/>
  <c r="W2" i="8" s="1"/>
  <c r="W1" i="8"/>
  <c r="S6" i="12" l="1"/>
  <c r="T5" i="12"/>
  <c r="T3" i="12"/>
  <c r="T4" i="12"/>
  <c r="T2" i="12" s="1"/>
  <c r="T1" i="12"/>
  <c r="X5" i="12"/>
  <c r="Y6" i="12"/>
  <c r="X3" i="12"/>
  <c r="X4" i="12"/>
  <c r="X2" i="12" s="1"/>
  <c r="X1" i="12"/>
  <c r="T4" i="11"/>
  <c r="T2" i="11" s="1"/>
  <c r="T1" i="11"/>
  <c r="S6" i="11"/>
  <c r="T5" i="11"/>
  <c r="T3" i="11"/>
  <c r="Z6" i="11"/>
  <c r="Y1" i="11"/>
  <c r="Y5" i="11"/>
  <c r="Y3" i="11"/>
  <c r="Y4" i="11"/>
  <c r="Y2" i="11" s="1"/>
  <c r="X1" i="10"/>
  <c r="X3" i="10"/>
  <c r="Y6" i="10"/>
  <c r="Z6" i="10" s="1"/>
  <c r="X5" i="10"/>
  <c r="R6" i="10"/>
  <c r="S5" i="10"/>
  <c r="S3" i="10"/>
  <c r="S4" i="10"/>
  <c r="S2" i="10" s="1"/>
  <c r="S1" i="10"/>
  <c r="S6" i="9"/>
  <c r="T5" i="9"/>
  <c r="T3" i="9"/>
  <c r="T4" i="9"/>
  <c r="T2" i="9" s="1"/>
  <c r="T1" i="9"/>
  <c r="X5" i="9"/>
  <c r="Y6" i="9"/>
  <c r="X3" i="9"/>
  <c r="X4" i="9"/>
  <c r="X2" i="9" s="1"/>
  <c r="X1" i="9"/>
  <c r="Y6" i="8"/>
  <c r="X5" i="8"/>
  <c r="X3" i="8"/>
  <c r="X4" i="8"/>
  <c r="X2" i="8" s="1"/>
  <c r="X1" i="8"/>
  <c r="S6" i="8"/>
  <c r="T5" i="8"/>
  <c r="T3" i="8"/>
  <c r="T4" i="8"/>
  <c r="T2" i="8" s="1"/>
  <c r="T1" i="8"/>
  <c r="Z6" i="12" l="1"/>
  <c r="Y5" i="12"/>
  <c r="Y3" i="12"/>
  <c r="Y4" i="12"/>
  <c r="Y2" i="12" s="1"/>
  <c r="Y1" i="12"/>
  <c r="R6" i="12"/>
  <c r="S5" i="12"/>
  <c r="S1" i="12"/>
  <c r="S3" i="12"/>
  <c r="S4" i="12"/>
  <c r="S2" i="12" s="1"/>
  <c r="Y3" i="10"/>
  <c r="Y5" i="10"/>
  <c r="R6" i="11"/>
  <c r="S5" i="11"/>
  <c r="S3" i="11"/>
  <c r="S4" i="11"/>
  <c r="S2" i="11" s="1"/>
  <c r="S1" i="11"/>
  <c r="Y1" i="10"/>
  <c r="Z5" i="11"/>
  <c r="Z3" i="11"/>
  <c r="Z4" i="11"/>
  <c r="Z2" i="11" s="1"/>
  <c r="AA6" i="11"/>
  <c r="Z1" i="11"/>
  <c r="Y4" i="10"/>
  <c r="Y2" i="10" s="1"/>
  <c r="Z5" i="10"/>
  <c r="Z3" i="10"/>
  <c r="Z4" i="10"/>
  <c r="Z2" i="10" s="1"/>
  <c r="Z1" i="10"/>
  <c r="AA6" i="10"/>
  <c r="Q6" i="10"/>
  <c r="R5" i="10"/>
  <c r="R3" i="10"/>
  <c r="R4" i="10"/>
  <c r="R2" i="10" s="1"/>
  <c r="R1" i="10"/>
  <c r="Z6" i="9"/>
  <c r="Y4" i="9"/>
  <c r="Y2" i="9" s="1"/>
  <c r="Y1" i="9"/>
  <c r="Y5" i="9"/>
  <c r="Y3" i="9"/>
  <c r="R6" i="9"/>
  <c r="S5" i="9"/>
  <c r="S3" i="9"/>
  <c r="S4" i="9"/>
  <c r="S2" i="9" s="1"/>
  <c r="S1" i="9"/>
  <c r="Y5" i="8"/>
  <c r="Z6" i="8"/>
  <c r="Y4" i="8"/>
  <c r="Y2" i="8" s="1"/>
  <c r="Y1" i="8"/>
  <c r="Y3" i="8"/>
  <c r="R6" i="8"/>
  <c r="S5" i="8"/>
  <c r="S3" i="8"/>
  <c r="S4" i="8"/>
  <c r="S2" i="8" s="1"/>
  <c r="S1" i="8"/>
  <c r="AA6" i="12" l="1"/>
  <c r="Z5" i="12"/>
  <c r="Z4" i="12"/>
  <c r="Z2" i="12" s="1"/>
  <c r="Z1" i="12"/>
  <c r="Z3" i="12"/>
  <c r="Q6" i="12"/>
  <c r="R5" i="12"/>
  <c r="R4" i="12"/>
  <c r="R2" i="12" s="1"/>
  <c r="R1" i="12"/>
  <c r="R3" i="12"/>
  <c r="AA5" i="11"/>
  <c r="AA3" i="11"/>
  <c r="AA4" i="11"/>
  <c r="AA2" i="11" s="1"/>
  <c r="AB6" i="11"/>
  <c r="AA1" i="11"/>
  <c r="Q6" i="11"/>
  <c r="R5" i="11"/>
  <c r="R3" i="11"/>
  <c r="R4" i="11"/>
  <c r="R2" i="11" s="1"/>
  <c r="R1" i="11"/>
  <c r="Q1" i="10"/>
  <c r="P6" i="10"/>
  <c r="Q5" i="10"/>
  <c r="Q3" i="10"/>
  <c r="Q4" i="10"/>
  <c r="Q2" i="10" s="1"/>
  <c r="AA5" i="10"/>
  <c r="AA3" i="10"/>
  <c r="AA4" i="10"/>
  <c r="AA2" i="10" s="1"/>
  <c r="AB6" i="10"/>
  <c r="AA1" i="10"/>
  <c r="AA6" i="9"/>
  <c r="Z1" i="9"/>
  <c r="Z5" i="9"/>
  <c r="Z3" i="9"/>
  <c r="Z4" i="9"/>
  <c r="Z2" i="9" s="1"/>
  <c r="Q6" i="9"/>
  <c r="R5" i="9"/>
  <c r="R3" i="9"/>
  <c r="R1" i="9"/>
  <c r="R4" i="9"/>
  <c r="R2" i="9" s="1"/>
  <c r="Q6" i="8"/>
  <c r="R5" i="8"/>
  <c r="R3" i="8"/>
  <c r="R1" i="8"/>
  <c r="R4" i="8"/>
  <c r="R2" i="8" s="1"/>
  <c r="Z5" i="8"/>
  <c r="AA6" i="8"/>
  <c r="Z3" i="8"/>
  <c r="Z4" i="8"/>
  <c r="Z2" i="8" s="1"/>
  <c r="Z1" i="8"/>
  <c r="AA5" i="12" l="1"/>
  <c r="AB6" i="12"/>
  <c r="AA1" i="12"/>
  <c r="AA3" i="12"/>
  <c r="AA4" i="12"/>
  <c r="AA2" i="12" s="1"/>
  <c r="P6" i="12"/>
  <c r="Q5" i="12"/>
  <c r="Q3" i="12"/>
  <c r="Q4" i="12"/>
  <c r="Q2" i="12" s="1"/>
  <c r="Q1" i="12"/>
  <c r="AB4" i="11"/>
  <c r="AB2" i="11" s="1"/>
  <c r="AC6" i="11"/>
  <c r="AB1" i="11"/>
  <c r="AB5" i="11"/>
  <c r="AB3" i="11"/>
  <c r="Q1" i="11"/>
  <c r="P6" i="11"/>
  <c r="Q5" i="11"/>
  <c r="Q3" i="11"/>
  <c r="Q4" i="11"/>
  <c r="Q2" i="11" s="1"/>
  <c r="AB4" i="10"/>
  <c r="AB2" i="10" s="1"/>
  <c r="AC6" i="10"/>
  <c r="AB1" i="10"/>
  <c r="AB3" i="10"/>
  <c r="AB5" i="10"/>
  <c r="P4" i="10"/>
  <c r="P2" i="10" s="1"/>
  <c r="P1" i="10"/>
  <c r="P3" i="10"/>
  <c r="O6" i="10"/>
  <c r="P5" i="10"/>
  <c r="AA5" i="9"/>
  <c r="AB6" i="9"/>
  <c r="AA3" i="9"/>
  <c r="AA4" i="9"/>
  <c r="AA2" i="9" s="1"/>
  <c r="AA1" i="9"/>
  <c r="P6" i="9"/>
  <c r="Q4" i="9"/>
  <c r="Q2" i="9" s="1"/>
  <c r="Q1" i="9"/>
  <c r="Q5" i="9"/>
  <c r="Q3" i="9"/>
  <c r="AB6" i="8"/>
  <c r="AA5" i="8"/>
  <c r="AA3" i="8"/>
  <c r="AA4" i="8"/>
  <c r="AA2" i="8" s="1"/>
  <c r="AA1" i="8"/>
  <c r="P6" i="8"/>
  <c r="Q5" i="8"/>
  <c r="Q4" i="8"/>
  <c r="Q2" i="8" s="1"/>
  <c r="Q1" i="8"/>
  <c r="Q3" i="8"/>
  <c r="O6" i="12" l="1"/>
  <c r="P5" i="12"/>
  <c r="P3" i="12"/>
  <c r="P4" i="12"/>
  <c r="P2" i="12" s="1"/>
  <c r="P1" i="12"/>
  <c r="AB5" i="12"/>
  <c r="AC6" i="12"/>
  <c r="AB3" i="12"/>
  <c r="AB4" i="12"/>
  <c r="AB2" i="12" s="1"/>
  <c r="AB1" i="12"/>
  <c r="P4" i="11"/>
  <c r="P2" i="11" s="1"/>
  <c r="P1" i="11"/>
  <c r="O6" i="11"/>
  <c r="P5" i="11"/>
  <c r="P3" i="11"/>
  <c r="AD6" i="11"/>
  <c r="AC1" i="11"/>
  <c r="AC5" i="11"/>
  <c r="AC3" i="11"/>
  <c r="AC4" i="11"/>
  <c r="AC2" i="11" s="1"/>
  <c r="N6" i="10"/>
  <c r="O5" i="10"/>
  <c r="O3" i="10"/>
  <c r="O1" i="10"/>
  <c r="O4" i="10"/>
  <c r="O2" i="10" s="1"/>
  <c r="AD6" i="10"/>
  <c r="AC1" i="10"/>
  <c r="AC5" i="10"/>
  <c r="AC3" i="10"/>
  <c r="AC4" i="10"/>
  <c r="AC2" i="10" s="1"/>
  <c r="O6" i="9"/>
  <c r="P5" i="9"/>
  <c r="P3" i="9"/>
  <c r="P4" i="9"/>
  <c r="P2" i="9" s="1"/>
  <c r="P1" i="9"/>
  <c r="AB5" i="9"/>
  <c r="AC6" i="9"/>
  <c r="AB3" i="9"/>
  <c r="AB4" i="9"/>
  <c r="AB2" i="9" s="1"/>
  <c r="AB1" i="9"/>
  <c r="AC6" i="8"/>
  <c r="AB5" i="8"/>
  <c r="AB3" i="8"/>
  <c r="AB4" i="8"/>
  <c r="AB2" i="8" s="1"/>
  <c r="AB1" i="8"/>
  <c r="O6" i="8"/>
  <c r="P5" i="8"/>
  <c r="P3" i="8"/>
  <c r="P4" i="8"/>
  <c r="P2" i="8" s="1"/>
  <c r="P1" i="8"/>
  <c r="AD6" i="12" l="1"/>
  <c r="AC5" i="12"/>
  <c r="AC3" i="12"/>
  <c r="AC4" i="12"/>
  <c r="AC2" i="12" s="1"/>
  <c r="AC1" i="12"/>
  <c r="N6" i="12"/>
  <c r="O5" i="12"/>
  <c r="O1" i="12"/>
  <c r="O3" i="12"/>
  <c r="O4" i="12"/>
  <c r="O2" i="12" s="1"/>
  <c r="N6" i="11"/>
  <c r="O5" i="11"/>
  <c r="O3" i="11"/>
  <c r="O4" i="11"/>
  <c r="O2" i="11" s="1"/>
  <c r="O1" i="11"/>
  <c r="AD5" i="11"/>
  <c r="AD3" i="11"/>
  <c r="AD4" i="11"/>
  <c r="AD2" i="11" s="1"/>
  <c r="AE6" i="11"/>
  <c r="AD1" i="11"/>
  <c r="AD5" i="10"/>
  <c r="AD3" i="10"/>
  <c r="AD4" i="10"/>
  <c r="AD2" i="10" s="1"/>
  <c r="AE6" i="10"/>
  <c r="AD1" i="10"/>
  <c r="M6" i="10"/>
  <c r="N5" i="10"/>
  <c r="N3" i="10"/>
  <c r="N4" i="10"/>
  <c r="N2" i="10" s="1"/>
  <c r="N1" i="10"/>
  <c r="AD6" i="9"/>
  <c r="AC4" i="9"/>
  <c r="AC2" i="9" s="1"/>
  <c r="AC5" i="9"/>
  <c r="AC1" i="9"/>
  <c r="AC3" i="9"/>
  <c r="N6" i="9"/>
  <c r="O5" i="9"/>
  <c r="O3" i="9"/>
  <c r="O4" i="9"/>
  <c r="O2" i="9" s="1"/>
  <c r="O1" i="9"/>
  <c r="AC5" i="8"/>
  <c r="AD6" i="8"/>
  <c r="AC4" i="8"/>
  <c r="AC2" i="8" s="1"/>
  <c r="AC3" i="8"/>
  <c r="AC1" i="8"/>
  <c r="N6" i="8"/>
  <c r="O5" i="8"/>
  <c r="O3" i="8"/>
  <c r="O4" i="8"/>
  <c r="O2" i="8" s="1"/>
  <c r="O1" i="8"/>
  <c r="E12" i="5"/>
  <c r="E13" i="5"/>
  <c r="E14" i="5"/>
  <c r="E15" i="5"/>
  <c r="E16" i="5"/>
  <c r="E17" i="5"/>
  <c r="E18" i="5"/>
  <c r="E19" i="5"/>
  <c r="E20" i="5"/>
  <c r="E21" i="5"/>
  <c r="E22" i="5"/>
  <c r="E27" i="5"/>
  <c r="E28" i="5"/>
  <c r="E29" i="5"/>
  <c r="E30" i="5"/>
  <c r="E31" i="5"/>
  <c r="E32" i="5"/>
  <c r="E33" i="5"/>
  <c r="E34" i="5"/>
  <c r="E35" i="5"/>
  <c r="E36" i="5"/>
  <c r="E37" i="5"/>
  <c r="E24" i="5"/>
  <c r="E25" i="5"/>
  <c r="E26" i="5"/>
  <c r="AE6" i="12" l="1"/>
  <c r="AD5" i="12"/>
  <c r="AD4" i="12"/>
  <c r="AD2" i="12" s="1"/>
  <c r="AD1" i="12"/>
  <c r="AD3" i="12"/>
  <c r="M6" i="12"/>
  <c r="N5" i="12"/>
  <c r="N4" i="12"/>
  <c r="N2" i="12" s="1"/>
  <c r="N1" i="12"/>
  <c r="N3" i="12"/>
  <c r="M6" i="11"/>
  <c r="N5" i="11"/>
  <c r="N3" i="11"/>
  <c r="N4" i="11"/>
  <c r="N2" i="11" s="1"/>
  <c r="N1" i="11"/>
  <c r="AE5" i="11"/>
  <c r="AE3" i="11"/>
  <c r="AE4" i="11"/>
  <c r="AE2" i="11" s="1"/>
  <c r="AF6" i="11"/>
  <c r="AE1" i="11"/>
  <c r="M1" i="10"/>
  <c r="L6" i="10"/>
  <c r="M5" i="10"/>
  <c r="M3" i="10"/>
  <c r="M4" i="10"/>
  <c r="M2" i="10" s="1"/>
  <c r="AE5" i="10"/>
  <c r="AE3" i="10"/>
  <c r="AE1" i="10"/>
  <c r="AE4" i="10"/>
  <c r="AE2" i="10" s="1"/>
  <c r="AF6" i="10"/>
  <c r="M6" i="9"/>
  <c r="N5" i="9"/>
  <c r="N3" i="9"/>
  <c r="N1" i="9"/>
  <c r="N4" i="9"/>
  <c r="N2" i="9" s="1"/>
  <c r="AE6" i="9"/>
  <c r="AD5" i="9"/>
  <c r="AD3" i="9"/>
  <c r="AD1" i="9"/>
  <c r="AD4" i="9"/>
  <c r="AD2" i="9" s="1"/>
  <c r="M6" i="8"/>
  <c r="N5" i="8"/>
  <c r="N3" i="8"/>
  <c r="N4" i="8"/>
  <c r="N2" i="8" s="1"/>
  <c r="N1" i="8"/>
  <c r="AD5" i="8"/>
  <c r="AE6" i="8"/>
  <c r="AD3" i="8"/>
  <c r="AD1" i="8"/>
  <c r="AD4" i="8"/>
  <c r="AD2" i="8" s="1"/>
  <c r="AE5" i="12" l="1"/>
  <c r="AF6" i="12"/>
  <c r="AE1" i="12"/>
  <c r="AE3" i="12"/>
  <c r="AE4" i="12"/>
  <c r="AE2" i="12" s="1"/>
  <c r="L6" i="12"/>
  <c r="M5" i="12"/>
  <c r="M3" i="12"/>
  <c r="M4" i="12"/>
  <c r="M2" i="12" s="1"/>
  <c r="M1" i="12"/>
  <c r="AF4" i="11"/>
  <c r="AF2" i="11" s="1"/>
  <c r="AG6" i="11"/>
  <c r="AF1" i="11"/>
  <c r="AF5" i="11"/>
  <c r="AF3" i="11"/>
  <c r="M1" i="11"/>
  <c r="L6" i="11"/>
  <c r="M5" i="11"/>
  <c r="M3" i="11"/>
  <c r="M4" i="11"/>
  <c r="M2" i="11" s="1"/>
  <c r="L4" i="10"/>
  <c r="L2" i="10" s="1"/>
  <c r="L1" i="10"/>
  <c r="L5" i="10"/>
  <c r="L3" i="10"/>
  <c r="K6" i="10"/>
  <c r="AF4" i="10"/>
  <c r="AF2" i="10" s="1"/>
  <c r="AG6" i="10"/>
  <c r="AF1" i="10"/>
  <c r="AF5" i="10"/>
  <c r="AF3" i="10"/>
  <c r="AE5" i="9"/>
  <c r="AF6" i="9"/>
  <c r="AE3" i="9"/>
  <c r="AE4" i="9"/>
  <c r="AE2" i="9" s="1"/>
  <c r="AE1" i="9"/>
  <c r="L6" i="9"/>
  <c r="M4" i="9"/>
  <c r="M2" i="9" s="1"/>
  <c r="M5" i="9"/>
  <c r="M1" i="9"/>
  <c r="M3" i="9"/>
  <c r="AF6" i="8"/>
  <c r="AE5" i="8"/>
  <c r="AE3" i="8"/>
  <c r="AE4" i="8"/>
  <c r="AE2" i="8" s="1"/>
  <c r="AE1" i="8"/>
  <c r="L6" i="8"/>
  <c r="M5" i="8"/>
  <c r="M4" i="8"/>
  <c r="M2" i="8" s="1"/>
  <c r="M3" i="8"/>
  <c r="M1" i="8"/>
  <c r="D1" i="5"/>
  <c r="K6" i="12" l="1"/>
  <c r="L5" i="12"/>
  <c r="L3" i="12"/>
  <c r="L4" i="12"/>
  <c r="L2" i="12" s="1"/>
  <c r="L1" i="12"/>
  <c r="AF5" i="12"/>
  <c r="AG6" i="12"/>
  <c r="AF3" i="12"/>
  <c r="AF4" i="12"/>
  <c r="AF2" i="12" s="1"/>
  <c r="AF1" i="12"/>
  <c r="L4" i="11"/>
  <c r="L2" i="11" s="1"/>
  <c r="L1" i="11"/>
  <c r="K6" i="11"/>
  <c r="L5" i="11"/>
  <c r="L3" i="11"/>
  <c r="AH6" i="11"/>
  <c r="AG1" i="11"/>
  <c r="AG5" i="11"/>
  <c r="AG3" i="11"/>
  <c r="AG4" i="11"/>
  <c r="AG2" i="11" s="1"/>
  <c r="AH6" i="10"/>
  <c r="AG1" i="10"/>
  <c r="AG5" i="10"/>
  <c r="AG3" i="10"/>
  <c r="AG4" i="10"/>
  <c r="AG2" i="10" s="1"/>
  <c r="J6" i="10"/>
  <c r="K5" i="10"/>
  <c r="K3" i="10"/>
  <c r="K4" i="10"/>
  <c r="K2" i="10" s="1"/>
  <c r="K1" i="10"/>
  <c r="K6" i="9"/>
  <c r="L5" i="9"/>
  <c r="L3" i="9"/>
  <c r="L4" i="9"/>
  <c r="L2" i="9" s="1"/>
  <c r="L1" i="9"/>
  <c r="AF5" i="9"/>
  <c r="AG6" i="9"/>
  <c r="AF3" i="9"/>
  <c r="AF4" i="9"/>
  <c r="AF2" i="9" s="1"/>
  <c r="AF1" i="9"/>
  <c r="AG6" i="8"/>
  <c r="AF5" i="8"/>
  <c r="AF3" i="8"/>
  <c r="AF4" i="8"/>
  <c r="AF2" i="8" s="1"/>
  <c r="AF1" i="8"/>
  <c r="K6" i="8"/>
  <c r="L5" i="8"/>
  <c r="L3" i="8"/>
  <c r="L4" i="8"/>
  <c r="L2" i="8" s="1"/>
  <c r="L1" i="8"/>
  <c r="D23" i="5"/>
  <c r="D7" i="5"/>
  <c r="D6" i="5"/>
  <c r="AH6" i="12" l="1"/>
  <c r="AG5" i="12"/>
  <c r="AG3" i="12"/>
  <c r="AG4" i="12"/>
  <c r="AG2" i="12" s="1"/>
  <c r="AG1" i="12"/>
  <c r="J6" i="12"/>
  <c r="K5" i="12"/>
  <c r="K1" i="12"/>
  <c r="K3" i="12"/>
  <c r="K4" i="12"/>
  <c r="K2" i="12" s="1"/>
  <c r="J6" i="11"/>
  <c r="K5" i="11"/>
  <c r="K3" i="11"/>
  <c r="K4" i="11"/>
  <c r="K2" i="11" s="1"/>
  <c r="K1" i="11"/>
  <c r="AH5" i="11"/>
  <c r="AH3" i="11"/>
  <c r="AH4" i="11"/>
  <c r="AH2" i="11" s="1"/>
  <c r="AI6" i="11"/>
  <c r="AH1" i="11"/>
  <c r="AH5" i="10"/>
  <c r="AH3" i="10"/>
  <c r="AH4" i="10"/>
  <c r="AH2" i="10" s="1"/>
  <c r="AH1" i="10"/>
  <c r="AI6" i="10"/>
  <c r="I6" i="10"/>
  <c r="J5" i="10"/>
  <c r="J3" i="10"/>
  <c r="J4" i="10"/>
  <c r="J2" i="10" s="1"/>
  <c r="J1" i="10"/>
  <c r="AH6" i="9"/>
  <c r="AG4" i="9"/>
  <c r="AG2" i="9" s="1"/>
  <c r="AG1" i="9"/>
  <c r="AG5" i="9"/>
  <c r="AG3" i="9"/>
  <c r="J6" i="9"/>
  <c r="K5" i="9"/>
  <c r="K3" i="9"/>
  <c r="K4" i="9"/>
  <c r="K2" i="9" s="1"/>
  <c r="K1" i="9"/>
  <c r="AG5" i="8"/>
  <c r="AH6" i="8"/>
  <c r="AG4" i="8"/>
  <c r="AG2" i="8" s="1"/>
  <c r="AG1" i="8"/>
  <c r="AG3" i="8"/>
  <c r="J6" i="8"/>
  <c r="K5" i="8"/>
  <c r="K3" i="8"/>
  <c r="K4" i="8"/>
  <c r="K2" i="8" s="1"/>
  <c r="K1" i="8"/>
  <c r="D40" i="5"/>
  <c r="E40" i="5" s="1"/>
  <c r="D39" i="5"/>
  <c r="E39" i="5" s="1"/>
  <c r="D38" i="5"/>
  <c r="E38" i="5" s="1"/>
  <c r="E23" i="5"/>
  <c r="D11" i="5"/>
  <c r="E11" i="5" s="1"/>
  <c r="E7" i="5"/>
  <c r="E6" i="5"/>
  <c r="D4" i="5"/>
  <c r="D9" i="5" s="1"/>
  <c r="E9" i="5" s="1"/>
  <c r="D3" i="5"/>
  <c r="E3" i="5" s="1"/>
  <c r="D2" i="5"/>
  <c r="D47" i="5" s="1"/>
  <c r="E47" i="5" s="1"/>
  <c r="AI6" i="12" l="1"/>
  <c r="AH5" i="12"/>
  <c r="AH4" i="12"/>
  <c r="AH2" i="12" s="1"/>
  <c r="AH1" i="12"/>
  <c r="AH3" i="12"/>
  <c r="I6" i="12"/>
  <c r="J5" i="12"/>
  <c r="J4" i="12"/>
  <c r="J2" i="12" s="1"/>
  <c r="J1" i="12"/>
  <c r="J3" i="12"/>
  <c r="I6" i="11"/>
  <c r="J5" i="11"/>
  <c r="J3" i="11"/>
  <c r="J4" i="11"/>
  <c r="J2" i="11" s="1"/>
  <c r="J1" i="11"/>
  <c r="AI5" i="11"/>
  <c r="AI3" i="11"/>
  <c r="AI4" i="11"/>
  <c r="AI2" i="11" s="1"/>
  <c r="AJ6" i="11"/>
  <c r="AI1" i="11"/>
  <c r="I1" i="10"/>
  <c r="H6" i="10"/>
  <c r="I5" i="10"/>
  <c r="I3" i="10"/>
  <c r="I4" i="10"/>
  <c r="I2" i="10" s="1"/>
  <c r="AI5" i="10"/>
  <c r="AI3" i="10"/>
  <c r="AI4" i="10"/>
  <c r="AI2" i="10" s="1"/>
  <c r="AJ6" i="10"/>
  <c r="AI1" i="10"/>
  <c r="AI6" i="9"/>
  <c r="AH1" i="9"/>
  <c r="AH5" i="9"/>
  <c r="AH3" i="9"/>
  <c r="AH4" i="9"/>
  <c r="AH2" i="9" s="1"/>
  <c r="I6" i="9"/>
  <c r="J5" i="9"/>
  <c r="J3" i="9"/>
  <c r="J1" i="9"/>
  <c r="J4" i="9"/>
  <c r="J2" i="9" s="1"/>
  <c r="I6" i="8"/>
  <c r="J5" i="8"/>
  <c r="J3" i="8"/>
  <c r="J1" i="8"/>
  <c r="J4" i="8"/>
  <c r="J2" i="8" s="1"/>
  <c r="AH5" i="8"/>
  <c r="AH4" i="8"/>
  <c r="AH2" i="8" s="1"/>
  <c r="AI6" i="8"/>
  <c r="AH3" i="8"/>
  <c r="AH1" i="8"/>
  <c r="D58" i="5"/>
  <c r="E58" i="5" s="1"/>
  <c r="D59" i="5"/>
  <c r="D55" i="5"/>
  <c r="D50" i="5"/>
  <c r="E50" i="5" s="1"/>
  <c r="D51" i="5"/>
  <c r="E51" i="5" s="1"/>
  <c r="D57" i="5"/>
  <c r="E57" i="5" s="1"/>
  <c r="D48" i="5"/>
  <c r="D56" i="5"/>
  <c r="E56" i="5" s="1"/>
  <c r="D8" i="5"/>
  <c r="E8" i="5" s="1"/>
  <c r="D10" i="5"/>
  <c r="E10" i="5" s="1"/>
  <c r="E4" i="5"/>
  <c r="D5" i="5"/>
  <c r="E5" i="5" s="1"/>
  <c r="H6" i="12" l="1"/>
  <c r="I5" i="12"/>
  <c r="I3" i="12"/>
  <c r="I4" i="12"/>
  <c r="I2" i="12" s="1"/>
  <c r="I1" i="12"/>
  <c r="AI5" i="12"/>
  <c r="AJ6" i="12"/>
  <c r="AI1" i="12"/>
  <c r="AI3" i="12"/>
  <c r="AI4" i="12"/>
  <c r="AI2" i="12" s="1"/>
  <c r="AJ4" i="11"/>
  <c r="AJ2" i="11" s="1"/>
  <c r="AK6" i="11"/>
  <c r="AJ1" i="11"/>
  <c r="AJ5" i="11"/>
  <c r="AJ3" i="11"/>
  <c r="I1" i="11"/>
  <c r="H6" i="11"/>
  <c r="I5" i="11"/>
  <c r="I3" i="11"/>
  <c r="I4" i="11"/>
  <c r="I2" i="11" s="1"/>
  <c r="AJ4" i="10"/>
  <c r="AJ2" i="10" s="1"/>
  <c r="AK6" i="10"/>
  <c r="AJ1" i="10"/>
  <c r="AJ5" i="10"/>
  <c r="AJ3" i="10"/>
  <c r="H4" i="10"/>
  <c r="H1" i="10"/>
  <c r="H2" i="10"/>
  <c r="H5" i="10"/>
  <c r="H3" i="10"/>
  <c r="AI5" i="9"/>
  <c r="AJ6" i="9"/>
  <c r="AI3" i="9"/>
  <c r="AI4" i="9"/>
  <c r="AI2" i="9" s="1"/>
  <c r="AI1" i="9"/>
  <c r="H6" i="9"/>
  <c r="I4" i="9"/>
  <c r="I2" i="9" s="1"/>
  <c r="I1" i="9"/>
  <c r="I5" i="9"/>
  <c r="I3" i="9"/>
  <c r="AJ6" i="8"/>
  <c r="AI5" i="8"/>
  <c r="AI3" i="8"/>
  <c r="AI4" i="8"/>
  <c r="AI2" i="8" s="1"/>
  <c r="AI1" i="8"/>
  <c r="H6" i="8"/>
  <c r="H4" i="8" s="1"/>
  <c r="I5" i="8"/>
  <c r="I4" i="8"/>
  <c r="I2" i="8" s="1"/>
  <c r="I1" i="8"/>
  <c r="I3" i="8"/>
  <c r="E59" i="5"/>
  <c r="E55" i="5"/>
  <c r="E48" i="5"/>
  <c r="D49" i="5"/>
  <c r="D53" i="5"/>
  <c r="D52" i="5"/>
  <c r="E52" i="5" s="1"/>
  <c r="H5" i="12" l="1"/>
  <c r="H2" i="12"/>
  <c r="H3" i="12"/>
  <c r="H4" i="12"/>
  <c r="H1" i="12"/>
  <c r="AJ5" i="12"/>
  <c r="AK6" i="12"/>
  <c r="AJ3" i="12"/>
  <c r="AJ4" i="12"/>
  <c r="AJ2" i="12" s="1"/>
  <c r="AJ1" i="12"/>
  <c r="H4" i="11"/>
  <c r="H1" i="11"/>
  <c r="H2" i="11"/>
  <c r="H5" i="11"/>
  <c r="H3" i="11"/>
  <c r="AL6" i="11"/>
  <c r="AK1" i="11"/>
  <c r="AK5" i="11"/>
  <c r="AK3" i="11"/>
  <c r="AK4" i="11"/>
  <c r="AK2" i="11" s="1"/>
  <c r="AL6" i="10"/>
  <c r="AK1" i="10"/>
  <c r="AK5" i="10"/>
  <c r="AK3" i="10"/>
  <c r="AK4" i="10"/>
  <c r="AK2" i="10" s="1"/>
  <c r="H5" i="9"/>
  <c r="H3" i="9"/>
  <c r="H4" i="9"/>
  <c r="H1" i="9"/>
  <c r="H2" i="9"/>
  <c r="AJ5" i="9"/>
  <c r="AK6" i="9"/>
  <c r="AJ3" i="9"/>
  <c r="AJ4" i="9"/>
  <c r="AJ2" i="9" s="1"/>
  <c r="AJ1" i="9"/>
  <c r="H5" i="8"/>
  <c r="H3" i="8"/>
  <c r="H1" i="8"/>
  <c r="H2" i="8"/>
  <c r="AK6" i="8"/>
  <c r="AJ5" i="8"/>
  <c r="AJ3" i="8"/>
  <c r="AJ4" i="8"/>
  <c r="AJ2" i="8" s="1"/>
  <c r="AJ1" i="8"/>
  <c r="E49" i="5"/>
  <c r="D54" i="5"/>
  <c r="E54" i="5" s="1"/>
  <c r="E53" i="5"/>
  <c r="X9" i="12" l="1"/>
  <c r="AA14" i="9"/>
  <c r="AE14" i="9"/>
  <c r="AI14" i="9"/>
  <c r="AB14" i="9"/>
  <c r="Z14" i="9"/>
  <c r="AF14" i="9"/>
  <c r="AJ14" i="9"/>
  <c r="Y14" i="9"/>
  <c r="AG14" i="9"/>
  <c r="AD14" i="9"/>
  <c r="AC14" i="9"/>
  <c r="AH14" i="9"/>
  <c r="X14" i="9"/>
  <c r="AA18" i="12"/>
  <c r="V8" i="12"/>
  <c r="AD17" i="12"/>
  <c r="AB30" i="12"/>
  <c r="P18" i="12"/>
  <c r="Q22" i="12"/>
  <c r="R26" i="12"/>
  <c r="X30" i="12"/>
  <c r="W16" i="12"/>
  <c r="W19" i="12"/>
  <c r="L19" i="12"/>
  <c r="L28" i="12"/>
  <c r="M28" i="12"/>
  <c r="M30" i="12"/>
  <c r="AD29" i="12"/>
  <c r="AB10" i="12"/>
  <c r="AB22" i="12"/>
  <c r="AA24" i="12"/>
  <c r="Z26" i="12"/>
  <c r="Y22" i="12"/>
  <c r="X10" i="12"/>
  <c r="K10" i="12"/>
  <c r="AH28" i="12"/>
  <c r="AE13" i="12"/>
  <c r="N18" i="12"/>
  <c r="O16" i="12"/>
  <c r="O28" i="12"/>
  <c r="Q13" i="12"/>
  <c r="T19" i="12"/>
  <c r="U19" i="12"/>
  <c r="J11" i="12"/>
  <c r="AI24" i="12"/>
  <c r="I28" i="12"/>
  <c r="I14" i="12"/>
  <c r="M18" i="12"/>
  <c r="N21" i="12"/>
  <c r="AB13" i="12"/>
  <c r="R18" i="12"/>
  <c r="Z10" i="12"/>
  <c r="S22" i="12"/>
  <c r="T16" i="12"/>
  <c r="AJ13" i="12"/>
  <c r="AJ15" i="12"/>
  <c r="AJ14" i="12"/>
  <c r="AJ19" i="12"/>
  <c r="AJ24" i="12"/>
  <c r="AJ25" i="12"/>
  <c r="M23" i="12"/>
  <c r="AD16" i="12"/>
  <c r="AC21" i="12"/>
  <c r="AB17" i="12"/>
  <c r="AA21" i="12"/>
  <c r="Z21" i="12"/>
  <c r="Y19" i="12"/>
  <c r="AF30" i="12"/>
  <c r="AF19" i="12"/>
  <c r="AE22" i="12"/>
  <c r="N14" i="12"/>
  <c r="AC28" i="12"/>
  <c r="Z28" i="12"/>
  <c r="S21" i="12"/>
  <c r="J22" i="12"/>
  <c r="K18" i="12"/>
  <c r="L10" i="12"/>
  <c r="N26" i="12"/>
  <c r="R28" i="12"/>
  <c r="X29" i="12"/>
  <c r="U27" i="12"/>
  <c r="U24" i="12"/>
  <c r="AG12" i="12"/>
  <c r="AG24" i="12"/>
  <c r="AI22" i="12"/>
  <c r="AI12" i="12"/>
  <c r="I15" i="12"/>
  <c r="AH26" i="12"/>
  <c r="M10" i="12"/>
  <c r="AE12" i="12"/>
  <c r="AD24" i="12"/>
  <c r="P13" i="12"/>
  <c r="R15" i="12"/>
  <c r="S27" i="12"/>
  <c r="X12" i="12"/>
  <c r="V22" i="12"/>
  <c r="J17" i="12"/>
  <c r="AE17" i="12"/>
  <c r="N20" i="12"/>
  <c r="AC29" i="12"/>
  <c r="Z14" i="12"/>
  <c r="S14" i="12"/>
  <c r="S18" i="12"/>
  <c r="AH30" i="12"/>
  <c r="AF12" i="12"/>
  <c r="AE18" i="12"/>
  <c r="AD28" i="12"/>
  <c r="Q12" i="12"/>
  <c r="R10" i="12"/>
  <c r="U23" i="12"/>
  <c r="U10" i="12"/>
  <c r="K13" i="12"/>
  <c r="K28" i="12"/>
  <c r="AH27" i="12"/>
  <c r="AE28" i="12"/>
  <c r="AC13" i="12"/>
  <c r="P26" i="12"/>
  <c r="Q16" i="12"/>
  <c r="R29" i="12"/>
  <c r="Y10" i="12"/>
  <c r="X24" i="12"/>
  <c r="W17" i="12"/>
  <c r="J15" i="12"/>
  <c r="AI30" i="12"/>
  <c r="I20" i="12"/>
  <c r="I13" i="12"/>
  <c r="L20" i="12"/>
  <c r="M25" i="12"/>
  <c r="P24" i="12"/>
  <c r="AB11" i="12"/>
  <c r="AA17" i="12"/>
  <c r="Z16" i="12"/>
  <c r="Y11" i="12"/>
  <c r="H10" i="12"/>
  <c r="H15" i="12"/>
  <c r="H18" i="12"/>
  <c r="H19" i="12"/>
  <c r="H28" i="12"/>
  <c r="H30" i="12"/>
  <c r="N15" i="12"/>
  <c r="AB12" i="12"/>
  <c r="Q29" i="12"/>
  <c r="S25" i="12"/>
  <c r="X14" i="12"/>
  <c r="U15" i="12"/>
  <c r="U17" i="12"/>
  <c r="AG19" i="12"/>
  <c r="AG26" i="12"/>
  <c r="L14" i="12"/>
  <c r="AD20" i="12"/>
  <c r="P11" i="12"/>
  <c r="Q27" i="12"/>
  <c r="R30" i="12"/>
  <c r="T11" i="12"/>
  <c r="W15" i="12"/>
  <c r="W21" i="12"/>
  <c r="AH15" i="12"/>
  <c r="AF14" i="12"/>
  <c r="AE16" i="12"/>
  <c r="AC15" i="12"/>
  <c r="AC20" i="12"/>
  <c r="Z11" i="12"/>
  <c r="X27" i="12"/>
  <c r="J21" i="12"/>
  <c r="AI27" i="12"/>
  <c r="I27" i="12"/>
  <c r="I12" i="12"/>
  <c r="AB18" i="12"/>
  <c r="AB25" i="12"/>
  <c r="AA29" i="12"/>
  <c r="R17" i="12"/>
  <c r="X18" i="12"/>
  <c r="P22" i="12"/>
  <c r="AF10" i="12"/>
  <c r="P28" i="12"/>
  <c r="T21" i="12"/>
  <c r="AE29" i="12"/>
  <c r="S20" i="12"/>
  <c r="AI23" i="12"/>
  <c r="I23" i="12"/>
  <c r="AD10" i="12"/>
  <c r="V21" i="12"/>
  <c r="AJ10" i="12"/>
  <c r="AJ16" i="12"/>
  <c r="AJ18" i="12"/>
  <c r="AJ23" i="12"/>
  <c r="AJ28" i="12"/>
  <c r="AJ30" i="12"/>
  <c r="AF16" i="12"/>
  <c r="AC11" i="12"/>
  <c r="P19" i="12"/>
  <c r="Y24" i="12"/>
  <c r="W29" i="12"/>
  <c r="AG30" i="12"/>
  <c r="O17" i="12"/>
  <c r="AB29" i="12"/>
  <c r="R25" i="12"/>
  <c r="X28" i="12"/>
  <c r="T30" i="12"/>
  <c r="W27" i="12"/>
  <c r="V17" i="12"/>
  <c r="K27" i="12"/>
  <c r="AH22" i="12"/>
  <c r="AD18" i="12"/>
  <c r="O29" i="12"/>
  <c r="Q20" i="12"/>
  <c r="R14" i="12"/>
  <c r="X13" i="12"/>
  <c r="V28" i="12"/>
  <c r="J14" i="12"/>
  <c r="K14" i="12"/>
  <c r="AI20" i="12"/>
  <c r="AH21" i="12"/>
  <c r="I24" i="12"/>
  <c r="I10" i="12"/>
  <c r="P14" i="12"/>
  <c r="Q25" i="12"/>
  <c r="Z23" i="12"/>
  <c r="T15" i="12"/>
  <c r="U22" i="12"/>
  <c r="J29" i="12"/>
  <c r="AH11" i="12"/>
  <c r="O19" i="12"/>
  <c r="AB21" i="12"/>
  <c r="AA20" i="12"/>
  <c r="Y28" i="12"/>
  <c r="T12" i="12"/>
  <c r="V25" i="12"/>
  <c r="K17" i="12"/>
  <c r="K23" i="12"/>
  <c r="N28" i="12"/>
  <c r="AB19" i="12"/>
  <c r="Q15" i="12"/>
  <c r="R13" i="12"/>
  <c r="S29" i="12"/>
  <c r="X20" i="12"/>
  <c r="U25" i="12"/>
  <c r="U26" i="12"/>
  <c r="AG11" i="12"/>
  <c r="AF29" i="12"/>
  <c r="L12" i="12"/>
  <c r="M15" i="12"/>
  <c r="P20" i="12"/>
  <c r="AA11" i="12"/>
  <c r="Z17" i="12"/>
  <c r="Y12" i="12"/>
  <c r="T28" i="12"/>
  <c r="AI19" i="12"/>
  <c r="I30" i="12"/>
  <c r="I26" i="12"/>
  <c r="AG18" i="12"/>
  <c r="L21" i="12"/>
  <c r="AF11" i="12"/>
  <c r="AD19" i="12"/>
  <c r="AC12" i="12"/>
  <c r="P29" i="12"/>
  <c r="P25" i="12"/>
  <c r="S28" i="12"/>
  <c r="Y25" i="12"/>
  <c r="T26" i="12"/>
  <c r="W22" i="12"/>
  <c r="V30" i="12"/>
  <c r="H14" i="12"/>
  <c r="H20" i="12"/>
  <c r="H22" i="12"/>
  <c r="H23" i="12"/>
  <c r="AH19" i="12"/>
  <c r="AE25" i="12"/>
  <c r="O20" i="12"/>
  <c r="Q17" i="12"/>
  <c r="T25" i="12"/>
  <c r="U28" i="12"/>
  <c r="V10" i="12"/>
  <c r="J13" i="12"/>
  <c r="K19" i="12"/>
  <c r="AH12" i="12"/>
  <c r="L11" i="12"/>
  <c r="L23" i="12"/>
  <c r="N30" i="12"/>
  <c r="AA23" i="12"/>
  <c r="AG16" i="12"/>
  <c r="AF22" i="12"/>
  <c r="AD11" i="12"/>
  <c r="AB15" i="12"/>
  <c r="AB24" i="12"/>
  <c r="AA22" i="12"/>
  <c r="R12" i="12"/>
  <c r="Y27" i="12"/>
  <c r="X15" i="12"/>
  <c r="AI15" i="12"/>
  <c r="I22" i="12"/>
  <c r="AF18" i="12"/>
  <c r="AF28" i="12"/>
  <c r="AE11" i="12"/>
  <c r="N17" i="12"/>
  <c r="S12" i="12"/>
  <c r="J30" i="12"/>
  <c r="L18" i="12"/>
  <c r="AG21" i="12"/>
  <c r="M13" i="12"/>
  <c r="T14" i="12"/>
  <c r="N22" i="12"/>
  <c r="O24" i="12"/>
  <c r="M21" i="12"/>
  <c r="AE19" i="12"/>
  <c r="AD22" i="12"/>
  <c r="P12" i="12"/>
  <c r="AA30" i="12"/>
  <c r="R21" i="12"/>
  <c r="X17" i="12"/>
  <c r="V27" i="12"/>
  <c r="J18" i="12"/>
  <c r="AG13" i="12"/>
  <c r="AH14" i="12"/>
  <c r="L25" i="12"/>
  <c r="M22" i="12"/>
  <c r="AB16" i="12"/>
  <c r="AA14" i="12"/>
  <c r="Z25" i="12"/>
  <c r="Y16" i="12"/>
  <c r="Y26" i="12"/>
  <c r="U30" i="12"/>
  <c r="K22" i="12"/>
  <c r="AG20" i="12"/>
  <c r="N13" i="12"/>
  <c r="O27" i="12"/>
  <c r="R23" i="12"/>
  <c r="W18" i="12"/>
  <c r="W26" i="12"/>
  <c r="V20" i="12"/>
  <c r="AI18" i="12"/>
  <c r="I21" i="12"/>
  <c r="K26" i="12"/>
  <c r="AE26" i="12"/>
  <c r="N10" i="12"/>
  <c r="AA25" i="12"/>
  <c r="S26" i="12"/>
  <c r="U14" i="12"/>
  <c r="U18" i="12"/>
  <c r="AG22" i="12"/>
  <c r="AJ11" i="12"/>
  <c r="AJ17" i="12"/>
  <c r="AJ22" i="12"/>
  <c r="AJ27" i="12"/>
  <c r="AJ29" i="12"/>
  <c r="AG27" i="12"/>
  <c r="M16" i="12"/>
  <c r="AC24" i="12"/>
  <c r="AB14" i="12"/>
  <c r="Y14" i="12"/>
  <c r="Y17" i="12"/>
  <c r="K29" i="12"/>
  <c r="AE27" i="12"/>
  <c r="N25" i="12"/>
  <c r="P30" i="12"/>
  <c r="AA27" i="12"/>
  <c r="Z15" i="12"/>
  <c r="S16" i="12"/>
  <c r="S23" i="12"/>
  <c r="AG28" i="12"/>
  <c r="M20" i="12"/>
  <c r="AB20" i="12"/>
  <c r="T29" i="12"/>
  <c r="T10" i="12"/>
  <c r="U16" i="12"/>
  <c r="V16" i="12"/>
  <c r="J27" i="12"/>
  <c r="AI21" i="12"/>
  <c r="I29" i="12"/>
  <c r="AF21" i="12"/>
  <c r="AD12" i="12"/>
  <c r="AD27" i="12"/>
  <c r="P15" i="12"/>
  <c r="Q19" i="12"/>
  <c r="R24" i="12"/>
  <c r="S15" i="12"/>
  <c r="W14" i="12"/>
  <c r="W12" i="12"/>
  <c r="L24" i="12"/>
  <c r="AE20" i="12"/>
  <c r="N11" i="12"/>
  <c r="AC27" i="12"/>
  <c r="S17" i="12"/>
  <c r="V23" i="12"/>
  <c r="AH29" i="12"/>
  <c r="AH25" i="12"/>
  <c r="AF27" i="12"/>
  <c r="AD13" i="12"/>
  <c r="O22" i="12"/>
  <c r="Q26" i="12"/>
  <c r="R11" i="12"/>
  <c r="Y30" i="12"/>
  <c r="V15" i="12"/>
  <c r="J10" i="12"/>
  <c r="AG10" i="12"/>
  <c r="AG17" i="12"/>
  <c r="L16" i="12"/>
  <c r="M19" i="12"/>
  <c r="AD25" i="12"/>
  <c r="P16" i="12"/>
  <c r="P27" i="12"/>
  <c r="S13" i="12"/>
  <c r="T17" i="12"/>
  <c r="W24" i="12"/>
  <c r="AI29" i="12"/>
  <c r="AI16" i="12"/>
  <c r="I17" i="12"/>
  <c r="AH10" i="12"/>
  <c r="L22" i="12"/>
  <c r="M11" i="12"/>
  <c r="O23" i="12"/>
  <c r="AC19" i="12"/>
  <c r="Q24" i="12"/>
  <c r="AA26" i="12"/>
  <c r="Z18" i="12"/>
  <c r="S30" i="12"/>
  <c r="Y18" i="12"/>
  <c r="K30" i="12"/>
  <c r="H11" i="12"/>
  <c r="H16" i="12"/>
  <c r="H26" i="12"/>
  <c r="H27" i="12"/>
  <c r="H21" i="12"/>
  <c r="AF17" i="12"/>
  <c r="M17" i="12"/>
  <c r="AB28" i="12"/>
  <c r="AA15" i="12"/>
  <c r="R22" i="12"/>
  <c r="Z20" i="12"/>
  <c r="T22" i="12"/>
  <c r="U12" i="12"/>
  <c r="V11" i="12"/>
  <c r="J19" i="12"/>
  <c r="AH23" i="12"/>
  <c r="L27" i="12"/>
  <c r="M24" i="12"/>
  <c r="AE21" i="12"/>
  <c r="AD23" i="12"/>
  <c r="P17" i="12"/>
  <c r="Q14" i="12"/>
  <c r="R19" i="12"/>
  <c r="X26" i="12"/>
  <c r="W11" i="12"/>
  <c r="J20" i="12"/>
  <c r="AG29" i="12"/>
  <c r="AF15" i="12"/>
  <c r="AF23" i="12"/>
  <c r="N12" i="12"/>
  <c r="AC22" i="12"/>
  <c r="Y15" i="12"/>
  <c r="AI14" i="12"/>
  <c r="I19" i="12"/>
  <c r="AH20" i="12"/>
  <c r="M29" i="12"/>
  <c r="AD21" i="12"/>
  <c r="AC23" i="12"/>
  <c r="O12" i="12"/>
  <c r="AB27" i="12"/>
  <c r="AA19" i="12"/>
  <c r="Z29" i="12"/>
  <c r="Y23" i="12"/>
  <c r="T13" i="12"/>
  <c r="W28" i="12"/>
  <c r="V18" i="12"/>
  <c r="K21" i="12"/>
  <c r="AC16" i="12"/>
  <c r="AF24" i="12"/>
  <c r="N16" i="12"/>
  <c r="J26" i="12"/>
  <c r="AE30" i="12"/>
  <c r="O13" i="12"/>
  <c r="T18" i="12"/>
  <c r="U20" i="12"/>
  <c r="V26" i="12"/>
  <c r="AE14" i="12"/>
  <c r="AC14" i="12"/>
  <c r="AC26" i="12"/>
  <c r="Q28" i="12"/>
  <c r="Q30" i="12"/>
  <c r="X22" i="12"/>
  <c r="W25" i="12"/>
  <c r="J28" i="12"/>
  <c r="AG15" i="12"/>
  <c r="AF25" i="12"/>
  <c r="AE24" i="12"/>
  <c r="AD30" i="12"/>
  <c r="N19" i="12"/>
  <c r="AA10" i="12"/>
  <c r="Z27" i="12"/>
  <c r="S19" i="12"/>
  <c r="S24" i="12"/>
  <c r="W30" i="12"/>
  <c r="U13" i="12"/>
  <c r="AG23" i="12"/>
  <c r="AI26" i="12"/>
  <c r="AI13" i="12"/>
  <c r="I16" i="12"/>
  <c r="AH24" i="12"/>
  <c r="AE23" i="12"/>
  <c r="N23" i="12"/>
  <c r="O15" i="12"/>
  <c r="Q18" i="12"/>
  <c r="T24" i="12"/>
  <c r="U21" i="12"/>
  <c r="J12" i="12"/>
  <c r="K20" i="12"/>
  <c r="AJ12" i="12"/>
  <c r="AJ20" i="12"/>
  <c r="AJ26" i="12"/>
  <c r="AJ21" i="12"/>
  <c r="O30" i="12"/>
  <c r="AC17" i="12"/>
  <c r="P21" i="12"/>
  <c r="Q23" i="12"/>
  <c r="X16" i="12"/>
  <c r="W20" i="12"/>
  <c r="J24" i="12"/>
  <c r="AH17" i="12"/>
  <c r="AH16" i="12"/>
  <c r="L30" i="12"/>
  <c r="O14" i="12"/>
  <c r="O21" i="12"/>
  <c r="T20" i="12"/>
  <c r="K11" i="12"/>
  <c r="AG25" i="12"/>
  <c r="AF13" i="12"/>
  <c r="AF26" i="12"/>
  <c r="AD26" i="12"/>
  <c r="P10" i="12"/>
  <c r="Q11" i="12"/>
  <c r="R20" i="12"/>
  <c r="S10" i="12"/>
  <c r="AI17" i="12"/>
  <c r="I25" i="12"/>
  <c r="K12" i="12"/>
  <c r="L15" i="12"/>
  <c r="N27" i="12"/>
  <c r="O18" i="12"/>
  <c r="AA13" i="12"/>
  <c r="AA12" i="12"/>
  <c r="R27" i="12"/>
  <c r="X23" i="12"/>
  <c r="U29" i="12"/>
  <c r="N24" i="12"/>
  <c r="O11" i="12"/>
  <c r="AB23" i="12"/>
  <c r="R16" i="12"/>
  <c r="X19" i="12"/>
  <c r="W10" i="12"/>
  <c r="V12" i="12"/>
  <c r="M26" i="12"/>
  <c r="N29" i="12"/>
  <c r="AC30" i="12"/>
  <c r="Z24" i="12"/>
  <c r="T27" i="12"/>
  <c r="U11" i="12"/>
  <c r="V14" i="12"/>
  <c r="J23" i="12"/>
  <c r="K25" i="12"/>
  <c r="AH13" i="12"/>
  <c r="L17" i="12"/>
  <c r="L29" i="12"/>
  <c r="M12" i="12"/>
  <c r="O10" i="12"/>
  <c r="Q10" i="12"/>
  <c r="AA28" i="12"/>
  <c r="Z13" i="12"/>
  <c r="Y13" i="12"/>
  <c r="AG14" i="12"/>
  <c r="AI25" i="12"/>
  <c r="AI11" i="12"/>
  <c r="I18" i="12"/>
  <c r="AC18" i="12"/>
  <c r="P23" i="12"/>
  <c r="Q21" i="12"/>
  <c r="Y29" i="12"/>
  <c r="X25" i="12"/>
  <c r="X11" i="12"/>
  <c r="W23" i="12"/>
  <c r="J16" i="12"/>
  <c r="H13" i="12"/>
  <c r="H12" i="12"/>
  <c r="H17" i="12"/>
  <c r="H29" i="12"/>
  <c r="H24" i="12"/>
  <c r="H25" i="12"/>
  <c r="AE10" i="12"/>
  <c r="AD15" i="12"/>
  <c r="O26" i="12"/>
  <c r="Z30" i="12"/>
  <c r="V19" i="12"/>
  <c r="L26" i="12"/>
  <c r="L13" i="12"/>
  <c r="M14" i="12"/>
  <c r="O25" i="12"/>
  <c r="Z12" i="12"/>
  <c r="T23" i="12"/>
  <c r="V29" i="12"/>
  <c r="K15" i="12"/>
  <c r="AH18" i="12"/>
  <c r="M27" i="12"/>
  <c r="AD14" i="12"/>
  <c r="AC10" i="12"/>
  <c r="AB26" i="12"/>
  <c r="AA16" i="12"/>
  <c r="Z19" i="12"/>
  <c r="Y21" i="12"/>
  <c r="Y20" i="12"/>
  <c r="W13" i="12"/>
  <c r="V13" i="12"/>
  <c r="K24" i="12"/>
  <c r="AI28" i="12"/>
  <c r="AI10" i="12"/>
  <c r="I11" i="12"/>
  <c r="AF20" i="12"/>
  <c r="AE15" i="12"/>
  <c r="AC25" i="12"/>
  <c r="Z22" i="12"/>
  <c r="S11" i="12"/>
  <c r="X21" i="12"/>
  <c r="V24" i="12"/>
  <c r="J25" i="12"/>
  <c r="K16" i="12"/>
  <c r="Y9" i="12"/>
  <c r="U8" i="12"/>
  <c r="AF8" i="12"/>
  <c r="AJ8" i="12"/>
  <c r="T9" i="12"/>
  <c r="AG8" i="12"/>
  <c r="AE8" i="12"/>
  <c r="M9" i="12"/>
  <c r="AC8" i="12"/>
  <c r="S9" i="12"/>
  <c r="H9" i="12"/>
  <c r="R9" i="12"/>
  <c r="T8" i="12"/>
  <c r="J8" i="12"/>
  <c r="AI9" i="12"/>
  <c r="AE9" i="12"/>
  <c r="AB8" i="12"/>
  <c r="I8" i="12"/>
  <c r="AG9" i="12"/>
  <c r="AD9" i="12"/>
  <c r="AA8" i="12"/>
  <c r="Q9" i="12"/>
  <c r="Y8" i="12"/>
  <c r="AH9" i="12"/>
  <c r="H8" i="12"/>
  <c r="AI8" i="12"/>
  <c r="AF9" i="12"/>
  <c r="O8" i="12"/>
  <c r="K8" i="12"/>
  <c r="M8" i="12"/>
  <c r="AA9" i="12"/>
  <c r="X8" i="12"/>
  <c r="L9" i="12"/>
  <c r="N8" i="12"/>
  <c r="Z9" i="12"/>
  <c r="W8" i="12"/>
  <c r="U9" i="12"/>
  <c r="J9" i="12"/>
  <c r="AD8" i="12"/>
  <c r="AH8" i="12"/>
  <c r="L8" i="12"/>
  <c r="AB9" i="12"/>
  <c r="S8" i="12"/>
  <c r="AC9" i="12"/>
  <c r="Q8" i="12"/>
  <c r="W9" i="12"/>
  <c r="AJ9" i="12"/>
  <c r="P9" i="12"/>
  <c r="R8" i="12"/>
  <c r="V9" i="12"/>
  <c r="I9" i="12"/>
  <c r="K9" i="12"/>
  <c r="O9" i="12"/>
  <c r="Z8" i="12"/>
  <c r="N9" i="12"/>
  <c r="P8" i="12"/>
  <c r="AI22" i="9"/>
  <c r="AH26" i="9"/>
  <c r="AC28" i="9"/>
  <c r="AB21" i="9"/>
  <c r="P26" i="9"/>
  <c r="AA23" i="9"/>
  <c r="Z30" i="9"/>
  <c r="AC29" i="9"/>
  <c r="AB28" i="9"/>
  <c r="Q20" i="9"/>
  <c r="Z25" i="9"/>
  <c r="AG29" i="9"/>
  <c r="AA29" i="9"/>
  <c r="Q19" i="9"/>
  <c r="Z24" i="9"/>
  <c r="Y30" i="9"/>
  <c r="V28" i="9"/>
  <c r="AF23" i="9"/>
  <c r="L22" i="9"/>
  <c r="U24" i="9"/>
  <c r="AI23" i="9"/>
  <c r="AD27" i="9"/>
  <c r="AC20" i="9"/>
  <c r="AB20" i="9"/>
  <c r="Q26" i="9"/>
  <c r="P20" i="9"/>
  <c r="AA20" i="9"/>
  <c r="Q21" i="9"/>
  <c r="V23" i="9"/>
  <c r="AG27" i="9"/>
  <c r="N29" i="9"/>
  <c r="O26" i="9"/>
  <c r="P21" i="9"/>
  <c r="AA21" i="9"/>
  <c r="R21" i="9"/>
  <c r="I28" i="9"/>
  <c r="AH24" i="9"/>
  <c r="J23" i="9"/>
  <c r="AF22" i="9"/>
  <c r="W21" i="9"/>
  <c r="AI25" i="9"/>
  <c r="N28" i="9"/>
  <c r="O27" i="9"/>
  <c r="P28" i="9"/>
  <c r="P30" i="9"/>
  <c r="AE28" i="9"/>
  <c r="AD28" i="9"/>
  <c r="N23" i="9"/>
  <c r="O21" i="9"/>
  <c r="P23" i="9"/>
  <c r="AA19" i="9"/>
  <c r="AD29" i="9"/>
  <c r="AB25" i="9"/>
  <c r="Q22" i="9"/>
  <c r="Q30" i="9"/>
  <c r="V27" i="9"/>
  <c r="I22" i="9"/>
  <c r="Y28" i="9"/>
  <c r="S22" i="9"/>
  <c r="X24" i="9"/>
  <c r="W24" i="9"/>
  <c r="AJ26" i="9"/>
  <c r="AJ20" i="9"/>
  <c r="H22" i="9"/>
  <c r="H21" i="9"/>
  <c r="H27" i="9"/>
  <c r="H30" i="9"/>
  <c r="AI21" i="9"/>
  <c r="Z23" i="9"/>
  <c r="S25" i="9"/>
  <c r="X20" i="9"/>
  <c r="W20" i="9"/>
  <c r="K19" i="9"/>
  <c r="Y29" i="9"/>
  <c r="T20" i="9"/>
  <c r="U26" i="9"/>
  <c r="W23" i="9"/>
  <c r="J30" i="9"/>
  <c r="R29" i="9"/>
  <c r="Y27" i="9"/>
  <c r="T26" i="9"/>
  <c r="U19" i="9"/>
  <c r="I21" i="9"/>
  <c r="AE22" i="9"/>
  <c r="AC26" i="9"/>
  <c r="AB22" i="9"/>
  <c r="AI27" i="9"/>
  <c r="AF29" i="9"/>
  <c r="AD26" i="9"/>
  <c r="AC22" i="9"/>
  <c r="V30" i="9"/>
  <c r="J25" i="9"/>
  <c r="M29" i="9"/>
  <c r="O20" i="9"/>
  <c r="AC21" i="9"/>
  <c r="L27" i="9"/>
  <c r="M28" i="9"/>
  <c r="N19" i="9"/>
  <c r="P19" i="9"/>
  <c r="AG30" i="9"/>
  <c r="AG26" i="9"/>
  <c r="S24" i="9"/>
  <c r="X19" i="9"/>
  <c r="T22" i="9"/>
  <c r="AG22" i="9"/>
  <c r="AI28" i="9"/>
  <c r="J21" i="9"/>
  <c r="M20" i="9"/>
  <c r="N21" i="9"/>
  <c r="N30" i="9"/>
  <c r="L28" i="9"/>
  <c r="M19" i="9"/>
  <c r="N22" i="9"/>
  <c r="O19" i="9"/>
  <c r="J28" i="9"/>
  <c r="AE29" i="9"/>
  <c r="AD19" i="9"/>
  <c r="AC25" i="9"/>
  <c r="AC30" i="9"/>
  <c r="I25" i="9"/>
  <c r="P27" i="9"/>
  <c r="Q27" i="9"/>
  <c r="S29" i="9"/>
  <c r="X22" i="9"/>
  <c r="AI20" i="9"/>
  <c r="AF28" i="9"/>
  <c r="L20" i="9"/>
  <c r="M25" i="9"/>
  <c r="AD30" i="9"/>
  <c r="AH25" i="9"/>
  <c r="AF25" i="9"/>
  <c r="AE27" i="9"/>
  <c r="AD22" i="9"/>
  <c r="W28" i="9"/>
  <c r="V22" i="9"/>
  <c r="L29" i="9"/>
  <c r="M23" i="9"/>
  <c r="AE21" i="9"/>
  <c r="AD21" i="9"/>
  <c r="O30" i="9"/>
  <c r="AG19" i="9"/>
  <c r="K22" i="9"/>
  <c r="O28" i="9"/>
  <c r="AA22" i="9"/>
  <c r="R19" i="9"/>
  <c r="K29" i="9"/>
  <c r="AJ19" i="9"/>
  <c r="AJ24" i="9"/>
  <c r="AJ29" i="9"/>
  <c r="H19" i="9"/>
  <c r="H20" i="9"/>
  <c r="H25" i="9"/>
  <c r="P29" i="9"/>
  <c r="AA27" i="9"/>
  <c r="R24" i="9"/>
  <c r="R30" i="9"/>
  <c r="AH19" i="9"/>
  <c r="P25" i="9"/>
  <c r="AA25" i="9"/>
  <c r="R25" i="9"/>
  <c r="Y21" i="9"/>
  <c r="K25" i="9"/>
  <c r="AG24" i="9"/>
  <c r="AB27" i="9"/>
  <c r="Q29" i="9"/>
  <c r="Z26" i="9"/>
  <c r="S19" i="9"/>
  <c r="S30" i="9"/>
  <c r="AG20" i="9"/>
  <c r="J24" i="9"/>
  <c r="L21" i="9"/>
  <c r="M26" i="9"/>
  <c r="U29" i="9"/>
  <c r="W22" i="9"/>
  <c r="AI19" i="9"/>
  <c r="L26" i="9"/>
  <c r="L30" i="9"/>
  <c r="S28" i="9"/>
  <c r="X29" i="9"/>
  <c r="W27" i="9"/>
  <c r="AH28" i="9"/>
  <c r="L23" i="9"/>
  <c r="M21" i="9"/>
  <c r="V25" i="9"/>
  <c r="AF21" i="9"/>
  <c r="AE23" i="9"/>
  <c r="AE30" i="9"/>
  <c r="T27" i="9"/>
  <c r="U28" i="9"/>
  <c r="I29" i="9"/>
  <c r="K26" i="9"/>
  <c r="J22" i="9"/>
  <c r="O29" i="9"/>
  <c r="AC24" i="9"/>
  <c r="AB24" i="9"/>
  <c r="Q25" i="9"/>
  <c r="Z20" i="9"/>
  <c r="AG28" i="9"/>
  <c r="AI29" i="9"/>
  <c r="AH27" i="9"/>
  <c r="AF30" i="9"/>
  <c r="T29" i="9"/>
  <c r="U20" i="9"/>
  <c r="AF20" i="9"/>
  <c r="T21" i="9"/>
  <c r="U23" i="9"/>
  <c r="AF19" i="9"/>
  <c r="M30" i="9"/>
  <c r="I26" i="9"/>
  <c r="O22" i="9"/>
  <c r="P24" i="9"/>
  <c r="AA24" i="9"/>
  <c r="V26" i="9"/>
  <c r="K30" i="9"/>
  <c r="S26" i="9"/>
  <c r="X28" i="9"/>
  <c r="T28" i="9"/>
  <c r="U22" i="9"/>
  <c r="Z29" i="9"/>
  <c r="X25" i="9"/>
  <c r="W25" i="9"/>
  <c r="J20" i="9"/>
  <c r="L19" i="9"/>
  <c r="T25" i="9"/>
  <c r="U25" i="9"/>
  <c r="W29" i="9"/>
  <c r="I27" i="9"/>
  <c r="AH22" i="9"/>
  <c r="J29" i="9"/>
  <c r="AC19" i="9"/>
  <c r="AB23" i="9"/>
  <c r="P22" i="9"/>
  <c r="AJ23" i="9"/>
  <c r="AJ21" i="9"/>
  <c r="H23" i="9"/>
  <c r="H24" i="9"/>
  <c r="H29" i="9"/>
  <c r="AE26" i="9"/>
  <c r="AD24" i="9"/>
  <c r="N26" i="9"/>
  <c r="O23" i="9"/>
  <c r="AB30" i="9"/>
  <c r="AF27" i="9"/>
  <c r="AD23" i="9"/>
  <c r="AC23" i="9"/>
  <c r="AB26" i="9"/>
  <c r="V21" i="9"/>
  <c r="K28" i="9"/>
  <c r="N27" i="9"/>
  <c r="O25" i="9"/>
  <c r="AC27" i="9"/>
  <c r="AB19" i="9"/>
  <c r="AA30" i="9"/>
  <c r="I24" i="9"/>
  <c r="AA28" i="9"/>
  <c r="Y24" i="9"/>
  <c r="T24" i="9"/>
  <c r="U27" i="9"/>
  <c r="AG21" i="9"/>
  <c r="K27" i="9"/>
  <c r="R28" i="9"/>
  <c r="Y20" i="9"/>
  <c r="T30" i="9"/>
  <c r="K24" i="9"/>
  <c r="Z27" i="9"/>
  <c r="Y19" i="9"/>
  <c r="T23" i="9"/>
  <c r="U21" i="9"/>
  <c r="V29" i="9"/>
  <c r="AH20" i="9"/>
  <c r="J19" i="9"/>
  <c r="Z28" i="9"/>
  <c r="X21" i="9"/>
  <c r="W19" i="9"/>
  <c r="W30" i="9"/>
  <c r="I20" i="9"/>
  <c r="AH29" i="9"/>
  <c r="M24" i="9"/>
  <c r="N24" i="9"/>
  <c r="O24" i="9"/>
  <c r="AI30" i="9"/>
  <c r="AI24" i="9"/>
  <c r="Q28" i="9"/>
  <c r="Z22" i="9"/>
  <c r="R22" i="9"/>
  <c r="Y22" i="9"/>
  <c r="X30" i="9"/>
  <c r="V19" i="9"/>
  <c r="K23" i="9"/>
  <c r="Z19" i="9"/>
  <c r="S21" i="9"/>
  <c r="X23" i="9"/>
  <c r="AG25" i="9"/>
  <c r="AH30" i="9"/>
  <c r="R27" i="9"/>
  <c r="Y23" i="9"/>
  <c r="S20" i="9"/>
  <c r="X26" i="9"/>
  <c r="U30" i="9"/>
  <c r="V24" i="9"/>
  <c r="AE25" i="9"/>
  <c r="AD25" i="9"/>
  <c r="N20" i="9"/>
  <c r="K21" i="9"/>
  <c r="J26" i="9"/>
  <c r="AB29" i="9"/>
  <c r="Q24" i="9"/>
  <c r="S27" i="9"/>
  <c r="AG23" i="9"/>
  <c r="R26" i="9"/>
  <c r="Y26" i="9"/>
  <c r="S23" i="9"/>
  <c r="V20" i="9"/>
  <c r="AH23" i="9"/>
  <c r="AA26" i="9"/>
  <c r="R23" i="9"/>
  <c r="Y25" i="9"/>
  <c r="T19" i="9"/>
  <c r="K20" i="9"/>
  <c r="I23" i="9"/>
  <c r="AF26" i="9"/>
  <c r="AE24" i="9"/>
  <c r="AD20" i="9"/>
  <c r="AJ22" i="9"/>
  <c r="AJ28" i="9"/>
  <c r="AJ25" i="9"/>
  <c r="AJ27" i="9"/>
  <c r="AJ30" i="9"/>
  <c r="H26" i="9"/>
  <c r="H28" i="9"/>
  <c r="AI26" i="9"/>
  <c r="AH21" i="9"/>
  <c r="J27" i="9"/>
  <c r="AF24" i="9"/>
  <c r="AE20" i="9"/>
  <c r="W26" i="9"/>
  <c r="L24" i="9"/>
  <c r="M22" i="9"/>
  <c r="AE19" i="9"/>
  <c r="X27" i="9"/>
  <c r="L25" i="9"/>
  <c r="M27" i="9"/>
  <c r="N25" i="9"/>
  <c r="I30" i="9"/>
  <c r="I19" i="9"/>
  <c r="Q23" i="9"/>
  <c r="Z21" i="9"/>
  <c r="R20" i="9"/>
  <c r="H20" i="8"/>
  <c r="J20" i="8"/>
  <c r="AE31" i="8"/>
  <c r="AD28" i="8"/>
  <c r="AB26" i="8"/>
  <c r="Y28" i="8"/>
  <c r="U23" i="8"/>
  <c r="AE24" i="8"/>
  <c r="O31" i="8"/>
  <c r="P30" i="8"/>
  <c r="S27" i="8"/>
  <c r="W22" i="8"/>
  <c r="J26" i="8"/>
  <c r="AG28" i="8"/>
  <c r="AF27" i="8"/>
  <c r="O26" i="8"/>
  <c r="Z31" i="8"/>
  <c r="Y29" i="8"/>
  <c r="W27" i="8"/>
  <c r="AG29" i="8"/>
  <c r="AD22" i="8"/>
  <c r="AA21" i="8"/>
  <c r="T27" i="8"/>
  <c r="I31" i="8"/>
  <c r="I26" i="8"/>
  <c r="L30" i="8"/>
  <c r="AA30" i="8"/>
  <c r="T28" i="8"/>
  <c r="K31" i="8"/>
  <c r="M31" i="8"/>
  <c r="N28" i="8"/>
  <c r="Q25" i="8"/>
  <c r="X29" i="8"/>
  <c r="V25" i="8"/>
  <c r="M23" i="8"/>
  <c r="AB31" i="8"/>
  <c r="Y25" i="8"/>
  <c r="U21" i="8"/>
  <c r="K30" i="8"/>
  <c r="L24" i="8"/>
  <c r="AC23" i="8"/>
  <c r="Z24" i="8"/>
  <c r="X31" i="8"/>
  <c r="U29" i="8"/>
  <c r="AH22" i="8"/>
  <c r="AJ21" i="8"/>
  <c r="AJ23" i="8"/>
  <c r="AJ29" i="8"/>
  <c r="N29" i="8"/>
  <c r="S25" i="8"/>
  <c r="W23" i="8"/>
  <c r="V28" i="8"/>
  <c r="J21" i="8"/>
  <c r="M26" i="8"/>
  <c r="AA28" i="8"/>
  <c r="Y30" i="8"/>
  <c r="L22" i="8"/>
  <c r="AC24" i="8"/>
  <c r="S29" i="8"/>
  <c r="U27" i="8"/>
  <c r="AH25" i="8"/>
  <c r="J31" i="8"/>
  <c r="AF23" i="8"/>
  <c r="N26" i="8"/>
  <c r="Q21" i="8"/>
  <c r="X21" i="8"/>
  <c r="H22" i="8"/>
  <c r="H27" i="8"/>
  <c r="H26" i="8"/>
  <c r="I28" i="8"/>
  <c r="AE30" i="8"/>
  <c r="AB28" i="8"/>
  <c r="Y26" i="8"/>
  <c r="W26" i="8"/>
  <c r="AI25" i="8"/>
  <c r="M25" i="8"/>
  <c r="P29" i="8"/>
  <c r="S24" i="8"/>
  <c r="U22" i="8"/>
  <c r="AH21" i="8"/>
  <c r="L31" i="8"/>
  <c r="AC25" i="8"/>
  <c r="Z30" i="8"/>
  <c r="AD21" i="8"/>
  <c r="P31" i="8"/>
  <c r="Q29" i="8"/>
  <c r="X26" i="8"/>
  <c r="V27" i="8"/>
  <c r="AD29" i="8"/>
  <c r="AA25" i="8"/>
  <c r="Y21" i="8"/>
  <c r="V23" i="8"/>
  <c r="AI30" i="8"/>
  <c r="N30" i="8"/>
  <c r="Q23" i="8"/>
  <c r="S26" i="8"/>
  <c r="AE27" i="8"/>
  <c r="AB29" i="8"/>
  <c r="W31" i="8"/>
  <c r="V29" i="8"/>
  <c r="L23" i="8"/>
  <c r="N31" i="8"/>
  <c r="AH31" i="8"/>
  <c r="K26" i="8"/>
  <c r="L28" i="8"/>
  <c r="AC21" i="8"/>
  <c r="AA23" i="8"/>
  <c r="T25" i="8"/>
  <c r="J23" i="8"/>
  <c r="AG30" i="8"/>
  <c r="AF29" i="8"/>
  <c r="O24" i="8"/>
  <c r="Q22" i="8"/>
  <c r="X22" i="8"/>
  <c r="AD30" i="8"/>
  <c r="AA29" i="8"/>
  <c r="T22" i="8"/>
  <c r="AH23" i="8"/>
  <c r="AF31" i="8"/>
  <c r="M29" i="8"/>
  <c r="P26" i="8"/>
  <c r="S30" i="8"/>
  <c r="W24" i="8"/>
  <c r="AJ25" i="8"/>
  <c r="AJ24" i="8"/>
  <c r="AJ26" i="8"/>
  <c r="I25" i="8"/>
  <c r="N27" i="8"/>
  <c r="AA31" i="8"/>
  <c r="Z28" i="8"/>
  <c r="T26" i="8"/>
  <c r="AG31" i="8"/>
  <c r="AI28" i="8"/>
  <c r="AD27" i="8"/>
  <c r="AA24" i="8"/>
  <c r="S31" i="8"/>
  <c r="X30" i="8"/>
  <c r="AH26" i="8"/>
  <c r="M27" i="8"/>
  <c r="P27" i="8"/>
  <c r="S21" i="8"/>
  <c r="V30" i="8"/>
  <c r="AF21" i="8"/>
  <c r="Z26" i="8"/>
  <c r="W30" i="8"/>
  <c r="J29" i="8"/>
  <c r="H23" i="8"/>
  <c r="H30" i="8"/>
  <c r="H31" i="8"/>
  <c r="I23" i="8"/>
  <c r="AE25" i="8"/>
  <c r="AB21" i="8"/>
  <c r="X28" i="8"/>
  <c r="AI23" i="8"/>
  <c r="M21" i="8"/>
  <c r="P22" i="8"/>
  <c r="S22" i="8"/>
  <c r="V21" i="8"/>
  <c r="AE29" i="8"/>
  <c r="AB27" i="8"/>
  <c r="Z25" i="8"/>
  <c r="W25" i="8"/>
  <c r="J22" i="8"/>
  <c r="AG26" i="8"/>
  <c r="AF26" i="8"/>
  <c r="O30" i="8"/>
  <c r="R24" i="8"/>
  <c r="X23" i="8"/>
  <c r="AG27" i="8"/>
  <c r="AG24" i="8"/>
  <c r="AD23" i="8"/>
  <c r="R29" i="8"/>
  <c r="AG22" i="8"/>
  <c r="AI21" i="8"/>
  <c r="K22" i="8"/>
  <c r="N24" i="8"/>
  <c r="Q24" i="8"/>
  <c r="AH30" i="8"/>
  <c r="AD26" i="8"/>
  <c r="AB22" i="8"/>
  <c r="Y24" i="8"/>
  <c r="V26" i="8"/>
  <c r="M28" i="8"/>
  <c r="P23" i="8"/>
  <c r="R27" i="8"/>
  <c r="U30" i="8"/>
  <c r="I29" i="8"/>
  <c r="L21" i="8"/>
  <c r="P28" i="8"/>
  <c r="R22" i="8"/>
  <c r="U25" i="8"/>
  <c r="AI29" i="8"/>
  <c r="AF22" i="8"/>
  <c r="O25" i="8"/>
  <c r="Y27" i="8"/>
  <c r="W21" i="8"/>
  <c r="L27" i="8"/>
  <c r="AD24" i="8"/>
  <c r="AA22" i="8"/>
  <c r="N21" i="8"/>
  <c r="P25" i="8"/>
  <c r="S23" i="8"/>
  <c r="V22" i="8"/>
  <c r="J24" i="8"/>
  <c r="AJ22" i="8"/>
  <c r="AJ30" i="8"/>
  <c r="AJ31" i="8"/>
  <c r="I30" i="8"/>
  <c r="K28" i="8"/>
  <c r="L26" i="8"/>
  <c r="AC28" i="8"/>
  <c r="Z29" i="8"/>
  <c r="AH29" i="8"/>
  <c r="AI31" i="8"/>
  <c r="AI26" i="8"/>
  <c r="AG23" i="8"/>
  <c r="AF30" i="8"/>
  <c r="O27" i="8"/>
  <c r="R30" i="8"/>
  <c r="AD31" i="8"/>
  <c r="AC29" i="8"/>
  <c r="AA27" i="8"/>
  <c r="T29" i="8"/>
  <c r="V24" i="8"/>
  <c r="J27" i="8"/>
  <c r="AE26" i="8"/>
  <c r="AB23" i="8"/>
  <c r="R31" i="8"/>
  <c r="W28" i="8"/>
  <c r="H24" i="8"/>
  <c r="H28" i="8"/>
  <c r="I24" i="8"/>
  <c r="AF28" i="8"/>
  <c r="N25" i="8"/>
  <c r="Q30" i="8"/>
  <c r="X25" i="8"/>
  <c r="K25" i="8"/>
  <c r="AC27" i="8"/>
  <c r="AA26" i="8"/>
  <c r="T23" i="8"/>
  <c r="J25" i="8"/>
  <c r="AE22" i="8"/>
  <c r="S28" i="8"/>
  <c r="AF25" i="8"/>
  <c r="O22" i="8"/>
  <c r="R23" i="8"/>
  <c r="U26" i="8"/>
  <c r="I22" i="8"/>
  <c r="O21" i="8"/>
  <c r="R21" i="8"/>
  <c r="AI22" i="8"/>
  <c r="AE28" i="8"/>
  <c r="AC30" i="8"/>
  <c r="Z21" i="8"/>
  <c r="AG21" i="8"/>
  <c r="O29" i="8"/>
  <c r="Q27" i="8"/>
  <c r="X27" i="8"/>
  <c r="V31" i="8"/>
  <c r="J28" i="8"/>
  <c r="M24" i="8"/>
  <c r="P21" i="8"/>
  <c r="AH27" i="8"/>
  <c r="I27" i="8"/>
  <c r="M30" i="8"/>
  <c r="P24" i="8"/>
  <c r="Y31" i="8"/>
  <c r="T30" i="8"/>
  <c r="AH24" i="8"/>
  <c r="AI24" i="8"/>
  <c r="AE21" i="8"/>
  <c r="AB25" i="8"/>
  <c r="Y22" i="8"/>
  <c r="U31" i="8"/>
  <c r="O28" i="8"/>
  <c r="R25" i="8"/>
  <c r="K23" i="8"/>
  <c r="N23" i="8"/>
  <c r="Z22" i="8"/>
  <c r="T24" i="8"/>
  <c r="K24" i="8"/>
  <c r="AJ27" i="8"/>
  <c r="AJ28" i="8"/>
  <c r="I21" i="8"/>
  <c r="AE23" i="8"/>
  <c r="AC26" i="8"/>
  <c r="Z23" i="8"/>
  <c r="W29" i="8"/>
  <c r="M22" i="8"/>
  <c r="O23" i="8"/>
  <c r="R26" i="8"/>
  <c r="U28" i="8"/>
  <c r="K21" i="8"/>
  <c r="L29" i="8"/>
  <c r="Z27" i="8"/>
  <c r="T21" i="8"/>
  <c r="K29" i="8"/>
  <c r="Q28" i="8"/>
  <c r="X24" i="8"/>
  <c r="AH28" i="8"/>
  <c r="H21" i="8"/>
  <c r="H25" i="8"/>
  <c r="H29" i="8"/>
  <c r="AG25" i="8"/>
  <c r="AF24" i="8"/>
  <c r="AC31" i="8"/>
  <c r="AB30" i="8"/>
  <c r="J30" i="8"/>
  <c r="AI27" i="8"/>
  <c r="K27" i="8"/>
  <c r="L25" i="8"/>
  <c r="AC22" i="8"/>
  <c r="Q31" i="8"/>
  <c r="R28" i="8"/>
  <c r="N22" i="8"/>
  <c r="Q26" i="8"/>
  <c r="T31" i="8"/>
  <c r="AD25" i="8"/>
  <c r="AB24" i="8"/>
  <c r="Y23" i="8"/>
  <c r="U24" i="8"/>
  <c r="AA20" i="8"/>
  <c r="AI20" i="8"/>
  <c r="AB20" i="8"/>
  <c r="Y20" i="8"/>
  <c r="L20" i="8"/>
  <c r="O20" i="8"/>
  <c r="AH20" i="8"/>
  <c r="N20" i="8"/>
  <c r="Q20" i="8"/>
  <c r="I20" i="8"/>
  <c r="M20" i="8"/>
  <c r="X20" i="8"/>
  <c r="AF20" i="8"/>
  <c r="AC20" i="8"/>
  <c r="V20" i="8"/>
  <c r="AG20" i="8"/>
  <c r="R20" i="8"/>
  <c r="U20" i="8"/>
  <c r="AE20" i="8"/>
  <c r="T20" i="8"/>
  <c r="AJ20" i="8"/>
  <c r="P20" i="8"/>
  <c r="S20" i="8"/>
  <c r="K20" i="8"/>
  <c r="Z20" i="8"/>
  <c r="W20" i="8"/>
  <c r="AD20" i="8"/>
  <c r="AH24" i="11"/>
  <c r="AL6" i="12"/>
  <c r="AK5" i="12"/>
  <c r="AK3" i="12"/>
  <c r="AK4" i="12"/>
  <c r="AK2" i="12" s="1"/>
  <c r="AK1" i="12"/>
  <c r="J56" i="10"/>
  <c r="AG26" i="11"/>
  <c r="L47" i="11"/>
  <c r="M55" i="11"/>
  <c r="AE23" i="11"/>
  <c r="N43" i="11"/>
  <c r="AD54" i="11"/>
  <c r="AC36" i="11"/>
  <c r="P47" i="11"/>
  <c r="AB12" i="11"/>
  <c r="R32" i="11"/>
  <c r="AA48" i="11"/>
  <c r="S9" i="11"/>
  <c r="Y28" i="11"/>
  <c r="T47" i="11"/>
  <c r="U55" i="11"/>
  <c r="V29" i="11"/>
  <c r="W44" i="11"/>
  <c r="AI54" i="11"/>
  <c r="J57" i="11"/>
  <c r="AG14" i="11"/>
  <c r="L38" i="11"/>
  <c r="M39" i="11"/>
  <c r="AE15" i="11"/>
  <c r="N35" i="11"/>
  <c r="AD50" i="11"/>
  <c r="AC10" i="11"/>
  <c r="P28" i="11"/>
  <c r="Q47" i="11"/>
  <c r="R12" i="11"/>
  <c r="AA30" i="11"/>
  <c r="Z41" i="11"/>
  <c r="Y14" i="11"/>
  <c r="T34" i="11"/>
  <c r="U43" i="11"/>
  <c r="V12" i="11"/>
  <c r="W25" i="11"/>
  <c r="AJ56" i="11"/>
  <c r="AJ38" i="11"/>
  <c r="AJ16" i="11"/>
  <c r="AI8" i="11"/>
  <c r="I58" i="11"/>
  <c r="I43" i="11"/>
  <c r="I22" i="11"/>
  <c r="J26" i="11"/>
  <c r="AH45" i="11"/>
  <c r="AG39" i="11"/>
  <c r="L54" i="11"/>
  <c r="AF13" i="11"/>
  <c r="AE25" i="11"/>
  <c r="N56" i="11"/>
  <c r="O12" i="11"/>
  <c r="AC35" i="11"/>
  <c r="P55" i="11"/>
  <c r="AB25" i="11"/>
  <c r="R37" i="11"/>
  <c r="AA53" i="11"/>
  <c r="S14" i="11"/>
  <c r="Y39" i="11"/>
  <c r="T55" i="11"/>
  <c r="X13" i="11"/>
  <c r="V42" i="11"/>
  <c r="W55" i="11"/>
  <c r="AI47" i="11"/>
  <c r="J51" i="11"/>
  <c r="AH17" i="11"/>
  <c r="L12" i="11"/>
  <c r="M18" i="11"/>
  <c r="AF43" i="11"/>
  <c r="N11" i="11"/>
  <c r="AD32" i="11"/>
  <c r="O38" i="11"/>
  <c r="AC55" i="11"/>
  <c r="Q23" i="11"/>
  <c r="AB41" i="11"/>
  <c r="R51" i="11"/>
  <c r="Z22" i="11"/>
  <c r="S40" i="11"/>
  <c r="T12" i="11"/>
  <c r="U16" i="11"/>
  <c r="X40" i="11"/>
  <c r="W10" i="11"/>
  <c r="AI12" i="11"/>
  <c r="J30" i="11"/>
  <c r="AH40" i="11"/>
  <c r="AG51" i="11"/>
  <c r="M8" i="11"/>
  <c r="AF29" i="11"/>
  <c r="AE43" i="11"/>
  <c r="AD11" i="11"/>
  <c r="O21" i="11"/>
  <c r="AC47" i="11"/>
  <c r="Q8" i="11"/>
  <c r="AB18" i="11"/>
  <c r="R47" i="11"/>
  <c r="Z13" i="11"/>
  <c r="S30" i="11"/>
  <c r="Y49" i="11"/>
  <c r="U8" i="11"/>
  <c r="X19" i="11"/>
  <c r="V48" i="11"/>
  <c r="K51" i="11"/>
  <c r="AI53" i="11"/>
  <c r="AH53" i="11"/>
  <c r="AG24" i="11"/>
  <c r="L51" i="11"/>
  <c r="M58" i="11"/>
  <c r="AE28" i="11"/>
  <c r="N53" i="11"/>
  <c r="O8" i="11"/>
  <c r="AC31" i="11"/>
  <c r="P50" i="11"/>
  <c r="AB10" i="11"/>
  <c r="R29" i="11"/>
  <c r="AA45" i="11"/>
  <c r="S10" i="11"/>
  <c r="Y26" i="11"/>
  <c r="T54" i="11"/>
  <c r="U58" i="11"/>
  <c r="V27" i="11"/>
  <c r="W50" i="11"/>
  <c r="AJ53" i="11"/>
  <c r="AJ36" i="11"/>
  <c r="AJ14" i="11"/>
  <c r="AI13" i="11"/>
  <c r="I56" i="11"/>
  <c r="I38" i="11"/>
  <c r="I36" i="11"/>
  <c r="I8" i="11"/>
  <c r="K52" i="11"/>
  <c r="L36" i="11"/>
  <c r="AG52" i="11"/>
  <c r="M14" i="11"/>
  <c r="N25" i="11"/>
  <c r="AE56" i="11"/>
  <c r="AD10" i="11"/>
  <c r="P32" i="11"/>
  <c r="AC53" i="11"/>
  <c r="Q18" i="11"/>
  <c r="AA34" i="11"/>
  <c r="R52" i="11"/>
  <c r="Z18" i="11"/>
  <c r="T38" i="11"/>
  <c r="Y52" i="11"/>
  <c r="U14" i="11"/>
  <c r="W36" i="11"/>
  <c r="V55" i="11"/>
  <c r="AI35" i="11"/>
  <c r="J38" i="11"/>
  <c r="K23" i="11"/>
  <c r="L56" i="11"/>
  <c r="AF23" i="11"/>
  <c r="M38" i="11"/>
  <c r="N55" i="11"/>
  <c r="O24" i="11"/>
  <c r="AD40" i="11"/>
  <c r="P52" i="11"/>
  <c r="AB17" i="11"/>
  <c r="Q37" i="11"/>
  <c r="AA51" i="11"/>
  <c r="S18" i="11"/>
  <c r="Z42" i="11"/>
  <c r="T56" i="11"/>
  <c r="X29" i="11"/>
  <c r="U37" i="11"/>
  <c r="V13" i="11"/>
  <c r="AH39" i="11"/>
  <c r="K13" i="11"/>
  <c r="K40" i="11"/>
  <c r="L48" i="11"/>
  <c r="L9" i="11"/>
  <c r="M17" i="11"/>
  <c r="N38" i="11"/>
  <c r="N13" i="11"/>
  <c r="AD26" i="11"/>
  <c r="P40" i="11"/>
  <c r="P15" i="11"/>
  <c r="Q22" i="11"/>
  <c r="AA44" i="11"/>
  <c r="AA11" i="11"/>
  <c r="Z17" i="11"/>
  <c r="T50" i="11"/>
  <c r="T9" i="11"/>
  <c r="U17" i="11"/>
  <c r="W47" i="11"/>
  <c r="W11" i="11"/>
  <c r="AI40" i="11"/>
  <c r="J48" i="11"/>
  <c r="AH25" i="11"/>
  <c r="AG49" i="11"/>
  <c r="M9" i="11"/>
  <c r="AF32" i="11"/>
  <c r="AE50" i="11"/>
  <c r="AD22" i="11"/>
  <c r="O25" i="11"/>
  <c r="AC51" i="11"/>
  <c r="Q12" i="11"/>
  <c r="AB32" i="11"/>
  <c r="R41" i="11"/>
  <c r="Z8" i="11"/>
  <c r="S29" i="11"/>
  <c r="Y51" i="11"/>
  <c r="U9" i="11"/>
  <c r="X32" i="11"/>
  <c r="V54" i="11"/>
  <c r="AJ58" i="11"/>
  <c r="AJ41" i="11"/>
  <c r="AJ25" i="11"/>
  <c r="AK9" i="11"/>
  <c r="AK10" i="11"/>
  <c r="AK13" i="11"/>
  <c r="AK21" i="11"/>
  <c r="AK22" i="11"/>
  <c r="AK29" i="11"/>
  <c r="AK26" i="11"/>
  <c r="AK36" i="11"/>
  <c r="AK40" i="11"/>
  <c r="AK44" i="11"/>
  <c r="AK50" i="11"/>
  <c r="AK53" i="11"/>
  <c r="AK56" i="11"/>
  <c r="AI50" i="11"/>
  <c r="I48" i="11"/>
  <c r="I40" i="11"/>
  <c r="I13" i="11"/>
  <c r="H8" i="11"/>
  <c r="H10" i="11"/>
  <c r="H11" i="11"/>
  <c r="H21" i="11"/>
  <c r="H17" i="11"/>
  <c r="H16" i="11"/>
  <c r="H28" i="11"/>
  <c r="H37" i="11"/>
  <c r="H39" i="11"/>
  <c r="H45" i="11"/>
  <c r="H50" i="11"/>
  <c r="H51" i="11"/>
  <c r="H56" i="11"/>
  <c r="J19" i="11"/>
  <c r="AH10" i="11"/>
  <c r="L17" i="11"/>
  <c r="M28" i="11"/>
  <c r="AF50" i="11"/>
  <c r="N18" i="11"/>
  <c r="AD35" i="11"/>
  <c r="O49" i="11"/>
  <c r="P11" i="11"/>
  <c r="Q24" i="11"/>
  <c r="AB52" i="11"/>
  <c r="AA15" i="11"/>
  <c r="Z37" i="11"/>
  <c r="S52" i="11"/>
  <c r="T17" i="11"/>
  <c r="U26" i="11"/>
  <c r="X44" i="11"/>
  <c r="W18" i="11"/>
  <c r="K28" i="11"/>
  <c r="AI56" i="11"/>
  <c r="K10" i="11"/>
  <c r="AG22" i="11"/>
  <c r="L45" i="11"/>
  <c r="M50" i="11"/>
  <c r="AE14" i="11"/>
  <c r="N47" i="11"/>
  <c r="AD58" i="11"/>
  <c r="AC15" i="11"/>
  <c r="P41" i="11"/>
  <c r="Q54" i="11"/>
  <c r="R19" i="11"/>
  <c r="AA37" i="11"/>
  <c r="Z50" i="11"/>
  <c r="Y36" i="11"/>
  <c r="T45" i="11"/>
  <c r="U50" i="11"/>
  <c r="V30" i="11"/>
  <c r="W43" i="11"/>
  <c r="AI21" i="11"/>
  <c r="J27" i="11"/>
  <c r="K54" i="11"/>
  <c r="L16" i="11"/>
  <c r="M42" i="11"/>
  <c r="AF57" i="11"/>
  <c r="N15" i="11"/>
  <c r="AD47" i="11"/>
  <c r="O57" i="11"/>
  <c r="P27" i="11"/>
  <c r="Q40" i="11"/>
  <c r="Q9" i="11"/>
  <c r="AA18" i="11"/>
  <c r="Z43" i="11"/>
  <c r="Z11" i="11"/>
  <c r="T29" i="11"/>
  <c r="U40" i="11"/>
  <c r="X57" i="11"/>
  <c r="W37" i="11"/>
  <c r="K22" i="11"/>
  <c r="K42" i="11"/>
  <c r="AH21" i="11"/>
  <c r="L23" i="11"/>
  <c r="AG36" i="11"/>
  <c r="AF39" i="11"/>
  <c r="N9" i="11"/>
  <c r="AE29" i="11"/>
  <c r="O42" i="11"/>
  <c r="P9" i="11"/>
  <c r="AC26" i="11"/>
  <c r="AB42" i="11"/>
  <c r="AA19" i="11"/>
  <c r="R27" i="11"/>
  <c r="S45" i="11"/>
  <c r="T23" i="11"/>
  <c r="Y24" i="11"/>
  <c r="X39" i="11"/>
  <c r="W17" i="11"/>
  <c r="V34" i="11"/>
  <c r="AJ54" i="11"/>
  <c r="AJ43" i="11"/>
  <c r="AJ22" i="11"/>
  <c r="AI36" i="11"/>
  <c r="I51" i="11"/>
  <c r="I28" i="11"/>
  <c r="I18" i="11"/>
  <c r="J50" i="11"/>
  <c r="AH28" i="11"/>
  <c r="AG55" i="11"/>
  <c r="M12" i="11"/>
  <c r="AF34" i="11"/>
  <c r="AE55" i="11"/>
  <c r="AD24" i="11"/>
  <c r="O34" i="11"/>
  <c r="AC49" i="11"/>
  <c r="Q16" i="11"/>
  <c r="AB38" i="11"/>
  <c r="R43" i="11"/>
  <c r="Z14" i="11"/>
  <c r="S34" i="11"/>
  <c r="Y55" i="11"/>
  <c r="U12" i="11"/>
  <c r="X34" i="11"/>
  <c r="V58" i="11"/>
  <c r="AI10" i="11"/>
  <c r="J14" i="11"/>
  <c r="K32" i="11"/>
  <c r="AG12" i="11"/>
  <c r="L22" i="11"/>
  <c r="M32" i="11"/>
  <c r="N51" i="11"/>
  <c r="N30" i="11"/>
  <c r="AD34" i="11"/>
  <c r="P53" i="11"/>
  <c r="P31" i="11"/>
  <c r="Q35" i="11"/>
  <c r="R9" i="11"/>
  <c r="AA24" i="11"/>
  <c r="Z40" i="11"/>
  <c r="Y12" i="11"/>
  <c r="T25" i="11"/>
  <c r="U30" i="11"/>
  <c r="V11" i="11"/>
  <c r="W23" i="11"/>
  <c r="AI43" i="11"/>
  <c r="J52" i="11"/>
  <c r="K38" i="11"/>
  <c r="L43" i="11"/>
  <c r="M57" i="11"/>
  <c r="M29" i="11"/>
  <c r="N44" i="11"/>
  <c r="O11" i="11"/>
  <c r="AD17" i="11"/>
  <c r="P39" i="11"/>
  <c r="Q56" i="11"/>
  <c r="Q25" i="11"/>
  <c r="AA36" i="11"/>
  <c r="S8" i="11"/>
  <c r="Z19" i="11"/>
  <c r="T43" i="11"/>
  <c r="U56" i="11"/>
  <c r="U29" i="11"/>
  <c r="W49" i="11"/>
  <c r="AH54" i="11"/>
  <c r="K26" i="11"/>
  <c r="K53" i="11"/>
  <c r="L35" i="11"/>
  <c r="AG48" i="11"/>
  <c r="AF56" i="11"/>
  <c r="N32" i="11"/>
  <c r="AE51" i="11"/>
  <c r="AD9" i="11"/>
  <c r="P24" i="11"/>
  <c r="AC45" i="11"/>
  <c r="Q11" i="11"/>
  <c r="AA29" i="11"/>
  <c r="R45" i="11"/>
  <c r="Z10" i="11"/>
  <c r="T35" i="11"/>
  <c r="Y48" i="11"/>
  <c r="X56" i="11"/>
  <c r="W29" i="11"/>
  <c r="V51" i="11"/>
  <c r="AJ52" i="11"/>
  <c r="AJ37" i="11"/>
  <c r="AJ19" i="11"/>
  <c r="AI26" i="11"/>
  <c r="I54" i="11"/>
  <c r="I35" i="11"/>
  <c r="I15" i="11"/>
  <c r="J37" i="11"/>
  <c r="K30" i="11"/>
  <c r="L52" i="11"/>
  <c r="AF9" i="11"/>
  <c r="M34" i="11"/>
  <c r="N52" i="11"/>
  <c r="O16" i="11"/>
  <c r="AD36" i="11"/>
  <c r="P44" i="11"/>
  <c r="AB11" i="11"/>
  <c r="Q30" i="11"/>
  <c r="AA47" i="11"/>
  <c r="S17" i="11"/>
  <c r="Z35" i="11"/>
  <c r="T52" i="11"/>
  <c r="X9" i="11"/>
  <c r="U32" i="11"/>
  <c r="W57" i="11"/>
  <c r="AH47" i="11"/>
  <c r="K31" i="11"/>
  <c r="AH32" i="11"/>
  <c r="AG56" i="11"/>
  <c r="AG34" i="11"/>
  <c r="AF28" i="11"/>
  <c r="AE54" i="11"/>
  <c r="AE26" i="11"/>
  <c r="O29" i="11"/>
  <c r="AC52" i="11"/>
  <c r="AC22" i="11"/>
  <c r="AB35" i="11"/>
  <c r="R57" i="11"/>
  <c r="R17" i="11"/>
  <c r="S35" i="11"/>
  <c r="Y56" i="11"/>
  <c r="Y22" i="11"/>
  <c r="X28" i="11"/>
  <c r="V56" i="11"/>
  <c r="V23" i="11"/>
  <c r="AI27" i="11"/>
  <c r="J40" i="11"/>
  <c r="K14" i="11"/>
  <c r="AG11" i="11"/>
  <c r="AF25" i="11"/>
  <c r="M44" i="11"/>
  <c r="AE11" i="11"/>
  <c r="O32" i="11"/>
  <c r="AD44" i="11"/>
  <c r="P56" i="11"/>
  <c r="AB29" i="11"/>
  <c r="Q43" i="11"/>
  <c r="AA56" i="11"/>
  <c r="S26" i="11"/>
  <c r="Z47" i="11"/>
  <c r="Y11" i="11"/>
  <c r="X25" i="11"/>
  <c r="U41" i="11"/>
  <c r="V24" i="11"/>
  <c r="AH37" i="11"/>
  <c r="J11" i="11"/>
  <c r="K39" i="11"/>
  <c r="L55" i="11"/>
  <c r="L21" i="11"/>
  <c r="M27" i="11"/>
  <c r="N41" i="11"/>
  <c r="N22" i="11"/>
  <c r="AD15" i="11"/>
  <c r="P48" i="11"/>
  <c r="P21" i="11"/>
  <c r="Q31" i="11"/>
  <c r="AA52" i="11"/>
  <c r="AA17" i="11"/>
  <c r="Z27" i="11"/>
  <c r="T51" i="11"/>
  <c r="T21" i="11"/>
  <c r="U27" i="11"/>
  <c r="W51" i="11"/>
  <c r="W35" i="11"/>
  <c r="AJ51" i="11"/>
  <c r="AJ35" i="11"/>
  <c r="AJ17" i="11"/>
  <c r="AI37" i="11"/>
  <c r="I53" i="11"/>
  <c r="I32" i="11"/>
  <c r="I23" i="11"/>
  <c r="J21" i="11"/>
  <c r="AH27" i="11"/>
  <c r="AG58" i="11"/>
  <c r="M13" i="11"/>
  <c r="AF30" i="11"/>
  <c r="AE52" i="11"/>
  <c r="AD21" i="11"/>
  <c r="O35" i="11"/>
  <c r="AC54" i="11"/>
  <c r="Q14" i="11"/>
  <c r="AB37" i="11"/>
  <c r="R54" i="11"/>
  <c r="Z26" i="11"/>
  <c r="S41" i="11"/>
  <c r="Y58" i="11"/>
  <c r="U13" i="11"/>
  <c r="X30" i="11"/>
  <c r="V57" i="11"/>
  <c r="K43" i="11"/>
  <c r="AI51" i="11"/>
  <c r="J55" i="11"/>
  <c r="AH9" i="11"/>
  <c r="L18" i="11"/>
  <c r="M30" i="11"/>
  <c r="AF58" i="11"/>
  <c r="N17" i="11"/>
  <c r="AD39" i="11"/>
  <c r="O58" i="11"/>
  <c r="P29" i="11"/>
  <c r="Q38" i="11"/>
  <c r="AB58" i="11"/>
  <c r="AA23" i="11"/>
  <c r="Z34" i="11"/>
  <c r="S58" i="11"/>
  <c r="T31" i="11"/>
  <c r="U28" i="11"/>
  <c r="X58" i="11"/>
  <c r="W21" i="11"/>
  <c r="AI23" i="11"/>
  <c r="J15" i="11"/>
  <c r="AH19" i="11"/>
  <c r="L10" i="11"/>
  <c r="M22" i="11"/>
  <c r="AF41" i="11"/>
  <c r="AE58" i="11"/>
  <c r="AD19" i="11"/>
  <c r="O43" i="11"/>
  <c r="P8" i="11"/>
  <c r="Q17" i="11"/>
  <c r="AB45" i="11"/>
  <c r="AA10" i="11"/>
  <c r="Z23" i="11"/>
  <c r="S43" i="11"/>
  <c r="T10" i="11"/>
  <c r="U22" i="11"/>
  <c r="X41" i="11"/>
  <c r="W12" i="11"/>
  <c r="K37" i="11"/>
  <c r="AI58" i="11"/>
  <c r="AH35" i="11"/>
  <c r="AG50" i="11"/>
  <c r="AG13" i="11"/>
  <c r="AF27" i="11"/>
  <c r="AE45" i="11"/>
  <c r="AE22" i="11"/>
  <c r="O26" i="11"/>
  <c r="AC43" i="11"/>
  <c r="AC11" i="11"/>
  <c r="AB16" i="11"/>
  <c r="R48" i="11"/>
  <c r="R10" i="11"/>
  <c r="S28" i="11"/>
  <c r="Y50" i="11"/>
  <c r="Y13" i="11"/>
  <c r="X17" i="11"/>
  <c r="V45" i="11"/>
  <c r="V32" i="11"/>
  <c r="AJ55" i="11"/>
  <c r="AJ34" i="11"/>
  <c r="AJ23" i="11"/>
  <c r="AK12" i="11"/>
  <c r="AK38" i="11"/>
  <c r="AK15" i="11"/>
  <c r="AK23" i="11"/>
  <c r="AK31" i="11"/>
  <c r="AK28" i="11"/>
  <c r="AK42" i="11"/>
  <c r="AK43" i="11"/>
  <c r="AK47" i="11"/>
  <c r="AK51" i="11"/>
  <c r="AK54" i="11"/>
  <c r="AK58" i="11"/>
  <c r="K18" i="11"/>
  <c r="I41" i="11"/>
  <c r="I27" i="11"/>
  <c r="I9" i="11"/>
  <c r="H12" i="11"/>
  <c r="H13" i="11"/>
  <c r="H23" i="11"/>
  <c r="H19" i="11"/>
  <c r="H18" i="11"/>
  <c r="H30" i="11"/>
  <c r="H38" i="11"/>
  <c r="H41" i="11"/>
  <c r="H43" i="11"/>
  <c r="H44" i="11"/>
  <c r="H54" i="11"/>
  <c r="H57" i="11"/>
  <c r="J43" i="11"/>
  <c r="AH41" i="11"/>
  <c r="AG35" i="11"/>
  <c r="AF48" i="11"/>
  <c r="AF22" i="11"/>
  <c r="AE36" i="11"/>
  <c r="O55" i="11"/>
  <c r="O14" i="11"/>
  <c r="AC32" i="11"/>
  <c r="AB48" i="11"/>
  <c r="AB27" i="11"/>
  <c r="R25" i="11"/>
  <c r="S50" i="11"/>
  <c r="S16" i="11"/>
  <c r="Y37" i="11"/>
  <c r="X48" i="11"/>
  <c r="X31" i="11"/>
  <c r="V39" i="11"/>
  <c r="AH13" i="11"/>
  <c r="J8" i="11"/>
  <c r="K48" i="11"/>
  <c r="L42" i="11"/>
  <c r="AG57" i="11"/>
  <c r="M16" i="11"/>
  <c r="N34" i="11"/>
  <c r="N8" i="11"/>
  <c r="AD16" i="11"/>
  <c r="P36" i="11"/>
  <c r="AC56" i="11"/>
  <c r="Q34" i="11"/>
  <c r="AA42" i="11"/>
  <c r="R55" i="11"/>
  <c r="Z30" i="11"/>
  <c r="T42" i="11"/>
  <c r="Y57" i="11"/>
  <c r="U18" i="11"/>
  <c r="W42" i="11"/>
  <c r="V8" i="11"/>
  <c r="AI39" i="11"/>
  <c r="J49" i="11"/>
  <c r="AH34" i="11"/>
  <c r="AG45" i="11"/>
  <c r="AF53" i="11"/>
  <c r="AF24" i="11"/>
  <c r="AE44" i="11"/>
  <c r="AD13" i="11"/>
  <c r="O30" i="11"/>
  <c r="AC41" i="11"/>
  <c r="AB53" i="11"/>
  <c r="AB24" i="11"/>
  <c r="R38" i="11"/>
  <c r="Z9" i="11"/>
  <c r="S32" i="11"/>
  <c r="Y45" i="11"/>
  <c r="X55" i="11"/>
  <c r="X24" i="11"/>
  <c r="V50" i="11"/>
  <c r="AI11" i="11"/>
  <c r="J24" i="11"/>
  <c r="AH52" i="11"/>
  <c r="AG38" i="11"/>
  <c r="L49" i="11"/>
  <c r="AF12" i="11"/>
  <c r="AE30" i="11"/>
  <c r="N50" i="11"/>
  <c r="O15" i="11"/>
  <c r="AC30" i="11"/>
  <c r="P49" i="11"/>
  <c r="AB15" i="11"/>
  <c r="R31" i="11"/>
  <c r="AA50" i="11"/>
  <c r="S12" i="11"/>
  <c r="Y35" i="11"/>
  <c r="T49" i="11"/>
  <c r="X12" i="11"/>
  <c r="V35" i="11"/>
  <c r="W54" i="11"/>
  <c r="AJ44" i="11"/>
  <c r="AJ30" i="11"/>
  <c r="AJ15" i="11"/>
  <c r="AI55" i="11"/>
  <c r="I45" i="11"/>
  <c r="I34" i="11"/>
  <c r="I11" i="11"/>
  <c r="AH29" i="11"/>
  <c r="AG53" i="11"/>
  <c r="AG21" i="11"/>
  <c r="AF16" i="11"/>
  <c r="AE49" i="11"/>
  <c r="AE37" i="11"/>
  <c r="O41" i="11"/>
  <c r="AC48" i="11"/>
  <c r="AC21" i="11"/>
  <c r="AB28" i="11"/>
  <c r="R53" i="11"/>
  <c r="R18" i="11"/>
  <c r="S25" i="11"/>
  <c r="Y53" i="11"/>
  <c r="Y21" i="11"/>
  <c r="X16" i="11"/>
  <c r="V52" i="11"/>
  <c r="V16" i="11"/>
  <c r="AI28" i="11"/>
  <c r="J25" i="11"/>
  <c r="K57" i="11"/>
  <c r="L29" i="11"/>
  <c r="M40" i="11"/>
  <c r="AF54" i="11"/>
  <c r="N26" i="11"/>
  <c r="AD42" i="11"/>
  <c r="O54" i="11"/>
  <c r="P17" i="11"/>
  <c r="Q32" i="11"/>
  <c r="AB57" i="11"/>
  <c r="AA22" i="11"/>
  <c r="Z39" i="11"/>
  <c r="S57" i="11"/>
  <c r="T16" i="11"/>
  <c r="U36" i="11"/>
  <c r="X54" i="11"/>
  <c r="W26" i="11"/>
  <c r="K21" i="11"/>
  <c r="K44" i="11"/>
  <c r="W50" i="10"/>
  <c r="AH22" i="11"/>
  <c r="L15" i="11"/>
  <c r="M15" i="11"/>
  <c r="AF47" i="11"/>
  <c r="N14" i="11"/>
  <c r="AD23" i="11"/>
  <c r="O48" i="11"/>
  <c r="P12" i="11"/>
  <c r="Q19" i="11"/>
  <c r="AB47" i="11"/>
  <c r="R56" i="11"/>
  <c r="Z28" i="11"/>
  <c r="S48" i="11"/>
  <c r="T15" i="11"/>
  <c r="U15" i="11"/>
  <c r="X47" i="11"/>
  <c r="W9" i="11"/>
  <c r="AI19" i="11"/>
  <c r="J32" i="11"/>
  <c r="AH36" i="11"/>
  <c r="AG54" i="11"/>
  <c r="M10" i="11"/>
  <c r="AF18" i="11"/>
  <c r="AE48" i="11"/>
  <c r="AD14" i="11"/>
  <c r="O28" i="11"/>
  <c r="AC50" i="11"/>
  <c r="Q10" i="11"/>
  <c r="AB30" i="11"/>
  <c r="R50" i="11"/>
  <c r="Z16" i="11"/>
  <c r="S27" i="11"/>
  <c r="Y54" i="11"/>
  <c r="U10" i="11"/>
  <c r="X18" i="11"/>
  <c r="V53" i="11"/>
  <c r="K47" i="11"/>
  <c r="AJ48" i="11"/>
  <c r="AJ28" i="11"/>
  <c r="AJ13" i="11"/>
  <c r="AI42" i="11"/>
  <c r="I49" i="11"/>
  <c r="I26" i="11"/>
  <c r="I16" i="11"/>
  <c r="J54" i="11"/>
  <c r="AH8" i="11"/>
  <c r="L31" i="11"/>
  <c r="M36" i="11"/>
  <c r="AF55" i="11"/>
  <c r="N28" i="11"/>
  <c r="AD37" i="11"/>
  <c r="O53" i="11"/>
  <c r="P19" i="11"/>
  <c r="Q26" i="11"/>
  <c r="AB54" i="11"/>
  <c r="AA12" i="11"/>
  <c r="Z25" i="11"/>
  <c r="S53" i="11"/>
  <c r="T18" i="11"/>
  <c r="U34" i="11"/>
  <c r="X53" i="11"/>
  <c r="W39" i="11"/>
  <c r="AI15" i="11"/>
  <c r="J22" i="11"/>
  <c r="K11" i="11"/>
  <c r="AG31" i="11"/>
  <c r="L40" i="11"/>
  <c r="M53" i="11"/>
  <c r="AE16" i="11"/>
  <c r="N39" i="11"/>
  <c r="AD51" i="11"/>
  <c r="AC25" i="11"/>
  <c r="P43" i="11"/>
  <c r="Q55" i="11"/>
  <c r="R24" i="11"/>
  <c r="AA40" i="11"/>
  <c r="Z56" i="11"/>
  <c r="Y31" i="11"/>
  <c r="T40" i="11"/>
  <c r="U51" i="11"/>
  <c r="V17" i="11"/>
  <c r="W40" i="11"/>
  <c r="AI49" i="11"/>
  <c r="J56" i="11"/>
  <c r="AG10" i="11"/>
  <c r="L30" i="11"/>
  <c r="M35" i="11"/>
  <c r="AE10" i="11"/>
  <c r="N29" i="11"/>
  <c r="AD43" i="11"/>
  <c r="AC9" i="11"/>
  <c r="P18" i="11"/>
  <c r="Q39" i="11"/>
  <c r="R11" i="11"/>
  <c r="AA21" i="11"/>
  <c r="Z38" i="11"/>
  <c r="Y10" i="11"/>
  <c r="T30" i="11"/>
  <c r="U42" i="11"/>
  <c r="W8" i="11"/>
  <c r="W28" i="11"/>
  <c r="AI14" i="11"/>
  <c r="J17" i="11"/>
  <c r="AH18" i="11"/>
  <c r="L13" i="11"/>
  <c r="M31" i="11"/>
  <c r="AF45" i="11"/>
  <c r="N12" i="11"/>
  <c r="AD29" i="11"/>
  <c r="O45" i="11"/>
  <c r="P10" i="11"/>
  <c r="Q27" i="11"/>
  <c r="AB50" i="11"/>
  <c r="AA8" i="11"/>
  <c r="Z31" i="11"/>
  <c r="S49" i="11"/>
  <c r="T13" i="11"/>
  <c r="U31" i="11"/>
  <c r="X43" i="11"/>
  <c r="W22" i="11"/>
  <c r="K25" i="11"/>
  <c r="AJ50" i="11"/>
  <c r="AJ26" i="11"/>
  <c r="AJ11" i="11"/>
  <c r="AI44" i="11"/>
  <c r="I50" i="11"/>
  <c r="I24" i="11"/>
  <c r="I14" i="11"/>
  <c r="J39" i="11"/>
  <c r="K9" i="11"/>
  <c r="AG19" i="11"/>
  <c r="AF26" i="11"/>
  <c r="M49" i="11"/>
  <c r="AE18" i="11"/>
  <c r="O36" i="11"/>
  <c r="AD52" i="11"/>
  <c r="AC16" i="11"/>
  <c r="AB26" i="11"/>
  <c r="Q52" i="11"/>
  <c r="R14" i="11"/>
  <c r="S31" i="11"/>
  <c r="Z53" i="11"/>
  <c r="Y19" i="11"/>
  <c r="X26" i="11"/>
  <c r="U49" i="11"/>
  <c r="V21" i="11"/>
  <c r="AH23" i="11"/>
  <c r="K19" i="11"/>
  <c r="AH11" i="11"/>
  <c r="L14" i="11"/>
  <c r="AG37" i="11"/>
  <c r="AF44" i="11"/>
  <c r="N16" i="11"/>
  <c r="AE42" i="11"/>
  <c r="O51" i="11"/>
  <c r="P25" i="11"/>
  <c r="AC38" i="11"/>
  <c r="AB51" i="11"/>
  <c r="AA26" i="11"/>
  <c r="R40" i="11"/>
  <c r="S51" i="11"/>
  <c r="T27" i="11"/>
  <c r="Y42" i="11"/>
  <c r="X50" i="11"/>
  <c r="W24" i="11"/>
  <c r="V41" i="11"/>
  <c r="AI41" i="11"/>
  <c r="J44" i="11"/>
  <c r="AH51" i="11"/>
  <c r="AG42" i="11"/>
  <c r="AF36" i="11"/>
  <c r="AF15" i="11"/>
  <c r="AE32" i="11"/>
  <c r="O44" i="11"/>
  <c r="O9" i="11"/>
  <c r="AC27" i="11"/>
  <c r="AB34" i="11"/>
  <c r="AB9" i="11"/>
  <c r="R15" i="11"/>
  <c r="S42" i="11"/>
  <c r="S11" i="11"/>
  <c r="Y34" i="11"/>
  <c r="X36" i="11"/>
  <c r="X15" i="11"/>
  <c r="V31" i="11"/>
  <c r="AH15" i="11"/>
  <c r="J12" i="11"/>
  <c r="K16" i="11"/>
  <c r="AG17" i="11"/>
  <c r="L32" i="11"/>
  <c r="M41" i="11"/>
  <c r="AE9" i="11"/>
  <c r="N31" i="11"/>
  <c r="AD41" i="11"/>
  <c r="AC18" i="11"/>
  <c r="P30" i="11"/>
  <c r="Q45" i="11"/>
  <c r="R16" i="11"/>
  <c r="AA27" i="11"/>
  <c r="Z49" i="11"/>
  <c r="Y17" i="11"/>
  <c r="T32" i="11"/>
  <c r="U39" i="11"/>
  <c r="V22" i="11"/>
  <c r="W27" i="11"/>
  <c r="AJ49" i="11"/>
  <c r="AJ32" i="11"/>
  <c r="AJ21" i="11"/>
  <c r="AK14" i="11"/>
  <c r="AK16" i="11"/>
  <c r="AK17" i="11"/>
  <c r="AK25" i="11"/>
  <c r="AK34" i="11"/>
  <c r="AK30" i="11"/>
  <c r="AK35" i="11"/>
  <c r="AK39" i="11"/>
  <c r="AK45" i="11"/>
  <c r="AK49" i="11"/>
  <c r="AK55" i="11"/>
  <c r="AI17" i="11"/>
  <c r="I57" i="11"/>
  <c r="I42" i="11"/>
  <c r="I19" i="11"/>
  <c r="H15" i="11"/>
  <c r="H29" i="11"/>
  <c r="H25" i="11"/>
  <c r="H22" i="11"/>
  <c r="H24" i="11"/>
  <c r="H32" i="11"/>
  <c r="H34" i="11"/>
  <c r="H40" i="11"/>
  <c r="H47" i="11"/>
  <c r="H49" i="11"/>
  <c r="H53" i="11"/>
  <c r="H58" i="11"/>
  <c r="AH48" i="11"/>
  <c r="AG32" i="11"/>
  <c r="L57" i="11"/>
  <c r="AF10" i="11"/>
  <c r="AE41" i="11"/>
  <c r="N57" i="11"/>
  <c r="O13" i="11"/>
  <c r="AC28" i="11"/>
  <c r="P54" i="11"/>
  <c r="AB13" i="11"/>
  <c r="R35" i="11"/>
  <c r="AA49" i="11"/>
  <c r="S15" i="11"/>
  <c r="Y40" i="11"/>
  <c r="T57" i="11"/>
  <c r="X10" i="11"/>
  <c r="V36" i="11"/>
  <c r="W53" i="11"/>
  <c r="AI18" i="11"/>
  <c r="J23" i="11"/>
  <c r="AH30" i="11"/>
  <c r="L8" i="11"/>
  <c r="M23" i="11"/>
  <c r="AF37" i="11"/>
  <c r="AE53" i="11"/>
  <c r="AD30" i="11"/>
  <c r="O31" i="11"/>
  <c r="AC58" i="11"/>
  <c r="Q21" i="11"/>
  <c r="AB39" i="11"/>
  <c r="R58" i="11"/>
  <c r="Z21" i="11"/>
  <c r="S39" i="11"/>
  <c r="T8" i="11"/>
  <c r="U23" i="11"/>
  <c r="X38" i="11"/>
  <c r="W15" i="11"/>
  <c r="K36" i="11"/>
  <c r="AI57" i="11"/>
  <c r="AH42" i="11"/>
  <c r="AG44" i="11"/>
  <c r="AG9" i="11"/>
  <c r="AF17" i="11"/>
  <c r="AE38" i="11"/>
  <c r="AE13" i="11"/>
  <c r="O18" i="11"/>
  <c r="AC42" i="11"/>
  <c r="AC8" i="11"/>
  <c r="AB31" i="11"/>
  <c r="R49" i="11"/>
  <c r="AA57" i="11"/>
  <c r="S21" i="11"/>
  <c r="Y44" i="11"/>
  <c r="Y9" i="11"/>
  <c r="X21" i="11"/>
  <c r="V44" i="11"/>
  <c r="V10" i="11"/>
  <c r="AI32" i="11"/>
  <c r="J35" i="11"/>
  <c r="K27" i="11"/>
  <c r="L44" i="11"/>
  <c r="AF8" i="11"/>
  <c r="M26" i="11"/>
  <c r="N48" i="11"/>
  <c r="O19" i="11"/>
  <c r="AD27" i="11"/>
  <c r="P42" i="11"/>
  <c r="AB8" i="11"/>
  <c r="Q36" i="11"/>
  <c r="AA43" i="11"/>
  <c r="S13" i="11"/>
  <c r="Z29" i="11"/>
  <c r="T48" i="11"/>
  <c r="X8" i="11"/>
  <c r="U24" i="11"/>
  <c r="W52" i="11"/>
  <c r="AH50" i="11"/>
  <c r="AJ45" i="11"/>
  <c r="AJ31" i="11"/>
  <c r="AJ12" i="11"/>
  <c r="J9" i="11"/>
  <c r="I39" i="11"/>
  <c r="I25" i="11"/>
  <c r="J16" i="11"/>
  <c r="K17" i="11"/>
  <c r="AG23" i="11"/>
  <c r="L34" i="11"/>
  <c r="M45" i="11"/>
  <c r="AE17" i="11"/>
  <c r="N37" i="11"/>
  <c r="AD45" i="11"/>
  <c r="AC17" i="11"/>
  <c r="P34" i="11"/>
  <c r="Q49" i="11"/>
  <c r="R23" i="11"/>
  <c r="AA39" i="11"/>
  <c r="Z51" i="11"/>
  <c r="Y23" i="11"/>
  <c r="T36" i="11"/>
  <c r="U45" i="11"/>
  <c r="V18" i="11"/>
  <c r="W34" i="11"/>
  <c r="AI45" i="11"/>
  <c r="J45" i="11"/>
  <c r="AH38" i="11"/>
  <c r="AG41" i="11"/>
  <c r="AF51" i="11"/>
  <c r="AF31" i="11"/>
  <c r="AE40" i="11"/>
  <c r="AD8" i="11"/>
  <c r="O23" i="11"/>
  <c r="AC37" i="11"/>
  <c r="AB55" i="11"/>
  <c r="AB23" i="11"/>
  <c r="R34" i="11"/>
  <c r="S55" i="11"/>
  <c r="S24" i="11"/>
  <c r="Y41" i="11"/>
  <c r="X51" i="11"/>
  <c r="X22" i="11"/>
  <c r="V49" i="11"/>
  <c r="AI9" i="11"/>
  <c r="J18" i="11"/>
  <c r="AH55" i="11"/>
  <c r="L11" i="11"/>
  <c r="AG27" i="11"/>
  <c r="AF35" i="11"/>
  <c r="AE57" i="11"/>
  <c r="AE35" i="11"/>
  <c r="O39" i="11"/>
  <c r="AC57" i="11"/>
  <c r="AC29" i="11"/>
  <c r="AB36" i="11"/>
  <c r="AA13" i="11"/>
  <c r="R28" i="11"/>
  <c r="S38" i="11"/>
  <c r="T11" i="11"/>
  <c r="Y27" i="11"/>
  <c r="X37" i="11"/>
  <c r="W13" i="11"/>
  <c r="V25" i="11"/>
  <c r="AI29" i="11"/>
  <c r="J42" i="11"/>
  <c r="K12" i="11"/>
  <c r="AG18" i="11"/>
  <c r="AF14" i="11"/>
  <c r="M48" i="11"/>
  <c r="AE19" i="11"/>
  <c r="O27" i="11"/>
  <c r="AD48" i="11"/>
  <c r="AC14" i="11"/>
  <c r="AB14" i="11"/>
  <c r="Q48" i="11"/>
  <c r="R8" i="11"/>
  <c r="S37" i="11"/>
  <c r="Z48" i="11"/>
  <c r="Y18" i="11"/>
  <c r="X14" i="11"/>
  <c r="U48" i="11"/>
  <c r="V28" i="11"/>
  <c r="AH31" i="11"/>
  <c r="AJ42" i="11"/>
  <c r="AJ29" i="11"/>
  <c r="AJ10" i="11"/>
  <c r="K55" i="11"/>
  <c r="I47" i="11"/>
  <c r="I31" i="11"/>
  <c r="I12" i="11"/>
  <c r="AH12" i="11"/>
  <c r="L27" i="11"/>
  <c r="AG30" i="11"/>
  <c r="AF42" i="11"/>
  <c r="N10" i="11"/>
  <c r="AE39" i="11"/>
  <c r="O47" i="11"/>
  <c r="P23" i="11"/>
  <c r="AC34" i="11"/>
  <c r="AB44" i="11"/>
  <c r="AA16" i="11"/>
  <c r="R36" i="11"/>
  <c r="S47" i="11"/>
  <c r="T14" i="11"/>
  <c r="Y32" i="11"/>
  <c r="X45" i="11"/>
  <c r="W16" i="11"/>
  <c r="V38" i="11"/>
  <c r="AI25" i="11"/>
  <c r="J34" i="11"/>
  <c r="K41" i="11"/>
  <c r="L39" i="11"/>
  <c r="M52" i="11"/>
  <c r="M19" i="11"/>
  <c r="N40" i="11"/>
  <c r="AD57" i="11"/>
  <c r="AD28" i="11"/>
  <c r="P35" i="11"/>
  <c r="Q53" i="11"/>
  <c r="Q15" i="11"/>
  <c r="AA31" i="11"/>
  <c r="Z58" i="11"/>
  <c r="Z32" i="11"/>
  <c r="T39" i="11"/>
  <c r="U53" i="11"/>
  <c r="U19" i="11"/>
  <c r="W45" i="11"/>
  <c r="AH58" i="11"/>
  <c r="K35" i="11"/>
  <c r="K58" i="11"/>
  <c r="L26" i="11"/>
  <c r="AG43" i="11"/>
  <c r="AF52" i="11"/>
  <c r="N24" i="11"/>
  <c r="AE47" i="11"/>
  <c r="O56" i="11"/>
  <c r="P14" i="11"/>
  <c r="AC44" i="11"/>
  <c r="AB56" i="11"/>
  <c r="AA35" i="11"/>
  <c r="R44" i="11"/>
  <c r="S56" i="11"/>
  <c r="T26" i="11"/>
  <c r="Y43" i="11"/>
  <c r="X52" i="11"/>
  <c r="W32" i="11"/>
  <c r="V43" i="11"/>
  <c r="AI34" i="11"/>
  <c r="J47" i="11"/>
  <c r="AH43" i="11"/>
  <c r="AG28" i="11"/>
  <c r="AF40" i="11"/>
  <c r="AF21" i="11"/>
  <c r="AE27" i="11"/>
  <c r="O52" i="11"/>
  <c r="O17" i="11"/>
  <c r="AC24" i="11"/>
  <c r="AB40" i="11"/>
  <c r="AB21" i="11"/>
  <c r="R26" i="11"/>
  <c r="S44" i="11"/>
  <c r="S19" i="11"/>
  <c r="Y30" i="11"/>
  <c r="X42" i="11"/>
  <c r="X27" i="11"/>
  <c r="V37" i="11"/>
  <c r="AH16" i="11"/>
  <c r="AJ40" i="11"/>
  <c r="AJ27" i="11"/>
  <c r="AJ8" i="11"/>
  <c r="K34" i="11"/>
  <c r="I44" i="11"/>
  <c r="I29" i="11"/>
  <c r="I10" i="11"/>
  <c r="J58" i="11"/>
  <c r="AG15" i="11"/>
  <c r="L41" i="11"/>
  <c r="M47" i="11"/>
  <c r="AE12" i="11"/>
  <c r="N42" i="11"/>
  <c r="AD56" i="11"/>
  <c r="AC13" i="11"/>
  <c r="P37" i="11"/>
  <c r="Q51" i="11"/>
  <c r="R21" i="11"/>
  <c r="AA25" i="11"/>
  <c r="Z45" i="11"/>
  <c r="Y15" i="11"/>
  <c r="T41" i="11"/>
  <c r="U47" i="11"/>
  <c r="V26" i="11"/>
  <c r="W38" i="11"/>
  <c r="AI22" i="11"/>
  <c r="J28" i="11"/>
  <c r="AH44" i="11"/>
  <c r="AG47" i="11"/>
  <c r="L58" i="11"/>
  <c r="AF19" i="11"/>
  <c r="AE34" i="11"/>
  <c r="N58" i="11"/>
  <c r="O37" i="11"/>
  <c r="AC39" i="11"/>
  <c r="P58" i="11"/>
  <c r="AB22" i="11"/>
  <c r="R39" i="11"/>
  <c r="AA58" i="11"/>
  <c r="S23" i="11"/>
  <c r="Y47" i="11"/>
  <c r="T58" i="11"/>
  <c r="X23" i="11"/>
  <c r="V47" i="11"/>
  <c r="V9" i="11"/>
  <c r="AI52" i="11"/>
  <c r="AH57" i="11"/>
  <c r="AG29" i="11"/>
  <c r="L50" i="11"/>
  <c r="M54" i="11"/>
  <c r="AE21" i="11"/>
  <c r="N49" i="11"/>
  <c r="O10" i="11"/>
  <c r="AC23" i="11"/>
  <c r="P45" i="11"/>
  <c r="Q58" i="11"/>
  <c r="R30" i="11"/>
  <c r="AA41" i="11"/>
  <c r="Z55" i="11"/>
  <c r="Y29" i="11"/>
  <c r="T44" i="11"/>
  <c r="U54" i="11"/>
  <c r="V15" i="11"/>
  <c r="W48" i="11"/>
  <c r="AI24" i="11"/>
  <c r="J29" i="11"/>
  <c r="K49" i="11"/>
  <c r="L28" i="11"/>
  <c r="M43" i="11"/>
  <c r="M11" i="11"/>
  <c r="N27" i="11"/>
  <c r="AD49" i="11"/>
  <c r="AD12" i="11"/>
  <c r="P16" i="11"/>
  <c r="Q44" i="11"/>
  <c r="Q13" i="11"/>
  <c r="AA28" i="11"/>
  <c r="Z52" i="11"/>
  <c r="Z12" i="11"/>
  <c r="T28" i="11"/>
  <c r="U44" i="11"/>
  <c r="U11" i="11"/>
  <c r="W31" i="11"/>
  <c r="K15" i="11"/>
  <c r="AJ47" i="11"/>
  <c r="AJ24" i="11"/>
  <c r="AJ9" i="11"/>
  <c r="AK8" i="11"/>
  <c r="AL5" i="11"/>
  <c r="AL3" i="11"/>
  <c r="AL4" i="11"/>
  <c r="AL2" i="11" s="1"/>
  <c r="AM6" i="11"/>
  <c r="AL1" i="11"/>
  <c r="AL55" i="11" s="1"/>
  <c r="AK11" i="11"/>
  <c r="AK18" i="11"/>
  <c r="AK19" i="11"/>
  <c r="AK27" i="11"/>
  <c r="AK24" i="11"/>
  <c r="AK32" i="11"/>
  <c r="AK37" i="11"/>
  <c r="AK41" i="11"/>
  <c r="AK48" i="11"/>
  <c r="AK52" i="11"/>
  <c r="AK57" i="11"/>
  <c r="AI31" i="11"/>
  <c r="I52" i="11"/>
  <c r="I30" i="11"/>
  <c r="I21" i="11"/>
  <c r="H9" i="11"/>
  <c r="H31" i="11"/>
  <c r="H27" i="11"/>
  <c r="H14" i="11"/>
  <c r="H26" i="11"/>
  <c r="H35" i="11"/>
  <c r="H36" i="11"/>
  <c r="H42" i="11"/>
  <c r="H48" i="11"/>
  <c r="H52" i="11"/>
  <c r="H55" i="11"/>
  <c r="J13" i="11"/>
  <c r="K29" i="11"/>
  <c r="L53" i="11"/>
  <c r="L25" i="11"/>
  <c r="M24" i="11"/>
  <c r="N45" i="11"/>
  <c r="N23" i="11"/>
  <c r="AD25" i="11"/>
  <c r="P51" i="11"/>
  <c r="P22" i="11"/>
  <c r="Q28" i="11"/>
  <c r="AA55" i="11"/>
  <c r="AA14" i="11"/>
  <c r="Z36" i="11"/>
  <c r="T53" i="11"/>
  <c r="T22" i="11"/>
  <c r="U38" i="11"/>
  <c r="W56" i="11"/>
  <c r="W14" i="11"/>
  <c r="AI38" i="11"/>
  <c r="J41" i="11"/>
  <c r="AH56" i="11"/>
  <c r="AG25" i="11"/>
  <c r="AF38" i="11"/>
  <c r="M56" i="11"/>
  <c r="AE24" i="11"/>
  <c r="O40" i="11"/>
  <c r="AD55" i="11"/>
  <c r="AC19" i="11"/>
  <c r="AB43" i="11"/>
  <c r="Q57" i="11"/>
  <c r="R22" i="11"/>
  <c r="S36" i="11"/>
  <c r="Z57" i="11"/>
  <c r="Y25" i="11"/>
  <c r="X35" i="11"/>
  <c r="U57" i="11"/>
  <c r="V19" i="11"/>
  <c r="AH26" i="11"/>
  <c r="J10" i="11"/>
  <c r="K24" i="11"/>
  <c r="AG16" i="11"/>
  <c r="L24" i="11"/>
  <c r="M37" i="11"/>
  <c r="N54" i="11"/>
  <c r="N19" i="11"/>
  <c r="AD38" i="11"/>
  <c r="AC12" i="11"/>
  <c r="P38" i="11"/>
  <c r="Q41" i="11"/>
  <c r="R13" i="11"/>
  <c r="AA32" i="11"/>
  <c r="Z44" i="11"/>
  <c r="Y16" i="11"/>
  <c r="T24" i="11"/>
  <c r="U35" i="11"/>
  <c r="V14" i="11"/>
  <c r="W30" i="11"/>
  <c r="AI48" i="11"/>
  <c r="J53" i="11"/>
  <c r="AH14" i="11"/>
  <c r="L19" i="11"/>
  <c r="M25" i="11"/>
  <c r="AF49" i="11"/>
  <c r="N21" i="11"/>
  <c r="AD31" i="11"/>
  <c r="O50" i="11"/>
  <c r="P13" i="11"/>
  <c r="Q29" i="11"/>
  <c r="AB49" i="11"/>
  <c r="AA9" i="11"/>
  <c r="Z15" i="11"/>
  <c r="S54" i="11"/>
  <c r="T19" i="11"/>
  <c r="U25" i="11"/>
  <c r="X49" i="11"/>
  <c r="W19" i="11"/>
  <c r="AJ57" i="11"/>
  <c r="AJ39" i="11"/>
  <c r="AJ18" i="11"/>
  <c r="AI16" i="11"/>
  <c r="I55" i="11"/>
  <c r="I37" i="11"/>
  <c r="I17" i="11"/>
  <c r="J31" i="11"/>
  <c r="K45" i="11"/>
  <c r="L37" i="11"/>
  <c r="M51" i="11"/>
  <c r="M21" i="11"/>
  <c r="N36" i="11"/>
  <c r="AD53" i="11"/>
  <c r="AD18" i="11"/>
  <c r="P26" i="11"/>
  <c r="Q50" i="11"/>
  <c r="Q42" i="11"/>
  <c r="AA38" i="11"/>
  <c r="Z54" i="11"/>
  <c r="Z24" i="11"/>
  <c r="T37" i="11"/>
  <c r="U52" i="11"/>
  <c r="U21" i="11"/>
  <c r="W41" i="11"/>
  <c r="K8" i="11"/>
  <c r="K50" i="11"/>
  <c r="AH49" i="11"/>
  <c r="AG40" i="11"/>
  <c r="AG8" i="11"/>
  <c r="AF11" i="11"/>
  <c r="AE31" i="11"/>
  <c r="AE8" i="11"/>
  <c r="O22" i="11"/>
  <c r="AC40" i="11"/>
  <c r="P57" i="11"/>
  <c r="AB19" i="11"/>
  <c r="R42" i="11"/>
  <c r="AA54" i="11"/>
  <c r="S22" i="11"/>
  <c r="Y38" i="11"/>
  <c r="Y8" i="11"/>
  <c r="X11" i="11"/>
  <c r="V40" i="11"/>
  <c r="W58" i="11"/>
  <c r="AI30" i="11"/>
  <c r="J36" i="11"/>
  <c r="K56" i="11"/>
  <c r="AI39" i="10"/>
  <c r="I21" i="10"/>
  <c r="K39" i="10"/>
  <c r="AG45" i="10"/>
  <c r="L11" i="10"/>
  <c r="AE26" i="10"/>
  <c r="M45" i="10"/>
  <c r="AD16" i="10"/>
  <c r="AC27" i="10"/>
  <c r="O47" i="10"/>
  <c r="AB11" i="10"/>
  <c r="AA32" i="10"/>
  <c r="Q45" i="10"/>
  <c r="Z10" i="10"/>
  <c r="Y24" i="10"/>
  <c r="S47" i="10"/>
  <c r="X11" i="10"/>
  <c r="W27" i="10"/>
  <c r="U54" i="10"/>
  <c r="J53" i="10"/>
  <c r="AJ54" i="10"/>
  <c r="AJ38" i="10"/>
  <c r="AJ18" i="10"/>
  <c r="AK16" i="10"/>
  <c r="AK10" i="10"/>
  <c r="AK13" i="10"/>
  <c r="AK18" i="10"/>
  <c r="AK24" i="10"/>
  <c r="AK27" i="10"/>
  <c r="AK34" i="10"/>
  <c r="AK38" i="10"/>
  <c r="AK41" i="10"/>
  <c r="AK45" i="10"/>
  <c r="AK49" i="10"/>
  <c r="AK54" i="10"/>
  <c r="AK57" i="10"/>
  <c r="AI51" i="10"/>
  <c r="H53" i="10"/>
  <c r="H38" i="10"/>
  <c r="H14" i="10"/>
  <c r="I37" i="10"/>
  <c r="AG55" i="10"/>
  <c r="L12" i="10"/>
  <c r="AF31" i="10"/>
  <c r="M48" i="10"/>
  <c r="AD13" i="10"/>
  <c r="N34" i="10"/>
  <c r="O53" i="10"/>
  <c r="AB15" i="10"/>
  <c r="P31" i="10"/>
  <c r="Q51" i="10"/>
  <c r="Z14" i="10"/>
  <c r="R34" i="10"/>
  <c r="S43" i="10"/>
  <c r="X15" i="10"/>
  <c r="T31" i="10"/>
  <c r="V49" i="10"/>
  <c r="V27" i="10"/>
  <c r="AH35" i="10"/>
  <c r="AI43" i="10"/>
  <c r="I22" i="10"/>
  <c r="K26" i="10"/>
  <c r="AG38" i="10"/>
  <c r="AF51" i="10"/>
  <c r="AE16" i="10"/>
  <c r="M38" i="10"/>
  <c r="N52" i="10"/>
  <c r="AC18" i="10"/>
  <c r="O39" i="10"/>
  <c r="P51" i="10"/>
  <c r="AA24" i="10"/>
  <c r="Q38" i="10"/>
  <c r="R52" i="10"/>
  <c r="Y13" i="10"/>
  <c r="S39" i="10"/>
  <c r="T51" i="10"/>
  <c r="W12" i="10"/>
  <c r="U45" i="10"/>
  <c r="AH8" i="10"/>
  <c r="AI29" i="10"/>
  <c r="J22" i="10"/>
  <c r="K57" i="10"/>
  <c r="K19" i="10"/>
  <c r="L35" i="10"/>
  <c r="AE57" i="10"/>
  <c r="AE19" i="10"/>
  <c r="AD43" i="10"/>
  <c r="AC57" i="10"/>
  <c r="AC28" i="10"/>
  <c r="AB35" i="10"/>
  <c r="AA57" i="10"/>
  <c r="AA34" i="10"/>
  <c r="Z36" i="10"/>
  <c r="Y53" i="10"/>
  <c r="Y23" i="10"/>
  <c r="X35" i="10"/>
  <c r="V56" i="10"/>
  <c r="V28" i="10"/>
  <c r="W42" i="10"/>
  <c r="AH17" i="10"/>
  <c r="AH48" i="10"/>
  <c r="K17" i="10"/>
  <c r="AG25" i="10"/>
  <c r="AF44" i="10"/>
  <c r="AE18" i="10"/>
  <c r="M25" i="10"/>
  <c r="N49" i="10"/>
  <c r="AC10" i="10"/>
  <c r="O37" i="10"/>
  <c r="P41" i="10"/>
  <c r="AA13" i="10"/>
  <c r="Q36" i="10"/>
  <c r="R40" i="10"/>
  <c r="Y8" i="10"/>
  <c r="S29" i="10"/>
  <c r="T41" i="10"/>
  <c r="U10" i="10"/>
  <c r="W30" i="10"/>
  <c r="U55" i="10"/>
  <c r="AH50" i="10"/>
  <c r="AJ45" i="10"/>
  <c r="AJ25" i="10"/>
  <c r="AJ9" i="10"/>
  <c r="J9" i="10"/>
  <c r="H49" i="10"/>
  <c r="H34" i="10"/>
  <c r="H17" i="10"/>
  <c r="I42" i="10"/>
  <c r="K12" i="10"/>
  <c r="L32" i="10"/>
  <c r="AF48" i="10"/>
  <c r="AE13" i="10"/>
  <c r="AD31" i="10"/>
  <c r="N51" i="10"/>
  <c r="AC21" i="10"/>
  <c r="AB29" i="10"/>
  <c r="P48" i="10"/>
  <c r="AA23" i="10"/>
  <c r="Z28" i="10"/>
  <c r="R51" i="10"/>
  <c r="Y12" i="10"/>
  <c r="X29" i="10"/>
  <c r="T48" i="10"/>
  <c r="U22" i="10"/>
  <c r="V36" i="10"/>
  <c r="AH11" i="10"/>
  <c r="AI48" i="10"/>
  <c r="I19" i="10"/>
  <c r="K47" i="10"/>
  <c r="AG56" i="10"/>
  <c r="L16" i="10"/>
  <c r="AE39" i="10"/>
  <c r="M54" i="10"/>
  <c r="AD27" i="10"/>
  <c r="AC38" i="10"/>
  <c r="O54" i="10"/>
  <c r="AB18" i="10"/>
  <c r="AA40" i="10"/>
  <c r="Q56" i="10"/>
  <c r="Z19" i="10"/>
  <c r="Y34" i="10"/>
  <c r="S54" i="10"/>
  <c r="X12" i="10"/>
  <c r="W31" i="10"/>
  <c r="W13" i="10"/>
  <c r="J44" i="10"/>
  <c r="AI30" i="10"/>
  <c r="I14" i="10"/>
  <c r="AG26" i="10"/>
  <c r="K36" i="10"/>
  <c r="L52" i="10"/>
  <c r="M21" i="10"/>
  <c r="AE36" i="10"/>
  <c r="N19" i="10"/>
  <c r="O23" i="10"/>
  <c r="AC42" i="10"/>
  <c r="AB52" i="10"/>
  <c r="Q29" i="10"/>
  <c r="AA51" i="10"/>
  <c r="Z56" i="10"/>
  <c r="S12" i="10"/>
  <c r="Y37" i="10"/>
  <c r="X52" i="10"/>
  <c r="U28" i="10"/>
  <c r="V45" i="10"/>
  <c r="V29" i="10"/>
  <c r="AI15" i="10"/>
  <c r="AH30" i="10"/>
  <c r="K29" i="10"/>
  <c r="AG47" i="10"/>
  <c r="L8" i="10"/>
  <c r="AE29" i="10"/>
  <c r="M47" i="10"/>
  <c r="AD14" i="10"/>
  <c r="AC25" i="10"/>
  <c r="O52" i="10"/>
  <c r="P58" i="10"/>
  <c r="AA29" i="10"/>
  <c r="Q53" i="10"/>
  <c r="R58" i="10"/>
  <c r="Y19" i="10"/>
  <c r="S44" i="10"/>
  <c r="T58" i="10"/>
  <c r="V24" i="10"/>
  <c r="W48" i="10"/>
  <c r="W11" i="10"/>
  <c r="AH32" i="10"/>
  <c r="AJ42" i="10"/>
  <c r="AJ28" i="10"/>
  <c r="AJ24" i="10"/>
  <c r="J55" i="10"/>
  <c r="H52" i="10"/>
  <c r="H35" i="10"/>
  <c r="H10" i="10"/>
  <c r="I9" i="10"/>
  <c r="AG49" i="10"/>
  <c r="AG11" i="10"/>
  <c r="AF29" i="10"/>
  <c r="M44" i="10"/>
  <c r="M11" i="10"/>
  <c r="N28" i="10"/>
  <c r="O45" i="10"/>
  <c r="O21" i="10"/>
  <c r="P29" i="10"/>
  <c r="Q54" i="10"/>
  <c r="Q11" i="10"/>
  <c r="R28" i="10"/>
  <c r="S42" i="10"/>
  <c r="S10" i="10"/>
  <c r="T29" i="10"/>
  <c r="U51" i="10"/>
  <c r="U24" i="10"/>
  <c r="AH28" i="10"/>
  <c r="AI14" i="10"/>
  <c r="J58" i="10"/>
  <c r="K16" i="10"/>
  <c r="AG36" i="10"/>
  <c r="AF54" i="10"/>
  <c r="AE14" i="10"/>
  <c r="M36" i="10"/>
  <c r="N58" i="10"/>
  <c r="AC17" i="10"/>
  <c r="O44" i="10"/>
  <c r="P50" i="10"/>
  <c r="AA16" i="10"/>
  <c r="Q47" i="10"/>
  <c r="R49" i="10"/>
  <c r="Y11" i="10"/>
  <c r="S37" i="10"/>
  <c r="T50" i="10"/>
  <c r="V13" i="10"/>
  <c r="W38" i="10"/>
  <c r="U16" i="10"/>
  <c r="AH38" i="10"/>
  <c r="J14" i="10"/>
  <c r="I45" i="10"/>
  <c r="K25" i="10"/>
  <c r="L43" i="10"/>
  <c r="AF57" i="10"/>
  <c r="AE23" i="10"/>
  <c r="AD42" i="10"/>
  <c r="AD8" i="10"/>
  <c r="AC29" i="10"/>
  <c r="AB40" i="10"/>
  <c r="P57" i="10"/>
  <c r="AA28" i="10"/>
  <c r="Z41" i="10"/>
  <c r="Z8" i="10"/>
  <c r="Y21" i="10"/>
  <c r="X40" i="10"/>
  <c r="T56" i="10"/>
  <c r="U25" i="10"/>
  <c r="V48" i="10"/>
  <c r="AH25" i="10"/>
  <c r="AI50" i="10"/>
  <c r="I30" i="10"/>
  <c r="AG32" i="10"/>
  <c r="AF45" i="10"/>
  <c r="AF9" i="10"/>
  <c r="M28" i="10"/>
  <c r="N50" i="10"/>
  <c r="N14" i="10"/>
  <c r="O34" i="10"/>
  <c r="P45" i="10"/>
  <c r="P9" i="10"/>
  <c r="Q35" i="10"/>
  <c r="R44" i="10"/>
  <c r="R16" i="10"/>
  <c r="S19" i="10"/>
  <c r="T45" i="10"/>
  <c r="T9" i="10"/>
  <c r="V26" i="10"/>
  <c r="W54" i="10"/>
  <c r="AH53" i="10"/>
  <c r="AJ51" i="10"/>
  <c r="AJ32" i="10"/>
  <c r="AJ12" i="10"/>
  <c r="AI45" i="10"/>
  <c r="H54" i="10"/>
  <c r="H40" i="10"/>
  <c r="H16" i="10"/>
  <c r="I32" i="10"/>
  <c r="AG37" i="10"/>
  <c r="AF49" i="10"/>
  <c r="AF17" i="10"/>
  <c r="M35" i="10"/>
  <c r="N54" i="10"/>
  <c r="N15" i="10"/>
  <c r="O31" i="10"/>
  <c r="P49" i="10"/>
  <c r="P17" i="10"/>
  <c r="Q32" i="10"/>
  <c r="R50" i="10"/>
  <c r="R15" i="10"/>
  <c r="S27" i="10"/>
  <c r="T49" i="10"/>
  <c r="T17" i="10"/>
  <c r="V35" i="10"/>
  <c r="W58" i="10"/>
  <c r="AH49" i="10"/>
  <c r="AI36" i="10"/>
  <c r="I11" i="10"/>
  <c r="AG54" i="10"/>
  <c r="AG18" i="10"/>
  <c r="AF32" i="10"/>
  <c r="M49" i="10"/>
  <c r="M18" i="10"/>
  <c r="N31" i="10"/>
  <c r="O50" i="10"/>
  <c r="O16" i="10"/>
  <c r="P32" i="10"/>
  <c r="AA17" i="10"/>
  <c r="Q18" i="10"/>
  <c r="R31" i="10"/>
  <c r="S45" i="10"/>
  <c r="S18" i="10"/>
  <c r="T32" i="10"/>
  <c r="U56" i="10"/>
  <c r="U27" i="10"/>
  <c r="AH27" i="10"/>
  <c r="AI22" i="10"/>
  <c r="J39" i="10"/>
  <c r="K38" i="10"/>
  <c r="AG58" i="10"/>
  <c r="L14" i="10"/>
  <c r="AE38" i="10"/>
  <c r="M57" i="10"/>
  <c r="AD23" i="10"/>
  <c r="AC39" i="10"/>
  <c r="AC22" i="10"/>
  <c r="AB16" i="10"/>
  <c r="AA38" i="10"/>
  <c r="AA15" i="10"/>
  <c r="Z27" i="10"/>
  <c r="Y36" i="10"/>
  <c r="S57" i="10"/>
  <c r="X10" i="10"/>
  <c r="V38" i="10"/>
  <c r="V12" i="10"/>
  <c r="W25" i="10"/>
  <c r="AI54" i="10"/>
  <c r="I40" i="10"/>
  <c r="AG51" i="10"/>
  <c r="L15" i="10"/>
  <c r="AF22" i="10"/>
  <c r="M42" i="10"/>
  <c r="AD12" i="10"/>
  <c r="N30" i="10"/>
  <c r="O49" i="10"/>
  <c r="AB8" i="10"/>
  <c r="P22" i="10"/>
  <c r="Q48" i="10"/>
  <c r="Z9" i="10"/>
  <c r="R30" i="10"/>
  <c r="S36" i="10"/>
  <c r="X8" i="10"/>
  <c r="T28" i="10"/>
  <c r="V47" i="10"/>
  <c r="V11" i="10"/>
  <c r="AH39" i="10"/>
  <c r="AJ50" i="10"/>
  <c r="AJ30" i="10"/>
  <c r="AJ10" i="10"/>
  <c r="AK14" i="10"/>
  <c r="AK15" i="10"/>
  <c r="AK21" i="10"/>
  <c r="AK26" i="10"/>
  <c r="AK29" i="10"/>
  <c r="AK30" i="10"/>
  <c r="AK40" i="10"/>
  <c r="AK43" i="10"/>
  <c r="AK44" i="10"/>
  <c r="AK52" i="10"/>
  <c r="AK55" i="10"/>
  <c r="AJ8" i="10"/>
  <c r="J25" i="10"/>
  <c r="H50" i="10"/>
  <c r="H30" i="10"/>
  <c r="H18" i="10"/>
  <c r="I55" i="10"/>
  <c r="AG9" i="10"/>
  <c r="AF30" i="10"/>
  <c r="L50" i="10"/>
  <c r="M9" i="10"/>
  <c r="N39" i="10"/>
  <c r="AD49" i="10"/>
  <c r="O24" i="10"/>
  <c r="P27" i="10"/>
  <c r="AB50" i="10"/>
  <c r="Q19" i="10"/>
  <c r="R26" i="10"/>
  <c r="Z49" i="10"/>
  <c r="S17" i="10"/>
  <c r="T27" i="10"/>
  <c r="X50" i="10"/>
  <c r="W14" i="10"/>
  <c r="U43" i="10"/>
  <c r="J16" i="10"/>
  <c r="J52" i="10"/>
  <c r="I36" i="10"/>
  <c r="AG42" i="10"/>
  <c r="AF53" i="10"/>
  <c r="AF14" i="10"/>
  <c r="M32" i="10"/>
  <c r="N56" i="10"/>
  <c r="N25" i="10"/>
  <c r="O36" i="10"/>
  <c r="P53" i="10"/>
  <c r="P14" i="10"/>
  <c r="Q37" i="10"/>
  <c r="R54" i="10"/>
  <c r="R21" i="10"/>
  <c r="S34" i="10"/>
  <c r="T53" i="10"/>
  <c r="T14" i="10"/>
  <c r="V39" i="10"/>
  <c r="U14" i="10"/>
  <c r="AH47" i="10"/>
  <c r="AI44" i="10"/>
  <c r="I18" i="10"/>
  <c r="K32" i="10"/>
  <c r="AG41" i="10"/>
  <c r="AF55" i="10"/>
  <c r="AE22" i="10"/>
  <c r="M41" i="10"/>
  <c r="N57" i="10"/>
  <c r="AC24" i="10"/>
  <c r="O40" i="10"/>
  <c r="P55" i="10"/>
  <c r="AA26" i="10"/>
  <c r="Q41" i="10"/>
  <c r="R55" i="10"/>
  <c r="Y18" i="10"/>
  <c r="S40" i="10"/>
  <c r="T55" i="10"/>
  <c r="W19" i="10"/>
  <c r="U49" i="10"/>
  <c r="J57" i="10"/>
  <c r="AI24" i="10"/>
  <c r="J35" i="10"/>
  <c r="AG29" i="10"/>
  <c r="K43" i="10"/>
  <c r="L56" i="10"/>
  <c r="M26" i="10"/>
  <c r="AE43" i="10"/>
  <c r="N8" i="10"/>
  <c r="O25" i="10"/>
  <c r="AC48" i="10"/>
  <c r="AB56" i="10"/>
  <c r="Q30" i="10"/>
  <c r="AA52" i="10"/>
  <c r="R8" i="10"/>
  <c r="S21" i="10"/>
  <c r="Y42" i="10"/>
  <c r="X57" i="10"/>
  <c r="U35" i="10"/>
  <c r="V52" i="10"/>
  <c r="AH52" i="10"/>
  <c r="AJ57" i="10"/>
  <c r="AJ39" i="10"/>
  <c r="AJ19" i="10"/>
  <c r="AI21" i="10"/>
  <c r="J47" i="10"/>
  <c r="H45" i="10"/>
  <c r="H25" i="10"/>
  <c r="H9" i="10"/>
  <c r="K15" i="10"/>
  <c r="AG31" i="10"/>
  <c r="AF50" i="10"/>
  <c r="AE9" i="10"/>
  <c r="M31" i="10"/>
  <c r="N53" i="10"/>
  <c r="AC9" i="10"/>
  <c r="O38" i="10"/>
  <c r="P44" i="10"/>
  <c r="AA21" i="10"/>
  <c r="Q39" i="10"/>
  <c r="R47" i="10"/>
  <c r="Y14" i="10"/>
  <c r="S30" i="10"/>
  <c r="T44" i="10"/>
  <c r="V16" i="10"/>
  <c r="W37" i="10"/>
  <c r="U12" i="10"/>
  <c r="AH44" i="10"/>
  <c r="J31" i="10"/>
  <c r="I39" i="10"/>
  <c r="K9" i="10"/>
  <c r="L21" i="10"/>
  <c r="AF35" i="10"/>
  <c r="M51" i="10"/>
  <c r="AD18" i="10"/>
  <c r="N36" i="10"/>
  <c r="O56" i="10"/>
  <c r="AB14" i="10"/>
  <c r="P35" i="10"/>
  <c r="Q55" i="10"/>
  <c r="Z15" i="10"/>
  <c r="R36" i="10"/>
  <c r="S48" i="10"/>
  <c r="X28" i="10"/>
  <c r="T35" i="10"/>
  <c r="V53" i="10"/>
  <c r="V23" i="10"/>
  <c r="AH26" i="10"/>
  <c r="AI49" i="10"/>
  <c r="I24" i="10"/>
  <c r="K51" i="10"/>
  <c r="AG57" i="10"/>
  <c r="L26" i="10"/>
  <c r="AE40" i="10"/>
  <c r="M58" i="10"/>
  <c r="AD24" i="10"/>
  <c r="AC41" i="10"/>
  <c r="O58" i="10"/>
  <c r="AB26" i="10"/>
  <c r="AA47" i="10"/>
  <c r="Q57" i="10"/>
  <c r="Z29" i="10"/>
  <c r="Y38" i="10"/>
  <c r="S58" i="10"/>
  <c r="X23" i="10"/>
  <c r="W36" i="10"/>
  <c r="W23" i="10"/>
  <c r="J38" i="10"/>
  <c r="AI26" i="10"/>
  <c r="J13" i="10"/>
  <c r="AG44" i="10"/>
  <c r="AG16" i="10"/>
  <c r="AF28" i="10"/>
  <c r="M43" i="10"/>
  <c r="M10" i="10"/>
  <c r="N21" i="10"/>
  <c r="O42" i="10"/>
  <c r="O17" i="10"/>
  <c r="P28" i="10"/>
  <c r="Q49" i="10"/>
  <c r="Q16" i="10"/>
  <c r="R27" i="10"/>
  <c r="S41" i="10"/>
  <c r="S23" i="10"/>
  <c r="T26" i="10"/>
  <c r="U48" i="10"/>
  <c r="U18" i="10"/>
  <c r="AH31" i="10"/>
  <c r="AJ56" i="10"/>
  <c r="AJ37" i="10"/>
  <c r="AJ23" i="10"/>
  <c r="AI23" i="10"/>
  <c r="AH43" i="10"/>
  <c r="H48" i="10"/>
  <c r="H31" i="10"/>
  <c r="H15" i="10"/>
  <c r="I35" i="10"/>
  <c r="AG23" i="10"/>
  <c r="AF34" i="10"/>
  <c r="L49" i="10"/>
  <c r="M16" i="10"/>
  <c r="N37" i="10"/>
  <c r="AD54" i="10"/>
  <c r="O12" i="10"/>
  <c r="P34" i="10"/>
  <c r="AB49" i="10"/>
  <c r="Q15" i="10"/>
  <c r="R32" i="10"/>
  <c r="Z50" i="10"/>
  <c r="S11" i="10"/>
  <c r="T34" i="10"/>
  <c r="X49" i="10"/>
  <c r="V19" i="10"/>
  <c r="W40" i="10"/>
  <c r="J11" i="10"/>
  <c r="AI31" i="10"/>
  <c r="I16" i="10"/>
  <c r="AG40" i="10"/>
  <c r="K52" i="10"/>
  <c r="AF12" i="10"/>
  <c r="M30" i="10"/>
  <c r="AE53" i="10"/>
  <c r="N13" i="10"/>
  <c r="O35" i="10"/>
  <c r="AC56" i="10"/>
  <c r="P12" i="10"/>
  <c r="Q43" i="10"/>
  <c r="Q12" i="10"/>
  <c r="R13" i="10"/>
  <c r="S28" i="10"/>
  <c r="Y51" i="10"/>
  <c r="T12" i="10"/>
  <c r="U37" i="10"/>
  <c r="V9" i="10"/>
  <c r="AH42" i="10"/>
  <c r="AI16" i="10"/>
  <c r="J54" i="10"/>
  <c r="K22" i="10"/>
  <c r="AG39" i="10"/>
  <c r="AF58" i="10"/>
  <c r="AE24" i="10"/>
  <c r="M39" i="10"/>
  <c r="AD19" i="10"/>
  <c r="AC19" i="10"/>
  <c r="O48" i="10"/>
  <c r="P54" i="10"/>
  <c r="AA22" i="10"/>
  <c r="Q50" i="10"/>
  <c r="R53" i="10"/>
  <c r="Y22" i="10"/>
  <c r="S38" i="10"/>
  <c r="T54" i="10"/>
  <c r="V22" i="10"/>
  <c r="W44" i="10"/>
  <c r="W17" i="10"/>
  <c r="AH54" i="10"/>
  <c r="J21" i="10"/>
  <c r="I52" i="10"/>
  <c r="K45" i="10"/>
  <c r="AF13" i="10"/>
  <c r="L27" i="10"/>
  <c r="AE42" i="10"/>
  <c r="N11" i="10"/>
  <c r="AD26" i="10"/>
  <c r="AC49" i="10"/>
  <c r="P8" i="10"/>
  <c r="AB27" i="10"/>
  <c r="AA50" i="10"/>
  <c r="R9" i="10"/>
  <c r="Z26" i="10"/>
  <c r="Y43" i="10"/>
  <c r="T8" i="10"/>
  <c r="X27" i="10"/>
  <c r="U50" i="10"/>
  <c r="U21" i="10"/>
  <c r="J34" i="10"/>
  <c r="AJ47" i="10"/>
  <c r="AJ29" i="10"/>
  <c r="AJ13" i="10"/>
  <c r="J41" i="10"/>
  <c r="H51" i="10"/>
  <c r="H32" i="10"/>
  <c r="H28" i="10"/>
  <c r="I51" i="10"/>
  <c r="K50" i="10"/>
  <c r="AF10" i="10"/>
  <c r="L30" i="10"/>
  <c r="AE45" i="10"/>
  <c r="N22" i="10"/>
  <c r="AD35" i="10"/>
  <c r="AC55" i="10"/>
  <c r="P13" i="10"/>
  <c r="AB30" i="10"/>
  <c r="AA56" i="10"/>
  <c r="R12" i="10"/>
  <c r="Z35" i="10"/>
  <c r="Y44" i="10"/>
  <c r="T13" i="10"/>
  <c r="X30" i="10"/>
  <c r="U53" i="10"/>
  <c r="U26" i="10"/>
  <c r="J30" i="10"/>
  <c r="AI55" i="10"/>
  <c r="I31" i="10"/>
  <c r="AG28" i="10"/>
  <c r="AF36" i="10"/>
  <c r="L53" i="10"/>
  <c r="M15" i="10"/>
  <c r="N38" i="10"/>
  <c r="AD56" i="10"/>
  <c r="O19" i="10"/>
  <c r="P36" i="10"/>
  <c r="AB53" i="10"/>
  <c r="Q23" i="10"/>
  <c r="R37" i="10"/>
  <c r="Z53" i="10"/>
  <c r="S13" i="10"/>
  <c r="T36" i="10"/>
  <c r="X53" i="10"/>
  <c r="V15" i="10"/>
  <c r="W47" i="10"/>
  <c r="J10" i="10"/>
  <c r="AI38" i="10"/>
  <c r="I13" i="10"/>
  <c r="K10" i="10"/>
  <c r="AG24" i="10"/>
  <c r="AF40" i="10"/>
  <c r="M55" i="10"/>
  <c r="M24" i="10"/>
  <c r="N41" i="10"/>
  <c r="O55" i="10"/>
  <c r="O22" i="10"/>
  <c r="P40" i="10"/>
  <c r="AA8" i="10"/>
  <c r="Q24" i="10"/>
  <c r="R41" i="10"/>
  <c r="S51" i="10"/>
  <c r="S24" i="10"/>
  <c r="T40" i="10"/>
  <c r="U8" i="10"/>
  <c r="U34" i="10"/>
  <c r="AH18" i="10"/>
  <c r="AH37" i="10"/>
  <c r="J8" i="10"/>
  <c r="I56" i="10"/>
  <c r="AG12" i="10"/>
  <c r="AF27" i="10"/>
  <c r="L44" i="10"/>
  <c r="M8" i="10"/>
  <c r="N35" i="10"/>
  <c r="AD47" i="10"/>
  <c r="O14" i="10"/>
  <c r="P26" i="10"/>
  <c r="AB44" i="10"/>
  <c r="Q17" i="10"/>
  <c r="R25" i="10"/>
  <c r="Z47" i="10"/>
  <c r="S15" i="10"/>
  <c r="T22" i="10"/>
  <c r="X44" i="10"/>
  <c r="W9" i="10"/>
  <c r="U40" i="10"/>
  <c r="J17" i="10"/>
  <c r="AJ44" i="10"/>
  <c r="AJ27" i="10"/>
  <c r="AJ11" i="10"/>
  <c r="AK8" i="10"/>
  <c r="AK9" i="10"/>
  <c r="AK17" i="10"/>
  <c r="AK23" i="10"/>
  <c r="AK28" i="10"/>
  <c r="AK35" i="10"/>
  <c r="AK32" i="10"/>
  <c r="AK37" i="10"/>
  <c r="AK42" i="10"/>
  <c r="AK48" i="10"/>
  <c r="AK51" i="10"/>
  <c r="AK56" i="10"/>
  <c r="AI12" i="10"/>
  <c r="AH9" i="10"/>
  <c r="H44" i="10"/>
  <c r="H27" i="10"/>
  <c r="H11" i="10"/>
  <c r="AG13" i="10"/>
  <c r="K34" i="10"/>
  <c r="L42" i="10"/>
  <c r="M12" i="10"/>
  <c r="AE34" i="10"/>
  <c r="AD51" i="10"/>
  <c r="O8" i="10"/>
  <c r="AC32" i="10"/>
  <c r="AB42" i="10"/>
  <c r="Q21" i="10"/>
  <c r="AA36" i="10"/>
  <c r="Z48" i="10"/>
  <c r="S9" i="10"/>
  <c r="Y35" i="10"/>
  <c r="X42" i="10"/>
  <c r="U17" i="10"/>
  <c r="V41" i="10"/>
  <c r="W51" i="10"/>
  <c r="AI9" i="10"/>
  <c r="AH36" i="10"/>
  <c r="I53" i="10"/>
  <c r="K56" i="10"/>
  <c r="AF21" i="10"/>
  <c r="L38" i="10"/>
  <c r="AE50" i="10"/>
  <c r="N29" i="10"/>
  <c r="AD39" i="10"/>
  <c r="O13" i="10"/>
  <c r="P10" i="10"/>
  <c r="AB38" i="10"/>
  <c r="Q14" i="10"/>
  <c r="R11" i="10"/>
  <c r="Z39" i="10"/>
  <c r="Y52" i="10"/>
  <c r="T10" i="10"/>
  <c r="X38" i="10"/>
  <c r="U58" i="10"/>
  <c r="U29" i="10"/>
  <c r="J23" i="10"/>
  <c r="J45" i="10"/>
  <c r="I38" i="10"/>
  <c r="AG48" i="10"/>
  <c r="AF56" i="10"/>
  <c r="AF19" i="10"/>
  <c r="M37" i="10"/>
  <c r="AD9" i="10"/>
  <c r="N23" i="10"/>
  <c r="O43" i="10"/>
  <c r="P56" i="10"/>
  <c r="P19" i="10"/>
  <c r="Q42" i="10"/>
  <c r="R57" i="10"/>
  <c r="R29" i="10"/>
  <c r="S31" i="10"/>
  <c r="T57" i="10"/>
  <c r="T23" i="10"/>
  <c r="V40" i="10"/>
  <c r="V14" i="10"/>
  <c r="AH58" i="10"/>
  <c r="AI40" i="10"/>
  <c r="I26" i="10"/>
  <c r="K54" i="10"/>
  <c r="AF11" i="10"/>
  <c r="L25" i="10"/>
  <c r="AE47" i="10"/>
  <c r="N16" i="10"/>
  <c r="AD32" i="10"/>
  <c r="AC45" i="10"/>
  <c r="P11" i="10"/>
  <c r="AB25" i="10"/>
  <c r="AA48" i="10"/>
  <c r="R10" i="10"/>
  <c r="Z24" i="10"/>
  <c r="Y41" i="10"/>
  <c r="T11" i="10"/>
  <c r="X25" i="10"/>
  <c r="W43" i="10"/>
  <c r="W16" i="10"/>
  <c r="J37" i="10"/>
  <c r="AJ53" i="10"/>
  <c r="AJ36" i="10"/>
  <c r="AJ16" i="10"/>
  <c r="AI41" i="10"/>
  <c r="H56" i="10"/>
  <c r="H39" i="10"/>
  <c r="H23" i="10"/>
  <c r="I12" i="10"/>
  <c r="AG30" i="10"/>
  <c r="K49" i="10"/>
  <c r="AF15" i="10"/>
  <c r="M29" i="10"/>
  <c r="AE49" i="10"/>
  <c r="N12" i="10"/>
  <c r="O28" i="10"/>
  <c r="AC51" i="10"/>
  <c r="P15" i="10"/>
  <c r="Q40" i="10"/>
  <c r="AA55" i="10"/>
  <c r="R14" i="10"/>
  <c r="S25" i="10"/>
  <c r="Y50" i="10"/>
  <c r="T15" i="10"/>
  <c r="U32" i="10"/>
  <c r="V57" i="10"/>
  <c r="AH45" i="10"/>
  <c r="AI13" i="10"/>
  <c r="AH21" i="10"/>
  <c r="I58" i="10"/>
  <c r="AG17" i="10"/>
  <c r="AF38" i="10"/>
  <c r="L55" i="10"/>
  <c r="M17" i="10"/>
  <c r="N40" i="10"/>
  <c r="AD53" i="10"/>
  <c r="O29" i="10"/>
  <c r="P30" i="10"/>
  <c r="AB55" i="10"/>
  <c r="Q25" i="10"/>
  <c r="R35" i="10"/>
  <c r="Z54" i="10"/>
  <c r="S16" i="10"/>
  <c r="T30" i="10"/>
  <c r="X55" i="10"/>
  <c r="W24" i="10"/>
  <c r="U44" i="10"/>
  <c r="AH57" i="10"/>
  <c r="J28" i="10"/>
  <c r="I41" i="10"/>
  <c r="K21" i="10"/>
  <c r="L19" i="10"/>
  <c r="AF37" i="10"/>
  <c r="M56" i="10"/>
  <c r="AD21" i="10"/>
  <c r="N43" i="10"/>
  <c r="AC12" i="10"/>
  <c r="AB21" i="10"/>
  <c r="P37" i="10"/>
  <c r="AA11" i="10"/>
  <c r="Z25" i="10"/>
  <c r="R43" i="10"/>
  <c r="S53" i="10"/>
  <c r="X16" i="10"/>
  <c r="T37" i="10"/>
  <c r="V58" i="10"/>
  <c r="V30" i="10"/>
  <c r="AH40" i="10"/>
  <c r="AI47" i="10"/>
  <c r="I29" i="10"/>
  <c r="AG15" i="10"/>
  <c r="AF25" i="10"/>
  <c r="L45" i="10"/>
  <c r="M22" i="10"/>
  <c r="N32" i="10"/>
  <c r="AD50" i="10"/>
  <c r="O9" i="10"/>
  <c r="P25" i="10"/>
  <c r="AB45" i="10"/>
  <c r="Q22" i="10"/>
  <c r="R24" i="10"/>
  <c r="Z44" i="10"/>
  <c r="Y57" i="10"/>
  <c r="T25" i="10"/>
  <c r="X45" i="10"/>
  <c r="V10" i="10"/>
  <c r="W39" i="10"/>
  <c r="J19" i="10"/>
  <c r="AJ52" i="10"/>
  <c r="AJ35" i="10"/>
  <c r="AJ14" i="10"/>
  <c r="AI25" i="10"/>
  <c r="J26" i="10"/>
  <c r="H42" i="10"/>
  <c r="H22" i="10"/>
  <c r="H26" i="10"/>
  <c r="I50" i="10"/>
  <c r="K35" i="10"/>
  <c r="L51" i="10"/>
  <c r="L10" i="10"/>
  <c r="AE28" i="10"/>
  <c r="AD52" i="10"/>
  <c r="AD11" i="10"/>
  <c r="AC40" i="10"/>
  <c r="AB47" i="10"/>
  <c r="AB12" i="10"/>
  <c r="AA41" i="10"/>
  <c r="Z45" i="10"/>
  <c r="Z13" i="10"/>
  <c r="Y29" i="10"/>
  <c r="X47" i="10"/>
  <c r="X26" i="10"/>
  <c r="U36" i="10"/>
  <c r="V55" i="10"/>
  <c r="J48" i="10"/>
  <c r="AI53" i="10"/>
  <c r="I25" i="10"/>
  <c r="AG14" i="10"/>
  <c r="AF16" i="10"/>
  <c r="L36" i="10"/>
  <c r="AE54" i="10"/>
  <c r="N27" i="10"/>
  <c r="AD38" i="10"/>
  <c r="AC54" i="10"/>
  <c r="P16" i="10"/>
  <c r="AB36" i="10"/>
  <c r="AA58" i="10"/>
  <c r="R17" i="10"/>
  <c r="Z37" i="10"/>
  <c r="Y49" i="10"/>
  <c r="T16" i="10"/>
  <c r="X36" i="10"/>
  <c r="W52" i="10"/>
  <c r="W26" i="10"/>
  <c r="J24" i="10"/>
  <c r="AI37" i="10"/>
  <c r="I10" i="10"/>
  <c r="AG43" i="10"/>
  <c r="K55" i="10"/>
  <c r="AF23" i="10"/>
  <c r="M40" i="10"/>
  <c r="AE56" i="10"/>
  <c r="N18" i="10"/>
  <c r="O41" i="10"/>
  <c r="O11" i="10"/>
  <c r="P23" i="10"/>
  <c r="Q44" i="10"/>
  <c r="Q8" i="10"/>
  <c r="R18" i="10"/>
  <c r="S35" i="10"/>
  <c r="Y55" i="10"/>
  <c r="T21" i="10"/>
  <c r="U42" i="10"/>
  <c r="U13" i="10"/>
  <c r="AH41" i="10"/>
  <c r="AI10" i="10"/>
  <c r="AH16" i="10"/>
  <c r="K44" i="10"/>
  <c r="K13" i="10"/>
  <c r="L23" i="10"/>
  <c r="AE44" i="10"/>
  <c r="AE17" i="10"/>
  <c r="AD30" i="10"/>
  <c r="AC47" i="10"/>
  <c r="AC16" i="10"/>
  <c r="AB23" i="10"/>
  <c r="AA44" i="10"/>
  <c r="AA14" i="10"/>
  <c r="Z23" i="10"/>
  <c r="Y39" i="10"/>
  <c r="Y16" i="10"/>
  <c r="X21" i="10"/>
  <c r="V44" i="10"/>
  <c r="V25" i="10"/>
  <c r="W28" i="10"/>
  <c r="AH19" i="10"/>
  <c r="AJ43" i="10"/>
  <c r="AJ26" i="10"/>
  <c r="AI8" i="10"/>
  <c r="AH29" i="10"/>
  <c r="H47" i="10"/>
  <c r="H29" i="10"/>
  <c r="H13" i="10"/>
  <c r="K48" i="10"/>
  <c r="K11" i="10"/>
  <c r="L22" i="10"/>
  <c r="AE48" i="10"/>
  <c r="AE8" i="10"/>
  <c r="AD34" i="10"/>
  <c r="AC50" i="10"/>
  <c r="AC15" i="10"/>
  <c r="AB22" i="10"/>
  <c r="AA49" i="10"/>
  <c r="AA19" i="10"/>
  <c r="Z30" i="10"/>
  <c r="Y47" i="10"/>
  <c r="Y9" i="10"/>
  <c r="X22" i="10"/>
  <c r="V50" i="10"/>
  <c r="V17" i="10"/>
  <c r="W35" i="10"/>
  <c r="AH10" i="10"/>
  <c r="AH56" i="10"/>
  <c r="I48" i="10"/>
  <c r="K41" i="10"/>
  <c r="L54" i="10"/>
  <c r="L18" i="10"/>
  <c r="AE35" i="10"/>
  <c r="AD55" i="10"/>
  <c r="AD22" i="10"/>
  <c r="AC43" i="10"/>
  <c r="AB51" i="10"/>
  <c r="AB24" i="10"/>
  <c r="AA42" i="10"/>
  <c r="Z52" i="10"/>
  <c r="Z22" i="10"/>
  <c r="Y30" i="10"/>
  <c r="X51" i="10"/>
  <c r="X14" i="10"/>
  <c r="U39" i="10"/>
  <c r="V8" i="10"/>
  <c r="J43" i="10"/>
  <c r="AI57" i="10"/>
  <c r="I34" i="10"/>
  <c r="AG35" i="10"/>
  <c r="AF39" i="10"/>
  <c r="L57" i="10"/>
  <c r="M23" i="10"/>
  <c r="N44" i="10"/>
  <c r="N9" i="10"/>
  <c r="O27" i="10"/>
  <c r="P39" i="10"/>
  <c r="AB57" i="10"/>
  <c r="Q28" i="10"/>
  <c r="R38" i="10"/>
  <c r="Z57" i="10"/>
  <c r="S14" i="10"/>
  <c r="T39" i="10"/>
  <c r="X56" i="10"/>
  <c r="V18" i="10"/>
  <c r="AI18" i="10"/>
  <c r="J49" i="10"/>
  <c r="AG10" i="10"/>
  <c r="K27" i="10"/>
  <c r="L37" i="10"/>
  <c r="M14" i="10"/>
  <c r="AE27" i="10"/>
  <c r="AD48" i="10"/>
  <c r="O15" i="10"/>
  <c r="AC35" i="10"/>
  <c r="AB37" i="10"/>
  <c r="Q13" i="10"/>
  <c r="AA31" i="10"/>
  <c r="Z43" i="10"/>
  <c r="Y58" i="10"/>
  <c r="Y28" i="10"/>
  <c r="X37" i="10"/>
  <c r="U9" i="10"/>
  <c r="V31" i="10"/>
  <c r="W45" i="10"/>
  <c r="AJ58" i="10"/>
  <c r="AJ41" i="10"/>
  <c r="AJ22" i="10"/>
  <c r="AK12" i="10"/>
  <c r="AL5" i="10"/>
  <c r="AL3" i="10"/>
  <c r="AL4" i="10"/>
  <c r="AL2" i="10" s="1"/>
  <c r="AL1" i="10"/>
  <c r="AL56" i="10" s="1"/>
  <c r="AM6" i="10"/>
  <c r="AK11" i="10"/>
  <c r="AK22" i="10"/>
  <c r="AK19" i="10"/>
  <c r="AK25" i="10"/>
  <c r="AK31" i="10"/>
  <c r="AK36" i="10"/>
  <c r="AK39" i="10"/>
  <c r="AK47" i="10"/>
  <c r="AK50" i="10"/>
  <c r="AK53" i="10"/>
  <c r="AK58" i="10"/>
  <c r="AI35" i="10"/>
  <c r="H58" i="10"/>
  <c r="H41" i="10"/>
  <c r="H19" i="10"/>
  <c r="I23" i="10"/>
  <c r="K40" i="10"/>
  <c r="AG52" i="10"/>
  <c r="L24" i="10"/>
  <c r="AE32" i="10"/>
  <c r="M52" i="10"/>
  <c r="AD17" i="10"/>
  <c r="AC34" i="10"/>
  <c r="O51" i="10"/>
  <c r="AB10" i="10"/>
  <c r="AA39" i="10"/>
  <c r="Q52" i="10"/>
  <c r="Z11" i="10"/>
  <c r="Y27" i="10"/>
  <c r="S50" i="10"/>
  <c r="X18" i="10"/>
  <c r="W34" i="10"/>
  <c r="U57" i="10"/>
  <c r="J50" i="10"/>
  <c r="AI27" i="10"/>
  <c r="J18" i="10"/>
  <c r="K53" i="10"/>
  <c r="K14" i="10"/>
  <c r="L31" i="10"/>
  <c r="AE52" i="10"/>
  <c r="AE12" i="10"/>
  <c r="AD36" i="10"/>
  <c r="AC53" i="10"/>
  <c r="AC23" i="10"/>
  <c r="AB31" i="10"/>
  <c r="AA53" i="10"/>
  <c r="AA27" i="10"/>
  <c r="Z34" i="10"/>
  <c r="Y48" i="10"/>
  <c r="Y17" i="10"/>
  <c r="X31" i="10"/>
  <c r="V54" i="10"/>
  <c r="V21" i="10"/>
  <c r="W41" i="10"/>
  <c r="AI11" i="10"/>
  <c r="AH34" i="10"/>
  <c r="I54" i="10"/>
  <c r="AG8" i="10"/>
  <c r="AF26" i="10"/>
  <c r="L41" i="10"/>
  <c r="AE55" i="10"/>
  <c r="N26" i="10"/>
  <c r="AD40" i="10"/>
  <c r="O18" i="10"/>
  <c r="P21" i="10"/>
  <c r="AB41" i="10"/>
  <c r="Q9" i="10"/>
  <c r="R22" i="10"/>
  <c r="Z40" i="10"/>
  <c r="Y54" i="10"/>
  <c r="T18" i="10"/>
  <c r="X41" i="10"/>
  <c r="W18" i="10"/>
  <c r="U30" i="10"/>
  <c r="J36" i="10"/>
  <c r="AI58" i="10"/>
  <c r="I43" i="10"/>
  <c r="K8" i="10"/>
  <c r="L29" i="10"/>
  <c r="AF42" i="10"/>
  <c r="AE15" i="10"/>
  <c r="AD28" i="10"/>
  <c r="N48" i="10"/>
  <c r="AC13" i="10"/>
  <c r="AB19" i="10"/>
  <c r="P42" i="10"/>
  <c r="AA12" i="10"/>
  <c r="Z21" i="10"/>
  <c r="R48" i="10"/>
  <c r="S55" i="10"/>
  <c r="X24" i="10"/>
  <c r="T42" i="10"/>
  <c r="U11" i="10"/>
  <c r="V34" i="10"/>
  <c r="AH22" i="10"/>
  <c r="AJ49" i="10"/>
  <c r="AJ34" i="10"/>
  <c r="AJ17" i="10"/>
  <c r="AI56" i="10"/>
  <c r="H55" i="10"/>
  <c r="H36" i="10"/>
  <c r="H12" i="10"/>
  <c r="I28" i="10"/>
  <c r="K58" i="10"/>
  <c r="AF18" i="10"/>
  <c r="L34" i="10"/>
  <c r="AE51" i="10"/>
  <c r="N17" i="10"/>
  <c r="AD37" i="10"/>
  <c r="AC52" i="10"/>
  <c r="P18" i="10"/>
  <c r="AB34" i="10"/>
  <c r="AA54" i="10"/>
  <c r="R19" i="10"/>
  <c r="Z32" i="10"/>
  <c r="Y45" i="10"/>
  <c r="T24" i="10"/>
  <c r="X34" i="10"/>
  <c r="W49" i="10"/>
  <c r="W22" i="10"/>
  <c r="J32" i="10"/>
  <c r="AI34" i="10"/>
  <c r="I8" i="10"/>
  <c r="AG21" i="10"/>
  <c r="K31" i="10"/>
  <c r="L48" i="10"/>
  <c r="M13" i="10"/>
  <c r="AE31" i="10"/>
  <c r="AD57" i="10"/>
  <c r="O10" i="10"/>
  <c r="AC37" i="10"/>
  <c r="AB48" i="10"/>
  <c r="Q26" i="10"/>
  <c r="AA43" i="10"/>
  <c r="Z51" i="10"/>
  <c r="S8" i="10"/>
  <c r="Y32" i="10"/>
  <c r="X48" i="10"/>
  <c r="U23" i="10"/>
  <c r="V42" i="10"/>
  <c r="W55" i="10"/>
  <c r="AI17" i="10"/>
  <c r="AH15" i="10"/>
  <c r="I57" i="10"/>
  <c r="AG19" i="10"/>
  <c r="AF41" i="10"/>
  <c r="L58" i="10"/>
  <c r="M19" i="10"/>
  <c r="N47" i="10"/>
  <c r="AD58" i="10"/>
  <c r="O30" i="10"/>
  <c r="P38" i="10"/>
  <c r="AB58" i="10"/>
  <c r="Q31" i="10"/>
  <c r="R39" i="10"/>
  <c r="Z58" i="10"/>
  <c r="S22" i="10"/>
  <c r="T38" i="10"/>
  <c r="X58" i="10"/>
  <c r="W29" i="10"/>
  <c r="U52" i="10"/>
  <c r="J27" i="10"/>
  <c r="J42" i="10"/>
  <c r="I44" i="10"/>
  <c r="K28" i="10"/>
  <c r="L47" i="10"/>
  <c r="L13" i="10"/>
  <c r="AE25" i="10"/>
  <c r="AD45" i="10"/>
  <c r="AD10" i="10"/>
  <c r="AC30" i="10"/>
  <c r="AB43" i="10"/>
  <c r="AB13" i="10"/>
  <c r="AA35" i="10"/>
  <c r="Z42" i="10"/>
  <c r="Z12" i="10"/>
  <c r="Y26" i="10"/>
  <c r="X43" i="10"/>
  <c r="X13" i="10"/>
  <c r="U31" i="10"/>
  <c r="V51" i="10"/>
  <c r="J51" i="10"/>
  <c r="AJ48" i="10"/>
  <c r="AJ31" i="10"/>
  <c r="AJ15" i="10"/>
  <c r="AI42" i="10"/>
  <c r="H57" i="10"/>
  <c r="H37" i="10"/>
  <c r="H21" i="10"/>
  <c r="H8" i="10"/>
  <c r="K30" i="10"/>
  <c r="AG50" i="10"/>
  <c r="L9" i="10"/>
  <c r="AE30" i="10"/>
  <c r="M50" i="10"/>
  <c r="AD15" i="10"/>
  <c r="AC31" i="10"/>
  <c r="O57" i="10"/>
  <c r="AB9" i="10"/>
  <c r="AA30" i="10"/>
  <c r="Q58" i="10"/>
  <c r="Z16" i="10"/>
  <c r="Y25" i="10"/>
  <c r="S49" i="10"/>
  <c r="X9" i="10"/>
  <c r="V32" i="10"/>
  <c r="W53" i="10"/>
  <c r="W10" i="10"/>
  <c r="AH24" i="10"/>
  <c r="J15" i="10"/>
  <c r="I47" i="10"/>
  <c r="K23" i="10"/>
  <c r="L40" i="10"/>
  <c r="AF52" i="10"/>
  <c r="AE10" i="10"/>
  <c r="AD41" i="10"/>
  <c r="N55" i="10"/>
  <c r="AC26" i="10"/>
  <c r="AB32" i="10"/>
  <c r="P52" i="10"/>
  <c r="AA25" i="10"/>
  <c r="Z31" i="10"/>
  <c r="R56" i="10"/>
  <c r="Y15" i="10"/>
  <c r="X32" i="10"/>
  <c r="T52" i="10"/>
  <c r="U19" i="10"/>
  <c r="V43" i="10"/>
  <c r="AH12" i="10"/>
  <c r="AI52" i="10"/>
  <c r="I27" i="10"/>
  <c r="AG22" i="10"/>
  <c r="AF24" i="10"/>
  <c r="L39" i="10"/>
  <c r="AE58" i="10"/>
  <c r="N24" i="10"/>
  <c r="AD44" i="10"/>
  <c r="AC58" i="10"/>
  <c r="P24" i="10"/>
  <c r="AB39" i="10"/>
  <c r="Q10" i="10"/>
  <c r="R23" i="10"/>
  <c r="Z38" i="10"/>
  <c r="Y56" i="10"/>
  <c r="T19" i="10"/>
  <c r="X39" i="10"/>
  <c r="W56" i="10"/>
  <c r="W32" i="10"/>
  <c r="J29" i="10"/>
  <c r="AI32" i="10"/>
  <c r="I15" i="10"/>
  <c r="K18" i="10"/>
  <c r="AG27" i="10"/>
  <c r="AF43" i="10"/>
  <c r="AE11" i="10"/>
  <c r="M27" i="10"/>
  <c r="N42" i="10"/>
  <c r="AC14" i="10"/>
  <c r="O26" i="10"/>
  <c r="P43" i="10"/>
  <c r="AA10" i="10"/>
  <c r="Q27" i="10"/>
  <c r="R42" i="10"/>
  <c r="S56" i="10"/>
  <c r="S26" i="10"/>
  <c r="T43" i="10"/>
  <c r="W15" i="10"/>
  <c r="U38" i="10"/>
  <c r="AH13" i="10"/>
  <c r="AJ55" i="10"/>
  <c r="AJ40" i="10"/>
  <c r="AJ21" i="10"/>
  <c r="AI28" i="10"/>
  <c r="J12" i="10"/>
  <c r="H43" i="10"/>
  <c r="H24" i="10"/>
  <c r="I17" i="10"/>
  <c r="K24" i="10"/>
  <c r="AG34" i="10"/>
  <c r="AF47" i="10"/>
  <c r="AE21" i="10"/>
  <c r="M34" i="10"/>
  <c r="N45" i="10"/>
  <c r="AC11" i="10"/>
  <c r="O32" i="10"/>
  <c r="P47" i="10"/>
  <c r="AA18" i="10"/>
  <c r="Q34" i="10"/>
  <c r="R45" i="10"/>
  <c r="Y10" i="10"/>
  <c r="S32" i="10"/>
  <c r="T47" i="10"/>
  <c r="W8" i="10"/>
  <c r="U41" i="10"/>
  <c r="AH14" i="10"/>
  <c r="AI19" i="10"/>
  <c r="J40" i="10"/>
  <c r="K37" i="10"/>
  <c r="AG53" i="10"/>
  <c r="L17" i="10"/>
  <c r="AE37" i="10"/>
  <c r="M53" i="10"/>
  <c r="AD25" i="10"/>
  <c r="AC36" i="10"/>
  <c r="AC8" i="10"/>
  <c r="AB17" i="10"/>
  <c r="AA37" i="10"/>
  <c r="AA9" i="10"/>
  <c r="Z17" i="10"/>
  <c r="Y31" i="10"/>
  <c r="S52" i="10"/>
  <c r="X17" i="10"/>
  <c r="V37" i="10"/>
  <c r="W57" i="10"/>
  <c r="W21" i="10"/>
  <c r="AH23" i="10"/>
  <c r="AH51" i="10"/>
  <c r="I49" i="10"/>
  <c r="K42" i="10"/>
  <c r="AF8" i="10"/>
  <c r="L28" i="10"/>
  <c r="AE41" i="10"/>
  <c r="N10" i="10"/>
  <c r="AD29" i="10"/>
  <c r="AC44" i="10"/>
  <c r="AB54" i="10"/>
  <c r="AB28" i="10"/>
  <c r="AA45" i="10"/>
  <c r="Z55" i="10"/>
  <c r="Z18" i="10"/>
  <c r="Y40" i="10"/>
  <c r="X54" i="10"/>
  <c r="X19" i="10"/>
  <c r="U47" i="10"/>
  <c r="U15" i="10"/>
  <c r="AH55" i="10"/>
  <c r="AG12" i="9"/>
  <c r="AI15" i="9"/>
  <c r="AJ11" i="9"/>
  <c r="AJ8" i="9"/>
  <c r="M10" i="9"/>
  <c r="O15" i="9"/>
  <c r="Q10" i="9"/>
  <c r="S10" i="9"/>
  <c r="U10" i="9"/>
  <c r="AG18" i="9"/>
  <c r="I14" i="9"/>
  <c r="H15" i="9"/>
  <c r="H10" i="9"/>
  <c r="AC15" i="9"/>
  <c r="Y13" i="9"/>
  <c r="W14" i="9"/>
  <c r="AH18" i="9"/>
  <c r="Y12" i="9"/>
  <c r="J15" i="9"/>
  <c r="P18" i="9"/>
  <c r="S13" i="9"/>
  <c r="AI16" i="9"/>
  <c r="AE15" i="9"/>
  <c r="AA15" i="9"/>
  <c r="Y11" i="9"/>
  <c r="W15" i="9"/>
  <c r="K17" i="9"/>
  <c r="I11" i="9"/>
  <c r="M15" i="9"/>
  <c r="O14" i="9"/>
  <c r="Q13" i="9"/>
  <c r="U15" i="9"/>
  <c r="AG13" i="9"/>
  <c r="J8" i="9"/>
  <c r="AE16" i="9"/>
  <c r="AA16" i="9"/>
  <c r="W16" i="9"/>
  <c r="K10" i="9"/>
  <c r="O17" i="9"/>
  <c r="Z8" i="9"/>
  <c r="M12" i="9"/>
  <c r="O9" i="9"/>
  <c r="Q12" i="9"/>
  <c r="S12" i="9"/>
  <c r="U12" i="9"/>
  <c r="I9" i="9"/>
  <c r="AE8" i="9"/>
  <c r="AC9" i="9"/>
  <c r="AA8" i="9"/>
  <c r="W8" i="9"/>
  <c r="AG16" i="9"/>
  <c r="J10" i="9"/>
  <c r="AH16" i="9"/>
  <c r="AC18" i="9"/>
  <c r="R8" i="9"/>
  <c r="K15" i="9"/>
  <c r="L8" i="9"/>
  <c r="N10" i="9"/>
  <c r="T13" i="9"/>
  <c r="I16" i="9"/>
  <c r="AF17" i="9"/>
  <c r="AD9" i="9"/>
  <c r="AB11" i="9"/>
  <c r="R13" i="9"/>
  <c r="K12" i="9"/>
  <c r="J18" i="9"/>
  <c r="AH13" i="9"/>
  <c r="V16" i="9"/>
  <c r="AG8" i="9"/>
  <c r="J9" i="9"/>
  <c r="AJ17" i="9"/>
  <c r="AJ13" i="9"/>
  <c r="AJ10" i="9"/>
  <c r="M14" i="9"/>
  <c r="O11" i="9"/>
  <c r="Q14" i="9"/>
  <c r="U14" i="9"/>
  <c r="H9" i="9"/>
  <c r="H17" i="9"/>
  <c r="H12" i="9"/>
  <c r="H16" i="9"/>
  <c r="AH12" i="9"/>
  <c r="AE10" i="9"/>
  <c r="AC11" i="9"/>
  <c r="AA10" i="9"/>
  <c r="Y18" i="9"/>
  <c r="W10" i="9"/>
  <c r="K16" i="9"/>
  <c r="M16" i="9"/>
  <c r="Q15" i="9"/>
  <c r="S17" i="9"/>
  <c r="U16" i="9"/>
  <c r="AG11" i="9"/>
  <c r="K13" i="9"/>
  <c r="AI10" i="9"/>
  <c r="AE11" i="9"/>
  <c r="AC10" i="9"/>
  <c r="AA11" i="9"/>
  <c r="Y15" i="9"/>
  <c r="W11" i="9"/>
  <c r="I12" i="9"/>
  <c r="AH9" i="9"/>
  <c r="AF10" i="9"/>
  <c r="AD11" i="9"/>
  <c r="AB8" i="9"/>
  <c r="R15" i="9"/>
  <c r="X8" i="9"/>
  <c r="L16" i="9"/>
  <c r="N17" i="9"/>
  <c r="P16" i="9"/>
  <c r="Z17" i="9"/>
  <c r="T16" i="9"/>
  <c r="V12" i="9"/>
  <c r="L15" i="9"/>
  <c r="AI8" i="9"/>
  <c r="AF8" i="9"/>
  <c r="AD10" i="9"/>
  <c r="R14" i="9"/>
  <c r="X11" i="9"/>
  <c r="I10" i="9"/>
  <c r="K18" i="9"/>
  <c r="L10" i="9"/>
  <c r="N13" i="9"/>
  <c r="P12" i="9"/>
  <c r="T10" i="9"/>
  <c r="J16" i="9"/>
  <c r="AH11" i="9"/>
  <c r="AD18" i="9"/>
  <c r="AF9" i="9"/>
  <c r="X9" i="9"/>
  <c r="V8" i="9"/>
  <c r="AE9" i="9"/>
  <c r="AC8" i="9"/>
  <c r="AA9" i="9"/>
  <c r="Y16" i="9"/>
  <c r="W9" i="9"/>
  <c r="I8" i="9"/>
  <c r="AF12" i="9"/>
  <c r="AD13" i="9"/>
  <c r="AB10" i="9"/>
  <c r="R9" i="9"/>
  <c r="X10" i="9"/>
  <c r="V9" i="9"/>
  <c r="J13" i="9"/>
  <c r="AH17" i="9"/>
  <c r="L18" i="9"/>
  <c r="N16" i="9"/>
  <c r="P17" i="9"/>
  <c r="Z13" i="9"/>
  <c r="S9" i="9"/>
  <c r="T18" i="9"/>
  <c r="AB16" i="9"/>
  <c r="R17" i="9"/>
  <c r="V17" i="9"/>
  <c r="AI18" i="9"/>
  <c r="AL6" i="9"/>
  <c r="AK4" i="9"/>
  <c r="AK2" i="9" s="1"/>
  <c r="AK5" i="9"/>
  <c r="AK1" i="9"/>
  <c r="AK3" i="9"/>
  <c r="AJ15" i="9"/>
  <c r="AJ12" i="9"/>
  <c r="AJ16" i="9"/>
  <c r="AF13" i="9"/>
  <c r="AD12" i="9"/>
  <c r="AB13" i="9"/>
  <c r="R16" i="9"/>
  <c r="X13" i="9"/>
  <c r="H11" i="9"/>
  <c r="H14" i="9"/>
  <c r="H18" i="9"/>
  <c r="J17" i="9"/>
  <c r="L12" i="9"/>
  <c r="N15" i="9"/>
  <c r="P14" i="9"/>
  <c r="Z11" i="9"/>
  <c r="T12" i="9"/>
  <c r="M17" i="9"/>
  <c r="O18" i="9"/>
  <c r="Q17" i="9"/>
  <c r="U17" i="9"/>
  <c r="AF11" i="9"/>
  <c r="AE17" i="9"/>
  <c r="AA17" i="9"/>
  <c r="W17" i="9"/>
  <c r="AG15" i="9"/>
  <c r="AI13" i="9"/>
  <c r="L17" i="9"/>
  <c r="N12" i="9"/>
  <c r="P9" i="9"/>
  <c r="Z9" i="9"/>
  <c r="T15" i="9"/>
  <c r="AF16" i="9"/>
  <c r="AD15" i="9"/>
  <c r="AB17" i="9"/>
  <c r="R12" i="9"/>
  <c r="X12" i="9"/>
  <c r="V15" i="9"/>
  <c r="N18" i="9"/>
  <c r="P10" i="9"/>
  <c r="Z15" i="9"/>
  <c r="AG10" i="9"/>
  <c r="AB18" i="9"/>
  <c r="Y8" i="9"/>
  <c r="AH10" i="9"/>
  <c r="AI11" i="9"/>
  <c r="AF15" i="9"/>
  <c r="AB15" i="9"/>
  <c r="R10" i="9"/>
  <c r="X15" i="9"/>
  <c r="V13" i="9"/>
  <c r="I18" i="9"/>
  <c r="J14" i="9"/>
  <c r="L14" i="9"/>
  <c r="N9" i="9"/>
  <c r="P8" i="9"/>
  <c r="Z18" i="9"/>
  <c r="T14" i="9"/>
  <c r="AD17" i="9"/>
  <c r="AB12" i="9"/>
  <c r="R11" i="9"/>
  <c r="X16" i="9"/>
  <c r="V11" i="9"/>
  <c r="S15" i="9"/>
  <c r="AI9" i="9"/>
  <c r="AE13" i="9"/>
  <c r="AC12" i="9"/>
  <c r="AA13" i="9"/>
  <c r="W13" i="9"/>
  <c r="J11" i="9"/>
  <c r="M9" i="9"/>
  <c r="O8" i="9"/>
  <c r="Q16" i="9"/>
  <c r="U9" i="9"/>
  <c r="AG17" i="9"/>
  <c r="AE18" i="9"/>
  <c r="AC17" i="9"/>
  <c r="AA18" i="9"/>
  <c r="W18" i="9"/>
  <c r="K8" i="9"/>
  <c r="M18" i="9"/>
  <c r="Q18" i="9"/>
  <c r="Y10" i="9"/>
  <c r="U18" i="9"/>
  <c r="AI12" i="9"/>
  <c r="AJ9" i="9"/>
  <c r="AJ18" i="9"/>
  <c r="AD8" i="9"/>
  <c r="AB9" i="9"/>
  <c r="R18" i="9"/>
  <c r="X17" i="9"/>
  <c r="V18" i="9"/>
  <c r="I13" i="9"/>
  <c r="H13" i="9"/>
  <c r="H8" i="9"/>
  <c r="N11" i="9"/>
  <c r="P15" i="9"/>
  <c r="Z12" i="9"/>
  <c r="T8" i="9"/>
  <c r="AF18" i="9"/>
  <c r="AD16" i="9"/>
  <c r="X18" i="9"/>
  <c r="K9" i="9"/>
  <c r="AH15" i="9"/>
  <c r="L13" i="9"/>
  <c r="N8" i="9"/>
  <c r="P13" i="9"/>
  <c r="Z10" i="9"/>
  <c r="T11" i="9"/>
  <c r="I17" i="9"/>
  <c r="M11" i="9"/>
  <c r="O10" i="9"/>
  <c r="Q9" i="9"/>
  <c r="S16" i="9"/>
  <c r="U11" i="9"/>
  <c r="K11" i="9"/>
  <c r="S11" i="9"/>
  <c r="K14" i="9"/>
  <c r="AH8" i="9"/>
  <c r="Y9" i="9"/>
  <c r="AI17" i="9"/>
  <c r="M8" i="9"/>
  <c r="O13" i="9"/>
  <c r="Q8" i="9"/>
  <c r="S8" i="9"/>
  <c r="U8" i="9"/>
  <c r="AE12" i="9"/>
  <c r="AC13" i="9"/>
  <c r="AA12" i="9"/>
  <c r="Y17" i="9"/>
  <c r="W12" i="9"/>
  <c r="O16" i="9"/>
  <c r="AG9" i="9"/>
  <c r="S14" i="9"/>
  <c r="J12" i="9"/>
  <c r="L11" i="9"/>
  <c r="N14" i="9"/>
  <c r="P11" i="9"/>
  <c r="Z16" i="9"/>
  <c r="T9" i="9"/>
  <c r="I15" i="9"/>
  <c r="M13" i="9"/>
  <c r="O12" i="9"/>
  <c r="Q11" i="9"/>
  <c r="S18" i="9"/>
  <c r="U13" i="9"/>
  <c r="AC16" i="9"/>
  <c r="V14" i="9"/>
  <c r="L9" i="9"/>
  <c r="T17" i="9"/>
  <c r="V10" i="9"/>
  <c r="AH18" i="8"/>
  <c r="AE9" i="8"/>
  <c r="AC13" i="8"/>
  <c r="P17" i="8"/>
  <c r="Y13" i="8"/>
  <c r="K19" i="8"/>
  <c r="J10" i="8"/>
  <c r="AF13" i="8"/>
  <c r="N14" i="8"/>
  <c r="AB13" i="8"/>
  <c r="Q19" i="8"/>
  <c r="R14" i="8"/>
  <c r="X13" i="8"/>
  <c r="M13" i="8"/>
  <c r="O8" i="8"/>
  <c r="X18" i="8"/>
  <c r="AI12" i="8"/>
  <c r="I18" i="8"/>
  <c r="M15" i="8"/>
  <c r="N19" i="8"/>
  <c r="O15" i="8"/>
  <c r="R19" i="8"/>
  <c r="V19" i="8"/>
  <c r="M14" i="8"/>
  <c r="O14" i="8"/>
  <c r="S14" i="8"/>
  <c r="W8" i="8"/>
  <c r="AG16" i="8"/>
  <c r="AD10" i="8"/>
  <c r="P9" i="8"/>
  <c r="AA17" i="8"/>
  <c r="Z10" i="8"/>
  <c r="J18" i="8"/>
  <c r="AE14" i="8"/>
  <c r="AC15" i="8"/>
  <c r="P15" i="8"/>
  <c r="AJ14" i="8"/>
  <c r="AJ11" i="8"/>
  <c r="AJ17" i="8"/>
  <c r="J11" i="8"/>
  <c r="I13" i="8"/>
  <c r="AF10" i="8"/>
  <c r="AD19" i="8"/>
  <c r="Z19" i="8"/>
  <c r="V12" i="8"/>
  <c r="J17" i="8"/>
  <c r="AE19" i="8"/>
  <c r="P14" i="8"/>
  <c r="Y15" i="8"/>
  <c r="U9" i="8"/>
  <c r="K17" i="8"/>
  <c r="AE18" i="8"/>
  <c r="AC8" i="8"/>
  <c r="Y8" i="8"/>
  <c r="U8" i="8"/>
  <c r="AH13" i="8"/>
  <c r="N18" i="8"/>
  <c r="AB11" i="8"/>
  <c r="R18" i="8"/>
  <c r="H14" i="8"/>
  <c r="H13" i="8"/>
  <c r="H19" i="8"/>
  <c r="AB17" i="8"/>
  <c r="J13" i="8"/>
  <c r="M16" i="8"/>
  <c r="O16" i="8"/>
  <c r="S8" i="8"/>
  <c r="AG17" i="8"/>
  <c r="O11" i="8"/>
  <c r="S11" i="8"/>
  <c r="W11" i="8"/>
  <c r="AD16" i="8"/>
  <c r="Z16" i="8"/>
  <c r="AH19" i="8"/>
  <c r="I9" i="8"/>
  <c r="AF8" i="8"/>
  <c r="AB8" i="8"/>
  <c r="Q8" i="8"/>
  <c r="S18" i="8"/>
  <c r="X8" i="8"/>
  <c r="W18" i="8"/>
  <c r="J8" i="8"/>
  <c r="AF16" i="8"/>
  <c r="N11" i="8"/>
  <c r="AB16" i="8"/>
  <c r="Q16" i="8"/>
  <c r="R11" i="8"/>
  <c r="X16" i="8"/>
  <c r="AF18" i="8"/>
  <c r="N10" i="8"/>
  <c r="R10" i="8"/>
  <c r="V11" i="8"/>
  <c r="K18" i="8"/>
  <c r="M9" i="8"/>
  <c r="AC17" i="8"/>
  <c r="Y17" i="8"/>
  <c r="U17" i="8"/>
  <c r="AH15" i="8"/>
  <c r="I10" i="8"/>
  <c r="M11" i="8"/>
  <c r="AG19" i="8"/>
  <c r="L9" i="8"/>
  <c r="AD13" i="8"/>
  <c r="AA9" i="8"/>
  <c r="Z13" i="8"/>
  <c r="T9" i="8"/>
  <c r="AD14" i="8"/>
  <c r="P8" i="8"/>
  <c r="Z14" i="8"/>
  <c r="T19" i="8"/>
  <c r="V17" i="8"/>
  <c r="O17" i="8"/>
  <c r="Q18" i="8"/>
  <c r="S17" i="8"/>
  <c r="W17" i="8"/>
  <c r="AG15" i="8"/>
  <c r="AJ8" i="8"/>
  <c r="AJ16" i="8"/>
  <c r="AJ13" i="8"/>
  <c r="AJ19" i="8"/>
  <c r="I19" i="8"/>
  <c r="AE11" i="8"/>
  <c r="AC12" i="8"/>
  <c r="P10" i="8"/>
  <c r="AE15" i="8"/>
  <c r="AC11" i="8"/>
  <c r="Y11" i="8"/>
  <c r="U13" i="8"/>
  <c r="AH11" i="8"/>
  <c r="AF17" i="8"/>
  <c r="N12" i="8"/>
  <c r="AB14" i="8"/>
  <c r="Q17" i="8"/>
  <c r="R12" i="8"/>
  <c r="N16" i="8"/>
  <c r="AB10" i="8"/>
  <c r="R16" i="8"/>
  <c r="V9" i="8"/>
  <c r="AI13" i="8"/>
  <c r="H8" i="8"/>
  <c r="H16" i="8"/>
  <c r="H15" i="8"/>
  <c r="I11" i="8"/>
  <c r="M8" i="8"/>
  <c r="N17" i="8"/>
  <c r="AB15" i="8"/>
  <c r="R17" i="8"/>
  <c r="M12" i="8"/>
  <c r="O12" i="8"/>
  <c r="Q15" i="8"/>
  <c r="AA19" i="8"/>
  <c r="S12" i="8"/>
  <c r="W14" i="8"/>
  <c r="L15" i="8"/>
  <c r="AD8" i="8"/>
  <c r="Z8" i="8"/>
  <c r="AH8" i="8"/>
  <c r="AD18" i="8"/>
  <c r="P12" i="8"/>
  <c r="Z18" i="8"/>
  <c r="T17" i="8"/>
  <c r="AI19" i="8"/>
  <c r="AF9" i="8"/>
  <c r="Q12" i="8"/>
  <c r="X12" i="8"/>
  <c r="V10" i="8"/>
  <c r="N15" i="8"/>
  <c r="R15" i="8"/>
  <c r="X9" i="8"/>
  <c r="V15" i="8"/>
  <c r="K8" i="8"/>
  <c r="AE13" i="8"/>
  <c r="AC14" i="8"/>
  <c r="AA13" i="8"/>
  <c r="Y14" i="8"/>
  <c r="U14" i="8"/>
  <c r="AH16" i="8"/>
  <c r="AC18" i="8"/>
  <c r="Y18" i="8"/>
  <c r="T16" i="8"/>
  <c r="U10" i="8"/>
  <c r="K12" i="8"/>
  <c r="AI17" i="8"/>
  <c r="I15" i="8"/>
  <c r="L10" i="8"/>
  <c r="AA12" i="8"/>
  <c r="T10" i="8"/>
  <c r="U18" i="8"/>
  <c r="J16" i="8"/>
  <c r="L19" i="8"/>
  <c r="AD9" i="8"/>
  <c r="Z9" i="8"/>
  <c r="T13" i="8"/>
  <c r="M18" i="8"/>
  <c r="O9" i="8"/>
  <c r="AB9" i="8"/>
  <c r="S9" i="8"/>
  <c r="W9" i="8"/>
  <c r="AG12" i="8"/>
  <c r="Q10" i="8"/>
  <c r="X14" i="8"/>
  <c r="W13" i="8"/>
  <c r="AG11" i="8"/>
  <c r="AI18" i="8"/>
  <c r="AJ10" i="8"/>
  <c r="AK5" i="8"/>
  <c r="AL6" i="8"/>
  <c r="AK4" i="8"/>
  <c r="AK2" i="8" s="1"/>
  <c r="AK1" i="8"/>
  <c r="AK3" i="8"/>
  <c r="AJ15" i="8"/>
  <c r="AI10" i="8"/>
  <c r="I16" i="8"/>
  <c r="AE10" i="8"/>
  <c r="AB18" i="8"/>
  <c r="AH9" i="8"/>
  <c r="AF11" i="8"/>
  <c r="N9" i="8"/>
  <c r="Q14" i="8"/>
  <c r="R9" i="8"/>
  <c r="X17" i="8"/>
  <c r="K14" i="8"/>
  <c r="N8" i="8"/>
  <c r="R8" i="8"/>
  <c r="X15" i="8"/>
  <c r="V13" i="8"/>
  <c r="P19" i="8"/>
  <c r="AA14" i="8"/>
  <c r="K10" i="8"/>
  <c r="AI16" i="8"/>
  <c r="I17" i="8"/>
  <c r="H10" i="8"/>
  <c r="H9" i="8"/>
  <c r="H18" i="8"/>
  <c r="AA11" i="8"/>
  <c r="L16" i="8"/>
  <c r="AD11" i="8"/>
  <c r="AA18" i="8"/>
  <c r="Z11" i="8"/>
  <c r="T15" i="8"/>
  <c r="AH14" i="8"/>
  <c r="AG13" i="8"/>
  <c r="L17" i="8"/>
  <c r="AD12" i="8"/>
  <c r="Z12" i="8"/>
  <c r="T11" i="8"/>
  <c r="J9" i="8"/>
  <c r="S15" i="8"/>
  <c r="W15" i="8"/>
  <c r="AG9" i="8"/>
  <c r="AI11" i="8"/>
  <c r="AE8" i="8"/>
  <c r="AD17" i="8"/>
  <c r="AA8" i="8"/>
  <c r="Z17" i="8"/>
  <c r="K16" i="8"/>
  <c r="AE16" i="8"/>
  <c r="AC9" i="8"/>
  <c r="P16" i="8"/>
  <c r="AA16" i="8"/>
  <c r="Y9" i="8"/>
  <c r="U11" i="8"/>
  <c r="AE17" i="8"/>
  <c r="AC10" i="8"/>
  <c r="Y10" i="8"/>
  <c r="U15" i="8"/>
  <c r="K11" i="8"/>
  <c r="J12" i="8"/>
  <c r="L14" i="8"/>
  <c r="AF19" i="8"/>
  <c r="AB19" i="8"/>
  <c r="X19" i="8"/>
  <c r="AI9" i="8"/>
  <c r="J14" i="8"/>
  <c r="L13" i="8"/>
  <c r="T14" i="8"/>
  <c r="M10" i="8"/>
  <c r="O10" i="8"/>
  <c r="AB12" i="8"/>
  <c r="S10" i="8"/>
  <c r="W12" i="8"/>
  <c r="M17" i="8"/>
  <c r="O13" i="8"/>
  <c r="Q13" i="8"/>
  <c r="S13" i="8"/>
  <c r="W16" i="8"/>
  <c r="AG8" i="8"/>
  <c r="AH17" i="8"/>
  <c r="L18" i="8"/>
  <c r="P18" i="8"/>
  <c r="T18" i="8"/>
  <c r="V16" i="8"/>
  <c r="AI15" i="8"/>
  <c r="AJ12" i="8"/>
  <c r="AJ9" i="8"/>
  <c r="AJ18" i="8"/>
  <c r="AH10" i="8"/>
  <c r="AG18" i="8"/>
  <c r="I8" i="8"/>
  <c r="AF14" i="8"/>
  <c r="Q11" i="8"/>
  <c r="X11" i="8"/>
  <c r="K13" i="8"/>
  <c r="AF15" i="8"/>
  <c r="N13" i="8"/>
  <c r="R13" i="8"/>
  <c r="X10" i="8"/>
  <c r="V8" i="8"/>
  <c r="J19" i="8"/>
  <c r="P13" i="8"/>
  <c r="Y12" i="8"/>
  <c r="U12" i="8"/>
  <c r="K9" i="8"/>
  <c r="L12" i="8"/>
  <c r="AC16" i="8"/>
  <c r="AA10" i="8"/>
  <c r="Y16" i="8"/>
  <c r="U16" i="8"/>
  <c r="AI8" i="8"/>
  <c r="K15" i="8"/>
  <c r="I14" i="8"/>
  <c r="H12" i="8"/>
  <c r="H11" i="8"/>
  <c r="H17" i="8"/>
  <c r="L8" i="8"/>
  <c r="AC19" i="8"/>
  <c r="AA15" i="8"/>
  <c r="Y19" i="8"/>
  <c r="T8" i="8"/>
  <c r="U19" i="8"/>
  <c r="AH12" i="8"/>
  <c r="AG10" i="8"/>
  <c r="L11" i="8"/>
  <c r="AD15" i="8"/>
  <c r="Z15" i="8"/>
  <c r="T12" i="8"/>
  <c r="V18" i="8"/>
  <c r="J15" i="8"/>
  <c r="M19" i="8"/>
  <c r="O18" i="8"/>
  <c r="S16" i="8"/>
  <c r="W10" i="8"/>
  <c r="AG14" i="8"/>
  <c r="AF12" i="8"/>
  <c r="O19" i="8"/>
  <c r="Q9" i="8"/>
  <c r="S19" i="8"/>
  <c r="W19" i="8"/>
  <c r="V14" i="8"/>
  <c r="AI14" i="8"/>
  <c r="I12" i="8"/>
  <c r="AE12" i="8"/>
  <c r="P11" i="8"/>
  <c r="AK14" i="9" l="1"/>
  <c r="AK11" i="12"/>
  <c r="AK15" i="12"/>
  <c r="AK25" i="12"/>
  <c r="AK27" i="12"/>
  <c r="AK29" i="12"/>
  <c r="AK12" i="12"/>
  <c r="AK14" i="12"/>
  <c r="AK16" i="12"/>
  <c r="AK22" i="12"/>
  <c r="AK20" i="12"/>
  <c r="AK13" i="12"/>
  <c r="AK18" i="12"/>
  <c r="AK17" i="12"/>
  <c r="AK26" i="12"/>
  <c r="AK24" i="12"/>
  <c r="AK30" i="12"/>
  <c r="AK10" i="12"/>
  <c r="AK19" i="12"/>
  <c r="AK21" i="12"/>
  <c r="AK23" i="12"/>
  <c r="AK28" i="12"/>
  <c r="AK8" i="12"/>
  <c r="AK9" i="12"/>
  <c r="AK21" i="9"/>
  <c r="AK25" i="9"/>
  <c r="AK24" i="9"/>
  <c r="AK30" i="9"/>
  <c r="AK22" i="9"/>
  <c r="AK19" i="9"/>
  <c r="AK28" i="9"/>
  <c r="AK26" i="9"/>
  <c r="AK23" i="9"/>
  <c r="AK29" i="9"/>
  <c r="AK27" i="9"/>
  <c r="AK20" i="9"/>
  <c r="AK24" i="8"/>
  <c r="AK23" i="8"/>
  <c r="AK28" i="8"/>
  <c r="AK21" i="8"/>
  <c r="AK30" i="8"/>
  <c r="AK25" i="8"/>
  <c r="AK22" i="8"/>
  <c r="AK27" i="8"/>
  <c r="AK29" i="8"/>
  <c r="AK31" i="8"/>
  <c r="AK26" i="8"/>
  <c r="AK20" i="8"/>
  <c r="AM6" i="12"/>
  <c r="AL5" i="12"/>
  <c r="AL4" i="12"/>
  <c r="AL2" i="12" s="1"/>
  <c r="AL1" i="12"/>
  <c r="AL30" i="12" s="1"/>
  <c r="AL3" i="12"/>
  <c r="AL12" i="11"/>
  <c r="AL8" i="11"/>
  <c r="AL30" i="11"/>
  <c r="AL32" i="11"/>
  <c r="AL13" i="11"/>
  <c r="AL28" i="11"/>
  <c r="AL17" i="11"/>
  <c r="AL27" i="11"/>
  <c r="AL36" i="11"/>
  <c r="AL40" i="11"/>
  <c r="AL44" i="11"/>
  <c r="AL45" i="11"/>
  <c r="AL52" i="11"/>
  <c r="AL56" i="11"/>
  <c r="AL11" i="11"/>
  <c r="AL14" i="11"/>
  <c r="AL22" i="11"/>
  <c r="AL18" i="11"/>
  <c r="AL19" i="11"/>
  <c r="AL29" i="11"/>
  <c r="AL35" i="11"/>
  <c r="AL42" i="11"/>
  <c r="AL47" i="11"/>
  <c r="AL48" i="11"/>
  <c r="AL53" i="11"/>
  <c r="AL57" i="11"/>
  <c r="AM5" i="11"/>
  <c r="AM3" i="11"/>
  <c r="AM4" i="11"/>
  <c r="AM2" i="11" s="1"/>
  <c r="AN6" i="11"/>
  <c r="AM1" i="11"/>
  <c r="AM55" i="11" s="1"/>
  <c r="AL26" i="11"/>
  <c r="AL21" i="11"/>
  <c r="AL23" i="11"/>
  <c r="AL31" i="11"/>
  <c r="AL37" i="11"/>
  <c r="AL39" i="11"/>
  <c r="AL49" i="11"/>
  <c r="AL50" i="11"/>
  <c r="AL54" i="11"/>
  <c r="AL58" i="11"/>
  <c r="AL9" i="11"/>
  <c r="AL10" i="11"/>
  <c r="AL24" i="11"/>
  <c r="AL16" i="11"/>
  <c r="AL15" i="11"/>
  <c r="AL25" i="11"/>
  <c r="AL34" i="11"/>
  <c r="AL38" i="11"/>
  <c r="AL41" i="11"/>
  <c r="AL43" i="11"/>
  <c r="AL51" i="11"/>
  <c r="AL8" i="10"/>
  <c r="AL10" i="10"/>
  <c r="AL29" i="10"/>
  <c r="AL15" i="10"/>
  <c r="AL18" i="10"/>
  <c r="AL26" i="10"/>
  <c r="AL35" i="10"/>
  <c r="AL39" i="10"/>
  <c r="AL40" i="10"/>
  <c r="AL47" i="10"/>
  <c r="AL49" i="10"/>
  <c r="AL53" i="10"/>
  <c r="AL58" i="10"/>
  <c r="AL9" i="10"/>
  <c r="AL12" i="10"/>
  <c r="AL19" i="10"/>
  <c r="AL17" i="10"/>
  <c r="AL21" i="10"/>
  <c r="AL28" i="10"/>
  <c r="AL31" i="10"/>
  <c r="AL41" i="10"/>
  <c r="AL42" i="10"/>
  <c r="AL45" i="10"/>
  <c r="AL52" i="10"/>
  <c r="AL55" i="10"/>
  <c r="AL14" i="10"/>
  <c r="AL11" i="10"/>
  <c r="AL25" i="10"/>
  <c r="AL23" i="10"/>
  <c r="AL30" i="10"/>
  <c r="AL34" i="10"/>
  <c r="AL36" i="10"/>
  <c r="AL43" i="10"/>
  <c r="AL48" i="10"/>
  <c r="AL51" i="10"/>
  <c r="AL57" i="10"/>
  <c r="AM5" i="10"/>
  <c r="AM3" i="10"/>
  <c r="AM1" i="10"/>
  <c r="AM58" i="10" s="1"/>
  <c r="AM4" i="10"/>
  <c r="AM2" i="10" s="1"/>
  <c r="AN6" i="10"/>
  <c r="AL27" i="10"/>
  <c r="AL16" i="10"/>
  <c r="AL13" i="10"/>
  <c r="AL22" i="10"/>
  <c r="AL24" i="10"/>
  <c r="AL32" i="10"/>
  <c r="AL37" i="10"/>
  <c r="AL38" i="10"/>
  <c r="AL44" i="10"/>
  <c r="AL50" i="10"/>
  <c r="AL54" i="10"/>
  <c r="AK8" i="9"/>
  <c r="AK13" i="9"/>
  <c r="AK17" i="9"/>
  <c r="AK15" i="8"/>
  <c r="AM6" i="9"/>
  <c r="AL5" i="9"/>
  <c r="AL1" i="9"/>
  <c r="AL3" i="9"/>
  <c r="AL4" i="9"/>
  <c r="AL2" i="9" s="1"/>
  <c r="AK15" i="9"/>
  <c r="AK10" i="9"/>
  <c r="AK9" i="9"/>
  <c r="AK16" i="9"/>
  <c r="AK12" i="9"/>
  <c r="AK11" i="9"/>
  <c r="AK18" i="9"/>
  <c r="AK16" i="8"/>
  <c r="AK8" i="8"/>
  <c r="AK19" i="8"/>
  <c r="AK11" i="8"/>
  <c r="AK12" i="8"/>
  <c r="AK13" i="8"/>
  <c r="AK10" i="8"/>
  <c r="AK18" i="8"/>
  <c r="AL5" i="8"/>
  <c r="AL4" i="8"/>
  <c r="AL2" i="8" s="1"/>
  <c r="AM6" i="8"/>
  <c r="AL1" i="8"/>
  <c r="AL3" i="8"/>
  <c r="AK9" i="8"/>
  <c r="AK14" i="8"/>
  <c r="AK17" i="8"/>
  <c r="AL14" i="9" l="1"/>
  <c r="AL13" i="12"/>
  <c r="AL18" i="12"/>
  <c r="AL24" i="12"/>
  <c r="AL25" i="12"/>
  <c r="AL23" i="12"/>
  <c r="AL10" i="12"/>
  <c r="AL15" i="12"/>
  <c r="AL28" i="12"/>
  <c r="AL22" i="12"/>
  <c r="AL27" i="12"/>
  <c r="AL11" i="12"/>
  <c r="AL17" i="12"/>
  <c r="AL16" i="12"/>
  <c r="AL26" i="12"/>
  <c r="AL29" i="12"/>
  <c r="AL12" i="12"/>
  <c r="AL14" i="12"/>
  <c r="AL20" i="12"/>
  <c r="AL21" i="12"/>
  <c r="AL19" i="12"/>
  <c r="AL8" i="12"/>
  <c r="AL9" i="12"/>
  <c r="AL25" i="9"/>
  <c r="AL19" i="9"/>
  <c r="AL20" i="9"/>
  <c r="AL24" i="9"/>
  <c r="AL23" i="9"/>
  <c r="AL28" i="9"/>
  <c r="AL30" i="9"/>
  <c r="AL22" i="9"/>
  <c r="AL29" i="9"/>
  <c r="AL21" i="9"/>
  <c r="AL26" i="9"/>
  <c r="AL27" i="9"/>
  <c r="AL25" i="8"/>
  <c r="AL26" i="8"/>
  <c r="AL28" i="8"/>
  <c r="AL31" i="8"/>
  <c r="AL21" i="8"/>
  <c r="AL29" i="8"/>
  <c r="AL23" i="8"/>
  <c r="AL27" i="8"/>
  <c r="AL30" i="8"/>
  <c r="AL24" i="8"/>
  <c r="AL22" i="8"/>
  <c r="AL20" i="8"/>
  <c r="AM5" i="12"/>
  <c r="AN6" i="12"/>
  <c r="AM1" i="12"/>
  <c r="AM8" i="12" s="1"/>
  <c r="AM3" i="12"/>
  <c r="AM4" i="12"/>
  <c r="AM2" i="12" s="1"/>
  <c r="AM11" i="10"/>
  <c r="AM13" i="10"/>
  <c r="AM17" i="10"/>
  <c r="AN4" i="11"/>
  <c r="AN2" i="11" s="1"/>
  <c r="AO6" i="11"/>
  <c r="AN1" i="11"/>
  <c r="AN58" i="11" s="1"/>
  <c r="AN5" i="11"/>
  <c r="AN3" i="11"/>
  <c r="AM8" i="11"/>
  <c r="AM13" i="11"/>
  <c r="AM22" i="11"/>
  <c r="AM18" i="11"/>
  <c r="AM26" i="11"/>
  <c r="AM39" i="11"/>
  <c r="AM29" i="11"/>
  <c r="AM36" i="11"/>
  <c r="AM43" i="11"/>
  <c r="AM47" i="11"/>
  <c r="AM51" i="11"/>
  <c r="AM56" i="11"/>
  <c r="AM15" i="11"/>
  <c r="AM12" i="11"/>
  <c r="AM35" i="11"/>
  <c r="AM21" i="11"/>
  <c r="AM28" i="11"/>
  <c r="AM37" i="11"/>
  <c r="AM31" i="11"/>
  <c r="AM41" i="11"/>
  <c r="AM45" i="11"/>
  <c r="AM49" i="11"/>
  <c r="AM52" i="11"/>
  <c r="AM57" i="11"/>
  <c r="AM10" i="11"/>
  <c r="AM9" i="11"/>
  <c r="AM19" i="11"/>
  <c r="AM14" i="11"/>
  <c r="AM23" i="11"/>
  <c r="AM30" i="11"/>
  <c r="AM25" i="11"/>
  <c r="AM38" i="11"/>
  <c r="AM40" i="11"/>
  <c r="AM48" i="11"/>
  <c r="AM50" i="11"/>
  <c r="AM53" i="11"/>
  <c r="AM58" i="11"/>
  <c r="AM11" i="11"/>
  <c r="AM17" i="11"/>
  <c r="AM16" i="11"/>
  <c r="AM24" i="11"/>
  <c r="AM32" i="11"/>
  <c r="AM27" i="11"/>
  <c r="AM34" i="11"/>
  <c r="AM42" i="11"/>
  <c r="AM44" i="11"/>
  <c r="AM54" i="11"/>
  <c r="AM15" i="10"/>
  <c r="AM18" i="10"/>
  <c r="AM8" i="10"/>
  <c r="AM10" i="10"/>
  <c r="AM21" i="10"/>
  <c r="AM25" i="10"/>
  <c r="AM28" i="10"/>
  <c r="AM35" i="10"/>
  <c r="AM41" i="10"/>
  <c r="AM42" i="10"/>
  <c r="AM45" i="10"/>
  <c r="AM51" i="10"/>
  <c r="AM55" i="10"/>
  <c r="AM12" i="10"/>
  <c r="AM19" i="10"/>
  <c r="AM27" i="10"/>
  <c r="AM34" i="10"/>
  <c r="AM31" i="10"/>
  <c r="AM36" i="10"/>
  <c r="AM43" i="10"/>
  <c r="AM49" i="10"/>
  <c r="AM52" i="10"/>
  <c r="AM56" i="10"/>
  <c r="AM9" i="10"/>
  <c r="AM14" i="10"/>
  <c r="AM24" i="10"/>
  <c r="AM29" i="10"/>
  <c r="AM30" i="10"/>
  <c r="AM37" i="10"/>
  <c r="AM38" i="10"/>
  <c r="AM44" i="10"/>
  <c r="AM48" i="10"/>
  <c r="AM53" i="10"/>
  <c r="AM57" i="10"/>
  <c r="AL8" i="9"/>
  <c r="AN4" i="10"/>
  <c r="AN2" i="10" s="1"/>
  <c r="AO6" i="10"/>
  <c r="AN1" i="10"/>
  <c r="AN58" i="10" s="1"/>
  <c r="AN3" i="10"/>
  <c r="AN5" i="10"/>
  <c r="AM23" i="10"/>
  <c r="AM16" i="10"/>
  <c r="AM22" i="10"/>
  <c r="AM26" i="10"/>
  <c r="AM32" i="10"/>
  <c r="AM39" i="10"/>
  <c r="AM40" i="10"/>
  <c r="AM47" i="10"/>
  <c r="AM50" i="10"/>
  <c r="AM54" i="10"/>
  <c r="AL10" i="9"/>
  <c r="AL18" i="9"/>
  <c r="AL9" i="8"/>
  <c r="AL12" i="9"/>
  <c r="AL9" i="9"/>
  <c r="AL16" i="9"/>
  <c r="AL11" i="8"/>
  <c r="AL11" i="9"/>
  <c r="AL13" i="9"/>
  <c r="AL17" i="9"/>
  <c r="AM5" i="9"/>
  <c r="AN6" i="9"/>
  <c r="AM3" i="9"/>
  <c r="AM4" i="9"/>
  <c r="AM2" i="9" s="1"/>
  <c r="AM1" i="9"/>
  <c r="AL15" i="9"/>
  <c r="AL13" i="8"/>
  <c r="AL8" i="8"/>
  <c r="AL16" i="8"/>
  <c r="AL17" i="8"/>
  <c r="AN6" i="8"/>
  <c r="AM5" i="8"/>
  <c r="AM4" i="8"/>
  <c r="AM2" i="8" s="1"/>
  <c r="AM3" i="8"/>
  <c r="AM1" i="8"/>
  <c r="AL15" i="8"/>
  <c r="AL10" i="8"/>
  <c r="AL19" i="8"/>
  <c r="AL12" i="8"/>
  <c r="AL18" i="8"/>
  <c r="AL14" i="8"/>
  <c r="AM14" i="9" l="1"/>
  <c r="AM18" i="12"/>
  <c r="AM27" i="12"/>
  <c r="AM10" i="12"/>
  <c r="AM16" i="12"/>
  <c r="AM26" i="12"/>
  <c r="AM11" i="12"/>
  <c r="AM17" i="12"/>
  <c r="AM15" i="12"/>
  <c r="AM20" i="12"/>
  <c r="AM30" i="12"/>
  <c r="AM12" i="12"/>
  <c r="AM19" i="12"/>
  <c r="AM23" i="12"/>
  <c r="AM24" i="12"/>
  <c r="AM25" i="12"/>
  <c r="AM29" i="12"/>
  <c r="AM13" i="12"/>
  <c r="AM14" i="12"/>
  <c r="AM21" i="12"/>
  <c r="AM28" i="12"/>
  <c r="AM22" i="12"/>
  <c r="AM9" i="12"/>
  <c r="AM23" i="9"/>
  <c r="AM29" i="9"/>
  <c r="AM22" i="9"/>
  <c r="AM30" i="9"/>
  <c r="AM19" i="9"/>
  <c r="AM21" i="9"/>
  <c r="AM26" i="9"/>
  <c r="AM28" i="9"/>
  <c r="AM20" i="9"/>
  <c r="AM25" i="9"/>
  <c r="AM24" i="9"/>
  <c r="AM27" i="9"/>
  <c r="AM22" i="8"/>
  <c r="AM25" i="8"/>
  <c r="AM30" i="8"/>
  <c r="AM26" i="8"/>
  <c r="AM21" i="8"/>
  <c r="AM27" i="8"/>
  <c r="AM23" i="8"/>
  <c r="AM28" i="8"/>
  <c r="AM31" i="8"/>
  <c r="AM24" i="8"/>
  <c r="AM29" i="8"/>
  <c r="AM20" i="8"/>
  <c r="AN8" i="11"/>
  <c r="AN5" i="12"/>
  <c r="AO6" i="12"/>
  <c r="AN3" i="12"/>
  <c r="AN4" i="12"/>
  <c r="AN2" i="12" s="1"/>
  <c r="AN1" i="12"/>
  <c r="AN8" i="12" s="1"/>
  <c r="AN9" i="11"/>
  <c r="AN31" i="11"/>
  <c r="AN14" i="11"/>
  <c r="AN42" i="11"/>
  <c r="AN26" i="11"/>
  <c r="AN48" i="11"/>
  <c r="AN25" i="11"/>
  <c r="AN35" i="11"/>
  <c r="AN51" i="11"/>
  <c r="AN36" i="11"/>
  <c r="AN55" i="11"/>
  <c r="AN10" i="11"/>
  <c r="AN11" i="11"/>
  <c r="AN27" i="11"/>
  <c r="AN17" i="11"/>
  <c r="AN16" i="11"/>
  <c r="AN28" i="11"/>
  <c r="AN37" i="11"/>
  <c r="AN39" i="11"/>
  <c r="AN45" i="11"/>
  <c r="AN50" i="11"/>
  <c r="AN52" i="11"/>
  <c r="AN56" i="11"/>
  <c r="AN12" i="11"/>
  <c r="AN13" i="11"/>
  <c r="AN21" i="11"/>
  <c r="AN19" i="11"/>
  <c r="AN18" i="11"/>
  <c r="AN30" i="11"/>
  <c r="AN38" i="11"/>
  <c r="AN41" i="11"/>
  <c r="AN43" i="11"/>
  <c r="AN44" i="11"/>
  <c r="AN54" i="11"/>
  <c r="AN57" i="11"/>
  <c r="AP6" i="11"/>
  <c r="AO1" i="11"/>
  <c r="AO58" i="11" s="1"/>
  <c r="AO5" i="11"/>
  <c r="AO3" i="11"/>
  <c r="AO4" i="11"/>
  <c r="AO2" i="11" s="1"/>
  <c r="AN15" i="11"/>
  <c r="AN23" i="11"/>
  <c r="AN29" i="11"/>
  <c r="AN22" i="11"/>
  <c r="AN24" i="11"/>
  <c r="AN32" i="11"/>
  <c r="AN34" i="11"/>
  <c r="AN40" i="11"/>
  <c r="AN47" i="11"/>
  <c r="AN49" i="11"/>
  <c r="AN53" i="11"/>
  <c r="AN8" i="10"/>
  <c r="AN15" i="10"/>
  <c r="AN10" i="10"/>
  <c r="AN28" i="10"/>
  <c r="AN24" i="10"/>
  <c r="AN29" i="10"/>
  <c r="AN32" i="10"/>
  <c r="AN40" i="10"/>
  <c r="AN43" i="10"/>
  <c r="AN47" i="10"/>
  <c r="AN51" i="10"/>
  <c r="AN54" i="10"/>
  <c r="AN9" i="10"/>
  <c r="AN17" i="10"/>
  <c r="AN12" i="10"/>
  <c r="AN21" i="10"/>
  <c r="AN22" i="10"/>
  <c r="AN31" i="10"/>
  <c r="AN35" i="10"/>
  <c r="AN37" i="10"/>
  <c r="AN42" i="10"/>
  <c r="AN48" i="10"/>
  <c r="AN52" i="10"/>
  <c r="AN57" i="10"/>
  <c r="AN11" i="10"/>
  <c r="AN18" i="10"/>
  <c r="AN14" i="10"/>
  <c r="AN23" i="10"/>
  <c r="AN25" i="10"/>
  <c r="AN34" i="10"/>
  <c r="AN36" i="10"/>
  <c r="AN39" i="10"/>
  <c r="AN45" i="10"/>
  <c r="AN49" i="10"/>
  <c r="AN53" i="10"/>
  <c r="AN56" i="10"/>
  <c r="AP6" i="10"/>
  <c r="AO1" i="10"/>
  <c r="AO58" i="10" s="1"/>
  <c r="AO5" i="10"/>
  <c r="AO3" i="10"/>
  <c r="AO4" i="10"/>
  <c r="AO2" i="10" s="1"/>
  <c r="AN13" i="10"/>
  <c r="AN26" i="10"/>
  <c r="AN16" i="10"/>
  <c r="AN19" i="10"/>
  <c r="AN27" i="10"/>
  <c r="AN30" i="10"/>
  <c r="AN38" i="10"/>
  <c r="AN41" i="10"/>
  <c r="AN44" i="10"/>
  <c r="AN50" i="10"/>
  <c r="AN55" i="10"/>
  <c r="AM13" i="9"/>
  <c r="AM10" i="9"/>
  <c r="AM16" i="9"/>
  <c r="AN5" i="9"/>
  <c r="AO6" i="9"/>
  <c r="AN3" i="9"/>
  <c r="AN4" i="9"/>
  <c r="AN2" i="9" s="1"/>
  <c r="AN1" i="9"/>
  <c r="AM15" i="9"/>
  <c r="AM12" i="9"/>
  <c r="AM18" i="9"/>
  <c r="AM9" i="9"/>
  <c r="AM11" i="9"/>
  <c r="AM8" i="9"/>
  <c r="AM17" i="9"/>
  <c r="AM10" i="8"/>
  <c r="AO6" i="8"/>
  <c r="AN5" i="8"/>
  <c r="AN3" i="8"/>
  <c r="AN1" i="8"/>
  <c r="AN4" i="8"/>
  <c r="AN2" i="8" s="1"/>
  <c r="AM15" i="8"/>
  <c r="AM18" i="8"/>
  <c r="AM12" i="8"/>
  <c r="AM9" i="8"/>
  <c r="AM17" i="8"/>
  <c r="AM14" i="8"/>
  <c r="AM11" i="8"/>
  <c r="AM19" i="8"/>
  <c r="AM8" i="8"/>
  <c r="AM16" i="8"/>
  <c r="AM13" i="8"/>
  <c r="AN14" i="9" l="1"/>
  <c r="AN11" i="12"/>
  <c r="AN16" i="12"/>
  <c r="AN22" i="12"/>
  <c r="AN23" i="12"/>
  <c r="AN12" i="12"/>
  <c r="AN17" i="12"/>
  <c r="AN26" i="12"/>
  <c r="AN27" i="12"/>
  <c r="AN21" i="12"/>
  <c r="AN13" i="12"/>
  <c r="AN15" i="12"/>
  <c r="AN14" i="12"/>
  <c r="AN29" i="12"/>
  <c r="AN24" i="12"/>
  <c r="AN25" i="12"/>
  <c r="AN10" i="12"/>
  <c r="AN20" i="12"/>
  <c r="AN18" i="12"/>
  <c r="AN19" i="12"/>
  <c r="AN28" i="12"/>
  <c r="AN30" i="12"/>
  <c r="AN9" i="12"/>
  <c r="AN22" i="9"/>
  <c r="AN20" i="9"/>
  <c r="AN25" i="9"/>
  <c r="AN27" i="9"/>
  <c r="AN30" i="9"/>
  <c r="AN19" i="9"/>
  <c r="AN24" i="9"/>
  <c r="AN29" i="9"/>
  <c r="AN23" i="9"/>
  <c r="AN28" i="9"/>
  <c r="AN26" i="9"/>
  <c r="AN21" i="9"/>
  <c r="AN23" i="8"/>
  <c r="AN30" i="8"/>
  <c r="AN31" i="8"/>
  <c r="AN24" i="8"/>
  <c r="AN28" i="8"/>
  <c r="AN21" i="8"/>
  <c r="AN25" i="8"/>
  <c r="AN29" i="8"/>
  <c r="AN22" i="8"/>
  <c r="AN27" i="8"/>
  <c r="AN26" i="8"/>
  <c r="AN20" i="8"/>
  <c r="AP6" i="12"/>
  <c r="AO5" i="12"/>
  <c r="AO3" i="12"/>
  <c r="AO4" i="12"/>
  <c r="AO2" i="12" s="1"/>
  <c r="AO1" i="12"/>
  <c r="AO8" i="12" s="1"/>
  <c r="AO14" i="10"/>
  <c r="AO8" i="10"/>
  <c r="AP5" i="11"/>
  <c r="AP3" i="11"/>
  <c r="AP4" i="11"/>
  <c r="AP2" i="11" s="1"/>
  <c r="AQ6" i="11"/>
  <c r="AP1" i="11"/>
  <c r="AP55" i="11" s="1"/>
  <c r="AO11" i="11"/>
  <c r="AO36" i="11"/>
  <c r="AO15" i="11"/>
  <c r="AO23" i="11"/>
  <c r="AO31" i="11"/>
  <c r="AO28" i="11"/>
  <c r="AO37" i="11"/>
  <c r="AO41" i="11"/>
  <c r="AO45" i="11"/>
  <c r="AO51" i="11"/>
  <c r="AO55" i="11"/>
  <c r="AO8" i="11"/>
  <c r="AO9" i="11"/>
  <c r="AO13" i="11"/>
  <c r="AO18" i="11"/>
  <c r="AO17" i="11"/>
  <c r="AO25" i="11"/>
  <c r="AO34" i="11"/>
  <c r="AO30" i="11"/>
  <c r="AO42" i="11"/>
  <c r="AO43" i="11"/>
  <c r="AO48" i="11"/>
  <c r="AO52" i="11"/>
  <c r="AO57" i="11"/>
  <c r="AO10" i="11"/>
  <c r="AO14" i="11"/>
  <c r="AO21" i="11"/>
  <c r="AO19" i="11"/>
  <c r="AO27" i="11"/>
  <c r="AO24" i="11"/>
  <c r="AO32" i="11"/>
  <c r="AO38" i="11"/>
  <c r="AO44" i="11"/>
  <c r="AO50" i="11"/>
  <c r="AO53" i="11"/>
  <c r="AO56" i="11"/>
  <c r="AO12" i="11"/>
  <c r="AO16" i="11"/>
  <c r="AO40" i="11"/>
  <c r="AO22" i="11"/>
  <c r="AO29" i="11"/>
  <c r="AO26" i="11"/>
  <c r="AO35" i="11"/>
  <c r="AO39" i="11"/>
  <c r="AO47" i="11"/>
  <c r="AO49" i="11"/>
  <c r="AO54" i="11"/>
  <c r="AO10" i="10"/>
  <c r="AO12" i="10"/>
  <c r="AO9" i="10"/>
  <c r="AO16" i="10"/>
  <c r="AO22" i="10"/>
  <c r="AO11" i="10"/>
  <c r="AO17" i="10"/>
  <c r="AO13" i="10"/>
  <c r="AO18" i="10"/>
  <c r="AO24" i="10"/>
  <c r="AO27" i="10"/>
  <c r="AO34" i="10"/>
  <c r="AO38" i="10"/>
  <c r="AO41" i="10"/>
  <c r="AO45" i="10"/>
  <c r="AO49" i="10"/>
  <c r="AO54" i="10"/>
  <c r="AO57" i="10"/>
  <c r="AP5" i="10"/>
  <c r="AP3" i="10"/>
  <c r="AP4" i="10"/>
  <c r="AP2" i="10" s="1"/>
  <c r="AP1" i="10"/>
  <c r="AP57" i="10" s="1"/>
  <c r="AQ6" i="10"/>
  <c r="AO15" i="10"/>
  <c r="AO21" i="10"/>
  <c r="AO26" i="10"/>
  <c r="AO29" i="10"/>
  <c r="AO30" i="10"/>
  <c r="AO40" i="10"/>
  <c r="AO43" i="10"/>
  <c r="AO44" i="10"/>
  <c r="AO52" i="10"/>
  <c r="AO56" i="10"/>
  <c r="AO23" i="10"/>
  <c r="AO28" i="10"/>
  <c r="AO35" i="10"/>
  <c r="AO32" i="10"/>
  <c r="AO37" i="10"/>
  <c r="AO42" i="10"/>
  <c r="AO50" i="10"/>
  <c r="AO51" i="10"/>
  <c r="AO55" i="10"/>
  <c r="AO19" i="10"/>
  <c r="AO25" i="10"/>
  <c r="AO31" i="10"/>
  <c r="AO36" i="10"/>
  <c r="AO39" i="10"/>
  <c r="AO47" i="10"/>
  <c r="AO48" i="10"/>
  <c r="AO53" i="10"/>
  <c r="AN8" i="8"/>
  <c r="AN11" i="9"/>
  <c r="AN18" i="9"/>
  <c r="AN13" i="9"/>
  <c r="AN8" i="9"/>
  <c r="AP6" i="9"/>
  <c r="AO4" i="9"/>
  <c r="AO2" i="9" s="1"/>
  <c r="AO1" i="9"/>
  <c r="AO30" i="9" s="1"/>
  <c r="AO5" i="9"/>
  <c r="AO3" i="9"/>
  <c r="AN15" i="9"/>
  <c r="AN10" i="9"/>
  <c r="AN9" i="9"/>
  <c r="AN17" i="9"/>
  <c r="AN12" i="9"/>
  <c r="AN16" i="9"/>
  <c r="AN12" i="8"/>
  <c r="AN9" i="8"/>
  <c r="AN18" i="8"/>
  <c r="AN14" i="8"/>
  <c r="AN11" i="8"/>
  <c r="AN17" i="8"/>
  <c r="AN16" i="8"/>
  <c r="AN13" i="8"/>
  <c r="AN19" i="8"/>
  <c r="AN10" i="8"/>
  <c r="AO5" i="8"/>
  <c r="AP6" i="8"/>
  <c r="AO1" i="8"/>
  <c r="AO31" i="8" s="1"/>
  <c r="AO4" i="8"/>
  <c r="AO2" i="8" s="1"/>
  <c r="AO3" i="8"/>
  <c r="AN15" i="8"/>
  <c r="AO14" i="9" l="1"/>
  <c r="AO13" i="12"/>
  <c r="AO18" i="12"/>
  <c r="AO17" i="12"/>
  <c r="AO26" i="12"/>
  <c r="AO20" i="12"/>
  <c r="AO30" i="12"/>
  <c r="AO10" i="12"/>
  <c r="AO15" i="12"/>
  <c r="AO25" i="12"/>
  <c r="AO29" i="12"/>
  <c r="AO24" i="12"/>
  <c r="AO11" i="12"/>
  <c r="AO16" i="12"/>
  <c r="AO21" i="12"/>
  <c r="AO23" i="12"/>
  <c r="AO28" i="12"/>
  <c r="AO12" i="12"/>
  <c r="AO14" i="12"/>
  <c r="AO19" i="12"/>
  <c r="AO22" i="12"/>
  <c r="AO27" i="12"/>
  <c r="AO9" i="12"/>
  <c r="AO22" i="9"/>
  <c r="AO27" i="9"/>
  <c r="AO26" i="9"/>
  <c r="AO25" i="9"/>
  <c r="AO28" i="9"/>
  <c r="AO19" i="9"/>
  <c r="AO20" i="9"/>
  <c r="AO29" i="9"/>
  <c r="AO21" i="9"/>
  <c r="AO23" i="9"/>
  <c r="AO24" i="9"/>
  <c r="AO22" i="8"/>
  <c r="AO24" i="8"/>
  <c r="AO23" i="8"/>
  <c r="AO28" i="8"/>
  <c r="AO21" i="8"/>
  <c r="AO30" i="8"/>
  <c r="AO25" i="8"/>
  <c r="AO26" i="8"/>
  <c r="AO27" i="8"/>
  <c r="AO29" i="8"/>
  <c r="AO20" i="8"/>
  <c r="AQ6" i="12"/>
  <c r="AP5" i="12"/>
  <c r="AP4" i="12"/>
  <c r="AP2" i="12" s="1"/>
  <c r="AP1" i="12"/>
  <c r="AP8" i="12" s="1"/>
  <c r="AP3" i="12"/>
  <c r="AP9" i="10"/>
  <c r="AP10" i="11"/>
  <c r="AP18" i="11"/>
  <c r="AP30" i="11"/>
  <c r="AP17" i="11"/>
  <c r="AP27" i="11"/>
  <c r="AP36" i="11"/>
  <c r="AP40" i="11"/>
  <c r="AP44" i="11"/>
  <c r="AP49" i="11"/>
  <c r="AP51" i="11"/>
  <c r="AP56" i="11"/>
  <c r="AP11" i="11"/>
  <c r="AP12" i="11"/>
  <c r="AP24" i="11"/>
  <c r="AP32" i="11"/>
  <c r="AP19" i="11"/>
  <c r="AP29" i="11"/>
  <c r="AP35" i="11"/>
  <c r="AP42" i="11"/>
  <c r="AP47" i="11"/>
  <c r="AP48" i="11"/>
  <c r="AP53" i="11"/>
  <c r="AP57" i="11"/>
  <c r="AQ5" i="11"/>
  <c r="AQ3" i="11"/>
  <c r="AQ4" i="11"/>
  <c r="AQ2" i="11" s="1"/>
  <c r="AR6" i="11"/>
  <c r="AQ1" i="11"/>
  <c r="AQ58" i="11" s="1"/>
  <c r="AP13" i="11"/>
  <c r="AP16" i="11"/>
  <c r="AP26" i="11"/>
  <c r="AP21" i="11"/>
  <c r="AP23" i="11"/>
  <c r="AP31" i="11"/>
  <c r="AP37" i="11"/>
  <c r="AP39" i="11"/>
  <c r="AP43" i="11"/>
  <c r="AP52" i="11"/>
  <c r="AP54" i="11"/>
  <c r="AP58" i="11"/>
  <c r="AP9" i="11"/>
  <c r="AP8" i="11"/>
  <c r="AP14" i="11"/>
  <c r="AP22" i="11"/>
  <c r="AP28" i="11"/>
  <c r="AP15" i="11"/>
  <c r="AP25" i="11"/>
  <c r="AP34" i="11"/>
  <c r="AP38" i="11"/>
  <c r="AP41" i="11"/>
  <c r="AP45" i="11"/>
  <c r="AP50" i="11"/>
  <c r="AP14" i="10"/>
  <c r="AP16" i="10"/>
  <c r="AP8" i="10"/>
  <c r="AP12" i="10"/>
  <c r="AP13" i="10"/>
  <c r="AP22" i="10"/>
  <c r="AP18" i="10"/>
  <c r="AP26" i="10"/>
  <c r="AP35" i="10"/>
  <c r="AP39" i="10"/>
  <c r="AP40" i="10"/>
  <c r="AP47" i="10"/>
  <c r="AP49" i="10"/>
  <c r="AP54" i="10"/>
  <c r="AP58" i="10"/>
  <c r="AP15" i="10"/>
  <c r="AP25" i="10"/>
  <c r="AP21" i="10"/>
  <c r="AP28" i="10"/>
  <c r="AP31" i="10"/>
  <c r="AP41" i="10"/>
  <c r="AP42" i="10"/>
  <c r="AP45" i="10"/>
  <c r="AP52" i="10"/>
  <c r="AP55" i="10"/>
  <c r="AP17" i="10"/>
  <c r="AP27" i="10"/>
  <c r="AP23" i="10"/>
  <c r="AP30" i="10"/>
  <c r="AP34" i="10"/>
  <c r="AP36" i="10"/>
  <c r="AP43" i="10"/>
  <c r="AP48" i="10"/>
  <c r="AP51" i="10"/>
  <c r="AP56" i="10"/>
  <c r="AQ5" i="10"/>
  <c r="AQ3" i="10"/>
  <c r="AQ4" i="10"/>
  <c r="AQ2" i="10" s="1"/>
  <c r="AR6" i="10"/>
  <c r="AQ1" i="10"/>
  <c r="AQ58" i="10" s="1"/>
  <c r="AP10" i="10"/>
  <c r="AP11" i="10"/>
  <c r="AP19" i="10"/>
  <c r="AP29" i="10"/>
  <c r="AP24" i="10"/>
  <c r="AP32" i="10"/>
  <c r="AP37" i="10"/>
  <c r="AP38" i="10"/>
  <c r="AP44" i="10"/>
  <c r="AP50" i="10"/>
  <c r="AP53" i="10"/>
  <c r="AO8" i="9"/>
  <c r="AO10" i="9"/>
  <c r="AQ6" i="9"/>
  <c r="AP1" i="9"/>
  <c r="AP5" i="9"/>
  <c r="AP3" i="9"/>
  <c r="AP4" i="9"/>
  <c r="AP2" i="9" s="1"/>
  <c r="AO15" i="9"/>
  <c r="AO12" i="9"/>
  <c r="AO9" i="9"/>
  <c r="AO18" i="9"/>
  <c r="AO11" i="9"/>
  <c r="AO17" i="9"/>
  <c r="AO16" i="9"/>
  <c r="AO13" i="9"/>
  <c r="AO11" i="8"/>
  <c r="AO13" i="8"/>
  <c r="AO10" i="8"/>
  <c r="AO18" i="8"/>
  <c r="AP5" i="8"/>
  <c r="AP4" i="8"/>
  <c r="AP2" i="8" s="1"/>
  <c r="AQ6" i="8"/>
  <c r="AP3" i="8"/>
  <c r="AP1" i="8"/>
  <c r="AP31" i="8" s="1"/>
  <c r="AO15" i="8"/>
  <c r="AO12" i="8"/>
  <c r="AO9" i="8"/>
  <c r="AO14" i="8"/>
  <c r="AO17" i="8"/>
  <c r="AO8" i="8"/>
  <c r="AO16" i="8"/>
  <c r="AO19" i="8"/>
  <c r="AP14" i="9" l="1"/>
  <c r="AP11" i="12"/>
  <c r="AP17" i="12"/>
  <c r="AP15" i="12"/>
  <c r="AP22" i="12"/>
  <c r="AP27" i="12"/>
  <c r="AP12" i="12"/>
  <c r="AP14" i="12"/>
  <c r="AP16" i="12"/>
  <c r="AP21" i="12"/>
  <c r="AP26" i="12"/>
  <c r="AP29" i="12"/>
  <c r="AP30" i="12"/>
  <c r="AP13" i="12"/>
  <c r="AP18" i="12"/>
  <c r="AP24" i="12"/>
  <c r="AP25" i="12"/>
  <c r="AP19" i="12"/>
  <c r="AP10" i="12"/>
  <c r="AP20" i="12"/>
  <c r="AP28" i="12"/>
  <c r="AP23" i="12"/>
  <c r="AP9" i="12"/>
  <c r="AP25" i="9"/>
  <c r="AP26" i="9"/>
  <c r="AP27" i="9"/>
  <c r="AP24" i="9"/>
  <c r="AP20" i="9"/>
  <c r="AP19" i="9"/>
  <c r="AP28" i="9"/>
  <c r="AP30" i="9"/>
  <c r="AP21" i="9"/>
  <c r="AP22" i="9"/>
  <c r="AP23" i="9"/>
  <c r="AP29" i="9"/>
  <c r="AP24" i="8"/>
  <c r="AP29" i="8"/>
  <c r="AP27" i="8"/>
  <c r="AP21" i="8"/>
  <c r="AP30" i="8"/>
  <c r="AP25" i="8"/>
  <c r="AP26" i="8"/>
  <c r="AP23" i="8"/>
  <c r="AP22" i="8"/>
  <c r="AP28" i="8"/>
  <c r="AP20" i="8"/>
  <c r="AQ10" i="11"/>
  <c r="AQ5" i="12"/>
  <c r="AR6" i="12"/>
  <c r="AQ1" i="12"/>
  <c r="AQ8" i="12" s="1"/>
  <c r="AQ3" i="12"/>
  <c r="AQ4" i="12"/>
  <c r="AQ2" i="12" s="1"/>
  <c r="AQ8" i="11"/>
  <c r="AQ9" i="11"/>
  <c r="AR4" i="11"/>
  <c r="AR2" i="11" s="1"/>
  <c r="AS6" i="11"/>
  <c r="AR1" i="11"/>
  <c r="AR58" i="11" s="1"/>
  <c r="AR5" i="11"/>
  <c r="AR3" i="11"/>
  <c r="AQ13" i="11"/>
  <c r="AQ19" i="11"/>
  <c r="AQ16" i="11"/>
  <c r="AQ26" i="11"/>
  <c r="AQ35" i="11"/>
  <c r="AQ29" i="11"/>
  <c r="AQ34" i="11"/>
  <c r="AQ42" i="11"/>
  <c r="AQ44" i="11"/>
  <c r="AQ52" i="11"/>
  <c r="AQ55" i="11"/>
  <c r="AQ15" i="11"/>
  <c r="AQ22" i="11"/>
  <c r="AQ18" i="11"/>
  <c r="AQ28" i="11"/>
  <c r="AQ38" i="11"/>
  <c r="AQ31" i="11"/>
  <c r="AQ36" i="11"/>
  <c r="AQ43" i="11"/>
  <c r="AQ47" i="11"/>
  <c r="AQ51" i="11"/>
  <c r="AQ56" i="11"/>
  <c r="AQ12" i="11"/>
  <c r="AQ23" i="11"/>
  <c r="AQ21" i="11"/>
  <c r="AQ30" i="11"/>
  <c r="AQ25" i="11"/>
  <c r="AQ37" i="11"/>
  <c r="AQ41" i="11"/>
  <c r="AQ45" i="11"/>
  <c r="AQ49" i="11"/>
  <c r="AQ54" i="11"/>
  <c r="AQ57" i="11"/>
  <c r="AQ11" i="11"/>
  <c r="AQ17" i="11"/>
  <c r="AQ14" i="11"/>
  <c r="AQ24" i="11"/>
  <c r="AQ32" i="11"/>
  <c r="AQ27" i="11"/>
  <c r="AQ39" i="11"/>
  <c r="AQ40" i="11"/>
  <c r="AQ48" i="11"/>
  <c r="AQ50" i="11"/>
  <c r="AQ53" i="11"/>
  <c r="AP12" i="9"/>
  <c r="AP8" i="9"/>
  <c r="AP16" i="9"/>
  <c r="AR4" i="10"/>
  <c r="AR2" i="10" s="1"/>
  <c r="AS6" i="10"/>
  <c r="AR1" i="10"/>
  <c r="AR58" i="10" s="1"/>
  <c r="AR3" i="10"/>
  <c r="AR5" i="10"/>
  <c r="AQ8" i="10"/>
  <c r="AQ12" i="10"/>
  <c r="AQ23" i="10"/>
  <c r="AQ25" i="10"/>
  <c r="AQ28" i="10"/>
  <c r="AQ35" i="10"/>
  <c r="AQ41" i="10"/>
  <c r="AQ42" i="10"/>
  <c r="AQ45" i="10"/>
  <c r="AQ50" i="10"/>
  <c r="AQ56" i="10"/>
  <c r="AQ9" i="10"/>
  <c r="AQ21" i="10"/>
  <c r="AQ11" i="10"/>
  <c r="AQ14" i="10"/>
  <c r="AQ19" i="10"/>
  <c r="AQ27" i="10"/>
  <c r="AQ34" i="10"/>
  <c r="AQ31" i="10"/>
  <c r="AQ36" i="10"/>
  <c r="AQ43" i="10"/>
  <c r="AQ49" i="10"/>
  <c r="AQ52" i="10"/>
  <c r="AQ55" i="10"/>
  <c r="AQ13" i="10"/>
  <c r="AQ15" i="10"/>
  <c r="AQ16" i="10"/>
  <c r="AQ22" i="10"/>
  <c r="AQ29" i="10"/>
  <c r="AQ30" i="10"/>
  <c r="AQ37" i="10"/>
  <c r="AQ38" i="10"/>
  <c r="AQ44" i="10"/>
  <c r="AQ51" i="10"/>
  <c r="AQ53" i="10"/>
  <c r="AQ57" i="10"/>
  <c r="AQ17" i="10"/>
  <c r="AQ10" i="10"/>
  <c r="AQ18" i="10"/>
  <c r="AQ24" i="10"/>
  <c r="AQ26" i="10"/>
  <c r="AQ32" i="10"/>
  <c r="AQ39" i="10"/>
  <c r="AQ40" i="10"/>
  <c r="AQ47" i="10"/>
  <c r="AQ48" i="10"/>
  <c r="AQ54" i="10"/>
  <c r="AP10" i="9"/>
  <c r="AP18" i="9"/>
  <c r="AP13" i="9"/>
  <c r="AQ5" i="9"/>
  <c r="AR6" i="9"/>
  <c r="AQ3" i="9"/>
  <c r="AQ4" i="9"/>
  <c r="AQ2" i="9" s="1"/>
  <c r="AQ1" i="9"/>
  <c r="AQ30" i="9" s="1"/>
  <c r="AP15" i="9"/>
  <c r="AP9" i="9"/>
  <c r="AP11" i="9"/>
  <c r="AP17" i="9"/>
  <c r="AP13" i="8"/>
  <c r="AP8" i="8"/>
  <c r="AP16" i="8"/>
  <c r="AP17" i="8"/>
  <c r="AR6" i="8"/>
  <c r="AQ5" i="8"/>
  <c r="AQ4" i="8"/>
  <c r="AQ2" i="8" s="1"/>
  <c r="AQ3" i="8"/>
  <c r="AQ1" i="8"/>
  <c r="AP15" i="8"/>
  <c r="AP10" i="8"/>
  <c r="AP19" i="8"/>
  <c r="AP9" i="8"/>
  <c r="AP12" i="8"/>
  <c r="AP18" i="8"/>
  <c r="AP11" i="8"/>
  <c r="AP14" i="8"/>
  <c r="AQ11" i="12" l="1"/>
  <c r="AQ17" i="12"/>
  <c r="AQ19" i="12"/>
  <c r="AQ20" i="12"/>
  <c r="AQ30" i="12"/>
  <c r="AQ12" i="12"/>
  <c r="AQ14" i="12"/>
  <c r="AQ21" i="12"/>
  <c r="AQ24" i="12"/>
  <c r="AQ22" i="12"/>
  <c r="AQ29" i="12"/>
  <c r="AQ13" i="12"/>
  <c r="AQ18" i="12"/>
  <c r="AQ23" i="12"/>
  <c r="AQ28" i="12"/>
  <c r="AQ26" i="12"/>
  <c r="AQ10" i="12"/>
  <c r="AQ16" i="12"/>
  <c r="AQ15" i="12"/>
  <c r="AQ27" i="12"/>
  <c r="AQ25" i="12"/>
  <c r="AQ9" i="12"/>
  <c r="AQ23" i="9"/>
  <c r="AQ21" i="9"/>
  <c r="AQ26" i="9"/>
  <c r="AQ28" i="9"/>
  <c r="AQ27" i="9"/>
  <c r="AQ25" i="9"/>
  <c r="AQ20" i="9"/>
  <c r="AQ29" i="9"/>
  <c r="AQ19" i="9"/>
  <c r="AQ24" i="9"/>
  <c r="AQ22" i="9"/>
  <c r="AQ23" i="8"/>
  <c r="AQ26" i="8"/>
  <c r="AQ27" i="8"/>
  <c r="AQ25" i="8"/>
  <c r="AQ28" i="8"/>
  <c r="AQ31" i="8"/>
  <c r="AQ24" i="8"/>
  <c r="AQ29" i="8"/>
  <c r="AQ22" i="8"/>
  <c r="AQ21" i="8"/>
  <c r="AQ30" i="8"/>
  <c r="AQ20" i="8"/>
  <c r="AR8" i="11"/>
  <c r="AR5" i="12"/>
  <c r="AS6" i="12"/>
  <c r="AR3" i="12"/>
  <c r="AR4" i="12"/>
  <c r="AR2" i="12" s="1"/>
  <c r="AR1" i="12"/>
  <c r="AR8" i="12" s="1"/>
  <c r="AR8" i="10"/>
  <c r="AR11" i="11"/>
  <c r="AR17" i="11"/>
  <c r="AR29" i="11"/>
  <c r="AR14" i="11"/>
  <c r="AR26" i="11"/>
  <c r="AR35" i="11"/>
  <c r="AR36" i="11"/>
  <c r="AR42" i="11"/>
  <c r="AR48" i="11"/>
  <c r="AR55" i="11"/>
  <c r="AR53" i="11"/>
  <c r="AR10" i="11"/>
  <c r="AR13" i="11"/>
  <c r="AR19" i="11"/>
  <c r="AR31" i="11"/>
  <c r="AR16" i="11"/>
  <c r="AR28" i="11"/>
  <c r="AR37" i="11"/>
  <c r="AR39" i="11"/>
  <c r="AR43" i="11"/>
  <c r="AR44" i="11"/>
  <c r="AR51" i="11"/>
  <c r="AR56" i="11"/>
  <c r="AR12" i="11"/>
  <c r="AR15" i="11"/>
  <c r="AR25" i="11"/>
  <c r="AR22" i="11"/>
  <c r="AR18" i="11"/>
  <c r="AR30" i="11"/>
  <c r="AR38" i="11"/>
  <c r="AR41" i="11"/>
  <c r="AR45" i="11"/>
  <c r="AR50" i="11"/>
  <c r="AR52" i="11"/>
  <c r="AR57" i="11"/>
  <c r="AT6" i="11"/>
  <c r="AS1" i="11"/>
  <c r="AS56" i="11" s="1"/>
  <c r="AS5" i="11"/>
  <c r="AS3" i="11"/>
  <c r="AS4" i="11"/>
  <c r="AS2" i="11" s="1"/>
  <c r="AR9" i="11"/>
  <c r="AR21" i="11"/>
  <c r="AR27" i="11"/>
  <c r="AR23" i="11"/>
  <c r="AR24" i="11"/>
  <c r="AR32" i="11"/>
  <c r="AR34" i="11"/>
  <c r="AR40" i="11"/>
  <c r="AR47" i="11"/>
  <c r="AR49" i="11"/>
  <c r="AR54" i="11"/>
  <c r="AR15" i="10"/>
  <c r="AR12" i="10"/>
  <c r="AR21" i="10"/>
  <c r="AR19" i="10"/>
  <c r="AR29" i="10"/>
  <c r="AR32" i="10"/>
  <c r="AR40" i="10"/>
  <c r="AR43" i="10"/>
  <c r="AR47" i="10"/>
  <c r="AR51" i="10"/>
  <c r="AR54" i="10"/>
  <c r="AR9" i="10"/>
  <c r="AR17" i="10"/>
  <c r="AR14" i="10"/>
  <c r="AR23" i="10"/>
  <c r="AR22" i="10"/>
  <c r="AR31" i="10"/>
  <c r="AR35" i="10"/>
  <c r="AR37" i="10"/>
  <c r="AR42" i="10"/>
  <c r="AR48" i="10"/>
  <c r="AR52" i="10"/>
  <c r="AR56" i="10"/>
  <c r="AR11" i="10"/>
  <c r="AR24" i="10"/>
  <c r="AR16" i="10"/>
  <c r="AR26" i="10"/>
  <c r="AR25" i="10"/>
  <c r="AR34" i="10"/>
  <c r="AR36" i="10"/>
  <c r="AR39" i="10"/>
  <c r="AR45" i="10"/>
  <c r="AR49" i="10"/>
  <c r="AR53" i="10"/>
  <c r="AR57" i="10"/>
  <c r="AT6" i="10"/>
  <c r="AS1" i="10"/>
  <c r="AS57" i="10" s="1"/>
  <c r="AS5" i="10"/>
  <c r="AS3" i="10"/>
  <c r="AS4" i="10"/>
  <c r="AS2" i="10" s="1"/>
  <c r="AR13" i="10"/>
  <c r="AR10" i="10"/>
  <c r="AR18" i="10"/>
  <c r="AR28" i="10"/>
  <c r="AR27" i="10"/>
  <c r="AR30" i="10"/>
  <c r="AR38" i="10"/>
  <c r="AR41" i="10"/>
  <c r="AR44" i="10"/>
  <c r="AR50" i="10"/>
  <c r="AR55" i="10"/>
  <c r="AQ11" i="9"/>
  <c r="AQ8" i="9"/>
  <c r="AQ17" i="9"/>
  <c r="AQ13" i="9"/>
  <c r="AQ10" i="9"/>
  <c r="AQ16" i="9"/>
  <c r="AR5" i="9"/>
  <c r="AS6" i="9"/>
  <c r="AR3" i="9"/>
  <c r="AR4" i="9"/>
  <c r="AR2" i="9" s="1"/>
  <c r="AR1" i="9"/>
  <c r="AR30" i="9" s="1"/>
  <c r="AQ15" i="9"/>
  <c r="AQ12" i="9"/>
  <c r="AQ18" i="9"/>
  <c r="AQ9" i="9"/>
  <c r="AQ14" i="9"/>
  <c r="AQ10" i="8"/>
  <c r="AS6" i="8"/>
  <c r="AR5" i="8"/>
  <c r="AR4" i="8"/>
  <c r="AR2" i="8" s="1"/>
  <c r="AR3" i="8"/>
  <c r="AR1" i="8"/>
  <c r="AQ15" i="8"/>
  <c r="AQ18" i="8"/>
  <c r="AQ12" i="8"/>
  <c r="AQ9" i="8"/>
  <c r="AQ17" i="8"/>
  <c r="AQ14" i="8"/>
  <c r="AQ11" i="8"/>
  <c r="AQ19" i="8"/>
  <c r="AQ8" i="8"/>
  <c r="AQ16" i="8"/>
  <c r="AQ13" i="8"/>
  <c r="AR11" i="12" l="1"/>
  <c r="AR17" i="12"/>
  <c r="AR26" i="12"/>
  <c r="AR27" i="12"/>
  <c r="AR21" i="12"/>
  <c r="AR12" i="12"/>
  <c r="AR20" i="12"/>
  <c r="AR22" i="12"/>
  <c r="AR24" i="12"/>
  <c r="AR25" i="12"/>
  <c r="AR13" i="12"/>
  <c r="AR15" i="12"/>
  <c r="AR14" i="12"/>
  <c r="AR19" i="12"/>
  <c r="AR28" i="12"/>
  <c r="AR10" i="12"/>
  <c r="AR16" i="12"/>
  <c r="AR18" i="12"/>
  <c r="AR23" i="12"/>
  <c r="AR29" i="12"/>
  <c r="AR30" i="12"/>
  <c r="AR9" i="12"/>
  <c r="AR19" i="9"/>
  <c r="AR26" i="9"/>
  <c r="AR29" i="9"/>
  <c r="AR23" i="9"/>
  <c r="AR21" i="9"/>
  <c r="AR20" i="9"/>
  <c r="AR25" i="9"/>
  <c r="AR22" i="9"/>
  <c r="AR24" i="9"/>
  <c r="AR28" i="9"/>
  <c r="AR27" i="9"/>
  <c r="AR21" i="8"/>
  <c r="AR25" i="8"/>
  <c r="AR29" i="8"/>
  <c r="AR22" i="8"/>
  <c r="AR24" i="8"/>
  <c r="AR26" i="8"/>
  <c r="AR27" i="8"/>
  <c r="AR30" i="8"/>
  <c r="AR31" i="8"/>
  <c r="AR23" i="8"/>
  <c r="AR28" i="8"/>
  <c r="AR20" i="8"/>
  <c r="AS9" i="11"/>
  <c r="AT6" i="12"/>
  <c r="AS5" i="12"/>
  <c r="AS3" i="12"/>
  <c r="AS4" i="12"/>
  <c r="AS2" i="12" s="1"/>
  <c r="AS1" i="12"/>
  <c r="AS8" i="12" s="1"/>
  <c r="AS8" i="10"/>
  <c r="AS8" i="11"/>
  <c r="AS10" i="10"/>
  <c r="AS12" i="11"/>
  <c r="AS18" i="11"/>
  <c r="AS17" i="11"/>
  <c r="AS25" i="11"/>
  <c r="AS36" i="11"/>
  <c r="AS30" i="11"/>
  <c r="AS35" i="11"/>
  <c r="AS39" i="11"/>
  <c r="AS47" i="11"/>
  <c r="AS53" i="11"/>
  <c r="AS54" i="11"/>
  <c r="AS57" i="11"/>
  <c r="AS14" i="11"/>
  <c r="AS16" i="11"/>
  <c r="AS19" i="11"/>
  <c r="AS27" i="11"/>
  <c r="AS24" i="11"/>
  <c r="AS32" i="11"/>
  <c r="AS37" i="11"/>
  <c r="AS41" i="11"/>
  <c r="AS45" i="11"/>
  <c r="AS50" i="11"/>
  <c r="AS55" i="11"/>
  <c r="AT5" i="11"/>
  <c r="AT3" i="11"/>
  <c r="AT4" i="11"/>
  <c r="AT2" i="11" s="1"/>
  <c r="AU6" i="11"/>
  <c r="AT1" i="11"/>
  <c r="AT57" i="11" s="1"/>
  <c r="AS11" i="11"/>
  <c r="AS21" i="11"/>
  <c r="AS22" i="11"/>
  <c r="AS29" i="11"/>
  <c r="AS26" i="11"/>
  <c r="AS34" i="11"/>
  <c r="AS38" i="11"/>
  <c r="AS44" i="11"/>
  <c r="AS51" i="11"/>
  <c r="AS49" i="11"/>
  <c r="AS58" i="11"/>
  <c r="AS10" i="11"/>
  <c r="AS13" i="11"/>
  <c r="AS15" i="11"/>
  <c r="AS23" i="11"/>
  <c r="AS31" i="11"/>
  <c r="AS28" i="11"/>
  <c r="AS40" i="11"/>
  <c r="AS42" i="11"/>
  <c r="AS43" i="11"/>
  <c r="AS48" i="11"/>
  <c r="AS52" i="11"/>
  <c r="AS14" i="10"/>
  <c r="AS16" i="10"/>
  <c r="AS12" i="10"/>
  <c r="AS11" i="10"/>
  <c r="AS18" i="10"/>
  <c r="AS24" i="10"/>
  <c r="AS27" i="10"/>
  <c r="AS34" i="10"/>
  <c r="AS38" i="10"/>
  <c r="AS41" i="10"/>
  <c r="AS45" i="10"/>
  <c r="AS50" i="10"/>
  <c r="AS54" i="10"/>
  <c r="AS58" i="10"/>
  <c r="AS13" i="10"/>
  <c r="AS21" i="10"/>
  <c r="AS26" i="10"/>
  <c r="AS29" i="10"/>
  <c r="AS30" i="10"/>
  <c r="AS40" i="10"/>
  <c r="AS43" i="10"/>
  <c r="AS44" i="10"/>
  <c r="AS49" i="10"/>
  <c r="AS55" i="10"/>
  <c r="AS22" i="10"/>
  <c r="AS15" i="10"/>
  <c r="AS23" i="10"/>
  <c r="AS28" i="10"/>
  <c r="AS35" i="10"/>
  <c r="AS32" i="10"/>
  <c r="AS37" i="10"/>
  <c r="AS42" i="10"/>
  <c r="AS52" i="10"/>
  <c r="AS51" i="10"/>
  <c r="AS56" i="10"/>
  <c r="AT5" i="10"/>
  <c r="AT3" i="10"/>
  <c r="AT4" i="10"/>
  <c r="AT2" i="10" s="1"/>
  <c r="AU6" i="10"/>
  <c r="AT1" i="10"/>
  <c r="AT58" i="10" s="1"/>
  <c r="AS9" i="10"/>
  <c r="AS17" i="10"/>
  <c r="AS19" i="10"/>
  <c r="AS25" i="10"/>
  <c r="AS31" i="10"/>
  <c r="AS36" i="10"/>
  <c r="AS39" i="10"/>
  <c r="AS47" i="10"/>
  <c r="AS48" i="10"/>
  <c r="AS53" i="10"/>
  <c r="AR17" i="9"/>
  <c r="AR11" i="9"/>
  <c r="AR14" i="9"/>
  <c r="AR18" i="9"/>
  <c r="AR9" i="9"/>
  <c r="AR16" i="9"/>
  <c r="AR13" i="9"/>
  <c r="AR8" i="9"/>
  <c r="AR12" i="9"/>
  <c r="AT6" i="9"/>
  <c r="AS4" i="9"/>
  <c r="AS2" i="9" s="1"/>
  <c r="AS5" i="9"/>
  <c r="AS1" i="9"/>
  <c r="AS30" i="9" s="1"/>
  <c r="AS3" i="9"/>
  <c r="AR15" i="9"/>
  <c r="AR10" i="9"/>
  <c r="AR12" i="8"/>
  <c r="AR9" i="8"/>
  <c r="AR18" i="8"/>
  <c r="AR14" i="8"/>
  <c r="AR11" i="8"/>
  <c r="AR17" i="8"/>
  <c r="AR8" i="8"/>
  <c r="AR16" i="8"/>
  <c r="AR13" i="8"/>
  <c r="AR19" i="8"/>
  <c r="AR10" i="8"/>
  <c r="AS5" i="8"/>
  <c r="AT6" i="8"/>
  <c r="AS4" i="8"/>
  <c r="AS2" i="8" s="1"/>
  <c r="AS3" i="8"/>
  <c r="AS1" i="8"/>
  <c r="AR15" i="8"/>
  <c r="AS13" i="12" l="1"/>
  <c r="AS18" i="12"/>
  <c r="AS17" i="12"/>
  <c r="AS22" i="12"/>
  <c r="AS20" i="12"/>
  <c r="AS30" i="12"/>
  <c r="AS10" i="12"/>
  <c r="AS19" i="12"/>
  <c r="AS21" i="12"/>
  <c r="AS26" i="12"/>
  <c r="AS24" i="12"/>
  <c r="AS11" i="12"/>
  <c r="AS15" i="12"/>
  <c r="AS25" i="12"/>
  <c r="AS23" i="12"/>
  <c r="AS28" i="12"/>
  <c r="AS12" i="12"/>
  <c r="AS14" i="12"/>
  <c r="AS16" i="12"/>
  <c r="AS27" i="12"/>
  <c r="AS29" i="12"/>
  <c r="AS9" i="12"/>
  <c r="AS25" i="9"/>
  <c r="AS19" i="9"/>
  <c r="AS28" i="9"/>
  <c r="AS22" i="9"/>
  <c r="AS23" i="9"/>
  <c r="AS26" i="9"/>
  <c r="AS20" i="9"/>
  <c r="AS29" i="9"/>
  <c r="AS21" i="9"/>
  <c r="AS27" i="9"/>
  <c r="AS24" i="9"/>
  <c r="AS28" i="8"/>
  <c r="AS24" i="8"/>
  <c r="AS23" i="8"/>
  <c r="AS26" i="8"/>
  <c r="AS30" i="8"/>
  <c r="AS25" i="8"/>
  <c r="AS21" i="8"/>
  <c r="AS27" i="8"/>
  <c r="AS29" i="8"/>
  <c r="AS31" i="8"/>
  <c r="AS22" i="8"/>
  <c r="AS20" i="8"/>
  <c r="AU6" i="12"/>
  <c r="AT5" i="12"/>
  <c r="AT4" i="12"/>
  <c r="AT2" i="12" s="1"/>
  <c r="AT1" i="12"/>
  <c r="AT9" i="12" s="1"/>
  <c r="AT3" i="12"/>
  <c r="AT9" i="11"/>
  <c r="AU5" i="11"/>
  <c r="AU3" i="11"/>
  <c r="AU4" i="11"/>
  <c r="AU2" i="11" s="1"/>
  <c r="AV6" i="11"/>
  <c r="AU1" i="11"/>
  <c r="AU58" i="11" s="1"/>
  <c r="AT8" i="11"/>
  <c r="AT13" i="11"/>
  <c r="AT22" i="11"/>
  <c r="AT24" i="11"/>
  <c r="AT32" i="11"/>
  <c r="AT23" i="11"/>
  <c r="AT31" i="11"/>
  <c r="AT37" i="11"/>
  <c r="AT39" i="11"/>
  <c r="AT43" i="11"/>
  <c r="AT50" i="11"/>
  <c r="AT54" i="11"/>
  <c r="AT58" i="11"/>
  <c r="AT10" i="11"/>
  <c r="AT16" i="11"/>
  <c r="AT26" i="11"/>
  <c r="AT15" i="11"/>
  <c r="AT25" i="11"/>
  <c r="AT34" i="11"/>
  <c r="AT38" i="11"/>
  <c r="AT41" i="11"/>
  <c r="AT45" i="11"/>
  <c r="AT51" i="11"/>
  <c r="AT56" i="11"/>
  <c r="AT12" i="11"/>
  <c r="AT18" i="11"/>
  <c r="AT28" i="11"/>
  <c r="AT17" i="11"/>
  <c r="AT27" i="11"/>
  <c r="AT36" i="11"/>
  <c r="AT40" i="11"/>
  <c r="AT44" i="11"/>
  <c r="AT48" i="11"/>
  <c r="AT52" i="11"/>
  <c r="AT55" i="11"/>
  <c r="AT11" i="11"/>
  <c r="AT14" i="11"/>
  <c r="AT21" i="11"/>
  <c r="AT30" i="11"/>
  <c r="AT19" i="11"/>
  <c r="AT29" i="11"/>
  <c r="AT35" i="11"/>
  <c r="AT42" i="11"/>
  <c r="AT47" i="11"/>
  <c r="AT49" i="11"/>
  <c r="AT53" i="11"/>
  <c r="AT9" i="10"/>
  <c r="AT12" i="10"/>
  <c r="AT13" i="10"/>
  <c r="AT18" i="10"/>
  <c r="AT21" i="10"/>
  <c r="AT28" i="10"/>
  <c r="AT31" i="10"/>
  <c r="AT41" i="10"/>
  <c r="AT42" i="10"/>
  <c r="AT45" i="10"/>
  <c r="AT52" i="10"/>
  <c r="AT57" i="10"/>
  <c r="AT14" i="10"/>
  <c r="AT15" i="10"/>
  <c r="AT25" i="10"/>
  <c r="AT23" i="10"/>
  <c r="AT30" i="10"/>
  <c r="AT34" i="10"/>
  <c r="AT36" i="10"/>
  <c r="AT43" i="10"/>
  <c r="AT48" i="10"/>
  <c r="AT51" i="10"/>
  <c r="AT55" i="10"/>
  <c r="AT19" i="10"/>
  <c r="AT16" i="10"/>
  <c r="AT17" i="10"/>
  <c r="AT27" i="10"/>
  <c r="AT24" i="10"/>
  <c r="AT32" i="10"/>
  <c r="AT37" i="10"/>
  <c r="AT38" i="10"/>
  <c r="AT44" i="10"/>
  <c r="AT50" i="10"/>
  <c r="AT54" i="10"/>
  <c r="AT56" i="10"/>
  <c r="AU5" i="10"/>
  <c r="AU3" i="10"/>
  <c r="AU1" i="10"/>
  <c r="AU57" i="10" s="1"/>
  <c r="AU4" i="10"/>
  <c r="AU2" i="10" s="1"/>
  <c r="AV6" i="10"/>
  <c r="AT8" i="10"/>
  <c r="AT10" i="10"/>
  <c r="AT11" i="10"/>
  <c r="AT22" i="10"/>
  <c r="AT29" i="10"/>
  <c r="AT26" i="10"/>
  <c r="AT35" i="10"/>
  <c r="AT39" i="10"/>
  <c r="AT40" i="10"/>
  <c r="AT47" i="10"/>
  <c r="AT49" i="10"/>
  <c r="AT53" i="10"/>
  <c r="AS8" i="9"/>
  <c r="AS10" i="9"/>
  <c r="AS9" i="9"/>
  <c r="AS16" i="9"/>
  <c r="AS12" i="9"/>
  <c r="AS11" i="9"/>
  <c r="AS18" i="9"/>
  <c r="AS14" i="9"/>
  <c r="AS13" i="9"/>
  <c r="AS17" i="9"/>
  <c r="AU6" i="9"/>
  <c r="AT5" i="9"/>
  <c r="AT1" i="9"/>
  <c r="AT3" i="9"/>
  <c r="AT4" i="9"/>
  <c r="AT2" i="9" s="1"/>
  <c r="AS15" i="9"/>
  <c r="AT5" i="8"/>
  <c r="AT4" i="8"/>
  <c r="AT2" i="8" s="1"/>
  <c r="AU6" i="8"/>
  <c r="AT3" i="8"/>
  <c r="AT1" i="8"/>
  <c r="AT31" i="8" s="1"/>
  <c r="AS15" i="8"/>
  <c r="AS12" i="8"/>
  <c r="AS9" i="8"/>
  <c r="AS14" i="8"/>
  <c r="AS17" i="8"/>
  <c r="AS11" i="8"/>
  <c r="AS8" i="8"/>
  <c r="AS16" i="8"/>
  <c r="AS19" i="8"/>
  <c r="AS13" i="8"/>
  <c r="AS10" i="8"/>
  <c r="AS18" i="8"/>
  <c r="AT12" i="12" l="1"/>
  <c r="AT14" i="12"/>
  <c r="AT20" i="12"/>
  <c r="AT25" i="12"/>
  <c r="AT19" i="12"/>
  <c r="AT30" i="12"/>
  <c r="AT13" i="12"/>
  <c r="AT18" i="12"/>
  <c r="AT24" i="12"/>
  <c r="AT22" i="12"/>
  <c r="AT23" i="12"/>
  <c r="AT10" i="12"/>
  <c r="AT15" i="12"/>
  <c r="AT28" i="12"/>
  <c r="AT26" i="12"/>
  <c r="AT27" i="12"/>
  <c r="AT11" i="12"/>
  <c r="AT17" i="12"/>
  <c r="AT16" i="12"/>
  <c r="AT21" i="12"/>
  <c r="AT29" i="12"/>
  <c r="AT8" i="12"/>
  <c r="AT25" i="9"/>
  <c r="AT19" i="9"/>
  <c r="AT20" i="9"/>
  <c r="AT22" i="9"/>
  <c r="AT23" i="9"/>
  <c r="AT29" i="9"/>
  <c r="AT30" i="9"/>
  <c r="AT24" i="9"/>
  <c r="AT26" i="9"/>
  <c r="AT27" i="9"/>
  <c r="AT21" i="9"/>
  <c r="AT28" i="9"/>
  <c r="AT21" i="8"/>
  <c r="AT29" i="8"/>
  <c r="AT23" i="8"/>
  <c r="AT27" i="8"/>
  <c r="AT30" i="8"/>
  <c r="AT24" i="8"/>
  <c r="AT22" i="8"/>
  <c r="AT26" i="8"/>
  <c r="AT25" i="8"/>
  <c r="AT28" i="8"/>
  <c r="AT20" i="8"/>
  <c r="AU5" i="12"/>
  <c r="AV6" i="12"/>
  <c r="AU1" i="12"/>
  <c r="AU8" i="12" s="1"/>
  <c r="AU3" i="12"/>
  <c r="AU4" i="12"/>
  <c r="AU2" i="12" s="1"/>
  <c r="AU10" i="11"/>
  <c r="AV4" i="11"/>
  <c r="AV2" i="11" s="1"/>
  <c r="AW6" i="11"/>
  <c r="AV1" i="11"/>
  <c r="AV58" i="11" s="1"/>
  <c r="AV5" i="11"/>
  <c r="AV3" i="11"/>
  <c r="AU11" i="11"/>
  <c r="AU19" i="11"/>
  <c r="AU18" i="11"/>
  <c r="AU24" i="11"/>
  <c r="AU32" i="11"/>
  <c r="AU29" i="11"/>
  <c r="AU36" i="11"/>
  <c r="AU42" i="11"/>
  <c r="AU44" i="11"/>
  <c r="AU50" i="11"/>
  <c r="AU55" i="11"/>
  <c r="AU13" i="10"/>
  <c r="AU8" i="11"/>
  <c r="AU13" i="11"/>
  <c r="AU22" i="11"/>
  <c r="AU21" i="11"/>
  <c r="AU26" i="11"/>
  <c r="AU35" i="11"/>
  <c r="AU31" i="11"/>
  <c r="AU39" i="11"/>
  <c r="AU43" i="11"/>
  <c r="AU47" i="11"/>
  <c r="AU51" i="11"/>
  <c r="AU56" i="11"/>
  <c r="AU15" i="11"/>
  <c r="AU12" i="11"/>
  <c r="AU14" i="11"/>
  <c r="AU23" i="11"/>
  <c r="AU28" i="11"/>
  <c r="AU25" i="11"/>
  <c r="AU41" i="11"/>
  <c r="AU38" i="11"/>
  <c r="AU45" i="11"/>
  <c r="AU49" i="11"/>
  <c r="AU54" i="11"/>
  <c r="AU57" i="11"/>
  <c r="AU9" i="11"/>
  <c r="AU17" i="11"/>
  <c r="AU16" i="11"/>
  <c r="AU37" i="11"/>
  <c r="AU30" i="11"/>
  <c r="AU27" i="11"/>
  <c r="AU34" i="11"/>
  <c r="AU40" i="11"/>
  <c r="AU48" i="11"/>
  <c r="AU52" i="11"/>
  <c r="AU53" i="11"/>
  <c r="AV4" i="10"/>
  <c r="AV2" i="10" s="1"/>
  <c r="AW6" i="10"/>
  <c r="AV1" i="10"/>
  <c r="AV58" i="10" s="1"/>
  <c r="AV5" i="10"/>
  <c r="AV3" i="10"/>
  <c r="AU11" i="10"/>
  <c r="AU21" i="10"/>
  <c r="AU16" i="10"/>
  <c r="AU22" i="10"/>
  <c r="AU26" i="10"/>
  <c r="AU32" i="10"/>
  <c r="AU39" i="10"/>
  <c r="AU40" i="10"/>
  <c r="AU47" i="10"/>
  <c r="AU48" i="10"/>
  <c r="AU54" i="10"/>
  <c r="AU58" i="10"/>
  <c r="AU15" i="10"/>
  <c r="AU8" i="10"/>
  <c r="AU10" i="10"/>
  <c r="AU23" i="10"/>
  <c r="AU25" i="10"/>
  <c r="AU28" i="10"/>
  <c r="AU35" i="10"/>
  <c r="AU41" i="10"/>
  <c r="AU42" i="10"/>
  <c r="AU45" i="10"/>
  <c r="AU51" i="10"/>
  <c r="AU55" i="10"/>
  <c r="AU9" i="10"/>
  <c r="AU12" i="10"/>
  <c r="AU19" i="10"/>
  <c r="AU27" i="10"/>
  <c r="AU34" i="10"/>
  <c r="AU31" i="10"/>
  <c r="AU36" i="10"/>
  <c r="AU43" i="10"/>
  <c r="AU53" i="10"/>
  <c r="AU50" i="10"/>
  <c r="AU56" i="10"/>
  <c r="AU17" i="10"/>
  <c r="AU18" i="10"/>
  <c r="AU14" i="10"/>
  <c r="AU24" i="10"/>
  <c r="AU29" i="10"/>
  <c r="AU30" i="10"/>
  <c r="AU37" i="10"/>
  <c r="AU38" i="10"/>
  <c r="AU44" i="10"/>
  <c r="AU49" i="10"/>
  <c r="AU52" i="10"/>
  <c r="AT8" i="9"/>
  <c r="AT10" i="9"/>
  <c r="AT16" i="9"/>
  <c r="AT17" i="9"/>
  <c r="AT9" i="9"/>
  <c r="AT15" i="9"/>
  <c r="AT12" i="9"/>
  <c r="AT11" i="9"/>
  <c r="AT18" i="9"/>
  <c r="AT14" i="9"/>
  <c r="AT13" i="9"/>
  <c r="AU5" i="9"/>
  <c r="AV6" i="9"/>
  <c r="AU3" i="9"/>
  <c r="AU4" i="9"/>
  <c r="AU2" i="9" s="1"/>
  <c r="AU1" i="9"/>
  <c r="AT13" i="8"/>
  <c r="AT8" i="8"/>
  <c r="AT16" i="8"/>
  <c r="AT17" i="8"/>
  <c r="AV6" i="8"/>
  <c r="AU5" i="8"/>
  <c r="AU3" i="8"/>
  <c r="AU4" i="8"/>
  <c r="AU2" i="8" s="1"/>
  <c r="AU1" i="8"/>
  <c r="AT15" i="8"/>
  <c r="AT10" i="8"/>
  <c r="AT19" i="8"/>
  <c r="AT9" i="8"/>
  <c r="AT12" i="8"/>
  <c r="AT18" i="8"/>
  <c r="AT11" i="8"/>
  <c r="AT14" i="8"/>
  <c r="AU10" i="12" l="1"/>
  <c r="AU16" i="12"/>
  <c r="AU18" i="12"/>
  <c r="AU23" i="12"/>
  <c r="AU25" i="12"/>
  <c r="AU11" i="12"/>
  <c r="AU17" i="12"/>
  <c r="AU15" i="12"/>
  <c r="AU20" i="12"/>
  <c r="AU22" i="12"/>
  <c r="AU29" i="12"/>
  <c r="AU30" i="12"/>
  <c r="AU12" i="12"/>
  <c r="AU19" i="12"/>
  <c r="AU27" i="12"/>
  <c r="AU24" i="12"/>
  <c r="AU26" i="12"/>
  <c r="AU13" i="12"/>
  <c r="AU14" i="12"/>
  <c r="AU21" i="12"/>
  <c r="AU28" i="12"/>
  <c r="AU9" i="12"/>
  <c r="AU20" i="9"/>
  <c r="AU25" i="9"/>
  <c r="AU29" i="9"/>
  <c r="AU24" i="9"/>
  <c r="AU27" i="9"/>
  <c r="AU19" i="9"/>
  <c r="AU22" i="9"/>
  <c r="AU30" i="9"/>
  <c r="AU23" i="9"/>
  <c r="AU21" i="9"/>
  <c r="AU26" i="9"/>
  <c r="AU28" i="9"/>
  <c r="AU25" i="8"/>
  <c r="AU21" i="8"/>
  <c r="AU27" i="8"/>
  <c r="AU23" i="8"/>
  <c r="AU28" i="8"/>
  <c r="AU31" i="8"/>
  <c r="AU24" i="8"/>
  <c r="AU29" i="8"/>
  <c r="AU22" i="8"/>
  <c r="AU26" i="8"/>
  <c r="AU30" i="8"/>
  <c r="AU20" i="8"/>
  <c r="AV5" i="12"/>
  <c r="AW6" i="12"/>
  <c r="AV3" i="12"/>
  <c r="AV4" i="12"/>
  <c r="AV2" i="12" s="1"/>
  <c r="AV1" i="12"/>
  <c r="AV8" i="12" s="1"/>
  <c r="AV8" i="10"/>
  <c r="AV8" i="11"/>
  <c r="AV9" i="11"/>
  <c r="AV23" i="11"/>
  <c r="AV25" i="11"/>
  <c r="AV14" i="11"/>
  <c r="AV26" i="11"/>
  <c r="AV38" i="11"/>
  <c r="AV34" i="11"/>
  <c r="AV40" i="11"/>
  <c r="AV48" i="11"/>
  <c r="AV51" i="11"/>
  <c r="AV53" i="11"/>
  <c r="AV10" i="11"/>
  <c r="AV11" i="11"/>
  <c r="AV17" i="11"/>
  <c r="AV27" i="11"/>
  <c r="AV16" i="11"/>
  <c r="AV28" i="11"/>
  <c r="AV35" i="11"/>
  <c r="AV36" i="11"/>
  <c r="AV42" i="11"/>
  <c r="AV44" i="11"/>
  <c r="AV52" i="11"/>
  <c r="AV56" i="11"/>
  <c r="AV12" i="11"/>
  <c r="AV13" i="11"/>
  <c r="AV19" i="11"/>
  <c r="AV29" i="11"/>
  <c r="AV18" i="11"/>
  <c r="AV30" i="11"/>
  <c r="AV37" i="11"/>
  <c r="AV39" i="11"/>
  <c r="AV45" i="11"/>
  <c r="AV50" i="11"/>
  <c r="AV54" i="11"/>
  <c r="AV57" i="11"/>
  <c r="AX6" i="11"/>
  <c r="AW1" i="11"/>
  <c r="AW58" i="11" s="1"/>
  <c r="AW5" i="11"/>
  <c r="AW3" i="11"/>
  <c r="AW4" i="11"/>
  <c r="AW2" i="11" s="1"/>
  <c r="AV15" i="11"/>
  <c r="AV21" i="11"/>
  <c r="AV22" i="11"/>
  <c r="AV31" i="11"/>
  <c r="AV24" i="11"/>
  <c r="AV32" i="11"/>
  <c r="AV43" i="11"/>
  <c r="AV41" i="11"/>
  <c r="AV47" i="11"/>
  <c r="AV49" i="11"/>
  <c r="AV55" i="11"/>
  <c r="AV15" i="10"/>
  <c r="AV12" i="10"/>
  <c r="AV23" i="10"/>
  <c r="AV28" i="10"/>
  <c r="AV29" i="10"/>
  <c r="AV32" i="10"/>
  <c r="AV40" i="10"/>
  <c r="AV43" i="10"/>
  <c r="AV47" i="10"/>
  <c r="AV51" i="10"/>
  <c r="AV55" i="10"/>
  <c r="AV9" i="10"/>
  <c r="AV17" i="10"/>
  <c r="AV14" i="10"/>
  <c r="AV19" i="10"/>
  <c r="AV22" i="10"/>
  <c r="AV31" i="10"/>
  <c r="AV35" i="10"/>
  <c r="AV37" i="10"/>
  <c r="AV42" i="10"/>
  <c r="AV48" i="10"/>
  <c r="AV52" i="10"/>
  <c r="AV57" i="10"/>
  <c r="AX6" i="10"/>
  <c r="AW1" i="10"/>
  <c r="AW58" i="10" s="1"/>
  <c r="AW5" i="10"/>
  <c r="AW3" i="10"/>
  <c r="AW4" i="10"/>
  <c r="AW2" i="10" s="1"/>
  <c r="AV11" i="10"/>
  <c r="AV18" i="10"/>
  <c r="AV16" i="10"/>
  <c r="AV24" i="10"/>
  <c r="AV25" i="10"/>
  <c r="AV34" i="10"/>
  <c r="AV36" i="10"/>
  <c r="AV39" i="10"/>
  <c r="AV45" i="10"/>
  <c r="AV49" i="10"/>
  <c r="AV53" i="10"/>
  <c r="AV56" i="10"/>
  <c r="AV13" i="10"/>
  <c r="AV10" i="10"/>
  <c r="AV21" i="10"/>
  <c r="AV26" i="10"/>
  <c r="AV27" i="10"/>
  <c r="AV30" i="10"/>
  <c r="AV38" i="10"/>
  <c r="AV41" i="10"/>
  <c r="AV44" i="10"/>
  <c r="AV50" i="10"/>
  <c r="AV54" i="10"/>
  <c r="AU8" i="9"/>
  <c r="AU9" i="9"/>
  <c r="AU14" i="9"/>
  <c r="AU11" i="9"/>
  <c r="AU17" i="9"/>
  <c r="AU13" i="9"/>
  <c r="AU10" i="9"/>
  <c r="AU16" i="9"/>
  <c r="AV5" i="9"/>
  <c r="AW6" i="9"/>
  <c r="AV3" i="9"/>
  <c r="AV4" i="9"/>
  <c r="AV2" i="9" s="1"/>
  <c r="AV1" i="9"/>
  <c r="AV30" i="9" s="1"/>
  <c r="AU15" i="9"/>
  <c r="AU12" i="9"/>
  <c r="AU18" i="9"/>
  <c r="AU10" i="8"/>
  <c r="AW6" i="8"/>
  <c r="AV5" i="8"/>
  <c r="AV3" i="8"/>
  <c r="AV4" i="8"/>
  <c r="AV2" i="8" s="1"/>
  <c r="AV1" i="8"/>
  <c r="AU15" i="8"/>
  <c r="AU18" i="8"/>
  <c r="AU12" i="8"/>
  <c r="AU9" i="8"/>
  <c r="AU17" i="8"/>
  <c r="AU14" i="8"/>
  <c r="AU11" i="8"/>
  <c r="AU19" i="8"/>
  <c r="AU8" i="8"/>
  <c r="AU16" i="8"/>
  <c r="AU13" i="8"/>
  <c r="AV11" i="12" l="1"/>
  <c r="AV16" i="12"/>
  <c r="AV22" i="12"/>
  <c r="AV19" i="12"/>
  <c r="AV28" i="12"/>
  <c r="AV12" i="12"/>
  <c r="AV17" i="12"/>
  <c r="AV29" i="12"/>
  <c r="AV23" i="12"/>
  <c r="AV13" i="12"/>
  <c r="AV15" i="12"/>
  <c r="AV14" i="12"/>
  <c r="AV26" i="12"/>
  <c r="AV27" i="12"/>
  <c r="AV21" i="12"/>
  <c r="AV10" i="12"/>
  <c r="AV20" i="12"/>
  <c r="AV18" i="12"/>
  <c r="AV24" i="12"/>
  <c r="AV25" i="12"/>
  <c r="AV30" i="12"/>
  <c r="AV9" i="12"/>
  <c r="AV26" i="9"/>
  <c r="AV23" i="9"/>
  <c r="AV25" i="9"/>
  <c r="AV27" i="9"/>
  <c r="AV28" i="9"/>
  <c r="AV20" i="9"/>
  <c r="AV29" i="9"/>
  <c r="AV24" i="9"/>
  <c r="AV22" i="9"/>
  <c r="AV19" i="9"/>
  <c r="AV21" i="9"/>
  <c r="AV21" i="8"/>
  <c r="AV24" i="8"/>
  <c r="AV29" i="8"/>
  <c r="AV22" i="8"/>
  <c r="AV27" i="8"/>
  <c r="AV26" i="8"/>
  <c r="AV25" i="8"/>
  <c r="AV30" i="8"/>
  <c r="AV31" i="8"/>
  <c r="AV23" i="8"/>
  <c r="AV28" i="8"/>
  <c r="AV20" i="8"/>
  <c r="AW8" i="11"/>
  <c r="AX6" i="12"/>
  <c r="AW5" i="12"/>
  <c r="AW3" i="12"/>
  <c r="AW4" i="12"/>
  <c r="AW2" i="12" s="1"/>
  <c r="AW1" i="12"/>
  <c r="AW8" i="12" s="1"/>
  <c r="AW12" i="10"/>
  <c r="AW10" i="10"/>
  <c r="AW9" i="11"/>
  <c r="AW14" i="10"/>
  <c r="AW10" i="11"/>
  <c r="AW13" i="11"/>
  <c r="AW14" i="11"/>
  <c r="AW11" i="11"/>
  <c r="AW19" i="11"/>
  <c r="AW35" i="11"/>
  <c r="AW25" i="11"/>
  <c r="AW41" i="11"/>
  <c r="AW36" i="11"/>
  <c r="AW45" i="11"/>
  <c r="AW18" i="11"/>
  <c r="AW28" i="11"/>
  <c r="AW49" i="11"/>
  <c r="AX5" i="11"/>
  <c r="AX3" i="11"/>
  <c r="AX4" i="11"/>
  <c r="AX2" i="11" s="1"/>
  <c r="AY6" i="11"/>
  <c r="AX1" i="11"/>
  <c r="AX58" i="11" s="1"/>
  <c r="AW54" i="11"/>
  <c r="AW21" i="11"/>
  <c r="AW22" i="11"/>
  <c r="AW27" i="11"/>
  <c r="AW42" i="11"/>
  <c r="AW30" i="11"/>
  <c r="AW37" i="11"/>
  <c r="AW43" i="11"/>
  <c r="AW48" i="11"/>
  <c r="AW52" i="11"/>
  <c r="AW55" i="11"/>
  <c r="AW15" i="11"/>
  <c r="AW34" i="11"/>
  <c r="AW29" i="11"/>
  <c r="AW24" i="11"/>
  <c r="AW32" i="11"/>
  <c r="AW40" i="11"/>
  <c r="AW44" i="11"/>
  <c r="AW50" i="11"/>
  <c r="AW53" i="11"/>
  <c r="AW56" i="11"/>
  <c r="AW8" i="10"/>
  <c r="AW12" i="11"/>
  <c r="AW16" i="11"/>
  <c r="AW17" i="11"/>
  <c r="AW23" i="11"/>
  <c r="AW31" i="11"/>
  <c r="AW26" i="11"/>
  <c r="AW38" i="11"/>
  <c r="AW39" i="11"/>
  <c r="AW47" i="11"/>
  <c r="AW51" i="11"/>
  <c r="AW57" i="11"/>
  <c r="AW16" i="10"/>
  <c r="AW9" i="10"/>
  <c r="AW22" i="10"/>
  <c r="AW11" i="10"/>
  <c r="AW18" i="10"/>
  <c r="AW24" i="10"/>
  <c r="AW27" i="10"/>
  <c r="AW34" i="10"/>
  <c r="AW38" i="10"/>
  <c r="AW41" i="10"/>
  <c r="AW45" i="10"/>
  <c r="AW52" i="10"/>
  <c r="AW56" i="10"/>
  <c r="AW57" i="10"/>
  <c r="AX5" i="10"/>
  <c r="AX3" i="10"/>
  <c r="AX4" i="10"/>
  <c r="AX2" i="10" s="1"/>
  <c r="AX1" i="10"/>
  <c r="AX57" i="10" s="1"/>
  <c r="AY6" i="10"/>
  <c r="AW13" i="10"/>
  <c r="AW21" i="10"/>
  <c r="AW26" i="10"/>
  <c r="AW29" i="10"/>
  <c r="AW30" i="10"/>
  <c r="AW40" i="10"/>
  <c r="AW43" i="10"/>
  <c r="AW44" i="10"/>
  <c r="AW49" i="10"/>
  <c r="AW54" i="10"/>
  <c r="AW15" i="10"/>
  <c r="AW23" i="10"/>
  <c r="AW28" i="10"/>
  <c r="AW35" i="10"/>
  <c r="AW32" i="10"/>
  <c r="AW37" i="10"/>
  <c r="AW42" i="10"/>
  <c r="AW48" i="10"/>
  <c r="AW51" i="10"/>
  <c r="AW55" i="10"/>
  <c r="AW17" i="10"/>
  <c r="AW19" i="10"/>
  <c r="AW25" i="10"/>
  <c r="AW31" i="10"/>
  <c r="AW36" i="10"/>
  <c r="AW39" i="10"/>
  <c r="AW47" i="10"/>
  <c r="AW50" i="10"/>
  <c r="AW53" i="10"/>
  <c r="AV13" i="9"/>
  <c r="AV10" i="9"/>
  <c r="AX6" i="9"/>
  <c r="AW4" i="9"/>
  <c r="AW2" i="9" s="1"/>
  <c r="AW1" i="9"/>
  <c r="AW5" i="9"/>
  <c r="AW3" i="9"/>
  <c r="AV15" i="9"/>
  <c r="AV12" i="9"/>
  <c r="AV9" i="9"/>
  <c r="AV14" i="9"/>
  <c r="AV16" i="9"/>
  <c r="AV11" i="9"/>
  <c r="AV8" i="9"/>
  <c r="AV17" i="9"/>
  <c r="AV18" i="9"/>
  <c r="AV12" i="8"/>
  <c r="AV9" i="8"/>
  <c r="AV18" i="8"/>
  <c r="AV14" i="8"/>
  <c r="AV11" i="8"/>
  <c r="AV17" i="8"/>
  <c r="AV8" i="8"/>
  <c r="AV16" i="8"/>
  <c r="AV13" i="8"/>
  <c r="AV19" i="8"/>
  <c r="AV10" i="8"/>
  <c r="AW5" i="8"/>
  <c r="AX6" i="8"/>
  <c r="AW4" i="8"/>
  <c r="AW2" i="8" s="1"/>
  <c r="AW1" i="8"/>
  <c r="AW31" i="8" s="1"/>
  <c r="AW3" i="8"/>
  <c r="AV15" i="8"/>
  <c r="AW12" i="12" l="1"/>
  <c r="AW14" i="12"/>
  <c r="AW19" i="12"/>
  <c r="AW22" i="12"/>
  <c r="AW27" i="12"/>
  <c r="AW13" i="12"/>
  <c r="AW18" i="12"/>
  <c r="AW17" i="12"/>
  <c r="AW26" i="12"/>
  <c r="AW20" i="12"/>
  <c r="AW30" i="12"/>
  <c r="AW10" i="12"/>
  <c r="AW15" i="12"/>
  <c r="AW25" i="12"/>
  <c r="AW29" i="12"/>
  <c r="AW24" i="12"/>
  <c r="AW11" i="12"/>
  <c r="AW16" i="12"/>
  <c r="AW21" i="12"/>
  <c r="AW23" i="12"/>
  <c r="AW28" i="12"/>
  <c r="AW9" i="12"/>
  <c r="AW25" i="9"/>
  <c r="AW24" i="9"/>
  <c r="AW21" i="9"/>
  <c r="AW19" i="9"/>
  <c r="AW27" i="9"/>
  <c r="AW30" i="9"/>
  <c r="AW22" i="9"/>
  <c r="AW23" i="9"/>
  <c r="AW28" i="9"/>
  <c r="AW26" i="9"/>
  <c r="AW20" i="9"/>
  <c r="AW29" i="9"/>
  <c r="AW23" i="8"/>
  <c r="AW24" i="8"/>
  <c r="AW26" i="8"/>
  <c r="AW28" i="8"/>
  <c r="AW21" i="8"/>
  <c r="AW30" i="8"/>
  <c r="AW25" i="8"/>
  <c r="AW22" i="8"/>
  <c r="AW27" i="8"/>
  <c r="AW29" i="8"/>
  <c r="AW20" i="8"/>
  <c r="AY6" i="12"/>
  <c r="AX5" i="12"/>
  <c r="AX4" i="12"/>
  <c r="AX2" i="12" s="1"/>
  <c r="AX1" i="12"/>
  <c r="AX8" i="12" s="1"/>
  <c r="AX3" i="12"/>
  <c r="AX9" i="11"/>
  <c r="AX8" i="11"/>
  <c r="AX14" i="11"/>
  <c r="AX22" i="11"/>
  <c r="AX17" i="11"/>
  <c r="AX28" i="11"/>
  <c r="AX25" i="11"/>
  <c r="AX34" i="11"/>
  <c r="AX38" i="11"/>
  <c r="AX41" i="11"/>
  <c r="AX43" i="11"/>
  <c r="AX51" i="11"/>
  <c r="AX56" i="11"/>
  <c r="AX10" i="11"/>
  <c r="AX18" i="11"/>
  <c r="AX19" i="11"/>
  <c r="AX30" i="11"/>
  <c r="AX27" i="11"/>
  <c r="AX36" i="11"/>
  <c r="AX40" i="11"/>
  <c r="AX44" i="11"/>
  <c r="AX45" i="11"/>
  <c r="AX52" i="11"/>
  <c r="AX55" i="11"/>
  <c r="AX11" i="11"/>
  <c r="AX12" i="11"/>
  <c r="AX21" i="11"/>
  <c r="AX24" i="11"/>
  <c r="AX32" i="11"/>
  <c r="AX29" i="11"/>
  <c r="AX35" i="11"/>
  <c r="AX42" i="11"/>
  <c r="AX49" i="11"/>
  <c r="AX48" i="11"/>
  <c r="AX53" i="11"/>
  <c r="AX57" i="11"/>
  <c r="AY5" i="11"/>
  <c r="AY3" i="11"/>
  <c r="AY4" i="11"/>
  <c r="AY2" i="11" s="1"/>
  <c r="AZ6" i="11"/>
  <c r="AY1" i="11"/>
  <c r="AY58" i="11" s="1"/>
  <c r="AX13" i="11"/>
  <c r="AX16" i="11"/>
  <c r="AX15" i="11"/>
  <c r="AX26" i="11"/>
  <c r="AX23" i="11"/>
  <c r="AX31" i="11"/>
  <c r="AX37" i="11"/>
  <c r="AX39" i="11"/>
  <c r="AX47" i="11"/>
  <c r="AX50" i="11"/>
  <c r="AX54" i="11"/>
  <c r="AX8" i="10"/>
  <c r="AX12" i="10"/>
  <c r="AX11" i="10"/>
  <c r="AX22" i="10"/>
  <c r="AX25" i="10"/>
  <c r="AX26" i="10"/>
  <c r="AX35" i="10"/>
  <c r="AX39" i="10"/>
  <c r="AX40" i="10"/>
  <c r="AX47" i="10"/>
  <c r="AX49" i="10"/>
  <c r="AX53" i="10"/>
  <c r="AX58" i="10"/>
  <c r="AX9" i="10"/>
  <c r="AX14" i="10"/>
  <c r="AX13" i="10"/>
  <c r="AX18" i="10"/>
  <c r="AX27" i="10"/>
  <c r="AX28" i="10"/>
  <c r="AX31" i="10"/>
  <c r="AX41" i="10"/>
  <c r="AX42" i="10"/>
  <c r="AX45" i="10"/>
  <c r="AX52" i="10"/>
  <c r="AX55" i="10"/>
  <c r="AX16" i="10"/>
  <c r="AX15" i="10"/>
  <c r="AX21" i="10"/>
  <c r="AX29" i="10"/>
  <c r="AX30" i="10"/>
  <c r="AX34" i="10"/>
  <c r="AX36" i="10"/>
  <c r="AX43" i="10"/>
  <c r="AX48" i="10"/>
  <c r="AX51" i="10"/>
  <c r="AX56" i="10"/>
  <c r="AY5" i="10"/>
  <c r="AY3" i="10"/>
  <c r="AY4" i="10"/>
  <c r="AY2" i="10" s="1"/>
  <c r="AZ6" i="10"/>
  <c r="AY1" i="10"/>
  <c r="AY58" i="10" s="1"/>
  <c r="AX10" i="10"/>
  <c r="AX19" i="10"/>
  <c r="AX17" i="10"/>
  <c r="AX23" i="10"/>
  <c r="AX24" i="10"/>
  <c r="AX32" i="10"/>
  <c r="AX37" i="10"/>
  <c r="AX38" i="10"/>
  <c r="AX44" i="10"/>
  <c r="AX50" i="10"/>
  <c r="AX54" i="10"/>
  <c r="AW8" i="9"/>
  <c r="AW11" i="9"/>
  <c r="AW10" i="9"/>
  <c r="AW15" i="9"/>
  <c r="AW14" i="9"/>
  <c r="AW17" i="9"/>
  <c r="AY6" i="9"/>
  <c r="AX1" i="9"/>
  <c r="AX5" i="9"/>
  <c r="AX3" i="9"/>
  <c r="AX4" i="9"/>
  <c r="AX2" i="9" s="1"/>
  <c r="AW12" i="9"/>
  <c r="AW9" i="9"/>
  <c r="AW18" i="9"/>
  <c r="AW16" i="9"/>
  <c r="AW13" i="9"/>
  <c r="AX5" i="8"/>
  <c r="AX4" i="8"/>
  <c r="AX2" i="8" s="1"/>
  <c r="AY6" i="8"/>
  <c r="AX1" i="8"/>
  <c r="AX31" i="8" s="1"/>
  <c r="AX3" i="8"/>
  <c r="AW15" i="8"/>
  <c r="AW12" i="8"/>
  <c r="AW9" i="8"/>
  <c r="AW14" i="8"/>
  <c r="AW17" i="8"/>
  <c r="AW11" i="8"/>
  <c r="AW8" i="8"/>
  <c r="AW16" i="8"/>
  <c r="AW19" i="8"/>
  <c r="AW13" i="8"/>
  <c r="AW10" i="8"/>
  <c r="AW18" i="8"/>
  <c r="AX13" i="12" l="1"/>
  <c r="AX18" i="12"/>
  <c r="AX28" i="12"/>
  <c r="AX22" i="12"/>
  <c r="AX27" i="12"/>
  <c r="AX10" i="12"/>
  <c r="AX20" i="12"/>
  <c r="AX24" i="12"/>
  <c r="AX26" i="12"/>
  <c r="AX11" i="12"/>
  <c r="AX17" i="12"/>
  <c r="AX15" i="12"/>
  <c r="AX21" i="12"/>
  <c r="AX19" i="12"/>
  <c r="AX29" i="12"/>
  <c r="AX12" i="12"/>
  <c r="AX14" i="12"/>
  <c r="AX16" i="12"/>
  <c r="AX25" i="12"/>
  <c r="AX23" i="12"/>
  <c r="AX30" i="12"/>
  <c r="AX9" i="12"/>
  <c r="AX25" i="9"/>
  <c r="AX19" i="9"/>
  <c r="AX24" i="9"/>
  <c r="AX23" i="9"/>
  <c r="AX28" i="9"/>
  <c r="AX20" i="9"/>
  <c r="AX22" i="9"/>
  <c r="AX30" i="9"/>
  <c r="AX21" i="9"/>
  <c r="AX26" i="9"/>
  <c r="AX27" i="9"/>
  <c r="AX29" i="9"/>
  <c r="AX24" i="8"/>
  <c r="AX29" i="8"/>
  <c r="AX23" i="8"/>
  <c r="AX21" i="8"/>
  <c r="AX30" i="8"/>
  <c r="AX27" i="8"/>
  <c r="AX25" i="8"/>
  <c r="AX26" i="8"/>
  <c r="AX22" i="8"/>
  <c r="AX28" i="8"/>
  <c r="AX20" i="8"/>
  <c r="AY5" i="12"/>
  <c r="AZ6" i="12"/>
  <c r="AY1" i="12"/>
  <c r="AY8" i="12" s="1"/>
  <c r="AY3" i="12"/>
  <c r="AY4" i="12"/>
  <c r="AY2" i="12" s="1"/>
  <c r="AZ4" i="11"/>
  <c r="AZ2" i="11" s="1"/>
  <c r="BA6" i="11"/>
  <c r="AZ1" i="11"/>
  <c r="AZ58" i="11" s="1"/>
  <c r="AZ5" i="11"/>
  <c r="AZ3" i="11"/>
  <c r="AY8" i="11"/>
  <c r="AY13" i="11"/>
  <c r="AY17" i="11"/>
  <c r="AY16" i="11"/>
  <c r="AY26" i="11"/>
  <c r="AY37" i="11"/>
  <c r="AY31" i="11"/>
  <c r="AY36" i="11"/>
  <c r="AY42" i="11"/>
  <c r="AY44" i="11"/>
  <c r="AY54" i="11"/>
  <c r="AY55" i="11"/>
  <c r="AY10" i="11"/>
  <c r="AY15" i="11"/>
  <c r="AY22" i="11"/>
  <c r="AY18" i="11"/>
  <c r="AY28" i="11"/>
  <c r="AY25" i="11"/>
  <c r="AY35" i="11"/>
  <c r="AY38" i="11"/>
  <c r="AY45" i="11"/>
  <c r="AY47" i="11"/>
  <c r="AY51" i="11"/>
  <c r="AY56" i="11"/>
  <c r="AY9" i="11"/>
  <c r="AY12" i="11"/>
  <c r="AY23" i="11"/>
  <c r="AY21" i="11"/>
  <c r="AY30" i="11"/>
  <c r="AY27" i="11"/>
  <c r="AY41" i="11"/>
  <c r="AY39" i="11"/>
  <c r="AY43" i="11"/>
  <c r="AY49" i="11"/>
  <c r="AY52" i="11"/>
  <c r="AY57" i="11"/>
  <c r="AY11" i="11"/>
  <c r="AY19" i="11"/>
  <c r="AY14" i="11"/>
  <c r="AY24" i="11"/>
  <c r="AY32" i="11"/>
  <c r="AY29" i="11"/>
  <c r="AY34" i="11"/>
  <c r="AY40" i="11"/>
  <c r="AY48" i="11"/>
  <c r="AY50" i="11"/>
  <c r="AY53" i="11"/>
  <c r="AZ4" i="10"/>
  <c r="AZ2" i="10" s="1"/>
  <c r="BA6" i="10"/>
  <c r="AZ1" i="10"/>
  <c r="AZ58" i="10" s="1"/>
  <c r="AZ5" i="10"/>
  <c r="AZ3" i="10"/>
  <c r="AY8" i="10"/>
  <c r="AY12" i="10"/>
  <c r="AY21" i="10"/>
  <c r="AY25" i="10"/>
  <c r="AY28" i="10"/>
  <c r="AY35" i="10"/>
  <c r="AY41" i="10"/>
  <c r="AY42" i="10"/>
  <c r="AY45" i="10"/>
  <c r="AY51" i="10"/>
  <c r="AY56" i="10"/>
  <c r="AY9" i="10"/>
  <c r="AY23" i="10"/>
  <c r="AY13" i="10"/>
  <c r="AY14" i="10"/>
  <c r="AY19" i="10"/>
  <c r="AY27" i="10"/>
  <c r="AY34" i="10"/>
  <c r="AY31" i="10"/>
  <c r="AY36" i="10"/>
  <c r="AY43" i="10"/>
  <c r="AY48" i="10"/>
  <c r="AY53" i="10"/>
  <c r="AY55" i="10"/>
  <c r="AY11" i="10"/>
  <c r="AY17" i="10"/>
  <c r="AY16" i="10"/>
  <c r="AY22" i="10"/>
  <c r="AY29" i="10"/>
  <c r="AY30" i="10"/>
  <c r="AY37" i="10"/>
  <c r="AY38" i="10"/>
  <c r="AY44" i="10"/>
  <c r="AY49" i="10"/>
  <c r="AY52" i="10"/>
  <c r="AY57" i="10"/>
  <c r="AY15" i="10"/>
  <c r="AY10" i="10"/>
  <c r="AY18" i="10"/>
  <c r="AY24" i="10"/>
  <c r="AY26" i="10"/>
  <c r="AY32" i="10"/>
  <c r="AY39" i="10"/>
  <c r="AY40" i="10"/>
  <c r="AY47" i="10"/>
  <c r="AY50" i="10"/>
  <c r="AY54" i="10"/>
  <c r="AX18" i="9"/>
  <c r="AX8" i="9"/>
  <c r="AX16" i="9"/>
  <c r="AX13" i="9"/>
  <c r="AX10" i="9"/>
  <c r="AY5" i="9"/>
  <c r="AZ6" i="9"/>
  <c r="AY3" i="9"/>
  <c r="AY4" i="9"/>
  <c r="AY2" i="9" s="1"/>
  <c r="AY1" i="9"/>
  <c r="AX15" i="9"/>
  <c r="AX11" i="8"/>
  <c r="AX12" i="9"/>
  <c r="AX9" i="9"/>
  <c r="AX14" i="9"/>
  <c r="AX11" i="9"/>
  <c r="AX17" i="9"/>
  <c r="AX9" i="8"/>
  <c r="AX13" i="8"/>
  <c r="AX8" i="8"/>
  <c r="AX16" i="8"/>
  <c r="AX17" i="8"/>
  <c r="AZ6" i="8"/>
  <c r="AY5" i="8"/>
  <c r="AY3" i="8"/>
  <c r="AY4" i="8"/>
  <c r="AY2" i="8" s="1"/>
  <c r="AY1" i="8"/>
  <c r="AX15" i="8"/>
  <c r="AX10" i="8"/>
  <c r="AX19" i="8"/>
  <c r="AX12" i="8"/>
  <c r="AX18" i="8"/>
  <c r="AX14" i="8"/>
  <c r="AY10" i="12" l="1"/>
  <c r="AY16" i="12"/>
  <c r="AY15" i="12"/>
  <c r="AY28" i="12"/>
  <c r="AY11" i="12"/>
  <c r="AY17" i="12"/>
  <c r="AY19" i="12"/>
  <c r="AY27" i="12"/>
  <c r="AY25" i="12"/>
  <c r="AY29" i="12"/>
  <c r="AY30" i="12"/>
  <c r="AY12" i="12"/>
  <c r="AY14" i="12"/>
  <c r="AY21" i="12"/>
  <c r="AY20" i="12"/>
  <c r="AY22" i="12"/>
  <c r="AY13" i="12"/>
  <c r="AY18" i="12"/>
  <c r="AY23" i="12"/>
  <c r="AY24" i="12"/>
  <c r="AY26" i="12"/>
  <c r="AY9" i="12"/>
  <c r="AY29" i="9"/>
  <c r="AY27" i="9"/>
  <c r="AY26" i="9"/>
  <c r="AY20" i="9"/>
  <c r="AY21" i="9"/>
  <c r="AY23" i="9"/>
  <c r="AY24" i="9"/>
  <c r="AY25" i="9"/>
  <c r="AY28" i="9"/>
  <c r="AY30" i="9"/>
  <c r="AY19" i="9"/>
  <c r="AY22" i="9"/>
  <c r="AY23" i="8"/>
  <c r="AY25" i="8"/>
  <c r="AY27" i="8"/>
  <c r="AY26" i="8"/>
  <c r="AY28" i="8"/>
  <c r="AY31" i="8"/>
  <c r="AY24" i="8"/>
  <c r="AY29" i="8"/>
  <c r="AY22" i="8"/>
  <c r="AY21" i="8"/>
  <c r="AY30" i="8"/>
  <c r="AY20" i="8"/>
  <c r="AZ8" i="11"/>
  <c r="AZ10" i="11"/>
  <c r="AZ5" i="12"/>
  <c r="BA6" i="12"/>
  <c r="AZ3" i="12"/>
  <c r="AZ4" i="12"/>
  <c r="AZ2" i="12" s="1"/>
  <c r="AZ1" i="12"/>
  <c r="AZ8" i="12" s="1"/>
  <c r="AZ11" i="11"/>
  <c r="AZ17" i="11"/>
  <c r="AZ14" i="11"/>
  <c r="AZ27" i="11"/>
  <c r="AZ26" i="11"/>
  <c r="AZ35" i="11"/>
  <c r="AZ38" i="11"/>
  <c r="AZ42" i="11"/>
  <c r="AZ50" i="11"/>
  <c r="AZ51" i="11"/>
  <c r="AZ53" i="11"/>
  <c r="AZ13" i="11"/>
  <c r="AZ19" i="11"/>
  <c r="AZ16" i="11"/>
  <c r="AZ29" i="11"/>
  <c r="AZ28" i="11"/>
  <c r="AZ37" i="11"/>
  <c r="AZ39" i="11"/>
  <c r="AZ43" i="11"/>
  <c r="AZ48" i="11"/>
  <c r="AZ52" i="11"/>
  <c r="AZ56" i="11"/>
  <c r="AZ12" i="11"/>
  <c r="AZ15" i="11"/>
  <c r="AZ22" i="11"/>
  <c r="AZ18" i="11"/>
  <c r="AZ31" i="11"/>
  <c r="AZ30" i="11"/>
  <c r="AZ34" i="11"/>
  <c r="AZ41" i="11"/>
  <c r="AZ45" i="11"/>
  <c r="AZ44" i="11"/>
  <c r="AZ54" i="11"/>
  <c r="AZ57" i="11"/>
  <c r="BB6" i="11"/>
  <c r="BA1" i="11"/>
  <c r="BA57" i="11" s="1"/>
  <c r="BA5" i="11"/>
  <c r="BA3" i="11"/>
  <c r="BA4" i="11"/>
  <c r="BA2" i="11" s="1"/>
  <c r="AZ9" i="11"/>
  <c r="AZ21" i="11"/>
  <c r="AZ23" i="11"/>
  <c r="AZ25" i="11"/>
  <c r="AZ24" i="11"/>
  <c r="AZ32" i="11"/>
  <c r="AZ36" i="11"/>
  <c r="AZ40" i="11"/>
  <c r="AZ47" i="11"/>
  <c r="AZ49" i="11"/>
  <c r="AZ55" i="11"/>
  <c r="AZ26" i="10"/>
  <c r="AZ43" i="10"/>
  <c r="AZ15" i="10"/>
  <c r="AZ29" i="10"/>
  <c r="AZ47" i="10"/>
  <c r="AZ12" i="10"/>
  <c r="AZ32" i="10"/>
  <c r="AZ51" i="10"/>
  <c r="AZ21" i="10"/>
  <c r="AZ40" i="10"/>
  <c r="AZ55" i="10"/>
  <c r="AZ8" i="10"/>
  <c r="AZ9" i="10"/>
  <c r="AZ17" i="10"/>
  <c r="AZ14" i="10"/>
  <c r="AZ23" i="10"/>
  <c r="AZ28" i="10"/>
  <c r="AZ31" i="10"/>
  <c r="AZ35" i="10"/>
  <c r="AZ37" i="10"/>
  <c r="AZ42" i="10"/>
  <c r="AZ48" i="10"/>
  <c r="AZ52" i="10"/>
  <c r="AZ56" i="10"/>
  <c r="AZ11" i="10"/>
  <c r="AZ24" i="10"/>
  <c r="AZ16" i="10"/>
  <c r="AZ19" i="10"/>
  <c r="AZ25" i="10"/>
  <c r="AZ34" i="10"/>
  <c r="AZ36" i="10"/>
  <c r="AZ39" i="10"/>
  <c r="AZ45" i="10"/>
  <c r="AZ49" i="10"/>
  <c r="AZ53" i="10"/>
  <c r="AZ57" i="10"/>
  <c r="BB6" i="10"/>
  <c r="BA1" i="10"/>
  <c r="BA55" i="10" s="1"/>
  <c r="BA5" i="10"/>
  <c r="BA3" i="10"/>
  <c r="BA4" i="10"/>
  <c r="BA2" i="10" s="1"/>
  <c r="AZ13" i="10"/>
  <c r="AZ10" i="10"/>
  <c r="AZ18" i="10"/>
  <c r="AZ22" i="10"/>
  <c r="AZ27" i="10"/>
  <c r="AZ30" i="10"/>
  <c r="AZ38" i="10"/>
  <c r="AZ41" i="10"/>
  <c r="AZ44" i="10"/>
  <c r="AZ50" i="10"/>
  <c r="AZ54" i="10"/>
  <c r="AY10" i="9"/>
  <c r="AY9" i="9"/>
  <c r="AY14" i="9"/>
  <c r="AY13" i="9"/>
  <c r="AY16" i="9"/>
  <c r="AZ5" i="9"/>
  <c r="BA6" i="9"/>
  <c r="AZ3" i="9"/>
  <c r="AZ4" i="9"/>
  <c r="AZ2" i="9" s="1"/>
  <c r="AZ1" i="9"/>
  <c r="AY15" i="9"/>
  <c r="AY12" i="9"/>
  <c r="AY18" i="9"/>
  <c r="AY11" i="9"/>
  <c r="AY8" i="9"/>
  <c r="AY17" i="9"/>
  <c r="AY8" i="8"/>
  <c r="AY10" i="8"/>
  <c r="BA6" i="8"/>
  <c r="AZ5" i="8"/>
  <c r="AZ3" i="8"/>
  <c r="AZ4" i="8"/>
  <c r="AZ2" i="8" s="1"/>
  <c r="AZ1" i="8"/>
  <c r="AY15" i="8"/>
  <c r="AY18" i="8"/>
  <c r="AY12" i="8"/>
  <c r="AY9" i="8"/>
  <c r="AY17" i="8"/>
  <c r="AY14" i="8"/>
  <c r="AY11" i="8"/>
  <c r="AY19" i="8"/>
  <c r="AY16" i="8"/>
  <c r="AY13" i="8"/>
  <c r="AZ11" i="12" l="1"/>
  <c r="AZ17" i="12"/>
  <c r="AZ22" i="12"/>
  <c r="AZ27" i="12"/>
  <c r="AZ28" i="12"/>
  <c r="AZ12" i="12"/>
  <c r="AZ20" i="12"/>
  <c r="AZ26" i="12"/>
  <c r="AZ29" i="12"/>
  <c r="AZ13" i="12"/>
  <c r="AZ15" i="12"/>
  <c r="AZ14" i="12"/>
  <c r="AZ19" i="12"/>
  <c r="AZ21" i="12"/>
  <c r="AZ10" i="12"/>
  <c r="AZ16" i="12"/>
  <c r="AZ18" i="12"/>
  <c r="AZ23" i="12"/>
  <c r="AZ24" i="12"/>
  <c r="AZ25" i="12"/>
  <c r="AZ30" i="12"/>
  <c r="AZ9" i="12"/>
  <c r="AZ23" i="9"/>
  <c r="AZ24" i="9"/>
  <c r="AZ29" i="9"/>
  <c r="AZ28" i="9"/>
  <c r="AZ22" i="9"/>
  <c r="AZ26" i="9"/>
  <c r="AZ21" i="9"/>
  <c r="AZ27" i="9"/>
  <c r="AZ30" i="9"/>
  <c r="AZ19" i="9"/>
  <c r="AZ20" i="9"/>
  <c r="AZ25" i="9"/>
  <c r="AZ21" i="8"/>
  <c r="AZ24" i="8"/>
  <c r="AZ26" i="8"/>
  <c r="AZ22" i="8"/>
  <c r="AZ30" i="8"/>
  <c r="AZ31" i="8"/>
  <c r="AZ27" i="8"/>
  <c r="AZ28" i="8"/>
  <c r="AZ25" i="8"/>
  <c r="AZ23" i="8"/>
  <c r="AZ29" i="8"/>
  <c r="AZ20" i="8"/>
  <c r="BB6" i="12"/>
  <c r="BA5" i="12"/>
  <c r="BA3" i="12"/>
  <c r="BA4" i="12"/>
  <c r="BA2" i="12" s="1"/>
  <c r="BA1" i="12"/>
  <c r="BA8" i="12" s="1"/>
  <c r="BA8" i="10"/>
  <c r="BA17" i="10"/>
  <c r="BA9" i="11"/>
  <c r="BA10" i="11"/>
  <c r="BA13" i="11"/>
  <c r="BA15" i="11"/>
  <c r="BA23" i="11"/>
  <c r="BA31" i="11"/>
  <c r="BA28" i="11"/>
  <c r="BA38" i="11"/>
  <c r="BA40" i="11"/>
  <c r="BA44" i="11"/>
  <c r="BA50" i="11"/>
  <c r="BA53" i="11"/>
  <c r="BA56" i="11"/>
  <c r="BA12" i="11"/>
  <c r="BA16" i="11"/>
  <c r="BA17" i="11"/>
  <c r="BA25" i="11"/>
  <c r="BA34" i="11"/>
  <c r="BA30" i="11"/>
  <c r="BA42" i="11"/>
  <c r="BA43" i="11"/>
  <c r="BA47" i="11"/>
  <c r="BA51" i="11"/>
  <c r="BA54" i="11"/>
  <c r="BA58" i="11"/>
  <c r="BA14" i="11"/>
  <c r="BA18" i="11"/>
  <c r="BA19" i="11"/>
  <c r="BA27" i="11"/>
  <c r="BA24" i="11"/>
  <c r="BA32" i="11"/>
  <c r="BA35" i="11"/>
  <c r="BA39" i="11"/>
  <c r="BA45" i="11"/>
  <c r="BA52" i="11"/>
  <c r="BA55" i="11"/>
  <c r="BA9" i="10"/>
  <c r="BA8" i="11"/>
  <c r="BB5" i="11"/>
  <c r="BB3" i="11"/>
  <c r="BB4" i="11"/>
  <c r="BB2" i="11" s="1"/>
  <c r="BC6" i="11"/>
  <c r="BD6" i="11" s="1"/>
  <c r="BB1" i="11"/>
  <c r="BB58" i="11" s="1"/>
  <c r="BA11" i="11"/>
  <c r="BA21" i="11"/>
  <c r="BA22" i="11"/>
  <c r="BA29" i="11"/>
  <c r="BA26" i="11"/>
  <c r="BA36" i="11"/>
  <c r="BA37" i="11"/>
  <c r="BA41" i="11"/>
  <c r="BA48" i="11"/>
  <c r="BA49" i="11"/>
  <c r="BA23" i="10"/>
  <c r="BA37" i="10"/>
  <c r="BA56" i="10"/>
  <c r="BA28" i="10"/>
  <c r="BA42" i="10"/>
  <c r="BA12" i="10"/>
  <c r="BB5" i="10"/>
  <c r="BB3" i="10"/>
  <c r="BB4" i="10"/>
  <c r="BB2" i="10" s="1"/>
  <c r="BB1" i="10"/>
  <c r="BB57" i="10" s="1"/>
  <c r="BC6" i="10"/>
  <c r="BD6" i="10" s="1"/>
  <c r="BE6" i="10" s="1"/>
  <c r="BF6" i="10" s="1"/>
  <c r="BG6" i="10" s="1"/>
  <c r="BH6" i="10" s="1"/>
  <c r="BI6" i="10" s="1"/>
  <c r="BJ6" i="10" s="1"/>
  <c r="BK6" i="10" s="1"/>
  <c r="BL6" i="10" s="1"/>
  <c r="BM6" i="10" s="1"/>
  <c r="BN6" i="10" s="1"/>
  <c r="BO6" i="10" s="1"/>
  <c r="BP6" i="10" s="1"/>
  <c r="BQ6" i="10" s="1"/>
  <c r="BR6" i="10" s="1"/>
  <c r="BS6" i="10" s="1"/>
  <c r="BT6" i="10" s="1"/>
  <c r="BU6" i="10" s="1"/>
  <c r="BV6" i="10" s="1"/>
  <c r="BW6" i="10" s="1"/>
  <c r="BX6" i="10" s="1"/>
  <c r="BY6" i="10" s="1"/>
  <c r="BZ6" i="10" s="1"/>
  <c r="CA6" i="10" s="1"/>
  <c r="CB6" i="10" s="1"/>
  <c r="CC6" i="10" s="1"/>
  <c r="CD6" i="10" s="1"/>
  <c r="CE6" i="10" s="1"/>
  <c r="CF6" i="10" s="1"/>
  <c r="CG6" i="10" s="1"/>
  <c r="CH6" i="10" s="1"/>
  <c r="CI6" i="10" s="1"/>
  <c r="CJ6" i="10" s="1"/>
  <c r="CK6" i="10" s="1"/>
  <c r="BA11" i="10"/>
  <c r="BA22" i="10"/>
  <c r="BA19" i="10"/>
  <c r="BA25" i="10"/>
  <c r="BA31" i="10"/>
  <c r="BA36" i="10"/>
  <c r="BA39" i="10"/>
  <c r="BA47" i="10"/>
  <c r="BA50" i="10"/>
  <c r="BA53" i="10"/>
  <c r="BA58" i="10"/>
  <c r="BA35" i="10"/>
  <c r="BA48" i="10"/>
  <c r="BA16" i="10"/>
  <c r="BA10" i="10"/>
  <c r="BA13" i="10"/>
  <c r="BA18" i="10"/>
  <c r="BA24" i="10"/>
  <c r="BA27" i="10"/>
  <c r="BA34" i="10"/>
  <c r="BA38" i="10"/>
  <c r="BA41" i="10"/>
  <c r="BA45" i="10"/>
  <c r="BA49" i="10"/>
  <c r="BA54" i="10"/>
  <c r="BA57" i="10"/>
  <c r="BA32" i="10"/>
  <c r="BA51" i="10"/>
  <c r="BA14" i="10"/>
  <c r="BA15" i="10"/>
  <c r="BA21" i="10"/>
  <c r="BA26" i="10"/>
  <c r="BA29" i="10"/>
  <c r="BA30" i="10"/>
  <c r="BA40" i="10"/>
  <c r="BA43" i="10"/>
  <c r="BA44" i="10"/>
  <c r="BA52" i="10"/>
  <c r="AZ11" i="9"/>
  <c r="AZ10" i="9"/>
  <c r="AZ17" i="9"/>
  <c r="AZ13" i="9"/>
  <c r="AZ9" i="9"/>
  <c r="AZ8" i="9"/>
  <c r="BB6" i="9"/>
  <c r="BA4" i="9"/>
  <c r="BA2" i="9" s="1"/>
  <c r="BA5" i="9"/>
  <c r="BA1" i="9"/>
  <c r="BA3" i="9"/>
  <c r="AZ15" i="9"/>
  <c r="AZ12" i="9"/>
  <c r="AZ16" i="9"/>
  <c r="AZ14" i="9"/>
  <c r="AZ18" i="9"/>
  <c r="AZ12" i="8"/>
  <c r="AZ9" i="8"/>
  <c r="AZ18" i="8"/>
  <c r="AZ14" i="8"/>
  <c r="AZ11" i="8"/>
  <c r="AZ17" i="8"/>
  <c r="AZ8" i="8"/>
  <c r="AZ16" i="8"/>
  <c r="AZ13" i="8"/>
  <c r="AZ19" i="8"/>
  <c r="AZ10" i="8"/>
  <c r="BA5" i="8"/>
  <c r="BA4" i="8"/>
  <c r="BA2" i="8" s="1"/>
  <c r="BB6" i="8"/>
  <c r="BA1" i="8"/>
  <c r="BA3" i="8"/>
  <c r="AZ15" i="8"/>
  <c r="BE6" i="11" l="1"/>
  <c r="BD1" i="11"/>
  <c r="BA10" i="12"/>
  <c r="BA19" i="12"/>
  <c r="BA21" i="12"/>
  <c r="BA23" i="12"/>
  <c r="BA28" i="12"/>
  <c r="BA11" i="12"/>
  <c r="BA15" i="12"/>
  <c r="BA25" i="12"/>
  <c r="BA27" i="12"/>
  <c r="BA29" i="12"/>
  <c r="BA12" i="12"/>
  <c r="BA14" i="12"/>
  <c r="BA16" i="12"/>
  <c r="BA22" i="12"/>
  <c r="BA20" i="12"/>
  <c r="BA13" i="12"/>
  <c r="BA18" i="12"/>
  <c r="BA17" i="12"/>
  <c r="BA26" i="12"/>
  <c r="BA24" i="12"/>
  <c r="BA30" i="12"/>
  <c r="BA9" i="12"/>
  <c r="BA26" i="9"/>
  <c r="BA23" i="9"/>
  <c r="BA28" i="9"/>
  <c r="BA27" i="9"/>
  <c r="BA25" i="9"/>
  <c r="BA29" i="9"/>
  <c r="BA21" i="9"/>
  <c r="BA20" i="9"/>
  <c r="BA30" i="9"/>
  <c r="BA22" i="9"/>
  <c r="BA19" i="9"/>
  <c r="BA24" i="9"/>
  <c r="BA21" i="8"/>
  <c r="BA30" i="8"/>
  <c r="BA25" i="8"/>
  <c r="BA22" i="8"/>
  <c r="BA27" i="8"/>
  <c r="BA29" i="8"/>
  <c r="BA31" i="8"/>
  <c r="BA26" i="8"/>
  <c r="BA24" i="8"/>
  <c r="BA23" i="8"/>
  <c r="BA28" i="8"/>
  <c r="BA20" i="8"/>
  <c r="BC6" i="12"/>
  <c r="BD6" i="12" s="1"/>
  <c r="BE6" i="12" s="1"/>
  <c r="BF6" i="12" s="1"/>
  <c r="BG6" i="12" s="1"/>
  <c r="BH6" i="12" s="1"/>
  <c r="BI6" i="12" s="1"/>
  <c r="BJ6" i="12" s="1"/>
  <c r="BK6" i="12" s="1"/>
  <c r="BL6" i="12" s="1"/>
  <c r="BM6" i="12" s="1"/>
  <c r="BN6" i="12" s="1"/>
  <c r="BO6" i="12" s="1"/>
  <c r="BP6" i="12" s="1"/>
  <c r="BQ6" i="12" s="1"/>
  <c r="BR6" i="12" s="1"/>
  <c r="BS6" i="12" s="1"/>
  <c r="BT6" i="12" s="1"/>
  <c r="BU6" i="12" s="1"/>
  <c r="BV6" i="12" s="1"/>
  <c r="BW6" i="12" s="1"/>
  <c r="BX6" i="12" s="1"/>
  <c r="BY6" i="12" s="1"/>
  <c r="BZ6" i="12" s="1"/>
  <c r="CA6" i="12" s="1"/>
  <c r="CB6" i="12" s="1"/>
  <c r="CC6" i="12" s="1"/>
  <c r="CD6" i="12" s="1"/>
  <c r="CE6" i="12" s="1"/>
  <c r="CF6" i="12" s="1"/>
  <c r="CG6" i="12" s="1"/>
  <c r="CH6" i="12" s="1"/>
  <c r="CI6" i="12" s="1"/>
  <c r="CJ6" i="12" s="1"/>
  <c r="CK6" i="12" s="1"/>
  <c r="BB5" i="12"/>
  <c r="BB4" i="12"/>
  <c r="BB2" i="12" s="1"/>
  <c r="BB1" i="12"/>
  <c r="BB8" i="12" s="1"/>
  <c r="BB3" i="12"/>
  <c r="BB9" i="11"/>
  <c r="BB10" i="11"/>
  <c r="BB30" i="11"/>
  <c r="BB16" i="11"/>
  <c r="BB15" i="11"/>
  <c r="BB25" i="11"/>
  <c r="BB34" i="11"/>
  <c r="BB38" i="11"/>
  <c r="BB41" i="11"/>
  <c r="BB43" i="11"/>
  <c r="BB51" i="11"/>
  <c r="BB55" i="11"/>
  <c r="BB12" i="11"/>
  <c r="BB22" i="11"/>
  <c r="BB26" i="11"/>
  <c r="BB17" i="11"/>
  <c r="BB27" i="11"/>
  <c r="BB36" i="11"/>
  <c r="BB40" i="11"/>
  <c r="BB44" i="11"/>
  <c r="BB45" i="11"/>
  <c r="BB52" i="11"/>
  <c r="BB56" i="11"/>
  <c r="BB11" i="11"/>
  <c r="BB14" i="11"/>
  <c r="BB24" i="11"/>
  <c r="BB18" i="11"/>
  <c r="BB19" i="11"/>
  <c r="BB29" i="11"/>
  <c r="BB35" i="11"/>
  <c r="BB42" i="11"/>
  <c r="BB47" i="11"/>
  <c r="BB48" i="11"/>
  <c r="BB53" i="11"/>
  <c r="BB57" i="11"/>
  <c r="BC5" i="11"/>
  <c r="BC3" i="11"/>
  <c r="BC4" i="11"/>
  <c r="BC2" i="11" s="1"/>
  <c r="BC1" i="11"/>
  <c r="BC57" i="11" s="1"/>
  <c r="BB8" i="11"/>
  <c r="BB13" i="11"/>
  <c r="BB28" i="11"/>
  <c r="BB32" i="11"/>
  <c r="BB21" i="11"/>
  <c r="BB23" i="11"/>
  <c r="BB31" i="11"/>
  <c r="BB37" i="11"/>
  <c r="BB39" i="11"/>
  <c r="BB49" i="11"/>
  <c r="BB50" i="11"/>
  <c r="BB54" i="11"/>
  <c r="BB9" i="10"/>
  <c r="BB14" i="10"/>
  <c r="BB17" i="10"/>
  <c r="BB32" i="10"/>
  <c r="BB50" i="10"/>
  <c r="BB16" i="10"/>
  <c r="BB22" i="10"/>
  <c r="BB37" i="10"/>
  <c r="BB54" i="10"/>
  <c r="BB29" i="10"/>
  <c r="BB23" i="10"/>
  <c r="BB38" i="10"/>
  <c r="BB25" i="10"/>
  <c r="BB11" i="10"/>
  <c r="BB24" i="10"/>
  <c r="BB44" i="10"/>
  <c r="BB30" i="10"/>
  <c r="BB34" i="10"/>
  <c r="BB36" i="10"/>
  <c r="BB43" i="10"/>
  <c r="BB48" i="10"/>
  <c r="BB51" i="10"/>
  <c r="BB55" i="10"/>
  <c r="BC5" i="10"/>
  <c r="BC3" i="10"/>
  <c r="BC1" i="10"/>
  <c r="BC57" i="10" s="1"/>
  <c r="BC4" i="10"/>
  <c r="BC2" i="10" s="1"/>
  <c r="BD1" i="10"/>
  <c r="BB56" i="10"/>
  <c r="BB10" i="10"/>
  <c r="BB27" i="10"/>
  <c r="BB13" i="10"/>
  <c r="BB18" i="10"/>
  <c r="BB26" i="10"/>
  <c r="BB35" i="10"/>
  <c r="BB39" i="10"/>
  <c r="BB40" i="10"/>
  <c r="BB47" i="10"/>
  <c r="BB49" i="10"/>
  <c r="BB53" i="10"/>
  <c r="BB58" i="10"/>
  <c r="BB8" i="10"/>
  <c r="BB12" i="10"/>
  <c r="BB19" i="10"/>
  <c r="BB15" i="10"/>
  <c r="BB21" i="10"/>
  <c r="BB28" i="10"/>
  <c r="BB31" i="10"/>
  <c r="BB41" i="10"/>
  <c r="BB42" i="10"/>
  <c r="BB45" i="10"/>
  <c r="BB52" i="10"/>
  <c r="BA9" i="8"/>
  <c r="BA12" i="9"/>
  <c r="BA11" i="9"/>
  <c r="BA18" i="9"/>
  <c r="BA14" i="9"/>
  <c r="BA13" i="9"/>
  <c r="BA17" i="9"/>
  <c r="BA8" i="9"/>
  <c r="BC6" i="9"/>
  <c r="BB5" i="9"/>
  <c r="BB1" i="9"/>
  <c r="BB3" i="9"/>
  <c r="BB4" i="9"/>
  <c r="BB2" i="9" s="1"/>
  <c r="BA15" i="9"/>
  <c r="BA10" i="9"/>
  <c r="BA9" i="9"/>
  <c r="BA16" i="9"/>
  <c r="BA12" i="8"/>
  <c r="BA11" i="8"/>
  <c r="BA14" i="8"/>
  <c r="BA17" i="8"/>
  <c r="BA13" i="8"/>
  <c r="BA8" i="8"/>
  <c r="BA16" i="8"/>
  <c r="BA19" i="8"/>
  <c r="BB5" i="8"/>
  <c r="BB4" i="8"/>
  <c r="BB2" i="8" s="1"/>
  <c r="BC6" i="8"/>
  <c r="BD6" i="8" s="1"/>
  <c r="BE6" i="8" s="1"/>
  <c r="BF6" i="8" s="1"/>
  <c r="BG6" i="8" s="1"/>
  <c r="BH6" i="8" s="1"/>
  <c r="BI6" i="8" s="1"/>
  <c r="BJ6" i="8" s="1"/>
  <c r="BK6" i="8" s="1"/>
  <c r="BL6" i="8" s="1"/>
  <c r="BM6" i="8" s="1"/>
  <c r="BN6" i="8" s="1"/>
  <c r="BO6" i="8" s="1"/>
  <c r="BP6" i="8" s="1"/>
  <c r="BQ6" i="8" s="1"/>
  <c r="BR6" i="8" s="1"/>
  <c r="BS6" i="8" s="1"/>
  <c r="BT6" i="8" s="1"/>
  <c r="BU6" i="8" s="1"/>
  <c r="BV6" i="8" s="1"/>
  <c r="BW6" i="8" s="1"/>
  <c r="BX6" i="8" s="1"/>
  <c r="BY6" i="8" s="1"/>
  <c r="BZ6" i="8" s="1"/>
  <c r="CA6" i="8" s="1"/>
  <c r="CB6" i="8" s="1"/>
  <c r="CC6" i="8" s="1"/>
  <c r="CD6" i="8" s="1"/>
  <c r="CE6" i="8" s="1"/>
  <c r="CF6" i="8" s="1"/>
  <c r="CG6" i="8" s="1"/>
  <c r="CH6" i="8" s="1"/>
  <c r="CI6" i="8" s="1"/>
  <c r="CJ6" i="8" s="1"/>
  <c r="CK6" i="8" s="1"/>
  <c r="BB3" i="8"/>
  <c r="BB1" i="8"/>
  <c r="BB31" i="8" s="1"/>
  <c r="BA15" i="8"/>
  <c r="BA10" i="8"/>
  <c r="BA18" i="8"/>
  <c r="BD6" i="9" l="1"/>
  <c r="BD1" i="9" s="1"/>
  <c r="BF6" i="11"/>
  <c r="BE1" i="11"/>
  <c r="BB11" i="12"/>
  <c r="BB17" i="12"/>
  <c r="BB16" i="12"/>
  <c r="BB26" i="12"/>
  <c r="BB29" i="12"/>
  <c r="BB12" i="12"/>
  <c r="BB14" i="12"/>
  <c r="BB20" i="12"/>
  <c r="BB21" i="12"/>
  <c r="BB19" i="12"/>
  <c r="BB30" i="12"/>
  <c r="BB13" i="12"/>
  <c r="BB18" i="12"/>
  <c r="BB24" i="12"/>
  <c r="BB25" i="12"/>
  <c r="BB23" i="12"/>
  <c r="BB10" i="12"/>
  <c r="BB15" i="12"/>
  <c r="BB28" i="12"/>
  <c r="BB22" i="12"/>
  <c r="BB27" i="12"/>
  <c r="BB9" i="12"/>
  <c r="BB21" i="9"/>
  <c r="BB26" i="9"/>
  <c r="BB27" i="9"/>
  <c r="BB25" i="9"/>
  <c r="BB24" i="9"/>
  <c r="BB20" i="9"/>
  <c r="BB19" i="9"/>
  <c r="BB28" i="9"/>
  <c r="BB30" i="9"/>
  <c r="BB22" i="9"/>
  <c r="BB23" i="9"/>
  <c r="BB29" i="9"/>
  <c r="BB21" i="8"/>
  <c r="BB29" i="8"/>
  <c r="BB23" i="8"/>
  <c r="BB27" i="8"/>
  <c r="BB30" i="8"/>
  <c r="BB24" i="8"/>
  <c r="BB22" i="8"/>
  <c r="BB25" i="8"/>
  <c r="BB26" i="8"/>
  <c r="BB28" i="8"/>
  <c r="BB20" i="8"/>
  <c r="BC17" i="10"/>
  <c r="BC13" i="10"/>
  <c r="BC18" i="10"/>
  <c r="BC5" i="12"/>
  <c r="BD1" i="12"/>
  <c r="BC1" i="12"/>
  <c r="BC8" i="12" s="1"/>
  <c r="BC3" i="12"/>
  <c r="BC4" i="12"/>
  <c r="BC2" i="12" s="1"/>
  <c r="BC10" i="11"/>
  <c r="BC9" i="11"/>
  <c r="BC19" i="11"/>
  <c r="BC16" i="11"/>
  <c r="BC23" i="11"/>
  <c r="BC30" i="11"/>
  <c r="BC25" i="11"/>
  <c r="BC38" i="11"/>
  <c r="BC40" i="11"/>
  <c r="BC48" i="11"/>
  <c r="BC50" i="11"/>
  <c r="BC53" i="11"/>
  <c r="BC58" i="11"/>
  <c r="BC11" i="11"/>
  <c r="BC17" i="11"/>
  <c r="BC18" i="11"/>
  <c r="BC24" i="11"/>
  <c r="BC32" i="11"/>
  <c r="BC27" i="11"/>
  <c r="BC34" i="11"/>
  <c r="BC42" i="11"/>
  <c r="BC44" i="11"/>
  <c r="BC54" i="11"/>
  <c r="BC55" i="11"/>
  <c r="BD4" i="11"/>
  <c r="BD2" i="11" s="1"/>
  <c r="BD56" i="11"/>
  <c r="BD5" i="11"/>
  <c r="BD3" i="11"/>
  <c r="BC8" i="11"/>
  <c r="BC13" i="11"/>
  <c r="BC22" i="11"/>
  <c r="BC35" i="11"/>
  <c r="BC26" i="11"/>
  <c r="BC37" i="11"/>
  <c r="BC29" i="11"/>
  <c r="BC36" i="11"/>
  <c r="BC45" i="11"/>
  <c r="BC47" i="11"/>
  <c r="BC51" i="11"/>
  <c r="BC56" i="11"/>
  <c r="BC15" i="11"/>
  <c r="BC12" i="11"/>
  <c r="BC14" i="11"/>
  <c r="BC21" i="11"/>
  <c r="BC28" i="11"/>
  <c r="BC39" i="11"/>
  <c r="BC31" i="11"/>
  <c r="BC41" i="11"/>
  <c r="BC43" i="11"/>
  <c r="BC49" i="11"/>
  <c r="BC52" i="11"/>
  <c r="BC15" i="10"/>
  <c r="BC11" i="10"/>
  <c r="BC10" i="10"/>
  <c r="BC19" i="10"/>
  <c r="BC28" i="10"/>
  <c r="BC41" i="10"/>
  <c r="BC45" i="10"/>
  <c r="BC55" i="10"/>
  <c r="BC12" i="10"/>
  <c r="BC22" i="10"/>
  <c r="BC32" i="10"/>
  <c r="BC40" i="10"/>
  <c r="BC50" i="10"/>
  <c r="BC58" i="10"/>
  <c r="BC8" i="10"/>
  <c r="BC16" i="10"/>
  <c r="BC25" i="10"/>
  <c r="BC35" i="10"/>
  <c r="BC42" i="10"/>
  <c r="BC51" i="10"/>
  <c r="BC23" i="10"/>
  <c r="BC21" i="10"/>
  <c r="BC26" i="10"/>
  <c r="BC39" i="10"/>
  <c r="BC47" i="10"/>
  <c r="BC54" i="10"/>
  <c r="BD4" i="10"/>
  <c r="BD2" i="10" s="1"/>
  <c r="BE1" i="10"/>
  <c r="BD58" i="10"/>
  <c r="BD3" i="10"/>
  <c r="BD5" i="10"/>
  <c r="BC27" i="10"/>
  <c r="BC34" i="10"/>
  <c r="BC31" i="10"/>
  <c r="BC36" i="10"/>
  <c r="BC43" i="10"/>
  <c r="BC49" i="10"/>
  <c r="BC52" i="10"/>
  <c r="BC56" i="10"/>
  <c r="BC9" i="10"/>
  <c r="BC14" i="10"/>
  <c r="BC24" i="10"/>
  <c r="BC29" i="10"/>
  <c r="BC30" i="10"/>
  <c r="BC37" i="10"/>
  <c r="BC38" i="10"/>
  <c r="BC44" i="10"/>
  <c r="BC48" i="10"/>
  <c r="BC53" i="10"/>
  <c r="BB10" i="9"/>
  <c r="BB12" i="9"/>
  <c r="BB9" i="9"/>
  <c r="BB16" i="9"/>
  <c r="BB14" i="9"/>
  <c r="BB11" i="9"/>
  <c r="BB8" i="9"/>
  <c r="BB18" i="9"/>
  <c r="BB13" i="9"/>
  <c r="BB17" i="9"/>
  <c r="BC5" i="9"/>
  <c r="BC3" i="9"/>
  <c r="BC4" i="9"/>
  <c r="BC2" i="9" s="1"/>
  <c r="BC1" i="9"/>
  <c r="BC30" i="9" s="1"/>
  <c r="BB15" i="9"/>
  <c r="BB11" i="8"/>
  <c r="BB13" i="8"/>
  <c r="BB9" i="8"/>
  <c r="BB12" i="8"/>
  <c r="BB18" i="8"/>
  <c r="BB14" i="8"/>
  <c r="BB8" i="8"/>
  <c r="BB16" i="8"/>
  <c r="BB17" i="8"/>
  <c r="BD1" i="8"/>
  <c r="BC5" i="8"/>
  <c r="BC4" i="8"/>
  <c r="BC2" i="8" s="1"/>
  <c r="BC3" i="8"/>
  <c r="BC1" i="8"/>
  <c r="BB15" i="8"/>
  <c r="BB10" i="8"/>
  <c r="BB19" i="8"/>
  <c r="BE6" i="9" l="1"/>
  <c r="BE1" i="9" s="1"/>
  <c r="BG6" i="11"/>
  <c r="BF1" i="11"/>
  <c r="BC11" i="12"/>
  <c r="BC17" i="12"/>
  <c r="BC15" i="12"/>
  <c r="BC20" i="12"/>
  <c r="BC25" i="12"/>
  <c r="BC30" i="12"/>
  <c r="BC12" i="12"/>
  <c r="BC19" i="12"/>
  <c r="BC23" i="12"/>
  <c r="BC24" i="12"/>
  <c r="BC29" i="12"/>
  <c r="BC13" i="12"/>
  <c r="BC14" i="12"/>
  <c r="BC21" i="12"/>
  <c r="BC28" i="12"/>
  <c r="BC22" i="12"/>
  <c r="BC10" i="12"/>
  <c r="BC16" i="12"/>
  <c r="BC18" i="12"/>
  <c r="BC27" i="12"/>
  <c r="BC26" i="12"/>
  <c r="BC9" i="12"/>
  <c r="BD13" i="10"/>
  <c r="BD10" i="10"/>
  <c r="BD26" i="10"/>
  <c r="BD24" i="10"/>
  <c r="BD29" i="10"/>
  <c r="BD32" i="10"/>
  <c r="BD40" i="10"/>
  <c r="BD43" i="10"/>
  <c r="BD47" i="10"/>
  <c r="BD51" i="10"/>
  <c r="BD54" i="10"/>
  <c r="BD12" i="11"/>
  <c r="BD13" i="11"/>
  <c r="BD23" i="11"/>
  <c r="BD19" i="11"/>
  <c r="BD18" i="11"/>
  <c r="BD30" i="11"/>
  <c r="BD38" i="11"/>
  <c r="BD41" i="11"/>
  <c r="BD43" i="11"/>
  <c r="BD44" i="11"/>
  <c r="BD54" i="11"/>
  <c r="BD57" i="11"/>
  <c r="BD8" i="10"/>
  <c r="BD28" i="10"/>
  <c r="BD15" i="10"/>
  <c r="BD12" i="10"/>
  <c r="BD21" i="10"/>
  <c r="BD22" i="10"/>
  <c r="BD31" i="10"/>
  <c r="BD35" i="10"/>
  <c r="BD37" i="10"/>
  <c r="BD42" i="10"/>
  <c r="BD48" i="10"/>
  <c r="BD52" i="10"/>
  <c r="BD57" i="10"/>
  <c r="BD15" i="11"/>
  <c r="BD31" i="11"/>
  <c r="BD27" i="11"/>
  <c r="BD22" i="11"/>
  <c r="BD24" i="11"/>
  <c r="BD32" i="11"/>
  <c r="BD34" i="11"/>
  <c r="BD40" i="11"/>
  <c r="BD47" i="11"/>
  <c r="BD49" i="11"/>
  <c r="BD53" i="11"/>
  <c r="BD58" i="11"/>
  <c r="BD9" i="10"/>
  <c r="BD17" i="10"/>
  <c r="BD14" i="10"/>
  <c r="BD23" i="10"/>
  <c r="BD25" i="10"/>
  <c r="BD34" i="10"/>
  <c r="BD36" i="10"/>
  <c r="BD39" i="10"/>
  <c r="BD45" i="10"/>
  <c r="BD49" i="10"/>
  <c r="BD53" i="10"/>
  <c r="BD56" i="10"/>
  <c r="BD9" i="11"/>
  <c r="BD25" i="11"/>
  <c r="BD29" i="11"/>
  <c r="BD14" i="11"/>
  <c r="BD26" i="11"/>
  <c r="BD35" i="11"/>
  <c r="BD36" i="11"/>
  <c r="BD42" i="11"/>
  <c r="BD48" i="11"/>
  <c r="BD51" i="11"/>
  <c r="BD55" i="11"/>
  <c r="BD11" i="10"/>
  <c r="BD18" i="10"/>
  <c r="BD16" i="10"/>
  <c r="BD19" i="10"/>
  <c r="BD27" i="10"/>
  <c r="BD30" i="10"/>
  <c r="BD38" i="10"/>
  <c r="BD41" i="10"/>
  <c r="BD44" i="10"/>
  <c r="BD50" i="10"/>
  <c r="BD55" i="10"/>
  <c r="BD8" i="11"/>
  <c r="BD10" i="11"/>
  <c r="BD11" i="11"/>
  <c r="BD21" i="11"/>
  <c r="BD17" i="11"/>
  <c r="BD16" i="11"/>
  <c r="BD28" i="11"/>
  <c r="BD37" i="11"/>
  <c r="BD39" i="11"/>
  <c r="BD45" i="11"/>
  <c r="BD50" i="11"/>
  <c r="BD52" i="11"/>
  <c r="BC23" i="9"/>
  <c r="BC21" i="9"/>
  <c r="BC26" i="9"/>
  <c r="BC28" i="9"/>
  <c r="BC20" i="9"/>
  <c r="BC25" i="9"/>
  <c r="BC24" i="9"/>
  <c r="BC27" i="9"/>
  <c r="BC19" i="9"/>
  <c r="BC29" i="9"/>
  <c r="BC22" i="9"/>
  <c r="BC22" i="8"/>
  <c r="BC25" i="8"/>
  <c r="BC30" i="8"/>
  <c r="BC26" i="8"/>
  <c r="BC21" i="8"/>
  <c r="BC27" i="8"/>
  <c r="BC23" i="8"/>
  <c r="BC28" i="8"/>
  <c r="BC31" i="8"/>
  <c r="BC24" i="8"/>
  <c r="BC29" i="8"/>
  <c r="BC20" i="8"/>
  <c r="BD5" i="12"/>
  <c r="BE1" i="12"/>
  <c r="BD3" i="12"/>
  <c r="BD4" i="12"/>
  <c r="BD2" i="12" s="1"/>
  <c r="BE57" i="11"/>
  <c r="BE5" i="11"/>
  <c r="BE3" i="11"/>
  <c r="BE4" i="11"/>
  <c r="BE2" i="11" s="1"/>
  <c r="BF1" i="10"/>
  <c r="BE58" i="10"/>
  <c r="BE5" i="10"/>
  <c r="BE3" i="10"/>
  <c r="BE4" i="10"/>
  <c r="BE2" i="10" s="1"/>
  <c r="BC11" i="9"/>
  <c r="BC17" i="9"/>
  <c r="BC8" i="9"/>
  <c r="BC13" i="9"/>
  <c r="BC10" i="9"/>
  <c r="BC16" i="9"/>
  <c r="BC10" i="8"/>
  <c r="BD5" i="9"/>
  <c r="BD3" i="9"/>
  <c r="BD4" i="9"/>
  <c r="BD2" i="9" s="1"/>
  <c r="BD30" i="9"/>
  <c r="BC15" i="9"/>
  <c r="BC12" i="9"/>
  <c r="BC18" i="9"/>
  <c r="BC12" i="8"/>
  <c r="BC9" i="9"/>
  <c r="BC14" i="9"/>
  <c r="BC8" i="8"/>
  <c r="BC14" i="8"/>
  <c r="BC11" i="8"/>
  <c r="BC19" i="8"/>
  <c r="BC16" i="8"/>
  <c r="BC13" i="8"/>
  <c r="BE1" i="8"/>
  <c r="BD5" i="8"/>
  <c r="BD4" i="8"/>
  <c r="BD2" i="8" s="1"/>
  <c r="BD3" i="8"/>
  <c r="BD31" i="8"/>
  <c r="BC15" i="8"/>
  <c r="BC18" i="8"/>
  <c r="BC9" i="8"/>
  <c r="BC17" i="8"/>
  <c r="BF6" i="9" l="1"/>
  <c r="BF1" i="9" s="1"/>
  <c r="BH6" i="11"/>
  <c r="BG1" i="11"/>
  <c r="BD13" i="12"/>
  <c r="BD15" i="12"/>
  <c r="BD14" i="12"/>
  <c r="BD26" i="12"/>
  <c r="BD24" i="12"/>
  <c r="BD25" i="12"/>
  <c r="BD10" i="12"/>
  <c r="BD20" i="12"/>
  <c r="BD18" i="12"/>
  <c r="BD19" i="12"/>
  <c r="BD28" i="12"/>
  <c r="BD30" i="12"/>
  <c r="BD11" i="12"/>
  <c r="BD16" i="12"/>
  <c r="BD29" i="12"/>
  <c r="BD23" i="12"/>
  <c r="BD12" i="12"/>
  <c r="BD17" i="12"/>
  <c r="BD22" i="12"/>
  <c r="BD27" i="12"/>
  <c r="BD21" i="12"/>
  <c r="BD9" i="12"/>
  <c r="BD8" i="12"/>
  <c r="BE8" i="10"/>
  <c r="BE11" i="11"/>
  <c r="BE9" i="10"/>
  <c r="BE12" i="10"/>
  <c r="BE17" i="10"/>
  <c r="BE35" i="10"/>
  <c r="BD9" i="8"/>
  <c r="BD14" i="9"/>
  <c r="BE14" i="10"/>
  <c r="BE21" i="10"/>
  <c r="BE32" i="10"/>
  <c r="BE18" i="11"/>
  <c r="BD17" i="8"/>
  <c r="BE23" i="10"/>
  <c r="BE37" i="10"/>
  <c r="BE17" i="11"/>
  <c r="BD12" i="8"/>
  <c r="BD11" i="9"/>
  <c r="BE16" i="10"/>
  <c r="BE15" i="10"/>
  <c r="BE28" i="10"/>
  <c r="BD8" i="8"/>
  <c r="BD16" i="8"/>
  <c r="BD13" i="8"/>
  <c r="BD18" i="8"/>
  <c r="BD15" i="9"/>
  <c r="BD10" i="9"/>
  <c r="BD18" i="9"/>
  <c r="BE13" i="10"/>
  <c r="BE18" i="10"/>
  <c r="BE24" i="10"/>
  <c r="BE27" i="10"/>
  <c r="BE34" i="10"/>
  <c r="BE38" i="10"/>
  <c r="BE41" i="10"/>
  <c r="BE45" i="10"/>
  <c r="BE49" i="10"/>
  <c r="BE56" i="10"/>
  <c r="BE57" i="10"/>
  <c r="BE8" i="11"/>
  <c r="BE10" i="11"/>
  <c r="BE14" i="11"/>
  <c r="BE36" i="11"/>
  <c r="BE22" i="11"/>
  <c r="BE29" i="11"/>
  <c r="BE24" i="11"/>
  <c r="BE32" i="11"/>
  <c r="BE38" i="11"/>
  <c r="BE44" i="11"/>
  <c r="BE50" i="11"/>
  <c r="BE53" i="11"/>
  <c r="BE56" i="11"/>
  <c r="BD24" i="8"/>
  <c r="BD28" i="8"/>
  <c r="BD20" i="8"/>
  <c r="BD22" i="9"/>
  <c r="BD24" i="9"/>
  <c r="BD25" i="9"/>
  <c r="BD27" i="9"/>
  <c r="BD10" i="8"/>
  <c r="BD15" i="8"/>
  <c r="BD9" i="9"/>
  <c r="BD17" i="9"/>
  <c r="BD12" i="9"/>
  <c r="BE26" i="10"/>
  <c r="BE29" i="10"/>
  <c r="BE30" i="10"/>
  <c r="BE40" i="10"/>
  <c r="BE43" i="10"/>
  <c r="BE44" i="10"/>
  <c r="BE52" i="10"/>
  <c r="BE54" i="10"/>
  <c r="BE12" i="11"/>
  <c r="BE16" i="11"/>
  <c r="BE15" i="11"/>
  <c r="BE23" i="11"/>
  <c r="BE31" i="11"/>
  <c r="BE26" i="11"/>
  <c r="BE35" i="11"/>
  <c r="BE39" i="11"/>
  <c r="BE47" i="11"/>
  <c r="BE49" i="11"/>
  <c r="BE54" i="11"/>
  <c r="BE58" i="11"/>
  <c r="BD21" i="8"/>
  <c r="BD25" i="8"/>
  <c r="BD29" i="8"/>
  <c r="BD19" i="9"/>
  <c r="BD28" i="9"/>
  <c r="BD29" i="9"/>
  <c r="BE42" i="10"/>
  <c r="BE50" i="10"/>
  <c r="BE51" i="10"/>
  <c r="BE55" i="10"/>
  <c r="BE25" i="11"/>
  <c r="BE40" i="11"/>
  <c r="BE28" i="11"/>
  <c r="BE37" i="11"/>
  <c r="BE41" i="11"/>
  <c r="BE45" i="11"/>
  <c r="BE51" i="11"/>
  <c r="BE55" i="11"/>
  <c r="BD22" i="8"/>
  <c r="BD27" i="8"/>
  <c r="BD26" i="8"/>
  <c r="BD23" i="9"/>
  <c r="BD26" i="9"/>
  <c r="BD14" i="8"/>
  <c r="BD11" i="8"/>
  <c r="BD19" i="8"/>
  <c r="BD13" i="9"/>
  <c r="BD8" i="9"/>
  <c r="BD16" i="9"/>
  <c r="BE10" i="10"/>
  <c r="BE11" i="10"/>
  <c r="BE22" i="10"/>
  <c r="BE19" i="10"/>
  <c r="BE25" i="10"/>
  <c r="BE31" i="10"/>
  <c r="BE36" i="10"/>
  <c r="BE39" i="10"/>
  <c r="BE47" i="10"/>
  <c r="BE48" i="10"/>
  <c r="BE53" i="10"/>
  <c r="BE9" i="11"/>
  <c r="BE13" i="11"/>
  <c r="BE21" i="11"/>
  <c r="BE19" i="11"/>
  <c r="BE27" i="11"/>
  <c r="BE34" i="11"/>
  <c r="BE30" i="11"/>
  <c r="BE42" i="11"/>
  <c r="BE43" i="11"/>
  <c r="BE48" i="11"/>
  <c r="BE52" i="11"/>
  <c r="BD23" i="8"/>
  <c r="BD30" i="8"/>
  <c r="BD20" i="9"/>
  <c r="BD21" i="9"/>
  <c r="BF1" i="12"/>
  <c r="BE5" i="12"/>
  <c r="BE3" i="12"/>
  <c r="BE4" i="12"/>
  <c r="BE2" i="12" s="1"/>
  <c r="BE8" i="12"/>
  <c r="BF5" i="11"/>
  <c r="BF3" i="11"/>
  <c r="BF4" i="11"/>
  <c r="BF2" i="11" s="1"/>
  <c r="BF58" i="11"/>
  <c r="BF5" i="10"/>
  <c r="BF3" i="10"/>
  <c r="BF4" i="10"/>
  <c r="BF2" i="10" s="1"/>
  <c r="BF55" i="10"/>
  <c r="BG1" i="10"/>
  <c r="BE4" i="9"/>
  <c r="BE2" i="9" s="1"/>
  <c r="BE5" i="9"/>
  <c r="BE3" i="9"/>
  <c r="BE5" i="8"/>
  <c r="BE4" i="8"/>
  <c r="BE2" i="8" s="1"/>
  <c r="BF1" i="8"/>
  <c r="BE31" i="8"/>
  <c r="BE3" i="8"/>
  <c r="BG6" i="9" l="1"/>
  <c r="BG1" i="9" s="1"/>
  <c r="BI6" i="11"/>
  <c r="BH1" i="11"/>
  <c r="BE10" i="12"/>
  <c r="BE15" i="12"/>
  <c r="BE25" i="12"/>
  <c r="BE29" i="12"/>
  <c r="BE24" i="12"/>
  <c r="BE11" i="12"/>
  <c r="BE16" i="12"/>
  <c r="BE21" i="12"/>
  <c r="BE23" i="12"/>
  <c r="BE28" i="12"/>
  <c r="BE12" i="12"/>
  <c r="BE14" i="12"/>
  <c r="BE19" i="12"/>
  <c r="BE22" i="12"/>
  <c r="BE27" i="12"/>
  <c r="BE13" i="12"/>
  <c r="BE18" i="12"/>
  <c r="BE17" i="12"/>
  <c r="BE26" i="12"/>
  <c r="BE20" i="12"/>
  <c r="BE30" i="12"/>
  <c r="BE9" i="12"/>
  <c r="BF9" i="11"/>
  <c r="BF8" i="11"/>
  <c r="BF11" i="11"/>
  <c r="BF12" i="10"/>
  <c r="BE16" i="9"/>
  <c r="BF24" i="11"/>
  <c r="BF12" i="11"/>
  <c r="BF17" i="10"/>
  <c r="BF18" i="10"/>
  <c r="BF40" i="10"/>
  <c r="BE14" i="8"/>
  <c r="BF16" i="10"/>
  <c r="BF19" i="10"/>
  <c r="BF26" i="10"/>
  <c r="BF47" i="10"/>
  <c r="BE11" i="8"/>
  <c r="BE8" i="9"/>
  <c r="BE11" i="9"/>
  <c r="BF8" i="10"/>
  <c r="BF11" i="10"/>
  <c r="BF22" i="10"/>
  <c r="BF35" i="10"/>
  <c r="BF14" i="11"/>
  <c r="BF32" i="11"/>
  <c r="BE14" i="9"/>
  <c r="BE13" i="9"/>
  <c r="BF9" i="10"/>
  <c r="BF10" i="10"/>
  <c r="BF13" i="10"/>
  <c r="BF29" i="10"/>
  <c r="BF39" i="10"/>
  <c r="BF10" i="11"/>
  <c r="BF19" i="11"/>
  <c r="BE16" i="8"/>
  <c r="BE9" i="8"/>
  <c r="BE12" i="8"/>
  <c r="BE17" i="8"/>
  <c r="BE12" i="9"/>
  <c r="BE9" i="9"/>
  <c r="BE17" i="9"/>
  <c r="BF27" i="10"/>
  <c r="BF23" i="10"/>
  <c r="BF30" i="10"/>
  <c r="BF34" i="10"/>
  <c r="BF36" i="10"/>
  <c r="BF43" i="10"/>
  <c r="BF48" i="10"/>
  <c r="BF51" i="10"/>
  <c r="BF56" i="10"/>
  <c r="BF22" i="11"/>
  <c r="BF28" i="11"/>
  <c r="BF15" i="11"/>
  <c r="BF25" i="11"/>
  <c r="BF34" i="11"/>
  <c r="BF38" i="11"/>
  <c r="BF41" i="11"/>
  <c r="BF45" i="11"/>
  <c r="BF52" i="11"/>
  <c r="BF55" i="11"/>
  <c r="BE22" i="8"/>
  <c r="BE20" i="8"/>
  <c r="BE26" i="9"/>
  <c r="BE24" i="9"/>
  <c r="BE29" i="9"/>
  <c r="BE30" i="9"/>
  <c r="BE19" i="8"/>
  <c r="BE18" i="9"/>
  <c r="BF24" i="10"/>
  <c r="BF32" i="10"/>
  <c r="BF37" i="10"/>
  <c r="BF38" i="10"/>
  <c r="BF44" i="10"/>
  <c r="BF49" i="10"/>
  <c r="BF53" i="10"/>
  <c r="BF57" i="10"/>
  <c r="BF18" i="11"/>
  <c r="BF30" i="11"/>
  <c r="BF17" i="11"/>
  <c r="BF27" i="11"/>
  <c r="BF36" i="11"/>
  <c r="BF40" i="11"/>
  <c r="BF44" i="11"/>
  <c r="BF49" i="11"/>
  <c r="BF51" i="11"/>
  <c r="BF56" i="11"/>
  <c r="BE24" i="8"/>
  <c r="BE23" i="8"/>
  <c r="BE28" i="8"/>
  <c r="BE21" i="9"/>
  <c r="BE19" i="9"/>
  <c r="BE27" i="9"/>
  <c r="BE8" i="8"/>
  <c r="BF50" i="10"/>
  <c r="BF54" i="10"/>
  <c r="BF58" i="10"/>
  <c r="BF29" i="11"/>
  <c r="BF35" i="11"/>
  <c r="BF42" i="11"/>
  <c r="BF47" i="11"/>
  <c r="BF48" i="11"/>
  <c r="BF53" i="11"/>
  <c r="BF57" i="11"/>
  <c r="BE21" i="8"/>
  <c r="BE30" i="8"/>
  <c r="BE25" i="8"/>
  <c r="BE25" i="9"/>
  <c r="BE23" i="9"/>
  <c r="BE13" i="8"/>
  <c r="BE15" i="8"/>
  <c r="BE10" i="8"/>
  <c r="BE18" i="8"/>
  <c r="BE10" i="9"/>
  <c r="BE15" i="9"/>
  <c r="BF14" i="10"/>
  <c r="BF15" i="10"/>
  <c r="BF25" i="10"/>
  <c r="BF21" i="10"/>
  <c r="BF28" i="10"/>
  <c r="BF31" i="10"/>
  <c r="BF41" i="10"/>
  <c r="BF42" i="10"/>
  <c r="BF45" i="10"/>
  <c r="BF52" i="10"/>
  <c r="BF13" i="11"/>
  <c r="BF16" i="11"/>
  <c r="BF26" i="11"/>
  <c r="BF21" i="11"/>
  <c r="BF23" i="11"/>
  <c r="BF31" i="11"/>
  <c r="BF37" i="11"/>
  <c r="BF39" i="11"/>
  <c r="BF43" i="11"/>
  <c r="BF50" i="11"/>
  <c r="BF54" i="11"/>
  <c r="BE26" i="8"/>
  <c r="BE27" i="8"/>
  <c r="BE29" i="8"/>
  <c r="BE22" i="9"/>
  <c r="BE20" i="9"/>
  <c r="BE28" i="9"/>
  <c r="BG1" i="12"/>
  <c r="BF5" i="12"/>
  <c r="BF4" i="12"/>
  <c r="BF2" i="12" s="1"/>
  <c r="BF8" i="12"/>
  <c r="BF3" i="12"/>
  <c r="BG5" i="11"/>
  <c r="BG3" i="11"/>
  <c r="BG4" i="11"/>
  <c r="BG2" i="11" s="1"/>
  <c r="BG56" i="11"/>
  <c r="BG5" i="10"/>
  <c r="BG3" i="10"/>
  <c r="BG4" i="10"/>
  <c r="BG2" i="10" s="1"/>
  <c r="BH1" i="10"/>
  <c r="BG57" i="10"/>
  <c r="BF5" i="9"/>
  <c r="BF3" i="9"/>
  <c r="BF4" i="9"/>
  <c r="BF2" i="9" s="1"/>
  <c r="BF5" i="8"/>
  <c r="BF4" i="8"/>
  <c r="BF2" i="8" s="1"/>
  <c r="BG1" i="8"/>
  <c r="BF3" i="8"/>
  <c r="BH6" i="9" l="1"/>
  <c r="BH1" i="9" s="1"/>
  <c r="BJ6" i="11"/>
  <c r="BI1" i="11"/>
  <c r="BF11" i="12"/>
  <c r="BF17" i="12"/>
  <c r="BF15" i="12"/>
  <c r="BF21" i="12"/>
  <c r="BF22" i="12"/>
  <c r="BF27" i="12"/>
  <c r="BF12" i="12"/>
  <c r="BF14" i="12"/>
  <c r="BF16" i="12"/>
  <c r="BF25" i="12"/>
  <c r="BF26" i="12"/>
  <c r="BF29" i="12"/>
  <c r="BF30" i="12"/>
  <c r="BF13" i="12"/>
  <c r="BF18" i="12"/>
  <c r="BF24" i="12"/>
  <c r="BF19" i="12"/>
  <c r="BF10" i="12"/>
  <c r="BF20" i="12"/>
  <c r="BF28" i="12"/>
  <c r="BF23" i="12"/>
  <c r="BF9" i="12"/>
  <c r="BF8" i="9"/>
  <c r="BF10" i="9"/>
  <c r="BF12" i="9"/>
  <c r="BF9" i="8"/>
  <c r="BG21" i="10"/>
  <c r="BF13" i="8"/>
  <c r="BF10" i="8"/>
  <c r="BF15" i="8"/>
  <c r="BF12" i="8"/>
  <c r="BF18" i="9"/>
  <c r="BG9" i="10"/>
  <c r="BF8" i="8"/>
  <c r="BF16" i="8"/>
  <c r="BF16" i="9"/>
  <c r="BF11" i="9"/>
  <c r="BG17" i="10"/>
  <c r="BG10" i="10"/>
  <c r="BG18" i="10"/>
  <c r="BG24" i="10"/>
  <c r="BG26" i="10"/>
  <c r="BG32" i="10"/>
  <c r="BG39" i="10"/>
  <c r="BG40" i="10"/>
  <c r="BG47" i="10"/>
  <c r="BG48" i="10"/>
  <c r="BG54" i="10"/>
  <c r="BG58" i="10"/>
  <c r="BG9" i="11"/>
  <c r="BG12" i="11"/>
  <c r="BG23" i="11"/>
  <c r="BG18" i="11"/>
  <c r="BG28" i="11"/>
  <c r="BG25" i="11"/>
  <c r="BG37" i="11"/>
  <c r="BG41" i="11"/>
  <c r="BG45" i="11"/>
  <c r="BG49" i="11"/>
  <c r="BG54" i="11"/>
  <c r="BG57" i="11"/>
  <c r="BF25" i="8"/>
  <c r="BF22" i="8"/>
  <c r="BF24" i="9"/>
  <c r="BF22" i="9"/>
  <c r="BF27" i="9"/>
  <c r="BF18" i="8"/>
  <c r="BF13" i="9"/>
  <c r="BG8" i="10"/>
  <c r="BG12" i="10"/>
  <c r="BG23" i="10"/>
  <c r="BG25" i="10"/>
  <c r="BG28" i="10"/>
  <c r="BG35" i="10"/>
  <c r="BG41" i="10"/>
  <c r="BG42" i="10"/>
  <c r="BG45" i="10"/>
  <c r="BG50" i="10"/>
  <c r="BG56" i="10"/>
  <c r="BG11" i="11"/>
  <c r="BG17" i="11"/>
  <c r="BG38" i="11"/>
  <c r="BG21" i="11"/>
  <c r="BG30" i="11"/>
  <c r="BG27" i="11"/>
  <c r="BG39" i="11"/>
  <c r="BG40" i="11"/>
  <c r="BG48" i="11"/>
  <c r="BG50" i="11"/>
  <c r="BG53" i="11"/>
  <c r="BG58" i="11"/>
  <c r="BF27" i="8"/>
  <c r="BF29" i="8"/>
  <c r="BF28" i="8"/>
  <c r="BF31" i="8"/>
  <c r="BF21" i="9"/>
  <c r="BF26" i="9"/>
  <c r="BF17" i="8"/>
  <c r="BF15" i="9"/>
  <c r="BG11" i="10"/>
  <c r="BG14" i="10"/>
  <c r="BG19" i="10"/>
  <c r="BG27" i="10"/>
  <c r="BG34" i="10"/>
  <c r="BG31" i="10"/>
  <c r="BG36" i="10"/>
  <c r="BG43" i="10"/>
  <c r="BG49" i="10"/>
  <c r="BG52" i="10"/>
  <c r="BG55" i="10"/>
  <c r="BG13" i="11"/>
  <c r="BG19" i="11"/>
  <c r="BG14" i="11"/>
  <c r="BG24" i="11"/>
  <c r="BG32" i="11"/>
  <c r="BG29" i="11"/>
  <c r="BG34" i="11"/>
  <c r="BG42" i="11"/>
  <c r="BG44" i="11"/>
  <c r="BG52" i="11"/>
  <c r="BG55" i="11"/>
  <c r="BF24" i="8"/>
  <c r="BF26" i="8"/>
  <c r="BF20" i="8"/>
  <c r="BF25" i="9"/>
  <c r="BF19" i="9"/>
  <c r="BF28" i="9"/>
  <c r="BF30" i="9"/>
  <c r="BF11" i="8"/>
  <c r="BF14" i="8"/>
  <c r="BF19" i="8"/>
  <c r="BF14" i="9"/>
  <c r="BF9" i="9"/>
  <c r="BF17" i="9"/>
  <c r="BG13" i="10"/>
  <c r="BG15" i="10"/>
  <c r="BG16" i="10"/>
  <c r="BG22" i="10"/>
  <c r="BG29" i="10"/>
  <c r="BG30" i="10"/>
  <c r="BG37" i="10"/>
  <c r="BG38" i="10"/>
  <c r="BG44" i="10"/>
  <c r="BG51" i="10"/>
  <c r="BG53" i="10"/>
  <c r="BG10" i="11"/>
  <c r="BG8" i="11"/>
  <c r="BG15" i="11"/>
  <c r="BG22" i="11"/>
  <c r="BG16" i="11"/>
  <c r="BG26" i="11"/>
  <c r="BG35" i="11"/>
  <c r="BG31" i="11"/>
  <c r="BG36" i="11"/>
  <c r="BG43" i="11"/>
  <c r="BG47" i="11"/>
  <c r="BG51" i="11"/>
  <c r="BF23" i="8"/>
  <c r="BF21" i="8"/>
  <c r="BF30" i="8"/>
  <c r="BF20" i="9"/>
  <c r="BF23" i="9"/>
  <c r="BF29" i="9"/>
  <c r="BG5" i="12"/>
  <c r="BH1" i="12"/>
  <c r="BG8" i="12"/>
  <c r="BG3" i="12"/>
  <c r="BG4" i="12"/>
  <c r="BG2" i="12" s="1"/>
  <c r="BH4" i="11"/>
  <c r="BH2" i="11" s="1"/>
  <c r="BH58" i="11"/>
  <c r="BH5" i="11"/>
  <c r="BH3" i="11"/>
  <c r="BH4" i="10"/>
  <c r="BH2" i="10" s="1"/>
  <c r="BI1" i="10"/>
  <c r="BH54" i="10"/>
  <c r="BH3" i="10"/>
  <c r="BH5" i="10"/>
  <c r="BG5" i="9"/>
  <c r="BG3" i="9"/>
  <c r="BG4" i="9"/>
  <c r="BG2" i="9" s="1"/>
  <c r="BH1" i="8"/>
  <c r="BG5" i="8"/>
  <c r="BG3" i="8"/>
  <c r="BG4" i="8"/>
  <c r="BG2" i="8" s="1"/>
  <c r="BG31" i="8"/>
  <c r="BI6" i="9" l="1"/>
  <c r="BI1" i="9" s="1"/>
  <c r="BK6" i="11"/>
  <c r="BJ1" i="11"/>
  <c r="BG12" i="12"/>
  <c r="BG14" i="12"/>
  <c r="BG21" i="12"/>
  <c r="BG24" i="12"/>
  <c r="BG22" i="12"/>
  <c r="BG29" i="12"/>
  <c r="BG13" i="12"/>
  <c r="BG18" i="12"/>
  <c r="BG23" i="12"/>
  <c r="BG28" i="12"/>
  <c r="BG26" i="12"/>
  <c r="BG10" i="12"/>
  <c r="BG16" i="12"/>
  <c r="BG15" i="12"/>
  <c r="BG27" i="12"/>
  <c r="BG25" i="12"/>
  <c r="BG11" i="12"/>
  <c r="BG17" i="12"/>
  <c r="BG19" i="12"/>
  <c r="BG20" i="12"/>
  <c r="BG30" i="12"/>
  <c r="BG9" i="12"/>
  <c r="BG10" i="9"/>
  <c r="BG14" i="8"/>
  <c r="BH11" i="11"/>
  <c r="BG11" i="8"/>
  <c r="BG8" i="8"/>
  <c r="BG13" i="9"/>
  <c r="BG19" i="8"/>
  <c r="BG18" i="9"/>
  <c r="BH9" i="10"/>
  <c r="BH17" i="10"/>
  <c r="BH16" i="10"/>
  <c r="BH23" i="10"/>
  <c r="BH22" i="10"/>
  <c r="BH31" i="10"/>
  <c r="BH35" i="10"/>
  <c r="BH37" i="10"/>
  <c r="BH42" i="10"/>
  <c r="BH48" i="10"/>
  <c r="BH52" i="10"/>
  <c r="BH56" i="10"/>
  <c r="BH17" i="11"/>
  <c r="BH29" i="11"/>
  <c r="BH14" i="11"/>
  <c r="BH26" i="11"/>
  <c r="BH35" i="11"/>
  <c r="BH36" i="11"/>
  <c r="BH42" i="11"/>
  <c r="BH48" i="11"/>
  <c r="BH51" i="11"/>
  <c r="BH53" i="11"/>
  <c r="BG24" i="8"/>
  <c r="BG29" i="8"/>
  <c r="BG20" i="8"/>
  <c r="BG24" i="9"/>
  <c r="BG27" i="9"/>
  <c r="BG30" i="9"/>
  <c r="BG16" i="8"/>
  <c r="BG13" i="8"/>
  <c r="BG18" i="8"/>
  <c r="BG15" i="9"/>
  <c r="BG12" i="9"/>
  <c r="BG17" i="9"/>
  <c r="BH11" i="10"/>
  <c r="BH10" i="10"/>
  <c r="BH18" i="10"/>
  <c r="BH26" i="10"/>
  <c r="BH25" i="10"/>
  <c r="BH34" i="10"/>
  <c r="BH36" i="10"/>
  <c r="BH39" i="10"/>
  <c r="BH45" i="10"/>
  <c r="BH49" i="10"/>
  <c r="BH53" i="10"/>
  <c r="BH57" i="10"/>
  <c r="BH8" i="11"/>
  <c r="BH10" i="11"/>
  <c r="BH13" i="11"/>
  <c r="BH19" i="11"/>
  <c r="BH31" i="11"/>
  <c r="BH16" i="11"/>
  <c r="BH28" i="11"/>
  <c r="BH37" i="11"/>
  <c r="BH39" i="11"/>
  <c r="BH43" i="11"/>
  <c r="BH44" i="11"/>
  <c r="BH55" i="11"/>
  <c r="BH56" i="11"/>
  <c r="BG22" i="8"/>
  <c r="BG26" i="8"/>
  <c r="BG30" i="8"/>
  <c r="BG19" i="9"/>
  <c r="BG21" i="9"/>
  <c r="BG22" i="9"/>
  <c r="BG28" i="9"/>
  <c r="BG10" i="8"/>
  <c r="BG15" i="8"/>
  <c r="BG9" i="9"/>
  <c r="BG14" i="9"/>
  <c r="BH8" i="10"/>
  <c r="BH13" i="10"/>
  <c r="BH12" i="10"/>
  <c r="BH24" i="10"/>
  <c r="BH28" i="10"/>
  <c r="BH27" i="10"/>
  <c r="BH30" i="10"/>
  <c r="BH38" i="10"/>
  <c r="BH41" i="10"/>
  <c r="BH44" i="10"/>
  <c r="BH50" i="10"/>
  <c r="BH55" i="10"/>
  <c r="BH58" i="10"/>
  <c r="BH12" i="11"/>
  <c r="BH15" i="11"/>
  <c r="BH25" i="11"/>
  <c r="BH22" i="11"/>
  <c r="BH18" i="11"/>
  <c r="BH30" i="11"/>
  <c r="BH38" i="11"/>
  <c r="BH41" i="11"/>
  <c r="BH45" i="11"/>
  <c r="BH50" i="11"/>
  <c r="BH52" i="11"/>
  <c r="BH57" i="11"/>
  <c r="BG23" i="8"/>
  <c r="BG21" i="8"/>
  <c r="BG27" i="8"/>
  <c r="BG23" i="9"/>
  <c r="BG25" i="9"/>
  <c r="BG26" i="9"/>
  <c r="BG12" i="8"/>
  <c r="BG9" i="8"/>
  <c r="BG17" i="8"/>
  <c r="BG11" i="9"/>
  <c r="BG8" i="9"/>
  <c r="BG16" i="9"/>
  <c r="BH15" i="10"/>
  <c r="BH14" i="10"/>
  <c r="BH21" i="10"/>
  <c r="BH19" i="10"/>
  <c r="BH29" i="10"/>
  <c r="BH32" i="10"/>
  <c r="BH40" i="10"/>
  <c r="BH43" i="10"/>
  <c r="BH47" i="10"/>
  <c r="BH51" i="10"/>
  <c r="BH9" i="11"/>
  <c r="BH21" i="11"/>
  <c r="BH27" i="11"/>
  <c r="BH23" i="11"/>
  <c r="BH24" i="11"/>
  <c r="BH32" i="11"/>
  <c r="BH34" i="11"/>
  <c r="BH40" i="11"/>
  <c r="BH47" i="11"/>
  <c r="BH49" i="11"/>
  <c r="BH54" i="11"/>
  <c r="BG25" i="8"/>
  <c r="BG28" i="8"/>
  <c r="BG20" i="9"/>
  <c r="BG29" i="9"/>
  <c r="BH5" i="12"/>
  <c r="BI1" i="12"/>
  <c r="BH3" i="12"/>
  <c r="BH4" i="12"/>
  <c r="BH2" i="12" s="1"/>
  <c r="BH8" i="12"/>
  <c r="BI57" i="11"/>
  <c r="BI5" i="11"/>
  <c r="BI3" i="11"/>
  <c r="BI4" i="11"/>
  <c r="BI2" i="11" s="1"/>
  <c r="BJ1" i="10"/>
  <c r="BI58" i="10"/>
  <c r="BI5" i="10"/>
  <c r="BI3" i="10"/>
  <c r="BI4" i="10"/>
  <c r="BI2" i="10" s="1"/>
  <c r="BH5" i="9"/>
  <c r="BH3" i="9"/>
  <c r="BH4" i="9"/>
  <c r="BH2" i="9" s="1"/>
  <c r="BI1" i="8"/>
  <c r="BH5" i="8"/>
  <c r="BH3" i="8"/>
  <c r="BH4" i="8"/>
  <c r="BH2" i="8" s="1"/>
  <c r="BJ6" i="9" l="1"/>
  <c r="BL6" i="11"/>
  <c r="BK1" i="11"/>
  <c r="BH10" i="12"/>
  <c r="BH16" i="12"/>
  <c r="BH18" i="12"/>
  <c r="BH23" i="12"/>
  <c r="BH29" i="12"/>
  <c r="BH30" i="12"/>
  <c r="BH11" i="12"/>
  <c r="BH17" i="12"/>
  <c r="BH26" i="12"/>
  <c r="BH27" i="12"/>
  <c r="BH21" i="12"/>
  <c r="BH12" i="12"/>
  <c r="BH20" i="12"/>
  <c r="BH22" i="12"/>
  <c r="BH24" i="12"/>
  <c r="BH25" i="12"/>
  <c r="BH13" i="12"/>
  <c r="BH15" i="12"/>
  <c r="BH14" i="12"/>
  <c r="BH19" i="12"/>
  <c r="BH28" i="12"/>
  <c r="BH9" i="12"/>
  <c r="BH9" i="8"/>
  <c r="BH12" i="8"/>
  <c r="BI9" i="11"/>
  <c r="BI18" i="11"/>
  <c r="BI14" i="10"/>
  <c r="BI12" i="11"/>
  <c r="BH11" i="9"/>
  <c r="BI13" i="10"/>
  <c r="BI30" i="10"/>
  <c r="BH15" i="9"/>
  <c r="BI21" i="10"/>
  <c r="BI40" i="10"/>
  <c r="BI26" i="10"/>
  <c r="BI17" i="11"/>
  <c r="BH8" i="8"/>
  <c r="BH17" i="8"/>
  <c r="BH14" i="9"/>
  <c r="BI8" i="10"/>
  <c r="BI12" i="10"/>
  <c r="BI29" i="10"/>
  <c r="BI25" i="11"/>
  <c r="BI43" i="10"/>
  <c r="BI44" i="10"/>
  <c r="BI50" i="10"/>
  <c r="BI55" i="10"/>
  <c r="BI36" i="11"/>
  <c r="BI30" i="11"/>
  <c r="BI35" i="11"/>
  <c r="BI39" i="11"/>
  <c r="BI47" i="11"/>
  <c r="BI50" i="11"/>
  <c r="BI54" i="11"/>
  <c r="BI58" i="11"/>
  <c r="BH27" i="8"/>
  <c r="BH30" i="8"/>
  <c r="BH31" i="8"/>
  <c r="BH19" i="9"/>
  <c r="BH21" i="9"/>
  <c r="BH14" i="8"/>
  <c r="BH11" i="8"/>
  <c r="BH19" i="8"/>
  <c r="BH13" i="9"/>
  <c r="BH8" i="9"/>
  <c r="BH16" i="9"/>
  <c r="BI22" i="10"/>
  <c r="BI16" i="10"/>
  <c r="BI15" i="10"/>
  <c r="BI23" i="10"/>
  <c r="BI28" i="10"/>
  <c r="BI35" i="10"/>
  <c r="BI32" i="10"/>
  <c r="BI37" i="10"/>
  <c r="BI42" i="10"/>
  <c r="BI48" i="10"/>
  <c r="BI51" i="10"/>
  <c r="BI56" i="10"/>
  <c r="BI14" i="11"/>
  <c r="BI16" i="11"/>
  <c r="BI19" i="11"/>
  <c r="BI27" i="11"/>
  <c r="BI24" i="11"/>
  <c r="BI32" i="11"/>
  <c r="BI37" i="11"/>
  <c r="BI41" i="11"/>
  <c r="BI45" i="11"/>
  <c r="BI53" i="11"/>
  <c r="BI55" i="11"/>
  <c r="BH23" i="8"/>
  <c r="BH28" i="8"/>
  <c r="BH20" i="8"/>
  <c r="BH23" i="9"/>
  <c r="BH25" i="9"/>
  <c r="BH27" i="9"/>
  <c r="BH30" i="9"/>
  <c r="BH13" i="8"/>
  <c r="BH18" i="8"/>
  <c r="BH10" i="9"/>
  <c r="BH18" i="9"/>
  <c r="BI9" i="10"/>
  <c r="BI17" i="10"/>
  <c r="BI19" i="10"/>
  <c r="BI25" i="10"/>
  <c r="BI31" i="10"/>
  <c r="BI36" i="10"/>
  <c r="BI39" i="10"/>
  <c r="BI47" i="10"/>
  <c r="BI52" i="10"/>
  <c r="BI53" i="10"/>
  <c r="BI57" i="10"/>
  <c r="BI11" i="11"/>
  <c r="BI21" i="11"/>
  <c r="BI22" i="11"/>
  <c r="BI29" i="11"/>
  <c r="BI26" i="11"/>
  <c r="BI34" i="11"/>
  <c r="BI38" i="11"/>
  <c r="BI44" i="11"/>
  <c r="BI48" i="11"/>
  <c r="BI49" i="11"/>
  <c r="BI56" i="11"/>
  <c r="BH21" i="8"/>
  <c r="BH25" i="8"/>
  <c r="BH29" i="8"/>
  <c r="BH22" i="9"/>
  <c r="BH20" i="9"/>
  <c r="BH28" i="9"/>
  <c r="BH16" i="8"/>
  <c r="BH10" i="8"/>
  <c r="BH15" i="8"/>
  <c r="BH9" i="9"/>
  <c r="BH17" i="9"/>
  <c r="BH12" i="9"/>
  <c r="BI10" i="10"/>
  <c r="BI11" i="10"/>
  <c r="BI18" i="10"/>
  <c r="BI24" i="10"/>
  <c r="BI27" i="10"/>
  <c r="BI34" i="10"/>
  <c r="BI38" i="10"/>
  <c r="BI41" i="10"/>
  <c r="BI45" i="10"/>
  <c r="BI49" i="10"/>
  <c r="BI54" i="10"/>
  <c r="BI8" i="11"/>
  <c r="BI10" i="11"/>
  <c r="BI13" i="11"/>
  <c r="BI15" i="11"/>
  <c r="BI23" i="11"/>
  <c r="BI31" i="11"/>
  <c r="BI28" i="11"/>
  <c r="BI40" i="11"/>
  <c r="BI42" i="11"/>
  <c r="BI43" i="11"/>
  <c r="BI51" i="11"/>
  <c r="BI52" i="11"/>
  <c r="BH22" i="8"/>
  <c r="BH24" i="8"/>
  <c r="BH26" i="8"/>
  <c r="BH26" i="9"/>
  <c r="BH24" i="9"/>
  <c r="BH29" i="9"/>
  <c r="BJ1" i="12"/>
  <c r="BI5" i="12"/>
  <c r="BI3" i="12"/>
  <c r="BI4" i="12"/>
  <c r="BI2" i="12" s="1"/>
  <c r="BI8" i="12"/>
  <c r="BJ5" i="11"/>
  <c r="BJ3" i="11"/>
  <c r="BJ4" i="11"/>
  <c r="BJ2" i="11" s="1"/>
  <c r="BJ56" i="11"/>
  <c r="BJ5" i="10"/>
  <c r="BJ3" i="10"/>
  <c r="BJ4" i="10"/>
  <c r="BJ2" i="10" s="1"/>
  <c r="BK1" i="10"/>
  <c r="BJ56" i="10"/>
  <c r="BJ1" i="9"/>
  <c r="BI4" i="9"/>
  <c r="BI2" i="9" s="1"/>
  <c r="BI5" i="9"/>
  <c r="BI3" i="9"/>
  <c r="BI5" i="8"/>
  <c r="BI4" i="8"/>
  <c r="BI2" i="8" s="1"/>
  <c r="BJ1" i="8"/>
  <c r="BI3" i="8"/>
  <c r="BK6" i="9" l="1"/>
  <c r="BK1" i="9" s="1"/>
  <c r="BM6" i="11"/>
  <c r="BL1" i="11"/>
  <c r="BI10" i="12"/>
  <c r="BI19" i="12"/>
  <c r="BI21" i="12"/>
  <c r="BI26" i="12"/>
  <c r="BI24" i="12"/>
  <c r="BI11" i="12"/>
  <c r="BI15" i="12"/>
  <c r="BI25" i="12"/>
  <c r="BI23" i="12"/>
  <c r="BI28" i="12"/>
  <c r="BI12" i="12"/>
  <c r="BI14" i="12"/>
  <c r="BI16" i="12"/>
  <c r="BI27" i="12"/>
  <c r="BI29" i="12"/>
  <c r="BI13" i="12"/>
  <c r="BI18" i="12"/>
  <c r="BI17" i="12"/>
  <c r="BI22" i="12"/>
  <c r="BI20" i="12"/>
  <c r="BI30" i="12"/>
  <c r="BI9" i="12"/>
  <c r="BJ18" i="11"/>
  <c r="BI12" i="9"/>
  <c r="BJ9" i="10"/>
  <c r="BJ12" i="11"/>
  <c r="BI11" i="8"/>
  <c r="BJ9" i="11"/>
  <c r="BI15" i="9"/>
  <c r="BI14" i="9"/>
  <c r="BI18" i="9"/>
  <c r="BJ19" i="10"/>
  <c r="BJ14" i="11"/>
  <c r="BI8" i="9"/>
  <c r="BI13" i="9"/>
  <c r="BJ11" i="11"/>
  <c r="BJ21" i="11"/>
  <c r="BI14" i="8"/>
  <c r="BI13" i="8"/>
  <c r="BI16" i="8"/>
  <c r="BJ10" i="10"/>
  <c r="BJ11" i="10"/>
  <c r="BJ22" i="10"/>
  <c r="BJ29" i="10"/>
  <c r="BJ26" i="10"/>
  <c r="BJ35" i="10"/>
  <c r="BJ39" i="10"/>
  <c r="BJ40" i="10"/>
  <c r="BJ47" i="10"/>
  <c r="BJ50" i="10"/>
  <c r="BJ53" i="10"/>
  <c r="BJ58" i="10"/>
  <c r="BJ30" i="11"/>
  <c r="BJ19" i="11"/>
  <c r="BJ29" i="11"/>
  <c r="BJ35" i="11"/>
  <c r="BJ42" i="11"/>
  <c r="BJ47" i="11"/>
  <c r="BJ49" i="11"/>
  <c r="BJ53" i="11"/>
  <c r="BJ57" i="11"/>
  <c r="BI21" i="8"/>
  <c r="BI30" i="8"/>
  <c r="BI25" i="8"/>
  <c r="BI22" i="9"/>
  <c r="BI19" i="9"/>
  <c r="BI28" i="9"/>
  <c r="BI8" i="8"/>
  <c r="BI15" i="8"/>
  <c r="BI10" i="8"/>
  <c r="BI18" i="8"/>
  <c r="BI10" i="9"/>
  <c r="BI9" i="9"/>
  <c r="BI16" i="9"/>
  <c r="BJ12" i="10"/>
  <c r="BJ13" i="10"/>
  <c r="BJ18" i="10"/>
  <c r="BJ21" i="10"/>
  <c r="BJ28" i="10"/>
  <c r="BJ31" i="10"/>
  <c r="BJ41" i="10"/>
  <c r="BJ42" i="10"/>
  <c r="BJ45" i="10"/>
  <c r="BJ52" i="10"/>
  <c r="BJ55" i="10"/>
  <c r="BJ13" i="11"/>
  <c r="BJ22" i="11"/>
  <c r="BJ24" i="11"/>
  <c r="BJ32" i="11"/>
  <c r="BJ23" i="11"/>
  <c r="BJ31" i="11"/>
  <c r="BJ37" i="11"/>
  <c r="BJ39" i="11"/>
  <c r="BJ43" i="11"/>
  <c r="BJ50" i="11"/>
  <c r="BJ54" i="11"/>
  <c r="BJ58" i="11"/>
  <c r="BI22" i="8"/>
  <c r="BI27" i="8"/>
  <c r="BI29" i="8"/>
  <c r="BI31" i="8"/>
  <c r="BI26" i="9"/>
  <c r="BI23" i="9"/>
  <c r="BI9" i="8"/>
  <c r="BI12" i="8"/>
  <c r="BI17" i="8"/>
  <c r="BI11" i="9"/>
  <c r="BI17" i="9"/>
  <c r="BJ8" i="10"/>
  <c r="BJ14" i="10"/>
  <c r="BJ15" i="10"/>
  <c r="BJ25" i="10"/>
  <c r="BJ23" i="10"/>
  <c r="BJ30" i="10"/>
  <c r="BJ34" i="10"/>
  <c r="BJ36" i="10"/>
  <c r="BJ43" i="10"/>
  <c r="BJ48" i="10"/>
  <c r="BJ51" i="10"/>
  <c r="BJ57" i="10"/>
  <c r="BJ8" i="11"/>
  <c r="BJ10" i="11"/>
  <c r="BJ16" i="11"/>
  <c r="BJ26" i="11"/>
  <c r="BJ15" i="11"/>
  <c r="BJ25" i="11"/>
  <c r="BJ34" i="11"/>
  <c r="BJ38" i="11"/>
  <c r="BJ41" i="11"/>
  <c r="BJ45" i="11"/>
  <c r="BJ51" i="11"/>
  <c r="BJ55" i="11"/>
  <c r="BI23" i="8"/>
  <c r="BI20" i="8"/>
  <c r="BI27" i="9"/>
  <c r="BI20" i="9"/>
  <c r="BI29" i="9"/>
  <c r="BI30" i="9"/>
  <c r="BI19" i="8"/>
  <c r="BJ16" i="10"/>
  <c r="BJ17" i="10"/>
  <c r="BJ27" i="10"/>
  <c r="BJ24" i="10"/>
  <c r="BJ32" i="10"/>
  <c r="BJ37" i="10"/>
  <c r="BJ38" i="10"/>
  <c r="BJ44" i="10"/>
  <c r="BJ49" i="10"/>
  <c r="BJ54" i="10"/>
  <c r="BJ28" i="11"/>
  <c r="BJ17" i="11"/>
  <c r="BJ27" i="11"/>
  <c r="BJ36" i="11"/>
  <c r="BJ40" i="11"/>
  <c r="BJ44" i="11"/>
  <c r="BJ48" i="11"/>
  <c r="BJ52" i="11"/>
  <c r="BI24" i="8"/>
  <c r="BI26" i="8"/>
  <c r="BI28" i="8"/>
  <c r="BI21" i="9"/>
  <c r="BI25" i="9"/>
  <c r="BI24" i="9"/>
  <c r="BK1" i="12"/>
  <c r="BJ5" i="12"/>
  <c r="BJ4" i="12"/>
  <c r="BJ2" i="12" s="1"/>
  <c r="BJ8" i="12"/>
  <c r="BJ3" i="12"/>
  <c r="BK5" i="11"/>
  <c r="BK3" i="11"/>
  <c r="BK4" i="11"/>
  <c r="BK2" i="11" s="1"/>
  <c r="BK57" i="11"/>
  <c r="BK5" i="10"/>
  <c r="BK3" i="10"/>
  <c r="BK58" i="10"/>
  <c r="BK4" i="10"/>
  <c r="BK2" i="10" s="1"/>
  <c r="BL1" i="10"/>
  <c r="BJ5" i="9"/>
  <c r="BJ3" i="9"/>
  <c r="BJ4" i="9"/>
  <c r="BJ2" i="9" s="1"/>
  <c r="BJ5" i="8"/>
  <c r="BJ4" i="8"/>
  <c r="BJ2" i="8" s="1"/>
  <c r="BK1" i="8"/>
  <c r="BJ3" i="8"/>
  <c r="BL6" i="9" l="1"/>
  <c r="BL1" i="9" s="1"/>
  <c r="BN6" i="11"/>
  <c r="BM1" i="11"/>
  <c r="BJ11" i="12"/>
  <c r="BJ17" i="12"/>
  <c r="BJ16" i="12"/>
  <c r="BJ21" i="12"/>
  <c r="BJ29" i="12"/>
  <c r="BJ12" i="12"/>
  <c r="BJ14" i="12"/>
  <c r="BJ20" i="12"/>
  <c r="BJ25" i="12"/>
  <c r="BJ19" i="12"/>
  <c r="BJ30" i="12"/>
  <c r="BJ13" i="12"/>
  <c r="BJ18" i="12"/>
  <c r="BJ24" i="12"/>
  <c r="BJ22" i="12"/>
  <c r="BJ23" i="12"/>
  <c r="BJ10" i="12"/>
  <c r="BJ15" i="12"/>
  <c r="BJ28" i="12"/>
  <c r="BJ26" i="12"/>
  <c r="BJ27" i="12"/>
  <c r="BJ9" i="12"/>
  <c r="BK11" i="10"/>
  <c r="BJ13" i="8"/>
  <c r="BJ8" i="9"/>
  <c r="BJ9" i="9"/>
  <c r="BJ14" i="9"/>
  <c r="BJ10" i="9"/>
  <c r="BJ13" i="9"/>
  <c r="BK15" i="10"/>
  <c r="BK13" i="10"/>
  <c r="BK21" i="10"/>
  <c r="BK22" i="10"/>
  <c r="BK10" i="10"/>
  <c r="BK26" i="10"/>
  <c r="BK15" i="11"/>
  <c r="BJ15" i="9"/>
  <c r="BJ16" i="9"/>
  <c r="BK18" i="10"/>
  <c r="BK16" i="10"/>
  <c r="BK32" i="10"/>
  <c r="BK10" i="11"/>
  <c r="BK23" i="10"/>
  <c r="BJ14" i="8"/>
  <c r="BJ8" i="8"/>
  <c r="BK25" i="10"/>
  <c r="BK28" i="10"/>
  <c r="BK35" i="10"/>
  <c r="BK41" i="10"/>
  <c r="BK42" i="10"/>
  <c r="BK45" i="10"/>
  <c r="BK51" i="10"/>
  <c r="BK55" i="10"/>
  <c r="BK9" i="11"/>
  <c r="BK17" i="11"/>
  <c r="BK41" i="11"/>
  <c r="BK21" i="11"/>
  <c r="BK28" i="11"/>
  <c r="BK25" i="11"/>
  <c r="BK34" i="11"/>
  <c r="BK40" i="11"/>
  <c r="BK48" i="11"/>
  <c r="BK49" i="11"/>
  <c r="BK54" i="11"/>
  <c r="BK58" i="11"/>
  <c r="BJ21" i="8"/>
  <c r="BJ29" i="8"/>
  <c r="BJ28" i="8"/>
  <c r="BJ31" i="8"/>
  <c r="BJ25" i="9"/>
  <c r="BJ28" i="9"/>
  <c r="BJ15" i="8"/>
  <c r="BJ18" i="8"/>
  <c r="BJ9" i="8"/>
  <c r="BJ10" i="8"/>
  <c r="BJ17" i="8"/>
  <c r="BJ12" i="9"/>
  <c r="BJ11" i="9"/>
  <c r="BJ18" i="9"/>
  <c r="BK17" i="10"/>
  <c r="BK8" i="10"/>
  <c r="BK12" i="10"/>
  <c r="BK19" i="10"/>
  <c r="BK27" i="10"/>
  <c r="BK34" i="10"/>
  <c r="BK31" i="10"/>
  <c r="BK36" i="10"/>
  <c r="BK43" i="10"/>
  <c r="BK50" i="10"/>
  <c r="BK53" i="10"/>
  <c r="BK56" i="10"/>
  <c r="BK11" i="11"/>
  <c r="BK37" i="11"/>
  <c r="BK14" i="11"/>
  <c r="BK23" i="11"/>
  <c r="BK30" i="11"/>
  <c r="BK27" i="11"/>
  <c r="BK36" i="11"/>
  <c r="BK42" i="11"/>
  <c r="BK52" i="11"/>
  <c r="BK50" i="11"/>
  <c r="BK53" i="11"/>
  <c r="BJ27" i="8"/>
  <c r="BJ26" i="8"/>
  <c r="BJ20" i="8"/>
  <c r="BJ24" i="9"/>
  <c r="BJ19" i="9"/>
  <c r="BJ30" i="9"/>
  <c r="BJ11" i="8"/>
  <c r="BJ16" i="8"/>
  <c r="BJ12" i="8"/>
  <c r="BJ19" i="8"/>
  <c r="BJ17" i="9"/>
  <c r="BK9" i="10"/>
  <c r="BK14" i="10"/>
  <c r="BK24" i="10"/>
  <c r="BK29" i="10"/>
  <c r="BK30" i="10"/>
  <c r="BK37" i="10"/>
  <c r="BK38" i="10"/>
  <c r="BK44" i="10"/>
  <c r="BK49" i="10"/>
  <c r="BK52" i="10"/>
  <c r="BK57" i="10"/>
  <c r="BK8" i="11"/>
  <c r="BK13" i="11"/>
  <c r="BK19" i="11"/>
  <c r="BK16" i="11"/>
  <c r="BK24" i="11"/>
  <c r="BK32" i="11"/>
  <c r="BK29" i="11"/>
  <c r="BK39" i="11"/>
  <c r="BK43" i="11"/>
  <c r="BK44" i="11"/>
  <c r="BK56" i="11"/>
  <c r="BK55" i="11"/>
  <c r="BJ23" i="8"/>
  <c r="BJ22" i="8"/>
  <c r="BJ30" i="8"/>
  <c r="BJ20" i="9"/>
  <c r="BJ22" i="9"/>
  <c r="BJ23" i="9"/>
  <c r="BJ29" i="9"/>
  <c r="BK39" i="10"/>
  <c r="BK40" i="10"/>
  <c r="BK47" i="10"/>
  <c r="BK48" i="10"/>
  <c r="BK54" i="10"/>
  <c r="BK12" i="11"/>
  <c r="BK22" i="11"/>
  <c r="BK18" i="11"/>
  <c r="BK26" i="11"/>
  <c r="BK35" i="11"/>
  <c r="BK31" i="11"/>
  <c r="BK38" i="11"/>
  <c r="BK45" i="11"/>
  <c r="BK47" i="11"/>
  <c r="BK51" i="11"/>
  <c r="BJ24" i="8"/>
  <c r="BJ25" i="8"/>
  <c r="BJ21" i="9"/>
  <c r="BJ26" i="9"/>
  <c r="BJ27" i="9"/>
  <c r="BK5" i="12"/>
  <c r="BL1" i="12"/>
  <c r="BK8" i="12"/>
  <c r="BK3" i="12"/>
  <c r="BK4" i="12"/>
  <c r="BK2" i="12" s="1"/>
  <c r="BL4" i="11"/>
  <c r="BL2" i="11" s="1"/>
  <c r="BL58" i="11"/>
  <c r="BL5" i="11"/>
  <c r="BL3" i="11"/>
  <c r="BL4" i="10"/>
  <c r="BL2" i="10" s="1"/>
  <c r="BM1" i="10"/>
  <c r="BL55" i="10"/>
  <c r="BL5" i="10"/>
  <c r="BL3" i="10"/>
  <c r="BK5" i="9"/>
  <c r="BK3" i="9"/>
  <c r="BK4" i="9"/>
  <c r="BK2" i="9" s="1"/>
  <c r="BL1" i="8"/>
  <c r="BK5" i="8"/>
  <c r="BK4" i="8"/>
  <c r="BK2" i="8" s="1"/>
  <c r="BK3" i="8"/>
  <c r="BK31" i="8"/>
  <c r="BM6" i="9" l="1"/>
  <c r="BO6" i="11"/>
  <c r="BN1" i="11"/>
  <c r="BK12" i="12"/>
  <c r="BK19" i="12"/>
  <c r="BK27" i="12"/>
  <c r="BK24" i="12"/>
  <c r="BK26" i="12"/>
  <c r="BK13" i="12"/>
  <c r="BK14" i="12"/>
  <c r="BK21" i="12"/>
  <c r="BK28" i="12"/>
  <c r="BK10" i="12"/>
  <c r="BK16" i="12"/>
  <c r="BK18" i="12"/>
  <c r="BK23" i="12"/>
  <c r="BK25" i="12"/>
  <c r="BK11" i="12"/>
  <c r="BK17" i="12"/>
  <c r="BK15" i="12"/>
  <c r="BK20" i="12"/>
  <c r="BK22" i="12"/>
  <c r="BK29" i="12"/>
  <c r="BK30" i="12"/>
  <c r="BK9" i="12"/>
  <c r="BK16" i="9"/>
  <c r="BL11" i="10"/>
  <c r="BK8" i="8"/>
  <c r="BK12" i="8"/>
  <c r="BK15" i="9"/>
  <c r="BK12" i="9"/>
  <c r="BL8" i="11"/>
  <c r="BL10" i="11"/>
  <c r="BL21" i="11"/>
  <c r="BL27" i="11"/>
  <c r="BL15" i="11"/>
  <c r="BL23" i="11"/>
  <c r="BL16" i="11"/>
  <c r="BK11" i="9"/>
  <c r="BK8" i="9"/>
  <c r="BK18" i="9"/>
  <c r="BL9" i="11"/>
  <c r="BL17" i="11"/>
  <c r="BL26" i="11"/>
  <c r="BK13" i="9"/>
  <c r="BK10" i="9"/>
  <c r="BK17" i="9"/>
  <c r="BL11" i="11"/>
  <c r="BL22" i="11"/>
  <c r="BK14" i="8"/>
  <c r="BK13" i="8"/>
  <c r="BK16" i="8"/>
  <c r="BL8" i="10"/>
  <c r="BL9" i="10"/>
  <c r="BL17" i="10"/>
  <c r="BL14" i="10"/>
  <c r="BL19" i="10"/>
  <c r="BL22" i="10"/>
  <c r="BL31" i="10"/>
  <c r="BL35" i="10"/>
  <c r="BL37" i="10"/>
  <c r="BL42" i="10"/>
  <c r="BL48" i="10"/>
  <c r="BL52" i="10"/>
  <c r="BL57" i="10"/>
  <c r="BL25" i="11"/>
  <c r="BL14" i="11"/>
  <c r="BL24" i="11"/>
  <c r="BL32" i="11"/>
  <c r="BL36" i="11"/>
  <c r="BL42" i="11"/>
  <c r="BL48" i="11"/>
  <c r="BL51" i="11"/>
  <c r="BL53" i="11"/>
  <c r="BK23" i="8"/>
  <c r="BK29" i="8"/>
  <c r="BK20" i="8"/>
  <c r="BK24" i="9"/>
  <c r="BK22" i="9"/>
  <c r="BK28" i="9"/>
  <c r="BK30" i="9"/>
  <c r="BK15" i="8"/>
  <c r="BL16" i="10"/>
  <c r="BL24" i="10"/>
  <c r="BL25" i="10"/>
  <c r="BL34" i="10"/>
  <c r="BL36" i="10"/>
  <c r="BL39" i="10"/>
  <c r="BL45" i="10"/>
  <c r="BL49" i="10"/>
  <c r="BL53" i="10"/>
  <c r="BL56" i="10"/>
  <c r="BL35" i="11"/>
  <c r="BL39" i="11"/>
  <c r="BL43" i="11"/>
  <c r="BL44" i="11"/>
  <c r="BL52" i="11"/>
  <c r="BL56" i="11"/>
  <c r="BK22" i="8"/>
  <c r="BK24" i="8"/>
  <c r="BK30" i="8"/>
  <c r="BK19" i="9"/>
  <c r="BK21" i="9"/>
  <c r="BK26" i="9"/>
  <c r="BK18" i="8"/>
  <c r="BL18" i="10"/>
  <c r="BK10" i="8"/>
  <c r="BK9" i="8"/>
  <c r="BK17" i="8"/>
  <c r="BK9" i="9"/>
  <c r="BK14" i="9"/>
  <c r="BL13" i="10"/>
  <c r="BL10" i="10"/>
  <c r="BL21" i="10"/>
  <c r="BL26" i="10"/>
  <c r="BL27" i="10"/>
  <c r="BL30" i="10"/>
  <c r="BL38" i="10"/>
  <c r="BL41" i="10"/>
  <c r="BL44" i="10"/>
  <c r="BL50" i="10"/>
  <c r="BL54" i="10"/>
  <c r="BL58" i="10"/>
  <c r="BL12" i="11"/>
  <c r="BL13" i="11"/>
  <c r="BL19" i="11"/>
  <c r="BL29" i="11"/>
  <c r="BL18" i="11"/>
  <c r="BL28" i="11"/>
  <c r="BL37" i="11"/>
  <c r="BL41" i="11"/>
  <c r="BL45" i="11"/>
  <c r="BL50" i="11"/>
  <c r="BL54" i="11"/>
  <c r="BL57" i="11"/>
  <c r="BK25" i="8"/>
  <c r="BK21" i="8"/>
  <c r="BK27" i="8"/>
  <c r="BK23" i="9"/>
  <c r="BK25" i="9"/>
  <c r="BK29" i="9"/>
  <c r="BK11" i="8"/>
  <c r="BK19" i="8"/>
  <c r="BL15" i="10"/>
  <c r="BL12" i="10"/>
  <c r="BL23" i="10"/>
  <c r="BL28" i="10"/>
  <c r="BL29" i="10"/>
  <c r="BL32" i="10"/>
  <c r="BL40" i="10"/>
  <c r="BL43" i="10"/>
  <c r="BL47" i="10"/>
  <c r="BL51" i="10"/>
  <c r="BL31" i="11"/>
  <c r="BL38" i="11"/>
  <c r="BL30" i="11"/>
  <c r="BL34" i="11"/>
  <c r="BL40" i="11"/>
  <c r="BL47" i="11"/>
  <c r="BL49" i="11"/>
  <c r="BL55" i="11"/>
  <c r="BK26" i="8"/>
  <c r="BK28" i="8"/>
  <c r="BK20" i="9"/>
  <c r="BK27" i="9"/>
  <c r="BL5" i="12"/>
  <c r="BM1" i="12"/>
  <c r="BL3" i="12"/>
  <c r="BL4" i="12"/>
  <c r="BL2" i="12" s="1"/>
  <c r="BL8" i="12"/>
  <c r="BM56" i="11"/>
  <c r="BM5" i="11"/>
  <c r="BM3" i="11"/>
  <c r="BM4" i="11"/>
  <c r="BM2" i="11" s="1"/>
  <c r="BN1" i="10"/>
  <c r="BM57" i="10"/>
  <c r="BM5" i="10"/>
  <c r="BM3" i="10"/>
  <c r="BM4" i="10"/>
  <c r="BM2" i="10" s="1"/>
  <c r="BL5" i="9"/>
  <c r="BM1" i="9"/>
  <c r="BL3" i="9"/>
  <c r="BL4" i="9"/>
  <c r="BL2" i="9" s="1"/>
  <c r="BM1" i="8"/>
  <c r="BL5" i="8"/>
  <c r="BL4" i="8"/>
  <c r="BL2" i="8" s="1"/>
  <c r="BL3" i="8"/>
  <c r="BN6" i="9" l="1"/>
  <c r="BP6" i="11"/>
  <c r="BO1" i="11"/>
  <c r="BL10" i="12"/>
  <c r="BL20" i="12"/>
  <c r="BL18" i="12"/>
  <c r="BL24" i="12"/>
  <c r="BL30" i="12"/>
  <c r="BL11" i="12"/>
  <c r="BL16" i="12"/>
  <c r="BL22" i="12"/>
  <c r="BL19" i="12"/>
  <c r="BL28" i="12"/>
  <c r="BL12" i="12"/>
  <c r="BL17" i="12"/>
  <c r="BL26" i="12"/>
  <c r="BL23" i="12"/>
  <c r="BL21" i="12"/>
  <c r="BL13" i="12"/>
  <c r="BL15" i="12"/>
  <c r="BL14" i="12"/>
  <c r="BL29" i="12"/>
  <c r="BL27" i="12"/>
  <c r="BL25" i="12"/>
  <c r="BL9" i="12"/>
  <c r="BM8" i="11"/>
  <c r="BM11" i="11"/>
  <c r="BM8" i="10"/>
  <c r="BM9" i="11"/>
  <c r="BM34" i="11"/>
  <c r="BL14" i="8"/>
  <c r="BL11" i="9"/>
  <c r="BM18" i="11"/>
  <c r="BL8" i="8"/>
  <c r="BL19" i="8"/>
  <c r="BL18" i="9"/>
  <c r="BM14" i="10"/>
  <c r="BM9" i="10"/>
  <c r="BM19" i="10"/>
  <c r="BL10" i="9"/>
  <c r="BM28" i="10"/>
  <c r="BL13" i="9"/>
  <c r="BL12" i="9"/>
  <c r="BM16" i="10"/>
  <c r="BM12" i="10"/>
  <c r="BM17" i="10"/>
  <c r="BM25" i="10"/>
  <c r="BM15" i="10"/>
  <c r="BL13" i="8"/>
  <c r="BL15" i="9"/>
  <c r="BL16" i="9"/>
  <c r="BM10" i="10"/>
  <c r="BM22" i="10"/>
  <c r="BM23" i="10"/>
  <c r="BM13" i="11"/>
  <c r="BL12" i="8"/>
  <c r="BL11" i="8"/>
  <c r="BL17" i="8"/>
  <c r="BL8" i="9"/>
  <c r="BL17" i="9"/>
  <c r="BM13" i="10"/>
  <c r="BM21" i="10"/>
  <c r="BM26" i="10"/>
  <c r="BM29" i="10"/>
  <c r="BM30" i="10"/>
  <c r="BM40" i="10"/>
  <c r="BM43" i="10"/>
  <c r="BM44" i="10"/>
  <c r="BM50" i="10"/>
  <c r="BM55" i="10"/>
  <c r="BM12" i="11"/>
  <c r="BM16" i="11"/>
  <c r="BM15" i="11"/>
  <c r="BM23" i="11"/>
  <c r="BM31" i="11"/>
  <c r="BM28" i="11"/>
  <c r="BM38" i="11"/>
  <c r="BM39" i="11"/>
  <c r="BM47" i="11"/>
  <c r="BM51" i="11"/>
  <c r="BM54" i="11"/>
  <c r="BM58" i="11"/>
  <c r="BL25" i="8"/>
  <c r="BL30" i="8"/>
  <c r="BL31" i="8"/>
  <c r="BL23" i="9"/>
  <c r="BL24" i="9"/>
  <c r="BM35" i="10"/>
  <c r="BM32" i="10"/>
  <c r="BM37" i="10"/>
  <c r="BM42" i="10"/>
  <c r="BM48" i="10"/>
  <c r="BM51" i="10"/>
  <c r="BM56" i="10"/>
  <c r="BM17" i="11"/>
  <c r="BM25" i="11"/>
  <c r="BM36" i="11"/>
  <c r="BM30" i="11"/>
  <c r="BM35" i="11"/>
  <c r="BM41" i="11"/>
  <c r="BM45" i="11"/>
  <c r="BM49" i="11"/>
  <c r="BM55" i="11"/>
  <c r="BL23" i="8"/>
  <c r="BL28" i="8"/>
  <c r="BL20" i="8"/>
  <c r="BL26" i="9"/>
  <c r="BL21" i="9"/>
  <c r="BL30" i="9"/>
  <c r="BM31" i="10"/>
  <c r="BM36" i="10"/>
  <c r="BM39" i="10"/>
  <c r="BM47" i="10"/>
  <c r="BM52" i="10"/>
  <c r="BM53" i="10"/>
  <c r="BM58" i="10"/>
  <c r="BM19" i="11"/>
  <c r="BM27" i="11"/>
  <c r="BM24" i="11"/>
  <c r="BM32" i="11"/>
  <c r="BM37" i="11"/>
  <c r="BM43" i="11"/>
  <c r="BM48" i="11"/>
  <c r="BM52" i="11"/>
  <c r="BM57" i="11"/>
  <c r="BL21" i="8"/>
  <c r="BL24" i="8"/>
  <c r="BL29" i="8"/>
  <c r="BL22" i="9"/>
  <c r="BL28" i="9"/>
  <c r="BL25" i="9"/>
  <c r="BL27" i="9"/>
  <c r="BL15" i="8"/>
  <c r="BL18" i="8"/>
  <c r="BL10" i="8"/>
  <c r="BL9" i="8"/>
  <c r="BL16" i="8"/>
  <c r="BL9" i="9"/>
  <c r="BL14" i="9"/>
  <c r="BM11" i="10"/>
  <c r="BM18" i="10"/>
  <c r="BM24" i="10"/>
  <c r="BM27" i="10"/>
  <c r="BM34" i="10"/>
  <c r="BM38" i="10"/>
  <c r="BM41" i="10"/>
  <c r="BM45" i="10"/>
  <c r="BM49" i="10"/>
  <c r="BM54" i="10"/>
  <c r="BM10" i="11"/>
  <c r="BM14" i="11"/>
  <c r="BM21" i="11"/>
  <c r="BM22" i="11"/>
  <c r="BM29" i="11"/>
  <c r="BM26" i="11"/>
  <c r="BM42" i="11"/>
  <c r="BM40" i="11"/>
  <c r="BM44" i="11"/>
  <c r="BM50" i="11"/>
  <c r="BM53" i="11"/>
  <c r="BL22" i="8"/>
  <c r="BL27" i="8"/>
  <c r="BL26" i="8"/>
  <c r="BL19" i="9"/>
  <c r="BL20" i="9"/>
  <c r="BL29" i="9"/>
  <c r="BN1" i="12"/>
  <c r="BM5" i="12"/>
  <c r="BM3" i="12"/>
  <c r="BM4" i="12"/>
  <c r="BM2" i="12" s="1"/>
  <c r="BM8" i="12"/>
  <c r="BN5" i="11"/>
  <c r="BN3" i="11"/>
  <c r="BN4" i="11"/>
  <c r="BN2" i="11" s="1"/>
  <c r="BN57" i="11"/>
  <c r="BN5" i="10"/>
  <c r="BN3" i="10"/>
  <c r="BN4" i="10"/>
  <c r="BN2" i="10" s="1"/>
  <c r="BN58" i="10"/>
  <c r="BO1" i="10"/>
  <c r="BN1" i="9"/>
  <c r="BM4" i="9"/>
  <c r="BM2" i="9" s="1"/>
  <c r="BM5" i="9"/>
  <c r="BM3" i="9"/>
  <c r="BM5" i="8"/>
  <c r="BM4" i="8"/>
  <c r="BM2" i="8" s="1"/>
  <c r="BN1" i="8"/>
  <c r="BM3" i="8"/>
  <c r="BO6" i="9" l="1"/>
  <c r="BQ6" i="11"/>
  <c r="BP1" i="11"/>
  <c r="BM10" i="12"/>
  <c r="BM15" i="12"/>
  <c r="BM25" i="12"/>
  <c r="BM29" i="12"/>
  <c r="BM24" i="12"/>
  <c r="BM11" i="12"/>
  <c r="BM16" i="12"/>
  <c r="BM21" i="12"/>
  <c r="BM23" i="12"/>
  <c r="BM28" i="12"/>
  <c r="BM12" i="12"/>
  <c r="BM14" i="12"/>
  <c r="BM19" i="12"/>
  <c r="BM22" i="12"/>
  <c r="BM27" i="12"/>
  <c r="BM13" i="12"/>
  <c r="BM18" i="12"/>
  <c r="BM17" i="12"/>
  <c r="BM26" i="12"/>
  <c r="BM20" i="12"/>
  <c r="BM30" i="12"/>
  <c r="BM9" i="12"/>
  <c r="BM14" i="9"/>
  <c r="BM10" i="9"/>
  <c r="BN9" i="11"/>
  <c r="BN8" i="11"/>
  <c r="BN23" i="10"/>
  <c r="BM11" i="9"/>
  <c r="BM14" i="8"/>
  <c r="BN10" i="10"/>
  <c r="BN24" i="10"/>
  <c r="BM13" i="9"/>
  <c r="BM19" i="8"/>
  <c r="BM16" i="9"/>
  <c r="BM15" i="9"/>
  <c r="BN19" i="10"/>
  <c r="BN32" i="10"/>
  <c r="BN10" i="11"/>
  <c r="BM11" i="8"/>
  <c r="BM8" i="9"/>
  <c r="BM18" i="9"/>
  <c r="BN17" i="10"/>
  <c r="BN18" i="11"/>
  <c r="BM10" i="8"/>
  <c r="BN14" i="10"/>
  <c r="BN13" i="10"/>
  <c r="BN18" i="10"/>
  <c r="BN27" i="10"/>
  <c r="BN28" i="10"/>
  <c r="BN31" i="10"/>
  <c r="BN41" i="10"/>
  <c r="BN42" i="10"/>
  <c r="BN45" i="10"/>
  <c r="BN52" i="10"/>
  <c r="BN55" i="10"/>
  <c r="BN13" i="11"/>
  <c r="BN16" i="11"/>
  <c r="BN15" i="11"/>
  <c r="BN26" i="11"/>
  <c r="BN23" i="11"/>
  <c r="BN31" i="11"/>
  <c r="BN37" i="11"/>
  <c r="BN39" i="11"/>
  <c r="BN47" i="11"/>
  <c r="BN50" i="11"/>
  <c r="BN54" i="11"/>
  <c r="BN58" i="11"/>
  <c r="BM26" i="8"/>
  <c r="BM27" i="8"/>
  <c r="BM29" i="8"/>
  <c r="BM31" i="8"/>
  <c r="BM26" i="9"/>
  <c r="BM20" i="9"/>
  <c r="BM29" i="9"/>
  <c r="BM15" i="8"/>
  <c r="BM18" i="8"/>
  <c r="BM9" i="8"/>
  <c r="BM12" i="8"/>
  <c r="BM17" i="8"/>
  <c r="BM12" i="9"/>
  <c r="BM9" i="9"/>
  <c r="BM17" i="9"/>
  <c r="BN9" i="10"/>
  <c r="BN8" i="10"/>
  <c r="BN16" i="10"/>
  <c r="BN15" i="10"/>
  <c r="BN21" i="10"/>
  <c r="BN29" i="10"/>
  <c r="BN30" i="10"/>
  <c r="BN34" i="10"/>
  <c r="BN36" i="10"/>
  <c r="BN43" i="10"/>
  <c r="BN48" i="10"/>
  <c r="BN51" i="10"/>
  <c r="BN56" i="10"/>
  <c r="BN14" i="11"/>
  <c r="BN22" i="11"/>
  <c r="BN17" i="11"/>
  <c r="BN28" i="11"/>
  <c r="BN25" i="11"/>
  <c r="BN34" i="11"/>
  <c r="BN38" i="11"/>
  <c r="BN41" i="11"/>
  <c r="BN43" i="11"/>
  <c r="BN51" i="11"/>
  <c r="BN55" i="11"/>
  <c r="BM22" i="8"/>
  <c r="BM20" i="8"/>
  <c r="BM19" i="9"/>
  <c r="BM24" i="9"/>
  <c r="BM30" i="9"/>
  <c r="BN37" i="10"/>
  <c r="BN38" i="10"/>
  <c r="BN44" i="10"/>
  <c r="BN49" i="10"/>
  <c r="BN54" i="10"/>
  <c r="BN57" i="10"/>
  <c r="BN19" i="11"/>
  <c r="BN30" i="11"/>
  <c r="BN27" i="11"/>
  <c r="BN36" i="11"/>
  <c r="BN40" i="11"/>
  <c r="BN44" i="11"/>
  <c r="BN45" i="11"/>
  <c r="BN52" i="11"/>
  <c r="BN56" i="11"/>
  <c r="BM24" i="8"/>
  <c r="BM23" i="8"/>
  <c r="BM28" i="8"/>
  <c r="BM21" i="9"/>
  <c r="BM23" i="9"/>
  <c r="BM27" i="9"/>
  <c r="BM13" i="8"/>
  <c r="BM8" i="8"/>
  <c r="BM16" i="8"/>
  <c r="BN12" i="10"/>
  <c r="BN11" i="10"/>
  <c r="BN22" i="10"/>
  <c r="BN25" i="10"/>
  <c r="BN26" i="10"/>
  <c r="BN35" i="10"/>
  <c r="BN39" i="10"/>
  <c r="BN40" i="10"/>
  <c r="BN47" i="10"/>
  <c r="BN50" i="10"/>
  <c r="BN53" i="10"/>
  <c r="BN11" i="11"/>
  <c r="BN12" i="11"/>
  <c r="BN21" i="11"/>
  <c r="BN24" i="11"/>
  <c r="BN32" i="11"/>
  <c r="BN29" i="11"/>
  <c r="BN35" i="11"/>
  <c r="BN42" i="11"/>
  <c r="BN49" i="11"/>
  <c r="BN48" i="11"/>
  <c r="BN53" i="11"/>
  <c r="BM21" i="8"/>
  <c r="BM30" i="8"/>
  <c r="BM25" i="8"/>
  <c r="BM22" i="9"/>
  <c r="BM25" i="9"/>
  <c r="BM28" i="9"/>
  <c r="BO1" i="12"/>
  <c r="BN5" i="12"/>
  <c r="BN4" i="12"/>
  <c r="BN2" i="12" s="1"/>
  <c r="BN8" i="12"/>
  <c r="BN3" i="12"/>
  <c r="BO5" i="11"/>
  <c r="BO3" i="11"/>
  <c r="BO4" i="11"/>
  <c r="BO2" i="11" s="1"/>
  <c r="BO58" i="11"/>
  <c r="BO5" i="10"/>
  <c r="BO3" i="10"/>
  <c r="BO4" i="10"/>
  <c r="BO2" i="10" s="1"/>
  <c r="BP1" i="10"/>
  <c r="BO55" i="10"/>
  <c r="BO1" i="9"/>
  <c r="BN5" i="9"/>
  <c r="BN3" i="9"/>
  <c r="BN4" i="9"/>
  <c r="BN2" i="9" s="1"/>
  <c r="BN5" i="8"/>
  <c r="BN4" i="8"/>
  <c r="BN2" i="8" s="1"/>
  <c r="BO1" i="8"/>
  <c r="BN3" i="8"/>
  <c r="BN31" i="8"/>
  <c r="BP6" i="9" l="1"/>
  <c r="BR6" i="11"/>
  <c r="BQ1" i="11"/>
  <c r="BN11" i="12"/>
  <c r="BN17" i="12"/>
  <c r="BN15" i="12"/>
  <c r="BN21" i="12"/>
  <c r="BN19" i="12"/>
  <c r="BN29" i="12"/>
  <c r="BN12" i="12"/>
  <c r="BN14" i="12"/>
  <c r="BN16" i="12"/>
  <c r="BN25" i="12"/>
  <c r="BN23" i="12"/>
  <c r="BN30" i="12"/>
  <c r="BN13" i="12"/>
  <c r="BN18" i="12"/>
  <c r="BN28" i="12"/>
  <c r="BN22" i="12"/>
  <c r="BN27" i="12"/>
  <c r="BN10" i="12"/>
  <c r="BN20" i="12"/>
  <c r="BN24" i="12"/>
  <c r="BN26" i="12"/>
  <c r="BN9" i="12"/>
  <c r="BN8" i="8"/>
  <c r="BN13" i="8"/>
  <c r="BN16" i="8"/>
  <c r="BO10" i="11"/>
  <c r="BN11" i="9"/>
  <c r="BO21" i="11"/>
  <c r="BO8" i="11"/>
  <c r="BO23" i="11"/>
  <c r="BN14" i="9"/>
  <c r="BO12" i="11"/>
  <c r="BN18" i="9"/>
  <c r="BO9" i="11"/>
  <c r="BN9" i="8"/>
  <c r="BN12" i="8"/>
  <c r="BN17" i="8"/>
  <c r="BN10" i="9"/>
  <c r="BN15" i="9"/>
  <c r="BO9" i="10"/>
  <c r="BO17" i="10"/>
  <c r="BO14" i="10"/>
  <c r="BO19" i="10"/>
  <c r="BO27" i="10"/>
  <c r="BO34" i="10"/>
  <c r="BO31" i="10"/>
  <c r="BO36" i="10"/>
  <c r="BO43" i="10"/>
  <c r="BO48" i="10"/>
  <c r="BO53" i="10"/>
  <c r="BO56" i="10"/>
  <c r="BO13" i="11"/>
  <c r="BO17" i="11"/>
  <c r="BO16" i="11"/>
  <c r="BO26" i="11"/>
  <c r="BO37" i="11"/>
  <c r="BO31" i="11"/>
  <c r="BO36" i="11"/>
  <c r="BO42" i="11"/>
  <c r="BO47" i="11"/>
  <c r="BO50" i="11"/>
  <c r="BO55" i="11"/>
  <c r="BN21" i="8"/>
  <c r="BN26" i="8"/>
  <c r="BN20" i="8"/>
  <c r="BN22" i="9"/>
  <c r="BN23" i="9"/>
  <c r="BN30" i="9"/>
  <c r="BN11" i="8"/>
  <c r="BN14" i="8"/>
  <c r="BN19" i="8"/>
  <c r="BN12" i="9"/>
  <c r="BN9" i="9"/>
  <c r="BN17" i="9"/>
  <c r="BO11" i="10"/>
  <c r="BO23" i="10"/>
  <c r="BO16" i="10"/>
  <c r="BO22" i="10"/>
  <c r="BO29" i="10"/>
  <c r="BO30" i="10"/>
  <c r="BO37" i="10"/>
  <c r="BO38" i="10"/>
  <c r="BO44" i="10"/>
  <c r="BO49" i="10"/>
  <c r="BO52" i="10"/>
  <c r="BO57" i="10"/>
  <c r="BO15" i="11"/>
  <c r="BO22" i="11"/>
  <c r="BO18" i="11"/>
  <c r="BO28" i="11"/>
  <c r="BO25" i="11"/>
  <c r="BO35" i="11"/>
  <c r="BO38" i="11"/>
  <c r="BO45" i="11"/>
  <c r="BO48" i="11"/>
  <c r="BO51" i="11"/>
  <c r="BO56" i="11"/>
  <c r="BN23" i="8"/>
  <c r="BN25" i="8"/>
  <c r="BN30" i="8"/>
  <c r="BN20" i="9"/>
  <c r="BN26" i="9"/>
  <c r="BN29" i="9"/>
  <c r="BO15" i="10"/>
  <c r="BO8" i="10"/>
  <c r="BO10" i="10"/>
  <c r="BO18" i="10"/>
  <c r="BO24" i="10"/>
  <c r="BO26" i="10"/>
  <c r="BO32" i="10"/>
  <c r="BO39" i="10"/>
  <c r="BO40" i="10"/>
  <c r="BO47" i="10"/>
  <c r="BO51" i="10"/>
  <c r="BO54" i="10"/>
  <c r="BO58" i="10"/>
  <c r="BO30" i="11"/>
  <c r="BO27" i="11"/>
  <c r="BO41" i="11"/>
  <c r="BO39" i="11"/>
  <c r="BO43" i="11"/>
  <c r="BO54" i="11"/>
  <c r="BO52" i="11"/>
  <c r="BO57" i="11"/>
  <c r="BN27" i="8"/>
  <c r="BN22" i="8"/>
  <c r="BN21" i="9"/>
  <c r="BN24" i="9"/>
  <c r="BN27" i="9"/>
  <c r="BN15" i="8"/>
  <c r="BN10" i="8"/>
  <c r="BN18" i="8"/>
  <c r="BN8" i="9"/>
  <c r="BN16" i="9"/>
  <c r="BN13" i="9"/>
  <c r="BO13" i="10"/>
  <c r="BO12" i="10"/>
  <c r="BO21" i="10"/>
  <c r="BO25" i="10"/>
  <c r="BO28" i="10"/>
  <c r="BO35" i="10"/>
  <c r="BO41" i="10"/>
  <c r="BO42" i="10"/>
  <c r="BO45" i="10"/>
  <c r="BO50" i="10"/>
  <c r="BO11" i="11"/>
  <c r="BO19" i="11"/>
  <c r="BO14" i="11"/>
  <c r="BO24" i="11"/>
  <c r="BO32" i="11"/>
  <c r="BO29" i="11"/>
  <c r="BO34" i="11"/>
  <c r="BO40" i="11"/>
  <c r="BO44" i="11"/>
  <c r="BO49" i="11"/>
  <c r="BO53" i="11"/>
  <c r="BN24" i="8"/>
  <c r="BN29" i="8"/>
  <c r="BN28" i="8"/>
  <c r="BN25" i="9"/>
  <c r="BN19" i="9"/>
  <c r="BN28" i="9"/>
  <c r="BO5" i="12"/>
  <c r="BP1" i="12"/>
  <c r="BO8" i="12"/>
  <c r="BO3" i="12"/>
  <c r="BO4" i="12"/>
  <c r="BO2" i="12" s="1"/>
  <c r="BP4" i="11"/>
  <c r="BP2" i="11" s="1"/>
  <c r="BP58" i="11"/>
  <c r="BP5" i="11"/>
  <c r="BP3" i="11"/>
  <c r="BP4" i="10"/>
  <c r="BP2" i="10" s="1"/>
  <c r="BQ1" i="10"/>
  <c r="BP55" i="10"/>
  <c r="BP5" i="10"/>
  <c r="BP3" i="10"/>
  <c r="BO5" i="9"/>
  <c r="BP1" i="9"/>
  <c r="BO3" i="9"/>
  <c r="BO4" i="9"/>
  <c r="BO2" i="9" s="1"/>
  <c r="BP1" i="8"/>
  <c r="BO5" i="8"/>
  <c r="BO3" i="8"/>
  <c r="BO4" i="8"/>
  <c r="BO2" i="8" s="1"/>
  <c r="BO31" i="8"/>
  <c r="BQ6" i="9" l="1"/>
  <c r="BS6" i="11"/>
  <c r="BR1" i="11"/>
  <c r="BO12" i="12"/>
  <c r="BO14" i="12"/>
  <c r="BO21" i="12"/>
  <c r="BO20" i="12"/>
  <c r="BO22" i="12"/>
  <c r="BO13" i="12"/>
  <c r="BO18" i="12"/>
  <c r="BO23" i="12"/>
  <c r="BO24" i="12"/>
  <c r="BO26" i="12"/>
  <c r="BO10" i="12"/>
  <c r="BO16" i="12"/>
  <c r="BO15" i="12"/>
  <c r="BO27" i="12"/>
  <c r="BO28" i="12"/>
  <c r="BO11" i="12"/>
  <c r="BO17" i="12"/>
  <c r="BO19" i="12"/>
  <c r="BO25" i="12"/>
  <c r="BO29" i="12"/>
  <c r="BO30" i="12"/>
  <c r="BO9" i="12"/>
  <c r="BP8" i="10"/>
  <c r="BP8" i="11"/>
  <c r="BP10" i="11"/>
  <c r="BP21" i="11"/>
  <c r="BP25" i="11"/>
  <c r="BP11" i="11"/>
  <c r="BO8" i="8"/>
  <c r="BO11" i="9"/>
  <c r="BO8" i="9"/>
  <c r="BO18" i="9"/>
  <c r="BP17" i="10"/>
  <c r="BP21" i="10"/>
  <c r="BP32" i="10"/>
  <c r="BP17" i="11"/>
  <c r="BO12" i="8"/>
  <c r="BO13" i="8"/>
  <c r="BO13" i="9"/>
  <c r="BO10" i="9"/>
  <c r="BO17" i="9"/>
  <c r="BP24" i="10"/>
  <c r="BP9" i="10"/>
  <c r="BP12" i="10"/>
  <c r="BP23" i="10"/>
  <c r="BP40" i="10"/>
  <c r="BP9" i="11"/>
  <c r="BP23" i="11"/>
  <c r="BO19" i="8"/>
  <c r="BO15" i="9"/>
  <c r="BO12" i="9"/>
  <c r="BP13" i="10"/>
  <c r="BP14" i="10"/>
  <c r="BP26" i="10"/>
  <c r="BO11" i="8"/>
  <c r="BO14" i="8"/>
  <c r="BO16" i="8"/>
  <c r="BO16" i="9"/>
  <c r="BP15" i="10"/>
  <c r="BP16" i="10"/>
  <c r="BP29" i="10"/>
  <c r="BP24" i="11"/>
  <c r="BP28" i="10"/>
  <c r="BP31" i="10"/>
  <c r="BP35" i="10"/>
  <c r="BP37" i="10"/>
  <c r="BP42" i="10"/>
  <c r="BP48" i="10"/>
  <c r="BP52" i="10"/>
  <c r="BP56" i="10"/>
  <c r="BP14" i="11"/>
  <c r="BP27" i="11"/>
  <c r="BP26" i="11"/>
  <c r="BP35" i="11"/>
  <c r="BP38" i="11"/>
  <c r="BP42" i="11"/>
  <c r="BP48" i="11"/>
  <c r="BP51" i="11"/>
  <c r="BP53" i="11"/>
  <c r="BO26" i="8"/>
  <c r="BO29" i="8"/>
  <c r="BO20" i="8"/>
  <c r="BO20" i="9"/>
  <c r="BO30" i="9"/>
  <c r="BP19" i="10"/>
  <c r="BP25" i="10"/>
  <c r="BP34" i="10"/>
  <c r="BP36" i="10"/>
  <c r="BP39" i="10"/>
  <c r="BP45" i="10"/>
  <c r="BP50" i="10"/>
  <c r="BP53" i="10"/>
  <c r="BP57" i="10"/>
  <c r="BP13" i="11"/>
  <c r="BP19" i="11"/>
  <c r="BP16" i="11"/>
  <c r="BP29" i="11"/>
  <c r="BP28" i="11"/>
  <c r="BP37" i="11"/>
  <c r="BP39" i="11"/>
  <c r="BP43" i="11"/>
  <c r="BP50" i="11"/>
  <c r="BP52" i="11"/>
  <c r="BP56" i="11"/>
  <c r="BO22" i="8"/>
  <c r="BO21" i="8"/>
  <c r="BO30" i="8"/>
  <c r="BO23" i="9"/>
  <c r="BO24" i="9"/>
  <c r="BO29" i="9"/>
  <c r="BO28" i="9"/>
  <c r="BO15" i="8"/>
  <c r="BO18" i="8"/>
  <c r="BO10" i="8"/>
  <c r="BO9" i="8"/>
  <c r="BO17" i="8"/>
  <c r="BO9" i="9"/>
  <c r="BO14" i="9"/>
  <c r="BP11" i="10"/>
  <c r="BP10" i="10"/>
  <c r="BP18" i="10"/>
  <c r="BP22" i="10"/>
  <c r="BP27" i="10"/>
  <c r="BP30" i="10"/>
  <c r="BP38" i="10"/>
  <c r="BP41" i="10"/>
  <c r="BP44" i="10"/>
  <c r="BP49" i="10"/>
  <c r="BP54" i="10"/>
  <c r="BP58" i="10"/>
  <c r="BP12" i="11"/>
  <c r="BP15" i="11"/>
  <c r="BP22" i="11"/>
  <c r="BP18" i="11"/>
  <c r="BP31" i="11"/>
  <c r="BP30" i="11"/>
  <c r="BP34" i="11"/>
  <c r="BP41" i="11"/>
  <c r="BP45" i="11"/>
  <c r="BP44" i="11"/>
  <c r="BP54" i="11"/>
  <c r="BP57" i="11"/>
  <c r="BO23" i="8"/>
  <c r="BO25" i="8"/>
  <c r="BO27" i="8"/>
  <c r="BO19" i="9"/>
  <c r="BO21" i="9"/>
  <c r="BO22" i="9"/>
  <c r="BP43" i="10"/>
  <c r="BP47" i="10"/>
  <c r="BP51" i="10"/>
  <c r="BP32" i="11"/>
  <c r="BP36" i="11"/>
  <c r="BP40" i="11"/>
  <c r="BP47" i="11"/>
  <c r="BP49" i="11"/>
  <c r="BP55" i="11"/>
  <c r="BO24" i="8"/>
  <c r="BO28" i="8"/>
  <c r="BO27" i="9"/>
  <c r="BO25" i="9"/>
  <c r="BO26" i="9"/>
  <c r="BP5" i="12"/>
  <c r="BQ1" i="12"/>
  <c r="BP3" i="12"/>
  <c r="BP4" i="12"/>
  <c r="BP2" i="12" s="1"/>
  <c r="BP8" i="12"/>
  <c r="BQ58" i="11"/>
  <c r="BQ5" i="11"/>
  <c r="BQ3" i="11"/>
  <c r="BQ4" i="11"/>
  <c r="BQ2" i="11" s="1"/>
  <c r="BR1" i="10"/>
  <c r="BQ54" i="10"/>
  <c r="BQ5" i="10"/>
  <c r="BQ3" i="10"/>
  <c r="BQ4" i="10"/>
  <c r="BQ2" i="10" s="1"/>
  <c r="BP5" i="9"/>
  <c r="BQ1" i="9"/>
  <c r="BP3" i="9"/>
  <c r="BP4" i="9"/>
  <c r="BP2" i="9" s="1"/>
  <c r="BQ1" i="8"/>
  <c r="BP5" i="8"/>
  <c r="BP3" i="8"/>
  <c r="BP4" i="8"/>
  <c r="BP2" i="8" s="1"/>
  <c r="BP31" i="8"/>
  <c r="BR6" i="9" l="1"/>
  <c r="BR1" i="9" s="1"/>
  <c r="BT6" i="11"/>
  <c r="BS1" i="11"/>
  <c r="BP10" i="12"/>
  <c r="BP16" i="12"/>
  <c r="BP18" i="12"/>
  <c r="BP23" i="12"/>
  <c r="BP28" i="12"/>
  <c r="BP30" i="12"/>
  <c r="BP11" i="12"/>
  <c r="BP17" i="12"/>
  <c r="BP22" i="12"/>
  <c r="BP27" i="12"/>
  <c r="BP29" i="12"/>
  <c r="BP12" i="12"/>
  <c r="BP20" i="12"/>
  <c r="BP26" i="12"/>
  <c r="BP21" i="12"/>
  <c r="BP13" i="12"/>
  <c r="BP15" i="12"/>
  <c r="BP14" i="12"/>
  <c r="BP19" i="12"/>
  <c r="BP24" i="12"/>
  <c r="BP25" i="12"/>
  <c r="BP9" i="12"/>
  <c r="BQ8" i="10"/>
  <c r="BP17" i="9"/>
  <c r="BQ12" i="10"/>
  <c r="BP13" i="9"/>
  <c r="BQ15" i="10"/>
  <c r="BP9" i="9"/>
  <c r="BP18" i="9"/>
  <c r="BQ10" i="10"/>
  <c r="BQ26" i="10"/>
  <c r="BP14" i="9"/>
  <c r="BP10" i="9"/>
  <c r="BQ16" i="10"/>
  <c r="BQ14" i="10"/>
  <c r="BQ22" i="10"/>
  <c r="BQ25" i="10"/>
  <c r="BQ36" i="10"/>
  <c r="BQ44" i="10"/>
  <c r="BQ21" i="11"/>
  <c r="BQ29" i="11"/>
  <c r="BQ11" i="10"/>
  <c r="BQ21" i="10"/>
  <c r="BQ29" i="10"/>
  <c r="BQ40" i="10"/>
  <c r="BQ52" i="10"/>
  <c r="BQ8" i="11"/>
  <c r="BQ12" i="11"/>
  <c r="BQ17" i="11"/>
  <c r="BQ34" i="11"/>
  <c r="BQ13" i="10"/>
  <c r="BQ19" i="10"/>
  <c r="BQ31" i="10"/>
  <c r="BQ39" i="10"/>
  <c r="BQ9" i="11"/>
  <c r="BQ11" i="11"/>
  <c r="BQ22" i="11"/>
  <c r="BQ30" i="10"/>
  <c r="BQ43" i="10"/>
  <c r="BQ16" i="11"/>
  <c r="BQ25" i="11"/>
  <c r="BP10" i="8"/>
  <c r="BP9" i="8"/>
  <c r="BP16" i="8"/>
  <c r="BP12" i="8"/>
  <c r="BP11" i="8"/>
  <c r="BP19" i="8"/>
  <c r="BP11" i="9"/>
  <c r="BP8" i="9"/>
  <c r="BP16" i="9"/>
  <c r="BQ9" i="10"/>
  <c r="BQ17" i="10"/>
  <c r="BQ23" i="10"/>
  <c r="BQ28" i="10"/>
  <c r="BQ35" i="10"/>
  <c r="BQ32" i="10"/>
  <c r="BQ37" i="10"/>
  <c r="BQ42" i="10"/>
  <c r="BQ48" i="10"/>
  <c r="BQ51" i="10"/>
  <c r="BQ55" i="10"/>
  <c r="BQ14" i="11"/>
  <c r="BQ18" i="11"/>
  <c r="BQ19" i="11"/>
  <c r="BQ27" i="11"/>
  <c r="BQ38" i="11"/>
  <c r="BQ30" i="11"/>
  <c r="BQ35" i="11"/>
  <c r="BQ41" i="11"/>
  <c r="BQ45" i="11"/>
  <c r="BQ51" i="11"/>
  <c r="BQ55" i="11"/>
  <c r="BP27" i="8"/>
  <c r="BP28" i="8"/>
  <c r="BP20" i="8"/>
  <c r="BP23" i="9"/>
  <c r="BP21" i="9"/>
  <c r="BP27" i="9"/>
  <c r="BP30" i="9"/>
  <c r="BP13" i="8"/>
  <c r="BP18" i="8"/>
  <c r="BQ47" i="10"/>
  <c r="BQ50" i="10"/>
  <c r="BQ53" i="10"/>
  <c r="BQ58" i="10"/>
  <c r="BQ24" i="11"/>
  <c r="BQ32" i="11"/>
  <c r="BQ37" i="11"/>
  <c r="BQ43" i="11"/>
  <c r="BQ48" i="11"/>
  <c r="BQ49" i="11"/>
  <c r="BQ56" i="11"/>
  <c r="BP21" i="8"/>
  <c r="BP23" i="8"/>
  <c r="BP29" i="8"/>
  <c r="BP22" i="9"/>
  <c r="BP28" i="9"/>
  <c r="BP25" i="9"/>
  <c r="BP8" i="8"/>
  <c r="BP15" i="8"/>
  <c r="BP15" i="9"/>
  <c r="BP12" i="9"/>
  <c r="BQ18" i="10"/>
  <c r="BQ24" i="10"/>
  <c r="BQ27" i="10"/>
  <c r="BQ34" i="10"/>
  <c r="BQ38" i="10"/>
  <c r="BQ41" i="10"/>
  <c r="BQ45" i="10"/>
  <c r="BQ49" i="10"/>
  <c r="BQ56" i="10"/>
  <c r="BQ57" i="10"/>
  <c r="BQ10" i="11"/>
  <c r="BQ13" i="11"/>
  <c r="BQ15" i="11"/>
  <c r="BQ23" i="11"/>
  <c r="BQ31" i="11"/>
  <c r="BQ26" i="11"/>
  <c r="BQ36" i="11"/>
  <c r="BQ40" i="11"/>
  <c r="BQ44" i="11"/>
  <c r="BQ50" i="11"/>
  <c r="BQ53" i="11"/>
  <c r="BQ57" i="11"/>
  <c r="BP25" i="8"/>
  <c r="BP24" i="8"/>
  <c r="BP26" i="8"/>
  <c r="BP26" i="9"/>
  <c r="BP20" i="9"/>
  <c r="BP29" i="9"/>
  <c r="BP14" i="8"/>
  <c r="BP17" i="8"/>
  <c r="BQ28" i="11"/>
  <c r="BQ42" i="11"/>
  <c r="BQ39" i="11"/>
  <c r="BQ47" i="11"/>
  <c r="BQ52" i="11"/>
  <c r="BQ54" i="11"/>
  <c r="BP22" i="8"/>
  <c r="BP30" i="8"/>
  <c r="BP19" i="9"/>
  <c r="BP24" i="9"/>
  <c r="BR1" i="12"/>
  <c r="BQ5" i="12"/>
  <c r="BQ3" i="12"/>
  <c r="BQ4" i="12"/>
  <c r="BQ2" i="12" s="1"/>
  <c r="BQ8" i="12"/>
  <c r="BR5" i="11"/>
  <c r="BR3" i="11"/>
  <c r="BR4" i="11"/>
  <c r="BR2" i="11" s="1"/>
  <c r="BR56" i="11"/>
  <c r="BR5" i="10"/>
  <c r="BR3" i="10"/>
  <c r="BR4" i="10"/>
  <c r="BR2" i="10" s="1"/>
  <c r="BR56" i="10"/>
  <c r="BS1" i="10"/>
  <c r="BQ4" i="9"/>
  <c r="BQ2" i="9" s="1"/>
  <c r="BQ5" i="9"/>
  <c r="BQ3" i="9"/>
  <c r="BQ5" i="8"/>
  <c r="BQ4" i="8"/>
  <c r="BQ2" i="8" s="1"/>
  <c r="BR1" i="8"/>
  <c r="BQ3" i="8"/>
  <c r="BS6" i="9" l="1"/>
  <c r="BU6" i="11"/>
  <c r="BT1" i="11"/>
  <c r="BQ10" i="12"/>
  <c r="BQ19" i="12"/>
  <c r="BQ21" i="12"/>
  <c r="BQ23" i="12"/>
  <c r="BQ28" i="12"/>
  <c r="BQ11" i="12"/>
  <c r="BQ15" i="12"/>
  <c r="BQ25" i="12"/>
  <c r="BQ27" i="12"/>
  <c r="BQ29" i="12"/>
  <c r="BQ12" i="12"/>
  <c r="BQ14" i="12"/>
  <c r="BQ16" i="12"/>
  <c r="BQ22" i="12"/>
  <c r="BQ20" i="12"/>
  <c r="BQ13" i="12"/>
  <c r="BQ18" i="12"/>
  <c r="BQ17" i="12"/>
  <c r="BQ26" i="12"/>
  <c r="BQ24" i="12"/>
  <c r="BQ30" i="12"/>
  <c r="BQ9" i="12"/>
  <c r="BQ14" i="9"/>
  <c r="BR9" i="11"/>
  <c r="BQ15" i="8"/>
  <c r="BQ14" i="8"/>
  <c r="BR25" i="10"/>
  <c r="BQ12" i="8"/>
  <c r="BQ9" i="8"/>
  <c r="BQ18" i="8"/>
  <c r="BQ19" i="8"/>
  <c r="BQ11" i="8"/>
  <c r="BQ10" i="8"/>
  <c r="BQ17" i="8"/>
  <c r="BR10" i="10"/>
  <c r="BQ13" i="9"/>
  <c r="BQ13" i="8"/>
  <c r="BQ8" i="8"/>
  <c r="BQ16" i="8"/>
  <c r="BQ8" i="9"/>
  <c r="BQ15" i="9"/>
  <c r="BR12" i="10"/>
  <c r="BR19" i="10"/>
  <c r="BR15" i="10"/>
  <c r="BR18" i="10"/>
  <c r="BR26" i="10"/>
  <c r="BR35" i="10"/>
  <c r="BR39" i="10"/>
  <c r="BR40" i="10"/>
  <c r="BR47" i="10"/>
  <c r="BR50" i="10"/>
  <c r="BR53" i="10"/>
  <c r="BR58" i="10"/>
  <c r="BR11" i="11"/>
  <c r="BR14" i="11"/>
  <c r="BR30" i="11"/>
  <c r="BR18" i="11"/>
  <c r="BR19" i="11"/>
  <c r="BR29" i="11"/>
  <c r="BR35" i="11"/>
  <c r="BR42" i="11"/>
  <c r="BR47" i="11"/>
  <c r="BR45" i="11"/>
  <c r="BR53" i="11"/>
  <c r="BR57" i="11"/>
  <c r="BQ21" i="8"/>
  <c r="BQ30" i="8"/>
  <c r="BQ25" i="8"/>
  <c r="BQ25" i="9"/>
  <c r="BQ19" i="9"/>
  <c r="BQ28" i="9"/>
  <c r="BQ10" i="9"/>
  <c r="BQ9" i="9"/>
  <c r="BQ16" i="9"/>
  <c r="BR8" i="10"/>
  <c r="BR14" i="10"/>
  <c r="BR27" i="10"/>
  <c r="BR17" i="10"/>
  <c r="BR21" i="10"/>
  <c r="BR28" i="10"/>
  <c r="BR31" i="10"/>
  <c r="BR41" i="10"/>
  <c r="BR42" i="10"/>
  <c r="BR45" i="10"/>
  <c r="BR52" i="10"/>
  <c r="BR55" i="10"/>
  <c r="BR13" i="11"/>
  <c r="BR26" i="11"/>
  <c r="BR16" i="11"/>
  <c r="BR21" i="11"/>
  <c r="BR23" i="11"/>
  <c r="BR31" i="11"/>
  <c r="BR37" i="11"/>
  <c r="BR39" i="11"/>
  <c r="BR48" i="11"/>
  <c r="BR50" i="11"/>
  <c r="BR54" i="11"/>
  <c r="BR58" i="11"/>
  <c r="BQ22" i="8"/>
  <c r="BQ27" i="8"/>
  <c r="BQ29" i="8"/>
  <c r="BQ31" i="8"/>
  <c r="BQ22" i="9"/>
  <c r="BQ23" i="9"/>
  <c r="BQ12" i="9"/>
  <c r="BQ11" i="9"/>
  <c r="BQ17" i="9"/>
  <c r="BR9" i="10"/>
  <c r="BR16" i="10"/>
  <c r="BR11" i="10"/>
  <c r="BR29" i="10"/>
  <c r="BR23" i="10"/>
  <c r="BR30" i="10"/>
  <c r="BR34" i="10"/>
  <c r="BR36" i="10"/>
  <c r="BR43" i="10"/>
  <c r="BR48" i="10"/>
  <c r="BR51" i="10"/>
  <c r="BR57" i="10"/>
  <c r="BR8" i="11"/>
  <c r="BR10" i="11"/>
  <c r="BR28" i="11"/>
  <c r="BR24" i="11"/>
  <c r="BR15" i="11"/>
  <c r="BR25" i="11"/>
  <c r="BR34" i="11"/>
  <c r="BR38" i="11"/>
  <c r="BR41" i="11"/>
  <c r="BR49" i="11"/>
  <c r="BR51" i="11"/>
  <c r="BR55" i="11"/>
  <c r="BQ23" i="8"/>
  <c r="BQ20" i="8"/>
  <c r="BQ26" i="9"/>
  <c r="BQ20" i="9"/>
  <c r="BQ29" i="9"/>
  <c r="BQ30" i="9"/>
  <c r="BQ18" i="9"/>
  <c r="BR13" i="10"/>
  <c r="BR22" i="10"/>
  <c r="BR24" i="10"/>
  <c r="BR32" i="10"/>
  <c r="BR37" i="10"/>
  <c r="BR38" i="10"/>
  <c r="BR44" i="10"/>
  <c r="BR49" i="10"/>
  <c r="BR54" i="10"/>
  <c r="BR12" i="11"/>
  <c r="BR22" i="11"/>
  <c r="BR32" i="11"/>
  <c r="BR17" i="11"/>
  <c r="BR27" i="11"/>
  <c r="BR36" i="11"/>
  <c r="BR40" i="11"/>
  <c r="BR44" i="11"/>
  <c r="BR43" i="11"/>
  <c r="BR52" i="11"/>
  <c r="BQ24" i="8"/>
  <c r="BQ26" i="8"/>
  <c r="BQ28" i="8"/>
  <c r="BQ21" i="9"/>
  <c r="BQ27" i="9"/>
  <c r="BQ24" i="9"/>
  <c r="BS1" i="12"/>
  <c r="BR5" i="12"/>
  <c r="BR4" i="12"/>
  <c r="BR2" i="12" s="1"/>
  <c r="BR8" i="12"/>
  <c r="BR3" i="12"/>
  <c r="BS5" i="11"/>
  <c r="BS3" i="11"/>
  <c r="BS4" i="11"/>
  <c r="BS2" i="11" s="1"/>
  <c r="BS58" i="11"/>
  <c r="BS5" i="10"/>
  <c r="BS3" i="10"/>
  <c r="BS55" i="10"/>
  <c r="BS4" i="10"/>
  <c r="BS2" i="10" s="1"/>
  <c r="BT1" i="10"/>
  <c r="BS1" i="9"/>
  <c r="BR5" i="9"/>
  <c r="BR3" i="9"/>
  <c r="BR4" i="9"/>
  <c r="BR2" i="9" s="1"/>
  <c r="BR5" i="8"/>
  <c r="BR4" i="8"/>
  <c r="BR2" i="8" s="1"/>
  <c r="BS1" i="8"/>
  <c r="BR3" i="8"/>
  <c r="BR31" i="8"/>
  <c r="BT6" i="9" l="1"/>
  <c r="BT1" i="9" s="1"/>
  <c r="BV6" i="11"/>
  <c r="BU1" i="11"/>
  <c r="BR13" i="12"/>
  <c r="BR18" i="12"/>
  <c r="BR24" i="12"/>
  <c r="BR25" i="12"/>
  <c r="BR23" i="12"/>
  <c r="BR10" i="12"/>
  <c r="BR15" i="12"/>
  <c r="BR22" i="12"/>
  <c r="BR27" i="12"/>
  <c r="BR11" i="12"/>
  <c r="BR17" i="12"/>
  <c r="BR16" i="12"/>
  <c r="BR28" i="12"/>
  <c r="BR26" i="12"/>
  <c r="BR29" i="12"/>
  <c r="BR12" i="12"/>
  <c r="BR14" i="12"/>
  <c r="BR20" i="12"/>
  <c r="BR21" i="12"/>
  <c r="BR19" i="12"/>
  <c r="BR30" i="12"/>
  <c r="BR9" i="12"/>
  <c r="BS10" i="11"/>
  <c r="BS9" i="11"/>
  <c r="BS11" i="10"/>
  <c r="BS15" i="10"/>
  <c r="BS23" i="10"/>
  <c r="BR14" i="9"/>
  <c r="BR13" i="9"/>
  <c r="BS22" i="11"/>
  <c r="BS26" i="11"/>
  <c r="BS31" i="11"/>
  <c r="BR18" i="9"/>
  <c r="BR15" i="9"/>
  <c r="BS13" i="11"/>
  <c r="BS14" i="11"/>
  <c r="BS28" i="11"/>
  <c r="BS39" i="11"/>
  <c r="BR8" i="9"/>
  <c r="BR17" i="9"/>
  <c r="BS8" i="11"/>
  <c r="BS12" i="11"/>
  <c r="BS21" i="11"/>
  <c r="BS37" i="11"/>
  <c r="BS41" i="11"/>
  <c r="BR11" i="8"/>
  <c r="BR10" i="9"/>
  <c r="BR11" i="9"/>
  <c r="BS16" i="10"/>
  <c r="BS15" i="11"/>
  <c r="BS19" i="11"/>
  <c r="BS23" i="11"/>
  <c r="BS25" i="11"/>
  <c r="BR19" i="8"/>
  <c r="BR16" i="8"/>
  <c r="BR15" i="8"/>
  <c r="BR18" i="8"/>
  <c r="BR9" i="8"/>
  <c r="BR12" i="8"/>
  <c r="BR17" i="8"/>
  <c r="BR12" i="9"/>
  <c r="BR9" i="9"/>
  <c r="BR16" i="9"/>
  <c r="BS13" i="10"/>
  <c r="BS8" i="10"/>
  <c r="BS12" i="10"/>
  <c r="BS19" i="10"/>
  <c r="BS27" i="10"/>
  <c r="BS34" i="10"/>
  <c r="BS31" i="10"/>
  <c r="BS36" i="10"/>
  <c r="BS43" i="10"/>
  <c r="BS49" i="10"/>
  <c r="BS52" i="10"/>
  <c r="BS56" i="10"/>
  <c r="BS11" i="11"/>
  <c r="BS17" i="11"/>
  <c r="BS18" i="11"/>
  <c r="BS24" i="11"/>
  <c r="BS32" i="11"/>
  <c r="BS29" i="11"/>
  <c r="BS34" i="11"/>
  <c r="BS42" i="11"/>
  <c r="BS47" i="11"/>
  <c r="BS54" i="11"/>
  <c r="BS55" i="11"/>
  <c r="BR21" i="8"/>
  <c r="BR26" i="8"/>
  <c r="BR20" i="8"/>
  <c r="BR21" i="9"/>
  <c r="BR26" i="9"/>
  <c r="BR28" i="9"/>
  <c r="BR30" i="9"/>
  <c r="BR14" i="8"/>
  <c r="BS9" i="10"/>
  <c r="BS14" i="10"/>
  <c r="BS24" i="10"/>
  <c r="BS29" i="10"/>
  <c r="BS30" i="10"/>
  <c r="BS37" i="10"/>
  <c r="BS38" i="10"/>
  <c r="BS44" i="10"/>
  <c r="BS48" i="10"/>
  <c r="BS53" i="10"/>
  <c r="BS57" i="10"/>
  <c r="BS36" i="11"/>
  <c r="BS45" i="11"/>
  <c r="BS48" i="11"/>
  <c r="BS51" i="11"/>
  <c r="BS56" i="11"/>
  <c r="BR23" i="8"/>
  <c r="BR27" i="8"/>
  <c r="BR30" i="8"/>
  <c r="BR20" i="9"/>
  <c r="BR25" i="9"/>
  <c r="BR19" i="9"/>
  <c r="BR29" i="9"/>
  <c r="BS22" i="10"/>
  <c r="BS26" i="10"/>
  <c r="BS32" i="10"/>
  <c r="BS39" i="10"/>
  <c r="BS40" i="10"/>
  <c r="BS47" i="10"/>
  <c r="BS50" i="10"/>
  <c r="BS54" i="10"/>
  <c r="BS58" i="10"/>
  <c r="BS43" i="11"/>
  <c r="BS49" i="11"/>
  <c r="BS52" i="11"/>
  <c r="BS57" i="11"/>
  <c r="BR24" i="8"/>
  <c r="BR22" i="8"/>
  <c r="BR24" i="9"/>
  <c r="BR23" i="9"/>
  <c r="BR13" i="8"/>
  <c r="BR8" i="8"/>
  <c r="BR10" i="8"/>
  <c r="BS17" i="10"/>
  <c r="BS18" i="10"/>
  <c r="BS10" i="10"/>
  <c r="BS21" i="10"/>
  <c r="BS25" i="10"/>
  <c r="BS28" i="10"/>
  <c r="BS35" i="10"/>
  <c r="BS41" i="10"/>
  <c r="BS42" i="10"/>
  <c r="BS45" i="10"/>
  <c r="BS51" i="10"/>
  <c r="BS16" i="11"/>
  <c r="BS35" i="11"/>
  <c r="BS30" i="11"/>
  <c r="BS27" i="11"/>
  <c r="BS38" i="11"/>
  <c r="BS40" i="11"/>
  <c r="BS44" i="11"/>
  <c r="BS50" i="11"/>
  <c r="BS53" i="11"/>
  <c r="BR25" i="8"/>
  <c r="BR29" i="8"/>
  <c r="BR28" i="8"/>
  <c r="BR22" i="9"/>
  <c r="BR27" i="9"/>
  <c r="BS5" i="12"/>
  <c r="BT1" i="12"/>
  <c r="BS8" i="12"/>
  <c r="BS3" i="12"/>
  <c r="BS4" i="12"/>
  <c r="BS2" i="12" s="1"/>
  <c r="BT4" i="11"/>
  <c r="BT2" i="11" s="1"/>
  <c r="BT56" i="11"/>
  <c r="BT5" i="11"/>
  <c r="BT3" i="11"/>
  <c r="BT4" i="10"/>
  <c r="BT2" i="10" s="1"/>
  <c r="BU1" i="10"/>
  <c r="BT56" i="10"/>
  <c r="BT3" i="10"/>
  <c r="BT5" i="10"/>
  <c r="BS5" i="9"/>
  <c r="BS3" i="9"/>
  <c r="BS4" i="9"/>
  <c r="BS2" i="9" s="1"/>
  <c r="BT1" i="8"/>
  <c r="BS5" i="8"/>
  <c r="BS4" i="8"/>
  <c r="BS2" i="8" s="1"/>
  <c r="BS3" i="8"/>
  <c r="BU6" i="9" l="1"/>
  <c r="BU1" i="9" s="1"/>
  <c r="BW6" i="11"/>
  <c r="BV1" i="11"/>
  <c r="BS10" i="12"/>
  <c r="BS16" i="12"/>
  <c r="BS18" i="12"/>
  <c r="BS27" i="12"/>
  <c r="BS26" i="12"/>
  <c r="BS11" i="12"/>
  <c r="BS17" i="12"/>
  <c r="BS15" i="12"/>
  <c r="BS20" i="12"/>
  <c r="BS30" i="12"/>
  <c r="BS12" i="12"/>
  <c r="BS19" i="12"/>
  <c r="BS23" i="12"/>
  <c r="BS24" i="12"/>
  <c r="BS25" i="12"/>
  <c r="BS13" i="12"/>
  <c r="BS14" i="12"/>
  <c r="BS21" i="12"/>
  <c r="BS28" i="12"/>
  <c r="BS22" i="12"/>
  <c r="BS29" i="12"/>
  <c r="BS9" i="12"/>
  <c r="BS10" i="9"/>
  <c r="BT23" i="11"/>
  <c r="BT27" i="11"/>
  <c r="BS17" i="9"/>
  <c r="BT8" i="11"/>
  <c r="BT10" i="11"/>
  <c r="BS13" i="9"/>
  <c r="BT9" i="11"/>
  <c r="BS14" i="8"/>
  <c r="BT31" i="11"/>
  <c r="BS8" i="8"/>
  <c r="BS11" i="8"/>
  <c r="BS15" i="9"/>
  <c r="BS12" i="9"/>
  <c r="BT15" i="11"/>
  <c r="BT29" i="11"/>
  <c r="BT17" i="11"/>
  <c r="BT24" i="11"/>
  <c r="BS12" i="8"/>
  <c r="BS13" i="8"/>
  <c r="BS16" i="9"/>
  <c r="BT22" i="11"/>
  <c r="BT28" i="11"/>
  <c r="BS11" i="9"/>
  <c r="BS8" i="9"/>
  <c r="BS18" i="9"/>
  <c r="BT11" i="11"/>
  <c r="BT25" i="11"/>
  <c r="BT14" i="11"/>
  <c r="BT37" i="11"/>
  <c r="BT16" i="11"/>
  <c r="BS15" i="8"/>
  <c r="BT9" i="10"/>
  <c r="BT12" i="10"/>
  <c r="BS10" i="8"/>
  <c r="BS9" i="8"/>
  <c r="BS17" i="8"/>
  <c r="BS9" i="9"/>
  <c r="BS14" i="9"/>
  <c r="BT11" i="10"/>
  <c r="BT18" i="10"/>
  <c r="BT14" i="10"/>
  <c r="BT19" i="10"/>
  <c r="BT27" i="10"/>
  <c r="BT30" i="10"/>
  <c r="BT38" i="10"/>
  <c r="BT41" i="10"/>
  <c r="BT44" i="10"/>
  <c r="BT50" i="10"/>
  <c r="BT53" i="10"/>
  <c r="BT58" i="10"/>
  <c r="BT12" i="11"/>
  <c r="BT13" i="11"/>
  <c r="BT21" i="11"/>
  <c r="BT19" i="11"/>
  <c r="BT18" i="11"/>
  <c r="BT30" i="11"/>
  <c r="BT38" i="11"/>
  <c r="BT41" i="11"/>
  <c r="BT43" i="11"/>
  <c r="BT48" i="11"/>
  <c r="BT54" i="11"/>
  <c r="BT57" i="11"/>
  <c r="BS26" i="8"/>
  <c r="BS21" i="8"/>
  <c r="BS27" i="8"/>
  <c r="BS19" i="9"/>
  <c r="BS21" i="9"/>
  <c r="BS26" i="9"/>
  <c r="BS19" i="8"/>
  <c r="BT8" i="10"/>
  <c r="BT13" i="10"/>
  <c r="BT28" i="10"/>
  <c r="BT16" i="10"/>
  <c r="BT24" i="10"/>
  <c r="BT29" i="10"/>
  <c r="BT32" i="10"/>
  <c r="BT40" i="10"/>
  <c r="BT43" i="10"/>
  <c r="BT47" i="10"/>
  <c r="BT51" i="10"/>
  <c r="BT54" i="10"/>
  <c r="BT32" i="11"/>
  <c r="BT34" i="11"/>
  <c r="BT40" i="11"/>
  <c r="BT47" i="11"/>
  <c r="BT49" i="11"/>
  <c r="BT53" i="11"/>
  <c r="BT58" i="11"/>
  <c r="BS23" i="8"/>
  <c r="BS28" i="8"/>
  <c r="BS31" i="8"/>
  <c r="BS20" i="9"/>
  <c r="BS25" i="9"/>
  <c r="BS16" i="8"/>
  <c r="BT26" i="10"/>
  <c r="BT15" i="10"/>
  <c r="BT10" i="10"/>
  <c r="BT21" i="10"/>
  <c r="BT22" i="10"/>
  <c r="BT31" i="10"/>
  <c r="BT35" i="10"/>
  <c r="BT37" i="10"/>
  <c r="BT42" i="10"/>
  <c r="BT48" i="10"/>
  <c r="BT52" i="10"/>
  <c r="BT57" i="10"/>
  <c r="BT26" i="11"/>
  <c r="BT35" i="11"/>
  <c r="BT36" i="11"/>
  <c r="BT42" i="11"/>
  <c r="BT50" i="11"/>
  <c r="BT51" i="11"/>
  <c r="BT55" i="11"/>
  <c r="BS24" i="8"/>
  <c r="BS29" i="8"/>
  <c r="BS20" i="8"/>
  <c r="BS24" i="9"/>
  <c r="BS27" i="9"/>
  <c r="BS30" i="9"/>
  <c r="BS18" i="8"/>
  <c r="BT17" i="10"/>
  <c r="BT23" i="10"/>
  <c r="BT25" i="10"/>
  <c r="BT34" i="10"/>
  <c r="BT36" i="10"/>
  <c r="BT39" i="10"/>
  <c r="BT45" i="10"/>
  <c r="BT49" i="10"/>
  <c r="BT55" i="10"/>
  <c r="BT39" i="11"/>
  <c r="BT45" i="11"/>
  <c r="BT44" i="11"/>
  <c r="BT52" i="11"/>
  <c r="BS22" i="8"/>
  <c r="BS25" i="8"/>
  <c r="BS30" i="8"/>
  <c r="BS23" i="9"/>
  <c r="BS29" i="9"/>
  <c r="BS22" i="9"/>
  <c r="BS28" i="9"/>
  <c r="BT5" i="12"/>
  <c r="BU1" i="12"/>
  <c r="BT3" i="12"/>
  <c r="BT4" i="12"/>
  <c r="BT2" i="12" s="1"/>
  <c r="BT8" i="12"/>
  <c r="BU58" i="11"/>
  <c r="BU5" i="11"/>
  <c r="BU3" i="11"/>
  <c r="BU4" i="11"/>
  <c r="BU2" i="11" s="1"/>
  <c r="BV1" i="10"/>
  <c r="BU55" i="10"/>
  <c r="BU5" i="10"/>
  <c r="BU3" i="10"/>
  <c r="BU4" i="10"/>
  <c r="BU2" i="10" s="1"/>
  <c r="BT5" i="9"/>
  <c r="BT3" i="9"/>
  <c r="BT4" i="9"/>
  <c r="BT2" i="9" s="1"/>
  <c r="BU1" i="8"/>
  <c r="BT5" i="8"/>
  <c r="BT4" i="8"/>
  <c r="BT2" i="8" s="1"/>
  <c r="BT3" i="8"/>
  <c r="BT31" i="8"/>
  <c r="BV6" i="9" l="1"/>
  <c r="BV1" i="9" s="1"/>
  <c r="BX6" i="11"/>
  <c r="BW1" i="11"/>
  <c r="BT11" i="12"/>
  <c r="BT16" i="12"/>
  <c r="BT22" i="12"/>
  <c r="BT23" i="12"/>
  <c r="BT12" i="12"/>
  <c r="BT17" i="12"/>
  <c r="BT26" i="12"/>
  <c r="BT27" i="12"/>
  <c r="BT21" i="12"/>
  <c r="BT13" i="12"/>
  <c r="BT15" i="12"/>
  <c r="BT14" i="12"/>
  <c r="BT29" i="12"/>
  <c r="BT24" i="12"/>
  <c r="BT25" i="12"/>
  <c r="BT10" i="12"/>
  <c r="BT20" i="12"/>
  <c r="BT18" i="12"/>
  <c r="BT19" i="12"/>
  <c r="BT28" i="12"/>
  <c r="BT30" i="12"/>
  <c r="BT9" i="12"/>
  <c r="BU10" i="10"/>
  <c r="BT13" i="8"/>
  <c r="BT15" i="9"/>
  <c r="BT14" i="8"/>
  <c r="BT10" i="9"/>
  <c r="BT13" i="9"/>
  <c r="BU8" i="10"/>
  <c r="BT8" i="8"/>
  <c r="BT16" i="8"/>
  <c r="BT16" i="9"/>
  <c r="BU16" i="10"/>
  <c r="BU9" i="10"/>
  <c r="BU22" i="10"/>
  <c r="BU25" i="10"/>
  <c r="BU36" i="10"/>
  <c r="BU47" i="10"/>
  <c r="BU53" i="10"/>
  <c r="BU9" i="11"/>
  <c r="BU21" i="11"/>
  <c r="BU27" i="11"/>
  <c r="BU30" i="11"/>
  <c r="BU43" i="11"/>
  <c r="BU52" i="11"/>
  <c r="BT22" i="9"/>
  <c r="BT11" i="9"/>
  <c r="BT8" i="9"/>
  <c r="BT18" i="9"/>
  <c r="BU14" i="10"/>
  <c r="BU11" i="10"/>
  <c r="BU23" i="10"/>
  <c r="BU35" i="10"/>
  <c r="BU37" i="10"/>
  <c r="BU48" i="10"/>
  <c r="BU56" i="10"/>
  <c r="BU11" i="11"/>
  <c r="BU19" i="11"/>
  <c r="BU34" i="11"/>
  <c r="BU37" i="11"/>
  <c r="BU45" i="11"/>
  <c r="BU55" i="11"/>
  <c r="BT20" i="9"/>
  <c r="BU15" i="10"/>
  <c r="BU19" i="10"/>
  <c r="BU31" i="10"/>
  <c r="BU39" i="10"/>
  <c r="BU50" i="10"/>
  <c r="BU58" i="10"/>
  <c r="BU13" i="11"/>
  <c r="BU36" i="11"/>
  <c r="BU40" i="11"/>
  <c r="BU42" i="11"/>
  <c r="BU48" i="11"/>
  <c r="BU57" i="11"/>
  <c r="BT21" i="9"/>
  <c r="BT14" i="9"/>
  <c r="BU12" i="10"/>
  <c r="BU17" i="10"/>
  <c r="BU28" i="10"/>
  <c r="BU32" i="10"/>
  <c r="BU42" i="10"/>
  <c r="BU51" i="10"/>
  <c r="BU18" i="11"/>
  <c r="BU25" i="11"/>
  <c r="BU28" i="11"/>
  <c r="BU41" i="11"/>
  <c r="BU51" i="11"/>
  <c r="BT27" i="9"/>
  <c r="BT24" i="8"/>
  <c r="BT28" i="8"/>
  <c r="BT20" i="8"/>
  <c r="BT26" i="9"/>
  <c r="BT30" i="9"/>
  <c r="BT15" i="8"/>
  <c r="BT29" i="8"/>
  <c r="BT10" i="8"/>
  <c r="BT9" i="8"/>
  <c r="BT17" i="8"/>
  <c r="BT9" i="9"/>
  <c r="BT17" i="9"/>
  <c r="BT12" i="9"/>
  <c r="BU13" i="10"/>
  <c r="BU18" i="10"/>
  <c r="BU24" i="10"/>
  <c r="BU27" i="10"/>
  <c r="BU34" i="10"/>
  <c r="BU38" i="10"/>
  <c r="BU41" i="10"/>
  <c r="BU45" i="10"/>
  <c r="BU49" i="10"/>
  <c r="BU54" i="10"/>
  <c r="BU57" i="10"/>
  <c r="BU8" i="11"/>
  <c r="BU10" i="11"/>
  <c r="BU14" i="11"/>
  <c r="BU15" i="11"/>
  <c r="BU22" i="11"/>
  <c r="BU29" i="11"/>
  <c r="BU24" i="11"/>
  <c r="BU32" i="11"/>
  <c r="BU38" i="11"/>
  <c r="BU44" i="11"/>
  <c r="BU50" i="11"/>
  <c r="BU53" i="11"/>
  <c r="BU56" i="11"/>
  <c r="BT22" i="8"/>
  <c r="BT27" i="8"/>
  <c r="BT26" i="8"/>
  <c r="BT19" i="9"/>
  <c r="BT24" i="9"/>
  <c r="BT25" i="9"/>
  <c r="BT18" i="8"/>
  <c r="BT21" i="8"/>
  <c r="BT25" i="8"/>
  <c r="BT12" i="8"/>
  <c r="BT11" i="8"/>
  <c r="BT19" i="8"/>
  <c r="BU21" i="10"/>
  <c r="BU26" i="10"/>
  <c r="BU29" i="10"/>
  <c r="BU30" i="10"/>
  <c r="BU40" i="10"/>
  <c r="BU43" i="10"/>
  <c r="BU44" i="10"/>
  <c r="BU52" i="10"/>
  <c r="BU12" i="11"/>
  <c r="BU16" i="11"/>
  <c r="BU17" i="11"/>
  <c r="BU23" i="11"/>
  <c r="BU31" i="11"/>
  <c r="BU26" i="11"/>
  <c r="BU35" i="11"/>
  <c r="BU39" i="11"/>
  <c r="BU47" i="11"/>
  <c r="BU49" i="11"/>
  <c r="BU54" i="11"/>
  <c r="BT23" i="8"/>
  <c r="BT30" i="8"/>
  <c r="BT23" i="9"/>
  <c r="BT28" i="9"/>
  <c r="BT29" i="9"/>
  <c r="BV1" i="12"/>
  <c r="BU5" i="12"/>
  <c r="BU3" i="12"/>
  <c r="BU4" i="12"/>
  <c r="BU2" i="12" s="1"/>
  <c r="BU8" i="12"/>
  <c r="BV5" i="11"/>
  <c r="BV3" i="11"/>
  <c r="BV4" i="11"/>
  <c r="BV2" i="11" s="1"/>
  <c r="BV55" i="11"/>
  <c r="BV5" i="10"/>
  <c r="BV3" i="10"/>
  <c r="BV4" i="10"/>
  <c r="BV2" i="10" s="1"/>
  <c r="BV56" i="10"/>
  <c r="BW1" i="10"/>
  <c r="BU5" i="9"/>
  <c r="BU4" i="9"/>
  <c r="BU2" i="9" s="1"/>
  <c r="BU30" i="9"/>
  <c r="BU3" i="9"/>
  <c r="BU5" i="8"/>
  <c r="BU4" i="8"/>
  <c r="BU2" i="8" s="1"/>
  <c r="BV1" i="8"/>
  <c r="BU20" i="8"/>
  <c r="BU3" i="8"/>
  <c r="BW6" i="9" l="1"/>
  <c r="BY6" i="11"/>
  <c r="BX1" i="11"/>
  <c r="BU13" i="12"/>
  <c r="BU18" i="12"/>
  <c r="BU17" i="12"/>
  <c r="BU26" i="12"/>
  <c r="BU20" i="12"/>
  <c r="BU30" i="12"/>
  <c r="BU10" i="12"/>
  <c r="BU15" i="12"/>
  <c r="BU25" i="12"/>
  <c r="BU29" i="12"/>
  <c r="BU24" i="12"/>
  <c r="BU11" i="12"/>
  <c r="BU16" i="12"/>
  <c r="BU21" i="12"/>
  <c r="BU23" i="12"/>
  <c r="BU28" i="12"/>
  <c r="BU12" i="12"/>
  <c r="BU14" i="12"/>
  <c r="BU19" i="12"/>
  <c r="BU22" i="12"/>
  <c r="BU27" i="12"/>
  <c r="BU9" i="12"/>
  <c r="BU16" i="9"/>
  <c r="BU14" i="8"/>
  <c r="BV11" i="10"/>
  <c r="BV9" i="11"/>
  <c r="BV11" i="11"/>
  <c r="BU11" i="9"/>
  <c r="BU8" i="9"/>
  <c r="BV8" i="11"/>
  <c r="BV10" i="10"/>
  <c r="BV19" i="10"/>
  <c r="BV24" i="10"/>
  <c r="BV37" i="10"/>
  <c r="BV44" i="10"/>
  <c r="BV53" i="10"/>
  <c r="BV10" i="11"/>
  <c r="BV30" i="11"/>
  <c r="BV27" i="11"/>
  <c r="BV40" i="11"/>
  <c r="BV45" i="11"/>
  <c r="BV56" i="11"/>
  <c r="BU14" i="9"/>
  <c r="BU13" i="9"/>
  <c r="BV12" i="10"/>
  <c r="BV22" i="10"/>
  <c r="BV26" i="10"/>
  <c r="BV39" i="10"/>
  <c r="BV47" i="10"/>
  <c r="BV54" i="10"/>
  <c r="BV12" i="11"/>
  <c r="BV32" i="11"/>
  <c r="BV29" i="11"/>
  <c r="BV42" i="11"/>
  <c r="BV49" i="11"/>
  <c r="BV57" i="11"/>
  <c r="BU18" i="9"/>
  <c r="BV29" i="10"/>
  <c r="BV32" i="10"/>
  <c r="BV38" i="10"/>
  <c r="BV49" i="10"/>
  <c r="BV57" i="10"/>
  <c r="BV18" i="11"/>
  <c r="BV17" i="11"/>
  <c r="BV36" i="11"/>
  <c r="BV44" i="11"/>
  <c r="BV51" i="11"/>
  <c r="BU11" i="8"/>
  <c r="BU19" i="8"/>
  <c r="BV13" i="10"/>
  <c r="BV18" i="10"/>
  <c r="BV35" i="10"/>
  <c r="BV40" i="10"/>
  <c r="BV50" i="10"/>
  <c r="BV58" i="10"/>
  <c r="BV24" i="11"/>
  <c r="BV19" i="11"/>
  <c r="BV35" i="11"/>
  <c r="BV48" i="11"/>
  <c r="BV53" i="11"/>
  <c r="BU24" i="8"/>
  <c r="BU23" i="8"/>
  <c r="BU28" i="8"/>
  <c r="BU21" i="9"/>
  <c r="BU25" i="9"/>
  <c r="BU24" i="9"/>
  <c r="BU8" i="8"/>
  <c r="BU21" i="8"/>
  <c r="BU30" i="8"/>
  <c r="BU25" i="8"/>
  <c r="BU19" i="9"/>
  <c r="BU27" i="9"/>
  <c r="BU16" i="8"/>
  <c r="BU15" i="8"/>
  <c r="BU10" i="8"/>
  <c r="BU18" i="8"/>
  <c r="BU10" i="9"/>
  <c r="BU15" i="9"/>
  <c r="BV8" i="10"/>
  <c r="BV14" i="10"/>
  <c r="BV15" i="10"/>
  <c r="BV25" i="10"/>
  <c r="BV21" i="10"/>
  <c r="BV28" i="10"/>
  <c r="BV31" i="10"/>
  <c r="BV41" i="10"/>
  <c r="BV42" i="10"/>
  <c r="BV45" i="10"/>
  <c r="BV52" i="10"/>
  <c r="BV55" i="10"/>
  <c r="BV13" i="11"/>
  <c r="BV16" i="11"/>
  <c r="BV26" i="11"/>
  <c r="BV21" i="11"/>
  <c r="BV23" i="11"/>
  <c r="BV31" i="11"/>
  <c r="BV37" i="11"/>
  <c r="BV39" i="11"/>
  <c r="BV47" i="11"/>
  <c r="BV50" i="11"/>
  <c r="BV54" i="11"/>
  <c r="BV58" i="11"/>
  <c r="BU26" i="8"/>
  <c r="BU27" i="8"/>
  <c r="BU29" i="8"/>
  <c r="BU31" i="8"/>
  <c r="BU22" i="9"/>
  <c r="BU23" i="9"/>
  <c r="BU28" i="9"/>
  <c r="BU13" i="8"/>
  <c r="BU9" i="8"/>
  <c r="BU12" i="8"/>
  <c r="BU17" i="8"/>
  <c r="BU12" i="9"/>
  <c r="BU9" i="9"/>
  <c r="BU17" i="9"/>
  <c r="BV9" i="10"/>
  <c r="BV16" i="10"/>
  <c r="BV17" i="10"/>
  <c r="BV27" i="10"/>
  <c r="BV23" i="10"/>
  <c r="BV30" i="10"/>
  <c r="BV34" i="10"/>
  <c r="BV36" i="10"/>
  <c r="BV43" i="10"/>
  <c r="BV48" i="10"/>
  <c r="BV51" i="10"/>
  <c r="BV14" i="11"/>
  <c r="BV22" i="11"/>
  <c r="BV28" i="11"/>
  <c r="BV15" i="11"/>
  <c r="BV25" i="11"/>
  <c r="BV34" i="11"/>
  <c r="BV38" i="11"/>
  <c r="BV41" i="11"/>
  <c r="BV43" i="11"/>
  <c r="BV52" i="11"/>
  <c r="BU22" i="8"/>
  <c r="BU26" i="9"/>
  <c r="BU20" i="9"/>
  <c r="BU29" i="9"/>
  <c r="BW1" i="12"/>
  <c r="BV5" i="12"/>
  <c r="BV4" i="12"/>
  <c r="BV2" i="12" s="1"/>
  <c r="BV8" i="12"/>
  <c r="BV3" i="12"/>
  <c r="BW5" i="11"/>
  <c r="BW3" i="11"/>
  <c r="BW4" i="11"/>
  <c r="BW2" i="11" s="1"/>
  <c r="BW58" i="11"/>
  <c r="BW5" i="10"/>
  <c r="BW3" i="10"/>
  <c r="BW4" i="10"/>
  <c r="BW2" i="10" s="1"/>
  <c r="BX1" i="10"/>
  <c r="BW55" i="10"/>
  <c r="BW1" i="9"/>
  <c r="BV3" i="9"/>
  <c r="BV5" i="9"/>
  <c r="BV4" i="9"/>
  <c r="BV2" i="9" s="1"/>
  <c r="BV5" i="8"/>
  <c r="BV4" i="8"/>
  <c r="BV2" i="8" s="1"/>
  <c r="BW1" i="8"/>
  <c r="BV31" i="8"/>
  <c r="BV3" i="8"/>
  <c r="BX6" i="9" l="1"/>
  <c r="BZ6" i="11"/>
  <c r="BY1" i="11"/>
  <c r="BV12" i="12"/>
  <c r="BV14" i="12"/>
  <c r="BV16" i="12"/>
  <c r="BV25" i="12"/>
  <c r="BV29" i="12"/>
  <c r="BV30" i="12"/>
  <c r="BV13" i="12"/>
  <c r="BV18" i="12"/>
  <c r="BV24" i="12"/>
  <c r="BV19" i="12"/>
  <c r="BV10" i="12"/>
  <c r="BV20" i="12"/>
  <c r="BV28" i="12"/>
  <c r="BV22" i="12"/>
  <c r="BV23" i="12"/>
  <c r="BV11" i="12"/>
  <c r="BV17" i="12"/>
  <c r="BV15" i="12"/>
  <c r="BV21" i="12"/>
  <c r="BV26" i="12"/>
  <c r="BV27" i="12"/>
  <c r="BV9" i="12"/>
  <c r="BW21" i="10"/>
  <c r="BV9" i="8"/>
  <c r="BV10" i="8"/>
  <c r="BV11" i="8"/>
  <c r="BV17" i="8"/>
  <c r="BW27" i="10"/>
  <c r="BV15" i="9"/>
  <c r="BW14" i="10"/>
  <c r="BW26" i="11"/>
  <c r="BW43" i="10"/>
  <c r="BW13" i="10"/>
  <c r="BV15" i="8"/>
  <c r="BV12" i="8"/>
  <c r="BW9" i="10"/>
  <c r="BW19" i="10"/>
  <c r="BW36" i="10"/>
  <c r="BW56" i="10"/>
  <c r="BW16" i="11"/>
  <c r="BW34" i="11"/>
  <c r="BW55" i="11"/>
  <c r="BW42" i="11"/>
  <c r="BV10" i="9"/>
  <c r="BW11" i="10"/>
  <c r="BW34" i="10"/>
  <c r="BW49" i="10"/>
  <c r="BW13" i="11"/>
  <c r="BW35" i="11"/>
  <c r="BW48" i="11"/>
  <c r="BV12" i="9"/>
  <c r="BW31" i="10"/>
  <c r="BW52" i="10"/>
  <c r="BW19" i="11"/>
  <c r="BW31" i="11"/>
  <c r="BW52" i="11"/>
  <c r="BV24" i="8"/>
  <c r="BV26" i="8"/>
  <c r="BV20" i="8"/>
  <c r="BV19" i="9"/>
  <c r="BV28" i="9"/>
  <c r="BV30" i="9"/>
  <c r="BV14" i="8"/>
  <c r="BV19" i="8"/>
  <c r="BV14" i="9"/>
  <c r="BV9" i="9"/>
  <c r="BV17" i="9"/>
  <c r="BW15" i="10"/>
  <c r="BW16" i="10"/>
  <c r="BW22" i="10"/>
  <c r="BW29" i="10"/>
  <c r="BW30" i="10"/>
  <c r="BW37" i="10"/>
  <c r="BW38" i="10"/>
  <c r="BW44" i="10"/>
  <c r="BW48" i="10"/>
  <c r="BW53" i="10"/>
  <c r="BW57" i="10"/>
  <c r="BW10" i="11"/>
  <c r="BW8" i="11"/>
  <c r="BW15" i="11"/>
  <c r="BW22" i="11"/>
  <c r="BW18" i="11"/>
  <c r="BW28" i="11"/>
  <c r="BW25" i="11"/>
  <c r="BW37" i="11"/>
  <c r="BW36" i="11"/>
  <c r="BW43" i="11"/>
  <c r="BW47" i="11"/>
  <c r="BW51" i="11"/>
  <c r="BW56" i="11"/>
  <c r="BV27" i="8"/>
  <c r="BV21" i="8"/>
  <c r="BV30" i="8"/>
  <c r="BV20" i="9"/>
  <c r="BV24" i="9"/>
  <c r="BV23" i="9"/>
  <c r="BV29" i="9"/>
  <c r="BV13" i="8"/>
  <c r="BV8" i="8"/>
  <c r="BV16" i="8"/>
  <c r="BV8" i="9"/>
  <c r="BV16" i="9"/>
  <c r="BV11" i="9"/>
  <c r="BW17" i="10"/>
  <c r="BW10" i="10"/>
  <c r="BW18" i="10"/>
  <c r="BW24" i="10"/>
  <c r="BW26" i="10"/>
  <c r="BW32" i="10"/>
  <c r="BW39" i="10"/>
  <c r="BW40" i="10"/>
  <c r="BW47" i="10"/>
  <c r="BW51" i="10"/>
  <c r="BW54" i="10"/>
  <c r="BW58" i="10"/>
  <c r="BW9" i="11"/>
  <c r="BW12" i="11"/>
  <c r="BW23" i="11"/>
  <c r="BW21" i="11"/>
  <c r="BW30" i="11"/>
  <c r="BW27" i="11"/>
  <c r="BW38" i="11"/>
  <c r="BW41" i="11"/>
  <c r="BW45" i="11"/>
  <c r="BW49" i="11"/>
  <c r="BW54" i="11"/>
  <c r="BW57" i="11"/>
  <c r="BV23" i="8"/>
  <c r="BV22" i="8"/>
  <c r="BV21" i="9"/>
  <c r="BV22" i="9"/>
  <c r="BV27" i="9"/>
  <c r="BV18" i="8"/>
  <c r="BV18" i="9"/>
  <c r="BV13" i="9"/>
  <c r="BW8" i="10"/>
  <c r="BW12" i="10"/>
  <c r="BW23" i="10"/>
  <c r="BW25" i="10"/>
  <c r="BW28" i="10"/>
  <c r="BW35" i="10"/>
  <c r="BW41" i="10"/>
  <c r="BW42" i="10"/>
  <c r="BW45" i="10"/>
  <c r="BW50" i="10"/>
  <c r="BW11" i="11"/>
  <c r="BW17" i="11"/>
  <c r="BW14" i="11"/>
  <c r="BW24" i="11"/>
  <c r="BW32" i="11"/>
  <c r="BW29" i="11"/>
  <c r="BW39" i="11"/>
  <c r="BW40" i="11"/>
  <c r="BW44" i="11"/>
  <c r="BW50" i="11"/>
  <c r="BW53" i="11"/>
  <c r="BV25" i="8"/>
  <c r="BV29" i="8"/>
  <c r="BV28" i="8"/>
  <c r="BV25" i="9"/>
  <c r="BV26" i="9"/>
  <c r="BW5" i="12"/>
  <c r="BX1" i="12"/>
  <c r="BW8" i="12"/>
  <c r="BW3" i="12"/>
  <c r="BW4" i="12"/>
  <c r="BW2" i="12" s="1"/>
  <c r="BX4" i="11"/>
  <c r="BX2" i="11" s="1"/>
  <c r="BX58" i="11"/>
  <c r="BX5" i="11"/>
  <c r="BX3" i="11"/>
  <c r="BX4" i="10"/>
  <c r="BX2" i="10" s="1"/>
  <c r="BY1" i="10"/>
  <c r="BX54" i="10"/>
  <c r="BX3" i="10"/>
  <c r="BX5" i="10"/>
  <c r="BW5" i="9"/>
  <c r="BX1" i="9"/>
  <c r="BW3" i="9"/>
  <c r="BW4" i="9"/>
  <c r="BW2" i="9" s="1"/>
  <c r="BX1" i="8"/>
  <c r="BW5" i="8"/>
  <c r="BW3" i="8"/>
  <c r="BW4" i="8"/>
  <c r="BW2" i="8" s="1"/>
  <c r="BW31" i="8"/>
  <c r="BY6" i="9" l="1"/>
  <c r="CA6" i="11"/>
  <c r="BZ1" i="11"/>
  <c r="BW11" i="12"/>
  <c r="BW17" i="12"/>
  <c r="BW19" i="12"/>
  <c r="BW20" i="12"/>
  <c r="BW30" i="12"/>
  <c r="BW12" i="12"/>
  <c r="BW14" i="12"/>
  <c r="BW21" i="12"/>
  <c r="BW24" i="12"/>
  <c r="BW22" i="12"/>
  <c r="BW29" i="12"/>
  <c r="BW13" i="12"/>
  <c r="BW18" i="12"/>
  <c r="BW23" i="12"/>
  <c r="BW28" i="12"/>
  <c r="BW26" i="12"/>
  <c r="BW10" i="12"/>
  <c r="BW16" i="12"/>
  <c r="BW15" i="12"/>
  <c r="BW27" i="12"/>
  <c r="BW25" i="12"/>
  <c r="BW9" i="12"/>
  <c r="BW8" i="8"/>
  <c r="BX21" i="11"/>
  <c r="BX12" i="10"/>
  <c r="BW11" i="8"/>
  <c r="BX17" i="10"/>
  <c r="BX17" i="11"/>
  <c r="BW11" i="9"/>
  <c r="BW12" i="8"/>
  <c r="BW13" i="8"/>
  <c r="BW13" i="9"/>
  <c r="BW16" i="9"/>
  <c r="BX8" i="10"/>
  <c r="BX9" i="10"/>
  <c r="BX14" i="10"/>
  <c r="BX8" i="11"/>
  <c r="BX9" i="11"/>
  <c r="BW14" i="8"/>
  <c r="BW19" i="8"/>
  <c r="BW18" i="9"/>
  <c r="BX15" i="10"/>
  <c r="BX23" i="10"/>
  <c r="BX11" i="11"/>
  <c r="BW10" i="9"/>
  <c r="BW16" i="8"/>
  <c r="BW8" i="9"/>
  <c r="BX22" i="10"/>
  <c r="BX31" i="10"/>
  <c r="BX35" i="10"/>
  <c r="BX37" i="10"/>
  <c r="BX42" i="10"/>
  <c r="BX48" i="10"/>
  <c r="BX52" i="10"/>
  <c r="BX56" i="10"/>
  <c r="BX29" i="11"/>
  <c r="BX14" i="11"/>
  <c r="BX26" i="11"/>
  <c r="BX35" i="11"/>
  <c r="BX36" i="11"/>
  <c r="BX42" i="11"/>
  <c r="BX44" i="11"/>
  <c r="BX49" i="11"/>
  <c r="BX53" i="11"/>
  <c r="BW24" i="8"/>
  <c r="BW29" i="8"/>
  <c r="BW20" i="8"/>
  <c r="BW24" i="9"/>
  <c r="BW22" i="9"/>
  <c r="BW30" i="9"/>
  <c r="BW18" i="8"/>
  <c r="BW15" i="9"/>
  <c r="BW12" i="9"/>
  <c r="BW17" i="9"/>
  <c r="BX11" i="10"/>
  <c r="BX24" i="10"/>
  <c r="BX16" i="10"/>
  <c r="BX26" i="10"/>
  <c r="BX25" i="10"/>
  <c r="BX34" i="10"/>
  <c r="BX36" i="10"/>
  <c r="BX39" i="10"/>
  <c r="BX45" i="10"/>
  <c r="BX49" i="10"/>
  <c r="BX53" i="10"/>
  <c r="BX57" i="10"/>
  <c r="BX10" i="11"/>
  <c r="BX13" i="11"/>
  <c r="BX19" i="11"/>
  <c r="BX31" i="11"/>
  <c r="BX16" i="11"/>
  <c r="BX28" i="11"/>
  <c r="BX37" i="11"/>
  <c r="BX39" i="11"/>
  <c r="BX43" i="11"/>
  <c r="BX48" i="11"/>
  <c r="BX51" i="11"/>
  <c r="BX56" i="11"/>
  <c r="BW22" i="8"/>
  <c r="BW26" i="8"/>
  <c r="BW30" i="8"/>
  <c r="BW19" i="9"/>
  <c r="BW21" i="9"/>
  <c r="BW26" i="9"/>
  <c r="BW28" i="9"/>
  <c r="BW15" i="8"/>
  <c r="BW10" i="8"/>
  <c r="BW9" i="8"/>
  <c r="BW17" i="8"/>
  <c r="BW9" i="9"/>
  <c r="BW14" i="9"/>
  <c r="BX13" i="10"/>
  <c r="BX10" i="10"/>
  <c r="BX18" i="10"/>
  <c r="BX28" i="10"/>
  <c r="BX27" i="10"/>
  <c r="BX30" i="10"/>
  <c r="BX38" i="10"/>
  <c r="BX41" i="10"/>
  <c r="BX44" i="10"/>
  <c r="BX50" i="10"/>
  <c r="BX55" i="10"/>
  <c r="BX58" i="10"/>
  <c r="BX12" i="11"/>
  <c r="BX15" i="11"/>
  <c r="BX25" i="11"/>
  <c r="BX22" i="11"/>
  <c r="BX18" i="11"/>
  <c r="BX30" i="11"/>
  <c r="BX38" i="11"/>
  <c r="BX41" i="11"/>
  <c r="BX45" i="11"/>
  <c r="BX50" i="11"/>
  <c r="BX52" i="11"/>
  <c r="BX57" i="11"/>
  <c r="BW23" i="8"/>
  <c r="BW21" i="8"/>
  <c r="BW27" i="8"/>
  <c r="BW23" i="9"/>
  <c r="BW25" i="9"/>
  <c r="BX21" i="10"/>
  <c r="BX19" i="10"/>
  <c r="BX29" i="10"/>
  <c r="BX32" i="10"/>
  <c r="BX40" i="10"/>
  <c r="BX43" i="10"/>
  <c r="BX47" i="10"/>
  <c r="BX51" i="10"/>
  <c r="BX27" i="11"/>
  <c r="BX23" i="11"/>
  <c r="BX24" i="11"/>
  <c r="BX32" i="11"/>
  <c r="BX34" i="11"/>
  <c r="BX40" i="11"/>
  <c r="BX47" i="11"/>
  <c r="BX55" i="11"/>
  <c r="BX54" i="11"/>
  <c r="BW25" i="8"/>
  <c r="BW28" i="8"/>
  <c r="BW20" i="9"/>
  <c r="BW29" i="9"/>
  <c r="BW27" i="9"/>
  <c r="BX5" i="12"/>
  <c r="BY1" i="12"/>
  <c r="BX3" i="12"/>
  <c r="BX4" i="12"/>
  <c r="BX2" i="12" s="1"/>
  <c r="BX8" i="12"/>
  <c r="BY56" i="11"/>
  <c r="BY5" i="11"/>
  <c r="BY3" i="11"/>
  <c r="BY4" i="11"/>
  <c r="BY2" i="11" s="1"/>
  <c r="BZ1" i="10"/>
  <c r="BY57" i="10"/>
  <c r="BY5" i="10"/>
  <c r="BY3" i="10"/>
  <c r="BY4" i="10"/>
  <c r="BY2" i="10" s="1"/>
  <c r="BX5" i="9"/>
  <c r="BY1" i="9"/>
  <c r="BX3" i="9"/>
  <c r="BX4" i="9"/>
  <c r="BX2" i="9" s="1"/>
  <c r="BY1" i="8"/>
  <c r="BX5" i="8"/>
  <c r="BX3" i="8"/>
  <c r="BX4" i="8"/>
  <c r="BX2" i="8" s="1"/>
  <c r="BZ6" i="9" l="1"/>
  <c r="CB6" i="11"/>
  <c r="CA1" i="11"/>
  <c r="BX11" i="12"/>
  <c r="BX17" i="12"/>
  <c r="BX26" i="12"/>
  <c r="BX27" i="12"/>
  <c r="BX21" i="12"/>
  <c r="BX12" i="12"/>
  <c r="BX20" i="12"/>
  <c r="BX22" i="12"/>
  <c r="BX24" i="12"/>
  <c r="BX25" i="12"/>
  <c r="BX13" i="12"/>
  <c r="BX15" i="12"/>
  <c r="BX14" i="12"/>
  <c r="BX19" i="12"/>
  <c r="BX28" i="12"/>
  <c r="BX10" i="12"/>
  <c r="BX16" i="12"/>
  <c r="BX18" i="12"/>
  <c r="BX23" i="12"/>
  <c r="BX29" i="12"/>
  <c r="BX30" i="12"/>
  <c r="BX9" i="12"/>
  <c r="BY10" i="10"/>
  <c r="BY29" i="11"/>
  <c r="BY8" i="10"/>
  <c r="BY10" i="11"/>
  <c r="BX17" i="9"/>
  <c r="BY8" i="11"/>
  <c r="BY18" i="11"/>
  <c r="BX8" i="8"/>
  <c r="BY9" i="11"/>
  <c r="BY12" i="11"/>
  <c r="BY21" i="11"/>
  <c r="BY15" i="11"/>
  <c r="BY11" i="11"/>
  <c r="BX9" i="9"/>
  <c r="BY13" i="11"/>
  <c r="BY22" i="11"/>
  <c r="BX15" i="8"/>
  <c r="BX9" i="8"/>
  <c r="BX12" i="9"/>
  <c r="BY11" i="10"/>
  <c r="BY18" i="10"/>
  <c r="BY24" i="10"/>
  <c r="BY27" i="10"/>
  <c r="BY34" i="10"/>
  <c r="BY38" i="10"/>
  <c r="BY41" i="10"/>
  <c r="BY45" i="10"/>
  <c r="BY49" i="10"/>
  <c r="BY54" i="10"/>
  <c r="BY58" i="10"/>
  <c r="BY23" i="11"/>
  <c r="BY31" i="11"/>
  <c r="BY28" i="11"/>
  <c r="BY40" i="11"/>
  <c r="BY42" i="11"/>
  <c r="BY43" i="11"/>
  <c r="BY48" i="11"/>
  <c r="BY52" i="11"/>
  <c r="BY57" i="11"/>
  <c r="BX22" i="8"/>
  <c r="BX24" i="8"/>
  <c r="BX26" i="8"/>
  <c r="BX19" i="9"/>
  <c r="BX24" i="9"/>
  <c r="BX29" i="9"/>
  <c r="BX10" i="8"/>
  <c r="BX17" i="8"/>
  <c r="BX11" i="8"/>
  <c r="BX19" i="8"/>
  <c r="BX11" i="9"/>
  <c r="BX14" i="9"/>
  <c r="BY14" i="10"/>
  <c r="BY12" i="10"/>
  <c r="BY13" i="10"/>
  <c r="BY21" i="10"/>
  <c r="BY26" i="10"/>
  <c r="BY29" i="10"/>
  <c r="BY30" i="10"/>
  <c r="BY40" i="10"/>
  <c r="BY43" i="10"/>
  <c r="BY44" i="10"/>
  <c r="BY50" i="10"/>
  <c r="BY55" i="10"/>
  <c r="BY17" i="11"/>
  <c r="BY25" i="11"/>
  <c r="BY36" i="11"/>
  <c r="BY30" i="11"/>
  <c r="BY35" i="11"/>
  <c r="BY39" i="11"/>
  <c r="BY47" i="11"/>
  <c r="BY50" i="11"/>
  <c r="BY54" i="11"/>
  <c r="BY58" i="11"/>
  <c r="BX27" i="8"/>
  <c r="BX30" i="8"/>
  <c r="BX31" i="8"/>
  <c r="BX23" i="9"/>
  <c r="BX21" i="9"/>
  <c r="BX12" i="8"/>
  <c r="BX14" i="8"/>
  <c r="BX13" i="8"/>
  <c r="BX16" i="8"/>
  <c r="BX13" i="9"/>
  <c r="BX8" i="9"/>
  <c r="BX16" i="9"/>
  <c r="BY22" i="10"/>
  <c r="BY16" i="10"/>
  <c r="BY15" i="10"/>
  <c r="BY23" i="10"/>
  <c r="BY28" i="10"/>
  <c r="BY35" i="10"/>
  <c r="BY32" i="10"/>
  <c r="BY37" i="10"/>
  <c r="BY42" i="10"/>
  <c r="BY48" i="10"/>
  <c r="BY51" i="10"/>
  <c r="BY56" i="10"/>
  <c r="BY14" i="11"/>
  <c r="BY16" i="11"/>
  <c r="BY19" i="11"/>
  <c r="BY27" i="11"/>
  <c r="BY24" i="11"/>
  <c r="BY32" i="11"/>
  <c r="BY37" i="11"/>
  <c r="BY41" i="11"/>
  <c r="BY45" i="11"/>
  <c r="BY53" i="11"/>
  <c r="BY55" i="11"/>
  <c r="BX23" i="8"/>
  <c r="BX28" i="8"/>
  <c r="BX20" i="8"/>
  <c r="BX26" i="9"/>
  <c r="BX25" i="9"/>
  <c r="BX27" i="9"/>
  <c r="BX30" i="9"/>
  <c r="BX18" i="8"/>
  <c r="BX15" i="9"/>
  <c r="BX10" i="9"/>
  <c r="BX18" i="9"/>
  <c r="BY9" i="10"/>
  <c r="BY17" i="10"/>
  <c r="BY19" i="10"/>
  <c r="BY25" i="10"/>
  <c r="BY31" i="10"/>
  <c r="BY36" i="10"/>
  <c r="BY39" i="10"/>
  <c r="BY47" i="10"/>
  <c r="BY52" i="10"/>
  <c r="BY53" i="10"/>
  <c r="BY26" i="11"/>
  <c r="BY34" i="11"/>
  <c r="BY38" i="11"/>
  <c r="BY44" i="11"/>
  <c r="BY51" i="11"/>
  <c r="BY49" i="11"/>
  <c r="BX21" i="8"/>
  <c r="BX25" i="8"/>
  <c r="BX29" i="8"/>
  <c r="BX22" i="9"/>
  <c r="BX20" i="9"/>
  <c r="BX28" i="9"/>
  <c r="BZ1" i="12"/>
  <c r="BY5" i="12"/>
  <c r="BY3" i="12"/>
  <c r="BY4" i="12"/>
  <c r="BY2" i="12" s="1"/>
  <c r="BY8" i="12"/>
  <c r="BZ5" i="11"/>
  <c r="BZ3" i="11"/>
  <c r="BZ4" i="11"/>
  <c r="BZ2" i="11" s="1"/>
  <c r="BZ58" i="11"/>
  <c r="BZ5" i="10"/>
  <c r="BZ3" i="10"/>
  <c r="BZ4" i="10"/>
  <c r="BZ2" i="10" s="1"/>
  <c r="CA1" i="10"/>
  <c r="BZ57" i="10"/>
  <c r="BZ1" i="9"/>
  <c r="BY5" i="9"/>
  <c r="BY4" i="9"/>
  <c r="BY2" i="9" s="1"/>
  <c r="BY3" i="9"/>
  <c r="BY5" i="8"/>
  <c r="BY4" i="8"/>
  <c r="BY2" i="8" s="1"/>
  <c r="BZ1" i="8"/>
  <c r="BY3" i="8"/>
  <c r="BY31" i="8"/>
  <c r="CA6" i="9" l="1"/>
  <c r="CA1" i="9" s="1"/>
  <c r="CC6" i="11"/>
  <c r="CB1" i="11"/>
  <c r="BY13" i="12"/>
  <c r="BY18" i="12"/>
  <c r="BY17" i="12"/>
  <c r="BY26" i="12"/>
  <c r="BY20" i="12"/>
  <c r="BY30" i="12"/>
  <c r="BY10" i="12"/>
  <c r="BY19" i="12"/>
  <c r="BY21" i="12"/>
  <c r="BY24" i="12"/>
  <c r="BY11" i="12"/>
  <c r="BY15" i="12"/>
  <c r="BY25" i="12"/>
  <c r="BY23" i="12"/>
  <c r="BY28" i="12"/>
  <c r="BY12" i="12"/>
  <c r="BY14" i="12"/>
  <c r="BY16" i="12"/>
  <c r="BY22" i="12"/>
  <c r="BY27" i="12"/>
  <c r="BY29" i="12"/>
  <c r="BY9" i="12"/>
  <c r="BY13" i="9"/>
  <c r="BY15" i="9"/>
  <c r="BY8" i="9"/>
  <c r="BZ11" i="11"/>
  <c r="BY11" i="8"/>
  <c r="BZ9" i="10"/>
  <c r="BZ28" i="11"/>
  <c r="BZ24" i="10"/>
  <c r="BY14" i="9"/>
  <c r="BY18" i="9"/>
  <c r="BZ19" i="10"/>
  <c r="BZ16" i="10"/>
  <c r="BZ32" i="10"/>
  <c r="BZ12" i="11"/>
  <c r="BZ17" i="11"/>
  <c r="BZ17" i="10"/>
  <c r="BZ14" i="11"/>
  <c r="BY14" i="8"/>
  <c r="BZ27" i="10"/>
  <c r="BZ9" i="11"/>
  <c r="BZ18" i="11"/>
  <c r="BY8" i="8"/>
  <c r="BY9" i="8"/>
  <c r="BY12" i="8"/>
  <c r="BY17" i="8"/>
  <c r="BY12" i="9"/>
  <c r="BY11" i="9"/>
  <c r="BY17" i="9"/>
  <c r="BZ8" i="10"/>
  <c r="BZ14" i="10"/>
  <c r="BZ15" i="10"/>
  <c r="BZ25" i="10"/>
  <c r="BZ23" i="10"/>
  <c r="BZ30" i="10"/>
  <c r="BZ34" i="10"/>
  <c r="BZ36" i="10"/>
  <c r="BZ43" i="10"/>
  <c r="BZ48" i="10"/>
  <c r="BZ51" i="10"/>
  <c r="BZ55" i="10"/>
  <c r="BZ8" i="11"/>
  <c r="BZ10" i="11"/>
  <c r="BZ16" i="11"/>
  <c r="BZ26" i="11"/>
  <c r="BZ15" i="11"/>
  <c r="BZ25" i="11"/>
  <c r="BZ34" i="11"/>
  <c r="BZ38" i="11"/>
  <c r="BZ41" i="11"/>
  <c r="BZ45" i="11"/>
  <c r="BZ51" i="11"/>
  <c r="BZ55" i="11"/>
  <c r="BY23" i="8"/>
  <c r="BY20" i="8"/>
  <c r="BY27" i="9"/>
  <c r="BY20" i="9"/>
  <c r="BY29" i="9"/>
  <c r="BY30" i="9"/>
  <c r="BY19" i="8"/>
  <c r="BZ37" i="10"/>
  <c r="BZ38" i="10"/>
  <c r="BZ44" i="10"/>
  <c r="BZ49" i="10"/>
  <c r="BZ54" i="10"/>
  <c r="BZ56" i="10"/>
  <c r="BZ27" i="11"/>
  <c r="BZ36" i="11"/>
  <c r="BZ40" i="11"/>
  <c r="BZ44" i="11"/>
  <c r="BZ48" i="11"/>
  <c r="BZ52" i="11"/>
  <c r="BZ56" i="11"/>
  <c r="BY24" i="8"/>
  <c r="BY26" i="8"/>
  <c r="BY28" i="8"/>
  <c r="BY21" i="9"/>
  <c r="BY19" i="9"/>
  <c r="BY24" i="9"/>
  <c r="BY13" i="8"/>
  <c r="BZ10" i="10"/>
  <c r="BZ11" i="10"/>
  <c r="BZ22" i="10"/>
  <c r="BZ29" i="10"/>
  <c r="BZ26" i="10"/>
  <c r="BZ35" i="10"/>
  <c r="BZ39" i="10"/>
  <c r="BZ40" i="10"/>
  <c r="BZ47" i="10"/>
  <c r="BZ50" i="10"/>
  <c r="BZ53" i="10"/>
  <c r="BZ58" i="10"/>
  <c r="BZ21" i="11"/>
  <c r="BZ30" i="11"/>
  <c r="BZ19" i="11"/>
  <c r="BZ29" i="11"/>
  <c r="BZ35" i="11"/>
  <c r="BZ42" i="11"/>
  <c r="BZ47" i="11"/>
  <c r="BZ49" i="11"/>
  <c r="BZ53" i="11"/>
  <c r="BZ57" i="11"/>
  <c r="BY21" i="8"/>
  <c r="BY30" i="8"/>
  <c r="BY25" i="8"/>
  <c r="BY22" i="9"/>
  <c r="BY23" i="9"/>
  <c r="BY28" i="9"/>
  <c r="BY16" i="8"/>
  <c r="BY15" i="8"/>
  <c r="BY10" i="8"/>
  <c r="BY18" i="8"/>
  <c r="BY10" i="9"/>
  <c r="BY9" i="9"/>
  <c r="BY16" i="9"/>
  <c r="BZ12" i="10"/>
  <c r="BZ13" i="10"/>
  <c r="BZ18" i="10"/>
  <c r="BZ21" i="10"/>
  <c r="BZ28" i="10"/>
  <c r="BZ31" i="10"/>
  <c r="BZ41" i="10"/>
  <c r="BZ42" i="10"/>
  <c r="BZ45" i="10"/>
  <c r="BZ52" i="10"/>
  <c r="BZ13" i="11"/>
  <c r="BZ22" i="11"/>
  <c r="BZ24" i="11"/>
  <c r="BZ32" i="11"/>
  <c r="BZ23" i="11"/>
  <c r="BZ31" i="11"/>
  <c r="BZ37" i="11"/>
  <c r="BZ39" i="11"/>
  <c r="BZ43" i="11"/>
  <c r="BZ50" i="11"/>
  <c r="BZ54" i="11"/>
  <c r="BY22" i="8"/>
  <c r="BY27" i="8"/>
  <c r="BY29" i="8"/>
  <c r="BY26" i="9"/>
  <c r="BY25" i="9"/>
  <c r="CA1" i="12"/>
  <c r="BZ5" i="12"/>
  <c r="BZ4" i="12"/>
  <c r="BZ2" i="12" s="1"/>
  <c r="BZ8" i="12"/>
  <c r="BZ3" i="12"/>
  <c r="CA5" i="11"/>
  <c r="CA3" i="11"/>
  <c r="CA4" i="11"/>
  <c r="CA2" i="11" s="1"/>
  <c r="CA58" i="11"/>
  <c r="CA5" i="10"/>
  <c r="CA3" i="10"/>
  <c r="CA55" i="10"/>
  <c r="CA4" i="10"/>
  <c r="CA2" i="10" s="1"/>
  <c r="CB1" i="10"/>
  <c r="BZ5" i="9"/>
  <c r="BZ3" i="9"/>
  <c r="BZ4" i="9"/>
  <c r="BZ2" i="9" s="1"/>
  <c r="BZ5" i="8"/>
  <c r="BZ4" i="8"/>
  <c r="BZ2" i="8" s="1"/>
  <c r="CA1" i="8"/>
  <c r="BZ3" i="8"/>
  <c r="BZ31" i="8"/>
  <c r="CB6" i="9" l="1"/>
  <c r="CD6" i="11"/>
  <c r="CC1" i="11"/>
  <c r="BZ13" i="12"/>
  <c r="BZ18" i="12"/>
  <c r="BZ24" i="12"/>
  <c r="BZ22" i="12"/>
  <c r="BZ23" i="12"/>
  <c r="BZ10" i="12"/>
  <c r="BZ15" i="12"/>
  <c r="BZ28" i="12"/>
  <c r="BZ26" i="12"/>
  <c r="BZ27" i="12"/>
  <c r="BZ11" i="12"/>
  <c r="BZ17" i="12"/>
  <c r="BZ16" i="12"/>
  <c r="BZ21" i="12"/>
  <c r="BZ29" i="12"/>
  <c r="BZ12" i="12"/>
  <c r="BZ14" i="12"/>
  <c r="BZ20" i="12"/>
  <c r="BZ25" i="12"/>
  <c r="BZ19" i="12"/>
  <c r="BZ30" i="12"/>
  <c r="BZ9" i="12"/>
  <c r="CA14" i="10"/>
  <c r="BZ8" i="8"/>
  <c r="BZ11" i="8"/>
  <c r="CA15" i="10"/>
  <c r="CA11" i="10"/>
  <c r="CA8" i="10"/>
  <c r="CA13" i="10"/>
  <c r="CA16" i="10"/>
  <c r="CA17" i="10"/>
  <c r="BZ13" i="8"/>
  <c r="BZ8" i="9"/>
  <c r="CA18" i="10"/>
  <c r="CA24" i="10"/>
  <c r="CA21" i="10"/>
  <c r="CA22" i="10"/>
  <c r="CA15" i="11"/>
  <c r="CA26" i="10"/>
  <c r="CA10" i="11"/>
  <c r="BZ9" i="8"/>
  <c r="BZ12" i="8"/>
  <c r="BZ17" i="8"/>
  <c r="BZ12" i="9"/>
  <c r="BZ11" i="9"/>
  <c r="BZ18" i="9"/>
  <c r="CA9" i="10"/>
  <c r="CA12" i="10"/>
  <c r="CA19" i="10"/>
  <c r="CA27" i="10"/>
  <c r="CA34" i="10"/>
  <c r="CA31" i="10"/>
  <c r="CA36" i="10"/>
  <c r="CA43" i="10"/>
  <c r="CA50" i="10"/>
  <c r="CA53" i="10"/>
  <c r="CA56" i="10"/>
  <c r="CA11" i="11"/>
  <c r="CA19" i="11"/>
  <c r="CA16" i="11"/>
  <c r="CA24" i="11"/>
  <c r="CA32" i="11"/>
  <c r="CA27" i="11"/>
  <c r="CA36" i="11"/>
  <c r="CA42" i="11"/>
  <c r="CA44" i="11"/>
  <c r="CA52" i="11"/>
  <c r="CA55" i="11"/>
  <c r="BZ27" i="8"/>
  <c r="BZ26" i="8"/>
  <c r="BZ20" i="8"/>
  <c r="BZ22" i="9"/>
  <c r="BZ19" i="9"/>
  <c r="BZ30" i="9"/>
  <c r="BZ14" i="8"/>
  <c r="BZ19" i="8"/>
  <c r="BZ14" i="9"/>
  <c r="BZ13" i="9"/>
  <c r="BZ17" i="9"/>
  <c r="CA29" i="10"/>
  <c r="CA30" i="10"/>
  <c r="CA37" i="10"/>
  <c r="CA38" i="10"/>
  <c r="CA44" i="10"/>
  <c r="CA49" i="10"/>
  <c r="CA52" i="10"/>
  <c r="CA57" i="10"/>
  <c r="CA8" i="11"/>
  <c r="CA13" i="11"/>
  <c r="CA22" i="11"/>
  <c r="CA18" i="11"/>
  <c r="CA26" i="11"/>
  <c r="CA41" i="11"/>
  <c r="CA29" i="11"/>
  <c r="CA39" i="11"/>
  <c r="CA43" i="11"/>
  <c r="CA47" i="11"/>
  <c r="CA51" i="11"/>
  <c r="CA56" i="11"/>
  <c r="BZ23" i="8"/>
  <c r="BZ22" i="8"/>
  <c r="BZ30" i="8"/>
  <c r="BZ20" i="9"/>
  <c r="BZ26" i="9"/>
  <c r="BZ23" i="9"/>
  <c r="BZ29" i="9"/>
  <c r="BZ16" i="8"/>
  <c r="BZ15" i="9"/>
  <c r="CA32" i="10"/>
  <c r="CA39" i="10"/>
  <c r="CA40" i="10"/>
  <c r="CA47" i="10"/>
  <c r="CA48" i="10"/>
  <c r="CA54" i="10"/>
  <c r="CA58" i="10"/>
  <c r="CA12" i="11"/>
  <c r="CA37" i="11"/>
  <c r="CA21" i="11"/>
  <c r="CA28" i="11"/>
  <c r="CA35" i="11"/>
  <c r="CA31" i="11"/>
  <c r="CA38" i="11"/>
  <c r="CA45" i="11"/>
  <c r="CA49" i="11"/>
  <c r="CA53" i="11"/>
  <c r="CA57" i="11"/>
  <c r="BZ24" i="8"/>
  <c r="BZ25" i="8"/>
  <c r="BZ21" i="9"/>
  <c r="BZ27" i="9"/>
  <c r="BZ15" i="8"/>
  <c r="BZ10" i="8"/>
  <c r="BZ18" i="8"/>
  <c r="BZ10" i="9"/>
  <c r="BZ9" i="9"/>
  <c r="BZ16" i="9"/>
  <c r="CA10" i="10"/>
  <c r="CA23" i="10"/>
  <c r="CA25" i="10"/>
  <c r="CA28" i="10"/>
  <c r="CA35" i="10"/>
  <c r="CA41" i="10"/>
  <c r="CA42" i="10"/>
  <c r="CA45" i="10"/>
  <c r="CA51" i="10"/>
  <c r="CA9" i="11"/>
  <c r="CA17" i="11"/>
  <c r="CA14" i="11"/>
  <c r="CA23" i="11"/>
  <c r="CA30" i="11"/>
  <c r="CA25" i="11"/>
  <c r="CA34" i="11"/>
  <c r="CA40" i="11"/>
  <c r="CA48" i="11"/>
  <c r="CA50" i="11"/>
  <c r="CA54" i="11"/>
  <c r="BZ21" i="8"/>
  <c r="BZ29" i="8"/>
  <c r="BZ28" i="8"/>
  <c r="BZ25" i="9"/>
  <c r="BZ24" i="9"/>
  <c r="BZ28" i="9"/>
  <c r="CA5" i="12"/>
  <c r="CB1" i="12"/>
  <c r="CA8" i="12"/>
  <c r="CA3" i="12"/>
  <c r="CA4" i="12"/>
  <c r="CA2" i="12" s="1"/>
  <c r="CB4" i="11"/>
  <c r="CB2" i="11" s="1"/>
  <c r="CB58" i="11"/>
  <c r="CB5" i="11"/>
  <c r="CB3" i="11"/>
  <c r="CB4" i="10"/>
  <c r="CB2" i="10" s="1"/>
  <c r="CC1" i="10"/>
  <c r="CB55" i="10"/>
  <c r="CB5" i="10"/>
  <c r="CB3" i="10"/>
  <c r="CA5" i="9"/>
  <c r="CB1" i="9"/>
  <c r="CA3" i="9"/>
  <c r="CA4" i="9"/>
  <c r="CA2" i="9" s="1"/>
  <c r="CB1" i="8"/>
  <c r="CA5" i="8"/>
  <c r="CA4" i="8"/>
  <c r="CA2" i="8" s="1"/>
  <c r="CA3" i="8"/>
  <c r="CA31" i="8"/>
  <c r="CC6" i="9" l="1"/>
  <c r="CE6" i="11"/>
  <c r="CD1" i="11"/>
  <c r="CA10" i="12"/>
  <c r="CA16" i="12"/>
  <c r="CA18" i="12"/>
  <c r="CA23" i="12"/>
  <c r="CA25" i="12"/>
  <c r="CA11" i="12"/>
  <c r="CA17" i="12"/>
  <c r="CA15" i="12"/>
  <c r="CA20" i="12"/>
  <c r="CA22" i="12"/>
  <c r="CA29" i="12"/>
  <c r="CA30" i="12"/>
  <c r="CA12" i="12"/>
  <c r="CA19" i="12"/>
  <c r="CA27" i="12"/>
  <c r="CA24" i="12"/>
  <c r="CA26" i="12"/>
  <c r="CA13" i="12"/>
  <c r="CA14" i="12"/>
  <c r="CA21" i="12"/>
  <c r="CA28" i="12"/>
  <c r="CA9" i="12"/>
  <c r="CB8" i="11"/>
  <c r="CA13" i="8"/>
  <c r="CA8" i="8"/>
  <c r="CB9" i="11"/>
  <c r="CA15" i="8"/>
  <c r="CA14" i="8"/>
  <c r="CA16" i="8"/>
  <c r="CA10" i="9"/>
  <c r="CB8" i="10"/>
  <c r="CB9" i="10"/>
  <c r="CA13" i="9"/>
  <c r="CA18" i="9"/>
  <c r="CB17" i="10"/>
  <c r="CA15" i="9"/>
  <c r="CB14" i="10"/>
  <c r="CB23" i="11"/>
  <c r="CB19" i="10"/>
  <c r="CB22" i="10"/>
  <c r="CB31" i="10"/>
  <c r="CB35" i="10"/>
  <c r="CB37" i="10"/>
  <c r="CB42" i="10"/>
  <c r="CB48" i="10"/>
  <c r="CB52" i="10"/>
  <c r="CB57" i="10"/>
  <c r="CB25" i="11"/>
  <c r="CB38" i="11"/>
  <c r="CB24" i="11"/>
  <c r="CB32" i="11"/>
  <c r="CB36" i="11"/>
  <c r="CB42" i="11"/>
  <c r="CB48" i="11"/>
  <c r="CB51" i="11"/>
  <c r="CB53" i="11"/>
  <c r="CA23" i="8"/>
  <c r="CA29" i="8"/>
  <c r="CA20" i="8"/>
  <c r="CA24" i="9"/>
  <c r="CA22" i="9"/>
  <c r="CA27" i="9"/>
  <c r="CA30" i="9"/>
  <c r="CA18" i="8"/>
  <c r="CA12" i="9"/>
  <c r="CA17" i="9"/>
  <c r="CB11" i="10"/>
  <c r="CB18" i="10"/>
  <c r="CB16" i="10"/>
  <c r="CB24" i="10"/>
  <c r="CB25" i="10"/>
  <c r="CB34" i="10"/>
  <c r="CB36" i="10"/>
  <c r="CB39" i="10"/>
  <c r="CB45" i="10"/>
  <c r="CB49" i="10"/>
  <c r="CB53" i="10"/>
  <c r="CB56" i="10"/>
  <c r="CB10" i="11"/>
  <c r="CB11" i="11"/>
  <c r="CB17" i="11"/>
  <c r="CB27" i="11"/>
  <c r="CB14" i="11"/>
  <c r="CB26" i="11"/>
  <c r="CB35" i="11"/>
  <c r="CB39" i="11"/>
  <c r="CB43" i="11"/>
  <c r="CB44" i="11"/>
  <c r="CB54" i="11"/>
  <c r="CB56" i="11"/>
  <c r="CA26" i="8"/>
  <c r="CA24" i="8"/>
  <c r="CA30" i="8"/>
  <c r="CA19" i="9"/>
  <c r="CA21" i="9"/>
  <c r="CA26" i="9"/>
  <c r="CA28" i="9"/>
  <c r="CA10" i="8"/>
  <c r="CA9" i="8"/>
  <c r="CA17" i="8"/>
  <c r="CA9" i="9"/>
  <c r="CA14" i="9"/>
  <c r="CB13" i="10"/>
  <c r="CB10" i="10"/>
  <c r="CB21" i="10"/>
  <c r="CB26" i="10"/>
  <c r="CB27" i="10"/>
  <c r="CB30" i="10"/>
  <c r="CB38" i="10"/>
  <c r="CB41" i="10"/>
  <c r="CB44" i="10"/>
  <c r="CB50" i="10"/>
  <c r="CB54" i="10"/>
  <c r="CB58" i="10"/>
  <c r="CB12" i="11"/>
  <c r="CB13" i="11"/>
  <c r="CB19" i="11"/>
  <c r="CB29" i="11"/>
  <c r="CB16" i="11"/>
  <c r="CB28" i="11"/>
  <c r="CB37" i="11"/>
  <c r="CB41" i="11"/>
  <c r="CB45" i="11"/>
  <c r="CB50" i="11"/>
  <c r="CB52" i="11"/>
  <c r="CB57" i="11"/>
  <c r="CA25" i="8"/>
  <c r="CA21" i="8"/>
  <c r="CA27" i="8"/>
  <c r="CA23" i="9"/>
  <c r="CA25" i="9"/>
  <c r="CA29" i="9"/>
  <c r="CA12" i="8"/>
  <c r="CA11" i="8"/>
  <c r="CA19" i="8"/>
  <c r="CA11" i="9"/>
  <c r="CA8" i="9"/>
  <c r="CA16" i="9"/>
  <c r="CB15" i="10"/>
  <c r="CB12" i="10"/>
  <c r="CB23" i="10"/>
  <c r="CB28" i="10"/>
  <c r="CB29" i="10"/>
  <c r="CB32" i="10"/>
  <c r="CB40" i="10"/>
  <c r="CB43" i="10"/>
  <c r="CB47" i="10"/>
  <c r="CB51" i="10"/>
  <c r="CB15" i="11"/>
  <c r="CB21" i="11"/>
  <c r="CB22" i="11"/>
  <c r="CB31" i="11"/>
  <c r="CB18" i="11"/>
  <c r="CB30" i="11"/>
  <c r="CB34" i="11"/>
  <c r="CB40" i="11"/>
  <c r="CB47" i="11"/>
  <c r="CB49" i="11"/>
  <c r="CB55" i="11"/>
  <c r="CA22" i="8"/>
  <c r="CA28" i="8"/>
  <c r="CA20" i="9"/>
  <c r="CB5" i="12"/>
  <c r="CC1" i="12"/>
  <c r="CB3" i="12"/>
  <c r="CB4" i="12"/>
  <c r="CB2" i="12" s="1"/>
  <c r="CB8" i="12"/>
  <c r="CC57" i="11"/>
  <c r="CC5" i="11"/>
  <c r="CC3" i="11"/>
  <c r="CC4" i="11"/>
  <c r="CC2" i="11" s="1"/>
  <c r="CD1" i="10"/>
  <c r="CC55" i="10"/>
  <c r="CC5" i="10"/>
  <c r="CC3" i="10"/>
  <c r="CC4" i="10"/>
  <c r="CC2" i="10" s="1"/>
  <c r="CB5" i="9"/>
  <c r="CC1" i="9"/>
  <c r="CB3" i="9"/>
  <c r="CB4" i="9"/>
  <c r="CB2" i="9" s="1"/>
  <c r="CC1" i="8"/>
  <c r="CB5" i="8"/>
  <c r="CB4" i="8"/>
  <c r="CB2" i="8" s="1"/>
  <c r="CB3" i="8"/>
  <c r="CB31" i="8"/>
  <c r="CD6" i="9" l="1"/>
  <c r="CD1" i="9" s="1"/>
  <c r="CF6" i="11"/>
  <c r="CE1" i="11"/>
  <c r="CB11" i="12"/>
  <c r="CB16" i="12"/>
  <c r="CB22" i="12"/>
  <c r="CB24" i="12"/>
  <c r="CB12" i="12"/>
  <c r="CB17" i="12"/>
  <c r="CB29" i="12"/>
  <c r="CB19" i="12"/>
  <c r="CB28" i="12"/>
  <c r="CB13" i="12"/>
  <c r="CB15" i="12"/>
  <c r="CB14" i="12"/>
  <c r="CB26" i="12"/>
  <c r="CB23" i="12"/>
  <c r="CB21" i="12"/>
  <c r="CB10" i="12"/>
  <c r="CB20" i="12"/>
  <c r="CB18" i="12"/>
  <c r="CB27" i="12"/>
  <c r="CB25" i="12"/>
  <c r="CB30" i="12"/>
  <c r="CB9" i="12"/>
  <c r="CC8" i="10"/>
  <c r="CC12" i="10"/>
  <c r="CC16" i="10"/>
  <c r="CB11" i="9"/>
  <c r="CC14" i="10"/>
  <c r="CC9" i="10"/>
  <c r="CC13" i="10"/>
  <c r="CC21" i="10"/>
  <c r="CC10" i="10"/>
  <c r="CC19" i="10"/>
  <c r="CB11" i="8"/>
  <c r="CB8" i="9"/>
  <c r="CC17" i="10"/>
  <c r="CC29" i="10"/>
  <c r="CB12" i="9"/>
  <c r="CB8" i="8"/>
  <c r="CB15" i="9"/>
  <c r="CB17" i="9"/>
  <c r="CB12" i="8"/>
  <c r="CB18" i="9"/>
  <c r="CC26" i="10"/>
  <c r="CB19" i="8"/>
  <c r="CB14" i="8"/>
  <c r="CB13" i="8"/>
  <c r="CB16" i="8"/>
  <c r="CB13" i="9"/>
  <c r="CB10" i="9"/>
  <c r="CB16" i="9"/>
  <c r="CC22" i="10"/>
  <c r="CC15" i="10"/>
  <c r="CC23" i="10"/>
  <c r="CC28" i="10"/>
  <c r="CC35" i="10"/>
  <c r="CC32" i="10"/>
  <c r="CC37" i="10"/>
  <c r="CC42" i="10"/>
  <c r="CC48" i="10"/>
  <c r="CC51" i="10"/>
  <c r="CC56" i="10"/>
  <c r="CC11" i="11"/>
  <c r="CC18" i="11"/>
  <c r="CC15" i="11"/>
  <c r="CC23" i="11"/>
  <c r="CC31" i="11"/>
  <c r="CC28" i="11"/>
  <c r="CC35" i="11"/>
  <c r="CC41" i="11"/>
  <c r="CC45" i="11"/>
  <c r="CC49" i="11"/>
  <c r="CC55" i="11"/>
  <c r="CB23" i="8"/>
  <c r="CB28" i="8"/>
  <c r="CB20" i="8"/>
  <c r="CB23" i="9"/>
  <c r="CB28" i="9"/>
  <c r="CB30" i="9"/>
  <c r="CC25" i="10"/>
  <c r="CC31" i="10"/>
  <c r="CC36" i="10"/>
  <c r="CC39" i="10"/>
  <c r="CC47" i="10"/>
  <c r="CC52" i="10"/>
  <c r="CC53" i="10"/>
  <c r="CC58" i="10"/>
  <c r="CC9" i="11"/>
  <c r="CC13" i="11"/>
  <c r="CC21" i="11"/>
  <c r="CC17" i="11"/>
  <c r="CC25" i="11"/>
  <c r="CC36" i="11"/>
  <c r="CC30" i="11"/>
  <c r="CC37" i="11"/>
  <c r="CC43" i="11"/>
  <c r="CC48" i="11"/>
  <c r="CC52" i="11"/>
  <c r="CC56" i="11"/>
  <c r="CB21" i="8"/>
  <c r="CB24" i="8"/>
  <c r="CB29" i="8"/>
  <c r="CB22" i="9"/>
  <c r="CB21" i="9"/>
  <c r="CB27" i="9"/>
  <c r="CB15" i="8"/>
  <c r="CB18" i="8"/>
  <c r="CB10" i="8"/>
  <c r="CB9" i="8"/>
  <c r="CB17" i="8"/>
  <c r="CB9" i="9"/>
  <c r="CB14" i="9"/>
  <c r="CC11" i="10"/>
  <c r="CC18" i="10"/>
  <c r="CC24" i="10"/>
  <c r="CC27" i="10"/>
  <c r="CC34" i="10"/>
  <c r="CC38" i="10"/>
  <c r="CC41" i="10"/>
  <c r="CC45" i="10"/>
  <c r="CC49" i="10"/>
  <c r="CC54" i="10"/>
  <c r="CC57" i="10"/>
  <c r="CC8" i="11"/>
  <c r="CC10" i="11"/>
  <c r="CC14" i="11"/>
  <c r="CC34" i="11"/>
  <c r="CC19" i="11"/>
  <c r="CC27" i="11"/>
  <c r="CC24" i="11"/>
  <c r="CC32" i="11"/>
  <c r="CC40" i="11"/>
  <c r="CC44" i="11"/>
  <c r="CC50" i="11"/>
  <c r="CC53" i="11"/>
  <c r="CC58" i="11"/>
  <c r="CB22" i="8"/>
  <c r="CB27" i="8"/>
  <c r="CB26" i="8"/>
  <c r="CB26" i="9"/>
  <c r="CB20" i="9"/>
  <c r="CB25" i="9"/>
  <c r="CC30" i="10"/>
  <c r="CC40" i="10"/>
  <c r="CC43" i="10"/>
  <c r="CC44" i="10"/>
  <c r="CC50" i="10"/>
  <c r="CC12" i="11"/>
  <c r="CC16" i="11"/>
  <c r="CC42" i="11"/>
  <c r="CC22" i="11"/>
  <c r="CC29" i="11"/>
  <c r="CC26" i="11"/>
  <c r="CC38" i="11"/>
  <c r="CC39" i="11"/>
  <c r="CC47" i="11"/>
  <c r="CC51" i="11"/>
  <c r="CC54" i="11"/>
  <c r="CB25" i="8"/>
  <c r="CB30" i="8"/>
  <c r="CB19" i="9"/>
  <c r="CB24" i="9"/>
  <c r="CB29" i="9"/>
  <c r="CD1" i="12"/>
  <c r="CC5" i="12"/>
  <c r="CC3" i="12"/>
  <c r="CC4" i="12"/>
  <c r="CC2" i="12" s="1"/>
  <c r="CC8" i="12"/>
  <c r="CD5" i="11"/>
  <c r="CD3" i="11"/>
  <c r="CD4" i="11"/>
  <c r="CD2" i="11" s="1"/>
  <c r="CD55" i="11"/>
  <c r="CD5" i="10"/>
  <c r="CD3" i="10"/>
  <c r="CD4" i="10"/>
  <c r="CD2" i="10" s="1"/>
  <c r="CD56" i="10"/>
  <c r="CE1" i="10"/>
  <c r="CC5" i="9"/>
  <c r="CC4" i="9"/>
  <c r="CC2" i="9" s="1"/>
  <c r="CC30" i="9"/>
  <c r="CC3" i="9"/>
  <c r="CC5" i="8"/>
  <c r="CC4" i="8"/>
  <c r="CC2" i="8" s="1"/>
  <c r="CD1" i="8"/>
  <c r="CC20" i="8"/>
  <c r="CC3" i="8"/>
  <c r="CE6" i="9" l="1"/>
  <c r="CE1" i="9" s="1"/>
  <c r="CG6" i="11"/>
  <c r="CF1" i="11"/>
  <c r="CC13" i="12"/>
  <c r="CC18" i="12"/>
  <c r="CC17" i="12"/>
  <c r="CC26" i="12"/>
  <c r="CC20" i="12"/>
  <c r="CC30" i="12"/>
  <c r="CC10" i="12"/>
  <c r="CC15" i="12"/>
  <c r="CC25" i="12"/>
  <c r="CC29" i="12"/>
  <c r="CC24" i="12"/>
  <c r="CC11" i="12"/>
  <c r="CC16" i="12"/>
  <c r="CC21" i="12"/>
  <c r="CC23" i="12"/>
  <c r="CC28" i="12"/>
  <c r="CC12" i="12"/>
  <c r="CC14" i="12"/>
  <c r="CC19" i="12"/>
  <c r="CC22" i="12"/>
  <c r="CC27" i="12"/>
  <c r="CC9" i="12"/>
  <c r="CC8" i="8"/>
  <c r="CC13" i="8"/>
  <c r="CC16" i="9"/>
  <c r="CD11" i="10"/>
  <c r="CD11" i="11"/>
  <c r="CC13" i="9"/>
  <c r="CD22" i="10"/>
  <c r="CD12" i="11"/>
  <c r="CC8" i="9"/>
  <c r="CD25" i="10"/>
  <c r="CD12" i="10"/>
  <c r="CC11" i="8"/>
  <c r="CC14" i="8"/>
  <c r="CC19" i="8"/>
  <c r="CC14" i="9"/>
  <c r="CC11" i="9"/>
  <c r="CC18" i="9"/>
  <c r="CD9" i="10"/>
  <c r="CD10" i="10"/>
  <c r="CD19" i="10"/>
  <c r="CD17" i="10"/>
  <c r="CD23" i="10"/>
  <c r="CD24" i="10"/>
  <c r="CD32" i="10"/>
  <c r="CD37" i="10"/>
  <c r="CD38" i="10"/>
  <c r="CD44" i="10"/>
  <c r="CD49" i="10"/>
  <c r="CD54" i="10"/>
  <c r="CD57" i="10"/>
  <c r="CD9" i="11"/>
  <c r="CD8" i="11"/>
  <c r="CD10" i="11"/>
  <c r="CD18" i="11"/>
  <c r="CD19" i="11"/>
  <c r="CD30" i="11"/>
  <c r="CD27" i="11"/>
  <c r="CD36" i="11"/>
  <c r="CD40" i="11"/>
  <c r="CD44" i="11"/>
  <c r="CD45" i="11"/>
  <c r="CD52" i="11"/>
  <c r="CD57" i="11"/>
  <c r="CC24" i="8"/>
  <c r="CC23" i="8"/>
  <c r="CC28" i="8"/>
  <c r="CC21" i="9"/>
  <c r="CC27" i="9"/>
  <c r="CC24" i="9"/>
  <c r="CD26" i="10"/>
  <c r="CD35" i="10"/>
  <c r="CD39" i="10"/>
  <c r="CD40" i="10"/>
  <c r="CD47" i="10"/>
  <c r="CD50" i="10"/>
  <c r="CD53" i="10"/>
  <c r="CD58" i="10"/>
  <c r="CD21" i="11"/>
  <c r="CD24" i="11"/>
  <c r="CD32" i="11"/>
  <c r="CD29" i="11"/>
  <c r="CD35" i="11"/>
  <c r="CD42" i="11"/>
  <c r="CD49" i="11"/>
  <c r="CD48" i="11"/>
  <c r="CD53" i="11"/>
  <c r="CD56" i="11"/>
  <c r="CC21" i="8"/>
  <c r="CC30" i="8"/>
  <c r="CC25" i="8"/>
  <c r="CC25" i="9"/>
  <c r="CC19" i="9"/>
  <c r="CC28" i="9"/>
  <c r="CC15" i="8"/>
  <c r="CC10" i="8"/>
  <c r="CC18" i="8"/>
  <c r="CC10" i="9"/>
  <c r="CC15" i="9"/>
  <c r="CD14" i="10"/>
  <c r="CD13" i="10"/>
  <c r="CD18" i="10"/>
  <c r="CD27" i="10"/>
  <c r="CD28" i="10"/>
  <c r="CD31" i="10"/>
  <c r="CD41" i="10"/>
  <c r="CD42" i="10"/>
  <c r="CD45" i="10"/>
  <c r="CD52" i="10"/>
  <c r="CD55" i="10"/>
  <c r="CD13" i="11"/>
  <c r="CD16" i="11"/>
  <c r="CD15" i="11"/>
  <c r="CD26" i="11"/>
  <c r="CD23" i="11"/>
  <c r="CD31" i="11"/>
  <c r="CD37" i="11"/>
  <c r="CD39" i="11"/>
  <c r="CD47" i="11"/>
  <c r="CD50" i="11"/>
  <c r="CD54" i="11"/>
  <c r="CD58" i="11"/>
  <c r="CC26" i="8"/>
  <c r="CC27" i="8"/>
  <c r="CC29" i="8"/>
  <c r="CC31" i="8"/>
  <c r="CC22" i="9"/>
  <c r="CC23" i="9"/>
  <c r="CC29" i="9"/>
  <c r="CC16" i="8"/>
  <c r="CC9" i="8"/>
  <c r="CC12" i="8"/>
  <c r="CC17" i="8"/>
  <c r="CC12" i="9"/>
  <c r="CC9" i="9"/>
  <c r="CC17" i="9"/>
  <c r="CD8" i="10"/>
  <c r="CD16" i="10"/>
  <c r="CD15" i="10"/>
  <c r="CD21" i="10"/>
  <c r="CD29" i="10"/>
  <c r="CD30" i="10"/>
  <c r="CD34" i="10"/>
  <c r="CD36" i="10"/>
  <c r="CD43" i="10"/>
  <c r="CD48" i="10"/>
  <c r="CD51" i="10"/>
  <c r="CD14" i="11"/>
  <c r="CD22" i="11"/>
  <c r="CD17" i="11"/>
  <c r="CD28" i="11"/>
  <c r="CD25" i="11"/>
  <c r="CD34" i="11"/>
  <c r="CD38" i="11"/>
  <c r="CD41" i="11"/>
  <c r="CD43" i="11"/>
  <c r="CD51" i="11"/>
  <c r="CC22" i="8"/>
  <c r="CC26" i="9"/>
  <c r="CC20" i="9"/>
  <c r="CE1" i="12"/>
  <c r="CD5" i="12"/>
  <c r="CD4" i="12"/>
  <c r="CD2" i="12" s="1"/>
  <c r="CD8" i="12"/>
  <c r="CD3" i="12"/>
  <c r="CE5" i="11"/>
  <c r="CE3" i="11"/>
  <c r="CE4" i="11"/>
  <c r="CE2" i="11" s="1"/>
  <c r="CE56" i="11"/>
  <c r="CE5" i="10"/>
  <c r="CE3" i="10"/>
  <c r="CE4" i="10"/>
  <c r="CE2" i="10" s="1"/>
  <c r="CF1" i="10"/>
  <c r="CE57" i="10"/>
  <c r="CD5" i="9"/>
  <c r="CD3" i="9"/>
  <c r="CD4" i="9"/>
  <c r="CD2" i="9" s="1"/>
  <c r="CD5" i="8"/>
  <c r="CD4" i="8"/>
  <c r="CD2" i="8" s="1"/>
  <c r="CE1" i="8"/>
  <c r="CD3" i="8"/>
  <c r="CF6" i="9" l="1"/>
  <c r="CF1" i="9" s="1"/>
  <c r="CH6" i="11"/>
  <c r="CG1" i="11"/>
  <c r="CD12" i="12"/>
  <c r="CD14" i="12"/>
  <c r="CD16" i="12"/>
  <c r="CD25" i="12"/>
  <c r="CD23" i="12"/>
  <c r="CD30" i="12"/>
  <c r="CD13" i="12"/>
  <c r="CD18" i="12"/>
  <c r="CD28" i="12"/>
  <c r="CD22" i="12"/>
  <c r="CD27" i="12"/>
  <c r="CD10" i="12"/>
  <c r="CD20" i="12"/>
  <c r="CD24" i="12"/>
  <c r="CD26" i="12"/>
  <c r="CD11" i="12"/>
  <c r="CD17" i="12"/>
  <c r="CD15" i="12"/>
  <c r="CD21" i="12"/>
  <c r="CD19" i="12"/>
  <c r="CD29" i="12"/>
  <c r="CD9" i="12"/>
  <c r="CD9" i="8"/>
  <c r="CD17" i="8"/>
  <c r="CD16" i="8"/>
  <c r="CE13" i="11"/>
  <c r="CE17" i="11"/>
  <c r="CD10" i="9"/>
  <c r="CE8" i="11"/>
  <c r="CE23" i="11"/>
  <c r="CE9" i="11"/>
  <c r="CD14" i="9"/>
  <c r="CD13" i="8"/>
  <c r="CD8" i="8"/>
  <c r="CD18" i="9"/>
  <c r="CE16" i="11"/>
  <c r="CD15" i="8"/>
  <c r="CD12" i="8"/>
  <c r="CD8" i="9"/>
  <c r="CD11" i="9"/>
  <c r="CE9" i="10"/>
  <c r="CE12" i="11"/>
  <c r="CD15" i="9"/>
  <c r="CE15" i="10"/>
  <c r="CE10" i="10"/>
  <c r="CE18" i="10"/>
  <c r="CE24" i="10"/>
  <c r="CE26" i="10"/>
  <c r="CE32" i="10"/>
  <c r="CE39" i="10"/>
  <c r="CE40" i="10"/>
  <c r="CE47" i="10"/>
  <c r="CE51" i="10"/>
  <c r="CE54" i="10"/>
  <c r="CE58" i="10"/>
  <c r="CE21" i="11"/>
  <c r="CE30" i="11"/>
  <c r="CE27" i="11"/>
  <c r="CE41" i="11"/>
  <c r="CE39" i="11"/>
  <c r="CE43" i="11"/>
  <c r="CE49" i="11"/>
  <c r="CE53" i="11"/>
  <c r="CE57" i="11"/>
  <c r="CD27" i="8"/>
  <c r="CD22" i="8"/>
  <c r="CD24" i="9"/>
  <c r="CD26" i="9"/>
  <c r="CD27" i="9"/>
  <c r="CD10" i="8"/>
  <c r="CD18" i="8"/>
  <c r="CD16" i="9"/>
  <c r="CD13" i="9"/>
  <c r="CE23" i="10"/>
  <c r="CE8" i="10"/>
  <c r="CE12" i="10"/>
  <c r="CE21" i="10"/>
  <c r="CE25" i="10"/>
  <c r="CE28" i="10"/>
  <c r="CE35" i="10"/>
  <c r="CE41" i="10"/>
  <c r="CE42" i="10"/>
  <c r="CE45" i="10"/>
  <c r="CE50" i="10"/>
  <c r="CE55" i="10"/>
  <c r="CE11" i="11"/>
  <c r="CE19" i="11"/>
  <c r="CE14" i="11"/>
  <c r="CE24" i="11"/>
  <c r="CE32" i="11"/>
  <c r="CE29" i="11"/>
  <c r="CE34" i="11"/>
  <c r="CE40" i="11"/>
  <c r="CE44" i="11"/>
  <c r="CE50" i="11"/>
  <c r="CE54" i="11"/>
  <c r="CE58" i="11"/>
  <c r="CD24" i="8"/>
  <c r="CD29" i="8"/>
  <c r="CD28" i="8"/>
  <c r="CD31" i="8"/>
  <c r="CD21" i="9"/>
  <c r="CD19" i="9"/>
  <c r="CD28" i="9"/>
  <c r="CE13" i="10"/>
  <c r="CE14" i="10"/>
  <c r="CE19" i="10"/>
  <c r="CE27" i="10"/>
  <c r="CE34" i="10"/>
  <c r="CE31" i="10"/>
  <c r="CE36" i="10"/>
  <c r="CE43" i="10"/>
  <c r="CE48" i="10"/>
  <c r="CE53" i="10"/>
  <c r="CE56" i="10"/>
  <c r="CE26" i="11"/>
  <c r="CE37" i="11"/>
  <c r="CE31" i="11"/>
  <c r="CE36" i="11"/>
  <c r="CE42" i="11"/>
  <c r="CE47" i="11"/>
  <c r="CE51" i="11"/>
  <c r="CE55" i="11"/>
  <c r="CD21" i="8"/>
  <c r="CD26" i="8"/>
  <c r="CD20" i="8"/>
  <c r="CD25" i="9"/>
  <c r="CD23" i="9"/>
  <c r="CD29" i="9"/>
  <c r="CD30" i="9"/>
  <c r="CD11" i="8"/>
  <c r="CD14" i="8"/>
  <c r="CD19" i="8"/>
  <c r="CD12" i="9"/>
  <c r="CD9" i="9"/>
  <c r="CD17" i="9"/>
  <c r="CE11" i="10"/>
  <c r="CE17" i="10"/>
  <c r="CE16" i="10"/>
  <c r="CE22" i="10"/>
  <c r="CE29" i="10"/>
  <c r="CE30" i="10"/>
  <c r="CE37" i="10"/>
  <c r="CE38" i="10"/>
  <c r="CE44" i="10"/>
  <c r="CE49" i="10"/>
  <c r="CE52" i="10"/>
  <c r="CE10" i="11"/>
  <c r="CE15" i="11"/>
  <c r="CE22" i="11"/>
  <c r="CE18" i="11"/>
  <c r="CE28" i="11"/>
  <c r="CE25" i="11"/>
  <c r="CE35" i="11"/>
  <c r="CE38" i="11"/>
  <c r="CE45" i="11"/>
  <c r="CE48" i="11"/>
  <c r="CE52" i="11"/>
  <c r="CD23" i="8"/>
  <c r="CD25" i="8"/>
  <c r="CD30" i="8"/>
  <c r="CD20" i="9"/>
  <c r="CD22" i="9"/>
  <c r="CE5" i="12"/>
  <c r="CF1" i="12"/>
  <c r="CE8" i="12"/>
  <c r="CE3" i="12"/>
  <c r="CE4" i="12"/>
  <c r="CE2" i="12" s="1"/>
  <c r="CF4" i="11"/>
  <c r="CF2" i="11" s="1"/>
  <c r="CF54" i="11"/>
  <c r="CF5" i="11"/>
  <c r="CF3" i="11"/>
  <c r="CF4" i="10"/>
  <c r="CF2" i="10" s="1"/>
  <c r="CG1" i="10"/>
  <c r="CF56" i="10"/>
  <c r="CF5" i="10"/>
  <c r="CF3" i="10"/>
  <c r="CE5" i="9"/>
  <c r="CE3" i="9"/>
  <c r="CE4" i="9"/>
  <c r="CE2" i="9" s="1"/>
  <c r="CE30" i="9"/>
  <c r="CF1" i="8"/>
  <c r="CE5" i="8"/>
  <c r="CE3" i="8"/>
  <c r="CE4" i="8"/>
  <c r="CE2" i="8" s="1"/>
  <c r="CE20" i="8"/>
  <c r="CG6" i="9" l="1"/>
  <c r="CG1" i="9" s="1"/>
  <c r="CI6" i="11"/>
  <c r="CH1" i="11"/>
  <c r="CE12" i="12"/>
  <c r="CE14" i="12"/>
  <c r="CE21" i="12"/>
  <c r="CE20" i="12"/>
  <c r="CE22" i="12"/>
  <c r="CE13" i="12"/>
  <c r="CE18" i="12"/>
  <c r="CE23" i="12"/>
  <c r="CE24" i="12"/>
  <c r="CE26" i="12"/>
  <c r="CE10" i="12"/>
  <c r="CE16" i="12"/>
  <c r="CE15" i="12"/>
  <c r="CE27" i="12"/>
  <c r="CE28" i="12"/>
  <c r="CE11" i="12"/>
  <c r="CE17" i="12"/>
  <c r="CE19" i="12"/>
  <c r="CE25" i="12"/>
  <c r="CE29" i="12"/>
  <c r="CE30" i="12"/>
  <c r="CE9" i="12"/>
  <c r="CF8" i="11"/>
  <c r="CF11" i="10"/>
  <c r="CE8" i="8"/>
  <c r="CF8" i="10"/>
  <c r="CE11" i="9"/>
  <c r="CE15" i="8"/>
  <c r="CE18" i="8"/>
  <c r="CE15" i="9"/>
  <c r="CE12" i="9"/>
  <c r="CE17" i="9"/>
  <c r="CF24" i="10"/>
  <c r="CF16" i="10"/>
  <c r="CF19" i="10"/>
  <c r="CF25" i="10"/>
  <c r="CF34" i="10"/>
  <c r="CF36" i="10"/>
  <c r="CF39" i="10"/>
  <c r="CF45" i="10"/>
  <c r="CF50" i="10"/>
  <c r="CF53" i="10"/>
  <c r="CF57" i="10"/>
  <c r="CF10" i="11"/>
  <c r="CF13" i="11"/>
  <c r="CF19" i="11"/>
  <c r="CF16" i="11"/>
  <c r="CF29" i="11"/>
  <c r="CF28" i="11"/>
  <c r="CF37" i="11"/>
  <c r="CF39" i="11"/>
  <c r="CF43" i="11"/>
  <c r="CF48" i="11"/>
  <c r="CF52" i="11"/>
  <c r="CF56" i="11"/>
  <c r="CE22" i="8"/>
  <c r="CE21" i="8"/>
  <c r="CE30" i="8"/>
  <c r="CE23" i="9"/>
  <c r="CE24" i="9"/>
  <c r="CE26" i="9"/>
  <c r="CE28" i="9"/>
  <c r="CE10" i="8"/>
  <c r="CE9" i="8"/>
  <c r="CE17" i="8"/>
  <c r="CE9" i="9"/>
  <c r="CE14" i="9"/>
  <c r="CF13" i="10"/>
  <c r="CF10" i="10"/>
  <c r="CF18" i="10"/>
  <c r="CF22" i="10"/>
  <c r="CF27" i="10"/>
  <c r="CF30" i="10"/>
  <c r="CF38" i="10"/>
  <c r="CF41" i="10"/>
  <c r="CF44" i="10"/>
  <c r="CF49" i="10"/>
  <c r="CF54" i="10"/>
  <c r="CF58" i="10"/>
  <c r="CF12" i="11"/>
  <c r="CF15" i="11"/>
  <c r="CF22" i="11"/>
  <c r="CF18" i="11"/>
  <c r="CF31" i="11"/>
  <c r="CF30" i="11"/>
  <c r="CF34" i="11"/>
  <c r="CF41" i="11"/>
  <c r="CF45" i="11"/>
  <c r="CF44" i="11"/>
  <c r="CF55" i="11"/>
  <c r="CF57" i="11"/>
  <c r="CE23" i="8"/>
  <c r="CE25" i="8"/>
  <c r="CE27" i="8"/>
  <c r="CE19" i="9"/>
  <c r="CE21" i="9"/>
  <c r="CE11" i="8"/>
  <c r="CE8" i="9"/>
  <c r="CE16" i="9"/>
  <c r="CF15" i="10"/>
  <c r="CF12" i="10"/>
  <c r="CF21" i="10"/>
  <c r="CF26" i="10"/>
  <c r="CF29" i="10"/>
  <c r="CF32" i="10"/>
  <c r="CF40" i="10"/>
  <c r="CF43" i="10"/>
  <c r="CF47" i="10"/>
  <c r="CF51" i="10"/>
  <c r="CF55" i="10"/>
  <c r="CF9" i="11"/>
  <c r="CF21" i="11"/>
  <c r="CF23" i="11"/>
  <c r="CF25" i="11"/>
  <c r="CF24" i="11"/>
  <c r="CF32" i="11"/>
  <c r="CF36" i="11"/>
  <c r="CF40" i="11"/>
  <c r="CF47" i="11"/>
  <c r="CF49" i="11"/>
  <c r="CF53" i="11"/>
  <c r="CF58" i="11"/>
  <c r="CE24" i="8"/>
  <c r="CE28" i="8"/>
  <c r="CE31" i="8"/>
  <c r="CE29" i="9"/>
  <c r="CE25" i="9"/>
  <c r="CE12" i="8"/>
  <c r="CE19" i="8"/>
  <c r="CE14" i="8"/>
  <c r="CE13" i="8"/>
  <c r="CE16" i="8"/>
  <c r="CE13" i="9"/>
  <c r="CE10" i="9"/>
  <c r="CE18" i="9"/>
  <c r="CF9" i="10"/>
  <c r="CF17" i="10"/>
  <c r="CF14" i="10"/>
  <c r="CF23" i="10"/>
  <c r="CF28" i="10"/>
  <c r="CF31" i="10"/>
  <c r="CF35" i="10"/>
  <c r="CF37" i="10"/>
  <c r="CF42" i="10"/>
  <c r="CF48" i="10"/>
  <c r="CF52" i="10"/>
  <c r="CF11" i="11"/>
  <c r="CF17" i="11"/>
  <c r="CF14" i="11"/>
  <c r="CF27" i="11"/>
  <c r="CF26" i="11"/>
  <c r="CF35" i="11"/>
  <c r="CF38" i="11"/>
  <c r="CF42" i="11"/>
  <c r="CF50" i="11"/>
  <c r="CF51" i="11"/>
  <c r="CE26" i="8"/>
  <c r="CE29" i="8"/>
  <c r="CE20" i="9"/>
  <c r="CE22" i="9"/>
  <c r="CE27" i="9"/>
  <c r="CF5" i="12"/>
  <c r="CG1" i="12"/>
  <c r="CF3" i="12"/>
  <c r="CF4" i="12"/>
  <c r="CF2" i="12" s="1"/>
  <c r="CF8" i="12"/>
  <c r="CG58" i="11"/>
  <c r="CG5" i="11"/>
  <c r="CG3" i="11"/>
  <c r="CG4" i="11"/>
  <c r="CG2" i="11" s="1"/>
  <c r="CH1" i="10"/>
  <c r="CG56" i="10"/>
  <c r="CG5" i="10"/>
  <c r="CG3" i="10"/>
  <c r="CG4" i="10"/>
  <c r="CG2" i="10" s="1"/>
  <c r="CF5" i="9"/>
  <c r="CF3" i="9"/>
  <c r="CF4" i="9"/>
  <c r="CF2" i="9" s="1"/>
  <c r="CG1" i="8"/>
  <c r="CF5" i="8"/>
  <c r="CF3" i="8"/>
  <c r="CF4" i="8"/>
  <c r="CF2" i="8" s="1"/>
  <c r="CF31" i="8"/>
  <c r="CH6" i="9" l="1"/>
  <c r="CH1" i="9" s="1"/>
  <c r="CJ6" i="11"/>
  <c r="CI1" i="11"/>
  <c r="CF10" i="12"/>
  <c r="CF16" i="12"/>
  <c r="CF18" i="12"/>
  <c r="CF23" i="12"/>
  <c r="CF28" i="12"/>
  <c r="CF30" i="12"/>
  <c r="CF11" i="12"/>
  <c r="CF17" i="12"/>
  <c r="CF22" i="12"/>
  <c r="CF27" i="12"/>
  <c r="CF29" i="12"/>
  <c r="CF12" i="12"/>
  <c r="CF20" i="12"/>
  <c r="CF26" i="12"/>
  <c r="CF21" i="12"/>
  <c r="CF13" i="12"/>
  <c r="CF15" i="12"/>
  <c r="CF14" i="12"/>
  <c r="CF19" i="12"/>
  <c r="CF24" i="12"/>
  <c r="CF25" i="12"/>
  <c r="CF9" i="12"/>
  <c r="CG10" i="11"/>
  <c r="CG8" i="11"/>
  <c r="CG12" i="10"/>
  <c r="CF15" i="9"/>
  <c r="CG14" i="10"/>
  <c r="CF12" i="8"/>
  <c r="CG16" i="10"/>
  <c r="CF9" i="8"/>
  <c r="CG8" i="10"/>
  <c r="CG15" i="10"/>
  <c r="CG9" i="11"/>
  <c r="CG12" i="11"/>
  <c r="CF10" i="8"/>
  <c r="CF11" i="8"/>
  <c r="CG10" i="10"/>
  <c r="CG18" i="10"/>
  <c r="CG13" i="11"/>
  <c r="CF17" i="8"/>
  <c r="CG21" i="10"/>
  <c r="CG13" i="10"/>
  <c r="CG24" i="10"/>
  <c r="CF12" i="9"/>
  <c r="CF19" i="8"/>
  <c r="CF9" i="9"/>
  <c r="CF14" i="8"/>
  <c r="CF13" i="8"/>
  <c r="CF16" i="8"/>
  <c r="CF11" i="9"/>
  <c r="CF8" i="9"/>
  <c r="CF16" i="9"/>
  <c r="CG9" i="10"/>
  <c r="CG17" i="10"/>
  <c r="CG23" i="10"/>
  <c r="CG28" i="10"/>
  <c r="CG35" i="10"/>
  <c r="CG32" i="10"/>
  <c r="CG37" i="10"/>
  <c r="CG42" i="10"/>
  <c r="CG48" i="10"/>
  <c r="CG51" i="10"/>
  <c r="CG55" i="10"/>
  <c r="CG14" i="11"/>
  <c r="CG18" i="11"/>
  <c r="CG19" i="11"/>
  <c r="CG27" i="11"/>
  <c r="CG38" i="11"/>
  <c r="CG30" i="11"/>
  <c r="CG35" i="11"/>
  <c r="CG41" i="11"/>
  <c r="CG45" i="11"/>
  <c r="CG54" i="11"/>
  <c r="CG56" i="11"/>
  <c r="CF27" i="8"/>
  <c r="CF28" i="8"/>
  <c r="CF20" i="8"/>
  <c r="CF28" i="9"/>
  <c r="CF21" i="9"/>
  <c r="CF27" i="9"/>
  <c r="CF30" i="9"/>
  <c r="CF8" i="8"/>
  <c r="CF15" i="8"/>
  <c r="CF18" i="8"/>
  <c r="CF17" i="9"/>
  <c r="CF13" i="9"/>
  <c r="CF10" i="9"/>
  <c r="CF18" i="9"/>
  <c r="CG11" i="10"/>
  <c r="CG22" i="10"/>
  <c r="CG19" i="10"/>
  <c r="CG25" i="10"/>
  <c r="CG31" i="10"/>
  <c r="CG36" i="10"/>
  <c r="CG39" i="10"/>
  <c r="CG47" i="10"/>
  <c r="CG50" i="10"/>
  <c r="CG53" i="10"/>
  <c r="CG58" i="10"/>
  <c r="CG11" i="11"/>
  <c r="CG21" i="11"/>
  <c r="CG22" i="11"/>
  <c r="CG29" i="11"/>
  <c r="CG24" i="11"/>
  <c r="CG32" i="11"/>
  <c r="CG37" i="11"/>
  <c r="CG43" i="11"/>
  <c r="CG52" i="11"/>
  <c r="CG51" i="11"/>
  <c r="CG55" i="11"/>
  <c r="CF25" i="8"/>
  <c r="CF23" i="8"/>
  <c r="CF29" i="8"/>
  <c r="CF22" i="9"/>
  <c r="CF20" i="9"/>
  <c r="CF25" i="9"/>
  <c r="CG27" i="10"/>
  <c r="CG34" i="10"/>
  <c r="CG38" i="10"/>
  <c r="CG41" i="10"/>
  <c r="CG45" i="10"/>
  <c r="CG49" i="10"/>
  <c r="CG54" i="10"/>
  <c r="CG57" i="10"/>
  <c r="CG15" i="11"/>
  <c r="CG23" i="11"/>
  <c r="CG31" i="11"/>
  <c r="CG26" i="11"/>
  <c r="CG36" i="11"/>
  <c r="CG40" i="11"/>
  <c r="CG44" i="11"/>
  <c r="CG48" i="11"/>
  <c r="CG49" i="11"/>
  <c r="CG57" i="11"/>
  <c r="CF21" i="8"/>
  <c r="CF24" i="8"/>
  <c r="CF26" i="8"/>
  <c r="CF19" i="9"/>
  <c r="CF24" i="9"/>
  <c r="CF29" i="9"/>
  <c r="CF14" i="9"/>
  <c r="CG26" i="10"/>
  <c r="CG29" i="10"/>
  <c r="CG30" i="10"/>
  <c r="CG40" i="10"/>
  <c r="CG43" i="10"/>
  <c r="CG44" i="10"/>
  <c r="CG52" i="10"/>
  <c r="CG16" i="11"/>
  <c r="CG17" i="11"/>
  <c r="CG25" i="11"/>
  <c r="CG34" i="11"/>
  <c r="CG28" i="11"/>
  <c r="CG42" i="11"/>
  <c r="CG39" i="11"/>
  <c r="CG47" i="11"/>
  <c r="CG50" i="11"/>
  <c r="CG53" i="11"/>
  <c r="CF22" i="8"/>
  <c r="CF30" i="8"/>
  <c r="CF23" i="9"/>
  <c r="CF26" i="9"/>
  <c r="CH1" i="12"/>
  <c r="CG5" i="12"/>
  <c r="CG3" i="12"/>
  <c r="CG4" i="12"/>
  <c r="CG2" i="12" s="1"/>
  <c r="CG8" i="12"/>
  <c r="CH5" i="11"/>
  <c r="CH3" i="11"/>
  <c r="CH4" i="11"/>
  <c r="CH2" i="11" s="1"/>
  <c r="CH58" i="11"/>
  <c r="CH5" i="10"/>
  <c r="CH3" i="10"/>
  <c r="CH4" i="10"/>
  <c r="CH2" i="10" s="1"/>
  <c r="CH57" i="10"/>
  <c r="CI1" i="10"/>
  <c r="CG5" i="9"/>
  <c r="CG4" i="9"/>
  <c r="CG2" i="9" s="1"/>
  <c r="CG3" i="9"/>
  <c r="CG5" i="8"/>
  <c r="CG4" i="8"/>
  <c r="CG2" i="8" s="1"/>
  <c r="CH1" i="8"/>
  <c r="CG31" i="8"/>
  <c r="CG3" i="8"/>
  <c r="CI6" i="9" l="1"/>
  <c r="CI1" i="9" s="1"/>
  <c r="CK6" i="11"/>
  <c r="CK1" i="11" s="1"/>
  <c r="CJ1" i="11"/>
  <c r="CG10" i="12"/>
  <c r="CG19" i="12"/>
  <c r="CG21" i="12"/>
  <c r="CG23" i="12"/>
  <c r="CG28" i="12"/>
  <c r="CG11" i="12"/>
  <c r="CG15" i="12"/>
  <c r="CG25" i="12"/>
  <c r="CG27" i="12"/>
  <c r="CG29" i="12"/>
  <c r="CG12" i="12"/>
  <c r="CG14" i="12"/>
  <c r="CG16" i="12"/>
  <c r="CG22" i="12"/>
  <c r="CG20" i="12"/>
  <c r="CG13" i="12"/>
  <c r="CG18" i="12"/>
  <c r="CG17" i="12"/>
  <c r="CG26" i="12"/>
  <c r="CG24" i="12"/>
  <c r="CG30" i="12"/>
  <c r="CG9" i="12"/>
  <c r="CG11" i="8"/>
  <c r="CG13" i="9"/>
  <c r="CG9" i="8"/>
  <c r="CG10" i="8"/>
  <c r="CG18" i="8"/>
  <c r="CG17" i="8"/>
  <c r="CH16" i="10"/>
  <c r="CG12" i="8"/>
  <c r="CG19" i="8"/>
  <c r="CG18" i="9"/>
  <c r="CH13" i="10"/>
  <c r="CH9" i="11"/>
  <c r="CG15" i="8"/>
  <c r="CG14" i="8"/>
  <c r="CG14" i="9"/>
  <c r="CH22" i="10"/>
  <c r="CH12" i="11"/>
  <c r="CH29" i="10"/>
  <c r="CH24" i="10"/>
  <c r="CH26" i="11"/>
  <c r="CG12" i="9"/>
  <c r="CG11" i="9"/>
  <c r="CG17" i="9"/>
  <c r="CH9" i="10"/>
  <c r="CH14" i="10"/>
  <c r="CH11" i="10"/>
  <c r="CH27" i="10"/>
  <c r="CH23" i="10"/>
  <c r="CH30" i="10"/>
  <c r="CH34" i="10"/>
  <c r="CH38" i="10"/>
  <c r="CH43" i="10"/>
  <c r="CH48" i="10"/>
  <c r="CH51" i="10"/>
  <c r="CH55" i="10"/>
  <c r="CH8" i="11"/>
  <c r="CH10" i="11"/>
  <c r="CH32" i="11"/>
  <c r="CH16" i="11"/>
  <c r="CH15" i="11"/>
  <c r="CH25" i="11"/>
  <c r="CH34" i="11"/>
  <c r="CH38" i="11"/>
  <c r="CH41" i="11"/>
  <c r="CH49" i="11"/>
  <c r="CH51" i="11"/>
  <c r="CH55" i="11"/>
  <c r="CG23" i="8"/>
  <c r="CG20" i="8"/>
  <c r="CG25" i="9"/>
  <c r="CG20" i="9"/>
  <c r="CG30" i="9"/>
  <c r="CH32" i="10"/>
  <c r="CH37" i="10"/>
  <c r="CH40" i="10"/>
  <c r="CH44" i="10"/>
  <c r="CH49" i="10"/>
  <c r="CH54" i="10"/>
  <c r="CH56" i="10"/>
  <c r="CH30" i="11"/>
  <c r="CH17" i="11"/>
  <c r="CH27" i="11"/>
  <c r="CH36" i="11"/>
  <c r="CH40" i="11"/>
  <c r="CH44" i="11"/>
  <c r="CH43" i="11"/>
  <c r="CH52" i="11"/>
  <c r="CH56" i="11"/>
  <c r="CG24" i="8"/>
  <c r="CG26" i="8"/>
  <c r="CG28" i="8"/>
  <c r="CG21" i="9"/>
  <c r="CG19" i="9"/>
  <c r="CG24" i="9"/>
  <c r="CG13" i="8"/>
  <c r="CG8" i="8"/>
  <c r="CG16" i="8"/>
  <c r="CG8" i="9"/>
  <c r="CG15" i="9"/>
  <c r="CH10" i="10"/>
  <c r="CH19" i="10"/>
  <c r="CH15" i="10"/>
  <c r="CH18" i="10"/>
  <c r="CH26" i="10"/>
  <c r="CH35" i="10"/>
  <c r="CH39" i="10"/>
  <c r="CH42" i="10"/>
  <c r="CH47" i="10"/>
  <c r="CH50" i="10"/>
  <c r="CH53" i="10"/>
  <c r="CH58" i="10"/>
  <c r="CH11" i="11"/>
  <c r="CH14" i="11"/>
  <c r="CH22" i="11"/>
  <c r="CH18" i="11"/>
  <c r="CH19" i="11"/>
  <c r="CH29" i="11"/>
  <c r="CH35" i="11"/>
  <c r="CH42" i="11"/>
  <c r="CH47" i="11"/>
  <c r="CH45" i="11"/>
  <c r="CH53" i="11"/>
  <c r="CH57" i="11"/>
  <c r="CG21" i="8"/>
  <c r="CG30" i="8"/>
  <c r="CG25" i="8"/>
  <c r="CG22" i="9"/>
  <c r="CG23" i="9"/>
  <c r="CG28" i="9"/>
  <c r="CG10" i="9"/>
  <c r="CG9" i="9"/>
  <c r="CG16" i="9"/>
  <c r="CH8" i="10"/>
  <c r="CH12" i="10"/>
  <c r="CH25" i="10"/>
  <c r="CH17" i="10"/>
  <c r="CH21" i="10"/>
  <c r="CH28" i="10"/>
  <c r="CH31" i="10"/>
  <c r="CH36" i="10"/>
  <c r="CH41" i="10"/>
  <c r="CH45" i="10"/>
  <c r="CH52" i="10"/>
  <c r="CH13" i="11"/>
  <c r="CH24" i="11"/>
  <c r="CH28" i="11"/>
  <c r="CH21" i="11"/>
  <c r="CH23" i="11"/>
  <c r="CH31" i="11"/>
  <c r="CH37" i="11"/>
  <c r="CH39" i="11"/>
  <c r="CH48" i="11"/>
  <c r="CH50" i="11"/>
  <c r="CH54" i="11"/>
  <c r="CG22" i="8"/>
  <c r="CG27" i="8"/>
  <c r="CG29" i="8"/>
  <c r="CG26" i="9"/>
  <c r="CG27" i="9"/>
  <c r="CG29" i="9"/>
  <c r="CI1" i="12"/>
  <c r="CH5" i="12"/>
  <c r="CH4" i="12"/>
  <c r="CH2" i="12" s="1"/>
  <c r="CH8" i="12"/>
  <c r="CH3" i="12"/>
  <c r="CI5" i="11"/>
  <c r="CI3" i="11"/>
  <c r="CI4" i="11"/>
  <c r="CI2" i="11" s="1"/>
  <c r="CI57" i="11"/>
  <c r="CI5" i="10"/>
  <c r="CI3" i="10"/>
  <c r="CI57" i="10"/>
  <c r="CI4" i="10"/>
  <c r="CI2" i="10" s="1"/>
  <c r="CJ1" i="10"/>
  <c r="CH5" i="9"/>
  <c r="CH3" i="9"/>
  <c r="CH4" i="9"/>
  <c r="CH2" i="9" s="1"/>
  <c r="CH5" i="8"/>
  <c r="CH4" i="8"/>
  <c r="CH2" i="8" s="1"/>
  <c r="CI1" i="8"/>
  <c r="CH3" i="8"/>
  <c r="CJ6" i="9" l="1"/>
  <c r="CJ1" i="9" s="1"/>
  <c r="CH11" i="12"/>
  <c r="CH17" i="12"/>
  <c r="CH16" i="12"/>
  <c r="CH26" i="12"/>
  <c r="CH29" i="12"/>
  <c r="CH12" i="12"/>
  <c r="CH14" i="12"/>
  <c r="CH20" i="12"/>
  <c r="CH21" i="12"/>
  <c r="CH19" i="12"/>
  <c r="CH30" i="12"/>
  <c r="CH13" i="12"/>
  <c r="CH18" i="12"/>
  <c r="CH24" i="12"/>
  <c r="CH25" i="12"/>
  <c r="CH23" i="12"/>
  <c r="CH10" i="12"/>
  <c r="CH15" i="12"/>
  <c r="CH28" i="12"/>
  <c r="CH22" i="12"/>
  <c r="CH27" i="12"/>
  <c r="CH9" i="12"/>
  <c r="CH13" i="8"/>
  <c r="CH15" i="9"/>
  <c r="CH18" i="9"/>
  <c r="CH14" i="8"/>
  <c r="CH14" i="9"/>
  <c r="CH13" i="9"/>
  <c r="CI10" i="11"/>
  <c r="CI9" i="11"/>
  <c r="CI35" i="11"/>
  <c r="CI13" i="11"/>
  <c r="CI18" i="11"/>
  <c r="CH8" i="9"/>
  <c r="CH17" i="9"/>
  <c r="CI8" i="11"/>
  <c r="CI12" i="11"/>
  <c r="CI24" i="11"/>
  <c r="CH19" i="8"/>
  <c r="CH11" i="8"/>
  <c r="CH8" i="8"/>
  <c r="CH10" i="9"/>
  <c r="CH11" i="9"/>
  <c r="CI15" i="11"/>
  <c r="CI19" i="11"/>
  <c r="CH16" i="8"/>
  <c r="CI11" i="10"/>
  <c r="CI23" i="10"/>
  <c r="CI16" i="10"/>
  <c r="CI22" i="10"/>
  <c r="CI26" i="10"/>
  <c r="CI32" i="10"/>
  <c r="CI39" i="10"/>
  <c r="CI42" i="10"/>
  <c r="CI47" i="10"/>
  <c r="CI50" i="10"/>
  <c r="CI54" i="10"/>
  <c r="CI58" i="10"/>
  <c r="CI22" i="11"/>
  <c r="CI39" i="11"/>
  <c r="CI26" i="11"/>
  <c r="CI37" i="11"/>
  <c r="CI31" i="11"/>
  <c r="CI41" i="11"/>
  <c r="CI43" i="11"/>
  <c r="CI49" i="11"/>
  <c r="CI53" i="11"/>
  <c r="CI56" i="11"/>
  <c r="CH24" i="8"/>
  <c r="CH22" i="8"/>
  <c r="CH21" i="9"/>
  <c r="CH22" i="9"/>
  <c r="CH23" i="9"/>
  <c r="CH10" i="8"/>
  <c r="CI13" i="10"/>
  <c r="CI15" i="10"/>
  <c r="CI10" i="10"/>
  <c r="CI21" i="10"/>
  <c r="CI25" i="10"/>
  <c r="CI28" i="10"/>
  <c r="CI35" i="10"/>
  <c r="CI36" i="10"/>
  <c r="CI41" i="10"/>
  <c r="CI45" i="10"/>
  <c r="CI51" i="10"/>
  <c r="CI55" i="10"/>
  <c r="CI14" i="11"/>
  <c r="CI21" i="11"/>
  <c r="CI28" i="11"/>
  <c r="CI25" i="11"/>
  <c r="CI38" i="11"/>
  <c r="CI40" i="11"/>
  <c r="CI44" i="11"/>
  <c r="CI50" i="11"/>
  <c r="CI54" i="11"/>
  <c r="CI58" i="11"/>
  <c r="CH25" i="8"/>
  <c r="CH29" i="8"/>
  <c r="CH28" i="8"/>
  <c r="CH31" i="8"/>
  <c r="CH25" i="9"/>
  <c r="CH26" i="9"/>
  <c r="CH27" i="9"/>
  <c r="CH15" i="8"/>
  <c r="CH18" i="8"/>
  <c r="CH9" i="8"/>
  <c r="CH12" i="8"/>
  <c r="CH17" i="8"/>
  <c r="CH12" i="9"/>
  <c r="CH9" i="9"/>
  <c r="CH16" i="9"/>
  <c r="CI18" i="10"/>
  <c r="CI17" i="10"/>
  <c r="CI8" i="10"/>
  <c r="CI12" i="10"/>
  <c r="CI19" i="10"/>
  <c r="CI27" i="10"/>
  <c r="CI34" i="10"/>
  <c r="CI31" i="10"/>
  <c r="CI38" i="10"/>
  <c r="CI43" i="10"/>
  <c r="CI49" i="10"/>
  <c r="CI52" i="10"/>
  <c r="CI56" i="10"/>
  <c r="CI11" i="11"/>
  <c r="CI17" i="11"/>
  <c r="CI16" i="11"/>
  <c r="CI23" i="11"/>
  <c r="CI30" i="11"/>
  <c r="CI27" i="11"/>
  <c r="CI34" i="11"/>
  <c r="CI42" i="11"/>
  <c r="CI47" i="11"/>
  <c r="CI51" i="11"/>
  <c r="CI55" i="11"/>
  <c r="CH21" i="8"/>
  <c r="CH26" i="8"/>
  <c r="CH20" i="8"/>
  <c r="CH24" i="9"/>
  <c r="CH28" i="9"/>
  <c r="CH30" i="9"/>
  <c r="CI9" i="10"/>
  <c r="CI14" i="10"/>
  <c r="CI24" i="10"/>
  <c r="CI29" i="10"/>
  <c r="CI30" i="10"/>
  <c r="CI37" i="10"/>
  <c r="CI40" i="10"/>
  <c r="CI44" i="10"/>
  <c r="CI48" i="10"/>
  <c r="CI53" i="10"/>
  <c r="CI32" i="11"/>
  <c r="CI29" i="11"/>
  <c r="CI36" i="11"/>
  <c r="CI45" i="11"/>
  <c r="CI48" i="11"/>
  <c r="CI52" i="11"/>
  <c r="CH23" i="8"/>
  <c r="CH27" i="8"/>
  <c r="CH30" i="8"/>
  <c r="CH20" i="9"/>
  <c r="CH19" i="9"/>
  <c r="CH29" i="9"/>
  <c r="CI5" i="12"/>
  <c r="CJ1" i="12"/>
  <c r="CI8" i="12"/>
  <c r="CI3" i="12"/>
  <c r="CI4" i="12"/>
  <c r="CI2" i="12" s="1"/>
  <c r="CJ4" i="11"/>
  <c r="CJ2" i="11" s="1"/>
  <c r="CJ56" i="11"/>
  <c r="CJ5" i="11"/>
  <c r="CJ3" i="11"/>
  <c r="CJ4" i="10"/>
  <c r="CJ2" i="10" s="1"/>
  <c r="CK1" i="10"/>
  <c r="CJ56" i="10"/>
  <c r="CJ3" i="10"/>
  <c r="CJ5" i="10"/>
  <c r="CI5" i="9"/>
  <c r="CI3" i="9"/>
  <c r="CI4" i="9"/>
  <c r="CI2" i="9" s="1"/>
  <c r="CJ1" i="8"/>
  <c r="CI5" i="8"/>
  <c r="CI4" i="8"/>
  <c r="CI2" i="8" s="1"/>
  <c r="CI3" i="8"/>
  <c r="CK6" i="9" l="1"/>
  <c r="CI12" i="12"/>
  <c r="CI19" i="12"/>
  <c r="CI23" i="12"/>
  <c r="CI20" i="12"/>
  <c r="CI25" i="12"/>
  <c r="CI13" i="12"/>
  <c r="CI14" i="12"/>
  <c r="CI21" i="12"/>
  <c r="CI24" i="12"/>
  <c r="CI22" i="12"/>
  <c r="CI29" i="12"/>
  <c r="CI10" i="12"/>
  <c r="CI16" i="12"/>
  <c r="CI18" i="12"/>
  <c r="CI27" i="12"/>
  <c r="CI28" i="12"/>
  <c r="CI26" i="12"/>
  <c r="CI11" i="12"/>
  <c r="CI17" i="12"/>
  <c r="CI15" i="12"/>
  <c r="CI30" i="12"/>
  <c r="CI9" i="12"/>
  <c r="CI15" i="8"/>
  <c r="CJ8" i="11"/>
  <c r="CI8" i="8"/>
  <c r="CI15" i="9"/>
  <c r="CI10" i="8"/>
  <c r="CI9" i="8"/>
  <c r="CI17" i="8"/>
  <c r="CI9" i="9"/>
  <c r="CI14" i="9"/>
  <c r="CJ13" i="10"/>
  <c r="CJ26" i="10"/>
  <c r="CJ14" i="10"/>
  <c r="CJ19" i="10"/>
  <c r="CJ27" i="10"/>
  <c r="CJ30" i="10"/>
  <c r="CJ38" i="10"/>
  <c r="CJ41" i="10"/>
  <c r="CJ44" i="10"/>
  <c r="CJ50" i="10"/>
  <c r="CJ55" i="10"/>
  <c r="CJ58" i="10"/>
  <c r="CJ12" i="11"/>
  <c r="CJ13" i="11"/>
  <c r="CJ23" i="11"/>
  <c r="CJ19" i="11"/>
  <c r="CJ18" i="11"/>
  <c r="CJ30" i="11"/>
  <c r="CJ38" i="11"/>
  <c r="CJ41" i="11"/>
  <c r="CJ43" i="11"/>
  <c r="CJ48" i="11"/>
  <c r="CJ54" i="11"/>
  <c r="CJ57" i="11"/>
  <c r="CI22" i="8"/>
  <c r="CI21" i="8"/>
  <c r="CI27" i="8"/>
  <c r="CI23" i="9"/>
  <c r="CI21" i="9"/>
  <c r="CI11" i="8"/>
  <c r="CI19" i="8"/>
  <c r="CI11" i="9"/>
  <c r="CI8" i="9"/>
  <c r="CI16" i="9"/>
  <c r="CJ15" i="10"/>
  <c r="CJ28" i="10"/>
  <c r="CJ16" i="10"/>
  <c r="CJ24" i="10"/>
  <c r="CJ29" i="10"/>
  <c r="CJ32" i="10"/>
  <c r="CJ40" i="10"/>
  <c r="CJ43" i="10"/>
  <c r="CJ47" i="10"/>
  <c r="CJ51" i="10"/>
  <c r="CJ54" i="10"/>
  <c r="CJ15" i="11"/>
  <c r="CJ27" i="11"/>
  <c r="CJ31" i="11"/>
  <c r="CJ22" i="11"/>
  <c r="CJ24" i="11"/>
  <c r="CJ32" i="11"/>
  <c r="CJ34" i="11"/>
  <c r="CJ40" i="11"/>
  <c r="CJ47" i="11"/>
  <c r="CJ49" i="11"/>
  <c r="CJ53" i="11"/>
  <c r="CJ58" i="11"/>
  <c r="CI23" i="8"/>
  <c r="CI28" i="8"/>
  <c r="CI31" i="8"/>
  <c r="CI20" i="9"/>
  <c r="CI25" i="9"/>
  <c r="CI12" i="8"/>
  <c r="CI14" i="8"/>
  <c r="CI13" i="8"/>
  <c r="CI16" i="8"/>
  <c r="CI13" i="9"/>
  <c r="CI10" i="9"/>
  <c r="CI18" i="9"/>
  <c r="CJ8" i="10"/>
  <c r="CJ9" i="10"/>
  <c r="CJ17" i="10"/>
  <c r="CJ10" i="10"/>
  <c r="CJ21" i="10"/>
  <c r="CJ22" i="10"/>
  <c r="CJ31" i="10"/>
  <c r="CJ35" i="10"/>
  <c r="CJ37" i="10"/>
  <c r="CJ42" i="10"/>
  <c r="CJ48" i="10"/>
  <c r="CJ52" i="10"/>
  <c r="CJ57" i="10"/>
  <c r="CJ9" i="11"/>
  <c r="CJ29" i="11"/>
  <c r="CJ25" i="11"/>
  <c r="CJ14" i="11"/>
  <c r="CJ26" i="11"/>
  <c r="CJ35" i="11"/>
  <c r="CJ36" i="11"/>
  <c r="CJ42" i="11"/>
  <c r="CJ50" i="11"/>
  <c r="CJ51" i="11"/>
  <c r="CJ55" i="11"/>
  <c r="CI24" i="8"/>
  <c r="CI29" i="8"/>
  <c r="CI20" i="8"/>
  <c r="CI24" i="9"/>
  <c r="CI22" i="9"/>
  <c r="CI27" i="9"/>
  <c r="CI30" i="9"/>
  <c r="CI18" i="8"/>
  <c r="CI12" i="9"/>
  <c r="CI17" i="9"/>
  <c r="CJ11" i="10"/>
  <c r="CJ18" i="10"/>
  <c r="CJ12" i="10"/>
  <c r="CJ23" i="10"/>
  <c r="CJ25" i="10"/>
  <c r="CJ34" i="10"/>
  <c r="CJ36" i="10"/>
  <c r="CJ39" i="10"/>
  <c r="CJ45" i="10"/>
  <c r="CJ49" i="10"/>
  <c r="CJ53" i="10"/>
  <c r="CJ10" i="11"/>
  <c r="CJ11" i="11"/>
  <c r="CJ21" i="11"/>
  <c r="CJ17" i="11"/>
  <c r="CJ16" i="11"/>
  <c r="CJ28" i="11"/>
  <c r="CJ37" i="11"/>
  <c r="CJ39" i="11"/>
  <c r="CJ45" i="11"/>
  <c r="CJ44" i="11"/>
  <c r="CJ52" i="11"/>
  <c r="CI26" i="8"/>
  <c r="CI25" i="8"/>
  <c r="CI30" i="8"/>
  <c r="CI19" i="9"/>
  <c r="CI29" i="9"/>
  <c r="CI26" i="9"/>
  <c r="CI28" i="9"/>
  <c r="CJ5" i="12"/>
  <c r="CK1" i="12"/>
  <c r="CJ3" i="12"/>
  <c r="CJ4" i="12"/>
  <c r="CJ2" i="12" s="1"/>
  <c r="CJ8" i="12"/>
  <c r="CL6" i="11"/>
  <c r="CK55" i="11"/>
  <c r="CK5" i="11"/>
  <c r="CK3" i="11"/>
  <c r="CK4" i="11"/>
  <c r="CK2" i="11" s="1"/>
  <c r="CL6" i="10"/>
  <c r="CK56" i="10"/>
  <c r="CK5" i="10"/>
  <c r="CK3" i="10"/>
  <c r="CK4" i="10"/>
  <c r="CK2" i="10" s="1"/>
  <c r="CJ5" i="9"/>
  <c r="CK1" i="9"/>
  <c r="CJ3" i="9"/>
  <c r="CJ4" i="9"/>
  <c r="CJ2" i="9" s="1"/>
  <c r="CK1" i="8"/>
  <c r="CJ5" i="8"/>
  <c r="CJ4" i="8"/>
  <c r="CJ2" i="8" s="1"/>
  <c r="CJ3" i="8"/>
  <c r="CJ20" i="8"/>
  <c r="CJ13" i="12" l="1"/>
  <c r="CJ15" i="12"/>
  <c r="CJ14" i="12"/>
  <c r="CJ26" i="12"/>
  <c r="CJ24" i="12"/>
  <c r="CJ25" i="12"/>
  <c r="CJ10" i="12"/>
  <c r="CJ20" i="12"/>
  <c r="CJ18" i="12"/>
  <c r="CJ19" i="12"/>
  <c r="CJ28" i="12"/>
  <c r="CJ30" i="12"/>
  <c r="CJ11" i="12"/>
  <c r="CJ16" i="12"/>
  <c r="CJ29" i="12"/>
  <c r="CJ23" i="12"/>
  <c r="CJ12" i="12"/>
  <c r="CJ17" i="12"/>
  <c r="CJ22" i="12"/>
  <c r="CJ27" i="12"/>
  <c r="CJ21" i="12"/>
  <c r="CJ9" i="12"/>
  <c r="CK8" i="10"/>
  <c r="CJ8" i="8"/>
  <c r="CK21" i="11"/>
  <c r="CK9" i="11"/>
  <c r="CK14" i="11"/>
  <c r="CJ9" i="9"/>
  <c r="CK13" i="11"/>
  <c r="CK36" i="11"/>
  <c r="CK8" i="11"/>
  <c r="CK10" i="11"/>
  <c r="CK15" i="11"/>
  <c r="CJ18" i="8"/>
  <c r="CJ15" i="9"/>
  <c r="CJ10" i="9"/>
  <c r="CJ18" i="9"/>
  <c r="CK10" i="10"/>
  <c r="CK11" i="10"/>
  <c r="CK22" i="10"/>
  <c r="CK19" i="10"/>
  <c r="CK25" i="10"/>
  <c r="CK31" i="10"/>
  <c r="CK36" i="10"/>
  <c r="CK39" i="10"/>
  <c r="CK47" i="10"/>
  <c r="CK50" i="10"/>
  <c r="CK53" i="10"/>
  <c r="CK58" i="10"/>
  <c r="CK22" i="11"/>
  <c r="CK27" i="11"/>
  <c r="CK24" i="11"/>
  <c r="CK32" i="11"/>
  <c r="CK42" i="11"/>
  <c r="CK43" i="11"/>
  <c r="CK48" i="11"/>
  <c r="CK52" i="11"/>
  <c r="CK56" i="11"/>
  <c r="CJ21" i="8"/>
  <c r="CJ25" i="8"/>
  <c r="CJ29" i="8"/>
  <c r="CJ22" i="9"/>
  <c r="CJ20" i="9"/>
  <c r="CJ25" i="9"/>
  <c r="CJ15" i="8"/>
  <c r="CJ9" i="8"/>
  <c r="CJ17" i="9"/>
  <c r="CK13" i="10"/>
  <c r="CK18" i="10"/>
  <c r="CK24" i="10"/>
  <c r="CK27" i="10"/>
  <c r="CK34" i="10"/>
  <c r="CK38" i="10"/>
  <c r="CK41" i="10"/>
  <c r="CK45" i="10"/>
  <c r="CK49" i="10"/>
  <c r="CK54" i="10"/>
  <c r="CK57" i="10"/>
  <c r="CK29" i="11"/>
  <c r="CK26" i="11"/>
  <c r="CK40" i="11"/>
  <c r="CK38" i="11"/>
  <c r="CK44" i="11"/>
  <c r="CK50" i="11"/>
  <c r="CK53" i="11"/>
  <c r="CK57" i="11"/>
  <c r="CJ22" i="8"/>
  <c r="CJ27" i="8"/>
  <c r="CJ26" i="8"/>
  <c r="CJ19" i="9"/>
  <c r="CJ24" i="9"/>
  <c r="CJ29" i="9"/>
  <c r="CJ27" i="9"/>
  <c r="CJ17" i="8"/>
  <c r="CJ12" i="9"/>
  <c r="CJ12" i="8"/>
  <c r="CJ19" i="8"/>
  <c r="CJ11" i="9"/>
  <c r="CJ14" i="9"/>
  <c r="CK14" i="10"/>
  <c r="CK12" i="10"/>
  <c r="CK15" i="10"/>
  <c r="CK21" i="10"/>
  <c r="CK26" i="10"/>
  <c r="CK29" i="10"/>
  <c r="CK30" i="10"/>
  <c r="CK40" i="10"/>
  <c r="CK43" i="10"/>
  <c r="CK44" i="10"/>
  <c r="CK52" i="10"/>
  <c r="CK55" i="10"/>
  <c r="CK12" i="11"/>
  <c r="CK16" i="11"/>
  <c r="CK17" i="11"/>
  <c r="CK23" i="11"/>
  <c r="CK31" i="11"/>
  <c r="CK28" i="11"/>
  <c r="CK35" i="11"/>
  <c r="CK39" i="11"/>
  <c r="CK47" i="11"/>
  <c r="CK49" i="11"/>
  <c r="CK54" i="11"/>
  <c r="CK58" i="11"/>
  <c r="CJ23" i="8"/>
  <c r="CJ30" i="8"/>
  <c r="CJ31" i="8"/>
  <c r="CJ23" i="9"/>
  <c r="CJ28" i="9"/>
  <c r="CJ10" i="8"/>
  <c r="CJ11" i="8"/>
  <c r="CJ14" i="8"/>
  <c r="CJ13" i="8"/>
  <c r="CJ16" i="8"/>
  <c r="CJ13" i="9"/>
  <c r="CJ8" i="9"/>
  <c r="CJ16" i="9"/>
  <c r="CK16" i="10"/>
  <c r="CK9" i="10"/>
  <c r="CK17" i="10"/>
  <c r="CK23" i="10"/>
  <c r="CK28" i="10"/>
  <c r="CK35" i="10"/>
  <c r="CK32" i="10"/>
  <c r="CK37" i="10"/>
  <c r="CK42" i="10"/>
  <c r="CK48" i="10"/>
  <c r="CK51" i="10"/>
  <c r="CK11" i="11"/>
  <c r="CK18" i="11"/>
  <c r="CK19" i="11"/>
  <c r="CK25" i="11"/>
  <c r="CK34" i="11"/>
  <c r="CK30" i="11"/>
  <c r="CK37" i="11"/>
  <c r="CK41" i="11"/>
  <c r="CK45" i="11"/>
  <c r="CK51" i="11"/>
  <c r="CJ24" i="8"/>
  <c r="CJ28" i="8"/>
  <c r="CJ26" i="9"/>
  <c r="CJ21" i="9"/>
  <c r="CJ30" i="9"/>
  <c r="CL6" i="12"/>
  <c r="CK5" i="12"/>
  <c r="CK3" i="12"/>
  <c r="CK4" i="12"/>
  <c r="CK2" i="12" s="1"/>
  <c r="CK8" i="12"/>
  <c r="CL5" i="11"/>
  <c r="CL3" i="11"/>
  <c r="CL4" i="11"/>
  <c r="CL2" i="11" s="1"/>
  <c r="CM6" i="11"/>
  <c r="CL1" i="11"/>
  <c r="CL56" i="11" s="1"/>
  <c r="CL5" i="10"/>
  <c r="CL3" i="10"/>
  <c r="CL4" i="10"/>
  <c r="CL2" i="10" s="1"/>
  <c r="CL1" i="10"/>
  <c r="CL56" i="10" s="1"/>
  <c r="CM6" i="10"/>
  <c r="CL6" i="9"/>
  <c r="CK5" i="9"/>
  <c r="CK4" i="9"/>
  <c r="CK2" i="9" s="1"/>
  <c r="CK30" i="9"/>
  <c r="CK3" i="9"/>
  <c r="CK5" i="8"/>
  <c r="CK4" i="8"/>
  <c r="CK2" i="8" s="1"/>
  <c r="CL6" i="8"/>
  <c r="CK20" i="8"/>
  <c r="CK3" i="8"/>
  <c r="CK29" i="12" l="1"/>
  <c r="CK10" i="12"/>
  <c r="CK24" i="12"/>
  <c r="CK15" i="12"/>
  <c r="CK25" i="12"/>
  <c r="CK11" i="12"/>
  <c r="CK16" i="12"/>
  <c r="CK21" i="12"/>
  <c r="CK23" i="12"/>
  <c r="CK28" i="12"/>
  <c r="CK12" i="12"/>
  <c r="CK14" i="12"/>
  <c r="CK19" i="12"/>
  <c r="CK22" i="12"/>
  <c r="CK27" i="12"/>
  <c r="CK13" i="12"/>
  <c r="CK18" i="12"/>
  <c r="CK17" i="12"/>
  <c r="CK26" i="12"/>
  <c r="CK20" i="12"/>
  <c r="CK30" i="12"/>
  <c r="CK9" i="12"/>
  <c r="CK11" i="8"/>
  <c r="CL9" i="11"/>
  <c r="CL11" i="11"/>
  <c r="CK9" i="8"/>
  <c r="CK14" i="8"/>
  <c r="CK12" i="8"/>
  <c r="CK19" i="8"/>
  <c r="CK13" i="9"/>
  <c r="CL9" i="10"/>
  <c r="CL12" i="11"/>
  <c r="CK8" i="9"/>
  <c r="CK17" i="9"/>
  <c r="CL22" i="11"/>
  <c r="CK16" i="9"/>
  <c r="CL8" i="11"/>
  <c r="CK17" i="8"/>
  <c r="CK14" i="9"/>
  <c r="CK11" i="9"/>
  <c r="CL12" i="10"/>
  <c r="CL17" i="10"/>
  <c r="CL29" i="10"/>
  <c r="CL26" i="10"/>
  <c r="CL10" i="11"/>
  <c r="CL28" i="11"/>
  <c r="CL16" i="10"/>
  <c r="CL19" i="10"/>
  <c r="CL18" i="10"/>
  <c r="CL30" i="10"/>
  <c r="CL8" i="10"/>
  <c r="CL11" i="10"/>
  <c r="CL22" i="10"/>
  <c r="CL23" i="10"/>
  <c r="CL32" i="10"/>
  <c r="CK12" i="9"/>
  <c r="CK9" i="9"/>
  <c r="CK18" i="9"/>
  <c r="CL10" i="10"/>
  <c r="CL13" i="10"/>
  <c r="CL27" i="10"/>
  <c r="CL24" i="10"/>
  <c r="CL14" i="11"/>
  <c r="CL18" i="11"/>
  <c r="CL37" i="10"/>
  <c r="CL40" i="10"/>
  <c r="CL44" i="10"/>
  <c r="CL49" i="10"/>
  <c r="CL53" i="10"/>
  <c r="CL57" i="10"/>
  <c r="CL30" i="11"/>
  <c r="CL17" i="11"/>
  <c r="CL27" i="11"/>
  <c r="CL36" i="11"/>
  <c r="CL40" i="11"/>
  <c r="CL44" i="11"/>
  <c r="CL45" i="11"/>
  <c r="CL51" i="11"/>
  <c r="CL55" i="11"/>
  <c r="CK24" i="8"/>
  <c r="CK23" i="8"/>
  <c r="CK28" i="8"/>
  <c r="CK21" i="9"/>
  <c r="CK19" i="9"/>
  <c r="CK24" i="9"/>
  <c r="CK8" i="8"/>
  <c r="CL35" i="10"/>
  <c r="CL39" i="10"/>
  <c r="CL42" i="10"/>
  <c r="CL47" i="10"/>
  <c r="CL50" i="10"/>
  <c r="CL54" i="10"/>
  <c r="CL58" i="10"/>
  <c r="CL24" i="11"/>
  <c r="CL32" i="11"/>
  <c r="CL19" i="11"/>
  <c r="CL29" i="11"/>
  <c r="CL35" i="11"/>
  <c r="CL42" i="11"/>
  <c r="CL48" i="11"/>
  <c r="CL49" i="11"/>
  <c r="CL54" i="11"/>
  <c r="CL57" i="11"/>
  <c r="CK21" i="8"/>
  <c r="CK30" i="8"/>
  <c r="CK25" i="8"/>
  <c r="CK22" i="9"/>
  <c r="CK23" i="9"/>
  <c r="CK27" i="9"/>
  <c r="CK13" i="8"/>
  <c r="CK16" i="8"/>
  <c r="CK15" i="8"/>
  <c r="CK10" i="8"/>
  <c r="CK18" i="8"/>
  <c r="CK10" i="9"/>
  <c r="CK15" i="9"/>
  <c r="CL14" i="10"/>
  <c r="CL15" i="10"/>
  <c r="CL25" i="10"/>
  <c r="CL21" i="10"/>
  <c r="CL28" i="10"/>
  <c r="CL31" i="10"/>
  <c r="CL36" i="10"/>
  <c r="CL41" i="10"/>
  <c r="CL45" i="10"/>
  <c r="CL52" i="10"/>
  <c r="CL55" i="10"/>
  <c r="CL13" i="11"/>
  <c r="CL16" i="11"/>
  <c r="CL26" i="11"/>
  <c r="CL21" i="11"/>
  <c r="CL23" i="11"/>
  <c r="CL31" i="11"/>
  <c r="CL37" i="11"/>
  <c r="CL39" i="11"/>
  <c r="CL47" i="11"/>
  <c r="CL52" i="11"/>
  <c r="CL53" i="11"/>
  <c r="CL58" i="11"/>
  <c r="CK26" i="8"/>
  <c r="CK27" i="8"/>
  <c r="CK29" i="8"/>
  <c r="CK31" i="8"/>
  <c r="CK26" i="9"/>
  <c r="CK25" i="9"/>
  <c r="CK28" i="9"/>
  <c r="CL34" i="10"/>
  <c r="CL38" i="10"/>
  <c r="CL43" i="10"/>
  <c r="CL48" i="10"/>
  <c r="CL51" i="10"/>
  <c r="CL15" i="11"/>
  <c r="CL25" i="11"/>
  <c r="CL34" i="11"/>
  <c r="CL38" i="11"/>
  <c r="CL41" i="11"/>
  <c r="CL43" i="11"/>
  <c r="CL50" i="11"/>
  <c r="CK22" i="8"/>
  <c r="CK20" i="9"/>
  <c r="CK29" i="9"/>
  <c r="CM6" i="12"/>
  <c r="CL5" i="12"/>
  <c r="CL4" i="12"/>
  <c r="CL2" i="12" s="1"/>
  <c r="CL1" i="12"/>
  <c r="CL8" i="12" s="1"/>
  <c r="CL3" i="12"/>
  <c r="CM5" i="11"/>
  <c r="CM3" i="11"/>
  <c r="CM4" i="11"/>
  <c r="CM2" i="11" s="1"/>
  <c r="CN6" i="11"/>
  <c r="CM1" i="11"/>
  <c r="CM57" i="11" s="1"/>
  <c r="CM5" i="10"/>
  <c r="CM3" i="10"/>
  <c r="CM4" i="10"/>
  <c r="CM2" i="10" s="1"/>
  <c r="CN6" i="10"/>
  <c r="CM1" i="10"/>
  <c r="CM58" i="10" s="1"/>
  <c r="CM6" i="9"/>
  <c r="CL1" i="9"/>
  <c r="CL3" i="9"/>
  <c r="CL5" i="9"/>
  <c r="CL4" i="9"/>
  <c r="CL2" i="9" s="1"/>
  <c r="CL5" i="8"/>
  <c r="CL4" i="8"/>
  <c r="CL2" i="8" s="1"/>
  <c r="CM6" i="8"/>
  <c r="CL3" i="8"/>
  <c r="CL1" i="8"/>
  <c r="CL12" i="12" l="1"/>
  <c r="CL14" i="12"/>
  <c r="CL16" i="12"/>
  <c r="CL25" i="12"/>
  <c r="CL26" i="12"/>
  <c r="CL30" i="12"/>
  <c r="CL13" i="12"/>
  <c r="CL18" i="12"/>
  <c r="CL24" i="12"/>
  <c r="CL19" i="12"/>
  <c r="CL29" i="12"/>
  <c r="CL10" i="12"/>
  <c r="CL20" i="12"/>
  <c r="CL28" i="12"/>
  <c r="CL23" i="12"/>
  <c r="CL11" i="12"/>
  <c r="CL17" i="12"/>
  <c r="CL15" i="12"/>
  <c r="CL21" i="12"/>
  <c r="CL22" i="12"/>
  <c r="CL27" i="12"/>
  <c r="CL9" i="12"/>
  <c r="CL15" i="8"/>
  <c r="CL10" i="8"/>
  <c r="CL16" i="9"/>
  <c r="CL10" i="9"/>
  <c r="CL13" i="9"/>
  <c r="CL11" i="9"/>
  <c r="CL13" i="8"/>
  <c r="CL8" i="8"/>
  <c r="CL8" i="9"/>
  <c r="CL16" i="8"/>
  <c r="CL18" i="8"/>
  <c r="CL18" i="9"/>
  <c r="CL27" i="8"/>
  <c r="CL29" i="8"/>
  <c r="CL28" i="8"/>
  <c r="CL31" i="8"/>
  <c r="CL21" i="9"/>
  <c r="CL26" i="9"/>
  <c r="CM11" i="10"/>
  <c r="CM23" i="10"/>
  <c r="CM28" i="10"/>
  <c r="CM36" i="10"/>
  <c r="CM41" i="10"/>
  <c r="CM50" i="10"/>
  <c r="CM17" i="11"/>
  <c r="CM14" i="11"/>
  <c r="CM32" i="11"/>
  <c r="CM39" i="11"/>
  <c r="CM44" i="11"/>
  <c r="CM50" i="11"/>
  <c r="CM54" i="11"/>
  <c r="CM58" i="11"/>
  <c r="CL9" i="8"/>
  <c r="CL12" i="8"/>
  <c r="CL17" i="8"/>
  <c r="CL12" i="9"/>
  <c r="CL15" i="9"/>
  <c r="CM9" i="10"/>
  <c r="CM15" i="10"/>
  <c r="CM14" i="10"/>
  <c r="CM19" i="10"/>
  <c r="CM27" i="10"/>
  <c r="CM34" i="10"/>
  <c r="CM31" i="10"/>
  <c r="CM38" i="10"/>
  <c r="CM43" i="10"/>
  <c r="CM51" i="10"/>
  <c r="CM52" i="10"/>
  <c r="CM56" i="10"/>
  <c r="CM13" i="11"/>
  <c r="CM19" i="11"/>
  <c r="CM16" i="11"/>
  <c r="CM26" i="11"/>
  <c r="CM35" i="11"/>
  <c r="CM29" i="11"/>
  <c r="CM34" i="11"/>
  <c r="CM42" i="11"/>
  <c r="CM48" i="11"/>
  <c r="CM52" i="11"/>
  <c r="CM55" i="11"/>
  <c r="CL24" i="8"/>
  <c r="CL26" i="8"/>
  <c r="CL20" i="8"/>
  <c r="CL25" i="9"/>
  <c r="CL19" i="9"/>
  <c r="CL28" i="9"/>
  <c r="CL30" i="9"/>
  <c r="CM12" i="10"/>
  <c r="CM25" i="10"/>
  <c r="CM35" i="10"/>
  <c r="CM45" i="10"/>
  <c r="CM55" i="10"/>
  <c r="CM11" i="11"/>
  <c r="CM24" i="11"/>
  <c r="CM27" i="11"/>
  <c r="CM40" i="11"/>
  <c r="CL11" i="8"/>
  <c r="CL14" i="8"/>
  <c r="CL19" i="8"/>
  <c r="CL14" i="9"/>
  <c r="CL9" i="9"/>
  <c r="CL17" i="9"/>
  <c r="CM13" i="10"/>
  <c r="CM21" i="10"/>
  <c r="CM16" i="10"/>
  <c r="CM22" i="10"/>
  <c r="CM29" i="10"/>
  <c r="CM30" i="10"/>
  <c r="CM37" i="10"/>
  <c r="CM40" i="10"/>
  <c r="CM44" i="10"/>
  <c r="CM49" i="10"/>
  <c r="CM53" i="10"/>
  <c r="CM57" i="10"/>
  <c r="CM10" i="11"/>
  <c r="CM8" i="11"/>
  <c r="CM15" i="11"/>
  <c r="CM22" i="11"/>
  <c r="CM18" i="11"/>
  <c r="CM28" i="11"/>
  <c r="CM38" i="11"/>
  <c r="CM31" i="11"/>
  <c r="CM36" i="11"/>
  <c r="CM43" i="11"/>
  <c r="CM47" i="11"/>
  <c r="CM51" i="11"/>
  <c r="CM56" i="11"/>
  <c r="CL23" i="8"/>
  <c r="CL21" i="8"/>
  <c r="CL30" i="8"/>
  <c r="CL20" i="9"/>
  <c r="CL23" i="9"/>
  <c r="CL29" i="9"/>
  <c r="CM17" i="10"/>
  <c r="CM8" i="10"/>
  <c r="CM10" i="10"/>
  <c r="CM18" i="10"/>
  <c r="CM24" i="10"/>
  <c r="CM26" i="10"/>
  <c r="CM32" i="10"/>
  <c r="CM39" i="10"/>
  <c r="CM42" i="10"/>
  <c r="CM47" i="10"/>
  <c r="CM48" i="10"/>
  <c r="CM54" i="10"/>
  <c r="CM9" i="11"/>
  <c r="CM12" i="11"/>
  <c r="CM23" i="11"/>
  <c r="CM21" i="11"/>
  <c r="CM30" i="11"/>
  <c r="CM25" i="11"/>
  <c r="CM37" i="11"/>
  <c r="CM41" i="11"/>
  <c r="CM45" i="11"/>
  <c r="CM49" i="11"/>
  <c r="CM53" i="11"/>
  <c r="CL25" i="8"/>
  <c r="CL22" i="8"/>
  <c r="CL24" i="9"/>
  <c r="CL22" i="9"/>
  <c r="CL27" i="9"/>
  <c r="CM5" i="12"/>
  <c r="CN6" i="12"/>
  <c r="CM1" i="12"/>
  <c r="CM8" i="12" s="1"/>
  <c r="CM3" i="12"/>
  <c r="CM4" i="12"/>
  <c r="CM2" i="12" s="1"/>
  <c r="CN4" i="11"/>
  <c r="CN2" i="11" s="1"/>
  <c r="CO6" i="11"/>
  <c r="CN1" i="11"/>
  <c r="CN56" i="11" s="1"/>
  <c r="CN5" i="11"/>
  <c r="CN3" i="11"/>
  <c r="CN4" i="10"/>
  <c r="CN2" i="10" s="1"/>
  <c r="CO6" i="10"/>
  <c r="CN1" i="10"/>
  <c r="CN58" i="10" s="1"/>
  <c r="CN3" i="10"/>
  <c r="CN5" i="10"/>
  <c r="CM5" i="9"/>
  <c r="CN6" i="9"/>
  <c r="CM3" i="9"/>
  <c r="CM4" i="9"/>
  <c r="CM2" i="9" s="1"/>
  <c r="CM1" i="9"/>
  <c r="CN6" i="8"/>
  <c r="CM5" i="8"/>
  <c r="CM3" i="8"/>
  <c r="CM4" i="8"/>
  <c r="CM2" i="8" s="1"/>
  <c r="CM1" i="8"/>
  <c r="CM14" i="12" l="1"/>
  <c r="CM22" i="12"/>
  <c r="CM13" i="12"/>
  <c r="CM18" i="12"/>
  <c r="CM23" i="12"/>
  <c r="CM28" i="12"/>
  <c r="CM26" i="12"/>
  <c r="CM21" i="12"/>
  <c r="CM10" i="12"/>
  <c r="CM16" i="12"/>
  <c r="CM15" i="12"/>
  <c r="CM27" i="12"/>
  <c r="CM25" i="12"/>
  <c r="CM12" i="12"/>
  <c r="CM24" i="12"/>
  <c r="CM29" i="12"/>
  <c r="CM11" i="12"/>
  <c r="CM17" i="12"/>
  <c r="CM19" i="12"/>
  <c r="CM20" i="12"/>
  <c r="CM30" i="12"/>
  <c r="CM9" i="12"/>
  <c r="CN27" i="11"/>
  <c r="CM8" i="8"/>
  <c r="CM11" i="9"/>
  <c r="CM8" i="9"/>
  <c r="CN13" i="11"/>
  <c r="CN14" i="11"/>
  <c r="CN21" i="11"/>
  <c r="CN16" i="11"/>
  <c r="CM18" i="9"/>
  <c r="CN8" i="11"/>
  <c r="CN10" i="11"/>
  <c r="CN29" i="11"/>
  <c r="CM13" i="9"/>
  <c r="CM17" i="9"/>
  <c r="CM12" i="9"/>
  <c r="CM16" i="9"/>
  <c r="CN11" i="10"/>
  <c r="CN25" i="10"/>
  <c r="CN45" i="10"/>
  <c r="CN11" i="11"/>
  <c r="CN19" i="11"/>
  <c r="CN23" i="11"/>
  <c r="CN26" i="11"/>
  <c r="CN37" i="11"/>
  <c r="CN40" i="11"/>
  <c r="CN44" i="11"/>
  <c r="CN51" i="11"/>
  <c r="CN58" i="11"/>
  <c r="CM28" i="9"/>
  <c r="CN10" i="10"/>
  <c r="CN34" i="10"/>
  <c r="CN49" i="10"/>
  <c r="CN28" i="11"/>
  <c r="CN34" i="11"/>
  <c r="CN42" i="11"/>
  <c r="CN48" i="11"/>
  <c r="CN54" i="11"/>
  <c r="CM19" i="9"/>
  <c r="CM10" i="9"/>
  <c r="CN18" i="10"/>
  <c r="CN36" i="10"/>
  <c r="CN53" i="10"/>
  <c r="CN32" i="11"/>
  <c r="CN36" i="11"/>
  <c r="CN43" i="11"/>
  <c r="CN49" i="11"/>
  <c r="CN53" i="11"/>
  <c r="CM21" i="9"/>
  <c r="CM15" i="9"/>
  <c r="CN26" i="10"/>
  <c r="CN39" i="10"/>
  <c r="CN57" i="10"/>
  <c r="CN9" i="11"/>
  <c r="CN17" i="11"/>
  <c r="CN31" i="11"/>
  <c r="CN24" i="11"/>
  <c r="CN35" i="11"/>
  <c r="CN39" i="11"/>
  <c r="CN47" i="11"/>
  <c r="CN55" i="11"/>
  <c r="CN57" i="11"/>
  <c r="CM26" i="9"/>
  <c r="CM18" i="8"/>
  <c r="CM11" i="8"/>
  <c r="CN15" i="10"/>
  <c r="CN14" i="10"/>
  <c r="CN21" i="10"/>
  <c r="CN19" i="10"/>
  <c r="CN29" i="10"/>
  <c r="CN32" i="10"/>
  <c r="CN40" i="10"/>
  <c r="CN43" i="10"/>
  <c r="CN47" i="10"/>
  <c r="CN51" i="10"/>
  <c r="CN54" i="10"/>
  <c r="CM25" i="8"/>
  <c r="CM28" i="8"/>
  <c r="CM31" i="8"/>
  <c r="CM20" i="9"/>
  <c r="CM29" i="9"/>
  <c r="CM27" i="9"/>
  <c r="CM12" i="8"/>
  <c r="CM19" i="8"/>
  <c r="CM14" i="8"/>
  <c r="CM13" i="8"/>
  <c r="CM16" i="8"/>
  <c r="CN9" i="10"/>
  <c r="CN17" i="10"/>
  <c r="CN16" i="10"/>
  <c r="CN23" i="10"/>
  <c r="CN22" i="10"/>
  <c r="CN31" i="10"/>
  <c r="CN35" i="10"/>
  <c r="CN37" i="10"/>
  <c r="CN42" i="10"/>
  <c r="CN48" i="10"/>
  <c r="CN52" i="10"/>
  <c r="CN56" i="10"/>
  <c r="CM24" i="8"/>
  <c r="CM29" i="8"/>
  <c r="CM20" i="8"/>
  <c r="CM24" i="9"/>
  <c r="CM22" i="9"/>
  <c r="CM30" i="9"/>
  <c r="CM15" i="8"/>
  <c r="CM22" i="8"/>
  <c r="CM30" i="8"/>
  <c r="CM26" i="8"/>
  <c r="CM10" i="8"/>
  <c r="CM9" i="8"/>
  <c r="CM17" i="8"/>
  <c r="CM9" i="9"/>
  <c r="CM14" i="9"/>
  <c r="CN8" i="10"/>
  <c r="CN13" i="10"/>
  <c r="CN12" i="10"/>
  <c r="CN24" i="10"/>
  <c r="CN28" i="10"/>
  <c r="CN27" i="10"/>
  <c r="CN30" i="10"/>
  <c r="CN38" i="10"/>
  <c r="CN41" i="10"/>
  <c r="CN44" i="10"/>
  <c r="CN50" i="10"/>
  <c r="CN55" i="10"/>
  <c r="CN12" i="11"/>
  <c r="CN15" i="11"/>
  <c r="CN25" i="11"/>
  <c r="CN22" i="11"/>
  <c r="CN18" i="11"/>
  <c r="CN30" i="11"/>
  <c r="CN38" i="11"/>
  <c r="CN41" i="11"/>
  <c r="CN45" i="11"/>
  <c r="CN50" i="11"/>
  <c r="CN52" i="11"/>
  <c r="CM23" i="8"/>
  <c r="CM21" i="8"/>
  <c r="CM27" i="8"/>
  <c r="CM23" i="9"/>
  <c r="CM25" i="9"/>
  <c r="CN5" i="12"/>
  <c r="CO6" i="12"/>
  <c r="CN3" i="12"/>
  <c r="CN4" i="12"/>
  <c r="CN2" i="12" s="1"/>
  <c r="CN1" i="12"/>
  <c r="CN8" i="12" s="1"/>
  <c r="CP6" i="11"/>
  <c r="CO1" i="11"/>
  <c r="CO58" i="11" s="1"/>
  <c r="CO5" i="11"/>
  <c r="CO3" i="11"/>
  <c r="CO4" i="11"/>
  <c r="CO2" i="11" s="1"/>
  <c r="CP6" i="10"/>
  <c r="CO1" i="10"/>
  <c r="CO58" i="10" s="1"/>
  <c r="CO5" i="10"/>
  <c r="CO3" i="10"/>
  <c r="CO4" i="10"/>
  <c r="CO2" i="10" s="1"/>
  <c r="CN5" i="9"/>
  <c r="CO6" i="9"/>
  <c r="CN3" i="9"/>
  <c r="CN4" i="9"/>
  <c r="CN2" i="9" s="1"/>
  <c r="CN1" i="9"/>
  <c r="CO6" i="8"/>
  <c r="CN5" i="8"/>
  <c r="CN3" i="8"/>
  <c r="CN4" i="8"/>
  <c r="CN2" i="8" s="1"/>
  <c r="CN1" i="8"/>
  <c r="CN13" i="12" l="1"/>
  <c r="CN15" i="12"/>
  <c r="CN14" i="12"/>
  <c r="CN19" i="12"/>
  <c r="CN28" i="12"/>
  <c r="CN10" i="12"/>
  <c r="CN16" i="12"/>
  <c r="CN18" i="12"/>
  <c r="CN23" i="12"/>
  <c r="CN29" i="12"/>
  <c r="CN30" i="12"/>
  <c r="CN11" i="12"/>
  <c r="CN17" i="12"/>
  <c r="CN26" i="12"/>
  <c r="CN27" i="12"/>
  <c r="CN21" i="12"/>
  <c r="CN12" i="12"/>
  <c r="CN20" i="12"/>
  <c r="CN22" i="12"/>
  <c r="CN24" i="12"/>
  <c r="CN25" i="12"/>
  <c r="CN9" i="12"/>
  <c r="CO9" i="11"/>
  <c r="CO14" i="10"/>
  <c r="CN8" i="8"/>
  <c r="CO8" i="10"/>
  <c r="CO10" i="10"/>
  <c r="CO12" i="10"/>
  <c r="CO8" i="11"/>
  <c r="CO11" i="11"/>
  <c r="CN12" i="8"/>
  <c r="CN19" i="8"/>
  <c r="CN11" i="9"/>
  <c r="CN14" i="9"/>
  <c r="CO13" i="10"/>
  <c r="CO21" i="10"/>
  <c r="CO26" i="10"/>
  <c r="CO29" i="10"/>
  <c r="CO30" i="10"/>
  <c r="CO40" i="10"/>
  <c r="CO43" i="10"/>
  <c r="CO44" i="10"/>
  <c r="CO50" i="10"/>
  <c r="CO55" i="10"/>
  <c r="CO12" i="11"/>
  <c r="CO18" i="11"/>
  <c r="CO17" i="11"/>
  <c r="CO25" i="11"/>
  <c r="CO36" i="11"/>
  <c r="CO30" i="11"/>
  <c r="CO35" i="11"/>
  <c r="CO39" i="11"/>
  <c r="CO47" i="11"/>
  <c r="CO50" i="11"/>
  <c r="CO54" i="11"/>
  <c r="CO57" i="11"/>
  <c r="CN27" i="8"/>
  <c r="CN30" i="8"/>
  <c r="CN31" i="8"/>
  <c r="CN19" i="9"/>
  <c r="CN21" i="9"/>
  <c r="CN11" i="8"/>
  <c r="CN14" i="8"/>
  <c r="CN13" i="8"/>
  <c r="CN16" i="8"/>
  <c r="CN13" i="9"/>
  <c r="CN8" i="9"/>
  <c r="CN16" i="9"/>
  <c r="CO22" i="10"/>
  <c r="CO16" i="10"/>
  <c r="CO15" i="10"/>
  <c r="CO23" i="10"/>
  <c r="CO28" i="10"/>
  <c r="CO35" i="10"/>
  <c r="CO32" i="10"/>
  <c r="CO37" i="10"/>
  <c r="CO42" i="10"/>
  <c r="CO48" i="10"/>
  <c r="CO51" i="10"/>
  <c r="CO56" i="10"/>
  <c r="CO14" i="11"/>
  <c r="CO16" i="11"/>
  <c r="CO19" i="11"/>
  <c r="CO27" i="11"/>
  <c r="CO24" i="11"/>
  <c r="CO32" i="11"/>
  <c r="CO37" i="11"/>
  <c r="CO41" i="11"/>
  <c r="CO51" i="11"/>
  <c r="CO49" i="11"/>
  <c r="CO55" i="11"/>
  <c r="CN23" i="8"/>
  <c r="CN28" i="8"/>
  <c r="CN20" i="8"/>
  <c r="CN23" i="9"/>
  <c r="CN25" i="9"/>
  <c r="CN27" i="9"/>
  <c r="CN30" i="9"/>
  <c r="CN15" i="8"/>
  <c r="CN18" i="8"/>
  <c r="CN15" i="9"/>
  <c r="CN10" i="9"/>
  <c r="CN18" i="9"/>
  <c r="CO9" i="10"/>
  <c r="CO17" i="10"/>
  <c r="CO19" i="10"/>
  <c r="CO25" i="10"/>
  <c r="CO31" i="10"/>
  <c r="CO36" i="10"/>
  <c r="CO39" i="10"/>
  <c r="CO47" i="10"/>
  <c r="CO52" i="10"/>
  <c r="CO53" i="10"/>
  <c r="CO57" i="10"/>
  <c r="CO21" i="11"/>
  <c r="CO22" i="11"/>
  <c r="CO29" i="11"/>
  <c r="CO26" i="11"/>
  <c r="CO34" i="11"/>
  <c r="CO38" i="11"/>
  <c r="CO44" i="11"/>
  <c r="CO45" i="11"/>
  <c r="CO53" i="11"/>
  <c r="CO56" i="11"/>
  <c r="CN21" i="8"/>
  <c r="CN25" i="8"/>
  <c r="CN29" i="8"/>
  <c r="CN22" i="9"/>
  <c r="CN20" i="9"/>
  <c r="CN28" i="9"/>
  <c r="CN10" i="8"/>
  <c r="CN9" i="8"/>
  <c r="CN17" i="8"/>
  <c r="CN9" i="9"/>
  <c r="CN17" i="9"/>
  <c r="CN12" i="9"/>
  <c r="CO11" i="10"/>
  <c r="CO18" i="10"/>
  <c r="CO24" i="10"/>
  <c r="CO27" i="10"/>
  <c r="CO34" i="10"/>
  <c r="CO38" i="10"/>
  <c r="CO41" i="10"/>
  <c r="CO45" i="10"/>
  <c r="CO49" i="10"/>
  <c r="CO54" i="10"/>
  <c r="CO10" i="11"/>
  <c r="CO13" i="11"/>
  <c r="CO15" i="11"/>
  <c r="CO23" i="11"/>
  <c r="CO31" i="11"/>
  <c r="CO28" i="11"/>
  <c r="CO40" i="11"/>
  <c r="CO42" i="11"/>
  <c r="CO43" i="11"/>
  <c r="CO48" i="11"/>
  <c r="CO52" i="11"/>
  <c r="CN22" i="8"/>
  <c r="CN24" i="8"/>
  <c r="CN26" i="8"/>
  <c r="CN26" i="9"/>
  <c r="CN24" i="9"/>
  <c r="CN29" i="9"/>
  <c r="CP6" i="12"/>
  <c r="CO5" i="12"/>
  <c r="CO3" i="12"/>
  <c r="CO4" i="12"/>
  <c r="CO2" i="12" s="1"/>
  <c r="CO1" i="12"/>
  <c r="CO8" i="12" s="1"/>
  <c r="CP5" i="11"/>
  <c r="CP3" i="11"/>
  <c r="CP4" i="11"/>
  <c r="CP2" i="11" s="1"/>
  <c r="CQ6" i="11"/>
  <c r="CP1" i="11"/>
  <c r="CP55" i="11" s="1"/>
  <c r="CP5" i="10"/>
  <c r="CP3" i="10"/>
  <c r="CP4" i="10"/>
  <c r="CP2" i="10" s="1"/>
  <c r="CQ6" i="10"/>
  <c r="CP1" i="10"/>
  <c r="CP57" i="10" s="1"/>
  <c r="CP6" i="9"/>
  <c r="CO5" i="9"/>
  <c r="CO4" i="9"/>
  <c r="CO2" i="9" s="1"/>
  <c r="CO1" i="9"/>
  <c r="CO30" i="9" s="1"/>
  <c r="CO3" i="9"/>
  <c r="CO5" i="8"/>
  <c r="CO4" i="8"/>
  <c r="CO2" i="8" s="1"/>
  <c r="CP6" i="8"/>
  <c r="CO3" i="8"/>
  <c r="CO1" i="8"/>
  <c r="CO20" i="8" s="1"/>
  <c r="CO23" i="12" l="1"/>
  <c r="CO10" i="12"/>
  <c r="CO24" i="12"/>
  <c r="CO19" i="12"/>
  <c r="CO21" i="12"/>
  <c r="CO11" i="12"/>
  <c r="CO15" i="12"/>
  <c r="CO25" i="12"/>
  <c r="CO27" i="12"/>
  <c r="CO28" i="12"/>
  <c r="CO12" i="12"/>
  <c r="CO14" i="12"/>
  <c r="CO16" i="12"/>
  <c r="CO22" i="12"/>
  <c r="CO29" i="12"/>
  <c r="CO13" i="12"/>
  <c r="CO18" i="12"/>
  <c r="CO17" i="12"/>
  <c r="CO26" i="12"/>
  <c r="CO20" i="12"/>
  <c r="CO30" i="12"/>
  <c r="CO9" i="12"/>
  <c r="CO14" i="9"/>
  <c r="CO15" i="9"/>
  <c r="CP9" i="11"/>
  <c r="CP11" i="11"/>
  <c r="CP8" i="11"/>
  <c r="CO9" i="8"/>
  <c r="CO8" i="9"/>
  <c r="CO11" i="9"/>
  <c r="CP14" i="11"/>
  <c r="CO11" i="8"/>
  <c r="CO12" i="9"/>
  <c r="CO13" i="9"/>
  <c r="CO14" i="8"/>
  <c r="CO19" i="8"/>
  <c r="CO18" i="9"/>
  <c r="CP19" i="10"/>
  <c r="CP16" i="10"/>
  <c r="CP17" i="10"/>
  <c r="CP27" i="10"/>
  <c r="CP24" i="10"/>
  <c r="CP32" i="10"/>
  <c r="CP37" i="10"/>
  <c r="CP40" i="10"/>
  <c r="CP44" i="10"/>
  <c r="CP49" i="10"/>
  <c r="CP54" i="10"/>
  <c r="CP56" i="10"/>
  <c r="CP12" i="11"/>
  <c r="CP18" i="11"/>
  <c r="CP28" i="11"/>
  <c r="CP17" i="11"/>
  <c r="CP27" i="11"/>
  <c r="CP36" i="11"/>
  <c r="CP40" i="11"/>
  <c r="CP44" i="11"/>
  <c r="CP48" i="11"/>
  <c r="CP52" i="11"/>
  <c r="CP56" i="11"/>
  <c r="CO24" i="8"/>
  <c r="CO26" i="8"/>
  <c r="CO28" i="8"/>
  <c r="CO21" i="9"/>
  <c r="CO19" i="9"/>
  <c r="CO24" i="9"/>
  <c r="CO8" i="8"/>
  <c r="CP10" i="10"/>
  <c r="CP11" i="10"/>
  <c r="CP22" i="10"/>
  <c r="CP29" i="10"/>
  <c r="CP26" i="10"/>
  <c r="CP35" i="10"/>
  <c r="CP39" i="10"/>
  <c r="CP42" i="10"/>
  <c r="CP47" i="10"/>
  <c r="CP50" i="10"/>
  <c r="CP53" i="10"/>
  <c r="CP58" i="10"/>
  <c r="CP21" i="11"/>
  <c r="CP30" i="11"/>
  <c r="CP19" i="11"/>
  <c r="CP29" i="11"/>
  <c r="CP35" i="11"/>
  <c r="CP42" i="11"/>
  <c r="CP47" i="11"/>
  <c r="CP49" i="11"/>
  <c r="CP53" i="11"/>
  <c r="CP57" i="11"/>
  <c r="CO21" i="8"/>
  <c r="CO30" i="8"/>
  <c r="CO25" i="8"/>
  <c r="CO25" i="9"/>
  <c r="CO23" i="9"/>
  <c r="CO28" i="9"/>
  <c r="CO13" i="8"/>
  <c r="CO16" i="8"/>
  <c r="CO15" i="8"/>
  <c r="CO10" i="8"/>
  <c r="CO18" i="8"/>
  <c r="CO10" i="9"/>
  <c r="CO9" i="9"/>
  <c r="CO16" i="9"/>
  <c r="CP8" i="10"/>
  <c r="CP12" i="10"/>
  <c r="CP13" i="10"/>
  <c r="CP18" i="10"/>
  <c r="CP21" i="10"/>
  <c r="CP28" i="10"/>
  <c r="CP31" i="10"/>
  <c r="CP36" i="10"/>
  <c r="CP41" i="10"/>
  <c r="CP45" i="10"/>
  <c r="CP52" i="10"/>
  <c r="CP55" i="10"/>
  <c r="CP13" i="11"/>
  <c r="CP22" i="11"/>
  <c r="CP24" i="11"/>
  <c r="CP32" i="11"/>
  <c r="CP23" i="11"/>
  <c r="CP31" i="11"/>
  <c r="CP37" i="11"/>
  <c r="CP39" i="11"/>
  <c r="CP43" i="11"/>
  <c r="CP50" i="11"/>
  <c r="CP54" i="11"/>
  <c r="CP58" i="11"/>
  <c r="CO22" i="8"/>
  <c r="CO27" i="8"/>
  <c r="CO29" i="8"/>
  <c r="CO31" i="8"/>
  <c r="CO22" i="9"/>
  <c r="CO27" i="9"/>
  <c r="CO12" i="8"/>
  <c r="CO17" i="8"/>
  <c r="CO17" i="9"/>
  <c r="CP9" i="10"/>
  <c r="CP14" i="10"/>
  <c r="CP15" i="10"/>
  <c r="CP25" i="10"/>
  <c r="CP23" i="10"/>
  <c r="CP30" i="10"/>
  <c r="CP34" i="10"/>
  <c r="CP38" i="10"/>
  <c r="CP43" i="10"/>
  <c r="CP48" i="10"/>
  <c r="CP51" i="10"/>
  <c r="CP10" i="11"/>
  <c r="CP16" i="11"/>
  <c r="CP26" i="11"/>
  <c r="CP15" i="11"/>
  <c r="CP25" i="11"/>
  <c r="CP34" i="11"/>
  <c r="CP38" i="11"/>
  <c r="CP41" i="11"/>
  <c r="CP45" i="11"/>
  <c r="CP51" i="11"/>
  <c r="CO23" i="8"/>
  <c r="CO26" i="9"/>
  <c r="CO20" i="9"/>
  <c r="CO29" i="9"/>
  <c r="CQ6" i="12"/>
  <c r="CP5" i="12"/>
  <c r="CP4" i="12"/>
  <c r="CP2" i="12" s="1"/>
  <c r="CP1" i="12"/>
  <c r="CP8" i="12" s="1"/>
  <c r="CP3" i="12"/>
  <c r="CQ5" i="11"/>
  <c r="CQ3" i="11"/>
  <c r="CQ4" i="11"/>
  <c r="CQ2" i="11" s="1"/>
  <c r="CR6" i="11"/>
  <c r="CQ1" i="11"/>
  <c r="CQ58" i="11" s="1"/>
  <c r="CQ5" i="10"/>
  <c r="CQ3" i="10"/>
  <c r="CQ1" i="10"/>
  <c r="CQ55" i="10" s="1"/>
  <c r="CQ4" i="10"/>
  <c r="CQ2" i="10" s="1"/>
  <c r="CR6" i="10"/>
  <c r="CQ6" i="9"/>
  <c r="CP1" i="9"/>
  <c r="CP5" i="9"/>
  <c r="CP3" i="9"/>
  <c r="CP4" i="9"/>
  <c r="CP2" i="9" s="1"/>
  <c r="CP5" i="8"/>
  <c r="CP4" i="8"/>
  <c r="CP2" i="8" s="1"/>
  <c r="CQ6" i="8"/>
  <c r="CP3" i="8"/>
  <c r="CP1" i="8"/>
  <c r="CP31" i="8" s="1"/>
  <c r="CP12" i="12" l="1"/>
  <c r="CP14" i="12"/>
  <c r="CP20" i="12"/>
  <c r="CP25" i="12"/>
  <c r="CP19" i="12"/>
  <c r="CP30" i="12"/>
  <c r="CP13" i="12"/>
  <c r="CP18" i="12"/>
  <c r="CP24" i="12"/>
  <c r="CP22" i="12"/>
  <c r="CP23" i="12"/>
  <c r="CP10" i="12"/>
  <c r="CP15" i="12"/>
  <c r="CP28" i="12"/>
  <c r="CP26" i="12"/>
  <c r="CP27" i="12"/>
  <c r="CP11" i="12"/>
  <c r="CP17" i="12"/>
  <c r="CP16" i="12"/>
  <c r="CP21" i="12"/>
  <c r="CP29" i="12"/>
  <c r="CP9" i="12"/>
  <c r="CQ11" i="10"/>
  <c r="CQ13" i="10"/>
  <c r="CP15" i="9"/>
  <c r="CQ22" i="10"/>
  <c r="CP10" i="8"/>
  <c r="CQ42" i="10"/>
  <c r="CP15" i="8"/>
  <c r="CP8" i="9"/>
  <c r="CQ26" i="10"/>
  <c r="CQ14" i="11"/>
  <c r="CP10" i="9"/>
  <c r="CQ31" i="11"/>
  <c r="CQ47" i="10"/>
  <c r="CP16" i="8"/>
  <c r="CQ18" i="10"/>
  <c r="CQ17" i="10"/>
  <c r="CQ21" i="10"/>
  <c r="CQ32" i="10"/>
  <c r="CQ50" i="10"/>
  <c r="CQ21" i="11"/>
  <c r="CQ38" i="11"/>
  <c r="CQ57" i="11"/>
  <c r="CQ53" i="11"/>
  <c r="CP9" i="8"/>
  <c r="CP18" i="8"/>
  <c r="CP9" i="9"/>
  <c r="CQ16" i="10"/>
  <c r="CQ39" i="10"/>
  <c r="CQ54" i="10"/>
  <c r="CQ15" i="11"/>
  <c r="CQ28" i="11"/>
  <c r="CQ45" i="11"/>
  <c r="CP13" i="8"/>
  <c r="CP8" i="8"/>
  <c r="CQ58" i="10"/>
  <c r="CQ10" i="11"/>
  <c r="CQ12" i="11"/>
  <c r="CQ41" i="11"/>
  <c r="CQ49" i="11"/>
  <c r="CP12" i="8"/>
  <c r="CP17" i="8"/>
  <c r="CP12" i="9"/>
  <c r="CP11" i="9"/>
  <c r="CP18" i="9"/>
  <c r="CQ15" i="10"/>
  <c r="CQ8" i="10"/>
  <c r="CQ12" i="10"/>
  <c r="CQ19" i="10"/>
  <c r="CQ27" i="10"/>
  <c r="CQ34" i="10"/>
  <c r="CQ31" i="10"/>
  <c r="CQ38" i="10"/>
  <c r="CQ43" i="10"/>
  <c r="CQ49" i="10"/>
  <c r="CQ53" i="10"/>
  <c r="CQ56" i="10"/>
  <c r="CQ11" i="11"/>
  <c r="CQ19" i="11"/>
  <c r="CQ18" i="11"/>
  <c r="CQ24" i="11"/>
  <c r="CQ32" i="11"/>
  <c r="CQ27" i="11"/>
  <c r="CQ36" i="11"/>
  <c r="CQ42" i="11"/>
  <c r="CQ44" i="11"/>
  <c r="CQ50" i="11"/>
  <c r="CQ56" i="11"/>
  <c r="CP27" i="8"/>
  <c r="CP26" i="8"/>
  <c r="CP20" i="8"/>
  <c r="CP22" i="9"/>
  <c r="CP19" i="9"/>
  <c r="CP30" i="9"/>
  <c r="CP11" i="8"/>
  <c r="CP14" i="8"/>
  <c r="CP19" i="8"/>
  <c r="CP14" i="9"/>
  <c r="CP13" i="9"/>
  <c r="CP17" i="9"/>
  <c r="CQ9" i="10"/>
  <c r="CQ14" i="10"/>
  <c r="CQ24" i="10"/>
  <c r="CQ29" i="10"/>
  <c r="CQ30" i="10"/>
  <c r="CQ37" i="10"/>
  <c r="CQ40" i="10"/>
  <c r="CQ44" i="10"/>
  <c r="CQ48" i="10"/>
  <c r="CQ52" i="10"/>
  <c r="CQ57" i="10"/>
  <c r="CQ8" i="11"/>
  <c r="CQ13" i="11"/>
  <c r="CQ22" i="11"/>
  <c r="CQ37" i="11"/>
  <c r="CQ26" i="11"/>
  <c r="CQ35" i="11"/>
  <c r="CQ29" i="11"/>
  <c r="CQ39" i="11"/>
  <c r="CQ43" i="11"/>
  <c r="CQ47" i="11"/>
  <c r="CQ51" i="11"/>
  <c r="CQ55" i="11"/>
  <c r="CP23" i="8"/>
  <c r="CP22" i="8"/>
  <c r="CP30" i="8"/>
  <c r="CP20" i="9"/>
  <c r="CP26" i="9"/>
  <c r="CP23" i="9"/>
  <c r="CP29" i="9"/>
  <c r="CP24" i="8"/>
  <c r="CP25" i="8"/>
  <c r="CP21" i="9"/>
  <c r="CP27" i="9"/>
  <c r="CP16" i="9"/>
  <c r="CQ10" i="10"/>
  <c r="CQ23" i="10"/>
  <c r="CQ25" i="10"/>
  <c r="CQ28" i="10"/>
  <c r="CQ35" i="10"/>
  <c r="CQ36" i="10"/>
  <c r="CQ41" i="10"/>
  <c r="CQ45" i="10"/>
  <c r="CQ51" i="10"/>
  <c r="CQ9" i="11"/>
  <c r="CQ17" i="11"/>
  <c r="CQ16" i="11"/>
  <c r="CQ23" i="11"/>
  <c r="CQ30" i="11"/>
  <c r="CQ25" i="11"/>
  <c r="CQ34" i="11"/>
  <c r="CQ40" i="11"/>
  <c r="CQ48" i="11"/>
  <c r="CQ52" i="11"/>
  <c r="CQ54" i="11"/>
  <c r="CP21" i="8"/>
  <c r="CP29" i="8"/>
  <c r="CP28" i="8"/>
  <c r="CP25" i="9"/>
  <c r="CP24" i="9"/>
  <c r="CP28" i="9"/>
  <c r="CQ5" i="12"/>
  <c r="CR6" i="12"/>
  <c r="CQ1" i="12"/>
  <c r="CQ8" i="12" s="1"/>
  <c r="CQ3" i="12"/>
  <c r="CQ4" i="12"/>
  <c r="CQ2" i="12" s="1"/>
  <c r="CR4" i="11"/>
  <c r="CR2" i="11" s="1"/>
  <c r="CS6" i="11"/>
  <c r="CR1" i="11"/>
  <c r="CR57" i="11" s="1"/>
  <c r="CR5" i="11"/>
  <c r="CR3" i="11"/>
  <c r="CR4" i="10"/>
  <c r="CR2" i="10" s="1"/>
  <c r="CS6" i="10"/>
  <c r="CR1" i="10"/>
  <c r="CR58" i="10" s="1"/>
  <c r="CR5" i="10"/>
  <c r="CR3" i="10"/>
  <c r="CQ5" i="9"/>
  <c r="CR6" i="9"/>
  <c r="CQ3" i="9"/>
  <c r="CQ4" i="9"/>
  <c r="CQ2" i="9" s="1"/>
  <c r="CQ1" i="9"/>
  <c r="CR6" i="8"/>
  <c r="CQ5" i="8"/>
  <c r="CQ4" i="8"/>
  <c r="CQ2" i="8" s="1"/>
  <c r="CQ3" i="8"/>
  <c r="CQ1" i="8"/>
  <c r="CQ12" i="12" l="1"/>
  <c r="CQ19" i="12"/>
  <c r="CQ27" i="12"/>
  <c r="CQ24" i="12"/>
  <c r="CQ26" i="12"/>
  <c r="CQ13" i="12"/>
  <c r="CQ14" i="12"/>
  <c r="CQ21" i="12"/>
  <c r="CQ28" i="12"/>
  <c r="CQ10" i="12"/>
  <c r="CQ16" i="12"/>
  <c r="CQ18" i="12"/>
  <c r="CQ23" i="12"/>
  <c r="CQ25" i="12"/>
  <c r="CQ11" i="12"/>
  <c r="CQ17" i="12"/>
  <c r="CQ15" i="12"/>
  <c r="CQ20" i="12"/>
  <c r="CQ22" i="12"/>
  <c r="CQ29" i="12"/>
  <c r="CQ30" i="12"/>
  <c r="CQ9" i="12"/>
  <c r="CQ18" i="9"/>
  <c r="CQ13" i="8"/>
  <c r="CQ16" i="8"/>
  <c r="CR19" i="10"/>
  <c r="CQ12" i="8"/>
  <c r="CQ10" i="9"/>
  <c r="CR8" i="10"/>
  <c r="CR9" i="10"/>
  <c r="CR13" i="10"/>
  <c r="CQ14" i="8"/>
  <c r="CQ13" i="9"/>
  <c r="CR17" i="10"/>
  <c r="CR9" i="11"/>
  <c r="CR14" i="10"/>
  <c r="CQ11" i="8"/>
  <c r="CQ19" i="8"/>
  <c r="CQ11" i="9"/>
  <c r="CQ8" i="9"/>
  <c r="CQ16" i="9"/>
  <c r="CR15" i="10"/>
  <c r="CR12" i="10"/>
  <c r="CR23" i="10"/>
  <c r="CR28" i="10"/>
  <c r="CR29" i="10"/>
  <c r="CR32" i="10"/>
  <c r="CR40" i="10"/>
  <c r="CR43" i="10"/>
  <c r="CR47" i="10"/>
  <c r="CR51" i="10"/>
  <c r="CR55" i="10"/>
  <c r="CR15" i="11"/>
  <c r="CR21" i="11"/>
  <c r="CR22" i="11"/>
  <c r="CR31" i="11"/>
  <c r="CR24" i="11"/>
  <c r="CR32" i="11"/>
  <c r="CR34" i="11"/>
  <c r="CR40" i="11"/>
  <c r="CR47" i="11"/>
  <c r="CR49" i="11"/>
  <c r="CR55" i="11"/>
  <c r="CR58" i="11"/>
  <c r="CQ26" i="8"/>
  <c r="CQ28" i="8"/>
  <c r="CQ31" i="8"/>
  <c r="CQ20" i="9"/>
  <c r="CQ22" i="9"/>
  <c r="CR22" i="10"/>
  <c r="CR31" i="10"/>
  <c r="CR35" i="10"/>
  <c r="CR37" i="10"/>
  <c r="CR42" i="10"/>
  <c r="CR48" i="10"/>
  <c r="CR52" i="10"/>
  <c r="CR56" i="10"/>
  <c r="CR23" i="11"/>
  <c r="CR25" i="11"/>
  <c r="CR14" i="11"/>
  <c r="CR26" i="11"/>
  <c r="CR38" i="11"/>
  <c r="CR36" i="11"/>
  <c r="CR42" i="11"/>
  <c r="CR48" i="11"/>
  <c r="CR54" i="11"/>
  <c r="CR53" i="11"/>
  <c r="CQ23" i="8"/>
  <c r="CQ29" i="8"/>
  <c r="CQ20" i="8"/>
  <c r="CQ24" i="9"/>
  <c r="CQ26" i="9"/>
  <c r="CQ27" i="9"/>
  <c r="CQ30" i="9"/>
  <c r="CQ8" i="8"/>
  <c r="CQ15" i="8"/>
  <c r="CQ18" i="8"/>
  <c r="CQ15" i="9"/>
  <c r="CQ12" i="9"/>
  <c r="CQ17" i="9"/>
  <c r="CR11" i="10"/>
  <c r="CR18" i="10"/>
  <c r="CR16" i="10"/>
  <c r="CR24" i="10"/>
  <c r="CR25" i="10"/>
  <c r="CR34" i="10"/>
  <c r="CR36" i="10"/>
  <c r="CR39" i="10"/>
  <c r="CR45" i="10"/>
  <c r="CR49" i="10"/>
  <c r="CR53" i="10"/>
  <c r="CR57" i="10"/>
  <c r="CR8" i="11"/>
  <c r="CR10" i="11"/>
  <c r="CR11" i="11"/>
  <c r="CR17" i="11"/>
  <c r="CR27" i="11"/>
  <c r="CR16" i="11"/>
  <c r="CR28" i="11"/>
  <c r="CR35" i="11"/>
  <c r="CR39" i="11"/>
  <c r="CR43" i="11"/>
  <c r="CR44" i="11"/>
  <c r="CR51" i="11"/>
  <c r="CR56" i="11"/>
  <c r="CQ25" i="8"/>
  <c r="CQ24" i="8"/>
  <c r="CQ30" i="8"/>
  <c r="CQ19" i="9"/>
  <c r="CQ21" i="9"/>
  <c r="CQ29" i="9"/>
  <c r="CQ28" i="9"/>
  <c r="CQ10" i="8"/>
  <c r="CQ9" i="8"/>
  <c r="CQ17" i="8"/>
  <c r="CQ9" i="9"/>
  <c r="CQ14" i="9"/>
  <c r="CR10" i="10"/>
  <c r="CR21" i="10"/>
  <c r="CR26" i="10"/>
  <c r="CR27" i="10"/>
  <c r="CR30" i="10"/>
  <c r="CR38" i="10"/>
  <c r="CR41" i="10"/>
  <c r="CR44" i="10"/>
  <c r="CR50" i="10"/>
  <c r="CR54" i="10"/>
  <c r="CR12" i="11"/>
  <c r="CR13" i="11"/>
  <c r="CR19" i="11"/>
  <c r="CR29" i="11"/>
  <c r="CR18" i="11"/>
  <c r="CR30" i="11"/>
  <c r="CR37" i="11"/>
  <c r="CR41" i="11"/>
  <c r="CR45" i="11"/>
  <c r="CR50" i="11"/>
  <c r="CR52" i="11"/>
  <c r="CQ22" i="8"/>
  <c r="CQ21" i="8"/>
  <c r="CQ27" i="8"/>
  <c r="CQ23" i="9"/>
  <c r="CQ25" i="9"/>
  <c r="CR5" i="12"/>
  <c r="CS6" i="12"/>
  <c r="CR3" i="12"/>
  <c r="CR4" i="12"/>
  <c r="CR2" i="12" s="1"/>
  <c r="CR1" i="12"/>
  <c r="CR8" i="12" s="1"/>
  <c r="CT6" i="11"/>
  <c r="CS1" i="11"/>
  <c r="CS56" i="11" s="1"/>
  <c r="CS5" i="11"/>
  <c r="CS3" i="11"/>
  <c r="CS4" i="11"/>
  <c r="CS2" i="11" s="1"/>
  <c r="CT6" i="10"/>
  <c r="CS1" i="10"/>
  <c r="CS57" i="10" s="1"/>
  <c r="CS5" i="10"/>
  <c r="CS3" i="10"/>
  <c r="CS4" i="10"/>
  <c r="CS2" i="10" s="1"/>
  <c r="CR5" i="9"/>
  <c r="CS6" i="9"/>
  <c r="CR3" i="9"/>
  <c r="CR4" i="9"/>
  <c r="CR2" i="9" s="1"/>
  <c r="CR1" i="9"/>
  <c r="CS6" i="8"/>
  <c r="CR5" i="8"/>
  <c r="CR4" i="8"/>
  <c r="CR2" i="8" s="1"/>
  <c r="CR3" i="8"/>
  <c r="CR1" i="8"/>
  <c r="CR10" i="12" l="1"/>
  <c r="CR20" i="12"/>
  <c r="CR18" i="12"/>
  <c r="CR29" i="12"/>
  <c r="CR25" i="12"/>
  <c r="CR30" i="12"/>
  <c r="CR11" i="12"/>
  <c r="CR16" i="12"/>
  <c r="CR22" i="12"/>
  <c r="CR19" i="12"/>
  <c r="CR24" i="12"/>
  <c r="CR12" i="12"/>
  <c r="CR17" i="12"/>
  <c r="CR23" i="12"/>
  <c r="CR28" i="12"/>
  <c r="CR13" i="12"/>
  <c r="CR15" i="12"/>
  <c r="CR14" i="12"/>
  <c r="CR26" i="12"/>
  <c r="CR27" i="12"/>
  <c r="CR21" i="12"/>
  <c r="CR9" i="12"/>
  <c r="CS16" i="10"/>
  <c r="CS8" i="11"/>
  <c r="CR8" i="9"/>
  <c r="CS8" i="10"/>
  <c r="CR11" i="9"/>
  <c r="CS14" i="10"/>
  <c r="CR8" i="8"/>
  <c r="CS12" i="10"/>
  <c r="CR10" i="8"/>
  <c r="CR9" i="8"/>
  <c r="CR17" i="8"/>
  <c r="CR9" i="9"/>
  <c r="CR14" i="9"/>
  <c r="CS11" i="10"/>
  <c r="CS18" i="10"/>
  <c r="CS24" i="10"/>
  <c r="CS27" i="10"/>
  <c r="CS34" i="10"/>
  <c r="CS38" i="10"/>
  <c r="CS41" i="10"/>
  <c r="CS45" i="10"/>
  <c r="CS49" i="10"/>
  <c r="CS54" i="10"/>
  <c r="CS58" i="10"/>
  <c r="CS10" i="11"/>
  <c r="CS14" i="11"/>
  <c r="CS15" i="11"/>
  <c r="CS22" i="11"/>
  <c r="CS29" i="11"/>
  <c r="CS24" i="11"/>
  <c r="CS32" i="11"/>
  <c r="CS40" i="11"/>
  <c r="CS44" i="11"/>
  <c r="CS50" i="11"/>
  <c r="CS53" i="11"/>
  <c r="CS58" i="11"/>
  <c r="CR22" i="8"/>
  <c r="CR27" i="8"/>
  <c r="CR26" i="8"/>
  <c r="CR19" i="9"/>
  <c r="CR24" i="9"/>
  <c r="CR29" i="9"/>
  <c r="CR12" i="8"/>
  <c r="CR19" i="8"/>
  <c r="CR17" i="9"/>
  <c r="CS13" i="10"/>
  <c r="CS21" i="10"/>
  <c r="CS26" i="10"/>
  <c r="CS29" i="10"/>
  <c r="CS30" i="10"/>
  <c r="CS40" i="10"/>
  <c r="CS43" i="10"/>
  <c r="CS44" i="10"/>
  <c r="CS50" i="10"/>
  <c r="CS55" i="10"/>
  <c r="CS12" i="11"/>
  <c r="CS16" i="11"/>
  <c r="CS17" i="11"/>
  <c r="CS23" i="11"/>
  <c r="CS31" i="11"/>
  <c r="CS26" i="11"/>
  <c r="CS38" i="11"/>
  <c r="CS39" i="11"/>
  <c r="CS47" i="11"/>
  <c r="CS51" i="11"/>
  <c r="CS54" i="11"/>
  <c r="CS57" i="11"/>
  <c r="CR25" i="8"/>
  <c r="CR30" i="8"/>
  <c r="CR31" i="8"/>
  <c r="CR23" i="9"/>
  <c r="CR26" i="9"/>
  <c r="CR11" i="8"/>
  <c r="CR14" i="8"/>
  <c r="CR13" i="8"/>
  <c r="CR16" i="8"/>
  <c r="CR13" i="9"/>
  <c r="CR10" i="9"/>
  <c r="CR16" i="9"/>
  <c r="CS10" i="10"/>
  <c r="CS22" i="10"/>
  <c r="CS15" i="10"/>
  <c r="CS23" i="10"/>
  <c r="CS28" i="10"/>
  <c r="CS35" i="10"/>
  <c r="CS32" i="10"/>
  <c r="CS37" i="10"/>
  <c r="CS42" i="10"/>
  <c r="CS48" i="10"/>
  <c r="CS51" i="10"/>
  <c r="CS56" i="10"/>
  <c r="CS11" i="11"/>
  <c r="CS18" i="11"/>
  <c r="CS19" i="11"/>
  <c r="CS25" i="11"/>
  <c r="CS42" i="11"/>
  <c r="CS28" i="11"/>
  <c r="CS35" i="11"/>
  <c r="CS41" i="11"/>
  <c r="CS45" i="11"/>
  <c r="CS49" i="11"/>
  <c r="CS55" i="11"/>
  <c r="CR23" i="8"/>
  <c r="CR28" i="8"/>
  <c r="CR20" i="8"/>
  <c r="CR28" i="9"/>
  <c r="CR21" i="9"/>
  <c r="CR30" i="9"/>
  <c r="CR15" i="8"/>
  <c r="CR18" i="8"/>
  <c r="CR15" i="9"/>
  <c r="CR12" i="9"/>
  <c r="CR18" i="9"/>
  <c r="CS9" i="10"/>
  <c r="CS17" i="10"/>
  <c r="CS19" i="10"/>
  <c r="CS25" i="10"/>
  <c r="CS31" i="10"/>
  <c r="CS36" i="10"/>
  <c r="CS39" i="10"/>
  <c r="CS47" i="10"/>
  <c r="CS52" i="10"/>
  <c r="CS53" i="10"/>
  <c r="CS9" i="11"/>
  <c r="CS13" i="11"/>
  <c r="CS21" i="11"/>
  <c r="CS34" i="11"/>
  <c r="CS27" i="11"/>
  <c r="CS36" i="11"/>
  <c r="CS30" i="11"/>
  <c r="CS37" i="11"/>
  <c r="CS43" i="11"/>
  <c r="CS48" i="11"/>
  <c r="CS52" i="11"/>
  <c r="CR21" i="8"/>
  <c r="CR24" i="8"/>
  <c r="CR29" i="8"/>
  <c r="CR22" i="9"/>
  <c r="CR20" i="9"/>
  <c r="CR25" i="9"/>
  <c r="CR27" i="9"/>
  <c r="CT6" i="12"/>
  <c r="CS5" i="12"/>
  <c r="CS3" i="12"/>
  <c r="CS4" i="12"/>
  <c r="CS2" i="12" s="1"/>
  <c r="CS1" i="12"/>
  <c r="CS8" i="12" s="1"/>
  <c r="CT5" i="11"/>
  <c r="CT3" i="11"/>
  <c r="CT4" i="11"/>
  <c r="CT2" i="11" s="1"/>
  <c r="CU6" i="11"/>
  <c r="CT1" i="11"/>
  <c r="CT55" i="11" s="1"/>
  <c r="CT5" i="10"/>
  <c r="CT3" i="10"/>
  <c r="CT4" i="10"/>
  <c r="CT2" i="10" s="1"/>
  <c r="CT1" i="10"/>
  <c r="CT56" i="10" s="1"/>
  <c r="CU6" i="10"/>
  <c r="CT6" i="9"/>
  <c r="CS5" i="9"/>
  <c r="CS4" i="9"/>
  <c r="CS2" i="9" s="1"/>
  <c r="CS1" i="9"/>
  <c r="CS30" i="9" s="1"/>
  <c r="CS3" i="9"/>
  <c r="CS5" i="8"/>
  <c r="CS4" i="8"/>
  <c r="CS2" i="8" s="1"/>
  <c r="CT6" i="8"/>
  <c r="CS1" i="8"/>
  <c r="CS20" i="8" s="1"/>
  <c r="CS3" i="8"/>
  <c r="CS10" i="12" l="1"/>
  <c r="CS15" i="12"/>
  <c r="CS25" i="12"/>
  <c r="CS29" i="12"/>
  <c r="CS20" i="12"/>
  <c r="CS11" i="12"/>
  <c r="CS16" i="12"/>
  <c r="CS21" i="12"/>
  <c r="CS23" i="12"/>
  <c r="CS24" i="12"/>
  <c r="CS12" i="12"/>
  <c r="CS14" i="12"/>
  <c r="CS19" i="12"/>
  <c r="CS22" i="12"/>
  <c r="CS27" i="12"/>
  <c r="CS28" i="12"/>
  <c r="CS13" i="12"/>
  <c r="CS18" i="12"/>
  <c r="CS17" i="12"/>
  <c r="CS26" i="12"/>
  <c r="CS30" i="12"/>
  <c r="CS9" i="12"/>
  <c r="CS12" i="9"/>
  <c r="CS9" i="8"/>
  <c r="CT12" i="10"/>
  <c r="CS11" i="9"/>
  <c r="CS11" i="8"/>
  <c r="CS14" i="8"/>
  <c r="CS14" i="9"/>
  <c r="CS18" i="9"/>
  <c r="CT19" i="10"/>
  <c r="CS13" i="8"/>
  <c r="CS19" i="8"/>
  <c r="CS16" i="9"/>
  <c r="CT17" i="10"/>
  <c r="CT9" i="11"/>
  <c r="CT8" i="11"/>
  <c r="CS8" i="9"/>
  <c r="CT10" i="10"/>
  <c r="CT23" i="10"/>
  <c r="CT10" i="11"/>
  <c r="CT24" i="10"/>
  <c r="CT32" i="10"/>
  <c r="CT37" i="10"/>
  <c r="CT40" i="10"/>
  <c r="CT44" i="10"/>
  <c r="CT49" i="10"/>
  <c r="CT54" i="10"/>
  <c r="CT57" i="10"/>
  <c r="CT18" i="11"/>
  <c r="CT19" i="11"/>
  <c r="CT30" i="11"/>
  <c r="CT27" i="11"/>
  <c r="CT36" i="11"/>
  <c r="CT40" i="11"/>
  <c r="CT44" i="11"/>
  <c r="CT45" i="11"/>
  <c r="CT52" i="11"/>
  <c r="CT56" i="11"/>
  <c r="CS24" i="8"/>
  <c r="CS23" i="8"/>
  <c r="CS28" i="8"/>
  <c r="CS21" i="9"/>
  <c r="CS25" i="9"/>
  <c r="CS24" i="9"/>
  <c r="CS16" i="8"/>
  <c r="CS13" i="9"/>
  <c r="CT11" i="10"/>
  <c r="CT22" i="10"/>
  <c r="CT25" i="10"/>
  <c r="CT26" i="10"/>
  <c r="CT35" i="10"/>
  <c r="CT39" i="10"/>
  <c r="CT42" i="10"/>
  <c r="CT47" i="10"/>
  <c r="CT50" i="10"/>
  <c r="CT53" i="10"/>
  <c r="CT58" i="10"/>
  <c r="CT11" i="11"/>
  <c r="CT12" i="11"/>
  <c r="CT21" i="11"/>
  <c r="CT24" i="11"/>
  <c r="CT32" i="11"/>
  <c r="CT29" i="11"/>
  <c r="CT35" i="11"/>
  <c r="CT42" i="11"/>
  <c r="CT49" i="11"/>
  <c r="CT48" i="11"/>
  <c r="CT53" i="11"/>
  <c r="CT57" i="11"/>
  <c r="CS21" i="8"/>
  <c r="CS30" i="8"/>
  <c r="CS25" i="8"/>
  <c r="CS22" i="9"/>
  <c r="CS19" i="9"/>
  <c r="CS28" i="9"/>
  <c r="CS8" i="8"/>
  <c r="CS15" i="8"/>
  <c r="CS10" i="8"/>
  <c r="CS18" i="8"/>
  <c r="CS10" i="9"/>
  <c r="CS15" i="9"/>
  <c r="CT8" i="10"/>
  <c r="CT14" i="10"/>
  <c r="CT13" i="10"/>
  <c r="CT18" i="10"/>
  <c r="CT27" i="10"/>
  <c r="CT28" i="10"/>
  <c r="CT31" i="10"/>
  <c r="CT36" i="10"/>
  <c r="CT41" i="10"/>
  <c r="CT45" i="10"/>
  <c r="CT52" i="10"/>
  <c r="CT55" i="10"/>
  <c r="CT13" i="11"/>
  <c r="CT16" i="11"/>
  <c r="CT15" i="11"/>
  <c r="CT26" i="11"/>
  <c r="CT23" i="11"/>
  <c r="CT31" i="11"/>
  <c r="CT37" i="11"/>
  <c r="CT39" i="11"/>
  <c r="CT47" i="11"/>
  <c r="CT50" i="11"/>
  <c r="CT54" i="11"/>
  <c r="CT58" i="11"/>
  <c r="CS26" i="8"/>
  <c r="CS27" i="8"/>
  <c r="CS29" i="8"/>
  <c r="CS31" i="8"/>
  <c r="CS26" i="9"/>
  <c r="CS23" i="9"/>
  <c r="CS29" i="9"/>
  <c r="CS12" i="8"/>
  <c r="CS17" i="8"/>
  <c r="CS9" i="9"/>
  <c r="CS17" i="9"/>
  <c r="CT9" i="10"/>
  <c r="CT16" i="10"/>
  <c r="CT15" i="10"/>
  <c r="CT21" i="10"/>
  <c r="CT29" i="10"/>
  <c r="CT30" i="10"/>
  <c r="CT34" i="10"/>
  <c r="CT38" i="10"/>
  <c r="CT43" i="10"/>
  <c r="CT48" i="10"/>
  <c r="CT51" i="10"/>
  <c r="CT14" i="11"/>
  <c r="CT22" i="11"/>
  <c r="CT17" i="11"/>
  <c r="CT28" i="11"/>
  <c r="CT25" i="11"/>
  <c r="CT34" i="11"/>
  <c r="CT38" i="11"/>
  <c r="CT41" i="11"/>
  <c r="CT43" i="11"/>
  <c r="CT51" i="11"/>
  <c r="CS22" i="8"/>
  <c r="CS27" i="9"/>
  <c r="CS20" i="9"/>
  <c r="CU6" i="12"/>
  <c r="CT5" i="12"/>
  <c r="CT4" i="12"/>
  <c r="CT2" i="12" s="1"/>
  <c r="CT1" i="12"/>
  <c r="CT8" i="12" s="1"/>
  <c r="CT3" i="12"/>
  <c r="CU5" i="11"/>
  <c r="CU3" i="11"/>
  <c r="CU4" i="11"/>
  <c r="CU2" i="11" s="1"/>
  <c r="CV6" i="11"/>
  <c r="CU1" i="11"/>
  <c r="CU55" i="11" s="1"/>
  <c r="CU5" i="10"/>
  <c r="CU3" i="10"/>
  <c r="CU4" i="10"/>
  <c r="CU2" i="10" s="1"/>
  <c r="CV6" i="10"/>
  <c r="CU1" i="10"/>
  <c r="CU56" i="10" s="1"/>
  <c r="CU6" i="9"/>
  <c r="CT1" i="9"/>
  <c r="CT30" i="9" s="1"/>
  <c r="CT5" i="9"/>
  <c r="CT3" i="9"/>
  <c r="CT4" i="9"/>
  <c r="CT2" i="9" s="1"/>
  <c r="CT5" i="8"/>
  <c r="CT4" i="8"/>
  <c r="CT2" i="8" s="1"/>
  <c r="CU6" i="8"/>
  <c r="CT3" i="8"/>
  <c r="CT1" i="8"/>
  <c r="CT20" i="8" s="1"/>
  <c r="CT11" i="12" l="1"/>
  <c r="CT17" i="12"/>
  <c r="CT15" i="12"/>
  <c r="CT21" i="12"/>
  <c r="CT19" i="12"/>
  <c r="CT29" i="12"/>
  <c r="CT12" i="12"/>
  <c r="CT14" i="12"/>
  <c r="CT16" i="12"/>
  <c r="CT25" i="12"/>
  <c r="CT23" i="12"/>
  <c r="CT30" i="12"/>
  <c r="CT13" i="12"/>
  <c r="CT18" i="12"/>
  <c r="CT28" i="12"/>
  <c r="CT22" i="12"/>
  <c r="CT27" i="12"/>
  <c r="CT10" i="12"/>
  <c r="CT20" i="12"/>
  <c r="CT24" i="12"/>
  <c r="CT26" i="12"/>
  <c r="CT9" i="12"/>
  <c r="CT9" i="8"/>
  <c r="CT16" i="8"/>
  <c r="CT13" i="8"/>
  <c r="CT18" i="9"/>
  <c r="CT16" i="9"/>
  <c r="CT15" i="8"/>
  <c r="CT10" i="8"/>
  <c r="CT8" i="9"/>
  <c r="CU9" i="11"/>
  <c r="CT12" i="8"/>
  <c r="CT10" i="9"/>
  <c r="CT11" i="9"/>
  <c r="CT14" i="9"/>
  <c r="CT8" i="8"/>
  <c r="CT11" i="8"/>
  <c r="CT14" i="8"/>
  <c r="CT19" i="8"/>
  <c r="CT12" i="9"/>
  <c r="CT9" i="9"/>
  <c r="CT17" i="9"/>
  <c r="CU11" i="10"/>
  <c r="CU17" i="10"/>
  <c r="CU16" i="10"/>
  <c r="CU22" i="10"/>
  <c r="CU29" i="10"/>
  <c r="CU30" i="10"/>
  <c r="CU37" i="10"/>
  <c r="CU40" i="10"/>
  <c r="CU44" i="10"/>
  <c r="CU49" i="10"/>
  <c r="CU52" i="10"/>
  <c r="CU57" i="10"/>
  <c r="CU10" i="11"/>
  <c r="CU15" i="11"/>
  <c r="CU22" i="11"/>
  <c r="CU18" i="11"/>
  <c r="CU28" i="11"/>
  <c r="CU25" i="11"/>
  <c r="CU35" i="11"/>
  <c r="CU38" i="11"/>
  <c r="CU45" i="11"/>
  <c r="CU48" i="11"/>
  <c r="CU52" i="11"/>
  <c r="CU56" i="11"/>
  <c r="CT23" i="8"/>
  <c r="CT25" i="8"/>
  <c r="CT30" i="8"/>
  <c r="CT20" i="9"/>
  <c r="CT22" i="9"/>
  <c r="CT23" i="9"/>
  <c r="CT29" i="9"/>
  <c r="CU15" i="10"/>
  <c r="CU10" i="10"/>
  <c r="CU18" i="10"/>
  <c r="CU24" i="10"/>
  <c r="CU26" i="10"/>
  <c r="CU32" i="10"/>
  <c r="CU39" i="10"/>
  <c r="CU42" i="10"/>
  <c r="CU47" i="10"/>
  <c r="CU51" i="10"/>
  <c r="CU54" i="10"/>
  <c r="CU58" i="10"/>
  <c r="CU12" i="11"/>
  <c r="CU23" i="11"/>
  <c r="CU21" i="11"/>
  <c r="CU30" i="11"/>
  <c r="CU27" i="11"/>
  <c r="CU41" i="11"/>
  <c r="CU39" i="11"/>
  <c r="CU43" i="11"/>
  <c r="CU49" i="11"/>
  <c r="CU53" i="11"/>
  <c r="CU57" i="11"/>
  <c r="CT27" i="8"/>
  <c r="CT22" i="8"/>
  <c r="CT21" i="9"/>
  <c r="CT26" i="9"/>
  <c r="CT18" i="8"/>
  <c r="CT13" i="9"/>
  <c r="CU23" i="10"/>
  <c r="CU8" i="10"/>
  <c r="CU12" i="10"/>
  <c r="CU21" i="10"/>
  <c r="CU25" i="10"/>
  <c r="CU28" i="10"/>
  <c r="CU35" i="10"/>
  <c r="CU36" i="10"/>
  <c r="CU41" i="10"/>
  <c r="CU45" i="10"/>
  <c r="CU50" i="10"/>
  <c r="CU55" i="10"/>
  <c r="CU11" i="11"/>
  <c r="CU19" i="11"/>
  <c r="CU14" i="11"/>
  <c r="CU24" i="11"/>
  <c r="CU32" i="11"/>
  <c r="CU29" i="11"/>
  <c r="CU34" i="11"/>
  <c r="CU40" i="11"/>
  <c r="CU44" i="11"/>
  <c r="CU50" i="11"/>
  <c r="CU54" i="11"/>
  <c r="CU58" i="11"/>
  <c r="CT24" i="8"/>
  <c r="CT29" i="8"/>
  <c r="CT28" i="8"/>
  <c r="CT31" i="8"/>
  <c r="CT25" i="9"/>
  <c r="CT27" i="9"/>
  <c r="CT17" i="8"/>
  <c r="CT15" i="9"/>
  <c r="CU9" i="10"/>
  <c r="CU13" i="10"/>
  <c r="CU14" i="10"/>
  <c r="CU19" i="10"/>
  <c r="CU27" i="10"/>
  <c r="CU34" i="10"/>
  <c r="CU31" i="10"/>
  <c r="CU38" i="10"/>
  <c r="CU43" i="10"/>
  <c r="CU48" i="10"/>
  <c r="CU53" i="10"/>
  <c r="CU8" i="11"/>
  <c r="CU13" i="11"/>
  <c r="CU17" i="11"/>
  <c r="CU16" i="11"/>
  <c r="CU26" i="11"/>
  <c r="CU37" i="11"/>
  <c r="CU31" i="11"/>
  <c r="CU36" i="11"/>
  <c r="CU42" i="11"/>
  <c r="CU47" i="11"/>
  <c r="CU51" i="11"/>
  <c r="CT21" i="8"/>
  <c r="CT26" i="8"/>
  <c r="CT24" i="9"/>
  <c r="CT19" i="9"/>
  <c r="CT28" i="9"/>
  <c r="CU5" i="12"/>
  <c r="CV6" i="12"/>
  <c r="CU1" i="12"/>
  <c r="CU8" i="12" s="1"/>
  <c r="CU3" i="12"/>
  <c r="CU4" i="12"/>
  <c r="CU2" i="12" s="1"/>
  <c r="CV4" i="11"/>
  <c r="CV2" i="11" s="1"/>
  <c r="CW6" i="11"/>
  <c r="CV1" i="11"/>
  <c r="CV58" i="11" s="1"/>
  <c r="CV5" i="11"/>
  <c r="CV3" i="11"/>
  <c r="CV4" i="10"/>
  <c r="CV2" i="10" s="1"/>
  <c r="CW6" i="10"/>
  <c r="CV1" i="10"/>
  <c r="CV58" i="10" s="1"/>
  <c r="CV5" i="10"/>
  <c r="CV3" i="10"/>
  <c r="CU5" i="9"/>
  <c r="CV6" i="9"/>
  <c r="CU3" i="9"/>
  <c r="CU4" i="9"/>
  <c r="CU2" i="9" s="1"/>
  <c r="CU1" i="9"/>
  <c r="CV6" i="8"/>
  <c r="CU5" i="8"/>
  <c r="CU3" i="8"/>
  <c r="CU4" i="8"/>
  <c r="CU2" i="8" s="1"/>
  <c r="CU1" i="8"/>
  <c r="CU20" i="8" s="1"/>
  <c r="CU12" i="12" l="1"/>
  <c r="CU14" i="12"/>
  <c r="CU21" i="12"/>
  <c r="CU20" i="12"/>
  <c r="CU22" i="12"/>
  <c r="CU13" i="12"/>
  <c r="CU18" i="12"/>
  <c r="CU23" i="12"/>
  <c r="CU24" i="12"/>
  <c r="CU26" i="12"/>
  <c r="CU10" i="12"/>
  <c r="CU16" i="12"/>
  <c r="CU15" i="12"/>
  <c r="CU27" i="12"/>
  <c r="CU28" i="12"/>
  <c r="CU11" i="12"/>
  <c r="CU17" i="12"/>
  <c r="CU19" i="12"/>
  <c r="CU25" i="12"/>
  <c r="CU29" i="12"/>
  <c r="CU30" i="12"/>
  <c r="CU9" i="12"/>
  <c r="CU10" i="8"/>
  <c r="CU9" i="8"/>
  <c r="CU8" i="8"/>
  <c r="CU15" i="8"/>
  <c r="CU18" i="8"/>
  <c r="CU15" i="9"/>
  <c r="CU12" i="9"/>
  <c r="CU17" i="9"/>
  <c r="CU22" i="8"/>
  <c r="CU21" i="8"/>
  <c r="CU30" i="8"/>
  <c r="CU23" i="9"/>
  <c r="CU22" i="9"/>
  <c r="CU28" i="9"/>
  <c r="CU17" i="8"/>
  <c r="CU9" i="9"/>
  <c r="CU14" i="9"/>
  <c r="CU23" i="8"/>
  <c r="CU25" i="8"/>
  <c r="CU27" i="8"/>
  <c r="CU19" i="9"/>
  <c r="CU21" i="9"/>
  <c r="CU26" i="9"/>
  <c r="CU12" i="8"/>
  <c r="CU11" i="8"/>
  <c r="CU19" i="8"/>
  <c r="CU11" i="9"/>
  <c r="CU8" i="9"/>
  <c r="CU16" i="9"/>
  <c r="CU24" i="8"/>
  <c r="CU28" i="8"/>
  <c r="CU31" i="8"/>
  <c r="CU20" i="9"/>
  <c r="CU25" i="9"/>
  <c r="CU14" i="8"/>
  <c r="CU13" i="8"/>
  <c r="CU16" i="8"/>
  <c r="CU13" i="9"/>
  <c r="CU10" i="9"/>
  <c r="CU18" i="9"/>
  <c r="CU26" i="8"/>
  <c r="CU29" i="8"/>
  <c r="CU24" i="9"/>
  <c r="CU29" i="9"/>
  <c r="CU27" i="9"/>
  <c r="CU30" i="9"/>
  <c r="CV8" i="11"/>
  <c r="CV5" i="12"/>
  <c r="CW6" i="12"/>
  <c r="CV3" i="12"/>
  <c r="CV4" i="12"/>
  <c r="CV2" i="12" s="1"/>
  <c r="CV1" i="12"/>
  <c r="CV8" i="12" s="1"/>
  <c r="CV24" i="10"/>
  <c r="CV8" i="10"/>
  <c r="CV9" i="10"/>
  <c r="CV11" i="11"/>
  <c r="CV17" i="11"/>
  <c r="CV14" i="11"/>
  <c r="CV27" i="11"/>
  <c r="CV26" i="11"/>
  <c r="CV35" i="11"/>
  <c r="CV38" i="11"/>
  <c r="CV42" i="11"/>
  <c r="CV48" i="11"/>
  <c r="CV51" i="11"/>
  <c r="CV54" i="11"/>
  <c r="CV10" i="11"/>
  <c r="CV13" i="11"/>
  <c r="CV19" i="11"/>
  <c r="CV16" i="11"/>
  <c r="CV29" i="11"/>
  <c r="CV28" i="11"/>
  <c r="CV37" i="11"/>
  <c r="CV39" i="11"/>
  <c r="CV43" i="11"/>
  <c r="CV50" i="11"/>
  <c r="CV52" i="11"/>
  <c r="CV56" i="11"/>
  <c r="CV12" i="11"/>
  <c r="CV15" i="11"/>
  <c r="CV22" i="11"/>
  <c r="CV18" i="11"/>
  <c r="CV31" i="11"/>
  <c r="CV30" i="11"/>
  <c r="CV34" i="11"/>
  <c r="CV41" i="11"/>
  <c r="CV45" i="11"/>
  <c r="CV44" i="11"/>
  <c r="CV55" i="11"/>
  <c r="CV57" i="11"/>
  <c r="CX6" i="11"/>
  <c r="CW1" i="11"/>
  <c r="CW57" i="11" s="1"/>
  <c r="CW5" i="11"/>
  <c r="CW3" i="11"/>
  <c r="CW4" i="11"/>
  <c r="CW2" i="11" s="1"/>
  <c r="CV9" i="11"/>
  <c r="CV21" i="11"/>
  <c r="CV23" i="11"/>
  <c r="CV25" i="11"/>
  <c r="CV24" i="11"/>
  <c r="CV32" i="11"/>
  <c r="CV36" i="11"/>
  <c r="CV40" i="11"/>
  <c r="CV47" i="11"/>
  <c r="CV49" i="11"/>
  <c r="CV53" i="11"/>
  <c r="CX6" i="10"/>
  <c r="CW1" i="10"/>
  <c r="CW58" i="10" s="1"/>
  <c r="CW5" i="10"/>
  <c r="CW3" i="10"/>
  <c r="CW4" i="10"/>
  <c r="CW2" i="10" s="1"/>
  <c r="CV13" i="10"/>
  <c r="CV12" i="10"/>
  <c r="CV21" i="10"/>
  <c r="CV26" i="10"/>
  <c r="CV29" i="10"/>
  <c r="CV32" i="10"/>
  <c r="CV40" i="10"/>
  <c r="CV43" i="10"/>
  <c r="CV47" i="10"/>
  <c r="CV51" i="10"/>
  <c r="CV55" i="10"/>
  <c r="CV15" i="10"/>
  <c r="CV14" i="10"/>
  <c r="CV23" i="10"/>
  <c r="CV28" i="10"/>
  <c r="CV31" i="10"/>
  <c r="CV35" i="10"/>
  <c r="CV37" i="10"/>
  <c r="CV42" i="10"/>
  <c r="CV48" i="10"/>
  <c r="CV52" i="10"/>
  <c r="CV56" i="10"/>
  <c r="CV17" i="10"/>
  <c r="CV16" i="10"/>
  <c r="CV19" i="10"/>
  <c r="CV25" i="10"/>
  <c r="CV34" i="10"/>
  <c r="CV36" i="10"/>
  <c r="CV39" i="10"/>
  <c r="CV45" i="10"/>
  <c r="CV50" i="10"/>
  <c r="CV53" i="10"/>
  <c r="CV57" i="10"/>
  <c r="CV11" i="10"/>
  <c r="CV10" i="10"/>
  <c r="CV18" i="10"/>
  <c r="CV22" i="10"/>
  <c r="CV27" i="10"/>
  <c r="CV30" i="10"/>
  <c r="CV38" i="10"/>
  <c r="CV41" i="10"/>
  <c r="CV44" i="10"/>
  <c r="CV49" i="10"/>
  <c r="CV54" i="10"/>
  <c r="CV5" i="9"/>
  <c r="CW6" i="9"/>
  <c r="CV3" i="9"/>
  <c r="CV4" i="9"/>
  <c r="CV2" i="9" s="1"/>
  <c r="CV1" i="9"/>
  <c r="CV30" i="9" s="1"/>
  <c r="CW6" i="8"/>
  <c r="CV5" i="8"/>
  <c r="CV3" i="8"/>
  <c r="CV4" i="8"/>
  <c r="CV2" i="8" s="1"/>
  <c r="CV1" i="8"/>
  <c r="CV31" i="8" s="1"/>
  <c r="CV10" i="12" l="1"/>
  <c r="CV16" i="12"/>
  <c r="CV18" i="12"/>
  <c r="CV23" i="12"/>
  <c r="CV28" i="12"/>
  <c r="CV30" i="12"/>
  <c r="CV11" i="12"/>
  <c r="CV17" i="12"/>
  <c r="CV22" i="12"/>
  <c r="CV27" i="12"/>
  <c r="CV29" i="12"/>
  <c r="CV12" i="12"/>
  <c r="CV20" i="12"/>
  <c r="CV26" i="12"/>
  <c r="CV21" i="12"/>
  <c r="CV13" i="12"/>
  <c r="CV15" i="12"/>
  <c r="CV14" i="12"/>
  <c r="CV19" i="12"/>
  <c r="CV24" i="12"/>
  <c r="CV25" i="12"/>
  <c r="CV9" i="12"/>
  <c r="CV19" i="9"/>
  <c r="CV26" i="9"/>
  <c r="CV25" i="9"/>
  <c r="CV23" i="9"/>
  <c r="CV20" i="9"/>
  <c r="CV29" i="9"/>
  <c r="CV28" i="9"/>
  <c r="CV24" i="9"/>
  <c r="CV22" i="9"/>
  <c r="CV21" i="9"/>
  <c r="CV27" i="9"/>
  <c r="CV27" i="8"/>
  <c r="CV28" i="8"/>
  <c r="CV21" i="8"/>
  <c r="CV23" i="8"/>
  <c r="CV29" i="8"/>
  <c r="CV25" i="8"/>
  <c r="CV24" i="8"/>
  <c r="CV26" i="8"/>
  <c r="CV22" i="8"/>
  <c r="CV30" i="8"/>
  <c r="CV20" i="8"/>
  <c r="CW8" i="10"/>
  <c r="CW8" i="11"/>
  <c r="CW9" i="11"/>
  <c r="CX6" i="12"/>
  <c r="CW5" i="12"/>
  <c r="CW3" i="12"/>
  <c r="CW4" i="12"/>
  <c r="CW2" i="12" s="1"/>
  <c r="CW1" i="12"/>
  <c r="CW8" i="12" s="1"/>
  <c r="CW12" i="10"/>
  <c r="CW16" i="10"/>
  <c r="CW10" i="10"/>
  <c r="CW12" i="11"/>
  <c r="CW16" i="11"/>
  <c r="CW17" i="11"/>
  <c r="CW23" i="11"/>
  <c r="CW31" i="11"/>
  <c r="CW28" i="11"/>
  <c r="CW42" i="11"/>
  <c r="CW39" i="11"/>
  <c r="CW47" i="11"/>
  <c r="CW51" i="11"/>
  <c r="CW54" i="11"/>
  <c r="CW58" i="11"/>
  <c r="CW14" i="11"/>
  <c r="CW18" i="11"/>
  <c r="CW19" i="11"/>
  <c r="CW25" i="11"/>
  <c r="CW34" i="11"/>
  <c r="CW30" i="11"/>
  <c r="CW35" i="11"/>
  <c r="CW41" i="11"/>
  <c r="CW45" i="11"/>
  <c r="CW49" i="11"/>
  <c r="CW55" i="11"/>
  <c r="CX5" i="11"/>
  <c r="CX3" i="11"/>
  <c r="CX4" i="11"/>
  <c r="CX2" i="11" s="1"/>
  <c r="CY6" i="11"/>
  <c r="CX1" i="11"/>
  <c r="CX57" i="11" s="1"/>
  <c r="CW11" i="11"/>
  <c r="CW21" i="11"/>
  <c r="CW22" i="11"/>
  <c r="CW27" i="11"/>
  <c r="CW24" i="11"/>
  <c r="CW32" i="11"/>
  <c r="CW37" i="11"/>
  <c r="CW43" i="11"/>
  <c r="CW48" i="11"/>
  <c r="CW52" i="11"/>
  <c r="CW56" i="11"/>
  <c r="CW10" i="11"/>
  <c r="CW13" i="11"/>
  <c r="CW15" i="11"/>
  <c r="CW38" i="11"/>
  <c r="CW29" i="11"/>
  <c r="CW26" i="11"/>
  <c r="CW36" i="11"/>
  <c r="CW40" i="11"/>
  <c r="CW44" i="11"/>
  <c r="CW50" i="11"/>
  <c r="CW53" i="11"/>
  <c r="CV17" i="9"/>
  <c r="CW14" i="10"/>
  <c r="CW15" i="10"/>
  <c r="CW21" i="10"/>
  <c r="CW26" i="10"/>
  <c r="CW29" i="10"/>
  <c r="CW30" i="10"/>
  <c r="CW40" i="10"/>
  <c r="CW43" i="10"/>
  <c r="CW44" i="10"/>
  <c r="CW52" i="10"/>
  <c r="CW54" i="10"/>
  <c r="CW9" i="10"/>
  <c r="CW17" i="10"/>
  <c r="CW23" i="10"/>
  <c r="CW28" i="10"/>
  <c r="CW35" i="10"/>
  <c r="CW32" i="10"/>
  <c r="CW37" i="10"/>
  <c r="CW42" i="10"/>
  <c r="CW48" i="10"/>
  <c r="CW51" i="10"/>
  <c r="CW55" i="10"/>
  <c r="CX5" i="10"/>
  <c r="CX3" i="10"/>
  <c r="CX4" i="10"/>
  <c r="CX2" i="10" s="1"/>
  <c r="CX1" i="10"/>
  <c r="CX56" i="10" s="1"/>
  <c r="CY6" i="10"/>
  <c r="CW11" i="10"/>
  <c r="CW22" i="10"/>
  <c r="CW19" i="10"/>
  <c r="CW25" i="10"/>
  <c r="CW31" i="10"/>
  <c r="CW36" i="10"/>
  <c r="CW39" i="10"/>
  <c r="CW47" i="10"/>
  <c r="CW50" i="10"/>
  <c r="CW56" i="10"/>
  <c r="CW57" i="10"/>
  <c r="CW13" i="10"/>
  <c r="CW18" i="10"/>
  <c r="CW24" i="10"/>
  <c r="CW27" i="10"/>
  <c r="CW34" i="10"/>
  <c r="CW38" i="10"/>
  <c r="CW41" i="10"/>
  <c r="CW45" i="10"/>
  <c r="CW49" i="10"/>
  <c r="CW53" i="10"/>
  <c r="CV9" i="9"/>
  <c r="CV14" i="9"/>
  <c r="CV18" i="9"/>
  <c r="CV11" i="9"/>
  <c r="CV8" i="9"/>
  <c r="CV13" i="9"/>
  <c r="CV10" i="9"/>
  <c r="CX6" i="9"/>
  <c r="CW5" i="9"/>
  <c r="CW4" i="9"/>
  <c r="CW2" i="9" s="1"/>
  <c r="CW1" i="9"/>
  <c r="CW30" i="9" s="1"/>
  <c r="CW3" i="9"/>
  <c r="CV15" i="9"/>
  <c r="CV12" i="9"/>
  <c r="CV16" i="9"/>
  <c r="CV8" i="8"/>
  <c r="CV15" i="8"/>
  <c r="CV10" i="8"/>
  <c r="CV9" i="8"/>
  <c r="CV16" i="8"/>
  <c r="CV11" i="8"/>
  <c r="CV17" i="8"/>
  <c r="CV18" i="8"/>
  <c r="CW5" i="8"/>
  <c r="CW4" i="8"/>
  <c r="CW2" i="8" s="1"/>
  <c r="CX6" i="8"/>
  <c r="CW1" i="8"/>
  <c r="CW3" i="8"/>
  <c r="CV12" i="8"/>
  <c r="CV14" i="8"/>
  <c r="CV13" i="8"/>
  <c r="CV19" i="8"/>
  <c r="CW13" i="12" l="1"/>
  <c r="CW18" i="12"/>
  <c r="CW17" i="12"/>
  <c r="CW26" i="12"/>
  <c r="CW24" i="12"/>
  <c r="CW30" i="12"/>
  <c r="CW10" i="12"/>
  <c r="CW19" i="12"/>
  <c r="CW21" i="12"/>
  <c r="CW23" i="12"/>
  <c r="CW28" i="12"/>
  <c r="CW11" i="12"/>
  <c r="CW15" i="12"/>
  <c r="CW25" i="12"/>
  <c r="CW27" i="12"/>
  <c r="CW29" i="12"/>
  <c r="CW12" i="12"/>
  <c r="CW14" i="12"/>
  <c r="CW16" i="12"/>
  <c r="CW22" i="12"/>
  <c r="CW20" i="12"/>
  <c r="CW9" i="12"/>
  <c r="CW22" i="9"/>
  <c r="CW27" i="9"/>
  <c r="CW28" i="9"/>
  <c r="CW26" i="9"/>
  <c r="CW25" i="9"/>
  <c r="CW29" i="9"/>
  <c r="CW19" i="9"/>
  <c r="CW20" i="9"/>
  <c r="CW21" i="9"/>
  <c r="CW23" i="9"/>
  <c r="CW24" i="9"/>
  <c r="CW24" i="8"/>
  <c r="CW26" i="8"/>
  <c r="CW28" i="8"/>
  <c r="CW21" i="8"/>
  <c r="CW30" i="8"/>
  <c r="CW25" i="8"/>
  <c r="CW22" i="8"/>
  <c r="CW27" i="8"/>
  <c r="CW29" i="8"/>
  <c r="CW31" i="8"/>
  <c r="CW23" i="8"/>
  <c r="CW20" i="8"/>
  <c r="CY6" i="12"/>
  <c r="CX5" i="12"/>
  <c r="CX4" i="12"/>
  <c r="CX2" i="12" s="1"/>
  <c r="CX1" i="12"/>
  <c r="CX8" i="12" s="1"/>
  <c r="CX3" i="12"/>
  <c r="CX8" i="11"/>
  <c r="CX9" i="11"/>
  <c r="CX10" i="11"/>
  <c r="CX12" i="11"/>
  <c r="CY5" i="11"/>
  <c r="CY3" i="11"/>
  <c r="CY4" i="11"/>
  <c r="CY2" i="11" s="1"/>
  <c r="CZ6" i="11"/>
  <c r="CY1" i="11"/>
  <c r="CY58" i="11" s="1"/>
  <c r="CX13" i="11"/>
  <c r="CX30" i="11"/>
  <c r="CX26" i="11"/>
  <c r="CX21" i="11"/>
  <c r="CX23" i="11"/>
  <c r="CX31" i="11"/>
  <c r="CX37" i="11"/>
  <c r="CX39" i="11"/>
  <c r="CX48" i="11"/>
  <c r="CX50" i="11"/>
  <c r="CX54" i="11"/>
  <c r="CX58" i="11"/>
  <c r="CX24" i="11"/>
  <c r="CX16" i="11"/>
  <c r="CX15" i="11"/>
  <c r="CX25" i="11"/>
  <c r="CX34" i="11"/>
  <c r="CX38" i="11"/>
  <c r="CX41" i="11"/>
  <c r="CX49" i="11"/>
  <c r="CX51" i="11"/>
  <c r="CX55" i="11"/>
  <c r="CX32" i="11"/>
  <c r="CX28" i="11"/>
  <c r="CX17" i="11"/>
  <c r="CX27" i="11"/>
  <c r="CX36" i="11"/>
  <c r="CX40" i="11"/>
  <c r="CX44" i="11"/>
  <c r="CX43" i="11"/>
  <c r="CX52" i="11"/>
  <c r="CX56" i="11"/>
  <c r="CX27" i="10"/>
  <c r="CX11" i="11"/>
  <c r="CX14" i="11"/>
  <c r="CX22" i="11"/>
  <c r="CX18" i="11"/>
  <c r="CX19" i="11"/>
  <c r="CX29" i="11"/>
  <c r="CX35" i="11"/>
  <c r="CX42" i="11"/>
  <c r="CX47" i="11"/>
  <c r="CX45" i="11"/>
  <c r="CX53" i="11"/>
  <c r="CX8" i="10"/>
  <c r="CY5" i="10"/>
  <c r="CY3" i="10"/>
  <c r="CY1" i="10"/>
  <c r="CY58" i="10" s="1"/>
  <c r="CY4" i="10"/>
  <c r="CY2" i="10" s="1"/>
  <c r="CZ6" i="10"/>
  <c r="CX16" i="10"/>
  <c r="CX13" i="10"/>
  <c r="CX22" i="10"/>
  <c r="CX24" i="10"/>
  <c r="CX32" i="10"/>
  <c r="CX37" i="10"/>
  <c r="CX40" i="10"/>
  <c r="CX44" i="10"/>
  <c r="CX49" i="10"/>
  <c r="CX54" i="10"/>
  <c r="CX57" i="10"/>
  <c r="CX10" i="10"/>
  <c r="CX29" i="10"/>
  <c r="CX15" i="10"/>
  <c r="CX18" i="10"/>
  <c r="CX26" i="10"/>
  <c r="CX35" i="10"/>
  <c r="CX39" i="10"/>
  <c r="CX42" i="10"/>
  <c r="CX47" i="10"/>
  <c r="CX50" i="10"/>
  <c r="CX53" i="10"/>
  <c r="CX58" i="10"/>
  <c r="CX12" i="10"/>
  <c r="CX19" i="10"/>
  <c r="CX17" i="10"/>
  <c r="CX21" i="10"/>
  <c r="CX28" i="10"/>
  <c r="CX31" i="10"/>
  <c r="CX36" i="10"/>
  <c r="CX41" i="10"/>
  <c r="CX45" i="10"/>
  <c r="CX52" i="10"/>
  <c r="CX55" i="10"/>
  <c r="CX9" i="10"/>
  <c r="CX14" i="10"/>
  <c r="CX11" i="10"/>
  <c r="CX25" i="10"/>
  <c r="CX23" i="10"/>
  <c r="CX30" i="10"/>
  <c r="CX34" i="10"/>
  <c r="CX38" i="10"/>
  <c r="CX43" i="10"/>
  <c r="CX48" i="10"/>
  <c r="CX51" i="10"/>
  <c r="CW13" i="9"/>
  <c r="CW8" i="9"/>
  <c r="CW14" i="9"/>
  <c r="CY6" i="9"/>
  <c r="CX5" i="9"/>
  <c r="CX1" i="9"/>
  <c r="CX3" i="9"/>
  <c r="CX4" i="9"/>
  <c r="CX2" i="9" s="1"/>
  <c r="CW15" i="9"/>
  <c r="CW10" i="9"/>
  <c r="CW9" i="9"/>
  <c r="CW16" i="9"/>
  <c r="CW12" i="9"/>
  <c r="CW11" i="9"/>
  <c r="CW18" i="9"/>
  <c r="CW17" i="9"/>
  <c r="CW12" i="8"/>
  <c r="CW19" i="8"/>
  <c r="CW9" i="8"/>
  <c r="CW16" i="8"/>
  <c r="CW13" i="8"/>
  <c r="CW8" i="8"/>
  <c r="CW18" i="8"/>
  <c r="CW15" i="8"/>
  <c r="CW10" i="8"/>
  <c r="CX5" i="8"/>
  <c r="CX4" i="8"/>
  <c r="CX2" i="8" s="1"/>
  <c r="CY6" i="8"/>
  <c r="CX1" i="8"/>
  <c r="CX3" i="8"/>
  <c r="CW11" i="8"/>
  <c r="CW14" i="8"/>
  <c r="CW17" i="8"/>
  <c r="CX13" i="12" l="1"/>
  <c r="CX18" i="12"/>
  <c r="CX24" i="12"/>
  <c r="CX25" i="12"/>
  <c r="CX23" i="12"/>
  <c r="CX10" i="12"/>
  <c r="CX15" i="12"/>
  <c r="CX28" i="12"/>
  <c r="CX22" i="12"/>
  <c r="CX27" i="12"/>
  <c r="CX11" i="12"/>
  <c r="CX17" i="12"/>
  <c r="CX16" i="12"/>
  <c r="CX26" i="12"/>
  <c r="CX29" i="12"/>
  <c r="CX12" i="12"/>
  <c r="CX14" i="12"/>
  <c r="CX20" i="12"/>
  <c r="CX21" i="12"/>
  <c r="CX19" i="12"/>
  <c r="CX30" i="12"/>
  <c r="CX9" i="12"/>
  <c r="CX20" i="9"/>
  <c r="CX25" i="9"/>
  <c r="CX23" i="9"/>
  <c r="CX29" i="9"/>
  <c r="CX30" i="9"/>
  <c r="CX24" i="9"/>
  <c r="CX22" i="9"/>
  <c r="CX26" i="9"/>
  <c r="CX27" i="9"/>
  <c r="CX21" i="9"/>
  <c r="CX19" i="9"/>
  <c r="CX28" i="9"/>
  <c r="CX25" i="8"/>
  <c r="CX29" i="8"/>
  <c r="CX28" i="8"/>
  <c r="CX31" i="8"/>
  <c r="CX21" i="8"/>
  <c r="CX26" i="8"/>
  <c r="CX23" i="8"/>
  <c r="CX27" i="8"/>
  <c r="CX30" i="8"/>
  <c r="CX24" i="8"/>
  <c r="CX22" i="8"/>
  <c r="CX20" i="8"/>
  <c r="CY13" i="10"/>
  <c r="CY17" i="10"/>
  <c r="CY18" i="10"/>
  <c r="CY10" i="11"/>
  <c r="CY5" i="12"/>
  <c r="CZ6" i="12"/>
  <c r="CY1" i="12"/>
  <c r="CY8" i="12" s="1"/>
  <c r="CY3" i="12"/>
  <c r="CY4" i="12"/>
  <c r="CY2" i="12" s="1"/>
  <c r="CY15" i="11"/>
  <c r="CY11" i="10"/>
  <c r="CY11" i="11"/>
  <c r="CY17" i="11"/>
  <c r="CY16" i="11"/>
  <c r="CY24" i="11"/>
  <c r="CY32" i="11"/>
  <c r="CY27" i="11"/>
  <c r="CY34" i="11"/>
  <c r="CY42" i="11"/>
  <c r="CY47" i="11"/>
  <c r="CY51" i="11"/>
  <c r="CY55" i="11"/>
  <c r="CZ4" i="11"/>
  <c r="CZ2" i="11" s="1"/>
  <c r="DA6" i="11"/>
  <c r="CZ1" i="11"/>
  <c r="CZ58" i="11" s="1"/>
  <c r="CZ5" i="11"/>
  <c r="CZ3" i="11"/>
  <c r="CY8" i="11"/>
  <c r="CY13" i="11"/>
  <c r="CY22" i="11"/>
  <c r="CY18" i="11"/>
  <c r="CY26" i="11"/>
  <c r="CY39" i="11"/>
  <c r="CY29" i="11"/>
  <c r="CY36" i="11"/>
  <c r="CY45" i="11"/>
  <c r="CY48" i="11"/>
  <c r="CY52" i="11"/>
  <c r="CY57" i="11"/>
  <c r="CY12" i="11"/>
  <c r="CY35" i="11"/>
  <c r="CY21" i="11"/>
  <c r="CY28" i="11"/>
  <c r="CY37" i="11"/>
  <c r="CY31" i="11"/>
  <c r="CY41" i="11"/>
  <c r="CY43" i="11"/>
  <c r="CY49" i="11"/>
  <c r="CY53" i="11"/>
  <c r="CY56" i="11"/>
  <c r="CY9" i="11"/>
  <c r="CY19" i="11"/>
  <c r="CY14" i="11"/>
  <c r="CY23" i="11"/>
  <c r="CY30" i="11"/>
  <c r="CY25" i="11"/>
  <c r="CY38" i="11"/>
  <c r="CY40" i="11"/>
  <c r="CY44" i="11"/>
  <c r="CY50" i="11"/>
  <c r="CY54" i="11"/>
  <c r="CX8" i="9"/>
  <c r="CY15" i="10"/>
  <c r="CY10" i="10"/>
  <c r="CY21" i="10"/>
  <c r="CY25" i="10"/>
  <c r="CY28" i="10"/>
  <c r="CY35" i="10"/>
  <c r="CY36" i="10"/>
  <c r="CY41" i="10"/>
  <c r="CY45" i="10"/>
  <c r="CY51" i="10"/>
  <c r="CY55" i="10"/>
  <c r="CZ4" i="10"/>
  <c r="CZ2" i="10" s="1"/>
  <c r="DA6" i="10"/>
  <c r="CZ1" i="10"/>
  <c r="CZ57" i="10" s="1"/>
  <c r="CZ3" i="10"/>
  <c r="CZ5" i="10"/>
  <c r="CY8" i="10"/>
  <c r="CY12" i="10"/>
  <c r="CY19" i="10"/>
  <c r="CY27" i="10"/>
  <c r="CY34" i="10"/>
  <c r="CY31" i="10"/>
  <c r="CY38" i="10"/>
  <c r="CY43" i="10"/>
  <c r="CY49" i="10"/>
  <c r="CY52" i="10"/>
  <c r="CY56" i="10"/>
  <c r="CY9" i="10"/>
  <c r="CY14" i="10"/>
  <c r="CY24" i="10"/>
  <c r="CY29" i="10"/>
  <c r="CY30" i="10"/>
  <c r="CY37" i="10"/>
  <c r="CY40" i="10"/>
  <c r="CY44" i="10"/>
  <c r="CY48" i="10"/>
  <c r="CY53" i="10"/>
  <c r="CY57" i="10"/>
  <c r="CY23" i="10"/>
  <c r="CY16" i="10"/>
  <c r="CY22" i="10"/>
  <c r="CY26" i="10"/>
  <c r="CY32" i="10"/>
  <c r="CY39" i="10"/>
  <c r="CY42" i="10"/>
  <c r="CY47" i="10"/>
  <c r="CY50" i="10"/>
  <c r="CY54" i="10"/>
  <c r="CX10" i="9"/>
  <c r="CY5" i="9"/>
  <c r="CZ6" i="9"/>
  <c r="CY3" i="9"/>
  <c r="CY4" i="9"/>
  <c r="CY2" i="9" s="1"/>
  <c r="CY1" i="9"/>
  <c r="CY30" i="9" s="1"/>
  <c r="CX15" i="9"/>
  <c r="CX12" i="9"/>
  <c r="CX9" i="9"/>
  <c r="CX16" i="9"/>
  <c r="CX14" i="9"/>
  <c r="CX11" i="9"/>
  <c r="CX18" i="9"/>
  <c r="CX13" i="9"/>
  <c r="CX17" i="9"/>
  <c r="CX9" i="8"/>
  <c r="CX16" i="8"/>
  <c r="CX11" i="8"/>
  <c r="CX10" i="8"/>
  <c r="CX18" i="8"/>
  <c r="CX15" i="8"/>
  <c r="CX12" i="8"/>
  <c r="CX14" i="8"/>
  <c r="CX19" i="8"/>
  <c r="CZ6" i="8"/>
  <c r="CY5" i="8"/>
  <c r="CY4" i="8"/>
  <c r="CY2" i="8" s="1"/>
  <c r="CY3" i="8"/>
  <c r="CY1" i="8"/>
  <c r="CX13" i="8"/>
  <c r="CX8" i="8"/>
  <c r="CX17" i="8"/>
  <c r="CY10" i="12" l="1"/>
  <c r="CY16" i="12"/>
  <c r="CY18" i="12"/>
  <c r="CY27" i="12"/>
  <c r="CY26" i="12"/>
  <c r="CY11" i="12"/>
  <c r="CY17" i="12"/>
  <c r="CY15" i="12"/>
  <c r="CY20" i="12"/>
  <c r="CY30" i="12"/>
  <c r="CY12" i="12"/>
  <c r="CY19" i="12"/>
  <c r="CY23" i="12"/>
  <c r="CY24" i="12"/>
  <c r="CY25" i="12"/>
  <c r="CY29" i="12"/>
  <c r="CY13" i="12"/>
  <c r="CY14" i="12"/>
  <c r="CY21" i="12"/>
  <c r="CY28" i="12"/>
  <c r="CY22" i="12"/>
  <c r="CY9" i="12"/>
  <c r="CY19" i="9"/>
  <c r="CY21" i="9"/>
  <c r="CY28" i="9"/>
  <c r="CY20" i="9"/>
  <c r="CY25" i="9"/>
  <c r="CY24" i="9"/>
  <c r="CY22" i="9"/>
  <c r="CY23" i="9"/>
  <c r="CY29" i="9"/>
  <c r="CY26" i="9"/>
  <c r="CY27" i="9"/>
  <c r="CY22" i="8"/>
  <c r="CY25" i="8"/>
  <c r="CY30" i="8"/>
  <c r="CY26" i="8"/>
  <c r="CY21" i="8"/>
  <c r="CY27" i="8"/>
  <c r="CY23" i="8"/>
  <c r="CY28" i="8"/>
  <c r="CY31" i="8"/>
  <c r="CY24" i="8"/>
  <c r="CY29" i="8"/>
  <c r="CY20" i="8"/>
  <c r="CZ5" i="12"/>
  <c r="DA6" i="12"/>
  <c r="CZ3" i="12"/>
  <c r="CZ4" i="12"/>
  <c r="CZ2" i="12" s="1"/>
  <c r="CZ1" i="12"/>
  <c r="CZ8" i="12" s="1"/>
  <c r="CZ8" i="11"/>
  <c r="CZ9" i="11"/>
  <c r="CZ25" i="11"/>
  <c r="CZ31" i="11"/>
  <c r="CZ14" i="11"/>
  <c r="CZ26" i="11"/>
  <c r="CZ35" i="11"/>
  <c r="CZ36" i="11"/>
  <c r="CZ42" i="11"/>
  <c r="CZ50" i="11"/>
  <c r="CZ51" i="11"/>
  <c r="CZ55" i="11"/>
  <c r="CZ10" i="11"/>
  <c r="CZ11" i="11"/>
  <c r="CZ27" i="11"/>
  <c r="CZ17" i="11"/>
  <c r="CZ16" i="11"/>
  <c r="CZ28" i="11"/>
  <c r="CZ37" i="11"/>
  <c r="CZ39" i="11"/>
  <c r="CZ45" i="11"/>
  <c r="CZ44" i="11"/>
  <c r="CZ52" i="11"/>
  <c r="CZ56" i="11"/>
  <c r="CZ12" i="11"/>
  <c r="CZ13" i="11"/>
  <c r="CZ21" i="11"/>
  <c r="CZ19" i="11"/>
  <c r="CZ18" i="11"/>
  <c r="CZ30" i="11"/>
  <c r="CZ38" i="11"/>
  <c r="CZ41" i="11"/>
  <c r="CZ43" i="11"/>
  <c r="CZ48" i="11"/>
  <c r="CZ54" i="11"/>
  <c r="CZ57" i="11"/>
  <c r="DB6" i="11"/>
  <c r="DA1" i="11"/>
  <c r="DA56" i="11" s="1"/>
  <c r="DA5" i="11"/>
  <c r="DA3" i="11"/>
  <c r="DA4" i="11"/>
  <c r="DA2" i="11" s="1"/>
  <c r="CZ15" i="11"/>
  <c r="CZ23" i="11"/>
  <c r="CZ29" i="11"/>
  <c r="CZ22" i="11"/>
  <c r="CZ24" i="11"/>
  <c r="CZ32" i="11"/>
  <c r="CZ34" i="11"/>
  <c r="CZ40" i="11"/>
  <c r="CZ47" i="11"/>
  <c r="CZ49" i="11"/>
  <c r="CZ53" i="11"/>
  <c r="CZ8" i="10"/>
  <c r="CZ13" i="10"/>
  <c r="CZ26" i="10"/>
  <c r="CZ16" i="10"/>
  <c r="CZ19" i="10"/>
  <c r="CZ27" i="10"/>
  <c r="CZ30" i="10"/>
  <c r="CZ38" i="10"/>
  <c r="CZ41" i="10"/>
  <c r="CZ44" i="10"/>
  <c r="CZ50" i="10"/>
  <c r="CZ55" i="10"/>
  <c r="CZ58" i="10"/>
  <c r="CZ15" i="10"/>
  <c r="CZ10" i="10"/>
  <c r="CZ28" i="10"/>
  <c r="CZ24" i="10"/>
  <c r="CZ29" i="10"/>
  <c r="CZ32" i="10"/>
  <c r="CZ40" i="10"/>
  <c r="CZ43" i="10"/>
  <c r="CZ47" i="10"/>
  <c r="CZ51" i="10"/>
  <c r="CZ54" i="10"/>
  <c r="CZ9" i="10"/>
  <c r="CZ17" i="10"/>
  <c r="CZ12" i="10"/>
  <c r="CZ21" i="10"/>
  <c r="CZ22" i="10"/>
  <c r="CZ31" i="10"/>
  <c r="CZ35" i="10"/>
  <c r="CZ37" i="10"/>
  <c r="CZ42" i="10"/>
  <c r="CZ48" i="10"/>
  <c r="CZ52" i="10"/>
  <c r="CZ56" i="10"/>
  <c r="DB6" i="10"/>
  <c r="DA1" i="10"/>
  <c r="DA58" i="10" s="1"/>
  <c r="DA5" i="10"/>
  <c r="DA3" i="10"/>
  <c r="DA4" i="10"/>
  <c r="DA2" i="10" s="1"/>
  <c r="CZ11" i="10"/>
  <c r="CZ18" i="10"/>
  <c r="CZ14" i="10"/>
  <c r="CZ23" i="10"/>
  <c r="CZ25" i="10"/>
  <c r="CZ34" i="10"/>
  <c r="CZ36" i="10"/>
  <c r="CZ39" i="10"/>
  <c r="CZ45" i="10"/>
  <c r="CZ49" i="10"/>
  <c r="CZ53" i="10"/>
  <c r="CY13" i="9"/>
  <c r="CY10" i="9"/>
  <c r="CY16" i="9"/>
  <c r="CZ5" i="9"/>
  <c r="DA6" i="9"/>
  <c r="CZ3" i="9"/>
  <c r="CZ4" i="9"/>
  <c r="CZ2" i="9" s="1"/>
  <c r="CZ1" i="9"/>
  <c r="CZ30" i="9" s="1"/>
  <c r="CY15" i="9"/>
  <c r="CY12" i="9"/>
  <c r="CY18" i="9"/>
  <c r="CY9" i="9"/>
  <c r="CY14" i="9"/>
  <c r="CY11" i="9"/>
  <c r="CY8" i="9"/>
  <c r="CY17" i="9"/>
  <c r="CY10" i="8"/>
  <c r="CY11" i="8"/>
  <c r="CY16" i="8"/>
  <c r="CY12" i="8"/>
  <c r="CY15" i="8"/>
  <c r="CY18" i="8"/>
  <c r="CY17" i="8"/>
  <c r="CY8" i="8"/>
  <c r="CY9" i="8"/>
  <c r="CY19" i="8"/>
  <c r="DA6" i="8"/>
  <c r="CZ5" i="8"/>
  <c r="CZ4" i="8"/>
  <c r="CZ2" i="8" s="1"/>
  <c r="CZ3" i="8"/>
  <c r="CZ1" i="8"/>
  <c r="CZ31" i="8" s="1"/>
  <c r="CY14" i="8"/>
  <c r="CY13" i="8"/>
  <c r="CZ11" i="12" l="1"/>
  <c r="CZ16" i="12"/>
  <c r="CZ22" i="12"/>
  <c r="CZ23" i="12"/>
  <c r="CZ12" i="12"/>
  <c r="CZ17" i="12"/>
  <c r="CZ26" i="12"/>
  <c r="CZ27" i="12"/>
  <c r="CZ21" i="12"/>
  <c r="CZ13" i="12"/>
  <c r="CZ15" i="12"/>
  <c r="CZ14" i="12"/>
  <c r="CZ29" i="12"/>
  <c r="CZ24" i="12"/>
  <c r="CZ25" i="12"/>
  <c r="CZ10" i="12"/>
  <c r="CZ20" i="12"/>
  <c r="CZ18" i="12"/>
  <c r="CZ19" i="12"/>
  <c r="CZ28" i="12"/>
  <c r="CZ30" i="12"/>
  <c r="CZ9" i="12"/>
  <c r="CZ26" i="9"/>
  <c r="CZ24" i="9"/>
  <c r="CZ29" i="9"/>
  <c r="CZ27" i="9"/>
  <c r="CZ19" i="9"/>
  <c r="CZ28" i="9"/>
  <c r="CZ23" i="9"/>
  <c r="CZ21" i="9"/>
  <c r="CZ22" i="9"/>
  <c r="CZ20" i="9"/>
  <c r="CZ25" i="9"/>
  <c r="CZ24" i="8"/>
  <c r="CZ28" i="8"/>
  <c r="CZ21" i="8"/>
  <c r="CZ25" i="8"/>
  <c r="CZ29" i="8"/>
  <c r="CZ22" i="8"/>
  <c r="CZ27" i="8"/>
  <c r="CZ26" i="8"/>
  <c r="CZ23" i="8"/>
  <c r="CZ30" i="8"/>
  <c r="CZ20" i="8"/>
  <c r="DA9" i="11"/>
  <c r="DB6" i="12"/>
  <c r="DA5" i="12"/>
  <c r="DA3" i="12"/>
  <c r="DA4" i="12"/>
  <c r="DA2" i="12" s="1"/>
  <c r="DA1" i="12"/>
  <c r="DA8" i="12" s="1"/>
  <c r="DA40" i="11"/>
  <c r="DA38" i="11"/>
  <c r="DA57" i="11"/>
  <c r="DA8" i="11"/>
  <c r="DA10" i="11"/>
  <c r="DA27" i="11"/>
  <c r="DA44" i="11"/>
  <c r="DA14" i="11"/>
  <c r="DA24" i="11"/>
  <c r="DA50" i="11"/>
  <c r="DA21" i="11"/>
  <c r="DA32" i="11"/>
  <c r="DA53" i="11"/>
  <c r="DA12" i="11"/>
  <c r="DA16" i="11"/>
  <c r="DA15" i="11"/>
  <c r="DA22" i="11"/>
  <c r="DA29" i="11"/>
  <c r="DA26" i="11"/>
  <c r="DA35" i="11"/>
  <c r="DA39" i="11"/>
  <c r="DA47" i="11"/>
  <c r="DA49" i="11"/>
  <c r="DA54" i="11"/>
  <c r="DA58" i="11"/>
  <c r="DA11" i="11"/>
  <c r="DA18" i="11"/>
  <c r="DA17" i="11"/>
  <c r="DA23" i="11"/>
  <c r="DA31" i="11"/>
  <c r="DA28" i="11"/>
  <c r="DA37" i="11"/>
  <c r="DA41" i="11"/>
  <c r="DA45" i="11"/>
  <c r="DA51" i="11"/>
  <c r="DA55" i="11"/>
  <c r="DB5" i="11"/>
  <c r="DB3" i="11"/>
  <c r="DB4" i="11"/>
  <c r="DB2" i="11" s="1"/>
  <c r="DC6" i="11"/>
  <c r="DB1" i="11"/>
  <c r="DB57" i="11" s="1"/>
  <c r="DA13" i="11"/>
  <c r="DA36" i="11"/>
  <c r="DA19" i="11"/>
  <c r="DA25" i="11"/>
  <c r="DA34" i="11"/>
  <c r="DA30" i="11"/>
  <c r="DA42" i="11"/>
  <c r="DA43" i="11"/>
  <c r="DA48" i="11"/>
  <c r="DA52" i="11"/>
  <c r="DA10" i="10"/>
  <c r="DA16" i="10"/>
  <c r="DA8" i="10"/>
  <c r="DA12" i="10"/>
  <c r="DA14" i="10"/>
  <c r="DA9" i="10"/>
  <c r="DB5" i="10"/>
  <c r="DB3" i="10"/>
  <c r="DB4" i="10"/>
  <c r="DB2" i="10" s="1"/>
  <c r="DB1" i="10"/>
  <c r="DB58" i="10" s="1"/>
  <c r="DC6" i="10"/>
  <c r="DA15" i="10"/>
  <c r="DA21" i="10"/>
  <c r="DA26" i="10"/>
  <c r="DA29" i="10"/>
  <c r="DA30" i="10"/>
  <c r="DA40" i="10"/>
  <c r="DA43" i="10"/>
  <c r="DA44" i="10"/>
  <c r="DA52" i="10"/>
  <c r="DA55" i="10"/>
  <c r="DA17" i="10"/>
  <c r="DA23" i="10"/>
  <c r="DA28" i="10"/>
  <c r="DA35" i="10"/>
  <c r="DA32" i="10"/>
  <c r="DA37" i="10"/>
  <c r="DA42" i="10"/>
  <c r="DA48" i="10"/>
  <c r="DA51" i="10"/>
  <c r="DA56" i="10"/>
  <c r="DA11" i="10"/>
  <c r="DA22" i="10"/>
  <c r="DA19" i="10"/>
  <c r="DA25" i="10"/>
  <c r="DA31" i="10"/>
  <c r="DA36" i="10"/>
  <c r="DA39" i="10"/>
  <c r="DA47" i="10"/>
  <c r="DA50" i="10"/>
  <c r="DA53" i="10"/>
  <c r="DA57" i="10"/>
  <c r="DA13" i="10"/>
  <c r="DA18" i="10"/>
  <c r="DA24" i="10"/>
  <c r="DA27" i="10"/>
  <c r="DA34" i="10"/>
  <c r="DA38" i="10"/>
  <c r="DA41" i="10"/>
  <c r="DA45" i="10"/>
  <c r="DA49" i="10"/>
  <c r="DA54" i="10"/>
  <c r="CZ11" i="9"/>
  <c r="CZ14" i="9"/>
  <c r="CZ18" i="9"/>
  <c r="CZ13" i="9"/>
  <c r="CZ8" i="9"/>
  <c r="CZ11" i="8"/>
  <c r="DB6" i="9"/>
  <c r="DA5" i="9"/>
  <c r="DA4" i="9"/>
  <c r="DA2" i="9" s="1"/>
  <c r="DA1" i="9"/>
  <c r="DA3" i="9"/>
  <c r="CZ15" i="9"/>
  <c r="CZ10" i="9"/>
  <c r="CZ9" i="9"/>
  <c r="CZ17" i="9"/>
  <c r="CZ12" i="9"/>
  <c r="CZ16" i="9"/>
  <c r="CZ17" i="8"/>
  <c r="CZ12" i="8"/>
  <c r="CZ18" i="8"/>
  <c r="CZ14" i="8"/>
  <c r="CZ13" i="8"/>
  <c r="CZ19" i="8"/>
  <c r="CZ8" i="8"/>
  <c r="DA5" i="8"/>
  <c r="DA4" i="8"/>
  <c r="DA2" i="8" s="1"/>
  <c r="DB6" i="8"/>
  <c r="DA3" i="8"/>
  <c r="DA1" i="8"/>
  <c r="CZ15" i="8"/>
  <c r="CZ10" i="8"/>
  <c r="CZ9" i="8"/>
  <c r="CZ16" i="8"/>
  <c r="DA12" i="12" l="1"/>
  <c r="DA14" i="12"/>
  <c r="DA19" i="12"/>
  <c r="DA22" i="12"/>
  <c r="DA27" i="12"/>
  <c r="DA13" i="12"/>
  <c r="DA18" i="12"/>
  <c r="DA17" i="12"/>
  <c r="DA26" i="12"/>
  <c r="DA20" i="12"/>
  <c r="DA30" i="12"/>
  <c r="DA10" i="12"/>
  <c r="DA15" i="12"/>
  <c r="DA25" i="12"/>
  <c r="DA29" i="12"/>
  <c r="DA24" i="12"/>
  <c r="DA11" i="12"/>
  <c r="DA16" i="12"/>
  <c r="DA21" i="12"/>
  <c r="DA23" i="12"/>
  <c r="DA28" i="12"/>
  <c r="DA9" i="12"/>
  <c r="DA21" i="9"/>
  <c r="DA19" i="9"/>
  <c r="DA24" i="9"/>
  <c r="DA30" i="9"/>
  <c r="DA25" i="9"/>
  <c r="DA23" i="9"/>
  <c r="DA27" i="9"/>
  <c r="DA22" i="9"/>
  <c r="DA28" i="9"/>
  <c r="DA26" i="9"/>
  <c r="DA20" i="9"/>
  <c r="DA29" i="9"/>
  <c r="DA21" i="8"/>
  <c r="DA30" i="8"/>
  <c r="DA25" i="8"/>
  <c r="DA26" i="8"/>
  <c r="DA27" i="8"/>
  <c r="DA29" i="8"/>
  <c r="DA31" i="8"/>
  <c r="DA22" i="8"/>
  <c r="DA24" i="8"/>
  <c r="DA23" i="8"/>
  <c r="DA28" i="8"/>
  <c r="DA20" i="8"/>
  <c r="DB9" i="10"/>
  <c r="DC6" i="12"/>
  <c r="DB5" i="12"/>
  <c r="DB4" i="12"/>
  <c r="DB2" i="12" s="1"/>
  <c r="DB1" i="12"/>
  <c r="DB8" i="12" s="1"/>
  <c r="DB3" i="12"/>
  <c r="DB8" i="11"/>
  <c r="DB9" i="11"/>
  <c r="DC5" i="11"/>
  <c r="DC3" i="11"/>
  <c r="DC4" i="11"/>
  <c r="DC2" i="11" s="1"/>
  <c r="DD6" i="11"/>
  <c r="DC1" i="11"/>
  <c r="DC58" i="11" s="1"/>
  <c r="DB13" i="11"/>
  <c r="DB16" i="11"/>
  <c r="DB26" i="11"/>
  <c r="DB21" i="11"/>
  <c r="DB23" i="11"/>
  <c r="DB31" i="11"/>
  <c r="DB37" i="11"/>
  <c r="DB39" i="11"/>
  <c r="DB47" i="11"/>
  <c r="DB52" i="11"/>
  <c r="DB53" i="11"/>
  <c r="DB58" i="11"/>
  <c r="DB14" i="11"/>
  <c r="DB22" i="11"/>
  <c r="DB28" i="11"/>
  <c r="DB15" i="11"/>
  <c r="DB25" i="11"/>
  <c r="DB34" i="11"/>
  <c r="DB38" i="11"/>
  <c r="DB41" i="11"/>
  <c r="DB43" i="11"/>
  <c r="DB50" i="11"/>
  <c r="DB56" i="11"/>
  <c r="DB10" i="11"/>
  <c r="DB18" i="11"/>
  <c r="DB30" i="11"/>
  <c r="DB17" i="11"/>
  <c r="DB27" i="11"/>
  <c r="DB36" i="11"/>
  <c r="DB40" i="11"/>
  <c r="DB44" i="11"/>
  <c r="DB45" i="11"/>
  <c r="DB54" i="11"/>
  <c r="DB55" i="11"/>
  <c r="DB11" i="11"/>
  <c r="DB12" i="11"/>
  <c r="DB24" i="11"/>
  <c r="DB32" i="11"/>
  <c r="DB19" i="11"/>
  <c r="DB29" i="11"/>
  <c r="DB35" i="11"/>
  <c r="DB42" i="11"/>
  <c r="DB48" i="11"/>
  <c r="DB49" i="11"/>
  <c r="DB51" i="11"/>
  <c r="DB10" i="10"/>
  <c r="DB8" i="10"/>
  <c r="DB14" i="10"/>
  <c r="DB15" i="10"/>
  <c r="DB25" i="10"/>
  <c r="DB21" i="10"/>
  <c r="DB28" i="10"/>
  <c r="DB31" i="10"/>
  <c r="DB36" i="10"/>
  <c r="DB41" i="10"/>
  <c r="DB45" i="10"/>
  <c r="DB52" i="10"/>
  <c r="DB55" i="10"/>
  <c r="DB16" i="10"/>
  <c r="DB17" i="10"/>
  <c r="DB27" i="10"/>
  <c r="DB23" i="10"/>
  <c r="DB30" i="10"/>
  <c r="DB34" i="10"/>
  <c r="DB38" i="10"/>
  <c r="DB43" i="10"/>
  <c r="DB48" i="10"/>
  <c r="DB51" i="10"/>
  <c r="DB56" i="10"/>
  <c r="DC5" i="10"/>
  <c r="DC3" i="10"/>
  <c r="DC4" i="10"/>
  <c r="DC2" i="10" s="1"/>
  <c r="DD6" i="10"/>
  <c r="DC1" i="10"/>
  <c r="DC57" i="10" s="1"/>
  <c r="DB11" i="10"/>
  <c r="DB19" i="10"/>
  <c r="DB29" i="10"/>
  <c r="DB24" i="10"/>
  <c r="DB32" i="10"/>
  <c r="DB37" i="10"/>
  <c r="DB40" i="10"/>
  <c r="DB44" i="10"/>
  <c r="DB49" i="10"/>
  <c r="DB53" i="10"/>
  <c r="DB57" i="10"/>
  <c r="DB12" i="10"/>
  <c r="DB13" i="10"/>
  <c r="DB22" i="10"/>
  <c r="DB18" i="10"/>
  <c r="DB26" i="10"/>
  <c r="DB35" i="10"/>
  <c r="DB39" i="10"/>
  <c r="DB42" i="10"/>
  <c r="DB47" i="10"/>
  <c r="DB50" i="10"/>
  <c r="DB54" i="10"/>
  <c r="DA14" i="9"/>
  <c r="DA11" i="9"/>
  <c r="DA16" i="9"/>
  <c r="DA13" i="9"/>
  <c r="DA18" i="9"/>
  <c r="DA8" i="9"/>
  <c r="DA12" i="9"/>
  <c r="DA9" i="9"/>
  <c r="DA17" i="9"/>
  <c r="DA10" i="9"/>
  <c r="DC6" i="9"/>
  <c r="DB1" i="9"/>
  <c r="DB3" i="9"/>
  <c r="DB5" i="9"/>
  <c r="DB4" i="9"/>
  <c r="DB2" i="9" s="1"/>
  <c r="DA15" i="9"/>
  <c r="DA8" i="8"/>
  <c r="DA13" i="8"/>
  <c r="DA16" i="8"/>
  <c r="DA19" i="8"/>
  <c r="DB5" i="8"/>
  <c r="DB4" i="8"/>
  <c r="DB2" i="8" s="1"/>
  <c r="DC6" i="8"/>
  <c r="DB3" i="8"/>
  <c r="DB1" i="8"/>
  <c r="DA15" i="8"/>
  <c r="DA10" i="8"/>
  <c r="DA18" i="8"/>
  <c r="DA9" i="8"/>
  <c r="DA12" i="8"/>
  <c r="DA11" i="8"/>
  <c r="DA14" i="8"/>
  <c r="DA17" i="8"/>
  <c r="DB13" i="12" l="1"/>
  <c r="DB18" i="12"/>
  <c r="DB24" i="12"/>
  <c r="DB25" i="12"/>
  <c r="DB19" i="12"/>
  <c r="DB10" i="12"/>
  <c r="DB20" i="12"/>
  <c r="DB28" i="12"/>
  <c r="DB23" i="12"/>
  <c r="DB11" i="12"/>
  <c r="DB17" i="12"/>
  <c r="DB15" i="12"/>
  <c r="DB22" i="12"/>
  <c r="DB27" i="12"/>
  <c r="DB12" i="12"/>
  <c r="DB14" i="12"/>
  <c r="DB16" i="12"/>
  <c r="DB21" i="12"/>
  <c r="DB26" i="12"/>
  <c r="DB29" i="12"/>
  <c r="DB30" i="12"/>
  <c r="DB9" i="12"/>
  <c r="DB19" i="9"/>
  <c r="DB28" i="9"/>
  <c r="DB20" i="9"/>
  <c r="DB22" i="9"/>
  <c r="DB23" i="9"/>
  <c r="DB29" i="9"/>
  <c r="DB30" i="9"/>
  <c r="DB21" i="9"/>
  <c r="DB26" i="9"/>
  <c r="DB27" i="9"/>
  <c r="DB25" i="9"/>
  <c r="DB24" i="9"/>
  <c r="DB27" i="8"/>
  <c r="DB22" i="8"/>
  <c r="DB25" i="8"/>
  <c r="DB29" i="8"/>
  <c r="DB28" i="8"/>
  <c r="DB31" i="8"/>
  <c r="DB24" i="8"/>
  <c r="DB26" i="8"/>
  <c r="DB23" i="8"/>
  <c r="DB21" i="8"/>
  <c r="DB30" i="8"/>
  <c r="DB20" i="8"/>
  <c r="DC10" i="11"/>
  <c r="DC5" i="12"/>
  <c r="DD6" i="12"/>
  <c r="DC1" i="12"/>
  <c r="DC8" i="12" s="1"/>
  <c r="DC3" i="12"/>
  <c r="DC4" i="12"/>
  <c r="DC2" i="12" s="1"/>
  <c r="DC8" i="11"/>
  <c r="DC9" i="11"/>
  <c r="DD4" i="11"/>
  <c r="DD2" i="11" s="1"/>
  <c r="DE6" i="11"/>
  <c r="DD1" i="11"/>
  <c r="DD58" i="11" s="1"/>
  <c r="DD5" i="11"/>
  <c r="DD3" i="11"/>
  <c r="DC13" i="11"/>
  <c r="DC19" i="11"/>
  <c r="DC16" i="11"/>
  <c r="DC26" i="11"/>
  <c r="DC35" i="11"/>
  <c r="DC29" i="11"/>
  <c r="DC34" i="11"/>
  <c r="DC42" i="11"/>
  <c r="DC48" i="11"/>
  <c r="DC52" i="11"/>
  <c r="DC55" i="11"/>
  <c r="DC15" i="11"/>
  <c r="DC22" i="11"/>
  <c r="DC18" i="11"/>
  <c r="DC28" i="11"/>
  <c r="DC38" i="11"/>
  <c r="DC31" i="11"/>
  <c r="DC36" i="11"/>
  <c r="DC43" i="11"/>
  <c r="DC47" i="11"/>
  <c r="DC51" i="11"/>
  <c r="DC56" i="11"/>
  <c r="DC12" i="11"/>
  <c r="DC23" i="11"/>
  <c r="DC21" i="11"/>
  <c r="DC30" i="11"/>
  <c r="DC25" i="11"/>
  <c r="DC37" i="11"/>
  <c r="DC41" i="11"/>
  <c r="DC45" i="11"/>
  <c r="DC49" i="11"/>
  <c r="DC53" i="11"/>
  <c r="DC57" i="11"/>
  <c r="DC11" i="11"/>
  <c r="DC17" i="11"/>
  <c r="DC14" i="11"/>
  <c r="DC24" i="11"/>
  <c r="DC32" i="11"/>
  <c r="DC27" i="11"/>
  <c r="DC39" i="11"/>
  <c r="DC40" i="11"/>
  <c r="DC44" i="11"/>
  <c r="DC50" i="11"/>
  <c r="DC54" i="11"/>
  <c r="DB8" i="9"/>
  <c r="DC9" i="10"/>
  <c r="DC21" i="10"/>
  <c r="DC17" i="10"/>
  <c r="DC10" i="10"/>
  <c r="DC18" i="10"/>
  <c r="DC24" i="10"/>
  <c r="DC26" i="10"/>
  <c r="DC32" i="10"/>
  <c r="DC39" i="10"/>
  <c r="DC42" i="10"/>
  <c r="DC47" i="10"/>
  <c r="DC48" i="10"/>
  <c r="DC54" i="10"/>
  <c r="DC58" i="10"/>
  <c r="DD4" i="10"/>
  <c r="DD2" i="10" s="1"/>
  <c r="DE6" i="10"/>
  <c r="DD1" i="10"/>
  <c r="DD58" i="10" s="1"/>
  <c r="DD3" i="10"/>
  <c r="DD5" i="10"/>
  <c r="DC8" i="10"/>
  <c r="DC12" i="10"/>
  <c r="DC23" i="10"/>
  <c r="DC25" i="10"/>
  <c r="DC28" i="10"/>
  <c r="DC35" i="10"/>
  <c r="DC36" i="10"/>
  <c r="DC41" i="10"/>
  <c r="DC45" i="10"/>
  <c r="DC50" i="10"/>
  <c r="DC55" i="10"/>
  <c r="DC11" i="10"/>
  <c r="DC14" i="10"/>
  <c r="DC19" i="10"/>
  <c r="DC27" i="10"/>
  <c r="DC34" i="10"/>
  <c r="DC31" i="10"/>
  <c r="DC38" i="10"/>
  <c r="DC43" i="10"/>
  <c r="DC49" i="10"/>
  <c r="DC52" i="10"/>
  <c r="DC56" i="10"/>
  <c r="DC13" i="10"/>
  <c r="DC15" i="10"/>
  <c r="DC16" i="10"/>
  <c r="DC22" i="10"/>
  <c r="DC29" i="10"/>
  <c r="DC30" i="10"/>
  <c r="DC37" i="10"/>
  <c r="DC40" i="10"/>
  <c r="DC44" i="10"/>
  <c r="DC51" i="10"/>
  <c r="DC53" i="10"/>
  <c r="DB10" i="9"/>
  <c r="DB18" i="9"/>
  <c r="DB12" i="9"/>
  <c r="DC5" i="9"/>
  <c r="DD6" i="9"/>
  <c r="DC3" i="9"/>
  <c r="DC4" i="9"/>
  <c r="DC2" i="9" s="1"/>
  <c r="DC1" i="9"/>
  <c r="DB15" i="9"/>
  <c r="DB14" i="9"/>
  <c r="DB9" i="9"/>
  <c r="DB16" i="9"/>
  <c r="DB11" i="9"/>
  <c r="DB17" i="9"/>
  <c r="DB13" i="9"/>
  <c r="DB15" i="8"/>
  <c r="DB10" i="8"/>
  <c r="DB14" i="8"/>
  <c r="DB17" i="8"/>
  <c r="DB11" i="8"/>
  <c r="DB19" i="8"/>
  <c r="DB13" i="8"/>
  <c r="DB8" i="8"/>
  <c r="DB16" i="8"/>
  <c r="DD6" i="8"/>
  <c r="DC5" i="8"/>
  <c r="DC3" i="8"/>
  <c r="DC4" i="8"/>
  <c r="DC2" i="8" s="1"/>
  <c r="DC1" i="8"/>
  <c r="DB9" i="8"/>
  <c r="DB12" i="8"/>
  <c r="DB18" i="8"/>
  <c r="DC10" i="12" l="1"/>
  <c r="DC16" i="12"/>
  <c r="DC15" i="12"/>
  <c r="DC27" i="12"/>
  <c r="DC25" i="12"/>
  <c r="DC11" i="12"/>
  <c r="DC17" i="12"/>
  <c r="DC19" i="12"/>
  <c r="DC20" i="12"/>
  <c r="DC30" i="12"/>
  <c r="DC12" i="12"/>
  <c r="DC14" i="12"/>
  <c r="DC21" i="12"/>
  <c r="DC24" i="12"/>
  <c r="DC22" i="12"/>
  <c r="DC29" i="12"/>
  <c r="DC13" i="12"/>
  <c r="DC18" i="12"/>
  <c r="DC23" i="12"/>
  <c r="DC28" i="12"/>
  <c r="DC26" i="12"/>
  <c r="DC9" i="12"/>
  <c r="DC20" i="9"/>
  <c r="DC29" i="9"/>
  <c r="DC27" i="9"/>
  <c r="DC24" i="9"/>
  <c r="DC22" i="9"/>
  <c r="DC19" i="9"/>
  <c r="DC21" i="9"/>
  <c r="DC26" i="9"/>
  <c r="DC28" i="9"/>
  <c r="DC30" i="9"/>
  <c r="DC23" i="9"/>
  <c r="DC25" i="9"/>
  <c r="DC23" i="8"/>
  <c r="DC21" i="8"/>
  <c r="DC27" i="8"/>
  <c r="DC25" i="8"/>
  <c r="DC28" i="8"/>
  <c r="DC31" i="8"/>
  <c r="DC24" i="8"/>
  <c r="DC29" i="8"/>
  <c r="DC22" i="8"/>
  <c r="DC26" i="8"/>
  <c r="DC30" i="8"/>
  <c r="DC20" i="8"/>
  <c r="DD5" i="12"/>
  <c r="DE6" i="12"/>
  <c r="DD3" i="12"/>
  <c r="DD4" i="12"/>
  <c r="DD2" i="12" s="1"/>
  <c r="DD1" i="12"/>
  <c r="DD8" i="12" s="1"/>
  <c r="DD8" i="11"/>
  <c r="DD11" i="11"/>
  <c r="DD17" i="11"/>
  <c r="DD29" i="11"/>
  <c r="DD14" i="11"/>
  <c r="DD26" i="11"/>
  <c r="DD35" i="11"/>
  <c r="DD36" i="11"/>
  <c r="DD42" i="11"/>
  <c r="DD44" i="11"/>
  <c r="DD55" i="11"/>
  <c r="DD53" i="11"/>
  <c r="DD10" i="11"/>
  <c r="DD13" i="11"/>
  <c r="DD19" i="11"/>
  <c r="DD31" i="11"/>
  <c r="DD16" i="11"/>
  <c r="DD28" i="11"/>
  <c r="DD37" i="11"/>
  <c r="DD39" i="11"/>
  <c r="DD43" i="11"/>
  <c r="DD48" i="11"/>
  <c r="DD51" i="11"/>
  <c r="DD57" i="11"/>
  <c r="DD12" i="11"/>
  <c r="DD15" i="11"/>
  <c r="DD25" i="11"/>
  <c r="DD22" i="11"/>
  <c r="DD18" i="11"/>
  <c r="DD30" i="11"/>
  <c r="DD38" i="11"/>
  <c r="DD41" i="11"/>
  <c r="DD45" i="11"/>
  <c r="DD50" i="11"/>
  <c r="DD52" i="11"/>
  <c r="DD56" i="11"/>
  <c r="DF6" i="11"/>
  <c r="DE1" i="11"/>
  <c r="DE57" i="11" s="1"/>
  <c r="DE5" i="11"/>
  <c r="DE3" i="11"/>
  <c r="DE4" i="11"/>
  <c r="DE2" i="11" s="1"/>
  <c r="DD9" i="11"/>
  <c r="DD21" i="11"/>
  <c r="DD27" i="11"/>
  <c r="DD23" i="11"/>
  <c r="DD24" i="11"/>
  <c r="DD32" i="11"/>
  <c r="DD34" i="11"/>
  <c r="DD40" i="11"/>
  <c r="DD47" i="11"/>
  <c r="DD49" i="11"/>
  <c r="DD54" i="11"/>
  <c r="DD8" i="10"/>
  <c r="DD15" i="10"/>
  <c r="DD12" i="10"/>
  <c r="DD21" i="10"/>
  <c r="DD19" i="10"/>
  <c r="DD29" i="10"/>
  <c r="DD32" i="10"/>
  <c r="DD40" i="10"/>
  <c r="DD43" i="10"/>
  <c r="DD47" i="10"/>
  <c r="DD51" i="10"/>
  <c r="DD54" i="10"/>
  <c r="DD9" i="10"/>
  <c r="DD17" i="10"/>
  <c r="DD14" i="10"/>
  <c r="DD23" i="10"/>
  <c r="DD22" i="10"/>
  <c r="DD31" i="10"/>
  <c r="DD35" i="10"/>
  <c r="DD37" i="10"/>
  <c r="DD42" i="10"/>
  <c r="DD48" i="10"/>
  <c r="DD52" i="10"/>
  <c r="DD56" i="10"/>
  <c r="DD11" i="10"/>
  <c r="DD24" i="10"/>
  <c r="DD16" i="10"/>
  <c r="DD26" i="10"/>
  <c r="DD25" i="10"/>
  <c r="DD34" i="10"/>
  <c r="DD36" i="10"/>
  <c r="DD39" i="10"/>
  <c r="DD45" i="10"/>
  <c r="DD49" i="10"/>
  <c r="DD53" i="10"/>
  <c r="DD57" i="10"/>
  <c r="DF6" i="10"/>
  <c r="DE1" i="10"/>
  <c r="DE57" i="10" s="1"/>
  <c r="DE5" i="10"/>
  <c r="DE3" i="10"/>
  <c r="DE4" i="10"/>
  <c r="DE2" i="10" s="1"/>
  <c r="DD13" i="10"/>
  <c r="DD10" i="10"/>
  <c r="DD18" i="10"/>
  <c r="DD28" i="10"/>
  <c r="DD27" i="10"/>
  <c r="DD30" i="10"/>
  <c r="DD38" i="10"/>
  <c r="DD41" i="10"/>
  <c r="DD44" i="10"/>
  <c r="DD50" i="10"/>
  <c r="DD55" i="10"/>
  <c r="DC11" i="9"/>
  <c r="DC9" i="9"/>
  <c r="DC8" i="9"/>
  <c r="DC16" i="9"/>
  <c r="DC10" i="9"/>
  <c r="DC13" i="9"/>
  <c r="DC14" i="9"/>
  <c r="DC17" i="9"/>
  <c r="DD5" i="9"/>
  <c r="DE6" i="9"/>
  <c r="DD3" i="9"/>
  <c r="DD4" i="9"/>
  <c r="DD2" i="9" s="1"/>
  <c r="DD1" i="9"/>
  <c r="DC15" i="9"/>
  <c r="DC12" i="9"/>
  <c r="DC18" i="9"/>
  <c r="DC10" i="8"/>
  <c r="DC11" i="8"/>
  <c r="DC16" i="8"/>
  <c r="DC12" i="8"/>
  <c r="DC15" i="8"/>
  <c r="DC18" i="8"/>
  <c r="DC17" i="8"/>
  <c r="DC8" i="8"/>
  <c r="DC9" i="8"/>
  <c r="DC19" i="8"/>
  <c r="DE6" i="8"/>
  <c r="DD5" i="8"/>
  <c r="DD3" i="8"/>
  <c r="DD4" i="8"/>
  <c r="DD2" i="8" s="1"/>
  <c r="DD1" i="8"/>
  <c r="DD31" i="8" s="1"/>
  <c r="DC14" i="8"/>
  <c r="DC13" i="8"/>
  <c r="DD11" i="12" l="1"/>
  <c r="DD17" i="12"/>
  <c r="DD26" i="12"/>
  <c r="DD27" i="12"/>
  <c r="DD21" i="12"/>
  <c r="DD12" i="12"/>
  <c r="DD20" i="12"/>
  <c r="DD22" i="12"/>
  <c r="DD24" i="12"/>
  <c r="DD25" i="12"/>
  <c r="DD13" i="12"/>
  <c r="DD15" i="12"/>
  <c r="DD14" i="12"/>
  <c r="DD19" i="12"/>
  <c r="DD28" i="12"/>
  <c r="DD10" i="12"/>
  <c r="DD16" i="12"/>
  <c r="DD18" i="12"/>
  <c r="DD23" i="12"/>
  <c r="DD29" i="12"/>
  <c r="DD30" i="12"/>
  <c r="DD9" i="12"/>
  <c r="DD20" i="9"/>
  <c r="DD21" i="9"/>
  <c r="DD22" i="9"/>
  <c r="DD24" i="9"/>
  <c r="DD25" i="9"/>
  <c r="DD27" i="9"/>
  <c r="DD30" i="9"/>
  <c r="DD19" i="9"/>
  <c r="DD28" i="9"/>
  <c r="DD23" i="9"/>
  <c r="DD26" i="9"/>
  <c r="DD29" i="9"/>
  <c r="DD23" i="8"/>
  <c r="DD28" i="8"/>
  <c r="DD21" i="8"/>
  <c r="DD25" i="8"/>
  <c r="DD29" i="8"/>
  <c r="DD22" i="8"/>
  <c r="DD24" i="8"/>
  <c r="DD26" i="8"/>
  <c r="DD27" i="8"/>
  <c r="DD30" i="8"/>
  <c r="DD20" i="8"/>
  <c r="DF6" i="12"/>
  <c r="DE5" i="12"/>
  <c r="DE3" i="12"/>
  <c r="DE4" i="12"/>
  <c r="DE2" i="12" s="1"/>
  <c r="DE1" i="12"/>
  <c r="DE8" i="12" s="1"/>
  <c r="DE8" i="11"/>
  <c r="DE9" i="11"/>
  <c r="DE10" i="11"/>
  <c r="DE11" i="11"/>
  <c r="DE13" i="11"/>
  <c r="DE14" i="10"/>
  <c r="DF5" i="11"/>
  <c r="DF3" i="11"/>
  <c r="DF4" i="11"/>
  <c r="DF2" i="11" s="1"/>
  <c r="DG6" i="11"/>
  <c r="DF1" i="11"/>
  <c r="DF55" i="11" s="1"/>
  <c r="DE14" i="11"/>
  <c r="DE16" i="11"/>
  <c r="DE19" i="11"/>
  <c r="DE27" i="11"/>
  <c r="DE24" i="11"/>
  <c r="DE32" i="11"/>
  <c r="DE37" i="11"/>
  <c r="DE41" i="11"/>
  <c r="DE53" i="11"/>
  <c r="DE50" i="11"/>
  <c r="DE55" i="11"/>
  <c r="DE21" i="11"/>
  <c r="DE22" i="11"/>
  <c r="DE29" i="11"/>
  <c r="DE26" i="11"/>
  <c r="DE34" i="11"/>
  <c r="DE38" i="11"/>
  <c r="DE44" i="11"/>
  <c r="DE45" i="11"/>
  <c r="DE49" i="11"/>
  <c r="DE56" i="11"/>
  <c r="DE15" i="11"/>
  <c r="DE23" i="11"/>
  <c r="DE31" i="11"/>
  <c r="DE28" i="11"/>
  <c r="DE40" i="11"/>
  <c r="DE42" i="11"/>
  <c r="DE43" i="11"/>
  <c r="DE51" i="11"/>
  <c r="DE52" i="11"/>
  <c r="DE58" i="11"/>
  <c r="DE8" i="10"/>
  <c r="DE12" i="11"/>
  <c r="DE18" i="11"/>
  <c r="DE17" i="11"/>
  <c r="DE25" i="11"/>
  <c r="DE36" i="11"/>
  <c r="DE30" i="11"/>
  <c r="DE35" i="11"/>
  <c r="DE39" i="11"/>
  <c r="DE47" i="11"/>
  <c r="DE48" i="11"/>
  <c r="DE54" i="11"/>
  <c r="DE12" i="10"/>
  <c r="DE11" i="10"/>
  <c r="DE18" i="10"/>
  <c r="DE24" i="10"/>
  <c r="DE27" i="10"/>
  <c r="DE34" i="10"/>
  <c r="DE38" i="10"/>
  <c r="DE41" i="10"/>
  <c r="DE45" i="10"/>
  <c r="DE49" i="10"/>
  <c r="DE54" i="10"/>
  <c r="DE58" i="10"/>
  <c r="DE16" i="10"/>
  <c r="DE13" i="10"/>
  <c r="DE21" i="10"/>
  <c r="DE26" i="10"/>
  <c r="DE29" i="10"/>
  <c r="DE30" i="10"/>
  <c r="DE40" i="10"/>
  <c r="DE43" i="10"/>
  <c r="DE44" i="10"/>
  <c r="DE50" i="10"/>
  <c r="DE55" i="10"/>
  <c r="DE22" i="10"/>
  <c r="DE15" i="10"/>
  <c r="DE23" i="10"/>
  <c r="DE28" i="10"/>
  <c r="DE35" i="10"/>
  <c r="DE32" i="10"/>
  <c r="DE37" i="10"/>
  <c r="DE42" i="10"/>
  <c r="DE52" i="10"/>
  <c r="DE51" i="10"/>
  <c r="DE56" i="10"/>
  <c r="DE10" i="10"/>
  <c r="DF5" i="10"/>
  <c r="DF3" i="10"/>
  <c r="DF4" i="10"/>
  <c r="DF2" i="10" s="1"/>
  <c r="DG6" i="10"/>
  <c r="DF1" i="10"/>
  <c r="DF56" i="10" s="1"/>
  <c r="DE9" i="10"/>
  <c r="DE17" i="10"/>
  <c r="DE19" i="10"/>
  <c r="DE25" i="10"/>
  <c r="DE31" i="10"/>
  <c r="DE36" i="10"/>
  <c r="DE39" i="10"/>
  <c r="DE47" i="10"/>
  <c r="DE48" i="10"/>
  <c r="DE53" i="10"/>
  <c r="DD11" i="9"/>
  <c r="DD14" i="9"/>
  <c r="DD18" i="9"/>
  <c r="DD13" i="9"/>
  <c r="DD8" i="9"/>
  <c r="DF6" i="9"/>
  <c r="DE5" i="9"/>
  <c r="DE4" i="9"/>
  <c r="DE2" i="9" s="1"/>
  <c r="DE1" i="9"/>
  <c r="DE3" i="9"/>
  <c r="DD15" i="9"/>
  <c r="DD10" i="9"/>
  <c r="DD9" i="9"/>
  <c r="DD17" i="9"/>
  <c r="DD12" i="9"/>
  <c r="DD16" i="9"/>
  <c r="DD10" i="8"/>
  <c r="DD9" i="8"/>
  <c r="DD16" i="8"/>
  <c r="DD12" i="8"/>
  <c r="DD11" i="8"/>
  <c r="DD17" i="8"/>
  <c r="DD18" i="8"/>
  <c r="DD14" i="8"/>
  <c r="DD13" i="8"/>
  <c r="DD19" i="8"/>
  <c r="DD8" i="8"/>
  <c r="DE5" i="8"/>
  <c r="DE4" i="8"/>
  <c r="DE2" i="8" s="1"/>
  <c r="DF6" i="8"/>
  <c r="DE1" i="8"/>
  <c r="DE3" i="8"/>
  <c r="DD15" i="8"/>
  <c r="DE12" i="12" l="1"/>
  <c r="DE14" i="12"/>
  <c r="DE16" i="12"/>
  <c r="DE22" i="12"/>
  <c r="DE20" i="12"/>
  <c r="DE13" i="12"/>
  <c r="DE18" i="12"/>
  <c r="DE17" i="12"/>
  <c r="DE26" i="12"/>
  <c r="DE24" i="12"/>
  <c r="DE30" i="12"/>
  <c r="DE10" i="12"/>
  <c r="DE19" i="12"/>
  <c r="DE21" i="12"/>
  <c r="DE23" i="12"/>
  <c r="DE28" i="12"/>
  <c r="DE11" i="12"/>
  <c r="DE15" i="12"/>
  <c r="DE25" i="12"/>
  <c r="DE27" i="12"/>
  <c r="DE29" i="12"/>
  <c r="DE9" i="12"/>
  <c r="DE21" i="9"/>
  <c r="DE27" i="9"/>
  <c r="DE24" i="9"/>
  <c r="DE30" i="9"/>
  <c r="DE22" i="9"/>
  <c r="DE19" i="9"/>
  <c r="DE28" i="9"/>
  <c r="DE26" i="9"/>
  <c r="DE23" i="9"/>
  <c r="DE25" i="9"/>
  <c r="DE20" i="9"/>
  <c r="DE29" i="9"/>
  <c r="DE21" i="8"/>
  <c r="DE30" i="8"/>
  <c r="DE25" i="8"/>
  <c r="DE22" i="8"/>
  <c r="DE27" i="8"/>
  <c r="DE29" i="8"/>
  <c r="DE31" i="8"/>
  <c r="DE23" i="8"/>
  <c r="DE24" i="8"/>
  <c r="DE26" i="8"/>
  <c r="DE28" i="8"/>
  <c r="DE20" i="8"/>
  <c r="DG6" i="12"/>
  <c r="DF5" i="12"/>
  <c r="DF4" i="12"/>
  <c r="DF2" i="12" s="1"/>
  <c r="DF1" i="12"/>
  <c r="DF8" i="12" s="1"/>
  <c r="DF3" i="12"/>
  <c r="DF9" i="11"/>
  <c r="DF12" i="11"/>
  <c r="DF18" i="11"/>
  <c r="DF28" i="11"/>
  <c r="DF17" i="11"/>
  <c r="DF27" i="11"/>
  <c r="DF36" i="11"/>
  <c r="DF40" i="11"/>
  <c r="DF44" i="11"/>
  <c r="DF48" i="11"/>
  <c r="DF52" i="11"/>
  <c r="DF56" i="11"/>
  <c r="DF11" i="11"/>
  <c r="DF14" i="11"/>
  <c r="DF21" i="11"/>
  <c r="DF30" i="11"/>
  <c r="DF19" i="11"/>
  <c r="DF29" i="11"/>
  <c r="DF35" i="11"/>
  <c r="DF42" i="11"/>
  <c r="DF47" i="11"/>
  <c r="DF49" i="11"/>
  <c r="DF53" i="11"/>
  <c r="DF57" i="11"/>
  <c r="DG5" i="11"/>
  <c r="DG3" i="11"/>
  <c r="DG4" i="11"/>
  <c r="DG2" i="11" s="1"/>
  <c r="DH6" i="11"/>
  <c r="DG1" i="11"/>
  <c r="DG58" i="11" s="1"/>
  <c r="DF8" i="11"/>
  <c r="DF13" i="11"/>
  <c r="DF22" i="11"/>
  <c r="DF24" i="11"/>
  <c r="DF32" i="11"/>
  <c r="DF23" i="11"/>
  <c r="DF31" i="11"/>
  <c r="DF37" i="11"/>
  <c r="DF39" i="11"/>
  <c r="DF43" i="11"/>
  <c r="DF50" i="11"/>
  <c r="DF54" i="11"/>
  <c r="DF58" i="11"/>
  <c r="DF10" i="11"/>
  <c r="DF16" i="11"/>
  <c r="DF26" i="11"/>
  <c r="DF15" i="11"/>
  <c r="DF25" i="11"/>
  <c r="DF34" i="11"/>
  <c r="DF38" i="11"/>
  <c r="DF41" i="11"/>
  <c r="DF45" i="11"/>
  <c r="DF51" i="11"/>
  <c r="DG5" i="10"/>
  <c r="DG3" i="10"/>
  <c r="DG1" i="10"/>
  <c r="DG58" i="10" s="1"/>
  <c r="DG4" i="10"/>
  <c r="DG2" i="10" s="1"/>
  <c r="DH6" i="10"/>
  <c r="DF8" i="10"/>
  <c r="DF10" i="10"/>
  <c r="DF11" i="10"/>
  <c r="DF22" i="10"/>
  <c r="DF29" i="10"/>
  <c r="DF26" i="10"/>
  <c r="DF35" i="10"/>
  <c r="DF39" i="10"/>
  <c r="DF42" i="10"/>
  <c r="DF47" i="10"/>
  <c r="DF50" i="10"/>
  <c r="DF53" i="10"/>
  <c r="DF58" i="10"/>
  <c r="DF9" i="10"/>
  <c r="DF12" i="10"/>
  <c r="DF13" i="10"/>
  <c r="DF18" i="10"/>
  <c r="DF21" i="10"/>
  <c r="DF28" i="10"/>
  <c r="DF31" i="10"/>
  <c r="DF36" i="10"/>
  <c r="DF41" i="10"/>
  <c r="DF45" i="10"/>
  <c r="DF52" i="10"/>
  <c r="DF55" i="10"/>
  <c r="DF14" i="10"/>
  <c r="DF15" i="10"/>
  <c r="DF25" i="10"/>
  <c r="DF23" i="10"/>
  <c r="DF30" i="10"/>
  <c r="DF34" i="10"/>
  <c r="DF38" i="10"/>
  <c r="DF43" i="10"/>
  <c r="DF48" i="10"/>
  <c r="DF51" i="10"/>
  <c r="DF57" i="10"/>
  <c r="DF19" i="10"/>
  <c r="DF16" i="10"/>
  <c r="DF17" i="10"/>
  <c r="DF27" i="10"/>
  <c r="DF24" i="10"/>
  <c r="DF32" i="10"/>
  <c r="DF37" i="10"/>
  <c r="DF40" i="10"/>
  <c r="DF44" i="10"/>
  <c r="DF49" i="10"/>
  <c r="DF54" i="10"/>
  <c r="DE8" i="9"/>
  <c r="DG6" i="9"/>
  <c r="DF1" i="9"/>
  <c r="DF5" i="9"/>
  <c r="DF3" i="9"/>
  <c r="DF4" i="9"/>
  <c r="DF2" i="9" s="1"/>
  <c r="DE15" i="9"/>
  <c r="DE10" i="9"/>
  <c r="DE9" i="9"/>
  <c r="DE16" i="9"/>
  <c r="DE12" i="9"/>
  <c r="DE11" i="9"/>
  <c r="DE18" i="9"/>
  <c r="DE14" i="9"/>
  <c r="DE13" i="9"/>
  <c r="DE17" i="9"/>
  <c r="DF5" i="8"/>
  <c r="DF4" i="8"/>
  <c r="DF2" i="8" s="1"/>
  <c r="DG6" i="8"/>
  <c r="DF3" i="8"/>
  <c r="DF1" i="8"/>
  <c r="DF31" i="8" s="1"/>
  <c r="DE15" i="8"/>
  <c r="DE10" i="8"/>
  <c r="DE18" i="8"/>
  <c r="DE9" i="8"/>
  <c r="DE12" i="8"/>
  <c r="DE11" i="8"/>
  <c r="DE14" i="8"/>
  <c r="DE17" i="8"/>
  <c r="DE13" i="8"/>
  <c r="DE8" i="8"/>
  <c r="DE16" i="8"/>
  <c r="DE19" i="8"/>
  <c r="DF12" i="12" l="1"/>
  <c r="DF14" i="12"/>
  <c r="DF24" i="12"/>
  <c r="DF25" i="12"/>
  <c r="DF19" i="12"/>
  <c r="DF30" i="12"/>
  <c r="DF13" i="12"/>
  <c r="DF18" i="12"/>
  <c r="DF20" i="12"/>
  <c r="DF22" i="12"/>
  <c r="DF23" i="12"/>
  <c r="DF10" i="12"/>
  <c r="DF15" i="12"/>
  <c r="DF28" i="12"/>
  <c r="DF26" i="12"/>
  <c r="DF27" i="12"/>
  <c r="DF11" i="12"/>
  <c r="DF17" i="12"/>
  <c r="DF16" i="12"/>
  <c r="DF21" i="12"/>
  <c r="DF29" i="12"/>
  <c r="DF9" i="12"/>
  <c r="DF20" i="9"/>
  <c r="DF22" i="9"/>
  <c r="DF23" i="9"/>
  <c r="DF29" i="9"/>
  <c r="DF30" i="9"/>
  <c r="DF21" i="9"/>
  <c r="DF26" i="9"/>
  <c r="DF27" i="9"/>
  <c r="DF25" i="9"/>
  <c r="DF28" i="9"/>
  <c r="DF24" i="9"/>
  <c r="DF19" i="9"/>
  <c r="DF27" i="8"/>
  <c r="DF26" i="8"/>
  <c r="DF23" i="8"/>
  <c r="DF22" i="8"/>
  <c r="DF30" i="8"/>
  <c r="DF24" i="8"/>
  <c r="DF25" i="8"/>
  <c r="DF21" i="8"/>
  <c r="DF29" i="8"/>
  <c r="DF28" i="8"/>
  <c r="DF20" i="8"/>
  <c r="DG11" i="10"/>
  <c r="DG15" i="10"/>
  <c r="DG17" i="10"/>
  <c r="DG13" i="10"/>
  <c r="DG5" i="12"/>
  <c r="DH6" i="12"/>
  <c r="DG1" i="12"/>
  <c r="DG8" i="12" s="1"/>
  <c r="DG3" i="12"/>
  <c r="DG4" i="12"/>
  <c r="DG2" i="12" s="1"/>
  <c r="DG10" i="11"/>
  <c r="DH4" i="11"/>
  <c r="DH2" i="11" s="1"/>
  <c r="DI6" i="11"/>
  <c r="DH1" i="11"/>
  <c r="DH58" i="11" s="1"/>
  <c r="DH5" i="11"/>
  <c r="DH3" i="11"/>
  <c r="DG11" i="11"/>
  <c r="DG19" i="11"/>
  <c r="DG18" i="11"/>
  <c r="DG24" i="11"/>
  <c r="DG32" i="11"/>
  <c r="DG29" i="11"/>
  <c r="DG36" i="11"/>
  <c r="DG42" i="11"/>
  <c r="DG44" i="11"/>
  <c r="DG50" i="11"/>
  <c r="DG56" i="11"/>
  <c r="DG8" i="11"/>
  <c r="DG13" i="11"/>
  <c r="DG22" i="11"/>
  <c r="DG21" i="11"/>
  <c r="DG26" i="11"/>
  <c r="DG35" i="11"/>
  <c r="DG31" i="11"/>
  <c r="DG39" i="11"/>
  <c r="DG43" i="11"/>
  <c r="DG47" i="11"/>
  <c r="DG51" i="11"/>
  <c r="DG55" i="11"/>
  <c r="DG15" i="11"/>
  <c r="DG12" i="11"/>
  <c r="DG14" i="11"/>
  <c r="DG23" i="11"/>
  <c r="DG28" i="11"/>
  <c r="DG25" i="11"/>
  <c r="DG41" i="11"/>
  <c r="DG38" i="11"/>
  <c r="DG45" i="11"/>
  <c r="DG49" i="11"/>
  <c r="DG53" i="11"/>
  <c r="DG57" i="11"/>
  <c r="DG9" i="11"/>
  <c r="DG17" i="11"/>
  <c r="DG16" i="11"/>
  <c r="DG37" i="11"/>
  <c r="DG30" i="11"/>
  <c r="DG27" i="11"/>
  <c r="DG34" i="11"/>
  <c r="DG40" i="11"/>
  <c r="DG48" i="11"/>
  <c r="DG52" i="11"/>
  <c r="DG54" i="11"/>
  <c r="DG8" i="10"/>
  <c r="DG10" i="10"/>
  <c r="DG23" i="10"/>
  <c r="DG25" i="10"/>
  <c r="DG28" i="10"/>
  <c r="DG35" i="10"/>
  <c r="DG36" i="10"/>
  <c r="DG41" i="10"/>
  <c r="DG45" i="10"/>
  <c r="DG48" i="10"/>
  <c r="DG55" i="10"/>
  <c r="DH4" i="10"/>
  <c r="DH2" i="10" s="1"/>
  <c r="DI6" i="10"/>
  <c r="DH1" i="10"/>
  <c r="DH57" i="10" s="1"/>
  <c r="DH5" i="10"/>
  <c r="DH3" i="10"/>
  <c r="DG9" i="10"/>
  <c r="DG12" i="10"/>
  <c r="DG19" i="10"/>
  <c r="DG27" i="10"/>
  <c r="DG34" i="10"/>
  <c r="DG31" i="10"/>
  <c r="DG38" i="10"/>
  <c r="DG43" i="10"/>
  <c r="DG49" i="10"/>
  <c r="DG51" i="10"/>
  <c r="DG56" i="10"/>
  <c r="DG18" i="10"/>
  <c r="DG14" i="10"/>
  <c r="DG24" i="10"/>
  <c r="DG29" i="10"/>
  <c r="DG30" i="10"/>
  <c r="DG37" i="10"/>
  <c r="DG40" i="10"/>
  <c r="DG44" i="10"/>
  <c r="DG50" i="10"/>
  <c r="DG52" i="10"/>
  <c r="DG57" i="10"/>
  <c r="DG21" i="10"/>
  <c r="DG16" i="10"/>
  <c r="DG22" i="10"/>
  <c r="DG26" i="10"/>
  <c r="DG32" i="10"/>
  <c r="DG39" i="10"/>
  <c r="DG42" i="10"/>
  <c r="DG47" i="10"/>
  <c r="DG53" i="10"/>
  <c r="DG54" i="10"/>
  <c r="DF8" i="9"/>
  <c r="DF10" i="9"/>
  <c r="DF12" i="9"/>
  <c r="DF11" i="9"/>
  <c r="DF18" i="9"/>
  <c r="DF14" i="9"/>
  <c r="DF13" i="9"/>
  <c r="DG5" i="9"/>
  <c r="DH6" i="9"/>
  <c r="DG3" i="9"/>
  <c r="DG4" i="9"/>
  <c r="DG2" i="9" s="1"/>
  <c r="DG1" i="9"/>
  <c r="DF15" i="9"/>
  <c r="DF17" i="9"/>
  <c r="DF9" i="9"/>
  <c r="DF16" i="9"/>
  <c r="DF13" i="8"/>
  <c r="DF8" i="8"/>
  <c r="DF17" i="8"/>
  <c r="DH6" i="8"/>
  <c r="DG5" i="8"/>
  <c r="DG4" i="8"/>
  <c r="DG2" i="8" s="1"/>
  <c r="DG3" i="8"/>
  <c r="DG1" i="8"/>
  <c r="DF15" i="8"/>
  <c r="DF10" i="8"/>
  <c r="DF16" i="8"/>
  <c r="DF19" i="8"/>
  <c r="DF9" i="8"/>
  <c r="DF12" i="8"/>
  <c r="DF18" i="8"/>
  <c r="DF11" i="8"/>
  <c r="DF14" i="8"/>
  <c r="DG10" i="12" l="1"/>
  <c r="DG16" i="12"/>
  <c r="DG18" i="12"/>
  <c r="DG23" i="12"/>
  <c r="DG25" i="12"/>
  <c r="DG11" i="12"/>
  <c r="DG17" i="12"/>
  <c r="DG15" i="12"/>
  <c r="DG20" i="12"/>
  <c r="DG22" i="12"/>
  <c r="DG29" i="12"/>
  <c r="DG30" i="12"/>
  <c r="DG12" i="12"/>
  <c r="DG19" i="12"/>
  <c r="DG27" i="12"/>
  <c r="DG24" i="12"/>
  <c r="DG26" i="12"/>
  <c r="DG13" i="12"/>
  <c r="DG14" i="12"/>
  <c r="DG21" i="12"/>
  <c r="DG28" i="12"/>
  <c r="DG9" i="12"/>
  <c r="DG19" i="9"/>
  <c r="DG21" i="9"/>
  <c r="DG29" i="9"/>
  <c r="DG30" i="9"/>
  <c r="DG23" i="9"/>
  <c r="DG25" i="9"/>
  <c r="DG28" i="9"/>
  <c r="DG20" i="9"/>
  <c r="DG22" i="9"/>
  <c r="DG24" i="9"/>
  <c r="DG26" i="9"/>
  <c r="DG27" i="9"/>
  <c r="DG26" i="8"/>
  <c r="DG21" i="8"/>
  <c r="DG27" i="8"/>
  <c r="DG25" i="8"/>
  <c r="DG28" i="8"/>
  <c r="DG31" i="8"/>
  <c r="DG23" i="8"/>
  <c r="DG29" i="8"/>
  <c r="DG22" i="8"/>
  <c r="DG24" i="8"/>
  <c r="DG30" i="8"/>
  <c r="DG20" i="8"/>
  <c r="DH5" i="12"/>
  <c r="DI6" i="12"/>
  <c r="DH3" i="12"/>
  <c r="DH4" i="12"/>
  <c r="DH2" i="12" s="1"/>
  <c r="DH1" i="12"/>
  <c r="DH8" i="12" s="1"/>
  <c r="DH8" i="11"/>
  <c r="DH10" i="11"/>
  <c r="DH9" i="11"/>
  <c r="DH23" i="11"/>
  <c r="DH25" i="11"/>
  <c r="DH14" i="11"/>
  <c r="DH26" i="11"/>
  <c r="DH38" i="11"/>
  <c r="DH36" i="11"/>
  <c r="DH42" i="11"/>
  <c r="DH48" i="11"/>
  <c r="DH54" i="11"/>
  <c r="DH53" i="11"/>
  <c r="DH11" i="11"/>
  <c r="DH17" i="11"/>
  <c r="DH27" i="11"/>
  <c r="DH16" i="11"/>
  <c r="DH28" i="11"/>
  <c r="DH35" i="11"/>
  <c r="DH39" i="11"/>
  <c r="DH43" i="11"/>
  <c r="DH44" i="11"/>
  <c r="DH51" i="11"/>
  <c r="DH56" i="11"/>
  <c r="DH12" i="11"/>
  <c r="DH13" i="11"/>
  <c r="DH19" i="11"/>
  <c r="DH29" i="11"/>
  <c r="DH18" i="11"/>
  <c r="DH30" i="11"/>
  <c r="DH37" i="11"/>
  <c r="DH41" i="11"/>
  <c r="DH45" i="11"/>
  <c r="DH50" i="11"/>
  <c r="DH52" i="11"/>
  <c r="DH57" i="11"/>
  <c r="DJ6" i="11"/>
  <c r="DI1" i="11"/>
  <c r="DI56" i="11" s="1"/>
  <c r="DI5" i="11"/>
  <c r="DI3" i="11"/>
  <c r="DI4" i="11"/>
  <c r="DI2" i="11" s="1"/>
  <c r="DH15" i="11"/>
  <c r="DH21" i="11"/>
  <c r="DH22" i="11"/>
  <c r="DH31" i="11"/>
  <c r="DH24" i="11"/>
  <c r="DH32" i="11"/>
  <c r="DH34" i="11"/>
  <c r="DH40" i="11"/>
  <c r="DH47" i="11"/>
  <c r="DH49" i="11"/>
  <c r="DH55" i="11"/>
  <c r="DH8" i="10"/>
  <c r="DH13" i="10"/>
  <c r="DH10" i="10"/>
  <c r="DH21" i="10"/>
  <c r="DH26" i="10"/>
  <c r="DH27" i="10"/>
  <c r="DH30" i="10"/>
  <c r="DH38" i="10"/>
  <c r="DH41" i="10"/>
  <c r="DH44" i="10"/>
  <c r="DH50" i="10"/>
  <c r="DH54" i="10"/>
  <c r="DH58" i="10"/>
  <c r="DH15" i="10"/>
  <c r="DH12" i="10"/>
  <c r="DH23" i="10"/>
  <c r="DH28" i="10"/>
  <c r="DH29" i="10"/>
  <c r="DH32" i="10"/>
  <c r="DH40" i="10"/>
  <c r="DH43" i="10"/>
  <c r="DH47" i="10"/>
  <c r="DH51" i="10"/>
  <c r="DH55" i="10"/>
  <c r="DH9" i="10"/>
  <c r="DH17" i="10"/>
  <c r="DH14" i="10"/>
  <c r="DH19" i="10"/>
  <c r="DH22" i="10"/>
  <c r="DH31" i="10"/>
  <c r="DH35" i="10"/>
  <c r="DH37" i="10"/>
  <c r="DH42" i="10"/>
  <c r="DH48" i="10"/>
  <c r="DH52" i="10"/>
  <c r="DH56" i="10"/>
  <c r="DJ6" i="10"/>
  <c r="DI1" i="10"/>
  <c r="DI57" i="10" s="1"/>
  <c r="DI5" i="10"/>
  <c r="DI3" i="10"/>
  <c r="DI4" i="10"/>
  <c r="DI2" i="10" s="1"/>
  <c r="DH11" i="10"/>
  <c r="DH18" i="10"/>
  <c r="DH16" i="10"/>
  <c r="DH24" i="10"/>
  <c r="DH25" i="10"/>
  <c r="DH34" i="10"/>
  <c r="DH36" i="10"/>
  <c r="DH39" i="10"/>
  <c r="DH45" i="10"/>
  <c r="DH49" i="10"/>
  <c r="DH53" i="10"/>
  <c r="DG11" i="9"/>
  <c r="DG8" i="9"/>
  <c r="DG17" i="9"/>
  <c r="DG13" i="9"/>
  <c r="DG10" i="9"/>
  <c r="DG16" i="9"/>
  <c r="DH5" i="9"/>
  <c r="DI6" i="9"/>
  <c r="DH3" i="9"/>
  <c r="DH4" i="9"/>
  <c r="DH2" i="9" s="1"/>
  <c r="DH1" i="9"/>
  <c r="DH30" i="9" s="1"/>
  <c r="DG15" i="9"/>
  <c r="DG12" i="9"/>
  <c r="DG18" i="9"/>
  <c r="DG9" i="9"/>
  <c r="DG14" i="9"/>
  <c r="DG8" i="8"/>
  <c r="DG10" i="8"/>
  <c r="DG9" i="8"/>
  <c r="DG17" i="8"/>
  <c r="DG18" i="8"/>
  <c r="DG12" i="8"/>
  <c r="DG11" i="8"/>
  <c r="DG19" i="8"/>
  <c r="DG14" i="8"/>
  <c r="DG13" i="8"/>
  <c r="DI6" i="8"/>
  <c r="DH5" i="8"/>
  <c r="DH4" i="8"/>
  <c r="DH2" i="8" s="1"/>
  <c r="DH3" i="8"/>
  <c r="DH1" i="8"/>
  <c r="DG15" i="8"/>
  <c r="DG16" i="8"/>
  <c r="DH11" i="12" l="1"/>
  <c r="DH17" i="12"/>
  <c r="DH22" i="12"/>
  <c r="DH19" i="12"/>
  <c r="DH28" i="12"/>
  <c r="DH12" i="12"/>
  <c r="DH14" i="12"/>
  <c r="DH29" i="12"/>
  <c r="DH23" i="12"/>
  <c r="DH13" i="12"/>
  <c r="DH15" i="12"/>
  <c r="DH18" i="12"/>
  <c r="DH26" i="12"/>
  <c r="DH27" i="12"/>
  <c r="DH21" i="12"/>
  <c r="DH10" i="12"/>
  <c r="DH16" i="12"/>
  <c r="DH20" i="12"/>
  <c r="DH24" i="12"/>
  <c r="DH25" i="12"/>
  <c r="DH30" i="12"/>
  <c r="DH9" i="12"/>
  <c r="DH26" i="9"/>
  <c r="DH20" i="9"/>
  <c r="DH25" i="9"/>
  <c r="DH27" i="9"/>
  <c r="DH28" i="9"/>
  <c r="DH24" i="9"/>
  <c r="DH29" i="9"/>
  <c r="DH19" i="9"/>
  <c r="DH22" i="9"/>
  <c r="DH23" i="9"/>
  <c r="DH21" i="9"/>
  <c r="DH22" i="8"/>
  <c r="DH27" i="8"/>
  <c r="DH26" i="8"/>
  <c r="DH25" i="8"/>
  <c r="DH30" i="8"/>
  <c r="DH31" i="8"/>
  <c r="DH23" i="8"/>
  <c r="DH28" i="8"/>
  <c r="DH21" i="8"/>
  <c r="DH24" i="8"/>
  <c r="DH29" i="8"/>
  <c r="DH20" i="8"/>
  <c r="DI9" i="11"/>
  <c r="DI10" i="10"/>
  <c r="DI8" i="10"/>
  <c r="DI22" i="10"/>
  <c r="DI8" i="11"/>
  <c r="DJ6" i="12"/>
  <c r="DI5" i="12"/>
  <c r="DI3" i="12"/>
  <c r="DI4" i="12"/>
  <c r="DI2" i="12" s="1"/>
  <c r="DI1" i="12"/>
  <c r="DI8" i="12" s="1"/>
  <c r="DI12" i="10"/>
  <c r="DI14" i="10"/>
  <c r="DI16" i="10"/>
  <c r="DI9" i="10"/>
  <c r="DI10" i="11"/>
  <c r="DI14" i="11"/>
  <c r="DI15" i="11"/>
  <c r="DI34" i="11"/>
  <c r="DI29" i="11"/>
  <c r="DI24" i="11"/>
  <c r="DI32" i="11"/>
  <c r="DI40" i="11"/>
  <c r="DI44" i="11"/>
  <c r="DI50" i="11"/>
  <c r="DI53" i="11"/>
  <c r="DI58" i="11"/>
  <c r="DI12" i="11"/>
  <c r="DI16" i="11"/>
  <c r="DI17" i="11"/>
  <c r="DI23" i="11"/>
  <c r="DI31" i="11"/>
  <c r="DI26" i="11"/>
  <c r="DI38" i="11"/>
  <c r="DI39" i="11"/>
  <c r="DI47" i="11"/>
  <c r="DI51" i="11"/>
  <c r="DI54" i="11"/>
  <c r="DI57" i="11"/>
  <c r="DI11" i="11"/>
  <c r="DI18" i="11"/>
  <c r="DI19" i="11"/>
  <c r="DI25" i="11"/>
  <c r="DI36" i="11"/>
  <c r="DI28" i="11"/>
  <c r="DI35" i="11"/>
  <c r="DI41" i="11"/>
  <c r="DI45" i="11"/>
  <c r="DI49" i="11"/>
  <c r="DI55" i="11"/>
  <c r="DJ5" i="11"/>
  <c r="DJ3" i="11"/>
  <c r="DJ4" i="11"/>
  <c r="DJ2" i="11" s="1"/>
  <c r="DK6" i="11"/>
  <c r="DJ1" i="11"/>
  <c r="DJ57" i="11" s="1"/>
  <c r="DI13" i="11"/>
  <c r="DI21" i="11"/>
  <c r="DI22" i="11"/>
  <c r="DI27" i="11"/>
  <c r="DI42" i="11"/>
  <c r="DI30" i="11"/>
  <c r="DI37" i="11"/>
  <c r="DI43" i="11"/>
  <c r="DI48" i="11"/>
  <c r="DI52" i="11"/>
  <c r="DJ5" i="10"/>
  <c r="DJ3" i="10"/>
  <c r="DJ4" i="10"/>
  <c r="DJ2" i="10" s="1"/>
  <c r="DJ1" i="10"/>
  <c r="DJ58" i="10" s="1"/>
  <c r="DK6" i="10"/>
  <c r="DI13" i="10"/>
  <c r="DI21" i="10"/>
  <c r="DI26" i="10"/>
  <c r="DI29" i="10"/>
  <c r="DI30" i="10"/>
  <c r="DI40" i="10"/>
  <c r="DI43" i="10"/>
  <c r="DI44" i="10"/>
  <c r="DI50" i="10"/>
  <c r="DI55" i="10"/>
  <c r="DI15" i="10"/>
  <c r="DI23" i="10"/>
  <c r="DI28" i="10"/>
  <c r="DI35" i="10"/>
  <c r="DI32" i="10"/>
  <c r="DI37" i="10"/>
  <c r="DI42" i="10"/>
  <c r="DI48" i="10"/>
  <c r="DI51" i="10"/>
  <c r="DI56" i="10"/>
  <c r="DI17" i="10"/>
  <c r="DI19" i="10"/>
  <c r="DI25" i="10"/>
  <c r="DI31" i="10"/>
  <c r="DI36" i="10"/>
  <c r="DI39" i="10"/>
  <c r="DI47" i="10"/>
  <c r="DI52" i="10"/>
  <c r="DI53" i="10"/>
  <c r="DI58" i="10"/>
  <c r="DI11" i="10"/>
  <c r="DI18" i="10"/>
  <c r="DI24" i="10"/>
  <c r="DI27" i="10"/>
  <c r="DI34" i="10"/>
  <c r="DI38" i="10"/>
  <c r="DI41" i="10"/>
  <c r="DI45" i="10"/>
  <c r="DI49" i="10"/>
  <c r="DI54" i="10"/>
  <c r="DH11" i="9"/>
  <c r="DH8" i="9"/>
  <c r="DH17" i="9"/>
  <c r="DH18" i="9"/>
  <c r="DH13" i="9"/>
  <c r="DH10" i="9"/>
  <c r="DJ6" i="9"/>
  <c r="DI5" i="9"/>
  <c r="DI4" i="9"/>
  <c r="DI2" i="9" s="1"/>
  <c r="DI1" i="9"/>
  <c r="DI30" i="9" s="1"/>
  <c r="DI3" i="9"/>
  <c r="DH15" i="9"/>
  <c r="DH12" i="9"/>
  <c r="DH9" i="9"/>
  <c r="DH14" i="9"/>
  <c r="DH16" i="9"/>
  <c r="DH10" i="8"/>
  <c r="DH8" i="8"/>
  <c r="DI5" i="8"/>
  <c r="DI4" i="8"/>
  <c r="DI2" i="8" s="1"/>
  <c r="DJ6" i="8"/>
  <c r="DI1" i="8"/>
  <c r="DI3" i="8"/>
  <c r="DH15" i="8"/>
  <c r="DH9" i="8"/>
  <c r="DH16" i="8"/>
  <c r="DH12" i="8"/>
  <c r="DH11" i="8"/>
  <c r="DH17" i="8"/>
  <c r="DH18" i="8"/>
  <c r="DH14" i="8"/>
  <c r="DH13" i="8"/>
  <c r="DH19" i="8"/>
  <c r="DI12" i="12" l="1"/>
  <c r="DI14" i="12"/>
  <c r="DI19" i="12"/>
  <c r="DI22" i="12"/>
  <c r="DI27" i="12"/>
  <c r="DI13" i="12"/>
  <c r="DI18" i="12"/>
  <c r="DI17" i="12"/>
  <c r="DI26" i="12"/>
  <c r="DI20" i="12"/>
  <c r="DI30" i="12"/>
  <c r="DI10" i="12"/>
  <c r="DI15" i="12"/>
  <c r="DI25" i="12"/>
  <c r="DI29" i="12"/>
  <c r="DI24" i="12"/>
  <c r="DI11" i="12"/>
  <c r="DI16" i="12"/>
  <c r="DI21" i="12"/>
  <c r="DI23" i="12"/>
  <c r="DI28" i="12"/>
  <c r="DI9" i="12"/>
  <c r="DI25" i="9"/>
  <c r="DI19" i="9"/>
  <c r="DI28" i="9"/>
  <c r="DI22" i="9"/>
  <c r="DI23" i="9"/>
  <c r="DI29" i="9"/>
  <c r="DI26" i="9"/>
  <c r="DI20" i="9"/>
  <c r="DI21" i="9"/>
  <c r="DI27" i="9"/>
  <c r="DI24" i="9"/>
  <c r="DI21" i="8"/>
  <c r="DI30" i="8"/>
  <c r="DI25" i="8"/>
  <c r="DI26" i="8"/>
  <c r="DI27" i="8"/>
  <c r="DI29" i="8"/>
  <c r="DI31" i="8"/>
  <c r="DI22" i="8"/>
  <c r="DI24" i="8"/>
  <c r="DI23" i="8"/>
  <c r="DI28" i="8"/>
  <c r="DI20" i="8"/>
  <c r="DK6" i="12"/>
  <c r="DJ5" i="12"/>
  <c r="DJ4" i="12"/>
  <c r="DJ2" i="12" s="1"/>
  <c r="DJ1" i="12"/>
  <c r="DJ8" i="12" s="1"/>
  <c r="DJ3" i="12"/>
  <c r="DJ9" i="10"/>
  <c r="DK5" i="11"/>
  <c r="DK3" i="11"/>
  <c r="DK4" i="11"/>
  <c r="DK2" i="11" s="1"/>
  <c r="DL6" i="11"/>
  <c r="DK1" i="11"/>
  <c r="DK58" i="11" s="1"/>
  <c r="DJ8" i="11"/>
  <c r="DJ13" i="11"/>
  <c r="DJ16" i="11"/>
  <c r="DJ15" i="11"/>
  <c r="DJ26" i="11"/>
  <c r="DJ23" i="11"/>
  <c r="DJ31" i="11"/>
  <c r="DJ37" i="11"/>
  <c r="DJ39" i="11"/>
  <c r="DJ47" i="11"/>
  <c r="DJ50" i="11"/>
  <c r="DJ52" i="11"/>
  <c r="DJ58" i="11"/>
  <c r="DJ14" i="11"/>
  <c r="DJ22" i="11"/>
  <c r="DJ17" i="11"/>
  <c r="DJ28" i="11"/>
  <c r="DJ25" i="11"/>
  <c r="DJ34" i="11"/>
  <c r="DJ38" i="11"/>
  <c r="DJ41" i="11"/>
  <c r="DJ43" i="11"/>
  <c r="DJ51" i="11"/>
  <c r="DJ55" i="11"/>
  <c r="DJ9" i="11"/>
  <c r="DJ10" i="11"/>
  <c r="DJ18" i="11"/>
  <c r="DJ19" i="11"/>
  <c r="DJ30" i="11"/>
  <c r="DJ27" i="11"/>
  <c r="DJ36" i="11"/>
  <c r="DJ40" i="11"/>
  <c r="DJ44" i="11"/>
  <c r="DJ45" i="11"/>
  <c r="DJ53" i="11"/>
  <c r="DJ56" i="11"/>
  <c r="DJ11" i="11"/>
  <c r="DJ12" i="11"/>
  <c r="DJ21" i="11"/>
  <c r="DJ24" i="11"/>
  <c r="DJ32" i="11"/>
  <c r="DJ29" i="11"/>
  <c r="DJ35" i="11"/>
  <c r="DJ42" i="11"/>
  <c r="DJ49" i="11"/>
  <c r="DJ48" i="11"/>
  <c r="DJ54" i="11"/>
  <c r="DJ10" i="10"/>
  <c r="DJ8" i="10"/>
  <c r="DJ14" i="10"/>
  <c r="DJ13" i="10"/>
  <c r="DJ18" i="10"/>
  <c r="DJ27" i="10"/>
  <c r="DJ30" i="10"/>
  <c r="DJ31" i="10"/>
  <c r="DJ36" i="10"/>
  <c r="DJ41" i="10"/>
  <c r="DJ45" i="10"/>
  <c r="DJ52" i="10"/>
  <c r="DJ55" i="10"/>
  <c r="DJ16" i="10"/>
  <c r="DJ15" i="10"/>
  <c r="DJ21" i="10"/>
  <c r="DJ24" i="10"/>
  <c r="DJ32" i="10"/>
  <c r="DJ34" i="10"/>
  <c r="DJ38" i="10"/>
  <c r="DJ43" i="10"/>
  <c r="DJ48" i="10"/>
  <c r="DJ51" i="10"/>
  <c r="DJ56" i="10"/>
  <c r="DK5" i="10"/>
  <c r="DK3" i="10"/>
  <c r="DK4" i="10"/>
  <c r="DK2" i="10" s="1"/>
  <c r="DL6" i="10"/>
  <c r="DK1" i="10"/>
  <c r="DK56" i="10" s="1"/>
  <c r="DJ19" i="10"/>
  <c r="DJ17" i="10"/>
  <c r="DJ23" i="10"/>
  <c r="DJ26" i="10"/>
  <c r="DJ35" i="10"/>
  <c r="DJ37" i="10"/>
  <c r="DJ40" i="10"/>
  <c r="DJ44" i="10"/>
  <c r="DJ49" i="10"/>
  <c r="DJ54" i="10"/>
  <c r="DJ57" i="10"/>
  <c r="DJ12" i="10"/>
  <c r="DJ11" i="10"/>
  <c r="DJ22" i="10"/>
  <c r="DJ25" i="10"/>
  <c r="DJ28" i="10"/>
  <c r="DJ29" i="10"/>
  <c r="DJ39" i="10"/>
  <c r="DJ42" i="10"/>
  <c r="DJ47" i="10"/>
  <c r="DJ50" i="10"/>
  <c r="DJ53" i="10"/>
  <c r="DI8" i="9"/>
  <c r="DI14" i="9"/>
  <c r="DI16" i="9"/>
  <c r="DI12" i="9"/>
  <c r="DI10" i="9"/>
  <c r="DK6" i="9"/>
  <c r="DJ1" i="9"/>
  <c r="DJ5" i="9"/>
  <c r="DJ3" i="9"/>
  <c r="DJ4" i="9"/>
  <c r="DJ2" i="9" s="1"/>
  <c r="DI15" i="9"/>
  <c r="DI9" i="9"/>
  <c r="DI18" i="9"/>
  <c r="DI9" i="8"/>
  <c r="DI11" i="9"/>
  <c r="DI17" i="9"/>
  <c r="DI13" i="9"/>
  <c r="DJ5" i="8"/>
  <c r="DJ4" i="8"/>
  <c r="DJ2" i="8" s="1"/>
  <c r="DK6" i="8"/>
  <c r="DJ1" i="8"/>
  <c r="DJ3" i="8"/>
  <c r="DI15" i="8"/>
  <c r="DI10" i="8"/>
  <c r="DI18" i="8"/>
  <c r="DI12" i="8"/>
  <c r="DI11" i="8"/>
  <c r="DI14" i="8"/>
  <c r="DI17" i="8"/>
  <c r="DI13" i="8"/>
  <c r="DI8" i="8"/>
  <c r="DI16" i="8"/>
  <c r="DI19" i="8"/>
  <c r="DJ13" i="12" l="1"/>
  <c r="DJ14" i="12"/>
  <c r="DJ28" i="12"/>
  <c r="DJ22" i="12"/>
  <c r="DJ27" i="12"/>
  <c r="DJ10" i="12"/>
  <c r="DJ18" i="12"/>
  <c r="DJ24" i="12"/>
  <c r="DJ26" i="12"/>
  <c r="DJ11" i="12"/>
  <c r="DJ17" i="12"/>
  <c r="DJ15" i="12"/>
  <c r="DJ21" i="12"/>
  <c r="DJ19" i="12"/>
  <c r="DJ29" i="12"/>
  <c r="DJ12" i="12"/>
  <c r="DJ20" i="12"/>
  <c r="DJ16" i="12"/>
  <c r="DJ25" i="12"/>
  <c r="DJ23" i="12"/>
  <c r="DJ30" i="12"/>
  <c r="DJ9" i="12"/>
  <c r="DJ21" i="9"/>
  <c r="DJ19" i="9"/>
  <c r="DJ25" i="9"/>
  <c r="DJ23" i="9"/>
  <c r="DJ28" i="9"/>
  <c r="DJ20" i="9"/>
  <c r="DJ22" i="9"/>
  <c r="DJ29" i="9"/>
  <c r="DJ30" i="9"/>
  <c r="DJ24" i="9"/>
  <c r="DJ26" i="9"/>
  <c r="DJ27" i="9"/>
  <c r="DJ23" i="8"/>
  <c r="DJ25" i="8"/>
  <c r="DJ30" i="8"/>
  <c r="DJ27" i="8"/>
  <c r="DJ22" i="8"/>
  <c r="DJ24" i="8"/>
  <c r="DJ29" i="8"/>
  <c r="DJ28" i="8"/>
  <c r="DJ31" i="8"/>
  <c r="DJ21" i="8"/>
  <c r="DJ26" i="8"/>
  <c r="DJ20" i="8"/>
  <c r="DK5" i="12"/>
  <c r="DL6" i="12"/>
  <c r="DK1" i="12"/>
  <c r="DK8" i="12" s="1"/>
  <c r="DK3" i="12"/>
  <c r="DK4" i="12"/>
  <c r="DK2" i="12" s="1"/>
  <c r="DL4" i="11"/>
  <c r="DL2" i="11" s="1"/>
  <c r="DM6" i="11"/>
  <c r="DL1" i="11"/>
  <c r="DL58" i="11" s="1"/>
  <c r="DL5" i="11"/>
  <c r="DL3" i="11"/>
  <c r="DK8" i="11"/>
  <c r="DK13" i="11"/>
  <c r="DK17" i="11"/>
  <c r="DK16" i="11"/>
  <c r="DK26" i="11"/>
  <c r="DK37" i="11"/>
  <c r="DK31" i="11"/>
  <c r="DK36" i="11"/>
  <c r="DK42" i="11"/>
  <c r="DK47" i="11"/>
  <c r="DK51" i="11"/>
  <c r="DK55" i="11"/>
  <c r="DK10" i="11"/>
  <c r="DK15" i="11"/>
  <c r="DK22" i="11"/>
  <c r="DK18" i="11"/>
  <c r="DK28" i="11"/>
  <c r="DK25" i="11"/>
  <c r="DK35" i="11"/>
  <c r="DK38" i="11"/>
  <c r="DK45" i="11"/>
  <c r="DK48" i="11"/>
  <c r="DK52" i="11"/>
  <c r="DK56" i="11"/>
  <c r="DK9" i="11"/>
  <c r="DK12" i="11"/>
  <c r="DK23" i="11"/>
  <c r="DK21" i="11"/>
  <c r="DK30" i="11"/>
  <c r="DK27" i="11"/>
  <c r="DK41" i="11"/>
  <c r="DK39" i="11"/>
  <c r="DK43" i="11"/>
  <c r="DK49" i="11"/>
  <c r="DK53" i="11"/>
  <c r="DK57" i="11"/>
  <c r="DK11" i="11"/>
  <c r="DK19" i="11"/>
  <c r="DK14" i="11"/>
  <c r="DK24" i="11"/>
  <c r="DK32" i="11"/>
  <c r="DK29" i="11"/>
  <c r="DK34" i="11"/>
  <c r="DK40" i="11"/>
  <c r="DK44" i="11"/>
  <c r="DK50" i="11"/>
  <c r="DK54" i="11"/>
  <c r="DJ18" i="9"/>
  <c r="DK23" i="10"/>
  <c r="DK13" i="10"/>
  <c r="DK9" i="10"/>
  <c r="DK11" i="10"/>
  <c r="DK8" i="10"/>
  <c r="DK15" i="10"/>
  <c r="DK10" i="10"/>
  <c r="DK18" i="10"/>
  <c r="DK29" i="10"/>
  <c r="DK26" i="10"/>
  <c r="DK32" i="10"/>
  <c r="DK39" i="10"/>
  <c r="DK42" i="10"/>
  <c r="DK47" i="10"/>
  <c r="DK51" i="10"/>
  <c r="DK54" i="10"/>
  <c r="DK58" i="10"/>
  <c r="DL4" i="10"/>
  <c r="DL2" i="10" s="1"/>
  <c r="DM6" i="10"/>
  <c r="DL1" i="10"/>
  <c r="DL58" i="10" s="1"/>
  <c r="DL5" i="10"/>
  <c r="DL3" i="10"/>
  <c r="DK12" i="10"/>
  <c r="DK21" i="10"/>
  <c r="DK25" i="10"/>
  <c r="DK28" i="10"/>
  <c r="DK35" i="10"/>
  <c r="DK36" i="10"/>
  <c r="DK41" i="10"/>
  <c r="DK45" i="10"/>
  <c r="DK50" i="10"/>
  <c r="DK55" i="10"/>
  <c r="DK14" i="10"/>
  <c r="DK19" i="10"/>
  <c r="DK27" i="10"/>
  <c r="DK34" i="10"/>
  <c r="DK31" i="10"/>
  <c r="DK38" i="10"/>
  <c r="DK43" i="10"/>
  <c r="DK48" i="10"/>
  <c r="DK53" i="10"/>
  <c r="DK57" i="10"/>
  <c r="DK17" i="10"/>
  <c r="DK16" i="10"/>
  <c r="DK22" i="10"/>
  <c r="DK24" i="10"/>
  <c r="DK30" i="10"/>
  <c r="DK37" i="10"/>
  <c r="DK40" i="10"/>
  <c r="DK44" i="10"/>
  <c r="DK49" i="10"/>
  <c r="DK52" i="10"/>
  <c r="DJ9" i="8"/>
  <c r="DJ8" i="9"/>
  <c r="DJ11" i="8"/>
  <c r="DJ10" i="9"/>
  <c r="DK5" i="9"/>
  <c r="DL6" i="9"/>
  <c r="DK3" i="9"/>
  <c r="DK4" i="9"/>
  <c r="DK2" i="9" s="1"/>
  <c r="DK1" i="9"/>
  <c r="DJ15" i="9"/>
  <c r="DJ12" i="9"/>
  <c r="DJ9" i="9"/>
  <c r="DJ14" i="9"/>
  <c r="DJ11" i="9"/>
  <c r="DJ17" i="9"/>
  <c r="DJ16" i="9"/>
  <c r="DJ13" i="9"/>
  <c r="DJ13" i="8"/>
  <c r="DJ8" i="8"/>
  <c r="DJ17" i="8"/>
  <c r="DL6" i="8"/>
  <c r="DK5" i="8"/>
  <c r="DK3" i="8"/>
  <c r="DK4" i="8"/>
  <c r="DK2" i="8" s="1"/>
  <c r="DK1" i="8"/>
  <c r="DJ15" i="8"/>
  <c r="DJ10" i="8"/>
  <c r="DJ16" i="8"/>
  <c r="DJ19" i="8"/>
  <c r="DJ12" i="8"/>
  <c r="DJ18" i="8"/>
  <c r="DJ14" i="8"/>
  <c r="DK10" i="12" l="1"/>
  <c r="DK16" i="12"/>
  <c r="DK15" i="12"/>
  <c r="DK28" i="12"/>
  <c r="DK11" i="12"/>
  <c r="DK17" i="12"/>
  <c r="DK19" i="12"/>
  <c r="DK27" i="12"/>
  <c r="DK25" i="12"/>
  <c r="DK29" i="12"/>
  <c r="DK30" i="12"/>
  <c r="DK12" i="12"/>
  <c r="DK14" i="12"/>
  <c r="DK21" i="12"/>
  <c r="DK20" i="12"/>
  <c r="DK22" i="12"/>
  <c r="DK13" i="12"/>
  <c r="DK18" i="12"/>
  <c r="DK23" i="12"/>
  <c r="DK24" i="12"/>
  <c r="DK26" i="12"/>
  <c r="DK9" i="12"/>
  <c r="DK20" i="9"/>
  <c r="DK25" i="9"/>
  <c r="DK27" i="9"/>
  <c r="DK23" i="9"/>
  <c r="DK24" i="9"/>
  <c r="DK22" i="9"/>
  <c r="DK28" i="9"/>
  <c r="DK30" i="9"/>
  <c r="DK19" i="9"/>
  <c r="DK26" i="9"/>
  <c r="DK29" i="9"/>
  <c r="DK21" i="9"/>
  <c r="DK23" i="8"/>
  <c r="DK25" i="8"/>
  <c r="DK27" i="8"/>
  <c r="DK24" i="8"/>
  <c r="DK28" i="8"/>
  <c r="DK31" i="8"/>
  <c r="DK26" i="8"/>
  <c r="DK29" i="8"/>
  <c r="DK22" i="8"/>
  <c r="DK21" i="8"/>
  <c r="DK30" i="8"/>
  <c r="DK20" i="8"/>
  <c r="DL8" i="10"/>
  <c r="DL5" i="12"/>
  <c r="DM6" i="12"/>
  <c r="DL3" i="12"/>
  <c r="DL4" i="12"/>
  <c r="DL2" i="12" s="1"/>
  <c r="DL1" i="12"/>
  <c r="DL8" i="12" s="1"/>
  <c r="DL8" i="11"/>
  <c r="DL11" i="11"/>
  <c r="DL17" i="11"/>
  <c r="DL14" i="11"/>
  <c r="DL27" i="11"/>
  <c r="DL26" i="11"/>
  <c r="DL35" i="11"/>
  <c r="DL38" i="11"/>
  <c r="DL42" i="11"/>
  <c r="DL50" i="11"/>
  <c r="DL51" i="11"/>
  <c r="DL55" i="11"/>
  <c r="DL10" i="11"/>
  <c r="DL13" i="11"/>
  <c r="DL19" i="11"/>
  <c r="DL16" i="11"/>
  <c r="DL29" i="11"/>
  <c r="DL28" i="11"/>
  <c r="DL37" i="11"/>
  <c r="DL39" i="11"/>
  <c r="DL43" i="11"/>
  <c r="DL48" i="11"/>
  <c r="DL52" i="11"/>
  <c r="DL56" i="11"/>
  <c r="DL12" i="11"/>
  <c r="DL15" i="11"/>
  <c r="DL22" i="11"/>
  <c r="DL18" i="11"/>
  <c r="DL31" i="11"/>
  <c r="DL30" i="11"/>
  <c r="DL34" i="11"/>
  <c r="DL41" i="11"/>
  <c r="DL45" i="11"/>
  <c r="DL44" i="11"/>
  <c r="DL53" i="11"/>
  <c r="DL57" i="11"/>
  <c r="DN6" i="11"/>
  <c r="DM1" i="11"/>
  <c r="DM58" i="11" s="1"/>
  <c r="DM5" i="11"/>
  <c r="DM3" i="11"/>
  <c r="DM4" i="11"/>
  <c r="DM2" i="11" s="1"/>
  <c r="DL9" i="11"/>
  <c r="DL21" i="11"/>
  <c r="DL23" i="11"/>
  <c r="DL25" i="11"/>
  <c r="DL24" i="11"/>
  <c r="DL32" i="11"/>
  <c r="DL36" i="11"/>
  <c r="DL40" i="11"/>
  <c r="DL47" i="11"/>
  <c r="DL49" i="11"/>
  <c r="DL54" i="11"/>
  <c r="DL15" i="10"/>
  <c r="DL14" i="10"/>
  <c r="DL23" i="10"/>
  <c r="DL26" i="10"/>
  <c r="DL27" i="10"/>
  <c r="DL32" i="10"/>
  <c r="DL40" i="10"/>
  <c r="DL43" i="10"/>
  <c r="DL47" i="10"/>
  <c r="DL51" i="10"/>
  <c r="DL55" i="10"/>
  <c r="DL9" i="10"/>
  <c r="DL17" i="10"/>
  <c r="DL16" i="10"/>
  <c r="DL19" i="10"/>
  <c r="DL28" i="10"/>
  <c r="DL31" i="10"/>
  <c r="DL35" i="10"/>
  <c r="DL37" i="10"/>
  <c r="DL42" i="10"/>
  <c r="DL48" i="10"/>
  <c r="DL52" i="10"/>
  <c r="DL56" i="10"/>
  <c r="DL11" i="10"/>
  <c r="DL10" i="10"/>
  <c r="DL18" i="10"/>
  <c r="DL22" i="10"/>
  <c r="DL29" i="10"/>
  <c r="DL34" i="10"/>
  <c r="DL36" i="10"/>
  <c r="DL39" i="10"/>
  <c r="DL45" i="10"/>
  <c r="DL50" i="10"/>
  <c r="DL53" i="10"/>
  <c r="DL57" i="10"/>
  <c r="DN6" i="10"/>
  <c r="DM1" i="10"/>
  <c r="DM57" i="10" s="1"/>
  <c r="DM5" i="10"/>
  <c r="DM3" i="10"/>
  <c r="DM4" i="10"/>
  <c r="DM2" i="10" s="1"/>
  <c r="DL13" i="10"/>
  <c r="DL12" i="10"/>
  <c r="DL21" i="10"/>
  <c r="DL24" i="10"/>
  <c r="DL25" i="10"/>
  <c r="DL30" i="10"/>
  <c r="DL38" i="10"/>
  <c r="DL41" i="10"/>
  <c r="DL44" i="10"/>
  <c r="DL49" i="10"/>
  <c r="DL54" i="10"/>
  <c r="DK13" i="9"/>
  <c r="DK10" i="9"/>
  <c r="DK16" i="9"/>
  <c r="DL5" i="9"/>
  <c r="DM6" i="9"/>
  <c r="DL3" i="9"/>
  <c r="DL4" i="9"/>
  <c r="DL2" i="9" s="1"/>
  <c r="DL1" i="9"/>
  <c r="DK15" i="9"/>
  <c r="DK12" i="9"/>
  <c r="DK18" i="9"/>
  <c r="DK9" i="9"/>
  <c r="DK14" i="9"/>
  <c r="DK11" i="9"/>
  <c r="DK8" i="9"/>
  <c r="DK17" i="9"/>
  <c r="DK13" i="8"/>
  <c r="DK10" i="8"/>
  <c r="DK9" i="8"/>
  <c r="DK17" i="8"/>
  <c r="DK18" i="8"/>
  <c r="DK12" i="8"/>
  <c r="DK11" i="8"/>
  <c r="DK19" i="8"/>
  <c r="DK14" i="8"/>
  <c r="DK8" i="8"/>
  <c r="DM6" i="8"/>
  <c r="DL5" i="8"/>
  <c r="DL3" i="8"/>
  <c r="DL4" i="8"/>
  <c r="DL2" i="8" s="1"/>
  <c r="DL1" i="8"/>
  <c r="DL31" i="8" s="1"/>
  <c r="DK15" i="8"/>
  <c r="DK16" i="8"/>
  <c r="DL11" i="12" l="1"/>
  <c r="DL20" i="12"/>
  <c r="DL22" i="12"/>
  <c r="DL27" i="12"/>
  <c r="DL29" i="12"/>
  <c r="DL12" i="12"/>
  <c r="DL17" i="12"/>
  <c r="DL26" i="12"/>
  <c r="DL13" i="12"/>
  <c r="DL15" i="12"/>
  <c r="DL14" i="12"/>
  <c r="DL19" i="12"/>
  <c r="DL24" i="12"/>
  <c r="DL21" i="12"/>
  <c r="DL10" i="12"/>
  <c r="DL16" i="12"/>
  <c r="DL18" i="12"/>
  <c r="DL23" i="12"/>
  <c r="DL28" i="12"/>
  <c r="DL25" i="12"/>
  <c r="DL30" i="12"/>
  <c r="DL9" i="12"/>
  <c r="DL23" i="9"/>
  <c r="DL24" i="9"/>
  <c r="DL29" i="9"/>
  <c r="DL28" i="9"/>
  <c r="DL21" i="9"/>
  <c r="DL22" i="9"/>
  <c r="DL26" i="9"/>
  <c r="DL25" i="9"/>
  <c r="DL27" i="9"/>
  <c r="DL30" i="9"/>
  <c r="DL19" i="9"/>
  <c r="DL20" i="9"/>
  <c r="DL27" i="8"/>
  <c r="DL28" i="8"/>
  <c r="DL21" i="8"/>
  <c r="DL23" i="8"/>
  <c r="DL29" i="8"/>
  <c r="DL25" i="8"/>
  <c r="DL24" i="8"/>
  <c r="DL26" i="8"/>
  <c r="DL22" i="8"/>
  <c r="DL30" i="8"/>
  <c r="DL20" i="8"/>
  <c r="DM8" i="11"/>
  <c r="DM10" i="11"/>
  <c r="DM9" i="11"/>
  <c r="DN6" i="12"/>
  <c r="DM5" i="12"/>
  <c r="DM3" i="12"/>
  <c r="DM4" i="12"/>
  <c r="DM2" i="12" s="1"/>
  <c r="DM1" i="12"/>
  <c r="DM8" i="12" s="1"/>
  <c r="DM14" i="11"/>
  <c r="DM18" i="11"/>
  <c r="DM19" i="11"/>
  <c r="DM27" i="11"/>
  <c r="DM24" i="11"/>
  <c r="DM32" i="11"/>
  <c r="DM35" i="11"/>
  <c r="DM41" i="11"/>
  <c r="DM45" i="11"/>
  <c r="DM49" i="11"/>
  <c r="DM56" i="11"/>
  <c r="DM8" i="10"/>
  <c r="DN5" i="11"/>
  <c r="DN3" i="11"/>
  <c r="DN4" i="11"/>
  <c r="DN2" i="11" s="1"/>
  <c r="DO6" i="11"/>
  <c r="DN1" i="11"/>
  <c r="DN58" i="11" s="1"/>
  <c r="DM11" i="11"/>
  <c r="DM21" i="11"/>
  <c r="DM22" i="11"/>
  <c r="DM29" i="11"/>
  <c r="DM26" i="11"/>
  <c r="DM36" i="11"/>
  <c r="DM37" i="11"/>
  <c r="DM43" i="11"/>
  <c r="DM48" i="11"/>
  <c r="DM53" i="11"/>
  <c r="DM55" i="11"/>
  <c r="DM13" i="11"/>
  <c r="DM15" i="11"/>
  <c r="DM23" i="11"/>
  <c r="DM31" i="11"/>
  <c r="DM28" i="11"/>
  <c r="DM38" i="11"/>
  <c r="DM40" i="11"/>
  <c r="DM44" i="11"/>
  <c r="DM50" i="11"/>
  <c r="DM54" i="11"/>
  <c r="DM57" i="11"/>
  <c r="DM12" i="11"/>
  <c r="DM16" i="11"/>
  <c r="DM17" i="11"/>
  <c r="DM25" i="11"/>
  <c r="DM34" i="11"/>
  <c r="DM30" i="11"/>
  <c r="DM42" i="11"/>
  <c r="DM39" i="11"/>
  <c r="DM47" i="11"/>
  <c r="DM51" i="11"/>
  <c r="DM52" i="11"/>
  <c r="DM16" i="10"/>
  <c r="DM10" i="10"/>
  <c r="DM13" i="10"/>
  <c r="DM18" i="10"/>
  <c r="DM24" i="10"/>
  <c r="DM25" i="10"/>
  <c r="DM34" i="10"/>
  <c r="DM38" i="10"/>
  <c r="DM41" i="10"/>
  <c r="DM45" i="10"/>
  <c r="DM49" i="10"/>
  <c r="DM56" i="10"/>
  <c r="DM58" i="10"/>
  <c r="DM14" i="10"/>
  <c r="DM15" i="10"/>
  <c r="DM21" i="10"/>
  <c r="DM26" i="10"/>
  <c r="DM27" i="10"/>
  <c r="DM30" i="10"/>
  <c r="DM40" i="10"/>
  <c r="DM43" i="10"/>
  <c r="DM44" i="10"/>
  <c r="DM52" i="10"/>
  <c r="DM54" i="10"/>
  <c r="DM9" i="10"/>
  <c r="DM17" i="10"/>
  <c r="DM23" i="10"/>
  <c r="DM28" i="10"/>
  <c r="DM35" i="10"/>
  <c r="DM32" i="10"/>
  <c r="DM37" i="10"/>
  <c r="DM42" i="10"/>
  <c r="DM48" i="10"/>
  <c r="DM51" i="10"/>
  <c r="DM55" i="10"/>
  <c r="DM12" i="10"/>
  <c r="DN5" i="10"/>
  <c r="DN3" i="10"/>
  <c r="DN4" i="10"/>
  <c r="DN2" i="10" s="1"/>
  <c r="DN1" i="10"/>
  <c r="DN58" i="10" s="1"/>
  <c r="DO6" i="10"/>
  <c r="DM11" i="10"/>
  <c r="DM22" i="10"/>
  <c r="DM19" i="10"/>
  <c r="DM29" i="10"/>
  <c r="DM31" i="10"/>
  <c r="DM36" i="10"/>
  <c r="DM39" i="10"/>
  <c r="DM47" i="10"/>
  <c r="DM50" i="10"/>
  <c r="DM53" i="10"/>
  <c r="DL17" i="9"/>
  <c r="DL11" i="9"/>
  <c r="DL8" i="9"/>
  <c r="DL13" i="9"/>
  <c r="DL10" i="9"/>
  <c r="DN6" i="9"/>
  <c r="DM5" i="9"/>
  <c r="DM4" i="9"/>
  <c r="DM2" i="9" s="1"/>
  <c r="DM1" i="9"/>
  <c r="DM30" i="9" s="1"/>
  <c r="DM3" i="9"/>
  <c r="DL15" i="9"/>
  <c r="DL12" i="9"/>
  <c r="DL16" i="9"/>
  <c r="DL9" i="9"/>
  <c r="DL14" i="9"/>
  <c r="DL18" i="9"/>
  <c r="DL8" i="8"/>
  <c r="DL15" i="8"/>
  <c r="DL10" i="8"/>
  <c r="DL9" i="8"/>
  <c r="DL16" i="8"/>
  <c r="DL12" i="8"/>
  <c r="DL11" i="8"/>
  <c r="DL17" i="8"/>
  <c r="DL18" i="8"/>
  <c r="DM5" i="8"/>
  <c r="DM4" i="8"/>
  <c r="DM2" i="8" s="1"/>
  <c r="DN6" i="8"/>
  <c r="DM1" i="8"/>
  <c r="DM3" i="8"/>
  <c r="DL14" i="8"/>
  <c r="DL13" i="8"/>
  <c r="DL19" i="8"/>
  <c r="DM13" i="12" l="1"/>
  <c r="DM18" i="12"/>
  <c r="DM17" i="12"/>
  <c r="DM26" i="12"/>
  <c r="DM24" i="12"/>
  <c r="DM30" i="12"/>
  <c r="DM10" i="12"/>
  <c r="DM19" i="12"/>
  <c r="DM21" i="12"/>
  <c r="DM23" i="12"/>
  <c r="DM28" i="12"/>
  <c r="DM11" i="12"/>
  <c r="DM15" i="12"/>
  <c r="DM25" i="12"/>
  <c r="DM27" i="12"/>
  <c r="DM29" i="12"/>
  <c r="DM12" i="12"/>
  <c r="DM14" i="12"/>
  <c r="DM16" i="12"/>
  <c r="DM22" i="12"/>
  <c r="DM20" i="12"/>
  <c r="DM9" i="12"/>
  <c r="DM22" i="9"/>
  <c r="DM27" i="9"/>
  <c r="DM24" i="9"/>
  <c r="DM26" i="9"/>
  <c r="DM28" i="9"/>
  <c r="DM19" i="9"/>
  <c r="DM25" i="9"/>
  <c r="DM29" i="9"/>
  <c r="DM21" i="9"/>
  <c r="DM23" i="9"/>
  <c r="DM20" i="9"/>
  <c r="DM21" i="8"/>
  <c r="DM30" i="8"/>
  <c r="DM25" i="8"/>
  <c r="DM22" i="8"/>
  <c r="DM27" i="8"/>
  <c r="DM29" i="8"/>
  <c r="DM31" i="8"/>
  <c r="DM23" i="8"/>
  <c r="DM24" i="8"/>
  <c r="DM26" i="8"/>
  <c r="DM28" i="8"/>
  <c r="DM20" i="8"/>
  <c r="DO6" i="12"/>
  <c r="DN5" i="12"/>
  <c r="DN4" i="12"/>
  <c r="DN2" i="12" s="1"/>
  <c r="DN1" i="12"/>
  <c r="DN8" i="12" s="1"/>
  <c r="DN3" i="12"/>
  <c r="DN10" i="11"/>
  <c r="DN30" i="11"/>
  <c r="DN16" i="11"/>
  <c r="DN15" i="11"/>
  <c r="DN25" i="11"/>
  <c r="DN34" i="11"/>
  <c r="DN38" i="11"/>
  <c r="DN41" i="11"/>
  <c r="DN49" i="11"/>
  <c r="DN51" i="11"/>
  <c r="DN52" i="11"/>
  <c r="DN9" i="11"/>
  <c r="DN12" i="11"/>
  <c r="DN22" i="11"/>
  <c r="DN26" i="11"/>
  <c r="DN17" i="11"/>
  <c r="DN27" i="11"/>
  <c r="DN36" i="11"/>
  <c r="DN40" i="11"/>
  <c r="DN44" i="11"/>
  <c r="DN43" i="11"/>
  <c r="DN53" i="11"/>
  <c r="DN56" i="11"/>
  <c r="DN11" i="11"/>
  <c r="DN14" i="11"/>
  <c r="DN24" i="11"/>
  <c r="DN18" i="11"/>
  <c r="DN19" i="11"/>
  <c r="DN29" i="11"/>
  <c r="DN35" i="11"/>
  <c r="DN42" i="11"/>
  <c r="DN47" i="11"/>
  <c r="DN45" i="11"/>
  <c r="DN54" i="11"/>
  <c r="DN57" i="11"/>
  <c r="DO5" i="11"/>
  <c r="DO3" i="11"/>
  <c r="DO4" i="11"/>
  <c r="DO2" i="11" s="1"/>
  <c r="DP6" i="11"/>
  <c r="DO1" i="11"/>
  <c r="DO57" i="11" s="1"/>
  <c r="DN8" i="11"/>
  <c r="DN13" i="11"/>
  <c r="DN28" i="11"/>
  <c r="DN32" i="11"/>
  <c r="DN21" i="11"/>
  <c r="DN23" i="11"/>
  <c r="DN31" i="11"/>
  <c r="DN37" i="11"/>
  <c r="DN39" i="11"/>
  <c r="DN48" i="11"/>
  <c r="DN50" i="11"/>
  <c r="DN55" i="11"/>
  <c r="DN25" i="10"/>
  <c r="DN8" i="10"/>
  <c r="DN12" i="10"/>
  <c r="DN19" i="10"/>
  <c r="DN17" i="10"/>
  <c r="DN23" i="10"/>
  <c r="DN30" i="10"/>
  <c r="DN31" i="10"/>
  <c r="DN36" i="10"/>
  <c r="DN41" i="10"/>
  <c r="DN45" i="10"/>
  <c r="DN52" i="10"/>
  <c r="DN55" i="10"/>
  <c r="DN9" i="10"/>
  <c r="DN14" i="10"/>
  <c r="DN11" i="10"/>
  <c r="DN22" i="10"/>
  <c r="DN24" i="10"/>
  <c r="DN32" i="10"/>
  <c r="DN34" i="10"/>
  <c r="DN38" i="10"/>
  <c r="DN43" i="10"/>
  <c r="DN48" i="10"/>
  <c r="DN51" i="10"/>
  <c r="DN56" i="10"/>
  <c r="DO5" i="10"/>
  <c r="DO3" i="10"/>
  <c r="DO1" i="10"/>
  <c r="DO58" i="10" s="1"/>
  <c r="DO4" i="10"/>
  <c r="DO2" i="10" s="1"/>
  <c r="DP6" i="10"/>
  <c r="DN16" i="10"/>
  <c r="DN13" i="10"/>
  <c r="DN18" i="10"/>
  <c r="DN26" i="10"/>
  <c r="DN35" i="10"/>
  <c r="DN37" i="10"/>
  <c r="DN40" i="10"/>
  <c r="DN44" i="10"/>
  <c r="DN49" i="10"/>
  <c r="DN54" i="10"/>
  <c r="DN57" i="10"/>
  <c r="DN10" i="10"/>
  <c r="DN27" i="10"/>
  <c r="DN15" i="10"/>
  <c r="DN21" i="10"/>
  <c r="DN28" i="10"/>
  <c r="DN29" i="10"/>
  <c r="DN39" i="10"/>
  <c r="DN42" i="10"/>
  <c r="DN47" i="10"/>
  <c r="DN50" i="10"/>
  <c r="DN53" i="10"/>
  <c r="DM15" i="9"/>
  <c r="DM8" i="9"/>
  <c r="DO6" i="9"/>
  <c r="DN5" i="9"/>
  <c r="DN1" i="9"/>
  <c r="DN3" i="9"/>
  <c r="DN4" i="9"/>
  <c r="DN2" i="9" s="1"/>
  <c r="DM10" i="9"/>
  <c r="DM9" i="9"/>
  <c r="DM16" i="9"/>
  <c r="DM12" i="9"/>
  <c r="DM11" i="9"/>
  <c r="DM18" i="9"/>
  <c r="DM14" i="9"/>
  <c r="DM13" i="9"/>
  <c r="DM17" i="9"/>
  <c r="DM9" i="8"/>
  <c r="DM14" i="8"/>
  <c r="DM11" i="8"/>
  <c r="DM17" i="8"/>
  <c r="DM13" i="8"/>
  <c r="DM8" i="8"/>
  <c r="DM16" i="8"/>
  <c r="DM19" i="8"/>
  <c r="DN5" i="8"/>
  <c r="DN4" i="8"/>
  <c r="DN2" i="8" s="1"/>
  <c r="DO6" i="8"/>
  <c r="DN3" i="8"/>
  <c r="DN1" i="8"/>
  <c r="DN31" i="8" s="1"/>
  <c r="DM15" i="8"/>
  <c r="DM10" i="8"/>
  <c r="DM18" i="8"/>
  <c r="DM12" i="8"/>
  <c r="DN13" i="12" l="1"/>
  <c r="DN18" i="12"/>
  <c r="DN28" i="12"/>
  <c r="DN25" i="12"/>
  <c r="DN23" i="12"/>
  <c r="DN10" i="12"/>
  <c r="DN15" i="12"/>
  <c r="DN20" i="12"/>
  <c r="DN22" i="12"/>
  <c r="DN27" i="12"/>
  <c r="DN11" i="12"/>
  <c r="DN17" i="12"/>
  <c r="DN16" i="12"/>
  <c r="DN26" i="12"/>
  <c r="DN29" i="12"/>
  <c r="DN12" i="12"/>
  <c r="DN14" i="12"/>
  <c r="DN24" i="12"/>
  <c r="DN21" i="12"/>
  <c r="DN19" i="12"/>
  <c r="DN30" i="12"/>
  <c r="DN9" i="12"/>
  <c r="DN24" i="9"/>
  <c r="DN28" i="9"/>
  <c r="DN20" i="9"/>
  <c r="DN19" i="9"/>
  <c r="DN29" i="9"/>
  <c r="DN30" i="9"/>
  <c r="DN21" i="9"/>
  <c r="DN22" i="9"/>
  <c r="DN23" i="9"/>
  <c r="DN25" i="9"/>
  <c r="DN26" i="9"/>
  <c r="DN27" i="9"/>
  <c r="DN21" i="8"/>
  <c r="DN26" i="8"/>
  <c r="DN23" i="8"/>
  <c r="DN27" i="8"/>
  <c r="DN30" i="8"/>
  <c r="DN24" i="8"/>
  <c r="DN22" i="8"/>
  <c r="DN25" i="8"/>
  <c r="DN29" i="8"/>
  <c r="DN28" i="8"/>
  <c r="DN20" i="8"/>
  <c r="DO17" i="10"/>
  <c r="DO18" i="10"/>
  <c r="DO5" i="12"/>
  <c r="DP6" i="12"/>
  <c r="DO1" i="12"/>
  <c r="DO8" i="12" s="1"/>
  <c r="DO3" i="12"/>
  <c r="DO4" i="12"/>
  <c r="DO2" i="12" s="1"/>
  <c r="DO15" i="11"/>
  <c r="DO11" i="10"/>
  <c r="DO10" i="11"/>
  <c r="DO9" i="11"/>
  <c r="DO19" i="11"/>
  <c r="DO16" i="11"/>
  <c r="DO23" i="11"/>
  <c r="DO30" i="11"/>
  <c r="DO25" i="11"/>
  <c r="DO38" i="11"/>
  <c r="DO40" i="11"/>
  <c r="DO44" i="11"/>
  <c r="DO52" i="11"/>
  <c r="DO54" i="11"/>
  <c r="DO58" i="11"/>
  <c r="DO13" i="10"/>
  <c r="DO11" i="11"/>
  <c r="DO17" i="11"/>
  <c r="DO18" i="11"/>
  <c r="DO24" i="11"/>
  <c r="DO32" i="11"/>
  <c r="DO27" i="11"/>
  <c r="DO34" i="11"/>
  <c r="DO42" i="11"/>
  <c r="DO47" i="11"/>
  <c r="DO50" i="11"/>
  <c r="DO55" i="11"/>
  <c r="DP4" i="11"/>
  <c r="DP2" i="11" s="1"/>
  <c r="DQ6" i="11"/>
  <c r="DP1" i="11"/>
  <c r="DP56" i="11" s="1"/>
  <c r="DP5" i="11"/>
  <c r="DP3" i="11"/>
  <c r="DO8" i="11"/>
  <c r="DO13" i="11"/>
  <c r="DO22" i="11"/>
  <c r="DO35" i="11"/>
  <c r="DO26" i="11"/>
  <c r="DO37" i="11"/>
  <c r="DO29" i="11"/>
  <c r="DO36" i="11"/>
  <c r="DO45" i="11"/>
  <c r="DO48" i="11"/>
  <c r="DO51" i="11"/>
  <c r="DO56" i="11"/>
  <c r="DO12" i="11"/>
  <c r="DO14" i="11"/>
  <c r="DO21" i="11"/>
  <c r="DO28" i="11"/>
  <c r="DO39" i="11"/>
  <c r="DO31" i="11"/>
  <c r="DO41" i="11"/>
  <c r="DO43" i="11"/>
  <c r="DO49" i="11"/>
  <c r="DO53" i="11"/>
  <c r="DO10" i="10"/>
  <c r="DO21" i="10"/>
  <c r="DO27" i="10"/>
  <c r="DO29" i="10"/>
  <c r="DO35" i="10"/>
  <c r="DO36" i="10"/>
  <c r="DO41" i="10"/>
  <c r="DO45" i="10"/>
  <c r="DO51" i="10"/>
  <c r="DO55" i="10"/>
  <c r="DO8" i="10"/>
  <c r="DO12" i="10"/>
  <c r="DO19" i="10"/>
  <c r="DO24" i="10"/>
  <c r="DO34" i="10"/>
  <c r="DO31" i="10"/>
  <c r="DO38" i="10"/>
  <c r="DO43" i="10"/>
  <c r="DO49" i="10"/>
  <c r="DO52" i="10"/>
  <c r="DO56" i="10"/>
  <c r="DO9" i="10"/>
  <c r="DO14" i="10"/>
  <c r="DO22" i="10"/>
  <c r="DO26" i="10"/>
  <c r="DO30" i="10"/>
  <c r="DO37" i="10"/>
  <c r="DO40" i="10"/>
  <c r="DO44" i="10"/>
  <c r="DO48" i="10"/>
  <c r="DO53" i="10"/>
  <c r="DO57" i="10"/>
  <c r="DP4" i="10"/>
  <c r="DP2" i="10" s="1"/>
  <c r="DQ6" i="10"/>
  <c r="DP1" i="10"/>
  <c r="DP58" i="10" s="1"/>
  <c r="DP3" i="10"/>
  <c r="DP5" i="10"/>
  <c r="DO15" i="10"/>
  <c r="DO23" i="10"/>
  <c r="DO16" i="10"/>
  <c r="DO25" i="10"/>
  <c r="DO28" i="10"/>
  <c r="DO32" i="10"/>
  <c r="DO39" i="10"/>
  <c r="DO42" i="10"/>
  <c r="DO47" i="10"/>
  <c r="DO50" i="10"/>
  <c r="DO54" i="10"/>
  <c r="DN8" i="9"/>
  <c r="DN14" i="9"/>
  <c r="DN11" i="9"/>
  <c r="DN18" i="9"/>
  <c r="DN13" i="9"/>
  <c r="DN10" i="9"/>
  <c r="DO5" i="9"/>
  <c r="DP6" i="9"/>
  <c r="DO3" i="9"/>
  <c r="DO4" i="9"/>
  <c r="DO2" i="9" s="1"/>
  <c r="DO1" i="9"/>
  <c r="DN15" i="9"/>
  <c r="DN12" i="9"/>
  <c r="DN9" i="9"/>
  <c r="DN16" i="9"/>
  <c r="DN17" i="9"/>
  <c r="DN14" i="8"/>
  <c r="DN11" i="8"/>
  <c r="DN13" i="8"/>
  <c r="DN8" i="8"/>
  <c r="DN17" i="8"/>
  <c r="DP6" i="8"/>
  <c r="DO5" i="8"/>
  <c r="DO4" i="8"/>
  <c r="DO2" i="8" s="1"/>
  <c r="DO3" i="8"/>
  <c r="DO1" i="8"/>
  <c r="DN15" i="8"/>
  <c r="DN10" i="8"/>
  <c r="DN16" i="8"/>
  <c r="DN19" i="8"/>
  <c r="DN9" i="8"/>
  <c r="DN12" i="8"/>
  <c r="DN18" i="8"/>
  <c r="DO10" i="12" l="1"/>
  <c r="DO16" i="12"/>
  <c r="DO18" i="12"/>
  <c r="DO27" i="12"/>
  <c r="DO26" i="12"/>
  <c r="DO11" i="12"/>
  <c r="DO17" i="12"/>
  <c r="DO15" i="12"/>
  <c r="DO20" i="12"/>
  <c r="DO25" i="12"/>
  <c r="DO30" i="12"/>
  <c r="DO12" i="12"/>
  <c r="DO19" i="12"/>
  <c r="DO23" i="12"/>
  <c r="DO24" i="12"/>
  <c r="DO29" i="12"/>
  <c r="DO13" i="12"/>
  <c r="DO14" i="12"/>
  <c r="DO21" i="12"/>
  <c r="DO28" i="12"/>
  <c r="DO22" i="12"/>
  <c r="DO9" i="12"/>
  <c r="DO20" i="9"/>
  <c r="DO25" i="9"/>
  <c r="DO24" i="9"/>
  <c r="DO22" i="9"/>
  <c r="DO23" i="9"/>
  <c r="DO29" i="9"/>
  <c r="DO26" i="9"/>
  <c r="DO27" i="9"/>
  <c r="DO30" i="9"/>
  <c r="DO19" i="9"/>
  <c r="DO21" i="9"/>
  <c r="DO28" i="9"/>
  <c r="DO22" i="8"/>
  <c r="DO21" i="8"/>
  <c r="DO27" i="8"/>
  <c r="DO23" i="8"/>
  <c r="DO28" i="8"/>
  <c r="DO31" i="8"/>
  <c r="DO24" i="8"/>
  <c r="DO29" i="8"/>
  <c r="DO26" i="8"/>
  <c r="DO25" i="8"/>
  <c r="DO30" i="8"/>
  <c r="DO20" i="8"/>
  <c r="DP28" i="10"/>
  <c r="DP8" i="11"/>
  <c r="DP5" i="12"/>
  <c r="DQ6" i="12"/>
  <c r="DP3" i="12"/>
  <c r="DP4" i="12"/>
  <c r="DP2" i="12" s="1"/>
  <c r="DP1" i="12"/>
  <c r="DP30" i="12" s="1"/>
  <c r="DP10" i="11"/>
  <c r="DP11" i="11"/>
  <c r="DP15" i="11"/>
  <c r="DP12" i="11"/>
  <c r="DP13" i="11"/>
  <c r="DP23" i="11"/>
  <c r="DP19" i="11"/>
  <c r="DP18" i="11"/>
  <c r="DP30" i="11"/>
  <c r="DP38" i="11"/>
  <c r="DP41" i="11"/>
  <c r="DP43" i="11"/>
  <c r="DP49" i="11"/>
  <c r="DP54" i="11"/>
  <c r="DP57" i="11"/>
  <c r="DR6" i="11"/>
  <c r="DQ1" i="11"/>
  <c r="DQ58" i="11" s="1"/>
  <c r="DQ5" i="11"/>
  <c r="DQ3" i="11"/>
  <c r="DQ4" i="11"/>
  <c r="DQ2" i="11" s="1"/>
  <c r="DP31" i="11"/>
  <c r="DP27" i="11"/>
  <c r="DP22" i="11"/>
  <c r="DP24" i="11"/>
  <c r="DP32" i="11"/>
  <c r="DP34" i="11"/>
  <c r="DP40" i="11"/>
  <c r="DP47" i="11"/>
  <c r="DP50" i="11"/>
  <c r="DP53" i="11"/>
  <c r="DP58" i="11"/>
  <c r="DP9" i="11"/>
  <c r="DP25" i="11"/>
  <c r="DP29" i="11"/>
  <c r="DP14" i="11"/>
  <c r="DP26" i="11"/>
  <c r="DP35" i="11"/>
  <c r="DP36" i="11"/>
  <c r="DP42" i="11"/>
  <c r="DP44" i="11"/>
  <c r="DP51" i="11"/>
  <c r="DP55" i="11"/>
  <c r="DP21" i="11"/>
  <c r="DP17" i="11"/>
  <c r="DP16" i="11"/>
  <c r="DP28" i="11"/>
  <c r="DP37" i="11"/>
  <c r="DP39" i="11"/>
  <c r="DP45" i="11"/>
  <c r="DP48" i="11"/>
  <c r="DP52" i="11"/>
  <c r="DP8" i="10"/>
  <c r="DR6" i="10"/>
  <c r="DQ1" i="10"/>
  <c r="DQ58" i="10" s="1"/>
  <c r="DQ5" i="10"/>
  <c r="DQ3" i="10"/>
  <c r="DQ4" i="10"/>
  <c r="DQ2" i="10" s="1"/>
  <c r="DP13" i="10"/>
  <c r="DP24" i="10"/>
  <c r="DP14" i="10"/>
  <c r="DP23" i="10"/>
  <c r="DP27" i="10"/>
  <c r="DP32" i="10"/>
  <c r="DP40" i="10"/>
  <c r="DP43" i="10"/>
  <c r="DP47" i="10"/>
  <c r="DP51" i="10"/>
  <c r="DP54" i="10"/>
  <c r="DP15" i="10"/>
  <c r="DP29" i="10"/>
  <c r="DP16" i="10"/>
  <c r="DP19" i="10"/>
  <c r="DP31" i="10"/>
  <c r="DP35" i="10"/>
  <c r="DP37" i="10"/>
  <c r="DP42" i="10"/>
  <c r="DP48" i="10"/>
  <c r="DP52" i="10"/>
  <c r="DP56" i="10"/>
  <c r="DP9" i="10"/>
  <c r="DP17" i="10"/>
  <c r="DP10" i="10"/>
  <c r="DP26" i="10"/>
  <c r="DP22" i="10"/>
  <c r="DP34" i="10"/>
  <c r="DP36" i="10"/>
  <c r="DP39" i="10"/>
  <c r="DP45" i="10"/>
  <c r="DP49" i="10"/>
  <c r="DP53" i="10"/>
  <c r="DP57" i="10"/>
  <c r="DP11" i="10"/>
  <c r="DP18" i="10"/>
  <c r="DP12" i="10"/>
  <c r="DP21" i="10"/>
  <c r="DP25" i="10"/>
  <c r="DP30" i="10"/>
  <c r="DP38" i="10"/>
  <c r="DP41" i="10"/>
  <c r="DP44" i="10"/>
  <c r="DP50" i="10"/>
  <c r="DP55" i="10"/>
  <c r="DO8" i="9"/>
  <c r="DO9" i="9"/>
  <c r="DO11" i="9"/>
  <c r="DO13" i="9"/>
  <c r="DO10" i="9"/>
  <c r="DO18" i="9"/>
  <c r="DP5" i="9"/>
  <c r="DQ6" i="9"/>
  <c r="DP3" i="9"/>
  <c r="DP4" i="9"/>
  <c r="DP2" i="9" s="1"/>
  <c r="DP1" i="9"/>
  <c r="DP30" i="9" s="1"/>
  <c r="DO15" i="9"/>
  <c r="DO12" i="9"/>
  <c r="DO14" i="9"/>
  <c r="DO17" i="9"/>
  <c r="DO16" i="9"/>
  <c r="DO8" i="8"/>
  <c r="DO10" i="8"/>
  <c r="DO9" i="8"/>
  <c r="DO17" i="8"/>
  <c r="DO18" i="8"/>
  <c r="DO12" i="8"/>
  <c r="DO11" i="8"/>
  <c r="DO19" i="8"/>
  <c r="DO14" i="8"/>
  <c r="DO13" i="8"/>
  <c r="DQ6" i="8"/>
  <c r="DP5" i="8"/>
  <c r="DP4" i="8"/>
  <c r="DP2" i="8" s="1"/>
  <c r="DP3" i="8"/>
  <c r="DP1" i="8"/>
  <c r="DP31" i="8" s="1"/>
  <c r="DO15" i="8"/>
  <c r="DO16" i="8"/>
  <c r="DP9" i="12" l="1"/>
  <c r="DP10" i="12"/>
  <c r="DP16" i="12"/>
  <c r="DP20" i="12"/>
  <c r="DP19" i="12"/>
  <c r="DP28" i="12"/>
  <c r="DP8" i="12"/>
  <c r="DP11" i="12"/>
  <c r="DP17" i="12"/>
  <c r="DP29" i="12"/>
  <c r="DP23" i="12"/>
  <c r="DP21" i="12"/>
  <c r="DP12" i="12"/>
  <c r="DP14" i="12"/>
  <c r="DP22" i="12"/>
  <c r="DP27" i="12"/>
  <c r="DP25" i="12"/>
  <c r="DP13" i="12"/>
  <c r="DP15" i="12"/>
  <c r="DP18" i="12"/>
  <c r="DP26" i="12"/>
  <c r="DP24" i="12"/>
  <c r="DP19" i="9"/>
  <c r="DP28" i="9"/>
  <c r="DP29" i="9"/>
  <c r="DP27" i="9"/>
  <c r="DP23" i="9"/>
  <c r="DP26" i="9"/>
  <c r="DP20" i="9"/>
  <c r="DP21" i="9"/>
  <c r="DP22" i="9"/>
  <c r="DP24" i="9"/>
  <c r="DP25" i="9"/>
  <c r="DP24" i="8"/>
  <c r="DP28" i="8"/>
  <c r="DP21" i="8"/>
  <c r="DP25" i="8"/>
  <c r="DP29" i="8"/>
  <c r="DP22" i="8"/>
  <c r="DP27" i="8"/>
  <c r="DP26" i="8"/>
  <c r="DP23" i="8"/>
  <c r="DP30" i="8"/>
  <c r="DP20" i="8"/>
  <c r="DQ9" i="11"/>
  <c r="DQ10" i="10"/>
  <c r="DQ16" i="10"/>
  <c r="DQ12" i="10"/>
  <c r="DQ11" i="10"/>
  <c r="DQ8" i="11"/>
  <c r="DR6" i="12"/>
  <c r="DQ5" i="12"/>
  <c r="DQ3" i="12"/>
  <c r="DQ4" i="12"/>
  <c r="DQ2" i="12" s="1"/>
  <c r="DQ1" i="12"/>
  <c r="DQ24" i="12" s="1"/>
  <c r="DQ8" i="10"/>
  <c r="DQ10" i="11"/>
  <c r="DQ12" i="11"/>
  <c r="DQ14" i="10"/>
  <c r="DQ11" i="11"/>
  <c r="DQ18" i="11"/>
  <c r="DQ17" i="11"/>
  <c r="DQ25" i="11"/>
  <c r="DQ40" i="11"/>
  <c r="DQ28" i="11"/>
  <c r="DQ37" i="11"/>
  <c r="DQ41" i="11"/>
  <c r="DQ45" i="11"/>
  <c r="DQ51" i="11"/>
  <c r="DQ55" i="11"/>
  <c r="DR5" i="11"/>
  <c r="DR3" i="11"/>
  <c r="DR4" i="11"/>
  <c r="DR2" i="11" s="1"/>
  <c r="DS6" i="11"/>
  <c r="DR1" i="11"/>
  <c r="DR58" i="11" s="1"/>
  <c r="DQ13" i="11"/>
  <c r="DQ21" i="11"/>
  <c r="DQ19" i="11"/>
  <c r="DQ27" i="11"/>
  <c r="DQ34" i="11"/>
  <c r="DQ30" i="11"/>
  <c r="DQ42" i="11"/>
  <c r="DQ43" i="11"/>
  <c r="DQ50" i="11"/>
  <c r="DQ52" i="11"/>
  <c r="DQ56" i="11"/>
  <c r="DQ14" i="11"/>
  <c r="DQ36" i="11"/>
  <c r="DQ22" i="11"/>
  <c r="DQ29" i="11"/>
  <c r="DQ24" i="11"/>
  <c r="DQ32" i="11"/>
  <c r="DQ38" i="11"/>
  <c r="DQ44" i="11"/>
  <c r="DQ48" i="11"/>
  <c r="DQ53" i="11"/>
  <c r="DQ57" i="11"/>
  <c r="DQ16" i="11"/>
  <c r="DQ15" i="11"/>
  <c r="DQ23" i="11"/>
  <c r="DQ31" i="11"/>
  <c r="DQ26" i="11"/>
  <c r="DQ35" i="11"/>
  <c r="DQ39" i="11"/>
  <c r="DQ47" i="11"/>
  <c r="DQ49" i="11"/>
  <c r="DQ54" i="11"/>
  <c r="DQ9" i="10"/>
  <c r="DR5" i="10"/>
  <c r="DR3" i="10"/>
  <c r="DR4" i="10"/>
  <c r="DR2" i="10" s="1"/>
  <c r="DS6" i="10"/>
  <c r="DR1" i="10"/>
  <c r="DR58" i="10" s="1"/>
  <c r="DQ15" i="10"/>
  <c r="DQ21" i="10"/>
  <c r="DQ26" i="10"/>
  <c r="DQ27" i="10"/>
  <c r="DQ30" i="10"/>
  <c r="DQ40" i="10"/>
  <c r="DQ43" i="10"/>
  <c r="DQ44" i="10"/>
  <c r="DQ52" i="10"/>
  <c r="DQ55" i="10"/>
  <c r="DQ17" i="10"/>
  <c r="DQ23" i="10"/>
  <c r="DQ28" i="10"/>
  <c r="DQ35" i="10"/>
  <c r="DQ32" i="10"/>
  <c r="DQ37" i="10"/>
  <c r="DQ42" i="10"/>
  <c r="DQ50" i="10"/>
  <c r="DQ51" i="10"/>
  <c r="DQ56" i="10"/>
  <c r="DQ22" i="10"/>
  <c r="DQ19" i="10"/>
  <c r="DQ29" i="10"/>
  <c r="DQ31" i="10"/>
  <c r="DQ36" i="10"/>
  <c r="DQ39" i="10"/>
  <c r="DQ47" i="10"/>
  <c r="DQ48" i="10"/>
  <c r="DQ53" i="10"/>
  <c r="DQ57" i="10"/>
  <c r="DQ13" i="10"/>
  <c r="DQ18" i="10"/>
  <c r="DQ24" i="10"/>
  <c r="DQ25" i="10"/>
  <c r="DQ34" i="10"/>
  <c r="DQ38" i="10"/>
  <c r="DQ41" i="10"/>
  <c r="DQ45" i="10"/>
  <c r="DQ49" i="10"/>
  <c r="DQ54" i="10"/>
  <c r="DP11" i="9"/>
  <c r="DP14" i="9"/>
  <c r="DP18" i="9"/>
  <c r="DP13" i="9"/>
  <c r="DP8" i="9"/>
  <c r="DR6" i="9"/>
  <c r="DQ5" i="9"/>
  <c r="DQ4" i="9"/>
  <c r="DQ2" i="9" s="1"/>
  <c r="DQ1" i="9"/>
  <c r="DQ30" i="9" s="1"/>
  <c r="DQ3" i="9"/>
  <c r="DP15" i="9"/>
  <c r="DP10" i="9"/>
  <c r="DP9" i="9"/>
  <c r="DP17" i="9"/>
  <c r="DP12" i="9"/>
  <c r="DP16" i="9"/>
  <c r="DP10" i="8"/>
  <c r="DP8" i="8"/>
  <c r="DQ5" i="8"/>
  <c r="DQ4" i="8"/>
  <c r="DQ2" i="8" s="1"/>
  <c r="DR6" i="8"/>
  <c r="DQ3" i="8"/>
  <c r="DQ1" i="8"/>
  <c r="DQ31" i="8" s="1"/>
  <c r="DP15" i="8"/>
  <c r="DP9" i="8"/>
  <c r="DP16" i="8"/>
  <c r="DP12" i="8"/>
  <c r="DP11" i="8"/>
  <c r="DP17" i="8"/>
  <c r="DP18" i="8"/>
  <c r="DP14" i="8"/>
  <c r="DP13" i="8"/>
  <c r="DP19" i="8"/>
  <c r="DQ8" i="12" l="1"/>
  <c r="DQ11" i="12"/>
  <c r="DQ16" i="12"/>
  <c r="DQ21" i="12"/>
  <c r="DQ23" i="12"/>
  <c r="DQ28" i="12"/>
  <c r="DQ12" i="12"/>
  <c r="DQ14" i="12"/>
  <c r="DQ19" i="12"/>
  <c r="DQ22" i="12"/>
  <c r="DQ27" i="12"/>
  <c r="DQ30" i="12"/>
  <c r="DQ13" i="12"/>
  <c r="DQ18" i="12"/>
  <c r="DQ17" i="12"/>
  <c r="DQ26" i="12"/>
  <c r="DQ20" i="12"/>
  <c r="DQ9" i="12"/>
  <c r="DQ10" i="12"/>
  <c r="DQ15" i="12"/>
  <c r="DQ25" i="12"/>
  <c r="DQ29" i="12"/>
  <c r="DQ22" i="9"/>
  <c r="DQ23" i="9"/>
  <c r="DQ26" i="9"/>
  <c r="DQ20" i="9"/>
  <c r="DQ28" i="9"/>
  <c r="DQ25" i="9"/>
  <c r="DQ24" i="9"/>
  <c r="DQ29" i="9"/>
  <c r="DQ21" i="9"/>
  <c r="DQ19" i="9"/>
  <c r="DQ27" i="9"/>
  <c r="DQ22" i="8"/>
  <c r="DQ24" i="8"/>
  <c r="DQ23" i="8"/>
  <c r="DQ28" i="8"/>
  <c r="DQ21" i="8"/>
  <c r="DQ30" i="8"/>
  <c r="DQ25" i="8"/>
  <c r="DQ26" i="8"/>
  <c r="DQ27" i="8"/>
  <c r="DQ29" i="8"/>
  <c r="DQ20" i="8"/>
  <c r="DS6" i="12"/>
  <c r="DR5" i="12"/>
  <c r="DR4" i="12"/>
  <c r="DR2" i="12" s="1"/>
  <c r="DR1" i="12"/>
  <c r="DR27" i="12" s="1"/>
  <c r="DR3" i="12"/>
  <c r="DR8" i="10"/>
  <c r="DR14" i="11"/>
  <c r="DR22" i="11"/>
  <c r="DR28" i="11"/>
  <c r="DR15" i="11"/>
  <c r="DR25" i="11"/>
  <c r="DR34" i="11"/>
  <c r="DR38" i="11"/>
  <c r="DR41" i="11"/>
  <c r="DR43" i="11"/>
  <c r="DR51" i="11"/>
  <c r="DR55" i="11"/>
  <c r="DR9" i="11"/>
  <c r="DR10" i="11"/>
  <c r="DR18" i="11"/>
  <c r="DR30" i="11"/>
  <c r="DR17" i="11"/>
  <c r="DR27" i="11"/>
  <c r="DR36" i="11"/>
  <c r="DR40" i="11"/>
  <c r="DR44" i="11"/>
  <c r="DR45" i="11"/>
  <c r="DR54" i="11"/>
  <c r="DR56" i="11"/>
  <c r="DR11" i="11"/>
  <c r="DR12" i="11"/>
  <c r="DR24" i="11"/>
  <c r="DR32" i="11"/>
  <c r="DR19" i="11"/>
  <c r="DR29" i="11"/>
  <c r="DR35" i="11"/>
  <c r="DR42" i="11"/>
  <c r="DR48" i="11"/>
  <c r="DR49" i="11"/>
  <c r="DR53" i="11"/>
  <c r="DR57" i="11"/>
  <c r="DS5" i="11"/>
  <c r="DS3" i="11"/>
  <c r="DS4" i="11"/>
  <c r="DS2" i="11" s="1"/>
  <c r="DT6" i="11"/>
  <c r="DS1" i="11"/>
  <c r="DS58" i="11" s="1"/>
  <c r="DR8" i="11"/>
  <c r="DR13" i="11"/>
  <c r="DR16" i="11"/>
  <c r="DR26" i="11"/>
  <c r="DR21" i="11"/>
  <c r="DR23" i="11"/>
  <c r="DR31" i="11"/>
  <c r="DR37" i="11"/>
  <c r="DR39" i="11"/>
  <c r="DR47" i="11"/>
  <c r="DR50" i="11"/>
  <c r="DR52" i="11"/>
  <c r="DQ12" i="9"/>
  <c r="DR9" i="10"/>
  <c r="DR14" i="10"/>
  <c r="DR15" i="10"/>
  <c r="DR25" i="10"/>
  <c r="DR23" i="10"/>
  <c r="DR30" i="10"/>
  <c r="DR31" i="10"/>
  <c r="DR36" i="10"/>
  <c r="DR41" i="10"/>
  <c r="DR45" i="10"/>
  <c r="DR52" i="10"/>
  <c r="DR55" i="10"/>
  <c r="DR16" i="10"/>
  <c r="DR17" i="10"/>
  <c r="DR27" i="10"/>
  <c r="DR24" i="10"/>
  <c r="DR32" i="10"/>
  <c r="DR34" i="10"/>
  <c r="DR38" i="10"/>
  <c r="DR43" i="10"/>
  <c r="DR48" i="10"/>
  <c r="DR51" i="10"/>
  <c r="DR56" i="10"/>
  <c r="DR10" i="10"/>
  <c r="DR11" i="10"/>
  <c r="DR19" i="10"/>
  <c r="DR18" i="10"/>
  <c r="DR26" i="10"/>
  <c r="DR35" i="10"/>
  <c r="DR37" i="10"/>
  <c r="DR40" i="10"/>
  <c r="DR44" i="10"/>
  <c r="DR49" i="10"/>
  <c r="DR53" i="10"/>
  <c r="DR57" i="10"/>
  <c r="DS5" i="10"/>
  <c r="DS3" i="10"/>
  <c r="DS4" i="10"/>
  <c r="DS2" i="10" s="1"/>
  <c r="DT6" i="10"/>
  <c r="DS1" i="10"/>
  <c r="DS57" i="10" s="1"/>
  <c r="DR12" i="10"/>
  <c r="DR13" i="10"/>
  <c r="DR22" i="10"/>
  <c r="DR21" i="10"/>
  <c r="DR28" i="10"/>
  <c r="DR29" i="10"/>
  <c r="DR39" i="10"/>
  <c r="DR42" i="10"/>
  <c r="DR47" i="10"/>
  <c r="DR50" i="10"/>
  <c r="DR54" i="10"/>
  <c r="DQ8" i="9"/>
  <c r="DQ16" i="9"/>
  <c r="DQ13" i="9"/>
  <c r="DQ10" i="9"/>
  <c r="DS6" i="9"/>
  <c r="DR1" i="9"/>
  <c r="DR3" i="9"/>
  <c r="DR5" i="9"/>
  <c r="DR4" i="9"/>
  <c r="DR2" i="9" s="1"/>
  <c r="DQ15" i="9"/>
  <c r="DQ9" i="9"/>
  <c r="DQ18" i="9"/>
  <c r="DQ14" i="9"/>
  <c r="DQ11" i="9"/>
  <c r="DQ17" i="9"/>
  <c r="DR5" i="8"/>
  <c r="DR4" i="8"/>
  <c r="DR2" i="8" s="1"/>
  <c r="DS6" i="8"/>
  <c r="DR3" i="8"/>
  <c r="DR1" i="8"/>
  <c r="DQ15" i="8"/>
  <c r="DQ10" i="8"/>
  <c r="DQ18" i="8"/>
  <c r="DQ9" i="8"/>
  <c r="DQ12" i="8"/>
  <c r="DQ11" i="8"/>
  <c r="DQ14" i="8"/>
  <c r="DQ17" i="8"/>
  <c r="DQ13" i="8"/>
  <c r="DQ8" i="8"/>
  <c r="DQ16" i="8"/>
  <c r="DQ19" i="8"/>
  <c r="DR8" i="12" l="1"/>
  <c r="DR10" i="12"/>
  <c r="DR15" i="12"/>
  <c r="DR28" i="12"/>
  <c r="DR26" i="12"/>
  <c r="DR29" i="12"/>
  <c r="DR11" i="12"/>
  <c r="DR17" i="12"/>
  <c r="DR20" i="12"/>
  <c r="DR21" i="12"/>
  <c r="DR19" i="12"/>
  <c r="DR30" i="12"/>
  <c r="DR12" i="12"/>
  <c r="DR14" i="12"/>
  <c r="DR16" i="12"/>
  <c r="DR25" i="12"/>
  <c r="DR23" i="12"/>
  <c r="DR9" i="12"/>
  <c r="DR13" i="12"/>
  <c r="DR18" i="12"/>
  <c r="DR24" i="12"/>
  <c r="DR22" i="12"/>
  <c r="DR19" i="9"/>
  <c r="DR28" i="9"/>
  <c r="DR20" i="9"/>
  <c r="DR24" i="9"/>
  <c r="DR23" i="9"/>
  <c r="DR29" i="9"/>
  <c r="DR30" i="9"/>
  <c r="DR21" i="9"/>
  <c r="DR22" i="9"/>
  <c r="DR27" i="9"/>
  <c r="DR25" i="9"/>
  <c r="DR26" i="9"/>
  <c r="DR25" i="8"/>
  <c r="DR21" i="8"/>
  <c r="DR30" i="8"/>
  <c r="DR23" i="8"/>
  <c r="DR22" i="8"/>
  <c r="DR27" i="8"/>
  <c r="DR29" i="8"/>
  <c r="DR28" i="8"/>
  <c r="DR31" i="8"/>
  <c r="DR24" i="8"/>
  <c r="DR26" i="8"/>
  <c r="DR20" i="8"/>
  <c r="DS10" i="11"/>
  <c r="DR10" i="9"/>
  <c r="DS5" i="12"/>
  <c r="DT6" i="12"/>
  <c r="DS1" i="12"/>
  <c r="DS26" i="12" s="1"/>
  <c r="DS3" i="12"/>
  <c r="DS4" i="12"/>
  <c r="DS2" i="12" s="1"/>
  <c r="DS8" i="11"/>
  <c r="DS9" i="11"/>
  <c r="DT4" i="11"/>
  <c r="DT2" i="11" s="1"/>
  <c r="DU6" i="11"/>
  <c r="DT1" i="11"/>
  <c r="DT58" i="11" s="1"/>
  <c r="DT5" i="11"/>
  <c r="DT3" i="11"/>
  <c r="DS13" i="11"/>
  <c r="DS38" i="11"/>
  <c r="DS14" i="11"/>
  <c r="DS24" i="11"/>
  <c r="DS32" i="11"/>
  <c r="DS29" i="11"/>
  <c r="DS34" i="11"/>
  <c r="DS42" i="11"/>
  <c r="DS48" i="11"/>
  <c r="DS51" i="11"/>
  <c r="DS54" i="11"/>
  <c r="DS15" i="11"/>
  <c r="DS19" i="11"/>
  <c r="DS16" i="11"/>
  <c r="DS26" i="11"/>
  <c r="DS35" i="11"/>
  <c r="DS31" i="11"/>
  <c r="DS36" i="11"/>
  <c r="DS43" i="11"/>
  <c r="DS47" i="11"/>
  <c r="DS52" i="11"/>
  <c r="DS56" i="11"/>
  <c r="DS12" i="11"/>
  <c r="DS22" i="11"/>
  <c r="DS18" i="11"/>
  <c r="DS28" i="11"/>
  <c r="DS25" i="11"/>
  <c r="DS37" i="11"/>
  <c r="DS41" i="11"/>
  <c r="DS45" i="11"/>
  <c r="DS49" i="11"/>
  <c r="DS53" i="11"/>
  <c r="DS57" i="11"/>
  <c r="DS11" i="11"/>
  <c r="DS17" i="11"/>
  <c r="DS23" i="11"/>
  <c r="DS21" i="11"/>
  <c r="DS30" i="11"/>
  <c r="DS27" i="11"/>
  <c r="DS39" i="11"/>
  <c r="DS40" i="11"/>
  <c r="DS44" i="11"/>
  <c r="DS50" i="11"/>
  <c r="DS55" i="11"/>
  <c r="DS21" i="10"/>
  <c r="DS9" i="10"/>
  <c r="DR8" i="9"/>
  <c r="DS13" i="10"/>
  <c r="DR18" i="9"/>
  <c r="DS17" i="10"/>
  <c r="DS10" i="10"/>
  <c r="DS18" i="10"/>
  <c r="DS25" i="10"/>
  <c r="DS26" i="10"/>
  <c r="DS32" i="10"/>
  <c r="DS39" i="10"/>
  <c r="DS42" i="10"/>
  <c r="DS47" i="10"/>
  <c r="DS48" i="10"/>
  <c r="DS54" i="10"/>
  <c r="DS58" i="10"/>
  <c r="DT4" i="10"/>
  <c r="DT2" i="10" s="1"/>
  <c r="DU6" i="10"/>
  <c r="DT1" i="10"/>
  <c r="DT54" i="10" s="1"/>
  <c r="DT3" i="10"/>
  <c r="DT5" i="10"/>
  <c r="DS8" i="10"/>
  <c r="DS12" i="10"/>
  <c r="DS23" i="10"/>
  <c r="DS27" i="10"/>
  <c r="DS28" i="10"/>
  <c r="DS35" i="10"/>
  <c r="DS36" i="10"/>
  <c r="DS41" i="10"/>
  <c r="DS45" i="10"/>
  <c r="DS50" i="10"/>
  <c r="DS55" i="10"/>
  <c r="DS11" i="10"/>
  <c r="DS14" i="10"/>
  <c r="DS19" i="10"/>
  <c r="DS29" i="10"/>
  <c r="DS34" i="10"/>
  <c r="DS31" i="10"/>
  <c r="DS38" i="10"/>
  <c r="DS43" i="10"/>
  <c r="DS49" i="10"/>
  <c r="DS52" i="10"/>
  <c r="DS56" i="10"/>
  <c r="DS15" i="10"/>
  <c r="DS16" i="10"/>
  <c r="DS22" i="10"/>
  <c r="DS24" i="10"/>
  <c r="DS30" i="10"/>
  <c r="DS37" i="10"/>
  <c r="DS40" i="10"/>
  <c r="DS44" i="10"/>
  <c r="DS51" i="10"/>
  <c r="DS53" i="10"/>
  <c r="DR12" i="9"/>
  <c r="DR15" i="9"/>
  <c r="DR16" i="9"/>
  <c r="DR14" i="9"/>
  <c r="DR9" i="9"/>
  <c r="DR11" i="9"/>
  <c r="DR17" i="9"/>
  <c r="DR13" i="9"/>
  <c r="DS5" i="9"/>
  <c r="DT6" i="9"/>
  <c r="DS3" i="9"/>
  <c r="DS4" i="9"/>
  <c r="DS2" i="9" s="1"/>
  <c r="DS1" i="9"/>
  <c r="DR13" i="8"/>
  <c r="DR8" i="8"/>
  <c r="DR17" i="8"/>
  <c r="DT6" i="8"/>
  <c r="DS5" i="8"/>
  <c r="DS3" i="8"/>
  <c r="DS4" i="8"/>
  <c r="DS2" i="8" s="1"/>
  <c r="DS1" i="8"/>
  <c r="DR15" i="8"/>
  <c r="DR10" i="8"/>
  <c r="DR16" i="8"/>
  <c r="DR19" i="8"/>
  <c r="DR9" i="8"/>
  <c r="DR12" i="8"/>
  <c r="DR18" i="8"/>
  <c r="DR11" i="8"/>
  <c r="DR14" i="8"/>
  <c r="DS8" i="12" l="1"/>
  <c r="DS13" i="12"/>
  <c r="DS18" i="12"/>
  <c r="DS23" i="12"/>
  <c r="DS28" i="12"/>
  <c r="DS29" i="12"/>
  <c r="DS10" i="12"/>
  <c r="DS16" i="12"/>
  <c r="DS15" i="12"/>
  <c r="DS27" i="12"/>
  <c r="DS25" i="12"/>
  <c r="DS30" i="12"/>
  <c r="DS11" i="12"/>
  <c r="DS17" i="12"/>
  <c r="DS19" i="12"/>
  <c r="DS20" i="12"/>
  <c r="DS22" i="12"/>
  <c r="DS9" i="12"/>
  <c r="DS12" i="12"/>
  <c r="DS14" i="12"/>
  <c r="DS21" i="12"/>
  <c r="DS24" i="12"/>
  <c r="DS19" i="9"/>
  <c r="DS21" i="9"/>
  <c r="DS26" i="9"/>
  <c r="DS28" i="9"/>
  <c r="DS30" i="9"/>
  <c r="DS23" i="9"/>
  <c r="DS25" i="9"/>
  <c r="DS20" i="9"/>
  <c r="DS29" i="9"/>
  <c r="DS27" i="9"/>
  <c r="DS24" i="9"/>
  <c r="DS22" i="9"/>
  <c r="DS23" i="8"/>
  <c r="DS21" i="8"/>
  <c r="DS27" i="8"/>
  <c r="DS25" i="8"/>
  <c r="DS28" i="8"/>
  <c r="DS31" i="8"/>
  <c r="DS24" i="8"/>
  <c r="DS29" i="8"/>
  <c r="DS22" i="8"/>
  <c r="DS26" i="8"/>
  <c r="DS30" i="8"/>
  <c r="DS20" i="8"/>
  <c r="DT8" i="11"/>
  <c r="DT5" i="12"/>
  <c r="DU6" i="12"/>
  <c r="DT3" i="12"/>
  <c r="DT4" i="12"/>
  <c r="DT2" i="12" s="1"/>
  <c r="DT1" i="12"/>
  <c r="DT21" i="12" s="1"/>
  <c r="DT11" i="11"/>
  <c r="DT17" i="11"/>
  <c r="DT29" i="11"/>
  <c r="DT14" i="11"/>
  <c r="DT26" i="11"/>
  <c r="DT35" i="11"/>
  <c r="DT36" i="11"/>
  <c r="DT42" i="11"/>
  <c r="DT44" i="11"/>
  <c r="DT51" i="11"/>
  <c r="DT53" i="11"/>
  <c r="DT10" i="11"/>
  <c r="DT13" i="11"/>
  <c r="DT19" i="11"/>
  <c r="DT31" i="11"/>
  <c r="DT16" i="11"/>
  <c r="DT28" i="11"/>
  <c r="DT37" i="11"/>
  <c r="DT39" i="11"/>
  <c r="DT43" i="11"/>
  <c r="DT48" i="11"/>
  <c r="DT52" i="11"/>
  <c r="DT55" i="11"/>
  <c r="DT12" i="11"/>
  <c r="DT15" i="11"/>
  <c r="DT25" i="11"/>
  <c r="DT22" i="11"/>
  <c r="DT18" i="11"/>
  <c r="DT30" i="11"/>
  <c r="DT38" i="11"/>
  <c r="DT41" i="11"/>
  <c r="DT45" i="11"/>
  <c r="DT49" i="11"/>
  <c r="DT54" i="11"/>
  <c r="DT56" i="11"/>
  <c r="DV6" i="11"/>
  <c r="DU1" i="11"/>
  <c r="DU58" i="11" s="1"/>
  <c r="DU5" i="11"/>
  <c r="DU3" i="11"/>
  <c r="DU4" i="11"/>
  <c r="DU2" i="11" s="1"/>
  <c r="DT9" i="11"/>
  <c r="DT21" i="11"/>
  <c r="DT27" i="11"/>
  <c r="DT23" i="11"/>
  <c r="DT24" i="11"/>
  <c r="DT32" i="11"/>
  <c r="DT34" i="11"/>
  <c r="DT40" i="11"/>
  <c r="DT47" i="11"/>
  <c r="DT50" i="11"/>
  <c r="DT57" i="11"/>
  <c r="DT8" i="10"/>
  <c r="DT15" i="10"/>
  <c r="DT9" i="10"/>
  <c r="DT17" i="10"/>
  <c r="DT16" i="10"/>
  <c r="DT24" i="10"/>
  <c r="DT22" i="10"/>
  <c r="DT31" i="10"/>
  <c r="DT35" i="10"/>
  <c r="DT37" i="10"/>
  <c r="DT42" i="10"/>
  <c r="DT48" i="10"/>
  <c r="DT52" i="10"/>
  <c r="DT56" i="10"/>
  <c r="DV6" i="10"/>
  <c r="DU1" i="10"/>
  <c r="DU58" i="10" s="1"/>
  <c r="DU5" i="10"/>
  <c r="DU3" i="10"/>
  <c r="DU4" i="10"/>
  <c r="DU2" i="10" s="1"/>
  <c r="DT11" i="10"/>
  <c r="DT10" i="10"/>
  <c r="DT18" i="10"/>
  <c r="DT26" i="10"/>
  <c r="DT25" i="10"/>
  <c r="DT34" i="10"/>
  <c r="DT36" i="10"/>
  <c r="DT39" i="10"/>
  <c r="DT45" i="10"/>
  <c r="DT49" i="10"/>
  <c r="DT53" i="10"/>
  <c r="DT57" i="10"/>
  <c r="DT13" i="10"/>
  <c r="DT12" i="10"/>
  <c r="DT21" i="10"/>
  <c r="DT28" i="10"/>
  <c r="DT27" i="10"/>
  <c r="DT30" i="10"/>
  <c r="DT38" i="10"/>
  <c r="DT41" i="10"/>
  <c r="DT44" i="10"/>
  <c r="DT50" i="10"/>
  <c r="DT55" i="10"/>
  <c r="DT58" i="10"/>
  <c r="DT14" i="10"/>
  <c r="DT23" i="10"/>
  <c r="DT19" i="10"/>
  <c r="DT29" i="10"/>
  <c r="DT32" i="10"/>
  <c r="DT40" i="10"/>
  <c r="DT43" i="10"/>
  <c r="DT47" i="10"/>
  <c r="DT51" i="10"/>
  <c r="DS9" i="9"/>
  <c r="DS11" i="9"/>
  <c r="DS13" i="9"/>
  <c r="DS10" i="9"/>
  <c r="DS18" i="9"/>
  <c r="DT5" i="9"/>
  <c r="DU6" i="9"/>
  <c r="DT3" i="9"/>
  <c r="DT4" i="9"/>
  <c r="DT2" i="9" s="1"/>
  <c r="DT1" i="9"/>
  <c r="DT30" i="9" s="1"/>
  <c r="DS15" i="9"/>
  <c r="DS12" i="9"/>
  <c r="DS14" i="9"/>
  <c r="DS8" i="9"/>
  <c r="DS16" i="9"/>
  <c r="DS17" i="9"/>
  <c r="DS8" i="8"/>
  <c r="DS10" i="8"/>
  <c r="DS9" i="8"/>
  <c r="DS17" i="8"/>
  <c r="DS18" i="8"/>
  <c r="DS12" i="8"/>
  <c r="DS11" i="8"/>
  <c r="DS19" i="8"/>
  <c r="DS14" i="8"/>
  <c r="DS13" i="8"/>
  <c r="DU6" i="8"/>
  <c r="DT5" i="8"/>
  <c r="DT3" i="8"/>
  <c r="DT4" i="8"/>
  <c r="DT2" i="8" s="1"/>
  <c r="DT1" i="8"/>
  <c r="DS15" i="8"/>
  <c r="DS16" i="8"/>
  <c r="DT8" i="12" l="1"/>
  <c r="DT12" i="12"/>
  <c r="DT14" i="12"/>
  <c r="DT22" i="12"/>
  <c r="DT24" i="12"/>
  <c r="DT25" i="12"/>
  <c r="DT13" i="12"/>
  <c r="DT15" i="12"/>
  <c r="DT18" i="12"/>
  <c r="DT19" i="12"/>
  <c r="DT28" i="12"/>
  <c r="DT30" i="12"/>
  <c r="DT10" i="12"/>
  <c r="DT16" i="12"/>
  <c r="DT20" i="12"/>
  <c r="DT23" i="12"/>
  <c r="DT29" i="12"/>
  <c r="DT9" i="12"/>
  <c r="DT11" i="12"/>
  <c r="DT17" i="12"/>
  <c r="DT26" i="12"/>
  <c r="DT27" i="12"/>
  <c r="DT26" i="9"/>
  <c r="DT20" i="9"/>
  <c r="DT28" i="9"/>
  <c r="DT24" i="9"/>
  <c r="DT29" i="9"/>
  <c r="DT19" i="9"/>
  <c r="DT21" i="9"/>
  <c r="DT22" i="9"/>
  <c r="DT23" i="9"/>
  <c r="DT25" i="9"/>
  <c r="DT27" i="9"/>
  <c r="DT21" i="8"/>
  <c r="DT22" i="8"/>
  <c r="DT24" i="8"/>
  <c r="DT26" i="8"/>
  <c r="DT29" i="8"/>
  <c r="DT27" i="8"/>
  <c r="DT30" i="8"/>
  <c r="DT31" i="8"/>
  <c r="DT25" i="8"/>
  <c r="DT23" i="8"/>
  <c r="DT28" i="8"/>
  <c r="DT20" i="8"/>
  <c r="DU8" i="10"/>
  <c r="DU10" i="10"/>
  <c r="DV6" i="12"/>
  <c r="DU5" i="12"/>
  <c r="DU3" i="12"/>
  <c r="DU4" i="12"/>
  <c r="DU2" i="12" s="1"/>
  <c r="DU1" i="12"/>
  <c r="DU28" i="12" s="1"/>
  <c r="DU14" i="10"/>
  <c r="DU22" i="10"/>
  <c r="DU9" i="11"/>
  <c r="DU8" i="11"/>
  <c r="DU10" i="11"/>
  <c r="DU12" i="11"/>
  <c r="DU18" i="11"/>
  <c r="DU17" i="11"/>
  <c r="DU25" i="11"/>
  <c r="DU36" i="11"/>
  <c r="DU30" i="11"/>
  <c r="DU35" i="11"/>
  <c r="DU39" i="11"/>
  <c r="DU47" i="11"/>
  <c r="DU53" i="11"/>
  <c r="DU54" i="11"/>
  <c r="DU57" i="11"/>
  <c r="DV5" i="11"/>
  <c r="DV3" i="11"/>
  <c r="DV4" i="11"/>
  <c r="DV2" i="11" s="1"/>
  <c r="DW6" i="11"/>
  <c r="DV1" i="11"/>
  <c r="DV58" i="11" s="1"/>
  <c r="DU14" i="11"/>
  <c r="DU16" i="11"/>
  <c r="DU19" i="11"/>
  <c r="DU27" i="11"/>
  <c r="DU24" i="11"/>
  <c r="DU32" i="11"/>
  <c r="DU37" i="11"/>
  <c r="DU41" i="11"/>
  <c r="DU45" i="11"/>
  <c r="DU49" i="11"/>
  <c r="DU55" i="11"/>
  <c r="DU11" i="11"/>
  <c r="DU21" i="11"/>
  <c r="DU22" i="11"/>
  <c r="DU29" i="11"/>
  <c r="DU26" i="11"/>
  <c r="DU34" i="11"/>
  <c r="DU38" i="11"/>
  <c r="DU44" i="11"/>
  <c r="DU51" i="11"/>
  <c r="DU50" i="11"/>
  <c r="DU56" i="11"/>
  <c r="DU13" i="11"/>
  <c r="DU15" i="11"/>
  <c r="DU23" i="11"/>
  <c r="DU31" i="11"/>
  <c r="DU28" i="11"/>
  <c r="DU40" i="11"/>
  <c r="DU42" i="11"/>
  <c r="DU43" i="11"/>
  <c r="DU48" i="11"/>
  <c r="DU52" i="11"/>
  <c r="DU12" i="10"/>
  <c r="DU13" i="10"/>
  <c r="DU29" i="10"/>
  <c r="DU24" i="10"/>
  <c r="DU27" i="10"/>
  <c r="DU30" i="10"/>
  <c r="DU40" i="10"/>
  <c r="DU43" i="10"/>
  <c r="DU44" i="10"/>
  <c r="DU50" i="10"/>
  <c r="DU55" i="10"/>
  <c r="DU16" i="10"/>
  <c r="DU15" i="10"/>
  <c r="DU21" i="10"/>
  <c r="DU26" i="10"/>
  <c r="DU35" i="10"/>
  <c r="DU32" i="10"/>
  <c r="DU37" i="10"/>
  <c r="DU42" i="10"/>
  <c r="DU48" i="10"/>
  <c r="DU51" i="10"/>
  <c r="DU56" i="10"/>
  <c r="DU9" i="10"/>
  <c r="DU17" i="10"/>
  <c r="DU23" i="10"/>
  <c r="DU28" i="10"/>
  <c r="DU31" i="10"/>
  <c r="DU36" i="10"/>
  <c r="DU39" i="10"/>
  <c r="DU47" i="10"/>
  <c r="DU52" i="10"/>
  <c r="DU53" i="10"/>
  <c r="DU57" i="10"/>
  <c r="DV5" i="10"/>
  <c r="DV3" i="10"/>
  <c r="DV4" i="10"/>
  <c r="DV2" i="10" s="1"/>
  <c r="DW6" i="10"/>
  <c r="DV1" i="10"/>
  <c r="DV55" i="10" s="1"/>
  <c r="DU11" i="10"/>
  <c r="DU18" i="10"/>
  <c r="DU19" i="10"/>
  <c r="DU25" i="10"/>
  <c r="DU34" i="10"/>
  <c r="DU38" i="10"/>
  <c r="DU41" i="10"/>
  <c r="DU45" i="10"/>
  <c r="DU49" i="10"/>
  <c r="DU54" i="10"/>
  <c r="DT11" i="9"/>
  <c r="DT14" i="9"/>
  <c r="DT13" i="9"/>
  <c r="DT8" i="9"/>
  <c r="DV6" i="9"/>
  <c r="DU5" i="9"/>
  <c r="DU4" i="9"/>
  <c r="DU2" i="9" s="1"/>
  <c r="DU1" i="9"/>
  <c r="DU3" i="9"/>
  <c r="DT15" i="9"/>
  <c r="DT10" i="9"/>
  <c r="DT16" i="9"/>
  <c r="DT9" i="9"/>
  <c r="DT17" i="9"/>
  <c r="DT12" i="9"/>
  <c r="DT18" i="9"/>
  <c r="DT12" i="8"/>
  <c r="DT8" i="8"/>
  <c r="DU5" i="8"/>
  <c r="DU4" i="8"/>
  <c r="DU2" i="8" s="1"/>
  <c r="DV6" i="8"/>
  <c r="DU1" i="8"/>
  <c r="DU31" i="8" s="1"/>
  <c r="DU3" i="8"/>
  <c r="DT15" i="8"/>
  <c r="DT10" i="8"/>
  <c r="DT9" i="8"/>
  <c r="DT16" i="8"/>
  <c r="DT11" i="8"/>
  <c r="DT17" i="8"/>
  <c r="DT18" i="8"/>
  <c r="DT14" i="8"/>
  <c r="DT13" i="8"/>
  <c r="DT19" i="8"/>
  <c r="DU8" i="12" l="1"/>
  <c r="DU11" i="12"/>
  <c r="DU15" i="12"/>
  <c r="DU25" i="12"/>
  <c r="DU27" i="12"/>
  <c r="DU29" i="12"/>
  <c r="DU12" i="12"/>
  <c r="DU14" i="12"/>
  <c r="DU16" i="12"/>
  <c r="DU22" i="12"/>
  <c r="DU20" i="12"/>
  <c r="DU30" i="12"/>
  <c r="DU13" i="12"/>
  <c r="DU18" i="12"/>
  <c r="DU17" i="12"/>
  <c r="DU26" i="12"/>
  <c r="DU24" i="12"/>
  <c r="DU9" i="12"/>
  <c r="DU10" i="12"/>
  <c r="DU19" i="12"/>
  <c r="DU21" i="12"/>
  <c r="DU23" i="12"/>
  <c r="DU27" i="9"/>
  <c r="DU23" i="9"/>
  <c r="DU22" i="9"/>
  <c r="DU20" i="9"/>
  <c r="DU29" i="9"/>
  <c r="DU21" i="9"/>
  <c r="DU26" i="9"/>
  <c r="DU24" i="9"/>
  <c r="DU30" i="9"/>
  <c r="DU25" i="9"/>
  <c r="DU19" i="9"/>
  <c r="DU28" i="9"/>
  <c r="DU23" i="8"/>
  <c r="DU24" i="8"/>
  <c r="DU26" i="8"/>
  <c r="DU28" i="8"/>
  <c r="DU21" i="8"/>
  <c r="DU30" i="8"/>
  <c r="DU25" i="8"/>
  <c r="DU22" i="8"/>
  <c r="DU27" i="8"/>
  <c r="DU29" i="8"/>
  <c r="DU20" i="8"/>
  <c r="DW6" i="12"/>
  <c r="DV5" i="12"/>
  <c r="DV4" i="12"/>
  <c r="DV2" i="12" s="1"/>
  <c r="DV1" i="12"/>
  <c r="DV27" i="12" s="1"/>
  <c r="DV3" i="12"/>
  <c r="DV10" i="11"/>
  <c r="DV16" i="11"/>
  <c r="DV26" i="11"/>
  <c r="DV15" i="11"/>
  <c r="DV25" i="11"/>
  <c r="DV34" i="11"/>
  <c r="DV38" i="11"/>
  <c r="DV41" i="11"/>
  <c r="DV45" i="11"/>
  <c r="DV51" i="11"/>
  <c r="DV55" i="11"/>
  <c r="DV9" i="11"/>
  <c r="DV12" i="11"/>
  <c r="DV18" i="11"/>
  <c r="DV28" i="11"/>
  <c r="DV17" i="11"/>
  <c r="DV27" i="11"/>
  <c r="DV36" i="11"/>
  <c r="DV40" i="11"/>
  <c r="DV44" i="11"/>
  <c r="DV50" i="11"/>
  <c r="DV53" i="11"/>
  <c r="DV56" i="11"/>
  <c r="DV11" i="11"/>
  <c r="DV14" i="11"/>
  <c r="DV21" i="11"/>
  <c r="DV30" i="11"/>
  <c r="DV19" i="11"/>
  <c r="DV29" i="11"/>
  <c r="DV35" i="11"/>
  <c r="DV42" i="11"/>
  <c r="DV47" i="11"/>
  <c r="DV48" i="11"/>
  <c r="DV52" i="11"/>
  <c r="DV57" i="11"/>
  <c r="DW5" i="11"/>
  <c r="DW3" i="11"/>
  <c r="DW4" i="11"/>
  <c r="DW2" i="11" s="1"/>
  <c r="DX6" i="11"/>
  <c r="DW1" i="11"/>
  <c r="DW57" i="11" s="1"/>
  <c r="DV8" i="11"/>
  <c r="DV13" i="11"/>
  <c r="DV22" i="11"/>
  <c r="DV24" i="11"/>
  <c r="DV32" i="11"/>
  <c r="DV23" i="11"/>
  <c r="DV31" i="11"/>
  <c r="DV37" i="11"/>
  <c r="DV39" i="11"/>
  <c r="DV43" i="11"/>
  <c r="DV49" i="11"/>
  <c r="DV54" i="11"/>
  <c r="DV8" i="10"/>
  <c r="DV9" i="10"/>
  <c r="DV19" i="10"/>
  <c r="DV12" i="10"/>
  <c r="DV14" i="10"/>
  <c r="DV15" i="10"/>
  <c r="DV25" i="10"/>
  <c r="DV24" i="10"/>
  <c r="DV32" i="10"/>
  <c r="DV34" i="10"/>
  <c r="DV38" i="10"/>
  <c r="DV43" i="10"/>
  <c r="DV48" i="10"/>
  <c r="DV51" i="10"/>
  <c r="DV56" i="10"/>
  <c r="DV16" i="10"/>
  <c r="DV17" i="10"/>
  <c r="DV27" i="10"/>
  <c r="DV26" i="10"/>
  <c r="DV35" i="10"/>
  <c r="DV37" i="10"/>
  <c r="DV40" i="10"/>
  <c r="DV44" i="10"/>
  <c r="DV49" i="10"/>
  <c r="DV54" i="10"/>
  <c r="DV57" i="10"/>
  <c r="DW5" i="10"/>
  <c r="DW3" i="10"/>
  <c r="DW4" i="10"/>
  <c r="DW2" i="10" s="1"/>
  <c r="DX6" i="10"/>
  <c r="DW1" i="10"/>
  <c r="DW56" i="10" s="1"/>
  <c r="DV10" i="10"/>
  <c r="DV11" i="10"/>
  <c r="DV22" i="10"/>
  <c r="DV21" i="10"/>
  <c r="DV28" i="10"/>
  <c r="DV29" i="10"/>
  <c r="DV39" i="10"/>
  <c r="DV42" i="10"/>
  <c r="DV47" i="10"/>
  <c r="DV50" i="10"/>
  <c r="DV53" i="10"/>
  <c r="DV58" i="10"/>
  <c r="DV13" i="10"/>
  <c r="DV18" i="10"/>
  <c r="DV23" i="10"/>
  <c r="DV30" i="10"/>
  <c r="DV31" i="10"/>
  <c r="DV36" i="10"/>
  <c r="DV41" i="10"/>
  <c r="DV45" i="10"/>
  <c r="DV52" i="10"/>
  <c r="DU8" i="9"/>
  <c r="DU12" i="9"/>
  <c r="DW6" i="9"/>
  <c r="DV1" i="9"/>
  <c r="DV30" i="9" s="1"/>
  <c r="DV5" i="9"/>
  <c r="DV3" i="9"/>
  <c r="DV4" i="9"/>
  <c r="DV2" i="9" s="1"/>
  <c r="DU15" i="9"/>
  <c r="DU17" i="9"/>
  <c r="DU10" i="9"/>
  <c r="DU9" i="9"/>
  <c r="DU16" i="9"/>
  <c r="DU11" i="9"/>
  <c r="DU18" i="9"/>
  <c r="DU14" i="9"/>
  <c r="DU13" i="9"/>
  <c r="DV5" i="8"/>
  <c r="DV4" i="8"/>
  <c r="DV2" i="8" s="1"/>
  <c r="DW6" i="8"/>
  <c r="DV1" i="8"/>
  <c r="DV3" i="8"/>
  <c r="DU15" i="8"/>
  <c r="DU10" i="8"/>
  <c r="DU18" i="8"/>
  <c r="DU9" i="8"/>
  <c r="DU12" i="8"/>
  <c r="DU11" i="8"/>
  <c r="DU14" i="8"/>
  <c r="DU17" i="8"/>
  <c r="DU13" i="8"/>
  <c r="DU8" i="8"/>
  <c r="DU16" i="8"/>
  <c r="DU19" i="8"/>
  <c r="DV8" i="12" l="1"/>
  <c r="DV10" i="12"/>
  <c r="DV15" i="12"/>
  <c r="DV28" i="12"/>
  <c r="DV26" i="12"/>
  <c r="DV29" i="12"/>
  <c r="DV11" i="12"/>
  <c r="DV17" i="12"/>
  <c r="DV16" i="12"/>
  <c r="DV21" i="12"/>
  <c r="DV19" i="12"/>
  <c r="DV30" i="12"/>
  <c r="DV12" i="12"/>
  <c r="DV14" i="12"/>
  <c r="DV24" i="12"/>
  <c r="DV25" i="12"/>
  <c r="DV23" i="12"/>
  <c r="DV9" i="12"/>
  <c r="DV13" i="12"/>
  <c r="DV18" i="12"/>
  <c r="DV20" i="12"/>
  <c r="DV22" i="12"/>
  <c r="DV24" i="9"/>
  <c r="DV26" i="9"/>
  <c r="DV27" i="9"/>
  <c r="DV21" i="9"/>
  <c r="DV28" i="9"/>
  <c r="DV25" i="9"/>
  <c r="DV19" i="9"/>
  <c r="DV20" i="9"/>
  <c r="DV22" i="9"/>
  <c r="DV23" i="9"/>
  <c r="DV29" i="9"/>
  <c r="DV29" i="8"/>
  <c r="DV28" i="8"/>
  <c r="DV21" i="8"/>
  <c r="DV31" i="8"/>
  <c r="DV27" i="8"/>
  <c r="DV26" i="8"/>
  <c r="DV23" i="8"/>
  <c r="DV22" i="8"/>
  <c r="DV30" i="8"/>
  <c r="DV24" i="8"/>
  <c r="DV25" i="8"/>
  <c r="DV20" i="8"/>
  <c r="DW5" i="12"/>
  <c r="DX6" i="12"/>
  <c r="DW1" i="12"/>
  <c r="DW28" i="12" s="1"/>
  <c r="DW3" i="12"/>
  <c r="DW4" i="12"/>
  <c r="DW2" i="12" s="1"/>
  <c r="DW9" i="11"/>
  <c r="DW17" i="11"/>
  <c r="DW14" i="11"/>
  <c r="DW21" i="11"/>
  <c r="DW28" i="11"/>
  <c r="DW25" i="11"/>
  <c r="DW34" i="11"/>
  <c r="DW40" i="11"/>
  <c r="DW48" i="11"/>
  <c r="DW50" i="11"/>
  <c r="DW56" i="11"/>
  <c r="DW58" i="11"/>
  <c r="DX4" i="11"/>
  <c r="DX2" i="11" s="1"/>
  <c r="DY6" i="11"/>
  <c r="DX1" i="11"/>
  <c r="DX58" i="11" s="1"/>
  <c r="DX5" i="11"/>
  <c r="DX3" i="11"/>
  <c r="DW11" i="11"/>
  <c r="DW19" i="11"/>
  <c r="DW16" i="11"/>
  <c r="DW23" i="11"/>
  <c r="DW30" i="11"/>
  <c r="DW27" i="11"/>
  <c r="DW36" i="11"/>
  <c r="DW42" i="11"/>
  <c r="DW44" i="11"/>
  <c r="DW52" i="11"/>
  <c r="DW54" i="11"/>
  <c r="DW8" i="11"/>
  <c r="DW13" i="11"/>
  <c r="DW37" i="11"/>
  <c r="DW18" i="11"/>
  <c r="DW24" i="11"/>
  <c r="DW32" i="11"/>
  <c r="DW29" i="11"/>
  <c r="DW39" i="11"/>
  <c r="DW43" i="11"/>
  <c r="DW47" i="11"/>
  <c r="DW51" i="11"/>
  <c r="DW55" i="11"/>
  <c r="DW10" i="11"/>
  <c r="DW15" i="11"/>
  <c r="DW12" i="11"/>
  <c r="DW22" i="11"/>
  <c r="DW41" i="11"/>
  <c r="DW26" i="11"/>
  <c r="DW35" i="11"/>
  <c r="DW31" i="11"/>
  <c r="DW38" i="11"/>
  <c r="DW45" i="11"/>
  <c r="DW49" i="11"/>
  <c r="DW53" i="11"/>
  <c r="DW17" i="10"/>
  <c r="DW18" i="10"/>
  <c r="DW13" i="10"/>
  <c r="DW15" i="10"/>
  <c r="DW11" i="10"/>
  <c r="DW9" i="10"/>
  <c r="DW14" i="10"/>
  <c r="DW22" i="10"/>
  <c r="DW24" i="10"/>
  <c r="DW30" i="10"/>
  <c r="DW37" i="10"/>
  <c r="DW40" i="10"/>
  <c r="DW44" i="10"/>
  <c r="DW49" i="10"/>
  <c r="DW52" i="10"/>
  <c r="DW57" i="10"/>
  <c r="DW21" i="10"/>
  <c r="DW16" i="10"/>
  <c r="DW25" i="10"/>
  <c r="DW26" i="10"/>
  <c r="DW32" i="10"/>
  <c r="DW39" i="10"/>
  <c r="DW42" i="10"/>
  <c r="DW47" i="10"/>
  <c r="DW48" i="10"/>
  <c r="DW54" i="10"/>
  <c r="DW58" i="10"/>
  <c r="DX4" i="10"/>
  <c r="DX2" i="10" s="1"/>
  <c r="DY6" i="10"/>
  <c r="DX1" i="10"/>
  <c r="DX58" i="10" s="1"/>
  <c r="DX5" i="10"/>
  <c r="DX3" i="10"/>
  <c r="DW10" i="10"/>
  <c r="DW23" i="10"/>
  <c r="DW27" i="10"/>
  <c r="DW28" i="10"/>
  <c r="DW35" i="10"/>
  <c r="DW36" i="10"/>
  <c r="DW41" i="10"/>
  <c r="DW45" i="10"/>
  <c r="DW51" i="10"/>
  <c r="DW55" i="10"/>
  <c r="DW8" i="10"/>
  <c r="DW12" i="10"/>
  <c r="DW19" i="10"/>
  <c r="DW29" i="10"/>
  <c r="DW34" i="10"/>
  <c r="DW31" i="10"/>
  <c r="DW38" i="10"/>
  <c r="DW43" i="10"/>
  <c r="DW50" i="10"/>
  <c r="DW53" i="10"/>
  <c r="DV8" i="9"/>
  <c r="DV10" i="9"/>
  <c r="DV9" i="9"/>
  <c r="DV16" i="9"/>
  <c r="DV12" i="9"/>
  <c r="DV11" i="9"/>
  <c r="DV18" i="9"/>
  <c r="DV14" i="9"/>
  <c r="DV13" i="9"/>
  <c r="DW5" i="9"/>
  <c r="DX6" i="9"/>
  <c r="DW3" i="9"/>
  <c r="DW4" i="9"/>
  <c r="DW2" i="9" s="1"/>
  <c r="DW1" i="9"/>
  <c r="DV15" i="9"/>
  <c r="DV17" i="9"/>
  <c r="DV14" i="8"/>
  <c r="DV11" i="8"/>
  <c r="DV13" i="8"/>
  <c r="DV8" i="8"/>
  <c r="DV17" i="8"/>
  <c r="DX6" i="8"/>
  <c r="DW5" i="8"/>
  <c r="DW4" i="8"/>
  <c r="DW2" i="8" s="1"/>
  <c r="DW3" i="8"/>
  <c r="DW1" i="8"/>
  <c r="DW31" i="8" s="1"/>
  <c r="DV15" i="8"/>
  <c r="DV10" i="8"/>
  <c r="DV16" i="8"/>
  <c r="DV19" i="8"/>
  <c r="DV9" i="8"/>
  <c r="DV12" i="8"/>
  <c r="DV18" i="8"/>
  <c r="DW8" i="12" l="1"/>
  <c r="DW13" i="12"/>
  <c r="DW14" i="12"/>
  <c r="DW21" i="12"/>
  <c r="DW25" i="12"/>
  <c r="DW29" i="12"/>
  <c r="DW10" i="12"/>
  <c r="DW16" i="12"/>
  <c r="DW18" i="12"/>
  <c r="DW23" i="12"/>
  <c r="DW22" i="12"/>
  <c r="DW30" i="12"/>
  <c r="DW11" i="12"/>
  <c r="DW17" i="12"/>
  <c r="DW15" i="12"/>
  <c r="DW20" i="12"/>
  <c r="DW26" i="12"/>
  <c r="DW9" i="12"/>
  <c r="DW12" i="12"/>
  <c r="DW19" i="12"/>
  <c r="DW27" i="12"/>
  <c r="DW24" i="12"/>
  <c r="DW20" i="9"/>
  <c r="DW22" i="9"/>
  <c r="DW24" i="9"/>
  <c r="DW26" i="9"/>
  <c r="DW27" i="9"/>
  <c r="DW19" i="9"/>
  <c r="DW21" i="9"/>
  <c r="DW29" i="9"/>
  <c r="DW28" i="9"/>
  <c r="DW30" i="9"/>
  <c r="DW23" i="9"/>
  <c r="DW25" i="9"/>
  <c r="DW23" i="8"/>
  <c r="DW29" i="8"/>
  <c r="DW22" i="8"/>
  <c r="DW24" i="8"/>
  <c r="DW30" i="8"/>
  <c r="DW25" i="8"/>
  <c r="DW21" i="8"/>
  <c r="DW27" i="8"/>
  <c r="DW26" i="8"/>
  <c r="DW28" i="8"/>
  <c r="DW20" i="8"/>
  <c r="DW15" i="8"/>
  <c r="DX8" i="11"/>
  <c r="DX5" i="12"/>
  <c r="DY6" i="12"/>
  <c r="DX3" i="12"/>
  <c r="DX4" i="12"/>
  <c r="DX2" i="12" s="1"/>
  <c r="DX1" i="12"/>
  <c r="DX21" i="12" s="1"/>
  <c r="DX9" i="11"/>
  <c r="DX23" i="11"/>
  <c r="DX25" i="11"/>
  <c r="DX14" i="11"/>
  <c r="DX24" i="11"/>
  <c r="DX32" i="11"/>
  <c r="DX36" i="11"/>
  <c r="DX42" i="11"/>
  <c r="DX48" i="11"/>
  <c r="DX50" i="11"/>
  <c r="DX53" i="11"/>
  <c r="DX10" i="11"/>
  <c r="DX11" i="11"/>
  <c r="DX17" i="11"/>
  <c r="DX27" i="11"/>
  <c r="DX16" i="11"/>
  <c r="DX26" i="11"/>
  <c r="DX35" i="11"/>
  <c r="DX39" i="11"/>
  <c r="DX43" i="11"/>
  <c r="DX44" i="11"/>
  <c r="DX51" i="11"/>
  <c r="DX56" i="11"/>
  <c r="DX12" i="11"/>
  <c r="DX13" i="11"/>
  <c r="DX19" i="11"/>
  <c r="DX29" i="11"/>
  <c r="DX18" i="11"/>
  <c r="DX28" i="11"/>
  <c r="DX37" i="11"/>
  <c r="DX41" i="11"/>
  <c r="DX45" i="11"/>
  <c r="DX49" i="11"/>
  <c r="DX55" i="11"/>
  <c r="DX57" i="11"/>
  <c r="DZ6" i="11"/>
  <c r="DY1" i="11"/>
  <c r="DY58" i="11" s="1"/>
  <c r="DY5" i="11"/>
  <c r="DY3" i="11"/>
  <c r="DY4" i="11"/>
  <c r="DY2" i="11" s="1"/>
  <c r="DX15" i="11"/>
  <c r="DX21" i="11"/>
  <c r="DX22" i="11"/>
  <c r="DX31" i="11"/>
  <c r="DX38" i="11"/>
  <c r="DX30" i="11"/>
  <c r="DX34" i="11"/>
  <c r="DX40" i="11"/>
  <c r="DX47" i="11"/>
  <c r="DX54" i="11"/>
  <c r="DX52" i="11"/>
  <c r="DX8" i="10"/>
  <c r="DX9" i="10"/>
  <c r="DX15" i="10"/>
  <c r="DX12" i="10"/>
  <c r="DX23" i="10"/>
  <c r="DX28" i="10"/>
  <c r="DX29" i="10"/>
  <c r="DX32" i="10"/>
  <c r="DX40" i="10"/>
  <c r="DX43" i="10"/>
  <c r="DX47" i="10"/>
  <c r="DX51" i="10"/>
  <c r="DX55" i="10"/>
  <c r="DX17" i="10"/>
  <c r="DX14" i="10"/>
  <c r="DX19" i="10"/>
  <c r="DX22" i="10"/>
  <c r="DX31" i="10"/>
  <c r="DX35" i="10"/>
  <c r="DX37" i="10"/>
  <c r="DX42" i="10"/>
  <c r="DX48" i="10"/>
  <c r="DX52" i="10"/>
  <c r="DX56" i="10"/>
  <c r="DX11" i="10"/>
  <c r="DX18" i="10"/>
  <c r="DX16" i="10"/>
  <c r="DX24" i="10"/>
  <c r="DX25" i="10"/>
  <c r="DX34" i="10"/>
  <c r="DX36" i="10"/>
  <c r="DX39" i="10"/>
  <c r="DX45" i="10"/>
  <c r="DX49" i="10"/>
  <c r="DX53" i="10"/>
  <c r="DX57" i="10"/>
  <c r="DZ6" i="10"/>
  <c r="DY1" i="10"/>
  <c r="DY56" i="10" s="1"/>
  <c r="DY5" i="10"/>
  <c r="DY3" i="10"/>
  <c r="DY4" i="10"/>
  <c r="DY2" i="10" s="1"/>
  <c r="DX13" i="10"/>
  <c r="DX10" i="10"/>
  <c r="DX21" i="10"/>
  <c r="DX26" i="10"/>
  <c r="DX27" i="10"/>
  <c r="DX30" i="10"/>
  <c r="DX38" i="10"/>
  <c r="DX41" i="10"/>
  <c r="DX44" i="10"/>
  <c r="DX50" i="10"/>
  <c r="DX54" i="10"/>
  <c r="DW10" i="8"/>
  <c r="DW11" i="8"/>
  <c r="DW11" i="9"/>
  <c r="DW8" i="9"/>
  <c r="DW16" i="9"/>
  <c r="DW17" i="9"/>
  <c r="DW13" i="9"/>
  <c r="DW10" i="9"/>
  <c r="DW18" i="9"/>
  <c r="DW17" i="8"/>
  <c r="DX5" i="9"/>
  <c r="DY6" i="9"/>
  <c r="DX3" i="9"/>
  <c r="DX4" i="9"/>
  <c r="DX2" i="9" s="1"/>
  <c r="DX1" i="9"/>
  <c r="DW15" i="9"/>
  <c r="DW12" i="9"/>
  <c r="DW12" i="8"/>
  <c r="DW18" i="8"/>
  <c r="DW9" i="9"/>
  <c r="DW14" i="9"/>
  <c r="DW8" i="8"/>
  <c r="DW9" i="8"/>
  <c r="DW19" i="8"/>
  <c r="DW16" i="8"/>
  <c r="DY6" i="8"/>
  <c r="DX5" i="8"/>
  <c r="DX4" i="8"/>
  <c r="DX2" i="8" s="1"/>
  <c r="DX3" i="8"/>
  <c r="DX1" i="8"/>
  <c r="DX31" i="8" s="1"/>
  <c r="DW14" i="8"/>
  <c r="DW13" i="8"/>
  <c r="DX8" i="12" l="1"/>
  <c r="DX12" i="12"/>
  <c r="DX14" i="12"/>
  <c r="DX26" i="12"/>
  <c r="DX27" i="12"/>
  <c r="DX25" i="12"/>
  <c r="DX13" i="12"/>
  <c r="DX15" i="12"/>
  <c r="DX18" i="12"/>
  <c r="DX29" i="12"/>
  <c r="DX28" i="12"/>
  <c r="DX30" i="12"/>
  <c r="DX10" i="12"/>
  <c r="DX16" i="12"/>
  <c r="DX20" i="12"/>
  <c r="DX19" i="12"/>
  <c r="DX24" i="12"/>
  <c r="DX9" i="12"/>
  <c r="DX11" i="12"/>
  <c r="DX17" i="12"/>
  <c r="DX22" i="12"/>
  <c r="DX23" i="12"/>
  <c r="DX23" i="9"/>
  <c r="DX28" i="9"/>
  <c r="DX26" i="9"/>
  <c r="DX21" i="9"/>
  <c r="DX22" i="9"/>
  <c r="DX20" i="9"/>
  <c r="DX25" i="9"/>
  <c r="DX30" i="9"/>
  <c r="DX19" i="9"/>
  <c r="DX24" i="9"/>
  <c r="DX29" i="9"/>
  <c r="DX27" i="9"/>
  <c r="DX23" i="8"/>
  <c r="DX28" i="8"/>
  <c r="DX21" i="8"/>
  <c r="DX24" i="8"/>
  <c r="DX29" i="8"/>
  <c r="DX22" i="8"/>
  <c r="DX27" i="8"/>
  <c r="DX26" i="8"/>
  <c r="DX25" i="8"/>
  <c r="DX30" i="8"/>
  <c r="DX20" i="8"/>
  <c r="DZ6" i="12"/>
  <c r="DY5" i="12"/>
  <c r="DY3" i="12"/>
  <c r="DY4" i="12"/>
  <c r="DY2" i="12" s="1"/>
  <c r="DY1" i="12"/>
  <c r="DY20" i="12" s="1"/>
  <c r="DY12" i="10"/>
  <c r="DY16" i="10"/>
  <c r="DY8" i="10"/>
  <c r="DY9" i="11"/>
  <c r="DY12" i="11"/>
  <c r="DY16" i="11"/>
  <c r="DY15" i="11"/>
  <c r="DY23" i="11"/>
  <c r="DY31" i="11"/>
  <c r="DY28" i="11"/>
  <c r="DY38" i="11"/>
  <c r="DY39" i="11"/>
  <c r="DY47" i="11"/>
  <c r="DY50" i="11"/>
  <c r="DY54" i="11"/>
  <c r="DY57" i="11"/>
  <c r="DY10" i="10"/>
  <c r="DY11" i="11"/>
  <c r="DY34" i="11"/>
  <c r="DY17" i="11"/>
  <c r="DY25" i="11"/>
  <c r="DY36" i="11"/>
  <c r="DY30" i="11"/>
  <c r="DY35" i="11"/>
  <c r="DY41" i="11"/>
  <c r="DY45" i="11"/>
  <c r="DY49" i="11"/>
  <c r="DY55" i="11"/>
  <c r="DZ5" i="11"/>
  <c r="DZ3" i="11"/>
  <c r="DZ4" i="11"/>
  <c r="DZ2" i="11" s="1"/>
  <c r="EA6" i="11"/>
  <c r="DZ1" i="11"/>
  <c r="DZ58" i="11" s="1"/>
  <c r="DY13" i="11"/>
  <c r="DY18" i="11"/>
  <c r="DY19" i="11"/>
  <c r="DY27" i="11"/>
  <c r="DY24" i="11"/>
  <c r="DY32" i="11"/>
  <c r="DY37" i="11"/>
  <c r="DY43" i="11"/>
  <c r="DY48" i="11"/>
  <c r="DY52" i="11"/>
  <c r="DY56" i="11"/>
  <c r="DY8" i="11"/>
  <c r="DY10" i="11"/>
  <c r="DY14" i="11"/>
  <c r="DY21" i="11"/>
  <c r="DY22" i="11"/>
  <c r="DY29" i="11"/>
  <c r="DY26" i="11"/>
  <c r="DY42" i="11"/>
  <c r="DY40" i="11"/>
  <c r="DY44" i="11"/>
  <c r="DY51" i="11"/>
  <c r="DY53" i="11"/>
  <c r="DY14" i="10"/>
  <c r="DY9" i="10"/>
  <c r="DY17" i="10"/>
  <c r="DY19" i="10"/>
  <c r="DY25" i="10"/>
  <c r="DY31" i="10"/>
  <c r="DY36" i="10"/>
  <c r="DY39" i="10"/>
  <c r="DY47" i="10"/>
  <c r="DY52" i="10"/>
  <c r="DY53" i="10"/>
  <c r="DY58" i="10"/>
  <c r="DY11" i="10"/>
  <c r="DY18" i="10"/>
  <c r="DY24" i="10"/>
  <c r="DY27" i="10"/>
  <c r="DY34" i="10"/>
  <c r="DY38" i="10"/>
  <c r="DY41" i="10"/>
  <c r="DY45" i="10"/>
  <c r="DY49" i="10"/>
  <c r="DY54" i="10"/>
  <c r="DY57" i="10"/>
  <c r="DZ5" i="10"/>
  <c r="DZ3" i="10"/>
  <c r="DZ4" i="10"/>
  <c r="DZ2" i="10" s="1"/>
  <c r="DZ1" i="10"/>
  <c r="DZ57" i="10" s="1"/>
  <c r="EA6" i="10"/>
  <c r="DY13" i="10"/>
  <c r="DY21" i="10"/>
  <c r="DY26" i="10"/>
  <c r="DY29" i="10"/>
  <c r="DY30" i="10"/>
  <c r="DY40" i="10"/>
  <c r="DY43" i="10"/>
  <c r="DY44" i="10"/>
  <c r="DY50" i="10"/>
  <c r="DY55" i="10"/>
  <c r="DY22" i="10"/>
  <c r="DY15" i="10"/>
  <c r="DY23" i="10"/>
  <c r="DY28" i="10"/>
  <c r="DY35" i="10"/>
  <c r="DY32" i="10"/>
  <c r="DY37" i="10"/>
  <c r="DY42" i="10"/>
  <c r="DY48" i="10"/>
  <c r="DY51" i="10"/>
  <c r="DX11" i="9"/>
  <c r="DX8" i="9"/>
  <c r="DX17" i="9"/>
  <c r="DX13" i="9"/>
  <c r="DX10" i="9"/>
  <c r="DZ6" i="9"/>
  <c r="DY5" i="9"/>
  <c r="DY4" i="9"/>
  <c r="DY2" i="9" s="1"/>
  <c r="DY1" i="9"/>
  <c r="DY30" i="9" s="1"/>
  <c r="DY3" i="9"/>
  <c r="DX15" i="9"/>
  <c r="DX12" i="9"/>
  <c r="DX16" i="9"/>
  <c r="DX9" i="9"/>
  <c r="DX14" i="9"/>
  <c r="DX18" i="9"/>
  <c r="DX10" i="8"/>
  <c r="DX9" i="8"/>
  <c r="DX16" i="8"/>
  <c r="DX12" i="8"/>
  <c r="DX11" i="8"/>
  <c r="DX17" i="8"/>
  <c r="DX18" i="8"/>
  <c r="DX14" i="8"/>
  <c r="DX13" i="8"/>
  <c r="DX19" i="8"/>
  <c r="DX8" i="8"/>
  <c r="DY5" i="8"/>
  <c r="DY4" i="8"/>
  <c r="DY2" i="8" s="1"/>
  <c r="DZ6" i="8"/>
  <c r="DY1" i="8"/>
  <c r="DY3" i="8"/>
  <c r="DX15" i="8"/>
  <c r="DY8" i="12" l="1"/>
  <c r="DY11" i="12"/>
  <c r="DY16" i="12"/>
  <c r="DY21" i="12"/>
  <c r="DY23" i="12"/>
  <c r="DY24" i="12"/>
  <c r="DY12" i="12"/>
  <c r="DY14" i="12"/>
  <c r="DY19" i="12"/>
  <c r="DY22" i="12"/>
  <c r="DY27" i="12"/>
  <c r="DY30" i="12"/>
  <c r="DY13" i="12"/>
  <c r="DY18" i="12"/>
  <c r="DY17" i="12"/>
  <c r="DY26" i="12"/>
  <c r="DY28" i="12"/>
  <c r="DY9" i="12"/>
  <c r="DY10" i="12"/>
  <c r="DY15" i="12"/>
  <c r="DY25" i="12"/>
  <c r="DY29" i="12"/>
  <c r="DY22" i="9"/>
  <c r="DY23" i="9"/>
  <c r="DY28" i="9"/>
  <c r="DY26" i="9"/>
  <c r="DY25" i="9"/>
  <c r="DY29" i="9"/>
  <c r="DY27" i="9"/>
  <c r="DY20" i="9"/>
  <c r="DY21" i="9"/>
  <c r="DY19" i="9"/>
  <c r="DY24" i="9"/>
  <c r="DY21" i="8"/>
  <c r="DY30" i="8"/>
  <c r="DY25" i="8"/>
  <c r="DY26" i="8"/>
  <c r="DY27" i="8"/>
  <c r="DY29" i="8"/>
  <c r="DY31" i="8"/>
  <c r="DY22" i="8"/>
  <c r="DY24" i="8"/>
  <c r="DY23" i="8"/>
  <c r="DY28" i="8"/>
  <c r="DY20" i="8"/>
  <c r="EA6" i="12"/>
  <c r="DZ5" i="12"/>
  <c r="DZ4" i="12"/>
  <c r="DZ2" i="12" s="1"/>
  <c r="DZ1" i="12"/>
  <c r="DZ28" i="12" s="1"/>
  <c r="DZ3" i="12"/>
  <c r="DZ14" i="11"/>
  <c r="DZ22" i="11"/>
  <c r="DZ17" i="11"/>
  <c r="DZ28" i="11"/>
  <c r="DZ25" i="11"/>
  <c r="DZ34" i="11"/>
  <c r="DZ38" i="11"/>
  <c r="DZ41" i="11"/>
  <c r="DZ43" i="11"/>
  <c r="DZ50" i="11"/>
  <c r="DZ55" i="11"/>
  <c r="DZ9" i="11"/>
  <c r="DZ10" i="11"/>
  <c r="DZ18" i="11"/>
  <c r="DZ19" i="11"/>
  <c r="DZ30" i="11"/>
  <c r="DZ27" i="11"/>
  <c r="DZ36" i="11"/>
  <c r="DZ40" i="11"/>
  <c r="DZ44" i="11"/>
  <c r="DZ45" i="11"/>
  <c r="DZ53" i="11"/>
  <c r="DZ57" i="11"/>
  <c r="DZ11" i="11"/>
  <c r="DZ12" i="11"/>
  <c r="DZ21" i="11"/>
  <c r="DZ24" i="11"/>
  <c r="DZ32" i="11"/>
  <c r="DZ29" i="11"/>
  <c r="DZ35" i="11"/>
  <c r="DZ42" i="11"/>
  <c r="DZ49" i="11"/>
  <c r="DZ48" i="11"/>
  <c r="DZ54" i="11"/>
  <c r="DZ56" i="11"/>
  <c r="EA5" i="11"/>
  <c r="EA3" i="11"/>
  <c r="EA4" i="11"/>
  <c r="EA2" i="11" s="1"/>
  <c r="EB6" i="11"/>
  <c r="EA1" i="11"/>
  <c r="EA57" i="11" s="1"/>
  <c r="DZ8" i="11"/>
  <c r="DZ13" i="11"/>
  <c r="DZ16" i="11"/>
  <c r="DZ15" i="11"/>
  <c r="DZ26" i="11"/>
  <c r="DZ23" i="11"/>
  <c r="DZ31" i="11"/>
  <c r="DZ37" i="11"/>
  <c r="DZ39" i="11"/>
  <c r="DZ47" i="11"/>
  <c r="DZ51" i="11"/>
  <c r="DZ52" i="11"/>
  <c r="DZ8" i="10"/>
  <c r="DZ12" i="10"/>
  <c r="DZ11" i="10"/>
  <c r="DZ22" i="10"/>
  <c r="DZ25" i="10"/>
  <c r="DZ28" i="10"/>
  <c r="DZ29" i="10"/>
  <c r="DZ39" i="10"/>
  <c r="DZ42" i="10"/>
  <c r="DZ47" i="10"/>
  <c r="DZ50" i="10"/>
  <c r="DZ53" i="10"/>
  <c r="DZ58" i="10"/>
  <c r="DZ14" i="10"/>
  <c r="DZ13" i="10"/>
  <c r="DZ18" i="10"/>
  <c r="DZ27" i="10"/>
  <c r="DZ30" i="10"/>
  <c r="DZ31" i="10"/>
  <c r="DZ36" i="10"/>
  <c r="DZ41" i="10"/>
  <c r="DZ45" i="10"/>
  <c r="DZ52" i="10"/>
  <c r="DZ55" i="10"/>
  <c r="DZ9" i="10"/>
  <c r="DZ16" i="10"/>
  <c r="DZ15" i="10"/>
  <c r="DZ21" i="10"/>
  <c r="DZ24" i="10"/>
  <c r="DZ32" i="10"/>
  <c r="DZ34" i="10"/>
  <c r="DZ38" i="10"/>
  <c r="DZ43" i="10"/>
  <c r="DZ48" i="10"/>
  <c r="DZ51" i="10"/>
  <c r="DZ56" i="10"/>
  <c r="EA5" i="10"/>
  <c r="EA3" i="10"/>
  <c r="EA1" i="10"/>
  <c r="EA56" i="10" s="1"/>
  <c r="EA4" i="10"/>
  <c r="EA2" i="10" s="1"/>
  <c r="EB6" i="10"/>
  <c r="DZ10" i="10"/>
  <c r="DZ19" i="10"/>
  <c r="DZ17" i="10"/>
  <c r="DZ23" i="10"/>
  <c r="DZ26" i="10"/>
  <c r="DZ35" i="10"/>
  <c r="DZ37" i="10"/>
  <c r="DZ40" i="10"/>
  <c r="DZ44" i="10"/>
  <c r="DZ49" i="10"/>
  <c r="DZ54" i="10"/>
  <c r="DY8" i="9"/>
  <c r="DY14" i="9"/>
  <c r="DY12" i="9"/>
  <c r="DY16" i="9"/>
  <c r="DY10" i="9"/>
  <c r="EA6" i="9"/>
  <c r="DZ1" i="9"/>
  <c r="DZ5" i="9"/>
  <c r="DZ3" i="9"/>
  <c r="DZ4" i="9"/>
  <c r="DZ2" i="9" s="1"/>
  <c r="DY15" i="9"/>
  <c r="DY18" i="9"/>
  <c r="DY9" i="9"/>
  <c r="DY11" i="9"/>
  <c r="DY17" i="9"/>
  <c r="DY13" i="9"/>
  <c r="DZ5" i="8"/>
  <c r="DZ4" i="8"/>
  <c r="DZ2" i="8" s="1"/>
  <c r="EA6" i="8"/>
  <c r="DZ3" i="8"/>
  <c r="DZ1" i="8"/>
  <c r="DZ31" i="8" s="1"/>
  <c r="DY15" i="8"/>
  <c r="DY10" i="8"/>
  <c r="DY18" i="8"/>
  <c r="DY9" i="8"/>
  <c r="DY12" i="8"/>
  <c r="DY11" i="8"/>
  <c r="DY14" i="8"/>
  <c r="DY17" i="8"/>
  <c r="DY13" i="8"/>
  <c r="DY8" i="8"/>
  <c r="DY16" i="8"/>
  <c r="DY19" i="8"/>
  <c r="DZ8" i="12" l="1"/>
  <c r="DZ10" i="12"/>
  <c r="DZ18" i="12"/>
  <c r="DZ21" i="12"/>
  <c r="DZ19" i="12"/>
  <c r="DZ29" i="12"/>
  <c r="DZ11" i="12"/>
  <c r="DZ17" i="12"/>
  <c r="DZ15" i="12"/>
  <c r="DZ25" i="12"/>
  <c r="DZ23" i="12"/>
  <c r="DZ30" i="12"/>
  <c r="DZ12" i="12"/>
  <c r="DZ20" i="12"/>
  <c r="DZ16" i="12"/>
  <c r="DZ22" i="12"/>
  <c r="DZ27" i="12"/>
  <c r="DZ9" i="12"/>
  <c r="DZ13" i="12"/>
  <c r="DZ14" i="12"/>
  <c r="DZ24" i="12"/>
  <c r="DZ26" i="12"/>
  <c r="DZ22" i="9"/>
  <c r="DZ23" i="9"/>
  <c r="DZ20" i="9"/>
  <c r="DZ26" i="9"/>
  <c r="DZ29" i="9"/>
  <c r="DZ30" i="9"/>
  <c r="DZ21" i="9"/>
  <c r="DZ24" i="9"/>
  <c r="DZ27" i="9"/>
  <c r="DZ25" i="9"/>
  <c r="DZ19" i="9"/>
  <c r="DZ28" i="9"/>
  <c r="DZ21" i="8"/>
  <c r="DZ26" i="8"/>
  <c r="DZ23" i="8"/>
  <c r="DZ25" i="8"/>
  <c r="DZ30" i="8"/>
  <c r="DZ27" i="8"/>
  <c r="DZ22" i="8"/>
  <c r="DZ24" i="8"/>
  <c r="DZ29" i="8"/>
  <c r="DZ28" i="8"/>
  <c r="DZ20" i="8"/>
  <c r="EA5" i="12"/>
  <c r="EB6" i="12"/>
  <c r="EA1" i="12"/>
  <c r="EA28" i="12" s="1"/>
  <c r="EA3" i="12"/>
  <c r="EA4" i="12"/>
  <c r="EA2" i="12" s="1"/>
  <c r="EA15" i="10"/>
  <c r="EA9" i="10"/>
  <c r="DZ8" i="9"/>
  <c r="EA11" i="10"/>
  <c r="EA8" i="11"/>
  <c r="DZ18" i="9"/>
  <c r="EA11" i="11"/>
  <c r="EA19" i="11"/>
  <c r="EA14" i="11"/>
  <c r="EA24" i="11"/>
  <c r="EA32" i="11"/>
  <c r="EA29" i="11"/>
  <c r="EA34" i="11"/>
  <c r="EA40" i="11"/>
  <c r="EA44" i="11"/>
  <c r="EA50" i="11"/>
  <c r="EA54" i="11"/>
  <c r="EA58" i="11"/>
  <c r="EB4" i="11"/>
  <c r="EB2" i="11" s="1"/>
  <c r="EC6" i="11"/>
  <c r="EB1" i="11"/>
  <c r="EB58" i="11" s="1"/>
  <c r="EB5" i="11"/>
  <c r="EB3" i="11"/>
  <c r="EA13" i="11"/>
  <c r="EA17" i="11"/>
  <c r="EA16" i="11"/>
  <c r="EA26" i="11"/>
  <c r="EA37" i="11"/>
  <c r="EA31" i="11"/>
  <c r="EA36" i="11"/>
  <c r="EA42" i="11"/>
  <c r="EA47" i="11"/>
  <c r="EA51" i="11"/>
  <c r="EA55" i="11"/>
  <c r="EA10" i="11"/>
  <c r="EA15" i="11"/>
  <c r="EA22" i="11"/>
  <c r="EA18" i="11"/>
  <c r="EA28" i="11"/>
  <c r="EA25" i="11"/>
  <c r="EA35" i="11"/>
  <c r="EA38" i="11"/>
  <c r="EA45" i="11"/>
  <c r="EA48" i="11"/>
  <c r="EA52" i="11"/>
  <c r="EA56" i="11"/>
  <c r="EA9" i="11"/>
  <c r="EA12" i="11"/>
  <c r="EA23" i="11"/>
  <c r="EA21" i="11"/>
  <c r="EA30" i="11"/>
  <c r="EA27" i="11"/>
  <c r="EA41" i="11"/>
  <c r="EA39" i="11"/>
  <c r="EA43" i="11"/>
  <c r="EA49" i="11"/>
  <c r="EA53" i="11"/>
  <c r="EA17" i="10"/>
  <c r="EB4" i="10"/>
  <c r="EB2" i="10" s="1"/>
  <c r="EC6" i="10"/>
  <c r="EB1" i="10"/>
  <c r="EB58" i="10" s="1"/>
  <c r="EB5" i="10"/>
  <c r="EB3" i="10"/>
  <c r="EA8" i="10"/>
  <c r="EA10" i="10"/>
  <c r="EA18" i="10"/>
  <c r="EA29" i="10"/>
  <c r="EA26" i="10"/>
  <c r="EA32" i="10"/>
  <c r="EA39" i="10"/>
  <c r="EA42" i="10"/>
  <c r="EA47" i="10"/>
  <c r="EA51" i="10"/>
  <c r="EA57" i="10"/>
  <c r="EA58" i="10"/>
  <c r="EA13" i="10"/>
  <c r="EA12" i="10"/>
  <c r="EA21" i="10"/>
  <c r="EA25" i="10"/>
  <c r="EA28" i="10"/>
  <c r="EA35" i="10"/>
  <c r="EA36" i="10"/>
  <c r="EA41" i="10"/>
  <c r="EA45" i="10"/>
  <c r="EA50" i="10"/>
  <c r="EA54" i="10"/>
  <c r="EA14" i="10"/>
  <c r="EA19" i="10"/>
  <c r="EA27" i="10"/>
  <c r="EA34" i="10"/>
  <c r="EA31" i="10"/>
  <c r="EA38" i="10"/>
  <c r="EA43" i="10"/>
  <c r="EA48" i="10"/>
  <c r="EA53" i="10"/>
  <c r="EA55" i="10"/>
  <c r="EA23" i="10"/>
  <c r="EA16" i="10"/>
  <c r="EA22" i="10"/>
  <c r="EA24" i="10"/>
  <c r="EA30" i="10"/>
  <c r="EA37" i="10"/>
  <c r="EA40" i="10"/>
  <c r="EA44" i="10"/>
  <c r="EA49" i="10"/>
  <c r="EA52" i="10"/>
  <c r="DZ10" i="9"/>
  <c r="DZ11" i="9"/>
  <c r="DZ14" i="9"/>
  <c r="DZ13" i="9"/>
  <c r="DZ16" i="9"/>
  <c r="DZ15" i="9"/>
  <c r="DZ17" i="9"/>
  <c r="EA5" i="9"/>
  <c r="EB6" i="9"/>
  <c r="EA3" i="9"/>
  <c r="EA4" i="9"/>
  <c r="EA2" i="9" s="1"/>
  <c r="EA1" i="9"/>
  <c r="DZ12" i="9"/>
  <c r="DZ9" i="9"/>
  <c r="DZ13" i="8"/>
  <c r="DZ8" i="8"/>
  <c r="DZ17" i="8"/>
  <c r="EB6" i="8"/>
  <c r="EA5" i="8"/>
  <c r="EA3" i="8"/>
  <c r="EA4" i="8"/>
  <c r="EA2" i="8" s="1"/>
  <c r="EA1" i="8"/>
  <c r="EA31" i="8" s="1"/>
  <c r="DZ15" i="8"/>
  <c r="DZ10" i="8"/>
  <c r="DZ16" i="8"/>
  <c r="DZ19" i="8"/>
  <c r="DZ9" i="8"/>
  <c r="DZ12" i="8"/>
  <c r="DZ18" i="8"/>
  <c r="DZ11" i="8"/>
  <c r="DZ14" i="8"/>
  <c r="EA8" i="12" l="1"/>
  <c r="EA13" i="12"/>
  <c r="EA18" i="12"/>
  <c r="EA23" i="12"/>
  <c r="EA25" i="12"/>
  <c r="EA29" i="12"/>
  <c r="EA10" i="12"/>
  <c r="EA16" i="12"/>
  <c r="EA15" i="12"/>
  <c r="EA27" i="12"/>
  <c r="EA22" i="12"/>
  <c r="EA30" i="12"/>
  <c r="EA11" i="12"/>
  <c r="EA17" i="12"/>
  <c r="EA19" i="12"/>
  <c r="EA20" i="12"/>
  <c r="EA26" i="12"/>
  <c r="EA9" i="12"/>
  <c r="EA12" i="12"/>
  <c r="EA14" i="12"/>
  <c r="EA21" i="12"/>
  <c r="EA24" i="12"/>
  <c r="EA23" i="9"/>
  <c r="EA21" i="9"/>
  <c r="EA22" i="9"/>
  <c r="EA28" i="9"/>
  <c r="EA30" i="9"/>
  <c r="EA19" i="9"/>
  <c r="EA25" i="9"/>
  <c r="EA26" i="9"/>
  <c r="EA20" i="9"/>
  <c r="EA24" i="9"/>
  <c r="EA29" i="9"/>
  <c r="EA27" i="9"/>
  <c r="EA26" i="8"/>
  <c r="EA29" i="8"/>
  <c r="EA22" i="8"/>
  <c r="EA21" i="8"/>
  <c r="EA30" i="8"/>
  <c r="EA23" i="8"/>
  <c r="EA25" i="8"/>
  <c r="EA27" i="8"/>
  <c r="EA24" i="8"/>
  <c r="EA28" i="8"/>
  <c r="EA20" i="8"/>
  <c r="EB8" i="11"/>
  <c r="EB5" i="12"/>
  <c r="EC6" i="12"/>
  <c r="EB3" i="12"/>
  <c r="EB4" i="12"/>
  <c r="EB2" i="12" s="1"/>
  <c r="EB1" i="12"/>
  <c r="EB21" i="12" s="1"/>
  <c r="EB11" i="11"/>
  <c r="EB17" i="11"/>
  <c r="EB14" i="11"/>
  <c r="EB27" i="11"/>
  <c r="EB26" i="11"/>
  <c r="EB35" i="11"/>
  <c r="EB38" i="11"/>
  <c r="EB42" i="11"/>
  <c r="EB48" i="11"/>
  <c r="EB51" i="11"/>
  <c r="EB55" i="11"/>
  <c r="EB10" i="11"/>
  <c r="EB13" i="11"/>
  <c r="EB19" i="11"/>
  <c r="EB16" i="11"/>
  <c r="EB29" i="11"/>
  <c r="EB28" i="11"/>
  <c r="EB37" i="11"/>
  <c r="EB39" i="11"/>
  <c r="EB43" i="11"/>
  <c r="EB44" i="11"/>
  <c r="EB52" i="11"/>
  <c r="EB56" i="11"/>
  <c r="EB12" i="11"/>
  <c r="EB15" i="11"/>
  <c r="EB22" i="11"/>
  <c r="EB18" i="11"/>
  <c r="EB31" i="11"/>
  <c r="EB30" i="11"/>
  <c r="EB34" i="11"/>
  <c r="EB41" i="11"/>
  <c r="EB45" i="11"/>
  <c r="EB49" i="11"/>
  <c r="EB53" i="11"/>
  <c r="EB57" i="11"/>
  <c r="ED6" i="11"/>
  <c r="EC1" i="11"/>
  <c r="EC57" i="11" s="1"/>
  <c r="EC5" i="11"/>
  <c r="EC3" i="11"/>
  <c r="EC4" i="11"/>
  <c r="EC2" i="11" s="1"/>
  <c r="EB9" i="11"/>
  <c r="EB21" i="11"/>
  <c r="EB23" i="11"/>
  <c r="EB25" i="11"/>
  <c r="EB24" i="11"/>
  <c r="EB32" i="11"/>
  <c r="EB36" i="11"/>
  <c r="EB40" i="11"/>
  <c r="EB47" i="11"/>
  <c r="EB50" i="11"/>
  <c r="EB54" i="11"/>
  <c r="EB8" i="10"/>
  <c r="EB15" i="10"/>
  <c r="EB14" i="10"/>
  <c r="EB23" i="10"/>
  <c r="EB26" i="10"/>
  <c r="EB27" i="10"/>
  <c r="EB32" i="10"/>
  <c r="EB40" i="10"/>
  <c r="EB43" i="10"/>
  <c r="EB47" i="10"/>
  <c r="EB51" i="10"/>
  <c r="EB55" i="10"/>
  <c r="EB9" i="10"/>
  <c r="EB17" i="10"/>
  <c r="EB16" i="10"/>
  <c r="EB19" i="10"/>
  <c r="EB28" i="10"/>
  <c r="EB31" i="10"/>
  <c r="EB35" i="10"/>
  <c r="EB37" i="10"/>
  <c r="EB42" i="10"/>
  <c r="EB48" i="10"/>
  <c r="EB52" i="10"/>
  <c r="EB56" i="10"/>
  <c r="EB11" i="10"/>
  <c r="EB10" i="10"/>
  <c r="EB18" i="10"/>
  <c r="EB22" i="10"/>
  <c r="EB29" i="10"/>
  <c r="EB34" i="10"/>
  <c r="EB36" i="10"/>
  <c r="EB39" i="10"/>
  <c r="EB45" i="10"/>
  <c r="EB50" i="10"/>
  <c r="EB53" i="10"/>
  <c r="EB57" i="10"/>
  <c r="ED6" i="10"/>
  <c r="EC1" i="10"/>
  <c r="EC58" i="10" s="1"/>
  <c r="EC5" i="10"/>
  <c r="EC3" i="10"/>
  <c r="EC4" i="10"/>
  <c r="EC2" i="10" s="1"/>
  <c r="EB13" i="10"/>
  <c r="EB12" i="10"/>
  <c r="EB21" i="10"/>
  <c r="EB24" i="10"/>
  <c r="EB25" i="10"/>
  <c r="EB30" i="10"/>
  <c r="EB38" i="10"/>
  <c r="EB41" i="10"/>
  <c r="EB44" i="10"/>
  <c r="EB49" i="10"/>
  <c r="EB54" i="10"/>
  <c r="EA11" i="9"/>
  <c r="EA8" i="9"/>
  <c r="EA17" i="9"/>
  <c r="EA13" i="9"/>
  <c r="EA10" i="9"/>
  <c r="EA16" i="9"/>
  <c r="EB5" i="9"/>
  <c r="EC6" i="9"/>
  <c r="EB3" i="9"/>
  <c r="EB4" i="9"/>
  <c r="EB2" i="9" s="1"/>
  <c r="EB1" i="9"/>
  <c r="EA15" i="9"/>
  <c r="EA12" i="9"/>
  <c r="EA18" i="9"/>
  <c r="EA12" i="8"/>
  <c r="EA9" i="9"/>
  <c r="EA14" i="9"/>
  <c r="EA17" i="8"/>
  <c r="EA8" i="8"/>
  <c r="EA9" i="8"/>
  <c r="EA19" i="8"/>
  <c r="EA10" i="8"/>
  <c r="EA11" i="8"/>
  <c r="EA16" i="8"/>
  <c r="EA15" i="8"/>
  <c r="EA18" i="8"/>
  <c r="EC6" i="8"/>
  <c r="EB5" i="8"/>
  <c r="EB3" i="8"/>
  <c r="EB4" i="8"/>
  <c r="EB2" i="8" s="1"/>
  <c r="EB1" i="8"/>
  <c r="EA14" i="8"/>
  <c r="EA13" i="8"/>
  <c r="EB8" i="12" l="1"/>
  <c r="EB12" i="12"/>
  <c r="EB17" i="12"/>
  <c r="EB22" i="12"/>
  <c r="EB27" i="12"/>
  <c r="EB25" i="12"/>
  <c r="EB13" i="12"/>
  <c r="EB15" i="12"/>
  <c r="EB14" i="12"/>
  <c r="EB26" i="12"/>
  <c r="EB24" i="12"/>
  <c r="EB30" i="12"/>
  <c r="EB10" i="12"/>
  <c r="EB16" i="12"/>
  <c r="EB18" i="12"/>
  <c r="EB19" i="12"/>
  <c r="EB29" i="12"/>
  <c r="EB9" i="12"/>
  <c r="EB11" i="12"/>
  <c r="EB20" i="12"/>
  <c r="EB28" i="12"/>
  <c r="EB23" i="12"/>
  <c r="EB28" i="9"/>
  <c r="EB26" i="9"/>
  <c r="EB22" i="9"/>
  <c r="EB21" i="9"/>
  <c r="EB27" i="9"/>
  <c r="EB30" i="9"/>
  <c r="EB19" i="9"/>
  <c r="EB20" i="9"/>
  <c r="EB25" i="9"/>
  <c r="EB23" i="9"/>
  <c r="EB24" i="9"/>
  <c r="EB29" i="9"/>
  <c r="EB21" i="8"/>
  <c r="EB23" i="8"/>
  <c r="EB29" i="8"/>
  <c r="EB25" i="8"/>
  <c r="EB24" i="8"/>
  <c r="EB26" i="8"/>
  <c r="EB22" i="8"/>
  <c r="EB30" i="8"/>
  <c r="EB31" i="8"/>
  <c r="EB27" i="8"/>
  <c r="EB28" i="8"/>
  <c r="EB20" i="8"/>
  <c r="EC8" i="11"/>
  <c r="EC9" i="11"/>
  <c r="ED6" i="12"/>
  <c r="EC5" i="12"/>
  <c r="EC3" i="12"/>
  <c r="EC4" i="12"/>
  <c r="EC2" i="12" s="1"/>
  <c r="EC1" i="12"/>
  <c r="EC24" i="12" s="1"/>
  <c r="EC10" i="11"/>
  <c r="EC12" i="10"/>
  <c r="EC16" i="10"/>
  <c r="EC12" i="11"/>
  <c r="EC16" i="11"/>
  <c r="EC17" i="11"/>
  <c r="EC25" i="11"/>
  <c r="EC34" i="11"/>
  <c r="EC28" i="11"/>
  <c r="EC42" i="11"/>
  <c r="EC39" i="11"/>
  <c r="EC47" i="11"/>
  <c r="EC51" i="11"/>
  <c r="EC52" i="11"/>
  <c r="EC58" i="11"/>
  <c r="EC14" i="11"/>
  <c r="EC18" i="11"/>
  <c r="EC19" i="11"/>
  <c r="EC27" i="11"/>
  <c r="EC38" i="11"/>
  <c r="EC30" i="11"/>
  <c r="EC35" i="11"/>
  <c r="EC41" i="11"/>
  <c r="EC45" i="11"/>
  <c r="EC49" i="11"/>
  <c r="EC56" i="11"/>
  <c r="ED5" i="11"/>
  <c r="ED3" i="11"/>
  <c r="ED4" i="11"/>
  <c r="ED2" i="11" s="1"/>
  <c r="EE6" i="11"/>
  <c r="ED1" i="11"/>
  <c r="ED57" i="11" s="1"/>
  <c r="EC11" i="11"/>
  <c r="EC21" i="11"/>
  <c r="EC22" i="11"/>
  <c r="EC29" i="11"/>
  <c r="EC24" i="11"/>
  <c r="EC32" i="11"/>
  <c r="EC37" i="11"/>
  <c r="EC43" i="11"/>
  <c r="EC50" i="11"/>
  <c r="EC54" i="11"/>
  <c r="EC55" i="11"/>
  <c r="EC13" i="11"/>
  <c r="EC15" i="11"/>
  <c r="EC23" i="11"/>
  <c r="EC31" i="11"/>
  <c r="EC26" i="11"/>
  <c r="EC36" i="11"/>
  <c r="EC40" i="11"/>
  <c r="EC44" i="11"/>
  <c r="EC48" i="11"/>
  <c r="EC53" i="11"/>
  <c r="EC8" i="10"/>
  <c r="EC14" i="10"/>
  <c r="EC15" i="10"/>
  <c r="EC21" i="10"/>
  <c r="EC26" i="10"/>
  <c r="EC27" i="10"/>
  <c r="EC30" i="10"/>
  <c r="EC40" i="10"/>
  <c r="EC43" i="10"/>
  <c r="EC44" i="10"/>
  <c r="EC52" i="10"/>
  <c r="EC54" i="10"/>
  <c r="EC9" i="10"/>
  <c r="EC17" i="10"/>
  <c r="EC23" i="10"/>
  <c r="EC28" i="10"/>
  <c r="EC35" i="10"/>
  <c r="EC32" i="10"/>
  <c r="EC37" i="10"/>
  <c r="EC42" i="10"/>
  <c r="EC48" i="10"/>
  <c r="EC51" i="10"/>
  <c r="EC55" i="10"/>
  <c r="ED5" i="10"/>
  <c r="ED3" i="10"/>
  <c r="ED4" i="10"/>
  <c r="ED2" i="10" s="1"/>
  <c r="ED1" i="10"/>
  <c r="ED56" i="10" s="1"/>
  <c r="EE6" i="10"/>
  <c r="EC11" i="10"/>
  <c r="EC22" i="10"/>
  <c r="EC19" i="10"/>
  <c r="EC29" i="10"/>
  <c r="EC31" i="10"/>
  <c r="EC36" i="10"/>
  <c r="EC39" i="10"/>
  <c r="EC47" i="10"/>
  <c r="EC50" i="10"/>
  <c r="EC53" i="10"/>
  <c r="EC57" i="10"/>
  <c r="EC10" i="10"/>
  <c r="EC13" i="10"/>
  <c r="EC18" i="10"/>
  <c r="EC24" i="10"/>
  <c r="EC25" i="10"/>
  <c r="EC34" i="10"/>
  <c r="EC38" i="10"/>
  <c r="EC41" i="10"/>
  <c r="EC45" i="10"/>
  <c r="EC49" i="10"/>
  <c r="EC56" i="10"/>
  <c r="EB9" i="9"/>
  <c r="EB14" i="9"/>
  <c r="EB18" i="9"/>
  <c r="EB11" i="9"/>
  <c r="EB8" i="9"/>
  <c r="EB17" i="9"/>
  <c r="EB13" i="9"/>
  <c r="EB10" i="9"/>
  <c r="ED6" i="9"/>
  <c r="EC5" i="9"/>
  <c r="EC4" i="9"/>
  <c r="EC2" i="9" s="1"/>
  <c r="EC1" i="9"/>
  <c r="EC30" i="9" s="1"/>
  <c r="EC3" i="9"/>
  <c r="EB15" i="9"/>
  <c r="EB12" i="9"/>
  <c r="EB16" i="9"/>
  <c r="EB12" i="8"/>
  <c r="EB11" i="8"/>
  <c r="EB17" i="8"/>
  <c r="EB18" i="8"/>
  <c r="EB14" i="8"/>
  <c r="EB13" i="8"/>
  <c r="EB19" i="8"/>
  <c r="EB8" i="8"/>
  <c r="EC5" i="8"/>
  <c r="EC4" i="8"/>
  <c r="EC2" i="8" s="1"/>
  <c r="ED6" i="8"/>
  <c r="EC1" i="8"/>
  <c r="EC3" i="8"/>
  <c r="EB15" i="8"/>
  <c r="EB10" i="8"/>
  <c r="EB9" i="8"/>
  <c r="EB16" i="8"/>
  <c r="EC8" i="12" l="1"/>
  <c r="EC11" i="12"/>
  <c r="EC15" i="12"/>
  <c r="EC25" i="12"/>
  <c r="EC23" i="12"/>
  <c r="EC29" i="12"/>
  <c r="EC12" i="12"/>
  <c r="EC14" i="12"/>
  <c r="EC16" i="12"/>
  <c r="EC22" i="12"/>
  <c r="EC27" i="12"/>
  <c r="EC30" i="12"/>
  <c r="EC13" i="12"/>
  <c r="EC18" i="12"/>
  <c r="EC17" i="12"/>
  <c r="EC26" i="12"/>
  <c r="EC20" i="12"/>
  <c r="EC9" i="12"/>
  <c r="EC10" i="12"/>
  <c r="EC19" i="12"/>
  <c r="EC21" i="12"/>
  <c r="EC28" i="12"/>
  <c r="EC22" i="9"/>
  <c r="EC23" i="9"/>
  <c r="EC28" i="9"/>
  <c r="EC26" i="9"/>
  <c r="EC27" i="9"/>
  <c r="EC25" i="9"/>
  <c r="EC20" i="9"/>
  <c r="EC29" i="9"/>
  <c r="EC21" i="9"/>
  <c r="EC19" i="9"/>
  <c r="EC24" i="9"/>
  <c r="EC22" i="8"/>
  <c r="EC27" i="8"/>
  <c r="EC29" i="8"/>
  <c r="EC31" i="8"/>
  <c r="EC23" i="8"/>
  <c r="EC24" i="8"/>
  <c r="EC26" i="8"/>
  <c r="EC28" i="8"/>
  <c r="EC21" i="8"/>
  <c r="EC30" i="8"/>
  <c r="EC25" i="8"/>
  <c r="EC20" i="8"/>
  <c r="ED9" i="11"/>
  <c r="EE6" i="12"/>
  <c r="ED5" i="12"/>
  <c r="ED4" i="12"/>
  <c r="ED2" i="12" s="1"/>
  <c r="ED1" i="12"/>
  <c r="ED27" i="12" s="1"/>
  <c r="ED3" i="12"/>
  <c r="ED8" i="11"/>
  <c r="EE5" i="11"/>
  <c r="EE3" i="11"/>
  <c r="EE4" i="11"/>
  <c r="EE2" i="11" s="1"/>
  <c r="EF6" i="11"/>
  <c r="EE1" i="11"/>
  <c r="EE58" i="11" s="1"/>
  <c r="ED13" i="11"/>
  <c r="ED26" i="11"/>
  <c r="ED16" i="11"/>
  <c r="ED21" i="11"/>
  <c r="ED23" i="11"/>
  <c r="ED31" i="11"/>
  <c r="ED37" i="11"/>
  <c r="ED39" i="11"/>
  <c r="ED48" i="11"/>
  <c r="ED51" i="11"/>
  <c r="ED55" i="11"/>
  <c r="ED58" i="11"/>
  <c r="ED10" i="11"/>
  <c r="ED28" i="11"/>
  <c r="ED24" i="11"/>
  <c r="ED15" i="11"/>
  <c r="ED25" i="11"/>
  <c r="ED34" i="11"/>
  <c r="ED38" i="11"/>
  <c r="ED41" i="11"/>
  <c r="ED49" i="11"/>
  <c r="ED50" i="11"/>
  <c r="ED52" i="11"/>
  <c r="ED12" i="11"/>
  <c r="ED22" i="11"/>
  <c r="ED32" i="11"/>
  <c r="ED17" i="11"/>
  <c r="ED27" i="11"/>
  <c r="ED36" i="11"/>
  <c r="ED40" i="11"/>
  <c r="ED44" i="11"/>
  <c r="ED43" i="11"/>
  <c r="ED53" i="11"/>
  <c r="ED56" i="11"/>
  <c r="ED11" i="11"/>
  <c r="ED14" i="11"/>
  <c r="ED30" i="11"/>
  <c r="ED18" i="11"/>
  <c r="ED19" i="11"/>
  <c r="ED29" i="11"/>
  <c r="ED35" i="11"/>
  <c r="ED42" i="11"/>
  <c r="ED47" i="11"/>
  <c r="ED45" i="11"/>
  <c r="ED54" i="11"/>
  <c r="EC8" i="9"/>
  <c r="ED9" i="10"/>
  <c r="EE5" i="10"/>
  <c r="EE3" i="10"/>
  <c r="EE4" i="10"/>
  <c r="EE2" i="10" s="1"/>
  <c r="EF6" i="10"/>
  <c r="EE1" i="10"/>
  <c r="EE58" i="10" s="1"/>
  <c r="ED10" i="10"/>
  <c r="ED25" i="10"/>
  <c r="ED13" i="10"/>
  <c r="ED18" i="10"/>
  <c r="ED26" i="10"/>
  <c r="ED35" i="10"/>
  <c r="ED37" i="10"/>
  <c r="ED40" i="10"/>
  <c r="ED44" i="10"/>
  <c r="ED49" i="10"/>
  <c r="ED54" i="10"/>
  <c r="ED57" i="10"/>
  <c r="ED8" i="10"/>
  <c r="ED12" i="10"/>
  <c r="ED19" i="10"/>
  <c r="ED15" i="10"/>
  <c r="ED21" i="10"/>
  <c r="ED28" i="10"/>
  <c r="ED29" i="10"/>
  <c r="ED39" i="10"/>
  <c r="ED42" i="10"/>
  <c r="ED47" i="10"/>
  <c r="ED50" i="10"/>
  <c r="ED53" i="10"/>
  <c r="ED58" i="10"/>
  <c r="ED14" i="10"/>
  <c r="ED27" i="10"/>
  <c r="ED17" i="10"/>
  <c r="ED23" i="10"/>
  <c r="ED30" i="10"/>
  <c r="ED31" i="10"/>
  <c r="ED36" i="10"/>
  <c r="ED41" i="10"/>
  <c r="ED45" i="10"/>
  <c r="ED52" i="10"/>
  <c r="ED55" i="10"/>
  <c r="ED16" i="10"/>
  <c r="ED11" i="10"/>
  <c r="ED22" i="10"/>
  <c r="ED24" i="10"/>
  <c r="ED32" i="10"/>
  <c r="ED34" i="10"/>
  <c r="ED38" i="10"/>
  <c r="ED43" i="10"/>
  <c r="ED48" i="10"/>
  <c r="ED51" i="10"/>
  <c r="EC14" i="9"/>
  <c r="EC11" i="9"/>
  <c r="EC12" i="9"/>
  <c r="EC13" i="9"/>
  <c r="EC15" i="9"/>
  <c r="EC18" i="9"/>
  <c r="EC17" i="9"/>
  <c r="EE6" i="9"/>
  <c r="ED5" i="9"/>
  <c r="ED1" i="9"/>
  <c r="ED3" i="9"/>
  <c r="ED4" i="9"/>
  <c r="ED2" i="9" s="1"/>
  <c r="EC10" i="9"/>
  <c r="EC9" i="9"/>
  <c r="EC16" i="9"/>
  <c r="EC15" i="8"/>
  <c r="EC9" i="8"/>
  <c r="EC13" i="8"/>
  <c r="ED5" i="8"/>
  <c r="ED4" i="8"/>
  <c r="ED2" i="8" s="1"/>
  <c r="EE6" i="8"/>
  <c r="ED3" i="8"/>
  <c r="ED1" i="8"/>
  <c r="EC10" i="8"/>
  <c r="EC18" i="8"/>
  <c r="EC12" i="8"/>
  <c r="EC11" i="8"/>
  <c r="EC14" i="8"/>
  <c r="EC17" i="8"/>
  <c r="EC8" i="8"/>
  <c r="EC16" i="8"/>
  <c r="EC19" i="8"/>
  <c r="ED8" i="12" l="1"/>
  <c r="ED10" i="12"/>
  <c r="ED15" i="12"/>
  <c r="ED21" i="12"/>
  <c r="ED28" i="12"/>
  <c r="ED29" i="12"/>
  <c r="ED11" i="12"/>
  <c r="ED17" i="12"/>
  <c r="ED16" i="12"/>
  <c r="ED25" i="12"/>
  <c r="ED19" i="12"/>
  <c r="ED30" i="12"/>
  <c r="ED12" i="12"/>
  <c r="ED14" i="12"/>
  <c r="ED24" i="12"/>
  <c r="ED22" i="12"/>
  <c r="ED23" i="12"/>
  <c r="ED9" i="12"/>
  <c r="ED13" i="12"/>
  <c r="ED18" i="12"/>
  <c r="ED20" i="12"/>
  <c r="ED26" i="12"/>
  <c r="ED20" i="9"/>
  <c r="ED19" i="9"/>
  <c r="ED29" i="9"/>
  <c r="ED30" i="9"/>
  <c r="ED24" i="9"/>
  <c r="ED23" i="9"/>
  <c r="ED21" i="9"/>
  <c r="ED22" i="9"/>
  <c r="ED27" i="9"/>
  <c r="ED25" i="9"/>
  <c r="ED26" i="9"/>
  <c r="ED28" i="9"/>
  <c r="ED24" i="8"/>
  <c r="ED22" i="8"/>
  <c r="ED25" i="8"/>
  <c r="ED29" i="8"/>
  <c r="ED28" i="8"/>
  <c r="ED31" i="8"/>
  <c r="ED21" i="8"/>
  <c r="ED26" i="8"/>
  <c r="ED23" i="8"/>
  <c r="ED27" i="8"/>
  <c r="ED30" i="8"/>
  <c r="ED20" i="8"/>
  <c r="EE8" i="11"/>
  <c r="EE5" i="12"/>
  <c r="EF6" i="12"/>
  <c r="EE1" i="12"/>
  <c r="EE28" i="12" s="1"/>
  <c r="EE3" i="12"/>
  <c r="EE4" i="12"/>
  <c r="EE2" i="12" s="1"/>
  <c r="EE10" i="11"/>
  <c r="EE13" i="10"/>
  <c r="EE11" i="11"/>
  <c r="EE17" i="11"/>
  <c r="EE18" i="11"/>
  <c r="EE24" i="11"/>
  <c r="EE32" i="11"/>
  <c r="EE29" i="11"/>
  <c r="EE34" i="11"/>
  <c r="EE42" i="11"/>
  <c r="EE47" i="11"/>
  <c r="EE50" i="11"/>
  <c r="EE56" i="11"/>
  <c r="EF4" i="11"/>
  <c r="EF2" i="11" s="1"/>
  <c r="EG6" i="11"/>
  <c r="EF1" i="11"/>
  <c r="EF57" i="11" s="1"/>
  <c r="EF5" i="11"/>
  <c r="EF3" i="11"/>
  <c r="EE13" i="11"/>
  <c r="EE22" i="11"/>
  <c r="EE21" i="11"/>
  <c r="EE26" i="11"/>
  <c r="EE37" i="11"/>
  <c r="EE31" i="11"/>
  <c r="EE36" i="11"/>
  <c r="EE45" i="11"/>
  <c r="EE48" i="11"/>
  <c r="EE51" i="11"/>
  <c r="EE57" i="11"/>
  <c r="EE15" i="11"/>
  <c r="EE12" i="11"/>
  <c r="EE14" i="11"/>
  <c r="EE23" i="11"/>
  <c r="EE28" i="11"/>
  <c r="EE25" i="11"/>
  <c r="EE39" i="11"/>
  <c r="EE41" i="11"/>
  <c r="EE43" i="11"/>
  <c r="EE52" i="11"/>
  <c r="EE53" i="11"/>
  <c r="EE55" i="11"/>
  <c r="EE9" i="11"/>
  <c r="EE19" i="11"/>
  <c r="EE16" i="11"/>
  <c r="EE35" i="11"/>
  <c r="EE30" i="11"/>
  <c r="EE27" i="11"/>
  <c r="EE38" i="11"/>
  <c r="EE40" i="11"/>
  <c r="EE44" i="11"/>
  <c r="EE49" i="11"/>
  <c r="EE54" i="11"/>
  <c r="EF4" i="10"/>
  <c r="EF2" i="10" s="1"/>
  <c r="EG6" i="10"/>
  <c r="EF1" i="10"/>
  <c r="EF58" i="10" s="1"/>
  <c r="EF3" i="10"/>
  <c r="EF5" i="10"/>
  <c r="EE15" i="10"/>
  <c r="EE10" i="10"/>
  <c r="EE21" i="10"/>
  <c r="EE27" i="10"/>
  <c r="EE29" i="10"/>
  <c r="EE35" i="10"/>
  <c r="EE36" i="10"/>
  <c r="EE41" i="10"/>
  <c r="EE45" i="10"/>
  <c r="EE51" i="10"/>
  <c r="EE55" i="10"/>
  <c r="EE18" i="10"/>
  <c r="EE8" i="10"/>
  <c r="EE12" i="10"/>
  <c r="EE19" i="10"/>
  <c r="EE24" i="10"/>
  <c r="EE34" i="10"/>
  <c r="EE31" i="10"/>
  <c r="EE38" i="10"/>
  <c r="EE43" i="10"/>
  <c r="EE49" i="10"/>
  <c r="EE52" i="10"/>
  <c r="EE56" i="10"/>
  <c r="EE17" i="10"/>
  <c r="EE9" i="10"/>
  <c r="EE14" i="10"/>
  <c r="EE22" i="10"/>
  <c r="EE26" i="10"/>
  <c r="EE30" i="10"/>
  <c r="EE37" i="10"/>
  <c r="EE40" i="10"/>
  <c r="EE44" i="10"/>
  <c r="EE48" i="10"/>
  <c r="EE53" i="10"/>
  <c r="EE57" i="10"/>
  <c r="ED8" i="9"/>
  <c r="EE11" i="10"/>
  <c r="EE23" i="10"/>
  <c r="EE16" i="10"/>
  <c r="EE25" i="10"/>
  <c r="EE28" i="10"/>
  <c r="EE32" i="10"/>
  <c r="EE39" i="10"/>
  <c r="EE42" i="10"/>
  <c r="EE47" i="10"/>
  <c r="EE50" i="10"/>
  <c r="EE54" i="10"/>
  <c r="ED10" i="9"/>
  <c r="EE5" i="9"/>
  <c r="EF6" i="9"/>
  <c r="EE3" i="9"/>
  <c r="EE4" i="9"/>
  <c r="EE2" i="9" s="1"/>
  <c r="EE1" i="9"/>
  <c r="EE30" i="9" s="1"/>
  <c r="ED15" i="9"/>
  <c r="ED12" i="9"/>
  <c r="ED9" i="9"/>
  <c r="ED16" i="9"/>
  <c r="ED14" i="9"/>
  <c r="ED11" i="9"/>
  <c r="ED18" i="9"/>
  <c r="ED13" i="9"/>
  <c r="ED17" i="9"/>
  <c r="ED13" i="8"/>
  <c r="ED8" i="8"/>
  <c r="ED17" i="8"/>
  <c r="EF6" i="8"/>
  <c r="EE5" i="8"/>
  <c r="EE4" i="8"/>
  <c r="EE2" i="8" s="1"/>
  <c r="EE3" i="8"/>
  <c r="EE1" i="8"/>
  <c r="EE31" i="8" s="1"/>
  <c r="ED15" i="8"/>
  <c r="ED10" i="8"/>
  <c r="ED16" i="8"/>
  <c r="ED19" i="8"/>
  <c r="ED9" i="8"/>
  <c r="ED12" i="8"/>
  <c r="ED18" i="8"/>
  <c r="ED11" i="8"/>
  <c r="ED14" i="8"/>
  <c r="EE8" i="12" l="1"/>
  <c r="EE13" i="12"/>
  <c r="EE14" i="12"/>
  <c r="EE21" i="12"/>
  <c r="EE25" i="12"/>
  <c r="EE29" i="12"/>
  <c r="EE10" i="12"/>
  <c r="EE16" i="12"/>
  <c r="EE18" i="12"/>
  <c r="EE27" i="12"/>
  <c r="EE22" i="12"/>
  <c r="EE30" i="12"/>
  <c r="EE11" i="12"/>
  <c r="EE17" i="12"/>
  <c r="EE15" i="12"/>
  <c r="EE20" i="12"/>
  <c r="EE26" i="12"/>
  <c r="EE9" i="12"/>
  <c r="EE12" i="12"/>
  <c r="EE19" i="12"/>
  <c r="EE23" i="12"/>
  <c r="EE24" i="12"/>
  <c r="EE23" i="9"/>
  <c r="EE21" i="9"/>
  <c r="EE28" i="9"/>
  <c r="EE20" i="9"/>
  <c r="EE25" i="9"/>
  <c r="EE24" i="9"/>
  <c r="EE22" i="9"/>
  <c r="EE19" i="9"/>
  <c r="EE29" i="9"/>
  <c r="EE26" i="9"/>
  <c r="EE27" i="9"/>
  <c r="EE24" i="8"/>
  <c r="EE29" i="8"/>
  <c r="EE22" i="8"/>
  <c r="EE25" i="8"/>
  <c r="EE30" i="8"/>
  <c r="EE26" i="8"/>
  <c r="EE21" i="8"/>
  <c r="EE27" i="8"/>
  <c r="EE23" i="8"/>
  <c r="EE28" i="8"/>
  <c r="EE20" i="8"/>
  <c r="EF5" i="12"/>
  <c r="EG6" i="12"/>
  <c r="EF3" i="12"/>
  <c r="EF4" i="12"/>
  <c r="EF2" i="12" s="1"/>
  <c r="EF1" i="12"/>
  <c r="EF25" i="12" s="1"/>
  <c r="EF8" i="11"/>
  <c r="EF26" i="10"/>
  <c r="EH6" i="11"/>
  <c r="EG1" i="11"/>
  <c r="EG55" i="11" s="1"/>
  <c r="EG5" i="11"/>
  <c r="EG3" i="11"/>
  <c r="EG4" i="11"/>
  <c r="EG2" i="11" s="1"/>
  <c r="EF9" i="11"/>
  <c r="EF23" i="11"/>
  <c r="EF25" i="11"/>
  <c r="EF22" i="11"/>
  <c r="EF24" i="11"/>
  <c r="EF32" i="11"/>
  <c r="EF34" i="11"/>
  <c r="EF40" i="11"/>
  <c r="EF47" i="11"/>
  <c r="EF50" i="11"/>
  <c r="EF53" i="11"/>
  <c r="EF58" i="11"/>
  <c r="EF11" i="11"/>
  <c r="EF29" i="11"/>
  <c r="EF27" i="11"/>
  <c r="EF14" i="11"/>
  <c r="EF26" i="11"/>
  <c r="EF35" i="11"/>
  <c r="EF36" i="11"/>
  <c r="EF42" i="11"/>
  <c r="EF44" i="11"/>
  <c r="EF51" i="11"/>
  <c r="EF55" i="11"/>
  <c r="EF10" i="11"/>
  <c r="EF13" i="11"/>
  <c r="EF31" i="11"/>
  <c r="EF17" i="11"/>
  <c r="EF16" i="11"/>
  <c r="EF28" i="11"/>
  <c r="EF37" i="11"/>
  <c r="EF39" i="11"/>
  <c r="EF45" i="11"/>
  <c r="EF48" i="11"/>
  <c r="EF52" i="11"/>
  <c r="EF56" i="11"/>
  <c r="EF8" i="10"/>
  <c r="EF12" i="11"/>
  <c r="EF15" i="11"/>
  <c r="EF21" i="11"/>
  <c r="EF19" i="11"/>
  <c r="EF18" i="11"/>
  <c r="EF30" i="11"/>
  <c r="EF38" i="11"/>
  <c r="EF41" i="11"/>
  <c r="EF43" i="11"/>
  <c r="EF49" i="11"/>
  <c r="EF54" i="11"/>
  <c r="EF13" i="10"/>
  <c r="EF28" i="10"/>
  <c r="EF16" i="10"/>
  <c r="EF19" i="10"/>
  <c r="EF27" i="10"/>
  <c r="EF32" i="10"/>
  <c r="EF40" i="10"/>
  <c r="EF43" i="10"/>
  <c r="EF47" i="10"/>
  <c r="EF51" i="10"/>
  <c r="EF54" i="10"/>
  <c r="EF15" i="10"/>
  <c r="EF10" i="10"/>
  <c r="EF24" i="10"/>
  <c r="EF22" i="10"/>
  <c r="EF31" i="10"/>
  <c r="EF35" i="10"/>
  <c r="EF37" i="10"/>
  <c r="EF42" i="10"/>
  <c r="EF48" i="10"/>
  <c r="EF52" i="10"/>
  <c r="EF56" i="10"/>
  <c r="EF9" i="10"/>
  <c r="EF17" i="10"/>
  <c r="EF12" i="10"/>
  <c r="EF21" i="10"/>
  <c r="EF29" i="10"/>
  <c r="EF34" i="10"/>
  <c r="EF36" i="10"/>
  <c r="EF39" i="10"/>
  <c r="EF45" i="10"/>
  <c r="EF49" i="10"/>
  <c r="EF55" i="10"/>
  <c r="EF57" i="10"/>
  <c r="EH6" i="10"/>
  <c r="EG1" i="10"/>
  <c r="EG56" i="10" s="1"/>
  <c r="EG5" i="10"/>
  <c r="EG3" i="10"/>
  <c r="EG4" i="10"/>
  <c r="EG2" i="10" s="1"/>
  <c r="EF11" i="10"/>
  <c r="EF18" i="10"/>
  <c r="EF14" i="10"/>
  <c r="EF23" i="10"/>
  <c r="EF25" i="10"/>
  <c r="EF30" i="10"/>
  <c r="EF38" i="10"/>
  <c r="EF41" i="10"/>
  <c r="EF44" i="10"/>
  <c r="EF50" i="10"/>
  <c r="EF53" i="10"/>
  <c r="EE11" i="9"/>
  <c r="EE9" i="9"/>
  <c r="EE8" i="9"/>
  <c r="EE16" i="9"/>
  <c r="EE13" i="9"/>
  <c r="EE10" i="9"/>
  <c r="EE18" i="9"/>
  <c r="EF5" i="9"/>
  <c r="EG6" i="9"/>
  <c r="EF3" i="9"/>
  <c r="EF4" i="9"/>
  <c r="EF2" i="9" s="1"/>
  <c r="EF1" i="9"/>
  <c r="EF30" i="9" s="1"/>
  <c r="EE15" i="9"/>
  <c r="EE12" i="9"/>
  <c r="EE14" i="9"/>
  <c r="EE17" i="9"/>
  <c r="EE8" i="8"/>
  <c r="EE10" i="8"/>
  <c r="EE9" i="8"/>
  <c r="EE17" i="8"/>
  <c r="EE18" i="8"/>
  <c r="EE12" i="8"/>
  <c r="EE11" i="8"/>
  <c r="EE19" i="8"/>
  <c r="EE14" i="8"/>
  <c r="EE13" i="8"/>
  <c r="EG6" i="8"/>
  <c r="EF5" i="8"/>
  <c r="EF4" i="8"/>
  <c r="EF2" i="8" s="1"/>
  <c r="EF3" i="8"/>
  <c r="EF1" i="8"/>
  <c r="EE15" i="8"/>
  <c r="EE16" i="8"/>
  <c r="EF8" i="12" l="1"/>
  <c r="EF12" i="12"/>
  <c r="EF14" i="12"/>
  <c r="EF26" i="12"/>
  <c r="EF27" i="12"/>
  <c r="EF28" i="12"/>
  <c r="EF13" i="12"/>
  <c r="EF15" i="12"/>
  <c r="EF18" i="12"/>
  <c r="EF29" i="12"/>
  <c r="EF24" i="12"/>
  <c r="EF30" i="12"/>
  <c r="EF10" i="12"/>
  <c r="EF16" i="12"/>
  <c r="EF20" i="12"/>
  <c r="EF19" i="12"/>
  <c r="EF21" i="12"/>
  <c r="EF9" i="12"/>
  <c r="EF11" i="12"/>
  <c r="EF17" i="12"/>
  <c r="EF22" i="12"/>
  <c r="EF23" i="12"/>
  <c r="EF26" i="9"/>
  <c r="EF24" i="9"/>
  <c r="EF25" i="9"/>
  <c r="EF27" i="9"/>
  <c r="EF19" i="9"/>
  <c r="EF28" i="9"/>
  <c r="EF29" i="9"/>
  <c r="EF23" i="9"/>
  <c r="EF22" i="9"/>
  <c r="EF20" i="9"/>
  <c r="EF21" i="9"/>
  <c r="EF21" i="8"/>
  <c r="EF25" i="8"/>
  <c r="EF29" i="8"/>
  <c r="EF22" i="8"/>
  <c r="EF27" i="8"/>
  <c r="EF26" i="8"/>
  <c r="EF23" i="8"/>
  <c r="EF30" i="8"/>
  <c r="EF31" i="8"/>
  <c r="EF24" i="8"/>
  <c r="EF28" i="8"/>
  <c r="EF20" i="8"/>
  <c r="EG14" i="10"/>
  <c r="EG16" i="10"/>
  <c r="EG10" i="10"/>
  <c r="EG8" i="11"/>
  <c r="EH6" i="12"/>
  <c r="EG5" i="12"/>
  <c r="EG3" i="12"/>
  <c r="EG4" i="12"/>
  <c r="EG2" i="12" s="1"/>
  <c r="EG1" i="12"/>
  <c r="EG20" i="12" s="1"/>
  <c r="EH5" i="11"/>
  <c r="EH3" i="11"/>
  <c r="EH4" i="11"/>
  <c r="EH2" i="11" s="1"/>
  <c r="EI6" i="11"/>
  <c r="EH1" i="11"/>
  <c r="EH58" i="11" s="1"/>
  <c r="EG13" i="11"/>
  <c r="EG21" i="11"/>
  <c r="EG36" i="11"/>
  <c r="EG27" i="11"/>
  <c r="EG40" i="11"/>
  <c r="EG30" i="11"/>
  <c r="EG42" i="11"/>
  <c r="EG43" i="11"/>
  <c r="EG48" i="11"/>
  <c r="EG52" i="11"/>
  <c r="EG56" i="11"/>
  <c r="EG10" i="11"/>
  <c r="EG14" i="11"/>
  <c r="EG15" i="11"/>
  <c r="EG22" i="11"/>
  <c r="EG29" i="11"/>
  <c r="EG24" i="11"/>
  <c r="EG32" i="11"/>
  <c r="EG38" i="11"/>
  <c r="EG44" i="11"/>
  <c r="EG50" i="11"/>
  <c r="EG53" i="11"/>
  <c r="EG57" i="11"/>
  <c r="EG9" i="11"/>
  <c r="EG12" i="11"/>
  <c r="EG16" i="11"/>
  <c r="EG17" i="11"/>
  <c r="EG23" i="11"/>
  <c r="EG31" i="11"/>
  <c r="EG26" i="11"/>
  <c r="EG35" i="11"/>
  <c r="EG39" i="11"/>
  <c r="EG47" i="11"/>
  <c r="EG49" i="11"/>
  <c r="EG54" i="11"/>
  <c r="EG58" i="11"/>
  <c r="EG11" i="11"/>
  <c r="EG18" i="11"/>
  <c r="EG19" i="11"/>
  <c r="EG25" i="11"/>
  <c r="EG34" i="11"/>
  <c r="EG28" i="11"/>
  <c r="EG37" i="11"/>
  <c r="EG41" i="11"/>
  <c r="EG45" i="11"/>
  <c r="EG51" i="11"/>
  <c r="EG9" i="10"/>
  <c r="EG8" i="10"/>
  <c r="EG12" i="10"/>
  <c r="EG11" i="10"/>
  <c r="EG22" i="10"/>
  <c r="EG19" i="10"/>
  <c r="EG29" i="10"/>
  <c r="EG31" i="10"/>
  <c r="EG36" i="10"/>
  <c r="EG39" i="10"/>
  <c r="EG47" i="10"/>
  <c r="EG50" i="10"/>
  <c r="EG53" i="10"/>
  <c r="EG57" i="10"/>
  <c r="EG13" i="10"/>
  <c r="EG18" i="10"/>
  <c r="EG24" i="10"/>
  <c r="EG25" i="10"/>
  <c r="EG34" i="10"/>
  <c r="EG38" i="10"/>
  <c r="EG41" i="10"/>
  <c r="EG45" i="10"/>
  <c r="EG49" i="10"/>
  <c r="EG54" i="10"/>
  <c r="EG58" i="10"/>
  <c r="EH5" i="10"/>
  <c r="EH3" i="10"/>
  <c r="EH4" i="10"/>
  <c r="EH2" i="10" s="1"/>
  <c r="EH1" i="10"/>
  <c r="EH56" i="10" s="1"/>
  <c r="EI6" i="10"/>
  <c r="EG15" i="10"/>
  <c r="EG21" i="10"/>
  <c r="EG26" i="10"/>
  <c r="EG27" i="10"/>
  <c r="EG30" i="10"/>
  <c r="EG40" i="10"/>
  <c r="EG43" i="10"/>
  <c r="EG44" i="10"/>
  <c r="EG52" i="10"/>
  <c r="EG55" i="10"/>
  <c r="EG17" i="10"/>
  <c r="EG23" i="10"/>
  <c r="EG28" i="10"/>
  <c r="EG35" i="10"/>
  <c r="EG32" i="10"/>
  <c r="EG37" i="10"/>
  <c r="EG42" i="10"/>
  <c r="EG48" i="10"/>
  <c r="EG51" i="10"/>
  <c r="EF10" i="9"/>
  <c r="EF15" i="9"/>
  <c r="EF9" i="9"/>
  <c r="EF17" i="9"/>
  <c r="EF12" i="9"/>
  <c r="EF16" i="9"/>
  <c r="EF11" i="9"/>
  <c r="EF14" i="9"/>
  <c r="EF18" i="9"/>
  <c r="EH6" i="9"/>
  <c r="EG5" i="9"/>
  <c r="EG4" i="9"/>
  <c r="EG2" i="9" s="1"/>
  <c r="EG1" i="9"/>
  <c r="EG3" i="9"/>
  <c r="EF13" i="9"/>
  <c r="EF8" i="9"/>
  <c r="EF12" i="8"/>
  <c r="EF8" i="8"/>
  <c r="EG5" i="8"/>
  <c r="EG4" i="8"/>
  <c r="EG2" i="8" s="1"/>
  <c r="EH6" i="8"/>
  <c r="EG1" i="8"/>
  <c r="EG3" i="8"/>
  <c r="EF15" i="8"/>
  <c r="EF10" i="8"/>
  <c r="EF9" i="8"/>
  <c r="EF16" i="8"/>
  <c r="EF11" i="8"/>
  <c r="EF17" i="8"/>
  <c r="EF18" i="8"/>
  <c r="EF14" i="8"/>
  <c r="EF13" i="8"/>
  <c r="EF19" i="8"/>
  <c r="EG8" i="12" l="1"/>
  <c r="EG11" i="12"/>
  <c r="EG16" i="12"/>
  <c r="EG28" i="12"/>
  <c r="EG29" i="12"/>
  <c r="EG24" i="12"/>
  <c r="EG12" i="12"/>
  <c r="EG14" i="12"/>
  <c r="EG19" i="12"/>
  <c r="EG21" i="12"/>
  <c r="EG23" i="12"/>
  <c r="EG30" i="12"/>
  <c r="EG13" i="12"/>
  <c r="EG18" i="12"/>
  <c r="EG17" i="12"/>
  <c r="EG22" i="12"/>
  <c r="EG27" i="12"/>
  <c r="EG9" i="12"/>
  <c r="EG10" i="12"/>
  <c r="EG15" i="12"/>
  <c r="EG25" i="12"/>
  <c r="EG26" i="12"/>
  <c r="EG21" i="9"/>
  <c r="EG24" i="9"/>
  <c r="EG30" i="9"/>
  <c r="EG25" i="9"/>
  <c r="EG19" i="9"/>
  <c r="EG27" i="9"/>
  <c r="EG22" i="9"/>
  <c r="EG23" i="9"/>
  <c r="EG28" i="9"/>
  <c r="EG26" i="9"/>
  <c r="EG20" i="9"/>
  <c r="EG29" i="9"/>
  <c r="EG26" i="8"/>
  <c r="EG27" i="8"/>
  <c r="EG29" i="8"/>
  <c r="EG31" i="8"/>
  <c r="EG22" i="8"/>
  <c r="EG24" i="8"/>
  <c r="EG23" i="8"/>
  <c r="EG28" i="8"/>
  <c r="EG21" i="8"/>
  <c r="EG30" i="8"/>
  <c r="EG25" i="8"/>
  <c r="EG20" i="8"/>
  <c r="EI6" i="12"/>
  <c r="EH5" i="12"/>
  <c r="EH4" i="12"/>
  <c r="EH2" i="12" s="1"/>
  <c r="EH1" i="12"/>
  <c r="EH27" i="12" s="1"/>
  <c r="EH3" i="12"/>
  <c r="EH9" i="10"/>
  <c r="EG8" i="9"/>
  <c r="EH14" i="11"/>
  <c r="EH22" i="11"/>
  <c r="EH28" i="11"/>
  <c r="EH15" i="11"/>
  <c r="EH25" i="11"/>
  <c r="EH34" i="11"/>
  <c r="EH38" i="11"/>
  <c r="EH41" i="11"/>
  <c r="EH43" i="11"/>
  <c r="EH54" i="11"/>
  <c r="EH55" i="11"/>
  <c r="EH9" i="11"/>
  <c r="EH10" i="11"/>
  <c r="EH18" i="11"/>
  <c r="EH30" i="11"/>
  <c r="EH17" i="11"/>
  <c r="EH27" i="11"/>
  <c r="EH36" i="11"/>
  <c r="EH40" i="11"/>
  <c r="EH44" i="11"/>
  <c r="EH45" i="11"/>
  <c r="EH50" i="11"/>
  <c r="EH56" i="11"/>
  <c r="EH11" i="11"/>
  <c r="EH12" i="11"/>
  <c r="EH24" i="11"/>
  <c r="EH32" i="11"/>
  <c r="EH19" i="11"/>
  <c r="EH29" i="11"/>
  <c r="EH35" i="11"/>
  <c r="EH42" i="11"/>
  <c r="EH48" i="11"/>
  <c r="EH49" i="11"/>
  <c r="EH53" i="11"/>
  <c r="EH57" i="11"/>
  <c r="EI5" i="11"/>
  <c r="EI3" i="11"/>
  <c r="EI4" i="11"/>
  <c r="EI2" i="11" s="1"/>
  <c r="EJ6" i="11"/>
  <c r="EI1" i="11"/>
  <c r="EI57" i="11" s="1"/>
  <c r="EH8" i="11"/>
  <c r="EH13" i="11"/>
  <c r="EH16" i="11"/>
  <c r="EH26" i="11"/>
  <c r="EH21" i="11"/>
  <c r="EH23" i="11"/>
  <c r="EH31" i="11"/>
  <c r="EH37" i="11"/>
  <c r="EH39" i="11"/>
  <c r="EH47" i="11"/>
  <c r="EH51" i="11"/>
  <c r="EH52" i="11"/>
  <c r="EH8" i="10"/>
  <c r="EI5" i="10"/>
  <c r="EI3" i="10"/>
  <c r="EI4" i="10"/>
  <c r="EI2" i="10" s="1"/>
  <c r="EI1" i="10"/>
  <c r="EI58" i="10" s="1"/>
  <c r="EJ6" i="10"/>
  <c r="EH10" i="10"/>
  <c r="EH11" i="10"/>
  <c r="EH19" i="10"/>
  <c r="EH18" i="10"/>
  <c r="EH26" i="10"/>
  <c r="EH35" i="10"/>
  <c r="EH37" i="10"/>
  <c r="EH40" i="10"/>
  <c r="EH44" i="10"/>
  <c r="EH49" i="10"/>
  <c r="EH53" i="10"/>
  <c r="EH57" i="10"/>
  <c r="EH12" i="10"/>
  <c r="EH13" i="10"/>
  <c r="EH22" i="10"/>
  <c r="EH21" i="10"/>
  <c r="EH28" i="10"/>
  <c r="EH29" i="10"/>
  <c r="EH39" i="10"/>
  <c r="EH42" i="10"/>
  <c r="EH47" i="10"/>
  <c r="EH50" i="10"/>
  <c r="EH54" i="10"/>
  <c r="EH58" i="10"/>
  <c r="EH14" i="10"/>
  <c r="EH15" i="10"/>
  <c r="EH25" i="10"/>
  <c r="EH23" i="10"/>
  <c r="EH30" i="10"/>
  <c r="EH31" i="10"/>
  <c r="EH36" i="10"/>
  <c r="EH41" i="10"/>
  <c r="EH45" i="10"/>
  <c r="EH52" i="10"/>
  <c r="EH55" i="10"/>
  <c r="EH16" i="10"/>
  <c r="EH17" i="10"/>
  <c r="EH27" i="10"/>
  <c r="EH24" i="10"/>
  <c r="EH32" i="10"/>
  <c r="EH34" i="10"/>
  <c r="EH38" i="10"/>
  <c r="EH43" i="10"/>
  <c r="EH48" i="10"/>
  <c r="EH51" i="10"/>
  <c r="EG16" i="9"/>
  <c r="EG13" i="9"/>
  <c r="EG14" i="9"/>
  <c r="EG10" i="9"/>
  <c r="EI6" i="9"/>
  <c r="EH1" i="9"/>
  <c r="EH3" i="9"/>
  <c r="EH5" i="9"/>
  <c r="EH4" i="9"/>
  <c r="EH2" i="9" s="1"/>
  <c r="EG15" i="9"/>
  <c r="EG9" i="8"/>
  <c r="EG12" i="9"/>
  <c r="EG9" i="9"/>
  <c r="EG18" i="9"/>
  <c r="EG11" i="8"/>
  <c r="EG11" i="9"/>
  <c r="EG17" i="9"/>
  <c r="EH5" i="8"/>
  <c r="EH4" i="8"/>
  <c r="EH2" i="8" s="1"/>
  <c r="EI6" i="8"/>
  <c r="EH3" i="8"/>
  <c r="EH1" i="8"/>
  <c r="EG15" i="8"/>
  <c r="EG10" i="8"/>
  <c r="EG18" i="8"/>
  <c r="EG12" i="8"/>
  <c r="EG14" i="8"/>
  <c r="EG17" i="8"/>
  <c r="EG13" i="8"/>
  <c r="EG8" i="8"/>
  <c r="EG16" i="8"/>
  <c r="EG19" i="8"/>
  <c r="EH8" i="12" l="1"/>
  <c r="EH10" i="12"/>
  <c r="EH15" i="12"/>
  <c r="EH21" i="12"/>
  <c r="EH26" i="12"/>
  <c r="EH29" i="12"/>
  <c r="EH11" i="12"/>
  <c r="EH17" i="12"/>
  <c r="EH20" i="12"/>
  <c r="EH25" i="12"/>
  <c r="EH19" i="12"/>
  <c r="EH30" i="12"/>
  <c r="EH12" i="12"/>
  <c r="EH14" i="12"/>
  <c r="EH16" i="12"/>
  <c r="EH28" i="12"/>
  <c r="EH23" i="12"/>
  <c r="EH9" i="12"/>
  <c r="EH13" i="12"/>
  <c r="EH18" i="12"/>
  <c r="EH24" i="12"/>
  <c r="EH22" i="12"/>
  <c r="EH20" i="9"/>
  <c r="EH23" i="9"/>
  <c r="EH29" i="9"/>
  <c r="EH30" i="9"/>
  <c r="EH24" i="9"/>
  <c r="EH22" i="9"/>
  <c r="EH27" i="9"/>
  <c r="EH21" i="9"/>
  <c r="EH26" i="9"/>
  <c r="EH25" i="9"/>
  <c r="EH19" i="9"/>
  <c r="EH28" i="9"/>
  <c r="EH27" i="8"/>
  <c r="EH21" i="8"/>
  <c r="EH30" i="8"/>
  <c r="EH23" i="8"/>
  <c r="EH22" i="8"/>
  <c r="EH25" i="8"/>
  <c r="EH29" i="8"/>
  <c r="EH28" i="8"/>
  <c r="EH31" i="8"/>
  <c r="EH24" i="8"/>
  <c r="EH26" i="8"/>
  <c r="EH20" i="8"/>
  <c r="EI9" i="10"/>
  <c r="EI13" i="10"/>
  <c r="EI21" i="10"/>
  <c r="EI5" i="12"/>
  <c r="EJ6" i="12"/>
  <c r="EI1" i="12"/>
  <c r="EI28" i="12" s="1"/>
  <c r="EI3" i="12"/>
  <c r="EI4" i="12"/>
  <c r="EI2" i="12" s="1"/>
  <c r="EI11" i="11"/>
  <c r="EI8" i="11"/>
  <c r="EI9" i="11"/>
  <c r="EI17" i="10"/>
  <c r="EI13" i="11"/>
  <c r="EI17" i="11"/>
  <c r="EI14" i="11"/>
  <c r="EI24" i="11"/>
  <c r="EI32" i="11"/>
  <c r="EI29" i="11"/>
  <c r="EI39" i="11"/>
  <c r="EI40" i="11"/>
  <c r="EI44" i="11"/>
  <c r="EI50" i="11"/>
  <c r="EI54" i="11"/>
  <c r="EI58" i="11"/>
  <c r="EJ4" i="11"/>
  <c r="EJ2" i="11" s="1"/>
  <c r="EK6" i="11"/>
  <c r="EJ1" i="11"/>
  <c r="EJ55" i="11" s="1"/>
  <c r="EJ5" i="11"/>
  <c r="EJ3" i="11"/>
  <c r="EI15" i="11"/>
  <c r="EI19" i="11"/>
  <c r="EI16" i="11"/>
  <c r="EI26" i="11"/>
  <c r="EI35" i="11"/>
  <c r="EI31" i="11"/>
  <c r="EI34" i="11"/>
  <c r="EI42" i="11"/>
  <c r="EI47" i="11"/>
  <c r="EI51" i="11"/>
  <c r="EI56" i="11"/>
  <c r="EI10" i="11"/>
  <c r="EI22" i="11"/>
  <c r="EI18" i="11"/>
  <c r="EI28" i="11"/>
  <c r="EI25" i="11"/>
  <c r="EI37" i="11"/>
  <c r="EI36" i="11"/>
  <c r="EI43" i="11"/>
  <c r="EI49" i="11"/>
  <c r="EI52" i="11"/>
  <c r="EI55" i="11"/>
  <c r="EI12" i="11"/>
  <c r="EI23" i="11"/>
  <c r="EI21" i="11"/>
  <c r="EI30" i="11"/>
  <c r="EI27" i="11"/>
  <c r="EI38" i="11"/>
  <c r="EI41" i="11"/>
  <c r="EI45" i="11"/>
  <c r="EI48" i="11"/>
  <c r="EI53" i="11"/>
  <c r="EH8" i="9"/>
  <c r="EI8" i="10"/>
  <c r="EI12" i="10"/>
  <c r="EI23" i="10"/>
  <c r="EI27" i="10"/>
  <c r="EI28" i="10"/>
  <c r="EI35" i="10"/>
  <c r="EI36" i="10"/>
  <c r="EI41" i="10"/>
  <c r="EI45" i="10"/>
  <c r="EI50" i="10"/>
  <c r="EI55" i="10"/>
  <c r="EI11" i="10"/>
  <c r="EI14" i="10"/>
  <c r="EI19" i="10"/>
  <c r="EI29" i="10"/>
  <c r="EI34" i="10"/>
  <c r="EI31" i="10"/>
  <c r="EI38" i="10"/>
  <c r="EI43" i="10"/>
  <c r="EI49" i="10"/>
  <c r="EI52" i="10"/>
  <c r="EI56" i="10"/>
  <c r="EI15" i="10"/>
  <c r="EI16" i="10"/>
  <c r="EI22" i="10"/>
  <c r="EI24" i="10"/>
  <c r="EI30" i="10"/>
  <c r="EI37" i="10"/>
  <c r="EI40" i="10"/>
  <c r="EI44" i="10"/>
  <c r="EI48" i="10"/>
  <c r="EI53" i="10"/>
  <c r="EI57" i="10"/>
  <c r="EJ4" i="10"/>
  <c r="EJ2" i="10" s="1"/>
  <c r="EK6" i="10"/>
  <c r="EJ1" i="10"/>
  <c r="EJ54" i="10" s="1"/>
  <c r="EJ3" i="10"/>
  <c r="EJ5" i="10"/>
  <c r="EI10" i="10"/>
  <c r="EI18" i="10"/>
  <c r="EI25" i="10"/>
  <c r="EI26" i="10"/>
  <c r="EI32" i="10"/>
  <c r="EI39" i="10"/>
  <c r="EI42" i="10"/>
  <c r="EI47" i="10"/>
  <c r="EI51" i="10"/>
  <c r="EI54" i="10"/>
  <c r="EH10" i="9"/>
  <c r="EH12" i="9"/>
  <c r="EH11" i="9"/>
  <c r="EH16" i="9"/>
  <c r="EH13" i="9"/>
  <c r="EH18" i="9"/>
  <c r="EH15" i="9"/>
  <c r="EH17" i="9"/>
  <c r="EI5" i="9"/>
  <c r="EJ6" i="9"/>
  <c r="EI3" i="9"/>
  <c r="EI4" i="9"/>
  <c r="EI2" i="9" s="1"/>
  <c r="EI1" i="9"/>
  <c r="EH14" i="9"/>
  <c r="EH9" i="9"/>
  <c r="EH13" i="8"/>
  <c r="EH8" i="8"/>
  <c r="EH17" i="8"/>
  <c r="EJ6" i="8"/>
  <c r="EI5" i="8"/>
  <c r="EI3" i="8"/>
  <c r="EI4" i="8"/>
  <c r="EI2" i="8" s="1"/>
  <c r="EI1" i="8"/>
  <c r="EH15" i="8"/>
  <c r="EH10" i="8"/>
  <c r="EH16" i="8"/>
  <c r="EH19" i="8"/>
  <c r="EH9" i="8"/>
  <c r="EH12" i="8"/>
  <c r="EH18" i="8"/>
  <c r="EH11" i="8"/>
  <c r="EH14" i="8"/>
  <c r="EI8" i="12" l="1"/>
  <c r="EI13" i="12"/>
  <c r="EI18" i="12"/>
  <c r="EI23" i="12"/>
  <c r="EI25" i="12"/>
  <c r="EI29" i="12"/>
  <c r="EI10" i="12"/>
  <c r="EI16" i="12"/>
  <c r="EI15" i="12"/>
  <c r="EI27" i="12"/>
  <c r="EI22" i="12"/>
  <c r="EI30" i="12"/>
  <c r="EI11" i="12"/>
  <c r="EI17" i="12"/>
  <c r="EI19" i="12"/>
  <c r="EI20" i="12"/>
  <c r="EI26" i="12"/>
  <c r="EI9" i="12"/>
  <c r="EI12" i="12"/>
  <c r="EI14" i="12"/>
  <c r="EI21" i="12"/>
  <c r="EI24" i="12"/>
  <c r="EI19" i="9"/>
  <c r="EI21" i="9"/>
  <c r="EI26" i="9"/>
  <c r="EI28" i="9"/>
  <c r="EI30" i="9"/>
  <c r="EI23" i="9"/>
  <c r="EI25" i="9"/>
  <c r="EI20" i="9"/>
  <c r="EI29" i="9"/>
  <c r="EI27" i="9"/>
  <c r="EI24" i="9"/>
  <c r="EI22" i="9"/>
  <c r="EI22" i="8"/>
  <c r="EI26" i="8"/>
  <c r="EI30" i="8"/>
  <c r="EI23" i="8"/>
  <c r="EI21" i="8"/>
  <c r="EI27" i="8"/>
  <c r="EI25" i="8"/>
  <c r="EI28" i="8"/>
  <c r="EI31" i="8"/>
  <c r="EI24" i="8"/>
  <c r="EI29" i="8"/>
  <c r="EI20" i="8"/>
  <c r="EJ8" i="10"/>
  <c r="EJ8" i="11"/>
  <c r="EJ5" i="12"/>
  <c r="EK6" i="12"/>
  <c r="EJ3" i="12"/>
  <c r="EJ4" i="12"/>
  <c r="EJ2" i="12" s="1"/>
  <c r="EJ1" i="12"/>
  <c r="EJ8" i="12" s="1"/>
  <c r="EJ10" i="11"/>
  <c r="EJ13" i="11"/>
  <c r="EJ19" i="11"/>
  <c r="EJ31" i="11"/>
  <c r="EJ16" i="11"/>
  <c r="EJ28" i="11"/>
  <c r="EJ37" i="11"/>
  <c r="EJ39" i="11"/>
  <c r="EJ43" i="11"/>
  <c r="EJ44" i="11"/>
  <c r="EJ52" i="11"/>
  <c r="EJ57" i="11"/>
  <c r="EJ12" i="11"/>
  <c r="EJ15" i="11"/>
  <c r="EJ25" i="11"/>
  <c r="EJ22" i="11"/>
  <c r="EJ18" i="11"/>
  <c r="EJ30" i="11"/>
  <c r="EJ38" i="11"/>
  <c r="EJ41" i="11"/>
  <c r="EJ45" i="11"/>
  <c r="EJ49" i="11"/>
  <c r="EJ54" i="11"/>
  <c r="EJ56" i="11"/>
  <c r="EL6" i="11"/>
  <c r="EK1" i="11"/>
  <c r="EK57" i="11" s="1"/>
  <c r="EK5" i="11"/>
  <c r="EK3" i="11"/>
  <c r="EK4" i="11"/>
  <c r="EK2" i="11" s="1"/>
  <c r="EJ9" i="11"/>
  <c r="EJ21" i="11"/>
  <c r="EJ27" i="11"/>
  <c r="EJ23" i="11"/>
  <c r="EJ24" i="11"/>
  <c r="EJ32" i="11"/>
  <c r="EJ34" i="11"/>
  <c r="EJ40" i="11"/>
  <c r="EJ47" i="11"/>
  <c r="EJ50" i="11"/>
  <c r="EJ53" i="11"/>
  <c r="EJ58" i="11"/>
  <c r="EJ11" i="11"/>
  <c r="EJ17" i="11"/>
  <c r="EJ29" i="11"/>
  <c r="EJ14" i="11"/>
  <c r="EJ26" i="11"/>
  <c r="EJ35" i="11"/>
  <c r="EJ36" i="11"/>
  <c r="EJ42" i="11"/>
  <c r="EJ48" i="11"/>
  <c r="EJ51" i="11"/>
  <c r="EJ9" i="10"/>
  <c r="EJ17" i="10"/>
  <c r="EJ16" i="10"/>
  <c r="EJ24" i="10"/>
  <c r="EJ22" i="10"/>
  <c r="EJ31" i="10"/>
  <c r="EJ35" i="10"/>
  <c r="EJ37" i="10"/>
  <c r="EJ42" i="10"/>
  <c r="EJ48" i="10"/>
  <c r="EJ52" i="10"/>
  <c r="EJ56" i="10"/>
  <c r="EJ11" i="10"/>
  <c r="EJ10" i="10"/>
  <c r="EJ18" i="10"/>
  <c r="EJ26" i="10"/>
  <c r="EJ25" i="10"/>
  <c r="EJ34" i="10"/>
  <c r="EJ36" i="10"/>
  <c r="EJ39" i="10"/>
  <c r="EJ45" i="10"/>
  <c r="EJ49" i="10"/>
  <c r="EJ53" i="10"/>
  <c r="EJ57" i="10"/>
  <c r="EL6" i="10"/>
  <c r="EK1" i="10"/>
  <c r="EK58" i="10" s="1"/>
  <c r="EK5" i="10"/>
  <c r="EK3" i="10"/>
  <c r="EK4" i="10"/>
  <c r="EK2" i="10" s="1"/>
  <c r="EJ13" i="10"/>
  <c r="EJ12" i="10"/>
  <c r="EJ21" i="10"/>
  <c r="EJ28" i="10"/>
  <c r="EJ27" i="10"/>
  <c r="EJ30" i="10"/>
  <c r="EJ38" i="10"/>
  <c r="EJ41" i="10"/>
  <c r="EJ44" i="10"/>
  <c r="EJ50" i="10"/>
  <c r="EJ55" i="10"/>
  <c r="EJ58" i="10"/>
  <c r="EJ15" i="10"/>
  <c r="EJ14" i="10"/>
  <c r="EJ23" i="10"/>
  <c r="EJ19" i="10"/>
  <c r="EJ29" i="10"/>
  <c r="EJ32" i="10"/>
  <c r="EJ40" i="10"/>
  <c r="EJ43" i="10"/>
  <c r="EJ47" i="10"/>
  <c r="EJ51" i="10"/>
  <c r="EI11" i="9"/>
  <c r="EI8" i="9"/>
  <c r="EI16" i="9"/>
  <c r="EI17" i="9"/>
  <c r="EI13" i="9"/>
  <c r="EI10" i="9"/>
  <c r="EI18" i="9"/>
  <c r="EJ5" i="9"/>
  <c r="EK6" i="9"/>
  <c r="EJ3" i="9"/>
  <c r="EJ4" i="9"/>
  <c r="EJ2" i="9" s="1"/>
  <c r="EJ1" i="9"/>
  <c r="EI15" i="9"/>
  <c r="EI12" i="9"/>
  <c r="EI9" i="9"/>
  <c r="EI14" i="9"/>
  <c r="EI17" i="8"/>
  <c r="EI8" i="8"/>
  <c r="EI9" i="8"/>
  <c r="EI19" i="8"/>
  <c r="EI10" i="8"/>
  <c r="EI11" i="8"/>
  <c r="EI16" i="8"/>
  <c r="EI12" i="8"/>
  <c r="EI15" i="8"/>
  <c r="EI18" i="8"/>
  <c r="EK6" i="8"/>
  <c r="EJ5" i="8"/>
  <c r="EJ3" i="8"/>
  <c r="EJ4" i="8"/>
  <c r="EJ2" i="8" s="1"/>
  <c r="EJ1" i="8"/>
  <c r="EI14" i="8"/>
  <c r="EI13" i="8"/>
  <c r="EJ11" i="12" l="1"/>
  <c r="EJ17" i="12"/>
  <c r="EJ26" i="12"/>
  <c r="EJ27" i="12"/>
  <c r="EJ21" i="12"/>
  <c r="EJ12" i="12"/>
  <c r="EJ14" i="12"/>
  <c r="EJ22" i="12"/>
  <c r="EJ24" i="12"/>
  <c r="EJ25" i="12"/>
  <c r="EJ13" i="12"/>
  <c r="EJ15" i="12"/>
  <c r="EJ18" i="12"/>
  <c r="EJ19" i="12"/>
  <c r="EJ28" i="12"/>
  <c r="EJ10" i="12"/>
  <c r="EJ16" i="12"/>
  <c r="EJ20" i="12"/>
  <c r="EJ23" i="12"/>
  <c r="EJ29" i="12"/>
  <c r="EJ30" i="12"/>
  <c r="EJ9" i="12"/>
  <c r="EJ26" i="9"/>
  <c r="EJ21" i="9"/>
  <c r="EJ22" i="9"/>
  <c r="EJ20" i="9"/>
  <c r="EJ25" i="9"/>
  <c r="EJ27" i="9"/>
  <c r="EJ30" i="9"/>
  <c r="EJ19" i="9"/>
  <c r="EJ24" i="9"/>
  <c r="EJ28" i="9"/>
  <c r="EJ23" i="9"/>
  <c r="EJ29" i="9"/>
  <c r="EJ22" i="8"/>
  <c r="EJ24" i="8"/>
  <c r="EJ26" i="8"/>
  <c r="EJ27" i="8"/>
  <c r="EJ30" i="8"/>
  <c r="EJ31" i="8"/>
  <c r="EJ23" i="8"/>
  <c r="EJ28" i="8"/>
  <c r="EJ21" i="8"/>
  <c r="EJ25" i="8"/>
  <c r="EJ29" i="8"/>
  <c r="EJ20" i="8"/>
  <c r="EK8" i="10"/>
  <c r="EK8" i="11"/>
  <c r="EK9" i="11"/>
  <c r="EK10" i="11"/>
  <c r="EL6" i="12"/>
  <c r="EK5" i="12"/>
  <c r="EK3" i="12"/>
  <c r="EK4" i="12"/>
  <c r="EK2" i="12" s="1"/>
  <c r="EK1" i="12"/>
  <c r="EK8" i="12" s="1"/>
  <c r="EK22" i="10"/>
  <c r="EL5" i="11"/>
  <c r="EL3" i="11"/>
  <c r="EL4" i="11"/>
  <c r="EL2" i="11" s="1"/>
  <c r="EM6" i="11"/>
  <c r="EL1" i="11"/>
  <c r="EL54" i="11" s="1"/>
  <c r="EK14" i="11"/>
  <c r="EK16" i="11"/>
  <c r="EK19" i="11"/>
  <c r="EK27" i="11"/>
  <c r="EK24" i="11"/>
  <c r="EK32" i="11"/>
  <c r="EK37" i="11"/>
  <c r="EK41" i="11"/>
  <c r="EK50" i="11"/>
  <c r="EK53" i="11"/>
  <c r="EK55" i="11"/>
  <c r="EK11" i="11"/>
  <c r="EK21" i="11"/>
  <c r="EK22" i="11"/>
  <c r="EK29" i="11"/>
  <c r="EK26" i="11"/>
  <c r="EK34" i="11"/>
  <c r="EK38" i="11"/>
  <c r="EK44" i="11"/>
  <c r="EK45" i="11"/>
  <c r="EK49" i="11"/>
  <c r="EK56" i="11"/>
  <c r="EK13" i="11"/>
  <c r="EK15" i="11"/>
  <c r="EK23" i="11"/>
  <c r="EK31" i="11"/>
  <c r="EK28" i="11"/>
  <c r="EK40" i="11"/>
  <c r="EK42" i="11"/>
  <c r="EK43" i="11"/>
  <c r="EK51" i="11"/>
  <c r="EK52" i="11"/>
  <c r="EK58" i="11"/>
  <c r="EK14" i="10"/>
  <c r="EK12" i="10"/>
  <c r="EK12" i="11"/>
  <c r="EK18" i="11"/>
  <c r="EK17" i="11"/>
  <c r="EK25" i="11"/>
  <c r="EK36" i="11"/>
  <c r="EK30" i="11"/>
  <c r="EK35" i="11"/>
  <c r="EK39" i="11"/>
  <c r="EK47" i="11"/>
  <c r="EK48" i="11"/>
  <c r="EK54" i="11"/>
  <c r="EK10" i="10"/>
  <c r="EK16" i="10"/>
  <c r="EK11" i="10"/>
  <c r="EK13" i="10"/>
  <c r="EK18" i="10"/>
  <c r="EK24" i="10"/>
  <c r="EK27" i="10"/>
  <c r="EK30" i="10"/>
  <c r="EK40" i="10"/>
  <c r="EK43" i="10"/>
  <c r="EK44" i="10"/>
  <c r="EK50" i="10"/>
  <c r="EK55" i="10"/>
  <c r="EK15" i="10"/>
  <c r="EK21" i="10"/>
  <c r="EK26" i="10"/>
  <c r="EK35" i="10"/>
  <c r="EK32" i="10"/>
  <c r="EK37" i="10"/>
  <c r="EK42" i="10"/>
  <c r="EK48" i="10"/>
  <c r="EK51" i="10"/>
  <c r="EK56" i="10"/>
  <c r="EK9" i="10"/>
  <c r="EK17" i="10"/>
  <c r="EK23" i="10"/>
  <c r="EK28" i="10"/>
  <c r="EK31" i="10"/>
  <c r="EK36" i="10"/>
  <c r="EK39" i="10"/>
  <c r="EK47" i="10"/>
  <c r="EK52" i="10"/>
  <c r="EK53" i="10"/>
  <c r="EK57" i="10"/>
  <c r="EL5" i="10"/>
  <c r="EL3" i="10"/>
  <c r="EL4" i="10"/>
  <c r="EL2" i="10" s="1"/>
  <c r="EM6" i="10"/>
  <c r="EL1" i="10"/>
  <c r="EL57" i="10" s="1"/>
  <c r="EK29" i="10"/>
  <c r="EK19" i="10"/>
  <c r="EK25" i="10"/>
  <c r="EK34" i="10"/>
  <c r="EK38" i="10"/>
  <c r="EK41" i="10"/>
  <c r="EK45" i="10"/>
  <c r="EK49" i="10"/>
  <c r="EK54" i="10"/>
  <c r="EJ11" i="9"/>
  <c r="EJ14" i="9"/>
  <c r="EJ13" i="9"/>
  <c r="EJ8" i="9"/>
  <c r="EL6" i="9"/>
  <c r="EK5" i="9"/>
  <c r="EK4" i="9"/>
  <c r="EK2" i="9" s="1"/>
  <c r="EK1" i="9"/>
  <c r="EK30" i="9" s="1"/>
  <c r="EK3" i="9"/>
  <c r="EJ15" i="9"/>
  <c r="EJ10" i="9"/>
  <c r="EJ16" i="9"/>
  <c r="EJ9" i="9"/>
  <c r="EJ17" i="9"/>
  <c r="EJ12" i="9"/>
  <c r="EJ18" i="9"/>
  <c r="EJ10" i="8"/>
  <c r="EJ9" i="8"/>
  <c r="EJ16" i="8"/>
  <c r="EJ12" i="8"/>
  <c r="EJ11" i="8"/>
  <c r="EJ17" i="8"/>
  <c r="EJ18" i="8"/>
  <c r="EJ14" i="8"/>
  <c r="EJ13" i="8"/>
  <c r="EJ19" i="8"/>
  <c r="EJ8" i="8"/>
  <c r="EK5" i="8"/>
  <c r="EK4" i="8"/>
  <c r="EK2" i="8" s="1"/>
  <c r="EL6" i="8"/>
  <c r="EK3" i="8"/>
  <c r="EK1" i="8"/>
  <c r="EJ15" i="8"/>
  <c r="EK12" i="12" l="1"/>
  <c r="EK14" i="12"/>
  <c r="EK16" i="12"/>
  <c r="EK22" i="12"/>
  <c r="EK27" i="12"/>
  <c r="EK29" i="12"/>
  <c r="EK13" i="12"/>
  <c r="EK18" i="12"/>
  <c r="EK17" i="12"/>
  <c r="EK26" i="12"/>
  <c r="EK20" i="12"/>
  <c r="EK30" i="12"/>
  <c r="EK10" i="12"/>
  <c r="EK19" i="12"/>
  <c r="EK21" i="12"/>
  <c r="EK24" i="12"/>
  <c r="EK11" i="12"/>
  <c r="EK15" i="12"/>
  <c r="EK25" i="12"/>
  <c r="EK23" i="12"/>
  <c r="EK28" i="12"/>
  <c r="EK9" i="12"/>
  <c r="EK22" i="9"/>
  <c r="EK25" i="9"/>
  <c r="EK28" i="9"/>
  <c r="EK26" i="9"/>
  <c r="EK27" i="9"/>
  <c r="EK19" i="9"/>
  <c r="EK20" i="9"/>
  <c r="EK29" i="9"/>
  <c r="EK21" i="9"/>
  <c r="EK23" i="9"/>
  <c r="EK24" i="9"/>
  <c r="EK21" i="8"/>
  <c r="EK30" i="8"/>
  <c r="EK25" i="8"/>
  <c r="EK22" i="8"/>
  <c r="EK27" i="8"/>
  <c r="EK29" i="8"/>
  <c r="EK31" i="8"/>
  <c r="EK23" i="8"/>
  <c r="EK24" i="8"/>
  <c r="EK26" i="8"/>
  <c r="EK28" i="8"/>
  <c r="EK20" i="8"/>
  <c r="EL8" i="11"/>
  <c r="EM6" i="12"/>
  <c r="EL5" i="12"/>
  <c r="EL4" i="12"/>
  <c r="EL2" i="12" s="1"/>
  <c r="EL1" i="12"/>
  <c r="EL8" i="12" s="1"/>
  <c r="EL3" i="12"/>
  <c r="EL9" i="11"/>
  <c r="EL12" i="11"/>
  <c r="EL18" i="11"/>
  <c r="EL28" i="11"/>
  <c r="EL17" i="11"/>
  <c r="EL27" i="11"/>
  <c r="EL36" i="11"/>
  <c r="EL40" i="11"/>
  <c r="EL44" i="11"/>
  <c r="EL48" i="11"/>
  <c r="EL53" i="11"/>
  <c r="EL56" i="11"/>
  <c r="EL11" i="11"/>
  <c r="EL14" i="11"/>
  <c r="EL21" i="11"/>
  <c r="EL30" i="11"/>
  <c r="EL19" i="11"/>
  <c r="EL29" i="11"/>
  <c r="EL35" i="11"/>
  <c r="EL42" i="11"/>
  <c r="EL47" i="11"/>
  <c r="EL49" i="11"/>
  <c r="EL55" i="11"/>
  <c r="EL57" i="11"/>
  <c r="EM5" i="11"/>
  <c r="EM3" i="11"/>
  <c r="EM4" i="11"/>
  <c r="EM2" i="11" s="1"/>
  <c r="EN6" i="11"/>
  <c r="EM1" i="11"/>
  <c r="EM58" i="11" s="1"/>
  <c r="EL13" i="11"/>
  <c r="EL22" i="11"/>
  <c r="EL24" i="11"/>
  <c r="EL32" i="11"/>
  <c r="EL23" i="11"/>
  <c r="EL31" i="11"/>
  <c r="EL37" i="11"/>
  <c r="EL39" i="11"/>
  <c r="EL43" i="11"/>
  <c r="EL51" i="11"/>
  <c r="EL52" i="11"/>
  <c r="EL58" i="11"/>
  <c r="EL10" i="11"/>
  <c r="EL16" i="11"/>
  <c r="EL26" i="11"/>
  <c r="EL15" i="11"/>
  <c r="EL25" i="11"/>
  <c r="EL34" i="11"/>
  <c r="EL38" i="11"/>
  <c r="EL41" i="11"/>
  <c r="EL45" i="11"/>
  <c r="EL50" i="11"/>
  <c r="EL8" i="10"/>
  <c r="EL11" i="10"/>
  <c r="EL22" i="10"/>
  <c r="EL39" i="10"/>
  <c r="EL21" i="10"/>
  <c r="EL42" i="10"/>
  <c r="EL10" i="10"/>
  <c r="EL28" i="10"/>
  <c r="EL47" i="10"/>
  <c r="EL29" i="10"/>
  <c r="EM5" i="10"/>
  <c r="EM3" i="10"/>
  <c r="EM4" i="10"/>
  <c r="EM2" i="10" s="1"/>
  <c r="EN6" i="10"/>
  <c r="EM1" i="10"/>
  <c r="EM58" i="10" s="1"/>
  <c r="EL50" i="10"/>
  <c r="EL53" i="10"/>
  <c r="EL58" i="10"/>
  <c r="EL12" i="10"/>
  <c r="EL13" i="10"/>
  <c r="EL18" i="10"/>
  <c r="EL23" i="10"/>
  <c r="EL30" i="10"/>
  <c r="EL31" i="10"/>
  <c r="EL36" i="10"/>
  <c r="EL41" i="10"/>
  <c r="EL45" i="10"/>
  <c r="EL52" i="10"/>
  <c r="EL55" i="10"/>
  <c r="EL19" i="10"/>
  <c r="EL9" i="10"/>
  <c r="EL14" i="10"/>
  <c r="EL15" i="10"/>
  <c r="EL25" i="10"/>
  <c r="EL24" i="10"/>
  <c r="EL32" i="10"/>
  <c r="EL34" i="10"/>
  <c r="EL38" i="10"/>
  <c r="EL43" i="10"/>
  <c r="EL48" i="10"/>
  <c r="EL51" i="10"/>
  <c r="EL56" i="10"/>
  <c r="EL16" i="10"/>
  <c r="EL17" i="10"/>
  <c r="EL27" i="10"/>
  <c r="EL26" i="10"/>
  <c r="EL35" i="10"/>
  <c r="EL37" i="10"/>
  <c r="EL40" i="10"/>
  <c r="EL44" i="10"/>
  <c r="EL49" i="10"/>
  <c r="EL54" i="10"/>
  <c r="EK8" i="9"/>
  <c r="EM6" i="9"/>
  <c r="EL1" i="9"/>
  <c r="EL5" i="9"/>
  <c r="EL3" i="9"/>
  <c r="EL4" i="9"/>
  <c r="EL2" i="9" s="1"/>
  <c r="EK15" i="9"/>
  <c r="EK17" i="9"/>
  <c r="EK10" i="9"/>
  <c r="EK9" i="9"/>
  <c r="EK16" i="9"/>
  <c r="EK12" i="9"/>
  <c r="EK11" i="9"/>
  <c r="EK18" i="9"/>
  <c r="EK14" i="9"/>
  <c r="EK13" i="9"/>
  <c r="EK11" i="8"/>
  <c r="EL5" i="8"/>
  <c r="EL4" i="8"/>
  <c r="EL2" i="8" s="1"/>
  <c r="EM6" i="8"/>
  <c r="EL1" i="8"/>
  <c r="EL31" i="8" s="1"/>
  <c r="EL3" i="8"/>
  <c r="EK15" i="8"/>
  <c r="EK10" i="8"/>
  <c r="EK18" i="8"/>
  <c r="EK9" i="8"/>
  <c r="EK12" i="8"/>
  <c r="EK14" i="8"/>
  <c r="EK17" i="8"/>
  <c r="EK13" i="8"/>
  <c r="EK8" i="8"/>
  <c r="EK16" i="8"/>
  <c r="EK19" i="8"/>
  <c r="EL12" i="12" l="1"/>
  <c r="EL14" i="12"/>
  <c r="EL24" i="12"/>
  <c r="EL25" i="12"/>
  <c r="EL19" i="12"/>
  <c r="EL30" i="12"/>
  <c r="EL13" i="12"/>
  <c r="EL18" i="12"/>
  <c r="EL28" i="12"/>
  <c r="EL22" i="12"/>
  <c r="EL23" i="12"/>
  <c r="EL10" i="12"/>
  <c r="EL15" i="12"/>
  <c r="EL20" i="12"/>
  <c r="EL26" i="12"/>
  <c r="EL27" i="12"/>
  <c r="EL11" i="12"/>
  <c r="EL17" i="12"/>
  <c r="EL16" i="12"/>
  <c r="EL21" i="12"/>
  <c r="EL29" i="12"/>
  <c r="EL9" i="12"/>
  <c r="EL20" i="9"/>
  <c r="EL26" i="9"/>
  <c r="EL23" i="9"/>
  <c r="EL29" i="9"/>
  <c r="EL30" i="9"/>
  <c r="EL21" i="9"/>
  <c r="EL27" i="9"/>
  <c r="EL25" i="9"/>
  <c r="EL24" i="9"/>
  <c r="EL28" i="9"/>
  <c r="EL22" i="9"/>
  <c r="EL19" i="9"/>
  <c r="EL27" i="8"/>
  <c r="EL26" i="8"/>
  <c r="EL23" i="8"/>
  <c r="EL22" i="8"/>
  <c r="EL30" i="8"/>
  <c r="EL24" i="8"/>
  <c r="EL25" i="8"/>
  <c r="EL21" i="8"/>
  <c r="EL29" i="8"/>
  <c r="EL28" i="8"/>
  <c r="EL20" i="8"/>
  <c r="EM11" i="10"/>
  <c r="EM5" i="12"/>
  <c r="EN6" i="12"/>
  <c r="EM1" i="12"/>
  <c r="EM8" i="12" s="1"/>
  <c r="EM3" i="12"/>
  <c r="EM4" i="12"/>
  <c r="EM2" i="12" s="1"/>
  <c r="EM8" i="11"/>
  <c r="EM9" i="11"/>
  <c r="EN4" i="11"/>
  <c r="EN2" i="11" s="1"/>
  <c r="EO6" i="11"/>
  <c r="EN1" i="11"/>
  <c r="EN58" i="11" s="1"/>
  <c r="EN5" i="11"/>
  <c r="EN3" i="11"/>
  <c r="EM10" i="11"/>
  <c r="EM19" i="11"/>
  <c r="EM16" i="11"/>
  <c r="EM24" i="11"/>
  <c r="EM32" i="11"/>
  <c r="EM27" i="11"/>
  <c r="EM36" i="11"/>
  <c r="EM42" i="11"/>
  <c r="EM47" i="11"/>
  <c r="EM48" i="11"/>
  <c r="EM56" i="11"/>
  <c r="EM12" i="11"/>
  <c r="EM22" i="11"/>
  <c r="EM18" i="11"/>
  <c r="EM26" i="11"/>
  <c r="EM41" i="11"/>
  <c r="EM29" i="11"/>
  <c r="EM39" i="11"/>
  <c r="EM43" i="11"/>
  <c r="EM49" i="11"/>
  <c r="EM51" i="11"/>
  <c r="EM55" i="11"/>
  <c r="EM11" i="11"/>
  <c r="EM15" i="11"/>
  <c r="EM37" i="11"/>
  <c r="EM21" i="11"/>
  <c r="EM28" i="11"/>
  <c r="EM35" i="11"/>
  <c r="EM31" i="11"/>
  <c r="EM38" i="11"/>
  <c r="EM45" i="11"/>
  <c r="EM50" i="11"/>
  <c r="EM53" i="11"/>
  <c r="EM57" i="11"/>
  <c r="EM13" i="11"/>
  <c r="EM17" i="11"/>
  <c r="EM14" i="11"/>
  <c r="EM23" i="11"/>
  <c r="EM30" i="11"/>
  <c r="EM25" i="11"/>
  <c r="EM34" i="11"/>
  <c r="EM40" i="11"/>
  <c r="EM44" i="11"/>
  <c r="EM52" i="11"/>
  <c r="EM54" i="11"/>
  <c r="EM17" i="10"/>
  <c r="EM8" i="10"/>
  <c r="EM10" i="10"/>
  <c r="EM23" i="10"/>
  <c r="EM27" i="10"/>
  <c r="EM28" i="10"/>
  <c r="EM35" i="10"/>
  <c r="EM36" i="10"/>
  <c r="EM41" i="10"/>
  <c r="EM45" i="10"/>
  <c r="EM51" i="10"/>
  <c r="EM55" i="10"/>
  <c r="EN4" i="10"/>
  <c r="EN2" i="10" s="1"/>
  <c r="EO6" i="10"/>
  <c r="EN1" i="10"/>
  <c r="EN58" i="10" s="1"/>
  <c r="EN5" i="10"/>
  <c r="EN3" i="10"/>
  <c r="EM15" i="10"/>
  <c r="EM9" i="10"/>
  <c r="EM12" i="10"/>
  <c r="EM19" i="10"/>
  <c r="EM29" i="10"/>
  <c r="EM34" i="10"/>
  <c r="EM31" i="10"/>
  <c r="EM38" i="10"/>
  <c r="EM43" i="10"/>
  <c r="EM50" i="10"/>
  <c r="EM53" i="10"/>
  <c r="EM56" i="10"/>
  <c r="EL10" i="9"/>
  <c r="EM18" i="10"/>
  <c r="EM14" i="10"/>
  <c r="EM22" i="10"/>
  <c r="EM24" i="10"/>
  <c r="EM30" i="10"/>
  <c r="EM37" i="10"/>
  <c r="EM40" i="10"/>
  <c r="EM44" i="10"/>
  <c r="EM49" i="10"/>
  <c r="EM52" i="10"/>
  <c r="EM57" i="10"/>
  <c r="EM13" i="10"/>
  <c r="EM21" i="10"/>
  <c r="EM16" i="10"/>
  <c r="EM25" i="10"/>
  <c r="EM26" i="10"/>
  <c r="EM32" i="10"/>
  <c r="EM39" i="10"/>
  <c r="EM42" i="10"/>
  <c r="EM47" i="10"/>
  <c r="EM48" i="10"/>
  <c r="EM54" i="10"/>
  <c r="EL8" i="9"/>
  <c r="EL12" i="9"/>
  <c r="EL11" i="9"/>
  <c r="EL18" i="9"/>
  <c r="EL14" i="9"/>
  <c r="EL13" i="9"/>
  <c r="EM5" i="9"/>
  <c r="EN6" i="9"/>
  <c r="EM3" i="9"/>
  <c r="EM4" i="9"/>
  <c r="EM2" i="9" s="1"/>
  <c r="EM1" i="9"/>
  <c r="EL15" i="9"/>
  <c r="EL17" i="9"/>
  <c r="EL9" i="9"/>
  <c r="EL16" i="9"/>
  <c r="EL14" i="8"/>
  <c r="EL11" i="8"/>
  <c r="EL13" i="8"/>
  <c r="EL8" i="8"/>
  <c r="EL17" i="8"/>
  <c r="EN6" i="8"/>
  <c r="EM5" i="8"/>
  <c r="EM4" i="8"/>
  <c r="EM2" i="8" s="1"/>
  <c r="EM3" i="8"/>
  <c r="EM1" i="8"/>
  <c r="EL15" i="8"/>
  <c r="EL10" i="8"/>
  <c r="EL16" i="8"/>
  <c r="EL19" i="8"/>
  <c r="EL9" i="8"/>
  <c r="EL12" i="8"/>
  <c r="EL18" i="8"/>
  <c r="EM11" i="12" l="1"/>
  <c r="EM17" i="12"/>
  <c r="EM15" i="12"/>
  <c r="EM20" i="12"/>
  <c r="EM26" i="12"/>
  <c r="EM29" i="12"/>
  <c r="EM30" i="12"/>
  <c r="EM12" i="12"/>
  <c r="EM19" i="12"/>
  <c r="EM27" i="12"/>
  <c r="EM24" i="12"/>
  <c r="EM13" i="12"/>
  <c r="EM14" i="12"/>
  <c r="EM21" i="12"/>
  <c r="EM25" i="12"/>
  <c r="EM28" i="12"/>
  <c r="EM10" i="12"/>
  <c r="EM16" i="12"/>
  <c r="EM18" i="12"/>
  <c r="EM23" i="12"/>
  <c r="EM22" i="12"/>
  <c r="EM9" i="12"/>
  <c r="EM19" i="9"/>
  <c r="EM21" i="9"/>
  <c r="EM29" i="9"/>
  <c r="EM27" i="9"/>
  <c r="EM30" i="9"/>
  <c r="EM23" i="9"/>
  <c r="EM25" i="9"/>
  <c r="EM28" i="9"/>
  <c r="EM20" i="9"/>
  <c r="EM22" i="9"/>
  <c r="EM24" i="9"/>
  <c r="EM26" i="9"/>
  <c r="EM25" i="8"/>
  <c r="EM24" i="8"/>
  <c r="EM30" i="8"/>
  <c r="EM22" i="8"/>
  <c r="EM21" i="8"/>
  <c r="EM27" i="8"/>
  <c r="EM26" i="8"/>
  <c r="EM28" i="8"/>
  <c r="EM31" i="8"/>
  <c r="EM23" i="8"/>
  <c r="EM29" i="8"/>
  <c r="EM20" i="8"/>
  <c r="EN8" i="11"/>
  <c r="EN5" i="12"/>
  <c r="EO6" i="12"/>
  <c r="EN3" i="12"/>
  <c r="EN4" i="12"/>
  <c r="EN2" i="12" s="1"/>
  <c r="EN1" i="12"/>
  <c r="EN8" i="12" s="1"/>
  <c r="EN8" i="10"/>
  <c r="EN9" i="10"/>
  <c r="EN11" i="11"/>
  <c r="EN23" i="11"/>
  <c r="EN22" i="11"/>
  <c r="EN31" i="11"/>
  <c r="EN24" i="11"/>
  <c r="EN32" i="11"/>
  <c r="EN36" i="11"/>
  <c r="EN42" i="11"/>
  <c r="EN44" i="11"/>
  <c r="EN51" i="11"/>
  <c r="EN55" i="11"/>
  <c r="EN10" i="11"/>
  <c r="EN13" i="11"/>
  <c r="EN17" i="11"/>
  <c r="EN25" i="11"/>
  <c r="EN14" i="11"/>
  <c r="EN26" i="11"/>
  <c r="EN35" i="11"/>
  <c r="EN39" i="11"/>
  <c r="EN43" i="11"/>
  <c r="EN48" i="11"/>
  <c r="EN54" i="11"/>
  <c r="EN56" i="11"/>
  <c r="EN12" i="11"/>
  <c r="EN15" i="11"/>
  <c r="EN19" i="11"/>
  <c r="EN27" i="11"/>
  <c r="EN16" i="11"/>
  <c r="EN28" i="11"/>
  <c r="EN37" i="11"/>
  <c r="EN41" i="11"/>
  <c r="EN45" i="11"/>
  <c r="EN49" i="11"/>
  <c r="EN52" i="11"/>
  <c r="EN57" i="11"/>
  <c r="EP6" i="11"/>
  <c r="EO1" i="11"/>
  <c r="EO58" i="11" s="1"/>
  <c r="EO5" i="11"/>
  <c r="EO3" i="11"/>
  <c r="EO4" i="11"/>
  <c r="EO2" i="11" s="1"/>
  <c r="EN9" i="11"/>
  <c r="EN21" i="11"/>
  <c r="EN38" i="11"/>
  <c r="EN29" i="11"/>
  <c r="EN18" i="11"/>
  <c r="EN30" i="11"/>
  <c r="EN34" i="11"/>
  <c r="EN40" i="11"/>
  <c r="EN47" i="11"/>
  <c r="EN50" i="11"/>
  <c r="EN53" i="11"/>
  <c r="EN15" i="10"/>
  <c r="EN12" i="10"/>
  <c r="EN23" i="10"/>
  <c r="EN28" i="10"/>
  <c r="EN29" i="10"/>
  <c r="EN32" i="10"/>
  <c r="EN40" i="10"/>
  <c r="EN43" i="10"/>
  <c r="EN47" i="10"/>
  <c r="EN51" i="10"/>
  <c r="EN55" i="10"/>
  <c r="EN17" i="10"/>
  <c r="EN14" i="10"/>
  <c r="EN19" i="10"/>
  <c r="EN22" i="10"/>
  <c r="EN31" i="10"/>
  <c r="EN35" i="10"/>
  <c r="EN37" i="10"/>
  <c r="EN42" i="10"/>
  <c r="EN48" i="10"/>
  <c r="EN52" i="10"/>
  <c r="EN56" i="10"/>
  <c r="EN11" i="10"/>
  <c r="EN18" i="10"/>
  <c r="EN16" i="10"/>
  <c r="EN24" i="10"/>
  <c r="EN25" i="10"/>
  <c r="EN34" i="10"/>
  <c r="EN36" i="10"/>
  <c r="EN39" i="10"/>
  <c r="EN45" i="10"/>
  <c r="EN49" i="10"/>
  <c r="EN53" i="10"/>
  <c r="EN57" i="10"/>
  <c r="EP6" i="10"/>
  <c r="EO1" i="10"/>
  <c r="EO56" i="10" s="1"/>
  <c r="EO5" i="10"/>
  <c r="EO3" i="10"/>
  <c r="EO4" i="10"/>
  <c r="EO2" i="10" s="1"/>
  <c r="EN13" i="10"/>
  <c r="EN10" i="10"/>
  <c r="EN21" i="10"/>
  <c r="EN26" i="10"/>
  <c r="EN27" i="10"/>
  <c r="EN30" i="10"/>
  <c r="EN38" i="10"/>
  <c r="EN41" i="10"/>
  <c r="EN44" i="10"/>
  <c r="EN50" i="10"/>
  <c r="EN54" i="10"/>
  <c r="EM16" i="8"/>
  <c r="EM14" i="9"/>
  <c r="EM12" i="8"/>
  <c r="EM9" i="9"/>
  <c r="EM11" i="9"/>
  <c r="EM8" i="9"/>
  <c r="EM16" i="9"/>
  <c r="EM17" i="9"/>
  <c r="EM8" i="8"/>
  <c r="EM13" i="9"/>
  <c r="EM10" i="9"/>
  <c r="EM18" i="9"/>
  <c r="EN5" i="9"/>
  <c r="EO6" i="9"/>
  <c r="EN3" i="9"/>
  <c r="EN4" i="9"/>
  <c r="EN2" i="9" s="1"/>
  <c r="EN1" i="9"/>
  <c r="EN30" i="9" s="1"/>
  <c r="EM15" i="9"/>
  <c r="EM12" i="9"/>
  <c r="EM15" i="8"/>
  <c r="EM10" i="8"/>
  <c r="EM9" i="8"/>
  <c r="EM17" i="8"/>
  <c r="EM18" i="8"/>
  <c r="EM11" i="8"/>
  <c r="EM19" i="8"/>
  <c r="EM14" i="8"/>
  <c r="EM13" i="8"/>
  <c r="EO6" i="8"/>
  <c r="EN5" i="8"/>
  <c r="EN4" i="8"/>
  <c r="EN2" i="8" s="1"/>
  <c r="EN3" i="8"/>
  <c r="EN1" i="8"/>
  <c r="EN31" i="8" s="1"/>
  <c r="EN11" i="12" l="1"/>
  <c r="EN17" i="12"/>
  <c r="EN22" i="12"/>
  <c r="EN28" i="12"/>
  <c r="EN12" i="12"/>
  <c r="EN14" i="12"/>
  <c r="EN29" i="12"/>
  <c r="EN19" i="12"/>
  <c r="EN24" i="12"/>
  <c r="EN13" i="12"/>
  <c r="EN15" i="12"/>
  <c r="EN18" i="12"/>
  <c r="EN26" i="12"/>
  <c r="EN23" i="12"/>
  <c r="EN21" i="12"/>
  <c r="EN10" i="12"/>
  <c r="EN16" i="12"/>
  <c r="EN20" i="12"/>
  <c r="EN27" i="12"/>
  <c r="EN25" i="12"/>
  <c r="EN30" i="12"/>
  <c r="EN9" i="12"/>
  <c r="EN19" i="9"/>
  <c r="EN24" i="9"/>
  <c r="EN27" i="9"/>
  <c r="EN23" i="9"/>
  <c r="EN26" i="9"/>
  <c r="EN29" i="9"/>
  <c r="EN28" i="9"/>
  <c r="EN21" i="9"/>
  <c r="EN22" i="9"/>
  <c r="EN20" i="9"/>
  <c r="EN25" i="9"/>
  <c r="EN23" i="8"/>
  <c r="EN28" i="8"/>
  <c r="EN21" i="8"/>
  <c r="EN24" i="8"/>
  <c r="EN29" i="8"/>
  <c r="EN22" i="8"/>
  <c r="EN27" i="8"/>
  <c r="EN26" i="8"/>
  <c r="EN25" i="8"/>
  <c r="EN30" i="8"/>
  <c r="EN20" i="8"/>
  <c r="EO8" i="10"/>
  <c r="EO12" i="10"/>
  <c r="EP6" i="12"/>
  <c r="EO5" i="12"/>
  <c r="EO3" i="12"/>
  <c r="EO4" i="12"/>
  <c r="EO2" i="12" s="1"/>
  <c r="EO1" i="12"/>
  <c r="EO8" i="12" s="1"/>
  <c r="EO8" i="11"/>
  <c r="EO10" i="10"/>
  <c r="EO14" i="10"/>
  <c r="EO9" i="11"/>
  <c r="EO12" i="11"/>
  <c r="EO16" i="11"/>
  <c r="EO15" i="11"/>
  <c r="EO22" i="11"/>
  <c r="EO29" i="11"/>
  <c r="EO26" i="11"/>
  <c r="EO38" i="11"/>
  <c r="EO39" i="11"/>
  <c r="EO47" i="11"/>
  <c r="EO50" i="11"/>
  <c r="EO54" i="11"/>
  <c r="EO57" i="11"/>
  <c r="EO11" i="11"/>
  <c r="EO18" i="11"/>
  <c r="EO17" i="11"/>
  <c r="EO23" i="11"/>
  <c r="EO31" i="11"/>
  <c r="EO28" i="11"/>
  <c r="EO35" i="11"/>
  <c r="EO41" i="11"/>
  <c r="EO45" i="11"/>
  <c r="EO49" i="11"/>
  <c r="EO55" i="11"/>
  <c r="EP5" i="11"/>
  <c r="EP3" i="11"/>
  <c r="EP4" i="11"/>
  <c r="EP2" i="11" s="1"/>
  <c r="EQ6" i="11"/>
  <c r="EP1" i="11"/>
  <c r="EP58" i="11" s="1"/>
  <c r="EO13" i="11"/>
  <c r="EO21" i="11"/>
  <c r="EO19" i="11"/>
  <c r="EO25" i="11"/>
  <c r="EO36" i="11"/>
  <c r="EO30" i="11"/>
  <c r="EO37" i="11"/>
  <c r="EO43" i="11"/>
  <c r="EO48" i="11"/>
  <c r="EO52" i="11"/>
  <c r="EO56" i="11"/>
  <c r="EO10" i="11"/>
  <c r="EO14" i="11"/>
  <c r="EO34" i="11"/>
  <c r="EO42" i="11"/>
  <c r="EO27" i="11"/>
  <c r="EO24" i="11"/>
  <c r="EO32" i="11"/>
  <c r="EO40" i="11"/>
  <c r="EO44" i="11"/>
  <c r="EO51" i="11"/>
  <c r="EO53" i="11"/>
  <c r="EO16" i="10"/>
  <c r="EO9" i="10"/>
  <c r="EO17" i="10"/>
  <c r="EO19" i="10"/>
  <c r="EO25" i="10"/>
  <c r="EO31" i="10"/>
  <c r="EO36" i="10"/>
  <c r="EO39" i="10"/>
  <c r="EO47" i="10"/>
  <c r="EO52" i="10"/>
  <c r="EO53" i="10"/>
  <c r="EO58" i="10"/>
  <c r="EO11" i="10"/>
  <c r="EO18" i="10"/>
  <c r="EO24" i="10"/>
  <c r="EO27" i="10"/>
  <c r="EO34" i="10"/>
  <c r="EO38" i="10"/>
  <c r="EO41" i="10"/>
  <c r="EO45" i="10"/>
  <c r="EO49" i="10"/>
  <c r="EO54" i="10"/>
  <c r="EO57" i="10"/>
  <c r="EP5" i="10"/>
  <c r="EP3" i="10"/>
  <c r="EP4" i="10"/>
  <c r="EP2" i="10" s="1"/>
  <c r="EP1" i="10"/>
  <c r="EP57" i="10" s="1"/>
  <c r="EQ6" i="10"/>
  <c r="EO13" i="10"/>
  <c r="EO21" i="10"/>
  <c r="EO26" i="10"/>
  <c r="EO29" i="10"/>
  <c r="EO30" i="10"/>
  <c r="EO40" i="10"/>
  <c r="EO43" i="10"/>
  <c r="EO44" i="10"/>
  <c r="EO50" i="10"/>
  <c r="EO55" i="10"/>
  <c r="EO22" i="10"/>
  <c r="EO15" i="10"/>
  <c r="EO23" i="10"/>
  <c r="EO28" i="10"/>
  <c r="EO35" i="10"/>
  <c r="EO32" i="10"/>
  <c r="EO37" i="10"/>
  <c r="EO42" i="10"/>
  <c r="EO48" i="10"/>
  <c r="EO51" i="10"/>
  <c r="EN13" i="9"/>
  <c r="EN11" i="9"/>
  <c r="EN8" i="9"/>
  <c r="EN17" i="9"/>
  <c r="EN12" i="8"/>
  <c r="EN10" i="9"/>
  <c r="EP6" i="9"/>
  <c r="EO5" i="9"/>
  <c r="EO4" i="9"/>
  <c r="EO2" i="9" s="1"/>
  <c r="EO1" i="9"/>
  <c r="EO3" i="9"/>
  <c r="EN15" i="9"/>
  <c r="EN12" i="9"/>
  <c r="EN16" i="9"/>
  <c r="EN9" i="9"/>
  <c r="EN14" i="9"/>
  <c r="EN18" i="9"/>
  <c r="EN10" i="8"/>
  <c r="EN14" i="8"/>
  <c r="EN8" i="8"/>
  <c r="EO5" i="8"/>
  <c r="EO4" i="8"/>
  <c r="EO2" i="8" s="1"/>
  <c r="EP6" i="8"/>
  <c r="EO1" i="8"/>
  <c r="EO31" i="8" s="1"/>
  <c r="EO3" i="8"/>
  <c r="EN15" i="8"/>
  <c r="EN9" i="8"/>
  <c r="EN16" i="8"/>
  <c r="EN11" i="8"/>
  <c r="EN17" i="8"/>
  <c r="EN18" i="8"/>
  <c r="EN13" i="8"/>
  <c r="EN19" i="8"/>
  <c r="EO13" i="12" l="1"/>
  <c r="EO18" i="12"/>
  <c r="EO17" i="12"/>
  <c r="EO26" i="12"/>
  <c r="EO28" i="12"/>
  <c r="EO30" i="12"/>
  <c r="EO10" i="12"/>
  <c r="EO15" i="12"/>
  <c r="EO25" i="12"/>
  <c r="EO29" i="12"/>
  <c r="EO20" i="12"/>
  <c r="EO11" i="12"/>
  <c r="EO16" i="12"/>
  <c r="EO21" i="12"/>
  <c r="EO23" i="12"/>
  <c r="EO24" i="12"/>
  <c r="EO12" i="12"/>
  <c r="EO14" i="12"/>
  <c r="EO19" i="12"/>
  <c r="EO22" i="12"/>
  <c r="EO27" i="12"/>
  <c r="EO9" i="12"/>
  <c r="EO27" i="9"/>
  <c r="EO20" i="9"/>
  <c r="EO21" i="9"/>
  <c r="EO25" i="9"/>
  <c r="EO24" i="9"/>
  <c r="EO30" i="9"/>
  <c r="EO22" i="9"/>
  <c r="EO19" i="9"/>
  <c r="EO28" i="9"/>
  <c r="EO26" i="9"/>
  <c r="EO23" i="9"/>
  <c r="EO29" i="9"/>
  <c r="EO22" i="8"/>
  <c r="EO24" i="8"/>
  <c r="EO23" i="8"/>
  <c r="EO28" i="8"/>
  <c r="EO21" i="8"/>
  <c r="EO30" i="8"/>
  <c r="EO25" i="8"/>
  <c r="EO26" i="8"/>
  <c r="EO27" i="8"/>
  <c r="EO29" i="8"/>
  <c r="EO20" i="8"/>
  <c r="EQ6" i="12"/>
  <c r="EP5" i="12"/>
  <c r="EP4" i="12"/>
  <c r="EP2" i="12" s="1"/>
  <c r="EP1" i="12"/>
  <c r="EP8" i="12" s="1"/>
  <c r="EP3" i="12"/>
  <c r="EP14" i="11"/>
  <c r="EP22" i="11"/>
  <c r="EP17" i="11"/>
  <c r="EP28" i="11"/>
  <c r="EP25" i="11"/>
  <c r="EP34" i="11"/>
  <c r="EP38" i="11"/>
  <c r="EP41" i="11"/>
  <c r="EP47" i="11"/>
  <c r="EP50" i="11"/>
  <c r="EP57" i="11"/>
  <c r="EP9" i="11"/>
  <c r="EP10" i="11"/>
  <c r="EP18" i="11"/>
  <c r="EP19" i="11"/>
  <c r="EP30" i="11"/>
  <c r="EP27" i="11"/>
  <c r="EP36" i="11"/>
  <c r="EP40" i="11"/>
  <c r="EP44" i="11"/>
  <c r="EP43" i="11"/>
  <c r="EP53" i="11"/>
  <c r="EP55" i="11"/>
  <c r="EP11" i="11"/>
  <c r="EP12" i="11"/>
  <c r="EP21" i="11"/>
  <c r="EP24" i="11"/>
  <c r="EP32" i="11"/>
  <c r="EP29" i="11"/>
  <c r="EP35" i="11"/>
  <c r="EP42" i="11"/>
  <c r="EP48" i="11"/>
  <c r="EP45" i="11"/>
  <c r="EP54" i="11"/>
  <c r="EP56" i="11"/>
  <c r="EQ5" i="11"/>
  <c r="EQ3" i="11"/>
  <c r="EQ4" i="11"/>
  <c r="EQ2" i="11" s="1"/>
  <c r="ER6" i="11"/>
  <c r="EQ1" i="11"/>
  <c r="EQ57" i="11" s="1"/>
  <c r="EP8" i="11"/>
  <c r="EP13" i="11"/>
  <c r="EP16" i="11"/>
  <c r="EP15" i="11"/>
  <c r="EP26" i="11"/>
  <c r="EP23" i="11"/>
  <c r="EP31" i="11"/>
  <c r="EP37" i="11"/>
  <c r="EP39" i="11"/>
  <c r="EP49" i="11"/>
  <c r="EP51" i="11"/>
  <c r="EP52" i="11"/>
  <c r="EP9" i="10"/>
  <c r="EP8" i="10"/>
  <c r="EP12" i="10"/>
  <c r="EP11" i="10"/>
  <c r="EP22" i="10"/>
  <c r="EP25" i="10"/>
  <c r="EP28" i="10"/>
  <c r="EP29" i="10"/>
  <c r="EP39" i="10"/>
  <c r="EP42" i="10"/>
  <c r="EP47" i="10"/>
  <c r="EP50" i="10"/>
  <c r="EP53" i="10"/>
  <c r="EP58" i="10"/>
  <c r="EP14" i="10"/>
  <c r="EP13" i="10"/>
  <c r="EP18" i="10"/>
  <c r="EP27" i="10"/>
  <c r="EP30" i="10"/>
  <c r="EP31" i="10"/>
  <c r="EP36" i="10"/>
  <c r="EP41" i="10"/>
  <c r="EP45" i="10"/>
  <c r="EP52" i="10"/>
  <c r="EP55" i="10"/>
  <c r="EP16" i="10"/>
  <c r="EP15" i="10"/>
  <c r="EP21" i="10"/>
  <c r="EP24" i="10"/>
  <c r="EP32" i="10"/>
  <c r="EP34" i="10"/>
  <c r="EP38" i="10"/>
  <c r="EP43" i="10"/>
  <c r="EP48" i="10"/>
  <c r="EP51" i="10"/>
  <c r="EP56" i="10"/>
  <c r="EO9" i="8"/>
  <c r="EQ5" i="10"/>
  <c r="EQ3" i="10"/>
  <c r="EQ4" i="10"/>
  <c r="EQ2" i="10" s="1"/>
  <c r="ER6" i="10"/>
  <c r="EQ1" i="10"/>
  <c r="EQ55" i="10" s="1"/>
  <c r="EP10" i="10"/>
  <c r="EP19" i="10"/>
  <c r="EP17" i="10"/>
  <c r="EP23" i="10"/>
  <c r="EP26" i="10"/>
  <c r="EP35" i="10"/>
  <c r="EP37" i="10"/>
  <c r="EP40" i="10"/>
  <c r="EP44" i="10"/>
  <c r="EP49" i="10"/>
  <c r="EP54" i="10"/>
  <c r="EO8" i="9"/>
  <c r="EO14" i="9"/>
  <c r="EO16" i="9"/>
  <c r="EO12" i="9"/>
  <c r="EO12" i="8"/>
  <c r="EO10" i="9"/>
  <c r="EQ6" i="9"/>
  <c r="EP1" i="9"/>
  <c r="EP5" i="9"/>
  <c r="EP3" i="9"/>
  <c r="EP4" i="9"/>
  <c r="EP2" i="9" s="1"/>
  <c r="EO15" i="9"/>
  <c r="EO18" i="9"/>
  <c r="EO9" i="9"/>
  <c r="EO11" i="9"/>
  <c r="EO17" i="9"/>
  <c r="EO13" i="9"/>
  <c r="EP5" i="8"/>
  <c r="EP4" i="8"/>
  <c r="EP2" i="8" s="1"/>
  <c r="EQ6" i="8"/>
  <c r="EP3" i="8"/>
  <c r="EP1" i="8"/>
  <c r="EO15" i="8"/>
  <c r="EO10" i="8"/>
  <c r="EO18" i="8"/>
  <c r="EO11" i="8"/>
  <c r="EO14" i="8"/>
  <c r="EO17" i="8"/>
  <c r="EO13" i="8"/>
  <c r="EO8" i="8"/>
  <c r="EO16" i="8"/>
  <c r="EO19" i="8"/>
  <c r="EP13" i="12" l="1"/>
  <c r="EP14" i="12"/>
  <c r="EP24" i="12"/>
  <c r="EP26" i="12"/>
  <c r="EP28" i="12"/>
  <c r="EP10" i="12"/>
  <c r="EP18" i="12"/>
  <c r="EP21" i="12"/>
  <c r="EP19" i="12"/>
  <c r="EP11" i="12"/>
  <c r="EP17" i="12"/>
  <c r="EP15" i="12"/>
  <c r="EP25" i="12"/>
  <c r="EP23" i="12"/>
  <c r="EP29" i="12"/>
  <c r="EP12" i="12"/>
  <c r="EP20" i="12"/>
  <c r="EP16" i="12"/>
  <c r="EP22" i="12"/>
  <c r="EP27" i="12"/>
  <c r="EP30" i="12"/>
  <c r="EP9" i="12"/>
  <c r="EP25" i="9"/>
  <c r="EP19" i="9"/>
  <c r="EP28" i="9"/>
  <c r="EP24" i="9"/>
  <c r="EP23" i="9"/>
  <c r="EP29" i="9"/>
  <c r="EP20" i="9"/>
  <c r="EP22" i="9"/>
  <c r="EP30" i="9"/>
  <c r="EP21" i="9"/>
  <c r="EP26" i="9"/>
  <c r="EP27" i="9"/>
  <c r="EP27" i="8"/>
  <c r="EP29" i="8"/>
  <c r="EP24" i="8"/>
  <c r="EP21" i="8"/>
  <c r="EP26" i="8"/>
  <c r="EP28" i="8"/>
  <c r="EP31" i="8"/>
  <c r="EP25" i="8"/>
  <c r="EP30" i="8"/>
  <c r="EP23" i="8"/>
  <c r="EP22" i="8"/>
  <c r="EP20" i="8"/>
  <c r="EQ5" i="12"/>
  <c r="ER6" i="12"/>
  <c r="EQ1" i="12"/>
  <c r="EQ8" i="12" s="1"/>
  <c r="EQ3" i="12"/>
  <c r="EQ4" i="12"/>
  <c r="EQ2" i="12" s="1"/>
  <c r="EQ8" i="11"/>
  <c r="EQ11" i="11"/>
  <c r="EQ19" i="11"/>
  <c r="EQ14" i="11"/>
  <c r="EQ24" i="11"/>
  <c r="EQ32" i="11"/>
  <c r="EQ29" i="11"/>
  <c r="EQ34" i="11"/>
  <c r="EQ40" i="11"/>
  <c r="EQ44" i="11"/>
  <c r="EQ50" i="11"/>
  <c r="EQ54" i="11"/>
  <c r="EQ58" i="11"/>
  <c r="ER4" i="11"/>
  <c r="ER2" i="11" s="1"/>
  <c r="ES6" i="11"/>
  <c r="ER1" i="11"/>
  <c r="ER58" i="11" s="1"/>
  <c r="ER5" i="11"/>
  <c r="ER3" i="11"/>
  <c r="EQ13" i="11"/>
  <c r="EQ17" i="11"/>
  <c r="EQ16" i="11"/>
  <c r="EQ26" i="11"/>
  <c r="EQ37" i="11"/>
  <c r="EQ31" i="11"/>
  <c r="EQ36" i="11"/>
  <c r="EQ42" i="11"/>
  <c r="EQ47" i="11"/>
  <c r="EQ51" i="11"/>
  <c r="EQ55" i="11"/>
  <c r="EQ15" i="11"/>
  <c r="EQ10" i="11"/>
  <c r="EQ22" i="11"/>
  <c r="EQ18" i="11"/>
  <c r="EQ28" i="11"/>
  <c r="EQ25" i="11"/>
  <c r="EQ35" i="11"/>
  <c r="EQ38" i="11"/>
  <c r="EQ45" i="11"/>
  <c r="EQ49" i="11"/>
  <c r="EQ52" i="11"/>
  <c r="EQ56" i="11"/>
  <c r="EQ9" i="11"/>
  <c r="EQ12" i="11"/>
  <c r="EQ23" i="11"/>
  <c r="EQ21" i="11"/>
  <c r="EQ30" i="11"/>
  <c r="EQ27" i="11"/>
  <c r="EQ41" i="11"/>
  <c r="EQ39" i="11"/>
  <c r="EQ43" i="11"/>
  <c r="EQ48" i="11"/>
  <c r="EQ53" i="11"/>
  <c r="EQ9" i="10"/>
  <c r="EQ13" i="10"/>
  <c r="EQ14" i="10"/>
  <c r="EQ19" i="10"/>
  <c r="EQ27" i="10"/>
  <c r="EQ34" i="10"/>
  <c r="EQ31" i="10"/>
  <c r="EQ38" i="10"/>
  <c r="EQ43" i="10"/>
  <c r="EQ48" i="10"/>
  <c r="EQ53" i="10"/>
  <c r="EQ56" i="10"/>
  <c r="EQ11" i="10"/>
  <c r="EQ17" i="10"/>
  <c r="EQ16" i="10"/>
  <c r="EQ29" i="10"/>
  <c r="EQ24" i="10"/>
  <c r="EQ30" i="10"/>
  <c r="EQ37" i="10"/>
  <c r="EQ40" i="10"/>
  <c r="EQ44" i="10"/>
  <c r="EQ49" i="10"/>
  <c r="EQ52" i="10"/>
  <c r="EQ57" i="10"/>
  <c r="EQ15" i="10"/>
  <c r="EQ10" i="10"/>
  <c r="EQ18" i="10"/>
  <c r="EQ22" i="10"/>
  <c r="EQ26" i="10"/>
  <c r="EQ32" i="10"/>
  <c r="EQ39" i="10"/>
  <c r="EQ42" i="10"/>
  <c r="EQ47" i="10"/>
  <c r="EQ51" i="10"/>
  <c r="EQ54" i="10"/>
  <c r="EQ58" i="10"/>
  <c r="ER4" i="10"/>
  <c r="ER2" i="10" s="1"/>
  <c r="ES6" i="10"/>
  <c r="ER1" i="10"/>
  <c r="ER57" i="10" s="1"/>
  <c r="ER5" i="10"/>
  <c r="ER3" i="10"/>
  <c r="EQ23" i="10"/>
  <c r="EQ8" i="10"/>
  <c r="EQ12" i="10"/>
  <c r="EQ21" i="10"/>
  <c r="EQ25" i="10"/>
  <c r="EQ28" i="10"/>
  <c r="EQ35" i="10"/>
  <c r="EQ36" i="10"/>
  <c r="EQ41" i="10"/>
  <c r="EQ45" i="10"/>
  <c r="EQ50" i="10"/>
  <c r="EP10" i="9"/>
  <c r="EP8" i="9"/>
  <c r="EP15" i="9"/>
  <c r="EQ5" i="9"/>
  <c r="ER6" i="9"/>
  <c r="EQ3" i="9"/>
  <c r="EQ4" i="9"/>
  <c r="EQ2" i="9" s="1"/>
  <c r="EQ1" i="9"/>
  <c r="EQ30" i="9" s="1"/>
  <c r="EP12" i="9"/>
  <c r="EP9" i="9"/>
  <c r="EP18" i="9"/>
  <c r="EP14" i="9"/>
  <c r="EP11" i="9"/>
  <c r="EP17" i="9"/>
  <c r="EP16" i="9"/>
  <c r="EP13" i="9"/>
  <c r="EP13" i="8"/>
  <c r="EP8" i="8"/>
  <c r="EP17" i="8"/>
  <c r="ER6" i="8"/>
  <c r="EQ5" i="8"/>
  <c r="EQ3" i="8"/>
  <c r="EQ4" i="8"/>
  <c r="EQ2" i="8" s="1"/>
  <c r="EQ1" i="8"/>
  <c r="EP15" i="8"/>
  <c r="EP10" i="8"/>
  <c r="EP16" i="8"/>
  <c r="EP19" i="8"/>
  <c r="EP9" i="8"/>
  <c r="EP12" i="8"/>
  <c r="EP18" i="8"/>
  <c r="EP11" i="8"/>
  <c r="EP14" i="8"/>
  <c r="EQ10" i="12" l="1"/>
  <c r="EQ16" i="12"/>
  <c r="EQ15" i="12"/>
  <c r="EQ27" i="12"/>
  <c r="EQ25" i="12"/>
  <c r="EQ11" i="12"/>
  <c r="EQ17" i="12"/>
  <c r="EQ19" i="12"/>
  <c r="EQ22" i="12"/>
  <c r="EQ29" i="12"/>
  <c r="EQ30" i="12"/>
  <c r="EQ12" i="12"/>
  <c r="EQ14" i="12"/>
  <c r="EQ21" i="12"/>
  <c r="EQ20" i="12"/>
  <c r="EQ26" i="12"/>
  <c r="EQ13" i="12"/>
  <c r="EQ18" i="12"/>
  <c r="EQ23" i="12"/>
  <c r="EQ24" i="12"/>
  <c r="EQ28" i="12"/>
  <c r="EQ9" i="12"/>
  <c r="EQ19" i="9"/>
  <c r="EQ21" i="9"/>
  <c r="EQ29" i="9"/>
  <c r="EQ25" i="9"/>
  <c r="EQ20" i="9"/>
  <c r="EQ22" i="9"/>
  <c r="EQ27" i="9"/>
  <c r="EQ23" i="9"/>
  <c r="EQ24" i="9"/>
  <c r="EQ26" i="9"/>
  <c r="EQ28" i="9"/>
  <c r="EQ22" i="8"/>
  <c r="EQ21" i="8"/>
  <c r="EQ30" i="8"/>
  <c r="EQ23" i="8"/>
  <c r="EQ25" i="8"/>
  <c r="EQ27" i="8"/>
  <c r="EQ24" i="8"/>
  <c r="EQ28" i="8"/>
  <c r="EQ31" i="8"/>
  <c r="EQ26" i="8"/>
  <c r="EQ29" i="8"/>
  <c r="EQ20" i="8"/>
  <c r="ER8" i="11"/>
  <c r="ER5" i="12"/>
  <c r="ES6" i="12"/>
  <c r="ER3" i="12"/>
  <c r="ER4" i="12"/>
  <c r="ER2" i="12" s="1"/>
  <c r="ER1" i="12"/>
  <c r="ER8" i="12" s="1"/>
  <c r="ER9" i="11"/>
  <c r="ER17" i="11"/>
  <c r="ER14" i="11"/>
  <c r="ER27" i="11"/>
  <c r="ER26" i="11"/>
  <c r="ER35" i="11"/>
  <c r="ER38" i="11"/>
  <c r="ER42" i="11"/>
  <c r="ER48" i="11"/>
  <c r="ER51" i="11"/>
  <c r="ER55" i="11"/>
  <c r="ER10" i="11"/>
  <c r="ER11" i="11"/>
  <c r="ER19" i="11"/>
  <c r="ER16" i="11"/>
  <c r="ER29" i="11"/>
  <c r="ER28" i="11"/>
  <c r="ER37" i="11"/>
  <c r="ER39" i="11"/>
  <c r="ER43" i="11"/>
  <c r="ER44" i="11"/>
  <c r="ER52" i="11"/>
  <c r="ER56" i="11"/>
  <c r="ER12" i="11"/>
  <c r="ER13" i="11"/>
  <c r="ER22" i="11"/>
  <c r="ER18" i="11"/>
  <c r="ER31" i="11"/>
  <c r="ER30" i="11"/>
  <c r="ER34" i="11"/>
  <c r="ER41" i="11"/>
  <c r="ER45" i="11"/>
  <c r="ER49" i="11"/>
  <c r="ER53" i="11"/>
  <c r="ER57" i="11"/>
  <c r="ET6" i="11"/>
  <c r="ES1" i="11"/>
  <c r="ES57" i="11" s="1"/>
  <c r="ES5" i="11"/>
  <c r="ES3" i="11"/>
  <c r="ES4" i="11"/>
  <c r="ES2" i="11" s="1"/>
  <c r="ER15" i="11"/>
  <c r="ER21" i="11"/>
  <c r="ER23" i="11"/>
  <c r="ER25" i="11"/>
  <c r="ER24" i="11"/>
  <c r="ER32" i="11"/>
  <c r="ER36" i="11"/>
  <c r="ER40" i="11"/>
  <c r="ER47" i="11"/>
  <c r="ER50" i="11"/>
  <c r="ER54" i="11"/>
  <c r="ER8" i="10"/>
  <c r="ER13" i="10"/>
  <c r="ER12" i="10"/>
  <c r="ER21" i="10"/>
  <c r="ER24" i="10"/>
  <c r="ER25" i="10"/>
  <c r="ER30" i="10"/>
  <c r="ER38" i="10"/>
  <c r="ER41" i="10"/>
  <c r="ER44" i="10"/>
  <c r="ER49" i="10"/>
  <c r="ER54" i="10"/>
  <c r="ER58" i="10"/>
  <c r="ER15" i="10"/>
  <c r="ER14" i="10"/>
  <c r="ER23" i="10"/>
  <c r="ER26" i="10"/>
  <c r="ER27" i="10"/>
  <c r="ER32" i="10"/>
  <c r="ER40" i="10"/>
  <c r="ER43" i="10"/>
  <c r="ER47" i="10"/>
  <c r="ER51" i="10"/>
  <c r="ER55" i="10"/>
  <c r="ER9" i="10"/>
  <c r="ER17" i="10"/>
  <c r="ER16" i="10"/>
  <c r="ER19" i="10"/>
  <c r="ER28" i="10"/>
  <c r="ER31" i="10"/>
  <c r="ER35" i="10"/>
  <c r="ER37" i="10"/>
  <c r="ER42" i="10"/>
  <c r="ER48" i="10"/>
  <c r="ER52" i="10"/>
  <c r="ER56" i="10"/>
  <c r="ET6" i="10"/>
  <c r="ES1" i="10"/>
  <c r="ES58" i="10" s="1"/>
  <c r="ES5" i="10"/>
  <c r="ES3" i="10"/>
  <c r="ES4" i="10"/>
  <c r="ES2" i="10" s="1"/>
  <c r="ER11" i="10"/>
  <c r="ER10" i="10"/>
  <c r="ER18" i="10"/>
  <c r="ER22" i="10"/>
  <c r="ER29" i="10"/>
  <c r="ER34" i="10"/>
  <c r="ER36" i="10"/>
  <c r="ER39" i="10"/>
  <c r="ER45" i="10"/>
  <c r="ER50" i="10"/>
  <c r="ER53" i="10"/>
  <c r="EQ9" i="9"/>
  <c r="EQ14" i="9"/>
  <c r="EQ11" i="9"/>
  <c r="EQ8" i="9"/>
  <c r="EQ17" i="9"/>
  <c r="EQ10" i="8"/>
  <c r="EQ13" i="9"/>
  <c r="EQ10" i="9"/>
  <c r="EQ16" i="9"/>
  <c r="ER5" i="9"/>
  <c r="ES6" i="9"/>
  <c r="ER3" i="9"/>
  <c r="ER4" i="9"/>
  <c r="ER2" i="9" s="1"/>
  <c r="ER1" i="9"/>
  <c r="EQ15" i="9"/>
  <c r="EQ12" i="9"/>
  <c r="EQ18" i="9"/>
  <c r="EQ8" i="8"/>
  <c r="EQ9" i="8"/>
  <c r="EQ17" i="8"/>
  <c r="EQ18" i="8"/>
  <c r="EQ12" i="8"/>
  <c r="EQ11" i="8"/>
  <c r="EQ19" i="8"/>
  <c r="EQ14" i="8"/>
  <c r="EQ13" i="8"/>
  <c r="ES6" i="8"/>
  <c r="ER5" i="8"/>
  <c r="ER3" i="8"/>
  <c r="ER4" i="8"/>
  <c r="ER2" i="8" s="1"/>
  <c r="ER1" i="8"/>
  <c r="EQ15" i="8"/>
  <c r="EQ16" i="8"/>
  <c r="ER11" i="12" l="1"/>
  <c r="ER20" i="12"/>
  <c r="ER22" i="12"/>
  <c r="ER27" i="12"/>
  <c r="ER21" i="12"/>
  <c r="ER28" i="12"/>
  <c r="ER12" i="12"/>
  <c r="ER17" i="12"/>
  <c r="ER26" i="12"/>
  <c r="ER25" i="12"/>
  <c r="ER13" i="12"/>
  <c r="ER15" i="12"/>
  <c r="ER14" i="12"/>
  <c r="ER19" i="12"/>
  <c r="ER24" i="12"/>
  <c r="ER10" i="12"/>
  <c r="ER16" i="12"/>
  <c r="ER18" i="12"/>
  <c r="ER23" i="12"/>
  <c r="ER29" i="12"/>
  <c r="ER30" i="12"/>
  <c r="ER9" i="12"/>
  <c r="ER22" i="9"/>
  <c r="ER28" i="9"/>
  <c r="ER25" i="9"/>
  <c r="ER27" i="9"/>
  <c r="ER30" i="9"/>
  <c r="ER26" i="9"/>
  <c r="ER20" i="9"/>
  <c r="ER19" i="9"/>
  <c r="ER24" i="9"/>
  <c r="ER29" i="9"/>
  <c r="ER23" i="9"/>
  <c r="ER21" i="9"/>
  <c r="ER25" i="8"/>
  <c r="ER24" i="8"/>
  <c r="ER26" i="8"/>
  <c r="ER22" i="8"/>
  <c r="ER30" i="8"/>
  <c r="ER31" i="8"/>
  <c r="ER27" i="8"/>
  <c r="ER28" i="8"/>
  <c r="ER21" i="8"/>
  <c r="ER23" i="8"/>
  <c r="ER29" i="8"/>
  <c r="ER20" i="8"/>
  <c r="ES8" i="11"/>
  <c r="ES9" i="11"/>
  <c r="ET6" i="12"/>
  <c r="ES5" i="12"/>
  <c r="ES3" i="12"/>
  <c r="ES4" i="12"/>
  <c r="ES2" i="12" s="1"/>
  <c r="ES1" i="12"/>
  <c r="ES8" i="12" s="1"/>
  <c r="ES8" i="10"/>
  <c r="ES12" i="10"/>
  <c r="ER17" i="9"/>
  <c r="ES16" i="10"/>
  <c r="ES10" i="11"/>
  <c r="ES12" i="11"/>
  <c r="ES16" i="11"/>
  <c r="ES17" i="11"/>
  <c r="ES25" i="11"/>
  <c r="ES34" i="11"/>
  <c r="ES28" i="11"/>
  <c r="ES42" i="11"/>
  <c r="ES39" i="11"/>
  <c r="ES47" i="11"/>
  <c r="ES51" i="11"/>
  <c r="ES52" i="11"/>
  <c r="ES58" i="11"/>
  <c r="ES14" i="11"/>
  <c r="ES18" i="11"/>
  <c r="ES19" i="11"/>
  <c r="ES27" i="11"/>
  <c r="ES38" i="11"/>
  <c r="ES30" i="11"/>
  <c r="ES35" i="11"/>
  <c r="ES41" i="11"/>
  <c r="ES45" i="11"/>
  <c r="ES49" i="11"/>
  <c r="ES54" i="11"/>
  <c r="ET5" i="11"/>
  <c r="ET3" i="11"/>
  <c r="ET4" i="11"/>
  <c r="ET2" i="11" s="1"/>
  <c r="EU6" i="11"/>
  <c r="ET1" i="11"/>
  <c r="ET55" i="11" s="1"/>
  <c r="ES11" i="11"/>
  <c r="ES21" i="11"/>
  <c r="ES22" i="11"/>
  <c r="ES29" i="11"/>
  <c r="ES24" i="11"/>
  <c r="ES32" i="11"/>
  <c r="ES37" i="11"/>
  <c r="ES43" i="11"/>
  <c r="ES50" i="11"/>
  <c r="ES56" i="11"/>
  <c r="ES55" i="11"/>
  <c r="ES13" i="11"/>
  <c r="ES15" i="11"/>
  <c r="ES23" i="11"/>
  <c r="ES31" i="11"/>
  <c r="ES26" i="11"/>
  <c r="ES36" i="11"/>
  <c r="ES40" i="11"/>
  <c r="ES44" i="11"/>
  <c r="ES48" i="11"/>
  <c r="ES53" i="11"/>
  <c r="ES14" i="10"/>
  <c r="ES15" i="10"/>
  <c r="ES21" i="10"/>
  <c r="ES26" i="10"/>
  <c r="ES27" i="10"/>
  <c r="ES30" i="10"/>
  <c r="ES40" i="10"/>
  <c r="ES43" i="10"/>
  <c r="ES44" i="10"/>
  <c r="ES52" i="10"/>
  <c r="ES56" i="10"/>
  <c r="ES9" i="10"/>
  <c r="ES17" i="10"/>
  <c r="ES23" i="10"/>
  <c r="ES28" i="10"/>
  <c r="ES35" i="10"/>
  <c r="ES32" i="10"/>
  <c r="ES37" i="10"/>
  <c r="ES42" i="10"/>
  <c r="ES48" i="10"/>
  <c r="ES51" i="10"/>
  <c r="ES55" i="10"/>
  <c r="ET5" i="10"/>
  <c r="ET3" i="10"/>
  <c r="ET4" i="10"/>
  <c r="ET2" i="10" s="1"/>
  <c r="ET1" i="10"/>
  <c r="ET55" i="10" s="1"/>
  <c r="EU6" i="10"/>
  <c r="ES11" i="10"/>
  <c r="ES22" i="10"/>
  <c r="ES19" i="10"/>
  <c r="ES29" i="10"/>
  <c r="ES31" i="10"/>
  <c r="ES36" i="10"/>
  <c r="ES39" i="10"/>
  <c r="ES47" i="10"/>
  <c r="ES50" i="10"/>
  <c r="ES53" i="10"/>
  <c r="ES57" i="10"/>
  <c r="ES10" i="10"/>
  <c r="ES13" i="10"/>
  <c r="ES18" i="10"/>
  <c r="ES24" i="10"/>
  <c r="ES25" i="10"/>
  <c r="ES34" i="10"/>
  <c r="ES38" i="10"/>
  <c r="ES41" i="10"/>
  <c r="ES45" i="10"/>
  <c r="ES49" i="10"/>
  <c r="ES54" i="10"/>
  <c r="ER9" i="9"/>
  <c r="ER11" i="9"/>
  <c r="ER8" i="9"/>
  <c r="ER13" i="9"/>
  <c r="ER10" i="9"/>
  <c r="ET6" i="9"/>
  <c r="ES5" i="9"/>
  <c r="ES4" i="9"/>
  <c r="ES2" i="9" s="1"/>
  <c r="ES1" i="9"/>
  <c r="ES3" i="9"/>
  <c r="ER15" i="9"/>
  <c r="ER12" i="9"/>
  <c r="ER16" i="9"/>
  <c r="ER14" i="9"/>
  <c r="ER18" i="9"/>
  <c r="ER12" i="8"/>
  <c r="ER8" i="8"/>
  <c r="ES5" i="8"/>
  <c r="ES4" i="8"/>
  <c r="ES2" i="8" s="1"/>
  <c r="ET6" i="8"/>
  <c r="ES1" i="8"/>
  <c r="ES3" i="8"/>
  <c r="ER15" i="8"/>
  <c r="ER10" i="8"/>
  <c r="ER9" i="8"/>
  <c r="ER16" i="8"/>
  <c r="ER11" i="8"/>
  <c r="ER17" i="8"/>
  <c r="ER18" i="8"/>
  <c r="ER14" i="8"/>
  <c r="ER13" i="8"/>
  <c r="ER19" i="8"/>
  <c r="ES13" i="12" l="1"/>
  <c r="ES18" i="12"/>
  <c r="ES17" i="12"/>
  <c r="ES22" i="12"/>
  <c r="ES20" i="12"/>
  <c r="ES30" i="12"/>
  <c r="ES10" i="12"/>
  <c r="ES19" i="12"/>
  <c r="ES21" i="12"/>
  <c r="ES26" i="12"/>
  <c r="ES24" i="12"/>
  <c r="ES11" i="12"/>
  <c r="ES15" i="12"/>
  <c r="ES25" i="12"/>
  <c r="ES23" i="12"/>
  <c r="ES29" i="12"/>
  <c r="ES12" i="12"/>
  <c r="ES14" i="12"/>
  <c r="ES16" i="12"/>
  <c r="ES28" i="12"/>
  <c r="ES27" i="12"/>
  <c r="ES9" i="12"/>
  <c r="ET8" i="11"/>
  <c r="ET10" i="11"/>
  <c r="ET9" i="10"/>
  <c r="ET16" i="10"/>
  <c r="ET13" i="10"/>
  <c r="ET22" i="10"/>
  <c r="ET24" i="10"/>
  <c r="ET32" i="10"/>
  <c r="ET34" i="10"/>
  <c r="ET38" i="10"/>
  <c r="ET43" i="10"/>
  <c r="ET48" i="10"/>
  <c r="ET51" i="10"/>
  <c r="ET56" i="10"/>
  <c r="ET9" i="11"/>
  <c r="ET12" i="11"/>
  <c r="ET26" i="11"/>
  <c r="ET30" i="11"/>
  <c r="ET17" i="11"/>
  <c r="ET27" i="11"/>
  <c r="ET36" i="11"/>
  <c r="ET40" i="11"/>
  <c r="ET44" i="11"/>
  <c r="ET43" i="11"/>
  <c r="ET50" i="11"/>
  <c r="ET56" i="11"/>
  <c r="ET10" i="10"/>
  <c r="ET19" i="10"/>
  <c r="ET15" i="10"/>
  <c r="ET18" i="10"/>
  <c r="ET26" i="10"/>
  <c r="ET35" i="10"/>
  <c r="ET37" i="10"/>
  <c r="ET40" i="10"/>
  <c r="ET44" i="10"/>
  <c r="ET49" i="10"/>
  <c r="ET54" i="10"/>
  <c r="ET57" i="10"/>
  <c r="ET11" i="11"/>
  <c r="ET14" i="11"/>
  <c r="ET22" i="11"/>
  <c r="ET18" i="11"/>
  <c r="ET19" i="11"/>
  <c r="ET29" i="11"/>
  <c r="ET35" i="11"/>
  <c r="ET42" i="11"/>
  <c r="ET54" i="11"/>
  <c r="ET45" i="11"/>
  <c r="ET53" i="11"/>
  <c r="ET57" i="11"/>
  <c r="ET12" i="10"/>
  <c r="ET25" i="10"/>
  <c r="ET17" i="10"/>
  <c r="ET21" i="10"/>
  <c r="ET28" i="10"/>
  <c r="ET29" i="10"/>
  <c r="ET39" i="10"/>
  <c r="ET42" i="10"/>
  <c r="ET47" i="10"/>
  <c r="ET50" i="10"/>
  <c r="ET53" i="10"/>
  <c r="ET58" i="10"/>
  <c r="ET13" i="11"/>
  <c r="ET24" i="11"/>
  <c r="ET28" i="11"/>
  <c r="ET21" i="11"/>
  <c r="ET23" i="11"/>
  <c r="ET31" i="11"/>
  <c r="ET37" i="11"/>
  <c r="ET39" i="11"/>
  <c r="ET47" i="11"/>
  <c r="ET48" i="11"/>
  <c r="ET52" i="11"/>
  <c r="ET58" i="11"/>
  <c r="ET8" i="10"/>
  <c r="ET14" i="10"/>
  <c r="ET11" i="10"/>
  <c r="ET27" i="10"/>
  <c r="ET23" i="10"/>
  <c r="ET30" i="10"/>
  <c r="ET31" i="10"/>
  <c r="ET36" i="10"/>
  <c r="ET41" i="10"/>
  <c r="ET45" i="10"/>
  <c r="ET52" i="10"/>
  <c r="ET32" i="11"/>
  <c r="ET16" i="11"/>
  <c r="ET15" i="11"/>
  <c r="ET25" i="11"/>
  <c r="ET34" i="11"/>
  <c r="ET38" i="11"/>
  <c r="ET41" i="11"/>
  <c r="ET49" i="11"/>
  <c r="ET51" i="11"/>
  <c r="ES26" i="9"/>
  <c r="ES20" i="9"/>
  <c r="ES21" i="9"/>
  <c r="ES19" i="9"/>
  <c r="ES24" i="9"/>
  <c r="ES30" i="9"/>
  <c r="ES25" i="9"/>
  <c r="ES23" i="9"/>
  <c r="ES28" i="9"/>
  <c r="ES22" i="9"/>
  <c r="ES27" i="9"/>
  <c r="ES29" i="9"/>
  <c r="ES22" i="8"/>
  <c r="ES30" i="8"/>
  <c r="ES25" i="8"/>
  <c r="ES23" i="8"/>
  <c r="ES27" i="8"/>
  <c r="ES29" i="8"/>
  <c r="ES31" i="8"/>
  <c r="ES24" i="8"/>
  <c r="ES21" i="8"/>
  <c r="ES26" i="8"/>
  <c r="ES28" i="8"/>
  <c r="ES20" i="8"/>
  <c r="EU6" i="12"/>
  <c r="ET5" i="12"/>
  <c r="ET4" i="12"/>
  <c r="ET2" i="12" s="1"/>
  <c r="ET1" i="12"/>
  <c r="ET8" i="12" s="1"/>
  <c r="ET3" i="12"/>
  <c r="EU5" i="11"/>
  <c r="EU3" i="11"/>
  <c r="EU4" i="11"/>
  <c r="EU2" i="11" s="1"/>
  <c r="EV6" i="11"/>
  <c r="EU1" i="11"/>
  <c r="EU58" i="11" s="1"/>
  <c r="EU5" i="10"/>
  <c r="EU3" i="10"/>
  <c r="EU4" i="10"/>
  <c r="EU2" i="10" s="1"/>
  <c r="EV6" i="10"/>
  <c r="EU1" i="10"/>
  <c r="EU55" i="10" s="1"/>
  <c r="ES8" i="9"/>
  <c r="ES12" i="9"/>
  <c r="ES14" i="9"/>
  <c r="ES11" i="8"/>
  <c r="ES10" i="9"/>
  <c r="ES9" i="9"/>
  <c r="ES16" i="9"/>
  <c r="ES18" i="9"/>
  <c r="ES11" i="9"/>
  <c r="ES13" i="9"/>
  <c r="ES17" i="9"/>
  <c r="ES9" i="8"/>
  <c r="EU6" i="9"/>
  <c r="ET5" i="9"/>
  <c r="ET1" i="9"/>
  <c r="ET3" i="9"/>
  <c r="ET4" i="9"/>
  <c r="ET2" i="9" s="1"/>
  <c r="ES15" i="9"/>
  <c r="ET5" i="8"/>
  <c r="ET4" i="8"/>
  <c r="ET2" i="8" s="1"/>
  <c r="EU6" i="8"/>
  <c r="ET3" i="8"/>
  <c r="ET1" i="8"/>
  <c r="ES15" i="8"/>
  <c r="ES10" i="8"/>
  <c r="ES18" i="8"/>
  <c r="ES12" i="8"/>
  <c r="ES14" i="8"/>
  <c r="ES17" i="8"/>
  <c r="ES13" i="8"/>
  <c r="ES8" i="8"/>
  <c r="ES16" i="8"/>
  <c r="ES19" i="8"/>
  <c r="ET13" i="12" l="1"/>
  <c r="ET18" i="12"/>
  <c r="ET28" i="12"/>
  <c r="ET23" i="12"/>
  <c r="ET10" i="12"/>
  <c r="ET15" i="12"/>
  <c r="ET20" i="12"/>
  <c r="ET22" i="12"/>
  <c r="ET27" i="12"/>
  <c r="ET11" i="12"/>
  <c r="ET17" i="12"/>
  <c r="ET16" i="12"/>
  <c r="ET21" i="12"/>
  <c r="ET26" i="12"/>
  <c r="ET29" i="12"/>
  <c r="ET12" i="12"/>
  <c r="ET14" i="12"/>
  <c r="ET24" i="12"/>
  <c r="ET25" i="12"/>
  <c r="ET19" i="12"/>
  <c r="ET30" i="12"/>
  <c r="ET9" i="12"/>
  <c r="EU15" i="11"/>
  <c r="EU16" i="11"/>
  <c r="EU29" i="11"/>
  <c r="EU8" i="11"/>
  <c r="ET16" i="8"/>
  <c r="EU9" i="10"/>
  <c r="EU9" i="11"/>
  <c r="EU24" i="11"/>
  <c r="EU37" i="10"/>
  <c r="EU17" i="11"/>
  <c r="ET13" i="8"/>
  <c r="EU30" i="10"/>
  <c r="ET11" i="9"/>
  <c r="EU15" i="10"/>
  <c r="EU14" i="10"/>
  <c r="EU19" i="11"/>
  <c r="EU32" i="11"/>
  <c r="EU22" i="10"/>
  <c r="ET17" i="9"/>
  <c r="ET14" i="9"/>
  <c r="EU40" i="10"/>
  <c r="ET8" i="8"/>
  <c r="EU26" i="10"/>
  <c r="EU10" i="11"/>
  <c r="EU18" i="11"/>
  <c r="EU36" i="11"/>
  <c r="ET11" i="8"/>
  <c r="ET14" i="8"/>
  <c r="ET19" i="8"/>
  <c r="ET12" i="9"/>
  <c r="ET9" i="9"/>
  <c r="ET16" i="9"/>
  <c r="EU11" i="10"/>
  <c r="EU8" i="10"/>
  <c r="EU12" i="10"/>
  <c r="EU19" i="10"/>
  <c r="EU24" i="10"/>
  <c r="EU34" i="10"/>
  <c r="EU31" i="10"/>
  <c r="EU38" i="10"/>
  <c r="EU43" i="10"/>
  <c r="EU49" i="10"/>
  <c r="EU52" i="10"/>
  <c r="EU56" i="10"/>
  <c r="EU39" i="11"/>
  <c r="EU30" i="11"/>
  <c r="EU27" i="11"/>
  <c r="EU34" i="11"/>
  <c r="EU42" i="11"/>
  <c r="EU47" i="11"/>
  <c r="EU48" i="11"/>
  <c r="EU57" i="11"/>
  <c r="ET21" i="8"/>
  <c r="ET26" i="8"/>
  <c r="ET28" i="8"/>
  <c r="ET31" i="8"/>
  <c r="ET25" i="9"/>
  <c r="ET28" i="9"/>
  <c r="ET30" i="9"/>
  <c r="EU44" i="10"/>
  <c r="EU48" i="10"/>
  <c r="EU53" i="10"/>
  <c r="EU57" i="10"/>
  <c r="EU45" i="11"/>
  <c r="EU49" i="11"/>
  <c r="EU51" i="11"/>
  <c r="EU56" i="11"/>
  <c r="ET27" i="8"/>
  <c r="ET30" i="8"/>
  <c r="ET20" i="8"/>
  <c r="ET20" i="9"/>
  <c r="ET19" i="9"/>
  <c r="ET29" i="9"/>
  <c r="ET15" i="8"/>
  <c r="ET10" i="8"/>
  <c r="ET18" i="8"/>
  <c r="ET8" i="9"/>
  <c r="ET18" i="9"/>
  <c r="ET13" i="9"/>
  <c r="EU13" i="10"/>
  <c r="EU18" i="10"/>
  <c r="EU23" i="10"/>
  <c r="EU16" i="10"/>
  <c r="EU25" i="10"/>
  <c r="EU28" i="10"/>
  <c r="EU32" i="10"/>
  <c r="EU39" i="10"/>
  <c r="EU42" i="10"/>
  <c r="EU47" i="10"/>
  <c r="EU50" i="10"/>
  <c r="EU54" i="10"/>
  <c r="EU58" i="10"/>
  <c r="EU11" i="11"/>
  <c r="EU12" i="11"/>
  <c r="EU22" i="11"/>
  <c r="EU21" i="11"/>
  <c r="EU26" i="11"/>
  <c r="EU37" i="11"/>
  <c r="EU31" i="11"/>
  <c r="EU41" i="11"/>
  <c r="EU43" i="11"/>
  <c r="EU50" i="11"/>
  <c r="EU53" i="11"/>
  <c r="EU55" i="11"/>
  <c r="ET23" i="8"/>
  <c r="ET22" i="8"/>
  <c r="ET24" i="9"/>
  <c r="ET22" i="9"/>
  <c r="ET23" i="9"/>
  <c r="ET9" i="8"/>
  <c r="ET12" i="8"/>
  <c r="ET17" i="8"/>
  <c r="ET10" i="9"/>
  <c r="ET15" i="9"/>
  <c r="EU17" i="10"/>
  <c r="EU10" i="10"/>
  <c r="EU21" i="10"/>
  <c r="EU27" i="10"/>
  <c r="EU29" i="10"/>
  <c r="EU35" i="10"/>
  <c r="EU36" i="10"/>
  <c r="EU41" i="10"/>
  <c r="EU45" i="10"/>
  <c r="EU51" i="10"/>
  <c r="EU13" i="11"/>
  <c r="EU35" i="11"/>
  <c r="EU14" i="11"/>
  <c r="EU23" i="11"/>
  <c r="EU28" i="11"/>
  <c r="EU25" i="11"/>
  <c r="EU38" i="11"/>
  <c r="EU40" i="11"/>
  <c r="EU44" i="11"/>
  <c r="EU52" i="11"/>
  <c r="EU54" i="11"/>
  <c r="ET25" i="8"/>
  <c r="ET29" i="8"/>
  <c r="ET24" i="8"/>
  <c r="ET21" i="9"/>
  <c r="ET26" i="9"/>
  <c r="ET27" i="9"/>
  <c r="EU5" i="12"/>
  <c r="EV6" i="12"/>
  <c r="EU1" i="12"/>
  <c r="EU8" i="12" s="1"/>
  <c r="EU3" i="12"/>
  <c r="EU4" i="12"/>
  <c r="EU2" i="12" s="1"/>
  <c r="EV4" i="11"/>
  <c r="EV2" i="11" s="1"/>
  <c r="EW6" i="11"/>
  <c r="EV1" i="11"/>
  <c r="EV54" i="11" s="1"/>
  <c r="EV5" i="11"/>
  <c r="EV3" i="11"/>
  <c r="EV4" i="10"/>
  <c r="EV2" i="10" s="1"/>
  <c r="EW6" i="10"/>
  <c r="EV1" i="10"/>
  <c r="EV56" i="10" s="1"/>
  <c r="EV3" i="10"/>
  <c r="EV5" i="10"/>
  <c r="EU5" i="9"/>
  <c r="EV6" i="9"/>
  <c r="EU3" i="9"/>
  <c r="EU4" i="9"/>
  <c r="EU2" i="9" s="1"/>
  <c r="EU1" i="9"/>
  <c r="EU30" i="9" s="1"/>
  <c r="EV6" i="8"/>
  <c r="EU5" i="8"/>
  <c r="EU4" i="8"/>
  <c r="EU2" i="8" s="1"/>
  <c r="EU3" i="8"/>
  <c r="EU1" i="8"/>
  <c r="EU20" i="8" s="1"/>
  <c r="EU11" i="12" l="1"/>
  <c r="EU17" i="12"/>
  <c r="EU15" i="12"/>
  <c r="EU27" i="12"/>
  <c r="EU25" i="12"/>
  <c r="EU30" i="12"/>
  <c r="EU12" i="12"/>
  <c r="EU19" i="12"/>
  <c r="EU20" i="12"/>
  <c r="EU22" i="12"/>
  <c r="EU13" i="12"/>
  <c r="EU14" i="12"/>
  <c r="EU23" i="12"/>
  <c r="EU24" i="12"/>
  <c r="EU26" i="12"/>
  <c r="EU29" i="12"/>
  <c r="EU10" i="12"/>
  <c r="EU16" i="12"/>
  <c r="EU18" i="12"/>
  <c r="EU21" i="12"/>
  <c r="EU28" i="12"/>
  <c r="EU9" i="12"/>
  <c r="EV8" i="10"/>
  <c r="EV28" i="10"/>
  <c r="EU10" i="9"/>
  <c r="EU14" i="8"/>
  <c r="EV15" i="10"/>
  <c r="EU13" i="8"/>
  <c r="EV24" i="10"/>
  <c r="EV16" i="10"/>
  <c r="EV11" i="11"/>
  <c r="EV29" i="11"/>
  <c r="EU8" i="8"/>
  <c r="EU16" i="8"/>
  <c r="EU18" i="9"/>
  <c r="EV11" i="10"/>
  <c r="EV29" i="10"/>
  <c r="EU13" i="9"/>
  <c r="EU15" i="8"/>
  <c r="EU18" i="8"/>
  <c r="EU15" i="9"/>
  <c r="EU12" i="9"/>
  <c r="EU17" i="9"/>
  <c r="EV9" i="10"/>
  <c r="EV17" i="10"/>
  <c r="EV10" i="10"/>
  <c r="EV21" i="10"/>
  <c r="EV22" i="10"/>
  <c r="EV34" i="10"/>
  <c r="EV36" i="10"/>
  <c r="EV39" i="10"/>
  <c r="EV45" i="10"/>
  <c r="EV48" i="10"/>
  <c r="EV53" i="10"/>
  <c r="EV57" i="10"/>
  <c r="EV8" i="11"/>
  <c r="EV10" i="11"/>
  <c r="EV13" i="11"/>
  <c r="EV21" i="11"/>
  <c r="EV17" i="11"/>
  <c r="EV16" i="11"/>
  <c r="EV28" i="11"/>
  <c r="EV37" i="11"/>
  <c r="EV39" i="11"/>
  <c r="EV45" i="11"/>
  <c r="EV48" i="11"/>
  <c r="EV52" i="11"/>
  <c r="EV56" i="11"/>
  <c r="EU26" i="8"/>
  <c r="EU25" i="8"/>
  <c r="EU30" i="8"/>
  <c r="EU23" i="9"/>
  <c r="EU29" i="9"/>
  <c r="EU26" i="9"/>
  <c r="EU28" i="9"/>
  <c r="EU10" i="8"/>
  <c r="EU9" i="8"/>
  <c r="EU17" i="8"/>
  <c r="EU9" i="9"/>
  <c r="EU14" i="9"/>
  <c r="EV18" i="10"/>
  <c r="EV12" i="10"/>
  <c r="EV23" i="10"/>
  <c r="EV25" i="10"/>
  <c r="EV30" i="10"/>
  <c r="EV38" i="10"/>
  <c r="EV41" i="10"/>
  <c r="EV44" i="10"/>
  <c r="EV50" i="10"/>
  <c r="EV55" i="10"/>
  <c r="EV58" i="10"/>
  <c r="EV12" i="11"/>
  <c r="EV15" i="11"/>
  <c r="EV23" i="11"/>
  <c r="EV19" i="11"/>
  <c r="EV18" i="11"/>
  <c r="EV30" i="11"/>
  <c r="EV38" i="11"/>
  <c r="EV41" i="11"/>
  <c r="EV43" i="11"/>
  <c r="EV49" i="11"/>
  <c r="EV53" i="11"/>
  <c r="EV57" i="11"/>
  <c r="EU22" i="8"/>
  <c r="EU21" i="8"/>
  <c r="EU27" i="8"/>
  <c r="EU19" i="9"/>
  <c r="EU21" i="9"/>
  <c r="EU12" i="8"/>
  <c r="EU11" i="8"/>
  <c r="EU19" i="8"/>
  <c r="EU11" i="9"/>
  <c r="EU8" i="9"/>
  <c r="EU16" i="9"/>
  <c r="EV13" i="10"/>
  <c r="EV26" i="10"/>
  <c r="EV14" i="10"/>
  <c r="EV19" i="10"/>
  <c r="EV27" i="10"/>
  <c r="EV32" i="10"/>
  <c r="EV40" i="10"/>
  <c r="EV43" i="10"/>
  <c r="EV47" i="10"/>
  <c r="EV51" i="10"/>
  <c r="EV54" i="10"/>
  <c r="EV9" i="11"/>
  <c r="EV27" i="11"/>
  <c r="EV31" i="11"/>
  <c r="EV22" i="11"/>
  <c r="EV24" i="11"/>
  <c r="EV32" i="11"/>
  <c r="EV34" i="11"/>
  <c r="EV40" i="11"/>
  <c r="EV47" i="11"/>
  <c r="EV50" i="11"/>
  <c r="EV55" i="11"/>
  <c r="EV58" i="11"/>
  <c r="EU24" i="8"/>
  <c r="EU28" i="8"/>
  <c r="EU31" i="8"/>
  <c r="EU20" i="9"/>
  <c r="EU25" i="9"/>
  <c r="EV31" i="10"/>
  <c r="EV35" i="10"/>
  <c r="EV37" i="10"/>
  <c r="EV42" i="10"/>
  <c r="EV49" i="10"/>
  <c r="EV52" i="10"/>
  <c r="EV25" i="11"/>
  <c r="EV14" i="11"/>
  <c r="EV26" i="11"/>
  <c r="EV35" i="11"/>
  <c r="EV36" i="11"/>
  <c r="EV42" i="11"/>
  <c r="EV44" i="11"/>
  <c r="EV51" i="11"/>
  <c r="EU23" i="8"/>
  <c r="EU29" i="8"/>
  <c r="EU24" i="9"/>
  <c r="EU22" i="9"/>
  <c r="EU27" i="9"/>
  <c r="EV5" i="12"/>
  <c r="EW6" i="12"/>
  <c r="EV3" i="12"/>
  <c r="EV4" i="12"/>
  <c r="EV2" i="12" s="1"/>
  <c r="EV1" i="12"/>
  <c r="EV8" i="12" s="1"/>
  <c r="EX6" i="11"/>
  <c r="EW1" i="11"/>
  <c r="EW55" i="11" s="1"/>
  <c r="EW5" i="11"/>
  <c r="EW3" i="11"/>
  <c r="EW4" i="11"/>
  <c r="EW2" i="11" s="1"/>
  <c r="EX6" i="10"/>
  <c r="EW1" i="10"/>
  <c r="EW56" i="10" s="1"/>
  <c r="EW5" i="10"/>
  <c r="EW3" i="10"/>
  <c r="EW4" i="10"/>
  <c r="EW2" i="10" s="1"/>
  <c r="EV5" i="9"/>
  <c r="EW6" i="9"/>
  <c r="EV3" i="9"/>
  <c r="EV4" i="9"/>
  <c r="EV2" i="9" s="1"/>
  <c r="EV1" i="9"/>
  <c r="EV30" i="9" s="1"/>
  <c r="EW6" i="8"/>
  <c r="EV5" i="8"/>
  <c r="EV4" i="8"/>
  <c r="EV2" i="8" s="1"/>
  <c r="EV3" i="8"/>
  <c r="EV1" i="8"/>
  <c r="EV20" i="8" s="1"/>
  <c r="EV11" i="12" l="1"/>
  <c r="EV17" i="12"/>
  <c r="EV29" i="12"/>
  <c r="EV23" i="12"/>
  <c r="EV21" i="12"/>
  <c r="EV12" i="12"/>
  <c r="EV14" i="12"/>
  <c r="EV22" i="12"/>
  <c r="EV27" i="12"/>
  <c r="EV25" i="12"/>
  <c r="EV13" i="12"/>
  <c r="EV15" i="12"/>
  <c r="EV18" i="12"/>
  <c r="EV26" i="12"/>
  <c r="EV24" i="12"/>
  <c r="EV10" i="12"/>
  <c r="EV16" i="12"/>
  <c r="EV20" i="12"/>
  <c r="EV19" i="12"/>
  <c r="EV28" i="12"/>
  <c r="EV30" i="12"/>
  <c r="EV9" i="12"/>
  <c r="EW10" i="10"/>
  <c r="EW8" i="10"/>
  <c r="EW12" i="10"/>
  <c r="EW14" i="10"/>
  <c r="EW11" i="10"/>
  <c r="EV13" i="9"/>
  <c r="EW16" i="10"/>
  <c r="EW9" i="10"/>
  <c r="EV8" i="8"/>
  <c r="EV15" i="9"/>
  <c r="EV14" i="8"/>
  <c r="EV18" i="8"/>
  <c r="EV10" i="9"/>
  <c r="EV18" i="9"/>
  <c r="EW22" i="10"/>
  <c r="EW19" i="10"/>
  <c r="EW29" i="10"/>
  <c r="EW31" i="10"/>
  <c r="EW36" i="10"/>
  <c r="EW39" i="10"/>
  <c r="EW47" i="10"/>
  <c r="EW48" i="10"/>
  <c r="EW53" i="10"/>
  <c r="EW57" i="10"/>
  <c r="EW13" i="11"/>
  <c r="EW21" i="11"/>
  <c r="EW22" i="11"/>
  <c r="EW27" i="11"/>
  <c r="EW24" i="11"/>
  <c r="EW32" i="11"/>
  <c r="EW42" i="11"/>
  <c r="EW43" i="11"/>
  <c r="EW48" i="11"/>
  <c r="EW52" i="11"/>
  <c r="EW56" i="11"/>
  <c r="EV21" i="8"/>
  <c r="EV25" i="8"/>
  <c r="EV29" i="8"/>
  <c r="EV22" i="9"/>
  <c r="EV20" i="9"/>
  <c r="EV25" i="9"/>
  <c r="EV15" i="8"/>
  <c r="EV10" i="8"/>
  <c r="EV9" i="8"/>
  <c r="EV17" i="8"/>
  <c r="EV9" i="9"/>
  <c r="EV17" i="9"/>
  <c r="EV12" i="9"/>
  <c r="EW13" i="10"/>
  <c r="EW18" i="10"/>
  <c r="EW24" i="10"/>
  <c r="EW25" i="10"/>
  <c r="EW34" i="10"/>
  <c r="EW38" i="10"/>
  <c r="EW41" i="10"/>
  <c r="EW45" i="10"/>
  <c r="EW49" i="10"/>
  <c r="EW54" i="10"/>
  <c r="EW58" i="10"/>
  <c r="EW8" i="11"/>
  <c r="EW10" i="11"/>
  <c r="EW14" i="11"/>
  <c r="EW15" i="11"/>
  <c r="EW36" i="11"/>
  <c r="EW29" i="11"/>
  <c r="EW26" i="11"/>
  <c r="EW40" i="11"/>
  <c r="EW38" i="11"/>
  <c r="EW44" i="11"/>
  <c r="EW50" i="11"/>
  <c r="EW53" i="11"/>
  <c r="EW57" i="11"/>
  <c r="EV22" i="8"/>
  <c r="EV27" i="8"/>
  <c r="EV26" i="8"/>
  <c r="EV19" i="9"/>
  <c r="EV24" i="9"/>
  <c r="EV29" i="9"/>
  <c r="EV27" i="9"/>
  <c r="EV12" i="8"/>
  <c r="EV11" i="8"/>
  <c r="EV19" i="8"/>
  <c r="EV11" i="9"/>
  <c r="EV14" i="9"/>
  <c r="EW15" i="10"/>
  <c r="EW21" i="10"/>
  <c r="EW26" i="10"/>
  <c r="EW27" i="10"/>
  <c r="EW30" i="10"/>
  <c r="EW40" i="10"/>
  <c r="EW43" i="10"/>
  <c r="EW44" i="10"/>
  <c r="EW52" i="10"/>
  <c r="EW55" i="10"/>
  <c r="EW9" i="11"/>
  <c r="EW12" i="11"/>
  <c r="EW16" i="11"/>
  <c r="EW17" i="11"/>
  <c r="EW23" i="11"/>
  <c r="EW31" i="11"/>
  <c r="EW28" i="11"/>
  <c r="EW35" i="11"/>
  <c r="EW39" i="11"/>
  <c r="EW47" i="11"/>
  <c r="EW49" i="11"/>
  <c r="EW54" i="11"/>
  <c r="EW58" i="11"/>
  <c r="EV24" i="8"/>
  <c r="EV30" i="8"/>
  <c r="EV31" i="8"/>
  <c r="EV23" i="9"/>
  <c r="EV28" i="9"/>
  <c r="EV13" i="8"/>
  <c r="EV16" i="8"/>
  <c r="EV8" i="9"/>
  <c r="EV16" i="9"/>
  <c r="EW17" i="10"/>
  <c r="EW23" i="10"/>
  <c r="EW28" i="10"/>
  <c r="EW35" i="10"/>
  <c r="EW32" i="10"/>
  <c r="EW37" i="10"/>
  <c r="EW42" i="10"/>
  <c r="EW50" i="10"/>
  <c r="EW51" i="10"/>
  <c r="EW11" i="11"/>
  <c r="EW18" i="11"/>
  <c r="EW19" i="11"/>
  <c r="EW25" i="11"/>
  <c r="EW34" i="11"/>
  <c r="EW30" i="11"/>
  <c r="EW37" i="11"/>
  <c r="EW41" i="11"/>
  <c r="EW45" i="11"/>
  <c r="EW51" i="11"/>
  <c r="EV23" i="8"/>
  <c r="EV28" i="8"/>
  <c r="EV26" i="9"/>
  <c r="EV21" i="9"/>
  <c r="EX6" i="12"/>
  <c r="EW5" i="12"/>
  <c r="EW3" i="12"/>
  <c r="EW4" i="12"/>
  <c r="EW2" i="12" s="1"/>
  <c r="EW1" i="12"/>
  <c r="EW8" i="12" s="1"/>
  <c r="EX5" i="11"/>
  <c r="EX3" i="11"/>
  <c r="EX4" i="11"/>
  <c r="EX2" i="11" s="1"/>
  <c r="EY6" i="11"/>
  <c r="EX1" i="11"/>
  <c r="EX56" i="11" s="1"/>
  <c r="EX5" i="10"/>
  <c r="EX3" i="10"/>
  <c r="EX4" i="10"/>
  <c r="EX2" i="10" s="1"/>
  <c r="EX1" i="10"/>
  <c r="EX56" i="10" s="1"/>
  <c r="EY6" i="10"/>
  <c r="EX6" i="9"/>
  <c r="EW5" i="9"/>
  <c r="EW4" i="9"/>
  <c r="EW2" i="9" s="1"/>
  <c r="EW1" i="9"/>
  <c r="EW3" i="9"/>
  <c r="EW5" i="8"/>
  <c r="EW4" i="8"/>
  <c r="EW2" i="8" s="1"/>
  <c r="EX6" i="8"/>
  <c r="EW1" i="8"/>
  <c r="EW3" i="8"/>
  <c r="EW13" i="12" l="1"/>
  <c r="EW18" i="12"/>
  <c r="EW17" i="12"/>
  <c r="EW26" i="12"/>
  <c r="EW28" i="12"/>
  <c r="EW30" i="12"/>
  <c r="EW10" i="12"/>
  <c r="EW15" i="12"/>
  <c r="EW25" i="12"/>
  <c r="EW29" i="12"/>
  <c r="EW20" i="12"/>
  <c r="EW11" i="12"/>
  <c r="EW16" i="12"/>
  <c r="EW21" i="12"/>
  <c r="EW23" i="12"/>
  <c r="EW24" i="12"/>
  <c r="EW12" i="12"/>
  <c r="EW14" i="12"/>
  <c r="EW19" i="12"/>
  <c r="EW22" i="12"/>
  <c r="EW27" i="12"/>
  <c r="EW9" i="12"/>
  <c r="EW12" i="9"/>
  <c r="EW13" i="8"/>
  <c r="EW17" i="8"/>
  <c r="EW14" i="9"/>
  <c r="EW17" i="9"/>
  <c r="EX9" i="10"/>
  <c r="EX8" i="10"/>
  <c r="EX11" i="10"/>
  <c r="EX35" i="10"/>
  <c r="EX49" i="10"/>
  <c r="EX8" i="11"/>
  <c r="EX30" i="11"/>
  <c r="EX40" i="11"/>
  <c r="EX55" i="11"/>
  <c r="EW19" i="8"/>
  <c r="EW18" i="9"/>
  <c r="EX10" i="10"/>
  <c r="EX19" i="10"/>
  <c r="EX37" i="10"/>
  <c r="EX53" i="10"/>
  <c r="EX9" i="11"/>
  <c r="EX17" i="11"/>
  <c r="EX44" i="11"/>
  <c r="EW14" i="8"/>
  <c r="EW9" i="8"/>
  <c r="EW11" i="8"/>
  <c r="EW12" i="8"/>
  <c r="EW8" i="9"/>
  <c r="EW9" i="9"/>
  <c r="EX12" i="10"/>
  <c r="EX18" i="10"/>
  <c r="EX40" i="10"/>
  <c r="EX57" i="10"/>
  <c r="EX10" i="11"/>
  <c r="EX27" i="11"/>
  <c r="EX45" i="11"/>
  <c r="EW11" i="9"/>
  <c r="EX16" i="10"/>
  <c r="EX26" i="10"/>
  <c r="EX44" i="10"/>
  <c r="EX18" i="11"/>
  <c r="EX36" i="11"/>
  <c r="EX53" i="11"/>
  <c r="EW8" i="8"/>
  <c r="EW16" i="8"/>
  <c r="EW16" i="9"/>
  <c r="EW13" i="9"/>
  <c r="EX13" i="10"/>
  <c r="EX22" i="10"/>
  <c r="EX21" i="10"/>
  <c r="EX28" i="10"/>
  <c r="EX29" i="10"/>
  <c r="EX39" i="10"/>
  <c r="EX42" i="10"/>
  <c r="EX47" i="10"/>
  <c r="EX50" i="10"/>
  <c r="EX54" i="10"/>
  <c r="EX58" i="10"/>
  <c r="EX11" i="11"/>
  <c r="EX12" i="11"/>
  <c r="EX24" i="11"/>
  <c r="EX32" i="11"/>
  <c r="EX19" i="11"/>
  <c r="EX29" i="11"/>
  <c r="EX35" i="11"/>
  <c r="EX42" i="11"/>
  <c r="EX48" i="11"/>
  <c r="EX49" i="11"/>
  <c r="EX54" i="11"/>
  <c r="EX57" i="11"/>
  <c r="EW26" i="8"/>
  <c r="EW30" i="8"/>
  <c r="EW25" i="8"/>
  <c r="EW22" i="9"/>
  <c r="EW23" i="9"/>
  <c r="EW27" i="9"/>
  <c r="EW15" i="8"/>
  <c r="EW10" i="8"/>
  <c r="EW18" i="8"/>
  <c r="EW10" i="9"/>
  <c r="EW15" i="9"/>
  <c r="EX14" i="10"/>
  <c r="EX15" i="10"/>
  <c r="EX25" i="10"/>
  <c r="EX23" i="10"/>
  <c r="EX30" i="10"/>
  <c r="EX31" i="10"/>
  <c r="EX36" i="10"/>
  <c r="EX41" i="10"/>
  <c r="EX45" i="10"/>
  <c r="EX52" i="10"/>
  <c r="EX55" i="10"/>
  <c r="EX13" i="11"/>
  <c r="EX16" i="11"/>
  <c r="EX26" i="11"/>
  <c r="EX21" i="11"/>
  <c r="EX23" i="11"/>
  <c r="EX31" i="11"/>
  <c r="EX37" i="11"/>
  <c r="EX39" i="11"/>
  <c r="EX47" i="11"/>
  <c r="EX51" i="11"/>
  <c r="EX52" i="11"/>
  <c r="EX58" i="11"/>
  <c r="EW22" i="8"/>
  <c r="EW27" i="8"/>
  <c r="EW29" i="8"/>
  <c r="EW31" i="8"/>
  <c r="EW26" i="9"/>
  <c r="EW25" i="9"/>
  <c r="EW28" i="9"/>
  <c r="EX17" i="10"/>
  <c r="EX27" i="10"/>
  <c r="EX24" i="10"/>
  <c r="EX32" i="10"/>
  <c r="EX34" i="10"/>
  <c r="EX38" i="10"/>
  <c r="EX43" i="10"/>
  <c r="EX48" i="10"/>
  <c r="EX51" i="10"/>
  <c r="EX14" i="11"/>
  <c r="EX22" i="11"/>
  <c r="EX28" i="11"/>
  <c r="EX15" i="11"/>
  <c r="EX25" i="11"/>
  <c r="EX34" i="11"/>
  <c r="EX38" i="11"/>
  <c r="EX41" i="11"/>
  <c r="EX43" i="11"/>
  <c r="EX50" i="11"/>
  <c r="EW24" i="8"/>
  <c r="EW20" i="8"/>
  <c r="EW20" i="9"/>
  <c r="EW29" i="9"/>
  <c r="EW30" i="9"/>
  <c r="EW21" i="8"/>
  <c r="EW23" i="8"/>
  <c r="EW28" i="8"/>
  <c r="EW21" i="9"/>
  <c r="EW19" i="9"/>
  <c r="EW24" i="9"/>
  <c r="EY6" i="12"/>
  <c r="EX5" i="12"/>
  <c r="EX4" i="12"/>
  <c r="EX2" i="12" s="1"/>
  <c r="EX1" i="12"/>
  <c r="EX8" i="12" s="1"/>
  <c r="EX3" i="12"/>
  <c r="EY5" i="11"/>
  <c r="EY3" i="11"/>
  <c r="EY4" i="11"/>
  <c r="EY2" i="11" s="1"/>
  <c r="EZ6" i="11"/>
  <c r="EY1" i="11"/>
  <c r="EY55" i="11" s="1"/>
  <c r="EY5" i="10"/>
  <c r="EY3" i="10"/>
  <c r="EY4" i="10"/>
  <c r="EY2" i="10" s="1"/>
  <c r="EZ6" i="10"/>
  <c r="EY1" i="10"/>
  <c r="EY57" i="10" s="1"/>
  <c r="EY6" i="9"/>
  <c r="EX1" i="9"/>
  <c r="EX3" i="9"/>
  <c r="EX5" i="9"/>
  <c r="EX4" i="9"/>
  <c r="EX2" i="9" s="1"/>
  <c r="EX5" i="8"/>
  <c r="EX4" i="8"/>
  <c r="EX2" i="8" s="1"/>
  <c r="EY6" i="8"/>
  <c r="EX1" i="8"/>
  <c r="EX3" i="8"/>
  <c r="EX12" i="12" l="1"/>
  <c r="EX14" i="12"/>
  <c r="EX16" i="12"/>
  <c r="EX19" i="12"/>
  <c r="EX30" i="12"/>
  <c r="EX13" i="12"/>
  <c r="EX18" i="12"/>
  <c r="EX24" i="12"/>
  <c r="EX22" i="12"/>
  <c r="EX23" i="12"/>
  <c r="EX29" i="12"/>
  <c r="EX10" i="12"/>
  <c r="EX15" i="12"/>
  <c r="EX21" i="12"/>
  <c r="EX26" i="12"/>
  <c r="EX27" i="12"/>
  <c r="EX11" i="12"/>
  <c r="EX17" i="12"/>
  <c r="EX20" i="12"/>
  <c r="EX25" i="12"/>
  <c r="EX28" i="12"/>
  <c r="EX9" i="12"/>
  <c r="EX8" i="9"/>
  <c r="EX10" i="9"/>
  <c r="EX16" i="9"/>
  <c r="EY11" i="11"/>
  <c r="EX13" i="8"/>
  <c r="EX15" i="8"/>
  <c r="EX8" i="8"/>
  <c r="EX16" i="8"/>
  <c r="EX11" i="9"/>
  <c r="EY17" i="10"/>
  <c r="EY8" i="10"/>
  <c r="EY10" i="10"/>
  <c r="EY18" i="10"/>
  <c r="EY25" i="10"/>
  <c r="EY26" i="10"/>
  <c r="EY32" i="10"/>
  <c r="EY39" i="10"/>
  <c r="EY42" i="10"/>
  <c r="EY47" i="10"/>
  <c r="EY50" i="10"/>
  <c r="EY54" i="10"/>
  <c r="EY58" i="10"/>
  <c r="EY15" i="11"/>
  <c r="EY23" i="11"/>
  <c r="EY21" i="11"/>
  <c r="EY30" i="11"/>
  <c r="EY25" i="11"/>
  <c r="EY37" i="11"/>
  <c r="EY41" i="11"/>
  <c r="EY45" i="11"/>
  <c r="EY48" i="11"/>
  <c r="EY53" i="11"/>
  <c r="EY57" i="11"/>
  <c r="EX25" i="8"/>
  <c r="EX29" i="8"/>
  <c r="EX24" i="8"/>
  <c r="EX21" i="9"/>
  <c r="EX26" i="9"/>
  <c r="EX27" i="9"/>
  <c r="EX10" i="8"/>
  <c r="EX18" i="8"/>
  <c r="EX18" i="9"/>
  <c r="EX13" i="9"/>
  <c r="EY11" i="10"/>
  <c r="EY12" i="10"/>
  <c r="EY23" i="10"/>
  <c r="EY27" i="10"/>
  <c r="EY28" i="10"/>
  <c r="EY35" i="10"/>
  <c r="EY36" i="10"/>
  <c r="EY41" i="10"/>
  <c r="EY45" i="10"/>
  <c r="EY48" i="10"/>
  <c r="EY55" i="10"/>
  <c r="EY13" i="11"/>
  <c r="EY17" i="11"/>
  <c r="EY14" i="11"/>
  <c r="EY24" i="11"/>
  <c r="EY32" i="11"/>
  <c r="EY27" i="11"/>
  <c r="EY39" i="11"/>
  <c r="EY40" i="11"/>
  <c r="EY44" i="11"/>
  <c r="EY50" i="11"/>
  <c r="EY54" i="11"/>
  <c r="EY58" i="11"/>
  <c r="EX27" i="8"/>
  <c r="EX26" i="8"/>
  <c r="EX28" i="8"/>
  <c r="EX31" i="8"/>
  <c r="EX25" i="9"/>
  <c r="EX24" i="9"/>
  <c r="EX9" i="8"/>
  <c r="EX12" i="8"/>
  <c r="EX17" i="8"/>
  <c r="EX12" i="9"/>
  <c r="EX15" i="9"/>
  <c r="EY9" i="10"/>
  <c r="EY15" i="10"/>
  <c r="EY14" i="10"/>
  <c r="EY19" i="10"/>
  <c r="EY29" i="10"/>
  <c r="EY34" i="10"/>
  <c r="EY31" i="10"/>
  <c r="EY38" i="10"/>
  <c r="EY43" i="10"/>
  <c r="EY51" i="10"/>
  <c r="EY52" i="10"/>
  <c r="EY56" i="10"/>
  <c r="EY8" i="11"/>
  <c r="EY10" i="11"/>
  <c r="EY19" i="11"/>
  <c r="EY16" i="11"/>
  <c r="EY26" i="11"/>
  <c r="EY35" i="11"/>
  <c r="EY29" i="11"/>
  <c r="EY34" i="11"/>
  <c r="EY42" i="11"/>
  <c r="EY47" i="11"/>
  <c r="EY51" i="11"/>
  <c r="EY56" i="11"/>
  <c r="EX21" i="8"/>
  <c r="EX30" i="8"/>
  <c r="EX20" i="8"/>
  <c r="EX19" i="9"/>
  <c r="EX28" i="9"/>
  <c r="EX30" i="9"/>
  <c r="EX11" i="8"/>
  <c r="EX14" i="8"/>
  <c r="EX19" i="8"/>
  <c r="EX14" i="9"/>
  <c r="EX9" i="9"/>
  <c r="EX17" i="9"/>
  <c r="EY13" i="10"/>
  <c r="EY21" i="10"/>
  <c r="EY16" i="10"/>
  <c r="EY22" i="10"/>
  <c r="EY24" i="10"/>
  <c r="EY30" i="10"/>
  <c r="EY37" i="10"/>
  <c r="EY40" i="10"/>
  <c r="EY44" i="10"/>
  <c r="EY49" i="10"/>
  <c r="EY53" i="10"/>
  <c r="EY9" i="11"/>
  <c r="EY12" i="11"/>
  <c r="EY22" i="11"/>
  <c r="EY18" i="11"/>
  <c r="EY28" i="11"/>
  <c r="EY38" i="11"/>
  <c r="EY31" i="11"/>
  <c r="EY36" i="11"/>
  <c r="EY43" i="11"/>
  <c r="EY49" i="11"/>
  <c r="EY52" i="11"/>
  <c r="EX23" i="8"/>
  <c r="EX22" i="8"/>
  <c r="EX20" i="9"/>
  <c r="EX22" i="9"/>
  <c r="EX23" i="9"/>
  <c r="EX29" i="9"/>
  <c r="EY5" i="12"/>
  <c r="EZ6" i="12"/>
  <c r="EY1" i="12"/>
  <c r="EY8" i="12" s="1"/>
  <c r="EY3" i="12"/>
  <c r="EY4" i="12"/>
  <c r="EY2" i="12" s="1"/>
  <c r="EZ4" i="11"/>
  <c r="EZ2" i="11" s="1"/>
  <c r="FA6" i="11"/>
  <c r="EZ1" i="11"/>
  <c r="EZ55" i="11" s="1"/>
  <c r="EZ5" i="11"/>
  <c r="EZ3" i="11"/>
  <c r="EZ4" i="10"/>
  <c r="EZ2" i="10" s="1"/>
  <c r="FA6" i="10"/>
  <c r="EZ1" i="10"/>
  <c r="EZ56" i="10" s="1"/>
  <c r="EZ3" i="10"/>
  <c r="EZ5" i="10"/>
  <c r="EY5" i="9"/>
  <c r="EZ6" i="9"/>
  <c r="EY3" i="9"/>
  <c r="EY4" i="9"/>
  <c r="EY2" i="9" s="1"/>
  <c r="EY1" i="9"/>
  <c r="EY30" i="9" s="1"/>
  <c r="EZ6" i="8"/>
  <c r="EY5" i="8"/>
  <c r="EY3" i="8"/>
  <c r="EY4" i="8"/>
  <c r="EY2" i="8" s="1"/>
  <c r="EY1" i="8"/>
  <c r="EY20" i="8" s="1"/>
  <c r="EY11" i="12" l="1"/>
  <c r="EY17" i="12"/>
  <c r="EY19" i="12"/>
  <c r="EY20" i="12"/>
  <c r="EY22" i="12"/>
  <c r="EY30" i="12"/>
  <c r="EY12" i="12"/>
  <c r="EY14" i="12"/>
  <c r="EY21" i="12"/>
  <c r="EY24" i="12"/>
  <c r="EY26" i="12"/>
  <c r="EY29" i="12"/>
  <c r="EY13" i="12"/>
  <c r="EY18" i="12"/>
  <c r="EY23" i="12"/>
  <c r="EY25" i="12"/>
  <c r="EY28" i="12"/>
  <c r="EY10" i="12"/>
  <c r="EY16" i="12"/>
  <c r="EY15" i="12"/>
  <c r="EY27" i="12"/>
  <c r="EY9" i="12"/>
  <c r="EZ11" i="10"/>
  <c r="EY10" i="8"/>
  <c r="EY9" i="9"/>
  <c r="EY17" i="8"/>
  <c r="EZ12" i="10"/>
  <c r="EZ28" i="10"/>
  <c r="EZ14" i="10"/>
  <c r="EZ27" i="10"/>
  <c r="EZ13" i="10"/>
  <c r="EZ21" i="10"/>
  <c r="EY9" i="8"/>
  <c r="EZ8" i="10"/>
  <c r="EZ15" i="10"/>
  <c r="EZ23" i="10"/>
  <c r="EY8" i="8"/>
  <c r="EY15" i="8"/>
  <c r="EY18" i="8"/>
  <c r="EY15" i="9"/>
  <c r="EY12" i="9"/>
  <c r="EY17" i="9"/>
  <c r="EZ10" i="10"/>
  <c r="EZ18" i="10"/>
  <c r="EZ26" i="10"/>
  <c r="EZ25" i="10"/>
  <c r="EZ34" i="10"/>
  <c r="EZ36" i="10"/>
  <c r="EZ39" i="10"/>
  <c r="EZ45" i="10"/>
  <c r="EZ50" i="10"/>
  <c r="EZ53" i="10"/>
  <c r="EZ57" i="10"/>
  <c r="EZ8" i="11"/>
  <c r="EZ10" i="11"/>
  <c r="EZ11" i="11"/>
  <c r="EZ19" i="11"/>
  <c r="EZ31" i="11"/>
  <c r="EZ16" i="11"/>
  <c r="EZ28" i="11"/>
  <c r="EZ37" i="11"/>
  <c r="EZ39" i="11"/>
  <c r="EZ43" i="11"/>
  <c r="EZ44" i="11"/>
  <c r="EZ52" i="11"/>
  <c r="EZ57" i="11"/>
  <c r="EY22" i="8"/>
  <c r="EY21" i="8"/>
  <c r="EY30" i="8"/>
  <c r="EY19" i="9"/>
  <c r="EY21" i="9"/>
  <c r="EY26" i="9"/>
  <c r="EY28" i="9"/>
  <c r="EY14" i="9"/>
  <c r="EZ30" i="10"/>
  <c r="EZ38" i="10"/>
  <c r="EZ41" i="10"/>
  <c r="EZ44" i="10"/>
  <c r="EZ48" i="10"/>
  <c r="EZ55" i="10"/>
  <c r="EZ58" i="10"/>
  <c r="EZ12" i="11"/>
  <c r="EZ13" i="11"/>
  <c r="EZ25" i="11"/>
  <c r="EZ22" i="11"/>
  <c r="EZ18" i="11"/>
  <c r="EZ30" i="11"/>
  <c r="EZ38" i="11"/>
  <c r="EZ41" i="11"/>
  <c r="EZ45" i="11"/>
  <c r="EZ49" i="11"/>
  <c r="EZ53" i="11"/>
  <c r="EZ56" i="11"/>
  <c r="EY23" i="8"/>
  <c r="EY24" i="8"/>
  <c r="EY27" i="8"/>
  <c r="EY23" i="9"/>
  <c r="EY25" i="9"/>
  <c r="EY12" i="8"/>
  <c r="EY19" i="8"/>
  <c r="EY11" i="9"/>
  <c r="EY16" i="9"/>
  <c r="EZ19" i="10"/>
  <c r="EZ29" i="10"/>
  <c r="EZ32" i="10"/>
  <c r="EZ40" i="10"/>
  <c r="EZ43" i="10"/>
  <c r="EZ47" i="10"/>
  <c r="EZ51" i="10"/>
  <c r="EZ54" i="10"/>
  <c r="EZ15" i="11"/>
  <c r="EZ21" i="11"/>
  <c r="EZ27" i="11"/>
  <c r="EZ23" i="11"/>
  <c r="EZ24" i="11"/>
  <c r="EZ32" i="11"/>
  <c r="EZ34" i="11"/>
  <c r="EZ40" i="11"/>
  <c r="EZ47" i="11"/>
  <c r="EZ50" i="11"/>
  <c r="EZ54" i="11"/>
  <c r="EZ58" i="11"/>
  <c r="EY25" i="8"/>
  <c r="EY28" i="8"/>
  <c r="EY31" i="8"/>
  <c r="EY20" i="9"/>
  <c r="EY29" i="9"/>
  <c r="EY27" i="9"/>
  <c r="EY11" i="8"/>
  <c r="EY8" i="9"/>
  <c r="EY14" i="8"/>
  <c r="EY13" i="8"/>
  <c r="EY16" i="8"/>
  <c r="EY13" i="9"/>
  <c r="EY10" i="9"/>
  <c r="EY18" i="9"/>
  <c r="EZ9" i="10"/>
  <c r="EZ17" i="10"/>
  <c r="EZ16" i="10"/>
  <c r="EZ24" i="10"/>
  <c r="EZ22" i="10"/>
  <c r="EZ31" i="10"/>
  <c r="EZ35" i="10"/>
  <c r="EZ37" i="10"/>
  <c r="EZ42" i="10"/>
  <c r="EZ49" i="10"/>
  <c r="EZ52" i="10"/>
  <c r="EZ9" i="11"/>
  <c r="EZ17" i="11"/>
  <c r="EZ29" i="11"/>
  <c r="EZ14" i="11"/>
  <c r="EZ26" i="11"/>
  <c r="EZ35" i="11"/>
  <c r="EZ36" i="11"/>
  <c r="EZ42" i="11"/>
  <c r="EZ48" i="11"/>
  <c r="EZ51" i="11"/>
  <c r="EY26" i="8"/>
  <c r="EY29" i="8"/>
  <c r="EY24" i="9"/>
  <c r="EY22" i="9"/>
  <c r="EZ5" i="12"/>
  <c r="FA6" i="12"/>
  <c r="EZ3" i="12"/>
  <c r="EZ4" i="12"/>
  <c r="EZ2" i="12" s="1"/>
  <c r="EZ1" i="12"/>
  <c r="EZ8" i="12" s="1"/>
  <c r="FB6" i="11"/>
  <c r="FA1" i="11"/>
  <c r="FA58" i="11" s="1"/>
  <c r="FA5" i="11"/>
  <c r="FA3" i="11"/>
  <c r="FA4" i="11"/>
  <c r="FA2" i="11" s="1"/>
  <c r="FB6" i="10"/>
  <c r="FA1" i="10"/>
  <c r="FA58" i="10" s="1"/>
  <c r="FA5" i="10"/>
  <c r="FA3" i="10"/>
  <c r="FA4" i="10"/>
  <c r="FA2" i="10" s="1"/>
  <c r="EZ5" i="9"/>
  <c r="FA6" i="9"/>
  <c r="EZ3" i="9"/>
  <c r="EZ4" i="9"/>
  <c r="EZ2" i="9" s="1"/>
  <c r="EZ1" i="9"/>
  <c r="FA6" i="8"/>
  <c r="EZ5" i="8"/>
  <c r="EZ3" i="8"/>
  <c r="EZ4" i="8"/>
  <c r="EZ2" i="8" s="1"/>
  <c r="EZ1" i="8"/>
  <c r="EZ11" i="12" l="1"/>
  <c r="EZ17" i="12"/>
  <c r="EZ26" i="12"/>
  <c r="EZ27" i="12"/>
  <c r="EZ25" i="12"/>
  <c r="EZ12" i="12"/>
  <c r="EZ14" i="12"/>
  <c r="EZ22" i="12"/>
  <c r="EZ24" i="12"/>
  <c r="EZ13" i="12"/>
  <c r="EZ15" i="12"/>
  <c r="EZ18" i="12"/>
  <c r="EZ19" i="12"/>
  <c r="EZ29" i="12"/>
  <c r="EZ10" i="12"/>
  <c r="EZ16" i="12"/>
  <c r="EZ20" i="12"/>
  <c r="EZ23" i="12"/>
  <c r="EZ21" i="12"/>
  <c r="EZ28" i="12"/>
  <c r="EZ30" i="12"/>
  <c r="EZ9" i="12"/>
  <c r="FA8" i="10"/>
  <c r="EZ8" i="8"/>
  <c r="FA8" i="11"/>
  <c r="FA14" i="11"/>
  <c r="FA9" i="11"/>
  <c r="FA11" i="11"/>
  <c r="FA10" i="10"/>
  <c r="EZ10" i="8"/>
  <c r="EZ12" i="8"/>
  <c r="EZ11" i="8"/>
  <c r="EZ19" i="8"/>
  <c r="EZ11" i="9"/>
  <c r="EZ14" i="9"/>
  <c r="FA14" i="10"/>
  <c r="FA12" i="10"/>
  <c r="FA13" i="10"/>
  <c r="FA21" i="10"/>
  <c r="FA26" i="10"/>
  <c r="FA29" i="10"/>
  <c r="FA30" i="10"/>
  <c r="FA40" i="10"/>
  <c r="FA43" i="10"/>
  <c r="FA44" i="10"/>
  <c r="FA50" i="10"/>
  <c r="FA55" i="10"/>
  <c r="FA12" i="11"/>
  <c r="FA18" i="11"/>
  <c r="FA17" i="11"/>
  <c r="FA25" i="11"/>
  <c r="FA36" i="11"/>
  <c r="FA30" i="11"/>
  <c r="FA35" i="11"/>
  <c r="FA39" i="11"/>
  <c r="FA47" i="11"/>
  <c r="FA48" i="11"/>
  <c r="FA54" i="11"/>
  <c r="FA57" i="11"/>
  <c r="EZ22" i="8"/>
  <c r="EZ30" i="8"/>
  <c r="EZ31" i="8"/>
  <c r="EZ23" i="9"/>
  <c r="EZ21" i="9"/>
  <c r="EZ14" i="8"/>
  <c r="EZ13" i="8"/>
  <c r="EZ16" i="8"/>
  <c r="EZ13" i="9"/>
  <c r="EZ8" i="9"/>
  <c r="EZ16" i="9"/>
  <c r="FA22" i="10"/>
  <c r="FA16" i="10"/>
  <c r="FA15" i="10"/>
  <c r="FA23" i="10"/>
  <c r="FA28" i="10"/>
  <c r="FA35" i="10"/>
  <c r="FA32" i="10"/>
  <c r="FA37" i="10"/>
  <c r="FA42" i="10"/>
  <c r="FA48" i="10"/>
  <c r="FA51" i="10"/>
  <c r="FA56" i="10"/>
  <c r="FA16" i="11"/>
  <c r="FA19" i="11"/>
  <c r="FA27" i="11"/>
  <c r="FA24" i="11"/>
  <c r="FA32" i="11"/>
  <c r="FA37" i="11"/>
  <c r="FA41" i="11"/>
  <c r="FA51" i="11"/>
  <c r="FA49" i="11"/>
  <c r="FA55" i="11"/>
  <c r="EZ27" i="8"/>
  <c r="EZ28" i="8"/>
  <c r="EZ20" i="8"/>
  <c r="EZ20" i="9"/>
  <c r="EZ25" i="9"/>
  <c r="EZ27" i="9"/>
  <c r="EZ30" i="9"/>
  <c r="EZ15" i="8"/>
  <c r="EZ18" i="8"/>
  <c r="EZ15" i="9"/>
  <c r="EZ10" i="9"/>
  <c r="EZ18" i="9"/>
  <c r="FA9" i="10"/>
  <c r="FA17" i="10"/>
  <c r="FA19" i="10"/>
  <c r="FA25" i="10"/>
  <c r="FA31" i="10"/>
  <c r="FA36" i="10"/>
  <c r="FA39" i="10"/>
  <c r="FA47" i="10"/>
  <c r="FA52" i="10"/>
  <c r="FA53" i="10"/>
  <c r="FA57" i="10"/>
  <c r="FA21" i="11"/>
  <c r="FA22" i="11"/>
  <c r="FA29" i="11"/>
  <c r="FA26" i="11"/>
  <c r="FA34" i="11"/>
  <c r="FA38" i="11"/>
  <c r="FA44" i="11"/>
  <c r="FA45" i="11"/>
  <c r="FA53" i="11"/>
  <c r="FA56" i="11"/>
  <c r="EZ21" i="8"/>
  <c r="EZ23" i="8"/>
  <c r="EZ29" i="8"/>
  <c r="EZ22" i="9"/>
  <c r="EZ24" i="9"/>
  <c r="EZ28" i="9"/>
  <c r="EZ9" i="8"/>
  <c r="EZ17" i="8"/>
  <c r="EZ9" i="9"/>
  <c r="EZ17" i="9"/>
  <c r="EZ12" i="9"/>
  <c r="FA11" i="10"/>
  <c r="FA18" i="10"/>
  <c r="FA24" i="10"/>
  <c r="FA27" i="10"/>
  <c r="FA34" i="10"/>
  <c r="FA38" i="10"/>
  <c r="FA41" i="10"/>
  <c r="FA45" i="10"/>
  <c r="FA49" i="10"/>
  <c r="FA54" i="10"/>
  <c r="FA10" i="11"/>
  <c r="FA13" i="11"/>
  <c r="FA15" i="11"/>
  <c r="FA23" i="11"/>
  <c r="FA31" i="11"/>
  <c r="FA28" i="11"/>
  <c r="FA40" i="11"/>
  <c r="FA42" i="11"/>
  <c r="FA43" i="11"/>
  <c r="FA50" i="11"/>
  <c r="FA52" i="11"/>
  <c r="EZ24" i="8"/>
  <c r="EZ25" i="8"/>
  <c r="EZ26" i="8"/>
  <c r="EZ19" i="9"/>
  <c r="EZ26" i="9"/>
  <c r="EZ29" i="9"/>
  <c r="FB6" i="12"/>
  <c r="FA5" i="12"/>
  <c r="FA3" i="12"/>
  <c r="FA4" i="12"/>
  <c r="FA2" i="12" s="1"/>
  <c r="FA1" i="12"/>
  <c r="FA8" i="12" s="1"/>
  <c r="FB5" i="11"/>
  <c r="FB3" i="11"/>
  <c r="FB4" i="11"/>
  <c r="FB2" i="11" s="1"/>
  <c r="FC6" i="11"/>
  <c r="FB1" i="11"/>
  <c r="FB56" i="11" s="1"/>
  <c r="FB5" i="10"/>
  <c r="FB3" i="10"/>
  <c r="FB4" i="10"/>
  <c r="FB2" i="10" s="1"/>
  <c r="FC6" i="10"/>
  <c r="FB1" i="10"/>
  <c r="FB57" i="10" s="1"/>
  <c r="FB6" i="9"/>
  <c r="FA5" i="9"/>
  <c r="FA4" i="9"/>
  <c r="FA2" i="9" s="1"/>
  <c r="FA1" i="9"/>
  <c r="FA3" i="9"/>
  <c r="FA5" i="8"/>
  <c r="FA4" i="8"/>
  <c r="FA2" i="8" s="1"/>
  <c r="FB6" i="8"/>
  <c r="FA1" i="8"/>
  <c r="FA3" i="8"/>
  <c r="FA13" i="12" l="1"/>
  <c r="FA18" i="12"/>
  <c r="FA17" i="12"/>
  <c r="FA22" i="12"/>
  <c r="FA30" i="12"/>
  <c r="FA10" i="12"/>
  <c r="FA19" i="12"/>
  <c r="FA28" i="12"/>
  <c r="FA26" i="12"/>
  <c r="FA20" i="12"/>
  <c r="FA11" i="12"/>
  <c r="FA15" i="12"/>
  <c r="FA21" i="12"/>
  <c r="FA23" i="12"/>
  <c r="FA24" i="12"/>
  <c r="FA12" i="12"/>
  <c r="FA14" i="12"/>
  <c r="FA16" i="12"/>
  <c r="FA25" i="12"/>
  <c r="FA27" i="12"/>
  <c r="FA29" i="12"/>
  <c r="FA9" i="12"/>
  <c r="FA15" i="8"/>
  <c r="FA10" i="9"/>
  <c r="FA12" i="8"/>
  <c r="FA14" i="8"/>
  <c r="FB8" i="10"/>
  <c r="FB13" i="10"/>
  <c r="FB31" i="10"/>
  <c r="FA9" i="8"/>
  <c r="FA18" i="8"/>
  <c r="FA9" i="9"/>
  <c r="FB10" i="10"/>
  <c r="FB18" i="10"/>
  <c r="FA11" i="8"/>
  <c r="FA10" i="8"/>
  <c r="FA19" i="8"/>
  <c r="FA16" i="9"/>
  <c r="FB14" i="10"/>
  <c r="FB23" i="10"/>
  <c r="FB9" i="10"/>
  <c r="FB30" i="10"/>
  <c r="FA13" i="8"/>
  <c r="FA8" i="8"/>
  <c r="FA16" i="8"/>
  <c r="FA8" i="9"/>
  <c r="FA15" i="9"/>
  <c r="FB12" i="10"/>
  <c r="FB11" i="10"/>
  <c r="FB22" i="10"/>
  <c r="FB21" i="10"/>
  <c r="FB28" i="10"/>
  <c r="FB29" i="10"/>
  <c r="FB39" i="10"/>
  <c r="FB42" i="10"/>
  <c r="FB47" i="10"/>
  <c r="FB50" i="10"/>
  <c r="FB53" i="10"/>
  <c r="FB58" i="10"/>
  <c r="FB11" i="11"/>
  <c r="FB14" i="11"/>
  <c r="FB21" i="11"/>
  <c r="FB30" i="11"/>
  <c r="FB19" i="11"/>
  <c r="FB29" i="11"/>
  <c r="FB35" i="11"/>
  <c r="FB42" i="11"/>
  <c r="FB47" i="11"/>
  <c r="FB49" i="11"/>
  <c r="FB50" i="11"/>
  <c r="FB57" i="11"/>
  <c r="FA24" i="8"/>
  <c r="FA30" i="8"/>
  <c r="FA25" i="8"/>
  <c r="FA22" i="9"/>
  <c r="FA19" i="9"/>
  <c r="FA28" i="9"/>
  <c r="FB36" i="10"/>
  <c r="FB41" i="10"/>
  <c r="FB45" i="10"/>
  <c r="FB52" i="10"/>
  <c r="FB55" i="10"/>
  <c r="FB13" i="11"/>
  <c r="FB22" i="11"/>
  <c r="FB24" i="11"/>
  <c r="FB32" i="11"/>
  <c r="FB23" i="11"/>
  <c r="FB31" i="11"/>
  <c r="FB37" i="11"/>
  <c r="FB39" i="11"/>
  <c r="FB43" i="11"/>
  <c r="FB55" i="11"/>
  <c r="FB53" i="11"/>
  <c r="FB58" i="11"/>
  <c r="FA22" i="8"/>
  <c r="FA27" i="8"/>
  <c r="FA29" i="8"/>
  <c r="FA31" i="8"/>
  <c r="FA26" i="9"/>
  <c r="FA23" i="9"/>
  <c r="FA17" i="8"/>
  <c r="FA12" i="9"/>
  <c r="FA11" i="9"/>
  <c r="FA17" i="9"/>
  <c r="FB19" i="10"/>
  <c r="FB16" i="10"/>
  <c r="FB15" i="10"/>
  <c r="FB25" i="10"/>
  <c r="FB24" i="10"/>
  <c r="FB32" i="10"/>
  <c r="FB34" i="10"/>
  <c r="FB38" i="10"/>
  <c r="FB43" i="10"/>
  <c r="FB48" i="10"/>
  <c r="FB51" i="10"/>
  <c r="FB56" i="10"/>
  <c r="FB8" i="11"/>
  <c r="FB10" i="11"/>
  <c r="FB16" i="11"/>
  <c r="FB26" i="11"/>
  <c r="FB15" i="11"/>
  <c r="FB25" i="11"/>
  <c r="FB34" i="11"/>
  <c r="FB38" i="11"/>
  <c r="FB41" i="11"/>
  <c r="FB45" i="11"/>
  <c r="FB51" i="11"/>
  <c r="FB52" i="11"/>
  <c r="FA23" i="8"/>
  <c r="FA20" i="8"/>
  <c r="FA25" i="9"/>
  <c r="FA20" i="9"/>
  <c r="FA29" i="9"/>
  <c r="FA30" i="9"/>
  <c r="FA14" i="9"/>
  <c r="FA13" i="9"/>
  <c r="FA18" i="9"/>
  <c r="FB17" i="10"/>
  <c r="FB27" i="10"/>
  <c r="FB26" i="10"/>
  <c r="FB35" i="10"/>
  <c r="FB37" i="10"/>
  <c r="FB40" i="10"/>
  <c r="FB44" i="10"/>
  <c r="FB49" i="10"/>
  <c r="FB54" i="10"/>
  <c r="FB9" i="11"/>
  <c r="FB12" i="11"/>
  <c r="FB18" i="11"/>
  <c r="FB28" i="11"/>
  <c r="FB17" i="11"/>
  <c r="FB27" i="11"/>
  <c r="FB36" i="11"/>
  <c r="FB40" i="11"/>
  <c r="FB44" i="11"/>
  <c r="FB48" i="11"/>
  <c r="FB54" i="11"/>
  <c r="FA21" i="8"/>
  <c r="FA26" i="8"/>
  <c r="FA28" i="8"/>
  <c r="FA21" i="9"/>
  <c r="FA27" i="9"/>
  <c r="FA24" i="9"/>
  <c r="FC6" i="12"/>
  <c r="FB5" i="12"/>
  <c r="FB4" i="12"/>
  <c r="FB2" i="12" s="1"/>
  <c r="FB1" i="12"/>
  <c r="FB8" i="12" s="1"/>
  <c r="FB3" i="12"/>
  <c r="FC5" i="11"/>
  <c r="FC3" i="11"/>
  <c r="FC4" i="11"/>
  <c r="FC2" i="11" s="1"/>
  <c r="FD6" i="11"/>
  <c r="FC1" i="11"/>
  <c r="FC55" i="11" s="1"/>
  <c r="FC5" i="10"/>
  <c r="FC3" i="10"/>
  <c r="FC4" i="10"/>
  <c r="FC2" i="10" s="1"/>
  <c r="FD6" i="10"/>
  <c r="FC1" i="10"/>
  <c r="FC57" i="10" s="1"/>
  <c r="FC6" i="9"/>
  <c r="FB1" i="9"/>
  <c r="FB5" i="9"/>
  <c r="FB3" i="9"/>
  <c r="FB4" i="9"/>
  <c r="FB2" i="9" s="1"/>
  <c r="FB5" i="8"/>
  <c r="FB4" i="8"/>
  <c r="FB2" i="8" s="1"/>
  <c r="FC6" i="8"/>
  <c r="FB3" i="8"/>
  <c r="FB1" i="8"/>
  <c r="FB12" i="12" l="1"/>
  <c r="FB14" i="12"/>
  <c r="FB24" i="12"/>
  <c r="FB28" i="12"/>
  <c r="FB19" i="12"/>
  <c r="FB30" i="12"/>
  <c r="FB13" i="12"/>
  <c r="FB18" i="12"/>
  <c r="FB20" i="12"/>
  <c r="FB22" i="12"/>
  <c r="FB23" i="12"/>
  <c r="FB10" i="12"/>
  <c r="FB15" i="12"/>
  <c r="FB21" i="12"/>
  <c r="FB26" i="12"/>
  <c r="FB27" i="12"/>
  <c r="FB11" i="12"/>
  <c r="FB17" i="12"/>
  <c r="FB16" i="12"/>
  <c r="FB25" i="12"/>
  <c r="FB29" i="12"/>
  <c r="FB9" i="12"/>
  <c r="FB11" i="8"/>
  <c r="FB13" i="8"/>
  <c r="FB8" i="9"/>
  <c r="FC18" i="10"/>
  <c r="FC15" i="10"/>
  <c r="FB15" i="9"/>
  <c r="FC11" i="10"/>
  <c r="FC21" i="10"/>
  <c r="FC16" i="10"/>
  <c r="FC29" i="10"/>
  <c r="FC26" i="10"/>
  <c r="FC32" i="10"/>
  <c r="FC39" i="10"/>
  <c r="FC42" i="10"/>
  <c r="FC47" i="10"/>
  <c r="FC51" i="10"/>
  <c r="FC54" i="10"/>
  <c r="FC58" i="10"/>
  <c r="FC11" i="11"/>
  <c r="FC12" i="11"/>
  <c r="FC14" i="11"/>
  <c r="FC21" i="11"/>
  <c r="FC28" i="11"/>
  <c r="FC41" i="11"/>
  <c r="FC31" i="11"/>
  <c r="FC38" i="11"/>
  <c r="FC45" i="11"/>
  <c r="FC50" i="11"/>
  <c r="FC53" i="11"/>
  <c r="FC57" i="11"/>
  <c r="FB21" i="8"/>
  <c r="FB29" i="8"/>
  <c r="FB24" i="8"/>
  <c r="FB21" i="9"/>
  <c r="FB26" i="9"/>
  <c r="FB27" i="9"/>
  <c r="FB8" i="8"/>
  <c r="FB15" i="8"/>
  <c r="FB10" i="8"/>
  <c r="FB18" i="8"/>
  <c r="FB10" i="9"/>
  <c r="FB9" i="9"/>
  <c r="FB16" i="9"/>
  <c r="FC9" i="10"/>
  <c r="FC10" i="10"/>
  <c r="FC23" i="10"/>
  <c r="FC25" i="10"/>
  <c r="FC28" i="10"/>
  <c r="FC35" i="10"/>
  <c r="FC36" i="10"/>
  <c r="FC41" i="10"/>
  <c r="FC45" i="10"/>
  <c r="FC48" i="10"/>
  <c r="FC55" i="10"/>
  <c r="FC13" i="11"/>
  <c r="FC17" i="11"/>
  <c r="FC16" i="11"/>
  <c r="FC23" i="11"/>
  <c r="FC30" i="11"/>
  <c r="FC25" i="11"/>
  <c r="FC34" i="11"/>
  <c r="FC40" i="11"/>
  <c r="FC44" i="11"/>
  <c r="FC48" i="11"/>
  <c r="FC54" i="11"/>
  <c r="FC58" i="11"/>
  <c r="FB27" i="8"/>
  <c r="FB26" i="8"/>
  <c r="FB28" i="8"/>
  <c r="FB31" i="8"/>
  <c r="FB25" i="9"/>
  <c r="FB28" i="9"/>
  <c r="FB16" i="8"/>
  <c r="FB9" i="8"/>
  <c r="FB12" i="8"/>
  <c r="FB17" i="8"/>
  <c r="FB12" i="9"/>
  <c r="FB11" i="9"/>
  <c r="FB18" i="9"/>
  <c r="FC13" i="10"/>
  <c r="FC12" i="10"/>
  <c r="FC19" i="10"/>
  <c r="FC27" i="10"/>
  <c r="FC34" i="10"/>
  <c r="FC31" i="10"/>
  <c r="FC38" i="10"/>
  <c r="FC43" i="10"/>
  <c r="FC49" i="10"/>
  <c r="FC53" i="10"/>
  <c r="FC56" i="10"/>
  <c r="FC8" i="11"/>
  <c r="FC15" i="11"/>
  <c r="FC19" i="11"/>
  <c r="FC18" i="11"/>
  <c r="FC24" i="11"/>
  <c r="FC32" i="11"/>
  <c r="FC27" i="11"/>
  <c r="FC36" i="11"/>
  <c r="FC42" i="11"/>
  <c r="FC47" i="11"/>
  <c r="FC52" i="11"/>
  <c r="FC56" i="11"/>
  <c r="FB22" i="8"/>
  <c r="FB30" i="8"/>
  <c r="FB20" i="8"/>
  <c r="FB24" i="9"/>
  <c r="FB19" i="9"/>
  <c r="FB30" i="9"/>
  <c r="FB14" i="8"/>
  <c r="FB19" i="8"/>
  <c r="FB14" i="9"/>
  <c r="FB13" i="9"/>
  <c r="FB17" i="9"/>
  <c r="FC17" i="10"/>
  <c r="FC8" i="10"/>
  <c r="FC14" i="10"/>
  <c r="FC22" i="10"/>
  <c r="FC24" i="10"/>
  <c r="FC30" i="10"/>
  <c r="FC37" i="10"/>
  <c r="FC40" i="10"/>
  <c r="FC44" i="10"/>
  <c r="FC50" i="10"/>
  <c r="FC52" i="10"/>
  <c r="FC9" i="11"/>
  <c r="FC10" i="11"/>
  <c r="FC22" i="11"/>
  <c r="FC37" i="11"/>
  <c r="FC26" i="11"/>
  <c r="FC35" i="11"/>
  <c r="FC29" i="11"/>
  <c r="FC39" i="11"/>
  <c r="FC43" i="11"/>
  <c r="FC49" i="11"/>
  <c r="FC51" i="11"/>
  <c r="FB23" i="8"/>
  <c r="FB25" i="8"/>
  <c r="FB20" i="9"/>
  <c r="FB22" i="9"/>
  <c r="FB23" i="9"/>
  <c r="FB29" i="9"/>
  <c r="FC5" i="12"/>
  <c r="FD6" i="12"/>
  <c r="FC1" i="12"/>
  <c r="FC8" i="12" s="1"/>
  <c r="FC3" i="12"/>
  <c r="FC4" i="12"/>
  <c r="FC2" i="12" s="1"/>
  <c r="FD4" i="11"/>
  <c r="FD2" i="11" s="1"/>
  <c r="FE6" i="11"/>
  <c r="FD1" i="11"/>
  <c r="FD57" i="11" s="1"/>
  <c r="FD5" i="11"/>
  <c r="FD3" i="11"/>
  <c r="FD4" i="10"/>
  <c r="FD2" i="10" s="1"/>
  <c r="FE6" i="10"/>
  <c r="FD1" i="10"/>
  <c r="FD58" i="10" s="1"/>
  <c r="FD5" i="10"/>
  <c r="FD3" i="10"/>
  <c r="FC5" i="9"/>
  <c r="FD6" i="9"/>
  <c r="FC3" i="9"/>
  <c r="FC4" i="9"/>
  <c r="FC2" i="9" s="1"/>
  <c r="FC1" i="9"/>
  <c r="FD6" i="8"/>
  <c r="FC5" i="8"/>
  <c r="FC4" i="8"/>
  <c r="FC2" i="8" s="1"/>
  <c r="FC3" i="8"/>
  <c r="FC1" i="8"/>
  <c r="FC11" i="12" l="1"/>
  <c r="FC17" i="12"/>
  <c r="FC15" i="12"/>
  <c r="FC20" i="12"/>
  <c r="FC26" i="12"/>
  <c r="FC30" i="12"/>
  <c r="FC12" i="12"/>
  <c r="FC19" i="12"/>
  <c r="FC27" i="12"/>
  <c r="FC24" i="12"/>
  <c r="FC29" i="12"/>
  <c r="FC13" i="12"/>
  <c r="FC14" i="12"/>
  <c r="FC21" i="12"/>
  <c r="FC25" i="12"/>
  <c r="FC28" i="12"/>
  <c r="FC10" i="12"/>
  <c r="FC16" i="12"/>
  <c r="FC18" i="12"/>
  <c r="FC23" i="12"/>
  <c r="FC22" i="12"/>
  <c r="FC9" i="12"/>
  <c r="FD8" i="11"/>
  <c r="FC14" i="8"/>
  <c r="FC8" i="8"/>
  <c r="FD10" i="11"/>
  <c r="FD8" i="10"/>
  <c r="FC11" i="9"/>
  <c r="FC10" i="9"/>
  <c r="FD11" i="11"/>
  <c r="FC12" i="9"/>
  <c r="FC13" i="9"/>
  <c r="FC13" i="8"/>
  <c r="FC15" i="9"/>
  <c r="FC18" i="9"/>
  <c r="FC16" i="8"/>
  <c r="FC12" i="8"/>
  <c r="FC11" i="8"/>
  <c r="FC19" i="8"/>
  <c r="FC8" i="9"/>
  <c r="FC16" i="9"/>
  <c r="FD15" i="10"/>
  <c r="FD12" i="10"/>
  <c r="FD23" i="10"/>
  <c r="FD28" i="10"/>
  <c r="FD29" i="10"/>
  <c r="FD32" i="10"/>
  <c r="FD40" i="10"/>
  <c r="FD43" i="10"/>
  <c r="FD47" i="10"/>
  <c r="FD51" i="10"/>
  <c r="FD55" i="10"/>
  <c r="FD9" i="11"/>
  <c r="FD21" i="11"/>
  <c r="FD22" i="11"/>
  <c r="FD31" i="11"/>
  <c r="FD24" i="11"/>
  <c r="FD32" i="11"/>
  <c r="FD34" i="11"/>
  <c r="FD40" i="11"/>
  <c r="FD47" i="11"/>
  <c r="FD50" i="11"/>
  <c r="FD55" i="11"/>
  <c r="FD58" i="11"/>
  <c r="FC26" i="8"/>
  <c r="FC28" i="8"/>
  <c r="FC31" i="8"/>
  <c r="FC20" i="9"/>
  <c r="FC22" i="9"/>
  <c r="FD9" i="10"/>
  <c r="FD17" i="10"/>
  <c r="FD14" i="10"/>
  <c r="FD19" i="10"/>
  <c r="FD22" i="10"/>
  <c r="FD31" i="10"/>
  <c r="FD35" i="10"/>
  <c r="FD37" i="10"/>
  <c r="FD42" i="10"/>
  <c r="FD49" i="10"/>
  <c r="FD52" i="10"/>
  <c r="FD56" i="10"/>
  <c r="FD23" i="11"/>
  <c r="FD25" i="11"/>
  <c r="FD14" i="11"/>
  <c r="FD26" i="11"/>
  <c r="FD38" i="11"/>
  <c r="FD36" i="11"/>
  <c r="FD42" i="11"/>
  <c r="FD44" i="11"/>
  <c r="FD51" i="11"/>
  <c r="FD54" i="11"/>
  <c r="FC23" i="8"/>
  <c r="FC29" i="8"/>
  <c r="FC20" i="8"/>
  <c r="FC24" i="9"/>
  <c r="FC26" i="9"/>
  <c r="FC27" i="9"/>
  <c r="FC30" i="9"/>
  <c r="FC17" i="9"/>
  <c r="FD11" i="10"/>
  <c r="FD18" i="10"/>
  <c r="FD16" i="10"/>
  <c r="FD24" i="10"/>
  <c r="FD25" i="10"/>
  <c r="FD34" i="10"/>
  <c r="FD36" i="10"/>
  <c r="FD39" i="10"/>
  <c r="FD45" i="10"/>
  <c r="FD50" i="10"/>
  <c r="FD53" i="10"/>
  <c r="FD57" i="10"/>
  <c r="FD13" i="11"/>
  <c r="FD17" i="11"/>
  <c r="FD27" i="11"/>
  <c r="FD16" i="11"/>
  <c r="FD28" i="11"/>
  <c r="FD35" i="11"/>
  <c r="FD39" i="11"/>
  <c r="FD43" i="11"/>
  <c r="FD48" i="11"/>
  <c r="FD52" i="11"/>
  <c r="FD56" i="11"/>
  <c r="FC25" i="8"/>
  <c r="FC24" i="8"/>
  <c r="FC30" i="8"/>
  <c r="FC19" i="9"/>
  <c r="FC21" i="9"/>
  <c r="FC29" i="9"/>
  <c r="FC28" i="9"/>
  <c r="FC15" i="8"/>
  <c r="FC18" i="8"/>
  <c r="FC10" i="8"/>
  <c r="FC9" i="8"/>
  <c r="FC17" i="8"/>
  <c r="FC9" i="9"/>
  <c r="FC14" i="9"/>
  <c r="FD13" i="10"/>
  <c r="FD10" i="10"/>
  <c r="FD21" i="10"/>
  <c r="FD26" i="10"/>
  <c r="FD27" i="10"/>
  <c r="FD30" i="10"/>
  <c r="FD38" i="10"/>
  <c r="FD41" i="10"/>
  <c r="FD44" i="10"/>
  <c r="FD48" i="10"/>
  <c r="FD54" i="10"/>
  <c r="FD12" i="11"/>
  <c r="FD15" i="11"/>
  <c r="FD19" i="11"/>
  <c r="FD29" i="11"/>
  <c r="FD18" i="11"/>
  <c r="FD30" i="11"/>
  <c r="FD37" i="11"/>
  <c r="FD41" i="11"/>
  <c r="FD45" i="11"/>
  <c r="FD49" i="11"/>
  <c r="FD53" i="11"/>
  <c r="FC22" i="8"/>
  <c r="FC21" i="8"/>
  <c r="FC27" i="8"/>
  <c r="FC23" i="9"/>
  <c r="FC25" i="9"/>
  <c r="FD5" i="12"/>
  <c r="FE6" i="12"/>
  <c r="FD3" i="12"/>
  <c r="FD4" i="12"/>
  <c r="FD2" i="12" s="1"/>
  <c r="FD1" i="12"/>
  <c r="FD8" i="12" s="1"/>
  <c r="FF6" i="11"/>
  <c r="FE1" i="11"/>
  <c r="FE56" i="11" s="1"/>
  <c r="FE5" i="11"/>
  <c r="FE3" i="11"/>
  <c r="FE4" i="11"/>
  <c r="FE2" i="11" s="1"/>
  <c r="FF6" i="10"/>
  <c r="FE1" i="10"/>
  <c r="FE58" i="10" s="1"/>
  <c r="FE5" i="10"/>
  <c r="FE3" i="10"/>
  <c r="FE4" i="10"/>
  <c r="FE2" i="10" s="1"/>
  <c r="FD5" i="9"/>
  <c r="FE6" i="9"/>
  <c r="FD3" i="9"/>
  <c r="FD4" i="9"/>
  <c r="FD2" i="9" s="1"/>
  <c r="FD1" i="9"/>
  <c r="FE6" i="8"/>
  <c r="FD5" i="8"/>
  <c r="FD4" i="8"/>
  <c r="FD2" i="8" s="1"/>
  <c r="FD3" i="8"/>
  <c r="FD1" i="8"/>
  <c r="FD11" i="12" l="1"/>
  <c r="FD17" i="12"/>
  <c r="FD22" i="12"/>
  <c r="FD19" i="12"/>
  <c r="FD24" i="12"/>
  <c r="FD28" i="12"/>
  <c r="FD12" i="12"/>
  <c r="FD14" i="12"/>
  <c r="FD23" i="12"/>
  <c r="FD21" i="12"/>
  <c r="FD13" i="12"/>
  <c r="FD15" i="12"/>
  <c r="FD18" i="12"/>
  <c r="FD26" i="12"/>
  <c r="FD27" i="12"/>
  <c r="FD25" i="12"/>
  <c r="FD10" i="12"/>
  <c r="FD16" i="12"/>
  <c r="FD20" i="12"/>
  <c r="FD29" i="12"/>
  <c r="FD30" i="12"/>
  <c r="FD9" i="12"/>
  <c r="FD11" i="9"/>
  <c r="FD12" i="8"/>
  <c r="FE16" i="11"/>
  <c r="FE8" i="10"/>
  <c r="FE9" i="11"/>
  <c r="FE10" i="11"/>
  <c r="FD12" i="9"/>
  <c r="FD8" i="8"/>
  <c r="FD15" i="9"/>
  <c r="FD17" i="9"/>
  <c r="FE26" i="10"/>
  <c r="FE8" i="11"/>
  <c r="FE12" i="11"/>
  <c r="FE21" i="11"/>
  <c r="FE22" i="11"/>
  <c r="FE36" i="11"/>
  <c r="FE9" i="10"/>
  <c r="FE27" i="10"/>
  <c r="FE13" i="11"/>
  <c r="FE15" i="11"/>
  <c r="FE23" i="11"/>
  <c r="FE26" i="11"/>
  <c r="FD8" i="9"/>
  <c r="FE12" i="10"/>
  <c r="FE14" i="10"/>
  <c r="FE13" i="10"/>
  <c r="FE30" i="10"/>
  <c r="FE14" i="11"/>
  <c r="FE17" i="11"/>
  <c r="FE27" i="11"/>
  <c r="FE21" i="10"/>
  <c r="FE40" i="10"/>
  <c r="FE34" i="11"/>
  <c r="FE31" i="11"/>
  <c r="FD15" i="8"/>
  <c r="FD18" i="8"/>
  <c r="FD10" i="8"/>
  <c r="FD9" i="8"/>
  <c r="FD17" i="8"/>
  <c r="FD9" i="9"/>
  <c r="FD14" i="9"/>
  <c r="FE11" i="10"/>
  <c r="FE18" i="10"/>
  <c r="FE24" i="10"/>
  <c r="FE25" i="10"/>
  <c r="FE34" i="10"/>
  <c r="FE38" i="10"/>
  <c r="FE41" i="10"/>
  <c r="FE45" i="10"/>
  <c r="FE49" i="10"/>
  <c r="FE54" i="10"/>
  <c r="FE57" i="10"/>
  <c r="FE29" i="11"/>
  <c r="FE24" i="11"/>
  <c r="FE32" i="11"/>
  <c r="FE40" i="11"/>
  <c r="FE44" i="11"/>
  <c r="FE51" i="11"/>
  <c r="FE53" i="11"/>
  <c r="FE58" i="11"/>
  <c r="FD22" i="8"/>
  <c r="FD27" i="8"/>
  <c r="FD26" i="8"/>
  <c r="FD26" i="9"/>
  <c r="FD20" i="9"/>
  <c r="FD29" i="9"/>
  <c r="FD11" i="8"/>
  <c r="FE43" i="10"/>
  <c r="FE44" i="10"/>
  <c r="FE50" i="10"/>
  <c r="FE55" i="10"/>
  <c r="FE38" i="11"/>
  <c r="FE39" i="11"/>
  <c r="FE47" i="11"/>
  <c r="FE50" i="11"/>
  <c r="FE54" i="11"/>
  <c r="FE57" i="11"/>
  <c r="FD25" i="8"/>
  <c r="FD30" i="8"/>
  <c r="FD31" i="8"/>
  <c r="FD28" i="9"/>
  <c r="FD24" i="9"/>
  <c r="FD19" i="8"/>
  <c r="FD14" i="8"/>
  <c r="FD13" i="8"/>
  <c r="FD16" i="8"/>
  <c r="FD13" i="9"/>
  <c r="FD10" i="9"/>
  <c r="FD16" i="9"/>
  <c r="FE16" i="10"/>
  <c r="FE10" i="10"/>
  <c r="FE22" i="10"/>
  <c r="FE15" i="10"/>
  <c r="FE23" i="10"/>
  <c r="FE28" i="10"/>
  <c r="FE35" i="10"/>
  <c r="FE32" i="10"/>
  <c r="FE37" i="10"/>
  <c r="FE42" i="10"/>
  <c r="FE48" i="10"/>
  <c r="FE51" i="10"/>
  <c r="FE56" i="10"/>
  <c r="FE11" i="11"/>
  <c r="FE18" i="11"/>
  <c r="FE19" i="11"/>
  <c r="FE25" i="11"/>
  <c r="FE42" i="11"/>
  <c r="FE28" i="11"/>
  <c r="FE35" i="11"/>
  <c r="FE41" i="11"/>
  <c r="FE45" i="11"/>
  <c r="FE49" i="11"/>
  <c r="FE55" i="11"/>
  <c r="FD23" i="8"/>
  <c r="FD28" i="8"/>
  <c r="FD20" i="8"/>
  <c r="FD19" i="9"/>
  <c r="FD21" i="9"/>
  <c r="FD30" i="9"/>
  <c r="FD18" i="9"/>
  <c r="FE17" i="10"/>
  <c r="FE19" i="10"/>
  <c r="FE29" i="10"/>
  <c r="FE31" i="10"/>
  <c r="FE36" i="10"/>
  <c r="FE39" i="10"/>
  <c r="FE47" i="10"/>
  <c r="FE52" i="10"/>
  <c r="FE53" i="10"/>
  <c r="FE30" i="11"/>
  <c r="FE37" i="11"/>
  <c r="FE43" i="11"/>
  <c r="FE48" i="11"/>
  <c r="FE52" i="11"/>
  <c r="FD21" i="8"/>
  <c r="FD24" i="8"/>
  <c r="FD29" i="8"/>
  <c r="FD22" i="9"/>
  <c r="FD23" i="9"/>
  <c r="FD25" i="9"/>
  <c r="FD27" i="9"/>
  <c r="FF6" i="12"/>
  <c r="FE5" i="12"/>
  <c r="FE3" i="12"/>
  <c r="FE4" i="12"/>
  <c r="FE2" i="12" s="1"/>
  <c r="FE1" i="12"/>
  <c r="FE8" i="12" s="1"/>
  <c r="FF5" i="11"/>
  <c r="FF3" i="11"/>
  <c r="FF4" i="11"/>
  <c r="FF2" i="11" s="1"/>
  <c r="FG6" i="11"/>
  <c r="FF1" i="11"/>
  <c r="FF57" i="11" s="1"/>
  <c r="FF5" i="10"/>
  <c r="FF3" i="10"/>
  <c r="FF4" i="10"/>
  <c r="FF2" i="10" s="1"/>
  <c r="FF1" i="10"/>
  <c r="FF58" i="10" s="1"/>
  <c r="FG6" i="10"/>
  <c r="FF6" i="9"/>
  <c r="FE5" i="9"/>
  <c r="FE4" i="9"/>
  <c r="FE2" i="9" s="1"/>
  <c r="FE1" i="9"/>
  <c r="FE3" i="9"/>
  <c r="FE5" i="8"/>
  <c r="FE4" i="8"/>
  <c r="FE2" i="8" s="1"/>
  <c r="FF6" i="8"/>
  <c r="FE1" i="8"/>
  <c r="FE3" i="8"/>
  <c r="FE13" i="12" l="1"/>
  <c r="FE18" i="12"/>
  <c r="FE17" i="12"/>
  <c r="FE26" i="12"/>
  <c r="FE28" i="12"/>
  <c r="FE30" i="12"/>
  <c r="FE10" i="12"/>
  <c r="FE15" i="12"/>
  <c r="FE25" i="12"/>
  <c r="FE29" i="12"/>
  <c r="FE20" i="12"/>
  <c r="FE11" i="12"/>
  <c r="FE16" i="12"/>
  <c r="FE21" i="12"/>
  <c r="FE23" i="12"/>
  <c r="FE24" i="12"/>
  <c r="FE12" i="12"/>
  <c r="FE14" i="12"/>
  <c r="FE19" i="12"/>
  <c r="FE22" i="12"/>
  <c r="FE27" i="12"/>
  <c r="FE9" i="12"/>
  <c r="FE14" i="9"/>
  <c r="FF10" i="11"/>
  <c r="FF45" i="11"/>
  <c r="FE19" i="8"/>
  <c r="FF12" i="10"/>
  <c r="FF19" i="11"/>
  <c r="FF56" i="11"/>
  <c r="FF27" i="11"/>
  <c r="FE13" i="8"/>
  <c r="FF9" i="11"/>
  <c r="FF40" i="11"/>
  <c r="FF23" i="10"/>
  <c r="FF35" i="10"/>
  <c r="FF57" i="10"/>
  <c r="FE18" i="9"/>
  <c r="FF9" i="10"/>
  <c r="FF49" i="10"/>
  <c r="FE11" i="8"/>
  <c r="FE14" i="8"/>
  <c r="FE16" i="9"/>
  <c r="FF17" i="10"/>
  <c r="FF37" i="10"/>
  <c r="FF54" i="10"/>
  <c r="FF11" i="11"/>
  <c r="FF30" i="11"/>
  <c r="FF44" i="11"/>
  <c r="FF40" i="10"/>
  <c r="FE8" i="9"/>
  <c r="FE11" i="9"/>
  <c r="FF14" i="10"/>
  <c r="FF26" i="10"/>
  <c r="FF44" i="10"/>
  <c r="FF18" i="11"/>
  <c r="FF36" i="11"/>
  <c r="FF53" i="11"/>
  <c r="FE8" i="8"/>
  <c r="FE10" i="8"/>
  <c r="FE18" i="8"/>
  <c r="FE10" i="9"/>
  <c r="FE15" i="9"/>
  <c r="FF8" i="10"/>
  <c r="FF16" i="10"/>
  <c r="FF13" i="10"/>
  <c r="FF18" i="10"/>
  <c r="FF27" i="10"/>
  <c r="FF30" i="10"/>
  <c r="FF31" i="10"/>
  <c r="FF36" i="10"/>
  <c r="FF41" i="10"/>
  <c r="FF45" i="10"/>
  <c r="FF52" i="10"/>
  <c r="FF55" i="10"/>
  <c r="FF13" i="11"/>
  <c r="FF16" i="11"/>
  <c r="FF15" i="11"/>
  <c r="FF26" i="11"/>
  <c r="FF23" i="11"/>
  <c r="FF31" i="11"/>
  <c r="FF37" i="11"/>
  <c r="FF39" i="11"/>
  <c r="FF47" i="11"/>
  <c r="FF51" i="11"/>
  <c r="FF52" i="11"/>
  <c r="FF58" i="11"/>
  <c r="FE26" i="8"/>
  <c r="FE27" i="8"/>
  <c r="FE29" i="8"/>
  <c r="FE31" i="8"/>
  <c r="FE22" i="9"/>
  <c r="FE23" i="9"/>
  <c r="FE29" i="9"/>
  <c r="FE15" i="8"/>
  <c r="FE9" i="8"/>
  <c r="FE12" i="8"/>
  <c r="FE17" i="8"/>
  <c r="FE12" i="9"/>
  <c r="FE9" i="9"/>
  <c r="FE17" i="9"/>
  <c r="FF10" i="10"/>
  <c r="FF19" i="10"/>
  <c r="FF15" i="10"/>
  <c r="FF21" i="10"/>
  <c r="FF24" i="10"/>
  <c r="FF32" i="10"/>
  <c r="FF34" i="10"/>
  <c r="FF38" i="10"/>
  <c r="FF43" i="10"/>
  <c r="FF48" i="10"/>
  <c r="FF51" i="10"/>
  <c r="FF56" i="10"/>
  <c r="FF8" i="11"/>
  <c r="FF14" i="11"/>
  <c r="FF22" i="11"/>
  <c r="FF17" i="11"/>
  <c r="FF28" i="11"/>
  <c r="FF25" i="11"/>
  <c r="FF34" i="11"/>
  <c r="FF38" i="11"/>
  <c r="FF41" i="11"/>
  <c r="FF43" i="11"/>
  <c r="FF50" i="11"/>
  <c r="FF55" i="11"/>
  <c r="FE22" i="8"/>
  <c r="FE20" i="8"/>
  <c r="FE26" i="9"/>
  <c r="FE20" i="9"/>
  <c r="FE30" i="9"/>
  <c r="FE24" i="8"/>
  <c r="FE23" i="8"/>
  <c r="FE28" i="8"/>
  <c r="FE21" i="9"/>
  <c r="FE27" i="9"/>
  <c r="FE24" i="9"/>
  <c r="FE16" i="8"/>
  <c r="FE13" i="9"/>
  <c r="FF11" i="10"/>
  <c r="FF22" i="10"/>
  <c r="FF25" i="10"/>
  <c r="FF28" i="10"/>
  <c r="FF29" i="10"/>
  <c r="FF39" i="10"/>
  <c r="FF42" i="10"/>
  <c r="FF47" i="10"/>
  <c r="FF50" i="10"/>
  <c r="FF53" i="10"/>
  <c r="FF12" i="11"/>
  <c r="FF21" i="11"/>
  <c r="FF24" i="11"/>
  <c r="FF32" i="11"/>
  <c r="FF29" i="11"/>
  <c r="FF35" i="11"/>
  <c r="FF42" i="11"/>
  <c r="FF49" i="11"/>
  <c r="FF48" i="11"/>
  <c r="FF54" i="11"/>
  <c r="FE21" i="8"/>
  <c r="FE30" i="8"/>
  <c r="FE25" i="8"/>
  <c r="FE25" i="9"/>
  <c r="FE19" i="9"/>
  <c r="FE28" i="9"/>
  <c r="FG6" i="12"/>
  <c r="FF5" i="12"/>
  <c r="FF4" i="12"/>
  <c r="FF2" i="12" s="1"/>
  <c r="FF1" i="12"/>
  <c r="FF8" i="12" s="1"/>
  <c r="FF3" i="12"/>
  <c r="FG5" i="11"/>
  <c r="FG3" i="11"/>
  <c r="FG4" i="11"/>
  <c r="FG2" i="11" s="1"/>
  <c r="FH6" i="11"/>
  <c r="FG1" i="11"/>
  <c r="FG56" i="11" s="1"/>
  <c r="FG5" i="10"/>
  <c r="FG3" i="10"/>
  <c r="FG4" i="10"/>
  <c r="FG2" i="10" s="1"/>
  <c r="FH6" i="10"/>
  <c r="FG1" i="10"/>
  <c r="FG57" i="10" s="1"/>
  <c r="FG6" i="9"/>
  <c r="FF1" i="9"/>
  <c r="FF5" i="9"/>
  <c r="FF3" i="9"/>
  <c r="FF4" i="9"/>
  <c r="FF2" i="9" s="1"/>
  <c r="FF5" i="8"/>
  <c r="FF4" i="8"/>
  <c r="FF2" i="8" s="1"/>
  <c r="FG6" i="8"/>
  <c r="FF3" i="8"/>
  <c r="FF1" i="8"/>
  <c r="FF12" i="12" l="1"/>
  <c r="FF14" i="12"/>
  <c r="FF20" i="12"/>
  <c r="FF22" i="12"/>
  <c r="FF27" i="12"/>
  <c r="FF30" i="12"/>
  <c r="FF13" i="12"/>
  <c r="FF18" i="12"/>
  <c r="FF24" i="12"/>
  <c r="FF26" i="12"/>
  <c r="FF28" i="12"/>
  <c r="FF10" i="12"/>
  <c r="FF15" i="12"/>
  <c r="FF21" i="12"/>
  <c r="FF19" i="12"/>
  <c r="FF11" i="12"/>
  <c r="FF17" i="12"/>
  <c r="FF16" i="12"/>
  <c r="FF25" i="12"/>
  <c r="FF23" i="12"/>
  <c r="FF29" i="12"/>
  <c r="FF9" i="12"/>
  <c r="FF17" i="8"/>
  <c r="FF15" i="8"/>
  <c r="FF14" i="9"/>
  <c r="FG11" i="10"/>
  <c r="FG9" i="10"/>
  <c r="FF10" i="8"/>
  <c r="FF13" i="9"/>
  <c r="FF12" i="8"/>
  <c r="FF18" i="9"/>
  <c r="FF16" i="9"/>
  <c r="FF15" i="9"/>
  <c r="FG12" i="10"/>
  <c r="FF9" i="8"/>
  <c r="FF16" i="8"/>
  <c r="FF8" i="9"/>
  <c r="FG21" i="10"/>
  <c r="FF13" i="8"/>
  <c r="FF8" i="8"/>
  <c r="FF18" i="8"/>
  <c r="FF10" i="9"/>
  <c r="FF11" i="9"/>
  <c r="FG23" i="10"/>
  <c r="FG8" i="10"/>
  <c r="FG10" i="10"/>
  <c r="FG18" i="10"/>
  <c r="FG25" i="10"/>
  <c r="FG26" i="10"/>
  <c r="FG32" i="10"/>
  <c r="FG39" i="10"/>
  <c r="FG42" i="10"/>
  <c r="FG47" i="10"/>
  <c r="FG51" i="10"/>
  <c r="FG54" i="10"/>
  <c r="FG58" i="10"/>
  <c r="FG11" i="11"/>
  <c r="FG12" i="11"/>
  <c r="FG23" i="11"/>
  <c r="FG21" i="11"/>
  <c r="FG30" i="11"/>
  <c r="FG27" i="11"/>
  <c r="FG41" i="11"/>
  <c r="FG39" i="11"/>
  <c r="FG43" i="11"/>
  <c r="FG48" i="11"/>
  <c r="FG53" i="11"/>
  <c r="FG57" i="11"/>
  <c r="FF27" i="8"/>
  <c r="FF29" i="8"/>
  <c r="FF24" i="8"/>
  <c r="FF24" i="9"/>
  <c r="FF26" i="9"/>
  <c r="FG27" i="10"/>
  <c r="FG28" i="10"/>
  <c r="FG35" i="10"/>
  <c r="FG36" i="10"/>
  <c r="FG41" i="10"/>
  <c r="FG45" i="10"/>
  <c r="FG50" i="10"/>
  <c r="FG55" i="10"/>
  <c r="FG13" i="11"/>
  <c r="FG19" i="11"/>
  <c r="FG14" i="11"/>
  <c r="FG24" i="11"/>
  <c r="FG32" i="11"/>
  <c r="FG29" i="11"/>
  <c r="FG34" i="11"/>
  <c r="FG40" i="11"/>
  <c r="FG44" i="11"/>
  <c r="FG50" i="11"/>
  <c r="FG54" i="11"/>
  <c r="FG58" i="11"/>
  <c r="FF21" i="8"/>
  <c r="FF26" i="8"/>
  <c r="FF28" i="8"/>
  <c r="FF31" i="8"/>
  <c r="FF21" i="9"/>
  <c r="FF19" i="9"/>
  <c r="FF27" i="9"/>
  <c r="FG13" i="10"/>
  <c r="FG14" i="10"/>
  <c r="FG19" i="10"/>
  <c r="FG29" i="10"/>
  <c r="FG34" i="10"/>
  <c r="FG31" i="10"/>
  <c r="FG38" i="10"/>
  <c r="FG43" i="10"/>
  <c r="FG49" i="10"/>
  <c r="FG53" i="10"/>
  <c r="FG56" i="10"/>
  <c r="FG8" i="11"/>
  <c r="FG15" i="11"/>
  <c r="FG17" i="11"/>
  <c r="FG16" i="11"/>
  <c r="FG26" i="11"/>
  <c r="FG37" i="11"/>
  <c r="FG31" i="11"/>
  <c r="FG36" i="11"/>
  <c r="FG42" i="11"/>
  <c r="FG47" i="11"/>
  <c r="FG51" i="11"/>
  <c r="FG55" i="11"/>
  <c r="FF25" i="8"/>
  <c r="FF30" i="8"/>
  <c r="FF20" i="8"/>
  <c r="FF25" i="9"/>
  <c r="FF23" i="9"/>
  <c r="FF28" i="9"/>
  <c r="FF30" i="9"/>
  <c r="FF11" i="8"/>
  <c r="FF14" i="8"/>
  <c r="FF19" i="8"/>
  <c r="FF12" i="9"/>
  <c r="FF9" i="9"/>
  <c r="FF17" i="9"/>
  <c r="FG15" i="10"/>
  <c r="FG17" i="10"/>
  <c r="FG16" i="10"/>
  <c r="FG22" i="10"/>
  <c r="FG24" i="10"/>
  <c r="FG30" i="10"/>
  <c r="FG37" i="10"/>
  <c r="FG40" i="10"/>
  <c r="FG44" i="10"/>
  <c r="FG48" i="10"/>
  <c r="FG52" i="10"/>
  <c r="FG9" i="11"/>
  <c r="FG10" i="11"/>
  <c r="FG22" i="11"/>
  <c r="FG18" i="11"/>
  <c r="FG28" i="11"/>
  <c r="FG25" i="11"/>
  <c r="FG35" i="11"/>
  <c r="FG38" i="11"/>
  <c r="FG45" i="11"/>
  <c r="FG49" i="11"/>
  <c r="FG52" i="11"/>
  <c r="FF23" i="8"/>
  <c r="FF22" i="8"/>
  <c r="FF20" i="9"/>
  <c r="FF22" i="9"/>
  <c r="FF29" i="9"/>
  <c r="FG5" i="12"/>
  <c r="FH6" i="12"/>
  <c r="FG1" i="12"/>
  <c r="FG8" i="12" s="1"/>
  <c r="FG3" i="12"/>
  <c r="FG4" i="12"/>
  <c r="FG2" i="12" s="1"/>
  <c r="FH4" i="11"/>
  <c r="FH2" i="11" s="1"/>
  <c r="FI6" i="11"/>
  <c r="FH1" i="11"/>
  <c r="FH56" i="11" s="1"/>
  <c r="FH5" i="11"/>
  <c r="FH3" i="11"/>
  <c r="FH4" i="10"/>
  <c r="FH2" i="10" s="1"/>
  <c r="FI6" i="10"/>
  <c r="FH1" i="10"/>
  <c r="FH57" i="10" s="1"/>
  <c r="FH5" i="10"/>
  <c r="FH3" i="10"/>
  <c r="FG5" i="9"/>
  <c r="FH6" i="9"/>
  <c r="FG3" i="9"/>
  <c r="FG4" i="9"/>
  <c r="FG2" i="9" s="1"/>
  <c r="FG1" i="9"/>
  <c r="FH6" i="8"/>
  <c r="FG5" i="8"/>
  <c r="FG3" i="8"/>
  <c r="FG4" i="8"/>
  <c r="FG2" i="8" s="1"/>
  <c r="FG1" i="8"/>
  <c r="FG11" i="12" l="1"/>
  <c r="FG17" i="12"/>
  <c r="FG19" i="12"/>
  <c r="FG22" i="12"/>
  <c r="FG29" i="12"/>
  <c r="FG30" i="12"/>
  <c r="FG12" i="12"/>
  <c r="FG14" i="12"/>
  <c r="FG21" i="12"/>
  <c r="FG20" i="12"/>
  <c r="FG26" i="12"/>
  <c r="FG13" i="12"/>
  <c r="FG18" i="12"/>
  <c r="FG23" i="12"/>
  <c r="FG24" i="12"/>
  <c r="FG28" i="12"/>
  <c r="FG10" i="12"/>
  <c r="FG16" i="12"/>
  <c r="FG15" i="12"/>
  <c r="FG27" i="12"/>
  <c r="FG25" i="12"/>
  <c r="FG9" i="12"/>
  <c r="FH19" i="11"/>
  <c r="FG12" i="8"/>
  <c r="FH29" i="11"/>
  <c r="FG11" i="9"/>
  <c r="FH11" i="11"/>
  <c r="FG18" i="9"/>
  <c r="FG8" i="9"/>
  <c r="FG13" i="9"/>
  <c r="FG10" i="9"/>
  <c r="FG17" i="9"/>
  <c r="FH13" i="11"/>
  <c r="FH23" i="11"/>
  <c r="FH24" i="11"/>
  <c r="FG11" i="8"/>
  <c r="FG15" i="9"/>
  <c r="FG12" i="9"/>
  <c r="FH8" i="11"/>
  <c r="FH10" i="11"/>
  <c r="FH21" i="11"/>
  <c r="FH16" i="11"/>
  <c r="FG8" i="8"/>
  <c r="FG19" i="8"/>
  <c r="FG16" i="9"/>
  <c r="FH11" i="10"/>
  <c r="FH9" i="11"/>
  <c r="FH17" i="11"/>
  <c r="FH25" i="11"/>
  <c r="FG15" i="8"/>
  <c r="FG10" i="8"/>
  <c r="FG9" i="8"/>
  <c r="FG17" i="8"/>
  <c r="FG9" i="9"/>
  <c r="FG14" i="9"/>
  <c r="FH13" i="10"/>
  <c r="FH12" i="10"/>
  <c r="FH21" i="10"/>
  <c r="FH24" i="10"/>
  <c r="FH27" i="10"/>
  <c r="FH30" i="10"/>
  <c r="FH38" i="10"/>
  <c r="FH41" i="10"/>
  <c r="FH44" i="10"/>
  <c r="FH48" i="10"/>
  <c r="FH54" i="10"/>
  <c r="FH58" i="10"/>
  <c r="FH12" i="11"/>
  <c r="FH15" i="11"/>
  <c r="FH22" i="11"/>
  <c r="FH18" i="11"/>
  <c r="FH31" i="11"/>
  <c r="FH30" i="11"/>
  <c r="FH34" i="11"/>
  <c r="FH41" i="11"/>
  <c r="FH45" i="11"/>
  <c r="FH49" i="11"/>
  <c r="FH53" i="11"/>
  <c r="FH57" i="11"/>
  <c r="FG23" i="8"/>
  <c r="FG25" i="8"/>
  <c r="FG27" i="8"/>
  <c r="FG19" i="9"/>
  <c r="FG24" i="9"/>
  <c r="FG26" i="9"/>
  <c r="FH15" i="10"/>
  <c r="FH14" i="10"/>
  <c r="FH23" i="10"/>
  <c r="FH26" i="10"/>
  <c r="FH29" i="10"/>
  <c r="FH32" i="10"/>
  <c r="FH40" i="10"/>
  <c r="FH43" i="10"/>
  <c r="FH47" i="10"/>
  <c r="FH51" i="10"/>
  <c r="FH55" i="10"/>
  <c r="FH32" i="11"/>
  <c r="FH36" i="11"/>
  <c r="FH40" i="11"/>
  <c r="FH47" i="11"/>
  <c r="FH50" i="11"/>
  <c r="FH54" i="11"/>
  <c r="FH58" i="11"/>
  <c r="FG24" i="8"/>
  <c r="FG28" i="8"/>
  <c r="FG31" i="8"/>
  <c r="FG29" i="9"/>
  <c r="FG21" i="9"/>
  <c r="FG14" i="8"/>
  <c r="FG13" i="8"/>
  <c r="FG16" i="8"/>
  <c r="FH8" i="10"/>
  <c r="FH9" i="10"/>
  <c r="FH17" i="10"/>
  <c r="FH16" i="10"/>
  <c r="FH19" i="10"/>
  <c r="FH28" i="10"/>
  <c r="FH31" i="10"/>
  <c r="FH35" i="10"/>
  <c r="FH37" i="10"/>
  <c r="FH42" i="10"/>
  <c r="FH50" i="10"/>
  <c r="FH52" i="10"/>
  <c r="FH56" i="10"/>
  <c r="FH14" i="11"/>
  <c r="FH27" i="11"/>
  <c r="FH26" i="11"/>
  <c r="FH35" i="11"/>
  <c r="FH38" i="11"/>
  <c r="FH42" i="11"/>
  <c r="FH48" i="11"/>
  <c r="FH51" i="11"/>
  <c r="FH55" i="11"/>
  <c r="FG26" i="8"/>
  <c r="FG29" i="8"/>
  <c r="FG20" i="8"/>
  <c r="FG25" i="9"/>
  <c r="FG27" i="9"/>
  <c r="FG30" i="9"/>
  <c r="FG18" i="8"/>
  <c r="FH10" i="10"/>
  <c r="FH18" i="10"/>
  <c r="FH22" i="10"/>
  <c r="FH25" i="10"/>
  <c r="FH34" i="10"/>
  <c r="FH36" i="10"/>
  <c r="FH39" i="10"/>
  <c r="FH45" i="10"/>
  <c r="FH49" i="10"/>
  <c r="FH53" i="10"/>
  <c r="FH28" i="11"/>
  <c r="FH37" i="11"/>
  <c r="FH39" i="11"/>
  <c r="FH43" i="11"/>
  <c r="FH44" i="11"/>
  <c r="FH52" i="11"/>
  <c r="FG22" i="8"/>
  <c r="FG21" i="8"/>
  <c r="FG30" i="8"/>
  <c r="FG23" i="9"/>
  <c r="FG20" i="9"/>
  <c r="FG22" i="9"/>
  <c r="FG28" i="9"/>
  <c r="FH5" i="12"/>
  <c r="FI6" i="12"/>
  <c r="FH3" i="12"/>
  <c r="FH4" i="12"/>
  <c r="FH2" i="12" s="1"/>
  <c r="FH1" i="12"/>
  <c r="FH8" i="12" s="1"/>
  <c r="FJ6" i="11"/>
  <c r="FI1" i="11"/>
  <c r="FI57" i="11" s="1"/>
  <c r="FI5" i="11"/>
  <c r="FI3" i="11"/>
  <c r="FI4" i="11"/>
  <c r="FI2" i="11" s="1"/>
  <c r="FJ6" i="10"/>
  <c r="FI1" i="10"/>
  <c r="FI57" i="10" s="1"/>
  <c r="FI5" i="10"/>
  <c r="FI3" i="10"/>
  <c r="FI4" i="10"/>
  <c r="FI2" i="10" s="1"/>
  <c r="FH5" i="9"/>
  <c r="FI6" i="9"/>
  <c r="FH3" i="9"/>
  <c r="FH4" i="9"/>
  <c r="FH2" i="9" s="1"/>
  <c r="FH1" i="9"/>
  <c r="FI6" i="8"/>
  <c r="FH5" i="8"/>
  <c r="FH3" i="8"/>
  <c r="FH4" i="8"/>
  <c r="FH2" i="8" s="1"/>
  <c r="FH1" i="8"/>
  <c r="FH11" i="12" l="1"/>
  <c r="FH17" i="12"/>
  <c r="FH20" i="12"/>
  <c r="FH27" i="12"/>
  <c r="FH21" i="12"/>
  <c r="FH28" i="12"/>
  <c r="FH12" i="12"/>
  <c r="FH14" i="12"/>
  <c r="FH26" i="12"/>
  <c r="FH25" i="12"/>
  <c r="FH13" i="12"/>
  <c r="FH15" i="12"/>
  <c r="FH18" i="12"/>
  <c r="FH19" i="12"/>
  <c r="FH24" i="12"/>
  <c r="FH10" i="12"/>
  <c r="FH16" i="12"/>
  <c r="FH22" i="12"/>
  <c r="FH23" i="12"/>
  <c r="FH29" i="12"/>
  <c r="FH30" i="12"/>
  <c r="FH9" i="12"/>
  <c r="FI9" i="11"/>
  <c r="FI8" i="10"/>
  <c r="FI12" i="10"/>
  <c r="FI16" i="10"/>
  <c r="FH10" i="8"/>
  <c r="FH11" i="8"/>
  <c r="FI18" i="10"/>
  <c r="FI35" i="10"/>
  <c r="FI45" i="10"/>
  <c r="FI10" i="10"/>
  <c r="FI21" i="10"/>
  <c r="FI30" i="10"/>
  <c r="FI58" i="10"/>
  <c r="FI8" i="11"/>
  <c r="FI10" i="11"/>
  <c r="FH9" i="8"/>
  <c r="FI14" i="10"/>
  <c r="FI26" i="10"/>
  <c r="FI38" i="10"/>
  <c r="FI12" i="11"/>
  <c r="FI15" i="10"/>
  <c r="FI27" i="10"/>
  <c r="FI43" i="10"/>
  <c r="FI15" i="11"/>
  <c r="FH19" i="8"/>
  <c r="FI13" i="10"/>
  <c r="FI24" i="10"/>
  <c r="FI34" i="10"/>
  <c r="FI41" i="10"/>
  <c r="FI53" i="10"/>
  <c r="FI16" i="11"/>
  <c r="FI29" i="11"/>
  <c r="FI26" i="11"/>
  <c r="FI17" i="11"/>
  <c r="FH12" i="8"/>
  <c r="FH17" i="8"/>
  <c r="FI40" i="10"/>
  <c r="FI49" i="10"/>
  <c r="FI13" i="11"/>
  <c r="FI22" i="11"/>
  <c r="FI44" i="10"/>
  <c r="FI52" i="10"/>
  <c r="FI54" i="10"/>
  <c r="FI23" i="11"/>
  <c r="FI31" i="11"/>
  <c r="FI28" i="11"/>
  <c r="FI42" i="11"/>
  <c r="FI39" i="11"/>
  <c r="FI47" i="11"/>
  <c r="FI51" i="11"/>
  <c r="FI54" i="11"/>
  <c r="FI58" i="11"/>
  <c r="FH22" i="8"/>
  <c r="FH30" i="8"/>
  <c r="FH31" i="8"/>
  <c r="FH23" i="9"/>
  <c r="FH24" i="9"/>
  <c r="FH14" i="9"/>
  <c r="FH14" i="8"/>
  <c r="FH13" i="8"/>
  <c r="FH16" i="8"/>
  <c r="FH11" i="9"/>
  <c r="FH8" i="9"/>
  <c r="FH16" i="9"/>
  <c r="FI9" i="10"/>
  <c r="FI17" i="10"/>
  <c r="FI23" i="10"/>
  <c r="FI28" i="10"/>
  <c r="FI29" i="10"/>
  <c r="FI32" i="10"/>
  <c r="FI37" i="10"/>
  <c r="FI42" i="10"/>
  <c r="FI48" i="10"/>
  <c r="FI51" i="10"/>
  <c r="FI55" i="10"/>
  <c r="FI14" i="11"/>
  <c r="FI18" i="11"/>
  <c r="FI19" i="11"/>
  <c r="FI25" i="11"/>
  <c r="FI34" i="11"/>
  <c r="FI30" i="11"/>
  <c r="FI35" i="11"/>
  <c r="FI41" i="11"/>
  <c r="FI45" i="11"/>
  <c r="FI49" i="11"/>
  <c r="FI56" i="11"/>
  <c r="FH27" i="8"/>
  <c r="FH28" i="8"/>
  <c r="FH20" i="8"/>
  <c r="FH28" i="9"/>
  <c r="FH21" i="9"/>
  <c r="FH27" i="9"/>
  <c r="FH30" i="9"/>
  <c r="FH12" i="9"/>
  <c r="FH9" i="9"/>
  <c r="FH8" i="8"/>
  <c r="FH15" i="8"/>
  <c r="FH18" i="8"/>
  <c r="FH17" i="9"/>
  <c r="FH13" i="9"/>
  <c r="FH10" i="9"/>
  <c r="FH18" i="9"/>
  <c r="FI11" i="10"/>
  <c r="FI22" i="10"/>
  <c r="FI19" i="10"/>
  <c r="FI25" i="10"/>
  <c r="FI31" i="10"/>
  <c r="FI36" i="10"/>
  <c r="FI39" i="10"/>
  <c r="FI47" i="10"/>
  <c r="FI50" i="10"/>
  <c r="FI56" i="10"/>
  <c r="FI11" i="11"/>
  <c r="FI21" i="11"/>
  <c r="FI38" i="11"/>
  <c r="FI27" i="11"/>
  <c r="FI24" i="11"/>
  <c r="FI32" i="11"/>
  <c r="FI37" i="11"/>
  <c r="FI43" i="11"/>
  <c r="FI50" i="11"/>
  <c r="FI53" i="11"/>
  <c r="FI55" i="11"/>
  <c r="FH25" i="8"/>
  <c r="FH23" i="8"/>
  <c r="FH29" i="8"/>
  <c r="FH22" i="9"/>
  <c r="FH26" i="9"/>
  <c r="FH25" i="9"/>
  <c r="FH15" i="9"/>
  <c r="FI36" i="11"/>
  <c r="FI40" i="11"/>
  <c r="FI44" i="11"/>
  <c r="FI48" i="11"/>
  <c r="FI52" i="11"/>
  <c r="FH21" i="8"/>
  <c r="FH24" i="8"/>
  <c r="FH26" i="8"/>
  <c r="FH19" i="9"/>
  <c r="FH20" i="9"/>
  <c r="FH29" i="9"/>
  <c r="FJ6" i="12"/>
  <c r="FI5" i="12"/>
  <c r="FI3" i="12"/>
  <c r="FI4" i="12"/>
  <c r="FI2" i="12" s="1"/>
  <c r="FI1" i="12"/>
  <c r="FI8" i="12" s="1"/>
  <c r="FJ5" i="11"/>
  <c r="FJ3" i="11"/>
  <c r="FJ4" i="11"/>
  <c r="FJ2" i="11" s="1"/>
  <c r="FK6" i="11"/>
  <c r="FJ1" i="11"/>
  <c r="FJ52" i="11" s="1"/>
  <c r="FJ5" i="10"/>
  <c r="FJ3" i="10"/>
  <c r="FJ4" i="10"/>
  <c r="FJ2" i="10" s="1"/>
  <c r="FJ1" i="10"/>
  <c r="FJ56" i="10" s="1"/>
  <c r="FK6" i="10"/>
  <c r="FJ6" i="9"/>
  <c r="FI5" i="9"/>
  <c r="FI4" i="9"/>
  <c r="FI2" i="9" s="1"/>
  <c r="FI1" i="9"/>
  <c r="FI3" i="9"/>
  <c r="FI5" i="8"/>
  <c r="FI4" i="8"/>
  <c r="FI2" i="8" s="1"/>
  <c r="FJ6" i="8"/>
  <c r="FI1" i="8"/>
  <c r="FI20" i="8" s="1"/>
  <c r="FI3" i="8"/>
  <c r="FI13" i="12" l="1"/>
  <c r="FI18" i="12"/>
  <c r="FI17" i="12"/>
  <c r="FI22" i="12"/>
  <c r="FI20" i="12"/>
  <c r="FI30" i="12"/>
  <c r="FI10" i="12"/>
  <c r="FI19" i="12"/>
  <c r="FI21" i="12"/>
  <c r="FI26" i="12"/>
  <c r="FI24" i="12"/>
  <c r="FI11" i="12"/>
  <c r="FI15" i="12"/>
  <c r="FI28" i="12"/>
  <c r="FI23" i="12"/>
  <c r="FI29" i="12"/>
  <c r="FI12" i="12"/>
  <c r="FI14" i="12"/>
  <c r="FI16" i="12"/>
  <c r="FI25" i="12"/>
  <c r="FI27" i="12"/>
  <c r="FI9" i="12"/>
  <c r="FJ8" i="10"/>
  <c r="FJ27" i="10"/>
  <c r="FJ28" i="10"/>
  <c r="FJ19" i="10"/>
  <c r="FI19" i="8"/>
  <c r="FJ13" i="10"/>
  <c r="FJ39" i="10"/>
  <c r="FI13" i="8"/>
  <c r="FJ17" i="10"/>
  <c r="FI17" i="9"/>
  <c r="FJ12" i="10"/>
  <c r="FJ21" i="10"/>
  <c r="FJ9" i="11"/>
  <c r="FI9" i="8"/>
  <c r="FI11" i="8"/>
  <c r="FI14" i="8"/>
  <c r="FI14" i="9"/>
  <c r="FI15" i="9"/>
  <c r="FJ16" i="10"/>
  <c r="FJ15" i="10"/>
  <c r="FJ26" i="10"/>
  <c r="FJ37" i="10"/>
  <c r="FJ49" i="10"/>
  <c r="FJ8" i="11"/>
  <c r="FJ14" i="11"/>
  <c r="FJ18" i="11"/>
  <c r="FJ54" i="10"/>
  <c r="FJ32" i="11"/>
  <c r="FJ17" i="11"/>
  <c r="FI8" i="9"/>
  <c r="FI11" i="9"/>
  <c r="FI18" i="9"/>
  <c r="FJ10" i="10"/>
  <c r="FJ9" i="10"/>
  <c r="FJ18" i="10"/>
  <c r="FJ35" i="10"/>
  <c r="FJ40" i="10"/>
  <c r="FJ57" i="10"/>
  <c r="FJ11" i="11"/>
  <c r="FJ22" i="11"/>
  <c r="FJ27" i="11"/>
  <c r="FI12" i="9"/>
  <c r="FI13" i="9"/>
  <c r="FJ29" i="10"/>
  <c r="FJ44" i="10"/>
  <c r="FJ12" i="11"/>
  <c r="FJ28" i="11"/>
  <c r="FJ36" i="11"/>
  <c r="FJ40" i="11"/>
  <c r="FJ44" i="11"/>
  <c r="FJ45" i="11"/>
  <c r="FJ50" i="11"/>
  <c r="FJ56" i="11"/>
  <c r="FI21" i="8"/>
  <c r="FI26" i="8"/>
  <c r="FI28" i="8"/>
  <c r="FI21" i="9"/>
  <c r="FI23" i="9"/>
  <c r="FI24" i="9"/>
  <c r="FI8" i="8"/>
  <c r="FJ42" i="10"/>
  <c r="FJ47" i="10"/>
  <c r="FJ50" i="10"/>
  <c r="FJ53" i="10"/>
  <c r="FJ58" i="10"/>
  <c r="FJ19" i="11"/>
  <c r="FJ29" i="11"/>
  <c r="FJ35" i="11"/>
  <c r="FJ42" i="11"/>
  <c r="FJ47" i="11"/>
  <c r="FJ48" i="11"/>
  <c r="FJ53" i="11"/>
  <c r="FJ58" i="11"/>
  <c r="FI22" i="8"/>
  <c r="FI30" i="8"/>
  <c r="FI25" i="8"/>
  <c r="FI22" i="9"/>
  <c r="FI27" i="9"/>
  <c r="FI28" i="9"/>
  <c r="FI16" i="8"/>
  <c r="FI15" i="8"/>
  <c r="FI10" i="8"/>
  <c r="FI18" i="8"/>
  <c r="FI10" i="9"/>
  <c r="FI9" i="9"/>
  <c r="FI16" i="9"/>
  <c r="FJ14" i="10"/>
  <c r="FJ11" i="10"/>
  <c r="FJ25" i="10"/>
  <c r="FJ23" i="10"/>
  <c r="FJ30" i="10"/>
  <c r="FJ31" i="10"/>
  <c r="FJ36" i="10"/>
  <c r="FJ41" i="10"/>
  <c r="FJ45" i="10"/>
  <c r="FJ52" i="10"/>
  <c r="FJ55" i="10"/>
  <c r="FJ13" i="11"/>
  <c r="FJ30" i="11"/>
  <c r="FJ26" i="11"/>
  <c r="FJ21" i="11"/>
  <c r="FJ23" i="11"/>
  <c r="FJ31" i="11"/>
  <c r="FJ37" i="11"/>
  <c r="FJ39" i="11"/>
  <c r="FJ49" i="11"/>
  <c r="FJ51" i="11"/>
  <c r="FJ55" i="11"/>
  <c r="FJ57" i="11"/>
  <c r="FI23" i="8"/>
  <c r="FI27" i="8"/>
  <c r="FI29" i="8"/>
  <c r="FI31" i="8"/>
  <c r="FI26" i="9"/>
  <c r="FI25" i="9"/>
  <c r="FI29" i="9"/>
  <c r="FI12" i="8"/>
  <c r="FI17" i="8"/>
  <c r="FJ22" i="10"/>
  <c r="FJ24" i="10"/>
  <c r="FJ32" i="10"/>
  <c r="FJ34" i="10"/>
  <c r="FJ38" i="10"/>
  <c r="FJ43" i="10"/>
  <c r="FJ48" i="10"/>
  <c r="FJ51" i="10"/>
  <c r="FJ10" i="11"/>
  <c r="FJ24" i="11"/>
  <c r="FJ16" i="11"/>
  <c r="FJ15" i="11"/>
  <c r="FJ25" i="11"/>
  <c r="FJ34" i="11"/>
  <c r="FJ38" i="11"/>
  <c r="FJ41" i="11"/>
  <c r="FJ43" i="11"/>
  <c r="FJ54" i="11"/>
  <c r="FI24" i="8"/>
  <c r="FI19" i="9"/>
  <c r="FI20" i="9"/>
  <c r="FI30" i="9"/>
  <c r="FK6" i="12"/>
  <c r="FJ5" i="12"/>
  <c r="FJ4" i="12"/>
  <c r="FJ2" i="12" s="1"/>
  <c r="FJ1" i="12"/>
  <c r="FJ8" i="12" s="1"/>
  <c r="FJ3" i="12"/>
  <c r="FK5" i="11"/>
  <c r="FK3" i="11"/>
  <c r="FK4" i="11"/>
  <c r="FK2" i="11" s="1"/>
  <c r="FL6" i="11"/>
  <c r="FK1" i="11"/>
  <c r="FK58" i="11" s="1"/>
  <c r="FK5" i="10"/>
  <c r="FK3" i="10"/>
  <c r="FK4" i="10"/>
  <c r="FK2" i="10" s="1"/>
  <c r="FL6" i="10"/>
  <c r="FK1" i="10"/>
  <c r="FK55" i="10" s="1"/>
  <c r="FK6" i="9"/>
  <c r="FJ5" i="9"/>
  <c r="FJ1" i="9"/>
  <c r="FJ3" i="9"/>
  <c r="FJ4" i="9"/>
  <c r="FJ2" i="9" s="1"/>
  <c r="FJ5" i="8"/>
  <c r="FJ4" i="8"/>
  <c r="FJ2" i="8" s="1"/>
  <c r="FK6" i="8"/>
  <c r="FJ3" i="8"/>
  <c r="FJ1" i="8"/>
  <c r="FJ31" i="8" s="1"/>
  <c r="FJ12" i="12" l="1"/>
  <c r="FJ14" i="12"/>
  <c r="FJ24" i="12"/>
  <c r="FJ25" i="12"/>
  <c r="FJ19" i="12"/>
  <c r="FJ30" i="12"/>
  <c r="FJ13" i="12"/>
  <c r="FJ18" i="12"/>
  <c r="FJ28" i="12"/>
  <c r="FJ23" i="12"/>
  <c r="FJ10" i="12"/>
  <c r="FJ15" i="12"/>
  <c r="FJ20" i="12"/>
  <c r="FJ22" i="12"/>
  <c r="FJ27" i="12"/>
  <c r="FJ11" i="12"/>
  <c r="FJ17" i="12"/>
  <c r="FJ16" i="12"/>
  <c r="FJ21" i="12"/>
  <c r="FJ26" i="12"/>
  <c r="FJ29" i="12"/>
  <c r="FJ9" i="12"/>
  <c r="FJ10" i="9"/>
  <c r="FJ13" i="8"/>
  <c r="FJ14" i="9"/>
  <c r="FJ11" i="8"/>
  <c r="FJ8" i="9"/>
  <c r="FJ17" i="9"/>
  <c r="FJ11" i="9"/>
  <c r="FJ13" i="9"/>
  <c r="FJ18" i="9"/>
  <c r="FJ15" i="9"/>
  <c r="FJ8" i="8"/>
  <c r="FJ10" i="8"/>
  <c r="FJ9" i="8"/>
  <c r="FJ12" i="8"/>
  <c r="FJ17" i="8"/>
  <c r="FJ12" i="9"/>
  <c r="FJ9" i="9"/>
  <c r="FJ16" i="9"/>
  <c r="FK9" i="10"/>
  <c r="FK15" i="10"/>
  <c r="FK12" i="10"/>
  <c r="FK19" i="10"/>
  <c r="FK24" i="10"/>
  <c r="FK34" i="10"/>
  <c r="FK31" i="10"/>
  <c r="FK38" i="10"/>
  <c r="FK43" i="10"/>
  <c r="FK49" i="10"/>
  <c r="FK52" i="10"/>
  <c r="FK56" i="10"/>
  <c r="FK8" i="11"/>
  <c r="FK13" i="11"/>
  <c r="FK17" i="11"/>
  <c r="FK16" i="11"/>
  <c r="FK24" i="11"/>
  <c r="FK32" i="11"/>
  <c r="FK27" i="11"/>
  <c r="FK34" i="11"/>
  <c r="FK42" i="11"/>
  <c r="FK44" i="11"/>
  <c r="FK48" i="11"/>
  <c r="FK56" i="11"/>
  <c r="FJ27" i="8"/>
  <c r="FJ30" i="8"/>
  <c r="FJ20" i="8"/>
  <c r="FJ25" i="9"/>
  <c r="FJ19" i="9"/>
  <c r="FJ28" i="9"/>
  <c r="FJ30" i="9"/>
  <c r="FJ14" i="8"/>
  <c r="FJ19" i="8"/>
  <c r="FK17" i="10"/>
  <c r="FK18" i="10"/>
  <c r="FK8" i="10"/>
  <c r="FK14" i="10"/>
  <c r="FK22" i="10"/>
  <c r="FK26" i="10"/>
  <c r="FK30" i="10"/>
  <c r="FK37" i="10"/>
  <c r="FK40" i="10"/>
  <c r="FK44" i="10"/>
  <c r="FK48" i="10"/>
  <c r="FK53" i="10"/>
  <c r="FK58" i="10"/>
  <c r="FK15" i="11"/>
  <c r="FK10" i="11"/>
  <c r="FK22" i="11"/>
  <c r="FK18" i="11"/>
  <c r="FK26" i="11"/>
  <c r="FK39" i="11"/>
  <c r="FK29" i="11"/>
  <c r="FK36" i="11"/>
  <c r="FK45" i="11"/>
  <c r="FK47" i="11"/>
  <c r="FK51" i="11"/>
  <c r="FK55" i="11"/>
  <c r="FJ23" i="8"/>
  <c r="FJ22" i="8"/>
  <c r="FJ20" i="9"/>
  <c r="FJ22" i="9"/>
  <c r="FJ23" i="9"/>
  <c r="FJ29" i="9"/>
  <c r="FJ16" i="8"/>
  <c r="FK13" i="10"/>
  <c r="FK23" i="10"/>
  <c r="FK16" i="10"/>
  <c r="FK25" i="10"/>
  <c r="FK28" i="10"/>
  <c r="FK32" i="10"/>
  <c r="FK39" i="10"/>
  <c r="FK42" i="10"/>
  <c r="FK47" i="10"/>
  <c r="FK50" i="10"/>
  <c r="FK54" i="10"/>
  <c r="FK57" i="10"/>
  <c r="FK9" i="11"/>
  <c r="FK12" i="11"/>
  <c r="FK35" i="11"/>
  <c r="FK21" i="11"/>
  <c r="FK28" i="11"/>
  <c r="FK37" i="11"/>
  <c r="FK31" i="11"/>
  <c r="FK41" i="11"/>
  <c r="FK43" i="11"/>
  <c r="FK49" i="11"/>
  <c r="FK53" i="11"/>
  <c r="FK57" i="11"/>
  <c r="FJ25" i="8"/>
  <c r="FJ29" i="8"/>
  <c r="FJ24" i="8"/>
  <c r="FJ26" i="9"/>
  <c r="FJ15" i="8"/>
  <c r="FJ18" i="8"/>
  <c r="FK11" i="10"/>
  <c r="FK10" i="10"/>
  <c r="FK21" i="10"/>
  <c r="FK27" i="10"/>
  <c r="FK29" i="10"/>
  <c r="FK35" i="10"/>
  <c r="FK36" i="10"/>
  <c r="FK41" i="10"/>
  <c r="FK45" i="10"/>
  <c r="FK51" i="10"/>
  <c r="FK11" i="11"/>
  <c r="FK19" i="11"/>
  <c r="FK14" i="11"/>
  <c r="FK23" i="11"/>
  <c r="FK30" i="11"/>
  <c r="FK25" i="11"/>
  <c r="FK38" i="11"/>
  <c r="FK40" i="11"/>
  <c r="FK52" i="11"/>
  <c r="FK50" i="11"/>
  <c r="FK54" i="11"/>
  <c r="FJ21" i="8"/>
  <c r="FJ26" i="8"/>
  <c r="FJ28" i="8"/>
  <c r="FJ21" i="9"/>
  <c r="FJ24" i="9"/>
  <c r="FJ27" i="9"/>
  <c r="FK5" i="12"/>
  <c r="FL6" i="12"/>
  <c r="FK1" i="12"/>
  <c r="FK8" i="12" s="1"/>
  <c r="FK3" i="12"/>
  <c r="FK4" i="12"/>
  <c r="FK2" i="12" s="1"/>
  <c r="FL4" i="11"/>
  <c r="FL2" i="11" s="1"/>
  <c r="FM6" i="11"/>
  <c r="FL1" i="11"/>
  <c r="FL56" i="11" s="1"/>
  <c r="FL5" i="11"/>
  <c r="FL3" i="11"/>
  <c r="FL4" i="10"/>
  <c r="FL2" i="10" s="1"/>
  <c r="FM6" i="10"/>
  <c r="FL1" i="10"/>
  <c r="FL57" i="10" s="1"/>
  <c r="FL3" i="10"/>
  <c r="FL5" i="10"/>
  <c r="FK5" i="9"/>
  <c r="FL6" i="9"/>
  <c r="FK3" i="9"/>
  <c r="FK4" i="9"/>
  <c r="FK2" i="9" s="1"/>
  <c r="FK1" i="9"/>
  <c r="FL6" i="8"/>
  <c r="FK5" i="8"/>
  <c r="FK4" i="8"/>
  <c r="FK2" i="8" s="1"/>
  <c r="FK3" i="8"/>
  <c r="FK1" i="8"/>
  <c r="FK11" i="12" l="1"/>
  <c r="FK17" i="12"/>
  <c r="FK15" i="12"/>
  <c r="FK20" i="12"/>
  <c r="FK25" i="12"/>
  <c r="FK30" i="12"/>
  <c r="FK12" i="12"/>
  <c r="FK19" i="12"/>
  <c r="FK23" i="12"/>
  <c r="FK24" i="12"/>
  <c r="FK22" i="12"/>
  <c r="FK29" i="12"/>
  <c r="FK13" i="12"/>
  <c r="FK14" i="12"/>
  <c r="FK21" i="12"/>
  <c r="FK26" i="12"/>
  <c r="FK10" i="12"/>
  <c r="FK16" i="12"/>
  <c r="FK18" i="12"/>
  <c r="FK27" i="12"/>
  <c r="FK28" i="12"/>
  <c r="FK9" i="12"/>
  <c r="FL8" i="11"/>
  <c r="FL10" i="11"/>
  <c r="FK18" i="9"/>
  <c r="FK11" i="9"/>
  <c r="FL25" i="11"/>
  <c r="FK15" i="9"/>
  <c r="FK14" i="8"/>
  <c r="FK17" i="9"/>
  <c r="FL12" i="10"/>
  <c r="FL27" i="11"/>
  <c r="FK10" i="9"/>
  <c r="FL21" i="10"/>
  <c r="FL11" i="11"/>
  <c r="FL17" i="11"/>
  <c r="FK8" i="8"/>
  <c r="FK13" i="9"/>
  <c r="FK12" i="9"/>
  <c r="FL11" i="10"/>
  <c r="FL13" i="11"/>
  <c r="FL18" i="10"/>
  <c r="FK10" i="8"/>
  <c r="FK9" i="8"/>
  <c r="FK17" i="8"/>
  <c r="FK9" i="9"/>
  <c r="FK14" i="9"/>
  <c r="FL8" i="10"/>
  <c r="FL13" i="10"/>
  <c r="FL24" i="10"/>
  <c r="FL14" i="10"/>
  <c r="FL23" i="10"/>
  <c r="FL27" i="10"/>
  <c r="FL30" i="10"/>
  <c r="FL38" i="10"/>
  <c r="FL41" i="10"/>
  <c r="FL44" i="10"/>
  <c r="FL50" i="10"/>
  <c r="FL55" i="10"/>
  <c r="FL58" i="10"/>
  <c r="FL12" i="11"/>
  <c r="FL15" i="11"/>
  <c r="FL21" i="11"/>
  <c r="FL19" i="11"/>
  <c r="FL18" i="11"/>
  <c r="FL30" i="11"/>
  <c r="FL38" i="11"/>
  <c r="FL41" i="11"/>
  <c r="FL43" i="11"/>
  <c r="FL49" i="11"/>
  <c r="FL53" i="11"/>
  <c r="FL57" i="11"/>
  <c r="FK22" i="8"/>
  <c r="FK21" i="8"/>
  <c r="FK27" i="8"/>
  <c r="FK23" i="9"/>
  <c r="FK21" i="9"/>
  <c r="FK18" i="8"/>
  <c r="FK12" i="8"/>
  <c r="FK11" i="8"/>
  <c r="FK19" i="8"/>
  <c r="FK8" i="9"/>
  <c r="FK16" i="9"/>
  <c r="FL15" i="10"/>
  <c r="FL26" i="10"/>
  <c r="FL16" i="10"/>
  <c r="FL19" i="10"/>
  <c r="FL29" i="10"/>
  <c r="FL32" i="10"/>
  <c r="FL40" i="10"/>
  <c r="FL43" i="10"/>
  <c r="FL47" i="10"/>
  <c r="FL51" i="10"/>
  <c r="FL54" i="10"/>
  <c r="FL9" i="11"/>
  <c r="FL23" i="11"/>
  <c r="FL29" i="11"/>
  <c r="FL22" i="11"/>
  <c r="FL24" i="11"/>
  <c r="FL32" i="11"/>
  <c r="FL34" i="11"/>
  <c r="FL40" i="11"/>
  <c r="FL47" i="11"/>
  <c r="FL50" i="11"/>
  <c r="FL55" i="11"/>
  <c r="FL58" i="11"/>
  <c r="FK26" i="8"/>
  <c r="FK28" i="8"/>
  <c r="FK31" i="8"/>
  <c r="FK20" i="9"/>
  <c r="FK25" i="9"/>
  <c r="FK13" i="8"/>
  <c r="FK16" i="8"/>
  <c r="FL9" i="10"/>
  <c r="FL17" i="10"/>
  <c r="FL10" i="10"/>
  <c r="FL28" i="10"/>
  <c r="FL22" i="10"/>
  <c r="FL31" i="10"/>
  <c r="FL35" i="10"/>
  <c r="FL37" i="10"/>
  <c r="FL42" i="10"/>
  <c r="FL49" i="10"/>
  <c r="FL52" i="10"/>
  <c r="FL56" i="10"/>
  <c r="FL31" i="11"/>
  <c r="FL14" i="11"/>
  <c r="FL26" i="11"/>
  <c r="FL35" i="11"/>
  <c r="FL36" i="11"/>
  <c r="FL42" i="11"/>
  <c r="FL48" i="11"/>
  <c r="FL51" i="11"/>
  <c r="FL54" i="11"/>
  <c r="FK23" i="8"/>
  <c r="FK29" i="8"/>
  <c r="FK20" i="8"/>
  <c r="FK24" i="9"/>
  <c r="FK22" i="9"/>
  <c r="FK27" i="9"/>
  <c r="FK30" i="9"/>
  <c r="FK15" i="8"/>
  <c r="FL25" i="10"/>
  <c r="FL34" i="10"/>
  <c r="FL36" i="10"/>
  <c r="FL39" i="10"/>
  <c r="FL45" i="10"/>
  <c r="FL48" i="10"/>
  <c r="FL53" i="10"/>
  <c r="FL16" i="11"/>
  <c r="FL28" i="11"/>
  <c r="FL37" i="11"/>
  <c r="FL39" i="11"/>
  <c r="FL45" i="11"/>
  <c r="FL44" i="11"/>
  <c r="FL52" i="11"/>
  <c r="FK24" i="8"/>
  <c r="FK25" i="8"/>
  <c r="FK30" i="8"/>
  <c r="FK19" i="9"/>
  <c r="FK29" i="9"/>
  <c r="FK26" i="9"/>
  <c r="FK28" i="9"/>
  <c r="FL5" i="12"/>
  <c r="FM6" i="12"/>
  <c r="FL3" i="12"/>
  <c r="FL4" i="12"/>
  <c r="FL2" i="12" s="1"/>
  <c r="FL1" i="12"/>
  <c r="FL8" i="12" s="1"/>
  <c r="FN6" i="11"/>
  <c r="FM1" i="11"/>
  <c r="FM56" i="11" s="1"/>
  <c r="FM5" i="11"/>
  <c r="FM3" i="11"/>
  <c r="FM4" i="11"/>
  <c r="FM2" i="11" s="1"/>
  <c r="FN6" i="10"/>
  <c r="FM1" i="10"/>
  <c r="FM57" i="10" s="1"/>
  <c r="FM5" i="10"/>
  <c r="FM3" i="10"/>
  <c r="FM4" i="10"/>
  <c r="FM2" i="10" s="1"/>
  <c r="FL5" i="9"/>
  <c r="FM6" i="9"/>
  <c r="FL3" i="9"/>
  <c r="FL4" i="9"/>
  <c r="FL2" i="9" s="1"/>
  <c r="FL1" i="9"/>
  <c r="FM6" i="8"/>
  <c r="FL5" i="8"/>
  <c r="FL4" i="8"/>
  <c r="FL2" i="8" s="1"/>
  <c r="FL3" i="8"/>
  <c r="FL1" i="8"/>
  <c r="FL11" i="12" l="1"/>
  <c r="FL17" i="12"/>
  <c r="FL22" i="12"/>
  <c r="FL23" i="12"/>
  <c r="FL21" i="12"/>
  <c r="FL12" i="12"/>
  <c r="FL14" i="12"/>
  <c r="FL26" i="12"/>
  <c r="FL27" i="12"/>
  <c r="FL25" i="12"/>
  <c r="FL13" i="12"/>
  <c r="FL15" i="12"/>
  <c r="FL18" i="12"/>
  <c r="FL29" i="12"/>
  <c r="FL24" i="12"/>
  <c r="FL10" i="12"/>
  <c r="FL16" i="12"/>
  <c r="FL20" i="12"/>
  <c r="FL19" i="12"/>
  <c r="FL28" i="12"/>
  <c r="FL30" i="12"/>
  <c r="FL9" i="12"/>
  <c r="FM10" i="10"/>
  <c r="FL13" i="9"/>
  <c r="FM9" i="10"/>
  <c r="FL10" i="9"/>
  <c r="FL13" i="8"/>
  <c r="FM12" i="10"/>
  <c r="FM28" i="10"/>
  <c r="FM42" i="10"/>
  <c r="FL14" i="8"/>
  <c r="FL15" i="9"/>
  <c r="FL16" i="9"/>
  <c r="FM8" i="10"/>
  <c r="FM16" i="10"/>
  <c r="FM11" i="10"/>
  <c r="FM29" i="10"/>
  <c r="FM17" i="10"/>
  <c r="FM32" i="10"/>
  <c r="FL8" i="8"/>
  <c r="FL16" i="8"/>
  <c r="FL8" i="9"/>
  <c r="FM14" i="10"/>
  <c r="FM23" i="10"/>
  <c r="FM37" i="10"/>
  <c r="FL18" i="8"/>
  <c r="FL10" i="8"/>
  <c r="FL9" i="8"/>
  <c r="FL17" i="8"/>
  <c r="FL9" i="9"/>
  <c r="FL17" i="9"/>
  <c r="FL12" i="9"/>
  <c r="FM13" i="10"/>
  <c r="FM18" i="10"/>
  <c r="FM24" i="10"/>
  <c r="FM27" i="10"/>
  <c r="FM34" i="10"/>
  <c r="FM38" i="10"/>
  <c r="FM41" i="10"/>
  <c r="FM45" i="10"/>
  <c r="FM49" i="10"/>
  <c r="FM54" i="10"/>
  <c r="FM58" i="10"/>
  <c r="FM8" i="11"/>
  <c r="FM10" i="11"/>
  <c r="FM14" i="11"/>
  <c r="FM21" i="11"/>
  <c r="FM22" i="11"/>
  <c r="FM27" i="11"/>
  <c r="FM24" i="11"/>
  <c r="FM32" i="11"/>
  <c r="FM38" i="11"/>
  <c r="FM44" i="11"/>
  <c r="FM50" i="11"/>
  <c r="FM53" i="11"/>
  <c r="FM57" i="11"/>
  <c r="FL22" i="8"/>
  <c r="FL27" i="8"/>
  <c r="FL26" i="8"/>
  <c r="FL26" i="9"/>
  <c r="FL24" i="9"/>
  <c r="FL29" i="9"/>
  <c r="FL15" i="8"/>
  <c r="FL12" i="8"/>
  <c r="FL11" i="8"/>
  <c r="FL19" i="8"/>
  <c r="FL11" i="9"/>
  <c r="FL14" i="9"/>
  <c r="FM15" i="10"/>
  <c r="FM21" i="10"/>
  <c r="FM26" i="10"/>
  <c r="FM35" i="10"/>
  <c r="FM30" i="10"/>
  <c r="FM40" i="10"/>
  <c r="FM43" i="10"/>
  <c r="FM44" i="10"/>
  <c r="FM52" i="10"/>
  <c r="FM55" i="10"/>
  <c r="FM9" i="11"/>
  <c r="FM12" i="11"/>
  <c r="FM16" i="11"/>
  <c r="FM15" i="11"/>
  <c r="FM40" i="11"/>
  <c r="FM29" i="11"/>
  <c r="FM26" i="11"/>
  <c r="FM35" i="11"/>
  <c r="FM39" i="11"/>
  <c r="FM47" i="11"/>
  <c r="FM49" i="11"/>
  <c r="FM54" i="11"/>
  <c r="FM58" i="11"/>
  <c r="FL24" i="8"/>
  <c r="FL30" i="8"/>
  <c r="FL31" i="8"/>
  <c r="FL19" i="9"/>
  <c r="FL28" i="9"/>
  <c r="FM50" i="10"/>
  <c r="FM51" i="10"/>
  <c r="FM56" i="10"/>
  <c r="FM11" i="11"/>
  <c r="FM36" i="11"/>
  <c r="FM17" i="11"/>
  <c r="FM23" i="11"/>
  <c r="FM31" i="11"/>
  <c r="FM28" i="11"/>
  <c r="FM37" i="11"/>
  <c r="FM41" i="11"/>
  <c r="FM45" i="11"/>
  <c r="FM51" i="11"/>
  <c r="FM55" i="11"/>
  <c r="FL23" i="8"/>
  <c r="FL28" i="8"/>
  <c r="FL20" i="8"/>
  <c r="FL23" i="9"/>
  <c r="FL21" i="9"/>
  <c r="FL30" i="9"/>
  <c r="FL18" i="9"/>
  <c r="FM22" i="10"/>
  <c r="FM19" i="10"/>
  <c r="FM25" i="10"/>
  <c r="FM31" i="10"/>
  <c r="FM36" i="10"/>
  <c r="FM39" i="10"/>
  <c r="FM47" i="10"/>
  <c r="FM48" i="10"/>
  <c r="FM53" i="10"/>
  <c r="FM13" i="11"/>
  <c r="FM18" i="11"/>
  <c r="FM19" i="11"/>
  <c r="FM25" i="11"/>
  <c r="FM34" i="11"/>
  <c r="FM30" i="11"/>
  <c r="FM42" i="11"/>
  <c r="FM43" i="11"/>
  <c r="FM48" i="11"/>
  <c r="FM52" i="11"/>
  <c r="FL21" i="8"/>
  <c r="FL25" i="8"/>
  <c r="FL29" i="8"/>
  <c r="FL22" i="9"/>
  <c r="FL20" i="9"/>
  <c r="FL25" i="9"/>
  <c r="FL27" i="9"/>
  <c r="FN6" i="12"/>
  <c r="FM5" i="12"/>
  <c r="FM3" i="12"/>
  <c r="FM4" i="12"/>
  <c r="FM2" i="12" s="1"/>
  <c r="FM1" i="12"/>
  <c r="FM8" i="12" s="1"/>
  <c r="FN5" i="11"/>
  <c r="FN3" i="11"/>
  <c r="FN4" i="11"/>
  <c r="FN2" i="11" s="1"/>
  <c r="FO6" i="11"/>
  <c r="FN1" i="11"/>
  <c r="FN58" i="11" s="1"/>
  <c r="FN5" i="10"/>
  <c r="FN3" i="10"/>
  <c r="FN4" i="10"/>
  <c r="FN2" i="10" s="1"/>
  <c r="FN1" i="10"/>
  <c r="FN58" i="10" s="1"/>
  <c r="FO6" i="10"/>
  <c r="FN6" i="9"/>
  <c r="FM5" i="9"/>
  <c r="FM4" i="9"/>
  <c r="FM2" i="9" s="1"/>
  <c r="FM1" i="9"/>
  <c r="FM30" i="9" s="1"/>
  <c r="FM3" i="9"/>
  <c r="FM5" i="8"/>
  <c r="FM4" i="8"/>
  <c r="FM2" i="8" s="1"/>
  <c r="FN6" i="8"/>
  <c r="FM1" i="8"/>
  <c r="FM20" i="8" s="1"/>
  <c r="FM3" i="8"/>
  <c r="FM13" i="12" l="1"/>
  <c r="FM18" i="12"/>
  <c r="FM17" i="12"/>
  <c r="FM26" i="12"/>
  <c r="FM28" i="12"/>
  <c r="FM30" i="12"/>
  <c r="FM10" i="12"/>
  <c r="FM15" i="12"/>
  <c r="FM25" i="12"/>
  <c r="FM29" i="12"/>
  <c r="FM20" i="12"/>
  <c r="FM11" i="12"/>
  <c r="FM16" i="12"/>
  <c r="FM21" i="12"/>
  <c r="FM23" i="12"/>
  <c r="FM24" i="12"/>
  <c r="FM12" i="12"/>
  <c r="FM14" i="12"/>
  <c r="FM19" i="12"/>
  <c r="FM22" i="12"/>
  <c r="FM27" i="12"/>
  <c r="FM9" i="12"/>
  <c r="FM14" i="8"/>
  <c r="FM11" i="8"/>
  <c r="FM9" i="8"/>
  <c r="FM12" i="8"/>
  <c r="FM9" i="9"/>
  <c r="FM18" i="9"/>
  <c r="FM19" i="8"/>
  <c r="FM12" i="9"/>
  <c r="FM21" i="8"/>
  <c r="FM17" i="8"/>
  <c r="FM14" i="9"/>
  <c r="FM11" i="9"/>
  <c r="FM23" i="8"/>
  <c r="FM21" i="9"/>
  <c r="FM16" i="9"/>
  <c r="FM13" i="9"/>
  <c r="FM28" i="8"/>
  <c r="FM19" i="9"/>
  <c r="FM8" i="9"/>
  <c r="FM17" i="9"/>
  <c r="FM24" i="9"/>
  <c r="FM8" i="8"/>
  <c r="FM26" i="8"/>
  <c r="FM30" i="8"/>
  <c r="FM25" i="8"/>
  <c r="FM22" i="9"/>
  <c r="FM23" i="9"/>
  <c r="FM27" i="9"/>
  <c r="FM13" i="8"/>
  <c r="FM16" i="8"/>
  <c r="FM15" i="8"/>
  <c r="FM10" i="8"/>
  <c r="FM18" i="8"/>
  <c r="FM10" i="9"/>
  <c r="FM15" i="9"/>
  <c r="FM22" i="8"/>
  <c r="FM27" i="8"/>
  <c r="FM29" i="8"/>
  <c r="FM31" i="8"/>
  <c r="FM26" i="9"/>
  <c r="FM28" i="9"/>
  <c r="FM24" i="8"/>
  <c r="FM25" i="9"/>
  <c r="FM20" i="9"/>
  <c r="FM29" i="9"/>
  <c r="FN8" i="11"/>
  <c r="FO6" i="12"/>
  <c r="FN5" i="12"/>
  <c r="FN4" i="12"/>
  <c r="FN2" i="12" s="1"/>
  <c r="FN1" i="12"/>
  <c r="FN8" i="12" s="1"/>
  <c r="FN3" i="12"/>
  <c r="FN14" i="11"/>
  <c r="FN22" i="11"/>
  <c r="FN28" i="11"/>
  <c r="FN15" i="11"/>
  <c r="FN25" i="11"/>
  <c r="FN34" i="11"/>
  <c r="FN38" i="11"/>
  <c r="FN41" i="11"/>
  <c r="FN45" i="11"/>
  <c r="FN50" i="11"/>
  <c r="FN52" i="11"/>
  <c r="FN9" i="11"/>
  <c r="FN10" i="11"/>
  <c r="FN18" i="11"/>
  <c r="FN30" i="11"/>
  <c r="FN17" i="11"/>
  <c r="FN27" i="11"/>
  <c r="FN36" i="11"/>
  <c r="FN40" i="11"/>
  <c r="FN44" i="11"/>
  <c r="FN49" i="11"/>
  <c r="FN53" i="11"/>
  <c r="FN55" i="11"/>
  <c r="FN11" i="11"/>
  <c r="FN12" i="11"/>
  <c r="FN24" i="11"/>
  <c r="FN32" i="11"/>
  <c r="FN19" i="11"/>
  <c r="FN29" i="11"/>
  <c r="FN35" i="11"/>
  <c r="FN42" i="11"/>
  <c r="FN47" i="11"/>
  <c r="FN48" i="11"/>
  <c r="FN56" i="11"/>
  <c r="FN57" i="11"/>
  <c r="FO5" i="11"/>
  <c r="FO3" i="11"/>
  <c r="FO4" i="11"/>
  <c r="FO2" i="11" s="1"/>
  <c r="FP6" i="11"/>
  <c r="FO1" i="11"/>
  <c r="FO55" i="11" s="1"/>
  <c r="FN13" i="11"/>
  <c r="FN16" i="11"/>
  <c r="FN26" i="11"/>
  <c r="FN21" i="11"/>
  <c r="FN23" i="11"/>
  <c r="FN31" i="11"/>
  <c r="FN37" i="11"/>
  <c r="FN39" i="11"/>
  <c r="FN43" i="11"/>
  <c r="FN51" i="11"/>
  <c r="FN54" i="11"/>
  <c r="FN16" i="10"/>
  <c r="FN15" i="10"/>
  <c r="FN25" i="10"/>
  <c r="FN23" i="10"/>
  <c r="FN30" i="10"/>
  <c r="FN31" i="10"/>
  <c r="FN36" i="10"/>
  <c r="FN41" i="10"/>
  <c r="FN45" i="10"/>
  <c r="FN52" i="10"/>
  <c r="FN55" i="10"/>
  <c r="FN10" i="10"/>
  <c r="FN9" i="10"/>
  <c r="FN17" i="10"/>
  <c r="FN27" i="10"/>
  <c r="FN24" i="10"/>
  <c r="FN32" i="10"/>
  <c r="FN34" i="10"/>
  <c r="FN38" i="10"/>
  <c r="FN43" i="10"/>
  <c r="FN48" i="10"/>
  <c r="FN51" i="10"/>
  <c r="FN56" i="10"/>
  <c r="FO5" i="10"/>
  <c r="FO3" i="10"/>
  <c r="FO4" i="10"/>
  <c r="FO2" i="10" s="1"/>
  <c r="FP6" i="10"/>
  <c r="FO1" i="10"/>
  <c r="FO57" i="10" s="1"/>
  <c r="FN12" i="10"/>
  <c r="FN11" i="10"/>
  <c r="FN19" i="10"/>
  <c r="FN18" i="10"/>
  <c r="FN26" i="10"/>
  <c r="FN35" i="10"/>
  <c r="FN37" i="10"/>
  <c r="FN40" i="10"/>
  <c r="FN44" i="10"/>
  <c r="FN49" i="10"/>
  <c r="FN53" i="10"/>
  <c r="FN57" i="10"/>
  <c r="FN8" i="10"/>
  <c r="FN14" i="10"/>
  <c r="FN13" i="10"/>
  <c r="FN22" i="10"/>
  <c r="FN21" i="10"/>
  <c r="FN28" i="10"/>
  <c r="FN29" i="10"/>
  <c r="FN39" i="10"/>
  <c r="FN42" i="10"/>
  <c r="FN47" i="10"/>
  <c r="FN50" i="10"/>
  <c r="FN54" i="10"/>
  <c r="FO6" i="9"/>
  <c r="FN1" i="9"/>
  <c r="FN30" i="9" s="1"/>
  <c r="FN3" i="9"/>
  <c r="FN5" i="9"/>
  <c r="FN4" i="9"/>
  <c r="FN2" i="9" s="1"/>
  <c r="FN5" i="8"/>
  <c r="FN4" i="8"/>
  <c r="FN2" i="8" s="1"/>
  <c r="FO6" i="8"/>
  <c r="FN1" i="8"/>
  <c r="FN31" i="8" s="1"/>
  <c r="FN3" i="8"/>
  <c r="FN12" i="12" l="1"/>
  <c r="FN19" i="12"/>
  <c r="FN30" i="12"/>
  <c r="FN13" i="12"/>
  <c r="FN18" i="12"/>
  <c r="FN20" i="12"/>
  <c r="FN23" i="12"/>
  <c r="FN25" i="12"/>
  <c r="FN10" i="12"/>
  <c r="FN15" i="12"/>
  <c r="FN24" i="12"/>
  <c r="FN22" i="12"/>
  <c r="FN27" i="12"/>
  <c r="FN14" i="12"/>
  <c r="FN29" i="12"/>
  <c r="FN11" i="12"/>
  <c r="FN17" i="12"/>
  <c r="FN16" i="12"/>
  <c r="FN21" i="12"/>
  <c r="FN26" i="12"/>
  <c r="FN28" i="12"/>
  <c r="FN9" i="12"/>
  <c r="FN21" i="9"/>
  <c r="FN22" i="9"/>
  <c r="FN27" i="9"/>
  <c r="FN25" i="9"/>
  <c r="FN26" i="9"/>
  <c r="FN19" i="9"/>
  <c r="FN28" i="9"/>
  <c r="FN20" i="9"/>
  <c r="FN24" i="9"/>
  <c r="FN23" i="9"/>
  <c r="FN29" i="9"/>
  <c r="FN21" i="8"/>
  <c r="FN30" i="8"/>
  <c r="FN27" i="8"/>
  <c r="FN22" i="8"/>
  <c r="FN23" i="8"/>
  <c r="FN29" i="8"/>
  <c r="FN24" i="8"/>
  <c r="FN25" i="8"/>
  <c r="FN26" i="8"/>
  <c r="FN28" i="8"/>
  <c r="FN20" i="8"/>
  <c r="FO9" i="10"/>
  <c r="FO5" i="12"/>
  <c r="FP6" i="12"/>
  <c r="FO1" i="12"/>
  <c r="FO8" i="12" s="1"/>
  <c r="FO3" i="12"/>
  <c r="FO4" i="12"/>
  <c r="FO2" i="12" s="1"/>
  <c r="FO8" i="11"/>
  <c r="FO12" i="11"/>
  <c r="FO9" i="11"/>
  <c r="FO11" i="11"/>
  <c r="FO15" i="11"/>
  <c r="FO13" i="11"/>
  <c r="FO17" i="11"/>
  <c r="FO14" i="11"/>
  <c r="FO24" i="11"/>
  <c r="FO32" i="11"/>
  <c r="FO27" i="11"/>
  <c r="FO39" i="11"/>
  <c r="FO40" i="11"/>
  <c r="FO44" i="11"/>
  <c r="FO50" i="11"/>
  <c r="FO54" i="11"/>
  <c r="FO58" i="11"/>
  <c r="FP4" i="11"/>
  <c r="FP2" i="11" s="1"/>
  <c r="FQ6" i="11"/>
  <c r="FP1" i="11"/>
  <c r="FP58" i="11" s="1"/>
  <c r="FP5" i="11"/>
  <c r="FP3" i="11"/>
  <c r="FO19" i="11"/>
  <c r="FO16" i="11"/>
  <c r="FO26" i="11"/>
  <c r="FO35" i="11"/>
  <c r="FO29" i="11"/>
  <c r="FO34" i="11"/>
  <c r="FO42" i="11"/>
  <c r="FO47" i="11"/>
  <c r="FO51" i="11"/>
  <c r="FO57" i="11"/>
  <c r="FO10" i="11"/>
  <c r="FO22" i="11"/>
  <c r="FO18" i="11"/>
  <c r="FO28" i="11"/>
  <c r="FO38" i="11"/>
  <c r="FO31" i="11"/>
  <c r="FO36" i="11"/>
  <c r="FO43" i="11"/>
  <c r="FO49" i="11"/>
  <c r="FO52" i="11"/>
  <c r="FO56" i="11"/>
  <c r="FO23" i="11"/>
  <c r="FO21" i="11"/>
  <c r="FO30" i="11"/>
  <c r="FO25" i="11"/>
  <c r="FO37" i="11"/>
  <c r="FO41" i="11"/>
  <c r="FO45" i="11"/>
  <c r="FO48" i="11"/>
  <c r="FO53" i="11"/>
  <c r="FN8" i="9"/>
  <c r="FO11" i="10"/>
  <c r="FO21" i="10"/>
  <c r="FO13" i="10"/>
  <c r="FO29" i="10"/>
  <c r="FO17" i="10"/>
  <c r="FO15" i="10"/>
  <c r="FO16" i="10"/>
  <c r="FO22" i="10"/>
  <c r="FO26" i="10"/>
  <c r="FO32" i="10"/>
  <c r="FO39" i="10"/>
  <c r="FO42" i="10"/>
  <c r="FO47" i="10"/>
  <c r="FO50" i="10"/>
  <c r="FO54" i="10"/>
  <c r="FO58" i="10"/>
  <c r="FN9" i="8"/>
  <c r="FP4" i="10"/>
  <c r="FP2" i="10" s="1"/>
  <c r="FQ6" i="10"/>
  <c r="FP1" i="10"/>
  <c r="FP54" i="10" s="1"/>
  <c r="FP3" i="10"/>
  <c r="FP5" i="10"/>
  <c r="FO10" i="10"/>
  <c r="FO18" i="10"/>
  <c r="FO25" i="10"/>
  <c r="FO28" i="10"/>
  <c r="FO35" i="10"/>
  <c r="FO36" i="10"/>
  <c r="FO41" i="10"/>
  <c r="FO45" i="10"/>
  <c r="FO48" i="10"/>
  <c r="FO55" i="10"/>
  <c r="FN15" i="8"/>
  <c r="FO8" i="10"/>
  <c r="FO12" i="10"/>
  <c r="FO23" i="10"/>
  <c r="FO27" i="10"/>
  <c r="FO34" i="10"/>
  <c r="FO31" i="10"/>
  <c r="FO38" i="10"/>
  <c r="FO43" i="10"/>
  <c r="FO49" i="10"/>
  <c r="FO52" i="10"/>
  <c r="FO56" i="10"/>
  <c r="FO14" i="10"/>
  <c r="FO19" i="10"/>
  <c r="FO24" i="10"/>
  <c r="FO30" i="10"/>
  <c r="FO37" i="10"/>
  <c r="FO40" i="10"/>
  <c r="FO44" i="10"/>
  <c r="FO51" i="10"/>
  <c r="FO53" i="10"/>
  <c r="FN10" i="9"/>
  <c r="FN18" i="9"/>
  <c r="FN13" i="9"/>
  <c r="FN12" i="9"/>
  <c r="FO5" i="9"/>
  <c r="FP6" i="9"/>
  <c r="FO3" i="9"/>
  <c r="FO4" i="9"/>
  <c r="FO2" i="9" s="1"/>
  <c r="FO1" i="9"/>
  <c r="FN15" i="9"/>
  <c r="FN14" i="9"/>
  <c r="FN9" i="9"/>
  <c r="FN16" i="9"/>
  <c r="FN11" i="9"/>
  <c r="FN17" i="9"/>
  <c r="FN13" i="8"/>
  <c r="FN8" i="8"/>
  <c r="FN17" i="8"/>
  <c r="FP6" i="8"/>
  <c r="FO5" i="8"/>
  <c r="FO3" i="8"/>
  <c r="FO4" i="8"/>
  <c r="FO2" i="8" s="1"/>
  <c r="FO1" i="8"/>
  <c r="FO31" i="8" s="1"/>
  <c r="FN10" i="8"/>
  <c r="FN16" i="8"/>
  <c r="FN19" i="8"/>
  <c r="FN12" i="8"/>
  <c r="FN18" i="8"/>
  <c r="FN11" i="8"/>
  <c r="FN14" i="8"/>
  <c r="FO15" i="12" l="1"/>
  <c r="FO11" i="12"/>
  <c r="FO17" i="12"/>
  <c r="FO19" i="12"/>
  <c r="FO20" i="12"/>
  <c r="FO22" i="12"/>
  <c r="FO30" i="12"/>
  <c r="FO10" i="12"/>
  <c r="FO27" i="12"/>
  <c r="FO12" i="12"/>
  <c r="FO14" i="12"/>
  <c r="FO21" i="12"/>
  <c r="FO24" i="12"/>
  <c r="FO26" i="12"/>
  <c r="FO29" i="12"/>
  <c r="FO16" i="12"/>
  <c r="FO13" i="12"/>
  <c r="FO18" i="12"/>
  <c r="FO23" i="12"/>
  <c r="FO25" i="12"/>
  <c r="FO28" i="12"/>
  <c r="FO9" i="12"/>
  <c r="FO20" i="9"/>
  <c r="FO29" i="9"/>
  <c r="FO27" i="9"/>
  <c r="FO24" i="9"/>
  <c r="FO22" i="9"/>
  <c r="FO19" i="9"/>
  <c r="FO21" i="9"/>
  <c r="FO26" i="9"/>
  <c r="FO28" i="9"/>
  <c r="FO30" i="9"/>
  <c r="FO23" i="9"/>
  <c r="FO25" i="9"/>
  <c r="FO26" i="8"/>
  <c r="FO29" i="8"/>
  <c r="FO22" i="8"/>
  <c r="FO21" i="8"/>
  <c r="FO30" i="8"/>
  <c r="FO23" i="8"/>
  <c r="FO24" i="8"/>
  <c r="FO27" i="8"/>
  <c r="FO25" i="8"/>
  <c r="FO28" i="8"/>
  <c r="FO20" i="8"/>
  <c r="FP8" i="10"/>
  <c r="FP8" i="11"/>
  <c r="FP10" i="11"/>
  <c r="FP5" i="12"/>
  <c r="FQ6" i="12"/>
  <c r="FP3" i="12"/>
  <c r="FP4" i="12"/>
  <c r="FP2" i="12" s="1"/>
  <c r="FP1" i="12"/>
  <c r="FP8" i="12" s="1"/>
  <c r="FP11" i="11"/>
  <c r="FP17" i="11"/>
  <c r="FP29" i="11"/>
  <c r="FP14" i="11"/>
  <c r="FP26" i="11"/>
  <c r="FP35" i="11"/>
  <c r="FP36" i="11"/>
  <c r="FP42" i="11"/>
  <c r="FP44" i="11"/>
  <c r="FP51" i="11"/>
  <c r="FP55" i="11"/>
  <c r="FP13" i="11"/>
  <c r="FP19" i="11"/>
  <c r="FP31" i="11"/>
  <c r="FP16" i="11"/>
  <c r="FP28" i="11"/>
  <c r="FP37" i="11"/>
  <c r="FP39" i="11"/>
  <c r="FP43" i="11"/>
  <c r="FP48" i="11"/>
  <c r="FP52" i="11"/>
  <c r="FP56" i="11"/>
  <c r="FP12" i="11"/>
  <c r="FP15" i="11"/>
  <c r="FP25" i="11"/>
  <c r="FP22" i="11"/>
  <c r="FP18" i="11"/>
  <c r="FP30" i="11"/>
  <c r="FP38" i="11"/>
  <c r="FP41" i="11"/>
  <c r="FP45" i="11"/>
  <c r="FP49" i="11"/>
  <c r="FP53" i="11"/>
  <c r="FP57" i="11"/>
  <c r="FR6" i="11"/>
  <c r="FQ1" i="11"/>
  <c r="FQ56" i="11" s="1"/>
  <c r="FQ5" i="11"/>
  <c r="FQ3" i="11"/>
  <c r="FQ4" i="11"/>
  <c r="FQ2" i="11" s="1"/>
  <c r="FP9" i="11"/>
  <c r="FP21" i="11"/>
  <c r="FP27" i="11"/>
  <c r="FP23" i="11"/>
  <c r="FP24" i="11"/>
  <c r="FP32" i="11"/>
  <c r="FP34" i="11"/>
  <c r="FP40" i="11"/>
  <c r="FP47" i="11"/>
  <c r="FP50" i="11"/>
  <c r="FP54" i="11"/>
  <c r="FP9" i="10"/>
  <c r="FP17" i="10"/>
  <c r="FP16" i="10"/>
  <c r="FP24" i="10"/>
  <c r="FP22" i="10"/>
  <c r="FP31" i="10"/>
  <c r="FP35" i="10"/>
  <c r="FP37" i="10"/>
  <c r="FP42" i="10"/>
  <c r="FP49" i="10"/>
  <c r="FP52" i="10"/>
  <c r="FP56" i="10"/>
  <c r="FP11" i="10"/>
  <c r="FP10" i="10"/>
  <c r="FP18" i="10"/>
  <c r="FP26" i="10"/>
  <c r="FP25" i="10"/>
  <c r="FP34" i="10"/>
  <c r="FP36" i="10"/>
  <c r="FP39" i="10"/>
  <c r="FP45" i="10"/>
  <c r="FP50" i="10"/>
  <c r="FP53" i="10"/>
  <c r="FP58" i="10"/>
  <c r="FR6" i="10"/>
  <c r="FQ1" i="10"/>
  <c r="FQ58" i="10" s="1"/>
  <c r="FQ5" i="10"/>
  <c r="FQ3" i="10"/>
  <c r="FQ4" i="10"/>
  <c r="FQ2" i="10" s="1"/>
  <c r="FP13" i="10"/>
  <c r="FP12" i="10"/>
  <c r="FP21" i="10"/>
  <c r="FP28" i="10"/>
  <c r="FP27" i="10"/>
  <c r="FP30" i="10"/>
  <c r="FP38" i="10"/>
  <c r="FP41" i="10"/>
  <c r="FP44" i="10"/>
  <c r="FP48" i="10"/>
  <c r="FP55" i="10"/>
  <c r="FP57" i="10"/>
  <c r="FP15" i="10"/>
  <c r="FP14" i="10"/>
  <c r="FP23" i="10"/>
  <c r="FP19" i="10"/>
  <c r="FP29" i="10"/>
  <c r="FP32" i="10"/>
  <c r="FP40" i="10"/>
  <c r="FP43" i="10"/>
  <c r="FP47" i="10"/>
  <c r="FP51" i="10"/>
  <c r="FO13" i="9"/>
  <c r="FO9" i="9"/>
  <c r="FO8" i="9"/>
  <c r="FO11" i="9"/>
  <c r="FO10" i="9"/>
  <c r="FO18" i="9"/>
  <c r="FP5" i="9"/>
  <c r="FQ6" i="9"/>
  <c r="FP3" i="9"/>
  <c r="FP4" i="9"/>
  <c r="FP2" i="9" s="1"/>
  <c r="FP1" i="9"/>
  <c r="FP30" i="9" s="1"/>
  <c r="FO15" i="9"/>
  <c r="FO12" i="9"/>
  <c r="FO10" i="8"/>
  <c r="FO14" i="9"/>
  <c r="FO17" i="9"/>
  <c r="FO16" i="9"/>
  <c r="FO8" i="8"/>
  <c r="FO12" i="8"/>
  <c r="FO9" i="8"/>
  <c r="FO17" i="8"/>
  <c r="FO18" i="8"/>
  <c r="FO11" i="8"/>
  <c r="FO19" i="8"/>
  <c r="FO14" i="8"/>
  <c r="FO13" i="8"/>
  <c r="FQ6" i="8"/>
  <c r="FP5" i="8"/>
  <c r="FP3" i="8"/>
  <c r="FP4" i="8"/>
  <c r="FP2" i="8" s="1"/>
  <c r="FP1" i="8"/>
  <c r="FP31" i="8" s="1"/>
  <c r="FO15" i="8"/>
  <c r="FO16" i="8"/>
  <c r="FP11" i="12" l="1"/>
  <c r="FP27" i="12"/>
  <c r="FP12" i="12"/>
  <c r="FP14" i="12"/>
  <c r="FP22" i="12"/>
  <c r="FP24" i="12"/>
  <c r="FP17" i="12"/>
  <c r="FP25" i="12"/>
  <c r="FP13" i="12"/>
  <c r="FP15" i="12"/>
  <c r="FP18" i="12"/>
  <c r="FP19" i="12"/>
  <c r="FP29" i="12"/>
  <c r="FP20" i="12"/>
  <c r="FP10" i="12"/>
  <c r="FP16" i="12"/>
  <c r="FP26" i="12"/>
  <c r="FP23" i="12"/>
  <c r="FP21" i="12"/>
  <c r="FP28" i="12"/>
  <c r="FP30" i="12"/>
  <c r="FP9" i="12"/>
  <c r="FP19" i="9"/>
  <c r="FP26" i="9"/>
  <c r="FP29" i="9"/>
  <c r="FP23" i="9"/>
  <c r="FP21" i="9"/>
  <c r="FP20" i="9"/>
  <c r="FP25" i="9"/>
  <c r="FP27" i="9"/>
  <c r="FP22" i="9"/>
  <c r="FP24" i="9"/>
  <c r="FP28" i="9"/>
  <c r="FP27" i="8"/>
  <c r="FP28" i="8"/>
  <c r="FP21" i="8"/>
  <c r="FP23" i="8"/>
  <c r="FP29" i="8"/>
  <c r="FP24" i="8"/>
  <c r="FP25" i="8"/>
  <c r="FP26" i="8"/>
  <c r="FP22" i="8"/>
  <c r="FP30" i="8"/>
  <c r="FP20" i="8"/>
  <c r="FQ8" i="11"/>
  <c r="FR6" i="12"/>
  <c r="FQ5" i="12"/>
  <c r="FQ3" i="12"/>
  <c r="FQ4" i="12"/>
  <c r="FQ2" i="12" s="1"/>
  <c r="FQ1" i="12"/>
  <c r="FQ8" i="12" s="1"/>
  <c r="FQ9" i="11"/>
  <c r="FQ10" i="11"/>
  <c r="FQ13" i="11"/>
  <c r="FQ15" i="11"/>
  <c r="FQ23" i="11"/>
  <c r="FQ31" i="11"/>
  <c r="FQ28" i="11"/>
  <c r="FQ40" i="11"/>
  <c r="FQ42" i="11"/>
  <c r="FQ43" i="11"/>
  <c r="FQ51" i="11"/>
  <c r="FQ52" i="11"/>
  <c r="FQ57" i="11"/>
  <c r="FQ12" i="11"/>
  <c r="FQ18" i="11"/>
  <c r="FQ17" i="11"/>
  <c r="FQ25" i="11"/>
  <c r="FQ36" i="11"/>
  <c r="FQ30" i="11"/>
  <c r="FQ35" i="11"/>
  <c r="FQ39" i="11"/>
  <c r="FQ50" i="11"/>
  <c r="FQ53" i="11"/>
  <c r="FQ54" i="11"/>
  <c r="FQ58" i="11"/>
  <c r="FR5" i="11"/>
  <c r="FR3" i="11"/>
  <c r="FR4" i="11"/>
  <c r="FR2" i="11" s="1"/>
  <c r="FS6" i="11"/>
  <c r="FR1" i="11"/>
  <c r="FR58" i="11" s="1"/>
  <c r="FQ14" i="11"/>
  <c r="FQ16" i="11"/>
  <c r="FQ19" i="11"/>
  <c r="FQ27" i="11"/>
  <c r="FQ24" i="11"/>
  <c r="FQ32" i="11"/>
  <c r="FQ37" i="11"/>
  <c r="FQ41" i="11"/>
  <c r="FQ47" i="11"/>
  <c r="FQ48" i="11"/>
  <c r="FQ55" i="11"/>
  <c r="FQ11" i="11"/>
  <c r="FQ21" i="11"/>
  <c r="FQ22" i="11"/>
  <c r="FQ29" i="11"/>
  <c r="FQ26" i="11"/>
  <c r="FQ34" i="11"/>
  <c r="FQ38" i="11"/>
  <c r="FQ44" i="11"/>
  <c r="FQ45" i="11"/>
  <c r="FQ49" i="11"/>
  <c r="FQ14" i="10"/>
  <c r="FQ8" i="10"/>
  <c r="FQ10" i="10"/>
  <c r="FQ12" i="10"/>
  <c r="FQ16" i="10"/>
  <c r="FQ13" i="10"/>
  <c r="FQ21" i="10"/>
  <c r="FQ26" i="10"/>
  <c r="FQ35" i="10"/>
  <c r="FQ30" i="10"/>
  <c r="FQ40" i="10"/>
  <c r="FQ43" i="10"/>
  <c r="FQ44" i="10"/>
  <c r="FQ50" i="10"/>
  <c r="FQ55" i="10"/>
  <c r="FQ22" i="10"/>
  <c r="FQ15" i="10"/>
  <c r="FQ23" i="10"/>
  <c r="FQ28" i="10"/>
  <c r="FQ29" i="10"/>
  <c r="FQ32" i="10"/>
  <c r="FQ37" i="10"/>
  <c r="FQ42" i="10"/>
  <c r="FQ52" i="10"/>
  <c r="FQ51" i="10"/>
  <c r="FQ56" i="10"/>
  <c r="FR5" i="10"/>
  <c r="FR3" i="10"/>
  <c r="FR4" i="10"/>
  <c r="FR2" i="10" s="1"/>
  <c r="FS6" i="10"/>
  <c r="FR1" i="10"/>
  <c r="FR57" i="10" s="1"/>
  <c r="FQ9" i="10"/>
  <c r="FQ17" i="10"/>
  <c r="FQ19" i="10"/>
  <c r="FQ25" i="10"/>
  <c r="FQ31" i="10"/>
  <c r="FQ36" i="10"/>
  <c r="FQ39" i="10"/>
  <c r="FQ47" i="10"/>
  <c r="FQ48" i="10"/>
  <c r="FQ53" i="10"/>
  <c r="FQ57" i="10"/>
  <c r="FQ11" i="10"/>
  <c r="FQ18" i="10"/>
  <c r="FQ24" i="10"/>
  <c r="FQ27" i="10"/>
  <c r="FQ34" i="10"/>
  <c r="FQ38" i="10"/>
  <c r="FQ41" i="10"/>
  <c r="FQ45" i="10"/>
  <c r="FQ49" i="10"/>
  <c r="FQ54" i="10"/>
  <c r="FP15" i="9"/>
  <c r="FP10" i="9"/>
  <c r="FP13" i="9"/>
  <c r="FP9" i="9"/>
  <c r="FP17" i="9"/>
  <c r="FP12" i="9"/>
  <c r="FP18" i="9"/>
  <c r="FP11" i="9"/>
  <c r="FP14" i="9"/>
  <c r="FP8" i="9"/>
  <c r="FR6" i="9"/>
  <c r="FQ5" i="9"/>
  <c r="FQ4" i="9"/>
  <c r="FQ2" i="9" s="1"/>
  <c r="FQ1" i="9"/>
  <c r="FQ30" i="9" s="1"/>
  <c r="FQ3" i="9"/>
  <c r="FP16" i="9"/>
  <c r="FP10" i="8"/>
  <c r="FP12" i="8"/>
  <c r="FP14" i="8"/>
  <c r="FP13" i="8"/>
  <c r="FP19" i="8"/>
  <c r="FP8" i="8"/>
  <c r="FQ5" i="8"/>
  <c r="FQ4" i="8"/>
  <c r="FQ2" i="8" s="1"/>
  <c r="FR6" i="8"/>
  <c r="FQ1" i="8"/>
  <c r="FQ3" i="8"/>
  <c r="FP15" i="8"/>
  <c r="FP9" i="8"/>
  <c r="FP16" i="8"/>
  <c r="FP11" i="8"/>
  <c r="FP17" i="8"/>
  <c r="FP18" i="8"/>
  <c r="FQ16" i="12" l="1"/>
  <c r="FQ28" i="12"/>
  <c r="FQ12" i="12"/>
  <c r="FQ27" i="12"/>
  <c r="FQ14" i="12"/>
  <c r="FQ13" i="12"/>
  <c r="FQ18" i="12"/>
  <c r="FQ17" i="12"/>
  <c r="FQ22" i="12"/>
  <c r="FQ20" i="12"/>
  <c r="FQ30" i="12"/>
  <c r="FQ10" i="12"/>
  <c r="FQ19" i="12"/>
  <c r="FQ21" i="12"/>
  <c r="FQ26" i="12"/>
  <c r="FQ24" i="12"/>
  <c r="FQ11" i="12"/>
  <c r="FQ15" i="12"/>
  <c r="FQ25" i="12"/>
  <c r="FQ23" i="12"/>
  <c r="FQ29" i="12"/>
  <c r="FQ9" i="12"/>
  <c r="FQ25" i="9"/>
  <c r="FQ19" i="9"/>
  <c r="FQ28" i="9"/>
  <c r="FQ27" i="9"/>
  <c r="FQ23" i="9"/>
  <c r="FQ22" i="9"/>
  <c r="FQ20" i="9"/>
  <c r="FQ29" i="9"/>
  <c r="FQ21" i="9"/>
  <c r="FQ26" i="9"/>
  <c r="FQ24" i="9"/>
  <c r="FQ24" i="8"/>
  <c r="FQ30" i="8"/>
  <c r="FQ25" i="8"/>
  <c r="FQ22" i="8"/>
  <c r="FQ27" i="8"/>
  <c r="FQ29" i="8"/>
  <c r="FQ31" i="8"/>
  <c r="FQ23" i="8"/>
  <c r="FQ21" i="8"/>
  <c r="FQ26" i="8"/>
  <c r="FQ28" i="8"/>
  <c r="FQ20" i="8"/>
  <c r="FQ9" i="8"/>
  <c r="FS6" i="12"/>
  <c r="FR5" i="12"/>
  <c r="FR4" i="12"/>
  <c r="FR2" i="12" s="1"/>
  <c r="FR1" i="12"/>
  <c r="FR8" i="12" s="1"/>
  <c r="FR3" i="12"/>
  <c r="FR10" i="11"/>
  <c r="FR16" i="11"/>
  <c r="FR26" i="11"/>
  <c r="FR15" i="11"/>
  <c r="FR25" i="11"/>
  <c r="FR34" i="11"/>
  <c r="FR38" i="11"/>
  <c r="FR41" i="11"/>
  <c r="FR45" i="11"/>
  <c r="FR50" i="11"/>
  <c r="FR52" i="11"/>
  <c r="FR9" i="11"/>
  <c r="FR12" i="11"/>
  <c r="FR18" i="11"/>
  <c r="FR28" i="11"/>
  <c r="FR17" i="11"/>
  <c r="FR27" i="11"/>
  <c r="FR36" i="11"/>
  <c r="FR40" i="11"/>
  <c r="FR44" i="11"/>
  <c r="FR49" i="11"/>
  <c r="FR54" i="11"/>
  <c r="FR56" i="11"/>
  <c r="FR11" i="11"/>
  <c r="FR14" i="11"/>
  <c r="FR21" i="11"/>
  <c r="FR30" i="11"/>
  <c r="FR19" i="11"/>
  <c r="FR29" i="11"/>
  <c r="FR35" i="11"/>
  <c r="FR42" i="11"/>
  <c r="FR47" i="11"/>
  <c r="FR48" i="11"/>
  <c r="FR53" i="11"/>
  <c r="FR57" i="11"/>
  <c r="FS5" i="11"/>
  <c r="FS3" i="11"/>
  <c r="FS4" i="11"/>
  <c r="FS2" i="11" s="1"/>
  <c r="FT6" i="11"/>
  <c r="FS1" i="11"/>
  <c r="FS57" i="11" s="1"/>
  <c r="FR8" i="11"/>
  <c r="FR13" i="11"/>
  <c r="FR22" i="11"/>
  <c r="FR24" i="11"/>
  <c r="FR32" i="11"/>
  <c r="FR23" i="11"/>
  <c r="FR31" i="11"/>
  <c r="FR37" i="11"/>
  <c r="FR39" i="11"/>
  <c r="FR43" i="11"/>
  <c r="FR51" i="11"/>
  <c r="FR55" i="11"/>
  <c r="FR19" i="10"/>
  <c r="FR10" i="10"/>
  <c r="FR9" i="10"/>
  <c r="FR17" i="10"/>
  <c r="FR27" i="10"/>
  <c r="FR26" i="10"/>
  <c r="FR35" i="10"/>
  <c r="FR37" i="10"/>
  <c r="FR40" i="10"/>
  <c r="FR44" i="10"/>
  <c r="FR49" i="10"/>
  <c r="FR54" i="10"/>
  <c r="FR56" i="10"/>
  <c r="FS5" i="10"/>
  <c r="FS3" i="10"/>
  <c r="FS4" i="10"/>
  <c r="FS2" i="10" s="1"/>
  <c r="FT6" i="10"/>
  <c r="FS1" i="10"/>
  <c r="FS58" i="10" s="1"/>
  <c r="FR8" i="10"/>
  <c r="FR12" i="10"/>
  <c r="FR11" i="10"/>
  <c r="FR22" i="10"/>
  <c r="FR21" i="10"/>
  <c r="FR28" i="10"/>
  <c r="FR29" i="10"/>
  <c r="FR39" i="10"/>
  <c r="FR42" i="10"/>
  <c r="FR47" i="10"/>
  <c r="FR50" i="10"/>
  <c r="FR53" i="10"/>
  <c r="FR58" i="10"/>
  <c r="FR14" i="10"/>
  <c r="FR13" i="10"/>
  <c r="FR18" i="10"/>
  <c r="FR23" i="10"/>
  <c r="FR30" i="10"/>
  <c r="FR31" i="10"/>
  <c r="FR36" i="10"/>
  <c r="FR41" i="10"/>
  <c r="FR45" i="10"/>
  <c r="FR52" i="10"/>
  <c r="FR55" i="10"/>
  <c r="FR16" i="10"/>
  <c r="FR15" i="10"/>
  <c r="FR25" i="10"/>
  <c r="FR24" i="10"/>
  <c r="FR32" i="10"/>
  <c r="FR34" i="10"/>
  <c r="FR38" i="10"/>
  <c r="FR43" i="10"/>
  <c r="FR48" i="10"/>
  <c r="FR51" i="10"/>
  <c r="FQ8" i="9"/>
  <c r="FS6" i="9"/>
  <c r="FR1" i="9"/>
  <c r="FR5" i="9"/>
  <c r="FR3" i="9"/>
  <c r="FR4" i="9"/>
  <c r="FR2" i="9" s="1"/>
  <c r="FQ15" i="9"/>
  <c r="FQ10" i="9"/>
  <c r="FQ9" i="9"/>
  <c r="FQ16" i="9"/>
  <c r="FQ18" i="9"/>
  <c r="FQ12" i="9"/>
  <c r="FQ11" i="9"/>
  <c r="FQ14" i="9"/>
  <c r="FQ13" i="9"/>
  <c r="FQ17" i="9"/>
  <c r="FR5" i="8"/>
  <c r="FR4" i="8"/>
  <c r="FR2" i="8" s="1"/>
  <c r="FS6" i="8"/>
  <c r="FR3" i="8"/>
  <c r="FR1" i="8"/>
  <c r="FQ15" i="8"/>
  <c r="FQ10" i="8"/>
  <c r="FQ18" i="8"/>
  <c r="FQ12" i="8"/>
  <c r="FQ11" i="8"/>
  <c r="FQ14" i="8"/>
  <c r="FQ17" i="8"/>
  <c r="FQ13" i="8"/>
  <c r="FQ8" i="8"/>
  <c r="FQ16" i="8"/>
  <c r="FQ19" i="8"/>
  <c r="FR22" i="12" l="1"/>
  <c r="FR13" i="12"/>
  <c r="FR23" i="12"/>
  <c r="FR18" i="12"/>
  <c r="FR20" i="12"/>
  <c r="FR10" i="12"/>
  <c r="FR15" i="12"/>
  <c r="FR21" i="12"/>
  <c r="FR26" i="12"/>
  <c r="FR27" i="12"/>
  <c r="FR11" i="12"/>
  <c r="FR17" i="12"/>
  <c r="FR16" i="12"/>
  <c r="FR25" i="12"/>
  <c r="FR29" i="12"/>
  <c r="FR12" i="12"/>
  <c r="FR14" i="12"/>
  <c r="FR24" i="12"/>
  <c r="FR28" i="12"/>
  <c r="FR19" i="12"/>
  <c r="FR30" i="12"/>
  <c r="FR9" i="12"/>
  <c r="FR21" i="9"/>
  <c r="FR28" i="9"/>
  <c r="FR25" i="9"/>
  <c r="FR19" i="9"/>
  <c r="FR20" i="9"/>
  <c r="FR22" i="9"/>
  <c r="FR23" i="9"/>
  <c r="FR29" i="9"/>
  <c r="FR30" i="9"/>
  <c r="FR24" i="9"/>
  <c r="FR26" i="9"/>
  <c r="FR27" i="9"/>
  <c r="FR23" i="8"/>
  <c r="FR25" i="8"/>
  <c r="FR21" i="8"/>
  <c r="FR29" i="8"/>
  <c r="FR24" i="8"/>
  <c r="FR27" i="8"/>
  <c r="FR26" i="8"/>
  <c r="FR28" i="8"/>
  <c r="FR31" i="8"/>
  <c r="FR22" i="8"/>
  <c r="FR30" i="8"/>
  <c r="FR20" i="8"/>
  <c r="FS15" i="10"/>
  <c r="FS5" i="12"/>
  <c r="FT6" i="12"/>
  <c r="FS1" i="12"/>
  <c r="FS8" i="12" s="1"/>
  <c r="FS3" i="12"/>
  <c r="FS4" i="12"/>
  <c r="FS2" i="12" s="1"/>
  <c r="FS11" i="10"/>
  <c r="FS10" i="11"/>
  <c r="FS8" i="11"/>
  <c r="FS11" i="11"/>
  <c r="FS13" i="11"/>
  <c r="FS17" i="11"/>
  <c r="FS16" i="11"/>
  <c r="FS37" i="11"/>
  <c r="FS30" i="11"/>
  <c r="FS27" i="11"/>
  <c r="FS34" i="11"/>
  <c r="FS40" i="11"/>
  <c r="FS44" i="11"/>
  <c r="FS52" i="11"/>
  <c r="FS54" i="11"/>
  <c r="FS58" i="11"/>
  <c r="FT4" i="11"/>
  <c r="FT2" i="11" s="1"/>
  <c r="FU6" i="11"/>
  <c r="FT1" i="11"/>
  <c r="FT58" i="11" s="1"/>
  <c r="FT5" i="11"/>
  <c r="FT3" i="11"/>
  <c r="FS19" i="11"/>
  <c r="FS18" i="11"/>
  <c r="FS24" i="11"/>
  <c r="FS32" i="11"/>
  <c r="FS29" i="11"/>
  <c r="FS36" i="11"/>
  <c r="FS42" i="11"/>
  <c r="FS47" i="11"/>
  <c r="FS48" i="11"/>
  <c r="FS56" i="11"/>
  <c r="FS9" i="11"/>
  <c r="FS12" i="11"/>
  <c r="FS22" i="11"/>
  <c r="FS21" i="11"/>
  <c r="FS26" i="11"/>
  <c r="FS35" i="11"/>
  <c r="FS31" i="11"/>
  <c r="FS39" i="11"/>
  <c r="FS43" i="11"/>
  <c r="FS49" i="11"/>
  <c r="FS51" i="11"/>
  <c r="FS55" i="11"/>
  <c r="FS15" i="11"/>
  <c r="FS14" i="11"/>
  <c r="FS23" i="11"/>
  <c r="FS28" i="11"/>
  <c r="FS25" i="11"/>
  <c r="FS41" i="11"/>
  <c r="FS38" i="11"/>
  <c r="FS45" i="11"/>
  <c r="FS50" i="11"/>
  <c r="FS53" i="11"/>
  <c r="FS17" i="10"/>
  <c r="FR10" i="9"/>
  <c r="FS13" i="10"/>
  <c r="FS9" i="10"/>
  <c r="FS10" i="10"/>
  <c r="FS23" i="10"/>
  <c r="FS27" i="10"/>
  <c r="FS34" i="10"/>
  <c r="FS29" i="10"/>
  <c r="FS36" i="10"/>
  <c r="FS41" i="10"/>
  <c r="FS45" i="10"/>
  <c r="FS51" i="10"/>
  <c r="FS55" i="10"/>
  <c r="FT4" i="10"/>
  <c r="FT2" i="10" s="1"/>
  <c r="FU6" i="10"/>
  <c r="FT1" i="10"/>
  <c r="FT57" i="10" s="1"/>
  <c r="FT5" i="10"/>
  <c r="FT3" i="10"/>
  <c r="FS8" i="10"/>
  <c r="FS12" i="10"/>
  <c r="FS19" i="10"/>
  <c r="FS24" i="10"/>
  <c r="FS30" i="10"/>
  <c r="FS31" i="10"/>
  <c r="FS38" i="10"/>
  <c r="FS43" i="10"/>
  <c r="FS49" i="10"/>
  <c r="FS48" i="10"/>
  <c r="FS56" i="10"/>
  <c r="FS18" i="10"/>
  <c r="FS14" i="10"/>
  <c r="FS22" i="10"/>
  <c r="FS26" i="10"/>
  <c r="FS32" i="10"/>
  <c r="FS37" i="10"/>
  <c r="FS40" i="10"/>
  <c r="FS44" i="10"/>
  <c r="FS50" i="10"/>
  <c r="FS52" i="10"/>
  <c r="FS57" i="10"/>
  <c r="FS21" i="10"/>
  <c r="FS16" i="10"/>
  <c r="FS25" i="10"/>
  <c r="FS28" i="10"/>
  <c r="FS35" i="10"/>
  <c r="FS39" i="10"/>
  <c r="FS42" i="10"/>
  <c r="FS47" i="10"/>
  <c r="FS53" i="10"/>
  <c r="FS54" i="10"/>
  <c r="FR12" i="9"/>
  <c r="FR11" i="9"/>
  <c r="FR18" i="9"/>
  <c r="FR14" i="9"/>
  <c r="FR13" i="9"/>
  <c r="FR8" i="9"/>
  <c r="FS5" i="9"/>
  <c r="FT6" i="9"/>
  <c r="FS3" i="9"/>
  <c r="FS4" i="9"/>
  <c r="FS2" i="9" s="1"/>
  <c r="FS1" i="9"/>
  <c r="FR15" i="9"/>
  <c r="FR17" i="9"/>
  <c r="FR9" i="9"/>
  <c r="FR16" i="9"/>
  <c r="FR15" i="8"/>
  <c r="FR10" i="8"/>
  <c r="FR14" i="8"/>
  <c r="FR17" i="8"/>
  <c r="FR11" i="8"/>
  <c r="FR19" i="8"/>
  <c r="FR13" i="8"/>
  <c r="FR8" i="8"/>
  <c r="FR16" i="8"/>
  <c r="FT6" i="8"/>
  <c r="FS5" i="8"/>
  <c r="FS4" i="8"/>
  <c r="FS2" i="8" s="1"/>
  <c r="FS3" i="8"/>
  <c r="FS1" i="8"/>
  <c r="FR9" i="8"/>
  <c r="FR12" i="8"/>
  <c r="FR18" i="8"/>
  <c r="FS11" i="12" l="1"/>
  <c r="FS17" i="12"/>
  <c r="FS15" i="12"/>
  <c r="FS20" i="12"/>
  <c r="FS26" i="12"/>
  <c r="FS29" i="12"/>
  <c r="FS30" i="12"/>
  <c r="FS12" i="12"/>
  <c r="FS19" i="12"/>
  <c r="FS27" i="12"/>
  <c r="FS24" i="12"/>
  <c r="FS13" i="12"/>
  <c r="FS14" i="12"/>
  <c r="FS21" i="12"/>
  <c r="FS25" i="12"/>
  <c r="FS28" i="12"/>
  <c r="FS10" i="12"/>
  <c r="FS16" i="12"/>
  <c r="FS18" i="12"/>
  <c r="FS23" i="12"/>
  <c r="FS22" i="12"/>
  <c r="FS9" i="12"/>
  <c r="FS20" i="9"/>
  <c r="FS22" i="9"/>
  <c r="FS27" i="9"/>
  <c r="FS24" i="9"/>
  <c r="FS26" i="9"/>
  <c r="FS19" i="9"/>
  <c r="FS21" i="9"/>
  <c r="FS29" i="9"/>
  <c r="FS28" i="9"/>
  <c r="FS30" i="9"/>
  <c r="FS23" i="9"/>
  <c r="FS25" i="9"/>
  <c r="FS26" i="8"/>
  <c r="FS21" i="8"/>
  <c r="FS27" i="8"/>
  <c r="FS25" i="8"/>
  <c r="FS28" i="8"/>
  <c r="FS31" i="8"/>
  <c r="FS23" i="8"/>
  <c r="FS29" i="8"/>
  <c r="FS22" i="8"/>
  <c r="FS24" i="8"/>
  <c r="FS30" i="8"/>
  <c r="FS20" i="8"/>
  <c r="FT8" i="11"/>
  <c r="FT5" i="12"/>
  <c r="FU6" i="12"/>
  <c r="FT3" i="12"/>
  <c r="FT4" i="12"/>
  <c r="FT2" i="12" s="1"/>
  <c r="FT1" i="12"/>
  <c r="FT8" i="12" s="1"/>
  <c r="FT11" i="11"/>
  <c r="FT23" i="11"/>
  <c r="FT25" i="11"/>
  <c r="FT14" i="11"/>
  <c r="FT26" i="11"/>
  <c r="FT38" i="11"/>
  <c r="FT36" i="11"/>
  <c r="FT42" i="11"/>
  <c r="FT44" i="11"/>
  <c r="FT51" i="11"/>
  <c r="FT54" i="11"/>
  <c r="FT10" i="11"/>
  <c r="FT13" i="11"/>
  <c r="FT17" i="11"/>
  <c r="FT27" i="11"/>
  <c r="FT16" i="11"/>
  <c r="FT28" i="11"/>
  <c r="FT35" i="11"/>
  <c r="FT39" i="11"/>
  <c r="FT43" i="11"/>
  <c r="FT48" i="11"/>
  <c r="FT52" i="11"/>
  <c r="FT56" i="11"/>
  <c r="FT12" i="11"/>
  <c r="FT15" i="11"/>
  <c r="FT19" i="11"/>
  <c r="FT29" i="11"/>
  <c r="FT18" i="11"/>
  <c r="FT30" i="11"/>
  <c r="FT37" i="11"/>
  <c r="FT41" i="11"/>
  <c r="FT45" i="11"/>
  <c r="FT49" i="11"/>
  <c r="FT53" i="11"/>
  <c r="FT57" i="11"/>
  <c r="FV6" i="11"/>
  <c r="FU1" i="11"/>
  <c r="FU57" i="11" s="1"/>
  <c r="FU5" i="11"/>
  <c r="FU3" i="11"/>
  <c r="FU4" i="11"/>
  <c r="FU2" i="11" s="1"/>
  <c r="FT9" i="11"/>
  <c r="FT21" i="11"/>
  <c r="FT22" i="11"/>
  <c r="FT31" i="11"/>
  <c r="FT24" i="11"/>
  <c r="FT32" i="11"/>
  <c r="FT34" i="11"/>
  <c r="FT40" i="11"/>
  <c r="FT47" i="11"/>
  <c r="FT50" i="11"/>
  <c r="FT55" i="11"/>
  <c r="FT8" i="10"/>
  <c r="FT13" i="10"/>
  <c r="FT10" i="10"/>
  <c r="FT21" i="10"/>
  <c r="FT26" i="10"/>
  <c r="FT27" i="10"/>
  <c r="FT30" i="10"/>
  <c r="FT38" i="10"/>
  <c r="FT41" i="10"/>
  <c r="FT44" i="10"/>
  <c r="FT48" i="10"/>
  <c r="FT54" i="10"/>
  <c r="FT58" i="10"/>
  <c r="FT15" i="10"/>
  <c r="FT12" i="10"/>
  <c r="FT23" i="10"/>
  <c r="FT28" i="10"/>
  <c r="FT29" i="10"/>
  <c r="FT32" i="10"/>
  <c r="FT40" i="10"/>
  <c r="FT43" i="10"/>
  <c r="FT47" i="10"/>
  <c r="FT51" i="10"/>
  <c r="FT55" i="10"/>
  <c r="FT9" i="10"/>
  <c r="FT17" i="10"/>
  <c r="FT14" i="10"/>
  <c r="FT19" i="10"/>
  <c r="FT22" i="10"/>
  <c r="FT31" i="10"/>
  <c r="FT35" i="10"/>
  <c r="FT37" i="10"/>
  <c r="FT42" i="10"/>
  <c r="FT49" i="10"/>
  <c r="FT52" i="10"/>
  <c r="FT56" i="10"/>
  <c r="FV6" i="10"/>
  <c r="FU1" i="10"/>
  <c r="FU58" i="10" s="1"/>
  <c r="FU5" i="10"/>
  <c r="FU3" i="10"/>
  <c r="FU4" i="10"/>
  <c r="FU2" i="10" s="1"/>
  <c r="FT11" i="10"/>
  <c r="FT18" i="10"/>
  <c r="FT16" i="10"/>
  <c r="FT24" i="10"/>
  <c r="FT25" i="10"/>
  <c r="FT34" i="10"/>
  <c r="FT36" i="10"/>
  <c r="FT39" i="10"/>
  <c r="FT45" i="10"/>
  <c r="FT50" i="10"/>
  <c r="FT53" i="10"/>
  <c r="FS13" i="9"/>
  <c r="FS16" i="9"/>
  <c r="FS9" i="9"/>
  <c r="FS8" i="9"/>
  <c r="FS18" i="9"/>
  <c r="FS11" i="9"/>
  <c r="FS10" i="9"/>
  <c r="FS14" i="9"/>
  <c r="FT5" i="9"/>
  <c r="FU6" i="9"/>
  <c r="FT3" i="9"/>
  <c r="FT4" i="9"/>
  <c r="FT2" i="9" s="1"/>
  <c r="FT1" i="9"/>
  <c r="FT30" i="9" s="1"/>
  <c r="FS15" i="9"/>
  <c r="FS12" i="9"/>
  <c r="FS17" i="9"/>
  <c r="FS17" i="8"/>
  <c r="FS8" i="8"/>
  <c r="FS9" i="8"/>
  <c r="FS19" i="8"/>
  <c r="FS10" i="8"/>
  <c r="FS11" i="8"/>
  <c r="FS16" i="8"/>
  <c r="FS12" i="8"/>
  <c r="FS15" i="8"/>
  <c r="FS18" i="8"/>
  <c r="FU6" i="8"/>
  <c r="FT5" i="8"/>
  <c r="FT4" i="8"/>
  <c r="FT2" i="8" s="1"/>
  <c r="FT3" i="8"/>
  <c r="FT1" i="8"/>
  <c r="FT31" i="8" s="1"/>
  <c r="FS14" i="8"/>
  <c r="FS13" i="8"/>
  <c r="FT11" i="12" l="1"/>
  <c r="FT17" i="12"/>
  <c r="FT22" i="12"/>
  <c r="FT19" i="12"/>
  <c r="FT28" i="12"/>
  <c r="FT12" i="12"/>
  <c r="FT14" i="12"/>
  <c r="FT29" i="12"/>
  <c r="FT23" i="12"/>
  <c r="FT21" i="12"/>
  <c r="FT13" i="12"/>
  <c r="FT15" i="12"/>
  <c r="FT18" i="12"/>
  <c r="FT26" i="12"/>
  <c r="FT27" i="12"/>
  <c r="FT25" i="12"/>
  <c r="FT10" i="12"/>
  <c r="FT16" i="12"/>
  <c r="FT20" i="12"/>
  <c r="FT24" i="12"/>
  <c r="FT30" i="12"/>
  <c r="FT9" i="12"/>
  <c r="FT19" i="9"/>
  <c r="FT20" i="9"/>
  <c r="FT21" i="9"/>
  <c r="FT27" i="9"/>
  <c r="FT23" i="9"/>
  <c r="FT24" i="9"/>
  <c r="FT25" i="9"/>
  <c r="FT26" i="9"/>
  <c r="FT29" i="9"/>
  <c r="FT22" i="9"/>
  <c r="FT28" i="9"/>
  <c r="FT23" i="8"/>
  <c r="FT28" i="8"/>
  <c r="FT21" i="8"/>
  <c r="FT24" i="8"/>
  <c r="FT29" i="8"/>
  <c r="FT22" i="8"/>
  <c r="FT27" i="8"/>
  <c r="FT26" i="8"/>
  <c r="FT25" i="8"/>
  <c r="FT30" i="8"/>
  <c r="FT20" i="8"/>
  <c r="FU10" i="10"/>
  <c r="FU8" i="10"/>
  <c r="FV6" i="12"/>
  <c r="FU5" i="12"/>
  <c r="FU3" i="12"/>
  <c r="FU4" i="12"/>
  <c r="FU2" i="12" s="1"/>
  <c r="FU1" i="12"/>
  <c r="FU8" i="12" s="1"/>
  <c r="FU12" i="10"/>
  <c r="FU14" i="10"/>
  <c r="FU22" i="10"/>
  <c r="FU16" i="10"/>
  <c r="FU9" i="10"/>
  <c r="FU8" i="11"/>
  <c r="FU9" i="11"/>
  <c r="FU12" i="11"/>
  <c r="FU16" i="11"/>
  <c r="FU17" i="11"/>
  <c r="FU23" i="11"/>
  <c r="FU31" i="11"/>
  <c r="FU26" i="11"/>
  <c r="FU38" i="11"/>
  <c r="FU39" i="11"/>
  <c r="FU47" i="11"/>
  <c r="FU50" i="11"/>
  <c r="FU54" i="11"/>
  <c r="FU58" i="11"/>
  <c r="FU11" i="11"/>
  <c r="FU18" i="11"/>
  <c r="FU19" i="11"/>
  <c r="FU25" i="11"/>
  <c r="FU36" i="11"/>
  <c r="FU28" i="11"/>
  <c r="FU35" i="11"/>
  <c r="FU41" i="11"/>
  <c r="FU45" i="11"/>
  <c r="FU49" i="11"/>
  <c r="FU55" i="11"/>
  <c r="FV5" i="11"/>
  <c r="FV3" i="11"/>
  <c r="FV4" i="11"/>
  <c r="FV2" i="11" s="1"/>
  <c r="FW6" i="11"/>
  <c r="FV1" i="11"/>
  <c r="FV58" i="11" s="1"/>
  <c r="FU13" i="11"/>
  <c r="FU21" i="11"/>
  <c r="FU22" i="11"/>
  <c r="FU27" i="11"/>
  <c r="FU42" i="11"/>
  <c r="FU30" i="11"/>
  <c r="FU37" i="11"/>
  <c r="FU43" i="11"/>
  <c r="FU48" i="11"/>
  <c r="FU52" i="11"/>
  <c r="FU56" i="11"/>
  <c r="FU10" i="11"/>
  <c r="FU14" i="11"/>
  <c r="FU15" i="11"/>
  <c r="FU34" i="11"/>
  <c r="FU29" i="11"/>
  <c r="FU24" i="11"/>
  <c r="FU32" i="11"/>
  <c r="FU40" i="11"/>
  <c r="FU44" i="11"/>
  <c r="FU51" i="11"/>
  <c r="FU53" i="11"/>
  <c r="FV5" i="10"/>
  <c r="FV3" i="10"/>
  <c r="FV4" i="10"/>
  <c r="FV2" i="10" s="1"/>
  <c r="FV1" i="10"/>
  <c r="FV58" i="10" s="1"/>
  <c r="FW6" i="10"/>
  <c r="FU13" i="10"/>
  <c r="FU21" i="10"/>
  <c r="FU26" i="10"/>
  <c r="FU35" i="10"/>
  <c r="FU30" i="10"/>
  <c r="FU40" i="10"/>
  <c r="FU43" i="10"/>
  <c r="FU44" i="10"/>
  <c r="FU50" i="10"/>
  <c r="FU55" i="10"/>
  <c r="FU15" i="10"/>
  <c r="FU23" i="10"/>
  <c r="FU28" i="10"/>
  <c r="FU29" i="10"/>
  <c r="FU32" i="10"/>
  <c r="FU37" i="10"/>
  <c r="FU42" i="10"/>
  <c r="FU48" i="10"/>
  <c r="FU51" i="10"/>
  <c r="FU56" i="10"/>
  <c r="FU17" i="10"/>
  <c r="FU19" i="10"/>
  <c r="FU25" i="10"/>
  <c r="FU31" i="10"/>
  <c r="FU36" i="10"/>
  <c r="FU39" i="10"/>
  <c r="FU47" i="10"/>
  <c r="FU52" i="10"/>
  <c r="FU53" i="10"/>
  <c r="FU57" i="10"/>
  <c r="FU11" i="10"/>
  <c r="FU18" i="10"/>
  <c r="FU24" i="10"/>
  <c r="FU27" i="10"/>
  <c r="FU34" i="10"/>
  <c r="FU38" i="10"/>
  <c r="FU41" i="10"/>
  <c r="FU45" i="10"/>
  <c r="FU49" i="10"/>
  <c r="FU54" i="10"/>
  <c r="FT8" i="9"/>
  <c r="FT17" i="9"/>
  <c r="FT11" i="9"/>
  <c r="FT18" i="9"/>
  <c r="FT13" i="9"/>
  <c r="FT10" i="9"/>
  <c r="FV6" i="9"/>
  <c r="FU5" i="9"/>
  <c r="FU4" i="9"/>
  <c r="FU2" i="9" s="1"/>
  <c r="FU1" i="9"/>
  <c r="FU3" i="9"/>
  <c r="FT15" i="9"/>
  <c r="FT12" i="9"/>
  <c r="FT9" i="9"/>
  <c r="FT14" i="9"/>
  <c r="FT16" i="9"/>
  <c r="FT10" i="8"/>
  <c r="FT9" i="8"/>
  <c r="FT16" i="8"/>
  <c r="FT12" i="8"/>
  <c r="FT11" i="8"/>
  <c r="FT17" i="8"/>
  <c r="FT18" i="8"/>
  <c r="FT14" i="8"/>
  <c r="FT13" i="8"/>
  <c r="FT19" i="8"/>
  <c r="FT8" i="8"/>
  <c r="FU5" i="8"/>
  <c r="FU4" i="8"/>
  <c r="FU2" i="8" s="1"/>
  <c r="FV6" i="8"/>
  <c r="FU1" i="8"/>
  <c r="FU3" i="8"/>
  <c r="FT15" i="8"/>
  <c r="FU13" i="12" l="1"/>
  <c r="FU18" i="12"/>
  <c r="FU17" i="12"/>
  <c r="FU26" i="12"/>
  <c r="FU28" i="12"/>
  <c r="FU30" i="12"/>
  <c r="FU10" i="12"/>
  <c r="FU15" i="12"/>
  <c r="FU25" i="12"/>
  <c r="FU29" i="12"/>
  <c r="FU20" i="12"/>
  <c r="FU11" i="12"/>
  <c r="FU16" i="12"/>
  <c r="FU21" i="12"/>
  <c r="FU23" i="12"/>
  <c r="FU24" i="12"/>
  <c r="FU12" i="12"/>
  <c r="FU14" i="12"/>
  <c r="FU19" i="12"/>
  <c r="FU22" i="12"/>
  <c r="FU27" i="12"/>
  <c r="FU9" i="12"/>
  <c r="FU26" i="9"/>
  <c r="FU25" i="9"/>
  <c r="FU29" i="9"/>
  <c r="FU27" i="9"/>
  <c r="FU20" i="9"/>
  <c r="FU21" i="9"/>
  <c r="FU19" i="9"/>
  <c r="FU24" i="9"/>
  <c r="FU30" i="9"/>
  <c r="FU22" i="9"/>
  <c r="FU23" i="9"/>
  <c r="FU28" i="9"/>
  <c r="FU24" i="8"/>
  <c r="FU23" i="8"/>
  <c r="FU28" i="8"/>
  <c r="FU21" i="8"/>
  <c r="FU30" i="8"/>
  <c r="FU25" i="8"/>
  <c r="FU26" i="8"/>
  <c r="FU27" i="8"/>
  <c r="FU29" i="8"/>
  <c r="FU31" i="8"/>
  <c r="FU22" i="8"/>
  <c r="FU20" i="8"/>
  <c r="FV8" i="11"/>
  <c r="FW6" i="12"/>
  <c r="FV5" i="12"/>
  <c r="FV4" i="12"/>
  <c r="FV2" i="12" s="1"/>
  <c r="FV1" i="12"/>
  <c r="FV8" i="12" s="1"/>
  <c r="FV3" i="12"/>
  <c r="FV14" i="11"/>
  <c r="FV22" i="11"/>
  <c r="FV17" i="11"/>
  <c r="FV28" i="11"/>
  <c r="FV25" i="11"/>
  <c r="FV34" i="11"/>
  <c r="FV38" i="11"/>
  <c r="FV41" i="11"/>
  <c r="FV43" i="11"/>
  <c r="FV50" i="11"/>
  <c r="FV55" i="11"/>
  <c r="FV9" i="11"/>
  <c r="FV10" i="11"/>
  <c r="FV18" i="11"/>
  <c r="FV19" i="11"/>
  <c r="FV30" i="11"/>
  <c r="FV27" i="11"/>
  <c r="FV36" i="11"/>
  <c r="FV40" i="11"/>
  <c r="FV44" i="11"/>
  <c r="FV45" i="11"/>
  <c r="FV53" i="11"/>
  <c r="FV56" i="11"/>
  <c r="FV11" i="11"/>
  <c r="FV12" i="11"/>
  <c r="FV21" i="11"/>
  <c r="FV24" i="11"/>
  <c r="FV32" i="11"/>
  <c r="FV29" i="11"/>
  <c r="FV35" i="11"/>
  <c r="FV42" i="11"/>
  <c r="FV49" i="11"/>
  <c r="FV48" i="11"/>
  <c r="FV54" i="11"/>
  <c r="FV57" i="11"/>
  <c r="FW5" i="11"/>
  <c r="FW3" i="11"/>
  <c r="FW4" i="11"/>
  <c r="FW2" i="11" s="1"/>
  <c r="FX6" i="11"/>
  <c r="FW1" i="11"/>
  <c r="FW56" i="11" s="1"/>
  <c r="FV13" i="11"/>
  <c r="FV16" i="11"/>
  <c r="FV15" i="11"/>
  <c r="FV26" i="11"/>
  <c r="FV23" i="11"/>
  <c r="FV31" i="11"/>
  <c r="FV37" i="11"/>
  <c r="FV39" i="11"/>
  <c r="FV47" i="11"/>
  <c r="FV51" i="11"/>
  <c r="FV52" i="11"/>
  <c r="FV16" i="10"/>
  <c r="FV13" i="10"/>
  <c r="FV18" i="10"/>
  <c r="FV27" i="10"/>
  <c r="FV30" i="10"/>
  <c r="FV31" i="10"/>
  <c r="FV36" i="10"/>
  <c r="FV41" i="10"/>
  <c r="FV45" i="10"/>
  <c r="FV52" i="10"/>
  <c r="FV55" i="10"/>
  <c r="FV10" i="10"/>
  <c r="FV19" i="10"/>
  <c r="FV15" i="10"/>
  <c r="FV21" i="10"/>
  <c r="FV24" i="10"/>
  <c r="FV32" i="10"/>
  <c r="FV34" i="10"/>
  <c r="FV38" i="10"/>
  <c r="FV43" i="10"/>
  <c r="FV48" i="10"/>
  <c r="FV51" i="10"/>
  <c r="FV56" i="10"/>
  <c r="FW5" i="10"/>
  <c r="FW3" i="10"/>
  <c r="FW4" i="10"/>
  <c r="FW2" i="10" s="1"/>
  <c r="FX6" i="10"/>
  <c r="FW1" i="10"/>
  <c r="FW56" i="10" s="1"/>
  <c r="FV12" i="10"/>
  <c r="FV9" i="10"/>
  <c r="FV17" i="10"/>
  <c r="FV23" i="10"/>
  <c r="FV26" i="10"/>
  <c r="FV35" i="10"/>
  <c r="FV37" i="10"/>
  <c r="FV40" i="10"/>
  <c r="FV44" i="10"/>
  <c r="FV49" i="10"/>
  <c r="FV54" i="10"/>
  <c r="FV57" i="10"/>
  <c r="FV8" i="10"/>
  <c r="FV14" i="10"/>
  <c r="FV11" i="10"/>
  <c r="FV22" i="10"/>
  <c r="FV25" i="10"/>
  <c r="FV28" i="10"/>
  <c r="FV29" i="10"/>
  <c r="FV39" i="10"/>
  <c r="FV42" i="10"/>
  <c r="FV47" i="10"/>
  <c r="FV50" i="10"/>
  <c r="FV53" i="10"/>
  <c r="FU14" i="9"/>
  <c r="FU16" i="9"/>
  <c r="FU12" i="9"/>
  <c r="FU9" i="8"/>
  <c r="FU8" i="9"/>
  <c r="FU10" i="9"/>
  <c r="FW6" i="9"/>
  <c r="FV1" i="9"/>
  <c r="FV5" i="9"/>
  <c r="FV3" i="9"/>
  <c r="FV4" i="9"/>
  <c r="FV2" i="9" s="1"/>
  <c r="FU15" i="9"/>
  <c r="FU18" i="9"/>
  <c r="FU9" i="9"/>
  <c r="FU11" i="9"/>
  <c r="FU17" i="9"/>
  <c r="FU13" i="9"/>
  <c r="FU12" i="8"/>
  <c r="FU11" i="8"/>
  <c r="FV5" i="8"/>
  <c r="FV4" i="8"/>
  <c r="FV2" i="8" s="1"/>
  <c r="FW6" i="8"/>
  <c r="FV3" i="8"/>
  <c r="FV1" i="8"/>
  <c r="FV31" i="8" s="1"/>
  <c r="FU15" i="8"/>
  <c r="FU10" i="8"/>
  <c r="FU18" i="8"/>
  <c r="FU14" i="8"/>
  <c r="FU17" i="8"/>
  <c r="FU13" i="8"/>
  <c r="FU8" i="8"/>
  <c r="FU16" i="8"/>
  <c r="FU19" i="8"/>
  <c r="FV13" i="12" l="1"/>
  <c r="FV18" i="12"/>
  <c r="FV24" i="12"/>
  <c r="FV26" i="12"/>
  <c r="FV28" i="12"/>
  <c r="FV10" i="12"/>
  <c r="FV15" i="12"/>
  <c r="FV21" i="12"/>
  <c r="FV19" i="12"/>
  <c r="FV11" i="12"/>
  <c r="FV17" i="12"/>
  <c r="FV16" i="12"/>
  <c r="FV25" i="12"/>
  <c r="FV23" i="12"/>
  <c r="FV29" i="12"/>
  <c r="FV12" i="12"/>
  <c r="FV14" i="12"/>
  <c r="FV20" i="12"/>
  <c r="FV22" i="12"/>
  <c r="FV27" i="12"/>
  <c r="FV30" i="12"/>
  <c r="FV9" i="12"/>
  <c r="FV25" i="9"/>
  <c r="FV19" i="9"/>
  <c r="FV22" i="9"/>
  <c r="FV23" i="9"/>
  <c r="FV28" i="9"/>
  <c r="FV20" i="9"/>
  <c r="FV26" i="9"/>
  <c r="FV29" i="9"/>
  <c r="FV30" i="9"/>
  <c r="FV21" i="9"/>
  <c r="FV24" i="9"/>
  <c r="FV27" i="9"/>
  <c r="FV25" i="8"/>
  <c r="FV30" i="8"/>
  <c r="FV23" i="8"/>
  <c r="FV22" i="8"/>
  <c r="FV27" i="8"/>
  <c r="FV29" i="8"/>
  <c r="FV24" i="8"/>
  <c r="FV21" i="8"/>
  <c r="FV26" i="8"/>
  <c r="FV28" i="8"/>
  <c r="FV20" i="8"/>
  <c r="FW5" i="12"/>
  <c r="FX6" i="12"/>
  <c r="FW1" i="12"/>
  <c r="FW8" i="12" s="1"/>
  <c r="FW3" i="12"/>
  <c r="FW4" i="12"/>
  <c r="FW2" i="12" s="1"/>
  <c r="FW8" i="11"/>
  <c r="FW9" i="11"/>
  <c r="FW11" i="11"/>
  <c r="FW19" i="11"/>
  <c r="FW14" i="11"/>
  <c r="FW24" i="11"/>
  <c r="FW32" i="11"/>
  <c r="FW29" i="11"/>
  <c r="FW34" i="11"/>
  <c r="FW40" i="11"/>
  <c r="FW44" i="11"/>
  <c r="FW50" i="11"/>
  <c r="FW54" i="11"/>
  <c r="FW58" i="11"/>
  <c r="FX4" i="11"/>
  <c r="FX2" i="11" s="1"/>
  <c r="FY6" i="11"/>
  <c r="FX1" i="11"/>
  <c r="FX58" i="11" s="1"/>
  <c r="FX5" i="11"/>
  <c r="FX3" i="11"/>
  <c r="FW13" i="11"/>
  <c r="FW17" i="11"/>
  <c r="FW16" i="11"/>
  <c r="FW26" i="11"/>
  <c r="FW37" i="11"/>
  <c r="FW31" i="11"/>
  <c r="FW36" i="11"/>
  <c r="FW42" i="11"/>
  <c r="FW47" i="11"/>
  <c r="FW51" i="11"/>
  <c r="FW57" i="11"/>
  <c r="FW15" i="11"/>
  <c r="FW10" i="11"/>
  <c r="FW22" i="11"/>
  <c r="FW18" i="11"/>
  <c r="FW28" i="11"/>
  <c r="FW25" i="11"/>
  <c r="FW35" i="11"/>
  <c r="FW38" i="11"/>
  <c r="FW45" i="11"/>
  <c r="FW49" i="11"/>
  <c r="FW52" i="11"/>
  <c r="FW55" i="11"/>
  <c r="FW12" i="11"/>
  <c r="FW23" i="11"/>
  <c r="FW21" i="11"/>
  <c r="FW30" i="11"/>
  <c r="FW27" i="11"/>
  <c r="FW41" i="11"/>
  <c r="FW39" i="11"/>
  <c r="FW43" i="11"/>
  <c r="FW48" i="11"/>
  <c r="FW53" i="11"/>
  <c r="FW11" i="10"/>
  <c r="FW15" i="10"/>
  <c r="FW23" i="10"/>
  <c r="FW8" i="10"/>
  <c r="FW10" i="10"/>
  <c r="FW18" i="10"/>
  <c r="FW25" i="10"/>
  <c r="FW28" i="10"/>
  <c r="FW35" i="10"/>
  <c r="FW39" i="10"/>
  <c r="FW42" i="10"/>
  <c r="FW47" i="10"/>
  <c r="FW51" i="10"/>
  <c r="FW54" i="10"/>
  <c r="FW58" i="10"/>
  <c r="FX4" i="10"/>
  <c r="FX2" i="10" s="1"/>
  <c r="FY6" i="10"/>
  <c r="FX1" i="10"/>
  <c r="FX58" i="10" s="1"/>
  <c r="FX5" i="10"/>
  <c r="FX3" i="10"/>
  <c r="FW9" i="10"/>
  <c r="FW12" i="10"/>
  <c r="FW21" i="10"/>
  <c r="FW27" i="10"/>
  <c r="FW34" i="10"/>
  <c r="FW29" i="10"/>
  <c r="FW36" i="10"/>
  <c r="FW41" i="10"/>
  <c r="FW45" i="10"/>
  <c r="FW50" i="10"/>
  <c r="FW55" i="10"/>
  <c r="FW13" i="10"/>
  <c r="FW14" i="10"/>
  <c r="FW19" i="10"/>
  <c r="FW24" i="10"/>
  <c r="FW30" i="10"/>
  <c r="FW31" i="10"/>
  <c r="FW38" i="10"/>
  <c r="FW43" i="10"/>
  <c r="FW49" i="10"/>
  <c r="FW53" i="10"/>
  <c r="FW57" i="10"/>
  <c r="FW17" i="10"/>
  <c r="FW16" i="10"/>
  <c r="FW22" i="10"/>
  <c r="FW26" i="10"/>
  <c r="FW32" i="10"/>
  <c r="FW37" i="10"/>
  <c r="FW40" i="10"/>
  <c r="FW44" i="10"/>
  <c r="FW48" i="10"/>
  <c r="FW52" i="10"/>
  <c r="FV18" i="9"/>
  <c r="FV14" i="9"/>
  <c r="FV11" i="9"/>
  <c r="FV17" i="9"/>
  <c r="FV13" i="8"/>
  <c r="FV8" i="9"/>
  <c r="FV16" i="9"/>
  <c r="FV13" i="9"/>
  <c r="FV15" i="8"/>
  <c r="FV10" i="9"/>
  <c r="FW5" i="9"/>
  <c r="FX6" i="9"/>
  <c r="FW3" i="9"/>
  <c r="FW4" i="9"/>
  <c r="FW2" i="9" s="1"/>
  <c r="FW1" i="9"/>
  <c r="FV15" i="9"/>
  <c r="FV12" i="9"/>
  <c r="FV9" i="9"/>
  <c r="FV11" i="8"/>
  <c r="FV19" i="8"/>
  <c r="FV8" i="8"/>
  <c r="FV16" i="8"/>
  <c r="FV10" i="8"/>
  <c r="FV14" i="8"/>
  <c r="FV17" i="8"/>
  <c r="FX6" i="8"/>
  <c r="FW5" i="8"/>
  <c r="FW3" i="8"/>
  <c r="FW4" i="8"/>
  <c r="FW2" i="8" s="1"/>
  <c r="FW1" i="8"/>
  <c r="FW31" i="8" s="1"/>
  <c r="FV9" i="8"/>
  <c r="FV12" i="8"/>
  <c r="FV18" i="8"/>
  <c r="FW18" i="12" l="1"/>
  <c r="FW23" i="12"/>
  <c r="FW24" i="12"/>
  <c r="FW13" i="12"/>
  <c r="FW28" i="12"/>
  <c r="FW10" i="12"/>
  <c r="FW16" i="12"/>
  <c r="FW15" i="12"/>
  <c r="FW25" i="12"/>
  <c r="FW11" i="12"/>
  <c r="FW17" i="12"/>
  <c r="FW19" i="12"/>
  <c r="FW27" i="12"/>
  <c r="FW22" i="12"/>
  <c r="FW29" i="12"/>
  <c r="FW30" i="12"/>
  <c r="FW12" i="12"/>
  <c r="FW14" i="12"/>
  <c r="FW21" i="12"/>
  <c r="FW20" i="12"/>
  <c r="FW26" i="12"/>
  <c r="FW9" i="12"/>
  <c r="FW20" i="9"/>
  <c r="FW25" i="9"/>
  <c r="FW24" i="9"/>
  <c r="FW29" i="9"/>
  <c r="FW27" i="9"/>
  <c r="FW23" i="9"/>
  <c r="FW22" i="9"/>
  <c r="FW28" i="9"/>
  <c r="FW30" i="9"/>
  <c r="FW19" i="9"/>
  <c r="FW21" i="9"/>
  <c r="FW26" i="9"/>
  <c r="FW26" i="8"/>
  <c r="FW29" i="8"/>
  <c r="FW22" i="8"/>
  <c r="FW21" i="8"/>
  <c r="FW30" i="8"/>
  <c r="FW23" i="8"/>
  <c r="FW25" i="8"/>
  <c r="FW27" i="8"/>
  <c r="FW24" i="8"/>
  <c r="FW28" i="8"/>
  <c r="FW20" i="8"/>
  <c r="FX8" i="11"/>
  <c r="FX8" i="10"/>
  <c r="FX5" i="12"/>
  <c r="FY6" i="12"/>
  <c r="FX3" i="12"/>
  <c r="FX4" i="12"/>
  <c r="FX2" i="12" s="1"/>
  <c r="FX1" i="12"/>
  <c r="FX8" i="12" s="1"/>
  <c r="FX9" i="11"/>
  <c r="FX17" i="11"/>
  <c r="FX14" i="11"/>
  <c r="FX27" i="11"/>
  <c r="FX26" i="11"/>
  <c r="FX35" i="11"/>
  <c r="FX38" i="11"/>
  <c r="FX42" i="11"/>
  <c r="FX48" i="11"/>
  <c r="FX51" i="11"/>
  <c r="FX55" i="11"/>
  <c r="FX10" i="11"/>
  <c r="FX11" i="11"/>
  <c r="FX19" i="11"/>
  <c r="FX16" i="11"/>
  <c r="FX29" i="11"/>
  <c r="FX28" i="11"/>
  <c r="FX37" i="11"/>
  <c r="FX39" i="11"/>
  <c r="FX43" i="11"/>
  <c r="FX44" i="11"/>
  <c r="FX52" i="11"/>
  <c r="FX56" i="11"/>
  <c r="FX12" i="11"/>
  <c r="FX13" i="11"/>
  <c r="FX22" i="11"/>
  <c r="FX18" i="11"/>
  <c r="FX31" i="11"/>
  <c r="FX30" i="11"/>
  <c r="FX34" i="11"/>
  <c r="FX41" i="11"/>
  <c r="FX45" i="11"/>
  <c r="FX49" i="11"/>
  <c r="FX53" i="11"/>
  <c r="FX57" i="11"/>
  <c r="FZ6" i="11"/>
  <c r="FY1" i="11"/>
  <c r="FY57" i="11" s="1"/>
  <c r="FY5" i="11"/>
  <c r="FY3" i="11"/>
  <c r="FY4" i="11"/>
  <c r="FY2" i="11" s="1"/>
  <c r="FX15" i="11"/>
  <c r="FX21" i="11"/>
  <c r="FX23" i="11"/>
  <c r="FX25" i="11"/>
  <c r="FX24" i="11"/>
  <c r="FX32" i="11"/>
  <c r="FX36" i="11"/>
  <c r="FX40" i="11"/>
  <c r="FX47" i="11"/>
  <c r="FX50" i="11"/>
  <c r="FX54" i="11"/>
  <c r="FX15" i="10"/>
  <c r="FX14" i="10"/>
  <c r="FX23" i="10"/>
  <c r="FX26" i="10"/>
  <c r="FX29" i="10"/>
  <c r="FX32" i="10"/>
  <c r="FX40" i="10"/>
  <c r="FX43" i="10"/>
  <c r="FX47" i="10"/>
  <c r="FX51" i="10"/>
  <c r="FX55" i="10"/>
  <c r="FX9" i="10"/>
  <c r="FX17" i="10"/>
  <c r="FX16" i="10"/>
  <c r="FX19" i="10"/>
  <c r="FX28" i="10"/>
  <c r="FX31" i="10"/>
  <c r="FX35" i="10"/>
  <c r="FX37" i="10"/>
  <c r="FX42" i="10"/>
  <c r="FX50" i="10"/>
  <c r="FX52" i="10"/>
  <c r="FX56" i="10"/>
  <c r="FX11" i="10"/>
  <c r="FX10" i="10"/>
  <c r="FX18" i="10"/>
  <c r="FX22" i="10"/>
  <c r="FX25" i="10"/>
  <c r="FX34" i="10"/>
  <c r="FX36" i="10"/>
  <c r="FX39" i="10"/>
  <c r="FX45" i="10"/>
  <c r="FX49" i="10"/>
  <c r="FX53" i="10"/>
  <c r="FX57" i="10"/>
  <c r="FZ6" i="10"/>
  <c r="FY1" i="10"/>
  <c r="FY57" i="10" s="1"/>
  <c r="FY5" i="10"/>
  <c r="FY3" i="10"/>
  <c r="FY4" i="10"/>
  <c r="FY2" i="10" s="1"/>
  <c r="FX13" i="10"/>
  <c r="FX12" i="10"/>
  <c r="FX21" i="10"/>
  <c r="FX24" i="10"/>
  <c r="FX27" i="10"/>
  <c r="FX30" i="10"/>
  <c r="FX38" i="10"/>
  <c r="FX41" i="10"/>
  <c r="FX44" i="10"/>
  <c r="FX48" i="10"/>
  <c r="FX54" i="10"/>
  <c r="FW11" i="9"/>
  <c r="FW8" i="9"/>
  <c r="FW16" i="9"/>
  <c r="FW13" i="9"/>
  <c r="FW10" i="9"/>
  <c r="FW18" i="9"/>
  <c r="FX5" i="9"/>
  <c r="FY6" i="9"/>
  <c r="FX3" i="9"/>
  <c r="FX4" i="9"/>
  <c r="FX2" i="9" s="1"/>
  <c r="FX1" i="9"/>
  <c r="FX30" i="9" s="1"/>
  <c r="FW15" i="9"/>
  <c r="FW12" i="9"/>
  <c r="FW9" i="9"/>
  <c r="FW14" i="9"/>
  <c r="FW17" i="9"/>
  <c r="FW14" i="8"/>
  <c r="FW8" i="8"/>
  <c r="FY6" i="8"/>
  <c r="FX5" i="8"/>
  <c r="FX3" i="8"/>
  <c r="FX4" i="8"/>
  <c r="FX2" i="8" s="1"/>
  <c r="FX1" i="8"/>
  <c r="FX31" i="8" s="1"/>
  <c r="FW15" i="8"/>
  <c r="FW16" i="8"/>
  <c r="FW10" i="8"/>
  <c r="FW9" i="8"/>
  <c r="FW17" i="8"/>
  <c r="FW18" i="8"/>
  <c r="FW13" i="8"/>
  <c r="FW12" i="8"/>
  <c r="FW11" i="8"/>
  <c r="FW19" i="8"/>
  <c r="FX26" i="12" l="1"/>
  <c r="FX12" i="12"/>
  <c r="FX25" i="12"/>
  <c r="FX14" i="12"/>
  <c r="FX28" i="12"/>
  <c r="FX11" i="12"/>
  <c r="FX17" i="12"/>
  <c r="FX20" i="12"/>
  <c r="FX27" i="12"/>
  <c r="FX21" i="12"/>
  <c r="FX13" i="12"/>
  <c r="FX15" i="12"/>
  <c r="FX18" i="12"/>
  <c r="FX19" i="12"/>
  <c r="FX24" i="12"/>
  <c r="FX10" i="12"/>
  <c r="FX16" i="12"/>
  <c r="FX22" i="12"/>
  <c r="FX23" i="12"/>
  <c r="FX29" i="12"/>
  <c r="FX30" i="12"/>
  <c r="FX9" i="12"/>
  <c r="FX26" i="9"/>
  <c r="FX20" i="9"/>
  <c r="FX29" i="9"/>
  <c r="FX19" i="9"/>
  <c r="FX24" i="9"/>
  <c r="FX23" i="9"/>
  <c r="FX21" i="9"/>
  <c r="FX22" i="9"/>
  <c r="FX28" i="9"/>
  <c r="FX25" i="9"/>
  <c r="FX27" i="9"/>
  <c r="FX27" i="8"/>
  <c r="FX28" i="8"/>
  <c r="FX21" i="8"/>
  <c r="FX23" i="8"/>
  <c r="FX29" i="8"/>
  <c r="FX25" i="8"/>
  <c r="FX24" i="8"/>
  <c r="FX26" i="8"/>
  <c r="FX22" i="8"/>
  <c r="FX30" i="8"/>
  <c r="FX20" i="8"/>
  <c r="FY8" i="10"/>
  <c r="FY8" i="11"/>
  <c r="FY9" i="11"/>
  <c r="FZ6" i="12"/>
  <c r="FY5" i="12"/>
  <c r="FY3" i="12"/>
  <c r="FY4" i="12"/>
  <c r="FY2" i="12" s="1"/>
  <c r="FY1" i="12"/>
  <c r="FY8" i="12" s="1"/>
  <c r="FY10" i="11"/>
  <c r="FY12" i="11"/>
  <c r="FY16" i="11"/>
  <c r="FY17" i="11"/>
  <c r="FY25" i="11"/>
  <c r="FY34" i="11"/>
  <c r="FY30" i="11"/>
  <c r="FY42" i="11"/>
  <c r="FY39" i="11"/>
  <c r="FY47" i="11"/>
  <c r="FY51" i="11"/>
  <c r="FY54" i="11"/>
  <c r="FY58" i="11"/>
  <c r="FY14" i="11"/>
  <c r="FY18" i="11"/>
  <c r="FY19" i="11"/>
  <c r="FY27" i="11"/>
  <c r="FY24" i="11"/>
  <c r="FY32" i="11"/>
  <c r="FY35" i="11"/>
  <c r="FY41" i="11"/>
  <c r="FY45" i="11"/>
  <c r="FY49" i="11"/>
  <c r="FY56" i="11"/>
  <c r="FZ5" i="11"/>
  <c r="FZ3" i="11"/>
  <c r="FZ4" i="11"/>
  <c r="FZ2" i="11" s="1"/>
  <c r="GA6" i="11"/>
  <c r="FZ1" i="11"/>
  <c r="FZ57" i="11" s="1"/>
  <c r="FY11" i="11"/>
  <c r="FY21" i="11"/>
  <c r="FY22" i="11"/>
  <c r="FY29" i="11"/>
  <c r="FY26" i="11"/>
  <c r="FY36" i="11"/>
  <c r="FY37" i="11"/>
  <c r="FY43" i="11"/>
  <c r="FY50" i="11"/>
  <c r="FY53" i="11"/>
  <c r="FY55" i="11"/>
  <c r="FY13" i="11"/>
  <c r="FY15" i="11"/>
  <c r="FY23" i="11"/>
  <c r="FY31" i="11"/>
  <c r="FY28" i="11"/>
  <c r="FY38" i="11"/>
  <c r="FY40" i="11"/>
  <c r="FY44" i="11"/>
  <c r="FY48" i="11"/>
  <c r="FY52" i="11"/>
  <c r="FY16" i="10"/>
  <c r="FY10" i="10"/>
  <c r="FY13" i="10"/>
  <c r="FY18" i="10"/>
  <c r="FY24" i="10"/>
  <c r="FY27" i="10"/>
  <c r="FY34" i="10"/>
  <c r="FY38" i="10"/>
  <c r="FY41" i="10"/>
  <c r="FY45" i="10"/>
  <c r="FY49" i="10"/>
  <c r="FY56" i="10"/>
  <c r="FY58" i="10"/>
  <c r="FY14" i="10"/>
  <c r="FY15" i="10"/>
  <c r="FY21" i="10"/>
  <c r="FY26" i="10"/>
  <c r="FY35" i="10"/>
  <c r="FY30" i="10"/>
  <c r="FY40" i="10"/>
  <c r="FY43" i="10"/>
  <c r="FY44" i="10"/>
  <c r="FY52" i="10"/>
  <c r="FY54" i="10"/>
  <c r="FY9" i="10"/>
  <c r="FY17" i="10"/>
  <c r="FY23" i="10"/>
  <c r="FY28" i="10"/>
  <c r="FY29" i="10"/>
  <c r="FY32" i="10"/>
  <c r="FY37" i="10"/>
  <c r="FY42" i="10"/>
  <c r="FY48" i="10"/>
  <c r="FY51" i="10"/>
  <c r="FY55" i="10"/>
  <c r="FY12" i="10"/>
  <c r="FZ5" i="10"/>
  <c r="FZ3" i="10"/>
  <c r="FZ4" i="10"/>
  <c r="FZ2" i="10" s="1"/>
  <c r="FZ1" i="10"/>
  <c r="FZ58" i="10" s="1"/>
  <c r="GA6" i="10"/>
  <c r="FY11" i="10"/>
  <c r="FY22" i="10"/>
  <c r="FY19" i="10"/>
  <c r="FY25" i="10"/>
  <c r="FY31" i="10"/>
  <c r="FY36" i="10"/>
  <c r="FY39" i="10"/>
  <c r="FY47" i="10"/>
  <c r="FY50" i="10"/>
  <c r="FY53" i="10"/>
  <c r="FX17" i="9"/>
  <c r="FX9" i="9"/>
  <c r="FX14" i="9"/>
  <c r="FX18" i="9"/>
  <c r="FX11" i="9"/>
  <c r="FX8" i="9"/>
  <c r="FX13" i="9"/>
  <c r="FX10" i="9"/>
  <c r="FZ6" i="9"/>
  <c r="FY5" i="9"/>
  <c r="FY4" i="9"/>
  <c r="FY2" i="9" s="1"/>
  <c r="FY1" i="9"/>
  <c r="FY30" i="9" s="1"/>
  <c r="FY3" i="9"/>
  <c r="FX15" i="9"/>
  <c r="FX12" i="9"/>
  <c r="FX16" i="9"/>
  <c r="FX10" i="8"/>
  <c r="FX9" i="8"/>
  <c r="FX16" i="8"/>
  <c r="FX12" i="8"/>
  <c r="FX11" i="8"/>
  <c r="FX17" i="8"/>
  <c r="FX18" i="8"/>
  <c r="FX14" i="8"/>
  <c r="FX13" i="8"/>
  <c r="FX19" i="8"/>
  <c r="FX8" i="8"/>
  <c r="FY5" i="8"/>
  <c r="FY4" i="8"/>
  <c r="FY2" i="8" s="1"/>
  <c r="FZ6" i="8"/>
  <c r="FY1" i="8"/>
  <c r="FY3" i="8"/>
  <c r="FX15" i="8"/>
  <c r="FY13" i="12" l="1"/>
  <c r="FY18" i="12"/>
  <c r="FY17" i="12"/>
  <c r="FY22" i="12"/>
  <c r="FY20" i="12"/>
  <c r="FY30" i="12"/>
  <c r="FY10" i="12"/>
  <c r="FY19" i="12"/>
  <c r="FY21" i="12"/>
  <c r="FY26" i="12"/>
  <c r="FY24" i="12"/>
  <c r="FY11" i="12"/>
  <c r="FY15" i="12"/>
  <c r="FY25" i="12"/>
  <c r="FY23" i="12"/>
  <c r="FY29" i="12"/>
  <c r="FY12" i="12"/>
  <c r="FY14" i="12"/>
  <c r="FY16" i="12"/>
  <c r="FY28" i="12"/>
  <c r="FY27" i="12"/>
  <c r="FY9" i="12"/>
  <c r="FY25" i="9"/>
  <c r="FY23" i="9"/>
  <c r="FY22" i="9"/>
  <c r="FY27" i="9"/>
  <c r="FY28" i="9"/>
  <c r="FY26" i="9"/>
  <c r="FY20" i="9"/>
  <c r="FY29" i="9"/>
  <c r="FY21" i="9"/>
  <c r="FY19" i="9"/>
  <c r="FY24" i="9"/>
  <c r="FY22" i="8"/>
  <c r="FY30" i="8"/>
  <c r="FY25" i="8"/>
  <c r="FY23" i="8"/>
  <c r="FY27" i="8"/>
  <c r="FY29" i="8"/>
  <c r="FY31" i="8"/>
  <c r="FY24" i="8"/>
  <c r="FY21" i="8"/>
  <c r="FY26" i="8"/>
  <c r="FY28" i="8"/>
  <c r="FY20" i="8"/>
  <c r="GA6" i="12"/>
  <c r="FZ5" i="12"/>
  <c r="FZ4" i="12"/>
  <c r="FZ2" i="12" s="1"/>
  <c r="FZ1" i="12"/>
  <c r="FZ8" i="12" s="1"/>
  <c r="FZ3" i="12"/>
  <c r="FZ8" i="11"/>
  <c r="FZ10" i="11"/>
  <c r="FZ9" i="11"/>
  <c r="GA5" i="11"/>
  <c r="GA3" i="11"/>
  <c r="GA4" i="11"/>
  <c r="GA2" i="11" s="1"/>
  <c r="GB6" i="11"/>
  <c r="GA1" i="11"/>
  <c r="GA58" i="11" s="1"/>
  <c r="FZ13" i="11"/>
  <c r="FZ28" i="11"/>
  <c r="FZ32" i="11"/>
  <c r="FZ21" i="11"/>
  <c r="FZ23" i="11"/>
  <c r="FZ31" i="11"/>
  <c r="FZ37" i="11"/>
  <c r="FZ39" i="11"/>
  <c r="FZ49" i="11"/>
  <c r="FZ48" i="11"/>
  <c r="FZ52" i="11"/>
  <c r="FZ58" i="11"/>
  <c r="FZ30" i="11"/>
  <c r="FZ16" i="11"/>
  <c r="FZ15" i="11"/>
  <c r="FZ25" i="11"/>
  <c r="FZ34" i="11"/>
  <c r="FZ38" i="11"/>
  <c r="FZ41" i="11"/>
  <c r="FZ43" i="11"/>
  <c r="FZ51" i="11"/>
  <c r="FZ55" i="11"/>
  <c r="FZ12" i="11"/>
  <c r="FZ22" i="11"/>
  <c r="FZ26" i="11"/>
  <c r="FZ17" i="11"/>
  <c r="FZ27" i="11"/>
  <c r="FZ36" i="11"/>
  <c r="FZ40" i="11"/>
  <c r="FZ44" i="11"/>
  <c r="FZ45" i="11"/>
  <c r="FZ50" i="11"/>
  <c r="FZ56" i="11"/>
  <c r="FZ11" i="11"/>
  <c r="FZ14" i="11"/>
  <c r="FZ24" i="11"/>
  <c r="FZ18" i="11"/>
  <c r="FZ19" i="11"/>
  <c r="FZ29" i="11"/>
  <c r="FZ35" i="11"/>
  <c r="FZ42" i="11"/>
  <c r="FZ47" i="11"/>
  <c r="FZ54" i="11"/>
  <c r="FZ53" i="11"/>
  <c r="FZ25" i="10"/>
  <c r="FZ14" i="10"/>
  <c r="FZ9" i="10"/>
  <c r="FZ17" i="10"/>
  <c r="FZ23" i="10"/>
  <c r="FZ30" i="10"/>
  <c r="FZ31" i="10"/>
  <c r="FZ36" i="10"/>
  <c r="FZ41" i="10"/>
  <c r="FZ45" i="10"/>
  <c r="FZ52" i="10"/>
  <c r="FZ55" i="10"/>
  <c r="FZ16" i="10"/>
  <c r="FZ11" i="10"/>
  <c r="FZ22" i="10"/>
  <c r="FZ24" i="10"/>
  <c r="FZ32" i="10"/>
  <c r="FZ34" i="10"/>
  <c r="FZ38" i="10"/>
  <c r="FZ43" i="10"/>
  <c r="FZ48" i="10"/>
  <c r="FZ51" i="10"/>
  <c r="FZ56" i="10"/>
  <c r="GA5" i="10"/>
  <c r="GA3" i="10"/>
  <c r="GA4" i="10"/>
  <c r="GA2" i="10" s="1"/>
  <c r="GB6" i="10"/>
  <c r="GA1" i="10"/>
  <c r="GA57" i="10" s="1"/>
  <c r="FZ10" i="10"/>
  <c r="FZ27" i="10"/>
  <c r="FZ13" i="10"/>
  <c r="FZ18" i="10"/>
  <c r="FZ26" i="10"/>
  <c r="FZ35" i="10"/>
  <c r="FZ37" i="10"/>
  <c r="FZ40" i="10"/>
  <c r="FZ44" i="10"/>
  <c r="FZ49" i="10"/>
  <c r="FZ54" i="10"/>
  <c r="FZ57" i="10"/>
  <c r="FZ8" i="10"/>
  <c r="FZ12" i="10"/>
  <c r="FZ19" i="10"/>
  <c r="FZ15" i="10"/>
  <c r="FZ21" i="10"/>
  <c r="FZ28" i="10"/>
  <c r="FZ29" i="10"/>
  <c r="FZ39" i="10"/>
  <c r="FZ42" i="10"/>
  <c r="FZ47" i="10"/>
  <c r="FZ50" i="10"/>
  <c r="FZ53" i="10"/>
  <c r="FY8" i="9"/>
  <c r="FY12" i="9"/>
  <c r="GA6" i="9"/>
  <c r="FZ5" i="9"/>
  <c r="FZ1" i="9"/>
  <c r="FZ3" i="9"/>
  <c r="FZ4" i="9"/>
  <c r="FZ2" i="9" s="1"/>
  <c r="FY15" i="9"/>
  <c r="FY10" i="9"/>
  <c r="FY9" i="9"/>
  <c r="FY16" i="9"/>
  <c r="FY18" i="9"/>
  <c r="FY11" i="9"/>
  <c r="FY14" i="9"/>
  <c r="FY13" i="9"/>
  <c r="FY17" i="9"/>
  <c r="FZ5" i="8"/>
  <c r="FZ4" i="8"/>
  <c r="FZ2" i="8" s="1"/>
  <c r="GA6" i="8"/>
  <c r="FZ1" i="8"/>
  <c r="FZ31" i="8" s="1"/>
  <c r="FZ3" i="8"/>
  <c r="FY15" i="8"/>
  <c r="FY10" i="8"/>
  <c r="FY18" i="8"/>
  <c r="FY9" i="8"/>
  <c r="FY12" i="8"/>
  <c r="FY11" i="8"/>
  <c r="FY14" i="8"/>
  <c r="FY17" i="8"/>
  <c r="FY13" i="8"/>
  <c r="FY8" i="8"/>
  <c r="FY16" i="8"/>
  <c r="FY19" i="8"/>
  <c r="FZ11" i="12" l="1"/>
  <c r="FZ17" i="12"/>
  <c r="FZ16" i="12"/>
  <c r="FZ21" i="12"/>
  <c r="FZ26" i="12"/>
  <c r="FZ29" i="12"/>
  <c r="FZ12" i="12"/>
  <c r="FZ14" i="12"/>
  <c r="FZ24" i="12"/>
  <c r="FZ25" i="12"/>
  <c r="FZ19" i="12"/>
  <c r="FZ30" i="12"/>
  <c r="FZ13" i="12"/>
  <c r="FZ18" i="12"/>
  <c r="FZ20" i="12"/>
  <c r="FZ28" i="12"/>
  <c r="FZ23" i="12"/>
  <c r="FZ10" i="12"/>
  <c r="FZ15" i="12"/>
  <c r="FZ22" i="12"/>
  <c r="FZ27" i="12"/>
  <c r="FZ9" i="12"/>
  <c r="FZ20" i="9"/>
  <c r="FZ24" i="9"/>
  <c r="FZ19" i="9"/>
  <c r="FZ29" i="9"/>
  <c r="FZ30" i="9"/>
  <c r="FZ23" i="9"/>
  <c r="FZ21" i="9"/>
  <c r="FZ22" i="9"/>
  <c r="FZ27" i="9"/>
  <c r="FZ25" i="9"/>
  <c r="FZ26" i="9"/>
  <c r="FZ28" i="9"/>
  <c r="FZ27" i="8"/>
  <c r="FZ30" i="8"/>
  <c r="FZ23" i="8"/>
  <c r="FZ22" i="8"/>
  <c r="FZ25" i="8"/>
  <c r="FZ29" i="8"/>
  <c r="FZ24" i="8"/>
  <c r="FZ21" i="8"/>
  <c r="FZ26" i="8"/>
  <c r="FZ28" i="8"/>
  <c r="FZ20" i="8"/>
  <c r="GA13" i="10"/>
  <c r="GA5" i="12"/>
  <c r="GB6" i="12"/>
  <c r="GA1" i="12"/>
  <c r="GA8" i="12" s="1"/>
  <c r="GA3" i="12"/>
  <c r="GA4" i="12"/>
  <c r="GA2" i="12" s="1"/>
  <c r="GA11" i="10"/>
  <c r="GB4" i="11"/>
  <c r="GB2" i="11" s="1"/>
  <c r="GC6" i="11"/>
  <c r="GB1" i="11"/>
  <c r="GB54" i="11" s="1"/>
  <c r="GB5" i="11"/>
  <c r="GB3" i="11"/>
  <c r="GA8" i="11"/>
  <c r="GA15" i="11"/>
  <c r="GA17" i="11"/>
  <c r="GA18" i="11"/>
  <c r="GA24" i="11"/>
  <c r="GA32" i="11"/>
  <c r="GA27" i="11"/>
  <c r="GA34" i="11"/>
  <c r="GA42" i="11"/>
  <c r="GA47" i="11"/>
  <c r="GA48" i="11"/>
  <c r="GA56" i="11"/>
  <c r="GA9" i="11"/>
  <c r="GA10" i="11"/>
  <c r="GA22" i="11"/>
  <c r="GA35" i="11"/>
  <c r="GA26" i="11"/>
  <c r="GA37" i="11"/>
  <c r="GA29" i="11"/>
  <c r="GA36" i="11"/>
  <c r="GA43" i="11"/>
  <c r="GA49" i="11"/>
  <c r="GA51" i="11"/>
  <c r="GA55" i="11"/>
  <c r="GA11" i="11"/>
  <c r="GA12" i="11"/>
  <c r="GA14" i="11"/>
  <c r="GA21" i="11"/>
  <c r="GA28" i="11"/>
  <c r="GA39" i="11"/>
  <c r="GA31" i="11"/>
  <c r="GA41" i="11"/>
  <c r="GA45" i="11"/>
  <c r="GA50" i="11"/>
  <c r="GA53" i="11"/>
  <c r="GA57" i="11"/>
  <c r="GA13" i="11"/>
  <c r="GA19" i="11"/>
  <c r="GA16" i="11"/>
  <c r="GA23" i="11"/>
  <c r="GA30" i="11"/>
  <c r="GA25" i="11"/>
  <c r="GA38" i="11"/>
  <c r="GA40" i="11"/>
  <c r="GA44" i="11"/>
  <c r="GA52" i="11"/>
  <c r="GA54" i="11"/>
  <c r="FZ14" i="9"/>
  <c r="GA17" i="10"/>
  <c r="GA18" i="10"/>
  <c r="GA23" i="10"/>
  <c r="GA16" i="10"/>
  <c r="GA25" i="10"/>
  <c r="GA28" i="10"/>
  <c r="GA35" i="10"/>
  <c r="GA39" i="10"/>
  <c r="GA42" i="10"/>
  <c r="GA47" i="10"/>
  <c r="GA50" i="10"/>
  <c r="GA54" i="10"/>
  <c r="GA58" i="10"/>
  <c r="GA15" i="10"/>
  <c r="GA10" i="10"/>
  <c r="GA21" i="10"/>
  <c r="GA27" i="10"/>
  <c r="GA34" i="10"/>
  <c r="GA29" i="10"/>
  <c r="GA36" i="10"/>
  <c r="GA41" i="10"/>
  <c r="GA45" i="10"/>
  <c r="GA51" i="10"/>
  <c r="GA55" i="10"/>
  <c r="FZ9" i="8"/>
  <c r="FZ8" i="9"/>
  <c r="GB4" i="10"/>
  <c r="GB2" i="10" s="1"/>
  <c r="GC6" i="10"/>
  <c r="GB1" i="10"/>
  <c r="GB54" i="10" s="1"/>
  <c r="GB3" i="10"/>
  <c r="GB5" i="10"/>
  <c r="GA9" i="10"/>
  <c r="GA12" i="10"/>
  <c r="GA19" i="10"/>
  <c r="GA24" i="10"/>
  <c r="GA30" i="10"/>
  <c r="GA31" i="10"/>
  <c r="GA38" i="10"/>
  <c r="GA43" i="10"/>
  <c r="GA49" i="10"/>
  <c r="GA52" i="10"/>
  <c r="GA56" i="10"/>
  <c r="GA8" i="10"/>
  <c r="GA14" i="10"/>
  <c r="GA22" i="10"/>
  <c r="GA26" i="10"/>
  <c r="GA32" i="10"/>
  <c r="GA37" i="10"/>
  <c r="GA40" i="10"/>
  <c r="GA44" i="10"/>
  <c r="GA48" i="10"/>
  <c r="GA53" i="10"/>
  <c r="FZ10" i="9"/>
  <c r="GA5" i="9"/>
  <c r="GB6" i="9"/>
  <c r="GA3" i="9"/>
  <c r="GA4" i="9"/>
  <c r="GA2" i="9" s="1"/>
  <c r="GA1" i="9"/>
  <c r="FZ15" i="9"/>
  <c r="FZ12" i="9"/>
  <c r="FZ9" i="9"/>
  <c r="FZ16" i="9"/>
  <c r="FZ11" i="9"/>
  <c r="FZ18" i="9"/>
  <c r="FZ13" i="9"/>
  <c r="FZ17" i="9"/>
  <c r="FZ13" i="8"/>
  <c r="FZ8" i="8"/>
  <c r="FZ17" i="8"/>
  <c r="GB6" i="8"/>
  <c r="GA5" i="8"/>
  <c r="GA4" i="8"/>
  <c r="GA2" i="8" s="1"/>
  <c r="GA3" i="8"/>
  <c r="GA1" i="8"/>
  <c r="FZ15" i="8"/>
  <c r="FZ10" i="8"/>
  <c r="FZ16" i="8"/>
  <c r="FZ19" i="8"/>
  <c r="FZ12" i="8"/>
  <c r="FZ18" i="8"/>
  <c r="FZ11" i="8"/>
  <c r="FZ14" i="8"/>
  <c r="GA11" i="12" l="1"/>
  <c r="GA17" i="12"/>
  <c r="GA15" i="12"/>
  <c r="GA20" i="12"/>
  <c r="GA30" i="12"/>
  <c r="GA12" i="12"/>
  <c r="GA19" i="12"/>
  <c r="GA23" i="12"/>
  <c r="GA24" i="12"/>
  <c r="GA22" i="12"/>
  <c r="GA29" i="12"/>
  <c r="GA13" i="12"/>
  <c r="GA14" i="12"/>
  <c r="GA21" i="12"/>
  <c r="GA26" i="12"/>
  <c r="GA10" i="12"/>
  <c r="GA16" i="12"/>
  <c r="GA18" i="12"/>
  <c r="GA27" i="12"/>
  <c r="GA25" i="12"/>
  <c r="GA28" i="12"/>
  <c r="GA9" i="12"/>
  <c r="GA24" i="9"/>
  <c r="GA22" i="9"/>
  <c r="GA27" i="9"/>
  <c r="GA23" i="9"/>
  <c r="GA29" i="9"/>
  <c r="GA26" i="9"/>
  <c r="GA28" i="9"/>
  <c r="GA30" i="9"/>
  <c r="GA19" i="9"/>
  <c r="GA21" i="9"/>
  <c r="GA20" i="9"/>
  <c r="GA25" i="9"/>
  <c r="GA26" i="8"/>
  <c r="GA21" i="8"/>
  <c r="GA27" i="8"/>
  <c r="GA24" i="8"/>
  <c r="GA28" i="8"/>
  <c r="GA31" i="8"/>
  <c r="GA23" i="8"/>
  <c r="GA29" i="8"/>
  <c r="GA22" i="8"/>
  <c r="GA25" i="8"/>
  <c r="GA30" i="8"/>
  <c r="GA20" i="8"/>
  <c r="GB8" i="11"/>
  <c r="GB5" i="12"/>
  <c r="GC6" i="12"/>
  <c r="GB3" i="12"/>
  <c r="GB4" i="12"/>
  <c r="GB2" i="12" s="1"/>
  <c r="GB1" i="12"/>
  <c r="GB8" i="12" s="1"/>
  <c r="GB10" i="11"/>
  <c r="GB13" i="11"/>
  <c r="GB21" i="11"/>
  <c r="GB17" i="11"/>
  <c r="GB16" i="11"/>
  <c r="GB28" i="11"/>
  <c r="GB37" i="11"/>
  <c r="GB39" i="11"/>
  <c r="GB43" i="11"/>
  <c r="GB44" i="11"/>
  <c r="GB52" i="11"/>
  <c r="GB56" i="11"/>
  <c r="GB12" i="11"/>
  <c r="GB15" i="11"/>
  <c r="GB23" i="11"/>
  <c r="GB19" i="11"/>
  <c r="GB18" i="11"/>
  <c r="GB30" i="11"/>
  <c r="GB38" i="11"/>
  <c r="GB41" i="11"/>
  <c r="GB45" i="11"/>
  <c r="GB49" i="11"/>
  <c r="GB53" i="11"/>
  <c r="GB57" i="11"/>
  <c r="GD6" i="11"/>
  <c r="GC1" i="11"/>
  <c r="GC58" i="11" s="1"/>
  <c r="GC5" i="11"/>
  <c r="GC3" i="11"/>
  <c r="GC4" i="11"/>
  <c r="GC2" i="11" s="1"/>
  <c r="GB9" i="11"/>
  <c r="GB31" i="11"/>
  <c r="GB27" i="11"/>
  <c r="GB22" i="11"/>
  <c r="GB24" i="11"/>
  <c r="GB32" i="11"/>
  <c r="GB34" i="11"/>
  <c r="GB40" i="11"/>
  <c r="GB47" i="11"/>
  <c r="GB50" i="11"/>
  <c r="GB55" i="11"/>
  <c r="GB58" i="11"/>
  <c r="GB11" i="11"/>
  <c r="GB25" i="11"/>
  <c r="GB29" i="11"/>
  <c r="GB14" i="11"/>
  <c r="GB26" i="11"/>
  <c r="GB35" i="11"/>
  <c r="GB36" i="11"/>
  <c r="GB42" i="11"/>
  <c r="GB48" i="11"/>
  <c r="GB51" i="11"/>
  <c r="GB28" i="10"/>
  <c r="GB15" i="10"/>
  <c r="GB10" i="10"/>
  <c r="GB26" i="10"/>
  <c r="GB22" i="10"/>
  <c r="GB31" i="10"/>
  <c r="GB35" i="10"/>
  <c r="GB37" i="10"/>
  <c r="GB42" i="10"/>
  <c r="GB49" i="10"/>
  <c r="GB52" i="10"/>
  <c r="GB56" i="10"/>
  <c r="GB9" i="10"/>
  <c r="GB17" i="10"/>
  <c r="GB12" i="10"/>
  <c r="GB21" i="10"/>
  <c r="GB25" i="10"/>
  <c r="GB34" i="10"/>
  <c r="GB36" i="10"/>
  <c r="GB39" i="10"/>
  <c r="GB45" i="10"/>
  <c r="GB48" i="10"/>
  <c r="GB53" i="10"/>
  <c r="GB57" i="10"/>
  <c r="GB11" i="10"/>
  <c r="GB18" i="10"/>
  <c r="GB14" i="10"/>
  <c r="GB23" i="10"/>
  <c r="GB27" i="10"/>
  <c r="GB30" i="10"/>
  <c r="GB38" i="10"/>
  <c r="GB41" i="10"/>
  <c r="GB44" i="10"/>
  <c r="GB50" i="10"/>
  <c r="GB55" i="10"/>
  <c r="GB58" i="10"/>
  <c r="GB8" i="10"/>
  <c r="GD6" i="10"/>
  <c r="GC1" i="10"/>
  <c r="GC58" i="10" s="1"/>
  <c r="GC5" i="10"/>
  <c r="GC3" i="10"/>
  <c r="GC4" i="10"/>
  <c r="GC2" i="10" s="1"/>
  <c r="GB13" i="10"/>
  <c r="GB24" i="10"/>
  <c r="GB16" i="10"/>
  <c r="GB19" i="10"/>
  <c r="GB29" i="10"/>
  <c r="GB32" i="10"/>
  <c r="GB40" i="10"/>
  <c r="GB43" i="10"/>
  <c r="GB47" i="10"/>
  <c r="GB51" i="10"/>
  <c r="GA9" i="9"/>
  <c r="GA8" i="9"/>
  <c r="GA11" i="9"/>
  <c r="GA16" i="9"/>
  <c r="GA13" i="9"/>
  <c r="GA10" i="9"/>
  <c r="GA18" i="9"/>
  <c r="GB5" i="9"/>
  <c r="GC6" i="9"/>
  <c r="GB3" i="9"/>
  <c r="GB4" i="9"/>
  <c r="GB2" i="9" s="1"/>
  <c r="GB1" i="9"/>
  <c r="GA15" i="9"/>
  <c r="GA12" i="9"/>
  <c r="GA14" i="9"/>
  <c r="GA17" i="9"/>
  <c r="GA8" i="8"/>
  <c r="GA10" i="8"/>
  <c r="GA9" i="8"/>
  <c r="GA17" i="8"/>
  <c r="GA18" i="8"/>
  <c r="GA12" i="8"/>
  <c r="GA11" i="8"/>
  <c r="GA19" i="8"/>
  <c r="GA14" i="8"/>
  <c r="GA13" i="8"/>
  <c r="GC6" i="8"/>
  <c r="GB5" i="8"/>
  <c r="GB4" i="8"/>
  <c r="GB2" i="8" s="1"/>
  <c r="GB3" i="8"/>
  <c r="GB1" i="8"/>
  <c r="GA15" i="8"/>
  <c r="GA16" i="8"/>
  <c r="GB11" i="12" l="1"/>
  <c r="GB17" i="12"/>
  <c r="GB29" i="12"/>
  <c r="GB23" i="12"/>
  <c r="GB21" i="12"/>
  <c r="GB12" i="12"/>
  <c r="GB14" i="12"/>
  <c r="GB22" i="12"/>
  <c r="GB27" i="12"/>
  <c r="GB25" i="12"/>
  <c r="GB13" i="12"/>
  <c r="GB15" i="12"/>
  <c r="GB18" i="12"/>
  <c r="GB26" i="12"/>
  <c r="GB24" i="12"/>
  <c r="GB10" i="12"/>
  <c r="GB16" i="12"/>
  <c r="GB20" i="12"/>
  <c r="GB19" i="12"/>
  <c r="GB28" i="12"/>
  <c r="GB30" i="12"/>
  <c r="GB9" i="12"/>
  <c r="GB22" i="9"/>
  <c r="GB24" i="9"/>
  <c r="GB25" i="9"/>
  <c r="GB30" i="9"/>
  <c r="GB19" i="9"/>
  <c r="GB28" i="9"/>
  <c r="GB29" i="9"/>
  <c r="GB27" i="9"/>
  <c r="GB23" i="9"/>
  <c r="GB26" i="9"/>
  <c r="GB20" i="9"/>
  <c r="GB21" i="9"/>
  <c r="GB21" i="8"/>
  <c r="GB25" i="8"/>
  <c r="GB29" i="8"/>
  <c r="GB22" i="8"/>
  <c r="GB27" i="8"/>
  <c r="GB26" i="8"/>
  <c r="GB24" i="8"/>
  <c r="GB30" i="8"/>
  <c r="GB31" i="8"/>
  <c r="GB23" i="8"/>
  <c r="GB28" i="8"/>
  <c r="GB20" i="8"/>
  <c r="GC8" i="11"/>
  <c r="GC9" i="11"/>
  <c r="GC10" i="11"/>
  <c r="GD6" i="12"/>
  <c r="GC5" i="12"/>
  <c r="GC3" i="12"/>
  <c r="GC4" i="12"/>
  <c r="GC2" i="12" s="1"/>
  <c r="GC1" i="12"/>
  <c r="GC8" i="12" s="1"/>
  <c r="GC12" i="11"/>
  <c r="GC8" i="10"/>
  <c r="GC10" i="10"/>
  <c r="GC14" i="10"/>
  <c r="GC12" i="10"/>
  <c r="GC16" i="10"/>
  <c r="GC11" i="10"/>
  <c r="GC11" i="11"/>
  <c r="GC18" i="11"/>
  <c r="GC17" i="11"/>
  <c r="GC25" i="11"/>
  <c r="GC40" i="11"/>
  <c r="GC28" i="11"/>
  <c r="GC37" i="11"/>
  <c r="GC41" i="11"/>
  <c r="GC45" i="11"/>
  <c r="GC51" i="11"/>
  <c r="GC55" i="11"/>
  <c r="GD5" i="11"/>
  <c r="GD3" i="11"/>
  <c r="GD4" i="11"/>
  <c r="GD2" i="11" s="1"/>
  <c r="GE6" i="11"/>
  <c r="GD1" i="11"/>
  <c r="GD57" i="11" s="1"/>
  <c r="GC13" i="11"/>
  <c r="GC21" i="11"/>
  <c r="GC19" i="11"/>
  <c r="GC27" i="11"/>
  <c r="GC34" i="11"/>
  <c r="GC30" i="11"/>
  <c r="GC42" i="11"/>
  <c r="GC43" i="11"/>
  <c r="GC48" i="11"/>
  <c r="GC52" i="11"/>
  <c r="GC56" i="11"/>
  <c r="GC14" i="11"/>
  <c r="GC36" i="11"/>
  <c r="GC22" i="11"/>
  <c r="GC29" i="11"/>
  <c r="GC24" i="11"/>
  <c r="GC32" i="11"/>
  <c r="GC38" i="11"/>
  <c r="GC44" i="11"/>
  <c r="GC50" i="11"/>
  <c r="GC53" i="11"/>
  <c r="GC57" i="11"/>
  <c r="GC16" i="11"/>
  <c r="GC15" i="11"/>
  <c r="GC23" i="11"/>
  <c r="GC31" i="11"/>
  <c r="GC26" i="11"/>
  <c r="GC35" i="11"/>
  <c r="GC39" i="11"/>
  <c r="GC47" i="11"/>
  <c r="GC49" i="11"/>
  <c r="GC54" i="11"/>
  <c r="GD5" i="10"/>
  <c r="GD3" i="10"/>
  <c r="GD4" i="10"/>
  <c r="GD2" i="10" s="1"/>
  <c r="GD1" i="10"/>
  <c r="GD58" i="10" s="1"/>
  <c r="GE6" i="10"/>
  <c r="GC15" i="10"/>
  <c r="GC21" i="10"/>
  <c r="GC26" i="10"/>
  <c r="GC35" i="10"/>
  <c r="GC30" i="10"/>
  <c r="GC40" i="10"/>
  <c r="GC43" i="10"/>
  <c r="GC44" i="10"/>
  <c r="GC52" i="10"/>
  <c r="GC55" i="10"/>
  <c r="GC9" i="10"/>
  <c r="GC17" i="10"/>
  <c r="GC23" i="10"/>
  <c r="GC28" i="10"/>
  <c r="GC29" i="10"/>
  <c r="GC32" i="10"/>
  <c r="GC37" i="10"/>
  <c r="GC42" i="10"/>
  <c r="GC50" i="10"/>
  <c r="GC51" i="10"/>
  <c r="GC56" i="10"/>
  <c r="GC22" i="10"/>
  <c r="GC19" i="10"/>
  <c r="GC25" i="10"/>
  <c r="GC31" i="10"/>
  <c r="GC36" i="10"/>
  <c r="GC39" i="10"/>
  <c r="GC47" i="10"/>
  <c r="GC48" i="10"/>
  <c r="GC53" i="10"/>
  <c r="GC57" i="10"/>
  <c r="GC13" i="10"/>
  <c r="GC18" i="10"/>
  <c r="GC24" i="10"/>
  <c r="GC27" i="10"/>
  <c r="GC34" i="10"/>
  <c r="GC38" i="10"/>
  <c r="GC41" i="10"/>
  <c r="GC45" i="10"/>
  <c r="GC49" i="10"/>
  <c r="GC54" i="10"/>
  <c r="GB10" i="9"/>
  <c r="GB16" i="9"/>
  <c r="GB15" i="9"/>
  <c r="GB9" i="9"/>
  <c r="GB17" i="9"/>
  <c r="GB12" i="9"/>
  <c r="GB18" i="9"/>
  <c r="GD6" i="9"/>
  <c r="GC5" i="9"/>
  <c r="GC4" i="9"/>
  <c r="GC2" i="9" s="1"/>
  <c r="GC1" i="9"/>
  <c r="GC30" i="9" s="1"/>
  <c r="GC3" i="9"/>
  <c r="GB11" i="9"/>
  <c r="GB14" i="9"/>
  <c r="GB13" i="9"/>
  <c r="GB8" i="9"/>
  <c r="GB12" i="8"/>
  <c r="GB14" i="8"/>
  <c r="GB10" i="8"/>
  <c r="GB8" i="8"/>
  <c r="GC5" i="8"/>
  <c r="GC4" i="8"/>
  <c r="GC2" i="8" s="1"/>
  <c r="GD6" i="8"/>
  <c r="GC1" i="8"/>
  <c r="GC3" i="8"/>
  <c r="GB15" i="8"/>
  <c r="GB9" i="8"/>
  <c r="GB16" i="8"/>
  <c r="GB11" i="8"/>
  <c r="GB17" i="8"/>
  <c r="GB18" i="8"/>
  <c r="GB13" i="8"/>
  <c r="GB19" i="8"/>
  <c r="GC13" i="12" l="1"/>
  <c r="GC18" i="12"/>
  <c r="GC17" i="12"/>
  <c r="GC26" i="12"/>
  <c r="GC28" i="12"/>
  <c r="GC30" i="12"/>
  <c r="GC10" i="12"/>
  <c r="GC15" i="12"/>
  <c r="GC25" i="12"/>
  <c r="GC29" i="12"/>
  <c r="GC20" i="12"/>
  <c r="GC11" i="12"/>
  <c r="GC16" i="12"/>
  <c r="GC21" i="12"/>
  <c r="GC23" i="12"/>
  <c r="GC24" i="12"/>
  <c r="GC12" i="12"/>
  <c r="GC14" i="12"/>
  <c r="GC19" i="12"/>
  <c r="GC22" i="12"/>
  <c r="GC27" i="12"/>
  <c r="GC9" i="12"/>
  <c r="GC22" i="9"/>
  <c r="GC23" i="9"/>
  <c r="GC26" i="9"/>
  <c r="GC20" i="9"/>
  <c r="GC28" i="9"/>
  <c r="GC25" i="9"/>
  <c r="GC24" i="9"/>
  <c r="GC29" i="9"/>
  <c r="GC21" i="9"/>
  <c r="GC19" i="9"/>
  <c r="GC27" i="9"/>
  <c r="GC22" i="8"/>
  <c r="GC27" i="8"/>
  <c r="GC29" i="8"/>
  <c r="GC31" i="8"/>
  <c r="GC24" i="8"/>
  <c r="GC21" i="8"/>
  <c r="GC23" i="8"/>
  <c r="GC28" i="8"/>
  <c r="GC26" i="8"/>
  <c r="GC30" i="8"/>
  <c r="GC25" i="8"/>
  <c r="GC20" i="8"/>
  <c r="GE6" i="12"/>
  <c r="GD5" i="12"/>
  <c r="GD4" i="12"/>
  <c r="GD2" i="12" s="1"/>
  <c r="GD1" i="12"/>
  <c r="GD8" i="12" s="1"/>
  <c r="GD3" i="12"/>
  <c r="GE5" i="11"/>
  <c r="GE3" i="11"/>
  <c r="GE4" i="11"/>
  <c r="GE2" i="11" s="1"/>
  <c r="GF6" i="11"/>
  <c r="GE1" i="11"/>
  <c r="GE58" i="11" s="1"/>
  <c r="GD8" i="11"/>
  <c r="GD13" i="11"/>
  <c r="GD16" i="11"/>
  <c r="GD26" i="11"/>
  <c r="GD21" i="11"/>
  <c r="GD23" i="11"/>
  <c r="GD31" i="11"/>
  <c r="GD37" i="11"/>
  <c r="GD39" i="11"/>
  <c r="GD43" i="11"/>
  <c r="GD51" i="11"/>
  <c r="GD52" i="11"/>
  <c r="GD58" i="11"/>
  <c r="GD14" i="11"/>
  <c r="GD22" i="11"/>
  <c r="GD28" i="11"/>
  <c r="GD15" i="11"/>
  <c r="GD25" i="11"/>
  <c r="GD34" i="11"/>
  <c r="GD38" i="11"/>
  <c r="GD41" i="11"/>
  <c r="GD45" i="11"/>
  <c r="GD50" i="11"/>
  <c r="GD55" i="11"/>
  <c r="GD9" i="11"/>
  <c r="GD10" i="11"/>
  <c r="GD18" i="11"/>
  <c r="GD30" i="11"/>
  <c r="GD17" i="11"/>
  <c r="GD27" i="11"/>
  <c r="GD36" i="11"/>
  <c r="GD40" i="11"/>
  <c r="GD44" i="11"/>
  <c r="GD49" i="11"/>
  <c r="GD53" i="11"/>
  <c r="GD56" i="11"/>
  <c r="GD11" i="11"/>
  <c r="GD12" i="11"/>
  <c r="GD24" i="11"/>
  <c r="GD32" i="11"/>
  <c r="GD19" i="11"/>
  <c r="GD29" i="11"/>
  <c r="GD35" i="11"/>
  <c r="GD42" i="11"/>
  <c r="GD47" i="11"/>
  <c r="GD48" i="11"/>
  <c r="GD54" i="11"/>
  <c r="GD16" i="10"/>
  <c r="GD15" i="10"/>
  <c r="GD25" i="10"/>
  <c r="GD23" i="10"/>
  <c r="GD30" i="10"/>
  <c r="GD31" i="10"/>
  <c r="GD36" i="10"/>
  <c r="GD41" i="10"/>
  <c r="GD45" i="10"/>
  <c r="GD52" i="10"/>
  <c r="GD55" i="10"/>
  <c r="GD10" i="10"/>
  <c r="GD9" i="10"/>
  <c r="GD17" i="10"/>
  <c r="GD27" i="10"/>
  <c r="GD24" i="10"/>
  <c r="GD32" i="10"/>
  <c r="GD34" i="10"/>
  <c r="GD38" i="10"/>
  <c r="GD43" i="10"/>
  <c r="GD48" i="10"/>
  <c r="GD51" i="10"/>
  <c r="GD56" i="10"/>
  <c r="GE5" i="10"/>
  <c r="GE3" i="10"/>
  <c r="GE4" i="10"/>
  <c r="GE2" i="10" s="1"/>
  <c r="GF6" i="10"/>
  <c r="GE1" i="10"/>
  <c r="GE57" i="10" s="1"/>
  <c r="GD12" i="10"/>
  <c r="GD11" i="10"/>
  <c r="GD19" i="10"/>
  <c r="GD18" i="10"/>
  <c r="GD26" i="10"/>
  <c r="GD35" i="10"/>
  <c r="GD37" i="10"/>
  <c r="GD40" i="10"/>
  <c r="GD44" i="10"/>
  <c r="GD49" i="10"/>
  <c r="GD53" i="10"/>
  <c r="GD57" i="10"/>
  <c r="GD8" i="10"/>
  <c r="GD14" i="10"/>
  <c r="GD13" i="10"/>
  <c r="GD22" i="10"/>
  <c r="GD21" i="10"/>
  <c r="GD28" i="10"/>
  <c r="GD29" i="10"/>
  <c r="GD39" i="10"/>
  <c r="GD42" i="10"/>
  <c r="GD47" i="10"/>
  <c r="GD50" i="10"/>
  <c r="GD54" i="10"/>
  <c r="GC10" i="9"/>
  <c r="GE6" i="9"/>
  <c r="GD1" i="9"/>
  <c r="GD30" i="9" s="1"/>
  <c r="GD3" i="9"/>
  <c r="GD5" i="9"/>
  <c r="GD4" i="9"/>
  <c r="GD2" i="9" s="1"/>
  <c r="GC15" i="9"/>
  <c r="GC18" i="9"/>
  <c r="GC12" i="9"/>
  <c r="GC9" i="9"/>
  <c r="GC14" i="9"/>
  <c r="GC11" i="9"/>
  <c r="GC17" i="9"/>
  <c r="GC8" i="9"/>
  <c r="GC16" i="9"/>
  <c r="GC13" i="9"/>
  <c r="GD5" i="8"/>
  <c r="GD4" i="8"/>
  <c r="GD2" i="8" s="1"/>
  <c r="GE6" i="8"/>
  <c r="GD3" i="8"/>
  <c r="GD1" i="8"/>
  <c r="GC15" i="8"/>
  <c r="GC10" i="8"/>
  <c r="GC18" i="8"/>
  <c r="GC9" i="8"/>
  <c r="GC12" i="8"/>
  <c r="GC11" i="8"/>
  <c r="GC14" i="8"/>
  <c r="GC17" i="8"/>
  <c r="GC13" i="8"/>
  <c r="GC8" i="8"/>
  <c r="GC16" i="8"/>
  <c r="GC19" i="8"/>
  <c r="GD13" i="12" l="1"/>
  <c r="GD18" i="12"/>
  <c r="GD24" i="12"/>
  <c r="GD23" i="12"/>
  <c r="GD10" i="12"/>
  <c r="GD15" i="12"/>
  <c r="GD21" i="12"/>
  <c r="GD22" i="12"/>
  <c r="GD27" i="12"/>
  <c r="GD11" i="12"/>
  <c r="GD17" i="12"/>
  <c r="GD16" i="12"/>
  <c r="GD25" i="12"/>
  <c r="GD26" i="12"/>
  <c r="GD28" i="12"/>
  <c r="GD12" i="12"/>
  <c r="GD14" i="12"/>
  <c r="GD20" i="12"/>
  <c r="GD19" i="12"/>
  <c r="GD29" i="12"/>
  <c r="GD30" i="12"/>
  <c r="GD9" i="12"/>
  <c r="GD24" i="9"/>
  <c r="GD22" i="9"/>
  <c r="GD27" i="9"/>
  <c r="GD21" i="9"/>
  <c r="GD26" i="9"/>
  <c r="GD25" i="9"/>
  <c r="GD19" i="9"/>
  <c r="GD28" i="9"/>
  <c r="GD20" i="9"/>
  <c r="GD23" i="9"/>
  <c r="GD29" i="9"/>
  <c r="GD23" i="8"/>
  <c r="GD29" i="8"/>
  <c r="GD24" i="8"/>
  <c r="GD27" i="8"/>
  <c r="GD26" i="8"/>
  <c r="GD28" i="8"/>
  <c r="GD31" i="8"/>
  <c r="GD21" i="8"/>
  <c r="GD30" i="8"/>
  <c r="GD25" i="8"/>
  <c r="GD22" i="8"/>
  <c r="GD20" i="8"/>
  <c r="GD10" i="9"/>
  <c r="GE5" i="12"/>
  <c r="GF6" i="12"/>
  <c r="GE1" i="12"/>
  <c r="GE8" i="12" s="1"/>
  <c r="GE3" i="12"/>
  <c r="GE4" i="12"/>
  <c r="GE2" i="12" s="1"/>
  <c r="GF4" i="11"/>
  <c r="GF2" i="11" s="1"/>
  <c r="GG6" i="11"/>
  <c r="GF1" i="11"/>
  <c r="GF58" i="11" s="1"/>
  <c r="GF5" i="11"/>
  <c r="GF3" i="11"/>
  <c r="GE8" i="11"/>
  <c r="GE10" i="11"/>
  <c r="GE19" i="11"/>
  <c r="GE16" i="11"/>
  <c r="GE24" i="11"/>
  <c r="GE32" i="11"/>
  <c r="GE29" i="11"/>
  <c r="GE34" i="11"/>
  <c r="GE42" i="11"/>
  <c r="GE47" i="11"/>
  <c r="GE51" i="11"/>
  <c r="GE56" i="11"/>
  <c r="GE9" i="11"/>
  <c r="GE12" i="11"/>
  <c r="GE22" i="11"/>
  <c r="GE18" i="11"/>
  <c r="GE26" i="11"/>
  <c r="GE35" i="11"/>
  <c r="GE31" i="11"/>
  <c r="GE36" i="11"/>
  <c r="GE45" i="11"/>
  <c r="GE49" i="11"/>
  <c r="GE52" i="11"/>
  <c r="GE57" i="11"/>
  <c r="GE11" i="11"/>
  <c r="GE15" i="11"/>
  <c r="GE23" i="11"/>
  <c r="GE21" i="11"/>
  <c r="GE28" i="11"/>
  <c r="GE25" i="11"/>
  <c r="GE37" i="11"/>
  <c r="GE41" i="11"/>
  <c r="GE43" i="11"/>
  <c r="GE48" i="11"/>
  <c r="GE53" i="11"/>
  <c r="GE55" i="11"/>
  <c r="GE13" i="11"/>
  <c r="GE17" i="11"/>
  <c r="GE14" i="11"/>
  <c r="GE38" i="11"/>
  <c r="GE30" i="11"/>
  <c r="GE27" i="11"/>
  <c r="GE39" i="11"/>
  <c r="GE40" i="11"/>
  <c r="GE44" i="11"/>
  <c r="GE50" i="11"/>
  <c r="GE54" i="11"/>
  <c r="GD8" i="9"/>
  <c r="GE13" i="10"/>
  <c r="GE21" i="10"/>
  <c r="GE9" i="10"/>
  <c r="GD18" i="9"/>
  <c r="GE17" i="10"/>
  <c r="GE10" i="10"/>
  <c r="GE18" i="10"/>
  <c r="GE25" i="10"/>
  <c r="GE28" i="10"/>
  <c r="GE35" i="10"/>
  <c r="GE39" i="10"/>
  <c r="GE42" i="10"/>
  <c r="GE47" i="10"/>
  <c r="GE50" i="10"/>
  <c r="GE54" i="10"/>
  <c r="GE58" i="10"/>
  <c r="GF4" i="10"/>
  <c r="GF2" i="10" s="1"/>
  <c r="GG6" i="10"/>
  <c r="GF1" i="10"/>
  <c r="GF54" i="10" s="1"/>
  <c r="GF3" i="10"/>
  <c r="GF5" i="10"/>
  <c r="GE8" i="10"/>
  <c r="GE12" i="10"/>
  <c r="GE23" i="10"/>
  <c r="GE27" i="10"/>
  <c r="GE34" i="10"/>
  <c r="GE29" i="10"/>
  <c r="GE36" i="10"/>
  <c r="GE41" i="10"/>
  <c r="GE45" i="10"/>
  <c r="GE48" i="10"/>
  <c r="GE55" i="10"/>
  <c r="GE11" i="10"/>
  <c r="GE14" i="10"/>
  <c r="GE19" i="10"/>
  <c r="GE24" i="10"/>
  <c r="GE30" i="10"/>
  <c r="GE31" i="10"/>
  <c r="GE38" i="10"/>
  <c r="GE43" i="10"/>
  <c r="GE49" i="10"/>
  <c r="GE52" i="10"/>
  <c r="GE56" i="10"/>
  <c r="GE15" i="10"/>
  <c r="GE16" i="10"/>
  <c r="GE22" i="10"/>
  <c r="GE26" i="10"/>
  <c r="GE32" i="10"/>
  <c r="GE37" i="10"/>
  <c r="GE40" i="10"/>
  <c r="GE44" i="10"/>
  <c r="GE51" i="10"/>
  <c r="GE53" i="10"/>
  <c r="GD13" i="9"/>
  <c r="GD12" i="9"/>
  <c r="GE5" i="9"/>
  <c r="GF6" i="9"/>
  <c r="GE3" i="9"/>
  <c r="GE4" i="9"/>
  <c r="GE2" i="9" s="1"/>
  <c r="GE1" i="9"/>
  <c r="GD15" i="9"/>
  <c r="GD14" i="9"/>
  <c r="GD9" i="9"/>
  <c r="GD16" i="9"/>
  <c r="GD11" i="9"/>
  <c r="GD17" i="9"/>
  <c r="GD13" i="8"/>
  <c r="GD8" i="8"/>
  <c r="GD17" i="8"/>
  <c r="GF6" i="8"/>
  <c r="GE5" i="8"/>
  <c r="GE3" i="8"/>
  <c r="GE4" i="8"/>
  <c r="GE2" i="8" s="1"/>
  <c r="GE1" i="8"/>
  <c r="GD15" i="8"/>
  <c r="GD10" i="8"/>
  <c r="GD16" i="8"/>
  <c r="GD19" i="8"/>
  <c r="GD9" i="8"/>
  <c r="GD12" i="8"/>
  <c r="GD18" i="8"/>
  <c r="GD11" i="8"/>
  <c r="GD14" i="8"/>
  <c r="GE10" i="12" l="1"/>
  <c r="GE16" i="12"/>
  <c r="GE15" i="12"/>
  <c r="GE27" i="12"/>
  <c r="GE25" i="12"/>
  <c r="GE28" i="12"/>
  <c r="GE11" i="12"/>
  <c r="GE17" i="12"/>
  <c r="GE19" i="12"/>
  <c r="GE30" i="12"/>
  <c r="GE12" i="12"/>
  <c r="GE14" i="12"/>
  <c r="GE21" i="12"/>
  <c r="GE20" i="12"/>
  <c r="GE22" i="12"/>
  <c r="GE13" i="12"/>
  <c r="GE18" i="12"/>
  <c r="GE23" i="12"/>
  <c r="GE24" i="12"/>
  <c r="GE26" i="12"/>
  <c r="GE29" i="12"/>
  <c r="GE9" i="12"/>
  <c r="GE24" i="9"/>
  <c r="GE22" i="9"/>
  <c r="GE19" i="9"/>
  <c r="GE21" i="9"/>
  <c r="GE26" i="9"/>
  <c r="GE28" i="9"/>
  <c r="GE30" i="9"/>
  <c r="GE23" i="9"/>
  <c r="GE25" i="9"/>
  <c r="GE20" i="9"/>
  <c r="GE29" i="9"/>
  <c r="GE27" i="9"/>
  <c r="GE23" i="8"/>
  <c r="GE24" i="8"/>
  <c r="GE27" i="8"/>
  <c r="GE25" i="8"/>
  <c r="GE28" i="8"/>
  <c r="GE31" i="8"/>
  <c r="GE26" i="8"/>
  <c r="GE29" i="8"/>
  <c r="GE22" i="8"/>
  <c r="GE21" i="8"/>
  <c r="GE30" i="8"/>
  <c r="GE20" i="8"/>
  <c r="GF8" i="11"/>
  <c r="GF5" i="12"/>
  <c r="GG6" i="12"/>
  <c r="GF3" i="12"/>
  <c r="GF4" i="12"/>
  <c r="GF2" i="12" s="1"/>
  <c r="GF1" i="12"/>
  <c r="GF8" i="12" s="1"/>
  <c r="GF9" i="11"/>
  <c r="GF17" i="11"/>
  <c r="GF29" i="11"/>
  <c r="GF14" i="11"/>
  <c r="GF26" i="11"/>
  <c r="GF35" i="11"/>
  <c r="GF36" i="11"/>
  <c r="GF42" i="11"/>
  <c r="GF44" i="11"/>
  <c r="GF51" i="11"/>
  <c r="GF55" i="11"/>
  <c r="GF10" i="11"/>
  <c r="GF11" i="11"/>
  <c r="GF19" i="11"/>
  <c r="GF31" i="11"/>
  <c r="GF16" i="11"/>
  <c r="GF28" i="11"/>
  <c r="GF37" i="11"/>
  <c r="GF39" i="11"/>
  <c r="GF45" i="11"/>
  <c r="GF48" i="11"/>
  <c r="GF52" i="11"/>
  <c r="GF56" i="11"/>
  <c r="GF12" i="11"/>
  <c r="GF13" i="11"/>
  <c r="GF25" i="11"/>
  <c r="GF22" i="11"/>
  <c r="GF18" i="11"/>
  <c r="GF30" i="11"/>
  <c r="GF38" i="11"/>
  <c r="GF41" i="11"/>
  <c r="GF43" i="11"/>
  <c r="GF49" i="11"/>
  <c r="GF53" i="11"/>
  <c r="GF57" i="11"/>
  <c r="GH6" i="11"/>
  <c r="GG1" i="11"/>
  <c r="GG57" i="11" s="1"/>
  <c r="GG5" i="11"/>
  <c r="GG3" i="11"/>
  <c r="GG4" i="11"/>
  <c r="GG2" i="11" s="1"/>
  <c r="GF15" i="11"/>
  <c r="GF21" i="11"/>
  <c r="GF27" i="11"/>
  <c r="GF23" i="11"/>
  <c r="GF24" i="11"/>
  <c r="GF32" i="11"/>
  <c r="GF34" i="11"/>
  <c r="GF40" i="11"/>
  <c r="GF47" i="11"/>
  <c r="GF50" i="11"/>
  <c r="GF54" i="11"/>
  <c r="GF8" i="10"/>
  <c r="GF15" i="10"/>
  <c r="GF9" i="10"/>
  <c r="GF17" i="10"/>
  <c r="GF16" i="10"/>
  <c r="GF24" i="10"/>
  <c r="GF22" i="10"/>
  <c r="GF31" i="10"/>
  <c r="GF35" i="10"/>
  <c r="GF37" i="10"/>
  <c r="GF42" i="10"/>
  <c r="GF49" i="10"/>
  <c r="GF52" i="10"/>
  <c r="GF56" i="10"/>
  <c r="GH6" i="10"/>
  <c r="GG1" i="10"/>
  <c r="GG58" i="10" s="1"/>
  <c r="GG5" i="10"/>
  <c r="GG3" i="10"/>
  <c r="GG4" i="10"/>
  <c r="GG2" i="10" s="1"/>
  <c r="GF11" i="10"/>
  <c r="GF10" i="10"/>
  <c r="GF18" i="10"/>
  <c r="GF26" i="10"/>
  <c r="GF25" i="10"/>
  <c r="GF34" i="10"/>
  <c r="GF36" i="10"/>
  <c r="GF39" i="10"/>
  <c r="GF45" i="10"/>
  <c r="GF50" i="10"/>
  <c r="GF53" i="10"/>
  <c r="GF57" i="10"/>
  <c r="GF13" i="10"/>
  <c r="GF12" i="10"/>
  <c r="GF21" i="10"/>
  <c r="GF28" i="10"/>
  <c r="GF27" i="10"/>
  <c r="GF30" i="10"/>
  <c r="GF38" i="10"/>
  <c r="GF41" i="10"/>
  <c r="GF44" i="10"/>
  <c r="GF48" i="10"/>
  <c r="GF55" i="10"/>
  <c r="GF58" i="10"/>
  <c r="GF14" i="10"/>
  <c r="GF23" i="10"/>
  <c r="GF19" i="10"/>
  <c r="GF29" i="10"/>
  <c r="GF32" i="10"/>
  <c r="GF40" i="10"/>
  <c r="GF43" i="10"/>
  <c r="GF47" i="10"/>
  <c r="GF51" i="10"/>
  <c r="GE11" i="9"/>
  <c r="GE13" i="9"/>
  <c r="GE10" i="9"/>
  <c r="GE18" i="9"/>
  <c r="GF5" i="9"/>
  <c r="GG6" i="9"/>
  <c r="GF3" i="9"/>
  <c r="GF4" i="9"/>
  <c r="GF2" i="9" s="1"/>
  <c r="GF1" i="9"/>
  <c r="GE15" i="9"/>
  <c r="GE12" i="9"/>
  <c r="GE9" i="9"/>
  <c r="GE14" i="9"/>
  <c r="GE17" i="9"/>
  <c r="GE8" i="9"/>
  <c r="GE16" i="9"/>
  <c r="GE10" i="8"/>
  <c r="GE11" i="8"/>
  <c r="GE16" i="8"/>
  <c r="GE12" i="8"/>
  <c r="GE15" i="8"/>
  <c r="GE18" i="8"/>
  <c r="GE17" i="8"/>
  <c r="GE8" i="8"/>
  <c r="GE9" i="8"/>
  <c r="GE19" i="8"/>
  <c r="GG6" i="8"/>
  <c r="GF5" i="8"/>
  <c r="GF3" i="8"/>
  <c r="GF4" i="8"/>
  <c r="GF2" i="8" s="1"/>
  <c r="GF1" i="8"/>
  <c r="GE14" i="8"/>
  <c r="GE13" i="8"/>
  <c r="GF11" i="12" l="1"/>
  <c r="GF17" i="12"/>
  <c r="GF20" i="12"/>
  <c r="GF27" i="12"/>
  <c r="GF25" i="12"/>
  <c r="GF12" i="12"/>
  <c r="GF14" i="12"/>
  <c r="GF22" i="12"/>
  <c r="GF24" i="12"/>
  <c r="GF13" i="12"/>
  <c r="GF15" i="12"/>
  <c r="GF18" i="12"/>
  <c r="GF19" i="12"/>
  <c r="GF29" i="12"/>
  <c r="GF10" i="12"/>
  <c r="GF16" i="12"/>
  <c r="GF26" i="12"/>
  <c r="GF23" i="12"/>
  <c r="GF21" i="12"/>
  <c r="GF28" i="12"/>
  <c r="GF30" i="12"/>
  <c r="GF9" i="12"/>
  <c r="GF23" i="9"/>
  <c r="GF21" i="9"/>
  <c r="GF26" i="9"/>
  <c r="GF25" i="9"/>
  <c r="GF27" i="9"/>
  <c r="GF22" i="9"/>
  <c r="GF20" i="9"/>
  <c r="GF28" i="9"/>
  <c r="GF30" i="9"/>
  <c r="GF19" i="9"/>
  <c r="GF24" i="9"/>
  <c r="GF29" i="9"/>
  <c r="GF21" i="8"/>
  <c r="GF25" i="8"/>
  <c r="GF26" i="8"/>
  <c r="GF22" i="8"/>
  <c r="GF30" i="8"/>
  <c r="GF31" i="8"/>
  <c r="GF27" i="8"/>
  <c r="GF28" i="8"/>
  <c r="GF24" i="8"/>
  <c r="GF23" i="8"/>
  <c r="GF29" i="8"/>
  <c r="GF20" i="8"/>
  <c r="GG8" i="10"/>
  <c r="GG14" i="10"/>
  <c r="GG10" i="10"/>
  <c r="GG22" i="10"/>
  <c r="GG8" i="11"/>
  <c r="GH6" i="12"/>
  <c r="GG5" i="12"/>
  <c r="GG3" i="12"/>
  <c r="GG4" i="12"/>
  <c r="GG2" i="12" s="1"/>
  <c r="GG1" i="12"/>
  <c r="GG8" i="12" s="1"/>
  <c r="GG9" i="11"/>
  <c r="GG10" i="11"/>
  <c r="GG14" i="11"/>
  <c r="GG12" i="11"/>
  <c r="GG18" i="11"/>
  <c r="GG17" i="11"/>
  <c r="GG25" i="11"/>
  <c r="GG36" i="11"/>
  <c r="GG30" i="11"/>
  <c r="GG35" i="11"/>
  <c r="GG39" i="11"/>
  <c r="GG47" i="11"/>
  <c r="GG48" i="11"/>
  <c r="GG54" i="11"/>
  <c r="GG58" i="11"/>
  <c r="GH5" i="11"/>
  <c r="GH3" i="11"/>
  <c r="GH4" i="11"/>
  <c r="GH2" i="11" s="1"/>
  <c r="GI6" i="11"/>
  <c r="GH1" i="11"/>
  <c r="GH58" i="11" s="1"/>
  <c r="GG16" i="11"/>
  <c r="GG19" i="11"/>
  <c r="GG27" i="11"/>
  <c r="GG24" i="11"/>
  <c r="GG32" i="11"/>
  <c r="GG37" i="11"/>
  <c r="GG41" i="11"/>
  <c r="GG45" i="11"/>
  <c r="GG53" i="11"/>
  <c r="GG55" i="11"/>
  <c r="GG11" i="11"/>
  <c r="GG21" i="11"/>
  <c r="GG22" i="11"/>
  <c r="GG29" i="11"/>
  <c r="GG26" i="11"/>
  <c r="GG34" i="11"/>
  <c r="GG38" i="11"/>
  <c r="GG44" i="11"/>
  <c r="GG50" i="11"/>
  <c r="GG49" i="11"/>
  <c r="GG56" i="11"/>
  <c r="GG13" i="11"/>
  <c r="GG15" i="11"/>
  <c r="GG23" i="11"/>
  <c r="GG31" i="11"/>
  <c r="GG28" i="11"/>
  <c r="GG40" i="11"/>
  <c r="GG42" i="11"/>
  <c r="GG43" i="11"/>
  <c r="GG51" i="11"/>
  <c r="GG52" i="11"/>
  <c r="GG12" i="10"/>
  <c r="GG13" i="10"/>
  <c r="GG21" i="10"/>
  <c r="GG26" i="10"/>
  <c r="GG35" i="10"/>
  <c r="GG30" i="10"/>
  <c r="GG40" i="10"/>
  <c r="GG43" i="10"/>
  <c r="GG44" i="10"/>
  <c r="GG50" i="10"/>
  <c r="GG55" i="10"/>
  <c r="GG16" i="10"/>
  <c r="GG15" i="10"/>
  <c r="GG23" i="10"/>
  <c r="GG28" i="10"/>
  <c r="GG29" i="10"/>
  <c r="GG32" i="10"/>
  <c r="GG37" i="10"/>
  <c r="GG42" i="10"/>
  <c r="GG48" i="10"/>
  <c r="GG51" i="10"/>
  <c r="GG56" i="10"/>
  <c r="GG9" i="10"/>
  <c r="GG17" i="10"/>
  <c r="GG19" i="10"/>
  <c r="GG25" i="10"/>
  <c r="GG31" i="10"/>
  <c r="GG36" i="10"/>
  <c r="GG39" i="10"/>
  <c r="GG47" i="10"/>
  <c r="GG52" i="10"/>
  <c r="GG53" i="10"/>
  <c r="GG57" i="10"/>
  <c r="GH5" i="10"/>
  <c r="GH3" i="10"/>
  <c r="GH4" i="10"/>
  <c r="GH2" i="10" s="1"/>
  <c r="GI6" i="10"/>
  <c r="GH1" i="10"/>
  <c r="GH55" i="10" s="1"/>
  <c r="GG11" i="10"/>
  <c r="GG18" i="10"/>
  <c r="GG24" i="10"/>
  <c r="GG27" i="10"/>
  <c r="GG34" i="10"/>
  <c r="GG38" i="10"/>
  <c r="GG41" i="10"/>
  <c r="GG45" i="10"/>
  <c r="GG49" i="10"/>
  <c r="GG54" i="10"/>
  <c r="GF11" i="9"/>
  <c r="GF14" i="9"/>
  <c r="GF13" i="9"/>
  <c r="GF8" i="9"/>
  <c r="GH6" i="9"/>
  <c r="GG5" i="9"/>
  <c r="GG4" i="9"/>
  <c r="GG2" i="9" s="1"/>
  <c r="GG1" i="9"/>
  <c r="GG3" i="9"/>
  <c r="GF15" i="9"/>
  <c r="GF10" i="9"/>
  <c r="GF16" i="9"/>
  <c r="GF9" i="9"/>
  <c r="GF17" i="9"/>
  <c r="GF12" i="9"/>
  <c r="GF18" i="9"/>
  <c r="GF10" i="8"/>
  <c r="GF9" i="8"/>
  <c r="GF16" i="8"/>
  <c r="GF12" i="8"/>
  <c r="GF11" i="8"/>
  <c r="GF17" i="8"/>
  <c r="GF18" i="8"/>
  <c r="GF14" i="8"/>
  <c r="GF13" i="8"/>
  <c r="GF19" i="8"/>
  <c r="GF8" i="8"/>
  <c r="GG5" i="8"/>
  <c r="GG4" i="8"/>
  <c r="GG2" i="8" s="1"/>
  <c r="GH6" i="8"/>
  <c r="GG1" i="8"/>
  <c r="GG3" i="8"/>
  <c r="GF15" i="8"/>
  <c r="GG13" i="12" l="1"/>
  <c r="GG18" i="12"/>
  <c r="GG17" i="12"/>
  <c r="GG25" i="12"/>
  <c r="GG27" i="12"/>
  <c r="GG30" i="12"/>
  <c r="GG10" i="12"/>
  <c r="GG19" i="12"/>
  <c r="GG28" i="12"/>
  <c r="GG22" i="12"/>
  <c r="GG20" i="12"/>
  <c r="GG11" i="12"/>
  <c r="GG15" i="12"/>
  <c r="GG26" i="12"/>
  <c r="GG24" i="12"/>
  <c r="GG12" i="12"/>
  <c r="GG14" i="12"/>
  <c r="GG16" i="12"/>
  <c r="GG21" i="12"/>
  <c r="GG23" i="12"/>
  <c r="GG29" i="12"/>
  <c r="GG9" i="12"/>
  <c r="GG19" i="9"/>
  <c r="GG20" i="9"/>
  <c r="GG29" i="9"/>
  <c r="GG21" i="9"/>
  <c r="GG23" i="9"/>
  <c r="GG24" i="9"/>
  <c r="GG30" i="9"/>
  <c r="GG22" i="9"/>
  <c r="GG25" i="9"/>
  <c r="GG28" i="9"/>
  <c r="GG26" i="9"/>
  <c r="GG27" i="9"/>
  <c r="GG24" i="8"/>
  <c r="GG30" i="8"/>
  <c r="GG25" i="8"/>
  <c r="GG22" i="8"/>
  <c r="GG27" i="8"/>
  <c r="GG29" i="8"/>
  <c r="GG31" i="8"/>
  <c r="GG23" i="8"/>
  <c r="GG21" i="8"/>
  <c r="GG26" i="8"/>
  <c r="GG28" i="8"/>
  <c r="GG20" i="8"/>
  <c r="GI6" i="12"/>
  <c r="GH5" i="12"/>
  <c r="GH4" i="12"/>
  <c r="GH2" i="12" s="1"/>
  <c r="GH1" i="12"/>
  <c r="GH29" i="12" s="1"/>
  <c r="GH3" i="12"/>
  <c r="GH10" i="11"/>
  <c r="GH16" i="11"/>
  <c r="GH26" i="11"/>
  <c r="GH15" i="11"/>
  <c r="GH25" i="11"/>
  <c r="GH34" i="11"/>
  <c r="GH38" i="11"/>
  <c r="GH41" i="11"/>
  <c r="GH45" i="11"/>
  <c r="GH54" i="11"/>
  <c r="GH52" i="11"/>
  <c r="GH9" i="11"/>
  <c r="GH12" i="11"/>
  <c r="GH18" i="11"/>
  <c r="GH28" i="11"/>
  <c r="GH17" i="11"/>
  <c r="GH27" i="11"/>
  <c r="GH36" i="11"/>
  <c r="GH40" i="11"/>
  <c r="GH44" i="11"/>
  <c r="GH49" i="11"/>
  <c r="GH55" i="11"/>
  <c r="GH56" i="11"/>
  <c r="GH11" i="11"/>
  <c r="GH14" i="11"/>
  <c r="GH21" i="11"/>
  <c r="GH30" i="11"/>
  <c r="GH19" i="11"/>
  <c r="GH29" i="11"/>
  <c r="GH35" i="11"/>
  <c r="GH42" i="11"/>
  <c r="GH47" i="11"/>
  <c r="GH48" i="11"/>
  <c r="GH50" i="11"/>
  <c r="GH57" i="11"/>
  <c r="GI5" i="11"/>
  <c r="GI3" i="11"/>
  <c r="GI4" i="11"/>
  <c r="GI2" i="11" s="1"/>
  <c r="GJ6" i="11"/>
  <c r="GI1" i="11"/>
  <c r="GI57" i="11" s="1"/>
  <c r="GH8" i="11"/>
  <c r="GH13" i="11"/>
  <c r="GH22" i="11"/>
  <c r="GH24" i="11"/>
  <c r="GH32" i="11"/>
  <c r="GH23" i="11"/>
  <c r="GH31" i="11"/>
  <c r="GH37" i="11"/>
  <c r="GH39" i="11"/>
  <c r="GH43" i="11"/>
  <c r="GH51" i="11"/>
  <c r="GH53" i="11"/>
  <c r="GH8" i="10"/>
  <c r="GH19" i="10"/>
  <c r="GH14" i="10"/>
  <c r="GH16" i="10"/>
  <c r="GH15" i="10"/>
  <c r="GH25" i="10"/>
  <c r="GH24" i="10"/>
  <c r="GH32" i="10"/>
  <c r="GH34" i="10"/>
  <c r="GH38" i="10"/>
  <c r="GH43" i="10"/>
  <c r="GH48" i="10"/>
  <c r="GH51" i="10"/>
  <c r="GH56" i="10"/>
  <c r="GH10" i="10"/>
  <c r="GH9" i="10"/>
  <c r="GH17" i="10"/>
  <c r="GH27" i="10"/>
  <c r="GH26" i="10"/>
  <c r="GH35" i="10"/>
  <c r="GH37" i="10"/>
  <c r="GH40" i="10"/>
  <c r="GH44" i="10"/>
  <c r="GH49" i="10"/>
  <c r="GH54" i="10"/>
  <c r="GH57" i="10"/>
  <c r="GG12" i="9"/>
  <c r="GI5" i="10"/>
  <c r="GI3" i="10"/>
  <c r="GI4" i="10"/>
  <c r="GI2" i="10" s="1"/>
  <c r="GJ6" i="10"/>
  <c r="GI1" i="10"/>
  <c r="GI58" i="10" s="1"/>
  <c r="GH12" i="10"/>
  <c r="GH11" i="10"/>
  <c r="GH22" i="10"/>
  <c r="GH21" i="10"/>
  <c r="GH28" i="10"/>
  <c r="GH29" i="10"/>
  <c r="GH39" i="10"/>
  <c r="GH42" i="10"/>
  <c r="GH47" i="10"/>
  <c r="GH50" i="10"/>
  <c r="GH53" i="10"/>
  <c r="GH58" i="10"/>
  <c r="GH13" i="10"/>
  <c r="GH18" i="10"/>
  <c r="GH23" i="10"/>
  <c r="GH30" i="10"/>
  <c r="GH31" i="10"/>
  <c r="GH36" i="10"/>
  <c r="GH41" i="10"/>
  <c r="GH45" i="10"/>
  <c r="GH52" i="10"/>
  <c r="GG11" i="8"/>
  <c r="GG8" i="9"/>
  <c r="GI6" i="9"/>
  <c r="GH1" i="9"/>
  <c r="GH30" i="9" s="1"/>
  <c r="GH5" i="9"/>
  <c r="GH3" i="9"/>
  <c r="GH4" i="9"/>
  <c r="GH2" i="9" s="1"/>
  <c r="GG15" i="9"/>
  <c r="GG10" i="9"/>
  <c r="GG9" i="9"/>
  <c r="GG16" i="9"/>
  <c r="GG18" i="9"/>
  <c r="GG11" i="9"/>
  <c r="GG12" i="8"/>
  <c r="GG14" i="9"/>
  <c r="GG13" i="9"/>
  <c r="GG17" i="9"/>
  <c r="GG9" i="8"/>
  <c r="GG17" i="8"/>
  <c r="GG13" i="8"/>
  <c r="GG14" i="8"/>
  <c r="GG8" i="8"/>
  <c r="GG16" i="8"/>
  <c r="GH5" i="8"/>
  <c r="GH4" i="8"/>
  <c r="GH2" i="8" s="1"/>
  <c r="GI6" i="8"/>
  <c r="GH3" i="8"/>
  <c r="GH1" i="8"/>
  <c r="GH31" i="8" s="1"/>
  <c r="GG15" i="8"/>
  <c r="GG10" i="8"/>
  <c r="GG18" i="8"/>
  <c r="GG19" i="8"/>
  <c r="GH8" i="12" l="1"/>
  <c r="GH11" i="12"/>
  <c r="GH17" i="12"/>
  <c r="GH16" i="12"/>
  <c r="GH25" i="12"/>
  <c r="GH19" i="12"/>
  <c r="GH30" i="12"/>
  <c r="GH12" i="12"/>
  <c r="GH14" i="12"/>
  <c r="GH24" i="12"/>
  <c r="GH28" i="12"/>
  <c r="GH23" i="12"/>
  <c r="GH13" i="12"/>
  <c r="GH18" i="12"/>
  <c r="GH20" i="12"/>
  <c r="GH22" i="12"/>
  <c r="GH27" i="12"/>
  <c r="GH9" i="12"/>
  <c r="GH10" i="12"/>
  <c r="GH15" i="12"/>
  <c r="GH21" i="12"/>
  <c r="GH26" i="12"/>
  <c r="GH21" i="9"/>
  <c r="GH27" i="9"/>
  <c r="GH25" i="9"/>
  <c r="GH24" i="9"/>
  <c r="GH28" i="9"/>
  <c r="GH22" i="9"/>
  <c r="GH19" i="9"/>
  <c r="GH20" i="9"/>
  <c r="GH26" i="9"/>
  <c r="GH23" i="9"/>
  <c r="GH29" i="9"/>
  <c r="GH22" i="8"/>
  <c r="GH30" i="8"/>
  <c r="GH23" i="8"/>
  <c r="GH25" i="8"/>
  <c r="GH21" i="8"/>
  <c r="GH29" i="8"/>
  <c r="GH24" i="8"/>
  <c r="GH27" i="8"/>
  <c r="GH26" i="8"/>
  <c r="GH28" i="8"/>
  <c r="GH20" i="8"/>
  <c r="GI5" i="12"/>
  <c r="GJ6" i="12"/>
  <c r="GI1" i="12"/>
  <c r="GI28" i="12" s="1"/>
  <c r="GI3" i="12"/>
  <c r="GI4" i="12"/>
  <c r="GI2" i="12" s="1"/>
  <c r="GI8" i="11"/>
  <c r="GI12" i="11"/>
  <c r="GI9" i="11"/>
  <c r="GI11" i="11"/>
  <c r="GI15" i="11"/>
  <c r="GI13" i="11"/>
  <c r="GI37" i="11"/>
  <c r="GI14" i="11"/>
  <c r="GI23" i="11"/>
  <c r="GI28" i="11"/>
  <c r="GI25" i="11"/>
  <c r="GI34" i="11"/>
  <c r="GI40" i="11"/>
  <c r="GI44" i="11"/>
  <c r="GI48" i="11"/>
  <c r="GI56" i="11"/>
  <c r="GI58" i="11"/>
  <c r="GJ4" i="11"/>
  <c r="GJ2" i="11" s="1"/>
  <c r="GK6" i="11"/>
  <c r="GJ1" i="11"/>
  <c r="GJ58" i="11" s="1"/>
  <c r="GJ5" i="11"/>
  <c r="GJ3" i="11"/>
  <c r="GI17" i="11"/>
  <c r="GI16" i="11"/>
  <c r="GI41" i="11"/>
  <c r="GI30" i="11"/>
  <c r="GI27" i="11"/>
  <c r="GI36" i="11"/>
  <c r="GI42" i="11"/>
  <c r="GI47" i="11"/>
  <c r="GI52" i="11"/>
  <c r="GI54" i="11"/>
  <c r="GI10" i="11"/>
  <c r="GI19" i="11"/>
  <c r="GI18" i="11"/>
  <c r="GI24" i="11"/>
  <c r="GI32" i="11"/>
  <c r="GI29" i="11"/>
  <c r="GI39" i="11"/>
  <c r="GI43" i="11"/>
  <c r="GI49" i="11"/>
  <c r="GI51" i="11"/>
  <c r="GI55" i="11"/>
  <c r="GI22" i="11"/>
  <c r="GI21" i="11"/>
  <c r="GI26" i="11"/>
  <c r="GI35" i="11"/>
  <c r="GI31" i="11"/>
  <c r="GI38" i="11"/>
  <c r="GI45" i="11"/>
  <c r="GI50" i="11"/>
  <c r="GI53" i="11"/>
  <c r="GJ4" i="10"/>
  <c r="GJ2" i="10" s="1"/>
  <c r="GK6" i="10"/>
  <c r="GJ1" i="10"/>
  <c r="GJ58" i="10" s="1"/>
  <c r="GJ5" i="10"/>
  <c r="GJ3" i="10"/>
  <c r="GI13" i="10"/>
  <c r="GI10" i="10"/>
  <c r="GI23" i="10"/>
  <c r="GI27" i="10"/>
  <c r="GI34" i="10"/>
  <c r="GI29" i="10"/>
  <c r="GI36" i="10"/>
  <c r="GI41" i="10"/>
  <c r="GI45" i="10"/>
  <c r="GI53" i="10"/>
  <c r="GI55" i="10"/>
  <c r="GI18" i="10"/>
  <c r="GI17" i="10"/>
  <c r="GI12" i="10"/>
  <c r="GI19" i="10"/>
  <c r="GI24" i="10"/>
  <c r="GI30" i="10"/>
  <c r="GI31" i="10"/>
  <c r="GI38" i="10"/>
  <c r="GI43" i="10"/>
  <c r="GI50" i="10"/>
  <c r="GI48" i="10"/>
  <c r="GI56" i="10"/>
  <c r="GH8" i="9"/>
  <c r="GI11" i="10"/>
  <c r="GI8" i="10"/>
  <c r="GI14" i="10"/>
  <c r="GI22" i="10"/>
  <c r="GI26" i="10"/>
  <c r="GI32" i="10"/>
  <c r="GI37" i="10"/>
  <c r="GI40" i="10"/>
  <c r="GI44" i="10"/>
  <c r="GI49" i="10"/>
  <c r="GI52" i="10"/>
  <c r="GI57" i="10"/>
  <c r="GH12" i="9"/>
  <c r="GI9" i="10"/>
  <c r="GI15" i="10"/>
  <c r="GI21" i="10"/>
  <c r="GI16" i="10"/>
  <c r="GI25" i="10"/>
  <c r="GI28" i="10"/>
  <c r="GI35" i="10"/>
  <c r="GI39" i="10"/>
  <c r="GI42" i="10"/>
  <c r="GI47" i="10"/>
  <c r="GI51" i="10"/>
  <c r="GI54" i="10"/>
  <c r="GH10" i="9"/>
  <c r="GH9" i="9"/>
  <c r="GH16" i="9"/>
  <c r="GH11" i="9"/>
  <c r="GH18" i="9"/>
  <c r="GH14" i="9"/>
  <c r="GH13" i="9"/>
  <c r="GI5" i="9"/>
  <c r="GJ6" i="9"/>
  <c r="GI3" i="9"/>
  <c r="GI4" i="9"/>
  <c r="GI2" i="9" s="1"/>
  <c r="GI1" i="9"/>
  <c r="GI30" i="9" s="1"/>
  <c r="GH15" i="9"/>
  <c r="GH17" i="9"/>
  <c r="GH15" i="8"/>
  <c r="GH11" i="8"/>
  <c r="GH14" i="8"/>
  <c r="GH13" i="8"/>
  <c r="GH8" i="8"/>
  <c r="GH17" i="8"/>
  <c r="GJ6" i="8"/>
  <c r="GI5" i="8"/>
  <c r="GI4" i="8"/>
  <c r="GI2" i="8" s="1"/>
  <c r="GI3" i="8"/>
  <c r="GI1" i="8"/>
  <c r="GH10" i="8"/>
  <c r="GH16" i="8"/>
  <c r="GH19" i="8"/>
  <c r="GH9" i="8"/>
  <c r="GH12" i="8"/>
  <c r="GH18" i="8"/>
  <c r="GI8" i="12" l="1"/>
  <c r="GI13" i="12"/>
  <c r="GI14" i="12"/>
  <c r="GI21" i="12"/>
  <c r="GI25" i="12"/>
  <c r="GI29" i="12"/>
  <c r="GI10" i="12"/>
  <c r="GI16" i="12"/>
  <c r="GI18" i="12"/>
  <c r="GI23" i="12"/>
  <c r="GI22" i="12"/>
  <c r="GI30" i="12"/>
  <c r="GI11" i="12"/>
  <c r="GI17" i="12"/>
  <c r="GI15" i="12"/>
  <c r="GI20" i="12"/>
  <c r="GI26" i="12"/>
  <c r="GI9" i="12"/>
  <c r="GI12" i="12"/>
  <c r="GI19" i="12"/>
  <c r="GI27" i="12"/>
  <c r="GI24" i="12"/>
  <c r="GI23" i="9"/>
  <c r="GI25" i="9"/>
  <c r="GI20" i="9"/>
  <c r="GI22" i="9"/>
  <c r="GI27" i="9"/>
  <c r="GI24" i="9"/>
  <c r="GI29" i="9"/>
  <c r="GI28" i="9"/>
  <c r="GI19" i="9"/>
  <c r="GI21" i="9"/>
  <c r="GI26" i="9"/>
  <c r="GI25" i="8"/>
  <c r="GI21" i="8"/>
  <c r="GI27" i="8"/>
  <c r="GI26" i="8"/>
  <c r="GI28" i="8"/>
  <c r="GI31" i="8"/>
  <c r="GI23" i="8"/>
  <c r="GI29" i="8"/>
  <c r="GI22" i="8"/>
  <c r="GI24" i="8"/>
  <c r="GI30" i="8"/>
  <c r="GI20" i="8"/>
  <c r="GJ8" i="10"/>
  <c r="GJ8" i="11"/>
  <c r="GJ5" i="12"/>
  <c r="GK6" i="12"/>
  <c r="GJ3" i="12"/>
  <c r="GJ4" i="12"/>
  <c r="GJ2" i="12" s="1"/>
  <c r="GJ1" i="12"/>
  <c r="GJ25" i="12" s="1"/>
  <c r="GJ11" i="11"/>
  <c r="GJ23" i="11"/>
  <c r="GJ25" i="11"/>
  <c r="GJ14" i="11"/>
  <c r="GJ24" i="11"/>
  <c r="GJ32" i="11"/>
  <c r="GJ36" i="11"/>
  <c r="GJ42" i="11"/>
  <c r="GJ44" i="11"/>
  <c r="GJ51" i="11"/>
  <c r="GJ54" i="11"/>
  <c r="GJ10" i="11"/>
  <c r="GJ13" i="11"/>
  <c r="GJ17" i="11"/>
  <c r="GJ27" i="11"/>
  <c r="GJ16" i="11"/>
  <c r="GJ26" i="11"/>
  <c r="GJ35" i="11"/>
  <c r="GJ39" i="11"/>
  <c r="GJ43" i="11"/>
  <c r="GJ48" i="11"/>
  <c r="GJ52" i="11"/>
  <c r="GJ56" i="11"/>
  <c r="GJ12" i="11"/>
  <c r="GJ15" i="11"/>
  <c r="GJ19" i="11"/>
  <c r="GJ29" i="11"/>
  <c r="GJ18" i="11"/>
  <c r="GJ28" i="11"/>
  <c r="GJ37" i="11"/>
  <c r="GJ41" i="11"/>
  <c r="GJ45" i="11"/>
  <c r="GJ49" i="11"/>
  <c r="GJ53" i="11"/>
  <c r="GJ57" i="11"/>
  <c r="GL6" i="11"/>
  <c r="GK1" i="11"/>
  <c r="GK57" i="11" s="1"/>
  <c r="GK5" i="11"/>
  <c r="GK3" i="11"/>
  <c r="GK4" i="11"/>
  <c r="GK2" i="11" s="1"/>
  <c r="GJ9" i="11"/>
  <c r="GJ21" i="11"/>
  <c r="GJ22" i="11"/>
  <c r="GJ31" i="11"/>
  <c r="GJ38" i="11"/>
  <c r="GJ30" i="11"/>
  <c r="GJ34" i="11"/>
  <c r="GJ40" i="11"/>
  <c r="GJ47" i="11"/>
  <c r="GJ50" i="11"/>
  <c r="GJ55" i="11"/>
  <c r="GJ15" i="10"/>
  <c r="GJ12" i="10"/>
  <c r="GJ23" i="10"/>
  <c r="GJ28" i="10"/>
  <c r="GJ29" i="10"/>
  <c r="GJ32" i="10"/>
  <c r="GJ40" i="10"/>
  <c r="GJ43" i="10"/>
  <c r="GJ47" i="10"/>
  <c r="GJ51" i="10"/>
  <c r="GJ55" i="10"/>
  <c r="GJ9" i="10"/>
  <c r="GJ17" i="10"/>
  <c r="GJ14" i="10"/>
  <c r="GJ19" i="10"/>
  <c r="GJ22" i="10"/>
  <c r="GJ31" i="10"/>
  <c r="GJ35" i="10"/>
  <c r="GJ37" i="10"/>
  <c r="GJ42" i="10"/>
  <c r="GJ49" i="10"/>
  <c r="GJ52" i="10"/>
  <c r="GJ56" i="10"/>
  <c r="GJ11" i="10"/>
  <c r="GJ18" i="10"/>
  <c r="GJ16" i="10"/>
  <c r="GJ24" i="10"/>
  <c r="GJ25" i="10"/>
  <c r="GJ34" i="10"/>
  <c r="GJ36" i="10"/>
  <c r="GJ39" i="10"/>
  <c r="GJ45" i="10"/>
  <c r="GJ50" i="10"/>
  <c r="GJ53" i="10"/>
  <c r="GJ57" i="10"/>
  <c r="GL6" i="10"/>
  <c r="GK1" i="10"/>
  <c r="GK57" i="10" s="1"/>
  <c r="GK5" i="10"/>
  <c r="GK3" i="10"/>
  <c r="GK4" i="10"/>
  <c r="GK2" i="10" s="1"/>
  <c r="GJ13" i="10"/>
  <c r="GJ10" i="10"/>
  <c r="GJ21" i="10"/>
  <c r="GJ26" i="10"/>
  <c r="GJ27" i="10"/>
  <c r="GJ30" i="10"/>
  <c r="GJ38" i="10"/>
  <c r="GJ41" i="10"/>
  <c r="GJ44" i="10"/>
  <c r="GJ48" i="10"/>
  <c r="GJ54" i="10"/>
  <c r="GI12" i="9"/>
  <c r="GI15" i="9"/>
  <c r="GI9" i="9"/>
  <c r="GI14" i="9"/>
  <c r="GI17" i="9"/>
  <c r="GJ5" i="9"/>
  <c r="GK6" i="9"/>
  <c r="GJ3" i="9"/>
  <c r="GJ4" i="9"/>
  <c r="GJ2" i="9" s="1"/>
  <c r="GJ1" i="9"/>
  <c r="GI11" i="9"/>
  <c r="GI8" i="9"/>
  <c r="GI16" i="9"/>
  <c r="GI13" i="9"/>
  <c r="GI10" i="9"/>
  <c r="GI18" i="9"/>
  <c r="GI8" i="8"/>
  <c r="GI10" i="8"/>
  <c r="GI9" i="8"/>
  <c r="GI17" i="8"/>
  <c r="GI18" i="8"/>
  <c r="GI12" i="8"/>
  <c r="GI11" i="8"/>
  <c r="GI19" i="8"/>
  <c r="GI14" i="8"/>
  <c r="GI13" i="8"/>
  <c r="GK6" i="8"/>
  <c r="GJ5" i="8"/>
  <c r="GJ4" i="8"/>
  <c r="GJ2" i="8" s="1"/>
  <c r="GJ3" i="8"/>
  <c r="GJ1" i="8"/>
  <c r="GI15" i="8"/>
  <c r="GI16" i="8"/>
  <c r="GJ8" i="12" l="1"/>
  <c r="GJ12" i="12"/>
  <c r="GJ14" i="12"/>
  <c r="GJ26" i="12"/>
  <c r="GJ27" i="12"/>
  <c r="GJ28" i="12"/>
  <c r="GJ13" i="12"/>
  <c r="GJ15" i="12"/>
  <c r="GJ18" i="12"/>
  <c r="GJ29" i="12"/>
  <c r="GJ24" i="12"/>
  <c r="GJ30" i="12"/>
  <c r="GJ10" i="12"/>
  <c r="GJ16" i="12"/>
  <c r="GJ20" i="12"/>
  <c r="GJ19" i="12"/>
  <c r="GJ21" i="12"/>
  <c r="GJ9" i="12"/>
  <c r="GJ11" i="12"/>
  <c r="GJ17" i="12"/>
  <c r="GJ22" i="12"/>
  <c r="GJ23" i="12"/>
  <c r="GJ19" i="9"/>
  <c r="GJ21" i="9"/>
  <c r="GJ29" i="9"/>
  <c r="GJ23" i="9"/>
  <c r="GJ25" i="9"/>
  <c r="GJ22" i="9"/>
  <c r="GJ20" i="9"/>
  <c r="GJ26" i="9"/>
  <c r="GJ30" i="9"/>
  <c r="GJ28" i="9"/>
  <c r="GJ24" i="9"/>
  <c r="GJ27" i="9"/>
  <c r="GJ22" i="8"/>
  <c r="GJ27" i="8"/>
  <c r="GJ26" i="8"/>
  <c r="GJ25" i="8"/>
  <c r="GJ30" i="8"/>
  <c r="GJ31" i="8"/>
  <c r="GJ23" i="8"/>
  <c r="GJ28" i="8"/>
  <c r="GJ21" i="8"/>
  <c r="GJ24" i="8"/>
  <c r="GJ29" i="8"/>
  <c r="GJ20" i="8"/>
  <c r="GL6" i="12"/>
  <c r="GK5" i="12"/>
  <c r="GK3" i="12"/>
  <c r="GK4" i="12"/>
  <c r="GK2" i="12" s="1"/>
  <c r="GK1" i="12"/>
  <c r="GK20" i="12" s="1"/>
  <c r="GK9" i="11"/>
  <c r="GK12" i="10"/>
  <c r="GK8" i="10"/>
  <c r="GK16" i="10"/>
  <c r="GK10" i="10"/>
  <c r="GK10" i="11"/>
  <c r="GK8" i="11"/>
  <c r="GK12" i="11"/>
  <c r="GK16" i="11"/>
  <c r="GK15" i="11"/>
  <c r="GK23" i="11"/>
  <c r="GK31" i="11"/>
  <c r="GK28" i="11"/>
  <c r="GK38" i="11"/>
  <c r="GK39" i="11"/>
  <c r="GK47" i="11"/>
  <c r="GK50" i="11"/>
  <c r="GK54" i="11"/>
  <c r="GK58" i="11"/>
  <c r="GK11" i="11"/>
  <c r="GK18" i="11"/>
  <c r="GK17" i="11"/>
  <c r="GK25" i="11"/>
  <c r="GK36" i="11"/>
  <c r="GK30" i="11"/>
  <c r="GK35" i="11"/>
  <c r="GK41" i="11"/>
  <c r="GK45" i="11"/>
  <c r="GK49" i="11"/>
  <c r="GK55" i="11"/>
  <c r="GL5" i="11"/>
  <c r="GL3" i="11"/>
  <c r="GL4" i="11"/>
  <c r="GL2" i="11" s="1"/>
  <c r="GM6" i="11"/>
  <c r="GL1" i="11"/>
  <c r="GL57" i="11" s="1"/>
  <c r="GK13" i="11"/>
  <c r="GK34" i="11"/>
  <c r="GK19" i="11"/>
  <c r="GK27" i="11"/>
  <c r="GK24" i="11"/>
  <c r="GK32" i="11"/>
  <c r="GK37" i="11"/>
  <c r="GK43" i="11"/>
  <c r="GK48" i="11"/>
  <c r="GK52" i="11"/>
  <c r="GK56" i="11"/>
  <c r="GK14" i="11"/>
  <c r="GK21" i="11"/>
  <c r="GK22" i="11"/>
  <c r="GK29" i="11"/>
  <c r="GK26" i="11"/>
  <c r="GK42" i="11"/>
  <c r="GK40" i="11"/>
  <c r="GK44" i="11"/>
  <c r="GK51" i="11"/>
  <c r="GK53" i="11"/>
  <c r="GK14" i="10"/>
  <c r="GK9" i="10"/>
  <c r="GK22" i="10"/>
  <c r="GK15" i="10"/>
  <c r="GK13" i="10"/>
  <c r="GK11" i="10"/>
  <c r="GK18" i="10"/>
  <c r="GK24" i="10"/>
  <c r="GK27" i="10"/>
  <c r="GK34" i="10"/>
  <c r="GK38" i="10"/>
  <c r="GK41" i="10"/>
  <c r="GK45" i="10"/>
  <c r="GK49" i="10"/>
  <c r="GK54" i="10"/>
  <c r="GK58" i="10"/>
  <c r="GL5" i="10"/>
  <c r="GL3" i="10"/>
  <c r="GL4" i="10"/>
  <c r="GL2" i="10" s="1"/>
  <c r="GL1" i="10"/>
  <c r="GL57" i="10" s="1"/>
  <c r="GM6" i="10"/>
  <c r="GK21" i="10"/>
  <c r="GK26" i="10"/>
  <c r="GK35" i="10"/>
  <c r="GK30" i="10"/>
  <c r="GK40" i="10"/>
  <c r="GK43" i="10"/>
  <c r="GK44" i="10"/>
  <c r="GK50" i="10"/>
  <c r="GK55" i="10"/>
  <c r="GK23" i="10"/>
  <c r="GK28" i="10"/>
  <c r="GK29" i="10"/>
  <c r="GK32" i="10"/>
  <c r="GK37" i="10"/>
  <c r="GK42" i="10"/>
  <c r="GK48" i="10"/>
  <c r="GK51" i="10"/>
  <c r="GK56" i="10"/>
  <c r="GK17" i="10"/>
  <c r="GK19" i="10"/>
  <c r="GK25" i="10"/>
  <c r="GK31" i="10"/>
  <c r="GK36" i="10"/>
  <c r="GK39" i="10"/>
  <c r="GK47" i="10"/>
  <c r="GK52" i="10"/>
  <c r="GK53" i="10"/>
  <c r="GJ11" i="9"/>
  <c r="GJ8" i="9"/>
  <c r="GJ13" i="9"/>
  <c r="GJ10" i="9"/>
  <c r="GJ15" i="9"/>
  <c r="GJ12" i="9"/>
  <c r="GJ9" i="9"/>
  <c r="GJ14" i="9"/>
  <c r="GJ16" i="9"/>
  <c r="GJ17" i="9"/>
  <c r="GJ18" i="9"/>
  <c r="GL6" i="9"/>
  <c r="GK5" i="9"/>
  <c r="GK4" i="9"/>
  <c r="GK2" i="9" s="1"/>
  <c r="GK1" i="9"/>
  <c r="GK3" i="9"/>
  <c r="GJ13" i="8"/>
  <c r="GJ19" i="8"/>
  <c r="GJ14" i="8"/>
  <c r="GJ8" i="8"/>
  <c r="GK5" i="8"/>
  <c r="GK4" i="8"/>
  <c r="GK2" i="8" s="1"/>
  <c r="GL6" i="8"/>
  <c r="GK1" i="8"/>
  <c r="GK3" i="8"/>
  <c r="GJ15" i="8"/>
  <c r="GJ9" i="8"/>
  <c r="GJ16" i="8"/>
  <c r="GJ10" i="8"/>
  <c r="GJ12" i="8"/>
  <c r="GJ11" i="8"/>
  <c r="GJ17" i="8"/>
  <c r="GJ18" i="8"/>
  <c r="GK8" i="12" l="1"/>
  <c r="GK11" i="12"/>
  <c r="GK16" i="12"/>
  <c r="GK21" i="12"/>
  <c r="GK23" i="12"/>
  <c r="GK24" i="12"/>
  <c r="GK12" i="12"/>
  <c r="GK14" i="12"/>
  <c r="GK19" i="12"/>
  <c r="GK22" i="12"/>
  <c r="GK27" i="12"/>
  <c r="GK30" i="12"/>
  <c r="GK13" i="12"/>
  <c r="GK18" i="12"/>
  <c r="GK17" i="12"/>
  <c r="GK26" i="12"/>
  <c r="GK28" i="12"/>
  <c r="GK9" i="12"/>
  <c r="GK10" i="12"/>
  <c r="GK15" i="12"/>
  <c r="GK25" i="12"/>
  <c r="GK29" i="12"/>
  <c r="GK22" i="9"/>
  <c r="GK23" i="9"/>
  <c r="GK29" i="9"/>
  <c r="GK27" i="9"/>
  <c r="GK20" i="9"/>
  <c r="GK21" i="9"/>
  <c r="GK25" i="9"/>
  <c r="GK24" i="9"/>
  <c r="GK30" i="9"/>
  <c r="GK26" i="9"/>
  <c r="GK19" i="9"/>
  <c r="GK28" i="9"/>
  <c r="GK21" i="8"/>
  <c r="GK30" i="8"/>
  <c r="GK25" i="8"/>
  <c r="GK26" i="8"/>
  <c r="GK27" i="8"/>
  <c r="GK29" i="8"/>
  <c r="GK31" i="8"/>
  <c r="GK22" i="8"/>
  <c r="GK24" i="8"/>
  <c r="GK23" i="8"/>
  <c r="GK28" i="8"/>
  <c r="GK20" i="8"/>
  <c r="GM6" i="12"/>
  <c r="GL5" i="12"/>
  <c r="GL4" i="12"/>
  <c r="GL2" i="12" s="1"/>
  <c r="GL1" i="12"/>
  <c r="GL28" i="12" s="1"/>
  <c r="GL3" i="12"/>
  <c r="GM5" i="11"/>
  <c r="GM3" i="11"/>
  <c r="GM4" i="11"/>
  <c r="GM2" i="11" s="1"/>
  <c r="GN6" i="11"/>
  <c r="GM1" i="11"/>
  <c r="GM58" i="11" s="1"/>
  <c r="GL8" i="11"/>
  <c r="GL13" i="11"/>
  <c r="GL16" i="11"/>
  <c r="GL15" i="11"/>
  <c r="GL26" i="11"/>
  <c r="GL23" i="11"/>
  <c r="GL31" i="11"/>
  <c r="GL37" i="11"/>
  <c r="GL39" i="11"/>
  <c r="GL47" i="11"/>
  <c r="GL51" i="11"/>
  <c r="GL52" i="11"/>
  <c r="GL58" i="11"/>
  <c r="GL14" i="11"/>
  <c r="GL22" i="11"/>
  <c r="GL17" i="11"/>
  <c r="GL28" i="11"/>
  <c r="GL25" i="11"/>
  <c r="GL34" i="11"/>
  <c r="GL38" i="11"/>
  <c r="GL41" i="11"/>
  <c r="GL43" i="11"/>
  <c r="GL50" i="11"/>
  <c r="GL55" i="11"/>
  <c r="GL9" i="11"/>
  <c r="GL10" i="11"/>
  <c r="GL18" i="11"/>
  <c r="GL19" i="11"/>
  <c r="GL30" i="11"/>
  <c r="GL27" i="11"/>
  <c r="GL36" i="11"/>
  <c r="GL40" i="11"/>
  <c r="GL44" i="11"/>
  <c r="GL45" i="11"/>
  <c r="GL53" i="11"/>
  <c r="GL56" i="11"/>
  <c r="GL11" i="11"/>
  <c r="GL12" i="11"/>
  <c r="GL21" i="11"/>
  <c r="GL24" i="11"/>
  <c r="GL32" i="11"/>
  <c r="GL29" i="11"/>
  <c r="GL35" i="11"/>
  <c r="GL42" i="11"/>
  <c r="GL49" i="11"/>
  <c r="GL48" i="11"/>
  <c r="GL54" i="11"/>
  <c r="GL10" i="10"/>
  <c r="GL16" i="10"/>
  <c r="GL19" i="10"/>
  <c r="GK8" i="9"/>
  <c r="GL8" i="10"/>
  <c r="GL14" i="10"/>
  <c r="GL11" i="10"/>
  <c r="GL22" i="10"/>
  <c r="GL25" i="10"/>
  <c r="GL28" i="10"/>
  <c r="GL29" i="10"/>
  <c r="GL39" i="10"/>
  <c r="GL42" i="10"/>
  <c r="GL47" i="10"/>
  <c r="GL50" i="10"/>
  <c r="GL53" i="10"/>
  <c r="GL58" i="10"/>
  <c r="GL13" i="10"/>
  <c r="GL18" i="10"/>
  <c r="GL27" i="10"/>
  <c r="GL30" i="10"/>
  <c r="GL31" i="10"/>
  <c r="GL36" i="10"/>
  <c r="GL41" i="10"/>
  <c r="GL45" i="10"/>
  <c r="GL52" i="10"/>
  <c r="GL55" i="10"/>
  <c r="GL15" i="10"/>
  <c r="GL21" i="10"/>
  <c r="GL24" i="10"/>
  <c r="GL32" i="10"/>
  <c r="GL34" i="10"/>
  <c r="GL38" i="10"/>
  <c r="GL43" i="10"/>
  <c r="GL48" i="10"/>
  <c r="GL51" i="10"/>
  <c r="GL56" i="10"/>
  <c r="GM5" i="10"/>
  <c r="GM3" i="10"/>
  <c r="GM4" i="10"/>
  <c r="GM2" i="10" s="1"/>
  <c r="GN6" i="10"/>
  <c r="GM1" i="10"/>
  <c r="GM57" i="10" s="1"/>
  <c r="GL12" i="10"/>
  <c r="GL9" i="10"/>
  <c r="GL17" i="10"/>
  <c r="GL23" i="10"/>
  <c r="GL26" i="10"/>
  <c r="GL35" i="10"/>
  <c r="GL37" i="10"/>
  <c r="GL40" i="10"/>
  <c r="GL44" i="10"/>
  <c r="GL49" i="10"/>
  <c r="GL54" i="10"/>
  <c r="GK13" i="9"/>
  <c r="GK14" i="9"/>
  <c r="GK16" i="9"/>
  <c r="GK10" i="9"/>
  <c r="GM6" i="9"/>
  <c r="GL1" i="9"/>
  <c r="GL30" i="9" s="1"/>
  <c r="GL5" i="9"/>
  <c r="GL3" i="9"/>
  <c r="GL4" i="9"/>
  <c r="GL2" i="9" s="1"/>
  <c r="GK15" i="9"/>
  <c r="GK18" i="9"/>
  <c r="GK13" i="8"/>
  <c r="GK12" i="9"/>
  <c r="GK9" i="9"/>
  <c r="GK11" i="9"/>
  <c r="GK17" i="9"/>
  <c r="GK16" i="8"/>
  <c r="GL5" i="8"/>
  <c r="GL4" i="8"/>
  <c r="GL2" i="8" s="1"/>
  <c r="GM6" i="8"/>
  <c r="GL3" i="8"/>
  <c r="GL1" i="8"/>
  <c r="GK15" i="8"/>
  <c r="GK10" i="8"/>
  <c r="GK18" i="8"/>
  <c r="GK19" i="8"/>
  <c r="GK9" i="8"/>
  <c r="GK12" i="8"/>
  <c r="GK8" i="8"/>
  <c r="GK11" i="8"/>
  <c r="GK14" i="8"/>
  <c r="GK17" i="8"/>
  <c r="GL8" i="12" l="1"/>
  <c r="GL10" i="12"/>
  <c r="GL15" i="12"/>
  <c r="GL21" i="12"/>
  <c r="GL19" i="12"/>
  <c r="GL29" i="12"/>
  <c r="GL11" i="12"/>
  <c r="GL17" i="12"/>
  <c r="GL16" i="12"/>
  <c r="GL25" i="12"/>
  <c r="GL23" i="12"/>
  <c r="GL30" i="12"/>
  <c r="GL12" i="12"/>
  <c r="GL14" i="12"/>
  <c r="GL20" i="12"/>
  <c r="GL22" i="12"/>
  <c r="GL27" i="12"/>
  <c r="GL9" i="12"/>
  <c r="GL13" i="12"/>
  <c r="GL18" i="12"/>
  <c r="GL24" i="12"/>
  <c r="GL26" i="12"/>
  <c r="GL24" i="9"/>
  <c r="GL22" i="9"/>
  <c r="GL27" i="9"/>
  <c r="GL21" i="9"/>
  <c r="GL19" i="9"/>
  <c r="GL28" i="9"/>
  <c r="GL25" i="9"/>
  <c r="GL23" i="9"/>
  <c r="GL20" i="9"/>
  <c r="GL26" i="9"/>
  <c r="GL29" i="9"/>
  <c r="GL27" i="8"/>
  <c r="GL29" i="8"/>
  <c r="GL24" i="8"/>
  <c r="GL21" i="8"/>
  <c r="GL26" i="8"/>
  <c r="GL28" i="8"/>
  <c r="GL31" i="8"/>
  <c r="GL25" i="8"/>
  <c r="GL30" i="8"/>
  <c r="GL23" i="8"/>
  <c r="GL22" i="8"/>
  <c r="GL20" i="8"/>
  <c r="GM15" i="10"/>
  <c r="GL9" i="8"/>
  <c r="GM5" i="12"/>
  <c r="GN6" i="12"/>
  <c r="GM1" i="12"/>
  <c r="GM28" i="12" s="1"/>
  <c r="GM3" i="12"/>
  <c r="GM4" i="12"/>
  <c r="GM2" i="12" s="1"/>
  <c r="GN4" i="11"/>
  <c r="GN2" i="11" s="1"/>
  <c r="GO6" i="11"/>
  <c r="GN1" i="11"/>
  <c r="GN58" i="11" s="1"/>
  <c r="GN5" i="11"/>
  <c r="GN3" i="11"/>
  <c r="GM8" i="11"/>
  <c r="GM15" i="11"/>
  <c r="GM17" i="11"/>
  <c r="GM16" i="11"/>
  <c r="GM26" i="11"/>
  <c r="GM37" i="11"/>
  <c r="GM31" i="11"/>
  <c r="GM36" i="11"/>
  <c r="GM42" i="11"/>
  <c r="GM47" i="11"/>
  <c r="GM51" i="11"/>
  <c r="GM55" i="11"/>
  <c r="GM9" i="11"/>
  <c r="GM10" i="11"/>
  <c r="GM22" i="11"/>
  <c r="GM18" i="11"/>
  <c r="GM28" i="11"/>
  <c r="GM25" i="11"/>
  <c r="GM35" i="11"/>
  <c r="GM39" i="11"/>
  <c r="GM45" i="11"/>
  <c r="GM49" i="11"/>
  <c r="GM52" i="11"/>
  <c r="GM56" i="11"/>
  <c r="GM11" i="11"/>
  <c r="GM12" i="11"/>
  <c r="GM23" i="11"/>
  <c r="GM21" i="11"/>
  <c r="GM30" i="11"/>
  <c r="GM27" i="11"/>
  <c r="GM41" i="11"/>
  <c r="GM38" i="11"/>
  <c r="GM43" i="11"/>
  <c r="GM48" i="11"/>
  <c r="GM53" i="11"/>
  <c r="GM57" i="11"/>
  <c r="GM13" i="11"/>
  <c r="GM19" i="11"/>
  <c r="GM14" i="11"/>
  <c r="GM24" i="11"/>
  <c r="GM32" i="11"/>
  <c r="GM29" i="11"/>
  <c r="GM34" i="11"/>
  <c r="GM40" i="11"/>
  <c r="GM44" i="11"/>
  <c r="GM50" i="11"/>
  <c r="GM54" i="11"/>
  <c r="GM8" i="10"/>
  <c r="GM23" i="10"/>
  <c r="GM16" i="10"/>
  <c r="GM22" i="10"/>
  <c r="GM26" i="10"/>
  <c r="GM32" i="10"/>
  <c r="GM37" i="10"/>
  <c r="GM40" i="10"/>
  <c r="GM44" i="10"/>
  <c r="GM48" i="10"/>
  <c r="GM52" i="10"/>
  <c r="GM56" i="10"/>
  <c r="GM9" i="10"/>
  <c r="GM10" i="10"/>
  <c r="GM18" i="10"/>
  <c r="GM25" i="10"/>
  <c r="GM28" i="10"/>
  <c r="GM35" i="10"/>
  <c r="GM39" i="10"/>
  <c r="GM42" i="10"/>
  <c r="GM47" i="10"/>
  <c r="GM51" i="10"/>
  <c r="GM54" i="10"/>
  <c r="GM58" i="10"/>
  <c r="GN4" i="10"/>
  <c r="GN2" i="10" s="1"/>
  <c r="GO6" i="10"/>
  <c r="GN1" i="10"/>
  <c r="GN58" i="10" s="1"/>
  <c r="GN5" i="10"/>
  <c r="GN3" i="10"/>
  <c r="GM13" i="10"/>
  <c r="GM12" i="10"/>
  <c r="GM21" i="10"/>
  <c r="GM27" i="10"/>
  <c r="GM34" i="10"/>
  <c r="GM29" i="10"/>
  <c r="GM36" i="10"/>
  <c r="GM41" i="10"/>
  <c r="GM45" i="10"/>
  <c r="GM50" i="10"/>
  <c r="GM55" i="10"/>
  <c r="GM11" i="10"/>
  <c r="GM17" i="10"/>
  <c r="GM14" i="10"/>
  <c r="GM19" i="10"/>
  <c r="GM24" i="10"/>
  <c r="GM30" i="10"/>
  <c r="GM31" i="10"/>
  <c r="GM38" i="10"/>
  <c r="GM43" i="10"/>
  <c r="GM49" i="10"/>
  <c r="GM53" i="10"/>
  <c r="GL18" i="9"/>
  <c r="GL8" i="9"/>
  <c r="GL10" i="9"/>
  <c r="GM5" i="9"/>
  <c r="GN6" i="9"/>
  <c r="GM3" i="9"/>
  <c r="GM4" i="9"/>
  <c r="GM2" i="9" s="1"/>
  <c r="GM1" i="9"/>
  <c r="GL15" i="9"/>
  <c r="GL12" i="9"/>
  <c r="GL9" i="9"/>
  <c r="GL14" i="9"/>
  <c r="GL11" i="9"/>
  <c r="GL17" i="9"/>
  <c r="GL16" i="9"/>
  <c r="GL13" i="9"/>
  <c r="GL18" i="8"/>
  <c r="GL11" i="8"/>
  <c r="GL14" i="8"/>
  <c r="GL13" i="8"/>
  <c r="GL8" i="8"/>
  <c r="GL17" i="8"/>
  <c r="GL12" i="8"/>
  <c r="GN6" i="8"/>
  <c r="GM5" i="8"/>
  <c r="GM3" i="8"/>
  <c r="GM4" i="8"/>
  <c r="GM2" i="8" s="1"/>
  <c r="GM1" i="8"/>
  <c r="GM31" i="8" s="1"/>
  <c r="GL15" i="8"/>
  <c r="GL10" i="8"/>
  <c r="GL16" i="8"/>
  <c r="GL19" i="8"/>
  <c r="GM8" i="12" l="1"/>
  <c r="GM13" i="12"/>
  <c r="GM18" i="12"/>
  <c r="GM23" i="12"/>
  <c r="GM25" i="12"/>
  <c r="GM29" i="12"/>
  <c r="GM10" i="12"/>
  <c r="GM16" i="12"/>
  <c r="GM15" i="12"/>
  <c r="GM27" i="12"/>
  <c r="GM22" i="12"/>
  <c r="GM30" i="12"/>
  <c r="GM11" i="12"/>
  <c r="GM17" i="12"/>
  <c r="GM19" i="12"/>
  <c r="GM20" i="12"/>
  <c r="GM26" i="12"/>
  <c r="GM9" i="12"/>
  <c r="GM12" i="12"/>
  <c r="GM14" i="12"/>
  <c r="GM21" i="12"/>
  <c r="GM24" i="12"/>
  <c r="GM20" i="9"/>
  <c r="GM27" i="9"/>
  <c r="GM23" i="9"/>
  <c r="GM24" i="9"/>
  <c r="GM22" i="9"/>
  <c r="GM28" i="9"/>
  <c r="GM30" i="9"/>
  <c r="GM19" i="9"/>
  <c r="GM21" i="9"/>
  <c r="GM26" i="9"/>
  <c r="GM29" i="9"/>
  <c r="GM25" i="9"/>
  <c r="GM26" i="8"/>
  <c r="GM29" i="8"/>
  <c r="GM22" i="8"/>
  <c r="GM21" i="8"/>
  <c r="GM30" i="8"/>
  <c r="GM23" i="8"/>
  <c r="GM25" i="8"/>
  <c r="GM27" i="8"/>
  <c r="GM24" i="8"/>
  <c r="GM28" i="8"/>
  <c r="GM20" i="8"/>
  <c r="GN5" i="12"/>
  <c r="GO6" i="12"/>
  <c r="GN3" i="12"/>
  <c r="GN4" i="12"/>
  <c r="GN2" i="12" s="1"/>
  <c r="GN1" i="12"/>
  <c r="GN25" i="12" s="1"/>
  <c r="GN8" i="11"/>
  <c r="GN11" i="11"/>
  <c r="GN17" i="11"/>
  <c r="GN14" i="11"/>
  <c r="GN27" i="11"/>
  <c r="GN26" i="11"/>
  <c r="GN35" i="11"/>
  <c r="GN36" i="11"/>
  <c r="GN42" i="11"/>
  <c r="GN48" i="11"/>
  <c r="GN51" i="11"/>
  <c r="GN55" i="11"/>
  <c r="GN10" i="11"/>
  <c r="GN13" i="11"/>
  <c r="GN19" i="11"/>
  <c r="GN16" i="11"/>
  <c r="GN29" i="11"/>
  <c r="GN28" i="11"/>
  <c r="GN37" i="11"/>
  <c r="GN39" i="11"/>
  <c r="GN43" i="11"/>
  <c r="GN44" i="11"/>
  <c r="GN52" i="11"/>
  <c r="GN56" i="11"/>
  <c r="GN12" i="11"/>
  <c r="GN15" i="11"/>
  <c r="GN22" i="11"/>
  <c r="GN18" i="11"/>
  <c r="GN31" i="11"/>
  <c r="GN30" i="11"/>
  <c r="GN38" i="11"/>
  <c r="GN41" i="11"/>
  <c r="GN45" i="11"/>
  <c r="GN49" i="11"/>
  <c r="GN53" i="11"/>
  <c r="GN57" i="11"/>
  <c r="GP6" i="11"/>
  <c r="GO1" i="11"/>
  <c r="GO58" i="11" s="1"/>
  <c r="GO5" i="11"/>
  <c r="GO3" i="11"/>
  <c r="GO4" i="11"/>
  <c r="GO2" i="11" s="1"/>
  <c r="GN9" i="11"/>
  <c r="GN21" i="11"/>
  <c r="GN23" i="11"/>
  <c r="GN25" i="11"/>
  <c r="GN24" i="11"/>
  <c r="GN32" i="11"/>
  <c r="GN34" i="11"/>
  <c r="GN40" i="11"/>
  <c r="GN47" i="11"/>
  <c r="GN50" i="11"/>
  <c r="GN54" i="11"/>
  <c r="GN15" i="10"/>
  <c r="GN14" i="10"/>
  <c r="GN23" i="10"/>
  <c r="GN26" i="10"/>
  <c r="GN29" i="10"/>
  <c r="GN32" i="10"/>
  <c r="GN40" i="10"/>
  <c r="GN43" i="10"/>
  <c r="GN47" i="10"/>
  <c r="GN51" i="10"/>
  <c r="GN55" i="10"/>
  <c r="GN9" i="10"/>
  <c r="GN17" i="10"/>
  <c r="GN16" i="10"/>
  <c r="GN19" i="10"/>
  <c r="GN28" i="10"/>
  <c r="GN31" i="10"/>
  <c r="GN35" i="10"/>
  <c r="GN37" i="10"/>
  <c r="GN42" i="10"/>
  <c r="GN50" i="10"/>
  <c r="GN52" i="10"/>
  <c r="GN56" i="10"/>
  <c r="GP6" i="10"/>
  <c r="GO1" i="10"/>
  <c r="GO57" i="10" s="1"/>
  <c r="GO5" i="10"/>
  <c r="GO3" i="10"/>
  <c r="GO4" i="10"/>
  <c r="GO2" i="10" s="1"/>
  <c r="GN11" i="10"/>
  <c r="GN10" i="10"/>
  <c r="GN18" i="10"/>
  <c r="GN22" i="10"/>
  <c r="GN25" i="10"/>
  <c r="GN34" i="10"/>
  <c r="GN36" i="10"/>
  <c r="GN39" i="10"/>
  <c r="GN45" i="10"/>
  <c r="GN49" i="10"/>
  <c r="GN53" i="10"/>
  <c r="GN57" i="10"/>
  <c r="GN8" i="10"/>
  <c r="GN13" i="10"/>
  <c r="GN12" i="10"/>
  <c r="GN21" i="10"/>
  <c r="GN24" i="10"/>
  <c r="GN27" i="10"/>
  <c r="GN30" i="10"/>
  <c r="GN38" i="10"/>
  <c r="GN41" i="10"/>
  <c r="GN44" i="10"/>
  <c r="GN48" i="10"/>
  <c r="GN54" i="10"/>
  <c r="GM13" i="9"/>
  <c r="GM10" i="9"/>
  <c r="GM18" i="9"/>
  <c r="GN5" i="9"/>
  <c r="GO6" i="9"/>
  <c r="GN3" i="9"/>
  <c r="GN4" i="9"/>
  <c r="GN2" i="9" s="1"/>
  <c r="GN1" i="9"/>
  <c r="GM15" i="9"/>
  <c r="GM12" i="9"/>
  <c r="GM9" i="9"/>
  <c r="GM14" i="9"/>
  <c r="GM17" i="9"/>
  <c r="GM11" i="9"/>
  <c r="GM8" i="9"/>
  <c r="GM16" i="9"/>
  <c r="GM14" i="8"/>
  <c r="GM8" i="8"/>
  <c r="GO6" i="8"/>
  <c r="GN5" i="8"/>
  <c r="GN3" i="8"/>
  <c r="GN4" i="8"/>
  <c r="GN2" i="8" s="1"/>
  <c r="GN1" i="8"/>
  <c r="GN31" i="8" s="1"/>
  <c r="GM15" i="8"/>
  <c r="GM16" i="8"/>
  <c r="GM17" i="8"/>
  <c r="GM13" i="8"/>
  <c r="GM10" i="8"/>
  <c r="GM9" i="8"/>
  <c r="GM18" i="8"/>
  <c r="GM12" i="8"/>
  <c r="GM11" i="8"/>
  <c r="GM19" i="8"/>
  <c r="GN8" i="12" l="1"/>
  <c r="GN12" i="12"/>
  <c r="GN14" i="12"/>
  <c r="GN26" i="12"/>
  <c r="GN24" i="12"/>
  <c r="GN28" i="12"/>
  <c r="GN13" i="12"/>
  <c r="GN15" i="12"/>
  <c r="GN18" i="12"/>
  <c r="GN19" i="12"/>
  <c r="GN29" i="12"/>
  <c r="GN30" i="12"/>
  <c r="GN10" i="12"/>
  <c r="GN16" i="12"/>
  <c r="GN22" i="12"/>
  <c r="GN23" i="12"/>
  <c r="GN21" i="12"/>
  <c r="GN9" i="12"/>
  <c r="GN11" i="12"/>
  <c r="GN17" i="12"/>
  <c r="GN20" i="12"/>
  <c r="GN27" i="12"/>
  <c r="GN23" i="9"/>
  <c r="GN26" i="9"/>
  <c r="GN28" i="9"/>
  <c r="GN21" i="9"/>
  <c r="GN22" i="9"/>
  <c r="GN20" i="9"/>
  <c r="GN25" i="9"/>
  <c r="GN27" i="9"/>
  <c r="GN30" i="9"/>
  <c r="GN19" i="9"/>
  <c r="GN24" i="9"/>
  <c r="GN29" i="9"/>
  <c r="GN27" i="8"/>
  <c r="GN28" i="8"/>
  <c r="GN21" i="8"/>
  <c r="GN23" i="8"/>
  <c r="GN29" i="8"/>
  <c r="GN25" i="8"/>
  <c r="GN24" i="8"/>
  <c r="GN26" i="8"/>
  <c r="GN22" i="8"/>
  <c r="GN30" i="8"/>
  <c r="GN20" i="8"/>
  <c r="GO9" i="11"/>
  <c r="GN17" i="9"/>
  <c r="GO8" i="11"/>
  <c r="GP6" i="12"/>
  <c r="GO5" i="12"/>
  <c r="GO3" i="12"/>
  <c r="GO4" i="12"/>
  <c r="GO2" i="12" s="1"/>
  <c r="GO1" i="12"/>
  <c r="GO24" i="12" s="1"/>
  <c r="GO10" i="11"/>
  <c r="GO8" i="10"/>
  <c r="GO14" i="11"/>
  <c r="GO18" i="11"/>
  <c r="GO19" i="11"/>
  <c r="GO27" i="11"/>
  <c r="GO24" i="11"/>
  <c r="GO32" i="11"/>
  <c r="GO37" i="11"/>
  <c r="GO41" i="11"/>
  <c r="GO45" i="11"/>
  <c r="GO49" i="11"/>
  <c r="GO56" i="11"/>
  <c r="GO12" i="10"/>
  <c r="GP5" i="11"/>
  <c r="GP3" i="11"/>
  <c r="GP4" i="11"/>
  <c r="GP2" i="11" s="1"/>
  <c r="GQ6" i="11"/>
  <c r="GP1" i="11"/>
  <c r="GP52" i="11" s="1"/>
  <c r="GO11" i="11"/>
  <c r="GO21" i="11"/>
  <c r="GO22" i="11"/>
  <c r="GO29" i="11"/>
  <c r="GO26" i="11"/>
  <c r="GO36" i="11"/>
  <c r="GO38" i="11"/>
  <c r="GO43" i="11"/>
  <c r="GO50" i="11"/>
  <c r="GO53" i="11"/>
  <c r="GO55" i="11"/>
  <c r="GO13" i="11"/>
  <c r="GO15" i="11"/>
  <c r="GO23" i="11"/>
  <c r="GO31" i="11"/>
  <c r="GO28" i="11"/>
  <c r="GO42" i="11"/>
  <c r="GO40" i="11"/>
  <c r="GO44" i="11"/>
  <c r="GO48" i="11"/>
  <c r="GO52" i="11"/>
  <c r="GO57" i="11"/>
  <c r="GO12" i="11"/>
  <c r="GO16" i="11"/>
  <c r="GO17" i="11"/>
  <c r="GO25" i="11"/>
  <c r="GO34" i="11"/>
  <c r="GO30" i="11"/>
  <c r="GO35" i="11"/>
  <c r="GO39" i="11"/>
  <c r="GO47" i="11"/>
  <c r="GO51" i="11"/>
  <c r="GO54" i="11"/>
  <c r="GO16" i="10"/>
  <c r="GO10" i="10"/>
  <c r="GO13" i="10"/>
  <c r="GO18" i="10"/>
  <c r="GO24" i="10"/>
  <c r="GO27" i="10"/>
  <c r="GO34" i="10"/>
  <c r="GO38" i="10"/>
  <c r="GO41" i="10"/>
  <c r="GO45" i="10"/>
  <c r="GO49" i="10"/>
  <c r="GO56" i="10"/>
  <c r="GO58" i="10"/>
  <c r="GO14" i="10"/>
  <c r="GO15" i="10"/>
  <c r="GO21" i="10"/>
  <c r="GO26" i="10"/>
  <c r="GO35" i="10"/>
  <c r="GO30" i="10"/>
  <c r="GO40" i="10"/>
  <c r="GO43" i="10"/>
  <c r="GO44" i="10"/>
  <c r="GO52" i="10"/>
  <c r="GO54" i="10"/>
  <c r="GO9" i="10"/>
  <c r="GO17" i="10"/>
  <c r="GO23" i="10"/>
  <c r="GO28" i="10"/>
  <c r="GO29" i="10"/>
  <c r="GO32" i="10"/>
  <c r="GO37" i="10"/>
  <c r="GO42" i="10"/>
  <c r="GO48" i="10"/>
  <c r="GO51" i="10"/>
  <c r="GO55" i="10"/>
  <c r="GP5" i="10"/>
  <c r="GP3" i="10"/>
  <c r="GP4" i="10"/>
  <c r="GP2" i="10" s="1"/>
  <c r="GP1" i="10"/>
  <c r="GP57" i="10" s="1"/>
  <c r="GQ6" i="10"/>
  <c r="GO11" i="10"/>
  <c r="GO22" i="10"/>
  <c r="GO19" i="10"/>
  <c r="GO25" i="10"/>
  <c r="GO31" i="10"/>
  <c r="GO36" i="10"/>
  <c r="GO39" i="10"/>
  <c r="GO47" i="10"/>
  <c r="GO50" i="10"/>
  <c r="GO53" i="10"/>
  <c r="GN9" i="9"/>
  <c r="GN14" i="9"/>
  <c r="GN18" i="9"/>
  <c r="GN11" i="9"/>
  <c r="GN8" i="9"/>
  <c r="GN13" i="9"/>
  <c r="GN10" i="9"/>
  <c r="GP6" i="9"/>
  <c r="GO5" i="9"/>
  <c r="GO4" i="9"/>
  <c r="GO2" i="9" s="1"/>
  <c r="GO1" i="9"/>
  <c r="GO30" i="9" s="1"/>
  <c r="GO3" i="9"/>
  <c r="GN15" i="9"/>
  <c r="GN12" i="9"/>
  <c r="GN16" i="9"/>
  <c r="GN10" i="8"/>
  <c r="GN9" i="8"/>
  <c r="GN16" i="8"/>
  <c r="GN12" i="8"/>
  <c r="GN11" i="8"/>
  <c r="GN17" i="8"/>
  <c r="GN18" i="8"/>
  <c r="GN14" i="8"/>
  <c r="GN13" i="8"/>
  <c r="GN19" i="8"/>
  <c r="GN8" i="8"/>
  <c r="GO5" i="8"/>
  <c r="GO4" i="8"/>
  <c r="GO2" i="8" s="1"/>
  <c r="GP6" i="8"/>
  <c r="GO1" i="8"/>
  <c r="GO3" i="8"/>
  <c r="GN15" i="8"/>
  <c r="GO8" i="12" l="1"/>
  <c r="GO11" i="12"/>
  <c r="GO15" i="12"/>
  <c r="GO28" i="12"/>
  <c r="GO23" i="12"/>
  <c r="GO29" i="12"/>
  <c r="GO12" i="12"/>
  <c r="GO14" i="12"/>
  <c r="GO16" i="12"/>
  <c r="GO25" i="12"/>
  <c r="GO27" i="12"/>
  <c r="GO30" i="12"/>
  <c r="GO13" i="12"/>
  <c r="GO18" i="12"/>
  <c r="GO17" i="12"/>
  <c r="GO22" i="12"/>
  <c r="GO20" i="12"/>
  <c r="GO9" i="12"/>
  <c r="GO10" i="12"/>
  <c r="GO19" i="12"/>
  <c r="GO21" i="12"/>
  <c r="GO26" i="12"/>
  <c r="GO25" i="9"/>
  <c r="GO27" i="9"/>
  <c r="GO28" i="9"/>
  <c r="GO22" i="9"/>
  <c r="GO20" i="9"/>
  <c r="GO19" i="9"/>
  <c r="GO24" i="9"/>
  <c r="GO29" i="9"/>
  <c r="GO21" i="9"/>
  <c r="GO23" i="9"/>
  <c r="GO26" i="9"/>
  <c r="GO22" i="8"/>
  <c r="GO30" i="8"/>
  <c r="GO25" i="8"/>
  <c r="GO23" i="8"/>
  <c r="GO27" i="8"/>
  <c r="GO29" i="8"/>
  <c r="GO31" i="8"/>
  <c r="GO24" i="8"/>
  <c r="GO21" i="8"/>
  <c r="GO26" i="8"/>
  <c r="GO28" i="8"/>
  <c r="GO20" i="8"/>
  <c r="GP8" i="11"/>
  <c r="GQ6" i="12"/>
  <c r="GP5" i="12"/>
  <c r="GP4" i="12"/>
  <c r="GP2" i="12" s="1"/>
  <c r="GP1" i="12"/>
  <c r="GP27" i="12" s="1"/>
  <c r="GP3" i="12"/>
  <c r="GP9" i="11"/>
  <c r="GP12" i="11"/>
  <c r="GP22" i="11"/>
  <c r="GP32" i="11"/>
  <c r="GP17" i="11"/>
  <c r="GP27" i="11"/>
  <c r="GP36" i="11"/>
  <c r="GP40" i="11"/>
  <c r="GP44" i="11"/>
  <c r="GP45" i="11"/>
  <c r="GP50" i="11"/>
  <c r="GP56" i="11"/>
  <c r="GP11" i="11"/>
  <c r="GP14" i="11"/>
  <c r="GP30" i="11"/>
  <c r="GP18" i="11"/>
  <c r="GP19" i="11"/>
  <c r="GP29" i="11"/>
  <c r="GP35" i="11"/>
  <c r="GP42" i="11"/>
  <c r="GP47" i="11"/>
  <c r="GP48" i="11"/>
  <c r="GP53" i="11"/>
  <c r="GP57" i="11"/>
  <c r="GQ5" i="11"/>
  <c r="GQ3" i="11"/>
  <c r="GQ4" i="11"/>
  <c r="GQ2" i="11" s="1"/>
  <c r="GR6" i="11"/>
  <c r="GQ1" i="11"/>
  <c r="GQ58" i="11" s="1"/>
  <c r="GP13" i="11"/>
  <c r="GP26" i="11"/>
  <c r="GP16" i="11"/>
  <c r="GP21" i="11"/>
  <c r="GP23" i="11"/>
  <c r="GP31" i="11"/>
  <c r="GP37" i="11"/>
  <c r="GP39" i="11"/>
  <c r="GP49" i="11"/>
  <c r="GP51" i="11"/>
  <c r="GP55" i="11"/>
  <c r="GP58" i="11"/>
  <c r="GP10" i="11"/>
  <c r="GP28" i="11"/>
  <c r="GP24" i="11"/>
  <c r="GP15" i="11"/>
  <c r="GP25" i="11"/>
  <c r="GP34" i="11"/>
  <c r="GP38" i="11"/>
  <c r="GP41" i="11"/>
  <c r="GP43" i="11"/>
  <c r="GP54" i="11"/>
  <c r="GP12" i="10"/>
  <c r="GP10" i="10"/>
  <c r="GP8" i="10"/>
  <c r="GP14" i="10"/>
  <c r="GP27" i="10"/>
  <c r="GP15" i="10"/>
  <c r="GP21" i="10"/>
  <c r="GP28" i="10"/>
  <c r="GP29" i="10"/>
  <c r="GP39" i="10"/>
  <c r="GP42" i="10"/>
  <c r="GP47" i="10"/>
  <c r="GP50" i="10"/>
  <c r="GP53" i="10"/>
  <c r="GP58" i="10"/>
  <c r="GP16" i="10"/>
  <c r="GP9" i="10"/>
  <c r="GP17" i="10"/>
  <c r="GP23" i="10"/>
  <c r="GP30" i="10"/>
  <c r="GP31" i="10"/>
  <c r="GP36" i="10"/>
  <c r="GP41" i="10"/>
  <c r="GP45" i="10"/>
  <c r="GP52" i="10"/>
  <c r="GP55" i="10"/>
  <c r="GP25" i="10"/>
  <c r="GP11" i="10"/>
  <c r="GP22" i="10"/>
  <c r="GP24" i="10"/>
  <c r="GP32" i="10"/>
  <c r="GP34" i="10"/>
  <c r="GP38" i="10"/>
  <c r="GP43" i="10"/>
  <c r="GP48" i="10"/>
  <c r="GP51" i="10"/>
  <c r="GP56" i="10"/>
  <c r="GQ5" i="10"/>
  <c r="GQ3" i="10"/>
  <c r="GQ4" i="10"/>
  <c r="GQ2" i="10" s="1"/>
  <c r="GR6" i="10"/>
  <c r="GQ1" i="10"/>
  <c r="GQ57" i="10" s="1"/>
  <c r="GP19" i="10"/>
  <c r="GP13" i="10"/>
  <c r="GP18" i="10"/>
  <c r="GP26" i="10"/>
  <c r="GP35" i="10"/>
  <c r="GP37" i="10"/>
  <c r="GP40" i="10"/>
  <c r="GP44" i="10"/>
  <c r="GP49" i="10"/>
  <c r="GP54" i="10"/>
  <c r="GO8" i="9"/>
  <c r="GQ6" i="9"/>
  <c r="GP5" i="9"/>
  <c r="GP1" i="9"/>
  <c r="GP3" i="9"/>
  <c r="GP4" i="9"/>
  <c r="GP2" i="9" s="1"/>
  <c r="GO15" i="9"/>
  <c r="GO10" i="9"/>
  <c r="GO9" i="9"/>
  <c r="GO16" i="9"/>
  <c r="GO18" i="9"/>
  <c r="GO12" i="9"/>
  <c r="GO11" i="9"/>
  <c r="GO14" i="9"/>
  <c r="GO13" i="9"/>
  <c r="GO17" i="9"/>
  <c r="GP5" i="8"/>
  <c r="GP4" i="8"/>
  <c r="GP2" i="8" s="1"/>
  <c r="GQ6" i="8"/>
  <c r="GP1" i="8"/>
  <c r="GP3" i="8"/>
  <c r="GO15" i="8"/>
  <c r="GO10" i="8"/>
  <c r="GO18" i="8"/>
  <c r="GO9" i="8"/>
  <c r="GO12" i="8"/>
  <c r="GO11" i="8"/>
  <c r="GO14" i="8"/>
  <c r="GO17" i="8"/>
  <c r="GO13" i="8"/>
  <c r="GO8" i="8"/>
  <c r="GO16" i="8"/>
  <c r="GO19" i="8"/>
  <c r="GP8" i="12" l="1"/>
  <c r="GP10" i="12"/>
  <c r="GP15" i="12"/>
  <c r="GP21" i="12"/>
  <c r="GP26" i="12"/>
  <c r="GP29" i="12"/>
  <c r="GP11" i="12"/>
  <c r="GP17" i="12"/>
  <c r="GP16" i="12"/>
  <c r="GP25" i="12"/>
  <c r="GP19" i="12"/>
  <c r="GP30" i="12"/>
  <c r="GP12" i="12"/>
  <c r="GP14" i="12"/>
  <c r="GP24" i="12"/>
  <c r="GP28" i="12"/>
  <c r="GP23" i="12"/>
  <c r="GP9" i="12"/>
  <c r="GP13" i="12"/>
  <c r="GP18" i="12"/>
  <c r="GP20" i="12"/>
  <c r="GP22" i="12"/>
  <c r="GP20" i="9"/>
  <c r="GP19" i="9"/>
  <c r="GP29" i="9"/>
  <c r="GP30" i="9"/>
  <c r="GP24" i="9"/>
  <c r="GP23" i="9"/>
  <c r="GP21" i="9"/>
  <c r="GP22" i="9"/>
  <c r="GP27" i="9"/>
  <c r="GP25" i="9"/>
  <c r="GP26" i="9"/>
  <c r="GP28" i="9"/>
  <c r="GP25" i="8"/>
  <c r="GP29" i="8"/>
  <c r="GP24" i="8"/>
  <c r="GP21" i="8"/>
  <c r="GP26" i="8"/>
  <c r="GP28" i="8"/>
  <c r="GP31" i="8"/>
  <c r="GP27" i="8"/>
  <c r="GP30" i="8"/>
  <c r="GP23" i="8"/>
  <c r="GP22" i="8"/>
  <c r="GP20" i="8"/>
  <c r="GQ5" i="12"/>
  <c r="GR6" i="12"/>
  <c r="GQ1" i="12"/>
  <c r="GQ28" i="12" s="1"/>
  <c r="GQ3" i="12"/>
  <c r="GQ4" i="12"/>
  <c r="GQ2" i="12" s="1"/>
  <c r="GR4" i="11"/>
  <c r="GR2" i="11" s="1"/>
  <c r="GS6" i="11"/>
  <c r="GR1" i="11"/>
  <c r="GR58" i="11" s="1"/>
  <c r="GR5" i="11"/>
  <c r="GR3" i="11"/>
  <c r="GQ8" i="11"/>
  <c r="GQ13" i="11"/>
  <c r="GQ17" i="11"/>
  <c r="GQ18" i="11"/>
  <c r="GQ24" i="11"/>
  <c r="GQ32" i="11"/>
  <c r="GQ29" i="11"/>
  <c r="GQ36" i="11"/>
  <c r="GQ42" i="11"/>
  <c r="GQ52" i="11"/>
  <c r="GQ48" i="11"/>
  <c r="GQ56" i="11"/>
  <c r="GQ15" i="11"/>
  <c r="GQ10" i="11"/>
  <c r="GQ22" i="11"/>
  <c r="GQ21" i="11"/>
  <c r="GQ26" i="11"/>
  <c r="GQ37" i="11"/>
  <c r="GQ31" i="11"/>
  <c r="GQ41" i="11"/>
  <c r="GQ43" i="11"/>
  <c r="GQ47" i="11"/>
  <c r="GQ51" i="11"/>
  <c r="GQ55" i="11"/>
  <c r="GQ9" i="11"/>
  <c r="GQ12" i="11"/>
  <c r="GQ14" i="11"/>
  <c r="GQ23" i="11"/>
  <c r="GQ28" i="11"/>
  <c r="GQ25" i="11"/>
  <c r="GQ39" i="11"/>
  <c r="GQ38" i="11"/>
  <c r="GQ45" i="11"/>
  <c r="GQ49" i="11"/>
  <c r="GQ53" i="11"/>
  <c r="GQ57" i="11"/>
  <c r="GQ11" i="11"/>
  <c r="GQ19" i="11"/>
  <c r="GQ16" i="11"/>
  <c r="GQ35" i="11"/>
  <c r="GQ30" i="11"/>
  <c r="GQ27" i="11"/>
  <c r="GQ34" i="11"/>
  <c r="GQ40" i="11"/>
  <c r="GQ44" i="11"/>
  <c r="GQ50" i="11"/>
  <c r="GQ54" i="11"/>
  <c r="GP8" i="9"/>
  <c r="GQ17" i="10"/>
  <c r="GQ14" i="10"/>
  <c r="GQ26" i="10"/>
  <c r="GQ37" i="10"/>
  <c r="GQ44" i="10"/>
  <c r="GQ9" i="10"/>
  <c r="GQ13" i="10"/>
  <c r="GQ21" i="10"/>
  <c r="GQ34" i="10"/>
  <c r="GQ36" i="10"/>
  <c r="GQ45" i="10"/>
  <c r="GQ8" i="10"/>
  <c r="GQ22" i="10"/>
  <c r="GQ32" i="10"/>
  <c r="GQ40" i="10"/>
  <c r="GQ51" i="10"/>
  <c r="GQ15" i="10"/>
  <c r="GQ10" i="10"/>
  <c r="GQ27" i="10"/>
  <c r="GQ29" i="10"/>
  <c r="GQ41" i="10"/>
  <c r="GQ18" i="10"/>
  <c r="GQ23" i="10"/>
  <c r="GQ16" i="10"/>
  <c r="GQ25" i="10"/>
  <c r="GQ28" i="10"/>
  <c r="GQ35" i="10"/>
  <c r="GQ39" i="10"/>
  <c r="GQ42" i="10"/>
  <c r="GQ47" i="10"/>
  <c r="GQ50" i="10"/>
  <c r="GQ54" i="10"/>
  <c r="GQ58" i="10"/>
  <c r="GQ55" i="10"/>
  <c r="GP10" i="9"/>
  <c r="GQ11" i="10"/>
  <c r="GQ12" i="10"/>
  <c r="GQ19" i="10"/>
  <c r="GQ24" i="10"/>
  <c r="GQ30" i="10"/>
  <c r="GQ31" i="10"/>
  <c r="GQ38" i="10"/>
  <c r="GQ43" i="10"/>
  <c r="GQ49" i="10"/>
  <c r="GQ52" i="10"/>
  <c r="GQ56" i="10"/>
  <c r="GR4" i="10"/>
  <c r="GR2" i="10" s="1"/>
  <c r="GS6" i="10"/>
  <c r="GR1" i="10"/>
  <c r="GR54" i="10" s="1"/>
  <c r="GR3" i="10"/>
  <c r="GR5" i="10"/>
  <c r="GQ48" i="10"/>
  <c r="GQ53" i="10"/>
  <c r="GP12" i="9"/>
  <c r="GP9" i="9"/>
  <c r="GP16" i="9"/>
  <c r="GP14" i="9"/>
  <c r="GP11" i="9"/>
  <c r="GP18" i="9"/>
  <c r="GP13" i="9"/>
  <c r="GP17" i="9"/>
  <c r="GQ5" i="9"/>
  <c r="GR6" i="9"/>
  <c r="GQ3" i="9"/>
  <c r="GQ4" i="9"/>
  <c r="GQ2" i="9" s="1"/>
  <c r="GQ1" i="9"/>
  <c r="GP15" i="9"/>
  <c r="GP11" i="8"/>
  <c r="GP15" i="8"/>
  <c r="GP9" i="8"/>
  <c r="GP13" i="8"/>
  <c r="GP8" i="8"/>
  <c r="GP17" i="8"/>
  <c r="GR6" i="8"/>
  <c r="GQ5" i="8"/>
  <c r="GQ4" i="8"/>
  <c r="GQ2" i="8" s="1"/>
  <c r="GQ3" i="8"/>
  <c r="GQ1" i="8"/>
  <c r="GP10" i="8"/>
  <c r="GP16" i="8"/>
  <c r="GP19" i="8"/>
  <c r="GP12" i="8"/>
  <c r="GP18" i="8"/>
  <c r="GP14" i="8"/>
  <c r="GQ8" i="12" l="1"/>
  <c r="GQ13" i="12"/>
  <c r="GQ14" i="12"/>
  <c r="GQ21" i="12"/>
  <c r="GQ25" i="12"/>
  <c r="GQ29" i="12"/>
  <c r="GQ10" i="12"/>
  <c r="GQ16" i="12"/>
  <c r="GQ18" i="12"/>
  <c r="GQ27" i="12"/>
  <c r="GQ22" i="12"/>
  <c r="GQ30" i="12"/>
  <c r="GQ11" i="12"/>
  <c r="GQ17" i="12"/>
  <c r="GQ15" i="12"/>
  <c r="GQ20" i="12"/>
  <c r="GQ26" i="12"/>
  <c r="GQ9" i="12"/>
  <c r="GQ12" i="12"/>
  <c r="GQ19" i="12"/>
  <c r="GQ23" i="12"/>
  <c r="GQ24" i="12"/>
  <c r="GQ23" i="9"/>
  <c r="GQ29" i="9"/>
  <c r="GQ26" i="9"/>
  <c r="GQ28" i="9"/>
  <c r="GQ30" i="9"/>
  <c r="GQ19" i="9"/>
  <c r="GQ21" i="9"/>
  <c r="GQ20" i="9"/>
  <c r="GQ25" i="9"/>
  <c r="GQ24" i="9"/>
  <c r="GQ22" i="9"/>
  <c r="GQ27" i="9"/>
  <c r="GR8" i="11"/>
  <c r="GQ24" i="8"/>
  <c r="GQ21" i="8"/>
  <c r="GQ27" i="8"/>
  <c r="GQ26" i="8"/>
  <c r="GQ28" i="8"/>
  <c r="GQ31" i="8"/>
  <c r="GQ23" i="8"/>
  <c r="GQ29" i="8"/>
  <c r="GQ22" i="8"/>
  <c r="GQ25" i="8"/>
  <c r="GQ30" i="8"/>
  <c r="GQ20" i="8"/>
  <c r="GR5" i="12"/>
  <c r="GS6" i="12"/>
  <c r="GR3" i="12"/>
  <c r="GR4" i="12"/>
  <c r="GR2" i="12" s="1"/>
  <c r="GR1" i="12"/>
  <c r="GR25" i="12" s="1"/>
  <c r="GR11" i="11"/>
  <c r="GR29" i="11"/>
  <c r="GR27" i="11"/>
  <c r="GR14" i="11"/>
  <c r="GR26" i="11"/>
  <c r="GR38" i="11"/>
  <c r="GR37" i="11"/>
  <c r="GR42" i="11"/>
  <c r="GR48" i="11"/>
  <c r="GR51" i="11"/>
  <c r="GR54" i="11"/>
  <c r="GR10" i="11"/>
  <c r="GR13" i="11"/>
  <c r="GR31" i="11"/>
  <c r="GR17" i="11"/>
  <c r="GR16" i="11"/>
  <c r="GR28" i="11"/>
  <c r="GR35" i="11"/>
  <c r="GR39" i="11"/>
  <c r="GR43" i="11"/>
  <c r="GR44" i="11"/>
  <c r="GR52" i="11"/>
  <c r="GR56" i="11"/>
  <c r="GR12" i="11"/>
  <c r="GR15" i="11"/>
  <c r="GR21" i="11"/>
  <c r="GR19" i="11"/>
  <c r="GR18" i="11"/>
  <c r="GR30" i="11"/>
  <c r="GR34" i="11"/>
  <c r="GR41" i="11"/>
  <c r="GR45" i="11"/>
  <c r="GR49" i="11"/>
  <c r="GR53" i="11"/>
  <c r="GR57" i="11"/>
  <c r="GT6" i="11"/>
  <c r="GS1" i="11"/>
  <c r="GS57" i="11" s="1"/>
  <c r="GS5" i="11"/>
  <c r="GS3" i="11"/>
  <c r="GS4" i="11"/>
  <c r="GS2" i="11" s="1"/>
  <c r="GR9" i="11"/>
  <c r="GR23" i="11"/>
  <c r="GR25" i="11"/>
  <c r="GR22" i="11"/>
  <c r="GR24" i="11"/>
  <c r="GR32" i="11"/>
  <c r="GR36" i="11"/>
  <c r="GR40" i="11"/>
  <c r="GR47" i="11"/>
  <c r="GR50" i="11"/>
  <c r="GR55" i="11"/>
  <c r="GR8" i="10"/>
  <c r="GR26" i="10"/>
  <c r="GR15" i="10"/>
  <c r="GR10" i="10"/>
  <c r="GR24" i="10"/>
  <c r="GR22" i="10"/>
  <c r="GR31" i="10"/>
  <c r="GR35" i="10"/>
  <c r="GR37" i="10"/>
  <c r="GR42" i="10"/>
  <c r="GR49" i="10"/>
  <c r="GR52" i="10"/>
  <c r="GR56" i="10"/>
  <c r="GR9" i="10"/>
  <c r="GR17" i="10"/>
  <c r="GR12" i="10"/>
  <c r="GR21" i="10"/>
  <c r="GR25" i="10"/>
  <c r="GR34" i="10"/>
  <c r="GR36" i="10"/>
  <c r="GR39" i="10"/>
  <c r="GR45" i="10"/>
  <c r="GR48" i="10"/>
  <c r="GR55" i="10"/>
  <c r="GR57" i="10"/>
  <c r="GT6" i="10"/>
  <c r="GS1" i="10"/>
  <c r="GS57" i="10" s="1"/>
  <c r="GS5" i="10"/>
  <c r="GS3" i="10"/>
  <c r="GS4" i="10"/>
  <c r="GS2" i="10" s="1"/>
  <c r="GR11" i="10"/>
  <c r="GR18" i="10"/>
  <c r="GR14" i="10"/>
  <c r="GR23" i="10"/>
  <c r="GR27" i="10"/>
  <c r="GR30" i="10"/>
  <c r="GR38" i="10"/>
  <c r="GR41" i="10"/>
  <c r="GR44" i="10"/>
  <c r="GR50" i="10"/>
  <c r="GR53" i="10"/>
  <c r="GR58" i="10"/>
  <c r="GR13" i="10"/>
  <c r="GR28" i="10"/>
  <c r="GR16" i="10"/>
  <c r="GR19" i="10"/>
  <c r="GR29" i="10"/>
  <c r="GR32" i="10"/>
  <c r="GR40" i="10"/>
  <c r="GR43" i="10"/>
  <c r="GR47" i="10"/>
  <c r="GR51" i="10"/>
  <c r="GQ9" i="9"/>
  <c r="GQ11" i="9"/>
  <c r="GQ8" i="9"/>
  <c r="GQ16" i="9"/>
  <c r="GQ13" i="9"/>
  <c r="GQ10" i="9"/>
  <c r="GQ18" i="9"/>
  <c r="GR5" i="9"/>
  <c r="GS6" i="9"/>
  <c r="GR3" i="9"/>
  <c r="GR4" i="9"/>
  <c r="GR2" i="9" s="1"/>
  <c r="GR1" i="9"/>
  <c r="GR30" i="9" s="1"/>
  <c r="GQ15" i="9"/>
  <c r="GQ12" i="9"/>
  <c r="GQ14" i="9"/>
  <c r="GQ17" i="9"/>
  <c r="GQ8" i="8"/>
  <c r="GQ10" i="8"/>
  <c r="GQ12" i="8"/>
  <c r="GQ9" i="8"/>
  <c r="GQ17" i="8"/>
  <c r="GQ18" i="8"/>
  <c r="GQ11" i="8"/>
  <c r="GQ19" i="8"/>
  <c r="GQ14" i="8"/>
  <c r="GQ13" i="8"/>
  <c r="GS6" i="8"/>
  <c r="GR5" i="8"/>
  <c r="GR4" i="8"/>
  <c r="GR2" i="8" s="1"/>
  <c r="GR3" i="8"/>
  <c r="GR1" i="8"/>
  <c r="GQ15" i="8"/>
  <c r="GQ16" i="8"/>
  <c r="GR8" i="12" l="1"/>
  <c r="GR12" i="12"/>
  <c r="GR14" i="12"/>
  <c r="GR26" i="12"/>
  <c r="GR27" i="12"/>
  <c r="GR28" i="12"/>
  <c r="GR13" i="12"/>
  <c r="GR15" i="12"/>
  <c r="GR18" i="12"/>
  <c r="GR29" i="12"/>
  <c r="GR24" i="12"/>
  <c r="GR30" i="12"/>
  <c r="GR10" i="12"/>
  <c r="GR16" i="12"/>
  <c r="GR20" i="12"/>
  <c r="GR19" i="12"/>
  <c r="GR21" i="12"/>
  <c r="GR9" i="12"/>
  <c r="GR11" i="12"/>
  <c r="GR17" i="12"/>
  <c r="GR22" i="12"/>
  <c r="GR23" i="12"/>
  <c r="GR19" i="9"/>
  <c r="GR24" i="9"/>
  <c r="GR27" i="9"/>
  <c r="GR23" i="9"/>
  <c r="GR28" i="9"/>
  <c r="GR29" i="9"/>
  <c r="GR26" i="9"/>
  <c r="GR21" i="9"/>
  <c r="GR22" i="9"/>
  <c r="GR20" i="9"/>
  <c r="GR25" i="9"/>
  <c r="GR22" i="8"/>
  <c r="GR27" i="8"/>
  <c r="GR26" i="8"/>
  <c r="GR24" i="8"/>
  <c r="GR30" i="8"/>
  <c r="GR31" i="8"/>
  <c r="GR23" i="8"/>
  <c r="GR28" i="8"/>
  <c r="GR21" i="8"/>
  <c r="GR25" i="8"/>
  <c r="GR29" i="8"/>
  <c r="GR20" i="8"/>
  <c r="GS10" i="10"/>
  <c r="GT6" i="12"/>
  <c r="GS5" i="12"/>
  <c r="GS3" i="12"/>
  <c r="GS4" i="12"/>
  <c r="GS2" i="12" s="1"/>
  <c r="GS1" i="12"/>
  <c r="GS20" i="12" s="1"/>
  <c r="GS8" i="10"/>
  <c r="GS8" i="11"/>
  <c r="GS9" i="11"/>
  <c r="GS9" i="10"/>
  <c r="GS10" i="11"/>
  <c r="GS12" i="11"/>
  <c r="GS16" i="11"/>
  <c r="GS17" i="11"/>
  <c r="GS23" i="11"/>
  <c r="GS31" i="11"/>
  <c r="GS26" i="11"/>
  <c r="GS37" i="11"/>
  <c r="GS39" i="11"/>
  <c r="GS47" i="11"/>
  <c r="GS49" i="11"/>
  <c r="GS54" i="11"/>
  <c r="GS58" i="11"/>
  <c r="GS11" i="11"/>
  <c r="GS18" i="11"/>
  <c r="GS19" i="11"/>
  <c r="GS25" i="11"/>
  <c r="GS34" i="11"/>
  <c r="GS28" i="11"/>
  <c r="GS38" i="11"/>
  <c r="GS41" i="11"/>
  <c r="GS45" i="11"/>
  <c r="GS51" i="11"/>
  <c r="GS55" i="11"/>
  <c r="GT5" i="11"/>
  <c r="GT3" i="11"/>
  <c r="GT4" i="11"/>
  <c r="GT2" i="11" s="1"/>
  <c r="GU6" i="11"/>
  <c r="GT1" i="11"/>
  <c r="GT57" i="11" s="1"/>
  <c r="GS13" i="11"/>
  <c r="GS21" i="11"/>
  <c r="GS36" i="11"/>
  <c r="GS27" i="11"/>
  <c r="GS40" i="11"/>
  <c r="GS30" i="11"/>
  <c r="GS35" i="11"/>
  <c r="GS43" i="11"/>
  <c r="GS48" i="11"/>
  <c r="GS52" i="11"/>
  <c r="GS56" i="11"/>
  <c r="GS14" i="11"/>
  <c r="GS15" i="11"/>
  <c r="GS22" i="11"/>
  <c r="GS29" i="11"/>
  <c r="GS24" i="11"/>
  <c r="GS32" i="11"/>
  <c r="GS42" i="11"/>
  <c r="GS44" i="11"/>
  <c r="GS50" i="11"/>
  <c r="GS53" i="11"/>
  <c r="GS16" i="10"/>
  <c r="GS14" i="10"/>
  <c r="GS12" i="10"/>
  <c r="GS11" i="10"/>
  <c r="GS17" i="10"/>
  <c r="GS13" i="10"/>
  <c r="GS18" i="10"/>
  <c r="GS24" i="10"/>
  <c r="GS27" i="10"/>
  <c r="GS34" i="10"/>
  <c r="GS38" i="10"/>
  <c r="GS41" i="10"/>
  <c r="GS45" i="10"/>
  <c r="GS49" i="10"/>
  <c r="GS54" i="10"/>
  <c r="GS58" i="10"/>
  <c r="GT5" i="10"/>
  <c r="GT3" i="10"/>
  <c r="GT4" i="10"/>
  <c r="GT2" i="10" s="1"/>
  <c r="GT1" i="10"/>
  <c r="GT57" i="10" s="1"/>
  <c r="GU6" i="10"/>
  <c r="GS15" i="10"/>
  <c r="GS21" i="10"/>
  <c r="GS26" i="10"/>
  <c r="GS35" i="10"/>
  <c r="GS30" i="10"/>
  <c r="GS40" i="10"/>
  <c r="GS43" i="10"/>
  <c r="GS44" i="10"/>
  <c r="GS52" i="10"/>
  <c r="GS55" i="10"/>
  <c r="GS23" i="10"/>
  <c r="GS28" i="10"/>
  <c r="GS29" i="10"/>
  <c r="GS32" i="10"/>
  <c r="GS37" i="10"/>
  <c r="GS42" i="10"/>
  <c r="GS48" i="10"/>
  <c r="GS51" i="10"/>
  <c r="GS56" i="10"/>
  <c r="GS22" i="10"/>
  <c r="GS19" i="10"/>
  <c r="GS25" i="10"/>
  <c r="GS31" i="10"/>
  <c r="GS36" i="10"/>
  <c r="GS39" i="10"/>
  <c r="GS47" i="10"/>
  <c r="GS50" i="10"/>
  <c r="GS53" i="10"/>
  <c r="GR9" i="9"/>
  <c r="GR17" i="9"/>
  <c r="GR12" i="9"/>
  <c r="GR18" i="9"/>
  <c r="GR11" i="9"/>
  <c r="GR14" i="9"/>
  <c r="GR13" i="9"/>
  <c r="GR8" i="9"/>
  <c r="GT6" i="9"/>
  <c r="GS5" i="9"/>
  <c r="GS4" i="9"/>
  <c r="GS2" i="9" s="1"/>
  <c r="GS1" i="9"/>
  <c r="GS3" i="9"/>
  <c r="GR15" i="9"/>
  <c r="GR10" i="9"/>
  <c r="GR16" i="9"/>
  <c r="GR14" i="8"/>
  <c r="GR13" i="8"/>
  <c r="GR19" i="8"/>
  <c r="GR8" i="8"/>
  <c r="GS5" i="8"/>
  <c r="GS4" i="8"/>
  <c r="GS2" i="8" s="1"/>
  <c r="GT6" i="8"/>
  <c r="GS1" i="8"/>
  <c r="GS31" i="8" s="1"/>
  <c r="GS3" i="8"/>
  <c r="GR15" i="8"/>
  <c r="GR10" i="8"/>
  <c r="GR9" i="8"/>
  <c r="GR16" i="8"/>
  <c r="GR12" i="8"/>
  <c r="GR11" i="8"/>
  <c r="GR17" i="8"/>
  <c r="GR18" i="8"/>
  <c r="GS8" i="12" l="1"/>
  <c r="GS11" i="12"/>
  <c r="GS16" i="12"/>
  <c r="GS21" i="12"/>
  <c r="GS23" i="12"/>
  <c r="GS24" i="12"/>
  <c r="GS12" i="12"/>
  <c r="GS14" i="12"/>
  <c r="GS19" i="12"/>
  <c r="GS22" i="12"/>
  <c r="GS27" i="12"/>
  <c r="GS30" i="12"/>
  <c r="GS13" i="12"/>
  <c r="GS18" i="12"/>
  <c r="GS17" i="12"/>
  <c r="GS26" i="12"/>
  <c r="GS28" i="12"/>
  <c r="GS9" i="12"/>
  <c r="GS10" i="12"/>
  <c r="GS15" i="12"/>
  <c r="GS25" i="12"/>
  <c r="GS29" i="12"/>
  <c r="GS21" i="9"/>
  <c r="GS23" i="9"/>
  <c r="GS24" i="9"/>
  <c r="GS30" i="9"/>
  <c r="GS26" i="9"/>
  <c r="GS27" i="9"/>
  <c r="GS22" i="9"/>
  <c r="GS25" i="9"/>
  <c r="GS28" i="9"/>
  <c r="GS19" i="9"/>
  <c r="GS20" i="9"/>
  <c r="GS29" i="9"/>
  <c r="GS24" i="8"/>
  <c r="GS21" i="8"/>
  <c r="GS23" i="8"/>
  <c r="GS28" i="8"/>
  <c r="GS26" i="8"/>
  <c r="GS30" i="8"/>
  <c r="GS25" i="8"/>
  <c r="GS22" i="8"/>
  <c r="GS27" i="8"/>
  <c r="GS29" i="8"/>
  <c r="GS20" i="8"/>
  <c r="GU6" i="12"/>
  <c r="GT5" i="12"/>
  <c r="GT4" i="12"/>
  <c r="GT2" i="12" s="1"/>
  <c r="GT1" i="12"/>
  <c r="GT28" i="12" s="1"/>
  <c r="GT3" i="12"/>
  <c r="GT9" i="11"/>
  <c r="GT8" i="11"/>
  <c r="GU5" i="11"/>
  <c r="GU3" i="11"/>
  <c r="GU4" i="11"/>
  <c r="GU2" i="11" s="1"/>
  <c r="GV6" i="11"/>
  <c r="GU1" i="11"/>
  <c r="GU58" i="11" s="1"/>
  <c r="GT13" i="11"/>
  <c r="GT16" i="11"/>
  <c r="GT26" i="11"/>
  <c r="GT21" i="11"/>
  <c r="GT23" i="11"/>
  <c r="GT31" i="11"/>
  <c r="GT35" i="11"/>
  <c r="GT39" i="11"/>
  <c r="GT43" i="11"/>
  <c r="GT51" i="11"/>
  <c r="GT52" i="11"/>
  <c r="GT58" i="11"/>
  <c r="GT14" i="11"/>
  <c r="GT22" i="11"/>
  <c r="GT28" i="11"/>
  <c r="GT15" i="11"/>
  <c r="GT25" i="11"/>
  <c r="GT34" i="11"/>
  <c r="GT38" i="11"/>
  <c r="GT41" i="11"/>
  <c r="GT45" i="11"/>
  <c r="GT50" i="11"/>
  <c r="GT55" i="11"/>
  <c r="GT10" i="11"/>
  <c r="GT18" i="11"/>
  <c r="GT30" i="11"/>
  <c r="GT17" i="11"/>
  <c r="GT27" i="11"/>
  <c r="GT36" i="11"/>
  <c r="GT40" i="11"/>
  <c r="GT44" i="11"/>
  <c r="GT49" i="11"/>
  <c r="GT53" i="11"/>
  <c r="GT56" i="11"/>
  <c r="GT11" i="11"/>
  <c r="GT12" i="11"/>
  <c r="GT24" i="11"/>
  <c r="GT32" i="11"/>
  <c r="GT19" i="11"/>
  <c r="GT29" i="11"/>
  <c r="GT37" i="11"/>
  <c r="GT42" i="11"/>
  <c r="GT47" i="11"/>
  <c r="GT48" i="11"/>
  <c r="GT54" i="11"/>
  <c r="GT10" i="10"/>
  <c r="GT8" i="10"/>
  <c r="GT14" i="10"/>
  <c r="GT13" i="10"/>
  <c r="GT22" i="10"/>
  <c r="GT21" i="10"/>
  <c r="GT28" i="10"/>
  <c r="GT29" i="10"/>
  <c r="GT39" i="10"/>
  <c r="GT42" i="10"/>
  <c r="GT47" i="10"/>
  <c r="GT50" i="10"/>
  <c r="GT54" i="10"/>
  <c r="GT58" i="10"/>
  <c r="GT16" i="10"/>
  <c r="GT15" i="10"/>
  <c r="GT25" i="10"/>
  <c r="GT23" i="10"/>
  <c r="GT30" i="10"/>
  <c r="GT31" i="10"/>
  <c r="GT36" i="10"/>
  <c r="GT41" i="10"/>
  <c r="GT45" i="10"/>
  <c r="GT52" i="10"/>
  <c r="GT55" i="10"/>
  <c r="GT9" i="10"/>
  <c r="GT17" i="10"/>
  <c r="GT27" i="10"/>
  <c r="GT24" i="10"/>
  <c r="GT32" i="10"/>
  <c r="GT34" i="10"/>
  <c r="GT38" i="10"/>
  <c r="GT43" i="10"/>
  <c r="GT48" i="10"/>
  <c r="GT51" i="10"/>
  <c r="GT56" i="10"/>
  <c r="GU5" i="10"/>
  <c r="GU3" i="10"/>
  <c r="GU4" i="10"/>
  <c r="GU2" i="10" s="1"/>
  <c r="GV6" i="10"/>
  <c r="GU1" i="10"/>
  <c r="GU57" i="10" s="1"/>
  <c r="GT12" i="10"/>
  <c r="GT11" i="10"/>
  <c r="GT19" i="10"/>
  <c r="GT18" i="10"/>
  <c r="GT26" i="10"/>
  <c r="GT35" i="10"/>
  <c r="GT37" i="10"/>
  <c r="GT40" i="10"/>
  <c r="GT44" i="10"/>
  <c r="GT49" i="10"/>
  <c r="GT53" i="10"/>
  <c r="GS9" i="8"/>
  <c r="GS13" i="9"/>
  <c r="GS8" i="9"/>
  <c r="GS16" i="9"/>
  <c r="GS10" i="9"/>
  <c r="GU6" i="9"/>
  <c r="GT1" i="9"/>
  <c r="GT30" i="9" s="1"/>
  <c r="GT3" i="9"/>
  <c r="GT5" i="9"/>
  <c r="GT4" i="9"/>
  <c r="GT2" i="9" s="1"/>
  <c r="GS15" i="9"/>
  <c r="GS18" i="9"/>
  <c r="GS12" i="9"/>
  <c r="GS9" i="9"/>
  <c r="GS14" i="9"/>
  <c r="GS11" i="9"/>
  <c r="GS17" i="9"/>
  <c r="GT5" i="8"/>
  <c r="GT4" i="8"/>
  <c r="GT2" i="8" s="1"/>
  <c r="GU6" i="8"/>
  <c r="GT3" i="8"/>
  <c r="GT1" i="8"/>
  <c r="GS15" i="8"/>
  <c r="GS10" i="8"/>
  <c r="GS18" i="8"/>
  <c r="GS12" i="8"/>
  <c r="GS11" i="8"/>
  <c r="GS14" i="8"/>
  <c r="GS17" i="8"/>
  <c r="GS13" i="8"/>
  <c r="GS8" i="8"/>
  <c r="GS16" i="8"/>
  <c r="GS19" i="8"/>
  <c r="GT8" i="12" l="1"/>
  <c r="GT10" i="12"/>
  <c r="GT15" i="12"/>
  <c r="GT21" i="12"/>
  <c r="GT19" i="12"/>
  <c r="GT29" i="12"/>
  <c r="GT11" i="12"/>
  <c r="GT17" i="12"/>
  <c r="GT16" i="12"/>
  <c r="GT25" i="12"/>
  <c r="GT23" i="12"/>
  <c r="GT30" i="12"/>
  <c r="GT12" i="12"/>
  <c r="GT14" i="12"/>
  <c r="GT20" i="12"/>
  <c r="GT22" i="12"/>
  <c r="GT27" i="12"/>
  <c r="GT9" i="12"/>
  <c r="GT13" i="12"/>
  <c r="GT18" i="12"/>
  <c r="GT24" i="12"/>
  <c r="GT26" i="12"/>
  <c r="GT21" i="9"/>
  <c r="GT24" i="9"/>
  <c r="GT27" i="9"/>
  <c r="GT25" i="9"/>
  <c r="GT19" i="9"/>
  <c r="GT23" i="9"/>
  <c r="GT28" i="9"/>
  <c r="GT20" i="9"/>
  <c r="GT22" i="9"/>
  <c r="GT26" i="9"/>
  <c r="GT29" i="9"/>
  <c r="GT25" i="8"/>
  <c r="GT29" i="8"/>
  <c r="GT24" i="8"/>
  <c r="GT27" i="8"/>
  <c r="GT26" i="8"/>
  <c r="GT28" i="8"/>
  <c r="GT31" i="8"/>
  <c r="GT21" i="8"/>
  <c r="GT30" i="8"/>
  <c r="GT23" i="8"/>
  <c r="GT22" i="8"/>
  <c r="GT20" i="8"/>
  <c r="GU5" i="12"/>
  <c r="GV6" i="12"/>
  <c r="GU1" i="12"/>
  <c r="GU28" i="12" s="1"/>
  <c r="GU3" i="12"/>
  <c r="GU4" i="12"/>
  <c r="GU2" i="12" s="1"/>
  <c r="GV4" i="11"/>
  <c r="GV2" i="11" s="1"/>
  <c r="GW6" i="11"/>
  <c r="GV1" i="11"/>
  <c r="GV58" i="11" s="1"/>
  <c r="GV5" i="11"/>
  <c r="GV3" i="11"/>
  <c r="GU8" i="11"/>
  <c r="GU15" i="11"/>
  <c r="GU19" i="11"/>
  <c r="GU16" i="11"/>
  <c r="GU26" i="11"/>
  <c r="GU35" i="11"/>
  <c r="GU31" i="11"/>
  <c r="GU37" i="11"/>
  <c r="GU42" i="11"/>
  <c r="GU47" i="11"/>
  <c r="GU51" i="11"/>
  <c r="GU57" i="11"/>
  <c r="GU9" i="11"/>
  <c r="GU10" i="11"/>
  <c r="GU22" i="11"/>
  <c r="GU18" i="11"/>
  <c r="GU28" i="11"/>
  <c r="GU25" i="11"/>
  <c r="GU39" i="11"/>
  <c r="GU41" i="11"/>
  <c r="GU45" i="11"/>
  <c r="GU49" i="11"/>
  <c r="GU52" i="11"/>
  <c r="GU56" i="11"/>
  <c r="GU11" i="11"/>
  <c r="GU12" i="11"/>
  <c r="GU23" i="11"/>
  <c r="GU21" i="11"/>
  <c r="GU30" i="11"/>
  <c r="GU27" i="11"/>
  <c r="GU34" i="11"/>
  <c r="GU38" i="11"/>
  <c r="GU43" i="11"/>
  <c r="GU48" i="11"/>
  <c r="GU53" i="11"/>
  <c r="GU55" i="11"/>
  <c r="GU13" i="11"/>
  <c r="GU17" i="11"/>
  <c r="GU14" i="11"/>
  <c r="GU24" i="11"/>
  <c r="GU32" i="11"/>
  <c r="GU29" i="11"/>
  <c r="GU36" i="11"/>
  <c r="GU40" i="11"/>
  <c r="GU44" i="11"/>
  <c r="GU50" i="11"/>
  <c r="GU54" i="11"/>
  <c r="GU21" i="10"/>
  <c r="GU9" i="10"/>
  <c r="GU8" i="10"/>
  <c r="GU17" i="10"/>
  <c r="GU10" i="10"/>
  <c r="GU18" i="10"/>
  <c r="GU25" i="10"/>
  <c r="GU28" i="10"/>
  <c r="GU35" i="10"/>
  <c r="GU39" i="10"/>
  <c r="GU42" i="10"/>
  <c r="GU47" i="10"/>
  <c r="GU50" i="10"/>
  <c r="GU54" i="10"/>
  <c r="GU58" i="10"/>
  <c r="GV4" i="10"/>
  <c r="GV2" i="10" s="1"/>
  <c r="GW6" i="10"/>
  <c r="GV1" i="10"/>
  <c r="GV58" i="10" s="1"/>
  <c r="GV3" i="10"/>
  <c r="GV5" i="10"/>
  <c r="GU12" i="10"/>
  <c r="GU23" i="10"/>
  <c r="GU27" i="10"/>
  <c r="GU34" i="10"/>
  <c r="GU29" i="10"/>
  <c r="GU36" i="10"/>
  <c r="GU41" i="10"/>
  <c r="GU45" i="10"/>
  <c r="GU48" i="10"/>
  <c r="GU55" i="10"/>
  <c r="GU11" i="10"/>
  <c r="GU14" i="10"/>
  <c r="GU19" i="10"/>
  <c r="GU24" i="10"/>
  <c r="GU30" i="10"/>
  <c r="GU31" i="10"/>
  <c r="GU38" i="10"/>
  <c r="GU43" i="10"/>
  <c r="GU49" i="10"/>
  <c r="GU52" i="10"/>
  <c r="GU56" i="10"/>
  <c r="GU13" i="10"/>
  <c r="GU15" i="10"/>
  <c r="GU16" i="10"/>
  <c r="GU22" i="10"/>
  <c r="GU26" i="10"/>
  <c r="GU32" i="10"/>
  <c r="GU37" i="10"/>
  <c r="GU40" i="10"/>
  <c r="GU44" i="10"/>
  <c r="GU51" i="10"/>
  <c r="GU53" i="10"/>
  <c r="GT8" i="9"/>
  <c r="GT10" i="9"/>
  <c r="GT12" i="9"/>
  <c r="GU5" i="9"/>
  <c r="GV6" i="9"/>
  <c r="GU3" i="9"/>
  <c r="GU4" i="9"/>
  <c r="GU2" i="9" s="1"/>
  <c r="GU1" i="9"/>
  <c r="GT15" i="9"/>
  <c r="GT14" i="9"/>
  <c r="GT9" i="9"/>
  <c r="GT16" i="9"/>
  <c r="GT11" i="9"/>
  <c r="GT17" i="9"/>
  <c r="GT18" i="9"/>
  <c r="GT13" i="9"/>
  <c r="GT13" i="8"/>
  <c r="GT8" i="8"/>
  <c r="GT17" i="8"/>
  <c r="GV6" i="8"/>
  <c r="GU5" i="8"/>
  <c r="GU3" i="8"/>
  <c r="GU4" i="8"/>
  <c r="GU2" i="8" s="1"/>
  <c r="GU1" i="8"/>
  <c r="GT15" i="8"/>
  <c r="GT10" i="8"/>
  <c r="GT16" i="8"/>
  <c r="GT19" i="8"/>
  <c r="GT9" i="8"/>
  <c r="GT12" i="8"/>
  <c r="GT18" i="8"/>
  <c r="GT11" i="8"/>
  <c r="GT14" i="8"/>
  <c r="GU8" i="12" l="1"/>
  <c r="GU13" i="12"/>
  <c r="GU18" i="12"/>
  <c r="GU23" i="12"/>
  <c r="GU25" i="12"/>
  <c r="GU29" i="12"/>
  <c r="GU10" i="12"/>
  <c r="GU16" i="12"/>
  <c r="GU15" i="12"/>
  <c r="GU27" i="12"/>
  <c r="GU22" i="12"/>
  <c r="GU30" i="12"/>
  <c r="GU11" i="12"/>
  <c r="GU17" i="12"/>
  <c r="GU19" i="12"/>
  <c r="GU20" i="12"/>
  <c r="GU26" i="12"/>
  <c r="GU9" i="12"/>
  <c r="GU12" i="12"/>
  <c r="GU14" i="12"/>
  <c r="GU21" i="12"/>
  <c r="GU24" i="12"/>
  <c r="GU24" i="9"/>
  <c r="GU22" i="9"/>
  <c r="GU19" i="9"/>
  <c r="GU21" i="9"/>
  <c r="GU26" i="9"/>
  <c r="GU28" i="9"/>
  <c r="GU30" i="9"/>
  <c r="GU23" i="9"/>
  <c r="GU25" i="9"/>
  <c r="GU20" i="9"/>
  <c r="GU29" i="9"/>
  <c r="GU27" i="9"/>
  <c r="GU23" i="8"/>
  <c r="GU24" i="8"/>
  <c r="GU27" i="8"/>
  <c r="GU25" i="8"/>
  <c r="GU28" i="8"/>
  <c r="GU31" i="8"/>
  <c r="GU26" i="8"/>
  <c r="GU29" i="8"/>
  <c r="GU22" i="8"/>
  <c r="GU21" i="8"/>
  <c r="GU30" i="8"/>
  <c r="GU20" i="8"/>
  <c r="GV8" i="11"/>
  <c r="GV10" i="11"/>
  <c r="GV5" i="12"/>
  <c r="GW6" i="12"/>
  <c r="GV3" i="12"/>
  <c r="GV4" i="12"/>
  <c r="GV2" i="12" s="1"/>
  <c r="GV1" i="12"/>
  <c r="GV25" i="12" s="1"/>
  <c r="GV11" i="11"/>
  <c r="GV17" i="11"/>
  <c r="GV29" i="11"/>
  <c r="GV14" i="11"/>
  <c r="GV26" i="11"/>
  <c r="GV35" i="11"/>
  <c r="GV37" i="11"/>
  <c r="GV42" i="11"/>
  <c r="GV44" i="11"/>
  <c r="GV51" i="11"/>
  <c r="GV55" i="11"/>
  <c r="GV13" i="11"/>
  <c r="GV19" i="11"/>
  <c r="GV31" i="11"/>
  <c r="GV16" i="11"/>
  <c r="GV28" i="11"/>
  <c r="GV38" i="11"/>
  <c r="GV39" i="11"/>
  <c r="GV45" i="11"/>
  <c r="GV48" i="11"/>
  <c r="GV52" i="11"/>
  <c r="GV56" i="11"/>
  <c r="GV12" i="11"/>
  <c r="GV15" i="11"/>
  <c r="GV25" i="11"/>
  <c r="GV22" i="11"/>
  <c r="GV18" i="11"/>
  <c r="GV30" i="11"/>
  <c r="GV34" i="11"/>
  <c r="GV41" i="11"/>
  <c r="GV43" i="11"/>
  <c r="GV49" i="11"/>
  <c r="GV53" i="11"/>
  <c r="GV57" i="11"/>
  <c r="GX6" i="11"/>
  <c r="GW1" i="11"/>
  <c r="GW56" i="11" s="1"/>
  <c r="GW5" i="11"/>
  <c r="GW3" i="11"/>
  <c r="GW4" i="11"/>
  <c r="GW2" i="11" s="1"/>
  <c r="GV9" i="11"/>
  <c r="GV21" i="11"/>
  <c r="GV27" i="11"/>
  <c r="GV23" i="11"/>
  <c r="GV24" i="11"/>
  <c r="GV32" i="11"/>
  <c r="GV36" i="11"/>
  <c r="GV40" i="11"/>
  <c r="GV47" i="11"/>
  <c r="GV50" i="11"/>
  <c r="GV54" i="11"/>
  <c r="GV8" i="10"/>
  <c r="GV15" i="10"/>
  <c r="GV14" i="10"/>
  <c r="GV23" i="10"/>
  <c r="GV19" i="10"/>
  <c r="GV29" i="10"/>
  <c r="GV32" i="10"/>
  <c r="GV40" i="10"/>
  <c r="GV43" i="10"/>
  <c r="GV47" i="10"/>
  <c r="GV51" i="10"/>
  <c r="GV54" i="10"/>
  <c r="GV9" i="10"/>
  <c r="GV17" i="10"/>
  <c r="GV16" i="10"/>
  <c r="GV24" i="10"/>
  <c r="GV22" i="10"/>
  <c r="GV31" i="10"/>
  <c r="GV35" i="10"/>
  <c r="GV37" i="10"/>
  <c r="GV42" i="10"/>
  <c r="GV49" i="10"/>
  <c r="GV52" i="10"/>
  <c r="GV56" i="10"/>
  <c r="GV11" i="10"/>
  <c r="GV10" i="10"/>
  <c r="GV18" i="10"/>
  <c r="GV26" i="10"/>
  <c r="GV25" i="10"/>
  <c r="GV34" i="10"/>
  <c r="GV36" i="10"/>
  <c r="GV39" i="10"/>
  <c r="GV45" i="10"/>
  <c r="GV50" i="10"/>
  <c r="GV53" i="10"/>
  <c r="GV57" i="10"/>
  <c r="GX6" i="10"/>
  <c r="GW1" i="10"/>
  <c r="GW57" i="10" s="1"/>
  <c r="GW5" i="10"/>
  <c r="GW3" i="10"/>
  <c r="GW4" i="10"/>
  <c r="GW2" i="10" s="1"/>
  <c r="GV13" i="10"/>
  <c r="GV12" i="10"/>
  <c r="GV21" i="10"/>
  <c r="GV28" i="10"/>
  <c r="GV27" i="10"/>
  <c r="GV30" i="10"/>
  <c r="GV38" i="10"/>
  <c r="GV41" i="10"/>
  <c r="GV44" i="10"/>
  <c r="GV48" i="10"/>
  <c r="GV55" i="10"/>
  <c r="GU8" i="9"/>
  <c r="GU16" i="9"/>
  <c r="GU11" i="9"/>
  <c r="GU13" i="9"/>
  <c r="GU10" i="9"/>
  <c r="GU18" i="9"/>
  <c r="GV5" i="9"/>
  <c r="GW6" i="9"/>
  <c r="GV3" i="9"/>
  <c r="GV4" i="9"/>
  <c r="GV2" i="9" s="1"/>
  <c r="GV1" i="9"/>
  <c r="GV30" i="9" s="1"/>
  <c r="GU15" i="9"/>
  <c r="GU12" i="9"/>
  <c r="GU9" i="9"/>
  <c r="GU14" i="9"/>
  <c r="GU17" i="9"/>
  <c r="GU8" i="8"/>
  <c r="GU10" i="8"/>
  <c r="GU12" i="8"/>
  <c r="GU9" i="8"/>
  <c r="GU17" i="8"/>
  <c r="GU18" i="8"/>
  <c r="GU11" i="8"/>
  <c r="GU19" i="8"/>
  <c r="GU14" i="8"/>
  <c r="GU13" i="8"/>
  <c r="GW6" i="8"/>
  <c r="GV5" i="8"/>
  <c r="GV3" i="8"/>
  <c r="GV4" i="8"/>
  <c r="GV2" i="8" s="1"/>
  <c r="GV1" i="8"/>
  <c r="GU15" i="8"/>
  <c r="GU16" i="8"/>
  <c r="GV8" i="12" l="1"/>
  <c r="GV12" i="12"/>
  <c r="GV14" i="12"/>
  <c r="GV22" i="12"/>
  <c r="GV24" i="12"/>
  <c r="GV28" i="12"/>
  <c r="GV13" i="12"/>
  <c r="GV15" i="12"/>
  <c r="GV18" i="12"/>
  <c r="GV19" i="12"/>
  <c r="GV29" i="12"/>
  <c r="GV30" i="12"/>
  <c r="GV10" i="12"/>
  <c r="GV16" i="12"/>
  <c r="GV26" i="12"/>
  <c r="GV23" i="12"/>
  <c r="GV21" i="12"/>
  <c r="GV9" i="12"/>
  <c r="GV11" i="12"/>
  <c r="GV17" i="12"/>
  <c r="GV20" i="12"/>
  <c r="GV27" i="12"/>
  <c r="GV19" i="9"/>
  <c r="GV24" i="9"/>
  <c r="GV29" i="9"/>
  <c r="GV23" i="9"/>
  <c r="GV21" i="9"/>
  <c r="GV26" i="9"/>
  <c r="GV25" i="9"/>
  <c r="GV27" i="9"/>
  <c r="GV22" i="9"/>
  <c r="GV20" i="9"/>
  <c r="GV28" i="9"/>
  <c r="GV24" i="8"/>
  <c r="GV23" i="8"/>
  <c r="GV29" i="8"/>
  <c r="GV21" i="8"/>
  <c r="GV25" i="8"/>
  <c r="GV26" i="8"/>
  <c r="GV22" i="8"/>
  <c r="GV30" i="8"/>
  <c r="GV31" i="8"/>
  <c r="GV27" i="8"/>
  <c r="GV28" i="8"/>
  <c r="GV20" i="8"/>
  <c r="GW8" i="11"/>
  <c r="GW22" i="10"/>
  <c r="GW8" i="10"/>
  <c r="GW14" i="10"/>
  <c r="GW9" i="11"/>
  <c r="GX6" i="12"/>
  <c r="GW5" i="12"/>
  <c r="GW3" i="12"/>
  <c r="GW4" i="12"/>
  <c r="GW2" i="12" s="1"/>
  <c r="GW1" i="12"/>
  <c r="GW24" i="12" s="1"/>
  <c r="GW10" i="11"/>
  <c r="GW14" i="11"/>
  <c r="GW12" i="10"/>
  <c r="GW13" i="11"/>
  <c r="GW15" i="11"/>
  <c r="GW23" i="11"/>
  <c r="GW31" i="11"/>
  <c r="GW28" i="11"/>
  <c r="GW37" i="11"/>
  <c r="GW42" i="11"/>
  <c r="GW43" i="11"/>
  <c r="GW51" i="11"/>
  <c r="GW52" i="11"/>
  <c r="GW57" i="11"/>
  <c r="GW12" i="11"/>
  <c r="GW18" i="11"/>
  <c r="GW17" i="11"/>
  <c r="GW25" i="11"/>
  <c r="GW36" i="11"/>
  <c r="GW30" i="11"/>
  <c r="GW40" i="11"/>
  <c r="GW39" i="11"/>
  <c r="GW47" i="11"/>
  <c r="GW48" i="11"/>
  <c r="GW54" i="11"/>
  <c r="GW58" i="11"/>
  <c r="GX5" i="11"/>
  <c r="GX3" i="11"/>
  <c r="GX4" i="11"/>
  <c r="GX2" i="11" s="1"/>
  <c r="GY6" i="11"/>
  <c r="GX1" i="11"/>
  <c r="GX58" i="11" s="1"/>
  <c r="GW16" i="11"/>
  <c r="GW19" i="11"/>
  <c r="GW27" i="11"/>
  <c r="GW24" i="11"/>
  <c r="GW32" i="11"/>
  <c r="GW35" i="11"/>
  <c r="GW41" i="11"/>
  <c r="GW50" i="11"/>
  <c r="GW53" i="11"/>
  <c r="GW55" i="11"/>
  <c r="GW11" i="11"/>
  <c r="GW21" i="11"/>
  <c r="GW22" i="11"/>
  <c r="GW29" i="11"/>
  <c r="GW26" i="11"/>
  <c r="GW34" i="11"/>
  <c r="GW38" i="11"/>
  <c r="GW44" i="11"/>
  <c r="GW45" i="11"/>
  <c r="GW49" i="11"/>
  <c r="GW10" i="10"/>
  <c r="GW16" i="10"/>
  <c r="GW13" i="10"/>
  <c r="GX5" i="10"/>
  <c r="GX3" i="10"/>
  <c r="GX4" i="10"/>
  <c r="GX2" i="10" s="1"/>
  <c r="GY6" i="10"/>
  <c r="GX1" i="10"/>
  <c r="GX58" i="10" s="1"/>
  <c r="GW11" i="10"/>
  <c r="GW18" i="10"/>
  <c r="GW24" i="10"/>
  <c r="GW27" i="10"/>
  <c r="GW34" i="10"/>
  <c r="GW38" i="10"/>
  <c r="GW41" i="10"/>
  <c r="GW45" i="10"/>
  <c r="GW49" i="10"/>
  <c r="GW54" i="10"/>
  <c r="GW58" i="10"/>
  <c r="GW21" i="10"/>
  <c r="GW26" i="10"/>
  <c r="GW35" i="10"/>
  <c r="GW30" i="10"/>
  <c r="GW40" i="10"/>
  <c r="GW43" i="10"/>
  <c r="GW44" i="10"/>
  <c r="GW50" i="10"/>
  <c r="GW55" i="10"/>
  <c r="GW15" i="10"/>
  <c r="GW23" i="10"/>
  <c r="GW28" i="10"/>
  <c r="GW29" i="10"/>
  <c r="GW32" i="10"/>
  <c r="GW37" i="10"/>
  <c r="GW42" i="10"/>
  <c r="GW48" i="10"/>
  <c r="GW51" i="10"/>
  <c r="GW56" i="10"/>
  <c r="GW9" i="10"/>
  <c r="GW17" i="10"/>
  <c r="GW19" i="10"/>
  <c r="GW25" i="10"/>
  <c r="GW31" i="10"/>
  <c r="GW36" i="10"/>
  <c r="GW39" i="10"/>
  <c r="GW47" i="10"/>
  <c r="GW52" i="10"/>
  <c r="GW53" i="10"/>
  <c r="GV11" i="9"/>
  <c r="GV14" i="9"/>
  <c r="GV13" i="9"/>
  <c r="GV8" i="9"/>
  <c r="GX6" i="9"/>
  <c r="GW5" i="9"/>
  <c r="GW4" i="9"/>
  <c r="GW2" i="9" s="1"/>
  <c r="GW1" i="9"/>
  <c r="GW3" i="9"/>
  <c r="GV15" i="9"/>
  <c r="GV10" i="9"/>
  <c r="GV16" i="9"/>
  <c r="GV9" i="9"/>
  <c r="GV17" i="9"/>
  <c r="GV12" i="9"/>
  <c r="GV18" i="9"/>
  <c r="GV12" i="8"/>
  <c r="GV13" i="8"/>
  <c r="GV14" i="8"/>
  <c r="GV19" i="8"/>
  <c r="GV10" i="8"/>
  <c r="GV9" i="8"/>
  <c r="GV8" i="8"/>
  <c r="GW5" i="8"/>
  <c r="GW4" i="8"/>
  <c r="GW2" i="8" s="1"/>
  <c r="GX6" i="8"/>
  <c r="GW1" i="8"/>
  <c r="GW3" i="8"/>
  <c r="GV15" i="8"/>
  <c r="GV16" i="8"/>
  <c r="GV11" i="8"/>
  <c r="GV17" i="8"/>
  <c r="GV18" i="8"/>
  <c r="GW8" i="12" l="1"/>
  <c r="GW11" i="12"/>
  <c r="GW15" i="12"/>
  <c r="GW25" i="12"/>
  <c r="GW23" i="12"/>
  <c r="GW29" i="12"/>
  <c r="GW12" i="12"/>
  <c r="GW14" i="12"/>
  <c r="GW16" i="12"/>
  <c r="GW28" i="12"/>
  <c r="GW27" i="12"/>
  <c r="GW30" i="12"/>
  <c r="GW13" i="12"/>
  <c r="GW18" i="12"/>
  <c r="GW17" i="12"/>
  <c r="GW22" i="12"/>
  <c r="GW20" i="12"/>
  <c r="GW9" i="12"/>
  <c r="GW10" i="12"/>
  <c r="GW19" i="12"/>
  <c r="GW21" i="12"/>
  <c r="GW26" i="12"/>
  <c r="GW25" i="9"/>
  <c r="GW20" i="9"/>
  <c r="GW29" i="9"/>
  <c r="GW21" i="9"/>
  <c r="GW27" i="9"/>
  <c r="GW24" i="9"/>
  <c r="GW30" i="9"/>
  <c r="GW22" i="9"/>
  <c r="GW19" i="9"/>
  <c r="GW28" i="9"/>
  <c r="GW26" i="9"/>
  <c r="GW23" i="9"/>
  <c r="GW21" i="8"/>
  <c r="GW26" i="8"/>
  <c r="GW28" i="8"/>
  <c r="GW24" i="8"/>
  <c r="GW30" i="8"/>
  <c r="GW25" i="8"/>
  <c r="GW22" i="8"/>
  <c r="GW27" i="8"/>
  <c r="GW29" i="8"/>
  <c r="GW31" i="8"/>
  <c r="GW23" i="8"/>
  <c r="GW20" i="8"/>
  <c r="GY6" i="12"/>
  <c r="GX5" i="12"/>
  <c r="GX4" i="12"/>
  <c r="GX2" i="12" s="1"/>
  <c r="GX1" i="12"/>
  <c r="GX27" i="12" s="1"/>
  <c r="GX3" i="12"/>
  <c r="GX10" i="11"/>
  <c r="GX16" i="11"/>
  <c r="GX26" i="11"/>
  <c r="GX15" i="11"/>
  <c r="GX25" i="11"/>
  <c r="GX34" i="11"/>
  <c r="GX38" i="11"/>
  <c r="GX41" i="11"/>
  <c r="GX45" i="11"/>
  <c r="GX50" i="11"/>
  <c r="GX52" i="11"/>
  <c r="GX9" i="11"/>
  <c r="GX12" i="11"/>
  <c r="GX18" i="11"/>
  <c r="GX28" i="11"/>
  <c r="GX17" i="11"/>
  <c r="GX27" i="11"/>
  <c r="GX36" i="11"/>
  <c r="GX40" i="11"/>
  <c r="GX44" i="11"/>
  <c r="GX49" i="11"/>
  <c r="GX54" i="11"/>
  <c r="GX56" i="11"/>
  <c r="GX11" i="11"/>
  <c r="GX14" i="11"/>
  <c r="GX21" i="11"/>
  <c r="GX30" i="11"/>
  <c r="GX19" i="11"/>
  <c r="GX29" i="11"/>
  <c r="GX37" i="11"/>
  <c r="GX42" i="11"/>
  <c r="GX47" i="11"/>
  <c r="GX48" i="11"/>
  <c r="GX53" i="11"/>
  <c r="GX57" i="11"/>
  <c r="GY5" i="11"/>
  <c r="GY3" i="11"/>
  <c r="GY4" i="11"/>
  <c r="GY2" i="11" s="1"/>
  <c r="GZ6" i="11"/>
  <c r="GY1" i="11"/>
  <c r="GY57" i="11" s="1"/>
  <c r="GX8" i="11"/>
  <c r="GX13" i="11"/>
  <c r="GX22" i="11"/>
  <c r="GX24" i="11"/>
  <c r="GX32" i="11"/>
  <c r="GX23" i="11"/>
  <c r="GX31" i="11"/>
  <c r="GX35" i="11"/>
  <c r="GX39" i="11"/>
  <c r="GX43" i="11"/>
  <c r="GX51" i="11"/>
  <c r="GX55" i="11"/>
  <c r="GX8" i="10"/>
  <c r="GX14" i="10"/>
  <c r="GX13" i="10"/>
  <c r="GX18" i="10"/>
  <c r="GX23" i="10"/>
  <c r="GX30" i="10"/>
  <c r="GX31" i="10"/>
  <c r="GX36" i="10"/>
  <c r="GX41" i="10"/>
  <c r="GX45" i="10"/>
  <c r="GX52" i="10"/>
  <c r="GX55" i="10"/>
  <c r="GX19" i="10"/>
  <c r="GX16" i="10"/>
  <c r="GX15" i="10"/>
  <c r="GX25" i="10"/>
  <c r="GX24" i="10"/>
  <c r="GX32" i="10"/>
  <c r="GX34" i="10"/>
  <c r="GX38" i="10"/>
  <c r="GX43" i="10"/>
  <c r="GX48" i="10"/>
  <c r="GX51" i="10"/>
  <c r="GX56" i="10"/>
  <c r="GX10" i="10"/>
  <c r="GX9" i="10"/>
  <c r="GX17" i="10"/>
  <c r="GX27" i="10"/>
  <c r="GX26" i="10"/>
  <c r="GX35" i="10"/>
  <c r="GX37" i="10"/>
  <c r="GX40" i="10"/>
  <c r="GX44" i="10"/>
  <c r="GX49" i="10"/>
  <c r="GX54" i="10"/>
  <c r="GX57" i="10"/>
  <c r="GY5" i="10"/>
  <c r="GY3" i="10"/>
  <c r="GY4" i="10"/>
  <c r="GY2" i="10" s="1"/>
  <c r="GZ6" i="10"/>
  <c r="GY1" i="10"/>
  <c r="GY56" i="10" s="1"/>
  <c r="GX12" i="10"/>
  <c r="GX11" i="10"/>
  <c r="GX22" i="10"/>
  <c r="GX21" i="10"/>
  <c r="GX28" i="10"/>
  <c r="GX29" i="10"/>
  <c r="GX39" i="10"/>
  <c r="GX42" i="10"/>
  <c r="GX47" i="10"/>
  <c r="GX50" i="10"/>
  <c r="GX53" i="10"/>
  <c r="GW13" i="8"/>
  <c r="GW10" i="9"/>
  <c r="GW9" i="9"/>
  <c r="GW16" i="9"/>
  <c r="GW18" i="9"/>
  <c r="GW12" i="9"/>
  <c r="GW11" i="9"/>
  <c r="GW14" i="9"/>
  <c r="GW13" i="9"/>
  <c r="GW17" i="9"/>
  <c r="GW8" i="9"/>
  <c r="GY6" i="9"/>
  <c r="GX1" i="9"/>
  <c r="GX30" i="9" s="1"/>
  <c r="GX5" i="9"/>
  <c r="GX3" i="9"/>
  <c r="GX4" i="9"/>
  <c r="GX2" i="9" s="1"/>
  <c r="GW15" i="9"/>
  <c r="GW8" i="8"/>
  <c r="GX5" i="8"/>
  <c r="GX4" i="8"/>
  <c r="GX2" i="8" s="1"/>
  <c r="GY6" i="8"/>
  <c r="GX3" i="8"/>
  <c r="GX1" i="8"/>
  <c r="GX31" i="8" s="1"/>
  <c r="GW15" i="8"/>
  <c r="GW10" i="8"/>
  <c r="GW18" i="8"/>
  <c r="GW19" i="8"/>
  <c r="GW9" i="8"/>
  <c r="GW12" i="8"/>
  <c r="GW16" i="8"/>
  <c r="GW11" i="8"/>
  <c r="GW14" i="8"/>
  <c r="GW17" i="8"/>
  <c r="GX8" i="12" l="1"/>
  <c r="GX10" i="12"/>
  <c r="GX15" i="12"/>
  <c r="GX21" i="12"/>
  <c r="GX26" i="12"/>
  <c r="GX29" i="12"/>
  <c r="GX11" i="12"/>
  <c r="GX17" i="12"/>
  <c r="GX16" i="12"/>
  <c r="GX25" i="12"/>
  <c r="GX19" i="12"/>
  <c r="GX30" i="12"/>
  <c r="GX12" i="12"/>
  <c r="GX14" i="12"/>
  <c r="GX24" i="12"/>
  <c r="GX28" i="12"/>
  <c r="GX23" i="12"/>
  <c r="GX9" i="12"/>
  <c r="GX13" i="12"/>
  <c r="GX18" i="12"/>
  <c r="GX20" i="12"/>
  <c r="GX22" i="12"/>
  <c r="GX24" i="9"/>
  <c r="GX26" i="9"/>
  <c r="GX27" i="9"/>
  <c r="GX21" i="9"/>
  <c r="GX28" i="9"/>
  <c r="GX25" i="9"/>
  <c r="GX19" i="9"/>
  <c r="GX20" i="9"/>
  <c r="GX22" i="9"/>
  <c r="GX23" i="9"/>
  <c r="GX29" i="9"/>
  <c r="GX22" i="8"/>
  <c r="GX30" i="8"/>
  <c r="GX23" i="8"/>
  <c r="GX25" i="8"/>
  <c r="GX21" i="8"/>
  <c r="GX29" i="8"/>
  <c r="GX24" i="8"/>
  <c r="GX27" i="8"/>
  <c r="GX26" i="8"/>
  <c r="GX28" i="8"/>
  <c r="GX20" i="8"/>
  <c r="GY5" i="12"/>
  <c r="GZ6" i="12"/>
  <c r="GY1" i="12"/>
  <c r="GY28" i="12" s="1"/>
  <c r="GY3" i="12"/>
  <c r="GY4" i="12"/>
  <c r="GY2" i="12" s="1"/>
  <c r="GY8" i="11"/>
  <c r="GY19" i="11"/>
  <c r="GY9" i="11"/>
  <c r="GY11" i="11"/>
  <c r="GY10" i="11"/>
  <c r="GY13" i="11"/>
  <c r="GY17" i="11"/>
  <c r="GY16" i="11"/>
  <c r="GY24" i="11"/>
  <c r="GY32" i="11"/>
  <c r="GY27" i="11"/>
  <c r="GY36" i="11"/>
  <c r="GY40" i="11"/>
  <c r="GY44" i="11"/>
  <c r="GY52" i="11"/>
  <c r="GY54" i="11"/>
  <c r="GY58" i="11"/>
  <c r="GZ4" i="11"/>
  <c r="GZ2" i="11" s="1"/>
  <c r="HA6" i="11"/>
  <c r="GZ1" i="11"/>
  <c r="GZ58" i="11" s="1"/>
  <c r="GZ5" i="11"/>
  <c r="GZ3" i="11"/>
  <c r="GY18" i="11"/>
  <c r="GY26" i="11"/>
  <c r="GY41" i="11"/>
  <c r="GY29" i="11"/>
  <c r="GY37" i="11"/>
  <c r="GY42" i="11"/>
  <c r="GY47" i="11"/>
  <c r="GY48" i="11"/>
  <c r="GY56" i="11"/>
  <c r="GY12" i="11"/>
  <c r="GY22" i="11"/>
  <c r="GY21" i="11"/>
  <c r="GY28" i="11"/>
  <c r="GY35" i="11"/>
  <c r="GY31" i="11"/>
  <c r="GY39" i="11"/>
  <c r="GY43" i="11"/>
  <c r="GY49" i="11"/>
  <c r="GY51" i="11"/>
  <c r="GY55" i="11"/>
  <c r="GY15" i="11"/>
  <c r="GY14" i="11"/>
  <c r="GY23" i="11"/>
  <c r="GY30" i="11"/>
  <c r="GY25" i="11"/>
  <c r="GY34" i="11"/>
  <c r="GY38" i="11"/>
  <c r="GY45" i="11"/>
  <c r="GY50" i="11"/>
  <c r="GY53" i="11"/>
  <c r="GY11" i="10"/>
  <c r="GY15" i="10"/>
  <c r="GZ4" i="10"/>
  <c r="GZ2" i="10" s="1"/>
  <c r="HA6" i="10"/>
  <c r="GZ1" i="10"/>
  <c r="GZ55" i="10" s="1"/>
  <c r="GZ5" i="10"/>
  <c r="GZ3" i="10"/>
  <c r="GY17" i="10"/>
  <c r="GY18" i="10"/>
  <c r="GY14" i="10"/>
  <c r="GY22" i="10"/>
  <c r="GY26" i="10"/>
  <c r="GY32" i="10"/>
  <c r="GY37" i="10"/>
  <c r="GY40" i="10"/>
  <c r="GY44" i="10"/>
  <c r="GY49" i="10"/>
  <c r="GY52" i="10"/>
  <c r="GY57" i="10"/>
  <c r="GY21" i="10"/>
  <c r="GY16" i="10"/>
  <c r="GY25" i="10"/>
  <c r="GY28" i="10"/>
  <c r="GY35" i="10"/>
  <c r="GY39" i="10"/>
  <c r="GY42" i="10"/>
  <c r="GY47" i="10"/>
  <c r="GY51" i="10"/>
  <c r="GY54" i="10"/>
  <c r="GY58" i="10"/>
  <c r="GY9" i="10"/>
  <c r="GY10" i="10"/>
  <c r="GY23" i="10"/>
  <c r="GY27" i="10"/>
  <c r="GY34" i="10"/>
  <c r="GY29" i="10"/>
  <c r="GY36" i="10"/>
  <c r="GY41" i="10"/>
  <c r="GY45" i="10"/>
  <c r="GY48" i="10"/>
  <c r="GY55" i="10"/>
  <c r="GY13" i="10"/>
  <c r="GY8" i="10"/>
  <c r="GY12" i="10"/>
  <c r="GY19" i="10"/>
  <c r="GY24" i="10"/>
  <c r="GY30" i="10"/>
  <c r="GY31" i="10"/>
  <c r="GY38" i="10"/>
  <c r="GY43" i="10"/>
  <c r="GY50" i="10"/>
  <c r="GY53" i="10"/>
  <c r="GX8" i="9"/>
  <c r="GX15" i="9"/>
  <c r="GX17" i="9"/>
  <c r="GX10" i="9"/>
  <c r="GX9" i="9"/>
  <c r="GX16" i="9"/>
  <c r="GY5" i="9"/>
  <c r="GZ6" i="9"/>
  <c r="GY3" i="9"/>
  <c r="GY4" i="9"/>
  <c r="GY2" i="9" s="1"/>
  <c r="GY1" i="9"/>
  <c r="GY30" i="9" s="1"/>
  <c r="GX12" i="9"/>
  <c r="GX11" i="9"/>
  <c r="GX18" i="9"/>
  <c r="GX14" i="9"/>
  <c r="GX13" i="9"/>
  <c r="GX13" i="8"/>
  <c r="GX15" i="8"/>
  <c r="GX9" i="8"/>
  <c r="GX12" i="8"/>
  <c r="GX18" i="8"/>
  <c r="GX11" i="8"/>
  <c r="GX14" i="8"/>
  <c r="GX8" i="8"/>
  <c r="GX17" i="8"/>
  <c r="GZ6" i="8"/>
  <c r="GY5" i="8"/>
  <c r="GY4" i="8"/>
  <c r="GY2" i="8" s="1"/>
  <c r="GY3" i="8"/>
  <c r="GY1" i="8"/>
  <c r="GY31" i="8" s="1"/>
  <c r="GX10" i="8"/>
  <c r="GX16" i="8"/>
  <c r="GX19" i="8"/>
  <c r="GY8" i="12" l="1"/>
  <c r="GY13" i="12"/>
  <c r="GY14" i="12"/>
  <c r="GY21" i="12"/>
  <c r="GY25" i="12"/>
  <c r="GY29" i="12"/>
  <c r="GY10" i="12"/>
  <c r="GY16" i="12"/>
  <c r="GY18" i="12"/>
  <c r="GY23" i="12"/>
  <c r="GY22" i="12"/>
  <c r="GY30" i="12"/>
  <c r="GY11" i="12"/>
  <c r="GY17" i="12"/>
  <c r="GY15" i="12"/>
  <c r="GY20" i="12"/>
  <c r="GY26" i="12"/>
  <c r="GY9" i="12"/>
  <c r="GY12" i="12"/>
  <c r="GY19" i="12"/>
  <c r="GY27" i="12"/>
  <c r="GY24" i="12"/>
  <c r="GY23" i="9"/>
  <c r="GY21" i="9"/>
  <c r="GY26" i="9"/>
  <c r="GY20" i="9"/>
  <c r="GY25" i="9"/>
  <c r="GY24" i="9"/>
  <c r="GY22" i="9"/>
  <c r="GY27" i="9"/>
  <c r="GY19" i="9"/>
  <c r="GY29" i="9"/>
  <c r="GY28" i="9"/>
  <c r="GY23" i="8"/>
  <c r="GY29" i="8"/>
  <c r="GY25" i="8"/>
  <c r="GY24" i="8"/>
  <c r="GY30" i="8"/>
  <c r="GY22" i="8"/>
  <c r="GY21" i="8"/>
  <c r="GY27" i="8"/>
  <c r="GY26" i="8"/>
  <c r="GY28" i="8"/>
  <c r="GY20" i="8"/>
  <c r="GZ5" i="12"/>
  <c r="HA6" i="12"/>
  <c r="GZ3" i="12"/>
  <c r="GZ4" i="12"/>
  <c r="GZ2" i="12" s="1"/>
  <c r="GZ1" i="12"/>
  <c r="GZ25" i="12" s="1"/>
  <c r="GZ8" i="11"/>
  <c r="GZ10" i="11"/>
  <c r="GZ11" i="11"/>
  <c r="GZ23" i="11"/>
  <c r="GZ25" i="11"/>
  <c r="GZ14" i="11"/>
  <c r="GZ26" i="11"/>
  <c r="GZ38" i="11"/>
  <c r="GZ37" i="11"/>
  <c r="GZ42" i="11"/>
  <c r="GZ44" i="11"/>
  <c r="GZ51" i="11"/>
  <c r="GZ54" i="11"/>
  <c r="GZ13" i="11"/>
  <c r="GZ17" i="11"/>
  <c r="GZ27" i="11"/>
  <c r="GZ16" i="11"/>
  <c r="GZ28" i="11"/>
  <c r="GZ35" i="11"/>
  <c r="GZ39" i="11"/>
  <c r="GZ43" i="11"/>
  <c r="GZ48" i="11"/>
  <c r="GZ52" i="11"/>
  <c r="GZ56" i="11"/>
  <c r="GZ12" i="11"/>
  <c r="GZ15" i="11"/>
  <c r="GZ19" i="11"/>
  <c r="GZ29" i="11"/>
  <c r="GZ18" i="11"/>
  <c r="GZ30" i="11"/>
  <c r="GZ34" i="11"/>
  <c r="GZ41" i="11"/>
  <c r="GZ45" i="11"/>
  <c r="GZ49" i="11"/>
  <c r="GZ53" i="11"/>
  <c r="GZ57" i="11"/>
  <c r="HB6" i="11"/>
  <c r="HA1" i="11"/>
  <c r="HA56" i="11" s="1"/>
  <c r="HA5" i="11"/>
  <c r="HA3" i="11"/>
  <c r="HA4" i="11"/>
  <c r="HA2" i="11" s="1"/>
  <c r="GZ9" i="11"/>
  <c r="GZ21" i="11"/>
  <c r="GZ22" i="11"/>
  <c r="GZ31" i="11"/>
  <c r="GZ24" i="11"/>
  <c r="GZ32" i="11"/>
  <c r="GZ36" i="11"/>
  <c r="GZ40" i="11"/>
  <c r="GZ47" i="11"/>
  <c r="GZ50" i="11"/>
  <c r="GZ55" i="11"/>
  <c r="GZ8" i="10"/>
  <c r="GZ15" i="10"/>
  <c r="GZ9" i="10"/>
  <c r="GZ17" i="10"/>
  <c r="GZ14" i="10"/>
  <c r="GZ19" i="10"/>
  <c r="GZ22" i="10"/>
  <c r="GZ31" i="10"/>
  <c r="GZ35" i="10"/>
  <c r="GZ37" i="10"/>
  <c r="GZ42" i="10"/>
  <c r="GZ49" i="10"/>
  <c r="GZ52" i="10"/>
  <c r="GZ56" i="10"/>
  <c r="HB6" i="10"/>
  <c r="HA1" i="10"/>
  <c r="HA58" i="10" s="1"/>
  <c r="HA5" i="10"/>
  <c r="HA3" i="10"/>
  <c r="HA4" i="10"/>
  <c r="HA2" i="10" s="1"/>
  <c r="GZ11" i="10"/>
  <c r="GZ18" i="10"/>
  <c r="GZ16" i="10"/>
  <c r="GZ24" i="10"/>
  <c r="GZ25" i="10"/>
  <c r="GZ34" i="10"/>
  <c r="GZ36" i="10"/>
  <c r="GZ39" i="10"/>
  <c r="GZ45" i="10"/>
  <c r="GZ50" i="10"/>
  <c r="GZ53" i="10"/>
  <c r="GZ57" i="10"/>
  <c r="GZ13" i="10"/>
  <c r="GZ10" i="10"/>
  <c r="GZ21" i="10"/>
  <c r="GZ26" i="10"/>
  <c r="GZ27" i="10"/>
  <c r="GZ30" i="10"/>
  <c r="GZ38" i="10"/>
  <c r="GZ41" i="10"/>
  <c r="GZ44" i="10"/>
  <c r="GZ48" i="10"/>
  <c r="GZ54" i="10"/>
  <c r="GZ58" i="10"/>
  <c r="GZ12" i="10"/>
  <c r="GZ23" i="10"/>
  <c r="GZ28" i="10"/>
  <c r="GZ29" i="10"/>
  <c r="GZ32" i="10"/>
  <c r="GZ40" i="10"/>
  <c r="GZ43" i="10"/>
  <c r="GZ47" i="10"/>
  <c r="GZ51" i="10"/>
  <c r="GY17" i="9"/>
  <c r="GY9" i="9"/>
  <c r="GY14" i="9"/>
  <c r="GY11" i="9"/>
  <c r="GY8" i="9"/>
  <c r="GY16" i="9"/>
  <c r="GY13" i="9"/>
  <c r="GY10" i="9"/>
  <c r="GY18" i="9"/>
  <c r="GZ5" i="9"/>
  <c r="HA6" i="9"/>
  <c r="GZ3" i="9"/>
  <c r="GZ4" i="9"/>
  <c r="GZ2" i="9" s="1"/>
  <c r="GZ1" i="9"/>
  <c r="GY15" i="9"/>
  <c r="GY12" i="9"/>
  <c r="GY10" i="8"/>
  <c r="GY12" i="8"/>
  <c r="GY8" i="8"/>
  <c r="HA6" i="8"/>
  <c r="GZ5" i="8"/>
  <c r="GZ4" i="8"/>
  <c r="GZ2" i="8" s="1"/>
  <c r="GZ3" i="8"/>
  <c r="GZ1" i="8"/>
  <c r="GY15" i="8"/>
  <c r="GY16" i="8"/>
  <c r="GY9" i="8"/>
  <c r="GY17" i="8"/>
  <c r="GY18" i="8"/>
  <c r="GY11" i="8"/>
  <c r="GY19" i="8"/>
  <c r="GY14" i="8"/>
  <c r="GY13" i="8"/>
  <c r="GZ8" i="12" l="1"/>
  <c r="GZ12" i="12"/>
  <c r="GZ14" i="12"/>
  <c r="GZ29" i="12"/>
  <c r="GZ27" i="12"/>
  <c r="GZ28" i="12"/>
  <c r="GZ13" i="12"/>
  <c r="GZ15" i="12"/>
  <c r="GZ18" i="12"/>
  <c r="GZ26" i="12"/>
  <c r="GZ24" i="12"/>
  <c r="GZ30" i="12"/>
  <c r="GZ10" i="12"/>
  <c r="GZ16" i="12"/>
  <c r="GZ20" i="12"/>
  <c r="GZ19" i="12"/>
  <c r="GZ21" i="12"/>
  <c r="GZ9" i="12"/>
  <c r="GZ11" i="12"/>
  <c r="GZ17" i="12"/>
  <c r="GZ22" i="12"/>
  <c r="GZ23" i="12"/>
  <c r="GZ22" i="9"/>
  <c r="GZ21" i="9"/>
  <c r="GZ30" i="9"/>
  <c r="GZ20" i="9"/>
  <c r="GZ25" i="9"/>
  <c r="GZ27" i="9"/>
  <c r="GZ19" i="9"/>
  <c r="GZ24" i="9"/>
  <c r="GZ26" i="9"/>
  <c r="GZ23" i="9"/>
  <c r="GZ28" i="9"/>
  <c r="GZ29" i="9"/>
  <c r="GZ22" i="8"/>
  <c r="GZ27" i="8"/>
  <c r="GZ26" i="8"/>
  <c r="GZ25" i="8"/>
  <c r="GZ30" i="8"/>
  <c r="GZ31" i="8"/>
  <c r="GZ23" i="8"/>
  <c r="GZ28" i="8"/>
  <c r="GZ21" i="8"/>
  <c r="GZ24" i="8"/>
  <c r="GZ29" i="8"/>
  <c r="GZ20" i="8"/>
  <c r="HA10" i="10"/>
  <c r="HA16" i="10"/>
  <c r="HB6" i="12"/>
  <c r="HA5" i="12"/>
  <c r="HA3" i="12"/>
  <c r="HA4" i="12"/>
  <c r="HA2" i="12" s="1"/>
  <c r="HA1" i="12"/>
  <c r="HA20" i="12" s="1"/>
  <c r="HA8" i="10"/>
  <c r="HA12" i="10"/>
  <c r="HA8" i="11"/>
  <c r="HA10" i="11"/>
  <c r="HA14" i="11"/>
  <c r="HA34" i="11"/>
  <c r="HA22" i="11"/>
  <c r="HA27" i="11"/>
  <c r="HA24" i="11"/>
  <c r="HA32" i="11"/>
  <c r="HA37" i="11"/>
  <c r="HA44" i="11"/>
  <c r="HA51" i="11"/>
  <c r="HA53" i="11"/>
  <c r="HA57" i="11"/>
  <c r="HA9" i="11"/>
  <c r="HA12" i="11"/>
  <c r="HA16" i="11"/>
  <c r="HA15" i="11"/>
  <c r="HA42" i="11"/>
  <c r="HA29" i="11"/>
  <c r="HA26" i="11"/>
  <c r="HA38" i="11"/>
  <c r="HA39" i="11"/>
  <c r="HA47" i="11"/>
  <c r="HA50" i="11"/>
  <c r="HA54" i="11"/>
  <c r="HA58" i="11"/>
  <c r="HA11" i="11"/>
  <c r="HA18" i="11"/>
  <c r="HA17" i="11"/>
  <c r="HA23" i="11"/>
  <c r="HA31" i="11"/>
  <c r="HA28" i="11"/>
  <c r="HA35" i="11"/>
  <c r="HA41" i="11"/>
  <c r="HA45" i="11"/>
  <c r="HA49" i="11"/>
  <c r="HA55" i="11"/>
  <c r="HB5" i="11"/>
  <c r="HB3" i="11"/>
  <c r="HB4" i="11"/>
  <c r="HB2" i="11" s="1"/>
  <c r="HC6" i="11"/>
  <c r="HB1" i="11"/>
  <c r="HB55" i="11" s="1"/>
  <c r="HA13" i="11"/>
  <c r="HA21" i="11"/>
  <c r="HA19" i="11"/>
  <c r="HA25" i="11"/>
  <c r="HA36" i="11"/>
  <c r="HA30" i="11"/>
  <c r="HA40" i="11"/>
  <c r="HA43" i="11"/>
  <c r="HA48" i="11"/>
  <c r="HA52" i="11"/>
  <c r="HA14" i="10"/>
  <c r="HA22" i="10"/>
  <c r="HA9" i="10"/>
  <c r="HB5" i="10"/>
  <c r="HB3" i="10"/>
  <c r="HB4" i="10"/>
  <c r="HB2" i="10" s="1"/>
  <c r="HB1" i="10"/>
  <c r="HB58" i="10" s="1"/>
  <c r="HC6" i="10"/>
  <c r="HA13" i="10"/>
  <c r="HA21" i="10"/>
  <c r="HA26" i="10"/>
  <c r="HA35" i="10"/>
  <c r="HA30" i="10"/>
  <c r="HA40" i="10"/>
  <c r="HA43" i="10"/>
  <c r="HA44" i="10"/>
  <c r="HA50" i="10"/>
  <c r="HA55" i="10"/>
  <c r="HA15" i="10"/>
  <c r="HA23" i="10"/>
  <c r="HA28" i="10"/>
  <c r="HA29" i="10"/>
  <c r="HA32" i="10"/>
  <c r="HA37" i="10"/>
  <c r="HA42" i="10"/>
  <c r="HA48" i="10"/>
  <c r="HA51" i="10"/>
  <c r="HA56" i="10"/>
  <c r="HA17" i="10"/>
  <c r="HA19" i="10"/>
  <c r="HA25" i="10"/>
  <c r="HA31" i="10"/>
  <c r="HA36" i="10"/>
  <c r="HA39" i="10"/>
  <c r="HA47" i="10"/>
  <c r="HA52" i="10"/>
  <c r="HA53" i="10"/>
  <c r="HA57" i="10"/>
  <c r="HA11" i="10"/>
  <c r="HA18" i="10"/>
  <c r="HA24" i="10"/>
  <c r="HA27" i="10"/>
  <c r="HA34" i="10"/>
  <c r="HA38" i="10"/>
  <c r="HA41" i="10"/>
  <c r="HA45" i="10"/>
  <c r="HA49" i="10"/>
  <c r="HA54" i="10"/>
  <c r="GZ11" i="9"/>
  <c r="GZ8" i="9"/>
  <c r="GZ17" i="9"/>
  <c r="GZ13" i="9"/>
  <c r="GZ10" i="9"/>
  <c r="HB6" i="9"/>
  <c r="HA5" i="9"/>
  <c r="HA4" i="9"/>
  <c r="HA2" i="9" s="1"/>
  <c r="HA1" i="9"/>
  <c r="HA30" i="9" s="1"/>
  <c r="HA3" i="9"/>
  <c r="GZ15" i="9"/>
  <c r="GZ12" i="9"/>
  <c r="GZ16" i="9"/>
  <c r="GZ9" i="9"/>
  <c r="GZ14" i="9"/>
  <c r="GZ18" i="9"/>
  <c r="GZ10" i="8"/>
  <c r="GZ12" i="8"/>
  <c r="GZ11" i="8"/>
  <c r="GZ17" i="8"/>
  <c r="GZ18" i="8"/>
  <c r="GZ14" i="8"/>
  <c r="GZ13" i="8"/>
  <c r="GZ19" i="8"/>
  <c r="GZ8" i="8"/>
  <c r="HA5" i="8"/>
  <c r="HA4" i="8"/>
  <c r="HA2" i="8" s="1"/>
  <c r="HB6" i="8"/>
  <c r="HA1" i="8"/>
  <c r="HA3" i="8"/>
  <c r="GZ15" i="8"/>
  <c r="GZ9" i="8"/>
  <c r="GZ16" i="8"/>
  <c r="HA8" i="12" l="1"/>
  <c r="HA11" i="12"/>
  <c r="HA16" i="12"/>
  <c r="HA21" i="12"/>
  <c r="HA23" i="12"/>
  <c r="HA24" i="12"/>
  <c r="HA12" i="12"/>
  <c r="HA14" i="12"/>
  <c r="HA19" i="12"/>
  <c r="HA22" i="12"/>
  <c r="HA27" i="12"/>
  <c r="HA30" i="12"/>
  <c r="HA13" i="12"/>
  <c r="HA18" i="12"/>
  <c r="HA17" i="12"/>
  <c r="HA26" i="12"/>
  <c r="HA28" i="12"/>
  <c r="HA9" i="12"/>
  <c r="HA10" i="12"/>
  <c r="HA15" i="12"/>
  <c r="HA25" i="12"/>
  <c r="HA29" i="12"/>
  <c r="HA25" i="9"/>
  <c r="HA19" i="9"/>
  <c r="HA28" i="9"/>
  <c r="HA22" i="9"/>
  <c r="HA23" i="9"/>
  <c r="HA29" i="9"/>
  <c r="HA27" i="9"/>
  <c r="HA20" i="9"/>
  <c r="HA21" i="9"/>
  <c r="HA26" i="9"/>
  <c r="HA24" i="9"/>
  <c r="HA24" i="8"/>
  <c r="HA23" i="8"/>
  <c r="HA28" i="8"/>
  <c r="HA21" i="8"/>
  <c r="HA30" i="8"/>
  <c r="HA25" i="8"/>
  <c r="HA26" i="8"/>
  <c r="HA27" i="8"/>
  <c r="HA29" i="8"/>
  <c r="HA31" i="8"/>
  <c r="HA22" i="8"/>
  <c r="HA20" i="8"/>
  <c r="HC6" i="12"/>
  <c r="HB5" i="12"/>
  <c r="HB4" i="12"/>
  <c r="HB2" i="12" s="1"/>
  <c r="HB1" i="12"/>
  <c r="HB8" i="12" s="1"/>
  <c r="HB3" i="12"/>
  <c r="HB8" i="11"/>
  <c r="HB9" i="11"/>
  <c r="HB10" i="11"/>
  <c r="HB18" i="11"/>
  <c r="HB17" i="11"/>
  <c r="HB28" i="11"/>
  <c r="HB25" i="11"/>
  <c r="HB34" i="11"/>
  <c r="HB40" i="11"/>
  <c r="HB44" i="11"/>
  <c r="HB45" i="11"/>
  <c r="HB53" i="11"/>
  <c r="HB56" i="11"/>
  <c r="HB11" i="11"/>
  <c r="HB12" i="11"/>
  <c r="HB37" i="11"/>
  <c r="HB19" i="11"/>
  <c r="HB30" i="11"/>
  <c r="HB27" i="11"/>
  <c r="HB36" i="11"/>
  <c r="HB42" i="11"/>
  <c r="HB49" i="11"/>
  <c r="HB48" i="11"/>
  <c r="HB54" i="11"/>
  <c r="HB57" i="11"/>
  <c r="HC5" i="11"/>
  <c r="HC3" i="11"/>
  <c r="HC4" i="11"/>
  <c r="HC2" i="11" s="1"/>
  <c r="HD6" i="11"/>
  <c r="HC1" i="11"/>
  <c r="HC58" i="11" s="1"/>
  <c r="HB13" i="11"/>
  <c r="HB16" i="11"/>
  <c r="HB21" i="11"/>
  <c r="HB24" i="11"/>
  <c r="HB32" i="11"/>
  <c r="HB29" i="11"/>
  <c r="HB35" i="11"/>
  <c r="HB39" i="11"/>
  <c r="HB47" i="11"/>
  <c r="HB51" i="11"/>
  <c r="HB52" i="11"/>
  <c r="HB58" i="11"/>
  <c r="HB14" i="11"/>
  <c r="HB22" i="11"/>
  <c r="HB15" i="11"/>
  <c r="HB26" i="11"/>
  <c r="HB23" i="11"/>
  <c r="HB31" i="11"/>
  <c r="HB38" i="11"/>
  <c r="HB41" i="11"/>
  <c r="HB43" i="11"/>
  <c r="HB50" i="11"/>
  <c r="HB16" i="10"/>
  <c r="HB13" i="10"/>
  <c r="HB18" i="10"/>
  <c r="HB27" i="10"/>
  <c r="HB30" i="10"/>
  <c r="HB31" i="10"/>
  <c r="HB36" i="10"/>
  <c r="HB41" i="10"/>
  <c r="HB45" i="10"/>
  <c r="HB52" i="10"/>
  <c r="HB55" i="10"/>
  <c r="HB10" i="10"/>
  <c r="HB19" i="10"/>
  <c r="HB15" i="10"/>
  <c r="HB21" i="10"/>
  <c r="HB24" i="10"/>
  <c r="HB32" i="10"/>
  <c r="HB34" i="10"/>
  <c r="HB38" i="10"/>
  <c r="HB43" i="10"/>
  <c r="HB48" i="10"/>
  <c r="HB51" i="10"/>
  <c r="HB56" i="10"/>
  <c r="HC5" i="10"/>
  <c r="HC3" i="10"/>
  <c r="HC4" i="10"/>
  <c r="HC2" i="10" s="1"/>
  <c r="HD6" i="10"/>
  <c r="HC1" i="10"/>
  <c r="HC57" i="10" s="1"/>
  <c r="HB12" i="10"/>
  <c r="HB9" i="10"/>
  <c r="HB17" i="10"/>
  <c r="HB23" i="10"/>
  <c r="HB26" i="10"/>
  <c r="HB35" i="10"/>
  <c r="HB37" i="10"/>
  <c r="HB40" i="10"/>
  <c r="HB44" i="10"/>
  <c r="HB49" i="10"/>
  <c r="HB54" i="10"/>
  <c r="HB57" i="10"/>
  <c r="HB8" i="10"/>
  <c r="HB14" i="10"/>
  <c r="HB11" i="10"/>
  <c r="HB22" i="10"/>
  <c r="HB25" i="10"/>
  <c r="HB28" i="10"/>
  <c r="HB29" i="10"/>
  <c r="HB39" i="10"/>
  <c r="HB42" i="10"/>
  <c r="HB47" i="10"/>
  <c r="HB50" i="10"/>
  <c r="HB53" i="10"/>
  <c r="HA8" i="9"/>
  <c r="HA14" i="9"/>
  <c r="HA16" i="9"/>
  <c r="HA12" i="9"/>
  <c r="HA10" i="9"/>
  <c r="HC6" i="9"/>
  <c r="HB1" i="9"/>
  <c r="HB5" i="9"/>
  <c r="HB3" i="9"/>
  <c r="HB4" i="9"/>
  <c r="HB2" i="9" s="1"/>
  <c r="HA15" i="9"/>
  <c r="HA18" i="9"/>
  <c r="HA9" i="9"/>
  <c r="HA11" i="9"/>
  <c r="HA17" i="9"/>
  <c r="HA13" i="9"/>
  <c r="HB5" i="8"/>
  <c r="HB4" i="8"/>
  <c r="HB2" i="8" s="1"/>
  <c r="HC6" i="8"/>
  <c r="HB1" i="8"/>
  <c r="HB3" i="8"/>
  <c r="HA15" i="8"/>
  <c r="HA10" i="8"/>
  <c r="HA18" i="8"/>
  <c r="HA9" i="8"/>
  <c r="HA12" i="8"/>
  <c r="HA11" i="8"/>
  <c r="HA14" i="8"/>
  <c r="HA17" i="8"/>
  <c r="HA13" i="8"/>
  <c r="HA8" i="8"/>
  <c r="HA16" i="8"/>
  <c r="HA19" i="8"/>
  <c r="HB13" i="12" l="1"/>
  <c r="HB18" i="12"/>
  <c r="HB24" i="12"/>
  <c r="HB26" i="12"/>
  <c r="HB28" i="12"/>
  <c r="HB10" i="12"/>
  <c r="HB15" i="12"/>
  <c r="HB21" i="12"/>
  <c r="HB19" i="12"/>
  <c r="HB11" i="12"/>
  <c r="HB17" i="12"/>
  <c r="HB16" i="12"/>
  <c r="HB25" i="12"/>
  <c r="HB23" i="12"/>
  <c r="HB29" i="12"/>
  <c r="HB12" i="12"/>
  <c r="HB14" i="12"/>
  <c r="HB20" i="12"/>
  <c r="HB22" i="12"/>
  <c r="HB27" i="12"/>
  <c r="HB30" i="12"/>
  <c r="HB9" i="12"/>
  <c r="HB26" i="9"/>
  <c r="HB23" i="9"/>
  <c r="HB29" i="9"/>
  <c r="HB20" i="9"/>
  <c r="HB24" i="9"/>
  <c r="HB30" i="9"/>
  <c r="HB21" i="9"/>
  <c r="HB22" i="9"/>
  <c r="HB27" i="9"/>
  <c r="HB25" i="9"/>
  <c r="HB19" i="9"/>
  <c r="HB28" i="9"/>
  <c r="HB27" i="8"/>
  <c r="HB29" i="8"/>
  <c r="HB24" i="8"/>
  <c r="HB21" i="8"/>
  <c r="HB26" i="8"/>
  <c r="HB28" i="8"/>
  <c r="HB31" i="8"/>
  <c r="HB25" i="8"/>
  <c r="HB30" i="8"/>
  <c r="HB23" i="8"/>
  <c r="HB22" i="8"/>
  <c r="HB20" i="8"/>
  <c r="HC8" i="11"/>
  <c r="HC9" i="11"/>
  <c r="HB8" i="9"/>
  <c r="HB16" i="9"/>
  <c r="HC5" i="12"/>
  <c r="HD6" i="12"/>
  <c r="HC1" i="12"/>
  <c r="HC8" i="12" s="1"/>
  <c r="HC3" i="12"/>
  <c r="HC4" i="12"/>
  <c r="HC2" i="12" s="1"/>
  <c r="HD4" i="11"/>
  <c r="HD2" i="11" s="1"/>
  <c r="HE6" i="11"/>
  <c r="HD1" i="11"/>
  <c r="HD58" i="11" s="1"/>
  <c r="HD5" i="11"/>
  <c r="HD3" i="11"/>
  <c r="HC13" i="11"/>
  <c r="HC17" i="11"/>
  <c r="HC16" i="11"/>
  <c r="HC26" i="11"/>
  <c r="HC25" i="11"/>
  <c r="HC35" i="11"/>
  <c r="HC36" i="11"/>
  <c r="HC42" i="11"/>
  <c r="HC47" i="11"/>
  <c r="HC51" i="11"/>
  <c r="HC57" i="11"/>
  <c r="HC15" i="11"/>
  <c r="HC10" i="11"/>
  <c r="HC22" i="11"/>
  <c r="HC18" i="11"/>
  <c r="HC28" i="11"/>
  <c r="HC27" i="11"/>
  <c r="HC37" i="11"/>
  <c r="HC39" i="11"/>
  <c r="HC45" i="11"/>
  <c r="HC49" i="11"/>
  <c r="HC52" i="11"/>
  <c r="HC55" i="11"/>
  <c r="HC12" i="11"/>
  <c r="HC23" i="11"/>
  <c r="HC21" i="11"/>
  <c r="HC30" i="11"/>
  <c r="HC29" i="11"/>
  <c r="HC41" i="11"/>
  <c r="HC38" i="11"/>
  <c r="HC43" i="11"/>
  <c r="HC48" i="11"/>
  <c r="HC53" i="11"/>
  <c r="HC56" i="11"/>
  <c r="HB18" i="9"/>
  <c r="HC11" i="11"/>
  <c r="HC19" i="11"/>
  <c r="HC14" i="11"/>
  <c r="HC24" i="11"/>
  <c r="HC32" i="11"/>
  <c r="HC31" i="11"/>
  <c r="HC34" i="11"/>
  <c r="HC40" i="11"/>
  <c r="HC44" i="11"/>
  <c r="HC50" i="11"/>
  <c r="HC54" i="11"/>
  <c r="HC15" i="10"/>
  <c r="HC23" i="10"/>
  <c r="HC8" i="10"/>
  <c r="HC10" i="10"/>
  <c r="HC18" i="10"/>
  <c r="HC25" i="10"/>
  <c r="HC28" i="10"/>
  <c r="HC35" i="10"/>
  <c r="HC39" i="10"/>
  <c r="HC42" i="10"/>
  <c r="HC47" i="10"/>
  <c r="HC51" i="10"/>
  <c r="HC54" i="10"/>
  <c r="HC58" i="10"/>
  <c r="HD4" i="10"/>
  <c r="HD2" i="10" s="1"/>
  <c r="HE6" i="10"/>
  <c r="HD1" i="10"/>
  <c r="HD55" i="10" s="1"/>
  <c r="HD5" i="10"/>
  <c r="HD3" i="10"/>
  <c r="HC9" i="10"/>
  <c r="HC12" i="10"/>
  <c r="HC21" i="10"/>
  <c r="HC27" i="10"/>
  <c r="HC34" i="10"/>
  <c r="HC29" i="10"/>
  <c r="HC36" i="10"/>
  <c r="HC41" i="10"/>
  <c r="HC45" i="10"/>
  <c r="HC50" i="10"/>
  <c r="HC55" i="10"/>
  <c r="HC11" i="10"/>
  <c r="HC13" i="10"/>
  <c r="HC14" i="10"/>
  <c r="HC19" i="10"/>
  <c r="HC24" i="10"/>
  <c r="HC30" i="10"/>
  <c r="HC31" i="10"/>
  <c r="HC38" i="10"/>
  <c r="HC43" i="10"/>
  <c r="HC49" i="10"/>
  <c r="HC53" i="10"/>
  <c r="HC56" i="10"/>
  <c r="HC17" i="10"/>
  <c r="HC16" i="10"/>
  <c r="HC22" i="10"/>
  <c r="HC26" i="10"/>
  <c r="HC32" i="10"/>
  <c r="HC37" i="10"/>
  <c r="HC40" i="10"/>
  <c r="HC44" i="10"/>
  <c r="HC48" i="10"/>
  <c r="HC52" i="10"/>
  <c r="HB9" i="8"/>
  <c r="HB11" i="8"/>
  <c r="HB10" i="9"/>
  <c r="HB13" i="9"/>
  <c r="HB14" i="9"/>
  <c r="HC5" i="9"/>
  <c r="HD6" i="9"/>
  <c r="HC3" i="9"/>
  <c r="HC4" i="9"/>
  <c r="HC2" i="9" s="1"/>
  <c r="HC1" i="9"/>
  <c r="HB15" i="9"/>
  <c r="HB12" i="9"/>
  <c r="HB9" i="9"/>
  <c r="HB11" i="9"/>
  <c r="HB17" i="9"/>
  <c r="HB13" i="8"/>
  <c r="HB8" i="8"/>
  <c r="HB17" i="8"/>
  <c r="HD6" i="8"/>
  <c r="HC5" i="8"/>
  <c r="HC3" i="8"/>
  <c r="HC4" i="8"/>
  <c r="HC2" i="8" s="1"/>
  <c r="HC1" i="8"/>
  <c r="HB15" i="8"/>
  <c r="HB10" i="8"/>
  <c r="HB16" i="8"/>
  <c r="HB19" i="8"/>
  <c r="HB12" i="8"/>
  <c r="HB18" i="8"/>
  <c r="HB14" i="8"/>
  <c r="HC10" i="12" l="1"/>
  <c r="HC16" i="12"/>
  <c r="HC15" i="12"/>
  <c r="HC27" i="12"/>
  <c r="HC25" i="12"/>
  <c r="HC11" i="12"/>
  <c r="HC17" i="12"/>
  <c r="HC19" i="12"/>
  <c r="HC22" i="12"/>
  <c r="HC29" i="12"/>
  <c r="HC30" i="12"/>
  <c r="HC12" i="12"/>
  <c r="HC14" i="12"/>
  <c r="HC21" i="12"/>
  <c r="HC20" i="12"/>
  <c r="HC26" i="12"/>
  <c r="HC13" i="12"/>
  <c r="HC18" i="12"/>
  <c r="HC23" i="12"/>
  <c r="HC24" i="12"/>
  <c r="HC28" i="12"/>
  <c r="HC9" i="12"/>
  <c r="HC23" i="9"/>
  <c r="HC21" i="9"/>
  <c r="HC28" i="9"/>
  <c r="HC30" i="9"/>
  <c r="HC19" i="9"/>
  <c r="HC25" i="9"/>
  <c r="HC26" i="9"/>
  <c r="HC20" i="9"/>
  <c r="HC29" i="9"/>
  <c r="HC24" i="9"/>
  <c r="HC22" i="9"/>
  <c r="HC27" i="9"/>
  <c r="HC23" i="8"/>
  <c r="HC25" i="8"/>
  <c r="HC27" i="8"/>
  <c r="HC24" i="8"/>
  <c r="HC28" i="8"/>
  <c r="HC31" i="8"/>
  <c r="HC26" i="8"/>
  <c r="HC29" i="8"/>
  <c r="HC22" i="8"/>
  <c r="HC21" i="8"/>
  <c r="HC30" i="8"/>
  <c r="HC20" i="8"/>
  <c r="HD5" i="12"/>
  <c r="HE6" i="12"/>
  <c r="HD3" i="12"/>
  <c r="HD4" i="12"/>
  <c r="HD2" i="12" s="1"/>
  <c r="HD1" i="12"/>
  <c r="HD8" i="12" s="1"/>
  <c r="HC17" i="8"/>
  <c r="HD8" i="11"/>
  <c r="HD10" i="11"/>
  <c r="HD9" i="11"/>
  <c r="HD17" i="11"/>
  <c r="HD14" i="11"/>
  <c r="HD27" i="11"/>
  <c r="HD26" i="11"/>
  <c r="HD35" i="11"/>
  <c r="HD37" i="11"/>
  <c r="HD42" i="11"/>
  <c r="HD48" i="11"/>
  <c r="HD51" i="11"/>
  <c r="HD55" i="11"/>
  <c r="HD11" i="11"/>
  <c r="HD19" i="11"/>
  <c r="HD16" i="11"/>
  <c r="HD29" i="11"/>
  <c r="HD28" i="11"/>
  <c r="HD38" i="11"/>
  <c r="HD39" i="11"/>
  <c r="HD43" i="11"/>
  <c r="HD44" i="11"/>
  <c r="HD52" i="11"/>
  <c r="HD56" i="11"/>
  <c r="HD12" i="11"/>
  <c r="HD13" i="11"/>
  <c r="HD22" i="11"/>
  <c r="HD18" i="11"/>
  <c r="HD31" i="11"/>
  <c r="HD30" i="11"/>
  <c r="HD34" i="11"/>
  <c r="HD41" i="11"/>
  <c r="HD45" i="11"/>
  <c r="HD49" i="11"/>
  <c r="HD53" i="11"/>
  <c r="HD57" i="11"/>
  <c r="HF6" i="11"/>
  <c r="HE1" i="11"/>
  <c r="HE56" i="11" s="1"/>
  <c r="HE5" i="11"/>
  <c r="HE3" i="11"/>
  <c r="HE4" i="11"/>
  <c r="HE2" i="11" s="1"/>
  <c r="HD15" i="11"/>
  <c r="HD21" i="11"/>
  <c r="HD23" i="11"/>
  <c r="HD25" i="11"/>
  <c r="HD24" i="11"/>
  <c r="HD32" i="11"/>
  <c r="HD36" i="11"/>
  <c r="HD40" i="11"/>
  <c r="HD47" i="11"/>
  <c r="HD50" i="11"/>
  <c r="HD54" i="11"/>
  <c r="HD8" i="10"/>
  <c r="HD15" i="10"/>
  <c r="HD9" i="10"/>
  <c r="HD17" i="10"/>
  <c r="HD16" i="10"/>
  <c r="HD19" i="10"/>
  <c r="HD28" i="10"/>
  <c r="HD31" i="10"/>
  <c r="HD35" i="10"/>
  <c r="HD37" i="10"/>
  <c r="HD42" i="10"/>
  <c r="HD50" i="10"/>
  <c r="HD52" i="10"/>
  <c r="HD56" i="10"/>
  <c r="HD11" i="10"/>
  <c r="HD10" i="10"/>
  <c r="HD18" i="10"/>
  <c r="HD22" i="10"/>
  <c r="HD25" i="10"/>
  <c r="HD34" i="10"/>
  <c r="HD36" i="10"/>
  <c r="HD39" i="10"/>
  <c r="HD45" i="10"/>
  <c r="HD49" i="10"/>
  <c r="HD53" i="10"/>
  <c r="HD57" i="10"/>
  <c r="HF6" i="10"/>
  <c r="HE1" i="10"/>
  <c r="HE58" i="10" s="1"/>
  <c r="HE5" i="10"/>
  <c r="HE3" i="10"/>
  <c r="HE4" i="10"/>
  <c r="HE2" i="10" s="1"/>
  <c r="HD13" i="10"/>
  <c r="HD12" i="10"/>
  <c r="HD21" i="10"/>
  <c r="HD24" i="10"/>
  <c r="HD27" i="10"/>
  <c r="HD30" i="10"/>
  <c r="HD38" i="10"/>
  <c r="HD41" i="10"/>
  <c r="HD44" i="10"/>
  <c r="HD48" i="10"/>
  <c r="HD54" i="10"/>
  <c r="HD58" i="10"/>
  <c r="HD14" i="10"/>
  <c r="HD23" i="10"/>
  <c r="HD26" i="10"/>
  <c r="HD29" i="10"/>
  <c r="HD32" i="10"/>
  <c r="HD40" i="10"/>
  <c r="HD43" i="10"/>
  <c r="HD47" i="10"/>
  <c r="HD51" i="10"/>
  <c r="HC11" i="8"/>
  <c r="HC12" i="8"/>
  <c r="HC16" i="8"/>
  <c r="HC10" i="8"/>
  <c r="HC15" i="8"/>
  <c r="HC9" i="9"/>
  <c r="HC14" i="9"/>
  <c r="HC17" i="9"/>
  <c r="HC11" i="9"/>
  <c r="HC8" i="9"/>
  <c r="HC16" i="9"/>
  <c r="HC13" i="9"/>
  <c r="HC10" i="9"/>
  <c r="HC18" i="9"/>
  <c r="HC18" i="8"/>
  <c r="HD5" i="9"/>
  <c r="HE6" i="9"/>
  <c r="HD3" i="9"/>
  <c r="HD4" i="9"/>
  <c r="HD2" i="9" s="1"/>
  <c r="HD1" i="9"/>
  <c r="HC15" i="9"/>
  <c r="HC12" i="9"/>
  <c r="HC8" i="8"/>
  <c r="HC9" i="8"/>
  <c r="HC19" i="8"/>
  <c r="HE6" i="8"/>
  <c r="HD5" i="8"/>
  <c r="HD3" i="8"/>
  <c r="HD4" i="8"/>
  <c r="HD2" i="8" s="1"/>
  <c r="HD1" i="8"/>
  <c r="HC14" i="8"/>
  <c r="HC13" i="8"/>
  <c r="HD11" i="12" l="1"/>
  <c r="HD17" i="12"/>
  <c r="HD20" i="12"/>
  <c r="HD27" i="12"/>
  <c r="HD21" i="12"/>
  <c r="HD28" i="12"/>
  <c r="HD12" i="12"/>
  <c r="HD14" i="12"/>
  <c r="HD26" i="12"/>
  <c r="HD25" i="12"/>
  <c r="HD13" i="12"/>
  <c r="HD15" i="12"/>
  <c r="HD18" i="12"/>
  <c r="HD19" i="12"/>
  <c r="HD24" i="12"/>
  <c r="HD10" i="12"/>
  <c r="HD16" i="12"/>
  <c r="HD22" i="12"/>
  <c r="HD23" i="12"/>
  <c r="HD29" i="12"/>
  <c r="HD30" i="12"/>
  <c r="HD9" i="12"/>
  <c r="HD28" i="9"/>
  <c r="HD21" i="9"/>
  <c r="HD22" i="9"/>
  <c r="HD20" i="9"/>
  <c r="HD25" i="9"/>
  <c r="HD27" i="9"/>
  <c r="HD30" i="9"/>
  <c r="HD19" i="9"/>
  <c r="HD24" i="9"/>
  <c r="HD29" i="9"/>
  <c r="HD23" i="9"/>
  <c r="HD26" i="9"/>
  <c r="HD21" i="8"/>
  <c r="HD24" i="8"/>
  <c r="HD26" i="8"/>
  <c r="HD22" i="8"/>
  <c r="HD30" i="8"/>
  <c r="HD31" i="8"/>
  <c r="HD27" i="8"/>
  <c r="HD28" i="8"/>
  <c r="HD25" i="8"/>
  <c r="HD23" i="8"/>
  <c r="HD29" i="8"/>
  <c r="HD20" i="8"/>
  <c r="HE8" i="10"/>
  <c r="HF6" i="12"/>
  <c r="HE5" i="12"/>
  <c r="HE3" i="12"/>
  <c r="HE4" i="12"/>
  <c r="HE2" i="12" s="1"/>
  <c r="HE1" i="12"/>
  <c r="HE8" i="12" s="1"/>
  <c r="HE8" i="11"/>
  <c r="HE9" i="11"/>
  <c r="HE10" i="11"/>
  <c r="HE13" i="11"/>
  <c r="HE15" i="11"/>
  <c r="HE23" i="11"/>
  <c r="HE31" i="11"/>
  <c r="HE28" i="11"/>
  <c r="HE42" i="11"/>
  <c r="HE40" i="11"/>
  <c r="HE44" i="11"/>
  <c r="HE48" i="11"/>
  <c r="HE52" i="11"/>
  <c r="HE57" i="11"/>
  <c r="HE12" i="11"/>
  <c r="HE16" i="11"/>
  <c r="HE17" i="11"/>
  <c r="HE25" i="11"/>
  <c r="HE34" i="11"/>
  <c r="HE30" i="11"/>
  <c r="HE35" i="11"/>
  <c r="HE39" i="11"/>
  <c r="HE47" i="11"/>
  <c r="HE51" i="11"/>
  <c r="HE54" i="11"/>
  <c r="HE58" i="11"/>
  <c r="HE14" i="11"/>
  <c r="HE18" i="11"/>
  <c r="HE19" i="11"/>
  <c r="HE27" i="11"/>
  <c r="HE24" i="11"/>
  <c r="HE32" i="11"/>
  <c r="HE37" i="11"/>
  <c r="HE41" i="11"/>
  <c r="HE45" i="11"/>
  <c r="HE49" i="11"/>
  <c r="HE55" i="11"/>
  <c r="HF5" i="11"/>
  <c r="HF3" i="11"/>
  <c r="HF4" i="11"/>
  <c r="HF2" i="11" s="1"/>
  <c r="HG6" i="11"/>
  <c r="HF1" i="11"/>
  <c r="HF58" i="11" s="1"/>
  <c r="HE11" i="11"/>
  <c r="HE21" i="11"/>
  <c r="HE22" i="11"/>
  <c r="HE29" i="11"/>
  <c r="HE26" i="11"/>
  <c r="HE36" i="11"/>
  <c r="HE38" i="11"/>
  <c r="HE43" i="11"/>
  <c r="HE50" i="11"/>
  <c r="HE53" i="11"/>
  <c r="HE12" i="10"/>
  <c r="HE10" i="10"/>
  <c r="HE16" i="10"/>
  <c r="HE14" i="10"/>
  <c r="HE15" i="10"/>
  <c r="HE21" i="10"/>
  <c r="HE26" i="10"/>
  <c r="HE35" i="10"/>
  <c r="HE30" i="10"/>
  <c r="HE40" i="10"/>
  <c r="HE43" i="10"/>
  <c r="HE44" i="10"/>
  <c r="HE52" i="10"/>
  <c r="HE56" i="10"/>
  <c r="HE9" i="10"/>
  <c r="HE17" i="10"/>
  <c r="HE23" i="10"/>
  <c r="HE28" i="10"/>
  <c r="HE29" i="10"/>
  <c r="HE32" i="10"/>
  <c r="HE37" i="10"/>
  <c r="HE42" i="10"/>
  <c r="HE48" i="10"/>
  <c r="HE51" i="10"/>
  <c r="HE55" i="10"/>
  <c r="HF5" i="10"/>
  <c r="HF3" i="10"/>
  <c r="HF4" i="10"/>
  <c r="HF2" i="10" s="1"/>
  <c r="HF1" i="10"/>
  <c r="HF55" i="10" s="1"/>
  <c r="HG6" i="10"/>
  <c r="HE11" i="10"/>
  <c r="HE22" i="10"/>
  <c r="HE19" i="10"/>
  <c r="HE25" i="10"/>
  <c r="HE31" i="10"/>
  <c r="HE36" i="10"/>
  <c r="HE39" i="10"/>
  <c r="HE47" i="10"/>
  <c r="HE50" i="10"/>
  <c r="HE53" i="10"/>
  <c r="HE57" i="10"/>
  <c r="HE13" i="10"/>
  <c r="HE18" i="10"/>
  <c r="HE24" i="10"/>
  <c r="HE27" i="10"/>
  <c r="HE34" i="10"/>
  <c r="HE38" i="10"/>
  <c r="HE41" i="10"/>
  <c r="HE45" i="10"/>
  <c r="HE49" i="10"/>
  <c r="HE54" i="10"/>
  <c r="HD11" i="9"/>
  <c r="HD13" i="9"/>
  <c r="HD17" i="9"/>
  <c r="HD8" i="9"/>
  <c r="HF6" i="9"/>
  <c r="HE5" i="9"/>
  <c r="HE4" i="9"/>
  <c r="HE2" i="9" s="1"/>
  <c r="HE1" i="9"/>
  <c r="HE3" i="9"/>
  <c r="HD15" i="9"/>
  <c r="HD12" i="9"/>
  <c r="HD18" i="9"/>
  <c r="HD9" i="9"/>
  <c r="HD14" i="9"/>
  <c r="HD10" i="9"/>
  <c r="HD16" i="9"/>
  <c r="HD10" i="8"/>
  <c r="HD9" i="8"/>
  <c r="HD16" i="8"/>
  <c r="HD12" i="8"/>
  <c r="HD11" i="8"/>
  <c r="HD17" i="8"/>
  <c r="HD18" i="8"/>
  <c r="HD14" i="8"/>
  <c r="HD13" i="8"/>
  <c r="HD19" i="8"/>
  <c r="HD8" i="8"/>
  <c r="HE5" i="8"/>
  <c r="HE4" i="8"/>
  <c r="HE2" i="8" s="1"/>
  <c r="HF6" i="8"/>
  <c r="HE1" i="8"/>
  <c r="HE3" i="8"/>
  <c r="HD15" i="8"/>
  <c r="HE12" i="12" l="1"/>
  <c r="HE14" i="12"/>
  <c r="HE16" i="12"/>
  <c r="HE28" i="12"/>
  <c r="HE27" i="12"/>
  <c r="HE13" i="12"/>
  <c r="HE18" i="12"/>
  <c r="HE17" i="12"/>
  <c r="HE22" i="12"/>
  <c r="HE20" i="12"/>
  <c r="HE30" i="12"/>
  <c r="HE10" i="12"/>
  <c r="HE19" i="12"/>
  <c r="HE21" i="12"/>
  <c r="HE26" i="12"/>
  <c r="HE24" i="12"/>
  <c r="HE11" i="12"/>
  <c r="HE15" i="12"/>
  <c r="HE25" i="12"/>
  <c r="HE23" i="12"/>
  <c r="HE29" i="12"/>
  <c r="HE9" i="12"/>
  <c r="HE19" i="9"/>
  <c r="HE20" i="9"/>
  <c r="HE29" i="9"/>
  <c r="HE23" i="9"/>
  <c r="HE24" i="9"/>
  <c r="HE21" i="9"/>
  <c r="HE27" i="9"/>
  <c r="HE26" i="9"/>
  <c r="HE30" i="9"/>
  <c r="HE22" i="9"/>
  <c r="HE25" i="9"/>
  <c r="HE28" i="9"/>
  <c r="HE22" i="8"/>
  <c r="HE30" i="8"/>
  <c r="HE25" i="8"/>
  <c r="HE23" i="8"/>
  <c r="HE27" i="8"/>
  <c r="HE29" i="8"/>
  <c r="HE31" i="8"/>
  <c r="HE24" i="8"/>
  <c r="HE21" i="8"/>
  <c r="HE26" i="8"/>
  <c r="HE28" i="8"/>
  <c r="HE20" i="8"/>
  <c r="HE8" i="9"/>
  <c r="HG6" i="12"/>
  <c r="HF5" i="12"/>
  <c r="HF4" i="12"/>
  <c r="HF2" i="12" s="1"/>
  <c r="HF1" i="12"/>
  <c r="HF8" i="12" s="1"/>
  <c r="HF3" i="12"/>
  <c r="HF13" i="11"/>
  <c r="HF8" i="11"/>
  <c r="HF9" i="11"/>
  <c r="HF10" i="11"/>
  <c r="HF32" i="11"/>
  <c r="HF16" i="11"/>
  <c r="HF15" i="11"/>
  <c r="HF25" i="11"/>
  <c r="HF34" i="11"/>
  <c r="HF38" i="11"/>
  <c r="HF41" i="11"/>
  <c r="HF43" i="11"/>
  <c r="HF51" i="11"/>
  <c r="HF55" i="11"/>
  <c r="HF12" i="11"/>
  <c r="HF26" i="11"/>
  <c r="HF30" i="11"/>
  <c r="HF17" i="11"/>
  <c r="HF27" i="11"/>
  <c r="HF36" i="11"/>
  <c r="HF40" i="11"/>
  <c r="HF44" i="11"/>
  <c r="HF45" i="11"/>
  <c r="HF50" i="11"/>
  <c r="HF56" i="11"/>
  <c r="HF11" i="11"/>
  <c r="HF14" i="11"/>
  <c r="HF22" i="11"/>
  <c r="HF18" i="11"/>
  <c r="HF19" i="11"/>
  <c r="HF29" i="11"/>
  <c r="HF35" i="11"/>
  <c r="HF42" i="11"/>
  <c r="HF47" i="11"/>
  <c r="HF48" i="11"/>
  <c r="HF53" i="11"/>
  <c r="HF57" i="11"/>
  <c r="HG5" i="11"/>
  <c r="HG3" i="11"/>
  <c r="HG4" i="11"/>
  <c r="HG2" i="11" s="1"/>
  <c r="HH6" i="11"/>
  <c r="HG1" i="11"/>
  <c r="HG55" i="11" s="1"/>
  <c r="HF24" i="11"/>
  <c r="HF28" i="11"/>
  <c r="HF21" i="11"/>
  <c r="HF23" i="11"/>
  <c r="HF31" i="11"/>
  <c r="HF37" i="11"/>
  <c r="HF39" i="11"/>
  <c r="HF49" i="11"/>
  <c r="HF54" i="11"/>
  <c r="HF52" i="11"/>
  <c r="HF10" i="10"/>
  <c r="HF19" i="10"/>
  <c r="HF13" i="10"/>
  <c r="HF22" i="10"/>
  <c r="HF24" i="10"/>
  <c r="HF32" i="10"/>
  <c r="HF34" i="10"/>
  <c r="HF38" i="10"/>
  <c r="HF43" i="10"/>
  <c r="HF48" i="10"/>
  <c r="HF51" i="10"/>
  <c r="HF56" i="10"/>
  <c r="HG5" i="10"/>
  <c r="HG3" i="10"/>
  <c r="HG4" i="10"/>
  <c r="HG2" i="10" s="1"/>
  <c r="HH6" i="10"/>
  <c r="HG1" i="10"/>
  <c r="HG58" i="10" s="1"/>
  <c r="HF12" i="10"/>
  <c r="HF25" i="10"/>
  <c r="HF15" i="10"/>
  <c r="HF18" i="10"/>
  <c r="HF26" i="10"/>
  <c r="HF35" i="10"/>
  <c r="HF37" i="10"/>
  <c r="HF40" i="10"/>
  <c r="HF44" i="10"/>
  <c r="HF49" i="10"/>
  <c r="HF54" i="10"/>
  <c r="HF57" i="10"/>
  <c r="HF8" i="10"/>
  <c r="HF14" i="10"/>
  <c r="HF9" i="10"/>
  <c r="HF17" i="10"/>
  <c r="HF21" i="10"/>
  <c r="HF28" i="10"/>
  <c r="HF29" i="10"/>
  <c r="HF39" i="10"/>
  <c r="HF42" i="10"/>
  <c r="HF47" i="10"/>
  <c r="HF50" i="10"/>
  <c r="HF53" i="10"/>
  <c r="HF58" i="10"/>
  <c r="HF16" i="10"/>
  <c r="HF11" i="10"/>
  <c r="HF27" i="10"/>
  <c r="HF23" i="10"/>
  <c r="HF30" i="10"/>
  <c r="HF31" i="10"/>
  <c r="HF36" i="10"/>
  <c r="HF41" i="10"/>
  <c r="HF45" i="10"/>
  <c r="HF52" i="10"/>
  <c r="HE15" i="9"/>
  <c r="HE11" i="8"/>
  <c r="HE10" i="9"/>
  <c r="HE9" i="9"/>
  <c r="HE16" i="9"/>
  <c r="HE18" i="9"/>
  <c r="HG6" i="9"/>
  <c r="HF5" i="9"/>
  <c r="HF1" i="9"/>
  <c r="HF30" i="9" s="1"/>
  <c r="HF3" i="9"/>
  <c r="HF4" i="9"/>
  <c r="HF2" i="9" s="1"/>
  <c r="HE12" i="9"/>
  <c r="HE11" i="9"/>
  <c r="HE14" i="9"/>
  <c r="HE13" i="9"/>
  <c r="HE17" i="9"/>
  <c r="HF5" i="8"/>
  <c r="HF4" i="8"/>
  <c r="HF2" i="8" s="1"/>
  <c r="HG6" i="8"/>
  <c r="HF3" i="8"/>
  <c r="HF1" i="8"/>
  <c r="HF31" i="8" s="1"/>
  <c r="HE15" i="8"/>
  <c r="HE10" i="8"/>
  <c r="HE18" i="8"/>
  <c r="HE9" i="8"/>
  <c r="HE12" i="8"/>
  <c r="HE14" i="8"/>
  <c r="HE17" i="8"/>
  <c r="HE13" i="8"/>
  <c r="HE8" i="8"/>
  <c r="HE16" i="8"/>
  <c r="HE19" i="8"/>
  <c r="HF13" i="12" l="1"/>
  <c r="HF18" i="12"/>
  <c r="HF28" i="12"/>
  <c r="HF23" i="12"/>
  <c r="HF10" i="12"/>
  <c r="HF15" i="12"/>
  <c r="HF20" i="12"/>
  <c r="HF22" i="12"/>
  <c r="HF27" i="12"/>
  <c r="HF11" i="12"/>
  <c r="HF17" i="12"/>
  <c r="HF16" i="12"/>
  <c r="HF21" i="12"/>
  <c r="HF26" i="12"/>
  <c r="HF29" i="12"/>
  <c r="HF12" i="12"/>
  <c r="HF14" i="12"/>
  <c r="HF24" i="12"/>
  <c r="HF25" i="12"/>
  <c r="HF19" i="12"/>
  <c r="HF30" i="12"/>
  <c r="HF9" i="12"/>
  <c r="HF26" i="9"/>
  <c r="HF22" i="9"/>
  <c r="HF23" i="9"/>
  <c r="HF21" i="9"/>
  <c r="HF27" i="9"/>
  <c r="HF25" i="9"/>
  <c r="HF24" i="9"/>
  <c r="HF28" i="9"/>
  <c r="HF20" i="9"/>
  <c r="HF19" i="9"/>
  <c r="HF29" i="9"/>
  <c r="HF27" i="8"/>
  <c r="HF30" i="8"/>
  <c r="HF23" i="8"/>
  <c r="HF22" i="8"/>
  <c r="HF25" i="8"/>
  <c r="HF29" i="8"/>
  <c r="HF24" i="8"/>
  <c r="HF21" i="8"/>
  <c r="HF26" i="8"/>
  <c r="HF28" i="8"/>
  <c r="HF20" i="8"/>
  <c r="HG5" i="12"/>
  <c r="HH6" i="12"/>
  <c r="HG1" i="12"/>
  <c r="HG8" i="12" s="1"/>
  <c r="HG3" i="12"/>
  <c r="HG4" i="12"/>
  <c r="HG2" i="12" s="1"/>
  <c r="HG8" i="11"/>
  <c r="HF18" i="9"/>
  <c r="HG18" i="10"/>
  <c r="HG9" i="11"/>
  <c r="HG11" i="11"/>
  <c r="HG12" i="11"/>
  <c r="HG17" i="11"/>
  <c r="HG18" i="11"/>
  <c r="HG26" i="11"/>
  <c r="HG37" i="11"/>
  <c r="HG31" i="11"/>
  <c r="HG38" i="11"/>
  <c r="HG45" i="11"/>
  <c r="HG50" i="11"/>
  <c r="HG53" i="11"/>
  <c r="HG57" i="11"/>
  <c r="HF8" i="9"/>
  <c r="HG13" i="11"/>
  <c r="HG39" i="11"/>
  <c r="HG22" i="11"/>
  <c r="HG21" i="11"/>
  <c r="HG28" i="11"/>
  <c r="HG25" i="11"/>
  <c r="HG34" i="11"/>
  <c r="HG40" i="11"/>
  <c r="HG44" i="11"/>
  <c r="HG52" i="11"/>
  <c r="HG54" i="11"/>
  <c r="HG58" i="11"/>
  <c r="HH4" i="11"/>
  <c r="HH2" i="11" s="1"/>
  <c r="HI6" i="11"/>
  <c r="HH1" i="11"/>
  <c r="HH54" i="11" s="1"/>
  <c r="HH5" i="11"/>
  <c r="HH3" i="11"/>
  <c r="HG15" i="11"/>
  <c r="HG19" i="11"/>
  <c r="HG14" i="11"/>
  <c r="HG23" i="11"/>
  <c r="HG30" i="11"/>
  <c r="HG27" i="11"/>
  <c r="HG36" i="11"/>
  <c r="HG42" i="11"/>
  <c r="HG47" i="11"/>
  <c r="HG48" i="11"/>
  <c r="HG56" i="11"/>
  <c r="HG10" i="11"/>
  <c r="HG35" i="11"/>
  <c r="HG16" i="11"/>
  <c r="HG24" i="11"/>
  <c r="HG32" i="11"/>
  <c r="HG29" i="11"/>
  <c r="HG41" i="11"/>
  <c r="HG43" i="11"/>
  <c r="HG49" i="11"/>
  <c r="HG51" i="11"/>
  <c r="HF13" i="9"/>
  <c r="HH4" i="10"/>
  <c r="HH2" i="10" s="1"/>
  <c r="HI6" i="10"/>
  <c r="HH1" i="10"/>
  <c r="HH58" i="10" s="1"/>
  <c r="HH3" i="10"/>
  <c r="HH5" i="10"/>
  <c r="HG11" i="10"/>
  <c r="HG10" i="10"/>
  <c r="HG21" i="10"/>
  <c r="HG27" i="10"/>
  <c r="HG34" i="10"/>
  <c r="HG29" i="10"/>
  <c r="HG36" i="10"/>
  <c r="HG41" i="10"/>
  <c r="HG45" i="10"/>
  <c r="HG51" i="10"/>
  <c r="HG55" i="10"/>
  <c r="HG17" i="10"/>
  <c r="HG15" i="10"/>
  <c r="HG12" i="10"/>
  <c r="HG19" i="10"/>
  <c r="HG24" i="10"/>
  <c r="HG30" i="10"/>
  <c r="HG31" i="10"/>
  <c r="HG38" i="10"/>
  <c r="HG43" i="10"/>
  <c r="HG49" i="10"/>
  <c r="HG52" i="10"/>
  <c r="HG56" i="10"/>
  <c r="HG9" i="10"/>
  <c r="HG8" i="10"/>
  <c r="HG14" i="10"/>
  <c r="HG22" i="10"/>
  <c r="HG26" i="10"/>
  <c r="HG32" i="10"/>
  <c r="HG37" i="10"/>
  <c r="HG40" i="10"/>
  <c r="HG44" i="10"/>
  <c r="HG48" i="10"/>
  <c r="HG53" i="10"/>
  <c r="HG57" i="10"/>
  <c r="HG13" i="10"/>
  <c r="HG23" i="10"/>
  <c r="HG16" i="10"/>
  <c r="HG25" i="10"/>
  <c r="HG28" i="10"/>
  <c r="HG35" i="10"/>
  <c r="HG39" i="10"/>
  <c r="HG42" i="10"/>
  <c r="HG47" i="10"/>
  <c r="HG50" i="10"/>
  <c r="HG54" i="10"/>
  <c r="HF13" i="8"/>
  <c r="HF17" i="9"/>
  <c r="HF15" i="8"/>
  <c r="HF10" i="9"/>
  <c r="HG5" i="9"/>
  <c r="HH6" i="9"/>
  <c r="HG3" i="9"/>
  <c r="HG4" i="9"/>
  <c r="HG2" i="9" s="1"/>
  <c r="HG1" i="9"/>
  <c r="HG30" i="9" s="1"/>
  <c r="HF15" i="9"/>
  <c r="HF12" i="9"/>
  <c r="HF9" i="9"/>
  <c r="HF16" i="9"/>
  <c r="HF14" i="9"/>
  <c r="HF11" i="9"/>
  <c r="HF11" i="8"/>
  <c r="HF19" i="8"/>
  <c r="HF8" i="8"/>
  <c r="HF16" i="8"/>
  <c r="HF10" i="8"/>
  <c r="HF14" i="8"/>
  <c r="HF17" i="8"/>
  <c r="HH6" i="8"/>
  <c r="HG5" i="8"/>
  <c r="HG4" i="8"/>
  <c r="HG2" i="8" s="1"/>
  <c r="HG3" i="8"/>
  <c r="HG1" i="8"/>
  <c r="HF9" i="8"/>
  <c r="HF12" i="8"/>
  <c r="HF18" i="8"/>
  <c r="HG10" i="12" l="1"/>
  <c r="HG16" i="12"/>
  <c r="HG18" i="12"/>
  <c r="HG21" i="12"/>
  <c r="HG28" i="12"/>
  <c r="HG11" i="12"/>
  <c r="HG17" i="12"/>
  <c r="HG15" i="12"/>
  <c r="HG27" i="12"/>
  <c r="HG25" i="12"/>
  <c r="HG30" i="12"/>
  <c r="HG12" i="12"/>
  <c r="HG19" i="12"/>
  <c r="HG23" i="12"/>
  <c r="HG20" i="12"/>
  <c r="HG22" i="12"/>
  <c r="HG13" i="12"/>
  <c r="HG14" i="12"/>
  <c r="HG24" i="12"/>
  <c r="HG26" i="12"/>
  <c r="HG29" i="12"/>
  <c r="HG9" i="12"/>
  <c r="HG23" i="9"/>
  <c r="HG21" i="9"/>
  <c r="HG20" i="9"/>
  <c r="HG25" i="9"/>
  <c r="HG24" i="9"/>
  <c r="HG22" i="9"/>
  <c r="HG27" i="9"/>
  <c r="HG19" i="9"/>
  <c r="HG29" i="9"/>
  <c r="HG26" i="9"/>
  <c r="HG28" i="9"/>
  <c r="HG26" i="8"/>
  <c r="HG25" i="8"/>
  <c r="HG30" i="8"/>
  <c r="HG24" i="8"/>
  <c r="HG21" i="8"/>
  <c r="HG27" i="8"/>
  <c r="HG22" i="8"/>
  <c r="HG28" i="8"/>
  <c r="HG31" i="8"/>
  <c r="HG23" i="8"/>
  <c r="HG29" i="8"/>
  <c r="HG20" i="8"/>
  <c r="HH8" i="11"/>
  <c r="HH5" i="12"/>
  <c r="HI6" i="12"/>
  <c r="HH3" i="12"/>
  <c r="HH4" i="12"/>
  <c r="HH2" i="12" s="1"/>
  <c r="HH1" i="12"/>
  <c r="HH8" i="12" s="1"/>
  <c r="HH10" i="11"/>
  <c r="HH13" i="11"/>
  <c r="HH21" i="11"/>
  <c r="HH25" i="11"/>
  <c r="HH14" i="11"/>
  <c r="HH26" i="11"/>
  <c r="HH35" i="11"/>
  <c r="HH39" i="11"/>
  <c r="HH43" i="11"/>
  <c r="HH44" i="11"/>
  <c r="HH52" i="11"/>
  <c r="HH56" i="11"/>
  <c r="HH12" i="11"/>
  <c r="HH15" i="11"/>
  <c r="HH23" i="11"/>
  <c r="HH17" i="11"/>
  <c r="HH16" i="11"/>
  <c r="HH28" i="11"/>
  <c r="HH34" i="11"/>
  <c r="HH41" i="11"/>
  <c r="HH45" i="11"/>
  <c r="HH49" i="11"/>
  <c r="HH53" i="11"/>
  <c r="HH57" i="11"/>
  <c r="HJ6" i="11"/>
  <c r="HI1" i="11"/>
  <c r="HI58" i="11" s="1"/>
  <c r="HI5" i="11"/>
  <c r="HI3" i="11"/>
  <c r="HI4" i="11"/>
  <c r="HI2" i="11" s="1"/>
  <c r="HH9" i="11"/>
  <c r="HH27" i="11"/>
  <c r="HH31" i="11"/>
  <c r="HH19" i="11"/>
  <c r="HH18" i="11"/>
  <c r="HH30" i="11"/>
  <c r="HH36" i="11"/>
  <c r="HH40" i="11"/>
  <c r="HH47" i="11"/>
  <c r="HH50" i="11"/>
  <c r="HH55" i="11"/>
  <c r="HH58" i="11"/>
  <c r="HH11" i="11"/>
  <c r="HH29" i="11"/>
  <c r="HH38" i="11"/>
  <c r="HH22" i="11"/>
  <c r="HH24" i="11"/>
  <c r="HH32" i="11"/>
  <c r="HH37" i="11"/>
  <c r="HH42" i="11"/>
  <c r="HH48" i="11"/>
  <c r="HH51" i="11"/>
  <c r="HH13" i="10"/>
  <c r="HH26" i="10"/>
  <c r="HH14" i="10"/>
  <c r="HH19" i="10"/>
  <c r="HH29" i="10"/>
  <c r="HH32" i="10"/>
  <c r="HH40" i="10"/>
  <c r="HH43" i="10"/>
  <c r="HH47" i="10"/>
  <c r="HH51" i="10"/>
  <c r="HH54" i="10"/>
  <c r="HH24" i="10"/>
  <c r="HH15" i="10"/>
  <c r="HH28" i="10"/>
  <c r="HH16" i="10"/>
  <c r="HH22" i="10"/>
  <c r="HH31" i="10"/>
  <c r="HH35" i="10"/>
  <c r="HH37" i="10"/>
  <c r="HH42" i="10"/>
  <c r="HH49" i="10"/>
  <c r="HH52" i="10"/>
  <c r="HH56" i="10"/>
  <c r="HJ6" i="10"/>
  <c r="HI1" i="10"/>
  <c r="HI56" i="10" s="1"/>
  <c r="HI5" i="10"/>
  <c r="HI3" i="10"/>
  <c r="HI4" i="10"/>
  <c r="HI2" i="10" s="1"/>
  <c r="HH9" i="10"/>
  <c r="HH17" i="10"/>
  <c r="HH10" i="10"/>
  <c r="HH21" i="10"/>
  <c r="HH25" i="10"/>
  <c r="HH34" i="10"/>
  <c r="HH36" i="10"/>
  <c r="HH39" i="10"/>
  <c r="HH45" i="10"/>
  <c r="HH48" i="10"/>
  <c r="HH53" i="10"/>
  <c r="HH57" i="10"/>
  <c r="HH8" i="10"/>
  <c r="HH11" i="10"/>
  <c r="HH18" i="10"/>
  <c r="HH12" i="10"/>
  <c r="HH23" i="10"/>
  <c r="HH27" i="10"/>
  <c r="HH30" i="10"/>
  <c r="HH38" i="10"/>
  <c r="HH41" i="10"/>
  <c r="HH44" i="10"/>
  <c r="HH50" i="10"/>
  <c r="HH55" i="10"/>
  <c r="HG9" i="9"/>
  <c r="HG8" i="9"/>
  <c r="HG11" i="9"/>
  <c r="HG10" i="9"/>
  <c r="HG17" i="9"/>
  <c r="HG13" i="9"/>
  <c r="HG14" i="9"/>
  <c r="HG16" i="9"/>
  <c r="HG18" i="9"/>
  <c r="HH5" i="9"/>
  <c r="HI6" i="9"/>
  <c r="HH3" i="9"/>
  <c r="HH4" i="9"/>
  <c r="HH2" i="9" s="1"/>
  <c r="HH1" i="9"/>
  <c r="HG15" i="9"/>
  <c r="HG12" i="9"/>
  <c r="HG13" i="8"/>
  <c r="HG14" i="8"/>
  <c r="HG8" i="8"/>
  <c r="HI6" i="8"/>
  <c r="HH5" i="8"/>
  <c r="HH4" i="8"/>
  <c r="HH2" i="8" s="1"/>
  <c r="HH3" i="8"/>
  <c r="HH1" i="8"/>
  <c r="HG15" i="8"/>
  <c r="HG16" i="8"/>
  <c r="HG10" i="8"/>
  <c r="HG9" i="8"/>
  <c r="HG17" i="8"/>
  <c r="HG18" i="8"/>
  <c r="HG12" i="8"/>
  <c r="HG11" i="8"/>
  <c r="HG19" i="8"/>
  <c r="HH11" i="12" l="1"/>
  <c r="HH17" i="12"/>
  <c r="HH29" i="12"/>
  <c r="HH23" i="12"/>
  <c r="HH21" i="12"/>
  <c r="HH12" i="12"/>
  <c r="HH14" i="12"/>
  <c r="HH22" i="12"/>
  <c r="HH27" i="12"/>
  <c r="HH25" i="12"/>
  <c r="HH13" i="12"/>
  <c r="HH15" i="12"/>
  <c r="HH18" i="12"/>
  <c r="HH26" i="12"/>
  <c r="HH24" i="12"/>
  <c r="HH10" i="12"/>
  <c r="HH16" i="12"/>
  <c r="HH20" i="12"/>
  <c r="HH19" i="12"/>
  <c r="HH28" i="12"/>
  <c r="HH30" i="12"/>
  <c r="HH9" i="12"/>
  <c r="HH23" i="9"/>
  <c r="HH28" i="9"/>
  <c r="HH27" i="9"/>
  <c r="HH26" i="9"/>
  <c r="HH21" i="9"/>
  <c r="HH22" i="9"/>
  <c r="HH20" i="9"/>
  <c r="HH25" i="9"/>
  <c r="HH30" i="9"/>
  <c r="HH19" i="9"/>
  <c r="HH24" i="9"/>
  <c r="HH29" i="9"/>
  <c r="HH21" i="8"/>
  <c r="HH25" i="8"/>
  <c r="HH29" i="8"/>
  <c r="HH22" i="8"/>
  <c r="HH27" i="8"/>
  <c r="HH26" i="8"/>
  <c r="HH24" i="8"/>
  <c r="HH30" i="8"/>
  <c r="HH31" i="8"/>
  <c r="HH23" i="8"/>
  <c r="HH28" i="8"/>
  <c r="HH20" i="8"/>
  <c r="HI12" i="11"/>
  <c r="HI9" i="11"/>
  <c r="HJ6" i="12"/>
  <c r="HI5" i="12"/>
  <c r="HI3" i="12"/>
  <c r="HI4" i="12"/>
  <c r="HI2" i="12" s="1"/>
  <c r="HI1" i="12"/>
  <c r="HI8" i="12" s="1"/>
  <c r="HI8" i="10"/>
  <c r="HI16" i="10"/>
  <c r="HI10" i="11"/>
  <c r="HI10" i="10"/>
  <c r="HI11" i="11"/>
  <c r="HI18" i="11"/>
  <c r="HI19" i="11"/>
  <c r="HI25" i="11"/>
  <c r="HI34" i="11"/>
  <c r="HI30" i="11"/>
  <c r="HI38" i="11"/>
  <c r="HI41" i="11"/>
  <c r="HI45" i="11"/>
  <c r="HI51" i="11"/>
  <c r="HI55" i="11"/>
  <c r="HI14" i="10"/>
  <c r="HI8" i="11"/>
  <c r="HJ5" i="11"/>
  <c r="HJ3" i="11"/>
  <c r="HJ4" i="11"/>
  <c r="HJ2" i="11" s="1"/>
  <c r="HK6" i="11"/>
  <c r="HJ1" i="11"/>
  <c r="HJ56" i="11" s="1"/>
  <c r="HI13" i="11"/>
  <c r="HI21" i="11"/>
  <c r="HI22" i="11"/>
  <c r="HI27" i="11"/>
  <c r="HI24" i="11"/>
  <c r="HI32" i="11"/>
  <c r="HI35" i="11"/>
  <c r="HI43" i="11"/>
  <c r="HI48" i="11"/>
  <c r="HI52" i="11"/>
  <c r="HI56" i="11"/>
  <c r="HI14" i="11"/>
  <c r="HI15" i="11"/>
  <c r="HI36" i="11"/>
  <c r="HI29" i="11"/>
  <c r="HI26" i="11"/>
  <c r="HI40" i="11"/>
  <c r="HI42" i="11"/>
  <c r="HI44" i="11"/>
  <c r="HI50" i="11"/>
  <c r="HI53" i="11"/>
  <c r="HI57" i="11"/>
  <c r="HI16" i="11"/>
  <c r="HI17" i="11"/>
  <c r="HI23" i="11"/>
  <c r="HI31" i="11"/>
  <c r="HI28" i="11"/>
  <c r="HI37" i="11"/>
  <c r="HI39" i="11"/>
  <c r="HI47" i="11"/>
  <c r="HI49" i="11"/>
  <c r="HI54" i="11"/>
  <c r="HI12" i="10"/>
  <c r="HI9" i="10"/>
  <c r="HI11" i="10"/>
  <c r="HI17" i="10"/>
  <c r="HI15" i="10"/>
  <c r="HI13" i="10"/>
  <c r="HI18" i="10"/>
  <c r="HI24" i="10"/>
  <c r="HI27" i="10"/>
  <c r="HI34" i="10"/>
  <c r="HI38" i="10"/>
  <c r="HI41" i="10"/>
  <c r="HI45" i="10"/>
  <c r="HI49" i="10"/>
  <c r="HI57" i="10"/>
  <c r="HI58" i="10"/>
  <c r="HJ5" i="10"/>
  <c r="HJ3" i="10"/>
  <c r="HJ4" i="10"/>
  <c r="HJ2" i="10" s="1"/>
  <c r="HJ1" i="10"/>
  <c r="HJ58" i="10" s="1"/>
  <c r="HK6" i="10"/>
  <c r="HI21" i="10"/>
  <c r="HI26" i="10"/>
  <c r="HI35" i="10"/>
  <c r="HI30" i="10"/>
  <c r="HI40" i="10"/>
  <c r="HI43" i="10"/>
  <c r="HI44" i="10"/>
  <c r="HI52" i="10"/>
  <c r="HI54" i="10"/>
  <c r="HI23" i="10"/>
  <c r="HI28" i="10"/>
  <c r="HI29" i="10"/>
  <c r="HI32" i="10"/>
  <c r="HI37" i="10"/>
  <c r="HI42" i="10"/>
  <c r="HI50" i="10"/>
  <c r="HI51" i="10"/>
  <c r="HI55" i="10"/>
  <c r="HI22" i="10"/>
  <c r="HI19" i="10"/>
  <c r="HI25" i="10"/>
  <c r="HI31" i="10"/>
  <c r="HI36" i="10"/>
  <c r="HI39" i="10"/>
  <c r="HI47" i="10"/>
  <c r="HI48" i="10"/>
  <c r="HI53" i="10"/>
  <c r="HH11" i="9"/>
  <c r="HH14" i="9"/>
  <c r="HH13" i="9"/>
  <c r="HH8" i="9"/>
  <c r="HJ6" i="9"/>
  <c r="HI5" i="9"/>
  <c r="HI4" i="9"/>
  <c r="HI2" i="9" s="1"/>
  <c r="HI1" i="9"/>
  <c r="HI3" i="9"/>
  <c r="HH15" i="9"/>
  <c r="HH10" i="9"/>
  <c r="HH16" i="9"/>
  <c r="HH9" i="9"/>
  <c r="HH17" i="9"/>
  <c r="HH12" i="9"/>
  <c r="HH18" i="9"/>
  <c r="HH10" i="8"/>
  <c r="HH9" i="8"/>
  <c r="HH16" i="8"/>
  <c r="HH12" i="8"/>
  <c r="HH11" i="8"/>
  <c r="HH17" i="8"/>
  <c r="HH18" i="8"/>
  <c r="HH14" i="8"/>
  <c r="HH13" i="8"/>
  <c r="HH19" i="8"/>
  <c r="HH8" i="8"/>
  <c r="HI5" i="8"/>
  <c r="HI4" i="8"/>
  <c r="HI2" i="8" s="1"/>
  <c r="HJ6" i="8"/>
  <c r="HI1" i="8"/>
  <c r="HI3" i="8"/>
  <c r="HH15" i="8"/>
  <c r="HI13" i="12" l="1"/>
  <c r="HI18" i="12"/>
  <c r="HI17" i="12"/>
  <c r="HI26" i="12"/>
  <c r="HI28" i="12"/>
  <c r="HI30" i="12"/>
  <c r="HI10" i="12"/>
  <c r="HI15" i="12"/>
  <c r="HI25" i="12"/>
  <c r="HI29" i="12"/>
  <c r="HI20" i="12"/>
  <c r="HI11" i="12"/>
  <c r="HI16" i="12"/>
  <c r="HI21" i="12"/>
  <c r="HI23" i="12"/>
  <c r="HI24" i="12"/>
  <c r="HI12" i="12"/>
  <c r="HI14" i="12"/>
  <c r="HI19" i="12"/>
  <c r="HI22" i="12"/>
  <c r="HI27" i="12"/>
  <c r="HI9" i="12"/>
  <c r="HI22" i="9"/>
  <c r="HI26" i="9"/>
  <c r="HI28" i="9"/>
  <c r="HI20" i="9"/>
  <c r="HI29" i="9"/>
  <c r="HI21" i="9"/>
  <c r="HI19" i="9"/>
  <c r="HI24" i="9"/>
  <c r="HI30" i="9"/>
  <c r="HI25" i="9"/>
  <c r="HI23" i="9"/>
  <c r="HI27" i="9"/>
  <c r="HI26" i="8"/>
  <c r="HI30" i="8"/>
  <c r="HI25" i="8"/>
  <c r="HI22" i="8"/>
  <c r="HI27" i="8"/>
  <c r="HI29" i="8"/>
  <c r="HI31" i="8"/>
  <c r="HI24" i="8"/>
  <c r="HI21" i="8"/>
  <c r="HI23" i="8"/>
  <c r="HI28" i="8"/>
  <c r="HI20" i="8"/>
  <c r="HI11" i="8"/>
  <c r="HK6" i="12"/>
  <c r="HJ5" i="12"/>
  <c r="HJ4" i="12"/>
  <c r="HJ2" i="12" s="1"/>
  <c r="HJ1" i="12"/>
  <c r="HJ8" i="12" s="1"/>
  <c r="HJ3" i="12"/>
  <c r="HJ8" i="11"/>
  <c r="HJ9" i="11"/>
  <c r="HJ11" i="11"/>
  <c r="HJ12" i="11"/>
  <c r="HJ24" i="11"/>
  <c r="HJ32" i="11"/>
  <c r="HJ19" i="11"/>
  <c r="HJ29" i="11"/>
  <c r="HJ37" i="11"/>
  <c r="HJ42" i="11"/>
  <c r="HJ47" i="11"/>
  <c r="HJ48" i="11"/>
  <c r="HJ54" i="11"/>
  <c r="HJ57" i="11"/>
  <c r="HK5" i="11"/>
  <c r="HK3" i="11"/>
  <c r="HK4" i="11"/>
  <c r="HK2" i="11" s="1"/>
  <c r="HL6" i="11"/>
  <c r="HK1" i="11"/>
  <c r="HK58" i="11" s="1"/>
  <c r="HJ13" i="11"/>
  <c r="HJ16" i="11"/>
  <c r="HJ26" i="11"/>
  <c r="HJ21" i="11"/>
  <c r="HJ23" i="11"/>
  <c r="HJ31" i="11"/>
  <c r="HJ35" i="11"/>
  <c r="HJ39" i="11"/>
  <c r="HJ43" i="11"/>
  <c r="HJ51" i="11"/>
  <c r="HJ52" i="11"/>
  <c r="HJ58" i="11"/>
  <c r="HJ14" i="11"/>
  <c r="HJ22" i="11"/>
  <c r="HJ28" i="11"/>
  <c r="HJ15" i="11"/>
  <c r="HJ25" i="11"/>
  <c r="HJ34" i="11"/>
  <c r="HJ38" i="11"/>
  <c r="HJ41" i="11"/>
  <c r="HJ45" i="11"/>
  <c r="HJ50" i="11"/>
  <c r="HJ55" i="11"/>
  <c r="HJ10" i="11"/>
  <c r="HJ18" i="11"/>
  <c r="HJ30" i="11"/>
  <c r="HJ17" i="11"/>
  <c r="HJ27" i="11"/>
  <c r="HJ36" i="11"/>
  <c r="HJ40" i="11"/>
  <c r="HJ44" i="11"/>
  <c r="HJ49" i="11"/>
  <c r="HJ53" i="11"/>
  <c r="HJ10" i="10"/>
  <c r="HJ12" i="10"/>
  <c r="HI12" i="9"/>
  <c r="HJ16" i="10"/>
  <c r="HJ15" i="10"/>
  <c r="HJ25" i="10"/>
  <c r="HJ23" i="10"/>
  <c r="HJ30" i="10"/>
  <c r="HJ31" i="10"/>
  <c r="HJ36" i="10"/>
  <c r="HJ41" i="10"/>
  <c r="HJ45" i="10"/>
  <c r="HJ52" i="10"/>
  <c r="HJ55" i="10"/>
  <c r="HJ9" i="10"/>
  <c r="HJ17" i="10"/>
  <c r="HJ27" i="10"/>
  <c r="HJ24" i="10"/>
  <c r="HJ32" i="10"/>
  <c r="HJ34" i="10"/>
  <c r="HJ38" i="10"/>
  <c r="HJ43" i="10"/>
  <c r="HJ48" i="10"/>
  <c r="HJ51" i="10"/>
  <c r="HJ56" i="10"/>
  <c r="HK5" i="10"/>
  <c r="HK3" i="10"/>
  <c r="HK4" i="10"/>
  <c r="HK2" i="10" s="1"/>
  <c r="HL6" i="10"/>
  <c r="HK1" i="10"/>
  <c r="HK56" i="10" s="1"/>
  <c r="HJ11" i="10"/>
  <c r="HJ19" i="10"/>
  <c r="HJ18" i="10"/>
  <c r="HJ26" i="10"/>
  <c r="HJ35" i="10"/>
  <c r="HJ37" i="10"/>
  <c r="HJ40" i="10"/>
  <c r="HJ44" i="10"/>
  <c r="HJ49" i="10"/>
  <c r="HJ53" i="10"/>
  <c r="HJ57" i="10"/>
  <c r="HJ8" i="10"/>
  <c r="HJ14" i="10"/>
  <c r="HJ13" i="10"/>
  <c r="HJ22" i="10"/>
  <c r="HJ21" i="10"/>
  <c r="HJ28" i="10"/>
  <c r="HJ29" i="10"/>
  <c r="HJ39" i="10"/>
  <c r="HJ42" i="10"/>
  <c r="HJ47" i="10"/>
  <c r="HJ50" i="10"/>
  <c r="HJ54" i="10"/>
  <c r="HI11" i="9"/>
  <c r="HI14" i="9"/>
  <c r="HI17" i="9"/>
  <c r="HI8" i="9"/>
  <c r="HI16" i="9"/>
  <c r="HI13" i="9"/>
  <c r="HI10" i="9"/>
  <c r="HK6" i="9"/>
  <c r="HJ1" i="9"/>
  <c r="HJ3" i="9"/>
  <c r="HJ5" i="9"/>
  <c r="HJ4" i="9"/>
  <c r="HJ2" i="9" s="1"/>
  <c r="HI15" i="9"/>
  <c r="HI18" i="9"/>
  <c r="HI9" i="9"/>
  <c r="HJ5" i="8"/>
  <c r="HJ4" i="8"/>
  <c r="HJ2" i="8" s="1"/>
  <c r="HK6" i="8"/>
  <c r="HJ3" i="8"/>
  <c r="HJ1" i="8"/>
  <c r="HI15" i="8"/>
  <c r="HI10" i="8"/>
  <c r="HI18" i="8"/>
  <c r="HI9" i="8"/>
  <c r="HI12" i="8"/>
  <c r="HI14" i="8"/>
  <c r="HI17" i="8"/>
  <c r="HI13" i="8"/>
  <c r="HI8" i="8"/>
  <c r="HI16" i="8"/>
  <c r="HI19" i="8"/>
  <c r="HJ13" i="12" l="1"/>
  <c r="HJ18" i="12"/>
  <c r="HJ24" i="12"/>
  <c r="HJ22" i="12"/>
  <c r="HJ27" i="12"/>
  <c r="HJ29" i="12"/>
  <c r="HJ10" i="12"/>
  <c r="HJ15" i="12"/>
  <c r="HJ21" i="12"/>
  <c r="HJ26" i="12"/>
  <c r="HJ28" i="12"/>
  <c r="HJ11" i="12"/>
  <c r="HJ17" i="12"/>
  <c r="HJ16" i="12"/>
  <c r="HJ25" i="12"/>
  <c r="HJ19" i="12"/>
  <c r="HJ12" i="12"/>
  <c r="HJ14" i="12"/>
  <c r="HJ20" i="12"/>
  <c r="HJ23" i="12"/>
  <c r="HJ30" i="12"/>
  <c r="HJ9" i="12"/>
  <c r="HJ23" i="9"/>
  <c r="HJ28" i="9"/>
  <c r="HJ20" i="9"/>
  <c r="HJ24" i="9"/>
  <c r="HJ26" i="9"/>
  <c r="HJ29" i="9"/>
  <c r="HJ30" i="9"/>
  <c r="HJ21" i="9"/>
  <c r="HJ22" i="9"/>
  <c r="HJ27" i="9"/>
  <c r="HJ25" i="9"/>
  <c r="HJ19" i="9"/>
  <c r="HJ25" i="8"/>
  <c r="HJ29" i="8"/>
  <c r="HJ24" i="8"/>
  <c r="HJ27" i="8"/>
  <c r="HJ26" i="8"/>
  <c r="HJ28" i="8"/>
  <c r="HJ31" i="8"/>
  <c r="HJ21" i="8"/>
  <c r="HJ30" i="8"/>
  <c r="HJ23" i="8"/>
  <c r="HJ22" i="8"/>
  <c r="HJ20" i="8"/>
  <c r="HK5" i="12"/>
  <c r="HL6" i="12"/>
  <c r="HK1" i="12"/>
  <c r="HK8" i="12" s="1"/>
  <c r="HK3" i="12"/>
  <c r="HK4" i="12"/>
  <c r="HK2" i="12" s="1"/>
  <c r="HK8" i="11"/>
  <c r="HK9" i="11"/>
  <c r="HL4" i="11"/>
  <c r="HL2" i="11" s="1"/>
  <c r="HM6" i="11"/>
  <c r="HL1" i="11"/>
  <c r="HL55" i="11" s="1"/>
  <c r="HL5" i="11"/>
  <c r="HL3" i="11"/>
  <c r="HK10" i="11"/>
  <c r="HK19" i="11"/>
  <c r="HK16" i="11"/>
  <c r="HK26" i="11"/>
  <c r="HK35" i="11"/>
  <c r="HK31" i="11"/>
  <c r="HK37" i="11"/>
  <c r="HK42" i="11"/>
  <c r="HK47" i="11"/>
  <c r="HK51" i="11"/>
  <c r="HK57" i="11"/>
  <c r="HK12" i="11"/>
  <c r="HK22" i="11"/>
  <c r="HK18" i="11"/>
  <c r="HK28" i="11"/>
  <c r="HK25" i="11"/>
  <c r="HK39" i="11"/>
  <c r="HK41" i="11"/>
  <c r="HK45" i="11"/>
  <c r="HK49" i="11"/>
  <c r="HK52" i="11"/>
  <c r="HK55" i="11"/>
  <c r="HK11" i="11"/>
  <c r="HK15" i="11"/>
  <c r="HK23" i="11"/>
  <c r="HK21" i="11"/>
  <c r="HK30" i="11"/>
  <c r="HK27" i="11"/>
  <c r="HK34" i="11"/>
  <c r="HK38" i="11"/>
  <c r="HK43" i="11"/>
  <c r="HK48" i="11"/>
  <c r="HK53" i="11"/>
  <c r="HK56" i="11"/>
  <c r="HK13" i="11"/>
  <c r="HK17" i="11"/>
  <c r="HK14" i="11"/>
  <c r="HK24" i="11"/>
  <c r="HK32" i="11"/>
  <c r="HK29" i="11"/>
  <c r="HK36" i="11"/>
  <c r="HK40" i="11"/>
  <c r="HK44" i="11"/>
  <c r="HK50" i="11"/>
  <c r="HK54" i="11"/>
  <c r="HK13" i="10"/>
  <c r="HK21" i="10"/>
  <c r="HK16" i="10"/>
  <c r="HK22" i="10"/>
  <c r="HK26" i="10"/>
  <c r="HK32" i="10"/>
  <c r="HK37" i="10"/>
  <c r="HK40" i="10"/>
  <c r="HK44" i="10"/>
  <c r="HK49" i="10"/>
  <c r="HK53" i="10"/>
  <c r="HK57" i="10"/>
  <c r="HK17" i="10"/>
  <c r="HK8" i="10"/>
  <c r="HK10" i="10"/>
  <c r="HK18" i="10"/>
  <c r="HK25" i="10"/>
  <c r="HK28" i="10"/>
  <c r="HK35" i="10"/>
  <c r="HK39" i="10"/>
  <c r="HK42" i="10"/>
  <c r="HK47" i="10"/>
  <c r="HK50" i="10"/>
  <c r="HK54" i="10"/>
  <c r="HK58" i="10"/>
  <c r="HL4" i="10"/>
  <c r="HL2" i="10" s="1"/>
  <c r="HM6" i="10"/>
  <c r="HL1" i="10"/>
  <c r="HL58" i="10" s="1"/>
  <c r="HL3" i="10"/>
  <c r="HL5" i="10"/>
  <c r="HK11" i="10"/>
  <c r="HK12" i="10"/>
  <c r="HK23" i="10"/>
  <c r="HK27" i="10"/>
  <c r="HK34" i="10"/>
  <c r="HK29" i="10"/>
  <c r="HK36" i="10"/>
  <c r="HK41" i="10"/>
  <c r="HK45" i="10"/>
  <c r="HK48" i="10"/>
  <c r="HK55" i="10"/>
  <c r="HK9" i="10"/>
  <c r="HK15" i="10"/>
  <c r="HK14" i="10"/>
  <c r="HK19" i="10"/>
  <c r="HK24" i="10"/>
  <c r="HK30" i="10"/>
  <c r="HK31" i="10"/>
  <c r="HK38" i="10"/>
  <c r="HK43" i="10"/>
  <c r="HK51" i="10"/>
  <c r="HK52" i="10"/>
  <c r="HJ10" i="9"/>
  <c r="HJ15" i="8"/>
  <c r="HJ8" i="9"/>
  <c r="HJ16" i="9"/>
  <c r="HJ11" i="9"/>
  <c r="HJ17" i="9"/>
  <c r="HJ18" i="9"/>
  <c r="HJ13" i="9"/>
  <c r="HJ12" i="9"/>
  <c r="HK5" i="9"/>
  <c r="HL6" i="9"/>
  <c r="HK3" i="9"/>
  <c r="HK4" i="9"/>
  <c r="HK2" i="9" s="1"/>
  <c r="HK1" i="9"/>
  <c r="HJ15" i="9"/>
  <c r="HJ13" i="8"/>
  <c r="HJ14" i="9"/>
  <c r="HJ9" i="9"/>
  <c r="HJ11" i="8"/>
  <c r="HJ19" i="8"/>
  <c r="HJ8" i="8"/>
  <c r="HJ16" i="8"/>
  <c r="HJ10" i="8"/>
  <c r="HJ14" i="8"/>
  <c r="HJ17" i="8"/>
  <c r="HL6" i="8"/>
  <c r="HK5" i="8"/>
  <c r="HK3" i="8"/>
  <c r="HK4" i="8"/>
  <c r="HK2" i="8" s="1"/>
  <c r="HK1" i="8"/>
  <c r="HJ9" i="8"/>
  <c r="HJ12" i="8"/>
  <c r="HJ18" i="8"/>
  <c r="HK10" i="12" l="1"/>
  <c r="HK16" i="12"/>
  <c r="HK15" i="12"/>
  <c r="HK27" i="12"/>
  <c r="HK11" i="12"/>
  <c r="HK17" i="12"/>
  <c r="HK19" i="12"/>
  <c r="HK20" i="12"/>
  <c r="HK22" i="12"/>
  <c r="HK30" i="12"/>
  <c r="HK12" i="12"/>
  <c r="HK14" i="12"/>
  <c r="HK21" i="12"/>
  <c r="HK24" i="12"/>
  <c r="HK26" i="12"/>
  <c r="HK29" i="12"/>
  <c r="HK13" i="12"/>
  <c r="HK18" i="12"/>
  <c r="HK23" i="12"/>
  <c r="HK25" i="12"/>
  <c r="HK28" i="12"/>
  <c r="HK9" i="12"/>
  <c r="HL8" i="10"/>
  <c r="HL9" i="10"/>
  <c r="HL23" i="10"/>
  <c r="HL14" i="10"/>
  <c r="HL15" i="10"/>
  <c r="HL24" i="10"/>
  <c r="HL17" i="10"/>
  <c r="HL22" i="10"/>
  <c r="HL13" i="10"/>
  <c r="HL16" i="10"/>
  <c r="HL19" i="10"/>
  <c r="HL29" i="10"/>
  <c r="HL32" i="10"/>
  <c r="HL40" i="10"/>
  <c r="HL43" i="10"/>
  <c r="HL47" i="10"/>
  <c r="HL51" i="10"/>
  <c r="HL54" i="10"/>
  <c r="HL8" i="11"/>
  <c r="HL10" i="11"/>
  <c r="HL13" i="11"/>
  <c r="HL19" i="11"/>
  <c r="HL31" i="11"/>
  <c r="HL16" i="11"/>
  <c r="HL28" i="11"/>
  <c r="HL38" i="11"/>
  <c r="HL39" i="11"/>
  <c r="HL43" i="11"/>
  <c r="HL48" i="11"/>
  <c r="HL52" i="11"/>
  <c r="HL56" i="11"/>
  <c r="HL31" i="10"/>
  <c r="HL35" i="10"/>
  <c r="HL37" i="10"/>
  <c r="HL42" i="10"/>
  <c r="HL49" i="10"/>
  <c r="HL52" i="10"/>
  <c r="HL56" i="10"/>
  <c r="HL12" i="11"/>
  <c r="HL15" i="11"/>
  <c r="HL25" i="11"/>
  <c r="HL22" i="11"/>
  <c r="HL18" i="11"/>
  <c r="HL30" i="11"/>
  <c r="HL34" i="11"/>
  <c r="HL41" i="11"/>
  <c r="HL47" i="11"/>
  <c r="HL49" i="11"/>
  <c r="HL53" i="11"/>
  <c r="HL57" i="11"/>
  <c r="HL11" i="10"/>
  <c r="HL10" i="10"/>
  <c r="HL18" i="10"/>
  <c r="HL26" i="10"/>
  <c r="HL25" i="10"/>
  <c r="HL34" i="10"/>
  <c r="HL36" i="10"/>
  <c r="HL39" i="10"/>
  <c r="HL45" i="10"/>
  <c r="HL50" i="10"/>
  <c r="HL53" i="10"/>
  <c r="HL57" i="10"/>
  <c r="HL9" i="11"/>
  <c r="HL21" i="11"/>
  <c r="HL27" i="11"/>
  <c r="HL23" i="11"/>
  <c r="HL24" i="11"/>
  <c r="HL32" i="11"/>
  <c r="HL36" i="11"/>
  <c r="HL40" i="11"/>
  <c r="HL42" i="11"/>
  <c r="HL50" i="11"/>
  <c r="HL54" i="11"/>
  <c r="HL58" i="11"/>
  <c r="HL12" i="10"/>
  <c r="HL21" i="10"/>
  <c r="HL28" i="10"/>
  <c r="HL27" i="10"/>
  <c r="HL30" i="10"/>
  <c r="HL38" i="10"/>
  <c r="HL41" i="10"/>
  <c r="HL44" i="10"/>
  <c r="HL48" i="10"/>
  <c r="HL55" i="10"/>
  <c r="HL11" i="11"/>
  <c r="HL17" i="11"/>
  <c r="HL29" i="11"/>
  <c r="HL14" i="11"/>
  <c r="HL26" i="11"/>
  <c r="HL35" i="11"/>
  <c r="HL37" i="11"/>
  <c r="HL45" i="11"/>
  <c r="HL44" i="11"/>
  <c r="HL51" i="11"/>
  <c r="HK20" i="9"/>
  <c r="HK29" i="9"/>
  <c r="HK27" i="9"/>
  <c r="HK24" i="9"/>
  <c r="HK22" i="9"/>
  <c r="HK19" i="9"/>
  <c r="HK21" i="9"/>
  <c r="HK26" i="9"/>
  <c r="HK28" i="9"/>
  <c r="HK30" i="9"/>
  <c r="HK23" i="9"/>
  <c r="HK25" i="9"/>
  <c r="HK22" i="8"/>
  <c r="HK21" i="8"/>
  <c r="HK30" i="8"/>
  <c r="HK23" i="8"/>
  <c r="HK24" i="8"/>
  <c r="HK27" i="8"/>
  <c r="HK25" i="8"/>
  <c r="HK28" i="8"/>
  <c r="HK31" i="8"/>
  <c r="HK26" i="8"/>
  <c r="HK29" i="8"/>
  <c r="HK20" i="8"/>
  <c r="HL5" i="12"/>
  <c r="HM6" i="12"/>
  <c r="HL3" i="12"/>
  <c r="HL4" i="12"/>
  <c r="HL2" i="12" s="1"/>
  <c r="HL1" i="12"/>
  <c r="HL8" i="12" s="1"/>
  <c r="HN6" i="11"/>
  <c r="HM1" i="11"/>
  <c r="HM58" i="11" s="1"/>
  <c r="HM5" i="11"/>
  <c r="HM3" i="11"/>
  <c r="HM4" i="11"/>
  <c r="HM2" i="11" s="1"/>
  <c r="HK11" i="9"/>
  <c r="HK9" i="9"/>
  <c r="HK13" i="9"/>
  <c r="HN6" i="10"/>
  <c r="HM1" i="10"/>
  <c r="HM58" i="10" s="1"/>
  <c r="HM5" i="10"/>
  <c r="HM3" i="10"/>
  <c r="HM4" i="10"/>
  <c r="HM2" i="10" s="1"/>
  <c r="HK10" i="9"/>
  <c r="HL5" i="9"/>
  <c r="HM6" i="9"/>
  <c r="HL3" i="9"/>
  <c r="HL4" i="9"/>
  <c r="HL2" i="9" s="1"/>
  <c r="HL1" i="9"/>
  <c r="HK15" i="9"/>
  <c r="HK12" i="9"/>
  <c r="HK14" i="9"/>
  <c r="HK17" i="9"/>
  <c r="HK8" i="9"/>
  <c r="HK16" i="9"/>
  <c r="HK18" i="9"/>
  <c r="HK10" i="8"/>
  <c r="HK8" i="8"/>
  <c r="HM6" i="8"/>
  <c r="HL5" i="8"/>
  <c r="HL3" i="8"/>
  <c r="HL4" i="8"/>
  <c r="HL2" i="8" s="1"/>
  <c r="HL1" i="8"/>
  <c r="HL20" i="8" s="1"/>
  <c r="HK15" i="8"/>
  <c r="HK16" i="8"/>
  <c r="HK9" i="8"/>
  <c r="HK17" i="8"/>
  <c r="HK18" i="8"/>
  <c r="HK12" i="8"/>
  <c r="HK11" i="8"/>
  <c r="HK19" i="8"/>
  <c r="HK14" i="8"/>
  <c r="HK13" i="8"/>
  <c r="HL11" i="12" l="1"/>
  <c r="HL17" i="12"/>
  <c r="HL20" i="12"/>
  <c r="HL27" i="12"/>
  <c r="HL25" i="12"/>
  <c r="HL12" i="12"/>
  <c r="HL14" i="12"/>
  <c r="HL22" i="12"/>
  <c r="HL24" i="12"/>
  <c r="HL13" i="12"/>
  <c r="HL15" i="12"/>
  <c r="HL18" i="12"/>
  <c r="HL19" i="12"/>
  <c r="HL29" i="12"/>
  <c r="HL10" i="12"/>
  <c r="HL16" i="12"/>
  <c r="HL26" i="12"/>
  <c r="HL23" i="12"/>
  <c r="HL21" i="12"/>
  <c r="HL28" i="12"/>
  <c r="HL30" i="12"/>
  <c r="HL9" i="12"/>
  <c r="HM8" i="11"/>
  <c r="HM10" i="11"/>
  <c r="HL8" i="9"/>
  <c r="HM14" i="11"/>
  <c r="HM19" i="11"/>
  <c r="HM16" i="11"/>
  <c r="HM8" i="10"/>
  <c r="HM12" i="10"/>
  <c r="HL13" i="9"/>
  <c r="HM14" i="10"/>
  <c r="HM13" i="10"/>
  <c r="HM13" i="11"/>
  <c r="HL8" i="8"/>
  <c r="HL15" i="8"/>
  <c r="HL18" i="8"/>
  <c r="HL16" i="9"/>
  <c r="HM21" i="10"/>
  <c r="HM26" i="10"/>
  <c r="HM35" i="10"/>
  <c r="HM30" i="10"/>
  <c r="HM40" i="10"/>
  <c r="HM43" i="10"/>
  <c r="HM44" i="10"/>
  <c r="HM50" i="10"/>
  <c r="HM55" i="10"/>
  <c r="HM27" i="11"/>
  <c r="HM37" i="11"/>
  <c r="HM30" i="11"/>
  <c r="HM35" i="11"/>
  <c r="HM42" i="11"/>
  <c r="HM47" i="11"/>
  <c r="HM49" i="11"/>
  <c r="HM55" i="11"/>
  <c r="HL21" i="8"/>
  <c r="HL23" i="8"/>
  <c r="HL29" i="8"/>
  <c r="HL20" i="9"/>
  <c r="HL25" i="9"/>
  <c r="HL27" i="9"/>
  <c r="HL30" i="9"/>
  <c r="HL10" i="8"/>
  <c r="HL9" i="8"/>
  <c r="HL17" i="8"/>
  <c r="HL15" i="9"/>
  <c r="HL10" i="9"/>
  <c r="HL18" i="9"/>
  <c r="HM22" i="10"/>
  <c r="HM16" i="10"/>
  <c r="HM15" i="10"/>
  <c r="HM23" i="10"/>
  <c r="HM28" i="10"/>
  <c r="HM29" i="10"/>
  <c r="HM32" i="10"/>
  <c r="HM37" i="10"/>
  <c r="HM42" i="10"/>
  <c r="HM48" i="10"/>
  <c r="HM51" i="10"/>
  <c r="HM56" i="10"/>
  <c r="HM9" i="11"/>
  <c r="HM11" i="11"/>
  <c r="HM21" i="11"/>
  <c r="HM22" i="11"/>
  <c r="HM29" i="11"/>
  <c r="HM24" i="11"/>
  <c r="HM32" i="11"/>
  <c r="HM38" i="11"/>
  <c r="HM44" i="11"/>
  <c r="HM45" i="11"/>
  <c r="HM53" i="11"/>
  <c r="HM56" i="11"/>
  <c r="HL24" i="8"/>
  <c r="HL25" i="8"/>
  <c r="HL26" i="8"/>
  <c r="HL22" i="9"/>
  <c r="HL24" i="9"/>
  <c r="HL28" i="9"/>
  <c r="HL12" i="8"/>
  <c r="HL11" i="8"/>
  <c r="HL19" i="8"/>
  <c r="HL9" i="9"/>
  <c r="HL17" i="9"/>
  <c r="HL12" i="9"/>
  <c r="HM9" i="10"/>
  <c r="HM17" i="10"/>
  <c r="HM19" i="10"/>
  <c r="HM25" i="10"/>
  <c r="HM31" i="10"/>
  <c r="HM36" i="10"/>
  <c r="HM39" i="10"/>
  <c r="HM47" i="10"/>
  <c r="HM52" i="10"/>
  <c r="HM53" i="10"/>
  <c r="HM57" i="10"/>
  <c r="HM15" i="11"/>
  <c r="HM23" i="11"/>
  <c r="HM31" i="11"/>
  <c r="HM26" i="11"/>
  <c r="HM34" i="11"/>
  <c r="HM39" i="11"/>
  <c r="HM43" i="11"/>
  <c r="HM50" i="11"/>
  <c r="HM52" i="11"/>
  <c r="HM57" i="11"/>
  <c r="HL22" i="8"/>
  <c r="HL30" i="8"/>
  <c r="HL31" i="8"/>
  <c r="HL19" i="9"/>
  <c r="HL26" i="9"/>
  <c r="HL29" i="9"/>
  <c r="HL14" i="8"/>
  <c r="HL13" i="8"/>
  <c r="HL16" i="8"/>
  <c r="HL11" i="9"/>
  <c r="HL14" i="9"/>
  <c r="HM10" i="10"/>
  <c r="HM11" i="10"/>
  <c r="HM18" i="10"/>
  <c r="HM24" i="10"/>
  <c r="HM27" i="10"/>
  <c r="HM34" i="10"/>
  <c r="HM38" i="10"/>
  <c r="HM41" i="10"/>
  <c r="HM45" i="10"/>
  <c r="HM49" i="10"/>
  <c r="HM54" i="10"/>
  <c r="HM12" i="11"/>
  <c r="HM18" i="11"/>
  <c r="HM17" i="11"/>
  <c r="HM25" i="11"/>
  <c r="HM36" i="11"/>
  <c r="HM28" i="11"/>
  <c r="HM40" i="11"/>
  <c r="HM41" i="11"/>
  <c r="HM51" i="11"/>
  <c r="HM48" i="11"/>
  <c r="HM54" i="11"/>
  <c r="HL27" i="8"/>
  <c r="HL28" i="8"/>
  <c r="HL23" i="9"/>
  <c r="HL21" i="9"/>
  <c r="HN6" i="12"/>
  <c r="HM5" i="12"/>
  <c r="HM3" i="12"/>
  <c r="HM4" i="12"/>
  <c r="HM2" i="12" s="1"/>
  <c r="HM1" i="12"/>
  <c r="HM8" i="12" s="1"/>
  <c r="HN5" i="11"/>
  <c r="HN3" i="11"/>
  <c r="HN4" i="11"/>
  <c r="HN2" i="11" s="1"/>
  <c r="HO6" i="11"/>
  <c r="HN1" i="11"/>
  <c r="HN56" i="11" s="1"/>
  <c r="HN5" i="10"/>
  <c r="HN3" i="10"/>
  <c r="HN4" i="10"/>
  <c r="HN2" i="10" s="1"/>
  <c r="HO6" i="10"/>
  <c r="HN1" i="10"/>
  <c r="HN57" i="10" s="1"/>
  <c r="HN6" i="9"/>
  <c r="HM5" i="9"/>
  <c r="HM4" i="9"/>
  <c r="HM2" i="9" s="1"/>
  <c r="HM1" i="9"/>
  <c r="HM3" i="9"/>
  <c r="HM5" i="8"/>
  <c r="HM4" i="8"/>
  <c r="HM2" i="8" s="1"/>
  <c r="HN6" i="8"/>
  <c r="HM1" i="8"/>
  <c r="HM3" i="8"/>
  <c r="HM10" i="12" l="1"/>
  <c r="HM19" i="12"/>
  <c r="HM28" i="12"/>
  <c r="HM26" i="12"/>
  <c r="HM20" i="12"/>
  <c r="HM11" i="12"/>
  <c r="HM15" i="12"/>
  <c r="HM21" i="12"/>
  <c r="HM23" i="12"/>
  <c r="HM24" i="12"/>
  <c r="HM12" i="12"/>
  <c r="HM14" i="12"/>
  <c r="HM16" i="12"/>
  <c r="HM25" i="12"/>
  <c r="HM27" i="12"/>
  <c r="HM29" i="12"/>
  <c r="HM13" i="12"/>
  <c r="HM18" i="12"/>
  <c r="HM17" i="12"/>
  <c r="HM22" i="12"/>
  <c r="HM30" i="12"/>
  <c r="HM9" i="12"/>
  <c r="HM9" i="8"/>
  <c r="HN8" i="10"/>
  <c r="HN14" i="10"/>
  <c r="HN35" i="10"/>
  <c r="HN17" i="10"/>
  <c r="HN18" i="10"/>
  <c r="HN10" i="10"/>
  <c r="HN23" i="10"/>
  <c r="HM11" i="8"/>
  <c r="HM10" i="8"/>
  <c r="HN13" i="10"/>
  <c r="HN26" i="10"/>
  <c r="HM19" i="8"/>
  <c r="HM15" i="8"/>
  <c r="HM10" i="9"/>
  <c r="HM14" i="8"/>
  <c r="HM18" i="8"/>
  <c r="HN9" i="10"/>
  <c r="HN27" i="10"/>
  <c r="HM13" i="9"/>
  <c r="HM13" i="8"/>
  <c r="HM8" i="8"/>
  <c r="HM16" i="8"/>
  <c r="HM8" i="9"/>
  <c r="HM15" i="9"/>
  <c r="HN12" i="10"/>
  <c r="HN11" i="10"/>
  <c r="HN22" i="10"/>
  <c r="HN21" i="10"/>
  <c r="HN28" i="10"/>
  <c r="HN29" i="10"/>
  <c r="HN39" i="10"/>
  <c r="HN42" i="10"/>
  <c r="HN47" i="10"/>
  <c r="HN50" i="10"/>
  <c r="HN53" i="10"/>
  <c r="HN58" i="10"/>
  <c r="HN11" i="11"/>
  <c r="HN14" i="11"/>
  <c r="HN21" i="11"/>
  <c r="HN30" i="11"/>
  <c r="HN19" i="11"/>
  <c r="HN29" i="11"/>
  <c r="HN37" i="11"/>
  <c r="HN40" i="11"/>
  <c r="HN47" i="11"/>
  <c r="HN48" i="11"/>
  <c r="HN50" i="11"/>
  <c r="HN57" i="11"/>
  <c r="HM24" i="8"/>
  <c r="HM30" i="8"/>
  <c r="HM25" i="8"/>
  <c r="HM27" i="9"/>
  <c r="HM19" i="9"/>
  <c r="HM28" i="9"/>
  <c r="HM16" i="9"/>
  <c r="HN30" i="10"/>
  <c r="HN31" i="10"/>
  <c r="HN36" i="10"/>
  <c r="HN41" i="10"/>
  <c r="HN45" i="10"/>
  <c r="HN52" i="10"/>
  <c r="HN55" i="10"/>
  <c r="HN13" i="11"/>
  <c r="HN22" i="11"/>
  <c r="HN24" i="11"/>
  <c r="HN32" i="11"/>
  <c r="HN23" i="11"/>
  <c r="HN31" i="11"/>
  <c r="HN35" i="11"/>
  <c r="HN39" i="11"/>
  <c r="HN43" i="11"/>
  <c r="HN51" i="11"/>
  <c r="HN53" i="11"/>
  <c r="HN58" i="11"/>
  <c r="HM22" i="8"/>
  <c r="HM27" i="8"/>
  <c r="HM29" i="8"/>
  <c r="HM31" i="8"/>
  <c r="HM22" i="9"/>
  <c r="HM23" i="9"/>
  <c r="HM9" i="9"/>
  <c r="HM12" i="8"/>
  <c r="HM17" i="8"/>
  <c r="HM12" i="9"/>
  <c r="HM11" i="9"/>
  <c r="HM17" i="9"/>
  <c r="HN19" i="10"/>
  <c r="HN16" i="10"/>
  <c r="HN15" i="10"/>
  <c r="HN25" i="10"/>
  <c r="HN24" i="10"/>
  <c r="HN32" i="10"/>
  <c r="HN34" i="10"/>
  <c r="HN38" i="10"/>
  <c r="HN43" i="10"/>
  <c r="HN48" i="10"/>
  <c r="HN51" i="10"/>
  <c r="HN56" i="10"/>
  <c r="HN8" i="11"/>
  <c r="HN10" i="11"/>
  <c r="HN16" i="11"/>
  <c r="HN26" i="11"/>
  <c r="HN15" i="11"/>
  <c r="HN25" i="11"/>
  <c r="HN34" i="11"/>
  <c r="HN42" i="11"/>
  <c r="HN41" i="11"/>
  <c r="HN45" i="11"/>
  <c r="HN54" i="11"/>
  <c r="HN52" i="11"/>
  <c r="HM23" i="8"/>
  <c r="HM20" i="8"/>
  <c r="HM26" i="9"/>
  <c r="HM20" i="9"/>
  <c r="HM29" i="9"/>
  <c r="HM30" i="9"/>
  <c r="HM14" i="9"/>
  <c r="HM18" i="9"/>
  <c r="HN37" i="10"/>
  <c r="HN40" i="10"/>
  <c r="HN44" i="10"/>
  <c r="HN49" i="10"/>
  <c r="HN54" i="10"/>
  <c r="HN9" i="11"/>
  <c r="HN12" i="11"/>
  <c r="HN18" i="11"/>
  <c r="HN28" i="11"/>
  <c r="HN17" i="11"/>
  <c r="HN27" i="11"/>
  <c r="HN36" i="11"/>
  <c r="HN38" i="11"/>
  <c r="HN44" i="11"/>
  <c r="HN49" i="11"/>
  <c r="HN55" i="11"/>
  <c r="HM21" i="8"/>
  <c r="HM26" i="8"/>
  <c r="HM28" i="8"/>
  <c r="HM21" i="9"/>
  <c r="HM25" i="9"/>
  <c r="HM24" i="9"/>
  <c r="HO6" i="12"/>
  <c r="HN5" i="12"/>
  <c r="HN4" i="12"/>
  <c r="HN2" i="12" s="1"/>
  <c r="HN1" i="12"/>
  <c r="HN8" i="12" s="1"/>
  <c r="HN3" i="12"/>
  <c r="HO5" i="11"/>
  <c r="HO3" i="11"/>
  <c r="HO4" i="11"/>
  <c r="HO2" i="11" s="1"/>
  <c r="HP6" i="11"/>
  <c r="HO1" i="11"/>
  <c r="HO55" i="11" s="1"/>
  <c r="HO5" i="10"/>
  <c r="HO3" i="10"/>
  <c r="HO1" i="10"/>
  <c r="HO57" i="10" s="1"/>
  <c r="HO4" i="10"/>
  <c r="HO2" i="10" s="1"/>
  <c r="HP6" i="10"/>
  <c r="HO6" i="9"/>
  <c r="HN1" i="9"/>
  <c r="HN5" i="9"/>
  <c r="HN3" i="9"/>
  <c r="HN4" i="9"/>
  <c r="HN2" i="9" s="1"/>
  <c r="HN5" i="8"/>
  <c r="HN4" i="8"/>
  <c r="HN2" i="8" s="1"/>
  <c r="HO6" i="8"/>
  <c r="HN1" i="8"/>
  <c r="HN3" i="8"/>
  <c r="HN11" i="12" l="1"/>
  <c r="HN17" i="12"/>
  <c r="HN16" i="12"/>
  <c r="HN25" i="12"/>
  <c r="HN19" i="12"/>
  <c r="HN29" i="12"/>
  <c r="HN12" i="12"/>
  <c r="HN14" i="12"/>
  <c r="HN24" i="12"/>
  <c r="HN28" i="12"/>
  <c r="HN23" i="12"/>
  <c r="HN30" i="12"/>
  <c r="HN13" i="12"/>
  <c r="HN18" i="12"/>
  <c r="HN20" i="12"/>
  <c r="HN22" i="12"/>
  <c r="HN27" i="12"/>
  <c r="HN10" i="12"/>
  <c r="HN15" i="12"/>
  <c r="HN21" i="12"/>
  <c r="HN26" i="12"/>
  <c r="HN9" i="12"/>
  <c r="HO18" i="10"/>
  <c r="HO13" i="10"/>
  <c r="HO11" i="10"/>
  <c r="HO8" i="10"/>
  <c r="HO37" i="10"/>
  <c r="HO36" i="10"/>
  <c r="HO26" i="10"/>
  <c r="HO22" i="10"/>
  <c r="HN15" i="8"/>
  <c r="HN19" i="8"/>
  <c r="HO14" i="10"/>
  <c r="HO34" i="10"/>
  <c r="HN14" i="8"/>
  <c r="HO9" i="10"/>
  <c r="HO23" i="10"/>
  <c r="HO32" i="10"/>
  <c r="HN11" i="8"/>
  <c r="HN10" i="8"/>
  <c r="HN14" i="9"/>
  <c r="HO10" i="10"/>
  <c r="HO27" i="10"/>
  <c r="HO29" i="10"/>
  <c r="HN18" i="8"/>
  <c r="HN17" i="9"/>
  <c r="HN13" i="8"/>
  <c r="HN8" i="8"/>
  <c r="HN16" i="8"/>
  <c r="HN8" i="9"/>
  <c r="HN15" i="9"/>
  <c r="HO21" i="10"/>
  <c r="HO16" i="10"/>
  <c r="HO25" i="10"/>
  <c r="HO28" i="10"/>
  <c r="HO35" i="10"/>
  <c r="HO39" i="10"/>
  <c r="HO42" i="10"/>
  <c r="HO47" i="10"/>
  <c r="HO51" i="10"/>
  <c r="HO54" i="10"/>
  <c r="HO58" i="10"/>
  <c r="HO9" i="11"/>
  <c r="HO12" i="11"/>
  <c r="HO14" i="11"/>
  <c r="HO23" i="11"/>
  <c r="HO30" i="11"/>
  <c r="HO25" i="11"/>
  <c r="HO34" i="11"/>
  <c r="HO42" i="11"/>
  <c r="HO45" i="11"/>
  <c r="HO50" i="11"/>
  <c r="HO53" i="11"/>
  <c r="HO57" i="11"/>
  <c r="HN21" i="8"/>
  <c r="HN29" i="8"/>
  <c r="HN24" i="8"/>
  <c r="HN24" i="9"/>
  <c r="HN26" i="9"/>
  <c r="HN27" i="9"/>
  <c r="HN10" i="9"/>
  <c r="HO41" i="10"/>
  <c r="HO45" i="10"/>
  <c r="HO48" i="10"/>
  <c r="HO55" i="10"/>
  <c r="HO11" i="11"/>
  <c r="HO17" i="11"/>
  <c r="HO16" i="11"/>
  <c r="HO24" i="11"/>
  <c r="HO32" i="11"/>
  <c r="HO27" i="11"/>
  <c r="HO36" i="11"/>
  <c r="HO38" i="11"/>
  <c r="HO44" i="11"/>
  <c r="HO48" i="11"/>
  <c r="HO54" i="11"/>
  <c r="HO58" i="11"/>
  <c r="HN27" i="8"/>
  <c r="HN26" i="8"/>
  <c r="HN28" i="8"/>
  <c r="HN31" i="8"/>
  <c r="HN21" i="9"/>
  <c r="HN28" i="9"/>
  <c r="HN9" i="9"/>
  <c r="HN16" i="9"/>
  <c r="HN9" i="8"/>
  <c r="HN12" i="8"/>
  <c r="HN17" i="8"/>
  <c r="HN12" i="9"/>
  <c r="HN11" i="9"/>
  <c r="HN18" i="9"/>
  <c r="HO15" i="10"/>
  <c r="HO17" i="10"/>
  <c r="HO12" i="10"/>
  <c r="HO19" i="10"/>
  <c r="HO24" i="10"/>
  <c r="HO30" i="10"/>
  <c r="HO31" i="10"/>
  <c r="HO38" i="10"/>
  <c r="HO43" i="10"/>
  <c r="HO49" i="10"/>
  <c r="HO53" i="10"/>
  <c r="HO56" i="10"/>
  <c r="HO8" i="11"/>
  <c r="HO13" i="11"/>
  <c r="HO19" i="11"/>
  <c r="HO18" i="11"/>
  <c r="HO26" i="11"/>
  <c r="HO35" i="11"/>
  <c r="HO29" i="11"/>
  <c r="HO37" i="11"/>
  <c r="HO40" i="11"/>
  <c r="HO47" i="11"/>
  <c r="HO52" i="11"/>
  <c r="HO56" i="11"/>
  <c r="HN22" i="8"/>
  <c r="HN30" i="8"/>
  <c r="HN20" i="8"/>
  <c r="HN25" i="9"/>
  <c r="HN19" i="9"/>
  <c r="HN30" i="9"/>
  <c r="HN13" i="9"/>
  <c r="HO40" i="10"/>
  <c r="HO44" i="10"/>
  <c r="HO50" i="10"/>
  <c r="HO52" i="10"/>
  <c r="HO15" i="11"/>
  <c r="HO10" i="11"/>
  <c r="HO22" i="11"/>
  <c r="HO21" i="11"/>
  <c r="HO28" i="11"/>
  <c r="HO41" i="11"/>
  <c r="HO31" i="11"/>
  <c r="HO39" i="11"/>
  <c r="HO43" i="11"/>
  <c r="HO49" i="11"/>
  <c r="HO51" i="11"/>
  <c r="HN23" i="8"/>
  <c r="HN25" i="8"/>
  <c r="HN20" i="9"/>
  <c r="HN22" i="9"/>
  <c r="HN23" i="9"/>
  <c r="HN29" i="9"/>
  <c r="HO5" i="12"/>
  <c r="HP6" i="12"/>
  <c r="HO1" i="12"/>
  <c r="HO8" i="12" s="1"/>
  <c r="HO3" i="12"/>
  <c r="HO4" i="12"/>
  <c r="HO2" i="12" s="1"/>
  <c r="HP4" i="11"/>
  <c r="HP2" i="11" s="1"/>
  <c r="HQ6" i="11"/>
  <c r="HP1" i="11"/>
  <c r="HP56" i="11" s="1"/>
  <c r="HP5" i="11"/>
  <c r="HP3" i="11"/>
  <c r="HP4" i="10"/>
  <c r="HP2" i="10" s="1"/>
  <c r="HQ6" i="10"/>
  <c r="HP1" i="10"/>
  <c r="HP57" i="10" s="1"/>
  <c r="HP5" i="10"/>
  <c r="HP3" i="10"/>
  <c r="HO5" i="9"/>
  <c r="HP6" i="9"/>
  <c r="HO3" i="9"/>
  <c r="HO4" i="9"/>
  <c r="HO2" i="9" s="1"/>
  <c r="HO1" i="9"/>
  <c r="HP6" i="8"/>
  <c r="HO5" i="8"/>
  <c r="HO4" i="8"/>
  <c r="HO2" i="8" s="1"/>
  <c r="HO3" i="8"/>
  <c r="HO1" i="8"/>
  <c r="HO12" i="12" l="1"/>
  <c r="HO19" i="12"/>
  <c r="HO27" i="12"/>
  <c r="HO24" i="12"/>
  <c r="HO13" i="12"/>
  <c r="HO14" i="12"/>
  <c r="HO21" i="12"/>
  <c r="HO25" i="12"/>
  <c r="HO28" i="12"/>
  <c r="HO10" i="12"/>
  <c r="HO16" i="12"/>
  <c r="HO18" i="12"/>
  <c r="HO23" i="12"/>
  <c r="HO22" i="12"/>
  <c r="HO29" i="12"/>
  <c r="HO11" i="12"/>
  <c r="HO17" i="12"/>
  <c r="HO15" i="12"/>
  <c r="HO20" i="12"/>
  <c r="HO26" i="12"/>
  <c r="HO30" i="12"/>
  <c r="HO9" i="12"/>
  <c r="HP31" i="10"/>
  <c r="HO11" i="9"/>
  <c r="HP8" i="10"/>
  <c r="HP9" i="10"/>
  <c r="HP14" i="10"/>
  <c r="HO8" i="8"/>
  <c r="HP22" i="10"/>
  <c r="HP8" i="11"/>
  <c r="HP10" i="11"/>
  <c r="HP21" i="11"/>
  <c r="HO16" i="9"/>
  <c r="HP12" i="10"/>
  <c r="HO16" i="8"/>
  <c r="HP9" i="11"/>
  <c r="HP23" i="11"/>
  <c r="HP14" i="11"/>
  <c r="HO11" i="8"/>
  <c r="HO8" i="9"/>
  <c r="HO13" i="8"/>
  <c r="HO10" i="9"/>
  <c r="HO17" i="9"/>
  <c r="HP15" i="10"/>
  <c r="HP23" i="10"/>
  <c r="HP11" i="11"/>
  <c r="HP22" i="11"/>
  <c r="HP38" i="11"/>
  <c r="HO18" i="9"/>
  <c r="HO12" i="8"/>
  <c r="HO13" i="9"/>
  <c r="HO14" i="8"/>
  <c r="HO19" i="8"/>
  <c r="HO15" i="9"/>
  <c r="HO12" i="9"/>
  <c r="HP17" i="10"/>
  <c r="HP19" i="10"/>
  <c r="HP13" i="11"/>
  <c r="HP25" i="11"/>
  <c r="HP24" i="11"/>
  <c r="HP31" i="11"/>
  <c r="HP32" i="11"/>
  <c r="HO15" i="8"/>
  <c r="HO18" i="8"/>
  <c r="HO10" i="8"/>
  <c r="HO9" i="8"/>
  <c r="HO17" i="8"/>
  <c r="HO9" i="9"/>
  <c r="HO14" i="9"/>
  <c r="HP13" i="10"/>
  <c r="HP10" i="10"/>
  <c r="HP21" i="10"/>
  <c r="HP26" i="10"/>
  <c r="HP27" i="10"/>
  <c r="HP30" i="10"/>
  <c r="HP38" i="10"/>
  <c r="HP41" i="10"/>
  <c r="HP44" i="10"/>
  <c r="HP48" i="10"/>
  <c r="HP54" i="10"/>
  <c r="HP58" i="10"/>
  <c r="HP12" i="11"/>
  <c r="HP15" i="11"/>
  <c r="HP19" i="11"/>
  <c r="HP29" i="11"/>
  <c r="HP18" i="11"/>
  <c r="HP28" i="11"/>
  <c r="HP34" i="11"/>
  <c r="HP41" i="11"/>
  <c r="HP47" i="11"/>
  <c r="HP49" i="11"/>
  <c r="HP53" i="11"/>
  <c r="HP57" i="11"/>
  <c r="HO26" i="8"/>
  <c r="HO21" i="8"/>
  <c r="HO27" i="8"/>
  <c r="HO23" i="9"/>
  <c r="HO25" i="9"/>
  <c r="HP28" i="10"/>
  <c r="HP29" i="10"/>
  <c r="HP32" i="10"/>
  <c r="HP40" i="10"/>
  <c r="HP43" i="10"/>
  <c r="HP47" i="10"/>
  <c r="HP51" i="10"/>
  <c r="HP55" i="10"/>
  <c r="HP30" i="11"/>
  <c r="HP36" i="11"/>
  <c r="HP40" i="11"/>
  <c r="HP42" i="11"/>
  <c r="HP50" i="11"/>
  <c r="HP55" i="11"/>
  <c r="HP58" i="11"/>
  <c r="HO25" i="8"/>
  <c r="HO28" i="8"/>
  <c r="HO31" i="8"/>
  <c r="HO20" i="9"/>
  <c r="HO22" i="9"/>
  <c r="HP35" i="10"/>
  <c r="HP37" i="10"/>
  <c r="HP42" i="10"/>
  <c r="HP49" i="10"/>
  <c r="HP52" i="10"/>
  <c r="HP56" i="10"/>
  <c r="HP37" i="11"/>
  <c r="HP43" i="11"/>
  <c r="HP44" i="11"/>
  <c r="HP51" i="11"/>
  <c r="HP54" i="11"/>
  <c r="HO23" i="8"/>
  <c r="HO29" i="8"/>
  <c r="HO20" i="8"/>
  <c r="HO24" i="9"/>
  <c r="HO29" i="9"/>
  <c r="HO27" i="9"/>
  <c r="HO30" i="9"/>
  <c r="HP11" i="10"/>
  <c r="HP18" i="10"/>
  <c r="HP16" i="10"/>
  <c r="HP24" i="10"/>
  <c r="HP25" i="10"/>
  <c r="HP34" i="10"/>
  <c r="HP36" i="10"/>
  <c r="HP39" i="10"/>
  <c r="HP45" i="10"/>
  <c r="HP50" i="10"/>
  <c r="HP53" i="10"/>
  <c r="HP17" i="11"/>
  <c r="HP27" i="11"/>
  <c r="HP16" i="11"/>
  <c r="HP26" i="11"/>
  <c r="HP35" i="11"/>
  <c r="HP39" i="11"/>
  <c r="HP45" i="11"/>
  <c r="HP48" i="11"/>
  <c r="HP52" i="11"/>
  <c r="HO22" i="8"/>
  <c r="HO24" i="8"/>
  <c r="HO30" i="8"/>
  <c r="HO19" i="9"/>
  <c r="HO21" i="9"/>
  <c r="HO26" i="9"/>
  <c r="HO28" i="9"/>
  <c r="HP5" i="12"/>
  <c r="HQ6" i="12"/>
  <c r="HP3" i="12"/>
  <c r="HP4" i="12"/>
  <c r="HP2" i="12" s="1"/>
  <c r="HP1" i="12"/>
  <c r="HP8" i="12" s="1"/>
  <c r="HR6" i="11"/>
  <c r="HQ1" i="11"/>
  <c r="HQ55" i="11" s="1"/>
  <c r="HQ5" i="11"/>
  <c r="HQ3" i="11"/>
  <c r="HQ4" i="11"/>
  <c r="HQ2" i="11" s="1"/>
  <c r="HR6" i="10"/>
  <c r="HQ1" i="10"/>
  <c r="HQ56" i="10" s="1"/>
  <c r="HQ5" i="10"/>
  <c r="HQ3" i="10"/>
  <c r="HQ4" i="10"/>
  <c r="HQ2" i="10" s="1"/>
  <c r="HP5" i="9"/>
  <c r="HQ6" i="9"/>
  <c r="HP3" i="9"/>
  <c r="HP4" i="9"/>
  <c r="HP2" i="9" s="1"/>
  <c r="HP1" i="9"/>
  <c r="HP30" i="9" s="1"/>
  <c r="HQ6" i="8"/>
  <c r="HP5" i="8"/>
  <c r="HP4" i="8"/>
  <c r="HP2" i="8" s="1"/>
  <c r="HP3" i="8"/>
  <c r="HP1" i="8"/>
  <c r="HP20" i="8" s="1"/>
  <c r="HP10" i="12" l="1"/>
  <c r="HP16" i="12"/>
  <c r="HP20" i="12"/>
  <c r="HP29" i="12"/>
  <c r="HP30" i="12"/>
  <c r="HP11" i="12"/>
  <c r="HP17" i="12"/>
  <c r="HP22" i="12"/>
  <c r="HP19" i="12"/>
  <c r="HP24" i="12"/>
  <c r="HP28" i="12"/>
  <c r="HP12" i="12"/>
  <c r="HP14" i="12"/>
  <c r="HP23" i="12"/>
  <c r="HP21" i="12"/>
  <c r="HP13" i="12"/>
  <c r="HP15" i="12"/>
  <c r="HP18" i="12"/>
  <c r="HP26" i="12"/>
  <c r="HP27" i="12"/>
  <c r="HP25" i="12"/>
  <c r="HP9" i="12"/>
  <c r="HQ22" i="10"/>
  <c r="HQ12" i="10"/>
  <c r="HQ10" i="10"/>
  <c r="HQ16" i="10"/>
  <c r="HQ14" i="10"/>
  <c r="HQ9" i="11"/>
  <c r="HP16" i="8"/>
  <c r="HQ28" i="10"/>
  <c r="HQ29" i="10"/>
  <c r="HP12" i="8"/>
  <c r="HP11" i="9"/>
  <c r="HP10" i="9"/>
  <c r="HQ15" i="10"/>
  <c r="HQ32" i="10"/>
  <c r="HQ51" i="10"/>
  <c r="HP14" i="8"/>
  <c r="HP13" i="9"/>
  <c r="HP16" i="9"/>
  <c r="HQ23" i="10"/>
  <c r="HQ37" i="10"/>
  <c r="HP8" i="8"/>
  <c r="HP13" i="8"/>
  <c r="HP15" i="9"/>
  <c r="HQ42" i="10"/>
  <c r="HQ48" i="10"/>
  <c r="HP18" i="8"/>
  <c r="HP12" i="9"/>
  <c r="HP18" i="9"/>
  <c r="HQ9" i="10"/>
  <c r="HQ17" i="10"/>
  <c r="HQ19" i="10"/>
  <c r="HQ25" i="10"/>
  <c r="HQ31" i="10"/>
  <c r="HQ36" i="10"/>
  <c r="HQ39" i="10"/>
  <c r="HQ47" i="10"/>
  <c r="HQ52" i="10"/>
  <c r="HQ53" i="10"/>
  <c r="HQ57" i="10"/>
  <c r="HQ13" i="11"/>
  <c r="HQ21" i="11"/>
  <c r="HQ34" i="11"/>
  <c r="HQ27" i="11"/>
  <c r="HQ24" i="11"/>
  <c r="HQ32" i="11"/>
  <c r="HQ37" i="11"/>
  <c r="HQ43" i="11"/>
  <c r="HQ48" i="11"/>
  <c r="HQ52" i="11"/>
  <c r="HQ56" i="11"/>
  <c r="HP21" i="8"/>
  <c r="HP24" i="8"/>
  <c r="HP29" i="8"/>
  <c r="HP22" i="9"/>
  <c r="HP20" i="9"/>
  <c r="HP26" i="9"/>
  <c r="HP27" i="9"/>
  <c r="HP15" i="8"/>
  <c r="HP10" i="8"/>
  <c r="HP9" i="8"/>
  <c r="HP17" i="8"/>
  <c r="HP9" i="9"/>
  <c r="HP14" i="9"/>
  <c r="HQ11" i="10"/>
  <c r="HQ18" i="10"/>
  <c r="HQ24" i="10"/>
  <c r="HQ27" i="10"/>
  <c r="HQ34" i="10"/>
  <c r="HQ38" i="10"/>
  <c r="HQ41" i="10"/>
  <c r="HQ45" i="10"/>
  <c r="HQ49" i="10"/>
  <c r="HQ54" i="10"/>
  <c r="HQ58" i="10"/>
  <c r="HQ10" i="11"/>
  <c r="HQ14" i="11"/>
  <c r="HQ15" i="11"/>
  <c r="HQ22" i="11"/>
  <c r="HQ29" i="11"/>
  <c r="HQ26" i="11"/>
  <c r="HQ38" i="11"/>
  <c r="HQ39" i="11"/>
  <c r="HQ44" i="11"/>
  <c r="HQ51" i="11"/>
  <c r="HQ53" i="11"/>
  <c r="HQ57" i="11"/>
  <c r="HP22" i="8"/>
  <c r="HP27" i="8"/>
  <c r="HP26" i="8"/>
  <c r="HP28" i="9"/>
  <c r="HP24" i="9"/>
  <c r="HP29" i="9"/>
  <c r="HP11" i="8"/>
  <c r="HP19" i="8"/>
  <c r="HP8" i="9"/>
  <c r="HP17" i="9"/>
  <c r="HQ8" i="10"/>
  <c r="HQ13" i="10"/>
  <c r="HQ21" i="10"/>
  <c r="HQ26" i="10"/>
  <c r="HQ35" i="10"/>
  <c r="HQ30" i="10"/>
  <c r="HQ40" i="10"/>
  <c r="HQ43" i="10"/>
  <c r="HQ44" i="10"/>
  <c r="HQ50" i="10"/>
  <c r="HQ55" i="10"/>
  <c r="HQ8" i="11"/>
  <c r="HQ12" i="11"/>
  <c r="HQ16" i="11"/>
  <c r="HQ17" i="11"/>
  <c r="HQ23" i="11"/>
  <c r="HQ31" i="11"/>
  <c r="HQ28" i="11"/>
  <c r="HQ35" i="11"/>
  <c r="HQ41" i="11"/>
  <c r="HQ47" i="11"/>
  <c r="HQ50" i="11"/>
  <c r="HQ54" i="11"/>
  <c r="HQ58" i="11"/>
  <c r="HP25" i="8"/>
  <c r="HP30" i="8"/>
  <c r="HP31" i="8"/>
  <c r="HP19" i="9"/>
  <c r="HP21" i="9"/>
  <c r="HQ11" i="11"/>
  <c r="HQ18" i="11"/>
  <c r="HQ19" i="11"/>
  <c r="HQ25" i="11"/>
  <c r="HQ36" i="11"/>
  <c r="HQ30" i="11"/>
  <c r="HQ40" i="11"/>
  <c r="HQ42" i="11"/>
  <c r="HQ45" i="11"/>
  <c r="HQ49" i="11"/>
  <c r="HP23" i="8"/>
  <c r="HP28" i="8"/>
  <c r="HP23" i="9"/>
  <c r="HP25" i="9"/>
  <c r="HR6" i="12"/>
  <c r="HQ5" i="12"/>
  <c r="HQ3" i="12"/>
  <c r="HQ4" i="12"/>
  <c r="HQ2" i="12" s="1"/>
  <c r="HQ1" i="12"/>
  <c r="HQ8" i="12" s="1"/>
  <c r="HR5" i="11"/>
  <c r="HR3" i="11"/>
  <c r="HR4" i="11"/>
  <c r="HR2" i="11" s="1"/>
  <c r="HS6" i="11"/>
  <c r="HR1" i="11"/>
  <c r="HR58" i="11" s="1"/>
  <c r="HR5" i="10"/>
  <c r="HR3" i="10"/>
  <c r="HR4" i="10"/>
  <c r="HR2" i="10" s="1"/>
  <c r="HR1" i="10"/>
  <c r="HR55" i="10" s="1"/>
  <c r="HS6" i="10"/>
  <c r="HR6" i="9"/>
  <c r="HQ5" i="9"/>
  <c r="HQ4" i="9"/>
  <c r="HQ2" i="9" s="1"/>
  <c r="HQ1" i="9"/>
  <c r="HQ3" i="9"/>
  <c r="HQ5" i="8"/>
  <c r="HQ4" i="8"/>
  <c r="HQ2" i="8" s="1"/>
  <c r="HR6" i="8"/>
  <c r="HQ1" i="8"/>
  <c r="HQ31" i="8" s="1"/>
  <c r="HQ3" i="8"/>
  <c r="HQ10" i="12" l="1"/>
  <c r="HQ15" i="12"/>
  <c r="HQ25" i="12"/>
  <c r="HQ26" i="12"/>
  <c r="HQ28" i="12"/>
  <c r="HQ11" i="12"/>
  <c r="HQ16" i="12"/>
  <c r="HQ21" i="12"/>
  <c r="HQ29" i="12"/>
  <c r="HQ20" i="12"/>
  <c r="HQ12" i="12"/>
  <c r="HQ14" i="12"/>
  <c r="HQ19" i="12"/>
  <c r="HQ23" i="12"/>
  <c r="HQ24" i="12"/>
  <c r="HQ13" i="12"/>
  <c r="HQ18" i="12"/>
  <c r="HQ17" i="12"/>
  <c r="HQ22" i="12"/>
  <c r="HQ27" i="12"/>
  <c r="HQ30" i="12"/>
  <c r="HQ9" i="12"/>
  <c r="HQ16" i="9"/>
  <c r="HR12" i="10"/>
  <c r="HR9" i="10"/>
  <c r="HR44" i="10"/>
  <c r="HQ14" i="8"/>
  <c r="HQ13" i="9"/>
  <c r="HR17" i="10"/>
  <c r="HR54" i="10"/>
  <c r="HQ11" i="8"/>
  <c r="HQ13" i="8"/>
  <c r="HQ19" i="8"/>
  <c r="HR26" i="10"/>
  <c r="HR37" i="10"/>
  <c r="HQ12" i="9"/>
  <c r="HQ9" i="9"/>
  <c r="HR23" i="10"/>
  <c r="HR35" i="10"/>
  <c r="HR40" i="10"/>
  <c r="HR49" i="10"/>
  <c r="HR57" i="10"/>
  <c r="HR9" i="11"/>
  <c r="HR18" i="11"/>
  <c r="HR30" i="11"/>
  <c r="HR34" i="11"/>
  <c r="HR44" i="11"/>
  <c r="HR53" i="11"/>
  <c r="HQ14" i="9"/>
  <c r="HQ11" i="9"/>
  <c r="HR10" i="10"/>
  <c r="HR11" i="10"/>
  <c r="HR25" i="10"/>
  <c r="HR29" i="10"/>
  <c r="HR42" i="10"/>
  <c r="HR50" i="10"/>
  <c r="HR58" i="10"/>
  <c r="HR11" i="11"/>
  <c r="HR21" i="11"/>
  <c r="HR32" i="11"/>
  <c r="HR36" i="11"/>
  <c r="HR49" i="11"/>
  <c r="HR54" i="11"/>
  <c r="HR10" i="11"/>
  <c r="HR19" i="11"/>
  <c r="HR27" i="11"/>
  <c r="HR40" i="11"/>
  <c r="HR45" i="11"/>
  <c r="HR56" i="11"/>
  <c r="HQ8" i="9"/>
  <c r="HQ18" i="9"/>
  <c r="HR14" i="10"/>
  <c r="HR22" i="10"/>
  <c r="HR28" i="10"/>
  <c r="HR39" i="10"/>
  <c r="HR47" i="10"/>
  <c r="HR53" i="10"/>
  <c r="HR8" i="11"/>
  <c r="HR12" i="11"/>
  <c r="HR24" i="11"/>
  <c r="HR29" i="11"/>
  <c r="HR39" i="11"/>
  <c r="HR48" i="11"/>
  <c r="HR57" i="11"/>
  <c r="HQ9" i="8"/>
  <c r="HQ12" i="8"/>
  <c r="HQ17" i="8"/>
  <c r="HQ17" i="9"/>
  <c r="HR19" i="10"/>
  <c r="HR15" i="10"/>
  <c r="HR21" i="10"/>
  <c r="HR24" i="10"/>
  <c r="HR32" i="10"/>
  <c r="HR34" i="10"/>
  <c r="HR38" i="10"/>
  <c r="HR43" i="10"/>
  <c r="HR48" i="10"/>
  <c r="HR51" i="10"/>
  <c r="HR56" i="10"/>
  <c r="HR14" i="11"/>
  <c r="HR22" i="11"/>
  <c r="HR17" i="11"/>
  <c r="HR28" i="11"/>
  <c r="HR25" i="11"/>
  <c r="HR37" i="11"/>
  <c r="HR38" i="11"/>
  <c r="HR42" i="11"/>
  <c r="HR43" i="11"/>
  <c r="HR50" i="11"/>
  <c r="HR55" i="11"/>
  <c r="HQ22" i="8"/>
  <c r="HQ20" i="8"/>
  <c r="HQ27" i="9"/>
  <c r="HQ20" i="9"/>
  <c r="HQ30" i="9"/>
  <c r="HQ24" i="8"/>
  <c r="HQ23" i="8"/>
  <c r="HQ28" i="8"/>
  <c r="HQ21" i="9"/>
  <c r="HQ19" i="9"/>
  <c r="HQ24" i="9"/>
  <c r="HQ8" i="8"/>
  <c r="HQ21" i="8"/>
  <c r="HQ30" i="8"/>
  <c r="HQ25" i="8"/>
  <c r="HQ26" i="9"/>
  <c r="HQ23" i="9"/>
  <c r="HQ28" i="9"/>
  <c r="HQ16" i="8"/>
  <c r="HQ15" i="8"/>
  <c r="HQ10" i="8"/>
  <c r="HQ18" i="8"/>
  <c r="HQ10" i="9"/>
  <c r="HQ15" i="9"/>
  <c r="HR8" i="10"/>
  <c r="HR16" i="10"/>
  <c r="HR13" i="10"/>
  <c r="HR18" i="10"/>
  <c r="HR27" i="10"/>
  <c r="HR30" i="10"/>
  <c r="HR31" i="10"/>
  <c r="HR36" i="10"/>
  <c r="HR41" i="10"/>
  <c r="HR45" i="10"/>
  <c r="HR52" i="10"/>
  <c r="HR13" i="11"/>
  <c r="HR16" i="11"/>
  <c r="HR15" i="11"/>
  <c r="HR26" i="11"/>
  <c r="HR23" i="11"/>
  <c r="HR31" i="11"/>
  <c r="HR35" i="11"/>
  <c r="HR41" i="11"/>
  <c r="HR47" i="11"/>
  <c r="HR51" i="11"/>
  <c r="HR52" i="11"/>
  <c r="HQ26" i="8"/>
  <c r="HQ27" i="8"/>
  <c r="HQ29" i="8"/>
  <c r="HQ22" i="9"/>
  <c r="HQ25" i="9"/>
  <c r="HQ29" i="9"/>
  <c r="HS6" i="12"/>
  <c r="HR5" i="12"/>
  <c r="HR4" i="12"/>
  <c r="HR2" i="12" s="1"/>
  <c r="HR1" i="12"/>
  <c r="HR8" i="12" s="1"/>
  <c r="HR3" i="12"/>
  <c r="HS5" i="11"/>
  <c r="HS3" i="11"/>
  <c r="HS4" i="11"/>
  <c r="HS2" i="11" s="1"/>
  <c r="HT6" i="11"/>
  <c r="HS1" i="11"/>
  <c r="HS55" i="11" s="1"/>
  <c r="HS5" i="10"/>
  <c r="HS3" i="10"/>
  <c r="HS4" i="10"/>
  <c r="HS2" i="10" s="1"/>
  <c r="HT6" i="10"/>
  <c r="HS1" i="10"/>
  <c r="HS56" i="10" s="1"/>
  <c r="HS6" i="9"/>
  <c r="HR1" i="9"/>
  <c r="HR30" i="9" s="1"/>
  <c r="HR5" i="9"/>
  <c r="HR3" i="9"/>
  <c r="HR4" i="9"/>
  <c r="HR2" i="9" s="1"/>
  <c r="HR5" i="8"/>
  <c r="HR4" i="8"/>
  <c r="HR2" i="8" s="1"/>
  <c r="HS6" i="8"/>
  <c r="HR3" i="8"/>
  <c r="HR1" i="8"/>
  <c r="HR20" i="8" s="1"/>
  <c r="HR11" i="12" l="1"/>
  <c r="HR17" i="12"/>
  <c r="HR16" i="12"/>
  <c r="HR25" i="12"/>
  <c r="HR23" i="12"/>
  <c r="HR12" i="12"/>
  <c r="HR14" i="12"/>
  <c r="HR20" i="12"/>
  <c r="HR22" i="12"/>
  <c r="HR27" i="12"/>
  <c r="HR30" i="12"/>
  <c r="HR13" i="12"/>
  <c r="HR18" i="12"/>
  <c r="HR24" i="12"/>
  <c r="HR26" i="12"/>
  <c r="HR28" i="12"/>
  <c r="HR10" i="12"/>
  <c r="HR15" i="12"/>
  <c r="HR21" i="12"/>
  <c r="HR19" i="12"/>
  <c r="HR29" i="12"/>
  <c r="HR9" i="12"/>
  <c r="HR18" i="9"/>
  <c r="HR11" i="8"/>
  <c r="HR13" i="8"/>
  <c r="HR10" i="9"/>
  <c r="HS8" i="11"/>
  <c r="HR9" i="8"/>
  <c r="HS9" i="11"/>
  <c r="HR12" i="8"/>
  <c r="HS11" i="11"/>
  <c r="HS10" i="11"/>
  <c r="HR14" i="8"/>
  <c r="HR19" i="8"/>
  <c r="HR12" i="9"/>
  <c r="HR9" i="9"/>
  <c r="HR17" i="9"/>
  <c r="HS15" i="10"/>
  <c r="HS17" i="10"/>
  <c r="HS16" i="10"/>
  <c r="HS22" i="10"/>
  <c r="HS26" i="10"/>
  <c r="HS32" i="10"/>
  <c r="HS37" i="10"/>
  <c r="HS40" i="10"/>
  <c r="HS44" i="10"/>
  <c r="HS48" i="10"/>
  <c r="HS52" i="10"/>
  <c r="HS57" i="10"/>
  <c r="HS12" i="11"/>
  <c r="HS22" i="11"/>
  <c r="HS18" i="11"/>
  <c r="HS28" i="11"/>
  <c r="HS25" i="11"/>
  <c r="HS35" i="11"/>
  <c r="HS36" i="11"/>
  <c r="HS45" i="11"/>
  <c r="HS49" i="11"/>
  <c r="HS52" i="11"/>
  <c r="HS56" i="11"/>
  <c r="HR23" i="8"/>
  <c r="HR22" i="8"/>
  <c r="HR20" i="9"/>
  <c r="HR23" i="9"/>
  <c r="HR29" i="9"/>
  <c r="HR16" i="8"/>
  <c r="HR14" i="9"/>
  <c r="HR11" i="9"/>
  <c r="HS23" i="10"/>
  <c r="HS8" i="10"/>
  <c r="HS10" i="10"/>
  <c r="HS18" i="10"/>
  <c r="HS25" i="10"/>
  <c r="HS28" i="10"/>
  <c r="HS35" i="10"/>
  <c r="HS39" i="10"/>
  <c r="HS42" i="10"/>
  <c r="HS47" i="10"/>
  <c r="HS51" i="10"/>
  <c r="HS54" i="10"/>
  <c r="HS58" i="10"/>
  <c r="HS19" i="11"/>
  <c r="HS23" i="11"/>
  <c r="HS21" i="11"/>
  <c r="HS30" i="11"/>
  <c r="HS27" i="11"/>
  <c r="HS37" i="11"/>
  <c r="HS39" i="11"/>
  <c r="HS43" i="11"/>
  <c r="HS48" i="11"/>
  <c r="HS53" i="11"/>
  <c r="HS57" i="11"/>
  <c r="HR27" i="8"/>
  <c r="HR29" i="8"/>
  <c r="HR24" i="8"/>
  <c r="HR21" i="9"/>
  <c r="HR22" i="9"/>
  <c r="HR8" i="8"/>
  <c r="HR15" i="8"/>
  <c r="HR10" i="8"/>
  <c r="HR18" i="8"/>
  <c r="HR8" i="9"/>
  <c r="HR16" i="9"/>
  <c r="HR13" i="9"/>
  <c r="HS9" i="10"/>
  <c r="HS12" i="10"/>
  <c r="HS21" i="10"/>
  <c r="HS27" i="10"/>
  <c r="HS34" i="10"/>
  <c r="HS29" i="10"/>
  <c r="HS36" i="10"/>
  <c r="HS41" i="10"/>
  <c r="HS45" i="10"/>
  <c r="HS50" i="10"/>
  <c r="HS55" i="10"/>
  <c r="HS13" i="11"/>
  <c r="HS15" i="11"/>
  <c r="HS14" i="11"/>
  <c r="HS24" i="11"/>
  <c r="HS32" i="11"/>
  <c r="HS29" i="11"/>
  <c r="HS41" i="11"/>
  <c r="HS38" i="11"/>
  <c r="HS44" i="11"/>
  <c r="HS50" i="11"/>
  <c r="HS54" i="11"/>
  <c r="HS58" i="11"/>
  <c r="HR21" i="8"/>
  <c r="HR26" i="8"/>
  <c r="HR28" i="8"/>
  <c r="HR31" i="8"/>
  <c r="HR25" i="9"/>
  <c r="HR24" i="9"/>
  <c r="HR27" i="9"/>
  <c r="HR17" i="8"/>
  <c r="HR15" i="9"/>
  <c r="HS11" i="10"/>
  <c r="HS13" i="10"/>
  <c r="HS14" i="10"/>
  <c r="HS19" i="10"/>
  <c r="HS24" i="10"/>
  <c r="HS30" i="10"/>
  <c r="HS31" i="10"/>
  <c r="HS38" i="10"/>
  <c r="HS43" i="10"/>
  <c r="HS49" i="10"/>
  <c r="HS53" i="10"/>
  <c r="HS17" i="11"/>
  <c r="HS16" i="11"/>
  <c r="HS26" i="11"/>
  <c r="HS42" i="11"/>
  <c r="HS31" i="11"/>
  <c r="HS34" i="11"/>
  <c r="HS40" i="11"/>
  <c r="HS47" i="11"/>
  <c r="HS51" i="11"/>
  <c r="HR25" i="8"/>
  <c r="HR30" i="8"/>
  <c r="HR26" i="9"/>
  <c r="HR19" i="9"/>
  <c r="HR28" i="9"/>
  <c r="HS5" i="12"/>
  <c r="HT6" i="12"/>
  <c r="HS1" i="12"/>
  <c r="HS8" i="12" s="1"/>
  <c r="HS3" i="12"/>
  <c r="HS4" i="12"/>
  <c r="HS2" i="12" s="1"/>
  <c r="HT4" i="11"/>
  <c r="HT2" i="11" s="1"/>
  <c r="HU6" i="11"/>
  <c r="HT1" i="11"/>
  <c r="HT56" i="11" s="1"/>
  <c r="HT5" i="11"/>
  <c r="HT3" i="11"/>
  <c r="HT4" i="10"/>
  <c r="HT2" i="10" s="1"/>
  <c r="HU6" i="10"/>
  <c r="HT1" i="10"/>
  <c r="HT56" i="10" s="1"/>
  <c r="HT5" i="10"/>
  <c r="HT3" i="10"/>
  <c r="HS5" i="9"/>
  <c r="HT6" i="9"/>
  <c r="HS3" i="9"/>
  <c r="HS4" i="9"/>
  <c r="HS2" i="9" s="1"/>
  <c r="HS1" i="9"/>
  <c r="HT6" i="8"/>
  <c r="HS5" i="8"/>
  <c r="HS3" i="8"/>
  <c r="HS4" i="8"/>
  <c r="HS2" i="8" s="1"/>
  <c r="HS1" i="8"/>
  <c r="HS12" i="12" l="1"/>
  <c r="HS14" i="12"/>
  <c r="HS21" i="12"/>
  <c r="HS20" i="12"/>
  <c r="HS26" i="12"/>
  <c r="HS13" i="12"/>
  <c r="HS18" i="12"/>
  <c r="HS23" i="12"/>
  <c r="HS24" i="12"/>
  <c r="HS28" i="12"/>
  <c r="HS10" i="12"/>
  <c r="HS16" i="12"/>
  <c r="HS15" i="12"/>
  <c r="HS27" i="12"/>
  <c r="HS25" i="12"/>
  <c r="HS29" i="12"/>
  <c r="HS11" i="12"/>
  <c r="HS17" i="12"/>
  <c r="HS19" i="12"/>
  <c r="HS22" i="12"/>
  <c r="HS30" i="12"/>
  <c r="HS9" i="12"/>
  <c r="HS14" i="9"/>
  <c r="HS9" i="9"/>
  <c r="HT19" i="11"/>
  <c r="HT8" i="11"/>
  <c r="HT10" i="11"/>
  <c r="HT13" i="11"/>
  <c r="HS19" i="8"/>
  <c r="HS17" i="8"/>
  <c r="HT10" i="10"/>
  <c r="HT23" i="10"/>
  <c r="HT34" i="10"/>
  <c r="HT49" i="10"/>
  <c r="HT15" i="11"/>
  <c r="HT28" i="11"/>
  <c r="HS9" i="8"/>
  <c r="HT11" i="10"/>
  <c r="HT12" i="10"/>
  <c r="HT22" i="10"/>
  <c r="HT36" i="10"/>
  <c r="HT53" i="10"/>
  <c r="HS12" i="8"/>
  <c r="HS11" i="8"/>
  <c r="HS16" i="8"/>
  <c r="HT13" i="10"/>
  <c r="HT14" i="10"/>
  <c r="HT26" i="10"/>
  <c r="HT39" i="10"/>
  <c r="HT57" i="10"/>
  <c r="HT9" i="11"/>
  <c r="HT16" i="11"/>
  <c r="HS10" i="8"/>
  <c r="HS14" i="8"/>
  <c r="HS13" i="8"/>
  <c r="HT8" i="10"/>
  <c r="HT15" i="10"/>
  <c r="HT18" i="10"/>
  <c r="HT25" i="10"/>
  <c r="HT45" i="10"/>
  <c r="HT29" i="11"/>
  <c r="HS11" i="9"/>
  <c r="HS8" i="9"/>
  <c r="HS16" i="9"/>
  <c r="HT21" i="10"/>
  <c r="HT24" i="10"/>
  <c r="HT27" i="10"/>
  <c r="HT30" i="10"/>
  <c r="HT38" i="10"/>
  <c r="HT41" i="10"/>
  <c r="HT44" i="10"/>
  <c r="HT48" i="10"/>
  <c r="HT54" i="10"/>
  <c r="HT58" i="10"/>
  <c r="HT12" i="11"/>
  <c r="HT21" i="11"/>
  <c r="HT22" i="11"/>
  <c r="HT18" i="11"/>
  <c r="HT31" i="11"/>
  <c r="HT30" i="11"/>
  <c r="HT34" i="11"/>
  <c r="HT41" i="11"/>
  <c r="HT47" i="11"/>
  <c r="HT49" i="11"/>
  <c r="HT53" i="11"/>
  <c r="HT57" i="11"/>
  <c r="HS23" i="8"/>
  <c r="HS25" i="8"/>
  <c r="HS27" i="8"/>
  <c r="HS19" i="9"/>
  <c r="HS26" i="9"/>
  <c r="HS13" i="9"/>
  <c r="HS18" i="9"/>
  <c r="HT29" i="10"/>
  <c r="HT32" i="10"/>
  <c r="HT40" i="10"/>
  <c r="HT43" i="10"/>
  <c r="HT47" i="10"/>
  <c r="HT51" i="10"/>
  <c r="HT55" i="10"/>
  <c r="HT23" i="11"/>
  <c r="HT25" i="11"/>
  <c r="HT24" i="11"/>
  <c r="HT32" i="11"/>
  <c r="HT36" i="11"/>
  <c r="HT40" i="11"/>
  <c r="HT48" i="11"/>
  <c r="HT50" i="11"/>
  <c r="HT54" i="11"/>
  <c r="HT58" i="11"/>
  <c r="HS24" i="8"/>
  <c r="HS28" i="8"/>
  <c r="HS31" i="8"/>
  <c r="HS29" i="9"/>
  <c r="HS21" i="9"/>
  <c r="HS10" i="9"/>
  <c r="HS8" i="8"/>
  <c r="HS15" i="8"/>
  <c r="HS18" i="8"/>
  <c r="HS15" i="9"/>
  <c r="HS12" i="9"/>
  <c r="HS17" i="9"/>
  <c r="HT9" i="10"/>
  <c r="HT17" i="10"/>
  <c r="HT16" i="10"/>
  <c r="HT19" i="10"/>
  <c r="HT28" i="10"/>
  <c r="HT31" i="10"/>
  <c r="HT35" i="10"/>
  <c r="HT37" i="10"/>
  <c r="HT42" i="10"/>
  <c r="HT50" i="10"/>
  <c r="HT52" i="10"/>
  <c r="HT11" i="11"/>
  <c r="HT17" i="11"/>
  <c r="HT14" i="11"/>
  <c r="HT27" i="11"/>
  <c r="HT26" i="11"/>
  <c r="HT35" i="11"/>
  <c r="HT37" i="11"/>
  <c r="HT43" i="11"/>
  <c r="HT42" i="11"/>
  <c r="HT51" i="11"/>
  <c r="HT55" i="11"/>
  <c r="HS26" i="8"/>
  <c r="HS29" i="8"/>
  <c r="HS20" i="8"/>
  <c r="HS20" i="9"/>
  <c r="HS25" i="9"/>
  <c r="HS27" i="9"/>
  <c r="HS30" i="9"/>
  <c r="HT38" i="11"/>
  <c r="HT39" i="11"/>
  <c r="HT45" i="11"/>
  <c r="HT44" i="11"/>
  <c r="HT52" i="11"/>
  <c r="HS22" i="8"/>
  <c r="HS21" i="8"/>
  <c r="HS30" i="8"/>
  <c r="HS23" i="9"/>
  <c r="HS24" i="9"/>
  <c r="HS22" i="9"/>
  <c r="HS28" i="9"/>
  <c r="HT5" i="12"/>
  <c r="HU6" i="12"/>
  <c r="HT3" i="12"/>
  <c r="HT4" i="12"/>
  <c r="HT2" i="12" s="1"/>
  <c r="HT1" i="12"/>
  <c r="HT8" i="12" s="1"/>
  <c r="HV6" i="11"/>
  <c r="HU1" i="11"/>
  <c r="HU55" i="11" s="1"/>
  <c r="HU5" i="11"/>
  <c r="HU3" i="11"/>
  <c r="HU4" i="11"/>
  <c r="HU2" i="11" s="1"/>
  <c r="HV6" i="10"/>
  <c r="HU1" i="10"/>
  <c r="HU55" i="10" s="1"/>
  <c r="HU5" i="10"/>
  <c r="HU3" i="10"/>
  <c r="HU4" i="10"/>
  <c r="HU2" i="10" s="1"/>
  <c r="HT5" i="9"/>
  <c r="HU6" i="9"/>
  <c r="HT3" i="9"/>
  <c r="HT4" i="9"/>
  <c r="HT2" i="9" s="1"/>
  <c r="HT1" i="9"/>
  <c r="HT30" i="9" s="1"/>
  <c r="HU6" i="8"/>
  <c r="HT5" i="8"/>
  <c r="HT3" i="8"/>
  <c r="HT4" i="8"/>
  <c r="HT2" i="8" s="1"/>
  <c r="HT1" i="8"/>
  <c r="HT20" i="8" s="1"/>
  <c r="HT10" i="12" l="1"/>
  <c r="HT16" i="12"/>
  <c r="HT22" i="12"/>
  <c r="HT23" i="12"/>
  <c r="HT29" i="12"/>
  <c r="HT30" i="12"/>
  <c r="HT11" i="12"/>
  <c r="HT17" i="12"/>
  <c r="HT20" i="12"/>
  <c r="HT27" i="12"/>
  <c r="HT12" i="12"/>
  <c r="HT14" i="12"/>
  <c r="HT26" i="12"/>
  <c r="HT21" i="12"/>
  <c r="HT28" i="12"/>
  <c r="HT13" i="12"/>
  <c r="HT15" i="12"/>
  <c r="HT18" i="12"/>
  <c r="HT19" i="12"/>
  <c r="HT24" i="12"/>
  <c r="HT25" i="12"/>
  <c r="HT9" i="12"/>
  <c r="HU12" i="10"/>
  <c r="HU13" i="10"/>
  <c r="HU16" i="10"/>
  <c r="HU8" i="11"/>
  <c r="HT10" i="8"/>
  <c r="HT8" i="8"/>
  <c r="HU10" i="10"/>
  <c r="HU8" i="10"/>
  <c r="HT15" i="8"/>
  <c r="HT18" i="8"/>
  <c r="HT17" i="9"/>
  <c r="HT13" i="9"/>
  <c r="HT10" i="9"/>
  <c r="HT18" i="9"/>
  <c r="HU11" i="10"/>
  <c r="HU22" i="10"/>
  <c r="HU19" i="10"/>
  <c r="HU25" i="10"/>
  <c r="HU31" i="10"/>
  <c r="HU36" i="10"/>
  <c r="HU39" i="10"/>
  <c r="HU47" i="10"/>
  <c r="HU50" i="10"/>
  <c r="HU53" i="10"/>
  <c r="HU57" i="10"/>
  <c r="HU11" i="11"/>
  <c r="HU21" i="11"/>
  <c r="HU22" i="11"/>
  <c r="HU29" i="11"/>
  <c r="HU26" i="11"/>
  <c r="HU32" i="11"/>
  <c r="HU40" i="11"/>
  <c r="HU43" i="11"/>
  <c r="HU50" i="11"/>
  <c r="HU53" i="11"/>
  <c r="HU56" i="11"/>
  <c r="HT21" i="8"/>
  <c r="HT23" i="8"/>
  <c r="HT29" i="8"/>
  <c r="HT22" i="9"/>
  <c r="HT20" i="9"/>
  <c r="HT25" i="9"/>
  <c r="HT17" i="8"/>
  <c r="HT15" i="9"/>
  <c r="HT12" i="9"/>
  <c r="HU18" i="10"/>
  <c r="HU24" i="10"/>
  <c r="HU27" i="10"/>
  <c r="HU34" i="10"/>
  <c r="HU38" i="10"/>
  <c r="HU41" i="10"/>
  <c r="HU45" i="10"/>
  <c r="HU49" i="10"/>
  <c r="HU56" i="10"/>
  <c r="HU58" i="10"/>
  <c r="HU10" i="11"/>
  <c r="HU13" i="11"/>
  <c r="HU15" i="11"/>
  <c r="HU23" i="11"/>
  <c r="HU31" i="11"/>
  <c r="HU28" i="11"/>
  <c r="HU35" i="11"/>
  <c r="HU42" i="11"/>
  <c r="HU44" i="11"/>
  <c r="HU48" i="11"/>
  <c r="HU52" i="11"/>
  <c r="HU57" i="11"/>
  <c r="HT25" i="8"/>
  <c r="HT24" i="8"/>
  <c r="HT26" i="8"/>
  <c r="HT19" i="9"/>
  <c r="HT24" i="9"/>
  <c r="HT29" i="9"/>
  <c r="HT9" i="8"/>
  <c r="HT12" i="8"/>
  <c r="HT11" i="8"/>
  <c r="HT19" i="8"/>
  <c r="HT9" i="9"/>
  <c r="HT14" i="9"/>
  <c r="HU14" i="10"/>
  <c r="HU15" i="10"/>
  <c r="HU21" i="10"/>
  <c r="HU26" i="10"/>
  <c r="HU35" i="10"/>
  <c r="HU30" i="10"/>
  <c r="HU40" i="10"/>
  <c r="HU43" i="10"/>
  <c r="HU44" i="10"/>
  <c r="HU52" i="10"/>
  <c r="HU54" i="10"/>
  <c r="HU9" i="11"/>
  <c r="HU12" i="11"/>
  <c r="HU16" i="11"/>
  <c r="HU17" i="11"/>
  <c r="HU25" i="11"/>
  <c r="HU34" i="11"/>
  <c r="HU30" i="11"/>
  <c r="HU37" i="11"/>
  <c r="HU39" i="11"/>
  <c r="HU47" i="11"/>
  <c r="HU51" i="11"/>
  <c r="HU54" i="11"/>
  <c r="HU58" i="11"/>
  <c r="HT22" i="8"/>
  <c r="HT30" i="8"/>
  <c r="HT31" i="8"/>
  <c r="HT23" i="9"/>
  <c r="HT26" i="9"/>
  <c r="HT14" i="8"/>
  <c r="HT13" i="8"/>
  <c r="HT16" i="8"/>
  <c r="HT11" i="9"/>
  <c r="HT8" i="9"/>
  <c r="HT16" i="9"/>
  <c r="HU9" i="10"/>
  <c r="HU17" i="10"/>
  <c r="HU23" i="10"/>
  <c r="HU28" i="10"/>
  <c r="HU29" i="10"/>
  <c r="HU32" i="10"/>
  <c r="HU37" i="10"/>
  <c r="HU42" i="10"/>
  <c r="HU48" i="10"/>
  <c r="HU51" i="10"/>
  <c r="HU14" i="11"/>
  <c r="HU18" i="11"/>
  <c r="HU19" i="11"/>
  <c r="HU27" i="11"/>
  <c r="HU24" i="11"/>
  <c r="HU36" i="11"/>
  <c r="HU38" i="11"/>
  <c r="HU41" i="11"/>
  <c r="HU45" i="11"/>
  <c r="HU49" i="11"/>
  <c r="HT27" i="8"/>
  <c r="HT28" i="8"/>
  <c r="HT28" i="9"/>
  <c r="HT21" i="9"/>
  <c r="HT27" i="9"/>
  <c r="HV6" i="12"/>
  <c r="HU5" i="12"/>
  <c r="HU3" i="12"/>
  <c r="HU4" i="12"/>
  <c r="HU2" i="12" s="1"/>
  <c r="HU1" i="12"/>
  <c r="HU8" i="12" s="1"/>
  <c r="HV5" i="11"/>
  <c r="HV3" i="11"/>
  <c r="HV4" i="11"/>
  <c r="HV2" i="11" s="1"/>
  <c r="HW6" i="11"/>
  <c r="HV1" i="11"/>
  <c r="HV52" i="11" s="1"/>
  <c r="HV5" i="10"/>
  <c r="HV3" i="10"/>
  <c r="HV4" i="10"/>
  <c r="HV2" i="10" s="1"/>
  <c r="HV1" i="10"/>
  <c r="HV56" i="10" s="1"/>
  <c r="HW6" i="10"/>
  <c r="HV6" i="9"/>
  <c r="HU5" i="9"/>
  <c r="HU4" i="9"/>
  <c r="HU2" i="9" s="1"/>
  <c r="HU1" i="9"/>
  <c r="HU30" i="9" s="1"/>
  <c r="HU3" i="9"/>
  <c r="HU5" i="8"/>
  <c r="HU4" i="8"/>
  <c r="HU2" i="8" s="1"/>
  <c r="HV6" i="8"/>
  <c r="HU1" i="8"/>
  <c r="HU20" i="8" s="1"/>
  <c r="HU3" i="8"/>
  <c r="HU13" i="12" l="1"/>
  <c r="HU18" i="12"/>
  <c r="HU17" i="12"/>
  <c r="HU22" i="12"/>
  <c r="HU20" i="12"/>
  <c r="HU30" i="12"/>
  <c r="HU10" i="12"/>
  <c r="HU19" i="12"/>
  <c r="HU21" i="12"/>
  <c r="HU26" i="12"/>
  <c r="HU24" i="12"/>
  <c r="HU11" i="12"/>
  <c r="HU15" i="12"/>
  <c r="HU28" i="12"/>
  <c r="HU23" i="12"/>
  <c r="HU29" i="12"/>
  <c r="HU12" i="12"/>
  <c r="HU14" i="12"/>
  <c r="HU16" i="12"/>
  <c r="HU25" i="12"/>
  <c r="HU27" i="12"/>
  <c r="HU9" i="12"/>
  <c r="HU17" i="8"/>
  <c r="HV14" i="11"/>
  <c r="HV24" i="11"/>
  <c r="HV8" i="11"/>
  <c r="HV9" i="11"/>
  <c r="HV26" i="11"/>
  <c r="HV11" i="11"/>
  <c r="HV18" i="11"/>
  <c r="HU15" i="9"/>
  <c r="HU13" i="8"/>
  <c r="HU14" i="9"/>
  <c r="HV12" i="11"/>
  <c r="HV28" i="11"/>
  <c r="HU14" i="8"/>
  <c r="HU12" i="9"/>
  <c r="HU13" i="9"/>
  <c r="HV16" i="10"/>
  <c r="HV15" i="10"/>
  <c r="HV21" i="10"/>
  <c r="HV32" i="10"/>
  <c r="HV37" i="10"/>
  <c r="HV43" i="10"/>
  <c r="HV17" i="11"/>
  <c r="HV27" i="10"/>
  <c r="HV19" i="10"/>
  <c r="HV17" i="10"/>
  <c r="HV24" i="10"/>
  <c r="HV35" i="10"/>
  <c r="HV39" i="10"/>
  <c r="HV44" i="10"/>
  <c r="HU19" i="8"/>
  <c r="HU17" i="9"/>
  <c r="HV10" i="10"/>
  <c r="HV9" i="10"/>
  <c r="HV22" i="10"/>
  <c r="HV26" i="10"/>
  <c r="HV29" i="10"/>
  <c r="HV38" i="10"/>
  <c r="HV48" i="10"/>
  <c r="HU9" i="8"/>
  <c r="HU11" i="8"/>
  <c r="HU12" i="8"/>
  <c r="HU8" i="9"/>
  <c r="HU11" i="9"/>
  <c r="HU18" i="9"/>
  <c r="HV12" i="10"/>
  <c r="HV13" i="10"/>
  <c r="HV18" i="10"/>
  <c r="HV28" i="10"/>
  <c r="HV34" i="10"/>
  <c r="HV40" i="10"/>
  <c r="HV10" i="11"/>
  <c r="HV22" i="11"/>
  <c r="HV21" i="11"/>
  <c r="HV49" i="10"/>
  <c r="HV54" i="10"/>
  <c r="HV57" i="10"/>
  <c r="HV19" i="11"/>
  <c r="HV29" i="11"/>
  <c r="HV36" i="11"/>
  <c r="HV40" i="11"/>
  <c r="HV44" i="11"/>
  <c r="HV45" i="11"/>
  <c r="HV50" i="11"/>
  <c r="HV56" i="11"/>
  <c r="HU21" i="8"/>
  <c r="HU26" i="8"/>
  <c r="HU28" i="8"/>
  <c r="HU21" i="9"/>
  <c r="HU23" i="9"/>
  <c r="HU26" i="9"/>
  <c r="HU8" i="8"/>
  <c r="HV42" i="10"/>
  <c r="HV47" i="10"/>
  <c r="HV50" i="10"/>
  <c r="HV53" i="10"/>
  <c r="HV58" i="10"/>
  <c r="HV23" i="11"/>
  <c r="HV31" i="11"/>
  <c r="HV35" i="11"/>
  <c r="HV42" i="11"/>
  <c r="HV47" i="11"/>
  <c r="HV48" i="11"/>
  <c r="HV53" i="11"/>
  <c r="HV57" i="11"/>
  <c r="HU22" i="8"/>
  <c r="HU30" i="8"/>
  <c r="HU25" i="8"/>
  <c r="HU25" i="9"/>
  <c r="HU27" i="9"/>
  <c r="HU28" i="9"/>
  <c r="HU16" i="8"/>
  <c r="HU15" i="8"/>
  <c r="HU10" i="8"/>
  <c r="HU18" i="8"/>
  <c r="HU10" i="9"/>
  <c r="HU9" i="9"/>
  <c r="HU16" i="9"/>
  <c r="HV8" i="10"/>
  <c r="HV14" i="10"/>
  <c r="HV11" i="10"/>
  <c r="HV25" i="10"/>
  <c r="HV23" i="10"/>
  <c r="HV30" i="10"/>
  <c r="HV31" i="10"/>
  <c r="HV36" i="10"/>
  <c r="HV41" i="10"/>
  <c r="HV45" i="10"/>
  <c r="HV52" i="10"/>
  <c r="HV55" i="10"/>
  <c r="HV13" i="11"/>
  <c r="HV30" i="11"/>
  <c r="HV16" i="11"/>
  <c r="HV15" i="11"/>
  <c r="HV25" i="11"/>
  <c r="HV32" i="11"/>
  <c r="HV37" i="11"/>
  <c r="HV39" i="11"/>
  <c r="HV49" i="11"/>
  <c r="HV51" i="11"/>
  <c r="HV55" i="11"/>
  <c r="HV58" i="11"/>
  <c r="HU23" i="8"/>
  <c r="HU27" i="8"/>
  <c r="HU29" i="8"/>
  <c r="HU31" i="8"/>
  <c r="HU22" i="9"/>
  <c r="HU20" i="9"/>
  <c r="HU29" i="9"/>
  <c r="HV51" i="10"/>
  <c r="HV27" i="11"/>
  <c r="HV34" i="11"/>
  <c r="HV38" i="11"/>
  <c r="HV41" i="11"/>
  <c r="HV43" i="11"/>
  <c r="HV54" i="11"/>
  <c r="HU24" i="8"/>
  <c r="HU19" i="9"/>
  <c r="HU24" i="9"/>
  <c r="HW6" i="12"/>
  <c r="HV5" i="12"/>
  <c r="HV4" i="12"/>
  <c r="HV2" i="12" s="1"/>
  <c r="HV1" i="12"/>
  <c r="HV8" i="12" s="1"/>
  <c r="HV3" i="12"/>
  <c r="HW5" i="11"/>
  <c r="HW3" i="11"/>
  <c r="HW4" i="11"/>
  <c r="HW2" i="11" s="1"/>
  <c r="HX6" i="11"/>
  <c r="HW1" i="11"/>
  <c r="HW57" i="11" s="1"/>
  <c r="HW5" i="10"/>
  <c r="HW3" i="10"/>
  <c r="HW4" i="10"/>
  <c r="HW2" i="10" s="1"/>
  <c r="HX6" i="10"/>
  <c r="HW1" i="10"/>
  <c r="HW58" i="10" s="1"/>
  <c r="HW6" i="9"/>
  <c r="HV5" i="9"/>
  <c r="HV1" i="9"/>
  <c r="HV3" i="9"/>
  <c r="HV4" i="9"/>
  <c r="HV2" i="9" s="1"/>
  <c r="HV5" i="8"/>
  <c r="HV4" i="8"/>
  <c r="HV2" i="8" s="1"/>
  <c r="HW6" i="8"/>
  <c r="HV3" i="8"/>
  <c r="HV1" i="8"/>
  <c r="HV12" i="12" l="1"/>
  <c r="HV14" i="12"/>
  <c r="HV24" i="12"/>
  <c r="HV28" i="12"/>
  <c r="HV23" i="12"/>
  <c r="HV30" i="12"/>
  <c r="HV13" i="12"/>
  <c r="HV18" i="12"/>
  <c r="HV20" i="12"/>
  <c r="HV22" i="12"/>
  <c r="HV27" i="12"/>
  <c r="HV10" i="12"/>
  <c r="HV15" i="12"/>
  <c r="HV21" i="12"/>
  <c r="HV26" i="12"/>
  <c r="HV29" i="12"/>
  <c r="HV11" i="12"/>
  <c r="HV17" i="12"/>
  <c r="HV16" i="12"/>
  <c r="HV25" i="12"/>
  <c r="HV19" i="12"/>
  <c r="HV9" i="12"/>
  <c r="HV12" i="8"/>
  <c r="HV9" i="8"/>
  <c r="HW17" i="10"/>
  <c r="HW8" i="11"/>
  <c r="HW9" i="10"/>
  <c r="HW11" i="11"/>
  <c r="HV11" i="8"/>
  <c r="HW23" i="10"/>
  <c r="HW19" i="11"/>
  <c r="HW19" i="10"/>
  <c r="HW30" i="10"/>
  <c r="HW13" i="10"/>
  <c r="HW12" i="10"/>
  <c r="HW25" i="10"/>
  <c r="HW10" i="11"/>
  <c r="HW15" i="10"/>
  <c r="HW14" i="10"/>
  <c r="HW24" i="10"/>
  <c r="HV17" i="8"/>
  <c r="HV12" i="9"/>
  <c r="HW18" i="10"/>
  <c r="HW8" i="10"/>
  <c r="HW16" i="10"/>
  <c r="HW28" i="10"/>
  <c r="HW9" i="11"/>
  <c r="HW15" i="11"/>
  <c r="HV13" i="8"/>
  <c r="HV16" i="8"/>
  <c r="HV18" i="9"/>
  <c r="HV15" i="8"/>
  <c r="HV10" i="8"/>
  <c r="HV18" i="8"/>
  <c r="HV10" i="9"/>
  <c r="HV15" i="9"/>
  <c r="HW11" i="10"/>
  <c r="HW10" i="10"/>
  <c r="HW21" i="10"/>
  <c r="HW27" i="10"/>
  <c r="HW34" i="10"/>
  <c r="HW29" i="10"/>
  <c r="HW36" i="10"/>
  <c r="HW41" i="10"/>
  <c r="HW45" i="10"/>
  <c r="HW51" i="10"/>
  <c r="HW55" i="10"/>
  <c r="HW13" i="11"/>
  <c r="HW32" i="11"/>
  <c r="HW35" i="11"/>
  <c r="HW37" i="11"/>
  <c r="HW26" i="11"/>
  <c r="HW25" i="11"/>
  <c r="HW34" i="11"/>
  <c r="HW40" i="11"/>
  <c r="HW44" i="11"/>
  <c r="HW50" i="11"/>
  <c r="HW54" i="11"/>
  <c r="HW58" i="11"/>
  <c r="HV21" i="8"/>
  <c r="HV26" i="8"/>
  <c r="HV28" i="8"/>
  <c r="HV31" i="8"/>
  <c r="HV21" i="9"/>
  <c r="HV22" i="9"/>
  <c r="HV27" i="9"/>
  <c r="HV9" i="9"/>
  <c r="HV16" i="9"/>
  <c r="HW31" i="10"/>
  <c r="HW38" i="10"/>
  <c r="HW43" i="10"/>
  <c r="HW49" i="10"/>
  <c r="HW52" i="10"/>
  <c r="HW56" i="10"/>
  <c r="HW14" i="11"/>
  <c r="HW21" i="11"/>
  <c r="HW28" i="11"/>
  <c r="HW27" i="11"/>
  <c r="HW36" i="11"/>
  <c r="HW42" i="11"/>
  <c r="HW47" i="11"/>
  <c r="HW48" i="11"/>
  <c r="HW56" i="11"/>
  <c r="HV27" i="8"/>
  <c r="HV30" i="8"/>
  <c r="HV20" i="8"/>
  <c r="HV25" i="9"/>
  <c r="HV19" i="9"/>
  <c r="HV28" i="9"/>
  <c r="HV30" i="9"/>
  <c r="HV14" i="8"/>
  <c r="HV19" i="8"/>
  <c r="HV14" i="9"/>
  <c r="HV11" i="9"/>
  <c r="HV17" i="9"/>
  <c r="HW22" i="10"/>
  <c r="HW26" i="10"/>
  <c r="HW32" i="10"/>
  <c r="HW37" i="10"/>
  <c r="HW40" i="10"/>
  <c r="HW44" i="10"/>
  <c r="HW48" i="10"/>
  <c r="HW53" i="10"/>
  <c r="HW57" i="10"/>
  <c r="HW12" i="11"/>
  <c r="HW17" i="11"/>
  <c r="HW16" i="11"/>
  <c r="HW23" i="11"/>
  <c r="HW30" i="11"/>
  <c r="HW29" i="11"/>
  <c r="HW41" i="11"/>
  <c r="HW43" i="11"/>
  <c r="HW52" i="11"/>
  <c r="HW51" i="11"/>
  <c r="HW55" i="11"/>
  <c r="HV23" i="8"/>
  <c r="HV22" i="8"/>
  <c r="HV20" i="9"/>
  <c r="HV24" i="9"/>
  <c r="HV23" i="9"/>
  <c r="HV29" i="9"/>
  <c r="HV8" i="8"/>
  <c r="HV8" i="9"/>
  <c r="HV13" i="9"/>
  <c r="HW35" i="10"/>
  <c r="HW39" i="10"/>
  <c r="HW42" i="10"/>
  <c r="HW47" i="10"/>
  <c r="HW50" i="10"/>
  <c r="HW54" i="10"/>
  <c r="HW22" i="11"/>
  <c r="HW18" i="11"/>
  <c r="HW24" i="11"/>
  <c r="HW39" i="11"/>
  <c r="HW31" i="11"/>
  <c r="HW38" i="11"/>
  <c r="HW45" i="11"/>
  <c r="HW49" i="11"/>
  <c r="HW53" i="11"/>
  <c r="HV25" i="8"/>
  <c r="HV29" i="8"/>
  <c r="HV24" i="8"/>
  <c r="HV26" i="9"/>
  <c r="HW5" i="12"/>
  <c r="HX6" i="12"/>
  <c r="HW1" i="12"/>
  <c r="HW8" i="12" s="1"/>
  <c r="HW3" i="12"/>
  <c r="HW4" i="12"/>
  <c r="HW2" i="12" s="1"/>
  <c r="HX4" i="11"/>
  <c r="HX2" i="11" s="1"/>
  <c r="HY6" i="11"/>
  <c r="HX1" i="11"/>
  <c r="HX56" i="11" s="1"/>
  <c r="HX5" i="11"/>
  <c r="HX3" i="11"/>
  <c r="HX4" i="10"/>
  <c r="HX2" i="10" s="1"/>
  <c r="HY6" i="10"/>
  <c r="HX1" i="10"/>
  <c r="HX57" i="10" s="1"/>
  <c r="HX3" i="10"/>
  <c r="HX5" i="10"/>
  <c r="HW5" i="9"/>
  <c r="HX6" i="9"/>
  <c r="HW3" i="9"/>
  <c r="HW4" i="9"/>
  <c r="HW2" i="9" s="1"/>
  <c r="HW1" i="9"/>
  <c r="HX6" i="8"/>
  <c r="HW5" i="8"/>
  <c r="HW4" i="8"/>
  <c r="HW2" i="8" s="1"/>
  <c r="HW3" i="8"/>
  <c r="HW1" i="8"/>
  <c r="HW11" i="12" l="1"/>
  <c r="HW17" i="12"/>
  <c r="HW15" i="12"/>
  <c r="HW20" i="12"/>
  <c r="HW25" i="12"/>
  <c r="HW29" i="12"/>
  <c r="HW30" i="12"/>
  <c r="HW12" i="12"/>
  <c r="HW19" i="12"/>
  <c r="HW23" i="12"/>
  <c r="HW24" i="12"/>
  <c r="HW22" i="12"/>
  <c r="HW13" i="12"/>
  <c r="HW14" i="12"/>
  <c r="HW21" i="12"/>
  <c r="HW26" i="12"/>
  <c r="HW10" i="12"/>
  <c r="HW16" i="12"/>
  <c r="HW18" i="12"/>
  <c r="HW27" i="12"/>
  <c r="HW28" i="12"/>
  <c r="HW9" i="12"/>
  <c r="HX16" i="10"/>
  <c r="HX40" i="10"/>
  <c r="HW16" i="9"/>
  <c r="HW12" i="8"/>
  <c r="HW11" i="8"/>
  <c r="HW17" i="9"/>
  <c r="HX54" i="10"/>
  <c r="HW15" i="9"/>
  <c r="HW8" i="8"/>
  <c r="HW19" i="8"/>
  <c r="HW8" i="9"/>
  <c r="HX19" i="10"/>
  <c r="HX43" i="10"/>
  <c r="HX13" i="11"/>
  <c r="HX32" i="11"/>
  <c r="HX48" i="11"/>
  <c r="HW11" i="9"/>
  <c r="HW12" i="9"/>
  <c r="HX15" i="10"/>
  <c r="HX29" i="10"/>
  <c r="HX47" i="10"/>
  <c r="HX23" i="11"/>
  <c r="HX30" i="11"/>
  <c r="HX50" i="11"/>
  <c r="HX26" i="10"/>
  <c r="HX32" i="10"/>
  <c r="HX51" i="10"/>
  <c r="HX8" i="11"/>
  <c r="HX10" i="11"/>
  <c r="HX29" i="11"/>
  <c r="HX36" i="11"/>
  <c r="HX55" i="11"/>
  <c r="HX9" i="11"/>
  <c r="HX22" i="11"/>
  <c r="HX40" i="11"/>
  <c r="HX58" i="11"/>
  <c r="HW18" i="8"/>
  <c r="HW10" i="8"/>
  <c r="HW9" i="8"/>
  <c r="HW17" i="8"/>
  <c r="HW9" i="9"/>
  <c r="HW14" i="9"/>
  <c r="HX13" i="10"/>
  <c r="HX24" i="10"/>
  <c r="HX14" i="10"/>
  <c r="HX23" i="10"/>
  <c r="HX27" i="10"/>
  <c r="HX30" i="10"/>
  <c r="HX38" i="10"/>
  <c r="HX41" i="10"/>
  <c r="HX44" i="10"/>
  <c r="HX50" i="10"/>
  <c r="HX55" i="10"/>
  <c r="HX58" i="10"/>
  <c r="HX12" i="11"/>
  <c r="HX15" i="11"/>
  <c r="HX21" i="11"/>
  <c r="HX19" i="11"/>
  <c r="HX18" i="11"/>
  <c r="HX28" i="11"/>
  <c r="HX34" i="11"/>
  <c r="HX41" i="11"/>
  <c r="HX47" i="11"/>
  <c r="HX49" i="11"/>
  <c r="HX53" i="11"/>
  <c r="HX57" i="11"/>
  <c r="HW24" i="8"/>
  <c r="HW21" i="8"/>
  <c r="HW27" i="8"/>
  <c r="HW19" i="9"/>
  <c r="HW21" i="9"/>
  <c r="HW26" i="8"/>
  <c r="HW28" i="8"/>
  <c r="HW31" i="8"/>
  <c r="HW20" i="9"/>
  <c r="HW25" i="9"/>
  <c r="HW14" i="8"/>
  <c r="HW13" i="8"/>
  <c r="HW16" i="8"/>
  <c r="HW13" i="9"/>
  <c r="HW10" i="9"/>
  <c r="HW18" i="9"/>
  <c r="HX8" i="10"/>
  <c r="HX9" i="10"/>
  <c r="HX17" i="10"/>
  <c r="HX10" i="10"/>
  <c r="HX28" i="10"/>
  <c r="HX22" i="10"/>
  <c r="HX31" i="10"/>
  <c r="HX35" i="10"/>
  <c r="HX37" i="10"/>
  <c r="HX42" i="10"/>
  <c r="HX49" i="10"/>
  <c r="HX52" i="10"/>
  <c r="HX56" i="10"/>
  <c r="HX11" i="11"/>
  <c r="HX25" i="11"/>
  <c r="HX31" i="11"/>
  <c r="HX14" i="11"/>
  <c r="HX24" i="11"/>
  <c r="HX38" i="11"/>
  <c r="HX37" i="11"/>
  <c r="HX43" i="11"/>
  <c r="HX42" i="11"/>
  <c r="HX51" i="11"/>
  <c r="HX54" i="11"/>
  <c r="HW23" i="8"/>
  <c r="HW29" i="8"/>
  <c r="HW20" i="8"/>
  <c r="HW24" i="9"/>
  <c r="HW22" i="9"/>
  <c r="HW27" i="9"/>
  <c r="HW30" i="9"/>
  <c r="HW15" i="8"/>
  <c r="HX11" i="10"/>
  <c r="HX18" i="10"/>
  <c r="HX12" i="10"/>
  <c r="HX21" i="10"/>
  <c r="HX25" i="10"/>
  <c r="HX34" i="10"/>
  <c r="HX36" i="10"/>
  <c r="HX39" i="10"/>
  <c r="HX45" i="10"/>
  <c r="HX48" i="10"/>
  <c r="HX53" i="10"/>
  <c r="HX27" i="11"/>
  <c r="HX17" i="11"/>
  <c r="HX16" i="11"/>
  <c r="HX26" i="11"/>
  <c r="HX35" i="11"/>
  <c r="HX39" i="11"/>
  <c r="HX45" i="11"/>
  <c r="HX44" i="11"/>
  <c r="HX52" i="11"/>
  <c r="HW22" i="8"/>
  <c r="HW25" i="8"/>
  <c r="HW30" i="8"/>
  <c r="HW23" i="9"/>
  <c r="HW29" i="9"/>
  <c r="HW26" i="9"/>
  <c r="HW28" i="9"/>
  <c r="HX5" i="12"/>
  <c r="HX4" i="12"/>
  <c r="HX2" i="12" s="1"/>
  <c r="HY6" i="12"/>
  <c r="HX3" i="12"/>
  <c r="HX1" i="12"/>
  <c r="HX8" i="12" s="1"/>
  <c r="HZ6" i="11"/>
  <c r="HY1" i="11"/>
  <c r="HY57" i="11" s="1"/>
  <c r="HY5" i="11"/>
  <c r="HY3" i="11"/>
  <c r="HY4" i="11"/>
  <c r="HY2" i="11" s="1"/>
  <c r="HZ6" i="10"/>
  <c r="HY1" i="10"/>
  <c r="HY58" i="10" s="1"/>
  <c r="HY5" i="10"/>
  <c r="HY3" i="10"/>
  <c r="HY4" i="10"/>
  <c r="HY2" i="10" s="1"/>
  <c r="HX5" i="9"/>
  <c r="HY6" i="9"/>
  <c r="HX3" i="9"/>
  <c r="HX4" i="9"/>
  <c r="HX2" i="9" s="1"/>
  <c r="HX1" i="9"/>
  <c r="HY6" i="8"/>
  <c r="HX5" i="8"/>
  <c r="HX4" i="8"/>
  <c r="HX2" i="8" s="1"/>
  <c r="HX3" i="8"/>
  <c r="HX1" i="8"/>
  <c r="HX11" i="12" l="1"/>
  <c r="HX17" i="12"/>
  <c r="HX22" i="12"/>
  <c r="HX23" i="12"/>
  <c r="HX21" i="12"/>
  <c r="HX28" i="12"/>
  <c r="HX12" i="12"/>
  <c r="HX14" i="12"/>
  <c r="HX26" i="12"/>
  <c r="HX27" i="12"/>
  <c r="HX25" i="12"/>
  <c r="HX13" i="12"/>
  <c r="HX15" i="12"/>
  <c r="HX18" i="12"/>
  <c r="HX29" i="12"/>
  <c r="HX24" i="12"/>
  <c r="HX10" i="12"/>
  <c r="HX16" i="12"/>
  <c r="HX20" i="12"/>
  <c r="HX19" i="12"/>
  <c r="HX30" i="12"/>
  <c r="HX9" i="12"/>
  <c r="HY26" i="11"/>
  <c r="HY9" i="11"/>
  <c r="HY10" i="10"/>
  <c r="HX13" i="8"/>
  <c r="HY12" i="11"/>
  <c r="HX15" i="9"/>
  <c r="HY39" i="11"/>
  <c r="HX12" i="8"/>
  <c r="HY32" i="10"/>
  <c r="HY16" i="11"/>
  <c r="HY49" i="11"/>
  <c r="HX10" i="9"/>
  <c r="HY29" i="11"/>
  <c r="HY58" i="11"/>
  <c r="HY35" i="10"/>
  <c r="HX19" i="8"/>
  <c r="HX14" i="8"/>
  <c r="HX13" i="9"/>
  <c r="HX14" i="9"/>
  <c r="HY17" i="10"/>
  <c r="HY22" i="11"/>
  <c r="HY43" i="11"/>
  <c r="HY8" i="10"/>
  <c r="HY19" i="10"/>
  <c r="HY15" i="10"/>
  <c r="HY23" i="10"/>
  <c r="HY25" i="10"/>
  <c r="HY30" i="10"/>
  <c r="HY37" i="10"/>
  <c r="HY47" i="10"/>
  <c r="HY52" i="10"/>
  <c r="HY56" i="10"/>
  <c r="HX30" i="8"/>
  <c r="HX28" i="9"/>
  <c r="HY39" i="10"/>
  <c r="HY44" i="10"/>
  <c r="HY51" i="10"/>
  <c r="HY57" i="10"/>
  <c r="HX16" i="8"/>
  <c r="HX16" i="9"/>
  <c r="HY14" i="10"/>
  <c r="HY12" i="10"/>
  <c r="HY9" i="10"/>
  <c r="HY22" i="10"/>
  <c r="HY26" i="10"/>
  <c r="HY29" i="10"/>
  <c r="HY36" i="10"/>
  <c r="HY43" i="10"/>
  <c r="HY50" i="10"/>
  <c r="HY53" i="10"/>
  <c r="HY21" i="11"/>
  <c r="HY37" i="11"/>
  <c r="HY54" i="11"/>
  <c r="HX24" i="8"/>
  <c r="HX31" i="8"/>
  <c r="HX8" i="8"/>
  <c r="HX11" i="8"/>
  <c r="HX11" i="9"/>
  <c r="HX8" i="9"/>
  <c r="HX18" i="9"/>
  <c r="HY16" i="10"/>
  <c r="HY11" i="10"/>
  <c r="HY21" i="10"/>
  <c r="HY28" i="10"/>
  <c r="HY31" i="10"/>
  <c r="HY40" i="10"/>
  <c r="HY42" i="10"/>
  <c r="HY48" i="10"/>
  <c r="HY55" i="10"/>
  <c r="HX23" i="9"/>
  <c r="HY11" i="11"/>
  <c r="HY36" i="11"/>
  <c r="HY15" i="11"/>
  <c r="HY23" i="11"/>
  <c r="HY31" i="11"/>
  <c r="HY28" i="11"/>
  <c r="HY38" i="11"/>
  <c r="HY41" i="11"/>
  <c r="HY45" i="11"/>
  <c r="HY51" i="11"/>
  <c r="HY55" i="11"/>
  <c r="HX23" i="8"/>
  <c r="HX28" i="8"/>
  <c r="HX20" i="8"/>
  <c r="HX26" i="9"/>
  <c r="HX21" i="9"/>
  <c r="HX30" i="9"/>
  <c r="HY17" i="11"/>
  <c r="HY34" i="11"/>
  <c r="HY30" i="11"/>
  <c r="HY42" i="11"/>
  <c r="HY44" i="11"/>
  <c r="HY48" i="11"/>
  <c r="HY52" i="11"/>
  <c r="HY56" i="11"/>
  <c r="HX21" i="8"/>
  <c r="HX25" i="8"/>
  <c r="HX29" i="8"/>
  <c r="HX22" i="9"/>
  <c r="HX20" i="9"/>
  <c r="HX25" i="9"/>
  <c r="HX27" i="9"/>
  <c r="HX15" i="8"/>
  <c r="HX18" i="8"/>
  <c r="HY13" i="11"/>
  <c r="HY40" i="11"/>
  <c r="HY25" i="11"/>
  <c r="HX10" i="8"/>
  <c r="HX9" i="8"/>
  <c r="HX17" i="8"/>
  <c r="HX9" i="9"/>
  <c r="HX17" i="9"/>
  <c r="HX12" i="9"/>
  <c r="HY13" i="10"/>
  <c r="HY18" i="10"/>
  <c r="HY24" i="10"/>
  <c r="HY27" i="10"/>
  <c r="HY34" i="10"/>
  <c r="HY38" i="10"/>
  <c r="HY41" i="10"/>
  <c r="HY45" i="10"/>
  <c r="HY49" i="10"/>
  <c r="HY54" i="10"/>
  <c r="HY8" i="11"/>
  <c r="HY10" i="11"/>
  <c r="HY14" i="11"/>
  <c r="HY18" i="11"/>
  <c r="HY19" i="11"/>
  <c r="HY27" i="11"/>
  <c r="HY24" i="11"/>
  <c r="HY32" i="11"/>
  <c r="HY35" i="11"/>
  <c r="HY47" i="11"/>
  <c r="HY50" i="11"/>
  <c r="HY53" i="11"/>
  <c r="HX22" i="8"/>
  <c r="HX27" i="8"/>
  <c r="HX26" i="8"/>
  <c r="HX19" i="9"/>
  <c r="HX24" i="9"/>
  <c r="HX29" i="9"/>
  <c r="HZ6" i="12"/>
  <c r="HY5" i="12"/>
  <c r="HY3" i="12"/>
  <c r="HY4" i="12"/>
  <c r="HY2" i="12" s="1"/>
  <c r="HY1" i="12"/>
  <c r="HY8" i="12" s="1"/>
  <c r="HZ5" i="11"/>
  <c r="HZ3" i="11"/>
  <c r="HZ4" i="11"/>
  <c r="HZ2" i="11" s="1"/>
  <c r="IA6" i="11"/>
  <c r="HZ1" i="11"/>
  <c r="HZ55" i="11" s="1"/>
  <c r="HZ5" i="10"/>
  <c r="HZ3" i="10"/>
  <c r="HZ4" i="10"/>
  <c r="HZ2" i="10" s="1"/>
  <c r="HZ1" i="10"/>
  <c r="HZ56" i="10" s="1"/>
  <c r="IA6" i="10"/>
  <c r="HZ6" i="9"/>
  <c r="HY5" i="9"/>
  <c r="HY4" i="9"/>
  <c r="HY2" i="9" s="1"/>
  <c r="HY1" i="9"/>
  <c r="HY30" i="9" s="1"/>
  <c r="HY3" i="9"/>
  <c r="HY5" i="8"/>
  <c r="HY4" i="8"/>
  <c r="HY2" i="8" s="1"/>
  <c r="HZ6" i="8"/>
  <c r="HY1" i="8"/>
  <c r="HY20" i="8" s="1"/>
  <c r="HY3" i="8"/>
  <c r="HY10" i="12" l="1"/>
  <c r="HY15" i="12"/>
  <c r="HY25" i="12"/>
  <c r="HY29" i="12"/>
  <c r="HY20" i="12"/>
  <c r="HY11" i="12"/>
  <c r="HY16" i="12"/>
  <c r="HY21" i="12"/>
  <c r="HY23" i="12"/>
  <c r="HY24" i="12"/>
  <c r="HY12" i="12"/>
  <c r="HY14" i="12"/>
  <c r="HY19" i="12"/>
  <c r="HY22" i="12"/>
  <c r="HY27" i="12"/>
  <c r="HY13" i="12"/>
  <c r="HY18" i="12"/>
  <c r="HY17" i="12"/>
  <c r="HY26" i="12"/>
  <c r="HY28" i="12"/>
  <c r="HY30" i="12"/>
  <c r="HY9" i="12"/>
  <c r="HZ24" i="11"/>
  <c r="HZ18" i="10"/>
  <c r="HY13" i="9"/>
  <c r="HY14" i="9"/>
  <c r="HZ14" i="10"/>
  <c r="HZ11" i="10"/>
  <c r="HZ21" i="10"/>
  <c r="HZ53" i="10"/>
  <c r="HZ13" i="10"/>
  <c r="HZ28" i="10"/>
  <c r="HZ22" i="10"/>
  <c r="HZ37" i="10"/>
  <c r="HZ11" i="11"/>
  <c r="HZ44" i="10"/>
  <c r="HY11" i="8"/>
  <c r="HY8" i="9"/>
  <c r="HY11" i="9"/>
  <c r="HZ12" i="10"/>
  <c r="HZ19" i="10"/>
  <c r="HZ26" i="10"/>
  <c r="HZ40" i="10"/>
  <c r="HZ57" i="10"/>
  <c r="HZ10" i="11"/>
  <c r="HZ30" i="11"/>
  <c r="HZ40" i="11"/>
  <c r="HZ56" i="11"/>
  <c r="HY24" i="9"/>
  <c r="HZ12" i="11"/>
  <c r="HZ19" i="11"/>
  <c r="HZ44" i="11"/>
  <c r="HY21" i="8"/>
  <c r="HY14" i="8"/>
  <c r="HY16" i="9"/>
  <c r="HY18" i="9"/>
  <c r="HZ35" i="10"/>
  <c r="HZ49" i="10"/>
  <c r="HZ9" i="11"/>
  <c r="HZ18" i="11"/>
  <c r="HZ29" i="11"/>
  <c r="HZ49" i="11"/>
  <c r="HY23" i="8"/>
  <c r="HY21" i="9"/>
  <c r="HY19" i="8"/>
  <c r="HZ36" i="11"/>
  <c r="HZ53" i="11"/>
  <c r="HY28" i="8"/>
  <c r="HY23" i="9"/>
  <c r="HY16" i="8"/>
  <c r="HZ29" i="10"/>
  <c r="HZ39" i="10"/>
  <c r="HZ42" i="10"/>
  <c r="HZ47" i="10"/>
  <c r="HZ50" i="10"/>
  <c r="HZ54" i="10"/>
  <c r="HZ58" i="10"/>
  <c r="HZ21" i="11"/>
  <c r="HZ23" i="11"/>
  <c r="HZ31" i="11"/>
  <c r="HZ37" i="11"/>
  <c r="HZ42" i="11"/>
  <c r="HZ47" i="11"/>
  <c r="HZ48" i="11"/>
  <c r="HZ54" i="11"/>
  <c r="HZ57" i="11"/>
  <c r="HY26" i="8"/>
  <c r="HY30" i="8"/>
  <c r="HY25" i="8"/>
  <c r="HY22" i="9"/>
  <c r="HY26" i="9"/>
  <c r="HY27" i="9"/>
  <c r="HY8" i="8"/>
  <c r="HY15" i="8"/>
  <c r="HY10" i="8"/>
  <c r="HY18" i="8"/>
  <c r="HY10" i="9"/>
  <c r="HY15" i="9"/>
  <c r="HZ8" i="10"/>
  <c r="HZ16" i="10"/>
  <c r="HZ15" i="10"/>
  <c r="HZ25" i="10"/>
  <c r="HZ23" i="10"/>
  <c r="HZ30" i="10"/>
  <c r="HZ31" i="10"/>
  <c r="HZ36" i="10"/>
  <c r="HZ41" i="10"/>
  <c r="HZ45" i="10"/>
  <c r="HZ52" i="10"/>
  <c r="HZ55" i="10"/>
  <c r="HZ13" i="11"/>
  <c r="HZ16" i="11"/>
  <c r="HZ26" i="11"/>
  <c r="HZ15" i="11"/>
  <c r="HZ25" i="11"/>
  <c r="HZ32" i="11"/>
  <c r="HZ35" i="11"/>
  <c r="HZ39" i="11"/>
  <c r="HZ43" i="11"/>
  <c r="HZ51" i="11"/>
  <c r="HZ52" i="11"/>
  <c r="HZ58" i="11"/>
  <c r="HY22" i="8"/>
  <c r="HY27" i="8"/>
  <c r="HY29" i="8"/>
  <c r="HY31" i="8"/>
  <c r="HY25" i="9"/>
  <c r="HY28" i="9"/>
  <c r="HY13" i="8"/>
  <c r="HY9" i="8"/>
  <c r="HY12" i="8"/>
  <c r="HY17" i="8"/>
  <c r="HY12" i="9"/>
  <c r="HY9" i="9"/>
  <c r="HY17" i="9"/>
  <c r="HZ10" i="10"/>
  <c r="HZ9" i="10"/>
  <c r="HZ17" i="10"/>
  <c r="HZ27" i="10"/>
  <c r="HZ24" i="10"/>
  <c r="HZ32" i="10"/>
  <c r="HZ34" i="10"/>
  <c r="HZ38" i="10"/>
  <c r="HZ43" i="10"/>
  <c r="HZ48" i="10"/>
  <c r="HZ51" i="10"/>
  <c r="HZ8" i="11"/>
  <c r="HZ14" i="11"/>
  <c r="HZ22" i="11"/>
  <c r="HZ28" i="11"/>
  <c r="HZ17" i="11"/>
  <c r="HZ27" i="11"/>
  <c r="HZ34" i="11"/>
  <c r="HZ38" i="11"/>
  <c r="HZ41" i="11"/>
  <c r="HZ45" i="11"/>
  <c r="HZ50" i="11"/>
  <c r="HY24" i="8"/>
  <c r="HY19" i="9"/>
  <c r="HY20" i="9"/>
  <c r="HY29" i="9"/>
  <c r="IA6" i="12"/>
  <c r="HZ5" i="12"/>
  <c r="HZ4" i="12"/>
  <c r="HZ2" i="12" s="1"/>
  <c r="HZ1" i="12"/>
  <c r="HZ8" i="12" s="1"/>
  <c r="HZ3" i="12"/>
  <c r="IA5" i="11"/>
  <c r="IA3" i="11"/>
  <c r="IA4" i="11"/>
  <c r="IA2" i="11" s="1"/>
  <c r="IB6" i="11"/>
  <c r="IA1" i="11"/>
  <c r="IA57" i="11" s="1"/>
  <c r="IA5" i="10"/>
  <c r="IA3" i="10"/>
  <c r="IA4" i="10"/>
  <c r="IA2" i="10" s="1"/>
  <c r="IB6" i="10"/>
  <c r="IA1" i="10"/>
  <c r="IA58" i="10" s="1"/>
  <c r="IA6" i="9"/>
  <c r="HZ1" i="9"/>
  <c r="HZ3" i="9"/>
  <c r="HZ5" i="9"/>
  <c r="HZ4" i="9"/>
  <c r="HZ2" i="9" s="1"/>
  <c r="HZ5" i="8"/>
  <c r="HZ4" i="8"/>
  <c r="HZ2" i="8" s="1"/>
  <c r="IA6" i="8"/>
  <c r="HZ3" i="8"/>
  <c r="HZ1" i="8"/>
  <c r="HZ11" i="12" l="1"/>
  <c r="HZ17" i="12"/>
  <c r="HZ16" i="12"/>
  <c r="HZ21" i="12"/>
  <c r="HZ19" i="12"/>
  <c r="HZ29" i="12"/>
  <c r="HZ12" i="12"/>
  <c r="HZ14" i="12"/>
  <c r="HZ20" i="12"/>
  <c r="HZ25" i="12"/>
  <c r="HZ23" i="12"/>
  <c r="HZ30" i="12"/>
  <c r="HZ13" i="12"/>
  <c r="HZ18" i="12"/>
  <c r="HZ24" i="12"/>
  <c r="HZ22" i="12"/>
  <c r="HZ27" i="12"/>
  <c r="HZ10" i="12"/>
  <c r="HZ15" i="12"/>
  <c r="HZ26" i="12"/>
  <c r="HZ28" i="12"/>
  <c r="HZ9" i="12"/>
  <c r="IA12" i="10"/>
  <c r="IA27" i="10"/>
  <c r="HZ13" i="8"/>
  <c r="HZ10" i="9"/>
  <c r="HZ11" i="9"/>
  <c r="HZ8" i="9"/>
  <c r="HZ15" i="9"/>
  <c r="HZ12" i="9"/>
  <c r="HZ18" i="9"/>
  <c r="HZ8" i="8"/>
  <c r="HZ15" i="8"/>
  <c r="HZ10" i="8"/>
  <c r="HZ17" i="8"/>
  <c r="HZ16" i="9"/>
  <c r="HZ13" i="9"/>
  <c r="IA9" i="10"/>
  <c r="IA14" i="10"/>
  <c r="IA24" i="10"/>
  <c r="IA31" i="10"/>
  <c r="IA43" i="10"/>
  <c r="IA52" i="10"/>
  <c r="IA13" i="11"/>
  <c r="HZ23" i="8"/>
  <c r="HZ28" i="8"/>
  <c r="HZ31" i="8"/>
  <c r="HZ19" i="9"/>
  <c r="HZ30" i="9"/>
  <c r="HZ12" i="8"/>
  <c r="IA21" i="10"/>
  <c r="IA8" i="10"/>
  <c r="IA23" i="10"/>
  <c r="IA34" i="10"/>
  <c r="IA36" i="10"/>
  <c r="IA45" i="10"/>
  <c r="IA55" i="10"/>
  <c r="HZ21" i="8"/>
  <c r="HZ20" i="8"/>
  <c r="HZ23" i="9"/>
  <c r="HZ9" i="8"/>
  <c r="HZ16" i="8"/>
  <c r="IA11" i="10"/>
  <c r="IA19" i="10"/>
  <c r="IA30" i="10"/>
  <c r="IA38" i="10"/>
  <c r="IA49" i="10"/>
  <c r="IA56" i="10"/>
  <c r="HZ26" i="8"/>
  <c r="HZ21" i="9"/>
  <c r="HZ28" i="9"/>
  <c r="HZ18" i="8"/>
  <c r="IA29" i="10"/>
  <c r="IA41" i="10"/>
  <c r="IA48" i="10"/>
  <c r="HZ30" i="8"/>
  <c r="HZ25" i="9"/>
  <c r="IA24" i="11"/>
  <c r="IA36" i="11"/>
  <c r="IA44" i="11"/>
  <c r="IA58" i="11"/>
  <c r="IA10" i="11"/>
  <c r="IA25" i="11"/>
  <c r="IA47" i="11"/>
  <c r="IA14" i="11"/>
  <c r="IA31" i="11"/>
  <c r="IA40" i="11"/>
  <c r="IA54" i="11"/>
  <c r="IA19" i="11"/>
  <c r="IA26" i="11"/>
  <c r="IA37" i="11"/>
  <c r="IA51" i="11"/>
  <c r="HZ11" i="8"/>
  <c r="HZ14" i="8"/>
  <c r="HZ19" i="8"/>
  <c r="HZ14" i="9"/>
  <c r="HZ9" i="9"/>
  <c r="HZ17" i="9"/>
  <c r="IA13" i="10"/>
  <c r="IA15" i="10"/>
  <c r="IA16" i="10"/>
  <c r="IA22" i="10"/>
  <c r="IA26" i="10"/>
  <c r="IA32" i="10"/>
  <c r="IA37" i="10"/>
  <c r="IA40" i="10"/>
  <c r="IA44" i="10"/>
  <c r="IA51" i="10"/>
  <c r="IA53" i="10"/>
  <c r="IA57" i="10"/>
  <c r="IA9" i="11"/>
  <c r="IA12" i="11"/>
  <c r="IA22" i="11"/>
  <c r="IA18" i="11"/>
  <c r="IA28" i="11"/>
  <c r="IA27" i="11"/>
  <c r="IA39" i="11"/>
  <c r="IA41" i="11"/>
  <c r="IA43" i="11"/>
  <c r="IA49" i="11"/>
  <c r="IA52" i="11"/>
  <c r="IA56" i="11"/>
  <c r="HZ27" i="8"/>
  <c r="HZ22" i="8"/>
  <c r="HZ20" i="9"/>
  <c r="HZ26" i="9"/>
  <c r="HZ29" i="9"/>
  <c r="IA15" i="11"/>
  <c r="IA35" i="11"/>
  <c r="IA50" i="11"/>
  <c r="IA8" i="11"/>
  <c r="IA16" i="11"/>
  <c r="IA32" i="11"/>
  <c r="IA42" i="11"/>
  <c r="IA55" i="11"/>
  <c r="IA17" i="10"/>
  <c r="IA10" i="10"/>
  <c r="IA18" i="10"/>
  <c r="IA25" i="10"/>
  <c r="IA28" i="10"/>
  <c r="IA35" i="10"/>
  <c r="IA39" i="10"/>
  <c r="IA42" i="10"/>
  <c r="IA47" i="10"/>
  <c r="IA50" i="10"/>
  <c r="IA54" i="10"/>
  <c r="IA11" i="11"/>
  <c r="IA17" i="11"/>
  <c r="IA23" i="11"/>
  <c r="IA21" i="11"/>
  <c r="IA30" i="11"/>
  <c r="IA29" i="11"/>
  <c r="IA34" i="11"/>
  <c r="IA38" i="11"/>
  <c r="IA45" i="11"/>
  <c r="IA48" i="11"/>
  <c r="IA53" i="11"/>
  <c r="HZ25" i="8"/>
  <c r="HZ29" i="8"/>
  <c r="HZ24" i="8"/>
  <c r="HZ24" i="9"/>
  <c r="HZ22" i="9"/>
  <c r="HZ27" i="9"/>
  <c r="IA5" i="12"/>
  <c r="IB6" i="12"/>
  <c r="IA4" i="12"/>
  <c r="IA2" i="12" s="1"/>
  <c r="IA1" i="12"/>
  <c r="IA8" i="12" s="1"/>
  <c r="IA3" i="12"/>
  <c r="IB4" i="11"/>
  <c r="IB2" i="11" s="1"/>
  <c r="IC6" i="11"/>
  <c r="IB1" i="11"/>
  <c r="IB58" i="11" s="1"/>
  <c r="IB5" i="11"/>
  <c r="IB3" i="11"/>
  <c r="IB4" i="10"/>
  <c r="IB2" i="10" s="1"/>
  <c r="IC6" i="10"/>
  <c r="IB1" i="10"/>
  <c r="IB54" i="10" s="1"/>
  <c r="IB3" i="10"/>
  <c r="IB5" i="10"/>
  <c r="IA5" i="9"/>
  <c r="IB6" i="9"/>
  <c r="IA3" i="9"/>
  <c r="IA4" i="9"/>
  <c r="IA2" i="9" s="1"/>
  <c r="IA1" i="9"/>
  <c r="IB6" i="8"/>
  <c r="IA5" i="8"/>
  <c r="IA3" i="8"/>
  <c r="IA4" i="8"/>
  <c r="IA2" i="8" s="1"/>
  <c r="IA1" i="8"/>
  <c r="IA31" i="8" s="1"/>
  <c r="IA12" i="12" l="1"/>
  <c r="IA14" i="12"/>
  <c r="IA21" i="12"/>
  <c r="IA24" i="12"/>
  <c r="IA26" i="12"/>
  <c r="IA13" i="12"/>
  <c r="IA18" i="12"/>
  <c r="IA23" i="12"/>
  <c r="IA25" i="12"/>
  <c r="IA28" i="12"/>
  <c r="IA10" i="12"/>
  <c r="IA16" i="12"/>
  <c r="IA15" i="12"/>
  <c r="IA27" i="12"/>
  <c r="IA11" i="12"/>
  <c r="IA17" i="12"/>
  <c r="IA19" i="12"/>
  <c r="IA20" i="12"/>
  <c r="IA22" i="12"/>
  <c r="IA29" i="12"/>
  <c r="IA30" i="12"/>
  <c r="IA9" i="12"/>
  <c r="IB9" i="10"/>
  <c r="IB8" i="11"/>
  <c r="IA12" i="9"/>
  <c r="IA8" i="8"/>
  <c r="IA17" i="9"/>
  <c r="IB10" i="11"/>
  <c r="IB9" i="11"/>
  <c r="IB11" i="11"/>
  <c r="IA15" i="9"/>
  <c r="IA15" i="8"/>
  <c r="IB17" i="10"/>
  <c r="IB22" i="10"/>
  <c r="IB31" i="10"/>
  <c r="IB35" i="10"/>
  <c r="IB37" i="10"/>
  <c r="IB42" i="10"/>
  <c r="IB49" i="10"/>
  <c r="IB52" i="10"/>
  <c r="IB56" i="10"/>
  <c r="IB17" i="11"/>
  <c r="IB29" i="11"/>
  <c r="IB23" i="11"/>
  <c r="IB24" i="11"/>
  <c r="IB35" i="11"/>
  <c r="IB37" i="11"/>
  <c r="IB43" i="11"/>
  <c r="IB44" i="11"/>
  <c r="IB51" i="11"/>
  <c r="IB55" i="11"/>
  <c r="IA26" i="8"/>
  <c r="IA29" i="8"/>
  <c r="IA20" i="8"/>
  <c r="IA24" i="9"/>
  <c r="IA22" i="9"/>
  <c r="IA30" i="9"/>
  <c r="IB16" i="10"/>
  <c r="IA10" i="8"/>
  <c r="IA17" i="8"/>
  <c r="IA9" i="9"/>
  <c r="IA14" i="9"/>
  <c r="IB11" i="10"/>
  <c r="IB10" i="10"/>
  <c r="IB18" i="10"/>
  <c r="IB26" i="10"/>
  <c r="IB25" i="10"/>
  <c r="IB34" i="10"/>
  <c r="IB36" i="10"/>
  <c r="IB39" i="10"/>
  <c r="IB45" i="10"/>
  <c r="IB50" i="10"/>
  <c r="IB53" i="10"/>
  <c r="IB57" i="10"/>
  <c r="IB13" i="11"/>
  <c r="IB19" i="11"/>
  <c r="IB31" i="11"/>
  <c r="IB14" i="11"/>
  <c r="IB26" i="11"/>
  <c r="IB38" i="11"/>
  <c r="IB39" i="11"/>
  <c r="IB45" i="11"/>
  <c r="IB48" i="11"/>
  <c r="IB52" i="11"/>
  <c r="IB56" i="11"/>
  <c r="IA22" i="8"/>
  <c r="IA21" i="8"/>
  <c r="IA30" i="8"/>
  <c r="IA19" i="9"/>
  <c r="IA21" i="9"/>
  <c r="IA26" i="9"/>
  <c r="IA28" i="9"/>
  <c r="IA18" i="8"/>
  <c r="IB24" i="10"/>
  <c r="IA9" i="8"/>
  <c r="IA12" i="8"/>
  <c r="IA11" i="8"/>
  <c r="IA19" i="8"/>
  <c r="IA11" i="9"/>
  <c r="IA8" i="9"/>
  <c r="IA16" i="9"/>
  <c r="IB8" i="10"/>
  <c r="IB13" i="10"/>
  <c r="IB12" i="10"/>
  <c r="IB21" i="10"/>
  <c r="IB28" i="10"/>
  <c r="IB27" i="10"/>
  <c r="IB30" i="10"/>
  <c r="IB38" i="10"/>
  <c r="IB41" i="10"/>
  <c r="IB44" i="10"/>
  <c r="IB48" i="10"/>
  <c r="IB55" i="10"/>
  <c r="IB58" i="10"/>
  <c r="IB12" i="11"/>
  <c r="IB15" i="11"/>
  <c r="IB25" i="11"/>
  <c r="IB32" i="11"/>
  <c r="IB16" i="11"/>
  <c r="IB28" i="11"/>
  <c r="IB34" i="11"/>
  <c r="IB41" i="11"/>
  <c r="IB47" i="11"/>
  <c r="IB49" i="11"/>
  <c r="IB53" i="11"/>
  <c r="IB57" i="11"/>
  <c r="IA23" i="8"/>
  <c r="IA24" i="8"/>
  <c r="IA27" i="8"/>
  <c r="IA23" i="9"/>
  <c r="IA25" i="9"/>
  <c r="IA14" i="8"/>
  <c r="IA13" i="8"/>
  <c r="IA16" i="8"/>
  <c r="IA13" i="9"/>
  <c r="IA10" i="9"/>
  <c r="IA18" i="9"/>
  <c r="IB15" i="10"/>
  <c r="IB14" i="10"/>
  <c r="IB23" i="10"/>
  <c r="IB19" i="10"/>
  <c r="IB29" i="10"/>
  <c r="IB32" i="10"/>
  <c r="IB40" i="10"/>
  <c r="IB43" i="10"/>
  <c r="IB47" i="10"/>
  <c r="IB51" i="10"/>
  <c r="IB21" i="11"/>
  <c r="IB27" i="11"/>
  <c r="IB22" i="11"/>
  <c r="IB18" i="11"/>
  <c r="IB30" i="11"/>
  <c r="IB36" i="11"/>
  <c r="IB40" i="11"/>
  <c r="IB42" i="11"/>
  <c r="IB50" i="11"/>
  <c r="IB54" i="11"/>
  <c r="IA25" i="8"/>
  <c r="IA28" i="8"/>
  <c r="IA20" i="9"/>
  <c r="IA29" i="9"/>
  <c r="IA27" i="9"/>
  <c r="IB5" i="12"/>
  <c r="IB4" i="12"/>
  <c r="IB2" i="12" s="1"/>
  <c r="IC6" i="12"/>
  <c r="IB3" i="12"/>
  <c r="IB1" i="12"/>
  <c r="IB8" i="12" s="1"/>
  <c r="ID6" i="11"/>
  <c r="IC1" i="11"/>
  <c r="IC57" i="11" s="1"/>
  <c r="IC5" i="11"/>
  <c r="IC3" i="11"/>
  <c r="IC4" i="11"/>
  <c r="IC2" i="11" s="1"/>
  <c r="ID6" i="10"/>
  <c r="IC1" i="10"/>
  <c r="IC58" i="10" s="1"/>
  <c r="IC5" i="10"/>
  <c r="IC3" i="10"/>
  <c r="IC4" i="10"/>
  <c r="IC2" i="10" s="1"/>
  <c r="IB5" i="9"/>
  <c r="IC6" i="9"/>
  <c r="IB3" i="9"/>
  <c r="IB4" i="9"/>
  <c r="IB2" i="9" s="1"/>
  <c r="IB1" i="9"/>
  <c r="IC6" i="8"/>
  <c r="IB5" i="8"/>
  <c r="IB3" i="8"/>
  <c r="IB4" i="8"/>
  <c r="IB2" i="8" s="1"/>
  <c r="IB1" i="8"/>
  <c r="IB10" i="12" l="1"/>
  <c r="IB16" i="12"/>
  <c r="IB26" i="12"/>
  <c r="IB23" i="12"/>
  <c r="IB21" i="12"/>
  <c r="IB28" i="12"/>
  <c r="IB30" i="12"/>
  <c r="IB11" i="12"/>
  <c r="IB17" i="12"/>
  <c r="IB20" i="12"/>
  <c r="IB27" i="12"/>
  <c r="IB25" i="12"/>
  <c r="IB12" i="12"/>
  <c r="IB14" i="12"/>
  <c r="IB22" i="12"/>
  <c r="IB24" i="12"/>
  <c r="IB13" i="12"/>
  <c r="IB15" i="12"/>
  <c r="IB18" i="12"/>
  <c r="IB19" i="12"/>
  <c r="IB29" i="12"/>
  <c r="IB9" i="12"/>
  <c r="IB13" i="8"/>
  <c r="IB9" i="8"/>
  <c r="IB10" i="8"/>
  <c r="IB9" i="9"/>
  <c r="IC13" i="11"/>
  <c r="IC16" i="11"/>
  <c r="IB13" i="9"/>
  <c r="IB17" i="8"/>
  <c r="IC10" i="11"/>
  <c r="IC19" i="11"/>
  <c r="IB14" i="8"/>
  <c r="IB16" i="8"/>
  <c r="IC8" i="11"/>
  <c r="IC14" i="11"/>
  <c r="IB12" i="8"/>
  <c r="IB11" i="8"/>
  <c r="IB19" i="8"/>
  <c r="IB11" i="9"/>
  <c r="IB14" i="9"/>
  <c r="IC14" i="10"/>
  <c r="IC16" i="10"/>
  <c r="IC13" i="10"/>
  <c r="IC21" i="10"/>
  <c r="IC26" i="10"/>
  <c r="IC35" i="10"/>
  <c r="IC30" i="10"/>
  <c r="IC40" i="10"/>
  <c r="IC43" i="10"/>
  <c r="IC44" i="10"/>
  <c r="IC50" i="10"/>
  <c r="IC55" i="10"/>
  <c r="IC12" i="11"/>
  <c r="IC18" i="11"/>
  <c r="IC17" i="11"/>
  <c r="IC25" i="11"/>
  <c r="IC36" i="11"/>
  <c r="IC28" i="11"/>
  <c r="IC40" i="11"/>
  <c r="IC41" i="11"/>
  <c r="IC50" i="11"/>
  <c r="IC53" i="11"/>
  <c r="IC54" i="11"/>
  <c r="IC58" i="11"/>
  <c r="IB22" i="8"/>
  <c r="IB30" i="8"/>
  <c r="IB31" i="8"/>
  <c r="IB23" i="9"/>
  <c r="IB21" i="9"/>
  <c r="IB8" i="9"/>
  <c r="IB16" i="9"/>
  <c r="IC22" i="10"/>
  <c r="IC15" i="10"/>
  <c r="IC23" i="10"/>
  <c r="IC28" i="10"/>
  <c r="IC29" i="10"/>
  <c r="IC32" i="10"/>
  <c r="IC37" i="10"/>
  <c r="IC42" i="10"/>
  <c r="IC52" i="10"/>
  <c r="IC51" i="10"/>
  <c r="IC56" i="10"/>
  <c r="IC27" i="11"/>
  <c r="IC37" i="11"/>
  <c r="IC30" i="11"/>
  <c r="IC35" i="11"/>
  <c r="IC42" i="11"/>
  <c r="IC43" i="11"/>
  <c r="IC48" i="11"/>
  <c r="IC55" i="11"/>
  <c r="IB27" i="8"/>
  <c r="IB28" i="8"/>
  <c r="IB20" i="8"/>
  <c r="IB20" i="9"/>
  <c r="IB25" i="9"/>
  <c r="IB27" i="9"/>
  <c r="IB30" i="9"/>
  <c r="IB8" i="8"/>
  <c r="IB15" i="8"/>
  <c r="IB18" i="8"/>
  <c r="IB15" i="9"/>
  <c r="IB10" i="9"/>
  <c r="IB18" i="9"/>
  <c r="IC8" i="10"/>
  <c r="IC9" i="10"/>
  <c r="IC17" i="10"/>
  <c r="IC19" i="10"/>
  <c r="IC25" i="10"/>
  <c r="IC31" i="10"/>
  <c r="IC36" i="10"/>
  <c r="IC39" i="10"/>
  <c r="IC47" i="10"/>
  <c r="IC48" i="10"/>
  <c r="IC53" i="10"/>
  <c r="IC57" i="10"/>
  <c r="IC9" i="11"/>
  <c r="IC11" i="11"/>
  <c r="IC21" i="11"/>
  <c r="IC22" i="11"/>
  <c r="IC29" i="11"/>
  <c r="IC24" i="11"/>
  <c r="IC34" i="11"/>
  <c r="IC38" i="11"/>
  <c r="IC44" i="11"/>
  <c r="IC45" i="11"/>
  <c r="IC49" i="11"/>
  <c r="IC56" i="11"/>
  <c r="IB21" i="8"/>
  <c r="IB23" i="8"/>
  <c r="IB29" i="8"/>
  <c r="IB22" i="9"/>
  <c r="IB24" i="9"/>
  <c r="IB28" i="9"/>
  <c r="IB17" i="9"/>
  <c r="IB12" i="9"/>
  <c r="IC10" i="10"/>
  <c r="IC12" i="10"/>
  <c r="IC11" i="10"/>
  <c r="IC18" i="10"/>
  <c r="IC24" i="10"/>
  <c r="IC27" i="10"/>
  <c r="IC34" i="10"/>
  <c r="IC38" i="10"/>
  <c r="IC41" i="10"/>
  <c r="IC45" i="10"/>
  <c r="IC49" i="10"/>
  <c r="IC54" i="10"/>
  <c r="IC15" i="11"/>
  <c r="IC23" i="11"/>
  <c r="IC31" i="11"/>
  <c r="IC26" i="11"/>
  <c r="IC32" i="11"/>
  <c r="IC39" i="11"/>
  <c r="IC47" i="11"/>
  <c r="IC51" i="11"/>
  <c r="IC52" i="11"/>
  <c r="IB24" i="8"/>
  <c r="IB25" i="8"/>
  <c r="IB26" i="8"/>
  <c r="IB19" i="9"/>
  <c r="IB26" i="9"/>
  <c r="IB29" i="9"/>
  <c r="ID6" i="12"/>
  <c r="IC5" i="12"/>
  <c r="IC3" i="12"/>
  <c r="IC1" i="12"/>
  <c r="IC8" i="12" s="1"/>
  <c r="IC4" i="12"/>
  <c r="IC2" i="12" s="1"/>
  <c r="ID5" i="11"/>
  <c r="ID3" i="11"/>
  <c r="ID4" i="11"/>
  <c r="ID2" i="11" s="1"/>
  <c r="IE6" i="11"/>
  <c r="ID1" i="11"/>
  <c r="ID57" i="11" s="1"/>
  <c r="ID5" i="10"/>
  <c r="ID3" i="10"/>
  <c r="ID4" i="10"/>
  <c r="ID2" i="10" s="1"/>
  <c r="IE6" i="10"/>
  <c r="ID1" i="10"/>
  <c r="ID58" i="10" s="1"/>
  <c r="ID6" i="9"/>
  <c r="IC5" i="9"/>
  <c r="IC4" i="9"/>
  <c r="IC2" i="9" s="1"/>
  <c r="IC1" i="9"/>
  <c r="IC3" i="9"/>
  <c r="IC5" i="8"/>
  <c r="IC4" i="8"/>
  <c r="IC2" i="8" s="1"/>
  <c r="ID6" i="8"/>
  <c r="IC1" i="8"/>
  <c r="IC3" i="8"/>
  <c r="IC10" i="12" l="1"/>
  <c r="IC19" i="12"/>
  <c r="IC21" i="12"/>
  <c r="IC26" i="12"/>
  <c r="IC24" i="12"/>
  <c r="IC11" i="12"/>
  <c r="IC15" i="12"/>
  <c r="IC25" i="12"/>
  <c r="IC23" i="12"/>
  <c r="IC29" i="12"/>
  <c r="IC12" i="12"/>
  <c r="IC14" i="12"/>
  <c r="IC16" i="12"/>
  <c r="IC28" i="12"/>
  <c r="IC27" i="12"/>
  <c r="IC13" i="12"/>
  <c r="IC18" i="12"/>
  <c r="IC17" i="12"/>
  <c r="IC22" i="12"/>
  <c r="IC20" i="12"/>
  <c r="IC30" i="12"/>
  <c r="IC9" i="12"/>
  <c r="IC14" i="9"/>
  <c r="IC13" i="8"/>
  <c r="IC14" i="8"/>
  <c r="ID8" i="11"/>
  <c r="IC11" i="8"/>
  <c r="IC8" i="8"/>
  <c r="IC15" i="9"/>
  <c r="ID14" i="11"/>
  <c r="ID18" i="11"/>
  <c r="IC19" i="8"/>
  <c r="IC18" i="9"/>
  <c r="ID9" i="11"/>
  <c r="IC8" i="9"/>
  <c r="IC11" i="9"/>
  <c r="ID11" i="11"/>
  <c r="ID21" i="11"/>
  <c r="IC12" i="9"/>
  <c r="IC13" i="9"/>
  <c r="ID12" i="11"/>
  <c r="ID30" i="11"/>
  <c r="IC16" i="8"/>
  <c r="IC15" i="8"/>
  <c r="IC10" i="8"/>
  <c r="IC18" i="8"/>
  <c r="IC10" i="9"/>
  <c r="IC9" i="9"/>
  <c r="IC16" i="9"/>
  <c r="ID8" i="10"/>
  <c r="ID14" i="10"/>
  <c r="ID13" i="10"/>
  <c r="ID18" i="10"/>
  <c r="ID23" i="10"/>
  <c r="ID30" i="10"/>
  <c r="ID31" i="10"/>
  <c r="ID36" i="10"/>
  <c r="ID41" i="10"/>
  <c r="ID45" i="10"/>
  <c r="ID52" i="10"/>
  <c r="ID57" i="10"/>
  <c r="ID13" i="11"/>
  <c r="ID22" i="11"/>
  <c r="ID24" i="11"/>
  <c r="ID15" i="11"/>
  <c r="ID23" i="11"/>
  <c r="ID31" i="11"/>
  <c r="ID42" i="11"/>
  <c r="ID39" i="11"/>
  <c r="ID43" i="11"/>
  <c r="ID51" i="11"/>
  <c r="ID55" i="11"/>
  <c r="ID58" i="11"/>
  <c r="IC22" i="8"/>
  <c r="IC27" i="8"/>
  <c r="IC29" i="8"/>
  <c r="IC31" i="8"/>
  <c r="IC26" i="9"/>
  <c r="IC27" i="9"/>
  <c r="IC9" i="8"/>
  <c r="IC12" i="8"/>
  <c r="IC17" i="8"/>
  <c r="IC17" i="9"/>
  <c r="ID19" i="10"/>
  <c r="ID16" i="10"/>
  <c r="ID15" i="10"/>
  <c r="ID25" i="10"/>
  <c r="ID24" i="10"/>
  <c r="ID32" i="10"/>
  <c r="ID34" i="10"/>
  <c r="ID38" i="10"/>
  <c r="ID43" i="10"/>
  <c r="ID48" i="10"/>
  <c r="ID51" i="10"/>
  <c r="ID55" i="10"/>
  <c r="ID10" i="11"/>
  <c r="ID16" i="11"/>
  <c r="ID26" i="11"/>
  <c r="ID17" i="11"/>
  <c r="ID25" i="11"/>
  <c r="ID34" i="11"/>
  <c r="ID35" i="11"/>
  <c r="ID41" i="11"/>
  <c r="ID45" i="11"/>
  <c r="ID50" i="11"/>
  <c r="ID52" i="11"/>
  <c r="IC23" i="8"/>
  <c r="IC20" i="8"/>
  <c r="IC19" i="9"/>
  <c r="IC20" i="9"/>
  <c r="IC29" i="9"/>
  <c r="IC30" i="9"/>
  <c r="ID10" i="10"/>
  <c r="ID9" i="10"/>
  <c r="ID17" i="10"/>
  <c r="ID27" i="10"/>
  <c r="ID26" i="10"/>
  <c r="ID35" i="10"/>
  <c r="ID37" i="10"/>
  <c r="ID40" i="10"/>
  <c r="ID44" i="10"/>
  <c r="ID49" i="10"/>
  <c r="ID54" i="10"/>
  <c r="ID56" i="10"/>
  <c r="ID28" i="11"/>
  <c r="ID19" i="11"/>
  <c r="ID27" i="11"/>
  <c r="ID36" i="11"/>
  <c r="ID38" i="11"/>
  <c r="ID44" i="11"/>
  <c r="ID49" i="11"/>
  <c r="ID54" i="11"/>
  <c r="ID56" i="11"/>
  <c r="IC21" i="8"/>
  <c r="IC26" i="8"/>
  <c r="IC28" i="8"/>
  <c r="IC21" i="9"/>
  <c r="IC23" i="9"/>
  <c r="IC24" i="9"/>
  <c r="ID12" i="10"/>
  <c r="ID11" i="10"/>
  <c r="ID22" i="10"/>
  <c r="ID21" i="10"/>
  <c r="ID28" i="10"/>
  <c r="ID29" i="10"/>
  <c r="ID39" i="10"/>
  <c r="ID42" i="10"/>
  <c r="ID47" i="10"/>
  <c r="ID50" i="10"/>
  <c r="ID53" i="10"/>
  <c r="ID32" i="11"/>
  <c r="ID29" i="11"/>
  <c r="ID37" i="11"/>
  <c r="ID40" i="11"/>
  <c r="ID47" i="11"/>
  <c r="ID48" i="11"/>
  <c r="ID53" i="11"/>
  <c r="IC24" i="8"/>
  <c r="IC30" i="8"/>
  <c r="IC25" i="8"/>
  <c r="IC22" i="9"/>
  <c r="IC25" i="9"/>
  <c r="IC28" i="9"/>
  <c r="IE6" i="12"/>
  <c r="ID5" i="12"/>
  <c r="ID1" i="12"/>
  <c r="ID8" i="12" s="1"/>
  <c r="ID4" i="12"/>
  <c r="ID2" i="12" s="1"/>
  <c r="ID3" i="12"/>
  <c r="IE5" i="11"/>
  <c r="IE3" i="11"/>
  <c r="IE4" i="11"/>
  <c r="IE2" i="11" s="1"/>
  <c r="IF6" i="11"/>
  <c r="IE1" i="11"/>
  <c r="IE58" i="11" s="1"/>
  <c r="IE5" i="10"/>
  <c r="IE3" i="10"/>
  <c r="IE4" i="10"/>
  <c r="IE2" i="10" s="1"/>
  <c r="IF6" i="10"/>
  <c r="IE1" i="10"/>
  <c r="IE55" i="10" s="1"/>
  <c r="IE6" i="9"/>
  <c r="ID1" i="9"/>
  <c r="ID5" i="9"/>
  <c r="ID3" i="9"/>
  <c r="ID4" i="9"/>
  <c r="ID2" i="9" s="1"/>
  <c r="ID5" i="8"/>
  <c r="ID4" i="8"/>
  <c r="ID2" i="8" s="1"/>
  <c r="IE6" i="8"/>
  <c r="ID1" i="8"/>
  <c r="ID31" i="8" s="1"/>
  <c r="ID3" i="8"/>
  <c r="ID11" i="12" l="1"/>
  <c r="ID17" i="12"/>
  <c r="ID16" i="12"/>
  <c r="ID25" i="12"/>
  <c r="ID19" i="12"/>
  <c r="ID12" i="12"/>
  <c r="ID14" i="12"/>
  <c r="ID24" i="12"/>
  <c r="ID28" i="12"/>
  <c r="ID23" i="12"/>
  <c r="ID30" i="12"/>
  <c r="ID13" i="12"/>
  <c r="ID18" i="12"/>
  <c r="ID20" i="12"/>
  <c r="ID22" i="12"/>
  <c r="ID27" i="12"/>
  <c r="ID10" i="12"/>
  <c r="ID15" i="12"/>
  <c r="ID21" i="12"/>
  <c r="ID26" i="12"/>
  <c r="ID29" i="12"/>
  <c r="ID9" i="12"/>
  <c r="ID14" i="8"/>
  <c r="ID11" i="8"/>
  <c r="IE13" i="10"/>
  <c r="ID17" i="8"/>
  <c r="ID9" i="8"/>
  <c r="ID10" i="8"/>
  <c r="ID14" i="9"/>
  <c r="IE12" i="10"/>
  <c r="ID18" i="8"/>
  <c r="IE9" i="11"/>
  <c r="IE11" i="10"/>
  <c r="IE18" i="10"/>
  <c r="IE32" i="10"/>
  <c r="IE15" i="10"/>
  <c r="IE23" i="10"/>
  <c r="IE10" i="10"/>
  <c r="IE19" i="10"/>
  <c r="IE22" i="10"/>
  <c r="ID15" i="8"/>
  <c r="ID12" i="8"/>
  <c r="ID19" i="8"/>
  <c r="IE17" i="10"/>
  <c r="IE8" i="10"/>
  <c r="IE14" i="10"/>
  <c r="IE26" i="10"/>
  <c r="ID12" i="9"/>
  <c r="ID11" i="9"/>
  <c r="ID18" i="9"/>
  <c r="IE24" i="10"/>
  <c r="IE30" i="10"/>
  <c r="IE31" i="10"/>
  <c r="IE38" i="10"/>
  <c r="IE43" i="10"/>
  <c r="IE49" i="10"/>
  <c r="IE52" i="10"/>
  <c r="IE56" i="10"/>
  <c r="IE8" i="11"/>
  <c r="IE10" i="11"/>
  <c r="IE19" i="11"/>
  <c r="IE18" i="11"/>
  <c r="IE26" i="11"/>
  <c r="IE35" i="11"/>
  <c r="IE31" i="11"/>
  <c r="IE37" i="11"/>
  <c r="IE40" i="11"/>
  <c r="IE47" i="11"/>
  <c r="IE48" i="11"/>
  <c r="IE56" i="11"/>
  <c r="ID22" i="8"/>
  <c r="ID30" i="8"/>
  <c r="ID20" i="8"/>
  <c r="ID22" i="9"/>
  <c r="ID19" i="9"/>
  <c r="ID30" i="9"/>
  <c r="ID13" i="9"/>
  <c r="IE37" i="10"/>
  <c r="IE40" i="10"/>
  <c r="IE44" i="10"/>
  <c r="IE50" i="10"/>
  <c r="IE53" i="10"/>
  <c r="IE57" i="10"/>
  <c r="IE12" i="11"/>
  <c r="IE22" i="11"/>
  <c r="IE21" i="11"/>
  <c r="IE28" i="11"/>
  <c r="IE25" i="11"/>
  <c r="IE41" i="11"/>
  <c r="IE39" i="11"/>
  <c r="IE43" i="11"/>
  <c r="IE49" i="11"/>
  <c r="IE51" i="11"/>
  <c r="IE55" i="11"/>
  <c r="ID23" i="8"/>
  <c r="ID25" i="8"/>
  <c r="ID20" i="9"/>
  <c r="ID26" i="9"/>
  <c r="ID23" i="9"/>
  <c r="ID29" i="9"/>
  <c r="ID17" i="9"/>
  <c r="ID13" i="8"/>
  <c r="ID8" i="8"/>
  <c r="ID16" i="8"/>
  <c r="ID8" i="9"/>
  <c r="ID15" i="9"/>
  <c r="IE9" i="10"/>
  <c r="IE21" i="10"/>
  <c r="IE16" i="10"/>
  <c r="IE25" i="10"/>
  <c r="IE28" i="10"/>
  <c r="IE35" i="10"/>
  <c r="IE39" i="10"/>
  <c r="IE42" i="10"/>
  <c r="IE47" i="10"/>
  <c r="IE51" i="10"/>
  <c r="IE54" i="10"/>
  <c r="IE58" i="10"/>
  <c r="IE11" i="11"/>
  <c r="IE17" i="11"/>
  <c r="IE14" i="11"/>
  <c r="IE23" i="11"/>
  <c r="IE30" i="11"/>
  <c r="IE27" i="11"/>
  <c r="IE34" i="11"/>
  <c r="IE42" i="11"/>
  <c r="IE45" i="11"/>
  <c r="IE50" i="11"/>
  <c r="IE53" i="11"/>
  <c r="IE57" i="11"/>
  <c r="ID21" i="8"/>
  <c r="ID29" i="8"/>
  <c r="ID24" i="8"/>
  <c r="ID21" i="9"/>
  <c r="ID27" i="9"/>
  <c r="ID10" i="9"/>
  <c r="ID9" i="9"/>
  <c r="ID16" i="9"/>
  <c r="IE27" i="10"/>
  <c r="IE34" i="10"/>
  <c r="IE29" i="10"/>
  <c r="IE36" i="10"/>
  <c r="IE41" i="10"/>
  <c r="IE45" i="10"/>
  <c r="IE48" i="10"/>
  <c r="IE13" i="11"/>
  <c r="IE15" i="11"/>
  <c r="IE16" i="11"/>
  <c r="IE24" i="11"/>
  <c r="IE32" i="11"/>
  <c r="IE29" i="11"/>
  <c r="IE36" i="11"/>
  <c r="IE38" i="11"/>
  <c r="IE44" i="11"/>
  <c r="IE52" i="11"/>
  <c r="IE54" i="11"/>
  <c r="ID27" i="8"/>
  <c r="ID26" i="8"/>
  <c r="ID28" i="8"/>
  <c r="ID25" i="9"/>
  <c r="ID24" i="9"/>
  <c r="ID28" i="9"/>
  <c r="IE5" i="12"/>
  <c r="IF6" i="12"/>
  <c r="IE1" i="12"/>
  <c r="IE8" i="12" s="1"/>
  <c r="IE4" i="12"/>
  <c r="IE2" i="12" s="1"/>
  <c r="IE3" i="12"/>
  <c r="IF4" i="11"/>
  <c r="IF2" i="11" s="1"/>
  <c r="IG6" i="11"/>
  <c r="IF1" i="11"/>
  <c r="IF58" i="11" s="1"/>
  <c r="IF5" i="11"/>
  <c r="IF3" i="11"/>
  <c r="IF4" i="10"/>
  <c r="IF2" i="10" s="1"/>
  <c r="IG6" i="10"/>
  <c r="IF1" i="10"/>
  <c r="IF58" i="10" s="1"/>
  <c r="IF5" i="10"/>
  <c r="IF3" i="10"/>
  <c r="IE5" i="9"/>
  <c r="IF6" i="9"/>
  <c r="IE3" i="9"/>
  <c r="IE4" i="9"/>
  <c r="IE2" i="9" s="1"/>
  <c r="IE1" i="9"/>
  <c r="IF6" i="8"/>
  <c r="IE5" i="8"/>
  <c r="IE4" i="8"/>
  <c r="IE2" i="8" s="1"/>
  <c r="IE3" i="8"/>
  <c r="IE1" i="8"/>
  <c r="IE12" i="12" l="1"/>
  <c r="IE19" i="12"/>
  <c r="IE27" i="12"/>
  <c r="IE24" i="12"/>
  <c r="IE13" i="12"/>
  <c r="IE14" i="12"/>
  <c r="IE21" i="12"/>
  <c r="IE25" i="12"/>
  <c r="IE28" i="12"/>
  <c r="IE10" i="12"/>
  <c r="IE16" i="12"/>
  <c r="IE18" i="12"/>
  <c r="IE23" i="12"/>
  <c r="IE22" i="12"/>
  <c r="IE29" i="12"/>
  <c r="IE11" i="12"/>
  <c r="IE17" i="12"/>
  <c r="IE15" i="12"/>
  <c r="IE20" i="12"/>
  <c r="IE26" i="12"/>
  <c r="IE30" i="12"/>
  <c r="IE9" i="12"/>
  <c r="IE15" i="8"/>
  <c r="IE12" i="9"/>
  <c r="IE13" i="9"/>
  <c r="IE17" i="9"/>
  <c r="IE15" i="9"/>
  <c r="IE18" i="8"/>
  <c r="IE8" i="8"/>
  <c r="IE11" i="9"/>
  <c r="IE10" i="9"/>
  <c r="IE10" i="8"/>
  <c r="IE9" i="8"/>
  <c r="IE17" i="8"/>
  <c r="IE9" i="9"/>
  <c r="IE14" i="9"/>
  <c r="IE26" i="8"/>
  <c r="IE21" i="8"/>
  <c r="IE27" i="8"/>
  <c r="IE23" i="9"/>
  <c r="IE25" i="9"/>
  <c r="IE12" i="8"/>
  <c r="IE11" i="8"/>
  <c r="IE19" i="8"/>
  <c r="IE8" i="9"/>
  <c r="IE16" i="9"/>
  <c r="IE25" i="8"/>
  <c r="IE28" i="8"/>
  <c r="IE31" i="8"/>
  <c r="IE20" i="9"/>
  <c r="IE22" i="9"/>
  <c r="IE27" i="9"/>
  <c r="IE14" i="8"/>
  <c r="IE13" i="8"/>
  <c r="IE16" i="8"/>
  <c r="IE18" i="9"/>
  <c r="IE23" i="8"/>
  <c r="IE29" i="8"/>
  <c r="IE20" i="8"/>
  <c r="IE24" i="9"/>
  <c r="IE29" i="9"/>
  <c r="IE30" i="9"/>
  <c r="IE22" i="8"/>
  <c r="IE24" i="8"/>
  <c r="IE30" i="8"/>
  <c r="IE19" i="9"/>
  <c r="IE21" i="9"/>
  <c r="IE26" i="9"/>
  <c r="IE28" i="9"/>
  <c r="IF8" i="11"/>
  <c r="IF5" i="12"/>
  <c r="IF4" i="12"/>
  <c r="IF2" i="12" s="1"/>
  <c r="IG6" i="12"/>
  <c r="IF3" i="12"/>
  <c r="IF1" i="12"/>
  <c r="IF8" i="12" s="1"/>
  <c r="IF8" i="10"/>
  <c r="IF11" i="11"/>
  <c r="IF23" i="11"/>
  <c r="IF25" i="11"/>
  <c r="IF14" i="11"/>
  <c r="IF26" i="11"/>
  <c r="IF35" i="11"/>
  <c r="IF39" i="11"/>
  <c r="IF43" i="11"/>
  <c r="IF44" i="11"/>
  <c r="IF51" i="11"/>
  <c r="IF54" i="11"/>
  <c r="IF10" i="11"/>
  <c r="IF13" i="11"/>
  <c r="IF17" i="11"/>
  <c r="IF27" i="11"/>
  <c r="IF16" i="11"/>
  <c r="IF28" i="11"/>
  <c r="IF34" i="11"/>
  <c r="IF41" i="11"/>
  <c r="IF45" i="11"/>
  <c r="IF48" i="11"/>
  <c r="IF52" i="11"/>
  <c r="IF56" i="11"/>
  <c r="IF12" i="11"/>
  <c r="IF15" i="11"/>
  <c r="IF19" i="11"/>
  <c r="IF29" i="11"/>
  <c r="IF18" i="11"/>
  <c r="IF30" i="11"/>
  <c r="IF36" i="11"/>
  <c r="IF38" i="11"/>
  <c r="IF47" i="11"/>
  <c r="IF49" i="11"/>
  <c r="IF53" i="11"/>
  <c r="IF57" i="11"/>
  <c r="IH6" i="11"/>
  <c r="IG1" i="11"/>
  <c r="IG57" i="11" s="1"/>
  <c r="IG5" i="11"/>
  <c r="IG3" i="11"/>
  <c r="IG4" i="11"/>
  <c r="IG2" i="11" s="1"/>
  <c r="IF9" i="11"/>
  <c r="IF21" i="11"/>
  <c r="IF22" i="11"/>
  <c r="IF31" i="11"/>
  <c r="IF24" i="11"/>
  <c r="IF32" i="11"/>
  <c r="IF37" i="11"/>
  <c r="IF40" i="11"/>
  <c r="IF42" i="11"/>
  <c r="IF50" i="11"/>
  <c r="IF55" i="11"/>
  <c r="IF15" i="10"/>
  <c r="IF12" i="10"/>
  <c r="IF23" i="10"/>
  <c r="IF28" i="10"/>
  <c r="IF29" i="10"/>
  <c r="IF32" i="10"/>
  <c r="IF40" i="10"/>
  <c r="IF43" i="10"/>
  <c r="IF47" i="10"/>
  <c r="IF51" i="10"/>
  <c r="IF55" i="10"/>
  <c r="IF9" i="10"/>
  <c r="IF17" i="10"/>
  <c r="IF14" i="10"/>
  <c r="IF19" i="10"/>
  <c r="IF22" i="10"/>
  <c r="IF31" i="10"/>
  <c r="IF35" i="10"/>
  <c r="IF37" i="10"/>
  <c r="IF42" i="10"/>
  <c r="IF49" i="10"/>
  <c r="IF52" i="10"/>
  <c r="IF56" i="10"/>
  <c r="IF11" i="10"/>
  <c r="IF18" i="10"/>
  <c r="IF16" i="10"/>
  <c r="IF24" i="10"/>
  <c r="IF25" i="10"/>
  <c r="IF34" i="10"/>
  <c r="IF36" i="10"/>
  <c r="IF39" i="10"/>
  <c r="IF45" i="10"/>
  <c r="IF50" i="10"/>
  <c r="IF53" i="10"/>
  <c r="IF57" i="10"/>
  <c r="IH6" i="10"/>
  <c r="IG1" i="10"/>
  <c r="IG57" i="10" s="1"/>
  <c r="IG5" i="10"/>
  <c r="IG3" i="10"/>
  <c r="IG4" i="10"/>
  <c r="IG2" i="10" s="1"/>
  <c r="IF13" i="10"/>
  <c r="IF10" i="10"/>
  <c r="IF21" i="10"/>
  <c r="IF26" i="10"/>
  <c r="IF27" i="10"/>
  <c r="IF30" i="10"/>
  <c r="IF38" i="10"/>
  <c r="IF41" i="10"/>
  <c r="IF44" i="10"/>
  <c r="IF48" i="10"/>
  <c r="IF54" i="10"/>
  <c r="IF5" i="9"/>
  <c r="IG6" i="9"/>
  <c r="IF3" i="9"/>
  <c r="IF4" i="9"/>
  <c r="IF2" i="9" s="1"/>
  <c r="IF1" i="9"/>
  <c r="IF30" i="9" s="1"/>
  <c r="IG6" i="8"/>
  <c r="IF5" i="8"/>
  <c r="IF4" i="8"/>
  <c r="IF2" i="8" s="1"/>
  <c r="IF3" i="8"/>
  <c r="IF1" i="8"/>
  <c r="IF31" i="8" s="1"/>
  <c r="IF10" i="12" l="1"/>
  <c r="IF16" i="12"/>
  <c r="IF20" i="12"/>
  <c r="IF24" i="12"/>
  <c r="IF30" i="12"/>
  <c r="IF11" i="12"/>
  <c r="IF17" i="12"/>
  <c r="IF22" i="12"/>
  <c r="IF19" i="12"/>
  <c r="IF28" i="12"/>
  <c r="IF12" i="12"/>
  <c r="IF14" i="12"/>
  <c r="IF29" i="12"/>
  <c r="IF23" i="12"/>
  <c r="IF21" i="12"/>
  <c r="IF13" i="12"/>
  <c r="IF15" i="12"/>
  <c r="IF18" i="12"/>
  <c r="IF26" i="12"/>
  <c r="IF27" i="12"/>
  <c r="IF25" i="12"/>
  <c r="IF9" i="12"/>
  <c r="IF19" i="9"/>
  <c r="IF25" i="9"/>
  <c r="IF27" i="9"/>
  <c r="IF23" i="9"/>
  <c r="IF26" i="9"/>
  <c r="IF20" i="9"/>
  <c r="IF28" i="9"/>
  <c r="IF29" i="9"/>
  <c r="IF22" i="9"/>
  <c r="IF24" i="9"/>
  <c r="IF21" i="9"/>
  <c r="IF23" i="8"/>
  <c r="IF28" i="8"/>
  <c r="IF21" i="8"/>
  <c r="IF24" i="8"/>
  <c r="IF29" i="8"/>
  <c r="IF22" i="8"/>
  <c r="IF27" i="8"/>
  <c r="IF26" i="8"/>
  <c r="IF25" i="8"/>
  <c r="IF30" i="8"/>
  <c r="IF20" i="8"/>
  <c r="IG14" i="10"/>
  <c r="IG10" i="10"/>
  <c r="IG8" i="11"/>
  <c r="IH6" i="12"/>
  <c r="IG5" i="12"/>
  <c r="IG4" i="12"/>
  <c r="IG2" i="12" s="1"/>
  <c r="IG3" i="12"/>
  <c r="IG1" i="12"/>
  <c r="IG8" i="12" s="1"/>
  <c r="IG8" i="10"/>
  <c r="IG10" i="11"/>
  <c r="IG12" i="10"/>
  <c r="IG9" i="11"/>
  <c r="IG12" i="11"/>
  <c r="IG16" i="11"/>
  <c r="IG17" i="11"/>
  <c r="IG23" i="11"/>
  <c r="IG31" i="11"/>
  <c r="IG28" i="11"/>
  <c r="IG35" i="11"/>
  <c r="IG41" i="11"/>
  <c r="IG43" i="11"/>
  <c r="IG50" i="11"/>
  <c r="IG54" i="11"/>
  <c r="IG58" i="11"/>
  <c r="IG11" i="11"/>
  <c r="IG18" i="11"/>
  <c r="IG19" i="11"/>
  <c r="IG25" i="11"/>
  <c r="IG36" i="11"/>
  <c r="IG30" i="11"/>
  <c r="IG40" i="11"/>
  <c r="IG42" i="11"/>
  <c r="IG45" i="11"/>
  <c r="IG49" i="11"/>
  <c r="IG55" i="11"/>
  <c r="IH5" i="11"/>
  <c r="IH3" i="11"/>
  <c r="IH4" i="11"/>
  <c r="IH2" i="11" s="1"/>
  <c r="II6" i="11"/>
  <c r="IH1" i="11"/>
  <c r="IH55" i="11" s="1"/>
  <c r="IG13" i="11"/>
  <c r="IG21" i="11"/>
  <c r="IG22" i="11"/>
  <c r="IG27" i="11"/>
  <c r="IG24" i="11"/>
  <c r="IG38" i="11"/>
  <c r="IG37" i="11"/>
  <c r="IG44" i="11"/>
  <c r="IG48" i="11"/>
  <c r="IG52" i="11"/>
  <c r="IG56" i="11"/>
  <c r="IG14" i="11"/>
  <c r="IG15" i="11"/>
  <c r="IG34" i="11"/>
  <c r="IG29" i="11"/>
  <c r="IG26" i="11"/>
  <c r="IG32" i="11"/>
  <c r="IG39" i="11"/>
  <c r="IG47" i="11"/>
  <c r="IG51" i="11"/>
  <c r="IG53" i="11"/>
  <c r="IG16" i="10"/>
  <c r="IG13" i="10"/>
  <c r="IG22" i="10"/>
  <c r="IG11" i="10"/>
  <c r="IG18" i="10"/>
  <c r="IG24" i="10"/>
  <c r="IG27" i="10"/>
  <c r="IG34" i="10"/>
  <c r="IG38" i="10"/>
  <c r="IG41" i="10"/>
  <c r="IG45" i="10"/>
  <c r="IG49" i="10"/>
  <c r="IG54" i="10"/>
  <c r="IG58" i="10"/>
  <c r="IH5" i="10"/>
  <c r="IH3" i="10"/>
  <c r="IH4" i="10"/>
  <c r="IH2" i="10" s="1"/>
  <c r="IH1" i="10"/>
  <c r="IH57" i="10" s="1"/>
  <c r="II6" i="10"/>
  <c r="IG21" i="10"/>
  <c r="IG26" i="10"/>
  <c r="IG35" i="10"/>
  <c r="IG30" i="10"/>
  <c r="IG40" i="10"/>
  <c r="IG43" i="10"/>
  <c r="IG44" i="10"/>
  <c r="IG50" i="10"/>
  <c r="IG55" i="10"/>
  <c r="IG15" i="10"/>
  <c r="IG23" i="10"/>
  <c r="IG28" i="10"/>
  <c r="IG29" i="10"/>
  <c r="IG32" i="10"/>
  <c r="IG37" i="10"/>
  <c r="IG42" i="10"/>
  <c r="IG48" i="10"/>
  <c r="IG51" i="10"/>
  <c r="IG56" i="10"/>
  <c r="IG9" i="10"/>
  <c r="IG17" i="10"/>
  <c r="IG19" i="10"/>
  <c r="IG25" i="10"/>
  <c r="IG31" i="10"/>
  <c r="IG36" i="10"/>
  <c r="IG39" i="10"/>
  <c r="IG47" i="10"/>
  <c r="IG52" i="10"/>
  <c r="IG53" i="10"/>
  <c r="IF13" i="9"/>
  <c r="IF12" i="9"/>
  <c r="IF15" i="9"/>
  <c r="IF17" i="9"/>
  <c r="IF16" i="9"/>
  <c r="IF11" i="9"/>
  <c r="IF8" i="9"/>
  <c r="IF10" i="9"/>
  <c r="IH6" i="9"/>
  <c r="IG5" i="9"/>
  <c r="IG4" i="9"/>
  <c r="IG2" i="9" s="1"/>
  <c r="IG1" i="9"/>
  <c r="IG30" i="9" s="1"/>
  <c r="IG3" i="9"/>
  <c r="IF9" i="9"/>
  <c r="IF14" i="9"/>
  <c r="IF18" i="9"/>
  <c r="IF10" i="8"/>
  <c r="IF9" i="8"/>
  <c r="IF16" i="8"/>
  <c r="IF12" i="8"/>
  <c r="IF11" i="8"/>
  <c r="IF17" i="8"/>
  <c r="IF18" i="8"/>
  <c r="IF14" i="8"/>
  <c r="IF13" i="8"/>
  <c r="IF19" i="8"/>
  <c r="IF8" i="8"/>
  <c r="IG5" i="8"/>
  <c r="IG4" i="8"/>
  <c r="IG2" i="8" s="1"/>
  <c r="IH6" i="8"/>
  <c r="IG1" i="8"/>
  <c r="IG3" i="8"/>
  <c r="IF15" i="8"/>
  <c r="IG10" i="12" l="1"/>
  <c r="IG15" i="12"/>
  <c r="IG25" i="12"/>
  <c r="IG29" i="12"/>
  <c r="IG20" i="12"/>
  <c r="IG11" i="12"/>
  <c r="IG16" i="12"/>
  <c r="IG21" i="12"/>
  <c r="IG23" i="12"/>
  <c r="IG24" i="12"/>
  <c r="IG12" i="12"/>
  <c r="IG14" i="12"/>
  <c r="IG19" i="12"/>
  <c r="IG22" i="12"/>
  <c r="IG27" i="12"/>
  <c r="IG13" i="12"/>
  <c r="IG18" i="12"/>
  <c r="IG17" i="12"/>
  <c r="IG26" i="12"/>
  <c r="IG28" i="12"/>
  <c r="IG30" i="12"/>
  <c r="IG9" i="12"/>
  <c r="IG26" i="9"/>
  <c r="IG19" i="9"/>
  <c r="IG28" i="9"/>
  <c r="IG22" i="9"/>
  <c r="IG23" i="9"/>
  <c r="IG29" i="9"/>
  <c r="IG27" i="9"/>
  <c r="IG20" i="9"/>
  <c r="IG21" i="9"/>
  <c r="IG25" i="9"/>
  <c r="IG24" i="9"/>
  <c r="IG24" i="8"/>
  <c r="IG23" i="8"/>
  <c r="IG28" i="8"/>
  <c r="IG21" i="8"/>
  <c r="IG30" i="8"/>
  <c r="IG25" i="8"/>
  <c r="IG26" i="8"/>
  <c r="IG27" i="8"/>
  <c r="IG29" i="8"/>
  <c r="IG31" i="8"/>
  <c r="IG22" i="8"/>
  <c r="IG20" i="8"/>
  <c r="II6" i="12"/>
  <c r="IH5" i="12"/>
  <c r="IH1" i="12"/>
  <c r="IH8" i="12" s="1"/>
  <c r="IH4" i="12"/>
  <c r="IH2" i="12" s="1"/>
  <c r="IH3" i="12"/>
  <c r="IH9" i="11"/>
  <c r="IH10" i="11"/>
  <c r="IH18" i="11"/>
  <c r="IH17" i="11"/>
  <c r="IH28" i="11"/>
  <c r="IH27" i="11"/>
  <c r="IH34" i="11"/>
  <c r="IH40" i="11"/>
  <c r="IH44" i="11"/>
  <c r="IH45" i="11"/>
  <c r="IH53" i="11"/>
  <c r="IH56" i="11"/>
  <c r="IH11" i="11"/>
  <c r="IH12" i="11"/>
  <c r="IH21" i="11"/>
  <c r="IH19" i="11"/>
  <c r="IH30" i="11"/>
  <c r="IH29" i="11"/>
  <c r="IH36" i="11"/>
  <c r="IH39" i="11"/>
  <c r="IH49" i="11"/>
  <c r="IH48" i="11"/>
  <c r="IH54" i="11"/>
  <c r="IH57" i="11"/>
  <c r="II5" i="11"/>
  <c r="II3" i="11"/>
  <c r="II4" i="11"/>
  <c r="II2" i="11" s="1"/>
  <c r="IJ6" i="11"/>
  <c r="II1" i="11"/>
  <c r="II58" i="11" s="1"/>
  <c r="IH8" i="11"/>
  <c r="IH13" i="11"/>
  <c r="IH16" i="11"/>
  <c r="IH32" i="11"/>
  <c r="IH24" i="11"/>
  <c r="IH23" i="11"/>
  <c r="IH31" i="11"/>
  <c r="IH35" i="11"/>
  <c r="IH41" i="11"/>
  <c r="IH47" i="11"/>
  <c r="IH51" i="11"/>
  <c r="IH52" i="11"/>
  <c r="IH58" i="11"/>
  <c r="IH14" i="11"/>
  <c r="IH22" i="11"/>
  <c r="IH15" i="11"/>
  <c r="IH26" i="11"/>
  <c r="IH25" i="11"/>
  <c r="IH37" i="11"/>
  <c r="IH38" i="11"/>
  <c r="IH42" i="11"/>
  <c r="IH43" i="11"/>
  <c r="IH50" i="11"/>
  <c r="IH10" i="10"/>
  <c r="IH8" i="10"/>
  <c r="IH14" i="10"/>
  <c r="IH11" i="10"/>
  <c r="IH22" i="10"/>
  <c r="IH25" i="10"/>
  <c r="IH28" i="10"/>
  <c r="IH29" i="10"/>
  <c r="IH39" i="10"/>
  <c r="IH42" i="10"/>
  <c r="IH47" i="10"/>
  <c r="IH50" i="10"/>
  <c r="IH53" i="10"/>
  <c r="IH58" i="10"/>
  <c r="IH16" i="10"/>
  <c r="IH13" i="10"/>
  <c r="IH18" i="10"/>
  <c r="IH27" i="10"/>
  <c r="IH30" i="10"/>
  <c r="IH31" i="10"/>
  <c r="IH36" i="10"/>
  <c r="IH41" i="10"/>
  <c r="IH45" i="10"/>
  <c r="IH52" i="10"/>
  <c r="IH55" i="10"/>
  <c r="IH19" i="10"/>
  <c r="IH15" i="10"/>
  <c r="IH21" i="10"/>
  <c r="IH24" i="10"/>
  <c r="IH32" i="10"/>
  <c r="IH34" i="10"/>
  <c r="IH38" i="10"/>
  <c r="IH43" i="10"/>
  <c r="IH48" i="10"/>
  <c r="IH51" i="10"/>
  <c r="IH56" i="10"/>
  <c r="II5" i="10"/>
  <c r="II3" i="10"/>
  <c r="II4" i="10"/>
  <c r="II2" i="10" s="1"/>
  <c r="IJ6" i="10"/>
  <c r="II1" i="10"/>
  <c r="II56" i="10" s="1"/>
  <c r="IH12" i="10"/>
  <c r="IH9" i="10"/>
  <c r="IH17" i="10"/>
  <c r="IH23" i="10"/>
  <c r="IH26" i="10"/>
  <c r="IH35" i="10"/>
  <c r="IH37" i="10"/>
  <c r="IH40" i="10"/>
  <c r="IH44" i="10"/>
  <c r="IH49" i="10"/>
  <c r="IH54" i="10"/>
  <c r="IG11" i="8"/>
  <c r="IG12" i="9"/>
  <c r="IG8" i="9"/>
  <c r="IG16" i="9"/>
  <c r="IG13" i="9"/>
  <c r="IG10" i="9"/>
  <c r="II6" i="9"/>
  <c r="IH1" i="9"/>
  <c r="IH30" i="9" s="1"/>
  <c r="IH5" i="9"/>
  <c r="IH3" i="9"/>
  <c r="IH4" i="9"/>
  <c r="IH2" i="9" s="1"/>
  <c r="IG15" i="9"/>
  <c r="IG18" i="9"/>
  <c r="IG9" i="9"/>
  <c r="IG14" i="9"/>
  <c r="IG11" i="9"/>
  <c r="IG17" i="9"/>
  <c r="IH5" i="8"/>
  <c r="IH4" i="8"/>
  <c r="IH2" i="8" s="1"/>
  <c r="II6" i="8"/>
  <c r="IH3" i="8"/>
  <c r="IH1" i="8"/>
  <c r="IG15" i="8"/>
  <c r="IG10" i="8"/>
  <c r="IG18" i="8"/>
  <c r="IG9" i="8"/>
  <c r="IG12" i="8"/>
  <c r="IG14" i="8"/>
  <c r="IG17" i="8"/>
  <c r="IG13" i="8"/>
  <c r="IG8" i="8"/>
  <c r="IG16" i="8"/>
  <c r="IG19" i="8"/>
  <c r="IH13" i="12" l="1"/>
  <c r="IH18" i="12"/>
  <c r="IH24" i="12"/>
  <c r="IH26" i="12"/>
  <c r="IH28" i="12"/>
  <c r="IH10" i="12"/>
  <c r="IH15" i="12"/>
  <c r="IH21" i="12"/>
  <c r="IH19" i="12"/>
  <c r="IH29" i="12"/>
  <c r="IH11" i="12"/>
  <c r="IH17" i="12"/>
  <c r="IH16" i="12"/>
  <c r="IH25" i="12"/>
  <c r="IH23" i="12"/>
  <c r="IH12" i="12"/>
  <c r="IH14" i="12"/>
  <c r="IH20" i="12"/>
  <c r="IH22" i="12"/>
  <c r="IH27" i="12"/>
  <c r="IH30" i="12"/>
  <c r="IH9" i="12"/>
  <c r="IH21" i="9"/>
  <c r="IH22" i="9"/>
  <c r="IH27" i="9"/>
  <c r="IH25" i="9"/>
  <c r="IH19" i="9"/>
  <c r="IH26" i="9"/>
  <c r="IH23" i="9"/>
  <c r="IH28" i="9"/>
  <c r="IH20" i="9"/>
  <c r="IH24" i="9"/>
  <c r="IH29" i="9"/>
  <c r="IH23" i="8"/>
  <c r="IH22" i="8"/>
  <c r="IH27" i="8"/>
  <c r="IH29" i="8"/>
  <c r="IH24" i="8"/>
  <c r="IH21" i="8"/>
  <c r="IH26" i="8"/>
  <c r="IH28" i="8"/>
  <c r="IH31" i="8"/>
  <c r="IH25" i="8"/>
  <c r="IH30" i="8"/>
  <c r="IH20" i="8"/>
  <c r="II15" i="10"/>
  <c r="II5" i="12"/>
  <c r="IJ6" i="12"/>
  <c r="II1" i="12"/>
  <c r="II8" i="12" s="1"/>
  <c r="II4" i="12"/>
  <c r="II2" i="12" s="1"/>
  <c r="II3" i="12"/>
  <c r="IJ4" i="11"/>
  <c r="IJ2" i="11" s="1"/>
  <c r="IK6" i="11"/>
  <c r="IJ1" i="11"/>
  <c r="IJ58" i="11" s="1"/>
  <c r="IJ5" i="11"/>
  <c r="IJ3" i="11"/>
  <c r="II8" i="11"/>
  <c r="II10" i="11"/>
  <c r="II17" i="11"/>
  <c r="II16" i="11"/>
  <c r="II26" i="11"/>
  <c r="II25" i="11"/>
  <c r="II35" i="11"/>
  <c r="II36" i="11"/>
  <c r="II40" i="11"/>
  <c r="II47" i="11"/>
  <c r="II51" i="11"/>
  <c r="II54" i="11"/>
  <c r="II9" i="11"/>
  <c r="II12" i="11"/>
  <c r="II22" i="11"/>
  <c r="II18" i="11"/>
  <c r="II28" i="11"/>
  <c r="II27" i="11"/>
  <c r="II37" i="11"/>
  <c r="II39" i="11"/>
  <c r="II43" i="11"/>
  <c r="II49" i="11"/>
  <c r="II52" i="11"/>
  <c r="II55" i="11"/>
  <c r="II11" i="11"/>
  <c r="II19" i="11"/>
  <c r="II23" i="11"/>
  <c r="II21" i="11"/>
  <c r="II30" i="11"/>
  <c r="II29" i="11"/>
  <c r="II41" i="11"/>
  <c r="II42" i="11"/>
  <c r="II45" i="11"/>
  <c r="II48" i="11"/>
  <c r="II53" i="11"/>
  <c r="II56" i="11"/>
  <c r="II13" i="11"/>
  <c r="II15" i="11"/>
  <c r="II14" i="11"/>
  <c r="II24" i="11"/>
  <c r="II32" i="11"/>
  <c r="II31" i="11"/>
  <c r="II34" i="11"/>
  <c r="II38" i="11"/>
  <c r="II44" i="11"/>
  <c r="II50" i="11"/>
  <c r="II57" i="11"/>
  <c r="II8" i="10"/>
  <c r="II10" i="10"/>
  <c r="II18" i="10"/>
  <c r="II25" i="10"/>
  <c r="II28" i="10"/>
  <c r="II35" i="10"/>
  <c r="II39" i="10"/>
  <c r="II42" i="10"/>
  <c r="II47" i="10"/>
  <c r="II51" i="10"/>
  <c r="II54" i="10"/>
  <c r="II58" i="10"/>
  <c r="IJ4" i="10"/>
  <c r="IJ2" i="10" s="1"/>
  <c r="IK6" i="10"/>
  <c r="IJ1" i="10"/>
  <c r="IJ58" i="10" s="1"/>
  <c r="IJ5" i="10"/>
  <c r="IJ3" i="10"/>
  <c r="II23" i="10"/>
  <c r="II9" i="10"/>
  <c r="II12" i="10"/>
  <c r="II21" i="10"/>
  <c r="II27" i="10"/>
  <c r="II34" i="10"/>
  <c r="II29" i="10"/>
  <c r="II36" i="10"/>
  <c r="II41" i="10"/>
  <c r="II45" i="10"/>
  <c r="II50" i="10"/>
  <c r="II55" i="10"/>
  <c r="IH10" i="9"/>
  <c r="II11" i="10"/>
  <c r="II13" i="10"/>
  <c r="II14" i="10"/>
  <c r="II19" i="10"/>
  <c r="II24" i="10"/>
  <c r="II30" i="10"/>
  <c r="II31" i="10"/>
  <c r="II38" i="10"/>
  <c r="II43" i="10"/>
  <c r="II49" i="10"/>
  <c r="II52" i="10"/>
  <c r="II57" i="10"/>
  <c r="II17" i="10"/>
  <c r="II16" i="10"/>
  <c r="II22" i="10"/>
  <c r="II26" i="10"/>
  <c r="II32" i="10"/>
  <c r="II37" i="10"/>
  <c r="II40" i="10"/>
  <c r="II44" i="10"/>
  <c r="II48" i="10"/>
  <c r="II53" i="10"/>
  <c r="IH18" i="9"/>
  <c r="IH16" i="9"/>
  <c r="IH8" i="9"/>
  <c r="IH14" i="9"/>
  <c r="IH12" i="9"/>
  <c r="IH9" i="9"/>
  <c r="IH11" i="9"/>
  <c r="IH17" i="9"/>
  <c r="IH13" i="9"/>
  <c r="II5" i="9"/>
  <c r="IJ6" i="9"/>
  <c r="II3" i="9"/>
  <c r="II4" i="9"/>
  <c r="II2" i="9" s="1"/>
  <c r="II1" i="9"/>
  <c r="IH15" i="9"/>
  <c r="IH13" i="8"/>
  <c r="IH8" i="8"/>
  <c r="IH17" i="8"/>
  <c r="IJ6" i="8"/>
  <c r="II5" i="8"/>
  <c r="II3" i="8"/>
  <c r="II4" i="8"/>
  <c r="II2" i="8" s="1"/>
  <c r="II1" i="8"/>
  <c r="II31" i="8" s="1"/>
  <c r="IH15" i="8"/>
  <c r="IH10" i="8"/>
  <c r="IH16" i="8"/>
  <c r="IH19" i="8"/>
  <c r="IH9" i="8"/>
  <c r="IH12" i="8"/>
  <c r="IH18" i="8"/>
  <c r="IH11" i="8"/>
  <c r="IH14" i="8"/>
  <c r="II10" i="12" l="1"/>
  <c r="II16" i="12"/>
  <c r="II15" i="12"/>
  <c r="II25" i="12"/>
  <c r="II29" i="12"/>
  <c r="II11" i="12"/>
  <c r="II17" i="12"/>
  <c r="II19" i="12"/>
  <c r="II27" i="12"/>
  <c r="II22" i="12"/>
  <c r="II30" i="12"/>
  <c r="II12" i="12"/>
  <c r="II14" i="12"/>
  <c r="II21" i="12"/>
  <c r="II20" i="12"/>
  <c r="II26" i="12"/>
  <c r="II13" i="12"/>
  <c r="II18" i="12"/>
  <c r="II23" i="12"/>
  <c r="II24" i="12"/>
  <c r="II28" i="12"/>
  <c r="II9" i="12"/>
  <c r="II20" i="9"/>
  <c r="II25" i="9"/>
  <c r="II24" i="9"/>
  <c r="II23" i="9"/>
  <c r="II27" i="9"/>
  <c r="II19" i="9"/>
  <c r="II22" i="9"/>
  <c r="II28" i="9"/>
  <c r="II30" i="9"/>
  <c r="II29" i="9"/>
  <c r="II21" i="9"/>
  <c r="II26" i="9"/>
  <c r="II26" i="8"/>
  <c r="II29" i="8"/>
  <c r="II22" i="8"/>
  <c r="II21" i="8"/>
  <c r="II30" i="8"/>
  <c r="II23" i="8"/>
  <c r="II25" i="8"/>
  <c r="II27" i="8"/>
  <c r="II24" i="8"/>
  <c r="II28" i="8"/>
  <c r="II20" i="8"/>
  <c r="IJ8" i="11"/>
  <c r="IJ5" i="12"/>
  <c r="IJ4" i="12"/>
  <c r="IJ2" i="12" s="1"/>
  <c r="IK6" i="12"/>
  <c r="IJ3" i="12"/>
  <c r="IJ1" i="12"/>
  <c r="IJ8" i="12" s="1"/>
  <c r="IJ11" i="11"/>
  <c r="IJ17" i="11"/>
  <c r="IJ14" i="11"/>
  <c r="IJ27" i="11"/>
  <c r="IJ26" i="11"/>
  <c r="IJ35" i="11"/>
  <c r="IJ39" i="11"/>
  <c r="IJ43" i="11"/>
  <c r="IJ42" i="11"/>
  <c r="IJ51" i="11"/>
  <c r="IJ55" i="11"/>
  <c r="IJ10" i="11"/>
  <c r="IJ13" i="11"/>
  <c r="IJ19" i="11"/>
  <c r="IJ16" i="11"/>
  <c r="IJ29" i="11"/>
  <c r="IJ28" i="11"/>
  <c r="IJ34" i="11"/>
  <c r="IJ41" i="11"/>
  <c r="IJ45" i="11"/>
  <c r="IJ44" i="11"/>
  <c r="IJ52" i="11"/>
  <c r="IJ56" i="11"/>
  <c r="IJ12" i="11"/>
  <c r="IJ21" i="11"/>
  <c r="IJ22" i="11"/>
  <c r="IJ18" i="11"/>
  <c r="IJ31" i="11"/>
  <c r="IJ30" i="11"/>
  <c r="IJ36" i="11"/>
  <c r="IJ38" i="11"/>
  <c r="IJ47" i="11"/>
  <c r="IJ49" i="11"/>
  <c r="IJ53" i="11"/>
  <c r="IJ57" i="11"/>
  <c r="IL6" i="11"/>
  <c r="IK1" i="11"/>
  <c r="IK57" i="11" s="1"/>
  <c r="IK5" i="11"/>
  <c r="IK3" i="11"/>
  <c r="IK4" i="11"/>
  <c r="IK2" i="11" s="1"/>
  <c r="IJ9" i="11"/>
  <c r="IJ15" i="11"/>
  <c r="IJ23" i="11"/>
  <c r="IJ25" i="11"/>
  <c r="IJ24" i="11"/>
  <c r="IJ32" i="11"/>
  <c r="IJ37" i="11"/>
  <c r="IJ40" i="11"/>
  <c r="IJ48" i="11"/>
  <c r="IJ50" i="11"/>
  <c r="IJ54" i="11"/>
  <c r="IJ8" i="10"/>
  <c r="IJ9" i="10"/>
  <c r="IJ15" i="10"/>
  <c r="IJ14" i="10"/>
  <c r="IJ23" i="10"/>
  <c r="IJ26" i="10"/>
  <c r="IJ29" i="10"/>
  <c r="IJ32" i="10"/>
  <c r="IJ40" i="10"/>
  <c r="IJ43" i="10"/>
  <c r="IJ47" i="10"/>
  <c r="IJ51" i="10"/>
  <c r="IJ55" i="10"/>
  <c r="IJ17" i="10"/>
  <c r="IJ16" i="10"/>
  <c r="IJ19" i="10"/>
  <c r="IJ28" i="10"/>
  <c r="IJ31" i="10"/>
  <c r="IJ35" i="10"/>
  <c r="IJ37" i="10"/>
  <c r="IJ42" i="10"/>
  <c r="IJ50" i="10"/>
  <c r="IJ52" i="10"/>
  <c r="IJ56" i="10"/>
  <c r="IJ11" i="10"/>
  <c r="IJ10" i="10"/>
  <c r="IJ18" i="10"/>
  <c r="IJ22" i="10"/>
  <c r="IJ25" i="10"/>
  <c r="IJ34" i="10"/>
  <c r="IJ36" i="10"/>
  <c r="IJ39" i="10"/>
  <c r="IJ45" i="10"/>
  <c r="IJ49" i="10"/>
  <c r="IJ53" i="10"/>
  <c r="IJ57" i="10"/>
  <c r="IL6" i="10"/>
  <c r="IK1" i="10"/>
  <c r="IK55" i="10" s="1"/>
  <c r="IK5" i="10"/>
  <c r="IK3" i="10"/>
  <c r="IK4" i="10"/>
  <c r="IK2" i="10" s="1"/>
  <c r="IJ13" i="10"/>
  <c r="IJ12" i="10"/>
  <c r="IJ21" i="10"/>
  <c r="IJ24" i="10"/>
  <c r="IJ27" i="10"/>
  <c r="IJ30" i="10"/>
  <c r="IJ38" i="10"/>
  <c r="IJ41" i="10"/>
  <c r="IJ44" i="10"/>
  <c r="IJ48" i="10"/>
  <c r="IJ54" i="10"/>
  <c r="II11" i="9"/>
  <c r="II8" i="9"/>
  <c r="II16" i="9"/>
  <c r="II13" i="9"/>
  <c r="II10" i="9"/>
  <c r="II18" i="9"/>
  <c r="IJ5" i="9"/>
  <c r="IK6" i="9"/>
  <c r="IJ3" i="9"/>
  <c r="IJ4" i="9"/>
  <c r="IJ2" i="9" s="1"/>
  <c r="IJ1" i="9"/>
  <c r="IJ30" i="9" s="1"/>
  <c r="II15" i="9"/>
  <c r="II12" i="9"/>
  <c r="II9" i="9"/>
  <c r="II14" i="9"/>
  <c r="II17" i="9"/>
  <c r="II8" i="8"/>
  <c r="II10" i="8"/>
  <c r="II9" i="8"/>
  <c r="II17" i="8"/>
  <c r="II18" i="8"/>
  <c r="II12" i="8"/>
  <c r="II11" i="8"/>
  <c r="II19" i="8"/>
  <c r="II14" i="8"/>
  <c r="II13" i="8"/>
  <c r="IK6" i="8"/>
  <c r="IJ5" i="8"/>
  <c r="IJ3" i="8"/>
  <c r="IJ4" i="8"/>
  <c r="IJ2" i="8" s="1"/>
  <c r="IJ1" i="8"/>
  <c r="II15" i="8"/>
  <c r="II16" i="8"/>
  <c r="IJ11" i="12" l="1"/>
  <c r="IJ17" i="12"/>
  <c r="IJ23" i="12"/>
  <c r="IJ29" i="12"/>
  <c r="IJ12" i="12"/>
  <c r="IJ14" i="12"/>
  <c r="IJ20" i="12"/>
  <c r="IJ27" i="12"/>
  <c r="IJ21" i="12"/>
  <c r="IJ13" i="12"/>
  <c r="IJ15" i="12"/>
  <c r="IJ18" i="12"/>
  <c r="IJ26" i="12"/>
  <c r="IJ25" i="12"/>
  <c r="IJ28" i="12"/>
  <c r="IJ10" i="12"/>
  <c r="IJ16" i="12"/>
  <c r="IJ22" i="12"/>
  <c r="IJ19" i="12"/>
  <c r="IJ24" i="12"/>
  <c r="IJ30" i="12"/>
  <c r="IJ9" i="12"/>
  <c r="IJ19" i="9"/>
  <c r="IJ24" i="9"/>
  <c r="IJ29" i="9"/>
  <c r="IJ23" i="9"/>
  <c r="IJ26" i="9"/>
  <c r="IJ28" i="9"/>
  <c r="IJ21" i="9"/>
  <c r="IJ22" i="9"/>
  <c r="IJ20" i="9"/>
  <c r="IJ25" i="9"/>
  <c r="IJ27" i="9"/>
  <c r="IJ21" i="8"/>
  <c r="IJ24" i="8"/>
  <c r="IJ26" i="8"/>
  <c r="IJ22" i="8"/>
  <c r="IJ30" i="8"/>
  <c r="IJ31" i="8"/>
  <c r="IJ27" i="8"/>
  <c r="IJ28" i="8"/>
  <c r="IJ25" i="8"/>
  <c r="IJ23" i="8"/>
  <c r="IJ29" i="8"/>
  <c r="IJ20" i="8"/>
  <c r="IK14" i="10"/>
  <c r="IK8" i="11"/>
  <c r="IK8" i="10"/>
  <c r="IK9" i="11"/>
  <c r="IL6" i="12"/>
  <c r="IK5" i="12"/>
  <c r="IK3" i="12"/>
  <c r="IK4" i="12"/>
  <c r="IK2" i="12" s="1"/>
  <c r="IK1" i="12"/>
  <c r="IK8" i="12" s="1"/>
  <c r="IK16" i="10"/>
  <c r="IK12" i="11"/>
  <c r="IK16" i="11"/>
  <c r="IK17" i="11"/>
  <c r="IK25" i="11"/>
  <c r="IK34" i="11"/>
  <c r="IK30" i="11"/>
  <c r="IK35" i="11"/>
  <c r="IK39" i="11"/>
  <c r="IK43" i="11"/>
  <c r="IK51" i="11"/>
  <c r="IK54" i="11"/>
  <c r="IK58" i="11"/>
  <c r="IK14" i="11"/>
  <c r="IK18" i="11"/>
  <c r="IK19" i="11"/>
  <c r="IK27" i="11"/>
  <c r="IK24" i="11"/>
  <c r="IK36" i="11"/>
  <c r="IK37" i="11"/>
  <c r="IK41" i="11"/>
  <c r="IK45" i="11"/>
  <c r="IK49" i="11"/>
  <c r="IK55" i="11"/>
  <c r="IL5" i="11"/>
  <c r="IL3" i="11"/>
  <c r="IL4" i="11"/>
  <c r="IL2" i="11" s="1"/>
  <c r="IM6" i="11"/>
  <c r="IL1" i="11"/>
  <c r="IL58" i="11" s="1"/>
  <c r="IK11" i="11"/>
  <c r="IK21" i="11"/>
  <c r="IK22" i="11"/>
  <c r="IK29" i="11"/>
  <c r="IK26" i="11"/>
  <c r="IK32" i="11"/>
  <c r="IK40" i="11"/>
  <c r="IK44" i="11"/>
  <c r="IK50" i="11"/>
  <c r="IK53" i="11"/>
  <c r="IK56" i="11"/>
  <c r="IK10" i="11"/>
  <c r="IK13" i="11"/>
  <c r="IK15" i="11"/>
  <c r="IK23" i="11"/>
  <c r="IK31" i="11"/>
  <c r="IK28" i="11"/>
  <c r="IK38" i="11"/>
  <c r="IK42" i="11"/>
  <c r="IK47" i="11"/>
  <c r="IK48" i="11"/>
  <c r="IK52" i="11"/>
  <c r="IJ17" i="9"/>
  <c r="IK12" i="10"/>
  <c r="IL5" i="10"/>
  <c r="IL3" i="10"/>
  <c r="IL4" i="10"/>
  <c r="IL2" i="10" s="1"/>
  <c r="IL1" i="10"/>
  <c r="IL55" i="10" s="1"/>
  <c r="IM6" i="10"/>
  <c r="IK11" i="10"/>
  <c r="IK22" i="10"/>
  <c r="IK19" i="10"/>
  <c r="IK25" i="10"/>
  <c r="IK31" i="10"/>
  <c r="IK36" i="10"/>
  <c r="IK39" i="10"/>
  <c r="IK47" i="10"/>
  <c r="IK50" i="10"/>
  <c r="IK53" i="10"/>
  <c r="IK58" i="10"/>
  <c r="IK10" i="10"/>
  <c r="IK13" i="10"/>
  <c r="IK18" i="10"/>
  <c r="IK24" i="10"/>
  <c r="IK27" i="10"/>
  <c r="IK34" i="10"/>
  <c r="IK38" i="10"/>
  <c r="IK41" i="10"/>
  <c r="IK45" i="10"/>
  <c r="IK49" i="10"/>
  <c r="IK56" i="10"/>
  <c r="IK57" i="10"/>
  <c r="IK15" i="10"/>
  <c r="IK21" i="10"/>
  <c r="IK26" i="10"/>
  <c r="IK35" i="10"/>
  <c r="IK30" i="10"/>
  <c r="IK40" i="10"/>
  <c r="IK43" i="10"/>
  <c r="IK44" i="10"/>
  <c r="IK52" i="10"/>
  <c r="IK54" i="10"/>
  <c r="IK9" i="10"/>
  <c r="IK17" i="10"/>
  <c r="IK23" i="10"/>
  <c r="IK28" i="10"/>
  <c r="IK29" i="10"/>
  <c r="IK32" i="10"/>
  <c r="IK37" i="10"/>
  <c r="IK42" i="10"/>
  <c r="IK48" i="10"/>
  <c r="IK51" i="10"/>
  <c r="IJ9" i="9"/>
  <c r="IJ14" i="9"/>
  <c r="IJ11" i="9"/>
  <c r="IJ8" i="9"/>
  <c r="IJ13" i="9"/>
  <c r="IJ10" i="9"/>
  <c r="IJ16" i="9"/>
  <c r="IL6" i="9"/>
  <c r="IK5" i="9"/>
  <c r="IK4" i="9"/>
  <c r="IK2" i="9" s="1"/>
  <c r="IK1" i="9"/>
  <c r="IK30" i="9" s="1"/>
  <c r="IK3" i="9"/>
  <c r="IJ15" i="9"/>
  <c r="IJ12" i="9"/>
  <c r="IJ18" i="9"/>
  <c r="IJ8" i="8"/>
  <c r="IK5" i="8"/>
  <c r="IK4" i="8"/>
  <c r="IK2" i="8" s="1"/>
  <c r="IL6" i="8"/>
  <c r="IK1" i="8"/>
  <c r="IK3" i="8"/>
  <c r="IJ15" i="8"/>
  <c r="IJ10" i="8"/>
  <c r="IJ9" i="8"/>
  <c r="IJ16" i="8"/>
  <c r="IJ12" i="8"/>
  <c r="IJ11" i="8"/>
  <c r="IJ17" i="8"/>
  <c r="IJ18" i="8"/>
  <c r="IJ14" i="8"/>
  <c r="IJ13" i="8"/>
  <c r="IJ19" i="8"/>
  <c r="IK10" i="12" l="1"/>
  <c r="IK19" i="12"/>
  <c r="IK21" i="12"/>
  <c r="IK26" i="12"/>
  <c r="IK24" i="12"/>
  <c r="IK11" i="12"/>
  <c r="IK15" i="12"/>
  <c r="IK25" i="12"/>
  <c r="IK23" i="12"/>
  <c r="IK29" i="12"/>
  <c r="IK12" i="12"/>
  <c r="IK14" i="12"/>
  <c r="IK16" i="12"/>
  <c r="IK28" i="12"/>
  <c r="IK27" i="12"/>
  <c r="IK13" i="12"/>
  <c r="IK18" i="12"/>
  <c r="IK17" i="12"/>
  <c r="IK22" i="12"/>
  <c r="IK20" i="12"/>
  <c r="IK30" i="12"/>
  <c r="IK9" i="12"/>
  <c r="IK25" i="9"/>
  <c r="IK27" i="9"/>
  <c r="IK26" i="9"/>
  <c r="IK22" i="9"/>
  <c r="IK28" i="9"/>
  <c r="IK19" i="9"/>
  <c r="IK20" i="9"/>
  <c r="IK29" i="9"/>
  <c r="IK21" i="9"/>
  <c r="IK23" i="9"/>
  <c r="IK24" i="9"/>
  <c r="IK22" i="8"/>
  <c r="IK30" i="8"/>
  <c r="IK25" i="8"/>
  <c r="IK23" i="8"/>
  <c r="IK27" i="8"/>
  <c r="IK29" i="8"/>
  <c r="IK31" i="8"/>
  <c r="IK24" i="8"/>
  <c r="IK21" i="8"/>
  <c r="IK26" i="8"/>
  <c r="IK28" i="8"/>
  <c r="IK20" i="8"/>
  <c r="IL8" i="11"/>
  <c r="IM6" i="12"/>
  <c r="IL5" i="12"/>
  <c r="IL4" i="12"/>
  <c r="IL2" i="12" s="1"/>
  <c r="IL1" i="12"/>
  <c r="IL8" i="12" s="1"/>
  <c r="IL3" i="12"/>
  <c r="IL10" i="11"/>
  <c r="IL30" i="11"/>
  <c r="IL26" i="11"/>
  <c r="IL17" i="11"/>
  <c r="IL27" i="11"/>
  <c r="IL34" i="11"/>
  <c r="IL38" i="11"/>
  <c r="IL41" i="11"/>
  <c r="IL43" i="11"/>
  <c r="IL51" i="11"/>
  <c r="IL52" i="11"/>
  <c r="IL9" i="11"/>
  <c r="IL12" i="11"/>
  <c r="IL22" i="11"/>
  <c r="IL18" i="11"/>
  <c r="IL19" i="11"/>
  <c r="IL29" i="11"/>
  <c r="IL36" i="11"/>
  <c r="IL40" i="11"/>
  <c r="IL44" i="11"/>
  <c r="IL45" i="11"/>
  <c r="IL56" i="11"/>
  <c r="IL55" i="11"/>
  <c r="IL11" i="11"/>
  <c r="IL14" i="11"/>
  <c r="IL24" i="11"/>
  <c r="IL21" i="11"/>
  <c r="IL23" i="11"/>
  <c r="IL31" i="11"/>
  <c r="IL35" i="11"/>
  <c r="IL42" i="11"/>
  <c r="IL47" i="11"/>
  <c r="IL48" i="11"/>
  <c r="IL50" i="11"/>
  <c r="IL57" i="11"/>
  <c r="IM5" i="11"/>
  <c r="IM3" i="11"/>
  <c r="IM4" i="11"/>
  <c r="IM2" i="11" s="1"/>
  <c r="IN6" i="11"/>
  <c r="IM1" i="11"/>
  <c r="IM57" i="11" s="1"/>
  <c r="IL13" i="11"/>
  <c r="IL28" i="11"/>
  <c r="IL16" i="11"/>
  <c r="IL15" i="11"/>
  <c r="IL25" i="11"/>
  <c r="IL32" i="11"/>
  <c r="IL37" i="11"/>
  <c r="IL39" i="11"/>
  <c r="IL49" i="11"/>
  <c r="IL54" i="11"/>
  <c r="IL53" i="11"/>
  <c r="IL25" i="10"/>
  <c r="IL16" i="10"/>
  <c r="IL11" i="10"/>
  <c r="IL22" i="10"/>
  <c r="IL24" i="10"/>
  <c r="IL32" i="10"/>
  <c r="IL34" i="10"/>
  <c r="IL38" i="10"/>
  <c r="IL43" i="10"/>
  <c r="IL48" i="10"/>
  <c r="IL51" i="10"/>
  <c r="IL56" i="10"/>
  <c r="IM5" i="10"/>
  <c r="IM3" i="10"/>
  <c r="IM4" i="10"/>
  <c r="IM2" i="10" s="1"/>
  <c r="IN6" i="10"/>
  <c r="IM1" i="10"/>
  <c r="IM58" i="10" s="1"/>
  <c r="IL10" i="10"/>
  <c r="IL27" i="10"/>
  <c r="IL13" i="10"/>
  <c r="IL18" i="10"/>
  <c r="IL26" i="10"/>
  <c r="IL35" i="10"/>
  <c r="IL37" i="10"/>
  <c r="IL40" i="10"/>
  <c r="IL44" i="10"/>
  <c r="IL49" i="10"/>
  <c r="IL54" i="10"/>
  <c r="IL57" i="10"/>
  <c r="IL8" i="10"/>
  <c r="IL12" i="10"/>
  <c r="IL19" i="10"/>
  <c r="IL15" i="10"/>
  <c r="IL21" i="10"/>
  <c r="IL28" i="10"/>
  <c r="IL29" i="10"/>
  <c r="IL39" i="10"/>
  <c r="IL42" i="10"/>
  <c r="IL47" i="10"/>
  <c r="IL50" i="10"/>
  <c r="IL53" i="10"/>
  <c r="IL58" i="10"/>
  <c r="IL14" i="10"/>
  <c r="IL9" i="10"/>
  <c r="IL17" i="10"/>
  <c r="IL23" i="10"/>
  <c r="IL30" i="10"/>
  <c r="IL31" i="10"/>
  <c r="IL36" i="10"/>
  <c r="IL41" i="10"/>
  <c r="IL45" i="10"/>
  <c r="IL52" i="10"/>
  <c r="IK8" i="9"/>
  <c r="IM6" i="9"/>
  <c r="IL5" i="9"/>
  <c r="IL1" i="9"/>
  <c r="IL3" i="9"/>
  <c r="IL4" i="9"/>
  <c r="IL2" i="9" s="1"/>
  <c r="IK15" i="9"/>
  <c r="IK10" i="9"/>
  <c r="IK9" i="9"/>
  <c r="IK16" i="9"/>
  <c r="IK18" i="9"/>
  <c r="IK12" i="9"/>
  <c r="IK11" i="9"/>
  <c r="IK14" i="9"/>
  <c r="IK13" i="9"/>
  <c r="IK17" i="9"/>
  <c r="IL5" i="8"/>
  <c r="IL4" i="8"/>
  <c r="IL2" i="8" s="1"/>
  <c r="IM6" i="8"/>
  <c r="IL3" i="8"/>
  <c r="IL1" i="8"/>
  <c r="IL31" i="8" s="1"/>
  <c r="IK15" i="8"/>
  <c r="IK10" i="8"/>
  <c r="IK18" i="8"/>
  <c r="IK9" i="8"/>
  <c r="IK12" i="8"/>
  <c r="IK11" i="8"/>
  <c r="IK14" i="8"/>
  <c r="IK17" i="8"/>
  <c r="IK13" i="8"/>
  <c r="IK8" i="8"/>
  <c r="IK16" i="8"/>
  <c r="IK19" i="8"/>
  <c r="IL11" i="12" l="1"/>
  <c r="IL17" i="12"/>
  <c r="IL16" i="12"/>
  <c r="IL25" i="12"/>
  <c r="IL19" i="12"/>
  <c r="IL12" i="12"/>
  <c r="IL14" i="12"/>
  <c r="IL24" i="12"/>
  <c r="IL28" i="12"/>
  <c r="IL23" i="12"/>
  <c r="IL30" i="12"/>
  <c r="IL13" i="12"/>
  <c r="IL18" i="12"/>
  <c r="IL20" i="12"/>
  <c r="IL22" i="12"/>
  <c r="IL27" i="12"/>
  <c r="IL10" i="12"/>
  <c r="IL15" i="12"/>
  <c r="IL21" i="12"/>
  <c r="IL26" i="12"/>
  <c r="IL29" i="12"/>
  <c r="IL9" i="12"/>
  <c r="IL21" i="9"/>
  <c r="IL27" i="9"/>
  <c r="IL25" i="9"/>
  <c r="IL22" i="9"/>
  <c r="IL28" i="9"/>
  <c r="IL20" i="9"/>
  <c r="IL26" i="9"/>
  <c r="IL19" i="9"/>
  <c r="IL29" i="9"/>
  <c r="IL30" i="9"/>
  <c r="IL24" i="9"/>
  <c r="IL23" i="9"/>
  <c r="IL27" i="8"/>
  <c r="IL30" i="8"/>
  <c r="IL23" i="8"/>
  <c r="IL22" i="8"/>
  <c r="IL25" i="8"/>
  <c r="IL29" i="8"/>
  <c r="IL24" i="8"/>
  <c r="IL21" i="8"/>
  <c r="IL26" i="8"/>
  <c r="IL28" i="8"/>
  <c r="IL20" i="8"/>
  <c r="IL10" i="9"/>
  <c r="IL8" i="9"/>
  <c r="IM5" i="12"/>
  <c r="IN6" i="12"/>
  <c r="IM1" i="12"/>
  <c r="IM8" i="12" s="1"/>
  <c r="IM3" i="12"/>
  <c r="IM4" i="12"/>
  <c r="IM2" i="12" s="1"/>
  <c r="IM8" i="11"/>
  <c r="IM19" i="11"/>
  <c r="IM9" i="11"/>
  <c r="IM11" i="11"/>
  <c r="IM10" i="11"/>
  <c r="IM13" i="11"/>
  <c r="IM15" i="11"/>
  <c r="IM16" i="11"/>
  <c r="IM23" i="11"/>
  <c r="IM28" i="11"/>
  <c r="IM27" i="11"/>
  <c r="IM34" i="11"/>
  <c r="IM40" i="11"/>
  <c r="IM44" i="11"/>
  <c r="IM52" i="11"/>
  <c r="IM54" i="11"/>
  <c r="IM58" i="11"/>
  <c r="IN4" i="11"/>
  <c r="IN2" i="11" s="1"/>
  <c r="IO6" i="11"/>
  <c r="IN1" i="11"/>
  <c r="IN58" i="11" s="1"/>
  <c r="IN5" i="11"/>
  <c r="IN3" i="11"/>
  <c r="IM17" i="11"/>
  <c r="IM18" i="11"/>
  <c r="IM32" i="11"/>
  <c r="IM30" i="11"/>
  <c r="IM29" i="11"/>
  <c r="IM36" i="11"/>
  <c r="IM42" i="11"/>
  <c r="IM47" i="11"/>
  <c r="IM48" i="11"/>
  <c r="IM56" i="11"/>
  <c r="IM12" i="11"/>
  <c r="IM22" i="11"/>
  <c r="IM35" i="11"/>
  <c r="IM24" i="11"/>
  <c r="IM39" i="11"/>
  <c r="IM31" i="11"/>
  <c r="IM41" i="11"/>
  <c r="IM43" i="11"/>
  <c r="IM49" i="11"/>
  <c r="IM51" i="11"/>
  <c r="IM55" i="11"/>
  <c r="IM14" i="11"/>
  <c r="IM21" i="11"/>
  <c r="IM26" i="11"/>
  <c r="IM25" i="11"/>
  <c r="IM37" i="11"/>
  <c r="IM38" i="11"/>
  <c r="IM45" i="11"/>
  <c r="IM50" i="11"/>
  <c r="IM53" i="11"/>
  <c r="IM9" i="10"/>
  <c r="IM17" i="10"/>
  <c r="IM11" i="10"/>
  <c r="IM13" i="10"/>
  <c r="IM18" i="10"/>
  <c r="IM10" i="10"/>
  <c r="IM21" i="10"/>
  <c r="IM27" i="10"/>
  <c r="IM34" i="10"/>
  <c r="IM29" i="10"/>
  <c r="IM36" i="10"/>
  <c r="IM41" i="10"/>
  <c r="IM45" i="10"/>
  <c r="IM51" i="10"/>
  <c r="IM55" i="10"/>
  <c r="IM15" i="10"/>
  <c r="IM12" i="10"/>
  <c r="IM19" i="10"/>
  <c r="IM24" i="10"/>
  <c r="IM30" i="10"/>
  <c r="IM31" i="10"/>
  <c r="IM38" i="10"/>
  <c r="IM43" i="10"/>
  <c r="IM49" i="10"/>
  <c r="IM52" i="10"/>
  <c r="IM56" i="10"/>
  <c r="IN4" i="10"/>
  <c r="IN2" i="10" s="1"/>
  <c r="IO6" i="10"/>
  <c r="IN1" i="10"/>
  <c r="IN56" i="10" s="1"/>
  <c r="IN3" i="10"/>
  <c r="IN5" i="10"/>
  <c r="IM8" i="10"/>
  <c r="IM14" i="10"/>
  <c r="IM22" i="10"/>
  <c r="IM26" i="10"/>
  <c r="IM32" i="10"/>
  <c r="IM37" i="10"/>
  <c r="IM40" i="10"/>
  <c r="IM44" i="10"/>
  <c r="IM48" i="10"/>
  <c r="IM53" i="10"/>
  <c r="IM57" i="10"/>
  <c r="IM23" i="10"/>
  <c r="IM16" i="10"/>
  <c r="IM25" i="10"/>
  <c r="IM28" i="10"/>
  <c r="IM35" i="10"/>
  <c r="IM39" i="10"/>
  <c r="IM42" i="10"/>
  <c r="IM47" i="10"/>
  <c r="IM50" i="10"/>
  <c r="IM54" i="10"/>
  <c r="IL14" i="9"/>
  <c r="IL18" i="9"/>
  <c r="IL12" i="9"/>
  <c r="IL9" i="9"/>
  <c r="IL16" i="9"/>
  <c r="IL11" i="9"/>
  <c r="IL13" i="9"/>
  <c r="IL17" i="9"/>
  <c r="IM5" i="9"/>
  <c r="IN6" i="9"/>
  <c r="IM3" i="9"/>
  <c r="IM4" i="9"/>
  <c r="IM2" i="9" s="1"/>
  <c r="IM1" i="9"/>
  <c r="IL15" i="9"/>
  <c r="IL13" i="8"/>
  <c r="IL8" i="8"/>
  <c r="IL17" i="8"/>
  <c r="IN6" i="8"/>
  <c r="IM5" i="8"/>
  <c r="IM4" i="8"/>
  <c r="IM2" i="8" s="1"/>
  <c r="IM3" i="8"/>
  <c r="IM1" i="8"/>
  <c r="IL15" i="8"/>
  <c r="IL10" i="8"/>
  <c r="IL16" i="8"/>
  <c r="IL19" i="8"/>
  <c r="IL9" i="8"/>
  <c r="IL12" i="8"/>
  <c r="IL18" i="8"/>
  <c r="IL11" i="8"/>
  <c r="IL14" i="8"/>
  <c r="IM12" i="12" l="1"/>
  <c r="IM19" i="12"/>
  <c r="IM23" i="12"/>
  <c r="IM24" i="12"/>
  <c r="IM22" i="12"/>
  <c r="IM13" i="12"/>
  <c r="IM14" i="12"/>
  <c r="IM21" i="12"/>
  <c r="IM26" i="12"/>
  <c r="IM10" i="12"/>
  <c r="IM16" i="12"/>
  <c r="IM18" i="12"/>
  <c r="IM27" i="12"/>
  <c r="IM25" i="12"/>
  <c r="IM28" i="12"/>
  <c r="IM11" i="12"/>
  <c r="IM17" i="12"/>
  <c r="IM15" i="12"/>
  <c r="IM20" i="12"/>
  <c r="IM29" i="12"/>
  <c r="IM30" i="12"/>
  <c r="IM9" i="12"/>
  <c r="IM24" i="9"/>
  <c r="IM22" i="9"/>
  <c r="IM27" i="9"/>
  <c r="IM19" i="9"/>
  <c r="IM29" i="9"/>
  <c r="IM26" i="9"/>
  <c r="IM28" i="9"/>
  <c r="IM30" i="9"/>
  <c r="IM23" i="9"/>
  <c r="IM21" i="9"/>
  <c r="IM20" i="9"/>
  <c r="IM25" i="9"/>
  <c r="IM26" i="8"/>
  <c r="IM21" i="8"/>
  <c r="IM27" i="8"/>
  <c r="IM22" i="8"/>
  <c r="IM28" i="8"/>
  <c r="IM31" i="8"/>
  <c r="IM23" i="8"/>
  <c r="IM29" i="8"/>
  <c r="IM24" i="8"/>
  <c r="IM25" i="8"/>
  <c r="IM30" i="8"/>
  <c r="IM20" i="8"/>
  <c r="IN8" i="11"/>
  <c r="IN5" i="12"/>
  <c r="IN4" i="12"/>
  <c r="IN2" i="12" s="1"/>
  <c r="IO6" i="12"/>
  <c r="IN3" i="12"/>
  <c r="IN1" i="12"/>
  <c r="IN8" i="12" s="1"/>
  <c r="IN11" i="11"/>
  <c r="IN25" i="11"/>
  <c r="IN29" i="11"/>
  <c r="IN14" i="11"/>
  <c r="IN24" i="11"/>
  <c r="IN35" i="11"/>
  <c r="IN39" i="11"/>
  <c r="IN43" i="11"/>
  <c r="IN42" i="11"/>
  <c r="IN51" i="11"/>
  <c r="IN54" i="11"/>
  <c r="IN10" i="11"/>
  <c r="IN13" i="11"/>
  <c r="IN21" i="11"/>
  <c r="IN17" i="11"/>
  <c r="IN16" i="11"/>
  <c r="IN26" i="11"/>
  <c r="IN34" i="11"/>
  <c r="IN41" i="11"/>
  <c r="IN45" i="11"/>
  <c r="IN44" i="11"/>
  <c r="IN52" i="11"/>
  <c r="IN56" i="11"/>
  <c r="IN12" i="11"/>
  <c r="IN15" i="11"/>
  <c r="IN23" i="11"/>
  <c r="IN19" i="11"/>
  <c r="IN18" i="11"/>
  <c r="IN28" i="11"/>
  <c r="IN36" i="11"/>
  <c r="IN38" i="11"/>
  <c r="IN47" i="11"/>
  <c r="IN49" i="11"/>
  <c r="IN53" i="11"/>
  <c r="IN57" i="11"/>
  <c r="IP6" i="11"/>
  <c r="IO1" i="11"/>
  <c r="IO57" i="11" s="1"/>
  <c r="IO5" i="11"/>
  <c r="IO3" i="11"/>
  <c r="IO4" i="11"/>
  <c r="IO2" i="11" s="1"/>
  <c r="IN9" i="11"/>
  <c r="IN31" i="11"/>
  <c r="IN27" i="11"/>
  <c r="IN22" i="11"/>
  <c r="IN32" i="11"/>
  <c r="IN30" i="11"/>
  <c r="IN37" i="11"/>
  <c r="IN40" i="11"/>
  <c r="IN48" i="11"/>
  <c r="IN50" i="11"/>
  <c r="IN55" i="11"/>
  <c r="IN28" i="10"/>
  <c r="IN8" i="10"/>
  <c r="IP6" i="10"/>
  <c r="IO1" i="10"/>
  <c r="IO58" i="10" s="1"/>
  <c r="IO5" i="10"/>
  <c r="IO3" i="10"/>
  <c r="IO4" i="10"/>
  <c r="IO2" i="10" s="1"/>
  <c r="IN9" i="10"/>
  <c r="IN17" i="10"/>
  <c r="IN12" i="10"/>
  <c r="IN21" i="10"/>
  <c r="IN25" i="10"/>
  <c r="IN34" i="10"/>
  <c r="IN36" i="10"/>
  <c r="IN39" i="10"/>
  <c r="IN45" i="10"/>
  <c r="IN48" i="10"/>
  <c r="IN53" i="10"/>
  <c r="IN57" i="10"/>
  <c r="IM13" i="9"/>
  <c r="IN11" i="10"/>
  <c r="IN18" i="10"/>
  <c r="IN14" i="10"/>
  <c r="IN23" i="10"/>
  <c r="IN27" i="10"/>
  <c r="IN30" i="10"/>
  <c r="IN38" i="10"/>
  <c r="IN41" i="10"/>
  <c r="IN44" i="10"/>
  <c r="IN50" i="10"/>
  <c r="IN55" i="10"/>
  <c r="IN58" i="10"/>
  <c r="IN13" i="10"/>
  <c r="IN24" i="10"/>
  <c r="IN16" i="10"/>
  <c r="IN19" i="10"/>
  <c r="IN29" i="10"/>
  <c r="IN32" i="10"/>
  <c r="IN40" i="10"/>
  <c r="IN43" i="10"/>
  <c r="IN47" i="10"/>
  <c r="IN51" i="10"/>
  <c r="IN54" i="10"/>
  <c r="IN15" i="10"/>
  <c r="IN10" i="10"/>
  <c r="IN26" i="10"/>
  <c r="IN22" i="10"/>
  <c r="IN31" i="10"/>
  <c r="IN35" i="10"/>
  <c r="IN37" i="10"/>
  <c r="IN42" i="10"/>
  <c r="IN49" i="10"/>
  <c r="IN52" i="10"/>
  <c r="IM9" i="9"/>
  <c r="IN5" i="9"/>
  <c r="IO6" i="9"/>
  <c r="IN3" i="9"/>
  <c r="IN4" i="9"/>
  <c r="IN2" i="9" s="1"/>
  <c r="IN1" i="9"/>
  <c r="IM15" i="9"/>
  <c r="IM12" i="9"/>
  <c r="IM14" i="9"/>
  <c r="IM17" i="9"/>
  <c r="IM11" i="9"/>
  <c r="IM8" i="9"/>
  <c r="IM16" i="9"/>
  <c r="IM10" i="9"/>
  <c r="IM18" i="9"/>
  <c r="IM8" i="8"/>
  <c r="IM10" i="8"/>
  <c r="IM9" i="8"/>
  <c r="IM17" i="8"/>
  <c r="IM18" i="8"/>
  <c r="IM12" i="8"/>
  <c r="IM11" i="8"/>
  <c r="IM19" i="8"/>
  <c r="IM14" i="8"/>
  <c r="IM13" i="8"/>
  <c r="IO6" i="8"/>
  <c r="IN5" i="8"/>
  <c r="IN4" i="8"/>
  <c r="IN2" i="8" s="1"/>
  <c r="IN3" i="8"/>
  <c r="IN1" i="8"/>
  <c r="IM15" i="8"/>
  <c r="IM16" i="8"/>
  <c r="IN11" i="12" l="1"/>
  <c r="IN17" i="12"/>
  <c r="IN29" i="12"/>
  <c r="IN23" i="12"/>
  <c r="IN21" i="12"/>
  <c r="IN28" i="12"/>
  <c r="IN12" i="12"/>
  <c r="IN14" i="12"/>
  <c r="IN22" i="12"/>
  <c r="IN27" i="12"/>
  <c r="IN25" i="12"/>
  <c r="IN13" i="12"/>
  <c r="IN15" i="12"/>
  <c r="IN18" i="12"/>
  <c r="IN26" i="12"/>
  <c r="IN24" i="12"/>
  <c r="IN10" i="12"/>
  <c r="IN16" i="12"/>
  <c r="IN20" i="12"/>
  <c r="IN19" i="12"/>
  <c r="IN30" i="12"/>
  <c r="IN9" i="12"/>
  <c r="IN23" i="9"/>
  <c r="IN28" i="9"/>
  <c r="IN26" i="9"/>
  <c r="IN21" i="9"/>
  <c r="IN22" i="9"/>
  <c r="IN20" i="9"/>
  <c r="IN25" i="9"/>
  <c r="IN30" i="9"/>
  <c r="IN19" i="9"/>
  <c r="IN24" i="9"/>
  <c r="IN29" i="9"/>
  <c r="IN27" i="9"/>
  <c r="IN22" i="8"/>
  <c r="IN27" i="8"/>
  <c r="IN26" i="8"/>
  <c r="IN24" i="8"/>
  <c r="IN30" i="8"/>
  <c r="IN31" i="8"/>
  <c r="IN23" i="8"/>
  <c r="IN28" i="8"/>
  <c r="IN21" i="8"/>
  <c r="IN25" i="8"/>
  <c r="IN29" i="8"/>
  <c r="IN20" i="8"/>
  <c r="IP6" i="12"/>
  <c r="IO5" i="12"/>
  <c r="IO3" i="12"/>
  <c r="IO4" i="12"/>
  <c r="IO2" i="12" s="1"/>
  <c r="IO1" i="12"/>
  <c r="IO8" i="12" s="1"/>
  <c r="IO8" i="10"/>
  <c r="IO12" i="10"/>
  <c r="IO10" i="10"/>
  <c r="IO14" i="10"/>
  <c r="IO16" i="10"/>
  <c r="IO10" i="11"/>
  <c r="IO9" i="11"/>
  <c r="IO12" i="11"/>
  <c r="IO16" i="11"/>
  <c r="IO15" i="11"/>
  <c r="IO23" i="11"/>
  <c r="IO31" i="11"/>
  <c r="IO24" i="11"/>
  <c r="IO32" i="11"/>
  <c r="IO39" i="11"/>
  <c r="IO43" i="11"/>
  <c r="IO49" i="11"/>
  <c r="IO54" i="11"/>
  <c r="IO58" i="11"/>
  <c r="IO11" i="11"/>
  <c r="IO18" i="11"/>
  <c r="IO17" i="11"/>
  <c r="IO25" i="11"/>
  <c r="IO40" i="11"/>
  <c r="IO26" i="11"/>
  <c r="IO37" i="11"/>
  <c r="IO41" i="11"/>
  <c r="IO45" i="11"/>
  <c r="IO51" i="11"/>
  <c r="IO55" i="11"/>
  <c r="IO8" i="11"/>
  <c r="IP5" i="11"/>
  <c r="IP3" i="11"/>
  <c r="IP4" i="11"/>
  <c r="IP2" i="11" s="1"/>
  <c r="IQ6" i="11"/>
  <c r="IP1" i="11"/>
  <c r="IP55" i="11" s="1"/>
  <c r="IO13" i="11"/>
  <c r="IO21" i="11"/>
  <c r="IO19" i="11"/>
  <c r="IO27" i="11"/>
  <c r="IO34" i="11"/>
  <c r="IO28" i="11"/>
  <c r="IO35" i="11"/>
  <c r="IO44" i="11"/>
  <c r="IO48" i="11"/>
  <c r="IO52" i="11"/>
  <c r="IO56" i="11"/>
  <c r="IO14" i="11"/>
  <c r="IO36" i="11"/>
  <c r="IO22" i="11"/>
  <c r="IO29" i="11"/>
  <c r="IO42" i="11"/>
  <c r="IO30" i="11"/>
  <c r="IO38" i="11"/>
  <c r="IO47" i="11"/>
  <c r="IO50" i="11"/>
  <c r="IO53" i="11"/>
  <c r="IP5" i="10"/>
  <c r="IP3" i="10"/>
  <c r="IP4" i="10"/>
  <c r="IP2" i="10" s="1"/>
  <c r="IP1" i="10"/>
  <c r="IP58" i="10" s="1"/>
  <c r="IQ6" i="10"/>
  <c r="IO15" i="10"/>
  <c r="IO21" i="10"/>
  <c r="IO26" i="10"/>
  <c r="IO35" i="10"/>
  <c r="IO30" i="10"/>
  <c r="IO40" i="10"/>
  <c r="IO43" i="10"/>
  <c r="IO44" i="10"/>
  <c r="IO52" i="10"/>
  <c r="IO55" i="10"/>
  <c r="IO9" i="10"/>
  <c r="IO17" i="10"/>
  <c r="IO23" i="10"/>
  <c r="IO28" i="10"/>
  <c r="IO29" i="10"/>
  <c r="IO32" i="10"/>
  <c r="IO37" i="10"/>
  <c r="IO42" i="10"/>
  <c r="IO50" i="10"/>
  <c r="IO51" i="10"/>
  <c r="IO56" i="10"/>
  <c r="IO11" i="10"/>
  <c r="IO22" i="10"/>
  <c r="IO19" i="10"/>
  <c r="IO25" i="10"/>
  <c r="IO31" i="10"/>
  <c r="IO36" i="10"/>
  <c r="IO39" i="10"/>
  <c r="IO47" i="10"/>
  <c r="IO48" i="10"/>
  <c r="IO53" i="10"/>
  <c r="IO57" i="10"/>
  <c r="IO13" i="10"/>
  <c r="IO18" i="10"/>
  <c r="IO24" i="10"/>
  <c r="IO27" i="10"/>
  <c r="IO34" i="10"/>
  <c r="IO38" i="10"/>
  <c r="IO41" i="10"/>
  <c r="IO45" i="10"/>
  <c r="IO49" i="10"/>
  <c r="IO54" i="10"/>
  <c r="IN11" i="9"/>
  <c r="IN14" i="9"/>
  <c r="IN13" i="9"/>
  <c r="IN8" i="9"/>
  <c r="IP6" i="9"/>
  <c r="IO5" i="9"/>
  <c r="IO4" i="9"/>
  <c r="IO2" i="9" s="1"/>
  <c r="IO1" i="9"/>
  <c r="IO30" i="9" s="1"/>
  <c r="IO3" i="9"/>
  <c r="IN15" i="9"/>
  <c r="IN10" i="9"/>
  <c r="IN16" i="9"/>
  <c r="IN9" i="9"/>
  <c r="IN17" i="9"/>
  <c r="IN12" i="9"/>
  <c r="IN18" i="9"/>
  <c r="IN12" i="8"/>
  <c r="IN14" i="8"/>
  <c r="IN10" i="8"/>
  <c r="IN8" i="8"/>
  <c r="IO5" i="8"/>
  <c r="IO4" i="8"/>
  <c r="IO2" i="8" s="1"/>
  <c r="IP6" i="8"/>
  <c r="IO1" i="8"/>
  <c r="IO3" i="8"/>
  <c r="IN15" i="8"/>
  <c r="IN16" i="8"/>
  <c r="IN9" i="8"/>
  <c r="IN18" i="8"/>
  <c r="IN11" i="8"/>
  <c r="IN17" i="8"/>
  <c r="IN13" i="8"/>
  <c r="IN19" i="8"/>
  <c r="IO10" i="12" l="1"/>
  <c r="IO15" i="12"/>
  <c r="IO25" i="12"/>
  <c r="IO29" i="12"/>
  <c r="IO20" i="12"/>
  <c r="IO11" i="12"/>
  <c r="IO16" i="12"/>
  <c r="IO21" i="12"/>
  <c r="IO23" i="12"/>
  <c r="IO24" i="12"/>
  <c r="IO12" i="12"/>
  <c r="IO14" i="12"/>
  <c r="IO19" i="12"/>
  <c r="IO22" i="12"/>
  <c r="IO27" i="12"/>
  <c r="IO13" i="12"/>
  <c r="IO18" i="12"/>
  <c r="IO17" i="12"/>
  <c r="IO26" i="12"/>
  <c r="IO28" i="12"/>
  <c r="IO30" i="12"/>
  <c r="IO9" i="12"/>
  <c r="IO22" i="9"/>
  <c r="IO25" i="9"/>
  <c r="IO19" i="9"/>
  <c r="IO20" i="9"/>
  <c r="IO28" i="9"/>
  <c r="IO23" i="9"/>
  <c r="IO24" i="9"/>
  <c r="IO29" i="9"/>
  <c r="IO21" i="9"/>
  <c r="IO26" i="9"/>
  <c r="IO27" i="9"/>
  <c r="IO26" i="8"/>
  <c r="IO30" i="8"/>
  <c r="IO25" i="8"/>
  <c r="IO22" i="8"/>
  <c r="IO27" i="8"/>
  <c r="IO29" i="8"/>
  <c r="IO31" i="8"/>
  <c r="IO24" i="8"/>
  <c r="IO21" i="8"/>
  <c r="IO23" i="8"/>
  <c r="IO28" i="8"/>
  <c r="IO20" i="8"/>
  <c r="IQ6" i="12"/>
  <c r="IP5" i="12"/>
  <c r="IP4" i="12"/>
  <c r="IP2" i="12" s="1"/>
  <c r="IP1" i="12"/>
  <c r="IP8" i="12" s="1"/>
  <c r="IP3" i="12"/>
  <c r="IP8" i="11"/>
  <c r="IP9" i="11"/>
  <c r="IP10" i="11"/>
  <c r="IP18" i="11"/>
  <c r="IP30" i="11"/>
  <c r="IP19" i="11"/>
  <c r="IP29" i="11"/>
  <c r="IP36" i="11"/>
  <c r="IP40" i="11"/>
  <c r="IP44" i="11"/>
  <c r="IP49" i="11"/>
  <c r="IP53" i="11"/>
  <c r="IP56" i="11"/>
  <c r="IP11" i="11"/>
  <c r="IP12" i="11"/>
  <c r="IP24" i="11"/>
  <c r="IP21" i="11"/>
  <c r="IP23" i="11"/>
  <c r="IP31" i="11"/>
  <c r="IP37" i="11"/>
  <c r="IP42" i="11"/>
  <c r="IP47" i="11"/>
  <c r="IP48" i="11"/>
  <c r="IP54" i="11"/>
  <c r="IP57" i="11"/>
  <c r="IQ5" i="11"/>
  <c r="IQ3" i="11"/>
  <c r="IQ4" i="11"/>
  <c r="IQ2" i="11" s="1"/>
  <c r="IR6" i="11"/>
  <c r="IQ1" i="11"/>
  <c r="IQ58" i="11" s="1"/>
  <c r="IP13" i="11"/>
  <c r="IP16" i="11"/>
  <c r="IP26" i="11"/>
  <c r="IP15" i="11"/>
  <c r="IP25" i="11"/>
  <c r="IP32" i="11"/>
  <c r="IP35" i="11"/>
  <c r="IP39" i="11"/>
  <c r="IP43" i="11"/>
  <c r="IP51" i="11"/>
  <c r="IP52" i="11"/>
  <c r="IP58" i="11"/>
  <c r="IP14" i="11"/>
  <c r="IP22" i="11"/>
  <c r="IP28" i="11"/>
  <c r="IP17" i="11"/>
  <c r="IP27" i="11"/>
  <c r="IP34" i="11"/>
  <c r="IP38" i="11"/>
  <c r="IP41" i="11"/>
  <c r="IP45" i="11"/>
  <c r="IP50" i="11"/>
  <c r="IP16" i="10"/>
  <c r="IP15" i="10"/>
  <c r="IP25" i="10"/>
  <c r="IP23" i="10"/>
  <c r="IP30" i="10"/>
  <c r="IP31" i="10"/>
  <c r="IP36" i="10"/>
  <c r="IP41" i="10"/>
  <c r="IP45" i="10"/>
  <c r="IP52" i="10"/>
  <c r="IP55" i="10"/>
  <c r="IP10" i="10"/>
  <c r="IP9" i="10"/>
  <c r="IP17" i="10"/>
  <c r="IP27" i="10"/>
  <c r="IP24" i="10"/>
  <c r="IP32" i="10"/>
  <c r="IP34" i="10"/>
  <c r="IP38" i="10"/>
  <c r="IP43" i="10"/>
  <c r="IP48" i="10"/>
  <c r="IP51" i="10"/>
  <c r="IP56" i="10"/>
  <c r="IQ5" i="10"/>
  <c r="IQ3" i="10"/>
  <c r="IQ4" i="10"/>
  <c r="IQ2" i="10" s="1"/>
  <c r="IR6" i="10"/>
  <c r="IQ1" i="10"/>
  <c r="IQ57" i="10" s="1"/>
  <c r="IP12" i="10"/>
  <c r="IP11" i="10"/>
  <c r="IP19" i="10"/>
  <c r="IP18" i="10"/>
  <c r="IP26" i="10"/>
  <c r="IP35" i="10"/>
  <c r="IP37" i="10"/>
  <c r="IP40" i="10"/>
  <c r="IP44" i="10"/>
  <c r="IP49" i="10"/>
  <c r="IP53" i="10"/>
  <c r="IP57" i="10"/>
  <c r="IP8" i="10"/>
  <c r="IP14" i="10"/>
  <c r="IP13" i="10"/>
  <c r="IP22" i="10"/>
  <c r="IP21" i="10"/>
  <c r="IP28" i="10"/>
  <c r="IP29" i="10"/>
  <c r="IP39" i="10"/>
  <c r="IP42" i="10"/>
  <c r="IP47" i="10"/>
  <c r="IP50" i="10"/>
  <c r="IP54" i="10"/>
  <c r="IO8" i="9"/>
  <c r="IO12" i="9"/>
  <c r="IO14" i="9"/>
  <c r="IO16" i="9"/>
  <c r="IO13" i="9"/>
  <c r="IO10" i="9"/>
  <c r="IQ6" i="9"/>
  <c r="IP1" i="9"/>
  <c r="IP3" i="9"/>
  <c r="IP5" i="9"/>
  <c r="IP4" i="9"/>
  <c r="IP2" i="9" s="1"/>
  <c r="IO15" i="9"/>
  <c r="IO18" i="9"/>
  <c r="IO8" i="8"/>
  <c r="IO9" i="9"/>
  <c r="IO11" i="9"/>
  <c r="IO17" i="9"/>
  <c r="IO13" i="8"/>
  <c r="IP5" i="8"/>
  <c r="IP4" i="8"/>
  <c r="IP2" i="8" s="1"/>
  <c r="IQ6" i="8"/>
  <c r="IP1" i="8"/>
  <c r="IP3" i="8"/>
  <c r="IO15" i="8"/>
  <c r="IO10" i="8"/>
  <c r="IO18" i="8"/>
  <c r="IO19" i="8"/>
  <c r="IO9" i="8"/>
  <c r="IO12" i="8"/>
  <c r="IO16" i="8"/>
  <c r="IO11" i="8"/>
  <c r="IO14" i="8"/>
  <c r="IO17" i="8"/>
  <c r="IP11" i="12" l="1"/>
  <c r="IP17" i="12"/>
  <c r="IP16" i="12"/>
  <c r="IP25" i="12"/>
  <c r="IP19" i="12"/>
  <c r="IP29" i="12"/>
  <c r="IP12" i="12"/>
  <c r="IP14" i="12"/>
  <c r="IP20" i="12"/>
  <c r="IP23" i="12"/>
  <c r="IP30" i="12"/>
  <c r="IP13" i="12"/>
  <c r="IP18" i="12"/>
  <c r="IP24" i="12"/>
  <c r="IP22" i="12"/>
  <c r="IP27" i="12"/>
  <c r="IP10" i="12"/>
  <c r="IP15" i="12"/>
  <c r="IP21" i="12"/>
  <c r="IP26" i="12"/>
  <c r="IP28" i="12"/>
  <c r="IP9" i="12"/>
  <c r="IP20" i="9"/>
  <c r="IP22" i="9"/>
  <c r="IP26" i="9"/>
  <c r="IP29" i="9"/>
  <c r="IP30" i="9"/>
  <c r="IP21" i="9"/>
  <c r="IP24" i="9"/>
  <c r="IP27" i="9"/>
  <c r="IP25" i="9"/>
  <c r="IP19" i="9"/>
  <c r="IP23" i="9"/>
  <c r="IP28" i="9"/>
  <c r="IP25" i="8"/>
  <c r="IP29" i="8"/>
  <c r="IP24" i="8"/>
  <c r="IP27" i="8"/>
  <c r="IP26" i="8"/>
  <c r="IP28" i="8"/>
  <c r="IP31" i="8"/>
  <c r="IP21" i="8"/>
  <c r="IP30" i="8"/>
  <c r="IP23" i="8"/>
  <c r="IP22" i="8"/>
  <c r="IP20" i="8"/>
  <c r="IQ5" i="12"/>
  <c r="IR6" i="12"/>
  <c r="IQ4" i="12"/>
  <c r="IQ2" i="12" s="1"/>
  <c r="IQ1" i="12"/>
  <c r="IQ8" i="12" s="1"/>
  <c r="IQ3" i="12"/>
  <c r="IQ9" i="11"/>
  <c r="IQ11" i="11"/>
  <c r="IR4" i="11"/>
  <c r="IR2" i="11" s="1"/>
  <c r="IS6" i="11"/>
  <c r="IR1" i="11"/>
  <c r="IR58" i="11" s="1"/>
  <c r="IR5" i="11"/>
  <c r="IR3" i="11"/>
  <c r="IQ8" i="11"/>
  <c r="IQ10" i="11"/>
  <c r="IQ19" i="11"/>
  <c r="IQ16" i="11"/>
  <c r="IQ26" i="11"/>
  <c r="IQ25" i="11"/>
  <c r="IQ32" i="11"/>
  <c r="IQ37" i="11"/>
  <c r="IQ42" i="11"/>
  <c r="IQ47" i="11"/>
  <c r="IQ51" i="11"/>
  <c r="IQ55" i="11"/>
  <c r="IQ12" i="11"/>
  <c r="IQ22" i="11"/>
  <c r="IQ18" i="11"/>
  <c r="IQ28" i="11"/>
  <c r="IQ27" i="11"/>
  <c r="IQ39" i="11"/>
  <c r="IQ41" i="11"/>
  <c r="IQ43" i="11"/>
  <c r="IQ49" i="11"/>
  <c r="IQ52" i="11"/>
  <c r="IQ56" i="11"/>
  <c r="IQ17" i="11"/>
  <c r="IQ23" i="11"/>
  <c r="IQ21" i="11"/>
  <c r="IQ30" i="11"/>
  <c r="IQ29" i="11"/>
  <c r="IQ34" i="11"/>
  <c r="IQ38" i="11"/>
  <c r="IQ45" i="11"/>
  <c r="IQ48" i="11"/>
  <c r="IQ53" i="11"/>
  <c r="IQ57" i="11"/>
  <c r="IQ13" i="11"/>
  <c r="IQ15" i="11"/>
  <c r="IQ14" i="11"/>
  <c r="IQ24" i="11"/>
  <c r="IQ35" i="11"/>
  <c r="IQ31" i="11"/>
  <c r="IQ36" i="11"/>
  <c r="IQ40" i="11"/>
  <c r="IQ44" i="11"/>
  <c r="IQ50" i="11"/>
  <c r="IQ54" i="11"/>
  <c r="IP12" i="8"/>
  <c r="IP9" i="8"/>
  <c r="IP8" i="9"/>
  <c r="IQ11" i="10"/>
  <c r="IQ9" i="10"/>
  <c r="IQ13" i="10"/>
  <c r="IQ21" i="10"/>
  <c r="IQ8" i="10"/>
  <c r="IP10" i="9"/>
  <c r="IQ17" i="10"/>
  <c r="IQ10" i="10"/>
  <c r="IQ18" i="10"/>
  <c r="IQ25" i="10"/>
  <c r="IQ28" i="10"/>
  <c r="IQ35" i="10"/>
  <c r="IQ39" i="10"/>
  <c r="IQ42" i="10"/>
  <c r="IQ47" i="10"/>
  <c r="IQ50" i="10"/>
  <c r="IQ54" i="10"/>
  <c r="IQ58" i="10"/>
  <c r="IP16" i="9"/>
  <c r="IR4" i="10"/>
  <c r="IR2" i="10" s="1"/>
  <c r="IS6" i="10"/>
  <c r="IR1" i="10"/>
  <c r="IR56" i="10" s="1"/>
  <c r="IR3" i="10"/>
  <c r="IR5" i="10"/>
  <c r="IQ12" i="10"/>
  <c r="IQ23" i="10"/>
  <c r="IQ27" i="10"/>
  <c r="IQ34" i="10"/>
  <c r="IQ29" i="10"/>
  <c r="IQ36" i="10"/>
  <c r="IQ41" i="10"/>
  <c r="IQ45" i="10"/>
  <c r="IQ48" i="10"/>
  <c r="IQ55" i="10"/>
  <c r="IQ14" i="10"/>
  <c r="IQ19" i="10"/>
  <c r="IQ24" i="10"/>
  <c r="IQ30" i="10"/>
  <c r="IQ31" i="10"/>
  <c r="IQ38" i="10"/>
  <c r="IQ43" i="10"/>
  <c r="IQ49" i="10"/>
  <c r="IQ52" i="10"/>
  <c r="IQ56" i="10"/>
  <c r="IQ15" i="10"/>
  <c r="IQ16" i="10"/>
  <c r="IQ22" i="10"/>
  <c r="IQ26" i="10"/>
  <c r="IQ32" i="10"/>
  <c r="IQ37" i="10"/>
  <c r="IQ40" i="10"/>
  <c r="IQ44" i="10"/>
  <c r="IQ51" i="10"/>
  <c r="IQ53" i="10"/>
  <c r="IP18" i="9"/>
  <c r="IP12" i="9"/>
  <c r="IQ5" i="9"/>
  <c r="IR6" i="9"/>
  <c r="IQ3" i="9"/>
  <c r="IQ4" i="9"/>
  <c r="IQ2" i="9" s="1"/>
  <c r="IQ1" i="9"/>
  <c r="IP15" i="9"/>
  <c r="IP14" i="9"/>
  <c r="IP9" i="9"/>
  <c r="IP11" i="9"/>
  <c r="IP17" i="9"/>
  <c r="IP13" i="9"/>
  <c r="IP11" i="8"/>
  <c r="IP14" i="8"/>
  <c r="IP17" i="8"/>
  <c r="IP13" i="8"/>
  <c r="IP8" i="8"/>
  <c r="IP16" i="8"/>
  <c r="IP19" i="8"/>
  <c r="IR6" i="8"/>
  <c r="IQ5" i="8"/>
  <c r="IQ3" i="8"/>
  <c r="IQ4" i="8"/>
  <c r="IQ2" i="8" s="1"/>
  <c r="IQ1" i="8"/>
  <c r="IP15" i="8"/>
  <c r="IP10" i="8"/>
  <c r="IP18" i="8"/>
  <c r="IQ11" i="12" l="1"/>
  <c r="IQ17" i="12"/>
  <c r="IQ19" i="12"/>
  <c r="IQ20" i="12"/>
  <c r="IQ22" i="12"/>
  <c r="IQ30" i="12"/>
  <c r="IQ12" i="12"/>
  <c r="IQ14" i="12"/>
  <c r="IQ21" i="12"/>
  <c r="IQ24" i="12"/>
  <c r="IQ26" i="12"/>
  <c r="IQ29" i="12"/>
  <c r="IQ13" i="12"/>
  <c r="IQ18" i="12"/>
  <c r="IQ23" i="12"/>
  <c r="IQ25" i="12"/>
  <c r="IQ28" i="12"/>
  <c r="IQ10" i="12"/>
  <c r="IQ16" i="12"/>
  <c r="IQ15" i="12"/>
  <c r="IQ27" i="12"/>
  <c r="IQ9" i="12"/>
  <c r="IQ23" i="9"/>
  <c r="IQ22" i="9"/>
  <c r="IQ19" i="9"/>
  <c r="IQ21" i="9"/>
  <c r="IQ26" i="9"/>
  <c r="IQ28" i="9"/>
  <c r="IQ30" i="9"/>
  <c r="IQ20" i="9"/>
  <c r="IQ25" i="9"/>
  <c r="IQ24" i="9"/>
  <c r="IQ29" i="9"/>
  <c r="IQ27" i="9"/>
  <c r="IQ22" i="8"/>
  <c r="IQ21" i="8"/>
  <c r="IQ30" i="8"/>
  <c r="IQ23" i="8"/>
  <c r="IQ24" i="8"/>
  <c r="IQ27" i="8"/>
  <c r="IQ25" i="8"/>
  <c r="IQ28" i="8"/>
  <c r="IQ31" i="8"/>
  <c r="IQ26" i="8"/>
  <c r="IQ29" i="8"/>
  <c r="IQ20" i="8"/>
  <c r="IR5" i="12"/>
  <c r="IR4" i="12"/>
  <c r="IR2" i="12" s="1"/>
  <c r="IS6" i="12"/>
  <c r="IR3" i="12"/>
  <c r="IR1" i="12"/>
  <c r="IR8" i="12" s="1"/>
  <c r="IR8" i="11"/>
  <c r="IR11" i="11"/>
  <c r="IR21" i="11"/>
  <c r="IR27" i="11"/>
  <c r="IR23" i="11"/>
  <c r="IR24" i="11"/>
  <c r="IR35" i="11"/>
  <c r="IR39" i="11"/>
  <c r="IR43" i="11"/>
  <c r="IR44" i="11"/>
  <c r="IR51" i="11"/>
  <c r="IR55" i="11"/>
  <c r="IR10" i="11"/>
  <c r="IR13" i="11"/>
  <c r="IR17" i="11"/>
  <c r="IR29" i="11"/>
  <c r="IR14" i="11"/>
  <c r="IR26" i="11"/>
  <c r="IR34" i="11"/>
  <c r="IR41" i="11"/>
  <c r="IR45" i="11"/>
  <c r="IR48" i="11"/>
  <c r="IR52" i="11"/>
  <c r="IR56" i="11"/>
  <c r="IR12" i="11"/>
  <c r="IR15" i="11"/>
  <c r="IR19" i="11"/>
  <c r="IR31" i="11"/>
  <c r="IR16" i="11"/>
  <c r="IR28" i="11"/>
  <c r="IR36" i="11"/>
  <c r="IR38" i="11"/>
  <c r="IR47" i="11"/>
  <c r="IR49" i="11"/>
  <c r="IR53" i="11"/>
  <c r="IR57" i="11"/>
  <c r="IT6" i="11"/>
  <c r="IS1" i="11"/>
  <c r="IS58" i="11" s="1"/>
  <c r="IS5" i="11"/>
  <c r="IS3" i="11"/>
  <c r="IS4" i="11"/>
  <c r="IS2" i="11" s="1"/>
  <c r="IR9" i="11"/>
  <c r="IR32" i="11"/>
  <c r="IR25" i="11"/>
  <c r="IR22" i="11"/>
  <c r="IR18" i="11"/>
  <c r="IR30" i="11"/>
  <c r="IR37" i="11"/>
  <c r="IR40" i="11"/>
  <c r="IR42" i="11"/>
  <c r="IR50" i="11"/>
  <c r="IR54" i="11"/>
  <c r="IR17" i="10"/>
  <c r="IR8" i="10"/>
  <c r="IR12" i="10"/>
  <c r="IR9" i="10"/>
  <c r="IR16" i="10"/>
  <c r="IR15" i="10"/>
  <c r="IR21" i="10"/>
  <c r="IR30" i="10"/>
  <c r="IR48" i="10"/>
  <c r="IR24" i="10"/>
  <c r="IR38" i="10"/>
  <c r="IR55" i="10"/>
  <c r="IR13" i="10"/>
  <c r="IR14" i="10"/>
  <c r="IR28" i="10"/>
  <c r="IR41" i="10"/>
  <c r="IR58" i="10"/>
  <c r="IR27" i="10"/>
  <c r="IR44" i="10"/>
  <c r="IR11" i="10"/>
  <c r="IR10" i="10"/>
  <c r="IR18" i="10"/>
  <c r="IR26" i="10"/>
  <c r="IR25" i="10"/>
  <c r="IR34" i="10"/>
  <c r="IR36" i="10"/>
  <c r="IR39" i="10"/>
  <c r="IR45" i="10"/>
  <c r="IR50" i="10"/>
  <c r="IR52" i="10"/>
  <c r="IR57" i="10"/>
  <c r="IR23" i="10"/>
  <c r="IR19" i="10"/>
  <c r="IR29" i="10"/>
  <c r="IR32" i="10"/>
  <c r="IR40" i="10"/>
  <c r="IR43" i="10"/>
  <c r="IR47" i="10"/>
  <c r="IR51" i="10"/>
  <c r="IR54" i="10"/>
  <c r="IT6" i="10"/>
  <c r="IS1" i="10"/>
  <c r="IS55" i="10" s="1"/>
  <c r="IS5" i="10"/>
  <c r="IS3" i="10"/>
  <c r="IS4" i="10"/>
  <c r="IS2" i="10" s="1"/>
  <c r="IR22" i="10"/>
  <c r="IR31" i="10"/>
  <c r="IR35" i="10"/>
  <c r="IR37" i="10"/>
  <c r="IR42" i="10"/>
  <c r="IR49" i="10"/>
  <c r="IR53" i="10"/>
  <c r="IQ11" i="9"/>
  <c r="IQ13" i="9"/>
  <c r="IQ9" i="9"/>
  <c r="IQ14" i="9"/>
  <c r="IQ17" i="9"/>
  <c r="IQ8" i="9"/>
  <c r="IQ16" i="9"/>
  <c r="IQ10" i="9"/>
  <c r="IQ18" i="9"/>
  <c r="IR5" i="9"/>
  <c r="IS6" i="9"/>
  <c r="IR3" i="9"/>
  <c r="IR4" i="9"/>
  <c r="IR2" i="9" s="1"/>
  <c r="IR1" i="9"/>
  <c r="IQ15" i="9"/>
  <c r="IQ12" i="9"/>
  <c r="IQ8" i="8"/>
  <c r="IQ9" i="8"/>
  <c r="IQ19" i="8"/>
  <c r="IQ10" i="8"/>
  <c r="IQ11" i="8"/>
  <c r="IQ16" i="8"/>
  <c r="IQ12" i="8"/>
  <c r="IQ15" i="8"/>
  <c r="IQ18" i="8"/>
  <c r="IQ17" i="8"/>
  <c r="IS6" i="8"/>
  <c r="IR5" i="8"/>
  <c r="IR3" i="8"/>
  <c r="IR4" i="8"/>
  <c r="IR2" i="8" s="1"/>
  <c r="IR1" i="8"/>
  <c r="IQ14" i="8"/>
  <c r="IQ13" i="8"/>
  <c r="IR10" i="12" l="1"/>
  <c r="IR16" i="12"/>
  <c r="IR26" i="12"/>
  <c r="IR23" i="12"/>
  <c r="IR21" i="12"/>
  <c r="IR28" i="12"/>
  <c r="IR30" i="12"/>
  <c r="IR11" i="12"/>
  <c r="IR17" i="12"/>
  <c r="IR20" i="12"/>
  <c r="IR27" i="12"/>
  <c r="IR25" i="12"/>
  <c r="IR12" i="12"/>
  <c r="IR14" i="12"/>
  <c r="IR22" i="12"/>
  <c r="IR24" i="12"/>
  <c r="IR13" i="12"/>
  <c r="IR15" i="12"/>
  <c r="IR18" i="12"/>
  <c r="IR19" i="12"/>
  <c r="IR29" i="12"/>
  <c r="IR9" i="12"/>
  <c r="IR22" i="9"/>
  <c r="IR24" i="9"/>
  <c r="IR28" i="9"/>
  <c r="IR30" i="9"/>
  <c r="IR19" i="9"/>
  <c r="IR26" i="9"/>
  <c r="IR29" i="9"/>
  <c r="IR23" i="9"/>
  <c r="IR21" i="9"/>
  <c r="IR20" i="9"/>
  <c r="IR25" i="9"/>
  <c r="IR27" i="9"/>
  <c r="IR22" i="8"/>
  <c r="IR30" i="8"/>
  <c r="IR31" i="8"/>
  <c r="IR27" i="8"/>
  <c r="IR28" i="8"/>
  <c r="IR24" i="8"/>
  <c r="IR23" i="8"/>
  <c r="IR29" i="8"/>
  <c r="IR21" i="8"/>
  <c r="IR25" i="8"/>
  <c r="IR26" i="8"/>
  <c r="IR20" i="8"/>
  <c r="IS8" i="11"/>
  <c r="IS10" i="11"/>
  <c r="IT6" i="12"/>
  <c r="IS5" i="12"/>
  <c r="IS3" i="12"/>
  <c r="IS1" i="12"/>
  <c r="IS8" i="12" s="1"/>
  <c r="IS4" i="12"/>
  <c r="IS2" i="12" s="1"/>
  <c r="IS14" i="11"/>
  <c r="IS13" i="11"/>
  <c r="IS14" i="10"/>
  <c r="IT5" i="11"/>
  <c r="IT3" i="11"/>
  <c r="IT4" i="11"/>
  <c r="IT2" i="11" s="1"/>
  <c r="IU6" i="11"/>
  <c r="IT1" i="11"/>
  <c r="IT52" i="11" s="1"/>
  <c r="IS16" i="11"/>
  <c r="IS19" i="11"/>
  <c r="IS25" i="11"/>
  <c r="IS36" i="11"/>
  <c r="IS30" i="11"/>
  <c r="IS35" i="11"/>
  <c r="IS42" i="11"/>
  <c r="IS45" i="11"/>
  <c r="IS53" i="11"/>
  <c r="IS55" i="11"/>
  <c r="IS9" i="11"/>
  <c r="IS11" i="11"/>
  <c r="IS21" i="11"/>
  <c r="IS22" i="11"/>
  <c r="IS27" i="11"/>
  <c r="IS24" i="11"/>
  <c r="IS34" i="11"/>
  <c r="IS38" i="11"/>
  <c r="IS44" i="11"/>
  <c r="IS50" i="11"/>
  <c r="IS49" i="11"/>
  <c r="IS56" i="11"/>
  <c r="IS8" i="10"/>
  <c r="IS15" i="11"/>
  <c r="IS37" i="11"/>
  <c r="IS29" i="11"/>
  <c r="IS26" i="11"/>
  <c r="IS32" i="11"/>
  <c r="IS39" i="11"/>
  <c r="IS47" i="11"/>
  <c r="IS51" i="11"/>
  <c r="IS52" i="11"/>
  <c r="IS57" i="11"/>
  <c r="IS10" i="10"/>
  <c r="IS12" i="11"/>
  <c r="IS18" i="11"/>
  <c r="IS17" i="11"/>
  <c r="IS23" i="11"/>
  <c r="IS31" i="11"/>
  <c r="IS28" i="11"/>
  <c r="IS40" i="11"/>
  <c r="IS41" i="11"/>
  <c r="IS43" i="11"/>
  <c r="IS48" i="11"/>
  <c r="IS54" i="11"/>
  <c r="IS22" i="10"/>
  <c r="IS16" i="10"/>
  <c r="IS12" i="10"/>
  <c r="IS13" i="10"/>
  <c r="IS15" i="10"/>
  <c r="IS23" i="10"/>
  <c r="IS28" i="10"/>
  <c r="IS29" i="10"/>
  <c r="IS32" i="10"/>
  <c r="IS37" i="10"/>
  <c r="IS42" i="10"/>
  <c r="IS48" i="10"/>
  <c r="IS52" i="10"/>
  <c r="IS56" i="10"/>
  <c r="IS9" i="10"/>
  <c r="IS17" i="10"/>
  <c r="IS19" i="10"/>
  <c r="IS25" i="10"/>
  <c r="IS31" i="10"/>
  <c r="IS36" i="10"/>
  <c r="IS39" i="10"/>
  <c r="IS47" i="10"/>
  <c r="IS49" i="10"/>
  <c r="IS53" i="10"/>
  <c r="IS57" i="10"/>
  <c r="IT5" i="10"/>
  <c r="IT3" i="10"/>
  <c r="IT4" i="10"/>
  <c r="IT2" i="10" s="1"/>
  <c r="IU6" i="10"/>
  <c r="IT1" i="10"/>
  <c r="IT55" i="10" s="1"/>
  <c r="IS11" i="10"/>
  <c r="IS18" i="10"/>
  <c r="IS24" i="10"/>
  <c r="IS27" i="10"/>
  <c r="IS34" i="10"/>
  <c r="IS38" i="10"/>
  <c r="IS41" i="10"/>
  <c r="IS45" i="10"/>
  <c r="IS50" i="10"/>
  <c r="IS54" i="10"/>
  <c r="IS58" i="10"/>
  <c r="IS21" i="10"/>
  <c r="IS26" i="10"/>
  <c r="IS35" i="10"/>
  <c r="IS30" i="10"/>
  <c r="IS40" i="10"/>
  <c r="IS43" i="10"/>
  <c r="IS44" i="10"/>
  <c r="IS51" i="10"/>
  <c r="IT6" i="9"/>
  <c r="IS5" i="9"/>
  <c r="IS4" i="9"/>
  <c r="IS2" i="9" s="1"/>
  <c r="IS1" i="9"/>
  <c r="IS3" i="9"/>
  <c r="IR15" i="9"/>
  <c r="IR10" i="9"/>
  <c r="IR16" i="9"/>
  <c r="IR9" i="9"/>
  <c r="IR17" i="9"/>
  <c r="IR12" i="9"/>
  <c r="IR18" i="9"/>
  <c r="IR11" i="9"/>
  <c r="IR14" i="9"/>
  <c r="IR13" i="9"/>
  <c r="IR8" i="9"/>
  <c r="IR10" i="8"/>
  <c r="IR9" i="8"/>
  <c r="IR18" i="8"/>
  <c r="IR12" i="8"/>
  <c r="IR11" i="8"/>
  <c r="IR17" i="8"/>
  <c r="IR14" i="8"/>
  <c r="IR13" i="8"/>
  <c r="IR19" i="8"/>
  <c r="IR8" i="8"/>
  <c r="IS5" i="8"/>
  <c r="IS4" i="8"/>
  <c r="IS2" i="8" s="1"/>
  <c r="IT6" i="8"/>
  <c r="IS1" i="8"/>
  <c r="IS3" i="8"/>
  <c r="IR15" i="8"/>
  <c r="IR16" i="8"/>
  <c r="IS10" i="12" l="1"/>
  <c r="IS19" i="12"/>
  <c r="IS28" i="12"/>
  <c r="IS22" i="12"/>
  <c r="IS20" i="12"/>
  <c r="IS11" i="12"/>
  <c r="IS15" i="12"/>
  <c r="IS21" i="12"/>
  <c r="IS26" i="12"/>
  <c r="IS24" i="12"/>
  <c r="IS12" i="12"/>
  <c r="IS14" i="12"/>
  <c r="IS16" i="12"/>
  <c r="IS25" i="12"/>
  <c r="IS23" i="12"/>
  <c r="IS29" i="12"/>
  <c r="IS13" i="12"/>
  <c r="IS18" i="12"/>
  <c r="IS17" i="12"/>
  <c r="IS27" i="12"/>
  <c r="IS30" i="12"/>
  <c r="IS9" i="12"/>
  <c r="IS25" i="9"/>
  <c r="IS20" i="9"/>
  <c r="IS29" i="9"/>
  <c r="IS21" i="9"/>
  <c r="IS27" i="9"/>
  <c r="IS24" i="9"/>
  <c r="IS30" i="9"/>
  <c r="IS22" i="9"/>
  <c r="IS19" i="9"/>
  <c r="IS28" i="9"/>
  <c r="IS26" i="9"/>
  <c r="IS23" i="9"/>
  <c r="IS24" i="8"/>
  <c r="IS30" i="8"/>
  <c r="IS25" i="8"/>
  <c r="IS22" i="8"/>
  <c r="IS27" i="8"/>
  <c r="IS29" i="8"/>
  <c r="IS31" i="8"/>
  <c r="IS23" i="8"/>
  <c r="IS21" i="8"/>
  <c r="IS26" i="8"/>
  <c r="IS28" i="8"/>
  <c r="IS20" i="8"/>
  <c r="IU6" i="12"/>
  <c r="IT5" i="12"/>
  <c r="IT1" i="12"/>
  <c r="IT8" i="12" s="1"/>
  <c r="IT4" i="12"/>
  <c r="IT2" i="12" s="1"/>
  <c r="IT3" i="12"/>
  <c r="IT9" i="11"/>
  <c r="IT12" i="11"/>
  <c r="IT18" i="11"/>
  <c r="IT28" i="11"/>
  <c r="IT19" i="11"/>
  <c r="IT27" i="11"/>
  <c r="IT36" i="11"/>
  <c r="IT38" i="11"/>
  <c r="IT44" i="11"/>
  <c r="IT49" i="11"/>
  <c r="IT50" i="11"/>
  <c r="IT56" i="11"/>
  <c r="IT11" i="11"/>
  <c r="IT14" i="11"/>
  <c r="IT21" i="11"/>
  <c r="IT30" i="11"/>
  <c r="IT32" i="11"/>
  <c r="IT29" i="11"/>
  <c r="IT37" i="11"/>
  <c r="IT40" i="11"/>
  <c r="IT47" i="11"/>
  <c r="IT48" i="11"/>
  <c r="IT55" i="11"/>
  <c r="IT57" i="11"/>
  <c r="IU5" i="11"/>
  <c r="IU3" i="11"/>
  <c r="IU4" i="11"/>
  <c r="IU2" i="11" s="1"/>
  <c r="IV6" i="11"/>
  <c r="IU1" i="11"/>
  <c r="IU58" i="11" s="1"/>
  <c r="IT8" i="11"/>
  <c r="IT13" i="11"/>
  <c r="IT22" i="11"/>
  <c r="IT24" i="11"/>
  <c r="IT15" i="11"/>
  <c r="IT23" i="11"/>
  <c r="IT31" i="11"/>
  <c r="IT42" i="11"/>
  <c r="IT39" i="11"/>
  <c r="IT43" i="11"/>
  <c r="IT51" i="11"/>
  <c r="IT53" i="11"/>
  <c r="IT58" i="11"/>
  <c r="IT10" i="11"/>
  <c r="IT16" i="11"/>
  <c r="IT26" i="11"/>
  <c r="IT17" i="11"/>
  <c r="IT25" i="11"/>
  <c r="IT34" i="11"/>
  <c r="IT35" i="11"/>
  <c r="IT41" i="11"/>
  <c r="IT45" i="11"/>
  <c r="IT54" i="11"/>
  <c r="IT19" i="10"/>
  <c r="IT16" i="10"/>
  <c r="IT15" i="10"/>
  <c r="IT25" i="10"/>
  <c r="IT24" i="10"/>
  <c r="IT32" i="10"/>
  <c r="IT34" i="10"/>
  <c r="IT38" i="10"/>
  <c r="IT43" i="10"/>
  <c r="IT52" i="10"/>
  <c r="IT51" i="10"/>
  <c r="IT56" i="10"/>
  <c r="IT10" i="10"/>
  <c r="IT9" i="10"/>
  <c r="IT17" i="10"/>
  <c r="IT27" i="10"/>
  <c r="IT26" i="10"/>
  <c r="IT35" i="10"/>
  <c r="IT37" i="10"/>
  <c r="IT40" i="10"/>
  <c r="IT44" i="10"/>
  <c r="IT48" i="10"/>
  <c r="IT54" i="10"/>
  <c r="IT57" i="10"/>
  <c r="IU5" i="10"/>
  <c r="IU3" i="10"/>
  <c r="IU4" i="10"/>
  <c r="IU2" i="10" s="1"/>
  <c r="IV6" i="10"/>
  <c r="IU1" i="10"/>
  <c r="IU57" i="10" s="1"/>
  <c r="IT8" i="10"/>
  <c r="IT12" i="10"/>
  <c r="IT11" i="10"/>
  <c r="IT22" i="10"/>
  <c r="IT21" i="10"/>
  <c r="IT28" i="10"/>
  <c r="IT29" i="10"/>
  <c r="IT39" i="10"/>
  <c r="IT42" i="10"/>
  <c r="IT47" i="10"/>
  <c r="IT49" i="10"/>
  <c r="IT53" i="10"/>
  <c r="IT58" i="10"/>
  <c r="IT14" i="10"/>
  <c r="IT13" i="10"/>
  <c r="IT18" i="10"/>
  <c r="IT23" i="10"/>
  <c r="IT30" i="10"/>
  <c r="IT31" i="10"/>
  <c r="IT36" i="10"/>
  <c r="IT41" i="10"/>
  <c r="IT45" i="10"/>
  <c r="IT50" i="10"/>
  <c r="IS10" i="9"/>
  <c r="IS9" i="9"/>
  <c r="IS16" i="9"/>
  <c r="IS18" i="9"/>
  <c r="IS12" i="9"/>
  <c r="IS11" i="9"/>
  <c r="IS14" i="9"/>
  <c r="IS13" i="9"/>
  <c r="IS17" i="9"/>
  <c r="IS11" i="8"/>
  <c r="IS8" i="9"/>
  <c r="IU6" i="9"/>
  <c r="IT1" i="9"/>
  <c r="IT30" i="9" s="1"/>
  <c r="IT5" i="9"/>
  <c r="IT3" i="9"/>
  <c r="IT4" i="9"/>
  <c r="IT2" i="9" s="1"/>
  <c r="IS15" i="9"/>
  <c r="IT5" i="8"/>
  <c r="IT4" i="8"/>
  <c r="IT2" i="8" s="1"/>
  <c r="IU6" i="8"/>
  <c r="IT3" i="8"/>
  <c r="IT1" i="8"/>
  <c r="IS15" i="8"/>
  <c r="IS10" i="8"/>
  <c r="IS18" i="8"/>
  <c r="IS19" i="8"/>
  <c r="IS9" i="8"/>
  <c r="IS12" i="8"/>
  <c r="IS14" i="8"/>
  <c r="IS13" i="8"/>
  <c r="IS8" i="8"/>
  <c r="IS16" i="8"/>
  <c r="IS17" i="8"/>
  <c r="IT12" i="12" l="1"/>
  <c r="IT14" i="12"/>
  <c r="IT24" i="12"/>
  <c r="IT28" i="12"/>
  <c r="IT23" i="12"/>
  <c r="IT30" i="12"/>
  <c r="IT13" i="12"/>
  <c r="IT18" i="12"/>
  <c r="IT20" i="12"/>
  <c r="IT22" i="12"/>
  <c r="IT27" i="12"/>
  <c r="IT10" i="12"/>
  <c r="IT15" i="12"/>
  <c r="IT21" i="12"/>
  <c r="IT26" i="12"/>
  <c r="IT29" i="12"/>
  <c r="IT11" i="12"/>
  <c r="IT17" i="12"/>
  <c r="IT16" i="12"/>
  <c r="IT25" i="12"/>
  <c r="IT19" i="12"/>
  <c r="IT9" i="12"/>
  <c r="IT24" i="9"/>
  <c r="IT26" i="9"/>
  <c r="IT27" i="9"/>
  <c r="IT21" i="9"/>
  <c r="IT28" i="9"/>
  <c r="IT25" i="9"/>
  <c r="IT19" i="9"/>
  <c r="IT20" i="9"/>
  <c r="IT22" i="9"/>
  <c r="IT23" i="9"/>
  <c r="IT29" i="9"/>
  <c r="IT23" i="8"/>
  <c r="IT25" i="8"/>
  <c r="IT21" i="8"/>
  <c r="IT29" i="8"/>
  <c r="IT24" i="8"/>
  <c r="IT27" i="8"/>
  <c r="IT26" i="8"/>
  <c r="IT28" i="8"/>
  <c r="IT31" i="8"/>
  <c r="IT22" i="8"/>
  <c r="IT30" i="8"/>
  <c r="IT20" i="8"/>
  <c r="IU17" i="10"/>
  <c r="IT10" i="9"/>
  <c r="IT12" i="9"/>
  <c r="IU5" i="12"/>
  <c r="IV6" i="12"/>
  <c r="IU1" i="12"/>
  <c r="IU8" i="12" s="1"/>
  <c r="IU4" i="12"/>
  <c r="IU2" i="12" s="1"/>
  <c r="IU3" i="12"/>
  <c r="IV4" i="11"/>
  <c r="IV2" i="11" s="1"/>
  <c r="IW6" i="11"/>
  <c r="IV1" i="11"/>
  <c r="IV58" i="11" s="1"/>
  <c r="IV5" i="11"/>
  <c r="IV3" i="11"/>
  <c r="IU8" i="11"/>
  <c r="IU10" i="11"/>
  <c r="IU15" i="11"/>
  <c r="IU16" i="11"/>
  <c r="IU24" i="11"/>
  <c r="IU32" i="11"/>
  <c r="IU29" i="11"/>
  <c r="IU37" i="11"/>
  <c r="IU40" i="11"/>
  <c r="IU47" i="11"/>
  <c r="IU52" i="11"/>
  <c r="IU56" i="11"/>
  <c r="IU9" i="11"/>
  <c r="IU12" i="11"/>
  <c r="IU19" i="11"/>
  <c r="IU18" i="11"/>
  <c r="IU26" i="11"/>
  <c r="IU35" i="11"/>
  <c r="IU31" i="11"/>
  <c r="IU39" i="11"/>
  <c r="IU43" i="11"/>
  <c r="IU49" i="11"/>
  <c r="IU51" i="11"/>
  <c r="IU55" i="11"/>
  <c r="IU11" i="11"/>
  <c r="IU41" i="11"/>
  <c r="IU22" i="11"/>
  <c r="IU21" i="11"/>
  <c r="IU28" i="11"/>
  <c r="IU25" i="11"/>
  <c r="IU34" i="11"/>
  <c r="IU42" i="11"/>
  <c r="IU45" i="11"/>
  <c r="IU50" i="11"/>
  <c r="IU53" i="11"/>
  <c r="IU57" i="11"/>
  <c r="IU13" i="11"/>
  <c r="IU17" i="11"/>
  <c r="IU14" i="11"/>
  <c r="IU23" i="11"/>
  <c r="IU30" i="11"/>
  <c r="IU27" i="11"/>
  <c r="IU36" i="11"/>
  <c r="IU38" i="11"/>
  <c r="IU44" i="11"/>
  <c r="IU48" i="11"/>
  <c r="IU54" i="11"/>
  <c r="IU11" i="10"/>
  <c r="IU18" i="10"/>
  <c r="IU15" i="10"/>
  <c r="IU21" i="10"/>
  <c r="IU16" i="10"/>
  <c r="IU25" i="10"/>
  <c r="IU28" i="10"/>
  <c r="IU35" i="10"/>
  <c r="IU39" i="10"/>
  <c r="IU42" i="10"/>
  <c r="IU47" i="10"/>
  <c r="IU51" i="10"/>
  <c r="IU54" i="10"/>
  <c r="IU58" i="10"/>
  <c r="IU9" i="10"/>
  <c r="IU10" i="10"/>
  <c r="IU23" i="10"/>
  <c r="IU27" i="10"/>
  <c r="IU34" i="10"/>
  <c r="IU29" i="10"/>
  <c r="IU36" i="10"/>
  <c r="IU41" i="10"/>
  <c r="IU45" i="10"/>
  <c r="IU48" i="10"/>
  <c r="IU55" i="10"/>
  <c r="IV4" i="10"/>
  <c r="IV2" i="10" s="1"/>
  <c r="IW6" i="10"/>
  <c r="IV1" i="10"/>
  <c r="IV57" i="10" s="1"/>
  <c r="IV5" i="10"/>
  <c r="IV3" i="10"/>
  <c r="IU13" i="10"/>
  <c r="IU12" i="10"/>
  <c r="IU19" i="10"/>
  <c r="IU24" i="10"/>
  <c r="IU30" i="10"/>
  <c r="IU31" i="10"/>
  <c r="IU38" i="10"/>
  <c r="IU43" i="10"/>
  <c r="IU50" i="10"/>
  <c r="IU52" i="10"/>
  <c r="IU56" i="10"/>
  <c r="IU8" i="10"/>
  <c r="IU14" i="10"/>
  <c r="IU22" i="10"/>
  <c r="IU26" i="10"/>
  <c r="IU32" i="10"/>
  <c r="IU37" i="10"/>
  <c r="IU40" i="10"/>
  <c r="IU44" i="10"/>
  <c r="IU49" i="10"/>
  <c r="IU53" i="10"/>
  <c r="IT11" i="9"/>
  <c r="IT14" i="9"/>
  <c r="IT13" i="9"/>
  <c r="IT8" i="9"/>
  <c r="IU5" i="9"/>
  <c r="IV6" i="9"/>
  <c r="IU3" i="9"/>
  <c r="IU4" i="9"/>
  <c r="IU2" i="9" s="1"/>
  <c r="IU1" i="9"/>
  <c r="IU30" i="9" s="1"/>
  <c r="IT15" i="9"/>
  <c r="IT17" i="9"/>
  <c r="IT9" i="9"/>
  <c r="IT16" i="9"/>
  <c r="IT18" i="9"/>
  <c r="IT13" i="8"/>
  <c r="IT8" i="8"/>
  <c r="IT16" i="8"/>
  <c r="IT17" i="8"/>
  <c r="IV6" i="8"/>
  <c r="IU5" i="8"/>
  <c r="IU4" i="8"/>
  <c r="IU2" i="8" s="1"/>
  <c r="IU3" i="8"/>
  <c r="IU1" i="8"/>
  <c r="IU31" i="8" s="1"/>
  <c r="IT15" i="8"/>
  <c r="IT10" i="8"/>
  <c r="IT18" i="8"/>
  <c r="IT19" i="8"/>
  <c r="IT9" i="8"/>
  <c r="IT12" i="8"/>
  <c r="IT11" i="8"/>
  <c r="IT14" i="8"/>
  <c r="IU10" i="12" l="1"/>
  <c r="IU16" i="12"/>
  <c r="IU18" i="12"/>
  <c r="IU23" i="12"/>
  <c r="IU28" i="12"/>
  <c r="IU11" i="12"/>
  <c r="IU17" i="12"/>
  <c r="IU15" i="12"/>
  <c r="IU20" i="12"/>
  <c r="IU22" i="12"/>
  <c r="IU29" i="12"/>
  <c r="IU30" i="12"/>
  <c r="IU12" i="12"/>
  <c r="IU19" i="12"/>
  <c r="IU27" i="12"/>
  <c r="IU24" i="12"/>
  <c r="IU26" i="12"/>
  <c r="IU13" i="12"/>
  <c r="IU14" i="12"/>
  <c r="IU21" i="12"/>
  <c r="IU25" i="12"/>
  <c r="IU9" i="12"/>
  <c r="IU20" i="9"/>
  <c r="IU23" i="9"/>
  <c r="IU24" i="9"/>
  <c r="IU22" i="9"/>
  <c r="IU27" i="9"/>
  <c r="IU21" i="9"/>
  <c r="IU29" i="9"/>
  <c r="IU28" i="9"/>
  <c r="IU19" i="9"/>
  <c r="IU25" i="9"/>
  <c r="IU26" i="9"/>
  <c r="IU23" i="8"/>
  <c r="IU29" i="8"/>
  <c r="IU22" i="8"/>
  <c r="IU24" i="8"/>
  <c r="IU30" i="8"/>
  <c r="IU25" i="8"/>
  <c r="IU21" i="8"/>
  <c r="IU27" i="8"/>
  <c r="IU26" i="8"/>
  <c r="IU28" i="8"/>
  <c r="IU20" i="8"/>
  <c r="IV8" i="11"/>
  <c r="IV5" i="12"/>
  <c r="IV4" i="12"/>
  <c r="IV2" i="12" s="1"/>
  <c r="IW6" i="12"/>
  <c r="IV3" i="12"/>
  <c r="IV1" i="12"/>
  <c r="IV8" i="12" s="1"/>
  <c r="IV10" i="11"/>
  <c r="IV11" i="11"/>
  <c r="IV23" i="11"/>
  <c r="IV25" i="11"/>
  <c r="IV14" i="11"/>
  <c r="IV26" i="11"/>
  <c r="IV35" i="11"/>
  <c r="IV39" i="11"/>
  <c r="IV43" i="11"/>
  <c r="IV44" i="11"/>
  <c r="IV51" i="11"/>
  <c r="IV54" i="11"/>
  <c r="IV13" i="11"/>
  <c r="IV17" i="11"/>
  <c r="IV27" i="11"/>
  <c r="IV16" i="11"/>
  <c r="IV28" i="11"/>
  <c r="IV34" i="11"/>
  <c r="IV41" i="11"/>
  <c r="IV45" i="11"/>
  <c r="IV48" i="11"/>
  <c r="IV52" i="11"/>
  <c r="IV56" i="11"/>
  <c r="IV12" i="11"/>
  <c r="IV15" i="11"/>
  <c r="IV19" i="11"/>
  <c r="IV29" i="11"/>
  <c r="IV18" i="11"/>
  <c r="IV30" i="11"/>
  <c r="IV36" i="11"/>
  <c r="IV38" i="11"/>
  <c r="IV47" i="11"/>
  <c r="IV49" i="11"/>
  <c r="IV53" i="11"/>
  <c r="IV57" i="11"/>
  <c r="IX6" i="11"/>
  <c r="IW1" i="11"/>
  <c r="IW56" i="11" s="1"/>
  <c r="IW5" i="11"/>
  <c r="IW3" i="11"/>
  <c r="IW4" i="11"/>
  <c r="IW2" i="11" s="1"/>
  <c r="IV9" i="11"/>
  <c r="IV21" i="11"/>
  <c r="IV22" i="11"/>
  <c r="IV31" i="11"/>
  <c r="IV24" i="11"/>
  <c r="IV32" i="11"/>
  <c r="IV37" i="11"/>
  <c r="IV40" i="11"/>
  <c r="IV42" i="11"/>
  <c r="IV50" i="11"/>
  <c r="IV55" i="11"/>
  <c r="IV8" i="10"/>
  <c r="IV9" i="10"/>
  <c r="IX6" i="10"/>
  <c r="IW1" i="10"/>
  <c r="IW58" i="10" s="1"/>
  <c r="IW5" i="10"/>
  <c r="IW3" i="10"/>
  <c r="IW4" i="10"/>
  <c r="IW2" i="10" s="1"/>
  <c r="IV13" i="10"/>
  <c r="IV10" i="10"/>
  <c r="IV21" i="10"/>
  <c r="IV26" i="10"/>
  <c r="IV27" i="10"/>
  <c r="IV30" i="10"/>
  <c r="IV38" i="10"/>
  <c r="IV41" i="10"/>
  <c r="IV44" i="10"/>
  <c r="IV48" i="10"/>
  <c r="IV54" i="10"/>
  <c r="IV58" i="10"/>
  <c r="IV15" i="10"/>
  <c r="IV12" i="10"/>
  <c r="IV23" i="10"/>
  <c r="IV28" i="10"/>
  <c r="IV29" i="10"/>
  <c r="IV32" i="10"/>
  <c r="IV40" i="10"/>
  <c r="IV43" i="10"/>
  <c r="IV47" i="10"/>
  <c r="IV51" i="10"/>
  <c r="IV55" i="10"/>
  <c r="IV17" i="10"/>
  <c r="IV14" i="10"/>
  <c r="IV19" i="10"/>
  <c r="IV22" i="10"/>
  <c r="IV31" i="10"/>
  <c r="IV35" i="10"/>
  <c r="IV37" i="10"/>
  <c r="IV42" i="10"/>
  <c r="IV49" i="10"/>
  <c r="IV53" i="10"/>
  <c r="IV56" i="10"/>
  <c r="IV11" i="10"/>
  <c r="IV18" i="10"/>
  <c r="IV16" i="10"/>
  <c r="IV24" i="10"/>
  <c r="IV25" i="10"/>
  <c r="IV34" i="10"/>
  <c r="IV36" i="10"/>
  <c r="IV39" i="10"/>
  <c r="IV45" i="10"/>
  <c r="IV50" i="10"/>
  <c r="IV52" i="10"/>
  <c r="IU13" i="9"/>
  <c r="IU9" i="9"/>
  <c r="IU11" i="9"/>
  <c r="IU10" i="9"/>
  <c r="IU18" i="9"/>
  <c r="IV5" i="9"/>
  <c r="IW6" i="9"/>
  <c r="IV3" i="9"/>
  <c r="IV4" i="9"/>
  <c r="IV2" i="9" s="1"/>
  <c r="IV1" i="9"/>
  <c r="IV30" i="9" s="1"/>
  <c r="IU15" i="9"/>
  <c r="IU12" i="9"/>
  <c r="IU14" i="9"/>
  <c r="IU17" i="9"/>
  <c r="IU8" i="9"/>
  <c r="IU16" i="9"/>
  <c r="IU8" i="8"/>
  <c r="IU10" i="8"/>
  <c r="IU12" i="8"/>
  <c r="IU9" i="8"/>
  <c r="IU17" i="8"/>
  <c r="IU11" i="8"/>
  <c r="IU19" i="8"/>
  <c r="IU14" i="8"/>
  <c r="IU13" i="8"/>
  <c r="IU16" i="8"/>
  <c r="IW6" i="8"/>
  <c r="IV5" i="8"/>
  <c r="IV4" i="8"/>
  <c r="IV2" i="8" s="1"/>
  <c r="IV3" i="8"/>
  <c r="IV1" i="8"/>
  <c r="IV31" i="8" s="1"/>
  <c r="IU15" i="8"/>
  <c r="IU18" i="8"/>
  <c r="IV10" i="12" l="1"/>
  <c r="IV16" i="12"/>
  <c r="IV20" i="12"/>
  <c r="IV24" i="12"/>
  <c r="IV30" i="12"/>
  <c r="IV11" i="12"/>
  <c r="IV17" i="12"/>
  <c r="IV22" i="12"/>
  <c r="IV19" i="12"/>
  <c r="IV21" i="12"/>
  <c r="IV28" i="12"/>
  <c r="IV12" i="12"/>
  <c r="IV14" i="12"/>
  <c r="IV26" i="12"/>
  <c r="IV23" i="12"/>
  <c r="IV25" i="12"/>
  <c r="IV13" i="12"/>
  <c r="IV15" i="12"/>
  <c r="IV18" i="12"/>
  <c r="IV29" i="12"/>
  <c r="IV27" i="12"/>
  <c r="IV9" i="12"/>
  <c r="IV19" i="9"/>
  <c r="IV24" i="9"/>
  <c r="IV27" i="9"/>
  <c r="IV23" i="9"/>
  <c r="IV21" i="9"/>
  <c r="IV29" i="9"/>
  <c r="IV28" i="9"/>
  <c r="IV25" i="9"/>
  <c r="IV22" i="9"/>
  <c r="IV20" i="9"/>
  <c r="IV26" i="9"/>
  <c r="IV23" i="8"/>
  <c r="IV28" i="8"/>
  <c r="IV21" i="8"/>
  <c r="IV24" i="8"/>
  <c r="IV29" i="8"/>
  <c r="IV22" i="8"/>
  <c r="IV27" i="8"/>
  <c r="IV26" i="8"/>
  <c r="IV25" i="8"/>
  <c r="IV30" i="8"/>
  <c r="IV20" i="8"/>
  <c r="IW16" i="10"/>
  <c r="IW12" i="10"/>
  <c r="IW10" i="10"/>
  <c r="IW8" i="10"/>
  <c r="IW14" i="10"/>
  <c r="IW8" i="11"/>
  <c r="IX6" i="12"/>
  <c r="IW5" i="12"/>
  <c r="IW4" i="12"/>
  <c r="IW2" i="12" s="1"/>
  <c r="IW3" i="12"/>
  <c r="IW1" i="12"/>
  <c r="IW8" i="12" s="1"/>
  <c r="IW10" i="11"/>
  <c r="IW14" i="11"/>
  <c r="IW21" i="11"/>
  <c r="IW19" i="11"/>
  <c r="IW27" i="11"/>
  <c r="IW24" i="11"/>
  <c r="IW32" i="11"/>
  <c r="IW39" i="11"/>
  <c r="IW47" i="11"/>
  <c r="IW51" i="11"/>
  <c r="IW53" i="11"/>
  <c r="IW57" i="11"/>
  <c r="IW9" i="11"/>
  <c r="IW12" i="11"/>
  <c r="IW16" i="11"/>
  <c r="IW38" i="11"/>
  <c r="IW22" i="11"/>
  <c r="IW29" i="11"/>
  <c r="IW26" i="11"/>
  <c r="IW35" i="11"/>
  <c r="IW41" i="11"/>
  <c r="IW43" i="11"/>
  <c r="IW50" i="11"/>
  <c r="IW54" i="11"/>
  <c r="IW58" i="11"/>
  <c r="IW11" i="11"/>
  <c r="IW18" i="11"/>
  <c r="IW15" i="11"/>
  <c r="IW23" i="11"/>
  <c r="IW31" i="11"/>
  <c r="IW28" i="11"/>
  <c r="IW40" i="11"/>
  <c r="IW42" i="11"/>
  <c r="IW45" i="11"/>
  <c r="IW49" i="11"/>
  <c r="IW55" i="11"/>
  <c r="IX5" i="11"/>
  <c r="IX3" i="11"/>
  <c r="IX4" i="11"/>
  <c r="IX2" i="11" s="1"/>
  <c r="IY6" i="11"/>
  <c r="IX1" i="11"/>
  <c r="IX58" i="11" s="1"/>
  <c r="IW13" i="11"/>
  <c r="IW34" i="11"/>
  <c r="IW17" i="11"/>
  <c r="IW25" i="11"/>
  <c r="IW36" i="11"/>
  <c r="IW30" i="11"/>
  <c r="IW37" i="11"/>
  <c r="IW44" i="11"/>
  <c r="IW48" i="11"/>
  <c r="IW52" i="11"/>
  <c r="IW22" i="10"/>
  <c r="IW9" i="10"/>
  <c r="IX5" i="10"/>
  <c r="IX3" i="10"/>
  <c r="IX4" i="10"/>
  <c r="IX2" i="10" s="1"/>
  <c r="IX1" i="10"/>
  <c r="IX58" i="10" s="1"/>
  <c r="IY6" i="10"/>
  <c r="IW13" i="10"/>
  <c r="IW21" i="10"/>
  <c r="IW26" i="10"/>
  <c r="IW35" i="10"/>
  <c r="IW30" i="10"/>
  <c r="IW40" i="10"/>
  <c r="IW43" i="10"/>
  <c r="IW44" i="10"/>
  <c r="IW51" i="10"/>
  <c r="IW55" i="10"/>
  <c r="IW15" i="10"/>
  <c r="IW23" i="10"/>
  <c r="IW28" i="10"/>
  <c r="IW29" i="10"/>
  <c r="IW32" i="10"/>
  <c r="IW37" i="10"/>
  <c r="IW42" i="10"/>
  <c r="IW48" i="10"/>
  <c r="IW52" i="10"/>
  <c r="IW56" i="10"/>
  <c r="IW17" i="10"/>
  <c r="IW19" i="10"/>
  <c r="IW25" i="10"/>
  <c r="IW31" i="10"/>
  <c r="IW36" i="10"/>
  <c r="IW39" i="10"/>
  <c r="IW47" i="10"/>
  <c r="IW49" i="10"/>
  <c r="IW53" i="10"/>
  <c r="IW57" i="10"/>
  <c r="IW11" i="10"/>
  <c r="IW18" i="10"/>
  <c r="IW24" i="10"/>
  <c r="IW27" i="10"/>
  <c r="IW34" i="10"/>
  <c r="IW38" i="10"/>
  <c r="IW41" i="10"/>
  <c r="IW45" i="10"/>
  <c r="IW50" i="10"/>
  <c r="IW54" i="10"/>
  <c r="IV15" i="9"/>
  <c r="IV11" i="9"/>
  <c r="IV8" i="9"/>
  <c r="IV13" i="9"/>
  <c r="IV10" i="9"/>
  <c r="IV9" i="9"/>
  <c r="IV14" i="9"/>
  <c r="IV18" i="9"/>
  <c r="IV17" i="9"/>
  <c r="IV12" i="8"/>
  <c r="IX6" i="9"/>
  <c r="IW5" i="9"/>
  <c r="IW4" i="9"/>
  <c r="IW2" i="9" s="1"/>
  <c r="IW1" i="9"/>
  <c r="IW3" i="9"/>
  <c r="IV12" i="9"/>
  <c r="IV16" i="9"/>
  <c r="IV14" i="8"/>
  <c r="IV17" i="8"/>
  <c r="IV19" i="8"/>
  <c r="IV8" i="8"/>
  <c r="IV11" i="8"/>
  <c r="IV13" i="8"/>
  <c r="IV16" i="8"/>
  <c r="IW5" i="8"/>
  <c r="IW4" i="8"/>
  <c r="IW2" i="8" s="1"/>
  <c r="IX6" i="8"/>
  <c r="IW1" i="8"/>
  <c r="IW3" i="8"/>
  <c r="IV15" i="8"/>
  <c r="IV10" i="8"/>
  <c r="IV9" i="8"/>
  <c r="IV18" i="8"/>
  <c r="IW10" i="12" l="1"/>
  <c r="IW15" i="12"/>
  <c r="IW25" i="12"/>
  <c r="IW29" i="12"/>
  <c r="IW20" i="12"/>
  <c r="IW11" i="12"/>
  <c r="IW16" i="12"/>
  <c r="IW21" i="12"/>
  <c r="IW23" i="12"/>
  <c r="IW24" i="12"/>
  <c r="IW12" i="12"/>
  <c r="IW14" i="12"/>
  <c r="IW19" i="12"/>
  <c r="IW22" i="12"/>
  <c r="IW27" i="12"/>
  <c r="IW13" i="12"/>
  <c r="IW18" i="12"/>
  <c r="IW17" i="12"/>
  <c r="IW26" i="12"/>
  <c r="IW28" i="12"/>
  <c r="IW30" i="12"/>
  <c r="IW9" i="12"/>
  <c r="IW26" i="9"/>
  <c r="IW23" i="9"/>
  <c r="IW29" i="9"/>
  <c r="IW22" i="9"/>
  <c r="IW20" i="9"/>
  <c r="IW21" i="9"/>
  <c r="IW27" i="9"/>
  <c r="IW24" i="9"/>
  <c r="IW30" i="9"/>
  <c r="IW25" i="9"/>
  <c r="IW19" i="9"/>
  <c r="IW28" i="9"/>
  <c r="IW21" i="8"/>
  <c r="IW30" i="8"/>
  <c r="IW25" i="8"/>
  <c r="IW26" i="8"/>
  <c r="IW27" i="8"/>
  <c r="IW29" i="8"/>
  <c r="IW31" i="8"/>
  <c r="IW22" i="8"/>
  <c r="IW24" i="8"/>
  <c r="IW23" i="8"/>
  <c r="IW28" i="8"/>
  <c r="IW20" i="8"/>
  <c r="IY6" i="12"/>
  <c r="IX5" i="12"/>
  <c r="IX1" i="12"/>
  <c r="IX8" i="12" s="1"/>
  <c r="IX4" i="12"/>
  <c r="IX2" i="12" s="1"/>
  <c r="IX3" i="12"/>
  <c r="IX14" i="11"/>
  <c r="IX22" i="11"/>
  <c r="IX15" i="11"/>
  <c r="IX26" i="11"/>
  <c r="IX23" i="11"/>
  <c r="IX31" i="11"/>
  <c r="IX38" i="11"/>
  <c r="IX42" i="11"/>
  <c r="IX43" i="11"/>
  <c r="IX50" i="11"/>
  <c r="IX55" i="11"/>
  <c r="IX9" i="11"/>
  <c r="IX10" i="11"/>
  <c r="IX18" i="11"/>
  <c r="IX17" i="11"/>
  <c r="IX28" i="11"/>
  <c r="IX25" i="11"/>
  <c r="IX34" i="11"/>
  <c r="IX40" i="11"/>
  <c r="IX44" i="11"/>
  <c r="IX45" i="11"/>
  <c r="IX53" i="11"/>
  <c r="IX56" i="11"/>
  <c r="IX11" i="11"/>
  <c r="IX12" i="11"/>
  <c r="IX32" i="11"/>
  <c r="IX19" i="11"/>
  <c r="IX30" i="11"/>
  <c r="IX27" i="11"/>
  <c r="IX36" i="11"/>
  <c r="IX39" i="11"/>
  <c r="IX49" i="11"/>
  <c r="IX48" i="11"/>
  <c r="IX54" i="11"/>
  <c r="IX57" i="11"/>
  <c r="IY5" i="11"/>
  <c r="IY3" i="11"/>
  <c r="IY4" i="11"/>
  <c r="IY2" i="11" s="1"/>
  <c r="IZ6" i="11"/>
  <c r="IY1" i="11"/>
  <c r="IY56" i="11" s="1"/>
  <c r="IX8" i="11"/>
  <c r="IX13" i="11"/>
  <c r="IX16" i="11"/>
  <c r="IX21" i="11"/>
  <c r="IX24" i="11"/>
  <c r="IX37" i="11"/>
  <c r="IX29" i="11"/>
  <c r="IX35" i="11"/>
  <c r="IX41" i="11"/>
  <c r="IX47" i="11"/>
  <c r="IX51" i="11"/>
  <c r="IX52" i="11"/>
  <c r="IX16" i="10"/>
  <c r="IX13" i="10"/>
  <c r="IX18" i="10"/>
  <c r="IX27" i="10"/>
  <c r="IX30" i="10"/>
  <c r="IX31" i="10"/>
  <c r="IX36" i="10"/>
  <c r="IX41" i="10"/>
  <c r="IX45" i="10"/>
  <c r="IX51" i="10"/>
  <c r="IX55" i="10"/>
  <c r="IX10" i="10"/>
  <c r="IX19" i="10"/>
  <c r="IX15" i="10"/>
  <c r="IX21" i="10"/>
  <c r="IX24" i="10"/>
  <c r="IX32" i="10"/>
  <c r="IX34" i="10"/>
  <c r="IX38" i="10"/>
  <c r="IX43" i="10"/>
  <c r="IX48" i="10"/>
  <c r="IX52" i="10"/>
  <c r="IX56" i="10"/>
  <c r="IY5" i="10"/>
  <c r="IY3" i="10"/>
  <c r="IY4" i="10"/>
  <c r="IY2" i="10" s="1"/>
  <c r="IZ6" i="10"/>
  <c r="IY1" i="10"/>
  <c r="IY56" i="10" s="1"/>
  <c r="IX12" i="10"/>
  <c r="IX9" i="10"/>
  <c r="IX17" i="10"/>
  <c r="IX23" i="10"/>
  <c r="IX26" i="10"/>
  <c r="IX35" i="10"/>
  <c r="IX37" i="10"/>
  <c r="IX40" i="10"/>
  <c r="IX44" i="10"/>
  <c r="IX49" i="10"/>
  <c r="IX54" i="10"/>
  <c r="IX57" i="10"/>
  <c r="IX8" i="10"/>
  <c r="IX14" i="10"/>
  <c r="IX11" i="10"/>
  <c r="IX22" i="10"/>
  <c r="IX25" i="10"/>
  <c r="IX28" i="10"/>
  <c r="IX29" i="10"/>
  <c r="IX39" i="10"/>
  <c r="IX42" i="10"/>
  <c r="IX47" i="10"/>
  <c r="IX50" i="10"/>
  <c r="IX53" i="10"/>
  <c r="IW12" i="9"/>
  <c r="IW9" i="9"/>
  <c r="IW14" i="9"/>
  <c r="IW11" i="9"/>
  <c r="IW17" i="9"/>
  <c r="IW8" i="9"/>
  <c r="IW16" i="9"/>
  <c r="IW13" i="9"/>
  <c r="IW10" i="9"/>
  <c r="IY6" i="9"/>
  <c r="IX1" i="9"/>
  <c r="IX5" i="9"/>
  <c r="IX3" i="9"/>
  <c r="IX4" i="9"/>
  <c r="IX2" i="9" s="1"/>
  <c r="IW15" i="9"/>
  <c r="IW18" i="9"/>
  <c r="IW9" i="8"/>
  <c r="IW12" i="8"/>
  <c r="IW11" i="8"/>
  <c r="IW14" i="8"/>
  <c r="IW13" i="8"/>
  <c r="IW8" i="8"/>
  <c r="IW16" i="8"/>
  <c r="IW17" i="8"/>
  <c r="IX5" i="8"/>
  <c r="IX4" i="8"/>
  <c r="IX2" i="8" s="1"/>
  <c r="IY6" i="8"/>
  <c r="IX3" i="8"/>
  <c r="IX1" i="8"/>
  <c r="IW15" i="8"/>
  <c r="IW10" i="8"/>
  <c r="IW18" i="8"/>
  <c r="IW19" i="8"/>
  <c r="IX12" i="12" l="1"/>
  <c r="IX14" i="12"/>
  <c r="IX20" i="12"/>
  <c r="IX22" i="12"/>
  <c r="IX27" i="12"/>
  <c r="IX30" i="12"/>
  <c r="IX13" i="12"/>
  <c r="IX18" i="12"/>
  <c r="IX24" i="12"/>
  <c r="IX26" i="12"/>
  <c r="IX28" i="12"/>
  <c r="IX10" i="12"/>
  <c r="IX15" i="12"/>
  <c r="IX21" i="12"/>
  <c r="IX19" i="12"/>
  <c r="IX29" i="12"/>
  <c r="IX11" i="12"/>
  <c r="IX17" i="12"/>
  <c r="IX16" i="12"/>
  <c r="IX25" i="12"/>
  <c r="IX23" i="12"/>
  <c r="IX9" i="12"/>
  <c r="IX25" i="9"/>
  <c r="IX19" i="9"/>
  <c r="IX28" i="9"/>
  <c r="IX26" i="9"/>
  <c r="IX23" i="9"/>
  <c r="IX20" i="9"/>
  <c r="IX24" i="9"/>
  <c r="IX29" i="9"/>
  <c r="IX30" i="9"/>
  <c r="IX21" i="9"/>
  <c r="IX22" i="9"/>
  <c r="IX27" i="9"/>
  <c r="IX27" i="8"/>
  <c r="IX29" i="8"/>
  <c r="IX24" i="8"/>
  <c r="IX21" i="8"/>
  <c r="IX26" i="8"/>
  <c r="IX28" i="8"/>
  <c r="IX31" i="8"/>
  <c r="IX25" i="8"/>
  <c r="IX30" i="8"/>
  <c r="IX23" i="8"/>
  <c r="IX22" i="8"/>
  <c r="IX20" i="8"/>
  <c r="IY5" i="12"/>
  <c r="IZ6" i="12"/>
  <c r="IY1" i="12"/>
  <c r="IY8" i="12" s="1"/>
  <c r="IY4" i="12"/>
  <c r="IY2" i="12" s="1"/>
  <c r="IY3" i="12"/>
  <c r="IY11" i="11"/>
  <c r="IY8" i="11"/>
  <c r="IY9" i="11"/>
  <c r="IY12" i="11"/>
  <c r="IY13" i="11"/>
  <c r="IY15" i="11"/>
  <c r="IY14" i="11"/>
  <c r="IY24" i="11"/>
  <c r="IY32" i="11"/>
  <c r="IY31" i="11"/>
  <c r="IY34" i="11"/>
  <c r="IY38" i="11"/>
  <c r="IY44" i="11"/>
  <c r="IY50" i="11"/>
  <c r="IY54" i="11"/>
  <c r="IY58" i="11"/>
  <c r="IZ4" i="11"/>
  <c r="IZ2" i="11" s="1"/>
  <c r="JA6" i="11"/>
  <c r="IZ1" i="11"/>
  <c r="IZ58" i="11" s="1"/>
  <c r="IZ5" i="11"/>
  <c r="IZ3" i="11"/>
  <c r="IY10" i="11"/>
  <c r="IY17" i="11"/>
  <c r="IY16" i="11"/>
  <c r="IY26" i="11"/>
  <c r="IY25" i="11"/>
  <c r="IY35" i="11"/>
  <c r="IY36" i="11"/>
  <c r="IY40" i="11"/>
  <c r="IY47" i="11"/>
  <c r="IY51" i="11"/>
  <c r="IY57" i="11"/>
  <c r="IY22" i="11"/>
  <c r="IY18" i="11"/>
  <c r="IY28" i="11"/>
  <c r="IY27" i="11"/>
  <c r="IY37" i="11"/>
  <c r="IY42" i="11"/>
  <c r="IY43" i="11"/>
  <c r="IY49" i="11"/>
  <c r="IY52" i="11"/>
  <c r="IY55" i="11"/>
  <c r="IY19" i="11"/>
  <c r="IY23" i="11"/>
  <c r="IY21" i="11"/>
  <c r="IY30" i="11"/>
  <c r="IY29" i="11"/>
  <c r="IY41" i="11"/>
  <c r="IY39" i="11"/>
  <c r="IY45" i="11"/>
  <c r="IY48" i="11"/>
  <c r="IY53" i="11"/>
  <c r="IY15" i="10"/>
  <c r="IY11" i="10"/>
  <c r="IY8" i="10"/>
  <c r="IY9" i="10"/>
  <c r="IY10" i="10"/>
  <c r="IY18" i="10"/>
  <c r="IY25" i="10"/>
  <c r="IY28" i="10"/>
  <c r="IY35" i="10"/>
  <c r="IY39" i="10"/>
  <c r="IY42" i="10"/>
  <c r="IY47" i="10"/>
  <c r="IY48" i="10"/>
  <c r="IY54" i="10"/>
  <c r="IY58" i="10"/>
  <c r="IZ4" i="10"/>
  <c r="IZ2" i="10" s="1"/>
  <c r="JA6" i="10"/>
  <c r="IZ1" i="10"/>
  <c r="IZ58" i="10" s="1"/>
  <c r="IZ5" i="10"/>
  <c r="IZ3" i="10"/>
  <c r="IY13" i="10"/>
  <c r="IY12" i="10"/>
  <c r="IY21" i="10"/>
  <c r="IY27" i="10"/>
  <c r="IY34" i="10"/>
  <c r="IY29" i="10"/>
  <c r="IY36" i="10"/>
  <c r="IY41" i="10"/>
  <c r="IY45" i="10"/>
  <c r="IY51" i="10"/>
  <c r="IY57" i="10"/>
  <c r="IY17" i="10"/>
  <c r="IY14" i="10"/>
  <c r="IY19" i="10"/>
  <c r="IY24" i="10"/>
  <c r="IY30" i="10"/>
  <c r="IY31" i="10"/>
  <c r="IY38" i="10"/>
  <c r="IY43" i="10"/>
  <c r="IY49" i="10"/>
  <c r="IY50" i="10"/>
  <c r="IY55" i="10"/>
  <c r="IY23" i="10"/>
  <c r="IY16" i="10"/>
  <c r="IY22" i="10"/>
  <c r="IY26" i="10"/>
  <c r="IY32" i="10"/>
  <c r="IY37" i="10"/>
  <c r="IY40" i="10"/>
  <c r="IY44" i="10"/>
  <c r="IY52" i="10"/>
  <c r="IY53" i="10"/>
  <c r="IX10" i="9"/>
  <c r="IX18" i="9"/>
  <c r="IX16" i="9"/>
  <c r="IX8" i="9"/>
  <c r="IX14" i="9"/>
  <c r="IX12" i="9"/>
  <c r="IX9" i="9"/>
  <c r="IX11" i="9"/>
  <c r="IX17" i="9"/>
  <c r="IX13" i="9"/>
  <c r="IY5" i="9"/>
  <c r="IZ6" i="9"/>
  <c r="IY3" i="9"/>
  <c r="IY4" i="9"/>
  <c r="IY2" i="9" s="1"/>
  <c r="IY1" i="9"/>
  <c r="IX15" i="9"/>
  <c r="IX13" i="8"/>
  <c r="IX8" i="8"/>
  <c r="IX16" i="8"/>
  <c r="IX17" i="8"/>
  <c r="IZ6" i="8"/>
  <c r="IY5" i="8"/>
  <c r="IY3" i="8"/>
  <c r="IY4" i="8"/>
  <c r="IY2" i="8" s="1"/>
  <c r="IY1" i="8"/>
  <c r="IX15" i="8"/>
  <c r="IX10" i="8"/>
  <c r="IX18" i="8"/>
  <c r="IX19" i="8"/>
  <c r="IX9" i="8"/>
  <c r="IX12" i="8"/>
  <c r="IX11" i="8"/>
  <c r="IX14" i="8"/>
  <c r="IY10" i="12" l="1"/>
  <c r="IY16" i="12"/>
  <c r="IY15" i="12"/>
  <c r="IY27" i="12"/>
  <c r="IY25" i="12"/>
  <c r="IY29" i="12"/>
  <c r="IY11" i="12"/>
  <c r="IY17" i="12"/>
  <c r="IY19" i="12"/>
  <c r="IY22" i="12"/>
  <c r="IY30" i="12"/>
  <c r="IY12" i="12"/>
  <c r="IY14" i="12"/>
  <c r="IY21" i="12"/>
  <c r="IY20" i="12"/>
  <c r="IY26" i="12"/>
  <c r="IY13" i="12"/>
  <c r="IY18" i="12"/>
  <c r="IY23" i="12"/>
  <c r="IY24" i="12"/>
  <c r="IY28" i="12"/>
  <c r="IY9" i="12"/>
  <c r="IY20" i="9"/>
  <c r="IY27" i="9"/>
  <c r="IY19" i="9"/>
  <c r="IY24" i="9"/>
  <c r="IY22" i="9"/>
  <c r="IY28" i="9"/>
  <c r="IY30" i="9"/>
  <c r="IY23" i="9"/>
  <c r="IY21" i="9"/>
  <c r="IY26" i="9"/>
  <c r="IY29" i="9"/>
  <c r="IY25" i="9"/>
  <c r="IY23" i="8"/>
  <c r="IY25" i="8"/>
  <c r="IY27" i="8"/>
  <c r="IY24" i="8"/>
  <c r="IY28" i="8"/>
  <c r="IY31" i="8"/>
  <c r="IY26" i="8"/>
  <c r="IY29" i="8"/>
  <c r="IY22" i="8"/>
  <c r="IY21" i="8"/>
  <c r="IY30" i="8"/>
  <c r="IY20" i="8"/>
  <c r="IZ8" i="11"/>
  <c r="IZ5" i="12"/>
  <c r="IZ4" i="12"/>
  <c r="IZ2" i="12" s="1"/>
  <c r="JA6" i="12"/>
  <c r="IZ3" i="12"/>
  <c r="IZ1" i="12"/>
  <c r="IZ28" i="12" s="1"/>
  <c r="IZ11" i="11"/>
  <c r="IZ17" i="11"/>
  <c r="IZ14" i="11"/>
  <c r="IZ27" i="11"/>
  <c r="IZ26" i="11"/>
  <c r="IZ35" i="11"/>
  <c r="IZ39" i="11"/>
  <c r="IZ43" i="11"/>
  <c r="IZ42" i="11"/>
  <c r="IZ51" i="11"/>
  <c r="IZ55" i="11"/>
  <c r="IZ10" i="11"/>
  <c r="IZ13" i="11"/>
  <c r="IZ19" i="11"/>
  <c r="IZ16" i="11"/>
  <c r="IZ29" i="11"/>
  <c r="IZ28" i="11"/>
  <c r="IZ34" i="11"/>
  <c r="IZ41" i="11"/>
  <c r="IZ45" i="11"/>
  <c r="IZ44" i="11"/>
  <c r="IZ52" i="11"/>
  <c r="IZ56" i="11"/>
  <c r="IZ12" i="11"/>
  <c r="IZ21" i="11"/>
  <c r="IZ22" i="11"/>
  <c r="IZ18" i="11"/>
  <c r="IZ31" i="11"/>
  <c r="IZ30" i="11"/>
  <c r="IZ36" i="11"/>
  <c r="IZ38" i="11"/>
  <c r="IZ47" i="11"/>
  <c r="IZ49" i="11"/>
  <c r="IZ53" i="11"/>
  <c r="IZ57" i="11"/>
  <c r="JB6" i="11"/>
  <c r="JA1" i="11"/>
  <c r="JA57" i="11" s="1"/>
  <c r="JA5" i="11"/>
  <c r="JA3" i="11"/>
  <c r="JA4" i="11"/>
  <c r="JA2" i="11" s="1"/>
  <c r="IZ9" i="11"/>
  <c r="IZ15" i="11"/>
  <c r="IZ23" i="11"/>
  <c r="IZ25" i="11"/>
  <c r="IZ24" i="11"/>
  <c r="IZ32" i="11"/>
  <c r="IZ37" i="11"/>
  <c r="IZ40" i="11"/>
  <c r="IZ48" i="11"/>
  <c r="IZ50" i="11"/>
  <c r="IZ54" i="11"/>
  <c r="IZ15" i="10"/>
  <c r="IZ14" i="10"/>
  <c r="IZ23" i="10"/>
  <c r="IZ26" i="10"/>
  <c r="IZ29" i="10"/>
  <c r="IZ32" i="10"/>
  <c r="IZ40" i="10"/>
  <c r="IZ43" i="10"/>
  <c r="IZ47" i="10"/>
  <c r="IZ51" i="10"/>
  <c r="IZ55" i="10"/>
  <c r="IZ9" i="10"/>
  <c r="IZ17" i="10"/>
  <c r="IZ16" i="10"/>
  <c r="IZ19" i="10"/>
  <c r="IZ28" i="10"/>
  <c r="IZ31" i="10"/>
  <c r="IZ35" i="10"/>
  <c r="IZ37" i="10"/>
  <c r="IZ42" i="10"/>
  <c r="IZ50" i="10"/>
  <c r="IZ53" i="10"/>
  <c r="IZ56" i="10"/>
  <c r="JB6" i="10"/>
  <c r="JA1" i="10"/>
  <c r="JA57" i="10" s="1"/>
  <c r="JA5" i="10"/>
  <c r="JA3" i="10"/>
  <c r="JA4" i="10"/>
  <c r="JA2" i="10" s="1"/>
  <c r="IZ11" i="10"/>
  <c r="IZ10" i="10"/>
  <c r="IZ18" i="10"/>
  <c r="IZ22" i="10"/>
  <c r="IZ25" i="10"/>
  <c r="IZ34" i="10"/>
  <c r="IZ36" i="10"/>
  <c r="IZ39" i="10"/>
  <c r="IZ45" i="10"/>
  <c r="IZ49" i="10"/>
  <c r="IZ52" i="10"/>
  <c r="IZ57" i="10"/>
  <c r="IZ8" i="10"/>
  <c r="IZ13" i="10"/>
  <c r="IZ12" i="10"/>
  <c r="IZ21" i="10"/>
  <c r="IZ24" i="10"/>
  <c r="IZ27" i="10"/>
  <c r="IZ30" i="10"/>
  <c r="IZ38" i="10"/>
  <c r="IZ41" i="10"/>
  <c r="IZ44" i="10"/>
  <c r="IZ48" i="10"/>
  <c r="IZ54" i="10"/>
  <c r="IY11" i="9"/>
  <c r="IY13" i="9"/>
  <c r="IY10" i="9"/>
  <c r="IY18" i="9"/>
  <c r="IZ5" i="9"/>
  <c r="JA6" i="9"/>
  <c r="IZ3" i="9"/>
  <c r="IZ4" i="9"/>
  <c r="IZ2" i="9" s="1"/>
  <c r="IZ1" i="9"/>
  <c r="IZ30" i="9" s="1"/>
  <c r="IY15" i="9"/>
  <c r="IY12" i="9"/>
  <c r="IY9" i="9"/>
  <c r="IY14" i="9"/>
  <c r="IY17" i="9"/>
  <c r="IY8" i="9"/>
  <c r="IY16" i="9"/>
  <c r="IY8" i="8"/>
  <c r="IY10" i="8"/>
  <c r="IY9" i="8"/>
  <c r="IY17" i="8"/>
  <c r="IY12" i="8"/>
  <c r="IY11" i="8"/>
  <c r="IY19" i="8"/>
  <c r="IY14" i="8"/>
  <c r="IY13" i="8"/>
  <c r="IY16" i="8"/>
  <c r="JA6" i="8"/>
  <c r="IZ5" i="8"/>
  <c r="IZ3" i="8"/>
  <c r="IZ4" i="8"/>
  <c r="IZ2" i="8" s="1"/>
  <c r="IZ1" i="8"/>
  <c r="IY15" i="8"/>
  <c r="IY18" i="8"/>
  <c r="IZ9" i="12" l="1"/>
  <c r="IZ13" i="12"/>
  <c r="IZ15" i="12"/>
  <c r="IZ18" i="12"/>
  <c r="IZ19" i="12"/>
  <c r="IZ29" i="12"/>
  <c r="IZ30" i="12"/>
  <c r="IZ8" i="12"/>
  <c r="IZ10" i="12"/>
  <c r="IZ16" i="12"/>
  <c r="IZ22" i="12"/>
  <c r="IZ23" i="12"/>
  <c r="IZ21" i="12"/>
  <c r="IZ11" i="12"/>
  <c r="IZ17" i="12"/>
  <c r="IZ20" i="12"/>
  <c r="IZ27" i="12"/>
  <c r="IZ25" i="12"/>
  <c r="IZ12" i="12"/>
  <c r="IZ14" i="12"/>
  <c r="IZ26" i="12"/>
  <c r="IZ24" i="12"/>
  <c r="IZ19" i="9"/>
  <c r="IZ24" i="9"/>
  <c r="IZ29" i="9"/>
  <c r="IZ23" i="9"/>
  <c r="IZ26" i="9"/>
  <c r="IZ28" i="9"/>
  <c r="IZ21" i="9"/>
  <c r="IZ22" i="9"/>
  <c r="IZ20" i="9"/>
  <c r="IZ25" i="9"/>
  <c r="IZ27" i="9"/>
  <c r="IZ21" i="8"/>
  <c r="IZ23" i="8"/>
  <c r="IZ29" i="8"/>
  <c r="IZ25" i="8"/>
  <c r="IZ24" i="8"/>
  <c r="IZ26" i="8"/>
  <c r="IZ22" i="8"/>
  <c r="IZ30" i="8"/>
  <c r="IZ31" i="8"/>
  <c r="IZ27" i="8"/>
  <c r="IZ28" i="8"/>
  <c r="IZ20" i="8"/>
  <c r="IZ17" i="9"/>
  <c r="JA16" i="10"/>
  <c r="JA8" i="11"/>
  <c r="JA12" i="10"/>
  <c r="JB6" i="12"/>
  <c r="JA5" i="12"/>
  <c r="JA3" i="12"/>
  <c r="JA4" i="12"/>
  <c r="JA2" i="12" s="1"/>
  <c r="JA1" i="12"/>
  <c r="JA24" i="12" s="1"/>
  <c r="JA8" i="10"/>
  <c r="JA9" i="11"/>
  <c r="JA12" i="11"/>
  <c r="JA10" i="11"/>
  <c r="JA16" i="11"/>
  <c r="JA17" i="11"/>
  <c r="JA25" i="11"/>
  <c r="JA34" i="11"/>
  <c r="JA30" i="11"/>
  <c r="JA35" i="11"/>
  <c r="JA39" i="11"/>
  <c r="JA43" i="11"/>
  <c r="JA51" i="11"/>
  <c r="JA54" i="11"/>
  <c r="JA58" i="11"/>
  <c r="JA14" i="11"/>
  <c r="JA18" i="11"/>
  <c r="JA19" i="11"/>
  <c r="JA27" i="11"/>
  <c r="JA24" i="11"/>
  <c r="JA36" i="11"/>
  <c r="JA37" i="11"/>
  <c r="JA41" i="11"/>
  <c r="JA45" i="11"/>
  <c r="JA49" i="11"/>
  <c r="JA55" i="11"/>
  <c r="JB5" i="11"/>
  <c r="JB3" i="11"/>
  <c r="JB4" i="11"/>
  <c r="JB2" i="11" s="1"/>
  <c r="JC6" i="11"/>
  <c r="JB1" i="11"/>
  <c r="JB52" i="11" s="1"/>
  <c r="JA11" i="11"/>
  <c r="JA21" i="11"/>
  <c r="JA22" i="11"/>
  <c r="JA29" i="11"/>
  <c r="JA26" i="11"/>
  <c r="JA32" i="11"/>
  <c r="JA40" i="11"/>
  <c r="JA44" i="11"/>
  <c r="JA50" i="11"/>
  <c r="JA53" i="11"/>
  <c r="JA56" i="11"/>
  <c r="JA13" i="11"/>
  <c r="JA15" i="11"/>
  <c r="JA23" i="11"/>
  <c r="JA31" i="11"/>
  <c r="JA28" i="11"/>
  <c r="JA38" i="11"/>
  <c r="JA42" i="11"/>
  <c r="JA47" i="11"/>
  <c r="JA48" i="11"/>
  <c r="JA52" i="11"/>
  <c r="JA10" i="10"/>
  <c r="JA13" i="10"/>
  <c r="JA18" i="10"/>
  <c r="JA24" i="10"/>
  <c r="JA27" i="10"/>
  <c r="JA34" i="10"/>
  <c r="JA38" i="10"/>
  <c r="JA41" i="10"/>
  <c r="JA45" i="10"/>
  <c r="JA49" i="10"/>
  <c r="JA56" i="10"/>
  <c r="JA58" i="10"/>
  <c r="JA14" i="10"/>
  <c r="JA15" i="10"/>
  <c r="JA21" i="10"/>
  <c r="JA26" i="10"/>
  <c r="JA35" i="10"/>
  <c r="JA30" i="10"/>
  <c r="JA40" i="10"/>
  <c r="JA43" i="10"/>
  <c r="JA44" i="10"/>
  <c r="JA52" i="10"/>
  <c r="JA54" i="10"/>
  <c r="JA9" i="10"/>
  <c r="JA17" i="10"/>
  <c r="JA23" i="10"/>
  <c r="JA28" i="10"/>
  <c r="JA29" i="10"/>
  <c r="JA32" i="10"/>
  <c r="JA37" i="10"/>
  <c r="JA42" i="10"/>
  <c r="JA48" i="10"/>
  <c r="JA51" i="10"/>
  <c r="JA55" i="10"/>
  <c r="JB5" i="10"/>
  <c r="JB3" i="10"/>
  <c r="JB4" i="10"/>
  <c r="JB2" i="10" s="1"/>
  <c r="JB1" i="10"/>
  <c r="JB56" i="10" s="1"/>
  <c r="JC6" i="10"/>
  <c r="JA11" i="10"/>
  <c r="JA22" i="10"/>
  <c r="JA19" i="10"/>
  <c r="JA25" i="10"/>
  <c r="JA31" i="10"/>
  <c r="JA36" i="10"/>
  <c r="JA39" i="10"/>
  <c r="JA47" i="10"/>
  <c r="JA50" i="10"/>
  <c r="JA53" i="10"/>
  <c r="IZ9" i="9"/>
  <c r="IZ14" i="9"/>
  <c r="IZ11" i="9"/>
  <c r="IZ8" i="9"/>
  <c r="IZ13" i="9"/>
  <c r="IZ10" i="9"/>
  <c r="IZ16" i="9"/>
  <c r="JB6" i="9"/>
  <c r="JA5" i="9"/>
  <c r="JA4" i="9"/>
  <c r="JA2" i="9" s="1"/>
  <c r="JA1" i="9"/>
  <c r="JA3" i="9"/>
  <c r="IZ15" i="9"/>
  <c r="IZ12" i="9"/>
  <c r="IZ18" i="9"/>
  <c r="IZ12" i="8"/>
  <c r="IZ14" i="8"/>
  <c r="IZ10" i="8"/>
  <c r="IZ8" i="8"/>
  <c r="JA5" i="8"/>
  <c r="JA4" i="8"/>
  <c r="JA2" i="8" s="1"/>
  <c r="JB6" i="8"/>
  <c r="JA1" i="8"/>
  <c r="JA3" i="8"/>
  <c r="IZ15" i="8"/>
  <c r="IZ16" i="8"/>
  <c r="IZ9" i="8"/>
  <c r="IZ18" i="8"/>
  <c r="IZ11" i="8"/>
  <c r="IZ17" i="8"/>
  <c r="IZ13" i="8"/>
  <c r="IZ19" i="8"/>
  <c r="JA8" i="12" l="1"/>
  <c r="JA11" i="12"/>
  <c r="JA15" i="12"/>
  <c r="JA28" i="12"/>
  <c r="JA23" i="12"/>
  <c r="JA29" i="12"/>
  <c r="JA12" i="12"/>
  <c r="JA14" i="12"/>
  <c r="JA16" i="12"/>
  <c r="JA25" i="12"/>
  <c r="JA27" i="12"/>
  <c r="JA30" i="12"/>
  <c r="JA13" i="12"/>
  <c r="JA18" i="12"/>
  <c r="JA17" i="12"/>
  <c r="JA22" i="12"/>
  <c r="JA20" i="12"/>
  <c r="JA9" i="12"/>
  <c r="JA10" i="12"/>
  <c r="JA19" i="12"/>
  <c r="JA21" i="12"/>
  <c r="JA26" i="12"/>
  <c r="JA23" i="9"/>
  <c r="JA24" i="9"/>
  <c r="JA29" i="9"/>
  <c r="JA21" i="9"/>
  <c r="JA27" i="9"/>
  <c r="JA26" i="9"/>
  <c r="JA30" i="9"/>
  <c r="JA22" i="9"/>
  <c r="JA25" i="9"/>
  <c r="JA28" i="9"/>
  <c r="JA19" i="9"/>
  <c r="JA20" i="9"/>
  <c r="JA23" i="8"/>
  <c r="JA27" i="8"/>
  <c r="JA29" i="8"/>
  <c r="JA31" i="8"/>
  <c r="JA24" i="8"/>
  <c r="JA21" i="8"/>
  <c r="JA26" i="8"/>
  <c r="JA28" i="8"/>
  <c r="JA22" i="8"/>
  <c r="JA30" i="8"/>
  <c r="JA25" i="8"/>
  <c r="JA20" i="8"/>
  <c r="JC6" i="12"/>
  <c r="JB5" i="12"/>
  <c r="JB4" i="12"/>
  <c r="JB2" i="12" s="1"/>
  <c r="JB1" i="12"/>
  <c r="JB27" i="12" s="1"/>
  <c r="JB3" i="12"/>
  <c r="JB8" i="11"/>
  <c r="JB9" i="11"/>
  <c r="JB13" i="11"/>
  <c r="JB10" i="11"/>
  <c r="JB12" i="11"/>
  <c r="JB22" i="11"/>
  <c r="JB18" i="11"/>
  <c r="JB19" i="11"/>
  <c r="JB29" i="11"/>
  <c r="JB36" i="11"/>
  <c r="JB40" i="11"/>
  <c r="JB44" i="11"/>
  <c r="JB45" i="11"/>
  <c r="JB50" i="11"/>
  <c r="JB56" i="11"/>
  <c r="JB11" i="11"/>
  <c r="JB14" i="11"/>
  <c r="JB30" i="11"/>
  <c r="JB21" i="11"/>
  <c r="JB23" i="11"/>
  <c r="JB31" i="11"/>
  <c r="JB35" i="11"/>
  <c r="JB42" i="11"/>
  <c r="JB47" i="11"/>
  <c r="JB48" i="11"/>
  <c r="JB53" i="11"/>
  <c r="JB57" i="11"/>
  <c r="JC5" i="11"/>
  <c r="JC3" i="11"/>
  <c r="JC4" i="11"/>
  <c r="JC2" i="11" s="1"/>
  <c r="JD6" i="11"/>
  <c r="JC1" i="11"/>
  <c r="JC57" i="11" s="1"/>
  <c r="JB26" i="11"/>
  <c r="JB16" i="11"/>
  <c r="JB15" i="11"/>
  <c r="JB25" i="11"/>
  <c r="JB32" i="11"/>
  <c r="JB37" i="11"/>
  <c r="JB39" i="11"/>
  <c r="JB49" i="11"/>
  <c r="JB51" i="11"/>
  <c r="JB55" i="11"/>
  <c r="JB58" i="11"/>
  <c r="JB28" i="11"/>
  <c r="JB24" i="11"/>
  <c r="JB17" i="11"/>
  <c r="JB27" i="11"/>
  <c r="JB34" i="11"/>
  <c r="JB38" i="11"/>
  <c r="JB41" i="11"/>
  <c r="JB43" i="11"/>
  <c r="JB54" i="11"/>
  <c r="JB10" i="10"/>
  <c r="JC5" i="10"/>
  <c r="JC3" i="10"/>
  <c r="JC4" i="10"/>
  <c r="JC2" i="10" s="1"/>
  <c r="JD6" i="10"/>
  <c r="JC1" i="10"/>
  <c r="JC58" i="10" s="1"/>
  <c r="JB12" i="10"/>
  <c r="JB19" i="10"/>
  <c r="JB13" i="10"/>
  <c r="JB18" i="10"/>
  <c r="JB26" i="10"/>
  <c r="JB35" i="10"/>
  <c r="JB37" i="10"/>
  <c r="JB40" i="10"/>
  <c r="JB44" i="10"/>
  <c r="JB49" i="10"/>
  <c r="JB54" i="10"/>
  <c r="JB57" i="10"/>
  <c r="JB8" i="10"/>
  <c r="JB14" i="10"/>
  <c r="JB27" i="10"/>
  <c r="JB15" i="10"/>
  <c r="JB21" i="10"/>
  <c r="JB28" i="10"/>
  <c r="JB29" i="10"/>
  <c r="JB39" i="10"/>
  <c r="JB42" i="10"/>
  <c r="JB47" i="10"/>
  <c r="JB50" i="10"/>
  <c r="JB53" i="10"/>
  <c r="JB58" i="10"/>
  <c r="JB16" i="10"/>
  <c r="JB9" i="10"/>
  <c r="JB17" i="10"/>
  <c r="JB23" i="10"/>
  <c r="JB30" i="10"/>
  <c r="JB31" i="10"/>
  <c r="JB36" i="10"/>
  <c r="JB41" i="10"/>
  <c r="JB45" i="10"/>
  <c r="JB52" i="10"/>
  <c r="JB55" i="10"/>
  <c r="JB25" i="10"/>
  <c r="JB11" i="10"/>
  <c r="JB22" i="10"/>
  <c r="JB24" i="10"/>
  <c r="JB32" i="10"/>
  <c r="JB34" i="10"/>
  <c r="JB38" i="10"/>
  <c r="JB43" i="10"/>
  <c r="JB48" i="10"/>
  <c r="JB51" i="10"/>
  <c r="JA8" i="9"/>
  <c r="JC6" i="9"/>
  <c r="JB5" i="9"/>
  <c r="JB1" i="9"/>
  <c r="JB30" i="9" s="1"/>
  <c r="JB3" i="9"/>
  <c r="JB4" i="9"/>
  <c r="JB2" i="9" s="1"/>
  <c r="JA15" i="9"/>
  <c r="JA10" i="9"/>
  <c r="JA9" i="9"/>
  <c r="JA16" i="9"/>
  <c r="JA18" i="9"/>
  <c r="JA12" i="9"/>
  <c r="JA11" i="9"/>
  <c r="JA14" i="9"/>
  <c r="JA13" i="9"/>
  <c r="JA17" i="9"/>
  <c r="JB5" i="8"/>
  <c r="JB4" i="8"/>
  <c r="JB2" i="8" s="1"/>
  <c r="JC6" i="8"/>
  <c r="JB1" i="8"/>
  <c r="JB3" i="8"/>
  <c r="JA15" i="8"/>
  <c r="JA10" i="8"/>
  <c r="JA18" i="8"/>
  <c r="JA9" i="8"/>
  <c r="JA12" i="8"/>
  <c r="JA11" i="8"/>
  <c r="JA14" i="8"/>
  <c r="JA17" i="8"/>
  <c r="JA13" i="8"/>
  <c r="JA8" i="8"/>
  <c r="JA16" i="8"/>
  <c r="JA19" i="8"/>
  <c r="JB8" i="12" l="1"/>
  <c r="JB10" i="12"/>
  <c r="JB15" i="12"/>
  <c r="JB21" i="12"/>
  <c r="JB26" i="12"/>
  <c r="JB29" i="12"/>
  <c r="JB11" i="12"/>
  <c r="JB17" i="12"/>
  <c r="JB16" i="12"/>
  <c r="JB25" i="12"/>
  <c r="JB19" i="12"/>
  <c r="JB30" i="12"/>
  <c r="JB12" i="12"/>
  <c r="JB14" i="12"/>
  <c r="JB24" i="12"/>
  <c r="JB28" i="12"/>
  <c r="JB23" i="12"/>
  <c r="JB9" i="12"/>
  <c r="JB13" i="12"/>
  <c r="JB18" i="12"/>
  <c r="JB20" i="12"/>
  <c r="JB22" i="12"/>
  <c r="JB26" i="9"/>
  <c r="JB23" i="9"/>
  <c r="JB21" i="9"/>
  <c r="JB22" i="9"/>
  <c r="JB27" i="9"/>
  <c r="JB25" i="9"/>
  <c r="JB24" i="9"/>
  <c r="JB28" i="9"/>
  <c r="JB20" i="9"/>
  <c r="JB19" i="9"/>
  <c r="JB29" i="9"/>
  <c r="JB25" i="8"/>
  <c r="JB29" i="8"/>
  <c r="JB24" i="8"/>
  <c r="JB21" i="8"/>
  <c r="JB26" i="8"/>
  <c r="JB28" i="8"/>
  <c r="JB31" i="8"/>
  <c r="JB27" i="8"/>
  <c r="JB30" i="8"/>
  <c r="JB23" i="8"/>
  <c r="JB22" i="8"/>
  <c r="JB20" i="8"/>
  <c r="JC17" i="10"/>
  <c r="JC5" i="12"/>
  <c r="JD6" i="12"/>
  <c r="JC1" i="12"/>
  <c r="JC28" i="12" s="1"/>
  <c r="JC3" i="12"/>
  <c r="JC4" i="12"/>
  <c r="JC2" i="12" s="1"/>
  <c r="JC8" i="11"/>
  <c r="JC12" i="11"/>
  <c r="JC9" i="11"/>
  <c r="JC19" i="11"/>
  <c r="JC11" i="11"/>
  <c r="JC14" i="11"/>
  <c r="JC10" i="11"/>
  <c r="JC13" i="11"/>
  <c r="JC15" i="11"/>
  <c r="JC16" i="11"/>
  <c r="JC23" i="11"/>
  <c r="JC28" i="11"/>
  <c r="JC27" i="11"/>
  <c r="JC34" i="11"/>
  <c r="JC40" i="11"/>
  <c r="JC44" i="11"/>
  <c r="JC50" i="11"/>
  <c r="JC54" i="11"/>
  <c r="JC58" i="11"/>
  <c r="JD4" i="11"/>
  <c r="JD2" i="11" s="1"/>
  <c r="JE6" i="11"/>
  <c r="JD1" i="11"/>
  <c r="JD58" i="11" s="1"/>
  <c r="JD5" i="11"/>
  <c r="JD3" i="11"/>
  <c r="JC17" i="11"/>
  <c r="JC18" i="11"/>
  <c r="JC35" i="11"/>
  <c r="JC30" i="11"/>
  <c r="JC29" i="11"/>
  <c r="JC36" i="11"/>
  <c r="JC42" i="11"/>
  <c r="JC47" i="11"/>
  <c r="JC48" i="11"/>
  <c r="JC56" i="11"/>
  <c r="JC22" i="11"/>
  <c r="JC32" i="11"/>
  <c r="JC24" i="11"/>
  <c r="JC37" i="11"/>
  <c r="JC31" i="11"/>
  <c r="JC41" i="11"/>
  <c r="JC43" i="11"/>
  <c r="JC52" i="11"/>
  <c r="JC51" i="11"/>
  <c r="JC55" i="11"/>
  <c r="JC21" i="11"/>
  <c r="JC26" i="11"/>
  <c r="JC25" i="11"/>
  <c r="JC39" i="11"/>
  <c r="JC38" i="11"/>
  <c r="JC45" i="11"/>
  <c r="JC49" i="11"/>
  <c r="JC53" i="11"/>
  <c r="JD4" i="10"/>
  <c r="JD2" i="10" s="1"/>
  <c r="JE6" i="10"/>
  <c r="JD1" i="10"/>
  <c r="JD58" i="10" s="1"/>
  <c r="JD3" i="10"/>
  <c r="JD5" i="10"/>
  <c r="JC11" i="10"/>
  <c r="JC10" i="10"/>
  <c r="JC21" i="10"/>
  <c r="JC27" i="10"/>
  <c r="JC34" i="10"/>
  <c r="JC29" i="10"/>
  <c r="JC36" i="10"/>
  <c r="JC41" i="10"/>
  <c r="JC45" i="10"/>
  <c r="JC50" i="10"/>
  <c r="JC55" i="10"/>
  <c r="JB8" i="9"/>
  <c r="JC13" i="10"/>
  <c r="JC15" i="10"/>
  <c r="JC12" i="10"/>
  <c r="JC19" i="10"/>
  <c r="JC24" i="10"/>
  <c r="JC30" i="10"/>
  <c r="JC31" i="10"/>
  <c r="JC38" i="10"/>
  <c r="JC43" i="10"/>
  <c r="JC49" i="10"/>
  <c r="JC52" i="10"/>
  <c r="JC56" i="10"/>
  <c r="JC18" i="10"/>
  <c r="JC8" i="10"/>
  <c r="JC14" i="10"/>
  <c r="JC22" i="10"/>
  <c r="JC26" i="10"/>
  <c r="JC32" i="10"/>
  <c r="JC37" i="10"/>
  <c r="JC40" i="10"/>
  <c r="JC44" i="10"/>
  <c r="JC48" i="10"/>
  <c r="JC53" i="10"/>
  <c r="JC57" i="10"/>
  <c r="JC9" i="10"/>
  <c r="JC23" i="10"/>
  <c r="JC16" i="10"/>
  <c r="JC25" i="10"/>
  <c r="JC28" i="10"/>
  <c r="JC35" i="10"/>
  <c r="JC39" i="10"/>
  <c r="JC42" i="10"/>
  <c r="JC47" i="10"/>
  <c r="JC51" i="10"/>
  <c r="JC54" i="10"/>
  <c r="JB10" i="9"/>
  <c r="JB18" i="9"/>
  <c r="JB14" i="9"/>
  <c r="JB11" i="8"/>
  <c r="JB12" i="9"/>
  <c r="JB9" i="9"/>
  <c r="JB16" i="9"/>
  <c r="JB11" i="9"/>
  <c r="JB13" i="9"/>
  <c r="JB17" i="9"/>
  <c r="JB9" i="8"/>
  <c r="JC5" i="9"/>
  <c r="JD6" i="9"/>
  <c r="JC3" i="9"/>
  <c r="JC4" i="9"/>
  <c r="JC2" i="9" s="1"/>
  <c r="JC1" i="9"/>
  <c r="JB15" i="9"/>
  <c r="JB13" i="8"/>
  <c r="JB8" i="8"/>
  <c r="JB17" i="8"/>
  <c r="JD6" i="8"/>
  <c r="JC5" i="8"/>
  <c r="JC4" i="8"/>
  <c r="JC2" i="8" s="1"/>
  <c r="JC3" i="8"/>
  <c r="JC1" i="8"/>
  <c r="JB15" i="8"/>
  <c r="JB10" i="8"/>
  <c r="JB16" i="8"/>
  <c r="JB19" i="8"/>
  <c r="JB12" i="8"/>
  <c r="JB18" i="8"/>
  <c r="JB14" i="8"/>
  <c r="JC8" i="12" l="1"/>
  <c r="JC13" i="12"/>
  <c r="JC14" i="12"/>
  <c r="JC21" i="12"/>
  <c r="JC25" i="12"/>
  <c r="JC29" i="12"/>
  <c r="JC10" i="12"/>
  <c r="JC16" i="12"/>
  <c r="JC18" i="12"/>
  <c r="JC27" i="12"/>
  <c r="JC22" i="12"/>
  <c r="JC30" i="12"/>
  <c r="JC11" i="12"/>
  <c r="JC17" i="12"/>
  <c r="JC15" i="12"/>
  <c r="JC20" i="12"/>
  <c r="JC26" i="12"/>
  <c r="JC9" i="12"/>
  <c r="JC12" i="12"/>
  <c r="JC19" i="12"/>
  <c r="JC23" i="12"/>
  <c r="JC24" i="12"/>
  <c r="JC29" i="9"/>
  <c r="JC22" i="9"/>
  <c r="JC27" i="9"/>
  <c r="JC19" i="9"/>
  <c r="JC23" i="9"/>
  <c r="JC26" i="9"/>
  <c r="JC28" i="9"/>
  <c r="JC30" i="9"/>
  <c r="JC20" i="9"/>
  <c r="JC21" i="9"/>
  <c r="JC24" i="9"/>
  <c r="JC25" i="9"/>
  <c r="JC24" i="8"/>
  <c r="JC21" i="8"/>
  <c r="JC27" i="8"/>
  <c r="JC26" i="8"/>
  <c r="JC28" i="8"/>
  <c r="JC31" i="8"/>
  <c r="JC23" i="8"/>
  <c r="JC29" i="8"/>
  <c r="JC22" i="8"/>
  <c r="JC25" i="8"/>
  <c r="JC30" i="8"/>
  <c r="JC20" i="8"/>
  <c r="JD8" i="11"/>
  <c r="JD8" i="10"/>
  <c r="JD5" i="12"/>
  <c r="JD4" i="12"/>
  <c r="JD2" i="12" s="1"/>
  <c r="JE6" i="12"/>
  <c r="JD3" i="12"/>
  <c r="JD1" i="12"/>
  <c r="JD25" i="12" s="1"/>
  <c r="JD11" i="11"/>
  <c r="JD29" i="11"/>
  <c r="JD27" i="11"/>
  <c r="JD14" i="11"/>
  <c r="JD24" i="11"/>
  <c r="JD35" i="11"/>
  <c r="JD39" i="11"/>
  <c r="JD43" i="11"/>
  <c r="JD42" i="11"/>
  <c r="JD51" i="11"/>
  <c r="JD54" i="11"/>
  <c r="JD10" i="11"/>
  <c r="JD13" i="11"/>
  <c r="JD31" i="11"/>
  <c r="JD17" i="11"/>
  <c r="JD16" i="11"/>
  <c r="JD26" i="11"/>
  <c r="JD34" i="11"/>
  <c r="JD41" i="11"/>
  <c r="JD45" i="11"/>
  <c r="JD44" i="11"/>
  <c r="JD52" i="11"/>
  <c r="JD56" i="11"/>
  <c r="JD12" i="11"/>
  <c r="JD15" i="11"/>
  <c r="JD21" i="11"/>
  <c r="JD19" i="11"/>
  <c r="JD18" i="11"/>
  <c r="JD28" i="11"/>
  <c r="JD36" i="11"/>
  <c r="JD38" i="11"/>
  <c r="JD47" i="11"/>
  <c r="JD49" i="11"/>
  <c r="JD53" i="11"/>
  <c r="JD57" i="11"/>
  <c r="JF6" i="11"/>
  <c r="JE1" i="11"/>
  <c r="JE57" i="11" s="1"/>
  <c r="JE5" i="11"/>
  <c r="JE3" i="11"/>
  <c r="JE4" i="11"/>
  <c r="JE2" i="11" s="1"/>
  <c r="JD9" i="11"/>
  <c r="JD23" i="11"/>
  <c r="JD25" i="11"/>
  <c r="JD22" i="11"/>
  <c r="JD32" i="11"/>
  <c r="JD30" i="11"/>
  <c r="JD37" i="11"/>
  <c r="JD40" i="11"/>
  <c r="JD48" i="11"/>
  <c r="JD50" i="11"/>
  <c r="JD55" i="11"/>
  <c r="JD13" i="10"/>
  <c r="JD28" i="10"/>
  <c r="JD16" i="10"/>
  <c r="JD19" i="10"/>
  <c r="JD29" i="10"/>
  <c r="JD32" i="10"/>
  <c r="JD40" i="10"/>
  <c r="JD43" i="10"/>
  <c r="JD47" i="10"/>
  <c r="JD51" i="10"/>
  <c r="JD54" i="10"/>
  <c r="JD26" i="10"/>
  <c r="JD15" i="10"/>
  <c r="JD10" i="10"/>
  <c r="JD24" i="10"/>
  <c r="JD22" i="10"/>
  <c r="JD31" i="10"/>
  <c r="JD35" i="10"/>
  <c r="JD37" i="10"/>
  <c r="JD42" i="10"/>
  <c r="JD49" i="10"/>
  <c r="JD55" i="10"/>
  <c r="JD56" i="10"/>
  <c r="JD9" i="10"/>
  <c r="JD17" i="10"/>
  <c r="JD12" i="10"/>
  <c r="JD21" i="10"/>
  <c r="JD25" i="10"/>
  <c r="JD34" i="10"/>
  <c r="JD36" i="10"/>
  <c r="JD39" i="10"/>
  <c r="JD45" i="10"/>
  <c r="JD50" i="10"/>
  <c r="JD53" i="10"/>
  <c r="JD57" i="10"/>
  <c r="JF6" i="10"/>
  <c r="JE1" i="10"/>
  <c r="JE57" i="10" s="1"/>
  <c r="JE5" i="10"/>
  <c r="JE3" i="10"/>
  <c r="JE4" i="10"/>
  <c r="JE2" i="10" s="1"/>
  <c r="JD11" i="10"/>
  <c r="JD18" i="10"/>
  <c r="JD14" i="10"/>
  <c r="JD23" i="10"/>
  <c r="JD27" i="10"/>
  <c r="JD30" i="10"/>
  <c r="JD38" i="10"/>
  <c r="JD41" i="10"/>
  <c r="JD44" i="10"/>
  <c r="JD48" i="10"/>
  <c r="JD52" i="10"/>
  <c r="JC11" i="9"/>
  <c r="JC8" i="9"/>
  <c r="JC16" i="9"/>
  <c r="JC13" i="9"/>
  <c r="JC10" i="9"/>
  <c r="JC18" i="9"/>
  <c r="JD5" i="9"/>
  <c r="JE6" i="9"/>
  <c r="JD3" i="9"/>
  <c r="JD4" i="9"/>
  <c r="JD2" i="9" s="1"/>
  <c r="JD1" i="9"/>
  <c r="JC15" i="9"/>
  <c r="JC12" i="9"/>
  <c r="JC9" i="9"/>
  <c r="JC14" i="9"/>
  <c r="JC17" i="9"/>
  <c r="JC8" i="8"/>
  <c r="JC9" i="8"/>
  <c r="JC19" i="8"/>
  <c r="JC10" i="8"/>
  <c r="JC11" i="8"/>
  <c r="JC16" i="8"/>
  <c r="JC12" i="8"/>
  <c r="JC15" i="8"/>
  <c r="JC18" i="8"/>
  <c r="JC17" i="8"/>
  <c r="JE6" i="8"/>
  <c r="JD5" i="8"/>
  <c r="JD4" i="8"/>
  <c r="JD2" i="8" s="1"/>
  <c r="JD3" i="8"/>
  <c r="JD1" i="8"/>
  <c r="JD31" i="8" s="1"/>
  <c r="JC14" i="8"/>
  <c r="JC13" i="8"/>
  <c r="JD8" i="12" l="1"/>
  <c r="JD12" i="12"/>
  <c r="JD14" i="12"/>
  <c r="JD26" i="12"/>
  <c r="JD27" i="12"/>
  <c r="JD28" i="12"/>
  <c r="JD13" i="12"/>
  <c r="JD15" i="12"/>
  <c r="JD18" i="12"/>
  <c r="JD29" i="12"/>
  <c r="JD24" i="12"/>
  <c r="JD30" i="12"/>
  <c r="JD10" i="12"/>
  <c r="JD16" i="12"/>
  <c r="JD20" i="12"/>
  <c r="JD19" i="12"/>
  <c r="JD21" i="12"/>
  <c r="JD9" i="12"/>
  <c r="JD11" i="12"/>
  <c r="JD17" i="12"/>
  <c r="JD22" i="12"/>
  <c r="JD23" i="12"/>
  <c r="JD22" i="9"/>
  <c r="JD26" i="9"/>
  <c r="JD21" i="9"/>
  <c r="JD30" i="9"/>
  <c r="JD20" i="9"/>
  <c r="JD25" i="9"/>
  <c r="JD27" i="9"/>
  <c r="JD19" i="9"/>
  <c r="JD24" i="9"/>
  <c r="JD29" i="9"/>
  <c r="JD23" i="9"/>
  <c r="JD28" i="9"/>
  <c r="JD23" i="8"/>
  <c r="JD28" i="8"/>
  <c r="JD21" i="8"/>
  <c r="JD25" i="8"/>
  <c r="JD29" i="8"/>
  <c r="JD22" i="8"/>
  <c r="JD27" i="8"/>
  <c r="JD26" i="8"/>
  <c r="JD24" i="8"/>
  <c r="JD30" i="8"/>
  <c r="JD20" i="8"/>
  <c r="JE14" i="10"/>
  <c r="JF6" i="12"/>
  <c r="JE5" i="12"/>
  <c r="JE3" i="12"/>
  <c r="JE4" i="12"/>
  <c r="JE2" i="12" s="1"/>
  <c r="JE1" i="12"/>
  <c r="JE20" i="12" s="1"/>
  <c r="JE8" i="11"/>
  <c r="JE10" i="11"/>
  <c r="JE9" i="11"/>
  <c r="JE12" i="11"/>
  <c r="JE16" i="11"/>
  <c r="JE17" i="11"/>
  <c r="JE23" i="11"/>
  <c r="JE31" i="11"/>
  <c r="JE26" i="11"/>
  <c r="JE37" i="11"/>
  <c r="JE39" i="11"/>
  <c r="JE43" i="11"/>
  <c r="JE49" i="11"/>
  <c r="JE54" i="11"/>
  <c r="JE58" i="11"/>
  <c r="JE11" i="11"/>
  <c r="JE18" i="11"/>
  <c r="JE19" i="11"/>
  <c r="JE25" i="11"/>
  <c r="JE34" i="11"/>
  <c r="JE28" i="11"/>
  <c r="JE35" i="11"/>
  <c r="JE41" i="11"/>
  <c r="JE45" i="11"/>
  <c r="JE51" i="11"/>
  <c r="JE55" i="11"/>
  <c r="JF5" i="11"/>
  <c r="JF3" i="11"/>
  <c r="JF4" i="11"/>
  <c r="JF2" i="11" s="1"/>
  <c r="JG6" i="11"/>
  <c r="JF1" i="11"/>
  <c r="JF58" i="11" s="1"/>
  <c r="JE13" i="11"/>
  <c r="JE21" i="11"/>
  <c r="JE36" i="11"/>
  <c r="JE27" i="11"/>
  <c r="JE40" i="11"/>
  <c r="JE30" i="11"/>
  <c r="JE38" i="11"/>
  <c r="JE44" i="11"/>
  <c r="JE48" i="11"/>
  <c r="JE52" i="11"/>
  <c r="JE56" i="11"/>
  <c r="JE14" i="11"/>
  <c r="JE15" i="11"/>
  <c r="JE22" i="11"/>
  <c r="JE29" i="11"/>
  <c r="JE24" i="11"/>
  <c r="JE32" i="11"/>
  <c r="JE42" i="11"/>
  <c r="JE47" i="11"/>
  <c r="JE50" i="11"/>
  <c r="JE53" i="11"/>
  <c r="JE13" i="10"/>
  <c r="JE18" i="10"/>
  <c r="JE24" i="10"/>
  <c r="JE27" i="10"/>
  <c r="JE34" i="10"/>
  <c r="JE38" i="10"/>
  <c r="JE41" i="10"/>
  <c r="JE45" i="10"/>
  <c r="JE52" i="10"/>
  <c r="JE54" i="10"/>
  <c r="JE58" i="10"/>
  <c r="JF5" i="10"/>
  <c r="JF3" i="10"/>
  <c r="JF4" i="10"/>
  <c r="JF2" i="10" s="1"/>
  <c r="JF1" i="10"/>
  <c r="JF57" i="10" s="1"/>
  <c r="JG6" i="10"/>
  <c r="JE15" i="10"/>
  <c r="JE21" i="10"/>
  <c r="JE26" i="10"/>
  <c r="JE35" i="10"/>
  <c r="JE30" i="10"/>
  <c r="JE40" i="10"/>
  <c r="JE43" i="10"/>
  <c r="JE44" i="10"/>
  <c r="JE50" i="10"/>
  <c r="JE55" i="10"/>
  <c r="JE8" i="10"/>
  <c r="JE12" i="10"/>
  <c r="JE9" i="10"/>
  <c r="JE17" i="10"/>
  <c r="JE23" i="10"/>
  <c r="JE28" i="10"/>
  <c r="JE29" i="10"/>
  <c r="JE32" i="10"/>
  <c r="JE37" i="10"/>
  <c r="JE42" i="10"/>
  <c r="JE48" i="10"/>
  <c r="JE51" i="10"/>
  <c r="JE56" i="10"/>
  <c r="JE10" i="10"/>
  <c r="JE16" i="10"/>
  <c r="JE11" i="10"/>
  <c r="JE22" i="10"/>
  <c r="JE19" i="10"/>
  <c r="JE25" i="10"/>
  <c r="JE31" i="10"/>
  <c r="JE36" i="10"/>
  <c r="JE39" i="10"/>
  <c r="JE47" i="10"/>
  <c r="JE49" i="10"/>
  <c r="JE53" i="10"/>
  <c r="JD11" i="9"/>
  <c r="JD14" i="9"/>
  <c r="JD13" i="9"/>
  <c r="JD8" i="9"/>
  <c r="JF6" i="9"/>
  <c r="JE5" i="9"/>
  <c r="JE4" i="9"/>
  <c r="JE2" i="9" s="1"/>
  <c r="JE1" i="9"/>
  <c r="JE30" i="9" s="1"/>
  <c r="JE3" i="9"/>
  <c r="JD15" i="9"/>
  <c r="JD10" i="9"/>
  <c r="JD16" i="9"/>
  <c r="JD9" i="9"/>
  <c r="JD17" i="9"/>
  <c r="JD12" i="9"/>
  <c r="JD18" i="9"/>
  <c r="JD15" i="8"/>
  <c r="JD10" i="8"/>
  <c r="JD9" i="8"/>
  <c r="JD18" i="8"/>
  <c r="JD16" i="8"/>
  <c r="JD12" i="8"/>
  <c r="JD11" i="8"/>
  <c r="JD17" i="8"/>
  <c r="JD8" i="8"/>
  <c r="JE5" i="8"/>
  <c r="JE4" i="8"/>
  <c r="JE2" i="8" s="1"/>
  <c r="JF6" i="8"/>
  <c r="JE1" i="8"/>
  <c r="JE3" i="8"/>
  <c r="JD14" i="8"/>
  <c r="JD13" i="8"/>
  <c r="JD19" i="8"/>
  <c r="JE8" i="12" l="1"/>
  <c r="JE11" i="12"/>
  <c r="JE16" i="12"/>
  <c r="JE21" i="12"/>
  <c r="JE23" i="12"/>
  <c r="JE24" i="12"/>
  <c r="JE12" i="12"/>
  <c r="JE14" i="12"/>
  <c r="JE19" i="12"/>
  <c r="JE22" i="12"/>
  <c r="JE27" i="12"/>
  <c r="JE30" i="12"/>
  <c r="JE13" i="12"/>
  <c r="JE18" i="12"/>
  <c r="JE17" i="12"/>
  <c r="JE26" i="12"/>
  <c r="JE28" i="12"/>
  <c r="JE9" i="12"/>
  <c r="JE10" i="12"/>
  <c r="JE15" i="12"/>
  <c r="JE25" i="12"/>
  <c r="JE29" i="12"/>
  <c r="JE25" i="9"/>
  <c r="JE26" i="9"/>
  <c r="JE28" i="9"/>
  <c r="JE22" i="9"/>
  <c r="JE20" i="9"/>
  <c r="JE29" i="9"/>
  <c r="JE19" i="9"/>
  <c r="JE24" i="9"/>
  <c r="JE21" i="9"/>
  <c r="JE23" i="9"/>
  <c r="JE27" i="9"/>
  <c r="JE26" i="8"/>
  <c r="JE30" i="8"/>
  <c r="JE25" i="8"/>
  <c r="JE22" i="8"/>
  <c r="JE27" i="8"/>
  <c r="JE29" i="8"/>
  <c r="JE31" i="8"/>
  <c r="JE24" i="8"/>
  <c r="JE21" i="8"/>
  <c r="JE23" i="8"/>
  <c r="JE28" i="8"/>
  <c r="JE20" i="8"/>
  <c r="JG6" i="12"/>
  <c r="JF5" i="12"/>
  <c r="JF4" i="12"/>
  <c r="JF2" i="12" s="1"/>
  <c r="JF1" i="12"/>
  <c r="JF28" i="12" s="1"/>
  <c r="JF3" i="12"/>
  <c r="JF14" i="11"/>
  <c r="JF22" i="11"/>
  <c r="JF28" i="11"/>
  <c r="JF17" i="11"/>
  <c r="JF27" i="11"/>
  <c r="JF34" i="11"/>
  <c r="JF38" i="11"/>
  <c r="JF41" i="11"/>
  <c r="JF45" i="11"/>
  <c r="JF50" i="11"/>
  <c r="JF55" i="11"/>
  <c r="JF9" i="11"/>
  <c r="JF10" i="11"/>
  <c r="JF18" i="11"/>
  <c r="JF30" i="11"/>
  <c r="JF19" i="11"/>
  <c r="JF29" i="11"/>
  <c r="JF36" i="11"/>
  <c r="JF40" i="11"/>
  <c r="JF44" i="11"/>
  <c r="JF49" i="11"/>
  <c r="JF53" i="11"/>
  <c r="JF56" i="11"/>
  <c r="JF11" i="11"/>
  <c r="JF12" i="11"/>
  <c r="JF24" i="11"/>
  <c r="JF21" i="11"/>
  <c r="JF23" i="11"/>
  <c r="JF31" i="11"/>
  <c r="JF37" i="11"/>
  <c r="JF42" i="11"/>
  <c r="JF47" i="11"/>
  <c r="JF48" i="11"/>
  <c r="JF54" i="11"/>
  <c r="JF57" i="11"/>
  <c r="JG5" i="11"/>
  <c r="JG3" i="11"/>
  <c r="JG4" i="11"/>
  <c r="JG2" i="11" s="1"/>
  <c r="JH6" i="11"/>
  <c r="JG1" i="11"/>
  <c r="JG57" i="11" s="1"/>
  <c r="JF8" i="11"/>
  <c r="JF13" i="11"/>
  <c r="JF16" i="11"/>
  <c r="JF26" i="11"/>
  <c r="JF15" i="11"/>
  <c r="JF25" i="11"/>
  <c r="JF32" i="11"/>
  <c r="JF35" i="11"/>
  <c r="JF39" i="11"/>
  <c r="JF43" i="11"/>
  <c r="JF51" i="11"/>
  <c r="JF52" i="11"/>
  <c r="JF10" i="10"/>
  <c r="JF8" i="10"/>
  <c r="JF14" i="10"/>
  <c r="JF13" i="10"/>
  <c r="JF22" i="10"/>
  <c r="JF21" i="10"/>
  <c r="JF28" i="10"/>
  <c r="JF29" i="10"/>
  <c r="JF39" i="10"/>
  <c r="JF42" i="10"/>
  <c r="JF47" i="10"/>
  <c r="JF50" i="10"/>
  <c r="JF54" i="10"/>
  <c r="JF58" i="10"/>
  <c r="JF16" i="10"/>
  <c r="JF15" i="10"/>
  <c r="JF25" i="10"/>
  <c r="JF23" i="10"/>
  <c r="JF30" i="10"/>
  <c r="JF31" i="10"/>
  <c r="JF36" i="10"/>
  <c r="JF41" i="10"/>
  <c r="JF45" i="10"/>
  <c r="JF52" i="10"/>
  <c r="JF55" i="10"/>
  <c r="JF9" i="10"/>
  <c r="JF17" i="10"/>
  <c r="JF27" i="10"/>
  <c r="JF24" i="10"/>
  <c r="JF32" i="10"/>
  <c r="JF34" i="10"/>
  <c r="JF38" i="10"/>
  <c r="JF43" i="10"/>
  <c r="JF48" i="10"/>
  <c r="JF51" i="10"/>
  <c r="JF56" i="10"/>
  <c r="JG5" i="10"/>
  <c r="JG3" i="10"/>
  <c r="JG4" i="10"/>
  <c r="JG2" i="10" s="1"/>
  <c r="JH6" i="10"/>
  <c r="JG1" i="10"/>
  <c r="JG57" i="10" s="1"/>
  <c r="JF12" i="10"/>
  <c r="JF11" i="10"/>
  <c r="JF19" i="10"/>
  <c r="JF18" i="10"/>
  <c r="JF26" i="10"/>
  <c r="JF35" i="10"/>
  <c r="JF37" i="10"/>
  <c r="JF40" i="10"/>
  <c r="JF44" i="10"/>
  <c r="JF49" i="10"/>
  <c r="JF53" i="10"/>
  <c r="JE9" i="8"/>
  <c r="JE12" i="8"/>
  <c r="JE11" i="8"/>
  <c r="JE17" i="8"/>
  <c r="JE8" i="9"/>
  <c r="JE12" i="9"/>
  <c r="JE14" i="9"/>
  <c r="JE16" i="9"/>
  <c r="JE13" i="9"/>
  <c r="JE10" i="9"/>
  <c r="JG6" i="9"/>
  <c r="JF1" i="9"/>
  <c r="JF3" i="9"/>
  <c r="JF5" i="9"/>
  <c r="JF4" i="9"/>
  <c r="JF2" i="9" s="1"/>
  <c r="JE15" i="9"/>
  <c r="JE18" i="9"/>
  <c r="JE9" i="9"/>
  <c r="JE11" i="9"/>
  <c r="JE17" i="9"/>
  <c r="JE14" i="8"/>
  <c r="JE8" i="8"/>
  <c r="JE13" i="8"/>
  <c r="JE16" i="8"/>
  <c r="JE19" i="8"/>
  <c r="JF5" i="8"/>
  <c r="JF4" i="8"/>
  <c r="JF2" i="8" s="1"/>
  <c r="JG6" i="8"/>
  <c r="JF3" i="8"/>
  <c r="JF1" i="8"/>
  <c r="JE15" i="8"/>
  <c r="JE10" i="8"/>
  <c r="JE18" i="8"/>
  <c r="JF8" i="12" l="1"/>
  <c r="JF10" i="12"/>
  <c r="JF15" i="12"/>
  <c r="JF21" i="12"/>
  <c r="JF19" i="12"/>
  <c r="JF29" i="12"/>
  <c r="JF11" i="12"/>
  <c r="JF17" i="12"/>
  <c r="JF16" i="12"/>
  <c r="JF25" i="12"/>
  <c r="JF23" i="12"/>
  <c r="JF30" i="12"/>
  <c r="JF12" i="12"/>
  <c r="JF14" i="12"/>
  <c r="JF20" i="12"/>
  <c r="JF22" i="12"/>
  <c r="JF27" i="12"/>
  <c r="JF9" i="12"/>
  <c r="JF13" i="12"/>
  <c r="JF18" i="12"/>
  <c r="JF24" i="12"/>
  <c r="JF26" i="12"/>
  <c r="JF20" i="9"/>
  <c r="JF26" i="9"/>
  <c r="JF29" i="9"/>
  <c r="JF30" i="9"/>
  <c r="JF24" i="9"/>
  <c r="JF22" i="9"/>
  <c r="JF27" i="9"/>
  <c r="JF21" i="9"/>
  <c r="JF19" i="9"/>
  <c r="JF25" i="9"/>
  <c r="JF23" i="9"/>
  <c r="JF28" i="9"/>
  <c r="JF23" i="8"/>
  <c r="JF29" i="8"/>
  <c r="JF24" i="8"/>
  <c r="JF25" i="8"/>
  <c r="JF26" i="8"/>
  <c r="JF28" i="8"/>
  <c r="JF31" i="8"/>
  <c r="JF21" i="8"/>
  <c r="JF30" i="8"/>
  <c r="JF27" i="8"/>
  <c r="JF22" i="8"/>
  <c r="JF20" i="8"/>
  <c r="JG9" i="10"/>
  <c r="JF10" i="9"/>
  <c r="JG5" i="12"/>
  <c r="JH6" i="12"/>
  <c r="JG4" i="12"/>
  <c r="JG2" i="12" s="1"/>
  <c r="JG1" i="12"/>
  <c r="JG28" i="12" s="1"/>
  <c r="JG3" i="12"/>
  <c r="JF16" i="9"/>
  <c r="JG8" i="10"/>
  <c r="JG8" i="11"/>
  <c r="JG11" i="11"/>
  <c r="JF8" i="9"/>
  <c r="JG9" i="11"/>
  <c r="JG17" i="11"/>
  <c r="JG10" i="11"/>
  <c r="JG12" i="11"/>
  <c r="JG13" i="11"/>
  <c r="JG15" i="11"/>
  <c r="JG14" i="11"/>
  <c r="JG24" i="11"/>
  <c r="JG35" i="11"/>
  <c r="JG31" i="11"/>
  <c r="JG36" i="11"/>
  <c r="JG40" i="11"/>
  <c r="JG44" i="11"/>
  <c r="JG50" i="11"/>
  <c r="JG54" i="11"/>
  <c r="JG58" i="11"/>
  <c r="JH4" i="11"/>
  <c r="JH2" i="11" s="1"/>
  <c r="JI6" i="11"/>
  <c r="JH1" i="11"/>
  <c r="JH58" i="11" s="1"/>
  <c r="JH5" i="11"/>
  <c r="JH3" i="11"/>
  <c r="JG19" i="11"/>
  <c r="JG16" i="11"/>
  <c r="JG26" i="11"/>
  <c r="JG25" i="11"/>
  <c r="JG32" i="11"/>
  <c r="JG37" i="11"/>
  <c r="JG42" i="11"/>
  <c r="JG47" i="11"/>
  <c r="JG51" i="11"/>
  <c r="JG55" i="11"/>
  <c r="JG22" i="11"/>
  <c r="JG18" i="11"/>
  <c r="JG28" i="11"/>
  <c r="JG27" i="11"/>
  <c r="JG39" i="11"/>
  <c r="JG41" i="11"/>
  <c r="JG43" i="11"/>
  <c r="JG49" i="11"/>
  <c r="JG52" i="11"/>
  <c r="JG56" i="11"/>
  <c r="JG23" i="11"/>
  <c r="JG21" i="11"/>
  <c r="JG30" i="11"/>
  <c r="JG29" i="11"/>
  <c r="JG34" i="11"/>
  <c r="JG38" i="11"/>
  <c r="JG45" i="11"/>
  <c r="JG48" i="11"/>
  <c r="JG53" i="11"/>
  <c r="JG21" i="10"/>
  <c r="JG17" i="10"/>
  <c r="JG10" i="10"/>
  <c r="JG18" i="10"/>
  <c r="JG25" i="10"/>
  <c r="JG28" i="10"/>
  <c r="JG35" i="10"/>
  <c r="JG39" i="10"/>
  <c r="JG42" i="10"/>
  <c r="JG47" i="10"/>
  <c r="JG48" i="10"/>
  <c r="JG54" i="10"/>
  <c r="JG58" i="10"/>
  <c r="JH4" i="10"/>
  <c r="JH2" i="10" s="1"/>
  <c r="JI6" i="10"/>
  <c r="JH1" i="10"/>
  <c r="JH58" i="10" s="1"/>
  <c r="JH3" i="10"/>
  <c r="JH5" i="10"/>
  <c r="JG12" i="10"/>
  <c r="JG23" i="10"/>
  <c r="JG27" i="10"/>
  <c r="JG34" i="10"/>
  <c r="JG29" i="10"/>
  <c r="JG36" i="10"/>
  <c r="JG41" i="10"/>
  <c r="JG45" i="10"/>
  <c r="JG50" i="10"/>
  <c r="JG55" i="10"/>
  <c r="JG11" i="10"/>
  <c r="JG14" i="10"/>
  <c r="JG19" i="10"/>
  <c r="JG24" i="10"/>
  <c r="JG30" i="10"/>
  <c r="JG31" i="10"/>
  <c r="JG38" i="10"/>
  <c r="JG43" i="10"/>
  <c r="JG49" i="10"/>
  <c r="JG52" i="10"/>
  <c r="JG56" i="10"/>
  <c r="JG13" i="10"/>
  <c r="JG15" i="10"/>
  <c r="JG16" i="10"/>
  <c r="JG22" i="10"/>
  <c r="JG26" i="10"/>
  <c r="JG32" i="10"/>
  <c r="JG37" i="10"/>
  <c r="JG40" i="10"/>
  <c r="JG44" i="10"/>
  <c r="JG51" i="10"/>
  <c r="JG53" i="10"/>
  <c r="JF18" i="9"/>
  <c r="JF12" i="9"/>
  <c r="JG5" i="9"/>
  <c r="JH6" i="9"/>
  <c r="JG3" i="9"/>
  <c r="JG4" i="9"/>
  <c r="JG2" i="9" s="1"/>
  <c r="JG1" i="9"/>
  <c r="JF15" i="9"/>
  <c r="JF14" i="9"/>
  <c r="JF9" i="9"/>
  <c r="JF11" i="9"/>
  <c r="JF17" i="9"/>
  <c r="JF13" i="9"/>
  <c r="JF13" i="8"/>
  <c r="JF8" i="8"/>
  <c r="JF15" i="8"/>
  <c r="JF10" i="8"/>
  <c r="JF16" i="8"/>
  <c r="JF19" i="8"/>
  <c r="JF18" i="8"/>
  <c r="JF12" i="8"/>
  <c r="JH6" i="8"/>
  <c r="JG5" i="8"/>
  <c r="JG3" i="8"/>
  <c r="JG4" i="8"/>
  <c r="JG2" i="8" s="1"/>
  <c r="JG1" i="8"/>
  <c r="JG31" i="8" s="1"/>
  <c r="JF9" i="8"/>
  <c r="JF11" i="8"/>
  <c r="JF14" i="8"/>
  <c r="JF17" i="8"/>
  <c r="JG8" i="12" l="1"/>
  <c r="JG25" i="12"/>
  <c r="JG13" i="12"/>
  <c r="JG29" i="12"/>
  <c r="JG18" i="12"/>
  <c r="JG27" i="12"/>
  <c r="JG10" i="12"/>
  <c r="JG16" i="12"/>
  <c r="JG15" i="12"/>
  <c r="JG20" i="12"/>
  <c r="JG22" i="12"/>
  <c r="JG30" i="12"/>
  <c r="JG11" i="12"/>
  <c r="JG17" i="12"/>
  <c r="JG19" i="12"/>
  <c r="JG24" i="12"/>
  <c r="JG26" i="12"/>
  <c r="JG9" i="12"/>
  <c r="JG12" i="12"/>
  <c r="JG14" i="12"/>
  <c r="JG23" i="12"/>
  <c r="JG21" i="12"/>
  <c r="JG21" i="9"/>
  <c r="JG22" i="9"/>
  <c r="JG19" i="9"/>
  <c r="JG25" i="9"/>
  <c r="JG26" i="9"/>
  <c r="JG28" i="9"/>
  <c r="JG30" i="9"/>
  <c r="JG20" i="9"/>
  <c r="JG29" i="9"/>
  <c r="JG24" i="9"/>
  <c r="JG23" i="9"/>
  <c r="JG27" i="9"/>
  <c r="JG26" i="8"/>
  <c r="JG29" i="8"/>
  <c r="JG22" i="8"/>
  <c r="JG21" i="8"/>
  <c r="JG30" i="8"/>
  <c r="JG23" i="8"/>
  <c r="JG24" i="8"/>
  <c r="JG27" i="8"/>
  <c r="JG25" i="8"/>
  <c r="JG28" i="8"/>
  <c r="JG20" i="8"/>
  <c r="JH5" i="12"/>
  <c r="JH4" i="12"/>
  <c r="JH2" i="12" s="1"/>
  <c r="JI6" i="12"/>
  <c r="JH3" i="12"/>
  <c r="JH1" i="12"/>
  <c r="JH30" i="12" s="1"/>
  <c r="JH8" i="11"/>
  <c r="JH10" i="11"/>
  <c r="JH8" i="10"/>
  <c r="JH11" i="11"/>
  <c r="JH17" i="11"/>
  <c r="JH29" i="11"/>
  <c r="JH14" i="11"/>
  <c r="JH24" i="11"/>
  <c r="JH35" i="11"/>
  <c r="JH39" i="11"/>
  <c r="JH43" i="11"/>
  <c r="JH44" i="11"/>
  <c r="JH51" i="11"/>
  <c r="JH55" i="11"/>
  <c r="JH13" i="11"/>
  <c r="JH19" i="11"/>
  <c r="JH31" i="11"/>
  <c r="JH16" i="11"/>
  <c r="JH26" i="11"/>
  <c r="JH34" i="11"/>
  <c r="JH41" i="11"/>
  <c r="JH45" i="11"/>
  <c r="JH48" i="11"/>
  <c r="JH52" i="11"/>
  <c r="JH56" i="11"/>
  <c r="JH12" i="11"/>
  <c r="JH15" i="11"/>
  <c r="JH25" i="11"/>
  <c r="JH22" i="11"/>
  <c r="JH18" i="11"/>
  <c r="JH28" i="11"/>
  <c r="JH36" i="11"/>
  <c r="JH38" i="11"/>
  <c r="JH47" i="11"/>
  <c r="JH49" i="11"/>
  <c r="JH53" i="11"/>
  <c r="JH57" i="11"/>
  <c r="JJ6" i="11"/>
  <c r="JI1" i="11"/>
  <c r="JI57" i="11" s="1"/>
  <c r="JI5" i="11"/>
  <c r="JI3" i="11"/>
  <c r="JI4" i="11"/>
  <c r="JI2" i="11" s="1"/>
  <c r="JH9" i="11"/>
  <c r="JH21" i="11"/>
  <c r="JH27" i="11"/>
  <c r="JH23" i="11"/>
  <c r="JH32" i="11"/>
  <c r="JH30" i="11"/>
  <c r="JH37" i="11"/>
  <c r="JH40" i="11"/>
  <c r="JH42" i="11"/>
  <c r="JH50" i="11"/>
  <c r="JH54" i="11"/>
  <c r="JH9" i="10"/>
  <c r="JH15" i="10"/>
  <c r="JH14" i="10"/>
  <c r="JH23" i="10"/>
  <c r="JH19" i="10"/>
  <c r="JH29" i="10"/>
  <c r="JH32" i="10"/>
  <c r="JH40" i="10"/>
  <c r="JH43" i="10"/>
  <c r="JH47" i="10"/>
  <c r="JH51" i="10"/>
  <c r="JH54" i="10"/>
  <c r="JH17" i="10"/>
  <c r="JH16" i="10"/>
  <c r="JH24" i="10"/>
  <c r="JH22" i="10"/>
  <c r="JH31" i="10"/>
  <c r="JH35" i="10"/>
  <c r="JH37" i="10"/>
  <c r="JH42" i="10"/>
  <c r="JH50" i="10"/>
  <c r="JH53" i="10"/>
  <c r="JH56" i="10"/>
  <c r="JH11" i="10"/>
  <c r="JH10" i="10"/>
  <c r="JH18" i="10"/>
  <c r="JH26" i="10"/>
  <c r="JH25" i="10"/>
  <c r="JH34" i="10"/>
  <c r="JH36" i="10"/>
  <c r="JH39" i="10"/>
  <c r="JH45" i="10"/>
  <c r="JH49" i="10"/>
  <c r="JH52" i="10"/>
  <c r="JH57" i="10"/>
  <c r="JJ6" i="10"/>
  <c r="JI1" i="10"/>
  <c r="JI56" i="10" s="1"/>
  <c r="JI5" i="10"/>
  <c r="JI3" i="10"/>
  <c r="JI4" i="10"/>
  <c r="JI2" i="10" s="1"/>
  <c r="JH13" i="10"/>
  <c r="JH12" i="10"/>
  <c r="JH21" i="10"/>
  <c r="JH28" i="10"/>
  <c r="JH27" i="10"/>
  <c r="JH30" i="10"/>
  <c r="JH38" i="10"/>
  <c r="JH41" i="10"/>
  <c r="JH44" i="10"/>
  <c r="JH48" i="10"/>
  <c r="JH55" i="10"/>
  <c r="JG11" i="9"/>
  <c r="JG13" i="9"/>
  <c r="JG10" i="9"/>
  <c r="JG18" i="9"/>
  <c r="JH5" i="9"/>
  <c r="JI6" i="9"/>
  <c r="JH3" i="9"/>
  <c r="JH4" i="9"/>
  <c r="JH2" i="9" s="1"/>
  <c r="JH1" i="9"/>
  <c r="JG15" i="9"/>
  <c r="JG12" i="9"/>
  <c r="JG9" i="9"/>
  <c r="JG14" i="9"/>
  <c r="JG17" i="9"/>
  <c r="JG8" i="9"/>
  <c r="JG16" i="9"/>
  <c r="JG10" i="8"/>
  <c r="JG9" i="8"/>
  <c r="JG17" i="8"/>
  <c r="JG18" i="8"/>
  <c r="JG12" i="8"/>
  <c r="JG11" i="8"/>
  <c r="JG19" i="8"/>
  <c r="JG14" i="8"/>
  <c r="JG13" i="8"/>
  <c r="JG8" i="8"/>
  <c r="JI6" i="8"/>
  <c r="JH5" i="8"/>
  <c r="JH3" i="8"/>
  <c r="JH4" i="8"/>
  <c r="JH2" i="8" s="1"/>
  <c r="JH1" i="8"/>
  <c r="JG15" i="8"/>
  <c r="JG16" i="8"/>
  <c r="JH23" i="12" l="1"/>
  <c r="JH10" i="12"/>
  <c r="JH21" i="12"/>
  <c r="JH16" i="12"/>
  <c r="JH26" i="12"/>
  <c r="JH9" i="12"/>
  <c r="JH11" i="12"/>
  <c r="JH17" i="12"/>
  <c r="JH20" i="12"/>
  <c r="JH27" i="12"/>
  <c r="JH25" i="12"/>
  <c r="JH8" i="12"/>
  <c r="JH12" i="12"/>
  <c r="JH14" i="12"/>
  <c r="JH22" i="12"/>
  <c r="JH24" i="12"/>
  <c r="JH28" i="12"/>
  <c r="JH13" i="12"/>
  <c r="JH15" i="12"/>
  <c r="JH18" i="12"/>
  <c r="JH19" i="12"/>
  <c r="JH29" i="12"/>
  <c r="JH19" i="9"/>
  <c r="JH24" i="9"/>
  <c r="JH29" i="9"/>
  <c r="JH23" i="9"/>
  <c r="JH21" i="9"/>
  <c r="JH22" i="9"/>
  <c r="JH25" i="9"/>
  <c r="JH27" i="9"/>
  <c r="JH30" i="9"/>
  <c r="JH26" i="9"/>
  <c r="JH20" i="9"/>
  <c r="JH28" i="9"/>
  <c r="JH21" i="8"/>
  <c r="JH23" i="8"/>
  <c r="JH29" i="8"/>
  <c r="JH24" i="8"/>
  <c r="JH25" i="8"/>
  <c r="JH26" i="8"/>
  <c r="JH22" i="8"/>
  <c r="JH30" i="8"/>
  <c r="JH31" i="8"/>
  <c r="JH27" i="8"/>
  <c r="JH28" i="8"/>
  <c r="JH20" i="8"/>
  <c r="JI9" i="11"/>
  <c r="JI10" i="10"/>
  <c r="JI14" i="10"/>
  <c r="JI8" i="11"/>
  <c r="JJ6" i="12"/>
  <c r="JI5" i="12"/>
  <c r="JI3" i="12"/>
  <c r="JI1" i="12"/>
  <c r="JI20" i="12" s="1"/>
  <c r="JI4" i="12"/>
  <c r="JI2" i="12" s="1"/>
  <c r="JI10" i="11"/>
  <c r="JI14" i="11"/>
  <c r="JI11" i="11"/>
  <c r="JI12" i="11"/>
  <c r="JI18" i="11"/>
  <c r="JI17" i="11"/>
  <c r="JI25" i="11"/>
  <c r="JI36" i="11"/>
  <c r="JI30" i="11"/>
  <c r="JI40" i="11"/>
  <c r="JI41" i="11"/>
  <c r="JI50" i="11"/>
  <c r="JI48" i="11"/>
  <c r="JI54" i="11"/>
  <c r="JI58" i="11"/>
  <c r="JJ5" i="11"/>
  <c r="JJ3" i="11"/>
  <c r="JJ4" i="11"/>
  <c r="JJ2" i="11" s="1"/>
  <c r="JK6" i="11"/>
  <c r="JJ1" i="11"/>
  <c r="JJ58" i="11" s="1"/>
  <c r="JI16" i="11"/>
  <c r="JI19" i="11"/>
  <c r="JI27" i="11"/>
  <c r="JI24" i="11"/>
  <c r="JI34" i="11"/>
  <c r="JI35" i="11"/>
  <c r="JI42" i="11"/>
  <c r="JI43" i="11"/>
  <c r="JI53" i="11"/>
  <c r="JI55" i="11"/>
  <c r="JI21" i="11"/>
  <c r="JI22" i="11"/>
  <c r="JI29" i="11"/>
  <c r="JI26" i="11"/>
  <c r="JI37" i="11"/>
  <c r="JI38" i="11"/>
  <c r="JI44" i="11"/>
  <c r="JI45" i="11"/>
  <c r="JI49" i="11"/>
  <c r="JI56" i="11"/>
  <c r="JI13" i="11"/>
  <c r="JI15" i="11"/>
  <c r="JI23" i="11"/>
  <c r="JI31" i="11"/>
  <c r="JI28" i="11"/>
  <c r="JI32" i="11"/>
  <c r="JI39" i="11"/>
  <c r="JI47" i="11"/>
  <c r="JI51" i="11"/>
  <c r="JI52" i="11"/>
  <c r="JI8" i="10"/>
  <c r="JI22" i="10"/>
  <c r="JI15" i="10"/>
  <c r="JI12" i="10"/>
  <c r="JI16" i="10"/>
  <c r="JI21" i="10"/>
  <c r="JI11" i="10"/>
  <c r="JI13" i="10"/>
  <c r="JI9" i="10"/>
  <c r="JI17" i="10"/>
  <c r="JI19" i="10"/>
  <c r="JI25" i="10"/>
  <c r="JI31" i="10"/>
  <c r="JI36" i="10"/>
  <c r="JI39" i="10"/>
  <c r="JI47" i="10"/>
  <c r="JI50" i="10"/>
  <c r="JI53" i="10"/>
  <c r="JI57" i="10"/>
  <c r="JJ5" i="10"/>
  <c r="JJ3" i="10"/>
  <c r="JJ4" i="10"/>
  <c r="JJ2" i="10" s="1"/>
  <c r="JK6" i="10"/>
  <c r="JJ1" i="10"/>
  <c r="JJ57" i="10" s="1"/>
  <c r="JI18" i="10"/>
  <c r="JI24" i="10"/>
  <c r="JI27" i="10"/>
  <c r="JI34" i="10"/>
  <c r="JI38" i="10"/>
  <c r="JI41" i="10"/>
  <c r="JI45" i="10"/>
  <c r="JI49" i="10"/>
  <c r="JI54" i="10"/>
  <c r="JI58" i="10"/>
  <c r="JI26" i="10"/>
  <c r="JI35" i="10"/>
  <c r="JI30" i="10"/>
  <c r="JI40" i="10"/>
  <c r="JI43" i="10"/>
  <c r="JI44" i="10"/>
  <c r="JI51" i="10"/>
  <c r="JI55" i="10"/>
  <c r="JI23" i="10"/>
  <c r="JI28" i="10"/>
  <c r="JI29" i="10"/>
  <c r="JI32" i="10"/>
  <c r="JI37" i="10"/>
  <c r="JI42" i="10"/>
  <c r="JI48" i="10"/>
  <c r="JI52" i="10"/>
  <c r="JH11" i="9"/>
  <c r="JH14" i="9"/>
  <c r="JH13" i="9"/>
  <c r="JH8" i="9"/>
  <c r="JJ6" i="9"/>
  <c r="JI5" i="9"/>
  <c r="JI4" i="9"/>
  <c r="JI2" i="9" s="1"/>
  <c r="JI1" i="9"/>
  <c r="JI3" i="9"/>
  <c r="JH15" i="9"/>
  <c r="JH10" i="9"/>
  <c r="JH16" i="9"/>
  <c r="JH9" i="9"/>
  <c r="JH17" i="9"/>
  <c r="JH12" i="9"/>
  <c r="JH18" i="9"/>
  <c r="JH14" i="8"/>
  <c r="JH9" i="8"/>
  <c r="JH10" i="8"/>
  <c r="JH12" i="8"/>
  <c r="JH11" i="8"/>
  <c r="JH17" i="8"/>
  <c r="JH13" i="8"/>
  <c r="JH19" i="8"/>
  <c r="JH8" i="8"/>
  <c r="JI5" i="8"/>
  <c r="JI4" i="8"/>
  <c r="JI2" i="8" s="1"/>
  <c r="JJ6" i="8"/>
  <c r="JI1" i="8"/>
  <c r="JI3" i="8"/>
  <c r="JH15" i="8"/>
  <c r="JH16" i="8"/>
  <c r="JH18" i="8"/>
  <c r="JI9" i="12" l="1"/>
  <c r="JI26" i="12"/>
  <c r="JI10" i="12"/>
  <c r="JI24" i="12"/>
  <c r="JI19" i="12"/>
  <c r="JI21" i="12"/>
  <c r="JI8" i="12"/>
  <c r="JI11" i="12"/>
  <c r="JI15" i="12"/>
  <c r="JI25" i="12"/>
  <c r="JI23" i="12"/>
  <c r="JI29" i="12"/>
  <c r="JI12" i="12"/>
  <c r="JI14" i="12"/>
  <c r="JI16" i="12"/>
  <c r="JI28" i="12"/>
  <c r="JI27" i="12"/>
  <c r="JI30" i="12"/>
  <c r="JI13" i="12"/>
  <c r="JI18" i="12"/>
  <c r="JI17" i="12"/>
  <c r="JI22" i="12"/>
  <c r="JI26" i="9"/>
  <c r="JI20" i="9"/>
  <c r="JI21" i="9"/>
  <c r="JI25" i="9"/>
  <c r="JI24" i="9"/>
  <c r="JI30" i="9"/>
  <c r="JI27" i="9"/>
  <c r="JI19" i="9"/>
  <c r="JI28" i="9"/>
  <c r="JI22" i="9"/>
  <c r="JI23" i="9"/>
  <c r="JI29" i="9"/>
  <c r="JI22" i="8"/>
  <c r="JI27" i="8"/>
  <c r="JI29" i="8"/>
  <c r="JI31" i="8"/>
  <c r="JI23" i="8"/>
  <c r="JI21" i="8"/>
  <c r="JI26" i="8"/>
  <c r="JI28" i="8"/>
  <c r="JI24" i="8"/>
  <c r="JI30" i="8"/>
  <c r="JI25" i="8"/>
  <c r="JI20" i="8"/>
  <c r="JK6" i="12"/>
  <c r="JJ5" i="12"/>
  <c r="JJ1" i="12"/>
  <c r="JJ30" i="12" s="1"/>
  <c r="JJ4" i="12"/>
  <c r="JJ2" i="12" s="1"/>
  <c r="JJ3" i="12"/>
  <c r="JJ10" i="11"/>
  <c r="JJ16" i="11"/>
  <c r="JJ26" i="11"/>
  <c r="JJ17" i="11"/>
  <c r="JJ25" i="11"/>
  <c r="JJ42" i="11"/>
  <c r="JJ35" i="11"/>
  <c r="JJ41" i="11"/>
  <c r="JJ45" i="11"/>
  <c r="JJ50" i="11"/>
  <c r="JJ55" i="11"/>
  <c r="JJ9" i="11"/>
  <c r="JJ12" i="11"/>
  <c r="JJ18" i="11"/>
  <c r="JJ28" i="11"/>
  <c r="JJ19" i="11"/>
  <c r="JJ27" i="11"/>
  <c r="JJ34" i="11"/>
  <c r="JJ38" i="11"/>
  <c r="JJ44" i="11"/>
  <c r="JJ49" i="11"/>
  <c r="JJ54" i="11"/>
  <c r="JJ56" i="11"/>
  <c r="JJ11" i="11"/>
  <c r="JJ14" i="11"/>
  <c r="JJ21" i="11"/>
  <c r="JJ30" i="11"/>
  <c r="JJ32" i="11"/>
  <c r="JJ29" i="11"/>
  <c r="JJ36" i="11"/>
  <c r="JJ40" i="11"/>
  <c r="JJ47" i="11"/>
  <c r="JJ48" i="11"/>
  <c r="JJ53" i="11"/>
  <c r="JJ57" i="11"/>
  <c r="JK5" i="11"/>
  <c r="JK3" i="11"/>
  <c r="JK4" i="11"/>
  <c r="JK2" i="11" s="1"/>
  <c r="JL6" i="11"/>
  <c r="JK1" i="11"/>
  <c r="JK57" i="11" s="1"/>
  <c r="JJ8" i="11"/>
  <c r="JJ13" i="11"/>
  <c r="JJ22" i="11"/>
  <c r="JJ24" i="11"/>
  <c r="JJ15" i="11"/>
  <c r="JJ23" i="11"/>
  <c r="JJ31" i="11"/>
  <c r="JJ37" i="11"/>
  <c r="JJ39" i="11"/>
  <c r="JJ43" i="11"/>
  <c r="JJ51" i="11"/>
  <c r="JJ52" i="11"/>
  <c r="JK5" i="10"/>
  <c r="JK3" i="10"/>
  <c r="JK4" i="10"/>
  <c r="JK2" i="10" s="1"/>
  <c r="JL6" i="10"/>
  <c r="JK1" i="10"/>
  <c r="JK58" i="10" s="1"/>
  <c r="JJ12" i="10"/>
  <c r="JJ11" i="10"/>
  <c r="JJ22" i="10"/>
  <c r="JJ21" i="10"/>
  <c r="JJ28" i="10"/>
  <c r="JJ29" i="10"/>
  <c r="JJ39" i="10"/>
  <c r="JJ42" i="10"/>
  <c r="JJ47" i="10"/>
  <c r="JJ52" i="10"/>
  <c r="JJ53" i="10"/>
  <c r="JJ58" i="10"/>
  <c r="JJ8" i="10"/>
  <c r="JJ14" i="10"/>
  <c r="JJ13" i="10"/>
  <c r="JJ18" i="10"/>
  <c r="JJ23" i="10"/>
  <c r="JJ30" i="10"/>
  <c r="JJ31" i="10"/>
  <c r="JJ36" i="10"/>
  <c r="JJ41" i="10"/>
  <c r="JJ45" i="10"/>
  <c r="JJ50" i="10"/>
  <c r="JJ55" i="10"/>
  <c r="JJ19" i="10"/>
  <c r="JJ16" i="10"/>
  <c r="JJ15" i="10"/>
  <c r="JJ25" i="10"/>
  <c r="JJ24" i="10"/>
  <c r="JJ32" i="10"/>
  <c r="JJ34" i="10"/>
  <c r="JJ38" i="10"/>
  <c r="JJ43" i="10"/>
  <c r="JJ48" i="10"/>
  <c r="JJ51" i="10"/>
  <c r="JJ56" i="10"/>
  <c r="JJ10" i="10"/>
  <c r="JJ9" i="10"/>
  <c r="JJ17" i="10"/>
  <c r="JJ27" i="10"/>
  <c r="JJ26" i="10"/>
  <c r="JJ35" i="10"/>
  <c r="JJ37" i="10"/>
  <c r="JJ40" i="10"/>
  <c r="JJ44" i="10"/>
  <c r="JJ49" i="10"/>
  <c r="JJ54" i="10"/>
  <c r="JI8" i="9"/>
  <c r="JK6" i="9"/>
  <c r="JJ1" i="9"/>
  <c r="JJ30" i="9" s="1"/>
  <c r="JJ5" i="9"/>
  <c r="JJ3" i="9"/>
  <c r="JJ4" i="9"/>
  <c r="JJ2" i="9" s="1"/>
  <c r="JI15" i="9"/>
  <c r="JI10" i="9"/>
  <c r="JI9" i="9"/>
  <c r="JI16" i="9"/>
  <c r="JI18" i="9"/>
  <c r="JI12" i="9"/>
  <c r="JI11" i="9"/>
  <c r="JI14" i="9"/>
  <c r="JI13" i="9"/>
  <c r="JI17" i="9"/>
  <c r="JI9" i="8"/>
  <c r="JI11" i="8"/>
  <c r="JI15" i="8"/>
  <c r="JI13" i="8"/>
  <c r="JI8" i="8"/>
  <c r="JI16" i="8"/>
  <c r="JI17" i="8"/>
  <c r="JJ5" i="8"/>
  <c r="JJ4" i="8"/>
  <c r="JJ2" i="8" s="1"/>
  <c r="JK6" i="8"/>
  <c r="JJ3" i="8"/>
  <c r="JJ1" i="8"/>
  <c r="JI10" i="8"/>
  <c r="JI18" i="8"/>
  <c r="JI19" i="8"/>
  <c r="JI12" i="8"/>
  <c r="JI14" i="8"/>
  <c r="JJ28" i="12" l="1"/>
  <c r="JJ12" i="12"/>
  <c r="JJ23" i="12"/>
  <c r="JJ14" i="12"/>
  <c r="JJ24" i="12"/>
  <c r="JJ9" i="12"/>
  <c r="JJ13" i="12"/>
  <c r="JJ18" i="12"/>
  <c r="JJ20" i="12"/>
  <c r="JJ22" i="12"/>
  <c r="JJ27" i="12"/>
  <c r="JJ8" i="12"/>
  <c r="JJ10" i="12"/>
  <c r="JJ15" i="12"/>
  <c r="JJ21" i="12"/>
  <c r="JJ26" i="12"/>
  <c r="JJ29" i="12"/>
  <c r="JJ11" i="12"/>
  <c r="JJ17" i="12"/>
  <c r="JJ16" i="12"/>
  <c r="JJ25" i="12"/>
  <c r="JJ19" i="12"/>
  <c r="JJ21" i="9"/>
  <c r="JJ26" i="9"/>
  <c r="JJ27" i="9"/>
  <c r="JJ25" i="9"/>
  <c r="JJ28" i="9"/>
  <c r="JJ24" i="9"/>
  <c r="JJ19" i="9"/>
  <c r="JJ20" i="9"/>
  <c r="JJ22" i="9"/>
  <c r="JJ23" i="9"/>
  <c r="JJ29" i="9"/>
  <c r="JJ23" i="8"/>
  <c r="JJ25" i="8"/>
  <c r="JJ21" i="8"/>
  <c r="JJ29" i="8"/>
  <c r="JJ24" i="8"/>
  <c r="JJ27" i="8"/>
  <c r="JJ26" i="8"/>
  <c r="JJ28" i="8"/>
  <c r="JJ31" i="8"/>
  <c r="JJ22" i="8"/>
  <c r="JJ30" i="8"/>
  <c r="JJ20" i="8"/>
  <c r="JK5" i="12"/>
  <c r="JL6" i="12"/>
  <c r="JK1" i="12"/>
  <c r="JK26" i="12" s="1"/>
  <c r="JK4" i="12"/>
  <c r="JK2" i="12" s="1"/>
  <c r="JK3" i="12"/>
  <c r="JK9" i="11"/>
  <c r="JK8" i="11"/>
  <c r="JK17" i="11"/>
  <c r="JK15" i="10"/>
  <c r="JK11" i="11"/>
  <c r="JK10" i="11"/>
  <c r="JK13" i="11"/>
  <c r="JK15" i="11"/>
  <c r="JK16" i="11"/>
  <c r="JK24" i="11"/>
  <c r="JK41" i="11"/>
  <c r="JK27" i="11"/>
  <c r="JK36" i="11"/>
  <c r="JK38" i="11"/>
  <c r="JK44" i="11"/>
  <c r="JK52" i="11"/>
  <c r="JK54" i="11"/>
  <c r="JK58" i="11"/>
  <c r="JL4" i="11"/>
  <c r="JL2" i="11" s="1"/>
  <c r="JM6" i="11"/>
  <c r="JL1" i="11"/>
  <c r="JL58" i="11" s="1"/>
  <c r="JL5" i="11"/>
  <c r="JL3" i="11"/>
  <c r="JK19" i="11"/>
  <c r="JK18" i="11"/>
  <c r="JK26" i="11"/>
  <c r="JK32" i="11"/>
  <c r="JK29" i="11"/>
  <c r="JK37" i="11"/>
  <c r="JK40" i="11"/>
  <c r="JK47" i="11"/>
  <c r="JK48" i="11"/>
  <c r="JK56" i="11"/>
  <c r="JK12" i="11"/>
  <c r="JK22" i="11"/>
  <c r="JK21" i="11"/>
  <c r="JK28" i="11"/>
  <c r="JK35" i="11"/>
  <c r="JK31" i="11"/>
  <c r="JK39" i="11"/>
  <c r="JK43" i="11"/>
  <c r="JK49" i="11"/>
  <c r="JK51" i="11"/>
  <c r="JK55" i="11"/>
  <c r="JK14" i="11"/>
  <c r="JK23" i="11"/>
  <c r="JK30" i="11"/>
  <c r="JK25" i="11"/>
  <c r="JK34" i="11"/>
  <c r="JK42" i="11"/>
  <c r="JK45" i="11"/>
  <c r="JK50" i="11"/>
  <c r="JK53" i="11"/>
  <c r="JJ10" i="9"/>
  <c r="JL4" i="10"/>
  <c r="JL2" i="10" s="1"/>
  <c r="JM6" i="10"/>
  <c r="JL1" i="10"/>
  <c r="JL58" i="10" s="1"/>
  <c r="JL5" i="10"/>
  <c r="JL3" i="10"/>
  <c r="JK13" i="10"/>
  <c r="JK10" i="10"/>
  <c r="JK23" i="10"/>
  <c r="JK27" i="10"/>
  <c r="JK34" i="10"/>
  <c r="JK29" i="10"/>
  <c r="JK36" i="10"/>
  <c r="JK41" i="10"/>
  <c r="JK45" i="10"/>
  <c r="JK52" i="10"/>
  <c r="JK55" i="10"/>
  <c r="JK17" i="10"/>
  <c r="JK8" i="10"/>
  <c r="JK12" i="10"/>
  <c r="JK19" i="10"/>
  <c r="JK24" i="10"/>
  <c r="JK30" i="10"/>
  <c r="JK31" i="10"/>
  <c r="JK38" i="10"/>
  <c r="JK43" i="10"/>
  <c r="JK49" i="10"/>
  <c r="JK50" i="10"/>
  <c r="JK56" i="10"/>
  <c r="JK11" i="10"/>
  <c r="JK18" i="10"/>
  <c r="JK14" i="10"/>
  <c r="JK22" i="10"/>
  <c r="JK26" i="10"/>
  <c r="JK32" i="10"/>
  <c r="JK37" i="10"/>
  <c r="JK40" i="10"/>
  <c r="JK44" i="10"/>
  <c r="JK51" i="10"/>
  <c r="JK53" i="10"/>
  <c r="JK57" i="10"/>
  <c r="JK9" i="10"/>
  <c r="JK21" i="10"/>
  <c r="JK16" i="10"/>
  <c r="JK25" i="10"/>
  <c r="JK28" i="10"/>
  <c r="JK35" i="10"/>
  <c r="JK39" i="10"/>
  <c r="JK42" i="10"/>
  <c r="JK47" i="10"/>
  <c r="JK48" i="10"/>
  <c r="JK54" i="10"/>
  <c r="JJ12" i="9"/>
  <c r="JJ11" i="9"/>
  <c r="JJ18" i="9"/>
  <c r="JJ14" i="9"/>
  <c r="JJ13" i="9"/>
  <c r="JJ8" i="9"/>
  <c r="JK5" i="9"/>
  <c r="JL6" i="9"/>
  <c r="JK3" i="9"/>
  <c r="JK4" i="9"/>
  <c r="JK2" i="9" s="1"/>
  <c r="JK1" i="9"/>
  <c r="JJ15" i="9"/>
  <c r="JJ17" i="9"/>
  <c r="JJ9" i="9"/>
  <c r="JJ16" i="9"/>
  <c r="JJ13" i="8"/>
  <c r="JJ8" i="8"/>
  <c r="JJ16" i="8"/>
  <c r="JJ17" i="8"/>
  <c r="JL6" i="8"/>
  <c r="JK5" i="8"/>
  <c r="JK4" i="8"/>
  <c r="JK2" i="8" s="1"/>
  <c r="JK3" i="8"/>
  <c r="JK1" i="8"/>
  <c r="JK31" i="8" s="1"/>
  <c r="JJ15" i="8"/>
  <c r="JJ10" i="8"/>
  <c r="JJ18" i="8"/>
  <c r="JJ19" i="8"/>
  <c r="JJ9" i="8"/>
  <c r="JJ12" i="8"/>
  <c r="JJ11" i="8"/>
  <c r="JJ14" i="8"/>
  <c r="JK9" i="12" l="1"/>
  <c r="JK21" i="12"/>
  <c r="JK12" i="12"/>
  <c r="JK28" i="12"/>
  <c r="JK19" i="12"/>
  <c r="JK27" i="12"/>
  <c r="JK8" i="12"/>
  <c r="JK13" i="12"/>
  <c r="JK14" i="12"/>
  <c r="JK23" i="12"/>
  <c r="JK25" i="12"/>
  <c r="JK29" i="12"/>
  <c r="JK10" i="12"/>
  <c r="JK16" i="12"/>
  <c r="JK18" i="12"/>
  <c r="JK20" i="12"/>
  <c r="JK22" i="12"/>
  <c r="JK30" i="12"/>
  <c r="JK11" i="12"/>
  <c r="JK17" i="12"/>
  <c r="JK15" i="12"/>
  <c r="JK24" i="12"/>
  <c r="JK24" i="9"/>
  <c r="JK22" i="9"/>
  <c r="JK27" i="9"/>
  <c r="JK19" i="9"/>
  <c r="JK29" i="9"/>
  <c r="JK28" i="9"/>
  <c r="JK30" i="9"/>
  <c r="JK23" i="9"/>
  <c r="JK21" i="9"/>
  <c r="JK26" i="9"/>
  <c r="JK20" i="9"/>
  <c r="JK25" i="9"/>
  <c r="JK23" i="8"/>
  <c r="JK29" i="8"/>
  <c r="JK25" i="8"/>
  <c r="JK24" i="8"/>
  <c r="JK30" i="8"/>
  <c r="JK22" i="8"/>
  <c r="JK21" i="8"/>
  <c r="JK27" i="8"/>
  <c r="JK26" i="8"/>
  <c r="JK28" i="8"/>
  <c r="JK20" i="8"/>
  <c r="JL8" i="11"/>
  <c r="JL5" i="12"/>
  <c r="JL4" i="12"/>
  <c r="JL2" i="12" s="1"/>
  <c r="JM6" i="12"/>
  <c r="JL3" i="12"/>
  <c r="JL1" i="12"/>
  <c r="JL30" i="12" s="1"/>
  <c r="JL8" i="10"/>
  <c r="JL11" i="11"/>
  <c r="JL23" i="11"/>
  <c r="JL25" i="11"/>
  <c r="JL14" i="11"/>
  <c r="JL26" i="11"/>
  <c r="JL35" i="11"/>
  <c r="JL39" i="11"/>
  <c r="JL43" i="11"/>
  <c r="JL44" i="11"/>
  <c r="JL51" i="11"/>
  <c r="JL54" i="11"/>
  <c r="JL10" i="11"/>
  <c r="JL13" i="11"/>
  <c r="JL17" i="11"/>
  <c r="JL27" i="11"/>
  <c r="JL16" i="11"/>
  <c r="JL28" i="11"/>
  <c r="JL34" i="11"/>
  <c r="JL41" i="11"/>
  <c r="JL45" i="11"/>
  <c r="JL48" i="11"/>
  <c r="JL52" i="11"/>
  <c r="JL56" i="11"/>
  <c r="JL12" i="11"/>
  <c r="JL15" i="11"/>
  <c r="JL19" i="11"/>
  <c r="JL29" i="11"/>
  <c r="JL18" i="11"/>
  <c r="JL30" i="11"/>
  <c r="JL36" i="11"/>
  <c r="JL38" i="11"/>
  <c r="JL47" i="11"/>
  <c r="JL49" i="11"/>
  <c r="JL55" i="11"/>
  <c r="JL57" i="11"/>
  <c r="JN6" i="11"/>
  <c r="JM1" i="11"/>
  <c r="JM57" i="11" s="1"/>
  <c r="JM5" i="11"/>
  <c r="JM3" i="11"/>
  <c r="JM4" i="11"/>
  <c r="JM2" i="11" s="1"/>
  <c r="JL9" i="11"/>
  <c r="JL21" i="11"/>
  <c r="JL22" i="11"/>
  <c r="JL31" i="11"/>
  <c r="JL24" i="11"/>
  <c r="JL32" i="11"/>
  <c r="JL37" i="11"/>
  <c r="JL40" i="11"/>
  <c r="JL42" i="11"/>
  <c r="JL50" i="11"/>
  <c r="JL53" i="11"/>
  <c r="JL15" i="10"/>
  <c r="JL12" i="10"/>
  <c r="JL23" i="10"/>
  <c r="JL28" i="10"/>
  <c r="JL29" i="10"/>
  <c r="JL32" i="10"/>
  <c r="JL40" i="10"/>
  <c r="JL43" i="10"/>
  <c r="JL47" i="10"/>
  <c r="JL51" i="10"/>
  <c r="JL55" i="10"/>
  <c r="JL9" i="10"/>
  <c r="JL17" i="10"/>
  <c r="JL14" i="10"/>
  <c r="JL19" i="10"/>
  <c r="JL22" i="10"/>
  <c r="JL31" i="10"/>
  <c r="JL35" i="10"/>
  <c r="JL37" i="10"/>
  <c r="JL42" i="10"/>
  <c r="JL49" i="10"/>
  <c r="JL53" i="10"/>
  <c r="JL56" i="10"/>
  <c r="JL11" i="10"/>
  <c r="JL18" i="10"/>
  <c r="JL16" i="10"/>
  <c r="JL24" i="10"/>
  <c r="JL25" i="10"/>
  <c r="JL34" i="10"/>
  <c r="JL36" i="10"/>
  <c r="JL39" i="10"/>
  <c r="JL45" i="10"/>
  <c r="JL50" i="10"/>
  <c r="JL52" i="10"/>
  <c r="JL57" i="10"/>
  <c r="JN6" i="10"/>
  <c r="JM1" i="10"/>
  <c r="JM57" i="10" s="1"/>
  <c r="JM5" i="10"/>
  <c r="JM3" i="10"/>
  <c r="JM4" i="10"/>
  <c r="JM2" i="10" s="1"/>
  <c r="JL13" i="10"/>
  <c r="JL10" i="10"/>
  <c r="JL21" i="10"/>
  <c r="JL26" i="10"/>
  <c r="JL27" i="10"/>
  <c r="JL30" i="10"/>
  <c r="JL38" i="10"/>
  <c r="JL41" i="10"/>
  <c r="JL44" i="10"/>
  <c r="JL48" i="10"/>
  <c r="JL54" i="10"/>
  <c r="JK11" i="9"/>
  <c r="JK13" i="9"/>
  <c r="JK10" i="9"/>
  <c r="JK18" i="9"/>
  <c r="JL5" i="9"/>
  <c r="JM6" i="9"/>
  <c r="JL3" i="9"/>
  <c r="JL4" i="9"/>
  <c r="JL2" i="9" s="1"/>
  <c r="JL1" i="9"/>
  <c r="JL30" i="9" s="1"/>
  <c r="JK15" i="9"/>
  <c r="JK12" i="9"/>
  <c r="JK9" i="9"/>
  <c r="JK14" i="9"/>
  <c r="JK17" i="9"/>
  <c r="JK8" i="9"/>
  <c r="JK16" i="9"/>
  <c r="JK8" i="8"/>
  <c r="JK9" i="8"/>
  <c r="JK19" i="8"/>
  <c r="JK10" i="8"/>
  <c r="JK11" i="8"/>
  <c r="JK18" i="8"/>
  <c r="JK12" i="8"/>
  <c r="JK15" i="8"/>
  <c r="JK17" i="8"/>
  <c r="JM6" i="8"/>
  <c r="JL5" i="8"/>
  <c r="JL4" i="8"/>
  <c r="JL2" i="8" s="1"/>
  <c r="JL3" i="8"/>
  <c r="JL1" i="8"/>
  <c r="JK14" i="8"/>
  <c r="JK13" i="8"/>
  <c r="JK16" i="8"/>
  <c r="JL10" i="12" l="1"/>
  <c r="JL16" i="12"/>
  <c r="JL20" i="12"/>
  <c r="JL19" i="12"/>
  <c r="JL21" i="12"/>
  <c r="JL9" i="12"/>
  <c r="JL11" i="12"/>
  <c r="JL17" i="12"/>
  <c r="JL22" i="12"/>
  <c r="JL23" i="12"/>
  <c r="JL25" i="12"/>
  <c r="JL8" i="12"/>
  <c r="JL12" i="12"/>
  <c r="JL14" i="12"/>
  <c r="JL29" i="12"/>
  <c r="JL27" i="12"/>
  <c r="JL28" i="12"/>
  <c r="JL13" i="12"/>
  <c r="JL15" i="12"/>
  <c r="JL18" i="12"/>
  <c r="JL26" i="12"/>
  <c r="JL24" i="12"/>
  <c r="JL28" i="9"/>
  <c r="JL20" i="9"/>
  <c r="JL26" i="9"/>
  <c r="JL27" i="9"/>
  <c r="JL19" i="9"/>
  <c r="JL24" i="9"/>
  <c r="JL23" i="9"/>
  <c r="JL21" i="9"/>
  <c r="JL29" i="9"/>
  <c r="JL22" i="9"/>
  <c r="JL25" i="9"/>
  <c r="JL21" i="8"/>
  <c r="JL24" i="8"/>
  <c r="JL29" i="8"/>
  <c r="JL22" i="8"/>
  <c r="JL27" i="8"/>
  <c r="JL26" i="8"/>
  <c r="JL25" i="8"/>
  <c r="JL30" i="8"/>
  <c r="JL31" i="8"/>
  <c r="JL23" i="8"/>
  <c r="JL28" i="8"/>
  <c r="JL20" i="8"/>
  <c r="JM14" i="10"/>
  <c r="JM8" i="10"/>
  <c r="JN6" i="12"/>
  <c r="JM5" i="12"/>
  <c r="JM4" i="12"/>
  <c r="JM2" i="12" s="1"/>
  <c r="JM3" i="12"/>
  <c r="JM1" i="12"/>
  <c r="JM20" i="12" s="1"/>
  <c r="JM12" i="10"/>
  <c r="JM10" i="11"/>
  <c r="JM16" i="10"/>
  <c r="JM8" i="11"/>
  <c r="JM10" i="10"/>
  <c r="JM9" i="11"/>
  <c r="JM12" i="11"/>
  <c r="JM16" i="11"/>
  <c r="JM15" i="11"/>
  <c r="JM23" i="11"/>
  <c r="JM31" i="11"/>
  <c r="JM26" i="11"/>
  <c r="JM35" i="11"/>
  <c r="JM41" i="11"/>
  <c r="JM43" i="11"/>
  <c r="JM50" i="11"/>
  <c r="JM54" i="11"/>
  <c r="JM58" i="11"/>
  <c r="JM11" i="11"/>
  <c r="JM18" i="11"/>
  <c r="JM17" i="11"/>
  <c r="JM25" i="11"/>
  <c r="JM38" i="11"/>
  <c r="JM28" i="11"/>
  <c r="JM40" i="11"/>
  <c r="JM42" i="11"/>
  <c r="JM45" i="11"/>
  <c r="JM49" i="11"/>
  <c r="JM55" i="11"/>
  <c r="JN5" i="11"/>
  <c r="JN3" i="11"/>
  <c r="JN4" i="11"/>
  <c r="JN2" i="11" s="1"/>
  <c r="JO6" i="11"/>
  <c r="JN1" i="11"/>
  <c r="JN55" i="11" s="1"/>
  <c r="JM13" i="11"/>
  <c r="JM21" i="11"/>
  <c r="JM19" i="11"/>
  <c r="JM27" i="11"/>
  <c r="JM36" i="11"/>
  <c r="JM30" i="11"/>
  <c r="JM37" i="11"/>
  <c r="JM44" i="11"/>
  <c r="JM48" i="11"/>
  <c r="JM52" i="11"/>
  <c r="JM56" i="11"/>
  <c r="JM14" i="11"/>
  <c r="JM34" i="11"/>
  <c r="JM22" i="11"/>
  <c r="JM29" i="11"/>
  <c r="JM24" i="11"/>
  <c r="JM32" i="11"/>
  <c r="JM39" i="11"/>
  <c r="JM47" i="11"/>
  <c r="JM51" i="11"/>
  <c r="JM53" i="11"/>
  <c r="JM9" i="10"/>
  <c r="JM22" i="10"/>
  <c r="JM15" i="10"/>
  <c r="JM13" i="10"/>
  <c r="JM11" i="10"/>
  <c r="JM18" i="10"/>
  <c r="JM24" i="10"/>
  <c r="JM27" i="10"/>
  <c r="JM34" i="10"/>
  <c r="JM38" i="10"/>
  <c r="JM41" i="10"/>
  <c r="JM45" i="10"/>
  <c r="JM50" i="10"/>
  <c r="JM54" i="10"/>
  <c r="JM58" i="10"/>
  <c r="JN5" i="10"/>
  <c r="JN3" i="10"/>
  <c r="JN4" i="10"/>
  <c r="JN2" i="10" s="1"/>
  <c r="JN1" i="10"/>
  <c r="JN57" i="10" s="1"/>
  <c r="JO6" i="10"/>
  <c r="JM21" i="10"/>
  <c r="JM26" i="10"/>
  <c r="JM35" i="10"/>
  <c r="JM30" i="10"/>
  <c r="JM40" i="10"/>
  <c r="JM43" i="10"/>
  <c r="JM44" i="10"/>
  <c r="JM51" i="10"/>
  <c r="JM55" i="10"/>
  <c r="JM23" i="10"/>
  <c r="JM28" i="10"/>
  <c r="JM29" i="10"/>
  <c r="JM32" i="10"/>
  <c r="JM37" i="10"/>
  <c r="JM42" i="10"/>
  <c r="JM48" i="10"/>
  <c r="JM52" i="10"/>
  <c r="JM56" i="10"/>
  <c r="JM17" i="10"/>
  <c r="JM19" i="10"/>
  <c r="JM25" i="10"/>
  <c r="JM31" i="10"/>
  <c r="JM36" i="10"/>
  <c r="JM39" i="10"/>
  <c r="JM47" i="10"/>
  <c r="JM49" i="10"/>
  <c r="JM53" i="10"/>
  <c r="JL11" i="9"/>
  <c r="JL8" i="9"/>
  <c r="JL17" i="9"/>
  <c r="JL13" i="9"/>
  <c r="JL10" i="9"/>
  <c r="JN6" i="9"/>
  <c r="JM5" i="9"/>
  <c r="JM4" i="9"/>
  <c r="JM2" i="9" s="1"/>
  <c r="JM1" i="9"/>
  <c r="JM3" i="9"/>
  <c r="JL15" i="9"/>
  <c r="JL12" i="9"/>
  <c r="JL16" i="9"/>
  <c r="JL9" i="9"/>
  <c r="JL14" i="9"/>
  <c r="JL18" i="9"/>
  <c r="JL8" i="8"/>
  <c r="JL16" i="8"/>
  <c r="JL10" i="8"/>
  <c r="JL9" i="8"/>
  <c r="JL18" i="8"/>
  <c r="JL12" i="8"/>
  <c r="JL11" i="8"/>
  <c r="JL17" i="8"/>
  <c r="JM5" i="8"/>
  <c r="JM4" i="8"/>
  <c r="JM2" i="8" s="1"/>
  <c r="JN6" i="8"/>
  <c r="JM1" i="8"/>
  <c r="JM31" i="8" s="1"/>
  <c r="JM3" i="8"/>
  <c r="JL15" i="8"/>
  <c r="JL14" i="8"/>
  <c r="JL13" i="8"/>
  <c r="JL19" i="8"/>
  <c r="JM8" i="12" l="1"/>
  <c r="JM11" i="12"/>
  <c r="JM16" i="12"/>
  <c r="JM25" i="12"/>
  <c r="JM23" i="12"/>
  <c r="JM24" i="12"/>
  <c r="JM12" i="12"/>
  <c r="JM14" i="12"/>
  <c r="JM19" i="12"/>
  <c r="JM22" i="12"/>
  <c r="JM27" i="12"/>
  <c r="JM30" i="12"/>
  <c r="JM13" i="12"/>
  <c r="JM18" i="12"/>
  <c r="JM17" i="12"/>
  <c r="JM26" i="12"/>
  <c r="JM28" i="12"/>
  <c r="JM9" i="12"/>
  <c r="JM10" i="12"/>
  <c r="JM15" i="12"/>
  <c r="JM21" i="12"/>
  <c r="JM29" i="12"/>
  <c r="JM19" i="9"/>
  <c r="JM20" i="9"/>
  <c r="JM29" i="9"/>
  <c r="JM21" i="9"/>
  <c r="JM23" i="9"/>
  <c r="JM24" i="9"/>
  <c r="JM30" i="9"/>
  <c r="JM22" i="9"/>
  <c r="JM25" i="9"/>
  <c r="JM28" i="9"/>
  <c r="JM27" i="9"/>
  <c r="JM26" i="9"/>
  <c r="JM22" i="8"/>
  <c r="JM24" i="8"/>
  <c r="JM23" i="8"/>
  <c r="JM28" i="8"/>
  <c r="JM21" i="8"/>
  <c r="JM30" i="8"/>
  <c r="JM25" i="8"/>
  <c r="JM26" i="8"/>
  <c r="JM27" i="8"/>
  <c r="JM29" i="8"/>
  <c r="JM20" i="8"/>
  <c r="JO6" i="12"/>
  <c r="JN5" i="12"/>
  <c r="JN1" i="12"/>
  <c r="JN28" i="12" s="1"/>
  <c r="JN4" i="12"/>
  <c r="JN2" i="12" s="1"/>
  <c r="JN3" i="12"/>
  <c r="JN8" i="11"/>
  <c r="JN9" i="11"/>
  <c r="JN10" i="11"/>
  <c r="JN37" i="11"/>
  <c r="JN15" i="11"/>
  <c r="JN26" i="11"/>
  <c r="JN25" i="11"/>
  <c r="JN34" i="11"/>
  <c r="JN40" i="11"/>
  <c r="JN44" i="11"/>
  <c r="JN45" i="11"/>
  <c r="JN53" i="11"/>
  <c r="JN56" i="11"/>
  <c r="JN11" i="11"/>
  <c r="JN12" i="11"/>
  <c r="JN32" i="11"/>
  <c r="JN17" i="11"/>
  <c r="JN28" i="11"/>
  <c r="JN27" i="11"/>
  <c r="JN36" i="11"/>
  <c r="JN39" i="11"/>
  <c r="JN49" i="11"/>
  <c r="JN48" i="11"/>
  <c r="JN54" i="11"/>
  <c r="JN57" i="11"/>
  <c r="JO5" i="11"/>
  <c r="JO3" i="11"/>
  <c r="JO4" i="11"/>
  <c r="JO2" i="11" s="1"/>
  <c r="JP6" i="11"/>
  <c r="JO1" i="11"/>
  <c r="JO58" i="11" s="1"/>
  <c r="JN13" i="11"/>
  <c r="JN16" i="11"/>
  <c r="JN18" i="11"/>
  <c r="JN19" i="11"/>
  <c r="JN30" i="11"/>
  <c r="JN29" i="11"/>
  <c r="JN35" i="11"/>
  <c r="JN41" i="11"/>
  <c r="JN47" i="11"/>
  <c r="JN51" i="11"/>
  <c r="JN52" i="11"/>
  <c r="JN58" i="11"/>
  <c r="JM8" i="9"/>
  <c r="JN14" i="11"/>
  <c r="JN22" i="11"/>
  <c r="JN21" i="11"/>
  <c r="JN24" i="11"/>
  <c r="JN23" i="11"/>
  <c r="JN31" i="11"/>
  <c r="JN38" i="11"/>
  <c r="JN42" i="11"/>
  <c r="JN43" i="11"/>
  <c r="JN50" i="11"/>
  <c r="JN10" i="10"/>
  <c r="JN8" i="10"/>
  <c r="JN14" i="10"/>
  <c r="JN11" i="10"/>
  <c r="JN22" i="10"/>
  <c r="JN25" i="10"/>
  <c r="JN28" i="10"/>
  <c r="JN29" i="10"/>
  <c r="JN39" i="10"/>
  <c r="JN42" i="10"/>
  <c r="JN47" i="10"/>
  <c r="JN50" i="10"/>
  <c r="JN53" i="10"/>
  <c r="JN58" i="10"/>
  <c r="JN16" i="10"/>
  <c r="JN13" i="10"/>
  <c r="JN18" i="10"/>
  <c r="JN27" i="10"/>
  <c r="JN30" i="10"/>
  <c r="JN31" i="10"/>
  <c r="JN36" i="10"/>
  <c r="JN41" i="10"/>
  <c r="JN45" i="10"/>
  <c r="JN51" i="10"/>
  <c r="JN55" i="10"/>
  <c r="JN19" i="10"/>
  <c r="JN15" i="10"/>
  <c r="JN21" i="10"/>
  <c r="JN24" i="10"/>
  <c r="JN32" i="10"/>
  <c r="JN34" i="10"/>
  <c r="JN38" i="10"/>
  <c r="JN43" i="10"/>
  <c r="JN48" i="10"/>
  <c r="JN52" i="10"/>
  <c r="JN56" i="10"/>
  <c r="JO5" i="10"/>
  <c r="JO3" i="10"/>
  <c r="JO4" i="10"/>
  <c r="JO2" i="10" s="1"/>
  <c r="JP6" i="10"/>
  <c r="JO1" i="10"/>
  <c r="JO57" i="10" s="1"/>
  <c r="JN12" i="10"/>
  <c r="JN9" i="10"/>
  <c r="JN17" i="10"/>
  <c r="JN23" i="10"/>
  <c r="JN26" i="10"/>
  <c r="JN35" i="10"/>
  <c r="JN37" i="10"/>
  <c r="JN40" i="10"/>
  <c r="JN44" i="10"/>
  <c r="JN49" i="10"/>
  <c r="JN54" i="10"/>
  <c r="JM14" i="9"/>
  <c r="JM12" i="9"/>
  <c r="JM16" i="9"/>
  <c r="JM10" i="9"/>
  <c r="JO6" i="9"/>
  <c r="JN1" i="9"/>
  <c r="JN5" i="9"/>
  <c r="JN3" i="9"/>
  <c r="JN4" i="9"/>
  <c r="JN2" i="9" s="1"/>
  <c r="JM15" i="9"/>
  <c r="JM18" i="9"/>
  <c r="JM9" i="9"/>
  <c r="JM11" i="9"/>
  <c r="JM17" i="9"/>
  <c r="JM13" i="9"/>
  <c r="JM9" i="8"/>
  <c r="JM12" i="8"/>
  <c r="JM11" i="8"/>
  <c r="JM14" i="8"/>
  <c r="JM13" i="8"/>
  <c r="JM8" i="8"/>
  <c r="JM16" i="8"/>
  <c r="JM17" i="8"/>
  <c r="JN5" i="8"/>
  <c r="JN4" i="8"/>
  <c r="JN2" i="8" s="1"/>
  <c r="JO6" i="8"/>
  <c r="JN1" i="8"/>
  <c r="JN31" i="8" s="1"/>
  <c r="JN3" i="8"/>
  <c r="JM15" i="8"/>
  <c r="JM10" i="8"/>
  <c r="JM18" i="8"/>
  <c r="JM19" i="8"/>
  <c r="JN8" i="12" l="1"/>
  <c r="JN10" i="12"/>
  <c r="JN15" i="12"/>
  <c r="JN21" i="12"/>
  <c r="JN19" i="12"/>
  <c r="JN29" i="12"/>
  <c r="JN11" i="12"/>
  <c r="JN17" i="12"/>
  <c r="JN16" i="12"/>
  <c r="JN25" i="12"/>
  <c r="JN23" i="12"/>
  <c r="JN30" i="12"/>
  <c r="JN12" i="12"/>
  <c r="JN14" i="12"/>
  <c r="JN20" i="12"/>
  <c r="JN22" i="12"/>
  <c r="JN27" i="12"/>
  <c r="JN9" i="12"/>
  <c r="JN13" i="12"/>
  <c r="JN18" i="12"/>
  <c r="JN24" i="12"/>
  <c r="JN26" i="12"/>
  <c r="JN20" i="9"/>
  <c r="JN22" i="9"/>
  <c r="JN30" i="9"/>
  <c r="JN21" i="9"/>
  <c r="JN24" i="9"/>
  <c r="JN27" i="9"/>
  <c r="JN25" i="9"/>
  <c r="JN19" i="9"/>
  <c r="JN28" i="9"/>
  <c r="JN26" i="9"/>
  <c r="JN23" i="9"/>
  <c r="JN29" i="9"/>
  <c r="JN25" i="8"/>
  <c r="JN30" i="8"/>
  <c r="JN23" i="8"/>
  <c r="JN22" i="8"/>
  <c r="JN27" i="8"/>
  <c r="JN29" i="8"/>
  <c r="JN24" i="8"/>
  <c r="JN21" i="8"/>
  <c r="JN26" i="8"/>
  <c r="JN28" i="8"/>
  <c r="JN20" i="8"/>
  <c r="JO5" i="12"/>
  <c r="JP6" i="12"/>
  <c r="JO1" i="12"/>
  <c r="JO28" i="12" s="1"/>
  <c r="JO4" i="12"/>
  <c r="JO2" i="12" s="1"/>
  <c r="JO3" i="12"/>
  <c r="JO15" i="10"/>
  <c r="JP4" i="11"/>
  <c r="JP2" i="11" s="1"/>
  <c r="JQ6" i="11"/>
  <c r="JP1" i="11"/>
  <c r="JP58" i="11" s="1"/>
  <c r="JP5" i="11"/>
  <c r="JP3" i="11"/>
  <c r="JO8" i="11"/>
  <c r="JO10" i="11"/>
  <c r="JO17" i="11"/>
  <c r="JO16" i="11"/>
  <c r="JO26" i="11"/>
  <c r="JO25" i="11"/>
  <c r="JO35" i="11"/>
  <c r="JO34" i="11"/>
  <c r="JO40" i="11"/>
  <c r="JO47" i="11"/>
  <c r="JO51" i="11"/>
  <c r="JO56" i="11"/>
  <c r="JN18" i="9"/>
  <c r="JO9" i="11"/>
  <c r="JO12" i="11"/>
  <c r="JO22" i="11"/>
  <c r="JO18" i="11"/>
  <c r="JO28" i="11"/>
  <c r="JO27" i="11"/>
  <c r="JO37" i="11"/>
  <c r="JO36" i="11"/>
  <c r="JO43" i="11"/>
  <c r="JO49" i="11"/>
  <c r="JO52" i="11"/>
  <c r="JO57" i="11"/>
  <c r="JN8" i="9"/>
  <c r="JO11" i="11"/>
  <c r="JO19" i="11"/>
  <c r="JO23" i="11"/>
  <c r="JO21" i="11"/>
  <c r="JO30" i="11"/>
  <c r="JO29" i="11"/>
  <c r="JO41" i="11"/>
  <c r="JO39" i="11"/>
  <c r="JO45" i="11"/>
  <c r="JO48" i="11"/>
  <c r="JO53" i="11"/>
  <c r="JO55" i="11"/>
  <c r="JN16" i="9"/>
  <c r="JO13" i="11"/>
  <c r="JO15" i="11"/>
  <c r="JO14" i="11"/>
  <c r="JO24" i="11"/>
  <c r="JO32" i="11"/>
  <c r="JO31" i="11"/>
  <c r="JO42" i="11"/>
  <c r="JO38" i="11"/>
  <c r="JO44" i="11"/>
  <c r="JO50" i="11"/>
  <c r="JO54" i="11"/>
  <c r="JO8" i="10"/>
  <c r="JO10" i="10"/>
  <c r="JO18" i="10"/>
  <c r="JO25" i="10"/>
  <c r="JO28" i="10"/>
  <c r="JO35" i="10"/>
  <c r="JO39" i="10"/>
  <c r="JO42" i="10"/>
  <c r="JO47" i="10"/>
  <c r="JO48" i="10"/>
  <c r="JO54" i="10"/>
  <c r="JO58" i="10"/>
  <c r="JP4" i="10"/>
  <c r="JP2" i="10" s="1"/>
  <c r="JQ6" i="10"/>
  <c r="JP1" i="10"/>
  <c r="JP58" i="10" s="1"/>
  <c r="JP5" i="10"/>
  <c r="JP3" i="10"/>
  <c r="JO23" i="10"/>
  <c r="JO9" i="10"/>
  <c r="JO12" i="10"/>
  <c r="JO21" i="10"/>
  <c r="JO27" i="10"/>
  <c r="JO34" i="10"/>
  <c r="JO29" i="10"/>
  <c r="JO36" i="10"/>
  <c r="JO41" i="10"/>
  <c r="JO45" i="10"/>
  <c r="JO51" i="10"/>
  <c r="JO55" i="10"/>
  <c r="JO11" i="10"/>
  <c r="JO13" i="10"/>
  <c r="JO14" i="10"/>
  <c r="JO19" i="10"/>
  <c r="JO24" i="10"/>
  <c r="JO30" i="10"/>
  <c r="JO31" i="10"/>
  <c r="JO38" i="10"/>
  <c r="JO43" i="10"/>
  <c r="JO52" i="10"/>
  <c r="JO50" i="10"/>
  <c r="JO56" i="10"/>
  <c r="JO17" i="10"/>
  <c r="JO16" i="10"/>
  <c r="JO22" i="10"/>
  <c r="JO26" i="10"/>
  <c r="JO32" i="10"/>
  <c r="JO37" i="10"/>
  <c r="JO40" i="10"/>
  <c r="JO44" i="10"/>
  <c r="JO49" i="10"/>
  <c r="JO53" i="10"/>
  <c r="JN10" i="9"/>
  <c r="JO5" i="9"/>
  <c r="JP6" i="9"/>
  <c r="JO3" i="9"/>
  <c r="JO4" i="9"/>
  <c r="JO2" i="9" s="1"/>
  <c r="JO1" i="9"/>
  <c r="JN15" i="9"/>
  <c r="JN12" i="9"/>
  <c r="JN9" i="9"/>
  <c r="JN14" i="9"/>
  <c r="JN11" i="9"/>
  <c r="JN17" i="9"/>
  <c r="JN13" i="9"/>
  <c r="JN13" i="8"/>
  <c r="JN8" i="8"/>
  <c r="JN16" i="8"/>
  <c r="JN17" i="8"/>
  <c r="JP6" i="8"/>
  <c r="JO5" i="8"/>
  <c r="JO3" i="8"/>
  <c r="JO4" i="8"/>
  <c r="JO2" i="8" s="1"/>
  <c r="JO1" i="8"/>
  <c r="JN15" i="8"/>
  <c r="JN10" i="8"/>
  <c r="JN18" i="8"/>
  <c r="JN19" i="8"/>
  <c r="JN9" i="8"/>
  <c r="JN12" i="8"/>
  <c r="JN11" i="8"/>
  <c r="JN14" i="8"/>
  <c r="JO8" i="12" l="1"/>
  <c r="JO13" i="12"/>
  <c r="JO18" i="12"/>
  <c r="JO27" i="12"/>
  <c r="JO25" i="12"/>
  <c r="JO29" i="12"/>
  <c r="JO10" i="12"/>
  <c r="JO16" i="12"/>
  <c r="JO15" i="12"/>
  <c r="JO20" i="12"/>
  <c r="JO22" i="12"/>
  <c r="JO30" i="12"/>
  <c r="JO11" i="12"/>
  <c r="JO17" i="12"/>
  <c r="JO19" i="12"/>
  <c r="JO24" i="12"/>
  <c r="JO26" i="12"/>
  <c r="JO9" i="12"/>
  <c r="JO12" i="12"/>
  <c r="JO14" i="12"/>
  <c r="JO23" i="12"/>
  <c r="JO21" i="12"/>
  <c r="JO19" i="9"/>
  <c r="JO23" i="9"/>
  <c r="JO28" i="9"/>
  <c r="JO30" i="9"/>
  <c r="JO29" i="9"/>
  <c r="JO21" i="9"/>
  <c r="JO26" i="9"/>
  <c r="JO20" i="9"/>
  <c r="JO25" i="9"/>
  <c r="JO24" i="9"/>
  <c r="JO22" i="9"/>
  <c r="JO27" i="9"/>
  <c r="JO23" i="8"/>
  <c r="JO25" i="8"/>
  <c r="JO27" i="8"/>
  <c r="JO24" i="8"/>
  <c r="JO28" i="8"/>
  <c r="JO31" i="8"/>
  <c r="JO26" i="8"/>
  <c r="JO29" i="8"/>
  <c r="JO22" i="8"/>
  <c r="JO21" i="8"/>
  <c r="JO30" i="8"/>
  <c r="JO20" i="8"/>
  <c r="JP5" i="12"/>
  <c r="JP4" i="12"/>
  <c r="JP2" i="12" s="1"/>
  <c r="JQ6" i="12"/>
  <c r="JP3" i="12"/>
  <c r="JP1" i="12"/>
  <c r="JP25" i="12" s="1"/>
  <c r="JP8" i="11"/>
  <c r="JP11" i="11"/>
  <c r="JP17" i="11"/>
  <c r="JP14" i="11"/>
  <c r="JP27" i="11"/>
  <c r="JP26" i="11"/>
  <c r="JP35" i="11"/>
  <c r="JP39" i="11"/>
  <c r="JP43" i="11"/>
  <c r="JP42" i="11"/>
  <c r="JP51" i="11"/>
  <c r="JP54" i="11"/>
  <c r="JP10" i="11"/>
  <c r="JP13" i="11"/>
  <c r="JP19" i="11"/>
  <c r="JP16" i="11"/>
  <c r="JP29" i="11"/>
  <c r="JP28" i="11"/>
  <c r="JP34" i="11"/>
  <c r="JP41" i="11"/>
  <c r="JP45" i="11"/>
  <c r="JP44" i="11"/>
  <c r="JP52" i="11"/>
  <c r="JP56" i="11"/>
  <c r="JP12" i="11"/>
  <c r="JP21" i="11"/>
  <c r="JP22" i="11"/>
  <c r="JP18" i="11"/>
  <c r="JP31" i="11"/>
  <c r="JP30" i="11"/>
  <c r="JP36" i="11"/>
  <c r="JP38" i="11"/>
  <c r="JP47" i="11"/>
  <c r="JP49" i="11"/>
  <c r="JP53" i="11"/>
  <c r="JP57" i="11"/>
  <c r="JR6" i="11"/>
  <c r="JQ1" i="11"/>
  <c r="JQ57" i="11" s="1"/>
  <c r="JQ5" i="11"/>
  <c r="JQ3" i="11"/>
  <c r="JQ4" i="11"/>
  <c r="JQ2" i="11" s="1"/>
  <c r="JP9" i="11"/>
  <c r="JP15" i="11"/>
  <c r="JP23" i="11"/>
  <c r="JP25" i="11"/>
  <c r="JP24" i="11"/>
  <c r="JP32" i="11"/>
  <c r="JP37" i="11"/>
  <c r="JP40" i="11"/>
  <c r="JP48" i="11"/>
  <c r="JP50" i="11"/>
  <c r="JP55" i="11"/>
  <c r="JP15" i="10"/>
  <c r="JP14" i="10"/>
  <c r="JP23" i="10"/>
  <c r="JP26" i="10"/>
  <c r="JP29" i="10"/>
  <c r="JP32" i="10"/>
  <c r="JP40" i="10"/>
  <c r="JP43" i="10"/>
  <c r="JP47" i="10"/>
  <c r="JP51" i="10"/>
  <c r="JP55" i="10"/>
  <c r="JP9" i="10"/>
  <c r="JP17" i="10"/>
  <c r="JP16" i="10"/>
  <c r="JP19" i="10"/>
  <c r="JP28" i="10"/>
  <c r="JP31" i="10"/>
  <c r="JP35" i="10"/>
  <c r="JP37" i="10"/>
  <c r="JP42" i="10"/>
  <c r="JP50" i="10"/>
  <c r="JP53" i="10"/>
  <c r="JP56" i="10"/>
  <c r="JR6" i="10"/>
  <c r="JQ1" i="10"/>
  <c r="JQ57" i="10" s="1"/>
  <c r="JQ5" i="10"/>
  <c r="JQ3" i="10"/>
  <c r="JQ4" i="10"/>
  <c r="JQ2" i="10" s="1"/>
  <c r="JP11" i="10"/>
  <c r="JP10" i="10"/>
  <c r="JP18" i="10"/>
  <c r="JP22" i="10"/>
  <c r="JP25" i="10"/>
  <c r="JP34" i="10"/>
  <c r="JP36" i="10"/>
  <c r="JP39" i="10"/>
  <c r="JP45" i="10"/>
  <c r="JP49" i="10"/>
  <c r="JP52" i="10"/>
  <c r="JP57" i="10"/>
  <c r="JP8" i="10"/>
  <c r="JP13" i="10"/>
  <c r="JP12" i="10"/>
  <c r="JP21" i="10"/>
  <c r="JP24" i="10"/>
  <c r="JP27" i="10"/>
  <c r="JP30" i="10"/>
  <c r="JP38" i="10"/>
  <c r="JP41" i="10"/>
  <c r="JP44" i="10"/>
  <c r="JP48" i="10"/>
  <c r="JP54" i="10"/>
  <c r="JO11" i="9"/>
  <c r="JO13" i="9"/>
  <c r="JO10" i="9"/>
  <c r="JO18" i="9"/>
  <c r="JP5" i="9"/>
  <c r="JQ6" i="9"/>
  <c r="JP3" i="9"/>
  <c r="JP4" i="9"/>
  <c r="JP2" i="9" s="1"/>
  <c r="JP1" i="9"/>
  <c r="JO15" i="9"/>
  <c r="JO12" i="9"/>
  <c r="JO9" i="9"/>
  <c r="JO14" i="9"/>
  <c r="JO17" i="9"/>
  <c r="JO8" i="9"/>
  <c r="JO16" i="9"/>
  <c r="JO8" i="8"/>
  <c r="JO10" i="8"/>
  <c r="JO12" i="8"/>
  <c r="JO9" i="8"/>
  <c r="JO17" i="8"/>
  <c r="JO11" i="8"/>
  <c r="JO19" i="8"/>
  <c r="JO14" i="8"/>
  <c r="JO13" i="8"/>
  <c r="JO16" i="8"/>
  <c r="JQ6" i="8"/>
  <c r="JP5" i="8"/>
  <c r="JP3" i="8"/>
  <c r="JP4" i="8"/>
  <c r="JP2" i="8" s="1"/>
  <c r="JP1" i="8"/>
  <c r="JO15" i="8"/>
  <c r="JO18" i="8"/>
  <c r="JP8" i="12" l="1"/>
  <c r="JP12" i="12"/>
  <c r="JP14" i="12"/>
  <c r="JP26" i="12"/>
  <c r="JP24" i="12"/>
  <c r="JP28" i="12"/>
  <c r="JP13" i="12"/>
  <c r="JP15" i="12"/>
  <c r="JP18" i="12"/>
  <c r="JP19" i="12"/>
  <c r="JP29" i="12"/>
  <c r="JP30" i="12"/>
  <c r="JP10" i="12"/>
  <c r="JP16" i="12"/>
  <c r="JP22" i="12"/>
  <c r="JP23" i="12"/>
  <c r="JP21" i="12"/>
  <c r="JP9" i="12"/>
  <c r="JP11" i="12"/>
  <c r="JP17" i="12"/>
  <c r="JP20" i="12"/>
  <c r="JP27" i="12"/>
  <c r="JP22" i="9"/>
  <c r="JP20" i="9"/>
  <c r="JP25" i="9"/>
  <c r="JP27" i="9"/>
  <c r="JP30" i="9"/>
  <c r="JP19" i="9"/>
  <c r="JP24" i="9"/>
  <c r="JP29" i="9"/>
  <c r="JP23" i="9"/>
  <c r="JP26" i="9"/>
  <c r="JP28" i="9"/>
  <c r="JP21" i="9"/>
  <c r="JP21" i="8"/>
  <c r="JP23" i="8"/>
  <c r="JP29" i="8"/>
  <c r="JP25" i="8"/>
  <c r="JP24" i="8"/>
  <c r="JP26" i="8"/>
  <c r="JP22" i="8"/>
  <c r="JP30" i="8"/>
  <c r="JP31" i="8"/>
  <c r="JP27" i="8"/>
  <c r="JP28" i="8"/>
  <c r="JP20" i="8"/>
  <c r="JQ12" i="10"/>
  <c r="JQ16" i="10"/>
  <c r="JQ8" i="11"/>
  <c r="JR6" i="12"/>
  <c r="JQ5" i="12"/>
  <c r="JQ3" i="12"/>
  <c r="JQ4" i="12"/>
  <c r="JQ2" i="12" s="1"/>
  <c r="JQ1" i="12"/>
  <c r="JQ24" i="12" s="1"/>
  <c r="JQ9" i="11"/>
  <c r="JQ8" i="10"/>
  <c r="JQ12" i="11"/>
  <c r="JQ16" i="11"/>
  <c r="JQ17" i="11"/>
  <c r="JQ25" i="11"/>
  <c r="JQ34" i="11"/>
  <c r="JQ30" i="11"/>
  <c r="JQ35" i="11"/>
  <c r="JQ39" i="11"/>
  <c r="JQ43" i="11"/>
  <c r="JQ51" i="11"/>
  <c r="JQ54" i="11"/>
  <c r="JQ58" i="11"/>
  <c r="JQ14" i="11"/>
  <c r="JQ18" i="11"/>
  <c r="JQ19" i="11"/>
  <c r="JQ27" i="11"/>
  <c r="JQ24" i="11"/>
  <c r="JQ36" i="11"/>
  <c r="JQ37" i="11"/>
  <c r="JQ41" i="11"/>
  <c r="JQ45" i="11"/>
  <c r="JQ49" i="11"/>
  <c r="JQ55" i="11"/>
  <c r="JR5" i="11"/>
  <c r="JR3" i="11"/>
  <c r="JR4" i="11"/>
  <c r="JR2" i="11" s="1"/>
  <c r="JS6" i="11"/>
  <c r="JR1" i="11"/>
  <c r="JR58" i="11" s="1"/>
  <c r="JQ11" i="11"/>
  <c r="JQ21" i="11"/>
  <c r="JQ22" i="11"/>
  <c r="JQ29" i="11"/>
  <c r="JQ26" i="11"/>
  <c r="JQ32" i="11"/>
  <c r="JQ40" i="11"/>
  <c r="JQ44" i="11"/>
  <c r="JQ50" i="11"/>
  <c r="JQ53" i="11"/>
  <c r="JQ56" i="11"/>
  <c r="JQ10" i="11"/>
  <c r="JQ13" i="11"/>
  <c r="JQ15" i="11"/>
  <c r="JQ23" i="11"/>
  <c r="JQ31" i="11"/>
  <c r="JQ28" i="11"/>
  <c r="JQ38" i="11"/>
  <c r="JQ42" i="11"/>
  <c r="JQ47" i="11"/>
  <c r="JQ48" i="11"/>
  <c r="JQ52" i="11"/>
  <c r="JP11" i="9"/>
  <c r="JP17" i="9"/>
  <c r="JQ10" i="10"/>
  <c r="JQ13" i="10"/>
  <c r="JQ18" i="10"/>
  <c r="JQ24" i="10"/>
  <c r="JQ27" i="10"/>
  <c r="JQ34" i="10"/>
  <c r="JQ38" i="10"/>
  <c r="JQ41" i="10"/>
  <c r="JQ45" i="10"/>
  <c r="JQ49" i="10"/>
  <c r="JQ54" i="10"/>
  <c r="JQ58" i="10"/>
  <c r="JQ14" i="10"/>
  <c r="JQ15" i="10"/>
  <c r="JQ21" i="10"/>
  <c r="JQ26" i="10"/>
  <c r="JQ35" i="10"/>
  <c r="JQ30" i="10"/>
  <c r="JQ40" i="10"/>
  <c r="JQ43" i="10"/>
  <c r="JQ44" i="10"/>
  <c r="JQ52" i="10"/>
  <c r="JQ56" i="10"/>
  <c r="JQ9" i="10"/>
  <c r="JQ17" i="10"/>
  <c r="JQ23" i="10"/>
  <c r="JQ28" i="10"/>
  <c r="JQ29" i="10"/>
  <c r="JQ32" i="10"/>
  <c r="JQ37" i="10"/>
  <c r="JQ42" i="10"/>
  <c r="JQ48" i="10"/>
  <c r="JQ51" i="10"/>
  <c r="JQ55" i="10"/>
  <c r="JR5" i="10"/>
  <c r="JR3" i="10"/>
  <c r="JR4" i="10"/>
  <c r="JR2" i="10" s="1"/>
  <c r="JR1" i="10"/>
  <c r="JR56" i="10" s="1"/>
  <c r="JS6" i="10"/>
  <c r="JQ11" i="10"/>
  <c r="JQ22" i="10"/>
  <c r="JQ19" i="10"/>
  <c r="JQ25" i="10"/>
  <c r="JQ31" i="10"/>
  <c r="JQ36" i="10"/>
  <c r="JQ39" i="10"/>
  <c r="JQ47" i="10"/>
  <c r="JQ50" i="10"/>
  <c r="JQ53" i="10"/>
  <c r="JP9" i="9"/>
  <c r="JP14" i="9"/>
  <c r="JP8" i="9"/>
  <c r="JP13" i="9"/>
  <c r="JP10" i="9"/>
  <c r="JP16" i="9"/>
  <c r="JR6" i="9"/>
  <c r="JQ5" i="9"/>
  <c r="JQ4" i="9"/>
  <c r="JQ2" i="9" s="1"/>
  <c r="JQ1" i="9"/>
  <c r="JQ3" i="9"/>
  <c r="JP15" i="9"/>
  <c r="JP12" i="9"/>
  <c r="JP18" i="9"/>
  <c r="JP11" i="8"/>
  <c r="JP17" i="8"/>
  <c r="JP12" i="8"/>
  <c r="JP14" i="8"/>
  <c r="JP13" i="8"/>
  <c r="JP19" i="8"/>
  <c r="JP8" i="8"/>
  <c r="JQ5" i="8"/>
  <c r="JQ4" i="8"/>
  <c r="JQ2" i="8" s="1"/>
  <c r="JR6" i="8"/>
  <c r="JQ1" i="8"/>
  <c r="JQ3" i="8"/>
  <c r="JP15" i="8"/>
  <c r="JP16" i="8"/>
  <c r="JP10" i="8"/>
  <c r="JP9" i="8"/>
  <c r="JP18" i="8"/>
  <c r="JQ8" i="12" l="1"/>
  <c r="JQ11" i="12"/>
  <c r="JQ15" i="12"/>
  <c r="JQ25" i="12"/>
  <c r="JQ23" i="12"/>
  <c r="JQ29" i="12"/>
  <c r="JQ12" i="12"/>
  <c r="JQ14" i="12"/>
  <c r="JQ16" i="12"/>
  <c r="JQ28" i="12"/>
  <c r="JQ27" i="12"/>
  <c r="JQ30" i="12"/>
  <c r="JQ13" i="12"/>
  <c r="JQ18" i="12"/>
  <c r="JQ17" i="12"/>
  <c r="JQ22" i="12"/>
  <c r="JQ20" i="12"/>
  <c r="JQ9" i="12"/>
  <c r="JQ10" i="12"/>
  <c r="JQ19" i="12"/>
  <c r="JQ21" i="12"/>
  <c r="JQ26" i="12"/>
  <c r="JQ21" i="9"/>
  <c r="JQ23" i="9"/>
  <c r="JQ26" i="9"/>
  <c r="JQ30" i="9"/>
  <c r="JQ22" i="9"/>
  <c r="JQ27" i="9"/>
  <c r="JQ28" i="9"/>
  <c r="JQ25" i="9"/>
  <c r="JQ20" i="9"/>
  <c r="JQ29" i="9"/>
  <c r="JQ19" i="9"/>
  <c r="JQ24" i="9"/>
  <c r="JQ23" i="8"/>
  <c r="JQ27" i="8"/>
  <c r="JQ29" i="8"/>
  <c r="JQ31" i="8"/>
  <c r="JQ24" i="8"/>
  <c r="JQ21" i="8"/>
  <c r="JQ26" i="8"/>
  <c r="JQ28" i="8"/>
  <c r="JQ22" i="8"/>
  <c r="JQ30" i="8"/>
  <c r="JQ25" i="8"/>
  <c r="JQ20" i="8"/>
  <c r="JS6" i="12"/>
  <c r="JR5" i="12"/>
  <c r="JR4" i="12"/>
  <c r="JR2" i="12" s="1"/>
  <c r="JR1" i="12"/>
  <c r="JR27" i="12" s="1"/>
  <c r="JR3" i="12"/>
  <c r="JR8" i="11"/>
  <c r="JR9" i="11"/>
  <c r="JR10" i="11"/>
  <c r="JR26" i="11"/>
  <c r="JR30" i="11"/>
  <c r="JR17" i="11"/>
  <c r="JR27" i="11"/>
  <c r="JR34" i="11"/>
  <c r="JR38" i="11"/>
  <c r="JR41" i="11"/>
  <c r="JR54" i="11"/>
  <c r="JR51" i="11"/>
  <c r="JR55" i="11"/>
  <c r="JR12" i="11"/>
  <c r="JR22" i="11"/>
  <c r="JR18" i="11"/>
  <c r="JR19" i="11"/>
  <c r="JR29" i="11"/>
  <c r="JR36" i="11"/>
  <c r="JR40" i="11"/>
  <c r="JR44" i="11"/>
  <c r="JR43" i="11"/>
  <c r="JR50" i="11"/>
  <c r="JR56" i="11"/>
  <c r="JR11" i="11"/>
  <c r="JR14" i="11"/>
  <c r="JR28" i="11"/>
  <c r="JR21" i="11"/>
  <c r="JR23" i="11"/>
  <c r="JR31" i="11"/>
  <c r="JR35" i="11"/>
  <c r="JR42" i="11"/>
  <c r="JR47" i="11"/>
  <c r="JR45" i="11"/>
  <c r="JR53" i="11"/>
  <c r="JR57" i="11"/>
  <c r="JS5" i="11"/>
  <c r="JS3" i="11"/>
  <c r="JS4" i="11"/>
  <c r="JS2" i="11" s="1"/>
  <c r="JT6" i="11"/>
  <c r="JS1" i="11"/>
  <c r="JS55" i="11" s="1"/>
  <c r="JR13" i="11"/>
  <c r="JR24" i="11"/>
  <c r="JR16" i="11"/>
  <c r="JR15" i="11"/>
  <c r="JR25" i="11"/>
  <c r="JR32" i="11"/>
  <c r="JR37" i="11"/>
  <c r="JR39" i="11"/>
  <c r="JR49" i="11"/>
  <c r="JR48" i="11"/>
  <c r="JR52" i="11"/>
  <c r="JR10" i="10"/>
  <c r="JS5" i="10"/>
  <c r="JS3" i="10"/>
  <c r="JS4" i="10"/>
  <c r="JS2" i="10" s="1"/>
  <c r="JT6" i="10"/>
  <c r="JS1" i="10"/>
  <c r="JS58" i="10" s="1"/>
  <c r="JR12" i="10"/>
  <c r="JR25" i="10"/>
  <c r="JR15" i="10"/>
  <c r="JR18" i="10"/>
  <c r="JR26" i="10"/>
  <c r="JR35" i="10"/>
  <c r="JR37" i="10"/>
  <c r="JR40" i="10"/>
  <c r="JR44" i="10"/>
  <c r="JR49" i="10"/>
  <c r="JR54" i="10"/>
  <c r="JR57" i="10"/>
  <c r="JR8" i="10"/>
  <c r="JR14" i="10"/>
  <c r="JR9" i="10"/>
  <c r="JR17" i="10"/>
  <c r="JR21" i="10"/>
  <c r="JR28" i="10"/>
  <c r="JR29" i="10"/>
  <c r="JR39" i="10"/>
  <c r="JR42" i="10"/>
  <c r="JR47" i="10"/>
  <c r="JR50" i="10"/>
  <c r="JR53" i="10"/>
  <c r="JR58" i="10"/>
  <c r="JR16" i="10"/>
  <c r="JR11" i="10"/>
  <c r="JR27" i="10"/>
  <c r="JR23" i="10"/>
  <c r="JR30" i="10"/>
  <c r="JR31" i="10"/>
  <c r="JR36" i="10"/>
  <c r="JR41" i="10"/>
  <c r="JR45" i="10"/>
  <c r="JR52" i="10"/>
  <c r="JR55" i="10"/>
  <c r="JR19" i="10"/>
  <c r="JR13" i="10"/>
  <c r="JR22" i="10"/>
  <c r="JR24" i="10"/>
  <c r="JR32" i="10"/>
  <c r="JR34" i="10"/>
  <c r="JR38" i="10"/>
  <c r="JR43" i="10"/>
  <c r="JR48" i="10"/>
  <c r="JR51" i="10"/>
  <c r="JQ13" i="8"/>
  <c r="JQ16" i="8"/>
  <c r="JQ14" i="9"/>
  <c r="JQ13" i="9"/>
  <c r="JQ17" i="9"/>
  <c r="JQ8" i="9"/>
  <c r="JS6" i="9"/>
  <c r="JR5" i="9"/>
  <c r="JR1" i="9"/>
  <c r="JR30" i="9" s="1"/>
  <c r="JR3" i="9"/>
  <c r="JR4" i="9"/>
  <c r="JR2" i="9" s="1"/>
  <c r="JQ15" i="9"/>
  <c r="JQ10" i="9"/>
  <c r="JQ9" i="9"/>
  <c r="JQ16" i="9"/>
  <c r="JQ18" i="9"/>
  <c r="JQ12" i="9"/>
  <c r="JQ11" i="9"/>
  <c r="JR5" i="8"/>
  <c r="JR4" i="8"/>
  <c r="JR2" i="8" s="1"/>
  <c r="JS6" i="8"/>
  <c r="JR3" i="8"/>
  <c r="JR1" i="8"/>
  <c r="JQ15" i="8"/>
  <c r="JQ10" i="8"/>
  <c r="JQ18" i="8"/>
  <c r="JQ9" i="8"/>
  <c r="JQ12" i="8"/>
  <c r="JQ8" i="8"/>
  <c r="JQ19" i="8"/>
  <c r="JQ11" i="8"/>
  <c r="JQ14" i="8"/>
  <c r="JQ17" i="8"/>
  <c r="JR8" i="12" l="1"/>
  <c r="JR10" i="12"/>
  <c r="JR15" i="12"/>
  <c r="JR21" i="12"/>
  <c r="JR26" i="12"/>
  <c r="JR29" i="12"/>
  <c r="JR11" i="12"/>
  <c r="JR17" i="12"/>
  <c r="JR16" i="12"/>
  <c r="JR25" i="12"/>
  <c r="JR19" i="12"/>
  <c r="JR30" i="12"/>
  <c r="JR12" i="12"/>
  <c r="JR14" i="12"/>
  <c r="JR24" i="12"/>
  <c r="JR28" i="12"/>
  <c r="JR23" i="12"/>
  <c r="JR9" i="12"/>
  <c r="JR13" i="12"/>
  <c r="JR18" i="12"/>
  <c r="JR20" i="12"/>
  <c r="JR22" i="12"/>
  <c r="JR21" i="9"/>
  <c r="JR23" i="9"/>
  <c r="JR29" i="9"/>
  <c r="JR25" i="9"/>
  <c r="JR22" i="9"/>
  <c r="JR27" i="9"/>
  <c r="JR24" i="9"/>
  <c r="JR28" i="9"/>
  <c r="JR20" i="9"/>
  <c r="JR26" i="9"/>
  <c r="JR19" i="9"/>
  <c r="JR25" i="8"/>
  <c r="JR29" i="8"/>
  <c r="JR24" i="8"/>
  <c r="JR21" i="8"/>
  <c r="JR26" i="8"/>
  <c r="JR28" i="8"/>
  <c r="JR31" i="8"/>
  <c r="JR27" i="8"/>
  <c r="JR30" i="8"/>
  <c r="JR23" i="8"/>
  <c r="JR22" i="8"/>
  <c r="JR20" i="8"/>
  <c r="JS8" i="11"/>
  <c r="JS9" i="11"/>
  <c r="JS11" i="11"/>
  <c r="JS5" i="12"/>
  <c r="JT6" i="12"/>
  <c r="JS1" i="12"/>
  <c r="JS28" i="12" s="1"/>
  <c r="JS3" i="12"/>
  <c r="JS4" i="12"/>
  <c r="JS2" i="12" s="1"/>
  <c r="JS12" i="11"/>
  <c r="JS19" i="11"/>
  <c r="JS22" i="11"/>
  <c r="JS16" i="11"/>
  <c r="JS24" i="11"/>
  <c r="JS37" i="11"/>
  <c r="JS31" i="11"/>
  <c r="JS38" i="11"/>
  <c r="JS45" i="11"/>
  <c r="JS50" i="11"/>
  <c r="JS53" i="11"/>
  <c r="JS57" i="11"/>
  <c r="JS13" i="11"/>
  <c r="JS35" i="11"/>
  <c r="JS32" i="11"/>
  <c r="JS18" i="11"/>
  <c r="JS26" i="11"/>
  <c r="JS25" i="11"/>
  <c r="JS34" i="11"/>
  <c r="JS40" i="11"/>
  <c r="JS44" i="11"/>
  <c r="JS52" i="11"/>
  <c r="JS54" i="11"/>
  <c r="JS58" i="11"/>
  <c r="JT4" i="11"/>
  <c r="JT2" i="11" s="1"/>
  <c r="JU6" i="11"/>
  <c r="JT1" i="11"/>
  <c r="JT57" i="11" s="1"/>
  <c r="JT5" i="11"/>
  <c r="JT3" i="11"/>
  <c r="JS10" i="11"/>
  <c r="JS15" i="11"/>
  <c r="JS39" i="11"/>
  <c r="JS21" i="11"/>
  <c r="JS28" i="11"/>
  <c r="JS27" i="11"/>
  <c r="JS36" i="11"/>
  <c r="JS42" i="11"/>
  <c r="JS47" i="11"/>
  <c r="JS48" i="11"/>
  <c r="JS56" i="11"/>
  <c r="JS17" i="11"/>
  <c r="JS14" i="11"/>
  <c r="JS23" i="11"/>
  <c r="JS30" i="11"/>
  <c r="JS29" i="11"/>
  <c r="JS41" i="11"/>
  <c r="JS43" i="11"/>
  <c r="JS49" i="11"/>
  <c r="JS51" i="11"/>
  <c r="JS17" i="10"/>
  <c r="JR8" i="9"/>
  <c r="JS9" i="10"/>
  <c r="JS18" i="10"/>
  <c r="JS13" i="10"/>
  <c r="JS15" i="10"/>
  <c r="JS10" i="10"/>
  <c r="JS21" i="10"/>
  <c r="JS27" i="10"/>
  <c r="JS34" i="10"/>
  <c r="JS29" i="10"/>
  <c r="JS36" i="10"/>
  <c r="JS41" i="10"/>
  <c r="JS45" i="10"/>
  <c r="JS50" i="10"/>
  <c r="JS55" i="10"/>
  <c r="JS11" i="10"/>
  <c r="JS12" i="10"/>
  <c r="JS19" i="10"/>
  <c r="JS24" i="10"/>
  <c r="JS30" i="10"/>
  <c r="JS31" i="10"/>
  <c r="JS38" i="10"/>
  <c r="JS43" i="10"/>
  <c r="JS49" i="10"/>
  <c r="JS52" i="10"/>
  <c r="JS56" i="10"/>
  <c r="JT4" i="10"/>
  <c r="JT2" i="10" s="1"/>
  <c r="JU6" i="10"/>
  <c r="JT1" i="10"/>
  <c r="JT54" i="10" s="1"/>
  <c r="JT3" i="10"/>
  <c r="JT5" i="10"/>
  <c r="JS8" i="10"/>
  <c r="JS14" i="10"/>
  <c r="JS22" i="10"/>
  <c r="JS26" i="10"/>
  <c r="JS32" i="10"/>
  <c r="JS37" i="10"/>
  <c r="JS40" i="10"/>
  <c r="JS44" i="10"/>
  <c r="JS48" i="10"/>
  <c r="JS53" i="10"/>
  <c r="JS57" i="10"/>
  <c r="JS23" i="10"/>
  <c r="JS16" i="10"/>
  <c r="JS25" i="10"/>
  <c r="JS28" i="10"/>
  <c r="JS35" i="10"/>
  <c r="JS39" i="10"/>
  <c r="JS42" i="10"/>
  <c r="JS47" i="10"/>
  <c r="JS51" i="10"/>
  <c r="JS54" i="10"/>
  <c r="JR12" i="9"/>
  <c r="JR9" i="9"/>
  <c r="JR16" i="9"/>
  <c r="JR14" i="9"/>
  <c r="JR11" i="9"/>
  <c r="JR18" i="9"/>
  <c r="JR13" i="9"/>
  <c r="JR17" i="9"/>
  <c r="JR10" i="9"/>
  <c r="JS5" i="9"/>
  <c r="JT6" i="9"/>
  <c r="JS3" i="9"/>
  <c r="JS4" i="9"/>
  <c r="JS2" i="9" s="1"/>
  <c r="JS1" i="9"/>
  <c r="JR15" i="9"/>
  <c r="JR14" i="8"/>
  <c r="JR17" i="8"/>
  <c r="JR11" i="8"/>
  <c r="JR19" i="8"/>
  <c r="JR13" i="8"/>
  <c r="JR8" i="8"/>
  <c r="JR16" i="8"/>
  <c r="JR15" i="8"/>
  <c r="JR10" i="8"/>
  <c r="JR9" i="8"/>
  <c r="JR12" i="8"/>
  <c r="JR18" i="8"/>
  <c r="JT6" i="8"/>
  <c r="JS5" i="8"/>
  <c r="JS4" i="8"/>
  <c r="JS2" i="8" s="1"/>
  <c r="JS3" i="8"/>
  <c r="JS1" i="8"/>
  <c r="JS8" i="12" l="1"/>
  <c r="JS13" i="12"/>
  <c r="JS14" i="12"/>
  <c r="JS27" i="12"/>
  <c r="JS25" i="12"/>
  <c r="JS29" i="12"/>
  <c r="JS10" i="12"/>
  <c r="JS16" i="12"/>
  <c r="JS18" i="12"/>
  <c r="JS20" i="12"/>
  <c r="JS22" i="12"/>
  <c r="JS30" i="12"/>
  <c r="JS11" i="12"/>
  <c r="JS17" i="12"/>
  <c r="JS15" i="12"/>
  <c r="JS24" i="12"/>
  <c r="JS26" i="12"/>
  <c r="JS9" i="12"/>
  <c r="JS12" i="12"/>
  <c r="JS19" i="12"/>
  <c r="JS23" i="12"/>
  <c r="JS21" i="12"/>
  <c r="JS24" i="9"/>
  <c r="JS23" i="9"/>
  <c r="JS29" i="9"/>
  <c r="JS22" i="9"/>
  <c r="JS27" i="9"/>
  <c r="JS19" i="9"/>
  <c r="JS21" i="9"/>
  <c r="JS26" i="9"/>
  <c r="JS28" i="9"/>
  <c r="JS30" i="9"/>
  <c r="JS20" i="9"/>
  <c r="JS25" i="9"/>
  <c r="JS22" i="8"/>
  <c r="JS25" i="8"/>
  <c r="JS30" i="8"/>
  <c r="JS26" i="8"/>
  <c r="JS21" i="8"/>
  <c r="JS27" i="8"/>
  <c r="JS24" i="8"/>
  <c r="JS28" i="8"/>
  <c r="JS31" i="8"/>
  <c r="JS23" i="8"/>
  <c r="JS29" i="8"/>
  <c r="JS20" i="8"/>
  <c r="JT8" i="11"/>
  <c r="JT8" i="10"/>
  <c r="JT5" i="12"/>
  <c r="JT4" i="12"/>
  <c r="JT2" i="12" s="1"/>
  <c r="JU6" i="12"/>
  <c r="JT3" i="12"/>
  <c r="JT1" i="12"/>
  <c r="JT8" i="12" s="1"/>
  <c r="JV6" i="11"/>
  <c r="JU1" i="11"/>
  <c r="JU58" i="11" s="1"/>
  <c r="JU5" i="11"/>
  <c r="JU3" i="11"/>
  <c r="JU4" i="11"/>
  <c r="JU2" i="11" s="1"/>
  <c r="JT9" i="11"/>
  <c r="JT27" i="11"/>
  <c r="JT31" i="11"/>
  <c r="JT22" i="11"/>
  <c r="JT32" i="11"/>
  <c r="JT30" i="11"/>
  <c r="JT37" i="11"/>
  <c r="JT40" i="11"/>
  <c r="JT48" i="11"/>
  <c r="JT50" i="11"/>
  <c r="JT54" i="11"/>
  <c r="JT58" i="11"/>
  <c r="JT11" i="11"/>
  <c r="JT29" i="11"/>
  <c r="JT25" i="11"/>
  <c r="JT14" i="11"/>
  <c r="JT24" i="11"/>
  <c r="JT35" i="11"/>
  <c r="JT39" i="11"/>
  <c r="JT43" i="11"/>
  <c r="JT42" i="11"/>
  <c r="JT51" i="11"/>
  <c r="JT55" i="11"/>
  <c r="JT10" i="11"/>
  <c r="JT13" i="11"/>
  <c r="JT21" i="11"/>
  <c r="JT17" i="11"/>
  <c r="JT16" i="11"/>
  <c r="JT26" i="11"/>
  <c r="JT34" i="11"/>
  <c r="JT41" i="11"/>
  <c r="JT45" i="11"/>
  <c r="JT44" i="11"/>
  <c r="JT52" i="11"/>
  <c r="JT56" i="11"/>
  <c r="JT12" i="11"/>
  <c r="JT15" i="11"/>
  <c r="JT23" i="11"/>
  <c r="JT19" i="11"/>
  <c r="JT18" i="11"/>
  <c r="JT28" i="11"/>
  <c r="JT36" i="11"/>
  <c r="JT38" i="11"/>
  <c r="JT47" i="11"/>
  <c r="JT49" i="11"/>
  <c r="JT53" i="11"/>
  <c r="JT24" i="10"/>
  <c r="JT9" i="10"/>
  <c r="JT13" i="10"/>
  <c r="JT15" i="10"/>
  <c r="JT28" i="10"/>
  <c r="JT16" i="10"/>
  <c r="JT22" i="10"/>
  <c r="JT31" i="10"/>
  <c r="JT35" i="10"/>
  <c r="JT37" i="10"/>
  <c r="JT42" i="10"/>
  <c r="JT49" i="10"/>
  <c r="JT53" i="10"/>
  <c r="JT56" i="10"/>
  <c r="JT17" i="10"/>
  <c r="JT10" i="10"/>
  <c r="JT21" i="10"/>
  <c r="JT25" i="10"/>
  <c r="JT34" i="10"/>
  <c r="JT36" i="10"/>
  <c r="JT39" i="10"/>
  <c r="JT45" i="10"/>
  <c r="JT50" i="10"/>
  <c r="JT55" i="10"/>
  <c r="JT57" i="10"/>
  <c r="JT11" i="10"/>
  <c r="JT18" i="10"/>
  <c r="JT12" i="10"/>
  <c r="JT23" i="10"/>
  <c r="JT27" i="10"/>
  <c r="JT30" i="10"/>
  <c r="JT38" i="10"/>
  <c r="JT41" i="10"/>
  <c r="JT44" i="10"/>
  <c r="JT48" i="10"/>
  <c r="JT52" i="10"/>
  <c r="JT58" i="10"/>
  <c r="JV6" i="10"/>
  <c r="JU1" i="10"/>
  <c r="JU56" i="10" s="1"/>
  <c r="JU5" i="10"/>
  <c r="JU3" i="10"/>
  <c r="JU4" i="10"/>
  <c r="JU2" i="10" s="1"/>
  <c r="JT26" i="10"/>
  <c r="JT14" i="10"/>
  <c r="JT19" i="10"/>
  <c r="JT29" i="10"/>
  <c r="JT32" i="10"/>
  <c r="JT40" i="10"/>
  <c r="JT43" i="10"/>
  <c r="JT47" i="10"/>
  <c r="JT51" i="10"/>
  <c r="JS11" i="9"/>
  <c r="JS13" i="9"/>
  <c r="JS9" i="9"/>
  <c r="JS8" i="9"/>
  <c r="JS10" i="9"/>
  <c r="JS18" i="9"/>
  <c r="JT5" i="9"/>
  <c r="JU6" i="9"/>
  <c r="JT3" i="9"/>
  <c r="JT4" i="9"/>
  <c r="JT2" i="9" s="1"/>
  <c r="JT1" i="9"/>
  <c r="JS15" i="9"/>
  <c r="JS12" i="9"/>
  <c r="JS12" i="8"/>
  <c r="JS14" i="9"/>
  <c r="JS17" i="9"/>
  <c r="JS16" i="9"/>
  <c r="JS11" i="8"/>
  <c r="JS19" i="8"/>
  <c r="JS8" i="8"/>
  <c r="JU6" i="8"/>
  <c r="JT5" i="8"/>
  <c r="JT4" i="8"/>
  <c r="JT2" i="8" s="1"/>
  <c r="JT3" i="8"/>
  <c r="JT1" i="8"/>
  <c r="JS15" i="8"/>
  <c r="JS16" i="8"/>
  <c r="JS10" i="8"/>
  <c r="JS9" i="8"/>
  <c r="JS17" i="8"/>
  <c r="JS18" i="8"/>
  <c r="JS14" i="8"/>
  <c r="JS13" i="8"/>
  <c r="JT11" i="12" l="1"/>
  <c r="JT17" i="12"/>
  <c r="JT29" i="12"/>
  <c r="JT23" i="12"/>
  <c r="JT21" i="12"/>
  <c r="JT28" i="12"/>
  <c r="JT12" i="12"/>
  <c r="JT14" i="12"/>
  <c r="JT22" i="12"/>
  <c r="JT27" i="12"/>
  <c r="JT25" i="12"/>
  <c r="JT13" i="12"/>
  <c r="JT15" i="12"/>
  <c r="JT18" i="12"/>
  <c r="JT26" i="12"/>
  <c r="JT24" i="12"/>
  <c r="JT10" i="12"/>
  <c r="JT16" i="12"/>
  <c r="JT20" i="12"/>
  <c r="JT19" i="12"/>
  <c r="JT30" i="12"/>
  <c r="JT9" i="12"/>
  <c r="JT26" i="9"/>
  <c r="JT21" i="9"/>
  <c r="JT22" i="9"/>
  <c r="JT20" i="9"/>
  <c r="JT25" i="9"/>
  <c r="JT30" i="9"/>
  <c r="JT19" i="9"/>
  <c r="JT24" i="9"/>
  <c r="JT29" i="9"/>
  <c r="JT23" i="9"/>
  <c r="JT28" i="9"/>
  <c r="JT27" i="9"/>
  <c r="JU8" i="11"/>
  <c r="JU9" i="11"/>
  <c r="JT21" i="8"/>
  <c r="JT25" i="8"/>
  <c r="JT29" i="8"/>
  <c r="JT22" i="8"/>
  <c r="JT27" i="8"/>
  <c r="JT26" i="8"/>
  <c r="JT24" i="8"/>
  <c r="JT30" i="8"/>
  <c r="JT31" i="8"/>
  <c r="JT23" i="8"/>
  <c r="JT28" i="8"/>
  <c r="JT20" i="8"/>
  <c r="JU12" i="10"/>
  <c r="JU9" i="10"/>
  <c r="JU14" i="10"/>
  <c r="JU16" i="10"/>
  <c r="JU8" i="10"/>
  <c r="JU10" i="10"/>
  <c r="JU4" i="12"/>
  <c r="JU2" i="12" s="1"/>
  <c r="JV6" i="12"/>
  <c r="JU5" i="12"/>
  <c r="JU3" i="12"/>
  <c r="JU1" i="12"/>
  <c r="JU8" i="12" s="1"/>
  <c r="JU10" i="11"/>
  <c r="JU12" i="11"/>
  <c r="JU11" i="11"/>
  <c r="JU18" i="11"/>
  <c r="JU19" i="11"/>
  <c r="JU25" i="11"/>
  <c r="JU34" i="11"/>
  <c r="JU30" i="11"/>
  <c r="JU35" i="11"/>
  <c r="JU41" i="11"/>
  <c r="JU45" i="11"/>
  <c r="JU51" i="11"/>
  <c r="JU55" i="11"/>
  <c r="JV5" i="11"/>
  <c r="JV3" i="11"/>
  <c r="JV4" i="11"/>
  <c r="JV2" i="11" s="1"/>
  <c r="JW6" i="11"/>
  <c r="JV1" i="11"/>
  <c r="JV57" i="11" s="1"/>
  <c r="JU13" i="11"/>
  <c r="JU21" i="11"/>
  <c r="JU22" i="11"/>
  <c r="JU27" i="11"/>
  <c r="JU24" i="11"/>
  <c r="JU40" i="11"/>
  <c r="JU38" i="11"/>
  <c r="JU44" i="11"/>
  <c r="JU48" i="11"/>
  <c r="JU52" i="11"/>
  <c r="JU56" i="11"/>
  <c r="JU14" i="11"/>
  <c r="JU15" i="11"/>
  <c r="JU36" i="11"/>
  <c r="JU29" i="11"/>
  <c r="JU26" i="11"/>
  <c r="JU32" i="11"/>
  <c r="JU42" i="11"/>
  <c r="JU47" i="11"/>
  <c r="JU50" i="11"/>
  <c r="JU53" i="11"/>
  <c r="JU57" i="11"/>
  <c r="JU16" i="11"/>
  <c r="JU17" i="11"/>
  <c r="JU23" i="11"/>
  <c r="JU31" i="11"/>
  <c r="JU28" i="11"/>
  <c r="JU37" i="11"/>
  <c r="JU39" i="11"/>
  <c r="JU43" i="11"/>
  <c r="JU49" i="11"/>
  <c r="JU54" i="11"/>
  <c r="JU17" i="10"/>
  <c r="JU11" i="10"/>
  <c r="JU22" i="10"/>
  <c r="JU19" i="10"/>
  <c r="JU25" i="10"/>
  <c r="JU31" i="10"/>
  <c r="JU36" i="10"/>
  <c r="JU39" i="10"/>
  <c r="JU47" i="10"/>
  <c r="JU52" i="10"/>
  <c r="JU53" i="10"/>
  <c r="JU57" i="10"/>
  <c r="JU13" i="10"/>
  <c r="JU18" i="10"/>
  <c r="JU24" i="10"/>
  <c r="JU27" i="10"/>
  <c r="JU34" i="10"/>
  <c r="JU38" i="10"/>
  <c r="JU41" i="10"/>
  <c r="JU45" i="10"/>
  <c r="JU49" i="10"/>
  <c r="JU54" i="10"/>
  <c r="JU58" i="10"/>
  <c r="JV5" i="10"/>
  <c r="JV3" i="10"/>
  <c r="JV4" i="10"/>
  <c r="JV2" i="10" s="1"/>
  <c r="JV1" i="10"/>
  <c r="JV56" i="10" s="1"/>
  <c r="JW6" i="10"/>
  <c r="JU15" i="10"/>
  <c r="JU21" i="10"/>
  <c r="JU26" i="10"/>
  <c r="JU35" i="10"/>
  <c r="JU30" i="10"/>
  <c r="JU40" i="10"/>
  <c r="JU43" i="10"/>
  <c r="JU44" i="10"/>
  <c r="JU50" i="10"/>
  <c r="JU55" i="10"/>
  <c r="JU23" i="10"/>
  <c r="JU28" i="10"/>
  <c r="JU29" i="10"/>
  <c r="JU32" i="10"/>
  <c r="JU37" i="10"/>
  <c r="JU42" i="10"/>
  <c r="JU48" i="10"/>
  <c r="JU51" i="10"/>
  <c r="JT15" i="9"/>
  <c r="JT13" i="9"/>
  <c r="JT9" i="9"/>
  <c r="JT17" i="9"/>
  <c r="JT12" i="9"/>
  <c r="JT18" i="9"/>
  <c r="JT11" i="9"/>
  <c r="JT14" i="9"/>
  <c r="JT8" i="9"/>
  <c r="JT12" i="8"/>
  <c r="JV6" i="9"/>
  <c r="JU5" i="9"/>
  <c r="JU4" i="9"/>
  <c r="JU2" i="9" s="1"/>
  <c r="JU1" i="9"/>
  <c r="JU30" i="9" s="1"/>
  <c r="JU3" i="9"/>
  <c r="JT10" i="9"/>
  <c r="JT16" i="9"/>
  <c r="JT10" i="8"/>
  <c r="JT14" i="8"/>
  <c r="JT13" i="8"/>
  <c r="JT19" i="8"/>
  <c r="JT8" i="8"/>
  <c r="JU5" i="8"/>
  <c r="JU4" i="8"/>
  <c r="JU2" i="8" s="1"/>
  <c r="JV6" i="8"/>
  <c r="JU1" i="8"/>
  <c r="JU3" i="8"/>
  <c r="JT15" i="8"/>
  <c r="JT16" i="8"/>
  <c r="JT9" i="8"/>
  <c r="JT18" i="8"/>
  <c r="JT11" i="8"/>
  <c r="JT17" i="8"/>
  <c r="JU12" i="12" l="1"/>
  <c r="JU14" i="12"/>
  <c r="JU19" i="12"/>
  <c r="JU22" i="12"/>
  <c r="JU27" i="12"/>
  <c r="JU13" i="12"/>
  <c r="JU18" i="12"/>
  <c r="JU17" i="12"/>
  <c r="JU26" i="12"/>
  <c r="JU28" i="12"/>
  <c r="JU30" i="12"/>
  <c r="JU10" i="12"/>
  <c r="JU15" i="12"/>
  <c r="JU25" i="12"/>
  <c r="JU29" i="12"/>
  <c r="JU20" i="12"/>
  <c r="JU11" i="12"/>
  <c r="JU16" i="12"/>
  <c r="JU21" i="12"/>
  <c r="JU23" i="12"/>
  <c r="JU24" i="12"/>
  <c r="JU9" i="12"/>
  <c r="JU25" i="9"/>
  <c r="JU26" i="9"/>
  <c r="JU28" i="9"/>
  <c r="JU22" i="9"/>
  <c r="JU20" i="9"/>
  <c r="JU29" i="9"/>
  <c r="JU19" i="9"/>
  <c r="JU24" i="9"/>
  <c r="JU21" i="9"/>
  <c r="JU23" i="9"/>
  <c r="JU27" i="9"/>
  <c r="JU21" i="8"/>
  <c r="JU23" i="8"/>
  <c r="JU28" i="8"/>
  <c r="JU26" i="8"/>
  <c r="JU30" i="8"/>
  <c r="JU25" i="8"/>
  <c r="JU22" i="8"/>
  <c r="JU27" i="8"/>
  <c r="JU29" i="8"/>
  <c r="JU31" i="8"/>
  <c r="JU24" i="8"/>
  <c r="JU20" i="8"/>
  <c r="JW6" i="12"/>
  <c r="JV5" i="12"/>
  <c r="JV1" i="12"/>
  <c r="JV8" i="12" s="1"/>
  <c r="JV4" i="12"/>
  <c r="JV2" i="12" s="1"/>
  <c r="JV3" i="12"/>
  <c r="JV9" i="11"/>
  <c r="JW5" i="11"/>
  <c r="JW3" i="11"/>
  <c r="JW4" i="11"/>
  <c r="JW2" i="11" s="1"/>
  <c r="JX6" i="11"/>
  <c r="JW1" i="11"/>
  <c r="JW58" i="11" s="1"/>
  <c r="JV8" i="11"/>
  <c r="JV13" i="11"/>
  <c r="JV16" i="11"/>
  <c r="JV26" i="11"/>
  <c r="JV15" i="11"/>
  <c r="JV25" i="11"/>
  <c r="JV32" i="11"/>
  <c r="JV35" i="11"/>
  <c r="JV39" i="11"/>
  <c r="JV43" i="11"/>
  <c r="JV51" i="11"/>
  <c r="JV52" i="11"/>
  <c r="JV58" i="11"/>
  <c r="JV14" i="11"/>
  <c r="JV22" i="11"/>
  <c r="JV28" i="11"/>
  <c r="JV17" i="11"/>
  <c r="JV27" i="11"/>
  <c r="JV34" i="11"/>
  <c r="JV38" i="11"/>
  <c r="JV41" i="11"/>
  <c r="JV45" i="11"/>
  <c r="JV50" i="11"/>
  <c r="JV55" i="11"/>
  <c r="JV10" i="11"/>
  <c r="JV18" i="11"/>
  <c r="JV30" i="11"/>
  <c r="JV19" i="11"/>
  <c r="JV29" i="11"/>
  <c r="JV36" i="11"/>
  <c r="JV40" i="11"/>
  <c r="JV44" i="11"/>
  <c r="JV49" i="11"/>
  <c r="JV53" i="11"/>
  <c r="JV56" i="11"/>
  <c r="JV11" i="11"/>
  <c r="JV12" i="11"/>
  <c r="JV24" i="11"/>
  <c r="JV21" i="11"/>
  <c r="JV23" i="11"/>
  <c r="JV31" i="11"/>
  <c r="JV37" i="11"/>
  <c r="JV42" i="11"/>
  <c r="JV47" i="11"/>
  <c r="JV48" i="11"/>
  <c r="JV54" i="11"/>
  <c r="JV10" i="10"/>
  <c r="JW5" i="10"/>
  <c r="JW3" i="10"/>
  <c r="JW4" i="10"/>
  <c r="JW2" i="10" s="1"/>
  <c r="JX6" i="10"/>
  <c r="JW1" i="10"/>
  <c r="JW58" i="10" s="1"/>
  <c r="JV12" i="10"/>
  <c r="JV11" i="10"/>
  <c r="JV19" i="10"/>
  <c r="JV18" i="10"/>
  <c r="JV26" i="10"/>
  <c r="JV35" i="10"/>
  <c r="JV37" i="10"/>
  <c r="JV40" i="10"/>
  <c r="JV44" i="10"/>
  <c r="JV49" i="10"/>
  <c r="JV53" i="10"/>
  <c r="JV57" i="10"/>
  <c r="JV8" i="10"/>
  <c r="JV14" i="10"/>
  <c r="JV13" i="10"/>
  <c r="JV22" i="10"/>
  <c r="JV21" i="10"/>
  <c r="JV28" i="10"/>
  <c r="JV29" i="10"/>
  <c r="JV39" i="10"/>
  <c r="JV42" i="10"/>
  <c r="JV47" i="10"/>
  <c r="JV50" i="10"/>
  <c r="JV54" i="10"/>
  <c r="JV58" i="10"/>
  <c r="JU14" i="9"/>
  <c r="JV16" i="10"/>
  <c r="JV15" i="10"/>
  <c r="JV25" i="10"/>
  <c r="JV23" i="10"/>
  <c r="JV30" i="10"/>
  <c r="JV31" i="10"/>
  <c r="JV36" i="10"/>
  <c r="JV41" i="10"/>
  <c r="JV45" i="10"/>
  <c r="JV52" i="10"/>
  <c r="JV55" i="10"/>
  <c r="JV9" i="10"/>
  <c r="JV17" i="10"/>
  <c r="JV27" i="10"/>
  <c r="JV24" i="10"/>
  <c r="JV32" i="10"/>
  <c r="JV34" i="10"/>
  <c r="JV38" i="10"/>
  <c r="JV43" i="10"/>
  <c r="JV48" i="10"/>
  <c r="JV51" i="10"/>
  <c r="JU14" i="8"/>
  <c r="JU16" i="9"/>
  <c r="JU11" i="8"/>
  <c r="JU8" i="9"/>
  <c r="JU12" i="9"/>
  <c r="JU9" i="9"/>
  <c r="JU10" i="9"/>
  <c r="JW6" i="9"/>
  <c r="JV1" i="9"/>
  <c r="JV3" i="9"/>
  <c r="JV5" i="9"/>
  <c r="JV4" i="9"/>
  <c r="JV2" i="9" s="1"/>
  <c r="JU15" i="9"/>
  <c r="JU18" i="9"/>
  <c r="JU11" i="9"/>
  <c r="JU17" i="9"/>
  <c r="JU13" i="9"/>
  <c r="JU17" i="8"/>
  <c r="JV5" i="8"/>
  <c r="JV4" i="8"/>
  <c r="JV2" i="8" s="1"/>
  <c r="JW6" i="8"/>
  <c r="JV3" i="8"/>
  <c r="JV1" i="8"/>
  <c r="JU15" i="8"/>
  <c r="JU10" i="8"/>
  <c r="JU18" i="8"/>
  <c r="JU9" i="8"/>
  <c r="JU12" i="8"/>
  <c r="JU13" i="8"/>
  <c r="JU8" i="8"/>
  <c r="JU16" i="8"/>
  <c r="JU19" i="8"/>
  <c r="JV13" i="12" l="1"/>
  <c r="JV18" i="12"/>
  <c r="JV24" i="12"/>
  <c r="JV22" i="12"/>
  <c r="JV27" i="12"/>
  <c r="JV10" i="12"/>
  <c r="JV15" i="12"/>
  <c r="JV26" i="12"/>
  <c r="JV28" i="12"/>
  <c r="JV11" i="12"/>
  <c r="JV17" i="12"/>
  <c r="JV16" i="12"/>
  <c r="JV21" i="12"/>
  <c r="JV19" i="12"/>
  <c r="JV12" i="12"/>
  <c r="JV14" i="12"/>
  <c r="JV20" i="12"/>
  <c r="JV25" i="12"/>
  <c r="JV23" i="12"/>
  <c r="JV29" i="12"/>
  <c r="JV30" i="12"/>
  <c r="JV9" i="12"/>
  <c r="JV21" i="9"/>
  <c r="JV19" i="9"/>
  <c r="JV25" i="9"/>
  <c r="JV23" i="9"/>
  <c r="JV28" i="9"/>
  <c r="JV20" i="9"/>
  <c r="JV26" i="9"/>
  <c r="JV29" i="9"/>
  <c r="JV30" i="9"/>
  <c r="JV24" i="9"/>
  <c r="JV22" i="9"/>
  <c r="JV27" i="9"/>
  <c r="JV27" i="8"/>
  <c r="JV26" i="8"/>
  <c r="JV28" i="8"/>
  <c r="JV31" i="8"/>
  <c r="JV21" i="8"/>
  <c r="JV30" i="8"/>
  <c r="JV23" i="8"/>
  <c r="JV22" i="8"/>
  <c r="JV25" i="8"/>
  <c r="JV29" i="8"/>
  <c r="JV24" i="8"/>
  <c r="JV20" i="8"/>
  <c r="JW5" i="12"/>
  <c r="JX6" i="12"/>
  <c r="JW1" i="12"/>
  <c r="JW8" i="12" s="1"/>
  <c r="JW4" i="12"/>
  <c r="JW2" i="12" s="1"/>
  <c r="JW3" i="12"/>
  <c r="JX4" i="11"/>
  <c r="JX2" i="11" s="1"/>
  <c r="JY6" i="11"/>
  <c r="JX1" i="11"/>
  <c r="JX58" i="11" s="1"/>
  <c r="JX5" i="11"/>
  <c r="JX3" i="11"/>
  <c r="JW8" i="11"/>
  <c r="JW10" i="11"/>
  <c r="JW19" i="11"/>
  <c r="JW16" i="11"/>
  <c r="JW26" i="11"/>
  <c r="JW25" i="11"/>
  <c r="JW32" i="11"/>
  <c r="JW37" i="11"/>
  <c r="JW42" i="11"/>
  <c r="JW47" i="11"/>
  <c r="JW51" i="11"/>
  <c r="JW55" i="11"/>
  <c r="JW9" i="11"/>
  <c r="JW12" i="11"/>
  <c r="JW22" i="11"/>
  <c r="JW18" i="11"/>
  <c r="JW28" i="11"/>
  <c r="JW27" i="11"/>
  <c r="JW39" i="11"/>
  <c r="JW41" i="11"/>
  <c r="JW43" i="11"/>
  <c r="JW49" i="11"/>
  <c r="JW52" i="11"/>
  <c r="JW56" i="11"/>
  <c r="JW11" i="11"/>
  <c r="JW17" i="11"/>
  <c r="JW23" i="11"/>
  <c r="JW21" i="11"/>
  <c r="JW30" i="11"/>
  <c r="JW29" i="11"/>
  <c r="JW34" i="11"/>
  <c r="JW38" i="11"/>
  <c r="JW45" i="11"/>
  <c r="JW48" i="11"/>
  <c r="JW53" i="11"/>
  <c r="JW57" i="11"/>
  <c r="JW13" i="11"/>
  <c r="JW15" i="11"/>
  <c r="JW14" i="11"/>
  <c r="JW24" i="11"/>
  <c r="JW35" i="11"/>
  <c r="JW31" i="11"/>
  <c r="JW36" i="11"/>
  <c r="JW40" i="11"/>
  <c r="JW44" i="11"/>
  <c r="JW50" i="11"/>
  <c r="JW54" i="11"/>
  <c r="JV8" i="9"/>
  <c r="JV10" i="9"/>
  <c r="JX4" i="10"/>
  <c r="JX2" i="10" s="1"/>
  <c r="JY6" i="10"/>
  <c r="JX1" i="10"/>
  <c r="JX58" i="10" s="1"/>
  <c r="JX3" i="10"/>
  <c r="JX5" i="10"/>
  <c r="JW11" i="10"/>
  <c r="JW12" i="10"/>
  <c r="JW23" i="10"/>
  <c r="JW27" i="10"/>
  <c r="JW34" i="10"/>
  <c r="JW29" i="10"/>
  <c r="JW36" i="10"/>
  <c r="JW41" i="10"/>
  <c r="JW45" i="10"/>
  <c r="JW50" i="10"/>
  <c r="JW55" i="10"/>
  <c r="JW9" i="10"/>
  <c r="JW15" i="10"/>
  <c r="JW14" i="10"/>
  <c r="JW19" i="10"/>
  <c r="JW24" i="10"/>
  <c r="JW30" i="10"/>
  <c r="JW31" i="10"/>
  <c r="JW38" i="10"/>
  <c r="JW43" i="10"/>
  <c r="JW51" i="10"/>
  <c r="JW52" i="10"/>
  <c r="JW56" i="10"/>
  <c r="JW13" i="10"/>
  <c r="JW21" i="10"/>
  <c r="JW16" i="10"/>
  <c r="JW22" i="10"/>
  <c r="JW26" i="10"/>
  <c r="JW32" i="10"/>
  <c r="JW37" i="10"/>
  <c r="JW40" i="10"/>
  <c r="JW44" i="10"/>
  <c r="JW49" i="10"/>
  <c r="JW53" i="10"/>
  <c r="JW57" i="10"/>
  <c r="JW17" i="10"/>
  <c r="JW8" i="10"/>
  <c r="JW10" i="10"/>
  <c r="JW18" i="10"/>
  <c r="JW25" i="10"/>
  <c r="JW28" i="10"/>
  <c r="JW35" i="10"/>
  <c r="JW39" i="10"/>
  <c r="JW42" i="10"/>
  <c r="JW47" i="10"/>
  <c r="JW48" i="10"/>
  <c r="JW54" i="10"/>
  <c r="JV12" i="9"/>
  <c r="JW5" i="9"/>
  <c r="JX6" i="9"/>
  <c r="JW3" i="9"/>
  <c r="JW4" i="9"/>
  <c r="JW2" i="9" s="1"/>
  <c r="JW1" i="9"/>
  <c r="JW30" i="9" s="1"/>
  <c r="JV15" i="9"/>
  <c r="JV14" i="9"/>
  <c r="JV9" i="9"/>
  <c r="JV13" i="8"/>
  <c r="JV16" i="9"/>
  <c r="JV11" i="9"/>
  <c r="JV17" i="9"/>
  <c r="JV18" i="9"/>
  <c r="JV13" i="9"/>
  <c r="JV15" i="8"/>
  <c r="JV14" i="8"/>
  <c r="JV11" i="8"/>
  <c r="JV10" i="8"/>
  <c r="JX6" i="8"/>
  <c r="JW5" i="8"/>
  <c r="JW3" i="8"/>
  <c r="JW4" i="8"/>
  <c r="JW2" i="8" s="1"/>
  <c r="JW1" i="8"/>
  <c r="JV18" i="8"/>
  <c r="JV9" i="8"/>
  <c r="JV12" i="8"/>
  <c r="JV17" i="8"/>
  <c r="JV8" i="8"/>
  <c r="JV16" i="8"/>
  <c r="JV19" i="8"/>
  <c r="JW10" i="12" l="1"/>
  <c r="JW16" i="12"/>
  <c r="JW15" i="12"/>
  <c r="JW20" i="12"/>
  <c r="JW11" i="12"/>
  <c r="JW17" i="12"/>
  <c r="JW19" i="12"/>
  <c r="JW24" i="12"/>
  <c r="JW22" i="12"/>
  <c r="JW29" i="12"/>
  <c r="JW30" i="12"/>
  <c r="JW12" i="12"/>
  <c r="JW14" i="12"/>
  <c r="JW23" i="12"/>
  <c r="JW21" i="12"/>
  <c r="JW26" i="12"/>
  <c r="JW13" i="12"/>
  <c r="JW18" i="12"/>
  <c r="JW27" i="12"/>
  <c r="JW25" i="12"/>
  <c r="JW28" i="12"/>
  <c r="JW9" i="12"/>
  <c r="JW23" i="9"/>
  <c r="JW25" i="9"/>
  <c r="JW20" i="9"/>
  <c r="JW29" i="9"/>
  <c r="JW27" i="9"/>
  <c r="JW24" i="9"/>
  <c r="JW22" i="9"/>
  <c r="JW19" i="9"/>
  <c r="JW21" i="9"/>
  <c r="JW26" i="9"/>
  <c r="JW28" i="9"/>
  <c r="JW23" i="8"/>
  <c r="JW24" i="8"/>
  <c r="JW27" i="8"/>
  <c r="JW25" i="8"/>
  <c r="JW28" i="8"/>
  <c r="JW31" i="8"/>
  <c r="JW26" i="8"/>
  <c r="JW29" i="8"/>
  <c r="JW22" i="8"/>
  <c r="JW21" i="8"/>
  <c r="JW30" i="8"/>
  <c r="JW20" i="8"/>
  <c r="JX8" i="11"/>
  <c r="JX10" i="11"/>
  <c r="JX5" i="12"/>
  <c r="JX4" i="12"/>
  <c r="JX2" i="12" s="1"/>
  <c r="JY6" i="12"/>
  <c r="JX3" i="12"/>
  <c r="JX1" i="12"/>
  <c r="JX8" i="12" s="1"/>
  <c r="JX11" i="11"/>
  <c r="JX17" i="11"/>
  <c r="JX29" i="11"/>
  <c r="JX32" i="11"/>
  <c r="JX24" i="11"/>
  <c r="JX35" i="11"/>
  <c r="JX39" i="11"/>
  <c r="JX43" i="11"/>
  <c r="JX44" i="11"/>
  <c r="JX51" i="11"/>
  <c r="JX55" i="11"/>
  <c r="JX13" i="11"/>
  <c r="JX19" i="11"/>
  <c r="JX31" i="11"/>
  <c r="JX14" i="11"/>
  <c r="JX26" i="11"/>
  <c r="JX34" i="11"/>
  <c r="JX41" i="11"/>
  <c r="JX45" i="11"/>
  <c r="JX48" i="11"/>
  <c r="JX52" i="11"/>
  <c r="JX56" i="11"/>
  <c r="JX12" i="11"/>
  <c r="JX15" i="11"/>
  <c r="JX25" i="11"/>
  <c r="JX22" i="11"/>
  <c r="JX16" i="11"/>
  <c r="JX28" i="11"/>
  <c r="JX36" i="11"/>
  <c r="JX38" i="11"/>
  <c r="JX47" i="11"/>
  <c r="JX49" i="11"/>
  <c r="JX53" i="11"/>
  <c r="JX57" i="11"/>
  <c r="JZ6" i="11"/>
  <c r="JY1" i="11"/>
  <c r="JY56" i="11" s="1"/>
  <c r="JY5" i="11"/>
  <c r="JY3" i="11"/>
  <c r="JY4" i="11"/>
  <c r="JY2" i="11" s="1"/>
  <c r="JX9" i="11"/>
  <c r="JX21" i="11"/>
  <c r="JX27" i="11"/>
  <c r="JX23" i="11"/>
  <c r="JX18" i="11"/>
  <c r="JX30" i="11"/>
  <c r="JX37" i="11"/>
  <c r="JX40" i="11"/>
  <c r="JX42" i="11"/>
  <c r="JX50" i="11"/>
  <c r="JX54" i="11"/>
  <c r="JX8" i="10"/>
  <c r="JX15" i="10"/>
  <c r="JX14" i="10"/>
  <c r="JX23" i="10"/>
  <c r="JX19" i="10"/>
  <c r="JX29" i="10"/>
  <c r="JX32" i="10"/>
  <c r="JX40" i="10"/>
  <c r="JX43" i="10"/>
  <c r="JX47" i="10"/>
  <c r="JX51" i="10"/>
  <c r="JX54" i="10"/>
  <c r="JX9" i="10"/>
  <c r="JX17" i="10"/>
  <c r="JX16" i="10"/>
  <c r="JX24" i="10"/>
  <c r="JX22" i="10"/>
  <c r="JX31" i="10"/>
  <c r="JX35" i="10"/>
  <c r="JX37" i="10"/>
  <c r="JX42" i="10"/>
  <c r="JX50" i="10"/>
  <c r="JX53" i="10"/>
  <c r="JX56" i="10"/>
  <c r="JX11" i="10"/>
  <c r="JX10" i="10"/>
  <c r="JX18" i="10"/>
  <c r="JX26" i="10"/>
  <c r="JX25" i="10"/>
  <c r="JX34" i="10"/>
  <c r="JX36" i="10"/>
  <c r="JX39" i="10"/>
  <c r="JX45" i="10"/>
  <c r="JX49" i="10"/>
  <c r="JX52" i="10"/>
  <c r="JX57" i="10"/>
  <c r="JZ6" i="10"/>
  <c r="JY1" i="10"/>
  <c r="JY57" i="10" s="1"/>
  <c r="JY5" i="10"/>
  <c r="JY3" i="10"/>
  <c r="JY4" i="10"/>
  <c r="JY2" i="10" s="1"/>
  <c r="JX13" i="10"/>
  <c r="JX12" i="10"/>
  <c r="JX21" i="10"/>
  <c r="JX28" i="10"/>
  <c r="JX27" i="10"/>
  <c r="JX30" i="10"/>
  <c r="JX38" i="10"/>
  <c r="JX41" i="10"/>
  <c r="JX44" i="10"/>
  <c r="JX48" i="10"/>
  <c r="JX55" i="10"/>
  <c r="JW11" i="9"/>
  <c r="JW13" i="9"/>
  <c r="JW10" i="9"/>
  <c r="JW18" i="9"/>
  <c r="JX5" i="9"/>
  <c r="JY6" i="9"/>
  <c r="JX3" i="9"/>
  <c r="JX4" i="9"/>
  <c r="JX2" i="9" s="1"/>
  <c r="JX1" i="9"/>
  <c r="JW15" i="9"/>
  <c r="JW12" i="9"/>
  <c r="JW9" i="9"/>
  <c r="JW14" i="9"/>
  <c r="JW17" i="9"/>
  <c r="JW8" i="9"/>
  <c r="JW16" i="9"/>
  <c r="JW10" i="8"/>
  <c r="JW9" i="8"/>
  <c r="JW17" i="8"/>
  <c r="JW18" i="8"/>
  <c r="JW12" i="8"/>
  <c r="JW11" i="8"/>
  <c r="JW19" i="8"/>
  <c r="JW14" i="8"/>
  <c r="JW13" i="8"/>
  <c r="JW8" i="8"/>
  <c r="JY6" i="8"/>
  <c r="JX5" i="8"/>
  <c r="JX3" i="8"/>
  <c r="JX4" i="8"/>
  <c r="JX2" i="8" s="1"/>
  <c r="JX1" i="8"/>
  <c r="JX31" i="8" s="1"/>
  <c r="JW15" i="8"/>
  <c r="JW16" i="8"/>
  <c r="JX11" i="12" l="1"/>
  <c r="JX17" i="12"/>
  <c r="JX20" i="12"/>
  <c r="JX27" i="12"/>
  <c r="JX25" i="12"/>
  <c r="JX12" i="12"/>
  <c r="JX14" i="12"/>
  <c r="JX22" i="12"/>
  <c r="JX24" i="12"/>
  <c r="JX13" i="12"/>
  <c r="JX15" i="12"/>
  <c r="JX18" i="12"/>
  <c r="JX19" i="12"/>
  <c r="JX29" i="12"/>
  <c r="JX10" i="12"/>
  <c r="JX16" i="12"/>
  <c r="JX26" i="12"/>
  <c r="JX23" i="12"/>
  <c r="JX21" i="12"/>
  <c r="JX28" i="12"/>
  <c r="JX30" i="12"/>
  <c r="JX9" i="12"/>
  <c r="JX22" i="9"/>
  <c r="JX20" i="9"/>
  <c r="JX28" i="9"/>
  <c r="JX30" i="9"/>
  <c r="JX26" i="9"/>
  <c r="JX24" i="9"/>
  <c r="JX29" i="9"/>
  <c r="JX19" i="9"/>
  <c r="JX21" i="9"/>
  <c r="JX23" i="9"/>
  <c r="JX25" i="9"/>
  <c r="JX27" i="9"/>
  <c r="JX27" i="8"/>
  <c r="JX28" i="8"/>
  <c r="JX21" i="8"/>
  <c r="JX23" i="8"/>
  <c r="JX29" i="8"/>
  <c r="JX24" i="8"/>
  <c r="JX25" i="8"/>
  <c r="JX26" i="8"/>
  <c r="JX22" i="8"/>
  <c r="JX30" i="8"/>
  <c r="JX20" i="8"/>
  <c r="JY14" i="10"/>
  <c r="JY4" i="12"/>
  <c r="JY2" i="12" s="1"/>
  <c r="JZ6" i="12"/>
  <c r="JY5" i="12"/>
  <c r="JY3" i="12"/>
  <c r="JY1" i="12"/>
  <c r="JY8" i="12" s="1"/>
  <c r="JY22" i="10"/>
  <c r="JY8" i="10"/>
  <c r="JY9" i="11"/>
  <c r="JY8" i="11"/>
  <c r="JY10" i="11"/>
  <c r="JY14" i="11"/>
  <c r="JY10" i="10"/>
  <c r="JY13" i="11"/>
  <c r="JY15" i="11"/>
  <c r="JY23" i="11"/>
  <c r="JY31" i="11"/>
  <c r="JY26" i="11"/>
  <c r="JY32" i="11"/>
  <c r="JY39" i="11"/>
  <c r="JY47" i="11"/>
  <c r="JY50" i="11"/>
  <c r="JY52" i="11"/>
  <c r="JY57" i="11"/>
  <c r="JY12" i="11"/>
  <c r="JY18" i="11"/>
  <c r="JY17" i="11"/>
  <c r="JY25" i="11"/>
  <c r="JY36" i="11"/>
  <c r="JY28" i="11"/>
  <c r="JY40" i="11"/>
  <c r="JY41" i="11"/>
  <c r="JY51" i="11"/>
  <c r="JY48" i="11"/>
  <c r="JY54" i="11"/>
  <c r="JY58" i="11"/>
  <c r="JZ5" i="11"/>
  <c r="JZ3" i="11"/>
  <c r="JZ4" i="11"/>
  <c r="JZ2" i="11" s="1"/>
  <c r="KA6" i="11"/>
  <c r="JZ1" i="11"/>
  <c r="JZ58" i="11" s="1"/>
  <c r="JY16" i="11"/>
  <c r="JY19" i="11"/>
  <c r="JY27" i="11"/>
  <c r="JY37" i="11"/>
  <c r="JY30" i="11"/>
  <c r="JY35" i="11"/>
  <c r="JY42" i="11"/>
  <c r="JY43" i="11"/>
  <c r="JY49" i="11"/>
  <c r="JY55" i="11"/>
  <c r="JY11" i="11"/>
  <c r="JY21" i="11"/>
  <c r="JY22" i="11"/>
  <c r="JY29" i="11"/>
  <c r="JY24" i="11"/>
  <c r="JY34" i="11"/>
  <c r="JY38" i="11"/>
  <c r="JY44" i="11"/>
  <c r="JY45" i="11"/>
  <c r="JY53" i="11"/>
  <c r="JY16" i="10"/>
  <c r="JY12" i="10"/>
  <c r="JY15" i="10"/>
  <c r="JY13" i="10"/>
  <c r="JZ5" i="10"/>
  <c r="JZ3" i="10"/>
  <c r="JZ4" i="10"/>
  <c r="JZ2" i="10" s="1"/>
  <c r="KA6" i="10"/>
  <c r="JZ1" i="10"/>
  <c r="JZ58" i="10" s="1"/>
  <c r="JY11" i="10"/>
  <c r="JY18" i="10"/>
  <c r="JY24" i="10"/>
  <c r="JY27" i="10"/>
  <c r="JY34" i="10"/>
  <c r="JY38" i="10"/>
  <c r="JY41" i="10"/>
  <c r="JY45" i="10"/>
  <c r="JY49" i="10"/>
  <c r="JY54" i="10"/>
  <c r="JY58" i="10"/>
  <c r="JY21" i="10"/>
  <c r="JY26" i="10"/>
  <c r="JY35" i="10"/>
  <c r="JY30" i="10"/>
  <c r="JY40" i="10"/>
  <c r="JY43" i="10"/>
  <c r="JY44" i="10"/>
  <c r="JY51" i="10"/>
  <c r="JY55" i="10"/>
  <c r="JY23" i="10"/>
  <c r="JY28" i="10"/>
  <c r="JY29" i="10"/>
  <c r="JY32" i="10"/>
  <c r="JY37" i="10"/>
  <c r="JY42" i="10"/>
  <c r="JY48" i="10"/>
  <c r="JY52" i="10"/>
  <c r="JY56" i="10"/>
  <c r="JY9" i="10"/>
  <c r="JY17" i="10"/>
  <c r="JY19" i="10"/>
  <c r="JY25" i="10"/>
  <c r="JY31" i="10"/>
  <c r="JY36" i="10"/>
  <c r="JY39" i="10"/>
  <c r="JY47" i="10"/>
  <c r="JY50" i="10"/>
  <c r="JY53" i="10"/>
  <c r="JX11" i="9"/>
  <c r="JX14" i="9"/>
  <c r="JX13" i="9"/>
  <c r="JX8" i="9"/>
  <c r="JZ6" i="9"/>
  <c r="JY5" i="9"/>
  <c r="JY4" i="9"/>
  <c r="JY2" i="9" s="1"/>
  <c r="JY1" i="9"/>
  <c r="JY3" i="9"/>
  <c r="JX15" i="9"/>
  <c r="JX10" i="9"/>
  <c r="JX16" i="9"/>
  <c r="JX9" i="9"/>
  <c r="JX17" i="9"/>
  <c r="JX12" i="9"/>
  <c r="JX18" i="9"/>
  <c r="JX10" i="8"/>
  <c r="JX12" i="8"/>
  <c r="JX11" i="8"/>
  <c r="JX17" i="8"/>
  <c r="JX14" i="8"/>
  <c r="JX13" i="8"/>
  <c r="JX19" i="8"/>
  <c r="JX8" i="8"/>
  <c r="JY5" i="8"/>
  <c r="JY4" i="8"/>
  <c r="JY2" i="8" s="1"/>
  <c r="JZ6" i="8"/>
  <c r="JY1" i="8"/>
  <c r="JY3" i="8"/>
  <c r="JX15" i="8"/>
  <c r="JX16" i="8"/>
  <c r="JX9" i="8"/>
  <c r="JX18" i="8"/>
  <c r="JY12" i="12" l="1"/>
  <c r="JY14" i="12"/>
  <c r="JY16" i="12"/>
  <c r="JY25" i="12"/>
  <c r="JY27" i="12"/>
  <c r="JY29" i="12"/>
  <c r="JY13" i="12"/>
  <c r="JY18" i="12"/>
  <c r="JY17" i="12"/>
  <c r="JY22" i="12"/>
  <c r="JY30" i="12"/>
  <c r="JY10" i="12"/>
  <c r="JY19" i="12"/>
  <c r="JY21" i="12"/>
  <c r="JY26" i="12"/>
  <c r="JY20" i="12"/>
  <c r="JY11" i="12"/>
  <c r="JY15" i="12"/>
  <c r="JY28" i="12"/>
  <c r="JY23" i="12"/>
  <c r="JY24" i="12"/>
  <c r="JY9" i="12"/>
  <c r="JY21" i="9"/>
  <c r="JY23" i="9"/>
  <c r="JY24" i="9"/>
  <c r="JY30" i="9"/>
  <c r="JY22" i="9"/>
  <c r="JY25" i="9"/>
  <c r="JY28" i="9"/>
  <c r="JY26" i="9"/>
  <c r="JY27" i="9"/>
  <c r="JY29" i="9"/>
  <c r="JY19" i="9"/>
  <c r="JY20" i="9"/>
  <c r="JY24" i="8"/>
  <c r="JY30" i="8"/>
  <c r="JY25" i="8"/>
  <c r="JY22" i="8"/>
  <c r="JY27" i="8"/>
  <c r="JY29" i="8"/>
  <c r="JY31" i="8"/>
  <c r="JY23" i="8"/>
  <c r="JY21" i="8"/>
  <c r="JY26" i="8"/>
  <c r="JY28" i="8"/>
  <c r="JY20" i="8"/>
  <c r="KA6" i="12"/>
  <c r="JZ5" i="12"/>
  <c r="JZ4" i="12"/>
  <c r="JZ2" i="12" s="1"/>
  <c r="JZ1" i="12"/>
  <c r="JZ8" i="12" s="1"/>
  <c r="JZ3" i="12"/>
  <c r="JZ10" i="11"/>
  <c r="JZ16" i="11"/>
  <c r="JZ26" i="11"/>
  <c r="JZ17" i="11"/>
  <c r="JZ25" i="11"/>
  <c r="JZ34" i="11"/>
  <c r="JZ42" i="11"/>
  <c r="JZ41" i="11"/>
  <c r="JZ45" i="11"/>
  <c r="JZ54" i="11"/>
  <c r="JZ55" i="11"/>
  <c r="JZ9" i="11"/>
  <c r="JZ12" i="11"/>
  <c r="JZ18" i="11"/>
  <c r="JZ28" i="11"/>
  <c r="JZ19" i="11"/>
  <c r="JZ27" i="11"/>
  <c r="JZ36" i="11"/>
  <c r="JZ38" i="11"/>
  <c r="JZ44" i="11"/>
  <c r="JZ49" i="11"/>
  <c r="JZ50" i="11"/>
  <c r="JZ56" i="11"/>
  <c r="JZ11" i="11"/>
  <c r="JZ14" i="11"/>
  <c r="JZ21" i="11"/>
  <c r="JZ30" i="11"/>
  <c r="JZ32" i="11"/>
  <c r="JZ29" i="11"/>
  <c r="JZ37" i="11"/>
  <c r="JZ40" i="11"/>
  <c r="JZ47" i="11"/>
  <c r="JZ48" i="11"/>
  <c r="JZ53" i="11"/>
  <c r="JZ57" i="11"/>
  <c r="KA5" i="11"/>
  <c r="KA3" i="11"/>
  <c r="KA4" i="11"/>
  <c r="KA2" i="11" s="1"/>
  <c r="KB6" i="11"/>
  <c r="KA1" i="11"/>
  <c r="KA57" i="11" s="1"/>
  <c r="JZ8" i="11"/>
  <c r="JZ13" i="11"/>
  <c r="JZ22" i="11"/>
  <c r="JZ24" i="11"/>
  <c r="JZ15" i="11"/>
  <c r="JZ23" i="11"/>
  <c r="JZ31" i="11"/>
  <c r="JZ35" i="11"/>
  <c r="JZ39" i="11"/>
  <c r="JZ43" i="11"/>
  <c r="JZ51" i="11"/>
  <c r="JZ52" i="11"/>
  <c r="JY12" i="9"/>
  <c r="JZ19" i="10"/>
  <c r="JZ14" i="10"/>
  <c r="JZ13" i="10"/>
  <c r="JZ18" i="10"/>
  <c r="JZ23" i="10"/>
  <c r="JZ30" i="10"/>
  <c r="JZ31" i="10"/>
  <c r="JZ36" i="10"/>
  <c r="JZ41" i="10"/>
  <c r="JZ45" i="10"/>
  <c r="JZ50" i="10"/>
  <c r="JZ55" i="10"/>
  <c r="JZ16" i="10"/>
  <c r="JZ15" i="10"/>
  <c r="JZ25" i="10"/>
  <c r="JZ24" i="10"/>
  <c r="JZ32" i="10"/>
  <c r="JZ34" i="10"/>
  <c r="JZ38" i="10"/>
  <c r="JZ43" i="10"/>
  <c r="JZ48" i="10"/>
  <c r="JZ51" i="10"/>
  <c r="JZ56" i="10"/>
  <c r="JZ10" i="10"/>
  <c r="JZ9" i="10"/>
  <c r="JZ17" i="10"/>
  <c r="JZ27" i="10"/>
  <c r="JZ26" i="10"/>
  <c r="JZ35" i="10"/>
  <c r="JZ37" i="10"/>
  <c r="JZ40" i="10"/>
  <c r="JZ44" i="10"/>
  <c r="JZ52" i="10"/>
  <c r="JZ54" i="10"/>
  <c r="JZ57" i="10"/>
  <c r="KA5" i="10"/>
  <c r="KA3" i="10"/>
  <c r="KA4" i="10"/>
  <c r="KA2" i="10" s="1"/>
  <c r="KB6" i="10"/>
  <c r="KA1" i="10"/>
  <c r="KA57" i="10" s="1"/>
  <c r="JZ8" i="10"/>
  <c r="JZ12" i="10"/>
  <c r="JZ11" i="10"/>
  <c r="JZ22" i="10"/>
  <c r="JZ21" i="10"/>
  <c r="JZ28" i="10"/>
  <c r="JZ29" i="10"/>
  <c r="JZ39" i="10"/>
  <c r="JZ42" i="10"/>
  <c r="JZ47" i="10"/>
  <c r="JZ49" i="10"/>
  <c r="JZ53" i="10"/>
  <c r="JY8" i="9"/>
  <c r="KA6" i="9"/>
  <c r="JZ1" i="9"/>
  <c r="JZ30" i="9" s="1"/>
  <c r="JZ5" i="9"/>
  <c r="JZ3" i="9"/>
  <c r="JZ4" i="9"/>
  <c r="JZ2" i="9" s="1"/>
  <c r="JY15" i="9"/>
  <c r="JY10" i="9"/>
  <c r="JY9" i="9"/>
  <c r="JY16" i="9"/>
  <c r="JY18" i="9"/>
  <c r="JY11" i="9"/>
  <c r="JY14" i="9"/>
  <c r="JY13" i="9"/>
  <c r="JY17" i="9"/>
  <c r="JZ5" i="8"/>
  <c r="JZ4" i="8"/>
  <c r="JZ2" i="8" s="1"/>
  <c r="KA6" i="8"/>
  <c r="JZ1" i="8"/>
  <c r="JZ3" i="8"/>
  <c r="JY15" i="8"/>
  <c r="JY10" i="8"/>
  <c r="JY18" i="8"/>
  <c r="JY19" i="8"/>
  <c r="JY9" i="8"/>
  <c r="JY12" i="8"/>
  <c r="JY11" i="8"/>
  <c r="JY14" i="8"/>
  <c r="JY13" i="8"/>
  <c r="JY8" i="8"/>
  <c r="JY16" i="8"/>
  <c r="JY17" i="8"/>
  <c r="JZ13" i="12" l="1"/>
  <c r="JZ18" i="12"/>
  <c r="JZ20" i="12"/>
  <c r="JZ22" i="12"/>
  <c r="JZ27" i="12"/>
  <c r="JZ10" i="12"/>
  <c r="JZ15" i="12"/>
  <c r="JZ21" i="12"/>
  <c r="JZ26" i="12"/>
  <c r="JZ29" i="12"/>
  <c r="JZ11" i="12"/>
  <c r="JZ17" i="12"/>
  <c r="JZ16" i="12"/>
  <c r="JZ25" i="12"/>
  <c r="JZ19" i="12"/>
  <c r="JZ12" i="12"/>
  <c r="JZ14" i="12"/>
  <c r="JZ24" i="12"/>
  <c r="JZ28" i="12"/>
  <c r="JZ23" i="12"/>
  <c r="JZ30" i="12"/>
  <c r="JZ9" i="12"/>
  <c r="JZ21" i="9"/>
  <c r="JZ27" i="9"/>
  <c r="JZ25" i="9"/>
  <c r="JZ24" i="9"/>
  <c r="JZ28" i="9"/>
  <c r="JZ22" i="9"/>
  <c r="JZ19" i="9"/>
  <c r="JZ20" i="9"/>
  <c r="JZ26" i="9"/>
  <c r="JZ23" i="9"/>
  <c r="JZ29" i="9"/>
  <c r="JZ21" i="8"/>
  <c r="JZ29" i="8"/>
  <c r="JZ24" i="8"/>
  <c r="JZ27" i="8"/>
  <c r="JZ26" i="8"/>
  <c r="JZ28" i="8"/>
  <c r="JZ31" i="8"/>
  <c r="JZ22" i="8"/>
  <c r="JZ30" i="8"/>
  <c r="JZ23" i="8"/>
  <c r="JZ25" i="8"/>
  <c r="JZ20" i="8"/>
  <c r="KA18" i="10"/>
  <c r="JZ8" i="9"/>
  <c r="KA5" i="12"/>
  <c r="KB6" i="12"/>
  <c r="KA1" i="12"/>
  <c r="KA8" i="12" s="1"/>
  <c r="KA3" i="12"/>
  <c r="KA4" i="12"/>
  <c r="KA2" i="12" s="1"/>
  <c r="JZ10" i="9"/>
  <c r="KA8" i="11"/>
  <c r="KA17" i="11"/>
  <c r="KA9" i="11"/>
  <c r="KA11" i="11"/>
  <c r="KA10" i="11"/>
  <c r="KA11" i="10"/>
  <c r="KA13" i="11"/>
  <c r="KA15" i="11"/>
  <c r="KA16" i="11"/>
  <c r="KA24" i="11"/>
  <c r="KA32" i="11"/>
  <c r="KA27" i="11"/>
  <c r="KA36" i="11"/>
  <c r="KA38" i="11"/>
  <c r="KA44" i="11"/>
  <c r="KA48" i="11"/>
  <c r="KA53" i="11"/>
  <c r="KA58" i="11"/>
  <c r="KB4" i="11"/>
  <c r="KB2" i="11" s="1"/>
  <c r="KC6" i="11"/>
  <c r="KB1" i="11"/>
  <c r="KB54" i="11" s="1"/>
  <c r="KB5" i="11"/>
  <c r="KB3" i="11"/>
  <c r="KA19" i="11"/>
  <c r="KA18" i="11"/>
  <c r="KA26" i="11"/>
  <c r="KA35" i="11"/>
  <c r="KA29" i="11"/>
  <c r="KA37" i="11"/>
  <c r="KA40" i="11"/>
  <c r="KA47" i="11"/>
  <c r="KA52" i="11"/>
  <c r="KA54" i="11"/>
  <c r="KA12" i="11"/>
  <c r="KA22" i="11"/>
  <c r="KA21" i="11"/>
  <c r="KA28" i="11"/>
  <c r="KA41" i="11"/>
  <c r="KA31" i="11"/>
  <c r="KA39" i="11"/>
  <c r="KA43" i="11"/>
  <c r="KA49" i="11"/>
  <c r="KA51" i="11"/>
  <c r="KA55" i="11"/>
  <c r="KA14" i="11"/>
  <c r="KA23" i="11"/>
  <c r="KA30" i="11"/>
  <c r="KA25" i="11"/>
  <c r="KA34" i="11"/>
  <c r="KA42" i="11"/>
  <c r="KA45" i="11"/>
  <c r="KA50" i="11"/>
  <c r="KA56" i="11"/>
  <c r="KA17" i="10"/>
  <c r="KA15" i="10"/>
  <c r="KA21" i="10"/>
  <c r="KA16" i="10"/>
  <c r="KA25" i="10"/>
  <c r="KA28" i="10"/>
  <c r="KA35" i="10"/>
  <c r="KA39" i="10"/>
  <c r="KA42" i="10"/>
  <c r="KA47" i="10"/>
  <c r="KA48" i="10"/>
  <c r="KA54" i="10"/>
  <c r="KA58" i="10"/>
  <c r="KA9" i="10"/>
  <c r="KA10" i="10"/>
  <c r="KA23" i="10"/>
  <c r="KA27" i="10"/>
  <c r="KA34" i="10"/>
  <c r="KA29" i="10"/>
  <c r="KA36" i="10"/>
  <c r="KA41" i="10"/>
  <c r="KA45" i="10"/>
  <c r="KA52" i="10"/>
  <c r="KA55" i="10"/>
  <c r="KB4" i="10"/>
  <c r="KB2" i="10" s="1"/>
  <c r="KC6" i="10"/>
  <c r="KB1" i="10"/>
  <c r="KB57" i="10" s="1"/>
  <c r="KB5" i="10"/>
  <c r="KB3" i="10"/>
  <c r="KA13" i="10"/>
  <c r="KA12" i="10"/>
  <c r="KA19" i="10"/>
  <c r="KA24" i="10"/>
  <c r="KA30" i="10"/>
  <c r="KA31" i="10"/>
  <c r="KA38" i="10"/>
  <c r="KA43" i="10"/>
  <c r="KA49" i="10"/>
  <c r="KA50" i="10"/>
  <c r="KA56" i="10"/>
  <c r="KA8" i="10"/>
  <c r="KA14" i="10"/>
  <c r="KA22" i="10"/>
  <c r="KA26" i="10"/>
  <c r="KA32" i="10"/>
  <c r="KA37" i="10"/>
  <c r="KA40" i="10"/>
  <c r="KA44" i="10"/>
  <c r="KA51" i="10"/>
  <c r="KA53" i="10"/>
  <c r="JZ9" i="8"/>
  <c r="JZ12" i="9"/>
  <c r="JZ11" i="9"/>
  <c r="JZ18" i="9"/>
  <c r="JZ11" i="8"/>
  <c r="JZ14" i="9"/>
  <c r="JZ13" i="9"/>
  <c r="KA5" i="9"/>
  <c r="KB6" i="9"/>
  <c r="KA3" i="9"/>
  <c r="KA4" i="9"/>
  <c r="KA2" i="9" s="1"/>
  <c r="KA1" i="9"/>
  <c r="JZ15" i="9"/>
  <c r="JZ17" i="9"/>
  <c r="JZ9" i="9"/>
  <c r="JZ16" i="9"/>
  <c r="JZ13" i="8"/>
  <c r="JZ8" i="8"/>
  <c r="JZ16" i="8"/>
  <c r="JZ17" i="8"/>
  <c r="KB6" i="8"/>
  <c r="KA5" i="8"/>
  <c r="KA4" i="8"/>
  <c r="KA2" i="8" s="1"/>
  <c r="KA3" i="8"/>
  <c r="KA1" i="8"/>
  <c r="JZ15" i="8"/>
  <c r="JZ10" i="8"/>
  <c r="JZ18" i="8"/>
  <c r="JZ19" i="8"/>
  <c r="JZ12" i="8"/>
  <c r="JZ14" i="8"/>
  <c r="KA10" i="12" l="1"/>
  <c r="KA16" i="12"/>
  <c r="KA18" i="12"/>
  <c r="KA20" i="12"/>
  <c r="KA22" i="12"/>
  <c r="KA11" i="12"/>
  <c r="KA17" i="12"/>
  <c r="KA15" i="12"/>
  <c r="KA24" i="12"/>
  <c r="KA26" i="12"/>
  <c r="KA29" i="12"/>
  <c r="KA30" i="12"/>
  <c r="KA12" i="12"/>
  <c r="KA19" i="12"/>
  <c r="KA27" i="12"/>
  <c r="KA21" i="12"/>
  <c r="KA13" i="12"/>
  <c r="KA14" i="12"/>
  <c r="KA23" i="12"/>
  <c r="KA25" i="12"/>
  <c r="KA28" i="12"/>
  <c r="KA9" i="12"/>
  <c r="KA24" i="9"/>
  <c r="KA22" i="9"/>
  <c r="KA23" i="9"/>
  <c r="KA29" i="9"/>
  <c r="KA27" i="9"/>
  <c r="KA19" i="9"/>
  <c r="KA21" i="9"/>
  <c r="KA26" i="9"/>
  <c r="KA28" i="9"/>
  <c r="KA30" i="9"/>
  <c r="KA20" i="9"/>
  <c r="KA25" i="9"/>
  <c r="KA22" i="8"/>
  <c r="KA21" i="8"/>
  <c r="KA27" i="8"/>
  <c r="KA26" i="8"/>
  <c r="KA28" i="8"/>
  <c r="KA31" i="8"/>
  <c r="KA23" i="8"/>
  <c r="KA29" i="8"/>
  <c r="KA25" i="8"/>
  <c r="KA24" i="8"/>
  <c r="KA30" i="8"/>
  <c r="KA20" i="8"/>
  <c r="KB8" i="11"/>
  <c r="KB5" i="12"/>
  <c r="KB4" i="12"/>
  <c r="KB2" i="12" s="1"/>
  <c r="KC6" i="12"/>
  <c r="KB3" i="12"/>
  <c r="KB1" i="12"/>
  <c r="KB8" i="12" s="1"/>
  <c r="KB11" i="11"/>
  <c r="KB10" i="11"/>
  <c r="KB13" i="11"/>
  <c r="KB17" i="11"/>
  <c r="KB27" i="11"/>
  <c r="KB16" i="11"/>
  <c r="KB28" i="11"/>
  <c r="KB34" i="11"/>
  <c r="KB41" i="11"/>
  <c r="KB45" i="11"/>
  <c r="KB48" i="11"/>
  <c r="KB52" i="11"/>
  <c r="KB56" i="11"/>
  <c r="KB12" i="11"/>
  <c r="KB15" i="11"/>
  <c r="KB19" i="11"/>
  <c r="KB29" i="11"/>
  <c r="KB18" i="11"/>
  <c r="KB30" i="11"/>
  <c r="KB36" i="11"/>
  <c r="KB38" i="11"/>
  <c r="KB47" i="11"/>
  <c r="KB49" i="11"/>
  <c r="KB53" i="11"/>
  <c r="KB57" i="11"/>
  <c r="KD6" i="11"/>
  <c r="KC1" i="11"/>
  <c r="KC58" i="11" s="1"/>
  <c r="KC5" i="11"/>
  <c r="KC3" i="11"/>
  <c r="KC4" i="11"/>
  <c r="KC2" i="11" s="1"/>
  <c r="KB9" i="11"/>
  <c r="KB21" i="11"/>
  <c r="KB22" i="11"/>
  <c r="KB31" i="11"/>
  <c r="KB24" i="11"/>
  <c r="KB32" i="11"/>
  <c r="KB37" i="11"/>
  <c r="KB40" i="11"/>
  <c r="KB42" i="11"/>
  <c r="KB50" i="11"/>
  <c r="KB55" i="11"/>
  <c r="KB58" i="11"/>
  <c r="KB23" i="11"/>
  <c r="KB25" i="11"/>
  <c r="KB14" i="11"/>
  <c r="KB26" i="11"/>
  <c r="KB35" i="11"/>
  <c r="KB39" i="11"/>
  <c r="KB43" i="11"/>
  <c r="KB44" i="11"/>
  <c r="KB51" i="11"/>
  <c r="KA15" i="8"/>
  <c r="KB8" i="10"/>
  <c r="KB13" i="10"/>
  <c r="KB10" i="10"/>
  <c r="KB21" i="10"/>
  <c r="KB26" i="10"/>
  <c r="KB27" i="10"/>
  <c r="KB30" i="10"/>
  <c r="KB38" i="10"/>
  <c r="KB41" i="10"/>
  <c r="KB44" i="10"/>
  <c r="KB48" i="10"/>
  <c r="KB54" i="10"/>
  <c r="KB58" i="10"/>
  <c r="KB15" i="10"/>
  <c r="KB12" i="10"/>
  <c r="KB23" i="10"/>
  <c r="KB28" i="10"/>
  <c r="KB29" i="10"/>
  <c r="KB32" i="10"/>
  <c r="KB40" i="10"/>
  <c r="KB43" i="10"/>
  <c r="KB47" i="10"/>
  <c r="KB51" i="10"/>
  <c r="KB55" i="10"/>
  <c r="KB9" i="10"/>
  <c r="KB17" i="10"/>
  <c r="KB14" i="10"/>
  <c r="KB19" i="10"/>
  <c r="KB22" i="10"/>
  <c r="KB31" i="10"/>
  <c r="KB35" i="10"/>
  <c r="KB37" i="10"/>
  <c r="KB42" i="10"/>
  <c r="KB49" i="10"/>
  <c r="KB53" i="10"/>
  <c r="KB56" i="10"/>
  <c r="KD6" i="10"/>
  <c r="KC1" i="10"/>
  <c r="KC57" i="10" s="1"/>
  <c r="KC5" i="10"/>
  <c r="KC3" i="10"/>
  <c r="KC4" i="10"/>
  <c r="KC2" i="10" s="1"/>
  <c r="KB11" i="10"/>
  <c r="KB18" i="10"/>
  <c r="KB16" i="10"/>
  <c r="KB24" i="10"/>
  <c r="KB25" i="10"/>
  <c r="KB34" i="10"/>
  <c r="KB36" i="10"/>
  <c r="KB39" i="10"/>
  <c r="KB45" i="10"/>
  <c r="KB50" i="10"/>
  <c r="KB52" i="10"/>
  <c r="KA8" i="9"/>
  <c r="KA9" i="9"/>
  <c r="KA11" i="9"/>
  <c r="KA12" i="8"/>
  <c r="KB5" i="9"/>
  <c r="KC6" i="9"/>
  <c r="KB3" i="9"/>
  <c r="KB4" i="9"/>
  <c r="KB2" i="9" s="1"/>
  <c r="KB1" i="9"/>
  <c r="KA15" i="9"/>
  <c r="KA12" i="9"/>
  <c r="KA14" i="9"/>
  <c r="KA17" i="9"/>
  <c r="KA16" i="9"/>
  <c r="KA10" i="8"/>
  <c r="KA13" i="9"/>
  <c r="KA10" i="9"/>
  <c r="KA18" i="9"/>
  <c r="KA8" i="8"/>
  <c r="KA9" i="8"/>
  <c r="KA17" i="8"/>
  <c r="KA11" i="8"/>
  <c r="KA19" i="8"/>
  <c r="KA14" i="8"/>
  <c r="KA13" i="8"/>
  <c r="KA16" i="8"/>
  <c r="KC6" i="8"/>
  <c r="KB5" i="8"/>
  <c r="KB4" i="8"/>
  <c r="KB2" i="8" s="1"/>
  <c r="KB3" i="8"/>
  <c r="KB1" i="8"/>
  <c r="KA18" i="8"/>
  <c r="KB11" i="12" l="1"/>
  <c r="KB17" i="12"/>
  <c r="KB22" i="12"/>
  <c r="KB19" i="12"/>
  <c r="KB24" i="12"/>
  <c r="KB28" i="12"/>
  <c r="KB12" i="12"/>
  <c r="KB14" i="12"/>
  <c r="KB23" i="12"/>
  <c r="KB21" i="12"/>
  <c r="KB13" i="12"/>
  <c r="KB15" i="12"/>
  <c r="KB18" i="12"/>
  <c r="KB26" i="12"/>
  <c r="KB27" i="12"/>
  <c r="KB25" i="12"/>
  <c r="KB10" i="12"/>
  <c r="KB16" i="12"/>
  <c r="KB20" i="12"/>
  <c r="KB29" i="12"/>
  <c r="KB30" i="12"/>
  <c r="KB9" i="12"/>
  <c r="KB23" i="9"/>
  <c r="KB28" i="9"/>
  <c r="KB29" i="9"/>
  <c r="KB21" i="9"/>
  <c r="KB22" i="9"/>
  <c r="KB20" i="9"/>
  <c r="KB25" i="9"/>
  <c r="KB30" i="9"/>
  <c r="KB19" i="9"/>
  <c r="KB24" i="9"/>
  <c r="KB26" i="9"/>
  <c r="KB27" i="9"/>
  <c r="KB22" i="8"/>
  <c r="KB27" i="8"/>
  <c r="KB26" i="8"/>
  <c r="KB25" i="8"/>
  <c r="KB30" i="8"/>
  <c r="KB31" i="8"/>
  <c r="KB23" i="8"/>
  <c r="KB28" i="8"/>
  <c r="KB21" i="8"/>
  <c r="KB24" i="8"/>
  <c r="KB29" i="8"/>
  <c r="KB20" i="8"/>
  <c r="KC9" i="11"/>
  <c r="KC8" i="11"/>
  <c r="KC16" i="10"/>
  <c r="KC4" i="12"/>
  <c r="KC2" i="12" s="1"/>
  <c r="KD6" i="12"/>
  <c r="KC5" i="12"/>
  <c r="KC3" i="12"/>
  <c r="KC1" i="12"/>
  <c r="KC8" i="12" s="1"/>
  <c r="KC10" i="11"/>
  <c r="KC10" i="10"/>
  <c r="KC11" i="11"/>
  <c r="KC18" i="11"/>
  <c r="KC19" i="11"/>
  <c r="KC25" i="11"/>
  <c r="KC36" i="11"/>
  <c r="KC28" i="11"/>
  <c r="KC40" i="11"/>
  <c r="KC42" i="11"/>
  <c r="KC45" i="11"/>
  <c r="KC49" i="11"/>
  <c r="KC55" i="11"/>
  <c r="KC14" i="10"/>
  <c r="KD5" i="11"/>
  <c r="KD3" i="11"/>
  <c r="KD4" i="11"/>
  <c r="KD2" i="11" s="1"/>
  <c r="KE6" i="11"/>
  <c r="KD1" i="11"/>
  <c r="KD58" i="11" s="1"/>
  <c r="KC13" i="11"/>
  <c r="KC21" i="11"/>
  <c r="KC34" i="11"/>
  <c r="KC27" i="11"/>
  <c r="KC38" i="11"/>
  <c r="KC30" i="11"/>
  <c r="KC37" i="11"/>
  <c r="KC44" i="11"/>
  <c r="KC48" i="11"/>
  <c r="KC52" i="11"/>
  <c r="KC56" i="11"/>
  <c r="KC14" i="11"/>
  <c r="KC15" i="11"/>
  <c r="KC22" i="11"/>
  <c r="KC29" i="11"/>
  <c r="KC24" i="11"/>
  <c r="KC32" i="11"/>
  <c r="KC39" i="11"/>
  <c r="KC47" i="11"/>
  <c r="KC51" i="11"/>
  <c r="KC53" i="11"/>
  <c r="KC57" i="11"/>
  <c r="KC12" i="10"/>
  <c r="KC8" i="10"/>
  <c r="KC12" i="11"/>
  <c r="KC16" i="11"/>
  <c r="KC17" i="11"/>
  <c r="KC23" i="11"/>
  <c r="KC31" i="11"/>
  <c r="KC26" i="11"/>
  <c r="KC35" i="11"/>
  <c r="KC41" i="11"/>
  <c r="KC43" i="11"/>
  <c r="KC50" i="11"/>
  <c r="KC54" i="11"/>
  <c r="KC22" i="10"/>
  <c r="KC9" i="10"/>
  <c r="KC15" i="10"/>
  <c r="KC17" i="10"/>
  <c r="KC11" i="10"/>
  <c r="KC18" i="10"/>
  <c r="KC24" i="10"/>
  <c r="KC27" i="10"/>
  <c r="KC34" i="10"/>
  <c r="KC38" i="10"/>
  <c r="KC41" i="10"/>
  <c r="KC45" i="10"/>
  <c r="KC50" i="10"/>
  <c r="KC54" i="10"/>
  <c r="KC58" i="10"/>
  <c r="KD5" i="10"/>
  <c r="KD3" i="10"/>
  <c r="KD4" i="10"/>
  <c r="KD2" i="10" s="1"/>
  <c r="KD1" i="10"/>
  <c r="KD57" i="10" s="1"/>
  <c r="KE6" i="10"/>
  <c r="KC13" i="10"/>
  <c r="KC21" i="10"/>
  <c r="KC26" i="10"/>
  <c r="KC35" i="10"/>
  <c r="KC30" i="10"/>
  <c r="KC40" i="10"/>
  <c r="KC43" i="10"/>
  <c r="KC44" i="10"/>
  <c r="KC51" i="10"/>
  <c r="KC55" i="10"/>
  <c r="KC23" i="10"/>
  <c r="KC28" i="10"/>
  <c r="KC29" i="10"/>
  <c r="KC32" i="10"/>
  <c r="KC37" i="10"/>
  <c r="KC42" i="10"/>
  <c r="KC48" i="10"/>
  <c r="KC52" i="10"/>
  <c r="KC56" i="10"/>
  <c r="KC19" i="10"/>
  <c r="KC25" i="10"/>
  <c r="KC31" i="10"/>
  <c r="KC36" i="10"/>
  <c r="KC39" i="10"/>
  <c r="KC47" i="10"/>
  <c r="KC49" i="10"/>
  <c r="KC53" i="10"/>
  <c r="KB11" i="9"/>
  <c r="KB13" i="9"/>
  <c r="KB10" i="9"/>
  <c r="KD6" i="9"/>
  <c r="KC5" i="9"/>
  <c r="KC4" i="9"/>
  <c r="KC2" i="9" s="1"/>
  <c r="KC1" i="9"/>
  <c r="KC30" i="9" s="1"/>
  <c r="KC3" i="9"/>
  <c r="KB15" i="9"/>
  <c r="KB12" i="9"/>
  <c r="KB16" i="9"/>
  <c r="KB9" i="9"/>
  <c r="KB14" i="9"/>
  <c r="KB18" i="9"/>
  <c r="KB8" i="9"/>
  <c r="KB17" i="9"/>
  <c r="KB9" i="8"/>
  <c r="KB10" i="8"/>
  <c r="KB12" i="8"/>
  <c r="KB11" i="8"/>
  <c r="KB17" i="8"/>
  <c r="KB14" i="8"/>
  <c r="KB13" i="8"/>
  <c r="KB19" i="8"/>
  <c r="KB8" i="8"/>
  <c r="KC5" i="8"/>
  <c r="KC4" i="8"/>
  <c r="KC2" i="8" s="1"/>
  <c r="KD6" i="8"/>
  <c r="KC1" i="8"/>
  <c r="KC3" i="8"/>
  <c r="KB15" i="8"/>
  <c r="KB16" i="8"/>
  <c r="KB18" i="8"/>
  <c r="KC10" i="12" l="1"/>
  <c r="KC15" i="12"/>
  <c r="KC21" i="12"/>
  <c r="KC29" i="12"/>
  <c r="KC28" i="12"/>
  <c r="KC11" i="12"/>
  <c r="KC16" i="12"/>
  <c r="KC25" i="12"/>
  <c r="KC20" i="12"/>
  <c r="KC12" i="12"/>
  <c r="KC14" i="12"/>
  <c r="KC19" i="12"/>
  <c r="KC22" i="12"/>
  <c r="KC23" i="12"/>
  <c r="KC24" i="12"/>
  <c r="KC13" i="12"/>
  <c r="KC18" i="12"/>
  <c r="KC17" i="12"/>
  <c r="KC26" i="12"/>
  <c r="KC27" i="12"/>
  <c r="KC30" i="12"/>
  <c r="KC9" i="12"/>
  <c r="KD14" i="10"/>
  <c r="KD11" i="10"/>
  <c r="KD22" i="10"/>
  <c r="KD25" i="10"/>
  <c r="KD28" i="10"/>
  <c r="KD29" i="10"/>
  <c r="KD39" i="10"/>
  <c r="KD42" i="10"/>
  <c r="KD47" i="10"/>
  <c r="KD50" i="10"/>
  <c r="KD53" i="10"/>
  <c r="KD58" i="10"/>
  <c r="KD8" i="11"/>
  <c r="KD14" i="11"/>
  <c r="KD22" i="11"/>
  <c r="KD17" i="11"/>
  <c r="KD28" i="11"/>
  <c r="KD25" i="11"/>
  <c r="KD37" i="11"/>
  <c r="KD38" i="11"/>
  <c r="KD42" i="11"/>
  <c r="KD43" i="11"/>
  <c r="KD50" i="11"/>
  <c r="KD55" i="11"/>
  <c r="KD8" i="10"/>
  <c r="KD16" i="10"/>
  <c r="KD13" i="10"/>
  <c r="KD18" i="10"/>
  <c r="KD27" i="10"/>
  <c r="KD30" i="10"/>
  <c r="KD31" i="10"/>
  <c r="KD36" i="10"/>
  <c r="KD41" i="10"/>
  <c r="KD45" i="10"/>
  <c r="KD51" i="10"/>
  <c r="KD55" i="10"/>
  <c r="KD9" i="11"/>
  <c r="KD10" i="11"/>
  <c r="KD18" i="11"/>
  <c r="KD19" i="11"/>
  <c r="KD30" i="11"/>
  <c r="KD27" i="11"/>
  <c r="KD34" i="11"/>
  <c r="KD40" i="11"/>
  <c r="KD44" i="11"/>
  <c r="KD45" i="11"/>
  <c r="KD53" i="11"/>
  <c r="KD56" i="11"/>
  <c r="KD10" i="10"/>
  <c r="KD19" i="10"/>
  <c r="KD15" i="10"/>
  <c r="KD21" i="10"/>
  <c r="KD24" i="10"/>
  <c r="KD32" i="10"/>
  <c r="KD34" i="10"/>
  <c r="KD38" i="10"/>
  <c r="KD43" i="10"/>
  <c r="KD48" i="10"/>
  <c r="KD52" i="10"/>
  <c r="KD56" i="10"/>
  <c r="KD11" i="11"/>
  <c r="KD12" i="11"/>
  <c r="KD21" i="11"/>
  <c r="KD24" i="11"/>
  <c r="KD32" i="11"/>
  <c r="KD29" i="11"/>
  <c r="KD36" i="11"/>
  <c r="KD39" i="11"/>
  <c r="KD49" i="11"/>
  <c r="KD48" i="11"/>
  <c r="KD54" i="11"/>
  <c r="KD57" i="11"/>
  <c r="KD12" i="10"/>
  <c r="KD9" i="10"/>
  <c r="KD17" i="10"/>
  <c r="KD23" i="10"/>
  <c r="KD26" i="10"/>
  <c r="KD35" i="10"/>
  <c r="KD37" i="10"/>
  <c r="KD40" i="10"/>
  <c r="KD44" i="10"/>
  <c r="KD49" i="10"/>
  <c r="KD54" i="10"/>
  <c r="KD13" i="11"/>
  <c r="KD16" i="11"/>
  <c r="KD15" i="11"/>
  <c r="KD26" i="11"/>
  <c r="KD23" i="11"/>
  <c r="KD31" i="11"/>
  <c r="KD35" i="11"/>
  <c r="KD41" i="11"/>
  <c r="KD47" i="11"/>
  <c r="KD51" i="11"/>
  <c r="KD52" i="11"/>
  <c r="KC22" i="9"/>
  <c r="KC19" i="9"/>
  <c r="KC24" i="9"/>
  <c r="KC27" i="9"/>
  <c r="KC23" i="9"/>
  <c r="KC28" i="9"/>
  <c r="KC26" i="9"/>
  <c r="KC29" i="9"/>
  <c r="KC21" i="9"/>
  <c r="KC25" i="9"/>
  <c r="KC20" i="9"/>
  <c r="KC24" i="8"/>
  <c r="KC23" i="8"/>
  <c r="KC28" i="8"/>
  <c r="KC21" i="8"/>
  <c r="KC30" i="8"/>
  <c r="KC25" i="8"/>
  <c r="KC26" i="8"/>
  <c r="KC27" i="8"/>
  <c r="KC29" i="8"/>
  <c r="KC31" i="8"/>
  <c r="KC22" i="8"/>
  <c r="KC20" i="8"/>
  <c r="KE6" i="12"/>
  <c r="KD5" i="12"/>
  <c r="KD1" i="12"/>
  <c r="KD8" i="12" s="1"/>
  <c r="KD4" i="12"/>
  <c r="KD2" i="12" s="1"/>
  <c r="KD3" i="12"/>
  <c r="KE5" i="11"/>
  <c r="KE3" i="11"/>
  <c r="KE4" i="11"/>
  <c r="KE2" i="11" s="1"/>
  <c r="KF6" i="11"/>
  <c r="KE1" i="11"/>
  <c r="KE55" i="11" s="1"/>
  <c r="KE5" i="10"/>
  <c r="KE3" i="10"/>
  <c r="KE4" i="10"/>
  <c r="KE2" i="10" s="1"/>
  <c r="KF6" i="10"/>
  <c r="KE1" i="10"/>
  <c r="KE57" i="10" s="1"/>
  <c r="KC14" i="9"/>
  <c r="KC13" i="8"/>
  <c r="KC16" i="9"/>
  <c r="KC8" i="9"/>
  <c r="KC12" i="9"/>
  <c r="KC10" i="9"/>
  <c r="KE6" i="9"/>
  <c r="KD1" i="9"/>
  <c r="KD5" i="9"/>
  <c r="KD3" i="9"/>
  <c r="KD4" i="9"/>
  <c r="KD2" i="9" s="1"/>
  <c r="KC15" i="9"/>
  <c r="KC18" i="9"/>
  <c r="KC9" i="9"/>
  <c r="KC11" i="9"/>
  <c r="KC17" i="9"/>
  <c r="KC13" i="9"/>
  <c r="KC17" i="8"/>
  <c r="KD5" i="8"/>
  <c r="KD4" i="8"/>
  <c r="KD2" i="8" s="1"/>
  <c r="KE6" i="8"/>
  <c r="KD3" i="8"/>
  <c r="KD1" i="8"/>
  <c r="KC15" i="8"/>
  <c r="KC10" i="8"/>
  <c r="KC18" i="8"/>
  <c r="KC19" i="8"/>
  <c r="KC8" i="8"/>
  <c r="KC16" i="8"/>
  <c r="KC9" i="8"/>
  <c r="KC12" i="8"/>
  <c r="KC11" i="8"/>
  <c r="KC14" i="8"/>
  <c r="KD11" i="12" l="1"/>
  <c r="KD17" i="12"/>
  <c r="KD16" i="12"/>
  <c r="KD25" i="12"/>
  <c r="KD23" i="12"/>
  <c r="KD12" i="12"/>
  <c r="KD14" i="12"/>
  <c r="KD20" i="12"/>
  <c r="KD22" i="12"/>
  <c r="KD27" i="12"/>
  <c r="KD30" i="12"/>
  <c r="KD13" i="12"/>
  <c r="KD18" i="12"/>
  <c r="KD24" i="12"/>
  <c r="KD26" i="12"/>
  <c r="KD28" i="12"/>
  <c r="KD10" i="12"/>
  <c r="KD15" i="12"/>
  <c r="KD21" i="12"/>
  <c r="KD19" i="12"/>
  <c r="KD29" i="12"/>
  <c r="KD9" i="12"/>
  <c r="KE12" i="10"/>
  <c r="KE27" i="10"/>
  <c r="KD13" i="8"/>
  <c r="KE29" i="10"/>
  <c r="KD16" i="8"/>
  <c r="KE41" i="10"/>
  <c r="KD8" i="8"/>
  <c r="KD15" i="8"/>
  <c r="KD12" i="8"/>
  <c r="KE15" i="10"/>
  <c r="KE9" i="10"/>
  <c r="KE34" i="10"/>
  <c r="KE45" i="10"/>
  <c r="KD9" i="8"/>
  <c r="KD17" i="8"/>
  <c r="KD12" i="9"/>
  <c r="KE21" i="10"/>
  <c r="KE36" i="10"/>
  <c r="KD10" i="8"/>
  <c r="KD18" i="8"/>
  <c r="KD10" i="9"/>
  <c r="KD15" i="9"/>
  <c r="KE23" i="10"/>
  <c r="KE8" i="10"/>
  <c r="KE10" i="10"/>
  <c r="KE18" i="10"/>
  <c r="KE25" i="10"/>
  <c r="KE28" i="10"/>
  <c r="KE35" i="10"/>
  <c r="KE39" i="10"/>
  <c r="KE42" i="10"/>
  <c r="KE47" i="10"/>
  <c r="KE51" i="10"/>
  <c r="KE54" i="10"/>
  <c r="KE58" i="10"/>
  <c r="KE11" i="11"/>
  <c r="KE19" i="11"/>
  <c r="KE22" i="11"/>
  <c r="KE18" i="11"/>
  <c r="KE28" i="11"/>
  <c r="KE27" i="11"/>
  <c r="KE37" i="11"/>
  <c r="KE39" i="11"/>
  <c r="KE45" i="11"/>
  <c r="KE48" i="11"/>
  <c r="KE53" i="11"/>
  <c r="KE57" i="11"/>
  <c r="KD23" i="8"/>
  <c r="KD29" i="8"/>
  <c r="KD24" i="8"/>
  <c r="KD20" i="9"/>
  <c r="KD23" i="9"/>
  <c r="KD29" i="9"/>
  <c r="KE52" i="10"/>
  <c r="KE55" i="10"/>
  <c r="KE13" i="11"/>
  <c r="KE15" i="11"/>
  <c r="KE23" i="11"/>
  <c r="KE21" i="11"/>
  <c r="KE30" i="11"/>
  <c r="KE29" i="11"/>
  <c r="KE41" i="11"/>
  <c r="KE38" i="11"/>
  <c r="KE44" i="11"/>
  <c r="KE50" i="11"/>
  <c r="KE54" i="11"/>
  <c r="KE58" i="11"/>
  <c r="KD21" i="8"/>
  <c r="KD26" i="8"/>
  <c r="KD28" i="8"/>
  <c r="KD31" i="8"/>
  <c r="KD21" i="9"/>
  <c r="KD24" i="9"/>
  <c r="KD9" i="9"/>
  <c r="KD17" i="9"/>
  <c r="KD11" i="8"/>
  <c r="KD14" i="8"/>
  <c r="KD19" i="8"/>
  <c r="KD18" i="9"/>
  <c r="KD14" i="9"/>
  <c r="KD11" i="9"/>
  <c r="KE11" i="10"/>
  <c r="KE13" i="10"/>
  <c r="KE14" i="10"/>
  <c r="KE19" i="10"/>
  <c r="KE24" i="10"/>
  <c r="KE30" i="10"/>
  <c r="KE31" i="10"/>
  <c r="KE38" i="10"/>
  <c r="KE43" i="10"/>
  <c r="KE49" i="10"/>
  <c r="KE50" i="10"/>
  <c r="KE56" i="10"/>
  <c r="KE8" i="11"/>
  <c r="KE10" i="11"/>
  <c r="KE17" i="11"/>
  <c r="KE14" i="11"/>
  <c r="KE24" i="11"/>
  <c r="KE32" i="11"/>
  <c r="KE31" i="11"/>
  <c r="KE34" i="11"/>
  <c r="KE40" i="11"/>
  <c r="KE47" i="11"/>
  <c r="KE51" i="11"/>
  <c r="KE56" i="11"/>
  <c r="KD25" i="8"/>
  <c r="KD30" i="8"/>
  <c r="KD20" i="8"/>
  <c r="KD25" i="9"/>
  <c r="KD22" i="9"/>
  <c r="KD27" i="9"/>
  <c r="KD8" i="9"/>
  <c r="KD16" i="9"/>
  <c r="KD13" i="9"/>
  <c r="KE17" i="10"/>
  <c r="KE16" i="10"/>
  <c r="KE22" i="10"/>
  <c r="KE26" i="10"/>
  <c r="KE32" i="10"/>
  <c r="KE37" i="10"/>
  <c r="KE40" i="10"/>
  <c r="KE44" i="10"/>
  <c r="KE48" i="10"/>
  <c r="KE53" i="10"/>
  <c r="KE9" i="11"/>
  <c r="KE12" i="11"/>
  <c r="KE42" i="11"/>
  <c r="KE16" i="11"/>
  <c r="KE26" i="11"/>
  <c r="KE25" i="11"/>
  <c r="KE35" i="11"/>
  <c r="KE36" i="11"/>
  <c r="KE43" i="11"/>
  <c r="KE49" i="11"/>
  <c r="KE52" i="11"/>
  <c r="KD27" i="8"/>
  <c r="KD22" i="8"/>
  <c r="KD26" i="9"/>
  <c r="KD19" i="9"/>
  <c r="KD28" i="9"/>
  <c r="KD30" i="9"/>
  <c r="KE5" i="12"/>
  <c r="KF6" i="12"/>
  <c r="KE1" i="12"/>
  <c r="KE8" i="12" s="1"/>
  <c r="KE4" i="12"/>
  <c r="KE2" i="12" s="1"/>
  <c r="KE3" i="12"/>
  <c r="KF4" i="11"/>
  <c r="KF2" i="11" s="1"/>
  <c r="KG6" i="11"/>
  <c r="KF1" i="11"/>
  <c r="KF57" i="11" s="1"/>
  <c r="KF5" i="11"/>
  <c r="KF3" i="11"/>
  <c r="KF4" i="10"/>
  <c r="KF2" i="10" s="1"/>
  <c r="KG6" i="10"/>
  <c r="KF1" i="10"/>
  <c r="KF58" i="10" s="1"/>
  <c r="KF5" i="10"/>
  <c r="KF3" i="10"/>
  <c r="KE5" i="9"/>
  <c r="KF6" i="9"/>
  <c r="KE3" i="9"/>
  <c r="KE4" i="9"/>
  <c r="KE2" i="9" s="1"/>
  <c r="KE1" i="9"/>
  <c r="KF6" i="8"/>
  <c r="KE5" i="8"/>
  <c r="KE3" i="8"/>
  <c r="KE4" i="8"/>
  <c r="KE2" i="8" s="1"/>
  <c r="KE1" i="8"/>
  <c r="KE12" i="12" l="1"/>
  <c r="KE14" i="12"/>
  <c r="KE23" i="12"/>
  <c r="KE24" i="12"/>
  <c r="KE26" i="12"/>
  <c r="KE13" i="12"/>
  <c r="KE18" i="12"/>
  <c r="KE27" i="12"/>
  <c r="KE21" i="12"/>
  <c r="KE28" i="12"/>
  <c r="KE10" i="12"/>
  <c r="KE16" i="12"/>
  <c r="KE15" i="12"/>
  <c r="KE25" i="12"/>
  <c r="KE29" i="12"/>
  <c r="KE11" i="12"/>
  <c r="KE17" i="12"/>
  <c r="KE19" i="12"/>
  <c r="KE20" i="12"/>
  <c r="KE22" i="12"/>
  <c r="KE30" i="12"/>
  <c r="KE9" i="12"/>
  <c r="KE8" i="8"/>
  <c r="KE15" i="8"/>
  <c r="KE10" i="8"/>
  <c r="KE12" i="8"/>
  <c r="KE11" i="8"/>
  <c r="KE19" i="8"/>
  <c r="KE11" i="9"/>
  <c r="KE8" i="9"/>
  <c r="KE16" i="9"/>
  <c r="KF15" i="10"/>
  <c r="KF14" i="10"/>
  <c r="KF23" i="10"/>
  <c r="KF26" i="10"/>
  <c r="KF29" i="10"/>
  <c r="KF32" i="10"/>
  <c r="KF40" i="10"/>
  <c r="KF43" i="10"/>
  <c r="KF47" i="10"/>
  <c r="KF51" i="10"/>
  <c r="KF55" i="10"/>
  <c r="KF9" i="11"/>
  <c r="KF15" i="11"/>
  <c r="KF23" i="11"/>
  <c r="KF25" i="11"/>
  <c r="KF24" i="11"/>
  <c r="KF32" i="11"/>
  <c r="KF37" i="11"/>
  <c r="KF40" i="11"/>
  <c r="KF48" i="11"/>
  <c r="KF50" i="11"/>
  <c r="KF55" i="11"/>
  <c r="KF58" i="11"/>
  <c r="KE24" i="8"/>
  <c r="KE28" i="8"/>
  <c r="KE31" i="8"/>
  <c r="KE25" i="9"/>
  <c r="KE9" i="8"/>
  <c r="KE14" i="8"/>
  <c r="KE13" i="8"/>
  <c r="KE16" i="8"/>
  <c r="KE13" i="9"/>
  <c r="KE10" i="9"/>
  <c r="KE18" i="9"/>
  <c r="KF8" i="10"/>
  <c r="KF9" i="10"/>
  <c r="KF17" i="10"/>
  <c r="KF16" i="10"/>
  <c r="KF19" i="10"/>
  <c r="KF28" i="10"/>
  <c r="KF31" i="10"/>
  <c r="KF35" i="10"/>
  <c r="KF37" i="10"/>
  <c r="KF42" i="10"/>
  <c r="KF50" i="10"/>
  <c r="KF53" i="10"/>
  <c r="KF56" i="10"/>
  <c r="KF11" i="11"/>
  <c r="KF17" i="11"/>
  <c r="KF14" i="11"/>
  <c r="KF27" i="11"/>
  <c r="KF26" i="11"/>
  <c r="KF35" i="11"/>
  <c r="KF39" i="11"/>
  <c r="KF43" i="11"/>
  <c r="KF42" i="11"/>
  <c r="KF51" i="11"/>
  <c r="KF54" i="11"/>
  <c r="KE26" i="8"/>
  <c r="KE29" i="8"/>
  <c r="KE20" i="8"/>
  <c r="KE20" i="9"/>
  <c r="KE23" i="9"/>
  <c r="KE27" i="9"/>
  <c r="KE30" i="9"/>
  <c r="KE18" i="8"/>
  <c r="KE15" i="9"/>
  <c r="KE12" i="9"/>
  <c r="KE17" i="9"/>
  <c r="KF11" i="10"/>
  <c r="KF10" i="10"/>
  <c r="KF18" i="10"/>
  <c r="KF22" i="10"/>
  <c r="KF25" i="10"/>
  <c r="KF34" i="10"/>
  <c r="KF36" i="10"/>
  <c r="KF39" i="10"/>
  <c r="KF45" i="10"/>
  <c r="KF49" i="10"/>
  <c r="KF52" i="10"/>
  <c r="KF57" i="10"/>
  <c r="KF8" i="11"/>
  <c r="KF10" i="11"/>
  <c r="KF13" i="11"/>
  <c r="KF19" i="11"/>
  <c r="KF16" i="11"/>
  <c r="KF29" i="11"/>
  <c r="KF28" i="11"/>
  <c r="KF34" i="11"/>
  <c r="KF41" i="11"/>
  <c r="KF45" i="11"/>
  <c r="KF44" i="11"/>
  <c r="KF52" i="11"/>
  <c r="KF56" i="11"/>
  <c r="KE22" i="8"/>
  <c r="KE21" i="8"/>
  <c r="KE30" i="8"/>
  <c r="KE19" i="9"/>
  <c r="KE24" i="9"/>
  <c r="KE22" i="9"/>
  <c r="KE28" i="9"/>
  <c r="KE17" i="8"/>
  <c r="KE9" i="9"/>
  <c r="KE14" i="9"/>
  <c r="KF13" i="10"/>
  <c r="KF12" i="10"/>
  <c r="KF21" i="10"/>
  <c r="KF24" i="10"/>
  <c r="KF27" i="10"/>
  <c r="KF30" i="10"/>
  <c r="KF38" i="10"/>
  <c r="KF41" i="10"/>
  <c r="KF44" i="10"/>
  <c r="KF48" i="10"/>
  <c r="KF54" i="10"/>
  <c r="KF12" i="11"/>
  <c r="KF21" i="11"/>
  <c r="KF22" i="11"/>
  <c r="KF18" i="11"/>
  <c r="KF31" i="11"/>
  <c r="KF30" i="11"/>
  <c r="KF36" i="11"/>
  <c r="KF38" i="11"/>
  <c r="KF47" i="11"/>
  <c r="KF49" i="11"/>
  <c r="KF53" i="11"/>
  <c r="KE23" i="8"/>
  <c r="KE25" i="8"/>
  <c r="KE27" i="8"/>
  <c r="KE29" i="9"/>
  <c r="KE21" i="9"/>
  <c r="KE26" i="9"/>
  <c r="KF5" i="12"/>
  <c r="KF4" i="12"/>
  <c r="KF2" i="12" s="1"/>
  <c r="KG6" i="12"/>
  <c r="KF3" i="12"/>
  <c r="KF1" i="12"/>
  <c r="KF8" i="12" s="1"/>
  <c r="KH6" i="11"/>
  <c r="KG1" i="11"/>
  <c r="KG57" i="11" s="1"/>
  <c r="KG5" i="11"/>
  <c r="KG3" i="11"/>
  <c r="KG4" i="11"/>
  <c r="KG2" i="11" s="1"/>
  <c r="KH6" i="10"/>
  <c r="KG1" i="10"/>
  <c r="KG58" i="10" s="1"/>
  <c r="KG5" i="10"/>
  <c r="KG3" i="10"/>
  <c r="KG4" i="10"/>
  <c r="KG2" i="10" s="1"/>
  <c r="KF5" i="9"/>
  <c r="KG6" i="9"/>
  <c r="KF3" i="9"/>
  <c r="KF4" i="9"/>
  <c r="KF2" i="9" s="1"/>
  <c r="KF1" i="9"/>
  <c r="KG6" i="8"/>
  <c r="KF5" i="8"/>
  <c r="KF3" i="8"/>
  <c r="KF4" i="8"/>
  <c r="KF2" i="8" s="1"/>
  <c r="KF1" i="8"/>
  <c r="KF10" i="12" l="1"/>
  <c r="KF16" i="12"/>
  <c r="KF22" i="12"/>
  <c r="KF23" i="12"/>
  <c r="KF29" i="12"/>
  <c r="KF30" i="12"/>
  <c r="KF11" i="12"/>
  <c r="KF17" i="12"/>
  <c r="KF20" i="12"/>
  <c r="KF27" i="12"/>
  <c r="KF12" i="12"/>
  <c r="KF14" i="12"/>
  <c r="KF26" i="12"/>
  <c r="KF21" i="12"/>
  <c r="KF28" i="12"/>
  <c r="KF13" i="12"/>
  <c r="KF15" i="12"/>
  <c r="KF18" i="12"/>
  <c r="KF19" i="12"/>
  <c r="KF24" i="12"/>
  <c r="KF25" i="12"/>
  <c r="KF9" i="12"/>
  <c r="KG8" i="10"/>
  <c r="KF12" i="9"/>
  <c r="KF12" i="8"/>
  <c r="KF11" i="8"/>
  <c r="KG16" i="11"/>
  <c r="KF10" i="8"/>
  <c r="KG13" i="10"/>
  <c r="KG24" i="10"/>
  <c r="KF17" i="8"/>
  <c r="KF9" i="8"/>
  <c r="KF15" i="9"/>
  <c r="KG16" i="10"/>
  <c r="KG14" i="10"/>
  <c r="KG18" i="10"/>
  <c r="KG27" i="10"/>
  <c r="KG38" i="10"/>
  <c r="KG9" i="11"/>
  <c r="KG12" i="11"/>
  <c r="KG23" i="11"/>
  <c r="KG11" i="10"/>
  <c r="KG21" i="10"/>
  <c r="KG35" i="10"/>
  <c r="KG41" i="10"/>
  <c r="KG13" i="11"/>
  <c r="KG31" i="11"/>
  <c r="KG45" i="10"/>
  <c r="KG34" i="10"/>
  <c r="KF19" i="8"/>
  <c r="KG12" i="10"/>
  <c r="KG10" i="10"/>
  <c r="KG15" i="10"/>
  <c r="KG26" i="10"/>
  <c r="KG30" i="10"/>
  <c r="KG49" i="10"/>
  <c r="KG8" i="11"/>
  <c r="KG10" i="11"/>
  <c r="KG15" i="11"/>
  <c r="KG40" i="10"/>
  <c r="KG43" i="10"/>
  <c r="KG44" i="10"/>
  <c r="KG52" i="10"/>
  <c r="KG54" i="10"/>
  <c r="KG17" i="11"/>
  <c r="KG25" i="11"/>
  <c r="KG34" i="11"/>
  <c r="KG30" i="11"/>
  <c r="KG35" i="11"/>
  <c r="KG39" i="11"/>
  <c r="KG43" i="11"/>
  <c r="KG51" i="11"/>
  <c r="KG54" i="11"/>
  <c r="KG58" i="11"/>
  <c r="KF22" i="8"/>
  <c r="KF30" i="8"/>
  <c r="KF31" i="8"/>
  <c r="KF23" i="9"/>
  <c r="KF26" i="9"/>
  <c r="KF9" i="9"/>
  <c r="KF14" i="9"/>
  <c r="KF14" i="8"/>
  <c r="KF13" i="8"/>
  <c r="KF16" i="8"/>
  <c r="KF11" i="9"/>
  <c r="KF8" i="9"/>
  <c r="KF16" i="9"/>
  <c r="KG9" i="10"/>
  <c r="KG17" i="10"/>
  <c r="KG23" i="10"/>
  <c r="KG28" i="10"/>
  <c r="KG29" i="10"/>
  <c r="KG32" i="10"/>
  <c r="KG37" i="10"/>
  <c r="KG42" i="10"/>
  <c r="KG48" i="10"/>
  <c r="KG51" i="10"/>
  <c r="KG55" i="10"/>
  <c r="KG14" i="11"/>
  <c r="KG18" i="11"/>
  <c r="KG19" i="11"/>
  <c r="KG27" i="11"/>
  <c r="KG24" i="11"/>
  <c r="KG36" i="11"/>
  <c r="KG37" i="11"/>
  <c r="KG41" i="11"/>
  <c r="KG45" i="11"/>
  <c r="KG49" i="11"/>
  <c r="KG55" i="11"/>
  <c r="KF27" i="8"/>
  <c r="KF28" i="8"/>
  <c r="KF20" i="8"/>
  <c r="KF28" i="9"/>
  <c r="KF21" i="9"/>
  <c r="KF27" i="9"/>
  <c r="KF30" i="9"/>
  <c r="KF8" i="8"/>
  <c r="KF15" i="8"/>
  <c r="KF18" i="8"/>
  <c r="KF17" i="9"/>
  <c r="KF13" i="9"/>
  <c r="KF10" i="9"/>
  <c r="KF18" i="9"/>
  <c r="KG22" i="10"/>
  <c r="KG19" i="10"/>
  <c r="KG25" i="10"/>
  <c r="KG31" i="10"/>
  <c r="KG36" i="10"/>
  <c r="KG39" i="10"/>
  <c r="KG47" i="10"/>
  <c r="KG50" i="10"/>
  <c r="KG53" i="10"/>
  <c r="KG57" i="10"/>
  <c r="KG11" i="11"/>
  <c r="KG21" i="11"/>
  <c r="KG22" i="11"/>
  <c r="KG29" i="11"/>
  <c r="KG26" i="11"/>
  <c r="KG32" i="11"/>
  <c r="KG40" i="11"/>
  <c r="KG44" i="11"/>
  <c r="KG50" i="11"/>
  <c r="KG53" i="11"/>
  <c r="KG56" i="11"/>
  <c r="KF25" i="8"/>
  <c r="KF23" i="8"/>
  <c r="KF29" i="8"/>
  <c r="KF22" i="9"/>
  <c r="KF20" i="9"/>
  <c r="KF25" i="9"/>
  <c r="KG56" i="10"/>
  <c r="KG28" i="11"/>
  <c r="KG38" i="11"/>
  <c r="KG42" i="11"/>
  <c r="KG47" i="11"/>
  <c r="KG48" i="11"/>
  <c r="KG52" i="11"/>
  <c r="KF21" i="8"/>
  <c r="KF24" i="8"/>
  <c r="KF26" i="8"/>
  <c r="KF19" i="9"/>
  <c r="KF24" i="9"/>
  <c r="KF29" i="9"/>
  <c r="KG4" i="12"/>
  <c r="KG2" i="12" s="1"/>
  <c r="KH6" i="12"/>
  <c r="KG5" i="12"/>
  <c r="KG3" i="12"/>
  <c r="KG1" i="12"/>
  <c r="KG8" i="12" s="1"/>
  <c r="KH5" i="11"/>
  <c r="KH3" i="11"/>
  <c r="KH4" i="11"/>
  <c r="KH2" i="11" s="1"/>
  <c r="KI6" i="11"/>
  <c r="KH1" i="11"/>
  <c r="KH55" i="11" s="1"/>
  <c r="KH5" i="10"/>
  <c r="KH3" i="10"/>
  <c r="KH4" i="10"/>
  <c r="KH2" i="10" s="1"/>
  <c r="KH1" i="10"/>
  <c r="KH56" i="10" s="1"/>
  <c r="KI6" i="10"/>
  <c r="KH6" i="9"/>
  <c r="KG5" i="9"/>
  <c r="KG4" i="9"/>
  <c r="KG2" i="9" s="1"/>
  <c r="KG1" i="9"/>
  <c r="KG30" i="9" s="1"/>
  <c r="KG3" i="9"/>
  <c r="KG5" i="8"/>
  <c r="KG4" i="8"/>
  <c r="KG2" i="8" s="1"/>
  <c r="KH6" i="8"/>
  <c r="KG1" i="8"/>
  <c r="KG20" i="8" s="1"/>
  <c r="KG3" i="8"/>
  <c r="KG10" i="12" l="1"/>
  <c r="KG19" i="12"/>
  <c r="KG28" i="12"/>
  <c r="KG26" i="12"/>
  <c r="KG24" i="12"/>
  <c r="KG11" i="12"/>
  <c r="KG15" i="12"/>
  <c r="KG21" i="12"/>
  <c r="KG23" i="12"/>
  <c r="KG29" i="12"/>
  <c r="KG12" i="12"/>
  <c r="KG14" i="12"/>
  <c r="KG16" i="12"/>
  <c r="KG25" i="12"/>
  <c r="KG27" i="12"/>
  <c r="KG13" i="12"/>
  <c r="KG18" i="12"/>
  <c r="KG17" i="12"/>
  <c r="KG22" i="12"/>
  <c r="KG20" i="12"/>
  <c r="KG30" i="12"/>
  <c r="KG9" i="12"/>
  <c r="KG8" i="9"/>
  <c r="KH11" i="11"/>
  <c r="KG13" i="8"/>
  <c r="KG15" i="9"/>
  <c r="KH12" i="10"/>
  <c r="KH9" i="10"/>
  <c r="KG16" i="8"/>
  <c r="KG9" i="8"/>
  <c r="KG11" i="8"/>
  <c r="KG14" i="8"/>
  <c r="KG19" i="8"/>
  <c r="KG14" i="9"/>
  <c r="KG13" i="9"/>
  <c r="KG18" i="9"/>
  <c r="KH10" i="10"/>
  <c r="KH19" i="10"/>
  <c r="KH15" i="10"/>
  <c r="KH18" i="10"/>
  <c r="KH26" i="10"/>
  <c r="KH35" i="10"/>
  <c r="KH37" i="10"/>
  <c r="KH40" i="10"/>
  <c r="KH44" i="10"/>
  <c r="KH49" i="10"/>
  <c r="KH54" i="10"/>
  <c r="KH57" i="10"/>
  <c r="KH9" i="11"/>
  <c r="KH12" i="11"/>
  <c r="KH22" i="11"/>
  <c r="KH18" i="11"/>
  <c r="KH19" i="11"/>
  <c r="KH29" i="11"/>
  <c r="KH36" i="11"/>
  <c r="KH40" i="11"/>
  <c r="KH44" i="11"/>
  <c r="KH45" i="11"/>
  <c r="KH50" i="11"/>
  <c r="KH56" i="11"/>
  <c r="KG21" i="8"/>
  <c r="KG26" i="8"/>
  <c r="KG28" i="8"/>
  <c r="KG21" i="9"/>
  <c r="KG23" i="9"/>
  <c r="KG26" i="9"/>
  <c r="KH17" i="10"/>
  <c r="KH21" i="10"/>
  <c r="KH28" i="10"/>
  <c r="KH29" i="10"/>
  <c r="KH39" i="10"/>
  <c r="KH42" i="10"/>
  <c r="KH47" i="10"/>
  <c r="KH50" i="10"/>
  <c r="KH53" i="10"/>
  <c r="KH58" i="10"/>
  <c r="KH14" i="11"/>
  <c r="KH26" i="11"/>
  <c r="KH21" i="11"/>
  <c r="KH23" i="11"/>
  <c r="KH31" i="11"/>
  <c r="KH35" i="11"/>
  <c r="KH42" i="11"/>
  <c r="KH47" i="11"/>
  <c r="KH48" i="11"/>
  <c r="KH53" i="11"/>
  <c r="KH57" i="11"/>
  <c r="KG22" i="8"/>
  <c r="KG30" i="8"/>
  <c r="KG25" i="8"/>
  <c r="KG25" i="9"/>
  <c r="KG27" i="9"/>
  <c r="KG28" i="9"/>
  <c r="KG15" i="8"/>
  <c r="KG10" i="8"/>
  <c r="KG18" i="8"/>
  <c r="KG10" i="9"/>
  <c r="KG9" i="9"/>
  <c r="KG16" i="9"/>
  <c r="KH8" i="10"/>
  <c r="KH14" i="10"/>
  <c r="KH11" i="10"/>
  <c r="KH25" i="10"/>
  <c r="KH23" i="10"/>
  <c r="KH30" i="10"/>
  <c r="KH31" i="10"/>
  <c r="KH36" i="10"/>
  <c r="KH41" i="10"/>
  <c r="KH45" i="10"/>
  <c r="KH52" i="10"/>
  <c r="KH55" i="10"/>
  <c r="KH13" i="11"/>
  <c r="KH30" i="11"/>
  <c r="KH16" i="11"/>
  <c r="KH15" i="11"/>
  <c r="KH25" i="11"/>
  <c r="KH32" i="11"/>
  <c r="KH37" i="11"/>
  <c r="KH39" i="11"/>
  <c r="KH49" i="11"/>
  <c r="KH51" i="11"/>
  <c r="KH52" i="11"/>
  <c r="KH58" i="11"/>
  <c r="KG23" i="8"/>
  <c r="KG27" i="8"/>
  <c r="KG29" i="8"/>
  <c r="KG31" i="8"/>
  <c r="KG22" i="9"/>
  <c r="KG20" i="9"/>
  <c r="KG29" i="9"/>
  <c r="KG8" i="8"/>
  <c r="KG12" i="8"/>
  <c r="KG17" i="8"/>
  <c r="KG12" i="9"/>
  <c r="KG11" i="9"/>
  <c r="KG17" i="9"/>
  <c r="KH27" i="10"/>
  <c r="KH16" i="10"/>
  <c r="KH13" i="10"/>
  <c r="KH22" i="10"/>
  <c r="KH24" i="10"/>
  <c r="KH32" i="10"/>
  <c r="KH34" i="10"/>
  <c r="KH38" i="10"/>
  <c r="KH43" i="10"/>
  <c r="KH48" i="10"/>
  <c r="KH51" i="10"/>
  <c r="KH8" i="11"/>
  <c r="KH10" i="11"/>
  <c r="KH24" i="11"/>
  <c r="KH28" i="11"/>
  <c r="KH17" i="11"/>
  <c r="KH27" i="11"/>
  <c r="KH34" i="11"/>
  <c r="KH38" i="11"/>
  <c r="KH41" i="11"/>
  <c r="KH43" i="11"/>
  <c r="KH54" i="11"/>
  <c r="KG24" i="8"/>
  <c r="KG19" i="9"/>
  <c r="KG24" i="9"/>
  <c r="KI6" i="12"/>
  <c r="KH5" i="12"/>
  <c r="KH4" i="12"/>
  <c r="KH2" i="12" s="1"/>
  <c r="KH1" i="12"/>
  <c r="KH8" i="12" s="1"/>
  <c r="KH3" i="12"/>
  <c r="KI5" i="11"/>
  <c r="KI3" i="11"/>
  <c r="KI4" i="11"/>
  <c r="KI2" i="11" s="1"/>
  <c r="KJ6" i="11"/>
  <c r="KI1" i="11"/>
  <c r="KI56" i="11" s="1"/>
  <c r="KI5" i="10"/>
  <c r="KI3" i="10"/>
  <c r="KI4" i="10"/>
  <c r="KI2" i="10" s="1"/>
  <c r="KJ6" i="10"/>
  <c r="KI1" i="10"/>
  <c r="KI56" i="10" s="1"/>
  <c r="KI6" i="9"/>
  <c r="KH5" i="9"/>
  <c r="KH1" i="9"/>
  <c r="KH30" i="9" s="1"/>
  <c r="KH3" i="9"/>
  <c r="KH4" i="9"/>
  <c r="KH2" i="9" s="1"/>
  <c r="KH5" i="8"/>
  <c r="KH4" i="8"/>
  <c r="KH2" i="8" s="1"/>
  <c r="KI6" i="8"/>
  <c r="KH3" i="8"/>
  <c r="KH1" i="8"/>
  <c r="KH20" i="8" s="1"/>
  <c r="KH12" i="12" l="1"/>
  <c r="KH14" i="12"/>
  <c r="KH24" i="12"/>
  <c r="KH28" i="12"/>
  <c r="KH23" i="12"/>
  <c r="KH30" i="12"/>
  <c r="KH13" i="12"/>
  <c r="KH18" i="12"/>
  <c r="KH20" i="12"/>
  <c r="KH22" i="12"/>
  <c r="KH27" i="12"/>
  <c r="KH10" i="12"/>
  <c r="KH15" i="12"/>
  <c r="KH21" i="12"/>
  <c r="KH26" i="12"/>
  <c r="KH29" i="12"/>
  <c r="KH11" i="12"/>
  <c r="KH17" i="12"/>
  <c r="KH16" i="12"/>
  <c r="KH25" i="12"/>
  <c r="KH19" i="12"/>
  <c r="KH9" i="12"/>
  <c r="KI11" i="11"/>
  <c r="KI13" i="10"/>
  <c r="KI25" i="10"/>
  <c r="KI39" i="10"/>
  <c r="KI9" i="10"/>
  <c r="KI47" i="10"/>
  <c r="KI16" i="11"/>
  <c r="KH18" i="9"/>
  <c r="KI23" i="10"/>
  <c r="KI54" i="10"/>
  <c r="KI38" i="11"/>
  <c r="KH17" i="9"/>
  <c r="KH11" i="8"/>
  <c r="KH14" i="8"/>
  <c r="KI17" i="10"/>
  <c r="KI14" i="10"/>
  <c r="KI26" i="10"/>
  <c r="KI42" i="10"/>
  <c r="KI58" i="10"/>
  <c r="KI12" i="11"/>
  <c r="KI24" i="11"/>
  <c r="KI32" i="11"/>
  <c r="KI39" i="11"/>
  <c r="KH13" i="8"/>
  <c r="KH8" i="9"/>
  <c r="KH11" i="9"/>
  <c r="KI15" i="10"/>
  <c r="KI16" i="10"/>
  <c r="KI28" i="10"/>
  <c r="KH14" i="9"/>
  <c r="KH13" i="9"/>
  <c r="KI18" i="10"/>
  <c r="KI8" i="10"/>
  <c r="KI22" i="10"/>
  <c r="KI35" i="10"/>
  <c r="KI51" i="10"/>
  <c r="KI9" i="11"/>
  <c r="KI22" i="11"/>
  <c r="KI31" i="11"/>
  <c r="KH19" i="8"/>
  <c r="KI32" i="10"/>
  <c r="KI37" i="10"/>
  <c r="KI40" i="10"/>
  <c r="KI44" i="10"/>
  <c r="KI48" i="10"/>
  <c r="KI53" i="10"/>
  <c r="KI57" i="10"/>
  <c r="KI17" i="11"/>
  <c r="KI14" i="11"/>
  <c r="KI23" i="11"/>
  <c r="KI30" i="11"/>
  <c r="KI29" i="11"/>
  <c r="KI41" i="11"/>
  <c r="KI43" i="11"/>
  <c r="KI47" i="11"/>
  <c r="KI51" i="11"/>
  <c r="KI55" i="11"/>
  <c r="KH23" i="8"/>
  <c r="KH22" i="8"/>
  <c r="KH20" i="9"/>
  <c r="KH21" i="9"/>
  <c r="KH23" i="9"/>
  <c r="KH28" i="9"/>
  <c r="KH16" i="8"/>
  <c r="KI45" i="11"/>
  <c r="KI49" i="11"/>
  <c r="KI53" i="11"/>
  <c r="KI57" i="11"/>
  <c r="KH25" i="8"/>
  <c r="KH29" i="8"/>
  <c r="KH24" i="8"/>
  <c r="KH24" i="9"/>
  <c r="KH25" i="9"/>
  <c r="KH29" i="9"/>
  <c r="KH8" i="8"/>
  <c r="KH15" i="8"/>
  <c r="KH10" i="8"/>
  <c r="KH18" i="8"/>
  <c r="KH10" i="9"/>
  <c r="KH15" i="9"/>
  <c r="KI11" i="10"/>
  <c r="KI10" i="10"/>
  <c r="KI21" i="10"/>
  <c r="KI27" i="10"/>
  <c r="KI34" i="10"/>
  <c r="KI29" i="10"/>
  <c r="KI36" i="10"/>
  <c r="KI41" i="10"/>
  <c r="KI45" i="10"/>
  <c r="KI50" i="10"/>
  <c r="KI55" i="10"/>
  <c r="KI13" i="11"/>
  <c r="KI19" i="11"/>
  <c r="KI35" i="11"/>
  <c r="KI18" i="11"/>
  <c r="KI26" i="11"/>
  <c r="KI25" i="11"/>
  <c r="KI34" i="11"/>
  <c r="KI40" i="11"/>
  <c r="KI52" i="11"/>
  <c r="KI50" i="11"/>
  <c r="KI54" i="11"/>
  <c r="KI58" i="11"/>
  <c r="KH21" i="8"/>
  <c r="KH26" i="8"/>
  <c r="KH28" i="8"/>
  <c r="KH31" i="8"/>
  <c r="KH26" i="9"/>
  <c r="KH22" i="9"/>
  <c r="KH27" i="9"/>
  <c r="KH9" i="8"/>
  <c r="KH12" i="8"/>
  <c r="KH17" i="8"/>
  <c r="KH12" i="9"/>
  <c r="KH9" i="9"/>
  <c r="KH16" i="9"/>
  <c r="KI12" i="10"/>
  <c r="KI19" i="10"/>
  <c r="KI24" i="10"/>
  <c r="KI30" i="10"/>
  <c r="KI31" i="10"/>
  <c r="KI38" i="10"/>
  <c r="KI43" i="10"/>
  <c r="KI49" i="10"/>
  <c r="KI52" i="10"/>
  <c r="KI8" i="11"/>
  <c r="KI10" i="11"/>
  <c r="KI15" i="11"/>
  <c r="KI37" i="11"/>
  <c r="KI21" i="11"/>
  <c r="KI28" i="11"/>
  <c r="KI27" i="11"/>
  <c r="KI36" i="11"/>
  <c r="KI42" i="11"/>
  <c r="KI44" i="11"/>
  <c r="KI48" i="11"/>
  <c r="KH27" i="8"/>
  <c r="KH30" i="8"/>
  <c r="KH19" i="9"/>
  <c r="KI5" i="12"/>
  <c r="KJ6" i="12"/>
  <c r="KI1" i="12"/>
  <c r="KI8" i="12" s="1"/>
  <c r="KI3" i="12"/>
  <c r="KI4" i="12"/>
  <c r="KI2" i="12" s="1"/>
  <c r="KJ4" i="11"/>
  <c r="KJ2" i="11" s="1"/>
  <c r="KK6" i="11"/>
  <c r="KJ1" i="11"/>
  <c r="KJ57" i="11" s="1"/>
  <c r="KJ5" i="11"/>
  <c r="KJ3" i="11"/>
  <c r="KJ4" i="10"/>
  <c r="KJ2" i="10" s="1"/>
  <c r="KK6" i="10"/>
  <c r="KJ1" i="10"/>
  <c r="KJ58" i="10" s="1"/>
  <c r="KJ3" i="10"/>
  <c r="KJ5" i="10"/>
  <c r="KI5" i="9"/>
  <c r="KJ6" i="9"/>
  <c r="KI3" i="9"/>
  <c r="KI4" i="9"/>
  <c r="KI2" i="9" s="1"/>
  <c r="KI1" i="9"/>
  <c r="KJ6" i="8"/>
  <c r="KI5" i="8"/>
  <c r="KI4" i="8"/>
  <c r="KI2" i="8" s="1"/>
  <c r="KI3" i="8"/>
  <c r="KI1" i="8"/>
  <c r="KI11" i="12" l="1"/>
  <c r="KI17" i="12"/>
  <c r="KI15" i="12"/>
  <c r="KI24" i="12"/>
  <c r="KI25" i="12"/>
  <c r="KI29" i="12"/>
  <c r="KI30" i="12"/>
  <c r="KI12" i="12"/>
  <c r="KI19" i="12"/>
  <c r="KI23" i="12"/>
  <c r="KI22" i="12"/>
  <c r="KI13" i="12"/>
  <c r="KI14" i="12"/>
  <c r="KI27" i="12"/>
  <c r="KI26" i="12"/>
  <c r="KI10" i="12"/>
  <c r="KI16" i="12"/>
  <c r="KI18" i="12"/>
  <c r="KI20" i="12"/>
  <c r="KI21" i="12"/>
  <c r="KI28" i="12"/>
  <c r="KI9" i="12"/>
  <c r="KI8" i="8"/>
  <c r="KI13" i="9"/>
  <c r="KJ8" i="11"/>
  <c r="KI14" i="8"/>
  <c r="KI15" i="9"/>
  <c r="KI15" i="8"/>
  <c r="KI12" i="8"/>
  <c r="KI11" i="8"/>
  <c r="KI19" i="8"/>
  <c r="KI11" i="9"/>
  <c r="KI8" i="9"/>
  <c r="KI16" i="9"/>
  <c r="KJ15" i="10"/>
  <c r="KJ26" i="10"/>
  <c r="KJ16" i="10"/>
  <c r="KJ19" i="10"/>
  <c r="KJ29" i="10"/>
  <c r="KJ32" i="10"/>
  <c r="KJ40" i="10"/>
  <c r="KJ43" i="10"/>
  <c r="KJ47" i="10"/>
  <c r="KJ51" i="10"/>
  <c r="KJ54" i="10"/>
  <c r="KJ9" i="11"/>
  <c r="KJ23" i="11"/>
  <c r="KJ29" i="11"/>
  <c r="KJ22" i="11"/>
  <c r="KJ32" i="11"/>
  <c r="KJ30" i="11"/>
  <c r="KJ37" i="11"/>
  <c r="KJ40" i="11"/>
  <c r="KJ48" i="11"/>
  <c r="KJ50" i="11"/>
  <c r="KJ54" i="11"/>
  <c r="KJ58" i="11"/>
  <c r="KI26" i="8"/>
  <c r="KI28" i="8"/>
  <c r="KI31" i="8"/>
  <c r="KI20" i="9"/>
  <c r="KI25" i="9"/>
  <c r="KI13" i="8"/>
  <c r="KI16" i="8"/>
  <c r="KI10" i="9"/>
  <c r="KI18" i="9"/>
  <c r="KJ8" i="10"/>
  <c r="KJ9" i="10"/>
  <c r="KJ17" i="10"/>
  <c r="KJ10" i="10"/>
  <c r="KJ28" i="10"/>
  <c r="KJ22" i="10"/>
  <c r="KJ31" i="10"/>
  <c r="KJ35" i="10"/>
  <c r="KJ37" i="10"/>
  <c r="KJ42" i="10"/>
  <c r="KJ49" i="10"/>
  <c r="KJ53" i="10"/>
  <c r="KJ56" i="10"/>
  <c r="KJ11" i="11"/>
  <c r="KJ25" i="11"/>
  <c r="KJ31" i="11"/>
  <c r="KJ14" i="11"/>
  <c r="KJ24" i="11"/>
  <c r="KJ35" i="11"/>
  <c r="KJ39" i="11"/>
  <c r="KJ43" i="11"/>
  <c r="KJ42" i="11"/>
  <c r="KJ51" i="11"/>
  <c r="KJ55" i="11"/>
  <c r="KI23" i="8"/>
  <c r="KI29" i="8"/>
  <c r="KI20" i="8"/>
  <c r="KI24" i="9"/>
  <c r="KI22" i="9"/>
  <c r="KI27" i="9"/>
  <c r="KI30" i="9"/>
  <c r="KI18" i="8"/>
  <c r="KI12" i="9"/>
  <c r="KI17" i="9"/>
  <c r="KJ11" i="10"/>
  <c r="KJ18" i="10"/>
  <c r="KJ12" i="10"/>
  <c r="KJ21" i="10"/>
  <c r="KJ25" i="10"/>
  <c r="KJ34" i="10"/>
  <c r="KJ36" i="10"/>
  <c r="KJ39" i="10"/>
  <c r="KJ45" i="10"/>
  <c r="KJ50" i="10"/>
  <c r="KJ55" i="10"/>
  <c r="KJ57" i="10"/>
  <c r="KJ10" i="11"/>
  <c r="KJ13" i="11"/>
  <c r="KJ27" i="11"/>
  <c r="KJ17" i="11"/>
  <c r="KJ16" i="11"/>
  <c r="KJ26" i="11"/>
  <c r="KJ34" i="11"/>
  <c r="KJ41" i="11"/>
  <c r="KJ45" i="11"/>
  <c r="KJ44" i="11"/>
  <c r="KJ52" i="11"/>
  <c r="KJ56" i="11"/>
  <c r="KI24" i="8"/>
  <c r="KI25" i="8"/>
  <c r="KI30" i="8"/>
  <c r="KI19" i="9"/>
  <c r="KI29" i="9"/>
  <c r="KI26" i="9"/>
  <c r="KI28" i="9"/>
  <c r="KI10" i="8"/>
  <c r="KI9" i="8"/>
  <c r="KI17" i="8"/>
  <c r="KI9" i="9"/>
  <c r="KI14" i="9"/>
  <c r="KJ13" i="10"/>
  <c r="KJ24" i="10"/>
  <c r="KJ14" i="10"/>
  <c r="KJ23" i="10"/>
  <c r="KJ27" i="10"/>
  <c r="KJ30" i="10"/>
  <c r="KJ38" i="10"/>
  <c r="KJ41" i="10"/>
  <c r="KJ44" i="10"/>
  <c r="KJ48" i="10"/>
  <c r="KJ52" i="10"/>
  <c r="KJ12" i="11"/>
  <c r="KJ15" i="11"/>
  <c r="KJ21" i="11"/>
  <c r="KJ19" i="11"/>
  <c r="KJ18" i="11"/>
  <c r="KJ28" i="11"/>
  <c r="KJ36" i="11"/>
  <c r="KJ38" i="11"/>
  <c r="KJ47" i="11"/>
  <c r="KJ49" i="11"/>
  <c r="KJ53" i="11"/>
  <c r="KI22" i="8"/>
  <c r="KI21" i="8"/>
  <c r="KI27" i="8"/>
  <c r="KI23" i="9"/>
  <c r="KI21" i="9"/>
  <c r="KJ5" i="12"/>
  <c r="KJ4" i="12"/>
  <c r="KJ2" i="12" s="1"/>
  <c r="KK6" i="12"/>
  <c r="KJ3" i="12"/>
  <c r="KJ1" i="12"/>
  <c r="KJ8" i="12" s="1"/>
  <c r="KL6" i="11"/>
  <c r="KK1" i="11"/>
  <c r="KK57" i="11" s="1"/>
  <c r="KK5" i="11"/>
  <c r="KK3" i="11"/>
  <c r="KK4" i="11"/>
  <c r="KK2" i="11" s="1"/>
  <c r="KL6" i="10"/>
  <c r="KK1" i="10"/>
  <c r="KK58" i="10" s="1"/>
  <c r="KK5" i="10"/>
  <c r="KK3" i="10"/>
  <c r="KK4" i="10"/>
  <c r="KK2" i="10" s="1"/>
  <c r="KJ5" i="9"/>
  <c r="KK6" i="9"/>
  <c r="KJ3" i="9"/>
  <c r="KJ4" i="9"/>
  <c r="KJ2" i="9" s="1"/>
  <c r="KJ1" i="9"/>
  <c r="KK6" i="8"/>
  <c r="KJ5" i="8"/>
  <c r="KJ4" i="8"/>
  <c r="KJ2" i="8" s="1"/>
  <c r="KJ3" i="8"/>
  <c r="KJ1" i="8"/>
  <c r="KJ11" i="12" l="1"/>
  <c r="KJ17" i="12"/>
  <c r="KJ22" i="12"/>
  <c r="KJ23" i="12"/>
  <c r="KJ21" i="12"/>
  <c r="KJ28" i="12"/>
  <c r="KJ12" i="12"/>
  <c r="KJ14" i="12"/>
  <c r="KJ26" i="12"/>
  <c r="KJ27" i="12"/>
  <c r="KJ25" i="12"/>
  <c r="KJ13" i="12"/>
  <c r="KJ15" i="12"/>
  <c r="KJ18" i="12"/>
  <c r="KJ29" i="12"/>
  <c r="KJ24" i="12"/>
  <c r="KJ10" i="12"/>
  <c r="KJ16" i="12"/>
  <c r="KJ20" i="12"/>
  <c r="KJ19" i="12"/>
  <c r="KJ30" i="12"/>
  <c r="KJ9" i="12"/>
  <c r="KK8" i="10"/>
  <c r="KK36" i="10"/>
  <c r="KK10" i="10"/>
  <c r="KK14" i="10"/>
  <c r="KJ8" i="8"/>
  <c r="KK12" i="10"/>
  <c r="KK11" i="10"/>
  <c r="KK21" i="11"/>
  <c r="KK47" i="10"/>
  <c r="KK25" i="11"/>
  <c r="KJ15" i="9"/>
  <c r="KK22" i="10"/>
  <c r="KK53" i="10"/>
  <c r="KK8" i="11"/>
  <c r="KK12" i="11"/>
  <c r="KK30" i="11"/>
  <c r="KK25" i="10"/>
  <c r="KK9" i="11"/>
  <c r="KK14" i="11"/>
  <c r="KK52" i="11"/>
  <c r="KK31" i="10"/>
  <c r="KK52" i="10"/>
  <c r="KK13" i="11"/>
  <c r="KK17" i="11"/>
  <c r="KK35" i="11"/>
  <c r="KK56" i="11"/>
  <c r="KK44" i="11"/>
  <c r="KJ15" i="8"/>
  <c r="KJ10" i="9"/>
  <c r="KJ18" i="8"/>
  <c r="KJ18" i="9"/>
  <c r="KK19" i="10"/>
  <c r="KK39" i="10"/>
  <c r="KK57" i="10"/>
  <c r="KK10" i="11"/>
  <c r="KK18" i="11"/>
  <c r="KK34" i="11"/>
  <c r="KK48" i="11"/>
  <c r="KJ10" i="8"/>
  <c r="KJ11" i="8"/>
  <c r="KJ11" i="9"/>
  <c r="KK15" i="10"/>
  <c r="KK21" i="10"/>
  <c r="KK26" i="10"/>
  <c r="KK35" i="10"/>
  <c r="KK30" i="10"/>
  <c r="KK40" i="10"/>
  <c r="KK43" i="10"/>
  <c r="KK44" i="10"/>
  <c r="KK50" i="10"/>
  <c r="KK55" i="10"/>
  <c r="KK16" i="11"/>
  <c r="KK40" i="11"/>
  <c r="KK22" i="11"/>
  <c r="KK29" i="11"/>
  <c r="KK26" i="11"/>
  <c r="KK37" i="11"/>
  <c r="KK39" i="11"/>
  <c r="KK43" i="11"/>
  <c r="KK49" i="11"/>
  <c r="KK54" i="11"/>
  <c r="KK58" i="11"/>
  <c r="KJ24" i="8"/>
  <c r="KJ30" i="8"/>
  <c r="KJ31" i="8"/>
  <c r="KJ23" i="9"/>
  <c r="KJ28" i="9"/>
  <c r="KJ12" i="8"/>
  <c r="KJ19" i="8"/>
  <c r="KJ14" i="9"/>
  <c r="KJ14" i="8"/>
  <c r="KJ13" i="8"/>
  <c r="KJ16" i="8"/>
  <c r="KJ13" i="9"/>
  <c r="KJ8" i="9"/>
  <c r="KJ16" i="9"/>
  <c r="KK16" i="10"/>
  <c r="KK9" i="10"/>
  <c r="KK17" i="10"/>
  <c r="KK23" i="10"/>
  <c r="KK28" i="10"/>
  <c r="KK29" i="10"/>
  <c r="KK32" i="10"/>
  <c r="KK37" i="10"/>
  <c r="KK42" i="10"/>
  <c r="KK48" i="10"/>
  <c r="KK51" i="10"/>
  <c r="KK56" i="10"/>
  <c r="KK11" i="11"/>
  <c r="KK36" i="11"/>
  <c r="KK15" i="11"/>
  <c r="KK23" i="11"/>
  <c r="KK31" i="11"/>
  <c r="KK28" i="11"/>
  <c r="KK42" i="11"/>
  <c r="KK41" i="11"/>
  <c r="KK45" i="11"/>
  <c r="KK51" i="11"/>
  <c r="KK55" i="11"/>
  <c r="KJ23" i="8"/>
  <c r="KJ28" i="8"/>
  <c r="KJ20" i="8"/>
  <c r="KJ26" i="9"/>
  <c r="KJ21" i="9"/>
  <c r="KJ30" i="9"/>
  <c r="KJ21" i="8"/>
  <c r="KJ25" i="8"/>
  <c r="KJ29" i="8"/>
  <c r="KJ22" i="9"/>
  <c r="KJ20" i="9"/>
  <c r="KJ25" i="9"/>
  <c r="KJ27" i="9"/>
  <c r="KJ9" i="8"/>
  <c r="KJ17" i="8"/>
  <c r="KJ9" i="9"/>
  <c r="KJ17" i="9"/>
  <c r="KJ12" i="9"/>
  <c r="KK13" i="10"/>
  <c r="KK18" i="10"/>
  <c r="KK24" i="10"/>
  <c r="KK27" i="10"/>
  <c r="KK34" i="10"/>
  <c r="KK38" i="10"/>
  <c r="KK41" i="10"/>
  <c r="KK45" i="10"/>
  <c r="KK49" i="10"/>
  <c r="KK54" i="10"/>
  <c r="KK19" i="11"/>
  <c r="KK27" i="11"/>
  <c r="KK24" i="11"/>
  <c r="KK32" i="11"/>
  <c r="KK38" i="11"/>
  <c r="KK47" i="11"/>
  <c r="KK50" i="11"/>
  <c r="KK53" i="11"/>
  <c r="KJ22" i="8"/>
  <c r="KJ27" i="8"/>
  <c r="KJ26" i="8"/>
  <c r="KJ19" i="9"/>
  <c r="KJ24" i="9"/>
  <c r="KJ29" i="9"/>
  <c r="KK4" i="12"/>
  <c r="KK2" i="12" s="1"/>
  <c r="KL6" i="12"/>
  <c r="KK5" i="12"/>
  <c r="KK3" i="12"/>
  <c r="KK1" i="12"/>
  <c r="KK8" i="12" s="1"/>
  <c r="KL5" i="11"/>
  <c r="KL3" i="11"/>
  <c r="KL4" i="11"/>
  <c r="KL2" i="11" s="1"/>
  <c r="KM6" i="11"/>
  <c r="KL1" i="11"/>
  <c r="KL56" i="11" s="1"/>
  <c r="KL5" i="10"/>
  <c r="KL3" i="10"/>
  <c r="KL4" i="10"/>
  <c r="KL2" i="10" s="1"/>
  <c r="KL1" i="10"/>
  <c r="KL57" i="10" s="1"/>
  <c r="KM6" i="10"/>
  <c r="KL6" i="9"/>
  <c r="KK5" i="9"/>
  <c r="KK4" i="9"/>
  <c r="KK2" i="9" s="1"/>
  <c r="KK1" i="9"/>
  <c r="KK3" i="9"/>
  <c r="KK5" i="8"/>
  <c r="KK4" i="8"/>
  <c r="KK2" i="8" s="1"/>
  <c r="KL6" i="8"/>
  <c r="KK1" i="8"/>
  <c r="KK3" i="8"/>
  <c r="KK10" i="12" l="1"/>
  <c r="KK15" i="12"/>
  <c r="KK25" i="12"/>
  <c r="KK29" i="12"/>
  <c r="KK20" i="12"/>
  <c r="KK11" i="12"/>
  <c r="KK16" i="12"/>
  <c r="KK21" i="12"/>
  <c r="KK23" i="12"/>
  <c r="KK24" i="12"/>
  <c r="KK12" i="12"/>
  <c r="KK14" i="12"/>
  <c r="KK19" i="12"/>
  <c r="KK22" i="12"/>
  <c r="KK27" i="12"/>
  <c r="KK13" i="12"/>
  <c r="KK18" i="12"/>
  <c r="KK17" i="12"/>
  <c r="KK26" i="12"/>
  <c r="KK28" i="12"/>
  <c r="KK30" i="12"/>
  <c r="KK9" i="12"/>
  <c r="KK11" i="8"/>
  <c r="KL10" i="11"/>
  <c r="KL9" i="11"/>
  <c r="KK18" i="9"/>
  <c r="KL35" i="10"/>
  <c r="KL11" i="10"/>
  <c r="KK11" i="9"/>
  <c r="KL19" i="10"/>
  <c r="KK14" i="8"/>
  <c r="KL37" i="10"/>
  <c r="KK14" i="9"/>
  <c r="KL18" i="10"/>
  <c r="KL40" i="10"/>
  <c r="KL18" i="11"/>
  <c r="KL12" i="10"/>
  <c r="KL26" i="10"/>
  <c r="KL30" i="11"/>
  <c r="KK19" i="8"/>
  <c r="KK13" i="8"/>
  <c r="KK8" i="8"/>
  <c r="KK16" i="8"/>
  <c r="KK8" i="9"/>
  <c r="KK16" i="9"/>
  <c r="KK13" i="9"/>
  <c r="KL14" i="10"/>
  <c r="KL13" i="10"/>
  <c r="KL22" i="10"/>
  <c r="KL21" i="10"/>
  <c r="KL28" i="10"/>
  <c r="KL29" i="10"/>
  <c r="KL39" i="10"/>
  <c r="KL42" i="10"/>
  <c r="KL47" i="10"/>
  <c r="KL50" i="10"/>
  <c r="KL54" i="10"/>
  <c r="KL58" i="10"/>
  <c r="KL11" i="11"/>
  <c r="KL12" i="11"/>
  <c r="KL24" i="11"/>
  <c r="KL21" i="11"/>
  <c r="KL23" i="11"/>
  <c r="KL31" i="11"/>
  <c r="KL37" i="11"/>
  <c r="KL42" i="11"/>
  <c r="KL47" i="11"/>
  <c r="KL48" i="11"/>
  <c r="KL54" i="11"/>
  <c r="KL57" i="11"/>
  <c r="KK26" i="8"/>
  <c r="KK30" i="8"/>
  <c r="KK25" i="8"/>
  <c r="KK22" i="9"/>
  <c r="KK25" i="9"/>
  <c r="KK28" i="9"/>
  <c r="KK15" i="8"/>
  <c r="KK10" i="8"/>
  <c r="KK18" i="8"/>
  <c r="KK10" i="9"/>
  <c r="KK15" i="9"/>
  <c r="KL8" i="10"/>
  <c r="KL16" i="10"/>
  <c r="KL15" i="10"/>
  <c r="KL25" i="10"/>
  <c r="KL23" i="10"/>
  <c r="KL30" i="10"/>
  <c r="KL31" i="10"/>
  <c r="KL36" i="10"/>
  <c r="KL41" i="10"/>
  <c r="KL45" i="10"/>
  <c r="KL52" i="10"/>
  <c r="KL55" i="10"/>
  <c r="KL13" i="11"/>
  <c r="KL16" i="11"/>
  <c r="KL26" i="11"/>
  <c r="KL15" i="11"/>
  <c r="KL25" i="11"/>
  <c r="KL32" i="11"/>
  <c r="KL35" i="11"/>
  <c r="KL39" i="11"/>
  <c r="KL43" i="11"/>
  <c r="KL51" i="11"/>
  <c r="KL52" i="11"/>
  <c r="KL58" i="11"/>
  <c r="KK22" i="8"/>
  <c r="KK27" i="8"/>
  <c r="KK29" i="8"/>
  <c r="KK31" i="8"/>
  <c r="KK19" i="9"/>
  <c r="KK20" i="9"/>
  <c r="KK29" i="9"/>
  <c r="KK9" i="8"/>
  <c r="KK12" i="8"/>
  <c r="KK17" i="8"/>
  <c r="KK12" i="9"/>
  <c r="KK9" i="9"/>
  <c r="KK17" i="9"/>
  <c r="KL10" i="10"/>
  <c r="KL9" i="10"/>
  <c r="KL17" i="10"/>
  <c r="KL27" i="10"/>
  <c r="KL24" i="10"/>
  <c r="KL32" i="10"/>
  <c r="KL34" i="10"/>
  <c r="KL38" i="10"/>
  <c r="KL43" i="10"/>
  <c r="KL48" i="10"/>
  <c r="KL51" i="10"/>
  <c r="KL56" i="10"/>
  <c r="KL8" i="11"/>
  <c r="KL14" i="11"/>
  <c r="KL22" i="11"/>
  <c r="KL28" i="11"/>
  <c r="KL17" i="11"/>
  <c r="KL27" i="11"/>
  <c r="KL34" i="11"/>
  <c r="KL38" i="11"/>
  <c r="KL41" i="11"/>
  <c r="KL45" i="11"/>
  <c r="KL50" i="11"/>
  <c r="KL55" i="11"/>
  <c r="KK24" i="8"/>
  <c r="KK20" i="8"/>
  <c r="KK23" i="9"/>
  <c r="KK24" i="9"/>
  <c r="KK30" i="9"/>
  <c r="KL44" i="10"/>
  <c r="KL49" i="10"/>
  <c r="KL53" i="10"/>
  <c r="KL19" i="11"/>
  <c r="KL29" i="11"/>
  <c r="KL36" i="11"/>
  <c r="KL40" i="11"/>
  <c r="KL44" i="11"/>
  <c r="KL49" i="11"/>
  <c r="KL53" i="11"/>
  <c r="KK21" i="8"/>
  <c r="KK23" i="8"/>
  <c r="KK28" i="8"/>
  <c r="KK21" i="9"/>
  <c r="KK26" i="9"/>
  <c r="KK27" i="9"/>
  <c r="KM6" i="12"/>
  <c r="KL5" i="12"/>
  <c r="KL1" i="12"/>
  <c r="KL8" i="12" s="1"/>
  <c r="KL4" i="12"/>
  <c r="KL2" i="12" s="1"/>
  <c r="KL3" i="12"/>
  <c r="KM5" i="11"/>
  <c r="KM3" i="11"/>
  <c r="KM4" i="11"/>
  <c r="KM2" i="11" s="1"/>
  <c r="KN6" i="11"/>
  <c r="KM1" i="11"/>
  <c r="KM57" i="11" s="1"/>
  <c r="KM5" i="10"/>
  <c r="KM3" i="10"/>
  <c r="KM4" i="10"/>
  <c r="KM2" i="10" s="1"/>
  <c r="KN6" i="10"/>
  <c r="KM1" i="10"/>
  <c r="KM58" i="10" s="1"/>
  <c r="KM6" i="9"/>
  <c r="KL1" i="9"/>
  <c r="KL3" i="9"/>
  <c r="KL5" i="9"/>
  <c r="KL4" i="9"/>
  <c r="KL2" i="9" s="1"/>
  <c r="KL5" i="8"/>
  <c r="KL4" i="8"/>
  <c r="KL2" i="8" s="1"/>
  <c r="KM6" i="8"/>
  <c r="KL3" i="8"/>
  <c r="KL1" i="8"/>
  <c r="KL12" i="12" l="1"/>
  <c r="KL14" i="12"/>
  <c r="KL20" i="12"/>
  <c r="KL25" i="12"/>
  <c r="KL23" i="12"/>
  <c r="KL30" i="12"/>
  <c r="KL13" i="12"/>
  <c r="KL18" i="12"/>
  <c r="KL24" i="12"/>
  <c r="KL22" i="12"/>
  <c r="KL27" i="12"/>
  <c r="KL10" i="12"/>
  <c r="KL15" i="12"/>
  <c r="KL26" i="12"/>
  <c r="KL28" i="12"/>
  <c r="KL11" i="12"/>
  <c r="KL17" i="12"/>
  <c r="KL16" i="12"/>
  <c r="KL21" i="12"/>
  <c r="KL19" i="12"/>
  <c r="KL29" i="12"/>
  <c r="KL9" i="12"/>
  <c r="KM13" i="10"/>
  <c r="KL9" i="8"/>
  <c r="KL15" i="9"/>
  <c r="KL13" i="8"/>
  <c r="KM9" i="10"/>
  <c r="KM19" i="10"/>
  <c r="KL12" i="9"/>
  <c r="KM21" i="10"/>
  <c r="KM19" i="11"/>
  <c r="KM8" i="11"/>
  <c r="KM16" i="11"/>
  <c r="KM14" i="10"/>
  <c r="KM9" i="11"/>
  <c r="KM11" i="11"/>
  <c r="KL11" i="8"/>
  <c r="KL12" i="8"/>
  <c r="KM24" i="10"/>
  <c r="KL17" i="8"/>
  <c r="KM11" i="10"/>
  <c r="KM10" i="11"/>
  <c r="KL15" i="8"/>
  <c r="KL10" i="8"/>
  <c r="KL18" i="8"/>
  <c r="KL10" i="9"/>
  <c r="KL18" i="9"/>
  <c r="KL13" i="9"/>
  <c r="KM8" i="10"/>
  <c r="KM12" i="10"/>
  <c r="KM23" i="10"/>
  <c r="KM27" i="10"/>
  <c r="KM34" i="10"/>
  <c r="KM29" i="10"/>
  <c r="KM36" i="10"/>
  <c r="KM41" i="10"/>
  <c r="KM45" i="10"/>
  <c r="KM50" i="10"/>
  <c r="KM55" i="10"/>
  <c r="KM13" i="11"/>
  <c r="KM15" i="11"/>
  <c r="KM14" i="11"/>
  <c r="KM24" i="11"/>
  <c r="KM35" i="11"/>
  <c r="KM31" i="11"/>
  <c r="KM36" i="11"/>
  <c r="KM40" i="11"/>
  <c r="KM44" i="11"/>
  <c r="KM50" i="11"/>
  <c r="KM54" i="11"/>
  <c r="KM58" i="11"/>
  <c r="KL25" i="8"/>
  <c r="KL26" i="8"/>
  <c r="KL28" i="8"/>
  <c r="KL31" i="8"/>
  <c r="KL25" i="9"/>
  <c r="KL19" i="9"/>
  <c r="KM30" i="10"/>
  <c r="KM31" i="10"/>
  <c r="KM38" i="10"/>
  <c r="KM43" i="10"/>
  <c r="KM49" i="10"/>
  <c r="KM52" i="10"/>
  <c r="KM56" i="10"/>
  <c r="KM26" i="11"/>
  <c r="KM25" i="11"/>
  <c r="KM32" i="11"/>
  <c r="KM37" i="11"/>
  <c r="KM42" i="11"/>
  <c r="KM47" i="11"/>
  <c r="KM51" i="11"/>
  <c r="KM55" i="11"/>
  <c r="KL21" i="8"/>
  <c r="KL30" i="8"/>
  <c r="KL20" i="8"/>
  <c r="KL23" i="9"/>
  <c r="KL28" i="9"/>
  <c r="KL30" i="9"/>
  <c r="KL19" i="8"/>
  <c r="KL14" i="9"/>
  <c r="KL9" i="9"/>
  <c r="KL17" i="9"/>
  <c r="KM15" i="10"/>
  <c r="KM16" i="10"/>
  <c r="KM22" i="10"/>
  <c r="KM26" i="10"/>
  <c r="KM32" i="10"/>
  <c r="KM37" i="10"/>
  <c r="KM40" i="10"/>
  <c r="KM44" i="10"/>
  <c r="KM51" i="10"/>
  <c r="KM53" i="10"/>
  <c r="KM57" i="10"/>
  <c r="KM12" i="11"/>
  <c r="KM22" i="11"/>
  <c r="KM18" i="11"/>
  <c r="KM28" i="11"/>
  <c r="KM27" i="11"/>
  <c r="KM39" i="11"/>
  <c r="KM41" i="11"/>
  <c r="KM43" i="11"/>
  <c r="KM49" i="11"/>
  <c r="KM52" i="11"/>
  <c r="KM56" i="11"/>
  <c r="KL23" i="8"/>
  <c r="KL22" i="8"/>
  <c r="KL20" i="9"/>
  <c r="KL22" i="9"/>
  <c r="KL26" i="9"/>
  <c r="KL29" i="9"/>
  <c r="KL14" i="8"/>
  <c r="KL8" i="8"/>
  <c r="KL16" i="8"/>
  <c r="KL8" i="9"/>
  <c r="KL16" i="9"/>
  <c r="KL11" i="9"/>
  <c r="KM17" i="10"/>
  <c r="KM10" i="10"/>
  <c r="KM18" i="10"/>
  <c r="KM25" i="10"/>
  <c r="KM28" i="10"/>
  <c r="KM35" i="10"/>
  <c r="KM39" i="10"/>
  <c r="KM42" i="10"/>
  <c r="KM47" i="10"/>
  <c r="KM48" i="10"/>
  <c r="KM54" i="10"/>
  <c r="KM17" i="11"/>
  <c r="KM23" i="11"/>
  <c r="KM21" i="11"/>
  <c r="KM30" i="11"/>
  <c r="KM29" i="11"/>
  <c r="KM34" i="11"/>
  <c r="KM38" i="11"/>
  <c r="KM45" i="11"/>
  <c r="KM48" i="11"/>
  <c r="KM53" i="11"/>
  <c r="KL27" i="8"/>
  <c r="KL29" i="8"/>
  <c r="KL24" i="8"/>
  <c r="KL21" i="9"/>
  <c r="KL24" i="9"/>
  <c r="KL27" i="9"/>
  <c r="KM5" i="12"/>
  <c r="KN6" i="12"/>
  <c r="KM1" i="12"/>
  <c r="KM8" i="12" s="1"/>
  <c r="KM4" i="12"/>
  <c r="KM2" i="12" s="1"/>
  <c r="KM3" i="12"/>
  <c r="KN4" i="11"/>
  <c r="KN2" i="11" s="1"/>
  <c r="KO6" i="11"/>
  <c r="KN1" i="11"/>
  <c r="KN57" i="11" s="1"/>
  <c r="KN5" i="11"/>
  <c r="KN3" i="11"/>
  <c r="KN4" i="10"/>
  <c r="KN2" i="10" s="1"/>
  <c r="KO6" i="10"/>
  <c r="KN1" i="10"/>
  <c r="KN58" i="10" s="1"/>
  <c r="KN3" i="10"/>
  <c r="KN5" i="10"/>
  <c r="KM5" i="9"/>
  <c r="KN6" i="9"/>
  <c r="KM3" i="9"/>
  <c r="KM4" i="9"/>
  <c r="KM2" i="9" s="1"/>
  <c r="KM1" i="9"/>
  <c r="KN6" i="8"/>
  <c r="KM5" i="8"/>
  <c r="KM3" i="8"/>
  <c r="KM4" i="8"/>
  <c r="KM2" i="8" s="1"/>
  <c r="KM1" i="8"/>
  <c r="KM11" i="12" l="1"/>
  <c r="KM17" i="12"/>
  <c r="KM19" i="12"/>
  <c r="KM24" i="12"/>
  <c r="KM22" i="12"/>
  <c r="KM29" i="12"/>
  <c r="KM30" i="12"/>
  <c r="KM12" i="12"/>
  <c r="KM14" i="12"/>
  <c r="KM23" i="12"/>
  <c r="KM21" i="12"/>
  <c r="KM26" i="12"/>
  <c r="KM13" i="12"/>
  <c r="KM18" i="12"/>
  <c r="KM27" i="12"/>
  <c r="KM25" i="12"/>
  <c r="KM28" i="12"/>
  <c r="KM10" i="12"/>
  <c r="KM16" i="12"/>
  <c r="KM15" i="12"/>
  <c r="KM20" i="12"/>
  <c r="KM9" i="12"/>
  <c r="KM8" i="8"/>
  <c r="KM9" i="9"/>
  <c r="KN8" i="11"/>
  <c r="KM14" i="9"/>
  <c r="KN13" i="10"/>
  <c r="KN27" i="10"/>
  <c r="KN57" i="10"/>
  <c r="KN13" i="11"/>
  <c r="KM17" i="9"/>
  <c r="KN21" i="10"/>
  <c r="KN39" i="10"/>
  <c r="KN8" i="10"/>
  <c r="KN10" i="10"/>
  <c r="KN26" i="10"/>
  <c r="KN34" i="10"/>
  <c r="KN45" i="10"/>
  <c r="KN19" i="11"/>
  <c r="KM15" i="9"/>
  <c r="KM15" i="8"/>
  <c r="KM12" i="9"/>
  <c r="KN12" i="10"/>
  <c r="KN28" i="10"/>
  <c r="KN30" i="10"/>
  <c r="KN49" i="10"/>
  <c r="KN11" i="10"/>
  <c r="KN18" i="10"/>
  <c r="KN25" i="10"/>
  <c r="KN36" i="10"/>
  <c r="KN52" i="10"/>
  <c r="KN10" i="11"/>
  <c r="KM18" i="8"/>
  <c r="KM10" i="8"/>
  <c r="KM17" i="8"/>
  <c r="KM12" i="8"/>
  <c r="KM11" i="8"/>
  <c r="KM19" i="8"/>
  <c r="KM11" i="9"/>
  <c r="KM8" i="9"/>
  <c r="KM16" i="9"/>
  <c r="KN15" i="10"/>
  <c r="KN14" i="10"/>
  <c r="KN23" i="10"/>
  <c r="KN19" i="10"/>
  <c r="KN29" i="10"/>
  <c r="KN32" i="10"/>
  <c r="KN40" i="10"/>
  <c r="KN43" i="10"/>
  <c r="KN47" i="10"/>
  <c r="KN51" i="10"/>
  <c r="KN54" i="10"/>
  <c r="KN9" i="11"/>
  <c r="KN21" i="11"/>
  <c r="KN27" i="11"/>
  <c r="KN22" i="11"/>
  <c r="KN18" i="11"/>
  <c r="KN30" i="11"/>
  <c r="KN37" i="11"/>
  <c r="KN40" i="11"/>
  <c r="KN42" i="11"/>
  <c r="KN50" i="11"/>
  <c r="KN54" i="11"/>
  <c r="KN58" i="11"/>
  <c r="KM25" i="8"/>
  <c r="KM28" i="8"/>
  <c r="KM31" i="8"/>
  <c r="KM24" i="9"/>
  <c r="KM29" i="9"/>
  <c r="KM27" i="9"/>
  <c r="KM14" i="8"/>
  <c r="KM13" i="8"/>
  <c r="KM16" i="8"/>
  <c r="KM13" i="9"/>
  <c r="KM10" i="9"/>
  <c r="KM18" i="9"/>
  <c r="KN9" i="10"/>
  <c r="KN17" i="10"/>
  <c r="KN16" i="10"/>
  <c r="KN24" i="10"/>
  <c r="KN22" i="10"/>
  <c r="KN31" i="10"/>
  <c r="KN35" i="10"/>
  <c r="KN37" i="10"/>
  <c r="KN42" i="10"/>
  <c r="KN50" i="10"/>
  <c r="KN53" i="10"/>
  <c r="KN56" i="10"/>
  <c r="KN11" i="11"/>
  <c r="KN17" i="11"/>
  <c r="KN29" i="11"/>
  <c r="KN23" i="11"/>
  <c r="KN24" i="11"/>
  <c r="KN35" i="11"/>
  <c r="KN39" i="11"/>
  <c r="KN43" i="11"/>
  <c r="KN44" i="11"/>
  <c r="KN51" i="11"/>
  <c r="KN55" i="11"/>
  <c r="KM26" i="8"/>
  <c r="KM29" i="8"/>
  <c r="KM20" i="8"/>
  <c r="KM23" i="9"/>
  <c r="KM22" i="9"/>
  <c r="KM30" i="9"/>
  <c r="KN31" i="11"/>
  <c r="KN14" i="11"/>
  <c r="KN26" i="11"/>
  <c r="KN34" i="11"/>
  <c r="KN41" i="11"/>
  <c r="KN45" i="11"/>
  <c r="KN48" i="11"/>
  <c r="KN52" i="11"/>
  <c r="KN56" i="11"/>
  <c r="KM22" i="8"/>
  <c r="KM21" i="8"/>
  <c r="KM30" i="8"/>
  <c r="KM19" i="9"/>
  <c r="KM21" i="9"/>
  <c r="KM26" i="9"/>
  <c r="KM28" i="9"/>
  <c r="KM9" i="8"/>
  <c r="KN38" i="10"/>
  <c r="KN41" i="10"/>
  <c r="KN44" i="10"/>
  <c r="KN48" i="10"/>
  <c r="KN55" i="10"/>
  <c r="KN12" i="11"/>
  <c r="KN15" i="11"/>
  <c r="KN25" i="11"/>
  <c r="KN32" i="11"/>
  <c r="KN16" i="11"/>
  <c r="KN28" i="11"/>
  <c r="KN36" i="11"/>
  <c r="KN38" i="11"/>
  <c r="KN47" i="11"/>
  <c r="KN49" i="11"/>
  <c r="KN53" i="11"/>
  <c r="KM23" i="8"/>
  <c r="KM24" i="8"/>
  <c r="KM27" i="8"/>
  <c r="KM20" i="9"/>
  <c r="KM25" i="9"/>
  <c r="KN5" i="12"/>
  <c r="KN4" i="12"/>
  <c r="KN2" i="12" s="1"/>
  <c r="KO6" i="12"/>
  <c r="KN3" i="12"/>
  <c r="KN1" i="12"/>
  <c r="KN8" i="12" s="1"/>
  <c r="KP6" i="11"/>
  <c r="KO1" i="11"/>
  <c r="KO57" i="11" s="1"/>
  <c r="KO5" i="11"/>
  <c r="KO3" i="11"/>
  <c r="KO4" i="11"/>
  <c r="KO2" i="11" s="1"/>
  <c r="KP6" i="10"/>
  <c r="KO1" i="10"/>
  <c r="KO58" i="10" s="1"/>
  <c r="KO5" i="10"/>
  <c r="KO3" i="10"/>
  <c r="KO4" i="10"/>
  <c r="KO2" i="10" s="1"/>
  <c r="KN5" i="9"/>
  <c r="KO6" i="9"/>
  <c r="KN3" i="9"/>
  <c r="KN4" i="9"/>
  <c r="KN2" i="9" s="1"/>
  <c r="KN1" i="9"/>
  <c r="KO6" i="8"/>
  <c r="KN5" i="8"/>
  <c r="KN3" i="8"/>
  <c r="KN4" i="8"/>
  <c r="KN2" i="8" s="1"/>
  <c r="KN1" i="8"/>
  <c r="KN11" i="12" l="1"/>
  <c r="KN17" i="12"/>
  <c r="KN20" i="12"/>
  <c r="KN27" i="12"/>
  <c r="KN25" i="12"/>
  <c r="KN12" i="12"/>
  <c r="KN14" i="12"/>
  <c r="KN22" i="12"/>
  <c r="KN24" i="12"/>
  <c r="KN13" i="12"/>
  <c r="KN15" i="12"/>
  <c r="KN18" i="12"/>
  <c r="KN19" i="12"/>
  <c r="KN29" i="12"/>
  <c r="KN10" i="12"/>
  <c r="KN16" i="12"/>
  <c r="KN26" i="12"/>
  <c r="KN23" i="12"/>
  <c r="KN21" i="12"/>
  <c r="KN28" i="12"/>
  <c r="KN30" i="12"/>
  <c r="KN9" i="12"/>
  <c r="KO22" i="10"/>
  <c r="KO8" i="11"/>
  <c r="KO10" i="11"/>
  <c r="KN17" i="9"/>
  <c r="KN10" i="8"/>
  <c r="KO13" i="11"/>
  <c r="KN8" i="9"/>
  <c r="KN9" i="8"/>
  <c r="KO9" i="11"/>
  <c r="KN13" i="9"/>
  <c r="KN16" i="9"/>
  <c r="KO11" i="11"/>
  <c r="KO15" i="11"/>
  <c r="KO27" i="11"/>
  <c r="KO30" i="11"/>
  <c r="KO42" i="11"/>
  <c r="KN25" i="9"/>
  <c r="KO19" i="11"/>
  <c r="KO31" i="11"/>
  <c r="KO32" i="11"/>
  <c r="KO43" i="11"/>
  <c r="KN13" i="8"/>
  <c r="KO16" i="11"/>
  <c r="KO22" i="11"/>
  <c r="KO37" i="11"/>
  <c r="KO35" i="11"/>
  <c r="KO48" i="11"/>
  <c r="KN27" i="8"/>
  <c r="KN20" i="8"/>
  <c r="KN14" i="8"/>
  <c r="KN16" i="8"/>
  <c r="KO14" i="11"/>
  <c r="KO21" i="11"/>
  <c r="KO23" i="11"/>
  <c r="KO26" i="11"/>
  <c r="KO39" i="11"/>
  <c r="KO55" i="11"/>
  <c r="KN28" i="8"/>
  <c r="KN26" i="9"/>
  <c r="KN30" i="9"/>
  <c r="KO15" i="10"/>
  <c r="KO29" i="10"/>
  <c r="KO42" i="10"/>
  <c r="KO56" i="10"/>
  <c r="KN17" i="8"/>
  <c r="KN9" i="9"/>
  <c r="KN12" i="9"/>
  <c r="KO10" i="10"/>
  <c r="KO11" i="10"/>
  <c r="KO24" i="10"/>
  <c r="KO27" i="10"/>
  <c r="KO38" i="10"/>
  <c r="KO45" i="10"/>
  <c r="KN12" i="8"/>
  <c r="KN11" i="8"/>
  <c r="KN19" i="8"/>
  <c r="KN11" i="9"/>
  <c r="KN14" i="9"/>
  <c r="KO14" i="10"/>
  <c r="KO16" i="10"/>
  <c r="KO13" i="10"/>
  <c r="KO21" i="10"/>
  <c r="KO26" i="10"/>
  <c r="KO35" i="10"/>
  <c r="KO30" i="10"/>
  <c r="KO40" i="10"/>
  <c r="KO43" i="10"/>
  <c r="KO44" i="10"/>
  <c r="KO51" i="10"/>
  <c r="KO55" i="10"/>
  <c r="KO12" i="11"/>
  <c r="KO18" i="11"/>
  <c r="KO17" i="11"/>
  <c r="KO25" i="11"/>
  <c r="KO36" i="11"/>
  <c r="KO28" i="11"/>
  <c r="KO40" i="11"/>
  <c r="KO41" i="11"/>
  <c r="KO47" i="11"/>
  <c r="KO53" i="11"/>
  <c r="KO54" i="11"/>
  <c r="KO58" i="11"/>
  <c r="KN22" i="8"/>
  <c r="KN30" i="8"/>
  <c r="KN31" i="8"/>
  <c r="KN23" i="9"/>
  <c r="KN21" i="9"/>
  <c r="KO28" i="10"/>
  <c r="KO37" i="10"/>
  <c r="KO52" i="10"/>
  <c r="KN8" i="8"/>
  <c r="KN15" i="8"/>
  <c r="KN18" i="8"/>
  <c r="KN15" i="9"/>
  <c r="KN10" i="9"/>
  <c r="KN18" i="9"/>
  <c r="KO8" i="10"/>
  <c r="KO9" i="10"/>
  <c r="KO17" i="10"/>
  <c r="KO19" i="10"/>
  <c r="KO25" i="10"/>
  <c r="KO31" i="10"/>
  <c r="KO36" i="10"/>
  <c r="KO39" i="10"/>
  <c r="KO47" i="10"/>
  <c r="KO50" i="10"/>
  <c r="KO53" i="10"/>
  <c r="KO57" i="10"/>
  <c r="KO29" i="11"/>
  <c r="KO24" i="11"/>
  <c r="KO34" i="11"/>
  <c r="KO38" i="11"/>
  <c r="KO44" i="11"/>
  <c r="KO45" i="11"/>
  <c r="KO49" i="11"/>
  <c r="KO56" i="11"/>
  <c r="KN21" i="8"/>
  <c r="KN23" i="8"/>
  <c r="KN29" i="8"/>
  <c r="KN22" i="9"/>
  <c r="KN20" i="9"/>
  <c r="KN28" i="9"/>
  <c r="KN27" i="9"/>
  <c r="KO23" i="10"/>
  <c r="KO32" i="10"/>
  <c r="KO48" i="10"/>
  <c r="KO12" i="10"/>
  <c r="KO18" i="10"/>
  <c r="KO34" i="10"/>
  <c r="KO41" i="10"/>
  <c r="KO49" i="10"/>
  <c r="KO54" i="10"/>
  <c r="KO50" i="11"/>
  <c r="KO51" i="11"/>
  <c r="KO52" i="11"/>
  <c r="KN24" i="8"/>
  <c r="KN25" i="8"/>
  <c r="KN26" i="8"/>
  <c r="KN19" i="9"/>
  <c r="KN24" i="9"/>
  <c r="KN29" i="9"/>
  <c r="KO4" i="12"/>
  <c r="KO2" i="12" s="1"/>
  <c r="KP6" i="12"/>
  <c r="KO5" i="12"/>
  <c r="KO3" i="12"/>
  <c r="KO1" i="12"/>
  <c r="KO8" i="12" s="1"/>
  <c r="KP5" i="11"/>
  <c r="KP3" i="11"/>
  <c r="KP4" i="11"/>
  <c r="KP2" i="11" s="1"/>
  <c r="KQ6" i="11"/>
  <c r="KP1" i="11"/>
  <c r="KP58" i="11" s="1"/>
  <c r="KP5" i="10"/>
  <c r="KP3" i="10"/>
  <c r="KP4" i="10"/>
  <c r="KP2" i="10" s="1"/>
  <c r="KQ6" i="10"/>
  <c r="KP1" i="10"/>
  <c r="KP57" i="10" s="1"/>
  <c r="KP6" i="9"/>
  <c r="KO5" i="9"/>
  <c r="KO4" i="9"/>
  <c r="KO2" i="9" s="1"/>
  <c r="KO1" i="9"/>
  <c r="KO3" i="9"/>
  <c r="KO5" i="8"/>
  <c r="KO4" i="8"/>
  <c r="KO2" i="8" s="1"/>
  <c r="KP6" i="8"/>
  <c r="KO1" i="8"/>
  <c r="KO31" i="8" s="1"/>
  <c r="KO3" i="8"/>
  <c r="KO10" i="12" l="1"/>
  <c r="KO19" i="12"/>
  <c r="KO21" i="12"/>
  <c r="KO26" i="12"/>
  <c r="KO24" i="12"/>
  <c r="KO11" i="12"/>
  <c r="KO15" i="12"/>
  <c r="KO25" i="12"/>
  <c r="KO23" i="12"/>
  <c r="KO29" i="12"/>
  <c r="KO12" i="12"/>
  <c r="KO14" i="12"/>
  <c r="KO16" i="12"/>
  <c r="KO28" i="12"/>
  <c r="KO27" i="12"/>
  <c r="KO13" i="12"/>
  <c r="KO18" i="12"/>
  <c r="KO17" i="12"/>
  <c r="KO22" i="12"/>
  <c r="KO20" i="12"/>
  <c r="KO30" i="12"/>
  <c r="KO9" i="12"/>
  <c r="KP12" i="10"/>
  <c r="KP26" i="11"/>
  <c r="KO17" i="9"/>
  <c r="KP8" i="11"/>
  <c r="KP17" i="11"/>
  <c r="KP10" i="11"/>
  <c r="KP34" i="11"/>
  <c r="KO12" i="9"/>
  <c r="KP16" i="11"/>
  <c r="KP48" i="11"/>
  <c r="KO8" i="8"/>
  <c r="KP11" i="11"/>
  <c r="KP21" i="11"/>
  <c r="KP32" i="11"/>
  <c r="KP37" i="11"/>
  <c r="KP53" i="11"/>
  <c r="KO13" i="8"/>
  <c r="KO11" i="9"/>
  <c r="KP25" i="11"/>
  <c r="KP40" i="11"/>
  <c r="KP57" i="11"/>
  <c r="KO16" i="8"/>
  <c r="KO8" i="9"/>
  <c r="KO15" i="9"/>
  <c r="KP14" i="11"/>
  <c r="KP30" i="11"/>
  <c r="KP29" i="11"/>
  <c r="KP47" i="11"/>
  <c r="KP22" i="10"/>
  <c r="KP42" i="10"/>
  <c r="KO17" i="8"/>
  <c r="KP16" i="10"/>
  <c r="KP25" i="10"/>
  <c r="KP32" i="10"/>
  <c r="KP34" i="10"/>
  <c r="KP38" i="10"/>
  <c r="KP43" i="10"/>
  <c r="KP48" i="10"/>
  <c r="KP51" i="10"/>
  <c r="KP55" i="10"/>
  <c r="KP35" i="11"/>
  <c r="KP41" i="11"/>
  <c r="KP45" i="11"/>
  <c r="KP50" i="11"/>
  <c r="KP55" i="11"/>
  <c r="KO23" i="8"/>
  <c r="KO20" i="8"/>
  <c r="KO26" i="9"/>
  <c r="KO20" i="9"/>
  <c r="KO30" i="9"/>
  <c r="KP28" i="10"/>
  <c r="KP47" i="10"/>
  <c r="KO9" i="8"/>
  <c r="KO12" i="8"/>
  <c r="KP19" i="10"/>
  <c r="KP15" i="10"/>
  <c r="KP24" i="10"/>
  <c r="KO11" i="8"/>
  <c r="KO14" i="8"/>
  <c r="KO19" i="8"/>
  <c r="KO14" i="9"/>
  <c r="KO13" i="9"/>
  <c r="KO18" i="9"/>
  <c r="KP10" i="10"/>
  <c r="KP9" i="10"/>
  <c r="KP17" i="10"/>
  <c r="KP27" i="10"/>
  <c r="KP26" i="10"/>
  <c r="KP35" i="10"/>
  <c r="KP37" i="10"/>
  <c r="KP40" i="10"/>
  <c r="KP44" i="10"/>
  <c r="KP52" i="10"/>
  <c r="KP54" i="10"/>
  <c r="KP56" i="10"/>
  <c r="KP9" i="11"/>
  <c r="KP12" i="11"/>
  <c r="KP18" i="11"/>
  <c r="KP28" i="11"/>
  <c r="KP19" i="11"/>
  <c r="KP27" i="11"/>
  <c r="KP36" i="11"/>
  <c r="KP38" i="11"/>
  <c r="KP44" i="11"/>
  <c r="KP49" i="11"/>
  <c r="KP54" i="11"/>
  <c r="KP56" i="11"/>
  <c r="KO21" i="8"/>
  <c r="KO26" i="8"/>
  <c r="KO28" i="8"/>
  <c r="KO21" i="9"/>
  <c r="KO27" i="9"/>
  <c r="KO24" i="9"/>
  <c r="KP11" i="10"/>
  <c r="KP29" i="10"/>
  <c r="KP49" i="10"/>
  <c r="KP58" i="10"/>
  <c r="KO24" i="8"/>
  <c r="KO30" i="8"/>
  <c r="KO25" i="8"/>
  <c r="KO25" i="9"/>
  <c r="KO19" i="9"/>
  <c r="KO28" i="9"/>
  <c r="KP21" i="10"/>
  <c r="KP39" i="10"/>
  <c r="KP53" i="10"/>
  <c r="KO15" i="8"/>
  <c r="KO10" i="8"/>
  <c r="KO18" i="8"/>
  <c r="KO10" i="9"/>
  <c r="KO9" i="9"/>
  <c r="KO16" i="9"/>
  <c r="KP8" i="10"/>
  <c r="KP14" i="10"/>
  <c r="KP13" i="10"/>
  <c r="KP18" i="10"/>
  <c r="KP23" i="10"/>
  <c r="KP30" i="10"/>
  <c r="KP31" i="10"/>
  <c r="KP36" i="10"/>
  <c r="KP41" i="10"/>
  <c r="KP45" i="10"/>
  <c r="KP50" i="10"/>
  <c r="KP13" i="11"/>
  <c r="KP22" i="11"/>
  <c r="KP24" i="11"/>
  <c r="KP15" i="11"/>
  <c r="KP23" i="11"/>
  <c r="KP31" i="11"/>
  <c r="KP42" i="11"/>
  <c r="KP39" i="11"/>
  <c r="KP43" i="11"/>
  <c r="KP51" i="11"/>
  <c r="KP52" i="11"/>
  <c r="KO22" i="8"/>
  <c r="KO27" i="8"/>
  <c r="KO29" i="8"/>
  <c r="KO22" i="9"/>
  <c r="KO23" i="9"/>
  <c r="KO29" i="9"/>
  <c r="KQ6" i="12"/>
  <c r="KP5" i="12"/>
  <c r="KP4" i="12"/>
  <c r="KP2" i="12" s="1"/>
  <c r="KP1" i="12"/>
  <c r="KP8" i="12" s="1"/>
  <c r="KP3" i="12"/>
  <c r="KQ5" i="11"/>
  <c r="KQ3" i="11"/>
  <c r="KQ4" i="11"/>
  <c r="KQ2" i="11" s="1"/>
  <c r="KR6" i="11"/>
  <c r="KQ1" i="11"/>
  <c r="KQ56" i="11" s="1"/>
  <c r="KQ5" i="10"/>
  <c r="KQ3" i="10"/>
  <c r="KQ4" i="10"/>
  <c r="KQ2" i="10" s="1"/>
  <c r="KR6" i="10"/>
  <c r="KQ1" i="10"/>
  <c r="KQ56" i="10" s="1"/>
  <c r="KQ6" i="9"/>
  <c r="KP1" i="9"/>
  <c r="KP30" i="9" s="1"/>
  <c r="KP5" i="9"/>
  <c r="KP3" i="9"/>
  <c r="KP4" i="9"/>
  <c r="KP2" i="9" s="1"/>
  <c r="KP5" i="8"/>
  <c r="KP4" i="8"/>
  <c r="KP2" i="8" s="1"/>
  <c r="KQ6" i="8"/>
  <c r="KP3" i="8"/>
  <c r="KP1" i="8"/>
  <c r="KP20" i="8" s="1"/>
  <c r="KP12" i="12" l="1"/>
  <c r="KP14" i="12"/>
  <c r="KP24" i="12"/>
  <c r="KP28" i="12"/>
  <c r="KP23" i="12"/>
  <c r="KP30" i="12"/>
  <c r="KP13" i="12"/>
  <c r="KP18" i="12"/>
  <c r="KP20" i="12"/>
  <c r="KP22" i="12"/>
  <c r="KP27" i="12"/>
  <c r="KP10" i="12"/>
  <c r="KP15" i="12"/>
  <c r="KP21" i="12"/>
  <c r="KP26" i="12"/>
  <c r="KP29" i="12"/>
  <c r="KP11" i="12"/>
  <c r="KP17" i="12"/>
  <c r="KP16" i="12"/>
  <c r="KP25" i="12"/>
  <c r="KP19" i="12"/>
  <c r="KP9" i="12"/>
  <c r="KP11" i="8"/>
  <c r="KQ25" i="11"/>
  <c r="KQ13" i="10"/>
  <c r="KQ32" i="10"/>
  <c r="KQ21" i="11"/>
  <c r="KQ11" i="11"/>
  <c r="KQ49" i="11"/>
  <c r="KQ18" i="10"/>
  <c r="KQ12" i="11"/>
  <c r="KQ51" i="11"/>
  <c r="KQ22" i="11"/>
  <c r="KQ41" i="11"/>
  <c r="KQ55" i="11"/>
  <c r="KQ9" i="11"/>
  <c r="KQ14" i="11"/>
  <c r="KQ39" i="11"/>
  <c r="KP14" i="9"/>
  <c r="KQ37" i="10"/>
  <c r="KQ22" i="10"/>
  <c r="KQ40" i="10"/>
  <c r="KQ57" i="10"/>
  <c r="KQ15" i="10"/>
  <c r="KQ14" i="10"/>
  <c r="KP13" i="9"/>
  <c r="KQ9" i="10"/>
  <c r="KQ26" i="10"/>
  <c r="KQ44" i="10"/>
  <c r="KQ17" i="11"/>
  <c r="KQ28" i="11"/>
  <c r="KQ43" i="11"/>
  <c r="KQ51" i="10"/>
  <c r="KQ53" i="10"/>
  <c r="KP23" i="8"/>
  <c r="KP25" i="8"/>
  <c r="KP20" i="9"/>
  <c r="KP22" i="9"/>
  <c r="KP23" i="9"/>
  <c r="KP29" i="9"/>
  <c r="KP8" i="8"/>
  <c r="KQ21" i="10"/>
  <c r="KQ16" i="10"/>
  <c r="KQ25" i="10"/>
  <c r="KQ28" i="10"/>
  <c r="KQ35" i="10"/>
  <c r="KQ39" i="10"/>
  <c r="KQ42" i="10"/>
  <c r="KQ47" i="10"/>
  <c r="KQ48" i="10"/>
  <c r="KQ54" i="10"/>
  <c r="KQ58" i="10"/>
  <c r="KQ23" i="11"/>
  <c r="KQ30" i="11"/>
  <c r="KQ27" i="11"/>
  <c r="KQ34" i="11"/>
  <c r="KQ42" i="11"/>
  <c r="KQ45" i="11"/>
  <c r="KQ50" i="11"/>
  <c r="KQ53" i="11"/>
  <c r="KQ57" i="11"/>
  <c r="KP21" i="8"/>
  <c r="KP29" i="8"/>
  <c r="KP24" i="8"/>
  <c r="KP21" i="9"/>
  <c r="KP26" i="9"/>
  <c r="KP27" i="9"/>
  <c r="KP16" i="8"/>
  <c r="KP15" i="8"/>
  <c r="KP10" i="8"/>
  <c r="KP18" i="8"/>
  <c r="KP10" i="9"/>
  <c r="KP9" i="9"/>
  <c r="KP16" i="9"/>
  <c r="KQ17" i="10"/>
  <c r="KQ10" i="10"/>
  <c r="KQ23" i="10"/>
  <c r="KQ27" i="10"/>
  <c r="KQ34" i="10"/>
  <c r="KQ29" i="10"/>
  <c r="KQ36" i="10"/>
  <c r="KQ41" i="10"/>
  <c r="KQ45" i="10"/>
  <c r="KQ52" i="10"/>
  <c r="KQ55" i="10"/>
  <c r="KQ13" i="11"/>
  <c r="KQ15" i="11"/>
  <c r="KQ16" i="11"/>
  <c r="KQ24" i="11"/>
  <c r="KQ32" i="11"/>
  <c r="KQ29" i="11"/>
  <c r="KQ36" i="11"/>
  <c r="KQ38" i="11"/>
  <c r="KQ44" i="11"/>
  <c r="KQ52" i="11"/>
  <c r="KQ54" i="11"/>
  <c r="KQ58" i="11"/>
  <c r="KP27" i="8"/>
  <c r="KP26" i="8"/>
  <c r="KP28" i="8"/>
  <c r="KP31" i="8"/>
  <c r="KP25" i="9"/>
  <c r="KP28" i="9"/>
  <c r="KP14" i="8"/>
  <c r="KP19" i="8"/>
  <c r="KP17" i="9"/>
  <c r="KP13" i="8"/>
  <c r="KP8" i="9"/>
  <c r="KP15" i="9"/>
  <c r="KP9" i="8"/>
  <c r="KP12" i="8"/>
  <c r="KP17" i="8"/>
  <c r="KP12" i="9"/>
  <c r="KP11" i="9"/>
  <c r="KP18" i="9"/>
  <c r="KQ11" i="10"/>
  <c r="KQ8" i="10"/>
  <c r="KQ12" i="10"/>
  <c r="KQ19" i="10"/>
  <c r="KQ24" i="10"/>
  <c r="KQ30" i="10"/>
  <c r="KQ31" i="10"/>
  <c r="KQ38" i="10"/>
  <c r="KQ43" i="10"/>
  <c r="KQ49" i="10"/>
  <c r="KQ50" i="10"/>
  <c r="KQ8" i="11"/>
  <c r="KQ10" i="11"/>
  <c r="KQ19" i="11"/>
  <c r="KQ18" i="11"/>
  <c r="KQ26" i="11"/>
  <c r="KQ35" i="11"/>
  <c r="KQ31" i="11"/>
  <c r="KQ37" i="11"/>
  <c r="KQ40" i="11"/>
  <c r="KQ47" i="11"/>
  <c r="KQ48" i="11"/>
  <c r="KP22" i="8"/>
  <c r="KP30" i="8"/>
  <c r="KP24" i="9"/>
  <c r="KP19" i="9"/>
  <c r="KQ5" i="12"/>
  <c r="KR6" i="12"/>
  <c r="KQ1" i="12"/>
  <c r="KQ8" i="12" s="1"/>
  <c r="KQ3" i="12"/>
  <c r="KQ4" i="12"/>
  <c r="KQ2" i="12" s="1"/>
  <c r="KR4" i="11"/>
  <c r="KR2" i="11" s="1"/>
  <c r="KS6" i="11"/>
  <c r="KR1" i="11"/>
  <c r="KR57" i="11" s="1"/>
  <c r="KR5" i="11"/>
  <c r="KR3" i="11"/>
  <c r="KR4" i="10"/>
  <c r="KR2" i="10" s="1"/>
  <c r="KS6" i="10"/>
  <c r="KR1" i="10"/>
  <c r="KR58" i="10" s="1"/>
  <c r="KR5" i="10"/>
  <c r="KR3" i="10"/>
  <c r="KQ5" i="9"/>
  <c r="KR6" i="9"/>
  <c r="KQ3" i="9"/>
  <c r="KQ4" i="9"/>
  <c r="KQ2" i="9" s="1"/>
  <c r="KQ1" i="9"/>
  <c r="KR6" i="8"/>
  <c r="KQ5" i="8"/>
  <c r="KQ4" i="8"/>
  <c r="KQ2" i="8" s="1"/>
  <c r="KQ3" i="8"/>
  <c r="KQ1" i="8"/>
  <c r="KQ11" i="12" l="1"/>
  <c r="KQ17" i="12"/>
  <c r="KQ15" i="12"/>
  <c r="KQ24" i="12"/>
  <c r="KQ26" i="12"/>
  <c r="KQ30" i="12"/>
  <c r="KQ12" i="12"/>
  <c r="KQ19" i="12"/>
  <c r="KQ27" i="12"/>
  <c r="KQ21" i="12"/>
  <c r="KQ13" i="12"/>
  <c r="KQ14" i="12"/>
  <c r="KQ23" i="12"/>
  <c r="KQ25" i="12"/>
  <c r="KQ28" i="12"/>
  <c r="KQ10" i="12"/>
  <c r="KQ16" i="12"/>
  <c r="KQ18" i="12"/>
  <c r="KQ20" i="12"/>
  <c r="KQ22" i="12"/>
  <c r="KQ29" i="12"/>
  <c r="KQ9" i="12"/>
  <c r="KQ10" i="8"/>
  <c r="KR10" i="10"/>
  <c r="KR21" i="10"/>
  <c r="KQ9" i="8"/>
  <c r="KR8" i="10"/>
  <c r="KR9" i="10"/>
  <c r="KQ17" i="8"/>
  <c r="KQ14" i="8"/>
  <c r="KR13" i="10"/>
  <c r="KQ12" i="8"/>
  <c r="KQ11" i="8"/>
  <c r="KQ19" i="8"/>
  <c r="KQ11" i="9"/>
  <c r="KQ8" i="9"/>
  <c r="KQ16" i="9"/>
  <c r="KR15" i="10"/>
  <c r="KR12" i="10"/>
  <c r="KR23" i="10"/>
  <c r="KR28" i="10"/>
  <c r="KR29" i="10"/>
  <c r="KR32" i="10"/>
  <c r="KR40" i="10"/>
  <c r="KR43" i="10"/>
  <c r="KR47" i="10"/>
  <c r="KR51" i="10"/>
  <c r="KR55" i="10"/>
  <c r="KR9" i="11"/>
  <c r="KR21" i="11"/>
  <c r="KR22" i="11"/>
  <c r="KR31" i="11"/>
  <c r="KR24" i="11"/>
  <c r="KR32" i="11"/>
  <c r="KR37" i="11"/>
  <c r="KR40" i="11"/>
  <c r="KR42" i="11"/>
  <c r="KR55" i="11"/>
  <c r="KR53" i="11"/>
  <c r="KR58" i="11"/>
  <c r="KQ25" i="8"/>
  <c r="KQ28" i="8"/>
  <c r="KQ31" i="8"/>
  <c r="KQ20" i="9"/>
  <c r="KQ22" i="9"/>
  <c r="KQ27" i="9"/>
  <c r="KQ13" i="8"/>
  <c r="KQ16" i="8"/>
  <c r="KQ13" i="9"/>
  <c r="KQ10" i="9"/>
  <c r="KQ18" i="9"/>
  <c r="KR17" i="10"/>
  <c r="KR14" i="10"/>
  <c r="KR19" i="10"/>
  <c r="KR22" i="10"/>
  <c r="KR31" i="10"/>
  <c r="KR35" i="10"/>
  <c r="KR37" i="10"/>
  <c r="KR42" i="10"/>
  <c r="KR49" i="10"/>
  <c r="KR53" i="10"/>
  <c r="KR56" i="10"/>
  <c r="KR11" i="11"/>
  <c r="KR23" i="11"/>
  <c r="KR25" i="11"/>
  <c r="KR14" i="11"/>
  <c r="KR26" i="11"/>
  <c r="KR35" i="11"/>
  <c r="KR39" i="11"/>
  <c r="KR43" i="11"/>
  <c r="KR44" i="11"/>
  <c r="KR50" i="11"/>
  <c r="KR54" i="11"/>
  <c r="KQ23" i="8"/>
  <c r="KQ29" i="8"/>
  <c r="KQ20" i="8"/>
  <c r="KQ24" i="9"/>
  <c r="KQ29" i="9"/>
  <c r="KQ30" i="9"/>
  <c r="KQ8" i="8"/>
  <c r="KQ15" i="8"/>
  <c r="KQ18" i="8"/>
  <c r="KQ15" i="9"/>
  <c r="KQ12" i="9"/>
  <c r="KQ17" i="9"/>
  <c r="KR11" i="10"/>
  <c r="KR18" i="10"/>
  <c r="KR16" i="10"/>
  <c r="KR24" i="10"/>
  <c r="KR25" i="10"/>
  <c r="KR34" i="10"/>
  <c r="KR36" i="10"/>
  <c r="KR39" i="10"/>
  <c r="KR45" i="10"/>
  <c r="KR50" i="10"/>
  <c r="KR52" i="10"/>
  <c r="KR57" i="10"/>
  <c r="KR8" i="11"/>
  <c r="KR10" i="11"/>
  <c r="KR13" i="11"/>
  <c r="KR17" i="11"/>
  <c r="KR27" i="11"/>
  <c r="KR16" i="11"/>
  <c r="KR28" i="11"/>
  <c r="KR34" i="11"/>
  <c r="KR41" i="11"/>
  <c r="KR45" i="11"/>
  <c r="KR48" i="11"/>
  <c r="KR51" i="11"/>
  <c r="KR56" i="11"/>
  <c r="KQ22" i="8"/>
  <c r="KQ24" i="8"/>
  <c r="KQ30" i="8"/>
  <c r="KQ19" i="9"/>
  <c r="KQ21" i="9"/>
  <c r="KQ26" i="9"/>
  <c r="KQ28" i="9"/>
  <c r="KQ9" i="9"/>
  <c r="KQ14" i="9"/>
  <c r="KR26" i="10"/>
  <c r="KR27" i="10"/>
  <c r="KR30" i="10"/>
  <c r="KR38" i="10"/>
  <c r="KR41" i="10"/>
  <c r="KR44" i="10"/>
  <c r="KR48" i="10"/>
  <c r="KR54" i="10"/>
  <c r="KR12" i="11"/>
  <c r="KR15" i="11"/>
  <c r="KR19" i="11"/>
  <c r="KR29" i="11"/>
  <c r="KR18" i="11"/>
  <c r="KR30" i="11"/>
  <c r="KR36" i="11"/>
  <c r="KR38" i="11"/>
  <c r="KR47" i="11"/>
  <c r="KR49" i="11"/>
  <c r="KR52" i="11"/>
  <c r="KQ26" i="8"/>
  <c r="KQ21" i="8"/>
  <c r="KQ27" i="8"/>
  <c r="KQ23" i="9"/>
  <c r="KQ25" i="9"/>
  <c r="KR5" i="12"/>
  <c r="KR4" i="12"/>
  <c r="KR2" i="12" s="1"/>
  <c r="KS6" i="12"/>
  <c r="KR3" i="12"/>
  <c r="KR1" i="12"/>
  <c r="KR8" i="12" s="1"/>
  <c r="KT6" i="11"/>
  <c r="KS1" i="11"/>
  <c r="KS57" i="11" s="1"/>
  <c r="KS5" i="11"/>
  <c r="KS3" i="11"/>
  <c r="KS4" i="11"/>
  <c r="KS2" i="11" s="1"/>
  <c r="KT6" i="10"/>
  <c r="KS1" i="10"/>
  <c r="KS58" i="10" s="1"/>
  <c r="KS5" i="10"/>
  <c r="KS3" i="10"/>
  <c r="KS4" i="10"/>
  <c r="KS2" i="10" s="1"/>
  <c r="KR5" i="9"/>
  <c r="KS6" i="9"/>
  <c r="KR3" i="9"/>
  <c r="KR4" i="9"/>
  <c r="KR2" i="9" s="1"/>
  <c r="KR1" i="9"/>
  <c r="KS6" i="8"/>
  <c r="KR5" i="8"/>
  <c r="KR4" i="8"/>
  <c r="KR2" i="8" s="1"/>
  <c r="KR3" i="8"/>
  <c r="KR1" i="8"/>
  <c r="KR31" i="8" s="1"/>
  <c r="KR11" i="12" l="1"/>
  <c r="KR17" i="12"/>
  <c r="KR22" i="12"/>
  <c r="KR19" i="12"/>
  <c r="KR21" i="12"/>
  <c r="KR12" i="12"/>
  <c r="KR14" i="12"/>
  <c r="KR29" i="12"/>
  <c r="KR23" i="12"/>
  <c r="KR25" i="12"/>
  <c r="KR13" i="12"/>
  <c r="KR15" i="12"/>
  <c r="KR18" i="12"/>
  <c r="KR26" i="12"/>
  <c r="KR27" i="12"/>
  <c r="KR10" i="12"/>
  <c r="KR16" i="12"/>
  <c r="KR20" i="12"/>
  <c r="KR24" i="12"/>
  <c r="KR28" i="12"/>
  <c r="KR30" i="12"/>
  <c r="KR9" i="12"/>
  <c r="KS9" i="11"/>
  <c r="KS8" i="11"/>
  <c r="KS10" i="11"/>
  <c r="KS35" i="10"/>
  <c r="KS10" i="10"/>
  <c r="KR8" i="9"/>
  <c r="KS21" i="10"/>
  <c r="KR12" i="8"/>
  <c r="KR11" i="8"/>
  <c r="KS44" i="10"/>
  <c r="KR11" i="9"/>
  <c r="KR10" i="8"/>
  <c r="KR19" i="8"/>
  <c r="KR17" i="9"/>
  <c r="KS12" i="10"/>
  <c r="KS13" i="10"/>
  <c r="KS30" i="10"/>
  <c r="KS51" i="10"/>
  <c r="KS14" i="11"/>
  <c r="KS17" i="11"/>
  <c r="KS35" i="11"/>
  <c r="KS54" i="11"/>
  <c r="KS40" i="10"/>
  <c r="KS55" i="10"/>
  <c r="KS18" i="11"/>
  <c r="KS23" i="11"/>
  <c r="KS41" i="11"/>
  <c r="KS58" i="11"/>
  <c r="KS26" i="10"/>
  <c r="KS43" i="10"/>
  <c r="KS12" i="11"/>
  <c r="KS21" i="11"/>
  <c r="KS31" i="11"/>
  <c r="KS43" i="11"/>
  <c r="KS13" i="11"/>
  <c r="KS15" i="11"/>
  <c r="KS28" i="11"/>
  <c r="KS50" i="11"/>
  <c r="KR14" i="8"/>
  <c r="KR13" i="8"/>
  <c r="KR16" i="8"/>
  <c r="KR13" i="9"/>
  <c r="KR10" i="9"/>
  <c r="KR16" i="9"/>
  <c r="KS14" i="10"/>
  <c r="KS22" i="10"/>
  <c r="KS15" i="10"/>
  <c r="KS23" i="10"/>
  <c r="KS28" i="10"/>
  <c r="KS29" i="10"/>
  <c r="KS32" i="10"/>
  <c r="KS37" i="10"/>
  <c r="KS42" i="10"/>
  <c r="KS48" i="10"/>
  <c r="KS52" i="10"/>
  <c r="KS56" i="10"/>
  <c r="KS11" i="11"/>
  <c r="KS16" i="11"/>
  <c r="KS19" i="11"/>
  <c r="KS25" i="11"/>
  <c r="KS36" i="11"/>
  <c r="KS30" i="11"/>
  <c r="KS40" i="11"/>
  <c r="KS42" i="11"/>
  <c r="KS45" i="11"/>
  <c r="KS49" i="11"/>
  <c r="KS55" i="11"/>
  <c r="KR23" i="8"/>
  <c r="KR28" i="8"/>
  <c r="KR20" i="8"/>
  <c r="KR23" i="9"/>
  <c r="KR21" i="9"/>
  <c r="KR30" i="9"/>
  <c r="KR8" i="8"/>
  <c r="KR15" i="8"/>
  <c r="KR18" i="8"/>
  <c r="KR15" i="9"/>
  <c r="KR12" i="9"/>
  <c r="KR18" i="9"/>
  <c r="KS8" i="10"/>
  <c r="KS16" i="10"/>
  <c r="KS9" i="10"/>
  <c r="KS17" i="10"/>
  <c r="KS19" i="10"/>
  <c r="KS25" i="10"/>
  <c r="KS31" i="10"/>
  <c r="KS36" i="10"/>
  <c r="KS39" i="10"/>
  <c r="KS47" i="10"/>
  <c r="KS49" i="10"/>
  <c r="KS53" i="10"/>
  <c r="KS57" i="10"/>
  <c r="KS22" i="11"/>
  <c r="KS27" i="11"/>
  <c r="KS24" i="11"/>
  <c r="KS38" i="11"/>
  <c r="KS37" i="11"/>
  <c r="KS44" i="11"/>
  <c r="KS48" i="11"/>
  <c r="KS52" i="11"/>
  <c r="KS56" i="11"/>
  <c r="KR21" i="8"/>
  <c r="KR24" i="8"/>
  <c r="KR29" i="8"/>
  <c r="KR22" i="9"/>
  <c r="KR25" i="9"/>
  <c r="KR27" i="9"/>
  <c r="KR9" i="8"/>
  <c r="KR17" i="8"/>
  <c r="KR9" i="9"/>
  <c r="KR14" i="9"/>
  <c r="KS11" i="10"/>
  <c r="KS18" i="10"/>
  <c r="KS24" i="10"/>
  <c r="KS27" i="10"/>
  <c r="KS34" i="10"/>
  <c r="KS38" i="10"/>
  <c r="KS41" i="10"/>
  <c r="KS45" i="10"/>
  <c r="KS50" i="10"/>
  <c r="KS54" i="10"/>
  <c r="KS34" i="11"/>
  <c r="KS29" i="11"/>
  <c r="KS26" i="11"/>
  <c r="KS32" i="11"/>
  <c r="KS39" i="11"/>
  <c r="KS47" i="11"/>
  <c r="KS51" i="11"/>
  <c r="KS53" i="11"/>
  <c r="KR22" i="8"/>
  <c r="KR27" i="8"/>
  <c r="KR26" i="8"/>
  <c r="KR28" i="9"/>
  <c r="KR20" i="9"/>
  <c r="KR26" i="9"/>
  <c r="KR25" i="8"/>
  <c r="KR30" i="8"/>
  <c r="KR19" i="9"/>
  <c r="KR24" i="9"/>
  <c r="KR29" i="9"/>
  <c r="KS4" i="12"/>
  <c r="KS2" i="12" s="1"/>
  <c r="KT6" i="12"/>
  <c r="KS5" i="12"/>
  <c r="KS3" i="12"/>
  <c r="KS1" i="12"/>
  <c r="KS8" i="12" s="1"/>
  <c r="KT5" i="11"/>
  <c r="KT3" i="11"/>
  <c r="KT4" i="11"/>
  <c r="KT2" i="11" s="1"/>
  <c r="KU6" i="11"/>
  <c r="KT1" i="11"/>
  <c r="KT57" i="11" s="1"/>
  <c r="KT5" i="10"/>
  <c r="KT3" i="10"/>
  <c r="KT4" i="10"/>
  <c r="KT2" i="10" s="1"/>
  <c r="KT1" i="10"/>
  <c r="KT58" i="10" s="1"/>
  <c r="KU6" i="10"/>
  <c r="KT6" i="9"/>
  <c r="KS5" i="9"/>
  <c r="KS4" i="9"/>
  <c r="KS2" i="9" s="1"/>
  <c r="KS1" i="9"/>
  <c r="KS3" i="9"/>
  <c r="KS5" i="8"/>
  <c r="KS4" i="8"/>
  <c r="KS2" i="8" s="1"/>
  <c r="KT6" i="8"/>
  <c r="KS1" i="8"/>
  <c r="KS3" i="8"/>
  <c r="KS10" i="12" l="1"/>
  <c r="KS15" i="12"/>
  <c r="KS21" i="12"/>
  <c r="KS29" i="12"/>
  <c r="KS20" i="12"/>
  <c r="KS11" i="12"/>
  <c r="KS16" i="12"/>
  <c r="KS25" i="12"/>
  <c r="KS23" i="12"/>
  <c r="KS24" i="12"/>
  <c r="KS12" i="12"/>
  <c r="KS14" i="12"/>
  <c r="KS19" i="12"/>
  <c r="KS22" i="12"/>
  <c r="KS27" i="12"/>
  <c r="KS13" i="12"/>
  <c r="KS18" i="12"/>
  <c r="KS17" i="12"/>
  <c r="KS26" i="12"/>
  <c r="KS28" i="12"/>
  <c r="KS30" i="12"/>
  <c r="KS9" i="12"/>
  <c r="KS8" i="8"/>
  <c r="KS13" i="8"/>
  <c r="KS15" i="8"/>
  <c r="KS10" i="8"/>
  <c r="KS10" i="9"/>
  <c r="KS15" i="9"/>
  <c r="KT8" i="10"/>
  <c r="KT16" i="10"/>
  <c r="KT13" i="10"/>
  <c r="KT18" i="10"/>
  <c r="KT27" i="10"/>
  <c r="KT30" i="10"/>
  <c r="KT31" i="10"/>
  <c r="KT36" i="10"/>
  <c r="KT41" i="10"/>
  <c r="KT45" i="10"/>
  <c r="KT51" i="10"/>
  <c r="KT55" i="10"/>
  <c r="KT13" i="11"/>
  <c r="KT22" i="11"/>
  <c r="KT32" i="11"/>
  <c r="KT24" i="11"/>
  <c r="KT23" i="11"/>
  <c r="KT31" i="11"/>
  <c r="KT35" i="11"/>
  <c r="KT41" i="11"/>
  <c r="KT47" i="11"/>
  <c r="KT51" i="11"/>
  <c r="KT52" i="11"/>
  <c r="KT58" i="11"/>
  <c r="KS26" i="8"/>
  <c r="KS27" i="8"/>
  <c r="KS29" i="8"/>
  <c r="KS31" i="8"/>
  <c r="KS27" i="9"/>
  <c r="KS26" i="9"/>
  <c r="KS29" i="9"/>
  <c r="KS18" i="8"/>
  <c r="KS9" i="8"/>
  <c r="KS12" i="8"/>
  <c r="KS17" i="8"/>
  <c r="KS12" i="9"/>
  <c r="KS9" i="9"/>
  <c r="KS17" i="9"/>
  <c r="KT10" i="10"/>
  <c r="KT19" i="10"/>
  <c r="KT15" i="10"/>
  <c r="KT21" i="10"/>
  <c r="KT24" i="10"/>
  <c r="KT32" i="10"/>
  <c r="KT34" i="10"/>
  <c r="KT38" i="10"/>
  <c r="KT43" i="10"/>
  <c r="KT48" i="10"/>
  <c r="KT52" i="10"/>
  <c r="KT56" i="10"/>
  <c r="KT8" i="11"/>
  <c r="KT14" i="11"/>
  <c r="KT16" i="11"/>
  <c r="KT15" i="11"/>
  <c r="KT26" i="11"/>
  <c r="KT25" i="11"/>
  <c r="KT37" i="11"/>
  <c r="KT38" i="11"/>
  <c r="KT42" i="11"/>
  <c r="KT43" i="11"/>
  <c r="KT50" i="11"/>
  <c r="KT55" i="11"/>
  <c r="KS22" i="8"/>
  <c r="KS20" i="8"/>
  <c r="KS25" i="9"/>
  <c r="KS20" i="9"/>
  <c r="KS30" i="9"/>
  <c r="KS11" i="8"/>
  <c r="KS14" i="8"/>
  <c r="KS19" i="8"/>
  <c r="KS14" i="9"/>
  <c r="KS11" i="9"/>
  <c r="KS18" i="9"/>
  <c r="KT12" i="10"/>
  <c r="KT9" i="10"/>
  <c r="KT17" i="10"/>
  <c r="KT23" i="10"/>
  <c r="KT26" i="10"/>
  <c r="KT35" i="10"/>
  <c r="KT37" i="10"/>
  <c r="KT40" i="10"/>
  <c r="KT44" i="10"/>
  <c r="KT49" i="10"/>
  <c r="KT54" i="10"/>
  <c r="KT57" i="10"/>
  <c r="KT9" i="11"/>
  <c r="KT10" i="11"/>
  <c r="KT18" i="11"/>
  <c r="KT17" i="11"/>
  <c r="KT28" i="11"/>
  <c r="KT27" i="11"/>
  <c r="KT34" i="11"/>
  <c r="KT40" i="11"/>
  <c r="KT44" i="11"/>
  <c r="KT45" i="11"/>
  <c r="KT53" i="11"/>
  <c r="KT56" i="11"/>
  <c r="KS24" i="8"/>
  <c r="KS23" i="8"/>
  <c r="KS28" i="8"/>
  <c r="KS21" i="9"/>
  <c r="KS19" i="9"/>
  <c r="KS24" i="9"/>
  <c r="KS16" i="8"/>
  <c r="KS8" i="9"/>
  <c r="KS16" i="9"/>
  <c r="KS13" i="9"/>
  <c r="KT14" i="10"/>
  <c r="KT11" i="10"/>
  <c r="KT22" i="10"/>
  <c r="KT25" i="10"/>
  <c r="KT28" i="10"/>
  <c r="KT29" i="10"/>
  <c r="KT39" i="10"/>
  <c r="KT42" i="10"/>
  <c r="KT47" i="10"/>
  <c r="KT50" i="10"/>
  <c r="KT53" i="10"/>
  <c r="KT11" i="11"/>
  <c r="KT12" i="11"/>
  <c r="KT21" i="11"/>
  <c r="KT19" i="11"/>
  <c r="KT30" i="11"/>
  <c r="KT29" i="11"/>
  <c r="KT36" i="11"/>
  <c r="KT39" i="11"/>
  <c r="KT49" i="11"/>
  <c r="KT48" i="11"/>
  <c r="KT54" i="11"/>
  <c r="KS21" i="8"/>
  <c r="KS30" i="8"/>
  <c r="KS25" i="8"/>
  <c r="KS22" i="9"/>
  <c r="KS23" i="9"/>
  <c r="KS28" i="9"/>
  <c r="KU6" i="12"/>
  <c r="KT5" i="12"/>
  <c r="KT1" i="12"/>
  <c r="KT8" i="12" s="1"/>
  <c r="KT4" i="12"/>
  <c r="KT2" i="12" s="1"/>
  <c r="KT3" i="12"/>
  <c r="KU5" i="11"/>
  <c r="KU3" i="11"/>
  <c r="KU4" i="11"/>
  <c r="KU2" i="11" s="1"/>
  <c r="KV6" i="11"/>
  <c r="KU1" i="11"/>
  <c r="KU55" i="11" s="1"/>
  <c r="KU5" i="10"/>
  <c r="KU3" i="10"/>
  <c r="KU4" i="10"/>
  <c r="KU2" i="10" s="1"/>
  <c r="KV6" i="10"/>
  <c r="KU1" i="10"/>
  <c r="KU58" i="10" s="1"/>
  <c r="KU6" i="9"/>
  <c r="KT1" i="9"/>
  <c r="KT5" i="9"/>
  <c r="KT3" i="9"/>
  <c r="KT4" i="9"/>
  <c r="KT2" i="9" s="1"/>
  <c r="KT5" i="8"/>
  <c r="KT4" i="8"/>
  <c r="KT2" i="8" s="1"/>
  <c r="KU6" i="8"/>
  <c r="KT1" i="8"/>
  <c r="KT3" i="8"/>
  <c r="KT12" i="12" l="1"/>
  <c r="KT14" i="12"/>
  <c r="KT20" i="12"/>
  <c r="KT22" i="12"/>
  <c r="KT27" i="12"/>
  <c r="KT30" i="12"/>
  <c r="KT13" i="12"/>
  <c r="KT18" i="12"/>
  <c r="KT24" i="12"/>
  <c r="KT26" i="12"/>
  <c r="KT28" i="12"/>
  <c r="KT10" i="12"/>
  <c r="KT15" i="12"/>
  <c r="KT21" i="12"/>
  <c r="KT19" i="12"/>
  <c r="KT29" i="12"/>
  <c r="KT11" i="12"/>
  <c r="KT17" i="12"/>
  <c r="KT16" i="12"/>
  <c r="KT25" i="12"/>
  <c r="KT23" i="12"/>
  <c r="KT9" i="12"/>
  <c r="KT9" i="8"/>
  <c r="KT18" i="8"/>
  <c r="KT12" i="9"/>
  <c r="KU9" i="11"/>
  <c r="KU12" i="11"/>
  <c r="KU22" i="11"/>
  <c r="KT17" i="8"/>
  <c r="KT10" i="8"/>
  <c r="KU15" i="10"/>
  <c r="KT11" i="8"/>
  <c r="KT14" i="8"/>
  <c r="KU12" i="10"/>
  <c r="KU26" i="10"/>
  <c r="KU44" i="10"/>
  <c r="KU9" i="10"/>
  <c r="KU14" i="10"/>
  <c r="KU32" i="10"/>
  <c r="KU48" i="10"/>
  <c r="KT15" i="8"/>
  <c r="KT12" i="8"/>
  <c r="KT19" i="8"/>
  <c r="KU23" i="10"/>
  <c r="KU13" i="10"/>
  <c r="KU16" i="10"/>
  <c r="KU37" i="10"/>
  <c r="KU18" i="11"/>
  <c r="KU11" i="10"/>
  <c r="KU17" i="10"/>
  <c r="KU22" i="10"/>
  <c r="KU40" i="10"/>
  <c r="KT8" i="9"/>
  <c r="KT16" i="9"/>
  <c r="KT13" i="9"/>
  <c r="KU21" i="10"/>
  <c r="KU27" i="10"/>
  <c r="KU34" i="10"/>
  <c r="KU29" i="10"/>
  <c r="KU36" i="10"/>
  <c r="KU41" i="10"/>
  <c r="KU45" i="10"/>
  <c r="KU52" i="10"/>
  <c r="KU55" i="10"/>
  <c r="KU13" i="11"/>
  <c r="KU15" i="11"/>
  <c r="KU14" i="11"/>
  <c r="KU24" i="11"/>
  <c r="KU32" i="11"/>
  <c r="KU31" i="11"/>
  <c r="KU34" i="11"/>
  <c r="KU38" i="11"/>
  <c r="KU44" i="11"/>
  <c r="KU50" i="11"/>
  <c r="KU54" i="11"/>
  <c r="KU58" i="11"/>
  <c r="KT21" i="8"/>
  <c r="KT26" i="8"/>
  <c r="KT28" i="8"/>
  <c r="KT31" i="8"/>
  <c r="KT21" i="9"/>
  <c r="KT19" i="9"/>
  <c r="KT10" i="9"/>
  <c r="KT15" i="9"/>
  <c r="KU19" i="10"/>
  <c r="KU24" i="10"/>
  <c r="KU30" i="10"/>
  <c r="KU31" i="10"/>
  <c r="KU38" i="10"/>
  <c r="KU43" i="10"/>
  <c r="KU49" i="10"/>
  <c r="KU50" i="10"/>
  <c r="KU57" i="10"/>
  <c r="KU8" i="11"/>
  <c r="KU10" i="11"/>
  <c r="KU17" i="11"/>
  <c r="KU16" i="11"/>
  <c r="KU26" i="11"/>
  <c r="KU25" i="11"/>
  <c r="KU35" i="11"/>
  <c r="KU36" i="11"/>
  <c r="KU40" i="11"/>
  <c r="KU47" i="11"/>
  <c r="KU51" i="11"/>
  <c r="KU57" i="11"/>
  <c r="KT25" i="8"/>
  <c r="KT30" i="8"/>
  <c r="KT20" i="8"/>
  <c r="KT25" i="9"/>
  <c r="KT23" i="9"/>
  <c r="KT28" i="9"/>
  <c r="KT30" i="9"/>
  <c r="KT9" i="9"/>
  <c r="KT17" i="9"/>
  <c r="KU53" i="10"/>
  <c r="KU56" i="10"/>
  <c r="KU28" i="11"/>
  <c r="KU27" i="11"/>
  <c r="KU37" i="11"/>
  <c r="KU39" i="11"/>
  <c r="KU43" i="11"/>
  <c r="KU49" i="11"/>
  <c r="KU52" i="11"/>
  <c r="KU56" i="11"/>
  <c r="KT23" i="8"/>
  <c r="KT22" i="8"/>
  <c r="KT20" i="9"/>
  <c r="KT26" i="9"/>
  <c r="KT29" i="9"/>
  <c r="KT13" i="8"/>
  <c r="KT8" i="8"/>
  <c r="KT16" i="8"/>
  <c r="KT18" i="9"/>
  <c r="KT14" i="9"/>
  <c r="KT11" i="9"/>
  <c r="KU8" i="10"/>
  <c r="KU10" i="10"/>
  <c r="KU18" i="10"/>
  <c r="KU25" i="10"/>
  <c r="KU28" i="10"/>
  <c r="KU35" i="10"/>
  <c r="KU39" i="10"/>
  <c r="KU42" i="10"/>
  <c r="KU47" i="10"/>
  <c r="KU51" i="10"/>
  <c r="KU54" i="10"/>
  <c r="KU11" i="11"/>
  <c r="KU19" i="11"/>
  <c r="KU23" i="11"/>
  <c r="KU21" i="11"/>
  <c r="KU30" i="11"/>
  <c r="KU29" i="11"/>
  <c r="KU41" i="11"/>
  <c r="KU42" i="11"/>
  <c r="KU45" i="11"/>
  <c r="KU48" i="11"/>
  <c r="KU53" i="11"/>
  <c r="KT27" i="8"/>
  <c r="KT29" i="8"/>
  <c r="KT24" i="8"/>
  <c r="KT24" i="9"/>
  <c r="KT22" i="9"/>
  <c r="KT27" i="9"/>
  <c r="KU5" i="12"/>
  <c r="KV6" i="12"/>
  <c r="KU1" i="12"/>
  <c r="KU8" i="12" s="1"/>
  <c r="KU4" i="12"/>
  <c r="KU2" i="12" s="1"/>
  <c r="KU3" i="12"/>
  <c r="KV4" i="11"/>
  <c r="KV2" i="11" s="1"/>
  <c r="KW6" i="11"/>
  <c r="KV1" i="11"/>
  <c r="KV56" i="11" s="1"/>
  <c r="KV5" i="11"/>
  <c r="KV3" i="11"/>
  <c r="KV4" i="10"/>
  <c r="KV2" i="10" s="1"/>
  <c r="KW6" i="10"/>
  <c r="KV1" i="10"/>
  <c r="KV57" i="10" s="1"/>
  <c r="KV5" i="10"/>
  <c r="KV3" i="10"/>
  <c r="KU5" i="9"/>
  <c r="KV6" i="9"/>
  <c r="KU3" i="9"/>
  <c r="KU4" i="9"/>
  <c r="KU2" i="9" s="1"/>
  <c r="KU1" i="9"/>
  <c r="KV6" i="8"/>
  <c r="KU5" i="8"/>
  <c r="KU3" i="8"/>
  <c r="KU4" i="8"/>
  <c r="KU2" i="8" s="1"/>
  <c r="KU1" i="8"/>
  <c r="KU11" i="12" l="1"/>
  <c r="KU17" i="12"/>
  <c r="KU19" i="12"/>
  <c r="KU20" i="12"/>
  <c r="KU22" i="12"/>
  <c r="KU30" i="12"/>
  <c r="KU12" i="12"/>
  <c r="KU14" i="12"/>
  <c r="KU23" i="12"/>
  <c r="KU24" i="12"/>
  <c r="KU26" i="12"/>
  <c r="KU13" i="12"/>
  <c r="KU18" i="12"/>
  <c r="KU21" i="12"/>
  <c r="KU28" i="12"/>
  <c r="KU10" i="12"/>
  <c r="KU16" i="12"/>
  <c r="KU15" i="12"/>
  <c r="KU27" i="12"/>
  <c r="KU25" i="12"/>
  <c r="KU29" i="12"/>
  <c r="KU9" i="12"/>
  <c r="KU17" i="9"/>
  <c r="KV8" i="11"/>
  <c r="KV10" i="11"/>
  <c r="KU12" i="9"/>
  <c r="KU15" i="8"/>
  <c r="KV13" i="10"/>
  <c r="KU15" i="9"/>
  <c r="KV8" i="10"/>
  <c r="KV15" i="10"/>
  <c r="KV22" i="10"/>
  <c r="KU8" i="8"/>
  <c r="KV10" i="10"/>
  <c r="KV11" i="10"/>
  <c r="KV12" i="10"/>
  <c r="KV18" i="10"/>
  <c r="KU17" i="8"/>
  <c r="KU9" i="9"/>
  <c r="KU14" i="9"/>
  <c r="KV21" i="10"/>
  <c r="KV24" i="10"/>
  <c r="KV27" i="10"/>
  <c r="KV30" i="10"/>
  <c r="KV38" i="10"/>
  <c r="KV41" i="10"/>
  <c r="KV44" i="10"/>
  <c r="KV48" i="10"/>
  <c r="KV54" i="10"/>
  <c r="KV58" i="10"/>
  <c r="KV12" i="11"/>
  <c r="KV21" i="11"/>
  <c r="KV22" i="11"/>
  <c r="KV18" i="11"/>
  <c r="KV31" i="11"/>
  <c r="KV30" i="11"/>
  <c r="KV36" i="11"/>
  <c r="KV38" i="11"/>
  <c r="KV47" i="11"/>
  <c r="KV49" i="11"/>
  <c r="KV53" i="11"/>
  <c r="KV57" i="11"/>
  <c r="KU23" i="8"/>
  <c r="KU25" i="8"/>
  <c r="KU27" i="8"/>
  <c r="KU29" i="9"/>
  <c r="KU21" i="9"/>
  <c r="KU26" i="9"/>
  <c r="KU18" i="8"/>
  <c r="KU10" i="8"/>
  <c r="KU12" i="8"/>
  <c r="KU19" i="8"/>
  <c r="KU11" i="9"/>
  <c r="KU8" i="9"/>
  <c r="KU16" i="9"/>
  <c r="KV14" i="10"/>
  <c r="KV23" i="10"/>
  <c r="KV26" i="10"/>
  <c r="KV29" i="10"/>
  <c r="KV32" i="10"/>
  <c r="KV40" i="10"/>
  <c r="KV43" i="10"/>
  <c r="KV47" i="10"/>
  <c r="KV51" i="10"/>
  <c r="KV55" i="10"/>
  <c r="KV9" i="11"/>
  <c r="KV15" i="11"/>
  <c r="KV23" i="11"/>
  <c r="KV25" i="11"/>
  <c r="KV24" i="11"/>
  <c r="KV32" i="11"/>
  <c r="KV37" i="11"/>
  <c r="KV40" i="11"/>
  <c r="KV48" i="11"/>
  <c r="KV50" i="11"/>
  <c r="KV55" i="11"/>
  <c r="KV58" i="11"/>
  <c r="KU24" i="8"/>
  <c r="KU28" i="8"/>
  <c r="KU31" i="8"/>
  <c r="KU20" i="9"/>
  <c r="KU25" i="9"/>
  <c r="KU9" i="8"/>
  <c r="KU11" i="8"/>
  <c r="KU14" i="8"/>
  <c r="KU13" i="8"/>
  <c r="KU16" i="8"/>
  <c r="KU13" i="9"/>
  <c r="KU10" i="9"/>
  <c r="KU18" i="9"/>
  <c r="KV9" i="10"/>
  <c r="KV17" i="10"/>
  <c r="KV16" i="10"/>
  <c r="KV19" i="10"/>
  <c r="KV28" i="10"/>
  <c r="KV31" i="10"/>
  <c r="KV35" i="10"/>
  <c r="KV37" i="10"/>
  <c r="KV42" i="10"/>
  <c r="KV50" i="10"/>
  <c r="KV53" i="10"/>
  <c r="KV56" i="10"/>
  <c r="KV11" i="11"/>
  <c r="KV17" i="11"/>
  <c r="KV14" i="11"/>
  <c r="KV27" i="11"/>
  <c r="KV26" i="11"/>
  <c r="KV35" i="11"/>
  <c r="KV39" i="11"/>
  <c r="KV43" i="11"/>
  <c r="KV42" i="11"/>
  <c r="KV51" i="11"/>
  <c r="KV54" i="11"/>
  <c r="KU26" i="8"/>
  <c r="KU29" i="8"/>
  <c r="KU20" i="8"/>
  <c r="KU24" i="9"/>
  <c r="KU23" i="9"/>
  <c r="KU27" i="9"/>
  <c r="KU30" i="9"/>
  <c r="KV25" i="10"/>
  <c r="KV34" i="10"/>
  <c r="KV36" i="10"/>
  <c r="KV39" i="10"/>
  <c r="KV45" i="10"/>
  <c r="KV49" i="10"/>
  <c r="KV52" i="10"/>
  <c r="KV13" i="11"/>
  <c r="KV19" i="11"/>
  <c r="KV16" i="11"/>
  <c r="KV29" i="11"/>
  <c r="KV28" i="11"/>
  <c r="KV34" i="11"/>
  <c r="KV41" i="11"/>
  <c r="KV45" i="11"/>
  <c r="KV44" i="11"/>
  <c r="KV52" i="11"/>
  <c r="KU22" i="8"/>
  <c r="KU21" i="8"/>
  <c r="KU30" i="8"/>
  <c r="KU19" i="9"/>
  <c r="KU22" i="9"/>
  <c r="KU28" i="9"/>
  <c r="KV5" i="12"/>
  <c r="KV4" i="12"/>
  <c r="KV2" i="12" s="1"/>
  <c r="KW6" i="12"/>
  <c r="KV3" i="12"/>
  <c r="KV1" i="12"/>
  <c r="KV8" i="12" s="1"/>
  <c r="KX6" i="11"/>
  <c r="KW1" i="11"/>
  <c r="KW56" i="11" s="1"/>
  <c r="KW5" i="11"/>
  <c r="KW3" i="11"/>
  <c r="KW4" i="11"/>
  <c r="KW2" i="11" s="1"/>
  <c r="KX6" i="10"/>
  <c r="KW1" i="10"/>
  <c r="KW55" i="10" s="1"/>
  <c r="KW5" i="10"/>
  <c r="KW3" i="10"/>
  <c r="KW4" i="10"/>
  <c r="KW2" i="10" s="1"/>
  <c r="KV5" i="9"/>
  <c r="KW6" i="9"/>
  <c r="KV3" i="9"/>
  <c r="KV4" i="9"/>
  <c r="KV2" i="9" s="1"/>
  <c r="KV1" i="9"/>
  <c r="KW6" i="8"/>
  <c r="KV5" i="8"/>
  <c r="KV3" i="8"/>
  <c r="KV4" i="8"/>
  <c r="KV2" i="8" s="1"/>
  <c r="KV1" i="8"/>
  <c r="KV11" i="12" l="1"/>
  <c r="KV17" i="12"/>
  <c r="KV20" i="12"/>
  <c r="KV27" i="12"/>
  <c r="KV29" i="12"/>
  <c r="KV12" i="12"/>
  <c r="KV14" i="12"/>
  <c r="KV26" i="12"/>
  <c r="KV21" i="12"/>
  <c r="KV28" i="12"/>
  <c r="KV13" i="12"/>
  <c r="KV15" i="12"/>
  <c r="KV18" i="12"/>
  <c r="KV19" i="12"/>
  <c r="KV25" i="12"/>
  <c r="KV10" i="12"/>
  <c r="KV16" i="12"/>
  <c r="KV22" i="12"/>
  <c r="KV23" i="12"/>
  <c r="KV24" i="12"/>
  <c r="KV30" i="12"/>
  <c r="KV9" i="12"/>
  <c r="KW13" i="11"/>
  <c r="KW11" i="10"/>
  <c r="KW8" i="11"/>
  <c r="KV10" i="9"/>
  <c r="KW10" i="11"/>
  <c r="KW9" i="11"/>
  <c r="KW12" i="11"/>
  <c r="KW22" i="11"/>
  <c r="KW39" i="11"/>
  <c r="KW23" i="11"/>
  <c r="KW16" i="11"/>
  <c r="KW34" i="11"/>
  <c r="KW21" i="11"/>
  <c r="KW32" i="11"/>
  <c r="KW18" i="10"/>
  <c r="KW31" i="10"/>
  <c r="KW43" i="10"/>
  <c r="KV13" i="9"/>
  <c r="KV18" i="9"/>
  <c r="KW8" i="10"/>
  <c r="KW13" i="10"/>
  <c r="KW21" i="10"/>
  <c r="KW25" i="10"/>
  <c r="KW34" i="10"/>
  <c r="KW40" i="10"/>
  <c r="KW47" i="10"/>
  <c r="KW49" i="10"/>
  <c r="KW54" i="10"/>
  <c r="KW11" i="11"/>
  <c r="KW15" i="11"/>
  <c r="KW25" i="11"/>
  <c r="KW26" i="11"/>
  <c r="KW38" i="11"/>
  <c r="KW44" i="11"/>
  <c r="KV8" i="8"/>
  <c r="KV15" i="9"/>
  <c r="KW12" i="10"/>
  <c r="KW10" i="10"/>
  <c r="KW15" i="10"/>
  <c r="KW19" i="10"/>
  <c r="KW27" i="10"/>
  <c r="KW30" i="10"/>
  <c r="KW39" i="10"/>
  <c r="KW45" i="10"/>
  <c r="KW52" i="10"/>
  <c r="KW58" i="10"/>
  <c r="KW17" i="11"/>
  <c r="KW29" i="11"/>
  <c r="KW28" i="11"/>
  <c r="KW35" i="11"/>
  <c r="KW50" i="11"/>
  <c r="KV17" i="9"/>
  <c r="KW16" i="10"/>
  <c r="KW14" i="10"/>
  <c r="KW22" i="10"/>
  <c r="KW24" i="10"/>
  <c r="KW35" i="10"/>
  <c r="KW36" i="10"/>
  <c r="KW41" i="10"/>
  <c r="KW44" i="10"/>
  <c r="KW53" i="10"/>
  <c r="KW57" i="10"/>
  <c r="KW31" i="11"/>
  <c r="KW30" i="11"/>
  <c r="KW40" i="11"/>
  <c r="KW26" i="10"/>
  <c r="KW38" i="10"/>
  <c r="KW50" i="10"/>
  <c r="KW56" i="10"/>
  <c r="KV18" i="8"/>
  <c r="KV17" i="8"/>
  <c r="KW42" i="11"/>
  <c r="KW47" i="11"/>
  <c r="KW48" i="11"/>
  <c r="KW52" i="11"/>
  <c r="KW57" i="11"/>
  <c r="KV25" i="8"/>
  <c r="KV24" i="8"/>
  <c r="KV26" i="8"/>
  <c r="KV19" i="9"/>
  <c r="KV24" i="9"/>
  <c r="KV29" i="9"/>
  <c r="KV10" i="8"/>
  <c r="KV12" i="9"/>
  <c r="KV19" i="8"/>
  <c r="KW43" i="11"/>
  <c r="KW51" i="11"/>
  <c r="KW54" i="11"/>
  <c r="KW58" i="11"/>
  <c r="KV22" i="8"/>
  <c r="KV30" i="8"/>
  <c r="KV31" i="8"/>
  <c r="KV23" i="9"/>
  <c r="KV26" i="9"/>
  <c r="KV15" i="8"/>
  <c r="KV9" i="8"/>
  <c r="KV12" i="8"/>
  <c r="KV11" i="8"/>
  <c r="KV9" i="9"/>
  <c r="KV14" i="9"/>
  <c r="KV14" i="8"/>
  <c r="KV13" i="8"/>
  <c r="KV16" i="8"/>
  <c r="KV11" i="9"/>
  <c r="KV8" i="9"/>
  <c r="KV16" i="9"/>
  <c r="KW9" i="10"/>
  <c r="KW17" i="10"/>
  <c r="KW23" i="10"/>
  <c r="KW28" i="10"/>
  <c r="KW29" i="10"/>
  <c r="KW32" i="10"/>
  <c r="KW37" i="10"/>
  <c r="KW42" i="10"/>
  <c r="KW48" i="10"/>
  <c r="KW51" i="10"/>
  <c r="KW14" i="11"/>
  <c r="KW18" i="11"/>
  <c r="KW19" i="11"/>
  <c r="KW27" i="11"/>
  <c r="KW24" i="11"/>
  <c r="KW36" i="11"/>
  <c r="KW37" i="11"/>
  <c r="KW41" i="11"/>
  <c r="KW45" i="11"/>
  <c r="KW49" i="11"/>
  <c r="KW55" i="11"/>
  <c r="KV27" i="8"/>
  <c r="KV28" i="8"/>
  <c r="KV20" i="8"/>
  <c r="KV28" i="9"/>
  <c r="KV21" i="9"/>
  <c r="KV27" i="9"/>
  <c r="KV30" i="9"/>
  <c r="KW53" i="11"/>
  <c r="KV21" i="8"/>
  <c r="KV23" i="8"/>
  <c r="KV29" i="8"/>
  <c r="KV22" i="9"/>
  <c r="KV20" i="9"/>
  <c r="KV25" i="9"/>
  <c r="KW4" i="12"/>
  <c r="KW2" i="12" s="1"/>
  <c r="KX6" i="12"/>
  <c r="KW5" i="12"/>
  <c r="KW3" i="12"/>
  <c r="KW1" i="12"/>
  <c r="KW8" i="12" s="1"/>
  <c r="KX5" i="11"/>
  <c r="KX3" i="11"/>
  <c r="KX4" i="11"/>
  <c r="KX2" i="11" s="1"/>
  <c r="KY6" i="11"/>
  <c r="KX1" i="11"/>
  <c r="KX58" i="11" s="1"/>
  <c r="KX5" i="10"/>
  <c r="KX3" i="10"/>
  <c r="KX4" i="10"/>
  <c r="KX2" i="10" s="1"/>
  <c r="KX1" i="10"/>
  <c r="KX58" i="10" s="1"/>
  <c r="KY6" i="10"/>
  <c r="KX6" i="9"/>
  <c r="KW5" i="9"/>
  <c r="KW4" i="9"/>
  <c r="KW2" i="9" s="1"/>
  <c r="KW1" i="9"/>
  <c r="KW3" i="9"/>
  <c r="KW5" i="8"/>
  <c r="KW4" i="8"/>
  <c r="KW2" i="8" s="1"/>
  <c r="KX6" i="8"/>
  <c r="KW1" i="8"/>
  <c r="KW31" i="8" s="1"/>
  <c r="KW3" i="8"/>
  <c r="KW12" i="12" l="1"/>
  <c r="KW14" i="12"/>
  <c r="KW16" i="12"/>
  <c r="KW28" i="12"/>
  <c r="KW27" i="12"/>
  <c r="KW13" i="12"/>
  <c r="KW18" i="12"/>
  <c r="KW17" i="12"/>
  <c r="KW22" i="12"/>
  <c r="KW20" i="12"/>
  <c r="KW30" i="12"/>
  <c r="KW10" i="12"/>
  <c r="KW19" i="12"/>
  <c r="KW21" i="12"/>
  <c r="KW26" i="12"/>
  <c r="KW24" i="12"/>
  <c r="KW11" i="12"/>
  <c r="KW15" i="12"/>
  <c r="KW25" i="12"/>
  <c r="KW23" i="12"/>
  <c r="KW29" i="12"/>
  <c r="KW9" i="12"/>
  <c r="KW14" i="9"/>
  <c r="KW19" i="8"/>
  <c r="KW11" i="8"/>
  <c r="KW10" i="8"/>
  <c r="KW15" i="8"/>
  <c r="KW14" i="8"/>
  <c r="KW18" i="8"/>
  <c r="KW10" i="9"/>
  <c r="KW9" i="9"/>
  <c r="KW9" i="8"/>
  <c r="KW12" i="8"/>
  <c r="KW17" i="8"/>
  <c r="KW12" i="9"/>
  <c r="KW11" i="9"/>
  <c r="KW17" i="9"/>
  <c r="KW24" i="8"/>
  <c r="KW20" i="8"/>
  <c r="KW19" i="9"/>
  <c r="KW20" i="9"/>
  <c r="KW29" i="9"/>
  <c r="KW30" i="9"/>
  <c r="KW13" i="9"/>
  <c r="KW18" i="9"/>
  <c r="KW21" i="8"/>
  <c r="KW26" i="8"/>
  <c r="KW28" i="8"/>
  <c r="KW21" i="9"/>
  <c r="KW23" i="9"/>
  <c r="KW24" i="9"/>
  <c r="KW13" i="8"/>
  <c r="KW8" i="8"/>
  <c r="KW16" i="8"/>
  <c r="KW8" i="9"/>
  <c r="KW15" i="9"/>
  <c r="KW22" i="8"/>
  <c r="KW30" i="8"/>
  <c r="KW25" i="8"/>
  <c r="KW22" i="9"/>
  <c r="KW27" i="9"/>
  <c r="KW26" i="9"/>
  <c r="KW16" i="9"/>
  <c r="KW23" i="8"/>
  <c r="KW27" i="8"/>
  <c r="KW29" i="8"/>
  <c r="KW25" i="9"/>
  <c r="KW28" i="9"/>
  <c r="KX8" i="11"/>
  <c r="KY6" i="12"/>
  <c r="KX5" i="12"/>
  <c r="KX4" i="12"/>
  <c r="KX2" i="12" s="1"/>
  <c r="KX1" i="12"/>
  <c r="KX8" i="12" s="1"/>
  <c r="KX3" i="12"/>
  <c r="KX10" i="11"/>
  <c r="KX30" i="11"/>
  <c r="KX16" i="11"/>
  <c r="KX17" i="11"/>
  <c r="KX27" i="11"/>
  <c r="KX34" i="11"/>
  <c r="KX38" i="11"/>
  <c r="KX41" i="11"/>
  <c r="KX43" i="11"/>
  <c r="KX51" i="11"/>
  <c r="KX55" i="11"/>
  <c r="KX9" i="11"/>
  <c r="KX12" i="11"/>
  <c r="KX22" i="11"/>
  <c r="KX18" i="11"/>
  <c r="KX19" i="11"/>
  <c r="KX29" i="11"/>
  <c r="KX36" i="11"/>
  <c r="KX40" i="11"/>
  <c r="KX44" i="11"/>
  <c r="KX45" i="11"/>
  <c r="KX50" i="11"/>
  <c r="KX56" i="11"/>
  <c r="KX11" i="11"/>
  <c r="KX14" i="11"/>
  <c r="KX24" i="11"/>
  <c r="KX21" i="11"/>
  <c r="KX23" i="11"/>
  <c r="KX31" i="11"/>
  <c r="KX35" i="11"/>
  <c r="KX42" i="11"/>
  <c r="KX47" i="11"/>
  <c r="KX54" i="11"/>
  <c r="KX53" i="11"/>
  <c r="KX57" i="11"/>
  <c r="KY5" i="11"/>
  <c r="KY3" i="11"/>
  <c r="KY4" i="11"/>
  <c r="KY2" i="11" s="1"/>
  <c r="KZ6" i="11"/>
  <c r="KY1" i="11"/>
  <c r="KY58" i="11" s="1"/>
  <c r="KX13" i="11"/>
  <c r="KX28" i="11"/>
  <c r="KX26" i="11"/>
  <c r="KX15" i="11"/>
  <c r="KX25" i="11"/>
  <c r="KX32" i="11"/>
  <c r="KX37" i="11"/>
  <c r="KX39" i="11"/>
  <c r="KX49" i="11"/>
  <c r="KX48" i="11"/>
  <c r="KX52" i="11"/>
  <c r="KX8" i="10"/>
  <c r="KX14" i="10"/>
  <c r="KX9" i="10"/>
  <c r="KX17" i="10"/>
  <c r="KX23" i="10"/>
  <c r="KX30" i="10"/>
  <c r="KX31" i="10"/>
  <c r="KX36" i="10"/>
  <c r="KX41" i="10"/>
  <c r="KX45" i="10"/>
  <c r="KX51" i="10"/>
  <c r="KX55" i="10"/>
  <c r="KX25" i="10"/>
  <c r="KX16" i="10"/>
  <c r="KX11" i="10"/>
  <c r="KX22" i="10"/>
  <c r="KX24" i="10"/>
  <c r="KX32" i="10"/>
  <c r="KX34" i="10"/>
  <c r="KX38" i="10"/>
  <c r="KX43" i="10"/>
  <c r="KX48" i="10"/>
  <c r="KX52" i="10"/>
  <c r="KX56" i="10"/>
  <c r="KY5" i="10"/>
  <c r="KY3" i="10"/>
  <c r="KY4" i="10"/>
  <c r="KY2" i="10" s="1"/>
  <c r="KZ6" i="10"/>
  <c r="KY1" i="10"/>
  <c r="KY58" i="10" s="1"/>
  <c r="KX10" i="10"/>
  <c r="KX27" i="10"/>
  <c r="KX13" i="10"/>
  <c r="KX18" i="10"/>
  <c r="KX26" i="10"/>
  <c r="KX35" i="10"/>
  <c r="KX37" i="10"/>
  <c r="KX40" i="10"/>
  <c r="KX44" i="10"/>
  <c r="KX49" i="10"/>
  <c r="KX54" i="10"/>
  <c r="KX57" i="10"/>
  <c r="KX12" i="10"/>
  <c r="KX19" i="10"/>
  <c r="KX15" i="10"/>
  <c r="KX21" i="10"/>
  <c r="KX28" i="10"/>
  <c r="KX29" i="10"/>
  <c r="KX39" i="10"/>
  <c r="KX42" i="10"/>
  <c r="KX47" i="10"/>
  <c r="KX50" i="10"/>
  <c r="KX53" i="10"/>
  <c r="KY6" i="9"/>
  <c r="KX5" i="9"/>
  <c r="KX1" i="9"/>
  <c r="KX30" i="9" s="1"/>
  <c r="KX3" i="9"/>
  <c r="KX4" i="9"/>
  <c r="KX2" i="9" s="1"/>
  <c r="KX5" i="8"/>
  <c r="KX4" i="8"/>
  <c r="KX2" i="8" s="1"/>
  <c r="KY6" i="8"/>
  <c r="KX3" i="8"/>
  <c r="KX1" i="8"/>
  <c r="KX31" i="8" s="1"/>
  <c r="KX13" i="12" l="1"/>
  <c r="KX18" i="12"/>
  <c r="KX20" i="12"/>
  <c r="KX22" i="12"/>
  <c r="KX27" i="12"/>
  <c r="KX10" i="12"/>
  <c r="KX15" i="12"/>
  <c r="KX21" i="12"/>
  <c r="KX26" i="12"/>
  <c r="KX29" i="12"/>
  <c r="KX11" i="12"/>
  <c r="KX17" i="12"/>
  <c r="KX16" i="12"/>
  <c r="KX25" i="12"/>
  <c r="KX19" i="12"/>
  <c r="KX12" i="12"/>
  <c r="KX14" i="12"/>
  <c r="KX24" i="12"/>
  <c r="KX28" i="12"/>
  <c r="KX23" i="12"/>
  <c r="KX30" i="12"/>
  <c r="KX9" i="12"/>
  <c r="KX26" i="9"/>
  <c r="KX19" i="9"/>
  <c r="KX29" i="9"/>
  <c r="KX22" i="9"/>
  <c r="KX23" i="9"/>
  <c r="KX21" i="9"/>
  <c r="KX27" i="9"/>
  <c r="KX20" i="9"/>
  <c r="KX25" i="9"/>
  <c r="KX24" i="9"/>
  <c r="KX28" i="9"/>
  <c r="KX27" i="8"/>
  <c r="KX30" i="8"/>
  <c r="KX23" i="8"/>
  <c r="KX22" i="8"/>
  <c r="KX25" i="8"/>
  <c r="KX29" i="8"/>
  <c r="KX24" i="8"/>
  <c r="KX21" i="8"/>
  <c r="KX26" i="8"/>
  <c r="KX28" i="8"/>
  <c r="KX20" i="8"/>
  <c r="KY5" i="12"/>
  <c r="KZ6" i="12"/>
  <c r="KY1" i="12"/>
  <c r="KY8" i="12" s="1"/>
  <c r="KY3" i="12"/>
  <c r="KY4" i="12"/>
  <c r="KY2" i="12" s="1"/>
  <c r="KY8" i="11"/>
  <c r="KY11" i="11"/>
  <c r="KY17" i="10"/>
  <c r="KY13" i="10"/>
  <c r="KZ4" i="11"/>
  <c r="KZ2" i="11" s="1"/>
  <c r="LA6" i="11"/>
  <c r="KZ1" i="11"/>
  <c r="KZ58" i="11" s="1"/>
  <c r="KZ5" i="11"/>
  <c r="KZ3" i="11"/>
  <c r="KY10" i="11"/>
  <c r="KY17" i="11"/>
  <c r="KY18" i="11"/>
  <c r="KY32" i="11"/>
  <c r="KY30" i="11"/>
  <c r="KY29" i="11"/>
  <c r="KY36" i="11"/>
  <c r="KY42" i="11"/>
  <c r="KY47" i="11"/>
  <c r="KY48" i="11"/>
  <c r="KY56" i="11"/>
  <c r="KY9" i="11"/>
  <c r="KY12" i="11"/>
  <c r="KY22" i="11"/>
  <c r="KY35" i="11"/>
  <c r="KY24" i="11"/>
  <c r="KY39" i="11"/>
  <c r="KY31" i="11"/>
  <c r="KY41" i="11"/>
  <c r="KY43" i="11"/>
  <c r="KY49" i="11"/>
  <c r="KY51" i="11"/>
  <c r="KY55" i="11"/>
  <c r="KY19" i="11"/>
  <c r="KY14" i="11"/>
  <c r="KY21" i="11"/>
  <c r="KY26" i="11"/>
  <c r="KY25" i="11"/>
  <c r="KY37" i="11"/>
  <c r="KY38" i="11"/>
  <c r="KY45" i="11"/>
  <c r="KY50" i="11"/>
  <c r="KY53" i="11"/>
  <c r="KY57" i="11"/>
  <c r="KY13" i="11"/>
  <c r="KY15" i="11"/>
  <c r="KY16" i="11"/>
  <c r="KY23" i="11"/>
  <c r="KY28" i="11"/>
  <c r="KY27" i="11"/>
  <c r="KY34" i="11"/>
  <c r="KY40" i="11"/>
  <c r="KY44" i="11"/>
  <c r="KY52" i="11"/>
  <c r="KY54" i="11"/>
  <c r="KY9" i="10"/>
  <c r="KY11" i="10"/>
  <c r="KY10" i="10"/>
  <c r="KY21" i="10"/>
  <c r="KY27" i="10"/>
  <c r="KY34" i="10"/>
  <c r="KY29" i="10"/>
  <c r="KY36" i="10"/>
  <c r="KY41" i="10"/>
  <c r="KY45" i="10"/>
  <c r="KY50" i="10"/>
  <c r="KY55" i="10"/>
  <c r="KX8" i="9"/>
  <c r="KZ4" i="10"/>
  <c r="KZ2" i="10" s="1"/>
  <c r="LA6" i="10"/>
  <c r="KZ1" i="10"/>
  <c r="KZ58" i="10" s="1"/>
  <c r="KZ3" i="10"/>
  <c r="KZ5" i="10"/>
  <c r="KY15" i="10"/>
  <c r="KY12" i="10"/>
  <c r="KY19" i="10"/>
  <c r="KY24" i="10"/>
  <c r="KY30" i="10"/>
  <c r="KY31" i="10"/>
  <c r="KY38" i="10"/>
  <c r="KY43" i="10"/>
  <c r="KY49" i="10"/>
  <c r="KY52" i="10"/>
  <c r="KY56" i="10"/>
  <c r="KY8" i="10"/>
  <c r="KY14" i="10"/>
  <c r="KY22" i="10"/>
  <c r="KY26" i="10"/>
  <c r="KY32" i="10"/>
  <c r="KY37" i="10"/>
  <c r="KY40" i="10"/>
  <c r="KY44" i="10"/>
  <c r="KY48" i="10"/>
  <c r="KY53" i="10"/>
  <c r="KY57" i="10"/>
  <c r="KY18" i="10"/>
  <c r="KY23" i="10"/>
  <c r="KY16" i="10"/>
  <c r="KY25" i="10"/>
  <c r="KY28" i="10"/>
  <c r="KY35" i="10"/>
  <c r="KY39" i="10"/>
  <c r="KY42" i="10"/>
  <c r="KY47" i="10"/>
  <c r="KY51" i="10"/>
  <c r="KY54" i="10"/>
  <c r="KX11" i="8"/>
  <c r="KX10" i="9"/>
  <c r="KY5" i="9"/>
  <c r="KZ6" i="9"/>
  <c r="KY3" i="9"/>
  <c r="KY4" i="9"/>
  <c r="KY2" i="9" s="1"/>
  <c r="KY1" i="9"/>
  <c r="KX15" i="9"/>
  <c r="KX12" i="9"/>
  <c r="KX9" i="9"/>
  <c r="KX16" i="9"/>
  <c r="KX14" i="9"/>
  <c r="KX11" i="9"/>
  <c r="KX18" i="9"/>
  <c r="KX13" i="9"/>
  <c r="KX17" i="9"/>
  <c r="KX14" i="8"/>
  <c r="KX17" i="8"/>
  <c r="KX13" i="8"/>
  <c r="KX8" i="8"/>
  <c r="KX16" i="8"/>
  <c r="KX19" i="8"/>
  <c r="KZ6" i="8"/>
  <c r="KY5" i="8"/>
  <c r="KY4" i="8"/>
  <c r="KY2" i="8" s="1"/>
  <c r="KY3" i="8"/>
  <c r="KY1" i="8"/>
  <c r="KY31" i="8" s="1"/>
  <c r="KX15" i="8"/>
  <c r="KX10" i="8"/>
  <c r="KX18" i="8"/>
  <c r="KX9" i="8"/>
  <c r="KX12" i="8"/>
  <c r="KY10" i="12" l="1"/>
  <c r="KY16" i="12"/>
  <c r="KY18" i="12"/>
  <c r="KY20" i="12"/>
  <c r="KY25" i="12"/>
  <c r="KY28" i="12"/>
  <c r="KY11" i="12"/>
  <c r="KY17" i="12"/>
  <c r="KY15" i="12"/>
  <c r="KY24" i="12"/>
  <c r="KY29" i="12"/>
  <c r="KY30" i="12"/>
  <c r="KY12" i="12"/>
  <c r="KY19" i="12"/>
  <c r="KY23" i="12"/>
  <c r="KY22" i="12"/>
  <c r="KY13" i="12"/>
  <c r="KY14" i="12"/>
  <c r="KY27" i="12"/>
  <c r="KY21" i="12"/>
  <c r="KY26" i="12"/>
  <c r="KY9" i="12"/>
  <c r="KY24" i="9"/>
  <c r="KY25" i="9"/>
  <c r="KY29" i="9"/>
  <c r="KY22" i="9"/>
  <c r="KY27" i="9"/>
  <c r="KY19" i="9"/>
  <c r="KY23" i="9"/>
  <c r="KY26" i="9"/>
  <c r="KY28" i="9"/>
  <c r="KY30" i="9"/>
  <c r="KY20" i="9"/>
  <c r="KY21" i="9"/>
  <c r="KY23" i="8"/>
  <c r="KY29" i="8"/>
  <c r="KY22" i="8"/>
  <c r="KY25" i="8"/>
  <c r="KY30" i="8"/>
  <c r="KY24" i="8"/>
  <c r="KY21" i="8"/>
  <c r="KY27" i="8"/>
  <c r="KY26" i="8"/>
  <c r="KY28" i="8"/>
  <c r="KY20" i="8"/>
  <c r="KZ5" i="12"/>
  <c r="KZ4" i="12"/>
  <c r="KZ2" i="12" s="1"/>
  <c r="LA6" i="12"/>
  <c r="KZ3" i="12"/>
  <c r="KZ1" i="12"/>
  <c r="KZ8" i="12" s="1"/>
  <c r="KZ8" i="11"/>
  <c r="KZ8" i="10"/>
  <c r="KZ11" i="11"/>
  <c r="KZ25" i="11"/>
  <c r="KZ29" i="11"/>
  <c r="KZ14" i="11"/>
  <c r="KZ24" i="11"/>
  <c r="KZ35" i="11"/>
  <c r="KZ39" i="11"/>
  <c r="KZ43" i="11"/>
  <c r="KZ42" i="11"/>
  <c r="KZ51" i="11"/>
  <c r="KZ55" i="11"/>
  <c r="KZ10" i="11"/>
  <c r="KZ13" i="11"/>
  <c r="KZ21" i="11"/>
  <c r="KZ17" i="11"/>
  <c r="KZ16" i="11"/>
  <c r="KZ26" i="11"/>
  <c r="KZ34" i="11"/>
  <c r="KZ41" i="11"/>
  <c r="KZ45" i="11"/>
  <c r="KZ44" i="11"/>
  <c r="KZ52" i="11"/>
  <c r="KZ56" i="11"/>
  <c r="KZ12" i="11"/>
  <c r="KZ15" i="11"/>
  <c r="KZ23" i="11"/>
  <c r="KZ19" i="11"/>
  <c r="KZ18" i="11"/>
  <c r="KZ28" i="11"/>
  <c r="KZ36" i="11"/>
  <c r="KZ38" i="11"/>
  <c r="KZ47" i="11"/>
  <c r="KZ49" i="11"/>
  <c r="KZ53" i="11"/>
  <c r="KZ57" i="11"/>
  <c r="LB6" i="11"/>
  <c r="LA1" i="11"/>
  <c r="LA57" i="11" s="1"/>
  <c r="LA5" i="11"/>
  <c r="LA3" i="11"/>
  <c r="LA4" i="11"/>
  <c r="LA2" i="11" s="1"/>
  <c r="KZ9" i="11"/>
  <c r="KZ31" i="11"/>
  <c r="KZ27" i="11"/>
  <c r="KZ22" i="11"/>
  <c r="KZ32" i="11"/>
  <c r="KZ30" i="11"/>
  <c r="KZ37" i="11"/>
  <c r="KZ40" i="11"/>
  <c r="KZ48" i="11"/>
  <c r="KZ50" i="11"/>
  <c r="KZ54" i="11"/>
  <c r="KZ13" i="10"/>
  <c r="KZ24" i="10"/>
  <c r="KZ16" i="10"/>
  <c r="KZ19" i="10"/>
  <c r="KZ29" i="10"/>
  <c r="KZ32" i="10"/>
  <c r="KZ40" i="10"/>
  <c r="KZ43" i="10"/>
  <c r="KZ47" i="10"/>
  <c r="KZ51" i="10"/>
  <c r="KZ54" i="10"/>
  <c r="KZ28" i="10"/>
  <c r="KZ15" i="10"/>
  <c r="KZ10" i="10"/>
  <c r="KZ26" i="10"/>
  <c r="KZ22" i="10"/>
  <c r="KZ31" i="10"/>
  <c r="KZ35" i="10"/>
  <c r="KZ37" i="10"/>
  <c r="KZ42" i="10"/>
  <c r="KZ49" i="10"/>
  <c r="KZ53" i="10"/>
  <c r="KZ56" i="10"/>
  <c r="KZ9" i="10"/>
  <c r="KZ17" i="10"/>
  <c r="KZ12" i="10"/>
  <c r="KZ21" i="10"/>
  <c r="KZ25" i="10"/>
  <c r="KZ34" i="10"/>
  <c r="KZ36" i="10"/>
  <c r="KZ39" i="10"/>
  <c r="KZ45" i="10"/>
  <c r="KZ50" i="10"/>
  <c r="KZ52" i="10"/>
  <c r="KZ57" i="10"/>
  <c r="LB6" i="10"/>
  <c r="LA1" i="10"/>
  <c r="LA57" i="10" s="1"/>
  <c r="LA5" i="10"/>
  <c r="LA3" i="10"/>
  <c r="LA4" i="10"/>
  <c r="LA2" i="10" s="1"/>
  <c r="KZ11" i="10"/>
  <c r="KZ18" i="10"/>
  <c r="KZ14" i="10"/>
  <c r="KZ23" i="10"/>
  <c r="KZ27" i="10"/>
  <c r="KZ30" i="10"/>
  <c r="KZ38" i="10"/>
  <c r="KZ41" i="10"/>
  <c r="KZ44" i="10"/>
  <c r="KZ48" i="10"/>
  <c r="KZ55" i="10"/>
  <c r="KY11" i="9"/>
  <c r="KY13" i="9"/>
  <c r="KY10" i="9"/>
  <c r="KY18" i="9"/>
  <c r="KZ5" i="9"/>
  <c r="LA6" i="9"/>
  <c r="KZ3" i="9"/>
  <c r="KZ4" i="9"/>
  <c r="KZ2" i="9" s="1"/>
  <c r="KZ1" i="9"/>
  <c r="KZ30" i="9" s="1"/>
  <c r="KY15" i="9"/>
  <c r="KY12" i="9"/>
  <c r="KY9" i="9"/>
  <c r="KY14" i="9"/>
  <c r="KY17" i="9"/>
  <c r="KY8" i="9"/>
  <c r="KY16" i="9"/>
  <c r="KY8" i="8"/>
  <c r="KY10" i="8"/>
  <c r="KY9" i="8"/>
  <c r="KY17" i="8"/>
  <c r="KY12" i="8"/>
  <c r="KY11" i="8"/>
  <c r="KY19" i="8"/>
  <c r="KY14" i="8"/>
  <c r="KY13" i="8"/>
  <c r="KY16" i="8"/>
  <c r="LA6" i="8"/>
  <c r="KZ5" i="8"/>
  <c r="KZ4" i="8"/>
  <c r="KZ2" i="8" s="1"/>
  <c r="KZ3" i="8"/>
  <c r="KZ1" i="8"/>
  <c r="KY15" i="8"/>
  <c r="KY18" i="8"/>
  <c r="KZ11" i="12" l="1"/>
  <c r="KZ17" i="12"/>
  <c r="KZ29" i="12"/>
  <c r="KZ23" i="12"/>
  <c r="KZ21" i="12"/>
  <c r="KZ28" i="12"/>
  <c r="KZ12" i="12"/>
  <c r="KZ14" i="12"/>
  <c r="KZ22" i="12"/>
  <c r="KZ27" i="12"/>
  <c r="KZ25" i="12"/>
  <c r="KZ13" i="12"/>
  <c r="KZ15" i="12"/>
  <c r="KZ18" i="12"/>
  <c r="KZ26" i="12"/>
  <c r="KZ24" i="12"/>
  <c r="KZ10" i="12"/>
  <c r="KZ16" i="12"/>
  <c r="KZ20" i="12"/>
  <c r="KZ19" i="12"/>
  <c r="KZ30" i="12"/>
  <c r="KZ9" i="12"/>
  <c r="KZ19" i="9"/>
  <c r="KZ24" i="9"/>
  <c r="KZ29" i="9"/>
  <c r="KZ27" i="9"/>
  <c r="KZ23" i="9"/>
  <c r="KZ28" i="9"/>
  <c r="KZ26" i="9"/>
  <c r="KZ21" i="9"/>
  <c r="KZ22" i="9"/>
  <c r="KZ20" i="9"/>
  <c r="KZ25" i="9"/>
  <c r="KZ21" i="8"/>
  <c r="KZ25" i="8"/>
  <c r="KZ29" i="8"/>
  <c r="KZ22" i="8"/>
  <c r="KZ27" i="8"/>
  <c r="KZ26" i="8"/>
  <c r="KZ24" i="8"/>
  <c r="KZ30" i="8"/>
  <c r="KZ31" i="8"/>
  <c r="KZ23" i="8"/>
  <c r="KZ28" i="8"/>
  <c r="KZ20" i="8"/>
  <c r="LA16" i="10"/>
  <c r="LA4" i="12"/>
  <c r="LA2" i="12" s="1"/>
  <c r="LB6" i="12"/>
  <c r="LA5" i="12"/>
  <c r="LA3" i="12"/>
  <c r="LA1" i="12"/>
  <c r="LA8" i="12" s="1"/>
  <c r="LA10" i="10"/>
  <c r="LA8" i="10"/>
  <c r="LA10" i="11"/>
  <c r="LA9" i="11"/>
  <c r="LA12" i="11"/>
  <c r="LA16" i="11"/>
  <c r="LA15" i="11"/>
  <c r="LA23" i="11"/>
  <c r="LA31" i="11"/>
  <c r="LA24" i="11"/>
  <c r="LA32" i="11"/>
  <c r="LA39" i="11"/>
  <c r="LA43" i="11"/>
  <c r="LA49" i="11"/>
  <c r="LA54" i="11"/>
  <c r="LA58" i="11"/>
  <c r="LA11" i="11"/>
  <c r="LA18" i="11"/>
  <c r="LA17" i="11"/>
  <c r="LA25" i="11"/>
  <c r="LA40" i="11"/>
  <c r="LA26" i="11"/>
  <c r="LA37" i="11"/>
  <c r="LA41" i="11"/>
  <c r="LA45" i="11"/>
  <c r="LA51" i="11"/>
  <c r="LA55" i="11"/>
  <c r="LA8" i="11"/>
  <c r="LB5" i="11"/>
  <c r="LB3" i="11"/>
  <c r="LB4" i="11"/>
  <c r="LB2" i="11" s="1"/>
  <c r="LC6" i="11"/>
  <c r="LB1" i="11"/>
  <c r="LB55" i="11" s="1"/>
  <c r="LA13" i="11"/>
  <c r="LA21" i="11"/>
  <c r="LA19" i="11"/>
  <c r="LA27" i="11"/>
  <c r="LA42" i="11"/>
  <c r="LA28" i="11"/>
  <c r="LA35" i="11"/>
  <c r="LA44" i="11"/>
  <c r="LA48" i="11"/>
  <c r="LA52" i="11"/>
  <c r="LA56" i="11"/>
  <c r="LA14" i="11"/>
  <c r="LA36" i="11"/>
  <c r="LA22" i="11"/>
  <c r="LA29" i="11"/>
  <c r="LA34" i="11"/>
  <c r="LA30" i="11"/>
  <c r="LA38" i="11"/>
  <c r="LA47" i="11"/>
  <c r="LA50" i="11"/>
  <c r="LA53" i="11"/>
  <c r="LA12" i="10"/>
  <c r="LA9" i="10"/>
  <c r="LA14" i="10"/>
  <c r="LA11" i="10"/>
  <c r="LA17" i="10"/>
  <c r="LA15" i="10"/>
  <c r="LA13" i="10"/>
  <c r="LA18" i="10"/>
  <c r="LA24" i="10"/>
  <c r="LA27" i="10"/>
  <c r="LA34" i="10"/>
  <c r="LA38" i="10"/>
  <c r="LA41" i="10"/>
  <c r="LA44" i="10"/>
  <c r="LA50" i="10"/>
  <c r="LA54" i="10"/>
  <c r="LA58" i="10"/>
  <c r="LB5" i="10"/>
  <c r="LB3" i="10"/>
  <c r="LB4" i="10"/>
  <c r="LB2" i="10" s="1"/>
  <c r="LB1" i="10"/>
  <c r="LB57" i="10" s="1"/>
  <c r="LC6" i="10"/>
  <c r="LA21" i="10"/>
  <c r="LA26" i="10"/>
  <c r="LA35" i="10"/>
  <c r="LA30" i="10"/>
  <c r="LA40" i="10"/>
  <c r="LA43" i="10"/>
  <c r="LA47" i="10"/>
  <c r="LA51" i="10"/>
  <c r="LA55" i="10"/>
  <c r="LA23" i="10"/>
  <c r="LA28" i="10"/>
  <c r="LA29" i="10"/>
  <c r="LA32" i="10"/>
  <c r="LA37" i="10"/>
  <c r="LA42" i="10"/>
  <c r="LA48" i="10"/>
  <c r="LA52" i="10"/>
  <c r="LA56" i="10"/>
  <c r="LA22" i="10"/>
  <c r="LA19" i="10"/>
  <c r="LA25" i="10"/>
  <c r="LA31" i="10"/>
  <c r="LA36" i="10"/>
  <c r="LA39" i="10"/>
  <c r="LA45" i="10"/>
  <c r="LA49" i="10"/>
  <c r="LA53" i="10"/>
  <c r="KZ11" i="9"/>
  <c r="KZ14" i="9"/>
  <c r="KZ13" i="9"/>
  <c r="KZ8" i="9"/>
  <c r="LB6" i="9"/>
  <c r="LA5" i="9"/>
  <c r="LA4" i="9"/>
  <c r="LA2" i="9" s="1"/>
  <c r="LA1" i="9"/>
  <c r="LA3" i="9"/>
  <c r="KZ15" i="9"/>
  <c r="KZ10" i="9"/>
  <c r="KZ16" i="9"/>
  <c r="KZ9" i="9"/>
  <c r="KZ17" i="9"/>
  <c r="KZ12" i="9"/>
  <c r="KZ18" i="9"/>
  <c r="KZ14" i="8"/>
  <c r="KZ10" i="8"/>
  <c r="KZ13" i="8"/>
  <c r="KZ12" i="8"/>
  <c r="KZ8" i="8"/>
  <c r="LA5" i="8"/>
  <c r="LA4" i="8"/>
  <c r="LA2" i="8" s="1"/>
  <c r="LB6" i="8"/>
  <c r="LA1" i="8"/>
  <c r="LA3" i="8"/>
  <c r="KZ15" i="8"/>
  <c r="KZ16" i="8"/>
  <c r="KZ9" i="8"/>
  <c r="KZ18" i="8"/>
  <c r="KZ11" i="8"/>
  <c r="KZ17" i="8"/>
  <c r="KZ19" i="8"/>
  <c r="LA13" i="12" l="1"/>
  <c r="LA18" i="12"/>
  <c r="LA17" i="12"/>
  <c r="LA26" i="12"/>
  <c r="LA28" i="12"/>
  <c r="LA30" i="12"/>
  <c r="LA10" i="12"/>
  <c r="LA15" i="12"/>
  <c r="LA25" i="12"/>
  <c r="LA29" i="12"/>
  <c r="LA20" i="12"/>
  <c r="LA11" i="12"/>
  <c r="LA16" i="12"/>
  <c r="LA21" i="12"/>
  <c r="LA23" i="12"/>
  <c r="LA24" i="12"/>
  <c r="LA12" i="12"/>
  <c r="LA14" i="12"/>
  <c r="LA19" i="12"/>
  <c r="LA22" i="12"/>
  <c r="LA27" i="12"/>
  <c r="LA9" i="12"/>
  <c r="LA22" i="9"/>
  <c r="LA20" i="9"/>
  <c r="LA29" i="9"/>
  <c r="LA19" i="9"/>
  <c r="LA24" i="9"/>
  <c r="LA21" i="9"/>
  <c r="LA23" i="9"/>
  <c r="LA27" i="9"/>
  <c r="LA30" i="9"/>
  <c r="LA25" i="9"/>
  <c r="LA26" i="9"/>
  <c r="LA28" i="9"/>
  <c r="LA26" i="8"/>
  <c r="LA30" i="8"/>
  <c r="LA25" i="8"/>
  <c r="LA22" i="8"/>
  <c r="LA27" i="8"/>
  <c r="LA29" i="8"/>
  <c r="LA31" i="8"/>
  <c r="LA24" i="8"/>
  <c r="LA21" i="8"/>
  <c r="LA23" i="8"/>
  <c r="LA28" i="8"/>
  <c r="LA20" i="8"/>
  <c r="LC6" i="12"/>
  <c r="LB5" i="12"/>
  <c r="LB1" i="12"/>
  <c r="LB8" i="12" s="1"/>
  <c r="LB4" i="12"/>
  <c r="LB2" i="12" s="1"/>
  <c r="LB3" i="12"/>
  <c r="LB8" i="11"/>
  <c r="LB9" i="11"/>
  <c r="LB10" i="11"/>
  <c r="LB18" i="11"/>
  <c r="LB30" i="11"/>
  <c r="LB19" i="11"/>
  <c r="LB29" i="11"/>
  <c r="LB36" i="11"/>
  <c r="LB40" i="11"/>
  <c r="LB44" i="11"/>
  <c r="LB49" i="11"/>
  <c r="LB53" i="11"/>
  <c r="LB56" i="11"/>
  <c r="LB11" i="11"/>
  <c r="LB12" i="11"/>
  <c r="LB24" i="11"/>
  <c r="LB21" i="11"/>
  <c r="LB23" i="11"/>
  <c r="LB31" i="11"/>
  <c r="LB37" i="11"/>
  <c r="LB42" i="11"/>
  <c r="LB47" i="11"/>
  <c r="LB48" i="11"/>
  <c r="LB54" i="11"/>
  <c r="LB57" i="11"/>
  <c r="LC5" i="11"/>
  <c r="LC3" i="11"/>
  <c r="LC4" i="11"/>
  <c r="LC2" i="11" s="1"/>
  <c r="LD6" i="11"/>
  <c r="LC1" i="11"/>
  <c r="LC58" i="11" s="1"/>
  <c r="LB13" i="11"/>
  <c r="LB22" i="11"/>
  <c r="LB26" i="11"/>
  <c r="LB15" i="11"/>
  <c r="LB25" i="11"/>
  <c r="LB32" i="11"/>
  <c r="LB35" i="11"/>
  <c r="LB39" i="11"/>
  <c r="LB43" i="11"/>
  <c r="LB51" i="11"/>
  <c r="LB52" i="11"/>
  <c r="LB58" i="11"/>
  <c r="LB14" i="11"/>
  <c r="LB16" i="11"/>
  <c r="LB28" i="11"/>
  <c r="LB17" i="11"/>
  <c r="LB27" i="11"/>
  <c r="LB34" i="11"/>
  <c r="LB38" i="11"/>
  <c r="LB41" i="11"/>
  <c r="LB45" i="11"/>
  <c r="LB50" i="11"/>
  <c r="LA13" i="8"/>
  <c r="LA8" i="9"/>
  <c r="LB10" i="10"/>
  <c r="LB8" i="10"/>
  <c r="LB14" i="10"/>
  <c r="LB13" i="10"/>
  <c r="LB22" i="10"/>
  <c r="LB21" i="10"/>
  <c r="LB28" i="10"/>
  <c r="LB29" i="10"/>
  <c r="LB39" i="10"/>
  <c r="LB42" i="10"/>
  <c r="LB47" i="10"/>
  <c r="LB50" i="10"/>
  <c r="LB54" i="10"/>
  <c r="LB58" i="10"/>
  <c r="LB16" i="10"/>
  <c r="LB15" i="10"/>
  <c r="LB25" i="10"/>
  <c r="LB23" i="10"/>
  <c r="LB30" i="10"/>
  <c r="LB31" i="10"/>
  <c r="LB36" i="10"/>
  <c r="LB41" i="10"/>
  <c r="LB45" i="10"/>
  <c r="LB51" i="10"/>
  <c r="LB55" i="10"/>
  <c r="LB9" i="10"/>
  <c r="LB17" i="10"/>
  <c r="LB27" i="10"/>
  <c r="LB24" i="10"/>
  <c r="LB32" i="10"/>
  <c r="LB34" i="10"/>
  <c r="LB38" i="10"/>
  <c r="LB43" i="10"/>
  <c r="LB48" i="10"/>
  <c r="LB52" i="10"/>
  <c r="LB56" i="10"/>
  <c r="LC5" i="10"/>
  <c r="LC3" i="10"/>
  <c r="LC4" i="10"/>
  <c r="LC2" i="10" s="1"/>
  <c r="LD6" i="10"/>
  <c r="LC1" i="10"/>
  <c r="LC57" i="10" s="1"/>
  <c r="LB12" i="10"/>
  <c r="LB11" i="10"/>
  <c r="LB19" i="10"/>
  <c r="LB18" i="10"/>
  <c r="LB26" i="10"/>
  <c r="LB35" i="10"/>
  <c r="LB37" i="10"/>
  <c r="LB40" i="10"/>
  <c r="LB44" i="10"/>
  <c r="LB49" i="10"/>
  <c r="LB53" i="10"/>
  <c r="LA12" i="9"/>
  <c r="LA16" i="9"/>
  <c r="LA13" i="9"/>
  <c r="LA8" i="8"/>
  <c r="LA10" i="9"/>
  <c r="LC6" i="9"/>
  <c r="LB1" i="9"/>
  <c r="LB30" i="9" s="1"/>
  <c r="LB3" i="9"/>
  <c r="LB5" i="9"/>
  <c r="LB4" i="9"/>
  <c r="LB2" i="9" s="1"/>
  <c r="LA15" i="9"/>
  <c r="LA18" i="9"/>
  <c r="LA9" i="9"/>
  <c r="LA14" i="9"/>
  <c r="LA11" i="9"/>
  <c r="LA17" i="9"/>
  <c r="LB5" i="8"/>
  <c r="LB4" i="8"/>
  <c r="LB2" i="8" s="1"/>
  <c r="LC6" i="8"/>
  <c r="LB3" i="8"/>
  <c r="LB1" i="8"/>
  <c r="LA15" i="8"/>
  <c r="LA10" i="8"/>
  <c r="LA18" i="8"/>
  <c r="LA19" i="8"/>
  <c r="LA9" i="8"/>
  <c r="LA12" i="8"/>
  <c r="LA16" i="8"/>
  <c r="LA11" i="8"/>
  <c r="LA14" i="8"/>
  <c r="LA17" i="8"/>
  <c r="LB13" i="12" l="1"/>
  <c r="LB18" i="12"/>
  <c r="LB24" i="12"/>
  <c r="LB22" i="12"/>
  <c r="LB27" i="12"/>
  <c r="LB10" i="12"/>
  <c r="LB15" i="12"/>
  <c r="LB21" i="12"/>
  <c r="LB26" i="12"/>
  <c r="LB28" i="12"/>
  <c r="LB11" i="12"/>
  <c r="LB17" i="12"/>
  <c r="LB16" i="12"/>
  <c r="LB25" i="12"/>
  <c r="LB19" i="12"/>
  <c r="LB29" i="12"/>
  <c r="LB12" i="12"/>
  <c r="LB14" i="12"/>
  <c r="LB20" i="12"/>
  <c r="LB23" i="12"/>
  <c r="LB30" i="12"/>
  <c r="LB9" i="12"/>
  <c r="LB21" i="9"/>
  <c r="LB22" i="9"/>
  <c r="LB27" i="9"/>
  <c r="LB25" i="9"/>
  <c r="LB19" i="9"/>
  <c r="LB23" i="9"/>
  <c r="LB28" i="9"/>
  <c r="LB20" i="9"/>
  <c r="LB24" i="9"/>
  <c r="LB26" i="9"/>
  <c r="LB29" i="9"/>
  <c r="LB23" i="8"/>
  <c r="LB29" i="8"/>
  <c r="LB24" i="8"/>
  <c r="LB27" i="8"/>
  <c r="LB26" i="8"/>
  <c r="LB28" i="8"/>
  <c r="LB31" i="8"/>
  <c r="LB21" i="8"/>
  <c r="LB30" i="8"/>
  <c r="LB25" i="8"/>
  <c r="LB22" i="8"/>
  <c r="LB20" i="8"/>
  <c r="LC13" i="10"/>
  <c r="LC5" i="12"/>
  <c r="LC4" i="12"/>
  <c r="LC2" i="12" s="1"/>
  <c r="LD6" i="12"/>
  <c r="LC1" i="12"/>
  <c r="LC8" i="12" s="1"/>
  <c r="LC3" i="12"/>
  <c r="LC9" i="11"/>
  <c r="LC9" i="10"/>
  <c r="LC12" i="11"/>
  <c r="LD4" i="11"/>
  <c r="LD2" i="11" s="1"/>
  <c r="LE6" i="11"/>
  <c r="LD1" i="11"/>
  <c r="LD58" i="11" s="1"/>
  <c r="LD5" i="11"/>
  <c r="LD3" i="11"/>
  <c r="LC8" i="11"/>
  <c r="LC10" i="11"/>
  <c r="LC19" i="11"/>
  <c r="LC16" i="11"/>
  <c r="LC26" i="11"/>
  <c r="LC25" i="11"/>
  <c r="LC32" i="11"/>
  <c r="LC37" i="11"/>
  <c r="LC42" i="11"/>
  <c r="LC47" i="11"/>
  <c r="LC51" i="11"/>
  <c r="LC55" i="11"/>
  <c r="LC22" i="11"/>
  <c r="LC18" i="11"/>
  <c r="LC28" i="11"/>
  <c r="LC27" i="11"/>
  <c r="LC39" i="11"/>
  <c r="LC41" i="11"/>
  <c r="LC43" i="11"/>
  <c r="LC49" i="11"/>
  <c r="LC52" i="11"/>
  <c r="LC56" i="11"/>
  <c r="LB10" i="9"/>
  <c r="LC11" i="11"/>
  <c r="LC17" i="11"/>
  <c r="LC23" i="11"/>
  <c r="LC21" i="11"/>
  <c r="LC30" i="11"/>
  <c r="LC29" i="11"/>
  <c r="LC34" i="11"/>
  <c r="LC38" i="11"/>
  <c r="LC45" i="11"/>
  <c r="LC48" i="11"/>
  <c r="LC53" i="11"/>
  <c r="LC57" i="11"/>
  <c r="LC13" i="11"/>
  <c r="LC15" i="11"/>
  <c r="LC14" i="11"/>
  <c r="LC24" i="11"/>
  <c r="LC35" i="11"/>
  <c r="LC31" i="11"/>
  <c r="LC36" i="11"/>
  <c r="LC40" i="11"/>
  <c r="LC44" i="11"/>
  <c r="LC50" i="11"/>
  <c r="LC54" i="11"/>
  <c r="LC21" i="10"/>
  <c r="LC8" i="10"/>
  <c r="LC17" i="10"/>
  <c r="LC10" i="10"/>
  <c r="LC18" i="10"/>
  <c r="LC25" i="10"/>
  <c r="LC28" i="10"/>
  <c r="LC35" i="10"/>
  <c r="LC39" i="10"/>
  <c r="LC42" i="10"/>
  <c r="LC45" i="10"/>
  <c r="LC48" i="10"/>
  <c r="LC54" i="10"/>
  <c r="LC58" i="10"/>
  <c r="LD4" i="10"/>
  <c r="LD2" i="10" s="1"/>
  <c r="LE6" i="10"/>
  <c r="LD1" i="10"/>
  <c r="LD58" i="10" s="1"/>
  <c r="LD3" i="10"/>
  <c r="LD5" i="10"/>
  <c r="LC12" i="10"/>
  <c r="LC23" i="10"/>
  <c r="LC27" i="10"/>
  <c r="LC34" i="10"/>
  <c r="LC29" i="10"/>
  <c r="LC36" i="10"/>
  <c r="LC41" i="10"/>
  <c r="LC47" i="10"/>
  <c r="LC52" i="10"/>
  <c r="LC55" i="10"/>
  <c r="LC11" i="10"/>
  <c r="LC14" i="10"/>
  <c r="LC19" i="10"/>
  <c r="LC24" i="10"/>
  <c r="LC30" i="10"/>
  <c r="LC31" i="10"/>
  <c r="LC38" i="10"/>
  <c r="LC43" i="10"/>
  <c r="LC49" i="10"/>
  <c r="LC50" i="10"/>
  <c r="LC56" i="10"/>
  <c r="LC15" i="10"/>
  <c r="LC16" i="10"/>
  <c r="LC22" i="10"/>
  <c r="LC26" i="10"/>
  <c r="LC32" i="10"/>
  <c r="LC37" i="10"/>
  <c r="LC40" i="10"/>
  <c r="LC44" i="10"/>
  <c r="LC51" i="10"/>
  <c r="LC53" i="10"/>
  <c r="LB8" i="9"/>
  <c r="LB14" i="9"/>
  <c r="LB9" i="9"/>
  <c r="LB16" i="9"/>
  <c r="LB11" i="9"/>
  <c r="LB17" i="9"/>
  <c r="LB18" i="9"/>
  <c r="LB13" i="9"/>
  <c r="LB12" i="9"/>
  <c r="LC5" i="9"/>
  <c r="LD6" i="9"/>
  <c r="LC3" i="9"/>
  <c r="LC4" i="9"/>
  <c r="LC2" i="9" s="1"/>
  <c r="LC1" i="9"/>
  <c r="LC30" i="9" s="1"/>
  <c r="LB15" i="9"/>
  <c r="LB11" i="8"/>
  <c r="LB14" i="8"/>
  <c r="LB17" i="8"/>
  <c r="LB13" i="8"/>
  <c r="LB8" i="8"/>
  <c r="LB16" i="8"/>
  <c r="LB19" i="8"/>
  <c r="LD6" i="8"/>
  <c r="LC5" i="8"/>
  <c r="LC3" i="8"/>
  <c r="LC4" i="8"/>
  <c r="LC2" i="8" s="1"/>
  <c r="LC1" i="8"/>
  <c r="LB15" i="8"/>
  <c r="LB10" i="8"/>
  <c r="LB18" i="8"/>
  <c r="LB9" i="8"/>
  <c r="LB12" i="8"/>
  <c r="LC10" i="12" l="1"/>
  <c r="LC16" i="12"/>
  <c r="LC15" i="12"/>
  <c r="LC20" i="12"/>
  <c r="LC11" i="12"/>
  <c r="LC17" i="12"/>
  <c r="LC19" i="12"/>
  <c r="LC24" i="12"/>
  <c r="LC22" i="12"/>
  <c r="LC29" i="12"/>
  <c r="LC30" i="12"/>
  <c r="LC12" i="12"/>
  <c r="LC14" i="12"/>
  <c r="LC23" i="12"/>
  <c r="LC21" i="12"/>
  <c r="LC26" i="12"/>
  <c r="LC13" i="12"/>
  <c r="LC18" i="12"/>
  <c r="LC27" i="12"/>
  <c r="LC25" i="12"/>
  <c r="LC28" i="12"/>
  <c r="LC9" i="12"/>
  <c r="LC23" i="9"/>
  <c r="LC25" i="9"/>
  <c r="LC20" i="9"/>
  <c r="LC29" i="9"/>
  <c r="LC27" i="9"/>
  <c r="LC24" i="9"/>
  <c r="LC22" i="9"/>
  <c r="LC19" i="9"/>
  <c r="LC21" i="9"/>
  <c r="LC26" i="9"/>
  <c r="LC28" i="9"/>
  <c r="LC22" i="8"/>
  <c r="LC21" i="8"/>
  <c r="LC30" i="8"/>
  <c r="LC23" i="8"/>
  <c r="LC24" i="8"/>
  <c r="LC27" i="8"/>
  <c r="LC25" i="8"/>
  <c r="LC28" i="8"/>
  <c r="LC31" i="8"/>
  <c r="LC26" i="8"/>
  <c r="LC29" i="8"/>
  <c r="LC20" i="8"/>
  <c r="LD8" i="10"/>
  <c r="LD5" i="12"/>
  <c r="LD4" i="12"/>
  <c r="LD2" i="12" s="1"/>
  <c r="LE6" i="12"/>
  <c r="LD3" i="12"/>
  <c r="LD1" i="12"/>
  <c r="LD8" i="12" s="1"/>
  <c r="LD8" i="11"/>
  <c r="LD11" i="11"/>
  <c r="LD21" i="11"/>
  <c r="LD27" i="11"/>
  <c r="LD23" i="11"/>
  <c r="LD24" i="11"/>
  <c r="LD35" i="11"/>
  <c r="LD39" i="11"/>
  <c r="LD43" i="11"/>
  <c r="LD44" i="11"/>
  <c r="LD51" i="11"/>
  <c r="LD55" i="11"/>
  <c r="LD10" i="11"/>
  <c r="LD13" i="11"/>
  <c r="LD17" i="11"/>
  <c r="LD29" i="11"/>
  <c r="LD14" i="11"/>
  <c r="LD26" i="11"/>
  <c r="LD34" i="11"/>
  <c r="LD41" i="11"/>
  <c r="LD45" i="11"/>
  <c r="LD48" i="11"/>
  <c r="LD52" i="11"/>
  <c r="LD56" i="11"/>
  <c r="LD12" i="11"/>
  <c r="LD32" i="11"/>
  <c r="LD19" i="11"/>
  <c r="LD31" i="11"/>
  <c r="LD16" i="11"/>
  <c r="LD28" i="11"/>
  <c r="LD36" i="11"/>
  <c r="LD38" i="11"/>
  <c r="LD47" i="11"/>
  <c r="LD49" i="11"/>
  <c r="LD53" i="11"/>
  <c r="LD57" i="11"/>
  <c r="LF6" i="11"/>
  <c r="LE1" i="11"/>
  <c r="LE57" i="11" s="1"/>
  <c r="LE5" i="11"/>
  <c r="LE3" i="11"/>
  <c r="LE4" i="11"/>
  <c r="LE2" i="11" s="1"/>
  <c r="LD9" i="11"/>
  <c r="LD15" i="11"/>
  <c r="LD25" i="11"/>
  <c r="LD22" i="11"/>
  <c r="LD18" i="11"/>
  <c r="LD30" i="11"/>
  <c r="LD37" i="11"/>
  <c r="LD40" i="11"/>
  <c r="LD42" i="11"/>
  <c r="LD50" i="11"/>
  <c r="LD54" i="11"/>
  <c r="LD9" i="10"/>
  <c r="LD13" i="10"/>
  <c r="LD15" i="10"/>
  <c r="LD14" i="10"/>
  <c r="LD23" i="10"/>
  <c r="LD19" i="10"/>
  <c r="LD29" i="10"/>
  <c r="LD32" i="10"/>
  <c r="LD40" i="10"/>
  <c r="LD43" i="10"/>
  <c r="LD50" i="10"/>
  <c r="LD51" i="10"/>
  <c r="LD54" i="10"/>
  <c r="LD17" i="10"/>
  <c r="LD16" i="10"/>
  <c r="LD24" i="10"/>
  <c r="LD22" i="10"/>
  <c r="LD31" i="10"/>
  <c r="LD35" i="10"/>
  <c r="LD37" i="10"/>
  <c r="LD42" i="10"/>
  <c r="LD47" i="10"/>
  <c r="LD53" i="10"/>
  <c r="LD56" i="10"/>
  <c r="LD11" i="10"/>
  <c r="LD10" i="10"/>
  <c r="LD18" i="10"/>
  <c r="LD26" i="10"/>
  <c r="LD25" i="10"/>
  <c r="LD34" i="10"/>
  <c r="LD36" i="10"/>
  <c r="LD39" i="10"/>
  <c r="LD45" i="10"/>
  <c r="LD49" i="10"/>
  <c r="LD52" i="10"/>
  <c r="LD57" i="10"/>
  <c r="LF6" i="10"/>
  <c r="LE1" i="10"/>
  <c r="LE56" i="10" s="1"/>
  <c r="LE5" i="10"/>
  <c r="LE3" i="10"/>
  <c r="LE4" i="10"/>
  <c r="LE2" i="10" s="1"/>
  <c r="LD12" i="10"/>
  <c r="LD21" i="10"/>
  <c r="LD28" i="10"/>
  <c r="LD27" i="10"/>
  <c r="LD30" i="10"/>
  <c r="LD38" i="10"/>
  <c r="LD41" i="10"/>
  <c r="LD44" i="10"/>
  <c r="LD48" i="10"/>
  <c r="LD55" i="10"/>
  <c r="LC11" i="9"/>
  <c r="LC8" i="9"/>
  <c r="LC16" i="9"/>
  <c r="LC13" i="9"/>
  <c r="LC10" i="9"/>
  <c r="LC18" i="9"/>
  <c r="LD5" i="9"/>
  <c r="LE6" i="9"/>
  <c r="LD3" i="9"/>
  <c r="LD4" i="9"/>
  <c r="LD2" i="9" s="1"/>
  <c r="LD1" i="9"/>
  <c r="LC15" i="9"/>
  <c r="LC12" i="9"/>
  <c r="LC9" i="9"/>
  <c r="LC14" i="9"/>
  <c r="LC17" i="9"/>
  <c r="LC8" i="8"/>
  <c r="LC10" i="8"/>
  <c r="LC12" i="8"/>
  <c r="LC9" i="8"/>
  <c r="LC17" i="8"/>
  <c r="LC18" i="8"/>
  <c r="LC11" i="8"/>
  <c r="LC19" i="8"/>
  <c r="LC14" i="8"/>
  <c r="LC13" i="8"/>
  <c r="LE6" i="8"/>
  <c r="LD5" i="8"/>
  <c r="LD3" i="8"/>
  <c r="LD4" i="8"/>
  <c r="LD2" i="8" s="1"/>
  <c r="LD1" i="8"/>
  <c r="LC15" i="8"/>
  <c r="LC16" i="8"/>
  <c r="LD11" i="12" l="1"/>
  <c r="LD17" i="12"/>
  <c r="LD20" i="12"/>
  <c r="LD27" i="12"/>
  <c r="LD25" i="12"/>
  <c r="LD12" i="12"/>
  <c r="LD14" i="12"/>
  <c r="LD22" i="12"/>
  <c r="LD24" i="12"/>
  <c r="LD13" i="12"/>
  <c r="LD15" i="12"/>
  <c r="LD18" i="12"/>
  <c r="LD19" i="12"/>
  <c r="LD29" i="12"/>
  <c r="LD10" i="12"/>
  <c r="LD16" i="12"/>
  <c r="LD26" i="12"/>
  <c r="LD23" i="12"/>
  <c r="LD21" i="12"/>
  <c r="LD28" i="12"/>
  <c r="LD30" i="12"/>
  <c r="LD9" i="12"/>
  <c r="LD23" i="9"/>
  <c r="LD21" i="9"/>
  <c r="LD26" i="9"/>
  <c r="LD25" i="9"/>
  <c r="LD22" i="9"/>
  <c r="LD20" i="9"/>
  <c r="LD28" i="9"/>
  <c r="LD27" i="9"/>
  <c r="LD30" i="9"/>
  <c r="LD19" i="9"/>
  <c r="LD24" i="9"/>
  <c r="LD29" i="9"/>
  <c r="LD22" i="8"/>
  <c r="LD30" i="8"/>
  <c r="LD31" i="8"/>
  <c r="LD27" i="8"/>
  <c r="LD28" i="8"/>
  <c r="LD24" i="8"/>
  <c r="LD23" i="8"/>
  <c r="LD29" i="8"/>
  <c r="LD21" i="8"/>
  <c r="LD25" i="8"/>
  <c r="LD26" i="8"/>
  <c r="LD20" i="8"/>
  <c r="LE8" i="11"/>
  <c r="LE4" i="12"/>
  <c r="LE2" i="12" s="1"/>
  <c r="LF6" i="12"/>
  <c r="LE5" i="12"/>
  <c r="LE3" i="12"/>
  <c r="LE1" i="12"/>
  <c r="LE8" i="12" s="1"/>
  <c r="LE10" i="11"/>
  <c r="LE9" i="11"/>
  <c r="LE13" i="11"/>
  <c r="LE14" i="11"/>
  <c r="LE16" i="11"/>
  <c r="LE10" i="10"/>
  <c r="LE12" i="11"/>
  <c r="LE18" i="11"/>
  <c r="LE17" i="11"/>
  <c r="LE23" i="11"/>
  <c r="LE31" i="11"/>
  <c r="LE28" i="11"/>
  <c r="LE40" i="11"/>
  <c r="LE41" i="11"/>
  <c r="LE43" i="11"/>
  <c r="LE48" i="11"/>
  <c r="LE54" i="11"/>
  <c r="LE58" i="11"/>
  <c r="LF5" i="11"/>
  <c r="LF3" i="11"/>
  <c r="LF4" i="11"/>
  <c r="LF2" i="11" s="1"/>
  <c r="LG6" i="11"/>
  <c r="LF1" i="11"/>
  <c r="LF55" i="11" s="1"/>
  <c r="LE19" i="11"/>
  <c r="LE25" i="11"/>
  <c r="LE36" i="11"/>
  <c r="LE30" i="11"/>
  <c r="LE35" i="11"/>
  <c r="LE42" i="11"/>
  <c r="LE45" i="11"/>
  <c r="LE53" i="11"/>
  <c r="LE55" i="11"/>
  <c r="LE11" i="11"/>
  <c r="LE21" i="11"/>
  <c r="LE37" i="11"/>
  <c r="LE27" i="11"/>
  <c r="LE24" i="11"/>
  <c r="LE34" i="11"/>
  <c r="LE38" i="11"/>
  <c r="LE44" i="11"/>
  <c r="LE50" i="11"/>
  <c r="LE49" i="11"/>
  <c r="LE56" i="11"/>
  <c r="LE16" i="10"/>
  <c r="LE15" i="11"/>
  <c r="LE22" i="11"/>
  <c r="LE29" i="11"/>
  <c r="LE26" i="11"/>
  <c r="LE32" i="11"/>
  <c r="LE39" i="11"/>
  <c r="LE47" i="11"/>
  <c r="LE51" i="11"/>
  <c r="LE52" i="11"/>
  <c r="LE22" i="10"/>
  <c r="LE8" i="10"/>
  <c r="LE12" i="10"/>
  <c r="LE18" i="10"/>
  <c r="LE11" i="10"/>
  <c r="LE21" i="10"/>
  <c r="LE14" i="10"/>
  <c r="LE13" i="10"/>
  <c r="LE23" i="10"/>
  <c r="LE15" i="10"/>
  <c r="LE26" i="10"/>
  <c r="LE9" i="10"/>
  <c r="LE17" i="10"/>
  <c r="LE19" i="10"/>
  <c r="LE25" i="10"/>
  <c r="LE31" i="10"/>
  <c r="LE36" i="10"/>
  <c r="LE39" i="10"/>
  <c r="LE45" i="10"/>
  <c r="LE50" i="10"/>
  <c r="LE53" i="10"/>
  <c r="LE57" i="10"/>
  <c r="LF5" i="10"/>
  <c r="LF3" i="10"/>
  <c r="LF4" i="10"/>
  <c r="LF2" i="10" s="1"/>
  <c r="LG6" i="10"/>
  <c r="LF1" i="10"/>
  <c r="LF57" i="10" s="1"/>
  <c r="LE24" i="10"/>
  <c r="LE27" i="10"/>
  <c r="LE34" i="10"/>
  <c r="LE38" i="10"/>
  <c r="LE41" i="10"/>
  <c r="LE47" i="10"/>
  <c r="LE49" i="10"/>
  <c r="LE54" i="10"/>
  <c r="LE58" i="10"/>
  <c r="LE35" i="10"/>
  <c r="LE30" i="10"/>
  <c r="LE40" i="10"/>
  <c r="LE43" i="10"/>
  <c r="LE44" i="10"/>
  <c r="LE52" i="10"/>
  <c r="LE55" i="10"/>
  <c r="LE28" i="10"/>
  <c r="LE29" i="10"/>
  <c r="LE32" i="10"/>
  <c r="LE37" i="10"/>
  <c r="LE42" i="10"/>
  <c r="LE48" i="10"/>
  <c r="LE51" i="10"/>
  <c r="LD11" i="9"/>
  <c r="LD14" i="9"/>
  <c r="LD13" i="9"/>
  <c r="LD8" i="9"/>
  <c r="LF6" i="9"/>
  <c r="LE5" i="9"/>
  <c r="LE4" i="9"/>
  <c r="LE2" i="9" s="1"/>
  <c r="LE1" i="9"/>
  <c r="LE30" i="9" s="1"/>
  <c r="LE3" i="9"/>
  <c r="LD15" i="9"/>
  <c r="LD10" i="9"/>
  <c r="LD16" i="9"/>
  <c r="LD9" i="9"/>
  <c r="LD17" i="9"/>
  <c r="LD12" i="9"/>
  <c r="LD18" i="9"/>
  <c r="LD11" i="8"/>
  <c r="LD17" i="8"/>
  <c r="LD12" i="8"/>
  <c r="LD14" i="8"/>
  <c r="LD13" i="8"/>
  <c r="LD19" i="8"/>
  <c r="LD8" i="8"/>
  <c r="LE5" i="8"/>
  <c r="LE4" i="8"/>
  <c r="LE2" i="8" s="1"/>
  <c r="LF6" i="8"/>
  <c r="LE1" i="8"/>
  <c r="LE3" i="8"/>
  <c r="LD15" i="8"/>
  <c r="LD16" i="8"/>
  <c r="LD10" i="8"/>
  <c r="LD9" i="8"/>
  <c r="LD18" i="8"/>
  <c r="LE10" i="12" l="1"/>
  <c r="LE19" i="12"/>
  <c r="LE21" i="12"/>
  <c r="LE22" i="12"/>
  <c r="LE20" i="12"/>
  <c r="LE11" i="12"/>
  <c r="LE15" i="12"/>
  <c r="LE28" i="12"/>
  <c r="LE26" i="12"/>
  <c r="LE24" i="12"/>
  <c r="LE12" i="12"/>
  <c r="LE14" i="12"/>
  <c r="LE16" i="12"/>
  <c r="LE25" i="12"/>
  <c r="LE23" i="12"/>
  <c r="LE29" i="12"/>
  <c r="LE13" i="12"/>
  <c r="LE18" i="12"/>
  <c r="LE17" i="12"/>
  <c r="LE27" i="12"/>
  <c r="LE30" i="12"/>
  <c r="LE9" i="12"/>
  <c r="LE27" i="9"/>
  <c r="LE19" i="9"/>
  <c r="LE28" i="9"/>
  <c r="LE22" i="9"/>
  <c r="LE23" i="9"/>
  <c r="LE29" i="9"/>
  <c r="LE26" i="9"/>
  <c r="LE20" i="9"/>
  <c r="LE21" i="9"/>
  <c r="LE25" i="9"/>
  <c r="LE24" i="9"/>
  <c r="LE24" i="8"/>
  <c r="LE30" i="8"/>
  <c r="LE25" i="8"/>
  <c r="LE22" i="8"/>
  <c r="LE27" i="8"/>
  <c r="LE29" i="8"/>
  <c r="LE31" i="8"/>
  <c r="LE23" i="8"/>
  <c r="LE21" i="8"/>
  <c r="LE26" i="8"/>
  <c r="LE28" i="8"/>
  <c r="LE20" i="8"/>
  <c r="LF8" i="11"/>
  <c r="LG6" i="12"/>
  <c r="LF5" i="12"/>
  <c r="LF4" i="12"/>
  <c r="LF2" i="12" s="1"/>
  <c r="LF1" i="12"/>
  <c r="LF8" i="12" s="1"/>
  <c r="LF3" i="12"/>
  <c r="LF10" i="11"/>
  <c r="LF9" i="11"/>
  <c r="LF12" i="11"/>
  <c r="LF18" i="11"/>
  <c r="LF28" i="11"/>
  <c r="LF19" i="11"/>
  <c r="LF27" i="11"/>
  <c r="LF36" i="11"/>
  <c r="LF38" i="11"/>
  <c r="LF44" i="11"/>
  <c r="LF49" i="11"/>
  <c r="LF50" i="11"/>
  <c r="LF56" i="11"/>
  <c r="LF11" i="11"/>
  <c r="LF14" i="11"/>
  <c r="LF21" i="11"/>
  <c r="LF30" i="11"/>
  <c r="LF32" i="11"/>
  <c r="LF29" i="11"/>
  <c r="LF37" i="11"/>
  <c r="LF40" i="11"/>
  <c r="LF47" i="11"/>
  <c r="LF48" i="11"/>
  <c r="LF53" i="11"/>
  <c r="LF57" i="11"/>
  <c r="LG5" i="11"/>
  <c r="LG3" i="11"/>
  <c r="LG4" i="11"/>
  <c r="LG2" i="11" s="1"/>
  <c r="LH6" i="11"/>
  <c r="LG1" i="11"/>
  <c r="LG58" i="11" s="1"/>
  <c r="LF13" i="11"/>
  <c r="LF22" i="11"/>
  <c r="LF24" i="11"/>
  <c r="LF15" i="11"/>
  <c r="LF23" i="11"/>
  <c r="LF31" i="11"/>
  <c r="LF42" i="11"/>
  <c r="LF39" i="11"/>
  <c r="LF43" i="11"/>
  <c r="LF51" i="11"/>
  <c r="LF52" i="11"/>
  <c r="LF58" i="11"/>
  <c r="LF16" i="11"/>
  <c r="LF26" i="11"/>
  <c r="LF17" i="11"/>
  <c r="LF25" i="11"/>
  <c r="LF34" i="11"/>
  <c r="LF35" i="11"/>
  <c r="LF41" i="11"/>
  <c r="LF45" i="11"/>
  <c r="LF54" i="11"/>
  <c r="LG5" i="10"/>
  <c r="LG3" i="10"/>
  <c r="LG4" i="10"/>
  <c r="LG2" i="10" s="1"/>
  <c r="LH6" i="10"/>
  <c r="LG1" i="10"/>
  <c r="LG58" i="10" s="1"/>
  <c r="LF12" i="10"/>
  <c r="LF11" i="10"/>
  <c r="LF22" i="10"/>
  <c r="LF21" i="10"/>
  <c r="LF28" i="10"/>
  <c r="LF29" i="10"/>
  <c r="LF39" i="10"/>
  <c r="LF42" i="10"/>
  <c r="LF45" i="10"/>
  <c r="LF50" i="10"/>
  <c r="LF53" i="10"/>
  <c r="LF58" i="10"/>
  <c r="LF8" i="10"/>
  <c r="LF14" i="10"/>
  <c r="LF13" i="10"/>
  <c r="LF18" i="10"/>
  <c r="LF23" i="10"/>
  <c r="LF30" i="10"/>
  <c r="LF31" i="10"/>
  <c r="LF36" i="10"/>
  <c r="LF41" i="10"/>
  <c r="LF47" i="10"/>
  <c r="LF51" i="10"/>
  <c r="LF55" i="10"/>
  <c r="LF19" i="10"/>
  <c r="LF16" i="10"/>
  <c r="LF15" i="10"/>
  <c r="LF25" i="10"/>
  <c r="LF24" i="10"/>
  <c r="LF32" i="10"/>
  <c r="LF34" i="10"/>
  <c r="LF38" i="10"/>
  <c r="LF43" i="10"/>
  <c r="LF48" i="10"/>
  <c r="LF54" i="10"/>
  <c r="LF56" i="10"/>
  <c r="LF10" i="10"/>
  <c r="LF9" i="10"/>
  <c r="LF17" i="10"/>
  <c r="LF27" i="10"/>
  <c r="LF26" i="10"/>
  <c r="LF35" i="10"/>
  <c r="LF37" i="10"/>
  <c r="LF40" i="10"/>
  <c r="LF44" i="10"/>
  <c r="LF49" i="10"/>
  <c r="LF52" i="10"/>
  <c r="LE12" i="9"/>
  <c r="LE8" i="9"/>
  <c r="LG6" i="9"/>
  <c r="LF1" i="9"/>
  <c r="LF5" i="9"/>
  <c r="LF3" i="9"/>
  <c r="LF4" i="9"/>
  <c r="LF2" i="9" s="1"/>
  <c r="LE15" i="9"/>
  <c r="LE10" i="9"/>
  <c r="LE9" i="9"/>
  <c r="LE16" i="9"/>
  <c r="LE18" i="9"/>
  <c r="LE11" i="9"/>
  <c r="LE14" i="9"/>
  <c r="LE13" i="9"/>
  <c r="LE17" i="9"/>
  <c r="LF5" i="8"/>
  <c r="LF4" i="8"/>
  <c r="LF2" i="8" s="1"/>
  <c r="LG6" i="8"/>
  <c r="LF1" i="8"/>
  <c r="LF3" i="8"/>
  <c r="LE15" i="8"/>
  <c r="LE10" i="8"/>
  <c r="LE18" i="8"/>
  <c r="LE9" i="8"/>
  <c r="LE12" i="8"/>
  <c r="LE11" i="8"/>
  <c r="LE14" i="8"/>
  <c r="LE17" i="8"/>
  <c r="LE13" i="8"/>
  <c r="LE8" i="8"/>
  <c r="LE16" i="8"/>
  <c r="LE19" i="8"/>
  <c r="LF12" i="12" l="1"/>
  <c r="LF14" i="12"/>
  <c r="LF24" i="12"/>
  <c r="LF28" i="12"/>
  <c r="LF23" i="12"/>
  <c r="LF30" i="12"/>
  <c r="LF13" i="12"/>
  <c r="LF18" i="12"/>
  <c r="LF20" i="12"/>
  <c r="LF22" i="12"/>
  <c r="LF27" i="12"/>
  <c r="LF10" i="12"/>
  <c r="LF15" i="12"/>
  <c r="LF21" i="12"/>
  <c r="LF26" i="12"/>
  <c r="LF29" i="12"/>
  <c r="LF11" i="12"/>
  <c r="LF17" i="12"/>
  <c r="LF16" i="12"/>
  <c r="LF25" i="12"/>
  <c r="LF19" i="12"/>
  <c r="LF9" i="12"/>
  <c r="LF25" i="9"/>
  <c r="LF19" i="9"/>
  <c r="LF20" i="9"/>
  <c r="LF22" i="9"/>
  <c r="LF23" i="9"/>
  <c r="LF29" i="9"/>
  <c r="LF30" i="9"/>
  <c r="LF24" i="9"/>
  <c r="LF26" i="9"/>
  <c r="LF27" i="9"/>
  <c r="LF21" i="9"/>
  <c r="LF28" i="9"/>
  <c r="LF21" i="8"/>
  <c r="LF29" i="8"/>
  <c r="LF24" i="8"/>
  <c r="LF27" i="8"/>
  <c r="LF26" i="8"/>
  <c r="LF28" i="8"/>
  <c r="LF31" i="8"/>
  <c r="LF22" i="8"/>
  <c r="LF30" i="8"/>
  <c r="LF23" i="8"/>
  <c r="LF25" i="8"/>
  <c r="LF20" i="8"/>
  <c r="LG8" i="11"/>
  <c r="LG11" i="10"/>
  <c r="LG5" i="12"/>
  <c r="LG4" i="12"/>
  <c r="LG2" i="12" s="1"/>
  <c r="LH6" i="12"/>
  <c r="LG1" i="12"/>
  <c r="LG8" i="12" s="1"/>
  <c r="LG3" i="12"/>
  <c r="LG18" i="10"/>
  <c r="LG11" i="11"/>
  <c r="LH4" i="11"/>
  <c r="LH2" i="11" s="1"/>
  <c r="LI6" i="11"/>
  <c r="LH1" i="11"/>
  <c r="LH54" i="11" s="1"/>
  <c r="LH5" i="11"/>
  <c r="LH3" i="11"/>
  <c r="LG10" i="11"/>
  <c r="LG19" i="11"/>
  <c r="LG16" i="11"/>
  <c r="LG24" i="11"/>
  <c r="LG32" i="11"/>
  <c r="LG29" i="11"/>
  <c r="LG37" i="11"/>
  <c r="LG40" i="11"/>
  <c r="LG47" i="11"/>
  <c r="LG52" i="11"/>
  <c r="LG56" i="11"/>
  <c r="LG9" i="11"/>
  <c r="LG12" i="11"/>
  <c r="LG22" i="11"/>
  <c r="LG18" i="11"/>
  <c r="LG26" i="11"/>
  <c r="LG35" i="11"/>
  <c r="LG31" i="11"/>
  <c r="LG39" i="11"/>
  <c r="LG43" i="11"/>
  <c r="LG49" i="11"/>
  <c r="LG51" i="11"/>
  <c r="LG55" i="11"/>
  <c r="LG17" i="11"/>
  <c r="LG41" i="11"/>
  <c r="LG21" i="11"/>
  <c r="LG28" i="11"/>
  <c r="LG25" i="11"/>
  <c r="LG34" i="11"/>
  <c r="LG42" i="11"/>
  <c r="LG45" i="11"/>
  <c r="LG50" i="11"/>
  <c r="LG53" i="11"/>
  <c r="LG57" i="11"/>
  <c r="LF8" i="9"/>
  <c r="LG13" i="11"/>
  <c r="LG15" i="11"/>
  <c r="LG14" i="11"/>
  <c r="LG23" i="11"/>
  <c r="LG30" i="11"/>
  <c r="LG27" i="11"/>
  <c r="LG36" i="11"/>
  <c r="LG38" i="11"/>
  <c r="LG44" i="11"/>
  <c r="LG48" i="11"/>
  <c r="LG54" i="11"/>
  <c r="LG17" i="10"/>
  <c r="LG15" i="10"/>
  <c r="LG9" i="10"/>
  <c r="LG10" i="10"/>
  <c r="LG23" i="10"/>
  <c r="LG27" i="10"/>
  <c r="LG34" i="10"/>
  <c r="LG29" i="10"/>
  <c r="LG36" i="10"/>
  <c r="LG41" i="10"/>
  <c r="LG47" i="10"/>
  <c r="LG50" i="10"/>
  <c r="LG55" i="10"/>
  <c r="LH4" i="10"/>
  <c r="LH2" i="10" s="1"/>
  <c r="LI6" i="10"/>
  <c r="LH1" i="10"/>
  <c r="LH57" i="10" s="1"/>
  <c r="LH5" i="10"/>
  <c r="LH3" i="10"/>
  <c r="LG13" i="10"/>
  <c r="LG12" i="10"/>
  <c r="LG19" i="10"/>
  <c r="LG24" i="10"/>
  <c r="LG30" i="10"/>
  <c r="LG31" i="10"/>
  <c r="LG38" i="10"/>
  <c r="LG43" i="10"/>
  <c r="LG49" i="10"/>
  <c r="LG52" i="10"/>
  <c r="LG56" i="10"/>
  <c r="LG8" i="10"/>
  <c r="LG14" i="10"/>
  <c r="LG22" i="10"/>
  <c r="LG26" i="10"/>
  <c r="LG32" i="10"/>
  <c r="LG37" i="10"/>
  <c r="LG40" i="10"/>
  <c r="LG44" i="10"/>
  <c r="LG51" i="10"/>
  <c r="LG53" i="10"/>
  <c r="LG57" i="10"/>
  <c r="LG21" i="10"/>
  <c r="LG16" i="10"/>
  <c r="LG25" i="10"/>
  <c r="LG28" i="10"/>
  <c r="LG35" i="10"/>
  <c r="LG39" i="10"/>
  <c r="LG42" i="10"/>
  <c r="LG45" i="10"/>
  <c r="LG48" i="10"/>
  <c r="LG54" i="10"/>
  <c r="LF10" i="9"/>
  <c r="LF9" i="8"/>
  <c r="LF12" i="9"/>
  <c r="LF11" i="9"/>
  <c r="LF18" i="9"/>
  <c r="LF11" i="8"/>
  <c r="LF14" i="9"/>
  <c r="LF13" i="9"/>
  <c r="LG5" i="9"/>
  <c r="LH6" i="9"/>
  <c r="LG3" i="9"/>
  <c r="LG4" i="9"/>
  <c r="LG2" i="9" s="1"/>
  <c r="LG1" i="9"/>
  <c r="LF15" i="9"/>
  <c r="LF17" i="9"/>
  <c r="LF9" i="9"/>
  <c r="LF16" i="9"/>
  <c r="LF13" i="8"/>
  <c r="LF8" i="8"/>
  <c r="LF16" i="8"/>
  <c r="LF19" i="8"/>
  <c r="LH6" i="8"/>
  <c r="LG5" i="8"/>
  <c r="LG4" i="8"/>
  <c r="LG2" i="8" s="1"/>
  <c r="LG3" i="8"/>
  <c r="LG1" i="8"/>
  <c r="LF15" i="8"/>
  <c r="LF10" i="8"/>
  <c r="LF18" i="8"/>
  <c r="LF12" i="8"/>
  <c r="LF14" i="8"/>
  <c r="LF17" i="8"/>
  <c r="LG11" i="12" l="1"/>
  <c r="LG17" i="12"/>
  <c r="LG15" i="12"/>
  <c r="LG24" i="12"/>
  <c r="LG26" i="12"/>
  <c r="LG30" i="12"/>
  <c r="LG12" i="12"/>
  <c r="LG19" i="12"/>
  <c r="LG27" i="12"/>
  <c r="LG21" i="12"/>
  <c r="LG13" i="12"/>
  <c r="LG14" i="12"/>
  <c r="LG23" i="12"/>
  <c r="LG25" i="12"/>
  <c r="LG28" i="12"/>
  <c r="LG10" i="12"/>
  <c r="LG16" i="12"/>
  <c r="LG18" i="12"/>
  <c r="LG20" i="12"/>
  <c r="LG22" i="12"/>
  <c r="LG29" i="12"/>
  <c r="LG9" i="12"/>
  <c r="LG24" i="9"/>
  <c r="LG22" i="9"/>
  <c r="LG27" i="9"/>
  <c r="LG21" i="9"/>
  <c r="LG29" i="9"/>
  <c r="LG28" i="9"/>
  <c r="LG19" i="9"/>
  <c r="LG25" i="9"/>
  <c r="LG26" i="9"/>
  <c r="LG30" i="9"/>
  <c r="LG20" i="9"/>
  <c r="LG23" i="9"/>
  <c r="LG25" i="8"/>
  <c r="LG21" i="8"/>
  <c r="LG27" i="8"/>
  <c r="LG26" i="8"/>
  <c r="LG28" i="8"/>
  <c r="LG31" i="8"/>
  <c r="LG23" i="8"/>
  <c r="LG29" i="8"/>
  <c r="LG22" i="8"/>
  <c r="LG24" i="8"/>
  <c r="LG30" i="8"/>
  <c r="LG20" i="8"/>
  <c r="LH8" i="11"/>
  <c r="LH5" i="12"/>
  <c r="LH4" i="12"/>
  <c r="LH2" i="12" s="1"/>
  <c r="LI6" i="12"/>
  <c r="LH3" i="12"/>
  <c r="LH1" i="12"/>
  <c r="LH8" i="12" s="1"/>
  <c r="LH11" i="11"/>
  <c r="LH10" i="11"/>
  <c r="LH13" i="11"/>
  <c r="LH17" i="11"/>
  <c r="LH27" i="11"/>
  <c r="LH16" i="11"/>
  <c r="LH28" i="11"/>
  <c r="LH34" i="11"/>
  <c r="LH41" i="11"/>
  <c r="LH45" i="11"/>
  <c r="LH48" i="11"/>
  <c r="LH52" i="11"/>
  <c r="LH56" i="11"/>
  <c r="LH12" i="11"/>
  <c r="LH15" i="11"/>
  <c r="LH19" i="11"/>
  <c r="LH29" i="11"/>
  <c r="LH18" i="11"/>
  <c r="LH30" i="11"/>
  <c r="LH36" i="11"/>
  <c r="LH38" i="11"/>
  <c r="LH47" i="11"/>
  <c r="LH49" i="11"/>
  <c r="LH55" i="11"/>
  <c r="LH57" i="11"/>
  <c r="LJ6" i="11"/>
  <c r="LI1" i="11"/>
  <c r="LI58" i="11" s="1"/>
  <c r="LI5" i="11"/>
  <c r="LI3" i="11"/>
  <c r="LI4" i="11"/>
  <c r="LI2" i="11" s="1"/>
  <c r="LH9" i="11"/>
  <c r="LH21" i="11"/>
  <c r="LH22" i="11"/>
  <c r="LH31" i="11"/>
  <c r="LH24" i="11"/>
  <c r="LH32" i="11"/>
  <c r="LH37" i="11"/>
  <c r="LH40" i="11"/>
  <c r="LH42" i="11"/>
  <c r="LH50" i="11"/>
  <c r="LH53" i="11"/>
  <c r="LH58" i="11"/>
  <c r="LH23" i="11"/>
  <c r="LH25" i="11"/>
  <c r="LH14" i="11"/>
  <c r="LH26" i="11"/>
  <c r="LH35" i="11"/>
  <c r="LH39" i="11"/>
  <c r="LH43" i="11"/>
  <c r="LH44" i="11"/>
  <c r="LH51" i="11"/>
  <c r="LH8" i="10"/>
  <c r="LH13" i="10"/>
  <c r="LH10" i="10"/>
  <c r="LH21" i="10"/>
  <c r="LH26" i="10"/>
  <c r="LH27" i="10"/>
  <c r="LH30" i="10"/>
  <c r="LH38" i="10"/>
  <c r="LH41" i="10"/>
  <c r="LH44" i="10"/>
  <c r="LH48" i="10"/>
  <c r="LH54" i="10"/>
  <c r="LH58" i="10"/>
  <c r="LH15" i="10"/>
  <c r="LH12" i="10"/>
  <c r="LH23" i="10"/>
  <c r="LH28" i="10"/>
  <c r="LH29" i="10"/>
  <c r="LH32" i="10"/>
  <c r="LH40" i="10"/>
  <c r="LH43" i="10"/>
  <c r="LH47" i="10"/>
  <c r="LH51" i="10"/>
  <c r="LH55" i="10"/>
  <c r="LH9" i="10"/>
  <c r="LH17" i="10"/>
  <c r="LH14" i="10"/>
  <c r="LH19" i="10"/>
  <c r="LH22" i="10"/>
  <c r="LH31" i="10"/>
  <c r="LH35" i="10"/>
  <c r="LH37" i="10"/>
  <c r="LH42" i="10"/>
  <c r="LH49" i="10"/>
  <c r="LH53" i="10"/>
  <c r="LH56" i="10"/>
  <c r="LJ6" i="10"/>
  <c r="LI1" i="10"/>
  <c r="LI58" i="10" s="1"/>
  <c r="LI5" i="10"/>
  <c r="LI3" i="10"/>
  <c r="LI4" i="10"/>
  <c r="LI2" i="10" s="1"/>
  <c r="LH11" i="10"/>
  <c r="LH18" i="10"/>
  <c r="LH16" i="10"/>
  <c r="LH24" i="10"/>
  <c r="LH25" i="10"/>
  <c r="LH34" i="10"/>
  <c r="LH36" i="10"/>
  <c r="LH39" i="10"/>
  <c r="LH45" i="10"/>
  <c r="LH50" i="10"/>
  <c r="LH52" i="10"/>
  <c r="LG11" i="9"/>
  <c r="LG8" i="9"/>
  <c r="LG13" i="9"/>
  <c r="LH5" i="9"/>
  <c r="LI6" i="9"/>
  <c r="LH3" i="9"/>
  <c r="LH4" i="9"/>
  <c r="LH2" i="9" s="1"/>
  <c r="LH1" i="9"/>
  <c r="LH30" i="9" s="1"/>
  <c r="LG15" i="9"/>
  <c r="LG12" i="9"/>
  <c r="LG9" i="9"/>
  <c r="LG14" i="9"/>
  <c r="LG17" i="9"/>
  <c r="LG16" i="9"/>
  <c r="LG10" i="9"/>
  <c r="LG18" i="9"/>
  <c r="LG8" i="8"/>
  <c r="LG10" i="8"/>
  <c r="LG12" i="8"/>
  <c r="LG9" i="8"/>
  <c r="LG17" i="8"/>
  <c r="LG18" i="8"/>
  <c r="LG11" i="8"/>
  <c r="LG19" i="8"/>
  <c r="LG14" i="8"/>
  <c r="LG13" i="8"/>
  <c r="LI6" i="8"/>
  <c r="LH5" i="8"/>
  <c r="LH4" i="8"/>
  <c r="LH2" i="8" s="1"/>
  <c r="LH3" i="8"/>
  <c r="LH1" i="8"/>
  <c r="LG15" i="8"/>
  <c r="LG16" i="8"/>
  <c r="LH13" i="12" l="1"/>
  <c r="LH15" i="12"/>
  <c r="LH18" i="12"/>
  <c r="LH29" i="12"/>
  <c r="LH27" i="12"/>
  <c r="LH10" i="12"/>
  <c r="LH16" i="12"/>
  <c r="LH20" i="12"/>
  <c r="LH24" i="12"/>
  <c r="LH28" i="12"/>
  <c r="LH30" i="12"/>
  <c r="LH11" i="12"/>
  <c r="LH17" i="12"/>
  <c r="LH22" i="12"/>
  <c r="LH19" i="12"/>
  <c r="LH21" i="12"/>
  <c r="LH12" i="12"/>
  <c r="LH14" i="12"/>
  <c r="LH26" i="12"/>
  <c r="LH23" i="12"/>
  <c r="LH25" i="12"/>
  <c r="LH9" i="12"/>
  <c r="LH19" i="9"/>
  <c r="LH28" i="9"/>
  <c r="LH27" i="9"/>
  <c r="LH23" i="9"/>
  <c r="LH21" i="9"/>
  <c r="LH29" i="9"/>
  <c r="LH20" i="9"/>
  <c r="LH25" i="9"/>
  <c r="LH22" i="9"/>
  <c r="LH24" i="9"/>
  <c r="LH26" i="9"/>
  <c r="LH22" i="8"/>
  <c r="LH27" i="8"/>
  <c r="LH30" i="8"/>
  <c r="LH25" i="8"/>
  <c r="LH28" i="8"/>
  <c r="LH31" i="8"/>
  <c r="LH23" i="8"/>
  <c r="LH29" i="8"/>
  <c r="LH21" i="8"/>
  <c r="LH24" i="8"/>
  <c r="LH26" i="8"/>
  <c r="LH20" i="8"/>
  <c r="LI4" i="12"/>
  <c r="LI2" i="12" s="1"/>
  <c r="LJ6" i="12"/>
  <c r="LI5" i="12"/>
  <c r="LI3" i="12"/>
  <c r="LI1" i="12"/>
  <c r="LI8" i="12" s="1"/>
  <c r="LI16" i="10"/>
  <c r="LI14" i="10"/>
  <c r="LI12" i="10"/>
  <c r="LI8" i="10"/>
  <c r="LI9" i="10"/>
  <c r="LI11" i="11"/>
  <c r="LI16" i="11"/>
  <c r="LI17" i="11"/>
  <c r="LI23" i="11"/>
  <c r="LI31" i="11"/>
  <c r="LI28" i="11"/>
  <c r="LI40" i="11"/>
  <c r="LI42" i="11"/>
  <c r="LI45" i="11"/>
  <c r="LI49" i="11"/>
  <c r="LI55" i="11"/>
  <c r="LJ5" i="11"/>
  <c r="LJ3" i="11"/>
  <c r="LJ4" i="11"/>
  <c r="LJ2" i="11" s="1"/>
  <c r="LK6" i="11"/>
  <c r="LJ1" i="11"/>
  <c r="LJ57" i="11" s="1"/>
  <c r="LI13" i="11"/>
  <c r="LI34" i="11"/>
  <c r="LI19" i="11"/>
  <c r="LI25" i="11"/>
  <c r="LI36" i="11"/>
  <c r="LI30" i="11"/>
  <c r="LI37" i="11"/>
  <c r="LI44" i="11"/>
  <c r="LI48" i="11"/>
  <c r="LI52" i="11"/>
  <c r="LI56" i="11"/>
  <c r="LI8" i="11"/>
  <c r="LI10" i="11"/>
  <c r="LI14" i="11"/>
  <c r="LI21" i="11"/>
  <c r="LI38" i="11"/>
  <c r="LI27" i="11"/>
  <c r="LI24" i="11"/>
  <c r="LI32" i="11"/>
  <c r="LI39" i="11"/>
  <c r="LI47" i="11"/>
  <c r="LI51" i="11"/>
  <c r="LI53" i="11"/>
  <c r="LI57" i="11"/>
  <c r="LI10" i="10"/>
  <c r="LI22" i="10"/>
  <c r="LI9" i="11"/>
  <c r="LI12" i="11"/>
  <c r="LI18" i="11"/>
  <c r="LI15" i="11"/>
  <c r="LI22" i="11"/>
  <c r="LI29" i="11"/>
  <c r="LI26" i="11"/>
  <c r="LI35" i="11"/>
  <c r="LI41" i="11"/>
  <c r="LI43" i="11"/>
  <c r="LI50" i="11"/>
  <c r="LI54" i="11"/>
  <c r="LJ5" i="10"/>
  <c r="LJ3" i="10"/>
  <c r="LJ4" i="10"/>
  <c r="LJ2" i="10" s="1"/>
  <c r="LJ1" i="10"/>
  <c r="LJ55" i="10" s="1"/>
  <c r="LK6" i="10"/>
  <c r="LI13" i="10"/>
  <c r="LI21" i="10"/>
  <c r="LI26" i="10"/>
  <c r="LI35" i="10"/>
  <c r="LI30" i="10"/>
  <c r="LI40" i="10"/>
  <c r="LI43" i="10"/>
  <c r="LI47" i="10"/>
  <c r="LI51" i="10"/>
  <c r="LI55" i="10"/>
  <c r="LI15" i="10"/>
  <c r="LI23" i="10"/>
  <c r="LI28" i="10"/>
  <c r="LI29" i="10"/>
  <c r="LI32" i="10"/>
  <c r="LI37" i="10"/>
  <c r="LI42" i="10"/>
  <c r="LI48" i="10"/>
  <c r="LI52" i="10"/>
  <c r="LI56" i="10"/>
  <c r="LI17" i="10"/>
  <c r="LI19" i="10"/>
  <c r="LI25" i="10"/>
  <c r="LI31" i="10"/>
  <c r="LI36" i="10"/>
  <c r="LI39" i="10"/>
  <c r="LI45" i="10"/>
  <c r="LI49" i="10"/>
  <c r="LI53" i="10"/>
  <c r="LI57" i="10"/>
  <c r="LI11" i="10"/>
  <c r="LI18" i="10"/>
  <c r="LI24" i="10"/>
  <c r="LI27" i="10"/>
  <c r="LI34" i="10"/>
  <c r="LI38" i="10"/>
  <c r="LI41" i="10"/>
  <c r="LI44" i="10"/>
  <c r="LI50" i="10"/>
  <c r="LI54" i="10"/>
  <c r="LH11" i="9"/>
  <c r="LH8" i="9"/>
  <c r="LH17" i="9"/>
  <c r="LH13" i="9"/>
  <c r="LH10" i="9"/>
  <c r="LJ6" i="9"/>
  <c r="LI5" i="9"/>
  <c r="LI4" i="9"/>
  <c r="LI2" i="9" s="1"/>
  <c r="LI1" i="9"/>
  <c r="LI3" i="9"/>
  <c r="LH15" i="9"/>
  <c r="LH12" i="9"/>
  <c r="LH16" i="9"/>
  <c r="LH9" i="9"/>
  <c r="LH14" i="9"/>
  <c r="LH18" i="9"/>
  <c r="LH11" i="8"/>
  <c r="LH17" i="8"/>
  <c r="LH12" i="8"/>
  <c r="LH14" i="8"/>
  <c r="LH13" i="8"/>
  <c r="LH19" i="8"/>
  <c r="LH8" i="8"/>
  <c r="LI5" i="8"/>
  <c r="LI4" i="8"/>
  <c r="LI2" i="8" s="1"/>
  <c r="LJ6" i="8"/>
  <c r="LI1" i="8"/>
  <c r="LI3" i="8"/>
  <c r="LH15" i="8"/>
  <c r="LH16" i="8"/>
  <c r="LH10" i="8"/>
  <c r="LH9" i="8"/>
  <c r="LH18" i="8"/>
  <c r="LI10" i="12" l="1"/>
  <c r="LI15" i="12"/>
  <c r="LI21" i="12"/>
  <c r="LI29" i="12"/>
  <c r="LI20" i="12"/>
  <c r="LI11" i="12"/>
  <c r="LI16" i="12"/>
  <c r="LI25" i="12"/>
  <c r="LI23" i="12"/>
  <c r="LI24" i="12"/>
  <c r="LI12" i="12"/>
  <c r="LI14" i="12"/>
  <c r="LI19" i="12"/>
  <c r="LI22" i="12"/>
  <c r="LI27" i="12"/>
  <c r="LI13" i="12"/>
  <c r="LI18" i="12"/>
  <c r="LI17" i="12"/>
  <c r="LI26" i="12"/>
  <c r="LI28" i="12"/>
  <c r="LI30" i="12"/>
  <c r="LI9" i="12"/>
  <c r="LI21" i="9"/>
  <c r="LI23" i="9"/>
  <c r="LI24" i="9"/>
  <c r="LI30" i="9"/>
  <c r="LI22" i="9"/>
  <c r="LI25" i="9"/>
  <c r="LI28" i="9"/>
  <c r="LI27" i="9"/>
  <c r="LI26" i="9"/>
  <c r="LI29" i="9"/>
  <c r="LI19" i="9"/>
  <c r="LI20" i="9"/>
  <c r="LI21" i="8"/>
  <c r="LI30" i="8"/>
  <c r="LI29" i="8"/>
  <c r="LI26" i="8"/>
  <c r="LI27" i="8"/>
  <c r="LI31" i="8"/>
  <c r="LI22" i="8"/>
  <c r="LI28" i="8"/>
  <c r="LI24" i="8"/>
  <c r="LI23" i="8"/>
  <c r="LI25" i="8"/>
  <c r="LI20" i="8"/>
  <c r="LK6" i="12"/>
  <c r="LJ5" i="12"/>
  <c r="LJ4" i="12"/>
  <c r="LJ2" i="12" s="1"/>
  <c r="LJ1" i="12"/>
  <c r="LJ8" i="12" s="1"/>
  <c r="LJ3" i="12"/>
  <c r="LK5" i="11"/>
  <c r="LK3" i="11"/>
  <c r="LK4" i="11"/>
  <c r="LK2" i="11" s="1"/>
  <c r="LL6" i="11"/>
  <c r="LK1" i="11"/>
  <c r="LK58" i="11" s="1"/>
  <c r="LJ8" i="11"/>
  <c r="LJ13" i="11"/>
  <c r="LJ22" i="11"/>
  <c r="LJ21" i="11"/>
  <c r="LJ24" i="11"/>
  <c r="LJ37" i="11"/>
  <c r="LJ29" i="11"/>
  <c r="LJ35" i="11"/>
  <c r="LJ41" i="11"/>
  <c r="LJ47" i="11"/>
  <c r="LJ51" i="11"/>
  <c r="LJ52" i="11"/>
  <c r="LJ58" i="11"/>
  <c r="LJ14" i="11"/>
  <c r="LJ16" i="11"/>
  <c r="LJ15" i="11"/>
  <c r="LJ26" i="11"/>
  <c r="LJ23" i="11"/>
  <c r="LJ31" i="11"/>
  <c r="LJ38" i="11"/>
  <c r="LJ42" i="11"/>
  <c r="LJ43" i="11"/>
  <c r="LJ50" i="11"/>
  <c r="LJ55" i="11"/>
  <c r="LJ9" i="11"/>
  <c r="LJ10" i="11"/>
  <c r="LJ18" i="11"/>
  <c r="LJ17" i="11"/>
  <c r="LJ28" i="11"/>
  <c r="LJ25" i="11"/>
  <c r="LJ34" i="11"/>
  <c r="LJ40" i="11"/>
  <c r="LJ44" i="11"/>
  <c r="LJ45" i="11"/>
  <c r="LJ53" i="11"/>
  <c r="LJ56" i="11"/>
  <c r="LJ11" i="11"/>
  <c r="LJ12" i="11"/>
  <c r="LJ32" i="11"/>
  <c r="LJ19" i="11"/>
  <c r="LJ30" i="11"/>
  <c r="LJ27" i="11"/>
  <c r="LJ36" i="11"/>
  <c r="LJ39" i="11"/>
  <c r="LJ49" i="11"/>
  <c r="LJ48" i="11"/>
  <c r="LJ54" i="11"/>
  <c r="LJ10" i="10"/>
  <c r="LJ19" i="10"/>
  <c r="LJ15" i="10"/>
  <c r="LJ21" i="10"/>
  <c r="LJ24" i="10"/>
  <c r="LJ32" i="10"/>
  <c r="LJ34" i="10"/>
  <c r="LJ38" i="10"/>
  <c r="LJ43" i="10"/>
  <c r="LJ48" i="10"/>
  <c r="LJ52" i="10"/>
  <c r="LJ56" i="10"/>
  <c r="LK5" i="10"/>
  <c r="LK3" i="10"/>
  <c r="LK4" i="10"/>
  <c r="LK2" i="10" s="1"/>
  <c r="LL6" i="10"/>
  <c r="LK1" i="10"/>
  <c r="LK58" i="10" s="1"/>
  <c r="LJ12" i="10"/>
  <c r="LJ9" i="10"/>
  <c r="LJ17" i="10"/>
  <c r="LJ23" i="10"/>
  <c r="LJ26" i="10"/>
  <c r="LJ35" i="10"/>
  <c r="LJ37" i="10"/>
  <c r="LJ40" i="10"/>
  <c r="LJ44" i="10"/>
  <c r="LJ49" i="10"/>
  <c r="LJ54" i="10"/>
  <c r="LJ57" i="10"/>
  <c r="LJ8" i="10"/>
  <c r="LJ14" i="10"/>
  <c r="LJ11" i="10"/>
  <c r="LJ22" i="10"/>
  <c r="LJ25" i="10"/>
  <c r="LJ28" i="10"/>
  <c r="LJ29" i="10"/>
  <c r="LJ39" i="10"/>
  <c r="LJ42" i="10"/>
  <c r="LJ47" i="10"/>
  <c r="LJ50" i="10"/>
  <c r="LJ53" i="10"/>
  <c r="LJ58" i="10"/>
  <c r="LJ16" i="10"/>
  <c r="LJ13" i="10"/>
  <c r="LJ18" i="10"/>
  <c r="LJ27" i="10"/>
  <c r="LJ30" i="10"/>
  <c r="LJ31" i="10"/>
  <c r="LJ36" i="10"/>
  <c r="LJ41" i="10"/>
  <c r="LJ45" i="10"/>
  <c r="LJ51" i="10"/>
  <c r="LI14" i="9"/>
  <c r="LI16" i="9"/>
  <c r="LI9" i="8"/>
  <c r="LI8" i="9"/>
  <c r="LI12" i="9"/>
  <c r="LI9" i="9"/>
  <c r="LI10" i="9"/>
  <c r="LK6" i="9"/>
  <c r="LJ1" i="9"/>
  <c r="LJ30" i="9" s="1"/>
  <c r="LJ5" i="9"/>
  <c r="LJ3" i="9"/>
  <c r="LJ4" i="9"/>
  <c r="LJ2" i="9" s="1"/>
  <c r="LI15" i="9"/>
  <c r="LI18" i="9"/>
  <c r="LI15" i="8"/>
  <c r="LI11" i="9"/>
  <c r="LI17" i="9"/>
  <c r="LI13" i="9"/>
  <c r="LI12" i="8"/>
  <c r="LI11" i="8"/>
  <c r="LI14" i="8"/>
  <c r="LI17" i="8"/>
  <c r="LI13" i="8"/>
  <c r="LI8" i="8"/>
  <c r="LI16" i="8"/>
  <c r="LI19" i="8"/>
  <c r="LJ5" i="8"/>
  <c r="LJ4" i="8"/>
  <c r="LJ2" i="8" s="1"/>
  <c r="LK6" i="8"/>
  <c r="LJ3" i="8"/>
  <c r="LJ1" i="8"/>
  <c r="LI10" i="8"/>
  <c r="LI18" i="8"/>
  <c r="LJ11" i="12" l="1"/>
  <c r="LJ17" i="12"/>
  <c r="LJ16" i="12"/>
  <c r="LJ25" i="12"/>
  <c r="LJ23" i="12"/>
  <c r="LJ12" i="12"/>
  <c r="LJ14" i="12"/>
  <c r="LJ20" i="12"/>
  <c r="LJ22" i="12"/>
  <c r="LJ27" i="12"/>
  <c r="LJ30" i="12"/>
  <c r="LJ13" i="12"/>
  <c r="LJ18" i="12"/>
  <c r="LJ24" i="12"/>
  <c r="LJ26" i="12"/>
  <c r="LJ28" i="12"/>
  <c r="LJ10" i="12"/>
  <c r="LJ15" i="12"/>
  <c r="LJ21" i="12"/>
  <c r="LJ19" i="12"/>
  <c r="LJ29" i="12"/>
  <c r="LJ9" i="12"/>
  <c r="LJ21" i="9"/>
  <c r="LJ24" i="9"/>
  <c r="LJ27" i="9"/>
  <c r="LJ25" i="9"/>
  <c r="LJ19" i="9"/>
  <c r="LJ28" i="9"/>
  <c r="LJ26" i="9"/>
  <c r="LJ23" i="9"/>
  <c r="LJ20" i="9"/>
  <c r="LJ22" i="9"/>
  <c r="LJ29" i="9"/>
  <c r="LJ27" i="8"/>
  <c r="LJ22" i="8"/>
  <c r="LJ24" i="8"/>
  <c r="LJ23" i="8"/>
  <c r="LJ29" i="8"/>
  <c r="LJ28" i="8"/>
  <c r="LJ21" i="8"/>
  <c r="LJ26" i="8"/>
  <c r="LJ31" i="8"/>
  <c r="LJ25" i="8"/>
  <c r="LJ30" i="8"/>
  <c r="LJ20" i="8"/>
  <c r="LK5" i="12"/>
  <c r="LK4" i="12"/>
  <c r="LK2" i="12" s="1"/>
  <c r="LL6" i="12"/>
  <c r="LK1" i="12"/>
  <c r="LK8" i="12" s="1"/>
  <c r="LK3" i="12"/>
  <c r="LL4" i="11"/>
  <c r="LL2" i="11" s="1"/>
  <c r="LM6" i="11"/>
  <c r="LL1" i="11"/>
  <c r="LL58" i="11" s="1"/>
  <c r="LL5" i="11"/>
  <c r="LL3" i="11"/>
  <c r="LK8" i="11"/>
  <c r="LK10" i="11"/>
  <c r="LK17" i="11"/>
  <c r="LK16" i="11"/>
  <c r="LK26" i="11"/>
  <c r="LK25" i="11"/>
  <c r="LK35" i="11"/>
  <c r="LK36" i="11"/>
  <c r="LK40" i="11"/>
  <c r="LK47" i="11"/>
  <c r="LK51" i="11"/>
  <c r="LK56" i="11"/>
  <c r="LK9" i="11"/>
  <c r="LK12" i="11"/>
  <c r="LK22" i="11"/>
  <c r="LK18" i="11"/>
  <c r="LK28" i="11"/>
  <c r="LK27" i="11"/>
  <c r="LK37" i="11"/>
  <c r="LK42" i="11"/>
  <c r="LK43" i="11"/>
  <c r="LK49" i="11"/>
  <c r="LK52" i="11"/>
  <c r="LK57" i="11"/>
  <c r="LK11" i="11"/>
  <c r="LK19" i="11"/>
  <c r="LK23" i="11"/>
  <c r="LK21" i="11"/>
  <c r="LK30" i="11"/>
  <c r="LK29" i="11"/>
  <c r="LK41" i="11"/>
  <c r="LK39" i="11"/>
  <c r="LK45" i="11"/>
  <c r="LK48" i="11"/>
  <c r="LK53" i="11"/>
  <c r="LK55" i="11"/>
  <c r="LK13" i="11"/>
  <c r="LK15" i="11"/>
  <c r="LK14" i="11"/>
  <c r="LK24" i="11"/>
  <c r="LK32" i="11"/>
  <c r="LK31" i="11"/>
  <c r="LK34" i="11"/>
  <c r="LK38" i="11"/>
  <c r="LK44" i="11"/>
  <c r="LK50" i="11"/>
  <c r="LK54" i="11"/>
  <c r="LJ18" i="9"/>
  <c r="LK15" i="10"/>
  <c r="LJ8" i="9"/>
  <c r="LJ16" i="9"/>
  <c r="LL4" i="10"/>
  <c r="LL2" i="10" s="1"/>
  <c r="LM6" i="10"/>
  <c r="LL1" i="10"/>
  <c r="LL58" i="10" s="1"/>
  <c r="LL5" i="10"/>
  <c r="LL3" i="10"/>
  <c r="LK13" i="10"/>
  <c r="LK12" i="10"/>
  <c r="LK21" i="10"/>
  <c r="LK27" i="10"/>
  <c r="LK34" i="10"/>
  <c r="LK29" i="10"/>
  <c r="LK36" i="10"/>
  <c r="LK41" i="10"/>
  <c r="LK52" i="10"/>
  <c r="LK51" i="10"/>
  <c r="LK57" i="10"/>
  <c r="LK11" i="10"/>
  <c r="LK17" i="10"/>
  <c r="LK14" i="10"/>
  <c r="LK19" i="10"/>
  <c r="LK24" i="10"/>
  <c r="LK30" i="10"/>
  <c r="LK31" i="10"/>
  <c r="LK38" i="10"/>
  <c r="LK43" i="10"/>
  <c r="LK47" i="10"/>
  <c r="LK50" i="10"/>
  <c r="LK55" i="10"/>
  <c r="LK8" i="10"/>
  <c r="LK23" i="10"/>
  <c r="LK16" i="10"/>
  <c r="LK22" i="10"/>
  <c r="LK26" i="10"/>
  <c r="LK32" i="10"/>
  <c r="LK37" i="10"/>
  <c r="LK40" i="10"/>
  <c r="LK44" i="10"/>
  <c r="LK49" i="10"/>
  <c r="LK53" i="10"/>
  <c r="LK56" i="10"/>
  <c r="LK9" i="10"/>
  <c r="LK10" i="10"/>
  <c r="LK18" i="10"/>
  <c r="LK25" i="10"/>
  <c r="LK28" i="10"/>
  <c r="LK35" i="10"/>
  <c r="LK39" i="10"/>
  <c r="LK42" i="10"/>
  <c r="LK45" i="10"/>
  <c r="LK48" i="10"/>
  <c r="LK54" i="10"/>
  <c r="LJ10" i="9"/>
  <c r="LK5" i="9"/>
  <c r="LL6" i="9"/>
  <c r="LK3" i="9"/>
  <c r="LK4" i="9"/>
  <c r="LK2" i="9" s="1"/>
  <c r="LK1" i="9"/>
  <c r="LK30" i="9" s="1"/>
  <c r="LJ15" i="9"/>
  <c r="LJ12" i="9"/>
  <c r="LJ9" i="9"/>
  <c r="LJ14" i="9"/>
  <c r="LJ11" i="9"/>
  <c r="LJ17" i="9"/>
  <c r="LJ13" i="9"/>
  <c r="LJ14" i="8"/>
  <c r="LJ11" i="8"/>
  <c r="LJ18" i="8"/>
  <c r="LJ13" i="8"/>
  <c r="LJ8" i="8"/>
  <c r="LJ17" i="8"/>
  <c r="LJ15" i="8"/>
  <c r="LJ10" i="8"/>
  <c r="LJ16" i="8"/>
  <c r="LJ19" i="8"/>
  <c r="LL6" i="8"/>
  <c r="LK5" i="8"/>
  <c r="LK3" i="8"/>
  <c r="LK4" i="8"/>
  <c r="LK2" i="8" s="1"/>
  <c r="LK1" i="8"/>
  <c r="LJ9" i="8"/>
  <c r="LJ12" i="8"/>
  <c r="LK11" i="12" l="1"/>
  <c r="LK17" i="12"/>
  <c r="LK19" i="12"/>
  <c r="LK20" i="12"/>
  <c r="LK22" i="12"/>
  <c r="LK30" i="12"/>
  <c r="LK12" i="12"/>
  <c r="LK14" i="12"/>
  <c r="LK23" i="12"/>
  <c r="LK24" i="12"/>
  <c r="LK26" i="12"/>
  <c r="LK13" i="12"/>
  <c r="LK18" i="12"/>
  <c r="LK27" i="12"/>
  <c r="LK21" i="12"/>
  <c r="LK28" i="12"/>
  <c r="LK10" i="12"/>
  <c r="LK16" i="12"/>
  <c r="LK15" i="12"/>
  <c r="LK25" i="12"/>
  <c r="LK29" i="12"/>
  <c r="LK9" i="12"/>
  <c r="LK29" i="9"/>
  <c r="LK21" i="9"/>
  <c r="LK26" i="9"/>
  <c r="LK20" i="9"/>
  <c r="LK25" i="9"/>
  <c r="LK24" i="9"/>
  <c r="LK27" i="9"/>
  <c r="LK19" i="9"/>
  <c r="LK23" i="9"/>
  <c r="LK22" i="9"/>
  <c r="LK28" i="9"/>
  <c r="LK22" i="8"/>
  <c r="LK21" i="8"/>
  <c r="LK30" i="8"/>
  <c r="LK23" i="8"/>
  <c r="LK25" i="8"/>
  <c r="LK27" i="8"/>
  <c r="LK24" i="8"/>
  <c r="LK28" i="8"/>
  <c r="LK31" i="8"/>
  <c r="LK26" i="8"/>
  <c r="LK29" i="8"/>
  <c r="LK20" i="8"/>
  <c r="LL5" i="12"/>
  <c r="LL4" i="12"/>
  <c r="LL2" i="12" s="1"/>
  <c r="LM6" i="12"/>
  <c r="LL3" i="12"/>
  <c r="LL1" i="12"/>
  <c r="LL8" i="12" s="1"/>
  <c r="LL8" i="10"/>
  <c r="LL8" i="11"/>
  <c r="LL11" i="11"/>
  <c r="LL17" i="11"/>
  <c r="LL14" i="11"/>
  <c r="LL27" i="11"/>
  <c r="LL26" i="11"/>
  <c r="LL35" i="11"/>
  <c r="LL39" i="11"/>
  <c r="LL43" i="11"/>
  <c r="LL42" i="11"/>
  <c r="LL51" i="11"/>
  <c r="LL54" i="11"/>
  <c r="LL10" i="11"/>
  <c r="LL13" i="11"/>
  <c r="LL19" i="11"/>
  <c r="LL16" i="11"/>
  <c r="LL29" i="11"/>
  <c r="LL28" i="11"/>
  <c r="LL34" i="11"/>
  <c r="LL41" i="11"/>
  <c r="LL45" i="11"/>
  <c r="LL44" i="11"/>
  <c r="LL52" i="11"/>
  <c r="LL56" i="11"/>
  <c r="LL12" i="11"/>
  <c r="LL21" i="11"/>
  <c r="LL22" i="11"/>
  <c r="LL18" i="11"/>
  <c r="LL31" i="11"/>
  <c r="LL30" i="11"/>
  <c r="LL36" i="11"/>
  <c r="LL38" i="11"/>
  <c r="LL47" i="11"/>
  <c r="LL49" i="11"/>
  <c r="LL53" i="11"/>
  <c r="LL57" i="11"/>
  <c r="LN6" i="11"/>
  <c r="LM1" i="11"/>
  <c r="LM58" i="11" s="1"/>
  <c r="LM5" i="11"/>
  <c r="LM3" i="11"/>
  <c r="LM4" i="11"/>
  <c r="LM2" i="11" s="1"/>
  <c r="LL9" i="11"/>
  <c r="LL15" i="11"/>
  <c r="LL23" i="11"/>
  <c r="LL25" i="11"/>
  <c r="LL24" i="11"/>
  <c r="LL32" i="11"/>
  <c r="LL37" i="11"/>
  <c r="LL40" i="11"/>
  <c r="LL48" i="11"/>
  <c r="LL50" i="11"/>
  <c r="LL55" i="11"/>
  <c r="LL9" i="10"/>
  <c r="LL15" i="10"/>
  <c r="LL14" i="10"/>
  <c r="LL23" i="10"/>
  <c r="LL26" i="10"/>
  <c r="LL29" i="10"/>
  <c r="LL32" i="10"/>
  <c r="LL40" i="10"/>
  <c r="LL43" i="10"/>
  <c r="LL47" i="10"/>
  <c r="LL51" i="10"/>
  <c r="LL55" i="10"/>
  <c r="LL17" i="10"/>
  <c r="LL16" i="10"/>
  <c r="LL19" i="10"/>
  <c r="LL28" i="10"/>
  <c r="LL31" i="10"/>
  <c r="LL35" i="10"/>
  <c r="LL37" i="10"/>
  <c r="LL42" i="10"/>
  <c r="LL50" i="10"/>
  <c r="LL53" i="10"/>
  <c r="LL56" i="10"/>
  <c r="LL11" i="10"/>
  <c r="LL10" i="10"/>
  <c r="LL18" i="10"/>
  <c r="LL22" i="10"/>
  <c r="LL25" i="10"/>
  <c r="LL34" i="10"/>
  <c r="LL36" i="10"/>
  <c r="LL39" i="10"/>
  <c r="LL45" i="10"/>
  <c r="LL49" i="10"/>
  <c r="LL52" i="10"/>
  <c r="LL57" i="10"/>
  <c r="LN6" i="10"/>
  <c r="LM1" i="10"/>
  <c r="LM55" i="10" s="1"/>
  <c r="LM5" i="10"/>
  <c r="LM3" i="10"/>
  <c r="LM4" i="10"/>
  <c r="LM2" i="10" s="1"/>
  <c r="LL13" i="10"/>
  <c r="LL12" i="10"/>
  <c r="LL21" i="10"/>
  <c r="LL24" i="10"/>
  <c r="LL27" i="10"/>
  <c r="LL30" i="10"/>
  <c r="LL38" i="10"/>
  <c r="LL41" i="10"/>
  <c r="LL44" i="10"/>
  <c r="LL48" i="10"/>
  <c r="LL54" i="10"/>
  <c r="LK11" i="9"/>
  <c r="LK13" i="9"/>
  <c r="LK10" i="9"/>
  <c r="LK18" i="9"/>
  <c r="LL5" i="9"/>
  <c r="LM6" i="9"/>
  <c r="LL3" i="9"/>
  <c r="LL4" i="9"/>
  <c r="LL2" i="9" s="1"/>
  <c r="LL1" i="9"/>
  <c r="LK15" i="9"/>
  <c r="LK12" i="9"/>
  <c r="LK9" i="9"/>
  <c r="LK14" i="9"/>
  <c r="LK17" i="9"/>
  <c r="LK8" i="9"/>
  <c r="LK16" i="9"/>
  <c r="LK8" i="8"/>
  <c r="LM6" i="8"/>
  <c r="LL5" i="8"/>
  <c r="LL3" i="8"/>
  <c r="LL4" i="8"/>
  <c r="LL2" i="8" s="1"/>
  <c r="LL1" i="8"/>
  <c r="LK15" i="8"/>
  <c r="LK18" i="8"/>
  <c r="LK10" i="8"/>
  <c r="LK9" i="8"/>
  <c r="LK17" i="8"/>
  <c r="LK12" i="8"/>
  <c r="LK11" i="8"/>
  <c r="LK19" i="8"/>
  <c r="LK14" i="8"/>
  <c r="LK13" i="8"/>
  <c r="LK16" i="8"/>
  <c r="LL11" i="12" l="1"/>
  <c r="LL17" i="12"/>
  <c r="LL20" i="12"/>
  <c r="LL23" i="12"/>
  <c r="LL29" i="12"/>
  <c r="LL12" i="12"/>
  <c r="LL14" i="12"/>
  <c r="LL26" i="12"/>
  <c r="LL27" i="12"/>
  <c r="LL21" i="12"/>
  <c r="LL28" i="12"/>
  <c r="LL13" i="12"/>
  <c r="LL15" i="12"/>
  <c r="LL18" i="12"/>
  <c r="LL25" i="12"/>
  <c r="LL10" i="12"/>
  <c r="LL16" i="12"/>
  <c r="LL22" i="12"/>
  <c r="LL19" i="12"/>
  <c r="LL24" i="12"/>
  <c r="LL30" i="12"/>
  <c r="LL9" i="12"/>
  <c r="LL28" i="9"/>
  <c r="LL21" i="9"/>
  <c r="LL22" i="9"/>
  <c r="LL20" i="9"/>
  <c r="LL25" i="9"/>
  <c r="LL27" i="9"/>
  <c r="LL30" i="9"/>
  <c r="LL19" i="9"/>
  <c r="LL24" i="9"/>
  <c r="LL29" i="9"/>
  <c r="LL23" i="9"/>
  <c r="LL26" i="9"/>
  <c r="LL22" i="8"/>
  <c r="LL28" i="8"/>
  <c r="LL31" i="8"/>
  <c r="LL27" i="8"/>
  <c r="LL29" i="8"/>
  <c r="LL21" i="8"/>
  <c r="LL23" i="8"/>
  <c r="LL26" i="8"/>
  <c r="LL25" i="8"/>
  <c r="LL24" i="8"/>
  <c r="LL30" i="8"/>
  <c r="LL20" i="8"/>
  <c r="LM8" i="11"/>
  <c r="LM9" i="11"/>
  <c r="LM4" i="12"/>
  <c r="LM2" i="12" s="1"/>
  <c r="LN6" i="12"/>
  <c r="LM5" i="12"/>
  <c r="LM3" i="12"/>
  <c r="LM1" i="12"/>
  <c r="LM10" i="11"/>
  <c r="LM14" i="11"/>
  <c r="LM18" i="11"/>
  <c r="LM19" i="11"/>
  <c r="LM27" i="11"/>
  <c r="LM24" i="11"/>
  <c r="LM36" i="11"/>
  <c r="LM37" i="11"/>
  <c r="LM41" i="11"/>
  <c r="LM45" i="11"/>
  <c r="LM49" i="11"/>
  <c r="LM55" i="11"/>
  <c r="LN5" i="11"/>
  <c r="LN3" i="11"/>
  <c r="LN4" i="11"/>
  <c r="LN2" i="11" s="1"/>
  <c r="LO6" i="11"/>
  <c r="LN1" i="11"/>
  <c r="LN57" i="11" s="1"/>
  <c r="LM11" i="11"/>
  <c r="LM21" i="11"/>
  <c r="LM22" i="11"/>
  <c r="LM29" i="11"/>
  <c r="LM26" i="11"/>
  <c r="LM32" i="11"/>
  <c r="LM40" i="11"/>
  <c r="LM44" i="11"/>
  <c r="LM50" i="11"/>
  <c r="LM53" i="11"/>
  <c r="LM56" i="11"/>
  <c r="LM13" i="11"/>
  <c r="LM15" i="11"/>
  <c r="LM23" i="11"/>
  <c r="LM31" i="11"/>
  <c r="LM28" i="11"/>
  <c r="LM38" i="11"/>
  <c r="LM42" i="11"/>
  <c r="LM47" i="11"/>
  <c r="LM48" i="11"/>
  <c r="LM52" i="11"/>
  <c r="LM57" i="11"/>
  <c r="LM12" i="11"/>
  <c r="LM16" i="11"/>
  <c r="LM17" i="11"/>
  <c r="LM25" i="11"/>
  <c r="LM34" i="11"/>
  <c r="LM30" i="11"/>
  <c r="LM35" i="11"/>
  <c r="LM39" i="11"/>
  <c r="LM43" i="11"/>
  <c r="LM51" i="11"/>
  <c r="LM54" i="11"/>
  <c r="LM16" i="10"/>
  <c r="LM10" i="10"/>
  <c r="LL17" i="9"/>
  <c r="LM14" i="10"/>
  <c r="LM8" i="10"/>
  <c r="LM12" i="10"/>
  <c r="LN5" i="10"/>
  <c r="LN3" i="10"/>
  <c r="LN4" i="10"/>
  <c r="LN2" i="10" s="1"/>
  <c r="LN1" i="10"/>
  <c r="LN55" i="10" s="1"/>
  <c r="LO6" i="10"/>
  <c r="LM11" i="10"/>
  <c r="LM22" i="10"/>
  <c r="LM19" i="10"/>
  <c r="LM25" i="10"/>
  <c r="LM31" i="10"/>
  <c r="LM36" i="10"/>
  <c r="LM39" i="10"/>
  <c r="LM45" i="10"/>
  <c r="LM50" i="10"/>
  <c r="LM53" i="10"/>
  <c r="LM57" i="10"/>
  <c r="LM13" i="10"/>
  <c r="LM18" i="10"/>
  <c r="LM24" i="10"/>
  <c r="LM27" i="10"/>
  <c r="LM34" i="10"/>
  <c r="LM38" i="10"/>
  <c r="LM41" i="10"/>
  <c r="LM47" i="10"/>
  <c r="LM49" i="10"/>
  <c r="LM56" i="10"/>
  <c r="LM58" i="10"/>
  <c r="LM15" i="10"/>
  <c r="LM21" i="10"/>
  <c r="LM26" i="10"/>
  <c r="LM35" i="10"/>
  <c r="LM30" i="10"/>
  <c r="LM40" i="10"/>
  <c r="LM43" i="10"/>
  <c r="LM44" i="10"/>
  <c r="LM52" i="10"/>
  <c r="LM54" i="10"/>
  <c r="LM9" i="10"/>
  <c r="LM17" i="10"/>
  <c r="LM23" i="10"/>
  <c r="LM28" i="10"/>
  <c r="LM29" i="10"/>
  <c r="LM32" i="10"/>
  <c r="LM37" i="10"/>
  <c r="LM42" i="10"/>
  <c r="LM48" i="10"/>
  <c r="LM51" i="10"/>
  <c r="LL9" i="9"/>
  <c r="LL14" i="9"/>
  <c r="LL11" i="9"/>
  <c r="LL8" i="9"/>
  <c r="LL13" i="9"/>
  <c r="LL10" i="9"/>
  <c r="LL16" i="9"/>
  <c r="LN6" i="9"/>
  <c r="LM5" i="9"/>
  <c r="LM4" i="9"/>
  <c r="LM2" i="9" s="1"/>
  <c r="LM1" i="9"/>
  <c r="LM3" i="9"/>
  <c r="LL15" i="9"/>
  <c r="LL12" i="9"/>
  <c r="LL18" i="9"/>
  <c r="LL10" i="8"/>
  <c r="LL12" i="8"/>
  <c r="LL11" i="8"/>
  <c r="LL17" i="8"/>
  <c r="LL14" i="8"/>
  <c r="LL13" i="8"/>
  <c r="LL19" i="8"/>
  <c r="LL8" i="8"/>
  <c r="LM5" i="8"/>
  <c r="LM4" i="8"/>
  <c r="LM2" i="8" s="1"/>
  <c r="LN6" i="8"/>
  <c r="LM1" i="8"/>
  <c r="LM31" i="8" s="1"/>
  <c r="LM3" i="8"/>
  <c r="LL15" i="8"/>
  <c r="LL16" i="8"/>
  <c r="LL9" i="8"/>
  <c r="LL18" i="8"/>
  <c r="LM13" i="12" l="1"/>
  <c r="LM18" i="12"/>
  <c r="LM17" i="12"/>
  <c r="LM22" i="12"/>
  <c r="LM20" i="12"/>
  <c r="LM30" i="12"/>
  <c r="LM10" i="12"/>
  <c r="LM19" i="12"/>
  <c r="LM28" i="12"/>
  <c r="LM26" i="12"/>
  <c r="LM24" i="12"/>
  <c r="LM11" i="12"/>
  <c r="LM15" i="12"/>
  <c r="LM21" i="12"/>
  <c r="LM23" i="12"/>
  <c r="LM29" i="12"/>
  <c r="LM12" i="12"/>
  <c r="LM14" i="12"/>
  <c r="LM16" i="12"/>
  <c r="LM25" i="12"/>
  <c r="LM27" i="12"/>
  <c r="LM9" i="12"/>
  <c r="LM8" i="12"/>
  <c r="LM21" i="9"/>
  <c r="LM23" i="9"/>
  <c r="LM26" i="9"/>
  <c r="LM30" i="9"/>
  <c r="LM25" i="9"/>
  <c r="LM27" i="9"/>
  <c r="LM28" i="9"/>
  <c r="LM22" i="9"/>
  <c r="LM20" i="9"/>
  <c r="LM19" i="9"/>
  <c r="LM24" i="9"/>
  <c r="LM29" i="9"/>
  <c r="LM24" i="8"/>
  <c r="LM28" i="8"/>
  <c r="LM21" i="8"/>
  <c r="LM26" i="8"/>
  <c r="LM25" i="8"/>
  <c r="LM22" i="8"/>
  <c r="LM30" i="8"/>
  <c r="LM29" i="8"/>
  <c r="LM23" i="8"/>
  <c r="LM27" i="8"/>
  <c r="LM20" i="8"/>
  <c r="LO6" i="12"/>
  <c r="LN5" i="12"/>
  <c r="LN4" i="12"/>
  <c r="LN2" i="12" s="1"/>
  <c r="LN1" i="12"/>
  <c r="LN8" i="12" s="1"/>
  <c r="LN3" i="12"/>
  <c r="LO5" i="11"/>
  <c r="LO3" i="11"/>
  <c r="LO4" i="11"/>
  <c r="LO2" i="11" s="1"/>
  <c r="LP6" i="11"/>
  <c r="LO1" i="11"/>
  <c r="LO58" i="11" s="1"/>
  <c r="LN8" i="11"/>
  <c r="LN13" i="11"/>
  <c r="LN26" i="11"/>
  <c r="LN24" i="11"/>
  <c r="LN15" i="11"/>
  <c r="LN25" i="11"/>
  <c r="LN32" i="11"/>
  <c r="LN37" i="11"/>
  <c r="LN39" i="11"/>
  <c r="LN49" i="11"/>
  <c r="LN51" i="11"/>
  <c r="LN52" i="11"/>
  <c r="LN58" i="11"/>
  <c r="LN10" i="11"/>
  <c r="LN28" i="11"/>
  <c r="LN16" i="11"/>
  <c r="LN17" i="11"/>
  <c r="LN27" i="11"/>
  <c r="LN34" i="11"/>
  <c r="LN38" i="11"/>
  <c r="LN41" i="11"/>
  <c r="LN43" i="11"/>
  <c r="LN54" i="11"/>
  <c r="LN55" i="11"/>
  <c r="LN9" i="11"/>
  <c r="LN12" i="11"/>
  <c r="LN22" i="11"/>
  <c r="LN18" i="11"/>
  <c r="LN19" i="11"/>
  <c r="LN29" i="11"/>
  <c r="LN36" i="11"/>
  <c r="LN40" i="11"/>
  <c r="LN44" i="11"/>
  <c r="LN45" i="11"/>
  <c r="LN50" i="11"/>
  <c r="LN56" i="11"/>
  <c r="LN11" i="11"/>
  <c r="LN14" i="11"/>
  <c r="LN30" i="11"/>
  <c r="LN21" i="11"/>
  <c r="LN23" i="11"/>
  <c r="LN31" i="11"/>
  <c r="LN35" i="11"/>
  <c r="LN42" i="11"/>
  <c r="LN47" i="11"/>
  <c r="LN48" i="11"/>
  <c r="LN53" i="11"/>
  <c r="LN10" i="10"/>
  <c r="LN25" i="10"/>
  <c r="LN11" i="10"/>
  <c r="LN22" i="10"/>
  <c r="LN24" i="10"/>
  <c r="LN32" i="10"/>
  <c r="LN34" i="10"/>
  <c r="LN38" i="10"/>
  <c r="LN43" i="10"/>
  <c r="LN48" i="10"/>
  <c r="LN52" i="10"/>
  <c r="LN56" i="10"/>
  <c r="LO5" i="10"/>
  <c r="LO3" i="10"/>
  <c r="LO4" i="10"/>
  <c r="LO2" i="10" s="1"/>
  <c r="LP6" i="10"/>
  <c r="LO1" i="10"/>
  <c r="LO58" i="10" s="1"/>
  <c r="LN12" i="10"/>
  <c r="LN19" i="10"/>
  <c r="LN13" i="10"/>
  <c r="LN18" i="10"/>
  <c r="LN26" i="10"/>
  <c r="LN35" i="10"/>
  <c r="LN37" i="10"/>
  <c r="LN40" i="10"/>
  <c r="LN44" i="10"/>
  <c r="LN49" i="10"/>
  <c r="LN54" i="10"/>
  <c r="LN57" i="10"/>
  <c r="LN8" i="10"/>
  <c r="LN14" i="10"/>
  <c r="LN27" i="10"/>
  <c r="LN15" i="10"/>
  <c r="LN21" i="10"/>
  <c r="LN28" i="10"/>
  <c r="LN29" i="10"/>
  <c r="LN39" i="10"/>
  <c r="LN42" i="10"/>
  <c r="LN45" i="10"/>
  <c r="LN50" i="10"/>
  <c r="LN53" i="10"/>
  <c r="LN58" i="10"/>
  <c r="LN16" i="10"/>
  <c r="LN9" i="10"/>
  <c r="LN17" i="10"/>
  <c r="LN23" i="10"/>
  <c r="LN30" i="10"/>
  <c r="LN31" i="10"/>
  <c r="LN36" i="10"/>
  <c r="LN41" i="10"/>
  <c r="LN47" i="10"/>
  <c r="LN51" i="10"/>
  <c r="LM8" i="9"/>
  <c r="LO6" i="9"/>
  <c r="LN5" i="9"/>
  <c r="LN1" i="9"/>
  <c r="LN30" i="9" s="1"/>
  <c r="LN3" i="9"/>
  <c r="LN4" i="9"/>
  <c r="LN2" i="9" s="1"/>
  <c r="LM15" i="9"/>
  <c r="LM10" i="9"/>
  <c r="LM9" i="9"/>
  <c r="LM16" i="9"/>
  <c r="LM18" i="9"/>
  <c r="LM12" i="9"/>
  <c r="LM11" i="9"/>
  <c r="LM14" i="9"/>
  <c r="LM13" i="9"/>
  <c r="LM17" i="9"/>
  <c r="LN5" i="8"/>
  <c r="LN4" i="8"/>
  <c r="LN2" i="8" s="1"/>
  <c r="LO6" i="8"/>
  <c r="LN3" i="8"/>
  <c r="LN1" i="8"/>
  <c r="LM15" i="8"/>
  <c r="LM10" i="8"/>
  <c r="LM18" i="8"/>
  <c r="LM9" i="8"/>
  <c r="LM12" i="8"/>
  <c r="LM11" i="8"/>
  <c r="LM14" i="8"/>
  <c r="LM17" i="8"/>
  <c r="LM13" i="8"/>
  <c r="LM8" i="8"/>
  <c r="LM16" i="8"/>
  <c r="LM19" i="8"/>
  <c r="LN13" i="12" l="1"/>
  <c r="LN18" i="12"/>
  <c r="LN20" i="12"/>
  <c r="LN22" i="12"/>
  <c r="LN27" i="12"/>
  <c r="LN10" i="12"/>
  <c r="LN15" i="12"/>
  <c r="LN21" i="12"/>
  <c r="LN26" i="12"/>
  <c r="LN29" i="12"/>
  <c r="LN11" i="12"/>
  <c r="LN17" i="12"/>
  <c r="LN16" i="12"/>
  <c r="LN25" i="12"/>
  <c r="LN19" i="12"/>
  <c r="LN12" i="12"/>
  <c r="LN14" i="12"/>
  <c r="LN24" i="12"/>
  <c r="LN28" i="12"/>
  <c r="LN23" i="12"/>
  <c r="LN30" i="12"/>
  <c r="LN9" i="12"/>
  <c r="LN26" i="9"/>
  <c r="LN23" i="9"/>
  <c r="LN24" i="9"/>
  <c r="LN27" i="9"/>
  <c r="LN21" i="9"/>
  <c r="LN22" i="9"/>
  <c r="LN28" i="9"/>
  <c r="LN20" i="9"/>
  <c r="LN25" i="9"/>
  <c r="LN19" i="9"/>
  <c r="LN29" i="9"/>
  <c r="LO9" i="10"/>
  <c r="LO13" i="10"/>
  <c r="LO17" i="10"/>
  <c r="LN25" i="8"/>
  <c r="LN29" i="8"/>
  <c r="LN28" i="8"/>
  <c r="LN21" i="8"/>
  <c r="LN26" i="8"/>
  <c r="LN31" i="8"/>
  <c r="LN27" i="8"/>
  <c r="LN30" i="8"/>
  <c r="LN23" i="8"/>
  <c r="LN22" i="8"/>
  <c r="LN24" i="8"/>
  <c r="LN20" i="8"/>
  <c r="LO5" i="12"/>
  <c r="LO4" i="12"/>
  <c r="LO2" i="12" s="1"/>
  <c r="LP6" i="12"/>
  <c r="LO1" i="12"/>
  <c r="LO8" i="12" s="1"/>
  <c r="LO3" i="12"/>
  <c r="LP4" i="11"/>
  <c r="LP2" i="11" s="1"/>
  <c r="LQ6" i="11"/>
  <c r="LP1" i="11"/>
  <c r="LP58" i="11" s="1"/>
  <c r="LP5" i="11"/>
  <c r="LP3" i="11"/>
  <c r="LO8" i="11"/>
  <c r="LO10" i="11"/>
  <c r="LO17" i="11"/>
  <c r="LO18" i="11"/>
  <c r="LO35" i="11"/>
  <c r="LO30" i="11"/>
  <c r="LO29" i="11"/>
  <c r="LO36" i="11"/>
  <c r="LO42" i="11"/>
  <c r="LO52" i="11"/>
  <c r="LO48" i="11"/>
  <c r="LO56" i="11"/>
  <c r="LO9" i="11"/>
  <c r="LO12" i="11"/>
  <c r="LO22" i="11"/>
  <c r="LO32" i="11"/>
  <c r="LO24" i="11"/>
  <c r="LO37" i="11"/>
  <c r="LO31" i="11"/>
  <c r="LO41" i="11"/>
  <c r="LO43" i="11"/>
  <c r="LO47" i="11"/>
  <c r="LO51" i="11"/>
  <c r="LO55" i="11"/>
  <c r="LO11" i="11"/>
  <c r="LO19" i="11"/>
  <c r="LO14" i="11"/>
  <c r="LO21" i="11"/>
  <c r="LO26" i="11"/>
  <c r="LO25" i="11"/>
  <c r="LO39" i="11"/>
  <c r="LO38" i="11"/>
  <c r="LO45" i="11"/>
  <c r="LO49" i="11"/>
  <c r="LO53" i="11"/>
  <c r="LO57" i="11"/>
  <c r="LO13" i="11"/>
  <c r="LO15" i="11"/>
  <c r="LO16" i="11"/>
  <c r="LO23" i="11"/>
  <c r="LO28" i="11"/>
  <c r="LO27" i="11"/>
  <c r="LO34" i="11"/>
  <c r="LO40" i="11"/>
  <c r="LO44" i="11"/>
  <c r="LO50" i="11"/>
  <c r="LO54" i="11"/>
  <c r="LO15" i="10"/>
  <c r="LO18" i="10"/>
  <c r="LN8" i="9"/>
  <c r="LO10" i="10"/>
  <c r="LO21" i="10"/>
  <c r="LO27" i="10"/>
  <c r="LO34" i="10"/>
  <c r="LO29" i="10"/>
  <c r="LO36" i="10"/>
  <c r="LO41" i="10"/>
  <c r="LO49" i="10"/>
  <c r="LO50" i="10"/>
  <c r="LO55" i="10"/>
  <c r="LO11" i="10"/>
  <c r="LO12" i="10"/>
  <c r="LO19" i="10"/>
  <c r="LO24" i="10"/>
  <c r="LO30" i="10"/>
  <c r="LO31" i="10"/>
  <c r="LO38" i="10"/>
  <c r="LO43" i="10"/>
  <c r="LO47" i="10"/>
  <c r="LO52" i="10"/>
  <c r="LO56" i="10"/>
  <c r="LP4" i="10"/>
  <c r="LP2" i="10" s="1"/>
  <c r="LQ6" i="10"/>
  <c r="LP1" i="10"/>
  <c r="LP56" i="10" s="1"/>
  <c r="LP3" i="10"/>
  <c r="LP5" i="10"/>
  <c r="LO8" i="10"/>
  <c r="LO14" i="10"/>
  <c r="LO22" i="10"/>
  <c r="LO26" i="10"/>
  <c r="LO32" i="10"/>
  <c r="LO37" i="10"/>
  <c r="LO40" i="10"/>
  <c r="LO44" i="10"/>
  <c r="LO48" i="10"/>
  <c r="LO53" i="10"/>
  <c r="LO57" i="10"/>
  <c r="LO23" i="10"/>
  <c r="LO16" i="10"/>
  <c r="LO25" i="10"/>
  <c r="LO28" i="10"/>
  <c r="LO35" i="10"/>
  <c r="LO39" i="10"/>
  <c r="LO42" i="10"/>
  <c r="LO45" i="10"/>
  <c r="LO51" i="10"/>
  <c r="LO54" i="10"/>
  <c r="LN10" i="9"/>
  <c r="LN18" i="9"/>
  <c r="LN14" i="9"/>
  <c r="LN12" i="9"/>
  <c r="LN9" i="9"/>
  <c r="LN16" i="9"/>
  <c r="LN11" i="9"/>
  <c r="LN13" i="9"/>
  <c r="LN17" i="9"/>
  <c r="LO5" i="9"/>
  <c r="LP6" i="9"/>
  <c r="LO3" i="9"/>
  <c r="LO4" i="9"/>
  <c r="LO2" i="9" s="1"/>
  <c r="LO1" i="9"/>
  <c r="LN15" i="9"/>
  <c r="LN13" i="8"/>
  <c r="LN8" i="8"/>
  <c r="LN16" i="8"/>
  <c r="LN19" i="8"/>
  <c r="LP6" i="8"/>
  <c r="LO5" i="8"/>
  <c r="LO4" i="8"/>
  <c r="LO2" i="8" s="1"/>
  <c r="LO3" i="8"/>
  <c r="LO1" i="8"/>
  <c r="LO31" i="8" s="1"/>
  <c r="LN15" i="8"/>
  <c r="LN10" i="8"/>
  <c r="LN18" i="8"/>
  <c r="LN9" i="8"/>
  <c r="LN12" i="8"/>
  <c r="LN11" i="8"/>
  <c r="LN14" i="8"/>
  <c r="LN17" i="8"/>
  <c r="LO10" i="12" l="1"/>
  <c r="LO16" i="12"/>
  <c r="LO18" i="12"/>
  <c r="LO20" i="12"/>
  <c r="LO21" i="12"/>
  <c r="LO11" i="12"/>
  <c r="LO17" i="12"/>
  <c r="LO15" i="12"/>
  <c r="LO24" i="12"/>
  <c r="LO25" i="12"/>
  <c r="LO28" i="12"/>
  <c r="LO30" i="12"/>
  <c r="LO12" i="12"/>
  <c r="LO19" i="12"/>
  <c r="LO23" i="12"/>
  <c r="LO22" i="12"/>
  <c r="LO29" i="12"/>
  <c r="LO13" i="12"/>
  <c r="LO14" i="12"/>
  <c r="LO27" i="12"/>
  <c r="LO26" i="12"/>
  <c r="LO9" i="12"/>
  <c r="LO24" i="9"/>
  <c r="LO22" i="9"/>
  <c r="LO27" i="9"/>
  <c r="LO19" i="9"/>
  <c r="LO29" i="9"/>
  <c r="LO26" i="9"/>
  <c r="LO28" i="9"/>
  <c r="LO30" i="9"/>
  <c r="LO23" i="9"/>
  <c r="LO21" i="9"/>
  <c r="LO20" i="9"/>
  <c r="LO25" i="9"/>
  <c r="LO23" i="8"/>
  <c r="LO29" i="8"/>
  <c r="LO22" i="8"/>
  <c r="LO25" i="8"/>
  <c r="LO30" i="8"/>
  <c r="LO24" i="8"/>
  <c r="LO21" i="8"/>
  <c r="LO27" i="8"/>
  <c r="LO26" i="8"/>
  <c r="LO28" i="8"/>
  <c r="LO20" i="8"/>
  <c r="LP8" i="10"/>
  <c r="LP5" i="12"/>
  <c r="LP4" i="12"/>
  <c r="LP2" i="12" s="1"/>
  <c r="LQ6" i="12"/>
  <c r="LP3" i="12"/>
  <c r="LP1" i="12"/>
  <c r="LP8" i="12" s="1"/>
  <c r="LP8" i="11"/>
  <c r="LP11" i="11"/>
  <c r="LP29" i="11"/>
  <c r="LP27" i="11"/>
  <c r="LP14" i="11"/>
  <c r="LP24" i="11"/>
  <c r="LP35" i="11"/>
  <c r="LP39" i="11"/>
  <c r="LP43" i="11"/>
  <c r="LP42" i="11"/>
  <c r="LP51" i="11"/>
  <c r="LP55" i="11"/>
  <c r="LP10" i="11"/>
  <c r="LP13" i="11"/>
  <c r="LP31" i="11"/>
  <c r="LP17" i="11"/>
  <c r="LP16" i="11"/>
  <c r="LP26" i="11"/>
  <c r="LP34" i="11"/>
  <c r="LP41" i="11"/>
  <c r="LP45" i="11"/>
  <c r="LP44" i="11"/>
  <c r="LP52" i="11"/>
  <c r="LP56" i="11"/>
  <c r="LP26" i="10"/>
  <c r="LP13" i="10"/>
  <c r="LP12" i="11"/>
  <c r="LP15" i="11"/>
  <c r="LP21" i="11"/>
  <c r="LP19" i="11"/>
  <c r="LP18" i="11"/>
  <c r="LP28" i="11"/>
  <c r="LP36" i="11"/>
  <c r="LP38" i="11"/>
  <c r="LP47" i="11"/>
  <c r="LP49" i="11"/>
  <c r="LP53" i="11"/>
  <c r="LP57" i="11"/>
  <c r="LR6" i="11"/>
  <c r="LQ1" i="11"/>
  <c r="LQ55" i="11" s="1"/>
  <c r="LQ5" i="11"/>
  <c r="LQ3" i="11"/>
  <c r="LQ4" i="11"/>
  <c r="LQ2" i="11" s="1"/>
  <c r="LP9" i="11"/>
  <c r="LP23" i="11"/>
  <c r="LP25" i="11"/>
  <c r="LP22" i="11"/>
  <c r="LP32" i="11"/>
  <c r="LP30" i="11"/>
  <c r="LP37" i="11"/>
  <c r="LP40" i="11"/>
  <c r="LP48" i="11"/>
  <c r="LP50" i="11"/>
  <c r="LP54" i="11"/>
  <c r="LP9" i="10"/>
  <c r="LP17" i="10"/>
  <c r="LP12" i="10"/>
  <c r="LP21" i="10"/>
  <c r="LP25" i="10"/>
  <c r="LP34" i="10"/>
  <c r="LP36" i="10"/>
  <c r="LP39" i="10"/>
  <c r="LP45" i="10"/>
  <c r="LP50" i="10"/>
  <c r="LP53" i="10"/>
  <c r="LP57" i="10"/>
  <c r="LP11" i="10"/>
  <c r="LP18" i="10"/>
  <c r="LP14" i="10"/>
  <c r="LP23" i="10"/>
  <c r="LP27" i="10"/>
  <c r="LP30" i="10"/>
  <c r="LP38" i="10"/>
  <c r="LP41" i="10"/>
  <c r="LP44" i="10"/>
  <c r="LP48" i="10"/>
  <c r="LP52" i="10"/>
  <c r="LP58" i="10"/>
  <c r="LR6" i="10"/>
  <c r="LQ1" i="10"/>
  <c r="LQ58" i="10" s="1"/>
  <c r="LQ5" i="10"/>
  <c r="LQ3" i="10"/>
  <c r="LQ4" i="10"/>
  <c r="LQ2" i="10" s="1"/>
  <c r="LP28" i="10"/>
  <c r="LP16" i="10"/>
  <c r="LP19" i="10"/>
  <c r="LP29" i="10"/>
  <c r="LP32" i="10"/>
  <c r="LP40" i="10"/>
  <c r="LP43" i="10"/>
  <c r="LP47" i="10"/>
  <c r="LP51" i="10"/>
  <c r="LP54" i="10"/>
  <c r="LP15" i="10"/>
  <c r="LP10" i="10"/>
  <c r="LP24" i="10"/>
  <c r="LP22" i="10"/>
  <c r="LP31" i="10"/>
  <c r="LP35" i="10"/>
  <c r="LP37" i="10"/>
  <c r="LP42" i="10"/>
  <c r="LP49" i="10"/>
  <c r="LP55" i="10"/>
  <c r="LO13" i="9"/>
  <c r="LO8" i="9"/>
  <c r="LO11" i="9"/>
  <c r="LO16" i="9"/>
  <c r="LP5" i="9"/>
  <c r="LQ6" i="9"/>
  <c r="LP3" i="9"/>
  <c r="LP4" i="9"/>
  <c r="LP2" i="9" s="1"/>
  <c r="LP1" i="9"/>
  <c r="LP30" i="9" s="1"/>
  <c r="LO15" i="9"/>
  <c r="LO12" i="9"/>
  <c r="LO10" i="8"/>
  <c r="LO9" i="9"/>
  <c r="LO14" i="9"/>
  <c r="LO17" i="9"/>
  <c r="LO10" i="9"/>
  <c r="LO18" i="9"/>
  <c r="LO15" i="8"/>
  <c r="LO8" i="8"/>
  <c r="LO18" i="8"/>
  <c r="LO9" i="8"/>
  <c r="LO17" i="8"/>
  <c r="LO12" i="8"/>
  <c r="LO11" i="8"/>
  <c r="LO19" i="8"/>
  <c r="LO14" i="8"/>
  <c r="LO13" i="8"/>
  <c r="LO16" i="8"/>
  <c r="LQ6" i="8"/>
  <c r="LP5" i="8"/>
  <c r="LP4" i="8"/>
  <c r="LP2" i="8" s="1"/>
  <c r="LP3" i="8"/>
  <c r="LP1" i="8"/>
  <c r="LP31" i="8" s="1"/>
  <c r="LP11" i="12" l="1"/>
  <c r="LP17" i="12"/>
  <c r="LP22" i="12"/>
  <c r="LP23" i="12"/>
  <c r="LP21" i="12"/>
  <c r="LP28" i="12"/>
  <c r="LP12" i="12"/>
  <c r="LP14" i="12"/>
  <c r="LP26" i="12"/>
  <c r="LP27" i="12"/>
  <c r="LP25" i="12"/>
  <c r="LP13" i="12"/>
  <c r="LP15" i="12"/>
  <c r="LP18" i="12"/>
  <c r="LP29" i="12"/>
  <c r="LP24" i="12"/>
  <c r="LP10" i="12"/>
  <c r="LP16" i="12"/>
  <c r="LP20" i="12"/>
  <c r="LP19" i="12"/>
  <c r="LP30" i="12"/>
  <c r="LP9" i="12"/>
  <c r="LP19" i="9"/>
  <c r="LP20" i="9"/>
  <c r="LP25" i="9"/>
  <c r="LP27" i="9"/>
  <c r="LP23" i="9"/>
  <c r="LP24" i="9"/>
  <c r="LP29" i="9"/>
  <c r="LP26" i="9"/>
  <c r="LP28" i="9"/>
  <c r="LP22" i="9"/>
  <c r="LP21" i="9"/>
  <c r="LP23" i="8"/>
  <c r="LP29" i="8"/>
  <c r="LP21" i="8"/>
  <c r="LP25" i="8"/>
  <c r="LP26" i="8"/>
  <c r="LP22" i="8"/>
  <c r="LP27" i="8"/>
  <c r="LP30" i="8"/>
  <c r="LP24" i="8"/>
  <c r="LP28" i="8"/>
  <c r="LP20" i="8"/>
  <c r="LQ4" i="12"/>
  <c r="LQ2" i="12" s="1"/>
  <c r="LR6" i="12"/>
  <c r="LQ5" i="12"/>
  <c r="LQ3" i="12"/>
  <c r="LQ1" i="12"/>
  <c r="LQ8" i="12" s="1"/>
  <c r="LQ8" i="11"/>
  <c r="LR5" i="11"/>
  <c r="LR3" i="11"/>
  <c r="LR4" i="11"/>
  <c r="LR2" i="11" s="1"/>
  <c r="LS6" i="11"/>
  <c r="LR1" i="11"/>
  <c r="LR55" i="11" s="1"/>
  <c r="LQ13" i="11"/>
  <c r="LQ21" i="11"/>
  <c r="LQ36" i="11"/>
  <c r="LQ27" i="11"/>
  <c r="LQ40" i="11"/>
  <c r="LQ30" i="11"/>
  <c r="LQ38" i="11"/>
  <c r="LQ44" i="11"/>
  <c r="LQ48" i="11"/>
  <c r="LQ52" i="11"/>
  <c r="LQ56" i="11"/>
  <c r="LQ10" i="11"/>
  <c r="LQ14" i="11"/>
  <c r="LQ15" i="11"/>
  <c r="LQ22" i="11"/>
  <c r="LQ29" i="11"/>
  <c r="LQ24" i="11"/>
  <c r="LQ32" i="11"/>
  <c r="LQ42" i="11"/>
  <c r="LQ47" i="11"/>
  <c r="LQ50" i="11"/>
  <c r="LQ53" i="11"/>
  <c r="LQ57" i="11"/>
  <c r="LQ9" i="11"/>
  <c r="LQ12" i="11"/>
  <c r="LQ16" i="11"/>
  <c r="LQ17" i="11"/>
  <c r="LQ23" i="11"/>
  <c r="LQ31" i="11"/>
  <c r="LQ26" i="11"/>
  <c r="LQ37" i="11"/>
  <c r="LQ39" i="11"/>
  <c r="LQ43" i="11"/>
  <c r="LQ49" i="11"/>
  <c r="LQ54" i="11"/>
  <c r="LQ58" i="11"/>
  <c r="LQ11" i="11"/>
  <c r="LQ18" i="11"/>
  <c r="LQ19" i="11"/>
  <c r="LQ25" i="11"/>
  <c r="LQ34" i="11"/>
  <c r="LQ28" i="11"/>
  <c r="LQ35" i="11"/>
  <c r="LQ41" i="11"/>
  <c r="LQ45" i="11"/>
  <c r="LQ51" i="11"/>
  <c r="LQ10" i="10"/>
  <c r="LQ8" i="10"/>
  <c r="LQ14" i="10"/>
  <c r="LQ16" i="10"/>
  <c r="LQ9" i="10"/>
  <c r="LQ12" i="10"/>
  <c r="LR5" i="10"/>
  <c r="LR3" i="10"/>
  <c r="LR4" i="10"/>
  <c r="LR2" i="10" s="1"/>
  <c r="LR1" i="10"/>
  <c r="LR55" i="10" s="1"/>
  <c r="LS6" i="10"/>
  <c r="LQ15" i="10"/>
  <c r="LQ21" i="10"/>
  <c r="LQ26" i="10"/>
  <c r="LQ35" i="10"/>
  <c r="LQ30" i="10"/>
  <c r="LQ40" i="10"/>
  <c r="LQ43" i="10"/>
  <c r="LQ47" i="10"/>
  <c r="LQ51" i="10"/>
  <c r="LQ55" i="10"/>
  <c r="LQ17" i="10"/>
  <c r="LQ23" i="10"/>
  <c r="LQ28" i="10"/>
  <c r="LQ29" i="10"/>
  <c r="LQ32" i="10"/>
  <c r="LQ37" i="10"/>
  <c r="LQ42" i="10"/>
  <c r="LQ48" i="10"/>
  <c r="LQ52" i="10"/>
  <c r="LQ56" i="10"/>
  <c r="LQ11" i="10"/>
  <c r="LQ22" i="10"/>
  <c r="LQ19" i="10"/>
  <c r="LQ25" i="10"/>
  <c r="LQ31" i="10"/>
  <c r="LQ36" i="10"/>
  <c r="LQ39" i="10"/>
  <c r="LQ45" i="10"/>
  <c r="LQ49" i="10"/>
  <c r="LQ53" i="10"/>
  <c r="LQ57" i="10"/>
  <c r="LQ13" i="10"/>
  <c r="LQ18" i="10"/>
  <c r="LQ24" i="10"/>
  <c r="LQ27" i="10"/>
  <c r="LQ34" i="10"/>
  <c r="LQ38" i="10"/>
  <c r="LQ41" i="10"/>
  <c r="LQ44" i="10"/>
  <c r="LQ50" i="10"/>
  <c r="LQ54" i="10"/>
  <c r="LP11" i="9"/>
  <c r="LP14" i="9"/>
  <c r="LP13" i="9"/>
  <c r="LP8" i="9"/>
  <c r="LR6" i="9"/>
  <c r="LQ5" i="9"/>
  <c r="LQ4" i="9"/>
  <c r="LQ2" i="9" s="1"/>
  <c r="LQ1" i="9"/>
  <c r="LQ3" i="9"/>
  <c r="LP15" i="9"/>
  <c r="LP10" i="9"/>
  <c r="LP16" i="9"/>
  <c r="LP9" i="9"/>
  <c r="LP17" i="9"/>
  <c r="LP12" i="9"/>
  <c r="LP18" i="9"/>
  <c r="LP14" i="8"/>
  <c r="LP13" i="8"/>
  <c r="LP8" i="8"/>
  <c r="LP19" i="8"/>
  <c r="LQ5" i="8"/>
  <c r="LQ4" i="8"/>
  <c r="LQ2" i="8" s="1"/>
  <c r="LR6" i="8"/>
  <c r="LQ1" i="8"/>
  <c r="LQ31" i="8" s="1"/>
  <c r="LQ3" i="8"/>
  <c r="LP15" i="8"/>
  <c r="LP16" i="8"/>
  <c r="LP9" i="8"/>
  <c r="LP10" i="8"/>
  <c r="LP18" i="8"/>
  <c r="LP12" i="8"/>
  <c r="LP11" i="8"/>
  <c r="LP17" i="8"/>
  <c r="LQ10" i="12" l="1"/>
  <c r="LQ15" i="12"/>
  <c r="LQ25" i="12"/>
  <c r="LQ29" i="12"/>
  <c r="LQ20" i="12"/>
  <c r="LQ11" i="12"/>
  <c r="LQ16" i="12"/>
  <c r="LQ21" i="12"/>
  <c r="LQ23" i="12"/>
  <c r="LQ24" i="12"/>
  <c r="LQ12" i="12"/>
  <c r="LQ14" i="12"/>
  <c r="LQ19" i="12"/>
  <c r="LQ22" i="12"/>
  <c r="LQ27" i="12"/>
  <c r="LQ13" i="12"/>
  <c r="LQ18" i="12"/>
  <c r="LQ17" i="12"/>
  <c r="LQ26" i="12"/>
  <c r="LQ28" i="12"/>
  <c r="LQ30" i="12"/>
  <c r="LQ9" i="12"/>
  <c r="LQ19" i="9"/>
  <c r="LQ24" i="9"/>
  <c r="LQ21" i="9"/>
  <c r="LQ23" i="9"/>
  <c r="LQ27" i="9"/>
  <c r="LQ30" i="9"/>
  <c r="LQ22" i="9"/>
  <c r="LQ26" i="9"/>
  <c r="LQ28" i="9"/>
  <c r="LQ25" i="9"/>
  <c r="LQ20" i="9"/>
  <c r="LQ29" i="9"/>
  <c r="LQ24" i="8"/>
  <c r="LQ28" i="8"/>
  <c r="LQ21" i="8"/>
  <c r="LQ23" i="8"/>
  <c r="LQ25" i="8"/>
  <c r="LQ26" i="8"/>
  <c r="LQ30" i="8"/>
  <c r="LQ29" i="8"/>
  <c r="LQ22" i="8"/>
  <c r="LQ27" i="8"/>
  <c r="LQ20" i="8"/>
  <c r="LR8" i="11"/>
  <c r="LS6" i="12"/>
  <c r="LR5" i="12"/>
  <c r="LR4" i="12"/>
  <c r="LR2" i="12" s="1"/>
  <c r="LR1" i="12"/>
  <c r="LR28" i="12" s="1"/>
  <c r="LR3" i="12"/>
  <c r="LR9" i="11"/>
  <c r="LR10" i="11"/>
  <c r="LR18" i="11"/>
  <c r="LR30" i="11"/>
  <c r="LR19" i="11"/>
  <c r="LR29" i="11"/>
  <c r="LR36" i="11"/>
  <c r="LR40" i="11"/>
  <c r="LR44" i="11"/>
  <c r="LR49" i="11"/>
  <c r="LR53" i="11"/>
  <c r="LR56" i="11"/>
  <c r="LR11" i="11"/>
  <c r="LR12" i="11"/>
  <c r="LR24" i="11"/>
  <c r="LR21" i="11"/>
  <c r="LR23" i="11"/>
  <c r="LR31" i="11"/>
  <c r="LR37" i="11"/>
  <c r="LR42" i="11"/>
  <c r="LR47" i="11"/>
  <c r="LR48" i="11"/>
  <c r="LR54" i="11"/>
  <c r="LR57" i="11"/>
  <c r="LS5" i="11"/>
  <c r="LS3" i="11"/>
  <c r="LS4" i="11"/>
  <c r="LS2" i="11" s="1"/>
  <c r="LT6" i="11"/>
  <c r="LS1" i="11"/>
  <c r="LS58" i="11" s="1"/>
  <c r="LR13" i="11"/>
  <c r="LR22" i="11"/>
  <c r="LR26" i="11"/>
  <c r="LR15" i="11"/>
  <c r="LR25" i="11"/>
  <c r="LR32" i="11"/>
  <c r="LR35" i="11"/>
  <c r="LR39" i="11"/>
  <c r="LR43" i="11"/>
  <c r="LR51" i="11"/>
  <c r="LR52" i="11"/>
  <c r="LR58" i="11"/>
  <c r="LR14" i="11"/>
  <c r="LR16" i="11"/>
  <c r="LR28" i="11"/>
  <c r="LR17" i="11"/>
  <c r="LR27" i="11"/>
  <c r="LR34" i="11"/>
  <c r="LR38" i="11"/>
  <c r="LR41" i="11"/>
  <c r="LR45" i="11"/>
  <c r="LR50" i="11"/>
  <c r="LQ9" i="8"/>
  <c r="LR10" i="10"/>
  <c r="LR9" i="10"/>
  <c r="LR17" i="10"/>
  <c r="LR27" i="10"/>
  <c r="LR24" i="10"/>
  <c r="LR32" i="10"/>
  <c r="LR34" i="10"/>
  <c r="LR38" i="10"/>
  <c r="LR43" i="10"/>
  <c r="LR48" i="10"/>
  <c r="LR52" i="10"/>
  <c r="LR56" i="10"/>
  <c r="LS5" i="10"/>
  <c r="LS3" i="10"/>
  <c r="LS4" i="10"/>
  <c r="LS2" i="10" s="1"/>
  <c r="LT6" i="10"/>
  <c r="LS1" i="10"/>
  <c r="LS58" i="10" s="1"/>
  <c r="LR12" i="10"/>
  <c r="LR11" i="10"/>
  <c r="LR19" i="10"/>
  <c r="LR18" i="10"/>
  <c r="LR26" i="10"/>
  <c r="LR35" i="10"/>
  <c r="LR37" i="10"/>
  <c r="LR40" i="10"/>
  <c r="LR44" i="10"/>
  <c r="LR49" i="10"/>
  <c r="LR53" i="10"/>
  <c r="LR57" i="10"/>
  <c r="LR8" i="10"/>
  <c r="LR14" i="10"/>
  <c r="LR13" i="10"/>
  <c r="LR22" i="10"/>
  <c r="LR21" i="10"/>
  <c r="LR28" i="10"/>
  <c r="LR29" i="10"/>
  <c r="LR39" i="10"/>
  <c r="LR42" i="10"/>
  <c r="LR47" i="10"/>
  <c r="LR50" i="10"/>
  <c r="LR54" i="10"/>
  <c r="LR58" i="10"/>
  <c r="LR16" i="10"/>
  <c r="LR15" i="10"/>
  <c r="LR25" i="10"/>
  <c r="LR23" i="10"/>
  <c r="LR30" i="10"/>
  <c r="LR31" i="10"/>
  <c r="LR36" i="10"/>
  <c r="LR41" i="10"/>
  <c r="LR45" i="10"/>
  <c r="LR51" i="10"/>
  <c r="LQ11" i="8"/>
  <c r="LQ8" i="9"/>
  <c r="LQ12" i="9"/>
  <c r="LQ14" i="9"/>
  <c r="LQ16" i="9"/>
  <c r="LQ13" i="9"/>
  <c r="LQ10" i="9"/>
  <c r="LS6" i="9"/>
  <c r="LR1" i="9"/>
  <c r="LR30" i="9" s="1"/>
  <c r="LR3" i="9"/>
  <c r="LR5" i="9"/>
  <c r="LR4" i="9"/>
  <c r="LR2" i="9" s="1"/>
  <c r="LQ15" i="9"/>
  <c r="LQ18" i="9"/>
  <c r="LQ9" i="9"/>
  <c r="LQ11" i="9"/>
  <c r="LQ17" i="9"/>
  <c r="LQ13" i="8"/>
  <c r="LQ8" i="8"/>
  <c r="LQ16" i="8"/>
  <c r="LQ19" i="8"/>
  <c r="LR5" i="8"/>
  <c r="LR4" i="8"/>
  <c r="LR2" i="8" s="1"/>
  <c r="LS6" i="8"/>
  <c r="LR1" i="8"/>
  <c r="LR3" i="8"/>
  <c r="LQ15" i="8"/>
  <c r="LQ10" i="8"/>
  <c r="LQ18" i="8"/>
  <c r="LQ12" i="8"/>
  <c r="LQ14" i="8"/>
  <c r="LQ17" i="8"/>
  <c r="LR9" i="12" l="1"/>
  <c r="LR10" i="12"/>
  <c r="LR15" i="12"/>
  <c r="LR21" i="12"/>
  <c r="LR19" i="12"/>
  <c r="LR29" i="12"/>
  <c r="LR8" i="12"/>
  <c r="LR11" i="12"/>
  <c r="LR17" i="12"/>
  <c r="LR16" i="12"/>
  <c r="LR25" i="12"/>
  <c r="LR23" i="12"/>
  <c r="LR30" i="12"/>
  <c r="LR12" i="12"/>
  <c r="LR14" i="12"/>
  <c r="LR20" i="12"/>
  <c r="LR22" i="12"/>
  <c r="LR27" i="12"/>
  <c r="LR13" i="12"/>
  <c r="LR18" i="12"/>
  <c r="LR24" i="12"/>
  <c r="LR26" i="12"/>
  <c r="LR24" i="9"/>
  <c r="LR22" i="9"/>
  <c r="LR27" i="9"/>
  <c r="LR21" i="9"/>
  <c r="LR19" i="9"/>
  <c r="LR25" i="9"/>
  <c r="LR23" i="9"/>
  <c r="LR28" i="9"/>
  <c r="LR20" i="9"/>
  <c r="LR26" i="9"/>
  <c r="LR29" i="9"/>
  <c r="LR25" i="8"/>
  <c r="LR29" i="8"/>
  <c r="LR28" i="8"/>
  <c r="LR27" i="8"/>
  <c r="LR26" i="8"/>
  <c r="LR31" i="8"/>
  <c r="LR21" i="8"/>
  <c r="LR30" i="8"/>
  <c r="LR23" i="8"/>
  <c r="LR22" i="8"/>
  <c r="LR24" i="8"/>
  <c r="LR20" i="8"/>
  <c r="LS5" i="12"/>
  <c r="LS4" i="12"/>
  <c r="LS2" i="12" s="1"/>
  <c r="LT6" i="12"/>
  <c r="LS1" i="12"/>
  <c r="LS28" i="12" s="1"/>
  <c r="LS3" i="12"/>
  <c r="LS9" i="11"/>
  <c r="LS11" i="11"/>
  <c r="LT4" i="11"/>
  <c r="LT2" i="11" s="1"/>
  <c r="LU6" i="11"/>
  <c r="LT1" i="11"/>
  <c r="LT58" i="11" s="1"/>
  <c r="LT5" i="11"/>
  <c r="LT3" i="11"/>
  <c r="LS8" i="11"/>
  <c r="LS10" i="11"/>
  <c r="LS19" i="11"/>
  <c r="LS16" i="11"/>
  <c r="LS26" i="11"/>
  <c r="LS25" i="11"/>
  <c r="LS32" i="11"/>
  <c r="LS37" i="11"/>
  <c r="LS42" i="11"/>
  <c r="LS47" i="11"/>
  <c r="LS51" i="11"/>
  <c r="LS55" i="11"/>
  <c r="LS12" i="11"/>
  <c r="LS22" i="11"/>
  <c r="LS18" i="11"/>
  <c r="LS28" i="11"/>
  <c r="LS27" i="11"/>
  <c r="LS39" i="11"/>
  <c r="LS41" i="11"/>
  <c r="LS43" i="11"/>
  <c r="LS49" i="11"/>
  <c r="LS52" i="11"/>
  <c r="LS56" i="11"/>
  <c r="LS17" i="11"/>
  <c r="LS23" i="11"/>
  <c r="LS21" i="11"/>
  <c r="LS30" i="11"/>
  <c r="LS29" i="11"/>
  <c r="LS34" i="11"/>
  <c r="LS38" i="11"/>
  <c r="LS45" i="11"/>
  <c r="LS48" i="11"/>
  <c r="LS53" i="11"/>
  <c r="LS57" i="11"/>
  <c r="LS13" i="11"/>
  <c r="LS15" i="11"/>
  <c r="LS14" i="11"/>
  <c r="LS24" i="11"/>
  <c r="LS35" i="11"/>
  <c r="LS31" i="11"/>
  <c r="LS36" i="11"/>
  <c r="LS40" i="11"/>
  <c r="LS44" i="11"/>
  <c r="LS50" i="11"/>
  <c r="LS54" i="11"/>
  <c r="LS9" i="10"/>
  <c r="LR8" i="9"/>
  <c r="LT4" i="10"/>
  <c r="LT2" i="10" s="1"/>
  <c r="LU6" i="10"/>
  <c r="LT1" i="10"/>
  <c r="LT54" i="10" s="1"/>
  <c r="LT3" i="10"/>
  <c r="LT5" i="10"/>
  <c r="LS8" i="10"/>
  <c r="LS12" i="10"/>
  <c r="LS23" i="10"/>
  <c r="LS27" i="10"/>
  <c r="LS34" i="10"/>
  <c r="LS29" i="10"/>
  <c r="LS36" i="10"/>
  <c r="LS41" i="10"/>
  <c r="LS47" i="10"/>
  <c r="LS48" i="10"/>
  <c r="LS55" i="10"/>
  <c r="LS21" i="10"/>
  <c r="LS11" i="10"/>
  <c r="LS14" i="10"/>
  <c r="LS19" i="10"/>
  <c r="LS24" i="10"/>
  <c r="LS30" i="10"/>
  <c r="LS31" i="10"/>
  <c r="LS38" i="10"/>
  <c r="LS43" i="10"/>
  <c r="LS49" i="10"/>
  <c r="LS50" i="10"/>
  <c r="LS56" i="10"/>
  <c r="LS13" i="10"/>
  <c r="LS15" i="10"/>
  <c r="LS16" i="10"/>
  <c r="LS22" i="10"/>
  <c r="LS26" i="10"/>
  <c r="LS32" i="10"/>
  <c r="LS37" i="10"/>
  <c r="LS40" i="10"/>
  <c r="LS44" i="10"/>
  <c r="LS51" i="10"/>
  <c r="LS53" i="10"/>
  <c r="LS57" i="10"/>
  <c r="LS17" i="10"/>
  <c r="LS10" i="10"/>
  <c r="LS18" i="10"/>
  <c r="LS25" i="10"/>
  <c r="LS28" i="10"/>
  <c r="LS35" i="10"/>
  <c r="LS39" i="10"/>
  <c r="LS42" i="10"/>
  <c r="LS45" i="10"/>
  <c r="LS52" i="10"/>
  <c r="LS54" i="10"/>
  <c r="LR10" i="9"/>
  <c r="LR12" i="9"/>
  <c r="LS5" i="9"/>
  <c r="LT6" i="9"/>
  <c r="LS3" i="9"/>
  <c r="LS4" i="9"/>
  <c r="LS2" i="9" s="1"/>
  <c r="LS1" i="9"/>
  <c r="LR15" i="9"/>
  <c r="LR14" i="9"/>
  <c r="LR9" i="9"/>
  <c r="LR16" i="9"/>
  <c r="LR11" i="9"/>
  <c r="LR17" i="9"/>
  <c r="LR18" i="9"/>
  <c r="LR13" i="9"/>
  <c r="LR11" i="8"/>
  <c r="LR13" i="8"/>
  <c r="LR8" i="8"/>
  <c r="LR16" i="8"/>
  <c r="LR19" i="8"/>
  <c r="LT6" i="8"/>
  <c r="LS5" i="8"/>
  <c r="LS4" i="8"/>
  <c r="LS2" i="8" s="1"/>
  <c r="LS3" i="8"/>
  <c r="LS1" i="8"/>
  <c r="LR15" i="8"/>
  <c r="LR10" i="8"/>
  <c r="LR18" i="8"/>
  <c r="LR9" i="8"/>
  <c r="LR12" i="8"/>
  <c r="LR14" i="8"/>
  <c r="LR17" i="8"/>
  <c r="LS8" i="12" l="1"/>
  <c r="LS13" i="12"/>
  <c r="LS18" i="12"/>
  <c r="LS27" i="12"/>
  <c r="LS25" i="12"/>
  <c r="LS29" i="12"/>
  <c r="LS10" i="12"/>
  <c r="LS16" i="12"/>
  <c r="LS15" i="12"/>
  <c r="LS20" i="12"/>
  <c r="LS22" i="12"/>
  <c r="LS30" i="12"/>
  <c r="LS11" i="12"/>
  <c r="LS17" i="12"/>
  <c r="LS19" i="12"/>
  <c r="LS24" i="12"/>
  <c r="LS26" i="12"/>
  <c r="LS9" i="12"/>
  <c r="LS12" i="12"/>
  <c r="LS14" i="12"/>
  <c r="LS23" i="12"/>
  <c r="LS21" i="12"/>
  <c r="LS19" i="9"/>
  <c r="LS21" i="9"/>
  <c r="LS26" i="9"/>
  <c r="LS28" i="9"/>
  <c r="LS30" i="9"/>
  <c r="LS20" i="9"/>
  <c r="LS25" i="9"/>
  <c r="LS24" i="9"/>
  <c r="LS29" i="9"/>
  <c r="LS27" i="9"/>
  <c r="LS23" i="9"/>
  <c r="LS22" i="9"/>
  <c r="LS22" i="8"/>
  <c r="LS21" i="8"/>
  <c r="LS30" i="8"/>
  <c r="LS23" i="8"/>
  <c r="LS24" i="8"/>
  <c r="LS27" i="8"/>
  <c r="LS25" i="8"/>
  <c r="LS28" i="8"/>
  <c r="LS31" i="8"/>
  <c r="LS26" i="8"/>
  <c r="LS29" i="8"/>
  <c r="LS20" i="8"/>
  <c r="LT8" i="11"/>
  <c r="LT5" i="12"/>
  <c r="LT4" i="12"/>
  <c r="LT2" i="12" s="1"/>
  <c r="LU6" i="12"/>
  <c r="LT3" i="12"/>
  <c r="LT1" i="12"/>
  <c r="LT25" i="12" s="1"/>
  <c r="LT11" i="11"/>
  <c r="LT17" i="11"/>
  <c r="LT29" i="11"/>
  <c r="LT14" i="11"/>
  <c r="LT24" i="11"/>
  <c r="LT35" i="11"/>
  <c r="LT39" i="11"/>
  <c r="LT43" i="11"/>
  <c r="LT44" i="11"/>
  <c r="LT51" i="11"/>
  <c r="LT55" i="11"/>
  <c r="LT10" i="11"/>
  <c r="LT13" i="11"/>
  <c r="LT19" i="11"/>
  <c r="LT31" i="11"/>
  <c r="LT16" i="11"/>
  <c r="LT26" i="11"/>
  <c r="LT34" i="11"/>
  <c r="LT41" i="11"/>
  <c r="LT45" i="11"/>
  <c r="LT48" i="11"/>
  <c r="LT52" i="11"/>
  <c r="LT56" i="11"/>
  <c r="LT12" i="11"/>
  <c r="LT15" i="11"/>
  <c r="LT25" i="11"/>
  <c r="LT22" i="11"/>
  <c r="LT18" i="11"/>
  <c r="LT28" i="11"/>
  <c r="LT36" i="11"/>
  <c r="LT38" i="11"/>
  <c r="LT47" i="11"/>
  <c r="LT49" i="11"/>
  <c r="LT53" i="11"/>
  <c r="LT57" i="11"/>
  <c r="LV6" i="11"/>
  <c r="LU1" i="11"/>
  <c r="LU57" i="11" s="1"/>
  <c r="LU5" i="11"/>
  <c r="LU3" i="11"/>
  <c r="LU4" i="11"/>
  <c r="LU2" i="11" s="1"/>
  <c r="LT9" i="11"/>
  <c r="LT21" i="11"/>
  <c r="LT27" i="11"/>
  <c r="LT23" i="11"/>
  <c r="LT32" i="11"/>
  <c r="LT30" i="11"/>
  <c r="LT37" i="11"/>
  <c r="LT40" i="11"/>
  <c r="LT42" i="11"/>
  <c r="LT50" i="11"/>
  <c r="LT54" i="11"/>
  <c r="LT8" i="10"/>
  <c r="LT13" i="10"/>
  <c r="LT21" i="10"/>
  <c r="LT28" i="10"/>
  <c r="LT12" i="10"/>
  <c r="LT9" i="10"/>
  <c r="LT17" i="10"/>
  <c r="LT16" i="10"/>
  <c r="LT24" i="10"/>
  <c r="LT22" i="10"/>
  <c r="LT31" i="10"/>
  <c r="LT35" i="10"/>
  <c r="LT37" i="10"/>
  <c r="LT42" i="10"/>
  <c r="LT50" i="10"/>
  <c r="LT53" i="10"/>
  <c r="LT56" i="10"/>
  <c r="LT11" i="10"/>
  <c r="LT10" i="10"/>
  <c r="LT18" i="10"/>
  <c r="LT26" i="10"/>
  <c r="LT25" i="10"/>
  <c r="LT34" i="10"/>
  <c r="LT36" i="10"/>
  <c r="LT39" i="10"/>
  <c r="LT45" i="10"/>
  <c r="LT49" i="10"/>
  <c r="LT52" i="10"/>
  <c r="LT57" i="10"/>
  <c r="LV6" i="10"/>
  <c r="LU1" i="10"/>
  <c r="LU58" i="10" s="1"/>
  <c r="LU5" i="10"/>
  <c r="LU3" i="10"/>
  <c r="LU4" i="10"/>
  <c r="LU2" i="10" s="1"/>
  <c r="LT27" i="10"/>
  <c r="LT30" i="10"/>
  <c r="LT38" i="10"/>
  <c r="LT41" i="10"/>
  <c r="LT44" i="10"/>
  <c r="LT48" i="10"/>
  <c r="LT55" i="10"/>
  <c r="LT58" i="10"/>
  <c r="LT15" i="10"/>
  <c r="LT14" i="10"/>
  <c r="LT23" i="10"/>
  <c r="LT19" i="10"/>
  <c r="LT29" i="10"/>
  <c r="LT32" i="10"/>
  <c r="LT40" i="10"/>
  <c r="LT43" i="10"/>
  <c r="LT47" i="10"/>
  <c r="LT51" i="10"/>
  <c r="LS11" i="9"/>
  <c r="LS13" i="9"/>
  <c r="LS10" i="9"/>
  <c r="LS18" i="9"/>
  <c r="LT5" i="9"/>
  <c r="LU6" i="9"/>
  <c r="LT3" i="9"/>
  <c r="LT4" i="9"/>
  <c r="LT2" i="9" s="1"/>
  <c r="LT1" i="9"/>
  <c r="LT30" i="9" s="1"/>
  <c r="LS15" i="9"/>
  <c r="LS12" i="9"/>
  <c r="LS9" i="9"/>
  <c r="LS14" i="9"/>
  <c r="LS17" i="9"/>
  <c r="LS8" i="9"/>
  <c r="LS16" i="9"/>
  <c r="LS8" i="8"/>
  <c r="LS10" i="8"/>
  <c r="LS9" i="8"/>
  <c r="LS17" i="8"/>
  <c r="LS18" i="8"/>
  <c r="LS12" i="8"/>
  <c r="LS11" i="8"/>
  <c r="LS19" i="8"/>
  <c r="LS14" i="8"/>
  <c r="LS13" i="8"/>
  <c r="LU6" i="8"/>
  <c r="LT5" i="8"/>
  <c r="LT4" i="8"/>
  <c r="LT2" i="8" s="1"/>
  <c r="LT3" i="8"/>
  <c r="LT1" i="8"/>
  <c r="LT31" i="8" s="1"/>
  <c r="LS15" i="8"/>
  <c r="LS16" i="8"/>
  <c r="LT8" i="12" l="1"/>
  <c r="LT12" i="12"/>
  <c r="LT14" i="12"/>
  <c r="LT22" i="12"/>
  <c r="LT24" i="12"/>
  <c r="LT28" i="12"/>
  <c r="LT13" i="12"/>
  <c r="LT15" i="12"/>
  <c r="LT18" i="12"/>
  <c r="LT19" i="12"/>
  <c r="LT29" i="12"/>
  <c r="LT30" i="12"/>
  <c r="LT10" i="12"/>
  <c r="LT16" i="12"/>
  <c r="LT26" i="12"/>
  <c r="LT23" i="12"/>
  <c r="LT21" i="12"/>
  <c r="LT9" i="12"/>
  <c r="LT11" i="12"/>
  <c r="LT17" i="12"/>
  <c r="LT20" i="12"/>
  <c r="LT27" i="12"/>
  <c r="LT19" i="9"/>
  <c r="LT24" i="9"/>
  <c r="LT23" i="9"/>
  <c r="LT21" i="9"/>
  <c r="LT29" i="9"/>
  <c r="LT26" i="9"/>
  <c r="LT25" i="9"/>
  <c r="LT22" i="9"/>
  <c r="LT20" i="9"/>
  <c r="LT28" i="9"/>
  <c r="LT27" i="9"/>
  <c r="LU10" i="10"/>
  <c r="LT27" i="8"/>
  <c r="LT23" i="8"/>
  <c r="LT29" i="8"/>
  <c r="LT21" i="8"/>
  <c r="LT26" i="8"/>
  <c r="LT24" i="8"/>
  <c r="LT25" i="8"/>
  <c r="LT30" i="8"/>
  <c r="LT22" i="8"/>
  <c r="LT28" i="8"/>
  <c r="LT20" i="8"/>
  <c r="LU8" i="10"/>
  <c r="LU8" i="11"/>
  <c r="LU4" i="12"/>
  <c r="LU2" i="12" s="1"/>
  <c r="LV6" i="12"/>
  <c r="LU5" i="12"/>
  <c r="LU3" i="12"/>
  <c r="LU1" i="12"/>
  <c r="LU24" i="12" s="1"/>
  <c r="LU14" i="10"/>
  <c r="LU10" i="11"/>
  <c r="LU9" i="11"/>
  <c r="LU16" i="11"/>
  <c r="LU11" i="11"/>
  <c r="LU13" i="11"/>
  <c r="LU14" i="11"/>
  <c r="LU15" i="11"/>
  <c r="LU22" i="10"/>
  <c r="LU12" i="11"/>
  <c r="LU18" i="11"/>
  <c r="LU17" i="11"/>
  <c r="LU25" i="11"/>
  <c r="LU36" i="11"/>
  <c r="LU30" i="11"/>
  <c r="LU40" i="11"/>
  <c r="LU41" i="11"/>
  <c r="LU50" i="11"/>
  <c r="LU48" i="11"/>
  <c r="LU54" i="11"/>
  <c r="LU58" i="11"/>
  <c r="LV5" i="11"/>
  <c r="LV3" i="11"/>
  <c r="LV4" i="11"/>
  <c r="LV2" i="11" s="1"/>
  <c r="LW6" i="11"/>
  <c r="LV1" i="11"/>
  <c r="LV55" i="11" s="1"/>
  <c r="LU19" i="11"/>
  <c r="LU27" i="11"/>
  <c r="LU24" i="11"/>
  <c r="LU34" i="11"/>
  <c r="LU35" i="11"/>
  <c r="LU42" i="11"/>
  <c r="LU43" i="11"/>
  <c r="LU53" i="11"/>
  <c r="LU55" i="11"/>
  <c r="LU21" i="11"/>
  <c r="LU22" i="11"/>
  <c r="LU29" i="11"/>
  <c r="LU26" i="11"/>
  <c r="LU37" i="11"/>
  <c r="LU38" i="11"/>
  <c r="LU44" i="11"/>
  <c r="LU45" i="11"/>
  <c r="LU49" i="11"/>
  <c r="LU56" i="11"/>
  <c r="LU23" i="11"/>
  <c r="LU31" i="11"/>
  <c r="LU28" i="11"/>
  <c r="LU32" i="11"/>
  <c r="LU39" i="11"/>
  <c r="LU47" i="11"/>
  <c r="LU51" i="11"/>
  <c r="LU52" i="11"/>
  <c r="LU12" i="10"/>
  <c r="LU16" i="10"/>
  <c r="LU11" i="10"/>
  <c r="LU13" i="10"/>
  <c r="LU21" i="10"/>
  <c r="LU26" i="10"/>
  <c r="LU35" i="10"/>
  <c r="LU30" i="10"/>
  <c r="LU40" i="10"/>
  <c r="LU43" i="10"/>
  <c r="LU44" i="10"/>
  <c r="LU52" i="10"/>
  <c r="LU55" i="10"/>
  <c r="LU15" i="10"/>
  <c r="LU23" i="10"/>
  <c r="LU28" i="10"/>
  <c r="LU29" i="10"/>
  <c r="LU32" i="10"/>
  <c r="LU37" i="10"/>
  <c r="LU42" i="10"/>
  <c r="LU48" i="10"/>
  <c r="LU51" i="10"/>
  <c r="LU56" i="10"/>
  <c r="LU9" i="10"/>
  <c r="LU17" i="10"/>
  <c r="LU19" i="10"/>
  <c r="LU25" i="10"/>
  <c r="LU31" i="10"/>
  <c r="LU36" i="10"/>
  <c r="LU39" i="10"/>
  <c r="LU45" i="10"/>
  <c r="LU50" i="10"/>
  <c r="LU53" i="10"/>
  <c r="LU57" i="10"/>
  <c r="LV5" i="10"/>
  <c r="LV3" i="10"/>
  <c r="LV4" i="10"/>
  <c r="LV2" i="10" s="1"/>
  <c r="LW6" i="10"/>
  <c r="LV1" i="10"/>
  <c r="LV57" i="10" s="1"/>
  <c r="LU18" i="10"/>
  <c r="LU24" i="10"/>
  <c r="LU27" i="10"/>
  <c r="LU34" i="10"/>
  <c r="LU38" i="10"/>
  <c r="LU41" i="10"/>
  <c r="LU47" i="10"/>
  <c r="LU49" i="10"/>
  <c r="LU54" i="10"/>
  <c r="LT11" i="9"/>
  <c r="LT14" i="9"/>
  <c r="LT13" i="9"/>
  <c r="LT8" i="9"/>
  <c r="LV6" i="9"/>
  <c r="LU5" i="9"/>
  <c r="LU4" i="9"/>
  <c r="LU2" i="9" s="1"/>
  <c r="LU1" i="9"/>
  <c r="LU3" i="9"/>
  <c r="LT15" i="9"/>
  <c r="LT10" i="9"/>
  <c r="LT16" i="9"/>
  <c r="LT9" i="9"/>
  <c r="LT17" i="9"/>
  <c r="LT12" i="9"/>
  <c r="LT18" i="9"/>
  <c r="LT12" i="8"/>
  <c r="LT14" i="8"/>
  <c r="LT10" i="8"/>
  <c r="LT8" i="8"/>
  <c r="LU5" i="8"/>
  <c r="LU4" i="8"/>
  <c r="LU2" i="8" s="1"/>
  <c r="LV6" i="8"/>
  <c r="LU1" i="8"/>
  <c r="LU3" i="8"/>
  <c r="LT15" i="8"/>
  <c r="LT16" i="8"/>
  <c r="LT9" i="8"/>
  <c r="LT18" i="8"/>
  <c r="LT11" i="8"/>
  <c r="LT17" i="8"/>
  <c r="LT13" i="8"/>
  <c r="LT19" i="8"/>
  <c r="LU8" i="12" l="1"/>
  <c r="LU11" i="12"/>
  <c r="LU15" i="12"/>
  <c r="LU25" i="12"/>
  <c r="LU23" i="12"/>
  <c r="LU29" i="12"/>
  <c r="LU12" i="12"/>
  <c r="LU14" i="12"/>
  <c r="LU16" i="12"/>
  <c r="LU28" i="12"/>
  <c r="LU27" i="12"/>
  <c r="LU30" i="12"/>
  <c r="LU13" i="12"/>
  <c r="LU18" i="12"/>
  <c r="LU17" i="12"/>
  <c r="LU22" i="12"/>
  <c r="LU20" i="12"/>
  <c r="LU9" i="12"/>
  <c r="LU10" i="12"/>
  <c r="LU19" i="12"/>
  <c r="LU21" i="12"/>
  <c r="LU26" i="12"/>
  <c r="LU26" i="9"/>
  <c r="LU20" i="9"/>
  <c r="LU21" i="9"/>
  <c r="LU19" i="9"/>
  <c r="LU24" i="9"/>
  <c r="LU30" i="9"/>
  <c r="LU25" i="9"/>
  <c r="LU23" i="9"/>
  <c r="LU28" i="9"/>
  <c r="LU22" i="9"/>
  <c r="LU27" i="9"/>
  <c r="LU29" i="9"/>
  <c r="LU21" i="8"/>
  <c r="LU26" i="8"/>
  <c r="LU25" i="8"/>
  <c r="LU24" i="8"/>
  <c r="LU30" i="8"/>
  <c r="LU29" i="8"/>
  <c r="LU22" i="8"/>
  <c r="LU27" i="8"/>
  <c r="LU31" i="8"/>
  <c r="LU23" i="8"/>
  <c r="LU28" i="8"/>
  <c r="LU20" i="8"/>
  <c r="LW6" i="12"/>
  <c r="LV5" i="12"/>
  <c r="LV4" i="12"/>
  <c r="LV2" i="12" s="1"/>
  <c r="LV1" i="12"/>
  <c r="LV27" i="12" s="1"/>
  <c r="LV3" i="12"/>
  <c r="LV10" i="11"/>
  <c r="LV8" i="11"/>
  <c r="LV9" i="11"/>
  <c r="LV12" i="11"/>
  <c r="LV18" i="11"/>
  <c r="LV28" i="11"/>
  <c r="LV19" i="11"/>
  <c r="LV27" i="11"/>
  <c r="LV34" i="11"/>
  <c r="LV38" i="11"/>
  <c r="LV44" i="11"/>
  <c r="LV49" i="11"/>
  <c r="LV54" i="11"/>
  <c r="LV56" i="11"/>
  <c r="LU12" i="9"/>
  <c r="LV11" i="11"/>
  <c r="LV14" i="11"/>
  <c r="LV21" i="11"/>
  <c r="LV30" i="11"/>
  <c r="LV32" i="11"/>
  <c r="LV29" i="11"/>
  <c r="LV36" i="11"/>
  <c r="LV40" i="11"/>
  <c r="LV47" i="11"/>
  <c r="LV48" i="11"/>
  <c r="LV53" i="11"/>
  <c r="LV57" i="11"/>
  <c r="LW5" i="11"/>
  <c r="LW3" i="11"/>
  <c r="LW4" i="11"/>
  <c r="LW2" i="11" s="1"/>
  <c r="LX6" i="11"/>
  <c r="LW1" i="11"/>
  <c r="LW56" i="11" s="1"/>
  <c r="LV13" i="11"/>
  <c r="LV22" i="11"/>
  <c r="LV24" i="11"/>
  <c r="LV15" i="11"/>
  <c r="LV23" i="11"/>
  <c r="LV31" i="11"/>
  <c r="LV37" i="11"/>
  <c r="LV39" i="11"/>
  <c r="LV43" i="11"/>
  <c r="LV51" i="11"/>
  <c r="LV52" i="11"/>
  <c r="LV58" i="11"/>
  <c r="LV16" i="11"/>
  <c r="LV26" i="11"/>
  <c r="LV17" i="11"/>
  <c r="LV25" i="11"/>
  <c r="LV42" i="11"/>
  <c r="LV35" i="11"/>
  <c r="LV41" i="11"/>
  <c r="LV45" i="11"/>
  <c r="LV50" i="11"/>
  <c r="LV8" i="10"/>
  <c r="LW5" i="10"/>
  <c r="LW3" i="10"/>
  <c r="LW4" i="10"/>
  <c r="LW2" i="10" s="1"/>
  <c r="LX6" i="10"/>
  <c r="LW1" i="10"/>
  <c r="LW58" i="10" s="1"/>
  <c r="LV12" i="10"/>
  <c r="LV11" i="10"/>
  <c r="LV22" i="10"/>
  <c r="LV21" i="10"/>
  <c r="LV28" i="10"/>
  <c r="LV29" i="10"/>
  <c r="LV39" i="10"/>
  <c r="LV42" i="10"/>
  <c r="LV45" i="10"/>
  <c r="LV50" i="10"/>
  <c r="LV53" i="10"/>
  <c r="LV58" i="10"/>
  <c r="LV14" i="10"/>
  <c r="LV13" i="10"/>
  <c r="LV18" i="10"/>
  <c r="LV23" i="10"/>
  <c r="LV30" i="10"/>
  <c r="LV31" i="10"/>
  <c r="LV36" i="10"/>
  <c r="LV41" i="10"/>
  <c r="LV47" i="10"/>
  <c r="LV51" i="10"/>
  <c r="LV55" i="10"/>
  <c r="LV19" i="10"/>
  <c r="LV16" i="10"/>
  <c r="LV15" i="10"/>
  <c r="LV25" i="10"/>
  <c r="LV24" i="10"/>
  <c r="LV32" i="10"/>
  <c r="LV34" i="10"/>
  <c r="LV38" i="10"/>
  <c r="LV43" i="10"/>
  <c r="LV48" i="10"/>
  <c r="LV54" i="10"/>
  <c r="LV56" i="10"/>
  <c r="LV10" i="10"/>
  <c r="LV9" i="10"/>
  <c r="LV17" i="10"/>
  <c r="LV27" i="10"/>
  <c r="LV26" i="10"/>
  <c r="LV35" i="10"/>
  <c r="LV37" i="10"/>
  <c r="LV40" i="10"/>
  <c r="LV44" i="10"/>
  <c r="LV49" i="10"/>
  <c r="LV52" i="10"/>
  <c r="LU8" i="9"/>
  <c r="LW6" i="9"/>
  <c r="LV1" i="9"/>
  <c r="LV30" i="9" s="1"/>
  <c r="LV5" i="9"/>
  <c r="LV3" i="9"/>
  <c r="LV4" i="9"/>
  <c r="LV2" i="9" s="1"/>
  <c r="LU15" i="9"/>
  <c r="LU10" i="9"/>
  <c r="LU9" i="9"/>
  <c r="LU16" i="9"/>
  <c r="LU18" i="9"/>
  <c r="LU11" i="9"/>
  <c r="LU14" i="9"/>
  <c r="LU13" i="9"/>
  <c r="LU17" i="9"/>
  <c r="LV5" i="8"/>
  <c r="LV4" i="8"/>
  <c r="LV2" i="8" s="1"/>
  <c r="LW6" i="8"/>
  <c r="LV3" i="8"/>
  <c r="LV1" i="8"/>
  <c r="LU15" i="8"/>
  <c r="LU10" i="8"/>
  <c r="LU18" i="8"/>
  <c r="LU9" i="8"/>
  <c r="LU12" i="8"/>
  <c r="LU11" i="8"/>
  <c r="LU14" i="8"/>
  <c r="LU17" i="8"/>
  <c r="LU13" i="8"/>
  <c r="LU8" i="8"/>
  <c r="LU16" i="8"/>
  <c r="LU19" i="8"/>
  <c r="LV8" i="12" l="1"/>
  <c r="LV10" i="12"/>
  <c r="LV15" i="12"/>
  <c r="LV21" i="12"/>
  <c r="LV26" i="12"/>
  <c r="LV29" i="12"/>
  <c r="LV11" i="12"/>
  <c r="LV17" i="12"/>
  <c r="LV16" i="12"/>
  <c r="LV25" i="12"/>
  <c r="LV19" i="12"/>
  <c r="LV30" i="12"/>
  <c r="LV12" i="12"/>
  <c r="LV14" i="12"/>
  <c r="LV24" i="12"/>
  <c r="LV28" i="12"/>
  <c r="LV23" i="12"/>
  <c r="LV9" i="12"/>
  <c r="LV13" i="12"/>
  <c r="LV18" i="12"/>
  <c r="LV20" i="12"/>
  <c r="LV22" i="12"/>
  <c r="LV24" i="9"/>
  <c r="LV26" i="9"/>
  <c r="LV27" i="9"/>
  <c r="LV21" i="9"/>
  <c r="LV28" i="9"/>
  <c r="LV25" i="9"/>
  <c r="LV19" i="9"/>
  <c r="LV20" i="9"/>
  <c r="LV22" i="9"/>
  <c r="LV23" i="9"/>
  <c r="LV29" i="9"/>
  <c r="LV23" i="8"/>
  <c r="LV25" i="8"/>
  <c r="LV24" i="8"/>
  <c r="LV21" i="8"/>
  <c r="LV29" i="8"/>
  <c r="LV28" i="8"/>
  <c r="LV27" i="8"/>
  <c r="LV26" i="8"/>
  <c r="LV31" i="8"/>
  <c r="LV22" i="8"/>
  <c r="LV30" i="8"/>
  <c r="LV20" i="8"/>
  <c r="LW5" i="12"/>
  <c r="LW4" i="12"/>
  <c r="LW2" i="12" s="1"/>
  <c r="LX6" i="12"/>
  <c r="LW1" i="12"/>
  <c r="LW28" i="12" s="1"/>
  <c r="LW3" i="12"/>
  <c r="LW8" i="11"/>
  <c r="LW10" i="11"/>
  <c r="LW9" i="11"/>
  <c r="LW12" i="11"/>
  <c r="LW22" i="11"/>
  <c r="LW21" i="11"/>
  <c r="LW28" i="11"/>
  <c r="LW35" i="11"/>
  <c r="LW31" i="11"/>
  <c r="LW39" i="11"/>
  <c r="LW43" i="11"/>
  <c r="LW49" i="11"/>
  <c r="LW51" i="11"/>
  <c r="LW55" i="11"/>
  <c r="LW11" i="11"/>
  <c r="LW17" i="11"/>
  <c r="LW14" i="11"/>
  <c r="LW23" i="11"/>
  <c r="LW30" i="11"/>
  <c r="LW25" i="11"/>
  <c r="LW34" i="11"/>
  <c r="LW42" i="11"/>
  <c r="LW45" i="11"/>
  <c r="LW50" i="11"/>
  <c r="LW53" i="11"/>
  <c r="LW57" i="11"/>
  <c r="LW13" i="11"/>
  <c r="LW15" i="11"/>
  <c r="LW16" i="11"/>
  <c r="LW24" i="11"/>
  <c r="LW41" i="11"/>
  <c r="LW27" i="11"/>
  <c r="LW36" i="11"/>
  <c r="LW38" i="11"/>
  <c r="LW44" i="11"/>
  <c r="LW52" i="11"/>
  <c r="LW54" i="11"/>
  <c r="LW58" i="11"/>
  <c r="LX4" i="11"/>
  <c r="LX2" i="11" s="1"/>
  <c r="LY6" i="11"/>
  <c r="LX1" i="11"/>
  <c r="LX58" i="11" s="1"/>
  <c r="LX5" i="11"/>
  <c r="LX3" i="11"/>
  <c r="LW19" i="11"/>
  <c r="LW18" i="11"/>
  <c r="LW26" i="11"/>
  <c r="LW32" i="11"/>
  <c r="LW29" i="11"/>
  <c r="LW37" i="11"/>
  <c r="LW40" i="11"/>
  <c r="LW47" i="11"/>
  <c r="LW48" i="11"/>
  <c r="LW11" i="10"/>
  <c r="LW15" i="10"/>
  <c r="LV8" i="9"/>
  <c r="LW9" i="10"/>
  <c r="LX4" i="10"/>
  <c r="LX2" i="10" s="1"/>
  <c r="LY6" i="10"/>
  <c r="LX1" i="10"/>
  <c r="LX58" i="10" s="1"/>
  <c r="LX5" i="10"/>
  <c r="LX3" i="10"/>
  <c r="LW17" i="10"/>
  <c r="LW10" i="10"/>
  <c r="LW23" i="10"/>
  <c r="LW27" i="10"/>
  <c r="LW34" i="10"/>
  <c r="LW29" i="10"/>
  <c r="LW36" i="10"/>
  <c r="LW41" i="10"/>
  <c r="LW47" i="10"/>
  <c r="LW50" i="10"/>
  <c r="LW55" i="10"/>
  <c r="LW8" i="10"/>
  <c r="LW12" i="10"/>
  <c r="LW19" i="10"/>
  <c r="LW24" i="10"/>
  <c r="LW30" i="10"/>
  <c r="LW31" i="10"/>
  <c r="LW38" i="10"/>
  <c r="LW43" i="10"/>
  <c r="LW49" i="10"/>
  <c r="LW52" i="10"/>
  <c r="LW56" i="10"/>
  <c r="LW18" i="10"/>
  <c r="LW14" i="10"/>
  <c r="LW22" i="10"/>
  <c r="LW26" i="10"/>
  <c r="LW32" i="10"/>
  <c r="LW37" i="10"/>
  <c r="LW40" i="10"/>
  <c r="LW44" i="10"/>
  <c r="LW51" i="10"/>
  <c r="LW53" i="10"/>
  <c r="LW57" i="10"/>
  <c r="LW13" i="10"/>
  <c r="LW21" i="10"/>
  <c r="LW16" i="10"/>
  <c r="LW25" i="10"/>
  <c r="LW28" i="10"/>
  <c r="LW35" i="10"/>
  <c r="LW39" i="10"/>
  <c r="LW42" i="10"/>
  <c r="LW45" i="10"/>
  <c r="LW48" i="10"/>
  <c r="LW54" i="10"/>
  <c r="LV10" i="9"/>
  <c r="LV12" i="9"/>
  <c r="LV11" i="9"/>
  <c r="LV18" i="9"/>
  <c r="LV14" i="9"/>
  <c r="LV13" i="9"/>
  <c r="LW5" i="9"/>
  <c r="LX6" i="9"/>
  <c r="LW3" i="9"/>
  <c r="LW4" i="9"/>
  <c r="LW2" i="9" s="1"/>
  <c r="LW1" i="9"/>
  <c r="LV15" i="9"/>
  <c r="LV17" i="9"/>
  <c r="LV9" i="9"/>
  <c r="LV16" i="9"/>
  <c r="LV13" i="8"/>
  <c r="LV8" i="8"/>
  <c r="LV16" i="8"/>
  <c r="LV19" i="8"/>
  <c r="LX6" i="8"/>
  <c r="LW5" i="8"/>
  <c r="LW3" i="8"/>
  <c r="LW4" i="8"/>
  <c r="LW2" i="8" s="1"/>
  <c r="LW1" i="8"/>
  <c r="LV15" i="8"/>
  <c r="LV10" i="8"/>
  <c r="LV18" i="8"/>
  <c r="LV9" i="8"/>
  <c r="LV12" i="8"/>
  <c r="LV11" i="8"/>
  <c r="LV14" i="8"/>
  <c r="LV17" i="8"/>
  <c r="LW8" i="12" l="1"/>
  <c r="LW13" i="12"/>
  <c r="LW14" i="12"/>
  <c r="LW23" i="12"/>
  <c r="LW25" i="12"/>
  <c r="LW29" i="12"/>
  <c r="LW10" i="12"/>
  <c r="LW16" i="12"/>
  <c r="LW18" i="12"/>
  <c r="LW20" i="12"/>
  <c r="LW22" i="12"/>
  <c r="LW30" i="12"/>
  <c r="LW11" i="12"/>
  <c r="LW17" i="12"/>
  <c r="LW15" i="12"/>
  <c r="LW24" i="12"/>
  <c r="LW26" i="12"/>
  <c r="LW9" i="12"/>
  <c r="LW12" i="12"/>
  <c r="LW19" i="12"/>
  <c r="LW27" i="12"/>
  <c r="LW21" i="12"/>
  <c r="LW24" i="9"/>
  <c r="LW23" i="9"/>
  <c r="LW21" i="9"/>
  <c r="LW22" i="9"/>
  <c r="LW27" i="9"/>
  <c r="LW19" i="9"/>
  <c r="LW25" i="9"/>
  <c r="LW29" i="9"/>
  <c r="LW28" i="9"/>
  <c r="LW30" i="9"/>
  <c r="LW20" i="9"/>
  <c r="LW26" i="9"/>
  <c r="LW26" i="8"/>
  <c r="LW28" i="8"/>
  <c r="LW31" i="8"/>
  <c r="LW23" i="8"/>
  <c r="LW29" i="8"/>
  <c r="LW25" i="8"/>
  <c r="LW24" i="8"/>
  <c r="LW30" i="8"/>
  <c r="LW22" i="8"/>
  <c r="LW21" i="8"/>
  <c r="LW27" i="8"/>
  <c r="LW20" i="8"/>
  <c r="LX5" i="12"/>
  <c r="LX4" i="12"/>
  <c r="LX2" i="12" s="1"/>
  <c r="LY6" i="12"/>
  <c r="LX3" i="12"/>
  <c r="LX1" i="12"/>
  <c r="LX25" i="12" s="1"/>
  <c r="LX8" i="11"/>
  <c r="LX11" i="11"/>
  <c r="LX26" i="11"/>
  <c r="LX44" i="11"/>
  <c r="LX23" i="11"/>
  <c r="LX35" i="11"/>
  <c r="LX51" i="11"/>
  <c r="LX25" i="11"/>
  <c r="LX39" i="11"/>
  <c r="LX54" i="11"/>
  <c r="LX14" i="11"/>
  <c r="LX43" i="11"/>
  <c r="LX10" i="11"/>
  <c r="LX13" i="11"/>
  <c r="LX17" i="11"/>
  <c r="LX27" i="11"/>
  <c r="LX16" i="11"/>
  <c r="LX28" i="11"/>
  <c r="LX34" i="11"/>
  <c r="LX41" i="11"/>
  <c r="LX45" i="11"/>
  <c r="LX48" i="11"/>
  <c r="LX52" i="11"/>
  <c r="LX56" i="11"/>
  <c r="LX12" i="11"/>
  <c r="LX15" i="11"/>
  <c r="LX19" i="11"/>
  <c r="LX29" i="11"/>
  <c r="LX18" i="11"/>
  <c r="LX30" i="11"/>
  <c r="LX36" i="11"/>
  <c r="LX38" i="11"/>
  <c r="LX47" i="11"/>
  <c r="LX49" i="11"/>
  <c r="LX55" i="11"/>
  <c r="LX57" i="11"/>
  <c r="LX8" i="10"/>
  <c r="LZ6" i="11"/>
  <c r="LY1" i="11"/>
  <c r="LY55" i="11" s="1"/>
  <c r="LY5" i="11"/>
  <c r="LY3" i="11"/>
  <c r="LY4" i="11"/>
  <c r="LY2" i="11" s="1"/>
  <c r="LX9" i="11"/>
  <c r="LX21" i="11"/>
  <c r="LX22" i="11"/>
  <c r="LX31" i="11"/>
  <c r="LX24" i="11"/>
  <c r="LX32" i="11"/>
  <c r="LX37" i="11"/>
  <c r="LX40" i="11"/>
  <c r="LX42" i="11"/>
  <c r="LX50" i="11"/>
  <c r="LX53" i="11"/>
  <c r="LX15" i="10"/>
  <c r="LX12" i="10"/>
  <c r="LX23" i="10"/>
  <c r="LX28" i="10"/>
  <c r="LX29" i="10"/>
  <c r="LX32" i="10"/>
  <c r="LX35" i="10"/>
  <c r="LX43" i="10"/>
  <c r="LX47" i="10"/>
  <c r="LX51" i="10"/>
  <c r="LX55" i="10"/>
  <c r="LX9" i="10"/>
  <c r="LX17" i="10"/>
  <c r="LX14" i="10"/>
  <c r="LX19" i="10"/>
  <c r="LX22" i="10"/>
  <c r="LX31" i="10"/>
  <c r="LX36" i="10"/>
  <c r="LX37" i="10"/>
  <c r="LX42" i="10"/>
  <c r="LX49" i="10"/>
  <c r="LX53" i="10"/>
  <c r="LX56" i="10"/>
  <c r="LZ6" i="10"/>
  <c r="LY1" i="10"/>
  <c r="LY57" i="10" s="1"/>
  <c r="LY5" i="10"/>
  <c r="LY3" i="10"/>
  <c r="LY4" i="10"/>
  <c r="LY2" i="10" s="1"/>
  <c r="LX11" i="10"/>
  <c r="LX18" i="10"/>
  <c r="LX16" i="10"/>
  <c r="LX24" i="10"/>
  <c r="LX25" i="10"/>
  <c r="LX34" i="10"/>
  <c r="LX38" i="10"/>
  <c r="LX39" i="10"/>
  <c r="LX45" i="10"/>
  <c r="LX50" i="10"/>
  <c r="LX52" i="10"/>
  <c r="LX57" i="10"/>
  <c r="LX13" i="10"/>
  <c r="LX10" i="10"/>
  <c r="LX21" i="10"/>
  <c r="LX26" i="10"/>
  <c r="LX27" i="10"/>
  <c r="LX30" i="10"/>
  <c r="LX40" i="10"/>
  <c r="LX41" i="10"/>
  <c r="LX44" i="10"/>
  <c r="LX48" i="10"/>
  <c r="LX54" i="10"/>
  <c r="LW11" i="9"/>
  <c r="LW8" i="9"/>
  <c r="LW16" i="9"/>
  <c r="LW13" i="9"/>
  <c r="LW10" i="9"/>
  <c r="LW18" i="9"/>
  <c r="LX5" i="9"/>
  <c r="LY6" i="9"/>
  <c r="LX3" i="9"/>
  <c r="LX4" i="9"/>
  <c r="LX2" i="9" s="1"/>
  <c r="LX1" i="9"/>
  <c r="LX30" i="9" s="1"/>
  <c r="LW15" i="9"/>
  <c r="LW12" i="9"/>
  <c r="LW9" i="9"/>
  <c r="LW14" i="9"/>
  <c r="LW17" i="9"/>
  <c r="LW8" i="8"/>
  <c r="LW10" i="8"/>
  <c r="LW12" i="8"/>
  <c r="LW9" i="8"/>
  <c r="LW17" i="8"/>
  <c r="LW18" i="8"/>
  <c r="LW11" i="8"/>
  <c r="LW19" i="8"/>
  <c r="LW14" i="8"/>
  <c r="LW13" i="8"/>
  <c r="LY6" i="8"/>
  <c r="LX5" i="8"/>
  <c r="LX4" i="8"/>
  <c r="LX2" i="8" s="1"/>
  <c r="LX3" i="8"/>
  <c r="LX1" i="8"/>
  <c r="LW15" i="8"/>
  <c r="LW16" i="8"/>
  <c r="LX8" i="12" l="1"/>
  <c r="LX12" i="12"/>
  <c r="LX14" i="12"/>
  <c r="LX29" i="12"/>
  <c r="LX27" i="12"/>
  <c r="LX28" i="12"/>
  <c r="LX13" i="12"/>
  <c r="LX15" i="12"/>
  <c r="LX18" i="12"/>
  <c r="LX26" i="12"/>
  <c r="LX24" i="12"/>
  <c r="LX30" i="12"/>
  <c r="LX10" i="12"/>
  <c r="LX16" i="12"/>
  <c r="LX20" i="12"/>
  <c r="LX19" i="12"/>
  <c r="LX21" i="12"/>
  <c r="LX9" i="12"/>
  <c r="LX11" i="12"/>
  <c r="LX17" i="12"/>
  <c r="LX22" i="12"/>
  <c r="LX23" i="12"/>
  <c r="LX28" i="9"/>
  <c r="LX25" i="9"/>
  <c r="LX27" i="9"/>
  <c r="LX20" i="9"/>
  <c r="LX26" i="9"/>
  <c r="LX19" i="9"/>
  <c r="LX24" i="9"/>
  <c r="LX29" i="9"/>
  <c r="LX22" i="9"/>
  <c r="LX23" i="9"/>
  <c r="LX21" i="9"/>
  <c r="LX21" i="8"/>
  <c r="LX24" i="8"/>
  <c r="LX26" i="8"/>
  <c r="LX22" i="8"/>
  <c r="LX27" i="8"/>
  <c r="LX30" i="8"/>
  <c r="LX25" i="8"/>
  <c r="LX28" i="8"/>
  <c r="LX31" i="8"/>
  <c r="LX23" i="8"/>
  <c r="LX29" i="8"/>
  <c r="LX20" i="8"/>
  <c r="LY9" i="11"/>
  <c r="LY8" i="11"/>
  <c r="LY8" i="10"/>
  <c r="LY4" i="12"/>
  <c r="LY2" i="12" s="1"/>
  <c r="LZ6" i="12"/>
  <c r="LY5" i="12"/>
  <c r="LY3" i="12"/>
  <c r="LY1" i="12"/>
  <c r="LY20" i="12" s="1"/>
  <c r="LY10" i="11"/>
  <c r="LY12" i="11"/>
  <c r="LY14" i="11"/>
  <c r="LY10" i="10"/>
  <c r="LZ5" i="11"/>
  <c r="LZ3" i="11"/>
  <c r="LZ4" i="11"/>
  <c r="LZ2" i="11" s="1"/>
  <c r="MA6" i="11"/>
  <c r="LZ1" i="11"/>
  <c r="LZ55" i="11" s="1"/>
  <c r="LY13" i="11"/>
  <c r="LY21" i="11"/>
  <c r="LY19" i="11"/>
  <c r="LY27" i="11"/>
  <c r="LY36" i="11"/>
  <c r="LY30" i="11"/>
  <c r="LY37" i="11"/>
  <c r="LY44" i="11"/>
  <c r="LY48" i="11"/>
  <c r="LY52" i="11"/>
  <c r="LY56" i="11"/>
  <c r="LY34" i="11"/>
  <c r="LY22" i="11"/>
  <c r="LY29" i="11"/>
  <c r="LY24" i="11"/>
  <c r="LY32" i="11"/>
  <c r="LY39" i="11"/>
  <c r="LY47" i="11"/>
  <c r="LY51" i="11"/>
  <c r="LY53" i="11"/>
  <c r="LY57" i="11"/>
  <c r="LY18" i="11"/>
  <c r="LY15" i="11"/>
  <c r="LY23" i="11"/>
  <c r="LY31" i="11"/>
  <c r="LY26" i="11"/>
  <c r="LY35" i="11"/>
  <c r="LY41" i="11"/>
  <c r="LY43" i="11"/>
  <c r="LY50" i="11"/>
  <c r="LY54" i="11"/>
  <c r="LY58" i="11"/>
  <c r="LY12" i="10"/>
  <c r="LY11" i="11"/>
  <c r="LY16" i="11"/>
  <c r="LY17" i="11"/>
  <c r="LY25" i="11"/>
  <c r="LY38" i="11"/>
  <c r="LY28" i="11"/>
  <c r="LY40" i="11"/>
  <c r="LY42" i="11"/>
  <c r="LY45" i="11"/>
  <c r="LY49" i="11"/>
  <c r="LY16" i="10"/>
  <c r="LY15" i="10"/>
  <c r="LY9" i="10"/>
  <c r="LY14" i="10"/>
  <c r="LY22" i="10"/>
  <c r="LY13" i="10"/>
  <c r="LY11" i="10"/>
  <c r="LY18" i="10"/>
  <c r="LY24" i="10"/>
  <c r="LY27" i="10"/>
  <c r="LY30" i="10"/>
  <c r="LY38" i="10"/>
  <c r="LY41" i="10"/>
  <c r="LY47" i="10"/>
  <c r="LY50" i="10"/>
  <c r="LY54" i="10"/>
  <c r="LY58" i="10"/>
  <c r="LZ5" i="10"/>
  <c r="LZ3" i="10"/>
  <c r="LZ4" i="10"/>
  <c r="LZ2" i="10" s="1"/>
  <c r="LZ1" i="10"/>
  <c r="LZ57" i="10" s="1"/>
  <c r="MA6" i="10"/>
  <c r="LY21" i="10"/>
  <c r="LY26" i="10"/>
  <c r="LY29" i="10"/>
  <c r="LY32" i="10"/>
  <c r="LY40" i="10"/>
  <c r="LY43" i="10"/>
  <c r="LY44" i="10"/>
  <c r="LY51" i="10"/>
  <c r="LY55" i="10"/>
  <c r="LY23" i="10"/>
  <c r="LY28" i="10"/>
  <c r="LY31" i="10"/>
  <c r="LY35" i="10"/>
  <c r="LY37" i="10"/>
  <c r="LY42" i="10"/>
  <c r="LY48" i="10"/>
  <c r="LY52" i="10"/>
  <c r="LY56" i="10"/>
  <c r="LY17" i="10"/>
  <c r="LY19" i="10"/>
  <c r="LY25" i="10"/>
  <c r="LY34" i="10"/>
  <c r="LY36" i="10"/>
  <c r="LY39" i="10"/>
  <c r="LY45" i="10"/>
  <c r="LY49" i="10"/>
  <c r="LY53" i="10"/>
  <c r="LX11" i="9"/>
  <c r="LX8" i="9"/>
  <c r="LX17" i="9"/>
  <c r="LX13" i="9"/>
  <c r="LX10" i="9"/>
  <c r="LZ6" i="9"/>
  <c r="LY5" i="9"/>
  <c r="LY4" i="9"/>
  <c r="LY2" i="9" s="1"/>
  <c r="LY1" i="9"/>
  <c r="LY30" i="9" s="1"/>
  <c r="LY3" i="9"/>
  <c r="LX15" i="9"/>
  <c r="LX12" i="9"/>
  <c r="LX16" i="9"/>
  <c r="LX9" i="9"/>
  <c r="LX14" i="9"/>
  <c r="LX18" i="9"/>
  <c r="LX10" i="8"/>
  <c r="LX12" i="8"/>
  <c r="LX14" i="8"/>
  <c r="LX13" i="8"/>
  <c r="LX19" i="8"/>
  <c r="LX8" i="8"/>
  <c r="LY5" i="8"/>
  <c r="LY4" i="8"/>
  <c r="LY2" i="8" s="1"/>
  <c r="LZ6" i="8"/>
  <c r="LY1" i="8"/>
  <c r="LY3" i="8"/>
  <c r="LX15" i="8"/>
  <c r="LX16" i="8"/>
  <c r="LX9" i="8"/>
  <c r="LX18" i="8"/>
  <c r="LX11" i="8"/>
  <c r="LX17" i="8"/>
  <c r="LY8" i="12" l="1"/>
  <c r="LY11" i="12"/>
  <c r="LY16" i="12"/>
  <c r="LY25" i="12"/>
  <c r="LY23" i="12"/>
  <c r="LY24" i="12"/>
  <c r="LY12" i="12"/>
  <c r="LY14" i="12"/>
  <c r="LY19" i="12"/>
  <c r="LY22" i="12"/>
  <c r="LY27" i="12"/>
  <c r="LY30" i="12"/>
  <c r="LY13" i="12"/>
  <c r="LY18" i="12"/>
  <c r="LY17" i="12"/>
  <c r="LY26" i="12"/>
  <c r="LY28" i="12"/>
  <c r="LY9" i="12"/>
  <c r="LY10" i="12"/>
  <c r="LY15" i="12"/>
  <c r="LY21" i="12"/>
  <c r="LY29" i="12"/>
  <c r="LY26" i="9"/>
  <c r="LY23" i="9"/>
  <c r="LY28" i="9"/>
  <c r="LY22" i="9"/>
  <c r="LY25" i="9"/>
  <c r="LY27" i="9"/>
  <c r="LY20" i="9"/>
  <c r="LY29" i="9"/>
  <c r="LY21" i="9"/>
  <c r="LY19" i="9"/>
  <c r="LY24" i="9"/>
  <c r="LY21" i="8"/>
  <c r="LY30" i="8"/>
  <c r="LY29" i="8"/>
  <c r="LY26" i="8"/>
  <c r="LY27" i="8"/>
  <c r="LY31" i="8"/>
  <c r="LY22" i="8"/>
  <c r="LY28" i="8"/>
  <c r="LY24" i="8"/>
  <c r="LY23" i="8"/>
  <c r="LY25" i="8"/>
  <c r="LY20" i="8"/>
  <c r="MA6" i="12"/>
  <c r="LZ5" i="12"/>
  <c r="LZ4" i="12"/>
  <c r="LZ2" i="12" s="1"/>
  <c r="LZ1" i="12"/>
  <c r="LZ28" i="12" s="1"/>
  <c r="LZ3" i="12"/>
  <c r="LZ8" i="11"/>
  <c r="LZ9" i="11"/>
  <c r="LZ10" i="11"/>
  <c r="LZ16" i="11"/>
  <c r="LZ17" i="11"/>
  <c r="LZ28" i="11"/>
  <c r="LZ25" i="11"/>
  <c r="LZ34" i="11"/>
  <c r="LZ40" i="11"/>
  <c r="LZ44" i="11"/>
  <c r="LZ45" i="11"/>
  <c r="LZ53" i="11"/>
  <c r="LZ56" i="11"/>
  <c r="LZ11" i="11"/>
  <c r="LZ12" i="11"/>
  <c r="LZ18" i="11"/>
  <c r="LZ19" i="11"/>
  <c r="LZ30" i="11"/>
  <c r="LZ27" i="11"/>
  <c r="LZ36" i="11"/>
  <c r="LZ39" i="11"/>
  <c r="LZ49" i="11"/>
  <c r="LZ48" i="11"/>
  <c r="LZ54" i="11"/>
  <c r="LZ57" i="11"/>
  <c r="MA5" i="11"/>
  <c r="MA3" i="11"/>
  <c r="MA4" i="11"/>
  <c r="MA2" i="11" s="1"/>
  <c r="MB6" i="11"/>
  <c r="MA1" i="11"/>
  <c r="MA58" i="11" s="1"/>
  <c r="LZ13" i="11"/>
  <c r="LZ22" i="11"/>
  <c r="LZ21" i="11"/>
  <c r="LZ24" i="11"/>
  <c r="LZ37" i="11"/>
  <c r="LZ29" i="11"/>
  <c r="LZ35" i="11"/>
  <c r="LZ41" i="11"/>
  <c r="LZ47" i="11"/>
  <c r="LZ51" i="11"/>
  <c r="LZ52" i="11"/>
  <c r="LZ58" i="11"/>
  <c r="LZ14" i="11"/>
  <c r="LZ32" i="11"/>
  <c r="LZ15" i="11"/>
  <c r="LZ26" i="11"/>
  <c r="LZ23" i="11"/>
  <c r="LZ31" i="11"/>
  <c r="LZ38" i="11"/>
  <c r="LZ42" i="11"/>
  <c r="LZ43" i="11"/>
  <c r="LZ50" i="11"/>
  <c r="LZ12" i="10"/>
  <c r="LZ16" i="10"/>
  <c r="LZ10" i="10"/>
  <c r="LZ8" i="10"/>
  <c r="LZ14" i="10"/>
  <c r="LZ11" i="10"/>
  <c r="LZ22" i="10"/>
  <c r="LZ25" i="10"/>
  <c r="LZ28" i="10"/>
  <c r="LZ29" i="10"/>
  <c r="LZ39" i="10"/>
  <c r="LZ42" i="10"/>
  <c r="LZ45" i="10"/>
  <c r="LZ50" i="10"/>
  <c r="LZ53" i="10"/>
  <c r="LZ58" i="10"/>
  <c r="LZ13" i="10"/>
  <c r="LZ18" i="10"/>
  <c r="LZ27" i="10"/>
  <c r="LZ30" i="10"/>
  <c r="LZ31" i="10"/>
  <c r="LZ36" i="10"/>
  <c r="LZ41" i="10"/>
  <c r="LZ47" i="10"/>
  <c r="LZ51" i="10"/>
  <c r="LZ55" i="10"/>
  <c r="LZ19" i="10"/>
  <c r="LZ15" i="10"/>
  <c r="LZ21" i="10"/>
  <c r="LZ24" i="10"/>
  <c r="LZ32" i="10"/>
  <c r="LZ34" i="10"/>
  <c r="LZ38" i="10"/>
  <c r="LZ43" i="10"/>
  <c r="LZ48" i="10"/>
  <c r="LZ52" i="10"/>
  <c r="LZ56" i="10"/>
  <c r="MA5" i="10"/>
  <c r="MA3" i="10"/>
  <c r="MA4" i="10"/>
  <c r="MA2" i="10" s="1"/>
  <c r="MB6" i="10"/>
  <c r="MA1" i="10"/>
  <c r="MA56" i="10" s="1"/>
  <c r="LZ9" i="10"/>
  <c r="LZ17" i="10"/>
  <c r="LZ23" i="10"/>
  <c r="LZ26" i="10"/>
  <c r="LZ35" i="10"/>
  <c r="LZ37" i="10"/>
  <c r="LZ40" i="10"/>
  <c r="LZ44" i="10"/>
  <c r="LZ49" i="10"/>
  <c r="LZ54" i="10"/>
  <c r="LY14" i="9"/>
  <c r="LY16" i="9"/>
  <c r="LY8" i="9"/>
  <c r="LY12" i="9"/>
  <c r="LY9" i="9"/>
  <c r="LY10" i="9"/>
  <c r="MA6" i="9"/>
  <c r="LZ1" i="9"/>
  <c r="LZ5" i="9"/>
  <c r="LZ3" i="9"/>
  <c r="LZ4" i="9"/>
  <c r="LZ2" i="9" s="1"/>
  <c r="LY15" i="9"/>
  <c r="LY18" i="9"/>
  <c r="LY11" i="9"/>
  <c r="LY17" i="9"/>
  <c r="LY13" i="9"/>
  <c r="LZ5" i="8"/>
  <c r="LZ4" i="8"/>
  <c r="LZ2" i="8" s="1"/>
  <c r="MA6" i="8"/>
  <c r="LZ3" i="8"/>
  <c r="LZ1" i="8"/>
  <c r="LY15" i="8"/>
  <c r="LY10" i="8"/>
  <c r="LY18" i="8"/>
  <c r="LY9" i="8"/>
  <c r="LY12" i="8"/>
  <c r="LY11" i="8"/>
  <c r="LY14" i="8"/>
  <c r="LY17" i="8"/>
  <c r="LY13" i="8"/>
  <c r="LY8" i="8"/>
  <c r="LY16" i="8"/>
  <c r="LY19" i="8"/>
  <c r="LZ8" i="12" l="1"/>
  <c r="LZ10" i="12"/>
  <c r="LZ15" i="12"/>
  <c r="LZ21" i="12"/>
  <c r="LZ19" i="12"/>
  <c r="LZ29" i="12"/>
  <c r="LZ11" i="12"/>
  <c r="LZ17" i="12"/>
  <c r="LZ16" i="12"/>
  <c r="LZ25" i="12"/>
  <c r="LZ23" i="12"/>
  <c r="LZ30" i="12"/>
  <c r="LZ12" i="12"/>
  <c r="LZ14" i="12"/>
  <c r="LZ20" i="12"/>
  <c r="LZ22" i="12"/>
  <c r="LZ27" i="12"/>
  <c r="LZ9" i="12"/>
  <c r="LZ13" i="12"/>
  <c r="LZ18" i="12"/>
  <c r="LZ24" i="12"/>
  <c r="LZ26" i="12"/>
  <c r="LZ26" i="9"/>
  <c r="LZ23" i="9"/>
  <c r="LZ29" i="9"/>
  <c r="LZ20" i="9"/>
  <c r="LZ24" i="9"/>
  <c r="LZ30" i="9"/>
  <c r="LZ21" i="9"/>
  <c r="LZ22" i="9"/>
  <c r="LZ27" i="9"/>
  <c r="LZ25" i="9"/>
  <c r="LZ19" i="9"/>
  <c r="LZ28" i="9"/>
  <c r="LZ23" i="8"/>
  <c r="LZ22" i="8"/>
  <c r="LZ24" i="8"/>
  <c r="LZ27" i="8"/>
  <c r="LZ29" i="8"/>
  <c r="LZ28" i="8"/>
  <c r="LZ21" i="8"/>
  <c r="LZ26" i="8"/>
  <c r="LZ31" i="8"/>
  <c r="LZ25" i="8"/>
  <c r="LZ30" i="8"/>
  <c r="LZ20" i="8"/>
  <c r="MA5" i="12"/>
  <c r="MA4" i="12"/>
  <c r="MA2" i="12" s="1"/>
  <c r="MB6" i="12"/>
  <c r="MA1" i="12"/>
  <c r="MA28" i="12" s="1"/>
  <c r="MA3" i="12"/>
  <c r="MB4" i="11"/>
  <c r="MB2" i="11" s="1"/>
  <c r="MC6" i="11"/>
  <c r="MB1" i="11"/>
  <c r="MB58" i="11" s="1"/>
  <c r="MB5" i="11"/>
  <c r="MB3" i="11"/>
  <c r="MA8" i="11"/>
  <c r="MA10" i="11"/>
  <c r="MA17" i="11"/>
  <c r="MA16" i="11"/>
  <c r="MA26" i="11"/>
  <c r="MA25" i="11"/>
  <c r="MA35" i="11"/>
  <c r="MA34" i="11"/>
  <c r="MA40" i="11"/>
  <c r="MA47" i="11"/>
  <c r="MA51" i="11"/>
  <c r="MA56" i="11"/>
  <c r="MA9" i="11"/>
  <c r="MA12" i="11"/>
  <c r="MA22" i="11"/>
  <c r="MA18" i="11"/>
  <c r="MA28" i="11"/>
  <c r="MA27" i="11"/>
  <c r="MA37" i="11"/>
  <c r="MA36" i="11"/>
  <c r="MA43" i="11"/>
  <c r="MA49" i="11"/>
  <c r="MA52" i="11"/>
  <c r="MA55" i="11"/>
  <c r="MA11" i="11"/>
  <c r="MA19" i="11"/>
  <c r="MA23" i="11"/>
  <c r="MA21" i="11"/>
  <c r="MA30" i="11"/>
  <c r="MA29" i="11"/>
  <c r="MA41" i="11"/>
  <c r="MA39" i="11"/>
  <c r="MA45" i="11"/>
  <c r="MA48" i="11"/>
  <c r="MA53" i="11"/>
  <c r="MA57" i="11"/>
  <c r="MA13" i="11"/>
  <c r="MA15" i="11"/>
  <c r="MA14" i="11"/>
  <c r="MA24" i="11"/>
  <c r="MA32" i="11"/>
  <c r="MA31" i="11"/>
  <c r="MA42" i="11"/>
  <c r="MA38" i="11"/>
  <c r="MA44" i="11"/>
  <c r="MA50" i="11"/>
  <c r="MA54" i="11"/>
  <c r="LZ8" i="9"/>
  <c r="LZ18" i="9"/>
  <c r="LZ16" i="9"/>
  <c r="MA15" i="10"/>
  <c r="MA17" i="10"/>
  <c r="MA16" i="10"/>
  <c r="MA22" i="10"/>
  <c r="MA26" i="10"/>
  <c r="MA32" i="10"/>
  <c r="MA37" i="10"/>
  <c r="MA40" i="10"/>
  <c r="MA44" i="10"/>
  <c r="MA48" i="10"/>
  <c r="MA53" i="10"/>
  <c r="MA57" i="10"/>
  <c r="MA23" i="10"/>
  <c r="MA8" i="10"/>
  <c r="MA10" i="10"/>
  <c r="MA18" i="10"/>
  <c r="MA25" i="10"/>
  <c r="MA28" i="10"/>
  <c r="MA35" i="10"/>
  <c r="MA39" i="10"/>
  <c r="MA42" i="10"/>
  <c r="MA45" i="10"/>
  <c r="MA51" i="10"/>
  <c r="MA54" i="10"/>
  <c r="MA58" i="10"/>
  <c r="MB4" i="10"/>
  <c r="MB2" i="10" s="1"/>
  <c r="MC6" i="10"/>
  <c r="MB1" i="10"/>
  <c r="MB55" i="10" s="1"/>
  <c r="MB5" i="10"/>
  <c r="MB3" i="10"/>
  <c r="MA9" i="10"/>
  <c r="MA12" i="10"/>
  <c r="MA21" i="10"/>
  <c r="MA27" i="10"/>
  <c r="MA34" i="10"/>
  <c r="MA29" i="10"/>
  <c r="MA36" i="10"/>
  <c r="MA41" i="10"/>
  <c r="MA47" i="10"/>
  <c r="MA52" i="10"/>
  <c r="MA55" i="10"/>
  <c r="MA11" i="10"/>
  <c r="MA13" i="10"/>
  <c r="MA14" i="10"/>
  <c r="MA19" i="10"/>
  <c r="MA24" i="10"/>
  <c r="MA30" i="10"/>
  <c r="MA31" i="10"/>
  <c r="MA38" i="10"/>
  <c r="MA43" i="10"/>
  <c r="MA49" i="10"/>
  <c r="MA50" i="10"/>
  <c r="LZ10" i="9"/>
  <c r="MA5" i="9"/>
  <c r="MB6" i="9"/>
  <c r="MA3" i="9"/>
  <c r="MA4" i="9"/>
  <c r="MA2" i="9" s="1"/>
  <c r="MA1" i="9"/>
  <c r="LZ15" i="9"/>
  <c r="LZ12" i="9"/>
  <c r="LZ9" i="9"/>
  <c r="LZ14" i="9"/>
  <c r="LZ11" i="9"/>
  <c r="LZ17" i="9"/>
  <c r="LZ13" i="9"/>
  <c r="LZ13" i="8"/>
  <c r="LZ8" i="8"/>
  <c r="LZ16" i="8"/>
  <c r="LZ19" i="8"/>
  <c r="MB6" i="8"/>
  <c r="MA5" i="8"/>
  <c r="MA3" i="8"/>
  <c r="MA4" i="8"/>
  <c r="MA2" i="8" s="1"/>
  <c r="MA1" i="8"/>
  <c r="LZ15" i="8"/>
  <c r="LZ10" i="8"/>
  <c r="LZ18" i="8"/>
  <c r="LZ9" i="8"/>
  <c r="LZ12" i="8"/>
  <c r="LZ11" i="8"/>
  <c r="LZ14" i="8"/>
  <c r="LZ17" i="8"/>
  <c r="MA8" i="12" l="1"/>
  <c r="MA13" i="12"/>
  <c r="MA18" i="12"/>
  <c r="MA27" i="12"/>
  <c r="MA25" i="12"/>
  <c r="MA29" i="12"/>
  <c r="MA10" i="12"/>
  <c r="MA16" i="12"/>
  <c r="MA15" i="12"/>
  <c r="MA20" i="12"/>
  <c r="MA22" i="12"/>
  <c r="MA30" i="12"/>
  <c r="MA11" i="12"/>
  <c r="MA17" i="12"/>
  <c r="MA19" i="12"/>
  <c r="MA24" i="12"/>
  <c r="MA26" i="12"/>
  <c r="MA9" i="12"/>
  <c r="MA12" i="12"/>
  <c r="MA14" i="12"/>
  <c r="MA23" i="12"/>
  <c r="MA21" i="12"/>
  <c r="MA20" i="9"/>
  <c r="MA29" i="9"/>
  <c r="MA24" i="9"/>
  <c r="MA22" i="9"/>
  <c r="MA27" i="9"/>
  <c r="MA19" i="9"/>
  <c r="MA21" i="9"/>
  <c r="MA28" i="9"/>
  <c r="MA30" i="9"/>
  <c r="MA23" i="9"/>
  <c r="MA25" i="9"/>
  <c r="MA26" i="9"/>
  <c r="MA24" i="8"/>
  <c r="MA28" i="8"/>
  <c r="MA31" i="8"/>
  <c r="MA26" i="8"/>
  <c r="MA29" i="8"/>
  <c r="MA22" i="8"/>
  <c r="MA21" i="8"/>
  <c r="MA30" i="8"/>
  <c r="MA23" i="8"/>
  <c r="MA25" i="8"/>
  <c r="MA27" i="8"/>
  <c r="MA20" i="8"/>
  <c r="MB8" i="11"/>
  <c r="MB5" i="12"/>
  <c r="MB4" i="12"/>
  <c r="MB2" i="12" s="1"/>
  <c r="MC6" i="12"/>
  <c r="MB3" i="12"/>
  <c r="MB1" i="12"/>
  <c r="MB28" i="12" s="1"/>
  <c r="MB8" i="10"/>
  <c r="MB11" i="11"/>
  <c r="MB17" i="11"/>
  <c r="MB14" i="11"/>
  <c r="MB27" i="11"/>
  <c r="MB26" i="11"/>
  <c r="MB35" i="11"/>
  <c r="MB39" i="11"/>
  <c r="MB43" i="11"/>
  <c r="MB42" i="11"/>
  <c r="MB51" i="11"/>
  <c r="MB54" i="11"/>
  <c r="MB10" i="11"/>
  <c r="MB13" i="11"/>
  <c r="MB19" i="11"/>
  <c r="MB16" i="11"/>
  <c r="MB29" i="11"/>
  <c r="MB28" i="11"/>
  <c r="MB34" i="11"/>
  <c r="MB41" i="11"/>
  <c r="MB45" i="11"/>
  <c r="MB44" i="11"/>
  <c r="MB52" i="11"/>
  <c r="MB56" i="11"/>
  <c r="MB12" i="11"/>
  <c r="MB21" i="11"/>
  <c r="MB22" i="11"/>
  <c r="MB18" i="11"/>
  <c r="MB31" i="11"/>
  <c r="MB30" i="11"/>
  <c r="MB36" i="11"/>
  <c r="MB38" i="11"/>
  <c r="MB47" i="11"/>
  <c r="MB49" i="11"/>
  <c r="MB53" i="11"/>
  <c r="MB57" i="11"/>
  <c r="MD6" i="11"/>
  <c r="MC1" i="11"/>
  <c r="MC57" i="11" s="1"/>
  <c r="MC5" i="11"/>
  <c r="MC3" i="11"/>
  <c r="MC4" i="11"/>
  <c r="MC2" i="11" s="1"/>
  <c r="MB9" i="11"/>
  <c r="MB15" i="11"/>
  <c r="MB23" i="11"/>
  <c r="MB25" i="11"/>
  <c r="MB24" i="11"/>
  <c r="MB32" i="11"/>
  <c r="MB37" i="11"/>
  <c r="MB40" i="11"/>
  <c r="MB48" i="11"/>
  <c r="MB50" i="11"/>
  <c r="MB55" i="11"/>
  <c r="MB9" i="10"/>
  <c r="MB15" i="10"/>
  <c r="MB17" i="10"/>
  <c r="MB16" i="10"/>
  <c r="MB19" i="10"/>
  <c r="MB28" i="10"/>
  <c r="MB31" i="10"/>
  <c r="MB36" i="10"/>
  <c r="MB37" i="10"/>
  <c r="MB42" i="10"/>
  <c r="MB47" i="10"/>
  <c r="MB53" i="10"/>
  <c r="MB56" i="10"/>
  <c r="MB11" i="10"/>
  <c r="MB10" i="10"/>
  <c r="MB18" i="10"/>
  <c r="MB22" i="10"/>
  <c r="MB25" i="10"/>
  <c r="MB34" i="10"/>
  <c r="MB38" i="10"/>
  <c r="MB39" i="10"/>
  <c r="MB45" i="10"/>
  <c r="MB49" i="10"/>
  <c r="MB52" i="10"/>
  <c r="MB57" i="10"/>
  <c r="MD6" i="10"/>
  <c r="MC1" i="10"/>
  <c r="MC57" i="10" s="1"/>
  <c r="MC5" i="10"/>
  <c r="MC3" i="10"/>
  <c r="MC4" i="10"/>
  <c r="MC2" i="10" s="1"/>
  <c r="MB13" i="10"/>
  <c r="MB12" i="10"/>
  <c r="MB21" i="10"/>
  <c r="MB24" i="10"/>
  <c r="MB27" i="10"/>
  <c r="MB30" i="10"/>
  <c r="MB40" i="10"/>
  <c r="MB41" i="10"/>
  <c r="MB44" i="10"/>
  <c r="MB48" i="10"/>
  <c r="MB54" i="10"/>
  <c r="MB58" i="10"/>
  <c r="MB14" i="10"/>
  <c r="MB23" i="10"/>
  <c r="MB26" i="10"/>
  <c r="MB29" i="10"/>
  <c r="MB32" i="10"/>
  <c r="MB35" i="10"/>
  <c r="MB43" i="10"/>
  <c r="MB50" i="10"/>
  <c r="MB51" i="10"/>
  <c r="MA11" i="9"/>
  <c r="MA13" i="9"/>
  <c r="MA10" i="9"/>
  <c r="MA18" i="9"/>
  <c r="MB5" i="9"/>
  <c r="MC6" i="9"/>
  <c r="MB3" i="9"/>
  <c r="MB4" i="9"/>
  <c r="MB2" i="9" s="1"/>
  <c r="MB1" i="9"/>
  <c r="MA15" i="9"/>
  <c r="MA12" i="9"/>
  <c r="MA9" i="9"/>
  <c r="MA14" i="9"/>
  <c r="MA17" i="9"/>
  <c r="MA8" i="9"/>
  <c r="MA16" i="9"/>
  <c r="MA8" i="8"/>
  <c r="MA10" i="8"/>
  <c r="MA12" i="8"/>
  <c r="MA9" i="8"/>
  <c r="MA17" i="8"/>
  <c r="MA11" i="8"/>
  <c r="MA19" i="8"/>
  <c r="MA14" i="8"/>
  <c r="MA13" i="8"/>
  <c r="MA16" i="8"/>
  <c r="MC6" i="8"/>
  <c r="MB5" i="8"/>
  <c r="MB4" i="8"/>
  <c r="MB2" i="8" s="1"/>
  <c r="MB3" i="8"/>
  <c r="MB1" i="8"/>
  <c r="MA15" i="8"/>
  <c r="MA18" i="8"/>
  <c r="MB8" i="12" l="1"/>
  <c r="MB12" i="12"/>
  <c r="MB14" i="12"/>
  <c r="MB26" i="12"/>
  <c r="MB24" i="12"/>
  <c r="MB29" i="12"/>
  <c r="MB13" i="12"/>
  <c r="MB15" i="12"/>
  <c r="MB18" i="12"/>
  <c r="MB19" i="12"/>
  <c r="MB21" i="12"/>
  <c r="MB30" i="12"/>
  <c r="MB10" i="12"/>
  <c r="MB16" i="12"/>
  <c r="MB22" i="12"/>
  <c r="MB23" i="12"/>
  <c r="MB25" i="12"/>
  <c r="MB9" i="12"/>
  <c r="MB11" i="12"/>
  <c r="MB17" i="12"/>
  <c r="MB20" i="12"/>
  <c r="MB27" i="12"/>
  <c r="MB28" i="9"/>
  <c r="MB21" i="9"/>
  <c r="MB22" i="9"/>
  <c r="MB20" i="9"/>
  <c r="MB25" i="9"/>
  <c r="MB27" i="9"/>
  <c r="MB30" i="9"/>
  <c r="MB19" i="9"/>
  <c r="MB24" i="9"/>
  <c r="MB29" i="9"/>
  <c r="MB23" i="9"/>
  <c r="MB26" i="9"/>
  <c r="MB21" i="8"/>
  <c r="MB23" i="8"/>
  <c r="MB26" i="8"/>
  <c r="MB25" i="8"/>
  <c r="MB24" i="8"/>
  <c r="MB30" i="8"/>
  <c r="MB22" i="8"/>
  <c r="MB28" i="8"/>
  <c r="MB31" i="8"/>
  <c r="MB27" i="8"/>
  <c r="MB29" i="8"/>
  <c r="MB20" i="8"/>
  <c r="MC9" i="11"/>
  <c r="MC4" i="12"/>
  <c r="MC2" i="12" s="1"/>
  <c r="MD6" i="12"/>
  <c r="MC5" i="12"/>
  <c r="MC3" i="12"/>
  <c r="MC1" i="12"/>
  <c r="MC20" i="12" s="1"/>
  <c r="MC8" i="10"/>
  <c r="MC8" i="11"/>
  <c r="MC10" i="11"/>
  <c r="MB17" i="9"/>
  <c r="MC12" i="11"/>
  <c r="MC16" i="11"/>
  <c r="MC17" i="11"/>
  <c r="MC25" i="11"/>
  <c r="MC34" i="11"/>
  <c r="MC30" i="11"/>
  <c r="MC35" i="11"/>
  <c r="MC39" i="11"/>
  <c r="MC43" i="11"/>
  <c r="MC51" i="11"/>
  <c r="MC54" i="11"/>
  <c r="MC58" i="11"/>
  <c r="MC14" i="11"/>
  <c r="MC18" i="11"/>
  <c r="MC19" i="11"/>
  <c r="MC27" i="11"/>
  <c r="MC24" i="11"/>
  <c r="MC36" i="11"/>
  <c r="MC37" i="11"/>
  <c r="MC41" i="11"/>
  <c r="MC45" i="11"/>
  <c r="MC49" i="11"/>
  <c r="MC55" i="11"/>
  <c r="MD5" i="11"/>
  <c r="MD3" i="11"/>
  <c r="MD4" i="11"/>
  <c r="MD2" i="11" s="1"/>
  <c r="ME6" i="11"/>
  <c r="MD1" i="11"/>
  <c r="MD58" i="11" s="1"/>
  <c r="MC11" i="11"/>
  <c r="MC21" i="11"/>
  <c r="MC22" i="11"/>
  <c r="MC29" i="11"/>
  <c r="MC26" i="11"/>
  <c r="MC32" i="11"/>
  <c r="MC40" i="11"/>
  <c r="MC44" i="11"/>
  <c r="MC50" i="11"/>
  <c r="MC53" i="11"/>
  <c r="MC56" i="11"/>
  <c r="MC13" i="11"/>
  <c r="MC15" i="11"/>
  <c r="MC23" i="11"/>
  <c r="MC31" i="11"/>
  <c r="MC28" i="11"/>
  <c r="MC38" i="11"/>
  <c r="MC42" i="11"/>
  <c r="MC47" i="11"/>
  <c r="MC48" i="11"/>
  <c r="MC52" i="11"/>
  <c r="MC16" i="10"/>
  <c r="MC10" i="10"/>
  <c r="MC13" i="10"/>
  <c r="MC18" i="10"/>
  <c r="MC24" i="10"/>
  <c r="MC27" i="10"/>
  <c r="MC35" i="10"/>
  <c r="MC38" i="10"/>
  <c r="MC41" i="10"/>
  <c r="MC44" i="10"/>
  <c r="MC49" i="10"/>
  <c r="MC54" i="10"/>
  <c r="MC58" i="10"/>
  <c r="MC14" i="10"/>
  <c r="MC15" i="10"/>
  <c r="MC21" i="10"/>
  <c r="MC26" i="10"/>
  <c r="MC29" i="10"/>
  <c r="MC30" i="10"/>
  <c r="MC40" i="10"/>
  <c r="MC43" i="10"/>
  <c r="MC47" i="10"/>
  <c r="MC52" i="10"/>
  <c r="MC56" i="10"/>
  <c r="MC9" i="10"/>
  <c r="MC17" i="10"/>
  <c r="MC23" i="10"/>
  <c r="MC28" i="10"/>
  <c r="MC31" i="10"/>
  <c r="MC32" i="10"/>
  <c r="MC37" i="10"/>
  <c r="MC42" i="10"/>
  <c r="MC48" i="10"/>
  <c r="MC51" i="10"/>
  <c r="MC55" i="10"/>
  <c r="MC12" i="10"/>
  <c r="MD5" i="10"/>
  <c r="MD3" i="10"/>
  <c r="MD4" i="10"/>
  <c r="MD2" i="10" s="1"/>
  <c r="MD1" i="10"/>
  <c r="MD58" i="10" s="1"/>
  <c r="ME6" i="10"/>
  <c r="MC11" i="10"/>
  <c r="MC22" i="10"/>
  <c r="MC19" i="10"/>
  <c r="MC25" i="10"/>
  <c r="MC34" i="10"/>
  <c r="MC36" i="10"/>
  <c r="MC39" i="10"/>
  <c r="MC45" i="10"/>
  <c r="MC50" i="10"/>
  <c r="MC53" i="10"/>
  <c r="MB9" i="9"/>
  <c r="MB14" i="9"/>
  <c r="MB11" i="9"/>
  <c r="MB8" i="9"/>
  <c r="MB13" i="9"/>
  <c r="MB10" i="9"/>
  <c r="MB16" i="9"/>
  <c r="MD6" i="9"/>
  <c r="MC5" i="9"/>
  <c r="MC4" i="9"/>
  <c r="MC2" i="9" s="1"/>
  <c r="MC1" i="9"/>
  <c r="MC3" i="9"/>
  <c r="MB15" i="9"/>
  <c r="MB12" i="9"/>
  <c r="MB18" i="9"/>
  <c r="MB10" i="8"/>
  <c r="MB12" i="8"/>
  <c r="MB14" i="8"/>
  <c r="MB13" i="8"/>
  <c r="MB19" i="8"/>
  <c r="MB8" i="8"/>
  <c r="MC5" i="8"/>
  <c r="MC4" i="8"/>
  <c r="MC2" i="8" s="1"/>
  <c r="MD6" i="8"/>
  <c r="MC1" i="8"/>
  <c r="MC3" i="8"/>
  <c r="MB15" i="8"/>
  <c r="MB16" i="8"/>
  <c r="MB9" i="8"/>
  <c r="MB18" i="8"/>
  <c r="MB11" i="8"/>
  <c r="MB17" i="8"/>
  <c r="MC8" i="12" l="1"/>
  <c r="MC11" i="12"/>
  <c r="MC15" i="12"/>
  <c r="MC25" i="12"/>
  <c r="MC23" i="12"/>
  <c r="MC24" i="12"/>
  <c r="MC12" i="12"/>
  <c r="MC14" i="12"/>
  <c r="MC16" i="12"/>
  <c r="MC28" i="12"/>
  <c r="MC27" i="12"/>
  <c r="MC30" i="12"/>
  <c r="MC13" i="12"/>
  <c r="MC18" i="12"/>
  <c r="MC17" i="12"/>
  <c r="MC22" i="12"/>
  <c r="MC29" i="12"/>
  <c r="MC9" i="12"/>
  <c r="MC10" i="12"/>
  <c r="MC19" i="12"/>
  <c r="MC21" i="12"/>
  <c r="MC26" i="12"/>
  <c r="MC21" i="9"/>
  <c r="MC23" i="9"/>
  <c r="MC26" i="9"/>
  <c r="MC30" i="9"/>
  <c r="MC22" i="9"/>
  <c r="MC27" i="9"/>
  <c r="MC28" i="9"/>
  <c r="MC25" i="9"/>
  <c r="MC20" i="9"/>
  <c r="MC29" i="9"/>
  <c r="MC19" i="9"/>
  <c r="MC24" i="9"/>
  <c r="MC23" i="8"/>
  <c r="MC27" i="8"/>
  <c r="MC31" i="8"/>
  <c r="MC24" i="8"/>
  <c r="MC28" i="8"/>
  <c r="MC21" i="8"/>
  <c r="MC26" i="8"/>
  <c r="MC25" i="8"/>
  <c r="MC22" i="8"/>
  <c r="MC30" i="8"/>
  <c r="MC29" i="8"/>
  <c r="MC20" i="8"/>
  <c r="MD8" i="11"/>
  <c r="ME6" i="12"/>
  <c r="MD5" i="12"/>
  <c r="MD4" i="12"/>
  <c r="MD2" i="12" s="1"/>
  <c r="MD1" i="12"/>
  <c r="MD27" i="12" s="1"/>
  <c r="MD3" i="12"/>
  <c r="MD10" i="11"/>
  <c r="MD26" i="11"/>
  <c r="MD16" i="11"/>
  <c r="MD17" i="11"/>
  <c r="MD27" i="11"/>
  <c r="MD34" i="11"/>
  <c r="MD38" i="11"/>
  <c r="MD41" i="11"/>
  <c r="MD43" i="11"/>
  <c r="MD51" i="11"/>
  <c r="MD55" i="11"/>
  <c r="MD9" i="11"/>
  <c r="MD12" i="11"/>
  <c r="MD22" i="11"/>
  <c r="MD18" i="11"/>
  <c r="MD19" i="11"/>
  <c r="MD29" i="11"/>
  <c r="MD36" i="11"/>
  <c r="MD40" i="11"/>
  <c r="MD44" i="11"/>
  <c r="MD45" i="11"/>
  <c r="MD50" i="11"/>
  <c r="MD57" i="11"/>
  <c r="MD11" i="11"/>
  <c r="MD14" i="11"/>
  <c r="MD28" i="11"/>
  <c r="MD21" i="11"/>
  <c r="MD23" i="11"/>
  <c r="MD31" i="11"/>
  <c r="MD35" i="11"/>
  <c r="MD42" i="11"/>
  <c r="MD47" i="11"/>
  <c r="MD48" i="11"/>
  <c r="MD53" i="11"/>
  <c r="MD56" i="11"/>
  <c r="ME5" i="11"/>
  <c r="ME3" i="11"/>
  <c r="ME4" i="11"/>
  <c r="ME2" i="11" s="1"/>
  <c r="MF6" i="11"/>
  <c r="ME1" i="11"/>
  <c r="ME57" i="11" s="1"/>
  <c r="MD13" i="11"/>
  <c r="MD24" i="11"/>
  <c r="MD30" i="11"/>
  <c r="MD15" i="11"/>
  <c r="MD25" i="11"/>
  <c r="MD32" i="11"/>
  <c r="MD37" i="11"/>
  <c r="MD39" i="11"/>
  <c r="MD49" i="11"/>
  <c r="MD54" i="11"/>
  <c r="MD52" i="11"/>
  <c r="MD16" i="10"/>
  <c r="MD11" i="10"/>
  <c r="MD27" i="10"/>
  <c r="MD23" i="10"/>
  <c r="MD30" i="10"/>
  <c r="MD34" i="10"/>
  <c r="MD36" i="10"/>
  <c r="MD41" i="10"/>
  <c r="MD47" i="10"/>
  <c r="MD51" i="10"/>
  <c r="MD55" i="10"/>
  <c r="MD10" i="10"/>
  <c r="MD19" i="10"/>
  <c r="MD13" i="10"/>
  <c r="MD22" i="10"/>
  <c r="MD24" i="10"/>
  <c r="MD32" i="10"/>
  <c r="MD35" i="10"/>
  <c r="MD38" i="10"/>
  <c r="MD43" i="10"/>
  <c r="MD48" i="10"/>
  <c r="MD52" i="10"/>
  <c r="MD56" i="10"/>
  <c r="ME5" i="10"/>
  <c r="ME3" i="10"/>
  <c r="ME4" i="10"/>
  <c r="ME2" i="10" s="1"/>
  <c r="MF6" i="10"/>
  <c r="ME1" i="10"/>
  <c r="ME57" i="10" s="1"/>
  <c r="MD12" i="10"/>
  <c r="MD25" i="10"/>
  <c r="MD15" i="10"/>
  <c r="MD18" i="10"/>
  <c r="MD26" i="10"/>
  <c r="MD29" i="10"/>
  <c r="MD37" i="10"/>
  <c r="MD40" i="10"/>
  <c r="MD44" i="10"/>
  <c r="MD49" i="10"/>
  <c r="MD54" i="10"/>
  <c r="MD57" i="10"/>
  <c r="MD8" i="10"/>
  <c r="MD14" i="10"/>
  <c r="MD9" i="10"/>
  <c r="MD17" i="10"/>
  <c r="MD21" i="10"/>
  <c r="MD28" i="10"/>
  <c r="MD31" i="10"/>
  <c r="MD39" i="10"/>
  <c r="MD42" i="10"/>
  <c r="MD45" i="10"/>
  <c r="MD50" i="10"/>
  <c r="MD53" i="10"/>
  <c r="MC8" i="9"/>
  <c r="ME6" i="9"/>
  <c r="MD5" i="9"/>
  <c r="MD1" i="9"/>
  <c r="MD30" i="9" s="1"/>
  <c r="MD3" i="9"/>
  <c r="MD4" i="9"/>
  <c r="MD2" i="9" s="1"/>
  <c r="MC15" i="9"/>
  <c r="MC10" i="9"/>
  <c r="MC9" i="9"/>
  <c r="MC16" i="9"/>
  <c r="MC18" i="9"/>
  <c r="MC12" i="9"/>
  <c r="MC11" i="9"/>
  <c r="MC14" i="9"/>
  <c r="MC13" i="9"/>
  <c r="MC17" i="9"/>
  <c r="MD5" i="8"/>
  <c r="MD4" i="8"/>
  <c r="MD2" i="8" s="1"/>
  <c r="ME6" i="8"/>
  <c r="MD1" i="8"/>
  <c r="MD3" i="8"/>
  <c r="MC15" i="8"/>
  <c r="MC10" i="8"/>
  <c r="MC18" i="8"/>
  <c r="MC9" i="8"/>
  <c r="MC12" i="8"/>
  <c r="MC11" i="8"/>
  <c r="MC14" i="8"/>
  <c r="MC17" i="8"/>
  <c r="MC13" i="8"/>
  <c r="MC8" i="8"/>
  <c r="MC16" i="8"/>
  <c r="MC19" i="8"/>
  <c r="MD8" i="12" l="1"/>
  <c r="MD10" i="12"/>
  <c r="MD15" i="12"/>
  <c r="MD21" i="12"/>
  <c r="MD26" i="12"/>
  <c r="MD29" i="12"/>
  <c r="MD11" i="12"/>
  <c r="MD17" i="12"/>
  <c r="MD16" i="12"/>
  <c r="MD25" i="12"/>
  <c r="MD19" i="12"/>
  <c r="MD30" i="12"/>
  <c r="MD12" i="12"/>
  <c r="MD14" i="12"/>
  <c r="MD24" i="12"/>
  <c r="MD28" i="12"/>
  <c r="MD23" i="12"/>
  <c r="MD9" i="12"/>
  <c r="MD13" i="12"/>
  <c r="MD18" i="12"/>
  <c r="MD20" i="12"/>
  <c r="MD22" i="12"/>
  <c r="MD21" i="9"/>
  <c r="MD23" i="9"/>
  <c r="MD29" i="9"/>
  <c r="MD25" i="9"/>
  <c r="MD24" i="9"/>
  <c r="MD27" i="9"/>
  <c r="MD26" i="9"/>
  <c r="MD28" i="9"/>
  <c r="MD20" i="9"/>
  <c r="MD22" i="9"/>
  <c r="MD19" i="9"/>
  <c r="MD23" i="8"/>
  <c r="MD29" i="8"/>
  <c r="MD24" i="8"/>
  <c r="MD25" i="8"/>
  <c r="MD26" i="8"/>
  <c r="MD28" i="8"/>
  <c r="MD21" i="8"/>
  <c r="MD30" i="8"/>
  <c r="MD31" i="8"/>
  <c r="MD22" i="8"/>
  <c r="MD27" i="8"/>
  <c r="MD20" i="8"/>
  <c r="ME5" i="12"/>
  <c r="ME4" i="12"/>
  <c r="ME2" i="12" s="1"/>
  <c r="MF6" i="12"/>
  <c r="ME1" i="12"/>
  <c r="ME28" i="12" s="1"/>
  <c r="ME3" i="12"/>
  <c r="ME8" i="11"/>
  <c r="ME12" i="11"/>
  <c r="ME11" i="10"/>
  <c r="ME9" i="11"/>
  <c r="ME19" i="11"/>
  <c r="ME9" i="10"/>
  <c r="ME13" i="10"/>
  <c r="ME11" i="11"/>
  <c r="ME18" i="10"/>
  <c r="ME10" i="11"/>
  <c r="MD9" i="8"/>
  <c r="ME13" i="11"/>
  <c r="ME15" i="11"/>
  <c r="ME32" i="11"/>
  <c r="ME39" i="11"/>
  <c r="ME26" i="11"/>
  <c r="ME25" i="11"/>
  <c r="ME34" i="11"/>
  <c r="ME40" i="11"/>
  <c r="ME44" i="11"/>
  <c r="ME52" i="11"/>
  <c r="ME54" i="11"/>
  <c r="ME58" i="11"/>
  <c r="MF4" i="11"/>
  <c r="MF2" i="11" s="1"/>
  <c r="MG6" i="11"/>
  <c r="MF1" i="11"/>
  <c r="MF55" i="11" s="1"/>
  <c r="MF5" i="11"/>
  <c r="MF3" i="11"/>
  <c r="ME17" i="11"/>
  <c r="ME14" i="11"/>
  <c r="ME21" i="11"/>
  <c r="ME28" i="11"/>
  <c r="ME27" i="11"/>
  <c r="ME36" i="11"/>
  <c r="ME42" i="11"/>
  <c r="ME47" i="11"/>
  <c r="ME48" i="11"/>
  <c r="ME56" i="11"/>
  <c r="ME35" i="11"/>
  <c r="ME16" i="11"/>
  <c r="ME23" i="11"/>
  <c r="ME30" i="11"/>
  <c r="ME29" i="11"/>
  <c r="ME41" i="11"/>
  <c r="ME43" i="11"/>
  <c r="ME49" i="11"/>
  <c r="ME51" i="11"/>
  <c r="ME55" i="11"/>
  <c r="ME22" i="11"/>
  <c r="ME18" i="11"/>
  <c r="ME24" i="11"/>
  <c r="ME37" i="11"/>
  <c r="ME31" i="11"/>
  <c r="ME38" i="11"/>
  <c r="ME45" i="11"/>
  <c r="ME50" i="11"/>
  <c r="ME53" i="11"/>
  <c r="MD8" i="9"/>
  <c r="MD10" i="9"/>
  <c r="ME17" i="10"/>
  <c r="ME23" i="10"/>
  <c r="ME16" i="10"/>
  <c r="ME25" i="10"/>
  <c r="ME28" i="10"/>
  <c r="ME32" i="10"/>
  <c r="ME39" i="10"/>
  <c r="ME42" i="10"/>
  <c r="ME45" i="10"/>
  <c r="ME51" i="10"/>
  <c r="ME54" i="10"/>
  <c r="ME58" i="10"/>
  <c r="MF4" i="10"/>
  <c r="MF2" i="10" s="1"/>
  <c r="MG6" i="10"/>
  <c r="MF1" i="10"/>
  <c r="MF54" i="10" s="1"/>
  <c r="MF3" i="10"/>
  <c r="MF5" i="10"/>
  <c r="ME10" i="10"/>
  <c r="ME21" i="10"/>
  <c r="ME27" i="10"/>
  <c r="ME34" i="10"/>
  <c r="ME29" i="10"/>
  <c r="ME36" i="10"/>
  <c r="ME41" i="10"/>
  <c r="ME49" i="10"/>
  <c r="ME50" i="10"/>
  <c r="ME55" i="10"/>
  <c r="MD11" i="8"/>
  <c r="ME15" i="10"/>
  <c r="ME12" i="10"/>
  <c r="ME19" i="10"/>
  <c r="ME24" i="10"/>
  <c r="ME35" i="10"/>
  <c r="ME31" i="10"/>
  <c r="ME38" i="10"/>
  <c r="ME43" i="10"/>
  <c r="ME47" i="10"/>
  <c r="ME52" i="10"/>
  <c r="ME56" i="10"/>
  <c r="ME8" i="10"/>
  <c r="ME14" i="10"/>
  <c r="ME22" i="10"/>
  <c r="ME26" i="10"/>
  <c r="ME30" i="10"/>
  <c r="ME37" i="10"/>
  <c r="ME40" i="10"/>
  <c r="ME44" i="10"/>
  <c r="ME48" i="10"/>
  <c r="ME53" i="10"/>
  <c r="MD14" i="9"/>
  <c r="MD18" i="9"/>
  <c r="MD12" i="9"/>
  <c r="MD9" i="9"/>
  <c r="MD16" i="9"/>
  <c r="MD11" i="9"/>
  <c r="MD13" i="9"/>
  <c r="MD17" i="9"/>
  <c r="ME5" i="9"/>
  <c r="MF6" i="9"/>
  <c r="ME3" i="9"/>
  <c r="ME4" i="9"/>
  <c r="ME2" i="9" s="1"/>
  <c r="ME1" i="9"/>
  <c r="MD15" i="9"/>
  <c r="MD13" i="8"/>
  <c r="MD8" i="8"/>
  <c r="MD16" i="8"/>
  <c r="MD19" i="8"/>
  <c r="MF6" i="8"/>
  <c r="ME5" i="8"/>
  <c r="ME4" i="8"/>
  <c r="ME2" i="8" s="1"/>
  <c r="ME3" i="8"/>
  <c r="ME1" i="8"/>
  <c r="MD15" i="8"/>
  <c r="MD10" i="8"/>
  <c r="MD18" i="8"/>
  <c r="MD12" i="8"/>
  <c r="MD14" i="8"/>
  <c r="MD17" i="8"/>
  <c r="ME8" i="12" l="1"/>
  <c r="ME13" i="12"/>
  <c r="ME14" i="12"/>
  <c r="ME27" i="12"/>
  <c r="ME25" i="12"/>
  <c r="ME29" i="12"/>
  <c r="ME10" i="12"/>
  <c r="ME16" i="12"/>
  <c r="ME18" i="12"/>
  <c r="ME20" i="12"/>
  <c r="ME22" i="12"/>
  <c r="ME30" i="12"/>
  <c r="ME11" i="12"/>
  <c r="ME17" i="12"/>
  <c r="ME15" i="12"/>
  <c r="ME24" i="12"/>
  <c r="ME26" i="12"/>
  <c r="ME9" i="12"/>
  <c r="ME12" i="12"/>
  <c r="ME19" i="12"/>
  <c r="ME23" i="12"/>
  <c r="ME21" i="12"/>
  <c r="ME29" i="9"/>
  <c r="ME22" i="9"/>
  <c r="ME27" i="9"/>
  <c r="ME19" i="9"/>
  <c r="ME23" i="9"/>
  <c r="ME26" i="9"/>
  <c r="ME28" i="9"/>
  <c r="ME30" i="9"/>
  <c r="ME20" i="9"/>
  <c r="ME21" i="9"/>
  <c r="ME24" i="9"/>
  <c r="ME25" i="9"/>
  <c r="ME22" i="8"/>
  <c r="ME28" i="8"/>
  <c r="ME31" i="8"/>
  <c r="ME23" i="8"/>
  <c r="ME29" i="8"/>
  <c r="ME26" i="8"/>
  <c r="ME25" i="8"/>
  <c r="ME30" i="8"/>
  <c r="ME24" i="8"/>
  <c r="ME21" i="8"/>
  <c r="ME27" i="8"/>
  <c r="ME20" i="8"/>
  <c r="MF5" i="12"/>
  <c r="MF4" i="12"/>
  <c r="MF2" i="12" s="1"/>
  <c r="MG6" i="12"/>
  <c r="MF3" i="12"/>
  <c r="MF1" i="12"/>
  <c r="MF28" i="12" s="1"/>
  <c r="MF8" i="11"/>
  <c r="MF8" i="10"/>
  <c r="MF10" i="11"/>
  <c r="MF13" i="11"/>
  <c r="MF21" i="11"/>
  <c r="MF17" i="11"/>
  <c r="MF16" i="11"/>
  <c r="MF26" i="11"/>
  <c r="MF34" i="11"/>
  <c r="MF41" i="11"/>
  <c r="MF45" i="11"/>
  <c r="MF44" i="11"/>
  <c r="MF52" i="11"/>
  <c r="MF56" i="11"/>
  <c r="MF12" i="11"/>
  <c r="MF15" i="11"/>
  <c r="MF23" i="11"/>
  <c r="MF19" i="11"/>
  <c r="MF18" i="11"/>
  <c r="MF28" i="11"/>
  <c r="MF36" i="11"/>
  <c r="MF38" i="11"/>
  <c r="MF47" i="11"/>
  <c r="MF49" i="11"/>
  <c r="MF53" i="11"/>
  <c r="MF57" i="11"/>
  <c r="MF24" i="10"/>
  <c r="MH6" i="11"/>
  <c r="MG1" i="11"/>
  <c r="MG56" i="11" s="1"/>
  <c r="MG5" i="11"/>
  <c r="MG3" i="11"/>
  <c r="MG4" i="11"/>
  <c r="MG2" i="11" s="1"/>
  <c r="MF9" i="11"/>
  <c r="MF27" i="11"/>
  <c r="MF31" i="11"/>
  <c r="MF22" i="11"/>
  <c r="MF32" i="11"/>
  <c r="MF30" i="11"/>
  <c r="MF37" i="11"/>
  <c r="MF40" i="11"/>
  <c r="MF48" i="11"/>
  <c r="MF50" i="11"/>
  <c r="MF54" i="11"/>
  <c r="MF58" i="11"/>
  <c r="MF11" i="11"/>
  <c r="MF29" i="11"/>
  <c r="MF25" i="11"/>
  <c r="MF14" i="11"/>
  <c r="MF24" i="11"/>
  <c r="MF35" i="11"/>
  <c r="MF39" i="11"/>
  <c r="MF43" i="11"/>
  <c r="MF42" i="11"/>
  <c r="MF51" i="11"/>
  <c r="MF13" i="10"/>
  <c r="ME10" i="9"/>
  <c r="MF15" i="10"/>
  <c r="MF28" i="10"/>
  <c r="MF16" i="10"/>
  <c r="MF22" i="10"/>
  <c r="MF31" i="10"/>
  <c r="MF36" i="10"/>
  <c r="MF37" i="10"/>
  <c r="MF42" i="10"/>
  <c r="MF49" i="10"/>
  <c r="MF53" i="10"/>
  <c r="MF56" i="10"/>
  <c r="MF9" i="10"/>
  <c r="MF17" i="10"/>
  <c r="MF10" i="10"/>
  <c r="MF21" i="10"/>
  <c r="MF25" i="10"/>
  <c r="MF34" i="10"/>
  <c r="MF38" i="10"/>
  <c r="MF39" i="10"/>
  <c r="MF45" i="10"/>
  <c r="MF50" i="10"/>
  <c r="MF55" i="10"/>
  <c r="MF57" i="10"/>
  <c r="ME13" i="9"/>
  <c r="MF11" i="10"/>
  <c r="MF18" i="10"/>
  <c r="MF12" i="10"/>
  <c r="MF23" i="10"/>
  <c r="MF27" i="10"/>
  <c r="MF30" i="10"/>
  <c r="MF40" i="10"/>
  <c r="MF41" i="10"/>
  <c r="MF44" i="10"/>
  <c r="MF48" i="10"/>
  <c r="MF52" i="10"/>
  <c r="MF58" i="10"/>
  <c r="MH6" i="10"/>
  <c r="MG1" i="10"/>
  <c r="MG55" i="10" s="1"/>
  <c r="MG5" i="10"/>
  <c r="MG3" i="10"/>
  <c r="MG4" i="10"/>
  <c r="MG2" i="10" s="1"/>
  <c r="MF26" i="10"/>
  <c r="MF14" i="10"/>
  <c r="MF19" i="10"/>
  <c r="MF29" i="10"/>
  <c r="MF32" i="10"/>
  <c r="MF35" i="10"/>
  <c r="MF43" i="10"/>
  <c r="MF47" i="10"/>
  <c r="MF51" i="10"/>
  <c r="ME9" i="9"/>
  <c r="ME11" i="9"/>
  <c r="MF5" i="9"/>
  <c r="MG6" i="9"/>
  <c r="MF3" i="9"/>
  <c r="MF4" i="9"/>
  <c r="MF2" i="9" s="1"/>
  <c r="MF1" i="9"/>
  <c r="ME15" i="9"/>
  <c r="ME12" i="9"/>
  <c r="ME10" i="8"/>
  <c r="ME14" i="9"/>
  <c r="ME17" i="9"/>
  <c r="ME8" i="9"/>
  <c r="ME16" i="9"/>
  <c r="ME18" i="9"/>
  <c r="ME8" i="8"/>
  <c r="ME9" i="8"/>
  <c r="ME17" i="8"/>
  <c r="ME12" i="8"/>
  <c r="ME11" i="8"/>
  <c r="ME19" i="8"/>
  <c r="ME14" i="8"/>
  <c r="ME13" i="8"/>
  <c r="ME16" i="8"/>
  <c r="MG6" i="8"/>
  <c r="MF5" i="8"/>
  <c r="MF4" i="8"/>
  <c r="MF2" i="8" s="1"/>
  <c r="MF3" i="8"/>
  <c r="MF1" i="8"/>
  <c r="ME15" i="8"/>
  <c r="ME18" i="8"/>
  <c r="MF8" i="12" l="1"/>
  <c r="MF12" i="12"/>
  <c r="MF14" i="12"/>
  <c r="MF26" i="12"/>
  <c r="MF24" i="12"/>
  <c r="MF29" i="12"/>
  <c r="MF13" i="12"/>
  <c r="MF15" i="12"/>
  <c r="MF18" i="12"/>
  <c r="MF19" i="12"/>
  <c r="MF21" i="12"/>
  <c r="MF30" i="12"/>
  <c r="MF10" i="12"/>
  <c r="MF16" i="12"/>
  <c r="MF20" i="12"/>
  <c r="MF23" i="12"/>
  <c r="MF25" i="12"/>
  <c r="MF9" i="12"/>
  <c r="MF11" i="12"/>
  <c r="MF17" i="12"/>
  <c r="MF22" i="12"/>
  <c r="MF27" i="12"/>
  <c r="MF22" i="9"/>
  <c r="MF20" i="9"/>
  <c r="MF25" i="9"/>
  <c r="MF30" i="9"/>
  <c r="MF19" i="9"/>
  <c r="MF24" i="9"/>
  <c r="MF29" i="9"/>
  <c r="MF23" i="9"/>
  <c r="MF28" i="9"/>
  <c r="MF27" i="9"/>
  <c r="MF26" i="9"/>
  <c r="MF21" i="9"/>
  <c r="MG8" i="11"/>
  <c r="MG9" i="11"/>
  <c r="MF22" i="8"/>
  <c r="MF25" i="8"/>
  <c r="MF30" i="8"/>
  <c r="MF24" i="8"/>
  <c r="MF28" i="8"/>
  <c r="MF31" i="8"/>
  <c r="MF23" i="8"/>
  <c r="MF29" i="8"/>
  <c r="MF21" i="8"/>
  <c r="MF27" i="8"/>
  <c r="MF26" i="8"/>
  <c r="MF20" i="8"/>
  <c r="MG4" i="12"/>
  <c r="MG2" i="12" s="1"/>
  <c r="MH6" i="12"/>
  <c r="MG5" i="12"/>
  <c r="MG3" i="12"/>
  <c r="MG1" i="12"/>
  <c r="MG24" i="12" s="1"/>
  <c r="MG13" i="11"/>
  <c r="MG10" i="11"/>
  <c r="MG14" i="11"/>
  <c r="MG15" i="11"/>
  <c r="MG36" i="11"/>
  <c r="MG29" i="11"/>
  <c r="MG26" i="11"/>
  <c r="MG32" i="11"/>
  <c r="MG42" i="11"/>
  <c r="MG47" i="11"/>
  <c r="MG50" i="11"/>
  <c r="MG53" i="11"/>
  <c r="MG57" i="11"/>
  <c r="MG12" i="11"/>
  <c r="MG16" i="11"/>
  <c r="MG17" i="11"/>
  <c r="MG23" i="11"/>
  <c r="MG31" i="11"/>
  <c r="MG28" i="11"/>
  <c r="MG37" i="11"/>
  <c r="MG39" i="11"/>
  <c r="MG43" i="11"/>
  <c r="MG49" i="11"/>
  <c r="MG54" i="11"/>
  <c r="MG58" i="11"/>
  <c r="MG11" i="11"/>
  <c r="MG18" i="11"/>
  <c r="MG19" i="11"/>
  <c r="MG25" i="11"/>
  <c r="MG34" i="11"/>
  <c r="MG30" i="11"/>
  <c r="MG35" i="11"/>
  <c r="MG41" i="11"/>
  <c r="MG45" i="11"/>
  <c r="MG51" i="11"/>
  <c r="MG55" i="11"/>
  <c r="MH5" i="11"/>
  <c r="MH3" i="11"/>
  <c r="MH4" i="11"/>
  <c r="MH2" i="11" s="1"/>
  <c r="MI6" i="11"/>
  <c r="MH1" i="11"/>
  <c r="MH57" i="11" s="1"/>
  <c r="MG21" i="11"/>
  <c r="MG22" i="11"/>
  <c r="MG27" i="11"/>
  <c r="MG24" i="11"/>
  <c r="MG40" i="11"/>
  <c r="MG38" i="11"/>
  <c r="MG44" i="11"/>
  <c r="MG48" i="11"/>
  <c r="MG52" i="11"/>
  <c r="MG8" i="10"/>
  <c r="MG10" i="10"/>
  <c r="MG14" i="10"/>
  <c r="MG12" i="10"/>
  <c r="MG11" i="10"/>
  <c r="MG16" i="10"/>
  <c r="MG15" i="10"/>
  <c r="MG21" i="10"/>
  <c r="MG9" i="10"/>
  <c r="MG17" i="10"/>
  <c r="MG23" i="10"/>
  <c r="MG28" i="10"/>
  <c r="MG31" i="10"/>
  <c r="MG32" i="10"/>
  <c r="MG37" i="10"/>
  <c r="MG42" i="10"/>
  <c r="MG47" i="10"/>
  <c r="MG52" i="10"/>
  <c r="MG56" i="10"/>
  <c r="MG22" i="10"/>
  <c r="MG19" i="10"/>
  <c r="MG25" i="10"/>
  <c r="MG35" i="10"/>
  <c r="MG36" i="10"/>
  <c r="MG39" i="10"/>
  <c r="MG45" i="10"/>
  <c r="MG49" i="10"/>
  <c r="MG53" i="10"/>
  <c r="MG57" i="10"/>
  <c r="MG13" i="10"/>
  <c r="MG18" i="10"/>
  <c r="MG24" i="10"/>
  <c r="MG27" i="10"/>
  <c r="MG34" i="10"/>
  <c r="MG38" i="10"/>
  <c r="MG41" i="10"/>
  <c r="MG44" i="10"/>
  <c r="MG50" i="10"/>
  <c r="MG54" i="10"/>
  <c r="MG58" i="10"/>
  <c r="MH5" i="10"/>
  <c r="MH3" i="10"/>
  <c r="MH4" i="10"/>
  <c r="MH2" i="10" s="1"/>
  <c r="MH1" i="10"/>
  <c r="MH55" i="10" s="1"/>
  <c r="MI6" i="10"/>
  <c r="MG26" i="10"/>
  <c r="MG29" i="10"/>
  <c r="MG30" i="10"/>
  <c r="MG40" i="10"/>
  <c r="MG43" i="10"/>
  <c r="MG48" i="10"/>
  <c r="MG51" i="10"/>
  <c r="MF11" i="9"/>
  <c r="MF14" i="9"/>
  <c r="MF13" i="9"/>
  <c r="MF8" i="9"/>
  <c r="MH6" i="9"/>
  <c r="MG5" i="9"/>
  <c r="MG4" i="9"/>
  <c r="MG2" i="9" s="1"/>
  <c r="MG1" i="9"/>
  <c r="MG3" i="9"/>
  <c r="MF15" i="9"/>
  <c r="MF10" i="9"/>
  <c r="MF16" i="9"/>
  <c r="MF9" i="9"/>
  <c r="MF17" i="9"/>
  <c r="MF12" i="9"/>
  <c r="MF18" i="9"/>
  <c r="MF10" i="8"/>
  <c r="MF12" i="8"/>
  <c r="MF14" i="8"/>
  <c r="MF8" i="8"/>
  <c r="MG5" i="8"/>
  <c r="MG4" i="8"/>
  <c r="MG2" i="8" s="1"/>
  <c r="MH6" i="8"/>
  <c r="MG1" i="8"/>
  <c r="MG3" i="8"/>
  <c r="MF15" i="8"/>
  <c r="MF16" i="8"/>
  <c r="MF9" i="8"/>
  <c r="MF18" i="8"/>
  <c r="MF11" i="8"/>
  <c r="MF17" i="8"/>
  <c r="MF13" i="8"/>
  <c r="MF19" i="8"/>
  <c r="MG8" i="12" l="1"/>
  <c r="MG11" i="12"/>
  <c r="MG16" i="12"/>
  <c r="MG21" i="12"/>
  <c r="MG27" i="12"/>
  <c r="MG29" i="12"/>
  <c r="MG12" i="12"/>
  <c r="MG14" i="12"/>
  <c r="MG19" i="12"/>
  <c r="MG22" i="12"/>
  <c r="MG28" i="12"/>
  <c r="MG30" i="12"/>
  <c r="MG13" i="12"/>
  <c r="MG18" i="12"/>
  <c r="MG17" i="12"/>
  <c r="MG26" i="12"/>
  <c r="MG20" i="12"/>
  <c r="MG9" i="12"/>
  <c r="MG10" i="12"/>
  <c r="MG15" i="12"/>
  <c r="MG25" i="12"/>
  <c r="MG23" i="12"/>
  <c r="MG21" i="9"/>
  <c r="MG23" i="9"/>
  <c r="MG27" i="9"/>
  <c r="MG30" i="9"/>
  <c r="MG25" i="9"/>
  <c r="MG26" i="9"/>
  <c r="MG28" i="9"/>
  <c r="MG22" i="9"/>
  <c r="MG20" i="9"/>
  <c r="MG29" i="9"/>
  <c r="MG19" i="9"/>
  <c r="MG24" i="9"/>
  <c r="MG21" i="8"/>
  <c r="MG23" i="8"/>
  <c r="MG25" i="8"/>
  <c r="MG26" i="8"/>
  <c r="MG30" i="8"/>
  <c r="MG29" i="8"/>
  <c r="MG22" i="8"/>
  <c r="MG27" i="8"/>
  <c r="MG31" i="8"/>
  <c r="MG24" i="8"/>
  <c r="MG28" i="8"/>
  <c r="MG20" i="8"/>
  <c r="MH9" i="11"/>
  <c r="MI6" i="12"/>
  <c r="MH5" i="12"/>
  <c r="MH4" i="12"/>
  <c r="MH2" i="12" s="1"/>
  <c r="MH1" i="12"/>
  <c r="MH28" i="12" s="1"/>
  <c r="MH3" i="12"/>
  <c r="MH8" i="11"/>
  <c r="MH10" i="11"/>
  <c r="MH14" i="11"/>
  <c r="MI5" i="11"/>
  <c r="MI3" i="11"/>
  <c r="MI4" i="11"/>
  <c r="MI2" i="11" s="1"/>
  <c r="MJ6" i="11"/>
  <c r="MI1" i="11"/>
  <c r="MI58" i="11" s="1"/>
  <c r="MH13" i="11"/>
  <c r="MH22" i="11"/>
  <c r="MH26" i="11"/>
  <c r="MH15" i="11"/>
  <c r="MH25" i="11"/>
  <c r="MH32" i="11"/>
  <c r="MH35" i="11"/>
  <c r="MH39" i="11"/>
  <c r="MH43" i="11"/>
  <c r="MH51" i="11"/>
  <c r="MH52" i="11"/>
  <c r="MH58" i="11"/>
  <c r="MH16" i="11"/>
  <c r="MH28" i="11"/>
  <c r="MH17" i="11"/>
  <c r="MH27" i="11"/>
  <c r="MH34" i="11"/>
  <c r="MH38" i="11"/>
  <c r="MH41" i="11"/>
  <c r="MH45" i="11"/>
  <c r="MH50" i="11"/>
  <c r="MH55" i="11"/>
  <c r="MH18" i="11"/>
  <c r="MH30" i="11"/>
  <c r="MH19" i="11"/>
  <c r="MH29" i="11"/>
  <c r="MH36" i="11"/>
  <c r="MH40" i="11"/>
  <c r="MH44" i="11"/>
  <c r="MH49" i="11"/>
  <c r="MH53" i="11"/>
  <c r="MH56" i="11"/>
  <c r="MH11" i="11"/>
  <c r="MH12" i="11"/>
  <c r="MH24" i="11"/>
  <c r="MH21" i="11"/>
  <c r="MH23" i="11"/>
  <c r="MH31" i="11"/>
  <c r="MH37" i="11"/>
  <c r="MH42" i="11"/>
  <c r="MH47" i="11"/>
  <c r="MH48" i="11"/>
  <c r="MH54" i="11"/>
  <c r="MH10" i="10"/>
  <c r="MH9" i="10"/>
  <c r="MH17" i="10"/>
  <c r="MH27" i="10"/>
  <c r="MH24" i="10"/>
  <c r="MH32" i="10"/>
  <c r="MH34" i="10"/>
  <c r="MH38" i="10"/>
  <c r="MH43" i="10"/>
  <c r="MH48" i="10"/>
  <c r="MH52" i="10"/>
  <c r="MH56" i="10"/>
  <c r="MI5" i="10"/>
  <c r="MI3" i="10"/>
  <c r="MI4" i="10"/>
  <c r="MI2" i="10" s="1"/>
  <c r="MJ6" i="10"/>
  <c r="MI1" i="10"/>
  <c r="MI58" i="10" s="1"/>
  <c r="MH12" i="10"/>
  <c r="MH11" i="10"/>
  <c r="MH19" i="10"/>
  <c r="MH18" i="10"/>
  <c r="MH26" i="10"/>
  <c r="MH29" i="10"/>
  <c r="MH37" i="10"/>
  <c r="MH40" i="10"/>
  <c r="MH44" i="10"/>
  <c r="MH49" i="10"/>
  <c r="MH53" i="10"/>
  <c r="MH57" i="10"/>
  <c r="MH8" i="10"/>
  <c r="MH14" i="10"/>
  <c r="MH13" i="10"/>
  <c r="MH22" i="10"/>
  <c r="MH21" i="10"/>
  <c r="MH28" i="10"/>
  <c r="MH31" i="10"/>
  <c r="MH39" i="10"/>
  <c r="MH42" i="10"/>
  <c r="MH45" i="10"/>
  <c r="MH50" i="10"/>
  <c r="MH54" i="10"/>
  <c r="MH58" i="10"/>
  <c r="MH16" i="10"/>
  <c r="MH15" i="10"/>
  <c r="MH25" i="10"/>
  <c r="MH23" i="10"/>
  <c r="MH30" i="10"/>
  <c r="MH35" i="10"/>
  <c r="MH36" i="10"/>
  <c r="MH41" i="10"/>
  <c r="MH47" i="10"/>
  <c r="MH51" i="10"/>
  <c r="MG15" i="8"/>
  <c r="MG8" i="9"/>
  <c r="MG12" i="9"/>
  <c r="MG14" i="9"/>
  <c r="MG16" i="9"/>
  <c r="MG13" i="9"/>
  <c r="MG10" i="9"/>
  <c r="MI6" i="9"/>
  <c r="MH1" i="9"/>
  <c r="MH3" i="9"/>
  <c r="MH5" i="9"/>
  <c r="MH4" i="9"/>
  <c r="MH2" i="9" s="1"/>
  <c r="MG15" i="9"/>
  <c r="MG18" i="9"/>
  <c r="MG9" i="9"/>
  <c r="MG11" i="9"/>
  <c r="MG17" i="9"/>
  <c r="MG9" i="8"/>
  <c r="MG12" i="8"/>
  <c r="MG11" i="8"/>
  <c r="MG14" i="8"/>
  <c r="MG17" i="8"/>
  <c r="MG13" i="8"/>
  <c r="MG8" i="8"/>
  <c r="MG16" i="8"/>
  <c r="MG19" i="8"/>
  <c r="MH5" i="8"/>
  <c r="MH4" i="8"/>
  <c r="MH2" i="8" s="1"/>
  <c r="MI6" i="8"/>
  <c r="MH3" i="8"/>
  <c r="MH1" i="8"/>
  <c r="MG10" i="8"/>
  <c r="MG18" i="8"/>
  <c r="MH8" i="12" l="1"/>
  <c r="MH10" i="12"/>
  <c r="MH15" i="12"/>
  <c r="MH21" i="12"/>
  <c r="MH19" i="12"/>
  <c r="MH29" i="12"/>
  <c r="MH11" i="12"/>
  <c r="MH17" i="12"/>
  <c r="MH16" i="12"/>
  <c r="MH25" i="12"/>
  <c r="MH23" i="12"/>
  <c r="MH30" i="12"/>
  <c r="MH12" i="12"/>
  <c r="MH14" i="12"/>
  <c r="MH20" i="12"/>
  <c r="MH22" i="12"/>
  <c r="MH27" i="12"/>
  <c r="MH9" i="12"/>
  <c r="MH13" i="12"/>
  <c r="MH18" i="12"/>
  <c r="MH24" i="12"/>
  <c r="MH26" i="12"/>
  <c r="MH20" i="9"/>
  <c r="MH26" i="9"/>
  <c r="MH29" i="9"/>
  <c r="MH30" i="9"/>
  <c r="MH24" i="9"/>
  <c r="MH22" i="9"/>
  <c r="MH27" i="9"/>
  <c r="MH21" i="9"/>
  <c r="MH19" i="9"/>
  <c r="MH25" i="9"/>
  <c r="MH23" i="9"/>
  <c r="MH28" i="9"/>
  <c r="MH25" i="8"/>
  <c r="MH26" i="8"/>
  <c r="MH28" i="8"/>
  <c r="MH21" i="8"/>
  <c r="MH30" i="8"/>
  <c r="MH31" i="8"/>
  <c r="MH22" i="8"/>
  <c r="MH27" i="8"/>
  <c r="MH23" i="8"/>
  <c r="MH29" i="8"/>
  <c r="MH24" i="8"/>
  <c r="MH20" i="8"/>
  <c r="MI5" i="12"/>
  <c r="MI4" i="12"/>
  <c r="MI2" i="12" s="1"/>
  <c r="MJ6" i="12"/>
  <c r="MI1" i="12"/>
  <c r="MI28" i="12" s="1"/>
  <c r="MI3" i="12"/>
  <c r="MJ4" i="11"/>
  <c r="MJ2" i="11" s="1"/>
  <c r="MK6" i="11"/>
  <c r="MJ1" i="11"/>
  <c r="MJ56" i="11" s="1"/>
  <c r="MJ5" i="11"/>
  <c r="MJ3" i="11"/>
  <c r="MI8" i="11"/>
  <c r="MI10" i="11"/>
  <c r="MI19" i="11"/>
  <c r="MI16" i="11"/>
  <c r="MI26" i="11"/>
  <c r="MI25" i="11"/>
  <c r="MI32" i="11"/>
  <c r="MI37" i="11"/>
  <c r="MI42" i="11"/>
  <c r="MI47" i="11"/>
  <c r="MI51" i="11"/>
  <c r="MI55" i="11"/>
  <c r="MI9" i="11"/>
  <c r="MI12" i="11"/>
  <c r="MI22" i="11"/>
  <c r="MI18" i="11"/>
  <c r="MI28" i="11"/>
  <c r="MI27" i="11"/>
  <c r="MI39" i="11"/>
  <c r="MI41" i="11"/>
  <c r="MI43" i="11"/>
  <c r="MI49" i="11"/>
  <c r="MI52" i="11"/>
  <c r="MI56" i="11"/>
  <c r="MI11" i="11"/>
  <c r="MI17" i="11"/>
  <c r="MI23" i="11"/>
  <c r="MI21" i="11"/>
  <c r="MI30" i="11"/>
  <c r="MI29" i="11"/>
  <c r="MI34" i="11"/>
  <c r="MI38" i="11"/>
  <c r="MI45" i="11"/>
  <c r="MI48" i="11"/>
  <c r="MI53" i="11"/>
  <c r="MI57" i="11"/>
  <c r="MI13" i="11"/>
  <c r="MI15" i="11"/>
  <c r="MI14" i="11"/>
  <c r="MI24" i="11"/>
  <c r="MI35" i="11"/>
  <c r="MI31" i="11"/>
  <c r="MI36" i="11"/>
  <c r="MI40" i="11"/>
  <c r="MI44" i="11"/>
  <c r="MI50" i="11"/>
  <c r="MI54" i="11"/>
  <c r="MH8" i="9"/>
  <c r="MH10" i="9"/>
  <c r="MJ4" i="10"/>
  <c r="MJ2" i="10" s="1"/>
  <c r="MK6" i="10"/>
  <c r="MJ1" i="10"/>
  <c r="MJ54" i="10" s="1"/>
  <c r="MJ3" i="10"/>
  <c r="MJ5" i="10"/>
  <c r="MI11" i="10"/>
  <c r="MI12" i="10"/>
  <c r="MI23" i="10"/>
  <c r="MI27" i="10"/>
  <c r="MI34" i="10"/>
  <c r="MI31" i="10"/>
  <c r="MI36" i="10"/>
  <c r="MI41" i="10"/>
  <c r="MI51" i="10"/>
  <c r="MI52" i="10"/>
  <c r="MI55" i="10"/>
  <c r="MI9" i="10"/>
  <c r="MI15" i="10"/>
  <c r="MI14" i="10"/>
  <c r="MI19" i="10"/>
  <c r="MI24" i="10"/>
  <c r="MI30" i="10"/>
  <c r="MI35" i="10"/>
  <c r="MI38" i="10"/>
  <c r="MI43" i="10"/>
  <c r="MI47" i="10"/>
  <c r="MI50" i="10"/>
  <c r="MI56" i="10"/>
  <c r="MI13" i="10"/>
  <c r="MI21" i="10"/>
  <c r="MI16" i="10"/>
  <c r="MI22" i="10"/>
  <c r="MI26" i="10"/>
  <c r="MI32" i="10"/>
  <c r="MI37" i="10"/>
  <c r="MI40" i="10"/>
  <c r="MI44" i="10"/>
  <c r="MI49" i="10"/>
  <c r="MI53" i="10"/>
  <c r="MI57" i="10"/>
  <c r="MI17" i="10"/>
  <c r="MI8" i="10"/>
  <c r="MI10" i="10"/>
  <c r="MI18" i="10"/>
  <c r="MI25" i="10"/>
  <c r="MI28" i="10"/>
  <c r="MI29" i="10"/>
  <c r="MI39" i="10"/>
  <c r="MI42" i="10"/>
  <c r="MI45" i="10"/>
  <c r="MI48" i="10"/>
  <c r="MI54" i="10"/>
  <c r="MH12" i="9"/>
  <c r="MI5" i="9"/>
  <c r="MJ6" i="9"/>
  <c r="MI3" i="9"/>
  <c r="MI4" i="9"/>
  <c r="MI2" i="9" s="1"/>
  <c r="MI1" i="9"/>
  <c r="MI30" i="9" s="1"/>
  <c r="MH15" i="9"/>
  <c r="MH14" i="9"/>
  <c r="MH9" i="9"/>
  <c r="MH16" i="9"/>
  <c r="MH11" i="9"/>
  <c r="MH17" i="9"/>
  <c r="MH18" i="9"/>
  <c r="MH13" i="9"/>
  <c r="MH13" i="8"/>
  <c r="MH8" i="8"/>
  <c r="MH16" i="8"/>
  <c r="MH19" i="8"/>
  <c r="MJ6" i="8"/>
  <c r="MI5" i="8"/>
  <c r="MI4" i="8"/>
  <c r="MI2" i="8" s="1"/>
  <c r="MI3" i="8"/>
  <c r="MI1" i="8"/>
  <c r="MH15" i="8"/>
  <c r="MH10" i="8"/>
  <c r="MH18" i="8"/>
  <c r="MH9" i="8"/>
  <c r="MH12" i="8"/>
  <c r="MH11" i="8"/>
  <c r="MH14" i="8"/>
  <c r="MH17" i="8"/>
  <c r="MI8" i="12" l="1"/>
  <c r="MI13" i="12"/>
  <c r="MI18" i="12"/>
  <c r="MI27" i="12"/>
  <c r="MI25" i="12"/>
  <c r="MI29" i="12"/>
  <c r="MI10" i="12"/>
  <c r="MI16" i="12"/>
  <c r="MI15" i="12"/>
  <c r="MI20" i="12"/>
  <c r="MI22" i="12"/>
  <c r="MI30" i="12"/>
  <c r="MI11" i="12"/>
  <c r="MI17" i="12"/>
  <c r="MI19" i="12"/>
  <c r="MI24" i="12"/>
  <c r="MI26" i="12"/>
  <c r="MI9" i="12"/>
  <c r="MI12" i="12"/>
  <c r="MI14" i="12"/>
  <c r="MI23" i="12"/>
  <c r="MI21" i="12"/>
  <c r="MI20" i="9"/>
  <c r="MI29" i="9"/>
  <c r="MI24" i="9"/>
  <c r="MI23" i="9"/>
  <c r="MI27" i="9"/>
  <c r="MI21" i="9"/>
  <c r="MI22" i="9"/>
  <c r="MI19" i="9"/>
  <c r="MI25" i="9"/>
  <c r="MI26" i="9"/>
  <c r="MI28" i="9"/>
  <c r="MI22" i="8"/>
  <c r="MI21" i="8"/>
  <c r="MI30" i="8"/>
  <c r="MI23" i="8"/>
  <c r="MI24" i="8"/>
  <c r="MI27" i="8"/>
  <c r="MI25" i="8"/>
  <c r="MI28" i="8"/>
  <c r="MI31" i="8"/>
  <c r="MI26" i="8"/>
  <c r="MI29" i="8"/>
  <c r="MI20" i="8"/>
  <c r="MJ5" i="12"/>
  <c r="MJ4" i="12"/>
  <c r="MJ2" i="12" s="1"/>
  <c r="MK6" i="12"/>
  <c r="MJ3" i="12"/>
  <c r="MJ1" i="12"/>
  <c r="MJ28" i="12" s="1"/>
  <c r="MJ8" i="11"/>
  <c r="MJ13" i="11"/>
  <c r="MJ10" i="11"/>
  <c r="MJ9" i="11"/>
  <c r="MJ11" i="11"/>
  <c r="MJ12" i="11"/>
  <c r="MJ15" i="11"/>
  <c r="MJ25" i="11"/>
  <c r="MJ22" i="11"/>
  <c r="MJ16" i="11"/>
  <c r="MJ28" i="11"/>
  <c r="MJ36" i="11"/>
  <c r="MJ38" i="11"/>
  <c r="MJ47" i="11"/>
  <c r="MJ49" i="11"/>
  <c r="MJ53" i="11"/>
  <c r="MJ57" i="11"/>
  <c r="ML6" i="11"/>
  <c r="MK1" i="11"/>
  <c r="MK58" i="11" s="1"/>
  <c r="MK5" i="11"/>
  <c r="MK3" i="11"/>
  <c r="MK4" i="11"/>
  <c r="MK2" i="11" s="1"/>
  <c r="MJ21" i="11"/>
  <c r="MJ27" i="11"/>
  <c r="MJ23" i="11"/>
  <c r="MJ18" i="11"/>
  <c r="MJ30" i="11"/>
  <c r="MJ37" i="11"/>
  <c r="MJ40" i="11"/>
  <c r="MJ42" i="11"/>
  <c r="MJ50" i="11"/>
  <c r="MJ54" i="11"/>
  <c r="MJ58" i="11"/>
  <c r="MJ17" i="11"/>
  <c r="MJ29" i="11"/>
  <c r="MJ32" i="11"/>
  <c r="MJ24" i="11"/>
  <c r="MJ35" i="11"/>
  <c r="MJ39" i="11"/>
  <c r="MJ43" i="11"/>
  <c r="MJ44" i="11"/>
  <c r="MJ51" i="11"/>
  <c r="MJ55" i="11"/>
  <c r="MJ19" i="11"/>
  <c r="MJ31" i="11"/>
  <c r="MJ14" i="11"/>
  <c r="MJ26" i="11"/>
  <c r="MJ34" i="11"/>
  <c r="MJ41" i="11"/>
  <c r="MJ45" i="11"/>
  <c r="MJ48" i="11"/>
  <c r="MJ52" i="11"/>
  <c r="MJ8" i="10"/>
  <c r="MJ13" i="10"/>
  <c r="MJ15" i="10"/>
  <c r="MJ11" i="10"/>
  <c r="MJ9" i="10"/>
  <c r="MJ17" i="10"/>
  <c r="MJ16" i="10"/>
  <c r="MJ24" i="10"/>
  <c r="MJ22" i="10"/>
  <c r="MJ31" i="10"/>
  <c r="MJ36" i="10"/>
  <c r="MJ37" i="10"/>
  <c r="MJ42" i="10"/>
  <c r="MJ47" i="10"/>
  <c r="MJ53" i="10"/>
  <c r="MJ56" i="10"/>
  <c r="ML6" i="10"/>
  <c r="MK1" i="10"/>
  <c r="MK58" i="10" s="1"/>
  <c r="MK5" i="10"/>
  <c r="MK3" i="10"/>
  <c r="MK4" i="10"/>
  <c r="MK2" i="10" s="1"/>
  <c r="MJ10" i="10"/>
  <c r="MJ18" i="10"/>
  <c r="MJ26" i="10"/>
  <c r="MJ25" i="10"/>
  <c r="MJ34" i="10"/>
  <c r="MJ38" i="10"/>
  <c r="MJ39" i="10"/>
  <c r="MJ45" i="10"/>
  <c r="MJ49" i="10"/>
  <c r="MJ52" i="10"/>
  <c r="MJ57" i="10"/>
  <c r="MJ12" i="10"/>
  <c r="MJ21" i="10"/>
  <c r="MJ28" i="10"/>
  <c r="MJ27" i="10"/>
  <c r="MJ30" i="10"/>
  <c r="MJ40" i="10"/>
  <c r="MJ41" i="10"/>
  <c r="MJ44" i="10"/>
  <c r="MJ48" i="10"/>
  <c r="MJ55" i="10"/>
  <c r="MJ58" i="10"/>
  <c r="MJ14" i="10"/>
  <c r="MJ23" i="10"/>
  <c r="MJ19" i="10"/>
  <c r="MJ29" i="10"/>
  <c r="MJ32" i="10"/>
  <c r="MJ35" i="10"/>
  <c r="MJ43" i="10"/>
  <c r="MJ50" i="10"/>
  <c r="MJ51" i="10"/>
  <c r="MI11" i="9"/>
  <c r="MI13" i="9"/>
  <c r="MI10" i="9"/>
  <c r="MI18" i="9"/>
  <c r="MJ5" i="9"/>
  <c r="MK6" i="9"/>
  <c r="MJ3" i="9"/>
  <c r="MJ4" i="9"/>
  <c r="MJ2" i="9" s="1"/>
  <c r="MJ1" i="9"/>
  <c r="MJ30" i="9" s="1"/>
  <c r="MI15" i="9"/>
  <c r="MI12" i="9"/>
  <c r="MI9" i="9"/>
  <c r="MI14" i="9"/>
  <c r="MI17" i="9"/>
  <c r="MI8" i="8"/>
  <c r="MI8" i="9"/>
  <c r="MI16" i="9"/>
  <c r="MI10" i="8"/>
  <c r="MI9" i="8"/>
  <c r="MI17" i="8"/>
  <c r="MI18" i="8"/>
  <c r="MI12" i="8"/>
  <c r="MI11" i="8"/>
  <c r="MI19" i="8"/>
  <c r="MI14" i="8"/>
  <c r="MI13" i="8"/>
  <c r="MK6" i="8"/>
  <c r="MJ5" i="8"/>
  <c r="MJ4" i="8"/>
  <c r="MJ2" i="8" s="1"/>
  <c r="MJ3" i="8"/>
  <c r="MJ1" i="8"/>
  <c r="MI15" i="8"/>
  <c r="MI16" i="8"/>
  <c r="MJ8" i="12" l="1"/>
  <c r="MJ12" i="12"/>
  <c r="MJ14" i="12"/>
  <c r="MJ22" i="12"/>
  <c r="MJ24" i="12"/>
  <c r="MJ29" i="12"/>
  <c r="MJ13" i="12"/>
  <c r="MJ15" i="12"/>
  <c r="MJ18" i="12"/>
  <c r="MJ19" i="12"/>
  <c r="MJ21" i="12"/>
  <c r="MJ30" i="12"/>
  <c r="MJ10" i="12"/>
  <c r="MJ16" i="12"/>
  <c r="MJ26" i="12"/>
  <c r="MJ23" i="12"/>
  <c r="MJ25" i="12"/>
  <c r="MJ9" i="12"/>
  <c r="MJ11" i="12"/>
  <c r="MJ17" i="12"/>
  <c r="MJ20" i="12"/>
  <c r="MJ27" i="12"/>
  <c r="MJ19" i="9"/>
  <c r="MJ24" i="9"/>
  <c r="MJ29" i="9"/>
  <c r="MJ23" i="9"/>
  <c r="MJ21" i="9"/>
  <c r="MJ26" i="9"/>
  <c r="MJ25" i="9"/>
  <c r="MJ27" i="9"/>
  <c r="MJ22" i="9"/>
  <c r="MJ20" i="9"/>
  <c r="MJ28" i="9"/>
  <c r="MJ22" i="8"/>
  <c r="MJ28" i="8"/>
  <c r="MJ31" i="8"/>
  <c r="MJ23" i="8"/>
  <c r="MJ29" i="8"/>
  <c r="MJ21" i="8"/>
  <c r="MJ25" i="8"/>
  <c r="MJ26" i="8"/>
  <c r="MJ24" i="8"/>
  <c r="MJ27" i="8"/>
  <c r="MJ30" i="8"/>
  <c r="MJ20" i="8"/>
  <c r="MK8" i="10"/>
  <c r="MK8" i="11"/>
  <c r="MK4" i="12"/>
  <c r="MK2" i="12" s="1"/>
  <c r="ML6" i="12"/>
  <c r="MK5" i="12"/>
  <c r="MK3" i="12"/>
  <c r="MK1" i="12"/>
  <c r="MK20" i="12" s="1"/>
  <c r="MK9" i="11"/>
  <c r="MK10" i="10"/>
  <c r="MK10" i="11"/>
  <c r="MK22" i="10"/>
  <c r="ML5" i="11"/>
  <c r="ML3" i="11"/>
  <c r="ML4" i="11"/>
  <c r="ML2" i="11" s="1"/>
  <c r="MM6" i="11"/>
  <c r="ML1" i="11"/>
  <c r="ML55" i="11" s="1"/>
  <c r="MK14" i="11"/>
  <c r="MK16" i="11"/>
  <c r="MK19" i="11"/>
  <c r="MK27" i="11"/>
  <c r="MK37" i="11"/>
  <c r="MK30" i="11"/>
  <c r="MK35" i="11"/>
  <c r="MK42" i="11"/>
  <c r="MK43" i="11"/>
  <c r="MK49" i="11"/>
  <c r="MK55" i="11"/>
  <c r="MK11" i="11"/>
  <c r="MK21" i="11"/>
  <c r="MK22" i="11"/>
  <c r="MK29" i="11"/>
  <c r="MK24" i="11"/>
  <c r="MK34" i="11"/>
  <c r="MK38" i="11"/>
  <c r="MK44" i="11"/>
  <c r="MK45" i="11"/>
  <c r="MK53" i="11"/>
  <c r="MK56" i="11"/>
  <c r="MK13" i="11"/>
  <c r="MK15" i="11"/>
  <c r="MK23" i="11"/>
  <c r="MK31" i="11"/>
  <c r="MK26" i="11"/>
  <c r="MK32" i="11"/>
  <c r="MK39" i="11"/>
  <c r="MK47" i="11"/>
  <c r="MK50" i="11"/>
  <c r="MK52" i="11"/>
  <c r="MK57" i="11"/>
  <c r="MK14" i="10"/>
  <c r="MK16" i="10"/>
  <c r="MK12" i="11"/>
  <c r="MK18" i="11"/>
  <c r="MK17" i="11"/>
  <c r="MK25" i="11"/>
  <c r="MK36" i="11"/>
  <c r="MK28" i="11"/>
  <c r="MK40" i="11"/>
  <c r="MK41" i="11"/>
  <c r="MK51" i="11"/>
  <c r="MK48" i="11"/>
  <c r="MK54" i="11"/>
  <c r="MK12" i="10"/>
  <c r="MK13" i="10"/>
  <c r="MK21" i="10"/>
  <c r="MK26" i="10"/>
  <c r="MK35" i="10"/>
  <c r="MK30" i="10"/>
  <c r="MK40" i="10"/>
  <c r="MK43" i="10"/>
  <c r="MK47" i="10"/>
  <c r="MK52" i="10"/>
  <c r="MK55" i="10"/>
  <c r="MK15" i="10"/>
  <c r="MK23" i="10"/>
  <c r="MK28" i="10"/>
  <c r="MK29" i="10"/>
  <c r="MK32" i="10"/>
  <c r="MK37" i="10"/>
  <c r="MK42" i="10"/>
  <c r="MK48" i="10"/>
  <c r="MK51" i="10"/>
  <c r="MK56" i="10"/>
  <c r="MK9" i="10"/>
  <c r="MK17" i="10"/>
  <c r="MK19" i="10"/>
  <c r="MK25" i="10"/>
  <c r="MK31" i="10"/>
  <c r="MK36" i="10"/>
  <c r="MK39" i="10"/>
  <c r="MK45" i="10"/>
  <c r="MK50" i="10"/>
  <c r="MK53" i="10"/>
  <c r="MK57" i="10"/>
  <c r="ML5" i="10"/>
  <c r="ML3" i="10"/>
  <c r="ML4" i="10"/>
  <c r="ML2" i="10" s="1"/>
  <c r="MM6" i="10"/>
  <c r="ML1" i="10"/>
  <c r="ML58" i="10" s="1"/>
  <c r="MK11" i="10"/>
  <c r="MK18" i="10"/>
  <c r="MK24" i="10"/>
  <c r="MK27" i="10"/>
  <c r="MK34" i="10"/>
  <c r="MK38" i="10"/>
  <c r="MK41" i="10"/>
  <c r="MK44" i="10"/>
  <c r="MK49" i="10"/>
  <c r="MK54" i="10"/>
  <c r="MJ11" i="9"/>
  <c r="MJ14" i="9"/>
  <c r="MJ13" i="9"/>
  <c r="MJ8" i="9"/>
  <c r="ML6" i="9"/>
  <c r="MK5" i="9"/>
  <c r="MK4" i="9"/>
  <c r="MK2" i="9" s="1"/>
  <c r="MK1" i="9"/>
  <c r="MK3" i="9"/>
  <c r="MJ15" i="9"/>
  <c r="MJ10" i="9"/>
  <c r="MJ16" i="9"/>
  <c r="MJ9" i="9"/>
  <c r="MJ17" i="9"/>
  <c r="MJ12" i="9"/>
  <c r="MJ18" i="9"/>
  <c r="MJ10" i="8"/>
  <c r="MJ14" i="8"/>
  <c r="MJ13" i="8"/>
  <c r="MJ19" i="8"/>
  <c r="MJ8" i="8"/>
  <c r="MK5" i="8"/>
  <c r="MK4" i="8"/>
  <c r="MK2" i="8" s="1"/>
  <c r="ML6" i="8"/>
  <c r="MK1" i="8"/>
  <c r="MK31" i="8" s="1"/>
  <c r="MK3" i="8"/>
  <c r="MJ15" i="8"/>
  <c r="MJ16" i="8"/>
  <c r="MJ9" i="8"/>
  <c r="MJ18" i="8"/>
  <c r="MJ12" i="8"/>
  <c r="MJ11" i="8"/>
  <c r="MJ17" i="8"/>
  <c r="MK8" i="12" l="1"/>
  <c r="MK11" i="12"/>
  <c r="MK15" i="12"/>
  <c r="MK28" i="12"/>
  <c r="MK26" i="12"/>
  <c r="MK24" i="12"/>
  <c r="MK12" i="12"/>
  <c r="MK14" i="12"/>
  <c r="MK16" i="12"/>
  <c r="MK25" i="12"/>
  <c r="MK23" i="12"/>
  <c r="MK30" i="12"/>
  <c r="MK13" i="12"/>
  <c r="MK18" i="12"/>
  <c r="MK17" i="12"/>
  <c r="MK29" i="12"/>
  <c r="MK27" i="12"/>
  <c r="MK9" i="12"/>
  <c r="MK10" i="12"/>
  <c r="MK19" i="12"/>
  <c r="MK21" i="12"/>
  <c r="MK22" i="12"/>
  <c r="MK26" i="9"/>
  <c r="MK25" i="9"/>
  <c r="MK29" i="9"/>
  <c r="MK27" i="9"/>
  <c r="MK20" i="9"/>
  <c r="MK21" i="9"/>
  <c r="MK19" i="9"/>
  <c r="MK24" i="9"/>
  <c r="MK30" i="9"/>
  <c r="MK22" i="9"/>
  <c r="MK23" i="9"/>
  <c r="MK28" i="9"/>
  <c r="MK23" i="8"/>
  <c r="MK28" i="8"/>
  <c r="MK21" i="8"/>
  <c r="MK26" i="8"/>
  <c r="MK25" i="8"/>
  <c r="MK24" i="8"/>
  <c r="MK30" i="8"/>
  <c r="MK29" i="8"/>
  <c r="MK22" i="8"/>
  <c r="MK27" i="8"/>
  <c r="MK20" i="8"/>
  <c r="MM6" i="12"/>
  <c r="ML5" i="12"/>
  <c r="ML4" i="12"/>
  <c r="ML2" i="12" s="1"/>
  <c r="ML1" i="12"/>
  <c r="ML8" i="12" s="1"/>
  <c r="ML3" i="12"/>
  <c r="ML19" i="10"/>
  <c r="ML13" i="10"/>
  <c r="ML8" i="11"/>
  <c r="ML9" i="11"/>
  <c r="ML12" i="11"/>
  <c r="ML18" i="11"/>
  <c r="ML28" i="11"/>
  <c r="ML19" i="11"/>
  <c r="ML27" i="11"/>
  <c r="ML36" i="11"/>
  <c r="ML38" i="11"/>
  <c r="ML44" i="11"/>
  <c r="ML49" i="11"/>
  <c r="ML50" i="11"/>
  <c r="ML56" i="11"/>
  <c r="ML11" i="11"/>
  <c r="ML14" i="11"/>
  <c r="ML21" i="11"/>
  <c r="ML30" i="11"/>
  <c r="ML32" i="11"/>
  <c r="ML29" i="11"/>
  <c r="ML37" i="11"/>
  <c r="ML40" i="11"/>
  <c r="ML47" i="11"/>
  <c r="ML48" i="11"/>
  <c r="ML53" i="11"/>
  <c r="ML57" i="11"/>
  <c r="MM5" i="11"/>
  <c r="MM3" i="11"/>
  <c r="MM4" i="11"/>
  <c r="MM2" i="11" s="1"/>
  <c r="MN6" i="11"/>
  <c r="MM1" i="11"/>
  <c r="MM58" i="11" s="1"/>
  <c r="ML13" i="11"/>
  <c r="ML22" i="11"/>
  <c r="ML24" i="11"/>
  <c r="ML15" i="11"/>
  <c r="ML23" i="11"/>
  <c r="ML31" i="11"/>
  <c r="ML35" i="11"/>
  <c r="ML39" i="11"/>
  <c r="ML43" i="11"/>
  <c r="ML51" i="11"/>
  <c r="ML52" i="11"/>
  <c r="ML58" i="11"/>
  <c r="ML10" i="11"/>
  <c r="ML16" i="11"/>
  <c r="ML26" i="11"/>
  <c r="ML17" i="11"/>
  <c r="ML25" i="11"/>
  <c r="ML34" i="11"/>
  <c r="ML42" i="11"/>
  <c r="ML41" i="11"/>
  <c r="ML45" i="11"/>
  <c r="ML54" i="11"/>
  <c r="ML14" i="10"/>
  <c r="ML31" i="10"/>
  <c r="ML23" i="10"/>
  <c r="ML41" i="10"/>
  <c r="ML30" i="10"/>
  <c r="ML47" i="10"/>
  <c r="ML51" i="10"/>
  <c r="ML18" i="10"/>
  <c r="ML36" i="10"/>
  <c r="ML55" i="10"/>
  <c r="ML16" i="10"/>
  <c r="ML15" i="10"/>
  <c r="ML25" i="10"/>
  <c r="ML24" i="10"/>
  <c r="ML32" i="10"/>
  <c r="ML34" i="10"/>
  <c r="ML38" i="10"/>
  <c r="ML43" i="10"/>
  <c r="ML48" i="10"/>
  <c r="ML54" i="10"/>
  <c r="ML56" i="10"/>
  <c r="ML10" i="10"/>
  <c r="ML9" i="10"/>
  <c r="ML17" i="10"/>
  <c r="ML27" i="10"/>
  <c r="ML26" i="10"/>
  <c r="ML35" i="10"/>
  <c r="ML37" i="10"/>
  <c r="ML40" i="10"/>
  <c r="ML44" i="10"/>
  <c r="ML49" i="10"/>
  <c r="ML52" i="10"/>
  <c r="ML57" i="10"/>
  <c r="MK12" i="9"/>
  <c r="MM5" i="10"/>
  <c r="MM3" i="10"/>
  <c r="MM4" i="10"/>
  <c r="MM2" i="10" s="1"/>
  <c r="MN6" i="10"/>
  <c r="MM1" i="10"/>
  <c r="MM57" i="10" s="1"/>
  <c r="ML8" i="10"/>
  <c r="ML12" i="10"/>
  <c r="ML11" i="10"/>
  <c r="ML22" i="10"/>
  <c r="ML21" i="10"/>
  <c r="ML28" i="10"/>
  <c r="ML29" i="10"/>
  <c r="ML39" i="10"/>
  <c r="ML42" i="10"/>
  <c r="ML45" i="10"/>
  <c r="ML50" i="10"/>
  <c r="ML53" i="10"/>
  <c r="MK8" i="9"/>
  <c r="MM6" i="9"/>
  <c r="ML1" i="9"/>
  <c r="ML5" i="9"/>
  <c r="ML3" i="9"/>
  <c r="ML4" i="9"/>
  <c r="ML2" i="9" s="1"/>
  <c r="MK15" i="9"/>
  <c r="MK10" i="9"/>
  <c r="MK9" i="9"/>
  <c r="MK16" i="9"/>
  <c r="MK18" i="9"/>
  <c r="MK11" i="9"/>
  <c r="MK14" i="9"/>
  <c r="MK13" i="9"/>
  <c r="MK17" i="9"/>
  <c r="ML5" i="8"/>
  <c r="ML4" i="8"/>
  <c r="ML2" i="8" s="1"/>
  <c r="MM6" i="8"/>
  <c r="ML3" i="8"/>
  <c r="ML1" i="8"/>
  <c r="ML31" i="8" s="1"/>
  <c r="MK15" i="8"/>
  <c r="MK10" i="8"/>
  <c r="MK18" i="8"/>
  <c r="MK9" i="8"/>
  <c r="MK12" i="8"/>
  <c r="MK11" i="8"/>
  <c r="MK14" i="8"/>
  <c r="MK17" i="8"/>
  <c r="MK13" i="8"/>
  <c r="MK8" i="8"/>
  <c r="MK16" i="8"/>
  <c r="MK19" i="8"/>
  <c r="ML13" i="12" l="1"/>
  <c r="ML18" i="12"/>
  <c r="ML20" i="12"/>
  <c r="ML22" i="12"/>
  <c r="ML27" i="12"/>
  <c r="ML10" i="12"/>
  <c r="ML15" i="12"/>
  <c r="ML21" i="12"/>
  <c r="ML26" i="12"/>
  <c r="ML29" i="12"/>
  <c r="ML11" i="12"/>
  <c r="ML17" i="12"/>
  <c r="ML16" i="12"/>
  <c r="ML25" i="12"/>
  <c r="ML19" i="12"/>
  <c r="ML12" i="12"/>
  <c r="ML14" i="12"/>
  <c r="ML24" i="12"/>
  <c r="ML28" i="12"/>
  <c r="ML23" i="12"/>
  <c r="ML30" i="12"/>
  <c r="ML9" i="12"/>
  <c r="ML25" i="9"/>
  <c r="ML28" i="9"/>
  <c r="ML24" i="9"/>
  <c r="ML19" i="9"/>
  <c r="ML20" i="9"/>
  <c r="ML22" i="9"/>
  <c r="ML23" i="9"/>
  <c r="ML29" i="9"/>
  <c r="ML30" i="9"/>
  <c r="ML21" i="9"/>
  <c r="ML26" i="9"/>
  <c r="ML27" i="9"/>
  <c r="ML25" i="8"/>
  <c r="ML27" i="8"/>
  <c r="ML23" i="8"/>
  <c r="ML29" i="8"/>
  <c r="ML24" i="8"/>
  <c r="ML21" i="8"/>
  <c r="ML26" i="8"/>
  <c r="ML28" i="8"/>
  <c r="ML22" i="8"/>
  <c r="ML30" i="8"/>
  <c r="ML20" i="8"/>
  <c r="MM5" i="12"/>
  <c r="MM4" i="12"/>
  <c r="MM2" i="12" s="1"/>
  <c r="MN6" i="12"/>
  <c r="MM1" i="12"/>
  <c r="MM8" i="12" s="1"/>
  <c r="MM3" i="12"/>
  <c r="MM8" i="11"/>
  <c r="MM11" i="11"/>
  <c r="MN4" i="11"/>
  <c r="MN2" i="11" s="1"/>
  <c r="MO6" i="11"/>
  <c r="MN1" i="11"/>
  <c r="MN58" i="11" s="1"/>
  <c r="MN5" i="11"/>
  <c r="MN3" i="11"/>
  <c r="MM10" i="11"/>
  <c r="MM19" i="11"/>
  <c r="MM18" i="11"/>
  <c r="MM26" i="11"/>
  <c r="MM35" i="11"/>
  <c r="MM29" i="11"/>
  <c r="MM37" i="11"/>
  <c r="MM40" i="11"/>
  <c r="MM47" i="11"/>
  <c r="MM52" i="11"/>
  <c r="MM54" i="11"/>
  <c r="MM9" i="11"/>
  <c r="MM12" i="11"/>
  <c r="MM22" i="11"/>
  <c r="MM21" i="11"/>
  <c r="MM28" i="11"/>
  <c r="MM41" i="11"/>
  <c r="MM31" i="11"/>
  <c r="MM39" i="11"/>
  <c r="MM43" i="11"/>
  <c r="MM49" i="11"/>
  <c r="MM51" i="11"/>
  <c r="MM55" i="11"/>
  <c r="MM17" i="11"/>
  <c r="MM14" i="11"/>
  <c r="MM23" i="11"/>
  <c r="MM30" i="11"/>
  <c r="MM25" i="11"/>
  <c r="MM34" i="11"/>
  <c r="MM42" i="11"/>
  <c r="MM45" i="11"/>
  <c r="MM50" i="11"/>
  <c r="MM53" i="11"/>
  <c r="MM57" i="11"/>
  <c r="MM13" i="11"/>
  <c r="MM15" i="11"/>
  <c r="MM16" i="11"/>
  <c r="MM24" i="11"/>
  <c r="MM32" i="11"/>
  <c r="MM27" i="11"/>
  <c r="MM36" i="11"/>
  <c r="MM38" i="11"/>
  <c r="MM44" i="11"/>
  <c r="MM48" i="11"/>
  <c r="MM56" i="11"/>
  <c r="MM11" i="10"/>
  <c r="MM25" i="10"/>
  <c r="MM17" i="10"/>
  <c r="MM8" i="10"/>
  <c r="MM15" i="10"/>
  <c r="MM21" i="10"/>
  <c r="MM18" i="10"/>
  <c r="MM16" i="10"/>
  <c r="MM28" i="10"/>
  <c r="MM35" i="10"/>
  <c r="MM39" i="10"/>
  <c r="MM42" i="10"/>
  <c r="MM45" i="10"/>
  <c r="MM48" i="10"/>
  <c r="MM54" i="10"/>
  <c r="MM58" i="10"/>
  <c r="MM9" i="10"/>
  <c r="MM10" i="10"/>
  <c r="MM23" i="10"/>
  <c r="MM27" i="10"/>
  <c r="MM34" i="10"/>
  <c r="MM29" i="10"/>
  <c r="MM36" i="10"/>
  <c r="MM41" i="10"/>
  <c r="MM47" i="10"/>
  <c r="MM50" i="10"/>
  <c r="MM55" i="10"/>
  <c r="MN4" i="10"/>
  <c r="MN2" i="10" s="1"/>
  <c r="MO6" i="10"/>
  <c r="MN1" i="10"/>
  <c r="MN57" i="10" s="1"/>
  <c r="MN5" i="10"/>
  <c r="MN3" i="10"/>
  <c r="MM13" i="10"/>
  <c r="MM12" i="10"/>
  <c r="MM19" i="10"/>
  <c r="MM24" i="10"/>
  <c r="MM30" i="10"/>
  <c r="MM31" i="10"/>
  <c r="MM38" i="10"/>
  <c r="MM43" i="10"/>
  <c r="MM49" i="10"/>
  <c r="MM52" i="10"/>
  <c r="MM56" i="10"/>
  <c r="MM14" i="10"/>
  <c r="MM22" i="10"/>
  <c r="MM26" i="10"/>
  <c r="MM32" i="10"/>
  <c r="MM37" i="10"/>
  <c r="MM40" i="10"/>
  <c r="MM44" i="10"/>
  <c r="MM51" i="10"/>
  <c r="MM53" i="10"/>
  <c r="ML8" i="9"/>
  <c r="ML10" i="9"/>
  <c r="ML12" i="9"/>
  <c r="ML11" i="9"/>
  <c r="ML18" i="9"/>
  <c r="ML14" i="9"/>
  <c r="ML13" i="9"/>
  <c r="MM5" i="9"/>
  <c r="MN6" i="9"/>
  <c r="MM3" i="9"/>
  <c r="MM4" i="9"/>
  <c r="MM2" i="9" s="1"/>
  <c r="MM1" i="9"/>
  <c r="MM30" i="9" s="1"/>
  <c r="ML15" i="9"/>
  <c r="ML17" i="9"/>
  <c r="ML9" i="9"/>
  <c r="ML16" i="9"/>
  <c r="ML13" i="8"/>
  <c r="ML8" i="8"/>
  <c r="ML16" i="8"/>
  <c r="ML19" i="8"/>
  <c r="MN6" i="8"/>
  <c r="MM5" i="8"/>
  <c r="MM3" i="8"/>
  <c r="MM4" i="8"/>
  <c r="MM2" i="8" s="1"/>
  <c r="MM1" i="8"/>
  <c r="MM31" i="8" s="1"/>
  <c r="ML15" i="8"/>
  <c r="ML10" i="8"/>
  <c r="ML18" i="8"/>
  <c r="ML9" i="8"/>
  <c r="ML12" i="8"/>
  <c r="ML11" i="8"/>
  <c r="ML14" i="8"/>
  <c r="ML17" i="8"/>
  <c r="MM10" i="12" l="1"/>
  <c r="MM16" i="12"/>
  <c r="MM18" i="12"/>
  <c r="MM20" i="12"/>
  <c r="MM22" i="12"/>
  <c r="MM29" i="12"/>
  <c r="MM11" i="12"/>
  <c r="MM17" i="12"/>
  <c r="MM15" i="12"/>
  <c r="MM24" i="12"/>
  <c r="MM26" i="12"/>
  <c r="MM30" i="12"/>
  <c r="MM12" i="12"/>
  <c r="MM19" i="12"/>
  <c r="MM27" i="12"/>
  <c r="MM21" i="12"/>
  <c r="MM13" i="12"/>
  <c r="MM14" i="12"/>
  <c r="MM23" i="12"/>
  <c r="MM25" i="12"/>
  <c r="MM28" i="12"/>
  <c r="MM9" i="12"/>
  <c r="MM23" i="9"/>
  <c r="MM25" i="9"/>
  <c r="MM20" i="9"/>
  <c r="MM22" i="9"/>
  <c r="MM24" i="9"/>
  <c r="MM29" i="9"/>
  <c r="MM27" i="9"/>
  <c r="MM19" i="9"/>
  <c r="MM21" i="9"/>
  <c r="MM26" i="9"/>
  <c r="MM28" i="9"/>
  <c r="MM23" i="8"/>
  <c r="MM29" i="8"/>
  <c r="MM22" i="8"/>
  <c r="MM24" i="8"/>
  <c r="MM30" i="8"/>
  <c r="MM26" i="8"/>
  <c r="MM21" i="8"/>
  <c r="MM27" i="8"/>
  <c r="MM25" i="8"/>
  <c r="MM28" i="8"/>
  <c r="MM20" i="8"/>
  <c r="MN5" i="12"/>
  <c r="MN4" i="12"/>
  <c r="MN2" i="12" s="1"/>
  <c r="MO6" i="12"/>
  <c r="MN3" i="12"/>
  <c r="MN1" i="12"/>
  <c r="MN8" i="12" s="1"/>
  <c r="MN8" i="10"/>
  <c r="MN8" i="11"/>
  <c r="MN11" i="11"/>
  <c r="MN23" i="11"/>
  <c r="MN25" i="11"/>
  <c r="MN14" i="11"/>
  <c r="MN26" i="11"/>
  <c r="MN35" i="11"/>
  <c r="MN39" i="11"/>
  <c r="MN43" i="11"/>
  <c r="MN44" i="11"/>
  <c r="MN51" i="11"/>
  <c r="MN54" i="11"/>
  <c r="MN10" i="11"/>
  <c r="MN13" i="11"/>
  <c r="MN17" i="11"/>
  <c r="MN27" i="11"/>
  <c r="MN16" i="11"/>
  <c r="MN28" i="11"/>
  <c r="MN34" i="11"/>
  <c r="MN41" i="11"/>
  <c r="MN45" i="11"/>
  <c r="MN48" i="11"/>
  <c r="MN52" i="11"/>
  <c r="MN56" i="11"/>
  <c r="MN12" i="11"/>
  <c r="MN15" i="11"/>
  <c r="MN19" i="11"/>
  <c r="MN29" i="11"/>
  <c r="MN18" i="11"/>
  <c r="MN30" i="11"/>
  <c r="MN36" i="11"/>
  <c r="MN38" i="11"/>
  <c r="MN47" i="11"/>
  <c r="MN49" i="11"/>
  <c r="MN53" i="11"/>
  <c r="MN57" i="11"/>
  <c r="MP6" i="11"/>
  <c r="MO1" i="11"/>
  <c r="MO58" i="11" s="1"/>
  <c r="MO5" i="11"/>
  <c r="MO3" i="11"/>
  <c r="MO4" i="11"/>
  <c r="MO2" i="11" s="1"/>
  <c r="MN9" i="11"/>
  <c r="MN21" i="11"/>
  <c r="MN22" i="11"/>
  <c r="MN31" i="11"/>
  <c r="MN24" i="11"/>
  <c r="MN32" i="11"/>
  <c r="MN37" i="11"/>
  <c r="MN40" i="11"/>
  <c r="MN42" i="11"/>
  <c r="MN50" i="11"/>
  <c r="MN55" i="11"/>
  <c r="MN9" i="10"/>
  <c r="MN17" i="10"/>
  <c r="MN13" i="10"/>
  <c r="MN15" i="10"/>
  <c r="MP6" i="10"/>
  <c r="MO1" i="10"/>
  <c r="MO58" i="10" s="1"/>
  <c r="MO5" i="10"/>
  <c r="MO3" i="10"/>
  <c r="MO4" i="10"/>
  <c r="MO2" i="10" s="1"/>
  <c r="MN10" i="10"/>
  <c r="MN21" i="10"/>
  <c r="MN26" i="10"/>
  <c r="MN27" i="10"/>
  <c r="MN30" i="10"/>
  <c r="MN40" i="10"/>
  <c r="MN41" i="10"/>
  <c r="MN44" i="10"/>
  <c r="MN48" i="10"/>
  <c r="MN54" i="10"/>
  <c r="MN58" i="10"/>
  <c r="MN12" i="10"/>
  <c r="MN23" i="10"/>
  <c r="MN28" i="10"/>
  <c r="MN29" i="10"/>
  <c r="MN32" i="10"/>
  <c r="MN35" i="10"/>
  <c r="MN43" i="10"/>
  <c r="MN47" i="10"/>
  <c r="MN51" i="10"/>
  <c r="MN55" i="10"/>
  <c r="MN14" i="10"/>
  <c r="MN19" i="10"/>
  <c r="MN22" i="10"/>
  <c r="MN31" i="10"/>
  <c r="MN36" i="10"/>
  <c r="MN37" i="10"/>
  <c r="MN42" i="10"/>
  <c r="MN49" i="10"/>
  <c r="MN53" i="10"/>
  <c r="MN56" i="10"/>
  <c r="MN11" i="10"/>
  <c r="MN18" i="10"/>
  <c r="MN16" i="10"/>
  <c r="MN24" i="10"/>
  <c r="MN25" i="10"/>
  <c r="MN34" i="10"/>
  <c r="MN38" i="10"/>
  <c r="MN39" i="10"/>
  <c r="MN45" i="10"/>
  <c r="MN50" i="10"/>
  <c r="MN52" i="10"/>
  <c r="MM9" i="9"/>
  <c r="MM11" i="9"/>
  <c r="MM8" i="9"/>
  <c r="MM16" i="9"/>
  <c r="MM13" i="9"/>
  <c r="MM10" i="9"/>
  <c r="MM18" i="9"/>
  <c r="MN5" i="9"/>
  <c r="MO6" i="9"/>
  <c r="MN3" i="9"/>
  <c r="MN4" i="9"/>
  <c r="MN2" i="9" s="1"/>
  <c r="MN1" i="9"/>
  <c r="MM15" i="9"/>
  <c r="MM12" i="9"/>
  <c r="MM14" i="9"/>
  <c r="MM17" i="9"/>
  <c r="MM8" i="8"/>
  <c r="MM10" i="8"/>
  <c r="MM12" i="8"/>
  <c r="MM9" i="8"/>
  <c r="MM17" i="8"/>
  <c r="MM18" i="8"/>
  <c r="MM11" i="8"/>
  <c r="MM19" i="8"/>
  <c r="MM14" i="8"/>
  <c r="MM13" i="8"/>
  <c r="MO6" i="8"/>
  <c r="MN5" i="8"/>
  <c r="MN4" i="8"/>
  <c r="MN2" i="8" s="1"/>
  <c r="MN3" i="8"/>
  <c r="MN1" i="8"/>
  <c r="MN31" i="8" s="1"/>
  <c r="MM15" i="8"/>
  <c r="MM16" i="8"/>
  <c r="MN11" i="12" l="1"/>
  <c r="MN17" i="12"/>
  <c r="MN22" i="12"/>
  <c r="MN23" i="12"/>
  <c r="MN25" i="12"/>
  <c r="MN12" i="12"/>
  <c r="MN14" i="12"/>
  <c r="MN27" i="12"/>
  <c r="MN13" i="12"/>
  <c r="MN15" i="12"/>
  <c r="MN18" i="12"/>
  <c r="MN26" i="12"/>
  <c r="MN24" i="12"/>
  <c r="MN28" i="12"/>
  <c r="MN10" i="12"/>
  <c r="MN16" i="12"/>
  <c r="MN20" i="12"/>
  <c r="MN19" i="12"/>
  <c r="MN21" i="12"/>
  <c r="MN29" i="12"/>
  <c r="MN30" i="12"/>
  <c r="MN9" i="12"/>
  <c r="MN22" i="9"/>
  <c r="MN20" i="9"/>
  <c r="MN25" i="9"/>
  <c r="MN30" i="9"/>
  <c r="MN19" i="9"/>
  <c r="MN24" i="9"/>
  <c r="MN26" i="9"/>
  <c r="MN27" i="9"/>
  <c r="MN23" i="9"/>
  <c r="MN28" i="9"/>
  <c r="MN29" i="9"/>
  <c r="MN21" i="9"/>
  <c r="MN25" i="8"/>
  <c r="MN29" i="8"/>
  <c r="MN21" i="8"/>
  <c r="MN23" i="8"/>
  <c r="MN26" i="8"/>
  <c r="MN27" i="8"/>
  <c r="MN24" i="8"/>
  <c r="MN30" i="8"/>
  <c r="MN22" i="8"/>
  <c r="MN28" i="8"/>
  <c r="MN20" i="8"/>
  <c r="MO12" i="10"/>
  <c r="MO4" i="12"/>
  <c r="MO2" i="12" s="1"/>
  <c r="MP6" i="12"/>
  <c r="MO5" i="12"/>
  <c r="MO3" i="12"/>
  <c r="MO1" i="12"/>
  <c r="MO8" i="12" s="1"/>
  <c r="MO9" i="11"/>
  <c r="MO8" i="11"/>
  <c r="MO10" i="10"/>
  <c r="MO10" i="11"/>
  <c r="MO16" i="10"/>
  <c r="MO14" i="10"/>
  <c r="MO14" i="11"/>
  <c r="MO11" i="11"/>
  <c r="MO16" i="11"/>
  <c r="MO19" i="11"/>
  <c r="MO25" i="11"/>
  <c r="MO36" i="11"/>
  <c r="MO28" i="11"/>
  <c r="MO40" i="11"/>
  <c r="MO42" i="11"/>
  <c r="MO45" i="11"/>
  <c r="MO49" i="11"/>
  <c r="MO55" i="11"/>
  <c r="MP5" i="11"/>
  <c r="MP3" i="11"/>
  <c r="MP4" i="11"/>
  <c r="MP2" i="11" s="1"/>
  <c r="MQ6" i="11"/>
  <c r="MP1" i="11"/>
  <c r="MP57" i="11" s="1"/>
  <c r="MO13" i="11"/>
  <c r="MO21" i="11"/>
  <c r="MO34" i="11"/>
  <c r="MO27" i="11"/>
  <c r="MO38" i="11"/>
  <c r="MO30" i="11"/>
  <c r="MO37" i="11"/>
  <c r="MO44" i="11"/>
  <c r="MO48" i="11"/>
  <c r="MO52" i="11"/>
  <c r="MO56" i="11"/>
  <c r="MO15" i="11"/>
  <c r="MO22" i="11"/>
  <c r="MO29" i="11"/>
  <c r="MO24" i="11"/>
  <c r="MO32" i="11"/>
  <c r="MO39" i="11"/>
  <c r="MO47" i="11"/>
  <c r="MO51" i="11"/>
  <c r="MO53" i="11"/>
  <c r="MO57" i="11"/>
  <c r="MO12" i="11"/>
  <c r="MO18" i="11"/>
  <c r="MO17" i="11"/>
  <c r="MO23" i="11"/>
  <c r="MO31" i="11"/>
  <c r="MO26" i="11"/>
  <c r="MO35" i="11"/>
  <c r="MO41" i="11"/>
  <c r="MO43" i="11"/>
  <c r="MO50" i="11"/>
  <c r="MO54" i="11"/>
  <c r="MO8" i="10"/>
  <c r="MO22" i="10"/>
  <c r="MP5" i="10"/>
  <c r="MP3" i="10"/>
  <c r="MP4" i="10"/>
  <c r="MP2" i="10" s="1"/>
  <c r="MP1" i="10"/>
  <c r="MP58" i="10" s="1"/>
  <c r="MQ6" i="10"/>
  <c r="MO13" i="10"/>
  <c r="MO21" i="10"/>
  <c r="MO26" i="10"/>
  <c r="MO29" i="10"/>
  <c r="MO32" i="10"/>
  <c r="MO40" i="10"/>
  <c r="MO43" i="10"/>
  <c r="MO48" i="10"/>
  <c r="MO51" i="10"/>
  <c r="MO55" i="10"/>
  <c r="MO15" i="10"/>
  <c r="MO23" i="10"/>
  <c r="MO28" i="10"/>
  <c r="MO31" i="10"/>
  <c r="MO35" i="10"/>
  <c r="MO37" i="10"/>
  <c r="MO42" i="10"/>
  <c r="MO47" i="10"/>
  <c r="MO52" i="10"/>
  <c r="MO56" i="10"/>
  <c r="MO9" i="10"/>
  <c r="MO17" i="10"/>
  <c r="MO19" i="10"/>
  <c r="MO25" i="10"/>
  <c r="MO34" i="10"/>
  <c r="MO36" i="10"/>
  <c r="MO39" i="10"/>
  <c r="MO45" i="10"/>
  <c r="MO49" i="10"/>
  <c r="MO53" i="10"/>
  <c r="MO57" i="10"/>
  <c r="MO11" i="10"/>
  <c r="MO18" i="10"/>
  <c r="MO24" i="10"/>
  <c r="MO27" i="10"/>
  <c r="MO30" i="10"/>
  <c r="MO38" i="10"/>
  <c r="MO41" i="10"/>
  <c r="MO44" i="10"/>
  <c r="MO50" i="10"/>
  <c r="MO54" i="10"/>
  <c r="MN11" i="9"/>
  <c r="MN8" i="9"/>
  <c r="MN17" i="9"/>
  <c r="MN13" i="9"/>
  <c r="MN10" i="9"/>
  <c r="MP6" i="9"/>
  <c r="MO5" i="9"/>
  <c r="MO4" i="9"/>
  <c r="MO2" i="9" s="1"/>
  <c r="MO1" i="9"/>
  <c r="MO30" i="9" s="1"/>
  <c r="MO3" i="9"/>
  <c r="MN15" i="9"/>
  <c r="MN12" i="9"/>
  <c r="MN16" i="9"/>
  <c r="MN9" i="9"/>
  <c r="MN14" i="9"/>
  <c r="MN18" i="9"/>
  <c r="MN10" i="8"/>
  <c r="MN14" i="8"/>
  <c r="MN13" i="8"/>
  <c r="MN19" i="8"/>
  <c r="MN8" i="8"/>
  <c r="MO5" i="8"/>
  <c r="MO4" i="8"/>
  <c r="MO2" i="8" s="1"/>
  <c r="MP6" i="8"/>
  <c r="MO1" i="8"/>
  <c r="MO31" i="8" s="1"/>
  <c r="MO3" i="8"/>
  <c r="MN15" i="8"/>
  <c r="MN16" i="8"/>
  <c r="MN9" i="8"/>
  <c r="MN18" i="8"/>
  <c r="MN12" i="8"/>
  <c r="MN11" i="8"/>
  <c r="MN17" i="8"/>
  <c r="MO13" i="12" l="1"/>
  <c r="MO18" i="12"/>
  <c r="MO17" i="12"/>
  <c r="MO26" i="12"/>
  <c r="MO28" i="12"/>
  <c r="MO30" i="12"/>
  <c r="MO10" i="12"/>
  <c r="MO15" i="12"/>
  <c r="MO21" i="12"/>
  <c r="MO29" i="12"/>
  <c r="MO11" i="12"/>
  <c r="MO16" i="12"/>
  <c r="MO25" i="12"/>
  <c r="MO23" i="12"/>
  <c r="MO20" i="12"/>
  <c r="MO12" i="12"/>
  <c r="MO14" i="12"/>
  <c r="MO19" i="12"/>
  <c r="MO22" i="12"/>
  <c r="MO27" i="12"/>
  <c r="MO24" i="12"/>
  <c r="MO9" i="12"/>
  <c r="MO26" i="9"/>
  <c r="MO25" i="9"/>
  <c r="MO24" i="9"/>
  <c r="MO19" i="9"/>
  <c r="MO28" i="9"/>
  <c r="MO22" i="9"/>
  <c r="MO23" i="9"/>
  <c r="MO29" i="9"/>
  <c r="MO21" i="9"/>
  <c r="MO27" i="9"/>
  <c r="MO20" i="9"/>
  <c r="MO8" i="9"/>
  <c r="MO22" i="8"/>
  <c r="MO28" i="8"/>
  <c r="MO24" i="8"/>
  <c r="MO23" i="8"/>
  <c r="MO25" i="8"/>
  <c r="MO21" i="8"/>
  <c r="MO30" i="8"/>
  <c r="MO29" i="8"/>
  <c r="MO26" i="8"/>
  <c r="MO27" i="8"/>
  <c r="MO20" i="8"/>
  <c r="MQ6" i="12"/>
  <c r="MP5" i="12"/>
  <c r="MP4" i="12"/>
  <c r="MP2" i="12" s="1"/>
  <c r="MP1" i="12"/>
  <c r="MP8" i="12" s="1"/>
  <c r="MP3" i="12"/>
  <c r="MQ5" i="11"/>
  <c r="MQ3" i="11"/>
  <c r="MQ4" i="11"/>
  <c r="MQ2" i="11" s="1"/>
  <c r="MR6" i="11"/>
  <c r="MQ1" i="11"/>
  <c r="MQ58" i="11" s="1"/>
  <c r="MP8" i="11"/>
  <c r="MP13" i="11"/>
  <c r="MP22" i="11"/>
  <c r="MP15" i="11"/>
  <c r="MP26" i="11"/>
  <c r="MP23" i="11"/>
  <c r="MP31" i="11"/>
  <c r="MP35" i="11"/>
  <c r="MP41" i="11"/>
  <c r="MP47" i="11"/>
  <c r="MP51" i="11"/>
  <c r="MP52" i="11"/>
  <c r="MP58" i="11"/>
  <c r="MP14" i="11"/>
  <c r="MP16" i="11"/>
  <c r="MP17" i="11"/>
  <c r="MP28" i="11"/>
  <c r="MP25" i="11"/>
  <c r="MP37" i="11"/>
  <c r="MP38" i="11"/>
  <c r="MP42" i="11"/>
  <c r="MP43" i="11"/>
  <c r="MP50" i="11"/>
  <c r="MP55" i="11"/>
  <c r="MP9" i="11"/>
  <c r="MP10" i="11"/>
  <c r="MP18" i="11"/>
  <c r="MP19" i="11"/>
  <c r="MP30" i="11"/>
  <c r="MP27" i="11"/>
  <c r="MP34" i="11"/>
  <c r="MP40" i="11"/>
  <c r="MP44" i="11"/>
  <c r="MP45" i="11"/>
  <c r="MP53" i="11"/>
  <c r="MP56" i="11"/>
  <c r="MP11" i="11"/>
  <c r="MP12" i="11"/>
  <c r="MP21" i="11"/>
  <c r="MP24" i="11"/>
  <c r="MP32" i="11"/>
  <c r="MP29" i="11"/>
  <c r="MP36" i="11"/>
  <c r="MP39" i="11"/>
  <c r="MP49" i="11"/>
  <c r="MP48" i="11"/>
  <c r="MP54" i="11"/>
  <c r="MP16" i="10"/>
  <c r="MP13" i="10"/>
  <c r="MP18" i="10"/>
  <c r="MP27" i="10"/>
  <c r="MP30" i="10"/>
  <c r="MP31" i="10"/>
  <c r="MP36" i="10"/>
  <c r="MP41" i="10"/>
  <c r="MP47" i="10"/>
  <c r="MP51" i="10"/>
  <c r="MP55" i="10"/>
  <c r="MP10" i="10"/>
  <c r="MP19" i="10"/>
  <c r="MP15" i="10"/>
  <c r="MP21" i="10"/>
  <c r="MP24" i="10"/>
  <c r="MP32" i="10"/>
  <c r="MP34" i="10"/>
  <c r="MP38" i="10"/>
  <c r="MP43" i="10"/>
  <c r="MP48" i="10"/>
  <c r="MP52" i="10"/>
  <c r="MP56" i="10"/>
  <c r="MQ5" i="10"/>
  <c r="MQ3" i="10"/>
  <c r="MQ4" i="10"/>
  <c r="MQ2" i="10" s="1"/>
  <c r="MR6" i="10"/>
  <c r="MQ1" i="10"/>
  <c r="MQ57" i="10" s="1"/>
  <c r="MP12" i="10"/>
  <c r="MP9" i="10"/>
  <c r="MP17" i="10"/>
  <c r="MP23" i="10"/>
  <c r="MP26" i="10"/>
  <c r="MP35" i="10"/>
  <c r="MP37" i="10"/>
  <c r="MP40" i="10"/>
  <c r="MP44" i="10"/>
  <c r="MP49" i="10"/>
  <c r="MP54" i="10"/>
  <c r="MP57" i="10"/>
  <c r="MP8" i="10"/>
  <c r="MP14" i="10"/>
  <c r="MP11" i="10"/>
  <c r="MP22" i="10"/>
  <c r="MP25" i="10"/>
  <c r="MP28" i="10"/>
  <c r="MP29" i="10"/>
  <c r="MP39" i="10"/>
  <c r="MP42" i="10"/>
  <c r="MP45" i="10"/>
  <c r="MP50" i="10"/>
  <c r="MP53" i="10"/>
  <c r="MO14" i="9"/>
  <c r="MO16" i="9"/>
  <c r="MO12" i="9"/>
  <c r="MO9" i="9"/>
  <c r="MO10" i="9"/>
  <c r="MQ6" i="9"/>
  <c r="MP1" i="9"/>
  <c r="MP5" i="9"/>
  <c r="MP3" i="9"/>
  <c r="MP4" i="9"/>
  <c r="MP2" i="9" s="1"/>
  <c r="MO15" i="9"/>
  <c r="MO18" i="9"/>
  <c r="MO11" i="9"/>
  <c r="MO17" i="9"/>
  <c r="MO13" i="9"/>
  <c r="MP5" i="8"/>
  <c r="MP4" i="8"/>
  <c r="MP2" i="8" s="1"/>
  <c r="MQ6" i="8"/>
  <c r="MP3" i="8"/>
  <c r="MP1" i="8"/>
  <c r="MP31" i="8" s="1"/>
  <c r="MO15" i="8"/>
  <c r="MO10" i="8"/>
  <c r="MO18" i="8"/>
  <c r="MO9" i="8"/>
  <c r="MO12" i="8"/>
  <c r="MO11" i="8"/>
  <c r="MO14" i="8"/>
  <c r="MO17" i="8"/>
  <c r="MO13" i="8"/>
  <c r="MO8" i="8"/>
  <c r="MO16" i="8"/>
  <c r="MO19" i="8"/>
  <c r="MP13" i="12" l="1"/>
  <c r="MP18" i="12"/>
  <c r="MP24" i="12"/>
  <c r="MP26" i="12"/>
  <c r="MP28" i="12"/>
  <c r="MP10" i="12"/>
  <c r="MP15" i="12"/>
  <c r="MP21" i="12"/>
  <c r="MP19" i="12"/>
  <c r="MP29" i="12"/>
  <c r="MP11" i="12"/>
  <c r="MP17" i="12"/>
  <c r="MP16" i="12"/>
  <c r="MP25" i="12"/>
  <c r="MP23" i="12"/>
  <c r="MP12" i="12"/>
  <c r="MP14" i="12"/>
  <c r="MP20" i="12"/>
  <c r="MP22" i="12"/>
  <c r="MP27" i="12"/>
  <c r="MP30" i="12"/>
  <c r="MP9" i="12"/>
  <c r="MP26" i="9"/>
  <c r="MP19" i="9"/>
  <c r="MP28" i="9"/>
  <c r="MP20" i="9"/>
  <c r="MP22" i="9"/>
  <c r="MP23" i="9"/>
  <c r="MP29" i="9"/>
  <c r="MP30" i="9"/>
  <c r="MP21" i="9"/>
  <c r="MP25" i="9"/>
  <c r="MP24" i="9"/>
  <c r="MP27" i="9"/>
  <c r="MP22" i="8"/>
  <c r="MP27" i="8"/>
  <c r="MP23" i="8"/>
  <c r="MP29" i="8"/>
  <c r="MP24" i="8"/>
  <c r="MP21" i="8"/>
  <c r="MP26" i="8"/>
  <c r="MP28" i="8"/>
  <c r="MP25" i="8"/>
  <c r="MP30" i="8"/>
  <c r="MP20" i="8"/>
  <c r="MQ15" i="10"/>
  <c r="MQ11" i="11"/>
  <c r="MQ9" i="11"/>
  <c r="MQ5" i="12"/>
  <c r="MQ4" i="12"/>
  <c r="MQ2" i="12" s="1"/>
  <c r="MR6" i="12"/>
  <c r="MQ1" i="12"/>
  <c r="MQ8" i="12" s="1"/>
  <c r="MQ3" i="12"/>
  <c r="MR4" i="11"/>
  <c r="MR2" i="11" s="1"/>
  <c r="MS6" i="11"/>
  <c r="MR1" i="11"/>
  <c r="MR58" i="11" s="1"/>
  <c r="MR5" i="11"/>
  <c r="MR3" i="11"/>
  <c r="MQ8" i="11"/>
  <c r="MQ10" i="11"/>
  <c r="MQ17" i="11"/>
  <c r="MQ16" i="11"/>
  <c r="MQ26" i="11"/>
  <c r="MQ25" i="11"/>
  <c r="MQ35" i="11"/>
  <c r="MQ34" i="11"/>
  <c r="MQ40" i="11"/>
  <c r="MQ47" i="11"/>
  <c r="MQ51" i="11"/>
  <c r="MQ56" i="11"/>
  <c r="MQ12" i="11"/>
  <c r="MQ22" i="11"/>
  <c r="MQ18" i="11"/>
  <c r="MQ28" i="11"/>
  <c r="MQ27" i="11"/>
  <c r="MQ42" i="11"/>
  <c r="MQ36" i="11"/>
  <c r="MQ43" i="11"/>
  <c r="MQ49" i="11"/>
  <c r="MQ52" i="11"/>
  <c r="MQ55" i="11"/>
  <c r="MQ19" i="11"/>
  <c r="MQ23" i="11"/>
  <c r="MQ21" i="11"/>
  <c r="MQ30" i="11"/>
  <c r="MQ29" i="11"/>
  <c r="MQ37" i="11"/>
  <c r="MQ39" i="11"/>
  <c r="MQ45" i="11"/>
  <c r="MQ48" i="11"/>
  <c r="MQ53" i="11"/>
  <c r="MQ57" i="11"/>
  <c r="MQ13" i="11"/>
  <c r="MQ15" i="11"/>
  <c r="MQ14" i="11"/>
  <c r="MQ24" i="11"/>
  <c r="MQ32" i="11"/>
  <c r="MQ31" i="11"/>
  <c r="MQ41" i="11"/>
  <c r="MQ38" i="11"/>
  <c r="MQ44" i="11"/>
  <c r="MQ50" i="11"/>
  <c r="MQ54" i="11"/>
  <c r="MQ11" i="10"/>
  <c r="MQ23" i="10"/>
  <c r="MQ8" i="10"/>
  <c r="MQ10" i="10"/>
  <c r="MQ18" i="10"/>
  <c r="MQ25" i="10"/>
  <c r="MQ28" i="10"/>
  <c r="MQ35" i="10"/>
  <c r="MQ39" i="10"/>
  <c r="MQ42" i="10"/>
  <c r="MQ45" i="10"/>
  <c r="MQ48" i="10"/>
  <c r="MQ54" i="10"/>
  <c r="MQ58" i="10"/>
  <c r="MR4" i="10"/>
  <c r="MR2" i="10" s="1"/>
  <c r="MS6" i="10"/>
  <c r="MR1" i="10"/>
  <c r="MR55" i="10" s="1"/>
  <c r="MR5" i="10"/>
  <c r="MR3" i="10"/>
  <c r="MQ9" i="10"/>
  <c r="MQ12" i="10"/>
  <c r="MQ21" i="10"/>
  <c r="MQ27" i="10"/>
  <c r="MQ34" i="10"/>
  <c r="MQ29" i="10"/>
  <c r="MQ36" i="10"/>
  <c r="MQ41" i="10"/>
  <c r="MQ47" i="10"/>
  <c r="MQ51" i="10"/>
  <c r="MQ55" i="10"/>
  <c r="MQ13" i="10"/>
  <c r="MQ14" i="10"/>
  <c r="MQ19" i="10"/>
  <c r="MQ24" i="10"/>
  <c r="MQ30" i="10"/>
  <c r="MQ31" i="10"/>
  <c r="MQ38" i="10"/>
  <c r="MQ43" i="10"/>
  <c r="MQ52" i="10"/>
  <c r="MQ50" i="10"/>
  <c r="MQ56" i="10"/>
  <c r="MQ17" i="10"/>
  <c r="MQ16" i="10"/>
  <c r="MQ22" i="10"/>
  <c r="MQ26" i="10"/>
  <c r="MQ32" i="10"/>
  <c r="MQ37" i="10"/>
  <c r="MQ40" i="10"/>
  <c r="MQ44" i="10"/>
  <c r="MQ49" i="10"/>
  <c r="MQ53" i="10"/>
  <c r="MP16" i="9"/>
  <c r="MP18" i="9"/>
  <c r="MP8" i="9"/>
  <c r="MP10" i="9"/>
  <c r="MQ5" i="9"/>
  <c r="MR6" i="9"/>
  <c r="MQ3" i="9"/>
  <c r="MQ4" i="9"/>
  <c r="MQ2" i="9" s="1"/>
  <c r="MQ1" i="9"/>
  <c r="MP15" i="9"/>
  <c r="MP12" i="9"/>
  <c r="MP9" i="9"/>
  <c r="MP14" i="9"/>
  <c r="MP11" i="9"/>
  <c r="MP17" i="9"/>
  <c r="MP13" i="9"/>
  <c r="MP13" i="8"/>
  <c r="MP8" i="8"/>
  <c r="MP16" i="8"/>
  <c r="MP19" i="8"/>
  <c r="MR6" i="8"/>
  <c r="MQ5" i="8"/>
  <c r="MQ3" i="8"/>
  <c r="MQ4" i="8"/>
  <c r="MQ2" i="8" s="1"/>
  <c r="MQ1" i="8"/>
  <c r="MP15" i="8"/>
  <c r="MP10" i="8"/>
  <c r="MP18" i="8"/>
  <c r="MP9" i="8"/>
  <c r="MP12" i="8"/>
  <c r="MP11" i="8"/>
  <c r="MP14" i="8"/>
  <c r="MP17" i="8"/>
  <c r="MQ10" i="12" l="1"/>
  <c r="MQ16" i="12"/>
  <c r="MQ15" i="12"/>
  <c r="MQ25" i="12"/>
  <c r="MQ29" i="12"/>
  <c r="MQ11" i="12"/>
  <c r="MQ17" i="12"/>
  <c r="MQ19" i="12"/>
  <c r="MQ20" i="12"/>
  <c r="MQ22" i="12"/>
  <c r="MQ30" i="12"/>
  <c r="MQ12" i="12"/>
  <c r="MQ14" i="12"/>
  <c r="MQ23" i="12"/>
  <c r="MQ24" i="12"/>
  <c r="MQ26" i="12"/>
  <c r="MQ13" i="12"/>
  <c r="MQ18" i="12"/>
  <c r="MQ27" i="12"/>
  <c r="MQ21" i="12"/>
  <c r="MQ28" i="12"/>
  <c r="MQ9" i="12"/>
  <c r="MQ19" i="9"/>
  <c r="MQ23" i="9"/>
  <c r="MQ22" i="9"/>
  <c r="MQ28" i="9"/>
  <c r="MQ30" i="9"/>
  <c r="MQ29" i="9"/>
  <c r="MQ26" i="9"/>
  <c r="MQ20" i="9"/>
  <c r="MQ21" i="9"/>
  <c r="MQ24" i="9"/>
  <c r="MQ25" i="9"/>
  <c r="MQ27" i="9"/>
  <c r="MQ23" i="8"/>
  <c r="MQ25" i="8"/>
  <c r="MQ27" i="8"/>
  <c r="MQ24" i="8"/>
  <c r="MQ28" i="8"/>
  <c r="MQ31" i="8"/>
  <c r="MQ26" i="8"/>
  <c r="MQ29" i="8"/>
  <c r="MQ22" i="8"/>
  <c r="MQ21" i="8"/>
  <c r="MQ30" i="8"/>
  <c r="MQ20" i="8"/>
  <c r="MR8" i="11"/>
  <c r="MR8" i="10"/>
  <c r="MR5" i="12"/>
  <c r="MR4" i="12"/>
  <c r="MR2" i="12" s="1"/>
  <c r="MS6" i="12"/>
  <c r="MR3" i="12"/>
  <c r="MR1" i="12"/>
  <c r="MR8" i="12" s="1"/>
  <c r="MR11" i="11"/>
  <c r="MR17" i="11"/>
  <c r="MR14" i="11"/>
  <c r="MR27" i="11"/>
  <c r="MR26" i="11"/>
  <c r="MR35" i="11"/>
  <c r="MR39" i="11"/>
  <c r="MR43" i="11"/>
  <c r="MR44" i="11"/>
  <c r="MR51" i="11"/>
  <c r="MR54" i="11"/>
  <c r="MR10" i="11"/>
  <c r="MR13" i="11"/>
  <c r="MR19" i="11"/>
  <c r="MR16" i="11"/>
  <c r="MR29" i="11"/>
  <c r="MR28" i="11"/>
  <c r="MR34" i="11"/>
  <c r="MR41" i="11"/>
  <c r="MR45" i="11"/>
  <c r="MR47" i="11"/>
  <c r="MR52" i="11"/>
  <c r="MR56" i="11"/>
  <c r="MR12" i="11"/>
  <c r="MR21" i="11"/>
  <c r="MR22" i="11"/>
  <c r="MR18" i="11"/>
  <c r="MR31" i="11"/>
  <c r="MR30" i="11"/>
  <c r="MR36" i="11"/>
  <c r="MR38" i="11"/>
  <c r="MR48" i="11"/>
  <c r="MR49" i="11"/>
  <c r="MR53" i="11"/>
  <c r="MR57" i="11"/>
  <c r="MT6" i="11"/>
  <c r="MS1" i="11"/>
  <c r="MS57" i="11" s="1"/>
  <c r="MS5" i="11"/>
  <c r="MS3" i="11"/>
  <c r="MS4" i="11"/>
  <c r="MS2" i="11" s="1"/>
  <c r="MR9" i="11"/>
  <c r="MR15" i="11"/>
  <c r="MR23" i="11"/>
  <c r="MR25" i="11"/>
  <c r="MR24" i="11"/>
  <c r="MR32" i="11"/>
  <c r="MR37" i="11"/>
  <c r="MR40" i="11"/>
  <c r="MR42" i="11"/>
  <c r="MR50" i="11"/>
  <c r="MR55" i="11"/>
  <c r="MR9" i="10"/>
  <c r="MR17" i="10"/>
  <c r="MR16" i="10"/>
  <c r="MR19" i="10"/>
  <c r="MR28" i="10"/>
  <c r="MR31" i="10"/>
  <c r="MR36" i="10"/>
  <c r="MR37" i="10"/>
  <c r="MR42" i="10"/>
  <c r="MR49" i="10"/>
  <c r="MR53" i="10"/>
  <c r="MR56" i="10"/>
  <c r="MR11" i="10"/>
  <c r="MR10" i="10"/>
  <c r="MR18" i="10"/>
  <c r="MR22" i="10"/>
  <c r="MR25" i="10"/>
  <c r="MR34" i="10"/>
  <c r="MR38" i="10"/>
  <c r="MR39" i="10"/>
  <c r="MR45" i="10"/>
  <c r="MR48" i="10"/>
  <c r="MR52" i="10"/>
  <c r="MR57" i="10"/>
  <c r="MT6" i="10"/>
  <c r="MS1" i="10"/>
  <c r="MS58" i="10" s="1"/>
  <c r="MS5" i="10"/>
  <c r="MS3" i="10"/>
  <c r="MS4" i="10"/>
  <c r="MS2" i="10" s="1"/>
  <c r="MR13" i="10"/>
  <c r="MR12" i="10"/>
  <c r="MR21" i="10"/>
  <c r="MR24" i="10"/>
  <c r="MR27" i="10"/>
  <c r="MR30" i="10"/>
  <c r="MR40" i="10"/>
  <c r="MR41" i="10"/>
  <c r="MR44" i="10"/>
  <c r="MR51" i="10"/>
  <c r="MR54" i="10"/>
  <c r="MR58" i="10"/>
  <c r="MR15" i="10"/>
  <c r="MR14" i="10"/>
  <c r="MR23" i="10"/>
  <c r="MR26" i="10"/>
  <c r="MR29" i="10"/>
  <c r="MR32" i="10"/>
  <c r="MR35" i="10"/>
  <c r="MR43" i="10"/>
  <c r="MR47" i="10"/>
  <c r="MR50" i="10"/>
  <c r="MQ11" i="9"/>
  <c r="MQ13" i="9"/>
  <c r="MQ10" i="9"/>
  <c r="MQ18" i="9"/>
  <c r="MR5" i="9"/>
  <c r="MS6" i="9"/>
  <c r="MR3" i="9"/>
  <c r="MR4" i="9"/>
  <c r="MR2" i="9" s="1"/>
  <c r="MR1" i="9"/>
  <c r="MQ15" i="9"/>
  <c r="MQ12" i="9"/>
  <c r="MQ9" i="9"/>
  <c r="MQ14" i="9"/>
  <c r="MQ17" i="9"/>
  <c r="MQ8" i="9"/>
  <c r="MQ16" i="9"/>
  <c r="MQ8" i="8"/>
  <c r="MQ10" i="8"/>
  <c r="MQ9" i="8"/>
  <c r="MQ17" i="8"/>
  <c r="MQ12" i="8"/>
  <c r="MQ11" i="8"/>
  <c r="MQ19" i="8"/>
  <c r="MQ14" i="8"/>
  <c r="MQ13" i="8"/>
  <c r="MQ16" i="8"/>
  <c r="MS6" i="8"/>
  <c r="MR5" i="8"/>
  <c r="MR4" i="8"/>
  <c r="MR2" i="8" s="1"/>
  <c r="MR3" i="8"/>
  <c r="MR1" i="8"/>
  <c r="MQ15" i="8"/>
  <c r="MQ18" i="8"/>
  <c r="MR11" i="12" l="1"/>
  <c r="MR17" i="12"/>
  <c r="MR20" i="12"/>
  <c r="MR27" i="12"/>
  <c r="MR21" i="12"/>
  <c r="MR29" i="12"/>
  <c r="MR12" i="12"/>
  <c r="MR14" i="12"/>
  <c r="MR26" i="12"/>
  <c r="MR25" i="12"/>
  <c r="MR13" i="12"/>
  <c r="MR15" i="12"/>
  <c r="MR18" i="12"/>
  <c r="MR19" i="12"/>
  <c r="MR24" i="12"/>
  <c r="MR10" i="12"/>
  <c r="MR16" i="12"/>
  <c r="MR22" i="12"/>
  <c r="MR23" i="12"/>
  <c r="MR28" i="12"/>
  <c r="MR30" i="12"/>
  <c r="MR9" i="12"/>
  <c r="MR22" i="9"/>
  <c r="MR20" i="9"/>
  <c r="MR25" i="9"/>
  <c r="MR27" i="9"/>
  <c r="MR30" i="9"/>
  <c r="MR19" i="9"/>
  <c r="MR24" i="9"/>
  <c r="MR29" i="9"/>
  <c r="MR23" i="9"/>
  <c r="MR26" i="9"/>
  <c r="MR28" i="9"/>
  <c r="MR21" i="9"/>
  <c r="MR25" i="8"/>
  <c r="MR23" i="8"/>
  <c r="MR26" i="8"/>
  <c r="MR21" i="8"/>
  <c r="MR24" i="8"/>
  <c r="MR30" i="8"/>
  <c r="MR22" i="8"/>
  <c r="MR28" i="8"/>
  <c r="MR31" i="8"/>
  <c r="MR27" i="8"/>
  <c r="MR29" i="8"/>
  <c r="MR20" i="8"/>
  <c r="MS16" i="10"/>
  <c r="MS9" i="11"/>
  <c r="MS8" i="10"/>
  <c r="MS10" i="10"/>
  <c r="MS8" i="11"/>
  <c r="MS4" i="12"/>
  <c r="MS2" i="12" s="1"/>
  <c r="MT6" i="12"/>
  <c r="MS5" i="12"/>
  <c r="MS3" i="12"/>
  <c r="MS1" i="12"/>
  <c r="MS12" i="11"/>
  <c r="MS16" i="11"/>
  <c r="MS17" i="11"/>
  <c r="MS25" i="11"/>
  <c r="MS34" i="11"/>
  <c r="MS30" i="11"/>
  <c r="MS35" i="11"/>
  <c r="MS39" i="11"/>
  <c r="MS43" i="11"/>
  <c r="MS51" i="11"/>
  <c r="MS54" i="11"/>
  <c r="MS58" i="11"/>
  <c r="MS14" i="11"/>
  <c r="MS18" i="11"/>
  <c r="MS19" i="11"/>
  <c r="MS27" i="11"/>
  <c r="MS24" i="11"/>
  <c r="MS36" i="11"/>
  <c r="MS37" i="11"/>
  <c r="MS41" i="11"/>
  <c r="MS45" i="11"/>
  <c r="MS49" i="11"/>
  <c r="MS55" i="11"/>
  <c r="MT5" i="11"/>
  <c r="MT3" i="11"/>
  <c r="MT4" i="11"/>
  <c r="MT2" i="11" s="1"/>
  <c r="MU6" i="11"/>
  <c r="MT1" i="11"/>
  <c r="MT57" i="11" s="1"/>
  <c r="MS11" i="11"/>
  <c r="MS21" i="11"/>
  <c r="MS22" i="11"/>
  <c r="MS29" i="11"/>
  <c r="MS26" i="11"/>
  <c r="MS32" i="11"/>
  <c r="MS40" i="11"/>
  <c r="MS44" i="11"/>
  <c r="MS50" i="11"/>
  <c r="MS53" i="11"/>
  <c r="MS56" i="11"/>
  <c r="MS10" i="11"/>
  <c r="MS13" i="11"/>
  <c r="MS15" i="11"/>
  <c r="MS23" i="11"/>
  <c r="MS31" i="11"/>
  <c r="MS28" i="11"/>
  <c r="MS38" i="11"/>
  <c r="MS42" i="11"/>
  <c r="MS47" i="11"/>
  <c r="MS48" i="11"/>
  <c r="MS52" i="11"/>
  <c r="MR17" i="9"/>
  <c r="MS14" i="10"/>
  <c r="MS15" i="10"/>
  <c r="MS21" i="10"/>
  <c r="MS26" i="10"/>
  <c r="MS29" i="10"/>
  <c r="MS30" i="10"/>
  <c r="MS40" i="10"/>
  <c r="MS43" i="10"/>
  <c r="MS48" i="10"/>
  <c r="MS52" i="10"/>
  <c r="MS54" i="10"/>
  <c r="MS9" i="10"/>
  <c r="MS17" i="10"/>
  <c r="MS23" i="10"/>
  <c r="MS28" i="10"/>
  <c r="MS31" i="10"/>
  <c r="MS32" i="10"/>
  <c r="MS37" i="10"/>
  <c r="MS42" i="10"/>
  <c r="MS50" i="10"/>
  <c r="MS51" i="10"/>
  <c r="MS55" i="10"/>
  <c r="MS12" i="10"/>
  <c r="MT5" i="10"/>
  <c r="MT3" i="10"/>
  <c r="MT4" i="10"/>
  <c r="MT2" i="10" s="1"/>
  <c r="MT1" i="10"/>
  <c r="MT57" i="10" s="1"/>
  <c r="MU6" i="10"/>
  <c r="MS11" i="10"/>
  <c r="MS22" i="10"/>
  <c r="MS19" i="10"/>
  <c r="MS25" i="10"/>
  <c r="MS34" i="10"/>
  <c r="MS36" i="10"/>
  <c r="MS39" i="10"/>
  <c r="MS45" i="10"/>
  <c r="MS47" i="10"/>
  <c r="MS56" i="10"/>
  <c r="MS57" i="10"/>
  <c r="MS13" i="10"/>
  <c r="MS18" i="10"/>
  <c r="MS24" i="10"/>
  <c r="MS27" i="10"/>
  <c r="MS35" i="10"/>
  <c r="MS38" i="10"/>
  <c r="MS41" i="10"/>
  <c r="MS44" i="10"/>
  <c r="MS49" i="10"/>
  <c r="MS53" i="10"/>
  <c r="MR9" i="9"/>
  <c r="MR14" i="9"/>
  <c r="MR11" i="9"/>
  <c r="MR8" i="9"/>
  <c r="MR13" i="9"/>
  <c r="MR10" i="9"/>
  <c r="MR16" i="9"/>
  <c r="MT6" i="9"/>
  <c r="MS5" i="9"/>
  <c r="MS4" i="9"/>
  <c r="MS2" i="9" s="1"/>
  <c r="MS1" i="9"/>
  <c r="MS3" i="9"/>
  <c r="MR15" i="9"/>
  <c r="MR12" i="9"/>
  <c r="MR18" i="9"/>
  <c r="MR10" i="8"/>
  <c r="MR8" i="8"/>
  <c r="MS5" i="8"/>
  <c r="MS4" i="8"/>
  <c r="MS2" i="8" s="1"/>
  <c r="MT6" i="8"/>
  <c r="MS1" i="8"/>
  <c r="MS3" i="8"/>
  <c r="MR15" i="8"/>
  <c r="MR16" i="8"/>
  <c r="MR9" i="8"/>
  <c r="MR18" i="8"/>
  <c r="MR12" i="8"/>
  <c r="MR11" i="8"/>
  <c r="MR17" i="8"/>
  <c r="MR14" i="8"/>
  <c r="MR13" i="8"/>
  <c r="MR19" i="8"/>
  <c r="MS12" i="12" l="1"/>
  <c r="MS14" i="12"/>
  <c r="MS16" i="12"/>
  <c r="MS25" i="12"/>
  <c r="MS27" i="12"/>
  <c r="MS13" i="12"/>
  <c r="MS18" i="12"/>
  <c r="MS17" i="12"/>
  <c r="MS22" i="12"/>
  <c r="MS29" i="12"/>
  <c r="MS30" i="12"/>
  <c r="MS10" i="12"/>
  <c r="MS19" i="12"/>
  <c r="MS28" i="12"/>
  <c r="MS26" i="12"/>
  <c r="MS20" i="12"/>
  <c r="MS11" i="12"/>
  <c r="MS15" i="12"/>
  <c r="MS21" i="12"/>
  <c r="MS23" i="12"/>
  <c r="MS24" i="12"/>
  <c r="MS9" i="12"/>
  <c r="MS8" i="12"/>
  <c r="MS19" i="9"/>
  <c r="MS24" i="9"/>
  <c r="MS21" i="9"/>
  <c r="MS23" i="9"/>
  <c r="MS26" i="9"/>
  <c r="MS30" i="9"/>
  <c r="MS25" i="9"/>
  <c r="MS27" i="9"/>
  <c r="MS28" i="9"/>
  <c r="MS22" i="9"/>
  <c r="MS20" i="9"/>
  <c r="MS29" i="9"/>
  <c r="MS22" i="8"/>
  <c r="MS30" i="8"/>
  <c r="MS29" i="8"/>
  <c r="MS23" i="8"/>
  <c r="MS27" i="8"/>
  <c r="MS31" i="8"/>
  <c r="MS24" i="8"/>
  <c r="MS28" i="8"/>
  <c r="MS21" i="8"/>
  <c r="MS26" i="8"/>
  <c r="MS25" i="8"/>
  <c r="MS20" i="8"/>
  <c r="MU6" i="12"/>
  <c r="MT5" i="12"/>
  <c r="MT4" i="12"/>
  <c r="MT2" i="12" s="1"/>
  <c r="MT1" i="12"/>
  <c r="MT8" i="12" s="1"/>
  <c r="MT3" i="12"/>
  <c r="MT9" i="11"/>
  <c r="MT27" i="10"/>
  <c r="MT10" i="10"/>
  <c r="MU5" i="11"/>
  <c r="MU3" i="11"/>
  <c r="MU4" i="11"/>
  <c r="MU2" i="11" s="1"/>
  <c r="MV6" i="11"/>
  <c r="MU1" i="11"/>
  <c r="MU55" i="11" s="1"/>
  <c r="MT8" i="11"/>
  <c r="MT13" i="11"/>
  <c r="MT30" i="11"/>
  <c r="MT28" i="11"/>
  <c r="MT15" i="11"/>
  <c r="MT25" i="11"/>
  <c r="MT32" i="11"/>
  <c r="MT37" i="11"/>
  <c r="MT39" i="11"/>
  <c r="MT49" i="11"/>
  <c r="MT51" i="11"/>
  <c r="MT52" i="11"/>
  <c r="MT58" i="11"/>
  <c r="MT10" i="11"/>
  <c r="MT24" i="11"/>
  <c r="MT16" i="11"/>
  <c r="MT17" i="11"/>
  <c r="MT27" i="11"/>
  <c r="MT34" i="11"/>
  <c r="MT38" i="11"/>
  <c r="MT41" i="11"/>
  <c r="MT43" i="11"/>
  <c r="MT54" i="11"/>
  <c r="MT55" i="11"/>
  <c r="MT12" i="11"/>
  <c r="MT22" i="11"/>
  <c r="MT18" i="11"/>
  <c r="MT19" i="11"/>
  <c r="MT29" i="11"/>
  <c r="MT36" i="11"/>
  <c r="MT40" i="11"/>
  <c r="MT44" i="11"/>
  <c r="MT45" i="11"/>
  <c r="MT50" i="11"/>
  <c r="MT56" i="11"/>
  <c r="MT8" i="10"/>
  <c r="MT11" i="11"/>
  <c r="MT14" i="11"/>
  <c r="MT26" i="11"/>
  <c r="MT21" i="11"/>
  <c r="MT23" i="11"/>
  <c r="MT31" i="11"/>
  <c r="MT35" i="11"/>
  <c r="MT42" i="11"/>
  <c r="MT47" i="11"/>
  <c r="MT48" i="11"/>
  <c r="MT53" i="11"/>
  <c r="MT12" i="10"/>
  <c r="MT9" i="10"/>
  <c r="MT17" i="10"/>
  <c r="MT21" i="10"/>
  <c r="MT28" i="10"/>
  <c r="MT31" i="10"/>
  <c r="MT39" i="10"/>
  <c r="MT42" i="10"/>
  <c r="MT45" i="10"/>
  <c r="MT50" i="10"/>
  <c r="MT54" i="10"/>
  <c r="MT58" i="10"/>
  <c r="MT14" i="10"/>
  <c r="MT11" i="10"/>
  <c r="MT25" i="10"/>
  <c r="MT23" i="10"/>
  <c r="MT30" i="10"/>
  <c r="MT34" i="10"/>
  <c r="MT36" i="10"/>
  <c r="MT41" i="10"/>
  <c r="MT47" i="10"/>
  <c r="MT51" i="10"/>
  <c r="MT55" i="10"/>
  <c r="MT16" i="10"/>
  <c r="MT13" i="10"/>
  <c r="MT22" i="10"/>
  <c r="MT24" i="10"/>
  <c r="MT32" i="10"/>
  <c r="MT35" i="10"/>
  <c r="MT38" i="10"/>
  <c r="MT43" i="10"/>
  <c r="MT48" i="10"/>
  <c r="MT52" i="10"/>
  <c r="MT56" i="10"/>
  <c r="MU5" i="10"/>
  <c r="MU3" i="10"/>
  <c r="MU4" i="10"/>
  <c r="MU2" i="10" s="1"/>
  <c r="MV6" i="10"/>
  <c r="MU1" i="10"/>
  <c r="MU56" i="10" s="1"/>
  <c r="MT19" i="10"/>
  <c r="MT15" i="10"/>
  <c r="MT18" i="10"/>
  <c r="MT26" i="10"/>
  <c r="MT29" i="10"/>
  <c r="MT37" i="10"/>
  <c r="MT40" i="10"/>
  <c r="MT44" i="10"/>
  <c r="MT49" i="10"/>
  <c r="MT53" i="10"/>
  <c r="MS8" i="9"/>
  <c r="MU6" i="9"/>
  <c r="MT5" i="9"/>
  <c r="MT1" i="9"/>
  <c r="MT30" i="9" s="1"/>
  <c r="MT3" i="9"/>
  <c r="MT4" i="9"/>
  <c r="MT2" i="9" s="1"/>
  <c r="MS15" i="9"/>
  <c r="MS10" i="9"/>
  <c r="MS9" i="9"/>
  <c r="MS16" i="9"/>
  <c r="MS18" i="9"/>
  <c r="MS12" i="9"/>
  <c r="MS11" i="9"/>
  <c r="MS9" i="8"/>
  <c r="MS14" i="9"/>
  <c r="MS13" i="9"/>
  <c r="MS17" i="9"/>
  <c r="MT5" i="8"/>
  <c r="MT4" i="8"/>
  <c r="MT2" i="8" s="1"/>
  <c r="MU6" i="8"/>
  <c r="MT1" i="8"/>
  <c r="MT3" i="8"/>
  <c r="MS15" i="8"/>
  <c r="MS10" i="8"/>
  <c r="MS18" i="8"/>
  <c r="MS12" i="8"/>
  <c r="MS11" i="8"/>
  <c r="MS14" i="8"/>
  <c r="MS17" i="8"/>
  <c r="MS13" i="8"/>
  <c r="MS8" i="8"/>
  <c r="MS16" i="8"/>
  <c r="MS19" i="8"/>
  <c r="MT13" i="12" l="1"/>
  <c r="MT18" i="12"/>
  <c r="MT20" i="12"/>
  <c r="MT22" i="12"/>
  <c r="MT27" i="12"/>
  <c r="MT10" i="12"/>
  <c r="MT15" i="12"/>
  <c r="MT21" i="12"/>
  <c r="MT26" i="12"/>
  <c r="MT29" i="12"/>
  <c r="MT11" i="12"/>
  <c r="MT17" i="12"/>
  <c r="MT16" i="12"/>
  <c r="MT25" i="12"/>
  <c r="MT19" i="12"/>
  <c r="MT12" i="12"/>
  <c r="MT14" i="12"/>
  <c r="MT24" i="12"/>
  <c r="MT28" i="12"/>
  <c r="MT23" i="12"/>
  <c r="MT30" i="12"/>
  <c r="MT9" i="12"/>
  <c r="MT22" i="9"/>
  <c r="MT29" i="9"/>
  <c r="MT21" i="9"/>
  <c r="MT26" i="9"/>
  <c r="MT27" i="9"/>
  <c r="MT25" i="9"/>
  <c r="MT19" i="9"/>
  <c r="MT20" i="9"/>
  <c r="MT24" i="9"/>
  <c r="MT23" i="9"/>
  <c r="MT28" i="9"/>
  <c r="MT23" i="8"/>
  <c r="MT29" i="8"/>
  <c r="MT24" i="8"/>
  <c r="MT25" i="8"/>
  <c r="MT26" i="8"/>
  <c r="MT28" i="8"/>
  <c r="MT21" i="8"/>
  <c r="MT30" i="8"/>
  <c r="MT31" i="8"/>
  <c r="MT22" i="8"/>
  <c r="MT27" i="8"/>
  <c r="MT20" i="8"/>
  <c r="MU5" i="12"/>
  <c r="MU4" i="12"/>
  <c r="MU2" i="12" s="1"/>
  <c r="MV6" i="12"/>
  <c r="MU1" i="12"/>
  <c r="MU8" i="12" s="1"/>
  <c r="MU3" i="12"/>
  <c r="MU8" i="11"/>
  <c r="MU9" i="11"/>
  <c r="MU10" i="11"/>
  <c r="MU12" i="11"/>
  <c r="MU11" i="11"/>
  <c r="MU19" i="11"/>
  <c r="MU32" i="11"/>
  <c r="MU16" i="11"/>
  <c r="MU24" i="11"/>
  <c r="MU39" i="11"/>
  <c r="MU31" i="11"/>
  <c r="MU38" i="11"/>
  <c r="MU45" i="11"/>
  <c r="MU49" i="11"/>
  <c r="MU53" i="11"/>
  <c r="MU57" i="11"/>
  <c r="MU13" i="11"/>
  <c r="MU37" i="11"/>
  <c r="MU22" i="11"/>
  <c r="MU18" i="11"/>
  <c r="MU26" i="11"/>
  <c r="MU25" i="11"/>
  <c r="MU34" i="11"/>
  <c r="MU40" i="11"/>
  <c r="MU44" i="11"/>
  <c r="MU50" i="11"/>
  <c r="MU54" i="11"/>
  <c r="MU58" i="11"/>
  <c r="MV4" i="11"/>
  <c r="MV2" i="11" s="1"/>
  <c r="MW6" i="11"/>
  <c r="MV1" i="11"/>
  <c r="MV57" i="11" s="1"/>
  <c r="MV5" i="11"/>
  <c r="MV3" i="11"/>
  <c r="MU15" i="11"/>
  <c r="MU35" i="11"/>
  <c r="MU21" i="11"/>
  <c r="MU28" i="11"/>
  <c r="MU27" i="11"/>
  <c r="MU36" i="11"/>
  <c r="MU42" i="11"/>
  <c r="MU47" i="11"/>
  <c r="MU48" i="11"/>
  <c r="MU56" i="11"/>
  <c r="MU17" i="11"/>
  <c r="MU14" i="11"/>
  <c r="MU23" i="11"/>
  <c r="MU30" i="11"/>
  <c r="MU29" i="11"/>
  <c r="MU41" i="11"/>
  <c r="MU43" i="11"/>
  <c r="MU52" i="11"/>
  <c r="MU51" i="11"/>
  <c r="MU17" i="10"/>
  <c r="MU13" i="10"/>
  <c r="MU15" i="10"/>
  <c r="MU9" i="10"/>
  <c r="MU18" i="10"/>
  <c r="MU8" i="10"/>
  <c r="MU14" i="10"/>
  <c r="MU22" i="10"/>
  <c r="MU26" i="10"/>
  <c r="MU32" i="10"/>
  <c r="MU37" i="10"/>
  <c r="MU40" i="10"/>
  <c r="MU44" i="10"/>
  <c r="MU48" i="10"/>
  <c r="MU53" i="10"/>
  <c r="MU57" i="10"/>
  <c r="MU23" i="10"/>
  <c r="MU16" i="10"/>
  <c r="MU25" i="10"/>
  <c r="MU28" i="10"/>
  <c r="MU29" i="10"/>
  <c r="MU39" i="10"/>
  <c r="MU42" i="10"/>
  <c r="MU45" i="10"/>
  <c r="MU51" i="10"/>
  <c r="MU54" i="10"/>
  <c r="MU58" i="10"/>
  <c r="MU11" i="10"/>
  <c r="MU10" i="10"/>
  <c r="MU21" i="10"/>
  <c r="MU27" i="10"/>
  <c r="MU34" i="10"/>
  <c r="MU31" i="10"/>
  <c r="MU36" i="10"/>
  <c r="MU41" i="10"/>
  <c r="MU49" i="10"/>
  <c r="MU50" i="10"/>
  <c r="MU55" i="10"/>
  <c r="MT14" i="9"/>
  <c r="MV4" i="10"/>
  <c r="MV2" i="10" s="1"/>
  <c r="MW6" i="10"/>
  <c r="MV1" i="10"/>
  <c r="MV56" i="10" s="1"/>
  <c r="MV3" i="10"/>
  <c r="MV5" i="10"/>
  <c r="MU12" i="10"/>
  <c r="MU19" i="10"/>
  <c r="MU24" i="10"/>
  <c r="MU30" i="10"/>
  <c r="MU35" i="10"/>
  <c r="MU38" i="10"/>
  <c r="MU43" i="10"/>
  <c r="MU47" i="10"/>
  <c r="MU52" i="10"/>
  <c r="MT11" i="8"/>
  <c r="MT18" i="9"/>
  <c r="MT8" i="9"/>
  <c r="MT9" i="8"/>
  <c r="MT10" i="9"/>
  <c r="MT12" i="9"/>
  <c r="MT9" i="9"/>
  <c r="MT16" i="9"/>
  <c r="MT11" i="9"/>
  <c r="MT13" i="9"/>
  <c r="MT17" i="9"/>
  <c r="MU5" i="9"/>
  <c r="MV6" i="9"/>
  <c r="MU3" i="9"/>
  <c r="MU4" i="9"/>
  <c r="MU2" i="9" s="1"/>
  <c r="MU1" i="9"/>
  <c r="MT15" i="9"/>
  <c r="MT13" i="8"/>
  <c r="MT8" i="8"/>
  <c r="MT16" i="8"/>
  <c r="MT19" i="8"/>
  <c r="MV6" i="8"/>
  <c r="MU5" i="8"/>
  <c r="MU4" i="8"/>
  <c r="MU2" i="8" s="1"/>
  <c r="MU3" i="8"/>
  <c r="MU1" i="8"/>
  <c r="MT15" i="8"/>
  <c r="MT10" i="8"/>
  <c r="MT18" i="8"/>
  <c r="MT12" i="8"/>
  <c r="MT14" i="8"/>
  <c r="MT17" i="8"/>
  <c r="MU10" i="12" l="1"/>
  <c r="MU16" i="12"/>
  <c r="MU18" i="12"/>
  <c r="MU20" i="12"/>
  <c r="MU21" i="12"/>
  <c r="MU28" i="12"/>
  <c r="MU11" i="12"/>
  <c r="MU17" i="12"/>
  <c r="MU15" i="12"/>
  <c r="MU24" i="12"/>
  <c r="MU25" i="12"/>
  <c r="MU29" i="12"/>
  <c r="MU30" i="12"/>
  <c r="MU12" i="12"/>
  <c r="MU19" i="12"/>
  <c r="MU23" i="12"/>
  <c r="MU22" i="12"/>
  <c r="MU13" i="12"/>
  <c r="MU14" i="12"/>
  <c r="MU27" i="12"/>
  <c r="MU26" i="12"/>
  <c r="MU9" i="12"/>
  <c r="MV8" i="11"/>
  <c r="MV8" i="10"/>
  <c r="MV24" i="10"/>
  <c r="MV15" i="10"/>
  <c r="MV26" i="10"/>
  <c r="MV25" i="11"/>
  <c r="MV13" i="10"/>
  <c r="MV14" i="10"/>
  <c r="MV10" i="11"/>
  <c r="MV11" i="11"/>
  <c r="MV11" i="10"/>
  <c r="MV18" i="10"/>
  <c r="MV12" i="10"/>
  <c r="MV21" i="10"/>
  <c r="MV25" i="10"/>
  <c r="MV34" i="10"/>
  <c r="MV38" i="10"/>
  <c r="MV39" i="10"/>
  <c r="MV45" i="10"/>
  <c r="MV48" i="10"/>
  <c r="MV52" i="10"/>
  <c r="MV57" i="10"/>
  <c r="MV9" i="11"/>
  <c r="MV23" i="11"/>
  <c r="MV29" i="11"/>
  <c r="MV22" i="11"/>
  <c r="MV32" i="11"/>
  <c r="MV30" i="11"/>
  <c r="MV37" i="11"/>
  <c r="MV40" i="11"/>
  <c r="MV42" i="11"/>
  <c r="MV50" i="11"/>
  <c r="MV54" i="11"/>
  <c r="MV58" i="11"/>
  <c r="MV23" i="10"/>
  <c r="MV27" i="10"/>
  <c r="MV30" i="10"/>
  <c r="MV40" i="10"/>
  <c r="MV41" i="10"/>
  <c r="MV44" i="10"/>
  <c r="MV51" i="10"/>
  <c r="MV53" i="10"/>
  <c r="MV58" i="10"/>
  <c r="MV31" i="11"/>
  <c r="MV14" i="11"/>
  <c r="MV24" i="11"/>
  <c r="MV35" i="11"/>
  <c r="MV39" i="11"/>
  <c r="MV43" i="11"/>
  <c r="MV44" i="11"/>
  <c r="MV51" i="11"/>
  <c r="MV55" i="11"/>
  <c r="MV16" i="10"/>
  <c r="MV19" i="10"/>
  <c r="MV29" i="10"/>
  <c r="MV32" i="10"/>
  <c r="MV35" i="10"/>
  <c r="MV43" i="10"/>
  <c r="MV47" i="10"/>
  <c r="MV50" i="10"/>
  <c r="MV54" i="10"/>
  <c r="MV13" i="11"/>
  <c r="MV27" i="11"/>
  <c r="MV17" i="11"/>
  <c r="MV16" i="11"/>
  <c r="MV26" i="11"/>
  <c r="MV34" i="11"/>
  <c r="MV41" i="11"/>
  <c r="MV45" i="11"/>
  <c r="MV47" i="11"/>
  <c r="MV52" i="11"/>
  <c r="MV56" i="11"/>
  <c r="MV9" i="10"/>
  <c r="MV17" i="10"/>
  <c r="MV10" i="10"/>
  <c r="MV28" i="10"/>
  <c r="MV22" i="10"/>
  <c r="MV31" i="10"/>
  <c r="MV36" i="10"/>
  <c r="MV37" i="10"/>
  <c r="MV42" i="10"/>
  <c r="MV49" i="10"/>
  <c r="MV55" i="10"/>
  <c r="MV12" i="11"/>
  <c r="MV15" i="11"/>
  <c r="MV21" i="11"/>
  <c r="MV19" i="11"/>
  <c r="MV18" i="11"/>
  <c r="MV28" i="11"/>
  <c r="MV36" i="11"/>
  <c r="MV38" i="11"/>
  <c r="MV48" i="11"/>
  <c r="MV49" i="11"/>
  <c r="MV53" i="11"/>
  <c r="MU24" i="9"/>
  <c r="MU22" i="9"/>
  <c r="MU27" i="9"/>
  <c r="MU19" i="9"/>
  <c r="MU29" i="9"/>
  <c r="MU26" i="9"/>
  <c r="MU28" i="9"/>
  <c r="MU30" i="9"/>
  <c r="MU23" i="9"/>
  <c r="MU21" i="9"/>
  <c r="MU20" i="9"/>
  <c r="MU25" i="9"/>
  <c r="MU24" i="8"/>
  <c r="MU21" i="8"/>
  <c r="MU27" i="8"/>
  <c r="MU26" i="8"/>
  <c r="MU28" i="8"/>
  <c r="MU31" i="8"/>
  <c r="MU23" i="8"/>
  <c r="MU29" i="8"/>
  <c r="MU22" i="8"/>
  <c r="MU25" i="8"/>
  <c r="MU30" i="8"/>
  <c r="MU20" i="8"/>
  <c r="MV5" i="12"/>
  <c r="MV4" i="12"/>
  <c r="MV2" i="12" s="1"/>
  <c r="MW6" i="12"/>
  <c r="MV3" i="12"/>
  <c r="MV1" i="12"/>
  <c r="MV8" i="12" s="1"/>
  <c r="MX6" i="11"/>
  <c r="MW1" i="11"/>
  <c r="MW58" i="11" s="1"/>
  <c r="MW5" i="11"/>
  <c r="MW3" i="11"/>
  <c r="MW4" i="11"/>
  <c r="MW2" i="11" s="1"/>
  <c r="MX6" i="10"/>
  <c r="MW1" i="10"/>
  <c r="MW55" i="10" s="1"/>
  <c r="MW5" i="10"/>
  <c r="MW3" i="10"/>
  <c r="MW4" i="10"/>
  <c r="MW2" i="10" s="1"/>
  <c r="MU10" i="9"/>
  <c r="MU11" i="9"/>
  <c r="MU13" i="9"/>
  <c r="MV5" i="9"/>
  <c r="MW6" i="9"/>
  <c r="MV3" i="9"/>
  <c r="MV4" i="9"/>
  <c r="MV2" i="9" s="1"/>
  <c r="MV1" i="9"/>
  <c r="MU15" i="9"/>
  <c r="MU12" i="9"/>
  <c r="MU17" i="8"/>
  <c r="MU9" i="9"/>
  <c r="MU14" i="9"/>
  <c r="MU17" i="9"/>
  <c r="MU10" i="8"/>
  <c r="MU8" i="9"/>
  <c r="MU16" i="9"/>
  <c r="MU12" i="8"/>
  <c r="MU18" i="9"/>
  <c r="MU8" i="8"/>
  <c r="MU9" i="8"/>
  <c r="MU11" i="8"/>
  <c r="MU19" i="8"/>
  <c r="MU14" i="8"/>
  <c r="MU13" i="8"/>
  <c r="MU16" i="8"/>
  <c r="MW6" i="8"/>
  <c r="MV5" i="8"/>
  <c r="MV4" i="8"/>
  <c r="MV2" i="8" s="1"/>
  <c r="MV3" i="8"/>
  <c r="MV1" i="8"/>
  <c r="MU15" i="8"/>
  <c r="MU18" i="8"/>
  <c r="MV11" i="12" l="1"/>
  <c r="MV17" i="12"/>
  <c r="MV22" i="12"/>
  <c r="MV27" i="12"/>
  <c r="MV25" i="12"/>
  <c r="MV29" i="12"/>
  <c r="MV12" i="12"/>
  <c r="MV14" i="12"/>
  <c r="MV26" i="12"/>
  <c r="MV24" i="12"/>
  <c r="MV13" i="12"/>
  <c r="MV15" i="12"/>
  <c r="MV18" i="12"/>
  <c r="MV19" i="12"/>
  <c r="MV10" i="12"/>
  <c r="MV16" i="12"/>
  <c r="MV20" i="12"/>
  <c r="MV23" i="12"/>
  <c r="MV21" i="12"/>
  <c r="MV28" i="12"/>
  <c r="MV30" i="12"/>
  <c r="MV9" i="12"/>
  <c r="MW19" i="10"/>
  <c r="MV17" i="8"/>
  <c r="MV12" i="8"/>
  <c r="MV19" i="8"/>
  <c r="MW36" i="11"/>
  <c r="MW19" i="11"/>
  <c r="MV9" i="8"/>
  <c r="MV13" i="9"/>
  <c r="MW10" i="11"/>
  <c r="MV15" i="9"/>
  <c r="MV16" i="9"/>
  <c r="MW8" i="10"/>
  <c r="MW25" i="10"/>
  <c r="MV10" i="9"/>
  <c r="MV18" i="9"/>
  <c r="MW10" i="10"/>
  <c r="MW11" i="10"/>
  <c r="MW31" i="10"/>
  <c r="MW8" i="11"/>
  <c r="MW13" i="11"/>
  <c r="MW25" i="11"/>
  <c r="MV10" i="8"/>
  <c r="MV11" i="8"/>
  <c r="MV8" i="9"/>
  <c r="MW14" i="10"/>
  <c r="MW22" i="10"/>
  <c r="MW14" i="11"/>
  <c r="MW34" i="11"/>
  <c r="MV8" i="8"/>
  <c r="MV15" i="8"/>
  <c r="MV18" i="8"/>
  <c r="MV11" i="9"/>
  <c r="MV14" i="9"/>
  <c r="MW16" i="10"/>
  <c r="MW9" i="10"/>
  <c r="MW17" i="10"/>
  <c r="MW23" i="10"/>
  <c r="MW28" i="10"/>
  <c r="MW29" i="10"/>
  <c r="MW32" i="10"/>
  <c r="MW37" i="10"/>
  <c r="MW42" i="10"/>
  <c r="MW47" i="10"/>
  <c r="MW52" i="10"/>
  <c r="MW56" i="10"/>
  <c r="MW11" i="11"/>
  <c r="MW18" i="11"/>
  <c r="MW17" i="11"/>
  <c r="MW23" i="11"/>
  <c r="MW31" i="11"/>
  <c r="MW28" i="11"/>
  <c r="MW42" i="11"/>
  <c r="MW41" i="11"/>
  <c r="MW45" i="11"/>
  <c r="MW51" i="11"/>
  <c r="MW55" i="11"/>
  <c r="MV24" i="8"/>
  <c r="MV28" i="8"/>
  <c r="MV31" i="8"/>
  <c r="MV23" i="9"/>
  <c r="MV28" i="9"/>
  <c r="MW36" i="10"/>
  <c r="MW39" i="10"/>
  <c r="MW45" i="10"/>
  <c r="MW50" i="10"/>
  <c r="MW53" i="10"/>
  <c r="MW57" i="10"/>
  <c r="MW30" i="11"/>
  <c r="MW35" i="11"/>
  <c r="MW44" i="11"/>
  <c r="MW48" i="11"/>
  <c r="MW52" i="11"/>
  <c r="MW56" i="11"/>
  <c r="MV23" i="8"/>
  <c r="MV29" i="8"/>
  <c r="MV20" i="8"/>
  <c r="MV26" i="9"/>
  <c r="MV21" i="9"/>
  <c r="MV30" i="9"/>
  <c r="MW13" i="10"/>
  <c r="MW18" i="10"/>
  <c r="MW24" i="10"/>
  <c r="MW27" i="10"/>
  <c r="MW34" i="10"/>
  <c r="MW38" i="10"/>
  <c r="MW41" i="10"/>
  <c r="MW44" i="10"/>
  <c r="MW49" i="10"/>
  <c r="MW54" i="10"/>
  <c r="MW58" i="10"/>
  <c r="MW21" i="11"/>
  <c r="MW40" i="11"/>
  <c r="MW27" i="11"/>
  <c r="MW24" i="11"/>
  <c r="MW32" i="11"/>
  <c r="MW38" i="11"/>
  <c r="MW47" i="11"/>
  <c r="MW50" i="11"/>
  <c r="MW53" i="11"/>
  <c r="MW57" i="11"/>
  <c r="MV21" i="8"/>
  <c r="MV27" i="8"/>
  <c r="MV26" i="8"/>
  <c r="MV22" i="9"/>
  <c r="MV20" i="9"/>
  <c r="MV25" i="9"/>
  <c r="MV27" i="9"/>
  <c r="MV14" i="8"/>
  <c r="MV13" i="8"/>
  <c r="MV16" i="8"/>
  <c r="MV9" i="9"/>
  <c r="MV17" i="9"/>
  <c r="MV12" i="9"/>
  <c r="MW12" i="10"/>
  <c r="MW15" i="10"/>
  <c r="MW21" i="10"/>
  <c r="MW26" i="10"/>
  <c r="MW35" i="10"/>
  <c r="MW30" i="10"/>
  <c r="MW40" i="10"/>
  <c r="MW43" i="10"/>
  <c r="MW48" i="10"/>
  <c r="MW51" i="10"/>
  <c r="MW9" i="11"/>
  <c r="MW12" i="11"/>
  <c r="MW16" i="11"/>
  <c r="MW15" i="11"/>
  <c r="MW22" i="11"/>
  <c r="MW29" i="11"/>
  <c r="MW26" i="11"/>
  <c r="MW37" i="11"/>
  <c r="MW39" i="11"/>
  <c r="MW43" i="11"/>
  <c r="MW49" i="11"/>
  <c r="MW54" i="11"/>
  <c r="MV22" i="8"/>
  <c r="MV25" i="8"/>
  <c r="MV30" i="8"/>
  <c r="MV19" i="9"/>
  <c r="MV24" i="9"/>
  <c r="MV29" i="9"/>
  <c r="MW4" i="12"/>
  <c r="MW2" i="12" s="1"/>
  <c r="MX6" i="12"/>
  <c r="MW5" i="12"/>
  <c r="MW3" i="12"/>
  <c r="MW1" i="12"/>
  <c r="MW8" i="12" s="1"/>
  <c r="MX5" i="11"/>
  <c r="MX3" i="11"/>
  <c r="MX4" i="11"/>
  <c r="MX2" i="11" s="1"/>
  <c r="MY6" i="11"/>
  <c r="MX1" i="11"/>
  <c r="MX56" i="11" s="1"/>
  <c r="MX5" i="10"/>
  <c r="MX3" i="10"/>
  <c r="MX4" i="10"/>
  <c r="MX2" i="10" s="1"/>
  <c r="MX1" i="10"/>
  <c r="MX57" i="10" s="1"/>
  <c r="MY6" i="10"/>
  <c r="MX6" i="9"/>
  <c r="MW5" i="9"/>
  <c r="MW4" i="9"/>
  <c r="MW2" i="9" s="1"/>
  <c r="MW1" i="9"/>
  <c r="MW3" i="9"/>
  <c r="MW5" i="8"/>
  <c r="MW4" i="8"/>
  <c r="MW2" i="8" s="1"/>
  <c r="MX6" i="8"/>
  <c r="MW1" i="8"/>
  <c r="MW3" i="8"/>
  <c r="MW12" i="12" l="1"/>
  <c r="MW14" i="12"/>
  <c r="MW19" i="12"/>
  <c r="MW22" i="12"/>
  <c r="MW28" i="12"/>
  <c r="MW13" i="12"/>
  <c r="MW18" i="12"/>
  <c r="MW17" i="12"/>
  <c r="MW26" i="12"/>
  <c r="MW20" i="12"/>
  <c r="MW30" i="12"/>
  <c r="MW10" i="12"/>
  <c r="MW15" i="12"/>
  <c r="MW25" i="12"/>
  <c r="MW23" i="12"/>
  <c r="MW24" i="12"/>
  <c r="MW11" i="12"/>
  <c r="MW16" i="12"/>
  <c r="MW21" i="12"/>
  <c r="MW27" i="12"/>
  <c r="MW29" i="12"/>
  <c r="MW9" i="12"/>
  <c r="MX14" i="10"/>
  <c r="MW11" i="8"/>
  <c r="MX22" i="10"/>
  <c r="MX9" i="11"/>
  <c r="MX42" i="10"/>
  <c r="MW8" i="8"/>
  <c r="MX11" i="10"/>
  <c r="MX21" i="10"/>
  <c r="MX24" i="11"/>
  <c r="MW13" i="8"/>
  <c r="MW14" i="8"/>
  <c r="MX13" i="10"/>
  <c r="MX28" i="10"/>
  <c r="MX45" i="10"/>
  <c r="MX11" i="11"/>
  <c r="MX21" i="11"/>
  <c r="MW8" i="9"/>
  <c r="MW11" i="9"/>
  <c r="MX12" i="10"/>
  <c r="MX19" i="10"/>
  <c r="MX29" i="10"/>
  <c r="MX50" i="10"/>
  <c r="MX10" i="11"/>
  <c r="MX23" i="11"/>
  <c r="MW14" i="9"/>
  <c r="MW13" i="9"/>
  <c r="MX39" i="10"/>
  <c r="MX12" i="11"/>
  <c r="MX31" i="11"/>
  <c r="MW16" i="9"/>
  <c r="MW18" i="9"/>
  <c r="MX54" i="10"/>
  <c r="MX58" i="10"/>
  <c r="MX37" i="11"/>
  <c r="MX42" i="11"/>
  <c r="MX47" i="11"/>
  <c r="MX48" i="11"/>
  <c r="MX54" i="11"/>
  <c r="MX57" i="11"/>
  <c r="MW26" i="8"/>
  <c r="MW30" i="8"/>
  <c r="MW29" i="8"/>
  <c r="MW22" i="9"/>
  <c r="MW25" i="9"/>
  <c r="MW28" i="9"/>
  <c r="MW16" i="8"/>
  <c r="MW15" i="8"/>
  <c r="MW10" i="8"/>
  <c r="MW18" i="8"/>
  <c r="MW10" i="9"/>
  <c r="MW15" i="9"/>
  <c r="MX8" i="10"/>
  <c r="MX16" i="10"/>
  <c r="MX15" i="10"/>
  <c r="MX25" i="10"/>
  <c r="MX23" i="10"/>
  <c r="MX30" i="10"/>
  <c r="MX31" i="10"/>
  <c r="MX36" i="10"/>
  <c r="MX41" i="10"/>
  <c r="MX47" i="10"/>
  <c r="MX51" i="10"/>
  <c r="MX55" i="10"/>
  <c r="MX13" i="11"/>
  <c r="MX22" i="11"/>
  <c r="MX26" i="11"/>
  <c r="MX15" i="11"/>
  <c r="MX25" i="11"/>
  <c r="MX32" i="11"/>
  <c r="MX35" i="11"/>
  <c r="MX39" i="11"/>
  <c r="MX43" i="11"/>
  <c r="MX51" i="11"/>
  <c r="MX52" i="11"/>
  <c r="MX58" i="11"/>
  <c r="MW22" i="8"/>
  <c r="MW27" i="8"/>
  <c r="MW31" i="8"/>
  <c r="MW19" i="9"/>
  <c r="MW20" i="9"/>
  <c r="MW29" i="9"/>
  <c r="MW9" i="8"/>
  <c r="MW12" i="8"/>
  <c r="MW17" i="8"/>
  <c r="MW12" i="9"/>
  <c r="MW9" i="9"/>
  <c r="MW17" i="9"/>
  <c r="MX10" i="10"/>
  <c r="MX9" i="10"/>
  <c r="MX17" i="10"/>
  <c r="MX27" i="10"/>
  <c r="MX24" i="10"/>
  <c r="MX32" i="10"/>
  <c r="MX34" i="10"/>
  <c r="MX38" i="10"/>
  <c r="MX43" i="10"/>
  <c r="MX48" i="10"/>
  <c r="MX53" i="10"/>
  <c r="MX56" i="10"/>
  <c r="MX8" i="11"/>
  <c r="MX14" i="11"/>
  <c r="MX16" i="11"/>
  <c r="MX28" i="11"/>
  <c r="MX17" i="11"/>
  <c r="MX27" i="11"/>
  <c r="MX34" i="11"/>
  <c r="MX38" i="11"/>
  <c r="MX41" i="11"/>
  <c r="MX45" i="11"/>
  <c r="MX50" i="11"/>
  <c r="MX55" i="11"/>
  <c r="MW24" i="8"/>
  <c r="MW28" i="8"/>
  <c r="MW20" i="8"/>
  <c r="MW23" i="9"/>
  <c r="MW24" i="9"/>
  <c r="MW30" i="9"/>
  <c r="MW19" i="8"/>
  <c r="MX18" i="10"/>
  <c r="MX26" i="10"/>
  <c r="MX35" i="10"/>
  <c r="MX37" i="10"/>
  <c r="MX40" i="10"/>
  <c r="MX44" i="10"/>
  <c r="MX49" i="10"/>
  <c r="MX52" i="10"/>
  <c r="MX18" i="11"/>
  <c r="MX30" i="11"/>
  <c r="MX19" i="11"/>
  <c r="MX29" i="11"/>
  <c r="MX36" i="11"/>
  <c r="MX40" i="11"/>
  <c r="MX44" i="11"/>
  <c r="MX49" i="11"/>
  <c r="MX53" i="11"/>
  <c r="MW21" i="8"/>
  <c r="MW23" i="8"/>
  <c r="MW25" i="8"/>
  <c r="MW21" i="9"/>
  <c r="MW26" i="9"/>
  <c r="MW27" i="9"/>
  <c r="MY6" i="12"/>
  <c r="MX5" i="12"/>
  <c r="MX4" i="12"/>
  <c r="MX2" i="12" s="1"/>
  <c r="MX1" i="12"/>
  <c r="MX8" i="12" s="1"/>
  <c r="MX3" i="12"/>
  <c r="MY5" i="11"/>
  <c r="MY3" i="11"/>
  <c r="MY4" i="11"/>
  <c r="MY2" i="11" s="1"/>
  <c r="MZ6" i="11"/>
  <c r="MY1" i="11"/>
  <c r="MY55" i="11" s="1"/>
  <c r="MY5" i="10"/>
  <c r="MY3" i="10"/>
  <c r="MY4" i="10"/>
  <c r="MY2" i="10" s="1"/>
  <c r="MZ6" i="10"/>
  <c r="MY1" i="10"/>
  <c r="MY56" i="10" s="1"/>
  <c r="MY6" i="9"/>
  <c r="MX1" i="9"/>
  <c r="MX3" i="9"/>
  <c r="MX5" i="9"/>
  <c r="MX4" i="9"/>
  <c r="MX2" i="9" s="1"/>
  <c r="MX5" i="8"/>
  <c r="MX4" i="8"/>
  <c r="MX2" i="8" s="1"/>
  <c r="MY6" i="8"/>
  <c r="MX3" i="8"/>
  <c r="MX1" i="8"/>
  <c r="MX20" i="8" s="1"/>
  <c r="MX13" i="12" l="1"/>
  <c r="MX18" i="12"/>
  <c r="MX24" i="12"/>
  <c r="MX22" i="12"/>
  <c r="MX27" i="12"/>
  <c r="MX10" i="12"/>
  <c r="MX15" i="12"/>
  <c r="MX26" i="12"/>
  <c r="MX28" i="12"/>
  <c r="MX11" i="12"/>
  <c r="MX17" i="12"/>
  <c r="MX16" i="12"/>
  <c r="MX21" i="12"/>
  <c r="MX19" i="12"/>
  <c r="MX29" i="12"/>
  <c r="MX12" i="12"/>
  <c r="MX14" i="12"/>
  <c r="MX20" i="12"/>
  <c r="MX25" i="12"/>
  <c r="MX23" i="12"/>
  <c r="MX30" i="12"/>
  <c r="MX9" i="12"/>
  <c r="MX11" i="8"/>
  <c r="MY12" i="11"/>
  <c r="MY24" i="10"/>
  <c r="MY23" i="11"/>
  <c r="MY38" i="10"/>
  <c r="MY42" i="11"/>
  <c r="MY14" i="10"/>
  <c r="MY8" i="11"/>
  <c r="MX14" i="8"/>
  <c r="MX14" i="9"/>
  <c r="MX9" i="8"/>
  <c r="MX12" i="8"/>
  <c r="MY28" i="11"/>
  <c r="MX9" i="9"/>
  <c r="MY9" i="10"/>
  <c r="MY16" i="10"/>
  <c r="MY26" i="10"/>
  <c r="MY43" i="10"/>
  <c r="MY9" i="11"/>
  <c r="MY17" i="11"/>
  <c r="MY16" i="11"/>
  <c r="MY25" i="11"/>
  <c r="MY47" i="11"/>
  <c r="MX17" i="8"/>
  <c r="MX12" i="9"/>
  <c r="MX15" i="9"/>
  <c r="MY13" i="10"/>
  <c r="MY11" i="10"/>
  <c r="MY19" i="10"/>
  <c r="MY30" i="10"/>
  <c r="MY49" i="10"/>
  <c r="MY11" i="11"/>
  <c r="MY19" i="11"/>
  <c r="MY18" i="11"/>
  <c r="MY32" i="11"/>
  <c r="MY15" i="10"/>
  <c r="MY22" i="10"/>
  <c r="MY35" i="10"/>
  <c r="MY10" i="11"/>
  <c r="MY22" i="11"/>
  <c r="MY26" i="11"/>
  <c r="MY37" i="11"/>
  <c r="MY32" i="10"/>
  <c r="MY37" i="10"/>
  <c r="MY40" i="10"/>
  <c r="MY44" i="10"/>
  <c r="MY51" i="10"/>
  <c r="MY53" i="10"/>
  <c r="MY57" i="10"/>
  <c r="MY27" i="11"/>
  <c r="MY39" i="11"/>
  <c r="MY41" i="11"/>
  <c r="MY43" i="11"/>
  <c r="MY49" i="11"/>
  <c r="MY52" i="11"/>
  <c r="MY56" i="11"/>
  <c r="MX25" i="8"/>
  <c r="MX29" i="8"/>
  <c r="MX24" i="8"/>
  <c r="MX20" i="9"/>
  <c r="MX26" i="9"/>
  <c r="MX29" i="9"/>
  <c r="MX19" i="8"/>
  <c r="MX13" i="8"/>
  <c r="MX16" i="8"/>
  <c r="MX8" i="9"/>
  <c r="MX11" i="9"/>
  <c r="MY17" i="10"/>
  <c r="MY10" i="10"/>
  <c r="MY18" i="10"/>
  <c r="MY25" i="10"/>
  <c r="MY28" i="10"/>
  <c r="MY29" i="10"/>
  <c r="MY39" i="10"/>
  <c r="MY42" i="10"/>
  <c r="MY45" i="10"/>
  <c r="MY52" i="10"/>
  <c r="MY54" i="10"/>
  <c r="MY58" i="10"/>
  <c r="MY21" i="11"/>
  <c r="MY30" i="11"/>
  <c r="MY29" i="11"/>
  <c r="MY34" i="11"/>
  <c r="MY38" i="11"/>
  <c r="MY45" i="11"/>
  <c r="MY48" i="11"/>
  <c r="MY53" i="11"/>
  <c r="MY57" i="11"/>
  <c r="MX23" i="8"/>
  <c r="MX26" i="8"/>
  <c r="MX28" i="8"/>
  <c r="MX24" i="9"/>
  <c r="MX22" i="9"/>
  <c r="MX27" i="9"/>
  <c r="MX17" i="9"/>
  <c r="MX8" i="8"/>
  <c r="MX16" i="9"/>
  <c r="MX15" i="8"/>
  <c r="MX10" i="8"/>
  <c r="MX18" i="8"/>
  <c r="MX10" i="9"/>
  <c r="MX18" i="9"/>
  <c r="MX13" i="9"/>
  <c r="MY21" i="10"/>
  <c r="MY8" i="10"/>
  <c r="MY12" i="10"/>
  <c r="MY23" i="10"/>
  <c r="MY27" i="10"/>
  <c r="MY34" i="10"/>
  <c r="MY31" i="10"/>
  <c r="MY36" i="10"/>
  <c r="MY41" i="10"/>
  <c r="MY47" i="10"/>
  <c r="MY48" i="10"/>
  <c r="MY55" i="10"/>
  <c r="MY13" i="11"/>
  <c r="MY15" i="11"/>
  <c r="MY14" i="11"/>
  <c r="MY24" i="11"/>
  <c r="MY35" i="11"/>
  <c r="MY31" i="11"/>
  <c r="MY36" i="11"/>
  <c r="MY40" i="11"/>
  <c r="MY44" i="11"/>
  <c r="MY50" i="11"/>
  <c r="MY54" i="11"/>
  <c r="MY58" i="11"/>
  <c r="MX21" i="8"/>
  <c r="MX30" i="8"/>
  <c r="MX31" i="8"/>
  <c r="MX21" i="9"/>
  <c r="MX19" i="9"/>
  <c r="MY50" i="10"/>
  <c r="MY51" i="11"/>
  <c r="MX22" i="8"/>
  <c r="MX27" i="8"/>
  <c r="MX25" i="9"/>
  <c r="MX23" i="9"/>
  <c r="MX28" i="9"/>
  <c r="MX30" i="9"/>
  <c r="MY5" i="12"/>
  <c r="MY4" i="12"/>
  <c r="MY2" i="12" s="1"/>
  <c r="MZ6" i="12"/>
  <c r="MY1" i="12"/>
  <c r="MY8" i="12" s="1"/>
  <c r="MY3" i="12"/>
  <c r="MZ4" i="11"/>
  <c r="MZ2" i="11" s="1"/>
  <c r="NA6" i="11"/>
  <c r="MZ1" i="11"/>
  <c r="MZ58" i="11" s="1"/>
  <c r="MZ5" i="11"/>
  <c r="MZ3" i="11"/>
  <c r="MZ4" i="10"/>
  <c r="MZ2" i="10" s="1"/>
  <c r="NA6" i="10"/>
  <c r="MZ1" i="10"/>
  <c r="MZ54" i="10" s="1"/>
  <c r="MZ3" i="10"/>
  <c r="MZ5" i="10"/>
  <c r="MY5" i="9"/>
  <c r="MZ6" i="9"/>
  <c r="MY3" i="9"/>
  <c r="MY4" i="9"/>
  <c r="MY2" i="9" s="1"/>
  <c r="MY1" i="9"/>
  <c r="MZ6" i="8"/>
  <c r="MY5" i="8"/>
  <c r="MY4" i="8"/>
  <c r="MY2" i="8" s="1"/>
  <c r="MY3" i="8"/>
  <c r="MY1" i="8"/>
  <c r="MY31" i="8" s="1"/>
  <c r="MY10" i="12" l="1"/>
  <c r="MY16" i="12"/>
  <c r="MY15" i="12"/>
  <c r="MY20" i="12"/>
  <c r="MY11" i="12"/>
  <c r="MY17" i="12"/>
  <c r="MY19" i="12"/>
  <c r="MY24" i="12"/>
  <c r="MY22" i="12"/>
  <c r="MY29" i="12"/>
  <c r="MY30" i="12"/>
  <c r="MY12" i="12"/>
  <c r="MY14" i="12"/>
  <c r="MY23" i="12"/>
  <c r="MY21" i="12"/>
  <c r="MY26" i="12"/>
  <c r="MY13" i="12"/>
  <c r="MY18" i="12"/>
  <c r="MY27" i="12"/>
  <c r="MY25" i="12"/>
  <c r="MY28" i="12"/>
  <c r="MY9" i="12"/>
  <c r="MZ8" i="10"/>
  <c r="MZ9" i="10"/>
  <c r="MZ16" i="10"/>
  <c r="MZ24" i="10"/>
  <c r="MY12" i="9"/>
  <c r="MZ31" i="10"/>
  <c r="MZ17" i="10"/>
  <c r="MY13" i="9"/>
  <c r="MY8" i="8"/>
  <c r="MY15" i="9"/>
  <c r="MY18" i="9"/>
  <c r="MZ21" i="11"/>
  <c r="MY17" i="9"/>
  <c r="MZ17" i="11"/>
  <c r="MY15" i="8"/>
  <c r="MY10" i="9"/>
  <c r="MZ15" i="10"/>
  <c r="MZ22" i="10"/>
  <c r="MZ8" i="11"/>
  <c r="MZ9" i="11"/>
  <c r="MZ29" i="11"/>
  <c r="MZ11" i="11"/>
  <c r="MZ36" i="10"/>
  <c r="MZ37" i="10"/>
  <c r="MZ42" i="10"/>
  <c r="MZ49" i="10"/>
  <c r="MZ53" i="10"/>
  <c r="MZ56" i="10"/>
  <c r="MZ23" i="11"/>
  <c r="MZ24" i="11"/>
  <c r="MZ35" i="11"/>
  <c r="MZ39" i="11"/>
  <c r="MZ43" i="11"/>
  <c r="MZ48" i="11"/>
  <c r="MZ51" i="11"/>
  <c r="MZ55" i="11"/>
  <c r="MY26" i="8"/>
  <c r="MY29" i="8"/>
  <c r="MY20" i="8"/>
  <c r="MY21" i="9"/>
  <c r="MY22" i="9"/>
  <c r="MY30" i="9"/>
  <c r="MY18" i="8"/>
  <c r="MY10" i="8"/>
  <c r="MY9" i="8"/>
  <c r="MY17" i="8"/>
  <c r="MY9" i="9"/>
  <c r="MY14" i="9"/>
  <c r="MZ11" i="10"/>
  <c r="MZ10" i="10"/>
  <c r="MZ18" i="10"/>
  <c r="MZ26" i="10"/>
  <c r="MZ25" i="10"/>
  <c r="MZ34" i="10"/>
  <c r="MZ38" i="10"/>
  <c r="MZ39" i="10"/>
  <c r="MZ45" i="10"/>
  <c r="MZ48" i="10"/>
  <c r="MZ52" i="10"/>
  <c r="MZ57" i="10"/>
  <c r="MZ10" i="11"/>
  <c r="MZ13" i="11"/>
  <c r="MZ19" i="11"/>
  <c r="MZ31" i="11"/>
  <c r="MZ14" i="11"/>
  <c r="MZ26" i="11"/>
  <c r="MZ34" i="11"/>
  <c r="MZ41" i="11"/>
  <c r="MZ45" i="11"/>
  <c r="MZ47" i="11"/>
  <c r="MZ52" i="11"/>
  <c r="MZ56" i="11"/>
  <c r="MY22" i="8"/>
  <c r="MY21" i="8"/>
  <c r="MY30" i="8"/>
  <c r="MY19" i="9"/>
  <c r="MY25" i="9"/>
  <c r="MY26" i="9"/>
  <c r="MY28" i="9"/>
  <c r="MY12" i="8"/>
  <c r="MY11" i="8"/>
  <c r="MY19" i="8"/>
  <c r="MY11" i="9"/>
  <c r="MY8" i="9"/>
  <c r="MY16" i="9"/>
  <c r="MZ13" i="10"/>
  <c r="MZ12" i="10"/>
  <c r="MZ21" i="10"/>
  <c r="MZ28" i="10"/>
  <c r="MZ27" i="10"/>
  <c r="MZ30" i="10"/>
  <c r="MZ40" i="10"/>
  <c r="MZ41" i="10"/>
  <c r="MZ44" i="10"/>
  <c r="MZ51" i="10"/>
  <c r="MZ55" i="10"/>
  <c r="MZ58" i="10"/>
  <c r="MZ12" i="11"/>
  <c r="MZ15" i="11"/>
  <c r="MZ25" i="11"/>
  <c r="MZ32" i="11"/>
  <c r="MZ16" i="11"/>
  <c r="MZ28" i="11"/>
  <c r="MZ36" i="11"/>
  <c r="MZ38" i="11"/>
  <c r="MZ42" i="11"/>
  <c r="MZ49" i="11"/>
  <c r="MZ53" i="11"/>
  <c r="MZ57" i="11"/>
  <c r="MY23" i="8"/>
  <c r="MY24" i="8"/>
  <c r="MY27" i="8"/>
  <c r="MY20" i="9"/>
  <c r="MY29" i="9"/>
  <c r="MY14" i="8"/>
  <c r="MY13" i="8"/>
  <c r="MY16" i="8"/>
  <c r="MZ14" i="10"/>
  <c r="MZ23" i="10"/>
  <c r="MZ19" i="10"/>
  <c r="MZ29" i="10"/>
  <c r="MZ32" i="10"/>
  <c r="MZ35" i="10"/>
  <c r="MZ43" i="10"/>
  <c r="MZ47" i="10"/>
  <c r="MZ50" i="10"/>
  <c r="MZ27" i="11"/>
  <c r="MZ22" i="11"/>
  <c r="MZ18" i="11"/>
  <c r="MZ30" i="11"/>
  <c r="MZ37" i="11"/>
  <c r="MZ40" i="11"/>
  <c r="MZ44" i="11"/>
  <c r="MZ50" i="11"/>
  <c r="MZ54" i="11"/>
  <c r="MY25" i="8"/>
  <c r="MY28" i="8"/>
  <c r="MY24" i="9"/>
  <c r="MY23" i="9"/>
  <c r="MY27" i="9"/>
  <c r="MZ5" i="12"/>
  <c r="MZ4" i="12"/>
  <c r="MZ2" i="12" s="1"/>
  <c r="NA6" i="12"/>
  <c r="MZ3" i="12"/>
  <c r="MZ1" i="12"/>
  <c r="MZ8" i="12" s="1"/>
  <c r="NB6" i="11"/>
  <c r="NA1" i="11"/>
  <c r="NA58" i="11" s="1"/>
  <c r="NA5" i="11"/>
  <c r="NA3" i="11"/>
  <c r="NA4" i="11"/>
  <c r="NA2" i="11" s="1"/>
  <c r="NB6" i="10"/>
  <c r="NA1" i="10"/>
  <c r="NA55" i="10" s="1"/>
  <c r="NA5" i="10"/>
  <c r="NA3" i="10"/>
  <c r="NA4" i="10"/>
  <c r="NA2" i="10" s="1"/>
  <c r="MZ5" i="9"/>
  <c r="NA6" i="9"/>
  <c r="MZ3" i="9"/>
  <c r="MZ4" i="9"/>
  <c r="MZ2" i="9" s="1"/>
  <c r="MZ1" i="9"/>
  <c r="NA6" i="8"/>
  <c r="MZ5" i="8"/>
  <c r="MZ4" i="8"/>
  <c r="MZ2" i="8" s="1"/>
  <c r="MZ3" i="8"/>
  <c r="MZ1" i="8"/>
  <c r="MZ31" i="8" s="1"/>
  <c r="MZ11" i="12" l="1"/>
  <c r="MZ17" i="12"/>
  <c r="MZ20" i="12"/>
  <c r="MZ27" i="12"/>
  <c r="MZ29" i="12"/>
  <c r="MZ12" i="12"/>
  <c r="MZ14" i="12"/>
  <c r="MZ22" i="12"/>
  <c r="MZ24" i="12"/>
  <c r="MZ13" i="12"/>
  <c r="MZ15" i="12"/>
  <c r="MZ18" i="12"/>
  <c r="MZ19" i="12"/>
  <c r="MZ21" i="12"/>
  <c r="MZ28" i="12"/>
  <c r="MZ10" i="12"/>
  <c r="MZ16" i="12"/>
  <c r="MZ26" i="12"/>
  <c r="MZ23" i="12"/>
  <c r="MZ25" i="12"/>
  <c r="MZ30" i="12"/>
  <c r="MZ9" i="12"/>
  <c r="NA10" i="10"/>
  <c r="NA16" i="10"/>
  <c r="NA9" i="11"/>
  <c r="NA14" i="10"/>
  <c r="NA19" i="10"/>
  <c r="NA29" i="10"/>
  <c r="MZ10" i="9"/>
  <c r="MZ15" i="8"/>
  <c r="NA9" i="10"/>
  <c r="NA34" i="10"/>
  <c r="MZ18" i="8"/>
  <c r="NA21" i="10"/>
  <c r="MZ8" i="8"/>
  <c r="MZ11" i="9"/>
  <c r="NA13" i="10"/>
  <c r="NA26" i="10"/>
  <c r="NA36" i="10"/>
  <c r="MZ14" i="9"/>
  <c r="MZ15" i="9"/>
  <c r="MZ18" i="9"/>
  <c r="NA8" i="10"/>
  <c r="NA17" i="10"/>
  <c r="NA25" i="10"/>
  <c r="MZ12" i="8"/>
  <c r="MZ14" i="8"/>
  <c r="MZ13" i="8"/>
  <c r="MZ16" i="8"/>
  <c r="MZ13" i="9"/>
  <c r="MZ8" i="9"/>
  <c r="MZ16" i="9"/>
  <c r="NA22" i="10"/>
  <c r="NA15" i="10"/>
  <c r="NA23" i="10"/>
  <c r="NA28" i="10"/>
  <c r="NA31" i="10"/>
  <c r="NA32" i="10"/>
  <c r="NA37" i="10"/>
  <c r="NA42" i="10"/>
  <c r="NA48" i="10"/>
  <c r="NA51" i="10"/>
  <c r="NA56" i="10"/>
  <c r="NA14" i="11"/>
  <c r="NA16" i="11"/>
  <c r="NA19" i="11"/>
  <c r="NA27" i="11"/>
  <c r="NA37" i="11"/>
  <c r="NA30" i="11"/>
  <c r="NA35" i="11"/>
  <c r="NA42" i="11"/>
  <c r="NA53" i="11"/>
  <c r="NA48" i="11"/>
  <c r="NA55" i="11"/>
  <c r="MZ23" i="8"/>
  <c r="MZ29" i="8"/>
  <c r="MZ20" i="8"/>
  <c r="MZ23" i="9"/>
  <c r="MZ25" i="9"/>
  <c r="MZ30" i="9"/>
  <c r="NA39" i="10"/>
  <c r="NA45" i="10"/>
  <c r="NA49" i="10"/>
  <c r="NA53" i="10"/>
  <c r="NA57" i="10"/>
  <c r="NA11" i="11"/>
  <c r="NA21" i="11"/>
  <c r="NA22" i="11"/>
  <c r="NA29" i="11"/>
  <c r="NA24" i="11"/>
  <c r="NA34" i="11"/>
  <c r="NA38" i="11"/>
  <c r="NA44" i="11"/>
  <c r="NA43" i="11"/>
  <c r="NA49" i="11"/>
  <c r="NA56" i="11"/>
  <c r="MZ21" i="8"/>
  <c r="MZ25" i="8"/>
  <c r="MZ26" i="8"/>
  <c r="MZ22" i="9"/>
  <c r="MZ20" i="9"/>
  <c r="MZ28" i="9"/>
  <c r="MZ27" i="9"/>
  <c r="MZ10" i="8"/>
  <c r="MZ9" i="8"/>
  <c r="MZ17" i="8"/>
  <c r="MZ9" i="9"/>
  <c r="MZ17" i="9"/>
  <c r="MZ12" i="9"/>
  <c r="NA12" i="10"/>
  <c r="NA11" i="10"/>
  <c r="NA18" i="10"/>
  <c r="NA24" i="10"/>
  <c r="NA27" i="10"/>
  <c r="NA35" i="10"/>
  <c r="NA38" i="10"/>
  <c r="NA41" i="10"/>
  <c r="NA44" i="10"/>
  <c r="NA50" i="10"/>
  <c r="NA54" i="10"/>
  <c r="NA58" i="10"/>
  <c r="NA8" i="11"/>
  <c r="NA10" i="11"/>
  <c r="NA13" i="11"/>
  <c r="NA15" i="11"/>
  <c r="NA23" i="11"/>
  <c r="NA31" i="11"/>
  <c r="NA26" i="11"/>
  <c r="NA32" i="11"/>
  <c r="NA39" i="11"/>
  <c r="NA47" i="11"/>
  <c r="NA45" i="11"/>
  <c r="NA52" i="11"/>
  <c r="NA57" i="11"/>
  <c r="MZ24" i="8"/>
  <c r="MZ27" i="8"/>
  <c r="MZ30" i="8"/>
  <c r="MZ26" i="9"/>
  <c r="MZ24" i="9"/>
  <c r="MZ29" i="9"/>
  <c r="MZ11" i="8"/>
  <c r="MZ19" i="8"/>
  <c r="NA30" i="10"/>
  <c r="NA40" i="10"/>
  <c r="NA43" i="10"/>
  <c r="NA47" i="10"/>
  <c r="NA52" i="10"/>
  <c r="NA12" i="11"/>
  <c r="NA18" i="11"/>
  <c r="NA17" i="11"/>
  <c r="NA25" i="11"/>
  <c r="NA36" i="11"/>
  <c r="NA28" i="11"/>
  <c r="NA40" i="11"/>
  <c r="NA41" i="11"/>
  <c r="NA50" i="11"/>
  <c r="NA51" i="11"/>
  <c r="NA54" i="11"/>
  <c r="MZ22" i="8"/>
  <c r="MZ28" i="8"/>
  <c r="MZ19" i="9"/>
  <c r="MZ21" i="9"/>
  <c r="NA4" i="12"/>
  <c r="NA2" i="12" s="1"/>
  <c r="NB6" i="12"/>
  <c r="NA5" i="12"/>
  <c r="NA3" i="12"/>
  <c r="NA1" i="12"/>
  <c r="NA8" i="12" s="1"/>
  <c r="NB5" i="11"/>
  <c r="NB3" i="11"/>
  <c r="NB4" i="11"/>
  <c r="NB2" i="11" s="1"/>
  <c r="NC6" i="11"/>
  <c r="NB1" i="11"/>
  <c r="NB55" i="11" s="1"/>
  <c r="NB5" i="10"/>
  <c r="NB3" i="10"/>
  <c r="NB4" i="10"/>
  <c r="NB2" i="10" s="1"/>
  <c r="NC6" i="10"/>
  <c r="NB1" i="10"/>
  <c r="NB57" i="10" s="1"/>
  <c r="NB6" i="9"/>
  <c r="NA5" i="9"/>
  <c r="NA4" i="9"/>
  <c r="NA2" i="9" s="1"/>
  <c r="NA1" i="9"/>
  <c r="NA30" i="9" s="1"/>
  <c r="NA3" i="9"/>
  <c r="NA5" i="8"/>
  <c r="NA4" i="8"/>
  <c r="NA2" i="8" s="1"/>
  <c r="NB6" i="8"/>
  <c r="NA1" i="8"/>
  <c r="NA20" i="8" s="1"/>
  <c r="NA3" i="8"/>
  <c r="NA10" i="12" l="1"/>
  <c r="NA19" i="12"/>
  <c r="NA21" i="12"/>
  <c r="NA22" i="12"/>
  <c r="NA20" i="12"/>
  <c r="NA11" i="12"/>
  <c r="NA15" i="12"/>
  <c r="NA25" i="12"/>
  <c r="NA26" i="12"/>
  <c r="NA24" i="12"/>
  <c r="NA12" i="12"/>
  <c r="NA14" i="12"/>
  <c r="NA16" i="12"/>
  <c r="NA28" i="12"/>
  <c r="NA23" i="12"/>
  <c r="NA13" i="12"/>
  <c r="NA18" i="12"/>
  <c r="NA17" i="12"/>
  <c r="NA29" i="12"/>
  <c r="NA27" i="12"/>
  <c r="NA30" i="12"/>
  <c r="NA9" i="12"/>
  <c r="NB9" i="11"/>
  <c r="NA14" i="9"/>
  <c r="NB10" i="10"/>
  <c r="NA12" i="8"/>
  <c r="NA11" i="8"/>
  <c r="NA17" i="8"/>
  <c r="NB8" i="10"/>
  <c r="NB9" i="10"/>
  <c r="NA9" i="8"/>
  <c r="NB26" i="10"/>
  <c r="NA18" i="9"/>
  <c r="NA19" i="8"/>
  <c r="NA11" i="9"/>
  <c r="NB27" i="10"/>
  <c r="NB11" i="11"/>
  <c r="NA8" i="9"/>
  <c r="NA15" i="9"/>
  <c r="NB14" i="11"/>
  <c r="NA17" i="9"/>
  <c r="NB16" i="11"/>
  <c r="NB10" i="11"/>
  <c r="NB18" i="11"/>
  <c r="NA13" i="8"/>
  <c r="NA14" i="8"/>
  <c r="NA12" i="9"/>
  <c r="NA13" i="9"/>
  <c r="NB17" i="10"/>
  <c r="NB8" i="11"/>
  <c r="NB12" i="11"/>
  <c r="NB28" i="11"/>
  <c r="NB29" i="10"/>
  <c r="NB37" i="10"/>
  <c r="NB40" i="10"/>
  <c r="NB44" i="10"/>
  <c r="NB49" i="10"/>
  <c r="NB52" i="10"/>
  <c r="NB56" i="10"/>
  <c r="NB19" i="11"/>
  <c r="NB27" i="11"/>
  <c r="NB36" i="11"/>
  <c r="NB38" i="11"/>
  <c r="NB44" i="11"/>
  <c r="NB49" i="11"/>
  <c r="NB54" i="11"/>
  <c r="NB56" i="11"/>
  <c r="NA21" i="8"/>
  <c r="NA26" i="8"/>
  <c r="NA25" i="8"/>
  <c r="NA21" i="9"/>
  <c r="NA25" i="9"/>
  <c r="NA24" i="9"/>
  <c r="NA16" i="8"/>
  <c r="NB12" i="10"/>
  <c r="NB11" i="10"/>
  <c r="NB22" i="10"/>
  <c r="NB21" i="10"/>
  <c r="NB28" i="10"/>
  <c r="NB31" i="10"/>
  <c r="NB39" i="10"/>
  <c r="NB42" i="10"/>
  <c r="NB45" i="10"/>
  <c r="NB50" i="10"/>
  <c r="NB53" i="10"/>
  <c r="NB58" i="10"/>
  <c r="NB21" i="11"/>
  <c r="NB30" i="11"/>
  <c r="NB32" i="11"/>
  <c r="NB29" i="11"/>
  <c r="NB37" i="11"/>
  <c r="NB40" i="11"/>
  <c r="NB47" i="11"/>
  <c r="NB48" i="11"/>
  <c r="NB53" i="11"/>
  <c r="NB57" i="11"/>
  <c r="NA24" i="8"/>
  <c r="NA30" i="8"/>
  <c r="NA29" i="8"/>
  <c r="NA27" i="9"/>
  <c r="NA19" i="9"/>
  <c r="NA28" i="9"/>
  <c r="NA8" i="8"/>
  <c r="NA15" i="8"/>
  <c r="NA10" i="8"/>
  <c r="NA18" i="8"/>
  <c r="NA10" i="9"/>
  <c r="NA9" i="9"/>
  <c r="NA16" i="9"/>
  <c r="NB19" i="10"/>
  <c r="NB14" i="10"/>
  <c r="NB13" i="10"/>
  <c r="NB18" i="10"/>
  <c r="NB23" i="10"/>
  <c r="NB30" i="10"/>
  <c r="NB34" i="10"/>
  <c r="NB36" i="10"/>
  <c r="NB41" i="10"/>
  <c r="NB47" i="10"/>
  <c r="NB51" i="10"/>
  <c r="NB55" i="10"/>
  <c r="NB13" i="11"/>
  <c r="NB22" i="11"/>
  <c r="NB24" i="11"/>
  <c r="NB15" i="11"/>
  <c r="NB23" i="11"/>
  <c r="NB31" i="11"/>
  <c r="NB42" i="11"/>
  <c r="NB39" i="11"/>
  <c r="NB43" i="11"/>
  <c r="NB51" i="11"/>
  <c r="NB52" i="11"/>
  <c r="NB58" i="11"/>
  <c r="NA22" i="8"/>
  <c r="NA27" i="8"/>
  <c r="NA31" i="8"/>
  <c r="NA22" i="9"/>
  <c r="NA23" i="9"/>
  <c r="NA29" i="9"/>
  <c r="NB16" i="10"/>
  <c r="NB15" i="10"/>
  <c r="NB25" i="10"/>
  <c r="NB24" i="10"/>
  <c r="NB32" i="10"/>
  <c r="NB35" i="10"/>
  <c r="NB38" i="10"/>
  <c r="NB43" i="10"/>
  <c r="NB48" i="10"/>
  <c r="NB54" i="10"/>
  <c r="NB26" i="11"/>
  <c r="NB17" i="11"/>
  <c r="NB25" i="11"/>
  <c r="NB34" i="11"/>
  <c r="NB35" i="11"/>
  <c r="NB41" i="11"/>
  <c r="NB45" i="11"/>
  <c r="NB50" i="11"/>
  <c r="NA23" i="8"/>
  <c r="NA28" i="8"/>
  <c r="NA26" i="9"/>
  <c r="NA20" i="9"/>
  <c r="NC6" i="12"/>
  <c r="NB5" i="12"/>
  <c r="NB4" i="12"/>
  <c r="NB2" i="12" s="1"/>
  <c r="NB1" i="12"/>
  <c r="NB8" i="12" s="1"/>
  <c r="NB3" i="12"/>
  <c r="NC5" i="11"/>
  <c r="NC3" i="11"/>
  <c r="NC4" i="11"/>
  <c r="NC2" i="11" s="1"/>
  <c r="ND6" i="11"/>
  <c r="NC1" i="11"/>
  <c r="NC55" i="11" s="1"/>
  <c r="NC5" i="10"/>
  <c r="NC3" i="10"/>
  <c r="NC4" i="10"/>
  <c r="NC2" i="10" s="1"/>
  <c r="ND6" i="10"/>
  <c r="NC1" i="10"/>
  <c r="NC57" i="10" s="1"/>
  <c r="NC6" i="9"/>
  <c r="NB1" i="9"/>
  <c r="NB5" i="9"/>
  <c r="NB3" i="9"/>
  <c r="NB4" i="9"/>
  <c r="NB2" i="9" s="1"/>
  <c r="NB5" i="8"/>
  <c r="NB4" i="8"/>
  <c r="NB2" i="8" s="1"/>
  <c r="NC6" i="8"/>
  <c r="NB3" i="8"/>
  <c r="NB1" i="8"/>
  <c r="NB13" i="12" l="1"/>
  <c r="NB18" i="12"/>
  <c r="NB20" i="12"/>
  <c r="NB22" i="12"/>
  <c r="NB27" i="12"/>
  <c r="NB10" i="12"/>
  <c r="NB15" i="12"/>
  <c r="NB21" i="12"/>
  <c r="NB26" i="12"/>
  <c r="NB29" i="12"/>
  <c r="NB11" i="12"/>
  <c r="NB17" i="12"/>
  <c r="NB16" i="12"/>
  <c r="NB25" i="12"/>
  <c r="NB19" i="12"/>
  <c r="NB12" i="12"/>
  <c r="NB14" i="12"/>
  <c r="NB24" i="12"/>
  <c r="NB28" i="12"/>
  <c r="NB23" i="12"/>
  <c r="NB30" i="12"/>
  <c r="NB9" i="12"/>
  <c r="NC13" i="10"/>
  <c r="NC11" i="10"/>
  <c r="NB14" i="9"/>
  <c r="NC9" i="11"/>
  <c r="NC18" i="10"/>
  <c r="NB11" i="8"/>
  <c r="NC8" i="10"/>
  <c r="NB8" i="8"/>
  <c r="NB16" i="8"/>
  <c r="NB8" i="9"/>
  <c r="NB15" i="9"/>
  <c r="NC9" i="10"/>
  <c r="NC15" i="10"/>
  <c r="NC21" i="10"/>
  <c r="NC16" i="10"/>
  <c r="NC25" i="10"/>
  <c r="NC28" i="10"/>
  <c r="NC29" i="10"/>
  <c r="NC39" i="10"/>
  <c r="NC42" i="10"/>
  <c r="NC45" i="10"/>
  <c r="NC48" i="10"/>
  <c r="NC54" i="10"/>
  <c r="NC58" i="10"/>
  <c r="NC11" i="11"/>
  <c r="NC17" i="11"/>
  <c r="NC14" i="11"/>
  <c r="NC23" i="11"/>
  <c r="NC30" i="11"/>
  <c r="NC27" i="11"/>
  <c r="NC34" i="11"/>
  <c r="NC42" i="11"/>
  <c r="NC45" i="11"/>
  <c r="NC50" i="11"/>
  <c r="NC53" i="11"/>
  <c r="NC57" i="11"/>
  <c r="NB21" i="8"/>
  <c r="NB26" i="8"/>
  <c r="NB28" i="8"/>
  <c r="NB21" i="9"/>
  <c r="NB27" i="9"/>
  <c r="NB19" i="8"/>
  <c r="NB15" i="8"/>
  <c r="NB18" i="8"/>
  <c r="NB10" i="9"/>
  <c r="NB9" i="9"/>
  <c r="NB16" i="9"/>
  <c r="NC10" i="10"/>
  <c r="NC23" i="10"/>
  <c r="NC27" i="10"/>
  <c r="NC34" i="10"/>
  <c r="NC31" i="10"/>
  <c r="NC36" i="10"/>
  <c r="NC41" i="10"/>
  <c r="NC47" i="10"/>
  <c r="NC50" i="10"/>
  <c r="NC55" i="10"/>
  <c r="NC13" i="11"/>
  <c r="NC15" i="11"/>
  <c r="NC16" i="11"/>
  <c r="NC24" i="11"/>
  <c r="NC32" i="11"/>
  <c r="NC29" i="11"/>
  <c r="NC36" i="11"/>
  <c r="NC38" i="11"/>
  <c r="NC44" i="11"/>
  <c r="NC52" i="11"/>
  <c r="NC54" i="11"/>
  <c r="NC58" i="11"/>
  <c r="NB22" i="8"/>
  <c r="NB30" i="8"/>
  <c r="NB31" i="8"/>
  <c r="NB25" i="9"/>
  <c r="NB24" i="9"/>
  <c r="NB28" i="9"/>
  <c r="NB13" i="8"/>
  <c r="NB10" i="8"/>
  <c r="NB9" i="8"/>
  <c r="NB12" i="8"/>
  <c r="NB17" i="8"/>
  <c r="NB12" i="9"/>
  <c r="NB11" i="9"/>
  <c r="NB18" i="9"/>
  <c r="NC17" i="10"/>
  <c r="NC12" i="10"/>
  <c r="NC19" i="10"/>
  <c r="NC24" i="10"/>
  <c r="NC30" i="10"/>
  <c r="NC35" i="10"/>
  <c r="NC38" i="10"/>
  <c r="NC43" i="10"/>
  <c r="NC49" i="10"/>
  <c r="NC52" i="10"/>
  <c r="NC56" i="10"/>
  <c r="NC8" i="11"/>
  <c r="NC10" i="11"/>
  <c r="NC19" i="11"/>
  <c r="NC18" i="11"/>
  <c r="NC26" i="11"/>
  <c r="NC35" i="11"/>
  <c r="NC31" i="11"/>
  <c r="NC37" i="11"/>
  <c r="NC40" i="11"/>
  <c r="NC47" i="11"/>
  <c r="NC48" i="11"/>
  <c r="NC56" i="11"/>
  <c r="NB25" i="8"/>
  <c r="NB27" i="8"/>
  <c r="NB20" i="8"/>
  <c r="NB22" i="9"/>
  <c r="NB19" i="9"/>
  <c r="NB30" i="9"/>
  <c r="NB14" i="8"/>
  <c r="NB13" i="9"/>
  <c r="NB17" i="9"/>
  <c r="NC14" i="10"/>
  <c r="NC22" i="10"/>
  <c r="NC26" i="10"/>
  <c r="NC32" i="10"/>
  <c r="NC37" i="10"/>
  <c r="NC40" i="10"/>
  <c r="NC44" i="10"/>
  <c r="NC51" i="10"/>
  <c r="NC53" i="10"/>
  <c r="NC12" i="11"/>
  <c r="NC22" i="11"/>
  <c r="NC21" i="11"/>
  <c r="NC28" i="11"/>
  <c r="NC25" i="11"/>
  <c r="NC41" i="11"/>
  <c r="NC39" i="11"/>
  <c r="NC43" i="11"/>
  <c r="NC49" i="11"/>
  <c r="NC51" i="11"/>
  <c r="NB23" i="8"/>
  <c r="NB29" i="8"/>
  <c r="NB24" i="8"/>
  <c r="NB20" i="9"/>
  <c r="NB26" i="9"/>
  <c r="NB23" i="9"/>
  <c r="NB29" i="9"/>
  <c r="NC5" i="12"/>
  <c r="NC4" i="12"/>
  <c r="NC2" i="12" s="1"/>
  <c r="ND6" i="12"/>
  <c r="NC1" i="12"/>
  <c r="NC8" i="12" s="1"/>
  <c r="NC3" i="12"/>
  <c r="ND4" i="11"/>
  <c r="ND2" i="11" s="1"/>
  <c r="NE6" i="11"/>
  <c r="ND1" i="11"/>
  <c r="ND56" i="11" s="1"/>
  <c r="ND5" i="11"/>
  <c r="ND3" i="11"/>
  <c r="ND4" i="10"/>
  <c r="ND2" i="10" s="1"/>
  <c r="NE6" i="10"/>
  <c r="ND1" i="10"/>
  <c r="ND57" i="10" s="1"/>
  <c r="ND5" i="10"/>
  <c r="ND3" i="10"/>
  <c r="NC5" i="9"/>
  <c r="ND6" i="9"/>
  <c r="NC3" i="9"/>
  <c r="NC4" i="9"/>
  <c r="NC2" i="9" s="1"/>
  <c r="NC1" i="9"/>
  <c r="ND6" i="8"/>
  <c r="NC5" i="8"/>
  <c r="NC3" i="8"/>
  <c r="NC4" i="8"/>
  <c r="NC2" i="8" s="1"/>
  <c r="NC1" i="8"/>
  <c r="NC10" i="12" l="1"/>
  <c r="NC16" i="12"/>
  <c r="NC18" i="12"/>
  <c r="NC20" i="12"/>
  <c r="NC22" i="12"/>
  <c r="NC29" i="12"/>
  <c r="NC11" i="12"/>
  <c r="NC17" i="12"/>
  <c r="NC15" i="12"/>
  <c r="NC24" i="12"/>
  <c r="NC26" i="12"/>
  <c r="NC30" i="12"/>
  <c r="NC12" i="12"/>
  <c r="NC19" i="12"/>
  <c r="NC27" i="12"/>
  <c r="NC21" i="12"/>
  <c r="NC13" i="12"/>
  <c r="NC14" i="12"/>
  <c r="NC23" i="12"/>
  <c r="NC25" i="12"/>
  <c r="NC28" i="12"/>
  <c r="NC9" i="12"/>
  <c r="NC14" i="9"/>
  <c r="NC8" i="8"/>
  <c r="ND8" i="11"/>
  <c r="NC9" i="9"/>
  <c r="NC17" i="9"/>
  <c r="ND13" i="10"/>
  <c r="ND12" i="10"/>
  <c r="ND26" i="10"/>
  <c r="NC15" i="9"/>
  <c r="ND15" i="10"/>
  <c r="ND16" i="10"/>
  <c r="ND25" i="10"/>
  <c r="NC15" i="8"/>
  <c r="NC12" i="9"/>
  <c r="ND8" i="10"/>
  <c r="ND18" i="10"/>
  <c r="ND21" i="10"/>
  <c r="ND27" i="10"/>
  <c r="ND11" i="10"/>
  <c r="ND10" i="10"/>
  <c r="ND24" i="10"/>
  <c r="NC9" i="8"/>
  <c r="NC17" i="8"/>
  <c r="ND30" i="10"/>
  <c r="ND40" i="10"/>
  <c r="ND41" i="10"/>
  <c r="ND44" i="10"/>
  <c r="ND51" i="10"/>
  <c r="ND54" i="10"/>
  <c r="ND58" i="10"/>
  <c r="ND12" i="11"/>
  <c r="ND15" i="11"/>
  <c r="ND19" i="11"/>
  <c r="ND29" i="11"/>
  <c r="ND18" i="11"/>
  <c r="ND30" i="11"/>
  <c r="ND36" i="11"/>
  <c r="ND38" i="11"/>
  <c r="ND42" i="11"/>
  <c r="ND49" i="11"/>
  <c r="ND52" i="11"/>
  <c r="ND57" i="11"/>
  <c r="NC26" i="8"/>
  <c r="NC21" i="8"/>
  <c r="NC27" i="8"/>
  <c r="NC20" i="9"/>
  <c r="NC25" i="9"/>
  <c r="NC18" i="8"/>
  <c r="NC12" i="8"/>
  <c r="NC19" i="8"/>
  <c r="NC11" i="9"/>
  <c r="NC8" i="9"/>
  <c r="NC16" i="9"/>
  <c r="ND23" i="10"/>
  <c r="ND28" i="10"/>
  <c r="ND29" i="10"/>
  <c r="ND32" i="10"/>
  <c r="ND35" i="10"/>
  <c r="ND43" i="10"/>
  <c r="ND47" i="10"/>
  <c r="ND50" i="10"/>
  <c r="ND55" i="10"/>
  <c r="ND9" i="11"/>
  <c r="ND21" i="11"/>
  <c r="ND22" i="11"/>
  <c r="ND31" i="11"/>
  <c r="ND24" i="11"/>
  <c r="ND32" i="11"/>
  <c r="ND37" i="11"/>
  <c r="ND40" i="11"/>
  <c r="ND44" i="11"/>
  <c r="ND50" i="11"/>
  <c r="ND53" i="11"/>
  <c r="ND58" i="11"/>
  <c r="NC25" i="8"/>
  <c r="NC28" i="8"/>
  <c r="NC31" i="8"/>
  <c r="NC24" i="9"/>
  <c r="NC22" i="9"/>
  <c r="NC27" i="9"/>
  <c r="NC10" i="8"/>
  <c r="NC11" i="8"/>
  <c r="NC14" i="8"/>
  <c r="NC13" i="8"/>
  <c r="NC16" i="8"/>
  <c r="NC13" i="9"/>
  <c r="NC10" i="9"/>
  <c r="NC18" i="9"/>
  <c r="ND9" i="10"/>
  <c r="ND17" i="10"/>
  <c r="ND14" i="10"/>
  <c r="ND19" i="10"/>
  <c r="ND22" i="10"/>
  <c r="ND31" i="10"/>
  <c r="ND36" i="10"/>
  <c r="ND37" i="10"/>
  <c r="ND42" i="10"/>
  <c r="ND49" i="10"/>
  <c r="ND53" i="10"/>
  <c r="ND56" i="10"/>
  <c r="ND11" i="11"/>
  <c r="ND23" i="11"/>
  <c r="ND25" i="11"/>
  <c r="ND14" i="11"/>
  <c r="ND26" i="11"/>
  <c r="ND35" i="11"/>
  <c r="ND39" i="11"/>
  <c r="ND43" i="11"/>
  <c r="ND47" i="11"/>
  <c r="ND55" i="11"/>
  <c r="ND54" i="11"/>
  <c r="NC23" i="8"/>
  <c r="NC29" i="8"/>
  <c r="NC20" i="8"/>
  <c r="NC23" i="9"/>
  <c r="NC29" i="9"/>
  <c r="NC30" i="9"/>
  <c r="ND34" i="10"/>
  <c r="ND38" i="10"/>
  <c r="ND39" i="10"/>
  <c r="ND45" i="10"/>
  <c r="ND48" i="10"/>
  <c r="ND52" i="10"/>
  <c r="ND10" i="11"/>
  <c r="ND13" i="11"/>
  <c r="ND17" i="11"/>
  <c r="ND27" i="11"/>
  <c r="ND16" i="11"/>
  <c r="ND28" i="11"/>
  <c r="ND34" i="11"/>
  <c r="ND41" i="11"/>
  <c r="ND45" i="11"/>
  <c r="ND48" i="11"/>
  <c r="ND51" i="11"/>
  <c r="NC22" i="8"/>
  <c r="NC24" i="8"/>
  <c r="NC30" i="8"/>
  <c r="NC19" i="9"/>
  <c r="NC21" i="9"/>
  <c r="NC26" i="9"/>
  <c r="NC28" i="9"/>
  <c r="ND5" i="12"/>
  <c r="ND4" i="12"/>
  <c r="ND2" i="12" s="1"/>
  <c r="NE6" i="12"/>
  <c r="ND3" i="12"/>
  <c r="ND1" i="12"/>
  <c r="ND8" i="12" s="1"/>
  <c r="NF6" i="11"/>
  <c r="NE1" i="11"/>
  <c r="NE58" i="11" s="1"/>
  <c r="NE5" i="11"/>
  <c r="NE3" i="11"/>
  <c r="NE4" i="11"/>
  <c r="NE2" i="11" s="1"/>
  <c r="NF6" i="10"/>
  <c r="NE1" i="10"/>
  <c r="NE55" i="10" s="1"/>
  <c r="NE5" i="10"/>
  <c r="NE3" i="10"/>
  <c r="NE4" i="10"/>
  <c r="NE2" i="10" s="1"/>
  <c r="ND5" i="9"/>
  <c r="NE6" i="9"/>
  <c r="ND3" i="9"/>
  <c r="ND4" i="9"/>
  <c r="ND2" i="9" s="1"/>
  <c r="ND1" i="9"/>
  <c r="NE6" i="8"/>
  <c r="ND5" i="8"/>
  <c r="ND4" i="8"/>
  <c r="ND2" i="8" s="1"/>
  <c r="ND3" i="8"/>
  <c r="ND1" i="8"/>
  <c r="ND31" i="8" s="1"/>
  <c r="ND11" i="12" l="1"/>
  <c r="ND17" i="12"/>
  <c r="ND22" i="12"/>
  <c r="ND23" i="12"/>
  <c r="ND25" i="12"/>
  <c r="ND12" i="12"/>
  <c r="ND14" i="12"/>
  <c r="ND26" i="12"/>
  <c r="ND27" i="12"/>
  <c r="ND13" i="12"/>
  <c r="ND15" i="12"/>
  <c r="ND18" i="12"/>
  <c r="ND24" i="12"/>
  <c r="ND28" i="12"/>
  <c r="ND10" i="12"/>
  <c r="ND16" i="12"/>
  <c r="ND20" i="12"/>
  <c r="ND19" i="12"/>
  <c r="ND21" i="12"/>
  <c r="ND29" i="12"/>
  <c r="ND30" i="12"/>
  <c r="ND9" i="12"/>
  <c r="ND11" i="8"/>
  <c r="NE16" i="10"/>
  <c r="NE12" i="10"/>
  <c r="NE8" i="10"/>
  <c r="NE10" i="10"/>
  <c r="NE19" i="10"/>
  <c r="ND10" i="9"/>
  <c r="ND13" i="9"/>
  <c r="NE9" i="10"/>
  <c r="NE17" i="10"/>
  <c r="NE25" i="10"/>
  <c r="ND8" i="8"/>
  <c r="NE14" i="10"/>
  <c r="NE22" i="10"/>
  <c r="NE21" i="10"/>
  <c r="NE31" i="10"/>
  <c r="NE9" i="11"/>
  <c r="NE30" i="10"/>
  <c r="NE15" i="10"/>
  <c r="NE26" i="10"/>
  <c r="NE36" i="10"/>
  <c r="ND11" i="9"/>
  <c r="ND8" i="9"/>
  <c r="ND16" i="9"/>
  <c r="NE8" i="11"/>
  <c r="NE13" i="11"/>
  <c r="NE22" i="11"/>
  <c r="NE18" i="11"/>
  <c r="ND18" i="9"/>
  <c r="ND12" i="8"/>
  <c r="ND13" i="8"/>
  <c r="ND15" i="9"/>
  <c r="ND12" i="9"/>
  <c r="NE13" i="10"/>
  <c r="NE23" i="10"/>
  <c r="NE35" i="10"/>
  <c r="NE40" i="10"/>
  <c r="NE21" i="11"/>
  <c r="ND14" i="8"/>
  <c r="ND19" i="8"/>
  <c r="ND17" i="9"/>
  <c r="NE43" i="10"/>
  <c r="NE12" i="11"/>
  <c r="NE17" i="11"/>
  <c r="ND16" i="8"/>
  <c r="NE28" i="10"/>
  <c r="NE29" i="10"/>
  <c r="NE32" i="10"/>
  <c r="NE37" i="10"/>
  <c r="NE42" i="10"/>
  <c r="NE47" i="10"/>
  <c r="NE52" i="10"/>
  <c r="NE56" i="10"/>
  <c r="NE11" i="11"/>
  <c r="NE16" i="11"/>
  <c r="NE19" i="11"/>
  <c r="NE25" i="11"/>
  <c r="NE36" i="11"/>
  <c r="NE30" i="11"/>
  <c r="NE40" i="11"/>
  <c r="NE42" i="11"/>
  <c r="NE45" i="11"/>
  <c r="NE49" i="11"/>
  <c r="NE55" i="11"/>
  <c r="ND25" i="8"/>
  <c r="ND29" i="8"/>
  <c r="ND20" i="8"/>
  <c r="ND23" i="9"/>
  <c r="ND21" i="9"/>
  <c r="ND30" i="9"/>
  <c r="ND15" i="8"/>
  <c r="NE39" i="10"/>
  <c r="NE45" i="10"/>
  <c r="NE49" i="10"/>
  <c r="NE53" i="10"/>
  <c r="NE57" i="10"/>
  <c r="NE27" i="11"/>
  <c r="NE24" i="11"/>
  <c r="NE38" i="11"/>
  <c r="NE37" i="11"/>
  <c r="NE44" i="11"/>
  <c r="NE48" i="11"/>
  <c r="NE52" i="11"/>
  <c r="NE57" i="11"/>
  <c r="ND27" i="8"/>
  <c r="ND23" i="8"/>
  <c r="ND26" i="8"/>
  <c r="ND22" i="9"/>
  <c r="ND20" i="9"/>
  <c r="ND25" i="9"/>
  <c r="ND27" i="9"/>
  <c r="ND18" i="8"/>
  <c r="ND10" i="8"/>
  <c r="ND9" i="8"/>
  <c r="ND17" i="8"/>
  <c r="ND9" i="9"/>
  <c r="ND14" i="9"/>
  <c r="NE11" i="10"/>
  <c r="NE18" i="10"/>
  <c r="NE24" i="10"/>
  <c r="NE27" i="10"/>
  <c r="NE34" i="10"/>
  <c r="NE38" i="10"/>
  <c r="NE41" i="10"/>
  <c r="NE44" i="10"/>
  <c r="NE50" i="10"/>
  <c r="NE54" i="10"/>
  <c r="NE58" i="10"/>
  <c r="NE10" i="11"/>
  <c r="NE14" i="11"/>
  <c r="NE15" i="11"/>
  <c r="NE34" i="11"/>
  <c r="NE29" i="11"/>
  <c r="NE26" i="11"/>
  <c r="NE32" i="11"/>
  <c r="NE39" i="11"/>
  <c r="NE47" i="11"/>
  <c r="NE51" i="11"/>
  <c r="NE53" i="11"/>
  <c r="NE56" i="11"/>
  <c r="ND21" i="8"/>
  <c r="ND24" i="8"/>
  <c r="ND30" i="8"/>
  <c r="ND28" i="9"/>
  <c r="ND24" i="9"/>
  <c r="ND26" i="9"/>
  <c r="NE48" i="10"/>
  <c r="NE51" i="10"/>
  <c r="NE23" i="11"/>
  <c r="NE31" i="11"/>
  <c r="NE28" i="11"/>
  <c r="NE35" i="11"/>
  <c r="NE41" i="11"/>
  <c r="NE43" i="11"/>
  <c r="NE50" i="11"/>
  <c r="NE54" i="11"/>
  <c r="ND22" i="8"/>
  <c r="ND28" i="8"/>
  <c r="ND19" i="9"/>
  <c r="ND29" i="9"/>
  <c r="NE4" i="12"/>
  <c r="NE2" i="12" s="1"/>
  <c r="NF6" i="12"/>
  <c r="NE5" i="12"/>
  <c r="NE3" i="12"/>
  <c r="NE1" i="12"/>
  <c r="NE8" i="12" s="1"/>
  <c r="NF5" i="11"/>
  <c r="NF3" i="11"/>
  <c r="NF4" i="11"/>
  <c r="NF2" i="11" s="1"/>
  <c r="NG6" i="11"/>
  <c r="NF1" i="11"/>
  <c r="NF56" i="11" s="1"/>
  <c r="NF5" i="10"/>
  <c r="NF3" i="10"/>
  <c r="NF4" i="10"/>
  <c r="NF2" i="10" s="1"/>
  <c r="NF1" i="10"/>
  <c r="NF57" i="10" s="1"/>
  <c r="NG6" i="10"/>
  <c r="NF6" i="9"/>
  <c r="NE5" i="9"/>
  <c r="NE4" i="9"/>
  <c r="NE2" i="9" s="1"/>
  <c r="NE1" i="9"/>
  <c r="NE3" i="9"/>
  <c r="NE5" i="8"/>
  <c r="NE4" i="8"/>
  <c r="NE2" i="8" s="1"/>
  <c r="NF6" i="8"/>
  <c r="NE1" i="8"/>
  <c r="NE3" i="8"/>
  <c r="NE10" i="12" l="1"/>
  <c r="NE15" i="12"/>
  <c r="NE21" i="12"/>
  <c r="NE29" i="12"/>
  <c r="NE20" i="12"/>
  <c r="NE11" i="12"/>
  <c r="NE16" i="12"/>
  <c r="NE25" i="12"/>
  <c r="NE23" i="12"/>
  <c r="NE24" i="12"/>
  <c r="NE12" i="12"/>
  <c r="NE14" i="12"/>
  <c r="NE19" i="12"/>
  <c r="NE22" i="12"/>
  <c r="NE27" i="12"/>
  <c r="NE13" i="12"/>
  <c r="NE18" i="12"/>
  <c r="NE17" i="12"/>
  <c r="NE26" i="12"/>
  <c r="NE28" i="12"/>
  <c r="NE30" i="12"/>
  <c r="NE9" i="12"/>
  <c r="NE11" i="8"/>
  <c r="NF23" i="10"/>
  <c r="NF10" i="11"/>
  <c r="NF18" i="11"/>
  <c r="NF9" i="11"/>
  <c r="NE18" i="9"/>
  <c r="NE9" i="8"/>
  <c r="NE19" i="8"/>
  <c r="NE14" i="9"/>
  <c r="NF17" i="10"/>
  <c r="NE14" i="8"/>
  <c r="NE11" i="9"/>
  <c r="NF9" i="10"/>
  <c r="NF12" i="10"/>
  <c r="NF26" i="10"/>
  <c r="NE13" i="8"/>
  <c r="NE8" i="8"/>
  <c r="NE16" i="8"/>
  <c r="NE8" i="9"/>
  <c r="NE16" i="9"/>
  <c r="NE13" i="9"/>
  <c r="NF14" i="10"/>
  <c r="NF11" i="10"/>
  <c r="NF22" i="10"/>
  <c r="NF25" i="10"/>
  <c r="NF28" i="10"/>
  <c r="NF29" i="10"/>
  <c r="NF39" i="10"/>
  <c r="NF42" i="10"/>
  <c r="NF45" i="10"/>
  <c r="NF50" i="10"/>
  <c r="NF53" i="10"/>
  <c r="NF58" i="10"/>
  <c r="NF11" i="11"/>
  <c r="NF12" i="11"/>
  <c r="NF21" i="11"/>
  <c r="NF24" i="11"/>
  <c r="NF23" i="11"/>
  <c r="NF31" i="11"/>
  <c r="NF32" i="11"/>
  <c r="NF39" i="11"/>
  <c r="NF49" i="11"/>
  <c r="NF48" i="11"/>
  <c r="NF54" i="11"/>
  <c r="NF57" i="11"/>
  <c r="NE21" i="8"/>
  <c r="NE30" i="8"/>
  <c r="NE29" i="8"/>
  <c r="NE25" i="9"/>
  <c r="NE19" i="9"/>
  <c r="NE28" i="9"/>
  <c r="NE15" i="8"/>
  <c r="NE10" i="8"/>
  <c r="NE18" i="8"/>
  <c r="NE10" i="9"/>
  <c r="NE15" i="9"/>
  <c r="NF8" i="10"/>
  <c r="NF16" i="10"/>
  <c r="NF13" i="10"/>
  <c r="NF18" i="10"/>
  <c r="NF27" i="10"/>
  <c r="NF30" i="10"/>
  <c r="NF31" i="10"/>
  <c r="NF36" i="10"/>
  <c r="NF41" i="10"/>
  <c r="NF47" i="10"/>
  <c r="NF51" i="10"/>
  <c r="NF55" i="10"/>
  <c r="NF13" i="11"/>
  <c r="NF22" i="11"/>
  <c r="NF15" i="11"/>
  <c r="NF26" i="11"/>
  <c r="NF25" i="11"/>
  <c r="NF37" i="11"/>
  <c r="NF35" i="11"/>
  <c r="NF41" i="11"/>
  <c r="NF47" i="11"/>
  <c r="NF51" i="11"/>
  <c r="NF52" i="11"/>
  <c r="NF58" i="11"/>
  <c r="NE26" i="8"/>
  <c r="NE27" i="8"/>
  <c r="NE31" i="8"/>
  <c r="NE22" i="9"/>
  <c r="NE23" i="9"/>
  <c r="NE29" i="9"/>
  <c r="NE12" i="8"/>
  <c r="NE17" i="8"/>
  <c r="NE12" i="9"/>
  <c r="NE9" i="9"/>
  <c r="NE17" i="9"/>
  <c r="NF10" i="10"/>
  <c r="NF19" i="10"/>
  <c r="NF15" i="10"/>
  <c r="NF21" i="10"/>
  <c r="NF24" i="10"/>
  <c r="NF32" i="10"/>
  <c r="NF34" i="10"/>
  <c r="NF38" i="10"/>
  <c r="NF43" i="10"/>
  <c r="NF48" i="10"/>
  <c r="NF52" i="10"/>
  <c r="NF56" i="10"/>
  <c r="NF8" i="11"/>
  <c r="NF14" i="11"/>
  <c r="NF16" i="11"/>
  <c r="NF17" i="11"/>
  <c r="NF28" i="11"/>
  <c r="NF27" i="11"/>
  <c r="NF34" i="11"/>
  <c r="NF38" i="11"/>
  <c r="NF42" i="11"/>
  <c r="NF43" i="11"/>
  <c r="NF50" i="11"/>
  <c r="NF55" i="11"/>
  <c r="NE22" i="8"/>
  <c r="NE28" i="8"/>
  <c r="NE20" i="8"/>
  <c r="NE27" i="9"/>
  <c r="NE20" i="9"/>
  <c r="NE30" i="9"/>
  <c r="NF35" i="10"/>
  <c r="NF37" i="10"/>
  <c r="NF40" i="10"/>
  <c r="NF44" i="10"/>
  <c r="NF49" i="10"/>
  <c r="NF54" i="10"/>
  <c r="NF19" i="11"/>
  <c r="NF30" i="11"/>
  <c r="NF29" i="11"/>
  <c r="NF36" i="11"/>
  <c r="NF40" i="11"/>
  <c r="NF44" i="11"/>
  <c r="NF45" i="11"/>
  <c r="NF53" i="11"/>
  <c r="NE24" i="8"/>
  <c r="NE23" i="8"/>
  <c r="NE25" i="8"/>
  <c r="NE21" i="9"/>
  <c r="NE26" i="9"/>
  <c r="NE24" i="9"/>
  <c r="NG6" i="12"/>
  <c r="NF5" i="12"/>
  <c r="NF4" i="12"/>
  <c r="NF2" i="12" s="1"/>
  <c r="NF1" i="12"/>
  <c r="NF8" i="12" s="1"/>
  <c r="NF3" i="12"/>
  <c r="NG5" i="11"/>
  <c r="NG3" i="11"/>
  <c r="NG4" i="11"/>
  <c r="NG2" i="11" s="1"/>
  <c r="NH6" i="11"/>
  <c r="NG1" i="11"/>
  <c r="NG56" i="11" s="1"/>
  <c r="NG5" i="10"/>
  <c r="NG3" i="10"/>
  <c r="NG4" i="10"/>
  <c r="NG2" i="10" s="1"/>
  <c r="NH6" i="10"/>
  <c r="NG1" i="10"/>
  <c r="NG57" i="10" s="1"/>
  <c r="NG6" i="9"/>
  <c r="NF1" i="9"/>
  <c r="NF30" i="9" s="1"/>
  <c r="NF5" i="9"/>
  <c r="NF3" i="9"/>
  <c r="NF4" i="9"/>
  <c r="NF2" i="9" s="1"/>
  <c r="NF5" i="8"/>
  <c r="NF4" i="8"/>
  <c r="NF2" i="8" s="1"/>
  <c r="NG6" i="8"/>
  <c r="NF1" i="8"/>
  <c r="NF20" i="8" s="1"/>
  <c r="NF3" i="8"/>
  <c r="NF13" i="12" l="1"/>
  <c r="NF18" i="12"/>
  <c r="NF24" i="12"/>
  <c r="NF26" i="12"/>
  <c r="NF28" i="12"/>
  <c r="NF10" i="12"/>
  <c r="NF15" i="12"/>
  <c r="NF21" i="12"/>
  <c r="NF19" i="12"/>
  <c r="NF29" i="12"/>
  <c r="NF11" i="12"/>
  <c r="NF17" i="12"/>
  <c r="NF16" i="12"/>
  <c r="NF25" i="12"/>
  <c r="NF23" i="12"/>
  <c r="NF12" i="12"/>
  <c r="NF14" i="12"/>
  <c r="NF20" i="12"/>
  <c r="NF22" i="12"/>
  <c r="NF27" i="12"/>
  <c r="NF30" i="12"/>
  <c r="NF9" i="12"/>
  <c r="NF11" i="9"/>
  <c r="NF8" i="8"/>
  <c r="NF18" i="9"/>
  <c r="NF10" i="9"/>
  <c r="NF14" i="9"/>
  <c r="NF13" i="8"/>
  <c r="NF16" i="8"/>
  <c r="NG11" i="11"/>
  <c r="NG19" i="11"/>
  <c r="NF11" i="8"/>
  <c r="NF14" i="8"/>
  <c r="NF19" i="8"/>
  <c r="NF12" i="9"/>
  <c r="NF9" i="9"/>
  <c r="NF17" i="9"/>
  <c r="NG11" i="10"/>
  <c r="NG17" i="10"/>
  <c r="NG16" i="10"/>
  <c r="NG22" i="10"/>
  <c r="NG26" i="10"/>
  <c r="NG32" i="10"/>
  <c r="NG37" i="10"/>
  <c r="NG40" i="10"/>
  <c r="NG44" i="10"/>
  <c r="NG48" i="10"/>
  <c r="NG53" i="10"/>
  <c r="NG56" i="10"/>
  <c r="NG9" i="11"/>
  <c r="NG12" i="11"/>
  <c r="NG22" i="11"/>
  <c r="NG18" i="11"/>
  <c r="NG26" i="11"/>
  <c r="NG27" i="11"/>
  <c r="NG37" i="11"/>
  <c r="NG39" i="11"/>
  <c r="NG43" i="11"/>
  <c r="NG49" i="11"/>
  <c r="NG52" i="11"/>
  <c r="NG55" i="11"/>
  <c r="NF23" i="8"/>
  <c r="NF29" i="8"/>
  <c r="NF24" i="8"/>
  <c r="NF20" i="9"/>
  <c r="NF24" i="9"/>
  <c r="NF29" i="9"/>
  <c r="NG15" i="10"/>
  <c r="NG10" i="10"/>
  <c r="NG18" i="10"/>
  <c r="NG25" i="10"/>
  <c r="NG28" i="10"/>
  <c r="NG29" i="10"/>
  <c r="NG39" i="10"/>
  <c r="NG42" i="10"/>
  <c r="NG45" i="10"/>
  <c r="NG51" i="10"/>
  <c r="NG54" i="10"/>
  <c r="NG58" i="10"/>
  <c r="NG23" i="11"/>
  <c r="NG32" i="11"/>
  <c r="NG28" i="11"/>
  <c r="NG29" i="11"/>
  <c r="NG41" i="11"/>
  <c r="NG42" i="11"/>
  <c r="NG45" i="11"/>
  <c r="NG48" i="11"/>
  <c r="NG53" i="11"/>
  <c r="NG57" i="11"/>
  <c r="NF21" i="8"/>
  <c r="NF26" i="8"/>
  <c r="NF28" i="8"/>
  <c r="NF21" i="9"/>
  <c r="NF22" i="9"/>
  <c r="NF27" i="9"/>
  <c r="NF15" i="8"/>
  <c r="NF10" i="8"/>
  <c r="NF18" i="8"/>
  <c r="NF8" i="9"/>
  <c r="NF16" i="9"/>
  <c r="NF13" i="9"/>
  <c r="NG9" i="10"/>
  <c r="NG12" i="10"/>
  <c r="NG21" i="10"/>
  <c r="NG27" i="10"/>
  <c r="NG34" i="10"/>
  <c r="NG31" i="10"/>
  <c r="NG36" i="10"/>
  <c r="NG41" i="10"/>
  <c r="NG47" i="10"/>
  <c r="NG52" i="10"/>
  <c r="NG55" i="10"/>
  <c r="NG13" i="11"/>
  <c r="NG15" i="11"/>
  <c r="NG14" i="11"/>
  <c r="NG21" i="11"/>
  <c r="NG30" i="11"/>
  <c r="NG31" i="11"/>
  <c r="NG34" i="11"/>
  <c r="NG38" i="11"/>
  <c r="NG44" i="11"/>
  <c r="NG50" i="11"/>
  <c r="NG54" i="11"/>
  <c r="NG58" i="11"/>
  <c r="NF25" i="8"/>
  <c r="NF30" i="8"/>
  <c r="NF31" i="8"/>
  <c r="NF25" i="9"/>
  <c r="NF19" i="9"/>
  <c r="NF9" i="8"/>
  <c r="NF12" i="8"/>
  <c r="NF17" i="8"/>
  <c r="NF15" i="9"/>
  <c r="NG8" i="10"/>
  <c r="NG23" i="10"/>
  <c r="NG13" i="10"/>
  <c r="NG14" i="10"/>
  <c r="NG19" i="10"/>
  <c r="NG24" i="10"/>
  <c r="NG30" i="10"/>
  <c r="NG35" i="10"/>
  <c r="NG38" i="10"/>
  <c r="NG43" i="10"/>
  <c r="NG49" i="10"/>
  <c r="NG50" i="10"/>
  <c r="NG8" i="11"/>
  <c r="NG10" i="11"/>
  <c r="NG17" i="11"/>
  <c r="NG16" i="11"/>
  <c r="NG24" i="11"/>
  <c r="NG25" i="11"/>
  <c r="NG35" i="11"/>
  <c r="NG36" i="11"/>
  <c r="NG40" i="11"/>
  <c r="NG47" i="11"/>
  <c r="NG51" i="11"/>
  <c r="NF22" i="8"/>
  <c r="NF27" i="8"/>
  <c r="NF26" i="9"/>
  <c r="NF23" i="9"/>
  <c r="NF28" i="9"/>
  <c r="NG5" i="12"/>
  <c r="NG4" i="12"/>
  <c r="NG2" i="12" s="1"/>
  <c r="NH6" i="12"/>
  <c r="NG1" i="12"/>
  <c r="NG8" i="12" s="1"/>
  <c r="NG3" i="12"/>
  <c r="NH4" i="11"/>
  <c r="NH2" i="11" s="1"/>
  <c r="NI6" i="11"/>
  <c r="NH1" i="11"/>
  <c r="NH57" i="11" s="1"/>
  <c r="NH5" i="11"/>
  <c r="NH3" i="11"/>
  <c r="NH4" i="10"/>
  <c r="NH2" i="10" s="1"/>
  <c r="NI6" i="10"/>
  <c r="NH1" i="10"/>
  <c r="NH58" i="10" s="1"/>
  <c r="NH5" i="10"/>
  <c r="NH3" i="10"/>
  <c r="NG5" i="9"/>
  <c r="NH6" i="9"/>
  <c r="NG3" i="9"/>
  <c r="NG4" i="9"/>
  <c r="NG2" i="9" s="1"/>
  <c r="NG1" i="9"/>
  <c r="NH6" i="8"/>
  <c r="NG5" i="8"/>
  <c r="NG3" i="8"/>
  <c r="NG4" i="8"/>
  <c r="NG2" i="8" s="1"/>
  <c r="NG1" i="8"/>
  <c r="NG10" i="12" l="1"/>
  <c r="NG16" i="12"/>
  <c r="NG15" i="12"/>
  <c r="NG27" i="12"/>
  <c r="NG25" i="12"/>
  <c r="NG29" i="12"/>
  <c r="NG11" i="12"/>
  <c r="NG17" i="12"/>
  <c r="NG19" i="12"/>
  <c r="NG20" i="12"/>
  <c r="NG22" i="12"/>
  <c r="NG30" i="12"/>
  <c r="NG12" i="12"/>
  <c r="NG14" i="12"/>
  <c r="NG23" i="12"/>
  <c r="NG24" i="12"/>
  <c r="NG26" i="12"/>
  <c r="NG13" i="12"/>
  <c r="NG18" i="12"/>
  <c r="NG21" i="12"/>
  <c r="NG28" i="12"/>
  <c r="NG9" i="12"/>
  <c r="NH10" i="10"/>
  <c r="NH8" i="10"/>
  <c r="NH34" i="10"/>
  <c r="NG10" i="8"/>
  <c r="NG12" i="8"/>
  <c r="NH22" i="10"/>
  <c r="NG9" i="8"/>
  <c r="NH15" i="10"/>
  <c r="NH39" i="10"/>
  <c r="NG11" i="8"/>
  <c r="NH57" i="10"/>
  <c r="NH13" i="11"/>
  <c r="NG14" i="8"/>
  <c r="NG14" i="9"/>
  <c r="NH11" i="10"/>
  <c r="NH12" i="10"/>
  <c r="NH24" i="10"/>
  <c r="NH30" i="10"/>
  <c r="NH45" i="10"/>
  <c r="NH19" i="11"/>
  <c r="NG17" i="8"/>
  <c r="NG19" i="8"/>
  <c r="NH13" i="10"/>
  <c r="NH18" i="10"/>
  <c r="NH25" i="10"/>
  <c r="NH38" i="10"/>
  <c r="NH48" i="10"/>
  <c r="NH16" i="11"/>
  <c r="NG9" i="9"/>
  <c r="NH21" i="10"/>
  <c r="NH27" i="10"/>
  <c r="NH40" i="10"/>
  <c r="NH52" i="10"/>
  <c r="NH8" i="11"/>
  <c r="NH10" i="11"/>
  <c r="NG11" i="9"/>
  <c r="NG13" i="8"/>
  <c r="NG16" i="8"/>
  <c r="NG13" i="9"/>
  <c r="NG10" i="9"/>
  <c r="NG18" i="9"/>
  <c r="NH14" i="10"/>
  <c r="NH23" i="10"/>
  <c r="NH26" i="10"/>
  <c r="NH29" i="10"/>
  <c r="NH32" i="10"/>
  <c r="NH35" i="10"/>
  <c r="NH43" i="10"/>
  <c r="NH47" i="10"/>
  <c r="NH50" i="10"/>
  <c r="NH55" i="10"/>
  <c r="NH9" i="11"/>
  <c r="NH15" i="11"/>
  <c r="NH23" i="11"/>
  <c r="NH25" i="11"/>
  <c r="NH32" i="11"/>
  <c r="NH30" i="11"/>
  <c r="NH37" i="11"/>
  <c r="NH40" i="11"/>
  <c r="NH42" i="11"/>
  <c r="NH50" i="11"/>
  <c r="NH55" i="11"/>
  <c r="NH58" i="11"/>
  <c r="NG24" i="8"/>
  <c r="NG28" i="8"/>
  <c r="NG31" i="8"/>
  <c r="NG29" i="9"/>
  <c r="NG21" i="9"/>
  <c r="NG16" i="9"/>
  <c r="NG8" i="8"/>
  <c r="NG15" i="8"/>
  <c r="NG18" i="8"/>
  <c r="NG15" i="9"/>
  <c r="NG12" i="9"/>
  <c r="NG17" i="9"/>
  <c r="NH9" i="10"/>
  <c r="NH17" i="10"/>
  <c r="NH16" i="10"/>
  <c r="NH19" i="10"/>
  <c r="NH28" i="10"/>
  <c r="NH31" i="10"/>
  <c r="NH36" i="10"/>
  <c r="NH37" i="10"/>
  <c r="NH42" i="10"/>
  <c r="NH49" i="10"/>
  <c r="NH53" i="10"/>
  <c r="NH56" i="10"/>
  <c r="NH11" i="11"/>
  <c r="NH17" i="11"/>
  <c r="NH14" i="11"/>
  <c r="NH27" i="11"/>
  <c r="NH24" i="11"/>
  <c r="NH35" i="11"/>
  <c r="NH39" i="11"/>
  <c r="NH43" i="11"/>
  <c r="NH44" i="11"/>
  <c r="NH51" i="11"/>
  <c r="NH54" i="11"/>
  <c r="NG26" i="8"/>
  <c r="NG29" i="8"/>
  <c r="NG20" i="8"/>
  <c r="NG20" i="9"/>
  <c r="NG25" i="9"/>
  <c r="NG27" i="9"/>
  <c r="NG30" i="9"/>
  <c r="NH29" i="11"/>
  <c r="NH26" i="11"/>
  <c r="NH34" i="11"/>
  <c r="NH41" i="11"/>
  <c r="NH45" i="11"/>
  <c r="NH47" i="11"/>
  <c r="NH52" i="11"/>
  <c r="NH56" i="11"/>
  <c r="NG22" i="8"/>
  <c r="NG21" i="8"/>
  <c r="NG30" i="8"/>
  <c r="NG19" i="9"/>
  <c r="NG24" i="9"/>
  <c r="NG22" i="9"/>
  <c r="NG28" i="9"/>
  <c r="NG8" i="9"/>
  <c r="NH41" i="10"/>
  <c r="NH44" i="10"/>
  <c r="NH51" i="10"/>
  <c r="NH54" i="10"/>
  <c r="NH12" i="11"/>
  <c r="NH21" i="11"/>
  <c r="NH22" i="11"/>
  <c r="NH18" i="11"/>
  <c r="NH31" i="11"/>
  <c r="NH28" i="11"/>
  <c r="NH36" i="11"/>
  <c r="NH38" i="11"/>
  <c r="NH48" i="11"/>
  <c r="NH49" i="11"/>
  <c r="NH53" i="11"/>
  <c r="NG23" i="8"/>
  <c r="NG25" i="8"/>
  <c r="NG27" i="8"/>
  <c r="NG23" i="9"/>
  <c r="NG26" i="9"/>
  <c r="NH5" i="12"/>
  <c r="NH4" i="12"/>
  <c r="NH2" i="12" s="1"/>
  <c r="NI6" i="12"/>
  <c r="NH3" i="12"/>
  <c r="NH1" i="12"/>
  <c r="NH8" i="12" s="1"/>
  <c r="NJ6" i="11"/>
  <c r="NI1" i="11"/>
  <c r="NI56" i="11" s="1"/>
  <c r="NI5" i="11"/>
  <c r="NI3" i="11"/>
  <c r="NI4" i="11"/>
  <c r="NI2" i="11" s="1"/>
  <c r="NJ6" i="10"/>
  <c r="NI1" i="10"/>
  <c r="NI58" i="10" s="1"/>
  <c r="NI5" i="10"/>
  <c r="NI3" i="10"/>
  <c r="NI4" i="10"/>
  <c r="NI2" i="10" s="1"/>
  <c r="NH5" i="9"/>
  <c r="NI6" i="9"/>
  <c r="NH3" i="9"/>
  <c r="NH4" i="9"/>
  <c r="NH2" i="9" s="1"/>
  <c r="NH1" i="9"/>
  <c r="NI6" i="8"/>
  <c r="NH5" i="8"/>
  <c r="NH4" i="8"/>
  <c r="NH2" i="8" s="1"/>
  <c r="NH3" i="8"/>
  <c r="NH1" i="8"/>
  <c r="NH11" i="12" l="1"/>
  <c r="NH17" i="12"/>
  <c r="NH20" i="12"/>
  <c r="NH27" i="12"/>
  <c r="NH21" i="12"/>
  <c r="NH28" i="12"/>
  <c r="NH12" i="12"/>
  <c r="NH14" i="12"/>
  <c r="NH26" i="12"/>
  <c r="NH25" i="12"/>
  <c r="NH29" i="12"/>
  <c r="NH13" i="12"/>
  <c r="NH15" i="12"/>
  <c r="NH18" i="12"/>
  <c r="NH19" i="12"/>
  <c r="NH24" i="12"/>
  <c r="NH10" i="12"/>
  <c r="NH16" i="12"/>
  <c r="NH22" i="12"/>
  <c r="NH23" i="12"/>
  <c r="NH30" i="12"/>
  <c r="NH9" i="12"/>
  <c r="NI10" i="10"/>
  <c r="NI16" i="10"/>
  <c r="NI12" i="10"/>
  <c r="NI8" i="10"/>
  <c r="NI13" i="10"/>
  <c r="NH15" i="9"/>
  <c r="NH15" i="8"/>
  <c r="NH17" i="9"/>
  <c r="NI18" i="10"/>
  <c r="NI13" i="11"/>
  <c r="NI17" i="11"/>
  <c r="NI29" i="11"/>
  <c r="NI28" i="11"/>
  <c r="NI24" i="10"/>
  <c r="NI8" i="11"/>
  <c r="NI10" i="11"/>
  <c r="NI16" i="11"/>
  <c r="NI22" i="11"/>
  <c r="NI31" i="11"/>
  <c r="NI30" i="11"/>
  <c r="NH8" i="8"/>
  <c r="NH13" i="9"/>
  <c r="NI11" i="10"/>
  <c r="NI9" i="11"/>
  <c r="NI12" i="11"/>
  <c r="NI21" i="11"/>
  <c r="NI23" i="11"/>
  <c r="NI34" i="11"/>
  <c r="NI32" i="11"/>
  <c r="NI11" i="11"/>
  <c r="NI15" i="11"/>
  <c r="NI25" i="11"/>
  <c r="NI26" i="11"/>
  <c r="NI38" i="11"/>
  <c r="NI27" i="10"/>
  <c r="NI35" i="10"/>
  <c r="NI38" i="10"/>
  <c r="NI41" i="10"/>
  <c r="NI44" i="10"/>
  <c r="NI49" i="10"/>
  <c r="NI56" i="10"/>
  <c r="NI57" i="10"/>
  <c r="NI42" i="11"/>
  <c r="NI47" i="11"/>
  <c r="NI48" i="11"/>
  <c r="NI52" i="11"/>
  <c r="NI57" i="11"/>
  <c r="NH25" i="8"/>
  <c r="NH24" i="8"/>
  <c r="NH30" i="8"/>
  <c r="NH19" i="9"/>
  <c r="NH24" i="9"/>
  <c r="NH29" i="9"/>
  <c r="NH10" i="8"/>
  <c r="NH11" i="8"/>
  <c r="NH14" i="9"/>
  <c r="NI15" i="10"/>
  <c r="NI26" i="10"/>
  <c r="NI30" i="10"/>
  <c r="NI43" i="10"/>
  <c r="NI48" i="10"/>
  <c r="NI52" i="10"/>
  <c r="NI54" i="10"/>
  <c r="NI35" i="11"/>
  <c r="NI39" i="11"/>
  <c r="NI43" i="11"/>
  <c r="NI51" i="11"/>
  <c r="NI54" i="11"/>
  <c r="NI58" i="11"/>
  <c r="NH22" i="8"/>
  <c r="NH28" i="8"/>
  <c r="NH31" i="8"/>
  <c r="NH23" i="9"/>
  <c r="NH26" i="9"/>
  <c r="NH9" i="8"/>
  <c r="NH17" i="8"/>
  <c r="NH12" i="9"/>
  <c r="NH12" i="8"/>
  <c r="NH19" i="8"/>
  <c r="NH9" i="9"/>
  <c r="NI14" i="10"/>
  <c r="NI21" i="10"/>
  <c r="NI29" i="10"/>
  <c r="NI40" i="10"/>
  <c r="NH14" i="8"/>
  <c r="NH13" i="8"/>
  <c r="NH16" i="8"/>
  <c r="NH11" i="9"/>
  <c r="NH8" i="9"/>
  <c r="NH16" i="9"/>
  <c r="NI9" i="10"/>
  <c r="NI17" i="10"/>
  <c r="NI23" i="10"/>
  <c r="NI28" i="10"/>
  <c r="NI31" i="10"/>
  <c r="NI32" i="10"/>
  <c r="NI37" i="10"/>
  <c r="NI42" i="10"/>
  <c r="NI47" i="10"/>
  <c r="NI51" i="10"/>
  <c r="NI55" i="10"/>
  <c r="NI14" i="11"/>
  <c r="NI18" i="11"/>
  <c r="NI19" i="11"/>
  <c r="NI27" i="11"/>
  <c r="NI24" i="11"/>
  <c r="NI36" i="11"/>
  <c r="NI37" i="11"/>
  <c r="NI41" i="11"/>
  <c r="NI45" i="11"/>
  <c r="NI49" i="11"/>
  <c r="NI55" i="11"/>
  <c r="NH27" i="8"/>
  <c r="NH29" i="8"/>
  <c r="NH20" i="8"/>
  <c r="NH28" i="9"/>
  <c r="NH21" i="9"/>
  <c r="NH27" i="9"/>
  <c r="NH30" i="9"/>
  <c r="NH18" i="8"/>
  <c r="NH10" i="9"/>
  <c r="NH18" i="9"/>
  <c r="NI22" i="10"/>
  <c r="NI19" i="10"/>
  <c r="NI25" i="10"/>
  <c r="NI34" i="10"/>
  <c r="NI36" i="10"/>
  <c r="NI39" i="10"/>
  <c r="NI45" i="10"/>
  <c r="NI50" i="10"/>
  <c r="NI53" i="10"/>
  <c r="NI40" i="11"/>
  <c r="NI44" i="11"/>
  <c r="NI50" i="11"/>
  <c r="NI53" i="11"/>
  <c r="NH21" i="8"/>
  <c r="NH23" i="8"/>
  <c r="NH26" i="8"/>
  <c r="NH22" i="9"/>
  <c r="NH20" i="9"/>
  <c r="NH25" i="9"/>
  <c r="NI4" i="12"/>
  <c r="NI2" i="12" s="1"/>
  <c r="NJ6" i="12"/>
  <c r="NI5" i="12"/>
  <c r="NI3" i="12"/>
  <c r="NI1" i="12"/>
  <c r="NI8" i="12" s="1"/>
  <c r="NJ5" i="11"/>
  <c r="NJ3" i="11"/>
  <c r="NJ4" i="11"/>
  <c r="NJ2" i="11" s="1"/>
  <c r="NK6" i="11"/>
  <c r="NJ1" i="11"/>
  <c r="NJ57" i="11" s="1"/>
  <c r="NJ5" i="10"/>
  <c r="NJ3" i="10"/>
  <c r="NJ4" i="10"/>
  <c r="NJ2" i="10" s="1"/>
  <c r="NJ1" i="10"/>
  <c r="NJ57" i="10" s="1"/>
  <c r="NK6" i="10"/>
  <c r="NJ6" i="9"/>
  <c r="NI5" i="9"/>
  <c r="NI4" i="9"/>
  <c r="NI2" i="9" s="1"/>
  <c r="NI1" i="9"/>
  <c r="NI3" i="9"/>
  <c r="NI5" i="8"/>
  <c r="NI4" i="8"/>
  <c r="NI2" i="8" s="1"/>
  <c r="NJ6" i="8"/>
  <c r="NI1" i="8"/>
  <c r="NI3" i="8"/>
  <c r="NI10" i="12" l="1"/>
  <c r="NI19" i="12"/>
  <c r="NI21" i="12"/>
  <c r="NI26" i="12"/>
  <c r="NI20" i="12"/>
  <c r="NI11" i="12"/>
  <c r="NI15" i="12"/>
  <c r="NI25" i="12"/>
  <c r="NI23" i="12"/>
  <c r="NI24" i="12"/>
  <c r="NI12" i="12"/>
  <c r="NI14" i="12"/>
  <c r="NI16" i="12"/>
  <c r="NI28" i="12"/>
  <c r="NI27" i="12"/>
  <c r="NI13" i="12"/>
  <c r="NI18" i="12"/>
  <c r="NI17" i="12"/>
  <c r="NI22" i="12"/>
  <c r="NI29" i="12"/>
  <c r="NI30" i="12"/>
  <c r="NI9" i="12"/>
  <c r="NI14" i="9"/>
  <c r="NJ9" i="11"/>
  <c r="NI11" i="8"/>
  <c r="NJ12" i="11"/>
  <c r="NI13" i="8"/>
  <c r="NI14" i="8"/>
  <c r="NI13" i="9"/>
  <c r="NJ10" i="10"/>
  <c r="NJ26" i="10"/>
  <c r="NI15" i="8"/>
  <c r="NI19" i="8"/>
  <c r="NI18" i="9"/>
  <c r="NJ25" i="10"/>
  <c r="NJ27" i="10"/>
  <c r="NJ13" i="10"/>
  <c r="NJ18" i="10"/>
  <c r="NI8" i="8"/>
  <c r="NI16" i="8"/>
  <c r="NI8" i="9"/>
  <c r="NI15" i="9"/>
  <c r="NJ12" i="10"/>
  <c r="NJ19" i="10"/>
  <c r="NJ15" i="10"/>
  <c r="NJ21" i="10"/>
  <c r="NJ28" i="10"/>
  <c r="NJ31" i="10"/>
  <c r="NJ39" i="10"/>
  <c r="NJ42" i="10"/>
  <c r="NJ45" i="10"/>
  <c r="NJ50" i="10"/>
  <c r="NJ54" i="10"/>
  <c r="NJ58" i="10"/>
  <c r="NJ11" i="11"/>
  <c r="NJ14" i="11"/>
  <c r="NJ24" i="11"/>
  <c r="NJ21" i="11"/>
  <c r="NJ23" i="11"/>
  <c r="NJ31" i="11"/>
  <c r="NJ35" i="11"/>
  <c r="NJ42" i="11"/>
  <c r="NJ47" i="11"/>
  <c r="NJ48" i="11"/>
  <c r="NJ53" i="11"/>
  <c r="NJ56" i="11"/>
  <c r="NI22" i="8"/>
  <c r="NI30" i="8"/>
  <c r="NI29" i="8"/>
  <c r="NI22" i="9"/>
  <c r="NI26" i="9"/>
  <c r="NI10" i="8"/>
  <c r="NI18" i="8"/>
  <c r="NI10" i="9"/>
  <c r="NI9" i="9"/>
  <c r="NI16" i="9"/>
  <c r="NJ14" i="10"/>
  <c r="NJ9" i="10"/>
  <c r="NJ17" i="10"/>
  <c r="NJ23" i="10"/>
  <c r="NJ30" i="10"/>
  <c r="NJ34" i="10"/>
  <c r="NJ36" i="10"/>
  <c r="NJ41" i="10"/>
  <c r="NJ47" i="10"/>
  <c r="NJ51" i="10"/>
  <c r="NJ55" i="10"/>
  <c r="NJ13" i="11"/>
  <c r="NJ28" i="11"/>
  <c r="NJ26" i="11"/>
  <c r="NJ15" i="11"/>
  <c r="NJ25" i="11"/>
  <c r="NJ34" i="11"/>
  <c r="NJ37" i="11"/>
  <c r="NJ39" i="11"/>
  <c r="NJ49" i="11"/>
  <c r="NJ54" i="11"/>
  <c r="NJ52" i="11"/>
  <c r="NJ58" i="11"/>
  <c r="NI23" i="8"/>
  <c r="NI27" i="8"/>
  <c r="NI31" i="8"/>
  <c r="NI19" i="9"/>
  <c r="NI25" i="9"/>
  <c r="NI28" i="9"/>
  <c r="NI9" i="8"/>
  <c r="NI12" i="8"/>
  <c r="NI17" i="8"/>
  <c r="NI12" i="9"/>
  <c r="NI11" i="9"/>
  <c r="NI17" i="9"/>
  <c r="NJ8" i="10"/>
  <c r="NJ16" i="10"/>
  <c r="NJ11" i="10"/>
  <c r="NJ22" i="10"/>
  <c r="NJ24" i="10"/>
  <c r="NJ32" i="10"/>
  <c r="NJ35" i="10"/>
  <c r="NJ38" i="10"/>
  <c r="NJ43" i="10"/>
  <c r="NJ48" i="10"/>
  <c r="NJ52" i="10"/>
  <c r="NJ56" i="10"/>
  <c r="NJ8" i="11"/>
  <c r="NJ10" i="11"/>
  <c r="NJ30" i="11"/>
  <c r="NJ16" i="11"/>
  <c r="NJ17" i="11"/>
  <c r="NJ27" i="11"/>
  <c r="NJ36" i="11"/>
  <c r="NJ38" i="11"/>
  <c r="NJ41" i="11"/>
  <c r="NJ43" i="11"/>
  <c r="NJ51" i="11"/>
  <c r="NJ55" i="11"/>
  <c r="NI24" i="8"/>
  <c r="NI28" i="8"/>
  <c r="NI20" i="8"/>
  <c r="NI23" i="9"/>
  <c r="NI20" i="9"/>
  <c r="NI29" i="9"/>
  <c r="NI30" i="9"/>
  <c r="NJ29" i="10"/>
  <c r="NJ37" i="10"/>
  <c r="NJ40" i="10"/>
  <c r="NJ44" i="10"/>
  <c r="NJ49" i="10"/>
  <c r="NJ53" i="10"/>
  <c r="NJ22" i="11"/>
  <c r="NJ18" i="11"/>
  <c r="NJ19" i="11"/>
  <c r="NJ29" i="11"/>
  <c r="NJ32" i="11"/>
  <c r="NJ40" i="11"/>
  <c r="NJ44" i="11"/>
  <c r="NJ45" i="11"/>
  <c r="NJ50" i="11"/>
  <c r="NI21" i="8"/>
  <c r="NI26" i="8"/>
  <c r="NI25" i="8"/>
  <c r="NI21" i="9"/>
  <c r="NI27" i="9"/>
  <c r="NI24" i="9"/>
  <c r="NK6" i="12"/>
  <c r="NJ5" i="12"/>
  <c r="NJ4" i="12"/>
  <c r="NJ2" i="12" s="1"/>
  <c r="NJ1" i="12"/>
  <c r="NJ8" i="12" s="1"/>
  <c r="NJ3" i="12"/>
  <c r="NK5" i="11"/>
  <c r="NK3" i="11"/>
  <c r="NK4" i="11"/>
  <c r="NK2" i="11" s="1"/>
  <c r="NL6" i="11"/>
  <c r="NK1" i="11"/>
  <c r="NK58" i="11" s="1"/>
  <c r="NK5" i="10"/>
  <c r="NK3" i="10"/>
  <c r="NK4" i="10"/>
  <c r="NK2" i="10" s="1"/>
  <c r="NL6" i="10"/>
  <c r="NK1" i="10"/>
  <c r="NK55" i="10" s="1"/>
  <c r="NK6" i="9"/>
  <c r="NJ5" i="9"/>
  <c r="NJ1" i="9"/>
  <c r="NJ3" i="9"/>
  <c r="NJ4" i="9"/>
  <c r="NJ2" i="9" s="1"/>
  <c r="NJ5" i="8"/>
  <c r="NJ4" i="8"/>
  <c r="NJ2" i="8" s="1"/>
  <c r="NK6" i="8"/>
  <c r="NJ3" i="8"/>
  <c r="NJ1" i="8"/>
  <c r="NJ31" i="8" s="1"/>
  <c r="NJ11" i="12" l="1"/>
  <c r="NJ17" i="12"/>
  <c r="NJ16" i="12"/>
  <c r="NJ25" i="12"/>
  <c r="NJ19" i="12"/>
  <c r="NJ12" i="12"/>
  <c r="NJ14" i="12"/>
  <c r="NJ24" i="12"/>
  <c r="NJ28" i="12"/>
  <c r="NJ23" i="12"/>
  <c r="NJ30" i="12"/>
  <c r="NJ13" i="12"/>
  <c r="NJ18" i="12"/>
  <c r="NJ20" i="12"/>
  <c r="NJ22" i="12"/>
  <c r="NJ27" i="12"/>
  <c r="NJ10" i="12"/>
  <c r="NJ15" i="12"/>
  <c r="NJ21" i="12"/>
  <c r="NJ26" i="12"/>
  <c r="NJ29" i="12"/>
  <c r="NJ9" i="12"/>
  <c r="NK11" i="11"/>
  <c r="NK35" i="11"/>
  <c r="NK12" i="11"/>
  <c r="NJ8" i="9"/>
  <c r="NK9" i="11"/>
  <c r="NJ11" i="8"/>
  <c r="NJ10" i="9"/>
  <c r="NJ11" i="9"/>
  <c r="NK22" i="11"/>
  <c r="NJ14" i="9"/>
  <c r="NJ13" i="9"/>
  <c r="NJ18" i="9"/>
  <c r="NJ17" i="9"/>
  <c r="NJ14" i="8"/>
  <c r="NJ13" i="8"/>
  <c r="NJ15" i="8"/>
  <c r="NJ9" i="8"/>
  <c r="NJ12" i="8"/>
  <c r="NJ17" i="8"/>
  <c r="NJ12" i="9"/>
  <c r="NJ9" i="9"/>
  <c r="NJ16" i="9"/>
  <c r="NK18" i="10"/>
  <c r="NK11" i="10"/>
  <c r="NK14" i="10"/>
  <c r="NK22" i="10"/>
  <c r="NK24" i="10"/>
  <c r="NK30" i="10"/>
  <c r="NK35" i="10"/>
  <c r="NK38" i="10"/>
  <c r="NK43" i="10"/>
  <c r="NK47" i="10"/>
  <c r="NK52" i="10"/>
  <c r="NK56" i="10"/>
  <c r="NK8" i="11"/>
  <c r="NK10" i="11"/>
  <c r="NK17" i="11"/>
  <c r="NK18" i="11"/>
  <c r="NK24" i="11"/>
  <c r="NK32" i="11"/>
  <c r="NK29" i="11"/>
  <c r="NK36" i="11"/>
  <c r="NK42" i="11"/>
  <c r="NK47" i="11"/>
  <c r="NK48" i="11"/>
  <c r="NK56" i="11"/>
  <c r="NJ22" i="8"/>
  <c r="NJ27" i="8"/>
  <c r="NJ20" i="8"/>
  <c r="NJ25" i="9"/>
  <c r="NJ22" i="9"/>
  <c r="NJ27" i="9"/>
  <c r="NJ30" i="9"/>
  <c r="NK15" i="10"/>
  <c r="NK16" i="10"/>
  <c r="NK23" i="10"/>
  <c r="NK26" i="10"/>
  <c r="NK32" i="10"/>
  <c r="NK37" i="10"/>
  <c r="NK40" i="10"/>
  <c r="NK44" i="10"/>
  <c r="NK48" i="10"/>
  <c r="NK53" i="10"/>
  <c r="NK57" i="10"/>
  <c r="NK26" i="11"/>
  <c r="NK39" i="11"/>
  <c r="NK31" i="11"/>
  <c r="NK41" i="11"/>
  <c r="NK43" i="11"/>
  <c r="NK49" i="11"/>
  <c r="NK51" i="11"/>
  <c r="NK55" i="11"/>
  <c r="NJ23" i="8"/>
  <c r="NJ29" i="8"/>
  <c r="NJ24" i="8"/>
  <c r="NJ20" i="9"/>
  <c r="NJ26" i="9"/>
  <c r="NJ28" i="9"/>
  <c r="NJ19" i="8"/>
  <c r="NJ8" i="8"/>
  <c r="NK9" i="10"/>
  <c r="NK8" i="10"/>
  <c r="NK10" i="10"/>
  <c r="NK21" i="10"/>
  <c r="NK25" i="10"/>
  <c r="NK28" i="10"/>
  <c r="NK29" i="10"/>
  <c r="NK39" i="10"/>
  <c r="NK42" i="10"/>
  <c r="NK45" i="10"/>
  <c r="NK51" i="10"/>
  <c r="NK54" i="10"/>
  <c r="NK58" i="10"/>
  <c r="NK19" i="11"/>
  <c r="NK14" i="11"/>
  <c r="NK21" i="11"/>
  <c r="NK28" i="11"/>
  <c r="NK25" i="11"/>
  <c r="NK37" i="11"/>
  <c r="NK38" i="11"/>
  <c r="NK45" i="11"/>
  <c r="NK50" i="11"/>
  <c r="NK53" i="11"/>
  <c r="NK57" i="11"/>
  <c r="NJ25" i="8"/>
  <c r="NJ26" i="8"/>
  <c r="NJ28" i="8"/>
  <c r="NJ24" i="9"/>
  <c r="NJ19" i="9"/>
  <c r="NJ29" i="9"/>
  <c r="NJ16" i="8"/>
  <c r="NJ10" i="8"/>
  <c r="NJ18" i="8"/>
  <c r="NJ15" i="9"/>
  <c r="NK17" i="10"/>
  <c r="NK13" i="10"/>
  <c r="NK12" i="10"/>
  <c r="NK19" i="10"/>
  <c r="NK27" i="10"/>
  <c r="NK34" i="10"/>
  <c r="NK31" i="10"/>
  <c r="NK36" i="10"/>
  <c r="NK41" i="10"/>
  <c r="NK49" i="10"/>
  <c r="NK50" i="10"/>
  <c r="NK13" i="11"/>
  <c r="NK15" i="11"/>
  <c r="NK16" i="11"/>
  <c r="NK23" i="11"/>
  <c r="NK30" i="11"/>
  <c r="NK27" i="11"/>
  <c r="NK34" i="11"/>
  <c r="NK40" i="11"/>
  <c r="NK44" i="11"/>
  <c r="NK52" i="11"/>
  <c r="NK54" i="11"/>
  <c r="NJ21" i="8"/>
  <c r="NJ30" i="8"/>
  <c r="NJ21" i="9"/>
  <c r="NJ23" i="9"/>
  <c r="NK5" i="12"/>
  <c r="NK4" i="12"/>
  <c r="NK2" i="12" s="1"/>
  <c r="NL6" i="12"/>
  <c r="NK1" i="12"/>
  <c r="NK8" i="12" s="1"/>
  <c r="NK3" i="12"/>
  <c r="NL4" i="11"/>
  <c r="NL2" i="11" s="1"/>
  <c r="NM6" i="11"/>
  <c r="NL1" i="11"/>
  <c r="NL58" i="11" s="1"/>
  <c r="NL5" i="11"/>
  <c r="NL3" i="11"/>
  <c r="NL4" i="10"/>
  <c r="NL2" i="10" s="1"/>
  <c r="NM6" i="10"/>
  <c r="NL1" i="10"/>
  <c r="NL54" i="10" s="1"/>
  <c r="NL3" i="10"/>
  <c r="NL5" i="10"/>
  <c r="NK5" i="9"/>
  <c r="NL6" i="9"/>
  <c r="NK3" i="9"/>
  <c r="NK4" i="9"/>
  <c r="NK2" i="9" s="1"/>
  <c r="NK1" i="9"/>
  <c r="NL6" i="8"/>
  <c r="NK5" i="8"/>
  <c r="NK4" i="8"/>
  <c r="NK2" i="8" s="1"/>
  <c r="NK3" i="8"/>
  <c r="NK1" i="8"/>
  <c r="NK31" i="8" s="1"/>
  <c r="NK12" i="12" l="1"/>
  <c r="NK19" i="12"/>
  <c r="NK23" i="12"/>
  <c r="NK22" i="12"/>
  <c r="NK13" i="12"/>
  <c r="NK14" i="12"/>
  <c r="NK27" i="12"/>
  <c r="NK21" i="12"/>
  <c r="NK26" i="12"/>
  <c r="NK10" i="12"/>
  <c r="NK16" i="12"/>
  <c r="NK18" i="12"/>
  <c r="NK20" i="12"/>
  <c r="NK25" i="12"/>
  <c r="NK28" i="12"/>
  <c r="NK11" i="12"/>
  <c r="NK17" i="12"/>
  <c r="NK15" i="12"/>
  <c r="NK24" i="12"/>
  <c r="NK29" i="12"/>
  <c r="NK30" i="12"/>
  <c r="NK9" i="12"/>
  <c r="NL22" i="11"/>
  <c r="NK11" i="8"/>
  <c r="NK12" i="8"/>
  <c r="NK8" i="9"/>
  <c r="NK11" i="9"/>
  <c r="NL22" i="10"/>
  <c r="NL13" i="10"/>
  <c r="NL29" i="10"/>
  <c r="NL9" i="11"/>
  <c r="NL24" i="10"/>
  <c r="NL32" i="10"/>
  <c r="NL31" i="11"/>
  <c r="NK8" i="8"/>
  <c r="NK19" i="8"/>
  <c r="NK16" i="9"/>
  <c r="NL16" i="10"/>
  <c r="NL35" i="10"/>
  <c r="NL27" i="11"/>
  <c r="NK14" i="8"/>
  <c r="NK13" i="8"/>
  <c r="NK16" i="8"/>
  <c r="NK13" i="9"/>
  <c r="NK10" i="9"/>
  <c r="NK18" i="9"/>
  <c r="NL8" i="10"/>
  <c r="NL15" i="10"/>
  <c r="NL10" i="10"/>
  <c r="NL26" i="10"/>
  <c r="NL23" i="10"/>
  <c r="NL31" i="10"/>
  <c r="NL36" i="10"/>
  <c r="NL37" i="10"/>
  <c r="NL42" i="10"/>
  <c r="NL49" i="10"/>
  <c r="NL52" i="10"/>
  <c r="NL56" i="10"/>
  <c r="NL11" i="11"/>
  <c r="NL25" i="11"/>
  <c r="NL29" i="11"/>
  <c r="NL14" i="11"/>
  <c r="NL26" i="11"/>
  <c r="NL35" i="11"/>
  <c r="NL39" i="11"/>
  <c r="NL43" i="11"/>
  <c r="NL44" i="11"/>
  <c r="NL51" i="11"/>
  <c r="NL55" i="11"/>
  <c r="NK23" i="8"/>
  <c r="NK29" i="8"/>
  <c r="NK20" i="8"/>
  <c r="NK29" i="9"/>
  <c r="NK22" i="9"/>
  <c r="NK27" i="9"/>
  <c r="NK30" i="9"/>
  <c r="NK15" i="8"/>
  <c r="NK18" i="8"/>
  <c r="NK15" i="9"/>
  <c r="NK12" i="9"/>
  <c r="NK17" i="9"/>
  <c r="NL28" i="10"/>
  <c r="NL9" i="10"/>
  <c r="NL17" i="10"/>
  <c r="NL12" i="10"/>
  <c r="NL21" i="10"/>
  <c r="NL25" i="10"/>
  <c r="NL34" i="10"/>
  <c r="NL38" i="10"/>
  <c r="NL39" i="10"/>
  <c r="NL45" i="10"/>
  <c r="NL48" i="10"/>
  <c r="NL53" i="10"/>
  <c r="NL57" i="10"/>
  <c r="NL8" i="11"/>
  <c r="NL10" i="11"/>
  <c r="NL13" i="11"/>
  <c r="NL21" i="11"/>
  <c r="NL17" i="11"/>
  <c r="NL16" i="11"/>
  <c r="NL28" i="11"/>
  <c r="NL34" i="11"/>
  <c r="NL41" i="11"/>
  <c r="NL45" i="11"/>
  <c r="NL47" i="11"/>
  <c r="NL52" i="11"/>
  <c r="NL56" i="11"/>
  <c r="NK26" i="8"/>
  <c r="NK25" i="8"/>
  <c r="NK30" i="8"/>
  <c r="NK19" i="9"/>
  <c r="NK23" i="9"/>
  <c r="NK26" i="9"/>
  <c r="NK28" i="9"/>
  <c r="NK10" i="8"/>
  <c r="NK9" i="8"/>
  <c r="NK17" i="8"/>
  <c r="NK9" i="9"/>
  <c r="NK14" i="9"/>
  <c r="NL11" i="10"/>
  <c r="NL18" i="10"/>
  <c r="NL14" i="10"/>
  <c r="NL19" i="10"/>
  <c r="NL27" i="10"/>
  <c r="NL30" i="10"/>
  <c r="NL40" i="10"/>
  <c r="NL41" i="10"/>
  <c r="NL44" i="10"/>
  <c r="NL51" i="10"/>
  <c r="NL55" i="10"/>
  <c r="NL58" i="10"/>
  <c r="NL12" i="11"/>
  <c r="NL15" i="11"/>
  <c r="NL23" i="11"/>
  <c r="NL19" i="11"/>
  <c r="NL18" i="11"/>
  <c r="NL30" i="11"/>
  <c r="NL36" i="11"/>
  <c r="NL38" i="11"/>
  <c r="NL48" i="11"/>
  <c r="NL49" i="11"/>
  <c r="NL53" i="11"/>
  <c r="NL57" i="11"/>
  <c r="NK22" i="8"/>
  <c r="NK21" i="8"/>
  <c r="NK27" i="8"/>
  <c r="NK20" i="9"/>
  <c r="NK21" i="9"/>
  <c r="NL43" i="10"/>
  <c r="NL47" i="10"/>
  <c r="NL50" i="10"/>
  <c r="NL24" i="11"/>
  <c r="NL32" i="11"/>
  <c r="NL37" i="11"/>
  <c r="NL40" i="11"/>
  <c r="NL42" i="11"/>
  <c r="NL50" i="11"/>
  <c r="NL54" i="11"/>
  <c r="NK24" i="8"/>
  <c r="NK28" i="8"/>
  <c r="NK24" i="9"/>
  <c r="NK25" i="9"/>
  <c r="NL5" i="12"/>
  <c r="NL4" i="12"/>
  <c r="NL2" i="12" s="1"/>
  <c r="NM6" i="12"/>
  <c r="NL3" i="12"/>
  <c r="NL1" i="12"/>
  <c r="NL8" i="12" s="1"/>
  <c r="NN6" i="11"/>
  <c r="NM1" i="11"/>
  <c r="NM57" i="11" s="1"/>
  <c r="NM5" i="11"/>
  <c r="NM3" i="11"/>
  <c r="NM4" i="11"/>
  <c r="NM2" i="11" s="1"/>
  <c r="NN6" i="10"/>
  <c r="NM1" i="10"/>
  <c r="NM58" i="10" s="1"/>
  <c r="NM5" i="10"/>
  <c r="NM3" i="10"/>
  <c r="NM4" i="10"/>
  <c r="NM2" i="10" s="1"/>
  <c r="NL5" i="9"/>
  <c r="NM6" i="9"/>
  <c r="NL3" i="9"/>
  <c r="NL4" i="9"/>
  <c r="NL2" i="9" s="1"/>
  <c r="NL1" i="9"/>
  <c r="NM6" i="8"/>
  <c r="NL5" i="8"/>
  <c r="NL4" i="8"/>
  <c r="NL2" i="8" s="1"/>
  <c r="NL3" i="8"/>
  <c r="NL1" i="8"/>
  <c r="NL11" i="12" l="1"/>
  <c r="NL17" i="12"/>
  <c r="NL22" i="12"/>
  <c r="NL27" i="12"/>
  <c r="NL25" i="12"/>
  <c r="NL29" i="12"/>
  <c r="NL12" i="12"/>
  <c r="NL14" i="12"/>
  <c r="NL26" i="12"/>
  <c r="NL24" i="12"/>
  <c r="NL13" i="12"/>
  <c r="NL15" i="12"/>
  <c r="NL18" i="12"/>
  <c r="NL19" i="12"/>
  <c r="NL10" i="12"/>
  <c r="NL16" i="12"/>
  <c r="NL20" i="12"/>
  <c r="NL23" i="12"/>
  <c r="NL21" i="12"/>
  <c r="NL28" i="12"/>
  <c r="NL30" i="12"/>
  <c r="NL9" i="12"/>
  <c r="NM14" i="10"/>
  <c r="NM12" i="10"/>
  <c r="NM10" i="10"/>
  <c r="NM8" i="10"/>
  <c r="NM13" i="10"/>
  <c r="NM8" i="11"/>
  <c r="NM9" i="11"/>
  <c r="NL11" i="9"/>
  <c r="NL10" i="8"/>
  <c r="NL9" i="8"/>
  <c r="NL8" i="9"/>
  <c r="NL16" i="8"/>
  <c r="NL12" i="8"/>
  <c r="NL14" i="8"/>
  <c r="NL16" i="9"/>
  <c r="NL11" i="8"/>
  <c r="NL14" i="9"/>
  <c r="NL13" i="8"/>
  <c r="NL13" i="9"/>
  <c r="NL19" i="8"/>
  <c r="NM18" i="10"/>
  <c r="NM26" i="10"/>
  <c r="NM35" i="10"/>
  <c r="NM30" i="10"/>
  <c r="NM40" i="10"/>
  <c r="NM43" i="10"/>
  <c r="NM48" i="10"/>
  <c r="NM51" i="10"/>
  <c r="NM55" i="10"/>
  <c r="NM12" i="11"/>
  <c r="NM16" i="11"/>
  <c r="NM42" i="11"/>
  <c r="NM22" i="11"/>
  <c r="NM29" i="11"/>
  <c r="NM24" i="11"/>
  <c r="NM32" i="11"/>
  <c r="NM39" i="11"/>
  <c r="NM43" i="11"/>
  <c r="NM49" i="11"/>
  <c r="NM54" i="11"/>
  <c r="NM58" i="11"/>
  <c r="NL24" i="8"/>
  <c r="NL28" i="8"/>
  <c r="NL31" i="8"/>
  <c r="NL23" i="9"/>
  <c r="NL28" i="9"/>
  <c r="NM23" i="10"/>
  <c r="NM15" i="10"/>
  <c r="NM21" i="10"/>
  <c r="NM28" i="10"/>
  <c r="NM29" i="10"/>
  <c r="NM32" i="10"/>
  <c r="NM37" i="10"/>
  <c r="NM42" i="10"/>
  <c r="NM47" i="10"/>
  <c r="NM52" i="10"/>
  <c r="NM56" i="10"/>
  <c r="NM11" i="11"/>
  <c r="NM18" i="11"/>
  <c r="NM15" i="11"/>
  <c r="NM23" i="11"/>
  <c r="NM31" i="11"/>
  <c r="NM26" i="11"/>
  <c r="NM37" i="11"/>
  <c r="NM41" i="11"/>
  <c r="NM45" i="11"/>
  <c r="NM51" i="11"/>
  <c r="NM55" i="11"/>
  <c r="NL23" i="8"/>
  <c r="NL29" i="8"/>
  <c r="NL20" i="8"/>
  <c r="NL26" i="9"/>
  <c r="NL21" i="9"/>
  <c r="NL30" i="9"/>
  <c r="NL8" i="8"/>
  <c r="NL15" i="8"/>
  <c r="NL18" i="8"/>
  <c r="NL15" i="9"/>
  <c r="NL10" i="9"/>
  <c r="NL18" i="9"/>
  <c r="NM16" i="10"/>
  <c r="NM9" i="10"/>
  <c r="NM17" i="10"/>
  <c r="NM19" i="10"/>
  <c r="NM25" i="10"/>
  <c r="NM31" i="10"/>
  <c r="NM36" i="10"/>
  <c r="NM39" i="10"/>
  <c r="NM45" i="10"/>
  <c r="NM50" i="10"/>
  <c r="NM53" i="10"/>
  <c r="NM57" i="10"/>
  <c r="NM13" i="11"/>
  <c r="NM21" i="11"/>
  <c r="NM17" i="11"/>
  <c r="NM25" i="11"/>
  <c r="NM40" i="11"/>
  <c r="NM28" i="11"/>
  <c r="NM35" i="11"/>
  <c r="NM44" i="11"/>
  <c r="NM48" i="11"/>
  <c r="NM52" i="11"/>
  <c r="NM56" i="11"/>
  <c r="NL21" i="8"/>
  <c r="NL27" i="8"/>
  <c r="NL26" i="8"/>
  <c r="NL22" i="9"/>
  <c r="NL20" i="9"/>
  <c r="NL25" i="9"/>
  <c r="NL27" i="9"/>
  <c r="NL17" i="8"/>
  <c r="NL9" i="9"/>
  <c r="NL17" i="9"/>
  <c r="NL12" i="9"/>
  <c r="NM11" i="10"/>
  <c r="NM22" i="10"/>
  <c r="NM24" i="10"/>
  <c r="NM27" i="10"/>
  <c r="NM34" i="10"/>
  <c r="NM38" i="10"/>
  <c r="NM41" i="10"/>
  <c r="NM44" i="10"/>
  <c r="NM49" i="10"/>
  <c r="NM54" i="10"/>
  <c r="NM10" i="11"/>
  <c r="NM14" i="11"/>
  <c r="NM36" i="11"/>
  <c r="NM19" i="11"/>
  <c r="NM27" i="11"/>
  <c r="NM34" i="11"/>
  <c r="NM30" i="11"/>
  <c r="NM38" i="11"/>
  <c r="NM47" i="11"/>
  <c r="NM50" i="11"/>
  <c r="NM53" i="11"/>
  <c r="NL22" i="8"/>
  <c r="NL25" i="8"/>
  <c r="NL30" i="8"/>
  <c r="NL19" i="9"/>
  <c r="NL24" i="9"/>
  <c r="NL29" i="9"/>
  <c r="NM4" i="12"/>
  <c r="NM2" i="12" s="1"/>
  <c r="NN6" i="12"/>
  <c r="NM5" i="12"/>
  <c r="NM3" i="12"/>
  <c r="NM1" i="12"/>
  <c r="NM8" i="12" s="1"/>
  <c r="NN5" i="11"/>
  <c r="NN3" i="11"/>
  <c r="NN4" i="11"/>
  <c r="NN2" i="11" s="1"/>
  <c r="NO6" i="11"/>
  <c r="NN1" i="11"/>
  <c r="NN55" i="11" s="1"/>
  <c r="NN5" i="10"/>
  <c r="NN3" i="10"/>
  <c r="NN4" i="10"/>
  <c r="NN2" i="10" s="1"/>
  <c r="NN1" i="10"/>
  <c r="NN56" i="10" s="1"/>
  <c r="NO6" i="10"/>
  <c r="NN6" i="9"/>
  <c r="NM5" i="9"/>
  <c r="NM4" i="9"/>
  <c r="NM2" i="9" s="1"/>
  <c r="NM1" i="9"/>
  <c r="NM30" i="9" s="1"/>
  <c r="NM3" i="9"/>
  <c r="NM5" i="8"/>
  <c r="NM4" i="8"/>
  <c r="NM2" i="8" s="1"/>
  <c r="NN6" i="8"/>
  <c r="NM1" i="8"/>
  <c r="NM20" i="8" s="1"/>
  <c r="NM3" i="8"/>
  <c r="NM10" i="12" l="1"/>
  <c r="NM15" i="12"/>
  <c r="NM25" i="12"/>
  <c r="NM23" i="12"/>
  <c r="NM24" i="12"/>
  <c r="NM11" i="12"/>
  <c r="NM16" i="12"/>
  <c r="NM21" i="12"/>
  <c r="NM27" i="12"/>
  <c r="NM29" i="12"/>
  <c r="NM12" i="12"/>
  <c r="NM14" i="12"/>
  <c r="NM19" i="12"/>
  <c r="NM22" i="12"/>
  <c r="NM28" i="12"/>
  <c r="NM13" i="12"/>
  <c r="NM18" i="12"/>
  <c r="NM17" i="12"/>
  <c r="NM26" i="12"/>
  <c r="NM20" i="12"/>
  <c r="NM30" i="12"/>
  <c r="NM9" i="12"/>
  <c r="NN9" i="11"/>
  <c r="NM11" i="9"/>
  <c r="NM12" i="9"/>
  <c r="NM11" i="8"/>
  <c r="NM14" i="8"/>
  <c r="NN12" i="10"/>
  <c r="NN11" i="10"/>
  <c r="NM9" i="8"/>
  <c r="NM12" i="8"/>
  <c r="NM14" i="9"/>
  <c r="NM18" i="9"/>
  <c r="NM17" i="8"/>
  <c r="NM19" i="8"/>
  <c r="NM9" i="9"/>
  <c r="NN10" i="10"/>
  <c r="NN8" i="11"/>
  <c r="NN19" i="10"/>
  <c r="NN27" i="10"/>
  <c r="NN26" i="10"/>
  <c r="NN35" i="10"/>
  <c r="NN37" i="10"/>
  <c r="NN40" i="10"/>
  <c r="NN44" i="10"/>
  <c r="NN49" i="10"/>
  <c r="NN52" i="10"/>
  <c r="NN57" i="10"/>
  <c r="NN10" i="11"/>
  <c r="NN18" i="11"/>
  <c r="NN30" i="11"/>
  <c r="NN19" i="11"/>
  <c r="NN29" i="11"/>
  <c r="NN32" i="11"/>
  <c r="NN40" i="11"/>
  <c r="NN44" i="11"/>
  <c r="NN49" i="11"/>
  <c r="NN53" i="11"/>
  <c r="NN56" i="11"/>
  <c r="NM21" i="8"/>
  <c r="NM23" i="8"/>
  <c r="NM25" i="8"/>
  <c r="NM21" i="9"/>
  <c r="NM23" i="9"/>
  <c r="NM27" i="9"/>
  <c r="NM13" i="8"/>
  <c r="NM8" i="8"/>
  <c r="NM16" i="8"/>
  <c r="NM8" i="9"/>
  <c r="NM16" i="9"/>
  <c r="NM13" i="9"/>
  <c r="NN14" i="10"/>
  <c r="NN13" i="10"/>
  <c r="NN22" i="10"/>
  <c r="NN18" i="10"/>
  <c r="NN28" i="10"/>
  <c r="NN29" i="10"/>
  <c r="NN39" i="10"/>
  <c r="NN42" i="10"/>
  <c r="NN45" i="10"/>
  <c r="NN50" i="10"/>
  <c r="NN54" i="10"/>
  <c r="NN58" i="10"/>
  <c r="NN11" i="11"/>
  <c r="NN12" i="11"/>
  <c r="NN24" i="11"/>
  <c r="NN21" i="11"/>
  <c r="NN23" i="11"/>
  <c r="NN31" i="11"/>
  <c r="NN37" i="11"/>
  <c r="NN42" i="11"/>
  <c r="NN47" i="11"/>
  <c r="NN48" i="11"/>
  <c r="NN54" i="11"/>
  <c r="NN57" i="11"/>
  <c r="NM26" i="8"/>
  <c r="NM30" i="8"/>
  <c r="NM29" i="8"/>
  <c r="NM22" i="9"/>
  <c r="NM26" i="9"/>
  <c r="NM28" i="9"/>
  <c r="NM15" i="8"/>
  <c r="NM10" i="8"/>
  <c r="NM18" i="8"/>
  <c r="NM10" i="9"/>
  <c r="NM15" i="9"/>
  <c r="NN8" i="10"/>
  <c r="NN16" i="10"/>
  <c r="NN15" i="10"/>
  <c r="NN23" i="10"/>
  <c r="NN21" i="10"/>
  <c r="NN30" i="10"/>
  <c r="NN31" i="10"/>
  <c r="NN36" i="10"/>
  <c r="NN41" i="10"/>
  <c r="NN47" i="10"/>
  <c r="NN51" i="10"/>
  <c r="NN55" i="10"/>
  <c r="NN13" i="11"/>
  <c r="NN22" i="11"/>
  <c r="NN26" i="11"/>
  <c r="NN15" i="11"/>
  <c r="NN25" i="11"/>
  <c r="NN34" i="11"/>
  <c r="NN35" i="11"/>
  <c r="NN39" i="11"/>
  <c r="NN43" i="11"/>
  <c r="NN51" i="11"/>
  <c r="NN52" i="11"/>
  <c r="NN58" i="11"/>
  <c r="NM22" i="8"/>
  <c r="NM27" i="8"/>
  <c r="NM31" i="8"/>
  <c r="NM25" i="9"/>
  <c r="NM20" i="9"/>
  <c r="NM29" i="9"/>
  <c r="NM17" i="9"/>
  <c r="NN9" i="10"/>
  <c r="NN17" i="10"/>
  <c r="NN25" i="10"/>
  <c r="NN24" i="10"/>
  <c r="NN32" i="10"/>
  <c r="NN34" i="10"/>
  <c r="NN38" i="10"/>
  <c r="NN43" i="10"/>
  <c r="NN48" i="10"/>
  <c r="NN53" i="10"/>
  <c r="NN14" i="11"/>
  <c r="NN16" i="11"/>
  <c r="NN28" i="11"/>
  <c r="NN17" i="11"/>
  <c r="NN27" i="11"/>
  <c r="NN36" i="11"/>
  <c r="NN38" i="11"/>
  <c r="NN41" i="11"/>
  <c r="NN45" i="11"/>
  <c r="NN50" i="11"/>
  <c r="NM24" i="8"/>
  <c r="NM28" i="8"/>
  <c r="NM19" i="9"/>
  <c r="NM24" i="9"/>
  <c r="NO6" i="12"/>
  <c r="NN5" i="12"/>
  <c r="NN4" i="12"/>
  <c r="NN2" i="12" s="1"/>
  <c r="NN1" i="12"/>
  <c r="NN8" i="12" s="1"/>
  <c r="NN3" i="12"/>
  <c r="NO5" i="11"/>
  <c r="NO3" i="11"/>
  <c r="NO4" i="11"/>
  <c r="NO2" i="11" s="1"/>
  <c r="NP6" i="11"/>
  <c r="NO1" i="11"/>
  <c r="NO55" i="11" s="1"/>
  <c r="NO5" i="10"/>
  <c r="NO3" i="10"/>
  <c r="NO4" i="10"/>
  <c r="NO2" i="10" s="1"/>
  <c r="NP6" i="10"/>
  <c r="NO1" i="10"/>
  <c r="NO56" i="10" s="1"/>
  <c r="NO6" i="9"/>
  <c r="NN1" i="9"/>
  <c r="NN30" i="9" s="1"/>
  <c r="NN3" i="9"/>
  <c r="NN5" i="9"/>
  <c r="NN4" i="9"/>
  <c r="NN2" i="9" s="1"/>
  <c r="NN5" i="8"/>
  <c r="NN4" i="8"/>
  <c r="NN2" i="8" s="1"/>
  <c r="NO6" i="8"/>
  <c r="NN3" i="8"/>
  <c r="NN1" i="8"/>
  <c r="NN20" i="8" s="1"/>
  <c r="NN12" i="12" l="1"/>
  <c r="NN14" i="12"/>
  <c r="NN20" i="12"/>
  <c r="NN23" i="12"/>
  <c r="NN30" i="12"/>
  <c r="NN13" i="12"/>
  <c r="NN18" i="12"/>
  <c r="NN24" i="12"/>
  <c r="NN22" i="12"/>
  <c r="NN27" i="12"/>
  <c r="NN10" i="12"/>
  <c r="NN15" i="12"/>
  <c r="NN21" i="12"/>
  <c r="NN26" i="12"/>
  <c r="NN28" i="12"/>
  <c r="NN11" i="12"/>
  <c r="NN17" i="12"/>
  <c r="NN16" i="12"/>
  <c r="NN25" i="12"/>
  <c r="NN19" i="12"/>
  <c r="NN29" i="12"/>
  <c r="NN9" i="12"/>
  <c r="NN11" i="8"/>
  <c r="NN12" i="8"/>
  <c r="NO8" i="11"/>
  <c r="NN16" i="9"/>
  <c r="NO12" i="11"/>
  <c r="NN8" i="9"/>
  <c r="NN12" i="9"/>
  <c r="NN13" i="8"/>
  <c r="NN17" i="8"/>
  <c r="NO9" i="11"/>
  <c r="NO17" i="11"/>
  <c r="NO11" i="11"/>
  <c r="NO19" i="11"/>
  <c r="NN9" i="8"/>
  <c r="NO10" i="11"/>
  <c r="NO23" i="11"/>
  <c r="NN14" i="8"/>
  <c r="NN19" i="8"/>
  <c r="NN14" i="9"/>
  <c r="NN9" i="9"/>
  <c r="NN17" i="9"/>
  <c r="NO13" i="10"/>
  <c r="NO15" i="10"/>
  <c r="NO16" i="10"/>
  <c r="NO23" i="10"/>
  <c r="NO26" i="10"/>
  <c r="NO32" i="10"/>
  <c r="NO37" i="10"/>
  <c r="NO40" i="10"/>
  <c r="NO44" i="10"/>
  <c r="NO51" i="10"/>
  <c r="NO54" i="10"/>
  <c r="NO57" i="10"/>
  <c r="NO22" i="11"/>
  <c r="NO18" i="11"/>
  <c r="NO26" i="11"/>
  <c r="NO25" i="11"/>
  <c r="NO39" i="11"/>
  <c r="NO41" i="11"/>
  <c r="NO43" i="11"/>
  <c r="NO49" i="11"/>
  <c r="NO52" i="11"/>
  <c r="NO56" i="11"/>
  <c r="NN23" i="8"/>
  <c r="NN29" i="8"/>
  <c r="NN24" i="8"/>
  <c r="NN20" i="9"/>
  <c r="NN22" i="9"/>
  <c r="NN26" i="9"/>
  <c r="NN29" i="9"/>
  <c r="NN16" i="8"/>
  <c r="NN11" i="9"/>
  <c r="NO17" i="10"/>
  <c r="NO10" i="10"/>
  <c r="NO18" i="10"/>
  <c r="NO25" i="10"/>
  <c r="NO28" i="10"/>
  <c r="NO29" i="10"/>
  <c r="NO39" i="10"/>
  <c r="NO42" i="10"/>
  <c r="NO45" i="10"/>
  <c r="NO48" i="10"/>
  <c r="NO53" i="10"/>
  <c r="NO58" i="10"/>
  <c r="NO21" i="11"/>
  <c r="NO28" i="11"/>
  <c r="NO27" i="11"/>
  <c r="NO34" i="11"/>
  <c r="NO38" i="11"/>
  <c r="NO45" i="11"/>
  <c r="NO48" i="11"/>
  <c r="NO53" i="11"/>
  <c r="NO57" i="11"/>
  <c r="NN25" i="8"/>
  <c r="NN26" i="8"/>
  <c r="NN28" i="8"/>
  <c r="NN21" i="9"/>
  <c r="NN24" i="9"/>
  <c r="NN27" i="9"/>
  <c r="NN8" i="8"/>
  <c r="NN15" i="8"/>
  <c r="NN10" i="8"/>
  <c r="NN18" i="8"/>
  <c r="NN10" i="9"/>
  <c r="NN18" i="9"/>
  <c r="NN13" i="9"/>
  <c r="NO21" i="10"/>
  <c r="NO8" i="10"/>
  <c r="NO12" i="10"/>
  <c r="NO19" i="10"/>
  <c r="NO27" i="10"/>
  <c r="NO34" i="10"/>
  <c r="NO31" i="10"/>
  <c r="NO36" i="10"/>
  <c r="NO41" i="10"/>
  <c r="NO47" i="10"/>
  <c r="NO52" i="10"/>
  <c r="NO55" i="10"/>
  <c r="NO13" i="11"/>
  <c r="NO15" i="11"/>
  <c r="NO14" i="11"/>
  <c r="NO32" i="11"/>
  <c r="NO30" i="11"/>
  <c r="NO29" i="11"/>
  <c r="NO36" i="11"/>
  <c r="NO40" i="11"/>
  <c r="NO44" i="11"/>
  <c r="NO50" i="11"/>
  <c r="NO54" i="11"/>
  <c r="NO58" i="11"/>
  <c r="NN21" i="8"/>
  <c r="NN30" i="8"/>
  <c r="NN31" i="8"/>
  <c r="NN25" i="9"/>
  <c r="NN19" i="9"/>
  <c r="NN15" i="9"/>
  <c r="NO9" i="10"/>
  <c r="NO11" i="10"/>
  <c r="NO14" i="10"/>
  <c r="NO22" i="10"/>
  <c r="NO24" i="10"/>
  <c r="NO30" i="10"/>
  <c r="NO35" i="10"/>
  <c r="NO38" i="10"/>
  <c r="NO43" i="10"/>
  <c r="NO49" i="10"/>
  <c r="NO50" i="10"/>
  <c r="NO16" i="11"/>
  <c r="NO24" i="11"/>
  <c r="NO35" i="11"/>
  <c r="NO31" i="11"/>
  <c r="NO37" i="11"/>
  <c r="NO42" i="11"/>
  <c r="NO47" i="11"/>
  <c r="NO51" i="11"/>
  <c r="NN22" i="8"/>
  <c r="NN27" i="8"/>
  <c r="NN23" i="9"/>
  <c r="NN28" i="9"/>
  <c r="NO5" i="12"/>
  <c r="NO4" i="12"/>
  <c r="NO2" i="12" s="1"/>
  <c r="NP6" i="12"/>
  <c r="NO1" i="12"/>
  <c r="NO8" i="12" s="1"/>
  <c r="NO3" i="12"/>
  <c r="NP4" i="11"/>
  <c r="NP2" i="11" s="1"/>
  <c r="NQ6" i="11"/>
  <c r="NP1" i="11"/>
  <c r="NP58" i="11" s="1"/>
  <c r="NP5" i="11"/>
  <c r="NP3" i="11"/>
  <c r="NP4" i="10"/>
  <c r="NP2" i="10" s="1"/>
  <c r="NQ6" i="10"/>
  <c r="NP1" i="10"/>
  <c r="NP58" i="10" s="1"/>
  <c r="NP3" i="10"/>
  <c r="NP5" i="10"/>
  <c r="NO5" i="9"/>
  <c r="NP6" i="9"/>
  <c r="NO3" i="9"/>
  <c r="NO4" i="9"/>
  <c r="NO2" i="9" s="1"/>
  <c r="NO1" i="9"/>
  <c r="NP6" i="8"/>
  <c r="NO5" i="8"/>
  <c r="NO4" i="8"/>
  <c r="NO2" i="8" s="1"/>
  <c r="NO3" i="8"/>
  <c r="NO1" i="8"/>
  <c r="NO31" i="8" s="1"/>
  <c r="NO11" i="12" l="1"/>
  <c r="NO17" i="12"/>
  <c r="NO19" i="12"/>
  <c r="NO24" i="12"/>
  <c r="NO22" i="12"/>
  <c r="NO29" i="12"/>
  <c r="NO30" i="12"/>
  <c r="NO12" i="12"/>
  <c r="NO14" i="12"/>
  <c r="NO23" i="12"/>
  <c r="NO21" i="12"/>
  <c r="NO26" i="12"/>
  <c r="NO13" i="12"/>
  <c r="NO18" i="12"/>
  <c r="NO27" i="12"/>
  <c r="NO25" i="12"/>
  <c r="NO28" i="12"/>
  <c r="NO10" i="12"/>
  <c r="NO16" i="12"/>
  <c r="NO15" i="12"/>
  <c r="NO20" i="12"/>
  <c r="NO9" i="12"/>
  <c r="NO8" i="8"/>
  <c r="NO11" i="9"/>
  <c r="NO18" i="8"/>
  <c r="NO12" i="9"/>
  <c r="NO17" i="9"/>
  <c r="NO15" i="9"/>
  <c r="NO15" i="8"/>
  <c r="NO11" i="8"/>
  <c r="NO14" i="8"/>
  <c r="NO13" i="8"/>
  <c r="NO16" i="8"/>
  <c r="NO13" i="9"/>
  <c r="NO10" i="9"/>
  <c r="NO18" i="9"/>
  <c r="NO26" i="8"/>
  <c r="NO29" i="8"/>
  <c r="NO20" i="8"/>
  <c r="NO21" i="9"/>
  <c r="NO22" i="9"/>
  <c r="NO30" i="9"/>
  <c r="NO22" i="8"/>
  <c r="NO21" i="8"/>
  <c r="NO30" i="8"/>
  <c r="NO19" i="9"/>
  <c r="NO25" i="9"/>
  <c r="NO26" i="9"/>
  <c r="NO28" i="9"/>
  <c r="NO10" i="8"/>
  <c r="NO9" i="8"/>
  <c r="NO17" i="8"/>
  <c r="NO9" i="9"/>
  <c r="NO14" i="9"/>
  <c r="NO23" i="8"/>
  <c r="NO24" i="8"/>
  <c r="NO27" i="8"/>
  <c r="NO20" i="9"/>
  <c r="NO29" i="9"/>
  <c r="NO12" i="8"/>
  <c r="NO19" i="8"/>
  <c r="NO8" i="9"/>
  <c r="NO16" i="9"/>
  <c r="NO25" i="8"/>
  <c r="NO28" i="8"/>
  <c r="NO24" i="9"/>
  <c r="NO23" i="9"/>
  <c r="NO27" i="9"/>
  <c r="NP8" i="11"/>
  <c r="NP8" i="10"/>
  <c r="NP5" i="12"/>
  <c r="NP4" i="12"/>
  <c r="NP2" i="12" s="1"/>
  <c r="NQ6" i="12"/>
  <c r="NP3" i="12"/>
  <c r="NP1" i="12"/>
  <c r="NP8" i="12" s="1"/>
  <c r="NP11" i="11"/>
  <c r="NP17" i="11"/>
  <c r="NP29" i="11"/>
  <c r="NP14" i="11"/>
  <c r="NP24" i="11"/>
  <c r="NP35" i="11"/>
  <c r="NP39" i="11"/>
  <c r="NP43" i="11"/>
  <c r="NP48" i="11"/>
  <c r="NP51" i="11"/>
  <c r="NP55" i="11"/>
  <c r="NP10" i="11"/>
  <c r="NP13" i="11"/>
  <c r="NP19" i="11"/>
  <c r="NP31" i="11"/>
  <c r="NP16" i="11"/>
  <c r="NP26" i="11"/>
  <c r="NP34" i="11"/>
  <c r="NP41" i="11"/>
  <c r="NP45" i="11"/>
  <c r="NP47" i="11"/>
  <c r="NP52" i="11"/>
  <c r="NP56" i="11"/>
  <c r="NP12" i="11"/>
  <c r="NP15" i="11"/>
  <c r="NP25" i="11"/>
  <c r="NP22" i="11"/>
  <c r="NP18" i="11"/>
  <c r="NP28" i="11"/>
  <c r="NP36" i="11"/>
  <c r="NP38" i="11"/>
  <c r="NP42" i="11"/>
  <c r="NP49" i="11"/>
  <c r="NP53" i="11"/>
  <c r="NP57" i="11"/>
  <c r="NR6" i="11"/>
  <c r="NQ1" i="11"/>
  <c r="NQ57" i="11" s="1"/>
  <c r="NQ5" i="11"/>
  <c r="NQ3" i="11"/>
  <c r="NQ4" i="11"/>
  <c r="NQ2" i="11" s="1"/>
  <c r="NP9" i="11"/>
  <c r="NP21" i="11"/>
  <c r="NP27" i="11"/>
  <c r="NP23" i="11"/>
  <c r="NP32" i="11"/>
  <c r="NP30" i="11"/>
  <c r="NP37" i="11"/>
  <c r="NP40" i="11"/>
  <c r="NP44" i="11"/>
  <c r="NP50" i="11"/>
  <c r="NP54" i="11"/>
  <c r="NP9" i="10"/>
  <c r="NP22" i="10"/>
  <c r="NP43" i="10"/>
  <c r="NP15" i="10"/>
  <c r="NP29" i="10"/>
  <c r="NP47" i="10"/>
  <c r="NP14" i="10"/>
  <c r="NP32" i="10"/>
  <c r="NP50" i="10"/>
  <c r="NP24" i="10"/>
  <c r="NP35" i="10"/>
  <c r="NP54" i="10"/>
  <c r="NP17" i="10"/>
  <c r="NP16" i="10"/>
  <c r="NP26" i="10"/>
  <c r="NP23" i="10"/>
  <c r="NP31" i="10"/>
  <c r="NP36" i="10"/>
  <c r="NP37" i="10"/>
  <c r="NP42" i="10"/>
  <c r="NP49" i="10"/>
  <c r="NP53" i="10"/>
  <c r="NP56" i="10"/>
  <c r="NP11" i="10"/>
  <c r="NP10" i="10"/>
  <c r="NP18" i="10"/>
  <c r="NP28" i="10"/>
  <c r="NP25" i="10"/>
  <c r="NP34" i="10"/>
  <c r="NP38" i="10"/>
  <c r="NP39" i="10"/>
  <c r="NP45" i="10"/>
  <c r="NP48" i="10"/>
  <c r="NP52" i="10"/>
  <c r="NP57" i="10"/>
  <c r="NR6" i="10"/>
  <c r="NQ1" i="10"/>
  <c r="NQ57" i="10" s="1"/>
  <c r="NQ5" i="10"/>
  <c r="NQ3" i="10"/>
  <c r="NQ4" i="10"/>
  <c r="NQ2" i="10" s="1"/>
  <c r="NP13" i="10"/>
  <c r="NP12" i="10"/>
  <c r="NP21" i="10"/>
  <c r="NP19" i="10"/>
  <c r="NP27" i="10"/>
  <c r="NP30" i="10"/>
  <c r="NP40" i="10"/>
  <c r="NP41" i="10"/>
  <c r="NP44" i="10"/>
  <c r="NP51" i="10"/>
  <c r="NP55" i="10"/>
  <c r="NP5" i="9"/>
  <c r="NQ6" i="9"/>
  <c r="NP3" i="9"/>
  <c r="NP4" i="9"/>
  <c r="NP2" i="9" s="1"/>
  <c r="NP1" i="9"/>
  <c r="NP30" i="9" s="1"/>
  <c r="NQ6" i="8"/>
  <c r="NP5" i="8"/>
  <c r="NP4" i="8"/>
  <c r="NP2" i="8" s="1"/>
  <c r="NP3" i="8"/>
  <c r="NP1" i="8"/>
  <c r="NP31" i="8" s="1"/>
  <c r="NP11" i="12" l="1"/>
  <c r="NP17" i="12"/>
  <c r="NP20" i="12"/>
  <c r="NP27" i="12"/>
  <c r="NP29" i="12"/>
  <c r="NP12" i="12"/>
  <c r="NP14" i="12"/>
  <c r="NP22" i="12"/>
  <c r="NP24" i="12"/>
  <c r="NP13" i="12"/>
  <c r="NP15" i="12"/>
  <c r="NP18" i="12"/>
  <c r="NP19" i="12"/>
  <c r="NP21" i="12"/>
  <c r="NP28" i="12"/>
  <c r="NP10" i="12"/>
  <c r="NP16" i="12"/>
  <c r="NP26" i="12"/>
  <c r="NP23" i="12"/>
  <c r="NP25" i="12"/>
  <c r="NP30" i="12"/>
  <c r="NP9" i="12"/>
  <c r="NP26" i="9"/>
  <c r="NP24" i="9"/>
  <c r="NP29" i="9"/>
  <c r="NP19" i="9"/>
  <c r="NP21" i="9"/>
  <c r="NP23" i="9"/>
  <c r="NP25" i="9"/>
  <c r="NP22" i="9"/>
  <c r="NP20" i="9"/>
  <c r="NP28" i="9"/>
  <c r="NP27" i="9"/>
  <c r="NQ14" i="10"/>
  <c r="NQ22" i="10"/>
  <c r="NQ8" i="11"/>
  <c r="NP23" i="8"/>
  <c r="NP29" i="8"/>
  <c r="NP24" i="8"/>
  <c r="NP25" i="8"/>
  <c r="NP26" i="8"/>
  <c r="NP21" i="8"/>
  <c r="NP27" i="8"/>
  <c r="NP30" i="8"/>
  <c r="NP22" i="8"/>
  <c r="NP28" i="8"/>
  <c r="NP20" i="8"/>
  <c r="NQ4" i="12"/>
  <c r="NQ2" i="12" s="1"/>
  <c r="NR6" i="12"/>
  <c r="NQ5" i="12"/>
  <c r="NQ3" i="12"/>
  <c r="NQ1" i="12"/>
  <c r="NQ8" i="12" s="1"/>
  <c r="NQ8" i="10"/>
  <c r="NQ10" i="11"/>
  <c r="NQ10" i="10"/>
  <c r="NQ9" i="11"/>
  <c r="NQ14" i="11"/>
  <c r="NQ12" i="11"/>
  <c r="NQ18" i="11"/>
  <c r="NQ15" i="11"/>
  <c r="NQ23" i="11"/>
  <c r="NQ31" i="11"/>
  <c r="NQ28" i="11"/>
  <c r="NQ40" i="11"/>
  <c r="NQ41" i="11"/>
  <c r="NQ43" i="11"/>
  <c r="NQ48" i="11"/>
  <c r="NQ54" i="11"/>
  <c r="NQ58" i="11"/>
  <c r="NR5" i="11"/>
  <c r="NR3" i="11"/>
  <c r="NR4" i="11"/>
  <c r="NR2" i="11" s="1"/>
  <c r="NS6" i="11"/>
  <c r="NR1" i="11"/>
  <c r="NR58" i="11" s="1"/>
  <c r="NQ16" i="11"/>
  <c r="NQ17" i="11"/>
  <c r="NQ25" i="11"/>
  <c r="NQ36" i="11"/>
  <c r="NQ30" i="11"/>
  <c r="NQ35" i="11"/>
  <c r="NQ42" i="11"/>
  <c r="NQ45" i="11"/>
  <c r="NQ53" i="11"/>
  <c r="NQ55" i="11"/>
  <c r="NQ11" i="11"/>
  <c r="NQ21" i="11"/>
  <c r="NQ19" i="11"/>
  <c r="NQ27" i="11"/>
  <c r="NQ24" i="11"/>
  <c r="NQ34" i="11"/>
  <c r="NQ38" i="11"/>
  <c r="NQ44" i="11"/>
  <c r="NQ50" i="11"/>
  <c r="NQ49" i="11"/>
  <c r="NQ56" i="11"/>
  <c r="NQ13" i="11"/>
  <c r="NQ37" i="11"/>
  <c r="NQ22" i="11"/>
  <c r="NQ29" i="11"/>
  <c r="NQ26" i="11"/>
  <c r="NQ32" i="11"/>
  <c r="NQ39" i="11"/>
  <c r="NQ47" i="11"/>
  <c r="NQ51" i="11"/>
  <c r="NQ52" i="11"/>
  <c r="NQ12" i="10"/>
  <c r="NQ16" i="10"/>
  <c r="NQ13" i="10"/>
  <c r="NQ11" i="10"/>
  <c r="NQ24" i="10"/>
  <c r="NQ41" i="10"/>
  <c r="NQ58" i="10"/>
  <c r="NQ27" i="10"/>
  <c r="NQ44" i="10"/>
  <c r="NQ15" i="10"/>
  <c r="NQ35" i="10"/>
  <c r="NQ50" i="10"/>
  <c r="NQ18" i="10"/>
  <c r="NQ38" i="10"/>
  <c r="NQ54" i="10"/>
  <c r="NQ21" i="10"/>
  <c r="NQ26" i="10"/>
  <c r="NQ29" i="10"/>
  <c r="NQ30" i="10"/>
  <c r="NQ40" i="10"/>
  <c r="NQ43" i="10"/>
  <c r="NQ47" i="10"/>
  <c r="NQ52" i="10"/>
  <c r="NQ55" i="10"/>
  <c r="NQ23" i="10"/>
  <c r="NQ28" i="10"/>
  <c r="NQ31" i="10"/>
  <c r="NQ32" i="10"/>
  <c r="NQ37" i="10"/>
  <c r="NQ42" i="10"/>
  <c r="NQ48" i="10"/>
  <c r="NQ51" i="10"/>
  <c r="NQ56" i="10"/>
  <c r="NR5" i="10"/>
  <c r="NR3" i="10"/>
  <c r="NR4" i="10"/>
  <c r="NR2" i="10" s="1"/>
  <c r="NS6" i="10"/>
  <c r="NR1" i="10"/>
  <c r="NR56" i="10" s="1"/>
  <c r="NQ9" i="10"/>
  <c r="NQ17" i="10"/>
  <c r="NQ19" i="10"/>
  <c r="NQ25" i="10"/>
  <c r="NQ34" i="10"/>
  <c r="NQ36" i="10"/>
  <c r="NQ39" i="10"/>
  <c r="NQ45" i="10"/>
  <c r="NQ49" i="10"/>
  <c r="NQ53" i="10"/>
  <c r="NP11" i="9"/>
  <c r="NP14" i="9"/>
  <c r="NP13" i="9"/>
  <c r="NP8" i="9"/>
  <c r="NR6" i="9"/>
  <c r="NQ5" i="9"/>
  <c r="NQ4" i="9"/>
  <c r="NQ2" i="9" s="1"/>
  <c r="NQ1" i="9"/>
  <c r="NQ30" i="9" s="1"/>
  <c r="NQ3" i="9"/>
  <c r="NP15" i="9"/>
  <c r="NP10" i="9"/>
  <c r="NP16" i="9"/>
  <c r="NP9" i="9"/>
  <c r="NP17" i="9"/>
  <c r="NP12" i="9"/>
  <c r="NP18" i="9"/>
  <c r="NP10" i="8"/>
  <c r="NP9" i="8"/>
  <c r="NP18" i="8"/>
  <c r="NP12" i="8"/>
  <c r="NP11" i="8"/>
  <c r="NP17" i="8"/>
  <c r="NP14" i="8"/>
  <c r="NP13" i="8"/>
  <c r="NP19" i="8"/>
  <c r="NP8" i="8"/>
  <c r="NQ5" i="8"/>
  <c r="NQ4" i="8"/>
  <c r="NQ2" i="8" s="1"/>
  <c r="NR6" i="8"/>
  <c r="NQ1" i="8"/>
  <c r="NQ3" i="8"/>
  <c r="NP15" i="8"/>
  <c r="NP16" i="8"/>
  <c r="NQ10" i="12" l="1"/>
  <c r="NQ19" i="12"/>
  <c r="NQ21" i="12"/>
  <c r="NQ27" i="12"/>
  <c r="NQ11" i="12"/>
  <c r="NQ15" i="12"/>
  <c r="NQ28" i="12"/>
  <c r="NQ22" i="12"/>
  <c r="NQ20" i="12"/>
  <c r="NQ12" i="12"/>
  <c r="NQ14" i="12"/>
  <c r="NQ16" i="12"/>
  <c r="NQ25" i="12"/>
  <c r="NQ26" i="12"/>
  <c r="NQ24" i="12"/>
  <c r="NQ13" i="12"/>
  <c r="NQ18" i="12"/>
  <c r="NQ17" i="12"/>
  <c r="NQ29" i="12"/>
  <c r="NQ23" i="12"/>
  <c r="NQ30" i="12"/>
  <c r="NQ9" i="12"/>
  <c r="NQ25" i="9"/>
  <c r="NQ23" i="9"/>
  <c r="NQ28" i="9"/>
  <c r="NQ22" i="9"/>
  <c r="NQ27" i="9"/>
  <c r="NQ29" i="9"/>
  <c r="NQ26" i="9"/>
  <c r="NQ20" i="9"/>
  <c r="NQ21" i="9"/>
  <c r="NQ19" i="9"/>
  <c r="NQ24" i="9"/>
  <c r="NQ24" i="8"/>
  <c r="NQ30" i="8"/>
  <c r="NQ29" i="8"/>
  <c r="NQ22" i="8"/>
  <c r="NQ27" i="8"/>
  <c r="NQ31" i="8"/>
  <c r="NQ23" i="8"/>
  <c r="NQ28" i="8"/>
  <c r="NQ21" i="8"/>
  <c r="NQ26" i="8"/>
  <c r="NQ25" i="8"/>
  <c r="NQ20" i="8"/>
  <c r="NS6" i="12"/>
  <c r="NR5" i="12"/>
  <c r="NR4" i="12"/>
  <c r="NR2" i="12" s="1"/>
  <c r="NR1" i="12"/>
  <c r="NR8" i="12" s="1"/>
  <c r="NR3" i="12"/>
  <c r="NR10" i="11"/>
  <c r="NR16" i="11"/>
  <c r="NR26" i="11"/>
  <c r="NR17" i="11"/>
  <c r="NR27" i="11"/>
  <c r="NR36" i="11"/>
  <c r="NR35" i="11"/>
  <c r="NR41" i="11"/>
  <c r="NR45" i="11"/>
  <c r="NR54" i="11"/>
  <c r="NR55" i="11"/>
  <c r="NR9" i="11"/>
  <c r="NR12" i="11"/>
  <c r="NR18" i="11"/>
  <c r="NR28" i="11"/>
  <c r="NR19" i="11"/>
  <c r="NR29" i="11"/>
  <c r="NR37" i="11"/>
  <c r="NR38" i="11"/>
  <c r="NR44" i="11"/>
  <c r="NR49" i="11"/>
  <c r="NR50" i="11"/>
  <c r="NR56" i="11"/>
  <c r="NR11" i="11"/>
  <c r="NR14" i="11"/>
  <c r="NR21" i="11"/>
  <c r="NR30" i="11"/>
  <c r="NR23" i="11"/>
  <c r="NR31" i="11"/>
  <c r="NR42" i="11"/>
  <c r="NR40" i="11"/>
  <c r="NR47" i="11"/>
  <c r="NR48" i="11"/>
  <c r="NR53" i="11"/>
  <c r="NR57" i="11"/>
  <c r="NS5" i="11"/>
  <c r="NS3" i="11"/>
  <c r="NS4" i="11"/>
  <c r="NS2" i="11" s="1"/>
  <c r="NT6" i="11"/>
  <c r="NS1" i="11"/>
  <c r="NS57" i="11" s="1"/>
  <c r="NR8" i="11"/>
  <c r="NR13" i="11"/>
  <c r="NR22" i="11"/>
  <c r="NR24" i="11"/>
  <c r="NR15" i="11"/>
  <c r="NR25" i="11"/>
  <c r="NR34" i="11"/>
  <c r="NR32" i="11"/>
  <c r="NR39" i="11"/>
  <c r="NR43" i="11"/>
  <c r="NR51" i="11"/>
  <c r="NR52" i="11"/>
  <c r="NR10" i="10"/>
  <c r="NR9" i="10"/>
  <c r="NR27" i="10"/>
  <c r="NR40" i="10"/>
  <c r="NR57" i="10"/>
  <c r="NR17" i="10"/>
  <c r="NR37" i="10"/>
  <c r="NR44" i="10"/>
  <c r="NQ12" i="9"/>
  <c r="NS5" i="10"/>
  <c r="NS3" i="10"/>
  <c r="NS4" i="10"/>
  <c r="NS2" i="10" s="1"/>
  <c r="NT6" i="10"/>
  <c r="NS1" i="10"/>
  <c r="NS57" i="10" s="1"/>
  <c r="NR19" i="10"/>
  <c r="NR12" i="10"/>
  <c r="NR11" i="10"/>
  <c r="NR22" i="10"/>
  <c r="NR21" i="10"/>
  <c r="NR28" i="10"/>
  <c r="NR31" i="10"/>
  <c r="NR39" i="10"/>
  <c r="NR42" i="10"/>
  <c r="NR45" i="10"/>
  <c r="NR50" i="10"/>
  <c r="NR53" i="10"/>
  <c r="NR58" i="10"/>
  <c r="NR26" i="10"/>
  <c r="NR52" i="10"/>
  <c r="NR14" i="10"/>
  <c r="NR13" i="10"/>
  <c r="NR18" i="10"/>
  <c r="NR23" i="10"/>
  <c r="NR30" i="10"/>
  <c r="NR34" i="10"/>
  <c r="NR36" i="10"/>
  <c r="NR41" i="10"/>
  <c r="NR47" i="10"/>
  <c r="NR51" i="10"/>
  <c r="NR55" i="10"/>
  <c r="NR29" i="10"/>
  <c r="NR49" i="10"/>
  <c r="NR8" i="10"/>
  <c r="NR16" i="10"/>
  <c r="NR15" i="10"/>
  <c r="NR25" i="10"/>
  <c r="NR24" i="10"/>
  <c r="NR32" i="10"/>
  <c r="NR35" i="10"/>
  <c r="NR38" i="10"/>
  <c r="NR43" i="10"/>
  <c r="NR48" i="10"/>
  <c r="NR54" i="10"/>
  <c r="NQ8" i="9"/>
  <c r="NS6" i="9"/>
  <c r="NR1" i="9"/>
  <c r="NR5" i="9"/>
  <c r="NR3" i="9"/>
  <c r="NR4" i="9"/>
  <c r="NR2" i="9" s="1"/>
  <c r="NQ15" i="9"/>
  <c r="NQ10" i="9"/>
  <c r="NQ9" i="9"/>
  <c r="NQ16" i="9"/>
  <c r="NQ18" i="9"/>
  <c r="NQ11" i="9"/>
  <c r="NQ14" i="9"/>
  <c r="NQ13" i="9"/>
  <c r="NQ17" i="9"/>
  <c r="NR5" i="8"/>
  <c r="NR4" i="8"/>
  <c r="NR2" i="8" s="1"/>
  <c r="NS6" i="8"/>
  <c r="NR1" i="8"/>
  <c r="NR31" i="8" s="1"/>
  <c r="NR3" i="8"/>
  <c r="NQ15" i="8"/>
  <c r="NQ10" i="8"/>
  <c r="NQ18" i="8"/>
  <c r="NQ9" i="8"/>
  <c r="NQ12" i="8"/>
  <c r="NQ11" i="8"/>
  <c r="NQ14" i="8"/>
  <c r="NQ17" i="8"/>
  <c r="NQ13" i="8"/>
  <c r="NQ8" i="8"/>
  <c r="NQ16" i="8"/>
  <c r="NQ19" i="8"/>
  <c r="NR11" i="12" l="1"/>
  <c r="NR17" i="12"/>
  <c r="NR16" i="12"/>
  <c r="NR25" i="12"/>
  <c r="NR19" i="12"/>
  <c r="NR12" i="12"/>
  <c r="NR14" i="12"/>
  <c r="NR24" i="12"/>
  <c r="NR28" i="12"/>
  <c r="NR23" i="12"/>
  <c r="NR30" i="12"/>
  <c r="NR13" i="12"/>
  <c r="NR18" i="12"/>
  <c r="NR20" i="12"/>
  <c r="NR22" i="12"/>
  <c r="NR27" i="12"/>
  <c r="NR10" i="12"/>
  <c r="NR15" i="12"/>
  <c r="NR21" i="12"/>
  <c r="NR26" i="12"/>
  <c r="NR29" i="12"/>
  <c r="NR9" i="12"/>
  <c r="NR25" i="9"/>
  <c r="NR19" i="9"/>
  <c r="NR20" i="9"/>
  <c r="NR22" i="9"/>
  <c r="NR23" i="9"/>
  <c r="NR29" i="9"/>
  <c r="NR30" i="9"/>
  <c r="NR24" i="9"/>
  <c r="NR26" i="9"/>
  <c r="NR27" i="9"/>
  <c r="NR21" i="9"/>
  <c r="NR28" i="9"/>
  <c r="NR25" i="8"/>
  <c r="NR27" i="8"/>
  <c r="NR23" i="8"/>
  <c r="NR29" i="8"/>
  <c r="NR24" i="8"/>
  <c r="NR21" i="8"/>
  <c r="NR26" i="8"/>
  <c r="NR28" i="8"/>
  <c r="NR22" i="8"/>
  <c r="NR30" i="8"/>
  <c r="NR20" i="8"/>
  <c r="NS5" i="12"/>
  <c r="NS4" i="12"/>
  <c r="NS2" i="12" s="1"/>
  <c r="NT6" i="12"/>
  <c r="NS1" i="12"/>
  <c r="NS8" i="12" s="1"/>
  <c r="NS3" i="12"/>
  <c r="NS8" i="11"/>
  <c r="NS11" i="11"/>
  <c r="NS15" i="10"/>
  <c r="NS9" i="11"/>
  <c r="NS17" i="11"/>
  <c r="NS10" i="11"/>
  <c r="NS12" i="11"/>
  <c r="NS13" i="11"/>
  <c r="NS15" i="11"/>
  <c r="NS16" i="11"/>
  <c r="NS23" i="11"/>
  <c r="NS30" i="11"/>
  <c r="NS27" i="11"/>
  <c r="NS36" i="11"/>
  <c r="NS38" i="11"/>
  <c r="NS44" i="11"/>
  <c r="NS48" i="11"/>
  <c r="NS54" i="11"/>
  <c r="NS58" i="11"/>
  <c r="NT4" i="11"/>
  <c r="NT2" i="11" s="1"/>
  <c r="NU6" i="11"/>
  <c r="NT1" i="11"/>
  <c r="NT58" i="11" s="1"/>
  <c r="NT5" i="11"/>
  <c r="NT3" i="11"/>
  <c r="NS19" i="11"/>
  <c r="NS18" i="11"/>
  <c r="NS24" i="11"/>
  <c r="NS32" i="11"/>
  <c r="NS29" i="11"/>
  <c r="NS37" i="11"/>
  <c r="NS40" i="11"/>
  <c r="NS47" i="11"/>
  <c r="NS52" i="11"/>
  <c r="NS56" i="11"/>
  <c r="NS22" i="11"/>
  <c r="NS41" i="11"/>
  <c r="NS26" i="11"/>
  <c r="NS35" i="11"/>
  <c r="NS31" i="11"/>
  <c r="NS39" i="11"/>
  <c r="NS43" i="11"/>
  <c r="NS49" i="11"/>
  <c r="NS51" i="11"/>
  <c r="NS55" i="11"/>
  <c r="NS14" i="11"/>
  <c r="NS21" i="11"/>
  <c r="NS28" i="11"/>
  <c r="NS25" i="11"/>
  <c r="NS34" i="11"/>
  <c r="NS42" i="11"/>
  <c r="NS45" i="11"/>
  <c r="NS50" i="11"/>
  <c r="NS53" i="11"/>
  <c r="NS13" i="10"/>
  <c r="NR10" i="9"/>
  <c r="NS17" i="10"/>
  <c r="NS9" i="10"/>
  <c r="NS8" i="10"/>
  <c r="NS11" i="10"/>
  <c r="NS10" i="10"/>
  <c r="NS19" i="10"/>
  <c r="NS25" i="10"/>
  <c r="NS28" i="10"/>
  <c r="NS29" i="10"/>
  <c r="NS39" i="10"/>
  <c r="NS42" i="10"/>
  <c r="NS45" i="10"/>
  <c r="NS48" i="10"/>
  <c r="NS53" i="10"/>
  <c r="NS58" i="10"/>
  <c r="NT4" i="10"/>
  <c r="NT2" i="10" s="1"/>
  <c r="NU6" i="10"/>
  <c r="NT1" i="10"/>
  <c r="NT55" i="10" s="1"/>
  <c r="NT5" i="10"/>
  <c r="NT3" i="10"/>
  <c r="NS12" i="10"/>
  <c r="NS22" i="10"/>
  <c r="NS27" i="10"/>
  <c r="NS34" i="10"/>
  <c r="NS31" i="10"/>
  <c r="NS36" i="10"/>
  <c r="NS41" i="10"/>
  <c r="NS47" i="10"/>
  <c r="NS50" i="10"/>
  <c r="NS55" i="10"/>
  <c r="NS14" i="10"/>
  <c r="NS18" i="10"/>
  <c r="NS24" i="10"/>
  <c r="NS30" i="10"/>
  <c r="NS35" i="10"/>
  <c r="NS38" i="10"/>
  <c r="NS43" i="10"/>
  <c r="NS49" i="10"/>
  <c r="NS52" i="10"/>
  <c r="NS56" i="10"/>
  <c r="NS21" i="10"/>
  <c r="NS16" i="10"/>
  <c r="NS23" i="10"/>
  <c r="NS26" i="10"/>
  <c r="NS32" i="10"/>
  <c r="NS37" i="10"/>
  <c r="NS40" i="10"/>
  <c r="NS44" i="10"/>
  <c r="NS51" i="10"/>
  <c r="NS54" i="10"/>
  <c r="NR8" i="9"/>
  <c r="NR12" i="9"/>
  <c r="NR11" i="9"/>
  <c r="NR11" i="8"/>
  <c r="NR14" i="9"/>
  <c r="NR13" i="9"/>
  <c r="NR15" i="9"/>
  <c r="NS5" i="9"/>
  <c r="NT6" i="9"/>
  <c r="NS3" i="9"/>
  <c r="NS4" i="9"/>
  <c r="NS2" i="9" s="1"/>
  <c r="NS1" i="9"/>
  <c r="NR16" i="9"/>
  <c r="NR17" i="9"/>
  <c r="NR9" i="9"/>
  <c r="NR18" i="9"/>
  <c r="NR9" i="8"/>
  <c r="NR13" i="8"/>
  <c r="NR8" i="8"/>
  <c r="NR16" i="8"/>
  <c r="NR19" i="8"/>
  <c r="NT6" i="8"/>
  <c r="NS5" i="8"/>
  <c r="NS3" i="8"/>
  <c r="NS4" i="8"/>
  <c r="NS2" i="8" s="1"/>
  <c r="NS1" i="8"/>
  <c r="NR15" i="8"/>
  <c r="NR10" i="8"/>
  <c r="NR18" i="8"/>
  <c r="NR12" i="8"/>
  <c r="NR14" i="8"/>
  <c r="NR17" i="8"/>
  <c r="NS11" i="12" l="1"/>
  <c r="NS17" i="12"/>
  <c r="NS15" i="12"/>
  <c r="NS24" i="12"/>
  <c r="NS26" i="12"/>
  <c r="NS30" i="12"/>
  <c r="NS12" i="12"/>
  <c r="NS19" i="12"/>
  <c r="NS27" i="12"/>
  <c r="NS21" i="12"/>
  <c r="NS13" i="12"/>
  <c r="NS14" i="12"/>
  <c r="NS23" i="12"/>
  <c r="NS25" i="12"/>
  <c r="NS28" i="12"/>
  <c r="NS10" i="12"/>
  <c r="NS16" i="12"/>
  <c r="NS18" i="12"/>
  <c r="NS20" i="12"/>
  <c r="NS22" i="12"/>
  <c r="NS29" i="12"/>
  <c r="NS9" i="12"/>
  <c r="NS20" i="9"/>
  <c r="NS22" i="9"/>
  <c r="NS27" i="9"/>
  <c r="NS24" i="9"/>
  <c r="NS29" i="9"/>
  <c r="NS28" i="9"/>
  <c r="NS19" i="9"/>
  <c r="NS21" i="9"/>
  <c r="NS26" i="9"/>
  <c r="NS30" i="9"/>
  <c r="NS23" i="9"/>
  <c r="NS25" i="9"/>
  <c r="NS25" i="8"/>
  <c r="NS21" i="8"/>
  <c r="NS27" i="8"/>
  <c r="NS26" i="8"/>
  <c r="NS28" i="8"/>
  <c r="NS31" i="8"/>
  <c r="NS23" i="8"/>
  <c r="NS29" i="8"/>
  <c r="NS22" i="8"/>
  <c r="NS24" i="8"/>
  <c r="NS30" i="8"/>
  <c r="NS20" i="8"/>
  <c r="NT8" i="11"/>
  <c r="NT5" i="12"/>
  <c r="NT4" i="12"/>
  <c r="NT2" i="12" s="1"/>
  <c r="NU6" i="12"/>
  <c r="NT3" i="12"/>
  <c r="NT1" i="12"/>
  <c r="NT8" i="12" s="1"/>
  <c r="NT18" i="10"/>
  <c r="NT11" i="11"/>
  <c r="NT23" i="11"/>
  <c r="NT25" i="11"/>
  <c r="NT14" i="11"/>
  <c r="NT26" i="11"/>
  <c r="NT35" i="11"/>
  <c r="NT39" i="11"/>
  <c r="NT43" i="11"/>
  <c r="NT47" i="11"/>
  <c r="NT51" i="11"/>
  <c r="NT54" i="11"/>
  <c r="NT10" i="11"/>
  <c r="NT13" i="11"/>
  <c r="NT17" i="11"/>
  <c r="NT27" i="11"/>
  <c r="NT16" i="11"/>
  <c r="NT28" i="11"/>
  <c r="NT34" i="11"/>
  <c r="NT41" i="11"/>
  <c r="NT45" i="11"/>
  <c r="NT48" i="11"/>
  <c r="NT52" i="11"/>
  <c r="NT56" i="11"/>
  <c r="NT12" i="11"/>
  <c r="NT15" i="11"/>
  <c r="NT19" i="11"/>
  <c r="NT29" i="11"/>
  <c r="NT18" i="11"/>
  <c r="NT30" i="11"/>
  <c r="NT36" i="11"/>
  <c r="NT38" i="11"/>
  <c r="NT42" i="11"/>
  <c r="NT49" i="11"/>
  <c r="NT55" i="11"/>
  <c r="NT57" i="11"/>
  <c r="NV6" i="11"/>
  <c r="NU1" i="11"/>
  <c r="NU56" i="11" s="1"/>
  <c r="NU5" i="11"/>
  <c r="NU3" i="11"/>
  <c r="NU4" i="11"/>
  <c r="NU2" i="11" s="1"/>
  <c r="NT9" i="11"/>
  <c r="NT21" i="11"/>
  <c r="NT22" i="11"/>
  <c r="NT31" i="11"/>
  <c r="NT24" i="11"/>
  <c r="NT32" i="11"/>
  <c r="NT37" i="11"/>
  <c r="NT40" i="11"/>
  <c r="NT44" i="11"/>
  <c r="NT50" i="11"/>
  <c r="NT53" i="11"/>
  <c r="NT8" i="10"/>
  <c r="NT15" i="10"/>
  <c r="NT14" i="10"/>
  <c r="NT24" i="10"/>
  <c r="NT23" i="10"/>
  <c r="NT31" i="10"/>
  <c r="NT36" i="10"/>
  <c r="NT37" i="10"/>
  <c r="NT42" i="10"/>
  <c r="NT49" i="10"/>
  <c r="NT52" i="10"/>
  <c r="NT56" i="10"/>
  <c r="NT9" i="10"/>
  <c r="NT17" i="10"/>
  <c r="NT16" i="10"/>
  <c r="NT26" i="10"/>
  <c r="NT25" i="10"/>
  <c r="NT34" i="10"/>
  <c r="NT38" i="10"/>
  <c r="NT39" i="10"/>
  <c r="NT45" i="10"/>
  <c r="NT48" i="10"/>
  <c r="NT53" i="10"/>
  <c r="NT57" i="10"/>
  <c r="NS9" i="9"/>
  <c r="NV6" i="10"/>
  <c r="NU1" i="10"/>
  <c r="NU55" i="10" s="1"/>
  <c r="NU5" i="10"/>
  <c r="NU3" i="10"/>
  <c r="NU4" i="10"/>
  <c r="NU2" i="10" s="1"/>
  <c r="NT11" i="10"/>
  <c r="NT10" i="10"/>
  <c r="NT21" i="10"/>
  <c r="NT28" i="10"/>
  <c r="NT27" i="10"/>
  <c r="NT30" i="10"/>
  <c r="NT40" i="10"/>
  <c r="NT41" i="10"/>
  <c r="NT44" i="10"/>
  <c r="NT51" i="10"/>
  <c r="NT54" i="10"/>
  <c r="NT58" i="10"/>
  <c r="NS11" i="9"/>
  <c r="NT13" i="10"/>
  <c r="NT12" i="10"/>
  <c r="NT19" i="10"/>
  <c r="NT22" i="10"/>
  <c r="NT29" i="10"/>
  <c r="NT32" i="10"/>
  <c r="NT35" i="10"/>
  <c r="NT43" i="10"/>
  <c r="NT47" i="10"/>
  <c r="NT50" i="10"/>
  <c r="NS13" i="9"/>
  <c r="NS8" i="9"/>
  <c r="NS18" i="9"/>
  <c r="NS10" i="9"/>
  <c r="NS12" i="9"/>
  <c r="NS16" i="9"/>
  <c r="NS10" i="8"/>
  <c r="NT5" i="9"/>
  <c r="NT4" i="9"/>
  <c r="NT2" i="9" s="1"/>
  <c r="NU6" i="9"/>
  <c r="NT3" i="9"/>
  <c r="NT1" i="9"/>
  <c r="NS14" i="9"/>
  <c r="NS15" i="9"/>
  <c r="NS17" i="9"/>
  <c r="NS8" i="8"/>
  <c r="NS9" i="8"/>
  <c r="NS17" i="8"/>
  <c r="NS18" i="8"/>
  <c r="NS12" i="8"/>
  <c r="NS11" i="8"/>
  <c r="NS19" i="8"/>
  <c r="NS14" i="8"/>
  <c r="NS13" i="8"/>
  <c r="NU6" i="8"/>
  <c r="NT5" i="8"/>
  <c r="NT4" i="8"/>
  <c r="NT2" i="8" s="1"/>
  <c r="NT3" i="8"/>
  <c r="NT1" i="8"/>
  <c r="NS15" i="8"/>
  <c r="NS16" i="8"/>
  <c r="NT11" i="12" l="1"/>
  <c r="NT17" i="12"/>
  <c r="NT22" i="12"/>
  <c r="NT23" i="12"/>
  <c r="NT25" i="12"/>
  <c r="NT12" i="12"/>
  <c r="NT14" i="12"/>
  <c r="NT26" i="12"/>
  <c r="NT27" i="12"/>
  <c r="NT13" i="12"/>
  <c r="NT15" i="12"/>
  <c r="NT18" i="12"/>
  <c r="NT24" i="12"/>
  <c r="NT28" i="12"/>
  <c r="NT10" i="12"/>
  <c r="NT16" i="12"/>
  <c r="NT20" i="12"/>
  <c r="NT19" i="12"/>
  <c r="NT21" i="12"/>
  <c r="NT29" i="12"/>
  <c r="NT30" i="12"/>
  <c r="NT9" i="12"/>
  <c r="NT20" i="9"/>
  <c r="NT25" i="9"/>
  <c r="NT22" i="9"/>
  <c r="NT24" i="9"/>
  <c r="NT26" i="9"/>
  <c r="NT30" i="9"/>
  <c r="NT19" i="9"/>
  <c r="NT28" i="9"/>
  <c r="NT27" i="9"/>
  <c r="NT23" i="9"/>
  <c r="NT21" i="9"/>
  <c r="NT29" i="9"/>
  <c r="NU9" i="11"/>
  <c r="NT21" i="8"/>
  <c r="NT24" i="8"/>
  <c r="NT30" i="8"/>
  <c r="NT22" i="8"/>
  <c r="NT28" i="8"/>
  <c r="NT31" i="8"/>
  <c r="NT25" i="8"/>
  <c r="NT29" i="8"/>
  <c r="NT27" i="8"/>
  <c r="NT23" i="8"/>
  <c r="NT26" i="8"/>
  <c r="NT20" i="8"/>
  <c r="NU16" i="10"/>
  <c r="NU8" i="10"/>
  <c r="NU4" i="12"/>
  <c r="NU2" i="12" s="1"/>
  <c r="NV6" i="12"/>
  <c r="NU5" i="12"/>
  <c r="NU3" i="12"/>
  <c r="NU1" i="12"/>
  <c r="NU8" i="12" s="1"/>
  <c r="NU12" i="10"/>
  <c r="NU14" i="10"/>
  <c r="NU8" i="11"/>
  <c r="NU12" i="11"/>
  <c r="NU34" i="11"/>
  <c r="NU15" i="11"/>
  <c r="NU38" i="11"/>
  <c r="NU29" i="11"/>
  <c r="NU26" i="11"/>
  <c r="NU35" i="11"/>
  <c r="NU41" i="11"/>
  <c r="NU43" i="11"/>
  <c r="NU50" i="11"/>
  <c r="NU54" i="11"/>
  <c r="NU58" i="11"/>
  <c r="NU11" i="11"/>
  <c r="NU18" i="11"/>
  <c r="NU17" i="11"/>
  <c r="NU23" i="11"/>
  <c r="NU31" i="11"/>
  <c r="NU28" i="11"/>
  <c r="NU40" i="11"/>
  <c r="NU42" i="11"/>
  <c r="NU45" i="11"/>
  <c r="NU49" i="11"/>
  <c r="NU57" i="11"/>
  <c r="NV5" i="11"/>
  <c r="NV3" i="11"/>
  <c r="NV4" i="11"/>
  <c r="NV2" i="11" s="1"/>
  <c r="NW6" i="11"/>
  <c r="NV1" i="11"/>
  <c r="NV57" i="11" s="1"/>
  <c r="NU13" i="11"/>
  <c r="NU16" i="11"/>
  <c r="NU19" i="11"/>
  <c r="NU25" i="11"/>
  <c r="NU36" i="11"/>
  <c r="NU30" i="11"/>
  <c r="NU37" i="11"/>
  <c r="NU44" i="11"/>
  <c r="NU48" i="11"/>
  <c r="NU52" i="11"/>
  <c r="NU55" i="11"/>
  <c r="NU10" i="11"/>
  <c r="NU14" i="11"/>
  <c r="NU21" i="11"/>
  <c r="NU22" i="11"/>
  <c r="NU27" i="11"/>
  <c r="NU24" i="11"/>
  <c r="NU32" i="11"/>
  <c r="NU39" i="11"/>
  <c r="NU47" i="11"/>
  <c r="NU51" i="11"/>
  <c r="NU53" i="11"/>
  <c r="NU10" i="10"/>
  <c r="NU22" i="10"/>
  <c r="NU9" i="10"/>
  <c r="NU13" i="10"/>
  <c r="NU15" i="10"/>
  <c r="NU21" i="10"/>
  <c r="NU28" i="10"/>
  <c r="NU29" i="10"/>
  <c r="NU32" i="10"/>
  <c r="NU37" i="10"/>
  <c r="NU42" i="10"/>
  <c r="NU47" i="10"/>
  <c r="NU52" i="10"/>
  <c r="NU56" i="10"/>
  <c r="NU17" i="10"/>
  <c r="NU19" i="10"/>
  <c r="NU25" i="10"/>
  <c r="NU31" i="10"/>
  <c r="NU36" i="10"/>
  <c r="NU39" i="10"/>
  <c r="NU45" i="10"/>
  <c r="NU49" i="10"/>
  <c r="NU53" i="10"/>
  <c r="NU57" i="10"/>
  <c r="NU11" i="10"/>
  <c r="NU23" i="10"/>
  <c r="NU24" i="10"/>
  <c r="NU27" i="10"/>
  <c r="NU34" i="10"/>
  <c r="NU38" i="10"/>
  <c r="NU41" i="10"/>
  <c r="NU44" i="10"/>
  <c r="NU50" i="10"/>
  <c r="NU54" i="10"/>
  <c r="NU58" i="10"/>
  <c r="NV5" i="10"/>
  <c r="NV3" i="10"/>
  <c r="NV4" i="10"/>
  <c r="NV2" i="10" s="1"/>
  <c r="NV1" i="10"/>
  <c r="NV57" i="10" s="1"/>
  <c r="NW6" i="10"/>
  <c r="NU18" i="10"/>
  <c r="NU26" i="10"/>
  <c r="NU35" i="10"/>
  <c r="NU30" i="10"/>
  <c r="NU40" i="10"/>
  <c r="NU43" i="10"/>
  <c r="NU48" i="10"/>
  <c r="NU51" i="10"/>
  <c r="NT15" i="9"/>
  <c r="NT11" i="9"/>
  <c r="NT13" i="9"/>
  <c r="NT10" i="9"/>
  <c r="NV6" i="9"/>
  <c r="NU5" i="9"/>
  <c r="NU4" i="9"/>
  <c r="NU2" i="9" s="1"/>
  <c r="NU1" i="9"/>
  <c r="NU30" i="9" s="1"/>
  <c r="NU3" i="9"/>
  <c r="NT12" i="9"/>
  <c r="NT16" i="9"/>
  <c r="NT9" i="9"/>
  <c r="NT14" i="9"/>
  <c r="NT18" i="9"/>
  <c r="NT8" i="9"/>
  <c r="NT17" i="9"/>
  <c r="NT10" i="8"/>
  <c r="NT12" i="8"/>
  <c r="NT14" i="8"/>
  <c r="NT8" i="8"/>
  <c r="NU5" i="8"/>
  <c r="NU4" i="8"/>
  <c r="NU2" i="8" s="1"/>
  <c r="NV6" i="8"/>
  <c r="NU1" i="8"/>
  <c r="NU3" i="8"/>
  <c r="NT15" i="8"/>
  <c r="NT16" i="8"/>
  <c r="NT9" i="8"/>
  <c r="NT18" i="8"/>
  <c r="NT11" i="8"/>
  <c r="NT17" i="8"/>
  <c r="NT13" i="8"/>
  <c r="NT19" i="8"/>
  <c r="NU10" i="12" l="1"/>
  <c r="NU15" i="12"/>
  <c r="NU21" i="12"/>
  <c r="NU29" i="12"/>
  <c r="NU20" i="12"/>
  <c r="NU11" i="12"/>
  <c r="NU16" i="12"/>
  <c r="NU25" i="12"/>
  <c r="NU23" i="12"/>
  <c r="NU24" i="12"/>
  <c r="NU12" i="12"/>
  <c r="NU14" i="12"/>
  <c r="NU19" i="12"/>
  <c r="NU22" i="12"/>
  <c r="NU27" i="12"/>
  <c r="NU13" i="12"/>
  <c r="NU18" i="12"/>
  <c r="NU17" i="12"/>
  <c r="NU26" i="12"/>
  <c r="NU28" i="12"/>
  <c r="NU30" i="12"/>
  <c r="NU9" i="12"/>
  <c r="NU22" i="9"/>
  <c r="NU23" i="9"/>
  <c r="NU28" i="9"/>
  <c r="NU27" i="9"/>
  <c r="NU25" i="9"/>
  <c r="NU29" i="9"/>
  <c r="NU26" i="9"/>
  <c r="NU20" i="9"/>
  <c r="NU21" i="9"/>
  <c r="NU19" i="9"/>
  <c r="NU24" i="9"/>
  <c r="NU24" i="8"/>
  <c r="NU23" i="8"/>
  <c r="NU25" i="8"/>
  <c r="NU21" i="8"/>
  <c r="NU30" i="8"/>
  <c r="NU29" i="8"/>
  <c r="NU26" i="8"/>
  <c r="NU27" i="8"/>
  <c r="NU31" i="8"/>
  <c r="NU22" i="8"/>
  <c r="NU28" i="8"/>
  <c r="NU20" i="8"/>
  <c r="NW6" i="12"/>
  <c r="NV5" i="12"/>
  <c r="NV4" i="12"/>
  <c r="NV2" i="12" s="1"/>
  <c r="NV1" i="12"/>
  <c r="NV8" i="12" s="1"/>
  <c r="NV3" i="12"/>
  <c r="NV9" i="11"/>
  <c r="NW5" i="11"/>
  <c r="NW3" i="11"/>
  <c r="NW4" i="11"/>
  <c r="NW2" i="11" s="1"/>
  <c r="NX6" i="11"/>
  <c r="NW1" i="11"/>
  <c r="NW58" i="11" s="1"/>
  <c r="NV8" i="11"/>
  <c r="NV13" i="11"/>
  <c r="NV22" i="11"/>
  <c r="NV15" i="11"/>
  <c r="NV26" i="11"/>
  <c r="NV23" i="11"/>
  <c r="NV31" i="11"/>
  <c r="NV35" i="11"/>
  <c r="NV41" i="11"/>
  <c r="NV47" i="11"/>
  <c r="NV51" i="11"/>
  <c r="NV52" i="11"/>
  <c r="NV58" i="11"/>
  <c r="NV14" i="11"/>
  <c r="NV16" i="11"/>
  <c r="NV17" i="11"/>
  <c r="NV28" i="11"/>
  <c r="NV25" i="11"/>
  <c r="NV34" i="11"/>
  <c r="NV38" i="11"/>
  <c r="NV42" i="11"/>
  <c r="NV43" i="11"/>
  <c r="NV50" i="11"/>
  <c r="NV55" i="11"/>
  <c r="NV10" i="11"/>
  <c r="NV18" i="11"/>
  <c r="NV19" i="11"/>
  <c r="NV30" i="11"/>
  <c r="NV27" i="11"/>
  <c r="NV36" i="11"/>
  <c r="NV40" i="11"/>
  <c r="NV44" i="11"/>
  <c r="NV45" i="11"/>
  <c r="NV53" i="11"/>
  <c r="NV56" i="11"/>
  <c r="NV11" i="11"/>
  <c r="NV12" i="11"/>
  <c r="NV21" i="11"/>
  <c r="NV24" i="11"/>
  <c r="NV37" i="11"/>
  <c r="NV29" i="11"/>
  <c r="NV32" i="11"/>
  <c r="NV39" i="11"/>
  <c r="NV49" i="11"/>
  <c r="NV48" i="11"/>
  <c r="NV54" i="11"/>
  <c r="NV16" i="10"/>
  <c r="NV8" i="10"/>
  <c r="NV19" i="10"/>
  <c r="NV10" i="10"/>
  <c r="NV9" i="10"/>
  <c r="NV12" i="10"/>
  <c r="NV13" i="10"/>
  <c r="NV14" i="10"/>
  <c r="NV11" i="10"/>
  <c r="NV22" i="10"/>
  <c r="NV25" i="10"/>
  <c r="NV28" i="10"/>
  <c r="NV29" i="10"/>
  <c r="NV39" i="10"/>
  <c r="NV42" i="10"/>
  <c r="NV45" i="10"/>
  <c r="NV50" i="10"/>
  <c r="NV54" i="10"/>
  <c r="NV58" i="10"/>
  <c r="NV23" i="10"/>
  <c r="NV27" i="10"/>
  <c r="NV30" i="10"/>
  <c r="NV31" i="10"/>
  <c r="NV36" i="10"/>
  <c r="NV41" i="10"/>
  <c r="NV47" i="10"/>
  <c r="NV51" i="10"/>
  <c r="NV55" i="10"/>
  <c r="NV15" i="10"/>
  <c r="NV18" i="10"/>
  <c r="NV24" i="10"/>
  <c r="NV32" i="10"/>
  <c r="NV34" i="10"/>
  <c r="NV38" i="10"/>
  <c r="NV43" i="10"/>
  <c r="NV48" i="10"/>
  <c r="NV53" i="10"/>
  <c r="NV56" i="10"/>
  <c r="NW5" i="10"/>
  <c r="NW3" i="10"/>
  <c r="NW4" i="10"/>
  <c r="NW2" i="10" s="1"/>
  <c r="NX6" i="10"/>
  <c r="NW1" i="10"/>
  <c r="NW56" i="10" s="1"/>
  <c r="NV17" i="10"/>
  <c r="NV21" i="10"/>
  <c r="NV26" i="10"/>
  <c r="NV35" i="10"/>
  <c r="NV37" i="10"/>
  <c r="NV40" i="10"/>
  <c r="NV44" i="10"/>
  <c r="NV49" i="10"/>
  <c r="NV52" i="10"/>
  <c r="NU16" i="9"/>
  <c r="NU8" i="9"/>
  <c r="NU12" i="9"/>
  <c r="NU14" i="9"/>
  <c r="NU10" i="9"/>
  <c r="NW6" i="9"/>
  <c r="NV4" i="9"/>
  <c r="NV2" i="9" s="1"/>
  <c r="NV1" i="9"/>
  <c r="NV5" i="9"/>
  <c r="NV3" i="9"/>
  <c r="NU18" i="9"/>
  <c r="NU9" i="9"/>
  <c r="NU15" i="9"/>
  <c r="NU11" i="9"/>
  <c r="NU17" i="9"/>
  <c r="NU13" i="9"/>
  <c r="NV5" i="8"/>
  <c r="NV4" i="8"/>
  <c r="NV2" i="8" s="1"/>
  <c r="NW6" i="8"/>
  <c r="NV3" i="8"/>
  <c r="NV1" i="8"/>
  <c r="NV31" i="8" s="1"/>
  <c r="NU15" i="8"/>
  <c r="NU10" i="8"/>
  <c r="NU18" i="8"/>
  <c r="NU9" i="8"/>
  <c r="NU12" i="8"/>
  <c r="NU11" i="8"/>
  <c r="NU14" i="8"/>
  <c r="NU17" i="8"/>
  <c r="NU13" i="8"/>
  <c r="NU8" i="8"/>
  <c r="NU16" i="8"/>
  <c r="NU19" i="8"/>
  <c r="NV11" i="12" l="1"/>
  <c r="NV17" i="12"/>
  <c r="NV16" i="12"/>
  <c r="NV25" i="12"/>
  <c r="NV23" i="12"/>
  <c r="NV12" i="12"/>
  <c r="NV14" i="12"/>
  <c r="NV20" i="12"/>
  <c r="NV22" i="12"/>
  <c r="NV27" i="12"/>
  <c r="NV30" i="12"/>
  <c r="NV13" i="12"/>
  <c r="NV18" i="12"/>
  <c r="NV24" i="12"/>
  <c r="NV26" i="12"/>
  <c r="NV28" i="12"/>
  <c r="NV10" i="12"/>
  <c r="NV15" i="12"/>
  <c r="NV21" i="12"/>
  <c r="NV19" i="12"/>
  <c r="NV29" i="12"/>
  <c r="NV9" i="12"/>
  <c r="NV20" i="9"/>
  <c r="NV24" i="9"/>
  <c r="NV29" i="9"/>
  <c r="NV30" i="9"/>
  <c r="NV21" i="9"/>
  <c r="NV22" i="9"/>
  <c r="NV27" i="9"/>
  <c r="NV25" i="9"/>
  <c r="NV19" i="9"/>
  <c r="NV28" i="9"/>
  <c r="NV26" i="9"/>
  <c r="NV23" i="9"/>
  <c r="NV22" i="8"/>
  <c r="NV27" i="8"/>
  <c r="NV23" i="8"/>
  <c r="NV29" i="8"/>
  <c r="NV24" i="8"/>
  <c r="NV21" i="8"/>
  <c r="NV26" i="8"/>
  <c r="NV28" i="8"/>
  <c r="NV25" i="8"/>
  <c r="NV30" i="8"/>
  <c r="NV20" i="8"/>
  <c r="NW8" i="10"/>
  <c r="NW5" i="12"/>
  <c r="NW4" i="12"/>
  <c r="NW2" i="12" s="1"/>
  <c r="NX6" i="12"/>
  <c r="NW1" i="12"/>
  <c r="NW8" i="12" s="1"/>
  <c r="NW3" i="12"/>
  <c r="NX4" i="11"/>
  <c r="NX2" i="11" s="1"/>
  <c r="NY6" i="11"/>
  <c r="NX1" i="11"/>
  <c r="NX58" i="11" s="1"/>
  <c r="NX5" i="11"/>
  <c r="NX3" i="11"/>
  <c r="NW8" i="11"/>
  <c r="NW10" i="11"/>
  <c r="NW17" i="11"/>
  <c r="NW16" i="11"/>
  <c r="NW26" i="11"/>
  <c r="NW27" i="11"/>
  <c r="NW37" i="11"/>
  <c r="NW42" i="11"/>
  <c r="NW40" i="11"/>
  <c r="NW47" i="11"/>
  <c r="NW51" i="11"/>
  <c r="NW56" i="11"/>
  <c r="NW9" i="11"/>
  <c r="NW12" i="11"/>
  <c r="NW22" i="11"/>
  <c r="NW18" i="11"/>
  <c r="NW28" i="11"/>
  <c r="NW29" i="11"/>
  <c r="NW41" i="11"/>
  <c r="NW32" i="11"/>
  <c r="NW43" i="11"/>
  <c r="NW49" i="11"/>
  <c r="NW52" i="11"/>
  <c r="NW55" i="11"/>
  <c r="NW11" i="11"/>
  <c r="NW19" i="11"/>
  <c r="NW23" i="11"/>
  <c r="NW21" i="11"/>
  <c r="NW30" i="11"/>
  <c r="NW31" i="11"/>
  <c r="NW34" i="11"/>
  <c r="NW39" i="11"/>
  <c r="NW45" i="11"/>
  <c r="NW48" i="11"/>
  <c r="NW53" i="11"/>
  <c r="NW57" i="11"/>
  <c r="NW13" i="11"/>
  <c r="NW15" i="11"/>
  <c r="NW14" i="11"/>
  <c r="NW24" i="11"/>
  <c r="NW25" i="11"/>
  <c r="NW35" i="11"/>
  <c r="NW36" i="11"/>
  <c r="NW38" i="11"/>
  <c r="NW44" i="11"/>
  <c r="NW50" i="11"/>
  <c r="NW54" i="11"/>
  <c r="NV18" i="9"/>
  <c r="NW11" i="10"/>
  <c r="NW15" i="10"/>
  <c r="NW9" i="10"/>
  <c r="NW12" i="10"/>
  <c r="NW19" i="10"/>
  <c r="NW25" i="10"/>
  <c r="NW28" i="10"/>
  <c r="NW29" i="10"/>
  <c r="NW39" i="10"/>
  <c r="NW42" i="10"/>
  <c r="NW45" i="10"/>
  <c r="NW48" i="10"/>
  <c r="NW53" i="10"/>
  <c r="NW58" i="10"/>
  <c r="NX4" i="10"/>
  <c r="NX2" i="10" s="1"/>
  <c r="NY6" i="10"/>
  <c r="NX1" i="10"/>
  <c r="NX55" i="10" s="1"/>
  <c r="NX5" i="10"/>
  <c r="NX3" i="10"/>
  <c r="NW13" i="10"/>
  <c r="NW14" i="10"/>
  <c r="NW22" i="10"/>
  <c r="NW27" i="10"/>
  <c r="NW34" i="10"/>
  <c r="NW31" i="10"/>
  <c r="NW36" i="10"/>
  <c r="NW41" i="10"/>
  <c r="NW47" i="10"/>
  <c r="NW51" i="10"/>
  <c r="NW57" i="10"/>
  <c r="NW17" i="10"/>
  <c r="NW16" i="10"/>
  <c r="NW18" i="10"/>
  <c r="NW24" i="10"/>
  <c r="NW30" i="10"/>
  <c r="NW35" i="10"/>
  <c r="NW38" i="10"/>
  <c r="NW43" i="10"/>
  <c r="NW52" i="10"/>
  <c r="NW50" i="10"/>
  <c r="NW55" i="10"/>
  <c r="NW10" i="10"/>
  <c r="NW21" i="10"/>
  <c r="NW23" i="10"/>
  <c r="NW26" i="10"/>
  <c r="NW32" i="10"/>
  <c r="NW37" i="10"/>
  <c r="NW40" i="10"/>
  <c r="NW44" i="10"/>
  <c r="NW49" i="10"/>
  <c r="NW54" i="10"/>
  <c r="NV8" i="9"/>
  <c r="NV14" i="9"/>
  <c r="NV16" i="9"/>
  <c r="NV12" i="9"/>
  <c r="NV13" i="9"/>
  <c r="NV10" i="9"/>
  <c r="NW5" i="9"/>
  <c r="NX6" i="9"/>
  <c r="NW3" i="9"/>
  <c r="NW4" i="9"/>
  <c r="NW2" i="9" s="1"/>
  <c r="NW1" i="9"/>
  <c r="NV9" i="9"/>
  <c r="NV15" i="9"/>
  <c r="NV11" i="9"/>
  <c r="NV17" i="9"/>
  <c r="NV13" i="8"/>
  <c r="NV8" i="8"/>
  <c r="NV16" i="8"/>
  <c r="NV19" i="8"/>
  <c r="NX6" i="8"/>
  <c r="NW5" i="8"/>
  <c r="NW3" i="8"/>
  <c r="NW4" i="8"/>
  <c r="NW2" i="8" s="1"/>
  <c r="NW1" i="8"/>
  <c r="NV15" i="8"/>
  <c r="NV10" i="8"/>
  <c r="NV18" i="8"/>
  <c r="NV9" i="8"/>
  <c r="NV12" i="8"/>
  <c r="NV11" i="8"/>
  <c r="NV14" i="8"/>
  <c r="NV17" i="8"/>
  <c r="NW11" i="12" l="1"/>
  <c r="NW17" i="12"/>
  <c r="NW19" i="12"/>
  <c r="NW20" i="12"/>
  <c r="NW22" i="12"/>
  <c r="NW30" i="12"/>
  <c r="NW12" i="12"/>
  <c r="NW14" i="12"/>
  <c r="NW23" i="12"/>
  <c r="NW24" i="12"/>
  <c r="NW26" i="12"/>
  <c r="NW13" i="12"/>
  <c r="NW18" i="12"/>
  <c r="NW27" i="12"/>
  <c r="NW21" i="12"/>
  <c r="NW28" i="12"/>
  <c r="NW10" i="12"/>
  <c r="NW16" i="12"/>
  <c r="NW15" i="12"/>
  <c r="NW25" i="12"/>
  <c r="NW29" i="12"/>
  <c r="NW9" i="12"/>
  <c r="NW19" i="9"/>
  <c r="NW23" i="9"/>
  <c r="NW22" i="9"/>
  <c r="NW28" i="9"/>
  <c r="NW30" i="9"/>
  <c r="NW29" i="9"/>
  <c r="NW21" i="9"/>
  <c r="NW26" i="9"/>
  <c r="NW20" i="9"/>
  <c r="NW25" i="9"/>
  <c r="NW24" i="9"/>
  <c r="NW27" i="9"/>
  <c r="NW23" i="8"/>
  <c r="NW25" i="8"/>
  <c r="NW27" i="8"/>
  <c r="NW24" i="8"/>
  <c r="NW28" i="8"/>
  <c r="NW31" i="8"/>
  <c r="NW26" i="8"/>
  <c r="NW29" i="8"/>
  <c r="NW22" i="8"/>
  <c r="NW21" i="8"/>
  <c r="NW30" i="8"/>
  <c r="NW20" i="8"/>
  <c r="NX8" i="11"/>
  <c r="NX5" i="12"/>
  <c r="NX4" i="12"/>
  <c r="NX2" i="12" s="1"/>
  <c r="NY6" i="12"/>
  <c r="NX3" i="12"/>
  <c r="NX1" i="12"/>
  <c r="NX8" i="12" s="1"/>
  <c r="NX11" i="11"/>
  <c r="NX15" i="11"/>
  <c r="NX23" i="11"/>
  <c r="NX25" i="11"/>
  <c r="NX24" i="11"/>
  <c r="NX35" i="11"/>
  <c r="NX39" i="11"/>
  <c r="NX43" i="11"/>
  <c r="NX44" i="11"/>
  <c r="NX51" i="11"/>
  <c r="NX54" i="11"/>
  <c r="NX10" i="11"/>
  <c r="NX13" i="11"/>
  <c r="NX17" i="11"/>
  <c r="NX14" i="11"/>
  <c r="NX27" i="11"/>
  <c r="NX26" i="11"/>
  <c r="NX34" i="11"/>
  <c r="NX41" i="11"/>
  <c r="NX45" i="11"/>
  <c r="NX47" i="11"/>
  <c r="NX52" i="11"/>
  <c r="NX56" i="11"/>
  <c r="NX12" i="11"/>
  <c r="NX32" i="11"/>
  <c r="NX19" i="11"/>
  <c r="NX16" i="11"/>
  <c r="NX29" i="11"/>
  <c r="NX28" i="11"/>
  <c r="NX36" i="11"/>
  <c r="NX38" i="11"/>
  <c r="NX48" i="11"/>
  <c r="NX49" i="11"/>
  <c r="NX53" i="11"/>
  <c r="NX57" i="11"/>
  <c r="NZ6" i="11"/>
  <c r="NY1" i="11"/>
  <c r="NY57" i="11" s="1"/>
  <c r="NY5" i="11"/>
  <c r="NY3" i="11"/>
  <c r="NY4" i="11"/>
  <c r="NY2" i="11" s="1"/>
  <c r="NX9" i="11"/>
  <c r="NX21" i="11"/>
  <c r="NX22" i="11"/>
  <c r="NX18" i="11"/>
  <c r="NX31" i="11"/>
  <c r="NX30" i="11"/>
  <c r="NX37" i="11"/>
  <c r="NX40" i="11"/>
  <c r="NX42" i="11"/>
  <c r="NX50" i="11"/>
  <c r="NX55" i="11"/>
  <c r="NX8" i="10"/>
  <c r="NX15" i="10"/>
  <c r="NX9" i="10"/>
  <c r="NX17" i="10"/>
  <c r="NX14" i="10"/>
  <c r="NX22" i="10"/>
  <c r="NX23" i="10"/>
  <c r="NX31" i="10"/>
  <c r="NX36" i="10"/>
  <c r="NX37" i="10"/>
  <c r="NX42" i="10"/>
  <c r="NX49" i="10"/>
  <c r="NX53" i="10"/>
  <c r="NX56" i="10"/>
  <c r="NZ6" i="10"/>
  <c r="NY1" i="10"/>
  <c r="NY58" i="10" s="1"/>
  <c r="NY5" i="10"/>
  <c r="NY3" i="10"/>
  <c r="NY4" i="10"/>
  <c r="NY2" i="10" s="1"/>
  <c r="NX11" i="10"/>
  <c r="NX18" i="10"/>
  <c r="NX16" i="10"/>
  <c r="NX24" i="10"/>
  <c r="NX25" i="10"/>
  <c r="NX34" i="10"/>
  <c r="NX38" i="10"/>
  <c r="NX39" i="10"/>
  <c r="NX45" i="10"/>
  <c r="NX48" i="10"/>
  <c r="NX52" i="10"/>
  <c r="NX57" i="10"/>
  <c r="NX13" i="10"/>
  <c r="NX10" i="10"/>
  <c r="NX21" i="10"/>
  <c r="NX26" i="10"/>
  <c r="NX27" i="10"/>
  <c r="NX30" i="10"/>
  <c r="NX40" i="10"/>
  <c r="NX41" i="10"/>
  <c r="NX44" i="10"/>
  <c r="NX51" i="10"/>
  <c r="NX54" i="10"/>
  <c r="NX58" i="10"/>
  <c r="NX12" i="10"/>
  <c r="NX19" i="10"/>
  <c r="NX28" i="10"/>
  <c r="NX29" i="10"/>
  <c r="NX32" i="10"/>
  <c r="NX35" i="10"/>
  <c r="NX43" i="10"/>
  <c r="NX47" i="10"/>
  <c r="NX50" i="10"/>
  <c r="NW11" i="9"/>
  <c r="NW13" i="9"/>
  <c r="NW10" i="9"/>
  <c r="NW18" i="9"/>
  <c r="NX5" i="9"/>
  <c r="NX4" i="9"/>
  <c r="NX2" i="9" s="1"/>
  <c r="NY6" i="9"/>
  <c r="NX3" i="9"/>
  <c r="NX1" i="9"/>
  <c r="NW15" i="9"/>
  <c r="NW12" i="9"/>
  <c r="NW9" i="9"/>
  <c r="NW14" i="9"/>
  <c r="NW17" i="9"/>
  <c r="NW8" i="9"/>
  <c r="NW16" i="9"/>
  <c r="NW8" i="8"/>
  <c r="NW10" i="8"/>
  <c r="NW9" i="8"/>
  <c r="NW17" i="8"/>
  <c r="NW12" i="8"/>
  <c r="NW11" i="8"/>
  <c r="NW19" i="8"/>
  <c r="NW14" i="8"/>
  <c r="NW13" i="8"/>
  <c r="NW16" i="8"/>
  <c r="NY6" i="8"/>
  <c r="NX5" i="8"/>
  <c r="NX4" i="8"/>
  <c r="NX2" i="8" s="1"/>
  <c r="NX3" i="8"/>
  <c r="NX1" i="8"/>
  <c r="NX31" i="8" s="1"/>
  <c r="NW15" i="8"/>
  <c r="NW18" i="8"/>
  <c r="NX11" i="12" l="1"/>
  <c r="NX17" i="12"/>
  <c r="NX22" i="12"/>
  <c r="NX23" i="12"/>
  <c r="NX21" i="12"/>
  <c r="NX28" i="12"/>
  <c r="NX12" i="12"/>
  <c r="NX14" i="12"/>
  <c r="NX20" i="12"/>
  <c r="NX27" i="12"/>
  <c r="NX25" i="12"/>
  <c r="NX29" i="12"/>
  <c r="NX13" i="12"/>
  <c r="NX15" i="12"/>
  <c r="NX18" i="12"/>
  <c r="NX26" i="12"/>
  <c r="NX10" i="12"/>
  <c r="NX16" i="12"/>
  <c r="NX19" i="12"/>
  <c r="NX24" i="12"/>
  <c r="NX30" i="12"/>
  <c r="NX9" i="12"/>
  <c r="NX22" i="9"/>
  <c r="NX20" i="9"/>
  <c r="NX25" i="9"/>
  <c r="NX27" i="9"/>
  <c r="NX30" i="9"/>
  <c r="NX19" i="9"/>
  <c r="NX24" i="9"/>
  <c r="NX29" i="9"/>
  <c r="NX23" i="9"/>
  <c r="NX26" i="9"/>
  <c r="NX28" i="9"/>
  <c r="NX21" i="9"/>
  <c r="NX27" i="8"/>
  <c r="NX29" i="8"/>
  <c r="NX21" i="8"/>
  <c r="NX23" i="8"/>
  <c r="NX26" i="8"/>
  <c r="NX25" i="8"/>
  <c r="NX24" i="8"/>
  <c r="NX30" i="8"/>
  <c r="NX22" i="8"/>
  <c r="NX28" i="8"/>
  <c r="NX20" i="8"/>
  <c r="NY8" i="11"/>
  <c r="NY9" i="11"/>
  <c r="NY12" i="10"/>
  <c r="NY4" i="12"/>
  <c r="NY2" i="12" s="1"/>
  <c r="NZ6" i="12"/>
  <c r="NY5" i="12"/>
  <c r="NY3" i="12"/>
  <c r="NY1" i="12"/>
  <c r="NY8" i="12" s="1"/>
  <c r="NY12" i="11"/>
  <c r="NY16" i="11"/>
  <c r="NY17" i="11"/>
  <c r="NY25" i="11"/>
  <c r="NY34" i="11"/>
  <c r="NY30" i="11"/>
  <c r="NY35" i="11"/>
  <c r="NY39" i="11"/>
  <c r="NY43" i="11"/>
  <c r="NY51" i="11"/>
  <c r="NY54" i="11"/>
  <c r="NY58" i="11"/>
  <c r="NY14" i="11"/>
  <c r="NY18" i="11"/>
  <c r="NY19" i="11"/>
  <c r="NY27" i="11"/>
  <c r="NY24" i="11"/>
  <c r="NY36" i="11"/>
  <c r="NY37" i="11"/>
  <c r="NY41" i="11"/>
  <c r="NY45" i="11"/>
  <c r="NY49" i="11"/>
  <c r="NY55" i="11"/>
  <c r="NZ5" i="11"/>
  <c r="NZ3" i="11"/>
  <c r="NZ4" i="11"/>
  <c r="NZ2" i="11" s="1"/>
  <c r="OA6" i="11"/>
  <c r="NZ1" i="11"/>
  <c r="NZ56" i="11" s="1"/>
  <c r="NY11" i="11"/>
  <c r="NY21" i="11"/>
  <c r="NY22" i="11"/>
  <c r="NY29" i="11"/>
  <c r="NY26" i="11"/>
  <c r="NY32" i="11"/>
  <c r="NY40" i="11"/>
  <c r="NY44" i="11"/>
  <c r="NY50" i="11"/>
  <c r="NY53" i="11"/>
  <c r="NY56" i="11"/>
  <c r="NY10" i="11"/>
  <c r="NY13" i="11"/>
  <c r="NY15" i="11"/>
  <c r="NY23" i="11"/>
  <c r="NY31" i="11"/>
  <c r="NY28" i="11"/>
  <c r="NY38" i="11"/>
  <c r="NY42" i="11"/>
  <c r="NY47" i="11"/>
  <c r="NY48" i="11"/>
  <c r="NY52" i="11"/>
  <c r="NY8" i="10"/>
  <c r="NY16" i="10"/>
  <c r="NY10" i="10"/>
  <c r="NY9" i="10"/>
  <c r="NY11" i="10"/>
  <c r="NX17" i="9"/>
  <c r="NY14" i="10"/>
  <c r="NY15" i="10"/>
  <c r="NY21" i="10"/>
  <c r="NY26" i="10"/>
  <c r="NY29" i="10"/>
  <c r="NY30" i="10"/>
  <c r="NY40" i="10"/>
  <c r="NY43" i="10"/>
  <c r="NY50" i="10"/>
  <c r="NY52" i="10"/>
  <c r="NY54" i="10"/>
  <c r="NZ5" i="10"/>
  <c r="NZ3" i="10"/>
  <c r="NZ4" i="10"/>
  <c r="NZ2" i="10" s="1"/>
  <c r="NZ1" i="10"/>
  <c r="NZ57" i="10" s="1"/>
  <c r="OA6" i="10"/>
  <c r="NY17" i="10"/>
  <c r="NY23" i="10"/>
  <c r="NY28" i="10"/>
  <c r="NY31" i="10"/>
  <c r="NY32" i="10"/>
  <c r="NY37" i="10"/>
  <c r="NY42" i="10"/>
  <c r="NY48" i="10"/>
  <c r="NY51" i="10"/>
  <c r="NY55" i="10"/>
  <c r="NY22" i="10"/>
  <c r="NY19" i="10"/>
  <c r="NY25" i="10"/>
  <c r="NY34" i="10"/>
  <c r="NY36" i="10"/>
  <c r="NY39" i="10"/>
  <c r="NY45" i="10"/>
  <c r="NY47" i="10"/>
  <c r="NY53" i="10"/>
  <c r="NY57" i="10"/>
  <c r="NY13" i="10"/>
  <c r="NY18" i="10"/>
  <c r="NY24" i="10"/>
  <c r="NY27" i="10"/>
  <c r="NY35" i="10"/>
  <c r="NY38" i="10"/>
  <c r="NY41" i="10"/>
  <c r="NY44" i="10"/>
  <c r="NY49" i="10"/>
  <c r="NY56" i="10"/>
  <c r="NX11" i="9"/>
  <c r="NX14" i="9"/>
  <c r="NX13" i="9"/>
  <c r="NX8" i="9"/>
  <c r="NZ6" i="9"/>
  <c r="NY5" i="9"/>
  <c r="NY1" i="9"/>
  <c r="NY30" i="9" s="1"/>
  <c r="NY4" i="9"/>
  <c r="NY2" i="9" s="1"/>
  <c r="NY3" i="9"/>
  <c r="NX10" i="9"/>
  <c r="NX16" i="9"/>
  <c r="NX9" i="9"/>
  <c r="NX15" i="9"/>
  <c r="NX12" i="9"/>
  <c r="NX18" i="9"/>
  <c r="NX10" i="8"/>
  <c r="NX9" i="8"/>
  <c r="NX18" i="8"/>
  <c r="NX12" i="8"/>
  <c r="NX11" i="8"/>
  <c r="NX17" i="8"/>
  <c r="NX14" i="8"/>
  <c r="NX13" i="8"/>
  <c r="NX19" i="8"/>
  <c r="NX8" i="8"/>
  <c r="NY5" i="8"/>
  <c r="NY4" i="8"/>
  <c r="NY2" i="8" s="1"/>
  <c r="NZ6" i="8"/>
  <c r="NY1" i="8"/>
  <c r="NY31" i="8" s="1"/>
  <c r="NY3" i="8"/>
  <c r="NX15" i="8"/>
  <c r="NX16" i="8"/>
  <c r="NY10" i="12" l="1"/>
  <c r="NY19" i="12"/>
  <c r="NY28" i="12"/>
  <c r="NY26" i="12"/>
  <c r="NY20" i="12"/>
  <c r="NY11" i="12"/>
  <c r="NY15" i="12"/>
  <c r="NY21" i="12"/>
  <c r="NY23" i="12"/>
  <c r="NY24" i="12"/>
  <c r="NY12" i="12"/>
  <c r="NY14" i="12"/>
  <c r="NY16" i="12"/>
  <c r="NY25" i="12"/>
  <c r="NY27" i="12"/>
  <c r="NY13" i="12"/>
  <c r="NY18" i="12"/>
  <c r="NY17" i="12"/>
  <c r="NY22" i="12"/>
  <c r="NY29" i="12"/>
  <c r="NY30" i="12"/>
  <c r="NY9" i="12"/>
  <c r="NY22" i="9"/>
  <c r="NY27" i="9"/>
  <c r="NY28" i="9"/>
  <c r="NY25" i="9"/>
  <c r="NY20" i="9"/>
  <c r="NY19" i="9"/>
  <c r="NY24" i="9"/>
  <c r="NY29" i="9"/>
  <c r="NY21" i="9"/>
  <c r="NY23" i="9"/>
  <c r="NY26" i="9"/>
  <c r="NY24" i="8"/>
  <c r="NY28" i="8"/>
  <c r="NY21" i="8"/>
  <c r="NY26" i="8"/>
  <c r="NY25" i="8"/>
  <c r="NY22" i="8"/>
  <c r="NY30" i="8"/>
  <c r="NY29" i="8"/>
  <c r="NY23" i="8"/>
  <c r="NY27" i="8"/>
  <c r="NY20" i="8"/>
  <c r="OA6" i="12"/>
  <c r="NZ5" i="12"/>
  <c r="NZ4" i="12"/>
  <c r="NZ2" i="12" s="1"/>
  <c r="NZ1" i="12"/>
  <c r="NZ8" i="12" s="1"/>
  <c r="NZ3" i="12"/>
  <c r="NZ9" i="11"/>
  <c r="OA5" i="11"/>
  <c r="OA3" i="11"/>
  <c r="OA4" i="11"/>
  <c r="OA2" i="11" s="1"/>
  <c r="OB6" i="11"/>
  <c r="OA1" i="11"/>
  <c r="OA58" i="11" s="1"/>
  <c r="NZ8" i="11"/>
  <c r="NZ13" i="11"/>
  <c r="NZ26" i="11"/>
  <c r="NZ24" i="11"/>
  <c r="NZ15" i="11"/>
  <c r="NZ25" i="11"/>
  <c r="NZ34" i="11"/>
  <c r="NZ37" i="11"/>
  <c r="NZ39" i="11"/>
  <c r="NZ49" i="11"/>
  <c r="NZ51" i="11"/>
  <c r="NZ52" i="11"/>
  <c r="NZ58" i="11"/>
  <c r="NZ10" i="11"/>
  <c r="NZ28" i="11"/>
  <c r="NZ16" i="11"/>
  <c r="NZ17" i="11"/>
  <c r="NZ27" i="11"/>
  <c r="NZ36" i="11"/>
  <c r="NZ38" i="11"/>
  <c r="NZ41" i="11"/>
  <c r="NZ43" i="11"/>
  <c r="NZ54" i="11"/>
  <c r="NZ55" i="11"/>
  <c r="NZ12" i="11"/>
  <c r="NZ22" i="11"/>
  <c r="NZ18" i="11"/>
  <c r="NZ19" i="11"/>
  <c r="NZ29" i="11"/>
  <c r="NZ32" i="11"/>
  <c r="NZ40" i="11"/>
  <c r="NZ44" i="11"/>
  <c r="NZ45" i="11"/>
  <c r="NZ50" i="11"/>
  <c r="NZ57" i="11"/>
  <c r="NZ11" i="11"/>
  <c r="NZ14" i="11"/>
  <c r="NZ30" i="11"/>
  <c r="NZ21" i="11"/>
  <c r="NZ23" i="11"/>
  <c r="NZ31" i="11"/>
  <c r="NZ35" i="11"/>
  <c r="NZ42" i="11"/>
  <c r="NZ47" i="11"/>
  <c r="NZ48" i="11"/>
  <c r="NZ53" i="11"/>
  <c r="NZ14" i="10"/>
  <c r="NZ21" i="10"/>
  <c r="NZ39" i="10"/>
  <c r="NZ50" i="10"/>
  <c r="NY9" i="9"/>
  <c r="NZ8" i="10"/>
  <c r="NZ16" i="10"/>
  <c r="NZ9" i="10"/>
  <c r="NZ17" i="10"/>
  <c r="NZ23" i="10"/>
  <c r="NZ30" i="10"/>
  <c r="NZ34" i="10"/>
  <c r="NZ36" i="10"/>
  <c r="NZ41" i="10"/>
  <c r="NZ47" i="10"/>
  <c r="NZ51" i="10"/>
  <c r="NZ55" i="10"/>
  <c r="NZ15" i="10"/>
  <c r="NZ31" i="10"/>
  <c r="NZ45" i="10"/>
  <c r="NZ58" i="10"/>
  <c r="NY10" i="9"/>
  <c r="NZ10" i="10"/>
  <c r="NZ25" i="10"/>
  <c r="NZ11" i="10"/>
  <c r="NZ22" i="10"/>
  <c r="NZ24" i="10"/>
  <c r="NZ32" i="10"/>
  <c r="NZ35" i="10"/>
  <c r="NZ38" i="10"/>
  <c r="NZ43" i="10"/>
  <c r="NZ48" i="10"/>
  <c r="NZ52" i="10"/>
  <c r="NZ56" i="10"/>
  <c r="NZ27" i="10"/>
  <c r="NZ28" i="10"/>
  <c r="NZ42" i="10"/>
  <c r="NZ54" i="10"/>
  <c r="NY14" i="9"/>
  <c r="OA5" i="10"/>
  <c r="OA3" i="10"/>
  <c r="OA4" i="10"/>
  <c r="OA2" i="10" s="1"/>
  <c r="OB6" i="10"/>
  <c r="OA1" i="10"/>
  <c r="OA55" i="10" s="1"/>
  <c r="NZ12" i="10"/>
  <c r="NZ19" i="10"/>
  <c r="NZ13" i="10"/>
  <c r="NZ18" i="10"/>
  <c r="NZ26" i="10"/>
  <c r="NZ29" i="10"/>
  <c r="NZ37" i="10"/>
  <c r="NZ40" i="10"/>
  <c r="NZ44" i="10"/>
  <c r="NZ49" i="10"/>
  <c r="NZ53" i="10"/>
  <c r="NY17" i="8"/>
  <c r="NY11" i="8"/>
  <c r="NY18" i="9"/>
  <c r="NY14" i="8"/>
  <c r="NY8" i="9"/>
  <c r="OA6" i="9"/>
  <c r="NZ5" i="9"/>
  <c r="NZ1" i="9"/>
  <c r="NZ4" i="9"/>
  <c r="NZ2" i="9" s="1"/>
  <c r="NZ3" i="9"/>
  <c r="NY16" i="9"/>
  <c r="NY12" i="9"/>
  <c r="NY11" i="9"/>
  <c r="NY15" i="9"/>
  <c r="NY13" i="9"/>
  <c r="NY17" i="9"/>
  <c r="NZ5" i="8"/>
  <c r="NZ4" i="8"/>
  <c r="NZ2" i="8" s="1"/>
  <c r="OA6" i="8"/>
  <c r="NZ1" i="8"/>
  <c r="NZ31" i="8" s="1"/>
  <c r="NZ3" i="8"/>
  <c r="NY15" i="8"/>
  <c r="NY10" i="8"/>
  <c r="NY18" i="8"/>
  <c r="NY9" i="8"/>
  <c r="NY12" i="8"/>
  <c r="NY13" i="8"/>
  <c r="NY8" i="8"/>
  <c r="NY16" i="8"/>
  <c r="NY19" i="8"/>
  <c r="NZ11" i="12" l="1"/>
  <c r="NZ17" i="12"/>
  <c r="NZ16" i="12"/>
  <c r="NZ25" i="12"/>
  <c r="NZ19" i="12"/>
  <c r="NZ12" i="12"/>
  <c r="NZ14" i="12"/>
  <c r="NZ24" i="12"/>
  <c r="NZ28" i="12"/>
  <c r="NZ23" i="12"/>
  <c r="NZ30" i="12"/>
  <c r="NZ13" i="12"/>
  <c r="NZ18" i="12"/>
  <c r="NZ20" i="12"/>
  <c r="NZ22" i="12"/>
  <c r="NZ27" i="12"/>
  <c r="NZ10" i="12"/>
  <c r="NZ15" i="12"/>
  <c r="NZ21" i="12"/>
  <c r="NZ26" i="12"/>
  <c r="NZ29" i="12"/>
  <c r="NZ9" i="12"/>
  <c r="NZ20" i="9"/>
  <c r="NZ19" i="9"/>
  <c r="NZ29" i="9"/>
  <c r="NZ30" i="9"/>
  <c r="NZ22" i="9"/>
  <c r="NZ23" i="9"/>
  <c r="NZ21" i="9"/>
  <c r="NZ24" i="9"/>
  <c r="NZ27" i="9"/>
  <c r="NZ25" i="9"/>
  <c r="NZ26" i="9"/>
  <c r="NZ28" i="9"/>
  <c r="OA8" i="10"/>
  <c r="NZ22" i="8"/>
  <c r="NZ27" i="8"/>
  <c r="NZ23" i="8"/>
  <c r="NZ29" i="8"/>
  <c r="NZ24" i="8"/>
  <c r="NZ25" i="8"/>
  <c r="NZ26" i="8"/>
  <c r="NZ28" i="8"/>
  <c r="NZ21" i="8"/>
  <c r="NZ30" i="8"/>
  <c r="NZ20" i="8"/>
  <c r="OA5" i="12"/>
  <c r="OA4" i="12"/>
  <c r="OA2" i="12" s="1"/>
  <c r="OB6" i="12"/>
  <c r="OA1" i="12"/>
  <c r="OA8" i="12" s="1"/>
  <c r="OA3" i="12"/>
  <c r="OB4" i="11"/>
  <c r="OB2" i="11" s="1"/>
  <c r="OC6" i="11"/>
  <c r="OB1" i="11"/>
  <c r="OB58" i="11" s="1"/>
  <c r="OB5" i="11"/>
  <c r="OB3" i="11"/>
  <c r="OA8" i="11"/>
  <c r="OA10" i="11"/>
  <c r="OA17" i="11"/>
  <c r="OA18" i="11"/>
  <c r="OA24" i="11"/>
  <c r="OA37" i="11"/>
  <c r="OA31" i="11"/>
  <c r="OA41" i="11"/>
  <c r="OA42" i="11"/>
  <c r="OA47" i="11"/>
  <c r="OA48" i="11"/>
  <c r="OA56" i="11"/>
  <c r="OA9" i="11"/>
  <c r="OA12" i="11"/>
  <c r="OA22" i="11"/>
  <c r="OA21" i="11"/>
  <c r="OA26" i="11"/>
  <c r="OA25" i="11"/>
  <c r="OA39" i="11"/>
  <c r="OA32" i="11"/>
  <c r="OA43" i="11"/>
  <c r="OA52" i="11"/>
  <c r="OA51" i="11"/>
  <c r="OA55" i="11"/>
  <c r="OA11" i="11"/>
  <c r="OA19" i="11"/>
  <c r="OA14" i="11"/>
  <c r="OA23" i="11"/>
  <c r="OA28" i="11"/>
  <c r="OA27" i="11"/>
  <c r="OA34" i="11"/>
  <c r="OA38" i="11"/>
  <c r="OA45" i="11"/>
  <c r="OA49" i="11"/>
  <c r="OA53" i="11"/>
  <c r="OA57" i="11"/>
  <c r="OA13" i="11"/>
  <c r="OA15" i="11"/>
  <c r="OA16" i="11"/>
  <c r="OA35" i="11"/>
  <c r="OA30" i="11"/>
  <c r="OA29" i="11"/>
  <c r="OA36" i="11"/>
  <c r="OA40" i="11"/>
  <c r="OA44" i="11"/>
  <c r="OA50" i="11"/>
  <c r="OA54" i="11"/>
  <c r="OB4" i="10"/>
  <c r="OB2" i="10" s="1"/>
  <c r="OC6" i="10"/>
  <c r="OB1" i="10"/>
  <c r="OB58" i="10" s="1"/>
  <c r="OB3" i="10"/>
  <c r="OB5" i="10"/>
  <c r="OA11" i="10"/>
  <c r="OA16" i="10"/>
  <c r="OA18" i="10"/>
  <c r="OA24" i="10"/>
  <c r="OA30" i="10"/>
  <c r="OA35" i="10"/>
  <c r="OA38" i="10"/>
  <c r="OA43" i="10"/>
  <c r="OA47" i="10"/>
  <c r="OA52" i="10"/>
  <c r="OA56" i="10"/>
  <c r="OA9" i="10"/>
  <c r="OA15" i="10"/>
  <c r="OA10" i="10"/>
  <c r="OA21" i="10"/>
  <c r="OA23" i="10"/>
  <c r="OA26" i="10"/>
  <c r="OA32" i="10"/>
  <c r="OA37" i="10"/>
  <c r="OA40" i="10"/>
  <c r="OA44" i="10"/>
  <c r="OA48" i="10"/>
  <c r="OA54" i="10"/>
  <c r="OA57" i="10"/>
  <c r="OA13" i="10"/>
  <c r="OA17" i="10"/>
  <c r="OA12" i="10"/>
  <c r="OA19" i="10"/>
  <c r="OA25" i="10"/>
  <c r="OA28" i="10"/>
  <c r="OA29" i="10"/>
  <c r="OA39" i="10"/>
  <c r="OA42" i="10"/>
  <c r="OA45" i="10"/>
  <c r="OA51" i="10"/>
  <c r="OA53" i="10"/>
  <c r="OA58" i="10"/>
  <c r="OA14" i="10"/>
  <c r="OA22" i="10"/>
  <c r="OA27" i="10"/>
  <c r="OA34" i="10"/>
  <c r="OA31" i="10"/>
  <c r="OA36" i="10"/>
  <c r="OA41" i="10"/>
  <c r="OA49" i="10"/>
  <c r="OA50" i="10"/>
  <c r="NZ9" i="8"/>
  <c r="NZ11" i="8"/>
  <c r="NZ14" i="9"/>
  <c r="NZ11" i="9"/>
  <c r="NZ15" i="9"/>
  <c r="NZ8" i="9"/>
  <c r="NZ18" i="9"/>
  <c r="NZ13" i="9"/>
  <c r="NZ17" i="9"/>
  <c r="NZ10" i="9"/>
  <c r="OA5" i="9"/>
  <c r="OB6" i="9"/>
  <c r="OA4" i="9"/>
  <c r="OA2" i="9" s="1"/>
  <c r="OA3" i="9"/>
  <c r="OA1" i="9"/>
  <c r="OA30" i="9" s="1"/>
  <c r="NZ16" i="9"/>
  <c r="NZ12" i="9"/>
  <c r="NZ9" i="9"/>
  <c r="NZ13" i="8"/>
  <c r="NZ8" i="8"/>
  <c r="NZ16" i="8"/>
  <c r="NZ19" i="8"/>
  <c r="OB6" i="8"/>
  <c r="OA5" i="8"/>
  <c r="OA4" i="8"/>
  <c r="OA2" i="8" s="1"/>
  <c r="OA3" i="8"/>
  <c r="OA1" i="8"/>
  <c r="NZ15" i="8"/>
  <c r="NZ10" i="8"/>
  <c r="NZ18" i="8"/>
  <c r="NZ12" i="8"/>
  <c r="NZ14" i="8"/>
  <c r="NZ17" i="8"/>
  <c r="OA11" i="12" l="1"/>
  <c r="OA17" i="12"/>
  <c r="OA15" i="12"/>
  <c r="OA24" i="12"/>
  <c r="OA28" i="12"/>
  <c r="OA30" i="12"/>
  <c r="OA12" i="12"/>
  <c r="OA19" i="12"/>
  <c r="OA23" i="12"/>
  <c r="OA22" i="12"/>
  <c r="OA29" i="12"/>
  <c r="OA13" i="12"/>
  <c r="OA14" i="12"/>
  <c r="OA27" i="12"/>
  <c r="OA21" i="12"/>
  <c r="OA26" i="12"/>
  <c r="OA10" i="12"/>
  <c r="OA16" i="12"/>
  <c r="OA18" i="12"/>
  <c r="OA20" i="12"/>
  <c r="OA25" i="12"/>
  <c r="OA9" i="12"/>
  <c r="OA20" i="9"/>
  <c r="OA25" i="9"/>
  <c r="OA24" i="9"/>
  <c r="OA23" i="9"/>
  <c r="OA29" i="9"/>
  <c r="OA22" i="9"/>
  <c r="OA27" i="9"/>
  <c r="OA19" i="9"/>
  <c r="OA21" i="9"/>
  <c r="OA26" i="9"/>
  <c r="OA28" i="9"/>
  <c r="OA24" i="8"/>
  <c r="OA21" i="8"/>
  <c r="OA27" i="8"/>
  <c r="OA26" i="8"/>
  <c r="OA28" i="8"/>
  <c r="OA31" i="8"/>
  <c r="OA23" i="8"/>
  <c r="OA29" i="8"/>
  <c r="OA22" i="8"/>
  <c r="OA25" i="8"/>
  <c r="OA30" i="8"/>
  <c r="OA20" i="8"/>
  <c r="OB8" i="11"/>
  <c r="OB26" i="10"/>
  <c r="OB5" i="12"/>
  <c r="OB4" i="12"/>
  <c r="OB2" i="12" s="1"/>
  <c r="OC6" i="12"/>
  <c r="OB3" i="12"/>
  <c r="OB1" i="12"/>
  <c r="OB8" i="12" s="1"/>
  <c r="OB11" i="11"/>
  <c r="OB29" i="11"/>
  <c r="OB27" i="11"/>
  <c r="OB14" i="11"/>
  <c r="OB24" i="11"/>
  <c r="OB35" i="11"/>
  <c r="OB39" i="11"/>
  <c r="OB43" i="11"/>
  <c r="OB44" i="11"/>
  <c r="OB51" i="11"/>
  <c r="OB55" i="11"/>
  <c r="OB10" i="11"/>
  <c r="OB13" i="11"/>
  <c r="OB31" i="11"/>
  <c r="OB17" i="11"/>
  <c r="OB16" i="11"/>
  <c r="OB26" i="11"/>
  <c r="OB34" i="11"/>
  <c r="OB41" i="11"/>
  <c r="OB45" i="11"/>
  <c r="OB47" i="11"/>
  <c r="OB52" i="11"/>
  <c r="OB56" i="11"/>
  <c r="OB8" i="10"/>
  <c r="OB12" i="11"/>
  <c r="OB15" i="11"/>
  <c r="OB21" i="11"/>
  <c r="OB19" i="11"/>
  <c r="OB18" i="11"/>
  <c r="OB28" i="11"/>
  <c r="OB36" i="11"/>
  <c r="OB38" i="11"/>
  <c r="OB48" i="11"/>
  <c r="OB49" i="11"/>
  <c r="OB53" i="11"/>
  <c r="OB57" i="11"/>
  <c r="OD6" i="11"/>
  <c r="OC1" i="11"/>
  <c r="OC58" i="11" s="1"/>
  <c r="OC5" i="11"/>
  <c r="OC3" i="11"/>
  <c r="OC4" i="11"/>
  <c r="OC2" i="11" s="1"/>
  <c r="OB9" i="11"/>
  <c r="OB23" i="11"/>
  <c r="OB25" i="11"/>
  <c r="OB22" i="11"/>
  <c r="OB32" i="11"/>
  <c r="OB30" i="11"/>
  <c r="OB37" i="11"/>
  <c r="OB40" i="11"/>
  <c r="OB42" i="11"/>
  <c r="OB50" i="11"/>
  <c r="OB54" i="11"/>
  <c r="OD6" i="10"/>
  <c r="OC1" i="10"/>
  <c r="OC58" i="10" s="1"/>
  <c r="OC5" i="10"/>
  <c r="OC3" i="10"/>
  <c r="OC4" i="10"/>
  <c r="OC2" i="10" s="1"/>
  <c r="OB13" i="10"/>
  <c r="OB18" i="10"/>
  <c r="OB16" i="10"/>
  <c r="OB22" i="10"/>
  <c r="OB29" i="10"/>
  <c r="OB32" i="10"/>
  <c r="OB35" i="10"/>
  <c r="OB43" i="10"/>
  <c r="OB47" i="10"/>
  <c r="OB50" i="10"/>
  <c r="OB54" i="10"/>
  <c r="OA11" i="9"/>
  <c r="OB15" i="10"/>
  <c r="OB10" i="10"/>
  <c r="OB24" i="10"/>
  <c r="OB23" i="10"/>
  <c r="OB31" i="10"/>
  <c r="OB36" i="10"/>
  <c r="OB37" i="10"/>
  <c r="OB42" i="10"/>
  <c r="OB49" i="10"/>
  <c r="OB55" i="10"/>
  <c r="OB56" i="10"/>
  <c r="OB9" i="10"/>
  <c r="OB17" i="10"/>
  <c r="OB12" i="10"/>
  <c r="OB21" i="10"/>
  <c r="OB25" i="10"/>
  <c r="OB34" i="10"/>
  <c r="OB38" i="10"/>
  <c r="OB39" i="10"/>
  <c r="OB45" i="10"/>
  <c r="OB48" i="10"/>
  <c r="OB52" i="10"/>
  <c r="OB57" i="10"/>
  <c r="OB11" i="10"/>
  <c r="OB28" i="10"/>
  <c r="OB14" i="10"/>
  <c r="OB19" i="10"/>
  <c r="OB27" i="10"/>
  <c r="OB30" i="10"/>
  <c r="OB40" i="10"/>
  <c r="OB41" i="10"/>
  <c r="OB44" i="10"/>
  <c r="OB51" i="10"/>
  <c r="OB53" i="10"/>
  <c r="OA9" i="9"/>
  <c r="OA8" i="9"/>
  <c r="OA15" i="9"/>
  <c r="OA17" i="9"/>
  <c r="OA10" i="9"/>
  <c r="OA16" i="9"/>
  <c r="OA13" i="9"/>
  <c r="OA12" i="9"/>
  <c r="OA18" i="9"/>
  <c r="OB5" i="9"/>
  <c r="OB4" i="9"/>
  <c r="OB2" i="9" s="1"/>
  <c r="OC6" i="9"/>
  <c r="OB3" i="9"/>
  <c r="OB1" i="9"/>
  <c r="OA14" i="9"/>
  <c r="OA8" i="8"/>
  <c r="OA10" i="8"/>
  <c r="OA12" i="8"/>
  <c r="OA9" i="8"/>
  <c r="OA17" i="8"/>
  <c r="OA11" i="8"/>
  <c r="OA19" i="8"/>
  <c r="OA14" i="8"/>
  <c r="OA13" i="8"/>
  <c r="OA16" i="8"/>
  <c r="OC6" i="8"/>
  <c r="OB5" i="8"/>
  <c r="OB4" i="8"/>
  <c r="OB2" i="8" s="1"/>
  <c r="OB3" i="8"/>
  <c r="OB1" i="8"/>
  <c r="OA15" i="8"/>
  <c r="OA18" i="8"/>
  <c r="OB11" i="12" l="1"/>
  <c r="OB17" i="12"/>
  <c r="OB22" i="12"/>
  <c r="OB27" i="12"/>
  <c r="OB25" i="12"/>
  <c r="OB29" i="12"/>
  <c r="OB12" i="12"/>
  <c r="OB14" i="12"/>
  <c r="OB26" i="12"/>
  <c r="OB24" i="12"/>
  <c r="OB13" i="12"/>
  <c r="OB15" i="12"/>
  <c r="OB18" i="12"/>
  <c r="OB19" i="12"/>
  <c r="OB10" i="12"/>
  <c r="OB16" i="12"/>
  <c r="OB20" i="12"/>
  <c r="OB23" i="12"/>
  <c r="OB21" i="12"/>
  <c r="OB28" i="12"/>
  <c r="OB30" i="12"/>
  <c r="OB9" i="12"/>
  <c r="OB22" i="9"/>
  <c r="OB20" i="9"/>
  <c r="OB21" i="9"/>
  <c r="OB30" i="9"/>
  <c r="OB19" i="9"/>
  <c r="OB24" i="9"/>
  <c r="OB25" i="9"/>
  <c r="OB27" i="9"/>
  <c r="OB23" i="9"/>
  <c r="OB28" i="9"/>
  <c r="OB29" i="9"/>
  <c r="OB26" i="9"/>
  <c r="OB22" i="8"/>
  <c r="OB25" i="8"/>
  <c r="OB30" i="8"/>
  <c r="OB24" i="8"/>
  <c r="OB28" i="8"/>
  <c r="OB31" i="8"/>
  <c r="OB23" i="8"/>
  <c r="OB29" i="8"/>
  <c r="OB21" i="8"/>
  <c r="OB27" i="8"/>
  <c r="OB26" i="8"/>
  <c r="OB20" i="8"/>
  <c r="OB15" i="9"/>
  <c r="OC9" i="11"/>
  <c r="OC12" i="11"/>
  <c r="OC4" i="12"/>
  <c r="OC2" i="12" s="1"/>
  <c r="OD6" i="12"/>
  <c r="OC5" i="12"/>
  <c r="OC3" i="12"/>
  <c r="OC1" i="12"/>
  <c r="OC8" i="12" s="1"/>
  <c r="OC8" i="11"/>
  <c r="OC10" i="11"/>
  <c r="OC8" i="10"/>
  <c r="OC12" i="10"/>
  <c r="OC16" i="10"/>
  <c r="OC14" i="10"/>
  <c r="OC10" i="10"/>
  <c r="OC11" i="11"/>
  <c r="OC18" i="11"/>
  <c r="OC19" i="11"/>
  <c r="OC25" i="11"/>
  <c r="OC34" i="11"/>
  <c r="OC28" i="11"/>
  <c r="OC35" i="11"/>
  <c r="OC41" i="11"/>
  <c r="OC45" i="11"/>
  <c r="OC51" i="11"/>
  <c r="OC55" i="11"/>
  <c r="OD5" i="11"/>
  <c r="OD3" i="11"/>
  <c r="OD4" i="11"/>
  <c r="OD2" i="11" s="1"/>
  <c r="OE6" i="11"/>
  <c r="OD1" i="11"/>
  <c r="OD57" i="11" s="1"/>
  <c r="OC13" i="11"/>
  <c r="OC21" i="11"/>
  <c r="OC36" i="11"/>
  <c r="OC27" i="11"/>
  <c r="OC40" i="11"/>
  <c r="OC30" i="11"/>
  <c r="OC38" i="11"/>
  <c r="OC44" i="11"/>
  <c r="OC48" i="11"/>
  <c r="OC52" i="11"/>
  <c r="OC56" i="11"/>
  <c r="OC14" i="11"/>
  <c r="OC15" i="11"/>
  <c r="OC22" i="11"/>
  <c r="OC29" i="11"/>
  <c r="OC24" i="11"/>
  <c r="OC32" i="11"/>
  <c r="OC42" i="11"/>
  <c r="OC47" i="11"/>
  <c r="OC50" i="11"/>
  <c r="OC53" i="11"/>
  <c r="OC57" i="11"/>
  <c r="OC16" i="11"/>
  <c r="OC17" i="11"/>
  <c r="OC23" i="11"/>
  <c r="OC31" i="11"/>
  <c r="OC26" i="11"/>
  <c r="OC37" i="11"/>
  <c r="OC39" i="11"/>
  <c r="OC43" i="11"/>
  <c r="OC49" i="11"/>
  <c r="OC54" i="11"/>
  <c r="OD5" i="10"/>
  <c r="OD3" i="10"/>
  <c r="OD4" i="10"/>
  <c r="OD2" i="10" s="1"/>
  <c r="OD1" i="10"/>
  <c r="OD58" i="10" s="1"/>
  <c r="OE6" i="10"/>
  <c r="OC15" i="10"/>
  <c r="OC18" i="10"/>
  <c r="OC26" i="10"/>
  <c r="OC35" i="10"/>
  <c r="OC30" i="10"/>
  <c r="OC40" i="10"/>
  <c r="OC43" i="10"/>
  <c r="OC48" i="10"/>
  <c r="OC51" i="10"/>
  <c r="OC55" i="10"/>
  <c r="OC9" i="10"/>
  <c r="OC17" i="10"/>
  <c r="OC21" i="10"/>
  <c r="OC28" i="10"/>
  <c r="OC29" i="10"/>
  <c r="OC32" i="10"/>
  <c r="OC37" i="10"/>
  <c r="OC42" i="10"/>
  <c r="OC47" i="10"/>
  <c r="OC52" i="10"/>
  <c r="OC56" i="10"/>
  <c r="OC11" i="10"/>
  <c r="OC22" i="10"/>
  <c r="OC19" i="10"/>
  <c r="OC25" i="10"/>
  <c r="OC31" i="10"/>
  <c r="OC36" i="10"/>
  <c r="OC39" i="10"/>
  <c r="OC45" i="10"/>
  <c r="OC50" i="10"/>
  <c r="OC53" i="10"/>
  <c r="OC57" i="10"/>
  <c r="OC13" i="10"/>
  <c r="OC23" i="10"/>
  <c r="OC24" i="10"/>
  <c r="OC27" i="10"/>
  <c r="OC34" i="10"/>
  <c r="OC38" i="10"/>
  <c r="OC41" i="10"/>
  <c r="OC44" i="10"/>
  <c r="OC49" i="10"/>
  <c r="OC54" i="10"/>
  <c r="OB11" i="9"/>
  <c r="OB14" i="9"/>
  <c r="OB12" i="8"/>
  <c r="OB13" i="9"/>
  <c r="OB8" i="9"/>
  <c r="OD6" i="9"/>
  <c r="OC5" i="9"/>
  <c r="OC1" i="9"/>
  <c r="OC30" i="9" s="1"/>
  <c r="OC4" i="9"/>
  <c r="OC2" i="9" s="1"/>
  <c r="OC3" i="9"/>
  <c r="OB17" i="9"/>
  <c r="OB10" i="9"/>
  <c r="OB16" i="9"/>
  <c r="OB9" i="9"/>
  <c r="OB12" i="9"/>
  <c r="OB18" i="9"/>
  <c r="OB14" i="8"/>
  <c r="OB10" i="8"/>
  <c r="OB9" i="8"/>
  <c r="OB13" i="8"/>
  <c r="OB19" i="8"/>
  <c r="OB8" i="8"/>
  <c r="OC5" i="8"/>
  <c r="OC4" i="8"/>
  <c r="OC2" i="8" s="1"/>
  <c r="OD6" i="8"/>
  <c r="OC1" i="8"/>
  <c r="OC3" i="8"/>
  <c r="OB15" i="8"/>
  <c r="OB16" i="8"/>
  <c r="OB18" i="8"/>
  <c r="OB11" i="8"/>
  <c r="OB17" i="8"/>
  <c r="OC12" i="12" l="1"/>
  <c r="OC14" i="12"/>
  <c r="OC19" i="12"/>
  <c r="OC22" i="12"/>
  <c r="OC28" i="12"/>
  <c r="OC13" i="12"/>
  <c r="OC18" i="12"/>
  <c r="OC17" i="12"/>
  <c r="OC26" i="12"/>
  <c r="OC20" i="12"/>
  <c r="OC30" i="12"/>
  <c r="OC10" i="12"/>
  <c r="OC15" i="12"/>
  <c r="OC25" i="12"/>
  <c r="OC23" i="12"/>
  <c r="OC24" i="12"/>
  <c r="OC11" i="12"/>
  <c r="OC16" i="12"/>
  <c r="OC21" i="12"/>
  <c r="OC27" i="12"/>
  <c r="OC29" i="12"/>
  <c r="OC9" i="12"/>
  <c r="OC25" i="9"/>
  <c r="OC26" i="9"/>
  <c r="OC28" i="9"/>
  <c r="OC22" i="9"/>
  <c r="OC20" i="9"/>
  <c r="OC29" i="9"/>
  <c r="OC19" i="9"/>
  <c r="OC24" i="9"/>
  <c r="OC21" i="9"/>
  <c r="OC23" i="9"/>
  <c r="OC27" i="9"/>
  <c r="OC26" i="8"/>
  <c r="OC30" i="8"/>
  <c r="OC29" i="8"/>
  <c r="OC22" i="8"/>
  <c r="OC27" i="8"/>
  <c r="OC31" i="8"/>
  <c r="OC24" i="8"/>
  <c r="OC28" i="8"/>
  <c r="OC21" i="8"/>
  <c r="OC23" i="8"/>
  <c r="OC25" i="8"/>
  <c r="OC20" i="8"/>
  <c r="OE6" i="12"/>
  <c r="OD5" i="12"/>
  <c r="OD4" i="12"/>
  <c r="OD2" i="12" s="1"/>
  <c r="OD1" i="12"/>
  <c r="OD8" i="12" s="1"/>
  <c r="OD3" i="12"/>
  <c r="OD9" i="11"/>
  <c r="OD11" i="11"/>
  <c r="OD10" i="11"/>
  <c r="OE5" i="11"/>
  <c r="OE3" i="11"/>
  <c r="OE4" i="11"/>
  <c r="OE2" i="11" s="1"/>
  <c r="OF6" i="11"/>
  <c r="OE1" i="11"/>
  <c r="OE58" i="11" s="1"/>
  <c r="OD14" i="11"/>
  <c r="OD22" i="11"/>
  <c r="OD26" i="11"/>
  <c r="OD15" i="11"/>
  <c r="OD25" i="11"/>
  <c r="OD34" i="11"/>
  <c r="OD35" i="11"/>
  <c r="OD39" i="11"/>
  <c r="OD43" i="11"/>
  <c r="OD51" i="11"/>
  <c r="OD52" i="11"/>
  <c r="OD58" i="11"/>
  <c r="OD8" i="11"/>
  <c r="OD16" i="11"/>
  <c r="OD28" i="11"/>
  <c r="OD17" i="11"/>
  <c r="OD27" i="11"/>
  <c r="OD36" i="11"/>
  <c r="OD38" i="11"/>
  <c r="OD41" i="11"/>
  <c r="OD45" i="11"/>
  <c r="OD50" i="11"/>
  <c r="OD55" i="11"/>
  <c r="OD18" i="11"/>
  <c r="OD30" i="11"/>
  <c r="OD19" i="11"/>
  <c r="OD29" i="11"/>
  <c r="OD32" i="11"/>
  <c r="OD40" i="11"/>
  <c r="OD44" i="11"/>
  <c r="OD49" i="11"/>
  <c r="OD53" i="11"/>
  <c r="OD56" i="11"/>
  <c r="OD13" i="11"/>
  <c r="OD12" i="11"/>
  <c r="OD24" i="11"/>
  <c r="OD21" i="11"/>
  <c r="OD23" i="11"/>
  <c r="OD31" i="11"/>
  <c r="OD37" i="11"/>
  <c r="OD42" i="11"/>
  <c r="OD47" i="11"/>
  <c r="OD48" i="11"/>
  <c r="OD54" i="11"/>
  <c r="OD8" i="10"/>
  <c r="OD16" i="10"/>
  <c r="OD15" i="10"/>
  <c r="OD23" i="10"/>
  <c r="OD21" i="10"/>
  <c r="OD30" i="10"/>
  <c r="OD31" i="10"/>
  <c r="OD36" i="10"/>
  <c r="OD41" i="10"/>
  <c r="OD47" i="10"/>
  <c r="OD51" i="10"/>
  <c r="OD55" i="10"/>
  <c r="OD10" i="10"/>
  <c r="OD9" i="10"/>
  <c r="OD17" i="10"/>
  <c r="OD25" i="10"/>
  <c r="OD24" i="10"/>
  <c r="OD32" i="10"/>
  <c r="OD34" i="10"/>
  <c r="OD38" i="10"/>
  <c r="OD43" i="10"/>
  <c r="OD48" i="10"/>
  <c r="OD53" i="10"/>
  <c r="OD56" i="10"/>
  <c r="OC10" i="9"/>
  <c r="OE5" i="10"/>
  <c r="OE3" i="10"/>
  <c r="OE4" i="10"/>
  <c r="OE2" i="10" s="1"/>
  <c r="OF6" i="10"/>
  <c r="OE1" i="10"/>
  <c r="OE55" i="10" s="1"/>
  <c r="OD12" i="10"/>
  <c r="OD11" i="10"/>
  <c r="OD19" i="10"/>
  <c r="OD27" i="10"/>
  <c r="OD26" i="10"/>
  <c r="OD35" i="10"/>
  <c r="OD37" i="10"/>
  <c r="OD40" i="10"/>
  <c r="OD44" i="10"/>
  <c r="OD49" i="10"/>
  <c r="OD52" i="10"/>
  <c r="OD57" i="10"/>
  <c r="OD14" i="10"/>
  <c r="OD13" i="10"/>
  <c r="OD22" i="10"/>
  <c r="OD18" i="10"/>
  <c r="OD28" i="10"/>
  <c r="OD29" i="10"/>
  <c r="OD39" i="10"/>
  <c r="OD42" i="10"/>
  <c r="OD45" i="10"/>
  <c r="OD50" i="10"/>
  <c r="OD54" i="10"/>
  <c r="OC8" i="9"/>
  <c r="OC16" i="9"/>
  <c r="OE6" i="9"/>
  <c r="OD1" i="9"/>
  <c r="OD30" i="9" s="1"/>
  <c r="OD4" i="9"/>
  <c r="OD2" i="9" s="1"/>
  <c r="OD3" i="9"/>
  <c r="OD5" i="9"/>
  <c r="OC18" i="9"/>
  <c r="OC12" i="9"/>
  <c r="OC9" i="9"/>
  <c r="OC15" i="9"/>
  <c r="OC14" i="9"/>
  <c r="OC11" i="9"/>
  <c r="OC17" i="9"/>
  <c r="OC13" i="9"/>
  <c r="OC9" i="8"/>
  <c r="OC11" i="8"/>
  <c r="OC15" i="8"/>
  <c r="OC13" i="8"/>
  <c r="OC8" i="8"/>
  <c r="OC16" i="8"/>
  <c r="OC19" i="8"/>
  <c r="OD5" i="8"/>
  <c r="OD4" i="8"/>
  <c r="OD2" i="8" s="1"/>
  <c r="OE6" i="8"/>
  <c r="OD3" i="8"/>
  <c r="OD1" i="8"/>
  <c r="OC10" i="8"/>
  <c r="OC18" i="8"/>
  <c r="OC12" i="8"/>
  <c r="OC14" i="8"/>
  <c r="OC17" i="8"/>
  <c r="OD12" i="12" l="1"/>
  <c r="OD14" i="12"/>
  <c r="OD20" i="12"/>
  <c r="OD22" i="12"/>
  <c r="OD23" i="12"/>
  <c r="OD30" i="12"/>
  <c r="OD13" i="12"/>
  <c r="OD18" i="12"/>
  <c r="OD24" i="12"/>
  <c r="OD26" i="12"/>
  <c r="OD27" i="12"/>
  <c r="OD10" i="12"/>
  <c r="OD15" i="12"/>
  <c r="OD21" i="12"/>
  <c r="OD28" i="12"/>
  <c r="OD11" i="12"/>
  <c r="OD17" i="12"/>
  <c r="OD16" i="12"/>
  <c r="OD25" i="12"/>
  <c r="OD19" i="12"/>
  <c r="OD29" i="12"/>
  <c r="OD9" i="12"/>
  <c r="OD24" i="9"/>
  <c r="OD22" i="9"/>
  <c r="OD27" i="9"/>
  <c r="OD21" i="9"/>
  <c r="OD19" i="9"/>
  <c r="OD25" i="9"/>
  <c r="OD23" i="9"/>
  <c r="OD28" i="9"/>
  <c r="OD20" i="9"/>
  <c r="OD26" i="9"/>
  <c r="OD29" i="9"/>
  <c r="OD25" i="8"/>
  <c r="OD26" i="8"/>
  <c r="OD28" i="8"/>
  <c r="OD21" i="8"/>
  <c r="OD30" i="8"/>
  <c r="OD31" i="8"/>
  <c r="OD22" i="8"/>
  <c r="OD27" i="8"/>
  <c r="OD23" i="8"/>
  <c r="OD29" i="8"/>
  <c r="OD24" i="8"/>
  <c r="OD20" i="8"/>
  <c r="OE5" i="12"/>
  <c r="OE4" i="12"/>
  <c r="OE2" i="12" s="1"/>
  <c r="OF6" i="12"/>
  <c r="OE1" i="12"/>
  <c r="OE8" i="12" s="1"/>
  <c r="OE3" i="12"/>
  <c r="OE9" i="10"/>
  <c r="OE9" i="11"/>
  <c r="OE8" i="11"/>
  <c r="OE11" i="11"/>
  <c r="OF4" i="11"/>
  <c r="OF2" i="11" s="1"/>
  <c r="OG6" i="11"/>
  <c r="OF1" i="11"/>
  <c r="OF58" i="11" s="1"/>
  <c r="OF5" i="11"/>
  <c r="OF3" i="11"/>
  <c r="OE10" i="11"/>
  <c r="OE19" i="11"/>
  <c r="OE16" i="11"/>
  <c r="OE26" i="11"/>
  <c r="OE25" i="11"/>
  <c r="OE39" i="11"/>
  <c r="OE37" i="11"/>
  <c r="OE42" i="11"/>
  <c r="OE47" i="11"/>
  <c r="OE51" i="11"/>
  <c r="OE55" i="11"/>
  <c r="OE12" i="11"/>
  <c r="OE22" i="11"/>
  <c r="OE18" i="11"/>
  <c r="OE28" i="11"/>
  <c r="OE27" i="11"/>
  <c r="OE34" i="11"/>
  <c r="OE41" i="11"/>
  <c r="OE43" i="11"/>
  <c r="OE49" i="11"/>
  <c r="OE52" i="11"/>
  <c r="OE56" i="11"/>
  <c r="OE17" i="11"/>
  <c r="OE23" i="11"/>
  <c r="OE21" i="11"/>
  <c r="OE30" i="11"/>
  <c r="OE29" i="11"/>
  <c r="OE36" i="11"/>
  <c r="OE38" i="11"/>
  <c r="OE45" i="11"/>
  <c r="OE48" i="11"/>
  <c r="OE53" i="11"/>
  <c r="OE57" i="11"/>
  <c r="OE13" i="11"/>
  <c r="OE15" i="11"/>
  <c r="OE14" i="11"/>
  <c r="OE24" i="11"/>
  <c r="OE35" i="11"/>
  <c r="OE31" i="11"/>
  <c r="OE32" i="11"/>
  <c r="OE40" i="11"/>
  <c r="OE44" i="11"/>
  <c r="OE50" i="11"/>
  <c r="OE54" i="11"/>
  <c r="OE21" i="10"/>
  <c r="OE11" i="10"/>
  <c r="OE14" i="10"/>
  <c r="OE18" i="10"/>
  <c r="OE24" i="10"/>
  <c r="OE30" i="10"/>
  <c r="OE35" i="10"/>
  <c r="OE38" i="10"/>
  <c r="OE43" i="10"/>
  <c r="OE49" i="10"/>
  <c r="OE50" i="10"/>
  <c r="OE56" i="10"/>
  <c r="OE13" i="10"/>
  <c r="OE15" i="10"/>
  <c r="OE16" i="10"/>
  <c r="OE23" i="10"/>
  <c r="OE26" i="10"/>
  <c r="OE32" i="10"/>
  <c r="OE37" i="10"/>
  <c r="OE40" i="10"/>
  <c r="OE44" i="10"/>
  <c r="OE51" i="10"/>
  <c r="OE54" i="10"/>
  <c r="OE57" i="10"/>
  <c r="OE17" i="10"/>
  <c r="OE10" i="10"/>
  <c r="OE19" i="10"/>
  <c r="OE25" i="10"/>
  <c r="OE28" i="10"/>
  <c r="OE29" i="10"/>
  <c r="OE39" i="10"/>
  <c r="OE42" i="10"/>
  <c r="OE45" i="10"/>
  <c r="OE52" i="10"/>
  <c r="OE53" i="10"/>
  <c r="OE58" i="10"/>
  <c r="OF4" i="10"/>
  <c r="OF2" i="10" s="1"/>
  <c r="OG6" i="10"/>
  <c r="OF1" i="10"/>
  <c r="OF58" i="10" s="1"/>
  <c r="OF3" i="10"/>
  <c r="OF5" i="10"/>
  <c r="OE8" i="10"/>
  <c r="OE12" i="10"/>
  <c r="OE22" i="10"/>
  <c r="OE27" i="10"/>
  <c r="OE34" i="10"/>
  <c r="OE31" i="10"/>
  <c r="OE36" i="10"/>
  <c r="OE41" i="10"/>
  <c r="OE47" i="10"/>
  <c r="OE48" i="10"/>
  <c r="OD8" i="9"/>
  <c r="OD10" i="9"/>
  <c r="OD18" i="9"/>
  <c r="OD13" i="9"/>
  <c r="OD12" i="9"/>
  <c r="OE5" i="9"/>
  <c r="OF6" i="9"/>
  <c r="OE4" i="9"/>
  <c r="OE2" i="9" s="1"/>
  <c r="OE3" i="9"/>
  <c r="OE1" i="9"/>
  <c r="OD14" i="9"/>
  <c r="OD9" i="9"/>
  <c r="OD15" i="9"/>
  <c r="OD16" i="9"/>
  <c r="OD11" i="9"/>
  <c r="OD17" i="9"/>
  <c r="OD13" i="8"/>
  <c r="OD8" i="8"/>
  <c r="OD16" i="8"/>
  <c r="OD19" i="8"/>
  <c r="OF6" i="8"/>
  <c r="OE5" i="8"/>
  <c r="OE4" i="8"/>
  <c r="OE2" i="8" s="1"/>
  <c r="OE3" i="8"/>
  <c r="OE1" i="8"/>
  <c r="OD15" i="8"/>
  <c r="OD10" i="8"/>
  <c r="OD18" i="8"/>
  <c r="OD9" i="8"/>
  <c r="OD12" i="8"/>
  <c r="OD11" i="8"/>
  <c r="OD14" i="8"/>
  <c r="OD17" i="8"/>
  <c r="OE10" i="12" l="1"/>
  <c r="OE16" i="12"/>
  <c r="OE15" i="12"/>
  <c r="OE20" i="12"/>
  <c r="OE11" i="12"/>
  <c r="OE17" i="12"/>
  <c r="OE19" i="12"/>
  <c r="OE24" i="12"/>
  <c r="OE22" i="12"/>
  <c r="OE29" i="12"/>
  <c r="OE30" i="12"/>
  <c r="OE12" i="12"/>
  <c r="OE14" i="12"/>
  <c r="OE23" i="12"/>
  <c r="OE21" i="12"/>
  <c r="OE26" i="12"/>
  <c r="OE13" i="12"/>
  <c r="OE18" i="12"/>
  <c r="OE27" i="12"/>
  <c r="OE25" i="12"/>
  <c r="OE28" i="12"/>
  <c r="OE9" i="12"/>
  <c r="OE20" i="9"/>
  <c r="OE29" i="9"/>
  <c r="OE27" i="9"/>
  <c r="OE24" i="9"/>
  <c r="OE22" i="9"/>
  <c r="OE19" i="9"/>
  <c r="OE21" i="9"/>
  <c r="OE26" i="9"/>
  <c r="OE28" i="9"/>
  <c r="OE30" i="9"/>
  <c r="OE23" i="9"/>
  <c r="OE25" i="9"/>
  <c r="OE22" i="8"/>
  <c r="OE21" i="8"/>
  <c r="OE30" i="8"/>
  <c r="OE23" i="8"/>
  <c r="OE24" i="8"/>
  <c r="OE27" i="8"/>
  <c r="OE25" i="8"/>
  <c r="OE28" i="8"/>
  <c r="OE31" i="8"/>
  <c r="OE26" i="8"/>
  <c r="OE29" i="8"/>
  <c r="OE20" i="8"/>
  <c r="OF5" i="12"/>
  <c r="OF4" i="12"/>
  <c r="OF2" i="12" s="1"/>
  <c r="OG6" i="12"/>
  <c r="OF3" i="12"/>
  <c r="OF1" i="12"/>
  <c r="OF8" i="12" s="1"/>
  <c r="OF8" i="11"/>
  <c r="OF11" i="11"/>
  <c r="OF17" i="11"/>
  <c r="OF29" i="11"/>
  <c r="OF14" i="11"/>
  <c r="OF26" i="11"/>
  <c r="OF35" i="11"/>
  <c r="OF39" i="11"/>
  <c r="OF43" i="11"/>
  <c r="OF48" i="11"/>
  <c r="OF51" i="11"/>
  <c r="OF55" i="11"/>
  <c r="OF10" i="11"/>
  <c r="OF13" i="11"/>
  <c r="OF19" i="11"/>
  <c r="OF31" i="11"/>
  <c r="OF16" i="11"/>
  <c r="OF28" i="11"/>
  <c r="OF34" i="11"/>
  <c r="OF41" i="11"/>
  <c r="OF45" i="11"/>
  <c r="OF47" i="11"/>
  <c r="OF52" i="11"/>
  <c r="OF56" i="11"/>
  <c r="OH6" i="11"/>
  <c r="OG1" i="11"/>
  <c r="OG58" i="11" s="1"/>
  <c r="OG5" i="11"/>
  <c r="OG3" i="11"/>
  <c r="OG4" i="11"/>
  <c r="OG2" i="11" s="1"/>
  <c r="OF12" i="11"/>
  <c r="OF15" i="11"/>
  <c r="OF25" i="11"/>
  <c r="OF22" i="11"/>
  <c r="OF18" i="11"/>
  <c r="OF30" i="11"/>
  <c r="OF36" i="11"/>
  <c r="OF38" i="11"/>
  <c r="OF42" i="11"/>
  <c r="OF49" i="11"/>
  <c r="OF53" i="11"/>
  <c r="OF57" i="11"/>
  <c r="OF9" i="11"/>
  <c r="OF21" i="11"/>
  <c r="OF27" i="11"/>
  <c r="OF23" i="11"/>
  <c r="OF24" i="11"/>
  <c r="OF32" i="11"/>
  <c r="OF37" i="11"/>
  <c r="OF40" i="11"/>
  <c r="OF44" i="11"/>
  <c r="OF50" i="11"/>
  <c r="OF54" i="11"/>
  <c r="OF15" i="10"/>
  <c r="OF14" i="10"/>
  <c r="OF24" i="10"/>
  <c r="OF22" i="10"/>
  <c r="OF29" i="10"/>
  <c r="OF32" i="10"/>
  <c r="OF35" i="10"/>
  <c r="OF43" i="10"/>
  <c r="OF47" i="10"/>
  <c r="OF50" i="10"/>
  <c r="OF54" i="10"/>
  <c r="OF9" i="10"/>
  <c r="OF17" i="10"/>
  <c r="OF16" i="10"/>
  <c r="OF26" i="10"/>
  <c r="OF23" i="10"/>
  <c r="OF31" i="10"/>
  <c r="OF36" i="10"/>
  <c r="OF37" i="10"/>
  <c r="OF42" i="10"/>
  <c r="OF49" i="10"/>
  <c r="OF53" i="10"/>
  <c r="OF56" i="10"/>
  <c r="OH6" i="10"/>
  <c r="OG1" i="10"/>
  <c r="OG57" i="10" s="1"/>
  <c r="OG5" i="10"/>
  <c r="OG3" i="10"/>
  <c r="OG4" i="10"/>
  <c r="OG2" i="10" s="1"/>
  <c r="OF11" i="10"/>
  <c r="OF10" i="10"/>
  <c r="OF18" i="10"/>
  <c r="OF28" i="10"/>
  <c r="OF25" i="10"/>
  <c r="OF34" i="10"/>
  <c r="OF38" i="10"/>
  <c r="OF39" i="10"/>
  <c r="OF45" i="10"/>
  <c r="OF48" i="10"/>
  <c r="OF52" i="10"/>
  <c r="OF57" i="10"/>
  <c r="OF8" i="10"/>
  <c r="OF13" i="10"/>
  <c r="OF12" i="10"/>
  <c r="OF21" i="10"/>
  <c r="OF19" i="10"/>
  <c r="OF27" i="10"/>
  <c r="OF30" i="10"/>
  <c r="OF40" i="10"/>
  <c r="OF41" i="10"/>
  <c r="OF44" i="10"/>
  <c r="OF51" i="10"/>
  <c r="OF55" i="10"/>
  <c r="OE13" i="9"/>
  <c r="OE11" i="9"/>
  <c r="OE8" i="9"/>
  <c r="OE16" i="9"/>
  <c r="OE10" i="9"/>
  <c r="OE18" i="9"/>
  <c r="OF5" i="9"/>
  <c r="OF4" i="9"/>
  <c r="OF2" i="9" s="1"/>
  <c r="OG6" i="9"/>
  <c r="OF3" i="9"/>
  <c r="OF1" i="9"/>
  <c r="OE15" i="9"/>
  <c r="OE12" i="9"/>
  <c r="OE8" i="8"/>
  <c r="OE9" i="9"/>
  <c r="OE14" i="9"/>
  <c r="OE17" i="9"/>
  <c r="OE10" i="8"/>
  <c r="OE12" i="8"/>
  <c r="OE9" i="8"/>
  <c r="OE17" i="8"/>
  <c r="OE18" i="8"/>
  <c r="OE11" i="8"/>
  <c r="OE19" i="8"/>
  <c r="OE14" i="8"/>
  <c r="OE13" i="8"/>
  <c r="OG6" i="8"/>
  <c r="OF5" i="8"/>
  <c r="OF4" i="8"/>
  <c r="OF2" i="8" s="1"/>
  <c r="OF3" i="8"/>
  <c r="OF1" i="8"/>
  <c r="OE15" i="8"/>
  <c r="OE16" i="8"/>
  <c r="OF11" i="12" l="1"/>
  <c r="OF17" i="12"/>
  <c r="OF20" i="12"/>
  <c r="OF27" i="12"/>
  <c r="OF29" i="12"/>
  <c r="OF12" i="12"/>
  <c r="OF14" i="12"/>
  <c r="OF22" i="12"/>
  <c r="OF24" i="12"/>
  <c r="OF13" i="12"/>
  <c r="OF15" i="12"/>
  <c r="OF18" i="12"/>
  <c r="OF19" i="12"/>
  <c r="OF21" i="12"/>
  <c r="OF28" i="12"/>
  <c r="OF10" i="12"/>
  <c r="OF16" i="12"/>
  <c r="OF26" i="12"/>
  <c r="OF23" i="12"/>
  <c r="OF25" i="12"/>
  <c r="OF30" i="12"/>
  <c r="OF9" i="12"/>
  <c r="OF19" i="9"/>
  <c r="OF29" i="9"/>
  <c r="OF23" i="9"/>
  <c r="OF21" i="9"/>
  <c r="OF22" i="9"/>
  <c r="OF20" i="9"/>
  <c r="OF25" i="9"/>
  <c r="OF27" i="9"/>
  <c r="OF30" i="9"/>
  <c r="OF26" i="9"/>
  <c r="OF24" i="9"/>
  <c r="OF28" i="9"/>
  <c r="OF21" i="8"/>
  <c r="OF25" i="8"/>
  <c r="OF26" i="8"/>
  <c r="OF24" i="8"/>
  <c r="OF27" i="8"/>
  <c r="OF30" i="8"/>
  <c r="OF22" i="8"/>
  <c r="OF28" i="8"/>
  <c r="OF31" i="8"/>
  <c r="OF23" i="8"/>
  <c r="OF29" i="8"/>
  <c r="OF20" i="8"/>
  <c r="OG8" i="10"/>
  <c r="OG4" i="12"/>
  <c r="OG2" i="12" s="1"/>
  <c r="OH6" i="12"/>
  <c r="OG5" i="12"/>
  <c r="OG3" i="12"/>
  <c r="OG1" i="12"/>
  <c r="OG8" i="12" s="1"/>
  <c r="OG22" i="10"/>
  <c r="OG10" i="10"/>
  <c r="OG8" i="11"/>
  <c r="OG14" i="10"/>
  <c r="OG9" i="11"/>
  <c r="OH5" i="11"/>
  <c r="OH3" i="11"/>
  <c r="OH4" i="11"/>
  <c r="OH2" i="11" s="1"/>
  <c r="OI6" i="11"/>
  <c r="OH1" i="11"/>
  <c r="OH58" i="11" s="1"/>
  <c r="OG14" i="11"/>
  <c r="OG16" i="11"/>
  <c r="OG19" i="11"/>
  <c r="OG27" i="11"/>
  <c r="OG24" i="11"/>
  <c r="OG34" i="11"/>
  <c r="OG35" i="11"/>
  <c r="OG42" i="11"/>
  <c r="OG43" i="11"/>
  <c r="OG53" i="11"/>
  <c r="OG55" i="11"/>
  <c r="OG11" i="11"/>
  <c r="OG21" i="11"/>
  <c r="OG22" i="11"/>
  <c r="OG29" i="11"/>
  <c r="OG26" i="11"/>
  <c r="OG37" i="11"/>
  <c r="OG38" i="11"/>
  <c r="OG44" i="11"/>
  <c r="OG45" i="11"/>
  <c r="OG49" i="11"/>
  <c r="OG56" i="11"/>
  <c r="OG10" i="11"/>
  <c r="OG13" i="11"/>
  <c r="OG15" i="11"/>
  <c r="OG23" i="11"/>
  <c r="OG31" i="11"/>
  <c r="OG28" i="11"/>
  <c r="OG32" i="11"/>
  <c r="OG39" i="11"/>
  <c r="OG47" i="11"/>
  <c r="OG51" i="11"/>
  <c r="OG52" i="11"/>
  <c r="OG57" i="11"/>
  <c r="OG12" i="11"/>
  <c r="OG18" i="11"/>
  <c r="OG17" i="11"/>
  <c r="OG25" i="11"/>
  <c r="OG36" i="11"/>
  <c r="OG30" i="11"/>
  <c r="OG40" i="11"/>
  <c r="OG41" i="11"/>
  <c r="OG50" i="11"/>
  <c r="OG48" i="11"/>
  <c r="OG54" i="11"/>
  <c r="OG12" i="10"/>
  <c r="OG16" i="10"/>
  <c r="OG15" i="10"/>
  <c r="OG13" i="10"/>
  <c r="OH5" i="10"/>
  <c r="OH3" i="10"/>
  <c r="OH4" i="10"/>
  <c r="OH2" i="10" s="1"/>
  <c r="OI6" i="10"/>
  <c r="OH1" i="10"/>
  <c r="OH58" i="10" s="1"/>
  <c r="OG11" i="10"/>
  <c r="OG18" i="10"/>
  <c r="OG24" i="10"/>
  <c r="OG27" i="10"/>
  <c r="OG35" i="10"/>
  <c r="OG38" i="10"/>
  <c r="OG41" i="10"/>
  <c r="OG44" i="10"/>
  <c r="OG50" i="10"/>
  <c r="OG54" i="10"/>
  <c r="OG58" i="10"/>
  <c r="OG21" i="10"/>
  <c r="OG26" i="10"/>
  <c r="OG29" i="10"/>
  <c r="OG30" i="10"/>
  <c r="OG40" i="10"/>
  <c r="OG43" i="10"/>
  <c r="OG47" i="10"/>
  <c r="OG52" i="10"/>
  <c r="OG55" i="10"/>
  <c r="OG23" i="10"/>
  <c r="OG28" i="10"/>
  <c r="OG31" i="10"/>
  <c r="OG32" i="10"/>
  <c r="OG37" i="10"/>
  <c r="OG42" i="10"/>
  <c r="OG48" i="10"/>
  <c r="OG51" i="10"/>
  <c r="OG56" i="10"/>
  <c r="OG9" i="10"/>
  <c r="OG17" i="10"/>
  <c r="OG19" i="10"/>
  <c r="OG25" i="10"/>
  <c r="OG34" i="10"/>
  <c r="OG36" i="10"/>
  <c r="OG39" i="10"/>
  <c r="OG45" i="10"/>
  <c r="OG49" i="10"/>
  <c r="OG53" i="10"/>
  <c r="OF9" i="9"/>
  <c r="OF15" i="9"/>
  <c r="OF10" i="9"/>
  <c r="OF16" i="9"/>
  <c r="OF11" i="9"/>
  <c r="OF17" i="9"/>
  <c r="OF12" i="9"/>
  <c r="OF18" i="9"/>
  <c r="OF13" i="9"/>
  <c r="OF14" i="9"/>
  <c r="OH6" i="9"/>
  <c r="OG5" i="9"/>
  <c r="OG4" i="9"/>
  <c r="OG2" i="9" s="1"/>
  <c r="OG1" i="9"/>
  <c r="OG30" i="9" s="1"/>
  <c r="OG3" i="9"/>
  <c r="OF8" i="9"/>
  <c r="OF10" i="8"/>
  <c r="OF14" i="8"/>
  <c r="OF13" i="8"/>
  <c r="OF19" i="8"/>
  <c r="OF8" i="8"/>
  <c r="OG5" i="8"/>
  <c r="OG4" i="8"/>
  <c r="OG2" i="8" s="1"/>
  <c r="OH6" i="8"/>
  <c r="OG1" i="8"/>
  <c r="OG3" i="8"/>
  <c r="OF15" i="8"/>
  <c r="OF16" i="8"/>
  <c r="OF9" i="8"/>
  <c r="OF18" i="8"/>
  <c r="OF12" i="8"/>
  <c r="OF11" i="8"/>
  <c r="OF17" i="8"/>
  <c r="OG13" i="12" l="1"/>
  <c r="OG18" i="12"/>
  <c r="OG17" i="12"/>
  <c r="OG28" i="12"/>
  <c r="OG23" i="12"/>
  <c r="OG30" i="12"/>
  <c r="OG10" i="12"/>
  <c r="OG19" i="12"/>
  <c r="OG21" i="12"/>
  <c r="OG22" i="12"/>
  <c r="OG27" i="12"/>
  <c r="OG11" i="12"/>
  <c r="OG15" i="12"/>
  <c r="OG29" i="12"/>
  <c r="OG26" i="12"/>
  <c r="OG20" i="12"/>
  <c r="OG12" i="12"/>
  <c r="OG14" i="12"/>
  <c r="OG16" i="12"/>
  <c r="OG25" i="12"/>
  <c r="OG24" i="12"/>
  <c r="OG9" i="12"/>
  <c r="OG22" i="9"/>
  <c r="OG23" i="9"/>
  <c r="OG28" i="9"/>
  <c r="OG26" i="9"/>
  <c r="OG25" i="9"/>
  <c r="OG29" i="9"/>
  <c r="OG27" i="9"/>
  <c r="OG20" i="9"/>
  <c r="OG21" i="9"/>
  <c r="OG19" i="9"/>
  <c r="OG24" i="9"/>
  <c r="OG24" i="8"/>
  <c r="OG30" i="8"/>
  <c r="OG29" i="8"/>
  <c r="OG22" i="8"/>
  <c r="OG27" i="8"/>
  <c r="OG31" i="8"/>
  <c r="OG23" i="8"/>
  <c r="OG28" i="8"/>
  <c r="OG21" i="8"/>
  <c r="OG26" i="8"/>
  <c r="OG25" i="8"/>
  <c r="OG20" i="8"/>
  <c r="OI6" i="12"/>
  <c r="OH5" i="12"/>
  <c r="OH4" i="12"/>
  <c r="OH2" i="12" s="1"/>
  <c r="OH1" i="12"/>
  <c r="OH8" i="12" s="1"/>
  <c r="OH3" i="12"/>
  <c r="OH8" i="10"/>
  <c r="OH19" i="10"/>
  <c r="OH9" i="11"/>
  <c r="OH10" i="11"/>
  <c r="OH16" i="11"/>
  <c r="OH26" i="11"/>
  <c r="OH17" i="11"/>
  <c r="OH25" i="11"/>
  <c r="OH34" i="11"/>
  <c r="OH35" i="11"/>
  <c r="OH41" i="11"/>
  <c r="OH45" i="11"/>
  <c r="OH50" i="11"/>
  <c r="OH55" i="11"/>
  <c r="OH11" i="11"/>
  <c r="OH12" i="11"/>
  <c r="OH18" i="11"/>
  <c r="OH28" i="11"/>
  <c r="OH19" i="11"/>
  <c r="OH27" i="11"/>
  <c r="OH36" i="11"/>
  <c r="OH38" i="11"/>
  <c r="OH44" i="11"/>
  <c r="OH49" i="11"/>
  <c r="OH54" i="11"/>
  <c r="OH56" i="11"/>
  <c r="OH13" i="11"/>
  <c r="OH14" i="11"/>
  <c r="OH21" i="11"/>
  <c r="OH30" i="11"/>
  <c r="OH42" i="11"/>
  <c r="OH29" i="11"/>
  <c r="OH37" i="11"/>
  <c r="OH40" i="11"/>
  <c r="OH47" i="11"/>
  <c r="OH48" i="11"/>
  <c r="OH53" i="11"/>
  <c r="OH57" i="11"/>
  <c r="OI5" i="11"/>
  <c r="OI3" i="11"/>
  <c r="OI4" i="11"/>
  <c r="OI2" i="11" s="1"/>
  <c r="OJ6" i="11"/>
  <c r="OI1" i="11"/>
  <c r="OI58" i="11" s="1"/>
  <c r="OH8" i="11"/>
  <c r="OH22" i="11"/>
  <c r="OH24" i="11"/>
  <c r="OH15" i="11"/>
  <c r="OH23" i="11"/>
  <c r="OH31" i="11"/>
  <c r="OH32" i="11"/>
  <c r="OH39" i="11"/>
  <c r="OH43" i="11"/>
  <c r="OH51" i="11"/>
  <c r="OH52" i="11"/>
  <c r="OH16" i="10"/>
  <c r="OH15" i="10"/>
  <c r="OH25" i="10"/>
  <c r="OH14" i="10"/>
  <c r="OH13" i="10"/>
  <c r="OH18" i="10"/>
  <c r="OH23" i="10"/>
  <c r="OH30" i="10"/>
  <c r="OH34" i="10"/>
  <c r="OH36" i="10"/>
  <c r="OH41" i="10"/>
  <c r="OH47" i="10"/>
  <c r="OH51" i="10"/>
  <c r="OH55" i="10"/>
  <c r="OI5" i="10"/>
  <c r="OI3" i="10"/>
  <c r="OI4" i="10"/>
  <c r="OI2" i="10" s="1"/>
  <c r="OJ6" i="10"/>
  <c r="OI1" i="10"/>
  <c r="OI57" i="10" s="1"/>
  <c r="OH24" i="10"/>
  <c r="OH32" i="10"/>
  <c r="OH35" i="10"/>
  <c r="OH38" i="10"/>
  <c r="OH43" i="10"/>
  <c r="OH48" i="10"/>
  <c r="OH54" i="10"/>
  <c r="OH56" i="10"/>
  <c r="OH10" i="10"/>
  <c r="OH9" i="10"/>
  <c r="OH17" i="10"/>
  <c r="OH27" i="10"/>
  <c r="OH26" i="10"/>
  <c r="OH29" i="10"/>
  <c r="OH37" i="10"/>
  <c r="OH40" i="10"/>
  <c r="OH44" i="10"/>
  <c r="OH49" i="10"/>
  <c r="OH52" i="10"/>
  <c r="OH57" i="10"/>
  <c r="OH12" i="10"/>
  <c r="OH11" i="10"/>
  <c r="OH22" i="10"/>
  <c r="OH21" i="10"/>
  <c r="OH28" i="10"/>
  <c r="OH31" i="10"/>
  <c r="OH39" i="10"/>
  <c r="OH42" i="10"/>
  <c r="OH45" i="10"/>
  <c r="OH50" i="10"/>
  <c r="OH53" i="10"/>
  <c r="OG12" i="9"/>
  <c r="OG11" i="9"/>
  <c r="OG15" i="9"/>
  <c r="OG14" i="9"/>
  <c r="OG13" i="9"/>
  <c r="OG17" i="9"/>
  <c r="OG8" i="9"/>
  <c r="OI6" i="9"/>
  <c r="OH1" i="9"/>
  <c r="OH5" i="9"/>
  <c r="OH3" i="9"/>
  <c r="OH4" i="9"/>
  <c r="OH2" i="9" s="1"/>
  <c r="OG16" i="9"/>
  <c r="OG10" i="9"/>
  <c r="OG9" i="9"/>
  <c r="OG18" i="9"/>
  <c r="OH5" i="8"/>
  <c r="OH4" i="8"/>
  <c r="OH2" i="8" s="1"/>
  <c r="OI6" i="8"/>
  <c r="OH1" i="8"/>
  <c r="OH3" i="8"/>
  <c r="OG15" i="8"/>
  <c r="OG10" i="8"/>
  <c r="OG18" i="8"/>
  <c r="OG9" i="8"/>
  <c r="OG12" i="8"/>
  <c r="OG11" i="8"/>
  <c r="OG14" i="8"/>
  <c r="OG17" i="8"/>
  <c r="OG13" i="8"/>
  <c r="OG8" i="8"/>
  <c r="OG16" i="8"/>
  <c r="OG19" i="8"/>
  <c r="OH13" i="12" l="1"/>
  <c r="OH18" i="12"/>
  <c r="OH20" i="12"/>
  <c r="OH22" i="12"/>
  <c r="OH27" i="12"/>
  <c r="OH10" i="12"/>
  <c r="OH15" i="12"/>
  <c r="OH21" i="12"/>
  <c r="OH26" i="12"/>
  <c r="OH11" i="12"/>
  <c r="OH17" i="12"/>
  <c r="OH16" i="12"/>
  <c r="OH25" i="12"/>
  <c r="OH19" i="12"/>
  <c r="OH29" i="12"/>
  <c r="OH12" i="12"/>
  <c r="OH14" i="12"/>
  <c r="OH24" i="12"/>
  <c r="OH28" i="12"/>
  <c r="OH23" i="12"/>
  <c r="OH30" i="12"/>
  <c r="OH9" i="12"/>
  <c r="OH25" i="9"/>
  <c r="OH28" i="9"/>
  <c r="OH24" i="9"/>
  <c r="OH19" i="9"/>
  <c r="OH20" i="9"/>
  <c r="OH22" i="9"/>
  <c r="OH23" i="9"/>
  <c r="OH29" i="9"/>
  <c r="OH30" i="9"/>
  <c r="OH21" i="9"/>
  <c r="OH26" i="9"/>
  <c r="OH27" i="9"/>
  <c r="OH21" i="8"/>
  <c r="OH26" i="8"/>
  <c r="OH28" i="8"/>
  <c r="OH22" i="8"/>
  <c r="OH30" i="8"/>
  <c r="OH31" i="8"/>
  <c r="OH25" i="8"/>
  <c r="OH27" i="8"/>
  <c r="OH23" i="8"/>
  <c r="OH29" i="8"/>
  <c r="OH24" i="8"/>
  <c r="OH20" i="8"/>
  <c r="OI11" i="10"/>
  <c r="OI8" i="11"/>
  <c r="OI11" i="11"/>
  <c r="OI8" i="10"/>
  <c r="OI5" i="12"/>
  <c r="OI4" i="12"/>
  <c r="OI2" i="12" s="1"/>
  <c r="OJ6" i="12"/>
  <c r="OI1" i="12"/>
  <c r="OI8" i="12" s="1"/>
  <c r="OI3" i="12"/>
  <c r="OH10" i="9"/>
  <c r="OH12" i="9"/>
  <c r="OJ4" i="11"/>
  <c r="OJ2" i="11" s="1"/>
  <c r="OK6" i="11"/>
  <c r="OJ1" i="11"/>
  <c r="OJ58" i="11" s="1"/>
  <c r="OJ5" i="11"/>
  <c r="OJ3" i="11"/>
  <c r="OI10" i="11"/>
  <c r="OI19" i="11"/>
  <c r="OI18" i="11"/>
  <c r="OI26" i="11"/>
  <c r="OI35" i="11"/>
  <c r="OI31" i="11"/>
  <c r="OI39" i="11"/>
  <c r="OI40" i="11"/>
  <c r="OI47" i="11"/>
  <c r="OI48" i="11"/>
  <c r="OI56" i="11"/>
  <c r="OI9" i="11"/>
  <c r="OI12" i="11"/>
  <c r="OI22" i="11"/>
  <c r="OI21" i="11"/>
  <c r="OI28" i="11"/>
  <c r="OI25" i="11"/>
  <c r="OI34" i="11"/>
  <c r="OI32" i="11"/>
  <c r="OI43" i="11"/>
  <c r="OI49" i="11"/>
  <c r="OI51" i="11"/>
  <c r="OI55" i="11"/>
  <c r="OI17" i="11"/>
  <c r="OI14" i="11"/>
  <c r="OI23" i="11"/>
  <c r="OI30" i="11"/>
  <c r="OI27" i="11"/>
  <c r="OI36" i="11"/>
  <c r="OI42" i="11"/>
  <c r="OI45" i="11"/>
  <c r="OI50" i="11"/>
  <c r="OI53" i="11"/>
  <c r="OI57" i="11"/>
  <c r="OI13" i="11"/>
  <c r="OI15" i="11"/>
  <c r="OI16" i="11"/>
  <c r="OI24" i="11"/>
  <c r="OI41" i="11"/>
  <c r="OI29" i="11"/>
  <c r="OI37" i="11"/>
  <c r="OI38" i="11"/>
  <c r="OI44" i="11"/>
  <c r="OI52" i="11"/>
  <c r="OI54" i="11"/>
  <c r="OI25" i="10"/>
  <c r="OI15" i="10"/>
  <c r="OI28" i="10"/>
  <c r="OI45" i="10"/>
  <c r="OI17" i="10"/>
  <c r="OI10" i="10"/>
  <c r="OI29" i="10"/>
  <c r="OI48" i="10"/>
  <c r="OH9" i="8"/>
  <c r="OI19" i="10"/>
  <c r="OI39" i="10"/>
  <c r="OI53" i="10"/>
  <c r="OH11" i="8"/>
  <c r="OI42" i="10"/>
  <c r="OI58" i="10"/>
  <c r="OI9" i="10"/>
  <c r="OI12" i="10"/>
  <c r="OI22" i="10"/>
  <c r="OI27" i="10"/>
  <c r="OI34" i="10"/>
  <c r="OI31" i="10"/>
  <c r="OI36" i="10"/>
  <c r="OI41" i="10"/>
  <c r="OI47" i="10"/>
  <c r="OI50" i="10"/>
  <c r="OI55" i="10"/>
  <c r="OH8" i="9"/>
  <c r="OH9" i="9"/>
  <c r="OJ4" i="10"/>
  <c r="OJ2" i="10" s="1"/>
  <c r="OK6" i="10"/>
  <c r="OJ1" i="10"/>
  <c r="OJ55" i="10" s="1"/>
  <c r="OJ5" i="10"/>
  <c r="OJ3" i="10"/>
  <c r="OI13" i="10"/>
  <c r="OI14" i="10"/>
  <c r="OI18" i="10"/>
  <c r="OI24" i="10"/>
  <c r="OI30" i="10"/>
  <c r="OI35" i="10"/>
  <c r="OI38" i="10"/>
  <c r="OI43" i="10"/>
  <c r="OI49" i="10"/>
  <c r="OI52" i="10"/>
  <c r="OI56" i="10"/>
  <c r="OI21" i="10"/>
  <c r="OI16" i="10"/>
  <c r="OI23" i="10"/>
  <c r="OI26" i="10"/>
  <c r="OI32" i="10"/>
  <c r="OI37" i="10"/>
  <c r="OI40" i="10"/>
  <c r="OI44" i="10"/>
  <c r="OI51" i="10"/>
  <c r="OI54" i="10"/>
  <c r="OH11" i="9"/>
  <c r="OH14" i="9"/>
  <c r="OH13" i="9"/>
  <c r="OH15" i="9"/>
  <c r="OI5" i="9"/>
  <c r="OJ6" i="9"/>
  <c r="OI3" i="9"/>
  <c r="OI4" i="9"/>
  <c r="OI2" i="9" s="1"/>
  <c r="OI1" i="9"/>
  <c r="OI30" i="9" s="1"/>
  <c r="OH16" i="9"/>
  <c r="OH17" i="9"/>
  <c r="OH18" i="9"/>
  <c r="OH13" i="8"/>
  <c r="OH8" i="8"/>
  <c r="OH16" i="8"/>
  <c r="OH19" i="8"/>
  <c r="OJ6" i="8"/>
  <c r="OI5" i="8"/>
  <c r="OI3" i="8"/>
  <c r="OI4" i="8"/>
  <c r="OI2" i="8" s="1"/>
  <c r="OI1" i="8"/>
  <c r="OH15" i="8"/>
  <c r="OH10" i="8"/>
  <c r="OH18" i="8"/>
  <c r="OH12" i="8"/>
  <c r="OH14" i="8"/>
  <c r="OH17" i="8"/>
  <c r="OI10" i="12" l="1"/>
  <c r="OI16" i="12"/>
  <c r="OI18" i="12"/>
  <c r="OI20" i="12"/>
  <c r="OI22" i="12"/>
  <c r="OI29" i="12"/>
  <c r="OI11" i="12"/>
  <c r="OI17" i="12"/>
  <c r="OI15" i="12"/>
  <c r="OI24" i="12"/>
  <c r="OI26" i="12"/>
  <c r="OI30" i="12"/>
  <c r="OI12" i="12"/>
  <c r="OI19" i="12"/>
  <c r="OI27" i="12"/>
  <c r="OI21" i="12"/>
  <c r="OI13" i="12"/>
  <c r="OI14" i="12"/>
  <c r="OI23" i="12"/>
  <c r="OI25" i="12"/>
  <c r="OI28" i="12"/>
  <c r="OI9" i="12"/>
  <c r="OI20" i="9"/>
  <c r="OI25" i="9"/>
  <c r="OI26" i="9"/>
  <c r="OI24" i="9"/>
  <c r="OI22" i="9"/>
  <c r="OI23" i="9"/>
  <c r="OI29" i="9"/>
  <c r="OI27" i="9"/>
  <c r="OI19" i="9"/>
  <c r="OI21" i="9"/>
  <c r="OI28" i="9"/>
  <c r="OI22" i="8"/>
  <c r="OI21" i="8"/>
  <c r="OI27" i="8"/>
  <c r="OI26" i="8"/>
  <c r="OI28" i="8"/>
  <c r="OI31" i="8"/>
  <c r="OI23" i="8"/>
  <c r="OI29" i="8"/>
  <c r="OI25" i="8"/>
  <c r="OI24" i="8"/>
  <c r="OI30" i="8"/>
  <c r="OI20" i="8"/>
  <c r="OJ5" i="12"/>
  <c r="OJ4" i="12"/>
  <c r="OJ2" i="12" s="1"/>
  <c r="OK6" i="12"/>
  <c r="OJ3" i="12"/>
  <c r="OJ1" i="12"/>
  <c r="OJ28" i="12" s="1"/>
  <c r="OJ8" i="11"/>
  <c r="OJ11" i="11"/>
  <c r="OJ23" i="11"/>
  <c r="OJ25" i="11"/>
  <c r="OJ14" i="11"/>
  <c r="OJ26" i="11"/>
  <c r="OJ35" i="11"/>
  <c r="OJ39" i="11"/>
  <c r="OJ43" i="11"/>
  <c r="OJ47" i="11"/>
  <c r="OJ51" i="11"/>
  <c r="OJ54" i="11"/>
  <c r="OJ10" i="11"/>
  <c r="OJ13" i="11"/>
  <c r="OJ17" i="11"/>
  <c r="OJ27" i="11"/>
  <c r="OJ16" i="11"/>
  <c r="OJ28" i="11"/>
  <c r="OJ34" i="11"/>
  <c r="OJ41" i="11"/>
  <c r="OJ45" i="11"/>
  <c r="OJ48" i="11"/>
  <c r="OJ52" i="11"/>
  <c r="OJ56" i="11"/>
  <c r="OL6" i="11"/>
  <c r="OK1" i="11"/>
  <c r="OK57" i="11" s="1"/>
  <c r="OK5" i="11"/>
  <c r="OK3" i="11"/>
  <c r="OK4" i="11"/>
  <c r="OK2" i="11" s="1"/>
  <c r="OJ12" i="11"/>
  <c r="OJ15" i="11"/>
  <c r="OJ19" i="11"/>
  <c r="OJ29" i="11"/>
  <c r="OJ18" i="11"/>
  <c r="OJ30" i="11"/>
  <c r="OJ36" i="11"/>
  <c r="OJ38" i="11"/>
  <c r="OJ42" i="11"/>
  <c r="OJ49" i="11"/>
  <c r="OJ55" i="11"/>
  <c r="OJ57" i="11"/>
  <c r="OJ9" i="11"/>
  <c r="OJ21" i="11"/>
  <c r="OJ22" i="11"/>
  <c r="OJ31" i="11"/>
  <c r="OJ24" i="11"/>
  <c r="OJ32" i="11"/>
  <c r="OJ37" i="11"/>
  <c r="OJ40" i="11"/>
  <c r="OJ44" i="11"/>
  <c r="OJ50" i="11"/>
  <c r="OJ53" i="11"/>
  <c r="OJ17" i="10"/>
  <c r="OJ18" i="10"/>
  <c r="OJ11" i="10"/>
  <c r="OJ9" i="10"/>
  <c r="OJ8" i="10"/>
  <c r="OJ15" i="10"/>
  <c r="OJ14" i="10"/>
  <c r="OJ24" i="10"/>
  <c r="OJ23" i="10"/>
  <c r="OJ31" i="10"/>
  <c r="OJ36" i="10"/>
  <c r="OJ37" i="10"/>
  <c r="OJ42" i="10"/>
  <c r="OJ49" i="10"/>
  <c r="OJ52" i="10"/>
  <c r="OJ56" i="10"/>
  <c r="OL6" i="10"/>
  <c r="OK1" i="10"/>
  <c r="OK58" i="10" s="1"/>
  <c r="OK5" i="10"/>
  <c r="OK3" i="10"/>
  <c r="OK4" i="10"/>
  <c r="OK2" i="10" s="1"/>
  <c r="OJ16" i="10"/>
  <c r="OJ26" i="10"/>
  <c r="OJ25" i="10"/>
  <c r="OJ34" i="10"/>
  <c r="OJ38" i="10"/>
  <c r="OJ39" i="10"/>
  <c r="OJ45" i="10"/>
  <c r="OJ48" i="10"/>
  <c r="OJ53" i="10"/>
  <c r="OJ57" i="10"/>
  <c r="OJ10" i="10"/>
  <c r="OJ21" i="10"/>
  <c r="OJ28" i="10"/>
  <c r="OJ27" i="10"/>
  <c r="OJ30" i="10"/>
  <c r="OJ40" i="10"/>
  <c r="OJ41" i="10"/>
  <c r="OJ44" i="10"/>
  <c r="OJ51" i="10"/>
  <c r="OJ54" i="10"/>
  <c r="OJ58" i="10"/>
  <c r="OJ13" i="10"/>
  <c r="OJ12" i="10"/>
  <c r="OJ19" i="10"/>
  <c r="OJ22" i="10"/>
  <c r="OJ29" i="10"/>
  <c r="OJ32" i="10"/>
  <c r="OJ35" i="10"/>
  <c r="OJ43" i="10"/>
  <c r="OJ47" i="10"/>
  <c r="OJ50" i="10"/>
  <c r="OI10" i="9"/>
  <c r="OI9" i="9"/>
  <c r="OI11" i="9"/>
  <c r="OI8" i="9"/>
  <c r="OI15" i="9"/>
  <c r="OI17" i="9"/>
  <c r="OI16" i="9"/>
  <c r="OI13" i="9"/>
  <c r="OI12" i="9"/>
  <c r="OI18" i="9"/>
  <c r="OJ5" i="9"/>
  <c r="OJ4" i="9"/>
  <c r="OJ2" i="9" s="1"/>
  <c r="OK6" i="9"/>
  <c r="OJ3" i="9"/>
  <c r="OJ1" i="9"/>
  <c r="OJ30" i="9" s="1"/>
  <c r="OI14" i="9"/>
  <c r="OI8" i="8"/>
  <c r="OI10" i="8"/>
  <c r="OI9" i="8"/>
  <c r="OI17" i="8"/>
  <c r="OI18" i="8"/>
  <c r="OI12" i="8"/>
  <c r="OI11" i="8"/>
  <c r="OI19" i="8"/>
  <c r="OI14" i="8"/>
  <c r="OI13" i="8"/>
  <c r="OK6" i="8"/>
  <c r="OJ5" i="8"/>
  <c r="OJ4" i="8"/>
  <c r="OJ2" i="8" s="1"/>
  <c r="OJ3" i="8"/>
  <c r="OJ1" i="8"/>
  <c r="OI15" i="8"/>
  <c r="OI16" i="8"/>
  <c r="OJ8" i="12" l="1"/>
  <c r="OJ12" i="12"/>
  <c r="OJ14" i="12"/>
  <c r="OJ26" i="12"/>
  <c r="OJ24" i="12"/>
  <c r="OJ29" i="12"/>
  <c r="OJ13" i="12"/>
  <c r="OJ15" i="12"/>
  <c r="OJ18" i="12"/>
  <c r="OJ19" i="12"/>
  <c r="OJ21" i="12"/>
  <c r="OJ30" i="12"/>
  <c r="OJ10" i="12"/>
  <c r="OJ16" i="12"/>
  <c r="OJ20" i="12"/>
  <c r="OJ23" i="12"/>
  <c r="OJ25" i="12"/>
  <c r="OJ9" i="12"/>
  <c r="OJ11" i="12"/>
  <c r="OJ17" i="12"/>
  <c r="OJ22" i="12"/>
  <c r="OJ27" i="12"/>
  <c r="OJ28" i="9"/>
  <c r="OJ20" i="9"/>
  <c r="OJ26" i="9"/>
  <c r="OJ27" i="9"/>
  <c r="OJ19" i="9"/>
  <c r="OJ24" i="9"/>
  <c r="OJ23" i="9"/>
  <c r="OJ21" i="9"/>
  <c r="OJ29" i="9"/>
  <c r="OJ22" i="9"/>
  <c r="OJ25" i="9"/>
  <c r="OJ21" i="8"/>
  <c r="OJ24" i="8"/>
  <c r="OJ30" i="8"/>
  <c r="OJ22" i="8"/>
  <c r="OJ28" i="8"/>
  <c r="OJ31" i="8"/>
  <c r="OJ25" i="8"/>
  <c r="OJ29" i="8"/>
  <c r="OJ27" i="8"/>
  <c r="OJ23" i="8"/>
  <c r="OJ26" i="8"/>
  <c r="OJ20" i="8"/>
  <c r="OK8" i="11"/>
  <c r="OK8" i="10"/>
  <c r="OK9" i="11"/>
  <c r="OK14" i="10"/>
  <c r="OK4" i="12"/>
  <c r="OK2" i="12" s="1"/>
  <c r="OL6" i="12"/>
  <c r="OK5" i="12"/>
  <c r="OK3" i="12"/>
  <c r="OK1" i="12"/>
  <c r="OK20" i="12" s="1"/>
  <c r="OK10" i="11"/>
  <c r="OK16" i="10"/>
  <c r="OK12" i="10"/>
  <c r="OK11" i="11"/>
  <c r="OK12" i="11"/>
  <c r="OK18" i="11"/>
  <c r="OK15" i="11"/>
  <c r="OK23" i="11"/>
  <c r="OK31" i="11"/>
  <c r="OK26" i="11"/>
  <c r="OK35" i="11"/>
  <c r="OK41" i="11"/>
  <c r="OK43" i="11"/>
  <c r="OK49" i="11"/>
  <c r="OK54" i="11"/>
  <c r="OK58" i="11"/>
  <c r="OL5" i="11"/>
  <c r="OL3" i="11"/>
  <c r="OL4" i="11"/>
  <c r="OL2" i="11" s="1"/>
  <c r="OM6" i="11"/>
  <c r="OL1" i="11"/>
  <c r="OL58" i="11" s="1"/>
  <c r="OK16" i="11"/>
  <c r="OK17" i="11"/>
  <c r="OK25" i="11"/>
  <c r="OK38" i="11"/>
  <c r="OK28" i="11"/>
  <c r="OK40" i="11"/>
  <c r="OK42" i="11"/>
  <c r="OK45" i="11"/>
  <c r="OK52" i="11"/>
  <c r="OK55" i="11"/>
  <c r="OK13" i="11"/>
  <c r="OK21" i="11"/>
  <c r="OK19" i="11"/>
  <c r="OK27" i="11"/>
  <c r="OK36" i="11"/>
  <c r="OK30" i="11"/>
  <c r="OK37" i="11"/>
  <c r="OK44" i="11"/>
  <c r="OK48" i="11"/>
  <c r="OK53" i="11"/>
  <c r="OK56" i="11"/>
  <c r="OK10" i="10"/>
  <c r="OK14" i="11"/>
  <c r="OK34" i="11"/>
  <c r="OK22" i="11"/>
  <c r="OK29" i="11"/>
  <c r="OK24" i="11"/>
  <c r="OK32" i="11"/>
  <c r="OK39" i="11"/>
  <c r="OK47" i="11"/>
  <c r="OK51" i="11"/>
  <c r="OK50" i="11"/>
  <c r="OK23" i="10"/>
  <c r="OK22" i="10"/>
  <c r="OK13" i="10"/>
  <c r="OK15" i="10"/>
  <c r="OL5" i="10"/>
  <c r="OL3" i="10"/>
  <c r="OL4" i="10"/>
  <c r="OL2" i="10" s="1"/>
  <c r="OL1" i="10"/>
  <c r="OL58" i="10" s="1"/>
  <c r="OM6" i="10"/>
  <c r="OK11" i="10"/>
  <c r="OK18" i="10"/>
  <c r="OK26" i="10"/>
  <c r="OK35" i="10"/>
  <c r="OK30" i="10"/>
  <c r="OK40" i="10"/>
  <c r="OK43" i="10"/>
  <c r="OK48" i="10"/>
  <c r="OK51" i="10"/>
  <c r="OK55" i="10"/>
  <c r="OK21" i="10"/>
  <c r="OK28" i="10"/>
  <c r="OK29" i="10"/>
  <c r="OK32" i="10"/>
  <c r="OK37" i="10"/>
  <c r="OK42" i="10"/>
  <c r="OK47" i="10"/>
  <c r="OK52" i="10"/>
  <c r="OK56" i="10"/>
  <c r="OK19" i="10"/>
  <c r="OK25" i="10"/>
  <c r="OK31" i="10"/>
  <c r="OK36" i="10"/>
  <c r="OK39" i="10"/>
  <c r="OK45" i="10"/>
  <c r="OK49" i="10"/>
  <c r="OK53" i="10"/>
  <c r="OK57" i="10"/>
  <c r="OK9" i="10"/>
  <c r="OK17" i="10"/>
  <c r="OK24" i="10"/>
  <c r="OK27" i="10"/>
  <c r="OK34" i="10"/>
  <c r="OK38" i="10"/>
  <c r="OK41" i="10"/>
  <c r="OK44" i="10"/>
  <c r="OK50" i="10"/>
  <c r="OK54" i="10"/>
  <c r="OJ11" i="9"/>
  <c r="OL6" i="9"/>
  <c r="OK5" i="9"/>
  <c r="OK4" i="9"/>
  <c r="OK2" i="9" s="1"/>
  <c r="OK1" i="9"/>
  <c r="OK3" i="9"/>
  <c r="OJ12" i="9"/>
  <c r="OJ16" i="9"/>
  <c r="OJ9" i="9"/>
  <c r="OJ14" i="9"/>
  <c r="OJ18" i="9"/>
  <c r="OJ8" i="9"/>
  <c r="OJ17" i="9"/>
  <c r="OJ12" i="8"/>
  <c r="OJ15" i="9"/>
  <c r="OJ13" i="9"/>
  <c r="OJ10" i="9"/>
  <c r="OJ14" i="8"/>
  <c r="OJ10" i="8"/>
  <c r="OJ8" i="8"/>
  <c r="OK5" i="8"/>
  <c r="OK4" i="8"/>
  <c r="OK2" i="8" s="1"/>
  <c r="OL6" i="8"/>
  <c r="OK1" i="8"/>
  <c r="OK3" i="8"/>
  <c r="OJ15" i="8"/>
  <c r="OJ16" i="8"/>
  <c r="OJ9" i="8"/>
  <c r="OJ18" i="8"/>
  <c r="OJ11" i="8"/>
  <c r="OJ17" i="8"/>
  <c r="OJ13" i="8"/>
  <c r="OJ19" i="8"/>
  <c r="OK8" i="12" l="1"/>
  <c r="OK11" i="12"/>
  <c r="OK16" i="12"/>
  <c r="OK25" i="12"/>
  <c r="OK23" i="12"/>
  <c r="OK24" i="12"/>
  <c r="OK12" i="12"/>
  <c r="OK14" i="12"/>
  <c r="OK19" i="12"/>
  <c r="OK22" i="12"/>
  <c r="OK27" i="12"/>
  <c r="OK30" i="12"/>
  <c r="OK13" i="12"/>
  <c r="OK18" i="12"/>
  <c r="OK17" i="12"/>
  <c r="OK26" i="12"/>
  <c r="OK28" i="12"/>
  <c r="OK9" i="12"/>
  <c r="OK10" i="12"/>
  <c r="OK15" i="12"/>
  <c r="OK21" i="12"/>
  <c r="OK29" i="12"/>
  <c r="OK21" i="9"/>
  <c r="OK26" i="9"/>
  <c r="OK24" i="9"/>
  <c r="OK30" i="9"/>
  <c r="OK25" i="9"/>
  <c r="OK19" i="9"/>
  <c r="OK28" i="9"/>
  <c r="OK22" i="9"/>
  <c r="OK23" i="9"/>
  <c r="OK27" i="9"/>
  <c r="OK20" i="9"/>
  <c r="OK29" i="9"/>
  <c r="OK21" i="8"/>
  <c r="OK30" i="8"/>
  <c r="OK29" i="8"/>
  <c r="OK26" i="8"/>
  <c r="OK27" i="8"/>
  <c r="OK31" i="8"/>
  <c r="OK22" i="8"/>
  <c r="OK28" i="8"/>
  <c r="OK24" i="8"/>
  <c r="OK23" i="8"/>
  <c r="OK25" i="8"/>
  <c r="OK20" i="8"/>
  <c r="OM6" i="12"/>
  <c r="OL5" i="12"/>
  <c r="OL4" i="12"/>
  <c r="OL2" i="12" s="1"/>
  <c r="OL1" i="12"/>
  <c r="OL28" i="12" s="1"/>
  <c r="OL3" i="12"/>
  <c r="OL9" i="11"/>
  <c r="OL8" i="11"/>
  <c r="OL16" i="11"/>
  <c r="OL15" i="11"/>
  <c r="OL26" i="11"/>
  <c r="OL25" i="11"/>
  <c r="OL34" i="11"/>
  <c r="OL38" i="11"/>
  <c r="OL42" i="11"/>
  <c r="OL43" i="11"/>
  <c r="OL50" i="11"/>
  <c r="OL55" i="11"/>
  <c r="OL11" i="11"/>
  <c r="OL10" i="11"/>
  <c r="OL18" i="11"/>
  <c r="OL17" i="11"/>
  <c r="OL28" i="11"/>
  <c r="OL27" i="11"/>
  <c r="OL36" i="11"/>
  <c r="OL40" i="11"/>
  <c r="OL44" i="11"/>
  <c r="OL45" i="11"/>
  <c r="OL53" i="11"/>
  <c r="OL56" i="11"/>
  <c r="OL13" i="11"/>
  <c r="OL12" i="11"/>
  <c r="OL21" i="11"/>
  <c r="OL19" i="11"/>
  <c r="OL30" i="11"/>
  <c r="OL29" i="11"/>
  <c r="OL32" i="11"/>
  <c r="OL39" i="11"/>
  <c r="OL49" i="11"/>
  <c r="OL48" i="11"/>
  <c r="OL54" i="11"/>
  <c r="OL57" i="11"/>
  <c r="OM5" i="11"/>
  <c r="OM3" i="11"/>
  <c r="OM4" i="11"/>
  <c r="OM2" i="11" s="1"/>
  <c r="ON6" i="11"/>
  <c r="OM1" i="11"/>
  <c r="OM58" i="11" s="1"/>
  <c r="OL14" i="11"/>
  <c r="OL22" i="11"/>
  <c r="OL37" i="11"/>
  <c r="OL24" i="11"/>
  <c r="OL23" i="11"/>
  <c r="OL31" i="11"/>
  <c r="OL35" i="11"/>
  <c r="OL41" i="11"/>
  <c r="OL47" i="11"/>
  <c r="OL51" i="11"/>
  <c r="OL52" i="11"/>
  <c r="OL10" i="10"/>
  <c r="OL8" i="10"/>
  <c r="OL16" i="10"/>
  <c r="OL13" i="10"/>
  <c r="OL23" i="10"/>
  <c r="OL27" i="10"/>
  <c r="OL30" i="10"/>
  <c r="OL31" i="10"/>
  <c r="OL36" i="10"/>
  <c r="OL41" i="10"/>
  <c r="OL47" i="10"/>
  <c r="OL51" i="10"/>
  <c r="OL55" i="10"/>
  <c r="OL19" i="10"/>
  <c r="OL15" i="10"/>
  <c r="OL18" i="10"/>
  <c r="OL24" i="10"/>
  <c r="OL32" i="10"/>
  <c r="OL34" i="10"/>
  <c r="OL38" i="10"/>
  <c r="OL43" i="10"/>
  <c r="OL48" i="10"/>
  <c r="OL53" i="10"/>
  <c r="OL56" i="10"/>
  <c r="OM5" i="10"/>
  <c r="OM3" i="10"/>
  <c r="OM4" i="10"/>
  <c r="OM2" i="10" s="1"/>
  <c r="ON6" i="10"/>
  <c r="OM1" i="10"/>
  <c r="OM56" i="10" s="1"/>
  <c r="OL12" i="10"/>
  <c r="OL9" i="10"/>
  <c r="OL17" i="10"/>
  <c r="OL21" i="10"/>
  <c r="OL26" i="10"/>
  <c r="OL35" i="10"/>
  <c r="OL37" i="10"/>
  <c r="OL40" i="10"/>
  <c r="OL44" i="10"/>
  <c r="OL49" i="10"/>
  <c r="OL52" i="10"/>
  <c r="OL57" i="10"/>
  <c r="OL14" i="10"/>
  <c r="OL11" i="10"/>
  <c r="OL22" i="10"/>
  <c r="OL25" i="10"/>
  <c r="OL28" i="10"/>
  <c r="OL29" i="10"/>
  <c r="OL39" i="10"/>
  <c r="OL42" i="10"/>
  <c r="OL45" i="10"/>
  <c r="OL50" i="10"/>
  <c r="OL54" i="10"/>
  <c r="OK14" i="9"/>
  <c r="OK16" i="9"/>
  <c r="OK8" i="9"/>
  <c r="OK12" i="9"/>
  <c r="OK10" i="9"/>
  <c r="OM6" i="9"/>
  <c r="OL4" i="9"/>
  <c r="OL2" i="9" s="1"/>
  <c r="OL1" i="9"/>
  <c r="OL5" i="9"/>
  <c r="OL3" i="9"/>
  <c r="OK18" i="9"/>
  <c r="OK9" i="9"/>
  <c r="OK15" i="9"/>
  <c r="OK11" i="9"/>
  <c r="OK17" i="9"/>
  <c r="OK13" i="9"/>
  <c r="OL5" i="8"/>
  <c r="OL4" i="8"/>
  <c r="OL2" i="8" s="1"/>
  <c r="OM6" i="8"/>
  <c r="OL1" i="8"/>
  <c r="OL3" i="8"/>
  <c r="OK15" i="8"/>
  <c r="OK10" i="8"/>
  <c r="OK18" i="8"/>
  <c r="OK9" i="8"/>
  <c r="OK12" i="8"/>
  <c r="OK11" i="8"/>
  <c r="OK14" i="8"/>
  <c r="OK17" i="8"/>
  <c r="OK13" i="8"/>
  <c r="OK8" i="8"/>
  <c r="OK16" i="8"/>
  <c r="OK19" i="8"/>
  <c r="OL8" i="12" l="1"/>
  <c r="OL10" i="12"/>
  <c r="OL15" i="12"/>
  <c r="OL21" i="12"/>
  <c r="OL19" i="12"/>
  <c r="OL29" i="12"/>
  <c r="OL11" i="12"/>
  <c r="OL17" i="12"/>
  <c r="OL16" i="12"/>
  <c r="OL25" i="12"/>
  <c r="OL23" i="12"/>
  <c r="OL30" i="12"/>
  <c r="OL12" i="12"/>
  <c r="OL14" i="12"/>
  <c r="OL20" i="12"/>
  <c r="OL22" i="12"/>
  <c r="OL27" i="12"/>
  <c r="OL9" i="12"/>
  <c r="OL13" i="12"/>
  <c r="OL18" i="12"/>
  <c r="OL24" i="12"/>
  <c r="OL26" i="12"/>
  <c r="OL20" i="9"/>
  <c r="OL22" i="9"/>
  <c r="OL30" i="9"/>
  <c r="OL21" i="9"/>
  <c r="OL24" i="9"/>
  <c r="OL27" i="9"/>
  <c r="OL25" i="9"/>
  <c r="OL19" i="9"/>
  <c r="OL28" i="9"/>
  <c r="OL26" i="9"/>
  <c r="OL23" i="9"/>
  <c r="OL29" i="9"/>
  <c r="OL21" i="8"/>
  <c r="OL26" i="8"/>
  <c r="OL28" i="8"/>
  <c r="OL25" i="8"/>
  <c r="OL30" i="8"/>
  <c r="OL31" i="8"/>
  <c r="OL22" i="8"/>
  <c r="OL27" i="8"/>
  <c r="OL23" i="8"/>
  <c r="OL29" i="8"/>
  <c r="OL24" i="8"/>
  <c r="OL20" i="8"/>
  <c r="OM5" i="12"/>
  <c r="OM4" i="12"/>
  <c r="OM2" i="12" s="1"/>
  <c r="ON6" i="12"/>
  <c r="OM1" i="12"/>
  <c r="OM28" i="12" s="1"/>
  <c r="OM3" i="12"/>
  <c r="OM8" i="11"/>
  <c r="OM13" i="11"/>
  <c r="OM10" i="11"/>
  <c r="OM17" i="11"/>
  <c r="OM16" i="11"/>
  <c r="OM26" i="11"/>
  <c r="OM27" i="11"/>
  <c r="OM37" i="11"/>
  <c r="OM36" i="11"/>
  <c r="OM40" i="11"/>
  <c r="OM47" i="11"/>
  <c r="OM51" i="11"/>
  <c r="OM56" i="11"/>
  <c r="ON4" i="11"/>
  <c r="ON2" i="11" s="1"/>
  <c r="OO6" i="11"/>
  <c r="ON1" i="11"/>
  <c r="ON57" i="11" s="1"/>
  <c r="ON5" i="11"/>
  <c r="ON3" i="11"/>
  <c r="OM9" i="11"/>
  <c r="OM12" i="11"/>
  <c r="OM22" i="11"/>
  <c r="OM18" i="11"/>
  <c r="OM28" i="11"/>
  <c r="OM29" i="11"/>
  <c r="OM41" i="11"/>
  <c r="OM32" i="11"/>
  <c r="OM43" i="11"/>
  <c r="OM49" i="11"/>
  <c r="OM52" i="11"/>
  <c r="OM55" i="11"/>
  <c r="OM11" i="11"/>
  <c r="OM19" i="11"/>
  <c r="OM23" i="11"/>
  <c r="OM21" i="11"/>
  <c r="OM30" i="11"/>
  <c r="OM31" i="11"/>
  <c r="OM42" i="11"/>
  <c r="OM39" i="11"/>
  <c r="OM45" i="11"/>
  <c r="OM50" i="11"/>
  <c r="OM53" i="11"/>
  <c r="OM57" i="11"/>
  <c r="OM15" i="11"/>
  <c r="OM14" i="11"/>
  <c r="OM24" i="11"/>
  <c r="OM25" i="11"/>
  <c r="OM35" i="11"/>
  <c r="OM34" i="11"/>
  <c r="OM38" i="11"/>
  <c r="OM44" i="11"/>
  <c r="OM48" i="11"/>
  <c r="OM54" i="11"/>
  <c r="OM11" i="10"/>
  <c r="OM10" i="10"/>
  <c r="OM21" i="10"/>
  <c r="OM23" i="10"/>
  <c r="OM26" i="10"/>
  <c r="OM32" i="10"/>
  <c r="OM37" i="10"/>
  <c r="OM40" i="10"/>
  <c r="OM44" i="10"/>
  <c r="OM48" i="10"/>
  <c r="OM54" i="10"/>
  <c r="OM57" i="10"/>
  <c r="OM15" i="10"/>
  <c r="OM9" i="10"/>
  <c r="OM12" i="10"/>
  <c r="OM19" i="10"/>
  <c r="OM25" i="10"/>
  <c r="OM28" i="10"/>
  <c r="OM29" i="10"/>
  <c r="OM39" i="10"/>
  <c r="OM42" i="10"/>
  <c r="OM45" i="10"/>
  <c r="OM51" i="10"/>
  <c r="OM53" i="10"/>
  <c r="OM58" i="10"/>
  <c r="ON4" i="10"/>
  <c r="ON2" i="10" s="1"/>
  <c r="OO6" i="10"/>
  <c r="ON1" i="10"/>
  <c r="ON55" i="10" s="1"/>
  <c r="ON5" i="10"/>
  <c r="ON3" i="10"/>
  <c r="OM13" i="10"/>
  <c r="OM14" i="10"/>
  <c r="OM22" i="10"/>
  <c r="OM27" i="10"/>
  <c r="OM34" i="10"/>
  <c r="OM31" i="10"/>
  <c r="OM36" i="10"/>
  <c r="OM41" i="10"/>
  <c r="OM47" i="10"/>
  <c r="OM52" i="10"/>
  <c r="OM55" i="10"/>
  <c r="OM8" i="10"/>
  <c r="OM17" i="10"/>
  <c r="OM16" i="10"/>
  <c r="OM18" i="10"/>
  <c r="OM24" i="10"/>
  <c r="OM30" i="10"/>
  <c r="OM35" i="10"/>
  <c r="OM38" i="10"/>
  <c r="OM43" i="10"/>
  <c r="OM49" i="10"/>
  <c r="OM50" i="10"/>
  <c r="OL14" i="9"/>
  <c r="OL18" i="9"/>
  <c r="OL16" i="9"/>
  <c r="OL8" i="9"/>
  <c r="OL12" i="9"/>
  <c r="OL13" i="9"/>
  <c r="OL9" i="8"/>
  <c r="OL10" i="9"/>
  <c r="OM5" i="9"/>
  <c r="ON6" i="9"/>
  <c r="OM3" i="9"/>
  <c r="OM4" i="9"/>
  <c r="OM2" i="9" s="1"/>
  <c r="OM1" i="9"/>
  <c r="OL9" i="9"/>
  <c r="OL15" i="9"/>
  <c r="OL11" i="9"/>
  <c r="OL17" i="9"/>
  <c r="OL13" i="8"/>
  <c r="OL8" i="8"/>
  <c r="OL16" i="8"/>
  <c r="OL19" i="8"/>
  <c r="ON6" i="8"/>
  <c r="OM5" i="8"/>
  <c r="OM3" i="8"/>
  <c r="OM4" i="8"/>
  <c r="OM2" i="8" s="1"/>
  <c r="OM1" i="8"/>
  <c r="OL15" i="8"/>
  <c r="OL10" i="8"/>
  <c r="OL18" i="8"/>
  <c r="OL12" i="8"/>
  <c r="OL11" i="8"/>
  <c r="OL14" i="8"/>
  <c r="OL17" i="8"/>
  <c r="OM8" i="12" l="1"/>
  <c r="OM13" i="12"/>
  <c r="OM18" i="12"/>
  <c r="OM27" i="12"/>
  <c r="OM25" i="12"/>
  <c r="OM29" i="12"/>
  <c r="OM10" i="12"/>
  <c r="OM16" i="12"/>
  <c r="OM15" i="12"/>
  <c r="OM20" i="12"/>
  <c r="OM22" i="12"/>
  <c r="OM30" i="12"/>
  <c r="OM11" i="12"/>
  <c r="OM17" i="12"/>
  <c r="OM19" i="12"/>
  <c r="OM24" i="12"/>
  <c r="OM26" i="12"/>
  <c r="OM9" i="12"/>
  <c r="OM12" i="12"/>
  <c r="OM14" i="12"/>
  <c r="OM23" i="12"/>
  <c r="OM21" i="12"/>
  <c r="OM19" i="9"/>
  <c r="OM21" i="9"/>
  <c r="OM28" i="9"/>
  <c r="OM30" i="9"/>
  <c r="OM29" i="9"/>
  <c r="OM25" i="9"/>
  <c r="OM26" i="9"/>
  <c r="OM20" i="9"/>
  <c r="OM23" i="9"/>
  <c r="OM24" i="9"/>
  <c r="OM22" i="9"/>
  <c r="OM27" i="9"/>
  <c r="OM23" i="8"/>
  <c r="OM25" i="8"/>
  <c r="OM27" i="8"/>
  <c r="OM24" i="8"/>
  <c r="OM28" i="8"/>
  <c r="OM31" i="8"/>
  <c r="OM26" i="8"/>
  <c r="OM29" i="8"/>
  <c r="OM22" i="8"/>
  <c r="OM21" i="8"/>
  <c r="OM30" i="8"/>
  <c r="OM20" i="8"/>
  <c r="ON5" i="12"/>
  <c r="ON4" i="12"/>
  <c r="ON2" i="12" s="1"/>
  <c r="OO6" i="12"/>
  <c r="ON3" i="12"/>
  <c r="ON1" i="12"/>
  <c r="ON28" i="12" s="1"/>
  <c r="ON8" i="11"/>
  <c r="ON10" i="11"/>
  <c r="OP6" i="11"/>
  <c r="OO1" i="11"/>
  <c r="OO58" i="11" s="1"/>
  <c r="OO5" i="11"/>
  <c r="OO3" i="11"/>
  <c r="OO4" i="11"/>
  <c r="OO2" i="11" s="1"/>
  <c r="ON9" i="11"/>
  <c r="ON15" i="11"/>
  <c r="ON22" i="11"/>
  <c r="ON18" i="11"/>
  <c r="ON31" i="11"/>
  <c r="ON30" i="11"/>
  <c r="ON37" i="11"/>
  <c r="ON40" i="11"/>
  <c r="ON42" i="11"/>
  <c r="ON50" i="11"/>
  <c r="ON55" i="11"/>
  <c r="ON58" i="11"/>
  <c r="ON11" i="11"/>
  <c r="ON17" i="11"/>
  <c r="ON23" i="11"/>
  <c r="ON25" i="11"/>
  <c r="ON24" i="11"/>
  <c r="ON35" i="11"/>
  <c r="ON39" i="11"/>
  <c r="ON43" i="11"/>
  <c r="ON44" i="11"/>
  <c r="ON51" i="11"/>
  <c r="ON54" i="11"/>
  <c r="ON13" i="11"/>
  <c r="ON19" i="11"/>
  <c r="ON14" i="11"/>
  <c r="ON27" i="11"/>
  <c r="ON26" i="11"/>
  <c r="ON34" i="11"/>
  <c r="ON41" i="11"/>
  <c r="ON45" i="11"/>
  <c r="ON47" i="11"/>
  <c r="ON52" i="11"/>
  <c r="ON56" i="11"/>
  <c r="ON12" i="11"/>
  <c r="ON21" i="11"/>
  <c r="ON32" i="11"/>
  <c r="ON16" i="11"/>
  <c r="ON29" i="11"/>
  <c r="ON28" i="11"/>
  <c r="ON36" i="11"/>
  <c r="ON38" i="11"/>
  <c r="ON48" i="11"/>
  <c r="ON49" i="11"/>
  <c r="ON53" i="11"/>
  <c r="ON8" i="10"/>
  <c r="ON15" i="10"/>
  <c r="ON12" i="10"/>
  <c r="ON19" i="10"/>
  <c r="ON9" i="10"/>
  <c r="ON17" i="10"/>
  <c r="ON14" i="10"/>
  <c r="ON22" i="10"/>
  <c r="ON23" i="10"/>
  <c r="ON31" i="10"/>
  <c r="ON36" i="10"/>
  <c r="ON37" i="10"/>
  <c r="ON42" i="10"/>
  <c r="ON49" i="10"/>
  <c r="ON53" i="10"/>
  <c r="ON56" i="10"/>
  <c r="OP6" i="10"/>
  <c r="OO1" i="10"/>
  <c r="OO58" i="10" s="1"/>
  <c r="OO5" i="10"/>
  <c r="OO3" i="10"/>
  <c r="OO4" i="10"/>
  <c r="OO2" i="10" s="1"/>
  <c r="ON11" i="10"/>
  <c r="ON18" i="10"/>
  <c r="ON16" i="10"/>
  <c r="ON24" i="10"/>
  <c r="ON25" i="10"/>
  <c r="ON34" i="10"/>
  <c r="ON38" i="10"/>
  <c r="ON39" i="10"/>
  <c r="ON45" i="10"/>
  <c r="ON48" i="10"/>
  <c r="ON52" i="10"/>
  <c r="ON57" i="10"/>
  <c r="ON13" i="10"/>
  <c r="ON10" i="10"/>
  <c r="ON21" i="10"/>
  <c r="ON26" i="10"/>
  <c r="ON27" i="10"/>
  <c r="ON30" i="10"/>
  <c r="ON40" i="10"/>
  <c r="ON41" i="10"/>
  <c r="ON44" i="10"/>
  <c r="ON51" i="10"/>
  <c r="ON54" i="10"/>
  <c r="ON58" i="10"/>
  <c r="ON28" i="10"/>
  <c r="ON29" i="10"/>
  <c r="ON32" i="10"/>
  <c r="ON35" i="10"/>
  <c r="ON43" i="10"/>
  <c r="ON47" i="10"/>
  <c r="ON50" i="10"/>
  <c r="OM11" i="9"/>
  <c r="OM13" i="9"/>
  <c r="OM10" i="9"/>
  <c r="ON5" i="9"/>
  <c r="ON4" i="9"/>
  <c r="ON2" i="9" s="1"/>
  <c r="OO6" i="9"/>
  <c r="ON3" i="9"/>
  <c r="ON1" i="9"/>
  <c r="OM15" i="9"/>
  <c r="OM12" i="9"/>
  <c r="OM9" i="9"/>
  <c r="OM14" i="9"/>
  <c r="OM17" i="9"/>
  <c r="OM8" i="9"/>
  <c r="OM16" i="9"/>
  <c r="OM18" i="9"/>
  <c r="OM8" i="8"/>
  <c r="OM10" i="8"/>
  <c r="OM9" i="8"/>
  <c r="OM17" i="8"/>
  <c r="OM12" i="8"/>
  <c r="OM11" i="8"/>
  <c r="OM19" i="8"/>
  <c r="OM14" i="8"/>
  <c r="OM13" i="8"/>
  <c r="OM16" i="8"/>
  <c r="OO6" i="8"/>
  <c r="ON5" i="8"/>
  <c r="ON4" i="8"/>
  <c r="ON2" i="8" s="1"/>
  <c r="ON3" i="8"/>
  <c r="ON1" i="8"/>
  <c r="OM15" i="8"/>
  <c r="OM18" i="8"/>
  <c r="ON8" i="12" l="1"/>
  <c r="ON12" i="12"/>
  <c r="ON14" i="12"/>
  <c r="ON26" i="12"/>
  <c r="ON24" i="12"/>
  <c r="ON29" i="12"/>
  <c r="ON13" i="12"/>
  <c r="ON15" i="12"/>
  <c r="ON18" i="12"/>
  <c r="ON19" i="12"/>
  <c r="ON21" i="12"/>
  <c r="ON30" i="12"/>
  <c r="ON10" i="12"/>
  <c r="ON16" i="12"/>
  <c r="ON22" i="12"/>
  <c r="ON23" i="12"/>
  <c r="ON25" i="12"/>
  <c r="ON9" i="12"/>
  <c r="ON11" i="12"/>
  <c r="ON17" i="12"/>
  <c r="ON20" i="12"/>
  <c r="ON27" i="12"/>
  <c r="ON28" i="9"/>
  <c r="ON21" i="9"/>
  <c r="ON22" i="9"/>
  <c r="ON20" i="9"/>
  <c r="ON25" i="9"/>
  <c r="ON27" i="9"/>
  <c r="ON30" i="9"/>
  <c r="ON19" i="9"/>
  <c r="ON24" i="9"/>
  <c r="ON29" i="9"/>
  <c r="ON23" i="9"/>
  <c r="ON26" i="9"/>
  <c r="ON25" i="8"/>
  <c r="ON24" i="8"/>
  <c r="ON30" i="8"/>
  <c r="ON22" i="8"/>
  <c r="ON28" i="8"/>
  <c r="ON31" i="8"/>
  <c r="ON27" i="8"/>
  <c r="ON29" i="8"/>
  <c r="ON21" i="8"/>
  <c r="ON23" i="8"/>
  <c r="ON26" i="8"/>
  <c r="ON20" i="8"/>
  <c r="OO9" i="11"/>
  <c r="OO4" i="12"/>
  <c r="OO2" i="12" s="1"/>
  <c r="OP6" i="12"/>
  <c r="OO5" i="12"/>
  <c r="OO3" i="12"/>
  <c r="OO1" i="12"/>
  <c r="OO20" i="12" s="1"/>
  <c r="OO10" i="11"/>
  <c r="OO12" i="10"/>
  <c r="OO8" i="11"/>
  <c r="OO12" i="11"/>
  <c r="OO14" i="11"/>
  <c r="OO18" i="11"/>
  <c r="OO19" i="11"/>
  <c r="OO27" i="11"/>
  <c r="OO24" i="11"/>
  <c r="OO36" i="11"/>
  <c r="OO37" i="11"/>
  <c r="OO41" i="11"/>
  <c r="OO45" i="11"/>
  <c r="OO50" i="11"/>
  <c r="OO55" i="11"/>
  <c r="OP5" i="11"/>
  <c r="OP3" i="11"/>
  <c r="OP4" i="11"/>
  <c r="OP2" i="11" s="1"/>
  <c r="OQ6" i="11"/>
  <c r="OP1" i="11"/>
  <c r="OP56" i="11" s="1"/>
  <c r="OO11" i="11"/>
  <c r="OO21" i="11"/>
  <c r="OO22" i="11"/>
  <c r="OO29" i="11"/>
  <c r="OO26" i="11"/>
  <c r="OO32" i="11"/>
  <c r="OO40" i="11"/>
  <c r="OO44" i="11"/>
  <c r="OO48" i="11"/>
  <c r="OO53" i="11"/>
  <c r="OO56" i="11"/>
  <c r="OO16" i="10"/>
  <c r="OO13" i="11"/>
  <c r="OO15" i="11"/>
  <c r="OO23" i="11"/>
  <c r="OO31" i="11"/>
  <c r="OO28" i="11"/>
  <c r="OO38" i="11"/>
  <c r="OO42" i="11"/>
  <c r="OO47" i="11"/>
  <c r="OO51" i="11"/>
  <c r="OO52" i="11"/>
  <c r="OO57" i="11"/>
  <c r="OO16" i="11"/>
  <c r="OO17" i="11"/>
  <c r="OO25" i="11"/>
  <c r="OO34" i="11"/>
  <c r="OO30" i="11"/>
  <c r="OO35" i="11"/>
  <c r="OO39" i="11"/>
  <c r="OO43" i="11"/>
  <c r="OO49" i="11"/>
  <c r="OO54" i="11"/>
  <c r="OO8" i="10"/>
  <c r="OO10" i="10"/>
  <c r="OO9" i="10"/>
  <c r="OO14" i="10"/>
  <c r="OO15" i="10"/>
  <c r="OO21" i="10"/>
  <c r="OO26" i="10"/>
  <c r="OO29" i="10"/>
  <c r="OO30" i="10"/>
  <c r="OO40" i="10"/>
  <c r="OO43" i="10"/>
  <c r="OO48" i="10"/>
  <c r="OO52" i="10"/>
  <c r="OO56" i="10"/>
  <c r="OP5" i="10"/>
  <c r="OP3" i="10"/>
  <c r="OP4" i="10"/>
  <c r="OP2" i="10" s="1"/>
  <c r="OP1" i="10"/>
  <c r="OP57" i="10" s="1"/>
  <c r="OQ6" i="10"/>
  <c r="OO17" i="10"/>
  <c r="OO23" i="10"/>
  <c r="OO28" i="10"/>
  <c r="OO31" i="10"/>
  <c r="OO32" i="10"/>
  <c r="OO37" i="10"/>
  <c r="OO42" i="10"/>
  <c r="OO50" i="10"/>
  <c r="OO51" i="10"/>
  <c r="OO55" i="10"/>
  <c r="OO11" i="10"/>
  <c r="OO22" i="10"/>
  <c r="OO19" i="10"/>
  <c r="OO25" i="10"/>
  <c r="OO34" i="10"/>
  <c r="OO36" i="10"/>
  <c r="OO39" i="10"/>
  <c r="OO45" i="10"/>
  <c r="OO47" i="10"/>
  <c r="OO53" i="10"/>
  <c r="OO57" i="10"/>
  <c r="OO13" i="10"/>
  <c r="OO18" i="10"/>
  <c r="OO24" i="10"/>
  <c r="OO27" i="10"/>
  <c r="OO35" i="10"/>
  <c r="OO38" i="10"/>
  <c r="OO41" i="10"/>
  <c r="OO44" i="10"/>
  <c r="OO49" i="10"/>
  <c r="OO54" i="10"/>
  <c r="ON11" i="9"/>
  <c r="ON14" i="9"/>
  <c r="ON17" i="9"/>
  <c r="ON13" i="9"/>
  <c r="ON8" i="9"/>
  <c r="OP6" i="9"/>
  <c r="OO5" i="9"/>
  <c r="OO1" i="9"/>
  <c r="OO4" i="9"/>
  <c r="OO2" i="9" s="1"/>
  <c r="OO3" i="9"/>
  <c r="ON10" i="9"/>
  <c r="ON16" i="9"/>
  <c r="ON14" i="8"/>
  <c r="ON9" i="9"/>
  <c r="ON15" i="9"/>
  <c r="ON12" i="9"/>
  <c r="ON18" i="9"/>
  <c r="ON12" i="8"/>
  <c r="ON10" i="8"/>
  <c r="ON8" i="8"/>
  <c r="OO5" i="8"/>
  <c r="OO4" i="8"/>
  <c r="OO2" i="8" s="1"/>
  <c r="OP6" i="8"/>
  <c r="OO1" i="8"/>
  <c r="OO3" i="8"/>
  <c r="ON15" i="8"/>
  <c r="ON16" i="8"/>
  <c r="ON9" i="8"/>
  <c r="ON18" i="8"/>
  <c r="ON11" i="8"/>
  <c r="ON17" i="8"/>
  <c r="ON13" i="8"/>
  <c r="ON19" i="8"/>
  <c r="OO8" i="12" l="1"/>
  <c r="OO11" i="12"/>
  <c r="OO15" i="12"/>
  <c r="OO25" i="12"/>
  <c r="OO23" i="12"/>
  <c r="OO24" i="12"/>
  <c r="OO12" i="12"/>
  <c r="OO14" i="12"/>
  <c r="OO16" i="12"/>
  <c r="OO28" i="12"/>
  <c r="OO27" i="12"/>
  <c r="OO30" i="12"/>
  <c r="OO13" i="12"/>
  <c r="OO18" i="12"/>
  <c r="OO17" i="12"/>
  <c r="OO22" i="12"/>
  <c r="OO29" i="12"/>
  <c r="OO9" i="12"/>
  <c r="OO10" i="12"/>
  <c r="OO19" i="12"/>
  <c r="OO21" i="12"/>
  <c r="OO26" i="12"/>
  <c r="OO21" i="9"/>
  <c r="OO23" i="9"/>
  <c r="OO26" i="9"/>
  <c r="OO30" i="9"/>
  <c r="OO22" i="9"/>
  <c r="OO27" i="9"/>
  <c r="OO28" i="9"/>
  <c r="OO25" i="9"/>
  <c r="OO20" i="9"/>
  <c r="OO29" i="9"/>
  <c r="OO19" i="9"/>
  <c r="OO24" i="9"/>
  <c r="OO22" i="8"/>
  <c r="OO30" i="8"/>
  <c r="OO29" i="8"/>
  <c r="OO23" i="8"/>
  <c r="OO27" i="8"/>
  <c r="OO31" i="8"/>
  <c r="OO24" i="8"/>
  <c r="OO28" i="8"/>
  <c r="OO21" i="8"/>
  <c r="OO26" i="8"/>
  <c r="OO25" i="8"/>
  <c r="OO20" i="8"/>
  <c r="OQ6" i="12"/>
  <c r="OP5" i="12"/>
  <c r="OP4" i="12"/>
  <c r="OP2" i="12" s="1"/>
  <c r="OP1" i="12"/>
  <c r="OP27" i="12" s="1"/>
  <c r="OP3" i="12"/>
  <c r="OQ5" i="11"/>
  <c r="OQ3" i="11"/>
  <c r="OQ4" i="11"/>
  <c r="OQ2" i="11" s="1"/>
  <c r="OR6" i="11"/>
  <c r="OQ1" i="11"/>
  <c r="OQ58" i="11" s="1"/>
  <c r="OP8" i="11"/>
  <c r="OP24" i="11"/>
  <c r="OP30" i="11"/>
  <c r="OP15" i="11"/>
  <c r="OP25" i="11"/>
  <c r="OP34" i="11"/>
  <c r="OP37" i="11"/>
  <c r="OP39" i="11"/>
  <c r="OP49" i="11"/>
  <c r="OP48" i="11"/>
  <c r="OP52" i="11"/>
  <c r="OP58" i="11"/>
  <c r="OP9" i="11"/>
  <c r="OP10" i="11"/>
  <c r="OP26" i="11"/>
  <c r="OP16" i="11"/>
  <c r="OP17" i="11"/>
  <c r="OP27" i="11"/>
  <c r="OP36" i="11"/>
  <c r="OP38" i="11"/>
  <c r="OP41" i="11"/>
  <c r="OP43" i="11"/>
  <c r="OP51" i="11"/>
  <c r="OP57" i="11"/>
  <c r="OP11" i="11"/>
  <c r="OP12" i="11"/>
  <c r="OP22" i="11"/>
  <c r="OP18" i="11"/>
  <c r="OP19" i="11"/>
  <c r="OP29" i="11"/>
  <c r="OP32" i="11"/>
  <c r="OP40" i="11"/>
  <c r="OP44" i="11"/>
  <c r="OP45" i="11"/>
  <c r="OP50" i="11"/>
  <c r="OP55" i="11"/>
  <c r="OP13" i="11"/>
  <c r="OP14" i="11"/>
  <c r="OP28" i="11"/>
  <c r="OP21" i="11"/>
  <c r="OP23" i="11"/>
  <c r="OP31" i="11"/>
  <c r="OP35" i="11"/>
  <c r="OP42" i="11"/>
  <c r="OP47" i="11"/>
  <c r="OP54" i="11"/>
  <c r="OP53" i="11"/>
  <c r="OP12" i="10"/>
  <c r="OP16" i="10"/>
  <c r="OP8" i="10"/>
  <c r="OP19" i="10"/>
  <c r="OP10" i="10"/>
  <c r="OP25" i="10"/>
  <c r="OP14" i="10"/>
  <c r="OP9" i="10"/>
  <c r="OP17" i="10"/>
  <c r="OP21" i="10"/>
  <c r="OP28" i="10"/>
  <c r="OP31" i="10"/>
  <c r="OP39" i="10"/>
  <c r="OP42" i="10"/>
  <c r="OP45" i="10"/>
  <c r="OP50" i="10"/>
  <c r="OP54" i="10"/>
  <c r="OP58" i="10"/>
  <c r="OP11" i="10"/>
  <c r="OP27" i="10"/>
  <c r="OP23" i="10"/>
  <c r="OP30" i="10"/>
  <c r="OP34" i="10"/>
  <c r="OP36" i="10"/>
  <c r="OP41" i="10"/>
  <c r="OP47" i="10"/>
  <c r="OP51" i="10"/>
  <c r="OP55" i="10"/>
  <c r="OP13" i="10"/>
  <c r="OP22" i="10"/>
  <c r="OP24" i="10"/>
  <c r="OP32" i="10"/>
  <c r="OP35" i="10"/>
  <c r="OP38" i="10"/>
  <c r="OP43" i="10"/>
  <c r="OP48" i="10"/>
  <c r="OP52" i="10"/>
  <c r="OP56" i="10"/>
  <c r="OQ5" i="10"/>
  <c r="OQ3" i="10"/>
  <c r="OQ4" i="10"/>
  <c r="OQ2" i="10" s="1"/>
  <c r="OR6" i="10"/>
  <c r="OQ1" i="10"/>
  <c r="OQ58" i="10" s="1"/>
  <c r="OP15" i="10"/>
  <c r="OP18" i="10"/>
  <c r="OP26" i="10"/>
  <c r="OP29" i="10"/>
  <c r="OP37" i="10"/>
  <c r="OP40" i="10"/>
  <c r="OP44" i="10"/>
  <c r="OP49" i="10"/>
  <c r="OP53" i="10"/>
  <c r="OO8" i="9"/>
  <c r="OO10" i="9"/>
  <c r="OO9" i="9"/>
  <c r="OO18" i="9"/>
  <c r="OO12" i="9"/>
  <c r="OO11" i="9"/>
  <c r="OO15" i="9"/>
  <c r="OO14" i="9"/>
  <c r="OO13" i="9"/>
  <c r="OO17" i="9"/>
  <c r="OQ6" i="9"/>
  <c r="OP5" i="9"/>
  <c r="OP1" i="9"/>
  <c r="OP4" i="9"/>
  <c r="OP2" i="9" s="1"/>
  <c r="OP3" i="9"/>
  <c r="OO16" i="9"/>
  <c r="OP5" i="8"/>
  <c r="OP4" i="8"/>
  <c r="OP2" i="8" s="1"/>
  <c r="OQ6" i="8"/>
  <c r="OP1" i="8"/>
  <c r="OP3" i="8"/>
  <c r="OO15" i="8"/>
  <c r="OO10" i="8"/>
  <c r="OO18" i="8"/>
  <c r="OO9" i="8"/>
  <c r="OO12" i="8"/>
  <c r="OO11" i="8"/>
  <c r="OO14" i="8"/>
  <c r="OO17" i="8"/>
  <c r="OO13" i="8"/>
  <c r="OO8" i="8"/>
  <c r="OO16" i="8"/>
  <c r="OO19" i="8"/>
  <c r="OP8" i="12" l="1"/>
  <c r="OP10" i="12"/>
  <c r="OP15" i="12"/>
  <c r="OP21" i="12"/>
  <c r="OP26" i="12"/>
  <c r="OP29" i="12"/>
  <c r="OP11" i="12"/>
  <c r="OP17" i="12"/>
  <c r="OP16" i="12"/>
  <c r="OP25" i="12"/>
  <c r="OP19" i="12"/>
  <c r="OP30" i="12"/>
  <c r="OP12" i="12"/>
  <c r="OP14" i="12"/>
  <c r="OP24" i="12"/>
  <c r="OP28" i="12"/>
  <c r="OP23" i="12"/>
  <c r="OP9" i="12"/>
  <c r="OP13" i="12"/>
  <c r="OP18" i="12"/>
  <c r="OP20" i="12"/>
  <c r="OP22" i="12"/>
  <c r="OP20" i="9"/>
  <c r="OP22" i="9"/>
  <c r="OP23" i="9"/>
  <c r="OP29" i="9"/>
  <c r="OP30" i="9"/>
  <c r="OP24" i="9"/>
  <c r="OP27" i="9"/>
  <c r="OP21" i="9"/>
  <c r="OP26" i="9"/>
  <c r="OP28" i="9"/>
  <c r="OP25" i="9"/>
  <c r="OP19" i="9"/>
  <c r="OP25" i="8"/>
  <c r="OP26" i="8"/>
  <c r="OP28" i="8"/>
  <c r="OP21" i="8"/>
  <c r="OP30" i="8"/>
  <c r="OP31" i="8"/>
  <c r="OP22" i="8"/>
  <c r="OP27" i="8"/>
  <c r="OP23" i="8"/>
  <c r="OP29" i="8"/>
  <c r="OP24" i="8"/>
  <c r="OP20" i="8"/>
  <c r="OQ5" i="12"/>
  <c r="OQ4" i="12"/>
  <c r="OQ2" i="12" s="1"/>
  <c r="OR6" i="12"/>
  <c r="OQ1" i="12"/>
  <c r="OQ28" i="12" s="1"/>
  <c r="OQ3" i="12"/>
  <c r="OR4" i="11"/>
  <c r="OR2" i="11" s="1"/>
  <c r="OS6" i="11"/>
  <c r="OR1" i="11"/>
  <c r="OR58" i="11" s="1"/>
  <c r="OR5" i="11"/>
  <c r="OR3" i="11"/>
  <c r="OQ8" i="11"/>
  <c r="OQ10" i="11"/>
  <c r="OQ15" i="11"/>
  <c r="OQ16" i="11"/>
  <c r="OQ39" i="11"/>
  <c r="OQ30" i="11"/>
  <c r="OQ29" i="11"/>
  <c r="OQ41" i="11"/>
  <c r="OQ42" i="11"/>
  <c r="OQ47" i="11"/>
  <c r="OQ50" i="11"/>
  <c r="OQ56" i="11"/>
  <c r="OQ9" i="11"/>
  <c r="OQ12" i="11"/>
  <c r="OQ17" i="11"/>
  <c r="OQ18" i="11"/>
  <c r="OQ24" i="11"/>
  <c r="OQ37" i="11"/>
  <c r="OQ31" i="11"/>
  <c r="OQ32" i="11"/>
  <c r="OQ43" i="11"/>
  <c r="OQ49" i="11"/>
  <c r="OQ51" i="11"/>
  <c r="OQ55" i="11"/>
  <c r="OQ11" i="11"/>
  <c r="OQ35" i="11"/>
  <c r="OQ22" i="11"/>
  <c r="OQ21" i="11"/>
  <c r="OQ26" i="11"/>
  <c r="OQ25" i="11"/>
  <c r="OQ34" i="11"/>
  <c r="OQ38" i="11"/>
  <c r="OQ45" i="11"/>
  <c r="OQ52" i="11"/>
  <c r="OQ53" i="11"/>
  <c r="OQ57" i="11"/>
  <c r="OQ13" i="11"/>
  <c r="OQ19" i="11"/>
  <c r="OQ14" i="11"/>
  <c r="OQ23" i="11"/>
  <c r="OQ28" i="11"/>
  <c r="OQ27" i="11"/>
  <c r="OQ36" i="11"/>
  <c r="OQ40" i="11"/>
  <c r="OQ44" i="11"/>
  <c r="OQ48" i="11"/>
  <c r="OQ54" i="11"/>
  <c r="OQ8" i="10"/>
  <c r="OQ13" i="10"/>
  <c r="OQ9" i="10"/>
  <c r="OQ15" i="10"/>
  <c r="OQ10" i="10"/>
  <c r="OQ12" i="10"/>
  <c r="OQ17" i="10"/>
  <c r="OQ19" i="10"/>
  <c r="OQ11" i="10"/>
  <c r="OQ21" i="10"/>
  <c r="OQ16" i="10"/>
  <c r="OQ14" i="10"/>
  <c r="OQ22" i="10"/>
  <c r="OQ27" i="10"/>
  <c r="OQ34" i="10"/>
  <c r="OQ31" i="10"/>
  <c r="OQ36" i="10"/>
  <c r="OQ41" i="10"/>
  <c r="OQ49" i="10"/>
  <c r="OQ50" i="10"/>
  <c r="OQ55" i="10"/>
  <c r="OR4" i="10"/>
  <c r="OR2" i="10" s="1"/>
  <c r="OS6" i="10"/>
  <c r="OR1" i="10"/>
  <c r="OR56" i="10" s="1"/>
  <c r="OR3" i="10"/>
  <c r="OR5" i="10"/>
  <c r="OQ18" i="10"/>
  <c r="OQ24" i="10"/>
  <c r="OQ30" i="10"/>
  <c r="OQ35" i="10"/>
  <c r="OQ38" i="10"/>
  <c r="OQ43" i="10"/>
  <c r="OQ47" i="10"/>
  <c r="OQ52" i="10"/>
  <c r="OQ56" i="10"/>
  <c r="OQ23" i="10"/>
  <c r="OQ26" i="10"/>
  <c r="OQ32" i="10"/>
  <c r="OQ37" i="10"/>
  <c r="OQ40" i="10"/>
  <c r="OQ44" i="10"/>
  <c r="OQ48" i="10"/>
  <c r="OQ54" i="10"/>
  <c r="OQ57" i="10"/>
  <c r="OQ25" i="10"/>
  <c r="OQ28" i="10"/>
  <c r="OQ29" i="10"/>
  <c r="OQ39" i="10"/>
  <c r="OQ42" i="10"/>
  <c r="OQ45" i="10"/>
  <c r="OQ51" i="10"/>
  <c r="OQ53" i="10"/>
  <c r="OP8" i="9"/>
  <c r="OP10" i="9"/>
  <c r="OP14" i="9"/>
  <c r="OP18" i="9"/>
  <c r="OP13" i="9"/>
  <c r="OP17" i="9"/>
  <c r="OQ5" i="9"/>
  <c r="OR6" i="9"/>
  <c r="OQ4" i="9"/>
  <c r="OQ2" i="9" s="1"/>
  <c r="OQ3" i="9"/>
  <c r="OQ1" i="9"/>
  <c r="OP16" i="9"/>
  <c r="OP12" i="9"/>
  <c r="OP9" i="9"/>
  <c r="OP11" i="9"/>
  <c r="OP15" i="9"/>
  <c r="OP11" i="8"/>
  <c r="OP15" i="8"/>
  <c r="OP9" i="8"/>
  <c r="OP13" i="8"/>
  <c r="OP8" i="8"/>
  <c r="OP16" i="8"/>
  <c r="OP19" i="8"/>
  <c r="OR6" i="8"/>
  <c r="OQ5" i="8"/>
  <c r="OQ4" i="8"/>
  <c r="OQ2" i="8" s="1"/>
  <c r="OQ3" i="8"/>
  <c r="OQ1" i="8"/>
  <c r="OP10" i="8"/>
  <c r="OP18" i="8"/>
  <c r="OP12" i="8"/>
  <c r="OP14" i="8"/>
  <c r="OP17" i="8"/>
  <c r="OQ8" i="12" l="1"/>
  <c r="OQ13" i="12"/>
  <c r="OQ14" i="12"/>
  <c r="OQ27" i="12"/>
  <c r="OQ25" i="12"/>
  <c r="OQ29" i="12"/>
  <c r="OQ10" i="12"/>
  <c r="OQ16" i="12"/>
  <c r="OQ18" i="12"/>
  <c r="OQ20" i="12"/>
  <c r="OQ22" i="12"/>
  <c r="OQ30" i="12"/>
  <c r="OQ11" i="12"/>
  <c r="OQ17" i="12"/>
  <c r="OQ15" i="12"/>
  <c r="OQ24" i="12"/>
  <c r="OQ26" i="12"/>
  <c r="OQ9" i="12"/>
  <c r="OQ12" i="12"/>
  <c r="OQ19" i="12"/>
  <c r="OQ23" i="12"/>
  <c r="OQ21" i="12"/>
  <c r="OQ24" i="9"/>
  <c r="OQ25" i="9"/>
  <c r="OQ27" i="9"/>
  <c r="OQ19" i="9"/>
  <c r="OQ29" i="9"/>
  <c r="OQ22" i="9"/>
  <c r="OQ28" i="9"/>
  <c r="OQ30" i="9"/>
  <c r="OQ23" i="9"/>
  <c r="OQ26" i="9"/>
  <c r="OQ20" i="9"/>
  <c r="OQ21" i="9"/>
  <c r="OQ26" i="8"/>
  <c r="OQ21" i="8"/>
  <c r="OQ27" i="8"/>
  <c r="OQ24" i="8"/>
  <c r="OQ28" i="8"/>
  <c r="OQ31" i="8"/>
  <c r="OQ23" i="8"/>
  <c r="OQ29" i="8"/>
  <c r="OQ22" i="8"/>
  <c r="OQ25" i="8"/>
  <c r="OQ30" i="8"/>
  <c r="OQ20" i="8"/>
  <c r="OR5" i="12"/>
  <c r="OR4" i="12"/>
  <c r="OR2" i="12" s="1"/>
  <c r="OS6" i="12"/>
  <c r="OR3" i="12"/>
  <c r="OR1" i="12"/>
  <c r="OR28" i="12" s="1"/>
  <c r="OR8" i="11"/>
  <c r="OR11" i="11"/>
  <c r="OR29" i="11"/>
  <c r="OR25" i="11"/>
  <c r="OR14" i="11"/>
  <c r="OR24" i="11"/>
  <c r="OR35" i="11"/>
  <c r="OR39" i="11"/>
  <c r="OR43" i="11"/>
  <c r="OR44" i="11"/>
  <c r="OR51" i="11"/>
  <c r="OR55" i="11"/>
  <c r="OR10" i="11"/>
  <c r="OR13" i="11"/>
  <c r="OR21" i="11"/>
  <c r="OR17" i="11"/>
  <c r="OR16" i="11"/>
  <c r="OR26" i="11"/>
  <c r="OR34" i="11"/>
  <c r="OR41" i="11"/>
  <c r="OR45" i="11"/>
  <c r="OR47" i="11"/>
  <c r="OR52" i="11"/>
  <c r="OR56" i="11"/>
  <c r="OR12" i="11"/>
  <c r="OR15" i="11"/>
  <c r="OR23" i="11"/>
  <c r="OR19" i="11"/>
  <c r="OR18" i="11"/>
  <c r="OR28" i="11"/>
  <c r="OR36" i="11"/>
  <c r="OR38" i="11"/>
  <c r="OR48" i="11"/>
  <c r="OR49" i="11"/>
  <c r="OR53" i="11"/>
  <c r="OR57" i="11"/>
  <c r="OT6" i="11"/>
  <c r="OS1" i="11"/>
  <c r="OS58" i="11" s="1"/>
  <c r="OS5" i="11"/>
  <c r="OS3" i="11"/>
  <c r="OS4" i="11"/>
  <c r="OS2" i="11" s="1"/>
  <c r="OR9" i="11"/>
  <c r="OR27" i="11"/>
  <c r="OR31" i="11"/>
  <c r="OR22" i="11"/>
  <c r="OR32" i="11"/>
  <c r="OR30" i="11"/>
  <c r="OR37" i="11"/>
  <c r="OR40" i="11"/>
  <c r="OR42" i="11"/>
  <c r="OR50" i="11"/>
  <c r="OR54" i="11"/>
  <c r="OR24" i="10"/>
  <c r="OR8" i="10"/>
  <c r="OR13" i="10"/>
  <c r="OR15" i="10"/>
  <c r="OR18" i="10"/>
  <c r="OR11" i="10"/>
  <c r="OR28" i="10"/>
  <c r="OR9" i="10"/>
  <c r="OR17" i="10"/>
  <c r="OR10" i="10"/>
  <c r="OR21" i="10"/>
  <c r="OR25" i="10"/>
  <c r="OR34" i="10"/>
  <c r="OR38" i="10"/>
  <c r="OR39" i="10"/>
  <c r="OR45" i="10"/>
  <c r="OR48" i="10"/>
  <c r="OR52" i="10"/>
  <c r="OR57" i="10"/>
  <c r="OT6" i="10"/>
  <c r="OS1" i="10"/>
  <c r="OS58" i="10" s="1"/>
  <c r="OS5" i="10"/>
  <c r="OS3" i="10"/>
  <c r="OS4" i="10"/>
  <c r="OS2" i="10" s="1"/>
  <c r="OR26" i="10"/>
  <c r="OR12" i="10"/>
  <c r="OR19" i="10"/>
  <c r="OR27" i="10"/>
  <c r="OR30" i="10"/>
  <c r="OR40" i="10"/>
  <c r="OR41" i="10"/>
  <c r="OR44" i="10"/>
  <c r="OR51" i="10"/>
  <c r="OR53" i="10"/>
  <c r="OR58" i="10"/>
  <c r="OR14" i="10"/>
  <c r="OR22" i="10"/>
  <c r="OR29" i="10"/>
  <c r="OR32" i="10"/>
  <c r="OR35" i="10"/>
  <c r="OR43" i="10"/>
  <c r="OR47" i="10"/>
  <c r="OR50" i="10"/>
  <c r="OR54" i="10"/>
  <c r="OR16" i="10"/>
  <c r="OR23" i="10"/>
  <c r="OR31" i="10"/>
  <c r="OR36" i="10"/>
  <c r="OR37" i="10"/>
  <c r="OR42" i="10"/>
  <c r="OR49" i="10"/>
  <c r="OR55" i="10"/>
  <c r="OQ9" i="9"/>
  <c r="OQ11" i="9"/>
  <c r="OQ10" i="9"/>
  <c r="OQ16" i="9"/>
  <c r="OQ13" i="9"/>
  <c r="OQ12" i="9"/>
  <c r="OQ18" i="9"/>
  <c r="OR5" i="9"/>
  <c r="OR4" i="9"/>
  <c r="OR2" i="9" s="1"/>
  <c r="OS6" i="9"/>
  <c r="OR3" i="9"/>
  <c r="OR1" i="9"/>
  <c r="OR30" i="9" s="1"/>
  <c r="OQ14" i="9"/>
  <c r="OQ8" i="9"/>
  <c r="OQ15" i="9"/>
  <c r="OQ17" i="9"/>
  <c r="OQ8" i="8"/>
  <c r="OQ10" i="8"/>
  <c r="OQ12" i="8"/>
  <c r="OQ9" i="8"/>
  <c r="OQ17" i="8"/>
  <c r="OQ11" i="8"/>
  <c r="OQ19" i="8"/>
  <c r="OQ14" i="8"/>
  <c r="OQ13" i="8"/>
  <c r="OQ16" i="8"/>
  <c r="OS6" i="8"/>
  <c r="OR5" i="8"/>
  <c r="OR4" i="8"/>
  <c r="OR2" i="8" s="1"/>
  <c r="OR3" i="8"/>
  <c r="OR1" i="8"/>
  <c r="OQ15" i="8"/>
  <c r="OQ18" i="8"/>
  <c r="OR8" i="12" l="1"/>
  <c r="OR12" i="12"/>
  <c r="OR14" i="12"/>
  <c r="OR26" i="12"/>
  <c r="OR24" i="12"/>
  <c r="OR29" i="12"/>
  <c r="OR13" i="12"/>
  <c r="OR15" i="12"/>
  <c r="OR18" i="12"/>
  <c r="OR19" i="12"/>
  <c r="OR21" i="12"/>
  <c r="OR30" i="12"/>
  <c r="OR10" i="12"/>
  <c r="OR16" i="12"/>
  <c r="OR20" i="12"/>
  <c r="OR23" i="12"/>
  <c r="OR25" i="12"/>
  <c r="OR9" i="12"/>
  <c r="OR11" i="12"/>
  <c r="OR17" i="12"/>
  <c r="OR22" i="12"/>
  <c r="OR27" i="12"/>
  <c r="OR19" i="9"/>
  <c r="OR24" i="9"/>
  <c r="OR29" i="9"/>
  <c r="OR23" i="9"/>
  <c r="OR28" i="9"/>
  <c r="OR27" i="9"/>
  <c r="OR26" i="9"/>
  <c r="OR21" i="9"/>
  <c r="OR22" i="9"/>
  <c r="OR20" i="9"/>
  <c r="OR25" i="9"/>
  <c r="OR22" i="8"/>
  <c r="OR25" i="8"/>
  <c r="OR30" i="8"/>
  <c r="OR24" i="8"/>
  <c r="OR28" i="8"/>
  <c r="OR31" i="8"/>
  <c r="OR23" i="8"/>
  <c r="OR29" i="8"/>
  <c r="OR21" i="8"/>
  <c r="OR27" i="8"/>
  <c r="OR26" i="8"/>
  <c r="OR20" i="8"/>
  <c r="OS16" i="10"/>
  <c r="OS9" i="11"/>
  <c r="OS10" i="10"/>
  <c r="OS14" i="10"/>
  <c r="OS12" i="10"/>
  <c r="OS10" i="11"/>
  <c r="OS4" i="12"/>
  <c r="OS2" i="12" s="1"/>
  <c r="OT6" i="12"/>
  <c r="OS5" i="12"/>
  <c r="OS3" i="12"/>
  <c r="OS1" i="12"/>
  <c r="OS24" i="12" s="1"/>
  <c r="OS11" i="11"/>
  <c r="OS18" i="11"/>
  <c r="OS19" i="11"/>
  <c r="OS25" i="11"/>
  <c r="OS34" i="11"/>
  <c r="OS30" i="11"/>
  <c r="OS35" i="11"/>
  <c r="OS41" i="11"/>
  <c r="OS45" i="11"/>
  <c r="OS52" i="11"/>
  <c r="OS55" i="11"/>
  <c r="OS8" i="11"/>
  <c r="OT5" i="11"/>
  <c r="OT3" i="11"/>
  <c r="OT4" i="11"/>
  <c r="OT2" i="11" s="1"/>
  <c r="OU6" i="11"/>
  <c r="OT1" i="11"/>
  <c r="OT58" i="11" s="1"/>
  <c r="OS13" i="11"/>
  <c r="OS21" i="11"/>
  <c r="OS22" i="11"/>
  <c r="OS27" i="11"/>
  <c r="OS24" i="11"/>
  <c r="OS40" i="11"/>
  <c r="OS38" i="11"/>
  <c r="OS44" i="11"/>
  <c r="OS48" i="11"/>
  <c r="OS50" i="11"/>
  <c r="OS56" i="11"/>
  <c r="OS14" i="11"/>
  <c r="OS15" i="11"/>
  <c r="OS36" i="11"/>
  <c r="OS29" i="11"/>
  <c r="OS26" i="11"/>
  <c r="OS32" i="11"/>
  <c r="OS42" i="11"/>
  <c r="OS47" i="11"/>
  <c r="OS49" i="11"/>
  <c r="OS53" i="11"/>
  <c r="OS57" i="11"/>
  <c r="OS12" i="11"/>
  <c r="OS16" i="11"/>
  <c r="OS17" i="11"/>
  <c r="OS23" i="11"/>
  <c r="OS31" i="11"/>
  <c r="OS28" i="11"/>
  <c r="OS37" i="11"/>
  <c r="OS39" i="11"/>
  <c r="OS43" i="11"/>
  <c r="OS51" i="11"/>
  <c r="OS54" i="11"/>
  <c r="OS8" i="10"/>
  <c r="OT5" i="10"/>
  <c r="OT3" i="10"/>
  <c r="OT4" i="10"/>
  <c r="OT2" i="10" s="1"/>
  <c r="OT1" i="10"/>
  <c r="OT55" i="10" s="1"/>
  <c r="OU6" i="10"/>
  <c r="OS13" i="10"/>
  <c r="OS18" i="10"/>
  <c r="OS26" i="10"/>
  <c r="OS35" i="10"/>
  <c r="OS30" i="10"/>
  <c r="OS40" i="10"/>
  <c r="OS43" i="10"/>
  <c r="OS48" i="10"/>
  <c r="OS51" i="10"/>
  <c r="OS55" i="10"/>
  <c r="OS23" i="10"/>
  <c r="OS15" i="10"/>
  <c r="OS21" i="10"/>
  <c r="OS28" i="10"/>
  <c r="OS29" i="10"/>
  <c r="OS32" i="10"/>
  <c r="OS37" i="10"/>
  <c r="OS42" i="10"/>
  <c r="OS47" i="10"/>
  <c r="OS52" i="10"/>
  <c r="OS56" i="10"/>
  <c r="OS9" i="10"/>
  <c r="OS17" i="10"/>
  <c r="OS19" i="10"/>
  <c r="OS25" i="10"/>
  <c r="OS31" i="10"/>
  <c r="OS36" i="10"/>
  <c r="OS39" i="10"/>
  <c r="OS45" i="10"/>
  <c r="OS50" i="10"/>
  <c r="OS53" i="10"/>
  <c r="OS57" i="10"/>
  <c r="OS11" i="10"/>
  <c r="OS22" i="10"/>
  <c r="OS24" i="10"/>
  <c r="OS27" i="10"/>
  <c r="OS34" i="10"/>
  <c r="OS38" i="10"/>
  <c r="OS41" i="10"/>
  <c r="OS44" i="10"/>
  <c r="OS49" i="10"/>
  <c r="OS54" i="10"/>
  <c r="OR11" i="9"/>
  <c r="OR14" i="9"/>
  <c r="OR14" i="8"/>
  <c r="OR15" i="9"/>
  <c r="OR13" i="9"/>
  <c r="OR8" i="9"/>
  <c r="OT6" i="9"/>
  <c r="OS5" i="9"/>
  <c r="OS1" i="9"/>
  <c r="OS4" i="9"/>
  <c r="OS2" i="9" s="1"/>
  <c r="OS3" i="9"/>
  <c r="OR17" i="9"/>
  <c r="OR10" i="9"/>
  <c r="OR16" i="9"/>
  <c r="OR9" i="9"/>
  <c r="OR12" i="9"/>
  <c r="OR18" i="9"/>
  <c r="OR10" i="8"/>
  <c r="OR9" i="8"/>
  <c r="OR12" i="8"/>
  <c r="OR13" i="8"/>
  <c r="OR19" i="8"/>
  <c r="OR8" i="8"/>
  <c r="OS5" i="8"/>
  <c r="OS4" i="8"/>
  <c r="OS2" i="8" s="1"/>
  <c r="OT6" i="8"/>
  <c r="OS1" i="8"/>
  <c r="OS3" i="8"/>
  <c r="OR15" i="8"/>
  <c r="OR16" i="8"/>
  <c r="OR18" i="8"/>
  <c r="OR11" i="8"/>
  <c r="OR17" i="8"/>
  <c r="OS8" i="12" l="1"/>
  <c r="OS11" i="12"/>
  <c r="OS16" i="12"/>
  <c r="OS21" i="12"/>
  <c r="OS27" i="12"/>
  <c r="OS29" i="12"/>
  <c r="OS12" i="12"/>
  <c r="OS14" i="12"/>
  <c r="OS19" i="12"/>
  <c r="OS22" i="12"/>
  <c r="OS28" i="12"/>
  <c r="OS30" i="12"/>
  <c r="OS13" i="12"/>
  <c r="OS18" i="12"/>
  <c r="OS17" i="12"/>
  <c r="OS26" i="12"/>
  <c r="OS20" i="12"/>
  <c r="OS9" i="12"/>
  <c r="OS10" i="12"/>
  <c r="OS15" i="12"/>
  <c r="OS25" i="12"/>
  <c r="OS23" i="12"/>
  <c r="OS23" i="9"/>
  <c r="OS24" i="9"/>
  <c r="OS21" i="9"/>
  <c r="OS26" i="9"/>
  <c r="OS27" i="9"/>
  <c r="OS30" i="9"/>
  <c r="OS22" i="9"/>
  <c r="OS25" i="9"/>
  <c r="OS28" i="9"/>
  <c r="OS19" i="9"/>
  <c r="OS20" i="9"/>
  <c r="OS29" i="9"/>
  <c r="OS26" i="8"/>
  <c r="OS30" i="8"/>
  <c r="OS29" i="8"/>
  <c r="OS22" i="8"/>
  <c r="OS27" i="8"/>
  <c r="OS31" i="8"/>
  <c r="OS24" i="8"/>
  <c r="OS28" i="8"/>
  <c r="OS21" i="8"/>
  <c r="OS23" i="8"/>
  <c r="OS25" i="8"/>
  <c r="OS20" i="8"/>
  <c r="OS9" i="8"/>
  <c r="OU6" i="12"/>
  <c r="OT5" i="12"/>
  <c r="OT4" i="12"/>
  <c r="OT2" i="12" s="1"/>
  <c r="OT1" i="12"/>
  <c r="OT28" i="12" s="1"/>
  <c r="OT3" i="12"/>
  <c r="OT9" i="11"/>
  <c r="OT8" i="11"/>
  <c r="OT16" i="11"/>
  <c r="OT28" i="11"/>
  <c r="OT17" i="11"/>
  <c r="OT27" i="11"/>
  <c r="OT36" i="11"/>
  <c r="OT38" i="11"/>
  <c r="OT41" i="11"/>
  <c r="OT45" i="11"/>
  <c r="OT50" i="11"/>
  <c r="OT55" i="11"/>
  <c r="OT11" i="11"/>
  <c r="OT10" i="11"/>
  <c r="OT18" i="11"/>
  <c r="OT30" i="11"/>
  <c r="OT19" i="11"/>
  <c r="OT29" i="11"/>
  <c r="OT32" i="11"/>
  <c r="OT40" i="11"/>
  <c r="OT44" i="11"/>
  <c r="OT49" i="11"/>
  <c r="OT53" i="11"/>
  <c r="OT56" i="11"/>
  <c r="OT13" i="11"/>
  <c r="OT12" i="11"/>
  <c r="OT24" i="11"/>
  <c r="OT21" i="11"/>
  <c r="OT23" i="11"/>
  <c r="OT31" i="11"/>
  <c r="OT37" i="11"/>
  <c r="OT42" i="11"/>
  <c r="OT47" i="11"/>
  <c r="OT48" i="11"/>
  <c r="OT54" i="11"/>
  <c r="OT57" i="11"/>
  <c r="OU5" i="11"/>
  <c r="OU3" i="11"/>
  <c r="OU4" i="11"/>
  <c r="OU2" i="11" s="1"/>
  <c r="OV6" i="11"/>
  <c r="OU1" i="11"/>
  <c r="OU58" i="11" s="1"/>
  <c r="OT14" i="11"/>
  <c r="OT22" i="11"/>
  <c r="OT26" i="11"/>
  <c r="OT15" i="11"/>
  <c r="OT25" i="11"/>
  <c r="OT34" i="11"/>
  <c r="OT35" i="11"/>
  <c r="OT39" i="11"/>
  <c r="OT43" i="11"/>
  <c r="OT51" i="11"/>
  <c r="OT52" i="11"/>
  <c r="OT8" i="10"/>
  <c r="OT10" i="10"/>
  <c r="OT9" i="10"/>
  <c r="OT17" i="10"/>
  <c r="OT25" i="10"/>
  <c r="OT24" i="10"/>
  <c r="OT32" i="10"/>
  <c r="OT34" i="10"/>
  <c r="OT38" i="10"/>
  <c r="OT43" i="10"/>
  <c r="OT48" i="10"/>
  <c r="OT53" i="10"/>
  <c r="OT56" i="10"/>
  <c r="OU5" i="10"/>
  <c r="OU3" i="10"/>
  <c r="OU4" i="10"/>
  <c r="OU2" i="10" s="1"/>
  <c r="OV6" i="10"/>
  <c r="OU1" i="10"/>
  <c r="OU58" i="10" s="1"/>
  <c r="OT12" i="10"/>
  <c r="OT11" i="10"/>
  <c r="OT19" i="10"/>
  <c r="OT27" i="10"/>
  <c r="OT26" i="10"/>
  <c r="OT35" i="10"/>
  <c r="OT37" i="10"/>
  <c r="OT40" i="10"/>
  <c r="OT44" i="10"/>
  <c r="OT49" i="10"/>
  <c r="OT52" i="10"/>
  <c r="OT57" i="10"/>
  <c r="OT14" i="10"/>
  <c r="OT13" i="10"/>
  <c r="OT22" i="10"/>
  <c r="OT18" i="10"/>
  <c r="OT28" i="10"/>
  <c r="OT29" i="10"/>
  <c r="OT39" i="10"/>
  <c r="OT42" i="10"/>
  <c r="OT45" i="10"/>
  <c r="OT50" i="10"/>
  <c r="OT54" i="10"/>
  <c r="OT58" i="10"/>
  <c r="OT16" i="10"/>
  <c r="OT15" i="10"/>
  <c r="OT23" i="10"/>
  <c r="OT21" i="10"/>
  <c r="OT30" i="10"/>
  <c r="OT31" i="10"/>
  <c r="OT36" i="10"/>
  <c r="OT41" i="10"/>
  <c r="OT47" i="10"/>
  <c r="OT51" i="10"/>
  <c r="OS8" i="9"/>
  <c r="OS10" i="9"/>
  <c r="OS12" i="9"/>
  <c r="OS9" i="9"/>
  <c r="OS15" i="9"/>
  <c r="OS14" i="9"/>
  <c r="OS11" i="9"/>
  <c r="OS17" i="9"/>
  <c r="OS16" i="9"/>
  <c r="OS13" i="9"/>
  <c r="OU6" i="9"/>
  <c r="OT1" i="9"/>
  <c r="OT4" i="9"/>
  <c r="OT2" i="9" s="1"/>
  <c r="OT3" i="9"/>
  <c r="OT5" i="9"/>
  <c r="OS18" i="9"/>
  <c r="OS11" i="8"/>
  <c r="OS15" i="8"/>
  <c r="OS13" i="8"/>
  <c r="OS8" i="8"/>
  <c r="OS16" i="8"/>
  <c r="OS19" i="8"/>
  <c r="OT5" i="8"/>
  <c r="OT4" i="8"/>
  <c r="OT2" i="8" s="1"/>
  <c r="OU6" i="8"/>
  <c r="OT3" i="8"/>
  <c r="OT1" i="8"/>
  <c r="OT31" i="8" s="1"/>
  <c r="OS10" i="8"/>
  <c r="OS18" i="8"/>
  <c r="OS12" i="8"/>
  <c r="OS14" i="8"/>
  <c r="OS17" i="8"/>
  <c r="OT8" i="12" l="1"/>
  <c r="OT10" i="12"/>
  <c r="OT15" i="12"/>
  <c r="OT21" i="12"/>
  <c r="OT19" i="12"/>
  <c r="OT29" i="12"/>
  <c r="OT11" i="12"/>
  <c r="OT17" i="12"/>
  <c r="OT16" i="12"/>
  <c r="OT25" i="12"/>
  <c r="OT23" i="12"/>
  <c r="OT30" i="12"/>
  <c r="OT12" i="12"/>
  <c r="OT14" i="12"/>
  <c r="OT20" i="12"/>
  <c r="OT22" i="12"/>
  <c r="OT27" i="12"/>
  <c r="OT9" i="12"/>
  <c r="OT13" i="12"/>
  <c r="OT18" i="12"/>
  <c r="OT24" i="12"/>
  <c r="OT26" i="12"/>
  <c r="OT25" i="9"/>
  <c r="OT23" i="9"/>
  <c r="OT28" i="9"/>
  <c r="OT24" i="9"/>
  <c r="OT26" i="9"/>
  <c r="OT29" i="9"/>
  <c r="OT20" i="9"/>
  <c r="OT22" i="9"/>
  <c r="OT27" i="9"/>
  <c r="OT30" i="9"/>
  <c r="OT21" i="9"/>
  <c r="OT19" i="9"/>
  <c r="OT22" i="8"/>
  <c r="OT27" i="8"/>
  <c r="OT23" i="8"/>
  <c r="OT29" i="8"/>
  <c r="OT24" i="8"/>
  <c r="OT25" i="8"/>
  <c r="OT26" i="8"/>
  <c r="OT28" i="8"/>
  <c r="OT21" i="8"/>
  <c r="OT30" i="8"/>
  <c r="OT20" i="8"/>
  <c r="OU5" i="12"/>
  <c r="OU4" i="12"/>
  <c r="OU2" i="12" s="1"/>
  <c r="OV6" i="12"/>
  <c r="OU1" i="12"/>
  <c r="OU28" i="12" s="1"/>
  <c r="OU3" i="12"/>
  <c r="OU8" i="11"/>
  <c r="OU9" i="11"/>
  <c r="OV4" i="11"/>
  <c r="OV2" i="11" s="1"/>
  <c r="OW6" i="11"/>
  <c r="OV1" i="11"/>
  <c r="OV58" i="11" s="1"/>
  <c r="OV5" i="11"/>
  <c r="OV3" i="11"/>
  <c r="OU10" i="11"/>
  <c r="OU19" i="11"/>
  <c r="OU18" i="11"/>
  <c r="OU28" i="11"/>
  <c r="OU25" i="11"/>
  <c r="OU39" i="11"/>
  <c r="OU37" i="11"/>
  <c r="OU42" i="11"/>
  <c r="OU50" i="11"/>
  <c r="OU51" i="11"/>
  <c r="OU55" i="11"/>
  <c r="OU12" i="11"/>
  <c r="OU22" i="11"/>
  <c r="OU21" i="11"/>
  <c r="OU30" i="11"/>
  <c r="OU27" i="11"/>
  <c r="OU34" i="11"/>
  <c r="OU41" i="11"/>
  <c r="OU43" i="11"/>
  <c r="OU47" i="11"/>
  <c r="OU52" i="11"/>
  <c r="OU56" i="11"/>
  <c r="OU11" i="11"/>
  <c r="OU17" i="11"/>
  <c r="OU14" i="11"/>
  <c r="OU24" i="11"/>
  <c r="OU35" i="11"/>
  <c r="OU29" i="11"/>
  <c r="OU36" i="11"/>
  <c r="OU38" i="11"/>
  <c r="OU45" i="11"/>
  <c r="OU49" i="11"/>
  <c r="OU53" i="11"/>
  <c r="OU57" i="11"/>
  <c r="OU13" i="11"/>
  <c r="OU15" i="11"/>
  <c r="OU16" i="11"/>
  <c r="OU26" i="11"/>
  <c r="OU23" i="11"/>
  <c r="OU31" i="11"/>
  <c r="OU32" i="11"/>
  <c r="OU40" i="11"/>
  <c r="OU44" i="11"/>
  <c r="OU48" i="11"/>
  <c r="OU54" i="11"/>
  <c r="OT8" i="9"/>
  <c r="OV4" i="10"/>
  <c r="OV2" i="10" s="1"/>
  <c r="OW6" i="10"/>
  <c r="OV1" i="10"/>
  <c r="OV58" i="10" s="1"/>
  <c r="OV3" i="10"/>
  <c r="OV5" i="10"/>
  <c r="OU11" i="10"/>
  <c r="OU12" i="10"/>
  <c r="OU22" i="10"/>
  <c r="OU27" i="10"/>
  <c r="OU34" i="10"/>
  <c r="OU31" i="10"/>
  <c r="OU36" i="10"/>
  <c r="OU41" i="10"/>
  <c r="OU51" i="10"/>
  <c r="OU52" i="10"/>
  <c r="OU55" i="10"/>
  <c r="OU9" i="10"/>
  <c r="OU15" i="10"/>
  <c r="OU14" i="10"/>
  <c r="OU18" i="10"/>
  <c r="OU24" i="10"/>
  <c r="OU30" i="10"/>
  <c r="OU35" i="10"/>
  <c r="OU38" i="10"/>
  <c r="OU43" i="10"/>
  <c r="OU47" i="10"/>
  <c r="OU50" i="10"/>
  <c r="OU56" i="10"/>
  <c r="OU13" i="10"/>
  <c r="OU21" i="10"/>
  <c r="OU16" i="10"/>
  <c r="OU23" i="10"/>
  <c r="OU26" i="10"/>
  <c r="OU32" i="10"/>
  <c r="OU37" i="10"/>
  <c r="OU40" i="10"/>
  <c r="OU44" i="10"/>
  <c r="OU49" i="10"/>
  <c r="OU54" i="10"/>
  <c r="OU57" i="10"/>
  <c r="OU17" i="10"/>
  <c r="OU8" i="10"/>
  <c r="OU10" i="10"/>
  <c r="OU19" i="10"/>
  <c r="OU25" i="10"/>
  <c r="OU28" i="10"/>
  <c r="OU29" i="10"/>
  <c r="OU39" i="10"/>
  <c r="OU42" i="10"/>
  <c r="OU45" i="10"/>
  <c r="OU48" i="10"/>
  <c r="OU53" i="10"/>
  <c r="OT10" i="9"/>
  <c r="OT18" i="9"/>
  <c r="OT13" i="9"/>
  <c r="OT12" i="9"/>
  <c r="OU5" i="9"/>
  <c r="OV6" i="9"/>
  <c r="OU4" i="9"/>
  <c r="OU2" i="9" s="1"/>
  <c r="OU3" i="9"/>
  <c r="OU1" i="9"/>
  <c r="OU30" i="9" s="1"/>
  <c r="OT14" i="9"/>
  <c r="OT9" i="9"/>
  <c r="OT15" i="9"/>
  <c r="OT16" i="9"/>
  <c r="OT11" i="9"/>
  <c r="OT17" i="9"/>
  <c r="OT11" i="8"/>
  <c r="OT13" i="8"/>
  <c r="OT8" i="8"/>
  <c r="OT16" i="8"/>
  <c r="OT19" i="8"/>
  <c r="OV6" i="8"/>
  <c r="OU5" i="8"/>
  <c r="OU4" i="8"/>
  <c r="OU2" i="8" s="1"/>
  <c r="OU3" i="8"/>
  <c r="OU1" i="8"/>
  <c r="OU31" i="8" s="1"/>
  <c r="OT15" i="8"/>
  <c r="OT10" i="8"/>
  <c r="OT18" i="8"/>
  <c r="OT9" i="8"/>
  <c r="OT12" i="8"/>
  <c r="OT14" i="8"/>
  <c r="OT17" i="8"/>
  <c r="OU8" i="12" l="1"/>
  <c r="OU13" i="12"/>
  <c r="OU18" i="12"/>
  <c r="OU27" i="12"/>
  <c r="OU25" i="12"/>
  <c r="OU29" i="12"/>
  <c r="OU10" i="12"/>
  <c r="OU16" i="12"/>
  <c r="OU15" i="12"/>
  <c r="OU20" i="12"/>
  <c r="OU22" i="12"/>
  <c r="OU30" i="12"/>
  <c r="OU11" i="12"/>
  <c r="OU17" i="12"/>
  <c r="OU19" i="12"/>
  <c r="OU24" i="12"/>
  <c r="OU26" i="12"/>
  <c r="OU9" i="12"/>
  <c r="OU12" i="12"/>
  <c r="OU14" i="12"/>
  <c r="OU23" i="12"/>
  <c r="OU21" i="12"/>
  <c r="OU20" i="9"/>
  <c r="OU25" i="9"/>
  <c r="OU27" i="9"/>
  <c r="OU24" i="9"/>
  <c r="OU29" i="9"/>
  <c r="OU23" i="9"/>
  <c r="OU22" i="9"/>
  <c r="OU28" i="9"/>
  <c r="OU19" i="9"/>
  <c r="OU21" i="9"/>
  <c r="OU26" i="9"/>
  <c r="OU26" i="8"/>
  <c r="OU29" i="8"/>
  <c r="OU22" i="8"/>
  <c r="OU21" i="8"/>
  <c r="OU30" i="8"/>
  <c r="OU23" i="8"/>
  <c r="OU24" i="8"/>
  <c r="OU27" i="8"/>
  <c r="OU25" i="8"/>
  <c r="OU28" i="8"/>
  <c r="OU20" i="8"/>
  <c r="OV5" i="12"/>
  <c r="OV4" i="12"/>
  <c r="OV2" i="12" s="1"/>
  <c r="OW6" i="12"/>
  <c r="OV3" i="12"/>
  <c r="OV1" i="12"/>
  <c r="OV28" i="12" s="1"/>
  <c r="OV8" i="11"/>
  <c r="OV11" i="11"/>
  <c r="OV17" i="11"/>
  <c r="OV27" i="11"/>
  <c r="OV14" i="11"/>
  <c r="OV26" i="11"/>
  <c r="OV35" i="11"/>
  <c r="OV39" i="11"/>
  <c r="OV43" i="11"/>
  <c r="OV48" i="11"/>
  <c r="OV51" i="11"/>
  <c r="OV55" i="11"/>
  <c r="OV10" i="11"/>
  <c r="OV13" i="11"/>
  <c r="OV19" i="11"/>
  <c r="OV29" i="11"/>
  <c r="OV16" i="11"/>
  <c r="OV28" i="11"/>
  <c r="OV34" i="11"/>
  <c r="OV41" i="11"/>
  <c r="OV45" i="11"/>
  <c r="OV47" i="11"/>
  <c r="OV52" i="11"/>
  <c r="OV56" i="11"/>
  <c r="OX6" i="11"/>
  <c r="OW1" i="11"/>
  <c r="OW58" i="11" s="1"/>
  <c r="OW5" i="11"/>
  <c r="OW3" i="11"/>
  <c r="OW4" i="11"/>
  <c r="OW2" i="11" s="1"/>
  <c r="OV12" i="11"/>
  <c r="OV15" i="11"/>
  <c r="OV23" i="11"/>
  <c r="OV31" i="11"/>
  <c r="OV18" i="11"/>
  <c r="OV30" i="11"/>
  <c r="OV36" i="11"/>
  <c r="OV38" i="11"/>
  <c r="OV42" i="11"/>
  <c r="OV49" i="11"/>
  <c r="OV53" i="11"/>
  <c r="OV57" i="11"/>
  <c r="OV9" i="11"/>
  <c r="OV21" i="11"/>
  <c r="OV25" i="11"/>
  <c r="OV22" i="11"/>
  <c r="OV24" i="11"/>
  <c r="OV32" i="11"/>
  <c r="OV37" i="11"/>
  <c r="OV40" i="11"/>
  <c r="OV44" i="11"/>
  <c r="OV50" i="11"/>
  <c r="OV54" i="11"/>
  <c r="OV8" i="10"/>
  <c r="OV15" i="10"/>
  <c r="OV14" i="10"/>
  <c r="OV24" i="10"/>
  <c r="OV22" i="10"/>
  <c r="OV29" i="10"/>
  <c r="OV32" i="10"/>
  <c r="OV35" i="10"/>
  <c r="OV43" i="10"/>
  <c r="OV47" i="10"/>
  <c r="OV50" i="10"/>
  <c r="OV54" i="10"/>
  <c r="OV9" i="10"/>
  <c r="OV17" i="10"/>
  <c r="OV16" i="10"/>
  <c r="OV26" i="10"/>
  <c r="OV23" i="10"/>
  <c r="OV31" i="10"/>
  <c r="OV36" i="10"/>
  <c r="OV37" i="10"/>
  <c r="OV42" i="10"/>
  <c r="OV49" i="10"/>
  <c r="OV53" i="10"/>
  <c r="OV56" i="10"/>
  <c r="OX6" i="10"/>
  <c r="OW1" i="10"/>
  <c r="OW57" i="10" s="1"/>
  <c r="OW5" i="10"/>
  <c r="OW3" i="10"/>
  <c r="OW4" i="10"/>
  <c r="OW2" i="10" s="1"/>
  <c r="OV11" i="10"/>
  <c r="OV10" i="10"/>
  <c r="OV18" i="10"/>
  <c r="OV28" i="10"/>
  <c r="OV25" i="10"/>
  <c r="OV34" i="10"/>
  <c r="OV38" i="10"/>
  <c r="OV39" i="10"/>
  <c r="OV45" i="10"/>
  <c r="OV48" i="10"/>
  <c r="OV52" i="10"/>
  <c r="OV57" i="10"/>
  <c r="OV13" i="10"/>
  <c r="OV12" i="10"/>
  <c r="OV21" i="10"/>
  <c r="OV19" i="10"/>
  <c r="OV27" i="10"/>
  <c r="OV30" i="10"/>
  <c r="OV40" i="10"/>
  <c r="OV41" i="10"/>
  <c r="OV44" i="10"/>
  <c r="OV51" i="10"/>
  <c r="OV55" i="10"/>
  <c r="OU13" i="9"/>
  <c r="OU8" i="9"/>
  <c r="OU11" i="9"/>
  <c r="OU10" i="9"/>
  <c r="OU18" i="9"/>
  <c r="OU8" i="8"/>
  <c r="OV5" i="9"/>
  <c r="OV4" i="9"/>
  <c r="OV2" i="9" s="1"/>
  <c r="OW6" i="9"/>
  <c r="OV3" i="9"/>
  <c r="OV1" i="9"/>
  <c r="OU15" i="9"/>
  <c r="OU12" i="9"/>
  <c r="OU9" i="9"/>
  <c r="OU14" i="9"/>
  <c r="OU17" i="9"/>
  <c r="OU16" i="9"/>
  <c r="OU10" i="8"/>
  <c r="OU12" i="8"/>
  <c r="OU9" i="8"/>
  <c r="OU17" i="8"/>
  <c r="OU18" i="8"/>
  <c r="OU11" i="8"/>
  <c r="OU19" i="8"/>
  <c r="OU14" i="8"/>
  <c r="OU13" i="8"/>
  <c r="OW6" i="8"/>
  <c r="OV5" i="8"/>
  <c r="OV4" i="8"/>
  <c r="OV2" i="8" s="1"/>
  <c r="OV3" i="8"/>
  <c r="OV1" i="8"/>
  <c r="OV31" i="8" s="1"/>
  <c r="OU15" i="8"/>
  <c r="OU16" i="8"/>
  <c r="OV8" i="12" l="1"/>
  <c r="OV12" i="12"/>
  <c r="OV14" i="12"/>
  <c r="OV22" i="12"/>
  <c r="OV24" i="12"/>
  <c r="OV29" i="12"/>
  <c r="OV13" i="12"/>
  <c r="OV15" i="12"/>
  <c r="OV18" i="12"/>
  <c r="OV19" i="12"/>
  <c r="OV21" i="12"/>
  <c r="OV30" i="12"/>
  <c r="OV10" i="12"/>
  <c r="OV16" i="12"/>
  <c r="OV26" i="12"/>
  <c r="OV23" i="12"/>
  <c r="OV25" i="12"/>
  <c r="OV9" i="12"/>
  <c r="OV11" i="12"/>
  <c r="OV17" i="12"/>
  <c r="OV20" i="12"/>
  <c r="OV27" i="12"/>
  <c r="OV19" i="9"/>
  <c r="OV24" i="9"/>
  <c r="OV29" i="9"/>
  <c r="OV23" i="9"/>
  <c r="OV21" i="9"/>
  <c r="OV27" i="9"/>
  <c r="OV22" i="9"/>
  <c r="OV25" i="9"/>
  <c r="OV30" i="9"/>
  <c r="OV26" i="9"/>
  <c r="OV20" i="9"/>
  <c r="OV28" i="9"/>
  <c r="OV23" i="8"/>
  <c r="OV29" i="8"/>
  <c r="OV21" i="8"/>
  <c r="OV25" i="8"/>
  <c r="OV26" i="8"/>
  <c r="OV24" i="8"/>
  <c r="OV27" i="8"/>
  <c r="OV30" i="8"/>
  <c r="OV22" i="8"/>
  <c r="OV28" i="8"/>
  <c r="OV20" i="8"/>
  <c r="OW8" i="10"/>
  <c r="OW4" i="12"/>
  <c r="OW2" i="12" s="1"/>
  <c r="OX6" i="12"/>
  <c r="OW5" i="12"/>
  <c r="OW3" i="12"/>
  <c r="OW1" i="12"/>
  <c r="OW20" i="12" s="1"/>
  <c r="OW14" i="10"/>
  <c r="OW8" i="11"/>
  <c r="OW22" i="10"/>
  <c r="OW9" i="11"/>
  <c r="OW10" i="11"/>
  <c r="OV9" i="9"/>
  <c r="OW14" i="11"/>
  <c r="OX5" i="11"/>
  <c r="OX3" i="11"/>
  <c r="OX4" i="11"/>
  <c r="OX2" i="11" s="1"/>
  <c r="OY6" i="11"/>
  <c r="OX1" i="11"/>
  <c r="OX58" i="11" s="1"/>
  <c r="OW16" i="11"/>
  <c r="OW19" i="11"/>
  <c r="OW27" i="11"/>
  <c r="OW37" i="11"/>
  <c r="OW30" i="11"/>
  <c r="OW35" i="11"/>
  <c r="OW42" i="11"/>
  <c r="OW43" i="11"/>
  <c r="OW53" i="11"/>
  <c r="OW55" i="11"/>
  <c r="OW11" i="11"/>
  <c r="OW21" i="11"/>
  <c r="OW22" i="11"/>
  <c r="OW29" i="11"/>
  <c r="OW24" i="11"/>
  <c r="OW34" i="11"/>
  <c r="OW38" i="11"/>
  <c r="OW44" i="11"/>
  <c r="OW45" i="11"/>
  <c r="OW50" i="11"/>
  <c r="OW56" i="11"/>
  <c r="OW10" i="10"/>
  <c r="OW13" i="11"/>
  <c r="OW15" i="11"/>
  <c r="OW23" i="11"/>
  <c r="OW31" i="11"/>
  <c r="OW26" i="11"/>
  <c r="OW32" i="11"/>
  <c r="OW39" i="11"/>
  <c r="OW47" i="11"/>
  <c r="OW48" i="11"/>
  <c r="OW52" i="11"/>
  <c r="OW57" i="11"/>
  <c r="OW12" i="11"/>
  <c r="OW18" i="11"/>
  <c r="OW17" i="11"/>
  <c r="OW25" i="11"/>
  <c r="OW36" i="11"/>
  <c r="OW28" i="11"/>
  <c r="OW40" i="11"/>
  <c r="OW41" i="11"/>
  <c r="OW51" i="11"/>
  <c r="OW49" i="11"/>
  <c r="OW54" i="11"/>
  <c r="OW16" i="10"/>
  <c r="OW12" i="10"/>
  <c r="OX5" i="10"/>
  <c r="OX3" i="10"/>
  <c r="OX4" i="10"/>
  <c r="OX2" i="10" s="1"/>
  <c r="OY6" i="10"/>
  <c r="OX1" i="10"/>
  <c r="OX58" i="10" s="1"/>
  <c r="OW11" i="10"/>
  <c r="OW18" i="10"/>
  <c r="OW24" i="10"/>
  <c r="OW27" i="10"/>
  <c r="OW35" i="10"/>
  <c r="OW38" i="10"/>
  <c r="OW41" i="10"/>
  <c r="OW44" i="10"/>
  <c r="OW50" i="10"/>
  <c r="OW54" i="10"/>
  <c r="OW58" i="10"/>
  <c r="OW13" i="10"/>
  <c r="OW21" i="10"/>
  <c r="OW26" i="10"/>
  <c r="OW29" i="10"/>
  <c r="OW30" i="10"/>
  <c r="OW40" i="10"/>
  <c r="OW43" i="10"/>
  <c r="OW47" i="10"/>
  <c r="OW52" i="10"/>
  <c r="OW55" i="10"/>
  <c r="OW15" i="10"/>
  <c r="OW23" i="10"/>
  <c r="OW28" i="10"/>
  <c r="OW31" i="10"/>
  <c r="OW32" i="10"/>
  <c r="OW37" i="10"/>
  <c r="OW42" i="10"/>
  <c r="OW48" i="10"/>
  <c r="OW51" i="10"/>
  <c r="OW56" i="10"/>
  <c r="OW9" i="10"/>
  <c r="OW17" i="10"/>
  <c r="OW19" i="10"/>
  <c r="OW25" i="10"/>
  <c r="OW34" i="10"/>
  <c r="OW36" i="10"/>
  <c r="OW39" i="10"/>
  <c r="OW45" i="10"/>
  <c r="OW49" i="10"/>
  <c r="OW53" i="10"/>
  <c r="OV13" i="9"/>
  <c r="OV14" i="9"/>
  <c r="OX6" i="9"/>
  <c r="OW5" i="9"/>
  <c r="OW4" i="9"/>
  <c r="OW2" i="9" s="1"/>
  <c r="OW1" i="9"/>
  <c r="OW30" i="9" s="1"/>
  <c r="OW3" i="9"/>
  <c r="OV8" i="9"/>
  <c r="OV15" i="9"/>
  <c r="OV10" i="9"/>
  <c r="OV16" i="9"/>
  <c r="OV11" i="9"/>
  <c r="OV17" i="9"/>
  <c r="OV12" i="9"/>
  <c r="OV18" i="9"/>
  <c r="OV10" i="8"/>
  <c r="OV14" i="8"/>
  <c r="OV13" i="8"/>
  <c r="OV19" i="8"/>
  <c r="OV8" i="8"/>
  <c r="OW5" i="8"/>
  <c r="OW4" i="8"/>
  <c r="OW2" i="8" s="1"/>
  <c r="OX6" i="8"/>
  <c r="OW1" i="8"/>
  <c r="OW3" i="8"/>
  <c r="OV15" i="8"/>
  <c r="OV16" i="8"/>
  <c r="OV9" i="8"/>
  <c r="OV18" i="8"/>
  <c r="OV12" i="8"/>
  <c r="OV11" i="8"/>
  <c r="OV17" i="8"/>
  <c r="OW8" i="12" l="1"/>
  <c r="OW11" i="12"/>
  <c r="OW15" i="12"/>
  <c r="OW28" i="12"/>
  <c r="OW26" i="12"/>
  <c r="OW24" i="12"/>
  <c r="OW12" i="12"/>
  <c r="OW14" i="12"/>
  <c r="OW16" i="12"/>
  <c r="OW25" i="12"/>
  <c r="OW23" i="12"/>
  <c r="OW30" i="12"/>
  <c r="OW13" i="12"/>
  <c r="OW18" i="12"/>
  <c r="OW17" i="12"/>
  <c r="OW29" i="12"/>
  <c r="OW27" i="12"/>
  <c r="OW9" i="12"/>
  <c r="OW10" i="12"/>
  <c r="OW19" i="12"/>
  <c r="OW21" i="12"/>
  <c r="OW22" i="12"/>
  <c r="OW27" i="9"/>
  <c r="OW19" i="9"/>
  <c r="OW28" i="9"/>
  <c r="OW22" i="9"/>
  <c r="OW23" i="9"/>
  <c r="OW26" i="9"/>
  <c r="OW20" i="9"/>
  <c r="OW29" i="9"/>
  <c r="OW21" i="9"/>
  <c r="OW25" i="9"/>
  <c r="OW24" i="9"/>
  <c r="OW24" i="8"/>
  <c r="OW30" i="8"/>
  <c r="OW29" i="8"/>
  <c r="OW22" i="8"/>
  <c r="OW27" i="8"/>
  <c r="OW31" i="8"/>
  <c r="OW23" i="8"/>
  <c r="OW28" i="8"/>
  <c r="OW21" i="8"/>
  <c r="OW26" i="8"/>
  <c r="OW25" i="8"/>
  <c r="OW20" i="8"/>
  <c r="OX19" i="10"/>
  <c r="OY6" i="12"/>
  <c r="OX5" i="12"/>
  <c r="OX4" i="12"/>
  <c r="OX2" i="12" s="1"/>
  <c r="OX1" i="12"/>
  <c r="OX27" i="12" s="1"/>
  <c r="OX3" i="12"/>
  <c r="OX9" i="11"/>
  <c r="OX10" i="11"/>
  <c r="OX16" i="11"/>
  <c r="OX26" i="11"/>
  <c r="OX17" i="11"/>
  <c r="OX27" i="11"/>
  <c r="OX36" i="11"/>
  <c r="OX42" i="11"/>
  <c r="OX41" i="11"/>
  <c r="OX45" i="11"/>
  <c r="OX54" i="11"/>
  <c r="OX55" i="11"/>
  <c r="OX11" i="11"/>
  <c r="OX12" i="11"/>
  <c r="OX18" i="11"/>
  <c r="OX28" i="11"/>
  <c r="OX19" i="11"/>
  <c r="OX29" i="11"/>
  <c r="OX37" i="11"/>
  <c r="OX38" i="11"/>
  <c r="OX44" i="11"/>
  <c r="OX49" i="11"/>
  <c r="OX50" i="11"/>
  <c r="OX56" i="11"/>
  <c r="OX13" i="11"/>
  <c r="OX14" i="11"/>
  <c r="OX21" i="11"/>
  <c r="OX30" i="11"/>
  <c r="OX23" i="11"/>
  <c r="OX31" i="11"/>
  <c r="OX32" i="11"/>
  <c r="OX40" i="11"/>
  <c r="OX47" i="11"/>
  <c r="OX48" i="11"/>
  <c r="OX53" i="11"/>
  <c r="OX57" i="11"/>
  <c r="OY5" i="11"/>
  <c r="OY3" i="11"/>
  <c r="OY4" i="11"/>
  <c r="OY2" i="11" s="1"/>
  <c r="OZ6" i="11"/>
  <c r="OY1" i="11"/>
  <c r="OY58" i="11" s="1"/>
  <c r="OX8" i="11"/>
  <c r="OX22" i="11"/>
  <c r="OX24" i="11"/>
  <c r="OX15" i="11"/>
  <c r="OX25" i="11"/>
  <c r="OX34" i="11"/>
  <c r="OX35" i="11"/>
  <c r="OX39" i="11"/>
  <c r="OX43" i="11"/>
  <c r="OX51" i="11"/>
  <c r="OX52" i="11"/>
  <c r="OX14" i="10"/>
  <c r="OX13" i="10"/>
  <c r="OX18" i="10"/>
  <c r="OX23" i="10"/>
  <c r="OX30" i="10"/>
  <c r="OX34" i="10"/>
  <c r="OX36" i="10"/>
  <c r="OX41" i="10"/>
  <c r="OX47" i="10"/>
  <c r="OX51" i="10"/>
  <c r="OX55" i="10"/>
  <c r="OX8" i="10"/>
  <c r="OX16" i="10"/>
  <c r="OX15" i="10"/>
  <c r="OX25" i="10"/>
  <c r="OX24" i="10"/>
  <c r="OX32" i="10"/>
  <c r="OX35" i="10"/>
  <c r="OX38" i="10"/>
  <c r="OX43" i="10"/>
  <c r="OX48" i="10"/>
  <c r="OX54" i="10"/>
  <c r="OX56" i="10"/>
  <c r="OX10" i="10"/>
  <c r="OX9" i="10"/>
  <c r="OX17" i="10"/>
  <c r="OX27" i="10"/>
  <c r="OX26" i="10"/>
  <c r="OX29" i="10"/>
  <c r="OX37" i="10"/>
  <c r="OX40" i="10"/>
  <c r="OX44" i="10"/>
  <c r="OX49" i="10"/>
  <c r="OX52" i="10"/>
  <c r="OX57" i="10"/>
  <c r="OY5" i="10"/>
  <c r="OY3" i="10"/>
  <c r="OY4" i="10"/>
  <c r="OY2" i="10" s="1"/>
  <c r="OZ6" i="10"/>
  <c r="OY1" i="10"/>
  <c r="OY58" i="10" s="1"/>
  <c r="OX12" i="10"/>
  <c r="OX11" i="10"/>
  <c r="OX22" i="10"/>
  <c r="OX21" i="10"/>
  <c r="OX28" i="10"/>
  <c r="OX31" i="10"/>
  <c r="OX39" i="10"/>
  <c r="OX42" i="10"/>
  <c r="OX45" i="10"/>
  <c r="OX50" i="10"/>
  <c r="OX53" i="10"/>
  <c r="OW8" i="9"/>
  <c r="OY6" i="9"/>
  <c r="OX1" i="9"/>
  <c r="OX30" i="9" s="1"/>
  <c r="OX5" i="9"/>
  <c r="OX3" i="9"/>
  <c r="OX4" i="9"/>
  <c r="OX2" i="9" s="1"/>
  <c r="OW16" i="9"/>
  <c r="OW10" i="9"/>
  <c r="OW9" i="9"/>
  <c r="OW18" i="9"/>
  <c r="OW12" i="9"/>
  <c r="OW11" i="9"/>
  <c r="OW15" i="9"/>
  <c r="OW14" i="9"/>
  <c r="OW13" i="9"/>
  <c r="OW17" i="9"/>
  <c r="OX5" i="8"/>
  <c r="OX4" i="8"/>
  <c r="OX2" i="8" s="1"/>
  <c r="OY6" i="8"/>
  <c r="OX1" i="8"/>
  <c r="OX31" i="8" s="1"/>
  <c r="OX3" i="8"/>
  <c r="OW15" i="8"/>
  <c r="OW10" i="8"/>
  <c r="OW18" i="8"/>
  <c r="OW9" i="8"/>
  <c r="OW12" i="8"/>
  <c r="OW11" i="8"/>
  <c r="OW14" i="8"/>
  <c r="OW17" i="8"/>
  <c r="OW13" i="8"/>
  <c r="OW8" i="8"/>
  <c r="OW16" i="8"/>
  <c r="OW19" i="8"/>
  <c r="OX8" i="12" l="1"/>
  <c r="OX10" i="12"/>
  <c r="OX15" i="12"/>
  <c r="OX21" i="12"/>
  <c r="OX26" i="12"/>
  <c r="OX29" i="12"/>
  <c r="OX11" i="12"/>
  <c r="OX17" i="12"/>
  <c r="OX16" i="12"/>
  <c r="OX25" i="12"/>
  <c r="OX19" i="12"/>
  <c r="OX30" i="12"/>
  <c r="OX12" i="12"/>
  <c r="OX14" i="12"/>
  <c r="OX24" i="12"/>
  <c r="OX28" i="12"/>
  <c r="OX23" i="12"/>
  <c r="OX9" i="12"/>
  <c r="OX13" i="12"/>
  <c r="OX18" i="12"/>
  <c r="OX20" i="12"/>
  <c r="OX22" i="12"/>
  <c r="OX21" i="9"/>
  <c r="OX24" i="9"/>
  <c r="OX28" i="9"/>
  <c r="OX25" i="9"/>
  <c r="OX19" i="9"/>
  <c r="OX22" i="9"/>
  <c r="OX23" i="9"/>
  <c r="OX29" i="9"/>
  <c r="OX20" i="9"/>
  <c r="OX26" i="9"/>
  <c r="OX27" i="9"/>
  <c r="OY11" i="10"/>
  <c r="OX25" i="8"/>
  <c r="OX27" i="8"/>
  <c r="OX23" i="8"/>
  <c r="OX29" i="8"/>
  <c r="OX24" i="8"/>
  <c r="OX21" i="8"/>
  <c r="OX26" i="8"/>
  <c r="OX28" i="8"/>
  <c r="OX22" i="8"/>
  <c r="OX30" i="8"/>
  <c r="OX20" i="8"/>
  <c r="OX11" i="8"/>
  <c r="OY8" i="10"/>
  <c r="OY8" i="11"/>
  <c r="OY9" i="11"/>
  <c r="OY5" i="12"/>
  <c r="OY4" i="12"/>
  <c r="OY2" i="12" s="1"/>
  <c r="OZ6" i="12"/>
  <c r="OY1" i="12"/>
  <c r="OY28" i="12" s="1"/>
  <c r="OY3" i="12"/>
  <c r="OY11" i="11"/>
  <c r="OZ4" i="11"/>
  <c r="OZ2" i="11" s="1"/>
  <c r="PA6" i="11"/>
  <c r="OZ1" i="11"/>
  <c r="OZ58" i="11" s="1"/>
  <c r="OZ5" i="11"/>
  <c r="OZ3" i="11"/>
  <c r="OY10" i="11"/>
  <c r="OY19" i="11"/>
  <c r="OY18" i="11"/>
  <c r="OY28" i="11"/>
  <c r="OY23" i="11"/>
  <c r="OY31" i="11"/>
  <c r="OY39" i="11"/>
  <c r="OY40" i="11"/>
  <c r="OY47" i="11"/>
  <c r="OY52" i="11"/>
  <c r="OY54" i="11"/>
  <c r="OY12" i="11"/>
  <c r="OY22" i="11"/>
  <c r="OY21" i="11"/>
  <c r="OY30" i="11"/>
  <c r="OY25" i="11"/>
  <c r="OY34" i="11"/>
  <c r="OY32" i="11"/>
  <c r="OY43" i="11"/>
  <c r="OY49" i="11"/>
  <c r="OY51" i="11"/>
  <c r="OY55" i="11"/>
  <c r="OY17" i="11"/>
  <c r="OY14" i="11"/>
  <c r="OY24" i="11"/>
  <c r="OY35" i="11"/>
  <c r="OY27" i="11"/>
  <c r="OY36" i="11"/>
  <c r="OY42" i="11"/>
  <c r="OY45" i="11"/>
  <c r="OY50" i="11"/>
  <c r="OY53" i="11"/>
  <c r="OY57" i="11"/>
  <c r="OY13" i="11"/>
  <c r="OY15" i="11"/>
  <c r="OY16" i="11"/>
  <c r="OY26" i="11"/>
  <c r="OY41" i="11"/>
  <c r="OY29" i="11"/>
  <c r="OY37" i="11"/>
  <c r="OY38" i="11"/>
  <c r="OY44" i="11"/>
  <c r="OY48" i="11"/>
  <c r="OY56" i="11"/>
  <c r="OY13" i="10"/>
  <c r="OX10" i="9"/>
  <c r="OY9" i="10"/>
  <c r="OY12" i="10"/>
  <c r="OY22" i="10"/>
  <c r="OY27" i="10"/>
  <c r="OY34" i="10"/>
  <c r="OY31" i="10"/>
  <c r="OY36" i="10"/>
  <c r="OY41" i="10"/>
  <c r="OY47" i="10"/>
  <c r="OY50" i="10"/>
  <c r="OY55" i="10"/>
  <c r="OZ4" i="10"/>
  <c r="OZ2" i="10" s="1"/>
  <c r="PA6" i="10"/>
  <c r="OZ1" i="10"/>
  <c r="OZ58" i="10" s="1"/>
  <c r="OZ5" i="10"/>
  <c r="OZ3" i="10"/>
  <c r="OY14" i="10"/>
  <c r="OY18" i="10"/>
  <c r="OY24" i="10"/>
  <c r="OY30" i="10"/>
  <c r="OY35" i="10"/>
  <c r="OY38" i="10"/>
  <c r="OY43" i="10"/>
  <c r="OY49" i="10"/>
  <c r="OY52" i="10"/>
  <c r="OY57" i="10"/>
  <c r="OX9" i="8"/>
  <c r="OY17" i="10"/>
  <c r="OY21" i="10"/>
  <c r="OY16" i="10"/>
  <c r="OY23" i="10"/>
  <c r="OY26" i="10"/>
  <c r="OY32" i="10"/>
  <c r="OY37" i="10"/>
  <c r="OY40" i="10"/>
  <c r="OY44" i="10"/>
  <c r="OY51" i="10"/>
  <c r="OY54" i="10"/>
  <c r="OY56" i="10"/>
  <c r="OY15" i="10"/>
  <c r="OY10" i="10"/>
  <c r="OY19" i="10"/>
  <c r="OY25" i="10"/>
  <c r="OY28" i="10"/>
  <c r="OY29" i="10"/>
  <c r="OY39" i="10"/>
  <c r="OY42" i="10"/>
  <c r="OY45" i="10"/>
  <c r="OY48" i="10"/>
  <c r="OY53" i="10"/>
  <c r="OX12" i="9"/>
  <c r="OX11" i="9"/>
  <c r="OX14" i="9"/>
  <c r="OX13" i="9"/>
  <c r="OX15" i="9"/>
  <c r="OX8" i="9"/>
  <c r="OY5" i="9"/>
  <c r="OZ6" i="9"/>
  <c r="OY3" i="9"/>
  <c r="OY4" i="9"/>
  <c r="OY2" i="9" s="1"/>
  <c r="OY1" i="9"/>
  <c r="OY30" i="9" s="1"/>
  <c r="OX16" i="9"/>
  <c r="OX17" i="9"/>
  <c r="OX9" i="9"/>
  <c r="OX18" i="9"/>
  <c r="OX13" i="8"/>
  <c r="OX8" i="8"/>
  <c r="OX16" i="8"/>
  <c r="OX19" i="8"/>
  <c r="OZ6" i="8"/>
  <c r="OY5" i="8"/>
  <c r="OY3" i="8"/>
  <c r="OY4" i="8"/>
  <c r="OY2" i="8" s="1"/>
  <c r="OY1" i="8"/>
  <c r="OX15" i="8"/>
  <c r="OX10" i="8"/>
  <c r="OX18" i="8"/>
  <c r="OX12" i="8"/>
  <c r="OX14" i="8"/>
  <c r="OX17" i="8"/>
  <c r="OY8" i="12" l="1"/>
  <c r="OY13" i="12"/>
  <c r="OY14" i="12"/>
  <c r="OY23" i="12"/>
  <c r="OY25" i="12"/>
  <c r="OY29" i="12"/>
  <c r="OY10" i="12"/>
  <c r="OY16" i="12"/>
  <c r="OY18" i="12"/>
  <c r="OY20" i="12"/>
  <c r="OY22" i="12"/>
  <c r="OY30" i="12"/>
  <c r="OY11" i="12"/>
  <c r="OY17" i="12"/>
  <c r="OY15" i="12"/>
  <c r="OY24" i="12"/>
  <c r="OY26" i="12"/>
  <c r="OY9" i="12"/>
  <c r="OY12" i="12"/>
  <c r="OY19" i="12"/>
  <c r="OY27" i="12"/>
  <c r="OY21" i="12"/>
  <c r="OY20" i="9"/>
  <c r="OY23" i="9"/>
  <c r="OY24" i="9"/>
  <c r="OY22" i="9"/>
  <c r="OY27" i="9"/>
  <c r="OY21" i="9"/>
  <c r="OY29" i="9"/>
  <c r="OY19" i="9"/>
  <c r="OY25" i="9"/>
  <c r="OY26" i="9"/>
  <c r="OY28" i="9"/>
  <c r="OY22" i="8"/>
  <c r="OY21" i="8"/>
  <c r="OY27" i="8"/>
  <c r="OY26" i="8"/>
  <c r="OY28" i="8"/>
  <c r="OY31" i="8"/>
  <c r="OY23" i="8"/>
  <c r="OY29" i="8"/>
  <c r="OY25" i="8"/>
  <c r="OY24" i="8"/>
  <c r="OY30" i="8"/>
  <c r="OY20" i="8"/>
  <c r="OZ5" i="12"/>
  <c r="OZ4" i="12"/>
  <c r="OZ2" i="12" s="1"/>
  <c r="PA6" i="12"/>
  <c r="OZ3" i="12"/>
  <c r="OZ1" i="12"/>
  <c r="OZ28" i="12" s="1"/>
  <c r="OZ8" i="11"/>
  <c r="OZ11" i="11"/>
  <c r="OZ17" i="11"/>
  <c r="OZ25" i="11"/>
  <c r="OZ14" i="11"/>
  <c r="OZ26" i="11"/>
  <c r="OZ35" i="11"/>
  <c r="OZ39" i="11"/>
  <c r="OZ43" i="11"/>
  <c r="OZ47" i="11"/>
  <c r="OZ51" i="11"/>
  <c r="OZ54" i="11"/>
  <c r="OZ10" i="11"/>
  <c r="OZ13" i="11"/>
  <c r="OZ19" i="11"/>
  <c r="OZ27" i="11"/>
  <c r="OZ16" i="11"/>
  <c r="OZ28" i="11"/>
  <c r="OZ34" i="11"/>
  <c r="OZ41" i="11"/>
  <c r="OZ45" i="11"/>
  <c r="OZ48" i="11"/>
  <c r="OZ52" i="11"/>
  <c r="OZ56" i="11"/>
  <c r="PB6" i="11"/>
  <c r="PA1" i="11"/>
  <c r="PA57" i="11" s="1"/>
  <c r="PA5" i="11"/>
  <c r="PA3" i="11"/>
  <c r="PA4" i="11"/>
  <c r="PA2" i="11" s="1"/>
  <c r="OZ12" i="11"/>
  <c r="OZ15" i="11"/>
  <c r="OZ22" i="11"/>
  <c r="OZ29" i="11"/>
  <c r="OZ18" i="11"/>
  <c r="OZ30" i="11"/>
  <c r="OZ36" i="11"/>
  <c r="OZ38" i="11"/>
  <c r="OZ42" i="11"/>
  <c r="OZ49" i="11"/>
  <c r="OZ53" i="11"/>
  <c r="OZ57" i="11"/>
  <c r="OZ9" i="11"/>
  <c r="OZ21" i="11"/>
  <c r="OZ23" i="11"/>
  <c r="OZ31" i="11"/>
  <c r="OZ24" i="11"/>
  <c r="OZ32" i="11"/>
  <c r="OZ37" i="11"/>
  <c r="OZ40" i="11"/>
  <c r="OZ44" i="11"/>
  <c r="OZ50" i="11"/>
  <c r="OZ55" i="11"/>
  <c r="OZ8" i="10"/>
  <c r="OZ13" i="10"/>
  <c r="OZ12" i="10"/>
  <c r="OZ19" i="10"/>
  <c r="OZ22" i="10"/>
  <c r="OZ29" i="10"/>
  <c r="OZ32" i="10"/>
  <c r="OZ35" i="10"/>
  <c r="OZ43" i="10"/>
  <c r="OZ47" i="10"/>
  <c r="OZ50" i="10"/>
  <c r="OZ55" i="10"/>
  <c r="OZ18" i="10"/>
  <c r="OZ15" i="10"/>
  <c r="OZ14" i="10"/>
  <c r="OZ24" i="10"/>
  <c r="OZ23" i="10"/>
  <c r="OZ31" i="10"/>
  <c r="OZ36" i="10"/>
  <c r="OZ37" i="10"/>
  <c r="OZ42" i="10"/>
  <c r="OZ49" i="10"/>
  <c r="OZ52" i="10"/>
  <c r="OZ56" i="10"/>
  <c r="PB6" i="10"/>
  <c r="PA1" i="10"/>
  <c r="PA58" i="10" s="1"/>
  <c r="PA5" i="10"/>
  <c r="PA3" i="10"/>
  <c r="PA4" i="10"/>
  <c r="PA2" i="10" s="1"/>
  <c r="OZ9" i="10"/>
  <c r="OZ17" i="10"/>
  <c r="OZ16" i="10"/>
  <c r="OZ26" i="10"/>
  <c r="OZ25" i="10"/>
  <c r="OZ34" i="10"/>
  <c r="OZ38" i="10"/>
  <c r="OZ39" i="10"/>
  <c r="OZ45" i="10"/>
  <c r="OZ48" i="10"/>
  <c r="OZ53" i="10"/>
  <c r="OZ57" i="10"/>
  <c r="OZ11" i="10"/>
  <c r="OZ10" i="10"/>
  <c r="OZ21" i="10"/>
  <c r="OZ28" i="10"/>
  <c r="OZ27" i="10"/>
  <c r="OZ30" i="10"/>
  <c r="OZ40" i="10"/>
  <c r="OZ41" i="10"/>
  <c r="OZ44" i="10"/>
  <c r="OZ51" i="10"/>
  <c r="OZ54" i="10"/>
  <c r="OY11" i="9"/>
  <c r="OY10" i="9"/>
  <c r="OY13" i="9"/>
  <c r="OY12" i="9"/>
  <c r="OY16" i="9"/>
  <c r="OY9" i="9"/>
  <c r="OY8" i="9"/>
  <c r="OY18" i="9"/>
  <c r="OZ5" i="9"/>
  <c r="OZ4" i="9"/>
  <c r="OZ2" i="9" s="1"/>
  <c r="PA6" i="9"/>
  <c r="OZ3" i="9"/>
  <c r="OZ1" i="9"/>
  <c r="OY14" i="9"/>
  <c r="OY15" i="9"/>
  <c r="OY17" i="9"/>
  <c r="OY8" i="8"/>
  <c r="OY10" i="8"/>
  <c r="OY9" i="8"/>
  <c r="OY17" i="8"/>
  <c r="OY18" i="8"/>
  <c r="OY12" i="8"/>
  <c r="OY11" i="8"/>
  <c r="OY19" i="8"/>
  <c r="OY14" i="8"/>
  <c r="OY13" i="8"/>
  <c r="PA6" i="8"/>
  <c r="OZ5" i="8"/>
  <c r="OZ4" i="8"/>
  <c r="OZ2" i="8" s="1"/>
  <c r="OZ3" i="8"/>
  <c r="OZ1" i="8"/>
  <c r="OY15" i="8"/>
  <c r="OY16" i="8"/>
  <c r="OZ8" i="12" l="1"/>
  <c r="OZ12" i="12"/>
  <c r="OZ14" i="12"/>
  <c r="OZ26" i="12"/>
  <c r="OZ24" i="12"/>
  <c r="OZ29" i="12"/>
  <c r="OZ13" i="12"/>
  <c r="OZ15" i="12"/>
  <c r="OZ18" i="12"/>
  <c r="OZ19" i="12"/>
  <c r="OZ21" i="12"/>
  <c r="OZ30" i="12"/>
  <c r="OZ10" i="12"/>
  <c r="OZ16" i="12"/>
  <c r="OZ20" i="12"/>
  <c r="OZ23" i="12"/>
  <c r="OZ25" i="12"/>
  <c r="OZ9" i="12"/>
  <c r="OZ11" i="12"/>
  <c r="OZ17" i="12"/>
  <c r="OZ22" i="12"/>
  <c r="OZ27" i="12"/>
  <c r="OZ22" i="9"/>
  <c r="OZ20" i="9"/>
  <c r="OZ25" i="9"/>
  <c r="OZ27" i="9"/>
  <c r="OZ30" i="9"/>
  <c r="OZ19" i="9"/>
  <c r="OZ24" i="9"/>
  <c r="OZ26" i="9"/>
  <c r="OZ23" i="9"/>
  <c r="OZ28" i="9"/>
  <c r="OZ29" i="9"/>
  <c r="OZ21" i="9"/>
  <c r="OZ22" i="8"/>
  <c r="OZ24" i="8"/>
  <c r="OZ30" i="8"/>
  <c r="OZ25" i="8"/>
  <c r="OZ28" i="8"/>
  <c r="OZ31" i="8"/>
  <c r="OZ27" i="8"/>
  <c r="OZ29" i="8"/>
  <c r="OZ21" i="8"/>
  <c r="OZ23" i="8"/>
  <c r="OZ26" i="8"/>
  <c r="OZ20" i="8"/>
  <c r="PA12" i="10"/>
  <c r="PA16" i="10"/>
  <c r="PA14" i="10"/>
  <c r="PA8" i="11"/>
  <c r="PA10" i="10"/>
  <c r="PA9" i="11"/>
  <c r="PA4" i="12"/>
  <c r="PA2" i="12" s="1"/>
  <c r="PB6" i="12"/>
  <c r="PA5" i="12"/>
  <c r="PA3" i="12"/>
  <c r="PA1" i="12"/>
  <c r="PA20" i="12" s="1"/>
  <c r="PA8" i="10"/>
  <c r="PA10" i="11"/>
  <c r="PA11" i="11"/>
  <c r="PA13" i="11"/>
  <c r="PA12" i="11"/>
  <c r="PA18" i="11"/>
  <c r="PA17" i="11"/>
  <c r="PA23" i="11"/>
  <c r="PA31" i="11"/>
  <c r="PA26" i="11"/>
  <c r="PA35" i="11"/>
  <c r="PA41" i="11"/>
  <c r="PA43" i="11"/>
  <c r="PA49" i="11"/>
  <c r="PA54" i="11"/>
  <c r="PA58" i="11"/>
  <c r="PB5" i="11"/>
  <c r="PB3" i="11"/>
  <c r="PB4" i="11"/>
  <c r="PB2" i="11" s="1"/>
  <c r="PC6" i="11"/>
  <c r="PB1" i="11"/>
  <c r="PB58" i="11" s="1"/>
  <c r="PA16" i="11"/>
  <c r="PA19" i="11"/>
  <c r="PA25" i="11"/>
  <c r="PA36" i="11"/>
  <c r="PA28" i="11"/>
  <c r="PA40" i="11"/>
  <c r="PA42" i="11"/>
  <c r="PA45" i="11"/>
  <c r="PA52" i="11"/>
  <c r="PA55" i="11"/>
  <c r="PA21" i="11"/>
  <c r="PA34" i="11"/>
  <c r="PA27" i="11"/>
  <c r="PA38" i="11"/>
  <c r="PA30" i="11"/>
  <c r="PA37" i="11"/>
  <c r="PA44" i="11"/>
  <c r="PA48" i="11"/>
  <c r="PA53" i="11"/>
  <c r="PA56" i="11"/>
  <c r="PA14" i="11"/>
  <c r="PA15" i="11"/>
  <c r="PA22" i="11"/>
  <c r="PA29" i="11"/>
  <c r="PA24" i="11"/>
  <c r="PA32" i="11"/>
  <c r="PA39" i="11"/>
  <c r="PA47" i="11"/>
  <c r="PA51" i="11"/>
  <c r="PA50" i="11"/>
  <c r="PA22" i="10"/>
  <c r="PA9" i="10"/>
  <c r="PB5" i="10"/>
  <c r="PB3" i="10"/>
  <c r="PB4" i="10"/>
  <c r="PB2" i="10" s="1"/>
  <c r="PB1" i="10"/>
  <c r="PB58" i="10" s="1"/>
  <c r="PC6" i="10"/>
  <c r="PA13" i="10"/>
  <c r="PA18" i="10"/>
  <c r="PA26" i="10"/>
  <c r="PA35" i="10"/>
  <c r="PA30" i="10"/>
  <c r="PA40" i="10"/>
  <c r="PA43" i="10"/>
  <c r="PA48" i="10"/>
  <c r="PA51" i="10"/>
  <c r="PA55" i="10"/>
  <c r="PA15" i="10"/>
  <c r="PA21" i="10"/>
  <c r="PA28" i="10"/>
  <c r="PA29" i="10"/>
  <c r="PA32" i="10"/>
  <c r="PA37" i="10"/>
  <c r="PA42" i="10"/>
  <c r="PA47" i="10"/>
  <c r="PA52" i="10"/>
  <c r="PA56" i="10"/>
  <c r="PA17" i="10"/>
  <c r="PA19" i="10"/>
  <c r="PA25" i="10"/>
  <c r="PA31" i="10"/>
  <c r="PA36" i="10"/>
  <c r="PA39" i="10"/>
  <c r="PA45" i="10"/>
  <c r="PA49" i="10"/>
  <c r="PA53" i="10"/>
  <c r="PA57" i="10"/>
  <c r="PA11" i="10"/>
  <c r="PA23" i="10"/>
  <c r="PA24" i="10"/>
  <c r="PA27" i="10"/>
  <c r="PA34" i="10"/>
  <c r="PA38" i="10"/>
  <c r="PA41" i="10"/>
  <c r="PA44" i="10"/>
  <c r="PA50" i="10"/>
  <c r="PA54" i="10"/>
  <c r="OZ13" i="9"/>
  <c r="OZ10" i="9"/>
  <c r="OZ15" i="9"/>
  <c r="OZ12" i="9"/>
  <c r="OZ11" i="9"/>
  <c r="OZ8" i="9"/>
  <c r="OZ9" i="9"/>
  <c r="OZ14" i="9"/>
  <c r="OZ18" i="9"/>
  <c r="OZ17" i="9"/>
  <c r="PA4" i="9"/>
  <c r="PA2" i="9" s="1"/>
  <c r="PB6" i="9"/>
  <c r="PA5" i="9"/>
  <c r="PA1" i="9"/>
  <c r="PA30" i="9" s="1"/>
  <c r="PA3" i="9"/>
  <c r="OZ16" i="9"/>
  <c r="OZ12" i="8"/>
  <c r="OZ14" i="8"/>
  <c r="OZ10" i="8"/>
  <c r="OZ8" i="8"/>
  <c r="PA5" i="8"/>
  <c r="PA4" i="8"/>
  <c r="PA2" i="8" s="1"/>
  <c r="PB6" i="8"/>
  <c r="PA1" i="8"/>
  <c r="PA31" i="8" s="1"/>
  <c r="PA3" i="8"/>
  <c r="OZ15" i="8"/>
  <c r="OZ16" i="8"/>
  <c r="OZ9" i="8"/>
  <c r="OZ18" i="8"/>
  <c r="OZ11" i="8"/>
  <c r="OZ17" i="8"/>
  <c r="OZ13" i="8"/>
  <c r="OZ19" i="8"/>
  <c r="PA8" i="12" l="1"/>
  <c r="PA11" i="12"/>
  <c r="PA16" i="12"/>
  <c r="PA25" i="12"/>
  <c r="PA23" i="12"/>
  <c r="PA24" i="12"/>
  <c r="PA12" i="12"/>
  <c r="PA14" i="12"/>
  <c r="PA19" i="12"/>
  <c r="PA22" i="12"/>
  <c r="PA27" i="12"/>
  <c r="PA30" i="12"/>
  <c r="PA13" i="12"/>
  <c r="PA18" i="12"/>
  <c r="PA17" i="12"/>
  <c r="PA26" i="12"/>
  <c r="PA28" i="12"/>
  <c r="PA9" i="12"/>
  <c r="PA10" i="12"/>
  <c r="PA15" i="12"/>
  <c r="PA21" i="12"/>
  <c r="PA29" i="12"/>
  <c r="PA25" i="9"/>
  <c r="PA19" i="9"/>
  <c r="PA24" i="9"/>
  <c r="PA22" i="9"/>
  <c r="PA23" i="9"/>
  <c r="PA27" i="9"/>
  <c r="PA28" i="9"/>
  <c r="PA21" i="9"/>
  <c r="PA26" i="9"/>
  <c r="PA20" i="9"/>
  <c r="PA29" i="9"/>
  <c r="PA22" i="8"/>
  <c r="PA28" i="8"/>
  <c r="PA24" i="8"/>
  <c r="PA23" i="8"/>
  <c r="PA25" i="8"/>
  <c r="PA21" i="8"/>
  <c r="PA30" i="8"/>
  <c r="PA29" i="8"/>
  <c r="PA26" i="8"/>
  <c r="PA27" i="8"/>
  <c r="PA20" i="8"/>
  <c r="PC6" i="12"/>
  <c r="PB5" i="12"/>
  <c r="PB4" i="12"/>
  <c r="PB2" i="12" s="1"/>
  <c r="PB1" i="12"/>
  <c r="PB28" i="12" s="1"/>
  <c r="PB3" i="12"/>
  <c r="PB9" i="11"/>
  <c r="PB8" i="11"/>
  <c r="PB16" i="11"/>
  <c r="PB17" i="11"/>
  <c r="PB28" i="11"/>
  <c r="PB27" i="11"/>
  <c r="PB34" i="11"/>
  <c r="PB38" i="11"/>
  <c r="PB42" i="11"/>
  <c r="PB43" i="11"/>
  <c r="PB50" i="11"/>
  <c r="PB55" i="11"/>
  <c r="PB11" i="11"/>
  <c r="PB10" i="11"/>
  <c r="PB18" i="11"/>
  <c r="PB19" i="11"/>
  <c r="PB30" i="11"/>
  <c r="PB29" i="11"/>
  <c r="PB36" i="11"/>
  <c r="PB40" i="11"/>
  <c r="PB44" i="11"/>
  <c r="PB45" i="11"/>
  <c r="PB53" i="11"/>
  <c r="PB56" i="11"/>
  <c r="PB13" i="11"/>
  <c r="PB12" i="11"/>
  <c r="PB21" i="11"/>
  <c r="PB24" i="11"/>
  <c r="PB23" i="11"/>
  <c r="PB31" i="11"/>
  <c r="PB32" i="11"/>
  <c r="PB39" i="11"/>
  <c r="PB49" i="11"/>
  <c r="PB48" i="11"/>
  <c r="PB54" i="11"/>
  <c r="PB57" i="11"/>
  <c r="PC5" i="11"/>
  <c r="PC3" i="11"/>
  <c r="PC4" i="11"/>
  <c r="PC2" i="11" s="1"/>
  <c r="PD6" i="11"/>
  <c r="PC1" i="11"/>
  <c r="PC58" i="11" s="1"/>
  <c r="PB14" i="11"/>
  <c r="PB22" i="11"/>
  <c r="PB15" i="11"/>
  <c r="PB26" i="11"/>
  <c r="PB25" i="11"/>
  <c r="PB37" i="11"/>
  <c r="PB35" i="11"/>
  <c r="PB41" i="11"/>
  <c r="PB47" i="11"/>
  <c r="PB51" i="11"/>
  <c r="PB52" i="11"/>
  <c r="PB8" i="10"/>
  <c r="PB16" i="10"/>
  <c r="PB13" i="10"/>
  <c r="PB23" i="10"/>
  <c r="PB27" i="10"/>
  <c r="PB30" i="10"/>
  <c r="PB31" i="10"/>
  <c r="PB36" i="10"/>
  <c r="PB41" i="10"/>
  <c r="PB47" i="10"/>
  <c r="PB51" i="10"/>
  <c r="PB55" i="10"/>
  <c r="PB10" i="10"/>
  <c r="PB19" i="10"/>
  <c r="PB15" i="10"/>
  <c r="PB18" i="10"/>
  <c r="PB24" i="10"/>
  <c r="PB32" i="10"/>
  <c r="PB34" i="10"/>
  <c r="PB38" i="10"/>
  <c r="PB43" i="10"/>
  <c r="PB48" i="10"/>
  <c r="PB53" i="10"/>
  <c r="PB56" i="10"/>
  <c r="PC5" i="10"/>
  <c r="PC3" i="10"/>
  <c r="PC4" i="10"/>
  <c r="PC2" i="10" s="1"/>
  <c r="PD6" i="10"/>
  <c r="PC1" i="10"/>
  <c r="PC58" i="10" s="1"/>
  <c r="PB12" i="10"/>
  <c r="PB9" i="10"/>
  <c r="PB17" i="10"/>
  <c r="PB21" i="10"/>
  <c r="PB26" i="10"/>
  <c r="PB35" i="10"/>
  <c r="PB37" i="10"/>
  <c r="PB40" i="10"/>
  <c r="PB44" i="10"/>
  <c r="PB49" i="10"/>
  <c r="PB52" i="10"/>
  <c r="PB57" i="10"/>
  <c r="PB14" i="10"/>
  <c r="PB11" i="10"/>
  <c r="PB22" i="10"/>
  <c r="PB25" i="10"/>
  <c r="PB28" i="10"/>
  <c r="PB29" i="10"/>
  <c r="PB39" i="10"/>
  <c r="PB42" i="10"/>
  <c r="PB45" i="10"/>
  <c r="PB50" i="10"/>
  <c r="PB54" i="10"/>
  <c r="PA8" i="9"/>
  <c r="PA16" i="9"/>
  <c r="PA13" i="9"/>
  <c r="PA17" i="9"/>
  <c r="PA10" i="9"/>
  <c r="PC6" i="9"/>
  <c r="PB1" i="9"/>
  <c r="PB5" i="9"/>
  <c r="PB4" i="9"/>
  <c r="PB2" i="9" s="1"/>
  <c r="PB3" i="9"/>
  <c r="PA12" i="9"/>
  <c r="PA9" i="9"/>
  <c r="PA18" i="9"/>
  <c r="PA14" i="9"/>
  <c r="PA11" i="9"/>
  <c r="PA15" i="9"/>
  <c r="PB5" i="8"/>
  <c r="PB4" i="8"/>
  <c r="PB2" i="8" s="1"/>
  <c r="PC6" i="8"/>
  <c r="PB3" i="8"/>
  <c r="PB1" i="8"/>
  <c r="PA15" i="8"/>
  <c r="PA10" i="8"/>
  <c r="PA18" i="8"/>
  <c r="PA9" i="8"/>
  <c r="PA12" i="8"/>
  <c r="PA11" i="8"/>
  <c r="PA14" i="8"/>
  <c r="PA17" i="8"/>
  <c r="PA13" i="8"/>
  <c r="PA8" i="8"/>
  <c r="PA16" i="8"/>
  <c r="PA19" i="8"/>
  <c r="PB8" i="12" l="1"/>
  <c r="PB10" i="12"/>
  <c r="PB15" i="12"/>
  <c r="PB21" i="12"/>
  <c r="PB19" i="12"/>
  <c r="PB29" i="12"/>
  <c r="PB11" i="12"/>
  <c r="PB17" i="12"/>
  <c r="PB16" i="12"/>
  <c r="PB25" i="12"/>
  <c r="PB23" i="12"/>
  <c r="PB30" i="12"/>
  <c r="PB12" i="12"/>
  <c r="PB14" i="12"/>
  <c r="PB20" i="12"/>
  <c r="PB22" i="12"/>
  <c r="PB27" i="12"/>
  <c r="PB9" i="12"/>
  <c r="PB13" i="12"/>
  <c r="PB18" i="12"/>
  <c r="PB24" i="12"/>
  <c r="PB26" i="12"/>
  <c r="PB25" i="9"/>
  <c r="PB23" i="9"/>
  <c r="PB29" i="9"/>
  <c r="PB20" i="9"/>
  <c r="PB26" i="9"/>
  <c r="PB30" i="9"/>
  <c r="PB24" i="9"/>
  <c r="PB22" i="9"/>
  <c r="PB27" i="9"/>
  <c r="PB21" i="9"/>
  <c r="PB19" i="9"/>
  <c r="PB28" i="9"/>
  <c r="PB23" i="8"/>
  <c r="PB29" i="8"/>
  <c r="PB24" i="8"/>
  <c r="PB21" i="8"/>
  <c r="PB26" i="8"/>
  <c r="PB28" i="8"/>
  <c r="PB25" i="8"/>
  <c r="PB30" i="8"/>
  <c r="PB31" i="8"/>
  <c r="PB22" i="8"/>
  <c r="PB27" i="8"/>
  <c r="PB20" i="8"/>
  <c r="PC8" i="11"/>
  <c r="PC11" i="11"/>
  <c r="PC13" i="11"/>
  <c r="PC5" i="12"/>
  <c r="PC4" i="12"/>
  <c r="PC2" i="12" s="1"/>
  <c r="PD6" i="12"/>
  <c r="PC1" i="12"/>
  <c r="PC28" i="12" s="1"/>
  <c r="PC3" i="12"/>
  <c r="PC10" i="11"/>
  <c r="PC17" i="11"/>
  <c r="PC18" i="11"/>
  <c r="PC28" i="11"/>
  <c r="PC25" i="11"/>
  <c r="PC35" i="11"/>
  <c r="PC36" i="11"/>
  <c r="PC40" i="11"/>
  <c r="PC47" i="11"/>
  <c r="PC51" i="11"/>
  <c r="PC56" i="11"/>
  <c r="PD4" i="11"/>
  <c r="PD2" i="11" s="1"/>
  <c r="PE6" i="11"/>
  <c r="PD1" i="11"/>
  <c r="PD58" i="11" s="1"/>
  <c r="PD5" i="11"/>
  <c r="PD3" i="11"/>
  <c r="PC9" i="11"/>
  <c r="PC12" i="11"/>
  <c r="PC22" i="11"/>
  <c r="PC21" i="11"/>
  <c r="PC30" i="11"/>
  <c r="PC27" i="11"/>
  <c r="PC37" i="11"/>
  <c r="PC32" i="11"/>
  <c r="PC43" i="11"/>
  <c r="PC49" i="11"/>
  <c r="PC52" i="11"/>
  <c r="PC55" i="11"/>
  <c r="PC19" i="11"/>
  <c r="PC14" i="11"/>
  <c r="PC24" i="11"/>
  <c r="PC42" i="11"/>
  <c r="PC29" i="11"/>
  <c r="PC41" i="11"/>
  <c r="PC39" i="11"/>
  <c r="PC45" i="11"/>
  <c r="PC50" i="11"/>
  <c r="PC53" i="11"/>
  <c r="PC57" i="11"/>
  <c r="PC15" i="11"/>
  <c r="PC16" i="11"/>
  <c r="PC26" i="11"/>
  <c r="PC23" i="11"/>
  <c r="PC31" i="11"/>
  <c r="PC34" i="11"/>
  <c r="PC38" i="11"/>
  <c r="PC44" i="11"/>
  <c r="PC48" i="11"/>
  <c r="PC54" i="11"/>
  <c r="PD4" i="10"/>
  <c r="PD2" i="10" s="1"/>
  <c r="PE6" i="10"/>
  <c r="PD1" i="10"/>
  <c r="PD58" i="10" s="1"/>
  <c r="PD5" i="10"/>
  <c r="PD3" i="10"/>
  <c r="PC13" i="10"/>
  <c r="PC14" i="10"/>
  <c r="PC22" i="10"/>
  <c r="PC27" i="10"/>
  <c r="PC34" i="10"/>
  <c r="PC31" i="10"/>
  <c r="PC36" i="10"/>
  <c r="PC41" i="10"/>
  <c r="PC47" i="10"/>
  <c r="PC51" i="10"/>
  <c r="PC55" i="10"/>
  <c r="PC8" i="10"/>
  <c r="PC17" i="10"/>
  <c r="PC16" i="10"/>
  <c r="PC18" i="10"/>
  <c r="PC24" i="10"/>
  <c r="PC30" i="10"/>
  <c r="PC35" i="10"/>
  <c r="PC38" i="10"/>
  <c r="PC43" i="10"/>
  <c r="PC49" i="10"/>
  <c r="PC50" i="10"/>
  <c r="PC56" i="10"/>
  <c r="PC11" i="10"/>
  <c r="PC10" i="10"/>
  <c r="PC21" i="10"/>
  <c r="PC23" i="10"/>
  <c r="PC26" i="10"/>
  <c r="PC32" i="10"/>
  <c r="PC37" i="10"/>
  <c r="PC40" i="10"/>
  <c r="PC44" i="10"/>
  <c r="PC52" i="10"/>
  <c r="PC54" i="10"/>
  <c r="PC57" i="10"/>
  <c r="PC15" i="10"/>
  <c r="PC9" i="10"/>
  <c r="PC12" i="10"/>
  <c r="PC19" i="10"/>
  <c r="PC25" i="10"/>
  <c r="PC28" i="10"/>
  <c r="PC29" i="10"/>
  <c r="PC39" i="10"/>
  <c r="PC42" i="10"/>
  <c r="PC45" i="10"/>
  <c r="PC48" i="10"/>
  <c r="PC53" i="10"/>
  <c r="PB18" i="9"/>
  <c r="PB8" i="9"/>
  <c r="PB10" i="9"/>
  <c r="PB13" i="9"/>
  <c r="PB14" i="9"/>
  <c r="PB16" i="9"/>
  <c r="PB12" i="9"/>
  <c r="PB9" i="9"/>
  <c r="PB15" i="9"/>
  <c r="PB11" i="9"/>
  <c r="PB17" i="9"/>
  <c r="PC5" i="9"/>
  <c r="PD6" i="9"/>
  <c r="PC4" i="9"/>
  <c r="PC2" i="9" s="1"/>
  <c r="PC3" i="9"/>
  <c r="PC1" i="9"/>
  <c r="PB13" i="8"/>
  <c r="PB8" i="8"/>
  <c r="PB16" i="8"/>
  <c r="PB19" i="8"/>
  <c r="PD6" i="8"/>
  <c r="PC5" i="8"/>
  <c r="PC3" i="8"/>
  <c r="PC4" i="8"/>
  <c r="PC2" i="8" s="1"/>
  <c r="PC1" i="8"/>
  <c r="PB15" i="8"/>
  <c r="PB10" i="8"/>
  <c r="PB18" i="8"/>
  <c r="PB9" i="8"/>
  <c r="PB12" i="8"/>
  <c r="PB11" i="8"/>
  <c r="PB14" i="8"/>
  <c r="PB17" i="8"/>
  <c r="PC8" i="12" l="1"/>
  <c r="PC13" i="12"/>
  <c r="PC18" i="12"/>
  <c r="PC27" i="12"/>
  <c r="PC25" i="12"/>
  <c r="PC29" i="12"/>
  <c r="PC10" i="12"/>
  <c r="PC16" i="12"/>
  <c r="PC15" i="12"/>
  <c r="PC20" i="12"/>
  <c r="PC22" i="12"/>
  <c r="PC30" i="12"/>
  <c r="PC11" i="12"/>
  <c r="PC17" i="12"/>
  <c r="PC19" i="12"/>
  <c r="PC24" i="12"/>
  <c r="PC26" i="12"/>
  <c r="PC9" i="12"/>
  <c r="PC12" i="12"/>
  <c r="PC14" i="12"/>
  <c r="PC23" i="12"/>
  <c r="PC21" i="12"/>
  <c r="PC19" i="9"/>
  <c r="PC20" i="9"/>
  <c r="PC22" i="9"/>
  <c r="PC28" i="9"/>
  <c r="PC30" i="9"/>
  <c r="PC23" i="9"/>
  <c r="PC24" i="9"/>
  <c r="PC26" i="9"/>
  <c r="PC29" i="9"/>
  <c r="PC21" i="9"/>
  <c r="PC25" i="9"/>
  <c r="PC27" i="9"/>
  <c r="PC24" i="8"/>
  <c r="PC28" i="8"/>
  <c r="PC31" i="8"/>
  <c r="PC26" i="8"/>
  <c r="PC29" i="8"/>
  <c r="PC22" i="8"/>
  <c r="PC21" i="8"/>
  <c r="PC30" i="8"/>
  <c r="PC23" i="8"/>
  <c r="PC25" i="8"/>
  <c r="PC27" i="8"/>
  <c r="PC20" i="8"/>
  <c r="PD8" i="11"/>
  <c r="PD5" i="12"/>
  <c r="PD4" i="12"/>
  <c r="PD2" i="12" s="1"/>
  <c r="PE6" i="12"/>
  <c r="PD3" i="12"/>
  <c r="PD1" i="12"/>
  <c r="PD8" i="12" s="1"/>
  <c r="PD11" i="11"/>
  <c r="PD17" i="11"/>
  <c r="PD14" i="11"/>
  <c r="PD25" i="11"/>
  <c r="PD24" i="11"/>
  <c r="PD35" i="11"/>
  <c r="PD39" i="11"/>
  <c r="PD43" i="11"/>
  <c r="PD44" i="11"/>
  <c r="PD51" i="11"/>
  <c r="PD54" i="11"/>
  <c r="PD10" i="11"/>
  <c r="PD13" i="11"/>
  <c r="PD19" i="11"/>
  <c r="PD16" i="11"/>
  <c r="PD27" i="11"/>
  <c r="PD26" i="11"/>
  <c r="PD34" i="11"/>
  <c r="PD41" i="11"/>
  <c r="PD45" i="11"/>
  <c r="PD47" i="11"/>
  <c r="PD52" i="11"/>
  <c r="PD56" i="11"/>
  <c r="PD12" i="11"/>
  <c r="PD21" i="11"/>
  <c r="PD22" i="11"/>
  <c r="PD18" i="11"/>
  <c r="PD29" i="11"/>
  <c r="PD28" i="11"/>
  <c r="PD36" i="11"/>
  <c r="PD38" i="11"/>
  <c r="PD48" i="11"/>
  <c r="PD49" i="11"/>
  <c r="PD53" i="11"/>
  <c r="PD57" i="11"/>
  <c r="PF6" i="11"/>
  <c r="PE1" i="11"/>
  <c r="PE56" i="11" s="1"/>
  <c r="PE5" i="11"/>
  <c r="PE3" i="11"/>
  <c r="PE4" i="11"/>
  <c r="PE2" i="11" s="1"/>
  <c r="PD9" i="11"/>
  <c r="PD15" i="11"/>
  <c r="PD32" i="11"/>
  <c r="PD23" i="11"/>
  <c r="PD31" i="11"/>
  <c r="PD30" i="11"/>
  <c r="PD37" i="11"/>
  <c r="PD40" i="11"/>
  <c r="PD42" i="11"/>
  <c r="PD50" i="11"/>
  <c r="PD55" i="11"/>
  <c r="PD8" i="10"/>
  <c r="PD15" i="10"/>
  <c r="PD12" i="10"/>
  <c r="PD19" i="10"/>
  <c r="PD28" i="10"/>
  <c r="PD29" i="10"/>
  <c r="PD32" i="10"/>
  <c r="PD35" i="10"/>
  <c r="PD43" i="10"/>
  <c r="PD47" i="10"/>
  <c r="PD50" i="10"/>
  <c r="PD55" i="10"/>
  <c r="PD9" i="10"/>
  <c r="PD17" i="10"/>
  <c r="PD14" i="10"/>
  <c r="PD22" i="10"/>
  <c r="PD23" i="10"/>
  <c r="PD31" i="10"/>
  <c r="PD36" i="10"/>
  <c r="PD37" i="10"/>
  <c r="PD42" i="10"/>
  <c r="PD49" i="10"/>
  <c r="PD53" i="10"/>
  <c r="PD56" i="10"/>
  <c r="PF6" i="10"/>
  <c r="PE1" i="10"/>
  <c r="PE58" i="10" s="1"/>
  <c r="PE5" i="10"/>
  <c r="PE3" i="10"/>
  <c r="PE4" i="10"/>
  <c r="PE2" i="10" s="1"/>
  <c r="PD11" i="10"/>
  <c r="PD18" i="10"/>
  <c r="PD16" i="10"/>
  <c r="PD24" i="10"/>
  <c r="PD25" i="10"/>
  <c r="PD34" i="10"/>
  <c r="PD38" i="10"/>
  <c r="PD39" i="10"/>
  <c r="PD45" i="10"/>
  <c r="PD48" i="10"/>
  <c r="PD52" i="10"/>
  <c r="PD57" i="10"/>
  <c r="PD13" i="10"/>
  <c r="PD10" i="10"/>
  <c r="PD21" i="10"/>
  <c r="PD26" i="10"/>
  <c r="PD27" i="10"/>
  <c r="PD30" i="10"/>
  <c r="PD40" i="10"/>
  <c r="PD41" i="10"/>
  <c r="PD44" i="10"/>
  <c r="PD51" i="10"/>
  <c r="PD54" i="10"/>
  <c r="PC9" i="9"/>
  <c r="PC14" i="9"/>
  <c r="PC17" i="9"/>
  <c r="PC11" i="9"/>
  <c r="PC8" i="9"/>
  <c r="PC16" i="9"/>
  <c r="PC13" i="9"/>
  <c r="PC10" i="9"/>
  <c r="PC18" i="9"/>
  <c r="PD5" i="9"/>
  <c r="PD4" i="9"/>
  <c r="PD2" i="9" s="1"/>
  <c r="PE6" i="9"/>
  <c r="PD3" i="9"/>
  <c r="PD1" i="9"/>
  <c r="PC15" i="9"/>
  <c r="PC12" i="9"/>
  <c r="PC10" i="8"/>
  <c r="PC8" i="8"/>
  <c r="PC9" i="8"/>
  <c r="PC17" i="8"/>
  <c r="PC12" i="8"/>
  <c r="PC11" i="8"/>
  <c r="PC19" i="8"/>
  <c r="PC14" i="8"/>
  <c r="PC13" i="8"/>
  <c r="PC16" i="8"/>
  <c r="PE6" i="8"/>
  <c r="PD5" i="8"/>
  <c r="PD4" i="8"/>
  <c r="PD2" i="8" s="1"/>
  <c r="PD3" i="8"/>
  <c r="PD1" i="8"/>
  <c r="PC15" i="8"/>
  <c r="PC18" i="8"/>
  <c r="PD11" i="12" l="1"/>
  <c r="PD17" i="12"/>
  <c r="PD20" i="12"/>
  <c r="PD27" i="12"/>
  <c r="PD21" i="12"/>
  <c r="PD29" i="12"/>
  <c r="PD12" i="12"/>
  <c r="PD14" i="12"/>
  <c r="PD26" i="12"/>
  <c r="PD25" i="12"/>
  <c r="PD13" i="12"/>
  <c r="PD15" i="12"/>
  <c r="PD18" i="12"/>
  <c r="PD19" i="12"/>
  <c r="PD24" i="12"/>
  <c r="PD10" i="12"/>
  <c r="PD16" i="12"/>
  <c r="PD22" i="12"/>
  <c r="PD23" i="12"/>
  <c r="PD28" i="12"/>
  <c r="PD30" i="12"/>
  <c r="PD9" i="12"/>
  <c r="PD22" i="9"/>
  <c r="PD20" i="9"/>
  <c r="PD25" i="9"/>
  <c r="PD27" i="9"/>
  <c r="PD30" i="9"/>
  <c r="PD19" i="9"/>
  <c r="PD24" i="9"/>
  <c r="PD29" i="9"/>
  <c r="PD23" i="9"/>
  <c r="PD26" i="9"/>
  <c r="PD28" i="9"/>
  <c r="PD21" i="9"/>
  <c r="PD25" i="8"/>
  <c r="PD23" i="8"/>
  <c r="PD26" i="8"/>
  <c r="PD21" i="8"/>
  <c r="PD24" i="8"/>
  <c r="PD30" i="8"/>
  <c r="PD22" i="8"/>
  <c r="PD28" i="8"/>
  <c r="PD31" i="8"/>
  <c r="PD27" i="8"/>
  <c r="PD29" i="8"/>
  <c r="PD20" i="8"/>
  <c r="PE4" i="12"/>
  <c r="PE2" i="12" s="1"/>
  <c r="PF6" i="12"/>
  <c r="PE5" i="12"/>
  <c r="PE3" i="12"/>
  <c r="PE1" i="12"/>
  <c r="PE8" i="12" s="1"/>
  <c r="PE8" i="11"/>
  <c r="PE9" i="11"/>
  <c r="PE10" i="11"/>
  <c r="PE13" i="11"/>
  <c r="PE15" i="11"/>
  <c r="PE23" i="11"/>
  <c r="PE31" i="11"/>
  <c r="PE28" i="11"/>
  <c r="PE38" i="11"/>
  <c r="PE42" i="11"/>
  <c r="PE47" i="11"/>
  <c r="PE51" i="11"/>
  <c r="PE52" i="11"/>
  <c r="PE57" i="11"/>
  <c r="PE12" i="11"/>
  <c r="PE16" i="11"/>
  <c r="PE17" i="11"/>
  <c r="PE25" i="11"/>
  <c r="PE34" i="11"/>
  <c r="PE30" i="11"/>
  <c r="PE35" i="11"/>
  <c r="PE39" i="11"/>
  <c r="PE43" i="11"/>
  <c r="PE49" i="11"/>
  <c r="PE54" i="11"/>
  <c r="PE58" i="11"/>
  <c r="PE14" i="11"/>
  <c r="PE18" i="11"/>
  <c r="PE19" i="11"/>
  <c r="PE27" i="11"/>
  <c r="PE24" i="11"/>
  <c r="PE36" i="11"/>
  <c r="PE37" i="11"/>
  <c r="PE41" i="11"/>
  <c r="PE45" i="11"/>
  <c r="PE50" i="11"/>
  <c r="PE55" i="11"/>
  <c r="PF5" i="11"/>
  <c r="PF3" i="11"/>
  <c r="PF4" i="11"/>
  <c r="PF2" i="11" s="1"/>
  <c r="PG6" i="11"/>
  <c r="PF1" i="11"/>
  <c r="PF57" i="11" s="1"/>
  <c r="PE11" i="11"/>
  <c r="PE21" i="11"/>
  <c r="PE22" i="11"/>
  <c r="PE29" i="11"/>
  <c r="PE26" i="11"/>
  <c r="PE32" i="11"/>
  <c r="PE40" i="11"/>
  <c r="PE44" i="11"/>
  <c r="PE48" i="11"/>
  <c r="PE53" i="11"/>
  <c r="PE12" i="10"/>
  <c r="PE8" i="10"/>
  <c r="PE16" i="10"/>
  <c r="PE10" i="10"/>
  <c r="PE11" i="10"/>
  <c r="PE14" i="10"/>
  <c r="PE15" i="10"/>
  <c r="PE21" i="10"/>
  <c r="PE26" i="10"/>
  <c r="PE29" i="10"/>
  <c r="PE30" i="10"/>
  <c r="PE40" i="10"/>
  <c r="PE43" i="10"/>
  <c r="PE48" i="10"/>
  <c r="PE52" i="10"/>
  <c r="PE54" i="10"/>
  <c r="PF5" i="10"/>
  <c r="PF3" i="10"/>
  <c r="PF4" i="10"/>
  <c r="PF2" i="10" s="1"/>
  <c r="PF1" i="10"/>
  <c r="PF55" i="10" s="1"/>
  <c r="PG6" i="10"/>
  <c r="PE9" i="10"/>
  <c r="PE17" i="10"/>
  <c r="PE23" i="10"/>
  <c r="PE28" i="10"/>
  <c r="PE31" i="10"/>
  <c r="PE32" i="10"/>
  <c r="PE37" i="10"/>
  <c r="PE42" i="10"/>
  <c r="PE50" i="10"/>
  <c r="PE51" i="10"/>
  <c r="PE55" i="10"/>
  <c r="PE22" i="10"/>
  <c r="PE19" i="10"/>
  <c r="PE25" i="10"/>
  <c r="PE34" i="10"/>
  <c r="PE36" i="10"/>
  <c r="PE39" i="10"/>
  <c r="PE45" i="10"/>
  <c r="PE47" i="10"/>
  <c r="PE56" i="10"/>
  <c r="PE57" i="10"/>
  <c r="PE13" i="10"/>
  <c r="PE18" i="10"/>
  <c r="PE24" i="10"/>
  <c r="PE27" i="10"/>
  <c r="PE35" i="10"/>
  <c r="PE38" i="10"/>
  <c r="PE41" i="10"/>
  <c r="PE44" i="10"/>
  <c r="PE49" i="10"/>
  <c r="PE53" i="10"/>
  <c r="PD13" i="9"/>
  <c r="PD17" i="9"/>
  <c r="PD11" i="9"/>
  <c r="PD14" i="9"/>
  <c r="PD8" i="9"/>
  <c r="PE4" i="9"/>
  <c r="PE2" i="9" s="1"/>
  <c r="PF6" i="9"/>
  <c r="PE5" i="9"/>
  <c r="PE1" i="9"/>
  <c r="PE30" i="9" s="1"/>
  <c r="PE3" i="9"/>
  <c r="PD10" i="9"/>
  <c r="PD16" i="9"/>
  <c r="PD9" i="9"/>
  <c r="PD15" i="9"/>
  <c r="PD12" i="9"/>
  <c r="PD18" i="9"/>
  <c r="PD10" i="8"/>
  <c r="PD12" i="8"/>
  <c r="PD14" i="8"/>
  <c r="PD8" i="8"/>
  <c r="PE5" i="8"/>
  <c r="PE4" i="8"/>
  <c r="PE2" i="8" s="1"/>
  <c r="PF6" i="8"/>
  <c r="PE1" i="8"/>
  <c r="PE3" i="8"/>
  <c r="PD15" i="8"/>
  <c r="PD16" i="8"/>
  <c r="PD9" i="8"/>
  <c r="PD18" i="8"/>
  <c r="PD11" i="8"/>
  <c r="PD17" i="8"/>
  <c r="PD13" i="8"/>
  <c r="PD19" i="8"/>
  <c r="PE12" i="12" l="1"/>
  <c r="PE14" i="12"/>
  <c r="PE16" i="12"/>
  <c r="PE25" i="12"/>
  <c r="PE27" i="12"/>
  <c r="PE13" i="12"/>
  <c r="PE18" i="12"/>
  <c r="PE17" i="12"/>
  <c r="PE22" i="12"/>
  <c r="PE29" i="12"/>
  <c r="PE30" i="12"/>
  <c r="PE10" i="12"/>
  <c r="PE19" i="12"/>
  <c r="PE28" i="12"/>
  <c r="PE26" i="12"/>
  <c r="PE20" i="12"/>
  <c r="PE11" i="12"/>
  <c r="PE15" i="12"/>
  <c r="PE21" i="12"/>
  <c r="PE23" i="12"/>
  <c r="PE24" i="12"/>
  <c r="PE9" i="12"/>
  <c r="PE22" i="9"/>
  <c r="PE25" i="9"/>
  <c r="PE28" i="9"/>
  <c r="PE19" i="9"/>
  <c r="PE20" i="9"/>
  <c r="PE29" i="9"/>
  <c r="PE23" i="9"/>
  <c r="PE24" i="9"/>
  <c r="PE21" i="9"/>
  <c r="PE27" i="9"/>
  <c r="PE26" i="9"/>
  <c r="PE23" i="8"/>
  <c r="PE27" i="8"/>
  <c r="PE31" i="8"/>
  <c r="PE24" i="8"/>
  <c r="PE28" i="8"/>
  <c r="PE21" i="8"/>
  <c r="PE26" i="8"/>
  <c r="PE25" i="8"/>
  <c r="PE22" i="8"/>
  <c r="PE30" i="8"/>
  <c r="PE29" i="8"/>
  <c r="PE20" i="8"/>
  <c r="PF27" i="10"/>
  <c r="PG6" i="12"/>
  <c r="PF5" i="12"/>
  <c r="PF4" i="12"/>
  <c r="PF2" i="12" s="1"/>
  <c r="PF1" i="12"/>
  <c r="PF8" i="12" s="1"/>
  <c r="PF3" i="12"/>
  <c r="PF9" i="11"/>
  <c r="PF11" i="11"/>
  <c r="PF10" i="11"/>
  <c r="PF12" i="11"/>
  <c r="PG5" i="11"/>
  <c r="PG3" i="11"/>
  <c r="PG4" i="11"/>
  <c r="PG2" i="11" s="1"/>
  <c r="PH6" i="11"/>
  <c r="PG1" i="11"/>
  <c r="PG58" i="11" s="1"/>
  <c r="PF8" i="11"/>
  <c r="PF30" i="11"/>
  <c r="PF28" i="11"/>
  <c r="PF15" i="11"/>
  <c r="PF25" i="11"/>
  <c r="PF34" i="11"/>
  <c r="PF37" i="11"/>
  <c r="PF39" i="11"/>
  <c r="PF49" i="11"/>
  <c r="PF51" i="11"/>
  <c r="PF52" i="11"/>
  <c r="PF58" i="11"/>
  <c r="PF24" i="11"/>
  <c r="PF16" i="11"/>
  <c r="PF17" i="11"/>
  <c r="PF27" i="11"/>
  <c r="PF36" i="11"/>
  <c r="PF38" i="11"/>
  <c r="PF41" i="11"/>
  <c r="PF43" i="11"/>
  <c r="PF54" i="11"/>
  <c r="PF55" i="11"/>
  <c r="PF22" i="11"/>
  <c r="PF18" i="11"/>
  <c r="PF19" i="11"/>
  <c r="PF29" i="11"/>
  <c r="PF32" i="11"/>
  <c r="PF40" i="11"/>
  <c r="PF44" i="11"/>
  <c r="PF45" i="11"/>
  <c r="PF50" i="11"/>
  <c r="PF56" i="11"/>
  <c r="PF13" i="11"/>
  <c r="PF14" i="11"/>
  <c r="PF26" i="11"/>
  <c r="PF21" i="11"/>
  <c r="PF23" i="11"/>
  <c r="PF31" i="11"/>
  <c r="PF35" i="11"/>
  <c r="PF42" i="11"/>
  <c r="PF47" i="11"/>
  <c r="PF48" i="11"/>
  <c r="PF53" i="11"/>
  <c r="PF8" i="10"/>
  <c r="PF14" i="10"/>
  <c r="PF11" i="10"/>
  <c r="PF16" i="10"/>
  <c r="PF13" i="10"/>
  <c r="PF22" i="10"/>
  <c r="PF24" i="10"/>
  <c r="PF32" i="10"/>
  <c r="PF35" i="10"/>
  <c r="PF38" i="10"/>
  <c r="PF43" i="10"/>
  <c r="PF48" i="10"/>
  <c r="PF52" i="10"/>
  <c r="PF56" i="10"/>
  <c r="PG5" i="10"/>
  <c r="PG3" i="10"/>
  <c r="PG4" i="10"/>
  <c r="PG2" i="10" s="1"/>
  <c r="PH6" i="10"/>
  <c r="PG1" i="10"/>
  <c r="PG57" i="10" s="1"/>
  <c r="PF10" i="10"/>
  <c r="PF19" i="10"/>
  <c r="PF15" i="10"/>
  <c r="PF18" i="10"/>
  <c r="PF26" i="10"/>
  <c r="PF29" i="10"/>
  <c r="PF37" i="10"/>
  <c r="PF40" i="10"/>
  <c r="PF44" i="10"/>
  <c r="PF49" i="10"/>
  <c r="PF53" i="10"/>
  <c r="PF57" i="10"/>
  <c r="PF12" i="10"/>
  <c r="PF9" i="10"/>
  <c r="PF17" i="10"/>
  <c r="PF21" i="10"/>
  <c r="PF28" i="10"/>
  <c r="PF31" i="10"/>
  <c r="PF39" i="10"/>
  <c r="PF42" i="10"/>
  <c r="PF45" i="10"/>
  <c r="PF50" i="10"/>
  <c r="PF54" i="10"/>
  <c r="PF58" i="10"/>
  <c r="PF25" i="10"/>
  <c r="PF23" i="10"/>
  <c r="PF30" i="10"/>
  <c r="PF34" i="10"/>
  <c r="PF36" i="10"/>
  <c r="PF41" i="10"/>
  <c r="PF47" i="10"/>
  <c r="PF51" i="10"/>
  <c r="PE8" i="9"/>
  <c r="PE14" i="9"/>
  <c r="PE15" i="8"/>
  <c r="PE10" i="9"/>
  <c r="PE9" i="9"/>
  <c r="PE12" i="9"/>
  <c r="PE11" i="9"/>
  <c r="PE18" i="9"/>
  <c r="PE13" i="9"/>
  <c r="PE15" i="9"/>
  <c r="PG6" i="9"/>
  <c r="PF5" i="9"/>
  <c r="PF1" i="9"/>
  <c r="PF3" i="9"/>
  <c r="PF4" i="9"/>
  <c r="PF2" i="9" s="1"/>
  <c r="PE16" i="9"/>
  <c r="PE17" i="9"/>
  <c r="PE11" i="8"/>
  <c r="PE9" i="8"/>
  <c r="PE12" i="8"/>
  <c r="PE14" i="8"/>
  <c r="PE17" i="8"/>
  <c r="PE13" i="8"/>
  <c r="PE8" i="8"/>
  <c r="PE16" i="8"/>
  <c r="PE19" i="8"/>
  <c r="PF5" i="8"/>
  <c r="PF4" i="8"/>
  <c r="PF2" i="8" s="1"/>
  <c r="PG6" i="8"/>
  <c r="PF1" i="8"/>
  <c r="PF31" i="8" s="1"/>
  <c r="PF3" i="8"/>
  <c r="PE10" i="8"/>
  <c r="PE18" i="8"/>
  <c r="PF13" i="12" l="1"/>
  <c r="PF18" i="12"/>
  <c r="PF20" i="12"/>
  <c r="PF22" i="12"/>
  <c r="PF27" i="12"/>
  <c r="PF10" i="12"/>
  <c r="PF15" i="12"/>
  <c r="PF21" i="12"/>
  <c r="PF26" i="12"/>
  <c r="PF29" i="12"/>
  <c r="PF11" i="12"/>
  <c r="PF17" i="12"/>
  <c r="PF16" i="12"/>
  <c r="PF25" i="12"/>
  <c r="PF19" i="12"/>
  <c r="PF12" i="12"/>
  <c r="PF14" i="12"/>
  <c r="PF24" i="12"/>
  <c r="PF28" i="12"/>
  <c r="PF23" i="12"/>
  <c r="PF30" i="12"/>
  <c r="PF9" i="12"/>
  <c r="PF24" i="9"/>
  <c r="PF23" i="9"/>
  <c r="PF28" i="9"/>
  <c r="PF20" i="9"/>
  <c r="PF22" i="9"/>
  <c r="PF29" i="9"/>
  <c r="PF30" i="9"/>
  <c r="PF21" i="9"/>
  <c r="PF26" i="9"/>
  <c r="PF27" i="9"/>
  <c r="PF25" i="9"/>
  <c r="PF19" i="9"/>
  <c r="PF22" i="8"/>
  <c r="PF27" i="8"/>
  <c r="PF23" i="8"/>
  <c r="PF29" i="8"/>
  <c r="PF24" i="8"/>
  <c r="PF25" i="8"/>
  <c r="PF26" i="8"/>
  <c r="PF28" i="8"/>
  <c r="PF21" i="8"/>
  <c r="PF30" i="8"/>
  <c r="PF20" i="8"/>
  <c r="PG17" i="10"/>
  <c r="PG9" i="10"/>
  <c r="PG5" i="12"/>
  <c r="PG4" i="12"/>
  <c r="PG2" i="12" s="1"/>
  <c r="PH6" i="12"/>
  <c r="PG1" i="12"/>
  <c r="PG8" i="12" s="1"/>
  <c r="PG3" i="12"/>
  <c r="PH4" i="11"/>
  <c r="PH2" i="11" s="1"/>
  <c r="PI6" i="11"/>
  <c r="PH1" i="11"/>
  <c r="PH58" i="11" s="1"/>
  <c r="PH5" i="11"/>
  <c r="PH3" i="11"/>
  <c r="PG8" i="11"/>
  <c r="PG10" i="11"/>
  <c r="PG17" i="11"/>
  <c r="PG16" i="11"/>
  <c r="PG24" i="11"/>
  <c r="PG39" i="11"/>
  <c r="PG29" i="11"/>
  <c r="PG41" i="11"/>
  <c r="PG42" i="11"/>
  <c r="PG44" i="11"/>
  <c r="PG50" i="11"/>
  <c r="PG56" i="11"/>
  <c r="PG9" i="11"/>
  <c r="PG12" i="11"/>
  <c r="PG22" i="11"/>
  <c r="PG18" i="11"/>
  <c r="PG26" i="11"/>
  <c r="PG23" i="11"/>
  <c r="PG31" i="11"/>
  <c r="PG32" i="11"/>
  <c r="PG43" i="11"/>
  <c r="PG47" i="11"/>
  <c r="PG51" i="11"/>
  <c r="PG55" i="11"/>
  <c r="PG15" i="10"/>
  <c r="PG11" i="11"/>
  <c r="PG19" i="11"/>
  <c r="PG35" i="11"/>
  <c r="PG21" i="11"/>
  <c r="PG28" i="11"/>
  <c r="PG25" i="11"/>
  <c r="PG34" i="11"/>
  <c r="PG38" i="11"/>
  <c r="PG52" i="11"/>
  <c r="PG49" i="11"/>
  <c r="PG53" i="11"/>
  <c r="PG57" i="11"/>
  <c r="PG13" i="11"/>
  <c r="PG15" i="11"/>
  <c r="PG14" i="11"/>
  <c r="PG37" i="11"/>
  <c r="PG30" i="11"/>
  <c r="PG27" i="11"/>
  <c r="PG36" i="11"/>
  <c r="PG40" i="11"/>
  <c r="PG45" i="11"/>
  <c r="PG48" i="11"/>
  <c r="PG54" i="11"/>
  <c r="PG8" i="10"/>
  <c r="PG13" i="10"/>
  <c r="PG12" i="10"/>
  <c r="PG19" i="10"/>
  <c r="PG25" i="10"/>
  <c r="PG28" i="10"/>
  <c r="PG29" i="10"/>
  <c r="PG39" i="10"/>
  <c r="PG42" i="10"/>
  <c r="PG45" i="10"/>
  <c r="PG51" i="10"/>
  <c r="PG53" i="10"/>
  <c r="PG58" i="10"/>
  <c r="PG14" i="10"/>
  <c r="PG22" i="10"/>
  <c r="PG27" i="10"/>
  <c r="PG34" i="10"/>
  <c r="PG31" i="10"/>
  <c r="PG36" i="10"/>
  <c r="PG41" i="10"/>
  <c r="PG49" i="10"/>
  <c r="PG50" i="10"/>
  <c r="PG55" i="10"/>
  <c r="PG11" i="10"/>
  <c r="PG16" i="10"/>
  <c r="PG18" i="10"/>
  <c r="PG24" i="10"/>
  <c r="PG30" i="10"/>
  <c r="PG35" i="10"/>
  <c r="PG38" i="10"/>
  <c r="PG43" i="10"/>
  <c r="PG47" i="10"/>
  <c r="PG52" i="10"/>
  <c r="PG56" i="10"/>
  <c r="PF15" i="8"/>
  <c r="PH4" i="10"/>
  <c r="PH2" i="10" s="1"/>
  <c r="PI6" i="10"/>
  <c r="PH1" i="10"/>
  <c r="PH54" i="10" s="1"/>
  <c r="PH3" i="10"/>
  <c r="PH5" i="10"/>
  <c r="PG10" i="10"/>
  <c r="PG21" i="10"/>
  <c r="PG23" i="10"/>
  <c r="PG26" i="10"/>
  <c r="PG32" i="10"/>
  <c r="PG37" i="10"/>
  <c r="PG40" i="10"/>
  <c r="PG44" i="10"/>
  <c r="PG48" i="10"/>
  <c r="PG54" i="10"/>
  <c r="PF8" i="9"/>
  <c r="PF18" i="9"/>
  <c r="PF13" i="9"/>
  <c r="PF17" i="9"/>
  <c r="PF10" i="9"/>
  <c r="PG5" i="9"/>
  <c r="PH6" i="9"/>
  <c r="PG3" i="9"/>
  <c r="PG4" i="9"/>
  <c r="PG2" i="9" s="1"/>
  <c r="PG1" i="9"/>
  <c r="PF16" i="9"/>
  <c r="PF12" i="9"/>
  <c r="PF9" i="9"/>
  <c r="PF14" i="9"/>
  <c r="PF11" i="9"/>
  <c r="PF15" i="9"/>
  <c r="PF9" i="8"/>
  <c r="PF11" i="8"/>
  <c r="PF14" i="8"/>
  <c r="PF17" i="8"/>
  <c r="PF13" i="8"/>
  <c r="PF8" i="8"/>
  <c r="PF16" i="8"/>
  <c r="PF19" i="8"/>
  <c r="PH6" i="8"/>
  <c r="PG5" i="8"/>
  <c r="PG4" i="8"/>
  <c r="PG2" i="8" s="1"/>
  <c r="PG3" i="8"/>
  <c r="PG1" i="8"/>
  <c r="PG31" i="8" s="1"/>
  <c r="PF10" i="8"/>
  <c r="PF18" i="8"/>
  <c r="PF12" i="8"/>
  <c r="PG10" i="12" l="1"/>
  <c r="PG16" i="12"/>
  <c r="PG18" i="12"/>
  <c r="PG20" i="12"/>
  <c r="PG21" i="12"/>
  <c r="PG28" i="12"/>
  <c r="PG11" i="12"/>
  <c r="PG17" i="12"/>
  <c r="PG15" i="12"/>
  <c r="PG24" i="12"/>
  <c r="PG25" i="12"/>
  <c r="PG29" i="12"/>
  <c r="PG30" i="12"/>
  <c r="PG12" i="12"/>
  <c r="PG19" i="12"/>
  <c r="PG23" i="12"/>
  <c r="PG22" i="12"/>
  <c r="PG13" i="12"/>
  <c r="PG14" i="12"/>
  <c r="PG27" i="12"/>
  <c r="PG26" i="12"/>
  <c r="PG9" i="12"/>
  <c r="PG24" i="9"/>
  <c r="PG25" i="9"/>
  <c r="PG29" i="9"/>
  <c r="PG22" i="9"/>
  <c r="PG27" i="9"/>
  <c r="PG19" i="9"/>
  <c r="PG23" i="9"/>
  <c r="PG28" i="9"/>
  <c r="PG30" i="9"/>
  <c r="PG20" i="9"/>
  <c r="PG21" i="9"/>
  <c r="PG26" i="9"/>
  <c r="PG23" i="8"/>
  <c r="PG29" i="8"/>
  <c r="PG24" i="8"/>
  <c r="PG25" i="8"/>
  <c r="PG30" i="8"/>
  <c r="PG22" i="8"/>
  <c r="PG21" i="8"/>
  <c r="PG27" i="8"/>
  <c r="PG26" i="8"/>
  <c r="PG28" i="8"/>
  <c r="PG20" i="8"/>
  <c r="PH8" i="11"/>
  <c r="PH5" i="12"/>
  <c r="PH4" i="12"/>
  <c r="PH2" i="12" s="1"/>
  <c r="PI6" i="12"/>
  <c r="PH3" i="12"/>
  <c r="PH1" i="12"/>
  <c r="PH8" i="12" s="1"/>
  <c r="PH10" i="11"/>
  <c r="PH13" i="11"/>
  <c r="PH21" i="11"/>
  <c r="PH17" i="11"/>
  <c r="PH11" i="11"/>
  <c r="PH27" i="11"/>
  <c r="PH31" i="11"/>
  <c r="PH14" i="11"/>
  <c r="PH24" i="11"/>
  <c r="PH35" i="11"/>
  <c r="PH39" i="11"/>
  <c r="PH43" i="11"/>
  <c r="PH44" i="11"/>
  <c r="PH51" i="11"/>
  <c r="PH55" i="11"/>
  <c r="PH16" i="11"/>
  <c r="PH26" i="11"/>
  <c r="PH34" i="11"/>
  <c r="PH41" i="11"/>
  <c r="PH45" i="11"/>
  <c r="PH47" i="11"/>
  <c r="PH52" i="11"/>
  <c r="PH56" i="11"/>
  <c r="PH12" i="11"/>
  <c r="PH15" i="11"/>
  <c r="PH29" i="11"/>
  <c r="PH19" i="11"/>
  <c r="PH18" i="11"/>
  <c r="PH28" i="11"/>
  <c r="PH36" i="11"/>
  <c r="PH38" i="11"/>
  <c r="PH48" i="11"/>
  <c r="PH49" i="11"/>
  <c r="PH53" i="11"/>
  <c r="PH57" i="11"/>
  <c r="PJ6" i="11"/>
  <c r="PI1" i="11"/>
  <c r="PI57" i="11" s="1"/>
  <c r="PI5" i="11"/>
  <c r="PI3" i="11"/>
  <c r="PI4" i="11"/>
  <c r="PI2" i="11" s="1"/>
  <c r="PH9" i="11"/>
  <c r="PH25" i="11"/>
  <c r="PH23" i="11"/>
  <c r="PH22" i="11"/>
  <c r="PH32" i="11"/>
  <c r="PH30" i="11"/>
  <c r="PH37" i="11"/>
  <c r="PH40" i="11"/>
  <c r="PH42" i="11"/>
  <c r="PH50" i="11"/>
  <c r="PH54" i="11"/>
  <c r="PH8" i="10"/>
  <c r="PH9" i="10"/>
  <c r="PH17" i="10"/>
  <c r="PH10" i="10"/>
  <c r="PH28" i="10"/>
  <c r="PH23" i="10"/>
  <c r="PH31" i="10"/>
  <c r="PH36" i="10"/>
  <c r="PH37" i="10"/>
  <c r="PH42" i="10"/>
  <c r="PH49" i="10"/>
  <c r="PH55" i="10"/>
  <c r="PH56" i="10"/>
  <c r="PH11" i="10"/>
  <c r="PH24" i="10"/>
  <c r="PH12" i="10"/>
  <c r="PH21" i="10"/>
  <c r="PH25" i="10"/>
  <c r="PH34" i="10"/>
  <c r="PH38" i="10"/>
  <c r="PH39" i="10"/>
  <c r="PH45" i="10"/>
  <c r="PH48" i="10"/>
  <c r="PH52" i="10"/>
  <c r="PH57" i="10"/>
  <c r="PJ6" i="10"/>
  <c r="PI1" i="10"/>
  <c r="PI56" i="10" s="1"/>
  <c r="PI5" i="10"/>
  <c r="PI3" i="10"/>
  <c r="PI4" i="10"/>
  <c r="PI2" i="10" s="1"/>
  <c r="PH13" i="10"/>
  <c r="PH18" i="10"/>
  <c r="PH14" i="10"/>
  <c r="PH19" i="10"/>
  <c r="PH27" i="10"/>
  <c r="PH30" i="10"/>
  <c r="PH40" i="10"/>
  <c r="PH41" i="10"/>
  <c r="PH44" i="10"/>
  <c r="PH51" i="10"/>
  <c r="PH53" i="10"/>
  <c r="PH58" i="10"/>
  <c r="PH15" i="10"/>
  <c r="PH26" i="10"/>
  <c r="PH16" i="10"/>
  <c r="PH22" i="10"/>
  <c r="PH29" i="10"/>
  <c r="PH32" i="10"/>
  <c r="PH35" i="10"/>
  <c r="PH43" i="10"/>
  <c r="PH47" i="10"/>
  <c r="PH50" i="10"/>
  <c r="PG11" i="9"/>
  <c r="PG13" i="9"/>
  <c r="PG12" i="8"/>
  <c r="PG9" i="9"/>
  <c r="PG10" i="9"/>
  <c r="PG16" i="9"/>
  <c r="PG10" i="8"/>
  <c r="PG12" i="9"/>
  <c r="PG18" i="9"/>
  <c r="PH5" i="9"/>
  <c r="PH4" i="9"/>
  <c r="PH2" i="9" s="1"/>
  <c r="PI6" i="9"/>
  <c r="PH3" i="9"/>
  <c r="PH1" i="9"/>
  <c r="PG14" i="9"/>
  <c r="PG8" i="9"/>
  <c r="PG15" i="9"/>
  <c r="PG17" i="9"/>
  <c r="PG8" i="8"/>
  <c r="PG9" i="8"/>
  <c r="PG17" i="8"/>
  <c r="PG11" i="8"/>
  <c r="PG19" i="8"/>
  <c r="PG14" i="8"/>
  <c r="PG13" i="8"/>
  <c r="PG16" i="8"/>
  <c r="PI6" i="8"/>
  <c r="PH5" i="8"/>
  <c r="PH4" i="8"/>
  <c r="PH2" i="8" s="1"/>
  <c r="PH3" i="8"/>
  <c r="PH1" i="8"/>
  <c r="PG15" i="8"/>
  <c r="PG18" i="8"/>
  <c r="PH10" i="12" l="1"/>
  <c r="PH16" i="12"/>
  <c r="PH20" i="12"/>
  <c r="PH23" i="12"/>
  <c r="PH21" i="12"/>
  <c r="PH30" i="12"/>
  <c r="PH11" i="12"/>
  <c r="PH17" i="12"/>
  <c r="PH22" i="12"/>
  <c r="PH27" i="12"/>
  <c r="PH25" i="12"/>
  <c r="PH28" i="12"/>
  <c r="PH12" i="12"/>
  <c r="PH14" i="12"/>
  <c r="PH26" i="12"/>
  <c r="PH24" i="12"/>
  <c r="PH29" i="12"/>
  <c r="PH13" i="12"/>
  <c r="PH15" i="12"/>
  <c r="PH18" i="12"/>
  <c r="PH19" i="12"/>
  <c r="PH9" i="12"/>
  <c r="PH26" i="9"/>
  <c r="PH21" i="9"/>
  <c r="PH22" i="9"/>
  <c r="PH20" i="9"/>
  <c r="PH25" i="9"/>
  <c r="PH30" i="9"/>
  <c r="PH19" i="9"/>
  <c r="PH24" i="9"/>
  <c r="PH29" i="9"/>
  <c r="PH27" i="9"/>
  <c r="PH23" i="9"/>
  <c r="PH28" i="9"/>
  <c r="PH21" i="8"/>
  <c r="PH27" i="8"/>
  <c r="PH26" i="8"/>
  <c r="PH22" i="8"/>
  <c r="PH25" i="8"/>
  <c r="PH30" i="8"/>
  <c r="PH24" i="8"/>
  <c r="PH28" i="8"/>
  <c r="PH31" i="8"/>
  <c r="PH23" i="8"/>
  <c r="PH29" i="8"/>
  <c r="PH20" i="8"/>
  <c r="PI15" i="10"/>
  <c r="PI16" i="10"/>
  <c r="PI4" i="12"/>
  <c r="PI2" i="12" s="1"/>
  <c r="PJ6" i="12"/>
  <c r="PI5" i="12"/>
  <c r="PI3" i="12"/>
  <c r="PI1" i="12"/>
  <c r="PI8" i="12" s="1"/>
  <c r="PI10" i="10"/>
  <c r="PI14" i="10"/>
  <c r="PI8" i="11"/>
  <c r="PI8" i="10"/>
  <c r="PI9" i="10"/>
  <c r="PI12" i="10"/>
  <c r="PI9" i="11"/>
  <c r="PI12" i="11"/>
  <c r="PI36" i="11"/>
  <c r="PI15" i="11"/>
  <c r="PI40" i="11"/>
  <c r="PI29" i="11"/>
  <c r="PI26" i="11"/>
  <c r="PI37" i="11"/>
  <c r="PI39" i="11"/>
  <c r="PI43" i="11"/>
  <c r="PI51" i="11"/>
  <c r="PI54" i="11"/>
  <c r="PI58" i="11"/>
  <c r="PI11" i="11"/>
  <c r="PI16" i="11"/>
  <c r="PI17" i="11"/>
  <c r="PI23" i="11"/>
  <c r="PI31" i="11"/>
  <c r="PI28" i="11"/>
  <c r="PI42" i="11"/>
  <c r="PI41" i="11"/>
  <c r="PI45" i="11"/>
  <c r="PI52" i="11"/>
  <c r="PI55" i="11"/>
  <c r="PJ5" i="11"/>
  <c r="PJ3" i="11"/>
  <c r="PJ4" i="11"/>
  <c r="PJ2" i="11" s="1"/>
  <c r="PK6" i="11"/>
  <c r="PJ1" i="11"/>
  <c r="PJ58" i="11" s="1"/>
  <c r="PI13" i="11"/>
  <c r="PI18" i="11"/>
  <c r="PI19" i="11"/>
  <c r="PI25" i="11"/>
  <c r="PI34" i="11"/>
  <c r="PI30" i="11"/>
  <c r="PI35" i="11"/>
  <c r="PI44" i="11"/>
  <c r="PI48" i="11"/>
  <c r="PI50" i="11"/>
  <c r="PI56" i="11"/>
  <c r="PI10" i="11"/>
  <c r="PI14" i="11"/>
  <c r="PI21" i="11"/>
  <c r="PI22" i="11"/>
  <c r="PI27" i="11"/>
  <c r="PI24" i="11"/>
  <c r="PI32" i="11"/>
  <c r="PI38" i="11"/>
  <c r="PI47" i="11"/>
  <c r="PI49" i="11"/>
  <c r="PI53" i="11"/>
  <c r="PI17" i="10"/>
  <c r="PI11" i="10"/>
  <c r="PI22" i="10"/>
  <c r="PI19" i="10"/>
  <c r="PI25" i="10"/>
  <c r="PI31" i="10"/>
  <c r="PI36" i="10"/>
  <c r="PI39" i="10"/>
  <c r="PI45" i="10"/>
  <c r="PI50" i="10"/>
  <c r="PI53" i="10"/>
  <c r="PI57" i="10"/>
  <c r="PI13" i="10"/>
  <c r="PI23" i="10"/>
  <c r="PI24" i="10"/>
  <c r="PI27" i="10"/>
  <c r="PI34" i="10"/>
  <c r="PI38" i="10"/>
  <c r="PI41" i="10"/>
  <c r="PI44" i="10"/>
  <c r="PI49" i="10"/>
  <c r="PI54" i="10"/>
  <c r="PI58" i="10"/>
  <c r="PJ5" i="10"/>
  <c r="PJ3" i="10"/>
  <c r="PJ4" i="10"/>
  <c r="PJ2" i="10" s="1"/>
  <c r="PJ1" i="10"/>
  <c r="PJ56" i="10" s="1"/>
  <c r="PK6" i="10"/>
  <c r="PI18" i="10"/>
  <c r="PI26" i="10"/>
  <c r="PI35" i="10"/>
  <c r="PI30" i="10"/>
  <c r="PI40" i="10"/>
  <c r="PI43" i="10"/>
  <c r="PI48" i="10"/>
  <c r="PI51" i="10"/>
  <c r="PI55" i="10"/>
  <c r="PI21" i="10"/>
  <c r="PI28" i="10"/>
  <c r="PI29" i="10"/>
  <c r="PI32" i="10"/>
  <c r="PI37" i="10"/>
  <c r="PI42" i="10"/>
  <c r="PI47" i="10"/>
  <c r="PI52" i="10"/>
  <c r="PH15" i="9"/>
  <c r="PH13" i="9"/>
  <c r="PI4" i="9"/>
  <c r="PI2" i="9" s="1"/>
  <c r="PJ6" i="9"/>
  <c r="PI5" i="9"/>
  <c r="PI1" i="9"/>
  <c r="PI3" i="9"/>
  <c r="PH17" i="9"/>
  <c r="PH10" i="9"/>
  <c r="PH16" i="9"/>
  <c r="PH12" i="8"/>
  <c r="PH9" i="9"/>
  <c r="PH12" i="9"/>
  <c r="PH18" i="9"/>
  <c r="PH11" i="9"/>
  <c r="PH14" i="9"/>
  <c r="PH8" i="9"/>
  <c r="PH10" i="8"/>
  <c r="PH14" i="8"/>
  <c r="PH13" i="8"/>
  <c r="PH19" i="8"/>
  <c r="PH8" i="8"/>
  <c r="PI5" i="8"/>
  <c r="PI4" i="8"/>
  <c r="PI2" i="8" s="1"/>
  <c r="PJ6" i="8"/>
  <c r="PI1" i="8"/>
  <c r="PI3" i="8"/>
  <c r="PH15" i="8"/>
  <c r="PH16" i="8"/>
  <c r="PH9" i="8"/>
  <c r="PH18" i="8"/>
  <c r="PH11" i="8"/>
  <c r="PH17" i="8"/>
  <c r="PI10" i="12" l="1"/>
  <c r="PI15" i="12"/>
  <c r="PI25" i="12"/>
  <c r="PI23" i="12"/>
  <c r="PI24" i="12"/>
  <c r="PI11" i="12"/>
  <c r="PI16" i="12"/>
  <c r="PI21" i="12"/>
  <c r="PI27" i="12"/>
  <c r="PI29" i="12"/>
  <c r="PI12" i="12"/>
  <c r="PI14" i="12"/>
  <c r="PI19" i="12"/>
  <c r="PI22" i="12"/>
  <c r="PI28" i="12"/>
  <c r="PI13" i="12"/>
  <c r="PI18" i="12"/>
  <c r="PI17" i="12"/>
  <c r="PI26" i="12"/>
  <c r="PI20" i="12"/>
  <c r="PI30" i="12"/>
  <c r="PI9" i="12"/>
  <c r="PI21" i="9"/>
  <c r="PI23" i="9"/>
  <c r="PI27" i="9"/>
  <c r="PI30" i="9"/>
  <c r="PI22" i="9"/>
  <c r="PI26" i="9"/>
  <c r="PI28" i="9"/>
  <c r="PI25" i="9"/>
  <c r="PI20" i="9"/>
  <c r="PI29" i="9"/>
  <c r="PI19" i="9"/>
  <c r="PI24" i="9"/>
  <c r="PI21" i="8"/>
  <c r="PI23" i="8"/>
  <c r="PI25" i="8"/>
  <c r="PI26" i="8"/>
  <c r="PI30" i="8"/>
  <c r="PI29" i="8"/>
  <c r="PI22" i="8"/>
  <c r="PI27" i="8"/>
  <c r="PI31" i="8"/>
  <c r="PI24" i="8"/>
  <c r="PI28" i="8"/>
  <c r="PI20" i="8"/>
  <c r="PI14" i="9"/>
  <c r="PK6" i="12"/>
  <c r="PJ5" i="12"/>
  <c r="PJ4" i="12"/>
  <c r="PJ2" i="12" s="1"/>
  <c r="PJ1" i="12"/>
  <c r="PJ8" i="12" s="1"/>
  <c r="PJ3" i="12"/>
  <c r="PJ9" i="11"/>
  <c r="PJ8" i="11"/>
  <c r="PJ16" i="11"/>
  <c r="PJ28" i="11"/>
  <c r="PJ17" i="11"/>
  <c r="PJ27" i="11"/>
  <c r="PJ36" i="11"/>
  <c r="PJ38" i="11"/>
  <c r="PJ41" i="11"/>
  <c r="PJ45" i="11"/>
  <c r="PJ50" i="11"/>
  <c r="PJ55" i="11"/>
  <c r="PJ11" i="11"/>
  <c r="PJ10" i="11"/>
  <c r="PJ18" i="11"/>
  <c r="PJ30" i="11"/>
  <c r="PJ19" i="11"/>
  <c r="PJ29" i="11"/>
  <c r="PJ32" i="11"/>
  <c r="PJ40" i="11"/>
  <c r="PJ44" i="11"/>
  <c r="PJ49" i="11"/>
  <c r="PJ53" i="11"/>
  <c r="PJ56" i="11"/>
  <c r="PJ13" i="11"/>
  <c r="PJ12" i="11"/>
  <c r="PJ24" i="11"/>
  <c r="PJ21" i="11"/>
  <c r="PJ23" i="11"/>
  <c r="PJ31" i="11"/>
  <c r="PJ37" i="11"/>
  <c r="PJ42" i="11"/>
  <c r="PJ47" i="11"/>
  <c r="PJ48" i="11"/>
  <c r="PJ54" i="11"/>
  <c r="PJ57" i="11"/>
  <c r="PK5" i="11"/>
  <c r="PK3" i="11"/>
  <c r="PK4" i="11"/>
  <c r="PK2" i="11" s="1"/>
  <c r="PL6" i="11"/>
  <c r="PK1" i="11"/>
  <c r="PK58" i="11" s="1"/>
  <c r="PJ14" i="11"/>
  <c r="PJ22" i="11"/>
  <c r="PJ26" i="11"/>
  <c r="PJ15" i="11"/>
  <c r="PJ25" i="11"/>
  <c r="PJ34" i="11"/>
  <c r="PJ35" i="11"/>
  <c r="PJ39" i="11"/>
  <c r="PJ43" i="11"/>
  <c r="PJ51" i="11"/>
  <c r="PJ52" i="11"/>
  <c r="PJ16" i="10"/>
  <c r="PJ21" i="10"/>
  <c r="PJ9" i="10"/>
  <c r="PJ8" i="10"/>
  <c r="PJ15" i="10"/>
  <c r="PJ10" i="10"/>
  <c r="PJ23" i="10"/>
  <c r="PK5" i="10"/>
  <c r="PK3" i="10"/>
  <c r="PK4" i="10"/>
  <c r="PK2" i="10" s="1"/>
  <c r="PL6" i="10"/>
  <c r="PK1" i="10"/>
  <c r="PK58" i="10" s="1"/>
  <c r="PJ12" i="10"/>
  <c r="PJ11" i="10"/>
  <c r="PJ19" i="10"/>
  <c r="PJ27" i="10"/>
  <c r="PJ26" i="10"/>
  <c r="PJ35" i="10"/>
  <c r="PJ37" i="10"/>
  <c r="PJ40" i="10"/>
  <c r="PJ44" i="10"/>
  <c r="PJ49" i="10"/>
  <c r="PJ52" i="10"/>
  <c r="PJ57" i="10"/>
  <c r="PJ14" i="10"/>
  <c r="PJ13" i="10"/>
  <c r="PJ22" i="10"/>
  <c r="PJ18" i="10"/>
  <c r="PJ28" i="10"/>
  <c r="PJ29" i="10"/>
  <c r="PJ39" i="10"/>
  <c r="PJ42" i="10"/>
  <c r="PJ45" i="10"/>
  <c r="PJ50" i="10"/>
  <c r="PJ54" i="10"/>
  <c r="PJ58" i="10"/>
  <c r="PJ30" i="10"/>
  <c r="PJ31" i="10"/>
  <c r="PJ36" i="10"/>
  <c r="PJ41" i="10"/>
  <c r="PJ47" i="10"/>
  <c r="PJ51" i="10"/>
  <c r="PJ55" i="10"/>
  <c r="PJ17" i="10"/>
  <c r="PJ25" i="10"/>
  <c r="PJ24" i="10"/>
  <c r="PJ32" i="10"/>
  <c r="PJ34" i="10"/>
  <c r="PJ38" i="10"/>
  <c r="PJ43" i="10"/>
  <c r="PJ48" i="10"/>
  <c r="PJ53" i="10"/>
  <c r="PI8" i="9"/>
  <c r="PI16" i="9"/>
  <c r="PI12" i="9"/>
  <c r="PI9" i="9"/>
  <c r="PI18" i="9"/>
  <c r="PI11" i="9"/>
  <c r="PI15" i="9"/>
  <c r="PI13" i="9"/>
  <c r="PI17" i="9"/>
  <c r="PI10" i="9"/>
  <c r="PK6" i="9"/>
  <c r="PJ1" i="9"/>
  <c r="PJ30" i="9" s="1"/>
  <c r="PJ4" i="9"/>
  <c r="PJ2" i="9" s="1"/>
  <c r="PJ3" i="9"/>
  <c r="PJ5" i="9"/>
  <c r="PJ5" i="8"/>
  <c r="PJ4" i="8"/>
  <c r="PJ2" i="8" s="1"/>
  <c r="PK6" i="8"/>
  <c r="PJ1" i="8"/>
  <c r="PJ3" i="8"/>
  <c r="PI15" i="8"/>
  <c r="PI10" i="8"/>
  <c r="PI18" i="8"/>
  <c r="PI9" i="8"/>
  <c r="PI12" i="8"/>
  <c r="PI11" i="8"/>
  <c r="PI14" i="8"/>
  <c r="PI17" i="8"/>
  <c r="PI13" i="8"/>
  <c r="PI8" i="8"/>
  <c r="PI16" i="8"/>
  <c r="PI19" i="8"/>
  <c r="PJ13" i="12" l="1"/>
  <c r="PJ18" i="12"/>
  <c r="PJ20" i="12"/>
  <c r="PJ22" i="12"/>
  <c r="PJ27" i="12"/>
  <c r="PJ10" i="12"/>
  <c r="PJ15" i="12"/>
  <c r="PJ24" i="12"/>
  <c r="PJ26" i="12"/>
  <c r="PJ28" i="12"/>
  <c r="PJ11" i="12"/>
  <c r="PJ17" i="12"/>
  <c r="PJ16" i="12"/>
  <c r="PJ21" i="12"/>
  <c r="PJ19" i="12"/>
  <c r="PJ29" i="12"/>
  <c r="PJ12" i="12"/>
  <c r="PJ14" i="12"/>
  <c r="PJ25" i="12"/>
  <c r="PJ23" i="12"/>
  <c r="PJ30" i="12"/>
  <c r="PJ9" i="12"/>
  <c r="PJ24" i="9"/>
  <c r="PJ19" i="9"/>
  <c r="PJ21" i="9"/>
  <c r="PJ23" i="9"/>
  <c r="PJ28" i="9"/>
  <c r="PJ25" i="9"/>
  <c r="PJ26" i="9"/>
  <c r="PJ29" i="9"/>
  <c r="PJ20" i="9"/>
  <c r="PJ22" i="9"/>
  <c r="PJ27" i="9"/>
  <c r="PJ23" i="8"/>
  <c r="PJ29" i="8"/>
  <c r="PJ24" i="8"/>
  <c r="PJ25" i="8"/>
  <c r="PJ26" i="8"/>
  <c r="PJ28" i="8"/>
  <c r="PJ21" i="8"/>
  <c r="PJ30" i="8"/>
  <c r="PJ31" i="8"/>
  <c r="PJ22" i="8"/>
  <c r="PJ27" i="8"/>
  <c r="PJ20" i="8"/>
  <c r="PK9" i="10"/>
  <c r="PK5" i="12"/>
  <c r="PK4" i="12"/>
  <c r="PK2" i="12" s="1"/>
  <c r="PL6" i="12"/>
  <c r="PK1" i="12"/>
  <c r="PK8" i="12" s="1"/>
  <c r="PK3" i="12"/>
  <c r="PJ9" i="8"/>
  <c r="PK8" i="11"/>
  <c r="PJ11" i="8"/>
  <c r="PK9" i="11"/>
  <c r="PL4" i="11"/>
  <c r="PL2" i="11" s="1"/>
  <c r="PM6" i="11"/>
  <c r="PL1" i="11"/>
  <c r="PL58" i="11" s="1"/>
  <c r="PL5" i="11"/>
  <c r="PL3" i="11"/>
  <c r="PK10" i="11"/>
  <c r="PK19" i="11"/>
  <c r="PK18" i="11"/>
  <c r="PK28" i="11"/>
  <c r="PK25" i="11"/>
  <c r="PK39" i="11"/>
  <c r="PK37" i="11"/>
  <c r="PK42" i="11"/>
  <c r="PK47" i="11"/>
  <c r="PK51" i="11"/>
  <c r="PK57" i="11"/>
  <c r="PK12" i="11"/>
  <c r="PK22" i="11"/>
  <c r="PK21" i="11"/>
  <c r="PK30" i="11"/>
  <c r="PK27" i="11"/>
  <c r="PK34" i="11"/>
  <c r="PK41" i="11"/>
  <c r="PK43" i="11"/>
  <c r="PK50" i="11"/>
  <c r="PK52" i="11"/>
  <c r="PK55" i="11"/>
  <c r="PK11" i="11"/>
  <c r="PK17" i="11"/>
  <c r="PK14" i="11"/>
  <c r="PK24" i="11"/>
  <c r="PK35" i="11"/>
  <c r="PK29" i="11"/>
  <c r="PK36" i="11"/>
  <c r="PK38" i="11"/>
  <c r="PK45" i="11"/>
  <c r="PK49" i="11"/>
  <c r="PK53" i="11"/>
  <c r="PK56" i="11"/>
  <c r="PK13" i="11"/>
  <c r="PK15" i="11"/>
  <c r="PK16" i="11"/>
  <c r="PK26" i="11"/>
  <c r="PK23" i="11"/>
  <c r="PK31" i="11"/>
  <c r="PK32" i="11"/>
  <c r="PK40" i="11"/>
  <c r="PK44" i="11"/>
  <c r="PK48" i="11"/>
  <c r="PK54" i="11"/>
  <c r="PL4" i="10"/>
  <c r="PL2" i="10" s="1"/>
  <c r="PM6" i="10"/>
  <c r="PL1" i="10"/>
  <c r="PL58" i="10" s="1"/>
  <c r="PL3" i="10"/>
  <c r="PL5" i="10"/>
  <c r="PK8" i="10"/>
  <c r="PK12" i="10"/>
  <c r="PK22" i="10"/>
  <c r="PK27" i="10"/>
  <c r="PK34" i="10"/>
  <c r="PK31" i="10"/>
  <c r="PK36" i="10"/>
  <c r="PK41" i="10"/>
  <c r="PK47" i="10"/>
  <c r="PK48" i="10"/>
  <c r="PK55" i="10"/>
  <c r="PK21" i="10"/>
  <c r="PK11" i="10"/>
  <c r="PK14" i="10"/>
  <c r="PK18" i="10"/>
  <c r="PK24" i="10"/>
  <c r="PK30" i="10"/>
  <c r="PK35" i="10"/>
  <c r="PK38" i="10"/>
  <c r="PK43" i="10"/>
  <c r="PK49" i="10"/>
  <c r="PK50" i="10"/>
  <c r="PK56" i="10"/>
  <c r="PJ8" i="9"/>
  <c r="PK13" i="10"/>
  <c r="PK15" i="10"/>
  <c r="PK16" i="10"/>
  <c r="PK23" i="10"/>
  <c r="PK26" i="10"/>
  <c r="PK32" i="10"/>
  <c r="PK37" i="10"/>
  <c r="PK40" i="10"/>
  <c r="PK44" i="10"/>
  <c r="PK51" i="10"/>
  <c r="PK54" i="10"/>
  <c r="PK57" i="10"/>
  <c r="PJ10" i="9"/>
  <c r="PK17" i="10"/>
  <c r="PK10" i="10"/>
  <c r="PK19" i="10"/>
  <c r="PK25" i="10"/>
  <c r="PK28" i="10"/>
  <c r="PK29" i="10"/>
  <c r="PK39" i="10"/>
  <c r="PK42" i="10"/>
  <c r="PK45" i="10"/>
  <c r="PK52" i="10"/>
  <c r="PK53" i="10"/>
  <c r="PJ16" i="9"/>
  <c r="PJ11" i="9"/>
  <c r="PJ17" i="9"/>
  <c r="PJ18" i="9"/>
  <c r="PJ13" i="9"/>
  <c r="PJ12" i="9"/>
  <c r="PK5" i="9"/>
  <c r="PL6" i="9"/>
  <c r="PK4" i="9"/>
  <c r="PK2" i="9" s="1"/>
  <c r="PK3" i="9"/>
  <c r="PK1" i="9"/>
  <c r="PK30" i="9" s="1"/>
  <c r="PJ14" i="9"/>
  <c r="PJ9" i="9"/>
  <c r="PJ15" i="9"/>
  <c r="PJ13" i="8"/>
  <c r="PJ8" i="8"/>
  <c r="PJ16" i="8"/>
  <c r="PJ19" i="8"/>
  <c r="PL6" i="8"/>
  <c r="PK5" i="8"/>
  <c r="PK4" i="8"/>
  <c r="PK2" i="8" s="1"/>
  <c r="PK3" i="8"/>
  <c r="PK1" i="8"/>
  <c r="PJ15" i="8"/>
  <c r="PJ10" i="8"/>
  <c r="PJ18" i="8"/>
  <c r="PJ12" i="8"/>
  <c r="PJ14" i="8"/>
  <c r="PJ17" i="8"/>
  <c r="PK10" i="12" l="1"/>
  <c r="PK16" i="12"/>
  <c r="PK15" i="12"/>
  <c r="PK20" i="12"/>
  <c r="PK11" i="12"/>
  <c r="PK17" i="12"/>
  <c r="PK19" i="12"/>
  <c r="PK24" i="12"/>
  <c r="PK22" i="12"/>
  <c r="PK29" i="12"/>
  <c r="PK30" i="12"/>
  <c r="PK12" i="12"/>
  <c r="PK14" i="12"/>
  <c r="PK23" i="12"/>
  <c r="PK21" i="12"/>
  <c r="PK26" i="12"/>
  <c r="PK13" i="12"/>
  <c r="PK18" i="12"/>
  <c r="PK27" i="12"/>
  <c r="PK25" i="12"/>
  <c r="PK28" i="12"/>
  <c r="PK9" i="12"/>
  <c r="PK23" i="9"/>
  <c r="PK25" i="9"/>
  <c r="PK27" i="9"/>
  <c r="PK20" i="9"/>
  <c r="PK29" i="9"/>
  <c r="PK24" i="9"/>
  <c r="PK22" i="9"/>
  <c r="PK28" i="9"/>
  <c r="PK19" i="9"/>
  <c r="PK21" i="9"/>
  <c r="PK26" i="9"/>
  <c r="PK25" i="8"/>
  <c r="PK28" i="8"/>
  <c r="PK31" i="8"/>
  <c r="PK26" i="8"/>
  <c r="PK29" i="8"/>
  <c r="PK22" i="8"/>
  <c r="PK21" i="8"/>
  <c r="PK30" i="8"/>
  <c r="PK23" i="8"/>
  <c r="PK24" i="8"/>
  <c r="PK27" i="8"/>
  <c r="PK20" i="8"/>
  <c r="PL8" i="10"/>
  <c r="PL5" i="12"/>
  <c r="PL4" i="12"/>
  <c r="PL2" i="12" s="1"/>
  <c r="PM6" i="12"/>
  <c r="PL3" i="12"/>
  <c r="PL1" i="12"/>
  <c r="PL8" i="12" s="1"/>
  <c r="PL8" i="11"/>
  <c r="PL11" i="11"/>
  <c r="PL17" i="11"/>
  <c r="PL27" i="11"/>
  <c r="PL14" i="11"/>
  <c r="PL26" i="11"/>
  <c r="PL35" i="11"/>
  <c r="PL39" i="11"/>
  <c r="PL43" i="11"/>
  <c r="PL48" i="11"/>
  <c r="PL51" i="11"/>
  <c r="PL55" i="11"/>
  <c r="PL10" i="11"/>
  <c r="PL13" i="11"/>
  <c r="PL19" i="11"/>
  <c r="PL29" i="11"/>
  <c r="PL16" i="11"/>
  <c r="PL28" i="11"/>
  <c r="PL34" i="11"/>
  <c r="PL41" i="11"/>
  <c r="PL45" i="11"/>
  <c r="PL47" i="11"/>
  <c r="PL52" i="11"/>
  <c r="PL56" i="11"/>
  <c r="PN6" i="11"/>
  <c r="PM1" i="11"/>
  <c r="PM58" i="11" s="1"/>
  <c r="PM5" i="11"/>
  <c r="PM3" i="11"/>
  <c r="PM4" i="11"/>
  <c r="PM2" i="11" s="1"/>
  <c r="PL12" i="11"/>
  <c r="PL15" i="11"/>
  <c r="PL23" i="11"/>
  <c r="PL31" i="11"/>
  <c r="PL18" i="11"/>
  <c r="PL30" i="11"/>
  <c r="PL36" i="11"/>
  <c r="PL38" i="11"/>
  <c r="PL42" i="11"/>
  <c r="PL49" i="11"/>
  <c r="PL53" i="11"/>
  <c r="PL57" i="11"/>
  <c r="PL9" i="11"/>
  <c r="PL21" i="11"/>
  <c r="PL25" i="11"/>
  <c r="PL22" i="11"/>
  <c r="PL24" i="11"/>
  <c r="PL32" i="11"/>
  <c r="PL37" i="11"/>
  <c r="PL40" i="11"/>
  <c r="PL44" i="11"/>
  <c r="PL50" i="11"/>
  <c r="PL54" i="11"/>
  <c r="PL15" i="10"/>
  <c r="PL14" i="10"/>
  <c r="PL24" i="10"/>
  <c r="PL22" i="10"/>
  <c r="PL29" i="10"/>
  <c r="PL32" i="10"/>
  <c r="PL35" i="10"/>
  <c r="PL43" i="10"/>
  <c r="PL47" i="10"/>
  <c r="PL50" i="10"/>
  <c r="PL54" i="10"/>
  <c r="PL9" i="10"/>
  <c r="PL17" i="10"/>
  <c r="PL16" i="10"/>
  <c r="PL26" i="10"/>
  <c r="PL23" i="10"/>
  <c r="PL31" i="10"/>
  <c r="PL36" i="10"/>
  <c r="PL37" i="10"/>
  <c r="PL42" i="10"/>
  <c r="PL49" i="10"/>
  <c r="PL53" i="10"/>
  <c r="PL56" i="10"/>
  <c r="PN6" i="10"/>
  <c r="PM1" i="10"/>
  <c r="PM57" i="10" s="1"/>
  <c r="PM5" i="10"/>
  <c r="PM3" i="10"/>
  <c r="PM4" i="10"/>
  <c r="PM2" i="10" s="1"/>
  <c r="PL11" i="10"/>
  <c r="PL10" i="10"/>
  <c r="PL18" i="10"/>
  <c r="PL28" i="10"/>
  <c r="PL25" i="10"/>
  <c r="PL34" i="10"/>
  <c r="PL38" i="10"/>
  <c r="PL39" i="10"/>
  <c r="PL45" i="10"/>
  <c r="PL48" i="10"/>
  <c r="PL52" i="10"/>
  <c r="PL57" i="10"/>
  <c r="PL13" i="10"/>
  <c r="PL12" i="10"/>
  <c r="PL21" i="10"/>
  <c r="PL19" i="10"/>
  <c r="PL27" i="10"/>
  <c r="PL30" i="10"/>
  <c r="PL40" i="10"/>
  <c r="PL41" i="10"/>
  <c r="PL44" i="10"/>
  <c r="PL51" i="10"/>
  <c r="PL55" i="10"/>
  <c r="PK11" i="9"/>
  <c r="PK13" i="9"/>
  <c r="PK8" i="9"/>
  <c r="PK16" i="9"/>
  <c r="PK10" i="9"/>
  <c r="PK18" i="9"/>
  <c r="PL5" i="9"/>
  <c r="PL4" i="9"/>
  <c r="PL2" i="9" s="1"/>
  <c r="PM6" i="9"/>
  <c r="PL3" i="9"/>
  <c r="PL1" i="9"/>
  <c r="PL30" i="9" s="1"/>
  <c r="PK15" i="9"/>
  <c r="PK12" i="9"/>
  <c r="PK8" i="8"/>
  <c r="PK9" i="9"/>
  <c r="PK14" i="9"/>
  <c r="PK17" i="9"/>
  <c r="PK10" i="8"/>
  <c r="PK12" i="8"/>
  <c r="PK9" i="8"/>
  <c r="PK17" i="8"/>
  <c r="PK18" i="8"/>
  <c r="PK11" i="8"/>
  <c r="PK19" i="8"/>
  <c r="PK14" i="8"/>
  <c r="PK13" i="8"/>
  <c r="PM6" i="8"/>
  <c r="PL5" i="8"/>
  <c r="PL4" i="8"/>
  <c r="PL2" i="8" s="1"/>
  <c r="PL3" i="8"/>
  <c r="PL1" i="8"/>
  <c r="PK15" i="8"/>
  <c r="PK16" i="8"/>
  <c r="PL11" i="12" l="1"/>
  <c r="PL17" i="12"/>
  <c r="PL20" i="12"/>
  <c r="PL27" i="12"/>
  <c r="PL29" i="12"/>
  <c r="PL12" i="12"/>
  <c r="PL14" i="12"/>
  <c r="PL22" i="12"/>
  <c r="PL24" i="12"/>
  <c r="PL13" i="12"/>
  <c r="PL15" i="12"/>
  <c r="PL18" i="12"/>
  <c r="PL19" i="12"/>
  <c r="PL21" i="12"/>
  <c r="PL28" i="12"/>
  <c r="PL10" i="12"/>
  <c r="PL16" i="12"/>
  <c r="PL26" i="12"/>
  <c r="PL23" i="12"/>
  <c r="PL25" i="12"/>
  <c r="PL30" i="12"/>
  <c r="PL9" i="12"/>
  <c r="PL26" i="9"/>
  <c r="PL20" i="9"/>
  <c r="PL28" i="9"/>
  <c r="PL24" i="9"/>
  <c r="PL29" i="9"/>
  <c r="PL19" i="9"/>
  <c r="PL21" i="9"/>
  <c r="PL22" i="9"/>
  <c r="PL23" i="9"/>
  <c r="PL25" i="9"/>
  <c r="PL27" i="9"/>
  <c r="PL24" i="8"/>
  <c r="PL27" i="8"/>
  <c r="PL30" i="8"/>
  <c r="PL22" i="8"/>
  <c r="PL28" i="8"/>
  <c r="PL31" i="8"/>
  <c r="PL23" i="8"/>
  <c r="PL29" i="8"/>
  <c r="PL21" i="8"/>
  <c r="PL25" i="8"/>
  <c r="PL26" i="8"/>
  <c r="PL20" i="8"/>
  <c r="PM10" i="10"/>
  <c r="PM8" i="10"/>
  <c r="PM4" i="12"/>
  <c r="PM2" i="12" s="1"/>
  <c r="PN6" i="12"/>
  <c r="PM5" i="12"/>
  <c r="PM3" i="12"/>
  <c r="PM1" i="12"/>
  <c r="PM8" i="12" s="1"/>
  <c r="PM8" i="11"/>
  <c r="PM9" i="11"/>
  <c r="PM10" i="11"/>
  <c r="PN5" i="11"/>
  <c r="PN3" i="11"/>
  <c r="PN4" i="11"/>
  <c r="PN2" i="11" s="1"/>
  <c r="PO6" i="11"/>
  <c r="PN1" i="11"/>
  <c r="PN58" i="11" s="1"/>
  <c r="PM14" i="11"/>
  <c r="PM16" i="11"/>
  <c r="PM19" i="11"/>
  <c r="PM27" i="11"/>
  <c r="PM37" i="11"/>
  <c r="PM30" i="11"/>
  <c r="PM35" i="11"/>
  <c r="PM42" i="11"/>
  <c r="PM45" i="11"/>
  <c r="PM49" i="11"/>
  <c r="PM55" i="11"/>
  <c r="PM11" i="11"/>
  <c r="PM21" i="11"/>
  <c r="PM22" i="11"/>
  <c r="PM29" i="11"/>
  <c r="PM24" i="11"/>
  <c r="PM34" i="11"/>
  <c r="PM38" i="11"/>
  <c r="PM44" i="11"/>
  <c r="PM51" i="11"/>
  <c r="PM50" i="11"/>
  <c r="PM56" i="11"/>
  <c r="PM13" i="11"/>
  <c r="PM15" i="11"/>
  <c r="PM23" i="11"/>
  <c r="PM31" i="11"/>
  <c r="PM26" i="11"/>
  <c r="PM32" i="11"/>
  <c r="PM39" i="11"/>
  <c r="PM47" i="11"/>
  <c r="PM53" i="11"/>
  <c r="PM52" i="11"/>
  <c r="PM57" i="11"/>
  <c r="PM12" i="11"/>
  <c r="PM18" i="11"/>
  <c r="PM17" i="11"/>
  <c r="PM25" i="11"/>
  <c r="PM36" i="11"/>
  <c r="PM28" i="11"/>
  <c r="PM40" i="11"/>
  <c r="PM41" i="11"/>
  <c r="PM43" i="11"/>
  <c r="PM48" i="11"/>
  <c r="PM54" i="11"/>
  <c r="PM14" i="10"/>
  <c r="PM12" i="10"/>
  <c r="PM11" i="10"/>
  <c r="PM18" i="10"/>
  <c r="PM24" i="10"/>
  <c r="PM27" i="10"/>
  <c r="PM35" i="10"/>
  <c r="PM38" i="10"/>
  <c r="PM41" i="10"/>
  <c r="PM44" i="10"/>
  <c r="PM50" i="10"/>
  <c r="PM54" i="10"/>
  <c r="PM58" i="10"/>
  <c r="PM16" i="10"/>
  <c r="PM13" i="10"/>
  <c r="PM21" i="10"/>
  <c r="PM26" i="10"/>
  <c r="PM29" i="10"/>
  <c r="PM30" i="10"/>
  <c r="PM40" i="10"/>
  <c r="PM43" i="10"/>
  <c r="PM47" i="10"/>
  <c r="PM52" i="10"/>
  <c r="PM55" i="10"/>
  <c r="PM22" i="10"/>
  <c r="PM15" i="10"/>
  <c r="PM23" i="10"/>
  <c r="PM28" i="10"/>
  <c r="PM31" i="10"/>
  <c r="PM32" i="10"/>
  <c r="PM37" i="10"/>
  <c r="PM42" i="10"/>
  <c r="PM48" i="10"/>
  <c r="PM51" i="10"/>
  <c r="PM56" i="10"/>
  <c r="PN5" i="10"/>
  <c r="PN3" i="10"/>
  <c r="PN4" i="10"/>
  <c r="PN2" i="10" s="1"/>
  <c r="PO6" i="10"/>
  <c r="PN1" i="10"/>
  <c r="PN58" i="10" s="1"/>
  <c r="PM9" i="10"/>
  <c r="PM17" i="10"/>
  <c r="PM19" i="10"/>
  <c r="PM25" i="10"/>
  <c r="PM34" i="10"/>
  <c r="PM36" i="10"/>
  <c r="PM39" i="10"/>
  <c r="PM45" i="10"/>
  <c r="PM49" i="10"/>
  <c r="PM53" i="10"/>
  <c r="PL9" i="9"/>
  <c r="PL15" i="9"/>
  <c r="PL10" i="9"/>
  <c r="PL16" i="9"/>
  <c r="PL11" i="9"/>
  <c r="PL17" i="9"/>
  <c r="PL12" i="9"/>
  <c r="PL18" i="9"/>
  <c r="PL13" i="9"/>
  <c r="PL14" i="9"/>
  <c r="PM4" i="9"/>
  <c r="PM2" i="9" s="1"/>
  <c r="PN6" i="9"/>
  <c r="PM5" i="9"/>
  <c r="PM1" i="9"/>
  <c r="PM3" i="9"/>
  <c r="PL8" i="9"/>
  <c r="PL14" i="8"/>
  <c r="PL9" i="8"/>
  <c r="PL10" i="8"/>
  <c r="PL8" i="8"/>
  <c r="PM5" i="8"/>
  <c r="PM4" i="8"/>
  <c r="PM2" i="8" s="1"/>
  <c r="PN6" i="8"/>
  <c r="PM1" i="8"/>
  <c r="PM3" i="8"/>
  <c r="PL15" i="8"/>
  <c r="PL16" i="8"/>
  <c r="PL18" i="8"/>
  <c r="PL12" i="8"/>
  <c r="PL11" i="8"/>
  <c r="PL17" i="8"/>
  <c r="PL13" i="8"/>
  <c r="PL19" i="8"/>
  <c r="PM10" i="12" l="1"/>
  <c r="PM19" i="12"/>
  <c r="PM21" i="12"/>
  <c r="PM22" i="12"/>
  <c r="PM20" i="12"/>
  <c r="PM11" i="12"/>
  <c r="PM15" i="12"/>
  <c r="PM25" i="12"/>
  <c r="PM26" i="12"/>
  <c r="PM24" i="12"/>
  <c r="PM12" i="12"/>
  <c r="PM14" i="12"/>
  <c r="PM16" i="12"/>
  <c r="PM28" i="12"/>
  <c r="PM23" i="12"/>
  <c r="PM13" i="12"/>
  <c r="PM18" i="12"/>
  <c r="PM17" i="12"/>
  <c r="PM29" i="12"/>
  <c r="PM27" i="12"/>
  <c r="PM30" i="12"/>
  <c r="PM9" i="12"/>
  <c r="PN14" i="10"/>
  <c r="PN11" i="11"/>
  <c r="PN9" i="11"/>
  <c r="PN13" i="11"/>
  <c r="PN18" i="11"/>
  <c r="PN19" i="10"/>
  <c r="PN35" i="10"/>
  <c r="PN15" i="10"/>
  <c r="PN18" i="10"/>
  <c r="PN8" i="10"/>
  <c r="PN25" i="10"/>
  <c r="PN38" i="10"/>
  <c r="PN12" i="11"/>
  <c r="PN32" i="10"/>
  <c r="PN16" i="10"/>
  <c r="PN9" i="10"/>
  <c r="PN10" i="10"/>
  <c r="PN13" i="10"/>
  <c r="PN24" i="10"/>
  <c r="PN23" i="10"/>
  <c r="PN30" i="10"/>
  <c r="PN34" i="10"/>
  <c r="PN36" i="10"/>
  <c r="PN41" i="10"/>
  <c r="PN47" i="10"/>
  <c r="PN51" i="10"/>
  <c r="PN55" i="10"/>
  <c r="PN10" i="11"/>
  <c r="PN16" i="11"/>
  <c r="PN26" i="11"/>
  <c r="PN17" i="11"/>
  <c r="PN27" i="11"/>
  <c r="PN36" i="11"/>
  <c r="PN35" i="11"/>
  <c r="PN41" i="11"/>
  <c r="PN45" i="11"/>
  <c r="PN50" i="11"/>
  <c r="PN55" i="11"/>
  <c r="PN43" i="10"/>
  <c r="PN48" i="10"/>
  <c r="PN54" i="10"/>
  <c r="PN56" i="10"/>
  <c r="PN28" i="11"/>
  <c r="PN19" i="11"/>
  <c r="PN29" i="11"/>
  <c r="PN37" i="11"/>
  <c r="PN38" i="11"/>
  <c r="PN44" i="11"/>
  <c r="PN49" i="11"/>
  <c r="PN54" i="11"/>
  <c r="PN56" i="11"/>
  <c r="PN17" i="10"/>
  <c r="PN27" i="10"/>
  <c r="PN26" i="10"/>
  <c r="PN29" i="10"/>
  <c r="PN37" i="10"/>
  <c r="PN40" i="10"/>
  <c r="PN44" i="10"/>
  <c r="PN49" i="10"/>
  <c r="PN52" i="10"/>
  <c r="PN57" i="10"/>
  <c r="PN14" i="11"/>
  <c r="PN21" i="11"/>
  <c r="PN30" i="11"/>
  <c r="PN23" i="11"/>
  <c r="PN31" i="11"/>
  <c r="PN32" i="11"/>
  <c r="PN40" i="11"/>
  <c r="PN47" i="11"/>
  <c r="PN48" i="11"/>
  <c r="PN53" i="11"/>
  <c r="PN57" i="11"/>
  <c r="PN12" i="10"/>
  <c r="PN11" i="10"/>
  <c r="PN22" i="10"/>
  <c r="PN21" i="10"/>
  <c r="PN28" i="10"/>
  <c r="PN31" i="10"/>
  <c r="PN39" i="10"/>
  <c r="PN42" i="10"/>
  <c r="PN45" i="10"/>
  <c r="PN50" i="10"/>
  <c r="PN53" i="10"/>
  <c r="PN8" i="11"/>
  <c r="PN22" i="11"/>
  <c r="PN24" i="11"/>
  <c r="PN15" i="11"/>
  <c r="PN25" i="11"/>
  <c r="PN34" i="11"/>
  <c r="PN42" i="11"/>
  <c r="PN39" i="11"/>
  <c r="PN43" i="11"/>
  <c r="PN51" i="11"/>
  <c r="PN52" i="11"/>
  <c r="PM22" i="9"/>
  <c r="PM27" i="9"/>
  <c r="PM26" i="9"/>
  <c r="PM20" i="9"/>
  <c r="PM29" i="9"/>
  <c r="PM21" i="9"/>
  <c r="PM19" i="9"/>
  <c r="PM24" i="9"/>
  <c r="PM30" i="9"/>
  <c r="PM25" i="9"/>
  <c r="PM23" i="9"/>
  <c r="PM28" i="9"/>
  <c r="PM24" i="8"/>
  <c r="PM30" i="8"/>
  <c r="PM29" i="8"/>
  <c r="PM22" i="8"/>
  <c r="PM27" i="8"/>
  <c r="PM31" i="8"/>
  <c r="PM23" i="8"/>
  <c r="PM28" i="8"/>
  <c r="PM21" i="8"/>
  <c r="PM26" i="8"/>
  <c r="PM25" i="8"/>
  <c r="PM20" i="8"/>
  <c r="PO6" i="12"/>
  <c r="PN5" i="12"/>
  <c r="PN4" i="12"/>
  <c r="PN2" i="12" s="1"/>
  <c r="PN1" i="12"/>
  <c r="PN8" i="12" s="1"/>
  <c r="PN3" i="12"/>
  <c r="PO5" i="11"/>
  <c r="PO3" i="11"/>
  <c r="PO4" i="11"/>
  <c r="PO2" i="11" s="1"/>
  <c r="PP6" i="11"/>
  <c r="PO1" i="11"/>
  <c r="PO57" i="11" s="1"/>
  <c r="PO5" i="10"/>
  <c r="PO3" i="10"/>
  <c r="PO4" i="10"/>
  <c r="PO2" i="10" s="1"/>
  <c r="PP6" i="10"/>
  <c r="PO1" i="10"/>
  <c r="PO58" i="10" s="1"/>
  <c r="PM14" i="9"/>
  <c r="PM13" i="9"/>
  <c r="PM15" i="9"/>
  <c r="PM8" i="9"/>
  <c r="PO6" i="9"/>
  <c r="PN1" i="9"/>
  <c r="PN5" i="9"/>
  <c r="PN3" i="9"/>
  <c r="PN4" i="9"/>
  <c r="PN2" i="9" s="1"/>
  <c r="PM16" i="9"/>
  <c r="PM17" i="9"/>
  <c r="PM10" i="9"/>
  <c r="PM9" i="9"/>
  <c r="PM12" i="9"/>
  <c r="PM11" i="9"/>
  <c r="PM18" i="9"/>
  <c r="PN5" i="8"/>
  <c r="PN4" i="8"/>
  <c r="PN2" i="8" s="1"/>
  <c r="PO6" i="8"/>
  <c r="PN1" i="8"/>
  <c r="PN3" i="8"/>
  <c r="PM15" i="8"/>
  <c r="PM10" i="8"/>
  <c r="PM18" i="8"/>
  <c r="PM9" i="8"/>
  <c r="PM12" i="8"/>
  <c r="PM11" i="8"/>
  <c r="PM14" i="8"/>
  <c r="PM17" i="8"/>
  <c r="PM13" i="8"/>
  <c r="PM8" i="8"/>
  <c r="PM16" i="8"/>
  <c r="PM19" i="8"/>
  <c r="PN13" i="12" l="1"/>
  <c r="PN18" i="12"/>
  <c r="PN20" i="12"/>
  <c r="PN22" i="12"/>
  <c r="PN27" i="12"/>
  <c r="PN10" i="12"/>
  <c r="PN15" i="12"/>
  <c r="PN21" i="12"/>
  <c r="PN26" i="12"/>
  <c r="PN29" i="12"/>
  <c r="PN11" i="12"/>
  <c r="PN17" i="12"/>
  <c r="PN16" i="12"/>
  <c r="PN25" i="12"/>
  <c r="PN19" i="12"/>
  <c r="PN12" i="12"/>
  <c r="PN14" i="12"/>
  <c r="PN24" i="12"/>
  <c r="PN28" i="12"/>
  <c r="PN23" i="12"/>
  <c r="PN30" i="12"/>
  <c r="PN9" i="12"/>
  <c r="PO19" i="11"/>
  <c r="PN14" i="8"/>
  <c r="PO41" i="11"/>
  <c r="PN15" i="8"/>
  <c r="PO24" i="10"/>
  <c r="PO43" i="10"/>
  <c r="PN18" i="8"/>
  <c r="PN8" i="9"/>
  <c r="PN11" i="9"/>
  <c r="PO30" i="10"/>
  <c r="PO18" i="11"/>
  <c r="PN10" i="9"/>
  <c r="PN16" i="9"/>
  <c r="PO14" i="10"/>
  <c r="PO35" i="10"/>
  <c r="PO11" i="11"/>
  <c r="PO28" i="11"/>
  <c r="PN11" i="8"/>
  <c r="PN10" i="8"/>
  <c r="PN12" i="9"/>
  <c r="PN15" i="9"/>
  <c r="PO17" i="10"/>
  <c r="PO18" i="10"/>
  <c r="PO38" i="10"/>
  <c r="PO10" i="11"/>
  <c r="PO25" i="11"/>
  <c r="PN13" i="8"/>
  <c r="PN8" i="8"/>
  <c r="PN16" i="8"/>
  <c r="PN9" i="9"/>
  <c r="PN18" i="9"/>
  <c r="PO13" i="10"/>
  <c r="PO12" i="10"/>
  <c r="PO22" i="10"/>
  <c r="PO27" i="10"/>
  <c r="PO34" i="10"/>
  <c r="PO31" i="10"/>
  <c r="PO36" i="10"/>
  <c r="PO41" i="10"/>
  <c r="PO47" i="10"/>
  <c r="PO50" i="10"/>
  <c r="PO55" i="10"/>
  <c r="PO13" i="11"/>
  <c r="PO15" i="11"/>
  <c r="PO16" i="11"/>
  <c r="PO26" i="11"/>
  <c r="PO23" i="11"/>
  <c r="PO31" i="11"/>
  <c r="PO37" i="11"/>
  <c r="PO38" i="11"/>
  <c r="PO44" i="11"/>
  <c r="PO52" i="11"/>
  <c r="PO54" i="11"/>
  <c r="PO58" i="11"/>
  <c r="PN22" i="8"/>
  <c r="PN30" i="8"/>
  <c r="PN31" i="8"/>
  <c r="PN21" i="9"/>
  <c r="PN24" i="9"/>
  <c r="PN28" i="9"/>
  <c r="PO49" i="10"/>
  <c r="PO52" i="10"/>
  <c r="PO56" i="10"/>
  <c r="PO39" i="11"/>
  <c r="PO40" i="11"/>
  <c r="PO47" i="11"/>
  <c r="PO48" i="11"/>
  <c r="PO56" i="11"/>
  <c r="PN25" i="8"/>
  <c r="PN27" i="8"/>
  <c r="PN20" i="8"/>
  <c r="PN25" i="9"/>
  <c r="PN19" i="9"/>
  <c r="PN9" i="8"/>
  <c r="PN12" i="8"/>
  <c r="PN17" i="8"/>
  <c r="PN14" i="9"/>
  <c r="PN13" i="9"/>
  <c r="PN17" i="9"/>
  <c r="PO8" i="10"/>
  <c r="PO11" i="10"/>
  <c r="PO21" i="10"/>
  <c r="PO16" i="10"/>
  <c r="PO23" i="10"/>
  <c r="PO26" i="10"/>
  <c r="PO32" i="10"/>
  <c r="PO37" i="10"/>
  <c r="PO40" i="10"/>
  <c r="PO44" i="10"/>
  <c r="PO51" i="10"/>
  <c r="PO54" i="10"/>
  <c r="PO57" i="10"/>
  <c r="PO8" i="11"/>
  <c r="PO9" i="11"/>
  <c r="PO12" i="11"/>
  <c r="PO22" i="11"/>
  <c r="PO21" i="11"/>
  <c r="PO30" i="11"/>
  <c r="PO27" i="11"/>
  <c r="PO34" i="11"/>
  <c r="PO32" i="11"/>
  <c r="PO43" i="11"/>
  <c r="PO49" i="11"/>
  <c r="PO51" i="11"/>
  <c r="PO55" i="11"/>
  <c r="PN23" i="8"/>
  <c r="PN29" i="8"/>
  <c r="PN24" i="8"/>
  <c r="PN22" i="9"/>
  <c r="PN23" i="9"/>
  <c r="PN29" i="9"/>
  <c r="PN30" i="9"/>
  <c r="PN19" i="8"/>
  <c r="PO9" i="10"/>
  <c r="PO15" i="10"/>
  <c r="PO10" i="10"/>
  <c r="PO19" i="10"/>
  <c r="PO25" i="10"/>
  <c r="PO28" i="10"/>
  <c r="PO29" i="10"/>
  <c r="PO39" i="10"/>
  <c r="PO42" i="10"/>
  <c r="PO45" i="10"/>
  <c r="PO48" i="10"/>
  <c r="PO53" i="10"/>
  <c r="PO17" i="11"/>
  <c r="PO14" i="11"/>
  <c r="PO24" i="11"/>
  <c r="PO35" i="11"/>
  <c r="PO29" i="11"/>
  <c r="PO36" i="11"/>
  <c r="PO42" i="11"/>
  <c r="PO45" i="11"/>
  <c r="PO50" i="11"/>
  <c r="PO53" i="11"/>
  <c r="PN21" i="8"/>
  <c r="PN26" i="8"/>
  <c r="PN28" i="8"/>
  <c r="PN20" i="9"/>
  <c r="PN26" i="9"/>
  <c r="PN27" i="9"/>
  <c r="PO5" i="12"/>
  <c r="PO4" i="12"/>
  <c r="PO2" i="12" s="1"/>
  <c r="PP6" i="12"/>
  <c r="PO1" i="12"/>
  <c r="PO8" i="12" s="1"/>
  <c r="PO3" i="12"/>
  <c r="PP4" i="11"/>
  <c r="PP2" i="11" s="1"/>
  <c r="PQ6" i="11"/>
  <c r="PP1" i="11"/>
  <c r="PP58" i="11" s="1"/>
  <c r="PP5" i="11"/>
  <c r="PP3" i="11"/>
  <c r="PP4" i="10"/>
  <c r="PP2" i="10" s="1"/>
  <c r="PQ6" i="10"/>
  <c r="PP1" i="10"/>
  <c r="PP55" i="10" s="1"/>
  <c r="PP5" i="10"/>
  <c r="PP3" i="10"/>
  <c r="PO5" i="9"/>
  <c r="PP6" i="9"/>
  <c r="PO3" i="9"/>
  <c r="PO4" i="9"/>
  <c r="PO2" i="9" s="1"/>
  <c r="PO1" i="9"/>
  <c r="PP6" i="8"/>
  <c r="PO5" i="8"/>
  <c r="PO3" i="8"/>
  <c r="PO4" i="8"/>
  <c r="PO2" i="8" s="1"/>
  <c r="PO1" i="8"/>
  <c r="PO31" i="8" s="1"/>
  <c r="PO11" i="12" l="1"/>
  <c r="PO17" i="12"/>
  <c r="PO15" i="12"/>
  <c r="PO24" i="12"/>
  <c r="PO26" i="12"/>
  <c r="PO30" i="12"/>
  <c r="PO12" i="12"/>
  <c r="PO19" i="12"/>
  <c r="PO27" i="12"/>
  <c r="PO21" i="12"/>
  <c r="PO13" i="12"/>
  <c r="PO14" i="12"/>
  <c r="PO23" i="12"/>
  <c r="PO25" i="12"/>
  <c r="PO28" i="12"/>
  <c r="PO10" i="12"/>
  <c r="PO16" i="12"/>
  <c r="PO18" i="12"/>
  <c r="PO20" i="12"/>
  <c r="PO22" i="12"/>
  <c r="PO29" i="12"/>
  <c r="PO9" i="12"/>
  <c r="PO8" i="8"/>
  <c r="PO14" i="9"/>
  <c r="PP13" i="10"/>
  <c r="PO10" i="9"/>
  <c r="PO16" i="9"/>
  <c r="PO18" i="9"/>
  <c r="PO13" i="9"/>
  <c r="PP16" i="10"/>
  <c r="PO11" i="9"/>
  <c r="PO12" i="9"/>
  <c r="PO17" i="9"/>
  <c r="PP17" i="10"/>
  <c r="PP9" i="10"/>
  <c r="PP26" i="10"/>
  <c r="PO11" i="8"/>
  <c r="PO14" i="8"/>
  <c r="PO13" i="8"/>
  <c r="PO16" i="8"/>
  <c r="PP8" i="10"/>
  <c r="PP15" i="10"/>
  <c r="PP14" i="10"/>
  <c r="PP24" i="10"/>
  <c r="PP23" i="10"/>
  <c r="PP31" i="10"/>
  <c r="PP36" i="10"/>
  <c r="PP37" i="10"/>
  <c r="PP42" i="10"/>
  <c r="PP49" i="10"/>
  <c r="PP52" i="10"/>
  <c r="PP56" i="10"/>
  <c r="PP11" i="11"/>
  <c r="PP17" i="11"/>
  <c r="PP25" i="11"/>
  <c r="PP14" i="11"/>
  <c r="PP26" i="11"/>
  <c r="PP35" i="11"/>
  <c r="PP39" i="11"/>
  <c r="PP43" i="11"/>
  <c r="PP47" i="11"/>
  <c r="PP55" i="11"/>
  <c r="PP54" i="11"/>
  <c r="PO23" i="8"/>
  <c r="PO29" i="8"/>
  <c r="PO20" i="8"/>
  <c r="PO21" i="9"/>
  <c r="PO29" i="9"/>
  <c r="PO30" i="9"/>
  <c r="PO15" i="8"/>
  <c r="PO18" i="8"/>
  <c r="PP25" i="10"/>
  <c r="PP34" i="10"/>
  <c r="PP38" i="10"/>
  <c r="PP39" i="10"/>
  <c r="PP45" i="10"/>
  <c r="PP48" i="10"/>
  <c r="PP53" i="10"/>
  <c r="PP57" i="10"/>
  <c r="PP10" i="11"/>
  <c r="PP13" i="11"/>
  <c r="PP19" i="11"/>
  <c r="PP27" i="11"/>
  <c r="PP16" i="11"/>
  <c r="PP28" i="11"/>
  <c r="PP34" i="11"/>
  <c r="PP41" i="11"/>
  <c r="PP45" i="11"/>
  <c r="PP48" i="11"/>
  <c r="PP51" i="11"/>
  <c r="PP56" i="11"/>
  <c r="PO22" i="8"/>
  <c r="PO24" i="8"/>
  <c r="PO30" i="8"/>
  <c r="PO19" i="9"/>
  <c r="PO25" i="9"/>
  <c r="PO26" i="9"/>
  <c r="PO28" i="9"/>
  <c r="PO10" i="8"/>
  <c r="PO9" i="8"/>
  <c r="PO17" i="8"/>
  <c r="PO9" i="9"/>
  <c r="PO8" i="9"/>
  <c r="PO15" i="9"/>
  <c r="PP18" i="10"/>
  <c r="PP11" i="10"/>
  <c r="PP10" i="10"/>
  <c r="PP21" i="10"/>
  <c r="PP28" i="10"/>
  <c r="PP27" i="10"/>
  <c r="PP30" i="10"/>
  <c r="PP40" i="10"/>
  <c r="PP41" i="10"/>
  <c r="PP44" i="10"/>
  <c r="PP51" i="10"/>
  <c r="PP54" i="10"/>
  <c r="PP58" i="10"/>
  <c r="PP12" i="11"/>
  <c r="PP15" i="11"/>
  <c r="PP22" i="11"/>
  <c r="PP29" i="11"/>
  <c r="PP18" i="11"/>
  <c r="PP30" i="11"/>
  <c r="PP36" i="11"/>
  <c r="PP38" i="11"/>
  <c r="PP42" i="11"/>
  <c r="PP49" i="11"/>
  <c r="PP52" i="11"/>
  <c r="PP57" i="11"/>
  <c r="PO26" i="8"/>
  <c r="PO21" i="8"/>
  <c r="PO27" i="8"/>
  <c r="PO20" i="9"/>
  <c r="PO23" i="9"/>
  <c r="PO27" i="9"/>
  <c r="PO12" i="8"/>
  <c r="PO19" i="8"/>
  <c r="PP12" i="10"/>
  <c r="PP19" i="10"/>
  <c r="PP22" i="10"/>
  <c r="PP29" i="10"/>
  <c r="PP32" i="10"/>
  <c r="PP35" i="10"/>
  <c r="PP43" i="10"/>
  <c r="PP47" i="10"/>
  <c r="PP50" i="10"/>
  <c r="PP8" i="11"/>
  <c r="PP9" i="11"/>
  <c r="PP21" i="11"/>
  <c r="PP23" i="11"/>
  <c r="PP31" i="11"/>
  <c r="PP24" i="11"/>
  <c r="PP32" i="11"/>
  <c r="PP37" i="11"/>
  <c r="PP40" i="11"/>
  <c r="PP44" i="11"/>
  <c r="PP50" i="11"/>
  <c r="PP53" i="11"/>
  <c r="PO25" i="8"/>
  <c r="PO28" i="8"/>
  <c r="PO24" i="9"/>
  <c r="PO22" i="9"/>
  <c r="PP5" i="12"/>
  <c r="PP4" i="12"/>
  <c r="PP2" i="12" s="1"/>
  <c r="PQ6" i="12"/>
  <c r="PP3" i="12"/>
  <c r="PP1" i="12"/>
  <c r="PP8" i="12" s="1"/>
  <c r="PR6" i="11"/>
  <c r="PQ1" i="11"/>
  <c r="PQ56" i="11" s="1"/>
  <c r="PQ5" i="11"/>
  <c r="PQ3" i="11"/>
  <c r="PQ4" i="11"/>
  <c r="PQ2" i="11" s="1"/>
  <c r="PR6" i="10"/>
  <c r="PQ1" i="10"/>
  <c r="PQ58" i="10" s="1"/>
  <c r="PQ5" i="10"/>
  <c r="PQ3" i="10"/>
  <c r="PQ4" i="10"/>
  <c r="PQ2" i="10" s="1"/>
  <c r="PP5" i="9"/>
  <c r="PP4" i="9"/>
  <c r="PP2" i="9" s="1"/>
  <c r="PQ6" i="9"/>
  <c r="PP3" i="9"/>
  <c r="PP1" i="9"/>
  <c r="PQ6" i="8"/>
  <c r="PP5" i="8"/>
  <c r="PP4" i="8"/>
  <c r="PP2" i="8" s="1"/>
  <c r="PP3" i="8"/>
  <c r="PP1" i="8"/>
  <c r="PP23" i="12" l="1"/>
  <c r="PP11" i="12"/>
  <c r="PP25" i="12"/>
  <c r="PP17" i="12"/>
  <c r="PP22" i="12"/>
  <c r="PP12" i="12"/>
  <c r="PP14" i="12"/>
  <c r="PP26" i="12"/>
  <c r="PP27" i="12"/>
  <c r="PP13" i="12"/>
  <c r="PP15" i="12"/>
  <c r="PP18" i="12"/>
  <c r="PP24" i="12"/>
  <c r="PP28" i="12"/>
  <c r="PP10" i="12"/>
  <c r="PP16" i="12"/>
  <c r="PP20" i="12"/>
  <c r="PP19" i="12"/>
  <c r="PP21" i="12"/>
  <c r="PP29" i="12"/>
  <c r="PP30" i="12"/>
  <c r="PP9" i="12"/>
  <c r="PP12" i="8"/>
  <c r="PQ9" i="11"/>
  <c r="PQ11" i="11"/>
  <c r="PP15" i="9"/>
  <c r="PP13" i="8"/>
  <c r="PP16" i="8"/>
  <c r="PP14" i="8"/>
  <c r="PQ12" i="10"/>
  <c r="PP11" i="9"/>
  <c r="PP8" i="9"/>
  <c r="PQ8" i="10"/>
  <c r="PQ23" i="10"/>
  <c r="PQ29" i="10"/>
  <c r="PP8" i="8"/>
  <c r="PP11" i="8"/>
  <c r="PP13" i="9"/>
  <c r="PP10" i="9"/>
  <c r="PQ10" i="10"/>
  <c r="PQ13" i="10"/>
  <c r="PP16" i="9"/>
  <c r="PQ14" i="10"/>
  <c r="PQ21" i="10"/>
  <c r="PQ28" i="10"/>
  <c r="PP19" i="8"/>
  <c r="PP17" i="9"/>
  <c r="PQ11" i="10"/>
  <c r="PQ18" i="10"/>
  <c r="PQ26" i="10"/>
  <c r="PQ35" i="10"/>
  <c r="PQ30" i="10"/>
  <c r="PQ40" i="10"/>
  <c r="PQ43" i="10"/>
  <c r="PQ48" i="10"/>
  <c r="PQ51" i="10"/>
  <c r="PQ55" i="10"/>
  <c r="PQ12" i="11"/>
  <c r="PQ18" i="11"/>
  <c r="PQ17" i="11"/>
  <c r="PQ23" i="11"/>
  <c r="PQ31" i="11"/>
  <c r="PQ28" i="11"/>
  <c r="PQ35" i="11"/>
  <c r="PQ41" i="11"/>
  <c r="PQ43" i="11"/>
  <c r="PQ49" i="11"/>
  <c r="PQ54" i="11"/>
  <c r="PQ58" i="11"/>
  <c r="PP22" i="8"/>
  <c r="PP28" i="8"/>
  <c r="PP31" i="8"/>
  <c r="PP19" i="9"/>
  <c r="PP21" i="9"/>
  <c r="PP27" i="9"/>
  <c r="PQ32" i="10"/>
  <c r="PQ37" i="10"/>
  <c r="PQ42" i="10"/>
  <c r="PQ47" i="10"/>
  <c r="PQ52" i="10"/>
  <c r="PQ56" i="10"/>
  <c r="PQ16" i="11"/>
  <c r="PQ19" i="11"/>
  <c r="PQ25" i="11"/>
  <c r="PQ36" i="11"/>
  <c r="PQ30" i="11"/>
  <c r="PQ40" i="11"/>
  <c r="PQ42" i="11"/>
  <c r="PQ45" i="11"/>
  <c r="PQ52" i="11"/>
  <c r="PQ55" i="11"/>
  <c r="PP25" i="8"/>
  <c r="PP29" i="8"/>
  <c r="PP20" i="8"/>
  <c r="PP23" i="9"/>
  <c r="PP25" i="9"/>
  <c r="PP30" i="9"/>
  <c r="PP15" i="8"/>
  <c r="PP18" i="8"/>
  <c r="PP12" i="9"/>
  <c r="PP18" i="9"/>
  <c r="PQ22" i="10"/>
  <c r="PQ15" i="10"/>
  <c r="PQ19" i="10"/>
  <c r="PQ25" i="10"/>
  <c r="PQ31" i="10"/>
  <c r="PQ36" i="10"/>
  <c r="PQ39" i="10"/>
  <c r="PQ45" i="10"/>
  <c r="PQ49" i="10"/>
  <c r="PQ53" i="10"/>
  <c r="PQ57" i="10"/>
  <c r="PQ8" i="11"/>
  <c r="PQ13" i="11"/>
  <c r="PQ21" i="11"/>
  <c r="PQ22" i="11"/>
  <c r="PQ27" i="11"/>
  <c r="PQ24" i="11"/>
  <c r="PQ38" i="11"/>
  <c r="PQ37" i="11"/>
  <c r="PQ44" i="11"/>
  <c r="PQ48" i="11"/>
  <c r="PQ53" i="11"/>
  <c r="PQ57" i="11"/>
  <c r="PP21" i="8"/>
  <c r="PP23" i="8"/>
  <c r="PP26" i="8"/>
  <c r="PP22" i="9"/>
  <c r="PP20" i="9"/>
  <c r="PP26" i="9"/>
  <c r="PP10" i="8"/>
  <c r="PP9" i="8"/>
  <c r="PP17" i="8"/>
  <c r="PP9" i="9"/>
  <c r="PP14" i="9"/>
  <c r="PQ16" i="10"/>
  <c r="PQ9" i="10"/>
  <c r="PQ17" i="10"/>
  <c r="PQ24" i="10"/>
  <c r="PQ27" i="10"/>
  <c r="PQ34" i="10"/>
  <c r="PQ38" i="10"/>
  <c r="PQ41" i="10"/>
  <c r="PQ44" i="10"/>
  <c r="PQ50" i="10"/>
  <c r="PQ54" i="10"/>
  <c r="PQ10" i="11"/>
  <c r="PQ14" i="11"/>
  <c r="PQ15" i="11"/>
  <c r="PQ34" i="11"/>
  <c r="PQ29" i="11"/>
  <c r="PQ26" i="11"/>
  <c r="PQ32" i="11"/>
  <c r="PQ39" i="11"/>
  <c r="PQ47" i="11"/>
  <c r="PQ51" i="11"/>
  <c r="PQ50" i="11"/>
  <c r="PP27" i="8"/>
  <c r="PP24" i="8"/>
  <c r="PP30" i="8"/>
  <c r="PP28" i="9"/>
  <c r="PP24" i="9"/>
  <c r="PP29" i="9"/>
  <c r="PQ4" i="12"/>
  <c r="PQ2" i="12" s="1"/>
  <c r="PR6" i="12"/>
  <c r="PQ5" i="12"/>
  <c r="PQ3" i="12"/>
  <c r="PQ1" i="12"/>
  <c r="PQ8" i="12" s="1"/>
  <c r="PR5" i="11"/>
  <c r="PR3" i="11"/>
  <c r="PR4" i="11"/>
  <c r="PR2" i="11" s="1"/>
  <c r="PS6" i="11"/>
  <c r="PR1" i="11"/>
  <c r="PR56" i="11" s="1"/>
  <c r="PR5" i="10"/>
  <c r="PR3" i="10"/>
  <c r="PR4" i="10"/>
  <c r="PR2" i="10" s="1"/>
  <c r="PR1" i="10"/>
  <c r="PR57" i="10" s="1"/>
  <c r="PS6" i="10"/>
  <c r="PQ4" i="9"/>
  <c r="PQ2" i="9" s="1"/>
  <c r="PR6" i="9"/>
  <c r="PQ5" i="9"/>
  <c r="PQ1" i="9"/>
  <c r="PQ3" i="9"/>
  <c r="PQ5" i="8"/>
  <c r="PQ4" i="8"/>
  <c r="PQ2" i="8" s="1"/>
  <c r="PR6" i="8"/>
  <c r="PQ1" i="8"/>
  <c r="PQ3" i="8"/>
  <c r="PQ13" i="12" l="1"/>
  <c r="PQ18" i="12"/>
  <c r="PQ17" i="12"/>
  <c r="PQ26" i="12"/>
  <c r="PQ28" i="12"/>
  <c r="PQ30" i="12"/>
  <c r="PQ10" i="12"/>
  <c r="PQ15" i="12"/>
  <c r="PQ21" i="12"/>
  <c r="PQ29" i="12"/>
  <c r="PQ20" i="12"/>
  <c r="PQ11" i="12"/>
  <c r="PQ16" i="12"/>
  <c r="PQ25" i="12"/>
  <c r="PQ23" i="12"/>
  <c r="PQ24" i="12"/>
  <c r="PQ12" i="12"/>
  <c r="PQ14" i="12"/>
  <c r="PQ19" i="12"/>
  <c r="PQ22" i="12"/>
  <c r="PQ27" i="12"/>
  <c r="PQ9" i="12"/>
  <c r="PQ8" i="9"/>
  <c r="PR11" i="11"/>
  <c r="PQ8" i="8"/>
  <c r="PQ13" i="8"/>
  <c r="PQ16" i="8"/>
  <c r="PR12" i="10"/>
  <c r="PQ13" i="9"/>
  <c r="PR21" i="10"/>
  <c r="PR19" i="11"/>
  <c r="PQ12" i="9"/>
  <c r="PR9" i="10"/>
  <c r="PR35" i="10"/>
  <c r="PR10" i="11"/>
  <c r="PR26" i="10"/>
  <c r="PQ16" i="9"/>
  <c r="PQ18" i="9"/>
  <c r="PR17" i="10"/>
  <c r="PR37" i="10"/>
  <c r="PR18" i="11"/>
  <c r="PQ15" i="8"/>
  <c r="PQ10" i="8"/>
  <c r="PQ18" i="8"/>
  <c r="PQ10" i="9"/>
  <c r="PR14" i="10"/>
  <c r="PR11" i="10"/>
  <c r="PR22" i="10"/>
  <c r="PR25" i="10"/>
  <c r="PR28" i="10"/>
  <c r="PR29" i="10"/>
  <c r="PR39" i="10"/>
  <c r="PR42" i="10"/>
  <c r="PR45" i="10"/>
  <c r="PR50" i="10"/>
  <c r="PR54" i="10"/>
  <c r="PR58" i="10"/>
  <c r="PR13" i="11"/>
  <c r="PR12" i="11"/>
  <c r="PR21" i="11"/>
  <c r="PR24" i="11"/>
  <c r="PR23" i="11"/>
  <c r="PR31" i="11"/>
  <c r="PR32" i="11"/>
  <c r="PR39" i="11"/>
  <c r="PR49" i="11"/>
  <c r="PR48" i="11"/>
  <c r="PR54" i="11"/>
  <c r="PR57" i="11"/>
  <c r="PQ21" i="8"/>
  <c r="PQ30" i="8"/>
  <c r="PQ29" i="8"/>
  <c r="PQ22" i="9"/>
  <c r="PQ19" i="9"/>
  <c r="PQ24" i="9"/>
  <c r="PQ9" i="9"/>
  <c r="PQ15" i="9"/>
  <c r="PR8" i="10"/>
  <c r="PR16" i="10"/>
  <c r="PR13" i="10"/>
  <c r="PR23" i="10"/>
  <c r="PR27" i="10"/>
  <c r="PR30" i="10"/>
  <c r="PR31" i="10"/>
  <c r="PR36" i="10"/>
  <c r="PR41" i="10"/>
  <c r="PR47" i="10"/>
  <c r="PR51" i="10"/>
  <c r="PR55" i="10"/>
  <c r="PR14" i="11"/>
  <c r="PR22" i="11"/>
  <c r="PR15" i="11"/>
  <c r="PR26" i="11"/>
  <c r="PR25" i="11"/>
  <c r="PR37" i="11"/>
  <c r="PR35" i="11"/>
  <c r="PR41" i="11"/>
  <c r="PR47" i="11"/>
  <c r="PR51" i="11"/>
  <c r="PR52" i="11"/>
  <c r="PR58" i="11"/>
  <c r="PQ26" i="8"/>
  <c r="PQ27" i="8"/>
  <c r="PQ31" i="8"/>
  <c r="PQ27" i="9"/>
  <c r="PQ23" i="9"/>
  <c r="PQ28" i="9"/>
  <c r="PQ9" i="8"/>
  <c r="PQ12" i="8"/>
  <c r="PQ17" i="8"/>
  <c r="PQ11" i="8"/>
  <c r="PQ14" i="8"/>
  <c r="PQ19" i="8"/>
  <c r="PQ14" i="9"/>
  <c r="PQ11" i="9"/>
  <c r="PQ17" i="9"/>
  <c r="PR10" i="10"/>
  <c r="PR19" i="10"/>
  <c r="PR15" i="10"/>
  <c r="PR18" i="10"/>
  <c r="PR24" i="10"/>
  <c r="PR32" i="10"/>
  <c r="PR34" i="10"/>
  <c r="PR38" i="10"/>
  <c r="PR43" i="10"/>
  <c r="PR48" i="10"/>
  <c r="PR53" i="10"/>
  <c r="PR56" i="10"/>
  <c r="PR9" i="11"/>
  <c r="PR8" i="11"/>
  <c r="PR16" i="11"/>
  <c r="PR17" i="11"/>
  <c r="PR28" i="11"/>
  <c r="PR27" i="11"/>
  <c r="PR34" i="11"/>
  <c r="PR38" i="11"/>
  <c r="PR42" i="11"/>
  <c r="PR43" i="11"/>
  <c r="PR50" i="11"/>
  <c r="PR55" i="11"/>
  <c r="PQ22" i="8"/>
  <c r="PQ28" i="8"/>
  <c r="PQ20" i="8"/>
  <c r="PQ25" i="9"/>
  <c r="PQ29" i="9"/>
  <c r="PQ30" i="9"/>
  <c r="PR40" i="10"/>
  <c r="PR44" i="10"/>
  <c r="PR49" i="10"/>
  <c r="PR52" i="10"/>
  <c r="PR30" i="11"/>
  <c r="PR29" i="11"/>
  <c r="PR36" i="11"/>
  <c r="PR40" i="11"/>
  <c r="PR44" i="11"/>
  <c r="PR45" i="11"/>
  <c r="PR53" i="11"/>
  <c r="PQ24" i="8"/>
  <c r="PQ23" i="8"/>
  <c r="PQ25" i="8"/>
  <c r="PQ21" i="9"/>
  <c r="PQ26" i="9"/>
  <c r="PQ20" i="9"/>
  <c r="PS6" i="12"/>
  <c r="PR5" i="12"/>
  <c r="PR4" i="12"/>
  <c r="PR2" i="12" s="1"/>
  <c r="PR1" i="12"/>
  <c r="PR8" i="12" s="1"/>
  <c r="PR3" i="12"/>
  <c r="PS5" i="11"/>
  <c r="PS3" i="11"/>
  <c r="PS4" i="11"/>
  <c r="PS2" i="11" s="1"/>
  <c r="PT6" i="11"/>
  <c r="PS1" i="11"/>
  <c r="PS57" i="11" s="1"/>
  <c r="PS5" i="10"/>
  <c r="PS3" i="10"/>
  <c r="PS4" i="10"/>
  <c r="PS2" i="10" s="1"/>
  <c r="PT6" i="10"/>
  <c r="PS1" i="10"/>
  <c r="PS58" i="10" s="1"/>
  <c r="PS6" i="9"/>
  <c r="PR1" i="9"/>
  <c r="PR5" i="9"/>
  <c r="PR4" i="9"/>
  <c r="PR2" i="9" s="1"/>
  <c r="PR3" i="9"/>
  <c r="PR5" i="8"/>
  <c r="PR4" i="8"/>
  <c r="PR2" i="8" s="1"/>
  <c r="PS6" i="8"/>
  <c r="PR1" i="8"/>
  <c r="PR3" i="8"/>
  <c r="PR13" i="12" l="1"/>
  <c r="PR18" i="12"/>
  <c r="PR24" i="12"/>
  <c r="PR26" i="12"/>
  <c r="PR28" i="12"/>
  <c r="PR10" i="12"/>
  <c r="PR15" i="12"/>
  <c r="PR21" i="12"/>
  <c r="PR19" i="12"/>
  <c r="PR29" i="12"/>
  <c r="PR11" i="12"/>
  <c r="PR17" i="12"/>
  <c r="PR16" i="12"/>
  <c r="PR25" i="12"/>
  <c r="PR23" i="12"/>
  <c r="PR12" i="12"/>
  <c r="PR14" i="12"/>
  <c r="PR20" i="12"/>
  <c r="PR22" i="12"/>
  <c r="PR27" i="12"/>
  <c r="PR30" i="12"/>
  <c r="PR9" i="12"/>
  <c r="PR18" i="8"/>
  <c r="PS8" i="10"/>
  <c r="PS13" i="11"/>
  <c r="PS8" i="11"/>
  <c r="PS13" i="10"/>
  <c r="PR9" i="8"/>
  <c r="PR8" i="9"/>
  <c r="PR13" i="9"/>
  <c r="PS14" i="10"/>
  <c r="PR11" i="8"/>
  <c r="PR10" i="8"/>
  <c r="PR10" i="9"/>
  <c r="PR15" i="8"/>
  <c r="PR12" i="8"/>
  <c r="PR16" i="9"/>
  <c r="PS22" i="10"/>
  <c r="PS27" i="10"/>
  <c r="PS34" i="10"/>
  <c r="PS31" i="10"/>
  <c r="PS36" i="10"/>
  <c r="PS41" i="10"/>
  <c r="PS47" i="10"/>
  <c r="PS50" i="10"/>
  <c r="PS55" i="10"/>
  <c r="PS15" i="11"/>
  <c r="PS16" i="11"/>
  <c r="PS26" i="11"/>
  <c r="PS25" i="11"/>
  <c r="PS35" i="11"/>
  <c r="PS36" i="11"/>
  <c r="PS38" i="11"/>
  <c r="PS44" i="11"/>
  <c r="PS48" i="11"/>
  <c r="PS54" i="11"/>
  <c r="PS58" i="11"/>
  <c r="PR25" i="8"/>
  <c r="PR30" i="8"/>
  <c r="PR31" i="8"/>
  <c r="PR25" i="9"/>
  <c r="PR19" i="9"/>
  <c r="PR28" i="9"/>
  <c r="PR17" i="8"/>
  <c r="PR15" i="9"/>
  <c r="PS17" i="10"/>
  <c r="PS16" i="10"/>
  <c r="PS18" i="10"/>
  <c r="PS24" i="10"/>
  <c r="PS30" i="10"/>
  <c r="PS35" i="10"/>
  <c r="PS38" i="10"/>
  <c r="PS43" i="10"/>
  <c r="PS49" i="10"/>
  <c r="PS52" i="10"/>
  <c r="PS56" i="10"/>
  <c r="PS10" i="11"/>
  <c r="PS17" i="11"/>
  <c r="PS18" i="11"/>
  <c r="PS28" i="11"/>
  <c r="PS27" i="11"/>
  <c r="PS37" i="11"/>
  <c r="PS32" i="11"/>
  <c r="PS40" i="11"/>
  <c r="PS47" i="11"/>
  <c r="PS51" i="11"/>
  <c r="PS56" i="11"/>
  <c r="PR22" i="8"/>
  <c r="PR27" i="8"/>
  <c r="PR20" i="8"/>
  <c r="PR26" i="9"/>
  <c r="PR23" i="9"/>
  <c r="PR29" i="9"/>
  <c r="PR30" i="9"/>
  <c r="PR14" i="8"/>
  <c r="PR19" i="8"/>
  <c r="PR12" i="9"/>
  <c r="PR9" i="9"/>
  <c r="PR17" i="9"/>
  <c r="PS11" i="10"/>
  <c r="PS10" i="10"/>
  <c r="PS21" i="10"/>
  <c r="PS23" i="10"/>
  <c r="PS26" i="10"/>
  <c r="PS32" i="10"/>
  <c r="PS37" i="10"/>
  <c r="PS40" i="10"/>
  <c r="PS44" i="10"/>
  <c r="PS48" i="10"/>
  <c r="PS54" i="10"/>
  <c r="PS57" i="10"/>
  <c r="PS9" i="11"/>
  <c r="PS12" i="11"/>
  <c r="PS22" i="11"/>
  <c r="PS21" i="11"/>
  <c r="PS30" i="11"/>
  <c r="PS29" i="11"/>
  <c r="PS41" i="11"/>
  <c r="PS39" i="11"/>
  <c r="PS43" i="11"/>
  <c r="PS49" i="11"/>
  <c r="PS52" i="11"/>
  <c r="PS55" i="11"/>
  <c r="PR23" i="8"/>
  <c r="PR29" i="8"/>
  <c r="PR24" i="8"/>
  <c r="PR20" i="9"/>
  <c r="PR24" i="9"/>
  <c r="PR27" i="9"/>
  <c r="PR13" i="8"/>
  <c r="PR8" i="8"/>
  <c r="PR16" i="8"/>
  <c r="PR18" i="9"/>
  <c r="PR14" i="9"/>
  <c r="PR11" i="9"/>
  <c r="PS15" i="10"/>
  <c r="PS9" i="10"/>
  <c r="PS12" i="10"/>
  <c r="PS19" i="10"/>
  <c r="PS25" i="10"/>
  <c r="PS28" i="10"/>
  <c r="PS29" i="10"/>
  <c r="PS39" i="10"/>
  <c r="PS42" i="10"/>
  <c r="PS45" i="10"/>
  <c r="PS51" i="10"/>
  <c r="PS53" i="10"/>
  <c r="PS11" i="11"/>
  <c r="PS19" i="11"/>
  <c r="PS14" i="11"/>
  <c r="PS24" i="11"/>
  <c r="PS23" i="11"/>
  <c r="PS31" i="11"/>
  <c r="PS34" i="11"/>
  <c r="PS42" i="11"/>
  <c r="PS45" i="11"/>
  <c r="PS50" i="11"/>
  <c r="PS53" i="11"/>
  <c r="PR21" i="8"/>
  <c r="PR26" i="8"/>
  <c r="PR28" i="8"/>
  <c r="PR21" i="9"/>
  <c r="PR22" i="9"/>
  <c r="PS5" i="12"/>
  <c r="PS4" i="12"/>
  <c r="PS2" i="12" s="1"/>
  <c r="PT6" i="12"/>
  <c r="PS1" i="12"/>
  <c r="PS8" i="12" s="1"/>
  <c r="PS3" i="12"/>
  <c r="PT4" i="11"/>
  <c r="PT2" i="11" s="1"/>
  <c r="PU6" i="11"/>
  <c r="PT1" i="11"/>
  <c r="PT58" i="11" s="1"/>
  <c r="PT5" i="11"/>
  <c r="PT3" i="11"/>
  <c r="PT4" i="10"/>
  <c r="PT2" i="10" s="1"/>
  <c r="PU6" i="10"/>
  <c r="PT1" i="10"/>
  <c r="PT58" i="10" s="1"/>
  <c r="PT5" i="10"/>
  <c r="PT3" i="10"/>
  <c r="PS5" i="9"/>
  <c r="PT6" i="9"/>
  <c r="PS4" i="9"/>
  <c r="PS2" i="9" s="1"/>
  <c r="PS3" i="9"/>
  <c r="PS1" i="9"/>
  <c r="PS4" i="8"/>
  <c r="PS2" i="8" s="1"/>
  <c r="PT6" i="8"/>
  <c r="PS5" i="8"/>
  <c r="PS3" i="8"/>
  <c r="PS1" i="8"/>
  <c r="PS31" i="8" s="1"/>
  <c r="PS10" i="12" l="1"/>
  <c r="PS16" i="12"/>
  <c r="PS15" i="12"/>
  <c r="PS27" i="12"/>
  <c r="PS25" i="12"/>
  <c r="PS29" i="12"/>
  <c r="PS11" i="12"/>
  <c r="PS17" i="12"/>
  <c r="PS19" i="12"/>
  <c r="PS20" i="12"/>
  <c r="PS22" i="12"/>
  <c r="PS30" i="12"/>
  <c r="PS12" i="12"/>
  <c r="PS14" i="12"/>
  <c r="PS23" i="12"/>
  <c r="PS24" i="12"/>
  <c r="PS26" i="12"/>
  <c r="PS13" i="12"/>
  <c r="PS18" i="12"/>
  <c r="PS21" i="12"/>
  <c r="PS28" i="12"/>
  <c r="PS9" i="12"/>
  <c r="PS10" i="8"/>
  <c r="PS13" i="8"/>
  <c r="PS16" i="9"/>
  <c r="PS15" i="9"/>
  <c r="PT16" i="10"/>
  <c r="PT13" i="10"/>
  <c r="PT55" i="10"/>
  <c r="PS17" i="9"/>
  <c r="PT25" i="10"/>
  <c r="PT9" i="11"/>
  <c r="PT35" i="10"/>
  <c r="PT25" i="11"/>
  <c r="PS14" i="8"/>
  <c r="PS19" i="8"/>
  <c r="PS8" i="9"/>
  <c r="PT8" i="10"/>
  <c r="PT15" i="10"/>
  <c r="PT19" i="10"/>
  <c r="PT29" i="10"/>
  <c r="PT43" i="10"/>
  <c r="PT13" i="11"/>
  <c r="PT32" i="11"/>
  <c r="PS11" i="9"/>
  <c r="PS12" i="9"/>
  <c r="PT18" i="10"/>
  <c r="PT24" i="10"/>
  <c r="PT34" i="10"/>
  <c r="PT47" i="10"/>
  <c r="PT15" i="11"/>
  <c r="PT30" i="11"/>
  <c r="PT11" i="10"/>
  <c r="PT12" i="10"/>
  <c r="PT28" i="10"/>
  <c r="PT32" i="10"/>
  <c r="PT50" i="10"/>
  <c r="PT8" i="11"/>
  <c r="PT10" i="11"/>
  <c r="PT14" i="11"/>
  <c r="PS8" i="8"/>
  <c r="PS15" i="8"/>
  <c r="PS16" i="8"/>
  <c r="PS13" i="9"/>
  <c r="PS10" i="9"/>
  <c r="PS18" i="9"/>
  <c r="PT9" i="10"/>
  <c r="PT17" i="10"/>
  <c r="PT14" i="10"/>
  <c r="PT22" i="10"/>
  <c r="PT23" i="10"/>
  <c r="PT31" i="10"/>
  <c r="PT36" i="10"/>
  <c r="PT37" i="10"/>
  <c r="PT42" i="10"/>
  <c r="PT49" i="10"/>
  <c r="PT53" i="10"/>
  <c r="PT56" i="10"/>
  <c r="PT11" i="11"/>
  <c r="PT17" i="11"/>
  <c r="PT16" i="11"/>
  <c r="PT27" i="11"/>
  <c r="PT24" i="11"/>
  <c r="PT35" i="11"/>
  <c r="PT39" i="11"/>
  <c r="PT43" i="11"/>
  <c r="PT44" i="11"/>
  <c r="PT51" i="11"/>
  <c r="PT54" i="11"/>
  <c r="PS26" i="8"/>
  <c r="PS29" i="8"/>
  <c r="PS20" i="8"/>
  <c r="PS20" i="9"/>
  <c r="PS25" i="9"/>
  <c r="PS27" i="9"/>
  <c r="PS30" i="9"/>
  <c r="PS9" i="8"/>
  <c r="PT38" i="10"/>
  <c r="PT39" i="10"/>
  <c r="PT45" i="10"/>
  <c r="PT48" i="10"/>
  <c r="PT52" i="10"/>
  <c r="PT57" i="10"/>
  <c r="PT19" i="11"/>
  <c r="PT18" i="11"/>
  <c r="PT29" i="11"/>
  <c r="PT26" i="11"/>
  <c r="PT34" i="11"/>
  <c r="PT41" i="11"/>
  <c r="PT45" i="11"/>
  <c r="PT47" i="11"/>
  <c r="PT52" i="11"/>
  <c r="PT56" i="11"/>
  <c r="PS22" i="8"/>
  <c r="PS21" i="8"/>
  <c r="PS30" i="8"/>
  <c r="PS19" i="9"/>
  <c r="PS24" i="9"/>
  <c r="PS22" i="9"/>
  <c r="PS28" i="9"/>
  <c r="PS18" i="8"/>
  <c r="PS12" i="8"/>
  <c r="PS11" i="8"/>
  <c r="PS17" i="8"/>
  <c r="PS9" i="9"/>
  <c r="PS14" i="9"/>
  <c r="PT10" i="10"/>
  <c r="PT21" i="10"/>
  <c r="PT26" i="10"/>
  <c r="PT27" i="10"/>
  <c r="PT30" i="10"/>
  <c r="PT40" i="10"/>
  <c r="PT41" i="10"/>
  <c r="PT44" i="10"/>
  <c r="PT51" i="10"/>
  <c r="PT54" i="10"/>
  <c r="PT12" i="11"/>
  <c r="PT21" i="11"/>
  <c r="PT22" i="11"/>
  <c r="PT23" i="11"/>
  <c r="PT31" i="11"/>
  <c r="PT28" i="11"/>
  <c r="PT36" i="11"/>
  <c r="PT38" i="11"/>
  <c r="PT48" i="11"/>
  <c r="PT49" i="11"/>
  <c r="PT53" i="11"/>
  <c r="PT57" i="11"/>
  <c r="PS23" i="8"/>
  <c r="PS25" i="8"/>
  <c r="PS27" i="8"/>
  <c r="PS23" i="9"/>
  <c r="PS26" i="9"/>
  <c r="PT37" i="11"/>
  <c r="PT40" i="11"/>
  <c r="PT42" i="11"/>
  <c r="PT50" i="11"/>
  <c r="PT55" i="11"/>
  <c r="PS24" i="8"/>
  <c r="PS28" i="8"/>
  <c r="PS29" i="9"/>
  <c r="PS21" i="9"/>
  <c r="PT5" i="12"/>
  <c r="PT4" i="12"/>
  <c r="PT2" i="12" s="1"/>
  <c r="PU6" i="12"/>
  <c r="PT3" i="12"/>
  <c r="PT1" i="12"/>
  <c r="PT8" i="12" s="1"/>
  <c r="PV6" i="11"/>
  <c r="PU1" i="11"/>
  <c r="PU55" i="11" s="1"/>
  <c r="PU5" i="11"/>
  <c r="PU3" i="11"/>
  <c r="PU4" i="11"/>
  <c r="PU2" i="11" s="1"/>
  <c r="PV6" i="10"/>
  <c r="PU1" i="10"/>
  <c r="PU55" i="10" s="1"/>
  <c r="PU5" i="10"/>
  <c r="PU3" i="10"/>
  <c r="PU4" i="10"/>
  <c r="PU2" i="10" s="1"/>
  <c r="PT5" i="9"/>
  <c r="PT4" i="9"/>
  <c r="PT2" i="9" s="1"/>
  <c r="PU6" i="9"/>
  <c r="PT3" i="9"/>
  <c r="PT1" i="9"/>
  <c r="PU6" i="8"/>
  <c r="PT5" i="8"/>
  <c r="PT4" i="8"/>
  <c r="PT2" i="8" s="1"/>
  <c r="PT3" i="8"/>
  <c r="PT1" i="8"/>
  <c r="PT20" i="8" s="1"/>
  <c r="PT11" i="12" l="1"/>
  <c r="PT17" i="12"/>
  <c r="PT20" i="12"/>
  <c r="PT27" i="12"/>
  <c r="PT25" i="12"/>
  <c r="PT28" i="12"/>
  <c r="PT12" i="12"/>
  <c r="PT14" i="12"/>
  <c r="PT26" i="12"/>
  <c r="PT29" i="12"/>
  <c r="PT13" i="12"/>
  <c r="PT15" i="12"/>
  <c r="PT18" i="12"/>
  <c r="PT19" i="12"/>
  <c r="PT24" i="12"/>
  <c r="PT10" i="12"/>
  <c r="PT16" i="12"/>
  <c r="PT22" i="12"/>
  <c r="PT23" i="12"/>
  <c r="PT21" i="12"/>
  <c r="PT30" i="12"/>
  <c r="PT9" i="12"/>
  <c r="PT9" i="9"/>
  <c r="PU9" i="11"/>
  <c r="PU16" i="10"/>
  <c r="PT11" i="8"/>
  <c r="PU12" i="10"/>
  <c r="PU10" i="10"/>
  <c r="PU9" i="10"/>
  <c r="PU38" i="10"/>
  <c r="PT15" i="9"/>
  <c r="PU24" i="10"/>
  <c r="PU13" i="11"/>
  <c r="PT8" i="8"/>
  <c r="PU18" i="10"/>
  <c r="PT19" i="8"/>
  <c r="PU27" i="10"/>
  <c r="PT12" i="8"/>
  <c r="PU13" i="10"/>
  <c r="PU35" i="10"/>
  <c r="PU10" i="11"/>
  <c r="PT10" i="8"/>
  <c r="PT9" i="8"/>
  <c r="PT17" i="8"/>
  <c r="PT10" i="9"/>
  <c r="PT18" i="9"/>
  <c r="PU8" i="10"/>
  <c r="PU11" i="10"/>
  <c r="PU22" i="10"/>
  <c r="PU19" i="10"/>
  <c r="PU25" i="10"/>
  <c r="PU34" i="10"/>
  <c r="PU36" i="10"/>
  <c r="PU39" i="10"/>
  <c r="PU45" i="10"/>
  <c r="PU50" i="10"/>
  <c r="PU53" i="10"/>
  <c r="PU58" i="10"/>
  <c r="PU11" i="11"/>
  <c r="PU21" i="11"/>
  <c r="PU22" i="11"/>
  <c r="PU29" i="11"/>
  <c r="PU26" i="11"/>
  <c r="PU32" i="11"/>
  <c r="PU40" i="11"/>
  <c r="PU44" i="11"/>
  <c r="PU48" i="11"/>
  <c r="PU53" i="11"/>
  <c r="PU56" i="11"/>
  <c r="PT21" i="8"/>
  <c r="PT23" i="8"/>
  <c r="PT26" i="8"/>
  <c r="PT22" i="9"/>
  <c r="PT20" i="9"/>
  <c r="PT25" i="9"/>
  <c r="PT12" i="9"/>
  <c r="PU41" i="10"/>
  <c r="PU44" i="10"/>
  <c r="PU49" i="10"/>
  <c r="PU56" i="10"/>
  <c r="PU57" i="10"/>
  <c r="PU15" i="11"/>
  <c r="PU23" i="11"/>
  <c r="PU31" i="11"/>
  <c r="PU28" i="11"/>
  <c r="PU38" i="11"/>
  <c r="PU42" i="11"/>
  <c r="PU47" i="11"/>
  <c r="PU51" i="11"/>
  <c r="PU52" i="11"/>
  <c r="PU57" i="11"/>
  <c r="PT25" i="8"/>
  <c r="PT24" i="8"/>
  <c r="PT30" i="8"/>
  <c r="PT19" i="9"/>
  <c r="PT24" i="9"/>
  <c r="PT29" i="9"/>
  <c r="PT14" i="8"/>
  <c r="PT13" i="8"/>
  <c r="PT16" i="8"/>
  <c r="PT11" i="9"/>
  <c r="PT14" i="9"/>
  <c r="PU14" i="10"/>
  <c r="PU15" i="10"/>
  <c r="PU21" i="10"/>
  <c r="PU26" i="10"/>
  <c r="PU29" i="10"/>
  <c r="PU30" i="10"/>
  <c r="PU40" i="10"/>
  <c r="PU43" i="10"/>
  <c r="PU48" i="10"/>
  <c r="PU51" i="10"/>
  <c r="PU54" i="10"/>
  <c r="PU8" i="11"/>
  <c r="PU12" i="11"/>
  <c r="PU16" i="11"/>
  <c r="PU17" i="11"/>
  <c r="PU25" i="11"/>
  <c r="PU34" i="11"/>
  <c r="PU30" i="11"/>
  <c r="PU35" i="11"/>
  <c r="PU39" i="11"/>
  <c r="PU43" i="11"/>
  <c r="PU49" i="11"/>
  <c r="PU54" i="11"/>
  <c r="PU58" i="11"/>
  <c r="PT22" i="8"/>
  <c r="PT28" i="8"/>
  <c r="PT31" i="8"/>
  <c r="PT23" i="9"/>
  <c r="PT26" i="9"/>
  <c r="PT15" i="8"/>
  <c r="PT18" i="8"/>
  <c r="PT17" i="9"/>
  <c r="PT13" i="9"/>
  <c r="PT8" i="9"/>
  <c r="PT16" i="9"/>
  <c r="PU17" i="10"/>
  <c r="PU23" i="10"/>
  <c r="PU28" i="10"/>
  <c r="PU31" i="10"/>
  <c r="PU32" i="10"/>
  <c r="PU37" i="10"/>
  <c r="PU42" i="10"/>
  <c r="PU47" i="10"/>
  <c r="PU52" i="10"/>
  <c r="PU14" i="11"/>
  <c r="PU18" i="11"/>
  <c r="PU19" i="11"/>
  <c r="PU27" i="11"/>
  <c r="PU24" i="11"/>
  <c r="PU36" i="11"/>
  <c r="PU37" i="11"/>
  <c r="PU41" i="11"/>
  <c r="PU45" i="11"/>
  <c r="PU50" i="11"/>
  <c r="PT27" i="8"/>
  <c r="PT29" i="8"/>
  <c r="PT28" i="9"/>
  <c r="PT21" i="9"/>
  <c r="PT27" i="9"/>
  <c r="PT30" i="9"/>
  <c r="PU4" i="12"/>
  <c r="PU2" i="12" s="1"/>
  <c r="PV6" i="12"/>
  <c r="PU5" i="12"/>
  <c r="PU3" i="12"/>
  <c r="PU1" i="12"/>
  <c r="PU8" i="12" s="1"/>
  <c r="PV5" i="11"/>
  <c r="PV3" i="11"/>
  <c r="PV4" i="11"/>
  <c r="PV2" i="11" s="1"/>
  <c r="PW6" i="11"/>
  <c r="PV1" i="11"/>
  <c r="PV57" i="11" s="1"/>
  <c r="PV5" i="10"/>
  <c r="PV3" i="10"/>
  <c r="PV4" i="10"/>
  <c r="PV2" i="10" s="1"/>
  <c r="PV1" i="10"/>
  <c r="PV56" i="10" s="1"/>
  <c r="PW6" i="10"/>
  <c r="PU4" i="9"/>
  <c r="PU2" i="9" s="1"/>
  <c r="PV6" i="9"/>
  <c r="PU5" i="9"/>
  <c r="PU1" i="9"/>
  <c r="PU3" i="9"/>
  <c r="PU5" i="8"/>
  <c r="PU4" i="8"/>
  <c r="PU2" i="8" s="1"/>
  <c r="PV6" i="8"/>
  <c r="PU1" i="8"/>
  <c r="PU3" i="8"/>
  <c r="PU10" i="12" l="1"/>
  <c r="PU19" i="12"/>
  <c r="PU21" i="12"/>
  <c r="PU26" i="12"/>
  <c r="PU20" i="12"/>
  <c r="PU11" i="12"/>
  <c r="PU15" i="12"/>
  <c r="PU25" i="12"/>
  <c r="PU23" i="12"/>
  <c r="PU24" i="12"/>
  <c r="PU12" i="12"/>
  <c r="PU14" i="12"/>
  <c r="PU16" i="12"/>
  <c r="PU28" i="12"/>
  <c r="PU27" i="12"/>
  <c r="PU13" i="12"/>
  <c r="PU18" i="12"/>
  <c r="PU17" i="12"/>
  <c r="PU22" i="12"/>
  <c r="PU29" i="12"/>
  <c r="PU30" i="12"/>
  <c r="PU9" i="12"/>
  <c r="PU19" i="8"/>
  <c r="PV10" i="10"/>
  <c r="PU8" i="9"/>
  <c r="PU9" i="8"/>
  <c r="PV19" i="10"/>
  <c r="PU13" i="8"/>
  <c r="PV22" i="10"/>
  <c r="PV11" i="11"/>
  <c r="PV37" i="10"/>
  <c r="PV22" i="11"/>
  <c r="PU9" i="9"/>
  <c r="PV16" i="10"/>
  <c r="PV53" i="10"/>
  <c r="PV32" i="11"/>
  <c r="PU17" i="9"/>
  <c r="PV50" i="11"/>
  <c r="PU11" i="8"/>
  <c r="PU12" i="8"/>
  <c r="PU10" i="9"/>
  <c r="PU13" i="9"/>
  <c r="PU18" i="9"/>
  <c r="PV12" i="10"/>
  <c r="PV11" i="10"/>
  <c r="PV18" i="10"/>
  <c r="PV40" i="10"/>
  <c r="PV57" i="10"/>
  <c r="PV13" i="11"/>
  <c r="PV18" i="11"/>
  <c r="PV40" i="11"/>
  <c r="PU14" i="9"/>
  <c r="PU16" i="9"/>
  <c r="PV13" i="10"/>
  <c r="PV26" i="10"/>
  <c r="PV44" i="10"/>
  <c r="PV10" i="11"/>
  <c r="PV19" i="11"/>
  <c r="PV44" i="11"/>
  <c r="PU14" i="8"/>
  <c r="PU17" i="8"/>
  <c r="PV8" i="10"/>
  <c r="PV27" i="10"/>
  <c r="PV15" i="10"/>
  <c r="PV29" i="10"/>
  <c r="PV49" i="10"/>
  <c r="PV9" i="11"/>
  <c r="PV12" i="11"/>
  <c r="PV29" i="11"/>
  <c r="PV45" i="11"/>
  <c r="PU16" i="8"/>
  <c r="PV21" i="10"/>
  <c r="PV28" i="10"/>
  <c r="PV31" i="10"/>
  <c r="PV39" i="10"/>
  <c r="PV42" i="10"/>
  <c r="PV45" i="10"/>
  <c r="PV50" i="10"/>
  <c r="PV54" i="10"/>
  <c r="PV58" i="10"/>
  <c r="PV14" i="11"/>
  <c r="PV24" i="11"/>
  <c r="PV21" i="11"/>
  <c r="PV23" i="11"/>
  <c r="PV31" i="11"/>
  <c r="PV35" i="11"/>
  <c r="PV42" i="11"/>
  <c r="PV47" i="11"/>
  <c r="PV54" i="11"/>
  <c r="PV53" i="11"/>
  <c r="PV56" i="11"/>
  <c r="PU22" i="8"/>
  <c r="PU30" i="8"/>
  <c r="PU29" i="8"/>
  <c r="PU22" i="9"/>
  <c r="PU27" i="9"/>
  <c r="PU28" i="9"/>
  <c r="PU8" i="8"/>
  <c r="PU15" i="8"/>
  <c r="PU10" i="8"/>
  <c r="PU18" i="8"/>
  <c r="PU12" i="9"/>
  <c r="PU11" i="9"/>
  <c r="PU15" i="9"/>
  <c r="PV25" i="10"/>
  <c r="PV14" i="10"/>
  <c r="PV9" i="10"/>
  <c r="PV17" i="10"/>
  <c r="PV23" i="10"/>
  <c r="PV30" i="10"/>
  <c r="PV34" i="10"/>
  <c r="PV36" i="10"/>
  <c r="PV41" i="10"/>
  <c r="PV47" i="10"/>
  <c r="PV51" i="10"/>
  <c r="PV55" i="10"/>
  <c r="PV8" i="11"/>
  <c r="PV28" i="11"/>
  <c r="PV26" i="11"/>
  <c r="PV15" i="11"/>
  <c r="PV25" i="11"/>
  <c r="PV34" i="11"/>
  <c r="PV37" i="11"/>
  <c r="PV39" i="11"/>
  <c r="PV49" i="11"/>
  <c r="PV48" i="11"/>
  <c r="PV52" i="11"/>
  <c r="PV58" i="11"/>
  <c r="PU23" i="8"/>
  <c r="PU27" i="8"/>
  <c r="PU31" i="8"/>
  <c r="PU25" i="9"/>
  <c r="PU20" i="9"/>
  <c r="PU29" i="9"/>
  <c r="PU30" i="9"/>
  <c r="PV24" i="10"/>
  <c r="PV32" i="10"/>
  <c r="PV35" i="10"/>
  <c r="PV38" i="10"/>
  <c r="PV43" i="10"/>
  <c r="PV48" i="10"/>
  <c r="PV52" i="10"/>
  <c r="PV30" i="11"/>
  <c r="PV16" i="11"/>
  <c r="PV17" i="11"/>
  <c r="PV27" i="11"/>
  <c r="PV36" i="11"/>
  <c r="PV38" i="11"/>
  <c r="PV41" i="11"/>
  <c r="PV43" i="11"/>
  <c r="PV51" i="11"/>
  <c r="PV55" i="11"/>
  <c r="PU24" i="8"/>
  <c r="PU28" i="8"/>
  <c r="PU20" i="8"/>
  <c r="PU19" i="9"/>
  <c r="PU24" i="9"/>
  <c r="PU26" i="9"/>
  <c r="PU21" i="8"/>
  <c r="PU26" i="8"/>
  <c r="PU25" i="8"/>
  <c r="PU21" i="9"/>
  <c r="PU23" i="9"/>
  <c r="PW6" i="12"/>
  <c r="PV5" i="12"/>
  <c r="PV4" i="12"/>
  <c r="PV2" i="12" s="1"/>
  <c r="PV1" i="12"/>
  <c r="PV8" i="12" s="1"/>
  <c r="PV3" i="12"/>
  <c r="PW5" i="11"/>
  <c r="PW3" i="11"/>
  <c r="PW4" i="11"/>
  <c r="PW2" i="11" s="1"/>
  <c r="PX6" i="11"/>
  <c r="PW1" i="11"/>
  <c r="PW58" i="11" s="1"/>
  <c r="PW5" i="10"/>
  <c r="PW3" i="10"/>
  <c r="PW4" i="10"/>
  <c r="PW2" i="10" s="1"/>
  <c r="PX6" i="10"/>
  <c r="PW1" i="10"/>
  <c r="PW55" i="10" s="1"/>
  <c r="PW6" i="9"/>
  <c r="PV5" i="9"/>
  <c r="PV1" i="9"/>
  <c r="PV3" i="9"/>
  <c r="PV4" i="9"/>
  <c r="PV2" i="9" s="1"/>
  <c r="PV5" i="8"/>
  <c r="PV4" i="8"/>
  <c r="PV2" i="8" s="1"/>
  <c r="PW6" i="8"/>
  <c r="PV1" i="8"/>
  <c r="PV31" i="8" s="1"/>
  <c r="PV3" i="8"/>
  <c r="PV12" i="12" l="1"/>
  <c r="PV14" i="12"/>
  <c r="PV24" i="12"/>
  <c r="PV28" i="12"/>
  <c r="PV23" i="12"/>
  <c r="PV30" i="12"/>
  <c r="PV13" i="12"/>
  <c r="PV18" i="12"/>
  <c r="PV20" i="12"/>
  <c r="PV22" i="12"/>
  <c r="PV27" i="12"/>
  <c r="PV10" i="12"/>
  <c r="PV15" i="12"/>
  <c r="PV21" i="12"/>
  <c r="PV26" i="12"/>
  <c r="PV29" i="12"/>
  <c r="PV11" i="12"/>
  <c r="PV17" i="12"/>
  <c r="PV16" i="12"/>
  <c r="PV25" i="12"/>
  <c r="PV19" i="12"/>
  <c r="PV9" i="12"/>
  <c r="PW10" i="11"/>
  <c r="PV13" i="8"/>
  <c r="PV11" i="8"/>
  <c r="PV12" i="8"/>
  <c r="PW11" i="10"/>
  <c r="PV14" i="9"/>
  <c r="PW12" i="10"/>
  <c r="PW17" i="10"/>
  <c r="PV11" i="9"/>
  <c r="PW9" i="10"/>
  <c r="PW8" i="11"/>
  <c r="PW13" i="10"/>
  <c r="PV14" i="8"/>
  <c r="PW16" i="10"/>
  <c r="PW23" i="10"/>
  <c r="PW37" i="10"/>
  <c r="PW12" i="11"/>
  <c r="PV17" i="8"/>
  <c r="PW21" i="10"/>
  <c r="PW24" i="10"/>
  <c r="PW40" i="10"/>
  <c r="PW22" i="11"/>
  <c r="PV9" i="8"/>
  <c r="PV19" i="8"/>
  <c r="PV17" i="9"/>
  <c r="PW8" i="10"/>
  <c r="PW15" i="10"/>
  <c r="PW10" i="10"/>
  <c r="PW19" i="10"/>
  <c r="PW26" i="10"/>
  <c r="PW44" i="10"/>
  <c r="PW9" i="11"/>
  <c r="PW35" i="11"/>
  <c r="PW18" i="10"/>
  <c r="PW32" i="10"/>
  <c r="PW48" i="10"/>
  <c r="PV12" i="9"/>
  <c r="PV9" i="9"/>
  <c r="PV15" i="9"/>
  <c r="PW30" i="10"/>
  <c r="PW35" i="10"/>
  <c r="PW38" i="10"/>
  <c r="PW43" i="10"/>
  <c r="PW47" i="10"/>
  <c r="PW52" i="10"/>
  <c r="PW57" i="10"/>
  <c r="PW17" i="11"/>
  <c r="PW18" i="11"/>
  <c r="PW26" i="11"/>
  <c r="PW23" i="11"/>
  <c r="PW31" i="11"/>
  <c r="PW41" i="11"/>
  <c r="PW42" i="11"/>
  <c r="PW47" i="11"/>
  <c r="PW50" i="11"/>
  <c r="PW56" i="11"/>
  <c r="PV22" i="8"/>
  <c r="PV27" i="8"/>
  <c r="PV20" i="8"/>
  <c r="PV21" i="9"/>
  <c r="PV19" i="9"/>
  <c r="PV28" i="9"/>
  <c r="PV30" i="9"/>
  <c r="PW54" i="10"/>
  <c r="PW56" i="10"/>
  <c r="PW28" i="11"/>
  <c r="PW25" i="11"/>
  <c r="PW37" i="11"/>
  <c r="PW32" i="11"/>
  <c r="PW43" i="11"/>
  <c r="PW49" i="11"/>
  <c r="PW51" i="11"/>
  <c r="PW55" i="11"/>
  <c r="PV23" i="8"/>
  <c r="PV29" i="8"/>
  <c r="PV24" i="8"/>
  <c r="PV20" i="9"/>
  <c r="PV25" i="9"/>
  <c r="PV23" i="9"/>
  <c r="PV29" i="9"/>
  <c r="PV16" i="8"/>
  <c r="PV8" i="9"/>
  <c r="PW25" i="10"/>
  <c r="PW28" i="10"/>
  <c r="PW29" i="10"/>
  <c r="PW39" i="10"/>
  <c r="PW42" i="10"/>
  <c r="PW45" i="10"/>
  <c r="PW51" i="10"/>
  <c r="PW53" i="10"/>
  <c r="PW58" i="10"/>
  <c r="PW11" i="11"/>
  <c r="PW19" i="11"/>
  <c r="PW14" i="11"/>
  <c r="PW21" i="11"/>
  <c r="PW30" i="11"/>
  <c r="PW27" i="11"/>
  <c r="PW34" i="11"/>
  <c r="PW38" i="11"/>
  <c r="PW45" i="11"/>
  <c r="PW52" i="11"/>
  <c r="PW53" i="11"/>
  <c r="PW57" i="11"/>
  <c r="PV25" i="8"/>
  <c r="PV26" i="8"/>
  <c r="PV28" i="8"/>
  <c r="PV24" i="9"/>
  <c r="PV26" i="9"/>
  <c r="PV8" i="8"/>
  <c r="PV18" i="9"/>
  <c r="PV13" i="9"/>
  <c r="PV15" i="8"/>
  <c r="PV10" i="8"/>
  <c r="PV18" i="8"/>
  <c r="PV10" i="9"/>
  <c r="PV16" i="9"/>
  <c r="PW14" i="10"/>
  <c r="PW22" i="10"/>
  <c r="PW27" i="10"/>
  <c r="PW34" i="10"/>
  <c r="PW31" i="10"/>
  <c r="PW36" i="10"/>
  <c r="PW41" i="10"/>
  <c r="PW49" i="10"/>
  <c r="PW50" i="10"/>
  <c r="PW13" i="11"/>
  <c r="PW15" i="11"/>
  <c r="PW16" i="11"/>
  <c r="PW24" i="11"/>
  <c r="PW39" i="11"/>
  <c r="PW29" i="11"/>
  <c r="PW36" i="11"/>
  <c r="PW40" i="11"/>
  <c r="PW44" i="11"/>
  <c r="PW48" i="11"/>
  <c r="PW54" i="11"/>
  <c r="PV21" i="8"/>
  <c r="PV30" i="8"/>
  <c r="PV22" i="9"/>
  <c r="PV27" i="9"/>
  <c r="PW5" i="12"/>
  <c r="PW4" i="12"/>
  <c r="PW2" i="12" s="1"/>
  <c r="PX6" i="12"/>
  <c r="PW1" i="12"/>
  <c r="PW8" i="12" s="1"/>
  <c r="PW3" i="12"/>
  <c r="PX4" i="11"/>
  <c r="PX2" i="11" s="1"/>
  <c r="PY6" i="11"/>
  <c r="PX1" i="11"/>
  <c r="PX55" i="11" s="1"/>
  <c r="PX5" i="11"/>
  <c r="PX3" i="11"/>
  <c r="PX4" i="10"/>
  <c r="PX2" i="10" s="1"/>
  <c r="PY6" i="10"/>
  <c r="PX1" i="10"/>
  <c r="PX56" i="10" s="1"/>
  <c r="PX3" i="10"/>
  <c r="PX5" i="10"/>
  <c r="PW5" i="9"/>
  <c r="PX6" i="9"/>
  <c r="PW3" i="9"/>
  <c r="PW4" i="9"/>
  <c r="PW2" i="9" s="1"/>
  <c r="PW1" i="9"/>
  <c r="PW30" i="9" s="1"/>
  <c r="PW4" i="8"/>
  <c r="PW2" i="8" s="1"/>
  <c r="PX6" i="8"/>
  <c r="PW5" i="8"/>
  <c r="PW3" i="8"/>
  <c r="PW1" i="8"/>
  <c r="PW20" i="8" s="1"/>
  <c r="PW11" i="12" l="1"/>
  <c r="PW17" i="12"/>
  <c r="PW15" i="12"/>
  <c r="PW24" i="12"/>
  <c r="PW29" i="12"/>
  <c r="PW30" i="12"/>
  <c r="PW12" i="12"/>
  <c r="PW19" i="12"/>
  <c r="PW23" i="12"/>
  <c r="PW22" i="12"/>
  <c r="PW13" i="12"/>
  <c r="PW14" i="12"/>
  <c r="PW27" i="12"/>
  <c r="PW21" i="12"/>
  <c r="PW26" i="12"/>
  <c r="PW10" i="12"/>
  <c r="PW16" i="12"/>
  <c r="PW18" i="12"/>
  <c r="PW20" i="12"/>
  <c r="PW25" i="12"/>
  <c r="PW28" i="12"/>
  <c r="PW9" i="12"/>
  <c r="PX17" i="10"/>
  <c r="PX17" i="11"/>
  <c r="PW9" i="8"/>
  <c r="PW14" i="9"/>
  <c r="PW17" i="9"/>
  <c r="PX28" i="10"/>
  <c r="PX9" i="10"/>
  <c r="PX25" i="10"/>
  <c r="PX45" i="10"/>
  <c r="PX25" i="11"/>
  <c r="PX34" i="10"/>
  <c r="PX48" i="10"/>
  <c r="PW10" i="8"/>
  <c r="PW9" i="9"/>
  <c r="PX12" i="10"/>
  <c r="PX38" i="10"/>
  <c r="PX53" i="10"/>
  <c r="PX8" i="11"/>
  <c r="PX10" i="11"/>
  <c r="PX16" i="11"/>
  <c r="PX21" i="10"/>
  <c r="PX39" i="10"/>
  <c r="PX57" i="10"/>
  <c r="PX13" i="11"/>
  <c r="PX26" i="11"/>
  <c r="PX34" i="11"/>
  <c r="PX41" i="11"/>
  <c r="PX45" i="11"/>
  <c r="PX47" i="11"/>
  <c r="PX52" i="11"/>
  <c r="PX56" i="11"/>
  <c r="PW26" i="8"/>
  <c r="PW25" i="8"/>
  <c r="PW30" i="8"/>
  <c r="PW19" i="9"/>
  <c r="PW23" i="9"/>
  <c r="PW22" i="9"/>
  <c r="PW28" i="9"/>
  <c r="PW18" i="8"/>
  <c r="PW11" i="8"/>
  <c r="PW17" i="8"/>
  <c r="PW8" i="9"/>
  <c r="PW15" i="9"/>
  <c r="PX11" i="10"/>
  <c r="PX18" i="10"/>
  <c r="PX14" i="10"/>
  <c r="PX19" i="10"/>
  <c r="PX27" i="10"/>
  <c r="PX30" i="10"/>
  <c r="PX40" i="10"/>
  <c r="PX41" i="10"/>
  <c r="PX44" i="10"/>
  <c r="PX51" i="10"/>
  <c r="PX54" i="10"/>
  <c r="PX58" i="10"/>
  <c r="PX12" i="11"/>
  <c r="PX15" i="11"/>
  <c r="PX21" i="11"/>
  <c r="PX19" i="11"/>
  <c r="PX18" i="11"/>
  <c r="PX28" i="11"/>
  <c r="PX36" i="11"/>
  <c r="PX38" i="11"/>
  <c r="PX48" i="11"/>
  <c r="PX49" i="11"/>
  <c r="PX53" i="11"/>
  <c r="PX57" i="11"/>
  <c r="PW22" i="8"/>
  <c r="PW21" i="8"/>
  <c r="PW27" i="8"/>
  <c r="PW20" i="9"/>
  <c r="PW21" i="9"/>
  <c r="PW26" i="9"/>
  <c r="PW12" i="8"/>
  <c r="PW14" i="8"/>
  <c r="PW13" i="8"/>
  <c r="PW19" i="8"/>
  <c r="PW11" i="9"/>
  <c r="PW10" i="9"/>
  <c r="PW16" i="9"/>
  <c r="PX13" i="10"/>
  <c r="PX24" i="10"/>
  <c r="PX16" i="10"/>
  <c r="PX22" i="10"/>
  <c r="PX29" i="10"/>
  <c r="PX32" i="10"/>
  <c r="PX35" i="10"/>
  <c r="PX43" i="10"/>
  <c r="PX47" i="10"/>
  <c r="PX50" i="10"/>
  <c r="PX55" i="10"/>
  <c r="PX9" i="11"/>
  <c r="PX23" i="11"/>
  <c r="PX27" i="11"/>
  <c r="PX22" i="11"/>
  <c r="PX32" i="11"/>
  <c r="PX30" i="11"/>
  <c r="PX37" i="11"/>
  <c r="PX40" i="11"/>
  <c r="PX42" i="11"/>
  <c r="PX50" i="11"/>
  <c r="PX54" i="11"/>
  <c r="PX58" i="11"/>
  <c r="PW24" i="8"/>
  <c r="PW28" i="8"/>
  <c r="PW31" i="8"/>
  <c r="PW24" i="9"/>
  <c r="PW25" i="9"/>
  <c r="PW8" i="8"/>
  <c r="PW15" i="8"/>
  <c r="PW16" i="8"/>
  <c r="PW13" i="9"/>
  <c r="PW12" i="9"/>
  <c r="PW18" i="9"/>
  <c r="PX8" i="10"/>
  <c r="PX15" i="10"/>
  <c r="PX10" i="10"/>
  <c r="PX26" i="10"/>
  <c r="PX23" i="10"/>
  <c r="PX31" i="10"/>
  <c r="PX36" i="10"/>
  <c r="PX37" i="10"/>
  <c r="PX42" i="10"/>
  <c r="PX49" i="10"/>
  <c r="PX52" i="10"/>
  <c r="PX11" i="11"/>
  <c r="PX31" i="11"/>
  <c r="PX29" i="11"/>
  <c r="PX14" i="11"/>
  <c r="PX24" i="11"/>
  <c r="PX35" i="11"/>
  <c r="PX39" i="11"/>
  <c r="PX43" i="11"/>
  <c r="PX44" i="11"/>
  <c r="PX51" i="11"/>
  <c r="PW23" i="8"/>
  <c r="PW29" i="8"/>
  <c r="PW29" i="9"/>
  <c r="PW27" i="9"/>
  <c r="PX5" i="12"/>
  <c r="PX4" i="12"/>
  <c r="PX2" i="12" s="1"/>
  <c r="PY6" i="12"/>
  <c r="PX3" i="12"/>
  <c r="PX1" i="12"/>
  <c r="PX8" i="12" s="1"/>
  <c r="PZ6" i="11"/>
  <c r="PY1" i="11"/>
  <c r="PY58" i="11" s="1"/>
  <c r="PY5" i="11"/>
  <c r="PY3" i="11"/>
  <c r="PY4" i="11"/>
  <c r="PY2" i="11" s="1"/>
  <c r="PZ6" i="10"/>
  <c r="PY1" i="10"/>
  <c r="PY52" i="10" s="1"/>
  <c r="PY5" i="10"/>
  <c r="PY3" i="10"/>
  <c r="PY4" i="10"/>
  <c r="PY2" i="10" s="1"/>
  <c r="PX5" i="9"/>
  <c r="PX4" i="9"/>
  <c r="PX2" i="9" s="1"/>
  <c r="PY6" i="9"/>
  <c r="PX3" i="9"/>
  <c r="PX1" i="9"/>
  <c r="PY6" i="8"/>
  <c r="PX5" i="8"/>
  <c r="PX4" i="8"/>
  <c r="PX2" i="8" s="1"/>
  <c r="PX3" i="8"/>
  <c r="PX1" i="8"/>
  <c r="PX31" i="8" s="1"/>
  <c r="PX13" i="12" l="1"/>
  <c r="PX15" i="12"/>
  <c r="PX18" i="12"/>
  <c r="PX19" i="12"/>
  <c r="PX10" i="12"/>
  <c r="PX16" i="12"/>
  <c r="PX20" i="12"/>
  <c r="PX23" i="12"/>
  <c r="PX21" i="12"/>
  <c r="PX28" i="12"/>
  <c r="PX30" i="12"/>
  <c r="PX11" i="12"/>
  <c r="PX17" i="12"/>
  <c r="PX22" i="12"/>
  <c r="PX27" i="12"/>
  <c r="PX25" i="12"/>
  <c r="PX29" i="12"/>
  <c r="PX12" i="12"/>
  <c r="PX14" i="12"/>
  <c r="PX26" i="12"/>
  <c r="PX24" i="12"/>
  <c r="PX9" i="12"/>
  <c r="PX9" i="9"/>
  <c r="PX18" i="8"/>
  <c r="PY19" i="10"/>
  <c r="PY10" i="10"/>
  <c r="PX12" i="9"/>
  <c r="PX17" i="9"/>
  <c r="PY8" i="11"/>
  <c r="PY17" i="10"/>
  <c r="PY10" i="11"/>
  <c r="PX10" i="9"/>
  <c r="PY16" i="11"/>
  <c r="PY22" i="11"/>
  <c r="PY26" i="11"/>
  <c r="PY21" i="11"/>
  <c r="PY27" i="11"/>
  <c r="PY32" i="11"/>
  <c r="PX8" i="8"/>
  <c r="PY9" i="11"/>
  <c r="PY12" i="11"/>
  <c r="PY15" i="11"/>
  <c r="PY29" i="11"/>
  <c r="PY44" i="11"/>
  <c r="PY14" i="11"/>
  <c r="PY19" i="11"/>
  <c r="PY24" i="11"/>
  <c r="PX18" i="9"/>
  <c r="PX15" i="8"/>
  <c r="PY8" i="10"/>
  <c r="PY9" i="10"/>
  <c r="PY13" i="11"/>
  <c r="PY36" i="11"/>
  <c r="PY23" i="11"/>
  <c r="PY34" i="11"/>
  <c r="PY42" i="11"/>
  <c r="PY39" i="11"/>
  <c r="PY48" i="11"/>
  <c r="PY56" i="11"/>
  <c r="PY49" i="11"/>
  <c r="PY35" i="11"/>
  <c r="PY47" i="11"/>
  <c r="PY51" i="11"/>
  <c r="PY14" i="10"/>
  <c r="PY31" i="11"/>
  <c r="PY30" i="11"/>
  <c r="PY38" i="11"/>
  <c r="PY43" i="11"/>
  <c r="PY50" i="11"/>
  <c r="PX12" i="8"/>
  <c r="PX19" i="8"/>
  <c r="PY12" i="10"/>
  <c r="PY18" i="10"/>
  <c r="PY35" i="10"/>
  <c r="PY40" i="10"/>
  <c r="PY48" i="10"/>
  <c r="PY56" i="10"/>
  <c r="PX14" i="8"/>
  <c r="PX13" i="8"/>
  <c r="PX16" i="8"/>
  <c r="PX15" i="9"/>
  <c r="PX13" i="9"/>
  <c r="PX8" i="9"/>
  <c r="PX16" i="9"/>
  <c r="PY16" i="10"/>
  <c r="PY23" i="10"/>
  <c r="PY15" i="10"/>
  <c r="PY21" i="10"/>
  <c r="PY28" i="10"/>
  <c r="PY29" i="10"/>
  <c r="PY32" i="10"/>
  <c r="PY37" i="10"/>
  <c r="PY42" i="10"/>
  <c r="PY47" i="10"/>
  <c r="PY51" i="10"/>
  <c r="PY55" i="10"/>
  <c r="PY11" i="11"/>
  <c r="PY18" i="11"/>
  <c r="PY17" i="11"/>
  <c r="PY25" i="11"/>
  <c r="PY40" i="11"/>
  <c r="PY28" i="11"/>
  <c r="PY37" i="11"/>
  <c r="PY41" i="11"/>
  <c r="PY45" i="11"/>
  <c r="PY52" i="11"/>
  <c r="PY55" i="11"/>
  <c r="PX23" i="8"/>
  <c r="PX29" i="8"/>
  <c r="PX20" i="8"/>
  <c r="PX20" i="9"/>
  <c r="PX21" i="9"/>
  <c r="PX27" i="9"/>
  <c r="PX30" i="9"/>
  <c r="PY25" i="10"/>
  <c r="PY31" i="10"/>
  <c r="PY36" i="10"/>
  <c r="PY39" i="10"/>
  <c r="PY45" i="10"/>
  <c r="PY50" i="10"/>
  <c r="PY53" i="10"/>
  <c r="PY57" i="10"/>
  <c r="PX21" i="8"/>
  <c r="PX27" i="8"/>
  <c r="PX26" i="8"/>
  <c r="PX22" i="9"/>
  <c r="PX24" i="9"/>
  <c r="PX25" i="9"/>
  <c r="PX9" i="8"/>
  <c r="PX17" i="8"/>
  <c r="PY11" i="10"/>
  <c r="PY22" i="10"/>
  <c r="PY24" i="10"/>
  <c r="PY27" i="10"/>
  <c r="PY34" i="10"/>
  <c r="PY38" i="10"/>
  <c r="PY41" i="10"/>
  <c r="PY44" i="10"/>
  <c r="PY49" i="10"/>
  <c r="PY54" i="10"/>
  <c r="PY58" i="10"/>
  <c r="PY53" i="11"/>
  <c r="PY57" i="11"/>
  <c r="PX22" i="8"/>
  <c r="PX25" i="8"/>
  <c r="PX30" i="8"/>
  <c r="PX19" i="9"/>
  <c r="PX28" i="9"/>
  <c r="PX29" i="9"/>
  <c r="PX10" i="8"/>
  <c r="PX11" i="8"/>
  <c r="PX11" i="9"/>
  <c r="PX14" i="9"/>
  <c r="PY13" i="10"/>
  <c r="PY26" i="10"/>
  <c r="PY30" i="10"/>
  <c r="PY43" i="10"/>
  <c r="PY54" i="11"/>
  <c r="PX24" i="8"/>
  <c r="PX28" i="8"/>
  <c r="PX23" i="9"/>
  <c r="PX26" i="9"/>
  <c r="PY4" i="12"/>
  <c r="PY2" i="12" s="1"/>
  <c r="PZ6" i="12"/>
  <c r="PY5" i="12"/>
  <c r="PY3" i="12"/>
  <c r="PY1" i="12"/>
  <c r="PY9" i="12" s="1"/>
  <c r="PZ5" i="11"/>
  <c r="PZ3" i="11"/>
  <c r="PZ4" i="11"/>
  <c r="PZ2" i="11" s="1"/>
  <c r="QA6" i="11"/>
  <c r="PZ1" i="11"/>
  <c r="PZ56" i="11" s="1"/>
  <c r="PZ5" i="10"/>
  <c r="PZ3" i="10"/>
  <c r="PZ4" i="10"/>
  <c r="PZ2" i="10" s="1"/>
  <c r="PZ1" i="10"/>
  <c r="PZ57" i="10" s="1"/>
  <c r="QA6" i="10"/>
  <c r="PY4" i="9"/>
  <c r="PY2" i="9" s="1"/>
  <c r="PZ6" i="9"/>
  <c r="PY5" i="9"/>
  <c r="PY1" i="9"/>
  <c r="PY3" i="9"/>
  <c r="PY5" i="8"/>
  <c r="PY4" i="8"/>
  <c r="PY2" i="8" s="1"/>
  <c r="PZ6" i="8"/>
  <c r="PY1" i="8"/>
  <c r="PY3" i="8"/>
  <c r="PY10" i="12" l="1"/>
  <c r="PY15" i="12"/>
  <c r="PY25" i="12"/>
  <c r="PY23" i="12"/>
  <c r="PY24" i="12"/>
  <c r="PY11" i="12"/>
  <c r="PY16" i="12"/>
  <c r="PY21" i="12"/>
  <c r="PY27" i="12"/>
  <c r="PY29" i="12"/>
  <c r="PY12" i="12"/>
  <c r="PY14" i="12"/>
  <c r="PY19" i="12"/>
  <c r="PY22" i="12"/>
  <c r="PY28" i="12"/>
  <c r="PY13" i="12"/>
  <c r="PY18" i="12"/>
  <c r="PY17" i="12"/>
  <c r="PY26" i="12"/>
  <c r="PY20" i="12"/>
  <c r="PY30" i="12"/>
  <c r="PY8" i="12"/>
  <c r="PZ10" i="11"/>
  <c r="PY13" i="8"/>
  <c r="PY8" i="9"/>
  <c r="PY13" i="9"/>
  <c r="PZ19" i="10"/>
  <c r="PY10" i="9"/>
  <c r="PY16" i="9"/>
  <c r="PY18" i="9"/>
  <c r="PY8" i="8"/>
  <c r="PY12" i="9"/>
  <c r="PZ14" i="10"/>
  <c r="PZ26" i="10"/>
  <c r="PZ11" i="11"/>
  <c r="PZ30" i="11"/>
  <c r="PY16" i="8"/>
  <c r="PZ11" i="10"/>
  <c r="PZ35" i="10"/>
  <c r="PZ13" i="11"/>
  <c r="PZ37" i="10"/>
  <c r="PZ12" i="10"/>
  <c r="PZ27" i="10"/>
  <c r="PZ18" i="11"/>
  <c r="PY10" i="8"/>
  <c r="PZ13" i="10"/>
  <c r="PZ22" i="10"/>
  <c r="PZ18" i="10"/>
  <c r="PZ28" i="10"/>
  <c r="PZ29" i="10"/>
  <c r="PZ39" i="10"/>
  <c r="PZ42" i="10"/>
  <c r="PZ45" i="10"/>
  <c r="PZ50" i="10"/>
  <c r="PZ54" i="10"/>
  <c r="PZ58" i="10"/>
  <c r="PZ12" i="11"/>
  <c r="PZ24" i="11"/>
  <c r="PZ21" i="11"/>
  <c r="PZ23" i="11"/>
  <c r="PZ31" i="11"/>
  <c r="PZ37" i="11"/>
  <c r="PZ42" i="11"/>
  <c r="PZ47" i="11"/>
  <c r="PZ48" i="11"/>
  <c r="PZ54" i="11"/>
  <c r="PZ57" i="11"/>
  <c r="PY26" i="8"/>
  <c r="PY30" i="8"/>
  <c r="PY29" i="8"/>
  <c r="PY25" i="9"/>
  <c r="PY20" i="9"/>
  <c r="PY29" i="9"/>
  <c r="PY15" i="8"/>
  <c r="PY9" i="9"/>
  <c r="PY15" i="9"/>
  <c r="PZ8" i="10"/>
  <c r="PZ16" i="10"/>
  <c r="PZ15" i="10"/>
  <c r="PZ23" i="10"/>
  <c r="PZ21" i="10"/>
  <c r="PZ30" i="10"/>
  <c r="PZ31" i="10"/>
  <c r="PZ36" i="10"/>
  <c r="PZ41" i="10"/>
  <c r="PZ47" i="10"/>
  <c r="PZ51" i="10"/>
  <c r="PZ55" i="10"/>
  <c r="PZ14" i="11"/>
  <c r="PZ22" i="11"/>
  <c r="PZ26" i="11"/>
  <c r="PZ15" i="11"/>
  <c r="PZ25" i="11"/>
  <c r="PZ34" i="11"/>
  <c r="PZ35" i="11"/>
  <c r="PZ39" i="11"/>
  <c r="PZ43" i="11"/>
  <c r="PZ51" i="11"/>
  <c r="PZ52" i="11"/>
  <c r="PZ58" i="11"/>
  <c r="PY22" i="8"/>
  <c r="PY27" i="8"/>
  <c r="PY31" i="8"/>
  <c r="PY22" i="9"/>
  <c r="PY24" i="9"/>
  <c r="PY18" i="8"/>
  <c r="PY9" i="8"/>
  <c r="PY12" i="8"/>
  <c r="PY17" i="8"/>
  <c r="PY11" i="8"/>
  <c r="PY14" i="8"/>
  <c r="PY19" i="8"/>
  <c r="PY14" i="9"/>
  <c r="PY11" i="9"/>
  <c r="PY17" i="9"/>
  <c r="PZ10" i="10"/>
  <c r="PZ9" i="10"/>
  <c r="PZ17" i="10"/>
  <c r="PZ25" i="10"/>
  <c r="PZ24" i="10"/>
  <c r="PZ32" i="10"/>
  <c r="PZ34" i="10"/>
  <c r="PZ38" i="10"/>
  <c r="PZ43" i="10"/>
  <c r="PZ48" i="10"/>
  <c r="PZ53" i="10"/>
  <c r="PZ56" i="10"/>
  <c r="PZ9" i="11"/>
  <c r="PZ8" i="11"/>
  <c r="PZ16" i="11"/>
  <c r="PZ28" i="11"/>
  <c r="PZ17" i="11"/>
  <c r="PZ27" i="11"/>
  <c r="PZ36" i="11"/>
  <c r="PZ38" i="11"/>
  <c r="PZ41" i="11"/>
  <c r="PZ45" i="11"/>
  <c r="PZ50" i="11"/>
  <c r="PZ55" i="11"/>
  <c r="PY24" i="8"/>
  <c r="PY28" i="8"/>
  <c r="PY20" i="8"/>
  <c r="PY19" i="9"/>
  <c r="PY27" i="9"/>
  <c r="PY26" i="9"/>
  <c r="PY30" i="9"/>
  <c r="PZ40" i="10"/>
  <c r="PZ44" i="10"/>
  <c r="PZ49" i="10"/>
  <c r="PZ52" i="10"/>
  <c r="PZ19" i="11"/>
  <c r="PZ29" i="11"/>
  <c r="PZ32" i="11"/>
  <c r="PZ40" i="11"/>
  <c r="PZ44" i="11"/>
  <c r="PZ49" i="11"/>
  <c r="PZ53" i="11"/>
  <c r="PY21" i="8"/>
  <c r="PY23" i="8"/>
  <c r="PY25" i="8"/>
  <c r="PY21" i="9"/>
  <c r="PY23" i="9"/>
  <c r="PY28" i="9"/>
  <c r="QA6" i="12"/>
  <c r="PZ5" i="12"/>
  <c r="PZ4" i="12"/>
  <c r="PZ2" i="12" s="1"/>
  <c r="PZ1" i="12"/>
  <c r="PZ8" i="12" s="1"/>
  <c r="PZ3" i="12"/>
  <c r="QA5" i="11"/>
  <c r="QA3" i="11"/>
  <c r="QA4" i="11"/>
  <c r="QA2" i="11" s="1"/>
  <c r="QB6" i="11"/>
  <c r="QA1" i="11"/>
  <c r="QA57" i="11" s="1"/>
  <c r="QA5" i="10"/>
  <c r="QA3" i="10"/>
  <c r="QA4" i="10"/>
  <c r="QA2" i="10" s="1"/>
  <c r="QB6" i="10"/>
  <c r="QA1" i="10"/>
  <c r="QA58" i="10" s="1"/>
  <c r="QA6" i="9"/>
  <c r="PZ1" i="9"/>
  <c r="PZ4" i="9"/>
  <c r="PZ2" i="9" s="1"/>
  <c r="PZ3" i="9"/>
  <c r="PZ5" i="9"/>
  <c r="PZ5" i="8"/>
  <c r="PZ4" i="8"/>
  <c r="PZ2" i="8" s="1"/>
  <c r="QA6" i="8"/>
  <c r="PZ1" i="8"/>
  <c r="PZ3" i="8"/>
  <c r="PZ12" i="12" l="1"/>
  <c r="PZ14" i="12"/>
  <c r="PZ20" i="12"/>
  <c r="PZ23" i="12"/>
  <c r="PZ30" i="12"/>
  <c r="PZ13" i="12"/>
  <c r="PZ18" i="12"/>
  <c r="PZ24" i="12"/>
  <c r="PZ22" i="12"/>
  <c r="PZ27" i="12"/>
  <c r="PZ10" i="12"/>
  <c r="PZ15" i="12"/>
  <c r="PZ21" i="12"/>
  <c r="PZ26" i="12"/>
  <c r="PZ28" i="12"/>
  <c r="PZ11" i="12"/>
  <c r="PZ17" i="12"/>
  <c r="PZ16" i="12"/>
  <c r="PZ25" i="12"/>
  <c r="PZ19" i="12"/>
  <c r="PZ29" i="12"/>
  <c r="PZ9" i="12"/>
  <c r="QA8" i="11"/>
  <c r="QA11" i="11"/>
  <c r="PZ9" i="8"/>
  <c r="PZ11" i="9"/>
  <c r="QA9" i="11"/>
  <c r="PZ12" i="8"/>
  <c r="QA19" i="11"/>
  <c r="PZ13" i="8"/>
  <c r="PZ8" i="9"/>
  <c r="QA12" i="11"/>
  <c r="PZ12" i="9"/>
  <c r="QA17" i="11"/>
  <c r="PZ16" i="9"/>
  <c r="QA10" i="11"/>
  <c r="QA14" i="11"/>
  <c r="PZ16" i="8"/>
  <c r="PZ15" i="8"/>
  <c r="PZ10" i="8"/>
  <c r="PZ18" i="8"/>
  <c r="PZ10" i="9"/>
  <c r="PZ18" i="9"/>
  <c r="PZ13" i="9"/>
  <c r="QA21" i="10"/>
  <c r="QA8" i="10"/>
  <c r="QA12" i="10"/>
  <c r="QA22" i="10"/>
  <c r="QA27" i="10"/>
  <c r="QA34" i="10"/>
  <c r="QA31" i="10"/>
  <c r="QA36" i="10"/>
  <c r="QA41" i="10"/>
  <c r="QA47" i="10"/>
  <c r="QA50" i="10"/>
  <c r="QA55" i="10"/>
  <c r="QA13" i="11"/>
  <c r="QA15" i="11"/>
  <c r="QA16" i="11"/>
  <c r="QA26" i="11"/>
  <c r="QA23" i="11"/>
  <c r="QA31" i="11"/>
  <c r="QA32" i="11"/>
  <c r="QA40" i="11"/>
  <c r="QA44" i="11"/>
  <c r="QA48" i="11"/>
  <c r="QA54" i="11"/>
  <c r="QA58" i="11"/>
  <c r="PZ21" i="8"/>
  <c r="PZ30" i="8"/>
  <c r="PZ31" i="8"/>
  <c r="PZ25" i="9"/>
  <c r="PZ19" i="9"/>
  <c r="PZ28" i="9"/>
  <c r="PZ17" i="8"/>
  <c r="PZ15" i="9"/>
  <c r="QA9" i="10"/>
  <c r="QA11" i="10"/>
  <c r="QA14" i="10"/>
  <c r="QA18" i="10"/>
  <c r="QA24" i="10"/>
  <c r="QA30" i="10"/>
  <c r="QA35" i="10"/>
  <c r="QA38" i="10"/>
  <c r="QA43" i="10"/>
  <c r="QA49" i="10"/>
  <c r="QA52" i="10"/>
  <c r="QA56" i="10"/>
  <c r="QA18" i="11"/>
  <c r="QA28" i="11"/>
  <c r="QA25" i="11"/>
  <c r="QA39" i="11"/>
  <c r="QA37" i="11"/>
  <c r="QA42" i="11"/>
  <c r="QA47" i="11"/>
  <c r="QA51" i="11"/>
  <c r="QA55" i="11"/>
  <c r="PZ22" i="8"/>
  <c r="PZ27" i="8"/>
  <c r="PZ20" i="8"/>
  <c r="PZ26" i="9"/>
  <c r="PZ23" i="9"/>
  <c r="PZ29" i="9"/>
  <c r="PZ30" i="9"/>
  <c r="PZ11" i="8"/>
  <c r="PZ14" i="8"/>
  <c r="PZ19" i="8"/>
  <c r="PZ14" i="9"/>
  <c r="PZ9" i="9"/>
  <c r="PZ17" i="9"/>
  <c r="QA13" i="10"/>
  <c r="QA15" i="10"/>
  <c r="QA16" i="10"/>
  <c r="QA23" i="10"/>
  <c r="QA26" i="10"/>
  <c r="QA32" i="10"/>
  <c r="QA37" i="10"/>
  <c r="QA40" i="10"/>
  <c r="QA44" i="10"/>
  <c r="QA51" i="10"/>
  <c r="QA54" i="10"/>
  <c r="QA57" i="10"/>
  <c r="QA22" i="11"/>
  <c r="QA21" i="11"/>
  <c r="QA30" i="11"/>
  <c r="QA27" i="11"/>
  <c r="QA34" i="11"/>
  <c r="QA41" i="11"/>
  <c r="QA43" i="11"/>
  <c r="QA50" i="11"/>
  <c r="QA52" i="11"/>
  <c r="QA56" i="11"/>
  <c r="PZ25" i="8"/>
  <c r="PZ29" i="8"/>
  <c r="PZ24" i="8"/>
  <c r="PZ20" i="9"/>
  <c r="PZ22" i="9"/>
  <c r="PZ27" i="9"/>
  <c r="PZ8" i="8"/>
  <c r="QA17" i="10"/>
  <c r="QA10" i="10"/>
  <c r="QA19" i="10"/>
  <c r="QA25" i="10"/>
  <c r="QA28" i="10"/>
  <c r="QA29" i="10"/>
  <c r="QA39" i="10"/>
  <c r="QA42" i="10"/>
  <c r="QA45" i="10"/>
  <c r="QA48" i="10"/>
  <c r="QA53" i="10"/>
  <c r="QA24" i="11"/>
  <c r="QA35" i="11"/>
  <c r="QA29" i="11"/>
  <c r="QA36" i="11"/>
  <c r="QA38" i="11"/>
  <c r="QA45" i="11"/>
  <c r="QA49" i="11"/>
  <c r="QA53" i="11"/>
  <c r="PZ23" i="8"/>
  <c r="PZ26" i="8"/>
  <c r="PZ28" i="8"/>
  <c r="PZ21" i="9"/>
  <c r="PZ24" i="9"/>
  <c r="QA5" i="12"/>
  <c r="QA4" i="12"/>
  <c r="QA2" i="12" s="1"/>
  <c r="QB6" i="12"/>
  <c r="QA1" i="12"/>
  <c r="QA8" i="12" s="1"/>
  <c r="QA3" i="12"/>
  <c r="QB4" i="11"/>
  <c r="QB2" i="11" s="1"/>
  <c r="QC6" i="11"/>
  <c r="QB1" i="11"/>
  <c r="QB55" i="11" s="1"/>
  <c r="QB5" i="11"/>
  <c r="QB3" i="11"/>
  <c r="QB4" i="10"/>
  <c r="QB2" i="10" s="1"/>
  <c r="QC6" i="10"/>
  <c r="QB1" i="10"/>
  <c r="QB56" i="10" s="1"/>
  <c r="QB3" i="10"/>
  <c r="QB5" i="10"/>
  <c r="QA5" i="9"/>
  <c r="QB6" i="9"/>
  <c r="QA4" i="9"/>
  <c r="QA2" i="9" s="1"/>
  <c r="QA3" i="9"/>
  <c r="QA1" i="9"/>
  <c r="QA30" i="9" s="1"/>
  <c r="QA4" i="8"/>
  <c r="QA2" i="8" s="1"/>
  <c r="QB6" i="8"/>
  <c r="QA5" i="8"/>
  <c r="QA3" i="8"/>
  <c r="QA1" i="8"/>
  <c r="QA20" i="8" s="1"/>
  <c r="QA11" i="12" l="1"/>
  <c r="QA17" i="12"/>
  <c r="QA19" i="12"/>
  <c r="QA24" i="12"/>
  <c r="QA30" i="12"/>
  <c r="QA12" i="12"/>
  <c r="QA14" i="12"/>
  <c r="QA23" i="12"/>
  <c r="QA22" i="12"/>
  <c r="QA29" i="12"/>
  <c r="QA13" i="12"/>
  <c r="QA18" i="12"/>
  <c r="QA27" i="12"/>
  <c r="QA21" i="12"/>
  <c r="QA26" i="12"/>
  <c r="QA10" i="12"/>
  <c r="QA16" i="12"/>
  <c r="QA15" i="12"/>
  <c r="QA20" i="12"/>
  <c r="QA25" i="12"/>
  <c r="QA28" i="12"/>
  <c r="QA9" i="12"/>
  <c r="QA12" i="8"/>
  <c r="QB12" i="11"/>
  <c r="QB23" i="11"/>
  <c r="QA14" i="9"/>
  <c r="QB19" i="10"/>
  <c r="QB41" i="10"/>
  <c r="QA10" i="8"/>
  <c r="QB8" i="10"/>
  <c r="QB10" i="10"/>
  <c r="QB27" i="10"/>
  <c r="QA9" i="9"/>
  <c r="QB12" i="10"/>
  <c r="QB30" i="10"/>
  <c r="QB11" i="10"/>
  <c r="QB21" i="10"/>
  <c r="QB40" i="10"/>
  <c r="QB15" i="11"/>
  <c r="QA11" i="8"/>
  <c r="QB13" i="10"/>
  <c r="QA9" i="8"/>
  <c r="QA18" i="8"/>
  <c r="QA15" i="9"/>
  <c r="QA12" i="9"/>
  <c r="QA17" i="9"/>
  <c r="QB18" i="10"/>
  <c r="QB28" i="10"/>
  <c r="QB25" i="10"/>
  <c r="QB34" i="10"/>
  <c r="QB38" i="10"/>
  <c r="QB39" i="10"/>
  <c r="QB45" i="10"/>
  <c r="QB48" i="10"/>
  <c r="QB52" i="10"/>
  <c r="QB57" i="10"/>
  <c r="QB10" i="11"/>
  <c r="QB13" i="11"/>
  <c r="QB19" i="11"/>
  <c r="QB29" i="11"/>
  <c r="QB16" i="11"/>
  <c r="QB28" i="11"/>
  <c r="QB34" i="11"/>
  <c r="QB41" i="11"/>
  <c r="QB43" i="11"/>
  <c r="QB47" i="11"/>
  <c r="QB52" i="11"/>
  <c r="QB56" i="11"/>
  <c r="QA22" i="8"/>
  <c r="QA21" i="8"/>
  <c r="QA30" i="8"/>
  <c r="QA19" i="9"/>
  <c r="QA21" i="9"/>
  <c r="QA26" i="9"/>
  <c r="QA17" i="8"/>
  <c r="QB44" i="10"/>
  <c r="QB51" i="10"/>
  <c r="QB54" i="10"/>
  <c r="QB58" i="10"/>
  <c r="QB31" i="11"/>
  <c r="QB18" i="11"/>
  <c r="QB30" i="11"/>
  <c r="QB36" i="11"/>
  <c r="QB38" i="11"/>
  <c r="QB42" i="11"/>
  <c r="QB49" i="11"/>
  <c r="QB53" i="11"/>
  <c r="QB57" i="11"/>
  <c r="QA23" i="8"/>
  <c r="QA24" i="8"/>
  <c r="QA27" i="8"/>
  <c r="QA23" i="9"/>
  <c r="QA25" i="9"/>
  <c r="QA27" i="9"/>
  <c r="QA14" i="8"/>
  <c r="QA13" i="8"/>
  <c r="QA19" i="8"/>
  <c r="QA11" i="9"/>
  <c r="QA8" i="9"/>
  <c r="QA16" i="9"/>
  <c r="QB15" i="10"/>
  <c r="QB14" i="10"/>
  <c r="QB24" i="10"/>
  <c r="QB22" i="10"/>
  <c r="QB29" i="10"/>
  <c r="QB32" i="10"/>
  <c r="QB35" i="10"/>
  <c r="QB43" i="10"/>
  <c r="QB47" i="10"/>
  <c r="QB50" i="10"/>
  <c r="QB55" i="10"/>
  <c r="QB9" i="11"/>
  <c r="QB21" i="11"/>
  <c r="QB25" i="11"/>
  <c r="QB22" i="11"/>
  <c r="QB24" i="11"/>
  <c r="QB32" i="11"/>
  <c r="QB37" i="11"/>
  <c r="QB40" i="11"/>
  <c r="QB44" i="11"/>
  <c r="QB50" i="11"/>
  <c r="QB54" i="11"/>
  <c r="QB58" i="11"/>
  <c r="QA25" i="8"/>
  <c r="QA28" i="8"/>
  <c r="QA31" i="8"/>
  <c r="QA20" i="9"/>
  <c r="QA29" i="9"/>
  <c r="QA8" i="8"/>
  <c r="QA15" i="8"/>
  <c r="QA16" i="8"/>
  <c r="QA13" i="9"/>
  <c r="QA10" i="9"/>
  <c r="QA18" i="9"/>
  <c r="QB9" i="10"/>
  <c r="QB17" i="10"/>
  <c r="QB16" i="10"/>
  <c r="QB26" i="10"/>
  <c r="QB23" i="10"/>
  <c r="QB31" i="10"/>
  <c r="QB36" i="10"/>
  <c r="QB37" i="10"/>
  <c r="QB42" i="10"/>
  <c r="QB49" i="10"/>
  <c r="QB53" i="10"/>
  <c r="QB8" i="11"/>
  <c r="QB11" i="11"/>
  <c r="QB17" i="11"/>
  <c r="QB27" i="11"/>
  <c r="QB14" i="11"/>
  <c r="QB26" i="11"/>
  <c r="QB35" i="11"/>
  <c r="QB39" i="11"/>
  <c r="QB45" i="11"/>
  <c r="QB48" i="11"/>
  <c r="QB51" i="11"/>
  <c r="QA26" i="8"/>
  <c r="QA29" i="8"/>
  <c r="QA24" i="9"/>
  <c r="QA22" i="9"/>
  <c r="QA28" i="9"/>
  <c r="QB5" i="12"/>
  <c r="QB4" i="12"/>
  <c r="QB2" i="12" s="1"/>
  <c r="QC6" i="12"/>
  <c r="QB3" i="12"/>
  <c r="QB1" i="12"/>
  <c r="QB8" i="12" s="1"/>
  <c r="QD6" i="11"/>
  <c r="QC1" i="11"/>
  <c r="QC55" i="11" s="1"/>
  <c r="QC5" i="11"/>
  <c r="QC3" i="11"/>
  <c r="QC4" i="11"/>
  <c r="QC2" i="11" s="1"/>
  <c r="QD6" i="10"/>
  <c r="QC1" i="10"/>
  <c r="QC56" i="10" s="1"/>
  <c r="QC5" i="10"/>
  <c r="QC3" i="10"/>
  <c r="QC4" i="10"/>
  <c r="QC2" i="10" s="1"/>
  <c r="QB5" i="9"/>
  <c r="QB4" i="9"/>
  <c r="QB2" i="9" s="1"/>
  <c r="QC6" i="9"/>
  <c r="QB3" i="9"/>
  <c r="QB1" i="9"/>
  <c r="QB30" i="9" s="1"/>
  <c r="QC6" i="8"/>
  <c r="QB5" i="8"/>
  <c r="QB4" i="8"/>
  <c r="QB2" i="8" s="1"/>
  <c r="QB3" i="8"/>
  <c r="QB1" i="8"/>
  <c r="QB20" i="8" s="1"/>
  <c r="QB11" i="12" l="1"/>
  <c r="QB17" i="12"/>
  <c r="QB20" i="12"/>
  <c r="QB27" i="12"/>
  <c r="QB29" i="12"/>
  <c r="QB12" i="12"/>
  <c r="QB14" i="12"/>
  <c r="QB22" i="12"/>
  <c r="QB24" i="12"/>
  <c r="QB13" i="12"/>
  <c r="QB15" i="12"/>
  <c r="QB18" i="12"/>
  <c r="QB19" i="12"/>
  <c r="QB21" i="12"/>
  <c r="QB28" i="12"/>
  <c r="QB10" i="12"/>
  <c r="QB16" i="12"/>
  <c r="QB26" i="12"/>
  <c r="QB23" i="12"/>
  <c r="QB25" i="12"/>
  <c r="QB30" i="12"/>
  <c r="QB9" i="12"/>
  <c r="QC23" i="10"/>
  <c r="QC22" i="10"/>
  <c r="QB14" i="8"/>
  <c r="QB11" i="9"/>
  <c r="QB8" i="9"/>
  <c r="QC15" i="10"/>
  <c r="QC32" i="10"/>
  <c r="QC10" i="11"/>
  <c r="QC16" i="11"/>
  <c r="QC25" i="11"/>
  <c r="QC14" i="11"/>
  <c r="QC37" i="11"/>
  <c r="QC27" i="11"/>
  <c r="QB10" i="9"/>
  <c r="QB13" i="8"/>
  <c r="QB15" i="9"/>
  <c r="QB16" i="9"/>
  <c r="QC28" i="10"/>
  <c r="QC8" i="11"/>
  <c r="QC11" i="11"/>
  <c r="QC17" i="11"/>
  <c r="QC36" i="11"/>
  <c r="QB8" i="8"/>
  <c r="QB16" i="8"/>
  <c r="QB9" i="9"/>
  <c r="QB18" i="9"/>
  <c r="QC8" i="10"/>
  <c r="QC16" i="10"/>
  <c r="QC31" i="10"/>
  <c r="QC9" i="11"/>
  <c r="QC13" i="11"/>
  <c r="QC19" i="11"/>
  <c r="QC30" i="11"/>
  <c r="QC9" i="10"/>
  <c r="QC17" i="10"/>
  <c r="QC19" i="10"/>
  <c r="QC25" i="10"/>
  <c r="QC34" i="10"/>
  <c r="QC36" i="10"/>
  <c r="QC39" i="10"/>
  <c r="QC45" i="10"/>
  <c r="QC49" i="10"/>
  <c r="QC53" i="10"/>
  <c r="QC57" i="10"/>
  <c r="QC24" i="11"/>
  <c r="QC34" i="11"/>
  <c r="QC38" i="11"/>
  <c r="QC44" i="11"/>
  <c r="QC51" i="11"/>
  <c r="QC50" i="11"/>
  <c r="QC56" i="11"/>
  <c r="QB24" i="8"/>
  <c r="QB25" i="8"/>
  <c r="QB26" i="8"/>
  <c r="QB22" i="9"/>
  <c r="QB20" i="9"/>
  <c r="QB25" i="9"/>
  <c r="QB15" i="8"/>
  <c r="QB10" i="8"/>
  <c r="QB17" i="9"/>
  <c r="QB12" i="9"/>
  <c r="QC10" i="10"/>
  <c r="QC11" i="10"/>
  <c r="QC18" i="10"/>
  <c r="QC24" i="10"/>
  <c r="QC27" i="10"/>
  <c r="QC35" i="10"/>
  <c r="QC38" i="10"/>
  <c r="QC41" i="10"/>
  <c r="QC44" i="10"/>
  <c r="QC50" i="10"/>
  <c r="QC54" i="10"/>
  <c r="QC58" i="10"/>
  <c r="QC21" i="11"/>
  <c r="QC22" i="11"/>
  <c r="QC29" i="11"/>
  <c r="QC26" i="11"/>
  <c r="QC32" i="11"/>
  <c r="QC39" i="11"/>
  <c r="QC47" i="11"/>
  <c r="QC48" i="11"/>
  <c r="QC52" i="11"/>
  <c r="QC57" i="11"/>
  <c r="QB21" i="8"/>
  <c r="QB27" i="8"/>
  <c r="QB30" i="8"/>
  <c r="QB24" i="9"/>
  <c r="QB28" i="9"/>
  <c r="QB27" i="9"/>
  <c r="QB18" i="8"/>
  <c r="QB9" i="8"/>
  <c r="QB17" i="8"/>
  <c r="QB12" i="8"/>
  <c r="QB11" i="8"/>
  <c r="QB19" i="8"/>
  <c r="QB13" i="9"/>
  <c r="QB14" i="9"/>
  <c r="QC14" i="10"/>
  <c r="QC12" i="10"/>
  <c r="QC13" i="10"/>
  <c r="QC21" i="10"/>
  <c r="QC26" i="10"/>
  <c r="QC29" i="10"/>
  <c r="QC30" i="10"/>
  <c r="QC40" i="10"/>
  <c r="QC43" i="10"/>
  <c r="QC47" i="10"/>
  <c r="QC52" i="10"/>
  <c r="QC55" i="10"/>
  <c r="QC12" i="11"/>
  <c r="QC18" i="11"/>
  <c r="QC15" i="11"/>
  <c r="QC23" i="11"/>
  <c r="QC31" i="11"/>
  <c r="QC28" i="11"/>
  <c r="QC40" i="11"/>
  <c r="QC41" i="11"/>
  <c r="QC43" i="11"/>
  <c r="QC53" i="11"/>
  <c r="QC54" i="11"/>
  <c r="QC58" i="11"/>
  <c r="QB22" i="8"/>
  <c r="QB28" i="8"/>
  <c r="QB31" i="8"/>
  <c r="QB19" i="9"/>
  <c r="QB26" i="9"/>
  <c r="QC37" i="10"/>
  <c r="QC42" i="10"/>
  <c r="QC48" i="10"/>
  <c r="QC51" i="10"/>
  <c r="QC35" i="11"/>
  <c r="QC42" i="11"/>
  <c r="QC45" i="11"/>
  <c r="QC49" i="11"/>
  <c r="QB23" i="8"/>
  <c r="QB29" i="8"/>
  <c r="QB23" i="9"/>
  <c r="QB21" i="9"/>
  <c r="QB29" i="9"/>
  <c r="QC4" i="12"/>
  <c r="QC2" i="12" s="1"/>
  <c r="QD6" i="12"/>
  <c r="QC5" i="12"/>
  <c r="QC3" i="12"/>
  <c r="QC1" i="12"/>
  <c r="QC8" i="12" s="1"/>
  <c r="QD5" i="11"/>
  <c r="QD3" i="11"/>
  <c r="QD4" i="11"/>
  <c r="QD2" i="11" s="1"/>
  <c r="QE6" i="11"/>
  <c r="QD1" i="11"/>
  <c r="QD58" i="11" s="1"/>
  <c r="QD5" i="10"/>
  <c r="QD3" i="10"/>
  <c r="QD4" i="10"/>
  <c r="QD2" i="10" s="1"/>
  <c r="QE6" i="10"/>
  <c r="QD1" i="10"/>
  <c r="QD55" i="10" s="1"/>
  <c r="QC4" i="9"/>
  <c r="QC2" i="9" s="1"/>
  <c r="QD6" i="9"/>
  <c r="QC5" i="9"/>
  <c r="QC1" i="9"/>
  <c r="QC3" i="9"/>
  <c r="QC5" i="8"/>
  <c r="QC4" i="8"/>
  <c r="QC2" i="8" s="1"/>
  <c r="QD6" i="8"/>
  <c r="QC1" i="8"/>
  <c r="QC31" i="8" s="1"/>
  <c r="QC3" i="8"/>
  <c r="QC10" i="12" l="1"/>
  <c r="QC19" i="12"/>
  <c r="QC21" i="12"/>
  <c r="QC29" i="12"/>
  <c r="QC27" i="12"/>
  <c r="QC11" i="12"/>
  <c r="QC15" i="12"/>
  <c r="QC28" i="12"/>
  <c r="QC22" i="12"/>
  <c r="QC20" i="12"/>
  <c r="QC12" i="12"/>
  <c r="QC14" i="12"/>
  <c r="QC16" i="12"/>
  <c r="QC26" i="12"/>
  <c r="QC24" i="12"/>
  <c r="QC13" i="12"/>
  <c r="QC18" i="12"/>
  <c r="QC17" i="12"/>
  <c r="QC25" i="12"/>
  <c r="QC23" i="12"/>
  <c r="QC30" i="12"/>
  <c r="QC9" i="12"/>
  <c r="QD14" i="10"/>
  <c r="QD11" i="11"/>
  <c r="QD19" i="10"/>
  <c r="QD12" i="11"/>
  <c r="QC18" i="9"/>
  <c r="QD13" i="10"/>
  <c r="QC8" i="9"/>
  <c r="QD29" i="10"/>
  <c r="QD10" i="10"/>
  <c r="QD17" i="10"/>
  <c r="QD37" i="10"/>
  <c r="QC8" i="8"/>
  <c r="QC16" i="9"/>
  <c r="QD16" i="10"/>
  <c r="QD27" i="10"/>
  <c r="QC13" i="8"/>
  <c r="QC16" i="8"/>
  <c r="QD8" i="10"/>
  <c r="QD9" i="10"/>
  <c r="QD26" i="10"/>
  <c r="QC11" i="8"/>
  <c r="QC14" i="8"/>
  <c r="QC19" i="8"/>
  <c r="QC14" i="9"/>
  <c r="QC13" i="9"/>
  <c r="QC17" i="9"/>
  <c r="QD15" i="10"/>
  <c r="QD25" i="10"/>
  <c r="QD24" i="10"/>
  <c r="QD32" i="10"/>
  <c r="QD35" i="10"/>
  <c r="QD38" i="10"/>
  <c r="QD44" i="10"/>
  <c r="QD48" i="10"/>
  <c r="QD54" i="10"/>
  <c r="QD56" i="10"/>
  <c r="QD9" i="11"/>
  <c r="QD10" i="11"/>
  <c r="QD16" i="11"/>
  <c r="QD26" i="11"/>
  <c r="QD17" i="11"/>
  <c r="QD27" i="11"/>
  <c r="QD36" i="11"/>
  <c r="QD35" i="11"/>
  <c r="QD41" i="11"/>
  <c r="QD45" i="11"/>
  <c r="QD54" i="11"/>
  <c r="QD55" i="11"/>
  <c r="QC23" i="8"/>
  <c r="QC28" i="8"/>
  <c r="QC20" i="8"/>
  <c r="QC19" i="9"/>
  <c r="QC24" i="9"/>
  <c r="QC26" i="9"/>
  <c r="QC30" i="9"/>
  <c r="QD40" i="10"/>
  <c r="QD43" i="10"/>
  <c r="QD49" i="10"/>
  <c r="QD52" i="10"/>
  <c r="QD57" i="10"/>
  <c r="QD18" i="11"/>
  <c r="QD28" i="11"/>
  <c r="QD19" i="11"/>
  <c r="QD29" i="11"/>
  <c r="QD37" i="11"/>
  <c r="QD38" i="11"/>
  <c r="QD44" i="11"/>
  <c r="QD49" i="11"/>
  <c r="QD50" i="11"/>
  <c r="QD56" i="11"/>
  <c r="QC21" i="8"/>
  <c r="QC26" i="8"/>
  <c r="QC25" i="8"/>
  <c r="QC21" i="9"/>
  <c r="QC23" i="9"/>
  <c r="QC28" i="9"/>
  <c r="QC15" i="8"/>
  <c r="QC10" i="8"/>
  <c r="QC18" i="8"/>
  <c r="QC10" i="9"/>
  <c r="QC9" i="9"/>
  <c r="QD12" i="10"/>
  <c r="QD11" i="10"/>
  <c r="QD22" i="10"/>
  <c r="QD21" i="10"/>
  <c r="QD28" i="10"/>
  <c r="QD31" i="10"/>
  <c r="QD39" i="10"/>
  <c r="QD42" i="10"/>
  <c r="QD45" i="10"/>
  <c r="QD50" i="10"/>
  <c r="QD53" i="10"/>
  <c r="QD58" i="10"/>
  <c r="QD13" i="11"/>
  <c r="QD14" i="11"/>
  <c r="QD21" i="11"/>
  <c r="QD30" i="11"/>
  <c r="QD23" i="11"/>
  <c r="QD31" i="11"/>
  <c r="QD42" i="11"/>
  <c r="QD40" i="11"/>
  <c r="QD47" i="11"/>
  <c r="QD48" i="11"/>
  <c r="QD53" i="11"/>
  <c r="QD57" i="11"/>
  <c r="QC24" i="8"/>
  <c r="QC30" i="8"/>
  <c r="QC29" i="8"/>
  <c r="QC22" i="9"/>
  <c r="QC25" i="9"/>
  <c r="QC9" i="8"/>
  <c r="QC12" i="8"/>
  <c r="QC17" i="8"/>
  <c r="QC12" i="9"/>
  <c r="QC11" i="9"/>
  <c r="QC15" i="9"/>
  <c r="QD18" i="10"/>
  <c r="QD23" i="10"/>
  <c r="QD30" i="10"/>
  <c r="QD34" i="10"/>
  <c r="QD36" i="10"/>
  <c r="QD41" i="10"/>
  <c r="QD47" i="10"/>
  <c r="QD51" i="10"/>
  <c r="QD8" i="11"/>
  <c r="QD22" i="11"/>
  <c r="QD24" i="11"/>
  <c r="QD15" i="11"/>
  <c r="QD25" i="11"/>
  <c r="QD34" i="11"/>
  <c r="QD32" i="11"/>
  <c r="QD39" i="11"/>
  <c r="QD43" i="11"/>
  <c r="QD51" i="11"/>
  <c r="QD52" i="11"/>
  <c r="QC22" i="8"/>
  <c r="QC27" i="8"/>
  <c r="QC27" i="9"/>
  <c r="QC20" i="9"/>
  <c r="QC29" i="9"/>
  <c r="QE6" i="12"/>
  <c r="QD5" i="12"/>
  <c r="QD4" i="12"/>
  <c r="QD2" i="12" s="1"/>
  <c r="QD1" i="12"/>
  <c r="QD8" i="12" s="1"/>
  <c r="QD3" i="12"/>
  <c r="QE5" i="11"/>
  <c r="QE3" i="11"/>
  <c r="QE4" i="11"/>
  <c r="QE2" i="11" s="1"/>
  <c r="QF6" i="11"/>
  <c r="QE1" i="11"/>
  <c r="QE55" i="11" s="1"/>
  <c r="QE5" i="10"/>
  <c r="QE3" i="10"/>
  <c r="QE4" i="10"/>
  <c r="QE2" i="10" s="1"/>
  <c r="QF6" i="10"/>
  <c r="QE1" i="10"/>
  <c r="QE58" i="10" s="1"/>
  <c r="QE6" i="9"/>
  <c r="QD1" i="9"/>
  <c r="QD5" i="9"/>
  <c r="QD3" i="9"/>
  <c r="QD4" i="9"/>
  <c r="QD2" i="9" s="1"/>
  <c r="QD5" i="8"/>
  <c r="QD4" i="8"/>
  <c r="QD2" i="8" s="1"/>
  <c r="QE6" i="8"/>
  <c r="QD1" i="8"/>
  <c r="QD3" i="8"/>
  <c r="QD12" i="12" l="1"/>
  <c r="QD14" i="12"/>
  <c r="QD24" i="12"/>
  <c r="QD28" i="12"/>
  <c r="QD23" i="12"/>
  <c r="QD30" i="12"/>
  <c r="QD13" i="12"/>
  <c r="QD18" i="12"/>
  <c r="QD20" i="12"/>
  <c r="QD22" i="12"/>
  <c r="QD27" i="12"/>
  <c r="QD10" i="12"/>
  <c r="QD15" i="12"/>
  <c r="QD21" i="12"/>
  <c r="QD26" i="12"/>
  <c r="QD29" i="12"/>
  <c r="QD11" i="12"/>
  <c r="QD17" i="12"/>
  <c r="QD16" i="12"/>
  <c r="QD25" i="12"/>
  <c r="QD19" i="12"/>
  <c r="QD9" i="12"/>
  <c r="QD12" i="8"/>
  <c r="QD15" i="8"/>
  <c r="QD9" i="9"/>
  <c r="QE10" i="10"/>
  <c r="QE13" i="10"/>
  <c r="QE15" i="10"/>
  <c r="QE30" i="10"/>
  <c r="QD19" i="8"/>
  <c r="QE24" i="10"/>
  <c r="QD14" i="8"/>
  <c r="QD18" i="9"/>
  <c r="QE14" i="10"/>
  <c r="QD9" i="8"/>
  <c r="QD18" i="8"/>
  <c r="QD14" i="9"/>
  <c r="QE19" i="10"/>
  <c r="QD10" i="9"/>
  <c r="QD11" i="8"/>
  <c r="QD10" i="8"/>
  <c r="QD17" i="8"/>
  <c r="QE11" i="10"/>
  <c r="QE8" i="10"/>
  <c r="QE18" i="10"/>
  <c r="QD12" i="9"/>
  <c r="QD11" i="9"/>
  <c r="QD15" i="9"/>
  <c r="QE9" i="10"/>
  <c r="QE12" i="10"/>
  <c r="QE22" i="10"/>
  <c r="QE27" i="10"/>
  <c r="QE34" i="10"/>
  <c r="QE31" i="10"/>
  <c r="QE36" i="10"/>
  <c r="QE43" i="10"/>
  <c r="QE47" i="10"/>
  <c r="QE50" i="10"/>
  <c r="QE53" i="10"/>
  <c r="QE11" i="11"/>
  <c r="QE17" i="11"/>
  <c r="QE14" i="11"/>
  <c r="QE41" i="11"/>
  <c r="QE30" i="11"/>
  <c r="QE27" i="11"/>
  <c r="QE36" i="11"/>
  <c r="QE42" i="11"/>
  <c r="QE45" i="11"/>
  <c r="QE50" i="11"/>
  <c r="QE53" i="11"/>
  <c r="QE57" i="11"/>
  <c r="QD21" i="8"/>
  <c r="QD26" i="8"/>
  <c r="QD28" i="8"/>
  <c r="QD21" i="9"/>
  <c r="QD19" i="9"/>
  <c r="QD28" i="9"/>
  <c r="QE35" i="10"/>
  <c r="QE38" i="10"/>
  <c r="QE41" i="10"/>
  <c r="QE49" i="10"/>
  <c r="QE52" i="10"/>
  <c r="QE57" i="10"/>
  <c r="QE13" i="11"/>
  <c r="QE15" i="11"/>
  <c r="QE16" i="11"/>
  <c r="QE24" i="11"/>
  <c r="QE35" i="11"/>
  <c r="QE29" i="11"/>
  <c r="QE37" i="11"/>
  <c r="QE38" i="11"/>
  <c r="QE44" i="11"/>
  <c r="QE48" i="11"/>
  <c r="QE54" i="11"/>
  <c r="QE58" i="11"/>
  <c r="QD22" i="8"/>
  <c r="QD30" i="8"/>
  <c r="QD31" i="8"/>
  <c r="QD25" i="9"/>
  <c r="QD23" i="9"/>
  <c r="QD13" i="9"/>
  <c r="QD17" i="9"/>
  <c r="QD13" i="8"/>
  <c r="QD8" i="8"/>
  <c r="QD16" i="8"/>
  <c r="QD8" i="9"/>
  <c r="QD16" i="9"/>
  <c r="QE17" i="10"/>
  <c r="QE21" i="10"/>
  <c r="QE16" i="10"/>
  <c r="QE23" i="10"/>
  <c r="QE26" i="10"/>
  <c r="QE32" i="10"/>
  <c r="QE37" i="10"/>
  <c r="QE40" i="10"/>
  <c r="QE44" i="10"/>
  <c r="QE51" i="10"/>
  <c r="QE54" i="10"/>
  <c r="QE56" i="10"/>
  <c r="QE10" i="11"/>
  <c r="QE19" i="11"/>
  <c r="QE18" i="11"/>
  <c r="QE26" i="11"/>
  <c r="QE23" i="11"/>
  <c r="QE31" i="11"/>
  <c r="QE39" i="11"/>
  <c r="QE40" i="11"/>
  <c r="QE47" i="11"/>
  <c r="QE52" i="11"/>
  <c r="QE56" i="11"/>
  <c r="QD25" i="8"/>
  <c r="QD27" i="8"/>
  <c r="QD20" i="8"/>
  <c r="QD24" i="9"/>
  <c r="QD26" i="9"/>
  <c r="QD29" i="9"/>
  <c r="QD30" i="9"/>
  <c r="QE25" i="10"/>
  <c r="QE28" i="10"/>
  <c r="QE29" i="10"/>
  <c r="QE39" i="10"/>
  <c r="QE42" i="10"/>
  <c r="QE45" i="10"/>
  <c r="QE48" i="10"/>
  <c r="QE55" i="10"/>
  <c r="QE8" i="11"/>
  <c r="QE9" i="11"/>
  <c r="QE12" i="11"/>
  <c r="QE22" i="11"/>
  <c r="QE21" i="11"/>
  <c r="QE28" i="11"/>
  <c r="QE25" i="11"/>
  <c r="QE34" i="11"/>
  <c r="QE32" i="11"/>
  <c r="QE43" i="11"/>
  <c r="QE49" i="11"/>
  <c r="QE51" i="11"/>
  <c r="QD23" i="8"/>
  <c r="QD29" i="8"/>
  <c r="QD24" i="8"/>
  <c r="QD20" i="9"/>
  <c r="QD22" i="9"/>
  <c r="QD27" i="9"/>
  <c r="QE5" i="12"/>
  <c r="QE4" i="12"/>
  <c r="QE2" i="12" s="1"/>
  <c r="QF6" i="12"/>
  <c r="QE1" i="12"/>
  <c r="QE8" i="12" s="1"/>
  <c r="QE3" i="12"/>
  <c r="QF4" i="11"/>
  <c r="QF2" i="11" s="1"/>
  <c r="QG6" i="11"/>
  <c r="QF1" i="11"/>
  <c r="QF57" i="11" s="1"/>
  <c r="QF5" i="11"/>
  <c r="QF3" i="11"/>
  <c r="QF4" i="10"/>
  <c r="QF2" i="10" s="1"/>
  <c r="QG6" i="10"/>
  <c r="QF1" i="10"/>
  <c r="QF55" i="10" s="1"/>
  <c r="QF5" i="10"/>
  <c r="QF3" i="10"/>
  <c r="QE5" i="9"/>
  <c r="QF6" i="9"/>
  <c r="QE3" i="9"/>
  <c r="QE4" i="9"/>
  <c r="QE2" i="9" s="1"/>
  <c r="QE1" i="9"/>
  <c r="QE4" i="8"/>
  <c r="QE2" i="8" s="1"/>
  <c r="QF6" i="8"/>
  <c r="QE5" i="8"/>
  <c r="QE3" i="8"/>
  <c r="QE1" i="8"/>
  <c r="QE31" i="8" s="1"/>
  <c r="QE11" i="12" l="1"/>
  <c r="QE17" i="12"/>
  <c r="QE15" i="12"/>
  <c r="QE24" i="12"/>
  <c r="QE26" i="12"/>
  <c r="QE30" i="12"/>
  <c r="QE12" i="12"/>
  <c r="QE19" i="12"/>
  <c r="QE27" i="12"/>
  <c r="QE21" i="12"/>
  <c r="QE13" i="12"/>
  <c r="QE14" i="12"/>
  <c r="QE23" i="12"/>
  <c r="QE25" i="12"/>
  <c r="QE28" i="12"/>
  <c r="QE10" i="12"/>
  <c r="QE16" i="12"/>
  <c r="QE18" i="12"/>
  <c r="QE20" i="12"/>
  <c r="QE22" i="12"/>
  <c r="QE29" i="12"/>
  <c r="QE9" i="12"/>
  <c r="QF31" i="11"/>
  <c r="QE10" i="8"/>
  <c r="QE17" i="9"/>
  <c r="QF18" i="10"/>
  <c r="QF10" i="10"/>
  <c r="QF28" i="10"/>
  <c r="QF8" i="11"/>
  <c r="QF37" i="11"/>
  <c r="QE11" i="9"/>
  <c r="QE10" i="9"/>
  <c r="QF30" i="10"/>
  <c r="QF53" i="11"/>
  <c r="QF8" i="10"/>
  <c r="QF49" i="10"/>
  <c r="QF23" i="11"/>
  <c r="QF11" i="10"/>
  <c r="QF14" i="10"/>
  <c r="QF23" i="10"/>
  <c r="QF36" i="10"/>
  <c r="QF52" i="10"/>
  <c r="QF40" i="11"/>
  <c r="QF58" i="11"/>
  <c r="QE13" i="9"/>
  <c r="QF21" i="10"/>
  <c r="QF27" i="10"/>
  <c r="QF37" i="10"/>
  <c r="QF56" i="10"/>
  <c r="QF9" i="11"/>
  <c r="QF24" i="11"/>
  <c r="QF44" i="11"/>
  <c r="QE12" i="9"/>
  <c r="QE14" i="9"/>
  <c r="QF13" i="10"/>
  <c r="QE9" i="8"/>
  <c r="QE16" i="9"/>
  <c r="QF15" i="10"/>
  <c r="QF24" i="10"/>
  <c r="QF31" i="10"/>
  <c r="QF43" i="10"/>
  <c r="QF21" i="11"/>
  <c r="QF32" i="11"/>
  <c r="QF50" i="11"/>
  <c r="QE12" i="8"/>
  <c r="QE11" i="8"/>
  <c r="QE17" i="8"/>
  <c r="QE9" i="9"/>
  <c r="QE8" i="9"/>
  <c r="QE15" i="9"/>
  <c r="QF9" i="10"/>
  <c r="QF17" i="10"/>
  <c r="QF16" i="10"/>
  <c r="QF26" i="10"/>
  <c r="QF25" i="10"/>
  <c r="QF34" i="10"/>
  <c r="QF38" i="10"/>
  <c r="QF39" i="10"/>
  <c r="QF45" i="10"/>
  <c r="QF48" i="10"/>
  <c r="QF53" i="10"/>
  <c r="QF57" i="10"/>
  <c r="QF11" i="11"/>
  <c r="QF17" i="11"/>
  <c r="QF25" i="11"/>
  <c r="QF14" i="11"/>
  <c r="QF26" i="11"/>
  <c r="QF35" i="11"/>
  <c r="QF39" i="11"/>
  <c r="QF43" i="11"/>
  <c r="QF47" i="11"/>
  <c r="QF51" i="11"/>
  <c r="QF54" i="11"/>
  <c r="QE23" i="8"/>
  <c r="QE29" i="8"/>
  <c r="QE20" i="8"/>
  <c r="QE21" i="9"/>
  <c r="QE29" i="9"/>
  <c r="QE28" i="9"/>
  <c r="QE30" i="9"/>
  <c r="QE14" i="8"/>
  <c r="QE19" i="8"/>
  <c r="QF40" i="10"/>
  <c r="QF41" i="10"/>
  <c r="QF44" i="10"/>
  <c r="QF51" i="10"/>
  <c r="QF54" i="10"/>
  <c r="QF58" i="10"/>
  <c r="QF10" i="11"/>
  <c r="QF13" i="11"/>
  <c r="QF19" i="11"/>
  <c r="QF27" i="11"/>
  <c r="QF16" i="11"/>
  <c r="QF28" i="11"/>
  <c r="QF34" i="11"/>
  <c r="QF41" i="11"/>
  <c r="QF45" i="11"/>
  <c r="QF48" i="11"/>
  <c r="QF52" i="11"/>
  <c r="QF56" i="11"/>
  <c r="QE22" i="8"/>
  <c r="QE24" i="8"/>
  <c r="QE30" i="8"/>
  <c r="QE19" i="9"/>
  <c r="QE25" i="9"/>
  <c r="QE26" i="9"/>
  <c r="QE13" i="8"/>
  <c r="QE8" i="8"/>
  <c r="QE15" i="8"/>
  <c r="QE16" i="8"/>
  <c r="QE18" i="9"/>
  <c r="QF12" i="10"/>
  <c r="QF19" i="10"/>
  <c r="QF22" i="10"/>
  <c r="QF29" i="10"/>
  <c r="QF32" i="10"/>
  <c r="QF35" i="10"/>
  <c r="QF42" i="10"/>
  <c r="QF47" i="10"/>
  <c r="QF50" i="10"/>
  <c r="QF12" i="11"/>
  <c r="QF15" i="11"/>
  <c r="QF22" i="11"/>
  <c r="QF29" i="11"/>
  <c r="QF18" i="11"/>
  <c r="QF30" i="11"/>
  <c r="QF36" i="11"/>
  <c r="QF38" i="11"/>
  <c r="QF42" i="11"/>
  <c r="QF49" i="11"/>
  <c r="QF55" i="11"/>
  <c r="QE25" i="8"/>
  <c r="QE21" i="8"/>
  <c r="QE27" i="8"/>
  <c r="QE20" i="9"/>
  <c r="QE23" i="9"/>
  <c r="QE27" i="9"/>
  <c r="QE18" i="8"/>
  <c r="QE26" i="8"/>
  <c r="QE28" i="8"/>
  <c r="QE24" i="9"/>
  <c r="QE22" i="9"/>
  <c r="QF5" i="12"/>
  <c r="QF4" i="12"/>
  <c r="QF2" i="12" s="1"/>
  <c r="QG6" i="12"/>
  <c r="QF3" i="12"/>
  <c r="QF1" i="12"/>
  <c r="QF8" i="12" s="1"/>
  <c r="QH6" i="11"/>
  <c r="QG1" i="11"/>
  <c r="QG57" i="11" s="1"/>
  <c r="QG5" i="11"/>
  <c r="QG3" i="11"/>
  <c r="QG4" i="11"/>
  <c r="QG2" i="11" s="1"/>
  <c r="QH6" i="10"/>
  <c r="QG1" i="10"/>
  <c r="QG57" i="10" s="1"/>
  <c r="QG5" i="10"/>
  <c r="QG3" i="10"/>
  <c r="QG4" i="10"/>
  <c r="QG2" i="10" s="1"/>
  <c r="QF5" i="9"/>
  <c r="QF4" i="9"/>
  <c r="QF2" i="9" s="1"/>
  <c r="QG6" i="9"/>
  <c r="QF3" i="9"/>
  <c r="QF1" i="9"/>
  <c r="QG6" i="8"/>
  <c r="QF5" i="8"/>
  <c r="QF4" i="8"/>
  <c r="QF2" i="8" s="1"/>
  <c r="QF3" i="8"/>
  <c r="QF1" i="8"/>
  <c r="QF11" i="12" l="1"/>
  <c r="QF17" i="12"/>
  <c r="QF22" i="12"/>
  <c r="QF23" i="12"/>
  <c r="QF25" i="12"/>
  <c r="QF12" i="12"/>
  <c r="QF14" i="12"/>
  <c r="QF26" i="12"/>
  <c r="QF27" i="12"/>
  <c r="QF13" i="12"/>
  <c r="QF15" i="12"/>
  <c r="QF18" i="12"/>
  <c r="QF24" i="12"/>
  <c r="QF28" i="12"/>
  <c r="QF10" i="12"/>
  <c r="QF16" i="12"/>
  <c r="QF20" i="12"/>
  <c r="QF19" i="12"/>
  <c r="QF21" i="12"/>
  <c r="QF29" i="12"/>
  <c r="QF30" i="12"/>
  <c r="QF9" i="12"/>
  <c r="QF8" i="8"/>
  <c r="QF9" i="9"/>
  <c r="QF15" i="8"/>
  <c r="QG11" i="10"/>
  <c r="QG13" i="11"/>
  <c r="QG14" i="11"/>
  <c r="QF10" i="8"/>
  <c r="QG8" i="11"/>
  <c r="QG38" i="11"/>
  <c r="QG10" i="11"/>
  <c r="QG19" i="11"/>
  <c r="QF17" i="8"/>
  <c r="QF14" i="9"/>
  <c r="QG23" i="10"/>
  <c r="QG24" i="10"/>
  <c r="QG27" i="10"/>
  <c r="QG34" i="10"/>
  <c r="QG38" i="10"/>
  <c r="QG41" i="10"/>
  <c r="QG44" i="10"/>
  <c r="QG50" i="10"/>
  <c r="QG54" i="10"/>
  <c r="QG58" i="10"/>
  <c r="QG27" i="11"/>
  <c r="QG24" i="11"/>
  <c r="QG32" i="11"/>
  <c r="QG39" i="11"/>
  <c r="QG47" i="11"/>
  <c r="QG51" i="11"/>
  <c r="QG50" i="11"/>
  <c r="QG56" i="11"/>
  <c r="QF27" i="8"/>
  <c r="QF24" i="8"/>
  <c r="QF30" i="8"/>
  <c r="QF26" i="9"/>
  <c r="QF24" i="9"/>
  <c r="QF29" i="9"/>
  <c r="QF12" i="8"/>
  <c r="QF19" i="8"/>
  <c r="QF11" i="9"/>
  <c r="QF8" i="9"/>
  <c r="QF17" i="9"/>
  <c r="QG8" i="10"/>
  <c r="QG13" i="10"/>
  <c r="QG18" i="10"/>
  <c r="QG26" i="10"/>
  <c r="QG35" i="10"/>
  <c r="QG30" i="10"/>
  <c r="QG40" i="10"/>
  <c r="QG42" i="10"/>
  <c r="QG48" i="10"/>
  <c r="QG51" i="10"/>
  <c r="QG55" i="10"/>
  <c r="QG12" i="11"/>
  <c r="QG18" i="11"/>
  <c r="QG21" i="11"/>
  <c r="QG22" i="11"/>
  <c r="QG29" i="11"/>
  <c r="QG26" i="11"/>
  <c r="QG35" i="11"/>
  <c r="QG41" i="11"/>
  <c r="QG43" i="11"/>
  <c r="QG49" i="11"/>
  <c r="QG54" i="11"/>
  <c r="QG58" i="11"/>
  <c r="QF22" i="8"/>
  <c r="QF28" i="8"/>
  <c r="QF31" i="8"/>
  <c r="QF19" i="9"/>
  <c r="QF28" i="9"/>
  <c r="QF27" i="9"/>
  <c r="QF9" i="8"/>
  <c r="QF11" i="8"/>
  <c r="QF14" i="8"/>
  <c r="QF13" i="8"/>
  <c r="QF16" i="8"/>
  <c r="QF15" i="9"/>
  <c r="QF13" i="9"/>
  <c r="QF10" i="9"/>
  <c r="QF16" i="9"/>
  <c r="QG12" i="10"/>
  <c r="QG10" i="10"/>
  <c r="QG22" i="10"/>
  <c r="QG15" i="10"/>
  <c r="QG21" i="10"/>
  <c r="QG28" i="10"/>
  <c r="QG29" i="10"/>
  <c r="QG32" i="10"/>
  <c r="QG37" i="10"/>
  <c r="QG43" i="10"/>
  <c r="QG47" i="10"/>
  <c r="QG52" i="10"/>
  <c r="QG56" i="10"/>
  <c r="QG9" i="11"/>
  <c r="QG11" i="11"/>
  <c r="QG34" i="11"/>
  <c r="QG15" i="11"/>
  <c r="QG23" i="11"/>
  <c r="QG31" i="11"/>
  <c r="QG28" i="11"/>
  <c r="QG40" i="11"/>
  <c r="QG42" i="11"/>
  <c r="QG45" i="11"/>
  <c r="QG52" i="11"/>
  <c r="QG55" i="11"/>
  <c r="QF25" i="8"/>
  <c r="QF29" i="8"/>
  <c r="QF20" i="8"/>
  <c r="QF23" i="9"/>
  <c r="QF21" i="9"/>
  <c r="QF30" i="9"/>
  <c r="QF18" i="8"/>
  <c r="QF12" i="9"/>
  <c r="QF18" i="9"/>
  <c r="QG16" i="10"/>
  <c r="QG14" i="10"/>
  <c r="QG9" i="10"/>
  <c r="QG17" i="10"/>
  <c r="QG19" i="10"/>
  <c r="QG25" i="10"/>
  <c r="QG31" i="10"/>
  <c r="QG36" i="10"/>
  <c r="QG39" i="10"/>
  <c r="QG45" i="10"/>
  <c r="QG49" i="10"/>
  <c r="QG53" i="10"/>
  <c r="QG16" i="11"/>
  <c r="QG17" i="11"/>
  <c r="QG25" i="11"/>
  <c r="QG36" i="11"/>
  <c r="QG30" i="11"/>
  <c r="QG37" i="11"/>
  <c r="QG44" i="11"/>
  <c r="QG48" i="11"/>
  <c r="QG53" i="11"/>
  <c r="QF21" i="8"/>
  <c r="QF23" i="8"/>
  <c r="QF26" i="8"/>
  <c r="QF22" i="9"/>
  <c r="QF20" i="9"/>
  <c r="QF25" i="9"/>
  <c r="QG4" i="12"/>
  <c r="QG2" i="12" s="1"/>
  <c r="QH6" i="12"/>
  <c r="QG5" i="12"/>
  <c r="QG3" i="12"/>
  <c r="QG1" i="12"/>
  <c r="QG8" i="12" s="1"/>
  <c r="QH5" i="11"/>
  <c r="QH3" i="11"/>
  <c r="QH4" i="11"/>
  <c r="QH2" i="11" s="1"/>
  <c r="QI6" i="11"/>
  <c r="QH1" i="11"/>
  <c r="QH58" i="11" s="1"/>
  <c r="QH5" i="10"/>
  <c r="QH3" i="10"/>
  <c r="QH4" i="10"/>
  <c r="QH2" i="10" s="1"/>
  <c r="QH1" i="10"/>
  <c r="QH55" i="10" s="1"/>
  <c r="QI6" i="10"/>
  <c r="QG4" i="9"/>
  <c r="QG2" i="9" s="1"/>
  <c r="QH6" i="9"/>
  <c r="QG5" i="9"/>
  <c r="QG1" i="9"/>
  <c r="QG3" i="9"/>
  <c r="QG5" i="8"/>
  <c r="QG4" i="8"/>
  <c r="QG2" i="8" s="1"/>
  <c r="QH6" i="8"/>
  <c r="QG1" i="8"/>
  <c r="QG31" i="8" s="1"/>
  <c r="QG3" i="8"/>
  <c r="QG10" i="12" l="1"/>
  <c r="QG15" i="12"/>
  <c r="QG21" i="12"/>
  <c r="QG29" i="12"/>
  <c r="QG20" i="12"/>
  <c r="QG11" i="12"/>
  <c r="QG16" i="12"/>
  <c r="QG25" i="12"/>
  <c r="QG23" i="12"/>
  <c r="QG24" i="12"/>
  <c r="QG12" i="12"/>
  <c r="QG14" i="12"/>
  <c r="QG19" i="12"/>
  <c r="QG22" i="12"/>
  <c r="QG27" i="12"/>
  <c r="QG13" i="12"/>
  <c r="QG18" i="12"/>
  <c r="QG17" i="12"/>
  <c r="QG26" i="12"/>
  <c r="QG28" i="12"/>
  <c r="QG30" i="12"/>
  <c r="QG9" i="12"/>
  <c r="QG12" i="9"/>
  <c r="QG18" i="9"/>
  <c r="QG16" i="9"/>
  <c r="QG8" i="8"/>
  <c r="QG13" i="8"/>
  <c r="QG16" i="8"/>
  <c r="QG8" i="9"/>
  <c r="QG13" i="9"/>
  <c r="QG12" i="8"/>
  <c r="QG17" i="8"/>
  <c r="QG11" i="8"/>
  <c r="QG14" i="8"/>
  <c r="QG19" i="8"/>
  <c r="QG14" i="9"/>
  <c r="QG11" i="9"/>
  <c r="QG17" i="9"/>
  <c r="QG22" i="8"/>
  <c r="QG28" i="8"/>
  <c r="QG20" i="8"/>
  <c r="QG27" i="9"/>
  <c r="QG20" i="9"/>
  <c r="QG30" i="9"/>
  <c r="QG24" i="8"/>
  <c r="QG23" i="8"/>
  <c r="QG25" i="8"/>
  <c r="QG21" i="9"/>
  <c r="QG24" i="9"/>
  <c r="QG26" i="9"/>
  <c r="QG15" i="8"/>
  <c r="QG10" i="8"/>
  <c r="QG18" i="8"/>
  <c r="QG10" i="9"/>
  <c r="QG21" i="8"/>
  <c r="QG30" i="8"/>
  <c r="QG29" i="8"/>
  <c r="QG25" i="9"/>
  <c r="QG19" i="9"/>
  <c r="QG28" i="9"/>
  <c r="QG9" i="8"/>
  <c r="QG9" i="9"/>
  <c r="QG15" i="9"/>
  <c r="QG26" i="8"/>
  <c r="QG27" i="8"/>
  <c r="QG22" i="9"/>
  <c r="QG23" i="9"/>
  <c r="QG29" i="9"/>
  <c r="QI6" i="12"/>
  <c r="QH5" i="12"/>
  <c r="QH4" i="12"/>
  <c r="QH2" i="12" s="1"/>
  <c r="QH1" i="12"/>
  <c r="QH8" i="12" s="1"/>
  <c r="QH3" i="12"/>
  <c r="QH9" i="11"/>
  <c r="QH8" i="11"/>
  <c r="QH16" i="11"/>
  <c r="QH17" i="11"/>
  <c r="QH28" i="11"/>
  <c r="QH25" i="11"/>
  <c r="QH34" i="11"/>
  <c r="QH38" i="11"/>
  <c r="QH42" i="11"/>
  <c r="QH43" i="11"/>
  <c r="QH50" i="11"/>
  <c r="QH55" i="11"/>
  <c r="QH11" i="11"/>
  <c r="QH10" i="11"/>
  <c r="QH18" i="11"/>
  <c r="QH19" i="11"/>
  <c r="QH30" i="11"/>
  <c r="QH27" i="11"/>
  <c r="QH36" i="11"/>
  <c r="QH40" i="11"/>
  <c r="QH44" i="11"/>
  <c r="QH45" i="11"/>
  <c r="QH53" i="11"/>
  <c r="QH56" i="11"/>
  <c r="QH13" i="11"/>
  <c r="QH12" i="11"/>
  <c r="QH21" i="11"/>
  <c r="QH24" i="11"/>
  <c r="QH37" i="11"/>
  <c r="QH29" i="11"/>
  <c r="QH32" i="11"/>
  <c r="QH39" i="11"/>
  <c r="QH49" i="11"/>
  <c r="QH48" i="11"/>
  <c r="QH54" i="11"/>
  <c r="QH57" i="11"/>
  <c r="QI5" i="11"/>
  <c r="QI3" i="11"/>
  <c r="QI4" i="11"/>
  <c r="QI2" i="11" s="1"/>
  <c r="QJ6" i="11"/>
  <c r="QI1" i="11"/>
  <c r="QI58" i="11" s="1"/>
  <c r="QH14" i="11"/>
  <c r="QH22" i="11"/>
  <c r="QH15" i="11"/>
  <c r="QH26" i="11"/>
  <c r="QH23" i="11"/>
  <c r="QH31" i="11"/>
  <c r="QH35" i="11"/>
  <c r="QH41" i="11"/>
  <c r="QH47" i="11"/>
  <c r="QH51" i="11"/>
  <c r="QH52" i="11"/>
  <c r="QH8" i="10"/>
  <c r="QH16" i="10"/>
  <c r="QH10" i="10"/>
  <c r="QH19" i="10"/>
  <c r="QH15" i="10"/>
  <c r="QH18" i="10"/>
  <c r="QH24" i="10"/>
  <c r="QH32" i="10"/>
  <c r="QH34" i="10"/>
  <c r="QH38" i="10"/>
  <c r="QH44" i="10"/>
  <c r="QH48" i="10"/>
  <c r="QH53" i="10"/>
  <c r="QH56" i="10"/>
  <c r="QI5" i="10"/>
  <c r="QI3" i="10"/>
  <c r="QI4" i="10"/>
  <c r="QI2" i="10" s="1"/>
  <c r="QJ6" i="10"/>
  <c r="QI1" i="10"/>
  <c r="QI58" i="10" s="1"/>
  <c r="QH12" i="10"/>
  <c r="QH9" i="10"/>
  <c r="QH17" i="10"/>
  <c r="QH21" i="10"/>
  <c r="QH26" i="10"/>
  <c r="QH35" i="10"/>
  <c r="QH37" i="10"/>
  <c r="QH40" i="10"/>
  <c r="QH43" i="10"/>
  <c r="QH49" i="10"/>
  <c r="QH52" i="10"/>
  <c r="QH57" i="10"/>
  <c r="QH14" i="10"/>
  <c r="QH11" i="10"/>
  <c r="QH22" i="10"/>
  <c r="QH25" i="10"/>
  <c r="QH28" i="10"/>
  <c r="QH29" i="10"/>
  <c r="QH39" i="10"/>
  <c r="QH42" i="10"/>
  <c r="QH45" i="10"/>
  <c r="QH50" i="10"/>
  <c r="QH54" i="10"/>
  <c r="QH58" i="10"/>
  <c r="QH13" i="10"/>
  <c r="QH23" i="10"/>
  <c r="QH27" i="10"/>
  <c r="QH30" i="10"/>
  <c r="QH31" i="10"/>
  <c r="QH36" i="10"/>
  <c r="QH41" i="10"/>
  <c r="QH47" i="10"/>
  <c r="QH51" i="10"/>
  <c r="QI6" i="9"/>
  <c r="QH1" i="9"/>
  <c r="QH30" i="9" s="1"/>
  <c r="QH5" i="9"/>
  <c r="QH4" i="9"/>
  <c r="QH2" i="9" s="1"/>
  <c r="QH3" i="9"/>
  <c r="QH5" i="8"/>
  <c r="QH4" i="8"/>
  <c r="QH2" i="8" s="1"/>
  <c r="QI6" i="8"/>
  <c r="QH1" i="8"/>
  <c r="QH31" i="8" s="1"/>
  <c r="QH3" i="8"/>
  <c r="QH11" i="12" l="1"/>
  <c r="QH17" i="12"/>
  <c r="QH16" i="12"/>
  <c r="QH25" i="12"/>
  <c r="QH23" i="12"/>
  <c r="QH12" i="12"/>
  <c r="QH14" i="12"/>
  <c r="QH20" i="12"/>
  <c r="QH22" i="12"/>
  <c r="QH27" i="12"/>
  <c r="QH30" i="12"/>
  <c r="QH13" i="12"/>
  <c r="QH18" i="12"/>
  <c r="QH24" i="12"/>
  <c r="QH26" i="12"/>
  <c r="QH28" i="12"/>
  <c r="QH10" i="12"/>
  <c r="QH15" i="12"/>
  <c r="QH21" i="12"/>
  <c r="QH19" i="12"/>
  <c r="QH29" i="12"/>
  <c r="QH9" i="12"/>
  <c r="QH24" i="9"/>
  <c r="QH22" i="9"/>
  <c r="QH28" i="9"/>
  <c r="QH21" i="9"/>
  <c r="QH19" i="9"/>
  <c r="QH25" i="9"/>
  <c r="QH23" i="9"/>
  <c r="QH29" i="9"/>
  <c r="QH20" i="9"/>
  <c r="QH26" i="9"/>
  <c r="QH27" i="9"/>
  <c r="QI13" i="11"/>
  <c r="QH22" i="8"/>
  <c r="QH27" i="8"/>
  <c r="QH23" i="8"/>
  <c r="QH29" i="8"/>
  <c r="QH24" i="8"/>
  <c r="QH21" i="8"/>
  <c r="QH26" i="8"/>
  <c r="QH28" i="8"/>
  <c r="QH25" i="8"/>
  <c r="QH30" i="8"/>
  <c r="QH20" i="8"/>
  <c r="QI5" i="12"/>
  <c r="QI4" i="12"/>
  <c r="QI2" i="12" s="1"/>
  <c r="QJ6" i="12"/>
  <c r="QI1" i="12"/>
  <c r="QI8" i="12" s="1"/>
  <c r="QI3" i="12"/>
  <c r="QI8" i="11"/>
  <c r="QH11" i="8"/>
  <c r="QH18" i="9"/>
  <c r="QI9" i="11"/>
  <c r="QI11" i="11"/>
  <c r="QI10" i="11"/>
  <c r="QI17" i="11"/>
  <c r="QI18" i="11"/>
  <c r="QI28" i="11"/>
  <c r="QI27" i="11"/>
  <c r="QI37" i="11"/>
  <c r="QI42" i="11"/>
  <c r="QI40" i="11"/>
  <c r="QI47" i="11"/>
  <c r="QI51" i="11"/>
  <c r="QI56" i="11"/>
  <c r="QJ4" i="11"/>
  <c r="QJ2" i="11" s="1"/>
  <c r="QK6" i="11"/>
  <c r="QJ1" i="11"/>
  <c r="QJ58" i="11" s="1"/>
  <c r="QJ5" i="11"/>
  <c r="QJ3" i="11"/>
  <c r="QI12" i="11"/>
  <c r="QI22" i="11"/>
  <c r="QI21" i="11"/>
  <c r="QI30" i="11"/>
  <c r="QI29" i="11"/>
  <c r="QI41" i="11"/>
  <c r="QI32" i="11"/>
  <c r="QI43" i="11"/>
  <c r="QI49" i="11"/>
  <c r="QI52" i="11"/>
  <c r="QI55" i="11"/>
  <c r="QI19" i="11"/>
  <c r="QI14" i="11"/>
  <c r="QI24" i="11"/>
  <c r="QI23" i="11"/>
  <c r="QI31" i="11"/>
  <c r="QI34" i="11"/>
  <c r="QI39" i="11"/>
  <c r="QI45" i="11"/>
  <c r="QI50" i="11"/>
  <c r="QI53" i="11"/>
  <c r="QI57" i="11"/>
  <c r="QI15" i="11"/>
  <c r="QI16" i="11"/>
  <c r="QI26" i="11"/>
  <c r="QI25" i="11"/>
  <c r="QI35" i="11"/>
  <c r="QI36" i="11"/>
  <c r="QI38" i="11"/>
  <c r="QI44" i="11"/>
  <c r="QI48" i="11"/>
  <c r="QI54" i="11"/>
  <c r="QH9" i="8"/>
  <c r="QJ4" i="10"/>
  <c r="QJ2" i="10" s="1"/>
  <c r="QK6" i="10"/>
  <c r="QJ1" i="10"/>
  <c r="QJ58" i="10" s="1"/>
  <c r="QJ5" i="10"/>
  <c r="QJ3" i="10"/>
  <c r="QI13" i="10"/>
  <c r="QI14" i="10"/>
  <c r="QI22" i="10"/>
  <c r="QI27" i="10"/>
  <c r="QI34" i="10"/>
  <c r="QI31" i="10"/>
  <c r="QI36" i="10"/>
  <c r="QI42" i="10"/>
  <c r="QI47" i="10"/>
  <c r="QI50" i="10"/>
  <c r="QI55" i="10"/>
  <c r="QI8" i="10"/>
  <c r="QI17" i="10"/>
  <c r="QI16" i="10"/>
  <c r="QI18" i="10"/>
  <c r="QI24" i="10"/>
  <c r="QI30" i="10"/>
  <c r="QI35" i="10"/>
  <c r="QI38" i="10"/>
  <c r="QI41" i="10"/>
  <c r="QI49" i="10"/>
  <c r="QI52" i="10"/>
  <c r="QI56" i="10"/>
  <c r="QI11" i="10"/>
  <c r="QI10" i="10"/>
  <c r="QI21" i="10"/>
  <c r="QI23" i="10"/>
  <c r="QI26" i="10"/>
  <c r="QI32" i="10"/>
  <c r="QI37" i="10"/>
  <c r="QI40" i="10"/>
  <c r="QI44" i="10"/>
  <c r="QI48" i="10"/>
  <c r="QI54" i="10"/>
  <c r="QI57" i="10"/>
  <c r="QI15" i="10"/>
  <c r="QI9" i="10"/>
  <c r="QI12" i="10"/>
  <c r="QI19" i="10"/>
  <c r="QI25" i="10"/>
  <c r="QI28" i="10"/>
  <c r="QI29" i="10"/>
  <c r="QI39" i="10"/>
  <c r="QI43" i="10"/>
  <c r="QI45" i="10"/>
  <c r="QI51" i="10"/>
  <c r="QI53" i="10"/>
  <c r="QH8" i="9"/>
  <c r="QH16" i="9"/>
  <c r="QH13" i="9"/>
  <c r="QH10" i="9"/>
  <c r="QI5" i="9"/>
  <c r="QJ6" i="9"/>
  <c r="QI4" i="9"/>
  <c r="QI2" i="9" s="1"/>
  <c r="QI3" i="9"/>
  <c r="QI1" i="9"/>
  <c r="QH12" i="9"/>
  <c r="QH9" i="9"/>
  <c r="QH15" i="9"/>
  <c r="QH14" i="9"/>
  <c r="QH11" i="9"/>
  <c r="QH17" i="9"/>
  <c r="QH13" i="8"/>
  <c r="QH8" i="8"/>
  <c r="QH16" i="8"/>
  <c r="QH19" i="8"/>
  <c r="QI4" i="8"/>
  <c r="QI2" i="8" s="1"/>
  <c r="QJ6" i="8"/>
  <c r="QI5" i="8"/>
  <c r="QI3" i="8"/>
  <c r="QI1" i="8"/>
  <c r="QH15" i="8"/>
  <c r="QH10" i="8"/>
  <c r="QH18" i="8"/>
  <c r="QH12" i="8"/>
  <c r="QH14" i="8"/>
  <c r="QH17" i="8"/>
  <c r="QI12" i="12" l="1"/>
  <c r="QI14" i="12"/>
  <c r="QI23" i="12"/>
  <c r="QI24" i="12"/>
  <c r="QI26" i="12"/>
  <c r="QI13" i="12"/>
  <c r="QI18" i="12"/>
  <c r="QI27" i="12"/>
  <c r="QI21" i="12"/>
  <c r="QI28" i="12"/>
  <c r="QI10" i="12"/>
  <c r="QI16" i="12"/>
  <c r="QI15" i="12"/>
  <c r="QI25" i="12"/>
  <c r="QI29" i="12"/>
  <c r="QI11" i="12"/>
  <c r="QI17" i="12"/>
  <c r="QI19" i="12"/>
  <c r="QI20" i="12"/>
  <c r="QI22" i="12"/>
  <c r="QI30" i="12"/>
  <c r="QI9" i="12"/>
  <c r="QI19" i="9"/>
  <c r="QI24" i="9"/>
  <c r="QI22" i="9"/>
  <c r="QI28" i="9"/>
  <c r="QI30" i="9"/>
  <c r="QI23" i="9"/>
  <c r="QI21" i="9"/>
  <c r="QI26" i="9"/>
  <c r="QI29" i="9"/>
  <c r="QI25" i="9"/>
  <c r="QI20" i="9"/>
  <c r="QI27" i="9"/>
  <c r="QI22" i="8"/>
  <c r="QI21" i="8"/>
  <c r="QI30" i="8"/>
  <c r="QI23" i="8"/>
  <c r="QI25" i="8"/>
  <c r="QI27" i="8"/>
  <c r="QI24" i="8"/>
  <c r="QI28" i="8"/>
  <c r="QI31" i="8"/>
  <c r="QI26" i="8"/>
  <c r="QI29" i="8"/>
  <c r="QI20" i="8"/>
  <c r="QJ8" i="11"/>
  <c r="QJ5" i="12"/>
  <c r="QJ4" i="12"/>
  <c r="QJ2" i="12" s="1"/>
  <c r="QK6" i="12"/>
  <c r="QJ3" i="12"/>
  <c r="QJ1" i="12"/>
  <c r="QJ8" i="12" s="1"/>
  <c r="QJ10" i="11"/>
  <c r="QJ9" i="11"/>
  <c r="QJ11" i="11"/>
  <c r="QJ15" i="11"/>
  <c r="QJ14" i="11"/>
  <c r="QJ25" i="11"/>
  <c r="QJ24" i="11"/>
  <c r="QJ35" i="11"/>
  <c r="QJ39" i="11"/>
  <c r="QJ43" i="11"/>
  <c r="QJ44" i="11"/>
  <c r="QJ51" i="11"/>
  <c r="QJ54" i="11"/>
  <c r="QJ13" i="11"/>
  <c r="QJ17" i="11"/>
  <c r="QJ16" i="11"/>
  <c r="QJ27" i="11"/>
  <c r="QJ26" i="11"/>
  <c r="QJ34" i="11"/>
  <c r="QJ41" i="11"/>
  <c r="QJ45" i="11"/>
  <c r="QJ47" i="11"/>
  <c r="QJ52" i="11"/>
  <c r="QJ56" i="11"/>
  <c r="QJ12" i="11"/>
  <c r="QJ21" i="11"/>
  <c r="QJ19" i="11"/>
  <c r="QJ18" i="11"/>
  <c r="QJ29" i="11"/>
  <c r="QJ28" i="11"/>
  <c r="QJ36" i="11"/>
  <c r="QJ38" i="11"/>
  <c r="QJ48" i="11"/>
  <c r="QJ49" i="11"/>
  <c r="QJ53" i="11"/>
  <c r="QJ57" i="11"/>
  <c r="QL6" i="11"/>
  <c r="QK1" i="11"/>
  <c r="QK56" i="11" s="1"/>
  <c r="QK5" i="11"/>
  <c r="QK3" i="11"/>
  <c r="QK4" i="11"/>
  <c r="QK2" i="11" s="1"/>
  <c r="QJ32" i="11"/>
  <c r="QJ22" i="11"/>
  <c r="QJ23" i="11"/>
  <c r="QJ31" i="11"/>
  <c r="QJ30" i="11"/>
  <c r="QJ37" i="11"/>
  <c r="QJ40" i="11"/>
  <c r="QJ42" i="11"/>
  <c r="QJ50" i="11"/>
  <c r="QJ55" i="11"/>
  <c r="QJ8" i="10"/>
  <c r="QJ15" i="10"/>
  <c r="QJ12" i="10"/>
  <c r="QJ19" i="10"/>
  <c r="QJ28" i="10"/>
  <c r="QJ29" i="10"/>
  <c r="QJ32" i="10"/>
  <c r="QJ35" i="10"/>
  <c r="QJ43" i="10"/>
  <c r="QJ47" i="10"/>
  <c r="QJ50" i="10"/>
  <c r="QJ55" i="10"/>
  <c r="QJ9" i="10"/>
  <c r="QJ17" i="10"/>
  <c r="QJ14" i="10"/>
  <c r="QJ22" i="10"/>
  <c r="QJ23" i="10"/>
  <c r="QJ31" i="10"/>
  <c r="QJ36" i="10"/>
  <c r="QJ37" i="10"/>
  <c r="QJ42" i="10"/>
  <c r="QJ49" i="10"/>
  <c r="QJ53" i="10"/>
  <c r="QJ56" i="10"/>
  <c r="QL6" i="10"/>
  <c r="QK1" i="10"/>
  <c r="QK58" i="10" s="1"/>
  <c r="QK5" i="10"/>
  <c r="QK3" i="10"/>
  <c r="QK4" i="10"/>
  <c r="QK2" i="10" s="1"/>
  <c r="QJ11" i="10"/>
  <c r="QJ18" i="10"/>
  <c r="QJ16" i="10"/>
  <c r="QJ24" i="10"/>
  <c r="QJ25" i="10"/>
  <c r="QJ34" i="10"/>
  <c r="QJ38" i="10"/>
  <c r="QJ39" i="10"/>
  <c r="QJ45" i="10"/>
  <c r="QJ48" i="10"/>
  <c r="QJ52" i="10"/>
  <c r="QJ57" i="10"/>
  <c r="QJ13" i="10"/>
  <c r="QJ10" i="10"/>
  <c r="QJ21" i="10"/>
  <c r="QJ26" i="10"/>
  <c r="QJ27" i="10"/>
  <c r="QJ30" i="10"/>
  <c r="QJ40" i="10"/>
  <c r="QJ41" i="10"/>
  <c r="QJ44" i="10"/>
  <c r="QJ51" i="10"/>
  <c r="QJ54" i="10"/>
  <c r="QI11" i="9"/>
  <c r="QI13" i="9"/>
  <c r="QI10" i="9"/>
  <c r="QI18" i="9"/>
  <c r="QJ5" i="9"/>
  <c r="QJ4" i="9"/>
  <c r="QJ2" i="9" s="1"/>
  <c r="QK6" i="9"/>
  <c r="QJ3" i="9"/>
  <c r="QJ1" i="9"/>
  <c r="QJ30" i="9" s="1"/>
  <c r="QI15" i="9"/>
  <c r="QI12" i="9"/>
  <c r="QI9" i="9"/>
  <c r="QI14" i="9"/>
  <c r="QI17" i="9"/>
  <c r="QI8" i="9"/>
  <c r="QI16" i="9"/>
  <c r="QI10" i="8"/>
  <c r="QI12" i="8"/>
  <c r="QI11" i="8"/>
  <c r="QI17" i="8"/>
  <c r="QI14" i="8"/>
  <c r="QI13" i="8"/>
  <c r="QI19" i="8"/>
  <c r="QI8" i="8"/>
  <c r="QK6" i="8"/>
  <c r="QJ5" i="8"/>
  <c r="QJ4" i="8"/>
  <c r="QJ2" i="8" s="1"/>
  <c r="QJ3" i="8"/>
  <c r="QJ1" i="8"/>
  <c r="QI15" i="8"/>
  <c r="QI16" i="8"/>
  <c r="QI9" i="8"/>
  <c r="QI18" i="8"/>
  <c r="QJ11" i="12" l="1"/>
  <c r="QJ17" i="12"/>
  <c r="QJ23" i="12"/>
  <c r="QJ21" i="12"/>
  <c r="QJ28" i="12"/>
  <c r="QJ12" i="12"/>
  <c r="QJ14" i="12"/>
  <c r="QJ20" i="12"/>
  <c r="QJ27" i="12"/>
  <c r="QJ25" i="12"/>
  <c r="QJ29" i="12"/>
  <c r="QJ13" i="12"/>
  <c r="QJ15" i="12"/>
  <c r="QJ18" i="12"/>
  <c r="QJ26" i="12"/>
  <c r="QJ10" i="12"/>
  <c r="QJ16" i="12"/>
  <c r="QJ22" i="12"/>
  <c r="QJ19" i="12"/>
  <c r="QJ24" i="12"/>
  <c r="QJ30" i="12"/>
  <c r="QJ9" i="12"/>
  <c r="QJ19" i="9"/>
  <c r="QJ24" i="9"/>
  <c r="QJ29" i="9"/>
  <c r="QJ23" i="9"/>
  <c r="QJ26" i="9"/>
  <c r="QJ28" i="9"/>
  <c r="QJ21" i="9"/>
  <c r="QJ22" i="9"/>
  <c r="QJ20" i="9"/>
  <c r="QJ25" i="9"/>
  <c r="QJ27" i="9"/>
  <c r="QJ21" i="8"/>
  <c r="QJ23" i="8"/>
  <c r="QJ26" i="8"/>
  <c r="QJ25" i="8"/>
  <c r="QJ24" i="8"/>
  <c r="QJ30" i="8"/>
  <c r="QJ22" i="8"/>
  <c r="QJ28" i="8"/>
  <c r="QJ31" i="8"/>
  <c r="QJ27" i="8"/>
  <c r="QJ29" i="8"/>
  <c r="QJ20" i="8"/>
  <c r="QK12" i="10"/>
  <c r="QK16" i="10"/>
  <c r="QK9" i="11"/>
  <c r="QK4" i="12"/>
  <c r="QK2" i="12" s="1"/>
  <c r="QL6" i="12"/>
  <c r="QK5" i="12"/>
  <c r="QK3" i="12"/>
  <c r="QK1" i="12"/>
  <c r="QK8" i="12" s="1"/>
  <c r="QK10" i="11"/>
  <c r="QK13" i="11"/>
  <c r="QK15" i="11"/>
  <c r="QK23" i="11"/>
  <c r="QK31" i="11"/>
  <c r="QK28" i="11"/>
  <c r="QK38" i="11"/>
  <c r="QK42" i="11"/>
  <c r="QK47" i="11"/>
  <c r="QK51" i="11"/>
  <c r="QK52" i="11"/>
  <c r="QK57" i="11"/>
  <c r="QK8" i="11"/>
  <c r="QK12" i="11"/>
  <c r="QK16" i="11"/>
  <c r="QK17" i="11"/>
  <c r="QK25" i="11"/>
  <c r="QK34" i="11"/>
  <c r="QK30" i="11"/>
  <c r="QK35" i="11"/>
  <c r="QK39" i="11"/>
  <c r="QK43" i="11"/>
  <c r="QK49" i="11"/>
  <c r="QK54" i="11"/>
  <c r="QK58" i="11"/>
  <c r="QK14" i="11"/>
  <c r="QK18" i="11"/>
  <c r="QK19" i="11"/>
  <c r="QK27" i="11"/>
  <c r="QK24" i="11"/>
  <c r="QK36" i="11"/>
  <c r="QK37" i="11"/>
  <c r="QK41" i="11"/>
  <c r="QK45" i="11"/>
  <c r="QK50" i="11"/>
  <c r="QK55" i="11"/>
  <c r="QL5" i="11"/>
  <c r="QL3" i="11"/>
  <c r="QL4" i="11"/>
  <c r="QL2" i="11" s="1"/>
  <c r="QM6" i="11"/>
  <c r="QL1" i="11"/>
  <c r="QL58" i="11" s="1"/>
  <c r="QK11" i="11"/>
  <c r="QK21" i="11"/>
  <c r="QK22" i="11"/>
  <c r="QK29" i="11"/>
  <c r="QK26" i="11"/>
  <c r="QK32" i="11"/>
  <c r="QK40" i="11"/>
  <c r="QK44" i="11"/>
  <c r="QK48" i="11"/>
  <c r="QK53" i="11"/>
  <c r="QK8" i="10"/>
  <c r="QK10" i="10"/>
  <c r="QK13" i="10"/>
  <c r="QK18" i="10"/>
  <c r="QK24" i="10"/>
  <c r="QK27" i="10"/>
  <c r="QK35" i="10"/>
  <c r="QK38" i="10"/>
  <c r="QK41" i="10"/>
  <c r="QK44" i="10"/>
  <c r="QK49" i="10"/>
  <c r="QK55" i="10"/>
  <c r="QK57" i="10"/>
  <c r="QK14" i="10"/>
  <c r="QK15" i="10"/>
  <c r="QK21" i="10"/>
  <c r="QK26" i="10"/>
  <c r="QK29" i="10"/>
  <c r="QK30" i="10"/>
  <c r="QK40" i="10"/>
  <c r="QK42" i="10"/>
  <c r="QK50" i="10"/>
  <c r="QK51" i="10"/>
  <c r="QK56" i="10"/>
  <c r="QL5" i="10"/>
  <c r="QL3" i="10"/>
  <c r="QL4" i="10"/>
  <c r="QL2" i="10" s="1"/>
  <c r="QL1" i="10"/>
  <c r="QL57" i="10" s="1"/>
  <c r="QM6" i="10"/>
  <c r="QK9" i="10"/>
  <c r="QK17" i="10"/>
  <c r="QK23" i="10"/>
  <c r="QK28" i="10"/>
  <c r="QK31" i="10"/>
  <c r="QK32" i="10"/>
  <c r="QK37" i="10"/>
  <c r="QK43" i="10"/>
  <c r="QK48" i="10"/>
  <c r="QK52" i="10"/>
  <c r="QK54" i="10"/>
  <c r="QK11" i="10"/>
  <c r="QK22" i="10"/>
  <c r="QK19" i="10"/>
  <c r="QK25" i="10"/>
  <c r="QK34" i="10"/>
  <c r="QK36" i="10"/>
  <c r="QK39" i="10"/>
  <c r="QK45" i="10"/>
  <c r="QK47" i="10"/>
  <c r="QK53" i="10"/>
  <c r="QJ14" i="8"/>
  <c r="QJ11" i="9"/>
  <c r="QJ14" i="9"/>
  <c r="QJ17" i="9"/>
  <c r="QJ13" i="9"/>
  <c r="QJ8" i="9"/>
  <c r="QK4" i="9"/>
  <c r="QK2" i="9" s="1"/>
  <c r="QL6" i="9"/>
  <c r="QK5" i="9"/>
  <c r="QK1" i="9"/>
  <c r="QK3" i="9"/>
  <c r="QJ10" i="9"/>
  <c r="QJ16" i="9"/>
  <c r="QJ9" i="9"/>
  <c r="QJ15" i="9"/>
  <c r="QJ12" i="9"/>
  <c r="QJ18" i="9"/>
  <c r="QJ10" i="8"/>
  <c r="QJ9" i="8"/>
  <c r="QJ18" i="8"/>
  <c r="QJ12" i="8"/>
  <c r="QJ11" i="8"/>
  <c r="QJ17" i="8"/>
  <c r="QJ13" i="8"/>
  <c r="QJ19" i="8"/>
  <c r="QJ8" i="8"/>
  <c r="QK5" i="8"/>
  <c r="QK4" i="8"/>
  <c r="QK2" i="8" s="1"/>
  <c r="QL6" i="8"/>
  <c r="QK1" i="8"/>
  <c r="QK3" i="8"/>
  <c r="QJ15" i="8"/>
  <c r="QJ16" i="8"/>
  <c r="QK10" i="12" l="1"/>
  <c r="QK19" i="12"/>
  <c r="QK28" i="12"/>
  <c r="QK26" i="12"/>
  <c r="QK20" i="12"/>
  <c r="QK11" i="12"/>
  <c r="QK15" i="12"/>
  <c r="QK21" i="12"/>
  <c r="QK23" i="12"/>
  <c r="QK24" i="12"/>
  <c r="QK12" i="12"/>
  <c r="QK14" i="12"/>
  <c r="QK16" i="12"/>
  <c r="QK25" i="12"/>
  <c r="QK27" i="12"/>
  <c r="QK13" i="12"/>
  <c r="QK18" i="12"/>
  <c r="QK17" i="12"/>
  <c r="QK22" i="12"/>
  <c r="QK29" i="12"/>
  <c r="QK30" i="12"/>
  <c r="QK9" i="12"/>
  <c r="QK25" i="9"/>
  <c r="QK20" i="9"/>
  <c r="QK29" i="9"/>
  <c r="QK19" i="9"/>
  <c r="QK24" i="9"/>
  <c r="QK26" i="9"/>
  <c r="QK30" i="9"/>
  <c r="QK21" i="9"/>
  <c r="QK23" i="9"/>
  <c r="QK28" i="9"/>
  <c r="QK22" i="9"/>
  <c r="QK27" i="9"/>
  <c r="QK22" i="8"/>
  <c r="QK30" i="8"/>
  <c r="QK29" i="8"/>
  <c r="QK23" i="8"/>
  <c r="QK27" i="8"/>
  <c r="QK31" i="8"/>
  <c r="QK24" i="8"/>
  <c r="QK28" i="8"/>
  <c r="QK21" i="8"/>
  <c r="QK26" i="8"/>
  <c r="QK25" i="8"/>
  <c r="QK20" i="8"/>
  <c r="QK9" i="8"/>
  <c r="QM6" i="12"/>
  <c r="QL5" i="12"/>
  <c r="QL4" i="12"/>
  <c r="QL2" i="12" s="1"/>
  <c r="QL1" i="12"/>
  <c r="QL8" i="12" s="1"/>
  <c r="QL3" i="12"/>
  <c r="QL9" i="11"/>
  <c r="QL11" i="11"/>
  <c r="QL10" i="11"/>
  <c r="QL28" i="11"/>
  <c r="QL16" i="11"/>
  <c r="QL17" i="11"/>
  <c r="QL27" i="11"/>
  <c r="QL36" i="11"/>
  <c r="QL38" i="11"/>
  <c r="QL41" i="11"/>
  <c r="QL43" i="11"/>
  <c r="QL54" i="11"/>
  <c r="QL55" i="11"/>
  <c r="QL12" i="11"/>
  <c r="QL22" i="11"/>
  <c r="QL18" i="11"/>
  <c r="QL19" i="11"/>
  <c r="QL29" i="11"/>
  <c r="QL32" i="11"/>
  <c r="QL40" i="11"/>
  <c r="QL44" i="11"/>
  <c r="QL45" i="11"/>
  <c r="QL50" i="11"/>
  <c r="QL57" i="11"/>
  <c r="QL13" i="11"/>
  <c r="QL14" i="11"/>
  <c r="QL30" i="11"/>
  <c r="QL21" i="11"/>
  <c r="QL23" i="11"/>
  <c r="QL31" i="11"/>
  <c r="QL35" i="11"/>
  <c r="QL42" i="11"/>
  <c r="QL47" i="11"/>
  <c r="QL48" i="11"/>
  <c r="QL53" i="11"/>
  <c r="QL56" i="11"/>
  <c r="QM5" i="11"/>
  <c r="QM3" i="11"/>
  <c r="QM4" i="11"/>
  <c r="QM2" i="11" s="1"/>
  <c r="QN6" i="11"/>
  <c r="QM1" i="11"/>
  <c r="QM55" i="11" s="1"/>
  <c r="QL8" i="11"/>
  <c r="QL26" i="11"/>
  <c r="QL24" i="11"/>
  <c r="QL15" i="11"/>
  <c r="QL25" i="11"/>
  <c r="QL34" i="11"/>
  <c r="QL37" i="11"/>
  <c r="QL39" i="11"/>
  <c r="QL49" i="11"/>
  <c r="QL51" i="11"/>
  <c r="QL52" i="11"/>
  <c r="QL10" i="10"/>
  <c r="QL12" i="10"/>
  <c r="QL25" i="10"/>
  <c r="QL8" i="10"/>
  <c r="QL19" i="10"/>
  <c r="QL14" i="10"/>
  <c r="QL27" i="10"/>
  <c r="QL15" i="10"/>
  <c r="QL21" i="10"/>
  <c r="QL28" i="10"/>
  <c r="QL31" i="10"/>
  <c r="QL39" i="10"/>
  <c r="QL42" i="10"/>
  <c r="QL45" i="10"/>
  <c r="QL50" i="10"/>
  <c r="QL53" i="10"/>
  <c r="QL58" i="10"/>
  <c r="QL16" i="10"/>
  <c r="QL9" i="10"/>
  <c r="QL17" i="10"/>
  <c r="QL23" i="10"/>
  <c r="QL30" i="10"/>
  <c r="QL34" i="10"/>
  <c r="QL36" i="10"/>
  <c r="QL41" i="10"/>
  <c r="QL47" i="10"/>
  <c r="QL51" i="10"/>
  <c r="QL55" i="10"/>
  <c r="QL11" i="10"/>
  <c r="QL22" i="10"/>
  <c r="QL24" i="10"/>
  <c r="QL32" i="10"/>
  <c r="QL35" i="10"/>
  <c r="QL38" i="10"/>
  <c r="QL44" i="10"/>
  <c r="QL48" i="10"/>
  <c r="QL52" i="10"/>
  <c r="QL56" i="10"/>
  <c r="QM5" i="10"/>
  <c r="QM3" i="10"/>
  <c r="QM4" i="10"/>
  <c r="QM2" i="10" s="1"/>
  <c r="QN6" i="10"/>
  <c r="QM1" i="10"/>
  <c r="QM55" i="10" s="1"/>
  <c r="QL13" i="10"/>
  <c r="QL18" i="10"/>
  <c r="QL26" i="10"/>
  <c r="QL29" i="10"/>
  <c r="QL37" i="10"/>
  <c r="QL40" i="10"/>
  <c r="QL43" i="10"/>
  <c r="QL49" i="10"/>
  <c r="QL54" i="10"/>
  <c r="QK14" i="9"/>
  <c r="QK13" i="9"/>
  <c r="QK15" i="9"/>
  <c r="QK8" i="9"/>
  <c r="QM6" i="9"/>
  <c r="QL5" i="9"/>
  <c r="QL1" i="9"/>
  <c r="QL30" i="9" s="1"/>
  <c r="QL3" i="9"/>
  <c r="QL4" i="9"/>
  <c r="QL2" i="9" s="1"/>
  <c r="QK16" i="9"/>
  <c r="QK17" i="9"/>
  <c r="QK10" i="9"/>
  <c r="QK9" i="9"/>
  <c r="QK12" i="9"/>
  <c r="QK11" i="9"/>
  <c r="QK18" i="9"/>
  <c r="QK11" i="8"/>
  <c r="QK13" i="8"/>
  <c r="QK8" i="8"/>
  <c r="QK16" i="8"/>
  <c r="QK19" i="8"/>
  <c r="QL5" i="8"/>
  <c r="QL4" i="8"/>
  <c r="QL2" i="8" s="1"/>
  <c r="QM6" i="8"/>
  <c r="QL1" i="8"/>
  <c r="QL3" i="8"/>
  <c r="QK15" i="8"/>
  <c r="QK10" i="8"/>
  <c r="QK18" i="8"/>
  <c r="QK12" i="8"/>
  <c r="QK14" i="8"/>
  <c r="QK17" i="8"/>
  <c r="QL11" i="12" l="1"/>
  <c r="QL17" i="12"/>
  <c r="QL16" i="12"/>
  <c r="QL25" i="12"/>
  <c r="QL19" i="12"/>
  <c r="QL12" i="12"/>
  <c r="QL14" i="12"/>
  <c r="QL24" i="12"/>
  <c r="QL28" i="12"/>
  <c r="QL23" i="12"/>
  <c r="QL30" i="12"/>
  <c r="QL13" i="12"/>
  <c r="QL18" i="12"/>
  <c r="QL20" i="12"/>
  <c r="QL22" i="12"/>
  <c r="QL27" i="12"/>
  <c r="QL10" i="12"/>
  <c r="QL15" i="12"/>
  <c r="QL21" i="12"/>
  <c r="QL26" i="12"/>
  <c r="QL29" i="12"/>
  <c r="QL9" i="12"/>
  <c r="QL21" i="9"/>
  <c r="QL24" i="9"/>
  <c r="QL27" i="9"/>
  <c r="QL25" i="9"/>
  <c r="QL19" i="9"/>
  <c r="QL28" i="9"/>
  <c r="QL23" i="9"/>
  <c r="QL29" i="9"/>
  <c r="QL20" i="9"/>
  <c r="QL22" i="9"/>
  <c r="QL26" i="9"/>
  <c r="QL23" i="8"/>
  <c r="QL29" i="8"/>
  <c r="QL24" i="8"/>
  <c r="QL25" i="8"/>
  <c r="QL26" i="8"/>
  <c r="QL28" i="8"/>
  <c r="QL21" i="8"/>
  <c r="QL30" i="8"/>
  <c r="QL31" i="8"/>
  <c r="QL22" i="8"/>
  <c r="QL27" i="8"/>
  <c r="QL20" i="8"/>
  <c r="QL11" i="8"/>
  <c r="QM9" i="10"/>
  <c r="QM15" i="10"/>
  <c r="QM5" i="12"/>
  <c r="QM4" i="12"/>
  <c r="QM2" i="12" s="1"/>
  <c r="QN6" i="12"/>
  <c r="QM1" i="12"/>
  <c r="QM8" i="12" s="1"/>
  <c r="QM3" i="12"/>
  <c r="QM11" i="11"/>
  <c r="QM8" i="11"/>
  <c r="QM12" i="11"/>
  <c r="QM9" i="11"/>
  <c r="QM10" i="11"/>
  <c r="QM19" i="11"/>
  <c r="QM14" i="11"/>
  <c r="QM35" i="11"/>
  <c r="QM30" i="11"/>
  <c r="QM27" i="11"/>
  <c r="QM34" i="11"/>
  <c r="QM38" i="11"/>
  <c r="QM45" i="11"/>
  <c r="QM49" i="11"/>
  <c r="QM53" i="11"/>
  <c r="QM57" i="11"/>
  <c r="QM13" i="11"/>
  <c r="QM15" i="11"/>
  <c r="QM16" i="11"/>
  <c r="QM24" i="11"/>
  <c r="QM37" i="11"/>
  <c r="QM29" i="11"/>
  <c r="QM36" i="11"/>
  <c r="QM40" i="11"/>
  <c r="QM44" i="11"/>
  <c r="QM48" i="11"/>
  <c r="QM54" i="11"/>
  <c r="QM58" i="11"/>
  <c r="QN4" i="11"/>
  <c r="QN2" i="11" s="1"/>
  <c r="QO6" i="11"/>
  <c r="QN1" i="11"/>
  <c r="QN57" i="11" s="1"/>
  <c r="QN5" i="11"/>
  <c r="QN3" i="11"/>
  <c r="QM17" i="11"/>
  <c r="QM18" i="11"/>
  <c r="QM26" i="11"/>
  <c r="QM23" i="11"/>
  <c r="QM31" i="11"/>
  <c r="QM41" i="11"/>
  <c r="QM42" i="11"/>
  <c r="QM52" i="11"/>
  <c r="QM50" i="11"/>
  <c r="QM56" i="11"/>
  <c r="QM22" i="11"/>
  <c r="QM21" i="11"/>
  <c r="QM28" i="11"/>
  <c r="QM25" i="11"/>
  <c r="QM39" i="11"/>
  <c r="QM32" i="11"/>
  <c r="QM43" i="11"/>
  <c r="QM47" i="11"/>
  <c r="QM51" i="11"/>
  <c r="QL10" i="9"/>
  <c r="QM13" i="10"/>
  <c r="QM17" i="10"/>
  <c r="QN4" i="10"/>
  <c r="QN2" i="10" s="1"/>
  <c r="QO6" i="10"/>
  <c r="QN1" i="10"/>
  <c r="QN58" i="10" s="1"/>
  <c r="QN3" i="10"/>
  <c r="QN5" i="10"/>
  <c r="QM11" i="10"/>
  <c r="QM16" i="10"/>
  <c r="QM18" i="10"/>
  <c r="QM24" i="10"/>
  <c r="QM30" i="10"/>
  <c r="QM35" i="10"/>
  <c r="QM38" i="10"/>
  <c r="QM41" i="10"/>
  <c r="QM47" i="10"/>
  <c r="QM52" i="10"/>
  <c r="QM56" i="10"/>
  <c r="QM10" i="10"/>
  <c r="QM21" i="10"/>
  <c r="QM23" i="10"/>
  <c r="QM26" i="10"/>
  <c r="QM32" i="10"/>
  <c r="QM37" i="10"/>
  <c r="QM40" i="10"/>
  <c r="QM44" i="10"/>
  <c r="QM48" i="10"/>
  <c r="QM54" i="10"/>
  <c r="QM57" i="10"/>
  <c r="QM8" i="10"/>
  <c r="QM12" i="10"/>
  <c r="QM19" i="10"/>
  <c r="QM25" i="10"/>
  <c r="QM28" i="10"/>
  <c r="QM29" i="10"/>
  <c r="QM39" i="10"/>
  <c r="QM42" i="10"/>
  <c r="QM45" i="10"/>
  <c r="QM51" i="10"/>
  <c r="QM53" i="10"/>
  <c r="QM58" i="10"/>
  <c r="QM14" i="10"/>
  <c r="QM22" i="10"/>
  <c r="QM27" i="10"/>
  <c r="QM34" i="10"/>
  <c r="QM31" i="10"/>
  <c r="QM36" i="10"/>
  <c r="QM43" i="10"/>
  <c r="QM49" i="10"/>
  <c r="QM50" i="10"/>
  <c r="QL14" i="9"/>
  <c r="QL18" i="9"/>
  <c r="QL8" i="9"/>
  <c r="QL12" i="9"/>
  <c r="QL9" i="9"/>
  <c r="QL11" i="9"/>
  <c r="QL15" i="9"/>
  <c r="QL13" i="9"/>
  <c r="QL17" i="9"/>
  <c r="QM5" i="9"/>
  <c r="QN6" i="9"/>
  <c r="QM3" i="9"/>
  <c r="QM4" i="9"/>
  <c r="QM2" i="9" s="1"/>
  <c r="QM1" i="9"/>
  <c r="QL16" i="9"/>
  <c r="QL13" i="8"/>
  <c r="QL8" i="8"/>
  <c r="QL16" i="8"/>
  <c r="QL19" i="8"/>
  <c r="QM4" i="8"/>
  <c r="QM2" i="8" s="1"/>
  <c r="QN6" i="8"/>
  <c r="QM5" i="8"/>
  <c r="QM3" i="8"/>
  <c r="QM1" i="8"/>
  <c r="QL15" i="8"/>
  <c r="QL10" i="8"/>
  <c r="QL18" i="8"/>
  <c r="QL9" i="8"/>
  <c r="QL12" i="8"/>
  <c r="QL14" i="8"/>
  <c r="QL17" i="8"/>
  <c r="QM12" i="12" l="1"/>
  <c r="QM19" i="12"/>
  <c r="QM23" i="12"/>
  <c r="QM26" i="12"/>
  <c r="QM29" i="12"/>
  <c r="QM13" i="12"/>
  <c r="QM14" i="12"/>
  <c r="QM27" i="12"/>
  <c r="QM21" i="12"/>
  <c r="QM10" i="12"/>
  <c r="QM16" i="12"/>
  <c r="QM18" i="12"/>
  <c r="QM20" i="12"/>
  <c r="QM25" i="12"/>
  <c r="QM11" i="12"/>
  <c r="QM17" i="12"/>
  <c r="QM15" i="12"/>
  <c r="QM24" i="12"/>
  <c r="QM22" i="12"/>
  <c r="QM28" i="12"/>
  <c r="QM30" i="12"/>
  <c r="QM9" i="12"/>
  <c r="QM24" i="9"/>
  <c r="QM21" i="9"/>
  <c r="QM29" i="9"/>
  <c r="QM25" i="9"/>
  <c r="QM27" i="9"/>
  <c r="QM19" i="9"/>
  <c r="QM22" i="9"/>
  <c r="QM28" i="9"/>
  <c r="QM30" i="9"/>
  <c r="QM20" i="9"/>
  <c r="QM23" i="9"/>
  <c r="QM26" i="9"/>
  <c r="QM22" i="8"/>
  <c r="QM25" i="8"/>
  <c r="QM30" i="8"/>
  <c r="QM24" i="8"/>
  <c r="QM21" i="8"/>
  <c r="QM27" i="8"/>
  <c r="QM26" i="8"/>
  <c r="QM28" i="8"/>
  <c r="QM31" i="8"/>
  <c r="QM23" i="8"/>
  <c r="QM29" i="8"/>
  <c r="QM20" i="8"/>
  <c r="QN8" i="11"/>
  <c r="QN5" i="12"/>
  <c r="QN4" i="12"/>
  <c r="QN2" i="12" s="1"/>
  <c r="QO6" i="12"/>
  <c r="QN3" i="12"/>
  <c r="QN1" i="12"/>
  <c r="QN8" i="12" s="1"/>
  <c r="QN8" i="10"/>
  <c r="QP6" i="11"/>
  <c r="QO1" i="11"/>
  <c r="QO58" i="11" s="1"/>
  <c r="QO5" i="11"/>
  <c r="QO3" i="11"/>
  <c r="QO4" i="11"/>
  <c r="QO2" i="11" s="1"/>
  <c r="QN9" i="11"/>
  <c r="QN29" i="11"/>
  <c r="QN25" i="11"/>
  <c r="QN22" i="11"/>
  <c r="QN32" i="11"/>
  <c r="QN30" i="11"/>
  <c r="QN37" i="11"/>
  <c r="QN40" i="11"/>
  <c r="QN42" i="11"/>
  <c r="QN50" i="11"/>
  <c r="QN54" i="11"/>
  <c r="QN58" i="11"/>
  <c r="QN11" i="11"/>
  <c r="QN23" i="11"/>
  <c r="QN27" i="11"/>
  <c r="QN14" i="11"/>
  <c r="QN24" i="11"/>
  <c r="QN35" i="11"/>
  <c r="QN39" i="11"/>
  <c r="QN43" i="11"/>
  <c r="QN44" i="11"/>
  <c r="QN51" i="11"/>
  <c r="QN55" i="11"/>
  <c r="QN10" i="11"/>
  <c r="QN13" i="11"/>
  <c r="QN31" i="11"/>
  <c r="QN17" i="11"/>
  <c r="QN16" i="11"/>
  <c r="QN26" i="11"/>
  <c r="QN34" i="11"/>
  <c r="QN41" i="11"/>
  <c r="QN45" i="11"/>
  <c r="QN47" i="11"/>
  <c r="QN52" i="11"/>
  <c r="QN56" i="11"/>
  <c r="QN12" i="11"/>
  <c r="QN15" i="11"/>
  <c r="QN21" i="11"/>
  <c r="QN19" i="11"/>
  <c r="QN18" i="11"/>
  <c r="QN28" i="11"/>
  <c r="QN36" i="11"/>
  <c r="QN38" i="11"/>
  <c r="QN48" i="11"/>
  <c r="QN49" i="11"/>
  <c r="QN53" i="11"/>
  <c r="QN26" i="10"/>
  <c r="QN13" i="10"/>
  <c r="QN18" i="10"/>
  <c r="QN16" i="10"/>
  <c r="QN22" i="10"/>
  <c r="QN29" i="10"/>
  <c r="QN32" i="10"/>
  <c r="QN35" i="10"/>
  <c r="QN42" i="10"/>
  <c r="QN47" i="10"/>
  <c r="QN50" i="10"/>
  <c r="QN55" i="10"/>
  <c r="QN15" i="10"/>
  <c r="QN10" i="10"/>
  <c r="QN24" i="10"/>
  <c r="QN23" i="10"/>
  <c r="QN31" i="10"/>
  <c r="QN36" i="10"/>
  <c r="QN37" i="10"/>
  <c r="QN43" i="10"/>
  <c r="QN49" i="10"/>
  <c r="QN53" i="10"/>
  <c r="QN56" i="10"/>
  <c r="QN9" i="10"/>
  <c r="QN17" i="10"/>
  <c r="QN12" i="10"/>
  <c r="QN21" i="10"/>
  <c r="QN25" i="10"/>
  <c r="QN34" i="10"/>
  <c r="QN38" i="10"/>
  <c r="QN39" i="10"/>
  <c r="QN45" i="10"/>
  <c r="QN48" i="10"/>
  <c r="QN52" i="10"/>
  <c r="QN57" i="10"/>
  <c r="QP6" i="10"/>
  <c r="QO1" i="10"/>
  <c r="QO57" i="10" s="1"/>
  <c r="QO5" i="10"/>
  <c r="QO3" i="10"/>
  <c r="QO4" i="10"/>
  <c r="QO2" i="10" s="1"/>
  <c r="QN11" i="10"/>
  <c r="QN28" i="10"/>
  <c r="QN14" i="10"/>
  <c r="QN19" i="10"/>
  <c r="QN27" i="10"/>
  <c r="QN30" i="10"/>
  <c r="QN40" i="10"/>
  <c r="QN41" i="10"/>
  <c r="QN44" i="10"/>
  <c r="QN51" i="10"/>
  <c r="QN54" i="10"/>
  <c r="QM9" i="9"/>
  <c r="QM10" i="9"/>
  <c r="QM11" i="9"/>
  <c r="QM12" i="9"/>
  <c r="QM13" i="9"/>
  <c r="QM16" i="9"/>
  <c r="QN5" i="9"/>
  <c r="QN4" i="9"/>
  <c r="QN2" i="9" s="1"/>
  <c r="QO6" i="9"/>
  <c r="QN3" i="9"/>
  <c r="QN1" i="9"/>
  <c r="QN30" i="9" s="1"/>
  <c r="QM14" i="9"/>
  <c r="QM8" i="9"/>
  <c r="QM15" i="9"/>
  <c r="QM17" i="9"/>
  <c r="QM18" i="9"/>
  <c r="QM10" i="8"/>
  <c r="QM12" i="8"/>
  <c r="QM11" i="8"/>
  <c r="QM17" i="8"/>
  <c r="QM14" i="8"/>
  <c r="QM13" i="8"/>
  <c r="QM19" i="8"/>
  <c r="QM8" i="8"/>
  <c r="QO6" i="8"/>
  <c r="QN5" i="8"/>
  <c r="QN4" i="8"/>
  <c r="QN2" i="8" s="1"/>
  <c r="QN3" i="8"/>
  <c r="QN1" i="8"/>
  <c r="QM15" i="8"/>
  <c r="QM16" i="8"/>
  <c r="QM9" i="8"/>
  <c r="QM18" i="8"/>
  <c r="QN13" i="12" l="1"/>
  <c r="QN15" i="12"/>
  <c r="QN18" i="12"/>
  <c r="QN19" i="12"/>
  <c r="QN10" i="12"/>
  <c r="QN16" i="12"/>
  <c r="QN20" i="12"/>
  <c r="QN23" i="12"/>
  <c r="QN21" i="12"/>
  <c r="QN28" i="12"/>
  <c r="QN30" i="12"/>
  <c r="QN11" i="12"/>
  <c r="QN17" i="12"/>
  <c r="QN22" i="12"/>
  <c r="QN27" i="12"/>
  <c r="QN25" i="12"/>
  <c r="QN29" i="12"/>
  <c r="QN12" i="12"/>
  <c r="QN14" i="12"/>
  <c r="QN26" i="12"/>
  <c r="QN24" i="12"/>
  <c r="QN9" i="12"/>
  <c r="QN19" i="9"/>
  <c r="QN24" i="9"/>
  <c r="QN27" i="9"/>
  <c r="QN23" i="9"/>
  <c r="QN28" i="9"/>
  <c r="QN29" i="9"/>
  <c r="QN26" i="9"/>
  <c r="QN21" i="9"/>
  <c r="QN22" i="9"/>
  <c r="QN20" i="9"/>
  <c r="QN25" i="9"/>
  <c r="QN24" i="8"/>
  <c r="QN28" i="8"/>
  <c r="QN31" i="8"/>
  <c r="QN23" i="8"/>
  <c r="QN29" i="8"/>
  <c r="QN21" i="8"/>
  <c r="QN27" i="8"/>
  <c r="QN26" i="8"/>
  <c r="QN22" i="8"/>
  <c r="QN25" i="8"/>
  <c r="QN30" i="8"/>
  <c r="QN20" i="8"/>
  <c r="QO10" i="10"/>
  <c r="QO8" i="11"/>
  <c r="QN15" i="9"/>
  <c r="QO8" i="10"/>
  <c r="QO9" i="11"/>
  <c r="QO4" i="12"/>
  <c r="QO2" i="12" s="1"/>
  <c r="QP6" i="12"/>
  <c r="QO5" i="12"/>
  <c r="QO3" i="12"/>
  <c r="QO1" i="12"/>
  <c r="QO8" i="12" s="1"/>
  <c r="QO10" i="11"/>
  <c r="QO12" i="11"/>
  <c r="QO12" i="10"/>
  <c r="QO11" i="11"/>
  <c r="QO18" i="11"/>
  <c r="QO19" i="11"/>
  <c r="QO25" i="11"/>
  <c r="QO34" i="11"/>
  <c r="QO28" i="11"/>
  <c r="QO35" i="11"/>
  <c r="QO41" i="11"/>
  <c r="QO45" i="11"/>
  <c r="QO52" i="11"/>
  <c r="QO55" i="11"/>
  <c r="QO16" i="10"/>
  <c r="QP5" i="11"/>
  <c r="QP3" i="11"/>
  <c r="QP4" i="11"/>
  <c r="QP2" i="11" s="1"/>
  <c r="QQ6" i="11"/>
  <c r="QP1" i="11"/>
  <c r="QP55" i="11" s="1"/>
  <c r="QO13" i="11"/>
  <c r="QO21" i="11"/>
  <c r="QO36" i="11"/>
  <c r="QO27" i="11"/>
  <c r="QO40" i="11"/>
  <c r="QO30" i="11"/>
  <c r="QO38" i="11"/>
  <c r="QO44" i="11"/>
  <c r="QO48" i="11"/>
  <c r="QO50" i="11"/>
  <c r="QO56" i="11"/>
  <c r="QO14" i="10"/>
  <c r="QO14" i="11"/>
  <c r="QO15" i="11"/>
  <c r="QO22" i="11"/>
  <c r="QO29" i="11"/>
  <c r="QO24" i="11"/>
  <c r="QO32" i="11"/>
  <c r="QO42" i="11"/>
  <c r="QO47" i="11"/>
  <c r="QO49" i="11"/>
  <c r="QO53" i="11"/>
  <c r="QO57" i="11"/>
  <c r="QO16" i="11"/>
  <c r="QO17" i="11"/>
  <c r="QO23" i="11"/>
  <c r="QO31" i="11"/>
  <c r="QO26" i="11"/>
  <c r="QO37" i="11"/>
  <c r="QO39" i="11"/>
  <c r="QO43" i="11"/>
  <c r="QO51" i="11"/>
  <c r="QO54" i="11"/>
  <c r="QO9" i="10"/>
  <c r="QO17" i="10"/>
  <c r="QO11" i="10"/>
  <c r="QO15" i="10"/>
  <c r="QO13" i="10"/>
  <c r="QO23" i="10"/>
  <c r="QO24" i="10"/>
  <c r="QO27" i="10"/>
  <c r="QO34" i="10"/>
  <c r="QO38" i="10"/>
  <c r="QO41" i="10"/>
  <c r="QO44" i="10"/>
  <c r="QO49" i="10"/>
  <c r="QO54" i="10"/>
  <c r="QO58" i="10"/>
  <c r="QP5" i="10"/>
  <c r="QP3" i="10"/>
  <c r="QP4" i="10"/>
  <c r="QP2" i="10" s="1"/>
  <c r="QP1" i="10"/>
  <c r="QP57" i="10" s="1"/>
  <c r="QQ6" i="10"/>
  <c r="QO18" i="10"/>
  <c r="QO26" i="10"/>
  <c r="QO35" i="10"/>
  <c r="QO30" i="10"/>
  <c r="QO40" i="10"/>
  <c r="QO42" i="10"/>
  <c r="QO48" i="10"/>
  <c r="QO52" i="10"/>
  <c r="QO56" i="10"/>
  <c r="QO21" i="10"/>
  <c r="QO28" i="10"/>
  <c r="QO29" i="10"/>
  <c r="QO32" i="10"/>
  <c r="QO37" i="10"/>
  <c r="QO43" i="10"/>
  <c r="QO47" i="10"/>
  <c r="QO51" i="10"/>
  <c r="QO55" i="10"/>
  <c r="QO22" i="10"/>
  <c r="QO19" i="10"/>
  <c r="QO25" i="10"/>
  <c r="QO31" i="10"/>
  <c r="QO36" i="10"/>
  <c r="QO39" i="10"/>
  <c r="QO45" i="10"/>
  <c r="QO50" i="10"/>
  <c r="QO53" i="10"/>
  <c r="QN11" i="9"/>
  <c r="QN14" i="9"/>
  <c r="QN13" i="9"/>
  <c r="QN8" i="9"/>
  <c r="QO4" i="9"/>
  <c r="QO2" i="9" s="1"/>
  <c r="QP6" i="9"/>
  <c r="QO5" i="9"/>
  <c r="QO1" i="9"/>
  <c r="QO3" i="9"/>
  <c r="QN17" i="9"/>
  <c r="QN10" i="9"/>
  <c r="QN16" i="9"/>
  <c r="QN9" i="9"/>
  <c r="QN12" i="9"/>
  <c r="QN18" i="9"/>
  <c r="QN14" i="8"/>
  <c r="QN10" i="8"/>
  <c r="QN9" i="8"/>
  <c r="QN18" i="8"/>
  <c r="QN12" i="8"/>
  <c r="QN11" i="8"/>
  <c r="QN17" i="8"/>
  <c r="QN13" i="8"/>
  <c r="QN19" i="8"/>
  <c r="QN8" i="8"/>
  <c r="QO5" i="8"/>
  <c r="QO4" i="8"/>
  <c r="QO2" i="8" s="1"/>
  <c r="QP6" i="8"/>
  <c r="QO1" i="8"/>
  <c r="QO3" i="8"/>
  <c r="QN15" i="8"/>
  <c r="QN16" i="8"/>
  <c r="QO10" i="12" l="1"/>
  <c r="QO15" i="12"/>
  <c r="QO25" i="12"/>
  <c r="QO23" i="12"/>
  <c r="QO24" i="12"/>
  <c r="QO11" i="12"/>
  <c r="QO16" i="12"/>
  <c r="QO21" i="12"/>
  <c r="QO27" i="12"/>
  <c r="QO29" i="12"/>
  <c r="QO12" i="12"/>
  <c r="QO14" i="12"/>
  <c r="QO19" i="12"/>
  <c r="QO22" i="12"/>
  <c r="QO28" i="12"/>
  <c r="QO13" i="12"/>
  <c r="QO18" i="12"/>
  <c r="QO17" i="12"/>
  <c r="QO26" i="12"/>
  <c r="QO20" i="12"/>
  <c r="QO30" i="12"/>
  <c r="QO9" i="12"/>
  <c r="QO21" i="9"/>
  <c r="QO25" i="9"/>
  <c r="QO28" i="9"/>
  <c r="QO30" i="9"/>
  <c r="QO22" i="9"/>
  <c r="QO20" i="9"/>
  <c r="QO29" i="9"/>
  <c r="QO19" i="9"/>
  <c r="QO24" i="9"/>
  <c r="QO23" i="9"/>
  <c r="QO27" i="9"/>
  <c r="QO26" i="9"/>
  <c r="QO21" i="8"/>
  <c r="QO23" i="8"/>
  <c r="QO25" i="8"/>
  <c r="QO26" i="8"/>
  <c r="QO30" i="8"/>
  <c r="QO29" i="8"/>
  <c r="QO22" i="8"/>
  <c r="QO27" i="8"/>
  <c r="QO31" i="8"/>
  <c r="QO24" i="8"/>
  <c r="QO28" i="8"/>
  <c r="QO20" i="8"/>
  <c r="QO14" i="9"/>
  <c r="QO8" i="9"/>
  <c r="QQ6" i="12"/>
  <c r="QP5" i="12"/>
  <c r="QP4" i="12"/>
  <c r="QP2" i="12" s="1"/>
  <c r="QP1" i="12"/>
  <c r="QP8" i="12" s="1"/>
  <c r="QP3" i="12"/>
  <c r="QP9" i="11"/>
  <c r="QP8" i="11"/>
  <c r="QP11" i="11"/>
  <c r="QP10" i="11"/>
  <c r="QP18" i="11"/>
  <c r="QP30" i="11"/>
  <c r="QP19" i="11"/>
  <c r="QP29" i="11"/>
  <c r="QP32" i="11"/>
  <c r="QP40" i="11"/>
  <c r="QP42" i="11"/>
  <c r="QP49" i="11"/>
  <c r="QP53" i="11"/>
  <c r="QP56" i="11"/>
  <c r="QP13" i="11"/>
  <c r="QP12" i="11"/>
  <c r="QP24" i="11"/>
  <c r="QP21" i="11"/>
  <c r="QP23" i="11"/>
  <c r="QP31" i="11"/>
  <c r="QP37" i="11"/>
  <c r="QP39" i="11"/>
  <c r="QP47" i="11"/>
  <c r="QP48" i="11"/>
  <c r="QP54" i="11"/>
  <c r="QP57" i="11"/>
  <c r="QQ5" i="11"/>
  <c r="QQ3" i="11"/>
  <c r="QQ4" i="11"/>
  <c r="QQ2" i="11" s="1"/>
  <c r="QR6" i="11"/>
  <c r="QQ1" i="11"/>
  <c r="QQ58" i="11" s="1"/>
  <c r="QP14" i="11"/>
  <c r="QP22" i="11"/>
  <c r="QP26" i="11"/>
  <c r="QP15" i="11"/>
  <c r="QP25" i="11"/>
  <c r="QP34" i="11"/>
  <c r="QP35" i="11"/>
  <c r="QP41" i="11"/>
  <c r="QP43" i="11"/>
  <c r="QP51" i="11"/>
  <c r="QP52" i="11"/>
  <c r="QP58" i="11"/>
  <c r="QP16" i="11"/>
  <c r="QP28" i="11"/>
  <c r="QP17" i="11"/>
  <c r="QP27" i="11"/>
  <c r="QP36" i="11"/>
  <c r="QP38" i="11"/>
  <c r="QP44" i="11"/>
  <c r="QP45" i="11"/>
  <c r="QP50" i="11"/>
  <c r="QP12" i="10"/>
  <c r="QP10" i="10"/>
  <c r="QP16" i="10"/>
  <c r="QP8" i="10"/>
  <c r="QP9" i="10"/>
  <c r="QP14" i="10"/>
  <c r="QP13" i="10"/>
  <c r="QP22" i="10"/>
  <c r="QP18" i="10"/>
  <c r="QP28" i="10"/>
  <c r="QP31" i="10"/>
  <c r="QP39" i="10"/>
  <c r="QP42" i="10"/>
  <c r="QP45" i="10"/>
  <c r="QP50" i="10"/>
  <c r="QP53" i="10"/>
  <c r="QP58" i="10"/>
  <c r="QP15" i="10"/>
  <c r="QP23" i="10"/>
  <c r="QP21" i="10"/>
  <c r="QP30" i="10"/>
  <c r="QP34" i="10"/>
  <c r="QP36" i="10"/>
  <c r="QP41" i="10"/>
  <c r="QP47" i="10"/>
  <c r="QP51" i="10"/>
  <c r="QP55" i="10"/>
  <c r="QP17" i="10"/>
  <c r="QP25" i="10"/>
  <c r="QP24" i="10"/>
  <c r="QP32" i="10"/>
  <c r="QP35" i="10"/>
  <c r="QP38" i="10"/>
  <c r="QP44" i="10"/>
  <c r="QP48" i="10"/>
  <c r="QP52" i="10"/>
  <c r="QP56" i="10"/>
  <c r="QQ5" i="10"/>
  <c r="QQ3" i="10"/>
  <c r="QQ4" i="10"/>
  <c r="QQ2" i="10" s="1"/>
  <c r="QR6" i="10"/>
  <c r="QQ1" i="10"/>
  <c r="QQ58" i="10" s="1"/>
  <c r="QP11" i="10"/>
  <c r="QP19" i="10"/>
  <c r="QP27" i="10"/>
  <c r="QP26" i="10"/>
  <c r="QP29" i="10"/>
  <c r="QP37" i="10"/>
  <c r="QP40" i="10"/>
  <c r="QP43" i="10"/>
  <c r="QP49" i="10"/>
  <c r="QP54" i="10"/>
  <c r="QO9" i="8"/>
  <c r="QO14" i="8"/>
  <c r="QO11" i="8"/>
  <c r="QO10" i="9"/>
  <c r="QQ6" i="9"/>
  <c r="QP1" i="9"/>
  <c r="QP4" i="9"/>
  <c r="QP2" i="9" s="1"/>
  <c r="QP3" i="9"/>
  <c r="QP5" i="9"/>
  <c r="QO12" i="9"/>
  <c r="QO9" i="9"/>
  <c r="QO18" i="9"/>
  <c r="QO11" i="9"/>
  <c r="QO15" i="9"/>
  <c r="QO16" i="9"/>
  <c r="QO13" i="9"/>
  <c r="QO17" i="9"/>
  <c r="QO17" i="8"/>
  <c r="QO13" i="8"/>
  <c r="QO8" i="8"/>
  <c r="QO16" i="8"/>
  <c r="QO19" i="8"/>
  <c r="QP5" i="8"/>
  <c r="QP4" i="8"/>
  <c r="QP2" i="8" s="1"/>
  <c r="QQ6" i="8"/>
  <c r="QP1" i="8"/>
  <c r="QP3" i="8"/>
  <c r="QO15" i="8"/>
  <c r="QO10" i="8"/>
  <c r="QO18" i="8"/>
  <c r="QO12" i="8"/>
  <c r="QP12" i="12" l="1"/>
  <c r="QP14" i="12"/>
  <c r="QP20" i="12"/>
  <c r="QP22" i="12"/>
  <c r="QP23" i="12"/>
  <c r="QP30" i="12"/>
  <c r="QP13" i="12"/>
  <c r="QP18" i="12"/>
  <c r="QP24" i="12"/>
  <c r="QP26" i="12"/>
  <c r="QP27" i="12"/>
  <c r="QP10" i="12"/>
  <c r="QP15" i="12"/>
  <c r="QP21" i="12"/>
  <c r="QP28" i="12"/>
  <c r="QP11" i="12"/>
  <c r="QP17" i="12"/>
  <c r="QP16" i="12"/>
  <c r="QP25" i="12"/>
  <c r="QP19" i="12"/>
  <c r="QP29" i="12"/>
  <c r="QP9" i="12"/>
  <c r="QP25" i="9"/>
  <c r="QP23" i="9"/>
  <c r="QP29" i="9"/>
  <c r="QP20" i="9"/>
  <c r="QP26" i="9"/>
  <c r="QP27" i="9"/>
  <c r="QP30" i="9"/>
  <c r="QP24" i="9"/>
  <c r="QP22" i="9"/>
  <c r="QP21" i="9"/>
  <c r="QP19" i="9"/>
  <c r="QP28" i="9"/>
  <c r="QP25" i="8"/>
  <c r="QP29" i="8"/>
  <c r="QP24" i="8"/>
  <c r="QP23" i="8"/>
  <c r="QP26" i="8"/>
  <c r="QP28" i="8"/>
  <c r="QP21" i="8"/>
  <c r="QP30" i="8"/>
  <c r="QP31" i="8"/>
  <c r="QP22" i="8"/>
  <c r="QP27" i="8"/>
  <c r="QP20" i="8"/>
  <c r="QQ5" i="12"/>
  <c r="QQ4" i="12"/>
  <c r="QQ2" i="12" s="1"/>
  <c r="QR6" i="12"/>
  <c r="QQ1" i="12"/>
  <c r="QQ8" i="12" s="1"/>
  <c r="QQ3" i="12"/>
  <c r="QQ9" i="11"/>
  <c r="QQ8" i="11"/>
  <c r="QQ11" i="11"/>
  <c r="QQ13" i="10"/>
  <c r="QR4" i="11"/>
  <c r="QR2" i="11" s="1"/>
  <c r="QS6" i="11"/>
  <c r="QR1" i="11"/>
  <c r="QR55" i="11" s="1"/>
  <c r="QR5" i="11"/>
  <c r="QR3" i="11"/>
  <c r="QQ10" i="11"/>
  <c r="QQ19" i="11"/>
  <c r="QQ18" i="11"/>
  <c r="QQ28" i="11"/>
  <c r="QQ25" i="11"/>
  <c r="QQ39" i="11"/>
  <c r="QQ37" i="11"/>
  <c r="QQ40" i="11"/>
  <c r="QQ44" i="11"/>
  <c r="QQ51" i="11"/>
  <c r="QQ55" i="11"/>
  <c r="QQ12" i="11"/>
  <c r="QQ22" i="11"/>
  <c r="QQ21" i="11"/>
  <c r="QQ30" i="11"/>
  <c r="QQ27" i="11"/>
  <c r="QQ34" i="11"/>
  <c r="QQ41" i="11"/>
  <c r="QQ43" i="11"/>
  <c r="QQ47" i="11"/>
  <c r="QQ52" i="11"/>
  <c r="QQ56" i="11"/>
  <c r="QQ17" i="11"/>
  <c r="QQ14" i="11"/>
  <c r="QQ24" i="11"/>
  <c r="QQ35" i="11"/>
  <c r="QQ29" i="11"/>
  <c r="QQ36" i="11"/>
  <c r="QQ42" i="11"/>
  <c r="QQ50" i="11"/>
  <c r="QQ49" i="11"/>
  <c r="QQ53" i="11"/>
  <c r="QQ57" i="11"/>
  <c r="QQ13" i="11"/>
  <c r="QQ15" i="11"/>
  <c r="QQ16" i="11"/>
  <c r="QQ26" i="11"/>
  <c r="QQ23" i="11"/>
  <c r="QQ31" i="11"/>
  <c r="QQ32" i="11"/>
  <c r="QQ38" i="11"/>
  <c r="QQ45" i="11"/>
  <c r="QQ48" i="11"/>
  <c r="QQ54" i="11"/>
  <c r="QQ9" i="10"/>
  <c r="QR4" i="10"/>
  <c r="QR2" i="10" s="1"/>
  <c r="QS6" i="10"/>
  <c r="QR1" i="10"/>
  <c r="QR58" i="10" s="1"/>
  <c r="QR3" i="10"/>
  <c r="QR5" i="10"/>
  <c r="QQ8" i="10"/>
  <c r="QQ12" i="10"/>
  <c r="QQ22" i="10"/>
  <c r="QQ27" i="10"/>
  <c r="QQ34" i="10"/>
  <c r="QQ31" i="10"/>
  <c r="QQ36" i="10"/>
  <c r="QQ42" i="10"/>
  <c r="QQ47" i="10"/>
  <c r="QQ50" i="10"/>
  <c r="QQ55" i="10"/>
  <c r="QQ21" i="10"/>
  <c r="QQ11" i="10"/>
  <c r="QQ14" i="10"/>
  <c r="QQ18" i="10"/>
  <c r="QQ24" i="10"/>
  <c r="QQ30" i="10"/>
  <c r="QQ35" i="10"/>
  <c r="QQ38" i="10"/>
  <c r="QQ41" i="10"/>
  <c r="QQ49" i="10"/>
  <c r="QQ52" i="10"/>
  <c r="QQ56" i="10"/>
  <c r="QQ15" i="10"/>
  <c r="QQ16" i="10"/>
  <c r="QQ23" i="10"/>
  <c r="QQ26" i="10"/>
  <c r="QQ32" i="10"/>
  <c r="QQ37" i="10"/>
  <c r="QQ40" i="10"/>
  <c r="QQ44" i="10"/>
  <c r="QQ51" i="10"/>
  <c r="QQ53" i="10"/>
  <c r="QQ57" i="10"/>
  <c r="QQ17" i="10"/>
  <c r="QQ10" i="10"/>
  <c r="QQ19" i="10"/>
  <c r="QQ25" i="10"/>
  <c r="QQ28" i="10"/>
  <c r="QQ29" i="10"/>
  <c r="QQ39" i="10"/>
  <c r="QQ43" i="10"/>
  <c r="QQ45" i="10"/>
  <c r="QQ48" i="10"/>
  <c r="QQ54" i="10"/>
  <c r="QP10" i="9"/>
  <c r="QP16" i="9"/>
  <c r="QP18" i="9"/>
  <c r="QP8" i="9"/>
  <c r="QP11" i="8"/>
  <c r="QP12" i="9"/>
  <c r="QQ5" i="9"/>
  <c r="QR6" i="9"/>
  <c r="QQ4" i="9"/>
  <c r="QQ2" i="9" s="1"/>
  <c r="QQ3" i="9"/>
  <c r="QQ1" i="9"/>
  <c r="QP14" i="9"/>
  <c r="QP9" i="9"/>
  <c r="QP15" i="9"/>
  <c r="QP11" i="9"/>
  <c r="QP17" i="9"/>
  <c r="QP13" i="9"/>
  <c r="QP13" i="8"/>
  <c r="QP8" i="8"/>
  <c r="QP16" i="8"/>
  <c r="QP19" i="8"/>
  <c r="QQ4" i="8"/>
  <c r="QQ2" i="8" s="1"/>
  <c r="QR6" i="8"/>
  <c r="QQ5" i="8"/>
  <c r="QQ3" i="8"/>
  <c r="QQ1" i="8"/>
  <c r="QP15" i="8"/>
  <c r="QP10" i="8"/>
  <c r="QP18" i="8"/>
  <c r="QP9" i="8"/>
  <c r="QP12" i="8"/>
  <c r="QP14" i="8"/>
  <c r="QP17" i="8"/>
  <c r="QQ12" i="12" l="1"/>
  <c r="QQ14" i="12"/>
  <c r="QQ23" i="12"/>
  <c r="QQ21" i="12"/>
  <c r="QQ26" i="12"/>
  <c r="QQ13" i="12"/>
  <c r="QQ18" i="12"/>
  <c r="QQ27" i="12"/>
  <c r="QQ25" i="12"/>
  <c r="QQ28" i="12"/>
  <c r="QQ10" i="12"/>
  <c r="QQ16" i="12"/>
  <c r="QQ15" i="12"/>
  <c r="QQ20" i="12"/>
  <c r="QQ11" i="12"/>
  <c r="QQ17" i="12"/>
  <c r="QQ19" i="12"/>
  <c r="QQ24" i="12"/>
  <c r="QQ22" i="12"/>
  <c r="QQ29" i="12"/>
  <c r="QQ30" i="12"/>
  <c r="QQ9" i="12"/>
  <c r="QQ24" i="9"/>
  <c r="QQ23" i="9"/>
  <c r="QQ21" i="9"/>
  <c r="QQ22" i="9"/>
  <c r="QQ28" i="9"/>
  <c r="QQ19" i="9"/>
  <c r="QQ25" i="9"/>
  <c r="QQ26" i="9"/>
  <c r="QQ30" i="9"/>
  <c r="QQ20" i="9"/>
  <c r="QQ29" i="9"/>
  <c r="QQ27" i="9"/>
  <c r="QQ25" i="8"/>
  <c r="QQ28" i="8"/>
  <c r="QQ31" i="8"/>
  <c r="QQ26" i="8"/>
  <c r="QQ29" i="8"/>
  <c r="QQ22" i="8"/>
  <c r="QQ21" i="8"/>
  <c r="QQ30" i="8"/>
  <c r="QQ23" i="8"/>
  <c r="QQ24" i="8"/>
  <c r="QQ27" i="8"/>
  <c r="QQ20" i="8"/>
  <c r="QR5" i="12"/>
  <c r="QR4" i="12"/>
  <c r="QR2" i="12" s="1"/>
  <c r="QS6" i="12"/>
  <c r="QR3" i="12"/>
  <c r="QR1" i="12"/>
  <c r="QR8" i="12" s="1"/>
  <c r="QR8" i="11"/>
  <c r="QR11" i="11"/>
  <c r="QR10" i="11"/>
  <c r="QR13" i="11"/>
  <c r="QR19" i="11"/>
  <c r="QR29" i="11"/>
  <c r="QR16" i="11"/>
  <c r="QR28" i="11"/>
  <c r="QR34" i="11"/>
  <c r="QR41" i="11"/>
  <c r="QR45" i="11"/>
  <c r="QR47" i="11"/>
  <c r="QR52" i="11"/>
  <c r="QR56" i="11"/>
  <c r="QT6" i="11"/>
  <c r="QS1" i="11"/>
  <c r="QS58" i="11" s="1"/>
  <c r="QS5" i="11"/>
  <c r="QS3" i="11"/>
  <c r="QS4" i="11"/>
  <c r="QS2" i="11" s="1"/>
  <c r="QR12" i="11"/>
  <c r="QR15" i="11"/>
  <c r="QR23" i="11"/>
  <c r="QR31" i="11"/>
  <c r="QR18" i="11"/>
  <c r="QR30" i="11"/>
  <c r="QR36" i="11"/>
  <c r="QR38" i="11"/>
  <c r="QR42" i="11"/>
  <c r="QR49" i="11"/>
  <c r="QR53" i="11"/>
  <c r="QR57" i="11"/>
  <c r="QR8" i="10"/>
  <c r="QR9" i="11"/>
  <c r="QR21" i="11"/>
  <c r="QR25" i="11"/>
  <c r="QR22" i="11"/>
  <c r="QR24" i="11"/>
  <c r="QR32" i="11"/>
  <c r="QR37" i="11"/>
  <c r="QR40" i="11"/>
  <c r="QR44" i="11"/>
  <c r="QR50" i="11"/>
  <c r="QR54" i="11"/>
  <c r="QR58" i="11"/>
  <c r="QR17" i="11"/>
  <c r="QR27" i="11"/>
  <c r="QR14" i="11"/>
  <c r="QR26" i="11"/>
  <c r="QR35" i="11"/>
  <c r="QR39" i="11"/>
  <c r="QR43" i="11"/>
  <c r="QR48" i="11"/>
  <c r="QR51" i="11"/>
  <c r="QR15" i="10"/>
  <c r="QR14" i="10"/>
  <c r="QR24" i="10"/>
  <c r="QR22" i="10"/>
  <c r="QR29" i="10"/>
  <c r="QR32" i="10"/>
  <c r="QR35" i="10"/>
  <c r="QR43" i="10"/>
  <c r="QR47" i="10"/>
  <c r="QR50" i="10"/>
  <c r="QR55" i="10"/>
  <c r="QR9" i="10"/>
  <c r="QR17" i="10"/>
  <c r="QR16" i="10"/>
  <c r="QR26" i="10"/>
  <c r="QR23" i="10"/>
  <c r="QR31" i="10"/>
  <c r="QR36" i="10"/>
  <c r="QR37" i="10"/>
  <c r="QR42" i="10"/>
  <c r="QR49" i="10"/>
  <c r="QR52" i="10"/>
  <c r="QR56" i="10"/>
  <c r="QR11" i="10"/>
  <c r="QR10" i="10"/>
  <c r="QR18" i="10"/>
  <c r="QR28" i="10"/>
  <c r="QR25" i="10"/>
  <c r="QR34" i="10"/>
  <c r="QR38" i="10"/>
  <c r="QR39" i="10"/>
  <c r="QR45" i="10"/>
  <c r="QR48" i="10"/>
  <c r="QR53" i="10"/>
  <c r="QR57" i="10"/>
  <c r="QT6" i="10"/>
  <c r="QS1" i="10"/>
  <c r="QS57" i="10" s="1"/>
  <c r="QS5" i="10"/>
  <c r="QS3" i="10"/>
  <c r="QS4" i="10"/>
  <c r="QS2" i="10" s="1"/>
  <c r="QR13" i="10"/>
  <c r="QR12" i="10"/>
  <c r="QR21" i="10"/>
  <c r="QR19" i="10"/>
  <c r="QR27" i="10"/>
  <c r="QR30" i="10"/>
  <c r="QR40" i="10"/>
  <c r="QR41" i="10"/>
  <c r="QR44" i="10"/>
  <c r="QR51" i="10"/>
  <c r="QR54" i="10"/>
  <c r="QQ11" i="9"/>
  <c r="QQ8" i="9"/>
  <c r="QQ16" i="9"/>
  <c r="QQ9" i="9"/>
  <c r="QQ14" i="9"/>
  <c r="QQ17" i="9"/>
  <c r="QQ13" i="9"/>
  <c r="QQ10" i="9"/>
  <c r="QQ18" i="9"/>
  <c r="QR5" i="9"/>
  <c r="QR4" i="9"/>
  <c r="QR2" i="9" s="1"/>
  <c r="QS6" i="9"/>
  <c r="QR3" i="9"/>
  <c r="QR1" i="9"/>
  <c r="QR30" i="9" s="1"/>
  <c r="QQ15" i="9"/>
  <c r="QQ12" i="9"/>
  <c r="QQ12" i="8"/>
  <c r="QQ10" i="8"/>
  <c r="QQ11" i="8"/>
  <c r="QQ17" i="8"/>
  <c r="QQ14" i="8"/>
  <c r="QQ13" i="8"/>
  <c r="QQ19" i="8"/>
  <c r="QQ8" i="8"/>
  <c r="QS6" i="8"/>
  <c r="QR5" i="8"/>
  <c r="QR4" i="8"/>
  <c r="QR2" i="8" s="1"/>
  <c r="QR3" i="8"/>
  <c r="QR1" i="8"/>
  <c r="QQ15" i="8"/>
  <c r="QQ16" i="8"/>
  <c r="QQ9" i="8"/>
  <c r="QQ18" i="8"/>
  <c r="QR10" i="12" l="1"/>
  <c r="QR16" i="12"/>
  <c r="QR26" i="12"/>
  <c r="QR23" i="12"/>
  <c r="QR25" i="12"/>
  <c r="QR30" i="12"/>
  <c r="QR11" i="12"/>
  <c r="QR17" i="12"/>
  <c r="QR20" i="12"/>
  <c r="QR27" i="12"/>
  <c r="QR29" i="12"/>
  <c r="QR12" i="12"/>
  <c r="QR14" i="12"/>
  <c r="QR22" i="12"/>
  <c r="QR24" i="12"/>
  <c r="QR13" i="12"/>
  <c r="QR15" i="12"/>
  <c r="QR18" i="12"/>
  <c r="QR19" i="12"/>
  <c r="QR21" i="12"/>
  <c r="QR28" i="12"/>
  <c r="QR9" i="12"/>
  <c r="QR19" i="9"/>
  <c r="QR24" i="9"/>
  <c r="QR25" i="9"/>
  <c r="QR27" i="9"/>
  <c r="QR23" i="9"/>
  <c r="QR26" i="9"/>
  <c r="QR28" i="9"/>
  <c r="QR29" i="9"/>
  <c r="QR22" i="9"/>
  <c r="QR20" i="9"/>
  <c r="QR21" i="9"/>
  <c r="QS22" i="10"/>
  <c r="QR21" i="8"/>
  <c r="QR27" i="8"/>
  <c r="QR30" i="8"/>
  <c r="QR22" i="8"/>
  <c r="QR28" i="8"/>
  <c r="QR31" i="8"/>
  <c r="QR23" i="8"/>
  <c r="QR29" i="8"/>
  <c r="QR24" i="8"/>
  <c r="QR25" i="8"/>
  <c r="QR26" i="8"/>
  <c r="QR20" i="8"/>
  <c r="QS14" i="10"/>
  <c r="QS27" i="11"/>
  <c r="QS4" i="12"/>
  <c r="QS2" i="12" s="1"/>
  <c r="QT6" i="12"/>
  <c r="QS5" i="12"/>
  <c r="QS3" i="12"/>
  <c r="QS1" i="12"/>
  <c r="QS8" i="12" s="1"/>
  <c r="QS8" i="11"/>
  <c r="QS8" i="10"/>
  <c r="QS16" i="11"/>
  <c r="QS34" i="11"/>
  <c r="QS49" i="11"/>
  <c r="QS19" i="11"/>
  <c r="QS35" i="11"/>
  <c r="QS55" i="11"/>
  <c r="QS42" i="11"/>
  <c r="QS14" i="11"/>
  <c r="QS24" i="11"/>
  <c r="QS45" i="11"/>
  <c r="QT5" i="11"/>
  <c r="QT3" i="11"/>
  <c r="QT4" i="11"/>
  <c r="QT2" i="11" s="1"/>
  <c r="QU6" i="11"/>
  <c r="QT1" i="11"/>
  <c r="QT58" i="11" s="1"/>
  <c r="QS9" i="11"/>
  <c r="QS11" i="11"/>
  <c r="QS21" i="11"/>
  <c r="QS22" i="11"/>
  <c r="QS29" i="11"/>
  <c r="QS26" i="11"/>
  <c r="QS37" i="11"/>
  <c r="QS38" i="11"/>
  <c r="QS44" i="11"/>
  <c r="QS51" i="11"/>
  <c r="QS50" i="11"/>
  <c r="QS56" i="11"/>
  <c r="QS10" i="11"/>
  <c r="QS13" i="11"/>
  <c r="QS15" i="11"/>
  <c r="QS23" i="11"/>
  <c r="QS31" i="11"/>
  <c r="QS28" i="11"/>
  <c r="QS32" i="11"/>
  <c r="QS39" i="11"/>
  <c r="QS47" i="11"/>
  <c r="QS48" i="11"/>
  <c r="QS52" i="11"/>
  <c r="QS57" i="11"/>
  <c r="QS12" i="11"/>
  <c r="QS18" i="11"/>
  <c r="QS17" i="11"/>
  <c r="QS25" i="11"/>
  <c r="QS36" i="11"/>
  <c r="QS30" i="11"/>
  <c r="QS40" i="11"/>
  <c r="QS41" i="11"/>
  <c r="QS43" i="11"/>
  <c r="QS53" i="11"/>
  <c r="QS54" i="11"/>
  <c r="QS10" i="10"/>
  <c r="QS12" i="10"/>
  <c r="QS16" i="10"/>
  <c r="QS15" i="10"/>
  <c r="QS13" i="10"/>
  <c r="QT5" i="10"/>
  <c r="QT3" i="10"/>
  <c r="QT4" i="10"/>
  <c r="QT2" i="10" s="1"/>
  <c r="QU6" i="10"/>
  <c r="QT1" i="10"/>
  <c r="QT58" i="10" s="1"/>
  <c r="QS11" i="10"/>
  <c r="QS18" i="10"/>
  <c r="QS24" i="10"/>
  <c r="QS27" i="10"/>
  <c r="QS34" i="10"/>
  <c r="QS38" i="10"/>
  <c r="QS41" i="10"/>
  <c r="QS44" i="10"/>
  <c r="QS50" i="10"/>
  <c r="QS55" i="10"/>
  <c r="QS58" i="10"/>
  <c r="QS21" i="10"/>
  <c r="QS26" i="10"/>
  <c r="QS29" i="10"/>
  <c r="QS30" i="10"/>
  <c r="QS40" i="10"/>
  <c r="QS42" i="10"/>
  <c r="QS47" i="10"/>
  <c r="QS52" i="10"/>
  <c r="QS56" i="10"/>
  <c r="QS23" i="10"/>
  <c r="QS28" i="10"/>
  <c r="QS31" i="10"/>
  <c r="QS32" i="10"/>
  <c r="QS37" i="10"/>
  <c r="QS43" i="10"/>
  <c r="QS48" i="10"/>
  <c r="QS51" i="10"/>
  <c r="QS54" i="10"/>
  <c r="QS9" i="10"/>
  <c r="QS17" i="10"/>
  <c r="QS19" i="10"/>
  <c r="QS25" i="10"/>
  <c r="QS35" i="10"/>
  <c r="QS36" i="10"/>
  <c r="QS39" i="10"/>
  <c r="QS45" i="10"/>
  <c r="QS49" i="10"/>
  <c r="QS53" i="10"/>
  <c r="QR13" i="9"/>
  <c r="QR14" i="9"/>
  <c r="QS4" i="9"/>
  <c r="QS2" i="9" s="1"/>
  <c r="QT6" i="9"/>
  <c r="QS5" i="9"/>
  <c r="QS1" i="9"/>
  <c r="QS30" i="9" s="1"/>
  <c r="QS3" i="9"/>
  <c r="QR8" i="9"/>
  <c r="QR14" i="8"/>
  <c r="QR9" i="9"/>
  <c r="QR15" i="9"/>
  <c r="QR10" i="9"/>
  <c r="QR16" i="9"/>
  <c r="QR11" i="9"/>
  <c r="QR17" i="9"/>
  <c r="QR12" i="9"/>
  <c r="QR18" i="9"/>
  <c r="QR10" i="8"/>
  <c r="QR9" i="8"/>
  <c r="QR18" i="8"/>
  <c r="QR12" i="8"/>
  <c r="QR11" i="8"/>
  <c r="QR17" i="8"/>
  <c r="QR13" i="8"/>
  <c r="QR19" i="8"/>
  <c r="QR8" i="8"/>
  <c r="QS5" i="8"/>
  <c r="QS4" i="8"/>
  <c r="QS2" i="8" s="1"/>
  <c r="QT6" i="8"/>
  <c r="QS1" i="8"/>
  <c r="QS3" i="8"/>
  <c r="QR15" i="8"/>
  <c r="QR16" i="8"/>
  <c r="QS10" i="12" l="1"/>
  <c r="QS19" i="12"/>
  <c r="QS21" i="12"/>
  <c r="QS22" i="12"/>
  <c r="QS27" i="12"/>
  <c r="QS11" i="12"/>
  <c r="QS15" i="12"/>
  <c r="QS29" i="12"/>
  <c r="QS26" i="12"/>
  <c r="QS20" i="12"/>
  <c r="QS12" i="12"/>
  <c r="QS14" i="12"/>
  <c r="QS16" i="12"/>
  <c r="QS25" i="12"/>
  <c r="QS24" i="12"/>
  <c r="QS13" i="12"/>
  <c r="QS18" i="12"/>
  <c r="QS17" i="12"/>
  <c r="QS28" i="12"/>
  <c r="QS23" i="12"/>
  <c r="QS30" i="12"/>
  <c r="QS9" i="12"/>
  <c r="QS25" i="9"/>
  <c r="QS23" i="9"/>
  <c r="QS27" i="9"/>
  <c r="QS20" i="9"/>
  <c r="QS29" i="9"/>
  <c r="QS22" i="9"/>
  <c r="QS24" i="9"/>
  <c r="QS26" i="9"/>
  <c r="QS21" i="9"/>
  <c r="QS19" i="9"/>
  <c r="QS28" i="9"/>
  <c r="QS24" i="8"/>
  <c r="QS30" i="8"/>
  <c r="QS29" i="8"/>
  <c r="QS22" i="8"/>
  <c r="QS27" i="8"/>
  <c r="QS31" i="8"/>
  <c r="QS23" i="8"/>
  <c r="QS28" i="8"/>
  <c r="QS21" i="8"/>
  <c r="QS26" i="8"/>
  <c r="QS25" i="8"/>
  <c r="QS20" i="8"/>
  <c r="QS9" i="8"/>
  <c r="QU6" i="12"/>
  <c r="QT5" i="12"/>
  <c r="QT4" i="12"/>
  <c r="QT2" i="12" s="1"/>
  <c r="QT1" i="12"/>
  <c r="QT8" i="12" s="1"/>
  <c r="QT3" i="12"/>
  <c r="QT9" i="11"/>
  <c r="QT10" i="11"/>
  <c r="QT16" i="11"/>
  <c r="QT36" i="11"/>
  <c r="QT50" i="11"/>
  <c r="QT26" i="11"/>
  <c r="QT38" i="11"/>
  <c r="QT55" i="11"/>
  <c r="QT17" i="11"/>
  <c r="QT42" i="11"/>
  <c r="QT27" i="11"/>
  <c r="QT45" i="11"/>
  <c r="QT11" i="11"/>
  <c r="QT12" i="11"/>
  <c r="QT18" i="11"/>
  <c r="QT28" i="11"/>
  <c r="QT19" i="11"/>
  <c r="QT29" i="11"/>
  <c r="QT37" i="11"/>
  <c r="QT40" i="11"/>
  <c r="QT44" i="11"/>
  <c r="QT49" i="11"/>
  <c r="QT54" i="11"/>
  <c r="QT56" i="11"/>
  <c r="QT13" i="11"/>
  <c r="QT14" i="11"/>
  <c r="QT21" i="11"/>
  <c r="QT30" i="11"/>
  <c r="QT23" i="11"/>
  <c r="QT31" i="11"/>
  <c r="QT32" i="11"/>
  <c r="QT39" i="11"/>
  <c r="QT47" i="11"/>
  <c r="QT48" i="11"/>
  <c r="QT53" i="11"/>
  <c r="QT57" i="11"/>
  <c r="QT19" i="10"/>
  <c r="QU5" i="11"/>
  <c r="QU3" i="11"/>
  <c r="QU4" i="11"/>
  <c r="QU2" i="11" s="1"/>
  <c r="QV6" i="11"/>
  <c r="QU1" i="11"/>
  <c r="QU56" i="11" s="1"/>
  <c r="QT8" i="11"/>
  <c r="QT22" i="11"/>
  <c r="QT24" i="11"/>
  <c r="QT15" i="11"/>
  <c r="QT25" i="11"/>
  <c r="QT34" i="11"/>
  <c r="QT35" i="11"/>
  <c r="QT41" i="11"/>
  <c r="QT43" i="11"/>
  <c r="QT51" i="11"/>
  <c r="QT52" i="11"/>
  <c r="QT14" i="10"/>
  <c r="QT13" i="10"/>
  <c r="QT18" i="10"/>
  <c r="QT23" i="10"/>
  <c r="QT30" i="10"/>
  <c r="QT34" i="10"/>
  <c r="QT36" i="10"/>
  <c r="QT41" i="10"/>
  <c r="QT47" i="10"/>
  <c r="QT51" i="10"/>
  <c r="QT55" i="10"/>
  <c r="QS9" i="9"/>
  <c r="QT8" i="10"/>
  <c r="QT16" i="10"/>
  <c r="QT15" i="10"/>
  <c r="QT25" i="10"/>
  <c r="QT24" i="10"/>
  <c r="QT32" i="10"/>
  <c r="QT35" i="10"/>
  <c r="QT38" i="10"/>
  <c r="QT44" i="10"/>
  <c r="QT48" i="10"/>
  <c r="QT52" i="10"/>
  <c r="QT56" i="10"/>
  <c r="QS13" i="9"/>
  <c r="QT10" i="10"/>
  <c r="QT9" i="10"/>
  <c r="QT17" i="10"/>
  <c r="QT27" i="10"/>
  <c r="QT26" i="10"/>
  <c r="QT29" i="10"/>
  <c r="QT37" i="10"/>
  <c r="QT40" i="10"/>
  <c r="QT43" i="10"/>
  <c r="QT49" i="10"/>
  <c r="QT53" i="10"/>
  <c r="QT57" i="10"/>
  <c r="QS8" i="9"/>
  <c r="QU5" i="10"/>
  <c r="QU3" i="10"/>
  <c r="QU4" i="10"/>
  <c r="QU2" i="10" s="1"/>
  <c r="QV6" i="10"/>
  <c r="QU1" i="10"/>
  <c r="QU56" i="10" s="1"/>
  <c r="QT12" i="10"/>
  <c r="QT11" i="10"/>
  <c r="QT22" i="10"/>
  <c r="QT21" i="10"/>
  <c r="QT28" i="10"/>
  <c r="QT31" i="10"/>
  <c r="QT39" i="10"/>
  <c r="QT42" i="10"/>
  <c r="QT45" i="10"/>
  <c r="QT50" i="10"/>
  <c r="QT54" i="10"/>
  <c r="QS10" i="9"/>
  <c r="QS14" i="9"/>
  <c r="QS12" i="9"/>
  <c r="QS11" i="9"/>
  <c r="QS18" i="9"/>
  <c r="QS15" i="9"/>
  <c r="QU6" i="9"/>
  <c r="QT1" i="9"/>
  <c r="QT5" i="9"/>
  <c r="QT3" i="9"/>
  <c r="QT4" i="9"/>
  <c r="QT2" i="9" s="1"/>
  <c r="QS16" i="9"/>
  <c r="QS17" i="9"/>
  <c r="QS11" i="8"/>
  <c r="QS14" i="8"/>
  <c r="QS17" i="8"/>
  <c r="QS13" i="8"/>
  <c r="QS8" i="8"/>
  <c r="QS16" i="8"/>
  <c r="QS19" i="8"/>
  <c r="QT5" i="8"/>
  <c r="QT4" i="8"/>
  <c r="QT2" i="8" s="1"/>
  <c r="QU6" i="8"/>
  <c r="QT1" i="8"/>
  <c r="QT3" i="8"/>
  <c r="QS15" i="8"/>
  <c r="QS10" i="8"/>
  <c r="QS18" i="8"/>
  <c r="QS12" i="8"/>
  <c r="QT11" i="12" l="1"/>
  <c r="QT17" i="12"/>
  <c r="QT16" i="12"/>
  <c r="QT21" i="12"/>
  <c r="QT26" i="12"/>
  <c r="QT29" i="12"/>
  <c r="QT12" i="12"/>
  <c r="QT14" i="12"/>
  <c r="QT24" i="12"/>
  <c r="QT25" i="12"/>
  <c r="QT19" i="12"/>
  <c r="QT30" i="12"/>
  <c r="QT13" i="12"/>
  <c r="QT18" i="12"/>
  <c r="QT28" i="12"/>
  <c r="QT23" i="12"/>
  <c r="QT10" i="12"/>
  <c r="QT15" i="12"/>
  <c r="QT20" i="12"/>
  <c r="QT22" i="12"/>
  <c r="QT27" i="12"/>
  <c r="QT9" i="12"/>
  <c r="QT20" i="9"/>
  <c r="QT22" i="9"/>
  <c r="QT27" i="9"/>
  <c r="QT30" i="9"/>
  <c r="QT21" i="9"/>
  <c r="QT19" i="9"/>
  <c r="QT28" i="9"/>
  <c r="QT25" i="9"/>
  <c r="QT23" i="9"/>
  <c r="QT24" i="9"/>
  <c r="QT26" i="9"/>
  <c r="QT29" i="9"/>
  <c r="QT21" i="8"/>
  <c r="QT26" i="8"/>
  <c r="QT28" i="8"/>
  <c r="QT22" i="8"/>
  <c r="QT30" i="8"/>
  <c r="QT31" i="8"/>
  <c r="QT25" i="8"/>
  <c r="QT27" i="8"/>
  <c r="QT23" i="8"/>
  <c r="QT29" i="8"/>
  <c r="QT24" i="8"/>
  <c r="QT20" i="8"/>
  <c r="QU5" i="12"/>
  <c r="QU4" i="12"/>
  <c r="QU2" i="12" s="1"/>
  <c r="QV6" i="12"/>
  <c r="QU1" i="12"/>
  <c r="QU8" i="12" s="1"/>
  <c r="QU3" i="12"/>
  <c r="QU8" i="11"/>
  <c r="QU9" i="11"/>
  <c r="QU21" i="11"/>
  <c r="QU32" i="11"/>
  <c r="QU55" i="11"/>
  <c r="QU10" i="11"/>
  <c r="QU30" i="11"/>
  <c r="QU42" i="11"/>
  <c r="QU12" i="11"/>
  <c r="QU25" i="11"/>
  <c r="QU49" i="11"/>
  <c r="QU22" i="11"/>
  <c r="QU34" i="11"/>
  <c r="QU51" i="11"/>
  <c r="QU11" i="11"/>
  <c r="QU17" i="11"/>
  <c r="QU14" i="11"/>
  <c r="QU24" i="11"/>
  <c r="QU41" i="11"/>
  <c r="QU27" i="11"/>
  <c r="QU36" i="11"/>
  <c r="QU38" i="11"/>
  <c r="QU45" i="11"/>
  <c r="QU50" i="11"/>
  <c r="QU53" i="11"/>
  <c r="QU57" i="11"/>
  <c r="QU13" i="11"/>
  <c r="QU15" i="11"/>
  <c r="QU16" i="11"/>
  <c r="QU26" i="11"/>
  <c r="QU35" i="11"/>
  <c r="QU29" i="11"/>
  <c r="QU37" i="11"/>
  <c r="QU40" i="11"/>
  <c r="QU44" i="11"/>
  <c r="QU52" i="11"/>
  <c r="QU54" i="11"/>
  <c r="QU58" i="11"/>
  <c r="QV4" i="11"/>
  <c r="QV2" i="11" s="1"/>
  <c r="QW6" i="11"/>
  <c r="QV1" i="11"/>
  <c r="QV58" i="11" s="1"/>
  <c r="QV5" i="11"/>
  <c r="QV3" i="11"/>
  <c r="QU19" i="11"/>
  <c r="QU18" i="11"/>
  <c r="QU28" i="11"/>
  <c r="QU23" i="11"/>
  <c r="QU31" i="11"/>
  <c r="QU39" i="11"/>
  <c r="QU43" i="11"/>
  <c r="QU47" i="11"/>
  <c r="QU48" i="11"/>
  <c r="QT12" i="9"/>
  <c r="QU8" i="10"/>
  <c r="QU11" i="10"/>
  <c r="QU21" i="10"/>
  <c r="QU16" i="10"/>
  <c r="QU23" i="10"/>
  <c r="QU26" i="10"/>
  <c r="QU32" i="10"/>
  <c r="QU37" i="10"/>
  <c r="QU40" i="10"/>
  <c r="QU44" i="10"/>
  <c r="QU51" i="10"/>
  <c r="QU52" i="10"/>
  <c r="QU57" i="10"/>
  <c r="QU9" i="10"/>
  <c r="QU15" i="10"/>
  <c r="QU10" i="10"/>
  <c r="QU19" i="10"/>
  <c r="QU25" i="10"/>
  <c r="QU28" i="10"/>
  <c r="QU29" i="10"/>
  <c r="QU39" i="10"/>
  <c r="QU42" i="10"/>
  <c r="QU45" i="10"/>
  <c r="QU48" i="10"/>
  <c r="QU53" i="10"/>
  <c r="QU58" i="10"/>
  <c r="QV4" i="10"/>
  <c r="QV2" i="10" s="1"/>
  <c r="QW6" i="10"/>
  <c r="QV1" i="10"/>
  <c r="QV57" i="10" s="1"/>
  <c r="QV5" i="10"/>
  <c r="QV3" i="10"/>
  <c r="QU13" i="10"/>
  <c r="QU12" i="10"/>
  <c r="QU22" i="10"/>
  <c r="QU27" i="10"/>
  <c r="QU34" i="10"/>
  <c r="QU31" i="10"/>
  <c r="QU36" i="10"/>
  <c r="QU43" i="10"/>
  <c r="QU47" i="10"/>
  <c r="QU50" i="10"/>
  <c r="QU54" i="10"/>
  <c r="QU17" i="10"/>
  <c r="QU14" i="10"/>
  <c r="QU18" i="10"/>
  <c r="QU24" i="10"/>
  <c r="QU30" i="10"/>
  <c r="QU35" i="10"/>
  <c r="QU38" i="10"/>
  <c r="QU41" i="10"/>
  <c r="QU49" i="10"/>
  <c r="QU55" i="10"/>
  <c r="QT8" i="9"/>
  <c r="QT9" i="9"/>
  <c r="QT10" i="9"/>
  <c r="QT18" i="9"/>
  <c r="QT11" i="9"/>
  <c r="QT14" i="9"/>
  <c r="QT13" i="9"/>
  <c r="QT15" i="9"/>
  <c r="QU5" i="9"/>
  <c r="QV6" i="9"/>
  <c r="QU3" i="9"/>
  <c r="QU4" i="9"/>
  <c r="QU2" i="9" s="1"/>
  <c r="QU1" i="9"/>
  <c r="QU30" i="9" s="1"/>
  <c r="QT16" i="9"/>
  <c r="QT17" i="9"/>
  <c r="QT13" i="8"/>
  <c r="QT8" i="8"/>
  <c r="QT16" i="8"/>
  <c r="QT19" i="8"/>
  <c r="QU4" i="8"/>
  <c r="QU2" i="8" s="1"/>
  <c r="QV6" i="8"/>
  <c r="QU5" i="8"/>
  <c r="QU3" i="8"/>
  <c r="QU1" i="8"/>
  <c r="QT15" i="8"/>
  <c r="QT10" i="8"/>
  <c r="QT18" i="8"/>
  <c r="QT9" i="8"/>
  <c r="QT12" i="8"/>
  <c r="QT11" i="8"/>
  <c r="QT14" i="8"/>
  <c r="QT17" i="8"/>
  <c r="QU12" i="12" l="1"/>
  <c r="QU19" i="12"/>
  <c r="QU27" i="12"/>
  <c r="QU21" i="12"/>
  <c r="QU13" i="12"/>
  <c r="QU14" i="12"/>
  <c r="QU23" i="12"/>
  <c r="QU25" i="12"/>
  <c r="QU28" i="12"/>
  <c r="QU10" i="12"/>
  <c r="QU16" i="12"/>
  <c r="QU18" i="12"/>
  <c r="QU20" i="12"/>
  <c r="QU22" i="12"/>
  <c r="QU29" i="12"/>
  <c r="QU11" i="12"/>
  <c r="QU17" i="12"/>
  <c r="QU15" i="12"/>
  <c r="QU24" i="12"/>
  <c r="QU26" i="12"/>
  <c r="QU30" i="12"/>
  <c r="QU9" i="12"/>
  <c r="QU23" i="9"/>
  <c r="QU21" i="9"/>
  <c r="QU26" i="9"/>
  <c r="QU25" i="9"/>
  <c r="QU27" i="9"/>
  <c r="QU20" i="9"/>
  <c r="QU22" i="9"/>
  <c r="QU19" i="9"/>
  <c r="QU24" i="9"/>
  <c r="QU29" i="9"/>
  <c r="QU28" i="9"/>
  <c r="QU25" i="8"/>
  <c r="QU24" i="8"/>
  <c r="QU30" i="8"/>
  <c r="QU22" i="8"/>
  <c r="QU21" i="8"/>
  <c r="QU27" i="8"/>
  <c r="QU26" i="8"/>
  <c r="QU28" i="8"/>
  <c r="QU31" i="8"/>
  <c r="QU23" i="8"/>
  <c r="QU29" i="8"/>
  <c r="QU20" i="8"/>
  <c r="QV5" i="12"/>
  <c r="QV4" i="12"/>
  <c r="QV2" i="12" s="1"/>
  <c r="QW6" i="12"/>
  <c r="QV3" i="12"/>
  <c r="QV1" i="12"/>
  <c r="QV8" i="12" s="1"/>
  <c r="QV12" i="11"/>
  <c r="QV8" i="11"/>
  <c r="QV11" i="11"/>
  <c r="QV17" i="11"/>
  <c r="QV25" i="11"/>
  <c r="QV14" i="11"/>
  <c r="QV26" i="11"/>
  <c r="QV35" i="11"/>
  <c r="QV39" i="11"/>
  <c r="QV43" i="11"/>
  <c r="QV47" i="11"/>
  <c r="QV51" i="11"/>
  <c r="QV54" i="11"/>
  <c r="QV10" i="11"/>
  <c r="QV13" i="11"/>
  <c r="QV19" i="11"/>
  <c r="QV27" i="11"/>
  <c r="QV16" i="11"/>
  <c r="QV28" i="11"/>
  <c r="QV34" i="11"/>
  <c r="QV41" i="11"/>
  <c r="QV45" i="11"/>
  <c r="QV48" i="11"/>
  <c r="QV52" i="11"/>
  <c r="QV56" i="11"/>
  <c r="QX6" i="11"/>
  <c r="QW1" i="11"/>
  <c r="QW57" i="11" s="1"/>
  <c r="QW5" i="11"/>
  <c r="QW3" i="11"/>
  <c r="QW4" i="11"/>
  <c r="QW2" i="11" s="1"/>
  <c r="QV15" i="11"/>
  <c r="QV22" i="11"/>
  <c r="QV29" i="11"/>
  <c r="QV18" i="11"/>
  <c r="QV30" i="11"/>
  <c r="QV36" i="11"/>
  <c r="QV38" i="11"/>
  <c r="QV42" i="11"/>
  <c r="QV49" i="11"/>
  <c r="QV55" i="11"/>
  <c r="QV57" i="11"/>
  <c r="QV9" i="11"/>
  <c r="QV21" i="11"/>
  <c r="QV23" i="11"/>
  <c r="QV31" i="11"/>
  <c r="QV24" i="11"/>
  <c r="QV32" i="11"/>
  <c r="QV37" i="11"/>
  <c r="QV40" i="11"/>
  <c r="QV44" i="11"/>
  <c r="QV50" i="11"/>
  <c r="QV53" i="11"/>
  <c r="QV9" i="10"/>
  <c r="QV18" i="10"/>
  <c r="QV11" i="10"/>
  <c r="QV10" i="10"/>
  <c r="QV21" i="10"/>
  <c r="QV28" i="10"/>
  <c r="QV27" i="10"/>
  <c r="QV30" i="10"/>
  <c r="QV40" i="10"/>
  <c r="QV41" i="10"/>
  <c r="QV44" i="10"/>
  <c r="QV51" i="10"/>
  <c r="QV54" i="10"/>
  <c r="QV58" i="10"/>
  <c r="QV13" i="10"/>
  <c r="QV12" i="10"/>
  <c r="QV19" i="10"/>
  <c r="QV22" i="10"/>
  <c r="QV29" i="10"/>
  <c r="QV32" i="10"/>
  <c r="QV35" i="10"/>
  <c r="QV42" i="10"/>
  <c r="QV47" i="10"/>
  <c r="QV50" i="10"/>
  <c r="QV55" i="10"/>
  <c r="QV8" i="10"/>
  <c r="QV15" i="10"/>
  <c r="QV14" i="10"/>
  <c r="QV24" i="10"/>
  <c r="QV23" i="10"/>
  <c r="QV31" i="10"/>
  <c r="QV36" i="10"/>
  <c r="QV37" i="10"/>
  <c r="QV43" i="10"/>
  <c r="QV49" i="10"/>
  <c r="QV53" i="10"/>
  <c r="QV56" i="10"/>
  <c r="QX6" i="10"/>
  <c r="QW1" i="10"/>
  <c r="QW58" i="10" s="1"/>
  <c r="QW5" i="10"/>
  <c r="QW3" i="10"/>
  <c r="QW4" i="10"/>
  <c r="QW2" i="10" s="1"/>
  <c r="QV17" i="10"/>
  <c r="QV16" i="10"/>
  <c r="QV26" i="10"/>
  <c r="QV25" i="10"/>
  <c r="QV34" i="10"/>
  <c r="QV38" i="10"/>
  <c r="QV39" i="10"/>
  <c r="QV45" i="10"/>
  <c r="QV48" i="10"/>
  <c r="QV52" i="10"/>
  <c r="QU11" i="9"/>
  <c r="QU13" i="9"/>
  <c r="QU9" i="9"/>
  <c r="QU8" i="9"/>
  <c r="QU15" i="9"/>
  <c r="QU17" i="9"/>
  <c r="QU10" i="9"/>
  <c r="QU16" i="9"/>
  <c r="QU12" i="9"/>
  <c r="QU18" i="9"/>
  <c r="QV5" i="9"/>
  <c r="QV4" i="9"/>
  <c r="QV2" i="9" s="1"/>
  <c r="QW6" i="9"/>
  <c r="QV3" i="9"/>
  <c r="QV1" i="9"/>
  <c r="QU14" i="9"/>
  <c r="QU10" i="8"/>
  <c r="QU12" i="8"/>
  <c r="QU11" i="8"/>
  <c r="QU17" i="8"/>
  <c r="QU14" i="8"/>
  <c r="QU13" i="8"/>
  <c r="QU19" i="8"/>
  <c r="QU8" i="8"/>
  <c r="QW6" i="8"/>
  <c r="QV5" i="8"/>
  <c r="QV4" i="8"/>
  <c r="QV2" i="8" s="1"/>
  <c r="QV3" i="8"/>
  <c r="QV1" i="8"/>
  <c r="QV31" i="8" s="1"/>
  <c r="QU15" i="8"/>
  <c r="QU16" i="8"/>
  <c r="QU9" i="8"/>
  <c r="QU18" i="8"/>
  <c r="QV10" i="12" l="1"/>
  <c r="QV16" i="12"/>
  <c r="QV20" i="12"/>
  <c r="QV19" i="12"/>
  <c r="QV21" i="12"/>
  <c r="QV29" i="12"/>
  <c r="QV30" i="12"/>
  <c r="QV11" i="12"/>
  <c r="QV17" i="12"/>
  <c r="QV22" i="12"/>
  <c r="QV23" i="12"/>
  <c r="QV25" i="12"/>
  <c r="QV12" i="12"/>
  <c r="QV14" i="12"/>
  <c r="QV26" i="12"/>
  <c r="QV27" i="12"/>
  <c r="QV13" i="12"/>
  <c r="QV15" i="12"/>
  <c r="QV18" i="12"/>
  <c r="QV24" i="12"/>
  <c r="QV28" i="12"/>
  <c r="QV9" i="12"/>
  <c r="QV28" i="9"/>
  <c r="QV20" i="9"/>
  <c r="QV29" i="9"/>
  <c r="QV19" i="9"/>
  <c r="QV24" i="9"/>
  <c r="QV27" i="9"/>
  <c r="QV22" i="9"/>
  <c r="QV23" i="9"/>
  <c r="QV21" i="9"/>
  <c r="QV30" i="9"/>
  <c r="QV26" i="9"/>
  <c r="QV25" i="9"/>
  <c r="QW9" i="11"/>
  <c r="QV25" i="8"/>
  <c r="QV29" i="8"/>
  <c r="QV21" i="8"/>
  <c r="QV23" i="8"/>
  <c r="QV26" i="8"/>
  <c r="QV27" i="8"/>
  <c r="QV24" i="8"/>
  <c r="QV30" i="8"/>
  <c r="QV22" i="8"/>
  <c r="QV28" i="8"/>
  <c r="QV20" i="8"/>
  <c r="QW23" i="10"/>
  <c r="QW12" i="10"/>
  <c r="QW10" i="10"/>
  <c r="QW16" i="10"/>
  <c r="QW4" i="12"/>
  <c r="QW2" i="12" s="1"/>
  <c r="QX6" i="12"/>
  <c r="QW5" i="12"/>
  <c r="QW3" i="12"/>
  <c r="QW1" i="12"/>
  <c r="QW8" i="12" s="1"/>
  <c r="QW8" i="11"/>
  <c r="QW10" i="11"/>
  <c r="QW11" i="11"/>
  <c r="QW12" i="11"/>
  <c r="QW18" i="11"/>
  <c r="QW15" i="11"/>
  <c r="QW22" i="11"/>
  <c r="QW29" i="11"/>
  <c r="QW24" i="11"/>
  <c r="QW32" i="11"/>
  <c r="QW39" i="11"/>
  <c r="QW43" i="11"/>
  <c r="QW49" i="11"/>
  <c r="QW54" i="11"/>
  <c r="QW58" i="11"/>
  <c r="QX5" i="11"/>
  <c r="QX3" i="11"/>
  <c r="QX4" i="11"/>
  <c r="QX2" i="11" s="1"/>
  <c r="QY6" i="11"/>
  <c r="QX1" i="11"/>
  <c r="QX58" i="11" s="1"/>
  <c r="QW16" i="11"/>
  <c r="QW17" i="11"/>
  <c r="QW23" i="11"/>
  <c r="QW31" i="11"/>
  <c r="QW26" i="11"/>
  <c r="QW35" i="11"/>
  <c r="QW41" i="11"/>
  <c r="QW45" i="11"/>
  <c r="QW52" i="11"/>
  <c r="QW55" i="11"/>
  <c r="QW14" i="10"/>
  <c r="QW13" i="11"/>
  <c r="QW21" i="11"/>
  <c r="QW19" i="11"/>
  <c r="QW25" i="11"/>
  <c r="QW38" i="11"/>
  <c r="QW28" i="11"/>
  <c r="QW40" i="11"/>
  <c r="QW44" i="11"/>
  <c r="QW48" i="11"/>
  <c r="QW53" i="11"/>
  <c r="QW56" i="11"/>
  <c r="QW8" i="10"/>
  <c r="QW22" i="10"/>
  <c r="QW14" i="11"/>
  <c r="QW34" i="11"/>
  <c r="QW42" i="11"/>
  <c r="QW27" i="11"/>
  <c r="QW36" i="11"/>
  <c r="QW30" i="11"/>
  <c r="QW37" i="11"/>
  <c r="QW47" i="11"/>
  <c r="QW51" i="11"/>
  <c r="QW50" i="11"/>
  <c r="QW9" i="10"/>
  <c r="QW13" i="10"/>
  <c r="QW11" i="10"/>
  <c r="QW18" i="10"/>
  <c r="QW26" i="10"/>
  <c r="QW29" i="10"/>
  <c r="QW30" i="10"/>
  <c r="QW40" i="10"/>
  <c r="QW42" i="10"/>
  <c r="QW48" i="10"/>
  <c r="QW51" i="10"/>
  <c r="QW54" i="10"/>
  <c r="QX5" i="10"/>
  <c r="QX3" i="10"/>
  <c r="QX4" i="10"/>
  <c r="QX2" i="10" s="1"/>
  <c r="QX1" i="10"/>
  <c r="QX56" i="10" s="1"/>
  <c r="QY6" i="10"/>
  <c r="QW21" i="10"/>
  <c r="QW28" i="10"/>
  <c r="QW31" i="10"/>
  <c r="QW32" i="10"/>
  <c r="QW37" i="10"/>
  <c r="QW43" i="10"/>
  <c r="QW47" i="10"/>
  <c r="QW52" i="10"/>
  <c r="QW56" i="10"/>
  <c r="QW15" i="10"/>
  <c r="QW19" i="10"/>
  <c r="QW25" i="10"/>
  <c r="QW34" i="10"/>
  <c r="QW36" i="10"/>
  <c r="QW39" i="10"/>
  <c r="QW45" i="10"/>
  <c r="QW49" i="10"/>
  <c r="QW53" i="10"/>
  <c r="QW57" i="10"/>
  <c r="QW17" i="10"/>
  <c r="QW24" i="10"/>
  <c r="QW27" i="10"/>
  <c r="QW35" i="10"/>
  <c r="QW38" i="10"/>
  <c r="QW41" i="10"/>
  <c r="QW44" i="10"/>
  <c r="QW50" i="10"/>
  <c r="QW55" i="10"/>
  <c r="QV15" i="9"/>
  <c r="QV11" i="9"/>
  <c r="QV12" i="9"/>
  <c r="QV13" i="9"/>
  <c r="QV9" i="9"/>
  <c r="QV14" i="9"/>
  <c r="QV18" i="9"/>
  <c r="QV8" i="9"/>
  <c r="QV17" i="9"/>
  <c r="QV10" i="9"/>
  <c r="QW4" i="9"/>
  <c r="QW2" i="9" s="1"/>
  <c r="QX6" i="9"/>
  <c r="QW5" i="9"/>
  <c r="QW1" i="9"/>
  <c r="QW30" i="9" s="1"/>
  <c r="QW3" i="9"/>
  <c r="QV16" i="9"/>
  <c r="QV14" i="8"/>
  <c r="QV10" i="8"/>
  <c r="QV9" i="8"/>
  <c r="QV18" i="8"/>
  <c r="QV12" i="8"/>
  <c r="QV11" i="8"/>
  <c r="QV17" i="8"/>
  <c r="QV13" i="8"/>
  <c r="QV19" i="8"/>
  <c r="QV8" i="8"/>
  <c r="QW5" i="8"/>
  <c r="QW4" i="8"/>
  <c r="QW2" i="8" s="1"/>
  <c r="QX6" i="8"/>
  <c r="QW1" i="8"/>
  <c r="QW3" i="8"/>
  <c r="QV15" i="8"/>
  <c r="QV16" i="8"/>
  <c r="QW10" i="12" l="1"/>
  <c r="QW16" i="12"/>
  <c r="QW25" i="12"/>
  <c r="QW29" i="12"/>
  <c r="QW20" i="12"/>
  <c r="QW11" i="12"/>
  <c r="QW19" i="12"/>
  <c r="QW18" i="12"/>
  <c r="QW23" i="12"/>
  <c r="QW24" i="12"/>
  <c r="QW12" i="12"/>
  <c r="QW14" i="12"/>
  <c r="QW17" i="12"/>
  <c r="QW22" i="12"/>
  <c r="QW27" i="12"/>
  <c r="QW13" i="12"/>
  <c r="QW15" i="12"/>
  <c r="QW21" i="12"/>
  <c r="QW26" i="12"/>
  <c r="QW28" i="12"/>
  <c r="QW30" i="12"/>
  <c r="QW9" i="12"/>
  <c r="QW22" i="9"/>
  <c r="QW23" i="9"/>
  <c r="QW28" i="9"/>
  <c r="QW27" i="9"/>
  <c r="QW20" i="9"/>
  <c r="QW25" i="9"/>
  <c r="QW24" i="9"/>
  <c r="QW29" i="9"/>
  <c r="QW21" i="9"/>
  <c r="QW19" i="9"/>
  <c r="QW26" i="9"/>
  <c r="QW21" i="8"/>
  <c r="QW30" i="8"/>
  <c r="QW29" i="8"/>
  <c r="QW26" i="8"/>
  <c r="QW27" i="8"/>
  <c r="QW31" i="8"/>
  <c r="QW22" i="8"/>
  <c r="QW28" i="8"/>
  <c r="QW24" i="8"/>
  <c r="QW23" i="8"/>
  <c r="QW25" i="8"/>
  <c r="QW20" i="8"/>
  <c r="QY6" i="12"/>
  <c r="QX5" i="12"/>
  <c r="QX4" i="12"/>
  <c r="QX2" i="12" s="1"/>
  <c r="QX1" i="12"/>
  <c r="QX8" i="12" s="1"/>
  <c r="QX3" i="12"/>
  <c r="QX9" i="11"/>
  <c r="QX8" i="11"/>
  <c r="QX16" i="11"/>
  <c r="QX15" i="11"/>
  <c r="QX26" i="11"/>
  <c r="QX25" i="11"/>
  <c r="QX34" i="11"/>
  <c r="QX38" i="11"/>
  <c r="QX41" i="11"/>
  <c r="QX43" i="11"/>
  <c r="QX50" i="11"/>
  <c r="QX55" i="11"/>
  <c r="QX11" i="11"/>
  <c r="QX10" i="11"/>
  <c r="QX18" i="11"/>
  <c r="QX17" i="11"/>
  <c r="QX28" i="11"/>
  <c r="QX27" i="11"/>
  <c r="QX36" i="11"/>
  <c r="QX40" i="11"/>
  <c r="QX44" i="11"/>
  <c r="QX45" i="11"/>
  <c r="QX53" i="11"/>
  <c r="QX56" i="11"/>
  <c r="QX13" i="11"/>
  <c r="QX12" i="11"/>
  <c r="QX37" i="11"/>
  <c r="QX19" i="11"/>
  <c r="QX30" i="11"/>
  <c r="QX29" i="11"/>
  <c r="QX32" i="11"/>
  <c r="QX42" i="11"/>
  <c r="QX49" i="11"/>
  <c r="QX48" i="11"/>
  <c r="QX54" i="11"/>
  <c r="QX57" i="11"/>
  <c r="QY5" i="11"/>
  <c r="QY3" i="11"/>
  <c r="QY4" i="11"/>
  <c r="QY2" i="11" s="1"/>
  <c r="QZ6" i="11"/>
  <c r="QY1" i="11"/>
  <c r="QY58" i="11" s="1"/>
  <c r="QX14" i="11"/>
  <c r="QX22" i="11"/>
  <c r="QX21" i="11"/>
  <c r="QX24" i="11"/>
  <c r="QX23" i="11"/>
  <c r="QX31" i="11"/>
  <c r="QX35" i="11"/>
  <c r="QX39" i="11"/>
  <c r="QX47" i="11"/>
  <c r="QX51" i="11"/>
  <c r="QX52" i="11"/>
  <c r="QW9" i="8"/>
  <c r="QX8" i="10"/>
  <c r="QX10" i="10"/>
  <c r="QW11" i="8"/>
  <c r="QX16" i="10"/>
  <c r="QX19" i="10"/>
  <c r="QY5" i="10"/>
  <c r="QY3" i="10"/>
  <c r="QY4" i="10"/>
  <c r="QY2" i="10" s="1"/>
  <c r="QZ6" i="10"/>
  <c r="QY1" i="10"/>
  <c r="QY58" i="10" s="1"/>
  <c r="QX12" i="10"/>
  <c r="QX9" i="10"/>
  <c r="QX17" i="10"/>
  <c r="QX21" i="10"/>
  <c r="QX26" i="10"/>
  <c r="QX29" i="10"/>
  <c r="QX37" i="10"/>
  <c r="QX40" i="10"/>
  <c r="QX43" i="10"/>
  <c r="QX49" i="10"/>
  <c r="QX52" i="10"/>
  <c r="QX57" i="10"/>
  <c r="QX14" i="10"/>
  <c r="QX11" i="10"/>
  <c r="QX22" i="10"/>
  <c r="QX25" i="10"/>
  <c r="QX28" i="10"/>
  <c r="QX31" i="10"/>
  <c r="QX39" i="10"/>
  <c r="QX42" i="10"/>
  <c r="QX45" i="10"/>
  <c r="QX50" i="10"/>
  <c r="QX53" i="10"/>
  <c r="QX58" i="10"/>
  <c r="QX13" i="10"/>
  <c r="QX23" i="10"/>
  <c r="QX27" i="10"/>
  <c r="QX30" i="10"/>
  <c r="QX34" i="10"/>
  <c r="QX36" i="10"/>
  <c r="QX41" i="10"/>
  <c r="QX47" i="10"/>
  <c r="QX51" i="10"/>
  <c r="QX55" i="10"/>
  <c r="QX15" i="10"/>
  <c r="QX18" i="10"/>
  <c r="QX24" i="10"/>
  <c r="QX32" i="10"/>
  <c r="QX35" i="10"/>
  <c r="QX38" i="10"/>
  <c r="QX44" i="10"/>
  <c r="QX48" i="10"/>
  <c r="QX54" i="10"/>
  <c r="QW8" i="9"/>
  <c r="QY6" i="9"/>
  <c r="QX1" i="9"/>
  <c r="QX30" i="9" s="1"/>
  <c r="QX5" i="9"/>
  <c r="QX4" i="9"/>
  <c r="QX2" i="9" s="1"/>
  <c r="QX3" i="9"/>
  <c r="QW10" i="9"/>
  <c r="QW9" i="9"/>
  <c r="QW16" i="9"/>
  <c r="QW12" i="9"/>
  <c r="QW11" i="9"/>
  <c r="QW15" i="9"/>
  <c r="QW18" i="9"/>
  <c r="QW14" i="9"/>
  <c r="QW13" i="9"/>
  <c r="QW17" i="9"/>
  <c r="QW15" i="8"/>
  <c r="QW13" i="8"/>
  <c r="QW8" i="8"/>
  <c r="QW16" i="8"/>
  <c r="QW19" i="8"/>
  <c r="QX5" i="8"/>
  <c r="QX4" i="8"/>
  <c r="QX2" i="8" s="1"/>
  <c r="QY6" i="8"/>
  <c r="QX1" i="8"/>
  <c r="QX3" i="8"/>
  <c r="QW10" i="8"/>
  <c r="QW18" i="8"/>
  <c r="QW12" i="8"/>
  <c r="QW14" i="8"/>
  <c r="QW17" i="8"/>
  <c r="QX12" i="12" l="1"/>
  <c r="QX18" i="12"/>
  <c r="QX20" i="12"/>
  <c r="QX22" i="12"/>
  <c r="QX27" i="12"/>
  <c r="QX30" i="12"/>
  <c r="QX13" i="12"/>
  <c r="QX14" i="12"/>
  <c r="QX24" i="12"/>
  <c r="QX26" i="12"/>
  <c r="QX28" i="12"/>
  <c r="QX10" i="12"/>
  <c r="QX15" i="12"/>
  <c r="QX21" i="12"/>
  <c r="QX19" i="12"/>
  <c r="QX29" i="12"/>
  <c r="QX11" i="12"/>
  <c r="QX17" i="12"/>
  <c r="QX16" i="12"/>
  <c r="QX25" i="12"/>
  <c r="QX23" i="12"/>
  <c r="QX9" i="12"/>
  <c r="QX21" i="9"/>
  <c r="QX24" i="9"/>
  <c r="QX28" i="9"/>
  <c r="QX25" i="9"/>
  <c r="QX19" i="9"/>
  <c r="QX29" i="9"/>
  <c r="QX26" i="9"/>
  <c r="QX23" i="9"/>
  <c r="QX20" i="9"/>
  <c r="QX22" i="9"/>
  <c r="QX27" i="9"/>
  <c r="QY13" i="11"/>
  <c r="QX21" i="8"/>
  <c r="QX26" i="8"/>
  <c r="QX28" i="8"/>
  <c r="QX25" i="8"/>
  <c r="QX30" i="8"/>
  <c r="QX31" i="8"/>
  <c r="QX22" i="8"/>
  <c r="QX27" i="8"/>
  <c r="QX23" i="8"/>
  <c r="QX29" i="8"/>
  <c r="QX24" i="8"/>
  <c r="QX20" i="8"/>
  <c r="QX11" i="8"/>
  <c r="QY8" i="11"/>
  <c r="QY5" i="12"/>
  <c r="QY4" i="12"/>
  <c r="QY2" i="12" s="1"/>
  <c r="QZ6" i="12"/>
  <c r="QY1" i="12"/>
  <c r="QY8" i="12" s="1"/>
  <c r="QY3" i="12"/>
  <c r="QY10" i="11"/>
  <c r="QY17" i="11"/>
  <c r="QY18" i="11"/>
  <c r="QY28" i="11"/>
  <c r="QY27" i="11"/>
  <c r="QY37" i="11"/>
  <c r="QY32" i="11"/>
  <c r="QY42" i="11"/>
  <c r="QY47" i="11"/>
  <c r="QY51" i="11"/>
  <c r="QY56" i="11"/>
  <c r="QZ4" i="11"/>
  <c r="QZ2" i="11" s="1"/>
  <c r="RA6" i="11"/>
  <c r="QZ1" i="11"/>
  <c r="QZ57" i="11" s="1"/>
  <c r="QZ5" i="11"/>
  <c r="QZ3" i="11"/>
  <c r="QY9" i="11"/>
  <c r="QY12" i="11"/>
  <c r="QY22" i="11"/>
  <c r="QY21" i="11"/>
  <c r="QY30" i="11"/>
  <c r="QY29" i="11"/>
  <c r="QY41" i="11"/>
  <c r="QY39" i="11"/>
  <c r="QY43" i="11"/>
  <c r="QY49" i="11"/>
  <c r="QY52" i="11"/>
  <c r="QY55" i="11"/>
  <c r="QY11" i="11"/>
  <c r="QY19" i="11"/>
  <c r="QY14" i="11"/>
  <c r="QY24" i="11"/>
  <c r="QY23" i="11"/>
  <c r="QY31" i="11"/>
  <c r="QY34" i="11"/>
  <c r="QY38" i="11"/>
  <c r="QY45" i="11"/>
  <c r="QY50" i="11"/>
  <c r="QY53" i="11"/>
  <c r="QY57" i="11"/>
  <c r="QY15" i="11"/>
  <c r="QY16" i="11"/>
  <c r="QY26" i="11"/>
  <c r="QY25" i="11"/>
  <c r="QY35" i="11"/>
  <c r="QY36" i="11"/>
  <c r="QY40" i="11"/>
  <c r="QY44" i="11"/>
  <c r="QY48" i="11"/>
  <c r="QY54" i="11"/>
  <c r="QX18" i="9"/>
  <c r="QZ4" i="10"/>
  <c r="QZ2" i="10" s="1"/>
  <c r="RA6" i="10"/>
  <c r="QZ1" i="10"/>
  <c r="QZ55" i="10" s="1"/>
  <c r="QZ5" i="10"/>
  <c r="QZ3" i="10"/>
  <c r="QY13" i="10"/>
  <c r="QY14" i="10"/>
  <c r="QY22" i="10"/>
  <c r="QY27" i="10"/>
  <c r="QY34" i="10"/>
  <c r="QY31" i="10"/>
  <c r="QY36" i="10"/>
  <c r="QY42" i="10"/>
  <c r="QY47" i="10"/>
  <c r="QY50" i="10"/>
  <c r="QY55" i="10"/>
  <c r="QY8" i="10"/>
  <c r="QY17" i="10"/>
  <c r="QY16" i="10"/>
  <c r="QY18" i="10"/>
  <c r="QY24" i="10"/>
  <c r="QY30" i="10"/>
  <c r="QY35" i="10"/>
  <c r="QY38" i="10"/>
  <c r="QY41" i="10"/>
  <c r="QY49" i="10"/>
  <c r="QY52" i="10"/>
  <c r="QY56" i="10"/>
  <c r="QY11" i="10"/>
  <c r="QY10" i="10"/>
  <c r="QY21" i="10"/>
  <c r="QY23" i="10"/>
  <c r="QY26" i="10"/>
  <c r="QY32" i="10"/>
  <c r="QY37" i="10"/>
  <c r="QY40" i="10"/>
  <c r="QY44" i="10"/>
  <c r="QY48" i="10"/>
  <c r="QY53" i="10"/>
  <c r="QY57" i="10"/>
  <c r="QY15" i="10"/>
  <c r="QY9" i="10"/>
  <c r="QY12" i="10"/>
  <c r="QY19" i="10"/>
  <c r="QY25" i="10"/>
  <c r="QY28" i="10"/>
  <c r="QY29" i="10"/>
  <c r="QY39" i="10"/>
  <c r="QY43" i="10"/>
  <c r="QY45" i="10"/>
  <c r="QY51" i="10"/>
  <c r="QY54" i="10"/>
  <c r="QX16" i="9"/>
  <c r="QX8" i="9"/>
  <c r="QX14" i="9"/>
  <c r="QX13" i="9"/>
  <c r="QY5" i="9"/>
  <c r="QZ6" i="9"/>
  <c r="QY4" i="9"/>
  <c r="QY2" i="9" s="1"/>
  <c r="QY3" i="9"/>
  <c r="QY1" i="9"/>
  <c r="QY30" i="9" s="1"/>
  <c r="QX10" i="9"/>
  <c r="QX9" i="9"/>
  <c r="QX15" i="9"/>
  <c r="QX12" i="9"/>
  <c r="QX11" i="9"/>
  <c r="QX17" i="9"/>
  <c r="QX13" i="8"/>
  <c r="QX8" i="8"/>
  <c r="QX16" i="8"/>
  <c r="QX19" i="8"/>
  <c r="QY4" i="8"/>
  <c r="QY2" i="8" s="1"/>
  <c r="QZ6" i="8"/>
  <c r="QY5" i="8"/>
  <c r="QY3" i="8"/>
  <c r="QY1" i="8"/>
  <c r="QX15" i="8"/>
  <c r="QX10" i="8"/>
  <c r="QX18" i="8"/>
  <c r="QX9" i="8"/>
  <c r="QX12" i="8"/>
  <c r="QX14" i="8"/>
  <c r="QX17" i="8"/>
  <c r="QY10" i="12" l="1"/>
  <c r="QY16" i="12"/>
  <c r="QY19" i="12"/>
  <c r="QY20" i="12"/>
  <c r="QY18" i="12"/>
  <c r="QY29" i="12"/>
  <c r="QY11" i="12"/>
  <c r="QY17" i="12"/>
  <c r="QY23" i="12"/>
  <c r="QY24" i="12"/>
  <c r="QY22" i="12"/>
  <c r="QY30" i="12"/>
  <c r="QY12" i="12"/>
  <c r="QY14" i="12"/>
  <c r="QY27" i="12"/>
  <c r="QY21" i="12"/>
  <c r="QY26" i="12"/>
  <c r="QY13" i="12"/>
  <c r="QY15" i="12"/>
  <c r="QY25" i="12"/>
  <c r="QY28" i="12"/>
  <c r="QY9" i="12"/>
  <c r="QY29" i="9"/>
  <c r="QY25" i="9"/>
  <c r="QY26" i="9"/>
  <c r="QY20" i="9"/>
  <c r="QY23" i="9"/>
  <c r="QY24" i="9"/>
  <c r="QY22" i="9"/>
  <c r="QY27" i="9"/>
  <c r="QY19" i="9"/>
  <c r="QY21" i="9"/>
  <c r="QY28" i="9"/>
  <c r="QY23" i="8"/>
  <c r="QY25" i="8"/>
  <c r="QY27" i="8"/>
  <c r="QY24" i="8"/>
  <c r="QY28" i="8"/>
  <c r="QY31" i="8"/>
  <c r="QY26" i="8"/>
  <c r="QY29" i="8"/>
  <c r="QY22" i="8"/>
  <c r="QY21" i="8"/>
  <c r="QY30" i="8"/>
  <c r="QY20" i="8"/>
  <c r="QZ5" i="12"/>
  <c r="QZ4" i="12"/>
  <c r="QZ2" i="12" s="1"/>
  <c r="RA6" i="12"/>
  <c r="QZ3" i="12"/>
  <c r="QZ1" i="12"/>
  <c r="QZ8" i="12" s="1"/>
  <c r="QZ8" i="11"/>
  <c r="QZ10" i="11"/>
  <c r="RB6" i="11"/>
  <c r="RA1" i="11"/>
  <c r="RA58" i="11" s="1"/>
  <c r="RA5" i="11"/>
  <c r="RA3" i="11"/>
  <c r="RA4" i="11"/>
  <c r="RA2" i="11" s="1"/>
  <c r="QZ9" i="11"/>
  <c r="QZ15" i="11"/>
  <c r="QZ22" i="11"/>
  <c r="QZ23" i="11"/>
  <c r="QZ31" i="11"/>
  <c r="QZ30" i="11"/>
  <c r="QZ37" i="11"/>
  <c r="QZ40" i="11"/>
  <c r="QZ42" i="11"/>
  <c r="QZ50" i="11"/>
  <c r="QZ55" i="11"/>
  <c r="QZ58" i="11"/>
  <c r="QZ11" i="11"/>
  <c r="QZ17" i="11"/>
  <c r="QZ14" i="11"/>
  <c r="QZ25" i="11"/>
  <c r="QZ24" i="11"/>
  <c r="QZ35" i="11"/>
  <c r="QZ39" i="11"/>
  <c r="QZ43" i="11"/>
  <c r="QZ44" i="11"/>
  <c r="QZ51" i="11"/>
  <c r="QZ54" i="11"/>
  <c r="QZ13" i="11"/>
  <c r="QZ19" i="11"/>
  <c r="QZ16" i="11"/>
  <c r="QZ27" i="11"/>
  <c r="QZ26" i="11"/>
  <c r="QZ34" i="11"/>
  <c r="QZ41" i="11"/>
  <c r="QZ45" i="11"/>
  <c r="QZ47" i="11"/>
  <c r="QZ52" i="11"/>
  <c r="QZ56" i="11"/>
  <c r="QZ12" i="11"/>
  <c r="QZ21" i="11"/>
  <c r="QZ32" i="11"/>
  <c r="QZ18" i="11"/>
  <c r="QZ29" i="11"/>
  <c r="QZ28" i="11"/>
  <c r="QZ36" i="11"/>
  <c r="QZ38" i="11"/>
  <c r="QZ48" i="11"/>
  <c r="QZ49" i="11"/>
  <c r="QZ53" i="11"/>
  <c r="QZ8" i="10"/>
  <c r="QZ11" i="10"/>
  <c r="QZ13" i="10"/>
  <c r="QZ15" i="10"/>
  <c r="QZ9" i="10"/>
  <c r="QZ17" i="10"/>
  <c r="QZ14" i="10"/>
  <c r="QZ22" i="10"/>
  <c r="QZ23" i="10"/>
  <c r="QZ31" i="10"/>
  <c r="QZ36" i="10"/>
  <c r="QZ37" i="10"/>
  <c r="QZ43" i="10"/>
  <c r="QZ49" i="10"/>
  <c r="QZ53" i="10"/>
  <c r="QZ56" i="10"/>
  <c r="RB6" i="10"/>
  <c r="RA1" i="10"/>
  <c r="RA57" i="10" s="1"/>
  <c r="RA5" i="10"/>
  <c r="RA3" i="10"/>
  <c r="RA4" i="10"/>
  <c r="RA2" i="10" s="1"/>
  <c r="QZ18" i="10"/>
  <c r="QZ16" i="10"/>
  <c r="QZ24" i="10"/>
  <c r="QZ25" i="10"/>
  <c r="QZ34" i="10"/>
  <c r="QZ38" i="10"/>
  <c r="QZ39" i="10"/>
  <c r="QZ45" i="10"/>
  <c r="QZ48" i="10"/>
  <c r="QZ52" i="10"/>
  <c r="QZ57" i="10"/>
  <c r="QZ10" i="10"/>
  <c r="QZ21" i="10"/>
  <c r="QZ26" i="10"/>
  <c r="QZ27" i="10"/>
  <c r="QZ30" i="10"/>
  <c r="QZ40" i="10"/>
  <c r="QZ41" i="10"/>
  <c r="QZ44" i="10"/>
  <c r="QZ51" i="10"/>
  <c r="QZ54" i="10"/>
  <c r="QZ58" i="10"/>
  <c r="QZ12" i="10"/>
  <c r="QZ19" i="10"/>
  <c r="QZ28" i="10"/>
  <c r="QZ29" i="10"/>
  <c r="QZ32" i="10"/>
  <c r="QZ35" i="10"/>
  <c r="QZ42" i="10"/>
  <c r="QZ47" i="10"/>
  <c r="QZ50" i="10"/>
  <c r="QY11" i="9"/>
  <c r="QY8" i="9"/>
  <c r="QY16" i="9"/>
  <c r="QY13" i="9"/>
  <c r="QY10" i="9"/>
  <c r="QY18" i="9"/>
  <c r="QZ5" i="9"/>
  <c r="QZ4" i="9"/>
  <c r="QZ2" i="9" s="1"/>
  <c r="RA6" i="9"/>
  <c r="QZ3" i="9"/>
  <c r="QZ1" i="9"/>
  <c r="QZ30" i="9" s="1"/>
  <c r="QY15" i="9"/>
  <c r="QY12" i="9"/>
  <c r="QY9" i="9"/>
  <c r="QY14" i="9"/>
  <c r="QY17" i="9"/>
  <c r="QY10" i="8"/>
  <c r="QY12" i="8"/>
  <c r="QY11" i="8"/>
  <c r="QY17" i="8"/>
  <c r="QY14" i="8"/>
  <c r="QY13" i="8"/>
  <c r="QY19" i="8"/>
  <c r="QY8" i="8"/>
  <c r="RA6" i="8"/>
  <c r="QZ5" i="8"/>
  <c r="QZ4" i="8"/>
  <c r="QZ2" i="8" s="1"/>
  <c r="QZ3" i="8"/>
  <c r="QZ1" i="8"/>
  <c r="QZ31" i="8" s="1"/>
  <c r="QY15" i="8"/>
  <c r="QY16" i="8"/>
  <c r="QY9" i="8"/>
  <c r="QY18" i="8"/>
  <c r="QZ11" i="12" l="1"/>
  <c r="QZ18" i="12"/>
  <c r="QZ20" i="12"/>
  <c r="QZ27" i="12"/>
  <c r="QZ21" i="12"/>
  <c r="QZ12" i="12"/>
  <c r="QZ17" i="12"/>
  <c r="QZ26" i="12"/>
  <c r="QZ25" i="12"/>
  <c r="QZ29" i="12"/>
  <c r="QZ13" i="12"/>
  <c r="QZ15" i="12"/>
  <c r="QZ14" i="12"/>
  <c r="QZ19" i="12"/>
  <c r="QZ10" i="12"/>
  <c r="QZ16" i="12"/>
  <c r="QZ22" i="12"/>
  <c r="QZ23" i="12"/>
  <c r="QZ24" i="12"/>
  <c r="QZ28" i="12"/>
  <c r="QZ30" i="12"/>
  <c r="QZ9" i="12"/>
  <c r="QZ19" i="9"/>
  <c r="QZ24" i="9"/>
  <c r="QZ29" i="9"/>
  <c r="QZ23" i="9"/>
  <c r="QZ26" i="9"/>
  <c r="QZ28" i="9"/>
  <c r="QZ21" i="9"/>
  <c r="QZ22" i="9"/>
  <c r="QZ20" i="9"/>
  <c r="QZ25" i="9"/>
  <c r="QZ27" i="9"/>
  <c r="QZ27" i="8"/>
  <c r="QZ29" i="8"/>
  <c r="QZ25" i="8"/>
  <c r="QZ23" i="8"/>
  <c r="QZ26" i="8"/>
  <c r="QZ21" i="8"/>
  <c r="QZ24" i="8"/>
  <c r="QZ30" i="8"/>
  <c r="QZ22" i="8"/>
  <c r="QZ28" i="8"/>
  <c r="QZ20" i="8"/>
  <c r="RA8" i="11"/>
  <c r="RA9" i="11"/>
  <c r="RA4" i="12"/>
  <c r="RA2" i="12" s="1"/>
  <c r="RB6" i="12"/>
  <c r="RA5" i="12"/>
  <c r="RA3" i="12"/>
  <c r="RA1" i="12"/>
  <c r="RA8" i="12" s="1"/>
  <c r="RA10" i="11"/>
  <c r="RA12" i="10"/>
  <c r="RA12" i="11"/>
  <c r="RA13" i="11"/>
  <c r="RA14" i="11"/>
  <c r="RA18" i="11"/>
  <c r="RA19" i="11"/>
  <c r="RA27" i="11"/>
  <c r="RA24" i="11"/>
  <c r="RA36" i="11"/>
  <c r="RA37" i="11"/>
  <c r="RA44" i="11"/>
  <c r="RA45" i="11"/>
  <c r="RA50" i="11"/>
  <c r="RA55" i="11"/>
  <c r="RB5" i="11"/>
  <c r="RB3" i="11"/>
  <c r="RB4" i="11"/>
  <c r="RB2" i="11" s="1"/>
  <c r="RC6" i="11"/>
  <c r="RB1" i="11"/>
  <c r="RB56" i="11" s="1"/>
  <c r="RA11" i="11"/>
  <c r="RA21" i="11"/>
  <c r="RA22" i="11"/>
  <c r="RA29" i="11"/>
  <c r="RA26" i="11"/>
  <c r="RA32" i="11"/>
  <c r="RA40" i="11"/>
  <c r="RA42" i="11"/>
  <c r="RA48" i="11"/>
  <c r="RA53" i="11"/>
  <c r="RA56" i="11"/>
  <c r="RA16" i="10"/>
  <c r="RA15" i="11"/>
  <c r="RA23" i="11"/>
  <c r="RA31" i="11"/>
  <c r="RA28" i="11"/>
  <c r="RA38" i="11"/>
  <c r="RA39" i="11"/>
  <c r="RA47" i="11"/>
  <c r="RA51" i="11"/>
  <c r="RA52" i="11"/>
  <c r="RA57" i="11"/>
  <c r="RA16" i="11"/>
  <c r="RA17" i="11"/>
  <c r="RA25" i="11"/>
  <c r="RA34" i="11"/>
  <c r="RA30" i="11"/>
  <c r="RA35" i="11"/>
  <c r="RA41" i="11"/>
  <c r="RA43" i="11"/>
  <c r="RA49" i="11"/>
  <c r="RA54" i="11"/>
  <c r="RA8" i="10"/>
  <c r="RA10" i="10"/>
  <c r="RA11" i="10"/>
  <c r="RA9" i="10"/>
  <c r="RA14" i="10"/>
  <c r="RA15" i="10"/>
  <c r="RA21" i="10"/>
  <c r="RA26" i="10"/>
  <c r="RA29" i="10"/>
  <c r="RA32" i="10"/>
  <c r="RA40" i="10"/>
  <c r="RA42" i="10"/>
  <c r="RA48" i="10"/>
  <c r="RA51" i="10"/>
  <c r="RA56" i="10"/>
  <c r="RB5" i="10"/>
  <c r="RB3" i="10"/>
  <c r="RB4" i="10"/>
  <c r="RB2" i="10" s="1"/>
  <c r="RB1" i="10"/>
  <c r="RB57" i="10" s="1"/>
  <c r="RC6" i="10"/>
  <c r="RA17" i="10"/>
  <c r="RA23" i="10"/>
  <c r="RA28" i="10"/>
  <c r="RA31" i="10"/>
  <c r="RA35" i="10"/>
  <c r="RA37" i="10"/>
  <c r="RA43" i="10"/>
  <c r="RA50" i="10"/>
  <c r="RA52" i="10"/>
  <c r="RA54" i="10"/>
  <c r="RA22" i="10"/>
  <c r="RA19" i="10"/>
  <c r="RA25" i="10"/>
  <c r="RA34" i="10"/>
  <c r="RA36" i="10"/>
  <c r="RA39" i="10"/>
  <c r="RA45" i="10"/>
  <c r="RA47" i="10"/>
  <c r="RA53" i="10"/>
  <c r="RA58" i="10"/>
  <c r="RA13" i="10"/>
  <c r="RA18" i="10"/>
  <c r="RA24" i="10"/>
  <c r="RA27" i="10"/>
  <c r="RA30" i="10"/>
  <c r="RA38" i="10"/>
  <c r="RA41" i="10"/>
  <c r="RA44" i="10"/>
  <c r="RA49" i="10"/>
  <c r="RA55" i="10"/>
  <c r="QZ11" i="9"/>
  <c r="QZ14" i="9"/>
  <c r="QZ17" i="9"/>
  <c r="QZ13" i="9"/>
  <c r="QZ8" i="9"/>
  <c r="RA4" i="9"/>
  <c r="RA2" i="9" s="1"/>
  <c r="RB6" i="9"/>
  <c r="RA5" i="9"/>
  <c r="RA1" i="9"/>
  <c r="RA30" i="9" s="1"/>
  <c r="RA3" i="9"/>
  <c r="QZ10" i="9"/>
  <c r="QZ16" i="9"/>
  <c r="QZ9" i="9"/>
  <c r="QZ15" i="9"/>
  <c r="QZ12" i="9"/>
  <c r="QZ18" i="9"/>
  <c r="QZ9" i="8"/>
  <c r="QZ10" i="8"/>
  <c r="QZ14" i="8"/>
  <c r="QZ12" i="8"/>
  <c r="QZ11" i="8"/>
  <c r="QZ17" i="8"/>
  <c r="QZ13" i="8"/>
  <c r="QZ19" i="8"/>
  <c r="QZ8" i="8"/>
  <c r="RA5" i="8"/>
  <c r="RA4" i="8"/>
  <c r="RA2" i="8" s="1"/>
  <c r="RB6" i="8"/>
  <c r="RA1" i="8"/>
  <c r="RA31" i="8" s="1"/>
  <c r="RA3" i="8"/>
  <c r="QZ15" i="8"/>
  <c r="QZ16" i="8"/>
  <c r="QZ18" i="8"/>
  <c r="RA13" i="12" l="1"/>
  <c r="RA19" i="12"/>
  <c r="RA21" i="12"/>
  <c r="RA22" i="12"/>
  <c r="RA29" i="12"/>
  <c r="RA30" i="12"/>
  <c r="RA10" i="12"/>
  <c r="RA15" i="12"/>
  <c r="RA25" i="12"/>
  <c r="RA26" i="12"/>
  <c r="RA20" i="12"/>
  <c r="RA11" i="12"/>
  <c r="RA16" i="12"/>
  <c r="RA28" i="12"/>
  <c r="RA23" i="12"/>
  <c r="RA24" i="12"/>
  <c r="RA12" i="12"/>
  <c r="RA14" i="12"/>
  <c r="RA17" i="12"/>
  <c r="RA18" i="12"/>
  <c r="RA27" i="12"/>
  <c r="RA9" i="12"/>
  <c r="RA21" i="9"/>
  <c r="RA23" i="9"/>
  <c r="RA28" i="9"/>
  <c r="RA25" i="9"/>
  <c r="RA27" i="9"/>
  <c r="RA29" i="9"/>
  <c r="RA22" i="9"/>
  <c r="RA20" i="9"/>
  <c r="RA19" i="9"/>
  <c r="RA24" i="9"/>
  <c r="RA26" i="9"/>
  <c r="RA24" i="8"/>
  <c r="RA28" i="8"/>
  <c r="RA21" i="8"/>
  <c r="RA26" i="8"/>
  <c r="RA25" i="8"/>
  <c r="RA22" i="8"/>
  <c r="RA30" i="8"/>
  <c r="RA29" i="8"/>
  <c r="RA23" i="8"/>
  <c r="RA27" i="8"/>
  <c r="RA20" i="8"/>
  <c r="RC6" i="12"/>
  <c r="RB5" i="12"/>
  <c r="RB4" i="12"/>
  <c r="RB2" i="12" s="1"/>
  <c r="RB1" i="12"/>
  <c r="RB30" i="12" s="1"/>
  <c r="RB3" i="12"/>
  <c r="RC5" i="11"/>
  <c r="RC3" i="11"/>
  <c r="RC4" i="11"/>
  <c r="RC2" i="11" s="1"/>
  <c r="RD6" i="11"/>
  <c r="RC1" i="11"/>
  <c r="RC58" i="11" s="1"/>
  <c r="RB8" i="11"/>
  <c r="RB24" i="11"/>
  <c r="RB30" i="11"/>
  <c r="RB15" i="11"/>
  <c r="RB25" i="11"/>
  <c r="RB34" i="11"/>
  <c r="RB37" i="11"/>
  <c r="RB41" i="11"/>
  <c r="RB49" i="11"/>
  <c r="RB54" i="11"/>
  <c r="RB52" i="11"/>
  <c r="RB58" i="11"/>
  <c r="RB9" i="11"/>
  <c r="RB10" i="11"/>
  <c r="RB26" i="11"/>
  <c r="RB16" i="11"/>
  <c r="RB17" i="11"/>
  <c r="RB27" i="11"/>
  <c r="RB36" i="11"/>
  <c r="RB38" i="11"/>
  <c r="RB42" i="11"/>
  <c r="RB43" i="11"/>
  <c r="RB51" i="11"/>
  <c r="RB57" i="11"/>
  <c r="RB11" i="11"/>
  <c r="RB12" i="11"/>
  <c r="RB22" i="11"/>
  <c r="RB18" i="11"/>
  <c r="RB19" i="11"/>
  <c r="RB29" i="11"/>
  <c r="RB32" i="11"/>
  <c r="RB40" i="11"/>
  <c r="RB44" i="11"/>
  <c r="RB45" i="11"/>
  <c r="RB50" i="11"/>
  <c r="RB55" i="11"/>
  <c r="RB13" i="11"/>
  <c r="RB14" i="11"/>
  <c r="RB28" i="11"/>
  <c r="RB21" i="11"/>
  <c r="RB23" i="11"/>
  <c r="RB31" i="11"/>
  <c r="RB35" i="11"/>
  <c r="RB39" i="11"/>
  <c r="RB47" i="11"/>
  <c r="RB48" i="11"/>
  <c r="RB53" i="11"/>
  <c r="RB12" i="10"/>
  <c r="RB19" i="10"/>
  <c r="RB8" i="10"/>
  <c r="RB25" i="10"/>
  <c r="RB10" i="10"/>
  <c r="RB14" i="10"/>
  <c r="RB9" i="10"/>
  <c r="RB17" i="10"/>
  <c r="RB21" i="10"/>
  <c r="RB28" i="10"/>
  <c r="RB31" i="10"/>
  <c r="RB39" i="10"/>
  <c r="RB42" i="10"/>
  <c r="RB45" i="10"/>
  <c r="RB50" i="10"/>
  <c r="RB54" i="10"/>
  <c r="RB58" i="10"/>
  <c r="RB16" i="10"/>
  <c r="RB11" i="10"/>
  <c r="RB27" i="10"/>
  <c r="RB23" i="10"/>
  <c r="RB30" i="10"/>
  <c r="RB34" i="10"/>
  <c r="RB36" i="10"/>
  <c r="RB41" i="10"/>
  <c r="RB47" i="10"/>
  <c r="RB51" i="10"/>
  <c r="RB55" i="10"/>
  <c r="RB13" i="10"/>
  <c r="RB22" i="10"/>
  <c r="RB24" i="10"/>
  <c r="RB32" i="10"/>
  <c r="RB35" i="10"/>
  <c r="RB38" i="10"/>
  <c r="RB44" i="10"/>
  <c r="RB48" i="10"/>
  <c r="RB52" i="10"/>
  <c r="RB56" i="10"/>
  <c r="RC5" i="10"/>
  <c r="RC3" i="10"/>
  <c r="RC4" i="10"/>
  <c r="RC2" i="10" s="1"/>
  <c r="RD6" i="10"/>
  <c r="RC1" i="10"/>
  <c r="RC55" i="10" s="1"/>
  <c r="RB15" i="10"/>
  <c r="RB18" i="10"/>
  <c r="RB26" i="10"/>
  <c r="RB29" i="10"/>
  <c r="RB37" i="10"/>
  <c r="RB40" i="10"/>
  <c r="RB43" i="10"/>
  <c r="RB49" i="10"/>
  <c r="RB53" i="10"/>
  <c r="RA10" i="9"/>
  <c r="RA12" i="9"/>
  <c r="RA11" i="9"/>
  <c r="RA15" i="9"/>
  <c r="RA18" i="9"/>
  <c r="RA14" i="9"/>
  <c r="RA13" i="9"/>
  <c r="RA17" i="9"/>
  <c r="RA8" i="9"/>
  <c r="RC6" i="9"/>
  <c r="RB5" i="9"/>
  <c r="RB1" i="9"/>
  <c r="RB3" i="9"/>
  <c r="RB4" i="9"/>
  <c r="RB2" i="9" s="1"/>
  <c r="RA9" i="9"/>
  <c r="RA16" i="9"/>
  <c r="RA9" i="8"/>
  <c r="RA11" i="8"/>
  <c r="RA15" i="8"/>
  <c r="RA13" i="8"/>
  <c r="RA8" i="8"/>
  <c r="RA16" i="8"/>
  <c r="RA19" i="8"/>
  <c r="RB5" i="8"/>
  <c r="RB4" i="8"/>
  <c r="RB2" i="8" s="1"/>
  <c r="RC6" i="8"/>
  <c r="RB1" i="8"/>
  <c r="RB3" i="8"/>
  <c r="RA10" i="8"/>
  <c r="RA18" i="8"/>
  <c r="RA12" i="8"/>
  <c r="RA14" i="8"/>
  <c r="RA17" i="8"/>
  <c r="RB9" i="12" l="1"/>
  <c r="RB12" i="12"/>
  <c r="RB14" i="12"/>
  <c r="RB24" i="12"/>
  <c r="RB28" i="12"/>
  <c r="RB23" i="12"/>
  <c r="RB8" i="12"/>
  <c r="RB13" i="12"/>
  <c r="RB15" i="12"/>
  <c r="RB20" i="12"/>
  <c r="RB22" i="12"/>
  <c r="RB27" i="12"/>
  <c r="RB10" i="12"/>
  <c r="RB18" i="12"/>
  <c r="RB21" i="12"/>
  <c r="RB26" i="12"/>
  <c r="RB29" i="12"/>
  <c r="RB11" i="12"/>
  <c r="RB17" i="12"/>
  <c r="RB16" i="12"/>
  <c r="RB25" i="12"/>
  <c r="RB19" i="12"/>
  <c r="RB25" i="9"/>
  <c r="RB23" i="9"/>
  <c r="RB20" i="9"/>
  <c r="RB22" i="9"/>
  <c r="RB26" i="9"/>
  <c r="RB29" i="9"/>
  <c r="RB30" i="9"/>
  <c r="RB24" i="9"/>
  <c r="RB27" i="9"/>
  <c r="RB21" i="9"/>
  <c r="RB19" i="9"/>
  <c r="RB28" i="9"/>
  <c r="RB25" i="8"/>
  <c r="RB26" i="8"/>
  <c r="RB28" i="8"/>
  <c r="RB21" i="8"/>
  <c r="RB30" i="8"/>
  <c r="RB31" i="8"/>
  <c r="RB22" i="8"/>
  <c r="RB27" i="8"/>
  <c r="RB23" i="8"/>
  <c r="RB29" i="8"/>
  <c r="RB24" i="8"/>
  <c r="RB20" i="8"/>
  <c r="RC17" i="10"/>
  <c r="RC5" i="12"/>
  <c r="RC4" i="12"/>
  <c r="RC2" i="12" s="1"/>
  <c r="RD6" i="12"/>
  <c r="RC1" i="12"/>
  <c r="RC28" i="12" s="1"/>
  <c r="RC3" i="12"/>
  <c r="RD4" i="11"/>
  <c r="RD2" i="11" s="1"/>
  <c r="RE6" i="11"/>
  <c r="RD1" i="11"/>
  <c r="RD58" i="11" s="1"/>
  <c r="RD5" i="11"/>
  <c r="RD3" i="11"/>
  <c r="RC8" i="11"/>
  <c r="RC10" i="11"/>
  <c r="RC39" i="11"/>
  <c r="RC14" i="11"/>
  <c r="RC24" i="11"/>
  <c r="RC37" i="11"/>
  <c r="RC29" i="11"/>
  <c r="RC36" i="11"/>
  <c r="RC40" i="11"/>
  <c r="RC47" i="11"/>
  <c r="RC50" i="11"/>
  <c r="RC56" i="11"/>
  <c r="RC9" i="11"/>
  <c r="RC12" i="11"/>
  <c r="RC15" i="11"/>
  <c r="RC16" i="11"/>
  <c r="RC26" i="11"/>
  <c r="RC23" i="11"/>
  <c r="RC31" i="11"/>
  <c r="RC41" i="11"/>
  <c r="RC43" i="11"/>
  <c r="RC49" i="11"/>
  <c r="RC51" i="11"/>
  <c r="RC55" i="11"/>
  <c r="RC11" i="11"/>
  <c r="RC19" i="11"/>
  <c r="RC17" i="11"/>
  <c r="RC18" i="11"/>
  <c r="RC28" i="11"/>
  <c r="RC25" i="11"/>
  <c r="RC42" i="11"/>
  <c r="RC32" i="11"/>
  <c r="RC45" i="11"/>
  <c r="RC52" i="11"/>
  <c r="RC53" i="11"/>
  <c r="RC57" i="11"/>
  <c r="RC13" i="11"/>
  <c r="RC35" i="11"/>
  <c r="RC22" i="11"/>
  <c r="RC21" i="11"/>
  <c r="RC30" i="11"/>
  <c r="RC27" i="11"/>
  <c r="RC34" i="11"/>
  <c r="RC38" i="11"/>
  <c r="RC44" i="11"/>
  <c r="RC48" i="11"/>
  <c r="RC54" i="11"/>
  <c r="RD4" i="10"/>
  <c r="RD2" i="10" s="1"/>
  <c r="RE6" i="10"/>
  <c r="RD1" i="10"/>
  <c r="RD58" i="10" s="1"/>
  <c r="RD3" i="10"/>
  <c r="RD5" i="10"/>
  <c r="RC9" i="10"/>
  <c r="RC8" i="10"/>
  <c r="RC16" i="10"/>
  <c r="RC18" i="10"/>
  <c r="RC24" i="10"/>
  <c r="RC30" i="10"/>
  <c r="RC35" i="10"/>
  <c r="RC38" i="10"/>
  <c r="RC41" i="10"/>
  <c r="RC47" i="10"/>
  <c r="RC52" i="10"/>
  <c r="RC57" i="10"/>
  <c r="RC13" i="10"/>
  <c r="RC10" i="10"/>
  <c r="RC21" i="10"/>
  <c r="RC23" i="10"/>
  <c r="RC26" i="10"/>
  <c r="RC32" i="10"/>
  <c r="RC37" i="10"/>
  <c r="RC40" i="10"/>
  <c r="RC44" i="10"/>
  <c r="RC48" i="10"/>
  <c r="RC53" i="10"/>
  <c r="RC56" i="10"/>
  <c r="RC11" i="10"/>
  <c r="RC12" i="10"/>
  <c r="RC19" i="10"/>
  <c r="RC25" i="10"/>
  <c r="RC28" i="10"/>
  <c r="RC29" i="10"/>
  <c r="RC39" i="10"/>
  <c r="RC42" i="10"/>
  <c r="RC45" i="10"/>
  <c r="RC51" i="10"/>
  <c r="RC54" i="10"/>
  <c r="RC58" i="10"/>
  <c r="RC15" i="10"/>
  <c r="RC14" i="10"/>
  <c r="RC22" i="10"/>
  <c r="RC27" i="10"/>
  <c r="RC34" i="10"/>
  <c r="RC31" i="10"/>
  <c r="RC36" i="10"/>
  <c r="RC43" i="10"/>
  <c r="RC49" i="10"/>
  <c r="RC50" i="10"/>
  <c r="RB12" i="9"/>
  <c r="RB9" i="9"/>
  <c r="RB14" i="9"/>
  <c r="RB11" i="9"/>
  <c r="RB15" i="9"/>
  <c r="RB11" i="8"/>
  <c r="RB8" i="9"/>
  <c r="RB16" i="9"/>
  <c r="RB13" i="9"/>
  <c r="RB17" i="9"/>
  <c r="RB10" i="9"/>
  <c r="RC5" i="9"/>
  <c r="RD6" i="9"/>
  <c r="RC3" i="9"/>
  <c r="RC4" i="9"/>
  <c r="RC2" i="9" s="1"/>
  <c r="RC1" i="9"/>
  <c r="RB18" i="9"/>
  <c r="RB13" i="8"/>
  <c r="RB8" i="8"/>
  <c r="RB16" i="8"/>
  <c r="RB19" i="8"/>
  <c r="RC4" i="8"/>
  <c r="RC2" i="8" s="1"/>
  <c r="RD6" i="8"/>
  <c r="RC5" i="8"/>
  <c r="RC3" i="8"/>
  <c r="RC1" i="8"/>
  <c r="RC31" i="8" s="1"/>
  <c r="RB15" i="8"/>
  <c r="RB10" i="8"/>
  <c r="RB18" i="8"/>
  <c r="RB9" i="8"/>
  <c r="RB12" i="8"/>
  <c r="RB14" i="8"/>
  <c r="RB17" i="8"/>
  <c r="RC8" i="12" l="1"/>
  <c r="RC13" i="12"/>
  <c r="RC14" i="12"/>
  <c r="RC20" i="12"/>
  <c r="RC18" i="12"/>
  <c r="RC29" i="12"/>
  <c r="RC10" i="12"/>
  <c r="RC16" i="12"/>
  <c r="RC15" i="12"/>
  <c r="RC24" i="12"/>
  <c r="RC22" i="12"/>
  <c r="RC30" i="12"/>
  <c r="RC11" i="12"/>
  <c r="RC17" i="12"/>
  <c r="RC23" i="12"/>
  <c r="RC21" i="12"/>
  <c r="RC26" i="12"/>
  <c r="RC9" i="12"/>
  <c r="RC12" i="12"/>
  <c r="RC19" i="12"/>
  <c r="RC27" i="12"/>
  <c r="RC25" i="12"/>
  <c r="RC19" i="9"/>
  <c r="RC24" i="9"/>
  <c r="RC22" i="9"/>
  <c r="RC28" i="9"/>
  <c r="RC30" i="9"/>
  <c r="RC23" i="9"/>
  <c r="RC29" i="9"/>
  <c r="RC26" i="9"/>
  <c r="RC21" i="9"/>
  <c r="RC20" i="9"/>
  <c r="RC25" i="9"/>
  <c r="RC27" i="9"/>
  <c r="RC23" i="8"/>
  <c r="RC29" i="8"/>
  <c r="RC26" i="8"/>
  <c r="RC25" i="8"/>
  <c r="RC30" i="8"/>
  <c r="RC22" i="8"/>
  <c r="RC21" i="8"/>
  <c r="RC27" i="8"/>
  <c r="RC24" i="8"/>
  <c r="RC28" i="8"/>
  <c r="RC20" i="8"/>
  <c r="RD5" i="12"/>
  <c r="RD4" i="12"/>
  <c r="RD2" i="12" s="1"/>
  <c r="RE6" i="12"/>
  <c r="RD3" i="12"/>
  <c r="RD1" i="12"/>
  <c r="RD28" i="12" s="1"/>
  <c r="RD8" i="11"/>
  <c r="RD11" i="11"/>
  <c r="RD29" i="11"/>
  <c r="RD25" i="11"/>
  <c r="RD14" i="11"/>
  <c r="RD24" i="11"/>
  <c r="RD35" i="11"/>
  <c r="RD39" i="11"/>
  <c r="RD43" i="11"/>
  <c r="RD44" i="11"/>
  <c r="RD51" i="11"/>
  <c r="RD55" i="11"/>
  <c r="RD10" i="11"/>
  <c r="RD13" i="11"/>
  <c r="RD21" i="11"/>
  <c r="RD17" i="11"/>
  <c r="RD16" i="11"/>
  <c r="RD26" i="11"/>
  <c r="RD34" i="11"/>
  <c r="RD41" i="11"/>
  <c r="RD45" i="11"/>
  <c r="RD47" i="11"/>
  <c r="RD52" i="11"/>
  <c r="RD56" i="11"/>
  <c r="RD12" i="11"/>
  <c r="RD15" i="11"/>
  <c r="RD23" i="11"/>
  <c r="RD19" i="11"/>
  <c r="RD18" i="11"/>
  <c r="RD28" i="11"/>
  <c r="RD36" i="11"/>
  <c r="RD38" i="11"/>
  <c r="RD48" i="11"/>
  <c r="RD49" i="11"/>
  <c r="RD53" i="11"/>
  <c r="RD57" i="11"/>
  <c r="RD8" i="10"/>
  <c r="RF6" i="11"/>
  <c r="RE1" i="11"/>
  <c r="RE57" i="11" s="1"/>
  <c r="RE5" i="11"/>
  <c r="RE3" i="11"/>
  <c r="RE4" i="11"/>
  <c r="RE2" i="11" s="1"/>
  <c r="RD9" i="11"/>
  <c r="RD27" i="11"/>
  <c r="RD31" i="11"/>
  <c r="RD22" i="11"/>
  <c r="RD32" i="11"/>
  <c r="RD30" i="11"/>
  <c r="RD37" i="11"/>
  <c r="RD40" i="11"/>
  <c r="RD42" i="11"/>
  <c r="RD50" i="11"/>
  <c r="RD54" i="11"/>
  <c r="RD13" i="10"/>
  <c r="RD18" i="10"/>
  <c r="RD14" i="10"/>
  <c r="RD22" i="10"/>
  <c r="RD29" i="10"/>
  <c r="RD32" i="10"/>
  <c r="RD35" i="10"/>
  <c r="RD42" i="10"/>
  <c r="RD47" i="10"/>
  <c r="RD50" i="10"/>
  <c r="RD55" i="10"/>
  <c r="RD24" i="10"/>
  <c r="RD15" i="10"/>
  <c r="RD28" i="10"/>
  <c r="RD16" i="10"/>
  <c r="RD23" i="10"/>
  <c r="RD31" i="10"/>
  <c r="RD36" i="10"/>
  <c r="RD37" i="10"/>
  <c r="RD43" i="10"/>
  <c r="RD49" i="10"/>
  <c r="RD53" i="10"/>
  <c r="RD56" i="10"/>
  <c r="RD9" i="10"/>
  <c r="RD17" i="10"/>
  <c r="RD10" i="10"/>
  <c r="RD21" i="10"/>
  <c r="RD25" i="10"/>
  <c r="RD34" i="10"/>
  <c r="RD38" i="10"/>
  <c r="RD39" i="10"/>
  <c r="RD45" i="10"/>
  <c r="RD48" i="10"/>
  <c r="RD52" i="10"/>
  <c r="RD57" i="10"/>
  <c r="RF6" i="10"/>
  <c r="RE1" i="10"/>
  <c r="RE57" i="10" s="1"/>
  <c r="RE5" i="10"/>
  <c r="RE3" i="10"/>
  <c r="RE4" i="10"/>
  <c r="RE2" i="10" s="1"/>
  <c r="RD11" i="10"/>
  <c r="RD26" i="10"/>
  <c r="RD12" i="10"/>
  <c r="RD19" i="10"/>
  <c r="RD27" i="10"/>
  <c r="RD30" i="10"/>
  <c r="RD40" i="10"/>
  <c r="RD41" i="10"/>
  <c r="RD44" i="10"/>
  <c r="RD51" i="10"/>
  <c r="RD54" i="10"/>
  <c r="RC9" i="9"/>
  <c r="RC8" i="9"/>
  <c r="RC15" i="9"/>
  <c r="RC17" i="9"/>
  <c r="RC11" i="9"/>
  <c r="RC10" i="9"/>
  <c r="RC16" i="9"/>
  <c r="RC13" i="9"/>
  <c r="RC12" i="9"/>
  <c r="RC18" i="9"/>
  <c r="RD5" i="9"/>
  <c r="RD4" i="9"/>
  <c r="RD2" i="9" s="1"/>
  <c r="RE6" i="9"/>
  <c r="RD3" i="9"/>
  <c r="RD1" i="9"/>
  <c r="RD30" i="9" s="1"/>
  <c r="RC14" i="9"/>
  <c r="RC10" i="8"/>
  <c r="RC12" i="8"/>
  <c r="RC11" i="8"/>
  <c r="RC17" i="8"/>
  <c r="RC14" i="8"/>
  <c r="RC13" i="8"/>
  <c r="RC19" i="8"/>
  <c r="RC8" i="8"/>
  <c r="RE6" i="8"/>
  <c r="RD5" i="8"/>
  <c r="RD4" i="8"/>
  <c r="RD2" i="8" s="1"/>
  <c r="RD3" i="8"/>
  <c r="RD1" i="8"/>
  <c r="RC15" i="8"/>
  <c r="RC16" i="8"/>
  <c r="RC9" i="8"/>
  <c r="RC18" i="8"/>
  <c r="RD8" i="12" l="1"/>
  <c r="RD12" i="12"/>
  <c r="RD14" i="12"/>
  <c r="RD26" i="12"/>
  <c r="RD24" i="12"/>
  <c r="RD29" i="12"/>
  <c r="RD13" i="12"/>
  <c r="RD15" i="12"/>
  <c r="RD18" i="12"/>
  <c r="RD19" i="12"/>
  <c r="RD21" i="12"/>
  <c r="RD30" i="12"/>
  <c r="RD10" i="12"/>
  <c r="RD16" i="12"/>
  <c r="RD20" i="12"/>
  <c r="RD23" i="12"/>
  <c r="RD25" i="12"/>
  <c r="RD9" i="12"/>
  <c r="RD11" i="12"/>
  <c r="RD17" i="12"/>
  <c r="RD22" i="12"/>
  <c r="RD27" i="12"/>
  <c r="RD19" i="9"/>
  <c r="RD28" i="9"/>
  <c r="RD29" i="9"/>
  <c r="RD27" i="9"/>
  <c r="RD23" i="9"/>
  <c r="RD26" i="9"/>
  <c r="RD20" i="9"/>
  <c r="RD21" i="9"/>
  <c r="RD22" i="9"/>
  <c r="RD24" i="9"/>
  <c r="RD25" i="9"/>
  <c r="RD22" i="8"/>
  <c r="RD25" i="8"/>
  <c r="RD30" i="8"/>
  <c r="RD24" i="8"/>
  <c r="RD28" i="8"/>
  <c r="RD31" i="8"/>
  <c r="RD23" i="8"/>
  <c r="RD29" i="8"/>
  <c r="RD21" i="8"/>
  <c r="RD27" i="8"/>
  <c r="RD26" i="8"/>
  <c r="RD20" i="8"/>
  <c r="RE14" i="10"/>
  <c r="RE10" i="10"/>
  <c r="RE16" i="10"/>
  <c r="RE8" i="11"/>
  <c r="RE4" i="12"/>
  <c r="RE2" i="12" s="1"/>
  <c r="RF6" i="12"/>
  <c r="RE5" i="12"/>
  <c r="RE3" i="12"/>
  <c r="RE1" i="12"/>
  <c r="RE24" i="12" s="1"/>
  <c r="RE12" i="10"/>
  <c r="RE13" i="11"/>
  <c r="RE9" i="11"/>
  <c r="RE12" i="11"/>
  <c r="RE16" i="11"/>
  <c r="RE17" i="11"/>
  <c r="RE23" i="11"/>
  <c r="RE31" i="11"/>
  <c r="RE28" i="11"/>
  <c r="RE37" i="11"/>
  <c r="RE39" i="11"/>
  <c r="RE43" i="11"/>
  <c r="RE51" i="11"/>
  <c r="RE54" i="11"/>
  <c r="RE58" i="11"/>
  <c r="RE11" i="11"/>
  <c r="RE18" i="11"/>
  <c r="RE19" i="11"/>
  <c r="RE25" i="11"/>
  <c r="RE34" i="11"/>
  <c r="RE30" i="11"/>
  <c r="RE35" i="11"/>
  <c r="RE41" i="11"/>
  <c r="RE45" i="11"/>
  <c r="RE52" i="11"/>
  <c r="RE55" i="11"/>
  <c r="RF5" i="11"/>
  <c r="RF3" i="11"/>
  <c r="RF4" i="11"/>
  <c r="RF2" i="11" s="1"/>
  <c r="RG6" i="11"/>
  <c r="RF1" i="11"/>
  <c r="RF58" i="11" s="1"/>
  <c r="RE21" i="11"/>
  <c r="RE22" i="11"/>
  <c r="RE27" i="11"/>
  <c r="RE24" i="11"/>
  <c r="RE40" i="11"/>
  <c r="RE38" i="11"/>
  <c r="RE44" i="11"/>
  <c r="RE48" i="11"/>
  <c r="RE50" i="11"/>
  <c r="RE56" i="11"/>
  <c r="RE10" i="11"/>
  <c r="RE14" i="11"/>
  <c r="RE15" i="11"/>
  <c r="RE36" i="11"/>
  <c r="RE29" i="11"/>
  <c r="RE26" i="11"/>
  <c r="RE32" i="11"/>
  <c r="RE42" i="11"/>
  <c r="RE47" i="11"/>
  <c r="RE49" i="11"/>
  <c r="RE53" i="11"/>
  <c r="RE23" i="10"/>
  <c r="RE8" i="10"/>
  <c r="RD15" i="9"/>
  <c r="RE15" i="10"/>
  <c r="RE9" i="10"/>
  <c r="RE11" i="10"/>
  <c r="RE22" i="10"/>
  <c r="RE24" i="10"/>
  <c r="RE27" i="10"/>
  <c r="RE34" i="10"/>
  <c r="RE38" i="10"/>
  <c r="RE41" i="10"/>
  <c r="RE44" i="10"/>
  <c r="RE50" i="10"/>
  <c r="RE56" i="10"/>
  <c r="RE58" i="10"/>
  <c r="RF5" i="10"/>
  <c r="RF3" i="10"/>
  <c r="RF4" i="10"/>
  <c r="RF2" i="10" s="1"/>
  <c r="RF1" i="10"/>
  <c r="RF57" i="10" s="1"/>
  <c r="RG6" i="10"/>
  <c r="RE13" i="10"/>
  <c r="RE18" i="10"/>
  <c r="RE26" i="10"/>
  <c r="RE35" i="10"/>
  <c r="RE30" i="10"/>
  <c r="RE40" i="10"/>
  <c r="RE42" i="10"/>
  <c r="RE52" i="10"/>
  <c r="RE49" i="10"/>
  <c r="RE54" i="10"/>
  <c r="RE21" i="10"/>
  <c r="RE28" i="10"/>
  <c r="RE29" i="10"/>
  <c r="RE32" i="10"/>
  <c r="RE37" i="10"/>
  <c r="RE43" i="10"/>
  <c r="RE48" i="10"/>
  <c r="RE51" i="10"/>
  <c r="RE55" i="10"/>
  <c r="RE17" i="10"/>
  <c r="RE19" i="10"/>
  <c r="RE25" i="10"/>
  <c r="RE31" i="10"/>
  <c r="RE36" i="10"/>
  <c r="RE39" i="10"/>
  <c r="RE45" i="10"/>
  <c r="RE47" i="10"/>
  <c r="RE53" i="10"/>
  <c r="RD11" i="9"/>
  <c r="RD13" i="9"/>
  <c r="RD8" i="9"/>
  <c r="RE4" i="9"/>
  <c r="RE2" i="9" s="1"/>
  <c r="RF6" i="9"/>
  <c r="RE5" i="9"/>
  <c r="RE1" i="9"/>
  <c r="RE3" i="9"/>
  <c r="RD17" i="9"/>
  <c r="RD10" i="9"/>
  <c r="RD16" i="9"/>
  <c r="RD9" i="9"/>
  <c r="RD12" i="9"/>
  <c r="RD18" i="9"/>
  <c r="RD14" i="9"/>
  <c r="RD14" i="8"/>
  <c r="RD10" i="8"/>
  <c r="RD9" i="8"/>
  <c r="RD18" i="8"/>
  <c r="RD12" i="8"/>
  <c r="RD11" i="8"/>
  <c r="RD17" i="8"/>
  <c r="RD13" i="8"/>
  <c r="RD19" i="8"/>
  <c r="RD8" i="8"/>
  <c r="RE5" i="8"/>
  <c r="RE4" i="8"/>
  <c r="RE2" i="8" s="1"/>
  <c r="RF6" i="8"/>
  <c r="RE1" i="8"/>
  <c r="RE3" i="8"/>
  <c r="RD15" i="8"/>
  <c r="RD16" i="8"/>
  <c r="RE8" i="12" l="1"/>
  <c r="RE11" i="12"/>
  <c r="RE19" i="12"/>
  <c r="RE18" i="12"/>
  <c r="RE27" i="12"/>
  <c r="RE29" i="12"/>
  <c r="RE12" i="12"/>
  <c r="RE14" i="12"/>
  <c r="RE17" i="12"/>
  <c r="RE22" i="12"/>
  <c r="RE28" i="12"/>
  <c r="RE30" i="12"/>
  <c r="RE13" i="12"/>
  <c r="RE15" i="12"/>
  <c r="RE25" i="12"/>
  <c r="RE26" i="12"/>
  <c r="RE20" i="12"/>
  <c r="RE9" i="12"/>
  <c r="RE10" i="12"/>
  <c r="RE16" i="12"/>
  <c r="RE21" i="12"/>
  <c r="RE23" i="12"/>
  <c r="RE21" i="9"/>
  <c r="RE25" i="9"/>
  <c r="RE28" i="9"/>
  <c r="RE30" i="9"/>
  <c r="RE22" i="9"/>
  <c r="RE20" i="9"/>
  <c r="RE29" i="9"/>
  <c r="RE19" i="9"/>
  <c r="RE24" i="9"/>
  <c r="RE23" i="9"/>
  <c r="RE27" i="9"/>
  <c r="RE26" i="9"/>
  <c r="RE21" i="8"/>
  <c r="RE23" i="8"/>
  <c r="RE25" i="8"/>
  <c r="RE26" i="8"/>
  <c r="RE30" i="8"/>
  <c r="RE29" i="8"/>
  <c r="RE22" i="8"/>
  <c r="RE27" i="8"/>
  <c r="RE31" i="8"/>
  <c r="RE24" i="8"/>
  <c r="RE28" i="8"/>
  <c r="RE20" i="8"/>
  <c r="RF9" i="11"/>
  <c r="RG6" i="12"/>
  <c r="RF5" i="12"/>
  <c r="RF4" i="12"/>
  <c r="RF2" i="12" s="1"/>
  <c r="RF1" i="12"/>
  <c r="RF28" i="12" s="1"/>
  <c r="RF3" i="12"/>
  <c r="RF11" i="11"/>
  <c r="RF14" i="11"/>
  <c r="RF8" i="11"/>
  <c r="RF16" i="11"/>
  <c r="RF28" i="11"/>
  <c r="RF17" i="11"/>
  <c r="RF27" i="11"/>
  <c r="RF36" i="11"/>
  <c r="RF38" i="11"/>
  <c r="RF44" i="11"/>
  <c r="RF45" i="11"/>
  <c r="RF50" i="11"/>
  <c r="RF55" i="11"/>
  <c r="RF10" i="11"/>
  <c r="RF18" i="11"/>
  <c r="RF30" i="11"/>
  <c r="RF19" i="11"/>
  <c r="RF29" i="11"/>
  <c r="RF32" i="11"/>
  <c r="RF40" i="11"/>
  <c r="RF42" i="11"/>
  <c r="RF49" i="11"/>
  <c r="RF53" i="11"/>
  <c r="RF56" i="11"/>
  <c r="RF13" i="11"/>
  <c r="RF12" i="11"/>
  <c r="RF24" i="11"/>
  <c r="RF21" i="11"/>
  <c r="RF23" i="11"/>
  <c r="RF31" i="11"/>
  <c r="RF37" i="11"/>
  <c r="RF39" i="11"/>
  <c r="RF47" i="11"/>
  <c r="RF48" i="11"/>
  <c r="RF54" i="11"/>
  <c r="RF57" i="11"/>
  <c r="RG5" i="11"/>
  <c r="RG3" i="11"/>
  <c r="RG4" i="11"/>
  <c r="RG2" i="11" s="1"/>
  <c r="RH6" i="11"/>
  <c r="RG1" i="11"/>
  <c r="RG56" i="11" s="1"/>
  <c r="RF22" i="11"/>
  <c r="RF26" i="11"/>
  <c r="RF15" i="11"/>
  <c r="RF25" i="11"/>
  <c r="RF34" i="11"/>
  <c r="RF35" i="11"/>
  <c r="RF41" i="11"/>
  <c r="RF43" i="11"/>
  <c r="RF51" i="11"/>
  <c r="RF52" i="11"/>
  <c r="RF12" i="10"/>
  <c r="RF10" i="10"/>
  <c r="RE9" i="8"/>
  <c r="RF16" i="10"/>
  <c r="RE11" i="8"/>
  <c r="RF8" i="10"/>
  <c r="RF9" i="10"/>
  <c r="RF14" i="10"/>
  <c r="RF13" i="10"/>
  <c r="RF22" i="10"/>
  <c r="RF18" i="10"/>
  <c r="RF28" i="10"/>
  <c r="RF31" i="10"/>
  <c r="RF39" i="10"/>
  <c r="RF42" i="10"/>
  <c r="RF45" i="10"/>
  <c r="RF50" i="10"/>
  <c r="RF53" i="10"/>
  <c r="RF58" i="10"/>
  <c r="RF15" i="10"/>
  <c r="RF23" i="10"/>
  <c r="RF21" i="10"/>
  <c r="RF30" i="10"/>
  <c r="RF34" i="10"/>
  <c r="RF36" i="10"/>
  <c r="RF41" i="10"/>
  <c r="RF47" i="10"/>
  <c r="RF51" i="10"/>
  <c r="RF55" i="10"/>
  <c r="RF17" i="10"/>
  <c r="RF25" i="10"/>
  <c r="RF24" i="10"/>
  <c r="RF32" i="10"/>
  <c r="RF35" i="10"/>
  <c r="RF38" i="10"/>
  <c r="RF44" i="10"/>
  <c r="RF48" i="10"/>
  <c r="RF52" i="10"/>
  <c r="RF56" i="10"/>
  <c r="RE10" i="9"/>
  <c r="RG5" i="10"/>
  <c r="RG3" i="10"/>
  <c r="RG4" i="10"/>
  <c r="RG2" i="10" s="1"/>
  <c r="RH6" i="10"/>
  <c r="RG1" i="10"/>
  <c r="RG55" i="10" s="1"/>
  <c r="RF11" i="10"/>
  <c r="RF19" i="10"/>
  <c r="RF27" i="10"/>
  <c r="RF26" i="10"/>
  <c r="RF29" i="10"/>
  <c r="RF37" i="10"/>
  <c r="RF40" i="10"/>
  <c r="RF43" i="10"/>
  <c r="RF49" i="10"/>
  <c r="RF54" i="10"/>
  <c r="RE12" i="9"/>
  <c r="RE11" i="9"/>
  <c r="RE15" i="9"/>
  <c r="RE18" i="9"/>
  <c r="RE14" i="9"/>
  <c r="RE13" i="9"/>
  <c r="RE17" i="9"/>
  <c r="RE8" i="9"/>
  <c r="RG6" i="9"/>
  <c r="RF1" i="9"/>
  <c r="RF4" i="9"/>
  <c r="RF2" i="9" s="1"/>
  <c r="RF3" i="9"/>
  <c r="RF5" i="9"/>
  <c r="RE9" i="9"/>
  <c r="RE16" i="9"/>
  <c r="RE13" i="8"/>
  <c r="RE8" i="8"/>
  <c r="RE16" i="8"/>
  <c r="RE19" i="8"/>
  <c r="RF5" i="8"/>
  <c r="RF4" i="8"/>
  <c r="RF2" i="8" s="1"/>
  <c r="RG6" i="8"/>
  <c r="RF1" i="8"/>
  <c r="RF3" i="8"/>
  <c r="RE15" i="8"/>
  <c r="RE10" i="8"/>
  <c r="RE18" i="8"/>
  <c r="RE12" i="8"/>
  <c r="RE14" i="8"/>
  <c r="RE17" i="8"/>
  <c r="RF8" i="12" l="1"/>
  <c r="RF10" i="12"/>
  <c r="RF15" i="12"/>
  <c r="RF21" i="12"/>
  <c r="RF19" i="12"/>
  <c r="RF29" i="12"/>
  <c r="RF11" i="12"/>
  <c r="RF17" i="12"/>
  <c r="RF16" i="12"/>
  <c r="RF25" i="12"/>
  <c r="RF23" i="12"/>
  <c r="RF30" i="12"/>
  <c r="RF12" i="12"/>
  <c r="RF18" i="12"/>
  <c r="RF20" i="12"/>
  <c r="RF22" i="12"/>
  <c r="RF27" i="12"/>
  <c r="RF9" i="12"/>
  <c r="RF13" i="12"/>
  <c r="RF14" i="12"/>
  <c r="RF24" i="12"/>
  <c r="RF26" i="12"/>
  <c r="RF20" i="9"/>
  <c r="RF24" i="9"/>
  <c r="RF27" i="9"/>
  <c r="RF30" i="9"/>
  <c r="RF21" i="9"/>
  <c r="RF22" i="9"/>
  <c r="RF25" i="9"/>
  <c r="RF19" i="9"/>
  <c r="RF28" i="9"/>
  <c r="RF26" i="9"/>
  <c r="RF23" i="9"/>
  <c r="RF29" i="9"/>
  <c r="RF23" i="8"/>
  <c r="RF29" i="8"/>
  <c r="RF24" i="8"/>
  <c r="RF25" i="8"/>
  <c r="RF26" i="8"/>
  <c r="RF28" i="8"/>
  <c r="RF21" i="8"/>
  <c r="RF30" i="8"/>
  <c r="RF31" i="8"/>
  <c r="RF22" i="8"/>
  <c r="RF27" i="8"/>
  <c r="RF20" i="8"/>
  <c r="RG5" i="12"/>
  <c r="RG4" i="12"/>
  <c r="RG2" i="12" s="1"/>
  <c r="RH6" i="12"/>
  <c r="RG1" i="12"/>
  <c r="RG28" i="12" s="1"/>
  <c r="RG3" i="12"/>
  <c r="RG9" i="11"/>
  <c r="RG8" i="11"/>
  <c r="RG11" i="11"/>
  <c r="RG17" i="11"/>
  <c r="RG14" i="11"/>
  <c r="RG24" i="11"/>
  <c r="RG35" i="11"/>
  <c r="RG29" i="11"/>
  <c r="RG36" i="11"/>
  <c r="RG38" i="11"/>
  <c r="RG45" i="11"/>
  <c r="RG49" i="11"/>
  <c r="RG53" i="11"/>
  <c r="RG57" i="11"/>
  <c r="RG13" i="11"/>
  <c r="RG15" i="11"/>
  <c r="RG16" i="11"/>
  <c r="RG26" i="11"/>
  <c r="RG23" i="11"/>
  <c r="RG31" i="11"/>
  <c r="RG32" i="11"/>
  <c r="RG40" i="11"/>
  <c r="RG44" i="11"/>
  <c r="RG48" i="11"/>
  <c r="RG54" i="11"/>
  <c r="RG58" i="11"/>
  <c r="RH4" i="11"/>
  <c r="RH2" i="11" s="1"/>
  <c r="RI6" i="11"/>
  <c r="RH1" i="11"/>
  <c r="RH55" i="11" s="1"/>
  <c r="RH5" i="11"/>
  <c r="RH3" i="11"/>
  <c r="RG10" i="11"/>
  <c r="RG19" i="11"/>
  <c r="RG18" i="11"/>
  <c r="RG28" i="11"/>
  <c r="RG25" i="11"/>
  <c r="RG39" i="11"/>
  <c r="RG37" i="11"/>
  <c r="RG42" i="11"/>
  <c r="RG50" i="11"/>
  <c r="RG51" i="11"/>
  <c r="RG55" i="11"/>
  <c r="RG12" i="11"/>
  <c r="RG22" i="11"/>
  <c r="RG21" i="11"/>
  <c r="RG30" i="11"/>
  <c r="RG27" i="11"/>
  <c r="RG34" i="11"/>
  <c r="RG41" i="11"/>
  <c r="RG43" i="11"/>
  <c r="RG47" i="11"/>
  <c r="RG52" i="11"/>
  <c r="RF8" i="9"/>
  <c r="RG9" i="10"/>
  <c r="RG21" i="10"/>
  <c r="RG14" i="10"/>
  <c r="RG18" i="10"/>
  <c r="RG24" i="10"/>
  <c r="RG30" i="10"/>
  <c r="RG35" i="10"/>
  <c r="RG38" i="10"/>
  <c r="RG41" i="10"/>
  <c r="RG47" i="10"/>
  <c r="RG52" i="10"/>
  <c r="RG56" i="10"/>
  <c r="RG13" i="10"/>
  <c r="RG8" i="10"/>
  <c r="RG16" i="10"/>
  <c r="RG23" i="10"/>
  <c r="RG26" i="10"/>
  <c r="RG32" i="10"/>
  <c r="RG37" i="10"/>
  <c r="RG40" i="10"/>
  <c r="RG44" i="10"/>
  <c r="RG49" i="10"/>
  <c r="RG53" i="10"/>
  <c r="RG57" i="10"/>
  <c r="RG17" i="10"/>
  <c r="RG11" i="10"/>
  <c r="RG10" i="10"/>
  <c r="RG19" i="10"/>
  <c r="RG25" i="10"/>
  <c r="RG28" i="10"/>
  <c r="RG29" i="10"/>
  <c r="RG39" i="10"/>
  <c r="RG42" i="10"/>
  <c r="RG45" i="10"/>
  <c r="RG48" i="10"/>
  <c r="RG54" i="10"/>
  <c r="RG58" i="10"/>
  <c r="RH4" i="10"/>
  <c r="RH2" i="10" s="1"/>
  <c r="RI6" i="10"/>
  <c r="RH1" i="10"/>
  <c r="RH56" i="10" s="1"/>
  <c r="RH3" i="10"/>
  <c r="RH5" i="10"/>
  <c r="RG15" i="10"/>
  <c r="RG12" i="10"/>
  <c r="RG22" i="10"/>
  <c r="RG27" i="10"/>
  <c r="RG34" i="10"/>
  <c r="RG31" i="10"/>
  <c r="RG36" i="10"/>
  <c r="RG43" i="10"/>
  <c r="RG51" i="10"/>
  <c r="RG50" i="10"/>
  <c r="RF9" i="8"/>
  <c r="RF12" i="9"/>
  <c r="RF9" i="9"/>
  <c r="RF11" i="8"/>
  <c r="RF14" i="9"/>
  <c r="RF11" i="9"/>
  <c r="RF15" i="9"/>
  <c r="RF16" i="9"/>
  <c r="RF13" i="9"/>
  <c r="RF17" i="9"/>
  <c r="RF10" i="9"/>
  <c r="RG5" i="9"/>
  <c r="RH6" i="9"/>
  <c r="RG4" i="9"/>
  <c r="RG2" i="9" s="1"/>
  <c r="RG3" i="9"/>
  <c r="RG1" i="9"/>
  <c r="RG30" i="9" s="1"/>
  <c r="RF18" i="9"/>
  <c r="RF13" i="8"/>
  <c r="RF8" i="8"/>
  <c r="RF16" i="8"/>
  <c r="RF19" i="8"/>
  <c r="RG4" i="8"/>
  <c r="RG2" i="8" s="1"/>
  <c r="RH6" i="8"/>
  <c r="RG5" i="8"/>
  <c r="RG3" i="8"/>
  <c r="RG1" i="8"/>
  <c r="RF15" i="8"/>
  <c r="RF10" i="8"/>
  <c r="RF18" i="8"/>
  <c r="RF12" i="8"/>
  <c r="RF14" i="8"/>
  <c r="RF17" i="8"/>
  <c r="RG8" i="12" l="1"/>
  <c r="RG13" i="12"/>
  <c r="RG15" i="12"/>
  <c r="RG20" i="12"/>
  <c r="RG18" i="12"/>
  <c r="RG29" i="12"/>
  <c r="RG10" i="12"/>
  <c r="RG16" i="12"/>
  <c r="RG19" i="12"/>
  <c r="RG24" i="12"/>
  <c r="RG22" i="12"/>
  <c r="RG30" i="12"/>
  <c r="RG11" i="12"/>
  <c r="RG17" i="12"/>
  <c r="RG23" i="12"/>
  <c r="RG21" i="12"/>
  <c r="RG26" i="12"/>
  <c r="RG9" i="12"/>
  <c r="RG12" i="12"/>
  <c r="RG14" i="12"/>
  <c r="RG27" i="12"/>
  <c r="RG25" i="12"/>
  <c r="RG20" i="9"/>
  <c r="RG29" i="9"/>
  <c r="RG27" i="9"/>
  <c r="RG24" i="9"/>
  <c r="RG23" i="9"/>
  <c r="RG21" i="9"/>
  <c r="RG22" i="9"/>
  <c r="RG28" i="9"/>
  <c r="RG19" i="9"/>
  <c r="RG25" i="9"/>
  <c r="RG26" i="9"/>
  <c r="RG22" i="8"/>
  <c r="RG21" i="8"/>
  <c r="RG30" i="8"/>
  <c r="RG23" i="8"/>
  <c r="RG24" i="8"/>
  <c r="RG27" i="8"/>
  <c r="RG25" i="8"/>
  <c r="RG28" i="8"/>
  <c r="RG31" i="8"/>
  <c r="RG26" i="8"/>
  <c r="RG29" i="8"/>
  <c r="RG20" i="8"/>
  <c r="RH5" i="12"/>
  <c r="RH4" i="12"/>
  <c r="RH2" i="12" s="1"/>
  <c r="RI6" i="12"/>
  <c r="RH3" i="12"/>
  <c r="RH1" i="12"/>
  <c r="RH28" i="12" s="1"/>
  <c r="RH8" i="11"/>
  <c r="RH10" i="11"/>
  <c r="RH13" i="11"/>
  <c r="RH19" i="11"/>
  <c r="RH29" i="11"/>
  <c r="RH16" i="11"/>
  <c r="RH28" i="11"/>
  <c r="RH34" i="11"/>
  <c r="RH41" i="11"/>
  <c r="RH45" i="11"/>
  <c r="RH47" i="11"/>
  <c r="RH52" i="11"/>
  <c r="RH56" i="11"/>
  <c r="RJ6" i="11"/>
  <c r="RI1" i="11"/>
  <c r="RI58" i="11" s="1"/>
  <c r="RI5" i="11"/>
  <c r="RI3" i="11"/>
  <c r="RI4" i="11"/>
  <c r="RI2" i="11" s="1"/>
  <c r="RH12" i="11"/>
  <c r="RH15" i="11"/>
  <c r="RH23" i="11"/>
  <c r="RH31" i="11"/>
  <c r="RH18" i="11"/>
  <c r="RH30" i="11"/>
  <c r="RH36" i="11"/>
  <c r="RH38" i="11"/>
  <c r="RH42" i="11"/>
  <c r="RH49" i="11"/>
  <c r="RH53" i="11"/>
  <c r="RH57" i="11"/>
  <c r="RH9" i="11"/>
  <c r="RH21" i="11"/>
  <c r="RH25" i="11"/>
  <c r="RH22" i="11"/>
  <c r="RH24" i="11"/>
  <c r="RH32" i="11"/>
  <c r="RH37" i="11"/>
  <c r="RH40" i="11"/>
  <c r="RH44" i="11"/>
  <c r="RH50" i="11"/>
  <c r="RH54" i="11"/>
  <c r="RH58" i="11"/>
  <c r="RH11" i="11"/>
  <c r="RH17" i="11"/>
  <c r="RH27" i="11"/>
  <c r="RH14" i="11"/>
  <c r="RH26" i="11"/>
  <c r="RH35" i="11"/>
  <c r="RH39" i="11"/>
  <c r="RH43" i="11"/>
  <c r="RH48" i="11"/>
  <c r="RH51" i="11"/>
  <c r="RJ6" i="10"/>
  <c r="RI1" i="10"/>
  <c r="RI58" i="10" s="1"/>
  <c r="RI5" i="10"/>
  <c r="RI3" i="10"/>
  <c r="RI4" i="10"/>
  <c r="RI2" i="10" s="1"/>
  <c r="RH11" i="10"/>
  <c r="RH10" i="10"/>
  <c r="RH18" i="10"/>
  <c r="RH28" i="10"/>
  <c r="RH25" i="10"/>
  <c r="RH34" i="10"/>
  <c r="RH38" i="10"/>
  <c r="RH39" i="10"/>
  <c r="RH45" i="10"/>
  <c r="RH48" i="10"/>
  <c r="RH53" i="10"/>
  <c r="RH57" i="10"/>
  <c r="RH8" i="10"/>
  <c r="RH13" i="10"/>
  <c r="RH12" i="10"/>
  <c r="RH21" i="10"/>
  <c r="RH19" i="10"/>
  <c r="RH27" i="10"/>
  <c r="RH30" i="10"/>
  <c r="RH40" i="10"/>
  <c r="RH41" i="10"/>
  <c r="RH44" i="10"/>
  <c r="RH51" i="10"/>
  <c r="RH54" i="10"/>
  <c r="RH58" i="10"/>
  <c r="RH15" i="10"/>
  <c r="RH14" i="10"/>
  <c r="RH24" i="10"/>
  <c r="RH22" i="10"/>
  <c r="RH29" i="10"/>
  <c r="RH32" i="10"/>
  <c r="RH35" i="10"/>
  <c r="RH42" i="10"/>
  <c r="RH47" i="10"/>
  <c r="RH50" i="10"/>
  <c r="RH55" i="10"/>
  <c r="RH9" i="10"/>
  <c r="RH17" i="10"/>
  <c r="RH16" i="10"/>
  <c r="RH26" i="10"/>
  <c r="RH23" i="10"/>
  <c r="RH31" i="10"/>
  <c r="RH36" i="10"/>
  <c r="RH37" i="10"/>
  <c r="RH43" i="10"/>
  <c r="RH49" i="10"/>
  <c r="RH52" i="10"/>
  <c r="RG8" i="9"/>
  <c r="RG13" i="9"/>
  <c r="RG11" i="9"/>
  <c r="RG10" i="9"/>
  <c r="RH5" i="9"/>
  <c r="RH4" i="9"/>
  <c r="RH2" i="9" s="1"/>
  <c r="RI6" i="9"/>
  <c r="RH3" i="9"/>
  <c r="RH1" i="9"/>
  <c r="RG15" i="9"/>
  <c r="RG12" i="9"/>
  <c r="RG9" i="9"/>
  <c r="RG14" i="9"/>
  <c r="RG17" i="9"/>
  <c r="RG16" i="9"/>
  <c r="RG18" i="9"/>
  <c r="RG10" i="8"/>
  <c r="RG12" i="8"/>
  <c r="RG11" i="8"/>
  <c r="RG17" i="8"/>
  <c r="RG14" i="8"/>
  <c r="RG13" i="8"/>
  <c r="RG19" i="8"/>
  <c r="RG8" i="8"/>
  <c r="RI6" i="8"/>
  <c r="RH5" i="8"/>
  <c r="RH4" i="8"/>
  <c r="RH2" i="8" s="1"/>
  <c r="RH3" i="8"/>
  <c r="RH1" i="8"/>
  <c r="RG15" i="8"/>
  <c r="RG16" i="8"/>
  <c r="RG9" i="8"/>
  <c r="RG18" i="8"/>
  <c r="RH8" i="12" l="1"/>
  <c r="RH12" i="12"/>
  <c r="RH17" i="12"/>
  <c r="RH22" i="12"/>
  <c r="RH24" i="12"/>
  <c r="RH29" i="12"/>
  <c r="RH13" i="12"/>
  <c r="RH15" i="12"/>
  <c r="RH14" i="12"/>
  <c r="RH19" i="12"/>
  <c r="RH21" i="12"/>
  <c r="RH30" i="12"/>
  <c r="RH10" i="12"/>
  <c r="RH16" i="12"/>
  <c r="RH26" i="12"/>
  <c r="RH23" i="12"/>
  <c r="RH25" i="12"/>
  <c r="RH9" i="12"/>
  <c r="RH11" i="12"/>
  <c r="RH18" i="12"/>
  <c r="RH20" i="12"/>
  <c r="RH27" i="12"/>
  <c r="RH21" i="9"/>
  <c r="RH22" i="9"/>
  <c r="RH20" i="9"/>
  <c r="RH25" i="9"/>
  <c r="RH27" i="9"/>
  <c r="RH30" i="9"/>
  <c r="RH19" i="9"/>
  <c r="RH24" i="9"/>
  <c r="RH28" i="9"/>
  <c r="RH23" i="9"/>
  <c r="RH26" i="9"/>
  <c r="RH29" i="9"/>
  <c r="RH24" i="8"/>
  <c r="RH27" i="8"/>
  <c r="RH30" i="8"/>
  <c r="RH22" i="8"/>
  <c r="RH28" i="8"/>
  <c r="RH31" i="8"/>
  <c r="RH23" i="8"/>
  <c r="RH29" i="8"/>
  <c r="RH21" i="8"/>
  <c r="RH25" i="8"/>
  <c r="RH26" i="8"/>
  <c r="RH20" i="8"/>
  <c r="RI8" i="11"/>
  <c r="RI10" i="10"/>
  <c r="RI8" i="10"/>
  <c r="RI14" i="10"/>
  <c r="RI4" i="12"/>
  <c r="RI2" i="12" s="1"/>
  <c r="RJ6" i="12"/>
  <c r="RI5" i="12"/>
  <c r="RI3" i="12"/>
  <c r="RI1" i="12"/>
  <c r="RI20" i="12" s="1"/>
  <c r="RI22" i="10"/>
  <c r="RJ5" i="11"/>
  <c r="RJ3" i="11"/>
  <c r="RJ4" i="11"/>
  <c r="RJ2" i="11" s="1"/>
  <c r="RK6" i="11"/>
  <c r="RJ1" i="11"/>
  <c r="RJ55" i="11" s="1"/>
  <c r="RI14" i="11"/>
  <c r="RI16" i="11"/>
  <c r="RI19" i="11"/>
  <c r="RI27" i="11"/>
  <c r="RI37" i="11"/>
  <c r="RI30" i="11"/>
  <c r="RI35" i="11"/>
  <c r="RI42" i="11"/>
  <c r="RI43" i="11"/>
  <c r="RI53" i="11"/>
  <c r="RI55" i="11"/>
  <c r="RI9" i="11"/>
  <c r="RI11" i="11"/>
  <c r="RI21" i="11"/>
  <c r="RI22" i="11"/>
  <c r="RI29" i="11"/>
  <c r="RI24" i="11"/>
  <c r="RI34" i="11"/>
  <c r="RI38" i="11"/>
  <c r="RI44" i="11"/>
  <c r="RI45" i="11"/>
  <c r="RI50" i="11"/>
  <c r="RI56" i="11"/>
  <c r="RI10" i="11"/>
  <c r="RI13" i="11"/>
  <c r="RI15" i="11"/>
  <c r="RI23" i="11"/>
  <c r="RI31" i="11"/>
  <c r="RI26" i="11"/>
  <c r="RI32" i="11"/>
  <c r="RI39" i="11"/>
  <c r="RI51" i="11"/>
  <c r="RI48" i="11"/>
  <c r="RI52" i="11"/>
  <c r="RI57" i="11"/>
  <c r="RI12" i="11"/>
  <c r="RI18" i="11"/>
  <c r="RI17" i="11"/>
  <c r="RI25" i="11"/>
  <c r="RI36" i="11"/>
  <c r="RI28" i="11"/>
  <c r="RI40" i="11"/>
  <c r="RI41" i="11"/>
  <c r="RI47" i="11"/>
  <c r="RI49" i="11"/>
  <c r="RI54" i="11"/>
  <c r="RH9" i="9"/>
  <c r="RI12" i="10"/>
  <c r="RI13" i="10"/>
  <c r="RI21" i="10"/>
  <c r="RI26" i="10"/>
  <c r="RI29" i="10"/>
  <c r="RI30" i="10"/>
  <c r="RI40" i="10"/>
  <c r="RI42" i="10"/>
  <c r="RI47" i="10"/>
  <c r="RI52" i="10"/>
  <c r="RI56" i="10"/>
  <c r="RI16" i="10"/>
  <c r="RI15" i="10"/>
  <c r="RI23" i="10"/>
  <c r="RI28" i="10"/>
  <c r="RI31" i="10"/>
  <c r="RI32" i="10"/>
  <c r="RI37" i="10"/>
  <c r="RI43" i="10"/>
  <c r="RI48" i="10"/>
  <c r="RI51" i="10"/>
  <c r="RI54" i="10"/>
  <c r="RJ5" i="10"/>
  <c r="RJ3" i="10"/>
  <c r="RJ4" i="10"/>
  <c r="RJ2" i="10" s="1"/>
  <c r="RK6" i="10"/>
  <c r="RJ1" i="10"/>
  <c r="RJ57" i="10" s="1"/>
  <c r="RI9" i="10"/>
  <c r="RI17" i="10"/>
  <c r="RI19" i="10"/>
  <c r="RI25" i="10"/>
  <c r="RI35" i="10"/>
  <c r="RI36" i="10"/>
  <c r="RI39" i="10"/>
  <c r="RI45" i="10"/>
  <c r="RI49" i="10"/>
  <c r="RI53" i="10"/>
  <c r="RI57" i="10"/>
  <c r="RI11" i="10"/>
  <c r="RI18" i="10"/>
  <c r="RI24" i="10"/>
  <c r="RI27" i="10"/>
  <c r="RI34" i="10"/>
  <c r="RI38" i="10"/>
  <c r="RI41" i="10"/>
  <c r="RI44" i="10"/>
  <c r="RI50" i="10"/>
  <c r="RI55" i="10"/>
  <c r="RH13" i="9"/>
  <c r="RH14" i="9"/>
  <c r="RI4" i="9"/>
  <c r="RI2" i="9" s="1"/>
  <c r="RJ6" i="9"/>
  <c r="RI5" i="9"/>
  <c r="RI1" i="9"/>
  <c r="RI3" i="9"/>
  <c r="RH8" i="9"/>
  <c r="RH15" i="9"/>
  <c r="RH10" i="9"/>
  <c r="RH16" i="9"/>
  <c r="RH11" i="9"/>
  <c r="RH17" i="9"/>
  <c r="RH12" i="9"/>
  <c r="RH18" i="9"/>
  <c r="RH14" i="8"/>
  <c r="RH10" i="8"/>
  <c r="RH9" i="8"/>
  <c r="RH18" i="8"/>
  <c r="RH12" i="8"/>
  <c r="RH11" i="8"/>
  <c r="RH17" i="8"/>
  <c r="RH13" i="8"/>
  <c r="RH19" i="8"/>
  <c r="RH8" i="8"/>
  <c r="RI5" i="8"/>
  <c r="RI4" i="8"/>
  <c r="RI2" i="8" s="1"/>
  <c r="RJ6" i="8"/>
  <c r="RI1" i="8"/>
  <c r="RI3" i="8"/>
  <c r="RH15" i="8"/>
  <c r="RH16" i="8"/>
  <c r="RI8" i="12" l="1"/>
  <c r="RI11" i="12"/>
  <c r="RI16" i="12"/>
  <c r="RI25" i="12"/>
  <c r="RI26" i="12"/>
  <c r="RI24" i="12"/>
  <c r="RI12" i="12"/>
  <c r="RI14" i="12"/>
  <c r="RI17" i="12"/>
  <c r="RI29" i="12"/>
  <c r="RI23" i="12"/>
  <c r="RI30" i="12"/>
  <c r="RI13" i="12"/>
  <c r="RI19" i="12"/>
  <c r="RI21" i="12"/>
  <c r="RI18" i="12"/>
  <c r="RI27" i="12"/>
  <c r="RI9" i="12"/>
  <c r="RI10" i="12"/>
  <c r="RI15" i="12"/>
  <c r="RI28" i="12"/>
  <c r="RI22" i="12"/>
  <c r="RI25" i="9"/>
  <c r="RI20" i="9"/>
  <c r="RI29" i="9"/>
  <c r="RI19" i="9"/>
  <c r="RI24" i="9"/>
  <c r="RI26" i="9"/>
  <c r="RI21" i="9"/>
  <c r="RI23" i="9"/>
  <c r="RI28" i="9"/>
  <c r="RI30" i="9"/>
  <c r="RI22" i="9"/>
  <c r="RI27" i="9"/>
  <c r="RI21" i="8"/>
  <c r="RI26" i="8"/>
  <c r="RI25" i="8"/>
  <c r="RI24" i="8"/>
  <c r="RI30" i="8"/>
  <c r="RI29" i="8"/>
  <c r="RI22" i="8"/>
  <c r="RI27" i="8"/>
  <c r="RI31" i="8"/>
  <c r="RI23" i="8"/>
  <c r="RI28" i="8"/>
  <c r="RI20" i="8"/>
  <c r="RJ9" i="11"/>
  <c r="RJ10" i="11"/>
  <c r="RK6" i="12"/>
  <c r="RJ5" i="12"/>
  <c r="RJ4" i="12"/>
  <c r="RJ2" i="12" s="1"/>
  <c r="RJ1" i="12"/>
  <c r="RJ27" i="12" s="1"/>
  <c r="RJ3" i="12"/>
  <c r="RI11" i="8"/>
  <c r="RJ11" i="11"/>
  <c r="RJ12" i="11"/>
  <c r="RJ18" i="11"/>
  <c r="RJ28" i="11"/>
  <c r="RJ19" i="11"/>
  <c r="RJ29" i="11"/>
  <c r="RJ37" i="11"/>
  <c r="RJ38" i="11"/>
  <c r="RJ44" i="11"/>
  <c r="RJ49" i="11"/>
  <c r="RJ50" i="11"/>
  <c r="RJ56" i="11"/>
  <c r="RJ13" i="11"/>
  <c r="RJ14" i="11"/>
  <c r="RJ21" i="11"/>
  <c r="RJ30" i="11"/>
  <c r="RJ23" i="11"/>
  <c r="RJ31" i="11"/>
  <c r="RJ32" i="11"/>
  <c r="RJ40" i="11"/>
  <c r="RJ47" i="11"/>
  <c r="RJ48" i="11"/>
  <c r="RJ53" i="11"/>
  <c r="RJ57" i="11"/>
  <c r="RK5" i="11"/>
  <c r="RK3" i="11"/>
  <c r="RK4" i="11"/>
  <c r="RK2" i="11" s="1"/>
  <c r="RL6" i="11"/>
  <c r="RK1" i="11"/>
  <c r="RK58" i="11" s="1"/>
  <c r="RJ8" i="11"/>
  <c r="RJ22" i="11"/>
  <c r="RJ24" i="11"/>
  <c r="RJ15" i="11"/>
  <c r="RJ25" i="11"/>
  <c r="RJ34" i="11"/>
  <c r="RJ42" i="11"/>
  <c r="RJ39" i="11"/>
  <c r="RJ43" i="11"/>
  <c r="RJ51" i="11"/>
  <c r="RJ52" i="11"/>
  <c r="RJ58" i="11"/>
  <c r="RJ16" i="11"/>
  <c r="RJ26" i="11"/>
  <c r="RJ17" i="11"/>
  <c r="RJ27" i="11"/>
  <c r="RJ36" i="11"/>
  <c r="RJ35" i="11"/>
  <c r="RJ41" i="11"/>
  <c r="RJ45" i="11"/>
  <c r="RJ54" i="11"/>
  <c r="RK5" i="10"/>
  <c r="RK3" i="10"/>
  <c r="RK4" i="10"/>
  <c r="RK2" i="10" s="1"/>
  <c r="RL6" i="10"/>
  <c r="RK1" i="10"/>
  <c r="RK58" i="10" s="1"/>
  <c r="RJ19" i="10"/>
  <c r="RJ12" i="10"/>
  <c r="RJ11" i="10"/>
  <c r="RJ22" i="10"/>
  <c r="RJ21" i="10"/>
  <c r="RJ28" i="10"/>
  <c r="RJ31" i="10"/>
  <c r="RJ39" i="10"/>
  <c r="RJ42" i="10"/>
  <c r="RJ45" i="10"/>
  <c r="RJ50" i="10"/>
  <c r="RJ54" i="10"/>
  <c r="RJ58" i="10"/>
  <c r="RJ14" i="10"/>
  <c r="RJ13" i="10"/>
  <c r="RJ18" i="10"/>
  <c r="RJ23" i="10"/>
  <c r="RJ30" i="10"/>
  <c r="RJ34" i="10"/>
  <c r="RJ36" i="10"/>
  <c r="RJ41" i="10"/>
  <c r="RJ47" i="10"/>
  <c r="RJ51" i="10"/>
  <c r="RJ55" i="10"/>
  <c r="RJ8" i="10"/>
  <c r="RJ16" i="10"/>
  <c r="RJ15" i="10"/>
  <c r="RJ25" i="10"/>
  <c r="RJ24" i="10"/>
  <c r="RJ32" i="10"/>
  <c r="RJ35" i="10"/>
  <c r="RJ38" i="10"/>
  <c r="RJ44" i="10"/>
  <c r="RJ48" i="10"/>
  <c r="RJ52" i="10"/>
  <c r="RJ56" i="10"/>
  <c r="RJ10" i="10"/>
  <c r="RJ9" i="10"/>
  <c r="RJ17" i="10"/>
  <c r="RJ27" i="10"/>
  <c r="RJ26" i="10"/>
  <c r="RJ29" i="10"/>
  <c r="RJ37" i="10"/>
  <c r="RJ40" i="10"/>
  <c r="RJ43" i="10"/>
  <c r="RJ49" i="10"/>
  <c r="RJ53" i="10"/>
  <c r="RI8" i="9"/>
  <c r="RI9" i="8"/>
  <c r="RI10" i="9"/>
  <c r="RI9" i="9"/>
  <c r="RI16" i="9"/>
  <c r="RI12" i="9"/>
  <c r="RI11" i="9"/>
  <c r="RI15" i="9"/>
  <c r="RI18" i="9"/>
  <c r="RI14" i="9"/>
  <c r="RI13" i="9"/>
  <c r="RI17" i="9"/>
  <c r="RK6" i="9"/>
  <c r="RJ1" i="9"/>
  <c r="RJ30" i="9" s="1"/>
  <c r="RJ5" i="9"/>
  <c r="RJ3" i="9"/>
  <c r="RJ4" i="9"/>
  <c r="RJ2" i="9" s="1"/>
  <c r="RI15" i="8"/>
  <c r="RI13" i="8"/>
  <c r="RI8" i="8"/>
  <c r="RI16" i="8"/>
  <c r="RI19" i="8"/>
  <c r="RJ5" i="8"/>
  <c r="RJ4" i="8"/>
  <c r="RJ2" i="8" s="1"/>
  <c r="RK6" i="8"/>
  <c r="RJ1" i="8"/>
  <c r="RJ3" i="8"/>
  <c r="RI10" i="8"/>
  <c r="RI18" i="8"/>
  <c r="RI12" i="8"/>
  <c r="RI14" i="8"/>
  <c r="RI17" i="8"/>
  <c r="RJ8" i="12" l="1"/>
  <c r="RJ10" i="12"/>
  <c r="RJ18" i="12"/>
  <c r="RJ21" i="12"/>
  <c r="RJ26" i="12"/>
  <c r="RJ29" i="12"/>
  <c r="RJ11" i="12"/>
  <c r="RJ17" i="12"/>
  <c r="RJ16" i="12"/>
  <c r="RJ25" i="12"/>
  <c r="RJ19" i="12"/>
  <c r="RJ30" i="12"/>
  <c r="RJ12" i="12"/>
  <c r="RJ14" i="12"/>
  <c r="RJ24" i="12"/>
  <c r="RJ28" i="12"/>
  <c r="RJ23" i="12"/>
  <c r="RJ9" i="12"/>
  <c r="RJ13" i="12"/>
  <c r="RJ15" i="12"/>
  <c r="RJ20" i="12"/>
  <c r="RJ22" i="12"/>
  <c r="RJ21" i="9"/>
  <c r="RJ19" i="9"/>
  <c r="RJ28" i="9"/>
  <c r="RJ25" i="9"/>
  <c r="RJ23" i="9"/>
  <c r="RJ22" i="9"/>
  <c r="RJ26" i="9"/>
  <c r="RJ29" i="9"/>
  <c r="RJ20" i="9"/>
  <c r="RJ24" i="9"/>
  <c r="RJ27" i="9"/>
  <c r="RJ23" i="8"/>
  <c r="RJ29" i="8"/>
  <c r="RJ24" i="8"/>
  <c r="RJ21" i="8"/>
  <c r="RJ26" i="8"/>
  <c r="RJ28" i="8"/>
  <c r="RJ22" i="8"/>
  <c r="RJ30" i="8"/>
  <c r="RJ31" i="8"/>
  <c r="RJ25" i="8"/>
  <c r="RJ27" i="8"/>
  <c r="RJ20" i="8"/>
  <c r="RK11" i="10"/>
  <c r="RK8" i="11"/>
  <c r="RK11" i="11"/>
  <c r="RK5" i="12"/>
  <c r="RK4" i="12"/>
  <c r="RK2" i="12" s="1"/>
  <c r="RL6" i="12"/>
  <c r="RK1" i="12"/>
  <c r="RK28" i="12" s="1"/>
  <c r="RK3" i="12"/>
  <c r="RK9" i="10"/>
  <c r="RL4" i="11"/>
  <c r="RL2" i="11" s="1"/>
  <c r="RM6" i="11"/>
  <c r="RL1" i="11"/>
  <c r="RL58" i="11" s="1"/>
  <c r="RL5" i="11"/>
  <c r="RL3" i="11"/>
  <c r="RK10" i="11"/>
  <c r="RK19" i="11"/>
  <c r="RK18" i="11"/>
  <c r="RK28" i="11"/>
  <c r="RK23" i="11"/>
  <c r="RK31" i="11"/>
  <c r="RK39" i="11"/>
  <c r="RK43" i="11"/>
  <c r="RK47" i="11"/>
  <c r="RK52" i="11"/>
  <c r="RK54" i="11"/>
  <c r="RK9" i="11"/>
  <c r="RK12" i="11"/>
  <c r="RK22" i="11"/>
  <c r="RK21" i="11"/>
  <c r="RK30" i="11"/>
  <c r="RK25" i="11"/>
  <c r="RK34" i="11"/>
  <c r="RK32" i="11"/>
  <c r="RK42" i="11"/>
  <c r="RK49" i="11"/>
  <c r="RK51" i="11"/>
  <c r="RK55" i="11"/>
  <c r="RK17" i="11"/>
  <c r="RK14" i="11"/>
  <c r="RK24" i="11"/>
  <c r="RK35" i="11"/>
  <c r="RK27" i="11"/>
  <c r="RK36" i="11"/>
  <c r="RK38" i="11"/>
  <c r="RK45" i="11"/>
  <c r="RK50" i="11"/>
  <c r="RK56" i="11"/>
  <c r="RK57" i="11"/>
  <c r="RK13" i="11"/>
  <c r="RK15" i="11"/>
  <c r="RK16" i="11"/>
  <c r="RK26" i="11"/>
  <c r="RK41" i="11"/>
  <c r="RK29" i="11"/>
  <c r="RK37" i="11"/>
  <c r="RK40" i="11"/>
  <c r="RK44" i="11"/>
  <c r="RK48" i="11"/>
  <c r="RK53" i="11"/>
  <c r="RK17" i="10"/>
  <c r="RK15" i="10"/>
  <c r="RK13" i="10"/>
  <c r="RK12" i="10"/>
  <c r="RK22" i="10"/>
  <c r="RK27" i="10"/>
  <c r="RK34" i="10"/>
  <c r="RK31" i="10"/>
  <c r="RK36" i="10"/>
  <c r="RK41" i="10"/>
  <c r="RK47" i="10"/>
  <c r="RK50" i="10"/>
  <c r="RK54" i="10"/>
  <c r="RL4" i="10"/>
  <c r="RL2" i="10" s="1"/>
  <c r="RM6" i="10"/>
  <c r="RL1" i="10"/>
  <c r="RL57" i="10" s="1"/>
  <c r="RL5" i="10"/>
  <c r="RL3" i="10"/>
  <c r="RK21" i="10"/>
  <c r="RK14" i="10"/>
  <c r="RK18" i="10"/>
  <c r="RK24" i="10"/>
  <c r="RK30" i="10"/>
  <c r="RK35" i="10"/>
  <c r="RK38" i="10"/>
  <c r="RK44" i="10"/>
  <c r="RK49" i="10"/>
  <c r="RK52" i="10"/>
  <c r="RK57" i="10"/>
  <c r="RK8" i="10"/>
  <c r="RK16" i="10"/>
  <c r="RK23" i="10"/>
  <c r="RK26" i="10"/>
  <c r="RK32" i="10"/>
  <c r="RK37" i="10"/>
  <c r="RK40" i="10"/>
  <c r="RK43" i="10"/>
  <c r="RK51" i="10"/>
  <c r="RK53" i="10"/>
  <c r="RK56" i="10"/>
  <c r="RK10" i="10"/>
  <c r="RK19" i="10"/>
  <c r="RK25" i="10"/>
  <c r="RK28" i="10"/>
  <c r="RK29" i="10"/>
  <c r="RK39" i="10"/>
  <c r="RK42" i="10"/>
  <c r="RK45" i="10"/>
  <c r="RK48" i="10"/>
  <c r="RK55" i="10"/>
  <c r="RJ8" i="9"/>
  <c r="RJ12" i="9"/>
  <c r="RJ9" i="9"/>
  <c r="RJ10" i="9"/>
  <c r="RJ18" i="9"/>
  <c r="RJ11" i="9"/>
  <c r="RJ14" i="9"/>
  <c r="RJ13" i="9"/>
  <c r="RJ15" i="9"/>
  <c r="RK5" i="9"/>
  <c r="RL6" i="9"/>
  <c r="RK3" i="9"/>
  <c r="RK4" i="9"/>
  <c r="RK2" i="9" s="1"/>
  <c r="RK1" i="9"/>
  <c r="RJ16" i="9"/>
  <c r="RJ17" i="9"/>
  <c r="RJ11" i="8"/>
  <c r="RJ13" i="8"/>
  <c r="RJ8" i="8"/>
  <c r="RJ16" i="8"/>
  <c r="RJ19" i="8"/>
  <c r="RK4" i="8"/>
  <c r="RK2" i="8" s="1"/>
  <c r="RL6" i="8"/>
  <c r="RK5" i="8"/>
  <c r="RK3" i="8"/>
  <c r="RK1" i="8"/>
  <c r="RJ15" i="8"/>
  <c r="RJ10" i="8"/>
  <c r="RJ18" i="8"/>
  <c r="RJ9" i="8"/>
  <c r="RJ12" i="8"/>
  <c r="RJ14" i="8"/>
  <c r="RJ17" i="8"/>
  <c r="RK8" i="12" l="1"/>
  <c r="RK13" i="12"/>
  <c r="RK14" i="12"/>
  <c r="RK20" i="12"/>
  <c r="RK18" i="12"/>
  <c r="RK29" i="12"/>
  <c r="RK10" i="12"/>
  <c r="RK16" i="12"/>
  <c r="RK15" i="12"/>
  <c r="RK24" i="12"/>
  <c r="RK22" i="12"/>
  <c r="RK30" i="12"/>
  <c r="RK11" i="12"/>
  <c r="RK17" i="12"/>
  <c r="RK27" i="12"/>
  <c r="RK21" i="12"/>
  <c r="RK26" i="12"/>
  <c r="RK9" i="12"/>
  <c r="RK12" i="12"/>
  <c r="RK19" i="12"/>
  <c r="RK23" i="12"/>
  <c r="RK25" i="12"/>
  <c r="RK24" i="9"/>
  <c r="RK29" i="9"/>
  <c r="RK19" i="9"/>
  <c r="RK21" i="9"/>
  <c r="RK26" i="9"/>
  <c r="RK28" i="9"/>
  <c r="RK30" i="9"/>
  <c r="RK23" i="9"/>
  <c r="RK25" i="9"/>
  <c r="RK20" i="9"/>
  <c r="RK22" i="9"/>
  <c r="RK27" i="9"/>
  <c r="RK26" i="8"/>
  <c r="RK21" i="8"/>
  <c r="RK27" i="8"/>
  <c r="RK25" i="8"/>
  <c r="RK28" i="8"/>
  <c r="RK31" i="8"/>
  <c r="RK23" i="8"/>
  <c r="RK29" i="8"/>
  <c r="RK22" i="8"/>
  <c r="RK24" i="8"/>
  <c r="RK30" i="8"/>
  <c r="RK20" i="8"/>
  <c r="RL5" i="12"/>
  <c r="RL4" i="12"/>
  <c r="RL2" i="12" s="1"/>
  <c r="RM6" i="12"/>
  <c r="RL3" i="12"/>
  <c r="RL1" i="12"/>
  <c r="RL28" i="12" s="1"/>
  <c r="RL8" i="11"/>
  <c r="RL11" i="11"/>
  <c r="RL17" i="11"/>
  <c r="RL25" i="11"/>
  <c r="RL14" i="11"/>
  <c r="RL26" i="11"/>
  <c r="RL35" i="11"/>
  <c r="RL39" i="11"/>
  <c r="RL43" i="11"/>
  <c r="RL47" i="11"/>
  <c r="RL51" i="11"/>
  <c r="RL54" i="11"/>
  <c r="RL10" i="11"/>
  <c r="RL13" i="11"/>
  <c r="RL19" i="11"/>
  <c r="RL27" i="11"/>
  <c r="RL16" i="11"/>
  <c r="RL28" i="11"/>
  <c r="RL34" i="11"/>
  <c r="RL41" i="11"/>
  <c r="RL45" i="11"/>
  <c r="RL48" i="11"/>
  <c r="RL52" i="11"/>
  <c r="RL56" i="11"/>
  <c r="RN6" i="11"/>
  <c r="RM1" i="11"/>
  <c r="RM57" i="11" s="1"/>
  <c r="RM5" i="11"/>
  <c r="RM3" i="11"/>
  <c r="RM4" i="11"/>
  <c r="RM2" i="11" s="1"/>
  <c r="RL12" i="11"/>
  <c r="RL15" i="11"/>
  <c r="RL22" i="11"/>
  <c r="RL29" i="11"/>
  <c r="RL18" i="11"/>
  <c r="RL30" i="11"/>
  <c r="RL36" i="11"/>
  <c r="RL38" i="11"/>
  <c r="RL42" i="11"/>
  <c r="RL49" i="11"/>
  <c r="RL53" i="11"/>
  <c r="RL57" i="11"/>
  <c r="RL9" i="11"/>
  <c r="RL21" i="11"/>
  <c r="RL23" i="11"/>
  <c r="RL31" i="11"/>
  <c r="RL24" i="11"/>
  <c r="RL32" i="11"/>
  <c r="RL37" i="11"/>
  <c r="RL40" i="11"/>
  <c r="RL44" i="11"/>
  <c r="RL50" i="11"/>
  <c r="RL55" i="11"/>
  <c r="RL8" i="10"/>
  <c r="RL18" i="10"/>
  <c r="RL15" i="10"/>
  <c r="RL13" i="10"/>
  <c r="RN6" i="10"/>
  <c r="RM1" i="10"/>
  <c r="RM58" i="10" s="1"/>
  <c r="RM5" i="10"/>
  <c r="RM3" i="10"/>
  <c r="RM4" i="10"/>
  <c r="RM2" i="10" s="1"/>
  <c r="RL11" i="10"/>
  <c r="RL10" i="10"/>
  <c r="RL21" i="10"/>
  <c r="RL28" i="10"/>
  <c r="RL27" i="10"/>
  <c r="RL30" i="10"/>
  <c r="RL40" i="10"/>
  <c r="RL41" i="10"/>
  <c r="RL44" i="10"/>
  <c r="RL51" i="10"/>
  <c r="RL54" i="10"/>
  <c r="RL58" i="10"/>
  <c r="RL12" i="10"/>
  <c r="RL19" i="10"/>
  <c r="RL22" i="10"/>
  <c r="RL29" i="10"/>
  <c r="RL32" i="10"/>
  <c r="RL35" i="10"/>
  <c r="RL42" i="10"/>
  <c r="RL47" i="10"/>
  <c r="RL50" i="10"/>
  <c r="RL55" i="10"/>
  <c r="RL14" i="10"/>
  <c r="RL24" i="10"/>
  <c r="RL23" i="10"/>
  <c r="RL31" i="10"/>
  <c r="RL36" i="10"/>
  <c r="RL37" i="10"/>
  <c r="RL43" i="10"/>
  <c r="RL49" i="10"/>
  <c r="RL53" i="10"/>
  <c r="RL56" i="10"/>
  <c r="RL9" i="10"/>
  <c r="RL17" i="10"/>
  <c r="RL16" i="10"/>
  <c r="RL26" i="10"/>
  <c r="RL25" i="10"/>
  <c r="RL34" i="10"/>
  <c r="RL38" i="10"/>
  <c r="RL39" i="10"/>
  <c r="RL45" i="10"/>
  <c r="RL48" i="10"/>
  <c r="RL52" i="10"/>
  <c r="RK11" i="9"/>
  <c r="RK9" i="9"/>
  <c r="RK8" i="9"/>
  <c r="RK15" i="9"/>
  <c r="RK17" i="9"/>
  <c r="RK10" i="9"/>
  <c r="RK16" i="9"/>
  <c r="RK13" i="9"/>
  <c r="RK12" i="9"/>
  <c r="RK18" i="9"/>
  <c r="RL5" i="9"/>
  <c r="RL4" i="9"/>
  <c r="RL2" i="9" s="1"/>
  <c r="RM6" i="9"/>
  <c r="RL3" i="9"/>
  <c r="RL1" i="9"/>
  <c r="RK14" i="9"/>
  <c r="RK12" i="8"/>
  <c r="RK10" i="8"/>
  <c r="RK11" i="8"/>
  <c r="RK17" i="8"/>
  <c r="RK14" i="8"/>
  <c r="RK13" i="8"/>
  <c r="RK19" i="8"/>
  <c r="RK8" i="8"/>
  <c r="RM6" i="8"/>
  <c r="RL5" i="8"/>
  <c r="RL4" i="8"/>
  <c r="RL2" i="8" s="1"/>
  <c r="RL3" i="8"/>
  <c r="RL1" i="8"/>
  <c r="RK15" i="8"/>
  <c r="RK16" i="8"/>
  <c r="RK9" i="8"/>
  <c r="RK18" i="8"/>
  <c r="RL8" i="12" l="1"/>
  <c r="RL12" i="12"/>
  <c r="RL14" i="12"/>
  <c r="RL26" i="12"/>
  <c r="RL24" i="12"/>
  <c r="RL29" i="12"/>
  <c r="RL13" i="12"/>
  <c r="RL15" i="12"/>
  <c r="RL18" i="12"/>
  <c r="RL19" i="12"/>
  <c r="RL21" i="12"/>
  <c r="RL30" i="12"/>
  <c r="RL10" i="12"/>
  <c r="RL16" i="12"/>
  <c r="RL20" i="12"/>
  <c r="RL23" i="12"/>
  <c r="RL25" i="12"/>
  <c r="RL9" i="12"/>
  <c r="RL11" i="12"/>
  <c r="RL17" i="12"/>
  <c r="RL22" i="12"/>
  <c r="RL27" i="12"/>
  <c r="RL19" i="9"/>
  <c r="RL20" i="9"/>
  <c r="RL29" i="9"/>
  <c r="RL23" i="9"/>
  <c r="RL24" i="9"/>
  <c r="RL27" i="9"/>
  <c r="RL22" i="9"/>
  <c r="RL21" i="9"/>
  <c r="RL30" i="9"/>
  <c r="RL28" i="9"/>
  <c r="RL26" i="9"/>
  <c r="RL25" i="9"/>
  <c r="RL27" i="8"/>
  <c r="RL24" i="8"/>
  <c r="RL30" i="8"/>
  <c r="RL22" i="8"/>
  <c r="RL28" i="8"/>
  <c r="RL31" i="8"/>
  <c r="RL25" i="8"/>
  <c r="RL29" i="8"/>
  <c r="RL21" i="8"/>
  <c r="RL23" i="8"/>
  <c r="RL26" i="8"/>
  <c r="RL20" i="8"/>
  <c r="RM16" i="10"/>
  <c r="RM4" i="12"/>
  <c r="RM2" i="12" s="1"/>
  <c r="RN6" i="12"/>
  <c r="RM5" i="12"/>
  <c r="RM3" i="12"/>
  <c r="RM1" i="12"/>
  <c r="RM20" i="12" s="1"/>
  <c r="RM9" i="11"/>
  <c r="RM12" i="10"/>
  <c r="RM10" i="10"/>
  <c r="RM10" i="11"/>
  <c r="RM8" i="11"/>
  <c r="RM11" i="11"/>
  <c r="RM14" i="10"/>
  <c r="RM12" i="11"/>
  <c r="RM18" i="11"/>
  <c r="RM17" i="11"/>
  <c r="RM23" i="11"/>
  <c r="RM31" i="11"/>
  <c r="RM26" i="11"/>
  <c r="RM35" i="11"/>
  <c r="RM39" i="11"/>
  <c r="RM43" i="11"/>
  <c r="RM49" i="11"/>
  <c r="RM54" i="11"/>
  <c r="RM58" i="11"/>
  <c r="RN5" i="11"/>
  <c r="RN3" i="11"/>
  <c r="RN4" i="11"/>
  <c r="RN2" i="11" s="1"/>
  <c r="RO6" i="11"/>
  <c r="RN1" i="11"/>
  <c r="RN58" i="11" s="1"/>
  <c r="RM16" i="11"/>
  <c r="RM19" i="11"/>
  <c r="RM25" i="11"/>
  <c r="RM36" i="11"/>
  <c r="RM28" i="11"/>
  <c r="RM40" i="11"/>
  <c r="RM41" i="11"/>
  <c r="RM45" i="11"/>
  <c r="RM52" i="11"/>
  <c r="RM55" i="11"/>
  <c r="RM13" i="11"/>
  <c r="RM21" i="11"/>
  <c r="RM34" i="11"/>
  <c r="RM27" i="11"/>
  <c r="RM38" i="11"/>
  <c r="RM30" i="11"/>
  <c r="RM37" i="11"/>
  <c r="RM44" i="11"/>
  <c r="RM48" i="11"/>
  <c r="RM53" i="11"/>
  <c r="RM56" i="11"/>
  <c r="RM14" i="11"/>
  <c r="RM15" i="11"/>
  <c r="RM22" i="11"/>
  <c r="RM29" i="11"/>
  <c r="RM24" i="11"/>
  <c r="RM32" i="11"/>
  <c r="RM42" i="11"/>
  <c r="RM47" i="11"/>
  <c r="RM51" i="11"/>
  <c r="RM50" i="11"/>
  <c r="RM8" i="10"/>
  <c r="RN5" i="10"/>
  <c r="RN3" i="10"/>
  <c r="RN4" i="10"/>
  <c r="RN2" i="10" s="1"/>
  <c r="RN1" i="10"/>
  <c r="RN58" i="10" s="1"/>
  <c r="RO6" i="10"/>
  <c r="RM13" i="10"/>
  <c r="RM18" i="10"/>
  <c r="RM26" i="10"/>
  <c r="RM29" i="10"/>
  <c r="RM30" i="10"/>
  <c r="RM40" i="10"/>
  <c r="RM42" i="10"/>
  <c r="RM48" i="10"/>
  <c r="RM51" i="10"/>
  <c r="RM54" i="10"/>
  <c r="RM22" i="10"/>
  <c r="RM15" i="10"/>
  <c r="RM21" i="10"/>
  <c r="RM28" i="10"/>
  <c r="RM31" i="10"/>
  <c r="RM32" i="10"/>
  <c r="RM37" i="10"/>
  <c r="RM43" i="10"/>
  <c r="RM47" i="10"/>
  <c r="RM52" i="10"/>
  <c r="RM56" i="10"/>
  <c r="RM9" i="10"/>
  <c r="RM17" i="10"/>
  <c r="RM19" i="10"/>
  <c r="RM25" i="10"/>
  <c r="RM34" i="10"/>
  <c r="RM36" i="10"/>
  <c r="RM39" i="10"/>
  <c r="RM45" i="10"/>
  <c r="RM49" i="10"/>
  <c r="RM53" i="10"/>
  <c r="RM57" i="10"/>
  <c r="RM11" i="10"/>
  <c r="RM23" i="10"/>
  <c r="RM24" i="10"/>
  <c r="RM27" i="10"/>
  <c r="RM35" i="10"/>
  <c r="RM38" i="10"/>
  <c r="RM41" i="10"/>
  <c r="RM44" i="10"/>
  <c r="RM50" i="10"/>
  <c r="RM55" i="10"/>
  <c r="RL11" i="9"/>
  <c r="RL8" i="9"/>
  <c r="RL17" i="9"/>
  <c r="RL15" i="9"/>
  <c r="RL13" i="9"/>
  <c r="RL10" i="9"/>
  <c r="RM4" i="9"/>
  <c r="RM2" i="9" s="1"/>
  <c r="RN6" i="9"/>
  <c r="RM5" i="9"/>
  <c r="RM1" i="9"/>
  <c r="RM30" i="9" s="1"/>
  <c r="RM3" i="9"/>
  <c r="RL12" i="9"/>
  <c r="RL16" i="9"/>
  <c r="RL9" i="9"/>
  <c r="RL14" i="9"/>
  <c r="RL18" i="9"/>
  <c r="RL14" i="8"/>
  <c r="RL10" i="8"/>
  <c r="RL9" i="8"/>
  <c r="RL18" i="8"/>
  <c r="RL12" i="8"/>
  <c r="RL11" i="8"/>
  <c r="RL17" i="8"/>
  <c r="RL13" i="8"/>
  <c r="RL19" i="8"/>
  <c r="RL8" i="8"/>
  <c r="RM5" i="8"/>
  <c r="RM4" i="8"/>
  <c r="RM2" i="8" s="1"/>
  <c r="RN6" i="8"/>
  <c r="RM1" i="8"/>
  <c r="RM3" i="8"/>
  <c r="RL15" i="8"/>
  <c r="RL16" i="8"/>
  <c r="RM8" i="12" l="1"/>
  <c r="RM11" i="12"/>
  <c r="RM19" i="12"/>
  <c r="RM18" i="12"/>
  <c r="RM23" i="12"/>
  <c r="RM24" i="12"/>
  <c r="RM12" i="12"/>
  <c r="RM14" i="12"/>
  <c r="RM17" i="12"/>
  <c r="RM22" i="12"/>
  <c r="RM27" i="12"/>
  <c r="RM30" i="12"/>
  <c r="RM13" i="12"/>
  <c r="RM15" i="12"/>
  <c r="RM21" i="12"/>
  <c r="RM26" i="12"/>
  <c r="RM28" i="12"/>
  <c r="RM9" i="12"/>
  <c r="RM10" i="12"/>
  <c r="RM16" i="12"/>
  <c r="RM25" i="12"/>
  <c r="RM29" i="12"/>
  <c r="RM25" i="9"/>
  <c r="RM23" i="9"/>
  <c r="RM24" i="9"/>
  <c r="RM22" i="9"/>
  <c r="RM28" i="9"/>
  <c r="RM27" i="9"/>
  <c r="RM29" i="9"/>
  <c r="RM21" i="9"/>
  <c r="RM19" i="9"/>
  <c r="RM20" i="9"/>
  <c r="RM26" i="9"/>
  <c r="RM24" i="8"/>
  <c r="RM23" i="8"/>
  <c r="RM25" i="8"/>
  <c r="RM21" i="8"/>
  <c r="RM30" i="8"/>
  <c r="RM29" i="8"/>
  <c r="RM26" i="8"/>
  <c r="RM27" i="8"/>
  <c r="RM31" i="8"/>
  <c r="RM22" i="8"/>
  <c r="RM28" i="8"/>
  <c r="RM20" i="8"/>
  <c r="RM11" i="8"/>
  <c r="RO6" i="12"/>
  <c r="RN5" i="12"/>
  <c r="RN4" i="12"/>
  <c r="RN2" i="12" s="1"/>
  <c r="RN1" i="12"/>
  <c r="RN28" i="12" s="1"/>
  <c r="RN3" i="12"/>
  <c r="RN9" i="11"/>
  <c r="RN8" i="11"/>
  <c r="RN16" i="11"/>
  <c r="RN17" i="11"/>
  <c r="RN28" i="11"/>
  <c r="RN27" i="11"/>
  <c r="RN34" i="11"/>
  <c r="RN38" i="11"/>
  <c r="RN41" i="11"/>
  <c r="RN43" i="11"/>
  <c r="RN50" i="11"/>
  <c r="RN55" i="11"/>
  <c r="RN11" i="11"/>
  <c r="RN10" i="11"/>
  <c r="RN18" i="11"/>
  <c r="RN19" i="11"/>
  <c r="RN30" i="11"/>
  <c r="RN29" i="11"/>
  <c r="RN36" i="11"/>
  <c r="RN40" i="11"/>
  <c r="RN44" i="11"/>
  <c r="RN45" i="11"/>
  <c r="RN53" i="11"/>
  <c r="RN56" i="11"/>
  <c r="RN13" i="11"/>
  <c r="RN12" i="11"/>
  <c r="RN21" i="11"/>
  <c r="RN24" i="11"/>
  <c r="RN23" i="11"/>
  <c r="RN31" i="11"/>
  <c r="RN32" i="11"/>
  <c r="RN42" i="11"/>
  <c r="RN49" i="11"/>
  <c r="RN48" i="11"/>
  <c r="RN54" i="11"/>
  <c r="RN57" i="11"/>
  <c r="RO5" i="11"/>
  <c r="RO3" i="11"/>
  <c r="RO4" i="11"/>
  <c r="RO2" i="11" s="1"/>
  <c r="RP6" i="11"/>
  <c r="RO1" i="11"/>
  <c r="RO58" i="11" s="1"/>
  <c r="RN14" i="11"/>
  <c r="RN22" i="11"/>
  <c r="RN15" i="11"/>
  <c r="RN26" i="11"/>
  <c r="RN25" i="11"/>
  <c r="RN37" i="11"/>
  <c r="RN35" i="11"/>
  <c r="RN39" i="11"/>
  <c r="RN47" i="11"/>
  <c r="RN51" i="11"/>
  <c r="RN52" i="11"/>
  <c r="RM9" i="8"/>
  <c r="RN8" i="10"/>
  <c r="RN16" i="10"/>
  <c r="RN13" i="10"/>
  <c r="RN23" i="10"/>
  <c r="RN27" i="10"/>
  <c r="RN30" i="10"/>
  <c r="RN34" i="10"/>
  <c r="RN36" i="10"/>
  <c r="RN41" i="10"/>
  <c r="RN47" i="10"/>
  <c r="RN51" i="10"/>
  <c r="RN55" i="10"/>
  <c r="RN10" i="10"/>
  <c r="RN19" i="10"/>
  <c r="RN15" i="10"/>
  <c r="RN18" i="10"/>
  <c r="RN24" i="10"/>
  <c r="RN32" i="10"/>
  <c r="RN35" i="10"/>
  <c r="RN38" i="10"/>
  <c r="RN44" i="10"/>
  <c r="RN48" i="10"/>
  <c r="RN52" i="10"/>
  <c r="RN56" i="10"/>
  <c r="RO5" i="10"/>
  <c r="RO3" i="10"/>
  <c r="RO4" i="10"/>
  <c r="RO2" i="10" s="1"/>
  <c r="RP6" i="10"/>
  <c r="RO1" i="10"/>
  <c r="RO58" i="10" s="1"/>
  <c r="RN12" i="10"/>
  <c r="RN9" i="10"/>
  <c r="RN17" i="10"/>
  <c r="RN21" i="10"/>
  <c r="RN26" i="10"/>
  <c r="RN29" i="10"/>
  <c r="RN37" i="10"/>
  <c r="RN40" i="10"/>
  <c r="RN43" i="10"/>
  <c r="RN49" i="10"/>
  <c r="RN54" i="10"/>
  <c r="RN57" i="10"/>
  <c r="RN14" i="10"/>
  <c r="RN11" i="10"/>
  <c r="RN22" i="10"/>
  <c r="RN25" i="10"/>
  <c r="RN28" i="10"/>
  <c r="RN31" i="10"/>
  <c r="RN39" i="10"/>
  <c r="RN42" i="10"/>
  <c r="RN45" i="10"/>
  <c r="RN50" i="10"/>
  <c r="RN53" i="10"/>
  <c r="RM14" i="9"/>
  <c r="RM13" i="9"/>
  <c r="RM17" i="9"/>
  <c r="RM8" i="9"/>
  <c r="RO6" i="9"/>
  <c r="RN1" i="9"/>
  <c r="RN30" i="9" s="1"/>
  <c r="RN5" i="9"/>
  <c r="RN4" i="9"/>
  <c r="RN2" i="9" s="1"/>
  <c r="RN3" i="9"/>
  <c r="RM10" i="9"/>
  <c r="RM9" i="9"/>
  <c r="RM16" i="9"/>
  <c r="RM12" i="9"/>
  <c r="RM11" i="9"/>
  <c r="RM15" i="9"/>
  <c r="RM18" i="9"/>
  <c r="RM15" i="8"/>
  <c r="RM13" i="8"/>
  <c r="RM8" i="8"/>
  <c r="RM16" i="8"/>
  <c r="RM19" i="8"/>
  <c r="RN5" i="8"/>
  <c r="RN4" i="8"/>
  <c r="RN2" i="8" s="1"/>
  <c r="RO6" i="8"/>
  <c r="RN1" i="8"/>
  <c r="RN31" i="8" s="1"/>
  <c r="RN3" i="8"/>
  <c r="RM10" i="8"/>
  <c r="RM18" i="8"/>
  <c r="RM12" i="8"/>
  <c r="RM14" i="8"/>
  <c r="RM17" i="8"/>
  <c r="RN8" i="12" l="1"/>
  <c r="RN10" i="12"/>
  <c r="RN15" i="12"/>
  <c r="RN21" i="12"/>
  <c r="RN19" i="12"/>
  <c r="RN29" i="12"/>
  <c r="RN11" i="12"/>
  <c r="RN17" i="12"/>
  <c r="RN16" i="12"/>
  <c r="RN25" i="12"/>
  <c r="RN23" i="12"/>
  <c r="RN30" i="12"/>
  <c r="RN12" i="12"/>
  <c r="RN18" i="12"/>
  <c r="RN20" i="12"/>
  <c r="RN22" i="12"/>
  <c r="RN27" i="12"/>
  <c r="RN9" i="12"/>
  <c r="RN13" i="12"/>
  <c r="RN14" i="12"/>
  <c r="RN24" i="12"/>
  <c r="RN26" i="12"/>
  <c r="RN24" i="9"/>
  <c r="RN27" i="9"/>
  <c r="RN21" i="9"/>
  <c r="RN22" i="9"/>
  <c r="RN28" i="9"/>
  <c r="RN25" i="9"/>
  <c r="RN19" i="9"/>
  <c r="RN29" i="9"/>
  <c r="RN20" i="9"/>
  <c r="RN26" i="9"/>
  <c r="RN23" i="9"/>
  <c r="RN22" i="8"/>
  <c r="RN27" i="8"/>
  <c r="RN23" i="8"/>
  <c r="RN29" i="8"/>
  <c r="RN24" i="8"/>
  <c r="RN21" i="8"/>
  <c r="RN26" i="8"/>
  <c r="RN28" i="8"/>
  <c r="RN25" i="8"/>
  <c r="RN30" i="8"/>
  <c r="RN20" i="8"/>
  <c r="RO13" i="11"/>
  <c r="RO5" i="12"/>
  <c r="RO4" i="12"/>
  <c r="RO2" i="12" s="1"/>
  <c r="RP6" i="12"/>
  <c r="RO1" i="12"/>
  <c r="RO28" i="12" s="1"/>
  <c r="RO3" i="12"/>
  <c r="RO15" i="10"/>
  <c r="RO8" i="11"/>
  <c r="RO10" i="11"/>
  <c r="RO17" i="11"/>
  <c r="RO18" i="11"/>
  <c r="RO28" i="11"/>
  <c r="RO27" i="11"/>
  <c r="RO37" i="11"/>
  <c r="RO32" i="11"/>
  <c r="RO42" i="11"/>
  <c r="RO47" i="11"/>
  <c r="RO51" i="11"/>
  <c r="RO56" i="11"/>
  <c r="RP4" i="11"/>
  <c r="RP2" i="11" s="1"/>
  <c r="RQ6" i="11"/>
  <c r="RP1" i="11"/>
  <c r="RP57" i="11" s="1"/>
  <c r="RP5" i="11"/>
  <c r="RP3" i="11"/>
  <c r="RO9" i="11"/>
  <c r="RO12" i="11"/>
  <c r="RO22" i="11"/>
  <c r="RO21" i="11"/>
  <c r="RO30" i="11"/>
  <c r="RO29" i="11"/>
  <c r="RO41" i="11"/>
  <c r="RO39" i="11"/>
  <c r="RO43" i="11"/>
  <c r="RO49" i="11"/>
  <c r="RO52" i="11"/>
  <c r="RO55" i="11"/>
  <c r="RO11" i="11"/>
  <c r="RO19" i="11"/>
  <c r="RO14" i="11"/>
  <c r="RO24" i="11"/>
  <c r="RO23" i="11"/>
  <c r="RO31" i="11"/>
  <c r="RO34" i="11"/>
  <c r="RO38" i="11"/>
  <c r="RO45" i="11"/>
  <c r="RO50" i="11"/>
  <c r="RO53" i="11"/>
  <c r="RO57" i="11"/>
  <c r="RO15" i="11"/>
  <c r="RO16" i="11"/>
  <c r="RO26" i="11"/>
  <c r="RO25" i="11"/>
  <c r="RO35" i="11"/>
  <c r="RO36" i="11"/>
  <c r="RO40" i="11"/>
  <c r="RO44" i="11"/>
  <c r="RO48" i="11"/>
  <c r="RO54" i="11"/>
  <c r="RN16" i="9"/>
  <c r="RN8" i="9"/>
  <c r="RP4" i="10"/>
  <c r="RP2" i="10" s="1"/>
  <c r="RQ6" i="10"/>
  <c r="RP1" i="10"/>
  <c r="RP58" i="10" s="1"/>
  <c r="RP5" i="10"/>
  <c r="RP3" i="10"/>
  <c r="RO17" i="10"/>
  <c r="RO14" i="10"/>
  <c r="RO22" i="10"/>
  <c r="RO27" i="10"/>
  <c r="RO34" i="10"/>
  <c r="RO31" i="10"/>
  <c r="RO36" i="10"/>
  <c r="RO41" i="10"/>
  <c r="RO47" i="10"/>
  <c r="RO50" i="10"/>
  <c r="RO55" i="10"/>
  <c r="RO11" i="10"/>
  <c r="RO8" i="10"/>
  <c r="RO16" i="10"/>
  <c r="RO18" i="10"/>
  <c r="RO24" i="10"/>
  <c r="RO30" i="10"/>
  <c r="RO35" i="10"/>
  <c r="RO38" i="10"/>
  <c r="RO44" i="10"/>
  <c r="RO49" i="10"/>
  <c r="RO52" i="10"/>
  <c r="RO56" i="10"/>
  <c r="RO9" i="10"/>
  <c r="RO10" i="10"/>
  <c r="RO21" i="10"/>
  <c r="RO23" i="10"/>
  <c r="RO26" i="10"/>
  <c r="RO32" i="10"/>
  <c r="RO37" i="10"/>
  <c r="RO40" i="10"/>
  <c r="RO43" i="10"/>
  <c r="RO48" i="10"/>
  <c r="RO53" i="10"/>
  <c r="RO57" i="10"/>
  <c r="RO13" i="10"/>
  <c r="RO12" i="10"/>
  <c r="RO19" i="10"/>
  <c r="RO25" i="10"/>
  <c r="RO28" i="10"/>
  <c r="RO29" i="10"/>
  <c r="RO39" i="10"/>
  <c r="RO42" i="10"/>
  <c r="RO45" i="10"/>
  <c r="RO51" i="10"/>
  <c r="RO54" i="10"/>
  <c r="RN10" i="9"/>
  <c r="RN14" i="9"/>
  <c r="RN9" i="9"/>
  <c r="RN12" i="9"/>
  <c r="RN11" i="9"/>
  <c r="RN15" i="9"/>
  <c r="RN13" i="9"/>
  <c r="RN17" i="9"/>
  <c r="RO5" i="9"/>
  <c r="RP6" i="9"/>
  <c r="RO4" i="9"/>
  <c r="RO2" i="9" s="1"/>
  <c r="RO3" i="9"/>
  <c r="RO1" i="9"/>
  <c r="RN18" i="9"/>
  <c r="RN11" i="8"/>
  <c r="RN13" i="8"/>
  <c r="RN8" i="8"/>
  <c r="RN16" i="8"/>
  <c r="RN19" i="8"/>
  <c r="RO4" i="8"/>
  <c r="RO2" i="8" s="1"/>
  <c r="RP6" i="8"/>
  <c r="RO5" i="8"/>
  <c r="RO3" i="8"/>
  <c r="RO1" i="8"/>
  <c r="RO31" i="8" s="1"/>
  <c r="RN15" i="8"/>
  <c r="RN10" i="8"/>
  <c r="RN18" i="8"/>
  <c r="RN9" i="8"/>
  <c r="RN12" i="8"/>
  <c r="RN14" i="8"/>
  <c r="RN17" i="8"/>
  <c r="RO8" i="12" l="1"/>
  <c r="RO13" i="12"/>
  <c r="RO15" i="12"/>
  <c r="RO20" i="12"/>
  <c r="RO18" i="12"/>
  <c r="RO29" i="12"/>
  <c r="RO10" i="12"/>
  <c r="RO16" i="12"/>
  <c r="RO19" i="12"/>
  <c r="RO24" i="12"/>
  <c r="RO22" i="12"/>
  <c r="RO30" i="12"/>
  <c r="RO11" i="12"/>
  <c r="RO17" i="12"/>
  <c r="RO23" i="12"/>
  <c r="RO21" i="12"/>
  <c r="RO26" i="12"/>
  <c r="RO9" i="12"/>
  <c r="RO12" i="12"/>
  <c r="RO14" i="12"/>
  <c r="RO27" i="12"/>
  <c r="RO25" i="12"/>
  <c r="RO20" i="9"/>
  <c r="RO25" i="9"/>
  <c r="RO24" i="9"/>
  <c r="RO23" i="9"/>
  <c r="RO27" i="9"/>
  <c r="RO19" i="9"/>
  <c r="RO22" i="9"/>
  <c r="RO28" i="9"/>
  <c r="RO30" i="9"/>
  <c r="RO29" i="9"/>
  <c r="RO21" i="9"/>
  <c r="RO26" i="9"/>
  <c r="RO26" i="8"/>
  <c r="RO29" i="8"/>
  <c r="RO22" i="8"/>
  <c r="RO21" i="8"/>
  <c r="RO30" i="8"/>
  <c r="RO23" i="8"/>
  <c r="RO25" i="8"/>
  <c r="RO27" i="8"/>
  <c r="RO24" i="8"/>
  <c r="RO28" i="8"/>
  <c r="RO20" i="8"/>
  <c r="RP5" i="12"/>
  <c r="RP4" i="12"/>
  <c r="RP2" i="12" s="1"/>
  <c r="RQ6" i="12"/>
  <c r="RP3" i="12"/>
  <c r="RP1" i="12"/>
  <c r="RP28" i="12" s="1"/>
  <c r="RP8" i="11"/>
  <c r="RP10" i="11"/>
  <c r="RR6" i="11"/>
  <c r="RQ1" i="11"/>
  <c r="RQ58" i="11" s="1"/>
  <c r="RQ5" i="11"/>
  <c r="RQ3" i="11"/>
  <c r="RQ4" i="11"/>
  <c r="RQ2" i="11" s="1"/>
  <c r="RP9" i="11"/>
  <c r="RP15" i="11"/>
  <c r="RP32" i="11"/>
  <c r="RP23" i="11"/>
  <c r="RP31" i="11"/>
  <c r="RP30" i="11"/>
  <c r="RP37" i="11"/>
  <c r="RP40" i="11"/>
  <c r="RP42" i="11"/>
  <c r="RP50" i="11"/>
  <c r="RP55" i="11"/>
  <c r="RP58" i="11"/>
  <c r="RP11" i="11"/>
  <c r="RP17" i="11"/>
  <c r="RP14" i="11"/>
  <c r="RP25" i="11"/>
  <c r="RP24" i="11"/>
  <c r="RP35" i="11"/>
  <c r="RP39" i="11"/>
  <c r="RP43" i="11"/>
  <c r="RP44" i="11"/>
  <c r="RP51" i="11"/>
  <c r="RP54" i="11"/>
  <c r="RP13" i="11"/>
  <c r="RP19" i="11"/>
  <c r="RP16" i="11"/>
  <c r="RP27" i="11"/>
  <c r="RP26" i="11"/>
  <c r="RP34" i="11"/>
  <c r="RP41" i="11"/>
  <c r="RP45" i="11"/>
  <c r="RP47" i="11"/>
  <c r="RP52" i="11"/>
  <c r="RP56" i="11"/>
  <c r="RP12" i="11"/>
  <c r="RP21" i="11"/>
  <c r="RP22" i="11"/>
  <c r="RP18" i="11"/>
  <c r="RP29" i="11"/>
  <c r="RP28" i="11"/>
  <c r="RP36" i="11"/>
  <c r="RP38" i="11"/>
  <c r="RP48" i="11"/>
  <c r="RP49" i="11"/>
  <c r="RP53" i="11"/>
  <c r="RP15" i="10"/>
  <c r="RP12" i="10"/>
  <c r="RP19" i="10"/>
  <c r="RP28" i="10"/>
  <c r="RP29" i="10"/>
  <c r="RP32" i="10"/>
  <c r="RP35" i="10"/>
  <c r="RP42" i="10"/>
  <c r="RP47" i="10"/>
  <c r="RP50" i="10"/>
  <c r="RP55" i="10"/>
  <c r="RP9" i="10"/>
  <c r="RP17" i="10"/>
  <c r="RP14" i="10"/>
  <c r="RP22" i="10"/>
  <c r="RP23" i="10"/>
  <c r="RP31" i="10"/>
  <c r="RP36" i="10"/>
  <c r="RP37" i="10"/>
  <c r="RP43" i="10"/>
  <c r="RP49" i="10"/>
  <c r="RP53" i="10"/>
  <c r="RP56" i="10"/>
  <c r="RR6" i="10"/>
  <c r="RQ1" i="10"/>
  <c r="RQ57" i="10" s="1"/>
  <c r="RQ5" i="10"/>
  <c r="RQ3" i="10"/>
  <c r="RQ4" i="10"/>
  <c r="RQ2" i="10" s="1"/>
  <c r="RP11" i="10"/>
  <c r="RP18" i="10"/>
  <c r="RP16" i="10"/>
  <c r="RP24" i="10"/>
  <c r="RP25" i="10"/>
  <c r="RP34" i="10"/>
  <c r="RP38" i="10"/>
  <c r="RP39" i="10"/>
  <c r="RP45" i="10"/>
  <c r="RP48" i="10"/>
  <c r="RP52" i="10"/>
  <c r="RP57" i="10"/>
  <c r="RP8" i="10"/>
  <c r="RP13" i="10"/>
  <c r="RP10" i="10"/>
  <c r="RP21" i="10"/>
  <c r="RP26" i="10"/>
  <c r="RP27" i="10"/>
  <c r="RP30" i="10"/>
  <c r="RP40" i="10"/>
  <c r="RP41" i="10"/>
  <c r="RP44" i="10"/>
  <c r="RP51" i="10"/>
  <c r="RP54" i="10"/>
  <c r="RO13" i="9"/>
  <c r="RO10" i="9"/>
  <c r="RO11" i="9"/>
  <c r="RP5" i="9"/>
  <c r="RP4" i="9"/>
  <c r="RP2" i="9" s="1"/>
  <c r="RQ6" i="9"/>
  <c r="RP3" i="9"/>
  <c r="RP1" i="9"/>
  <c r="RO15" i="9"/>
  <c r="RO12" i="9"/>
  <c r="RO9" i="9"/>
  <c r="RO14" i="9"/>
  <c r="RO17" i="9"/>
  <c r="RO8" i="9"/>
  <c r="RO16" i="9"/>
  <c r="RO18" i="9"/>
  <c r="RO12" i="8"/>
  <c r="RO10" i="8"/>
  <c r="RO11" i="8"/>
  <c r="RO17" i="8"/>
  <c r="RO14" i="8"/>
  <c r="RO13" i="8"/>
  <c r="RO19" i="8"/>
  <c r="RO8" i="8"/>
  <c r="RQ6" i="8"/>
  <c r="RP5" i="8"/>
  <c r="RP4" i="8"/>
  <c r="RP2" i="8" s="1"/>
  <c r="RP3" i="8"/>
  <c r="RP1" i="8"/>
  <c r="RO15" i="8"/>
  <c r="RO16" i="8"/>
  <c r="RO9" i="8"/>
  <c r="RO18" i="8"/>
  <c r="RP8" i="12" l="1"/>
  <c r="RP12" i="12"/>
  <c r="RP17" i="12"/>
  <c r="RP26" i="12"/>
  <c r="RP24" i="12"/>
  <c r="RP29" i="12"/>
  <c r="RP13" i="12"/>
  <c r="RP15" i="12"/>
  <c r="RP14" i="12"/>
  <c r="RP19" i="12"/>
  <c r="RP21" i="12"/>
  <c r="RP30" i="12"/>
  <c r="RP10" i="12"/>
  <c r="RP16" i="12"/>
  <c r="RP22" i="12"/>
  <c r="RP23" i="12"/>
  <c r="RP25" i="12"/>
  <c r="RP9" i="12"/>
  <c r="RP11" i="12"/>
  <c r="RP18" i="12"/>
  <c r="RP20" i="12"/>
  <c r="RP27" i="12"/>
  <c r="RP23" i="9"/>
  <c r="RP26" i="9"/>
  <c r="RP28" i="9"/>
  <c r="RP21" i="9"/>
  <c r="RP22" i="9"/>
  <c r="RP20" i="9"/>
  <c r="RP25" i="9"/>
  <c r="RP27" i="9"/>
  <c r="RP30" i="9"/>
  <c r="RP19" i="9"/>
  <c r="RP24" i="9"/>
  <c r="RP29" i="9"/>
  <c r="RP21" i="8"/>
  <c r="RP24" i="8"/>
  <c r="RP30" i="8"/>
  <c r="RP22" i="8"/>
  <c r="RP28" i="8"/>
  <c r="RP31" i="8"/>
  <c r="RP27" i="8"/>
  <c r="RP29" i="8"/>
  <c r="RP25" i="8"/>
  <c r="RP23" i="8"/>
  <c r="RP26" i="8"/>
  <c r="RP20" i="8"/>
  <c r="RQ4" i="12"/>
  <c r="RQ2" i="12" s="1"/>
  <c r="RR6" i="12"/>
  <c r="RQ5" i="12"/>
  <c r="RQ3" i="12"/>
  <c r="RQ1" i="12"/>
  <c r="RQ20" i="12" s="1"/>
  <c r="RQ9" i="11"/>
  <c r="RQ8" i="11"/>
  <c r="RP17" i="9"/>
  <c r="RQ12" i="10"/>
  <c r="RQ16" i="10"/>
  <c r="RQ10" i="11"/>
  <c r="RQ12" i="11"/>
  <c r="RQ14" i="11"/>
  <c r="RQ18" i="11"/>
  <c r="RQ19" i="11"/>
  <c r="RQ27" i="11"/>
  <c r="RQ24" i="11"/>
  <c r="RQ36" i="11"/>
  <c r="RQ37" i="11"/>
  <c r="RQ44" i="11"/>
  <c r="RQ45" i="11"/>
  <c r="RQ50" i="11"/>
  <c r="RQ55" i="11"/>
  <c r="RR5" i="11"/>
  <c r="RR3" i="11"/>
  <c r="RR4" i="11"/>
  <c r="RR2" i="11" s="1"/>
  <c r="RS6" i="11"/>
  <c r="RR1" i="11"/>
  <c r="RR57" i="11" s="1"/>
  <c r="RQ11" i="11"/>
  <c r="RQ21" i="11"/>
  <c r="RQ22" i="11"/>
  <c r="RQ29" i="11"/>
  <c r="RQ26" i="11"/>
  <c r="RQ32" i="11"/>
  <c r="RQ40" i="11"/>
  <c r="RQ42" i="11"/>
  <c r="RQ48" i="11"/>
  <c r="RQ53" i="11"/>
  <c r="RQ56" i="11"/>
  <c r="RQ13" i="11"/>
  <c r="RQ15" i="11"/>
  <c r="RQ23" i="11"/>
  <c r="RQ31" i="11"/>
  <c r="RQ28" i="11"/>
  <c r="RQ38" i="11"/>
  <c r="RQ39" i="11"/>
  <c r="RQ47" i="11"/>
  <c r="RQ51" i="11"/>
  <c r="RQ52" i="11"/>
  <c r="RQ57" i="11"/>
  <c r="RQ16" i="11"/>
  <c r="RQ17" i="11"/>
  <c r="RQ25" i="11"/>
  <c r="RQ34" i="11"/>
  <c r="RQ30" i="11"/>
  <c r="RQ35" i="11"/>
  <c r="RQ41" i="11"/>
  <c r="RQ43" i="11"/>
  <c r="RQ49" i="11"/>
  <c r="RQ54" i="11"/>
  <c r="RQ10" i="10"/>
  <c r="RQ13" i="10"/>
  <c r="RQ18" i="10"/>
  <c r="RQ24" i="10"/>
  <c r="RQ27" i="10"/>
  <c r="RQ30" i="10"/>
  <c r="RQ40" i="10"/>
  <c r="RQ41" i="10"/>
  <c r="RQ44" i="10"/>
  <c r="RQ49" i="10"/>
  <c r="RQ56" i="10"/>
  <c r="RQ58" i="10"/>
  <c r="RQ14" i="10"/>
  <c r="RQ15" i="10"/>
  <c r="RQ21" i="10"/>
  <c r="RQ26" i="10"/>
  <c r="RQ29" i="10"/>
  <c r="RQ32" i="10"/>
  <c r="RQ35" i="10"/>
  <c r="RQ42" i="10"/>
  <c r="RQ48" i="10"/>
  <c r="RQ51" i="10"/>
  <c r="RQ53" i="10"/>
  <c r="RR5" i="10"/>
  <c r="RR3" i="10"/>
  <c r="RR4" i="10"/>
  <c r="RR2" i="10" s="1"/>
  <c r="RR1" i="10"/>
  <c r="RR57" i="10" s="1"/>
  <c r="RS6" i="10"/>
  <c r="RQ9" i="10"/>
  <c r="RQ17" i="10"/>
  <c r="RQ23" i="10"/>
  <c r="RQ28" i="10"/>
  <c r="RQ31" i="10"/>
  <c r="RQ36" i="10"/>
  <c r="RQ37" i="10"/>
  <c r="RQ43" i="10"/>
  <c r="RQ50" i="10"/>
  <c r="RQ52" i="10"/>
  <c r="RQ54" i="10"/>
  <c r="RQ8" i="10"/>
  <c r="RQ11" i="10"/>
  <c r="RQ22" i="10"/>
  <c r="RQ19" i="10"/>
  <c r="RQ25" i="10"/>
  <c r="RQ34" i="10"/>
  <c r="RQ38" i="10"/>
  <c r="RQ39" i="10"/>
  <c r="RQ45" i="10"/>
  <c r="RQ47" i="10"/>
  <c r="RQ55" i="10"/>
  <c r="RP12" i="8"/>
  <c r="RP13" i="9"/>
  <c r="RP8" i="9"/>
  <c r="RQ4" i="9"/>
  <c r="RQ2" i="9" s="1"/>
  <c r="RR6" i="9"/>
  <c r="RQ5" i="9"/>
  <c r="RQ1" i="9"/>
  <c r="RQ3" i="9"/>
  <c r="RP10" i="9"/>
  <c r="RP16" i="9"/>
  <c r="RP9" i="9"/>
  <c r="RP15" i="9"/>
  <c r="RP12" i="9"/>
  <c r="RP18" i="9"/>
  <c r="RP11" i="9"/>
  <c r="RP14" i="9"/>
  <c r="RP10" i="8"/>
  <c r="RP9" i="8"/>
  <c r="RP14" i="8"/>
  <c r="RP13" i="8"/>
  <c r="RP19" i="8"/>
  <c r="RP8" i="8"/>
  <c r="RQ5" i="8"/>
  <c r="RQ4" i="8"/>
  <c r="RQ2" i="8" s="1"/>
  <c r="RR6" i="8"/>
  <c r="RQ1" i="8"/>
  <c r="RQ3" i="8"/>
  <c r="RP15" i="8"/>
  <c r="RP16" i="8"/>
  <c r="RP18" i="8"/>
  <c r="RP11" i="8"/>
  <c r="RP17" i="8"/>
  <c r="RQ8" i="12" l="1"/>
  <c r="RQ11" i="12"/>
  <c r="RQ16" i="12"/>
  <c r="RQ25" i="12"/>
  <c r="RQ23" i="12"/>
  <c r="RQ24" i="12"/>
  <c r="RQ12" i="12"/>
  <c r="RQ14" i="12"/>
  <c r="RQ17" i="12"/>
  <c r="RQ18" i="12"/>
  <c r="RQ27" i="12"/>
  <c r="RQ30" i="12"/>
  <c r="RQ13" i="12"/>
  <c r="RQ19" i="12"/>
  <c r="RQ28" i="12"/>
  <c r="RQ22" i="12"/>
  <c r="RQ29" i="12"/>
  <c r="RQ9" i="12"/>
  <c r="RQ10" i="12"/>
  <c r="RQ15" i="12"/>
  <c r="RQ21" i="12"/>
  <c r="RQ26" i="12"/>
  <c r="RQ22" i="9"/>
  <c r="RQ25" i="9"/>
  <c r="RQ29" i="9"/>
  <c r="RQ19" i="9"/>
  <c r="RQ20" i="9"/>
  <c r="RQ26" i="9"/>
  <c r="RQ23" i="9"/>
  <c r="RQ24" i="9"/>
  <c r="RQ30" i="9"/>
  <c r="RQ21" i="9"/>
  <c r="RQ27" i="9"/>
  <c r="RQ28" i="9"/>
  <c r="RQ21" i="8"/>
  <c r="RQ26" i="8"/>
  <c r="RQ25" i="8"/>
  <c r="RQ22" i="8"/>
  <c r="RQ30" i="8"/>
  <c r="RQ29" i="8"/>
  <c r="RQ23" i="8"/>
  <c r="RQ27" i="8"/>
  <c r="RQ31" i="8"/>
  <c r="RQ24" i="8"/>
  <c r="RQ28" i="8"/>
  <c r="RQ20" i="8"/>
  <c r="RS6" i="12"/>
  <c r="RR5" i="12"/>
  <c r="RR4" i="12"/>
  <c r="RR2" i="12" s="1"/>
  <c r="RR1" i="12"/>
  <c r="RR27" i="12" s="1"/>
  <c r="RR3" i="12"/>
  <c r="RR11" i="11"/>
  <c r="RS5" i="11"/>
  <c r="RS3" i="11"/>
  <c r="RS4" i="11"/>
  <c r="RS2" i="11" s="1"/>
  <c r="RT6" i="11"/>
  <c r="RS1" i="11"/>
  <c r="RS58" i="11" s="1"/>
  <c r="RR8" i="11"/>
  <c r="RR30" i="11"/>
  <c r="RR28" i="11"/>
  <c r="RR15" i="11"/>
  <c r="RR25" i="11"/>
  <c r="RR34" i="11"/>
  <c r="RR37" i="11"/>
  <c r="RR39" i="11"/>
  <c r="RR49" i="11"/>
  <c r="RR51" i="11"/>
  <c r="RR52" i="11"/>
  <c r="RR58" i="11"/>
  <c r="RR9" i="11"/>
  <c r="RR10" i="11"/>
  <c r="RR24" i="11"/>
  <c r="RR16" i="11"/>
  <c r="RR17" i="11"/>
  <c r="RR27" i="11"/>
  <c r="RR36" i="11"/>
  <c r="RR42" i="11"/>
  <c r="RR41" i="11"/>
  <c r="RR43" i="11"/>
  <c r="RR54" i="11"/>
  <c r="RR55" i="11"/>
  <c r="RR12" i="11"/>
  <c r="RR22" i="11"/>
  <c r="RR18" i="11"/>
  <c r="RR19" i="11"/>
  <c r="RR29" i="11"/>
  <c r="RR32" i="11"/>
  <c r="RR38" i="11"/>
  <c r="RR44" i="11"/>
  <c r="RR45" i="11"/>
  <c r="RR50" i="11"/>
  <c r="RR56" i="11"/>
  <c r="RR13" i="11"/>
  <c r="RR14" i="11"/>
  <c r="RR26" i="11"/>
  <c r="RR21" i="11"/>
  <c r="RR23" i="11"/>
  <c r="RR31" i="11"/>
  <c r="RR35" i="11"/>
  <c r="RR40" i="11"/>
  <c r="RR47" i="11"/>
  <c r="RR48" i="11"/>
  <c r="RR53" i="11"/>
  <c r="RR10" i="10"/>
  <c r="RR8" i="10"/>
  <c r="RR27" i="10"/>
  <c r="RR12" i="10"/>
  <c r="RR9" i="10"/>
  <c r="RR17" i="10"/>
  <c r="RR21" i="10"/>
  <c r="RR28" i="10"/>
  <c r="RR31" i="10"/>
  <c r="RR39" i="10"/>
  <c r="RR42" i="10"/>
  <c r="RR45" i="10"/>
  <c r="RR50" i="10"/>
  <c r="RR54" i="10"/>
  <c r="RR58" i="10"/>
  <c r="RR14" i="10"/>
  <c r="RR11" i="10"/>
  <c r="RR25" i="10"/>
  <c r="RR23" i="10"/>
  <c r="RR30" i="10"/>
  <c r="RR34" i="10"/>
  <c r="RR36" i="10"/>
  <c r="RR41" i="10"/>
  <c r="RR47" i="10"/>
  <c r="RR51" i="10"/>
  <c r="RR55" i="10"/>
  <c r="RR16" i="10"/>
  <c r="RR13" i="10"/>
  <c r="RR22" i="10"/>
  <c r="RR24" i="10"/>
  <c r="RR32" i="10"/>
  <c r="RR35" i="10"/>
  <c r="RR38" i="10"/>
  <c r="RR44" i="10"/>
  <c r="RR48" i="10"/>
  <c r="RR52" i="10"/>
  <c r="RR56" i="10"/>
  <c r="RS5" i="10"/>
  <c r="RS3" i="10"/>
  <c r="RS4" i="10"/>
  <c r="RS2" i="10" s="1"/>
  <c r="RT6" i="10"/>
  <c r="RS1" i="10"/>
  <c r="RS57" i="10" s="1"/>
  <c r="RR19" i="10"/>
  <c r="RR15" i="10"/>
  <c r="RR18" i="10"/>
  <c r="RR26" i="10"/>
  <c r="RR29" i="10"/>
  <c r="RR37" i="10"/>
  <c r="RR40" i="10"/>
  <c r="RR43" i="10"/>
  <c r="RR49" i="10"/>
  <c r="RR53" i="10"/>
  <c r="RQ8" i="9"/>
  <c r="RS6" i="9"/>
  <c r="RR5" i="9"/>
  <c r="RR1" i="9"/>
  <c r="RR30" i="9" s="1"/>
  <c r="RR3" i="9"/>
  <c r="RR4" i="9"/>
  <c r="RR2" i="9" s="1"/>
  <c r="RQ10" i="9"/>
  <c r="RQ9" i="9"/>
  <c r="RQ16" i="9"/>
  <c r="RQ12" i="9"/>
  <c r="RQ11" i="9"/>
  <c r="RQ15" i="9"/>
  <c r="RQ18" i="9"/>
  <c r="RQ14" i="9"/>
  <c r="RQ13" i="9"/>
  <c r="RQ17" i="9"/>
  <c r="RR5" i="8"/>
  <c r="RR4" i="8"/>
  <c r="RR2" i="8" s="1"/>
  <c r="RS6" i="8"/>
  <c r="RR1" i="8"/>
  <c r="RR3" i="8"/>
  <c r="RQ15" i="8"/>
  <c r="RQ10" i="8"/>
  <c r="RQ18" i="8"/>
  <c r="RQ9" i="8"/>
  <c r="RQ12" i="8"/>
  <c r="RQ11" i="8"/>
  <c r="RQ14" i="8"/>
  <c r="RQ17" i="8"/>
  <c r="RQ13" i="8"/>
  <c r="RQ8" i="8"/>
  <c r="RQ16" i="8"/>
  <c r="RQ19" i="8"/>
  <c r="RR8" i="12" l="1"/>
  <c r="RR10" i="12"/>
  <c r="RR18" i="12"/>
  <c r="RR21" i="12"/>
  <c r="RR26" i="12"/>
  <c r="RR29" i="12"/>
  <c r="RR11" i="12"/>
  <c r="RR17" i="12"/>
  <c r="RR16" i="12"/>
  <c r="RR25" i="12"/>
  <c r="RR19" i="12"/>
  <c r="RR30" i="12"/>
  <c r="RR12" i="12"/>
  <c r="RR14" i="12"/>
  <c r="RR24" i="12"/>
  <c r="RR28" i="12"/>
  <c r="RR23" i="12"/>
  <c r="RR9" i="12"/>
  <c r="RR13" i="12"/>
  <c r="RR15" i="12"/>
  <c r="RR20" i="12"/>
  <c r="RR22" i="12"/>
  <c r="RR24" i="9"/>
  <c r="RR19" i="9"/>
  <c r="RR27" i="9"/>
  <c r="RR21" i="9"/>
  <c r="RR23" i="9"/>
  <c r="RR25" i="9"/>
  <c r="RR26" i="9"/>
  <c r="RR28" i="9"/>
  <c r="RR20" i="9"/>
  <c r="RR22" i="9"/>
  <c r="RR29" i="9"/>
  <c r="RR25" i="8"/>
  <c r="RR26" i="8"/>
  <c r="RR28" i="8"/>
  <c r="RR21" i="8"/>
  <c r="RR30" i="8"/>
  <c r="RR31" i="8"/>
  <c r="RR22" i="8"/>
  <c r="RR27" i="8"/>
  <c r="RR23" i="8"/>
  <c r="RR29" i="8"/>
  <c r="RR24" i="8"/>
  <c r="RR20" i="8"/>
  <c r="RR11" i="8"/>
  <c r="RS5" i="12"/>
  <c r="RS4" i="12"/>
  <c r="RS2" i="12" s="1"/>
  <c r="RT6" i="12"/>
  <c r="RS1" i="12"/>
  <c r="RS28" i="12" s="1"/>
  <c r="RS3" i="12"/>
  <c r="RT4" i="11"/>
  <c r="RT2" i="11" s="1"/>
  <c r="RU6" i="11"/>
  <c r="RT1" i="11"/>
  <c r="RT58" i="11" s="1"/>
  <c r="RT5" i="11"/>
  <c r="RT3" i="11"/>
  <c r="RS8" i="11"/>
  <c r="RS10" i="11"/>
  <c r="RS17" i="11"/>
  <c r="RS16" i="11"/>
  <c r="RS24" i="11"/>
  <c r="RS39" i="11"/>
  <c r="RS29" i="11"/>
  <c r="RS41" i="11"/>
  <c r="RS40" i="11"/>
  <c r="RS47" i="11"/>
  <c r="RS50" i="11"/>
  <c r="RS56" i="11"/>
  <c r="RS9" i="11"/>
  <c r="RS12" i="11"/>
  <c r="RS22" i="11"/>
  <c r="RS18" i="11"/>
  <c r="RS26" i="11"/>
  <c r="RS23" i="11"/>
  <c r="RS31" i="11"/>
  <c r="RS32" i="11"/>
  <c r="RS43" i="11"/>
  <c r="RS52" i="11"/>
  <c r="RS51" i="11"/>
  <c r="RS55" i="11"/>
  <c r="RS11" i="11"/>
  <c r="RS19" i="11"/>
  <c r="RS35" i="11"/>
  <c r="RS37" i="11"/>
  <c r="RS28" i="11"/>
  <c r="RS25" i="11"/>
  <c r="RS34" i="11"/>
  <c r="RS42" i="11"/>
  <c r="RS45" i="11"/>
  <c r="RS49" i="11"/>
  <c r="RS53" i="11"/>
  <c r="RS57" i="11"/>
  <c r="RS13" i="11"/>
  <c r="RS15" i="11"/>
  <c r="RS14" i="11"/>
  <c r="RS21" i="11"/>
  <c r="RS30" i="11"/>
  <c r="RS27" i="11"/>
  <c r="RS36" i="11"/>
  <c r="RS38" i="11"/>
  <c r="RS44" i="11"/>
  <c r="RS48" i="11"/>
  <c r="RS54" i="11"/>
  <c r="RS17" i="10"/>
  <c r="RR9" i="8"/>
  <c r="RS9" i="10"/>
  <c r="RS13" i="10"/>
  <c r="RS15" i="10"/>
  <c r="RS12" i="10"/>
  <c r="RS19" i="10"/>
  <c r="RS25" i="10"/>
  <c r="RS28" i="10"/>
  <c r="RS29" i="10"/>
  <c r="RS39" i="10"/>
  <c r="RS42" i="10"/>
  <c r="RS45" i="10"/>
  <c r="RS51" i="10"/>
  <c r="RS54" i="10"/>
  <c r="RS58" i="10"/>
  <c r="RS11" i="10"/>
  <c r="RS14" i="10"/>
  <c r="RS22" i="10"/>
  <c r="RS27" i="10"/>
  <c r="RS34" i="10"/>
  <c r="RS31" i="10"/>
  <c r="RS36" i="10"/>
  <c r="RS41" i="10"/>
  <c r="RS49" i="10"/>
  <c r="RS50" i="10"/>
  <c r="RS55" i="10"/>
  <c r="RT4" i="10"/>
  <c r="RT2" i="10" s="1"/>
  <c r="RU6" i="10"/>
  <c r="RT1" i="10"/>
  <c r="RT56" i="10" s="1"/>
  <c r="RT3" i="10"/>
  <c r="RT5" i="10"/>
  <c r="RS8" i="10"/>
  <c r="RS16" i="10"/>
  <c r="RS18" i="10"/>
  <c r="RS24" i="10"/>
  <c r="RS30" i="10"/>
  <c r="RS35" i="10"/>
  <c r="RS38" i="10"/>
  <c r="RS44" i="10"/>
  <c r="RS47" i="10"/>
  <c r="RS52" i="10"/>
  <c r="RS56" i="10"/>
  <c r="RS10" i="10"/>
  <c r="RS21" i="10"/>
  <c r="RS23" i="10"/>
  <c r="RS26" i="10"/>
  <c r="RS32" i="10"/>
  <c r="RS37" i="10"/>
  <c r="RS40" i="10"/>
  <c r="RS43" i="10"/>
  <c r="RS48" i="10"/>
  <c r="RS53" i="10"/>
  <c r="RR16" i="9"/>
  <c r="RR8" i="9"/>
  <c r="RR10" i="9"/>
  <c r="RR14" i="9"/>
  <c r="RR12" i="9"/>
  <c r="RR9" i="9"/>
  <c r="RR11" i="9"/>
  <c r="RR15" i="9"/>
  <c r="RR13" i="9"/>
  <c r="RR17" i="9"/>
  <c r="RS5" i="9"/>
  <c r="RT6" i="9"/>
  <c r="RS3" i="9"/>
  <c r="RS4" i="9"/>
  <c r="RS2" i="9" s="1"/>
  <c r="RS1" i="9"/>
  <c r="RR18" i="9"/>
  <c r="RR13" i="8"/>
  <c r="RR8" i="8"/>
  <c r="RR16" i="8"/>
  <c r="RR19" i="8"/>
  <c r="RS4" i="8"/>
  <c r="RS2" i="8" s="1"/>
  <c r="RT6" i="8"/>
  <c r="RS5" i="8"/>
  <c r="RS3" i="8"/>
  <c r="RS1" i="8"/>
  <c r="RR15" i="8"/>
  <c r="RR10" i="8"/>
  <c r="RR18" i="8"/>
  <c r="RR12" i="8"/>
  <c r="RR14" i="8"/>
  <c r="RR17" i="8"/>
  <c r="RS8" i="12" l="1"/>
  <c r="RS13" i="12"/>
  <c r="RS14" i="12"/>
  <c r="RS20" i="12"/>
  <c r="RS18" i="12"/>
  <c r="RS29" i="12"/>
  <c r="RS10" i="12"/>
  <c r="RS16" i="12"/>
  <c r="RS15" i="12"/>
  <c r="RS24" i="12"/>
  <c r="RS22" i="12"/>
  <c r="RS30" i="12"/>
  <c r="RS11" i="12"/>
  <c r="RS17" i="12"/>
  <c r="RS23" i="12"/>
  <c r="RS21" i="12"/>
  <c r="RS26" i="12"/>
  <c r="RS9" i="12"/>
  <c r="RS12" i="12"/>
  <c r="RS19" i="12"/>
  <c r="RS27" i="12"/>
  <c r="RS25" i="12"/>
  <c r="RS20" i="9"/>
  <c r="RS25" i="9"/>
  <c r="RS24" i="9"/>
  <c r="RS22" i="9"/>
  <c r="RS27" i="9"/>
  <c r="RS19" i="9"/>
  <c r="RS29" i="9"/>
  <c r="RS28" i="9"/>
  <c r="RS30" i="9"/>
  <c r="RS23" i="9"/>
  <c r="RS21" i="9"/>
  <c r="RS26" i="9"/>
  <c r="RT8" i="11"/>
  <c r="RS24" i="8"/>
  <c r="RS25" i="8"/>
  <c r="RS30" i="8"/>
  <c r="RS22" i="8"/>
  <c r="RS21" i="8"/>
  <c r="RS27" i="8"/>
  <c r="RS26" i="8"/>
  <c r="RS28" i="8"/>
  <c r="RS31" i="8"/>
  <c r="RS23" i="8"/>
  <c r="RS29" i="8"/>
  <c r="RS20" i="8"/>
  <c r="RT5" i="12"/>
  <c r="RT4" i="12"/>
  <c r="RT2" i="12" s="1"/>
  <c r="RU6" i="12"/>
  <c r="RT3" i="12"/>
  <c r="RT1" i="12"/>
  <c r="RT28" i="12" s="1"/>
  <c r="RT11" i="11"/>
  <c r="RT27" i="11"/>
  <c r="RT31" i="11"/>
  <c r="RT14" i="11"/>
  <c r="RT24" i="11"/>
  <c r="RT35" i="11"/>
  <c r="RT39" i="11"/>
  <c r="RT43" i="11"/>
  <c r="RT44" i="11"/>
  <c r="RT51" i="11"/>
  <c r="RT55" i="11"/>
  <c r="RT10" i="11"/>
  <c r="RT13" i="11"/>
  <c r="RT21" i="11"/>
  <c r="RT17" i="11"/>
  <c r="RT16" i="11"/>
  <c r="RT26" i="11"/>
  <c r="RT34" i="11"/>
  <c r="RT41" i="11"/>
  <c r="RT45" i="11"/>
  <c r="RT47" i="11"/>
  <c r="RT52" i="11"/>
  <c r="RT56" i="11"/>
  <c r="RT12" i="11"/>
  <c r="RT15" i="11"/>
  <c r="RT29" i="11"/>
  <c r="RT19" i="11"/>
  <c r="RT18" i="11"/>
  <c r="RT28" i="11"/>
  <c r="RT36" i="11"/>
  <c r="RT38" i="11"/>
  <c r="RT48" i="11"/>
  <c r="RT49" i="11"/>
  <c r="RT53" i="11"/>
  <c r="RT57" i="11"/>
  <c r="RV6" i="11"/>
  <c r="RU1" i="11"/>
  <c r="RU57" i="11" s="1"/>
  <c r="RU5" i="11"/>
  <c r="RU3" i="11"/>
  <c r="RU4" i="11"/>
  <c r="RU2" i="11" s="1"/>
  <c r="RT9" i="11"/>
  <c r="RT25" i="11"/>
  <c r="RT23" i="11"/>
  <c r="RT22" i="11"/>
  <c r="RT32" i="11"/>
  <c r="RT30" i="11"/>
  <c r="RT37" i="11"/>
  <c r="RT40" i="11"/>
  <c r="RT42" i="11"/>
  <c r="RT50" i="11"/>
  <c r="RT54" i="11"/>
  <c r="RV6" i="10"/>
  <c r="RU1" i="10"/>
  <c r="RU58" i="10" s="1"/>
  <c r="RU5" i="10"/>
  <c r="RU3" i="10"/>
  <c r="RU4" i="10"/>
  <c r="RU2" i="10" s="1"/>
  <c r="RT11" i="10"/>
  <c r="RT24" i="10"/>
  <c r="RT12" i="10"/>
  <c r="RT21" i="10"/>
  <c r="RT25" i="10"/>
  <c r="RT34" i="10"/>
  <c r="RT38" i="10"/>
  <c r="RT39" i="10"/>
  <c r="RT45" i="10"/>
  <c r="RT48" i="10"/>
  <c r="RT52" i="10"/>
  <c r="RT57" i="10"/>
  <c r="RT8" i="10"/>
  <c r="RT13" i="10"/>
  <c r="RT18" i="10"/>
  <c r="RT14" i="10"/>
  <c r="RT19" i="10"/>
  <c r="RT27" i="10"/>
  <c r="RT30" i="10"/>
  <c r="RT40" i="10"/>
  <c r="RT41" i="10"/>
  <c r="RT44" i="10"/>
  <c r="RT51" i="10"/>
  <c r="RT54" i="10"/>
  <c r="RT58" i="10"/>
  <c r="RT15" i="10"/>
  <c r="RT26" i="10"/>
  <c r="RT16" i="10"/>
  <c r="RT22" i="10"/>
  <c r="RT29" i="10"/>
  <c r="RT32" i="10"/>
  <c r="RT35" i="10"/>
  <c r="RT42" i="10"/>
  <c r="RT47" i="10"/>
  <c r="RT50" i="10"/>
  <c r="RT55" i="10"/>
  <c r="RS11" i="9"/>
  <c r="RT9" i="10"/>
  <c r="RT17" i="10"/>
  <c r="RT10" i="10"/>
  <c r="RT28" i="10"/>
  <c r="RT23" i="10"/>
  <c r="RT31" i="10"/>
  <c r="RT36" i="10"/>
  <c r="RT37" i="10"/>
  <c r="RT43" i="10"/>
  <c r="RT49" i="10"/>
  <c r="RT53" i="10"/>
  <c r="RS10" i="9"/>
  <c r="RS9" i="9"/>
  <c r="RS12" i="9"/>
  <c r="RS13" i="9"/>
  <c r="RS16" i="9"/>
  <c r="RT5" i="9"/>
  <c r="RT4" i="9"/>
  <c r="RT2" i="9" s="1"/>
  <c r="RU6" i="9"/>
  <c r="RT3" i="9"/>
  <c r="RT1" i="9"/>
  <c r="RS14" i="9"/>
  <c r="RS8" i="9"/>
  <c r="RS15" i="9"/>
  <c r="RS17" i="9"/>
  <c r="RS18" i="9"/>
  <c r="RS10" i="8"/>
  <c r="RS12" i="8"/>
  <c r="RS11" i="8"/>
  <c r="RS17" i="8"/>
  <c r="RS14" i="8"/>
  <c r="RS13" i="8"/>
  <c r="RS19" i="8"/>
  <c r="RS8" i="8"/>
  <c r="RU6" i="8"/>
  <c r="RT5" i="8"/>
  <c r="RT4" i="8"/>
  <c r="RT2" i="8" s="1"/>
  <c r="RT3" i="8"/>
  <c r="RT1" i="8"/>
  <c r="RT31" i="8" s="1"/>
  <c r="RS15" i="8"/>
  <c r="RS16" i="8"/>
  <c r="RS9" i="8"/>
  <c r="RS18" i="8"/>
  <c r="RT8" i="12" l="1"/>
  <c r="RT12" i="12"/>
  <c r="RT14" i="12"/>
  <c r="RT26" i="12"/>
  <c r="RT24" i="12"/>
  <c r="RT29" i="12"/>
  <c r="RT13" i="12"/>
  <c r="RT15" i="12"/>
  <c r="RT18" i="12"/>
  <c r="RT19" i="12"/>
  <c r="RT21" i="12"/>
  <c r="RT30" i="12"/>
  <c r="RT10" i="12"/>
  <c r="RT16" i="12"/>
  <c r="RT20" i="12"/>
  <c r="RT23" i="12"/>
  <c r="RT25" i="12"/>
  <c r="RT9" i="12"/>
  <c r="RT11" i="12"/>
  <c r="RT17" i="12"/>
  <c r="RT22" i="12"/>
  <c r="RT27" i="12"/>
  <c r="RT19" i="9"/>
  <c r="RT28" i="9"/>
  <c r="RT23" i="9"/>
  <c r="RT21" i="9"/>
  <c r="RT22" i="9"/>
  <c r="RT20" i="9"/>
  <c r="RT25" i="9"/>
  <c r="RT30" i="9"/>
  <c r="RT26" i="9"/>
  <c r="RT24" i="9"/>
  <c r="RT29" i="9"/>
  <c r="RT27" i="9"/>
  <c r="RT23" i="8"/>
  <c r="RT29" i="8"/>
  <c r="RT21" i="8"/>
  <c r="RT27" i="8"/>
  <c r="RT26" i="8"/>
  <c r="RT22" i="8"/>
  <c r="RT25" i="8"/>
  <c r="RT30" i="8"/>
  <c r="RT24" i="8"/>
  <c r="RT28" i="8"/>
  <c r="RT20" i="8"/>
  <c r="RT15" i="9"/>
  <c r="RU4" i="12"/>
  <c r="RU2" i="12" s="1"/>
  <c r="RV6" i="12"/>
  <c r="RU5" i="12"/>
  <c r="RU3" i="12"/>
  <c r="RU1" i="12"/>
  <c r="RU24" i="12" s="1"/>
  <c r="RU12" i="10"/>
  <c r="RU10" i="10"/>
  <c r="RU16" i="10"/>
  <c r="RU8" i="10"/>
  <c r="RU14" i="10"/>
  <c r="RU9" i="10"/>
  <c r="RU9" i="11"/>
  <c r="RU12" i="11"/>
  <c r="RU16" i="11"/>
  <c r="RU21" i="11"/>
  <c r="RU22" i="11"/>
  <c r="RU29" i="11"/>
  <c r="RU26" i="11"/>
  <c r="RU37" i="11"/>
  <c r="RU41" i="11"/>
  <c r="RU43" i="11"/>
  <c r="RU51" i="11"/>
  <c r="RU54" i="11"/>
  <c r="RU58" i="11"/>
  <c r="RU11" i="11"/>
  <c r="RU36" i="11"/>
  <c r="RU15" i="11"/>
  <c r="RU23" i="11"/>
  <c r="RU31" i="11"/>
  <c r="RU28" i="11"/>
  <c r="RU35" i="11"/>
  <c r="RU42" i="11"/>
  <c r="RU45" i="11"/>
  <c r="RU52" i="11"/>
  <c r="RU55" i="11"/>
  <c r="RU8" i="11"/>
  <c r="RV5" i="11"/>
  <c r="RV3" i="11"/>
  <c r="RV4" i="11"/>
  <c r="RV2" i="11" s="1"/>
  <c r="RW6" i="11"/>
  <c r="RV1" i="11"/>
  <c r="RV55" i="11" s="1"/>
  <c r="RU13" i="11"/>
  <c r="RU18" i="11"/>
  <c r="RU17" i="11"/>
  <c r="RU25" i="11"/>
  <c r="RU34" i="11"/>
  <c r="RU30" i="11"/>
  <c r="RU38" i="11"/>
  <c r="RU44" i="11"/>
  <c r="RU48" i="11"/>
  <c r="RU50" i="11"/>
  <c r="RU56" i="11"/>
  <c r="RU11" i="10"/>
  <c r="RU10" i="11"/>
  <c r="RU14" i="11"/>
  <c r="RU40" i="11"/>
  <c r="RU19" i="11"/>
  <c r="RU27" i="11"/>
  <c r="RU24" i="11"/>
  <c r="RU32" i="11"/>
  <c r="RU39" i="11"/>
  <c r="RU47" i="11"/>
  <c r="RU49" i="11"/>
  <c r="RU53" i="11"/>
  <c r="RV5" i="10"/>
  <c r="RV3" i="10"/>
  <c r="RV4" i="10"/>
  <c r="RV2" i="10" s="1"/>
  <c r="RV1" i="10"/>
  <c r="RV58" i="10" s="1"/>
  <c r="RW6" i="10"/>
  <c r="RU15" i="10"/>
  <c r="RU18" i="10"/>
  <c r="RU26" i="10"/>
  <c r="RU29" i="10"/>
  <c r="RU32" i="10"/>
  <c r="RU35" i="10"/>
  <c r="RU42" i="10"/>
  <c r="RU48" i="10"/>
  <c r="RU49" i="10"/>
  <c r="RU54" i="10"/>
  <c r="RU17" i="10"/>
  <c r="RU21" i="10"/>
  <c r="RU28" i="10"/>
  <c r="RU31" i="10"/>
  <c r="RU36" i="10"/>
  <c r="RU37" i="10"/>
  <c r="RU43" i="10"/>
  <c r="RU47" i="10"/>
  <c r="RU51" i="10"/>
  <c r="RU55" i="10"/>
  <c r="RU22" i="10"/>
  <c r="RU19" i="10"/>
  <c r="RU25" i="10"/>
  <c r="RU34" i="10"/>
  <c r="RU38" i="10"/>
  <c r="RU39" i="10"/>
  <c r="RU45" i="10"/>
  <c r="RU50" i="10"/>
  <c r="RU53" i="10"/>
  <c r="RU57" i="10"/>
  <c r="RU13" i="10"/>
  <c r="RU23" i="10"/>
  <c r="RU24" i="10"/>
  <c r="RU27" i="10"/>
  <c r="RU30" i="10"/>
  <c r="RU40" i="10"/>
  <c r="RU41" i="10"/>
  <c r="RU44" i="10"/>
  <c r="RU52" i="10"/>
  <c r="RU56" i="10"/>
  <c r="RT11" i="9"/>
  <c r="RT14" i="9"/>
  <c r="RT13" i="9"/>
  <c r="RT8" i="9"/>
  <c r="RU4" i="9"/>
  <c r="RU2" i="9" s="1"/>
  <c r="RV6" i="9"/>
  <c r="RU5" i="9"/>
  <c r="RU1" i="9"/>
  <c r="RU30" i="9" s="1"/>
  <c r="RU3" i="9"/>
  <c r="RT17" i="9"/>
  <c r="RT10" i="9"/>
  <c r="RT16" i="9"/>
  <c r="RT9" i="9"/>
  <c r="RT12" i="9"/>
  <c r="RT18" i="9"/>
  <c r="RT14" i="8"/>
  <c r="RT10" i="8"/>
  <c r="RT9" i="8"/>
  <c r="RT18" i="8"/>
  <c r="RT12" i="8"/>
  <c r="RT11" i="8"/>
  <c r="RT17" i="8"/>
  <c r="RT13" i="8"/>
  <c r="RT19" i="8"/>
  <c r="RT8" i="8"/>
  <c r="RU5" i="8"/>
  <c r="RU4" i="8"/>
  <c r="RU2" i="8" s="1"/>
  <c r="RV6" i="8"/>
  <c r="RU1" i="8"/>
  <c r="RU3" i="8"/>
  <c r="RT15" i="8"/>
  <c r="RT16" i="8"/>
  <c r="RU8" i="12" l="1"/>
  <c r="RU11" i="12"/>
  <c r="RU19" i="12"/>
  <c r="RU18" i="12"/>
  <c r="RU27" i="12"/>
  <c r="RU29" i="12"/>
  <c r="RU12" i="12"/>
  <c r="RU14" i="12"/>
  <c r="RU17" i="12"/>
  <c r="RU22" i="12"/>
  <c r="RU28" i="12"/>
  <c r="RU30" i="12"/>
  <c r="RU13" i="12"/>
  <c r="RU15" i="12"/>
  <c r="RU25" i="12"/>
  <c r="RU26" i="12"/>
  <c r="RU20" i="12"/>
  <c r="RU9" i="12"/>
  <c r="RU10" i="12"/>
  <c r="RU16" i="12"/>
  <c r="RU21" i="12"/>
  <c r="RU23" i="12"/>
  <c r="RU22" i="9"/>
  <c r="RU20" i="9"/>
  <c r="RU29" i="9"/>
  <c r="RU25" i="9"/>
  <c r="RU24" i="9"/>
  <c r="RU19" i="9"/>
  <c r="RU27" i="9"/>
  <c r="RU26" i="9"/>
  <c r="RU21" i="9"/>
  <c r="RU23" i="9"/>
  <c r="RU28" i="9"/>
  <c r="RU21" i="8"/>
  <c r="RU23" i="8"/>
  <c r="RU25" i="8"/>
  <c r="RU26" i="8"/>
  <c r="RU30" i="8"/>
  <c r="RU29" i="8"/>
  <c r="RU22" i="8"/>
  <c r="RU27" i="8"/>
  <c r="RU31" i="8"/>
  <c r="RU24" i="8"/>
  <c r="RU28" i="8"/>
  <c r="RU20" i="8"/>
  <c r="RW6" i="12"/>
  <c r="RV5" i="12"/>
  <c r="RV4" i="12"/>
  <c r="RV2" i="12" s="1"/>
  <c r="RV1" i="12"/>
  <c r="RV8" i="12" s="1"/>
  <c r="RV3" i="12"/>
  <c r="RU11" i="8"/>
  <c r="RU9" i="8"/>
  <c r="RV9" i="11"/>
  <c r="RV11" i="11"/>
  <c r="RV10" i="11"/>
  <c r="RV18" i="11"/>
  <c r="RV30" i="11"/>
  <c r="RV19" i="11"/>
  <c r="RV29" i="11"/>
  <c r="RV32" i="11"/>
  <c r="RV40" i="11"/>
  <c r="RV42" i="11"/>
  <c r="RV49" i="11"/>
  <c r="RV53" i="11"/>
  <c r="RV56" i="11"/>
  <c r="RV13" i="11"/>
  <c r="RV12" i="11"/>
  <c r="RV24" i="11"/>
  <c r="RV21" i="11"/>
  <c r="RV23" i="11"/>
  <c r="RV31" i="11"/>
  <c r="RV37" i="11"/>
  <c r="RV39" i="11"/>
  <c r="RV47" i="11"/>
  <c r="RV48" i="11"/>
  <c r="RV54" i="11"/>
  <c r="RV57" i="11"/>
  <c r="RW5" i="11"/>
  <c r="RW3" i="11"/>
  <c r="RW4" i="11"/>
  <c r="RW2" i="11" s="1"/>
  <c r="RX6" i="11"/>
  <c r="RW1" i="11"/>
  <c r="RW58" i="11" s="1"/>
  <c r="RV14" i="11"/>
  <c r="RV22" i="11"/>
  <c r="RV26" i="11"/>
  <c r="RV15" i="11"/>
  <c r="RV25" i="11"/>
  <c r="RV34" i="11"/>
  <c r="RV35" i="11"/>
  <c r="RV41" i="11"/>
  <c r="RV43" i="11"/>
  <c r="RV51" i="11"/>
  <c r="RV52" i="11"/>
  <c r="RV58" i="11"/>
  <c r="RV8" i="11"/>
  <c r="RV16" i="11"/>
  <c r="RV28" i="11"/>
  <c r="RV17" i="11"/>
  <c r="RV27" i="11"/>
  <c r="RV36" i="11"/>
  <c r="RV38" i="11"/>
  <c r="RV44" i="11"/>
  <c r="RV45" i="11"/>
  <c r="RV50" i="11"/>
  <c r="RV8" i="10"/>
  <c r="RV16" i="10"/>
  <c r="RV15" i="10"/>
  <c r="RV23" i="10"/>
  <c r="RV21" i="10"/>
  <c r="RV30" i="10"/>
  <c r="RV34" i="10"/>
  <c r="RV36" i="10"/>
  <c r="RV41" i="10"/>
  <c r="RV47" i="10"/>
  <c r="RV51" i="10"/>
  <c r="RV53" i="10"/>
  <c r="RV10" i="10"/>
  <c r="RV9" i="10"/>
  <c r="RV17" i="10"/>
  <c r="RV25" i="10"/>
  <c r="RV24" i="10"/>
  <c r="RV32" i="10"/>
  <c r="RV35" i="10"/>
  <c r="RV38" i="10"/>
  <c r="RV44" i="10"/>
  <c r="RV48" i="10"/>
  <c r="RV52" i="10"/>
  <c r="RV56" i="10"/>
  <c r="RW5" i="10"/>
  <c r="RW3" i="10"/>
  <c r="RW4" i="10"/>
  <c r="RW2" i="10" s="1"/>
  <c r="RX6" i="10"/>
  <c r="RW1" i="10"/>
  <c r="RW58" i="10" s="1"/>
  <c r="RV12" i="10"/>
  <c r="RV11" i="10"/>
  <c r="RV19" i="10"/>
  <c r="RV27" i="10"/>
  <c r="RV26" i="10"/>
  <c r="RV29" i="10"/>
  <c r="RV37" i="10"/>
  <c r="RV40" i="10"/>
  <c r="RV43" i="10"/>
  <c r="RV49" i="10"/>
  <c r="RV54" i="10"/>
  <c r="RV57" i="10"/>
  <c r="RV14" i="10"/>
  <c r="RV13" i="10"/>
  <c r="RV22" i="10"/>
  <c r="RV18" i="10"/>
  <c r="RV28" i="10"/>
  <c r="RV31" i="10"/>
  <c r="RV39" i="10"/>
  <c r="RV42" i="10"/>
  <c r="RV45" i="10"/>
  <c r="RV50" i="10"/>
  <c r="RV55" i="10"/>
  <c r="RU10" i="9"/>
  <c r="RU9" i="9"/>
  <c r="RU16" i="9"/>
  <c r="RU12" i="9"/>
  <c r="RU11" i="9"/>
  <c r="RU15" i="9"/>
  <c r="RU18" i="9"/>
  <c r="RU14" i="9"/>
  <c r="RU13" i="9"/>
  <c r="RU17" i="9"/>
  <c r="RU8" i="9"/>
  <c r="RW6" i="9"/>
  <c r="RV5" i="9"/>
  <c r="RV1" i="9"/>
  <c r="RV4" i="9"/>
  <c r="RV2" i="9" s="1"/>
  <c r="RV3" i="9"/>
  <c r="RU13" i="8"/>
  <c r="RU8" i="8"/>
  <c r="RU16" i="8"/>
  <c r="RU19" i="8"/>
  <c r="RV5" i="8"/>
  <c r="RV4" i="8"/>
  <c r="RV2" i="8" s="1"/>
  <c r="RW6" i="8"/>
  <c r="RV1" i="8"/>
  <c r="RV3" i="8"/>
  <c r="RU15" i="8"/>
  <c r="RU10" i="8"/>
  <c r="RU18" i="8"/>
  <c r="RU12" i="8"/>
  <c r="RU14" i="8"/>
  <c r="RU17" i="8"/>
  <c r="RV13" i="12" l="1"/>
  <c r="RV14" i="12"/>
  <c r="RV24" i="12"/>
  <c r="RV22" i="12"/>
  <c r="RV27" i="12"/>
  <c r="RV10" i="12"/>
  <c r="RV15" i="12"/>
  <c r="RV26" i="12"/>
  <c r="RV28" i="12"/>
  <c r="RV11" i="12"/>
  <c r="RV17" i="12"/>
  <c r="RV16" i="12"/>
  <c r="RV21" i="12"/>
  <c r="RV19" i="12"/>
  <c r="RV29" i="12"/>
  <c r="RV12" i="12"/>
  <c r="RV18" i="12"/>
  <c r="RV20" i="12"/>
  <c r="RV25" i="12"/>
  <c r="RV23" i="12"/>
  <c r="RV30" i="12"/>
  <c r="RV9" i="12"/>
  <c r="RV25" i="9"/>
  <c r="RV19" i="9"/>
  <c r="RV28" i="9"/>
  <c r="RV26" i="9"/>
  <c r="RV23" i="9"/>
  <c r="RV29" i="9"/>
  <c r="RV20" i="9"/>
  <c r="RV22" i="9"/>
  <c r="RV27" i="9"/>
  <c r="RV30" i="9"/>
  <c r="RV21" i="9"/>
  <c r="RV24" i="9"/>
  <c r="RV21" i="8"/>
  <c r="RV30" i="8"/>
  <c r="RV31" i="8"/>
  <c r="RV22" i="8"/>
  <c r="RV27" i="8"/>
  <c r="RV23" i="8"/>
  <c r="RV29" i="8"/>
  <c r="RV24" i="8"/>
  <c r="RV25" i="8"/>
  <c r="RV26" i="8"/>
  <c r="RV28" i="8"/>
  <c r="RV20" i="8"/>
  <c r="RW8" i="11"/>
  <c r="RW5" i="12"/>
  <c r="RW4" i="12"/>
  <c r="RW2" i="12" s="1"/>
  <c r="RX6" i="12"/>
  <c r="RW1" i="12"/>
  <c r="RW8" i="12" s="1"/>
  <c r="RW3" i="12"/>
  <c r="RW9" i="11"/>
  <c r="RW11" i="11"/>
  <c r="RW12" i="11"/>
  <c r="RW17" i="11"/>
  <c r="RW13" i="10"/>
  <c r="RX4" i="11"/>
  <c r="RX2" i="11" s="1"/>
  <c r="RY6" i="11"/>
  <c r="RX1" i="11"/>
  <c r="RX55" i="11" s="1"/>
  <c r="RX5" i="11"/>
  <c r="RX3" i="11"/>
  <c r="RW10" i="11"/>
  <c r="RW19" i="11"/>
  <c r="RW18" i="11"/>
  <c r="RW28" i="11"/>
  <c r="RW25" i="11"/>
  <c r="RW39" i="11"/>
  <c r="RW37" i="11"/>
  <c r="RW42" i="11"/>
  <c r="RW47" i="11"/>
  <c r="RW51" i="11"/>
  <c r="RW57" i="11"/>
  <c r="RW22" i="11"/>
  <c r="RW21" i="11"/>
  <c r="RW30" i="11"/>
  <c r="RW27" i="11"/>
  <c r="RW34" i="11"/>
  <c r="RW41" i="11"/>
  <c r="RW43" i="11"/>
  <c r="RW50" i="11"/>
  <c r="RW52" i="11"/>
  <c r="RW55" i="11"/>
  <c r="RW14" i="11"/>
  <c r="RW24" i="11"/>
  <c r="RW35" i="11"/>
  <c r="RW29" i="11"/>
  <c r="RW36" i="11"/>
  <c r="RW38" i="11"/>
  <c r="RW45" i="11"/>
  <c r="RW49" i="11"/>
  <c r="RW53" i="11"/>
  <c r="RW56" i="11"/>
  <c r="RW13" i="11"/>
  <c r="RW15" i="11"/>
  <c r="RW16" i="11"/>
  <c r="RW26" i="11"/>
  <c r="RW23" i="11"/>
  <c r="RW31" i="11"/>
  <c r="RW32" i="11"/>
  <c r="RW40" i="11"/>
  <c r="RW44" i="11"/>
  <c r="RW48" i="11"/>
  <c r="RW54" i="11"/>
  <c r="RW9" i="10"/>
  <c r="RW21" i="10"/>
  <c r="RW11" i="10"/>
  <c r="RX4" i="10"/>
  <c r="RX2" i="10" s="1"/>
  <c r="RY6" i="10"/>
  <c r="RX1" i="10"/>
  <c r="RX58" i="10" s="1"/>
  <c r="RX3" i="10"/>
  <c r="RX5" i="10"/>
  <c r="RW12" i="10"/>
  <c r="RW22" i="10"/>
  <c r="RW27" i="10"/>
  <c r="RW34" i="10"/>
  <c r="RW31" i="10"/>
  <c r="RW36" i="10"/>
  <c r="RW41" i="10"/>
  <c r="RW47" i="10"/>
  <c r="RW50" i="10"/>
  <c r="RW55" i="10"/>
  <c r="RW15" i="10"/>
  <c r="RW14" i="10"/>
  <c r="RW18" i="10"/>
  <c r="RW24" i="10"/>
  <c r="RW30" i="10"/>
  <c r="RW35" i="10"/>
  <c r="RW38" i="10"/>
  <c r="RW44" i="10"/>
  <c r="RW49" i="10"/>
  <c r="RW52" i="10"/>
  <c r="RW56" i="10"/>
  <c r="RW8" i="10"/>
  <c r="RW16" i="10"/>
  <c r="RW23" i="10"/>
  <c r="RW26" i="10"/>
  <c r="RW32" i="10"/>
  <c r="RW37" i="10"/>
  <c r="RW40" i="10"/>
  <c r="RW43" i="10"/>
  <c r="RW51" i="10"/>
  <c r="RW53" i="10"/>
  <c r="RW57" i="10"/>
  <c r="RW17" i="10"/>
  <c r="RW10" i="10"/>
  <c r="RW19" i="10"/>
  <c r="RW25" i="10"/>
  <c r="RW28" i="10"/>
  <c r="RW29" i="10"/>
  <c r="RW39" i="10"/>
  <c r="RW42" i="10"/>
  <c r="RW45" i="10"/>
  <c r="RW48" i="10"/>
  <c r="RW54" i="10"/>
  <c r="RV14" i="9"/>
  <c r="RV11" i="9"/>
  <c r="RV15" i="9"/>
  <c r="RV8" i="9"/>
  <c r="RV16" i="9"/>
  <c r="RV13" i="9"/>
  <c r="RV17" i="9"/>
  <c r="RV10" i="9"/>
  <c r="RW5" i="9"/>
  <c r="RX6" i="9"/>
  <c r="RW4" i="9"/>
  <c r="RW2" i="9" s="1"/>
  <c r="RW3" i="9"/>
  <c r="RW1" i="9"/>
  <c r="RV18" i="9"/>
  <c r="RV12" i="9"/>
  <c r="RV9" i="9"/>
  <c r="RV11" i="8"/>
  <c r="RV13" i="8"/>
  <c r="RV8" i="8"/>
  <c r="RV16" i="8"/>
  <c r="RV19" i="8"/>
  <c r="RW4" i="8"/>
  <c r="RW2" i="8" s="1"/>
  <c r="RX6" i="8"/>
  <c r="RW5" i="8"/>
  <c r="RW3" i="8"/>
  <c r="RW1" i="8"/>
  <c r="RV15" i="8"/>
  <c r="RV10" i="8"/>
  <c r="RV18" i="8"/>
  <c r="RV9" i="8"/>
  <c r="RV12" i="8"/>
  <c r="RV14" i="8"/>
  <c r="RV17" i="8"/>
  <c r="RW10" i="12" l="1"/>
  <c r="RW16" i="12"/>
  <c r="RW19" i="12"/>
  <c r="RW24" i="12"/>
  <c r="RW18" i="12"/>
  <c r="RW11" i="12"/>
  <c r="RW17" i="12"/>
  <c r="RW23" i="12"/>
  <c r="RW21" i="12"/>
  <c r="RW22" i="12"/>
  <c r="RW29" i="12"/>
  <c r="RW30" i="12"/>
  <c r="RW12" i="12"/>
  <c r="RW14" i="12"/>
  <c r="RW27" i="12"/>
  <c r="RW25" i="12"/>
  <c r="RW26" i="12"/>
  <c r="RW13" i="12"/>
  <c r="RW15" i="12"/>
  <c r="RW20" i="12"/>
  <c r="RW28" i="12"/>
  <c r="RW9" i="12"/>
  <c r="RW21" i="9"/>
  <c r="RW22" i="9"/>
  <c r="RW28" i="9"/>
  <c r="RW19" i="9"/>
  <c r="RW25" i="9"/>
  <c r="RW26" i="9"/>
  <c r="RW30" i="9"/>
  <c r="RW20" i="9"/>
  <c r="RW29" i="9"/>
  <c r="RW27" i="9"/>
  <c r="RW24" i="9"/>
  <c r="RW23" i="9"/>
  <c r="RW22" i="8"/>
  <c r="RW21" i="8"/>
  <c r="RW30" i="8"/>
  <c r="RW23" i="8"/>
  <c r="RW24" i="8"/>
  <c r="RW27" i="8"/>
  <c r="RW25" i="8"/>
  <c r="RW28" i="8"/>
  <c r="RW31" i="8"/>
  <c r="RW26" i="8"/>
  <c r="RW29" i="8"/>
  <c r="RW20" i="8"/>
  <c r="RX5" i="12"/>
  <c r="RX4" i="12"/>
  <c r="RX2" i="12" s="1"/>
  <c r="RY6" i="12"/>
  <c r="RX3" i="12"/>
  <c r="RX1" i="12"/>
  <c r="RX8" i="12" s="1"/>
  <c r="RX8" i="11"/>
  <c r="RX10" i="11"/>
  <c r="RX13" i="11"/>
  <c r="RX19" i="11"/>
  <c r="RX29" i="11"/>
  <c r="RX16" i="11"/>
  <c r="RX28" i="11"/>
  <c r="RX34" i="11"/>
  <c r="RX41" i="11"/>
  <c r="RX45" i="11"/>
  <c r="RX47" i="11"/>
  <c r="RX52" i="11"/>
  <c r="RX56" i="11"/>
  <c r="RZ6" i="11"/>
  <c r="RY1" i="11"/>
  <c r="RY58" i="11" s="1"/>
  <c r="RY5" i="11"/>
  <c r="RY3" i="11"/>
  <c r="RY4" i="11"/>
  <c r="RY2" i="11" s="1"/>
  <c r="RX12" i="11"/>
  <c r="RX15" i="11"/>
  <c r="RX23" i="11"/>
  <c r="RX31" i="11"/>
  <c r="RX18" i="11"/>
  <c r="RX30" i="11"/>
  <c r="RX36" i="11"/>
  <c r="RX38" i="11"/>
  <c r="RX42" i="11"/>
  <c r="RX49" i="11"/>
  <c r="RX53" i="11"/>
  <c r="RX57" i="11"/>
  <c r="RX8" i="10"/>
  <c r="RX9" i="11"/>
  <c r="RX21" i="11"/>
  <c r="RX25" i="11"/>
  <c r="RX22" i="11"/>
  <c r="RX24" i="11"/>
  <c r="RX32" i="11"/>
  <c r="RX37" i="11"/>
  <c r="RX40" i="11"/>
  <c r="RX44" i="11"/>
  <c r="RX50" i="11"/>
  <c r="RX54" i="11"/>
  <c r="RX58" i="11"/>
  <c r="RX11" i="11"/>
  <c r="RX17" i="11"/>
  <c r="RX27" i="11"/>
  <c r="RX14" i="11"/>
  <c r="RX26" i="11"/>
  <c r="RX35" i="11"/>
  <c r="RX39" i="11"/>
  <c r="RX43" i="11"/>
  <c r="RX48" i="11"/>
  <c r="RX51" i="11"/>
  <c r="RW11" i="9"/>
  <c r="RW9" i="9"/>
  <c r="RW8" i="9"/>
  <c r="RX15" i="10"/>
  <c r="RX16" i="10"/>
  <c r="RX26" i="10"/>
  <c r="RX22" i="10"/>
  <c r="RX29" i="10"/>
  <c r="RX32" i="10"/>
  <c r="RX35" i="10"/>
  <c r="RX42" i="10"/>
  <c r="RX47" i="10"/>
  <c r="RX50" i="10"/>
  <c r="RX55" i="10"/>
  <c r="RX9" i="10"/>
  <c r="RX10" i="10"/>
  <c r="RX18" i="10"/>
  <c r="RX28" i="10"/>
  <c r="RX23" i="10"/>
  <c r="RX31" i="10"/>
  <c r="RX36" i="10"/>
  <c r="RX37" i="10"/>
  <c r="RX43" i="10"/>
  <c r="RX49" i="10"/>
  <c r="RX52" i="10"/>
  <c r="RX56" i="10"/>
  <c r="RW13" i="9"/>
  <c r="RZ6" i="10"/>
  <c r="RY1" i="10"/>
  <c r="RY54" i="10" s="1"/>
  <c r="RY5" i="10"/>
  <c r="RY3" i="10"/>
  <c r="RY4" i="10"/>
  <c r="RY2" i="10" s="1"/>
  <c r="RX11" i="10"/>
  <c r="RX12" i="10"/>
  <c r="RX21" i="10"/>
  <c r="RX17" i="10"/>
  <c r="RX25" i="10"/>
  <c r="RX34" i="10"/>
  <c r="RX38" i="10"/>
  <c r="RX39" i="10"/>
  <c r="RX45" i="10"/>
  <c r="RX48" i="10"/>
  <c r="RX53" i="10"/>
  <c r="RX57" i="10"/>
  <c r="RX13" i="10"/>
  <c r="RX14" i="10"/>
  <c r="RX24" i="10"/>
  <c r="RX19" i="10"/>
  <c r="RX27" i="10"/>
  <c r="RX30" i="10"/>
  <c r="RX40" i="10"/>
  <c r="RX41" i="10"/>
  <c r="RX44" i="10"/>
  <c r="RX51" i="10"/>
  <c r="RX54" i="10"/>
  <c r="RX5" i="9"/>
  <c r="RX4" i="9"/>
  <c r="RX2" i="9" s="1"/>
  <c r="RY6" i="9"/>
  <c r="RX3" i="9"/>
  <c r="RX1" i="9"/>
  <c r="RW15" i="9"/>
  <c r="RW12" i="9"/>
  <c r="RW14" i="9"/>
  <c r="RW17" i="9"/>
  <c r="RW16" i="9"/>
  <c r="RW10" i="9"/>
  <c r="RW18" i="9"/>
  <c r="RW12" i="8"/>
  <c r="RW10" i="8"/>
  <c r="RW11" i="8"/>
  <c r="RW17" i="8"/>
  <c r="RW14" i="8"/>
  <c r="RW13" i="8"/>
  <c r="RW19" i="8"/>
  <c r="RW8" i="8"/>
  <c r="RY6" i="8"/>
  <c r="RX5" i="8"/>
  <c r="RX4" i="8"/>
  <c r="RX2" i="8" s="1"/>
  <c r="RX3" i="8"/>
  <c r="RX1" i="8"/>
  <c r="RW15" i="8"/>
  <c r="RW16" i="8"/>
  <c r="RW9" i="8"/>
  <c r="RW18" i="8"/>
  <c r="RX11" i="12" l="1"/>
  <c r="RX18" i="12"/>
  <c r="RX20" i="12"/>
  <c r="RX27" i="12"/>
  <c r="RX29" i="12"/>
  <c r="RX12" i="12"/>
  <c r="RX17" i="12"/>
  <c r="RX22" i="12"/>
  <c r="RX24" i="12"/>
  <c r="RX13" i="12"/>
  <c r="RX15" i="12"/>
  <c r="RX14" i="12"/>
  <c r="RX19" i="12"/>
  <c r="RX21" i="12"/>
  <c r="RX28" i="12"/>
  <c r="RX10" i="12"/>
  <c r="RX16" i="12"/>
  <c r="RX26" i="12"/>
  <c r="RX23" i="12"/>
  <c r="RX25" i="12"/>
  <c r="RX30" i="12"/>
  <c r="RX9" i="12"/>
  <c r="RX22" i="9"/>
  <c r="RX20" i="9"/>
  <c r="RX25" i="9"/>
  <c r="RX30" i="9"/>
  <c r="RX19" i="9"/>
  <c r="RX24" i="9"/>
  <c r="RX28" i="9"/>
  <c r="RX23" i="9"/>
  <c r="RX26" i="9"/>
  <c r="RX29" i="9"/>
  <c r="RX21" i="9"/>
  <c r="RX27" i="9"/>
  <c r="RX22" i="8"/>
  <c r="RX28" i="8"/>
  <c r="RX31" i="8"/>
  <c r="RX23" i="8"/>
  <c r="RX29" i="8"/>
  <c r="RX21" i="8"/>
  <c r="RX25" i="8"/>
  <c r="RX26" i="8"/>
  <c r="RX24" i="8"/>
  <c r="RX27" i="8"/>
  <c r="RX30" i="8"/>
  <c r="RX20" i="8"/>
  <c r="RY8" i="11"/>
  <c r="RY14" i="11"/>
  <c r="RY4" i="12"/>
  <c r="RY2" i="12" s="1"/>
  <c r="RZ6" i="12"/>
  <c r="RY5" i="12"/>
  <c r="RY3" i="12"/>
  <c r="RY1" i="12"/>
  <c r="RY8" i="12" s="1"/>
  <c r="RZ5" i="11"/>
  <c r="RZ3" i="11"/>
  <c r="RZ4" i="11"/>
  <c r="RZ2" i="11" s="1"/>
  <c r="SA6" i="11"/>
  <c r="RZ1" i="11"/>
  <c r="RZ58" i="11" s="1"/>
  <c r="RY16" i="11"/>
  <c r="RY19" i="11"/>
  <c r="RY27" i="11"/>
  <c r="RY37" i="11"/>
  <c r="RY28" i="11"/>
  <c r="RY40" i="11"/>
  <c r="RY41" i="11"/>
  <c r="RY45" i="11"/>
  <c r="RY49" i="11"/>
  <c r="RY55" i="11"/>
  <c r="RY9" i="11"/>
  <c r="RY11" i="11"/>
  <c r="RY21" i="11"/>
  <c r="RY22" i="11"/>
  <c r="RY29" i="11"/>
  <c r="RY42" i="11"/>
  <c r="RY30" i="11"/>
  <c r="RY35" i="11"/>
  <c r="RY44" i="11"/>
  <c r="RY51" i="11"/>
  <c r="RY50" i="11"/>
  <c r="RY56" i="11"/>
  <c r="RY10" i="11"/>
  <c r="RY13" i="11"/>
  <c r="RY15" i="11"/>
  <c r="RY23" i="11"/>
  <c r="RY31" i="11"/>
  <c r="RY24" i="11"/>
  <c r="RY34" i="11"/>
  <c r="RY38" i="11"/>
  <c r="RY47" i="11"/>
  <c r="RY53" i="11"/>
  <c r="RY52" i="11"/>
  <c r="RY57" i="11"/>
  <c r="RY12" i="11"/>
  <c r="RY18" i="11"/>
  <c r="RY17" i="11"/>
  <c r="RY25" i="11"/>
  <c r="RY36" i="11"/>
  <c r="RY26" i="11"/>
  <c r="RY32" i="11"/>
  <c r="RY39" i="11"/>
  <c r="RY43" i="11"/>
  <c r="RY48" i="11"/>
  <c r="RY54" i="11"/>
  <c r="RY10" i="10"/>
  <c r="RY22" i="10"/>
  <c r="RY14" i="10"/>
  <c r="RY8" i="10"/>
  <c r="RY17" i="10"/>
  <c r="RY15" i="10"/>
  <c r="RY19" i="10"/>
  <c r="RY25" i="10"/>
  <c r="RY34" i="10"/>
  <c r="RY38" i="10"/>
  <c r="RY39" i="10"/>
  <c r="RY45" i="10"/>
  <c r="RY49" i="10"/>
  <c r="RY53" i="10"/>
  <c r="RY57" i="10"/>
  <c r="RY12" i="10"/>
  <c r="RY9" i="10"/>
  <c r="RY18" i="10"/>
  <c r="RY24" i="10"/>
  <c r="RY27" i="10"/>
  <c r="RY30" i="10"/>
  <c r="RY40" i="10"/>
  <c r="RY41" i="10"/>
  <c r="RY44" i="10"/>
  <c r="RY50" i="10"/>
  <c r="RY55" i="10"/>
  <c r="RY58" i="10"/>
  <c r="RY16" i="10"/>
  <c r="RY11" i="10"/>
  <c r="RY21" i="10"/>
  <c r="RY26" i="10"/>
  <c r="RY29" i="10"/>
  <c r="RY32" i="10"/>
  <c r="RY35" i="10"/>
  <c r="RY42" i="10"/>
  <c r="RY47" i="10"/>
  <c r="RY52" i="10"/>
  <c r="RY56" i="10"/>
  <c r="RZ5" i="10"/>
  <c r="RZ3" i="10"/>
  <c r="RZ4" i="10"/>
  <c r="RZ2" i="10" s="1"/>
  <c r="SA6" i="10"/>
  <c r="RZ1" i="10"/>
  <c r="RZ55" i="10" s="1"/>
  <c r="RY13" i="10"/>
  <c r="RY23" i="10"/>
  <c r="RY28" i="10"/>
  <c r="RY31" i="10"/>
  <c r="RY36" i="10"/>
  <c r="RY37" i="10"/>
  <c r="RY43" i="10"/>
  <c r="RY48" i="10"/>
  <c r="RY51" i="10"/>
  <c r="RX13" i="9"/>
  <c r="RX14" i="9"/>
  <c r="RY4" i="9"/>
  <c r="RY2" i="9" s="1"/>
  <c r="RZ6" i="9"/>
  <c r="RY5" i="9"/>
  <c r="RY1" i="9"/>
  <c r="RY30" i="9" s="1"/>
  <c r="RY3" i="9"/>
  <c r="RX8" i="9"/>
  <c r="RX9" i="9"/>
  <c r="RX15" i="9"/>
  <c r="RX10" i="9"/>
  <c r="RX16" i="9"/>
  <c r="RX11" i="9"/>
  <c r="RX17" i="9"/>
  <c r="RX12" i="9"/>
  <c r="RX18" i="9"/>
  <c r="RX14" i="8"/>
  <c r="RX10" i="8"/>
  <c r="RX9" i="8"/>
  <c r="RX18" i="8"/>
  <c r="RX12" i="8"/>
  <c r="RX11" i="8"/>
  <c r="RX17" i="8"/>
  <c r="RX13" i="8"/>
  <c r="RX19" i="8"/>
  <c r="RX8" i="8"/>
  <c r="RY5" i="8"/>
  <c r="RY4" i="8"/>
  <c r="RY2" i="8" s="1"/>
  <c r="RZ6" i="8"/>
  <c r="RY1" i="8"/>
  <c r="RY3" i="8"/>
  <c r="RX15" i="8"/>
  <c r="RX16" i="8"/>
  <c r="RY13" i="12" l="1"/>
  <c r="RY19" i="12"/>
  <c r="RY21" i="12"/>
  <c r="RY18" i="12"/>
  <c r="RY27" i="12"/>
  <c r="RY30" i="12"/>
  <c r="RY10" i="12"/>
  <c r="RY15" i="12"/>
  <c r="RY25" i="12"/>
  <c r="RY22" i="12"/>
  <c r="RY20" i="12"/>
  <c r="RY11" i="12"/>
  <c r="RY16" i="12"/>
  <c r="RY28" i="12"/>
  <c r="RY26" i="12"/>
  <c r="RY24" i="12"/>
  <c r="RY12" i="12"/>
  <c r="RY14" i="12"/>
  <c r="RY17" i="12"/>
  <c r="RY29" i="12"/>
  <c r="RY23" i="12"/>
  <c r="RY9" i="12"/>
  <c r="RY25" i="9"/>
  <c r="RY23" i="9"/>
  <c r="RY22" i="9"/>
  <c r="RY20" i="9"/>
  <c r="RY29" i="9"/>
  <c r="RY27" i="9"/>
  <c r="RY24" i="9"/>
  <c r="RY21" i="9"/>
  <c r="RY19" i="9"/>
  <c r="RY28" i="9"/>
  <c r="RY26" i="9"/>
  <c r="RY21" i="8"/>
  <c r="RY26" i="8"/>
  <c r="RY25" i="8"/>
  <c r="RY24" i="8"/>
  <c r="RY30" i="8"/>
  <c r="RY29" i="8"/>
  <c r="RY22" i="8"/>
  <c r="RY27" i="8"/>
  <c r="RY31" i="8"/>
  <c r="RY23" i="8"/>
  <c r="RY28" i="8"/>
  <c r="RY20" i="8"/>
  <c r="SA6" i="12"/>
  <c r="RZ5" i="12"/>
  <c r="RZ4" i="12"/>
  <c r="RZ2" i="12" s="1"/>
  <c r="RZ1" i="12"/>
  <c r="RZ8" i="12" s="1"/>
  <c r="RZ3" i="12"/>
  <c r="RZ9" i="11"/>
  <c r="RZ10" i="11"/>
  <c r="RZ16" i="11"/>
  <c r="RZ26" i="11"/>
  <c r="RZ17" i="11"/>
  <c r="RZ27" i="11"/>
  <c r="RZ36" i="11"/>
  <c r="RZ38" i="11"/>
  <c r="RZ41" i="11"/>
  <c r="RZ45" i="11"/>
  <c r="RZ50" i="11"/>
  <c r="RZ55" i="11"/>
  <c r="RZ11" i="11"/>
  <c r="RZ12" i="11"/>
  <c r="RZ18" i="11"/>
  <c r="RZ28" i="11"/>
  <c r="RZ19" i="11"/>
  <c r="RZ29" i="11"/>
  <c r="RZ37" i="11"/>
  <c r="RZ40" i="11"/>
  <c r="RZ44" i="11"/>
  <c r="RZ49" i="11"/>
  <c r="RZ54" i="11"/>
  <c r="RZ56" i="11"/>
  <c r="RZ13" i="11"/>
  <c r="RZ14" i="11"/>
  <c r="RZ21" i="11"/>
  <c r="RZ30" i="11"/>
  <c r="RZ23" i="11"/>
  <c r="RZ31" i="11"/>
  <c r="RZ32" i="11"/>
  <c r="RZ42" i="11"/>
  <c r="RZ47" i="11"/>
  <c r="RZ48" i="11"/>
  <c r="RZ53" i="11"/>
  <c r="RZ57" i="11"/>
  <c r="SA5" i="11"/>
  <c r="SA3" i="11"/>
  <c r="SA4" i="11"/>
  <c r="SA2" i="11" s="1"/>
  <c r="SB6" i="11"/>
  <c r="SA1" i="11"/>
  <c r="SA55" i="11" s="1"/>
  <c r="RZ8" i="11"/>
  <c r="RZ22" i="11"/>
  <c r="RZ24" i="11"/>
  <c r="RZ15" i="11"/>
  <c r="RZ25" i="11"/>
  <c r="RZ34" i="11"/>
  <c r="RZ35" i="11"/>
  <c r="RZ39" i="11"/>
  <c r="RZ43" i="11"/>
  <c r="RZ51" i="11"/>
  <c r="RZ52" i="11"/>
  <c r="RZ19" i="10"/>
  <c r="RZ8" i="10"/>
  <c r="RZ16" i="10"/>
  <c r="RZ13" i="10"/>
  <c r="RZ25" i="10"/>
  <c r="RZ24" i="10"/>
  <c r="RZ32" i="10"/>
  <c r="RZ35" i="10"/>
  <c r="RZ38" i="10"/>
  <c r="RZ44" i="10"/>
  <c r="RZ48" i="10"/>
  <c r="RZ52" i="10"/>
  <c r="RZ56" i="10"/>
  <c r="RY14" i="9"/>
  <c r="RZ10" i="10"/>
  <c r="RZ17" i="10"/>
  <c r="RZ15" i="10"/>
  <c r="RZ27" i="10"/>
  <c r="RZ26" i="10"/>
  <c r="RZ29" i="10"/>
  <c r="RZ37" i="10"/>
  <c r="RZ40" i="10"/>
  <c r="RZ43" i="10"/>
  <c r="RZ49" i="10"/>
  <c r="RZ53" i="10"/>
  <c r="RZ57" i="10"/>
  <c r="SA5" i="10"/>
  <c r="SA3" i="10"/>
  <c r="SA4" i="10"/>
  <c r="SA2" i="10" s="1"/>
  <c r="SB6" i="10"/>
  <c r="SA1" i="10"/>
  <c r="SA56" i="10" s="1"/>
  <c r="RZ12" i="10"/>
  <c r="RZ9" i="10"/>
  <c r="RZ22" i="10"/>
  <c r="RZ21" i="10"/>
  <c r="RZ28" i="10"/>
  <c r="RZ31" i="10"/>
  <c r="RZ39" i="10"/>
  <c r="RZ42" i="10"/>
  <c r="RZ45" i="10"/>
  <c r="RZ50" i="10"/>
  <c r="RZ54" i="10"/>
  <c r="RZ58" i="10"/>
  <c r="RZ14" i="10"/>
  <c r="RZ11" i="10"/>
  <c r="RZ18" i="10"/>
  <c r="RZ23" i="10"/>
  <c r="RZ30" i="10"/>
  <c r="RZ34" i="10"/>
  <c r="RZ36" i="10"/>
  <c r="RZ41" i="10"/>
  <c r="RZ47" i="10"/>
  <c r="RZ51" i="10"/>
  <c r="RY8" i="9"/>
  <c r="RY9" i="8"/>
  <c r="RY10" i="9"/>
  <c r="RY9" i="9"/>
  <c r="RY16" i="9"/>
  <c r="RY11" i="8"/>
  <c r="RY12" i="9"/>
  <c r="RY11" i="9"/>
  <c r="RY15" i="9"/>
  <c r="RY18" i="9"/>
  <c r="RY13" i="9"/>
  <c r="RY17" i="9"/>
  <c r="SA6" i="9"/>
  <c r="RZ5" i="9"/>
  <c r="RZ1" i="9"/>
  <c r="RZ3" i="9"/>
  <c r="RZ4" i="9"/>
  <c r="RZ2" i="9" s="1"/>
  <c r="RY14" i="8"/>
  <c r="RY15" i="8"/>
  <c r="RY13" i="8"/>
  <c r="RY8" i="8"/>
  <c r="RY16" i="8"/>
  <c r="RY19" i="8"/>
  <c r="RZ5" i="8"/>
  <c r="RZ4" i="8"/>
  <c r="RZ2" i="8" s="1"/>
  <c r="SA6" i="8"/>
  <c r="RZ1" i="8"/>
  <c r="RZ31" i="8" s="1"/>
  <c r="RZ3" i="8"/>
  <c r="RY10" i="8"/>
  <c r="RY18" i="8"/>
  <c r="RY12" i="8"/>
  <c r="RY17" i="8"/>
  <c r="RZ13" i="12" l="1"/>
  <c r="RZ15" i="12"/>
  <c r="RZ20" i="12"/>
  <c r="RZ22" i="12"/>
  <c r="RZ27" i="12"/>
  <c r="RZ10" i="12"/>
  <c r="RZ18" i="12"/>
  <c r="RZ21" i="12"/>
  <c r="RZ26" i="12"/>
  <c r="RZ29" i="12"/>
  <c r="RZ11" i="12"/>
  <c r="RZ17" i="12"/>
  <c r="RZ16" i="12"/>
  <c r="RZ25" i="12"/>
  <c r="RZ19" i="12"/>
  <c r="RZ12" i="12"/>
  <c r="RZ14" i="12"/>
  <c r="RZ24" i="12"/>
  <c r="RZ28" i="12"/>
  <c r="RZ23" i="12"/>
  <c r="RZ30" i="12"/>
  <c r="RZ9" i="12"/>
  <c r="RZ25" i="9"/>
  <c r="RZ23" i="9"/>
  <c r="RZ24" i="9"/>
  <c r="RZ26" i="9"/>
  <c r="RZ29" i="9"/>
  <c r="RZ20" i="9"/>
  <c r="RZ22" i="9"/>
  <c r="RZ27" i="9"/>
  <c r="RZ30" i="9"/>
  <c r="RZ21" i="9"/>
  <c r="RZ19" i="9"/>
  <c r="RZ28" i="9"/>
  <c r="RZ25" i="8"/>
  <c r="RZ27" i="8"/>
  <c r="RZ23" i="8"/>
  <c r="RZ29" i="8"/>
  <c r="RZ24" i="8"/>
  <c r="RZ21" i="8"/>
  <c r="RZ26" i="8"/>
  <c r="RZ28" i="8"/>
  <c r="RZ22" i="8"/>
  <c r="RZ30" i="8"/>
  <c r="RZ20" i="8"/>
  <c r="SA8" i="11"/>
  <c r="SA5" i="12"/>
  <c r="SA4" i="12"/>
  <c r="SA2" i="12" s="1"/>
  <c r="SB6" i="12"/>
  <c r="SA1" i="12"/>
  <c r="SA8" i="12" s="1"/>
  <c r="SA3" i="12"/>
  <c r="SA11" i="11"/>
  <c r="SA12" i="11"/>
  <c r="SA9" i="11"/>
  <c r="SA19" i="11"/>
  <c r="SA10" i="11"/>
  <c r="SA17" i="11"/>
  <c r="SA14" i="11"/>
  <c r="SA24" i="11"/>
  <c r="SA35" i="11"/>
  <c r="SA29" i="11"/>
  <c r="SA36" i="11"/>
  <c r="SA38" i="11"/>
  <c r="SA45" i="11"/>
  <c r="SA50" i="11"/>
  <c r="SA53" i="11"/>
  <c r="SA57" i="11"/>
  <c r="SA13" i="11"/>
  <c r="SA15" i="11"/>
  <c r="SA16" i="11"/>
  <c r="SA26" i="11"/>
  <c r="SA23" i="11"/>
  <c r="SA31" i="11"/>
  <c r="SA37" i="11"/>
  <c r="SA40" i="11"/>
  <c r="SA44" i="11"/>
  <c r="SA52" i="11"/>
  <c r="SA54" i="11"/>
  <c r="SA58" i="11"/>
  <c r="SB4" i="11"/>
  <c r="SB2" i="11" s="1"/>
  <c r="SC6" i="11"/>
  <c r="SB1" i="11"/>
  <c r="SB57" i="11" s="1"/>
  <c r="SB5" i="11"/>
  <c r="SB3" i="11"/>
  <c r="SA18" i="11"/>
  <c r="SA28" i="11"/>
  <c r="SA25" i="11"/>
  <c r="SA41" i="11"/>
  <c r="SA39" i="11"/>
  <c r="SA43" i="11"/>
  <c r="SA47" i="11"/>
  <c r="SA48" i="11"/>
  <c r="SA56" i="11"/>
  <c r="SA22" i="11"/>
  <c r="SA21" i="11"/>
  <c r="SA30" i="11"/>
  <c r="SA27" i="11"/>
  <c r="SA34" i="11"/>
  <c r="SA32" i="11"/>
  <c r="SA42" i="11"/>
  <c r="SA49" i="11"/>
  <c r="SA51" i="11"/>
  <c r="SA11" i="10"/>
  <c r="SA21" i="10"/>
  <c r="SA15" i="10"/>
  <c r="SA8" i="10"/>
  <c r="SA9" i="10"/>
  <c r="SA10" i="10"/>
  <c r="SA17" i="10"/>
  <c r="SA23" i="10"/>
  <c r="SA26" i="10"/>
  <c r="SA32" i="10"/>
  <c r="SA37" i="10"/>
  <c r="SA40" i="10"/>
  <c r="SA43" i="10"/>
  <c r="SA51" i="10"/>
  <c r="SA55" i="10"/>
  <c r="SA57" i="10"/>
  <c r="RZ14" i="9"/>
  <c r="SA13" i="10"/>
  <c r="SA12" i="10"/>
  <c r="SA19" i="10"/>
  <c r="SA25" i="10"/>
  <c r="SA28" i="10"/>
  <c r="SA29" i="10"/>
  <c r="SA39" i="10"/>
  <c r="SA42" i="10"/>
  <c r="SA45" i="10"/>
  <c r="SA48" i="10"/>
  <c r="SA53" i="10"/>
  <c r="SA58" i="10"/>
  <c r="SB4" i="10"/>
  <c r="SB2" i="10" s="1"/>
  <c r="SC6" i="10"/>
  <c r="SB1" i="10"/>
  <c r="SB55" i="10" s="1"/>
  <c r="SB5" i="10"/>
  <c r="SB3" i="10"/>
  <c r="SA14" i="10"/>
  <c r="SA22" i="10"/>
  <c r="SA27" i="10"/>
  <c r="SA34" i="10"/>
  <c r="SA31" i="10"/>
  <c r="SA36" i="10"/>
  <c r="SA41" i="10"/>
  <c r="SA47" i="10"/>
  <c r="SA50" i="10"/>
  <c r="SA54" i="10"/>
  <c r="SA16" i="10"/>
  <c r="SA18" i="10"/>
  <c r="SA24" i="10"/>
  <c r="SA30" i="10"/>
  <c r="SA35" i="10"/>
  <c r="SA38" i="10"/>
  <c r="SA44" i="10"/>
  <c r="SA49" i="10"/>
  <c r="SA52" i="10"/>
  <c r="RZ10" i="9"/>
  <c r="RZ13" i="9"/>
  <c r="RZ9" i="9"/>
  <c r="RZ18" i="9"/>
  <c r="RZ15" i="9"/>
  <c r="RZ8" i="9"/>
  <c r="SA5" i="9"/>
  <c r="SB6" i="9"/>
  <c r="SA3" i="9"/>
  <c r="SA4" i="9"/>
  <c r="SA2" i="9" s="1"/>
  <c r="SA1" i="9"/>
  <c r="SA30" i="9" s="1"/>
  <c r="RZ16" i="9"/>
  <c r="RZ17" i="9"/>
  <c r="RZ12" i="9"/>
  <c r="RZ11" i="9"/>
  <c r="SA4" i="8"/>
  <c r="SA2" i="8" s="1"/>
  <c r="SB6" i="8"/>
  <c r="SA5" i="8"/>
  <c r="SA3" i="8"/>
  <c r="SA1" i="8"/>
  <c r="RZ15" i="8"/>
  <c r="RZ10" i="8"/>
  <c r="RZ18" i="8"/>
  <c r="RZ9" i="8"/>
  <c r="RZ12" i="8"/>
  <c r="RZ11" i="8"/>
  <c r="RZ14" i="8"/>
  <c r="RZ17" i="8"/>
  <c r="RZ13" i="8"/>
  <c r="RZ8" i="8"/>
  <c r="RZ16" i="8"/>
  <c r="RZ19" i="8"/>
  <c r="SA10" i="12" l="1"/>
  <c r="SA16" i="12"/>
  <c r="SA15" i="12"/>
  <c r="SA24" i="12"/>
  <c r="SA22" i="12"/>
  <c r="SA29" i="12"/>
  <c r="SA11" i="12"/>
  <c r="SA17" i="12"/>
  <c r="SA27" i="12"/>
  <c r="SA21" i="12"/>
  <c r="SA26" i="12"/>
  <c r="SA30" i="12"/>
  <c r="SA12" i="12"/>
  <c r="SA19" i="12"/>
  <c r="SA23" i="12"/>
  <c r="SA25" i="12"/>
  <c r="SA13" i="12"/>
  <c r="SA14" i="12"/>
  <c r="SA20" i="12"/>
  <c r="SA18" i="12"/>
  <c r="SA28" i="12"/>
  <c r="SA9" i="12"/>
  <c r="SA23" i="9"/>
  <c r="SA25" i="9"/>
  <c r="SA27" i="9"/>
  <c r="SA20" i="9"/>
  <c r="SA22" i="9"/>
  <c r="SA24" i="9"/>
  <c r="SA29" i="9"/>
  <c r="SA19" i="9"/>
  <c r="SA21" i="9"/>
  <c r="SA26" i="9"/>
  <c r="SA28" i="9"/>
  <c r="SA26" i="8"/>
  <c r="SA21" i="8"/>
  <c r="SA27" i="8"/>
  <c r="SA25" i="8"/>
  <c r="SA28" i="8"/>
  <c r="SA31" i="8"/>
  <c r="SA23" i="8"/>
  <c r="SA29" i="8"/>
  <c r="SA22" i="8"/>
  <c r="SA24" i="8"/>
  <c r="SA30" i="8"/>
  <c r="SA20" i="8"/>
  <c r="SB5" i="12"/>
  <c r="SB4" i="12"/>
  <c r="SB2" i="12" s="1"/>
  <c r="SC6" i="12"/>
  <c r="SB3" i="12"/>
  <c r="SB1" i="12"/>
  <c r="SB8" i="12" s="1"/>
  <c r="SB8" i="11"/>
  <c r="SB9" i="11"/>
  <c r="SB21" i="11"/>
  <c r="SB23" i="11"/>
  <c r="SB31" i="11"/>
  <c r="SB24" i="11"/>
  <c r="SB32" i="11"/>
  <c r="SB37" i="11"/>
  <c r="SB40" i="11"/>
  <c r="SB44" i="11"/>
  <c r="SB50" i="11"/>
  <c r="SB53" i="11"/>
  <c r="SB58" i="11"/>
  <c r="SB11" i="11"/>
  <c r="SB17" i="11"/>
  <c r="SB25" i="11"/>
  <c r="SB14" i="11"/>
  <c r="SB26" i="11"/>
  <c r="SB35" i="11"/>
  <c r="SB39" i="11"/>
  <c r="SB43" i="11"/>
  <c r="SB47" i="11"/>
  <c r="SB51" i="11"/>
  <c r="SB54" i="11"/>
  <c r="SB10" i="11"/>
  <c r="SB13" i="11"/>
  <c r="SB19" i="11"/>
  <c r="SB27" i="11"/>
  <c r="SB16" i="11"/>
  <c r="SB28" i="11"/>
  <c r="SB34" i="11"/>
  <c r="SB41" i="11"/>
  <c r="SB45" i="11"/>
  <c r="SB48" i="11"/>
  <c r="SB55" i="11"/>
  <c r="SB56" i="11"/>
  <c r="SD6" i="11"/>
  <c r="SC1" i="11"/>
  <c r="SC58" i="11" s="1"/>
  <c r="SC5" i="11"/>
  <c r="SC3" i="11"/>
  <c r="SC4" i="11"/>
  <c r="SC2" i="11" s="1"/>
  <c r="SB12" i="11"/>
  <c r="SB15" i="11"/>
  <c r="SB22" i="11"/>
  <c r="SB29" i="11"/>
  <c r="SB18" i="11"/>
  <c r="SB30" i="11"/>
  <c r="SB36" i="11"/>
  <c r="SB38" i="11"/>
  <c r="SB42" i="11"/>
  <c r="SB49" i="11"/>
  <c r="SB52" i="11"/>
  <c r="SB8" i="10"/>
  <c r="SB18" i="10"/>
  <c r="SB13" i="10"/>
  <c r="SB15" i="10"/>
  <c r="SB16" i="10"/>
  <c r="SB24" i="10"/>
  <c r="SB23" i="10"/>
  <c r="SB31" i="10"/>
  <c r="SB36" i="10"/>
  <c r="SB37" i="10"/>
  <c r="SB43" i="10"/>
  <c r="SB49" i="10"/>
  <c r="SB53" i="10"/>
  <c r="SB56" i="10"/>
  <c r="SB9" i="10"/>
  <c r="SB10" i="10"/>
  <c r="SB21" i="10"/>
  <c r="SB26" i="10"/>
  <c r="SB25" i="10"/>
  <c r="SB34" i="10"/>
  <c r="SB38" i="10"/>
  <c r="SB39" i="10"/>
  <c r="SB45" i="10"/>
  <c r="SB48" i="10"/>
  <c r="SB52" i="10"/>
  <c r="SB57" i="10"/>
  <c r="SB11" i="10"/>
  <c r="SB12" i="10"/>
  <c r="SB17" i="10"/>
  <c r="SB28" i="10"/>
  <c r="SB27" i="10"/>
  <c r="SB30" i="10"/>
  <c r="SB40" i="10"/>
  <c r="SB41" i="10"/>
  <c r="SB44" i="10"/>
  <c r="SB51" i="10"/>
  <c r="SB54" i="10"/>
  <c r="SB58" i="10"/>
  <c r="SD6" i="10"/>
  <c r="SC1" i="10"/>
  <c r="SC57" i="10" s="1"/>
  <c r="SC5" i="10"/>
  <c r="SC3" i="10"/>
  <c r="SC4" i="10"/>
  <c r="SC2" i="10" s="1"/>
  <c r="SB14" i="10"/>
  <c r="SB19" i="10"/>
  <c r="SB22" i="10"/>
  <c r="SB29" i="10"/>
  <c r="SB32" i="10"/>
  <c r="SB35" i="10"/>
  <c r="SB42" i="10"/>
  <c r="SB47" i="10"/>
  <c r="SB50" i="10"/>
  <c r="SA11" i="9"/>
  <c r="SA10" i="9"/>
  <c r="SA16" i="9"/>
  <c r="SA13" i="9"/>
  <c r="SA12" i="9"/>
  <c r="SA18" i="9"/>
  <c r="SB5" i="9"/>
  <c r="SB4" i="9"/>
  <c r="SB2" i="9" s="1"/>
  <c r="SC6" i="9"/>
  <c r="SB3" i="9"/>
  <c r="SB1" i="9"/>
  <c r="SA14" i="9"/>
  <c r="SA9" i="9"/>
  <c r="SA8" i="9"/>
  <c r="SA15" i="9"/>
  <c r="SA17" i="9"/>
  <c r="SA12" i="8"/>
  <c r="SA11" i="8"/>
  <c r="SA17" i="8"/>
  <c r="SA14" i="8"/>
  <c r="SA13" i="8"/>
  <c r="SA19" i="8"/>
  <c r="SA8" i="8"/>
  <c r="SC6" i="8"/>
  <c r="SB5" i="8"/>
  <c r="SB4" i="8"/>
  <c r="SB2" i="8" s="1"/>
  <c r="SB3" i="8"/>
  <c r="SB1" i="8"/>
  <c r="SA15" i="8"/>
  <c r="SA16" i="8"/>
  <c r="SA10" i="8"/>
  <c r="SA9" i="8"/>
  <c r="SA18" i="8"/>
  <c r="SB11" i="12" l="1"/>
  <c r="SB17" i="12"/>
  <c r="SB22" i="12"/>
  <c r="SB23" i="12"/>
  <c r="SB25" i="12"/>
  <c r="SB12" i="12"/>
  <c r="SB14" i="12"/>
  <c r="SB26" i="12"/>
  <c r="SB27" i="12"/>
  <c r="SB13" i="12"/>
  <c r="SB15" i="12"/>
  <c r="SB18" i="12"/>
  <c r="SB24" i="12"/>
  <c r="SB28" i="12"/>
  <c r="SB10" i="12"/>
  <c r="SB16" i="12"/>
  <c r="SB20" i="12"/>
  <c r="SB19" i="12"/>
  <c r="SB21" i="12"/>
  <c r="SB29" i="12"/>
  <c r="SB30" i="12"/>
  <c r="SB9" i="12"/>
  <c r="SB23" i="9"/>
  <c r="SB26" i="9"/>
  <c r="SB29" i="9"/>
  <c r="SB20" i="9"/>
  <c r="SB28" i="9"/>
  <c r="SB27" i="9"/>
  <c r="SB22" i="9"/>
  <c r="SB24" i="9"/>
  <c r="SB21" i="9"/>
  <c r="SB30" i="9"/>
  <c r="SB19" i="9"/>
  <c r="SB25" i="9"/>
  <c r="SB25" i="8"/>
  <c r="SB28" i="8"/>
  <c r="SB31" i="8"/>
  <c r="SB27" i="8"/>
  <c r="SB29" i="8"/>
  <c r="SB21" i="8"/>
  <c r="SB23" i="8"/>
  <c r="SB26" i="8"/>
  <c r="SB22" i="8"/>
  <c r="SB24" i="8"/>
  <c r="SB30" i="8"/>
  <c r="SB20" i="8"/>
  <c r="SC9" i="11"/>
  <c r="SC11" i="11"/>
  <c r="SC12" i="10"/>
  <c r="SC10" i="10"/>
  <c r="SC14" i="10"/>
  <c r="SC4" i="12"/>
  <c r="SC2" i="12" s="1"/>
  <c r="SD6" i="12"/>
  <c r="SC5" i="12"/>
  <c r="SC3" i="12"/>
  <c r="SC1" i="12"/>
  <c r="SC8" i="12" s="1"/>
  <c r="SD5" i="11"/>
  <c r="SD3" i="11"/>
  <c r="SD4" i="11"/>
  <c r="SD2" i="11" s="1"/>
  <c r="SE6" i="11"/>
  <c r="SD1" i="11"/>
  <c r="SD58" i="11" s="1"/>
  <c r="SC16" i="11"/>
  <c r="SC19" i="11"/>
  <c r="SC25" i="11"/>
  <c r="SC36" i="11"/>
  <c r="SC30" i="11"/>
  <c r="SC40" i="11"/>
  <c r="SC42" i="11"/>
  <c r="SC45" i="11"/>
  <c r="SC52" i="11"/>
  <c r="SC55" i="11"/>
  <c r="SC8" i="11"/>
  <c r="SC13" i="11"/>
  <c r="SC21" i="11"/>
  <c r="SC22" i="11"/>
  <c r="SC27" i="11"/>
  <c r="SC24" i="11"/>
  <c r="SC38" i="11"/>
  <c r="SC37" i="11"/>
  <c r="SC44" i="11"/>
  <c r="SC48" i="11"/>
  <c r="SC53" i="11"/>
  <c r="SC57" i="11"/>
  <c r="SC8" i="10"/>
  <c r="SC23" i="10"/>
  <c r="SC10" i="11"/>
  <c r="SC14" i="11"/>
  <c r="SC15" i="11"/>
  <c r="SC34" i="11"/>
  <c r="SC29" i="11"/>
  <c r="SC26" i="11"/>
  <c r="SC32" i="11"/>
  <c r="SC39" i="11"/>
  <c r="SC47" i="11"/>
  <c r="SC51" i="11"/>
  <c r="SC50" i="11"/>
  <c r="SC56" i="11"/>
  <c r="SC12" i="11"/>
  <c r="SC18" i="11"/>
  <c r="SC17" i="11"/>
  <c r="SC23" i="11"/>
  <c r="SC31" i="11"/>
  <c r="SC28" i="11"/>
  <c r="SC35" i="11"/>
  <c r="SC41" i="11"/>
  <c r="SC43" i="11"/>
  <c r="SC49" i="11"/>
  <c r="SC54" i="11"/>
  <c r="SC16" i="10"/>
  <c r="SC9" i="10"/>
  <c r="SC17" i="10"/>
  <c r="SC24" i="10"/>
  <c r="SC27" i="10"/>
  <c r="SC30" i="10"/>
  <c r="SC40" i="10"/>
  <c r="SC41" i="10"/>
  <c r="SC44" i="10"/>
  <c r="SC50" i="10"/>
  <c r="SC55" i="10"/>
  <c r="SC58" i="10"/>
  <c r="SC11" i="10"/>
  <c r="SC18" i="10"/>
  <c r="SC26" i="10"/>
  <c r="SC29" i="10"/>
  <c r="SC32" i="10"/>
  <c r="SC35" i="10"/>
  <c r="SC42" i="10"/>
  <c r="SC48" i="10"/>
  <c r="SC51" i="10"/>
  <c r="SC54" i="10"/>
  <c r="SD5" i="10"/>
  <c r="SD3" i="10"/>
  <c r="SD4" i="10"/>
  <c r="SD2" i="10" s="1"/>
  <c r="SD1" i="10"/>
  <c r="SD56" i="10" s="1"/>
  <c r="SE6" i="10"/>
  <c r="SC13" i="10"/>
  <c r="SC21" i="10"/>
  <c r="SC28" i="10"/>
  <c r="SC31" i="10"/>
  <c r="SC36" i="10"/>
  <c r="SC37" i="10"/>
  <c r="SC43" i="10"/>
  <c r="SC47" i="10"/>
  <c r="SC52" i="10"/>
  <c r="SC56" i="10"/>
  <c r="SC22" i="10"/>
  <c r="SC15" i="10"/>
  <c r="SC19" i="10"/>
  <c r="SC25" i="10"/>
  <c r="SC34" i="10"/>
  <c r="SC38" i="10"/>
  <c r="SC39" i="10"/>
  <c r="SC45" i="10"/>
  <c r="SC49" i="10"/>
  <c r="SC53" i="10"/>
  <c r="SB15" i="9"/>
  <c r="SB12" i="9"/>
  <c r="SB11" i="9"/>
  <c r="SB8" i="9"/>
  <c r="SB13" i="9"/>
  <c r="SB10" i="9"/>
  <c r="SB9" i="9"/>
  <c r="SB14" i="9"/>
  <c r="SB18" i="9"/>
  <c r="SB17" i="9"/>
  <c r="SC4" i="9"/>
  <c r="SC2" i="9" s="1"/>
  <c r="SD6" i="9"/>
  <c r="SC5" i="9"/>
  <c r="SC1" i="9"/>
  <c r="SC3" i="9"/>
  <c r="SB16" i="9"/>
  <c r="SB14" i="8"/>
  <c r="SB9" i="8"/>
  <c r="SB10" i="8"/>
  <c r="SB12" i="8"/>
  <c r="SB11" i="8"/>
  <c r="SB17" i="8"/>
  <c r="SB13" i="8"/>
  <c r="SB19" i="8"/>
  <c r="SB8" i="8"/>
  <c r="SC5" i="8"/>
  <c r="SC4" i="8"/>
  <c r="SC2" i="8" s="1"/>
  <c r="SD6" i="8"/>
  <c r="SC1" i="8"/>
  <c r="SC3" i="8"/>
  <c r="SB15" i="8"/>
  <c r="SB16" i="8"/>
  <c r="SB18" i="8"/>
  <c r="SC13" i="12" l="1"/>
  <c r="SC15" i="12"/>
  <c r="SC21" i="12"/>
  <c r="SC26" i="12"/>
  <c r="SC28" i="12"/>
  <c r="SC30" i="12"/>
  <c r="SC10" i="12"/>
  <c r="SC16" i="12"/>
  <c r="SC25" i="12"/>
  <c r="SC29" i="12"/>
  <c r="SC20" i="12"/>
  <c r="SC11" i="12"/>
  <c r="SC19" i="12"/>
  <c r="SC18" i="12"/>
  <c r="SC23" i="12"/>
  <c r="SC24" i="12"/>
  <c r="SC12" i="12"/>
  <c r="SC14" i="12"/>
  <c r="SC17" i="12"/>
  <c r="SC22" i="12"/>
  <c r="SC27" i="12"/>
  <c r="SC9" i="12"/>
  <c r="SC20" i="9"/>
  <c r="SC26" i="9"/>
  <c r="SC21" i="9"/>
  <c r="SC19" i="9"/>
  <c r="SC24" i="9"/>
  <c r="SC30" i="9"/>
  <c r="SC22" i="9"/>
  <c r="SC23" i="9"/>
  <c r="SC28" i="9"/>
  <c r="SC27" i="9"/>
  <c r="SC25" i="9"/>
  <c r="SC29" i="9"/>
  <c r="SC24" i="8"/>
  <c r="SC23" i="8"/>
  <c r="SC25" i="8"/>
  <c r="SC21" i="8"/>
  <c r="SC30" i="8"/>
  <c r="SC29" i="8"/>
  <c r="SC26" i="8"/>
  <c r="SC27" i="8"/>
  <c r="SC31" i="8"/>
  <c r="SC22" i="8"/>
  <c r="SC28" i="8"/>
  <c r="SC20" i="8"/>
  <c r="SE6" i="12"/>
  <c r="SD5" i="12"/>
  <c r="SD4" i="12"/>
  <c r="SD2" i="12" s="1"/>
  <c r="SD1" i="12"/>
  <c r="SD8" i="12" s="1"/>
  <c r="SD3" i="12"/>
  <c r="SD9" i="11"/>
  <c r="SD10" i="11"/>
  <c r="SD18" i="11"/>
  <c r="SD17" i="11"/>
  <c r="SD28" i="11"/>
  <c r="SD27" i="11"/>
  <c r="SD34" i="11"/>
  <c r="SD38" i="11"/>
  <c r="SD42" i="11"/>
  <c r="SD43" i="11"/>
  <c r="SD50" i="11"/>
  <c r="SD55" i="11"/>
  <c r="SD11" i="11"/>
  <c r="SD12" i="11"/>
  <c r="SD21" i="11"/>
  <c r="SD19" i="11"/>
  <c r="SD30" i="11"/>
  <c r="SD29" i="11"/>
  <c r="SD36" i="11"/>
  <c r="SD40" i="11"/>
  <c r="SD44" i="11"/>
  <c r="SD45" i="11"/>
  <c r="SD53" i="11"/>
  <c r="SD56" i="11"/>
  <c r="SD14" i="11"/>
  <c r="SD22" i="11"/>
  <c r="SD13" i="11"/>
  <c r="SD24" i="11"/>
  <c r="SD23" i="11"/>
  <c r="SD31" i="11"/>
  <c r="SD32" i="11"/>
  <c r="SD39" i="11"/>
  <c r="SD49" i="11"/>
  <c r="SD48" i="11"/>
  <c r="SD54" i="11"/>
  <c r="SD57" i="11"/>
  <c r="SE5" i="11"/>
  <c r="SE3" i="11"/>
  <c r="SE4" i="11"/>
  <c r="SE2" i="11" s="1"/>
  <c r="SF6" i="11"/>
  <c r="SE1" i="11"/>
  <c r="SE58" i="11" s="1"/>
  <c r="SD8" i="11"/>
  <c r="SD16" i="11"/>
  <c r="SD15" i="11"/>
  <c r="SD26" i="11"/>
  <c r="SD25" i="11"/>
  <c r="SD37" i="11"/>
  <c r="SD35" i="11"/>
  <c r="SD41" i="11"/>
  <c r="SD47" i="11"/>
  <c r="SD51" i="11"/>
  <c r="SD52" i="11"/>
  <c r="SE5" i="10"/>
  <c r="SE3" i="10"/>
  <c r="SE4" i="10"/>
  <c r="SE2" i="10" s="1"/>
  <c r="SF6" i="10"/>
  <c r="SE1" i="10"/>
  <c r="SE58" i="10" s="1"/>
  <c r="SD10" i="10"/>
  <c r="SD19" i="10"/>
  <c r="SD15" i="10"/>
  <c r="SD21" i="10"/>
  <c r="SD26" i="10"/>
  <c r="SD29" i="10"/>
  <c r="SD37" i="10"/>
  <c r="SD40" i="10"/>
  <c r="SD43" i="10"/>
  <c r="SD49" i="10"/>
  <c r="SD53" i="10"/>
  <c r="SD57" i="10"/>
  <c r="SD17" i="10"/>
  <c r="SD12" i="10"/>
  <c r="SD9" i="10"/>
  <c r="SD22" i="10"/>
  <c r="SD25" i="10"/>
  <c r="SD28" i="10"/>
  <c r="SD31" i="10"/>
  <c r="SD39" i="10"/>
  <c r="SD42" i="10"/>
  <c r="SD45" i="10"/>
  <c r="SD50" i="10"/>
  <c r="SD54" i="10"/>
  <c r="SD58" i="10"/>
  <c r="SD14" i="10"/>
  <c r="SD11" i="10"/>
  <c r="SD23" i="10"/>
  <c r="SD27" i="10"/>
  <c r="SD30" i="10"/>
  <c r="SD34" i="10"/>
  <c r="SD36" i="10"/>
  <c r="SD41" i="10"/>
  <c r="SD47" i="10"/>
  <c r="SD51" i="10"/>
  <c r="SD55" i="10"/>
  <c r="SD8" i="10"/>
  <c r="SD16" i="10"/>
  <c r="SD13" i="10"/>
  <c r="SD18" i="10"/>
  <c r="SD24" i="10"/>
  <c r="SD32" i="10"/>
  <c r="SD35" i="10"/>
  <c r="SD38" i="10"/>
  <c r="SD44" i="10"/>
  <c r="SD48" i="10"/>
  <c r="SD52" i="10"/>
  <c r="SC11" i="8"/>
  <c r="SC12" i="9"/>
  <c r="SC11" i="9"/>
  <c r="SC15" i="9"/>
  <c r="SC18" i="9"/>
  <c r="SC14" i="9"/>
  <c r="SC13" i="9"/>
  <c r="SC17" i="9"/>
  <c r="SC9" i="8"/>
  <c r="SC8" i="9"/>
  <c r="SE6" i="9"/>
  <c r="SD5" i="9"/>
  <c r="SD1" i="9"/>
  <c r="SD30" i="9" s="1"/>
  <c r="SD4" i="9"/>
  <c r="SD2" i="9" s="1"/>
  <c r="SD3" i="9"/>
  <c r="SC10" i="9"/>
  <c r="SC9" i="9"/>
  <c r="SC16" i="9"/>
  <c r="SC15" i="8"/>
  <c r="SC14" i="8"/>
  <c r="SC10" i="8"/>
  <c r="SC13" i="8"/>
  <c r="SC8" i="8"/>
  <c r="SC16" i="8"/>
  <c r="SC19" i="8"/>
  <c r="SD5" i="8"/>
  <c r="SD4" i="8"/>
  <c r="SD2" i="8" s="1"/>
  <c r="SE6" i="8"/>
  <c r="SD1" i="8"/>
  <c r="SD3" i="8"/>
  <c r="SC18" i="8"/>
  <c r="SC12" i="8"/>
  <c r="SC17" i="8"/>
  <c r="SD13" i="12" l="1"/>
  <c r="SD14" i="12"/>
  <c r="SD24" i="12"/>
  <c r="SD26" i="12"/>
  <c r="SD28" i="12"/>
  <c r="SD10" i="12"/>
  <c r="SD15" i="12"/>
  <c r="SD21" i="12"/>
  <c r="SD19" i="12"/>
  <c r="SD29" i="12"/>
  <c r="SD11" i="12"/>
  <c r="SD17" i="12"/>
  <c r="SD16" i="12"/>
  <c r="SD25" i="12"/>
  <c r="SD23" i="12"/>
  <c r="SD12" i="12"/>
  <c r="SD18" i="12"/>
  <c r="SD20" i="12"/>
  <c r="SD22" i="12"/>
  <c r="SD27" i="12"/>
  <c r="SD30" i="12"/>
  <c r="SD9" i="12"/>
  <c r="SD24" i="9"/>
  <c r="SD22" i="9"/>
  <c r="SD21" i="9"/>
  <c r="SD19" i="9"/>
  <c r="SD28" i="9"/>
  <c r="SD25" i="9"/>
  <c r="SD23" i="9"/>
  <c r="SD29" i="9"/>
  <c r="SD20" i="9"/>
  <c r="SD26" i="9"/>
  <c r="SD27" i="9"/>
  <c r="SD23" i="8"/>
  <c r="SD29" i="8"/>
  <c r="SD24" i="8"/>
  <c r="SD21" i="8"/>
  <c r="SD26" i="8"/>
  <c r="SD28" i="8"/>
  <c r="SD25" i="8"/>
  <c r="SD30" i="8"/>
  <c r="SD31" i="8"/>
  <c r="SD22" i="8"/>
  <c r="SD27" i="8"/>
  <c r="SD20" i="8"/>
  <c r="SE9" i="11"/>
  <c r="SE8" i="11"/>
  <c r="SE11" i="11"/>
  <c r="SE15" i="10"/>
  <c r="SE5" i="12"/>
  <c r="SE4" i="12"/>
  <c r="SE2" i="12" s="1"/>
  <c r="SF6" i="12"/>
  <c r="SE1" i="12"/>
  <c r="SE8" i="12" s="1"/>
  <c r="SE3" i="12"/>
  <c r="SE10" i="11"/>
  <c r="SE17" i="11"/>
  <c r="SE18" i="11"/>
  <c r="SE28" i="11"/>
  <c r="SE27" i="11"/>
  <c r="SE37" i="11"/>
  <c r="SE36" i="11"/>
  <c r="SE40" i="11"/>
  <c r="SE47" i="11"/>
  <c r="SE51" i="11"/>
  <c r="SE56" i="11"/>
  <c r="SF4" i="11"/>
  <c r="SF2" i="11" s="1"/>
  <c r="SF1" i="11"/>
  <c r="SF56" i="11" s="1"/>
  <c r="SF5" i="11"/>
  <c r="SF3" i="11"/>
  <c r="SE13" i="11"/>
  <c r="SE12" i="11"/>
  <c r="SE22" i="11"/>
  <c r="SE21" i="11"/>
  <c r="SE30" i="11"/>
  <c r="SE29" i="11"/>
  <c r="SE41" i="11"/>
  <c r="SE32" i="11"/>
  <c r="SE43" i="11"/>
  <c r="SE49" i="11"/>
  <c r="SE52" i="11"/>
  <c r="SE55" i="11"/>
  <c r="SE19" i="11"/>
  <c r="SE14" i="11"/>
  <c r="SE24" i="11"/>
  <c r="SE23" i="11"/>
  <c r="SE31" i="11"/>
  <c r="SE42" i="11"/>
  <c r="SE39" i="11"/>
  <c r="SE45" i="11"/>
  <c r="SE50" i="11"/>
  <c r="SE53" i="11"/>
  <c r="SE57" i="11"/>
  <c r="SE15" i="11"/>
  <c r="SE16" i="11"/>
  <c r="SE26" i="11"/>
  <c r="SE25" i="11"/>
  <c r="SE35" i="11"/>
  <c r="SE34" i="11"/>
  <c r="SE38" i="11"/>
  <c r="SE44" i="11"/>
  <c r="SE48" i="11"/>
  <c r="SE54" i="11"/>
  <c r="SF4" i="10"/>
  <c r="SF2" i="10" s="1"/>
  <c r="SF1" i="10"/>
  <c r="SF57" i="10" s="1"/>
  <c r="SF5" i="10"/>
  <c r="SF3" i="10"/>
  <c r="SE8" i="10"/>
  <c r="SE16" i="10"/>
  <c r="SE22" i="10"/>
  <c r="SE27" i="10"/>
  <c r="SE34" i="10"/>
  <c r="SE31" i="10"/>
  <c r="SE36" i="10"/>
  <c r="SE41" i="10"/>
  <c r="SE47" i="10"/>
  <c r="SE50" i="10"/>
  <c r="SE55" i="10"/>
  <c r="SE11" i="10"/>
  <c r="SE10" i="10"/>
  <c r="SE21" i="10"/>
  <c r="SE18" i="10"/>
  <c r="SE24" i="10"/>
  <c r="SE30" i="10"/>
  <c r="SE35" i="10"/>
  <c r="SE38" i="10"/>
  <c r="SE44" i="10"/>
  <c r="SE49" i="10"/>
  <c r="SE52" i="10"/>
  <c r="SE56" i="10"/>
  <c r="SE9" i="10"/>
  <c r="SE12" i="10"/>
  <c r="SE17" i="10"/>
  <c r="SE23" i="10"/>
  <c r="SE26" i="10"/>
  <c r="SE32" i="10"/>
  <c r="SE37" i="10"/>
  <c r="SE40" i="10"/>
  <c r="SE43" i="10"/>
  <c r="SE48" i="10"/>
  <c r="SE53" i="10"/>
  <c r="SE57" i="10"/>
  <c r="SE13" i="10"/>
  <c r="SE14" i="10"/>
  <c r="SE19" i="10"/>
  <c r="SE25" i="10"/>
  <c r="SE28" i="10"/>
  <c r="SE29" i="10"/>
  <c r="SE39" i="10"/>
  <c r="SE42" i="10"/>
  <c r="SE45" i="10"/>
  <c r="SE51" i="10"/>
  <c r="SE54" i="10"/>
  <c r="SD16" i="9"/>
  <c r="SD12" i="9"/>
  <c r="SD11" i="9"/>
  <c r="SD15" i="9"/>
  <c r="SD14" i="9"/>
  <c r="SD13" i="9"/>
  <c r="SD17" i="9"/>
  <c r="SD8" i="9"/>
  <c r="SE5" i="9"/>
  <c r="SF6" i="9"/>
  <c r="SE4" i="9"/>
  <c r="SE2" i="9" s="1"/>
  <c r="SE3" i="9"/>
  <c r="SE1" i="9"/>
  <c r="SD18" i="9"/>
  <c r="SD10" i="9"/>
  <c r="SD9" i="9"/>
  <c r="SE4" i="8"/>
  <c r="SE2" i="8" s="1"/>
  <c r="SF6" i="8"/>
  <c r="SE5" i="8"/>
  <c r="SE3" i="8"/>
  <c r="SE1" i="8"/>
  <c r="SD15" i="8"/>
  <c r="SD10" i="8"/>
  <c r="SD18" i="8"/>
  <c r="SD9" i="8"/>
  <c r="SD12" i="8"/>
  <c r="SD11" i="8"/>
  <c r="SD14" i="8"/>
  <c r="SD17" i="8"/>
  <c r="SD13" i="8"/>
  <c r="SD8" i="8"/>
  <c r="SD16" i="8"/>
  <c r="SD19" i="8"/>
  <c r="SE10" i="12" l="1"/>
  <c r="SE16" i="12"/>
  <c r="SE19" i="12"/>
  <c r="SE20" i="12"/>
  <c r="SE18" i="12"/>
  <c r="SE29" i="12"/>
  <c r="SE11" i="12"/>
  <c r="SE17" i="12"/>
  <c r="SE23" i="12"/>
  <c r="SE24" i="12"/>
  <c r="SE22" i="12"/>
  <c r="SE30" i="12"/>
  <c r="SE12" i="12"/>
  <c r="SE14" i="12"/>
  <c r="SE21" i="12"/>
  <c r="SE26" i="12"/>
  <c r="SE13" i="12"/>
  <c r="SE15" i="12"/>
  <c r="SE27" i="12"/>
  <c r="SE25" i="12"/>
  <c r="SE28" i="12"/>
  <c r="SE9" i="12"/>
  <c r="SF8" i="10"/>
  <c r="SF15" i="10"/>
  <c r="SF28" i="10"/>
  <c r="SF12" i="10"/>
  <c r="SF14" i="10"/>
  <c r="SF13" i="10"/>
  <c r="SF19" i="10"/>
  <c r="SF17" i="10"/>
  <c r="SF26" i="10"/>
  <c r="SF27" i="10"/>
  <c r="SF30" i="10"/>
  <c r="SF40" i="10"/>
  <c r="SF41" i="10"/>
  <c r="SF44" i="10"/>
  <c r="SF51" i="10"/>
  <c r="SF54" i="10"/>
  <c r="SF58" i="10"/>
  <c r="SF8" i="11"/>
  <c r="SF12" i="11"/>
  <c r="SF21" i="11"/>
  <c r="SF22" i="11"/>
  <c r="SF23" i="11"/>
  <c r="SF31" i="11"/>
  <c r="SF28" i="11"/>
  <c r="SF36" i="11"/>
  <c r="SF38" i="11"/>
  <c r="SF48" i="11"/>
  <c r="SF49" i="11"/>
  <c r="SF53" i="11"/>
  <c r="SF57" i="11"/>
  <c r="SF29" i="10"/>
  <c r="SF32" i="10"/>
  <c r="SF35" i="10"/>
  <c r="SF42" i="10"/>
  <c r="SF47" i="10"/>
  <c r="SF50" i="10"/>
  <c r="SF55" i="10"/>
  <c r="SF13" i="11"/>
  <c r="SF15" i="11"/>
  <c r="SF14" i="11"/>
  <c r="SF25" i="11"/>
  <c r="SF32" i="11"/>
  <c r="SF30" i="11"/>
  <c r="SF37" i="11"/>
  <c r="SF40" i="11"/>
  <c r="SF42" i="11"/>
  <c r="SF50" i="11"/>
  <c r="SF55" i="11"/>
  <c r="SF58" i="11"/>
  <c r="SF9" i="10"/>
  <c r="SF18" i="10"/>
  <c r="SF16" i="10"/>
  <c r="SF22" i="10"/>
  <c r="SF23" i="10"/>
  <c r="SF31" i="10"/>
  <c r="SF36" i="10"/>
  <c r="SF37" i="10"/>
  <c r="SF43" i="10"/>
  <c r="SF49" i="10"/>
  <c r="SF53" i="10"/>
  <c r="SF56" i="10"/>
  <c r="SF9" i="11"/>
  <c r="SF17" i="11"/>
  <c r="SF16" i="11"/>
  <c r="SF27" i="11"/>
  <c r="SF24" i="11"/>
  <c r="SF35" i="11"/>
  <c r="SF39" i="11"/>
  <c r="SF43" i="11"/>
  <c r="SF44" i="11"/>
  <c r="SF51" i="11"/>
  <c r="SF54" i="11"/>
  <c r="SF11" i="10"/>
  <c r="SF10" i="10"/>
  <c r="SF21" i="10"/>
  <c r="SF24" i="10"/>
  <c r="SF25" i="10"/>
  <c r="SF34" i="10"/>
  <c r="SF38" i="10"/>
  <c r="SF39" i="10"/>
  <c r="SF45" i="10"/>
  <c r="SF48" i="10"/>
  <c r="SF52" i="10"/>
  <c r="SF10" i="11"/>
  <c r="SF11" i="11"/>
  <c r="SF19" i="11"/>
  <c r="SF18" i="11"/>
  <c r="SF29" i="11"/>
  <c r="SF26" i="11"/>
  <c r="SF34" i="11"/>
  <c r="SF41" i="11"/>
  <c r="SF45" i="11"/>
  <c r="SF47" i="11"/>
  <c r="SF52" i="11"/>
  <c r="SE20" i="9"/>
  <c r="SE25" i="9"/>
  <c r="SE24" i="9"/>
  <c r="SE23" i="9"/>
  <c r="SE27" i="9"/>
  <c r="SE19" i="9"/>
  <c r="SE22" i="9"/>
  <c r="SE28" i="9"/>
  <c r="SE30" i="9"/>
  <c r="SE29" i="9"/>
  <c r="SE21" i="9"/>
  <c r="SE26" i="9"/>
  <c r="SE22" i="8"/>
  <c r="SE21" i="8"/>
  <c r="SE30" i="8"/>
  <c r="SE23" i="8"/>
  <c r="SE25" i="8"/>
  <c r="SE27" i="8"/>
  <c r="SE24" i="8"/>
  <c r="SE28" i="8"/>
  <c r="SE31" i="8"/>
  <c r="SE26" i="8"/>
  <c r="SE29" i="8"/>
  <c r="SE20" i="8"/>
  <c r="SF5" i="12"/>
  <c r="SF4" i="12"/>
  <c r="SF2" i="12" s="1"/>
  <c r="SF3" i="12"/>
  <c r="SF1" i="12"/>
  <c r="SF8" i="12" s="1"/>
  <c r="SE13" i="9"/>
  <c r="SE11" i="9"/>
  <c r="SE9" i="9"/>
  <c r="SE8" i="9"/>
  <c r="SE10" i="9"/>
  <c r="SF5" i="9"/>
  <c r="SF4" i="9"/>
  <c r="SF2" i="9" s="1"/>
  <c r="SF3" i="9"/>
  <c r="SF1" i="9"/>
  <c r="SE15" i="9"/>
  <c r="SE12" i="9"/>
  <c r="SE14" i="9"/>
  <c r="SE17" i="9"/>
  <c r="SE16" i="9"/>
  <c r="SE18" i="9"/>
  <c r="SE12" i="8"/>
  <c r="SE11" i="8"/>
  <c r="SE17" i="8"/>
  <c r="SE14" i="8"/>
  <c r="SE13" i="8"/>
  <c r="SE19" i="8"/>
  <c r="SE8" i="8"/>
  <c r="SF5" i="8"/>
  <c r="SF4" i="8"/>
  <c r="SF2" i="8" s="1"/>
  <c r="SF3" i="8"/>
  <c r="SF1" i="8"/>
  <c r="SF16" i="8" s="1"/>
  <c r="SE15" i="8"/>
  <c r="SE16" i="8"/>
  <c r="SE10" i="8"/>
  <c r="SE9" i="8"/>
  <c r="SE18" i="8"/>
  <c r="SF11" i="12" l="1"/>
  <c r="SF18" i="12"/>
  <c r="SF20" i="12"/>
  <c r="SF23" i="12"/>
  <c r="SF21" i="12"/>
  <c r="SF28" i="12"/>
  <c r="SF12" i="12"/>
  <c r="SF17" i="12"/>
  <c r="SF26" i="12"/>
  <c r="SF27" i="12"/>
  <c r="SF25" i="12"/>
  <c r="SF29" i="12"/>
  <c r="SF13" i="12"/>
  <c r="SF15" i="12"/>
  <c r="SF14" i="12"/>
  <c r="SF10" i="12"/>
  <c r="SF16" i="12"/>
  <c r="SF22" i="12"/>
  <c r="SF19" i="12"/>
  <c r="SF24" i="12"/>
  <c r="SF30" i="12"/>
  <c r="SF9" i="12"/>
  <c r="SF15" i="9"/>
  <c r="SF17" i="9"/>
  <c r="SF10" i="9"/>
  <c r="SF12" i="9"/>
  <c r="SF9" i="9"/>
  <c r="SF16" i="9"/>
  <c r="SF13" i="9"/>
  <c r="SF8" i="9"/>
  <c r="SF18" i="9"/>
  <c r="SF19" i="8"/>
  <c r="SF14" i="8"/>
  <c r="SF29" i="8"/>
  <c r="SF13" i="8"/>
  <c r="SF28" i="8"/>
  <c r="SF12" i="8"/>
  <c r="SF23" i="9"/>
  <c r="SF26" i="9"/>
  <c r="SF15" i="8"/>
  <c r="SF26" i="8"/>
  <c r="SF10" i="8"/>
  <c r="SF25" i="8"/>
  <c r="SF9" i="8"/>
  <c r="SF24" i="8"/>
  <c r="SF8" i="8"/>
  <c r="SF28" i="9"/>
  <c r="SF21" i="9"/>
  <c r="SF27" i="9"/>
  <c r="SF30" i="9"/>
  <c r="SF11" i="9"/>
  <c r="SF14" i="9"/>
  <c r="SF27" i="8"/>
  <c r="SF11" i="8"/>
  <c r="SF22" i="8"/>
  <c r="SF21" i="8"/>
  <c r="SF20" i="8"/>
  <c r="SF31" i="8"/>
  <c r="SF22" i="9"/>
  <c r="SF20" i="9"/>
  <c r="SF25" i="9"/>
  <c r="SF30" i="8"/>
  <c r="SF23" i="8"/>
  <c r="SF18" i="8"/>
  <c r="SF17" i="8"/>
  <c r="SF19" i="9"/>
  <c r="SF24" i="9"/>
  <c r="SF29" i="9"/>
</calcChain>
</file>

<file path=xl/sharedStrings.xml><?xml version="1.0" encoding="utf-8"?>
<sst xmlns="http://schemas.openxmlformats.org/spreadsheetml/2006/main" count="562" uniqueCount="206">
  <si>
    <t>Mettre l'année en D1</t>
  </si>
  <si>
    <t>liste automatique des jours fériés</t>
  </si>
  <si>
    <t>01 janvier</t>
  </si>
  <si>
    <t>Pâques</t>
  </si>
  <si>
    <t>lundi Pâques</t>
  </si>
  <si>
    <t>01 mai</t>
  </si>
  <si>
    <t>08mai</t>
  </si>
  <si>
    <t>Ascension</t>
  </si>
  <si>
    <t>Pentecôte</t>
  </si>
  <si>
    <t>lundi Pentecôte</t>
  </si>
  <si>
    <t>14 juillet</t>
  </si>
  <si>
    <t>15 août</t>
  </si>
  <si>
    <t>01novembre</t>
  </si>
  <si>
    <t>11 novembre</t>
  </si>
  <si>
    <t>noël</t>
  </si>
  <si>
    <t>mois</t>
  </si>
  <si>
    <t>N° semaine</t>
  </si>
  <si>
    <t xml:space="preserve"> </t>
  </si>
  <si>
    <t>autres jour fériés</t>
  </si>
  <si>
    <t>congés d'été</t>
  </si>
  <si>
    <t>Référence</t>
  </si>
  <si>
    <t>Commande</t>
  </si>
  <si>
    <t>Client</t>
  </si>
  <si>
    <t>Quantité</t>
  </si>
  <si>
    <t>Date de livraison</t>
  </si>
  <si>
    <t>Durée U</t>
  </si>
  <si>
    <t>Durée totale</t>
  </si>
  <si>
    <t>Délai</t>
  </si>
  <si>
    <t xml:space="preserve">Temps 100/h </t>
  </si>
  <si>
    <t>Durée de l'opération en 100 ème /H
pour 1 piéce</t>
  </si>
  <si>
    <t>découpe</t>
  </si>
  <si>
    <t xml:space="preserve"> cubage</t>
  </si>
  <si>
    <t xml:space="preserve"> tournage</t>
  </si>
  <si>
    <t xml:space="preserve"> fraisage</t>
  </si>
  <si>
    <t xml:space="preserve"> finition</t>
  </si>
  <si>
    <t xml:space="preserve"> sous traitance</t>
  </si>
  <si>
    <t xml:space="preserve"> attente matière.</t>
  </si>
  <si>
    <t>TAKI</t>
  </si>
  <si>
    <t>DOOSAN</t>
  </si>
  <si>
    <t>TOS</t>
  </si>
  <si>
    <t>TRENS</t>
  </si>
  <si>
    <t>UNIVERS</t>
  </si>
  <si>
    <t>JOHN FORD</t>
  </si>
  <si>
    <t>MAXIMART</t>
  </si>
  <si>
    <t>DUFOUR</t>
  </si>
  <si>
    <t>Poste</t>
  </si>
  <si>
    <t>Scie</t>
  </si>
  <si>
    <t>avancement</t>
  </si>
  <si>
    <t>Prévisionnel</t>
  </si>
  <si>
    <t>Réél</t>
  </si>
  <si>
    <t>Jours</t>
  </si>
  <si>
    <t>Corning</t>
  </si>
  <si>
    <t>I-P-103</t>
  </si>
  <si>
    <t>I-P-100</t>
  </si>
  <si>
    <t>2054P-0000032433</t>
  </si>
  <si>
    <t>I-P-112-D</t>
  </si>
  <si>
    <t>2054P-0000033416</t>
  </si>
  <si>
    <t>I-P-113-B</t>
  </si>
  <si>
    <t>I-P-114-C</t>
  </si>
  <si>
    <t>I-P-116-B</t>
  </si>
  <si>
    <t>I-P-108-B</t>
  </si>
  <si>
    <t>I-P-107-B</t>
  </si>
  <si>
    <t>2054P-0000033441</t>
  </si>
  <si>
    <t>C-P-056-B</t>
  </si>
  <si>
    <t>C-P-044B</t>
  </si>
  <si>
    <t>C-P-045-A</t>
  </si>
  <si>
    <t>2054P-0000033526</t>
  </si>
  <si>
    <t>Ibiden</t>
  </si>
  <si>
    <t>FCO1593</t>
  </si>
  <si>
    <t>FMA14510</t>
  </si>
  <si>
    <t>FMA03301</t>
  </si>
  <si>
    <t>FMA03304</t>
  </si>
  <si>
    <t>FMA13890</t>
  </si>
  <si>
    <t>AC162800754</t>
  </si>
  <si>
    <t>ADR ALCEN</t>
  </si>
  <si>
    <t>PO-05291-02</t>
  </si>
  <si>
    <t>PO-06472</t>
  </si>
  <si>
    <t>PO-07746</t>
  </si>
  <si>
    <t>PO-07749</t>
  </si>
  <si>
    <t>PO-07750</t>
  </si>
  <si>
    <t>PO-07773</t>
  </si>
  <si>
    <t>PO-07775</t>
  </si>
  <si>
    <t>PO-07774</t>
  </si>
  <si>
    <t>PO-07787</t>
  </si>
  <si>
    <t>D-P-20+D-E-005</t>
  </si>
  <si>
    <t>2054P-0000033612</t>
  </si>
  <si>
    <t>C-P-036-I</t>
  </si>
  <si>
    <t>C-P-035-F</t>
  </si>
  <si>
    <t>C-P-025-D</t>
  </si>
  <si>
    <t>C-P-0254-C</t>
  </si>
  <si>
    <t>I-P-115-B</t>
  </si>
  <si>
    <t>2054P-0000033550</t>
  </si>
  <si>
    <t>I-E-007-A</t>
  </si>
  <si>
    <t>RONDELLE BELLEVILLE</t>
  </si>
  <si>
    <t>MT1046-0068 MT 1046-0008</t>
  </si>
  <si>
    <t>2054p-0000033658</t>
  </si>
  <si>
    <t>1375-1026</t>
  </si>
  <si>
    <t>1375-1027</t>
  </si>
  <si>
    <t>1375-1058</t>
  </si>
  <si>
    <t>1375-1038</t>
  </si>
  <si>
    <t>1375-1201</t>
  </si>
  <si>
    <t>1375-1205</t>
  </si>
  <si>
    <t>1375-1207</t>
  </si>
  <si>
    <t>1375-1208</t>
  </si>
  <si>
    <t>1375-1209</t>
  </si>
  <si>
    <t>1375-2022</t>
  </si>
  <si>
    <t>1375-2029</t>
  </si>
  <si>
    <t>1375-2030</t>
  </si>
  <si>
    <t>1375-2036</t>
  </si>
  <si>
    <t>1375-2041</t>
  </si>
  <si>
    <t>1375-2043</t>
  </si>
  <si>
    <t>1375-2046</t>
  </si>
  <si>
    <t>Tecadis</t>
  </si>
  <si>
    <t>16C0645</t>
  </si>
  <si>
    <t>0028A</t>
  </si>
  <si>
    <t>2016/35</t>
  </si>
  <si>
    <t>A.D.P.M</t>
  </si>
  <si>
    <t>M0479A</t>
  </si>
  <si>
    <t>JBWO2638-05A</t>
  </si>
  <si>
    <t>Novexx</t>
  </si>
  <si>
    <t>M0494A</t>
  </si>
  <si>
    <t>L500199</t>
  </si>
  <si>
    <t>A10023363</t>
  </si>
  <si>
    <t>Citus Kalix</t>
  </si>
  <si>
    <t>L501120</t>
  </si>
  <si>
    <t>L504069</t>
  </si>
  <si>
    <t>6-0001-700</t>
  </si>
  <si>
    <t>Nova Swiss</t>
  </si>
  <si>
    <t>6-004-900</t>
  </si>
  <si>
    <t>R477294</t>
  </si>
  <si>
    <t>R477296</t>
  </si>
  <si>
    <t>R477299</t>
  </si>
  <si>
    <t>R477348</t>
  </si>
  <si>
    <t>A10023623</t>
  </si>
  <si>
    <t>L500764</t>
  </si>
  <si>
    <t>A10023747</t>
  </si>
  <si>
    <t>L500212</t>
  </si>
  <si>
    <t>L500214</t>
  </si>
  <si>
    <t>L500215</t>
  </si>
  <si>
    <t>L500217</t>
  </si>
  <si>
    <t>L500222</t>
  </si>
  <si>
    <t>L500230</t>
  </si>
  <si>
    <t>L500231</t>
  </si>
  <si>
    <t>L500232</t>
  </si>
  <si>
    <t>L500272</t>
  </si>
  <si>
    <t>L500276</t>
  </si>
  <si>
    <t>L500279</t>
  </si>
  <si>
    <t>L500281</t>
  </si>
  <si>
    <t>L500283</t>
  </si>
  <si>
    <t>L500284</t>
  </si>
  <si>
    <t>L500296</t>
  </si>
  <si>
    <t>L500303</t>
  </si>
  <si>
    <t>L500325</t>
  </si>
  <si>
    <t>L503161</t>
  </si>
  <si>
    <t>L503162</t>
  </si>
  <si>
    <t>A10023392</t>
  </si>
  <si>
    <t>L504923</t>
  </si>
  <si>
    <t>L504924</t>
  </si>
  <si>
    <t>R479927</t>
  </si>
  <si>
    <t>A10023840</t>
  </si>
  <si>
    <t>R437848</t>
  </si>
  <si>
    <t>A10023879</t>
  </si>
  <si>
    <t>L503929</t>
  </si>
  <si>
    <t>A10023975</t>
  </si>
  <si>
    <t>L503145</t>
  </si>
  <si>
    <t>A10023919</t>
  </si>
  <si>
    <t>L504709</t>
  </si>
  <si>
    <t>L504710</t>
  </si>
  <si>
    <t>L504711</t>
  </si>
  <si>
    <t>L504712</t>
  </si>
  <si>
    <t>L504713</t>
  </si>
  <si>
    <t>L504714</t>
  </si>
  <si>
    <t>L504715</t>
  </si>
  <si>
    <t>L504716</t>
  </si>
  <si>
    <t>L504717</t>
  </si>
  <si>
    <t>L504718</t>
  </si>
  <si>
    <t>L504720</t>
  </si>
  <si>
    <t>L504723</t>
  </si>
  <si>
    <t>A10024105</t>
  </si>
  <si>
    <t>L501211</t>
  </si>
  <si>
    <t>A10024072</t>
  </si>
  <si>
    <t>ZA_COUT ACHAT</t>
  </si>
  <si>
    <t>CYLINDRE 976915/B</t>
  </si>
  <si>
    <t>NOYAU MEMBRANE 3°TYPE 2 MINI M5443-1A</t>
  </si>
  <si>
    <t>FOND MEMBRANE 3°STYLO TYPE 2 M5322</t>
  </si>
  <si>
    <t>CONE MEMBRANE 3°TYPE 2 MINI M5441/A</t>
  </si>
  <si>
    <t>LAMES MEMBRANE 3°TYPE 2 MINI M5443-2A</t>
  </si>
  <si>
    <t>CHAPEAU 10528</t>
  </si>
  <si>
    <t>A10023870</t>
  </si>
  <si>
    <t>E423233</t>
  </si>
  <si>
    <t>A10024016</t>
  </si>
  <si>
    <t>SFEE</t>
  </si>
  <si>
    <t>A103305</t>
  </si>
  <si>
    <t>N600002</t>
  </si>
  <si>
    <t>NOVEXX</t>
  </si>
  <si>
    <t>CA</t>
  </si>
  <si>
    <t>A10024067</t>
  </si>
  <si>
    <t>E409073</t>
  </si>
  <si>
    <t>E409074</t>
  </si>
  <si>
    <t>Coût matière</t>
  </si>
  <si>
    <t>Coût soutraitance</t>
  </si>
  <si>
    <t>Coût de production</t>
  </si>
  <si>
    <t>Coût de revient</t>
  </si>
  <si>
    <t>PV-CR</t>
  </si>
  <si>
    <t>i-p-073</t>
  </si>
  <si>
    <t>i-p-074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</si>
</sst>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yyyy"/>
    <numFmt numFmtId="165" formatCode="dd"/>
    <numFmt numFmtId="166" formatCode="dddd"/>
    <numFmt numFmtId="167" formatCode="[$-F800]dddd\,\ mmmm\ dd\,\ yyyy"/>
    <numFmt numFmtId="168" formatCode="d/m/yy\ h:mm;@"/>
    <numFmt numFmtId="169" formatCode="0.0000"/>
    <numFmt numFmtId="170" formatCode="0.000000"/>
    <numFmt numFmtId="171" formatCode="h:mm;@"/>
    <numFmt numFmtId="172" formatCode="0.00000"/>
    <numFmt numFmtId="173" formatCode="#,##0.00\ &quot;€&quot;"/>
  </numFmts>
  <fonts count="25" x14ac:knownFonts="1">
    <font>
      <sz val="11"/>
      <color theme="1"/>
      <name val="Calibri"/>
      <family val="2"/>
      <scheme val="minor"/>
    </font>
    <font>
      <sz val="10"/>
      <color theme="1"/>
      <name val="Arial"/>
      <family val="2"/>
    </font>
    <font>
      <b/>
      <sz val="11"/>
      <color theme="1"/>
      <name val="Calibri"/>
      <family val="2"/>
      <scheme val="minor"/>
    </font>
    <font>
      <sz val="11"/>
      <color rgb="FF0000FF"/>
      <name val="Calibri"/>
      <family val="2"/>
      <scheme val="minor"/>
    </font>
    <font>
      <sz val="8"/>
      <color theme="1"/>
      <name val="Calibri"/>
      <family val="2"/>
      <scheme val="minor"/>
    </font>
    <font>
      <b/>
      <sz val="12"/>
      <color rgb="FF0000FF"/>
      <name val="Calibri"/>
      <family val="2"/>
      <scheme val="minor"/>
    </font>
    <font>
      <b/>
      <sz val="10"/>
      <color indexed="12"/>
      <name val="MS Sans Serif"/>
      <family val="2"/>
    </font>
    <font>
      <b/>
      <sz val="10"/>
      <color rgb="FF0000FF"/>
      <name val="Arial"/>
      <family val="2"/>
    </font>
    <font>
      <b/>
      <sz val="12"/>
      <color rgb="FFFF0000"/>
      <name val="Calibri"/>
      <family val="2"/>
      <scheme val="minor"/>
    </font>
    <font>
      <sz val="10"/>
      <color rgb="FF000000"/>
      <name val="MS Sans Serif"/>
      <family val="2"/>
    </font>
    <font>
      <sz val="10"/>
      <color theme="1"/>
      <name val="Arial"/>
      <family val="2"/>
    </font>
    <font>
      <b/>
      <sz val="12"/>
      <color indexed="12"/>
      <name val="Arial"/>
      <family val="2"/>
    </font>
    <font>
      <sz val="10"/>
      <name val="MS Sans Serif"/>
      <family val="2"/>
    </font>
    <font>
      <sz val="8"/>
      <name val="Arial"/>
      <family val="2"/>
    </font>
    <font>
      <b/>
      <sz val="10"/>
      <color theme="0"/>
      <name val="Arial"/>
      <family val="2"/>
    </font>
    <font>
      <sz val="8"/>
      <color theme="1"/>
      <name val="Arial"/>
      <family val="2"/>
    </font>
    <font>
      <b/>
      <sz val="8"/>
      <color theme="6" tint="-0.249977111117893"/>
      <name val="Calibri"/>
      <family val="2"/>
      <scheme val="minor"/>
    </font>
    <font>
      <sz val="9"/>
      <name val="Arial"/>
      <family val="2"/>
    </font>
    <font>
      <sz val="10"/>
      <color theme="0"/>
      <name val="Arial"/>
      <family val="2"/>
    </font>
    <font>
      <sz val="8"/>
      <color rgb="FFA50021"/>
      <name val="Arial"/>
      <family val="2"/>
    </font>
    <font>
      <b/>
      <sz val="10"/>
      <color rgb="FFFF0000"/>
      <name val="Calibri"/>
      <family val="2"/>
      <scheme val="minor"/>
    </font>
    <font>
      <b/>
      <sz val="10"/>
      <color rgb="FFFF0000"/>
      <name val="Courier"/>
      <family val="3"/>
    </font>
    <font>
      <sz val="9"/>
      <color rgb="FF666666"/>
      <name val="Courier"/>
      <family val="3"/>
    </font>
    <font>
      <sz val="11"/>
      <color theme="1"/>
      <name val="Calibri"/>
      <family val="2"/>
      <scheme val="minor"/>
    </font>
    <font>
      <sz val="11"/>
      <name val="Calibri"/>
      <family val="2"/>
      <scheme val="minor"/>
    </font>
  </fonts>
  <fills count="18">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rgb="FFFFFF99"/>
        <bgColor indexed="64"/>
      </patternFill>
    </fill>
    <fill>
      <patternFill patternType="solid">
        <fgColor indexed="45"/>
        <bgColor indexed="64"/>
      </patternFill>
    </fill>
    <fill>
      <patternFill patternType="solid">
        <fgColor indexed="29"/>
        <bgColor indexed="64"/>
      </patternFill>
    </fill>
    <fill>
      <patternFill patternType="solid">
        <fgColor theme="7" tint="0.39997558519241921"/>
        <bgColor indexed="64"/>
      </patternFill>
    </fill>
    <fill>
      <patternFill patternType="solid">
        <fgColor rgb="FFFFFF00"/>
        <bgColor indexed="64"/>
      </patternFill>
    </fill>
    <fill>
      <patternFill patternType="solid">
        <fgColor theme="1"/>
        <bgColor indexed="64"/>
      </patternFill>
    </fill>
    <fill>
      <patternFill patternType="solid">
        <fgColor theme="0"/>
        <bgColor indexed="64"/>
      </patternFill>
    </fill>
    <fill>
      <patternFill patternType="solid">
        <fgColor rgb="FF0000FF"/>
        <bgColor indexed="64"/>
      </patternFill>
    </fill>
    <fill>
      <patternFill patternType="lightGrid">
        <fgColor theme="0"/>
        <bgColor rgb="FF0000FF"/>
      </patternFill>
    </fill>
    <fill>
      <patternFill patternType="solid">
        <fgColor theme="6" tint="0.79998168889431442"/>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theme="4" tint="0.59996337778862885"/>
        <bgColor indexed="64"/>
      </patternFill>
    </fill>
  </fills>
  <borders count="32">
    <border>
      <left/>
      <right/>
      <top/>
      <bottom/>
      <diagonal/>
    </border>
    <border>
      <left style="medium">
        <color indexed="13"/>
      </left>
      <right/>
      <top/>
      <bottom/>
      <diagonal/>
    </border>
    <border>
      <left/>
      <right/>
      <top style="thin">
        <color indexed="64"/>
      </top>
      <bottom/>
      <diagonal/>
    </border>
    <border>
      <left/>
      <right style="thin">
        <color auto="1"/>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style="thin">
        <color indexed="64"/>
      </right>
      <top style="thin">
        <color indexed="64"/>
      </top>
      <bottom/>
      <diagonal/>
    </border>
    <border>
      <left/>
      <right/>
      <top/>
      <bottom style="hair">
        <color auto="1"/>
      </bottom>
      <diagonal/>
    </border>
    <border>
      <left/>
      <right style="thin">
        <color indexed="64"/>
      </right>
      <top/>
      <bottom style="hair">
        <color indexed="64"/>
      </bottom>
      <diagonal/>
    </border>
    <border>
      <left/>
      <right/>
      <top style="hair">
        <color indexed="64"/>
      </top>
      <bottom style="hair">
        <color indexed="64"/>
      </bottom>
      <diagonal/>
    </border>
    <border>
      <left/>
      <right/>
      <top style="hair">
        <color indexed="64"/>
      </top>
      <bottom/>
      <diagonal/>
    </border>
    <border>
      <left/>
      <right style="thin">
        <color indexed="64"/>
      </right>
      <top style="thin">
        <color indexed="64"/>
      </top>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s>
  <cellStyleXfs count="3">
    <xf numFmtId="0" fontId="0" fillId="0" borderId="0"/>
    <xf numFmtId="0" fontId="12" fillId="0" borderId="0"/>
    <xf numFmtId="9" fontId="23" fillId="0" borderId="0" applyFont="0" applyFill="0" applyBorder="0" applyAlignment="0" applyProtection="0"/>
  </cellStyleXfs>
  <cellXfs count="206">
    <xf numFmtId="0" fontId="0" fillId="0" borderId="0" xfId="0"/>
    <xf numFmtId="0" fontId="0" fillId="0" borderId="0" xfId="0" applyFill="1" applyProtection="1">
      <protection hidden="1"/>
    </xf>
    <xf numFmtId="16" fontId="5" fillId="0" borderId="0" xfId="0" quotePrefix="1" applyNumberFormat="1" applyFont="1" applyFill="1" applyProtection="1">
      <protection hidden="1"/>
    </xf>
    <xf numFmtId="0" fontId="0" fillId="0" borderId="0" xfId="0" applyProtection="1">
      <protection hidden="1"/>
    </xf>
    <xf numFmtId="0" fontId="6" fillId="4" borderId="0" xfId="0" applyFont="1" applyFill="1" applyAlignment="1" applyProtection="1">
      <alignment horizontal="left"/>
      <protection hidden="1"/>
    </xf>
    <xf numFmtId="0" fontId="2" fillId="4" borderId="0" xfId="0" applyFont="1" applyFill="1" applyProtection="1">
      <protection hidden="1"/>
    </xf>
    <xf numFmtId="1" fontId="0" fillId="6" borderId="0" xfId="0" applyNumberFormat="1" applyFill="1" applyAlignment="1" applyProtection="1">
      <alignment horizontal="center"/>
      <protection hidden="1"/>
    </xf>
    <xf numFmtId="0" fontId="0" fillId="0" borderId="0" xfId="0" applyFill="1" applyBorder="1" applyProtection="1">
      <protection hidden="1"/>
    </xf>
    <xf numFmtId="14" fontId="0" fillId="0" borderId="0" xfId="0" applyNumberFormat="1" applyFill="1" applyProtection="1">
      <protection hidden="1"/>
    </xf>
    <xf numFmtId="0" fontId="0" fillId="6" borderId="0" xfId="0" quotePrefix="1" applyFill="1" applyProtection="1">
      <protection hidden="1"/>
    </xf>
    <xf numFmtId="14" fontId="0" fillId="6" borderId="0" xfId="0" applyNumberFormat="1" applyFill="1" applyAlignment="1" applyProtection="1">
      <alignment horizontal="center"/>
      <protection hidden="1"/>
    </xf>
    <xf numFmtId="1" fontId="0" fillId="7" borderId="1" xfId="0" applyNumberFormat="1" applyFill="1" applyBorder="1" applyProtection="1">
      <protection hidden="1"/>
    </xf>
    <xf numFmtId="0" fontId="0" fillId="6" borderId="0" xfId="0" applyFill="1" applyProtection="1">
      <protection hidden="1"/>
    </xf>
    <xf numFmtId="1" fontId="0" fillId="6" borderId="1" xfId="0" applyNumberFormat="1" applyFill="1" applyBorder="1" applyProtection="1">
      <protection hidden="1"/>
    </xf>
    <xf numFmtId="1" fontId="0" fillId="0" borderId="0" xfId="0" applyNumberFormat="1" applyFill="1" applyProtection="1">
      <protection hidden="1"/>
    </xf>
    <xf numFmtId="1" fontId="0" fillId="0" borderId="0" xfId="0" quotePrefix="1" applyNumberFormat="1" applyFill="1" applyProtection="1">
      <protection hidden="1"/>
    </xf>
    <xf numFmtId="16" fontId="0" fillId="6" borderId="0" xfId="0" quotePrefix="1" applyNumberFormat="1" applyFill="1" applyProtection="1">
      <protection hidden="1"/>
    </xf>
    <xf numFmtId="164" fontId="0" fillId="0" borderId="0" xfId="0" applyNumberFormat="1" applyFill="1" applyProtection="1">
      <protection hidden="1"/>
    </xf>
    <xf numFmtId="0" fontId="0" fillId="8" borderId="0" xfId="0" applyFill="1" applyProtection="1">
      <protection hidden="1"/>
    </xf>
    <xf numFmtId="0" fontId="0" fillId="0" borderId="0" xfId="0" applyFill="1" applyAlignment="1" applyProtection="1">
      <alignment horizontal="right"/>
      <protection hidden="1"/>
    </xf>
    <xf numFmtId="14" fontId="0" fillId="3" borderId="0" xfId="0" applyNumberFormat="1" applyFill="1" applyAlignment="1" applyProtection="1">
      <alignment horizontal="center"/>
      <protection hidden="1"/>
    </xf>
    <xf numFmtId="0" fontId="0" fillId="3" borderId="0" xfId="0" quotePrefix="1" applyFill="1" applyProtection="1">
      <protection hidden="1"/>
    </xf>
    <xf numFmtId="0" fontId="0" fillId="3" borderId="0" xfId="0" applyFill="1" applyProtection="1">
      <protection hidden="1"/>
    </xf>
    <xf numFmtId="16" fontId="0" fillId="3" borderId="0" xfId="0" quotePrefix="1" applyNumberFormat="1" applyFill="1" applyProtection="1">
      <protection hidden="1"/>
    </xf>
    <xf numFmtId="0" fontId="5" fillId="0" borderId="0" xfId="0" applyFont="1" applyAlignment="1" applyProtection="1">
      <alignment horizontal="center" vertical="center"/>
      <protection hidden="1"/>
    </xf>
    <xf numFmtId="0" fontId="0" fillId="0" borderId="0" xfId="0" applyAlignment="1" applyProtection="1">
      <alignment horizontal="center" vertical="center" textRotation="90"/>
      <protection hidden="1"/>
    </xf>
    <xf numFmtId="0" fontId="3" fillId="5" borderId="0" xfId="0" applyFont="1" applyFill="1" applyAlignment="1" applyProtection="1">
      <alignment horizontal="center" vertical="center"/>
      <protection hidden="1"/>
    </xf>
    <xf numFmtId="0" fontId="0" fillId="0" borderId="2" xfId="0" applyBorder="1" applyProtection="1">
      <protection hidden="1"/>
    </xf>
    <xf numFmtId="0" fontId="0" fillId="0" borderId="0" xfId="0" applyBorder="1" applyProtection="1">
      <protection hidden="1"/>
    </xf>
    <xf numFmtId="1" fontId="0" fillId="0" borderId="0" xfId="0" applyNumberFormat="1" applyProtection="1">
      <protection hidden="1"/>
    </xf>
    <xf numFmtId="1" fontId="8" fillId="0" borderId="0" xfId="0" applyNumberFormat="1" applyFont="1" applyFill="1" applyAlignment="1" applyProtection="1">
      <alignment horizontal="center"/>
      <protection hidden="1"/>
    </xf>
    <xf numFmtId="0" fontId="9" fillId="0" borderId="0" xfId="0" applyFont="1" applyProtection="1">
      <protection hidden="1"/>
    </xf>
    <xf numFmtId="1" fontId="0" fillId="5" borderId="1" xfId="0" applyNumberFormat="1" applyFill="1" applyBorder="1" applyProtection="1">
      <protection locked="0"/>
    </xf>
    <xf numFmtId="0" fontId="11" fillId="0" borderId="0" xfId="0" applyFont="1" applyFill="1" applyBorder="1" applyProtection="1">
      <protection hidden="1"/>
    </xf>
    <xf numFmtId="0" fontId="0" fillId="0" borderId="0" xfId="0" applyFill="1" applyBorder="1" applyAlignment="1" applyProtection="1">
      <alignment horizontal="right"/>
      <protection hidden="1"/>
    </xf>
    <xf numFmtId="0" fontId="0" fillId="0" borderId="0" xfId="0" applyNumberFormat="1" applyFill="1" applyBorder="1" applyAlignment="1" applyProtection="1">
      <alignment horizontal="right"/>
      <protection hidden="1"/>
    </xf>
    <xf numFmtId="14" fontId="0" fillId="0" borderId="0" xfId="0" applyNumberFormat="1" applyFill="1" applyBorder="1" applyProtection="1">
      <protection hidden="1"/>
    </xf>
    <xf numFmtId="0" fontId="0" fillId="0" borderId="0" xfId="0" applyNumberFormat="1" applyFill="1" applyBorder="1" applyProtection="1">
      <protection hidden="1"/>
    </xf>
    <xf numFmtId="165" fontId="0" fillId="0" borderId="0" xfId="0" applyNumberFormat="1" applyFill="1" applyBorder="1" applyProtection="1">
      <protection hidden="1"/>
    </xf>
    <xf numFmtId="1" fontId="0" fillId="0" borderId="0" xfId="0" applyNumberFormat="1" applyFill="1" applyBorder="1" applyProtection="1">
      <protection hidden="1"/>
    </xf>
    <xf numFmtId="166" fontId="0" fillId="0" borderId="0" xfId="0" applyNumberFormat="1" applyFill="1" applyBorder="1" applyProtection="1">
      <protection hidden="1"/>
    </xf>
    <xf numFmtId="0" fontId="13" fillId="0" borderId="0" xfId="1" quotePrefix="1" applyFont="1" applyFill="1" applyBorder="1" applyAlignment="1" applyProtection="1">
      <alignment horizontal="center" vertical="center"/>
      <protection hidden="1"/>
    </xf>
    <xf numFmtId="166" fontId="0" fillId="0" borderId="0" xfId="0" applyNumberFormat="1" applyFill="1" applyBorder="1" applyAlignment="1" applyProtection="1">
      <alignment horizontal="center" vertical="center"/>
      <protection hidden="1"/>
    </xf>
    <xf numFmtId="165" fontId="0" fillId="0" borderId="0" xfId="0" applyNumberFormat="1"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1" fontId="0" fillId="0" borderId="0" xfId="0" applyNumberFormat="1" applyFill="1" applyBorder="1" applyAlignment="1" applyProtection="1">
      <alignment horizontal="center" vertical="center"/>
      <protection hidden="1"/>
    </xf>
    <xf numFmtId="14" fontId="0" fillId="0" borderId="0" xfId="0" applyNumberFormat="1" applyFill="1" applyBorder="1" applyAlignment="1" applyProtection="1">
      <alignment horizontal="center" vertical="center"/>
      <protection hidden="1"/>
    </xf>
    <xf numFmtId="14" fontId="0" fillId="6" borderId="0" xfId="0" applyNumberFormat="1" applyFill="1" applyAlignment="1" applyProtection="1">
      <alignment horizontal="center"/>
      <protection locked="0"/>
    </xf>
    <xf numFmtId="0" fontId="0" fillId="6" borderId="0" xfId="0" applyFill="1" applyProtection="1">
      <protection locked="0"/>
    </xf>
    <xf numFmtId="0" fontId="10" fillId="0" borderId="0" xfId="0" applyFont="1" applyFill="1" applyBorder="1" applyProtection="1">
      <protection locked="0"/>
    </xf>
    <xf numFmtId="14" fontId="10" fillId="0" borderId="0" xfId="0" applyNumberFormat="1" applyFont="1" applyFill="1" applyBorder="1" applyProtection="1">
      <protection locked="0"/>
    </xf>
    <xf numFmtId="167" fontId="0" fillId="0" borderId="0" xfId="0" applyNumberFormat="1" applyProtection="1">
      <protection hidden="1"/>
    </xf>
    <xf numFmtId="1" fontId="10" fillId="0" borderId="0" xfId="0" applyNumberFormat="1" applyFont="1" applyFill="1" applyBorder="1" applyProtection="1">
      <protection locked="0"/>
    </xf>
    <xf numFmtId="167" fontId="3" fillId="0" borderId="0" xfId="0" quotePrefix="1" applyNumberFormat="1" applyFont="1" applyFill="1" applyAlignment="1">
      <alignment horizontal="left" vertical="center"/>
    </xf>
    <xf numFmtId="14" fontId="0" fillId="0" borderId="0" xfId="0" applyNumberFormat="1" applyAlignment="1" applyProtection="1">
      <alignment horizontal="center" vertical="center"/>
      <protection hidden="1"/>
    </xf>
    <xf numFmtId="167" fontId="3" fillId="0" borderId="0" xfId="0" quotePrefix="1" applyNumberFormat="1" applyFont="1" applyFill="1" applyAlignment="1">
      <alignment horizontal="center" vertical="center"/>
    </xf>
    <xf numFmtId="0" fontId="3" fillId="5" borderId="0" xfId="0" applyFont="1" applyFill="1" applyAlignment="1" applyProtection="1">
      <alignment horizontal="center" vertical="center" wrapText="1"/>
      <protection hidden="1"/>
    </xf>
    <xf numFmtId="0" fontId="10" fillId="10" borderId="0" xfId="0" applyFont="1" applyFill="1" applyProtection="1">
      <protection locked="0"/>
    </xf>
    <xf numFmtId="0" fontId="10" fillId="0" borderId="0" xfId="0" applyFont="1" applyFill="1" applyProtection="1">
      <protection locked="0"/>
    </xf>
    <xf numFmtId="0" fontId="0" fillId="4" borderId="0" xfId="0" quotePrefix="1" applyFill="1" applyProtection="1">
      <protection hidden="1"/>
    </xf>
    <xf numFmtId="14" fontId="0" fillId="4" borderId="0" xfId="0" applyNumberFormat="1" applyFill="1" applyAlignment="1" applyProtection="1">
      <alignment horizontal="center"/>
      <protection hidden="1"/>
    </xf>
    <xf numFmtId="1" fontId="0" fillId="4" borderId="1" xfId="0" applyNumberFormat="1" applyFill="1" applyBorder="1" applyProtection="1">
      <protection hidden="1"/>
    </xf>
    <xf numFmtId="14" fontId="10" fillId="2" borderId="0" xfId="0" applyNumberFormat="1" applyFont="1" applyFill="1" applyProtection="1">
      <protection hidden="1"/>
    </xf>
    <xf numFmtId="0" fontId="1" fillId="2" borderId="0" xfId="0" applyFont="1" applyFill="1" applyProtection="1">
      <protection hidden="1"/>
    </xf>
    <xf numFmtId="0" fontId="4" fillId="0" borderId="0" xfId="0" applyFont="1" applyProtection="1">
      <protection hidden="1"/>
    </xf>
    <xf numFmtId="0" fontId="4" fillId="0" borderId="0" xfId="0" applyFont="1" applyBorder="1" applyProtection="1">
      <protection hidden="1"/>
    </xf>
    <xf numFmtId="1" fontId="1" fillId="2" borderId="0" xfId="0" applyNumberFormat="1" applyFont="1" applyFill="1" applyProtection="1">
      <protection hidden="1"/>
    </xf>
    <xf numFmtId="1" fontId="10" fillId="2" borderId="0" xfId="0" applyNumberFormat="1" applyFont="1" applyFill="1" applyProtection="1">
      <protection hidden="1"/>
    </xf>
    <xf numFmtId="168" fontId="0" fillId="0" borderId="0" xfId="0" applyNumberFormat="1" applyProtection="1">
      <protection hidden="1"/>
    </xf>
    <xf numFmtId="169" fontId="0" fillId="0" borderId="0" xfId="0" applyNumberFormat="1" applyProtection="1">
      <protection hidden="1"/>
    </xf>
    <xf numFmtId="170" fontId="0" fillId="0" borderId="0" xfId="0" applyNumberFormat="1" applyProtection="1">
      <protection hidden="1"/>
    </xf>
    <xf numFmtId="168" fontId="15" fillId="11" borderId="0" xfId="0" applyNumberFormat="1" applyFont="1" applyFill="1" applyAlignment="1" applyProtection="1">
      <alignment horizontal="center" vertical="center"/>
      <protection hidden="1"/>
    </xf>
    <xf numFmtId="22" fontId="0" fillId="0" borderId="0" xfId="0" applyNumberFormat="1" applyProtection="1">
      <protection hidden="1"/>
    </xf>
    <xf numFmtId="171" fontId="0" fillId="0" borderId="0" xfId="0" applyNumberFormat="1" applyProtection="1">
      <protection hidden="1"/>
    </xf>
    <xf numFmtId="20" fontId="7" fillId="0" borderId="0" xfId="0" applyNumberFormat="1" applyFont="1" applyAlignment="1" applyProtection="1">
      <alignment horizontal="center" vertical="center"/>
      <protection hidden="1"/>
    </xf>
    <xf numFmtId="171" fontId="7" fillId="0" borderId="0" xfId="0" applyNumberFormat="1" applyFont="1" applyAlignment="1" applyProtection="1">
      <alignment horizontal="center" vertical="center"/>
      <protection hidden="1"/>
    </xf>
    <xf numFmtId="172" fontId="0" fillId="0" borderId="0" xfId="0" applyNumberFormat="1" applyProtection="1">
      <protection hidden="1"/>
    </xf>
    <xf numFmtId="20" fontId="7" fillId="0" borderId="0" xfId="0" applyNumberFormat="1" applyFont="1" applyAlignment="1" applyProtection="1">
      <alignment horizontal="right" vertical="center"/>
      <protection hidden="1"/>
    </xf>
    <xf numFmtId="0" fontId="0" fillId="2" borderId="0" xfId="0" applyFill="1" applyAlignment="1">
      <alignment horizontal="center" vertical="center"/>
    </xf>
    <xf numFmtId="0" fontId="0" fillId="2" borderId="0" xfId="0" applyFill="1" applyProtection="1">
      <protection hidden="1"/>
    </xf>
    <xf numFmtId="0" fontId="1" fillId="0" borderId="0" xfId="0" applyFont="1" applyFill="1" applyProtection="1">
      <protection hidden="1"/>
    </xf>
    <xf numFmtId="0" fontId="0" fillId="0" borderId="0" xfId="0" applyBorder="1" applyAlignment="1">
      <alignment horizontal="center" vertical="center"/>
    </xf>
    <xf numFmtId="0" fontId="0" fillId="0" borderId="0" xfId="0" applyBorder="1"/>
    <xf numFmtId="0" fontId="10" fillId="13" borderId="0" xfId="0" applyFont="1" applyFill="1" applyProtection="1">
      <protection locked="0"/>
    </xf>
    <xf numFmtId="0" fontId="14" fillId="12" borderId="0" xfId="0" applyFont="1" applyFill="1" applyAlignment="1" applyProtection="1">
      <alignment vertical="top"/>
      <protection locked="0"/>
    </xf>
    <xf numFmtId="0" fontId="18" fillId="12" borderId="0" xfId="0" applyFont="1" applyFill="1" applyAlignment="1" applyProtection="1">
      <alignment vertical="top"/>
      <protection locked="0"/>
    </xf>
    <xf numFmtId="0" fontId="14" fillId="12" borderId="0" xfId="0" applyFont="1" applyFill="1" applyProtection="1">
      <protection locked="0"/>
    </xf>
    <xf numFmtId="0" fontId="18" fillId="12" borderId="0" xfId="0" applyFont="1" applyFill="1" applyProtection="1">
      <protection locked="0"/>
    </xf>
    <xf numFmtId="1" fontId="18" fillId="12" borderId="0" xfId="0" applyNumberFormat="1" applyFont="1" applyFill="1" applyAlignment="1" applyProtection="1">
      <alignment horizontal="center" vertical="center"/>
      <protection locked="0"/>
    </xf>
    <xf numFmtId="1" fontId="14" fillId="12" borderId="0" xfId="0" applyNumberFormat="1" applyFont="1" applyFill="1" applyAlignment="1" applyProtection="1">
      <alignment horizontal="center" vertical="center"/>
      <protection locked="0"/>
    </xf>
    <xf numFmtId="168" fontId="19" fillId="8" borderId="0" xfId="0" applyNumberFormat="1" applyFont="1" applyFill="1" applyAlignment="1" applyProtection="1">
      <alignment horizontal="center" textRotation="90"/>
      <protection hidden="1"/>
    </xf>
    <xf numFmtId="168" fontId="15" fillId="15" borderId="0" xfId="0" applyNumberFormat="1" applyFont="1" applyFill="1" applyAlignment="1" applyProtection="1">
      <alignment horizontal="center" textRotation="90"/>
      <protection hidden="1"/>
    </xf>
    <xf numFmtId="168" fontId="15" fillId="14" borderId="0" xfId="0" applyNumberFormat="1" applyFont="1" applyFill="1" applyAlignment="1" applyProtection="1">
      <alignment horizontal="center" textRotation="90"/>
      <protection hidden="1"/>
    </xf>
    <xf numFmtId="1" fontId="16" fillId="3" borderId="0" xfId="0" applyNumberFormat="1" applyFont="1" applyFill="1" applyAlignment="1" applyProtection="1">
      <alignment horizontal="center" textRotation="90"/>
      <protection hidden="1"/>
    </xf>
    <xf numFmtId="1" fontId="16" fillId="4" borderId="0" xfId="0" applyNumberFormat="1" applyFont="1" applyFill="1" applyAlignment="1" applyProtection="1">
      <alignment horizontal="center" textRotation="90"/>
      <protection hidden="1"/>
    </xf>
    <xf numFmtId="168" fontId="7" fillId="9" borderId="0" xfId="0" applyNumberFormat="1" applyFont="1" applyFill="1" applyAlignment="1" applyProtection="1">
      <alignment horizontal="center" textRotation="90"/>
      <protection hidden="1"/>
    </xf>
    <xf numFmtId="0" fontId="22" fillId="0" borderId="0" xfId="0" applyFont="1"/>
    <xf numFmtId="0" fontId="0" fillId="0" borderId="7" xfId="0" applyBorder="1"/>
    <xf numFmtId="0" fontId="0" fillId="0" borderId="7" xfId="0" applyFill="1" applyBorder="1"/>
    <xf numFmtId="14" fontId="0" fillId="0" borderId="7" xfId="0" applyNumberFormat="1" applyFill="1" applyBorder="1"/>
    <xf numFmtId="0" fontId="20" fillId="0" borderId="0" xfId="0" applyFont="1" applyBorder="1" applyAlignment="1">
      <alignment horizontal="center" vertical="center"/>
    </xf>
    <xf numFmtId="0" fontId="21" fillId="0" borderId="0" xfId="0" applyFont="1" applyBorder="1" applyAlignment="1">
      <alignment horizontal="center" vertical="center"/>
    </xf>
    <xf numFmtId="0" fontId="0" fillId="0" borderId="3" xfId="0" applyFill="1" applyBorder="1"/>
    <xf numFmtId="0" fontId="0" fillId="0" borderId="7" xfId="0" applyFill="1" applyBorder="1" applyAlignment="1">
      <alignment horizontal="center" vertical="center"/>
    </xf>
    <xf numFmtId="14" fontId="0" fillId="0" borderId="7" xfId="0" applyNumberFormat="1" applyFill="1" applyBorder="1" applyAlignment="1">
      <alignment horizontal="center" vertical="center"/>
    </xf>
    <xf numFmtId="0" fontId="0" fillId="0" borderId="7" xfId="0" applyBorder="1" applyAlignment="1">
      <alignment horizontal="center" vertical="center"/>
    </xf>
    <xf numFmtId="1" fontId="21" fillId="11" borderId="0" xfId="0" applyNumberFormat="1" applyFont="1" applyFill="1" applyBorder="1" applyAlignment="1">
      <alignment horizontal="center" vertical="center"/>
    </xf>
    <xf numFmtId="2" fontId="20" fillId="0" borderId="0" xfId="0" applyNumberFormat="1" applyFont="1" applyBorder="1" applyAlignment="1">
      <alignment horizontal="center" vertical="center"/>
    </xf>
    <xf numFmtId="2" fontId="0" fillId="0" borderId="0" xfId="0" applyNumberFormat="1" applyBorder="1" applyAlignment="1">
      <alignment horizontal="center" vertical="center"/>
    </xf>
    <xf numFmtId="0" fontId="0" fillId="0" borderId="7" xfId="0" applyNumberFormat="1" applyFill="1" applyBorder="1" applyAlignment="1">
      <alignment horizontal="center" vertical="center"/>
    </xf>
    <xf numFmtId="0" fontId="0" fillId="0" borderId="9" xfId="0" applyFill="1" applyBorder="1" applyAlignment="1">
      <alignment horizontal="center" vertical="center"/>
    </xf>
    <xf numFmtId="0" fontId="0" fillId="0" borderId="10" xfId="0" applyFill="1" applyBorder="1" applyAlignment="1">
      <alignment horizontal="center" vertical="center"/>
    </xf>
    <xf numFmtId="0" fontId="0" fillId="0" borderId="0" xfId="0" applyFill="1"/>
    <xf numFmtId="0" fontId="17" fillId="0" borderId="7" xfId="0" applyFont="1" applyFill="1" applyBorder="1" applyAlignment="1">
      <alignment horizontal="center" vertical="center"/>
    </xf>
    <xf numFmtId="0" fontId="0" fillId="0" borderId="12" xfId="0" applyFill="1" applyBorder="1" applyAlignment="1">
      <alignment horizontal="center" vertical="center"/>
    </xf>
    <xf numFmtId="0" fontId="0" fillId="0" borderId="9" xfId="0" applyFill="1" applyBorder="1"/>
    <xf numFmtId="0" fontId="0" fillId="0" borderId="11" xfId="0" applyFill="1" applyBorder="1"/>
    <xf numFmtId="0" fontId="0" fillId="0" borderId="13" xfId="0" applyFill="1" applyBorder="1"/>
    <xf numFmtId="0" fontId="0" fillId="0" borderId="15" xfId="0" applyFill="1" applyBorder="1" applyAlignment="1">
      <alignment horizontal="center" vertical="center"/>
    </xf>
    <xf numFmtId="0" fontId="0" fillId="0" borderId="16" xfId="0" applyFill="1" applyBorder="1" applyAlignment="1">
      <alignment horizontal="center" vertical="center"/>
    </xf>
    <xf numFmtId="0" fontId="0" fillId="0" borderId="3" xfId="0" applyFill="1" applyBorder="1" applyAlignment="1">
      <alignment horizontal="center" vertical="center"/>
    </xf>
    <xf numFmtId="0" fontId="0" fillId="0" borderId="3" xfId="0" applyBorder="1" applyAlignment="1">
      <alignment horizontal="center" vertical="center"/>
    </xf>
    <xf numFmtId="0" fontId="0" fillId="0" borderId="17" xfId="0" applyFill="1" applyBorder="1" applyAlignment="1">
      <alignment horizontal="center" vertical="center"/>
    </xf>
    <xf numFmtId="0" fontId="0" fillId="0" borderId="18" xfId="0" applyFill="1" applyBorder="1" applyAlignment="1">
      <alignment horizontal="center" vertical="center"/>
    </xf>
    <xf numFmtId="0" fontId="0" fillId="0" borderId="19" xfId="0" applyFill="1" applyBorder="1" applyAlignment="1">
      <alignment horizontal="center" vertical="center"/>
    </xf>
    <xf numFmtId="0" fontId="17" fillId="0" borderId="18" xfId="0" applyFont="1" applyFill="1" applyBorder="1" applyAlignment="1">
      <alignment horizontal="center" vertical="center"/>
    </xf>
    <xf numFmtId="0" fontId="24" fillId="0" borderId="18" xfId="0" applyFont="1" applyFill="1" applyBorder="1" applyAlignment="1">
      <alignment horizontal="center" vertical="center"/>
    </xf>
    <xf numFmtId="2" fontId="0" fillId="0" borderId="15" xfId="0" applyNumberFormat="1" applyFill="1" applyBorder="1" applyAlignment="1">
      <alignment horizontal="center" vertical="center"/>
    </xf>
    <xf numFmtId="2" fontId="0" fillId="0" borderId="16" xfId="0" applyNumberFormat="1" applyFill="1" applyBorder="1" applyAlignment="1">
      <alignment horizontal="center" vertical="center"/>
    </xf>
    <xf numFmtId="2" fontId="0" fillId="0" borderId="3" xfId="0" applyNumberFormat="1" applyFill="1" applyBorder="1" applyAlignment="1">
      <alignment horizontal="center" vertical="center"/>
    </xf>
    <xf numFmtId="14" fontId="0" fillId="0" borderId="17" xfId="0" applyNumberFormat="1" applyFill="1" applyBorder="1" applyAlignment="1">
      <alignment horizontal="center" vertical="center"/>
    </xf>
    <xf numFmtId="14" fontId="0" fillId="0" borderId="18" xfId="0" applyNumberFormat="1" applyFill="1" applyBorder="1" applyAlignment="1">
      <alignment horizontal="center" vertical="center"/>
    </xf>
    <xf numFmtId="14" fontId="0" fillId="0" borderId="19" xfId="0" applyNumberFormat="1" applyFill="1" applyBorder="1" applyAlignment="1">
      <alignment horizontal="center" vertical="center"/>
    </xf>
    <xf numFmtId="0" fontId="0" fillId="0" borderId="3" xfId="0" applyNumberFormat="1" applyFill="1" applyBorder="1" applyAlignment="1">
      <alignment horizontal="center" vertical="center"/>
    </xf>
    <xf numFmtId="0" fontId="0" fillId="0" borderId="18" xfId="0" applyNumberFormat="1" applyFill="1" applyBorder="1" applyAlignment="1">
      <alignment horizontal="center" vertical="center"/>
    </xf>
    <xf numFmtId="0" fontId="0" fillId="0" borderId="20" xfId="0" applyFill="1" applyBorder="1" applyAlignment="1">
      <alignment horizontal="center" vertical="center"/>
    </xf>
    <xf numFmtId="0" fontId="0" fillId="0" borderId="21" xfId="0" applyFill="1" applyBorder="1" applyAlignment="1">
      <alignment horizontal="center" vertical="center"/>
    </xf>
    <xf numFmtId="0" fontId="0" fillId="0" borderId="22" xfId="0" applyFill="1" applyBorder="1" applyAlignment="1">
      <alignment horizontal="center" vertical="center"/>
    </xf>
    <xf numFmtId="0" fontId="0" fillId="0" borderId="21" xfId="0" applyNumberFormat="1" applyFill="1" applyBorder="1" applyAlignment="1">
      <alignment horizontal="center" vertical="center"/>
    </xf>
    <xf numFmtId="10" fontId="0" fillId="0" borderId="20" xfId="2" applyNumberFormat="1" applyFont="1" applyFill="1" applyBorder="1" applyAlignment="1">
      <alignment horizontal="center" vertical="center"/>
    </xf>
    <xf numFmtId="10" fontId="0" fillId="0" borderId="21" xfId="2" applyNumberFormat="1" applyFont="1" applyFill="1" applyBorder="1" applyAlignment="1">
      <alignment horizontal="center" vertical="center"/>
    </xf>
    <xf numFmtId="10" fontId="0" fillId="0" borderId="3" xfId="2" applyNumberFormat="1" applyFont="1" applyFill="1" applyBorder="1" applyAlignment="1">
      <alignment horizontal="center" vertical="center"/>
    </xf>
    <xf numFmtId="0" fontId="0" fillId="0" borderId="20" xfId="0" applyNumberFormat="1" applyFill="1" applyBorder="1" applyAlignment="1">
      <alignment horizontal="center" vertical="center"/>
    </xf>
    <xf numFmtId="0" fontId="0" fillId="0" borderId="22" xfId="0" applyNumberFormat="1" applyFill="1" applyBorder="1" applyAlignment="1">
      <alignment horizontal="center" vertical="center"/>
    </xf>
    <xf numFmtId="1" fontId="0" fillId="0" borderId="3" xfId="0" applyNumberFormat="1" applyFill="1" applyBorder="1" applyAlignment="1">
      <alignment horizontal="center" vertical="center"/>
    </xf>
    <xf numFmtId="1" fontId="0" fillId="0" borderId="3" xfId="0" applyNumberFormat="1" applyBorder="1" applyAlignment="1">
      <alignment horizontal="center" vertical="center"/>
    </xf>
    <xf numFmtId="0" fontId="0" fillId="0" borderId="15" xfId="0" applyFill="1" applyBorder="1"/>
    <xf numFmtId="0" fontId="0" fillId="0" borderId="14" xfId="0" applyFill="1" applyBorder="1"/>
    <xf numFmtId="0" fontId="0" fillId="0" borderId="16" xfId="0" applyFill="1" applyBorder="1"/>
    <xf numFmtId="14" fontId="0" fillId="0" borderId="17" xfId="0" applyNumberFormat="1" applyFill="1" applyBorder="1"/>
    <xf numFmtId="14" fontId="0" fillId="0" borderId="18" xfId="0" applyNumberFormat="1" applyFill="1" applyBorder="1"/>
    <xf numFmtId="0" fontId="0" fillId="0" borderId="18" xfId="0" applyFill="1" applyBorder="1"/>
    <xf numFmtId="14" fontId="0" fillId="0" borderId="19" xfId="0" applyNumberFormat="1" applyFill="1" applyBorder="1"/>
    <xf numFmtId="1" fontId="0" fillId="16" borderId="0" xfId="0" applyNumberFormat="1" applyFill="1" applyBorder="1" applyAlignment="1">
      <alignment horizontal="center" vertical="center"/>
    </xf>
    <xf numFmtId="0" fontId="0" fillId="16" borderId="0" xfId="0" applyFill="1" applyBorder="1" applyAlignment="1">
      <alignment horizontal="centerContinuous"/>
    </xf>
    <xf numFmtId="14" fontId="0" fillId="5" borderId="23" xfId="0" applyNumberFormat="1" applyFill="1" applyBorder="1" applyAlignment="1">
      <alignment horizontal="center" vertical="center"/>
    </xf>
    <xf numFmtId="2" fontId="0" fillId="0" borderId="20" xfId="0" applyNumberFormat="1" applyFill="1" applyBorder="1" applyAlignment="1">
      <alignment horizontal="center" vertical="center"/>
    </xf>
    <xf numFmtId="2" fontId="0" fillId="0" borderId="21" xfId="0" applyNumberFormat="1" applyFill="1" applyBorder="1" applyAlignment="1">
      <alignment horizontal="center" vertical="center"/>
    </xf>
    <xf numFmtId="2" fontId="0" fillId="0" borderId="3" xfId="0" applyNumberFormat="1" applyBorder="1" applyAlignment="1">
      <alignment horizontal="center" vertical="center"/>
    </xf>
    <xf numFmtId="0" fontId="0" fillId="0" borderId="10" xfId="0" applyNumberFormat="1" applyFill="1" applyBorder="1" applyAlignment="1">
      <alignment horizontal="center" vertical="center"/>
    </xf>
    <xf numFmtId="1" fontId="0" fillId="0" borderId="20" xfId="0" applyNumberFormat="1" applyFill="1" applyBorder="1" applyAlignment="1">
      <alignment horizontal="center" vertical="center"/>
    </xf>
    <xf numFmtId="1" fontId="0" fillId="0" borderId="21" xfId="0" applyNumberFormat="1" applyFill="1" applyBorder="1" applyAlignment="1">
      <alignment horizontal="center" vertical="center"/>
    </xf>
    <xf numFmtId="0" fontId="20" fillId="0" borderId="24" xfId="0" applyFont="1" applyBorder="1" applyAlignment="1">
      <alignment horizontal="center" vertical="center"/>
    </xf>
    <xf numFmtId="0" fontId="0" fillId="0" borderId="21" xfId="0" applyBorder="1" applyAlignment="1">
      <alignment horizontal="center" vertical="center"/>
    </xf>
    <xf numFmtId="0" fontId="0" fillId="0" borderId="25" xfId="0" applyFill="1" applyBorder="1" applyAlignment="1">
      <alignment horizontal="center" vertical="center"/>
    </xf>
    <xf numFmtId="2" fontId="0" fillId="0" borderId="26" xfId="0" applyNumberFormat="1" applyFill="1" applyBorder="1" applyAlignment="1">
      <alignment horizontal="center" vertical="center"/>
    </xf>
    <xf numFmtId="2" fontId="0" fillId="0" borderId="27" xfId="0" applyNumberFormat="1" applyFill="1" applyBorder="1" applyAlignment="1">
      <alignment horizontal="center" vertical="center"/>
    </xf>
    <xf numFmtId="0" fontId="0" fillId="16" borderId="5" xfId="0" applyFill="1" applyBorder="1" applyAlignment="1">
      <alignment shrinkToFit="1"/>
    </xf>
    <xf numFmtId="173" fontId="20" fillId="0" borderId="0" xfId="0" applyNumberFormat="1" applyFont="1" applyBorder="1" applyAlignment="1">
      <alignment horizontal="center" vertical="center"/>
    </xf>
    <xf numFmtId="10" fontId="0" fillId="0" borderId="22" xfId="2" applyNumberFormat="1" applyFont="1" applyFill="1" applyBorder="1" applyAlignment="1">
      <alignment horizontal="center" vertical="center"/>
    </xf>
    <xf numFmtId="1" fontId="0" fillId="0" borderId="22" xfId="0" applyNumberFormat="1" applyFill="1" applyBorder="1" applyAlignment="1">
      <alignment horizontal="center" vertical="center"/>
    </xf>
    <xf numFmtId="0" fontId="0" fillId="0" borderId="23" xfId="0" applyFill="1" applyBorder="1" applyAlignment="1">
      <alignment horizontal="center" vertical="center"/>
    </xf>
    <xf numFmtId="14" fontId="0" fillId="0" borderId="23" xfId="0" applyNumberFormat="1" applyFill="1" applyBorder="1" applyAlignment="1">
      <alignment horizontal="center" vertical="center"/>
    </xf>
    <xf numFmtId="2" fontId="0" fillId="0" borderId="29" xfId="0" applyNumberFormat="1" applyFill="1" applyBorder="1" applyAlignment="1">
      <alignment horizontal="center" vertical="center"/>
    </xf>
    <xf numFmtId="2" fontId="0" fillId="0" borderId="2" xfId="0" applyNumberFormat="1" applyFill="1" applyBorder="1" applyAlignment="1">
      <alignment horizontal="center" vertical="center"/>
    </xf>
    <xf numFmtId="0" fontId="0" fillId="0" borderId="30" xfId="0" applyNumberFormat="1" applyFill="1" applyBorder="1" applyAlignment="1">
      <alignment horizontal="center" vertical="center"/>
    </xf>
    <xf numFmtId="0" fontId="0" fillId="0" borderId="28" xfId="0" applyFill="1" applyBorder="1" applyAlignment="1">
      <alignment horizontal="center" vertical="center"/>
    </xf>
    <xf numFmtId="0" fontId="0" fillId="0" borderId="29" xfId="0" applyFill="1" applyBorder="1" applyAlignment="1">
      <alignment horizontal="center" vertical="center"/>
    </xf>
    <xf numFmtId="0" fontId="0" fillId="0" borderId="30" xfId="0" applyFill="1" applyBorder="1" applyAlignment="1">
      <alignment horizontal="center" vertical="center"/>
    </xf>
    <xf numFmtId="0" fontId="0" fillId="0" borderId="28" xfId="0" applyNumberFormat="1" applyFill="1" applyBorder="1" applyAlignment="1">
      <alignment horizontal="center" vertical="center"/>
    </xf>
    <xf numFmtId="14" fontId="0" fillId="0" borderId="23" xfId="0" applyNumberFormat="1" applyFill="1" applyBorder="1"/>
    <xf numFmtId="0" fontId="0" fillId="0" borderId="29" xfId="0" applyFill="1" applyBorder="1"/>
    <xf numFmtId="0" fontId="0" fillId="0" borderId="31" xfId="0" applyFill="1" applyBorder="1"/>
    <xf numFmtId="0" fontId="0" fillId="0" borderId="0" xfId="0" applyBorder="1" applyAlignment="1">
      <alignment horizontal="center" vertical="center"/>
    </xf>
    <xf numFmtId="173" fontId="0" fillId="0" borderId="0" xfId="0" applyNumberFormat="1" applyBorder="1" applyAlignment="1">
      <alignment horizontal="center" vertical="center"/>
    </xf>
    <xf numFmtId="173" fontId="0" fillId="16" borderId="0" xfId="0" applyNumberFormat="1" applyFill="1" applyBorder="1" applyAlignment="1">
      <alignment horizontal="center" vertical="center"/>
    </xf>
    <xf numFmtId="173" fontId="0" fillId="0" borderId="17" xfId="0" applyNumberFormat="1" applyFill="1" applyBorder="1" applyAlignment="1">
      <alignment horizontal="center" vertical="center"/>
    </xf>
    <xf numFmtId="173" fontId="0" fillId="0" borderId="20" xfId="0" applyNumberFormat="1" applyFill="1" applyBorder="1" applyAlignment="1">
      <alignment horizontal="center" vertical="center"/>
    </xf>
    <xf numFmtId="173" fontId="0" fillId="0" borderId="28" xfId="0" applyNumberFormat="1" applyFill="1" applyBorder="1" applyAlignment="1">
      <alignment horizontal="center" vertical="center"/>
    </xf>
    <xf numFmtId="173" fontId="0" fillId="0" borderId="23" xfId="0" applyNumberFormat="1" applyFill="1" applyBorder="1" applyAlignment="1">
      <alignment horizontal="center" vertical="center"/>
    </xf>
    <xf numFmtId="173" fontId="0" fillId="0" borderId="7" xfId="0" applyNumberFormat="1" applyFill="1" applyBorder="1" applyAlignment="1">
      <alignment horizontal="center" vertical="center"/>
    </xf>
    <xf numFmtId="173" fontId="0" fillId="0" borderId="3" xfId="0" applyNumberFormat="1" applyFill="1" applyBorder="1" applyAlignment="1">
      <alignment horizontal="center" vertical="center"/>
    </xf>
    <xf numFmtId="173" fontId="0" fillId="0" borderId="7" xfId="0" applyNumberFormat="1" applyBorder="1" applyAlignment="1">
      <alignment horizontal="center" vertical="center"/>
    </xf>
    <xf numFmtId="173" fontId="0" fillId="0" borderId="3" xfId="0" applyNumberFormat="1" applyBorder="1" applyAlignment="1">
      <alignment horizontal="center" vertical="center"/>
    </xf>
    <xf numFmtId="0" fontId="0" fillId="17" borderId="8" xfId="0" applyFill="1" applyBorder="1" applyAlignment="1">
      <alignment horizontal="center" vertical="center" shrinkToFit="1"/>
    </xf>
    <xf numFmtId="2" fontId="0" fillId="17" borderId="6" xfId="0" applyNumberFormat="1" applyFill="1" applyBorder="1" applyAlignment="1">
      <alignment horizontal="center" vertical="center" shrinkToFit="1"/>
    </xf>
    <xf numFmtId="2" fontId="0" fillId="17" borderId="5" xfId="0" applyNumberFormat="1" applyFill="1" applyBorder="1" applyAlignment="1">
      <alignment horizontal="center" vertical="center" shrinkToFit="1"/>
    </xf>
    <xf numFmtId="0" fontId="0" fillId="17" borderId="6" xfId="0" applyFill="1" applyBorder="1" applyAlignment="1">
      <alignment horizontal="center" vertical="center" shrinkToFit="1"/>
    </xf>
    <xf numFmtId="1" fontId="0" fillId="17" borderId="6" xfId="0" applyNumberFormat="1" applyFill="1" applyBorder="1" applyAlignment="1">
      <alignment horizontal="center" vertical="center" shrinkToFit="1"/>
    </xf>
    <xf numFmtId="0" fontId="0" fillId="17" borderId="8" xfId="0" applyFill="1" applyBorder="1" applyAlignment="1">
      <alignment vertical="center" shrinkToFit="1"/>
    </xf>
    <xf numFmtId="173" fontId="0" fillId="17" borderId="8" xfId="0" applyNumberFormat="1" applyFill="1" applyBorder="1" applyAlignment="1">
      <alignment horizontal="center" vertical="center" shrinkToFit="1"/>
    </xf>
    <xf numFmtId="173" fontId="0" fillId="17" borderId="6" xfId="0" applyNumberFormat="1" applyFill="1" applyBorder="1" applyAlignment="1">
      <alignment horizontal="center" vertical="center" shrinkToFit="1"/>
    </xf>
    <xf numFmtId="0" fontId="0" fillId="17" borderId="0" xfId="0" applyFill="1" applyBorder="1" applyAlignment="1">
      <alignment horizontal="center" vertical="center" wrapText="1"/>
    </xf>
    <xf numFmtId="0" fontId="0" fillId="17" borderId="0" xfId="0" applyFill="1" applyBorder="1" applyAlignment="1">
      <alignment horizontal="center" vertical="center"/>
    </xf>
    <xf numFmtId="0" fontId="0" fillId="17" borderId="4" xfId="0" applyFill="1" applyBorder="1" applyAlignment="1">
      <alignment horizontal="center" vertical="center" shrinkToFit="1"/>
    </xf>
    <xf numFmtId="0" fontId="0" fillId="17" borderId="6" xfId="0" applyFill="1" applyBorder="1" applyAlignment="1">
      <alignment horizontal="center" vertical="center" shrinkToFit="1"/>
    </xf>
  </cellXfs>
  <cellStyles count="3">
    <cellStyle name="Normal" xfId="0" builtinId="0"/>
    <cellStyle name="Normal_TCTcondi.XLS" xfId="1"/>
    <cellStyle name="Pourcentage" xfId="2" builtinId="5"/>
  </cellStyles>
  <dxfs count="184">
    <dxf>
      <font>
        <color theme="0"/>
      </font>
    </dxf>
    <dxf>
      <font>
        <color theme="0"/>
      </font>
    </dxf>
    <dxf>
      <font>
        <color theme="0"/>
      </font>
    </dxf>
    <dxf>
      <font>
        <color theme="0" tint="-0.14996795556505021"/>
      </font>
    </dxf>
    <dxf>
      <font>
        <color theme="0"/>
      </font>
    </dxf>
    <dxf>
      <font>
        <color theme="0" tint="-0.14996795556505021"/>
      </font>
      <fill>
        <patternFill patternType="none">
          <bgColor auto="1"/>
        </patternFill>
      </fill>
    </dxf>
    <dxf>
      <fill>
        <patternFill>
          <bgColor theme="8" tint="0.39994506668294322"/>
        </patternFill>
      </fill>
    </dxf>
    <dxf>
      <fill>
        <patternFill>
          <fgColor rgb="FFFF5050"/>
          <bgColor rgb="FFFF5050"/>
        </patternFill>
      </fill>
    </dxf>
    <dxf>
      <font>
        <color theme="0" tint="-0.14996795556505021"/>
      </font>
    </dxf>
    <dxf>
      <font>
        <color theme="0"/>
      </font>
    </dxf>
    <dxf>
      <font>
        <color theme="0" tint="-0.14996795556505021"/>
      </font>
      <fill>
        <patternFill patternType="none">
          <bgColor auto="1"/>
        </patternFill>
      </fill>
    </dxf>
    <dxf>
      <fill>
        <patternFill>
          <bgColor theme="8" tint="0.39994506668294322"/>
        </patternFill>
      </fill>
    </dxf>
    <dxf>
      <fill>
        <patternFill>
          <fgColor rgb="FFFF5050"/>
          <bgColor rgb="FFFF5050"/>
        </patternFill>
      </fill>
    </dxf>
    <dxf>
      <font>
        <color theme="0" tint="-0.14996795556505021"/>
      </font>
    </dxf>
    <dxf>
      <font>
        <color theme="0"/>
      </font>
    </dxf>
    <dxf>
      <fill>
        <patternFill>
          <bgColor rgb="FFFFFF99"/>
        </patternFill>
      </fill>
    </dxf>
    <dxf>
      <fill>
        <patternFill>
          <fgColor rgb="FFFF0000"/>
          <bgColor rgb="FFFF5050"/>
        </patternFill>
      </fill>
    </dxf>
    <dxf>
      <fill>
        <patternFill>
          <bgColor theme="8" tint="0.39994506668294322"/>
        </patternFill>
      </fill>
    </dxf>
    <dxf>
      <fill>
        <patternFill>
          <bgColor theme="2" tint="-9.9948118533890809E-2"/>
        </patternFill>
      </fill>
    </dxf>
    <dxf>
      <fill>
        <patternFill>
          <bgColor theme="8" tint="0.39994506668294322"/>
        </patternFill>
      </fill>
    </dxf>
    <dxf>
      <fill>
        <patternFill>
          <fgColor rgb="FFFF5050"/>
          <bgColor rgb="FFFF5050"/>
        </patternFill>
      </fill>
    </dxf>
    <dxf>
      <fill>
        <patternFill>
          <bgColor rgb="FFFFFF99"/>
        </patternFill>
      </fill>
    </dxf>
    <dxf>
      <fill>
        <patternFill>
          <fgColor rgb="FFFF0000"/>
          <bgColor rgb="FFFF5050"/>
        </patternFill>
      </fill>
    </dxf>
    <dxf>
      <fill>
        <patternFill>
          <bgColor theme="8" tint="0.39994506668294322"/>
        </patternFill>
      </fill>
    </dxf>
    <dxf>
      <fill>
        <patternFill>
          <bgColor theme="2" tint="-9.9948118533890809E-2"/>
        </patternFill>
      </fill>
    </dxf>
    <dxf>
      <fill>
        <patternFill>
          <bgColor theme="8" tint="0.39994506668294322"/>
        </patternFill>
      </fill>
    </dxf>
    <dxf>
      <fill>
        <patternFill>
          <fgColor rgb="FFFF5050"/>
          <bgColor rgb="FFFF5050"/>
        </patternFill>
      </fill>
    </dxf>
    <dxf>
      <fill>
        <patternFill>
          <bgColor rgb="FFFFFF99"/>
        </patternFill>
      </fill>
    </dxf>
    <dxf>
      <fill>
        <patternFill>
          <fgColor rgb="FFFF0000"/>
          <bgColor rgb="FFFF5050"/>
        </patternFill>
      </fill>
    </dxf>
    <dxf>
      <fill>
        <patternFill>
          <bgColor theme="8" tint="0.39994506668294322"/>
        </patternFill>
      </fill>
    </dxf>
    <dxf>
      <font>
        <color theme="0" tint="-0.14996795556505021"/>
      </font>
      <fill>
        <patternFill patternType="none">
          <bgColor auto="1"/>
        </patternFill>
      </fill>
    </dxf>
    <dxf>
      <fill>
        <patternFill>
          <bgColor theme="8" tint="0.39994506668294322"/>
        </patternFill>
      </fill>
    </dxf>
    <dxf>
      <fill>
        <patternFill>
          <fgColor rgb="FFFF5050"/>
          <bgColor rgb="FFFF5050"/>
        </patternFill>
      </fill>
    </dxf>
    <dxf>
      <font>
        <color rgb="FFFFFF00"/>
      </font>
      <fill>
        <patternFill>
          <bgColor rgb="FFFF0000"/>
        </patternFill>
      </fill>
    </dxf>
    <dxf>
      <font>
        <color rgb="FFFFFF00"/>
      </font>
      <fill>
        <patternFill>
          <bgColor rgb="FFFFFF00"/>
        </patternFill>
      </fill>
    </dxf>
    <dxf>
      <font>
        <color rgb="FF009900"/>
      </font>
      <fill>
        <patternFill>
          <bgColor rgb="FF009900"/>
        </patternFill>
      </fill>
    </dxf>
    <dxf>
      <font>
        <b/>
        <i val="0"/>
        <color rgb="FFFFFF00"/>
      </font>
      <fill>
        <patternFill>
          <bgColor rgb="FFFF0000"/>
        </patternFill>
      </fill>
    </dxf>
    <dxf>
      <font>
        <color rgb="FFFFFF00"/>
      </font>
      <fill>
        <patternFill>
          <bgColor rgb="FFFF0000"/>
        </patternFill>
      </fill>
    </dxf>
    <dxf>
      <font>
        <color rgb="FFFFFF00"/>
      </font>
      <fill>
        <patternFill>
          <bgColor rgb="FFFFFF00"/>
        </patternFill>
      </fill>
    </dxf>
    <dxf>
      <font>
        <color rgb="FF009900"/>
      </font>
      <fill>
        <patternFill>
          <bgColor rgb="FF009900"/>
        </patternFill>
      </fill>
    </dxf>
    <dxf>
      <font>
        <color rgb="FFFFFFFF"/>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B050"/>
      </font>
      <fill>
        <patternFill>
          <bgColor rgb="FF00B050"/>
        </patternFill>
      </fill>
    </dxf>
    <dxf>
      <font>
        <color theme="9" tint="-0.24994659260841701"/>
      </font>
      <fill>
        <patternFill>
          <bgColor theme="9" tint="-0.24994659260841701"/>
        </patternFill>
      </fill>
    </dxf>
    <dxf>
      <font>
        <color theme="3" tint="-0.24994659260841701"/>
      </font>
      <fill>
        <patternFill>
          <bgColor theme="3" tint="-0.24994659260841701"/>
        </patternFill>
      </fill>
    </dxf>
    <dxf>
      <font>
        <color theme="6" tint="-0.499984740745262"/>
      </font>
      <fill>
        <patternFill>
          <bgColor theme="6" tint="-0.499984740745262"/>
        </patternFill>
      </fill>
    </dxf>
    <dxf>
      <font>
        <color theme="8" tint="-0.24994659260841701"/>
      </font>
      <fill>
        <patternFill>
          <bgColor theme="8" tint="-0.24994659260841701"/>
        </patternFill>
      </fill>
    </dxf>
    <dxf>
      <font>
        <b/>
        <i val="0"/>
        <color rgb="FFFFFF00"/>
      </font>
      <fill>
        <patternFill>
          <bgColor rgb="FFFF0000"/>
        </patternFill>
      </fill>
    </dxf>
    <dxf>
      <font>
        <color theme="7" tint="-0.24994659260841701"/>
      </font>
      <fill>
        <patternFill>
          <bgColor theme="7" tint="-0.24994659260841701"/>
        </patternFill>
      </fill>
    </dxf>
    <dxf>
      <font>
        <color theme="2" tint="-0.499984740745262"/>
      </font>
      <fill>
        <patternFill>
          <bgColor theme="2" tint="-0.499984740745262"/>
        </patternFill>
      </fill>
    </dxf>
    <dxf>
      <font>
        <color rgb="FF33CC33"/>
      </font>
      <fill>
        <patternFill>
          <bgColor rgb="FF33CC33"/>
        </patternFill>
      </fill>
    </dxf>
    <dxf>
      <font>
        <color rgb="FF0000FF"/>
      </font>
      <fill>
        <patternFill>
          <bgColor rgb="FF0000FF"/>
        </patternFill>
      </fill>
    </dxf>
    <dxf>
      <font>
        <color rgb="FFFFFF00"/>
      </font>
      <fill>
        <patternFill>
          <bgColor rgb="FFFF0000"/>
        </patternFill>
      </fill>
    </dxf>
    <dxf>
      <font>
        <color rgb="FFFFFF00"/>
      </font>
      <fill>
        <patternFill>
          <bgColor rgb="FFFF0000"/>
        </patternFill>
      </fill>
    </dxf>
    <dxf>
      <font>
        <color rgb="FFFFFF00"/>
      </font>
      <fill>
        <patternFill>
          <bgColor rgb="FFFFFF00"/>
        </patternFill>
      </fill>
    </dxf>
    <dxf>
      <font>
        <color rgb="FF009900"/>
      </font>
      <fill>
        <patternFill>
          <bgColor rgb="FF009900"/>
        </patternFill>
      </fill>
    </dxf>
    <dxf>
      <font>
        <color rgb="FFFFFFFF"/>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B050"/>
      </font>
      <fill>
        <patternFill>
          <bgColor rgb="FF00B050"/>
        </patternFill>
      </fill>
    </dxf>
    <dxf>
      <font>
        <color theme="9" tint="-0.24994659260841701"/>
      </font>
      <fill>
        <patternFill>
          <bgColor theme="9" tint="-0.24994659260841701"/>
        </patternFill>
      </fill>
    </dxf>
    <dxf>
      <font>
        <color theme="3" tint="-0.24994659260841701"/>
      </font>
      <fill>
        <patternFill>
          <bgColor theme="3" tint="-0.24994659260841701"/>
        </patternFill>
      </fill>
    </dxf>
    <dxf>
      <font>
        <color theme="6" tint="-0.499984740745262"/>
      </font>
      <fill>
        <patternFill>
          <bgColor theme="6" tint="-0.499984740745262"/>
        </patternFill>
      </fill>
    </dxf>
    <dxf>
      <font>
        <color theme="8" tint="-0.24994659260841701"/>
      </font>
      <fill>
        <patternFill>
          <bgColor theme="8" tint="-0.24994659260841701"/>
        </patternFill>
      </fill>
    </dxf>
    <dxf>
      <font>
        <b/>
        <i val="0"/>
        <color rgb="FFFFFF00"/>
      </font>
      <fill>
        <patternFill>
          <bgColor rgb="FFFF0000"/>
        </patternFill>
      </fill>
    </dxf>
    <dxf>
      <font>
        <color rgb="FFFFFF00"/>
      </font>
      <fill>
        <patternFill>
          <bgColor rgb="FFFF0000"/>
        </patternFill>
      </fill>
    </dxf>
    <dxf>
      <font>
        <color rgb="FFFFFF00"/>
      </font>
      <fill>
        <patternFill>
          <bgColor rgb="FFFFFF00"/>
        </patternFill>
      </fill>
    </dxf>
    <dxf>
      <font>
        <color rgb="FF009900"/>
      </font>
      <fill>
        <patternFill>
          <bgColor rgb="FF009900"/>
        </patternFill>
      </fill>
    </dxf>
    <dxf>
      <font>
        <color rgb="FFFFFFFF"/>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B050"/>
      </font>
      <fill>
        <patternFill>
          <bgColor rgb="FF00B050"/>
        </patternFill>
      </fill>
    </dxf>
    <dxf>
      <font>
        <color theme="9" tint="-0.24994659260841701"/>
      </font>
      <fill>
        <patternFill>
          <bgColor theme="9" tint="-0.24994659260841701"/>
        </patternFill>
      </fill>
    </dxf>
    <dxf>
      <font>
        <color theme="3" tint="-0.24994659260841701"/>
      </font>
      <fill>
        <patternFill>
          <bgColor theme="3" tint="-0.24994659260841701"/>
        </patternFill>
      </fill>
    </dxf>
    <dxf>
      <font>
        <color theme="6" tint="-0.499984740745262"/>
      </font>
      <fill>
        <patternFill>
          <bgColor theme="6" tint="-0.499984740745262"/>
        </patternFill>
      </fill>
    </dxf>
    <dxf>
      <font>
        <color theme="8" tint="-0.24994659260841701"/>
      </font>
      <fill>
        <patternFill>
          <bgColor theme="8" tint="-0.24994659260841701"/>
        </patternFill>
      </fill>
    </dxf>
    <dxf>
      <font>
        <b/>
        <i val="0"/>
        <color rgb="FFFFFF00"/>
      </font>
      <fill>
        <patternFill>
          <bgColor rgb="FFFF0000"/>
        </patternFill>
      </fill>
    </dxf>
    <dxf>
      <font>
        <color theme="7" tint="-0.24994659260841701"/>
      </font>
      <fill>
        <patternFill>
          <bgColor theme="7" tint="-0.24994659260841701"/>
        </patternFill>
      </fill>
    </dxf>
    <dxf>
      <font>
        <color theme="2" tint="-0.499984740745262"/>
      </font>
      <fill>
        <patternFill>
          <bgColor theme="2" tint="-0.499984740745262"/>
        </patternFill>
      </fill>
    </dxf>
    <dxf>
      <font>
        <color rgb="FF33CC33"/>
      </font>
      <fill>
        <patternFill>
          <bgColor rgb="FF33CC33"/>
        </patternFill>
      </fill>
    </dxf>
    <dxf>
      <font>
        <color rgb="FF0000FF"/>
      </font>
      <fill>
        <patternFill>
          <bgColor rgb="FF0000FF"/>
        </patternFill>
      </fill>
    </dxf>
    <dxf>
      <font>
        <color rgb="FFFFFF00"/>
      </font>
      <fill>
        <patternFill>
          <bgColor rgb="FFFF0000"/>
        </patternFill>
      </fill>
    </dxf>
    <dxf>
      <font>
        <color rgb="FFFFFF00"/>
      </font>
      <fill>
        <patternFill>
          <bgColor rgb="FFFF0000"/>
        </patternFill>
      </fill>
    </dxf>
    <dxf>
      <font>
        <color rgb="FFFFFF00"/>
      </font>
      <fill>
        <patternFill>
          <bgColor rgb="FFFFFF00"/>
        </patternFill>
      </fill>
    </dxf>
    <dxf>
      <font>
        <color rgb="FF009900"/>
      </font>
      <fill>
        <patternFill>
          <bgColor rgb="FF009900"/>
        </patternFill>
      </fill>
    </dxf>
    <dxf>
      <font>
        <color rgb="FFFFFFFF"/>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B050"/>
      </font>
      <fill>
        <patternFill>
          <bgColor rgb="FF00B050"/>
        </patternFill>
      </fill>
    </dxf>
    <dxf>
      <font>
        <color theme="9" tint="-0.24994659260841701"/>
      </font>
      <fill>
        <patternFill>
          <bgColor theme="9" tint="-0.24994659260841701"/>
        </patternFill>
      </fill>
    </dxf>
    <dxf>
      <font>
        <color theme="3" tint="-0.24994659260841701"/>
      </font>
      <fill>
        <patternFill>
          <bgColor theme="3" tint="-0.24994659260841701"/>
        </patternFill>
      </fill>
    </dxf>
    <dxf>
      <font>
        <color theme="6" tint="-0.499984740745262"/>
      </font>
      <fill>
        <patternFill>
          <bgColor theme="6" tint="-0.499984740745262"/>
        </patternFill>
      </fill>
    </dxf>
    <dxf>
      <font>
        <color theme="8" tint="-0.24994659260841701"/>
      </font>
      <fill>
        <patternFill>
          <bgColor theme="8" tint="-0.24994659260841701"/>
        </patternFill>
      </fill>
    </dxf>
    <dxf>
      <font>
        <b/>
        <i val="0"/>
        <color rgb="FFFFFF00"/>
      </font>
      <fill>
        <patternFill>
          <bgColor rgb="FFFF0000"/>
        </patternFill>
      </fill>
    </dxf>
    <dxf>
      <font>
        <color rgb="FFFFFF00"/>
      </font>
      <fill>
        <patternFill>
          <bgColor rgb="FFFF0000"/>
        </patternFill>
      </fill>
    </dxf>
    <dxf>
      <font>
        <color rgb="FFFFFF00"/>
      </font>
      <fill>
        <patternFill>
          <bgColor rgb="FFFFFF00"/>
        </patternFill>
      </fill>
    </dxf>
    <dxf>
      <font>
        <color rgb="FF009900"/>
      </font>
      <fill>
        <patternFill>
          <bgColor rgb="FF009900"/>
        </patternFill>
      </fill>
    </dxf>
    <dxf>
      <font>
        <color rgb="FFFFFFFF"/>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B050"/>
      </font>
      <fill>
        <patternFill>
          <bgColor rgb="FF00B050"/>
        </patternFill>
      </fill>
    </dxf>
    <dxf>
      <font>
        <color theme="9" tint="-0.24994659260841701"/>
      </font>
      <fill>
        <patternFill>
          <bgColor theme="9" tint="-0.24994659260841701"/>
        </patternFill>
      </fill>
    </dxf>
    <dxf>
      <font>
        <color theme="3" tint="-0.24994659260841701"/>
      </font>
      <fill>
        <patternFill>
          <bgColor theme="3" tint="-0.24994659260841701"/>
        </patternFill>
      </fill>
    </dxf>
    <dxf>
      <font>
        <color theme="6" tint="-0.499984740745262"/>
      </font>
      <fill>
        <patternFill>
          <bgColor theme="6" tint="-0.499984740745262"/>
        </patternFill>
      </fill>
    </dxf>
    <dxf>
      <font>
        <color theme="8" tint="-0.24994659260841701"/>
      </font>
      <fill>
        <patternFill>
          <bgColor theme="8" tint="-0.24994659260841701"/>
        </patternFill>
      </fill>
    </dxf>
    <dxf>
      <font>
        <b/>
        <i val="0"/>
        <color rgb="FFFFFF00"/>
      </font>
      <fill>
        <patternFill>
          <bgColor rgb="FFFF0000"/>
        </patternFill>
      </fill>
    </dxf>
    <dxf>
      <font>
        <color theme="7" tint="-0.24994659260841701"/>
      </font>
      <fill>
        <patternFill>
          <bgColor theme="7" tint="-0.24994659260841701"/>
        </patternFill>
      </fill>
    </dxf>
    <dxf>
      <font>
        <color theme="2" tint="-0.499984740745262"/>
      </font>
      <fill>
        <patternFill>
          <bgColor theme="2" tint="-0.499984740745262"/>
        </patternFill>
      </fill>
    </dxf>
    <dxf>
      <font>
        <color rgb="FF33CC33"/>
      </font>
      <fill>
        <patternFill>
          <bgColor rgb="FF33CC33"/>
        </patternFill>
      </fill>
    </dxf>
    <dxf>
      <font>
        <color rgb="FF0000FF"/>
      </font>
      <fill>
        <patternFill>
          <bgColor rgb="FF0000FF"/>
        </patternFill>
      </fill>
    </dxf>
    <dxf>
      <font>
        <color rgb="FFFFFF00"/>
      </font>
      <fill>
        <patternFill>
          <bgColor rgb="FFFF0000"/>
        </patternFill>
      </fill>
    </dxf>
    <dxf>
      <font>
        <color rgb="FFFFFF00"/>
      </font>
      <fill>
        <patternFill>
          <bgColor rgb="FFFF0000"/>
        </patternFill>
      </fill>
    </dxf>
    <dxf>
      <font>
        <color rgb="FFFFFF00"/>
      </font>
      <fill>
        <patternFill>
          <bgColor rgb="FFFFFF00"/>
        </patternFill>
      </fill>
    </dxf>
    <dxf>
      <font>
        <color rgb="FF009900"/>
      </font>
      <fill>
        <patternFill>
          <bgColor rgb="FF009900"/>
        </patternFill>
      </fill>
    </dxf>
    <dxf>
      <font>
        <b/>
        <i val="0"/>
        <color rgb="FFFFFF00"/>
      </font>
      <fill>
        <patternFill>
          <bgColor rgb="FFFF0000"/>
        </patternFill>
      </fill>
    </dxf>
    <dxf>
      <font>
        <color rgb="FFFFFF00"/>
      </font>
      <fill>
        <patternFill>
          <bgColor rgb="FFFF0000"/>
        </patternFill>
      </fill>
    </dxf>
    <dxf>
      <font>
        <color rgb="FFFFFF00"/>
      </font>
      <fill>
        <patternFill>
          <bgColor rgb="FFFFFF00"/>
        </patternFill>
      </fill>
    </dxf>
    <dxf>
      <font>
        <color rgb="FF009900"/>
      </font>
      <fill>
        <patternFill>
          <bgColor rgb="FF009900"/>
        </patternFill>
      </fill>
    </dxf>
    <dxf>
      <font>
        <color rgb="FFFFFFFF"/>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B050"/>
      </font>
      <fill>
        <patternFill>
          <bgColor rgb="FF00B050"/>
        </patternFill>
      </fill>
    </dxf>
    <dxf>
      <font>
        <color theme="9" tint="-0.24994659260841701"/>
      </font>
      <fill>
        <patternFill>
          <bgColor theme="9" tint="-0.24994659260841701"/>
        </patternFill>
      </fill>
    </dxf>
    <dxf>
      <font>
        <color theme="3" tint="-0.24994659260841701"/>
      </font>
      <fill>
        <patternFill>
          <bgColor theme="3" tint="-0.24994659260841701"/>
        </patternFill>
      </fill>
    </dxf>
    <dxf>
      <font>
        <color theme="6" tint="-0.499984740745262"/>
      </font>
      <fill>
        <patternFill>
          <bgColor theme="6" tint="-0.499984740745262"/>
        </patternFill>
      </fill>
    </dxf>
    <dxf>
      <font>
        <color theme="8" tint="-0.24994659260841701"/>
      </font>
      <fill>
        <patternFill>
          <bgColor theme="8" tint="-0.24994659260841701"/>
        </patternFill>
      </fill>
    </dxf>
    <dxf>
      <font>
        <b/>
        <i val="0"/>
        <color rgb="FFFFFF00"/>
      </font>
      <fill>
        <patternFill>
          <bgColor rgb="FFFF0000"/>
        </patternFill>
      </fill>
    </dxf>
    <dxf>
      <font>
        <color theme="7" tint="-0.24994659260841701"/>
      </font>
      <fill>
        <patternFill>
          <bgColor theme="7" tint="-0.24994659260841701"/>
        </patternFill>
      </fill>
    </dxf>
    <dxf>
      <font>
        <color theme="2" tint="-0.499984740745262"/>
      </font>
      <fill>
        <patternFill>
          <bgColor theme="2" tint="-0.499984740745262"/>
        </patternFill>
      </fill>
    </dxf>
    <dxf>
      <font>
        <color rgb="FF33CC33"/>
      </font>
      <fill>
        <patternFill>
          <bgColor rgb="FF33CC33"/>
        </patternFill>
      </fill>
    </dxf>
    <dxf>
      <font>
        <color rgb="FF0000FF"/>
      </font>
      <fill>
        <patternFill>
          <bgColor rgb="FF0000FF"/>
        </patternFill>
      </fill>
    </dxf>
    <dxf>
      <font>
        <color rgb="FFFFFF00"/>
      </font>
      <fill>
        <patternFill>
          <bgColor rgb="FFFF0000"/>
        </patternFill>
      </fill>
    </dxf>
    <dxf>
      <font>
        <color rgb="FFFFFF00"/>
      </font>
      <fill>
        <patternFill>
          <bgColor rgb="FFFF0000"/>
        </patternFill>
      </fill>
    </dxf>
    <dxf>
      <font>
        <color rgb="FFFFFF00"/>
      </font>
      <fill>
        <patternFill>
          <bgColor rgb="FFFFFF00"/>
        </patternFill>
      </fill>
    </dxf>
    <dxf>
      <font>
        <color rgb="FF009900"/>
      </font>
      <fill>
        <patternFill>
          <bgColor rgb="FF009900"/>
        </patternFill>
      </fill>
    </dxf>
    <dxf>
      <font>
        <color rgb="FFFFFFFF"/>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3" tint="-0.24994659260841701"/>
      </font>
      <fill>
        <patternFill>
          <bgColor theme="3" tint="-0.24994659260841701"/>
        </patternFill>
      </fill>
    </dxf>
    <dxf>
      <font>
        <color theme="8" tint="-0.24994659260841701"/>
      </font>
      <fill>
        <patternFill>
          <bgColor theme="8" tint="-0.24994659260841701"/>
        </patternFill>
      </fill>
    </dxf>
    <dxf>
      <font>
        <b/>
        <i val="0"/>
        <color rgb="FFFFFF00"/>
      </font>
      <fill>
        <patternFill>
          <bgColor rgb="FFFF0000"/>
        </patternFill>
      </fill>
    </dxf>
    <dxf>
      <font>
        <color rgb="FFFFFF00"/>
      </font>
      <fill>
        <patternFill>
          <bgColor rgb="FFFF0000"/>
        </patternFill>
      </fill>
    </dxf>
    <dxf>
      <font>
        <color rgb="FFFFFF00"/>
      </font>
      <fill>
        <patternFill>
          <bgColor rgb="FFFFFF00"/>
        </patternFill>
      </fill>
    </dxf>
    <dxf>
      <font>
        <color rgb="FF009900"/>
      </font>
      <fill>
        <patternFill>
          <bgColor rgb="FF009900"/>
        </patternFill>
      </fill>
    </dxf>
    <dxf>
      <font>
        <color rgb="FFFFFFFF"/>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B050"/>
      </font>
      <fill>
        <patternFill>
          <bgColor rgb="FF00B050"/>
        </patternFill>
      </fill>
    </dxf>
    <dxf>
      <font>
        <color theme="9" tint="-0.24994659260841701"/>
      </font>
      <fill>
        <patternFill>
          <bgColor theme="9" tint="-0.24994659260841701"/>
        </patternFill>
      </fill>
    </dxf>
    <dxf>
      <font>
        <color theme="3" tint="-0.24994659260841701"/>
      </font>
      <fill>
        <patternFill>
          <bgColor theme="3" tint="-0.24994659260841701"/>
        </patternFill>
      </fill>
    </dxf>
    <dxf>
      <font>
        <color theme="6" tint="-0.499984740745262"/>
      </font>
      <fill>
        <patternFill>
          <bgColor theme="6" tint="-0.499984740745262"/>
        </patternFill>
      </fill>
    </dxf>
    <dxf>
      <font>
        <color theme="8" tint="-0.24994659260841701"/>
      </font>
      <fill>
        <patternFill>
          <bgColor theme="8" tint="-0.24994659260841701"/>
        </patternFill>
      </fill>
    </dxf>
    <dxf>
      <font>
        <b/>
        <i val="0"/>
        <color rgb="FFFFFF00"/>
      </font>
      <fill>
        <patternFill>
          <bgColor rgb="FFFF0000"/>
        </patternFill>
      </fill>
    </dxf>
    <dxf>
      <font>
        <color theme="7" tint="-0.24994659260841701"/>
      </font>
      <fill>
        <patternFill>
          <bgColor theme="7" tint="-0.24994659260841701"/>
        </patternFill>
      </fill>
    </dxf>
    <dxf>
      <font>
        <color theme="2" tint="-0.499984740745262"/>
      </font>
      <fill>
        <patternFill>
          <bgColor theme="2" tint="-0.499984740745262"/>
        </patternFill>
      </fill>
    </dxf>
    <dxf>
      <font>
        <color rgb="FF33CC33"/>
      </font>
      <fill>
        <patternFill>
          <bgColor rgb="FF33CC33"/>
        </patternFill>
      </fill>
    </dxf>
    <dxf>
      <font>
        <color rgb="FF0000FF"/>
      </font>
      <fill>
        <patternFill>
          <bgColor rgb="FF0000FF"/>
        </patternFill>
      </fill>
    </dxf>
    <dxf>
      <font>
        <color rgb="FFFFFF00"/>
      </font>
      <fill>
        <patternFill>
          <bgColor rgb="FFFF0000"/>
        </patternFill>
      </fill>
    </dxf>
    <dxf>
      <font>
        <color rgb="FFFFFF00"/>
      </font>
      <fill>
        <patternFill>
          <bgColor rgb="FFFF0000"/>
        </patternFill>
      </fill>
    </dxf>
  </dxfs>
  <tableStyles count="0" defaultTableStyle="TableStyleMedium2" defaultPivotStyle="PivotStyleLight16"/>
  <colors>
    <mruColors>
      <color rgb="FFFFFF99"/>
      <color rgb="FFFF5050"/>
      <color rgb="FF78D2A5"/>
      <color rgb="FF339966"/>
      <color rgb="FF33CC33"/>
      <color rgb="FFFFFF66"/>
      <color rgb="FFFC785E"/>
      <color rgb="FFFF0000"/>
      <color rgb="FF0000FF"/>
      <color rgb="FFA500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twoCellAnchor>
    <xdr:from>
      <xdr:col>4</xdr:col>
      <xdr:colOff>752474</xdr:colOff>
      <xdr:row>9</xdr:row>
      <xdr:rowOff>85722</xdr:rowOff>
    </xdr:from>
    <xdr:to>
      <xdr:col>7</xdr:col>
      <xdr:colOff>390524</xdr:colOff>
      <xdr:row>42</xdr:row>
      <xdr:rowOff>57150</xdr:rowOff>
    </xdr:to>
    <xdr:sp macro="" textlink="">
      <xdr:nvSpPr>
        <xdr:cNvPr id="4" name="Line 9"/>
        <xdr:cNvSpPr>
          <a:spLocks noChangeShapeType="1"/>
        </xdr:cNvSpPr>
      </xdr:nvSpPr>
      <xdr:spPr bwMode="auto">
        <a:xfrm flipH="1" flipV="1">
          <a:off x="4048124" y="1819272"/>
          <a:ext cx="2295525" cy="151447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0</xdr:colOff>
      <xdr:row>45</xdr:row>
      <xdr:rowOff>9525</xdr:rowOff>
    </xdr:from>
    <xdr:to>
      <xdr:col>7</xdr:col>
      <xdr:colOff>352425</xdr:colOff>
      <xdr:row>52</xdr:row>
      <xdr:rowOff>114300</xdr:rowOff>
    </xdr:to>
    <xdr:sp macro="" textlink="">
      <xdr:nvSpPr>
        <xdr:cNvPr id="5" name="Line 9"/>
        <xdr:cNvSpPr>
          <a:spLocks noChangeShapeType="1"/>
        </xdr:cNvSpPr>
      </xdr:nvSpPr>
      <xdr:spPr bwMode="auto">
        <a:xfrm flipH="1">
          <a:off x="4057650" y="3867150"/>
          <a:ext cx="2247900" cy="1438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847725</xdr:colOff>
      <xdr:row>42</xdr:row>
      <xdr:rowOff>47625</xdr:rowOff>
    </xdr:from>
    <xdr:to>
      <xdr:col>8</xdr:col>
      <xdr:colOff>666750</xdr:colOff>
      <xdr:row>45</xdr:row>
      <xdr:rowOff>0</xdr:rowOff>
    </xdr:to>
    <xdr:sp macro="" textlink="">
      <xdr:nvSpPr>
        <xdr:cNvPr id="6" name="Texte 7"/>
        <xdr:cNvSpPr txBox="1">
          <a:spLocks noChangeArrowheads="1"/>
        </xdr:cNvSpPr>
      </xdr:nvSpPr>
      <xdr:spPr bwMode="auto">
        <a:xfrm>
          <a:off x="5667375" y="3324225"/>
          <a:ext cx="1714500" cy="5334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ctr" upright="1"/>
        <a:lstStyle/>
        <a:p>
          <a:pPr algn="ctr" rtl="0">
            <a:defRPr sz="1000"/>
          </a:pPr>
          <a:r>
            <a:rPr lang="fr-FR" sz="1000" b="1" i="0" u="none" strike="noStrike" baseline="0">
              <a:solidFill>
                <a:srgbClr val="FF0000"/>
              </a:solidFill>
              <a:latin typeface="MS Sans Serif"/>
            </a:rPr>
            <a:t>effacer ces cellules si le lundi de Pentecôte est travaillés</a:t>
          </a:r>
          <a:endParaRPr lang="fr-FR" b="1">
            <a:solidFill>
              <a:srgbClr val="FF0000"/>
            </a:solidFill>
          </a:endParaRPr>
        </a:p>
      </xdr:txBody>
    </xdr:sp>
    <xdr:clientData/>
  </xdr:twoCellAnchor>
  <xdr:twoCellAnchor>
    <xdr:from>
      <xdr:col>5</xdr:col>
      <xdr:colOff>733425</xdr:colOff>
      <xdr:row>11</xdr:row>
      <xdr:rowOff>133350</xdr:rowOff>
    </xdr:from>
    <xdr:to>
      <xdr:col>8</xdr:col>
      <xdr:colOff>714375</xdr:colOff>
      <xdr:row>14</xdr:row>
      <xdr:rowOff>76200</xdr:rowOff>
    </xdr:to>
    <xdr:sp macro="" textlink="">
      <xdr:nvSpPr>
        <xdr:cNvPr id="2" name="ZoneTexte 1"/>
        <xdr:cNvSpPr txBox="1"/>
      </xdr:nvSpPr>
      <xdr:spPr>
        <a:xfrm>
          <a:off x="4791075" y="2447925"/>
          <a:ext cx="2638425" cy="514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Vous pouvez insérrer des lignes pour les jour de congés annuels exemple en vert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5833</xdr:colOff>
      <xdr:row>0</xdr:row>
      <xdr:rowOff>11974</xdr:rowOff>
    </xdr:from>
    <xdr:to>
      <xdr:col>5</xdr:col>
      <xdr:colOff>111668</xdr:colOff>
      <xdr:row>4</xdr:row>
      <xdr:rowOff>119793</xdr:rowOff>
    </xdr:to>
    <xdr:sp macro="" textlink="">
      <xdr:nvSpPr>
        <xdr:cNvPr id="2" name="ZoneTexte 1"/>
        <xdr:cNvSpPr txBox="1"/>
      </xdr:nvSpPr>
      <xdr:spPr>
        <a:xfrm>
          <a:off x="5833" y="11974"/>
          <a:ext cx="4525435" cy="9745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b="0">
              <a:solidFill>
                <a:srgbClr val="0000FF"/>
              </a:solidFill>
            </a:rPr>
            <a:t>Planning Glissant</a:t>
          </a:r>
        </a:p>
        <a:p>
          <a:pPr algn="ctr"/>
          <a:r>
            <a:rPr lang="fr-FR" sz="1200" b="0">
              <a:solidFill>
                <a:srgbClr val="FF0000"/>
              </a:solidFill>
            </a:rPr>
            <a:t>Entrer la référence de l'opération </a:t>
          </a:r>
          <a:r>
            <a:rPr lang="fr-FR" sz="1200" b="0" baseline="0">
              <a:solidFill>
                <a:srgbClr val="FF0000"/>
              </a:solidFill>
            </a:rPr>
            <a:t>en colonne </a:t>
          </a:r>
          <a:r>
            <a:rPr lang="fr-FR" sz="1200" b="0">
              <a:solidFill>
                <a:srgbClr val="FF0000"/>
              </a:solidFill>
            </a:rPr>
            <a:t>A, les autres cellules se remplissent d'aprés la base feuille 1</a:t>
          </a:r>
        </a:p>
        <a:p>
          <a:pPr algn="ctr"/>
          <a:r>
            <a:rPr lang="fr-FR" sz="1200" b="0">
              <a:solidFill>
                <a:srgbClr val="0000FF"/>
              </a:solidFill>
            </a:rPr>
            <a:t>Le planning se trace</a:t>
          </a:r>
        </a:p>
      </xdr:txBody>
    </xdr:sp>
    <xdr:clientData/>
  </xdr:twoCellAnchor>
  <xdr:twoCellAnchor>
    <xdr:from>
      <xdr:col>21</xdr:col>
      <xdr:colOff>28575</xdr:colOff>
      <xdr:row>1</xdr:row>
      <xdr:rowOff>85725</xdr:rowOff>
    </xdr:from>
    <xdr:to>
      <xdr:col>21</xdr:col>
      <xdr:colOff>266700</xdr:colOff>
      <xdr:row>3</xdr:row>
      <xdr:rowOff>228600</xdr:rowOff>
    </xdr:to>
    <xdr:sp macro="" textlink="">
      <xdr:nvSpPr>
        <xdr:cNvPr id="3" name="Flèche vers le bas 2"/>
        <xdr:cNvSpPr/>
      </xdr:nvSpPr>
      <xdr:spPr>
        <a:xfrm>
          <a:off x="8286750" y="333375"/>
          <a:ext cx="238125" cy="457200"/>
        </a:xfrm>
        <a:prstGeom prst="downArrow">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fr-FR" sz="1100"/>
        </a:p>
      </xdr:txBody>
    </xdr:sp>
    <xdr:clientData/>
  </xdr:twoCellAnchor>
  <xdr:twoCellAnchor>
    <xdr:from>
      <xdr:col>21</xdr:col>
      <xdr:colOff>0</xdr:colOff>
      <xdr:row>1</xdr:row>
      <xdr:rowOff>47625</xdr:rowOff>
    </xdr:from>
    <xdr:to>
      <xdr:col>21</xdr:col>
      <xdr:colOff>257175</xdr:colOff>
      <xdr:row>3</xdr:row>
      <xdr:rowOff>180975</xdr:rowOff>
    </xdr:to>
    <xdr:sp macro="" textlink="">
      <xdr:nvSpPr>
        <xdr:cNvPr id="5" name="ZoneTexte 4"/>
        <xdr:cNvSpPr txBox="1"/>
      </xdr:nvSpPr>
      <xdr:spPr>
        <a:xfrm>
          <a:off x="8258175" y="295275"/>
          <a:ext cx="257175" cy="4476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fr-FR" sz="1100"/>
            <a:t>ce</a:t>
          </a:r>
          <a:r>
            <a:rPr lang="fr-FR" sz="1100" baseline="0"/>
            <a:t> jour</a:t>
          </a:r>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5833</xdr:colOff>
      <xdr:row>0</xdr:row>
      <xdr:rowOff>11974</xdr:rowOff>
    </xdr:from>
    <xdr:to>
      <xdr:col>5</xdr:col>
      <xdr:colOff>111668</xdr:colOff>
      <xdr:row>4</xdr:row>
      <xdr:rowOff>119793</xdr:rowOff>
    </xdr:to>
    <xdr:sp macro="" textlink="">
      <xdr:nvSpPr>
        <xdr:cNvPr id="2" name="ZoneTexte 1"/>
        <xdr:cNvSpPr txBox="1"/>
      </xdr:nvSpPr>
      <xdr:spPr>
        <a:xfrm>
          <a:off x="5833" y="11974"/>
          <a:ext cx="4525435" cy="9745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b="0">
              <a:solidFill>
                <a:srgbClr val="0000FF"/>
              </a:solidFill>
            </a:rPr>
            <a:t>Planning Glissant</a:t>
          </a:r>
        </a:p>
        <a:p>
          <a:pPr algn="ctr"/>
          <a:r>
            <a:rPr lang="fr-FR" sz="1200" b="0">
              <a:solidFill>
                <a:srgbClr val="FF0000"/>
              </a:solidFill>
            </a:rPr>
            <a:t>Entrer la référence de l'opération </a:t>
          </a:r>
          <a:r>
            <a:rPr lang="fr-FR" sz="1200" b="0" baseline="0">
              <a:solidFill>
                <a:srgbClr val="FF0000"/>
              </a:solidFill>
            </a:rPr>
            <a:t>en colonne </a:t>
          </a:r>
          <a:r>
            <a:rPr lang="fr-FR" sz="1200" b="0">
              <a:solidFill>
                <a:srgbClr val="FF0000"/>
              </a:solidFill>
            </a:rPr>
            <a:t>A, les autres cellules se remplissent d'aprés la base feuille 1</a:t>
          </a:r>
        </a:p>
        <a:p>
          <a:pPr algn="ctr"/>
          <a:r>
            <a:rPr lang="fr-FR" sz="1200" b="0">
              <a:solidFill>
                <a:srgbClr val="0000FF"/>
              </a:solidFill>
            </a:rPr>
            <a:t>Le planning se trace</a:t>
          </a:r>
        </a:p>
      </xdr:txBody>
    </xdr:sp>
    <xdr:clientData/>
  </xdr:twoCellAnchor>
  <xdr:twoCellAnchor>
    <xdr:from>
      <xdr:col>21</xdr:col>
      <xdr:colOff>28575</xdr:colOff>
      <xdr:row>1</xdr:row>
      <xdr:rowOff>85725</xdr:rowOff>
    </xdr:from>
    <xdr:to>
      <xdr:col>21</xdr:col>
      <xdr:colOff>266700</xdr:colOff>
      <xdr:row>3</xdr:row>
      <xdr:rowOff>228600</xdr:rowOff>
    </xdr:to>
    <xdr:sp macro="" textlink="">
      <xdr:nvSpPr>
        <xdr:cNvPr id="3" name="Flèche vers le bas 2"/>
        <xdr:cNvSpPr/>
      </xdr:nvSpPr>
      <xdr:spPr>
        <a:xfrm>
          <a:off x="8286750" y="333375"/>
          <a:ext cx="238125" cy="457200"/>
        </a:xfrm>
        <a:prstGeom prst="downArrow">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fr-FR" sz="1100"/>
        </a:p>
      </xdr:txBody>
    </xdr:sp>
    <xdr:clientData/>
  </xdr:twoCellAnchor>
  <xdr:twoCellAnchor>
    <xdr:from>
      <xdr:col>21</xdr:col>
      <xdr:colOff>0</xdr:colOff>
      <xdr:row>1</xdr:row>
      <xdr:rowOff>47625</xdr:rowOff>
    </xdr:from>
    <xdr:to>
      <xdr:col>21</xdr:col>
      <xdr:colOff>257175</xdr:colOff>
      <xdr:row>3</xdr:row>
      <xdr:rowOff>180975</xdr:rowOff>
    </xdr:to>
    <xdr:sp macro="" textlink="">
      <xdr:nvSpPr>
        <xdr:cNvPr id="5" name="ZoneTexte 4"/>
        <xdr:cNvSpPr txBox="1"/>
      </xdr:nvSpPr>
      <xdr:spPr>
        <a:xfrm>
          <a:off x="8258175" y="295275"/>
          <a:ext cx="257175" cy="4476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fr-FR" sz="1100"/>
            <a:t>ce</a:t>
          </a:r>
          <a:r>
            <a:rPr lang="fr-FR" sz="1100" baseline="0"/>
            <a:t> jour</a:t>
          </a:r>
          <a:endParaRPr lang="fr-F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5833</xdr:colOff>
      <xdr:row>0</xdr:row>
      <xdr:rowOff>11974</xdr:rowOff>
    </xdr:from>
    <xdr:to>
      <xdr:col>5</xdr:col>
      <xdr:colOff>111668</xdr:colOff>
      <xdr:row>4</xdr:row>
      <xdr:rowOff>119793</xdr:rowOff>
    </xdr:to>
    <xdr:sp macro="" textlink="">
      <xdr:nvSpPr>
        <xdr:cNvPr id="2" name="ZoneTexte 1"/>
        <xdr:cNvSpPr txBox="1"/>
      </xdr:nvSpPr>
      <xdr:spPr>
        <a:xfrm>
          <a:off x="5833" y="11974"/>
          <a:ext cx="4525435" cy="9745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b="0">
              <a:solidFill>
                <a:srgbClr val="0000FF"/>
              </a:solidFill>
            </a:rPr>
            <a:t>Planning Glissant</a:t>
          </a:r>
        </a:p>
        <a:p>
          <a:pPr algn="ctr"/>
          <a:r>
            <a:rPr lang="fr-FR" sz="1200" b="0">
              <a:solidFill>
                <a:srgbClr val="FF0000"/>
              </a:solidFill>
            </a:rPr>
            <a:t>Entrer la référence de l'opération </a:t>
          </a:r>
          <a:r>
            <a:rPr lang="fr-FR" sz="1200" b="0" baseline="0">
              <a:solidFill>
                <a:srgbClr val="FF0000"/>
              </a:solidFill>
            </a:rPr>
            <a:t>en colonne </a:t>
          </a:r>
          <a:r>
            <a:rPr lang="fr-FR" sz="1200" b="0">
              <a:solidFill>
                <a:srgbClr val="FF0000"/>
              </a:solidFill>
            </a:rPr>
            <a:t>A, les autres cellules se remplissent d'aprés la base feuille 1</a:t>
          </a:r>
        </a:p>
        <a:p>
          <a:pPr algn="ctr"/>
          <a:r>
            <a:rPr lang="fr-FR" sz="1200" b="0">
              <a:solidFill>
                <a:srgbClr val="0000FF"/>
              </a:solidFill>
            </a:rPr>
            <a:t>Le planning se trace</a:t>
          </a:r>
        </a:p>
      </xdr:txBody>
    </xdr:sp>
    <xdr:clientData/>
  </xdr:twoCellAnchor>
  <xdr:twoCellAnchor>
    <xdr:from>
      <xdr:col>21</xdr:col>
      <xdr:colOff>28575</xdr:colOff>
      <xdr:row>1</xdr:row>
      <xdr:rowOff>85725</xdr:rowOff>
    </xdr:from>
    <xdr:to>
      <xdr:col>21</xdr:col>
      <xdr:colOff>266700</xdr:colOff>
      <xdr:row>3</xdr:row>
      <xdr:rowOff>228600</xdr:rowOff>
    </xdr:to>
    <xdr:sp macro="" textlink="">
      <xdr:nvSpPr>
        <xdr:cNvPr id="3" name="Flèche vers le bas 2"/>
        <xdr:cNvSpPr/>
      </xdr:nvSpPr>
      <xdr:spPr>
        <a:xfrm>
          <a:off x="8286750" y="333375"/>
          <a:ext cx="238125" cy="457200"/>
        </a:xfrm>
        <a:prstGeom prst="downArrow">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fr-FR" sz="1100"/>
        </a:p>
      </xdr:txBody>
    </xdr:sp>
    <xdr:clientData/>
  </xdr:twoCellAnchor>
  <xdr:twoCellAnchor>
    <xdr:from>
      <xdr:col>21</xdr:col>
      <xdr:colOff>0</xdr:colOff>
      <xdr:row>1</xdr:row>
      <xdr:rowOff>47625</xdr:rowOff>
    </xdr:from>
    <xdr:to>
      <xdr:col>21</xdr:col>
      <xdr:colOff>257175</xdr:colOff>
      <xdr:row>3</xdr:row>
      <xdr:rowOff>180975</xdr:rowOff>
    </xdr:to>
    <xdr:sp macro="" textlink="">
      <xdr:nvSpPr>
        <xdr:cNvPr id="5" name="ZoneTexte 4"/>
        <xdr:cNvSpPr txBox="1"/>
      </xdr:nvSpPr>
      <xdr:spPr>
        <a:xfrm>
          <a:off x="8258175" y="295275"/>
          <a:ext cx="257175" cy="4476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fr-FR" sz="1100"/>
            <a:t>ce</a:t>
          </a:r>
          <a:r>
            <a:rPr lang="fr-FR" sz="1100" baseline="0"/>
            <a:t> jour</a:t>
          </a:r>
          <a:endParaRPr lang="fr-F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5833</xdr:colOff>
      <xdr:row>0</xdr:row>
      <xdr:rowOff>11974</xdr:rowOff>
    </xdr:from>
    <xdr:to>
      <xdr:col>5</xdr:col>
      <xdr:colOff>111668</xdr:colOff>
      <xdr:row>4</xdr:row>
      <xdr:rowOff>119793</xdr:rowOff>
    </xdr:to>
    <xdr:sp macro="" textlink="">
      <xdr:nvSpPr>
        <xdr:cNvPr id="2" name="ZoneTexte 1"/>
        <xdr:cNvSpPr txBox="1"/>
      </xdr:nvSpPr>
      <xdr:spPr>
        <a:xfrm>
          <a:off x="5833" y="11974"/>
          <a:ext cx="4525435" cy="9745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b="0">
              <a:solidFill>
                <a:srgbClr val="0000FF"/>
              </a:solidFill>
            </a:rPr>
            <a:t>Planning Glissant</a:t>
          </a:r>
        </a:p>
        <a:p>
          <a:pPr algn="ctr"/>
          <a:r>
            <a:rPr lang="fr-FR" sz="1200" b="0">
              <a:solidFill>
                <a:srgbClr val="FF0000"/>
              </a:solidFill>
            </a:rPr>
            <a:t>Entrer la référence de l'opération </a:t>
          </a:r>
          <a:r>
            <a:rPr lang="fr-FR" sz="1200" b="0" baseline="0">
              <a:solidFill>
                <a:srgbClr val="FF0000"/>
              </a:solidFill>
            </a:rPr>
            <a:t>en colonne </a:t>
          </a:r>
          <a:r>
            <a:rPr lang="fr-FR" sz="1200" b="0">
              <a:solidFill>
                <a:srgbClr val="FF0000"/>
              </a:solidFill>
            </a:rPr>
            <a:t>A, les autres cellules se remplissent d'aprés la base feuille 1</a:t>
          </a:r>
        </a:p>
        <a:p>
          <a:pPr algn="ctr"/>
          <a:r>
            <a:rPr lang="fr-FR" sz="1200" b="0">
              <a:solidFill>
                <a:srgbClr val="0000FF"/>
              </a:solidFill>
            </a:rPr>
            <a:t>Le planning se trace</a:t>
          </a:r>
        </a:p>
      </xdr:txBody>
    </xdr:sp>
    <xdr:clientData/>
  </xdr:twoCellAnchor>
  <xdr:twoCellAnchor>
    <xdr:from>
      <xdr:col>21</xdr:col>
      <xdr:colOff>28575</xdr:colOff>
      <xdr:row>1</xdr:row>
      <xdr:rowOff>85725</xdr:rowOff>
    </xdr:from>
    <xdr:to>
      <xdr:col>21</xdr:col>
      <xdr:colOff>266700</xdr:colOff>
      <xdr:row>3</xdr:row>
      <xdr:rowOff>228600</xdr:rowOff>
    </xdr:to>
    <xdr:sp macro="" textlink="">
      <xdr:nvSpPr>
        <xdr:cNvPr id="3" name="Flèche vers le bas 2"/>
        <xdr:cNvSpPr/>
      </xdr:nvSpPr>
      <xdr:spPr>
        <a:xfrm>
          <a:off x="8286750" y="333375"/>
          <a:ext cx="238125" cy="457200"/>
        </a:xfrm>
        <a:prstGeom prst="downArrow">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fr-FR" sz="1100"/>
        </a:p>
      </xdr:txBody>
    </xdr:sp>
    <xdr:clientData/>
  </xdr:twoCellAnchor>
  <xdr:twoCellAnchor>
    <xdr:from>
      <xdr:col>21</xdr:col>
      <xdr:colOff>0</xdr:colOff>
      <xdr:row>1</xdr:row>
      <xdr:rowOff>47625</xdr:rowOff>
    </xdr:from>
    <xdr:to>
      <xdr:col>21</xdr:col>
      <xdr:colOff>257175</xdr:colOff>
      <xdr:row>3</xdr:row>
      <xdr:rowOff>180975</xdr:rowOff>
    </xdr:to>
    <xdr:sp macro="" textlink="">
      <xdr:nvSpPr>
        <xdr:cNvPr id="5" name="ZoneTexte 4"/>
        <xdr:cNvSpPr txBox="1"/>
      </xdr:nvSpPr>
      <xdr:spPr>
        <a:xfrm>
          <a:off x="8258175" y="295275"/>
          <a:ext cx="257175" cy="4476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fr-FR" sz="1100"/>
            <a:t>ce</a:t>
          </a:r>
          <a:r>
            <a:rPr lang="fr-FR" sz="1100" baseline="0"/>
            <a:t> jour</a:t>
          </a:r>
          <a:endParaRPr lang="fr-FR"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5833</xdr:colOff>
      <xdr:row>0</xdr:row>
      <xdr:rowOff>11974</xdr:rowOff>
    </xdr:from>
    <xdr:to>
      <xdr:col>5</xdr:col>
      <xdr:colOff>111668</xdr:colOff>
      <xdr:row>4</xdr:row>
      <xdr:rowOff>119793</xdr:rowOff>
    </xdr:to>
    <xdr:sp macro="" textlink="">
      <xdr:nvSpPr>
        <xdr:cNvPr id="2" name="ZoneTexte 1"/>
        <xdr:cNvSpPr txBox="1"/>
      </xdr:nvSpPr>
      <xdr:spPr>
        <a:xfrm>
          <a:off x="5833" y="11974"/>
          <a:ext cx="4525435" cy="9745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b="0">
              <a:solidFill>
                <a:srgbClr val="0000FF"/>
              </a:solidFill>
            </a:rPr>
            <a:t>Planning Glissant</a:t>
          </a:r>
        </a:p>
        <a:p>
          <a:pPr algn="ctr"/>
          <a:r>
            <a:rPr lang="fr-FR" sz="1200" b="0">
              <a:solidFill>
                <a:srgbClr val="FF0000"/>
              </a:solidFill>
            </a:rPr>
            <a:t>Entrer la référence de l'opération </a:t>
          </a:r>
          <a:r>
            <a:rPr lang="fr-FR" sz="1200" b="0" baseline="0">
              <a:solidFill>
                <a:srgbClr val="FF0000"/>
              </a:solidFill>
            </a:rPr>
            <a:t>en colonne </a:t>
          </a:r>
          <a:r>
            <a:rPr lang="fr-FR" sz="1200" b="0">
              <a:solidFill>
                <a:srgbClr val="FF0000"/>
              </a:solidFill>
            </a:rPr>
            <a:t>A, les autres cellules se remplissent d'aprés la base feuille 1</a:t>
          </a:r>
        </a:p>
        <a:p>
          <a:pPr algn="ctr"/>
          <a:r>
            <a:rPr lang="fr-FR" sz="1200" b="0">
              <a:solidFill>
                <a:srgbClr val="0000FF"/>
              </a:solidFill>
            </a:rPr>
            <a:t>Le planning se trace</a:t>
          </a:r>
        </a:p>
      </xdr:txBody>
    </xdr:sp>
    <xdr:clientData/>
  </xdr:twoCellAnchor>
  <xdr:twoCellAnchor>
    <xdr:from>
      <xdr:col>21</xdr:col>
      <xdr:colOff>28575</xdr:colOff>
      <xdr:row>1</xdr:row>
      <xdr:rowOff>85725</xdr:rowOff>
    </xdr:from>
    <xdr:to>
      <xdr:col>21</xdr:col>
      <xdr:colOff>266700</xdr:colOff>
      <xdr:row>3</xdr:row>
      <xdr:rowOff>228600</xdr:rowOff>
    </xdr:to>
    <xdr:sp macro="" textlink="">
      <xdr:nvSpPr>
        <xdr:cNvPr id="3" name="Flèche vers le bas 2"/>
        <xdr:cNvSpPr/>
      </xdr:nvSpPr>
      <xdr:spPr>
        <a:xfrm>
          <a:off x="8286750" y="333375"/>
          <a:ext cx="238125" cy="457200"/>
        </a:xfrm>
        <a:prstGeom prst="downArrow">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fr-FR" sz="1100"/>
        </a:p>
      </xdr:txBody>
    </xdr:sp>
    <xdr:clientData/>
  </xdr:twoCellAnchor>
  <xdr:twoCellAnchor>
    <xdr:from>
      <xdr:col>21</xdr:col>
      <xdr:colOff>0</xdr:colOff>
      <xdr:row>1</xdr:row>
      <xdr:rowOff>47625</xdr:rowOff>
    </xdr:from>
    <xdr:to>
      <xdr:col>21</xdr:col>
      <xdr:colOff>257175</xdr:colOff>
      <xdr:row>3</xdr:row>
      <xdr:rowOff>180975</xdr:rowOff>
    </xdr:to>
    <xdr:sp macro="" textlink="">
      <xdr:nvSpPr>
        <xdr:cNvPr id="5" name="ZoneTexte 4"/>
        <xdr:cNvSpPr txBox="1"/>
      </xdr:nvSpPr>
      <xdr:spPr>
        <a:xfrm>
          <a:off x="8258175" y="295275"/>
          <a:ext cx="257175" cy="4476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fr-FR" sz="1100"/>
            <a:t>ce</a:t>
          </a:r>
          <a:r>
            <a:rPr lang="fr-FR" sz="1100" baseline="0"/>
            <a:t> jour</a:t>
          </a:r>
          <a:endParaRPr lang="fr-F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333375</xdr:colOff>
      <xdr:row>0</xdr:row>
      <xdr:rowOff>104775</xdr:rowOff>
    </xdr:from>
    <xdr:to>
      <xdr:col>11</xdr:col>
      <xdr:colOff>295275</xdr:colOff>
      <xdr:row>30</xdr:row>
      <xdr:rowOff>38100</xdr:rowOff>
    </xdr:to>
    <xdr:sp macro="" textlink="">
      <xdr:nvSpPr>
        <xdr:cNvPr id="2" name="ZoneTexte 1"/>
        <xdr:cNvSpPr txBox="1"/>
      </xdr:nvSpPr>
      <xdr:spPr>
        <a:xfrm>
          <a:off x="333375" y="104775"/>
          <a:ext cx="8343900" cy="5648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dk1"/>
              </a:solidFill>
              <a:effectLst/>
              <a:latin typeface="+mn-lt"/>
              <a:ea typeface="+mn-ea"/>
              <a:cs typeface="+mn-cs"/>
            </a:rPr>
            <a:t>Pour utiliser ce fichier vous devez mettre toutes les informations dans la feuille base de données</a:t>
          </a:r>
        </a:p>
        <a:p>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Pour étendre la base de données insérez des lignes avant la ligne 24 actuellement pour permettre aux champs  d'évoluer dans les formules</a:t>
          </a:r>
        </a:p>
        <a:p>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Pour chaque machine mettre la référence en colonne A dans l'ordre  de passage de votre choix pour  respecter les délais</a:t>
          </a:r>
        </a:p>
        <a:p>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Si vous avez une attente matière mettre la référence après les autres pour ne pas bloquer</a:t>
          </a:r>
          <a:r>
            <a:rPr lang="fr-FR" sz="1100" baseline="0">
              <a:solidFill>
                <a:schemeClr val="dk1"/>
              </a:solidFill>
              <a:effectLst/>
              <a:latin typeface="+mn-lt"/>
              <a:ea typeface="+mn-ea"/>
              <a:cs typeface="+mn-cs"/>
            </a:rPr>
            <a:t> la fabication</a:t>
          </a:r>
          <a:endParaRPr lang="fr-FR" sz="1100">
            <a:solidFill>
              <a:schemeClr val="dk1"/>
            </a:solidFill>
            <a:effectLst/>
            <a:latin typeface="+mn-lt"/>
            <a:ea typeface="+mn-ea"/>
            <a:cs typeface="+mn-cs"/>
          </a:endParaRPr>
        </a:p>
        <a:p>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Pour ajouter des lignes,</a:t>
          </a:r>
          <a:r>
            <a:rPr lang="fr-FR" sz="1100" baseline="0">
              <a:solidFill>
                <a:schemeClr val="dk1"/>
              </a:solidFill>
              <a:effectLst/>
              <a:latin typeface="+mn-lt"/>
              <a:ea typeface="+mn-ea"/>
              <a:cs typeface="+mn-cs"/>
            </a:rPr>
            <a:t> sélectionner le numéro de ligne pour copier toute la ligne. Choisir  les lignes d'après les couleurs pour ne pas mettre  deux couleurs identiques l'une à coté de l'autre.</a:t>
          </a:r>
        </a:p>
        <a:p>
          <a:endParaRPr lang="fr-FR" sz="1100" baseline="0">
            <a:solidFill>
              <a:schemeClr val="dk1"/>
            </a:solidFill>
            <a:effectLst/>
            <a:latin typeface="+mn-lt"/>
            <a:ea typeface="+mn-ea"/>
            <a:cs typeface="+mn-cs"/>
          </a:endParaRPr>
        </a:p>
        <a:p>
          <a:r>
            <a:rPr lang="fr-FR" sz="1100" baseline="0">
              <a:solidFill>
                <a:schemeClr val="dk1"/>
              </a:solidFill>
              <a:effectLst/>
              <a:latin typeface="+mn-lt"/>
              <a:ea typeface="+mn-ea"/>
              <a:cs typeface="+mn-cs"/>
            </a:rPr>
            <a:t>La feuille fériés est masquée se mettre sur l'onglet cliquer droit et afficher</a:t>
          </a:r>
          <a:endParaRPr lang="fr-FR">
            <a:effectLst/>
          </a:endParaRPr>
        </a:p>
        <a:p>
          <a:r>
            <a:rPr lang="fr-FR" sz="1100" baseline="0">
              <a:solidFill>
                <a:schemeClr val="dk1"/>
              </a:solidFill>
              <a:effectLst/>
              <a:latin typeface="+mn-lt"/>
              <a:ea typeface="+mn-ea"/>
              <a:cs typeface="+mn-cs"/>
            </a:rPr>
            <a:t>Les samedis et dimanche s'affiche en priorités sur les jours fériés</a:t>
          </a:r>
          <a:endParaRPr lang="fr-FR">
            <a:effectLst/>
          </a:endParaRPr>
        </a:p>
        <a:p>
          <a:r>
            <a:rPr lang="fr-FR" sz="1100" baseline="0">
              <a:solidFill>
                <a:schemeClr val="dk1"/>
              </a:solidFill>
              <a:effectLst/>
              <a:latin typeface="+mn-lt"/>
              <a:ea typeface="+mn-ea"/>
              <a:cs typeface="+mn-cs"/>
            </a:rPr>
            <a:t>Si le lundi de la pentecôte est travaillé allez sur la feuille fériés et effacer la cellule E10 et E28</a:t>
          </a:r>
          <a:endParaRPr lang="fr-FR">
            <a:effectLst/>
          </a:endParaRPr>
        </a:p>
        <a:p>
          <a:endParaRPr lang="fr-FR"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hilippe%20CRESSON/AppData/Local/Microsoft/Windows/Temporary%20Internet%20Files/Content.IE5/W6FFPSQT/jours%20f&#233;ri&#233;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ériés"/>
      <sheetName val="Feuil1"/>
    </sheetNames>
    <sheetDataSet>
      <sheetData sheetId="0"/>
      <sheetData sheetId="1">
        <row r="1">
          <cell r="D1">
            <v>2012</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O65"/>
  <sheetViews>
    <sheetView workbookViewId="0">
      <selection activeCell="A38" sqref="A38:XFD39"/>
    </sheetView>
  </sheetViews>
  <sheetFormatPr baseColWidth="10" defaultRowHeight="15" x14ac:dyDescent="0.25"/>
  <cols>
    <col min="1" max="2" width="11.42578125" style="3"/>
    <col min="3" max="3" width="15.140625" style="3" customWidth="1"/>
    <col min="4" max="6" width="11.42578125" style="3"/>
    <col min="7" max="7" width="17" style="3" customWidth="1"/>
    <col min="8" max="8" width="11.42578125" style="3"/>
    <col min="9" max="9" width="22.42578125" style="3" bestFit="1" customWidth="1"/>
    <col min="10" max="16384" width="11.42578125" style="3"/>
  </cols>
  <sheetData>
    <row r="1" spans="1:15" ht="15.75" x14ac:dyDescent="0.25">
      <c r="A1" s="1"/>
      <c r="B1" s="2" t="s">
        <v>0</v>
      </c>
      <c r="D1" s="30">
        <f ca="1">YEAR(TODAY())</f>
        <v>2016</v>
      </c>
      <c r="E1" s="4" t="s">
        <v>1</v>
      </c>
      <c r="F1" s="5"/>
      <c r="G1" s="5"/>
    </row>
    <row r="2" spans="1:15" x14ac:dyDescent="0.25">
      <c r="D2" s="6">
        <f ca="1">$D$1+1</f>
        <v>2017</v>
      </c>
      <c r="E2" s="7"/>
    </row>
    <row r="3" spans="1:15" x14ac:dyDescent="0.25">
      <c r="A3" s="8"/>
      <c r="B3" s="1"/>
      <c r="C3" s="9" t="s">
        <v>2</v>
      </c>
      <c r="D3" s="10" t="str">
        <f ca="1">"01/01/"&amp;($D$1)</f>
        <v>01/01/2016</v>
      </c>
      <c r="E3" s="11">
        <f ca="1">VALUE(D3)</f>
        <v>42370</v>
      </c>
      <c r="F3" s="7"/>
      <c r="I3" s="51">
        <v>40909</v>
      </c>
    </row>
    <row r="4" spans="1:15" x14ac:dyDescent="0.25">
      <c r="A4" s="1"/>
      <c r="B4" s="1"/>
      <c r="C4" s="12" t="s">
        <v>3</v>
      </c>
      <c r="D4" s="10">
        <f ca="1">IF(MOD(19*MOD(AN,19)+24,30)+MOD(2*MOD(AN,4)+4*MOD(AN,7)+6*MOD(19*MOD(AN,19)+24,30)+5,7)-9&lt;=0,DATE(AN,3,22+MOD(19*MOD(AN,19)+24,30)+MOD(2*MOD(AN,4)+4*MOD(AN,7)+6*MOD(19*MOD(AN,19)+24,30)+5,7)),DATE(AN,4,MOD(19*MOD(AN,19)+24,30)+MOD(2*MOD(AN,4)+4*MOD(AN,7)+6*MOD(19*MOD(AN,19)+24,30)+5,7)-9))</f>
        <v>42456</v>
      </c>
      <c r="E4" s="13">
        <f ca="1">D4</f>
        <v>42456</v>
      </c>
      <c r="F4" s="7"/>
    </row>
    <row r="5" spans="1:15" x14ac:dyDescent="0.25">
      <c r="A5" s="1"/>
      <c r="B5" s="14"/>
      <c r="C5" s="12" t="s">
        <v>4</v>
      </c>
      <c r="D5" s="10">
        <f ca="1">+$D$4+1</f>
        <v>42457</v>
      </c>
      <c r="E5" s="13">
        <f ca="1">D5</f>
        <v>42457</v>
      </c>
      <c r="F5" s="7"/>
      <c r="J5" s="29"/>
    </row>
    <row r="6" spans="1:15" x14ac:dyDescent="0.25">
      <c r="A6" s="1"/>
      <c r="B6" s="15"/>
      <c r="C6" s="9" t="s">
        <v>5</v>
      </c>
      <c r="D6" s="10" t="str">
        <f ca="1">"01/05/"&amp;($D$1)</f>
        <v>01/05/2016</v>
      </c>
      <c r="E6" s="13">
        <f ca="1">VALUE(D6)</f>
        <v>42491</v>
      </c>
      <c r="F6" s="7"/>
    </row>
    <row r="7" spans="1:15" x14ac:dyDescent="0.25">
      <c r="A7" s="8"/>
      <c r="B7" s="14"/>
      <c r="C7" s="16" t="s">
        <v>6</v>
      </c>
      <c r="D7" s="10" t="str">
        <f ca="1">"08/05/"&amp;($D$1)</f>
        <v>08/05/2016</v>
      </c>
      <c r="E7" s="13">
        <f ca="1">VALUE(D7)</f>
        <v>42498</v>
      </c>
      <c r="F7" s="7"/>
    </row>
    <row r="8" spans="1:15" x14ac:dyDescent="0.25">
      <c r="A8" s="17"/>
      <c r="B8" s="14"/>
      <c r="C8" s="12" t="s">
        <v>7</v>
      </c>
      <c r="D8" s="10">
        <f ca="1">$D$4+39</f>
        <v>42495</v>
      </c>
      <c r="E8" s="13">
        <f ca="1">D8</f>
        <v>42495</v>
      </c>
      <c r="F8" s="7"/>
      <c r="J8" s="7"/>
      <c r="K8" s="7"/>
      <c r="L8" s="7"/>
      <c r="M8" s="7"/>
      <c r="N8" s="7"/>
      <c r="O8" s="7"/>
    </row>
    <row r="9" spans="1:15" ht="15.75" x14ac:dyDescent="0.25">
      <c r="A9" s="1"/>
      <c r="B9" s="15"/>
      <c r="C9" s="12" t="s">
        <v>8</v>
      </c>
      <c r="D9" s="10">
        <f ca="1">$D$4+49</f>
        <v>42505</v>
      </c>
      <c r="E9" s="13">
        <f ca="1">D9</f>
        <v>42505</v>
      </c>
      <c r="F9" s="7"/>
      <c r="J9" s="33"/>
      <c r="K9" s="7"/>
      <c r="L9" s="7"/>
      <c r="M9" s="34"/>
      <c r="N9" s="34"/>
      <c r="O9" s="41"/>
    </row>
    <row r="10" spans="1:15" ht="15.75" x14ac:dyDescent="0.25">
      <c r="A10" s="8"/>
      <c r="B10" s="14"/>
      <c r="C10" s="18" t="s">
        <v>9</v>
      </c>
      <c r="D10" s="10">
        <f ca="1">$D$4+50</f>
        <v>42506</v>
      </c>
      <c r="E10" s="32">
        <f ca="1">D10</f>
        <v>42506</v>
      </c>
      <c r="F10" s="7"/>
      <c r="J10" s="33"/>
      <c r="K10" s="7"/>
      <c r="L10" s="7"/>
      <c r="M10" s="7"/>
      <c r="N10" s="7"/>
      <c r="O10" s="42"/>
    </row>
    <row r="11" spans="1:15" x14ac:dyDescent="0.25">
      <c r="A11" s="1"/>
      <c r="B11" s="1"/>
      <c r="C11" s="9" t="s">
        <v>10</v>
      </c>
      <c r="D11" s="10" t="str">
        <f ca="1">"14/07/"&amp;($D$1)</f>
        <v>14/07/2016</v>
      </c>
      <c r="E11" s="13">
        <f ca="1">VALUE(D11)</f>
        <v>42565</v>
      </c>
      <c r="F11" s="7"/>
      <c r="G11" s="31" t="s">
        <v>17</v>
      </c>
      <c r="J11" s="7"/>
      <c r="K11" s="35"/>
      <c r="L11" s="36"/>
      <c r="M11" s="37"/>
      <c r="N11" s="37"/>
      <c r="O11" s="43"/>
    </row>
    <row r="12" spans="1:15" x14ac:dyDescent="0.25">
      <c r="A12" s="1"/>
      <c r="B12" s="1"/>
      <c r="C12" s="59" t="s">
        <v>19</v>
      </c>
      <c r="D12" s="60">
        <v>41855</v>
      </c>
      <c r="E12" s="61">
        <f t="shared" ref="E12:E22" si="0">VALUE(D12)</f>
        <v>41855</v>
      </c>
      <c r="F12" s="7"/>
      <c r="G12" s="31"/>
      <c r="J12" s="7"/>
      <c r="K12" s="35"/>
      <c r="L12" s="36"/>
      <c r="M12" s="37"/>
      <c r="N12" s="37"/>
      <c r="O12" s="43"/>
    </row>
    <row r="13" spans="1:15" x14ac:dyDescent="0.25">
      <c r="A13" s="1"/>
      <c r="B13" s="1"/>
      <c r="C13" s="59"/>
      <c r="D13" s="60">
        <v>41856</v>
      </c>
      <c r="E13" s="61">
        <f t="shared" si="0"/>
        <v>41856</v>
      </c>
      <c r="F13" s="7"/>
      <c r="G13" s="31"/>
      <c r="J13" s="7"/>
      <c r="K13" s="35"/>
      <c r="L13" s="36"/>
      <c r="M13" s="37"/>
      <c r="N13" s="37"/>
      <c r="O13" s="43"/>
    </row>
    <row r="14" spans="1:15" x14ac:dyDescent="0.25">
      <c r="A14" s="1"/>
      <c r="B14" s="1"/>
      <c r="C14" s="59"/>
      <c r="D14" s="60">
        <v>41857</v>
      </c>
      <c r="E14" s="61">
        <f t="shared" si="0"/>
        <v>41857</v>
      </c>
      <c r="F14" s="7"/>
      <c r="G14" s="31"/>
      <c r="J14" s="7"/>
      <c r="K14" s="35"/>
      <c r="L14" s="36"/>
      <c r="M14" s="37"/>
      <c r="N14" s="37"/>
      <c r="O14" s="43"/>
    </row>
    <row r="15" spans="1:15" x14ac:dyDescent="0.25">
      <c r="A15" s="1"/>
      <c r="B15" s="1"/>
      <c r="C15" s="59"/>
      <c r="D15" s="60">
        <v>41858</v>
      </c>
      <c r="E15" s="61">
        <f t="shared" si="0"/>
        <v>41858</v>
      </c>
      <c r="F15" s="7"/>
      <c r="G15" s="31"/>
      <c r="J15" s="7"/>
      <c r="K15" s="35"/>
      <c r="L15" s="36"/>
      <c r="M15" s="37"/>
      <c r="N15" s="37"/>
      <c r="O15" s="43"/>
    </row>
    <row r="16" spans="1:15" x14ac:dyDescent="0.25">
      <c r="A16" s="1"/>
      <c r="B16" s="1"/>
      <c r="C16" s="59"/>
      <c r="D16" s="60">
        <v>41859</v>
      </c>
      <c r="E16" s="61">
        <f t="shared" si="0"/>
        <v>41859</v>
      </c>
      <c r="F16" s="7"/>
      <c r="G16" s="31"/>
      <c r="J16" s="7"/>
      <c r="K16" s="35"/>
      <c r="L16" s="36"/>
      <c r="M16" s="37"/>
      <c r="N16" s="37"/>
      <c r="O16" s="43"/>
    </row>
    <row r="17" spans="1:15" x14ac:dyDescent="0.25">
      <c r="A17" s="1"/>
      <c r="B17" s="1"/>
      <c r="C17" s="59"/>
      <c r="D17" s="60">
        <v>41860</v>
      </c>
      <c r="E17" s="61">
        <f t="shared" si="0"/>
        <v>41860</v>
      </c>
      <c r="F17" s="7"/>
      <c r="G17" s="31"/>
      <c r="J17" s="7"/>
      <c r="K17" s="35"/>
      <c r="L17" s="36"/>
      <c r="M17" s="37"/>
      <c r="N17" s="37"/>
      <c r="O17" s="43"/>
    </row>
    <row r="18" spans="1:15" x14ac:dyDescent="0.25">
      <c r="A18" s="1"/>
      <c r="B18" s="1"/>
      <c r="C18" s="59"/>
      <c r="D18" s="60">
        <v>41861</v>
      </c>
      <c r="E18" s="61">
        <f t="shared" si="0"/>
        <v>41861</v>
      </c>
      <c r="F18" s="7"/>
      <c r="G18" s="31"/>
      <c r="J18" s="7"/>
      <c r="K18" s="35"/>
      <c r="L18" s="36"/>
      <c r="M18" s="37"/>
      <c r="N18" s="37"/>
      <c r="O18" s="43"/>
    </row>
    <row r="19" spans="1:15" x14ac:dyDescent="0.25">
      <c r="A19" s="1"/>
      <c r="B19" s="1"/>
      <c r="C19" s="59"/>
      <c r="D19" s="60">
        <v>41862</v>
      </c>
      <c r="E19" s="61">
        <f t="shared" si="0"/>
        <v>41862</v>
      </c>
      <c r="F19" s="7"/>
      <c r="G19" s="31"/>
      <c r="J19" s="7"/>
      <c r="K19" s="35"/>
      <c r="L19" s="36"/>
      <c r="M19" s="37"/>
      <c r="N19" s="37"/>
      <c r="O19" s="43"/>
    </row>
    <row r="20" spans="1:15" x14ac:dyDescent="0.25">
      <c r="A20" s="1"/>
      <c r="B20" s="1"/>
      <c r="C20" s="59"/>
      <c r="D20" s="60">
        <v>41863</v>
      </c>
      <c r="E20" s="61">
        <f t="shared" si="0"/>
        <v>41863</v>
      </c>
      <c r="F20" s="7"/>
      <c r="G20" s="31"/>
      <c r="J20" s="7"/>
      <c r="K20" s="35"/>
      <c r="L20" s="36"/>
      <c r="M20" s="37"/>
      <c r="N20" s="37"/>
      <c r="O20" s="43"/>
    </row>
    <row r="21" spans="1:15" x14ac:dyDescent="0.25">
      <c r="A21" s="1"/>
      <c r="B21" s="1"/>
      <c r="C21" s="59"/>
      <c r="D21" s="60">
        <v>41864</v>
      </c>
      <c r="E21" s="61">
        <f t="shared" si="0"/>
        <v>41864</v>
      </c>
      <c r="F21" s="7"/>
      <c r="G21" s="31"/>
      <c r="J21" s="7"/>
      <c r="K21" s="35"/>
      <c r="L21" s="36"/>
      <c r="M21" s="37"/>
      <c r="N21" s="37"/>
      <c r="O21" s="43"/>
    </row>
    <row r="22" spans="1:15" x14ac:dyDescent="0.25">
      <c r="A22" s="1"/>
      <c r="B22" s="1"/>
      <c r="C22" s="59"/>
      <c r="D22" s="60">
        <v>41865</v>
      </c>
      <c r="E22" s="61">
        <f t="shared" si="0"/>
        <v>41865</v>
      </c>
      <c r="F22" s="7"/>
      <c r="G22" s="31"/>
      <c r="J22" s="7"/>
      <c r="K22" s="35"/>
      <c r="L22" s="36"/>
      <c r="M22" s="37"/>
      <c r="N22" s="37"/>
      <c r="O22" s="43"/>
    </row>
    <row r="23" spans="1:15" x14ac:dyDescent="0.25">
      <c r="A23" s="1"/>
      <c r="B23" s="19"/>
      <c r="C23" s="9" t="s">
        <v>11</v>
      </c>
      <c r="D23" s="10" t="str">
        <f ca="1">"15/08/"&amp;($D$1)</f>
        <v>15/08/2016</v>
      </c>
      <c r="E23" s="13">
        <f ca="1">VALUE(D23)</f>
        <v>42597</v>
      </c>
      <c r="F23" s="7"/>
      <c r="J23" s="7"/>
      <c r="K23" s="35"/>
      <c r="L23" s="46"/>
      <c r="M23" s="37"/>
      <c r="N23" s="40"/>
      <c r="O23" s="44"/>
    </row>
    <row r="24" spans="1:15" x14ac:dyDescent="0.25">
      <c r="A24" s="1"/>
      <c r="B24" s="19"/>
      <c r="C24" s="59"/>
      <c r="D24" s="60">
        <v>41867</v>
      </c>
      <c r="E24" s="61">
        <f t="shared" ref="E24:E37" si="1">VALUE(D24)</f>
        <v>41867</v>
      </c>
      <c r="F24" s="7"/>
      <c r="J24" s="7"/>
      <c r="K24" s="35"/>
      <c r="L24" s="46"/>
      <c r="M24" s="37"/>
      <c r="N24" s="40"/>
      <c r="O24" s="44"/>
    </row>
    <row r="25" spans="1:15" x14ac:dyDescent="0.25">
      <c r="A25" s="1"/>
      <c r="B25" s="19"/>
      <c r="C25" s="59"/>
      <c r="D25" s="60">
        <v>41868</v>
      </c>
      <c r="E25" s="61">
        <f t="shared" si="1"/>
        <v>41868</v>
      </c>
      <c r="F25" s="7"/>
      <c r="J25" s="7"/>
      <c r="K25" s="35"/>
      <c r="L25" s="46"/>
      <c r="M25" s="37"/>
      <c r="N25" s="40"/>
      <c r="O25" s="44"/>
    </row>
    <row r="26" spans="1:15" x14ac:dyDescent="0.25">
      <c r="A26" s="1"/>
      <c r="B26" s="19"/>
      <c r="C26" s="59"/>
      <c r="D26" s="60">
        <v>41869</v>
      </c>
      <c r="E26" s="61">
        <f t="shared" si="1"/>
        <v>41869</v>
      </c>
      <c r="F26" s="7"/>
      <c r="J26" s="7"/>
      <c r="K26" s="35"/>
      <c r="L26" s="46"/>
      <c r="M26" s="37"/>
      <c r="N26" s="40"/>
      <c r="O26" s="44"/>
    </row>
    <row r="27" spans="1:15" x14ac:dyDescent="0.25">
      <c r="A27" s="1"/>
      <c r="B27" s="19"/>
      <c r="C27" s="59"/>
      <c r="D27" s="60">
        <v>41870</v>
      </c>
      <c r="E27" s="61">
        <f t="shared" si="1"/>
        <v>41870</v>
      </c>
      <c r="F27" s="7"/>
      <c r="J27" s="7"/>
      <c r="K27" s="35"/>
      <c r="L27" s="46"/>
      <c r="M27" s="37"/>
      <c r="N27" s="40"/>
      <c r="O27" s="44"/>
    </row>
    <row r="28" spans="1:15" x14ac:dyDescent="0.25">
      <c r="A28" s="1"/>
      <c r="B28" s="19"/>
      <c r="C28" s="59"/>
      <c r="D28" s="60">
        <v>41871</v>
      </c>
      <c r="E28" s="61">
        <f t="shared" si="1"/>
        <v>41871</v>
      </c>
      <c r="F28" s="7"/>
      <c r="J28" s="7"/>
      <c r="K28" s="35"/>
      <c r="L28" s="46"/>
      <c r="M28" s="37"/>
      <c r="N28" s="40"/>
      <c r="O28" s="44"/>
    </row>
    <row r="29" spans="1:15" x14ac:dyDescent="0.25">
      <c r="A29" s="1"/>
      <c r="B29" s="19"/>
      <c r="C29" s="59"/>
      <c r="D29" s="60">
        <v>41872</v>
      </c>
      <c r="E29" s="61">
        <f t="shared" si="1"/>
        <v>41872</v>
      </c>
      <c r="F29" s="7"/>
      <c r="J29" s="7"/>
      <c r="K29" s="35"/>
      <c r="L29" s="46"/>
      <c r="M29" s="37"/>
      <c r="N29" s="40"/>
      <c r="O29" s="44"/>
    </row>
    <row r="30" spans="1:15" x14ac:dyDescent="0.25">
      <c r="A30" s="1"/>
      <c r="B30" s="19"/>
      <c r="C30" s="59"/>
      <c r="D30" s="60">
        <v>41873</v>
      </c>
      <c r="E30" s="61">
        <f t="shared" si="1"/>
        <v>41873</v>
      </c>
      <c r="F30" s="7"/>
      <c r="J30" s="7"/>
      <c r="K30" s="35"/>
      <c r="L30" s="46"/>
      <c r="M30" s="37"/>
      <c r="N30" s="40"/>
      <c r="O30" s="44"/>
    </row>
    <row r="31" spans="1:15" x14ac:dyDescent="0.25">
      <c r="A31" s="1"/>
      <c r="B31" s="19"/>
      <c r="C31" s="59"/>
      <c r="D31" s="60">
        <v>41874</v>
      </c>
      <c r="E31" s="61">
        <f t="shared" si="1"/>
        <v>41874</v>
      </c>
      <c r="F31" s="7"/>
      <c r="J31" s="7"/>
      <c r="K31" s="35"/>
      <c r="L31" s="46"/>
      <c r="M31" s="37"/>
      <c r="N31" s="40"/>
      <c r="O31" s="44"/>
    </row>
    <row r="32" spans="1:15" x14ac:dyDescent="0.25">
      <c r="A32" s="1"/>
      <c r="B32" s="19"/>
      <c r="C32" s="59"/>
      <c r="D32" s="60">
        <v>41875</v>
      </c>
      <c r="E32" s="61">
        <f t="shared" si="1"/>
        <v>41875</v>
      </c>
      <c r="F32" s="7"/>
      <c r="J32" s="7"/>
      <c r="K32" s="35"/>
      <c r="L32" s="46"/>
      <c r="M32" s="37"/>
      <c r="N32" s="40"/>
      <c r="O32" s="44"/>
    </row>
    <row r="33" spans="1:15" x14ac:dyDescent="0.25">
      <c r="A33" s="1"/>
      <c r="B33" s="19"/>
      <c r="C33" s="59"/>
      <c r="D33" s="60">
        <v>41876</v>
      </c>
      <c r="E33" s="61">
        <f t="shared" si="1"/>
        <v>41876</v>
      </c>
      <c r="F33" s="7"/>
      <c r="J33" s="7"/>
      <c r="K33" s="35"/>
      <c r="L33" s="46"/>
      <c r="M33" s="37"/>
      <c r="N33" s="40"/>
      <c r="O33" s="44"/>
    </row>
    <row r="34" spans="1:15" x14ac:dyDescent="0.25">
      <c r="A34" s="1"/>
      <c r="B34" s="19"/>
      <c r="C34" s="59"/>
      <c r="D34" s="60">
        <v>41877</v>
      </c>
      <c r="E34" s="61">
        <f t="shared" si="1"/>
        <v>41877</v>
      </c>
      <c r="F34" s="7"/>
      <c r="J34" s="7"/>
      <c r="K34" s="35"/>
      <c r="L34" s="46"/>
      <c r="M34" s="37"/>
      <c r="N34" s="40"/>
      <c r="O34" s="44"/>
    </row>
    <row r="35" spans="1:15" x14ac:dyDescent="0.25">
      <c r="A35" s="1"/>
      <c r="B35" s="19"/>
      <c r="C35" s="59"/>
      <c r="D35" s="60">
        <v>41878</v>
      </c>
      <c r="E35" s="61">
        <f t="shared" si="1"/>
        <v>41878</v>
      </c>
      <c r="F35" s="7"/>
      <c r="J35" s="7"/>
      <c r="K35" s="35"/>
      <c r="L35" s="46"/>
      <c r="M35" s="37"/>
      <c r="N35" s="40"/>
      <c r="O35" s="44"/>
    </row>
    <row r="36" spans="1:15" x14ac:dyDescent="0.25">
      <c r="A36" s="1"/>
      <c r="B36" s="19"/>
      <c r="C36" s="59"/>
      <c r="D36" s="60">
        <v>41879</v>
      </c>
      <c r="E36" s="61">
        <f t="shared" si="1"/>
        <v>41879</v>
      </c>
      <c r="F36" s="7"/>
      <c r="J36" s="7"/>
      <c r="K36" s="35"/>
      <c r="L36" s="46"/>
      <c r="M36" s="37"/>
      <c r="N36" s="40"/>
      <c r="O36" s="44"/>
    </row>
    <row r="37" spans="1:15" x14ac:dyDescent="0.25">
      <c r="A37" s="1"/>
      <c r="B37" s="19"/>
      <c r="C37" s="59"/>
      <c r="D37" s="60">
        <v>41880</v>
      </c>
      <c r="E37" s="61">
        <f t="shared" si="1"/>
        <v>41880</v>
      </c>
      <c r="F37" s="7"/>
      <c r="J37" s="7"/>
      <c r="K37" s="35"/>
      <c r="L37" s="46"/>
      <c r="M37" s="37"/>
      <c r="N37" s="40"/>
      <c r="O37" s="44"/>
    </row>
    <row r="38" spans="1:15" x14ac:dyDescent="0.25">
      <c r="A38" s="1"/>
      <c r="B38" s="19"/>
      <c r="C38" s="9" t="s">
        <v>12</v>
      </c>
      <c r="D38" s="10" t="str">
        <f ca="1">"01/11/"&amp;($D$1)</f>
        <v>01/11/2016</v>
      </c>
      <c r="E38" s="13">
        <f ca="1">VALUE(D38)</f>
        <v>42675</v>
      </c>
      <c r="F38" s="7"/>
      <c r="J38" s="7"/>
      <c r="K38" s="35"/>
      <c r="L38" s="36"/>
      <c r="M38" s="37"/>
      <c r="N38" s="37"/>
      <c r="O38" s="44"/>
    </row>
    <row r="39" spans="1:15" x14ac:dyDescent="0.25">
      <c r="A39" s="1"/>
      <c r="B39" s="19"/>
      <c r="C39" s="9" t="s">
        <v>13</v>
      </c>
      <c r="D39" s="10" t="str">
        <f ca="1">"11/11/"&amp;($D$1)</f>
        <v>11/11/2016</v>
      </c>
      <c r="E39" s="13">
        <f ca="1">VALUE(D39)</f>
        <v>42685</v>
      </c>
      <c r="F39" s="7"/>
      <c r="J39" s="7"/>
      <c r="K39" s="35"/>
      <c r="L39" s="45"/>
      <c r="M39" s="37"/>
      <c r="N39" s="37"/>
      <c r="O39" s="37"/>
    </row>
    <row r="40" spans="1:15" x14ac:dyDescent="0.25">
      <c r="A40" s="1"/>
      <c r="B40" s="19"/>
      <c r="C40" s="12" t="s">
        <v>14</v>
      </c>
      <c r="D40" s="10" t="str">
        <f ca="1">"25/12/"&amp;($D$1)</f>
        <v>25/12/2016</v>
      </c>
      <c r="E40" s="13">
        <f ca="1">VALUE(D40)</f>
        <v>42729</v>
      </c>
      <c r="F40" s="7"/>
      <c r="J40" s="7"/>
      <c r="K40" s="7"/>
      <c r="L40" s="7"/>
      <c r="M40" s="7"/>
      <c r="N40" s="7"/>
      <c r="O40" s="7"/>
    </row>
    <row r="41" spans="1:15" x14ac:dyDescent="0.25">
      <c r="A41" s="1"/>
      <c r="B41" s="19"/>
      <c r="C41" s="48" t="s">
        <v>18</v>
      </c>
      <c r="D41" s="47"/>
      <c r="E41" s="47"/>
      <c r="F41" s="7"/>
      <c r="J41" s="7"/>
      <c r="K41" s="7"/>
      <c r="L41" s="7"/>
      <c r="M41" s="7"/>
      <c r="N41" s="7"/>
      <c r="O41" s="7"/>
    </row>
    <row r="42" spans="1:15" ht="15.75" x14ac:dyDescent="0.25">
      <c r="A42" s="1"/>
      <c r="B42" s="19"/>
      <c r="C42" s="48" t="s">
        <v>18</v>
      </c>
      <c r="D42" s="47"/>
      <c r="E42" s="47"/>
      <c r="F42" s="7"/>
      <c r="J42" s="33"/>
      <c r="K42" s="7"/>
      <c r="L42" s="7"/>
      <c r="M42" s="34"/>
      <c r="N42" s="34"/>
    </row>
    <row r="43" spans="1:15" ht="15.75" x14ac:dyDescent="0.25">
      <c r="A43" s="1"/>
      <c r="B43" s="19"/>
      <c r="C43" s="48" t="s">
        <v>18</v>
      </c>
      <c r="D43" s="47"/>
      <c r="E43" s="47"/>
      <c r="F43" s="7"/>
      <c r="J43" s="33"/>
      <c r="K43" s="7"/>
      <c r="L43" s="7"/>
      <c r="M43" s="7"/>
      <c r="N43" s="7"/>
      <c r="O43" s="7"/>
    </row>
    <row r="44" spans="1:15" x14ac:dyDescent="0.25">
      <c r="A44" s="1"/>
      <c r="B44" s="1"/>
      <c r="C44" s="48" t="s">
        <v>18</v>
      </c>
      <c r="D44" s="47"/>
      <c r="E44" s="47"/>
      <c r="F44" s="7"/>
      <c r="J44" s="7"/>
      <c r="K44" s="35"/>
      <c r="L44" s="36"/>
      <c r="M44" s="37"/>
      <c r="N44" s="37"/>
      <c r="O44" s="7"/>
    </row>
    <row r="45" spans="1:15" x14ac:dyDescent="0.25">
      <c r="A45" s="1"/>
      <c r="B45" s="8"/>
      <c r="C45" s="48" t="s">
        <v>18</v>
      </c>
      <c r="D45" s="47"/>
      <c r="E45" s="47"/>
      <c r="F45" s="7"/>
      <c r="J45" s="7"/>
      <c r="K45" s="35"/>
      <c r="L45" s="36"/>
      <c r="M45" s="37"/>
      <c r="N45" s="7"/>
      <c r="O45" s="37"/>
    </row>
    <row r="46" spans="1:15" x14ac:dyDescent="0.25">
      <c r="C46" s="48" t="s">
        <v>18</v>
      </c>
      <c r="D46" s="47"/>
      <c r="E46" s="47"/>
      <c r="F46" s="7"/>
      <c r="J46" s="7"/>
      <c r="K46" s="35"/>
      <c r="L46" s="36"/>
      <c r="M46" s="37"/>
      <c r="N46" s="37"/>
      <c r="O46" s="38"/>
    </row>
    <row r="47" spans="1:15" x14ac:dyDescent="0.25">
      <c r="C47" s="21" t="s">
        <v>2</v>
      </c>
      <c r="D47" s="20" t="str">
        <f ca="1">"01/01/"&amp;($D$2)</f>
        <v>01/01/2017</v>
      </c>
      <c r="E47" s="11">
        <f t="shared" ref="E47:E59" ca="1" si="2">VALUE(D47)</f>
        <v>42736</v>
      </c>
      <c r="F47" s="7"/>
      <c r="J47" s="7"/>
      <c r="K47" s="35"/>
      <c r="L47" s="39"/>
      <c r="M47" s="37"/>
      <c r="N47" s="37"/>
      <c r="O47" s="37"/>
    </row>
    <row r="48" spans="1:15" x14ac:dyDescent="0.25">
      <c r="C48" s="22" t="s">
        <v>3</v>
      </c>
      <c r="D48" s="20">
        <f ca="1">IF(MOD(19*MOD(AN_1,19)+24,30)+MOD(2*MOD(AN_1,4)+4*MOD(AN_1,7)+6*MOD(19*MOD(AN_1,19)+24,30)+5,7)-9&lt;=0,DATE(AN_1,3,22+MOD(19*MOD(AN_1,19)+24,30)+MOD(2*MOD(AN_1,4)+4*MOD(AN_1,7)+6*MOD(19*MOD(AN_1,19)+24,30)+5,7)),DATE(AN_1,4,MOD(19*MOD(AN_1,19)+24,30)+MOD(2*MOD(AN_1,4)+4*MOD(AN_1,7)+6*MOD(19*MOD(AN_1,19)+24,30)+5,7)-9))</f>
        <v>42841</v>
      </c>
      <c r="E48" s="11">
        <f t="shared" ca="1" si="2"/>
        <v>42841</v>
      </c>
      <c r="F48" s="7"/>
      <c r="J48" s="7"/>
      <c r="K48" s="7"/>
      <c r="L48" s="7"/>
      <c r="M48" s="7"/>
      <c r="N48" s="7"/>
      <c r="O48" s="7"/>
    </row>
    <row r="49" spans="3:15" x14ac:dyDescent="0.25">
      <c r="C49" s="22" t="s">
        <v>4</v>
      </c>
      <c r="D49" s="20">
        <f ca="1">D48+1</f>
        <v>42842</v>
      </c>
      <c r="E49" s="11">
        <f t="shared" ca="1" si="2"/>
        <v>42842</v>
      </c>
      <c r="F49" s="7"/>
      <c r="J49" s="7"/>
      <c r="K49" s="7"/>
      <c r="L49" s="7"/>
      <c r="M49" s="7"/>
      <c r="N49" s="7"/>
      <c r="O49" s="7"/>
    </row>
    <row r="50" spans="3:15" x14ac:dyDescent="0.25">
      <c r="C50" s="21" t="s">
        <v>5</v>
      </c>
      <c r="D50" s="20" t="str">
        <f ca="1">"01/05/"&amp;($D$2)</f>
        <v>01/05/2017</v>
      </c>
      <c r="E50" s="11">
        <f t="shared" ca="1" si="2"/>
        <v>42856</v>
      </c>
      <c r="F50" s="7"/>
      <c r="J50" s="7"/>
      <c r="K50" s="7"/>
      <c r="L50" s="7"/>
      <c r="M50" s="7"/>
      <c r="N50" s="7"/>
      <c r="O50" s="7"/>
    </row>
    <row r="51" spans="3:15" x14ac:dyDescent="0.25">
      <c r="C51" s="23" t="s">
        <v>6</v>
      </c>
      <c r="D51" s="20" t="str">
        <f ca="1">"08/05/"&amp;($D$2)</f>
        <v>08/05/2017</v>
      </c>
      <c r="E51" s="11">
        <f t="shared" ca="1" si="2"/>
        <v>42863</v>
      </c>
      <c r="F51" s="7"/>
      <c r="J51" s="36"/>
      <c r="K51" s="7"/>
      <c r="L51" s="7"/>
      <c r="M51" s="7"/>
      <c r="N51" s="7"/>
      <c r="O51" s="7"/>
    </row>
    <row r="52" spans="3:15" x14ac:dyDescent="0.25">
      <c r="C52" s="22" t="s">
        <v>7</v>
      </c>
      <c r="D52" s="20">
        <f ca="1">D48+39</f>
        <v>42880</v>
      </c>
      <c r="E52" s="11">
        <f t="shared" ca="1" si="2"/>
        <v>42880</v>
      </c>
      <c r="F52" s="7"/>
      <c r="J52" s="7"/>
      <c r="K52" s="7"/>
      <c r="L52" s="7"/>
      <c r="M52" s="7"/>
      <c r="N52" s="7"/>
      <c r="O52" s="7"/>
    </row>
    <row r="53" spans="3:15" x14ac:dyDescent="0.25">
      <c r="C53" s="22" t="s">
        <v>8</v>
      </c>
      <c r="D53" s="20">
        <f ca="1">D48+49</f>
        <v>42890</v>
      </c>
      <c r="E53" s="32">
        <f t="shared" ca="1" si="2"/>
        <v>42890</v>
      </c>
      <c r="F53" s="7"/>
    </row>
    <row r="54" spans="3:15" x14ac:dyDescent="0.25">
      <c r="C54" s="22" t="s">
        <v>9</v>
      </c>
      <c r="D54" s="20">
        <f ca="1">D53+1</f>
        <v>42891</v>
      </c>
      <c r="E54" s="11">
        <f t="shared" ca="1" si="2"/>
        <v>42891</v>
      </c>
    </row>
    <row r="55" spans="3:15" x14ac:dyDescent="0.25">
      <c r="C55" s="21" t="s">
        <v>10</v>
      </c>
      <c r="D55" s="20" t="str">
        <f ca="1">"14/07/"&amp;($D$2)</f>
        <v>14/07/2017</v>
      </c>
      <c r="E55" s="11">
        <f t="shared" ca="1" si="2"/>
        <v>42930</v>
      </c>
    </row>
    <row r="56" spans="3:15" x14ac:dyDescent="0.25">
      <c r="C56" s="21" t="s">
        <v>11</v>
      </c>
      <c r="D56" s="20" t="str">
        <f ca="1">"15/08/"&amp;($D$2)</f>
        <v>15/08/2017</v>
      </c>
      <c r="E56" s="11">
        <f t="shared" ca="1" si="2"/>
        <v>42962</v>
      </c>
    </row>
    <row r="57" spans="3:15" x14ac:dyDescent="0.25">
      <c r="C57" s="21" t="s">
        <v>12</v>
      </c>
      <c r="D57" s="20" t="str">
        <f ca="1">"01/11/"&amp;($D$2)</f>
        <v>01/11/2017</v>
      </c>
      <c r="E57" s="11">
        <f t="shared" ca="1" si="2"/>
        <v>43040</v>
      </c>
    </row>
    <row r="58" spans="3:15" x14ac:dyDescent="0.25">
      <c r="C58" s="21" t="s">
        <v>13</v>
      </c>
      <c r="D58" s="20" t="str">
        <f ca="1">"11/11/"&amp;($D$2)</f>
        <v>11/11/2017</v>
      </c>
      <c r="E58" s="11">
        <f t="shared" ca="1" si="2"/>
        <v>43050</v>
      </c>
    </row>
    <row r="59" spans="3:15" x14ac:dyDescent="0.25">
      <c r="C59" s="22" t="s">
        <v>14</v>
      </c>
      <c r="D59" s="20" t="str">
        <f ca="1">"25/12/"&amp;($D$2)</f>
        <v>25/12/2017</v>
      </c>
      <c r="E59" s="11">
        <f t="shared" ca="1" si="2"/>
        <v>43094</v>
      </c>
    </row>
    <row r="60" spans="3:15" x14ac:dyDescent="0.25">
      <c r="C60" s="48" t="s">
        <v>18</v>
      </c>
      <c r="D60" s="47"/>
      <c r="E60" s="47"/>
    </row>
    <row r="61" spans="3:15" x14ac:dyDescent="0.25">
      <c r="C61" s="48" t="s">
        <v>18</v>
      </c>
      <c r="D61" s="47"/>
      <c r="E61" s="47"/>
    </row>
    <row r="62" spans="3:15" x14ac:dyDescent="0.25">
      <c r="C62" s="48" t="s">
        <v>18</v>
      </c>
      <c r="D62" s="47"/>
      <c r="E62" s="47"/>
    </row>
    <row r="63" spans="3:15" x14ac:dyDescent="0.25">
      <c r="C63" s="48" t="s">
        <v>18</v>
      </c>
      <c r="D63" s="47"/>
      <c r="E63" s="47"/>
    </row>
    <row r="64" spans="3:15" x14ac:dyDescent="0.25">
      <c r="C64" s="48" t="s">
        <v>18</v>
      </c>
      <c r="D64" s="47"/>
      <c r="E64" s="47"/>
    </row>
    <row r="65" spans="3:5" x14ac:dyDescent="0.25">
      <c r="C65" s="48" t="s">
        <v>18</v>
      </c>
      <c r="D65" s="47"/>
      <c r="E65" s="47"/>
    </row>
  </sheetData>
  <sheetProtection sheet="1" objects="1" scenarios="1"/>
  <conditionalFormatting sqref="D1">
    <cfRule type="expression" priority="2">
      <formula>"si(recherchev(d1;fériés!$E$3:$E$16;1;faux)"</formula>
    </cfRule>
    <cfRule type="expression" dxfId="183" priority="3">
      <formula>"recherchev($D$1;fériés!$E$3:$E$16;1;faux)"</formula>
    </cfRule>
  </conditionalFormatting>
  <pageMargins left="0.7" right="0.7" top="0.75" bottom="0.75" header="0.3" footer="0.3"/>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SG235"/>
  <sheetViews>
    <sheetView zoomScaleNormal="100" workbookViewId="0">
      <pane xSplit="7" ySplit="6" topLeftCell="H7" activePane="bottomRight" state="frozen"/>
      <selection pane="topRight" activeCell="E1" sqref="E1"/>
      <selection pane="bottomLeft" activeCell="A6" sqref="A6"/>
      <selection pane="bottomRight" activeCell="A8" sqref="A8"/>
    </sheetView>
  </sheetViews>
  <sheetFormatPr baseColWidth="10" defaultRowHeight="15" x14ac:dyDescent="0.25"/>
  <cols>
    <col min="1" max="1" width="15.85546875" style="3" customWidth="1"/>
    <col min="2" max="2" width="16.140625" style="3" customWidth="1"/>
    <col min="3" max="3" width="16.140625" style="3" bestFit="1" customWidth="1"/>
    <col min="4" max="4" width="10.28515625" style="3" customWidth="1"/>
    <col min="5" max="5" width="7.85546875" style="3" customWidth="1"/>
    <col min="6" max="6" width="11.28515625" style="3" customWidth="1"/>
    <col min="7" max="7" width="12.28515625" style="3" customWidth="1"/>
    <col min="8" max="21" width="2.42578125" style="3" customWidth="1"/>
    <col min="22" max="22" width="4.28515625" style="3" customWidth="1"/>
    <col min="23" max="118" width="2.42578125" style="64" customWidth="1"/>
    <col min="119" max="119" width="2.28515625" style="3" customWidth="1"/>
    <col min="120" max="503" width="1.7109375" style="3" customWidth="1"/>
    <col min="504" max="16384" width="11.42578125" style="3"/>
  </cols>
  <sheetData>
    <row r="1" spans="1:501" ht="19.5" customHeight="1" x14ac:dyDescent="0.25">
      <c r="A1" s="3">
        <f>1/24/60</f>
        <v>6.9444444444444436E-4</v>
      </c>
      <c r="B1" s="3">
        <f>1/24</f>
        <v>4.1666666666666664E-2</v>
      </c>
      <c r="C1" s="3">
        <v>25</v>
      </c>
      <c r="D1" s="77">
        <f>1/24*8</f>
        <v>0.33333333333333331</v>
      </c>
      <c r="E1" s="74">
        <v>0.5</v>
      </c>
      <c r="G1" s="3" t="s">
        <v>28</v>
      </c>
      <c r="H1" s="93">
        <f t="shared" ref="H1:BC1" ca="1" si="0">IF(WEEKDAY(H6,2)&gt;5,0,$C$1)</f>
        <v>25</v>
      </c>
      <c r="I1" s="93">
        <f t="shared" ca="1" si="0"/>
        <v>25</v>
      </c>
      <c r="J1" s="93">
        <f t="shared" ca="1" si="0"/>
        <v>25</v>
      </c>
      <c r="K1" s="93">
        <f t="shared" ca="1" si="0"/>
        <v>25</v>
      </c>
      <c r="L1" s="93">
        <f t="shared" ca="1" si="0"/>
        <v>25</v>
      </c>
      <c r="M1" s="93">
        <f t="shared" ca="1" si="0"/>
        <v>25</v>
      </c>
      <c r="N1" s="93">
        <f t="shared" ca="1" si="0"/>
        <v>25</v>
      </c>
      <c r="O1" s="93">
        <f t="shared" ca="1" si="0"/>
        <v>25</v>
      </c>
      <c r="P1" s="93">
        <f t="shared" ca="1" si="0"/>
        <v>25</v>
      </c>
      <c r="Q1" s="93">
        <f t="shared" ca="1" si="0"/>
        <v>25</v>
      </c>
      <c r="R1" s="93">
        <f t="shared" ca="1" si="0"/>
        <v>25</v>
      </c>
      <c r="S1" s="93">
        <f t="shared" ca="1" si="0"/>
        <v>25</v>
      </c>
      <c r="T1" s="93">
        <f t="shared" ca="1" si="0"/>
        <v>25</v>
      </c>
      <c r="U1" s="93">
        <f t="shared" ca="1" si="0"/>
        <v>25</v>
      </c>
      <c r="V1" s="93">
        <f t="shared" ca="1" si="0"/>
        <v>25</v>
      </c>
      <c r="W1" s="93">
        <f t="shared" ca="1" si="0"/>
        <v>25</v>
      </c>
      <c r="X1" s="93">
        <f t="shared" ca="1" si="0"/>
        <v>25</v>
      </c>
      <c r="Y1" s="93">
        <f t="shared" ca="1" si="0"/>
        <v>25</v>
      </c>
      <c r="Z1" s="93">
        <f t="shared" ca="1" si="0"/>
        <v>25</v>
      </c>
      <c r="AA1" s="93">
        <f t="shared" ca="1" si="0"/>
        <v>25</v>
      </c>
      <c r="AB1" s="93">
        <f t="shared" ca="1" si="0"/>
        <v>25</v>
      </c>
      <c r="AC1" s="93">
        <f t="shared" ca="1" si="0"/>
        <v>25</v>
      </c>
      <c r="AD1" s="93">
        <f t="shared" ca="1" si="0"/>
        <v>25</v>
      </c>
      <c r="AE1" s="93">
        <f t="shared" ca="1" si="0"/>
        <v>25</v>
      </c>
      <c r="AF1" s="93">
        <f t="shared" ca="1" si="0"/>
        <v>25</v>
      </c>
      <c r="AG1" s="93">
        <f t="shared" ca="1" si="0"/>
        <v>25</v>
      </c>
      <c r="AH1" s="93">
        <f t="shared" ca="1" si="0"/>
        <v>25</v>
      </c>
      <c r="AI1" s="93">
        <f t="shared" ca="1" si="0"/>
        <v>25</v>
      </c>
      <c r="AJ1" s="93">
        <f t="shared" ca="1" si="0"/>
        <v>25</v>
      </c>
      <c r="AK1" s="93">
        <f t="shared" ca="1" si="0"/>
        <v>25</v>
      </c>
      <c r="AL1" s="93">
        <f t="shared" ca="1" si="0"/>
        <v>25</v>
      </c>
      <c r="AM1" s="93">
        <f t="shared" ca="1" si="0"/>
        <v>25</v>
      </c>
      <c r="AN1" s="93">
        <f t="shared" ca="1" si="0"/>
        <v>25</v>
      </c>
      <c r="AO1" s="93">
        <f t="shared" ca="1" si="0"/>
        <v>25</v>
      </c>
      <c r="AP1" s="93">
        <f t="shared" ca="1" si="0"/>
        <v>25</v>
      </c>
      <c r="AQ1" s="93">
        <f t="shared" ca="1" si="0"/>
        <v>25</v>
      </c>
      <c r="AR1" s="93">
        <f t="shared" ca="1" si="0"/>
        <v>25</v>
      </c>
      <c r="AS1" s="93">
        <f t="shared" ca="1" si="0"/>
        <v>25</v>
      </c>
      <c r="AT1" s="93">
        <f t="shared" ca="1" si="0"/>
        <v>25</v>
      </c>
      <c r="AU1" s="93">
        <f t="shared" ca="1" si="0"/>
        <v>25</v>
      </c>
      <c r="AV1" s="93">
        <f t="shared" ca="1" si="0"/>
        <v>25</v>
      </c>
      <c r="AW1" s="93">
        <f t="shared" ca="1" si="0"/>
        <v>25</v>
      </c>
      <c r="AX1" s="93">
        <f t="shared" ca="1" si="0"/>
        <v>25</v>
      </c>
      <c r="AY1" s="93">
        <f t="shared" ca="1" si="0"/>
        <v>25</v>
      </c>
      <c r="AZ1" s="93">
        <f t="shared" ca="1" si="0"/>
        <v>25</v>
      </c>
      <c r="BA1" s="93">
        <f t="shared" ca="1" si="0"/>
        <v>25</v>
      </c>
      <c r="BB1" s="93">
        <f t="shared" ca="1" si="0"/>
        <v>25</v>
      </c>
      <c r="BC1" s="93">
        <f t="shared" ca="1" si="0"/>
        <v>25</v>
      </c>
      <c r="BD1" s="94">
        <f t="shared" ref="BD1:CK1" ca="1" si="1">IF(WEEKDAY(BD6,2)&gt;5,0,$C$1*$C$2)</f>
        <v>100</v>
      </c>
      <c r="BE1" s="94">
        <f t="shared" ca="1" si="1"/>
        <v>100</v>
      </c>
      <c r="BF1" s="94">
        <f t="shared" ca="1" si="1"/>
        <v>100</v>
      </c>
      <c r="BG1" s="94">
        <f t="shared" ca="1" si="1"/>
        <v>100</v>
      </c>
      <c r="BH1" s="94">
        <f t="shared" ca="1" si="1"/>
        <v>100</v>
      </c>
      <c r="BI1" s="94">
        <f t="shared" ca="1" si="1"/>
        <v>100</v>
      </c>
      <c r="BJ1" s="94">
        <f t="shared" ca="1" si="1"/>
        <v>100</v>
      </c>
      <c r="BK1" s="94">
        <f t="shared" ca="1" si="1"/>
        <v>100</v>
      </c>
      <c r="BL1" s="94">
        <f t="shared" ca="1" si="1"/>
        <v>100</v>
      </c>
      <c r="BM1" s="94">
        <f t="shared" ca="1" si="1"/>
        <v>100</v>
      </c>
      <c r="BN1" s="94">
        <f t="shared" ca="1" si="1"/>
        <v>0</v>
      </c>
      <c r="BO1" s="94">
        <f t="shared" ca="1" si="1"/>
        <v>0</v>
      </c>
      <c r="BP1" s="94">
        <f t="shared" ca="1" si="1"/>
        <v>0</v>
      </c>
      <c r="BQ1" s="94">
        <f t="shared" ca="1" si="1"/>
        <v>0</v>
      </c>
      <c r="BR1" s="94">
        <f t="shared" ca="1" si="1"/>
        <v>0</v>
      </c>
      <c r="BS1" s="94">
        <f t="shared" ca="1" si="1"/>
        <v>0</v>
      </c>
      <c r="BT1" s="94">
        <f t="shared" ca="1" si="1"/>
        <v>0</v>
      </c>
      <c r="BU1" s="94">
        <f t="shared" ca="1" si="1"/>
        <v>0</v>
      </c>
      <c r="BV1" s="94">
        <f t="shared" ca="1" si="1"/>
        <v>0</v>
      </c>
      <c r="BW1" s="94">
        <f t="shared" ca="1" si="1"/>
        <v>0</v>
      </c>
      <c r="BX1" s="94">
        <f t="shared" ca="1" si="1"/>
        <v>0</v>
      </c>
      <c r="BY1" s="94">
        <f t="shared" ca="1" si="1"/>
        <v>0</v>
      </c>
      <c r="BZ1" s="94">
        <f t="shared" ca="1" si="1"/>
        <v>0</v>
      </c>
      <c r="CA1" s="94">
        <f t="shared" ca="1" si="1"/>
        <v>0</v>
      </c>
      <c r="CB1" s="94">
        <f t="shared" ca="1" si="1"/>
        <v>0</v>
      </c>
      <c r="CC1" s="94">
        <f t="shared" ca="1" si="1"/>
        <v>0</v>
      </c>
      <c r="CD1" s="94">
        <f t="shared" ca="1" si="1"/>
        <v>0</v>
      </c>
      <c r="CE1" s="94">
        <f t="shared" ca="1" si="1"/>
        <v>0</v>
      </c>
      <c r="CF1" s="94">
        <f t="shared" ca="1" si="1"/>
        <v>0</v>
      </c>
      <c r="CG1" s="94">
        <f t="shared" ca="1" si="1"/>
        <v>0</v>
      </c>
      <c r="CH1" s="94">
        <f t="shared" ca="1" si="1"/>
        <v>100</v>
      </c>
      <c r="CI1" s="94">
        <f t="shared" ca="1" si="1"/>
        <v>100</v>
      </c>
      <c r="CJ1" s="94">
        <f t="shared" ca="1" si="1"/>
        <v>100</v>
      </c>
      <c r="CK1" s="94">
        <f t="shared" ca="1" si="1"/>
        <v>100</v>
      </c>
      <c r="CL1" s="94">
        <f t="shared" ref="CL1:EW1" ca="1" si="2">IF(WEEKDAY(CL6,2)&gt;5,0,$C$1*$C$2)</f>
        <v>100</v>
      </c>
      <c r="CM1" s="94">
        <f t="shared" ca="1" si="2"/>
        <v>100</v>
      </c>
      <c r="CN1" s="94">
        <f t="shared" ca="1" si="2"/>
        <v>100</v>
      </c>
      <c r="CO1" s="94">
        <f t="shared" ca="1" si="2"/>
        <v>100</v>
      </c>
      <c r="CP1" s="94">
        <f t="shared" ca="1" si="2"/>
        <v>100</v>
      </c>
      <c r="CQ1" s="94">
        <f t="shared" ca="1" si="2"/>
        <v>100</v>
      </c>
      <c r="CR1" s="94">
        <f t="shared" ca="1" si="2"/>
        <v>100</v>
      </c>
      <c r="CS1" s="94">
        <f t="shared" ca="1" si="2"/>
        <v>100</v>
      </c>
      <c r="CT1" s="94">
        <f t="shared" ca="1" si="2"/>
        <v>100</v>
      </c>
      <c r="CU1" s="94">
        <f t="shared" ca="1" si="2"/>
        <v>100</v>
      </c>
      <c r="CV1" s="94">
        <f t="shared" ca="1" si="2"/>
        <v>100</v>
      </c>
      <c r="CW1" s="94">
        <f t="shared" ca="1" si="2"/>
        <v>100</v>
      </c>
      <c r="CX1" s="94">
        <f t="shared" ca="1" si="2"/>
        <v>100</v>
      </c>
      <c r="CY1" s="94">
        <f t="shared" ca="1" si="2"/>
        <v>100</v>
      </c>
      <c r="CZ1" s="94">
        <f t="shared" ca="1" si="2"/>
        <v>100</v>
      </c>
      <c r="DA1" s="94">
        <f t="shared" ca="1" si="2"/>
        <v>100</v>
      </c>
      <c r="DB1" s="94">
        <f t="shared" ca="1" si="2"/>
        <v>100</v>
      </c>
      <c r="DC1" s="94">
        <f t="shared" ca="1" si="2"/>
        <v>100</v>
      </c>
      <c r="DD1" s="94">
        <f t="shared" ca="1" si="2"/>
        <v>100</v>
      </c>
      <c r="DE1" s="94">
        <f t="shared" ca="1" si="2"/>
        <v>100</v>
      </c>
      <c r="DF1" s="94">
        <f t="shared" ca="1" si="2"/>
        <v>100</v>
      </c>
      <c r="DG1" s="94">
        <f t="shared" ca="1" si="2"/>
        <v>100</v>
      </c>
      <c r="DH1" s="94">
        <f t="shared" ca="1" si="2"/>
        <v>100</v>
      </c>
      <c r="DI1" s="94">
        <f t="shared" ca="1" si="2"/>
        <v>100</v>
      </c>
      <c r="DJ1" s="94">
        <f t="shared" ca="1" si="2"/>
        <v>100</v>
      </c>
      <c r="DK1" s="94">
        <f t="shared" ca="1" si="2"/>
        <v>100</v>
      </c>
      <c r="DL1" s="94">
        <f t="shared" ca="1" si="2"/>
        <v>100</v>
      </c>
      <c r="DM1" s="94">
        <f t="shared" ca="1" si="2"/>
        <v>100</v>
      </c>
      <c r="DN1" s="94">
        <f t="shared" ca="1" si="2"/>
        <v>100</v>
      </c>
      <c r="DO1" s="94">
        <f t="shared" ca="1" si="2"/>
        <v>100</v>
      </c>
      <c r="DP1" s="94">
        <f t="shared" ca="1" si="2"/>
        <v>100</v>
      </c>
      <c r="DQ1" s="94">
        <f t="shared" ca="1" si="2"/>
        <v>100</v>
      </c>
      <c r="DR1" s="94">
        <f t="shared" ca="1" si="2"/>
        <v>100</v>
      </c>
      <c r="DS1" s="94">
        <f t="shared" ca="1" si="2"/>
        <v>100</v>
      </c>
      <c r="DT1" s="94">
        <f t="shared" ca="1" si="2"/>
        <v>100</v>
      </c>
      <c r="DU1" s="94">
        <f t="shared" ca="1" si="2"/>
        <v>100</v>
      </c>
      <c r="DV1" s="94">
        <f t="shared" ca="1" si="2"/>
        <v>100</v>
      </c>
      <c r="DW1" s="94">
        <f t="shared" ca="1" si="2"/>
        <v>100</v>
      </c>
      <c r="DX1" s="94">
        <f t="shared" ca="1" si="2"/>
        <v>100</v>
      </c>
      <c r="DY1" s="94">
        <f t="shared" ca="1" si="2"/>
        <v>100</v>
      </c>
      <c r="DZ1" s="94">
        <f t="shared" ca="1" si="2"/>
        <v>100</v>
      </c>
      <c r="EA1" s="94">
        <f t="shared" ca="1" si="2"/>
        <v>100</v>
      </c>
      <c r="EB1" s="94">
        <f t="shared" ca="1" si="2"/>
        <v>100</v>
      </c>
      <c r="EC1" s="94">
        <f t="shared" ca="1" si="2"/>
        <v>100</v>
      </c>
      <c r="ED1" s="94">
        <f t="shared" ca="1" si="2"/>
        <v>100</v>
      </c>
      <c r="EE1" s="94">
        <f t="shared" ca="1" si="2"/>
        <v>100</v>
      </c>
      <c r="EF1" s="94">
        <f t="shared" ca="1" si="2"/>
        <v>0</v>
      </c>
      <c r="EG1" s="94">
        <f t="shared" ca="1" si="2"/>
        <v>0</v>
      </c>
      <c r="EH1" s="94">
        <f t="shared" ca="1" si="2"/>
        <v>0</v>
      </c>
      <c r="EI1" s="94">
        <f t="shared" ca="1" si="2"/>
        <v>0</v>
      </c>
      <c r="EJ1" s="94">
        <f t="shared" ca="1" si="2"/>
        <v>0</v>
      </c>
      <c r="EK1" s="94">
        <f t="shared" ca="1" si="2"/>
        <v>0</v>
      </c>
      <c r="EL1" s="94">
        <f t="shared" ca="1" si="2"/>
        <v>0</v>
      </c>
      <c r="EM1" s="94">
        <f t="shared" ca="1" si="2"/>
        <v>0</v>
      </c>
      <c r="EN1" s="94">
        <f t="shared" ca="1" si="2"/>
        <v>0</v>
      </c>
      <c r="EO1" s="94">
        <f t="shared" ca="1" si="2"/>
        <v>0</v>
      </c>
      <c r="EP1" s="94">
        <f t="shared" ca="1" si="2"/>
        <v>0</v>
      </c>
      <c r="EQ1" s="94">
        <f t="shared" ca="1" si="2"/>
        <v>0</v>
      </c>
      <c r="ER1" s="94">
        <f t="shared" ca="1" si="2"/>
        <v>0</v>
      </c>
      <c r="ES1" s="94">
        <f t="shared" ca="1" si="2"/>
        <v>0</v>
      </c>
      <c r="ET1" s="94">
        <f t="shared" ca="1" si="2"/>
        <v>0</v>
      </c>
      <c r="EU1" s="94">
        <f t="shared" ca="1" si="2"/>
        <v>0</v>
      </c>
      <c r="EV1" s="94">
        <f t="shared" ca="1" si="2"/>
        <v>0</v>
      </c>
      <c r="EW1" s="94">
        <f t="shared" ca="1" si="2"/>
        <v>0</v>
      </c>
      <c r="EX1" s="94">
        <f t="shared" ref="EX1:HI1" ca="1" si="3">IF(WEEKDAY(EX6,2)&gt;5,0,$C$1*$C$2)</f>
        <v>0</v>
      </c>
      <c r="EY1" s="94">
        <f t="shared" ca="1" si="3"/>
        <v>0</v>
      </c>
      <c r="EZ1" s="94">
        <f t="shared" ca="1" si="3"/>
        <v>100</v>
      </c>
      <c r="FA1" s="94">
        <f t="shared" ca="1" si="3"/>
        <v>100</v>
      </c>
      <c r="FB1" s="94">
        <f t="shared" ca="1" si="3"/>
        <v>100</v>
      </c>
      <c r="FC1" s="94">
        <f t="shared" ca="1" si="3"/>
        <v>100</v>
      </c>
      <c r="FD1" s="94">
        <f t="shared" ca="1" si="3"/>
        <v>100</v>
      </c>
      <c r="FE1" s="94">
        <f t="shared" ca="1" si="3"/>
        <v>100</v>
      </c>
      <c r="FF1" s="94">
        <f t="shared" ca="1" si="3"/>
        <v>100</v>
      </c>
      <c r="FG1" s="94">
        <f t="shared" ca="1" si="3"/>
        <v>100</v>
      </c>
      <c r="FH1" s="94">
        <f t="shared" ca="1" si="3"/>
        <v>100</v>
      </c>
      <c r="FI1" s="94">
        <f t="shared" ca="1" si="3"/>
        <v>100</v>
      </c>
      <c r="FJ1" s="94">
        <f t="shared" ca="1" si="3"/>
        <v>100</v>
      </c>
      <c r="FK1" s="94">
        <f t="shared" ca="1" si="3"/>
        <v>100</v>
      </c>
      <c r="FL1" s="94">
        <f t="shared" ca="1" si="3"/>
        <v>100</v>
      </c>
      <c r="FM1" s="94">
        <f t="shared" ca="1" si="3"/>
        <v>100</v>
      </c>
      <c r="FN1" s="94">
        <f t="shared" ca="1" si="3"/>
        <v>100</v>
      </c>
      <c r="FO1" s="94">
        <f t="shared" ca="1" si="3"/>
        <v>100</v>
      </c>
      <c r="FP1" s="94">
        <f t="shared" ca="1" si="3"/>
        <v>100</v>
      </c>
      <c r="FQ1" s="94">
        <f t="shared" ca="1" si="3"/>
        <v>100</v>
      </c>
      <c r="FR1" s="94">
        <f t="shared" ca="1" si="3"/>
        <v>100</v>
      </c>
      <c r="FS1" s="94">
        <f t="shared" ca="1" si="3"/>
        <v>100</v>
      </c>
      <c r="FT1" s="94">
        <f t="shared" ca="1" si="3"/>
        <v>100</v>
      </c>
      <c r="FU1" s="94">
        <f t="shared" ca="1" si="3"/>
        <v>100</v>
      </c>
      <c r="FV1" s="94">
        <f t="shared" ca="1" si="3"/>
        <v>100</v>
      </c>
      <c r="FW1" s="94">
        <f t="shared" ca="1" si="3"/>
        <v>100</v>
      </c>
      <c r="FX1" s="94">
        <f t="shared" ca="1" si="3"/>
        <v>100</v>
      </c>
      <c r="FY1" s="94">
        <f t="shared" ca="1" si="3"/>
        <v>100</v>
      </c>
      <c r="FZ1" s="94">
        <f t="shared" ca="1" si="3"/>
        <v>100</v>
      </c>
      <c r="GA1" s="94">
        <f t="shared" ca="1" si="3"/>
        <v>100</v>
      </c>
      <c r="GB1" s="94">
        <f t="shared" ca="1" si="3"/>
        <v>100</v>
      </c>
      <c r="GC1" s="94">
        <f t="shared" ca="1" si="3"/>
        <v>100</v>
      </c>
      <c r="GD1" s="94">
        <f t="shared" ca="1" si="3"/>
        <v>100</v>
      </c>
      <c r="GE1" s="94">
        <f t="shared" ca="1" si="3"/>
        <v>100</v>
      </c>
      <c r="GF1" s="94">
        <f t="shared" ca="1" si="3"/>
        <v>100</v>
      </c>
      <c r="GG1" s="94">
        <f t="shared" ca="1" si="3"/>
        <v>100</v>
      </c>
      <c r="GH1" s="94">
        <f t="shared" ca="1" si="3"/>
        <v>100</v>
      </c>
      <c r="GI1" s="94">
        <f t="shared" ca="1" si="3"/>
        <v>100</v>
      </c>
      <c r="GJ1" s="94">
        <f t="shared" ca="1" si="3"/>
        <v>100</v>
      </c>
      <c r="GK1" s="94">
        <f t="shared" ca="1" si="3"/>
        <v>100</v>
      </c>
      <c r="GL1" s="94">
        <f t="shared" ca="1" si="3"/>
        <v>100</v>
      </c>
      <c r="GM1" s="94">
        <f t="shared" ca="1" si="3"/>
        <v>100</v>
      </c>
      <c r="GN1" s="94">
        <f t="shared" ca="1" si="3"/>
        <v>100</v>
      </c>
      <c r="GO1" s="94">
        <f t="shared" ca="1" si="3"/>
        <v>100</v>
      </c>
      <c r="GP1" s="94">
        <f t="shared" ca="1" si="3"/>
        <v>100</v>
      </c>
      <c r="GQ1" s="94">
        <f t="shared" ca="1" si="3"/>
        <v>100</v>
      </c>
      <c r="GR1" s="94">
        <f t="shared" ca="1" si="3"/>
        <v>100</v>
      </c>
      <c r="GS1" s="94">
        <f t="shared" ca="1" si="3"/>
        <v>100</v>
      </c>
      <c r="GT1" s="94">
        <f t="shared" ca="1" si="3"/>
        <v>100</v>
      </c>
      <c r="GU1" s="94">
        <f t="shared" ca="1" si="3"/>
        <v>100</v>
      </c>
      <c r="GV1" s="94">
        <f t="shared" ca="1" si="3"/>
        <v>100</v>
      </c>
      <c r="GW1" s="94">
        <f t="shared" ca="1" si="3"/>
        <v>100</v>
      </c>
      <c r="GX1" s="94">
        <f t="shared" ca="1" si="3"/>
        <v>0</v>
      </c>
      <c r="GY1" s="94">
        <f t="shared" ca="1" si="3"/>
        <v>0</v>
      </c>
      <c r="GZ1" s="94">
        <f t="shared" ca="1" si="3"/>
        <v>0</v>
      </c>
      <c r="HA1" s="94">
        <f t="shared" ca="1" si="3"/>
        <v>0</v>
      </c>
      <c r="HB1" s="94">
        <f t="shared" ca="1" si="3"/>
        <v>0</v>
      </c>
      <c r="HC1" s="94">
        <f t="shared" ca="1" si="3"/>
        <v>0</v>
      </c>
      <c r="HD1" s="94">
        <f t="shared" ca="1" si="3"/>
        <v>0</v>
      </c>
      <c r="HE1" s="94">
        <f t="shared" ca="1" si="3"/>
        <v>0</v>
      </c>
      <c r="HF1" s="94">
        <f t="shared" ca="1" si="3"/>
        <v>0</v>
      </c>
      <c r="HG1" s="94">
        <f t="shared" ca="1" si="3"/>
        <v>0</v>
      </c>
      <c r="HH1" s="94">
        <f t="shared" ca="1" si="3"/>
        <v>0</v>
      </c>
      <c r="HI1" s="94">
        <f t="shared" ca="1" si="3"/>
        <v>0</v>
      </c>
      <c r="HJ1" s="94">
        <f t="shared" ref="HJ1:JU1" ca="1" si="4">IF(WEEKDAY(HJ6,2)&gt;5,0,$C$1*$C$2)</f>
        <v>0</v>
      </c>
      <c r="HK1" s="94">
        <f t="shared" ca="1" si="4"/>
        <v>0</v>
      </c>
      <c r="HL1" s="94">
        <f t="shared" ca="1" si="4"/>
        <v>0</v>
      </c>
      <c r="HM1" s="94">
        <f t="shared" ca="1" si="4"/>
        <v>0</v>
      </c>
      <c r="HN1" s="94">
        <f t="shared" ca="1" si="4"/>
        <v>0</v>
      </c>
      <c r="HO1" s="94">
        <f t="shared" ca="1" si="4"/>
        <v>0</v>
      </c>
      <c r="HP1" s="94">
        <f t="shared" ca="1" si="4"/>
        <v>0</v>
      </c>
      <c r="HQ1" s="94">
        <f t="shared" ca="1" si="4"/>
        <v>0</v>
      </c>
      <c r="HR1" s="94">
        <f t="shared" ca="1" si="4"/>
        <v>100</v>
      </c>
      <c r="HS1" s="94">
        <f t="shared" ca="1" si="4"/>
        <v>100</v>
      </c>
      <c r="HT1" s="94">
        <f t="shared" ca="1" si="4"/>
        <v>100</v>
      </c>
      <c r="HU1" s="94">
        <f t="shared" ca="1" si="4"/>
        <v>100</v>
      </c>
      <c r="HV1" s="94">
        <f t="shared" ca="1" si="4"/>
        <v>100</v>
      </c>
      <c r="HW1" s="94">
        <f t="shared" ca="1" si="4"/>
        <v>100</v>
      </c>
      <c r="HX1" s="94">
        <f t="shared" ca="1" si="4"/>
        <v>100</v>
      </c>
      <c r="HY1" s="94">
        <f t="shared" ca="1" si="4"/>
        <v>100</v>
      </c>
      <c r="HZ1" s="94">
        <f t="shared" ca="1" si="4"/>
        <v>100</v>
      </c>
      <c r="IA1" s="94">
        <f t="shared" ca="1" si="4"/>
        <v>100</v>
      </c>
      <c r="IB1" s="94">
        <f t="shared" ca="1" si="4"/>
        <v>100</v>
      </c>
      <c r="IC1" s="94">
        <f t="shared" ca="1" si="4"/>
        <v>100</v>
      </c>
      <c r="ID1" s="94">
        <f t="shared" ca="1" si="4"/>
        <v>100</v>
      </c>
      <c r="IE1" s="94">
        <f t="shared" ca="1" si="4"/>
        <v>100</v>
      </c>
      <c r="IF1" s="94">
        <f t="shared" ca="1" si="4"/>
        <v>100</v>
      </c>
      <c r="IG1" s="94">
        <f t="shared" ca="1" si="4"/>
        <v>100</v>
      </c>
      <c r="IH1" s="94">
        <f t="shared" ca="1" si="4"/>
        <v>100</v>
      </c>
      <c r="II1" s="94">
        <f t="shared" ca="1" si="4"/>
        <v>100</v>
      </c>
      <c r="IJ1" s="94">
        <f t="shared" ca="1" si="4"/>
        <v>100</v>
      </c>
      <c r="IK1" s="94">
        <f t="shared" ca="1" si="4"/>
        <v>100</v>
      </c>
      <c r="IL1" s="94">
        <f t="shared" ca="1" si="4"/>
        <v>100</v>
      </c>
      <c r="IM1" s="94">
        <f t="shared" ca="1" si="4"/>
        <v>100</v>
      </c>
      <c r="IN1" s="94">
        <f t="shared" ca="1" si="4"/>
        <v>100</v>
      </c>
      <c r="IO1" s="94">
        <f t="shared" ca="1" si="4"/>
        <v>100</v>
      </c>
      <c r="IP1" s="94">
        <f t="shared" ca="1" si="4"/>
        <v>100</v>
      </c>
      <c r="IQ1" s="94">
        <f t="shared" ca="1" si="4"/>
        <v>100</v>
      </c>
      <c r="IR1" s="94">
        <f t="shared" ca="1" si="4"/>
        <v>100</v>
      </c>
      <c r="IS1" s="94">
        <f t="shared" ca="1" si="4"/>
        <v>100</v>
      </c>
      <c r="IT1" s="94">
        <f t="shared" ca="1" si="4"/>
        <v>100</v>
      </c>
      <c r="IU1" s="94">
        <f t="shared" ca="1" si="4"/>
        <v>100</v>
      </c>
      <c r="IV1" s="94">
        <f t="shared" ca="1" si="4"/>
        <v>100</v>
      </c>
      <c r="IW1" s="94">
        <f t="shared" ca="1" si="4"/>
        <v>100</v>
      </c>
      <c r="IX1" s="94">
        <f t="shared" ca="1" si="4"/>
        <v>100</v>
      </c>
      <c r="IY1" s="94">
        <f t="shared" ca="1" si="4"/>
        <v>100</v>
      </c>
      <c r="IZ1" s="94">
        <f t="shared" ca="1" si="4"/>
        <v>100</v>
      </c>
      <c r="JA1" s="94">
        <f t="shared" ca="1" si="4"/>
        <v>100</v>
      </c>
      <c r="JB1" s="94">
        <f t="shared" ca="1" si="4"/>
        <v>100</v>
      </c>
      <c r="JC1" s="94">
        <f t="shared" ca="1" si="4"/>
        <v>100</v>
      </c>
      <c r="JD1" s="94">
        <f t="shared" ca="1" si="4"/>
        <v>100</v>
      </c>
      <c r="JE1" s="94">
        <f t="shared" ca="1" si="4"/>
        <v>100</v>
      </c>
      <c r="JF1" s="94">
        <f t="shared" ca="1" si="4"/>
        <v>100</v>
      </c>
      <c r="JG1" s="94">
        <f t="shared" ca="1" si="4"/>
        <v>100</v>
      </c>
      <c r="JH1" s="94">
        <f t="shared" ca="1" si="4"/>
        <v>100</v>
      </c>
      <c r="JI1" s="94">
        <f t="shared" ca="1" si="4"/>
        <v>100</v>
      </c>
      <c r="JJ1" s="94">
        <f t="shared" ca="1" si="4"/>
        <v>100</v>
      </c>
      <c r="JK1" s="94">
        <f t="shared" ca="1" si="4"/>
        <v>100</v>
      </c>
      <c r="JL1" s="94">
        <f t="shared" ca="1" si="4"/>
        <v>100</v>
      </c>
      <c r="JM1" s="94">
        <f t="shared" ca="1" si="4"/>
        <v>100</v>
      </c>
      <c r="JN1" s="94">
        <f t="shared" ca="1" si="4"/>
        <v>100</v>
      </c>
      <c r="JO1" s="94">
        <f t="shared" ca="1" si="4"/>
        <v>100</v>
      </c>
      <c r="JP1" s="94">
        <f t="shared" ca="1" si="4"/>
        <v>0</v>
      </c>
      <c r="JQ1" s="94">
        <f t="shared" ca="1" si="4"/>
        <v>0</v>
      </c>
      <c r="JR1" s="94">
        <f t="shared" ca="1" si="4"/>
        <v>0</v>
      </c>
      <c r="JS1" s="94">
        <f t="shared" ca="1" si="4"/>
        <v>0</v>
      </c>
      <c r="JT1" s="94">
        <f t="shared" ca="1" si="4"/>
        <v>0</v>
      </c>
      <c r="JU1" s="94">
        <f t="shared" ca="1" si="4"/>
        <v>0</v>
      </c>
      <c r="JV1" s="94">
        <f t="shared" ref="JV1:MG1" ca="1" si="5">IF(WEEKDAY(JV6,2)&gt;5,0,$C$1*$C$2)</f>
        <v>0</v>
      </c>
      <c r="JW1" s="94">
        <f t="shared" ca="1" si="5"/>
        <v>0</v>
      </c>
      <c r="JX1" s="94">
        <f t="shared" ca="1" si="5"/>
        <v>0</v>
      </c>
      <c r="JY1" s="94">
        <f t="shared" ca="1" si="5"/>
        <v>0</v>
      </c>
      <c r="JZ1" s="94">
        <f t="shared" ca="1" si="5"/>
        <v>0</v>
      </c>
      <c r="KA1" s="94">
        <f t="shared" ca="1" si="5"/>
        <v>0</v>
      </c>
      <c r="KB1" s="94">
        <f t="shared" ca="1" si="5"/>
        <v>0</v>
      </c>
      <c r="KC1" s="94">
        <f t="shared" ca="1" si="5"/>
        <v>0</v>
      </c>
      <c r="KD1" s="94">
        <f t="shared" ca="1" si="5"/>
        <v>0</v>
      </c>
      <c r="KE1" s="94">
        <f t="shared" ca="1" si="5"/>
        <v>0</v>
      </c>
      <c r="KF1" s="94">
        <f t="shared" ca="1" si="5"/>
        <v>0</v>
      </c>
      <c r="KG1" s="94">
        <f t="shared" ca="1" si="5"/>
        <v>0</v>
      </c>
      <c r="KH1" s="94">
        <f t="shared" ca="1" si="5"/>
        <v>0</v>
      </c>
      <c r="KI1" s="94">
        <f t="shared" ca="1" si="5"/>
        <v>0</v>
      </c>
      <c r="KJ1" s="94">
        <f t="shared" ca="1" si="5"/>
        <v>100</v>
      </c>
      <c r="KK1" s="94">
        <f t="shared" ca="1" si="5"/>
        <v>100</v>
      </c>
      <c r="KL1" s="94">
        <f t="shared" ca="1" si="5"/>
        <v>100</v>
      </c>
      <c r="KM1" s="94">
        <f t="shared" ca="1" si="5"/>
        <v>100</v>
      </c>
      <c r="KN1" s="94">
        <f t="shared" ca="1" si="5"/>
        <v>100</v>
      </c>
      <c r="KO1" s="94">
        <f t="shared" ca="1" si="5"/>
        <v>100</v>
      </c>
      <c r="KP1" s="94">
        <f t="shared" ca="1" si="5"/>
        <v>100</v>
      </c>
      <c r="KQ1" s="94">
        <f t="shared" ca="1" si="5"/>
        <v>100</v>
      </c>
      <c r="KR1" s="94">
        <f t="shared" ca="1" si="5"/>
        <v>100</v>
      </c>
      <c r="KS1" s="94">
        <f t="shared" ca="1" si="5"/>
        <v>100</v>
      </c>
      <c r="KT1" s="94">
        <f t="shared" ca="1" si="5"/>
        <v>100</v>
      </c>
      <c r="KU1" s="94">
        <f t="shared" ca="1" si="5"/>
        <v>100</v>
      </c>
      <c r="KV1" s="94">
        <f t="shared" ca="1" si="5"/>
        <v>100</v>
      </c>
      <c r="KW1" s="94">
        <f t="shared" ca="1" si="5"/>
        <v>100</v>
      </c>
      <c r="KX1" s="94">
        <f t="shared" ca="1" si="5"/>
        <v>100</v>
      </c>
      <c r="KY1" s="94">
        <f t="shared" ca="1" si="5"/>
        <v>100</v>
      </c>
      <c r="KZ1" s="94">
        <f t="shared" ca="1" si="5"/>
        <v>100</v>
      </c>
      <c r="LA1" s="94">
        <f t="shared" ca="1" si="5"/>
        <v>100</v>
      </c>
      <c r="LB1" s="94">
        <f t="shared" ca="1" si="5"/>
        <v>100</v>
      </c>
      <c r="LC1" s="94">
        <f t="shared" ca="1" si="5"/>
        <v>100</v>
      </c>
      <c r="LD1" s="94">
        <f t="shared" ca="1" si="5"/>
        <v>100</v>
      </c>
      <c r="LE1" s="94">
        <f t="shared" ca="1" si="5"/>
        <v>100</v>
      </c>
      <c r="LF1" s="94">
        <f t="shared" ca="1" si="5"/>
        <v>100</v>
      </c>
      <c r="LG1" s="94">
        <f t="shared" ca="1" si="5"/>
        <v>100</v>
      </c>
      <c r="LH1" s="94">
        <f t="shared" ca="1" si="5"/>
        <v>100</v>
      </c>
      <c r="LI1" s="94">
        <f t="shared" ca="1" si="5"/>
        <v>100</v>
      </c>
      <c r="LJ1" s="94">
        <f t="shared" ca="1" si="5"/>
        <v>100</v>
      </c>
      <c r="LK1" s="94">
        <f t="shared" ca="1" si="5"/>
        <v>100</v>
      </c>
      <c r="LL1" s="94">
        <f t="shared" ca="1" si="5"/>
        <v>100</v>
      </c>
      <c r="LM1" s="94">
        <f t="shared" ca="1" si="5"/>
        <v>100</v>
      </c>
      <c r="LN1" s="94">
        <f t="shared" ca="1" si="5"/>
        <v>100</v>
      </c>
      <c r="LO1" s="94">
        <f t="shared" ca="1" si="5"/>
        <v>100</v>
      </c>
      <c r="LP1" s="94">
        <f t="shared" ca="1" si="5"/>
        <v>100</v>
      </c>
      <c r="LQ1" s="94">
        <f t="shared" ca="1" si="5"/>
        <v>100</v>
      </c>
      <c r="LR1" s="94">
        <f t="shared" ca="1" si="5"/>
        <v>100</v>
      </c>
      <c r="LS1" s="94">
        <f t="shared" ca="1" si="5"/>
        <v>100</v>
      </c>
      <c r="LT1" s="94">
        <f t="shared" ca="1" si="5"/>
        <v>100</v>
      </c>
      <c r="LU1" s="94">
        <f t="shared" ca="1" si="5"/>
        <v>100</v>
      </c>
      <c r="LV1" s="94">
        <f t="shared" ca="1" si="5"/>
        <v>100</v>
      </c>
      <c r="LW1" s="94">
        <f t="shared" ca="1" si="5"/>
        <v>100</v>
      </c>
      <c r="LX1" s="94">
        <f t="shared" ca="1" si="5"/>
        <v>100</v>
      </c>
      <c r="LY1" s="94">
        <f t="shared" ca="1" si="5"/>
        <v>100</v>
      </c>
      <c r="LZ1" s="94">
        <f t="shared" ca="1" si="5"/>
        <v>100</v>
      </c>
      <c r="MA1" s="94">
        <f t="shared" ca="1" si="5"/>
        <v>100</v>
      </c>
      <c r="MB1" s="94">
        <f t="shared" ca="1" si="5"/>
        <v>100</v>
      </c>
      <c r="MC1" s="94">
        <f t="shared" ca="1" si="5"/>
        <v>100</v>
      </c>
      <c r="MD1" s="94">
        <f t="shared" ca="1" si="5"/>
        <v>100</v>
      </c>
      <c r="ME1" s="94">
        <f t="shared" ca="1" si="5"/>
        <v>100</v>
      </c>
      <c r="MF1" s="94">
        <f t="shared" ca="1" si="5"/>
        <v>100</v>
      </c>
      <c r="MG1" s="94">
        <f t="shared" ca="1" si="5"/>
        <v>100</v>
      </c>
      <c r="MH1" s="94">
        <f t="shared" ref="MH1:OS1" ca="1" si="6">IF(WEEKDAY(MH6,2)&gt;5,0,$C$1*$C$2)</f>
        <v>0</v>
      </c>
      <c r="MI1" s="94">
        <f t="shared" ca="1" si="6"/>
        <v>0</v>
      </c>
      <c r="MJ1" s="94">
        <f t="shared" ca="1" si="6"/>
        <v>0</v>
      </c>
      <c r="MK1" s="94">
        <f t="shared" ca="1" si="6"/>
        <v>0</v>
      </c>
      <c r="ML1" s="94">
        <f t="shared" ca="1" si="6"/>
        <v>0</v>
      </c>
      <c r="MM1" s="94">
        <f t="shared" ca="1" si="6"/>
        <v>0</v>
      </c>
      <c r="MN1" s="94">
        <f t="shared" ca="1" si="6"/>
        <v>0</v>
      </c>
      <c r="MO1" s="94">
        <f t="shared" ca="1" si="6"/>
        <v>0</v>
      </c>
      <c r="MP1" s="94">
        <f t="shared" ca="1" si="6"/>
        <v>0</v>
      </c>
      <c r="MQ1" s="94">
        <f t="shared" ca="1" si="6"/>
        <v>0</v>
      </c>
      <c r="MR1" s="94">
        <f t="shared" ca="1" si="6"/>
        <v>0</v>
      </c>
      <c r="MS1" s="94">
        <f t="shared" ca="1" si="6"/>
        <v>0</v>
      </c>
      <c r="MT1" s="94">
        <f t="shared" ca="1" si="6"/>
        <v>0</v>
      </c>
      <c r="MU1" s="94">
        <f t="shared" ca="1" si="6"/>
        <v>0</v>
      </c>
      <c r="MV1" s="94">
        <f t="shared" ca="1" si="6"/>
        <v>0</v>
      </c>
      <c r="MW1" s="94">
        <f t="shared" ca="1" si="6"/>
        <v>0</v>
      </c>
      <c r="MX1" s="94">
        <f t="shared" ca="1" si="6"/>
        <v>0</v>
      </c>
      <c r="MY1" s="94">
        <f t="shared" ca="1" si="6"/>
        <v>0</v>
      </c>
      <c r="MZ1" s="94">
        <f t="shared" ca="1" si="6"/>
        <v>0</v>
      </c>
      <c r="NA1" s="94">
        <f t="shared" ca="1" si="6"/>
        <v>0</v>
      </c>
      <c r="NB1" s="94">
        <f t="shared" ca="1" si="6"/>
        <v>100</v>
      </c>
      <c r="NC1" s="94">
        <f t="shared" ca="1" si="6"/>
        <v>100</v>
      </c>
      <c r="ND1" s="94">
        <f t="shared" ca="1" si="6"/>
        <v>100</v>
      </c>
      <c r="NE1" s="94">
        <f t="shared" ca="1" si="6"/>
        <v>100</v>
      </c>
      <c r="NF1" s="94">
        <f t="shared" ca="1" si="6"/>
        <v>100</v>
      </c>
      <c r="NG1" s="94">
        <f t="shared" ca="1" si="6"/>
        <v>100</v>
      </c>
      <c r="NH1" s="94">
        <f t="shared" ca="1" si="6"/>
        <v>100</v>
      </c>
      <c r="NI1" s="94">
        <f t="shared" ca="1" si="6"/>
        <v>100</v>
      </c>
      <c r="NJ1" s="94">
        <f t="shared" ca="1" si="6"/>
        <v>100</v>
      </c>
      <c r="NK1" s="94">
        <f t="shared" ca="1" si="6"/>
        <v>100</v>
      </c>
      <c r="NL1" s="94">
        <f t="shared" ca="1" si="6"/>
        <v>100</v>
      </c>
      <c r="NM1" s="94">
        <f t="shared" ca="1" si="6"/>
        <v>100</v>
      </c>
      <c r="NN1" s="94">
        <f t="shared" ca="1" si="6"/>
        <v>100</v>
      </c>
      <c r="NO1" s="94">
        <f t="shared" ca="1" si="6"/>
        <v>100</v>
      </c>
      <c r="NP1" s="94">
        <f t="shared" ca="1" si="6"/>
        <v>100</v>
      </c>
      <c r="NQ1" s="94">
        <f t="shared" ca="1" si="6"/>
        <v>100</v>
      </c>
      <c r="NR1" s="94">
        <f t="shared" ca="1" si="6"/>
        <v>100</v>
      </c>
      <c r="NS1" s="94">
        <f t="shared" ca="1" si="6"/>
        <v>100</v>
      </c>
      <c r="NT1" s="94">
        <f t="shared" ca="1" si="6"/>
        <v>100</v>
      </c>
      <c r="NU1" s="94">
        <f t="shared" ca="1" si="6"/>
        <v>100</v>
      </c>
      <c r="NV1" s="94">
        <f t="shared" ca="1" si="6"/>
        <v>100</v>
      </c>
      <c r="NW1" s="94">
        <f t="shared" ca="1" si="6"/>
        <v>100</v>
      </c>
      <c r="NX1" s="94">
        <f t="shared" ca="1" si="6"/>
        <v>100</v>
      </c>
      <c r="NY1" s="94">
        <f t="shared" ca="1" si="6"/>
        <v>100</v>
      </c>
      <c r="NZ1" s="94">
        <f t="shared" ca="1" si="6"/>
        <v>100</v>
      </c>
      <c r="OA1" s="94">
        <f t="shared" ca="1" si="6"/>
        <v>100</v>
      </c>
      <c r="OB1" s="94">
        <f t="shared" ca="1" si="6"/>
        <v>100</v>
      </c>
      <c r="OC1" s="94">
        <f t="shared" ca="1" si="6"/>
        <v>100</v>
      </c>
      <c r="OD1" s="94">
        <f t="shared" ca="1" si="6"/>
        <v>100</v>
      </c>
      <c r="OE1" s="94">
        <f t="shared" ca="1" si="6"/>
        <v>100</v>
      </c>
      <c r="OF1" s="94">
        <f t="shared" ca="1" si="6"/>
        <v>100</v>
      </c>
      <c r="OG1" s="94">
        <f t="shared" ca="1" si="6"/>
        <v>100</v>
      </c>
      <c r="OH1" s="94">
        <f t="shared" ca="1" si="6"/>
        <v>100</v>
      </c>
      <c r="OI1" s="94">
        <f t="shared" ca="1" si="6"/>
        <v>100</v>
      </c>
      <c r="OJ1" s="94">
        <f t="shared" ca="1" si="6"/>
        <v>100</v>
      </c>
      <c r="OK1" s="94">
        <f t="shared" ca="1" si="6"/>
        <v>100</v>
      </c>
      <c r="OL1" s="94">
        <f t="shared" ca="1" si="6"/>
        <v>100</v>
      </c>
      <c r="OM1" s="94">
        <f t="shared" ca="1" si="6"/>
        <v>100</v>
      </c>
      <c r="ON1" s="94">
        <f t="shared" ca="1" si="6"/>
        <v>100</v>
      </c>
      <c r="OO1" s="94">
        <f t="shared" ca="1" si="6"/>
        <v>100</v>
      </c>
      <c r="OP1" s="94">
        <f t="shared" ca="1" si="6"/>
        <v>100</v>
      </c>
      <c r="OQ1" s="94">
        <f t="shared" ca="1" si="6"/>
        <v>100</v>
      </c>
      <c r="OR1" s="94">
        <f t="shared" ca="1" si="6"/>
        <v>100</v>
      </c>
      <c r="OS1" s="94">
        <f t="shared" ca="1" si="6"/>
        <v>100</v>
      </c>
      <c r="OT1" s="94">
        <f t="shared" ref="OT1:RE1" ca="1" si="7">IF(WEEKDAY(OT6,2)&gt;5,0,$C$1*$C$2)</f>
        <v>100</v>
      </c>
      <c r="OU1" s="94">
        <f t="shared" ca="1" si="7"/>
        <v>100</v>
      </c>
      <c r="OV1" s="94">
        <f t="shared" ca="1" si="7"/>
        <v>100</v>
      </c>
      <c r="OW1" s="94">
        <f t="shared" ca="1" si="7"/>
        <v>100</v>
      </c>
      <c r="OX1" s="94">
        <f t="shared" ca="1" si="7"/>
        <v>100</v>
      </c>
      <c r="OY1" s="94">
        <f t="shared" ca="1" si="7"/>
        <v>100</v>
      </c>
      <c r="OZ1" s="94">
        <f t="shared" ca="1" si="7"/>
        <v>0</v>
      </c>
      <c r="PA1" s="94">
        <f t="shared" ca="1" si="7"/>
        <v>0</v>
      </c>
      <c r="PB1" s="94">
        <f t="shared" ca="1" si="7"/>
        <v>0</v>
      </c>
      <c r="PC1" s="94">
        <f t="shared" ca="1" si="7"/>
        <v>0</v>
      </c>
      <c r="PD1" s="94">
        <f t="shared" ca="1" si="7"/>
        <v>0</v>
      </c>
      <c r="PE1" s="94">
        <f t="shared" ca="1" si="7"/>
        <v>0</v>
      </c>
      <c r="PF1" s="94">
        <f t="shared" ca="1" si="7"/>
        <v>0</v>
      </c>
      <c r="PG1" s="94">
        <f t="shared" ca="1" si="7"/>
        <v>0</v>
      </c>
      <c r="PH1" s="94">
        <f t="shared" ca="1" si="7"/>
        <v>0</v>
      </c>
      <c r="PI1" s="94">
        <f t="shared" ca="1" si="7"/>
        <v>0</v>
      </c>
      <c r="PJ1" s="94">
        <f t="shared" ca="1" si="7"/>
        <v>0</v>
      </c>
      <c r="PK1" s="94">
        <f t="shared" ca="1" si="7"/>
        <v>0</v>
      </c>
      <c r="PL1" s="94">
        <f t="shared" ca="1" si="7"/>
        <v>0</v>
      </c>
      <c r="PM1" s="94">
        <f t="shared" ca="1" si="7"/>
        <v>0</v>
      </c>
      <c r="PN1" s="94">
        <f t="shared" ca="1" si="7"/>
        <v>0</v>
      </c>
      <c r="PO1" s="94">
        <f t="shared" ca="1" si="7"/>
        <v>0</v>
      </c>
      <c r="PP1" s="94">
        <f t="shared" ca="1" si="7"/>
        <v>0</v>
      </c>
      <c r="PQ1" s="94">
        <f t="shared" ca="1" si="7"/>
        <v>0</v>
      </c>
      <c r="PR1" s="94">
        <f t="shared" ca="1" si="7"/>
        <v>0</v>
      </c>
      <c r="PS1" s="94">
        <f t="shared" ca="1" si="7"/>
        <v>0</v>
      </c>
      <c r="PT1" s="94">
        <f t="shared" ca="1" si="7"/>
        <v>100</v>
      </c>
      <c r="PU1" s="94">
        <f t="shared" ca="1" si="7"/>
        <v>100</v>
      </c>
      <c r="PV1" s="94">
        <f t="shared" ca="1" si="7"/>
        <v>100</v>
      </c>
      <c r="PW1" s="94">
        <f t="shared" ca="1" si="7"/>
        <v>100</v>
      </c>
      <c r="PX1" s="94">
        <f t="shared" ca="1" si="7"/>
        <v>100</v>
      </c>
      <c r="PY1" s="94">
        <f t="shared" ca="1" si="7"/>
        <v>100</v>
      </c>
      <c r="PZ1" s="94">
        <f t="shared" ca="1" si="7"/>
        <v>100</v>
      </c>
      <c r="QA1" s="94">
        <f t="shared" ca="1" si="7"/>
        <v>100</v>
      </c>
      <c r="QB1" s="94">
        <f t="shared" ca="1" si="7"/>
        <v>100</v>
      </c>
      <c r="QC1" s="94">
        <f t="shared" ca="1" si="7"/>
        <v>100</v>
      </c>
      <c r="QD1" s="94">
        <f t="shared" ca="1" si="7"/>
        <v>100</v>
      </c>
      <c r="QE1" s="94">
        <f t="shared" ca="1" si="7"/>
        <v>100</v>
      </c>
      <c r="QF1" s="94">
        <f t="shared" ca="1" si="7"/>
        <v>100</v>
      </c>
      <c r="QG1" s="94">
        <f t="shared" ca="1" si="7"/>
        <v>100</v>
      </c>
      <c r="QH1" s="94">
        <f t="shared" ca="1" si="7"/>
        <v>100</v>
      </c>
      <c r="QI1" s="94">
        <f t="shared" ca="1" si="7"/>
        <v>100</v>
      </c>
      <c r="QJ1" s="94">
        <f t="shared" ca="1" si="7"/>
        <v>100</v>
      </c>
      <c r="QK1" s="94">
        <f t="shared" ca="1" si="7"/>
        <v>100</v>
      </c>
      <c r="QL1" s="94">
        <f t="shared" ca="1" si="7"/>
        <v>100</v>
      </c>
      <c r="QM1" s="94">
        <f t="shared" ca="1" si="7"/>
        <v>100</v>
      </c>
      <c r="QN1" s="94">
        <f t="shared" ca="1" si="7"/>
        <v>100</v>
      </c>
      <c r="QO1" s="94">
        <f t="shared" ca="1" si="7"/>
        <v>100</v>
      </c>
      <c r="QP1" s="94">
        <f t="shared" ca="1" si="7"/>
        <v>100</v>
      </c>
      <c r="QQ1" s="94">
        <f t="shared" ca="1" si="7"/>
        <v>100</v>
      </c>
      <c r="QR1" s="94">
        <f t="shared" ca="1" si="7"/>
        <v>100</v>
      </c>
      <c r="QS1" s="94">
        <f t="shared" ca="1" si="7"/>
        <v>100</v>
      </c>
      <c r="QT1" s="94">
        <f t="shared" ca="1" si="7"/>
        <v>100</v>
      </c>
      <c r="QU1" s="94">
        <f t="shared" ca="1" si="7"/>
        <v>100</v>
      </c>
      <c r="QV1" s="94">
        <f t="shared" ca="1" si="7"/>
        <v>100</v>
      </c>
      <c r="QW1" s="94">
        <f t="shared" ca="1" si="7"/>
        <v>100</v>
      </c>
      <c r="QX1" s="94">
        <f t="shared" ca="1" si="7"/>
        <v>100</v>
      </c>
      <c r="QY1" s="94">
        <f t="shared" ca="1" si="7"/>
        <v>100</v>
      </c>
      <c r="QZ1" s="94">
        <f t="shared" ca="1" si="7"/>
        <v>100</v>
      </c>
      <c r="RA1" s="94">
        <f t="shared" ca="1" si="7"/>
        <v>100</v>
      </c>
      <c r="RB1" s="94">
        <f t="shared" ca="1" si="7"/>
        <v>100</v>
      </c>
      <c r="RC1" s="94">
        <f t="shared" ca="1" si="7"/>
        <v>100</v>
      </c>
      <c r="RD1" s="94">
        <f t="shared" ca="1" si="7"/>
        <v>100</v>
      </c>
      <c r="RE1" s="94">
        <f t="shared" ca="1" si="7"/>
        <v>100</v>
      </c>
      <c r="RF1" s="94">
        <f t="shared" ref="RF1:SF1" ca="1" si="8">IF(WEEKDAY(RF6,2)&gt;5,0,$C$1*$C$2)</f>
        <v>100</v>
      </c>
      <c r="RG1" s="94">
        <f t="shared" ca="1" si="8"/>
        <v>100</v>
      </c>
      <c r="RH1" s="94">
        <f t="shared" ca="1" si="8"/>
        <v>100</v>
      </c>
      <c r="RI1" s="94">
        <f t="shared" ca="1" si="8"/>
        <v>100</v>
      </c>
      <c r="RJ1" s="94">
        <f t="shared" ca="1" si="8"/>
        <v>100</v>
      </c>
      <c r="RK1" s="94">
        <f t="shared" ca="1" si="8"/>
        <v>100</v>
      </c>
      <c r="RL1" s="94">
        <f t="shared" ca="1" si="8"/>
        <v>100</v>
      </c>
      <c r="RM1" s="94">
        <f t="shared" ca="1" si="8"/>
        <v>100</v>
      </c>
      <c r="RN1" s="94">
        <f t="shared" ca="1" si="8"/>
        <v>100</v>
      </c>
      <c r="RO1" s="94">
        <f t="shared" ca="1" si="8"/>
        <v>100</v>
      </c>
      <c r="RP1" s="94">
        <f t="shared" ca="1" si="8"/>
        <v>100</v>
      </c>
      <c r="RQ1" s="94">
        <f t="shared" ca="1" si="8"/>
        <v>100</v>
      </c>
      <c r="RR1" s="94">
        <f t="shared" ca="1" si="8"/>
        <v>0</v>
      </c>
      <c r="RS1" s="94">
        <f t="shared" ca="1" si="8"/>
        <v>0</v>
      </c>
      <c r="RT1" s="94">
        <f t="shared" ca="1" si="8"/>
        <v>0</v>
      </c>
      <c r="RU1" s="94">
        <f t="shared" ca="1" si="8"/>
        <v>0</v>
      </c>
      <c r="RV1" s="94">
        <f t="shared" ca="1" si="8"/>
        <v>0</v>
      </c>
      <c r="RW1" s="94">
        <f t="shared" ca="1" si="8"/>
        <v>0</v>
      </c>
      <c r="RX1" s="94">
        <f t="shared" ca="1" si="8"/>
        <v>0</v>
      </c>
      <c r="RY1" s="94">
        <f t="shared" ca="1" si="8"/>
        <v>0</v>
      </c>
      <c r="RZ1" s="94">
        <f t="shared" ca="1" si="8"/>
        <v>0</v>
      </c>
      <c r="SA1" s="94">
        <f t="shared" ca="1" si="8"/>
        <v>0</v>
      </c>
      <c r="SB1" s="94">
        <f t="shared" ca="1" si="8"/>
        <v>0</v>
      </c>
      <c r="SC1" s="94">
        <f t="shared" ca="1" si="8"/>
        <v>0</v>
      </c>
      <c r="SD1" s="94">
        <f t="shared" ca="1" si="8"/>
        <v>0</v>
      </c>
      <c r="SE1" s="94">
        <f t="shared" ca="1" si="8"/>
        <v>0</v>
      </c>
      <c r="SF1" s="94">
        <f t="shared" ca="1" si="8"/>
        <v>0</v>
      </c>
      <c r="SG1" s="83"/>
    </row>
    <row r="2" spans="1:501" ht="15.75" customHeight="1" x14ac:dyDescent="0.25">
      <c r="A2" s="54">
        <f ca="1">VALUE("01/01/"&amp;YEAR(NOW()))</f>
        <v>42370</v>
      </c>
      <c r="B2" s="54">
        <f ca="1">VALUE("01/01/"&amp;YEAR(NOW()))+366</f>
        <v>42736</v>
      </c>
      <c r="C2" s="3">
        <v>4</v>
      </c>
      <c r="D2" s="77">
        <v>0.5625</v>
      </c>
      <c r="E2" s="75">
        <v>0.72916666666666663</v>
      </c>
      <c r="F2" s="54"/>
      <c r="G2" s="24" t="s">
        <v>15</v>
      </c>
      <c r="H2" s="25">
        <f ca="1">MONTH(H6)</f>
        <v>6</v>
      </c>
      <c r="I2" s="25" t="str">
        <f t="shared" ref="I2:BT2" ca="1" si="9">IF(AND(WEEKDAY(I6,2)=1,I4&lt;&gt;""),MONTH(I6),"")</f>
        <v/>
      </c>
      <c r="J2" s="25" t="str">
        <f t="shared" ca="1" si="9"/>
        <v/>
      </c>
      <c r="K2" s="25" t="str">
        <f t="shared" ca="1" si="9"/>
        <v/>
      </c>
      <c r="L2" s="25" t="str">
        <f t="shared" ca="1" si="9"/>
        <v/>
      </c>
      <c r="M2" s="25" t="str">
        <f t="shared" ca="1" si="9"/>
        <v/>
      </c>
      <c r="N2" s="25" t="str">
        <f t="shared" ca="1" si="9"/>
        <v/>
      </c>
      <c r="O2" s="25" t="str">
        <f t="shared" ca="1" si="9"/>
        <v/>
      </c>
      <c r="P2" s="25" t="str">
        <f t="shared" ca="1" si="9"/>
        <v/>
      </c>
      <c r="Q2" s="25" t="str">
        <f t="shared" ca="1" si="9"/>
        <v/>
      </c>
      <c r="R2" s="25" t="str">
        <f t="shared" ca="1" si="9"/>
        <v/>
      </c>
      <c r="S2" s="25" t="str">
        <f t="shared" ca="1" si="9"/>
        <v/>
      </c>
      <c r="T2" s="25" t="str">
        <f t="shared" ca="1" si="9"/>
        <v/>
      </c>
      <c r="U2" s="25" t="str">
        <f t="shared" ca="1" si="9"/>
        <v/>
      </c>
      <c r="V2" s="25" t="str">
        <f t="shared" ca="1" si="9"/>
        <v/>
      </c>
      <c r="W2" s="25" t="str">
        <f t="shared" ca="1" si="9"/>
        <v/>
      </c>
      <c r="X2" s="25" t="str">
        <f t="shared" ca="1" si="9"/>
        <v/>
      </c>
      <c r="Y2" s="25" t="str">
        <f t="shared" ca="1" si="9"/>
        <v/>
      </c>
      <c r="Z2" s="25" t="str">
        <f t="shared" ca="1" si="9"/>
        <v/>
      </c>
      <c r="AA2" s="25" t="str">
        <f t="shared" ca="1" si="9"/>
        <v/>
      </c>
      <c r="AB2" s="25" t="str">
        <f t="shared" ca="1" si="9"/>
        <v/>
      </c>
      <c r="AC2" s="25" t="str">
        <f t="shared" ca="1" si="9"/>
        <v/>
      </c>
      <c r="AD2" s="25" t="str">
        <f t="shared" ca="1" si="9"/>
        <v/>
      </c>
      <c r="AE2" s="25" t="str">
        <f t="shared" ca="1" si="9"/>
        <v/>
      </c>
      <c r="AF2" s="25" t="str">
        <f t="shared" ca="1" si="9"/>
        <v/>
      </c>
      <c r="AG2" s="25" t="str">
        <f t="shared" ca="1" si="9"/>
        <v/>
      </c>
      <c r="AH2" s="25" t="str">
        <f t="shared" ca="1" si="9"/>
        <v/>
      </c>
      <c r="AI2" s="25" t="str">
        <f t="shared" ca="1" si="9"/>
        <v/>
      </c>
      <c r="AJ2" s="25" t="str">
        <f t="shared" ca="1" si="9"/>
        <v/>
      </c>
      <c r="AK2" s="25" t="str">
        <f t="shared" ca="1" si="9"/>
        <v/>
      </c>
      <c r="AL2" s="25" t="str">
        <f t="shared" ca="1" si="9"/>
        <v/>
      </c>
      <c r="AM2" s="25" t="str">
        <f t="shared" ca="1" si="9"/>
        <v/>
      </c>
      <c r="AN2" s="25" t="str">
        <f t="shared" ca="1" si="9"/>
        <v/>
      </c>
      <c r="AO2" s="25" t="str">
        <f t="shared" ca="1" si="9"/>
        <v/>
      </c>
      <c r="AP2" s="25" t="str">
        <f t="shared" ca="1" si="9"/>
        <v/>
      </c>
      <c r="AQ2" s="25" t="str">
        <f t="shared" ca="1" si="9"/>
        <v/>
      </c>
      <c r="AR2" s="25" t="str">
        <f t="shared" ca="1" si="9"/>
        <v/>
      </c>
      <c r="AS2" s="25" t="str">
        <f t="shared" ca="1" si="9"/>
        <v/>
      </c>
      <c r="AT2" s="25" t="str">
        <f t="shared" ca="1" si="9"/>
        <v/>
      </c>
      <c r="AU2" s="25" t="str">
        <f t="shared" ca="1" si="9"/>
        <v/>
      </c>
      <c r="AV2" s="25" t="str">
        <f t="shared" ca="1" si="9"/>
        <v/>
      </c>
      <c r="AW2" s="25" t="str">
        <f t="shared" ca="1" si="9"/>
        <v/>
      </c>
      <c r="AX2" s="25" t="str">
        <f t="shared" ca="1" si="9"/>
        <v/>
      </c>
      <c r="AY2" s="25" t="str">
        <f t="shared" ca="1" si="9"/>
        <v/>
      </c>
      <c r="AZ2" s="25" t="str">
        <f t="shared" ca="1" si="9"/>
        <v/>
      </c>
      <c r="BA2" s="25" t="str">
        <f t="shared" ca="1" si="9"/>
        <v/>
      </c>
      <c r="BB2" s="25" t="str">
        <f t="shared" ca="1" si="9"/>
        <v/>
      </c>
      <c r="BC2" s="25" t="str">
        <f t="shared" ca="1" si="9"/>
        <v/>
      </c>
      <c r="BD2" s="25" t="str">
        <f t="shared" ca="1" si="9"/>
        <v/>
      </c>
      <c r="BE2" s="25" t="str">
        <f t="shared" ca="1" si="9"/>
        <v/>
      </c>
      <c r="BF2" s="25" t="str">
        <f t="shared" ca="1" si="9"/>
        <v/>
      </c>
      <c r="BG2" s="25" t="str">
        <f t="shared" ca="1" si="9"/>
        <v/>
      </c>
      <c r="BH2" s="25" t="str">
        <f t="shared" ca="1" si="9"/>
        <v/>
      </c>
      <c r="BI2" s="25" t="str">
        <f t="shared" ca="1" si="9"/>
        <v/>
      </c>
      <c r="BJ2" s="25" t="str">
        <f t="shared" ca="1" si="9"/>
        <v/>
      </c>
      <c r="BK2" s="25" t="str">
        <f t="shared" ca="1" si="9"/>
        <v/>
      </c>
      <c r="BL2" s="25" t="str">
        <f t="shared" ca="1" si="9"/>
        <v/>
      </c>
      <c r="BM2" s="25" t="str">
        <f t="shared" ca="1" si="9"/>
        <v/>
      </c>
      <c r="BN2" s="25" t="str">
        <f t="shared" ca="1" si="9"/>
        <v/>
      </c>
      <c r="BO2" s="25" t="str">
        <f t="shared" ca="1" si="9"/>
        <v/>
      </c>
      <c r="BP2" s="25" t="str">
        <f t="shared" ca="1" si="9"/>
        <v/>
      </c>
      <c r="BQ2" s="25" t="str">
        <f t="shared" ca="1" si="9"/>
        <v/>
      </c>
      <c r="BR2" s="25" t="str">
        <f t="shared" ca="1" si="9"/>
        <v/>
      </c>
      <c r="BS2" s="25" t="str">
        <f t="shared" ca="1" si="9"/>
        <v/>
      </c>
      <c r="BT2" s="25" t="str">
        <f t="shared" ca="1" si="9"/>
        <v/>
      </c>
      <c r="BU2" s="25" t="str">
        <f t="shared" ref="BU2:EF2" ca="1" si="10">IF(AND(WEEKDAY(BU6,2)=1,BU4&lt;&gt;""),MONTH(BU6),"")</f>
        <v/>
      </c>
      <c r="BV2" s="25" t="str">
        <f t="shared" ca="1" si="10"/>
        <v/>
      </c>
      <c r="BW2" s="25" t="str">
        <f t="shared" ca="1" si="10"/>
        <v/>
      </c>
      <c r="BX2" s="25" t="str">
        <f t="shared" ca="1" si="10"/>
        <v/>
      </c>
      <c r="BY2" s="25" t="str">
        <f t="shared" ca="1" si="10"/>
        <v/>
      </c>
      <c r="BZ2" s="25" t="str">
        <f t="shared" ca="1" si="10"/>
        <v/>
      </c>
      <c r="CA2" s="25" t="str">
        <f t="shared" ca="1" si="10"/>
        <v/>
      </c>
      <c r="CB2" s="25" t="str">
        <f t="shared" ca="1" si="10"/>
        <v/>
      </c>
      <c r="CC2" s="25" t="str">
        <f t="shared" ca="1" si="10"/>
        <v/>
      </c>
      <c r="CD2" s="25" t="str">
        <f t="shared" ca="1" si="10"/>
        <v/>
      </c>
      <c r="CE2" s="25" t="str">
        <f t="shared" ca="1" si="10"/>
        <v/>
      </c>
      <c r="CF2" s="25" t="str">
        <f t="shared" ca="1" si="10"/>
        <v/>
      </c>
      <c r="CG2" s="25" t="str">
        <f t="shared" ca="1" si="10"/>
        <v/>
      </c>
      <c r="CH2" s="25">
        <f t="shared" ca="1" si="10"/>
        <v>7</v>
      </c>
      <c r="CI2" s="25" t="str">
        <f t="shared" ca="1" si="10"/>
        <v/>
      </c>
      <c r="CJ2" s="25" t="str">
        <f t="shared" ca="1" si="10"/>
        <v/>
      </c>
      <c r="CK2" s="25" t="str">
        <f t="shared" ca="1" si="10"/>
        <v/>
      </c>
      <c r="CL2" s="25" t="str">
        <f t="shared" ca="1" si="10"/>
        <v/>
      </c>
      <c r="CM2" s="25" t="str">
        <f t="shared" ca="1" si="10"/>
        <v/>
      </c>
      <c r="CN2" s="25" t="str">
        <f t="shared" ca="1" si="10"/>
        <v/>
      </c>
      <c r="CO2" s="25" t="str">
        <f t="shared" ca="1" si="10"/>
        <v/>
      </c>
      <c r="CP2" s="25" t="str">
        <f t="shared" ca="1" si="10"/>
        <v/>
      </c>
      <c r="CQ2" s="25" t="str">
        <f t="shared" ca="1" si="10"/>
        <v/>
      </c>
      <c r="CR2" s="25" t="str">
        <f t="shared" ca="1" si="10"/>
        <v/>
      </c>
      <c r="CS2" s="25" t="str">
        <f t="shared" ca="1" si="10"/>
        <v/>
      </c>
      <c r="CT2" s="25" t="str">
        <f t="shared" ca="1" si="10"/>
        <v/>
      </c>
      <c r="CU2" s="25" t="str">
        <f t="shared" ca="1" si="10"/>
        <v/>
      </c>
      <c r="CV2" s="25" t="str">
        <f t="shared" ca="1" si="10"/>
        <v/>
      </c>
      <c r="CW2" s="25" t="str">
        <f t="shared" ca="1" si="10"/>
        <v/>
      </c>
      <c r="CX2" s="25" t="str">
        <f t="shared" ca="1" si="10"/>
        <v/>
      </c>
      <c r="CY2" s="25" t="str">
        <f t="shared" ca="1" si="10"/>
        <v/>
      </c>
      <c r="CZ2" s="25" t="str">
        <f t="shared" ca="1" si="10"/>
        <v/>
      </c>
      <c r="DA2" s="25" t="str">
        <f t="shared" ca="1" si="10"/>
        <v/>
      </c>
      <c r="DB2" s="25" t="str">
        <f t="shared" ca="1" si="10"/>
        <v/>
      </c>
      <c r="DC2" s="25" t="str">
        <f t="shared" ca="1" si="10"/>
        <v/>
      </c>
      <c r="DD2" s="25" t="str">
        <f t="shared" ca="1" si="10"/>
        <v/>
      </c>
      <c r="DE2" s="25" t="str">
        <f t="shared" ca="1" si="10"/>
        <v/>
      </c>
      <c r="DF2" s="25" t="str">
        <f t="shared" ca="1" si="10"/>
        <v/>
      </c>
      <c r="DG2" s="25" t="str">
        <f t="shared" ca="1" si="10"/>
        <v/>
      </c>
      <c r="DH2" s="25" t="str">
        <f t="shared" ca="1" si="10"/>
        <v/>
      </c>
      <c r="DI2" s="25" t="str">
        <f t="shared" ca="1" si="10"/>
        <v/>
      </c>
      <c r="DJ2" s="25" t="str">
        <f t="shared" ca="1" si="10"/>
        <v/>
      </c>
      <c r="DK2" s="25" t="str">
        <f t="shared" ca="1" si="10"/>
        <v/>
      </c>
      <c r="DL2" s="25" t="str">
        <f t="shared" ca="1" si="10"/>
        <v/>
      </c>
      <c r="DM2" s="25" t="str">
        <f t="shared" ca="1" si="10"/>
        <v/>
      </c>
      <c r="DN2" s="25" t="str">
        <f t="shared" ca="1" si="10"/>
        <v/>
      </c>
      <c r="DO2" s="25" t="str">
        <f t="shared" ca="1" si="10"/>
        <v/>
      </c>
      <c r="DP2" s="25" t="str">
        <f t="shared" ca="1" si="10"/>
        <v/>
      </c>
      <c r="DQ2" s="25" t="str">
        <f t="shared" ca="1" si="10"/>
        <v/>
      </c>
      <c r="DR2" s="25" t="str">
        <f t="shared" ca="1" si="10"/>
        <v/>
      </c>
      <c r="DS2" s="25" t="str">
        <f t="shared" ca="1" si="10"/>
        <v/>
      </c>
      <c r="DT2" s="25" t="str">
        <f t="shared" ca="1" si="10"/>
        <v/>
      </c>
      <c r="DU2" s="25" t="str">
        <f t="shared" ca="1" si="10"/>
        <v/>
      </c>
      <c r="DV2" s="25" t="str">
        <f t="shared" ca="1" si="10"/>
        <v/>
      </c>
      <c r="DW2" s="25" t="str">
        <f t="shared" ca="1" si="10"/>
        <v/>
      </c>
      <c r="DX2" s="25" t="str">
        <f t="shared" ca="1" si="10"/>
        <v/>
      </c>
      <c r="DY2" s="25" t="str">
        <f t="shared" ca="1" si="10"/>
        <v/>
      </c>
      <c r="DZ2" s="25" t="str">
        <f t="shared" ca="1" si="10"/>
        <v/>
      </c>
      <c r="EA2" s="25" t="str">
        <f t="shared" ca="1" si="10"/>
        <v/>
      </c>
      <c r="EB2" s="25" t="str">
        <f t="shared" ca="1" si="10"/>
        <v/>
      </c>
      <c r="EC2" s="25" t="str">
        <f t="shared" ca="1" si="10"/>
        <v/>
      </c>
      <c r="ED2" s="25" t="str">
        <f t="shared" ca="1" si="10"/>
        <v/>
      </c>
      <c r="EE2" s="25" t="str">
        <f t="shared" ca="1" si="10"/>
        <v/>
      </c>
      <c r="EF2" s="25" t="str">
        <f t="shared" ca="1" si="10"/>
        <v/>
      </c>
      <c r="EG2" s="25" t="str">
        <f t="shared" ref="EG2:GR2" ca="1" si="11">IF(AND(WEEKDAY(EG6,2)=1,EG4&lt;&gt;""),MONTH(EG6),"")</f>
        <v/>
      </c>
      <c r="EH2" s="25" t="str">
        <f t="shared" ca="1" si="11"/>
        <v/>
      </c>
      <c r="EI2" s="25" t="str">
        <f t="shared" ca="1" si="11"/>
        <v/>
      </c>
      <c r="EJ2" s="25" t="str">
        <f t="shared" ca="1" si="11"/>
        <v/>
      </c>
      <c r="EK2" s="25" t="str">
        <f t="shared" ca="1" si="11"/>
        <v/>
      </c>
      <c r="EL2" s="25" t="str">
        <f t="shared" ca="1" si="11"/>
        <v/>
      </c>
      <c r="EM2" s="25" t="str">
        <f t="shared" ca="1" si="11"/>
        <v/>
      </c>
      <c r="EN2" s="25" t="str">
        <f t="shared" ca="1" si="11"/>
        <v/>
      </c>
      <c r="EO2" s="25" t="str">
        <f t="shared" ca="1" si="11"/>
        <v/>
      </c>
      <c r="EP2" s="25" t="str">
        <f t="shared" ca="1" si="11"/>
        <v/>
      </c>
      <c r="EQ2" s="25" t="str">
        <f t="shared" ca="1" si="11"/>
        <v/>
      </c>
      <c r="ER2" s="25" t="str">
        <f t="shared" ca="1" si="11"/>
        <v/>
      </c>
      <c r="ES2" s="25" t="str">
        <f t="shared" ca="1" si="11"/>
        <v/>
      </c>
      <c r="ET2" s="25" t="str">
        <f t="shared" ca="1" si="11"/>
        <v/>
      </c>
      <c r="EU2" s="25" t="str">
        <f t="shared" ca="1" si="11"/>
        <v/>
      </c>
      <c r="EV2" s="25" t="str">
        <f t="shared" ca="1" si="11"/>
        <v/>
      </c>
      <c r="EW2" s="25" t="str">
        <f t="shared" ca="1" si="11"/>
        <v/>
      </c>
      <c r="EX2" s="25" t="str">
        <f t="shared" ca="1" si="11"/>
        <v/>
      </c>
      <c r="EY2" s="25" t="str">
        <f t="shared" ca="1" si="11"/>
        <v/>
      </c>
      <c r="EZ2" s="25">
        <f t="shared" ca="1" si="11"/>
        <v>7</v>
      </c>
      <c r="FA2" s="25" t="str">
        <f t="shared" ca="1" si="11"/>
        <v/>
      </c>
      <c r="FB2" s="25" t="str">
        <f t="shared" ca="1" si="11"/>
        <v/>
      </c>
      <c r="FC2" s="25" t="str">
        <f t="shared" ca="1" si="11"/>
        <v/>
      </c>
      <c r="FD2" s="25" t="str">
        <f t="shared" ca="1" si="11"/>
        <v/>
      </c>
      <c r="FE2" s="25" t="str">
        <f t="shared" ca="1" si="11"/>
        <v/>
      </c>
      <c r="FF2" s="25" t="str">
        <f t="shared" ca="1" si="11"/>
        <v/>
      </c>
      <c r="FG2" s="25" t="str">
        <f t="shared" ca="1" si="11"/>
        <v/>
      </c>
      <c r="FH2" s="25" t="str">
        <f t="shared" ca="1" si="11"/>
        <v/>
      </c>
      <c r="FI2" s="25" t="str">
        <f t="shared" ca="1" si="11"/>
        <v/>
      </c>
      <c r="FJ2" s="25" t="str">
        <f t="shared" ca="1" si="11"/>
        <v/>
      </c>
      <c r="FK2" s="25" t="str">
        <f ca="1">IF(AND(WEEKDAY(FK6,2)=1,FK4&lt;&gt;""),MONTH(FK6),"")</f>
        <v/>
      </c>
      <c r="FL2" s="25" t="str">
        <f t="shared" ca="1" si="11"/>
        <v/>
      </c>
      <c r="FM2" s="25" t="str">
        <f t="shared" ca="1" si="11"/>
        <v/>
      </c>
      <c r="FN2" s="25" t="str">
        <f t="shared" ca="1" si="11"/>
        <v/>
      </c>
      <c r="FO2" s="25" t="str">
        <f t="shared" ca="1" si="11"/>
        <v/>
      </c>
      <c r="FP2" s="25" t="str">
        <f t="shared" ca="1" si="11"/>
        <v/>
      </c>
      <c r="FQ2" s="25" t="str">
        <f t="shared" ca="1" si="11"/>
        <v/>
      </c>
      <c r="FR2" s="25" t="str">
        <f t="shared" ca="1" si="11"/>
        <v/>
      </c>
      <c r="FS2" s="25" t="str">
        <f t="shared" ca="1" si="11"/>
        <v/>
      </c>
      <c r="FT2" s="25" t="str">
        <f t="shared" ca="1" si="11"/>
        <v/>
      </c>
      <c r="FU2" s="25" t="str">
        <f t="shared" ca="1" si="11"/>
        <v/>
      </c>
      <c r="FV2" s="25" t="str">
        <f t="shared" ca="1" si="11"/>
        <v/>
      </c>
      <c r="FW2" s="25" t="str">
        <f t="shared" ca="1" si="11"/>
        <v/>
      </c>
      <c r="FX2" s="25" t="str">
        <f t="shared" ca="1" si="11"/>
        <v/>
      </c>
      <c r="FY2" s="25" t="str">
        <f t="shared" ca="1" si="11"/>
        <v/>
      </c>
      <c r="FZ2" s="25" t="str">
        <f t="shared" ca="1" si="11"/>
        <v/>
      </c>
      <c r="GA2" s="25" t="str">
        <f t="shared" ca="1" si="11"/>
        <v/>
      </c>
      <c r="GB2" s="25" t="str">
        <f t="shared" ca="1" si="11"/>
        <v/>
      </c>
      <c r="GC2" s="25" t="str">
        <f t="shared" ca="1" si="11"/>
        <v/>
      </c>
      <c r="GD2" s="25" t="str">
        <f t="shared" ca="1" si="11"/>
        <v/>
      </c>
      <c r="GE2" s="25" t="str">
        <f t="shared" ca="1" si="11"/>
        <v/>
      </c>
      <c r="GF2" s="25" t="str">
        <f t="shared" ca="1" si="11"/>
        <v/>
      </c>
      <c r="GG2" s="25" t="str">
        <f t="shared" ca="1" si="11"/>
        <v/>
      </c>
      <c r="GH2" s="25" t="str">
        <f t="shared" ca="1" si="11"/>
        <v/>
      </c>
      <c r="GI2" s="25" t="str">
        <f t="shared" ca="1" si="11"/>
        <v/>
      </c>
      <c r="GJ2" s="25" t="str">
        <f t="shared" ca="1" si="11"/>
        <v/>
      </c>
      <c r="GK2" s="25" t="str">
        <f t="shared" ca="1" si="11"/>
        <v/>
      </c>
      <c r="GL2" s="25" t="str">
        <f t="shared" ca="1" si="11"/>
        <v/>
      </c>
      <c r="GM2" s="25" t="str">
        <f t="shared" ca="1" si="11"/>
        <v/>
      </c>
      <c r="GN2" s="25" t="str">
        <f t="shared" ca="1" si="11"/>
        <v/>
      </c>
      <c r="GO2" s="25" t="str">
        <f t="shared" ca="1" si="11"/>
        <v/>
      </c>
      <c r="GP2" s="25" t="str">
        <f t="shared" ca="1" si="11"/>
        <v/>
      </c>
      <c r="GQ2" s="25" t="str">
        <f t="shared" ca="1" si="11"/>
        <v/>
      </c>
      <c r="GR2" s="25" t="str">
        <f t="shared" ca="1" si="11"/>
        <v/>
      </c>
      <c r="GS2" s="25" t="str">
        <f t="shared" ref="GS2:JD2" ca="1" si="12">IF(AND(WEEKDAY(GS6,2)=1,GS4&lt;&gt;""),MONTH(GS6),"")</f>
        <v/>
      </c>
      <c r="GT2" s="25" t="str">
        <f t="shared" ca="1" si="12"/>
        <v/>
      </c>
      <c r="GU2" s="25" t="str">
        <f t="shared" ca="1" si="12"/>
        <v/>
      </c>
      <c r="GV2" s="25" t="str">
        <f t="shared" ca="1" si="12"/>
        <v/>
      </c>
      <c r="GW2" s="25" t="str">
        <f t="shared" ca="1" si="12"/>
        <v/>
      </c>
      <c r="GX2" s="25" t="str">
        <f t="shared" ca="1" si="12"/>
        <v/>
      </c>
      <c r="GY2" s="25" t="str">
        <f t="shared" ca="1" si="12"/>
        <v/>
      </c>
      <c r="GZ2" s="25" t="str">
        <f t="shared" ca="1" si="12"/>
        <v/>
      </c>
      <c r="HA2" s="25" t="str">
        <f t="shared" ca="1" si="12"/>
        <v/>
      </c>
      <c r="HB2" s="25" t="str">
        <f t="shared" ca="1" si="12"/>
        <v/>
      </c>
      <c r="HC2" s="25" t="str">
        <f t="shared" ca="1" si="12"/>
        <v/>
      </c>
      <c r="HD2" s="25" t="str">
        <f t="shared" ca="1" si="12"/>
        <v/>
      </c>
      <c r="HE2" s="25" t="str">
        <f t="shared" ca="1" si="12"/>
        <v/>
      </c>
      <c r="HF2" s="25" t="str">
        <f t="shared" ca="1" si="12"/>
        <v/>
      </c>
      <c r="HG2" s="25" t="str">
        <f t="shared" ca="1" si="12"/>
        <v/>
      </c>
      <c r="HH2" s="25" t="str">
        <f t="shared" ca="1" si="12"/>
        <v/>
      </c>
      <c r="HI2" s="25" t="str">
        <f t="shared" ca="1" si="12"/>
        <v/>
      </c>
      <c r="HJ2" s="25" t="str">
        <f t="shared" ca="1" si="12"/>
        <v/>
      </c>
      <c r="HK2" s="25" t="str">
        <f t="shared" ca="1" si="12"/>
        <v/>
      </c>
      <c r="HL2" s="25" t="str">
        <f t="shared" ca="1" si="12"/>
        <v/>
      </c>
      <c r="HM2" s="25" t="str">
        <f t="shared" ca="1" si="12"/>
        <v/>
      </c>
      <c r="HN2" s="25" t="str">
        <f t="shared" ca="1" si="12"/>
        <v/>
      </c>
      <c r="HO2" s="25" t="str">
        <f t="shared" ca="1" si="12"/>
        <v/>
      </c>
      <c r="HP2" s="25" t="str">
        <f t="shared" ca="1" si="12"/>
        <v/>
      </c>
      <c r="HQ2" s="25" t="str">
        <f t="shared" ca="1" si="12"/>
        <v/>
      </c>
      <c r="HR2" s="25">
        <f t="shared" ca="1" si="12"/>
        <v>7</v>
      </c>
      <c r="HS2" s="25" t="str">
        <f t="shared" ca="1" si="12"/>
        <v/>
      </c>
      <c r="HT2" s="25" t="str">
        <f t="shared" ca="1" si="12"/>
        <v/>
      </c>
      <c r="HU2" s="25" t="str">
        <f t="shared" ca="1" si="12"/>
        <v/>
      </c>
      <c r="HV2" s="25" t="str">
        <f t="shared" ca="1" si="12"/>
        <v/>
      </c>
      <c r="HW2" s="25" t="str">
        <f t="shared" ca="1" si="12"/>
        <v/>
      </c>
      <c r="HX2" s="25" t="str">
        <f t="shared" ca="1" si="12"/>
        <v/>
      </c>
      <c r="HY2" s="25" t="str">
        <f t="shared" ca="1" si="12"/>
        <v/>
      </c>
      <c r="HZ2" s="25" t="str">
        <f t="shared" ca="1" si="12"/>
        <v/>
      </c>
      <c r="IA2" s="25" t="str">
        <f t="shared" ca="1" si="12"/>
        <v/>
      </c>
      <c r="IB2" s="25" t="str">
        <f t="shared" ca="1" si="12"/>
        <v/>
      </c>
      <c r="IC2" s="25" t="str">
        <f t="shared" ca="1" si="12"/>
        <v/>
      </c>
      <c r="ID2" s="25" t="str">
        <f t="shared" ca="1" si="12"/>
        <v/>
      </c>
      <c r="IE2" s="25" t="str">
        <f t="shared" ca="1" si="12"/>
        <v/>
      </c>
      <c r="IF2" s="25" t="str">
        <f t="shared" ca="1" si="12"/>
        <v/>
      </c>
      <c r="IG2" s="25" t="str">
        <f t="shared" ca="1" si="12"/>
        <v/>
      </c>
      <c r="IH2" s="25" t="str">
        <f t="shared" ca="1" si="12"/>
        <v/>
      </c>
      <c r="II2" s="25" t="str">
        <f t="shared" ca="1" si="12"/>
        <v/>
      </c>
      <c r="IJ2" s="25" t="str">
        <f t="shared" ca="1" si="12"/>
        <v/>
      </c>
      <c r="IK2" s="25" t="str">
        <f t="shared" ca="1" si="12"/>
        <v/>
      </c>
      <c r="IL2" s="25" t="str">
        <f t="shared" ca="1" si="12"/>
        <v/>
      </c>
      <c r="IM2" s="25" t="str">
        <f t="shared" ca="1" si="12"/>
        <v/>
      </c>
      <c r="IN2" s="25" t="str">
        <f t="shared" ca="1" si="12"/>
        <v/>
      </c>
      <c r="IO2" s="25" t="str">
        <f t="shared" ca="1" si="12"/>
        <v/>
      </c>
      <c r="IP2" s="25" t="str">
        <f t="shared" ca="1" si="12"/>
        <v/>
      </c>
      <c r="IQ2" s="25" t="str">
        <f t="shared" ca="1" si="12"/>
        <v/>
      </c>
      <c r="IR2" s="25" t="str">
        <f t="shared" ca="1" si="12"/>
        <v/>
      </c>
      <c r="IS2" s="25" t="str">
        <f t="shared" ca="1" si="12"/>
        <v/>
      </c>
      <c r="IT2" s="25" t="str">
        <f t="shared" ca="1" si="12"/>
        <v/>
      </c>
      <c r="IU2" s="25" t="str">
        <f t="shared" ca="1" si="12"/>
        <v/>
      </c>
      <c r="IV2" s="25" t="str">
        <f t="shared" ca="1" si="12"/>
        <v/>
      </c>
      <c r="IW2" s="25" t="str">
        <f t="shared" ca="1" si="12"/>
        <v/>
      </c>
      <c r="IX2" s="25" t="str">
        <f t="shared" ca="1" si="12"/>
        <v/>
      </c>
      <c r="IY2" s="25" t="str">
        <f t="shared" ca="1" si="12"/>
        <v/>
      </c>
      <c r="IZ2" s="25" t="str">
        <f t="shared" ca="1" si="12"/>
        <v/>
      </c>
      <c r="JA2" s="25" t="str">
        <f t="shared" ca="1" si="12"/>
        <v/>
      </c>
      <c r="JB2" s="25" t="str">
        <f t="shared" ca="1" si="12"/>
        <v/>
      </c>
      <c r="JC2" s="25" t="str">
        <f t="shared" ca="1" si="12"/>
        <v/>
      </c>
      <c r="JD2" s="25" t="str">
        <f t="shared" ca="1" si="12"/>
        <v/>
      </c>
      <c r="JE2" s="25" t="str">
        <f t="shared" ref="JE2:LP2" ca="1" si="13">IF(AND(WEEKDAY(JE6,2)=1,JE4&lt;&gt;""),MONTH(JE6),"")</f>
        <v/>
      </c>
      <c r="JF2" s="25" t="str">
        <f t="shared" ca="1" si="13"/>
        <v/>
      </c>
      <c r="JG2" s="25" t="str">
        <f t="shared" ca="1" si="13"/>
        <v/>
      </c>
      <c r="JH2" s="25" t="str">
        <f t="shared" ca="1" si="13"/>
        <v/>
      </c>
      <c r="JI2" s="25" t="str">
        <f t="shared" ca="1" si="13"/>
        <v/>
      </c>
      <c r="JJ2" s="25" t="str">
        <f t="shared" ca="1" si="13"/>
        <v/>
      </c>
      <c r="JK2" s="25" t="str">
        <f t="shared" ca="1" si="13"/>
        <v/>
      </c>
      <c r="JL2" s="25" t="str">
        <f t="shared" ca="1" si="13"/>
        <v/>
      </c>
      <c r="JM2" s="25" t="str">
        <f t="shared" ca="1" si="13"/>
        <v/>
      </c>
      <c r="JN2" s="25" t="str">
        <f t="shared" ca="1" si="13"/>
        <v/>
      </c>
      <c r="JO2" s="25" t="str">
        <f t="shared" ca="1" si="13"/>
        <v/>
      </c>
      <c r="JP2" s="25" t="str">
        <f t="shared" ca="1" si="13"/>
        <v/>
      </c>
      <c r="JQ2" s="25" t="str">
        <f t="shared" ca="1" si="13"/>
        <v/>
      </c>
      <c r="JR2" s="25" t="str">
        <f t="shared" ca="1" si="13"/>
        <v/>
      </c>
      <c r="JS2" s="25" t="str">
        <f t="shared" ca="1" si="13"/>
        <v/>
      </c>
      <c r="JT2" s="25" t="str">
        <f t="shared" ca="1" si="13"/>
        <v/>
      </c>
      <c r="JU2" s="25" t="str">
        <f t="shared" ca="1" si="13"/>
        <v/>
      </c>
      <c r="JV2" s="25" t="str">
        <f t="shared" ca="1" si="13"/>
        <v/>
      </c>
      <c r="JW2" s="25" t="str">
        <f t="shared" ca="1" si="13"/>
        <v/>
      </c>
      <c r="JX2" s="25" t="str">
        <f t="shared" ca="1" si="13"/>
        <v/>
      </c>
      <c r="JY2" s="25" t="str">
        <f t="shared" ca="1" si="13"/>
        <v/>
      </c>
      <c r="JZ2" s="25" t="str">
        <f t="shared" ca="1" si="13"/>
        <v/>
      </c>
      <c r="KA2" s="25" t="str">
        <f t="shared" ca="1" si="13"/>
        <v/>
      </c>
      <c r="KB2" s="25" t="str">
        <f t="shared" ca="1" si="13"/>
        <v/>
      </c>
      <c r="KC2" s="25" t="str">
        <f t="shared" ca="1" si="13"/>
        <v/>
      </c>
      <c r="KD2" s="25" t="str">
        <f t="shared" ca="1" si="13"/>
        <v/>
      </c>
      <c r="KE2" s="25" t="str">
        <f t="shared" ca="1" si="13"/>
        <v/>
      </c>
      <c r="KF2" s="25" t="str">
        <f t="shared" ca="1" si="13"/>
        <v/>
      </c>
      <c r="KG2" s="25" t="str">
        <f t="shared" ca="1" si="13"/>
        <v/>
      </c>
      <c r="KH2" s="25" t="str">
        <f t="shared" ca="1" si="13"/>
        <v/>
      </c>
      <c r="KI2" s="25" t="str">
        <f t="shared" ca="1" si="13"/>
        <v/>
      </c>
      <c r="KJ2" s="25">
        <f t="shared" ca="1" si="13"/>
        <v>7</v>
      </c>
      <c r="KK2" s="25" t="str">
        <f t="shared" ca="1" si="13"/>
        <v/>
      </c>
      <c r="KL2" s="25" t="str">
        <f t="shared" ca="1" si="13"/>
        <v/>
      </c>
      <c r="KM2" s="25" t="str">
        <f t="shared" ca="1" si="13"/>
        <v/>
      </c>
      <c r="KN2" s="25" t="str">
        <f t="shared" ca="1" si="13"/>
        <v/>
      </c>
      <c r="KO2" s="25" t="str">
        <f t="shared" ca="1" si="13"/>
        <v/>
      </c>
      <c r="KP2" s="25" t="str">
        <f t="shared" ca="1" si="13"/>
        <v/>
      </c>
      <c r="KQ2" s="25" t="str">
        <f t="shared" ca="1" si="13"/>
        <v/>
      </c>
      <c r="KR2" s="25" t="str">
        <f t="shared" ca="1" si="13"/>
        <v/>
      </c>
      <c r="KS2" s="25" t="str">
        <f t="shared" ca="1" si="13"/>
        <v/>
      </c>
      <c r="KT2" s="25" t="str">
        <f t="shared" ca="1" si="13"/>
        <v/>
      </c>
      <c r="KU2" s="25" t="str">
        <f t="shared" ca="1" si="13"/>
        <v/>
      </c>
      <c r="KV2" s="25" t="str">
        <f t="shared" ca="1" si="13"/>
        <v/>
      </c>
      <c r="KW2" s="25" t="str">
        <f t="shared" ca="1" si="13"/>
        <v/>
      </c>
      <c r="KX2" s="25" t="str">
        <f t="shared" ca="1" si="13"/>
        <v/>
      </c>
      <c r="KY2" s="25" t="str">
        <f t="shared" ca="1" si="13"/>
        <v/>
      </c>
      <c r="KZ2" s="25" t="str">
        <f t="shared" ca="1" si="13"/>
        <v/>
      </c>
      <c r="LA2" s="25" t="str">
        <f t="shared" ca="1" si="13"/>
        <v/>
      </c>
      <c r="LB2" s="25" t="str">
        <f t="shared" ca="1" si="13"/>
        <v/>
      </c>
      <c r="LC2" s="25" t="str">
        <f t="shared" ca="1" si="13"/>
        <v/>
      </c>
      <c r="LD2" s="25" t="str">
        <f t="shared" ca="1" si="13"/>
        <v/>
      </c>
      <c r="LE2" s="25" t="str">
        <f t="shared" ca="1" si="13"/>
        <v/>
      </c>
      <c r="LF2" s="25" t="str">
        <f t="shared" ca="1" si="13"/>
        <v/>
      </c>
      <c r="LG2" s="25" t="str">
        <f t="shared" ca="1" si="13"/>
        <v/>
      </c>
      <c r="LH2" s="25" t="str">
        <f t="shared" ca="1" si="13"/>
        <v/>
      </c>
      <c r="LI2" s="25" t="str">
        <f t="shared" ca="1" si="13"/>
        <v/>
      </c>
      <c r="LJ2" s="25" t="str">
        <f t="shared" ca="1" si="13"/>
        <v/>
      </c>
      <c r="LK2" s="25" t="str">
        <f t="shared" ca="1" si="13"/>
        <v/>
      </c>
      <c r="LL2" s="25" t="str">
        <f t="shared" ca="1" si="13"/>
        <v/>
      </c>
      <c r="LM2" s="25" t="str">
        <f t="shared" ca="1" si="13"/>
        <v/>
      </c>
      <c r="LN2" s="25" t="str">
        <f t="shared" ca="1" si="13"/>
        <v/>
      </c>
      <c r="LO2" s="25" t="str">
        <f t="shared" ca="1" si="13"/>
        <v/>
      </c>
      <c r="LP2" s="25" t="str">
        <f t="shared" ca="1" si="13"/>
        <v/>
      </c>
      <c r="LQ2" s="25" t="str">
        <f t="shared" ref="LQ2:OB2" ca="1" si="14">IF(AND(WEEKDAY(LQ6,2)=1,LQ4&lt;&gt;""),MONTH(LQ6),"")</f>
        <v/>
      </c>
      <c r="LR2" s="25" t="str">
        <f t="shared" ca="1" si="14"/>
        <v/>
      </c>
      <c r="LS2" s="25" t="str">
        <f t="shared" ca="1" si="14"/>
        <v/>
      </c>
      <c r="LT2" s="25" t="str">
        <f t="shared" ca="1" si="14"/>
        <v/>
      </c>
      <c r="LU2" s="25" t="str">
        <f t="shared" ca="1" si="14"/>
        <v/>
      </c>
      <c r="LV2" s="25" t="str">
        <f t="shared" ca="1" si="14"/>
        <v/>
      </c>
      <c r="LW2" s="25" t="str">
        <f t="shared" ca="1" si="14"/>
        <v/>
      </c>
      <c r="LX2" s="25" t="str">
        <f t="shared" ca="1" si="14"/>
        <v/>
      </c>
      <c r="LY2" s="25" t="str">
        <f t="shared" ca="1" si="14"/>
        <v/>
      </c>
      <c r="LZ2" s="25" t="str">
        <f t="shared" ca="1" si="14"/>
        <v/>
      </c>
      <c r="MA2" s="25" t="str">
        <f t="shared" ca="1" si="14"/>
        <v/>
      </c>
      <c r="MB2" s="25" t="str">
        <f t="shared" ca="1" si="14"/>
        <v/>
      </c>
      <c r="MC2" s="25" t="str">
        <f t="shared" ca="1" si="14"/>
        <v/>
      </c>
      <c r="MD2" s="25" t="str">
        <f t="shared" ca="1" si="14"/>
        <v/>
      </c>
      <c r="ME2" s="25" t="str">
        <f t="shared" ca="1" si="14"/>
        <v/>
      </c>
      <c r="MF2" s="25" t="str">
        <f t="shared" ca="1" si="14"/>
        <v/>
      </c>
      <c r="MG2" s="25" t="str">
        <f t="shared" ca="1" si="14"/>
        <v/>
      </c>
      <c r="MH2" s="25" t="str">
        <f t="shared" ca="1" si="14"/>
        <v/>
      </c>
      <c r="MI2" s="25" t="str">
        <f t="shared" ca="1" si="14"/>
        <v/>
      </c>
      <c r="MJ2" s="25" t="str">
        <f t="shared" ca="1" si="14"/>
        <v/>
      </c>
      <c r="MK2" s="25" t="str">
        <f t="shared" ca="1" si="14"/>
        <v/>
      </c>
      <c r="ML2" s="25" t="str">
        <f t="shared" ca="1" si="14"/>
        <v/>
      </c>
      <c r="MM2" s="25" t="str">
        <f t="shared" ca="1" si="14"/>
        <v/>
      </c>
      <c r="MN2" s="25" t="str">
        <f t="shared" ca="1" si="14"/>
        <v/>
      </c>
      <c r="MO2" s="25" t="str">
        <f t="shared" ca="1" si="14"/>
        <v/>
      </c>
      <c r="MP2" s="25" t="str">
        <f t="shared" ca="1" si="14"/>
        <v/>
      </c>
      <c r="MQ2" s="25" t="str">
        <f t="shared" ca="1" si="14"/>
        <v/>
      </c>
      <c r="MR2" s="25" t="str">
        <f t="shared" ca="1" si="14"/>
        <v/>
      </c>
      <c r="MS2" s="25" t="str">
        <f t="shared" ca="1" si="14"/>
        <v/>
      </c>
      <c r="MT2" s="25" t="str">
        <f t="shared" ca="1" si="14"/>
        <v/>
      </c>
      <c r="MU2" s="25" t="str">
        <f t="shared" ca="1" si="14"/>
        <v/>
      </c>
      <c r="MV2" s="25" t="str">
        <f t="shared" ca="1" si="14"/>
        <v/>
      </c>
      <c r="MW2" s="25" t="str">
        <f t="shared" ca="1" si="14"/>
        <v/>
      </c>
      <c r="MX2" s="25" t="str">
        <f t="shared" ca="1" si="14"/>
        <v/>
      </c>
      <c r="MY2" s="25" t="str">
        <f t="shared" ca="1" si="14"/>
        <v/>
      </c>
      <c r="MZ2" s="25" t="str">
        <f t="shared" ca="1" si="14"/>
        <v/>
      </c>
      <c r="NA2" s="25" t="str">
        <f t="shared" ca="1" si="14"/>
        <v/>
      </c>
      <c r="NB2" s="25">
        <f t="shared" ca="1" si="14"/>
        <v>8</v>
      </c>
      <c r="NC2" s="25" t="str">
        <f t="shared" ca="1" si="14"/>
        <v/>
      </c>
      <c r="ND2" s="25" t="str">
        <f t="shared" ca="1" si="14"/>
        <v/>
      </c>
      <c r="NE2" s="25" t="str">
        <f t="shared" ca="1" si="14"/>
        <v/>
      </c>
      <c r="NF2" s="25" t="str">
        <f t="shared" ca="1" si="14"/>
        <v/>
      </c>
      <c r="NG2" s="25" t="str">
        <f t="shared" ca="1" si="14"/>
        <v/>
      </c>
      <c r="NH2" s="25" t="str">
        <f t="shared" ca="1" si="14"/>
        <v/>
      </c>
      <c r="NI2" s="25" t="str">
        <f t="shared" ca="1" si="14"/>
        <v/>
      </c>
      <c r="NJ2" s="25" t="str">
        <f t="shared" ca="1" si="14"/>
        <v/>
      </c>
      <c r="NK2" s="25" t="str">
        <f t="shared" ca="1" si="14"/>
        <v/>
      </c>
      <c r="NL2" s="25" t="str">
        <f t="shared" ca="1" si="14"/>
        <v/>
      </c>
      <c r="NM2" s="25" t="str">
        <f t="shared" ca="1" si="14"/>
        <v/>
      </c>
      <c r="NN2" s="25" t="str">
        <f t="shared" ca="1" si="14"/>
        <v/>
      </c>
      <c r="NO2" s="25" t="str">
        <f t="shared" ca="1" si="14"/>
        <v/>
      </c>
      <c r="NP2" s="25" t="str">
        <f t="shared" ca="1" si="14"/>
        <v/>
      </c>
      <c r="NQ2" s="25" t="str">
        <f t="shared" ca="1" si="14"/>
        <v/>
      </c>
      <c r="NR2" s="25" t="str">
        <f t="shared" ca="1" si="14"/>
        <v/>
      </c>
      <c r="NS2" s="25" t="str">
        <f t="shared" ca="1" si="14"/>
        <v/>
      </c>
      <c r="NT2" s="25" t="str">
        <f t="shared" ca="1" si="14"/>
        <v/>
      </c>
      <c r="NU2" s="25" t="str">
        <f t="shared" ca="1" si="14"/>
        <v/>
      </c>
      <c r="NV2" s="25" t="str">
        <f t="shared" ca="1" si="14"/>
        <v/>
      </c>
      <c r="NW2" s="25" t="str">
        <f t="shared" ca="1" si="14"/>
        <v/>
      </c>
      <c r="NX2" s="25" t="str">
        <f t="shared" ca="1" si="14"/>
        <v/>
      </c>
      <c r="NY2" s="25" t="str">
        <f t="shared" ca="1" si="14"/>
        <v/>
      </c>
      <c r="NZ2" s="25" t="str">
        <f t="shared" ca="1" si="14"/>
        <v/>
      </c>
      <c r="OA2" s="25" t="str">
        <f t="shared" ca="1" si="14"/>
        <v/>
      </c>
      <c r="OB2" s="25" t="str">
        <f t="shared" ca="1" si="14"/>
        <v/>
      </c>
      <c r="OC2" s="25" t="str">
        <f t="shared" ref="OC2:QN2" ca="1" si="15">IF(AND(WEEKDAY(OC6,2)=1,OC4&lt;&gt;""),MONTH(OC6),"")</f>
        <v/>
      </c>
      <c r="OD2" s="25" t="str">
        <f t="shared" ca="1" si="15"/>
        <v/>
      </c>
      <c r="OE2" s="25" t="str">
        <f t="shared" ca="1" si="15"/>
        <v/>
      </c>
      <c r="OF2" s="25" t="str">
        <f t="shared" ca="1" si="15"/>
        <v/>
      </c>
      <c r="OG2" s="25" t="str">
        <f t="shared" ca="1" si="15"/>
        <v/>
      </c>
      <c r="OH2" s="25" t="str">
        <f t="shared" ca="1" si="15"/>
        <v/>
      </c>
      <c r="OI2" s="25" t="str">
        <f t="shared" ca="1" si="15"/>
        <v/>
      </c>
      <c r="OJ2" s="25" t="str">
        <f t="shared" ca="1" si="15"/>
        <v/>
      </c>
      <c r="OK2" s="25" t="str">
        <f t="shared" ca="1" si="15"/>
        <v/>
      </c>
      <c r="OL2" s="25" t="str">
        <f t="shared" ca="1" si="15"/>
        <v/>
      </c>
      <c r="OM2" s="25" t="str">
        <f t="shared" ca="1" si="15"/>
        <v/>
      </c>
      <c r="ON2" s="25" t="str">
        <f t="shared" ca="1" si="15"/>
        <v/>
      </c>
      <c r="OO2" s="25" t="str">
        <f t="shared" ca="1" si="15"/>
        <v/>
      </c>
      <c r="OP2" s="25" t="str">
        <f t="shared" ca="1" si="15"/>
        <v/>
      </c>
      <c r="OQ2" s="25" t="str">
        <f t="shared" ca="1" si="15"/>
        <v/>
      </c>
      <c r="OR2" s="25" t="str">
        <f t="shared" ca="1" si="15"/>
        <v/>
      </c>
      <c r="OS2" s="25" t="str">
        <f t="shared" ca="1" si="15"/>
        <v/>
      </c>
      <c r="OT2" s="25" t="str">
        <f t="shared" ca="1" si="15"/>
        <v/>
      </c>
      <c r="OU2" s="25" t="str">
        <f t="shared" ca="1" si="15"/>
        <v/>
      </c>
      <c r="OV2" s="25" t="str">
        <f t="shared" ca="1" si="15"/>
        <v/>
      </c>
      <c r="OW2" s="25" t="str">
        <f t="shared" ca="1" si="15"/>
        <v/>
      </c>
      <c r="OX2" s="25" t="str">
        <f t="shared" ca="1" si="15"/>
        <v/>
      </c>
      <c r="OY2" s="25" t="str">
        <f t="shared" ca="1" si="15"/>
        <v/>
      </c>
      <c r="OZ2" s="25" t="str">
        <f t="shared" ca="1" si="15"/>
        <v/>
      </c>
      <c r="PA2" s="25" t="str">
        <f t="shared" ca="1" si="15"/>
        <v/>
      </c>
      <c r="PB2" s="25" t="str">
        <f t="shared" ca="1" si="15"/>
        <v/>
      </c>
      <c r="PC2" s="25" t="str">
        <f t="shared" ca="1" si="15"/>
        <v/>
      </c>
      <c r="PD2" s="25" t="str">
        <f t="shared" ca="1" si="15"/>
        <v/>
      </c>
      <c r="PE2" s="25" t="str">
        <f t="shared" ca="1" si="15"/>
        <v/>
      </c>
      <c r="PF2" s="25" t="str">
        <f t="shared" ca="1" si="15"/>
        <v/>
      </c>
      <c r="PG2" s="25" t="str">
        <f t="shared" ca="1" si="15"/>
        <v/>
      </c>
      <c r="PH2" s="25" t="str">
        <f t="shared" ca="1" si="15"/>
        <v/>
      </c>
      <c r="PI2" s="25" t="str">
        <f t="shared" ca="1" si="15"/>
        <v/>
      </c>
      <c r="PJ2" s="25" t="str">
        <f t="shared" ca="1" si="15"/>
        <v/>
      </c>
      <c r="PK2" s="25" t="str">
        <f t="shared" ca="1" si="15"/>
        <v/>
      </c>
      <c r="PL2" s="25" t="str">
        <f t="shared" ca="1" si="15"/>
        <v/>
      </c>
      <c r="PM2" s="25" t="str">
        <f t="shared" ca="1" si="15"/>
        <v/>
      </c>
      <c r="PN2" s="25" t="str">
        <f t="shared" ca="1" si="15"/>
        <v/>
      </c>
      <c r="PO2" s="25" t="str">
        <f t="shared" ca="1" si="15"/>
        <v/>
      </c>
      <c r="PP2" s="25" t="str">
        <f t="shared" ca="1" si="15"/>
        <v/>
      </c>
      <c r="PQ2" s="25" t="str">
        <f t="shared" ca="1" si="15"/>
        <v/>
      </c>
      <c r="PR2" s="25" t="str">
        <f t="shared" ca="1" si="15"/>
        <v/>
      </c>
      <c r="PS2" s="25" t="str">
        <f t="shared" ca="1" si="15"/>
        <v/>
      </c>
      <c r="PT2" s="25">
        <f t="shared" ca="1" si="15"/>
        <v>8</v>
      </c>
      <c r="PU2" s="25" t="str">
        <f t="shared" ca="1" si="15"/>
        <v/>
      </c>
      <c r="PV2" s="25" t="str">
        <f t="shared" ca="1" si="15"/>
        <v/>
      </c>
      <c r="PW2" s="25" t="str">
        <f t="shared" ca="1" si="15"/>
        <v/>
      </c>
      <c r="PX2" s="25" t="str">
        <f t="shared" ca="1" si="15"/>
        <v/>
      </c>
      <c r="PY2" s="25" t="str">
        <f t="shared" ca="1" si="15"/>
        <v/>
      </c>
      <c r="PZ2" s="25" t="str">
        <f t="shared" ca="1" si="15"/>
        <v/>
      </c>
      <c r="QA2" s="25" t="str">
        <f t="shared" ca="1" si="15"/>
        <v/>
      </c>
      <c r="QB2" s="25" t="str">
        <f t="shared" ca="1" si="15"/>
        <v/>
      </c>
      <c r="QC2" s="25" t="str">
        <f t="shared" ca="1" si="15"/>
        <v/>
      </c>
      <c r="QD2" s="25" t="str">
        <f t="shared" ca="1" si="15"/>
        <v/>
      </c>
      <c r="QE2" s="25" t="str">
        <f t="shared" ca="1" si="15"/>
        <v/>
      </c>
      <c r="QF2" s="25" t="str">
        <f t="shared" ca="1" si="15"/>
        <v/>
      </c>
      <c r="QG2" s="25" t="str">
        <f t="shared" ca="1" si="15"/>
        <v/>
      </c>
      <c r="QH2" s="25" t="str">
        <f t="shared" ca="1" si="15"/>
        <v/>
      </c>
      <c r="QI2" s="25" t="str">
        <f t="shared" ca="1" si="15"/>
        <v/>
      </c>
      <c r="QJ2" s="25" t="str">
        <f t="shared" ca="1" si="15"/>
        <v/>
      </c>
      <c r="QK2" s="25" t="str">
        <f t="shared" ca="1" si="15"/>
        <v/>
      </c>
      <c r="QL2" s="25" t="str">
        <f t="shared" ca="1" si="15"/>
        <v/>
      </c>
      <c r="QM2" s="25" t="str">
        <f t="shared" ca="1" si="15"/>
        <v/>
      </c>
      <c r="QN2" s="25" t="str">
        <f t="shared" ca="1" si="15"/>
        <v/>
      </c>
      <c r="QO2" s="25" t="str">
        <f t="shared" ref="QO2:SF2" ca="1" si="16">IF(AND(WEEKDAY(QO6,2)=1,QO4&lt;&gt;""),MONTH(QO6),"")</f>
        <v/>
      </c>
      <c r="QP2" s="25" t="str">
        <f t="shared" ca="1" si="16"/>
        <v/>
      </c>
      <c r="QQ2" s="25" t="str">
        <f t="shared" ca="1" si="16"/>
        <v/>
      </c>
      <c r="QR2" s="25" t="str">
        <f t="shared" ca="1" si="16"/>
        <v/>
      </c>
      <c r="QS2" s="25" t="str">
        <f t="shared" ca="1" si="16"/>
        <v/>
      </c>
      <c r="QT2" s="25" t="str">
        <f t="shared" ca="1" si="16"/>
        <v/>
      </c>
      <c r="QU2" s="25" t="str">
        <f t="shared" ca="1" si="16"/>
        <v/>
      </c>
      <c r="QV2" s="25" t="str">
        <f t="shared" ca="1" si="16"/>
        <v/>
      </c>
      <c r="QW2" s="25" t="str">
        <f t="shared" ca="1" si="16"/>
        <v/>
      </c>
      <c r="QX2" s="25" t="str">
        <f t="shared" ca="1" si="16"/>
        <v/>
      </c>
      <c r="QY2" s="25" t="str">
        <f t="shared" ca="1" si="16"/>
        <v/>
      </c>
      <c r="QZ2" s="25" t="str">
        <f t="shared" ca="1" si="16"/>
        <v/>
      </c>
      <c r="RA2" s="25" t="str">
        <f t="shared" ca="1" si="16"/>
        <v/>
      </c>
      <c r="RB2" s="25" t="str">
        <f t="shared" ca="1" si="16"/>
        <v/>
      </c>
      <c r="RC2" s="25" t="str">
        <f t="shared" ca="1" si="16"/>
        <v/>
      </c>
      <c r="RD2" s="25" t="str">
        <f t="shared" ca="1" si="16"/>
        <v/>
      </c>
      <c r="RE2" s="25" t="str">
        <f t="shared" ca="1" si="16"/>
        <v/>
      </c>
      <c r="RF2" s="25" t="str">
        <f t="shared" ca="1" si="16"/>
        <v/>
      </c>
      <c r="RG2" s="25" t="str">
        <f t="shared" ca="1" si="16"/>
        <v/>
      </c>
      <c r="RH2" s="25" t="str">
        <f t="shared" ca="1" si="16"/>
        <v/>
      </c>
      <c r="RI2" s="25" t="str">
        <f t="shared" ca="1" si="16"/>
        <v/>
      </c>
      <c r="RJ2" s="25" t="str">
        <f t="shared" ca="1" si="16"/>
        <v/>
      </c>
      <c r="RK2" s="25" t="str">
        <f t="shared" ca="1" si="16"/>
        <v/>
      </c>
      <c r="RL2" s="25" t="str">
        <f t="shared" ca="1" si="16"/>
        <v/>
      </c>
      <c r="RM2" s="25" t="str">
        <f t="shared" ca="1" si="16"/>
        <v/>
      </c>
      <c r="RN2" s="25" t="str">
        <f t="shared" ca="1" si="16"/>
        <v/>
      </c>
      <c r="RO2" s="25" t="str">
        <f t="shared" ca="1" si="16"/>
        <v/>
      </c>
      <c r="RP2" s="25" t="str">
        <f t="shared" ca="1" si="16"/>
        <v/>
      </c>
      <c r="RQ2" s="25" t="str">
        <f t="shared" ca="1" si="16"/>
        <v/>
      </c>
      <c r="RR2" s="25" t="str">
        <f t="shared" ca="1" si="16"/>
        <v/>
      </c>
      <c r="RS2" s="25" t="str">
        <f t="shared" ca="1" si="16"/>
        <v/>
      </c>
      <c r="RT2" s="25" t="str">
        <f t="shared" ca="1" si="16"/>
        <v/>
      </c>
      <c r="RU2" s="25" t="str">
        <f t="shared" ca="1" si="16"/>
        <v/>
      </c>
      <c r="RV2" s="25" t="str">
        <f t="shared" ca="1" si="16"/>
        <v/>
      </c>
      <c r="RW2" s="25" t="str">
        <f t="shared" ca="1" si="16"/>
        <v/>
      </c>
      <c r="RX2" s="25" t="str">
        <f t="shared" ca="1" si="16"/>
        <v/>
      </c>
      <c r="RY2" s="25" t="str">
        <f t="shared" ca="1" si="16"/>
        <v/>
      </c>
      <c r="RZ2" s="25" t="str">
        <f t="shared" ca="1" si="16"/>
        <v/>
      </c>
      <c r="SA2" s="25" t="str">
        <f t="shared" ca="1" si="16"/>
        <v/>
      </c>
      <c r="SB2" s="25" t="str">
        <f t="shared" ca="1" si="16"/>
        <v/>
      </c>
      <c r="SC2" s="25" t="str">
        <f t="shared" ca="1" si="16"/>
        <v/>
      </c>
      <c r="SD2" s="25" t="str">
        <f t="shared" ca="1" si="16"/>
        <v/>
      </c>
      <c r="SE2" s="25" t="str">
        <f t="shared" ca="1" si="16"/>
        <v/>
      </c>
      <c r="SF2" s="25" t="str">
        <f t="shared" ca="1" si="16"/>
        <v/>
      </c>
      <c r="SG2" s="83"/>
    </row>
    <row r="3" spans="1:501" ht="9" customHeight="1" x14ac:dyDescent="0.25">
      <c r="A3" s="24">
        <f ca="1">IF(WEEKDAY($A$2,2)&lt;=4,1+$A$2-WEEKDAY($A$2,2),1+$A$2+(7-WEEKDAY($A$2,2)))</f>
        <v>42373</v>
      </c>
      <c r="B3" s="24">
        <f ca="1">IF(WEEKDAY($B$2,2)&lt;=4,1+$B$2-WEEKDAY($B$2,2),1+$B$2+(7-WEEKDAY($B$2,2)))</f>
        <v>42737</v>
      </c>
      <c r="C3" s="24"/>
      <c r="F3" s="24"/>
      <c r="H3" s="25">
        <f t="shared" ref="H3:FK3" ca="1" si="17">IF(ISEVEN(MONTH(H6)),1,0)</f>
        <v>1</v>
      </c>
      <c r="I3" s="25">
        <f t="shared" ca="1" si="17"/>
        <v>1</v>
      </c>
      <c r="J3" s="25">
        <f t="shared" ca="1" si="17"/>
        <v>1</v>
      </c>
      <c r="K3" s="25">
        <f t="shared" ca="1" si="17"/>
        <v>1</v>
      </c>
      <c r="L3" s="25">
        <f t="shared" ca="1" si="17"/>
        <v>1</v>
      </c>
      <c r="M3" s="25">
        <f t="shared" ca="1" si="17"/>
        <v>1</v>
      </c>
      <c r="N3" s="25">
        <f t="shared" ca="1" si="17"/>
        <v>1</v>
      </c>
      <c r="O3" s="25">
        <f t="shared" ca="1" si="17"/>
        <v>1</v>
      </c>
      <c r="P3" s="25">
        <f t="shared" ca="1" si="17"/>
        <v>1</v>
      </c>
      <c r="Q3" s="25">
        <f t="shared" ca="1" si="17"/>
        <v>1</v>
      </c>
      <c r="R3" s="25">
        <f t="shared" ca="1" si="17"/>
        <v>1</v>
      </c>
      <c r="S3" s="25">
        <f t="shared" ca="1" si="17"/>
        <v>1</v>
      </c>
      <c r="T3" s="25">
        <f t="shared" ca="1" si="17"/>
        <v>1</v>
      </c>
      <c r="U3" s="25">
        <f t="shared" ca="1" si="17"/>
        <v>1</v>
      </c>
      <c r="V3" s="25">
        <f t="shared" ca="1" si="17"/>
        <v>1</v>
      </c>
      <c r="W3" s="25">
        <f t="shared" ca="1" si="17"/>
        <v>1</v>
      </c>
      <c r="X3" s="25">
        <f t="shared" ca="1" si="17"/>
        <v>1</v>
      </c>
      <c r="Y3" s="25">
        <f t="shared" ca="1" si="17"/>
        <v>1</v>
      </c>
      <c r="Z3" s="25">
        <f t="shared" ca="1" si="17"/>
        <v>1</v>
      </c>
      <c r="AA3" s="25">
        <f t="shared" ca="1" si="17"/>
        <v>1</v>
      </c>
      <c r="AB3" s="25">
        <f t="shared" ca="1" si="17"/>
        <v>1</v>
      </c>
      <c r="AC3" s="25">
        <f t="shared" ca="1" si="17"/>
        <v>1</v>
      </c>
      <c r="AD3" s="25">
        <f t="shared" ca="1" si="17"/>
        <v>1</v>
      </c>
      <c r="AE3" s="25">
        <f t="shared" ca="1" si="17"/>
        <v>1</v>
      </c>
      <c r="AF3" s="25">
        <f t="shared" ca="1" si="17"/>
        <v>1</v>
      </c>
      <c r="AG3" s="25">
        <f t="shared" ca="1" si="17"/>
        <v>1</v>
      </c>
      <c r="AH3" s="25">
        <f t="shared" ca="1" si="17"/>
        <v>1</v>
      </c>
      <c r="AI3" s="25">
        <f t="shared" ca="1" si="17"/>
        <v>1</v>
      </c>
      <c r="AJ3" s="25">
        <f t="shared" ca="1" si="17"/>
        <v>1</v>
      </c>
      <c r="AK3" s="25">
        <f t="shared" ca="1" si="17"/>
        <v>1</v>
      </c>
      <c r="AL3" s="25">
        <f t="shared" ca="1" si="17"/>
        <v>1</v>
      </c>
      <c r="AM3" s="25">
        <f t="shared" ca="1" si="17"/>
        <v>1</v>
      </c>
      <c r="AN3" s="25">
        <f t="shared" ca="1" si="17"/>
        <v>1</v>
      </c>
      <c r="AO3" s="25">
        <f t="shared" ca="1" si="17"/>
        <v>1</v>
      </c>
      <c r="AP3" s="25">
        <f t="shared" ca="1" si="17"/>
        <v>1</v>
      </c>
      <c r="AQ3" s="25">
        <f t="shared" ca="1" si="17"/>
        <v>1</v>
      </c>
      <c r="AR3" s="25">
        <f t="shared" ca="1" si="17"/>
        <v>1</v>
      </c>
      <c r="AS3" s="25">
        <f t="shared" ca="1" si="17"/>
        <v>1</v>
      </c>
      <c r="AT3" s="25">
        <f t="shared" ca="1" si="17"/>
        <v>1</v>
      </c>
      <c r="AU3" s="25">
        <f t="shared" ca="1" si="17"/>
        <v>1</v>
      </c>
      <c r="AV3" s="25">
        <f t="shared" ca="1" si="17"/>
        <v>1</v>
      </c>
      <c r="AW3" s="25">
        <f t="shared" ca="1" si="17"/>
        <v>1</v>
      </c>
      <c r="AX3" s="25">
        <f t="shared" ca="1" si="17"/>
        <v>1</v>
      </c>
      <c r="AY3" s="25">
        <f t="shared" ca="1" si="17"/>
        <v>1</v>
      </c>
      <c r="AZ3" s="25">
        <f t="shared" ca="1" si="17"/>
        <v>1</v>
      </c>
      <c r="BA3" s="25">
        <f t="shared" ca="1" si="17"/>
        <v>1</v>
      </c>
      <c r="BB3" s="25">
        <f t="shared" ca="1" si="17"/>
        <v>1</v>
      </c>
      <c r="BC3" s="25">
        <f t="shared" ca="1" si="17"/>
        <v>1</v>
      </c>
      <c r="BD3" s="25">
        <f t="shared" ca="1" si="17"/>
        <v>0</v>
      </c>
      <c r="BE3" s="25">
        <f t="shared" ca="1" si="17"/>
        <v>0</v>
      </c>
      <c r="BF3" s="25">
        <f t="shared" ca="1" si="17"/>
        <v>0</v>
      </c>
      <c r="BG3" s="25">
        <f t="shared" ca="1" si="17"/>
        <v>0</v>
      </c>
      <c r="BH3" s="25">
        <f t="shared" ca="1" si="17"/>
        <v>0</v>
      </c>
      <c r="BI3" s="25">
        <f t="shared" ca="1" si="17"/>
        <v>0</v>
      </c>
      <c r="BJ3" s="25">
        <f t="shared" ca="1" si="17"/>
        <v>0</v>
      </c>
      <c r="BK3" s="25">
        <f t="shared" ca="1" si="17"/>
        <v>0</v>
      </c>
      <c r="BL3" s="25">
        <f t="shared" ca="1" si="17"/>
        <v>0</v>
      </c>
      <c r="BM3" s="25">
        <f t="shared" ca="1" si="17"/>
        <v>0</v>
      </c>
      <c r="BN3" s="25">
        <f t="shared" ca="1" si="17"/>
        <v>0</v>
      </c>
      <c r="BO3" s="25">
        <f t="shared" ca="1" si="17"/>
        <v>0</v>
      </c>
      <c r="BP3" s="25">
        <f t="shared" ca="1" si="17"/>
        <v>0</v>
      </c>
      <c r="BQ3" s="25">
        <f t="shared" ca="1" si="17"/>
        <v>0</v>
      </c>
      <c r="BR3" s="25">
        <f t="shared" ca="1" si="17"/>
        <v>0</v>
      </c>
      <c r="BS3" s="25">
        <f t="shared" ca="1" si="17"/>
        <v>0</v>
      </c>
      <c r="BT3" s="25">
        <f t="shared" ca="1" si="17"/>
        <v>0</v>
      </c>
      <c r="BU3" s="25">
        <f t="shared" ca="1" si="17"/>
        <v>0</v>
      </c>
      <c r="BV3" s="25">
        <f t="shared" ca="1" si="17"/>
        <v>0</v>
      </c>
      <c r="BW3" s="25">
        <f t="shared" ca="1" si="17"/>
        <v>0</v>
      </c>
      <c r="BX3" s="25">
        <f t="shared" ca="1" si="17"/>
        <v>0</v>
      </c>
      <c r="BY3" s="25">
        <f t="shared" ca="1" si="17"/>
        <v>0</v>
      </c>
      <c r="BZ3" s="25">
        <f t="shared" ca="1" si="17"/>
        <v>0</v>
      </c>
      <c r="CA3" s="25">
        <f t="shared" ca="1" si="17"/>
        <v>0</v>
      </c>
      <c r="CB3" s="25">
        <f t="shared" ca="1" si="17"/>
        <v>0</v>
      </c>
      <c r="CC3" s="25">
        <f t="shared" ca="1" si="17"/>
        <v>0</v>
      </c>
      <c r="CD3" s="25">
        <f t="shared" ca="1" si="17"/>
        <v>0</v>
      </c>
      <c r="CE3" s="25">
        <f t="shared" ca="1" si="17"/>
        <v>0</v>
      </c>
      <c r="CF3" s="25">
        <f t="shared" ca="1" si="17"/>
        <v>0</v>
      </c>
      <c r="CG3" s="25">
        <f t="shared" ca="1" si="17"/>
        <v>0</v>
      </c>
      <c r="CH3" s="25">
        <f t="shared" ca="1" si="17"/>
        <v>0</v>
      </c>
      <c r="CI3" s="25">
        <f t="shared" ca="1" si="17"/>
        <v>0</v>
      </c>
      <c r="CJ3" s="25">
        <f t="shared" ca="1" si="17"/>
        <v>0</v>
      </c>
      <c r="CK3" s="25">
        <f t="shared" ca="1" si="17"/>
        <v>0</v>
      </c>
      <c r="CL3" s="25">
        <f t="shared" ca="1" si="17"/>
        <v>0</v>
      </c>
      <c r="CM3" s="25">
        <f t="shared" ca="1" si="17"/>
        <v>0</v>
      </c>
      <c r="CN3" s="25">
        <f t="shared" ca="1" si="17"/>
        <v>0</v>
      </c>
      <c r="CO3" s="25">
        <f t="shared" ca="1" si="17"/>
        <v>0</v>
      </c>
      <c r="CP3" s="25">
        <f t="shared" ca="1" si="17"/>
        <v>0</v>
      </c>
      <c r="CQ3" s="25">
        <f t="shared" ca="1" si="17"/>
        <v>0</v>
      </c>
      <c r="CR3" s="25">
        <f t="shared" ca="1" si="17"/>
        <v>0</v>
      </c>
      <c r="CS3" s="25">
        <f t="shared" ca="1" si="17"/>
        <v>0</v>
      </c>
      <c r="CT3" s="25">
        <f t="shared" ca="1" si="17"/>
        <v>0</v>
      </c>
      <c r="CU3" s="25">
        <f t="shared" ca="1" si="17"/>
        <v>0</v>
      </c>
      <c r="CV3" s="25">
        <f t="shared" ca="1" si="17"/>
        <v>0</v>
      </c>
      <c r="CW3" s="25">
        <f t="shared" ca="1" si="17"/>
        <v>0</v>
      </c>
      <c r="CX3" s="25">
        <f t="shared" ca="1" si="17"/>
        <v>0</v>
      </c>
      <c r="CY3" s="25">
        <f t="shared" ca="1" si="17"/>
        <v>0</v>
      </c>
      <c r="CZ3" s="25">
        <f t="shared" ca="1" si="17"/>
        <v>0</v>
      </c>
      <c r="DA3" s="25">
        <f t="shared" ca="1" si="17"/>
        <v>0</v>
      </c>
      <c r="DB3" s="25">
        <f t="shared" ca="1" si="17"/>
        <v>0</v>
      </c>
      <c r="DC3" s="25">
        <f t="shared" ca="1" si="17"/>
        <v>0</v>
      </c>
      <c r="DD3" s="25">
        <f t="shared" ca="1" si="17"/>
        <v>0</v>
      </c>
      <c r="DE3" s="25">
        <f t="shared" ca="1" si="17"/>
        <v>0</v>
      </c>
      <c r="DF3" s="25">
        <f t="shared" ca="1" si="17"/>
        <v>0</v>
      </c>
      <c r="DG3" s="25">
        <f t="shared" ca="1" si="17"/>
        <v>0</v>
      </c>
      <c r="DH3" s="25">
        <f t="shared" ca="1" si="17"/>
        <v>0</v>
      </c>
      <c r="DI3" s="25">
        <f t="shared" ca="1" si="17"/>
        <v>0</v>
      </c>
      <c r="DJ3" s="25">
        <f t="shared" ca="1" si="17"/>
        <v>0</v>
      </c>
      <c r="DK3" s="25">
        <f t="shared" ca="1" si="17"/>
        <v>0</v>
      </c>
      <c r="DL3" s="25">
        <f t="shared" ca="1" si="17"/>
        <v>0</v>
      </c>
      <c r="DM3" s="25">
        <f t="shared" ca="1" si="17"/>
        <v>0</v>
      </c>
      <c r="DN3" s="25">
        <f t="shared" ca="1" si="17"/>
        <v>0</v>
      </c>
      <c r="DO3" s="25">
        <f t="shared" ca="1" si="17"/>
        <v>0</v>
      </c>
      <c r="DP3" s="25">
        <f t="shared" ca="1" si="17"/>
        <v>0</v>
      </c>
      <c r="DQ3" s="25">
        <f t="shared" ca="1" si="17"/>
        <v>0</v>
      </c>
      <c r="DR3" s="25">
        <f t="shared" ca="1" si="17"/>
        <v>0</v>
      </c>
      <c r="DS3" s="25">
        <f t="shared" ca="1" si="17"/>
        <v>0</v>
      </c>
      <c r="DT3" s="25">
        <f t="shared" ca="1" si="17"/>
        <v>0</v>
      </c>
      <c r="DU3" s="25">
        <f t="shared" ca="1" si="17"/>
        <v>0</v>
      </c>
      <c r="DV3" s="25">
        <f t="shared" ca="1" si="17"/>
        <v>0</v>
      </c>
      <c r="DW3" s="25">
        <f t="shared" ca="1" si="17"/>
        <v>0</v>
      </c>
      <c r="DX3" s="25">
        <f t="shared" ca="1" si="17"/>
        <v>0</v>
      </c>
      <c r="DY3" s="25">
        <f t="shared" ca="1" si="17"/>
        <v>0</v>
      </c>
      <c r="DZ3" s="25">
        <f t="shared" ca="1" si="17"/>
        <v>0</v>
      </c>
      <c r="EA3" s="25">
        <f t="shared" ca="1" si="17"/>
        <v>0</v>
      </c>
      <c r="EB3" s="25">
        <f t="shared" ca="1" si="17"/>
        <v>0</v>
      </c>
      <c r="EC3" s="25">
        <f t="shared" ca="1" si="17"/>
        <v>0</v>
      </c>
      <c r="ED3" s="25">
        <f t="shared" ca="1" si="17"/>
        <v>0</v>
      </c>
      <c r="EE3" s="25">
        <f t="shared" ca="1" si="17"/>
        <v>0</v>
      </c>
      <c r="EF3" s="25">
        <f t="shared" ca="1" si="17"/>
        <v>0</v>
      </c>
      <c r="EG3" s="25">
        <f t="shared" ca="1" si="17"/>
        <v>0</v>
      </c>
      <c r="EH3" s="25">
        <f t="shared" ca="1" si="17"/>
        <v>0</v>
      </c>
      <c r="EI3" s="25">
        <f t="shared" ca="1" si="17"/>
        <v>0</v>
      </c>
      <c r="EJ3" s="25">
        <f t="shared" ca="1" si="17"/>
        <v>0</v>
      </c>
      <c r="EK3" s="25">
        <f t="shared" ca="1" si="17"/>
        <v>0</v>
      </c>
      <c r="EL3" s="25">
        <f t="shared" ca="1" si="17"/>
        <v>0</v>
      </c>
      <c r="EM3" s="25">
        <f t="shared" ca="1" si="17"/>
        <v>0</v>
      </c>
      <c r="EN3" s="25">
        <f t="shared" ca="1" si="17"/>
        <v>0</v>
      </c>
      <c r="EO3" s="25">
        <f t="shared" ca="1" si="17"/>
        <v>0</v>
      </c>
      <c r="EP3" s="25">
        <f t="shared" ca="1" si="17"/>
        <v>0</v>
      </c>
      <c r="EQ3" s="25">
        <f t="shared" ca="1" si="17"/>
        <v>0</v>
      </c>
      <c r="ER3" s="25">
        <f t="shared" ca="1" si="17"/>
        <v>0</v>
      </c>
      <c r="ES3" s="25">
        <f t="shared" ca="1" si="17"/>
        <v>0</v>
      </c>
      <c r="ET3" s="25">
        <f t="shared" ca="1" si="17"/>
        <v>0</v>
      </c>
      <c r="EU3" s="25">
        <f t="shared" ca="1" si="17"/>
        <v>0</v>
      </c>
      <c r="EV3" s="25">
        <f t="shared" ca="1" si="17"/>
        <v>0</v>
      </c>
      <c r="EW3" s="25">
        <f t="shared" ca="1" si="17"/>
        <v>0</v>
      </c>
      <c r="EX3" s="25">
        <f t="shared" ca="1" si="17"/>
        <v>0</v>
      </c>
      <c r="EY3" s="25">
        <f t="shared" ca="1" si="17"/>
        <v>0</v>
      </c>
      <c r="EZ3" s="25">
        <f t="shared" ca="1" si="17"/>
        <v>0</v>
      </c>
      <c r="FA3" s="25">
        <f t="shared" ca="1" si="17"/>
        <v>0</v>
      </c>
      <c r="FB3" s="25">
        <f t="shared" ca="1" si="17"/>
        <v>0</v>
      </c>
      <c r="FC3" s="25">
        <f t="shared" ca="1" si="17"/>
        <v>0</v>
      </c>
      <c r="FD3" s="25">
        <f t="shared" ca="1" si="17"/>
        <v>0</v>
      </c>
      <c r="FE3" s="25">
        <f t="shared" ca="1" si="17"/>
        <v>0</v>
      </c>
      <c r="FF3" s="25">
        <f t="shared" ca="1" si="17"/>
        <v>0</v>
      </c>
      <c r="FG3" s="25">
        <f t="shared" ca="1" si="17"/>
        <v>0</v>
      </c>
      <c r="FH3" s="25">
        <f t="shared" ca="1" si="17"/>
        <v>0</v>
      </c>
      <c r="FI3" s="25">
        <f t="shared" ca="1" si="17"/>
        <v>0</v>
      </c>
      <c r="FJ3" s="25">
        <f t="shared" ca="1" si="17"/>
        <v>0</v>
      </c>
      <c r="FK3" s="25">
        <f t="shared" ca="1" si="17"/>
        <v>0</v>
      </c>
      <c r="FL3" s="25">
        <f t="shared" ref="FL3:HW3" ca="1" si="18">IF(ISEVEN(MONTH(FL6)),1,0)</f>
        <v>0</v>
      </c>
      <c r="FM3" s="25">
        <f t="shared" ca="1" si="18"/>
        <v>0</v>
      </c>
      <c r="FN3" s="25">
        <f t="shared" ca="1" si="18"/>
        <v>0</v>
      </c>
      <c r="FO3" s="25">
        <f t="shared" ca="1" si="18"/>
        <v>0</v>
      </c>
      <c r="FP3" s="25">
        <f t="shared" ca="1" si="18"/>
        <v>0</v>
      </c>
      <c r="FQ3" s="25">
        <f t="shared" ca="1" si="18"/>
        <v>0</v>
      </c>
      <c r="FR3" s="25">
        <f t="shared" ca="1" si="18"/>
        <v>0</v>
      </c>
      <c r="FS3" s="25">
        <f t="shared" ca="1" si="18"/>
        <v>0</v>
      </c>
      <c r="FT3" s="25">
        <f t="shared" ca="1" si="18"/>
        <v>0</v>
      </c>
      <c r="FU3" s="25">
        <f t="shared" ca="1" si="18"/>
        <v>0</v>
      </c>
      <c r="FV3" s="25">
        <f t="shared" ca="1" si="18"/>
        <v>0</v>
      </c>
      <c r="FW3" s="25">
        <f t="shared" ca="1" si="18"/>
        <v>0</v>
      </c>
      <c r="FX3" s="25">
        <f t="shared" ca="1" si="18"/>
        <v>0</v>
      </c>
      <c r="FY3" s="25">
        <f t="shared" ca="1" si="18"/>
        <v>0</v>
      </c>
      <c r="FZ3" s="25">
        <f t="shared" ca="1" si="18"/>
        <v>0</v>
      </c>
      <c r="GA3" s="25">
        <f t="shared" ca="1" si="18"/>
        <v>0</v>
      </c>
      <c r="GB3" s="25">
        <f t="shared" ca="1" si="18"/>
        <v>0</v>
      </c>
      <c r="GC3" s="25">
        <f t="shared" ca="1" si="18"/>
        <v>0</v>
      </c>
      <c r="GD3" s="25">
        <f t="shared" ca="1" si="18"/>
        <v>0</v>
      </c>
      <c r="GE3" s="25">
        <f t="shared" ca="1" si="18"/>
        <v>0</v>
      </c>
      <c r="GF3" s="25">
        <f t="shared" ca="1" si="18"/>
        <v>0</v>
      </c>
      <c r="GG3" s="25">
        <f t="shared" ca="1" si="18"/>
        <v>0</v>
      </c>
      <c r="GH3" s="25">
        <f t="shared" ca="1" si="18"/>
        <v>0</v>
      </c>
      <c r="GI3" s="25">
        <f t="shared" ca="1" si="18"/>
        <v>0</v>
      </c>
      <c r="GJ3" s="25">
        <f t="shared" ca="1" si="18"/>
        <v>0</v>
      </c>
      <c r="GK3" s="25">
        <f t="shared" ca="1" si="18"/>
        <v>0</v>
      </c>
      <c r="GL3" s="25">
        <f t="shared" ca="1" si="18"/>
        <v>0</v>
      </c>
      <c r="GM3" s="25">
        <f t="shared" ca="1" si="18"/>
        <v>0</v>
      </c>
      <c r="GN3" s="25">
        <f t="shared" ca="1" si="18"/>
        <v>0</v>
      </c>
      <c r="GO3" s="25">
        <f t="shared" ca="1" si="18"/>
        <v>0</v>
      </c>
      <c r="GP3" s="25">
        <f t="shared" ca="1" si="18"/>
        <v>0</v>
      </c>
      <c r="GQ3" s="25">
        <f t="shared" ca="1" si="18"/>
        <v>0</v>
      </c>
      <c r="GR3" s="25">
        <f t="shared" ca="1" si="18"/>
        <v>0</v>
      </c>
      <c r="GS3" s="25">
        <f t="shared" ca="1" si="18"/>
        <v>0</v>
      </c>
      <c r="GT3" s="25">
        <f t="shared" ca="1" si="18"/>
        <v>0</v>
      </c>
      <c r="GU3" s="25">
        <f t="shared" ca="1" si="18"/>
        <v>0</v>
      </c>
      <c r="GV3" s="25">
        <f t="shared" ca="1" si="18"/>
        <v>0</v>
      </c>
      <c r="GW3" s="25">
        <f t="shared" ca="1" si="18"/>
        <v>0</v>
      </c>
      <c r="GX3" s="25">
        <f t="shared" ca="1" si="18"/>
        <v>0</v>
      </c>
      <c r="GY3" s="25">
        <f t="shared" ca="1" si="18"/>
        <v>0</v>
      </c>
      <c r="GZ3" s="25">
        <f t="shared" ca="1" si="18"/>
        <v>0</v>
      </c>
      <c r="HA3" s="25">
        <f t="shared" ca="1" si="18"/>
        <v>0</v>
      </c>
      <c r="HB3" s="25">
        <f t="shared" ca="1" si="18"/>
        <v>0</v>
      </c>
      <c r="HC3" s="25">
        <f t="shared" ca="1" si="18"/>
        <v>0</v>
      </c>
      <c r="HD3" s="25">
        <f t="shared" ca="1" si="18"/>
        <v>0</v>
      </c>
      <c r="HE3" s="25">
        <f t="shared" ca="1" si="18"/>
        <v>0</v>
      </c>
      <c r="HF3" s="25">
        <f t="shared" ca="1" si="18"/>
        <v>0</v>
      </c>
      <c r="HG3" s="25">
        <f t="shared" ca="1" si="18"/>
        <v>0</v>
      </c>
      <c r="HH3" s="25">
        <f t="shared" ca="1" si="18"/>
        <v>0</v>
      </c>
      <c r="HI3" s="25">
        <f t="shared" ca="1" si="18"/>
        <v>0</v>
      </c>
      <c r="HJ3" s="25">
        <f t="shared" ca="1" si="18"/>
        <v>0</v>
      </c>
      <c r="HK3" s="25">
        <f t="shared" ca="1" si="18"/>
        <v>0</v>
      </c>
      <c r="HL3" s="25">
        <f t="shared" ca="1" si="18"/>
        <v>0</v>
      </c>
      <c r="HM3" s="25">
        <f t="shared" ca="1" si="18"/>
        <v>0</v>
      </c>
      <c r="HN3" s="25">
        <f t="shared" ca="1" si="18"/>
        <v>0</v>
      </c>
      <c r="HO3" s="25">
        <f t="shared" ca="1" si="18"/>
        <v>0</v>
      </c>
      <c r="HP3" s="25">
        <f t="shared" ca="1" si="18"/>
        <v>0</v>
      </c>
      <c r="HQ3" s="25">
        <f t="shared" ca="1" si="18"/>
        <v>0</v>
      </c>
      <c r="HR3" s="25">
        <f t="shared" ca="1" si="18"/>
        <v>0</v>
      </c>
      <c r="HS3" s="25">
        <f t="shared" ca="1" si="18"/>
        <v>0</v>
      </c>
      <c r="HT3" s="25">
        <f t="shared" ca="1" si="18"/>
        <v>0</v>
      </c>
      <c r="HU3" s="25">
        <f t="shared" ca="1" si="18"/>
        <v>0</v>
      </c>
      <c r="HV3" s="25">
        <f t="shared" ca="1" si="18"/>
        <v>0</v>
      </c>
      <c r="HW3" s="25">
        <f t="shared" ca="1" si="18"/>
        <v>0</v>
      </c>
      <c r="HX3" s="25">
        <f t="shared" ref="HX3:KI3" ca="1" si="19">IF(ISEVEN(MONTH(HX6)),1,0)</f>
        <v>0</v>
      </c>
      <c r="HY3" s="25">
        <f t="shared" ca="1" si="19"/>
        <v>0</v>
      </c>
      <c r="HZ3" s="25">
        <f t="shared" ca="1" si="19"/>
        <v>0</v>
      </c>
      <c r="IA3" s="25">
        <f t="shared" ca="1" si="19"/>
        <v>0</v>
      </c>
      <c r="IB3" s="25">
        <f t="shared" ca="1" si="19"/>
        <v>0</v>
      </c>
      <c r="IC3" s="25">
        <f t="shared" ca="1" si="19"/>
        <v>0</v>
      </c>
      <c r="ID3" s="25">
        <f t="shared" ca="1" si="19"/>
        <v>0</v>
      </c>
      <c r="IE3" s="25">
        <f t="shared" ca="1" si="19"/>
        <v>0</v>
      </c>
      <c r="IF3" s="25">
        <f t="shared" ca="1" si="19"/>
        <v>0</v>
      </c>
      <c r="IG3" s="25">
        <f t="shared" ca="1" si="19"/>
        <v>0</v>
      </c>
      <c r="IH3" s="25">
        <f t="shared" ca="1" si="19"/>
        <v>0</v>
      </c>
      <c r="II3" s="25">
        <f t="shared" ca="1" si="19"/>
        <v>0</v>
      </c>
      <c r="IJ3" s="25">
        <f t="shared" ca="1" si="19"/>
        <v>0</v>
      </c>
      <c r="IK3" s="25">
        <f t="shared" ca="1" si="19"/>
        <v>0</v>
      </c>
      <c r="IL3" s="25">
        <f t="shared" ca="1" si="19"/>
        <v>0</v>
      </c>
      <c r="IM3" s="25">
        <f t="shared" ca="1" si="19"/>
        <v>0</v>
      </c>
      <c r="IN3" s="25">
        <f t="shared" ca="1" si="19"/>
        <v>0</v>
      </c>
      <c r="IO3" s="25">
        <f t="shared" ca="1" si="19"/>
        <v>0</v>
      </c>
      <c r="IP3" s="25">
        <f t="shared" ca="1" si="19"/>
        <v>0</v>
      </c>
      <c r="IQ3" s="25">
        <f t="shared" ca="1" si="19"/>
        <v>0</v>
      </c>
      <c r="IR3" s="25">
        <f t="shared" ca="1" si="19"/>
        <v>0</v>
      </c>
      <c r="IS3" s="25">
        <f t="shared" ca="1" si="19"/>
        <v>0</v>
      </c>
      <c r="IT3" s="25">
        <f t="shared" ca="1" si="19"/>
        <v>0</v>
      </c>
      <c r="IU3" s="25">
        <f t="shared" ca="1" si="19"/>
        <v>0</v>
      </c>
      <c r="IV3" s="25">
        <f t="shared" ca="1" si="19"/>
        <v>0</v>
      </c>
      <c r="IW3" s="25">
        <f t="shared" ca="1" si="19"/>
        <v>0</v>
      </c>
      <c r="IX3" s="25">
        <f t="shared" ca="1" si="19"/>
        <v>0</v>
      </c>
      <c r="IY3" s="25">
        <f t="shared" ca="1" si="19"/>
        <v>0</v>
      </c>
      <c r="IZ3" s="25">
        <f t="shared" ca="1" si="19"/>
        <v>0</v>
      </c>
      <c r="JA3" s="25">
        <f t="shared" ca="1" si="19"/>
        <v>0</v>
      </c>
      <c r="JB3" s="25">
        <f t="shared" ca="1" si="19"/>
        <v>0</v>
      </c>
      <c r="JC3" s="25">
        <f t="shared" ca="1" si="19"/>
        <v>0</v>
      </c>
      <c r="JD3" s="25">
        <f t="shared" ca="1" si="19"/>
        <v>0</v>
      </c>
      <c r="JE3" s="25">
        <f t="shared" ca="1" si="19"/>
        <v>0</v>
      </c>
      <c r="JF3" s="25">
        <f t="shared" ca="1" si="19"/>
        <v>0</v>
      </c>
      <c r="JG3" s="25">
        <f t="shared" ca="1" si="19"/>
        <v>0</v>
      </c>
      <c r="JH3" s="25">
        <f t="shared" ca="1" si="19"/>
        <v>0</v>
      </c>
      <c r="JI3" s="25">
        <f t="shared" ca="1" si="19"/>
        <v>0</v>
      </c>
      <c r="JJ3" s="25">
        <f t="shared" ca="1" si="19"/>
        <v>0</v>
      </c>
      <c r="JK3" s="25">
        <f t="shared" ca="1" si="19"/>
        <v>0</v>
      </c>
      <c r="JL3" s="25">
        <f t="shared" ca="1" si="19"/>
        <v>0</v>
      </c>
      <c r="JM3" s="25">
        <f t="shared" ca="1" si="19"/>
        <v>0</v>
      </c>
      <c r="JN3" s="25">
        <f t="shared" ca="1" si="19"/>
        <v>0</v>
      </c>
      <c r="JO3" s="25">
        <f t="shared" ca="1" si="19"/>
        <v>0</v>
      </c>
      <c r="JP3" s="25">
        <f t="shared" ca="1" si="19"/>
        <v>0</v>
      </c>
      <c r="JQ3" s="25">
        <f t="shared" ca="1" si="19"/>
        <v>0</v>
      </c>
      <c r="JR3" s="25">
        <f t="shared" ca="1" si="19"/>
        <v>0</v>
      </c>
      <c r="JS3" s="25">
        <f t="shared" ca="1" si="19"/>
        <v>0</v>
      </c>
      <c r="JT3" s="25">
        <f t="shared" ca="1" si="19"/>
        <v>0</v>
      </c>
      <c r="JU3" s="25">
        <f t="shared" ca="1" si="19"/>
        <v>0</v>
      </c>
      <c r="JV3" s="25">
        <f t="shared" ca="1" si="19"/>
        <v>0</v>
      </c>
      <c r="JW3" s="25">
        <f t="shared" ca="1" si="19"/>
        <v>0</v>
      </c>
      <c r="JX3" s="25">
        <f t="shared" ca="1" si="19"/>
        <v>0</v>
      </c>
      <c r="JY3" s="25">
        <f t="shared" ca="1" si="19"/>
        <v>0</v>
      </c>
      <c r="JZ3" s="25">
        <f t="shared" ca="1" si="19"/>
        <v>0</v>
      </c>
      <c r="KA3" s="25">
        <f t="shared" ca="1" si="19"/>
        <v>0</v>
      </c>
      <c r="KB3" s="25">
        <f t="shared" ca="1" si="19"/>
        <v>0</v>
      </c>
      <c r="KC3" s="25">
        <f t="shared" ca="1" si="19"/>
        <v>0</v>
      </c>
      <c r="KD3" s="25">
        <f t="shared" ca="1" si="19"/>
        <v>0</v>
      </c>
      <c r="KE3" s="25">
        <f t="shared" ca="1" si="19"/>
        <v>0</v>
      </c>
      <c r="KF3" s="25">
        <f t="shared" ca="1" si="19"/>
        <v>0</v>
      </c>
      <c r="KG3" s="25">
        <f t="shared" ca="1" si="19"/>
        <v>0</v>
      </c>
      <c r="KH3" s="25">
        <f t="shared" ca="1" si="19"/>
        <v>0</v>
      </c>
      <c r="KI3" s="25">
        <f t="shared" ca="1" si="19"/>
        <v>0</v>
      </c>
      <c r="KJ3" s="25">
        <f t="shared" ref="KJ3:MU3" ca="1" si="20">IF(ISEVEN(MONTH(KJ6)),1,0)</f>
        <v>0</v>
      </c>
      <c r="KK3" s="25">
        <f t="shared" ca="1" si="20"/>
        <v>0</v>
      </c>
      <c r="KL3" s="25">
        <f t="shared" ca="1" si="20"/>
        <v>0</v>
      </c>
      <c r="KM3" s="25">
        <f t="shared" ca="1" si="20"/>
        <v>0</v>
      </c>
      <c r="KN3" s="25">
        <f t="shared" ca="1" si="20"/>
        <v>0</v>
      </c>
      <c r="KO3" s="25">
        <f t="shared" ca="1" si="20"/>
        <v>0</v>
      </c>
      <c r="KP3" s="25">
        <f t="shared" ca="1" si="20"/>
        <v>0</v>
      </c>
      <c r="KQ3" s="25">
        <f t="shared" ca="1" si="20"/>
        <v>0</v>
      </c>
      <c r="KR3" s="25">
        <f t="shared" ca="1" si="20"/>
        <v>0</v>
      </c>
      <c r="KS3" s="25">
        <f t="shared" ca="1" si="20"/>
        <v>0</v>
      </c>
      <c r="KT3" s="25">
        <f t="shared" ca="1" si="20"/>
        <v>0</v>
      </c>
      <c r="KU3" s="25">
        <f t="shared" ca="1" si="20"/>
        <v>0</v>
      </c>
      <c r="KV3" s="25">
        <f t="shared" ca="1" si="20"/>
        <v>0</v>
      </c>
      <c r="KW3" s="25">
        <f t="shared" ca="1" si="20"/>
        <v>0</v>
      </c>
      <c r="KX3" s="25">
        <f t="shared" ca="1" si="20"/>
        <v>0</v>
      </c>
      <c r="KY3" s="25">
        <f t="shared" ca="1" si="20"/>
        <v>0</v>
      </c>
      <c r="KZ3" s="25">
        <f t="shared" ca="1" si="20"/>
        <v>0</v>
      </c>
      <c r="LA3" s="25">
        <f t="shared" ca="1" si="20"/>
        <v>0</v>
      </c>
      <c r="LB3" s="25">
        <f t="shared" ca="1" si="20"/>
        <v>0</v>
      </c>
      <c r="LC3" s="25">
        <f t="shared" ca="1" si="20"/>
        <v>0</v>
      </c>
      <c r="LD3" s="25">
        <f t="shared" ca="1" si="20"/>
        <v>0</v>
      </c>
      <c r="LE3" s="25">
        <f t="shared" ca="1" si="20"/>
        <v>0</v>
      </c>
      <c r="LF3" s="25">
        <f t="shared" ca="1" si="20"/>
        <v>0</v>
      </c>
      <c r="LG3" s="25">
        <f t="shared" ca="1" si="20"/>
        <v>0</v>
      </c>
      <c r="LH3" s="25">
        <f t="shared" ca="1" si="20"/>
        <v>0</v>
      </c>
      <c r="LI3" s="25">
        <f t="shared" ca="1" si="20"/>
        <v>0</v>
      </c>
      <c r="LJ3" s="25">
        <f t="shared" ca="1" si="20"/>
        <v>0</v>
      </c>
      <c r="LK3" s="25">
        <f t="shared" ca="1" si="20"/>
        <v>0</v>
      </c>
      <c r="LL3" s="25">
        <f t="shared" ca="1" si="20"/>
        <v>0</v>
      </c>
      <c r="LM3" s="25">
        <f t="shared" ca="1" si="20"/>
        <v>0</v>
      </c>
      <c r="LN3" s="25">
        <f t="shared" ca="1" si="20"/>
        <v>0</v>
      </c>
      <c r="LO3" s="25">
        <f t="shared" ca="1" si="20"/>
        <v>0</v>
      </c>
      <c r="LP3" s="25">
        <f t="shared" ca="1" si="20"/>
        <v>0</v>
      </c>
      <c r="LQ3" s="25">
        <f t="shared" ca="1" si="20"/>
        <v>0</v>
      </c>
      <c r="LR3" s="25">
        <f t="shared" ca="1" si="20"/>
        <v>0</v>
      </c>
      <c r="LS3" s="25">
        <f t="shared" ca="1" si="20"/>
        <v>0</v>
      </c>
      <c r="LT3" s="25">
        <f t="shared" ca="1" si="20"/>
        <v>0</v>
      </c>
      <c r="LU3" s="25">
        <f t="shared" ca="1" si="20"/>
        <v>0</v>
      </c>
      <c r="LV3" s="25">
        <f t="shared" ca="1" si="20"/>
        <v>0</v>
      </c>
      <c r="LW3" s="25">
        <f t="shared" ca="1" si="20"/>
        <v>0</v>
      </c>
      <c r="LX3" s="25">
        <f t="shared" ca="1" si="20"/>
        <v>0</v>
      </c>
      <c r="LY3" s="25">
        <f t="shared" ca="1" si="20"/>
        <v>0</v>
      </c>
      <c r="LZ3" s="25">
        <f t="shared" ca="1" si="20"/>
        <v>0</v>
      </c>
      <c r="MA3" s="25">
        <f t="shared" ca="1" si="20"/>
        <v>0</v>
      </c>
      <c r="MB3" s="25">
        <f t="shared" ca="1" si="20"/>
        <v>0</v>
      </c>
      <c r="MC3" s="25">
        <f t="shared" ca="1" si="20"/>
        <v>0</v>
      </c>
      <c r="MD3" s="25">
        <f t="shared" ca="1" si="20"/>
        <v>0</v>
      </c>
      <c r="ME3" s="25">
        <f t="shared" ca="1" si="20"/>
        <v>0</v>
      </c>
      <c r="MF3" s="25">
        <f t="shared" ca="1" si="20"/>
        <v>0</v>
      </c>
      <c r="MG3" s="25">
        <f t="shared" ca="1" si="20"/>
        <v>0</v>
      </c>
      <c r="MH3" s="25">
        <f t="shared" ca="1" si="20"/>
        <v>0</v>
      </c>
      <c r="MI3" s="25">
        <f t="shared" ca="1" si="20"/>
        <v>0</v>
      </c>
      <c r="MJ3" s="25">
        <f t="shared" ca="1" si="20"/>
        <v>0</v>
      </c>
      <c r="MK3" s="25">
        <f t="shared" ca="1" si="20"/>
        <v>0</v>
      </c>
      <c r="ML3" s="25">
        <f t="shared" ca="1" si="20"/>
        <v>0</v>
      </c>
      <c r="MM3" s="25">
        <f t="shared" ca="1" si="20"/>
        <v>0</v>
      </c>
      <c r="MN3" s="25">
        <f t="shared" ca="1" si="20"/>
        <v>0</v>
      </c>
      <c r="MO3" s="25">
        <f t="shared" ca="1" si="20"/>
        <v>0</v>
      </c>
      <c r="MP3" s="25">
        <f t="shared" ca="1" si="20"/>
        <v>0</v>
      </c>
      <c r="MQ3" s="25">
        <f t="shared" ca="1" si="20"/>
        <v>0</v>
      </c>
      <c r="MR3" s="25">
        <f t="shared" ca="1" si="20"/>
        <v>0</v>
      </c>
      <c r="MS3" s="25">
        <f t="shared" ca="1" si="20"/>
        <v>0</v>
      </c>
      <c r="MT3" s="25">
        <f t="shared" ca="1" si="20"/>
        <v>0</v>
      </c>
      <c r="MU3" s="25">
        <f t="shared" ca="1" si="20"/>
        <v>0</v>
      </c>
      <c r="MV3" s="25">
        <f t="shared" ref="MV3:PG3" ca="1" si="21">IF(ISEVEN(MONTH(MV6)),1,0)</f>
        <v>0</v>
      </c>
      <c r="MW3" s="25">
        <f t="shared" ca="1" si="21"/>
        <v>0</v>
      </c>
      <c r="MX3" s="25">
        <f t="shared" ca="1" si="21"/>
        <v>0</v>
      </c>
      <c r="MY3" s="25">
        <f t="shared" ca="1" si="21"/>
        <v>0</v>
      </c>
      <c r="MZ3" s="25">
        <f t="shared" ca="1" si="21"/>
        <v>0</v>
      </c>
      <c r="NA3" s="25">
        <f t="shared" ca="1" si="21"/>
        <v>0</v>
      </c>
      <c r="NB3" s="25">
        <f t="shared" ca="1" si="21"/>
        <v>1</v>
      </c>
      <c r="NC3" s="25">
        <f t="shared" ca="1" si="21"/>
        <v>1</v>
      </c>
      <c r="ND3" s="25">
        <f t="shared" ca="1" si="21"/>
        <v>1</v>
      </c>
      <c r="NE3" s="25">
        <f t="shared" ca="1" si="21"/>
        <v>1</v>
      </c>
      <c r="NF3" s="25">
        <f t="shared" ca="1" si="21"/>
        <v>1</v>
      </c>
      <c r="NG3" s="25">
        <f t="shared" ca="1" si="21"/>
        <v>1</v>
      </c>
      <c r="NH3" s="25">
        <f t="shared" ca="1" si="21"/>
        <v>1</v>
      </c>
      <c r="NI3" s="25">
        <f t="shared" ca="1" si="21"/>
        <v>1</v>
      </c>
      <c r="NJ3" s="25">
        <f t="shared" ca="1" si="21"/>
        <v>1</v>
      </c>
      <c r="NK3" s="25">
        <f t="shared" ca="1" si="21"/>
        <v>1</v>
      </c>
      <c r="NL3" s="25">
        <f t="shared" ca="1" si="21"/>
        <v>1</v>
      </c>
      <c r="NM3" s="25">
        <f t="shared" ca="1" si="21"/>
        <v>1</v>
      </c>
      <c r="NN3" s="25">
        <f t="shared" ca="1" si="21"/>
        <v>1</v>
      </c>
      <c r="NO3" s="25">
        <f t="shared" ca="1" si="21"/>
        <v>1</v>
      </c>
      <c r="NP3" s="25">
        <f t="shared" ca="1" si="21"/>
        <v>1</v>
      </c>
      <c r="NQ3" s="25">
        <f t="shared" ca="1" si="21"/>
        <v>1</v>
      </c>
      <c r="NR3" s="25">
        <f t="shared" ca="1" si="21"/>
        <v>1</v>
      </c>
      <c r="NS3" s="25">
        <f t="shared" ca="1" si="21"/>
        <v>1</v>
      </c>
      <c r="NT3" s="25">
        <f t="shared" ca="1" si="21"/>
        <v>1</v>
      </c>
      <c r="NU3" s="25">
        <f t="shared" ca="1" si="21"/>
        <v>1</v>
      </c>
      <c r="NV3" s="25">
        <f t="shared" ca="1" si="21"/>
        <v>1</v>
      </c>
      <c r="NW3" s="25">
        <f t="shared" ca="1" si="21"/>
        <v>1</v>
      </c>
      <c r="NX3" s="25">
        <f t="shared" ca="1" si="21"/>
        <v>1</v>
      </c>
      <c r="NY3" s="25">
        <f t="shared" ca="1" si="21"/>
        <v>1</v>
      </c>
      <c r="NZ3" s="25">
        <f t="shared" ca="1" si="21"/>
        <v>1</v>
      </c>
      <c r="OA3" s="25">
        <f t="shared" ca="1" si="21"/>
        <v>1</v>
      </c>
      <c r="OB3" s="25">
        <f t="shared" ca="1" si="21"/>
        <v>1</v>
      </c>
      <c r="OC3" s="25">
        <f t="shared" ca="1" si="21"/>
        <v>1</v>
      </c>
      <c r="OD3" s="25">
        <f t="shared" ca="1" si="21"/>
        <v>1</v>
      </c>
      <c r="OE3" s="25">
        <f t="shared" ca="1" si="21"/>
        <v>1</v>
      </c>
      <c r="OF3" s="25">
        <f t="shared" ca="1" si="21"/>
        <v>1</v>
      </c>
      <c r="OG3" s="25">
        <f t="shared" ca="1" si="21"/>
        <v>1</v>
      </c>
      <c r="OH3" s="25">
        <f t="shared" ca="1" si="21"/>
        <v>1</v>
      </c>
      <c r="OI3" s="25">
        <f t="shared" ca="1" si="21"/>
        <v>1</v>
      </c>
      <c r="OJ3" s="25">
        <f t="shared" ca="1" si="21"/>
        <v>1</v>
      </c>
      <c r="OK3" s="25">
        <f t="shared" ca="1" si="21"/>
        <v>1</v>
      </c>
      <c r="OL3" s="25">
        <f t="shared" ca="1" si="21"/>
        <v>1</v>
      </c>
      <c r="OM3" s="25">
        <f t="shared" ca="1" si="21"/>
        <v>1</v>
      </c>
      <c r="ON3" s="25">
        <f t="shared" ca="1" si="21"/>
        <v>1</v>
      </c>
      <c r="OO3" s="25">
        <f t="shared" ca="1" si="21"/>
        <v>1</v>
      </c>
      <c r="OP3" s="25">
        <f t="shared" ca="1" si="21"/>
        <v>1</v>
      </c>
      <c r="OQ3" s="25">
        <f t="shared" ca="1" si="21"/>
        <v>1</v>
      </c>
      <c r="OR3" s="25">
        <f t="shared" ca="1" si="21"/>
        <v>1</v>
      </c>
      <c r="OS3" s="25">
        <f t="shared" ca="1" si="21"/>
        <v>1</v>
      </c>
      <c r="OT3" s="25">
        <f t="shared" ca="1" si="21"/>
        <v>1</v>
      </c>
      <c r="OU3" s="25">
        <f t="shared" ca="1" si="21"/>
        <v>1</v>
      </c>
      <c r="OV3" s="25">
        <f t="shared" ca="1" si="21"/>
        <v>1</v>
      </c>
      <c r="OW3" s="25">
        <f t="shared" ca="1" si="21"/>
        <v>1</v>
      </c>
      <c r="OX3" s="25">
        <f t="shared" ca="1" si="21"/>
        <v>1</v>
      </c>
      <c r="OY3" s="25">
        <f t="shared" ca="1" si="21"/>
        <v>1</v>
      </c>
      <c r="OZ3" s="25">
        <f t="shared" ca="1" si="21"/>
        <v>1</v>
      </c>
      <c r="PA3" s="25">
        <f t="shared" ca="1" si="21"/>
        <v>1</v>
      </c>
      <c r="PB3" s="25">
        <f t="shared" ca="1" si="21"/>
        <v>1</v>
      </c>
      <c r="PC3" s="25">
        <f t="shared" ca="1" si="21"/>
        <v>1</v>
      </c>
      <c r="PD3" s="25">
        <f t="shared" ca="1" si="21"/>
        <v>1</v>
      </c>
      <c r="PE3" s="25">
        <f t="shared" ca="1" si="21"/>
        <v>1</v>
      </c>
      <c r="PF3" s="25">
        <f t="shared" ca="1" si="21"/>
        <v>1</v>
      </c>
      <c r="PG3" s="25">
        <f t="shared" ca="1" si="21"/>
        <v>1</v>
      </c>
      <c r="PH3" s="25">
        <f t="shared" ref="PH3:RS3" ca="1" si="22">IF(ISEVEN(MONTH(PH6)),1,0)</f>
        <v>1</v>
      </c>
      <c r="PI3" s="25">
        <f t="shared" ca="1" si="22"/>
        <v>1</v>
      </c>
      <c r="PJ3" s="25">
        <f t="shared" ca="1" si="22"/>
        <v>1</v>
      </c>
      <c r="PK3" s="25">
        <f t="shared" ca="1" si="22"/>
        <v>1</v>
      </c>
      <c r="PL3" s="25">
        <f t="shared" ca="1" si="22"/>
        <v>1</v>
      </c>
      <c r="PM3" s="25">
        <f t="shared" ca="1" si="22"/>
        <v>1</v>
      </c>
      <c r="PN3" s="25">
        <f t="shared" ca="1" si="22"/>
        <v>1</v>
      </c>
      <c r="PO3" s="25">
        <f t="shared" ca="1" si="22"/>
        <v>1</v>
      </c>
      <c r="PP3" s="25">
        <f t="shared" ca="1" si="22"/>
        <v>1</v>
      </c>
      <c r="PQ3" s="25">
        <f t="shared" ca="1" si="22"/>
        <v>1</v>
      </c>
      <c r="PR3" s="25">
        <f t="shared" ca="1" si="22"/>
        <v>1</v>
      </c>
      <c r="PS3" s="25">
        <f t="shared" ca="1" si="22"/>
        <v>1</v>
      </c>
      <c r="PT3" s="25">
        <f t="shared" ca="1" si="22"/>
        <v>1</v>
      </c>
      <c r="PU3" s="25">
        <f t="shared" ca="1" si="22"/>
        <v>1</v>
      </c>
      <c r="PV3" s="25">
        <f t="shared" ca="1" si="22"/>
        <v>1</v>
      </c>
      <c r="PW3" s="25">
        <f t="shared" ca="1" si="22"/>
        <v>1</v>
      </c>
      <c r="PX3" s="25">
        <f t="shared" ca="1" si="22"/>
        <v>1</v>
      </c>
      <c r="PY3" s="25">
        <f t="shared" ca="1" si="22"/>
        <v>1</v>
      </c>
      <c r="PZ3" s="25">
        <f t="shared" ca="1" si="22"/>
        <v>1</v>
      </c>
      <c r="QA3" s="25">
        <f t="shared" ca="1" si="22"/>
        <v>1</v>
      </c>
      <c r="QB3" s="25">
        <f t="shared" ca="1" si="22"/>
        <v>1</v>
      </c>
      <c r="QC3" s="25">
        <f t="shared" ca="1" si="22"/>
        <v>1</v>
      </c>
      <c r="QD3" s="25">
        <f t="shared" ca="1" si="22"/>
        <v>1</v>
      </c>
      <c r="QE3" s="25">
        <f t="shared" ca="1" si="22"/>
        <v>1</v>
      </c>
      <c r="QF3" s="25">
        <f t="shared" ca="1" si="22"/>
        <v>1</v>
      </c>
      <c r="QG3" s="25">
        <f t="shared" ca="1" si="22"/>
        <v>1</v>
      </c>
      <c r="QH3" s="25">
        <f t="shared" ca="1" si="22"/>
        <v>1</v>
      </c>
      <c r="QI3" s="25">
        <f t="shared" ca="1" si="22"/>
        <v>1</v>
      </c>
      <c r="QJ3" s="25">
        <f t="shared" ca="1" si="22"/>
        <v>1</v>
      </c>
      <c r="QK3" s="25">
        <f t="shared" ca="1" si="22"/>
        <v>1</v>
      </c>
      <c r="QL3" s="25">
        <f t="shared" ca="1" si="22"/>
        <v>1</v>
      </c>
      <c r="QM3" s="25">
        <f t="shared" ca="1" si="22"/>
        <v>1</v>
      </c>
      <c r="QN3" s="25">
        <f t="shared" ca="1" si="22"/>
        <v>1</v>
      </c>
      <c r="QO3" s="25">
        <f t="shared" ca="1" si="22"/>
        <v>1</v>
      </c>
      <c r="QP3" s="25">
        <f t="shared" ca="1" si="22"/>
        <v>1</v>
      </c>
      <c r="QQ3" s="25">
        <f t="shared" ca="1" si="22"/>
        <v>1</v>
      </c>
      <c r="QR3" s="25">
        <f t="shared" ca="1" si="22"/>
        <v>1</v>
      </c>
      <c r="QS3" s="25">
        <f t="shared" ca="1" si="22"/>
        <v>1</v>
      </c>
      <c r="QT3" s="25">
        <f t="shared" ca="1" si="22"/>
        <v>1</v>
      </c>
      <c r="QU3" s="25">
        <f t="shared" ca="1" si="22"/>
        <v>1</v>
      </c>
      <c r="QV3" s="25">
        <f t="shared" ca="1" si="22"/>
        <v>1</v>
      </c>
      <c r="QW3" s="25">
        <f t="shared" ca="1" si="22"/>
        <v>1</v>
      </c>
      <c r="QX3" s="25">
        <f t="shared" ca="1" si="22"/>
        <v>1</v>
      </c>
      <c r="QY3" s="25">
        <f t="shared" ca="1" si="22"/>
        <v>1</v>
      </c>
      <c r="QZ3" s="25">
        <f t="shared" ca="1" si="22"/>
        <v>1</v>
      </c>
      <c r="RA3" s="25">
        <f t="shared" ca="1" si="22"/>
        <v>1</v>
      </c>
      <c r="RB3" s="25">
        <f t="shared" ca="1" si="22"/>
        <v>1</v>
      </c>
      <c r="RC3" s="25">
        <f t="shared" ca="1" si="22"/>
        <v>1</v>
      </c>
      <c r="RD3" s="25">
        <f t="shared" ca="1" si="22"/>
        <v>1</v>
      </c>
      <c r="RE3" s="25">
        <f t="shared" ca="1" si="22"/>
        <v>1</v>
      </c>
      <c r="RF3" s="25">
        <f t="shared" ca="1" si="22"/>
        <v>1</v>
      </c>
      <c r="RG3" s="25">
        <f t="shared" ca="1" si="22"/>
        <v>1</v>
      </c>
      <c r="RH3" s="25">
        <f t="shared" ca="1" si="22"/>
        <v>1</v>
      </c>
      <c r="RI3" s="25">
        <f t="shared" ca="1" si="22"/>
        <v>1</v>
      </c>
      <c r="RJ3" s="25">
        <f t="shared" ca="1" si="22"/>
        <v>1</v>
      </c>
      <c r="RK3" s="25">
        <f t="shared" ca="1" si="22"/>
        <v>1</v>
      </c>
      <c r="RL3" s="25">
        <f t="shared" ca="1" si="22"/>
        <v>1</v>
      </c>
      <c r="RM3" s="25">
        <f t="shared" ca="1" si="22"/>
        <v>1</v>
      </c>
      <c r="RN3" s="25">
        <f t="shared" ca="1" si="22"/>
        <v>1</v>
      </c>
      <c r="RO3" s="25">
        <f t="shared" ca="1" si="22"/>
        <v>1</v>
      </c>
      <c r="RP3" s="25">
        <f t="shared" ca="1" si="22"/>
        <v>1</v>
      </c>
      <c r="RQ3" s="25">
        <f t="shared" ca="1" si="22"/>
        <v>1</v>
      </c>
      <c r="RR3" s="25">
        <f t="shared" ca="1" si="22"/>
        <v>1</v>
      </c>
      <c r="RS3" s="25">
        <f t="shared" ca="1" si="22"/>
        <v>1</v>
      </c>
      <c r="RT3" s="25">
        <f t="shared" ref="RT3:SF3" ca="1" si="23">IF(ISEVEN(MONTH(RT6)),1,0)</f>
        <v>1</v>
      </c>
      <c r="RU3" s="25">
        <f t="shared" ca="1" si="23"/>
        <v>1</v>
      </c>
      <c r="RV3" s="25">
        <f t="shared" ca="1" si="23"/>
        <v>1</v>
      </c>
      <c r="RW3" s="25">
        <f t="shared" ca="1" si="23"/>
        <v>1</v>
      </c>
      <c r="RX3" s="25">
        <f t="shared" ca="1" si="23"/>
        <v>1</v>
      </c>
      <c r="RY3" s="25">
        <f t="shared" ca="1" si="23"/>
        <v>1</v>
      </c>
      <c r="RZ3" s="25">
        <f t="shared" ca="1" si="23"/>
        <v>1</v>
      </c>
      <c r="SA3" s="25">
        <f t="shared" ca="1" si="23"/>
        <v>1</v>
      </c>
      <c r="SB3" s="25">
        <f t="shared" ca="1" si="23"/>
        <v>1</v>
      </c>
      <c r="SC3" s="25">
        <f t="shared" ca="1" si="23"/>
        <v>1</v>
      </c>
      <c r="SD3" s="25">
        <f t="shared" ca="1" si="23"/>
        <v>1</v>
      </c>
      <c r="SE3" s="25">
        <f t="shared" ca="1" si="23"/>
        <v>1</v>
      </c>
      <c r="SF3" s="25">
        <f t="shared" ca="1" si="23"/>
        <v>1</v>
      </c>
      <c r="SG3" s="83"/>
    </row>
    <row r="4" spans="1:501" ht="24" customHeight="1" x14ac:dyDescent="0.25">
      <c r="A4" s="55">
        <f ca="1">IF(WEEKDAY($A$2,2)&lt;=4,1+$A$2-WEEKDAY($A$2,2),1+$A$2+(7-WEEKDAY($A$2,2)))</f>
        <v>42373</v>
      </c>
      <c r="B4" s="55">
        <f ca="1">IF(WEEKDAY($B$2,2)&lt;=4,1+$B$2-WEEKDAY($B$2,2),1+$B$2+(7-WEEKDAY($B$2,2)))</f>
        <v>42737</v>
      </c>
      <c r="C4" s="55"/>
      <c r="E4" s="76"/>
      <c r="F4" s="55"/>
      <c r="G4" s="24" t="s">
        <v>16</v>
      </c>
      <c r="H4" s="25">
        <f ca="1">WEEKNUM(INT(H$6),21)</f>
        <v>26</v>
      </c>
      <c r="I4" s="25" t="str">
        <f t="shared" ref="I4:BT4" ca="1" si="24">IF(AND(WEEKDAY(I$6,2)=1,ROUND(I6-INT(I6),5)&lt;=ROUND(1/24*8,5)),WEEKNUM(I$6+0.000001,21),"")</f>
        <v/>
      </c>
      <c r="J4" s="25" t="str">
        <f t="shared" ca="1" si="24"/>
        <v/>
      </c>
      <c r="K4" s="25" t="str">
        <f t="shared" ca="1" si="24"/>
        <v/>
      </c>
      <c r="L4" s="25" t="str">
        <f t="shared" ca="1" si="24"/>
        <v/>
      </c>
      <c r="M4" s="25" t="str">
        <f t="shared" ca="1" si="24"/>
        <v/>
      </c>
      <c r="N4" s="25" t="str">
        <f t="shared" ca="1" si="24"/>
        <v/>
      </c>
      <c r="O4" s="25" t="str">
        <f t="shared" ca="1" si="24"/>
        <v/>
      </c>
      <c r="P4" s="25" t="str">
        <f t="shared" ca="1" si="24"/>
        <v/>
      </c>
      <c r="Q4" s="25" t="str">
        <f t="shared" ca="1" si="24"/>
        <v/>
      </c>
      <c r="R4" s="25" t="str">
        <f t="shared" ca="1" si="24"/>
        <v/>
      </c>
      <c r="S4" s="25" t="str">
        <f t="shared" ca="1" si="24"/>
        <v/>
      </c>
      <c r="T4" s="25" t="str">
        <f t="shared" ca="1" si="24"/>
        <v/>
      </c>
      <c r="U4" s="25" t="str">
        <f t="shared" ca="1" si="24"/>
        <v/>
      </c>
      <c r="V4" s="25" t="str">
        <f t="shared" ca="1" si="24"/>
        <v/>
      </c>
      <c r="W4" s="25" t="str">
        <f t="shared" ca="1" si="24"/>
        <v/>
      </c>
      <c r="X4" s="25" t="str">
        <f t="shared" ca="1" si="24"/>
        <v/>
      </c>
      <c r="Y4" s="25" t="str">
        <f t="shared" ca="1" si="24"/>
        <v/>
      </c>
      <c r="Z4" s="25" t="str">
        <f t="shared" ca="1" si="24"/>
        <v/>
      </c>
      <c r="AA4" s="25" t="str">
        <f t="shared" ca="1" si="24"/>
        <v/>
      </c>
      <c r="AB4" s="25" t="str">
        <f t="shared" ca="1" si="24"/>
        <v/>
      </c>
      <c r="AC4" s="25" t="str">
        <f t="shared" ca="1" si="24"/>
        <v/>
      </c>
      <c r="AD4" s="25" t="str">
        <f t="shared" ca="1" si="24"/>
        <v/>
      </c>
      <c r="AE4" s="25" t="str">
        <f t="shared" ca="1" si="24"/>
        <v/>
      </c>
      <c r="AF4" s="25" t="str">
        <f t="shared" ca="1" si="24"/>
        <v/>
      </c>
      <c r="AG4" s="25" t="str">
        <f t="shared" ca="1" si="24"/>
        <v/>
      </c>
      <c r="AH4" s="25" t="str">
        <f t="shared" ca="1" si="24"/>
        <v/>
      </c>
      <c r="AI4" s="25" t="str">
        <f t="shared" ca="1" si="24"/>
        <v/>
      </c>
      <c r="AJ4" s="25" t="str">
        <f t="shared" ca="1" si="24"/>
        <v/>
      </c>
      <c r="AK4" s="25" t="str">
        <f t="shared" ca="1" si="24"/>
        <v/>
      </c>
      <c r="AL4" s="25" t="str">
        <f t="shared" ca="1" si="24"/>
        <v/>
      </c>
      <c r="AM4" s="25" t="str">
        <f t="shared" ca="1" si="24"/>
        <v/>
      </c>
      <c r="AN4" s="25" t="str">
        <f t="shared" ca="1" si="24"/>
        <v/>
      </c>
      <c r="AO4" s="25" t="str">
        <f t="shared" ca="1" si="24"/>
        <v/>
      </c>
      <c r="AP4" s="25" t="str">
        <f t="shared" ca="1" si="24"/>
        <v/>
      </c>
      <c r="AQ4" s="25" t="str">
        <f t="shared" ca="1" si="24"/>
        <v/>
      </c>
      <c r="AR4" s="25" t="str">
        <f t="shared" ca="1" si="24"/>
        <v/>
      </c>
      <c r="AS4" s="25" t="str">
        <f t="shared" ca="1" si="24"/>
        <v/>
      </c>
      <c r="AT4" s="25" t="str">
        <f t="shared" ca="1" si="24"/>
        <v/>
      </c>
      <c r="AU4" s="25" t="str">
        <f t="shared" ca="1" si="24"/>
        <v/>
      </c>
      <c r="AV4" s="25" t="str">
        <f t="shared" ca="1" si="24"/>
        <v/>
      </c>
      <c r="AW4" s="25" t="str">
        <f t="shared" ca="1" si="24"/>
        <v/>
      </c>
      <c r="AX4" s="25" t="str">
        <f t="shared" ca="1" si="24"/>
        <v/>
      </c>
      <c r="AY4" s="25" t="str">
        <f t="shared" ca="1" si="24"/>
        <v/>
      </c>
      <c r="AZ4" s="25" t="str">
        <f t="shared" ca="1" si="24"/>
        <v/>
      </c>
      <c r="BA4" s="25" t="str">
        <f t="shared" ca="1" si="24"/>
        <v/>
      </c>
      <c r="BB4" s="25" t="str">
        <f t="shared" ca="1" si="24"/>
        <v/>
      </c>
      <c r="BC4" s="25" t="str">
        <f t="shared" ca="1" si="24"/>
        <v/>
      </c>
      <c r="BD4" s="25" t="str">
        <f t="shared" ca="1" si="24"/>
        <v/>
      </c>
      <c r="BE4" s="25" t="str">
        <f t="shared" ca="1" si="24"/>
        <v/>
      </c>
      <c r="BF4" s="25" t="str">
        <f t="shared" ca="1" si="24"/>
        <v/>
      </c>
      <c r="BG4" s="25" t="str">
        <f t="shared" ca="1" si="24"/>
        <v/>
      </c>
      <c r="BH4" s="25" t="str">
        <f t="shared" ca="1" si="24"/>
        <v/>
      </c>
      <c r="BI4" s="25" t="str">
        <f t="shared" ca="1" si="24"/>
        <v/>
      </c>
      <c r="BJ4" s="25" t="str">
        <f t="shared" ca="1" si="24"/>
        <v/>
      </c>
      <c r="BK4" s="25" t="str">
        <f t="shared" ca="1" si="24"/>
        <v/>
      </c>
      <c r="BL4" s="25" t="str">
        <f t="shared" ca="1" si="24"/>
        <v/>
      </c>
      <c r="BM4" s="25" t="str">
        <f t="shared" ca="1" si="24"/>
        <v/>
      </c>
      <c r="BN4" s="25" t="str">
        <f t="shared" ca="1" si="24"/>
        <v/>
      </c>
      <c r="BO4" s="25" t="str">
        <f t="shared" ca="1" si="24"/>
        <v/>
      </c>
      <c r="BP4" s="25" t="str">
        <f t="shared" ca="1" si="24"/>
        <v/>
      </c>
      <c r="BQ4" s="25" t="str">
        <f t="shared" ca="1" si="24"/>
        <v/>
      </c>
      <c r="BR4" s="25" t="str">
        <f t="shared" ca="1" si="24"/>
        <v/>
      </c>
      <c r="BS4" s="25" t="str">
        <f t="shared" ca="1" si="24"/>
        <v/>
      </c>
      <c r="BT4" s="25" t="str">
        <f t="shared" ca="1" si="24"/>
        <v/>
      </c>
      <c r="BU4" s="25" t="str">
        <f t="shared" ref="BU4:EF4" ca="1" si="25">IF(AND(WEEKDAY(BU$6,2)=1,ROUND(BU6-INT(BU6),5)&lt;=ROUND(1/24*8,5)),WEEKNUM(BU$6+0.000001,21),"")</f>
        <v/>
      </c>
      <c r="BV4" s="25" t="str">
        <f t="shared" ca="1" si="25"/>
        <v/>
      </c>
      <c r="BW4" s="25" t="str">
        <f t="shared" ca="1" si="25"/>
        <v/>
      </c>
      <c r="BX4" s="25" t="str">
        <f t="shared" ca="1" si="25"/>
        <v/>
      </c>
      <c r="BY4" s="25" t="str">
        <f t="shared" ca="1" si="25"/>
        <v/>
      </c>
      <c r="BZ4" s="25" t="str">
        <f t="shared" ca="1" si="25"/>
        <v/>
      </c>
      <c r="CA4" s="25" t="str">
        <f t="shared" ca="1" si="25"/>
        <v/>
      </c>
      <c r="CB4" s="25" t="str">
        <f t="shared" ca="1" si="25"/>
        <v/>
      </c>
      <c r="CC4" s="25" t="str">
        <f t="shared" ca="1" si="25"/>
        <v/>
      </c>
      <c r="CD4" s="25" t="str">
        <f t="shared" ca="1" si="25"/>
        <v/>
      </c>
      <c r="CE4" s="25" t="str">
        <f t="shared" ca="1" si="25"/>
        <v/>
      </c>
      <c r="CF4" s="25" t="str">
        <f t="shared" ca="1" si="25"/>
        <v/>
      </c>
      <c r="CG4" s="25" t="str">
        <f t="shared" ca="1" si="25"/>
        <v/>
      </c>
      <c r="CH4" s="25">
        <f t="shared" ca="1" si="25"/>
        <v>27</v>
      </c>
      <c r="CI4" s="25" t="str">
        <f t="shared" ca="1" si="25"/>
        <v/>
      </c>
      <c r="CJ4" s="25" t="str">
        <f t="shared" ca="1" si="25"/>
        <v/>
      </c>
      <c r="CK4" s="25" t="str">
        <f t="shared" ca="1" si="25"/>
        <v/>
      </c>
      <c r="CL4" s="25" t="str">
        <f t="shared" ca="1" si="25"/>
        <v/>
      </c>
      <c r="CM4" s="25" t="str">
        <f t="shared" ca="1" si="25"/>
        <v/>
      </c>
      <c r="CN4" s="25" t="str">
        <f t="shared" ca="1" si="25"/>
        <v/>
      </c>
      <c r="CO4" s="25" t="str">
        <f t="shared" ca="1" si="25"/>
        <v/>
      </c>
      <c r="CP4" s="25" t="str">
        <f t="shared" ca="1" si="25"/>
        <v/>
      </c>
      <c r="CQ4" s="25" t="str">
        <f t="shared" ca="1" si="25"/>
        <v/>
      </c>
      <c r="CR4" s="25" t="str">
        <f t="shared" ca="1" si="25"/>
        <v/>
      </c>
      <c r="CS4" s="25" t="str">
        <f t="shared" ca="1" si="25"/>
        <v/>
      </c>
      <c r="CT4" s="25" t="str">
        <f t="shared" ca="1" si="25"/>
        <v/>
      </c>
      <c r="CU4" s="25" t="str">
        <f t="shared" ca="1" si="25"/>
        <v/>
      </c>
      <c r="CV4" s="25" t="str">
        <f t="shared" ca="1" si="25"/>
        <v/>
      </c>
      <c r="CW4" s="25" t="str">
        <f t="shared" ca="1" si="25"/>
        <v/>
      </c>
      <c r="CX4" s="25" t="str">
        <f t="shared" ca="1" si="25"/>
        <v/>
      </c>
      <c r="CY4" s="25" t="str">
        <f t="shared" ca="1" si="25"/>
        <v/>
      </c>
      <c r="CZ4" s="25" t="str">
        <f t="shared" ca="1" si="25"/>
        <v/>
      </c>
      <c r="DA4" s="25" t="str">
        <f t="shared" ca="1" si="25"/>
        <v/>
      </c>
      <c r="DB4" s="25" t="str">
        <f t="shared" ca="1" si="25"/>
        <v/>
      </c>
      <c r="DC4" s="25" t="str">
        <f t="shared" ca="1" si="25"/>
        <v/>
      </c>
      <c r="DD4" s="25" t="str">
        <f t="shared" ca="1" si="25"/>
        <v/>
      </c>
      <c r="DE4" s="25" t="str">
        <f t="shared" ca="1" si="25"/>
        <v/>
      </c>
      <c r="DF4" s="25" t="str">
        <f t="shared" ca="1" si="25"/>
        <v/>
      </c>
      <c r="DG4" s="25" t="str">
        <f t="shared" ca="1" si="25"/>
        <v/>
      </c>
      <c r="DH4" s="25" t="str">
        <f t="shared" ca="1" si="25"/>
        <v/>
      </c>
      <c r="DI4" s="25" t="str">
        <f t="shared" ca="1" si="25"/>
        <v/>
      </c>
      <c r="DJ4" s="25" t="str">
        <f t="shared" ca="1" si="25"/>
        <v/>
      </c>
      <c r="DK4" s="25" t="str">
        <f t="shared" ca="1" si="25"/>
        <v/>
      </c>
      <c r="DL4" s="25" t="str">
        <f t="shared" ca="1" si="25"/>
        <v/>
      </c>
      <c r="DM4" s="25" t="str">
        <f t="shared" ca="1" si="25"/>
        <v/>
      </c>
      <c r="DN4" s="25" t="str">
        <f t="shared" ca="1" si="25"/>
        <v/>
      </c>
      <c r="DO4" s="25" t="str">
        <f t="shared" ca="1" si="25"/>
        <v/>
      </c>
      <c r="DP4" s="25" t="str">
        <f t="shared" ca="1" si="25"/>
        <v/>
      </c>
      <c r="DQ4" s="25" t="str">
        <f t="shared" ca="1" si="25"/>
        <v/>
      </c>
      <c r="DR4" s="25" t="str">
        <f t="shared" ca="1" si="25"/>
        <v/>
      </c>
      <c r="DS4" s="25" t="str">
        <f t="shared" ca="1" si="25"/>
        <v/>
      </c>
      <c r="DT4" s="25" t="str">
        <f t="shared" ca="1" si="25"/>
        <v/>
      </c>
      <c r="DU4" s="25" t="str">
        <f t="shared" ca="1" si="25"/>
        <v/>
      </c>
      <c r="DV4" s="25" t="str">
        <f t="shared" ca="1" si="25"/>
        <v/>
      </c>
      <c r="DW4" s="25" t="str">
        <f t="shared" ca="1" si="25"/>
        <v/>
      </c>
      <c r="DX4" s="25" t="str">
        <f t="shared" ca="1" si="25"/>
        <v/>
      </c>
      <c r="DY4" s="25" t="str">
        <f t="shared" ca="1" si="25"/>
        <v/>
      </c>
      <c r="DZ4" s="25" t="str">
        <f t="shared" ca="1" si="25"/>
        <v/>
      </c>
      <c r="EA4" s="25" t="str">
        <f t="shared" ca="1" si="25"/>
        <v/>
      </c>
      <c r="EB4" s="25" t="str">
        <f t="shared" ca="1" si="25"/>
        <v/>
      </c>
      <c r="EC4" s="25" t="str">
        <f t="shared" ca="1" si="25"/>
        <v/>
      </c>
      <c r="ED4" s="25" t="str">
        <f t="shared" ca="1" si="25"/>
        <v/>
      </c>
      <c r="EE4" s="25" t="str">
        <f t="shared" ca="1" si="25"/>
        <v/>
      </c>
      <c r="EF4" s="25" t="str">
        <f t="shared" ca="1" si="25"/>
        <v/>
      </c>
      <c r="EG4" s="25" t="str">
        <f t="shared" ref="EG4:GR4" ca="1" si="26">IF(AND(WEEKDAY(EG$6,2)=1,ROUND(EG6-INT(EG6),5)&lt;=ROUND(1/24*8,5)),WEEKNUM(EG$6+0.000001,21),"")</f>
        <v/>
      </c>
      <c r="EH4" s="25" t="str">
        <f t="shared" ca="1" si="26"/>
        <v/>
      </c>
      <c r="EI4" s="25" t="str">
        <f t="shared" ca="1" si="26"/>
        <v/>
      </c>
      <c r="EJ4" s="25" t="str">
        <f t="shared" ca="1" si="26"/>
        <v/>
      </c>
      <c r="EK4" s="25" t="str">
        <f t="shared" ca="1" si="26"/>
        <v/>
      </c>
      <c r="EL4" s="25" t="str">
        <f t="shared" ca="1" si="26"/>
        <v/>
      </c>
      <c r="EM4" s="25" t="str">
        <f t="shared" ca="1" si="26"/>
        <v/>
      </c>
      <c r="EN4" s="25" t="str">
        <f t="shared" ca="1" si="26"/>
        <v/>
      </c>
      <c r="EO4" s="25" t="str">
        <f t="shared" ca="1" si="26"/>
        <v/>
      </c>
      <c r="EP4" s="25" t="str">
        <f t="shared" ca="1" si="26"/>
        <v/>
      </c>
      <c r="EQ4" s="25" t="str">
        <f t="shared" ca="1" si="26"/>
        <v/>
      </c>
      <c r="ER4" s="25" t="str">
        <f t="shared" ca="1" si="26"/>
        <v/>
      </c>
      <c r="ES4" s="25" t="str">
        <f t="shared" ca="1" si="26"/>
        <v/>
      </c>
      <c r="ET4" s="25" t="str">
        <f t="shared" ca="1" si="26"/>
        <v/>
      </c>
      <c r="EU4" s="25" t="str">
        <f t="shared" ca="1" si="26"/>
        <v/>
      </c>
      <c r="EV4" s="25" t="str">
        <f t="shared" ca="1" si="26"/>
        <v/>
      </c>
      <c r="EW4" s="25" t="str">
        <f t="shared" ca="1" si="26"/>
        <v/>
      </c>
      <c r="EX4" s="25" t="str">
        <f t="shared" ca="1" si="26"/>
        <v/>
      </c>
      <c r="EY4" s="25" t="str">
        <f t="shared" ca="1" si="26"/>
        <v/>
      </c>
      <c r="EZ4" s="25">
        <f t="shared" ca="1" si="26"/>
        <v>28</v>
      </c>
      <c r="FA4" s="25" t="str">
        <f t="shared" ca="1" si="26"/>
        <v/>
      </c>
      <c r="FB4" s="25" t="str">
        <f t="shared" ca="1" si="26"/>
        <v/>
      </c>
      <c r="FC4" s="25" t="str">
        <f t="shared" ca="1" si="26"/>
        <v/>
      </c>
      <c r="FD4" s="25" t="str">
        <f t="shared" ca="1" si="26"/>
        <v/>
      </c>
      <c r="FE4" s="25" t="str">
        <f t="shared" ca="1" si="26"/>
        <v/>
      </c>
      <c r="FF4" s="25" t="str">
        <f t="shared" ca="1" si="26"/>
        <v/>
      </c>
      <c r="FG4" s="25" t="str">
        <f t="shared" ca="1" si="26"/>
        <v/>
      </c>
      <c r="FH4" s="25" t="str">
        <f t="shared" ca="1" si="26"/>
        <v/>
      </c>
      <c r="FI4" s="25" t="str">
        <f t="shared" ca="1" si="26"/>
        <v/>
      </c>
      <c r="FJ4" s="25" t="str">
        <f t="shared" ca="1" si="26"/>
        <v/>
      </c>
      <c r="FK4" s="25" t="str">
        <f t="shared" ca="1" si="26"/>
        <v/>
      </c>
      <c r="FL4" s="25" t="str">
        <f t="shared" ca="1" si="26"/>
        <v/>
      </c>
      <c r="FM4" s="25" t="str">
        <f t="shared" ca="1" si="26"/>
        <v/>
      </c>
      <c r="FN4" s="25" t="str">
        <f t="shared" ca="1" si="26"/>
        <v/>
      </c>
      <c r="FO4" s="25" t="str">
        <f t="shared" ca="1" si="26"/>
        <v/>
      </c>
      <c r="FP4" s="25" t="str">
        <f t="shared" ca="1" si="26"/>
        <v/>
      </c>
      <c r="FQ4" s="25" t="str">
        <f t="shared" ca="1" si="26"/>
        <v/>
      </c>
      <c r="FR4" s="25" t="str">
        <f t="shared" ca="1" si="26"/>
        <v/>
      </c>
      <c r="FS4" s="25" t="str">
        <f t="shared" ca="1" si="26"/>
        <v/>
      </c>
      <c r="FT4" s="25" t="str">
        <f t="shared" ca="1" si="26"/>
        <v/>
      </c>
      <c r="FU4" s="25" t="str">
        <f t="shared" ca="1" si="26"/>
        <v/>
      </c>
      <c r="FV4" s="25" t="str">
        <f t="shared" ca="1" si="26"/>
        <v/>
      </c>
      <c r="FW4" s="25" t="str">
        <f t="shared" ca="1" si="26"/>
        <v/>
      </c>
      <c r="FX4" s="25" t="str">
        <f t="shared" ca="1" si="26"/>
        <v/>
      </c>
      <c r="FY4" s="25" t="str">
        <f t="shared" ca="1" si="26"/>
        <v/>
      </c>
      <c r="FZ4" s="25" t="str">
        <f t="shared" ca="1" si="26"/>
        <v/>
      </c>
      <c r="GA4" s="25" t="str">
        <f t="shared" ca="1" si="26"/>
        <v/>
      </c>
      <c r="GB4" s="25" t="str">
        <f t="shared" ca="1" si="26"/>
        <v/>
      </c>
      <c r="GC4" s="25" t="str">
        <f t="shared" ca="1" si="26"/>
        <v/>
      </c>
      <c r="GD4" s="25" t="str">
        <f t="shared" ca="1" si="26"/>
        <v/>
      </c>
      <c r="GE4" s="25" t="str">
        <f t="shared" ca="1" si="26"/>
        <v/>
      </c>
      <c r="GF4" s="25" t="str">
        <f t="shared" ca="1" si="26"/>
        <v/>
      </c>
      <c r="GG4" s="25" t="str">
        <f t="shared" ca="1" si="26"/>
        <v/>
      </c>
      <c r="GH4" s="25" t="str">
        <f t="shared" ca="1" si="26"/>
        <v/>
      </c>
      <c r="GI4" s="25" t="str">
        <f t="shared" ca="1" si="26"/>
        <v/>
      </c>
      <c r="GJ4" s="25" t="str">
        <f t="shared" ca="1" si="26"/>
        <v/>
      </c>
      <c r="GK4" s="25" t="str">
        <f t="shared" ca="1" si="26"/>
        <v/>
      </c>
      <c r="GL4" s="25" t="str">
        <f t="shared" ca="1" si="26"/>
        <v/>
      </c>
      <c r="GM4" s="25" t="str">
        <f t="shared" ca="1" si="26"/>
        <v/>
      </c>
      <c r="GN4" s="25" t="str">
        <f t="shared" ca="1" si="26"/>
        <v/>
      </c>
      <c r="GO4" s="25" t="str">
        <f t="shared" ca="1" si="26"/>
        <v/>
      </c>
      <c r="GP4" s="25" t="str">
        <f t="shared" ca="1" si="26"/>
        <v/>
      </c>
      <c r="GQ4" s="25" t="str">
        <f t="shared" ca="1" si="26"/>
        <v/>
      </c>
      <c r="GR4" s="25" t="str">
        <f t="shared" ca="1" si="26"/>
        <v/>
      </c>
      <c r="GS4" s="25" t="str">
        <f t="shared" ref="GS4:IO4" ca="1" si="27">IF(AND(WEEKDAY(GS$6,2)=1,ROUND(GS6-INT(GS6),5)&lt;=ROUND(1/24*8,5)),WEEKNUM(GS$6+0.000001,21),"")</f>
        <v/>
      </c>
      <c r="GT4" s="25" t="str">
        <f t="shared" ca="1" si="27"/>
        <v/>
      </c>
      <c r="GU4" s="25" t="str">
        <f t="shared" ca="1" si="27"/>
        <v/>
      </c>
      <c r="GV4" s="25" t="str">
        <f t="shared" ca="1" si="27"/>
        <v/>
      </c>
      <c r="GW4" s="25" t="str">
        <f t="shared" ca="1" si="27"/>
        <v/>
      </c>
      <c r="GX4" s="25" t="str">
        <f t="shared" ca="1" si="27"/>
        <v/>
      </c>
      <c r="GY4" s="25" t="str">
        <f t="shared" ca="1" si="27"/>
        <v/>
      </c>
      <c r="GZ4" s="25" t="str">
        <f t="shared" ca="1" si="27"/>
        <v/>
      </c>
      <c r="HA4" s="25" t="str">
        <f t="shared" ca="1" si="27"/>
        <v/>
      </c>
      <c r="HB4" s="25" t="str">
        <f t="shared" ca="1" si="27"/>
        <v/>
      </c>
      <c r="HC4" s="25" t="str">
        <f t="shared" ca="1" si="27"/>
        <v/>
      </c>
      <c r="HD4" s="25" t="str">
        <f t="shared" ca="1" si="27"/>
        <v/>
      </c>
      <c r="HE4" s="25" t="str">
        <f t="shared" ca="1" si="27"/>
        <v/>
      </c>
      <c r="HF4" s="25" t="str">
        <f t="shared" ca="1" si="27"/>
        <v/>
      </c>
      <c r="HG4" s="25" t="str">
        <f t="shared" ca="1" si="27"/>
        <v/>
      </c>
      <c r="HH4" s="25" t="str">
        <f t="shared" ca="1" si="27"/>
        <v/>
      </c>
      <c r="HI4" s="25" t="str">
        <f t="shared" ca="1" si="27"/>
        <v/>
      </c>
      <c r="HJ4" s="25" t="str">
        <f t="shared" ca="1" si="27"/>
        <v/>
      </c>
      <c r="HK4" s="25" t="str">
        <f t="shared" ca="1" si="27"/>
        <v/>
      </c>
      <c r="HL4" s="25" t="str">
        <f t="shared" ca="1" si="27"/>
        <v/>
      </c>
      <c r="HM4" s="25" t="str">
        <f t="shared" ca="1" si="27"/>
        <v/>
      </c>
      <c r="HN4" s="25" t="str">
        <f t="shared" ca="1" si="27"/>
        <v/>
      </c>
      <c r="HO4" s="25" t="str">
        <f t="shared" ca="1" si="27"/>
        <v/>
      </c>
      <c r="HP4" s="25" t="str">
        <f t="shared" ca="1" si="27"/>
        <v/>
      </c>
      <c r="HQ4" s="25" t="str">
        <f t="shared" ca="1" si="27"/>
        <v/>
      </c>
      <c r="HR4" s="25">
        <f t="shared" ca="1" si="27"/>
        <v>29</v>
      </c>
      <c r="HS4" s="25" t="str">
        <f t="shared" ca="1" si="27"/>
        <v/>
      </c>
      <c r="HT4" s="25" t="str">
        <f t="shared" ca="1" si="27"/>
        <v/>
      </c>
      <c r="HU4" s="25" t="str">
        <f t="shared" ca="1" si="27"/>
        <v/>
      </c>
      <c r="HV4" s="25" t="str">
        <f t="shared" ca="1" si="27"/>
        <v/>
      </c>
      <c r="HW4" s="25" t="str">
        <f t="shared" ca="1" si="27"/>
        <v/>
      </c>
      <c r="HX4" s="25" t="str">
        <f t="shared" ca="1" si="27"/>
        <v/>
      </c>
      <c r="HY4" s="25" t="str">
        <f t="shared" ca="1" si="27"/>
        <v/>
      </c>
      <c r="HZ4" s="25" t="str">
        <f t="shared" ca="1" si="27"/>
        <v/>
      </c>
      <c r="IA4" s="25" t="str">
        <f t="shared" ca="1" si="27"/>
        <v/>
      </c>
      <c r="IB4" s="25" t="str">
        <f t="shared" ca="1" si="27"/>
        <v/>
      </c>
      <c r="IC4" s="25" t="str">
        <f t="shared" ca="1" si="27"/>
        <v/>
      </c>
      <c r="ID4" s="25" t="str">
        <f t="shared" ca="1" si="27"/>
        <v/>
      </c>
      <c r="IE4" s="25" t="str">
        <f t="shared" ca="1" si="27"/>
        <v/>
      </c>
      <c r="IF4" s="25" t="str">
        <f t="shared" ca="1" si="27"/>
        <v/>
      </c>
      <c r="IG4" s="25" t="str">
        <f t="shared" ca="1" si="27"/>
        <v/>
      </c>
      <c r="IH4" s="25" t="str">
        <f t="shared" ca="1" si="27"/>
        <v/>
      </c>
      <c r="II4" s="25" t="str">
        <f t="shared" ca="1" si="27"/>
        <v/>
      </c>
      <c r="IJ4" s="25" t="str">
        <f t="shared" ca="1" si="27"/>
        <v/>
      </c>
      <c r="IK4" s="25" t="str">
        <f t="shared" ca="1" si="27"/>
        <v/>
      </c>
      <c r="IL4" s="25" t="str">
        <f t="shared" ca="1" si="27"/>
        <v/>
      </c>
      <c r="IM4" s="25" t="str">
        <f t="shared" ca="1" si="27"/>
        <v/>
      </c>
      <c r="IN4" s="25" t="str">
        <f t="shared" ca="1" si="27"/>
        <v/>
      </c>
      <c r="IO4" s="25" t="str">
        <f t="shared" ca="1" si="27"/>
        <v/>
      </c>
      <c r="IP4" s="25" t="str">
        <f ca="1">IF(AND(WEEKDAY(IP$6,2)=1,ROUND(IP6-INT(IP6),5)&lt;=ROUND(1/24*8,5)),WEEKNUM(IP$6+0.000001,21),"")</f>
        <v/>
      </c>
      <c r="IQ4" s="25" t="str">
        <f t="shared" ref="IQ4:LB4" ca="1" si="28">IF(AND(WEEKDAY(IQ$6,2)=1,ROUND(IQ6-INT(IQ6),5)&lt;=ROUND(1/24*8,5)),WEEKNUM(IQ$6+0.000001,21),"")</f>
        <v/>
      </c>
      <c r="IR4" s="25" t="str">
        <f t="shared" ca="1" si="28"/>
        <v/>
      </c>
      <c r="IS4" s="25" t="str">
        <f t="shared" ca="1" si="28"/>
        <v/>
      </c>
      <c r="IT4" s="25" t="str">
        <f t="shared" ca="1" si="28"/>
        <v/>
      </c>
      <c r="IU4" s="25" t="str">
        <f t="shared" ca="1" si="28"/>
        <v/>
      </c>
      <c r="IV4" s="25" t="str">
        <f t="shared" ca="1" si="28"/>
        <v/>
      </c>
      <c r="IW4" s="25" t="str">
        <f t="shared" ca="1" si="28"/>
        <v/>
      </c>
      <c r="IX4" s="25" t="str">
        <f t="shared" ca="1" si="28"/>
        <v/>
      </c>
      <c r="IY4" s="25" t="str">
        <f t="shared" ca="1" si="28"/>
        <v/>
      </c>
      <c r="IZ4" s="25" t="str">
        <f t="shared" ca="1" si="28"/>
        <v/>
      </c>
      <c r="JA4" s="25" t="str">
        <f t="shared" ca="1" si="28"/>
        <v/>
      </c>
      <c r="JB4" s="25" t="str">
        <f t="shared" ca="1" si="28"/>
        <v/>
      </c>
      <c r="JC4" s="25" t="str">
        <f t="shared" ca="1" si="28"/>
        <v/>
      </c>
      <c r="JD4" s="25" t="str">
        <f t="shared" ca="1" si="28"/>
        <v/>
      </c>
      <c r="JE4" s="25" t="str">
        <f t="shared" ca="1" si="28"/>
        <v/>
      </c>
      <c r="JF4" s="25" t="str">
        <f t="shared" ca="1" si="28"/>
        <v/>
      </c>
      <c r="JG4" s="25" t="str">
        <f t="shared" ca="1" si="28"/>
        <v/>
      </c>
      <c r="JH4" s="25" t="str">
        <f t="shared" ca="1" si="28"/>
        <v/>
      </c>
      <c r="JI4" s="25" t="str">
        <f t="shared" ca="1" si="28"/>
        <v/>
      </c>
      <c r="JJ4" s="25" t="str">
        <f t="shared" ca="1" si="28"/>
        <v/>
      </c>
      <c r="JK4" s="25" t="str">
        <f t="shared" ca="1" si="28"/>
        <v/>
      </c>
      <c r="JL4" s="25" t="str">
        <f t="shared" ca="1" si="28"/>
        <v/>
      </c>
      <c r="JM4" s="25" t="str">
        <f t="shared" ca="1" si="28"/>
        <v/>
      </c>
      <c r="JN4" s="25" t="str">
        <f t="shared" ca="1" si="28"/>
        <v/>
      </c>
      <c r="JO4" s="25" t="str">
        <f t="shared" ca="1" si="28"/>
        <v/>
      </c>
      <c r="JP4" s="25" t="str">
        <f t="shared" ca="1" si="28"/>
        <v/>
      </c>
      <c r="JQ4" s="25" t="str">
        <f t="shared" ca="1" si="28"/>
        <v/>
      </c>
      <c r="JR4" s="25" t="str">
        <f t="shared" ca="1" si="28"/>
        <v/>
      </c>
      <c r="JS4" s="25" t="str">
        <f t="shared" ca="1" si="28"/>
        <v/>
      </c>
      <c r="JT4" s="25" t="str">
        <f t="shared" ca="1" si="28"/>
        <v/>
      </c>
      <c r="JU4" s="25" t="str">
        <f t="shared" ca="1" si="28"/>
        <v/>
      </c>
      <c r="JV4" s="25" t="str">
        <f t="shared" ca="1" si="28"/>
        <v/>
      </c>
      <c r="JW4" s="25" t="str">
        <f t="shared" ca="1" si="28"/>
        <v/>
      </c>
      <c r="JX4" s="25" t="str">
        <f t="shared" ca="1" si="28"/>
        <v/>
      </c>
      <c r="JY4" s="25" t="str">
        <f t="shared" ca="1" si="28"/>
        <v/>
      </c>
      <c r="JZ4" s="25" t="str">
        <f t="shared" ca="1" si="28"/>
        <v/>
      </c>
      <c r="KA4" s="25" t="str">
        <f t="shared" ca="1" si="28"/>
        <v/>
      </c>
      <c r="KB4" s="25" t="str">
        <f t="shared" ca="1" si="28"/>
        <v/>
      </c>
      <c r="KC4" s="25" t="str">
        <f t="shared" ca="1" si="28"/>
        <v/>
      </c>
      <c r="KD4" s="25" t="str">
        <f t="shared" ca="1" si="28"/>
        <v/>
      </c>
      <c r="KE4" s="25" t="str">
        <f t="shared" ca="1" si="28"/>
        <v/>
      </c>
      <c r="KF4" s="25" t="str">
        <f t="shared" ca="1" si="28"/>
        <v/>
      </c>
      <c r="KG4" s="25" t="str">
        <f t="shared" ca="1" si="28"/>
        <v/>
      </c>
      <c r="KH4" s="25" t="str">
        <f t="shared" ca="1" si="28"/>
        <v/>
      </c>
      <c r="KI4" s="25" t="str">
        <f t="shared" ca="1" si="28"/>
        <v/>
      </c>
      <c r="KJ4" s="25">
        <f t="shared" ca="1" si="28"/>
        <v>30</v>
      </c>
      <c r="KK4" s="25" t="str">
        <f t="shared" ca="1" si="28"/>
        <v/>
      </c>
      <c r="KL4" s="25" t="str">
        <f t="shared" ca="1" si="28"/>
        <v/>
      </c>
      <c r="KM4" s="25" t="str">
        <f t="shared" ca="1" si="28"/>
        <v/>
      </c>
      <c r="KN4" s="25" t="str">
        <f t="shared" ca="1" si="28"/>
        <v/>
      </c>
      <c r="KO4" s="25" t="str">
        <f t="shared" ca="1" si="28"/>
        <v/>
      </c>
      <c r="KP4" s="25" t="str">
        <f t="shared" ca="1" si="28"/>
        <v/>
      </c>
      <c r="KQ4" s="25" t="str">
        <f t="shared" ca="1" si="28"/>
        <v/>
      </c>
      <c r="KR4" s="25" t="str">
        <f t="shared" ca="1" si="28"/>
        <v/>
      </c>
      <c r="KS4" s="25" t="str">
        <f t="shared" ca="1" si="28"/>
        <v/>
      </c>
      <c r="KT4" s="25" t="str">
        <f t="shared" ca="1" si="28"/>
        <v/>
      </c>
      <c r="KU4" s="25" t="str">
        <f t="shared" ca="1" si="28"/>
        <v/>
      </c>
      <c r="KV4" s="25" t="str">
        <f t="shared" ca="1" si="28"/>
        <v/>
      </c>
      <c r="KW4" s="25" t="str">
        <f t="shared" ca="1" si="28"/>
        <v/>
      </c>
      <c r="KX4" s="25" t="str">
        <f t="shared" ca="1" si="28"/>
        <v/>
      </c>
      <c r="KY4" s="25" t="str">
        <f t="shared" ca="1" si="28"/>
        <v/>
      </c>
      <c r="KZ4" s="25" t="str">
        <f t="shared" ca="1" si="28"/>
        <v/>
      </c>
      <c r="LA4" s="25" t="str">
        <f t="shared" ca="1" si="28"/>
        <v/>
      </c>
      <c r="LB4" s="25" t="str">
        <f t="shared" ca="1" si="28"/>
        <v/>
      </c>
      <c r="LC4" s="25" t="str">
        <f t="shared" ref="LC4:NN4" ca="1" si="29">IF(AND(WEEKDAY(LC$6,2)=1,ROUND(LC6-INT(LC6),5)&lt;=ROUND(1/24*8,5)),WEEKNUM(LC$6+0.000001,21),"")</f>
        <v/>
      </c>
      <c r="LD4" s="25" t="str">
        <f t="shared" ca="1" si="29"/>
        <v/>
      </c>
      <c r="LE4" s="25" t="str">
        <f t="shared" ca="1" si="29"/>
        <v/>
      </c>
      <c r="LF4" s="25" t="str">
        <f t="shared" ca="1" si="29"/>
        <v/>
      </c>
      <c r="LG4" s="25" t="str">
        <f t="shared" ca="1" si="29"/>
        <v/>
      </c>
      <c r="LH4" s="25" t="str">
        <f t="shared" ca="1" si="29"/>
        <v/>
      </c>
      <c r="LI4" s="25" t="str">
        <f t="shared" ca="1" si="29"/>
        <v/>
      </c>
      <c r="LJ4" s="25" t="str">
        <f t="shared" ca="1" si="29"/>
        <v/>
      </c>
      <c r="LK4" s="25" t="str">
        <f t="shared" ca="1" si="29"/>
        <v/>
      </c>
      <c r="LL4" s="25" t="str">
        <f t="shared" ca="1" si="29"/>
        <v/>
      </c>
      <c r="LM4" s="25" t="str">
        <f t="shared" ca="1" si="29"/>
        <v/>
      </c>
      <c r="LN4" s="25" t="str">
        <f t="shared" ca="1" si="29"/>
        <v/>
      </c>
      <c r="LO4" s="25" t="str">
        <f t="shared" ca="1" si="29"/>
        <v/>
      </c>
      <c r="LP4" s="25" t="str">
        <f t="shared" ca="1" si="29"/>
        <v/>
      </c>
      <c r="LQ4" s="25" t="str">
        <f t="shared" ca="1" si="29"/>
        <v/>
      </c>
      <c r="LR4" s="25" t="str">
        <f t="shared" ca="1" si="29"/>
        <v/>
      </c>
      <c r="LS4" s="25" t="str">
        <f t="shared" ca="1" si="29"/>
        <v/>
      </c>
      <c r="LT4" s="25" t="str">
        <f t="shared" ca="1" si="29"/>
        <v/>
      </c>
      <c r="LU4" s="25" t="str">
        <f t="shared" ca="1" si="29"/>
        <v/>
      </c>
      <c r="LV4" s="25" t="str">
        <f t="shared" ca="1" si="29"/>
        <v/>
      </c>
      <c r="LW4" s="25" t="str">
        <f t="shared" ca="1" si="29"/>
        <v/>
      </c>
      <c r="LX4" s="25" t="str">
        <f t="shared" ca="1" si="29"/>
        <v/>
      </c>
      <c r="LY4" s="25" t="str">
        <f t="shared" ca="1" si="29"/>
        <v/>
      </c>
      <c r="LZ4" s="25" t="str">
        <f t="shared" ca="1" si="29"/>
        <v/>
      </c>
      <c r="MA4" s="25" t="str">
        <f t="shared" ca="1" si="29"/>
        <v/>
      </c>
      <c r="MB4" s="25" t="str">
        <f t="shared" ca="1" si="29"/>
        <v/>
      </c>
      <c r="MC4" s="25" t="str">
        <f t="shared" ca="1" si="29"/>
        <v/>
      </c>
      <c r="MD4" s="25" t="str">
        <f t="shared" ca="1" si="29"/>
        <v/>
      </c>
      <c r="ME4" s="25" t="str">
        <f t="shared" ca="1" si="29"/>
        <v/>
      </c>
      <c r="MF4" s="25" t="str">
        <f t="shared" ca="1" si="29"/>
        <v/>
      </c>
      <c r="MG4" s="25" t="str">
        <f t="shared" ca="1" si="29"/>
        <v/>
      </c>
      <c r="MH4" s="25" t="str">
        <f t="shared" ca="1" si="29"/>
        <v/>
      </c>
      <c r="MI4" s="25" t="str">
        <f t="shared" ca="1" si="29"/>
        <v/>
      </c>
      <c r="MJ4" s="25" t="str">
        <f t="shared" ca="1" si="29"/>
        <v/>
      </c>
      <c r="MK4" s="25" t="str">
        <f t="shared" ca="1" si="29"/>
        <v/>
      </c>
      <c r="ML4" s="25" t="str">
        <f t="shared" ca="1" si="29"/>
        <v/>
      </c>
      <c r="MM4" s="25" t="str">
        <f t="shared" ca="1" si="29"/>
        <v/>
      </c>
      <c r="MN4" s="25" t="str">
        <f t="shared" ca="1" si="29"/>
        <v/>
      </c>
      <c r="MO4" s="25" t="str">
        <f t="shared" ca="1" si="29"/>
        <v/>
      </c>
      <c r="MP4" s="25" t="str">
        <f t="shared" ca="1" si="29"/>
        <v/>
      </c>
      <c r="MQ4" s="25" t="str">
        <f t="shared" ca="1" si="29"/>
        <v/>
      </c>
      <c r="MR4" s="25" t="str">
        <f t="shared" ca="1" si="29"/>
        <v/>
      </c>
      <c r="MS4" s="25" t="str">
        <f t="shared" ca="1" si="29"/>
        <v/>
      </c>
      <c r="MT4" s="25" t="str">
        <f t="shared" ca="1" si="29"/>
        <v/>
      </c>
      <c r="MU4" s="25" t="str">
        <f t="shared" ca="1" si="29"/>
        <v/>
      </c>
      <c r="MV4" s="25" t="str">
        <f t="shared" ca="1" si="29"/>
        <v/>
      </c>
      <c r="MW4" s="25" t="str">
        <f t="shared" ca="1" si="29"/>
        <v/>
      </c>
      <c r="MX4" s="25" t="str">
        <f t="shared" ca="1" si="29"/>
        <v/>
      </c>
      <c r="MY4" s="25" t="str">
        <f t="shared" ca="1" si="29"/>
        <v/>
      </c>
      <c r="MZ4" s="25" t="str">
        <f t="shared" ca="1" si="29"/>
        <v/>
      </c>
      <c r="NA4" s="25" t="str">
        <f t="shared" ca="1" si="29"/>
        <v/>
      </c>
      <c r="NB4" s="25">
        <f t="shared" ca="1" si="29"/>
        <v>31</v>
      </c>
      <c r="NC4" s="25" t="str">
        <f t="shared" ca="1" si="29"/>
        <v/>
      </c>
      <c r="ND4" s="25" t="str">
        <f t="shared" ca="1" si="29"/>
        <v/>
      </c>
      <c r="NE4" s="25" t="str">
        <f t="shared" ca="1" si="29"/>
        <v/>
      </c>
      <c r="NF4" s="25" t="str">
        <f t="shared" ca="1" si="29"/>
        <v/>
      </c>
      <c r="NG4" s="25" t="str">
        <f t="shared" ca="1" si="29"/>
        <v/>
      </c>
      <c r="NH4" s="25" t="str">
        <f t="shared" ca="1" si="29"/>
        <v/>
      </c>
      <c r="NI4" s="25" t="str">
        <f t="shared" ca="1" si="29"/>
        <v/>
      </c>
      <c r="NJ4" s="25" t="str">
        <f t="shared" ca="1" si="29"/>
        <v/>
      </c>
      <c r="NK4" s="25" t="str">
        <f t="shared" ca="1" si="29"/>
        <v/>
      </c>
      <c r="NL4" s="25" t="str">
        <f t="shared" ca="1" si="29"/>
        <v/>
      </c>
      <c r="NM4" s="25" t="str">
        <f t="shared" ca="1" si="29"/>
        <v/>
      </c>
      <c r="NN4" s="25" t="str">
        <f t="shared" ca="1" si="29"/>
        <v/>
      </c>
      <c r="NO4" s="25" t="str">
        <f t="shared" ref="NO4:PZ4" ca="1" si="30">IF(AND(WEEKDAY(NO$6,2)=1,ROUND(NO6-INT(NO6),5)&lt;=ROUND(1/24*8,5)),WEEKNUM(NO$6+0.000001,21),"")</f>
        <v/>
      </c>
      <c r="NP4" s="25" t="str">
        <f t="shared" ca="1" si="30"/>
        <v/>
      </c>
      <c r="NQ4" s="25" t="str">
        <f t="shared" ca="1" si="30"/>
        <v/>
      </c>
      <c r="NR4" s="25" t="str">
        <f t="shared" ca="1" si="30"/>
        <v/>
      </c>
      <c r="NS4" s="25" t="str">
        <f t="shared" ca="1" si="30"/>
        <v/>
      </c>
      <c r="NT4" s="25" t="str">
        <f t="shared" ca="1" si="30"/>
        <v/>
      </c>
      <c r="NU4" s="25" t="str">
        <f t="shared" ca="1" si="30"/>
        <v/>
      </c>
      <c r="NV4" s="25" t="str">
        <f t="shared" ca="1" si="30"/>
        <v/>
      </c>
      <c r="NW4" s="25" t="str">
        <f t="shared" ca="1" si="30"/>
        <v/>
      </c>
      <c r="NX4" s="25" t="str">
        <f t="shared" ca="1" si="30"/>
        <v/>
      </c>
      <c r="NY4" s="25" t="str">
        <f t="shared" ca="1" si="30"/>
        <v/>
      </c>
      <c r="NZ4" s="25" t="str">
        <f t="shared" ca="1" si="30"/>
        <v/>
      </c>
      <c r="OA4" s="25" t="str">
        <f t="shared" ca="1" si="30"/>
        <v/>
      </c>
      <c r="OB4" s="25" t="str">
        <f t="shared" ca="1" si="30"/>
        <v/>
      </c>
      <c r="OC4" s="25" t="str">
        <f t="shared" ca="1" si="30"/>
        <v/>
      </c>
      <c r="OD4" s="25" t="str">
        <f t="shared" ca="1" si="30"/>
        <v/>
      </c>
      <c r="OE4" s="25" t="str">
        <f t="shared" ca="1" si="30"/>
        <v/>
      </c>
      <c r="OF4" s="25" t="str">
        <f t="shared" ca="1" si="30"/>
        <v/>
      </c>
      <c r="OG4" s="25" t="str">
        <f t="shared" ca="1" si="30"/>
        <v/>
      </c>
      <c r="OH4" s="25" t="str">
        <f t="shared" ca="1" si="30"/>
        <v/>
      </c>
      <c r="OI4" s="25" t="str">
        <f t="shared" ca="1" si="30"/>
        <v/>
      </c>
      <c r="OJ4" s="25" t="str">
        <f t="shared" ca="1" si="30"/>
        <v/>
      </c>
      <c r="OK4" s="25" t="str">
        <f t="shared" ca="1" si="30"/>
        <v/>
      </c>
      <c r="OL4" s="25" t="str">
        <f t="shared" ca="1" si="30"/>
        <v/>
      </c>
      <c r="OM4" s="25" t="str">
        <f t="shared" ca="1" si="30"/>
        <v/>
      </c>
      <c r="ON4" s="25" t="str">
        <f t="shared" ca="1" si="30"/>
        <v/>
      </c>
      <c r="OO4" s="25" t="str">
        <f t="shared" ca="1" si="30"/>
        <v/>
      </c>
      <c r="OP4" s="25" t="str">
        <f t="shared" ca="1" si="30"/>
        <v/>
      </c>
      <c r="OQ4" s="25" t="str">
        <f t="shared" ca="1" si="30"/>
        <v/>
      </c>
      <c r="OR4" s="25" t="str">
        <f t="shared" ca="1" si="30"/>
        <v/>
      </c>
      <c r="OS4" s="25" t="str">
        <f t="shared" ca="1" si="30"/>
        <v/>
      </c>
      <c r="OT4" s="25" t="str">
        <f t="shared" ca="1" si="30"/>
        <v/>
      </c>
      <c r="OU4" s="25" t="str">
        <f t="shared" ca="1" si="30"/>
        <v/>
      </c>
      <c r="OV4" s="25" t="str">
        <f t="shared" ca="1" si="30"/>
        <v/>
      </c>
      <c r="OW4" s="25" t="str">
        <f t="shared" ca="1" si="30"/>
        <v/>
      </c>
      <c r="OX4" s="25" t="str">
        <f t="shared" ca="1" si="30"/>
        <v/>
      </c>
      <c r="OY4" s="25" t="str">
        <f t="shared" ca="1" si="30"/>
        <v/>
      </c>
      <c r="OZ4" s="25" t="str">
        <f t="shared" ca="1" si="30"/>
        <v/>
      </c>
      <c r="PA4" s="25" t="str">
        <f t="shared" ca="1" si="30"/>
        <v/>
      </c>
      <c r="PB4" s="25" t="str">
        <f t="shared" ca="1" si="30"/>
        <v/>
      </c>
      <c r="PC4" s="25" t="str">
        <f t="shared" ca="1" si="30"/>
        <v/>
      </c>
      <c r="PD4" s="25" t="str">
        <f t="shared" ca="1" si="30"/>
        <v/>
      </c>
      <c r="PE4" s="25" t="str">
        <f t="shared" ca="1" si="30"/>
        <v/>
      </c>
      <c r="PF4" s="25" t="str">
        <f t="shared" ca="1" si="30"/>
        <v/>
      </c>
      <c r="PG4" s="25" t="str">
        <f t="shared" ca="1" si="30"/>
        <v/>
      </c>
      <c r="PH4" s="25" t="str">
        <f t="shared" ca="1" si="30"/>
        <v/>
      </c>
      <c r="PI4" s="25" t="str">
        <f t="shared" ca="1" si="30"/>
        <v/>
      </c>
      <c r="PJ4" s="25" t="str">
        <f t="shared" ca="1" si="30"/>
        <v/>
      </c>
      <c r="PK4" s="25" t="str">
        <f t="shared" ca="1" si="30"/>
        <v/>
      </c>
      <c r="PL4" s="25" t="str">
        <f t="shared" ca="1" si="30"/>
        <v/>
      </c>
      <c r="PM4" s="25" t="str">
        <f t="shared" ca="1" si="30"/>
        <v/>
      </c>
      <c r="PN4" s="25" t="str">
        <f t="shared" ca="1" si="30"/>
        <v/>
      </c>
      <c r="PO4" s="25" t="str">
        <f t="shared" ca="1" si="30"/>
        <v/>
      </c>
      <c r="PP4" s="25" t="str">
        <f t="shared" ca="1" si="30"/>
        <v/>
      </c>
      <c r="PQ4" s="25" t="str">
        <f t="shared" ca="1" si="30"/>
        <v/>
      </c>
      <c r="PR4" s="25" t="str">
        <f t="shared" ca="1" si="30"/>
        <v/>
      </c>
      <c r="PS4" s="25" t="str">
        <f t="shared" ca="1" si="30"/>
        <v/>
      </c>
      <c r="PT4" s="25">
        <f t="shared" ca="1" si="30"/>
        <v>32</v>
      </c>
      <c r="PU4" s="25" t="str">
        <f t="shared" ca="1" si="30"/>
        <v/>
      </c>
      <c r="PV4" s="25" t="str">
        <f t="shared" ca="1" si="30"/>
        <v/>
      </c>
      <c r="PW4" s="25" t="str">
        <f t="shared" ca="1" si="30"/>
        <v/>
      </c>
      <c r="PX4" s="25" t="str">
        <f t="shared" ca="1" si="30"/>
        <v/>
      </c>
      <c r="PY4" s="25" t="str">
        <f t="shared" ca="1" si="30"/>
        <v/>
      </c>
      <c r="PZ4" s="25" t="str">
        <f t="shared" ca="1" si="30"/>
        <v/>
      </c>
      <c r="QA4" s="25" t="str">
        <f t="shared" ref="QA4:SF4" ca="1" si="31">IF(AND(WEEKDAY(QA$6,2)=1,ROUND(QA6-INT(QA6),5)&lt;=ROUND(1/24*8,5)),WEEKNUM(QA$6+0.000001,21),"")</f>
        <v/>
      </c>
      <c r="QB4" s="25" t="str">
        <f t="shared" ca="1" si="31"/>
        <v/>
      </c>
      <c r="QC4" s="25" t="str">
        <f t="shared" ca="1" si="31"/>
        <v/>
      </c>
      <c r="QD4" s="25" t="str">
        <f t="shared" ca="1" si="31"/>
        <v/>
      </c>
      <c r="QE4" s="25" t="str">
        <f t="shared" ca="1" si="31"/>
        <v/>
      </c>
      <c r="QF4" s="25" t="str">
        <f t="shared" ca="1" si="31"/>
        <v/>
      </c>
      <c r="QG4" s="25" t="str">
        <f t="shared" ca="1" si="31"/>
        <v/>
      </c>
      <c r="QH4" s="25" t="str">
        <f t="shared" ca="1" si="31"/>
        <v/>
      </c>
      <c r="QI4" s="25" t="str">
        <f t="shared" ca="1" si="31"/>
        <v/>
      </c>
      <c r="QJ4" s="25" t="str">
        <f t="shared" ca="1" si="31"/>
        <v/>
      </c>
      <c r="QK4" s="25" t="str">
        <f t="shared" ca="1" si="31"/>
        <v/>
      </c>
      <c r="QL4" s="25" t="str">
        <f t="shared" ca="1" si="31"/>
        <v/>
      </c>
      <c r="QM4" s="25" t="str">
        <f t="shared" ca="1" si="31"/>
        <v/>
      </c>
      <c r="QN4" s="25" t="str">
        <f t="shared" ca="1" si="31"/>
        <v/>
      </c>
      <c r="QO4" s="25" t="str">
        <f t="shared" ca="1" si="31"/>
        <v/>
      </c>
      <c r="QP4" s="25" t="str">
        <f t="shared" ca="1" si="31"/>
        <v/>
      </c>
      <c r="QQ4" s="25" t="str">
        <f t="shared" ca="1" si="31"/>
        <v/>
      </c>
      <c r="QR4" s="25" t="str">
        <f t="shared" ca="1" si="31"/>
        <v/>
      </c>
      <c r="QS4" s="25" t="str">
        <f t="shared" ca="1" si="31"/>
        <v/>
      </c>
      <c r="QT4" s="25" t="str">
        <f t="shared" ca="1" si="31"/>
        <v/>
      </c>
      <c r="QU4" s="25" t="str">
        <f t="shared" ca="1" si="31"/>
        <v/>
      </c>
      <c r="QV4" s="25" t="str">
        <f t="shared" ca="1" si="31"/>
        <v/>
      </c>
      <c r="QW4" s="25" t="str">
        <f t="shared" ca="1" si="31"/>
        <v/>
      </c>
      <c r="QX4" s="25" t="str">
        <f t="shared" ca="1" si="31"/>
        <v/>
      </c>
      <c r="QY4" s="25" t="str">
        <f t="shared" ca="1" si="31"/>
        <v/>
      </c>
      <c r="QZ4" s="25" t="str">
        <f t="shared" ca="1" si="31"/>
        <v/>
      </c>
      <c r="RA4" s="25" t="str">
        <f t="shared" ca="1" si="31"/>
        <v/>
      </c>
      <c r="RB4" s="25" t="str">
        <f t="shared" ca="1" si="31"/>
        <v/>
      </c>
      <c r="RC4" s="25" t="str">
        <f t="shared" ca="1" si="31"/>
        <v/>
      </c>
      <c r="RD4" s="25" t="str">
        <f t="shared" ca="1" si="31"/>
        <v/>
      </c>
      <c r="RE4" s="25" t="str">
        <f t="shared" ca="1" si="31"/>
        <v/>
      </c>
      <c r="RF4" s="25" t="str">
        <f t="shared" ca="1" si="31"/>
        <v/>
      </c>
      <c r="RG4" s="25" t="str">
        <f t="shared" ca="1" si="31"/>
        <v/>
      </c>
      <c r="RH4" s="25" t="str">
        <f t="shared" ca="1" si="31"/>
        <v/>
      </c>
      <c r="RI4" s="25" t="str">
        <f t="shared" ca="1" si="31"/>
        <v/>
      </c>
      <c r="RJ4" s="25" t="str">
        <f t="shared" ca="1" si="31"/>
        <v/>
      </c>
      <c r="RK4" s="25" t="str">
        <f t="shared" ca="1" si="31"/>
        <v/>
      </c>
      <c r="RL4" s="25" t="str">
        <f t="shared" ca="1" si="31"/>
        <v/>
      </c>
      <c r="RM4" s="25" t="str">
        <f t="shared" ca="1" si="31"/>
        <v/>
      </c>
      <c r="RN4" s="25" t="str">
        <f t="shared" ca="1" si="31"/>
        <v/>
      </c>
      <c r="RO4" s="25" t="str">
        <f t="shared" ca="1" si="31"/>
        <v/>
      </c>
      <c r="RP4" s="25" t="str">
        <f t="shared" ca="1" si="31"/>
        <v/>
      </c>
      <c r="RQ4" s="25" t="str">
        <f t="shared" ca="1" si="31"/>
        <v/>
      </c>
      <c r="RR4" s="25" t="str">
        <f t="shared" ca="1" si="31"/>
        <v/>
      </c>
      <c r="RS4" s="25" t="str">
        <f t="shared" ca="1" si="31"/>
        <v/>
      </c>
      <c r="RT4" s="25" t="str">
        <f t="shared" ca="1" si="31"/>
        <v/>
      </c>
      <c r="RU4" s="25" t="str">
        <f t="shared" ca="1" si="31"/>
        <v/>
      </c>
      <c r="RV4" s="25" t="str">
        <f t="shared" ca="1" si="31"/>
        <v/>
      </c>
      <c r="RW4" s="25" t="str">
        <f t="shared" ca="1" si="31"/>
        <v/>
      </c>
      <c r="RX4" s="25" t="str">
        <f t="shared" ca="1" si="31"/>
        <v/>
      </c>
      <c r="RY4" s="25" t="str">
        <f t="shared" ca="1" si="31"/>
        <v/>
      </c>
      <c r="RZ4" s="25" t="str">
        <f t="shared" ca="1" si="31"/>
        <v/>
      </c>
      <c r="SA4" s="25" t="str">
        <f t="shared" ca="1" si="31"/>
        <v/>
      </c>
      <c r="SB4" s="25" t="str">
        <f t="shared" ca="1" si="31"/>
        <v/>
      </c>
      <c r="SC4" s="25" t="str">
        <f t="shared" ca="1" si="31"/>
        <v/>
      </c>
      <c r="SD4" s="25" t="str">
        <f t="shared" ca="1" si="31"/>
        <v/>
      </c>
      <c r="SE4" s="25" t="str">
        <f t="shared" ca="1" si="31"/>
        <v/>
      </c>
      <c r="SF4" s="25" t="str">
        <f t="shared" ca="1" si="31"/>
        <v/>
      </c>
      <c r="SG4" s="83"/>
    </row>
    <row r="5" spans="1:501" ht="12" customHeight="1" x14ac:dyDescent="0.25">
      <c r="H5" s="25">
        <f t="shared" ref="H5:BS5" ca="1" si="32">IF(ISEVEN(WEEKNUM(H$6,21)),1,0)</f>
        <v>1</v>
      </c>
      <c r="I5" s="25">
        <f t="shared" ca="1" si="32"/>
        <v>1</v>
      </c>
      <c r="J5" s="25">
        <f t="shared" ca="1" si="32"/>
        <v>1</v>
      </c>
      <c r="K5" s="25">
        <f t="shared" ca="1" si="32"/>
        <v>1</v>
      </c>
      <c r="L5" s="25">
        <f t="shared" ca="1" si="32"/>
        <v>1</v>
      </c>
      <c r="M5" s="25">
        <f t="shared" ca="1" si="32"/>
        <v>1</v>
      </c>
      <c r="N5" s="25">
        <f t="shared" ca="1" si="32"/>
        <v>1</v>
      </c>
      <c r="O5" s="25">
        <f t="shared" ca="1" si="32"/>
        <v>1</v>
      </c>
      <c r="P5" s="25">
        <f t="shared" ca="1" si="32"/>
        <v>1</v>
      </c>
      <c r="Q5" s="25">
        <f t="shared" ca="1" si="32"/>
        <v>1</v>
      </c>
      <c r="R5" s="25">
        <f t="shared" ca="1" si="32"/>
        <v>1</v>
      </c>
      <c r="S5" s="25">
        <f t="shared" ca="1" si="32"/>
        <v>1</v>
      </c>
      <c r="T5" s="25">
        <f t="shared" ca="1" si="32"/>
        <v>1</v>
      </c>
      <c r="U5" s="25">
        <f t="shared" ca="1" si="32"/>
        <v>1</v>
      </c>
      <c r="V5" s="25">
        <f t="shared" ca="1" si="32"/>
        <v>1</v>
      </c>
      <c r="W5" s="25">
        <f t="shared" ca="1" si="32"/>
        <v>1</v>
      </c>
      <c r="X5" s="25">
        <f t="shared" ca="1" si="32"/>
        <v>1</v>
      </c>
      <c r="Y5" s="25">
        <f t="shared" ca="1" si="32"/>
        <v>1</v>
      </c>
      <c r="Z5" s="25">
        <f t="shared" ca="1" si="32"/>
        <v>1</v>
      </c>
      <c r="AA5" s="25">
        <f t="shared" ca="1" si="32"/>
        <v>1</v>
      </c>
      <c r="AB5" s="25">
        <f t="shared" ca="1" si="32"/>
        <v>1</v>
      </c>
      <c r="AC5" s="25">
        <f t="shared" ca="1" si="32"/>
        <v>1</v>
      </c>
      <c r="AD5" s="25">
        <f t="shared" ca="1" si="32"/>
        <v>1</v>
      </c>
      <c r="AE5" s="25">
        <f t="shared" ca="1" si="32"/>
        <v>1</v>
      </c>
      <c r="AF5" s="25">
        <f t="shared" ca="1" si="32"/>
        <v>1</v>
      </c>
      <c r="AG5" s="25">
        <f t="shared" ca="1" si="32"/>
        <v>1</v>
      </c>
      <c r="AH5" s="25">
        <f t="shared" ca="1" si="32"/>
        <v>1</v>
      </c>
      <c r="AI5" s="25">
        <f t="shared" ca="1" si="32"/>
        <v>1</v>
      </c>
      <c r="AJ5" s="25">
        <f t="shared" ca="1" si="32"/>
        <v>1</v>
      </c>
      <c r="AK5" s="25">
        <f t="shared" ca="1" si="32"/>
        <v>1</v>
      </c>
      <c r="AL5" s="25">
        <f t="shared" ca="1" si="32"/>
        <v>1</v>
      </c>
      <c r="AM5" s="25">
        <f t="shared" ca="1" si="32"/>
        <v>1</v>
      </c>
      <c r="AN5" s="25">
        <f t="shared" ca="1" si="32"/>
        <v>1</v>
      </c>
      <c r="AO5" s="25">
        <f t="shared" ca="1" si="32"/>
        <v>1</v>
      </c>
      <c r="AP5" s="25">
        <f t="shared" ca="1" si="32"/>
        <v>1</v>
      </c>
      <c r="AQ5" s="25">
        <f t="shared" ca="1" si="32"/>
        <v>1</v>
      </c>
      <c r="AR5" s="25">
        <f t="shared" ca="1" si="32"/>
        <v>1</v>
      </c>
      <c r="AS5" s="25">
        <f t="shared" ca="1" si="32"/>
        <v>1</v>
      </c>
      <c r="AT5" s="25">
        <f t="shared" ca="1" si="32"/>
        <v>1</v>
      </c>
      <c r="AU5" s="25">
        <f t="shared" ca="1" si="32"/>
        <v>1</v>
      </c>
      <c r="AV5" s="25">
        <f t="shared" ca="1" si="32"/>
        <v>1</v>
      </c>
      <c r="AW5" s="25">
        <f t="shared" ca="1" si="32"/>
        <v>1</v>
      </c>
      <c r="AX5" s="25">
        <f t="shared" ca="1" si="32"/>
        <v>1</v>
      </c>
      <c r="AY5" s="25">
        <f t="shared" ca="1" si="32"/>
        <v>1</v>
      </c>
      <c r="AZ5" s="25">
        <f t="shared" ca="1" si="32"/>
        <v>1</v>
      </c>
      <c r="BA5" s="25">
        <f t="shared" ca="1" si="32"/>
        <v>1</v>
      </c>
      <c r="BB5" s="25">
        <f t="shared" ca="1" si="32"/>
        <v>1</v>
      </c>
      <c r="BC5" s="25">
        <f t="shared" ca="1" si="32"/>
        <v>1</v>
      </c>
      <c r="BD5" s="25">
        <f t="shared" ca="1" si="32"/>
        <v>1</v>
      </c>
      <c r="BE5" s="25">
        <f t="shared" ca="1" si="32"/>
        <v>1</v>
      </c>
      <c r="BF5" s="25">
        <f t="shared" ca="1" si="32"/>
        <v>1</v>
      </c>
      <c r="BG5" s="25">
        <f t="shared" ca="1" si="32"/>
        <v>1</v>
      </c>
      <c r="BH5" s="25">
        <f t="shared" ca="1" si="32"/>
        <v>1</v>
      </c>
      <c r="BI5" s="25">
        <f t="shared" ca="1" si="32"/>
        <v>1</v>
      </c>
      <c r="BJ5" s="25">
        <f t="shared" ca="1" si="32"/>
        <v>1</v>
      </c>
      <c r="BK5" s="25">
        <f t="shared" ca="1" si="32"/>
        <v>1</v>
      </c>
      <c r="BL5" s="25">
        <f t="shared" ca="1" si="32"/>
        <v>1</v>
      </c>
      <c r="BM5" s="25">
        <f t="shared" ca="1" si="32"/>
        <v>1</v>
      </c>
      <c r="BN5" s="25">
        <f t="shared" ca="1" si="32"/>
        <v>1</v>
      </c>
      <c r="BO5" s="25">
        <f t="shared" ca="1" si="32"/>
        <v>1</v>
      </c>
      <c r="BP5" s="25">
        <f t="shared" ca="1" si="32"/>
        <v>1</v>
      </c>
      <c r="BQ5" s="25">
        <f t="shared" ca="1" si="32"/>
        <v>1</v>
      </c>
      <c r="BR5" s="25">
        <f t="shared" ca="1" si="32"/>
        <v>1</v>
      </c>
      <c r="BS5" s="25">
        <f t="shared" ca="1" si="32"/>
        <v>1</v>
      </c>
      <c r="BT5" s="25">
        <f t="shared" ref="BT5:EE5" ca="1" si="33">IF(ISEVEN(WEEKNUM(BT$6,21)),1,0)</f>
        <v>1</v>
      </c>
      <c r="BU5" s="25">
        <f t="shared" ca="1" si="33"/>
        <v>1</v>
      </c>
      <c r="BV5" s="25">
        <f t="shared" ca="1" si="33"/>
        <v>1</v>
      </c>
      <c r="BW5" s="25">
        <f t="shared" ca="1" si="33"/>
        <v>1</v>
      </c>
      <c r="BX5" s="25">
        <f t="shared" ca="1" si="33"/>
        <v>1</v>
      </c>
      <c r="BY5" s="25">
        <f t="shared" ca="1" si="33"/>
        <v>1</v>
      </c>
      <c r="BZ5" s="25">
        <f t="shared" ca="1" si="33"/>
        <v>1</v>
      </c>
      <c r="CA5" s="25">
        <f t="shared" ca="1" si="33"/>
        <v>1</v>
      </c>
      <c r="CB5" s="25">
        <f t="shared" ca="1" si="33"/>
        <v>1</v>
      </c>
      <c r="CC5" s="25">
        <f t="shared" ca="1" si="33"/>
        <v>1</v>
      </c>
      <c r="CD5" s="25">
        <f t="shared" ca="1" si="33"/>
        <v>1</v>
      </c>
      <c r="CE5" s="25">
        <f t="shared" ca="1" si="33"/>
        <v>1</v>
      </c>
      <c r="CF5" s="25">
        <f t="shared" ca="1" si="33"/>
        <v>1</v>
      </c>
      <c r="CG5" s="25">
        <f t="shared" ca="1" si="33"/>
        <v>1</v>
      </c>
      <c r="CH5" s="25">
        <f t="shared" ca="1" si="33"/>
        <v>0</v>
      </c>
      <c r="CI5" s="25">
        <f t="shared" ca="1" si="33"/>
        <v>0</v>
      </c>
      <c r="CJ5" s="25">
        <f t="shared" ca="1" si="33"/>
        <v>0</v>
      </c>
      <c r="CK5" s="25">
        <f t="shared" ca="1" si="33"/>
        <v>0</v>
      </c>
      <c r="CL5" s="25">
        <f t="shared" ca="1" si="33"/>
        <v>0</v>
      </c>
      <c r="CM5" s="25">
        <f t="shared" ca="1" si="33"/>
        <v>0</v>
      </c>
      <c r="CN5" s="25">
        <f t="shared" ca="1" si="33"/>
        <v>0</v>
      </c>
      <c r="CO5" s="25">
        <f t="shared" ca="1" si="33"/>
        <v>0</v>
      </c>
      <c r="CP5" s="25">
        <f t="shared" ca="1" si="33"/>
        <v>0</v>
      </c>
      <c r="CQ5" s="25">
        <f t="shared" ca="1" si="33"/>
        <v>0</v>
      </c>
      <c r="CR5" s="25">
        <f t="shared" ca="1" si="33"/>
        <v>0</v>
      </c>
      <c r="CS5" s="25">
        <f t="shared" ca="1" si="33"/>
        <v>0</v>
      </c>
      <c r="CT5" s="25">
        <f t="shared" ca="1" si="33"/>
        <v>0</v>
      </c>
      <c r="CU5" s="25">
        <f t="shared" ca="1" si="33"/>
        <v>0</v>
      </c>
      <c r="CV5" s="25">
        <f t="shared" ca="1" si="33"/>
        <v>0</v>
      </c>
      <c r="CW5" s="25">
        <f t="shared" ca="1" si="33"/>
        <v>0</v>
      </c>
      <c r="CX5" s="25">
        <f t="shared" ca="1" si="33"/>
        <v>0</v>
      </c>
      <c r="CY5" s="25">
        <f t="shared" ca="1" si="33"/>
        <v>0</v>
      </c>
      <c r="CZ5" s="25">
        <f t="shared" ca="1" si="33"/>
        <v>0</v>
      </c>
      <c r="DA5" s="25">
        <f t="shared" ca="1" si="33"/>
        <v>0</v>
      </c>
      <c r="DB5" s="25">
        <f t="shared" ca="1" si="33"/>
        <v>0</v>
      </c>
      <c r="DC5" s="25">
        <f t="shared" ca="1" si="33"/>
        <v>0</v>
      </c>
      <c r="DD5" s="25">
        <f t="shared" ca="1" si="33"/>
        <v>0</v>
      </c>
      <c r="DE5" s="25">
        <f t="shared" ca="1" si="33"/>
        <v>0</v>
      </c>
      <c r="DF5" s="25">
        <f t="shared" ca="1" si="33"/>
        <v>0</v>
      </c>
      <c r="DG5" s="25">
        <f t="shared" ca="1" si="33"/>
        <v>0</v>
      </c>
      <c r="DH5" s="25">
        <f t="shared" ca="1" si="33"/>
        <v>0</v>
      </c>
      <c r="DI5" s="25">
        <f t="shared" ca="1" si="33"/>
        <v>0</v>
      </c>
      <c r="DJ5" s="25">
        <f t="shared" ca="1" si="33"/>
        <v>0</v>
      </c>
      <c r="DK5" s="25">
        <f t="shared" ca="1" si="33"/>
        <v>0</v>
      </c>
      <c r="DL5" s="25">
        <f t="shared" ca="1" si="33"/>
        <v>0</v>
      </c>
      <c r="DM5" s="25">
        <f t="shared" ca="1" si="33"/>
        <v>0</v>
      </c>
      <c r="DN5" s="25">
        <f t="shared" ca="1" si="33"/>
        <v>0</v>
      </c>
      <c r="DO5" s="25">
        <f t="shared" ca="1" si="33"/>
        <v>0</v>
      </c>
      <c r="DP5" s="25">
        <f t="shared" ca="1" si="33"/>
        <v>0</v>
      </c>
      <c r="DQ5" s="25">
        <f t="shared" ca="1" si="33"/>
        <v>0</v>
      </c>
      <c r="DR5" s="25">
        <f t="shared" ca="1" si="33"/>
        <v>0</v>
      </c>
      <c r="DS5" s="25">
        <f t="shared" ca="1" si="33"/>
        <v>0</v>
      </c>
      <c r="DT5" s="25">
        <f t="shared" ca="1" si="33"/>
        <v>0</v>
      </c>
      <c r="DU5" s="25">
        <f t="shared" ca="1" si="33"/>
        <v>0</v>
      </c>
      <c r="DV5" s="25">
        <f t="shared" ca="1" si="33"/>
        <v>0</v>
      </c>
      <c r="DW5" s="25">
        <f t="shared" ca="1" si="33"/>
        <v>0</v>
      </c>
      <c r="DX5" s="25">
        <f t="shared" ca="1" si="33"/>
        <v>0</v>
      </c>
      <c r="DY5" s="25">
        <f t="shared" ca="1" si="33"/>
        <v>0</v>
      </c>
      <c r="DZ5" s="25">
        <f t="shared" ca="1" si="33"/>
        <v>0</v>
      </c>
      <c r="EA5" s="25">
        <f t="shared" ca="1" si="33"/>
        <v>0</v>
      </c>
      <c r="EB5" s="25">
        <f t="shared" ca="1" si="33"/>
        <v>0</v>
      </c>
      <c r="EC5" s="25">
        <f t="shared" ca="1" si="33"/>
        <v>0</v>
      </c>
      <c r="ED5" s="25">
        <f t="shared" ca="1" si="33"/>
        <v>0</v>
      </c>
      <c r="EE5" s="25">
        <f t="shared" ca="1" si="33"/>
        <v>0</v>
      </c>
      <c r="EF5" s="25">
        <f t="shared" ref="EF5:GQ5" ca="1" si="34">IF(ISEVEN(WEEKNUM(EF$6,21)),1,0)</f>
        <v>0</v>
      </c>
      <c r="EG5" s="25">
        <f t="shared" ca="1" si="34"/>
        <v>0</v>
      </c>
      <c r="EH5" s="25">
        <f t="shared" ca="1" si="34"/>
        <v>0</v>
      </c>
      <c r="EI5" s="25">
        <f t="shared" ca="1" si="34"/>
        <v>0</v>
      </c>
      <c r="EJ5" s="25">
        <f t="shared" ca="1" si="34"/>
        <v>0</v>
      </c>
      <c r="EK5" s="25">
        <f t="shared" ca="1" si="34"/>
        <v>0</v>
      </c>
      <c r="EL5" s="25">
        <f t="shared" ca="1" si="34"/>
        <v>0</v>
      </c>
      <c r="EM5" s="25">
        <f t="shared" ca="1" si="34"/>
        <v>0</v>
      </c>
      <c r="EN5" s="25">
        <f t="shared" ca="1" si="34"/>
        <v>0</v>
      </c>
      <c r="EO5" s="25">
        <f t="shared" ca="1" si="34"/>
        <v>0</v>
      </c>
      <c r="EP5" s="25">
        <f t="shared" ca="1" si="34"/>
        <v>0</v>
      </c>
      <c r="EQ5" s="25">
        <f t="shared" ca="1" si="34"/>
        <v>0</v>
      </c>
      <c r="ER5" s="25">
        <f t="shared" ca="1" si="34"/>
        <v>0</v>
      </c>
      <c r="ES5" s="25">
        <f t="shared" ca="1" si="34"/>
        <v>0</v>
      </c>
      <c r="ET5" s="25">
        <f t="shared" ca="1" si="34"/>
        <v>0</v>
      </c>
      <c r="EU5" s="25">
        <f t="shared" ca="1" si="34"/>
        <v>0</v>
      </c>
      <c r="EV5" s="25">
        <f t="shared" ca="1" si="34"/>
        <v>0</v>
      </c>
      <c r="EW5" s="25">
        <f t="shared" ca="1" si="34"/>
        <v>0</v>
      </c>
      <c r="EX5" s="25">
        <f t="shared" ca="1" si="34"/>
        <v>0</v>
      </c>
      <c r="EY5" s="25">
        <f t="shared" ca="1" si="34"/>
        <v>0</v>
      </c>
      <c r="EZ5" s="25">
        <f t="shared" ca="1" si="34"/>
        <v>1</v>
      </c>
      <c r="FA5" s="25">
        <f t="shared" ca="1" si="34"/>
        <v>1</v>
      </c>
      <c r="FB5" s="25">
        <f t="shared" ca="1" si="34"/>
        <v>1</v>
      </c>
      <c r="FC5" s="25">
        <f t="shared" ca="1" si="34"/>
        <v>1</v>
      </c>
      <c r="FD5" s="25">
        <f t="shared" ca="1" si="34"/>
        <v>1</v>
      </c>
      <c r="FE5" s="25">
        <f t="shared" ca="1" si="34"/>
        <v>1</v>
      </c>
      <c r="FF5" s="25">
        <f t="shared" ca="1" si="34"/>
        <v>1</v>
      </c>
      <c r="FG5" s="25">
        <f t="shared" ca="1" si="34"/>
        <v>1</v>
      </c>
      <c r="FH5" s="25">
        <f t="shared" ca="1" si="34"/>
        <v>1</v>
      </c>
      <c r="FI5" s="25">
        <f t="shared" ca="1" si="34"/>
        <v>1</v>
      </c>
      <c r="FJ5" s="25">
        <f t="shared" ca="1" si="34"/>
        <v>1</v>
      </c>
      <c r="FK5" s="25">
        <f t="shared" ca="1" si="34"/>
        <v>1</v>
      </c>
      <c r="FL5" s="25">
        <f t="shared" ca="1" si="34"/>
        <v>1</v>
      </c>
      <c r="FM5" s="25">
        <f t="shared" ca="1" si="34"/>
        <v>1</v>
      </c>
      <c r="FN5" s="25">
        <f t="shared" ca="1" si="34"/>
        <v>1</v>
      </c>
      <c r="FO5" s="25">
        <f t="shared" ca="1" si="34"/>
        <v>1</v>
      </c>
      <c r="FP5" s="25">
        <f t="shared" ca="1" si="34"/>
        <v>1</v>
      </c>
      <c r="FQ5" s="25">
        <f t="shared" ca="1" si="34"/>
        <v>1</v>
      </c>
      <c r="FR5" s="25">
        <f t="shared" ca="1" si="34"/>
        <v>1</v>
      </c>
      <c r="FS5" s="25">
        <f t="shared" ca="1" si="34"/>
        <v>1</v>
      </c>
      <c r="FT5" s="25">
        <f t="shared" ca="1" si="34"/>
        <v>1</v>
      </c>
      <c r="FU5" s="25">
        <f t="shared" ca="1" si="34"/>
        <v>1</v>
      </c>
      <c r="FV5" s="25">
        <f t="shared" ca="1" si="34"/>
        <v>1</v>
      </c>
      <c r="FW5" s="25">
        <f t="shared" ca="1" si="34"/>
        <v>1</v>
      </c>
      <c r="FX5" s="25">
        <f ca="1">IF(ISEVEN(WEEKNUM(FX$6,21)),1,0)</f>
        <v>1</v>
      </c>
      <c r="FY5" s="25">
        <f t="shared" ca="1" si="34"/>
        <v>1</v>
      </c>
      <c r="FZ5" s="25">
        <f t="shared" ca="1" si="34"/>
        <v>1</v>
      </c>
      <c r="GA5" s="25">
        <f t="shared" ca="1" si="34"/>
        <v>1</v>
      </c>
      <c r="GB5" s="25">
        <f t="shared" ca="1" si="34"/>
        <v>1</v>
      </c>
      <c r="GC5" s="25">
        <f t="shared" ca="1" si="34"/>
        <v>1</v>
      </c>
      <c r="GD5" s="25">
        <f t="shared" ca="1" si="34"/>
        <v>1</v>
      </c>
      <c r="GE5" s="25">
        <f t="shared" ca="1" si="34"/>
        <v>1</v>
      </c>
      <c r="GF5" s="25">
        <f t="shared" ca="1" si="34"/>
        <v>1</v>
      </c>
      <c r="GG5" s="25">
        <f t="shared" ca="1" si="34"/>
        <v>1</v>
      </c>
      <c r="GH5" s="25">
        <f t="shared" ca="1" si="34"/>
        <v>1</v>
      </c>
      <c r="GI5" s="25">
        <f t="shared" ca="1" si="34"/>
        <v>1</v>
      </c>
      <c r="GJ5" s="25">
        <f t="shared" ca="1" si="34"/>
        <v>1</v>
      </c>
      <c r="GK5" s="25">
        <f t="shared" ca="1" si="34"/>
        <v>1</v>
      </c>
      <c r="GL5" s="25">
        <f t="shared" ca="1" si="34"/>
        <v>1</v>
      </c>
      <c r="GM5" s="25">
        <f t="shared" ca="1" si="34"/>
        <v>1</v>
      </c>
      <c r="GN5" s="25">
        <f t="shared" ca="1" si="34"/>
        <v>1</v>
      </c>
      <c r="GO5" s="25">
        <f t="shared" ca="1" si="34"/>
        <v>1</v>
      </c>
      <c r="GP5" s="25">
        <f t="shared" ca="1" si="34"/>
        <v>1</v>
      </c>
      <c r="GQ5" s="25">
        <f t="shared" ca="1" si="34"/>
        <v>1</v>
      </c>
      <c r="GR5" s="25">
        <f t="shared" ref="GR5:JC5" ca="1" si="35">IF(ISEVEN(WEEKNUM(GR$6,21)),1,0)</f>
        <v>1</v>
      </c>
      <c r="GS5" s="25">
        <f t="shared" ca="1" si="35"/>
        <v>1</v>
      </c>
      <c r="GT5" s="25">
        <f t="shared" ca="1" si="35"/>
        <v>1</v>
      </c>
      <c r="GU5" s="25">
        <f t="shared" ca="1" si="35"/>
        <v>1</v>
      </c>
      <c r="GV5" s="25">
        <f t="shared" ca="1" si="35"/>
        <v>1</v>
      </c>
      <c r="GW5" s="25">
        <f t="shared" ca="1" si="35"/>
        <v>1</v>
      </c>
      <c r="GX5" s="25">
        <f t="shared" ca="1" si="35"/>
        <v>1</v>
      </c>
      <c r="GY5" s="25">
        <f t="shared" ca="1" si="35"/>
        <v>1</v>
      </c>
      <c r="GZ5" s="25">
        <f t="shared" ca="1" si="35"/>
        <v>1</v>
      </c>
      <c r="HA5" s="25">
        <f t="shared" ca="1" si="35"/>
        <v>1</v>
      </c>
      <c r="HB5" s="25">
        <f t="shared" ca="1" si="35"/>
        <v>1</v>
      </c>
      <c r="HC5" s="25">
        <f t="shared" ca="1" si="35"/>
        <v>1</v>
      </c>
      <c r="HD5" s="25">
        <f t="shared" ca="1" si="35"/>
        <v>1</v>
      </c>
      <c r="HE5" s="25">
        <f t="shared" ca="1" si="35"/>
        <v>1</v>
      </c>
      <c r="HF5" s="25">
        <f t="shared" ca="1" si="35"/>
        <v>1</v>
      </c>
      <c r="HG5" s="25">
        <f t="shared" ca="1" si="35"/>
        <v>1</v>
      </c>
      <c r="HH5" s="25">
        <f t="shared" ca="1" si="35"/>
        <v>1</v>
      </c>
      <c r="HI5" s="25">
        <f t="shared" ca="1" si="35"/>
        <v>1</v>
      </c>
      <c r="HJ5" s="25">
        <f t="shared" ca="1" si="35"/>
        <v>1</v>
      </c>
      <c r="HK5" s="25">
        <f t="shared" ca="1" si="35"/>
        <v>1</v>
      </c>
      <c r="HL5" s="25">
        <f t="shared" ca="1" si="35"/>
        <v>1</v>
      </c>
      <c r="HM5" s="25">
        <f t="shared" ca="1" si="35"/>
        <v>1</v>
      </c>
      <c r="HN5" s="25">
        <f t="shared" ca="1" si="35"/>
        <v>1</v>
      </c>
      <c r="HO5" s="25">
        <f t="shared" ca="1" si="35"/>
        <v>1</v>
      </c>
      <c r="HP5" s="25">
        <f t="shared" ca="1" si="35"/>
        <v>1</v>
      </c>
      <c r="HQ5" s="25">
        <f t="shared" ca="1" si="35"/>
        <v>1</v>
      </c>
      <c r="HR5" s="25">
        <f t="shared" ca="1" si="35"/>
        <v>0</v>
      </c>
      <c r="HS5" s="25">
        <f t="shared" ca="1" si="35"/>
        <v>0</v>
      </c>
      <c r="HT5" s="25">
        <f t="shared" ca="1" si="35"/>
        <v>0</v>
      </c>
      <c r="HU5" s="25">
        <f t="shared" ca="1" si="35"/>
        <v>0</v>
      </c>
      <c r="HV5" s="25">
        <f t="shared" ca="1" si="35"/>
        <v>0</v>
      </c>
      <c r="HW5" s="25">
        <f t="shared" ca="1" si="35"/>
        <v>0</v>
      </c>
      <c r="HX5" s="25">
        <f t="shared" ca="1" si="35"/>
        <v>0</v>
      </c>
      <c r="HY5" s="25">
        <f t="shared" ca="1" si="35"/>
        <v>0</v>
      </c>
      <c r="HZ5" s="25">
        <f t="shared" ca="1" si="35"/>
        <v>0</v>
      </c>
      <c r="IA5" s="25">
        <f t="shared" ca="1" si="35"/>
        <v>0</v>
      </c>
      <c r="IB5" s="25">
        <f t="shared" ca="1" si="35"/>
        <v>0</v>
      </c>
      <c r="IC5" s="25">
        <f t="shared" ca="1" si="35"/>
        <v>0</v>
      </c>
      <c r="ID5" s="25">
        <f t="shared" ca="1" si="35"/>
        <v>0</v>
      </c>
      <c r="IE5" s="25">
        <f t="shared" ca="1" si="35"/>
        <v>0</v>
      </c>
      <c r="IF5" s="25">
        <f t="shared" ca="1" si="35"/>
        <v>0</v>
      </c>
      <c r="IG5" s="25">
        <f t="shared" ca="1" si="35"/>
        <v>0</v>
      </c>
      <c r="IH5" s="25">
        <f t="shared" ca="1" si="35"/>
        <v>0</v>
      </c>
      <c r="II5" s="25">
        <f t="shared" ca="1" si="35"/>
        <v>0</v>
      </c>
      <c r="IJ5" s="25">
        <f t="shared" ca="1" si="35"/>
        <v>0</v>
      </c>
      <c r="IK5" s="25">
        <f t="shared" ca="1" si="35"/>
        <v>0</v>
      </c>
      <c r="IL5" s="25">
        <f t="shared" ca="1" si="35"/>
        <v>0</v>
      </c>
      <c r="IM5" s="25">
        <f t="shared" ca="1" si="35"/>
        <v>0</v>
      </c>
      <c r="IN5" s="25">
        <f t="shared" ca="1" si="35"/>
        <v>0</v>
      </c>
      <c r="IO5" s="25">
        <f t="shared" ca="1" si="35"/>
        <v>0</v>
      </c>
      <c r="IP5" s="25">
        <f t="shared" ca="1" si="35"/>
        <v>0</v>
      </c>
      <c r="IQ5" s="25">
        <f t="shared" ca="1" si="35"/>
        <v>0</v>
      </c>
      <c r="IR5" s="25">
        <f t="shared" ca="1" si="35"/>
        <v>0</v>
      </c>
      <c r="IS5" s="25">
        <f t="shared" ca="1" si="35"/>
        <v>0</v>
      </c>
      <c r="IT5" s="25">
        <f t="shared" ca="1" si="35"/>
        <v>0</v>
      </c>
      <c r="IU5" s="25">
        <f t="shared" ca="1" si="35"/>
        <v>0</v>
      </c>
      <c r="IV5" s="25">
        <f t="shared" ca="1" si="35"/>
        <v>0</v>
      </c>
      <c r="IW5" s="25">
        <f t="shared" ca="1" si="35"/>
        <v>0</v>
      </c>
      <c r="IX5" s="25">
        <f t="shared" ca="1" si="35"/>
        <v>0</v>
      </c>
      <c r="IY5" s="25">
        <f t="shared" ca="1" si="35"/>
        <v>0</v>
      </c>
      <c r="IZ5" s="25">
        <f t="shared" ca="1" si="35"/>
        <v>0</v>
      </c>
      <c r="JA5" s="25">
        <f t="shared" ca="1" si="35"/>
        <v>0</v>
      </c>
      <c r="JB5" s="25">
        <f t="shared" ca="1" si="35"/>
        <v>0</v>
      </c>
      <c r="JC5" s="25">
        <f t="shared" ca="1" si="35"/>
        <v>0</v>
      </c>
      <c r="JD5" s="25">
        <f t="shared" ref="JD5:LO5" ca="1" si="36">IF(ISEVEN(WEEKNUM(JD$6,21)),1,0)</f>
        <v>0</v>
      </c>
      <c r="JE5" s="25">
        <f t="shared" ca="1" si="36"/>
        <v>0</v>
      </c>
      <c r="JF5" s="25">
        <f t="shared" ca="1" si="36"/>
        <v>0</v>
      </c>
      <c r="JG5" s="25">
        <f t="shared" ca="1" si="36"/>
        <v>0</v>
      </c>
      <c r="JH5" s="25">
        <f t="shared" ca="1" si="36"/>
        <v>0</v>
      </c>
      <c r="JI5" s="25">
        <f t="shared" ca="1" si="36"/>
        <v>0</v>
      </c>
      <c r="JJ5" s="25">
        <f t="shared" ca="1" si="36"/>
        <v>0</v>
      </c>
      <c r="JK5" s="25">
        <f t="shared" ca="1" si="36"/>
        <v>0</v>
      </c>
      <c r="JL5" s="25">
        <f t="shared" ca="1" si="36"/>
        <v>0</v>
      </c>
      <c r="JM5" s="25">
        <f t="shared" ca="1" si="36"/>
        <v>0</v>
      </c>
      <c r="JN5" s="25">
        <f t="shared" ca="1" si="36"/>
        <v>0</v>
      </c>
      <c r="JO5" s="25">
        <f t="shared" ca="1" si="36"/>
        <v>0</v>
      </c>
      <c r="JP5" s="25">
        <f t="shared" ca="1" si="36"/>
        <v>0</v>
      </c>
      <c r="JQ5" s="25">
        <f t="shared" ca="1" si="36"/>
        <v>0</v>
      </c>
      <c r="JR5" s="25">
        <f t="shared" ca="1" si="36"/>
        <v>0</v>
      </c>
      <c r="JS5" s="25">
        <f t="shared" ca="1" si="36"/>
        <v>0</v>
      </c>
      <c r="JT5" s="25">
        <f t="shared" ca="1" si="36"/>
        <v>0</v>
      </c>
      <c r="JU5" s="25">
        <f t="shared" ca="1" si="36"/>
        <v>0</v>
      </c>
      <c r="JV5" s="25">
        <f t="shared" ca="1" si="36"/>
        <v>0</v>
      </c>
      <c r="JW5" s="25">
        <f t="shared" ca="1" si="36"/>
        <v>0</v>
      </c>
      <c r="JX5" s="25">
        <f t="shared" ca="1" si="36"/>
        <v>0</v>
      </c>
      <c r="JY5" s="25">
        <f t="shared" ca="1" si="36"/>
        <v>0</v>
      </c>
      <c r="JZ5" s="25">
        <f t="shared" ca="1" si="36"/>
        <v>0</v>
      </c>
      <c r="KA5" s="25">
        <f t="shared" ca="1" si="36"/>
        <v>0</v>
      </c>
      <c r="KB5" s="25">
        <f t="shared" ca="1" si="36"/>
        <v>0</v>
      </c>
      <c r="KC5" s="25">
        <f t="shared" ca="1" si="36"/>
        <v>0</v>
      </c>
      <c r="KD5" s="25">
        <f t="shared" ca="1" si="36"/>
        <v>0</v>
      </c>
      <c r="KE5" s="25">
        <f t="shared" ca="1" si="36"/>
        <v>0</v>
      </c>
      <c r="KF5" s="25">
        <f t="shared" ca="1" si="36"/>
        <v>0</v>
      </c>
      <c r="KG5" s="25">
        <f t="shared" ca="1" si="36"/>
        <v>0</v>
      </c>
      <c r="KH5" s="25">
        <f t="shared" ca="1" si="36"/>
        <v>0</v>
      </c>
      <c r="KI5" s="25">
        <f t="shared" ca="1" si="36"/>
        <v>0</v>
      </c>
      <c r="KJ5" s="25">
        <f t="shared" ca="1" si="36"/>
        <v>1</v>
      </c>
      <c r="KK5" s="25">
        <f t="shared" ca="1" si="36"/>
        <v>1</v>
      </c>
      <c r="KL5" s="25">
        <f t="shared" ca="1" si="36"/>
        <v>1</v>
      </c>
      <c r="KM5" s="25">
        <f t="shared" ca="1" si="36"/>
        <v>1</v>
      </c>
      <c r="KN5" s="25">
        <f t="shared" ca="1" si="36"/>
        <v>1</v>
      </c>
      <c r="KO5" s="25">
        <f t="shared" ca="1" si="36"/>
        <v>1</v>
      </c>
      <c r="KP5" s="25">
        <f t="shared" ca="1" si="36"/>
        <v>1</v>
      </c>
      <c r="KQ5" s="25">
        <f t="shared" ca="1" si="36"/>
        <v>1</v>
      </c>
      <c r="KR5" s="25">
        <f t="shared" ca="1" si="36"/>
        <v>1</v>
      </c>
      <c r="KS5" s="25">
        <f t="shared" ca="1" si="36"/>
        <v>1</v>
      </c>
      <c r="KT5" s="25">
        <f t="shared" ca="1" si="36"/>
        <v>1</v>
      </c>
      <c r="KU5" s="25">
        <f t="shared" ca="1" si="36"/>
        <v>1</v>
      </c>
      <c r="KV5" s="25">
        <f t="shared" ca="1" si="36"/>
        <v>1</v>
      </c>
      <c r="KW5" s="25">
        <f t="shared" ca="1" si="36"/>
        <v>1</v>
      </c>
      <c r="KX5" s="25">
        <f t="shared" ca="1" si="36"/>
        <v>1</v>
      </c>
      <c r="KY5" s="25">
        <f t="shared" ca="1" si="36"/>
        <v>1</v>
      </c>
      <c r="KZ5" s="25">
        <f t="shared" ca="1" si="36"/>
        <v>1</v>
      </c>
      <c r="LA5" s="25">
        <f t="shared" ca="1" si="36"/>
        <v>1</v>
      </c>
      <c r="LB5" s="25">
        <f t="shared" ca="1" si="36"/>
        <v>1</v>
      </c>
      <c r="LC5" s="25">
        <f t="shared" ca="1" si="36"/>
        <v>1</v>
      </c>
      <c r="LD5" s="25">
        <f t="shared" ca="1" si="36"/>
        <v>1</v>
      </c>
      <c r="LE5" s="25">
        <f t="shared" ca="1" si="36"/>
        <v>1</v>
      </c>
      <c r="LF5" s="25">
        <f t="shared" ca="1" si="36"/>
        <v>1</v>
      </c>
      <c r="LG5" s="25">
        <f t="shared" ca="1" si="36"/>
        <v>1</v>
      </c>
      <c r="LH5" s="25">
        <f t="shared" ca="1" si="36"/>
        <v>1</v>
      </c>
      <c r="LI5" s="25">
        <f t="shared" ca="1" si="36"/>
        <v>1</v>
      </c>
      <c r="LJ5" s="25">
        <f t="shared" ca="1" si="36"/>
        <v>1</v>
      </c>
      <c r="LK5" s="25">
        <f t="shared" ca="1" si="36"/>
        <v>1</v>
      </c>
      <c r="LL5" s="25">
        <f t="shared" ca="1" si="36"/>
        <v>1</v>
      </c>
      <c r="LM5" s="25">
        <f t="shared" ca="1" si="36"/>
        <v>1</v>
      </c>
      <c r="LN5" s="25">
        <f t="shared" ca="1" si="36"/>
        <v>1</v>
      </c>
      <c r="LO5" s="25">
        <f t="shared" ca="1" si="36"/>
        <v>1</v>
      </c>
      <c r="LP5" s="25">
        <f t="shared" ref="LP5:OA5" ca="1" si="37">IF(ISEVEN(WEEKNUM(LP$6,21)),1,0)</f>
        <v>1</v>
      </c>
      <c r="LQ5" s="25">
        <f t="shared" ca="1" si="37"/>
        <v>1</v>
      </c>
      <c r="LR5" s="25">
        <f t="shared" ca="1" si="37"/>
        <v>1</v>
      </c>
      <c r="LS5" s="25">
        <f t="shared" ca="1" si="37"/>
        <v>1</v>
      </c>
      <c r="LT5" s="25">
        <f t="shared" ca="1" si="37"/>
        <v>1</v>
      </c>
      <c r="LU5" s="25">
        <f t="shared" ca="1" si="37"/>
        <v>1</v>
      </c>
      <c r="LV5" s="25">
        <f t="shared" ca="1" si="37"/>
        <v>1</v>
      </c>
      <c r="LW5" s="25">
        <f t="shared" ca="1" si="37"/>
        <v>1</v>
      </c>
      <c r="LX5" s="25">
        <f t="shared" ca="1" si="37"/>
        <v>1</v>
      </c>
      <c r="LY5" s="25">
        <f t="shared" ca="1" si="37"/>
        <v>1</v>
      </c>
      <c r="LZ5" s="25">
        <f t="shared" ca="1" si="37"/>
        <v>1</v>
      </c>
      <c r="MA5" s="25">
        <f t="shared" ca="1" si="37"/>
        <v>1</v>
      </c>
      <c r="MB5" s="25">
        <f t="shared" ca="1" si="37"/>
        <v>1</v>
      </c>
      <c r="MC5" s="25">
        <f t="shared" ca="1" si="37"/>
        <v>1</v>
      </c>
      <c r="MD5" s="25">
        <f t="shared" ca="1" si="37"/>
        <v>1</v>
      </c>
      <c r="ME5" s="25">
        <f t="shared" ca="1" si="37"/>
        <v>1</v>
      </c>
      <c r="MF5" s="25">
        <f t="shared" ca="1" si="37"/>
        <v>1</v>
      </c>
      <c r="MG5" s="25">
        <f t="shared" ca="1" si="37"/>
        <v>1</v>
      </c>
      <c r="MH5" s="25">
        <f t="shared" ca="1" si="37"/>
        <v>1</v>
      </c>
      <c r="MI5" s="25">
        <f t="shared" ca="1" si="37"/>
        <v>1</v>
      </c>
      <c r="MJ5" s="25">
        <f t="shared" ca="1" si="37"/>
        <v>1</v>
      </c>
      <c r="MK5" s="25">
        <f t="shared" ca="1" si="37"/>
        <v>1</v>
      </c>
      <c r="ML5" s="25">
        <f t="shared" ca="1" si="37"/>
        <v>1</v>
      </c>
      <c r="MM5" s="25">
        <f t="shared" ca="1" si="37"/>
        <v>1</v>
      </c>
      <c r="MN5" s="25">
        <f t="shared" ca="1" si="37"/>
        <v>1</v>
      </c>
      <c r="MO5" s="25">
        <f t="shared" ca="1" si="37"/>
        <v>1</v>
      </c>
      <c r="MP5" s="25">
        <f t="shared" ca="1" si="37"/>
        <v>1</v>
      </c>
      <c r="MQ5" s="25">
        <f t="shared" ca="1" si="37"/>
        <v>1</v>
      </c>
      <c r="MR5" s="25">
        <f t="shared" ca="1" si="37"/>
        <v>1</v>
      </c>
      <c r="MS5" s="25">
        <f t="shared" ca="1" si="37"/>
        <v>1</v>
      </c>
      <c r="MT5" s="25">
        <f t="shared" ca="1" si="37"/>
        <v>1</v>
      </c>
      <c r="MU5" s="25">
        <f t="shared" ca="1" si="37"/>
        <v>1</v>
      </c>
      <c r="MV5" s="25">
        <f t="shared" ca="1" si="37"/>
        <v>1</v>
      </c>
      <c r="MW5" s="25">
        <f t="shared" ca="1" si="37"/>
        <v>1</v>
      </c>
      <c r="MX5" s="25">
        <f t="shared" ca="1" si="37"/>
        <v>1</v>
      </c>
      <c r="MY5" s="25">
        <f t="shared" ca="1" si="37"/>
        <v>1</v>
      </c>
      <c r="MZ5" s="25">
        <f t="shared" ca="1" si="37"/>
        <v>1</v>
      </c>
      <c r="NA5" s="25">
        <f t="shared" ca="1" si="37"/>
        <v>1</v>
      </c>
      <c r="NB5" s="25">
        <f t="shared" ca="1" si="37"/>
        <v>0</v>
      </c>
      <c r="NC5" s="25">
        <f t="shared" ca="1" si="37"/>
        <v>0</v>
      </c>
      <c r="ND5" s="25">
        <f t="shared" ca="1" si="37"/>
        <v>0</v>
      </c>
      <c r="NE5" s="25">
        <f t="shared" ca="1" si="37"/>
        <v>0</v>
      </c>
      <c r="NF5" s="25">
        <f t="shared" ca="1" si="37"/>
        <v>0</v>
      </c>
      <c r="NG5" s="25">
        <f t="shared" ca="1" si="37"/>
        <v>0</v>
      </c>
      <c r="NH5" s="25">
        <f t="shared" ca="1" si="37"/>
        <v>0</v>
      </c>
      <c r="NI5" s="25">
        <f t="shared" ca="1" si="37"/>
        <v>0</v>
      </c>
      <c r="NJ5" s="25">
        <f t="shared" ca="1" si="37"/>
        <v>0</v>
      </c>
      <c r="NK5" s="25">
        <f t="shared" ca="1" si="37"/>
        <v>0</v>
      </c>
      <c r="NL5" s="25">
        <f t="shared" ca="1" si="37"/>
        <v>0</v>
      </c>
      <c r="NM5" s="25">
        <f t="shared" ca="1" si="37"/>
        <v>0</v>
      </c>
      <c r="NN5" s="25">
        <f t="shared" ca="1" si="37"/>
        <v>0</v>
      </c>
      <c r="NO5" s="25">
        <f t="shared" ca="1" si="37"/>
        <v>0</v>
      </c>
      <c r="NP5" s="25">
        <f t="shared" ca="1" si="37"/>
        <v>0</v>
      </c>
      <c r="NQ5" s="25">
        <f t="shared" ca="1" si="37"/>
        <v>0</v>
      </c>
      <c r="NR5" s="25">
        <f t="shared" ca="1" si="37"/>
        <v>0</v>
      </c>
      <c r="NS5" s="25">
        <f t="shared" ca="1" si="37"/>
        <v>0</v>
      </c>
      <c r="NT5" s="25">
        <f t="shared" ca="1" si="37"/>
        <v>0</v>
      </c>
      <c r="NU5" s="25">
        <f t="shared" ca="1" si="37"/>
        <v>0</v>
      </c>
      <c r="NV5" s="25">
        <f t="shared" ca="1" si="37"/>
        <v>0</v>
      </c>
      <c r="NW5" s="25">
        <f t="shared" ca="1" si="37"/>
        <v>0</v>
      </c>
      <c r="NX5" s="25">
        <f t="shared" ca="1" si="37"/>
        <v>0</v>
      </c>
      <c r="NY5" s="25">
        <f t="shared" ca="1" si="37"/>
        <v>0</v>
      </c>
      <c r="NZ5" s="25">
        <f t="shared" ca="1" si="37"/>
        <v>0</v>
      </c>
      <c r="OA5" s="25">
        <f t="shared" ca="1" si="37"/>
        <v>0</v>
      </c>
      <c r="OB5" s="25">
        <f t="shared" ref="OB5:QM5" ca="1" si="38">IF(ISEVEN(WEEKNUM(OB$6,21)),1,0)</f>
        <v>0</v>
      </c>
      <c r="OC5" s="25">
        <f t="shared" ca="1" si="38"/>
        <v>0</v>
      </c>
      <c r="OD5" s="25">
        <f t="shared" ca="1" si="38"/>
        <v>0</v>
      </c>
      <c r="OE5" s="25">
        <f t="shared" ca="1" si="38"/>
        <v>0</v>
      </c>
      <c r="OF5" s="25">
        <f t="shared" ca="1" si="38"/>
        <v>0</v>
      </c>
      <c r="OG5" s="25">
        <f t="shared" ca="1" si="38"/>
        <v>0</v>
      </c>
      <c r="OH5" s="25">
        <f t="shared" ca="1" si="38"/>
        <v>0</v>
      </c>
      <c r="OI5" s="25">
        <f t="shared" ca="1" si="38"/>
        <v>0</v>
      </c>
      <c r="OJ5" s="25">
        <f t="shared" ca="1" si="38"/>
        <v>0</v>
      </c>
      <c r="OK5" s="25">
        <f t="shared" ca="1" si="38"/>
        <v>0</v>
      </c>
      <c r="OL5" s="25">
        <f t="shared" ca="1" si="38"/>
        <v>0</v>
      </c>
      <c r="OM5" s="25">
        <f t="shared" ca="1" si="38"/>
        <v>0</v>
      </c>
      <c r="ON5" s="25">
        <f t="shared" ca="1" si="38"/>
        <v>0</v>
      </c>
      <c r="OO5" s="25">
        <f t="shared" ca="1" si="38"/>
        <v>0</v>
      </c>
      <c r="OP5" s="25">
        <f t="shared" ca="1" si="38"/>
        <v>0</v>
      </c>
      <c r="OQ5" s="25">
        <f t="shared" ca="1" si="38"/>
        <v>0</v>
      </c>
      <c r="OR5" s="25">
        <f t="shared" ca="1" si="38"/>
        <v>0</v>
      </c>
      <c r="OS5" s="25">
        <f t="shared" ca="1" si="38"/>
        <v>0</v>
      </c>
      <c r="OT5" s="25">
        <f t="shared" ca="1" si="38"/>
        <v>0</v>
      </c>
      <c r="OU5" s="25">
        <f t="shared" ca="1" si="38"/>
        <v>0</v>
      </c>
      <c r="OV5" s="25">
        <f t="shared" ca="1" si="38"/>
        <v>0</v>
      </c>
      <c r="OW5" s="25">
        <f t="shared" ca="1" si="38"/>
        <v>0</v>
      </c>
      <c r="OX5" s="25">
        <f t="shared" ca="1" si="38"/>
        <v>0</v>
      </c>
      <c r="OY5" s="25">
        <f t="shared" ca="1" si="38"/>
        <v>0</v>
      </c>
      <c r="OZ5" s="25">
        <f t="shared" ca="1" si="38"/>
        <v>0</v>
      </c>
      <c r="PA5" s="25">
        <f t="shared" ca="1" si="38"/>
        <v>0</v>
      </c>
      <c r="PB5" s="25">
        <f t="shared" ca="1" si="38"/>
        <v>0</v>
      </c>
      <c r="PC5" s="25">
        <f t="shared" ca="1" si="38"/>
        <v>0</v>
      </c>
      <c r="PD5" s="25">
        <f t="shared" ca="1" si="38"/>
        <v>0</v>
      </c>
      <c r="PE5" s="25">
        <f t="shared" ca="1" si="38"/>
        <v>0</v>
      </c>
      <c r="PF5" s="25">
        <f t="shared" ca="1" si="38"/>
        <v>0</v>
      </c>
      <c r="PG5" s="25">
        <f t="shared" ca="1" si="38"/>
        <v>0</v>
      </c>
      <c r="PH5" s="25">
        <f t="shared" ca="1" si="38"/>
        <v>0</v>
      </c>
      <c r="PI5" s="25">
        <f t="shared" ca="1" si="38"/>
        <v>0</v>
      </c>
      <c r="PJ5" s="25">
        <f t="shared" ca="1" si="38"/>
        <v>0</v>
      </c>
      <c r="PK5" s="25">
        <f t="shared" ca="1" si="38"/>
        <v>0</v>
      </c>
      <c r="PL5" s="25">
        <f t="shared" ca="1" si="38"/>
        <v>0</v>
      </c>
      <c r="PM5" s="25">
        <f t="shared" ca="1" si="38"/>
        <v>0</v>
      </c>
      <c r="PN5" s="25">
        <f t="shared" ca="1" si="38"/>
        <v>0</v>
      </c>
      <c r="PO5" s="25">
        <f t="shared" ca="1" si="38"/>
        <v>0</v>
      </c>
      <c r="PP5" s="25">
        <f t="shared" ca="1" si="38"/>
        <v>0</v>
      </c>
      <c r="PQ5" s="25">
        <f t="shared" ca="1" si="38"/>
        <v>0</v>
      </c>
      <c r="PR5" s="25">
        <f t="shared" ca="1" si="38"/>
        <v>0</v>
      </c>
      <c r="PS5" s="25">
        <f t="shared" ca="1" si="38"/>
        <v>0</v>
      </c>
      <c r="PT5" s="25">
        <f t="shared" ca="1" si="38"/>
        <v>1</v>
      </c>
      <c r="PU5" s="25">
        <f t="shared" ca="1" si="38"/>
        <v>1</v>
      </c>
      <c r="PV5" s="25">
        <f t="shared" ca="1" si="38"/>
        <v>1</v>
      </c>
      <c r="PW5" s="25">
        <f t="shared" ca="1" si="38"/>
        <v>1</v>
      </c>
      <c r="PX5" s="25">
        <f t="shared" ca="1" si="38"/>
        <v>1</v>
      </c>
      <c r="PY5" s="25">
        <f t="shared" ca="1" si="38"/>
        <v>1</v>
      </c>
      <c r="PZ5" s="25">
        <f t="shared" ca="1" si="38"/>
        <v>1</v>
      </c>
      <c r="QA5" s="25">
        <f t="shared" ca="1" si="38"/>
        <v>1</v>
      </c>
      <c r="QB5" s="25">
        <f t="shared" ca="1" si="38"/>
        <v>1</v>
      </c>
      <c r="QC5" s="25">
        <f t="shared" ca="1" si="38"/>
        <v>1</v>
      </c>
      <c r="QD5" s="25">
        <f t="shared" ca="1" si="38"/>
        <v>1</v>
      </c>
      <c r="QE5" s="25">
        <f t="shared" ca="1" si="38"/>
        <v>1</v>
      </c>
      <c r="QF5" s="25">
        <f t="shared" ca="1" si="38"/>
        <v>1</v>
      </c>
      <c r="QG5" s="25">
        <f t="shared" ca="1" si="38"/>
        <v>1</v>
      </c>
      <c r="QH5" s="25">
        <f t="shared" ca="1" si="38"/>
        <v>1</v>
      </c>
      <c r="QI5" s="25">
        <f t="shared" ca="1" si="38"/>
        <v>1</v>
      </c>
      <c r="QJ5" s="25">
        <f t="shared" ca="1" si="38"/>
        <v>1</v>
      </c>
      <c r="QK5" s="25">
        <f t="shared" ca="1" si="38"/>
        <v>1</v>
      </c>
      <c r="QL5" s="25">
        <f t="shared" ca="1" si="38"/>
        <v>1</v>
      </c>
      <c r="QM5" s="25">
        <f t="shared" ca="1" si="38"/>
        <v>1</v>
      </c>
      <c r="QN5" s="25">
        <f t="shared" ref="QN5:SF5" ca="1" si="39">IF(ISEVEN(WEEKNUM(QN$6,21)),1,0)</f>
        <v>1</v>
      </c>
      <c r="QO5" s="25">
        <f t="shared" ca="1" si="39"/>
        <v>1</v>
      </c>
      <c r="QP5" s="25">
        <f t="shared" ca="1" si="39"/>
        <v>1</v>
      </c>
      <c r="QQ5" s="25">
        <f t="shared" ca="1" si="39"/>
        <v>1</v>
      </c>
      <c r="QR5" s="25">
        <f t="shared" ca="1" si="39"/>
        <v>1</v>
      </c>
      <c r="QS5" s="25">
        <f t="shared" ca="1" si="39"/>
        <v>1</v>
      </c>
      <c r="QT5" s="25">
        <f t="shared" ca="1" si="39"/>
        <v>1</v>
      </c>
      <c r="QU5" s="25">
        <f t="shared" ca="1" si="39"/>
        <v>1</v>
      </c>
      <c r="QV5" s="25">
        <f t="shared" ca="1" si="39"/>
        <v>1</v>
      </c>
      <c r="QW5" s="25">
        <f t="shared" ca="1" si="39"/>
        <v>1</v>
      </c>
      <c r="QX5" s="25">
        <f t="shared" ca="1" si="39"/>
        <v>1</v>
      </c>
      <c r="QY5" s="25">
        <f t="shared" ca="1" si="39"/>
        <v>1</v>
      </c>
      <c r="QZ5" s="25">
        <f t="shared" ca="1" si="39"/>
        <v>1</v>
      </c>
      <c r="RA5" s="25">
        <f t="shared" ca="1" si="39"/>
        <v>1</v>
      </c>
      <c r="RB5" s="25">
        <f t="shared" ca="1" si="39"/>
        <v>1</v>
      </c>
      <c r="RC5" s="25">
        <f t="shared" ca="1" si="39"/>
        <v>1</v>
      </c>
      <c r="RD5" s="25">
        <f t="shared" ca="1" si="39"/>
        <v>1</v>
      </c>
      <c r="RE5" s="25">
        <f t="shared" ca="1" si="39"/>
        <v>1</v>
      </c>
      <c r="RF5" s="25">
        <f t="shared" ca="1" si="39"/>
        <v>1</v>
      </c>
      <c r="RG5" s="25">
        <f t="shared" ca="1" si="39"/>
        <v>1</v>
      </c>
      <c r="RH5" s="25">
        <f t="shared" ca="1" si="39"/>
        <v>1</v>
      </c>
      <c r="RI5" s="25">
        <f t="shared" ca="1" si="39"/>
        <v>1</v>
      </c>
      <c r="RJ5" s="25">
        <f t="shared" ca="1" si="39"/>
        <v>1</v>
      </c>
      <c r="RK5" s="25">
        <f t="shared" ca="1" si="39"/>
        <v>1</v>
      </c>
      <c r="RL5" s="25">
        <f t="shared" ca="1" si="39"/>
        <v>1</v>
      </c>
      <c r="RM5" s="25">
        <f t="shared" ca="1" si="39"/>
        <v>1</v>
      </c>
      <c r="RN5" s="25">
        <f t="shared" ca="1" si="39"/>
        <v>1</v>
      </c>
      <c r="RO5" s="25">
        <f t="shared" ca="1" si="39"/>
        <v>1</v>
      </c>
      <c r="RP5" s="25">
        <f t="shared" ca="1" si="39"/>
        <v>1</v>
      </c>
      <c r="RQ5" s="25">
        <f t="shared" ca="1" si="39"/>
        <v>1</v>
      </c>
      <c r="RR5" s="25">
        <f t="shared" ca="1" si="39"/>
        <v>1</v>
      </c>
      <c r="RS5" s="25">
        <f t="shared" ca="1" si="39"/>
        <v>1</v>
      </c>
      <c r="RT5" s="25">
        <f t="shared" ca="1" si="39"/>
        <v>1</v>
      </c>
      <c r="RU5" s="25">
        <f t="shared" ca="1" si="39"/>
        <v>1</v>
      </c>
      <c r="RV5" s="25">
        <f t="shared" ca="1" si="39"/>
        <v>1</v>
      </c>
      <c r="RW5" s="25">
        <f t="shared" ca="1" si="39"/>
        <v>1</v>
      </c>
      <c r="RX5" s="25">
        <f t="shared" ca="1" si="39"/>
        <v>1</v>
      </c>
      <c r="RY5" s="25">
        <f t="shared" ca="1" si="39"/>
        <v>1</v>
      </c>
      <c r="RZ5" s="25">
        <f t="shared" ca="1" si="39"/>
        <v>1</v>
      </c>
      <c r="SA5" s="25">
        <f t="shared" ca="1" si="39"/>
        <v>1</v>
      </c>
      <c r="SB5" s="25">
        <f t="shared" ca="1" si="39"/>
        <v>1</v>
      </c>
      <c r="SC5" s="25">
        <f t="shared" ca="1" si="39"/>
        <v>1</v>
      </c>
      <c r="SD5" s="25">
        <f t="shared" ca="1" si="39"/>
        <v>1</v>
      </c>
      <c r="SE5" s="25">
        <f t="shared" ca="1" si="39"/>
        <v>1</v>
      </c>
      <c r="SF5" s="25">
        <f t="shared" ca="1" si="39"/>
        <v>1</v>
      </c>
      <c r="SG5" s="83"/>
    </row>
    <row r="6" spans="1:501" ht="64.5" customHeight="1" x14ac:dyDescent="0.25">
      <c r="A6" s="26"/>
      <c r="B6" s="26"/>
      <c r="C6" s="26"/>
      <c r="D6" s="56"/>
      <c r="E6" s="56"/>
      <c r="F6" s="56"/>
      <c r="G6" s="56"/>
      <c r="H6" s="90">
        <f ca="1">INT(I6)+$E$1</f>
        <v>42550.5</v>
      </c>
      <c r="I6" s="91">
        <f t="shared" ref="I6:T6" ca="1" si="40">IF(AND(J6-INT(J6)+0.00000001&lt;0.51,J6-INT(J6)+0.00000001&gt;=0.51),INT(J6)+$D$2,IF(AND(J6-INT(J6)+0.00000001&lt;$E$2,J6-INT(J6)+0.00000001&gt;0.73),INT(J6)+1+$D$1,J6-1/24/100*$C$1))</f>
        <v>42550.604166666693</v>
      </c>
      <c r="J6" s="91">
        <f t="shared" ca="1" si="40"/>
        <v>42550.614583333358</v>
      </c>
      <c r="K6" s="91">
        <f t="shared" ca="1" si="40"/>
        <v>42550.625000000022</v>
      </c>
      <c r="L6" s="91">
        <f t="shared" ca="1" si="40"/>
        <v>42550.635416666686</v>
      </c>
      <c r="M6" s="91">
        <f t="shared" ca="1" si="40"/>
        <v>42550.64583333335</v>
      </c>
      <c r="N6" s="91">
        <f t="shared" ca="1" si="40"/>
        <v>42550.656250000015</v>
      </c>
      <c r="O6" s="91">
        <f t="shared" ca="1" si="40"/>
        <v>42550.666666666679</v>
      </c>
      <c r="P6" s="91">
        <f t="shared" ca="1" si="40"/>
        <v>42550.677083333343</v>
      </c>
      <c r="Q6" s="91">
        <f t="shared" ca="1" si="40"/>
        <v>42550.687500000007</v>
      </c>
      <c r="R6" s="91">
        <f t="shared" ca="1" si="40"/>
        <v>42550.697916666672</v>
      </c>
      <c r="S6" s="91">
        <f t="shared" ca="1" si="40"/>
        <v>42550.708333333336</v>
      </c>
      <c r="T6" s="91">
        <f t="shared" ca="1" si="40"/>
        <v>42550.71875</v>
      </c>
      <c r="U6" s="90">
        <f ca="1">INT(V6)-1+$E$2</f>
        <v>42550.729166666664</v>
      </c>
      <c r="V6" s="95">
        <f ca="1">TODAY()+1/24*8</f>
        <v>42551.333333333336</v>
      </c>
      <c r="W6" s="91">
        <f t="shared" ref="W6:BC6" ca="1" si="41">IF(AND(V6-INT(V6)+0.00000001&gt;=$E$1,V6-INT(V6)+0.00000001&lt;$E$1+0.01),INT(V6)+$D$2,IF(AND(V6-INT(V6)+0.00000001&gt;=$E$2,V6-INT(V6)+0.00000001&lt;$E$2+0.01),INT(V6)+1+$D$1,V6+1/24/100*$C$1))</f>
        <v>42551.34375</v>
      </c>
      <c r="X6" s="91">
        <f t="shared" ca="1" si="41"/>
        <v>42551.354166666664</v>
      </c>
      <c r="Y6" s="91">
        <f t="shared" ca="1" si="41"/>
        <v>42551.364583333328</v>
      </c>
      <c r="Z6" s="91">
        <f t="shared" ca="1" si="41"/>
        <v>42551.374999999993</v>
      </c>
      <c r="AA6" s="91">
        <f t="shared" ca="1" si="41"/>
        <v>42551.385416666657</v>
      </c>
      <c r="AB6" s="91">
        <f t="shared" ca="1" si="41"/>
        <v>42551.395833333321</v>
      </c>
      <c r="AC6" s="91">
        <f t="shared" ca="1" si="41"/>
        <v>42551.406249999985</v>
      </c>
      <c r="AD6" s="91">
        <f t="shared" ca="1" si="41"/>
        <v>42551.41666666665</v>
      </c>
      <c r="AE6" s="91">
        <f t="shared" ca="1" si="41"/>
        <v>42551.427083333314</v>
      </c>
      <c r="AF6" s="91">
        <f t="shared" ca="1" si="41"/>
        <v>42551.437499999978</v>
      </c>
      <c r="AG6" s="91">
        <f t="shared" ca="1" si="41"/>
        <v>42551.447916666642</v>
      </c>
      <c r="AH6" s="91">
        <f t="shared" ca="1" si="41"/>
        <v>42551.458333333307</v>
      </c>
      <c r="AI6" s="91">
        <f t="shared" ca="1" si="41"/>
        <v>42551.468749999971</v>
      </c>
      <c r="AJ6" s="91">
        <f t="shared" ca="1" si="41"/>
        <v>42551.479166666635</v>
      </c>
      <c r="AK6" s="91">
        <f t="shared" ca="1" si="41"/>
        <v>42551.489583333299</v>
      </c>
      <c r="AL6" s="91">
        <f t="shared" ca="1" si="41"/>
        <v>42551.499999999964</v>
      </c>
      <c r="AM6" s="91">
        <f t="shared" ca="1" si="41"/>
        <v>42551.5625</v>
      </c>
      <c r="AN6" s="91">
        <f t="shared" ca="1" si="41"/>
        <v>42551.572916666664</v>
      </c>
      <c r="AO6" s="91">
        <f t="shared" ca="1" si="41"/>
        <v>42551.583333333328</v>
      </c>
      <c r="AP6" s="91">
        <f t="shared" ca="1" si="41"/>
        <v>42551.593749999993</v>
      </c>
      <c r="AQ6" s="91">
        <f t="shared" ca="1" si="41"/>
        <v>42551.604166666657</v>
      </c>
      <c r="AR6" s="91">
        <f t="shared" ca="1" si="41"/>
        <v>42551.614583333321</v>
      </c>
      <c r="AS6" s="91">
        <f t="shared" ca="1" si="41"/>
        <v>42551.624999999985</v>
      </c>
      <c r="AT6" s="91">
        <f t="shared" ca="1" si="41"/>
        <v>42551.63541666665</v>
      </c>
      <c r="AU6" s="91">
        <f t="shared" ca="1" si="41"/>
        <v>42551.645833333314</v>
      </c>
      <c r="AV6" s="91">
        <f t="shared" ca="1" si="41"/>
        <v>42551.656249999978</v>
      </c>
      <c r="AW6" s="91">
        <f t="shared" ca="1" si="41"/>
        <v>42551.666666666642</v>
      </c>
      <c r="AX6" s="91">
        <f t="shared" ca="1" si="41"/>
        <v>42551.677083333307</v>
      </c>
      <c r="AY6" s="91">
        <f t="shared" ca="1" si="41"/>
        <v>42551.687499999971</v>
      </c>
      <c r="AZ6" s="91">
        <f t="shared" ca="1" si="41"/>
        <v>42551.697916666635</v>
      </c>
      <c r="BA6" s="91">
        <f t="shared" ca="1" si="41"/>
        <v>42551.708333333299</v>
      </c>
      <c r="BB6" s="91">
        <f t="shared" ca="1" si="41"/>
        <v>42551.718749999964</v>
      </c>
      <c r="BC6" s="91">
        <f t="shared" ca="1" si="41"/>
        <v>42551.729166666628</v>
      </c>
      <c r="BD6" s="92">
        <f t="shared" ref="BD6" ca="1" si="42">IF(AND(BC6-INT(BC6)+0.00000001&gt;=$E$1,BC6-INT(BC6)+0.00000001&lt;$E$1+0.01),INT(BC6)+$D$2,IF(AND(BC6-INT(BC6)+0.00000001&gt;=$E$2,BC6-INT(BC6)+0.00000001&lt;$E$2+0.01),INT(BC6)+1+$D$1,BC6+1/24/100*$C$1*$C$2))</f>
        <v>42552.333333333336</v>
      </c>
      <c r="BE6" s="92">
        <f t="shared" ref="BE6" ca="1" si="43">IF(AND(BD6-INT(BD6)+0.00000001&gt;=$E$1,BD6-INT(BD6)+0.00000001&lt;$E$1+0.01),INT(BD6)+$D$2,IF(AND(BD6-INT(BD6)+0.00000001&gt;=$E$2,BD6-INT(BD6)+0.00000001&lt;$E$2+0.01),INT(BD6)+1+$D$1,BD6+1/24/100*$C$1*$C$2))</f>
        <v>42552.375</v>
      </c>
      <c r="BF6" s="92">
        <f t="shared" ref="BF6" ca="1" si="44">IF(AND(BE6-INT(BE6)+0.00000001&gt;=$E$1,BE6-INT(BE6)+0.00000001&lt;$E$1+0.01),INT(BE6)+$D$2,IF(AND(BE6-INT(BE6)+0.00000001&gt;=$E$2,BE6-INT(BE6)+0.00000001&lt;$E$2+0.01),INT(BE6)+1+$D$1,BE6+1/24/100*$C$1*$C$2))</f>
        <v>42552.416666666664</v>
      </c>
      <c r="BG6" s="92">
        <f t="shared" ref="BG6" ca="1" si="45">IF(AND(BF6-INT(BF6)+0.00000001&gt;=$E$1,BF6-INT(BF6)+0.00000001&lt;$E$1+0.01),INT(BF6)+$D$2,IF(AND(BF6-INT(BF6)+0.00000001&gt;=$E$2,BF6-INT(BF6)+0.00000001&lt;$E$2+0.01),INT(BF6)+1+$D$1,BF6+1/24/100*$C$1*$C$2))</f>
        <v>42552.458333333328</v>
      </c>
      <c r="BH6" s="92">
        <f t="shared" ref="BH6" ca="1" si="46">IF(AND(BG6-INT(BG6)+0.00000001&gt;=$E$1,BG6-INT(BG6)+0.00000001&lt;$E$1+0.01),INT(BG6)+$D$2,IF(AND(BG6-INT(BG6)+0.00000001&gt;=$E$2,BG6-INT(BG6)+0.00000001&lt;$E$2+0.01),INT(BG6)+1+$D$1,BG6+1/24/100*$C$1*$C$2))</f>
        <v>42552.499999999993</v>
      </c>
      <c r="BI6" s="92">
        <f t="shared" ref="BI6" ca="1" si="47">IF(AND(BH6-INT(BH6)+0.00000001&gt;=$E$1,BH6-INT(BH6)+0.00000001&lt;$E$1+0.01),INT(BH6)+$D$2,IF(AND(BH6-INT(BH6)+0.00000001&gt;=$E$2,BH6-INT(BH6)+0.00000001&lt;$E$2+0.01),INT(BH6)+1+$D$1,BH6+1/24/100*$C$1*$C$2))</f>
        <v>42552.5625</v>
      </c>
      <c r="BJ6" s="92">
        <f t="shared" ref="BJ6" ca="1" si="48">IF(AND(BI6-INT(BI6)+0.00000001&gt;=$E$1,BI6-INT(BI6)+0.00000001&lt;$E$1+0.01),INT(BI6)+$D$2,IF(AND(BI6-INT(BI6)+0.00000001&gt;=$E$2,BI6-INT(BI6)+0.00000001&lt;$E$2+0.01),INT(BI6)+1+$D$1,BI6+1/24/100*$C$1*$C$2))</f>
        <v>42552.604166666664</v>
      </c>
      <c r="BK6" s="92">
        <f t="shared" ref="BK6" ca="1" si="49">IF(AND(BJ6-INT(BJ6)+0.00000001&gt;=$E$1,BJ6-INT(BJ6)+0.00000001&lt;$E$1+0.01),INT(BJ6)+$D$2,IF(AND(BJ6-INT(BJ6)+0.00000001&gt;=$E$2,BJ6-INT(BJ6)+0.00000001&lt;$E$2+0.01),INT(BJ6)+1+$D$1,BJ6+1/24/100*$C$1*$C$2))</f>
        <v>42552.645833333328</v>
      </c>
      <c r="BL6" s="92">
        <f t="shared" ref="BL6" ca="1" si="50">IF(AND(BK6-INT(BK6)+0.00000001&gt;=$E$1,BK6-INT(BK6)+0.00000001&lt;$E$1+0.01),INT(BK6)+$D$2,IF(AND(BK6-INT(BK6)+0.00000001&gt;=$E$2,BK6-INT(BK6)+0.00000001&lt;$E$2+0.01),INT(BK6)+1+$D$1,BK6+1/24/100*$C$1*$C$2))</f>
        <v>42552.687499999993</v>
      </c>
      <c r="BM6" s="92">
        <f t="shared" ref="BM6" ca="1" si="51">IF(AND(BL6-INT(BL6)+0.00000001&gt;=$E$1,BL6-INT(BL6)+0.00000001&lt;$E$1+0.01),INT(BL6)+$D$2,IF(AND(BL6-INT(BL6)+0.00000001&gt;=$E$2,BL6-INT(BL6)+0.00000001&lt;$E$2+0.01),INT(BL6)+1+$D$1,BL6+1/24/100*$C$1*$C$2))</f>
        <v>42552.729166666657</v>
      </c>
      <c r="BN6" s="92">
        <f t="shared" ref="BN6" ca="1" si="52">IF(AND(BM6-INT(BM6)+0.00000001&gt;=$E$1,BM6-INT(BM6)+0.00000001&lt;$E$1+0.01),INT(BM6)+$D$2,IF(AND(BM6-INT(BM6)+0.00000001&gt;=$E$2,BM6-INT(BM6)+0.00000001&lt;$E$2+0.01),INT(BM6)+1+$D$1,BM6+1/24/100*$C$1*$C$2))</f>
        <v>42553.333333333336</v>
      </c>
      <c r="BO6" s="92">
        <f t="shared" ref="BO6" ca="1" si="53">IF(AND(BN6-INT(BN6)+0.00000001&gt;=$E$1,BN6-INT(BN6)+0.00000001&lt;$E$1+0.01),INT(BN6)+$D$2,IF(AND(BN6-INT(BN6)+0.00000001&gt;=$E$2,BN6-INT(BN6)+0.00000001&lt;$E$2+0.01),INT(BN6)+1+$D$1,BN6+1/24/100*$C$1*$C$2))</f>
        <v>42553.375</v>
      </c>
      <c r="BP6" s="92">
        <f t="shared" ref="BP6" ca="1" si="54">IF(AND(BO6-INT(BO6)+0.00000001&gt;=$E$1,BO6-INT(BO6)+0.00000001&lt;$E$1+0.01),INT(BO6)+$D$2,IF(AND(BO6-INT(BO6)+0.00000001&gt;=$E$2,BO6-INT(BO6)+0.00000001&lt;$E$2+0.01),INT(BO6)+1+$D$1,BO6+1/24/100*$C$1*$C$2))</f>
        <v>42553.416666666664</v>
      </c>
      <c r="BQ6" s="92">
        <f t="shared" ref="BQ6" ca="1" si="55">IF(AND(BP6-INT(BP6)+0.00000001&gt;=$E$1,BP6-INT(BP6)+0.00000001&lt;$E$1+0.01),INT(BP6)+$D$2,IF(AND(BP6-INT(BP6)+0.00000001&gt;=$E$2,BP6-INT(BP6)+0.00000001&lt;$E$2+0.01),INT(BP6)+1+$D$1,BP6+1/24/100*$C$1*$C$2))</f>
        <v>42553.458333333328</v>
      </c>
      <c r="BR6" s="92">
        <f t="shared" ref="BR6" ca="1" si="56">IF(AND(BQ6-INT(BQ6)+0.00000001&gt;=$E$1,BQ6-INT(BQ6)+0.00000001&lt;$E$1+0.01),INT(BQ6)+$D$2,IF(AND(BQ6-INT(BQ6)+0.00000001&gt;=$E$2,BQ6-INT(BQ6)+0.00000001&lt;$E$2+0.01),INT(BQ6)+1+$D$1,BQ6+1/24/100*$C$1*$C$2))</f>
        <v>42553.499999999993</v>
      </c>
      <c r="BS6" s="92">
        <f t="shared" ref="BS6" ca="1" si="57">IF(AND(BR6-INT(BR6)+0.00000001&gt;=$E$1,BR6-INT(BR6)+0.00000001&lt;$E$1+0.01),INT(BR6)+$D$2,IF(AND(BR6-INT(BR6)+0.00000001&gt;=$E$2,BR6-INT(BR6)+0.00000001&lt;$E$2+0.01),INT(BR6)+1+$D$1,BR6+1/24/100*$C$1*$C$2))</f>
        <v>42553.5625</v>
      </c>
      <c r="BT6" s="92">
        <f t="shared" ref="BT6" ca="1" si="58">IF(AND(BS6-INT(BS6)+0.00000001&gt;=$E$1,BS6-INT(BS6)+0.00000001&lt;$E$1+0.01),INT(BS6)+$D$2,IF(AND(BS6-INT(BS6)+0.00000001&gt;=$E$2,BS6-INT(BS6)+0.00000001&lt;$E$2+0.01),INT(BS6)+1+$D$1,BS6+1/24/100*$C$1*$C$2))</f>
        <v>42553.604166666664</v>
      </c>
      <c r="BU6" s="92">
        <f t="shared" ref="BU6" ca="1" si="59">IF(AND(BT6-INT(BT6)+0.00000001&gt;=$E$1,BT6-INT(BT6)+0.00000001&lt;$E$1+0.01),INT(BT6)+$D$2,IF(AND(BT6-INT(BT6)+0.00000001&gt;=$E$2,BT6-INT(BT6)+0.00000001&lt;$E$2+0.01),INT(BT6)+1+$D$1,BT6+1/24/100*$C$1*$C$2))</f>
        <v>42553.645833333328</v>
      </c>
      <c r="BV6" s="92">
        <f t="shared" ref="BV6" ca="1" si="60">IF(AND(BU6-INT(BU6)+0.00000001&gt;=$E$1,BU6-INT(BU6)+0.00000001&lt;$E$1+0.01),INT(BU6)+$D$2,IF(AND(BU6-INT(BU6)+0.00000001&gt;=$E$2,BU6-INT(BU6)+0.00000001&lt;$E$2+0.01),INT(BU6)+1+$D$1,BU6+1/24/100*$C$1*$C$2))</f>
        <v>42553.687499999993</v>
      </c>
      <c r="BW6" s="92">
        <f t="shared" ref="BW6" ca="1" si="61">IF(AND(BV6-INT(BV6)+0.00000001&gt;=$E$1,BV6-INT(BV6)+0.00000001&lt;$E$1+0.01),INT(BV6)+$D$2,IF(AND(BV6-INT(BV6)+0.00000001&gt;=$E$2,BV6-INT(BV6)+0.00000001&lt;$E$2+0.01),INT(BV6)+1+$D$1,BV6+1/24/100*$C$1*$C$2))</f>
        <v>42553.729166666657</v>
      </c>
      <c r="BX6" s="92">
        <f t="shared" ref="BX6" ca="1" si="62">IF(AND(BW6-INT(BW6)+0.00000001&gt;=$E$1,BW6-INT(BW6)+0.00000001&lt;$E$1+0.01),INT(BW6)+$D$2,IF(AND(BW6-INT(BW6)+0.00000001&gt;=$E$2,BW6-INT(BW6)+0.00000001&lt;$E$2+0.01),INT(BW6)+1+$D$1,BW6+1/24/100*$C$1*$C$2))</f>
        <v>42554.333333333336</v>
      </c>
      <c r="BY6" s="92">
        <f t="shared" ref="BY6" ca="1" si="63">IF(AND(BX6-INT(BX6)+0.00000001&gt;=$E$1,BX6-INT(BX6)+0.00000001&lt;$E$1+0.01),INT(BX6)+$D$2,IF(AND(BX6-INT(BX6)+0.00000001&gt;=$E$2,BX6-INT(BX6)+0.00000001&lt;$E$2+0.01),INT(BX6)+1+$D$1,BX6+1/24/100*$C$1*$C$2))</f>
        <v>42554.375</v>
      </c>
      <c r="BZ6" s="92">
        <f t="shared" ref="BZ6" ca="1" si="64">IF(AND(BY6-INT(BY6)+0.00000001&gt;=$E$1,BY6-INT(BY6)+0.00000001&lt;$E$1+0.01),INT(BY6)+$D$2,IF(AND(BY6-INT(BY6)+0.00000001&gt;=$E$2,BY6-INT(BY6)+0.00000001&lt;$E$2+0.01),INT(BY6)+1+$D$1,BY6+1/24/100*$C$1*$C$2))</f>
        <v>42554.416666666664</v>
      </c>
      <c r="CA6" s="92">
        <f t="shared" ref="CA6" ca="1" si="65">IF(AND(BZ6-INT(BZ6)+0.00000001&gt;=$E$1,BZ6-INT(BZ6)+0.00000001&lt;$E$1+0.01),INT(BZ6)+$D$2,IF(AND(BZ6-INT(BZ6)+0.00000001&gt;=$E$2,BZ6-INT(BZ6)+0.00000001&lt;$E$2+0.01),INT(BZ6)+1+$D$1,BZ6+1/24/100*$C$1*$C$2))</f>
        <v>42554.458333333328</v>
      </c>
      <c r="CB6" s="92">
        <f t="shared" ref="CB6" ca="1" si="66">IF(AND(CA6-INT(CA6)+0.00000001&gt;=$E$1,CA6-INT(CA6)+0.00000001&lt;$E$1+0.01),INT(CA6)+$D$2,IF(AND(CA6-INT(CA6)+0.00000001&gt;=$E$2,CA6-INT(CA6)+0.00000001&lt;$E$2+0.01),INT(CA6)+1+$D$1,CA6+1/24/100*$C$1*$C$2))</f>
        <v>42554.499999999993</v>
      </c>
      <c r="CC6" s="92">
        <f t="shared" ref="CC6" ca="1" si="67">IF(AND(CB6-INT(CB6)+0.00000001&gt;=$E$1,CB6-INT(CB6)+0.00000001&lt;$E$1+0.01),INT(CB6)+$D$2,IF(AND(CB6-INT(CB6)+0.00000001&gt;=$E$2,CB6-INT(CB6)+0.00000001&lt;$E$2+0.01),INT(CB6)+1+$D$1,CB6+1/24/100*$C$1*$C$2))</f>
        <v>42554.5625</v>
      </c>
      <c r="CD6" s="92">
        <f t="shared" ref="CD6" ca="1" si="68">IF(AND(CC6-INT(CC6)+0.00000001&gt;=$E$1,CC6-INT(CC6)+0.00000001&lt;$E$1+0.01),INT(CC6)+$D$2,IF(AND(CC6-INT(CC6)+0.00000001&gt;=$E$2,CC6-INT(CC6)+0.00000001&lt;$E$2+0.01),INT(CC6)+1+$D$1,CC6+1/24/100*$C$1*$C$2))</f>
        <v>42554.604166666664</v>
      </c>
      <c r="CE6" s="92">
        <f t="shared" ref="CE6" ca="1" si="69">IF(AND(CD6-INT(CD6)+0.00000001&gt;=$E$1,CD6-INT(CD6)+0.00000001&lt;$E$1+0.01),INT(CD6)+$D$2,IF(AND(CD6-INT(CD6)+0.00000001&gt;=$E$2,CD6-INT(CD6)+0.00000001&lt;$E$2+0.01),INT(CD6)+1+$D$1,CD6+1/24/100*$C$1*$C$2))</f>
        <v>42554.645833333328</v>
      </c>
      <c r="CF6" s="92">
        <f t="shared" ref="CF6" ca="1" si="70">IF(AND(CE6-INT(CE6)+0.00000001&gt;=$E$1,CE6-INT(CE6)+0.00000001&lt;$E$1+0.01),INT(CE6)+$D$2,IF(AND(CE6-INT(CE6)+0.00000001&gt;=$E$2,CE6-INT(CE6)+0.00000001&lt;$E$2+0.01),INT(CE6)+1+$D$1,CE6+1/24/100*$C$1*$C$2))</f>
        <v>42554.687499999993</v>
      </c>
      <c r="CG6" s="92">
        <f t="shared" ref="CG6" ca="1" si="71">IF(AND(CF6-INT(CF6)+0.00000001&gt;=$E$1,CF6-INT(CF6)+0.00000001&lt;$E$1+0.01),INT(CF6)+$D$2,IF(AND(CF6-INT(CF6)+0.00000001&gt;=$E$2,CF6-INT(CF6)+0.00000001&lt;$E$2+0.01),INT(CF6)+1+$D$1,CF6+1/24/100*$C$1*$C$2))</f>
        <v>42554.729166666657</v>
      </c>
      <c r="CH6" s="92">
        <f t="shared" ref="CH6" ca="1" si="72">IF(AND(CG6-INT(CG6)+0.00000001&gt;=$E$1,CG6-INT(CG6)+0.00000001&lt;$E$1+0.01),INT(CG6)+$D$2,IF(AND(CG6-INT(CG6)+0.00000001&gt;=$E$2,CG6-INT(CG6)+0.00000001&lt;$E$2+0.01),INT(CG6)+1+$D$1,CG6+1/24/100*$C$1*$C$2))</f>
        <v>42555.333333333336</v>
      </c>
      <c r="CI6" s="92">
        <f t="shared" ref="CI6" ca="1" si="73">IF(AND(CH6-INT(CH6)+0.00000001&gt;=$E$1,CH6-INT(CH6)+0.00000001&lt;$E$1+0.01),INT(CH6)+$D$2,IF(AND(CH6-INT(CH6)+0.00000001&gt;=$E$2,CH6-INT(CH6)+0.00000001&lt;$E$2+0.01),INT(CH6)+1+$D$1,CH6+1/24/100*$C$1*$C$2))</f>
        <v>42555.375</v>
      </c>
      <c r="CJ6" s="92">
        <f t="shared" ref="CJ6" ca="1" si="74">IF(AND(CI6-INT(CI6)+0.00000001&gt;=$E$1,CI6-INT(CI6)+0.00000001&lt;$E$1+0.01),INT(CI6)+$D$2,IF(AND(CI6-INT(CI6)+0.00000001&gt;=$E$2,CI6-INT(CI6)+0.00000001&lt;$E$2+0.01),INT(CI6)+1+$D$1,CI6+1/24/100*$C$1*$C$2))</f>
        <v>42555.416666666664</v>
      </c>
      <c r="CK6" s="92">
        <f t="shared" ref="CK6" ca="1" si="75">IF(AND(CJ6-INT(CJ6)+0.00000001&gt;=$E$1,CJ6-INT(CJ6)+0.00000001&lt;$E$1+0.01),INT(CJ6)+$D$2,IF(AND(CJ6-INT(CJ6)+0.00000001&gt;=$E$2,CJ6-INT(CJ6)+0.00000001&lt;$E$2+0.01),INT(CJ6)+1+$D$1,CJ6+1/24/100*$C$1*$C$2))</f>
        <v>42555.458333333328</v>
      </c>
      <c r="CL6" s="92">
        <f t="shared" ref="CL6:EW6" ca="1" si="76">IF(AND(CK6-INT(CK6)+0.00000001&gt;=$E$1,CK6-INT(CK6)+0.00000001&lt;$E$1+0.01),INT(CK6)+$D$2,IF(AND(CK6-INT(CK6)+0.00000001&gt;=$E$2,CK6-INT(CK6)+0.00000001&lt;$E$2+0.01),INT(CK6)+1+$D$1,CK6+1/24/100*$C$1*$C$2))</f>
        <v>42555.499999999993</v>
      </c>
      <c r="CM6" s="92">
        <f t="shared" ca="1" si="76"/>
        <v>42555.5625</v>
      </c>
      <c r="CN6" s="92">
        <f t="shared" ca="1" si="76"/>
        <v>42555.604166666664</v>
      </c>
      <c r="CO6" s="92">
        <f t="shared" ca="1" si="76"/>
        <v>42555.645833333328</v>
      </c>
      <c r="CP6" s="92">
        <f t="shared" ca="1" si="76"/>
        <v>42555.687499999993</v>
      </c>
      <c r="CQ6" s="92">
        <f t="shared" ca="1" si="76"/>
        <v>42555.729166666657</v>
      </c>
      <c r="CR6" s="92">
        <f t="shared" ca="1" si="76"/>
        <v>42556.333333333336</v>
      </c>
      <c r="CS6" s="92">
        <f t="shared" ca="1" si="76"/>
        <v>42556.375</v>
      </c>
      <c r="CT6" s="92">
        <f t="shared" ca="1" si="76"/>
        <v>42556.416666666664</v>
      </c>
      <c r="CU6" s="92">
        <f t="shared" ca="1" si="76"/>
        <v>42556.458333333328</v>
      </c>
      <c r="CV6" s="92">
        <f t="shared" ca="1" si="76"/>
        <v>42556.499999999993</v>
      </c>
      <c r="CW6" s="92">
        <f t="shared" ca="1" si="76"/>
        <v>42556.5625</v>
      </c>
      <c r="CX6" s="92">
        <f t="shared" ca="1" si="76"/>
        <v>42556.604166666664</v>
      </c>
      <c r="CY6" s="92">
        <f t="shared" ca="1" si="76"/>
        <v>42556.645833333328</v>
      </c>
      <c r="CZ6" s="92">
        <f t="shared" ca="1" si="76"/>
        <v>42556.687499999993</v>
      </c>
      <c r="DA6" s="92">
        <f t="shared" ca="1" si="76"/>
        <v>42556.729166666657</v>
      </c>
      <c r="DB6" s="92">
        <f t="shared" ca="1" si="76"/>
        <v>42557.333333333336</v>
      </c>
      <c r="DC6" s="92">
        <f t="shared" ca="1" si="76"/>
        <v>42557.375</v>
      </c>
      <c r="DD6" s="92">
        <f t="shared" ca="1" si="76"/>
        <v>42557.416666666664</v>
      </c>
      <c r="DE6" s="92">
        <f t="shared" ca="1" si="76"/>
        <v>42557.458333333328</v>
      </c>
      <c r="DF6" s="92">
        <f t="shared" ca="1" si="76"/>
        <v>42557.499999999993</v>
      </c>
      <c r="DG6" s="92">
        <f t="shared" ca="1" si="76"/>
        <v>42557.5625</v>
      </c>
      <c r="DH6" s="92">
        <f t="shared" ca="1" si="76"/>
        <v>42557.604166666664</v>
      </c>
      <c r="DI6" s="92">
        <f t="shared" ca="1" si="76"/>
        <v>42557.645833333328</v>
      </c>
      <c r="DJ6" s="92">
        <f t="shared" ca="1" si="76"/>
        <v>42557.687499999993</v>
      </c>
      <c r="DK6" s="92">
        <f t="shared" ca="1" si="76"/>
        <v>42557.729166666657</v>
      </c>
      <c r="DL6" s="92">
        <f t="shared" ca="1" si="76"/>
        <v>42558.333333333336</v>
      </c>
      <c r="DM6" s="92">
        <f t="shared" ca="1" si="76"/>
        <v>42558.375</v>
      </c>
      <c r="DN6" s="92">
        <f t="shared" ca="1" si="76"/>
        <v>42558.416666666664</v>
      </c>
      <c r="DO6" s="92">
        <f t="shared" ca="1" si="76"/>
        <v>42558.458333333328</v>
      </c>
      <c r="DP6" s="92">
        <f t="shared" ca="1" si="76"/>
        <v>42558.499999999993</v>
      </c>
      <c r="DQ6" s="92">
        <f t="shared" ca="1" si="76"/>
        <v>42558.5625</v>
      </c>
      <c r="DR6" s="92">
        <f t="shared" ca="1" si="76"/>
        <v>42558.604166666664</v>
      </c>
      <c r="DS6" s="92">
        <f t="shared" ca="1" si="76"/>
        <v>42558.645833333328</v>
      </c>
      <c r="DT6" s="92">
        <f t="shared" ca="1" si="76"/>
        <v>42558.687499999993</v>
      </c>
      <c r="DU6" s="92">
        <f t="shared" ca="1" si="76"/>
        <v>42558.729166666657</v>
      </c>
      <c r="DV6" s="92">
        <f t="shared" ca="1" si="76"/>
        <v>42559.333333333336</v>
      </c>
      <c r="DW6" s="92">
        <f t="shared" ca="1" si="76"/>
        <v>42559.375</v>
      </c>
      <c r="DX6" s="92">
        <f t="shared" ca="1" si="76"/>
        <v>42559.416666666664</v>
      </c>
      <c r="DY6" s="92">
        <f t="shared" ca="1" si="76"/>
        <v>42559.458333333328</v>
      </c>
      <c r="DZ6" s="92">
        <f t="shared" ca="1" si="76"/>
        <v>42559.499999999993</v>
      </c>
      <c r="EA6" s="92">
        <f t="shared" ca="1" si="76"/>
        <v>42559.5625</v>
      </c>
      <c r="EB6" s="92">
        <f t="shared" ca="1" si="76"/>
        <v>42559.604166666664</v>
      </c>
      <c r="EC6" s="92">
        <f t="shared" ca="1" si="76"/>
        <v>42559.645833333328</v>
      </c>
      <c r="ED6" s="92">
        <f t="shared" ca="1" si="76"/>
        <v>42559.687499999993</v>
      </c>
      <c r="EE6" s="92">
        <f t="shared" ca="1" si="76"/>
        <v>42559.729166666657</v>
      </c>
      <c r="EF6" s="92">
        <f t="shared" ca="1" si="76"/>
        <v>42560.333333333336</v>
      </c>
      <c r="EG6" s="92">
        <f t="shared" ca="1" si="76"/>
        <v>42560.375</v>
      </c>
      <c r="EH6" s="92">
        <f t="shared" ca="1" si="76"/>
        <v>42560.416666666664</v>
      </c>
      <c r="EI6" s="92">
        <f t="shared" ca="1" si="76"/>
        <v>42560.458333333328</v>
      </c>
      <c r="EJ6" s="92">
        <f t="shared" ca="1" si="76"/>
        <v>42560.499999999993</v>
      </c>
      <c r="EK6" s="92">
        <f t="shared" ca="1" si="76"/>
        <v>42560.5625</v>
      </c>
      <c r="EL6" s="92">
        <f t="shared" ca="1" si="76"/>
        <v>42560.604166666664</v>
      </c>
      <c r="EM6" s="92">
        <f t="shared" ca="1" si="76"/>
        <v>42560.645833333328</v>
      </c>
      <c r="EN6" s="92">
        <f t="shared" ca="1" si="76"/>
        <v>42560.687499999993</v>
      </c>
      <c r="EO6" s="92">
        <f t="shared" ca="1" si="76"/>
        <v>42560.729166666657</v>
      </c>
      <c r="EP6" s="92">
        <f t="shared" ca="1" si="76"/>
        <v>42561.333333333336</v>
      </c>
      <c r="EQ6" s="92">
        <f t="shared" ca="1" si="76"/>
        <v>42561.375</v>
      </c>
      <c r="ER6" s="92">
        <f t="shared" ca="1" si="76"/>
        <v>42561.416666666664</v>
      </c>
      <c r="ES6" s="92">
        <f t="shared" ca="1" si="76"/>
        <v>42561.458333333328</v>
      </c>
      <c r="ET6" s="92">
        <f t="shared" ca="1" si="76"/>
        <v>42561.499999999993</v>
      </c>
      <c r="EU6" s="92">
        <f t="shared" ca="1" si="76"/>
        <v>42561.5625</v>
      </c>
      <c r="EV6" s="92">
        <f t="shared" ca="1" si="76"/>
        <v>42561.604166666664</v>
      </c>
      <c r="EW6" s="92">
        <f t="shared" ca="1" si="76"/>
        <v>42561.645833333328</v>
      </c>
      <c r="EX6" s="92">
        <f t="shared" ref="EX6:FB6" ca="1" si="77">IF(AND(EW6-INT(EW6)+0.00000001&gt;=$E$1,EW6-INT(EW6)+0.00000001&lt;$E$1+0.01),INT(EW6)+$D$2,IF(AND(EW6-INT(EW6)+0.00000001&gt;=$E$2,EW6-INT(EW6)+0.00000001&lt;$E$2+0.01),INT(EW6)+1+$D$1,EW6+1/24/100*$C$1*$C$2))</f>
        <v>42561.687499999993</v>
      </c>
      <c r="EY6" s="92">
        <f t="shared" ca="1" si="77"/>
        <v>42561.729166666657</v>
      </c>
      <c r="EZ6" s="92">
        <f t="shared" ca="1" si="77"/>
        <v>42562.333333333336</v>
      </c>
      <c r="FA6" s="92">
        <f t="shared" ca="1" si="77"/>
        <v>42562.375</v>
      </c>
      <c r="FB6" s="92">
        <f t="shared" ca="1" si="77"/>
        <v>42562.416666666664</v>
      </c>
      <c r="FC6" s="92">
        <f ca="1">IF(AND(FB6-INT(FB6)+0.00000001&gt;=$E$1,FB6-INT(FB6)+0.00000001&lt;$E$1+0.01),INT(FB6)+$D$2,IF(AND(FB6-INT(FB6)+0.00000001&gt;=$E$2,FB6-INT(FB6)+0.00000001&lt;$E$2+0.01),INT(FB6)+1+$D$1,FB6+1/24/100*$C$1*$C$2))</f>
        <v>42562.458333333328</v>
      </c>
      <c r="FD6" s="92">
        <f t="shared" ref="FD6:HO6" ca="1" si="78">IF(AND(FC6-INT(FC6)+0.00000001&gt;=$E$1,FC6-INT(FC6)+0.00000001&lt;$E$1+0.01),INT(FC6)+$D$2,IF(AND(FC6-INT(FC6)+0.00000001&gt;=$E$2,FC6-INT(FC6)+0.00000001&lt;$E$2+0.01),INT(FC6)+1+$D$1,FC6+1/24/100*$C$1*$C$2))</f>
        <v>42562.499999999993</v>
      </c>
      <c r="FE6" s="92">
        <f t="shared" ca="1" si="78"/>
        <v>42562.5625</v>
      </c>
      <c r="FF6" s="92">
        <f t="shared" ca="1" si="78"/>
        <v>42562.604166666664</v>
      </c>
      <c r="FG6" s="92">
        <f t="shared" ca="1" si="78"/>
        <v>42562.645833333328</v>
      </c>
      <c r="FH6" s="92">
        <f t="shared" ca="1" si="78"/>
        <v>42562.687499999993</v>
      </c>
      <c r="FI6" s="92">
        <f t="shared" ca="1" si="78"/>
        <v>42562.729166666657</v>
      </c>
      <c r="FJ6" s="92">
        <f t="shared" ca="1" si="78"/>
        <v>42563.333333333336</v>
      </c>
      <c r="FK6" s="92">
        <f t="shared" ca="1" si="78"/>
        <v>42563.375</v>
      </c>
      <c r="FL6" s="92">
        <f t="shared" ca="1" si="78"/>
        <v>42563.416666666664</v>
      </c>
      <c r="FM6" s="92">
        <f t="shared" ca="1" si="78"/>
        <v>42563.458333333328</v>
      </c>
      <c r="FN6" s="92">
        <f t="shared" ca="1" si="78"/>
        <v>42563.499999999993</v>
      </c>
      <c r="FO6" s="92">
        <f t="shared" ca="1" si="78"/>
        <v>42563.5625</v>
      </c>
      <c r="FP6" s="92">
        <f t="shared" ca="1" si="78"/>
        <v>42563.604166666664</v>
      </c>
      <c r="FQ6" s="92">
        <f t="shared" ca="1" si="78"/>
        <v>42563.645833333328</v>
      </c>
      <c r="FR6" s="92">
        <f t="shared" ca="1" si="78"/>
        <v>42563.687499999993</v>
      </c>
      <c r="FS6" s="92">
        <f t="shared" ca="1" si="78"/>
        <v>42563.729166666657</v>
      </c>
      <c r="FT6" s="92">
        <f t="shared" ca="1" si="78"/>
        <v>42564.333333333336</v>
      </c>
      <c r="FU6" s="92">
        <f t="shared" ca="1" si="78"/>
        <v>42564.375</v>
      </c>
      <c r="FV6" s="92">
        <f t="shared" ca="1" si="78"/>
        <v>42564.416666666664</v>
      </c>
      <c r="FW6" s="92">
        <f t="shared" ca="1" si="78"/>
        <v>42564.458333333328</v>
      </c>
      <c r="FX6" s="92">
        <f t="shared" ca="1" si="78"/>
        <v>42564.499999999993</v>
      </c>
      <c r="FY6" s="92">
        <f t="shared" ca="1" si="78"/>
        <v>42564.5625</v>
      </c>
      <c r="FZ6" s="92">
        <f t="shared" ca="1" si="78"/>
        <v>42564.604166666664</v>
      </c>
      <c r="GA6" s="92">
        <f t="shared" ca="1" si="78"/>
        <v>42564.645833333328</v>
      </c>
      <c r="GB6" s="92">
        <f t="shared" ca="1" si="78"/>
        <v>42564.687499999993</v>
      </c>
      <c r="GC6" s="92">
        <f t="shared" ca="1" si="78"/>
        <v>42564.729166666657</v>
      </c>
      <c r="GD6" s="92">
        <f t="shared" ca="1" si="78"/>
        <v>42565.333333333336</v>
      </c>
      <c r="GE6" s="92">
        <f t="shared" ca="1" si="78"/>
        <v>42565.375</v>
      </c>
      <c r="GF6" s="92">
        <f t="shared" ca="1" si="78"/>
        <v>42565.416666666664</v>
      </c>
      <c r="GG6" s="92">
        <f t="shared" ca="1" si="78"/>
        <v>42565.458333333328</v>
      </c>
      <c r="GH6" s="92">
        <f t="shared" ca="1" si="78"/>
        <v>42565.499999999993</v>
      </c>
      <c r="GI6" s="92">
        <f t="shared" ca="1" si="78"/>
        <v>42565.5625</v>
      </c>
      <c r="GJ6" s="92">
        <f t="shared" ca="1" si="78"/>
        <v>42565.604166666664</v>
      </c>
      <c r="GK6" s="92">
        <f t="shared" ca="1" si="78"/>
        <v>42565.645833333328</v>
      </c>
      <c r="GL6" s="92">
        <f t="shared" ca="1" si="78"/>
        <v>42565.687499999993</v>
      </c>
      <c r="GM6" s="92">
        <f t="shared" ca="1" si="78"/>
        <v>42565.729166666657</v>
      </c>
      <c r="GN6" s="92">
        <f t="shared" ca="1" si="78"/>
        <v>42566.333333333336</v>
      </c>
      <c r="GO6" s="92">
        <f t="shared" ca="1" si="78"/>
        <v>42566.375</v>
      </c>
      <c r="GP6" s="92">
        <f t="shared" ca="1" si="78"/>
        <v>42566.416666666664</v>
      </c>
      <c r="GQ6" s="92">
        <f t="shared" ca="1" si="78"/>
        <v>42566.458333333328</v>
      </c>
      <c r="GR6" s="92">
        <f t="shared" ca="1" si="78"/>
        <v>42566.499999999993</v>
      </c>
      <c r="GS6" s="92">
        <f t="shared" ca="1" si="78"/>
        <v>42566.5625</v>
      </c>
      <c r="GT6" s="92">
        <f t="shared" ca="1" si="78"/>
        <v>42566.604166666664</v>
      </c>
      <c r="GU6" s="92">
        <f t="shared" ca="1" si="78"/>
        <v>42566.645833333328</v>
      </c>
      <c r="GV6" s="92">
        <f t="shared" ca="1" si="78"/>
        <v>42566.687499999993</v>
      </c>
      <c r="GW6" s="92">
        <f t="shared" ca="1" si="78"/>
        <v>42566.729166666657</v>
      </c>
      <c r="GX6" s="92">
        <f t="shared" ca="1" si="78"/>
        <v>42567.333333333336</v>
      </c>
      <c r="GY6" s="92">
        <f t="shared" ca="1" si="78"/>
        <v>42567.375</v>
      </c>
      <c r="GZ6" s="92">
        <f t="shared" ca="1" si="78"/>
        <v>42567.416666666664</v>
      </c>
      <c r="HA6" s="92">
        <f t="shared" ca="1" si="78"/>
        <v>42567.458333333328</v>
      </c>
      <c r="HB6" s="92">
        <f t="shared" ca="1" si="78"/>
        <v>42567.499999999993</v>
      </c>
      <c r="HC6" s="92">
        <f t="shared" ca="1" si="78"/>
        <v>42567.5625</v>
      </c>
      <c r="HD6" s="92">
        <f t="shared" ca="1" si="78"/>
        <v>42567.604166666664</v>
      </c>
      <c r="HE6" s="92">
        <f t="shared" ca="1" si="78"/>
        <v>42567.645833333328</v>
      </c>
      <c r="HF6" s="92">
        <f t="shared" ca="1" si="78"/>
        <v>42567.687499999993</v>
      </c>
      <c r="HG6" s="92">
        <f t="shared" ca="1" si="78"/>
        <v>42567.729166666657</v>
      </c>
      <c r="HH6" s="92">
        <f t="shared" ca="1" si="78"/>
        <v>42568.333333333336</v>
      </c>
      <c r="HI6" s="92">
        <f t="shared" ca="1" si="78"/>
        <v>42568.375</v>
      </c>
      <c r="HJ6" s="92">
        <f t="shared" ca="1" si="78"/>
        <v>42568.416666666664</v>
      </c>
      <c r="HK6" s="92">
        <f t="shared" ca="1" si="78"/>
        <v>42568.458333333328</v>
      </c>
      <c r="HL6" s="92">
        <f t="shared" ca="1" si="78"/>
        <v>42568.499999999993</v>
      </c>
      <c r="HM6" s="92">
        <f t="shared" ca="1" si="78"/>
        <v>42568.5625</v>
      </c>
      <c r="HN6" s="92">
        <f t="shared" ca="1" si="78"/>
        <v>42568.604166666664</v>
      </c>
      <c r="HO6" s="92">
        <f t="shared" ca="1" si="78"/>
        <v>42568.645833333328</v>
      </c>
      <c r="HP6" s="92">
        <f t="shared" ref="HP6:KA6" ca="1" si="79">IF(AND(HO6-INT(HO6)+0.00000001&gt;=$E$1,HO6-INT(HO6)+0.00000001&lt;$E$1+0.01),INT(HO6)+$D$2,IF(AND(HO6-INT(HO6)+0.00000001&gt;=$E$2,HO6-INT(HO6)+0.00000001&lt;$E$2+0.01),INT(HO6)+1+$D$1,HO6+1/24/100*$C$1*$C$2))</f>
        <v>42568.687499999993</v>
      </c>
      <c r="HQ6" s="92">
        <f t="shared" ca="1" si="79"/>
        <v>42568.729166666657</v>
      </c>
      <c r="HR6" s="92">
        <f t="shared" ca="1" si="79"/>
        <v>42569.333333333336</v>
      </c>
      <c r="HS6" s="92">
        <f t="shared" ca="1" si="79"/>
        <v>42569.375</v>
      </c>
      <c r="HT6" s="92">
        <f t="shared" ca="1" si="79"/>
        <v>42569.416666666664</v>
      </c>
      <c r="HU6" s="92">
        <f t="shared" ca="1" si="79"/>
        <v>42569.458333333328</v>
      </c>
      <c r="HV6" s="92">
        <f t="shared" ca="1" si="79"/>
        <v>42569.499999999993</v>
      </c>
      <c r="HW6" s="92">
        <f t="shared" ca="1" si="79"/>
        <v>42569.5625</v>
      </c>
      <c r="HX6" s="92">
        <f t="shared" ca="1" si="79"/>
        <v>42569.604166666664</v>
      </c>
      <c r="HY6" s="92">
        <f t="shared" ca="1" si="79"/>
        <v>42569.645833333328</v>
      </c>
      <c r="HZ6" s="92">
        <f t="shared" ca="1" si="79"/>
        <v>42569.687499999993</v>
      </c>
      <c r="IA6" s="92">
        <f t="shared" ca="1" si="79"/>
        <v>42569.729166666657</v>
      </c>
      <c r="IB6" s="92">
        <f t="shared" ca="1" si="79"/>
        <v>42570.333333333336</v>
      </c>
      <c r="IC6" s="92">
        <f t="shared" ca="1" si="79"/>
        <v>42570.375</v>
      </c>
      <c r="ID6" s="92">
        <f t="shared" ca="1" si="79"/>
        <v>42570.416666666664</v>
      </c>
      <c r="IE6" s="92">
        <f t="shared" ca="1" si="79"/>
        <v>42570.458333333328</v>
      </c>
      <c r="IF6" s="92">
        <f t="shared" ca="1" si="79"/>
        <v>42570.499999999993</v>
      </c>
      <c r="IG6" s="92">
        <f t="shared" ca="1" si="79"/>
        <v>42570.5625</v>
      </c>
      <c r="IH6" s="92">
        <f t="shared" ca="1" si="79"/>
        <v>42570.604166666664</v>
      </c>
      <c r="II6" s="92">
        <f t="shared" ca="1" si="79"/>
        <v>42570.645833333328</v>
      </c>
      <c r="IJ6" s="92">
        <f t="shared" ca="1" si="79"/>
        <v>42570.687499999993</v>
      </c>
      <c r="IK6" s="92">
        <f t="shared" ca="1" si="79"/>
        <v>42570.729166666657</v>
      </c>
      <c r="IL6" s="92">
        <f t="shared" ca="1" si="79"/>
        <v>42571.333333333336</v>
      </c>
      <c r="IM6" s="92">
        <f t="shared" ca="1" si="79"/>
        <v>42571.375</v>
      </c>
      <c r="IN6" s="92">
        <f t="shared" ca="1" si="79"/>
        <v>42571.416666666664</v>
      </c>
      <c r="IO6" s="92">
        <f t="shared" ca="1" si="79"/>
        <v>42571.458333333328</v>
      </c>
      <c r="IP6" s="92">
        <f t="shared" ca="1" si="79"/>
        <v>42571.499999999993</v>
      </c>
      <c r="IQ6" s="92">
        <f t="shared" ca="1" si="79"/>
        <v>42571.5625</v>
      </c>
      <c r="IR6" s="92">
        <f t="shared" ca="1" si="79"/>
        <v>42571.604166666664</v>
      </c>
      <c r="IS6" s="92">
        <f t="shared" ca="1" si="79"/>
        <v>42571.645833333328</v>
      </c>
      <c r="IT6" s="92">
        <f t="shared" ca="1" si="79"/>
        <v>42571.687499999993</v>
      </c>
      <c r="IU6" s="92">
        <f t="shared" ca="1" si="79"/>
        <v>42571.729166666657</v>
      </c>
      <c r="IV6" s="92">
        <f t="shared" ca="1" si="79"/>
        <v>42572.333333333336</v>
      </c>
      <c r="IW6" s="92">
        <f t="shared" ca="1" si="79"/>
        <v>42572.375</v>
      </c>
      <c r="IX6" s="92">
        <f t="shared" ca="1" si="79"/>
        <v>42572.416666666664</v>
      </c>
      <c r="IY6" s="92">
        <f t="shared" ca="1" si="79"/>
        <v>42572.458333333328</v>
      </c>
      <c r="IZ6" s="92">
        <f t="shared" ca="1" si="79"/>
        <v>42572.499999999993</v>
      </c>
      <c r="JA6" s="92">
        <f t="shared" ca="1" si="79"/>
        <v>42572.5625</v>
      </c>
      <c r="JB6" s="92">
        <f t="shared" ca="1" si="79"/>
        <v>42572.604166666664</v>
      </c>
      <c r="JC6" s="92">
        <f t="shared" ca="1" si="79"/>
        <v>42572.645833333328</v>
      </c>
      <c r="JD6" s="92">
        <f t="shared" ca="1" si="79"/>
        <v>42572.687499999993</v>
      </c>
      <c r="JE6" s="92">
        <f t="shared" ca="1" si="79"/>
        <v>42572.729166666657</v>
      </c>
      <c r="JF6" s="92">
        <f t="shared" ca="1" si="79"/>
        <v>42573.333333333336</v>
      </c>
      <c r="JG6" s="92">
        <f t="shared" ca="1" si="79"/>
        <v>42573.375</v>
      </c>
      <c r="JH6" s="92">
        <f t="shared" ca="1" si="79"/>
        <v>42573.416666666664</v>
      </c>
      <c r="JI6" s="92">
        <f t="shared" ca="1" si="79"/>
        <v>42573.458333333328</v>
      </c>
      <c r="JJ6" s="92">
        <f t="shared" ca="1" si="79"/>
        <v>42573.499999999993</v>
      </c>
      <c r="JK6" s="92">
        <f t="shared" ca="1" si="79"/>
        <v>42573.5625</v>
      </c>
      <c r="JL6" s="92">
        <f t="shared" ca="1" si="79"/>
        <v>42573.604166666664</v>
      </c>
      <c r="JM6" s="92">
        <f t="shared" ca="1" si="79"/>
        <v>42573.645833333328</v>
      </c>
      <c r="JN6" s="92">
        <f t="shared" ca="1" si="79"/>
        <v>42573.687499999993</v>
      </c>
      <c r="JO6" s="92">
        <f t="shared" ca="1" si="79"/>
        <v>42573.729166666657</v>
      </c>
      <c r="JP6" s="92">
        <f t="shared" ca="1" si="79"/>
        <v>42574.333333333336</v>
      </c>
      <c r="JQ6" s="92">
        <f t="shared" ca="1" si="79"/>
        <v>42574.375</v>
      </c>
      <c r="JR6" s="92">
        <f t="shared" ca="1" si="79"/>
        <v>42574.416666666664</v>
      </c>
      <c r="JS6" s="92">
        <f t="shared" ca="1" si="79"/>
        <v>42574.458333333328</v>
      </c>
      <c r="JT6" s="92">
        <f t="shared" ca="1" si="79"/>
        <v>42574.499999999993</v>
      </c>
      <c r="JU6" s="92">
        <f t="shared" ca="1" si="79"/>
        <v>42574.5625</v>
      </c>
      <c r="JV6" s="92">
        <f t="shared" ca="1" si="79"/>
        <v>42574.604166666664</v>
      </c>
      <c r="JW6" s="92">
        <f t="shared" ca="1" si="79"/>
        <v>42574.645833333328</v>
      </c>
      <c r="JX6" s="92">
        <f t="shared" ca="1" si="79"/>
        <v>42574.687499999993</v>
      </c>
      <c r="JY6" s="92">
        <f t="shared" ca="1" si="79"/>
        <v>42574.729166666657</v>
      </c>
      <c r="JZ6" s="92">
        <f t="shared" ca="1" si="79"/>
        <v>42575.333333333336</v>
      </c>
      <c r="KA6" s="92">
        <f t="shared" ca="1" si="79"/>
        <v>42575.375</v>
      </c>
      <c r="KB6" s="92">
        <f t="shared" ref="KB6:MM6" ca="1" si="80">IF(AND(KA6-INT(KA6)+0.00000001&gt;=$E$1,KA6-INT(KA6)+0.00000001&lt;$E$1+0.01),INT(KA6)+$D$2,IF(AND(KA6-INT(KA6)+0.00000001&gt;=$E$2,KA6-INT(KA6)+0.00000001&lt;$E$2+0.01),INT(KA6)+1+$D$1,KA6+1/24/100*$C$1*$C$2))</f>
        <v>42575.416666666664</v>
      </c>
      <c r="KC6" s="92">
        <f t="shared" ca="1" si="80"/>
        <v>42575.458333333328</v>
      </c>
      <c r="KD6" s="92">
        <f t="shared" ca="1" si="80"/>
        <v>42575.499999999993</v>
      </c>
      <c r="KE6" s="92">
        <f t="shared" ca="1" si="80"/>
        <v>42575.5625</v>
      </c>
      <c r="KF6" s="92">
        <f t="shared" ca="1" si="80"/>
        <v>42575.604166666664</v>
      </c>
      <c r="KG6" s="92">
        <f t="shared" ca="1" si="80"/>
        <v>42575.645833333328</v>
      </c>
      <c r="KH6" s="92">
        <f t="shared" ca="1" si="80"/>
        <v>42575.687499999993</v>
      </c>
      <c r="KI6" s="92">
        <f t="shared" ca="1" si="80"/>
        <v>42575.729166666657</v>
      </c>
      <c r="KJ6" s="92">
        <f t="shared" ca="1" si="80"/>
        <v>42576.333333333336</v>
      </c>
      <c r="KK6" s="92">
        <f t="shared" ca="1" si="80"/>
        <v>42576.375</v>
      </c>
      <c r="KL6" s="92">
        <f t="shared" ca="1" si="80"/>
        <v>42576.416666666664</v>
      </c>
      <c r="KM6" s="92">
        <f t="shared" ca="1" si="80"/>
        <v>42576.458333333328</v>
      </c>
      <c r="KN6" s="92">
        <f t="shared" ca="1" si="80"/>
        <v>42576.499999999993</v>
      </c>
      <c r="KO6" s="92">
        <f t="shared" ca="1" si="80"/>
        <v>42576.5625</v>
      </c>
      <c r="KP6" s="92">
        <f t="shared" ca="1" si="80"/>
        <v>42576.604166666664</v>
      </c>
      <c r="KQ6" s="92">
        <f t="shared" ca="1" si="80"/>
        <v>42576.645833333328</v>
      </c>
      <c r="KR6" s="92">
        <f t="shared" ca="1" si="80"/>
        <v>42576.687499999993</v>
      </c>
      <c r="KS6" s="92">
        <f t="shared" ca="1" si="80"/>
        <v>42576.729166666657</v>
      </c>
      <c r="KT6" s="92">
        <f t="shared" ca="1" si="80"/>
        <v>42577.333333333336</v>
      </c>
      <c r="KU6" s="92">
        <f t="shared" ca="1" si="80"/>
        <v>42577.375</v>
      </c>
      <c r="KV6" s="92">
        <f t="shared" ca="1" si="80"/>
        <v>42577.416666666664</v>
      </c>
      <c r="KW6" s="92">
        <f t="shared" ca="1" si="80"/>
        <v>42577.458333333328</v>
      </c>
      <c r="KX6" s="92">
        <f t="shared" ca="1" si="80"/>
        <v>42577.499999999993</v>
      </c>
      <c r="KY6" s="92">
        <f t="shared" ca="1" si="80"/>
        <v>42577.5625</v>
      </c>
      <c r="KZ6" s="92">
        <f t="shared" ca="1" si="80"/>
        <v>42577.604166666664</v>
      </c>
      <c r="LA6" s="92">
        <f t="shared" ca="1" si="80"/>
        <v>42577.645833333328</v>
      </c>
      <c r="LB6" s="92">
        <f t="shared" ca="1" si="80"/>
        <v>42577.687499999993</v>
      </c>
      <c r="LC6" s="92">
        <f t="shared" ca="1" si="80"/>
        <v>42577.729166666657</v>
      </c>
      <c r="LD6" s="92">
        <f t="shared" ca="1" si="80"/>
        <v>42578.333333333336</v>
      </c>
      <c r="LE6" s="92">
        <f t="shared" ca="1" si="80"/>
        <v>42578.375</v>
      </c>
      <c r="LF6" s="92">
        <f t="shared" ca="1" si="80"/>
        <v>42578.416666666664</v>
      </c>
      <c r="LG6" s="92">
        <f t="shared" ca="1" si="80"/>
        <v>42578.458333333328</v>
      </c>
      <c r="LH6" s="92">
        <f t="shared" ca="1" si="80"/>
        <v>42578.499999999993</v>
      </c>
      <c r="LI6" s="92">
        <f t="shared" ca="1" si="80"/>
        <v>42578.5625</v>
      </c>
      <c r="LJ6" s="92">
        <f t="shared" ca="1" si="80"/>
        <v>42578.604166666664</v>
      </c>
      <c r="LK6" s="92">
        <f t="shared" ca="1" si="80"/>
        <v>42578.645833333328</v>
      </c>
      <c r="LL6" s="92">
        <f t="shared" ca="1" si="80"/>
        <v>42578.687499999993</v>
      </c>
      <c r="LM6" s="92">
        <f t="shared" ca="1" si="80"/>
        <v>42578.729166666657</v>
      </c>
      <c r="LN6" s="92">
        <f t="shared" ca="1" si="80"/>
        <v>42579.333333333336</v>
      </c>
      <c r="LO6" s="92">
        <f t="shared" ca="1" si="80"/>
        <v>42579.375</v>
      </c>
      <c r="LP6" s="92">
        <f t="shared" ca="1" si="80"/>
        <v>42579.416666666664</v>
      </c>
      <c r="LQ6" s="92">
        <f t="shared" ca="1" si="80"/>
        <v>42579.458333333328</v>
      </c>
      <c r="LR6" s="92">
        <f t="shared" ca="1" si="80"/>
        <v>42579.499999999993</v>
      </c>
      <c r="LS6" s="92">
        <f t="shared" ca="1" si="80"/>
        <v>42579.5625</v>
      </c>
      <c r="LT6" s="92">
        <f t="shared" ca="1" si="80"/>
        <v>42579.604166666664</v>
      </c>
      <c r="LU6" s="92">
        <f t="shared" ca="1" si="80"/>
        <v>42579.645833333328</v>
      </c>
      <c r="LV6" s="92">
        <f t="shared" ca="1" si="80"/>
        <v>42579.687499999993</v>
      </c>
      <c r="LW6" s="92">
        <f t="shared" ca="1" si="80"/>
        <v>42579.729166666657</v>
      </c>
      <c r="LX6" s="92">
        <f t="shared" ca="1" si="80"/>
        <v>42580.333333333336</v>
      </c>
      <c r="LY6" s="92">
        <f t="shared" ca="1" si="80"/>
        <v>42580.375</v>
      </c>
      <c r="LZ6" s="92">
        <f t="shared" ca="1" si="80"/>
        <v>42580.416666666664</v>
      </c>
      <c r="MA6" s="92">
        <f t="shared" ca="1" si="80"/>
        <v>42580.458333333328</v>
      </c>
      <c r="MB6" s="92">
        <f t="shared" ca="1" si="80"/>
        <v>42580.499999999993</v>
      </c>
      <c r="MC6" s="92">
        <f t="shared" ca="1" si="80"/>
        <v>42580.5625</v>
      </c>
      <c r="MD6" s="92">
        <f t="shared" ca="1" si="80"/>
        <v>42580.604166666664</v>
      </c>
      <c r="ME6" s="92">
        <f t="shared" ca="1" si="80"/>
        <v>42580.645833333328</v>
      </c>
      <c r="MF6" s="92">
        <f t="shared" ca="1" si="80"/>
        <v>42580.687499999993</v>
      </c>
      <c r="MG6" s="92">
        <f t="shared" ca="1" si="80"/>
        <v>42580.729166666657</v>
      </c>
      <c r="MH6" s="92">
        <f t="shared" ca="1" si="80"/>
        <v>42581.333333333336</v>
      </c>
      <c r="MI6" s="92">
        <f t="shared" ca="1" si="80"/>
        <v>42581.375</v>
      </c>
      <c r="MJ6" s="92">
        <f t="shared" ca="1" si="80"/>
        <v>42581.416666666664</v>
      </c>
      <c r="MK6" s="92">
        <f t="shared" ca="1" si="80"/>
        <v>42581.458333333328</v>
      </c>
      <c r="ML6" s="92">
        <f t="shared" ca="1" si="80"/>
        <v>42581.499999999993</v>
      </c>
      <c r="MM6" s="92">
        <f t="shared" ca="1" si="80"/>
        <v>42581.5625</v>
      </c>
      <c r="MN6" s="92">
        <f t="shared" ref="MN6:OY6" ca="1" si="81">IF(AND(MM6-INT(MM6)+0.00000001&gt;=$E$1,MM6-INT(MM6)+0.00000001&lt;$E$1+0.01),INT(MM6)+$D$2,IF(AND(MM6-INT(MM6)+0.00000001&gt;=$E$2,MM6-INT(MM6)+0.00000001&lt;$E$2+0.01),INT(MM6)+1+$D$1,MM6+1/24/100*$C$1*$C$2))</f>
        <v>42581.604166666664</v>
      </c>
      <c r="MO6" s="92">
        <f t="shared" ca="1" si="81"/>
        <v>42581.645833333328</v>
      </c>
      <c r="MP6" s="92">
        <f t="shared" ca="1" si="81"/>
        <v>42581.687499999993</v>
      </c>
      <c r="MQ6" s="92">
        <f t="shared" ca="1" si="81"/>
        <v>42581.729166666657</v>
      </c>
      <c r="MR6" s="92">
        <f t="shared" ca="1" si="81"/>
        <v>42582.333333333336</v>
      </c>
      <c r="MS6" s="92">
        <f t="shared" ca="1" si="81"/>
        <v>42582.375</v>
      </c>
      <c r="MT6" s="92">
        <f t="shared" ca="1" si="81"/>
        <v>42582.416666666664</v>
      </c>
      <c r="MU6" s="92">
        <f t="shared" ca="1" si="81"/>
        <v>42582.458333333328</v>
      </c>
      <c r="MV6" s="92">
        <f t="shared" ca="1" si="81"/>
        <v>42582.499999999993</v>
      </c>
      <c r="MW6" s="92">
        <f t="shared" ca="1" si="81"/>
        <v>42582.5625</v>
      </c>
      <c r="MX6" s="92">
        <f t="shared" ca="1" si="81"/>
        <v>42582.604166666664</v>
      </c>
      <c r="MY6" s="92">
        <f t="shared" ca="1" si="81"/>
        <v>42582.645833333328</v>
      </c>
      <c r="MZ6" s="92">
        <f t="shared" ca="1" si="81"/>
        <v>42582.687499999993</v>
      </c>
      <c r="NA6" s="92">
        <f t="shared" ca="1" si="81"/>
        <v>42582.729166666657</v>
      </c>
      <c r="NB6" s="92">
        <f t="shared" ca="1" si="81"/>
        <v>42583.333333333336</v>
      </c>
      <c r="NC6" s="92">
        <f t="shared" ca="1" si="81"/>
        <v>42583.375</v>
      </c>
      <c r="ND6" s="92">
        <f t="shared" ca="1" si="81"/>
        <v>42583.416666666664</v>
      </c>
      <c r="NE6" s="92">
        <f t="shared" ca="1" si="81"/>
        <v>42583.458333333328</v>
      </c>
      <c r="NF6" s="92">
        <f t="shared" ca="1" si="81"/>
        <v>42583.499999999993</v>
      </c>
      <c r="NG6" s="92">
        <f t="shared" ca="1" si="81"/>
        <v>42583.5625</v>
      </c>
      <c r="NH6" s="92">
        <f t="shared" ca="1" si="81"/>
        <v>42583.604166666664</v>
      </c>
      <c r="NI6" s="92">
        <f t="shared" ca="1" si="81"/>
        <v>42583.645833333328</v>
      </c>
      <c r="NJ6" s="92">
        <f t="shared" ca="1" si="81"/>
        <v>42583.687499999993</v>
      </c>
      <c r="NK6" s="92">
        <f t="shared" ca="1" si="81"/>
        <v>42583.729166666657</v>
      </c>
      <c r="NL6" s="92">
        <f t="shared" ca="1" si="81"/>
        <v>42584.333333333336</v>
      </c>
      <c r="NM6" s="92">
        <f t="shared" ca="1" si="81"/>
        <v>42584.375</v>
      </c>
      <c r="NN6" s="92">
        <f t="shared" ca="1" si="81"/>
        <v>42584.416666666664</v>
      </c>
      <c r="NO6" s="92">
        <f t="shared" ca="1" si="81"/>
        <v>42584.458333333328</v>
      </c>
      <c r="NP6" s="92">
        <f t="shared" ca="1" si="81"/>
        <v>42584.499999999993</v>
      </c>
      <c r="NQ6" s="92">
        <f t="shared" ca="1" si="81"/>
        <v>42584.5625</v>
      </c>
      <c r="NR6" s="92">
        <f t="shared" ca="1" si="81"/>
        <v>42584.604166666664</v>
      </c>
      <c r="NS6" s="92">
        <f t="shared" ca="1" si="81"/>
        <v>42584.645833333328</v>
      </c>
      <c r="NT6" s="92">
        <f t="shared" ca="1" si="81"/>
        <v>42584.687499999993</v>
      </c>
      <c r="NU6" s="92">
        <f t="shared" ca="1" si="81"/>
        <v>42584.729166666657</v>
      </c>
      <c r="NV6" s="92">
        <f t="shared" ca="1" si="81"/>
        <v>42585.333333333336</v>
      </c>
      <c r="NW6" s="92">
        <f t="shared" ca="1" si="81"/>
        <v>42585.375</v>
      </c>
      <c r="NX6" s="92">
        <f t="shared" ca="1" si="81"/>
        <v>42585.416666666664</v>
      </c>
      <c r="NY6" s="92">
        <f t="shared" ca="1" si="81"/>
        <v>42585.458333333328</v>
      </c>
      <c r="NZ6" s="92">
        <f t="shared" ca="1" si="81"/>
        <v>42585.499999999993</v>
      </c>
      <c r="OA6" s="92">
        <f t="shared" ca="1" si="81"/>
        <v>42585.5625</v>
      </c>
      <c r="OB6" s="92">
        <f t="shared" ca="1" si="81"/>
        <v>42585.604166666664</v>
      </c>
      <c r="OC6" s="92">
        <f t="shared" ca="1" si="81"/>
        <v>42585.645833333328</v>
      </c>
      <c r="OD6" s="92">
        <f t="shared" ca="1" si="81"/>
        <v>42585.687499999993</v>
      </c>
      <c r="OE6" s="92">
        <f t="shared" ca="1" si="81"/>
        <v>42585.729166666657</v>
      </c>
      <c r="OF6" s="92">
        <f t="shared" ca="1" si="81"/>
        <v>42586.333333333336</v>
      </c>
      <c r="OG6" s="92">
        <f t="shared" ca="1" si="81"/>
        <v>42586.375</v>
      </c>
      <c r="OH6" s="92">
        <f t="shared" ca="1" si="81"/>
        <v>42586.416666666664</v>
      </c>
      <c r="OI6" s="92">
        <f t="shared" ca="1" si="81"/>
        <v>42586.458333333328</v>
      </c>
      <c r="OJ6" s="92">
        <f t="shared" ca="1" si="81"/>
        <v>42586.499999999993</v>
      </c>
      <c r="OK6" s="92">
        <f t="shared" ca="1" si="81"/>
        <v>42586.5625</v>
      </c>
      <c r="OL6" s="92">
        <f t="shared" ca="1" si="81"/>
        <v>42586.604166666664</v>
      </c>
      <c r="OM6" s="92">
        <f t="shared" ca="1" si="81"/>
        <v>42586.645833333328</v>
      </c>
      <c r="ON6" s="92">
        <f t="shared" ca="1" si="81"/>
        <v>42586.687499999993</v>
      </c>
      <c r="OO6" s="92">
        <f t="shared" ca="1" si="81"/>
        <v>42586.729166666657</v>
      </c>
      <c r="OP6" s="92">
        <f t="shared" ca="1" si="81"/>
        <v>42587.333333333336</v>
      </c>
      <c r="OQ6" s="92">
        <f t="shared" ca="1" si="81"/>
        <v>42587.375</v>
      </c>
      <c r="OR6" s="92">
        <f t="shared" ca="1" si="81"/>
        <v>42587.416666666664</v>
      </c>
      <c r="OS6" s="92">
        <f t="shared" ca="1" si="81"/>
        <v>42587.458333333328</v>
      </c>
      <c r="OT6" s="92">
        <f t="shared" ca="1" si="81"/>
        <v>42587.499999999993</v>
      </c>
      <c r="OU6" s="92">
        <f t="shared" ca="1" si="81"/>
        <v>42587.5625</v>
      </c>
      <c r="OV6" s="92">
        <f t="shared" ca="1" si="81"/>
        <v>42587.604166666664</v>
      </c>
      <c r="OW6" s="92">
        <f t="shared" ca="1" si="81"/>
        <v>42587.645833333328</v>
      </c>
      <c r="OX6" s="92">
        <f t="shared" ca="1" si="81"/>
        <v>42587.687499999993</v>
      </c>
      <c r="OY6" s="92">
        <f t="shared" ca="1" si="81"/>
        <v>42587.729166666657</v>
      </c>
      <c r="OZ6" s="92">
        <f t="shared" ref="OZ6:RK6" ca="1" si="82">IF(AND(OY6-INT(OY6)+0.00000001&gt;=$E$1,OY6-INT(OY6)+0.00000001&lt;$E$1+0.01),INT(OY6)+$D$2,IF(AND(OY6-INT(OY6)+0.00000001&gt;=$E$2,OY6-INT(OY6)+0.00000001&lt;$E$2+0.01),INT(OY6)+1+$D$1,OY6+1/24/100*$C$1*$C$2))</f>
        <v>42588.333333333336</v>
      </c>
      <c r="PA6" s="92">
        <f t="shared" ca="1" si="82"/>
        <v>42588.375</v>
      </c>
      <c r="PB6" s="92">
        <f t="shared" ca="1" si="82"/>
        <v>42588.416666666664</v>
      </c>
      <c r="PC6" s="92">
        <f t="shared" ca="1" si="82"/>
        <v>42588.458333333328</v>
      </c>
      <c r="PD6" s="92">
        <f t="shared" ca="1" si="82"/>
        <v>42588.499999999993</v>
      </c>
      <c r="PE6" s="92">
        <f t="shared" ca="1" si="82"/>
        <v>42588.5625</v>
      </c>
      <c r="PF6" s="92">
        <f t="shared" ca="1" si="82"/>
        <v>42588.604166666664</v>
      </c>
      <c r="PG6" s="92">
        <f t="shared" ca="1" si="82"/>
        <v>42588.645833333328</v>
      </c>
      <c r="PH6" s="92">
        <f t="shared" ca="1" si="82"/>
        <v>42588.687499999993</v>
      </c>
      <c r="PI6" s="92">
        <f t="shared" ca="1" si="82"/>
        <v>42588.729166666657</v>
      </c>
      <c r="PJ6" s="92">
        <f t="shared" ca="1" si="82"/>
        <v>42589.333333333336</v>
      </c>
      <c r="PK6" s="92">
        <f t="shared" ca="1" si="82"/>
        <v>42589.375</v>
      </c>
      <c r="PL6" s="92">
        <f t="shared" ca="1" si="82"/>
        <v>42589.416666666664</v>
      </c>
      <c r="PM6" s="92">
        <f t="shared" ca="1" si="82"/>
        <v>42589.458333333328</v>
      </c>
      <c r="PN6" s="92">
        <f t="shared" ca="1" si="82"/>
        <v>42589.499999999993</v>
      </c>
      <c r="PO6" s="92">
        <f t="shared" ca="1" si="82"/>
        <v>42589.5625</v>
      </c>
      <c r="PP6" s="92">
        <f t="shared" ca="1" si="82"/>
        <v>42589.604166666664</v>
      </c>
      <c r="PQ6" s="92">
        <f t="shared" ca="1" si="82"/>
        <v>42589.645833333328</v>
      </c>
      <c r="PR6" s="92">
        <f t="shared" ca="1" si="82"/>
        <v>42589.687499999993</v>
      </c>
      <c r="PS6" s="92">
        <f t="shared" ca="1" si="82"/>
        <v>42589.729166666657</v>
      </c>
      <c r="PT6" s="92">
        <f t="shared" ca="1" si="82"/>
        <v>42590.333333333336</v>
      </c>
      <c r="PU6" s="92">
        <f t="shared" ca="1" si="82"/>
        <v>42590.375</v>
      </c>
      <c r="PV6" s="92">
        <f t="shared" ca="1" si="82"/>
        <v>42590.416666666664</v>
      </c>
      <c r="PW6" s="92">
        <f t="shared" ca="1" si="82"/>
        <v>42590.458333333328</v>
      </c>
      <c r="PX6" s="92">
        <f t="shared" ca="1" si="82"/>
        <v>42590.499999999993</v>
      </c>
      <c r="PY6" s="92">
        <f t="shared" ca="1" si="82"/>
        <v>42590.5625</v>
      </c>
      <c r="PZ6" s="92">
        <f t="shared" ca="1" si="82"/>
        <v>42590.604166666664</v>
      </c>
      <c r="QA6" s="92">
        <f t="shared" ca="1" si="82"/>
        <v>42590.645833333328</v>
      </c>
      <c r="QB6" s="92">
        <f t="shared" ca="1" si="82"/>
        <v>42590.687499999993</v>
      </c>
      <c r="QC6" s="92">
        <f t="shared" ca="1" si="82"/>
        <v>42590.729166666657</v>
      </c>
      <c r="QD6" s="92">
        <f t="shared" ca="1" si="82"/>
        <v>42591.333333333336</v>
      </c>
      <c r="QE6" s="92">
        <f t="shared" ca="1" si="82"/>
        <v>42591.375</v>
      </c>
      <c r="QF6" s="92">
        <f t="shared" ca="1" si="82"/>
        <v>42591.416666666664</v>
      </c>
      <c r="QG6" s="92">
        <f t="shared" ca="1" si="82"/>
        <v>42591.458333333328</v>
      </c>
      <c r="QH6" s="92">
        <f t="shared" ca="1" si="82"/>
        <v>42591.499999999993</v>
      </c>
      <c r="QI6" s="92">
        <f t="shared" ca="1" si="82"/>
        <v>42591.5625</v>
      </c>
      <c r="QJ6" s="92">
        <f t="shared" ca="1" si="82"/>
        <v>42591.604166666664</v>
      </c>
      <c r="QK6" s="92">
        <f t="shared" ca="1" si="82"/>
        <v>42591.645833333328</v>
      </c>
      <c r="QL6" s="92">
        <f t="shared" ca="1" si="82"/>
        <v>42591.687499999993</v>
      </c>
      <c r="QM6" s="92">
        <f t="shared" ca="1" si="82"/>
        <v>42591.729166666657</v>
      </c>
      <c r="QN6" s="92">
        <f t="shared" ca="1" si="82"/>
        <v>42592.333333333336</v>
      </c>
      <c r="QO6" s="92">
        <f t="shared" ca="1" si="82"/>
        <v>42592.375</v>
      </c>
      <c r="QP6" s="92">
        <f t="shared" ca="1" si="82"/>
        <v>42592.416666666664</v>
      </c>
      <c r="QQ6" s="92">
        <f t="shared" ca="1" si="82"/>
        <v>42592.458333333328</v>
      </c>
      <c r="QR6" s="92">
        <f t="shared" ca="1" si="82"/>
        <v>42592.499999999993</v>
      </c>
      <c r="QS6" s="92">
        <f t="shared" ca="1" si="82"/>
        <v>42592.5625</v>
      </c>
      <c r="QT6" s="92">
        <f t="shared" ca="1" si="82"/>
        <v>42592.604166666664</v>
      </c>
      <c r="QU6" s="92">
        <f t="shared" ca="1" si="82"/>
        <v>42592.645833333328</v>
      </c>
      <c r="QV6" s="92">
        <f t="shared" ca="1" si="82"/>
        <v>42592.687499999993</v>
      </c>
      <c r="QW6" s="92">
        <f t="shared" ca="1" si="82"/>
        <v>42592.729166666657</v>
      </c>
      <c r="QX6" s="92">
        <f t="shared" ca="1" si="82"/>
        <v>42593.333333333336</v>
      </c>
      <c r="QY6" s="92">
        <f t="shared" ca="1" si="82"/>
        <v>42593.375</v>
      </c>
      <c r="QZ6" s="92">
        <f t="shared" ca="1" si="82"/>
        <v>42593.416666666664</v>
      </c>
      <c r="RA6" s="92">
        <f t="shared" ca="1" si="82"/>
        <v>42593.458333333328</v>
      </c>
      <c r="RB6" s="92">
        <f t="shared" ca="1" si="82"/>
        <v>42593.499999999993</v>
      </c>
      <c r="RC6" s="92">
        <f t="shared" ca="1" si="82"/>
        <v>42593.5625</v>
      </c>
      <c r="RD6" s="92">
        <f t="shared" ca="1" si="82"/>
        <v>42593.604166666664</v>
      </c>
      <c r="RE6" s="92">
        <f t="shared" ca="1" si="82"/>
        <v>42593.645833333328</v>
      </c>
      <c r="RF6" s="92">
        <f t="shared" ca="1" si="82"/>
        <v>42593.687499999993</v>
      </c>
      <c r="RG6" s="92">
        <f t="shared" ca="1" si="82"/>
        <v>42593.729166666657</v>
      </c>
      <c r="RH6" s="92">
        <f t="shared" ca="1" si="82"/>
        <v>42594.333333333336</v>
      </c>
      <c r="RI6" s="92">
        <f t="shared" ca="1" si="82"/>
        <v>42594.375</v>
      </c>
      <c r="RJ6" s="92">
        <f t="shared" ca="1" si="82"/>
        <v>42594.416666666664</v>
      </c>
      <c r="RK6" s="92">
        <f t="shared" ca="1" si="82"/>
        <v>42594.458333333328</v>
      </c>
      <c r="RL6" s="92">
        <f t="shared" ref="RL6:SF6" ca="1" si="83">IF(AND(RK6-INT(RK6)+0.00000001&gt;=$E$1,RK6-INT(RK6)+0.00000001&lt;$E$1+0.01),INT(RK6)+$D$2,IF(AND(RK6-INT(RK6)+0.00000001&gt;=$E$2,RK6-INT(RK6)+0.00000001&lt;$E$2+0.01),INT(RK6)+1+$D$1,RK6+1/24/100*$C$1*$C$2))</f>
        <v>42594.499999999993</v>
      </c>
      <c r="RM6" s="92">
        <f t="shared" ca="1" si="83"/>
        <v>42594.5625</v>
      </c>
      <c r="RN6" s="92">
        <f t="shared" ca="1" si="83"/>
        <v>42594.604166666664</v>
      </c>
      <c r="RO6" s="92">
        <f t="shared" ca="1" si="83"/>
        <v>42594.645833333328</v>
      </c>
      <c r="RP6" s="92">
        <f t="shared" ca="1" si="83"/>
        <v>42594.687499999993</v>
      </c>
      <c r="RQ6" s="92">
        <f t="shared" ca="1" si="83"/>
        <v>42594.729166666657</v>
      </c>
      <c r="RR6" s="92">
        <f t="shared" ca="1" si="83"/>
        <v>42595.333333333336</v>
      </c>
      <c r="RS6" s="92">
        <f t="shared" ca="1" si="83"/>
        <v>42595.375</v>
      </c>
      <c r="RT6" s="92">
        <f t="shared" ca="1" si="83"/>
        <v>42595.416666666664</v>
      </c>
      <c r="RU6" s="92">
        <f t="shared" ca="1" si="83"/>
        <v>42595.458333333328</v>
      </c>
      <c r="RV6" s="92">
        <f t="shared" ca="1" si="83"/>
        <v>42595.499999999993</v>
      </c>
      <c r="RW6" s="92">
        <f t="shared" ca="1" si="83"/>
        <v>42595.5625</v>
      </c>
      <c r="RX6" s="92">
        <f t="shared" ca="1" si="83"/>
        <v>42595.604166666664</v>
      </c>
      <c r="RY6" s="92">
        <f t="shared" ca="1" si="83"/>
        <v>42595.645833333328</v>
      </c>
      <c r="RZ6" s="92">
        <f t="shared" ca="1" si="83"/>
        <v>42595.687499999993</v>
      </c>
      <c r="SA6" s="92">
        <f t="shared" ca="1" si="83"/>
        <v>42595.729166666657</v>
      </c>
      <c r="SB6" s="92">
        <f t="shared" ca="1" si="83"/>
        <v>42596.333333333336</v>
      </c>
      <c r="SC6" s="92">
        <f t="shared" ca="1" si="83"/>
        <v>42596.375</v>
      </c>
      <c r="SD6" s="92">
        <f t="shared" ca="1" si="83"/>
        <v>42596.416666666664</v>
      </c>
      <c r="SE6" s="92">
        <f t="shared" ca="1" si="83"/>
        <v>42596.458333333328</v>
      </c>
      <c r="SF6" s="92">
        <f t="shared" ca="1" si="83"/>
        <v>42596.499999999993</v>
      </c>
      <c r="SG6" s="83"/>
    </row>
    <row r="7" spans="1:501" ht="13.5" customHeight="1" x14ac:dyDescent="0.25">
      <c r="A7" s="84" t="s">
        <v>46</v>
      </c>
      <c r="B7" s="84" t="s">
        <v>21</v>
      </c>
      <c r="C7" s="84" t="s">
        <v>45</v>
      </c>
      <c r="D7" s="85" t="s">
        <v>23</v>
      </c>
      <c r="E7" s="85" t="s">
        <v>25</v>
      </c>
      <c r="F7" s="85" t="s">
        <v>26</v>
      </c>
      <c r="G7" s="85" t="s">
        <v>27</v>
      </c>
      <c r="H7" s="57"/>
      <c r="I7" s="83"/>
      <c r="J7" s="83"/>
      <c r="K7" s="83"/>
      <c r="L7" s="83"/>
      <c r="M7" s="83"/>
      <c r="N7" s="83"/>
      <c r="O7" s="83"/>
      <c r="P7" s="83"/>
      <c r="Q7" s="83"/>
      <c r="R7" s="83"/>
      <c r="S7" s="83"/>
      <c r="T7" s="83"/>
      <c r="U7" s="83"/>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c r="CI7" s="83"/>
      <c r="CJ7" s="83"/>
      <c r="CK7" s="83"/>
      <c r="CL7" s="83"/>
      <c r="CM7" s="83"/>
      <c r="CN7" s="83"/>
      <c r="CO7" s="83"/>
      <c r="CP7" s="83"/>
      <c r="CQ7" s="83"/>
      <c r="CR7" s="83"/>
      <c r="CS7" s="83"/>
      <c r="CT7" s="83"/>
      <c r="CU7" s="83"/>
      <c r="CV7" s="83"/>
      <c r="CW7" s="83"/>
      <c r="CX7" s="83"/>
      <c r="CY7" s="83"/>
      <c r="CZ7" s="83"/>
      <c r="DA7" s="83"/>
      <c r="DB7" s="83"/>
      <c r="DC7" s="83"/>
      <c r="DD7" s="83"/>
      <c r="DE7" s="83"/>
      <c r="DF7" s="83"/>
      <c r="DG7" s="83"/>
      <c r="DH7" s="83"/>
      <c r="DI7" s="83"/>
      <c r="DJ7" s="83"/>
      <c r="DK7" s="83"/>
      <c r="DL7" s="83"/>
      <c r="DM7" s="83"/>
      <c r="DN7" s="83"/>
      <c r="DO7" s="83"/>
      <c r="DP7" s="83"/>
      <c r="DQ7" s="83"/>
      <c r="DR7" s="83"/>
      <c r="DS7" s="83"/>
      <c r="DT7" s="83"/>
      <c r="DU7" s="83"/>
      <c r="DV7" s="83"/>
      <c r="DW7" s="83"/>
      <c r="DX7" s="83"/>
      <c r="DY7" s="83"/>
      <c r="DZ7" s="83"/>
      <c r="EA7" s="83"/>
      <c r="EB7" s="83"/>
      <c r="EC7" s="83"/>
      <c r="ED7" s="83"/>
      <c r="EE7" s="83"/>
      <c r="EF7" s="83"/>
      <c r="EG7" s="83"/>
      <c r="EH7" s="83"/>
      <c r="EI7" s="83"/>
      <c r="EJ7" s="83"/>
      <c r="EK7" s="83"/>
      <c r="EL7" s="83"/>
      <c r="EM7" s="83"/>
      <c r="EN7" s="83"/>
      <c r="EO7" s="83"/>
      <c r="EP7" s="83"/>
      <c r="EQ7" s="83"/>
      <c r="ER7" s="83"/>
      <c r="ES7" s="83"/>
      <c r="ET7" s="83"/>
      <c r="EU7" s="83"/>
      <c r="EV7" s="83"/>
      <c r="EW7" s="83"/>
      <c r="EX7" s="83"/>
      <c r="EY7" s="83"/>
      <c r="EZ7" s="83"/>
      <c r="FA7" s="83"/>
      <c r="FB7" s="83"/>
      <c r="FC7" s="83"/>
      <c r="FD7" s="83"/>
      <c r="FE7" s="83"/>
      <c r="FF7" s="83"/>
      <c r="FG7" s="83"/>
      <c r="FH7" s="83"/>
      <c r="FI7" s="83"/>
      <c r="FJ7" s="83"/>
      <c r="FK7" s="83"/>
      <c r="FL7" s="83"/>
      <c r="FM7" s="83"/>
      <c r="FN7" s="83"/>
      <c r="FO7" s="83"/>
      <c r="FP7" s="83"/>
      <c r="FQ7" s="83"/>
      <c r="FR7" s="83"/>
      <c r="FS7" s="83"/>
      <c r="FT7" s="83"/>
      <c r="FU7" s="83"/>
      <c r="FV7" s="83"/>
      <c r="FW7" s="83"/>
      <c r="FX7" s="83"/>
      <c r="FY7" s="83"/>
      <c r="FZ7" s="83"/>
      <c r="GA7" s="83"/>
      <c r="GB7" s="83"/>
      <c r="GC7" s="83"/>
      <c r="GD7" s="83"/>
      <c r="GE7" s="83"/>
      <c r="GF7" s="83"/>
      <c r="GG7" s="83"/>
      <c r="GH7" s="83"/>
      <c r="GI7" s="83"/>
      <c r="GJ7" s="83"/>
      <c r="GK7" s="83"/>
      <c r="GL7" s="83"/>
      <c r="GM7" s="83"/>
      <c r="GN7" s="83"/>
      <c r="GO7" s="83"/>
      <c r="GP7" s="83"/>
      <c r="GQ7" s="83"/>
      <c r="GR7" s="83"/>
      <c r="GS7" s="83"/>
      <c r="GT7" s="83"/>
      <c r="GU7" s="83"/>
      <c r="GV7" s="83"/>
      <c r="GW7" s="83"/>
      <c r="GX7" s="83"/>
      <c r="GY7" s="83"/>
      <c r="GZ7" s="83"/>
      <c r="HA7" s="83"/>
      <c r="HB7" s="83"/>
      <c r="HC7" s="83"/>
      <c r="HD7" s="83"/>
      <c r="HE7" s="83"/>
      <c r="HF7" s="83"/>
      <c r="HG7" s="83"/>
      <c r="HH7" s="83"/>
      <c r="HI7" s="83"/>
      <c r="HJ7" s="83"/>
      <c r="HK7" s="83"/>
      <c r="HL7" s="83"/>
      <c r="HM7" s="83"/>
      <c r="HN7" s="83"/>
      <c r="HO7" s="83"/>
      <c r="HP7" s="83"/>
      <c r="HQ7" s="83"/>
      <c r="HR7" s="83"/>
      <c r="HS7" s="83"/>
      <c r="HT7" s="83"/>
      <c r="HU7" s="83"/>
      <c r="HV7" s="83"/>
      <c r="HW7" s="83"/>
      <c r="HX7" s="83"/>
      <c r="HY7" s="83"/>
      <c r="HZ7" s="83"/>
      <c r="IA7" s="83"/>
      <c r="IB7" s="83"/>
      <c r="IC7" s="83"/>
      <c r="ID7" s="83"/>
      <c r="IE7" s="83"/>
      <c r="IF7" s="83"/>
      <c r="IG7" s="83"/>
      <c r="IH7" s="83"/>
      <c r="II7" s="83"/>
      <c r="IJ7" s="83"/>
      <c r="IK7" s="83"/>
      <c r="IL7" s="83"/>
      <c r="IM7" s="83"/>
      <c r="IN7" s="83"/>
      <c r="IO7" s="83"/>
      <c r="IP7" s="83"/>
      <c r="IQ7" s="83"/>
      <c r="IR7" s="83"/>
      <c r="IS7" s="83"/>
      <c r="IT7" s="83"/>
      <c r="IU7" s="83"/>
      <c r="IV7" s="83"/>
      <c r="IW7" s="83"/>
      <c r="IX7" s="83"/>
      <c r="IY7" s="83"/>
      <c r="IZ7" s="83"/>
      <c r="JA7" s="83"/>
      <c r="JB7" s="83"/>
      <c r="JC7" s="83"/>
      <c r="JD7" s="83"/>
      <c r="JE7" s="83"/>
      <c r="JF7" s="83"/>
      <c r="JG7" s="83"/>
      <c r="JH7" s="83"/>
      <c r="JI7" s="83"/>
      <c r="JJ7" s="83"/>
      <c r="JK7" s="83"/>
      <c r="JL7" s="83"/>
      <c r="JM7" s="83"/>
      <c r="JN7" s="83"/>
      <c r="JO7" s="83"/>
      <c r="JP7" s="83"/>
      <c r="JQ7" s="83"/>
      <c r="JR7" s="83"/>
      <c r="JS7" s="83"/>
      <c r="JT7" s="83"/>
      <c r="JU7" s="83"/>
      <c r="JV7" s="83"/>
      <c r="JW7" s="83"/>
      <c r="JX7" s="83"/>
      <c r="JY7" s="83"/>
      <c r="JZ7" s="83"/>
      <c r="KA7" s="83"/>
      <c r="KB7" s="83"/>
      <c r="KC7" s="83"/>
      <c r="KD7" s="83"/>
      <c r="KE7" s="83"/>
      <c r="KF7" s="83"/>
      <c r="KG7" s="83"/>
      <c r="KH7" s="83"/>
      <c r="KI7" s="83"/>
      <c r="KJ7" s="83"/>
      <c r="KK7" s="83"/>
      <c r="KL7" s="83"/>
      <c r="KM7" s="83"/>
      <c r="KN7" s="83"/>
      <c r="KO7" s="83"/>
      <c r="KP7" s="83"/>
      <c r="KQ7" s="83"/>
      <c r="KR7" s="83"/>
      <c r="KS7" s="83"/>
      <c r="KT7" s="83"/>
      <c r="KU7" s="83"/>
      <c r="KV7" s="83"/>
      <c r="KW7" s="83"/>
      <c r="KX7" s="83"/>
      <c r="KY7" s="83"/>
      <c r="KZ7" s="83"/>
      <c r="LA7" s="83"/>
      <c r="LB7" s="83"/>
      <c r="LC7" s="83"/>
      <c r="LD7" s="83"/>
      <c r="LE7" s="83"/>
      <c r="LF7" s="83"/>
      <c r="LG7" s="83"/>
      <c r="LH7" s="83"/>
      <c r="LI7" s="83"/>
      <c r="LJ7" s="83"/>
      <c r="LK7" s="83"/>
      <c r="LL7" s="83"/>
      <c r="LM7" s="83"/>
      <c r="LN7" s="83"/>
      <c r="LO7" s="83"/>
      <c r="LP7" s="83"/>
      <c r="LQ7" s="83"/>
      <c r="LR7" s="83"/>
      <c r="LS7" s="83"/>
      <c r="LT7" s="83"/>
      <c r="LU7" s="83"/>
      <c r="LV7" s="83"/>
      <c r="LW7" s="83"/>
      <c r="LX7" s="83"/>
      <c r="LY7" s="83"/>
      <c r="LZ7" s="83"/>
      <c r="MA7" s="83"/>
      <c r="MB7" s="83"/>
      <c r="MC7" s="83"/>
      <c r="MD7" s="83"/>
      <c r="ME7" s="83"/>
      <c r="MF7" s="83"/>
      <c r="MG7" s="83"/>
      <c r="MH7" s="83"/>
      <c r="MI7" s="83"/>
      <c r="MJ7" s="83"/>
      <c r="MK7" s="83"/>
      <c r="ML7" s="83"/>
      <c r="MM7" s="83"/>
      <c r="MN7" s="83"/>
      <c r="MO7" s="83"/>
      <c r="MP7" s="83"/>
      <c r="MQ7" s="83"/>
      <c r="MR7" s="83"/>
      <c r="MS7" s="83"/>
      <c r="MT7" s="83"/>
      <c r="MU7" s="83"/>
      <c r="MV7" s="83"/>
      <c r="MW7" s="83"/>
      <c r="MX7" s="83"/>
      <c r="MY7" s="83"/>
      <c r="MZ7" s="83"/>
      <c r="NA7" s="83"/>
      <c r="NB7" s="83"/>
      <c r="NC7" s="83"/>
      <c r="ND7" s="83"/>
      <c r="NE7" s="83"/>
      <c r="NF7" s="83"/>
      <c r="NG7" s="83"/>
      <c r="NH7" s="83"/>
      <c r="NI7" s="83"/>
      <c r="NJ7" s="83"/>
      <c r="NK7" s="83"/>
      <c r="NL7" s="83"/>
      <c r="NM7" s="83"/>
      <c r="NN7" s="83"/>
      <c r="NO7" s="83"/>
      <c r="NP7" s="83"/>
      <c r="NQ7" s="83"/>
      <c r="NR7" s="83"/>
      <c r="NS7" s="83"/>
      <c r="NT7" s="83"/>
      <c r="NU7" s="83"/>
      <c r="NV7" s="83"/>
      <c r="NW7" s="83"/>
      <c r="NX7" s="83"/>
      <c r="NY7" s="83"/>
      <c r="NZ7" s="83"/>
      <c r="OA7" s="83"/>
      <c r="OB7" s="83"/>
      <c r="OC7" s="83"/>
      <c r="OD7" s="83"/>
      <c r="OE7" s="83"/>
      <c r="OF7" s="83"/>
      <c r="OG7" s="83"/>
      <c r="OH7" s="83"/>
      <c r="OI7" s="83"/>
      <c r="OJ7" s="83"/>
      <c r="OK7" s="83"/>
      <c r="OL7" s="83"/>
      <c r="OM7" s="83"/>
      <c r="ON7" s="83"/>
      <c r="OO7" s="83"/>
      <c r="OP7" s="83"/>
      <c r="OQ7" s="83"/>
      <c r="OR7" s="83"/>
      <c r="OS7" s="83"/>
      <c r="OT7" s="83"/>
      <c r="OU7" s="83"/>
      <c r="OV7" s="83"/>
      <c r="OW7" s="83"/>
      <c r="OX7" s="83"/>
      <c r="OY7" s="83"/>
      <c r="OZ7" s="83"/>
      <c r="PA7" s="83"/>
      <c r="PB7" s="83"/>
      <c r="PC7" s="83"/>
      <c r="PD7" s="83"/>
      <c r="PE7" s="83"/>
      <c r="PF7" s="83"/>
      <c r="PG7" s="83"/>
      <c r="PH7" s="83"/>
      <c r="PI7" s="83"/>
      <c r="PJ7" s="83"/>
      <c r="PK7" s="83"/>
      <c r="PL7" s="83"/>
      <c r="PM7" s="83"/>
      <c r="PN7" s="83"/>
      <c r="PO7" s="83"/>
      <c r="PP7" s="83"/>
      <c r="PQ7" s="83"/>
      <c r="PR7" s="83"/>
      <c r="PS7" s="83"/>
      <c r="PT7" s="83"/>
      <c r="PU7" s="83"/>
      <c r="PV7" s="83"/>
      <c r="PW7" s="83"/>
      <c r="PX7" s="83"/>
      <c r="PY7" s="83"/>
      <c r="PZ7" s="83"/>
      <c r="QA7" s="83"/>
      <c r="QB7" s="83"/>
      <c r="QC7" s="83"/>
      <c r="QD7" s="83"/>
      <c r="QE7" s="83"/>
      <c r="QF7" s="83"/>
      <c r="QG7" s="83"/>
      <c r="QH7" s="83"/>
      <c r="QI7" s="83"/>
      <c r="QJ7" s="83"/>
      <c r="QK7" s="83"/>
      <c r="QL7" s="83"/>
      <c r="QM7" s="83"/>
      <c r="QN7" s="83"/>
      <c r="QO7" s="83"/>
      <c r="QP7" s="83"/>
      <c r="QQ7" s="83"/>
      <c r="QR7" s="83"/>
      <c r="QS7" s="83"/>
      <c r="QT7" s="83"/>
      <c r="QU7" s="83"/>
      <c r="QV7" s="83"/>
      <c r="QW7" s="83"/>
      <c r="QX7" s="83"/>
      <c r="QY7" s="83"/>
      <c r="QZ7" s="83"/>
      <c r="RA7" s="83"/>
      <c r="RB7" s="83"/>
      <c r="RC7" s="83"/>
      <c r="RD7" s="83"/>
      <c r="RE7" s="83"/>
      <c r="RF7" s="83"/>
      <c r="RG7" s="83"/>
      <c r="RH7" s="83"/>
      <c r="RI7" s="83"/>
      <c r="RJ7" s="83"/>
      <c r="RK7" s="83"/>
      <c r="RL7" s="83"/>
      <c r="RM7" s="83"/>
      <c r="RN7" s="83"/>
      <c r="RO7" s="83"/>
      <c r="RP7" s="83"/>
      <c r="RQ7" s="83"/>
      <c r="RR7" s="83"/>
      <c r="RS7" s="83"/>
      <c r="RT7" s="83"/>
      <c r="RU7" s="83"/>
      <c r="RV7" s="83"/>
      <c r="RW7" s="83"/>
      <c r="RX7" s="83"/>
      <c r="RY7" s="83"/>
      <c r="RZ7" s="83"/>
      <c r="SA7" s="83"/>
      <c r="SB7" s="83"/>
      <c r="SC7" s="83"/>
      <c r="SD7" s="83"/>
      <c r="SE7" s="83"/>
      <c r="SF7" s="83"/>
      <c r="SG7" s="83"/>
    </row>
    <row r="8" spans="1:501" ht="12" customHeight="1" x14ac:dyDescent="0.25">
      <c r="A8" s="80" t="s">
        <v>52</v>
      </c>
      <c r="B8" s="63" t="str">
        <f>IFERROR(VLOOKUP($A8,Base_données!$A$4:$AB$24,Base_données!$B$1,FALSE),"")</f>
        <v/>
      </c>
      <c r="C8" s="78" t="str">
        <f>IF(A8="","",Base_données!$J$3)</f>
        <v>découpe</v>
      </c>
      <c r="D8" s="63">
        <f>IFERROR(VLOOKUP($A8,Base_données!$A$4:$AB$24,4,FALSE),"")</f>
        <v>1</v>
      </c>
      <c r="E8" s="63" t="str">
        <f>IFERROR(VLOOKUP($A8,Base_données!$A$4:$AB$24,Base_données!$J$1,FALSE),"")</f>
        <v/>
      </c>
      <c r="F8" s="66" t="str">
        <f>E8</f>
        <v/>
      </c>
      <c r="G8" s="62">
        <f>IFERROR(VLOOKUP($A8,Base_données!$A$4:$AB$24,5,FALSE),"")</f>
        <v>42474</v>
      </c>
      <c r="H8" s="27">
        <f ca="1">IF(WEEKDAY(H$6,2)&gt;5,"w",IF(ISERROR(VLOOKUP(H$6,fériés,1,FALSE)),(SUM($H$1:H$1)&lt;=$F8)*1,"F"))</f>
        <v>1</v>
      </c>
      <c r="I8" s="27">
        <f ca="1">IF(WEEKDAY(I$6,2)&gt;5,"w",IF(ISERROR(VLOOKUP(I$6,fériés,1,FALSE)),(SUM($H$1:I1)&lt;=$F8)*1,"F"))</f>
        <v>1</v>
      </c>
      <c r="J8" s="27">
        <f ca="1">IF(WEEKDAY(J$6,2)&gt;5,"w",IF(ISERROR(VLOOKUP(J$6,fériés,1,FALSE)),(SUM($H$1:J1)&lt;=$F8)*1,"F"))</f>
        <v>1</v>
      </c>
      <c r="K8" s="27">
        <f ca="1">IF(WEEKDAY(K$6,2)&gt;5,"w",IF(ISERROR(VLOOKUP(K$6,fériés,1,FALSE)),(SUM($H$1:K1)&lt;=$F8)*1,"F"))</f>
        <v>1</v>
      </c>
      <c r="L8" s="27">
        <f ca="1">IF(WEEKDAY(L$6,2)&gt;5,"w",IF(ISERROR(VLOOKUP(L$6,fériés,1,FALSE)),(SUM($H$1:L1)&lt;=$F8)*1,"F"))</f>
        <v>1</v>
      </c>
      <c r="M8" s="27">
        <f ca="1">IF(WEEKDAY(M$6,2)&gt;5,"w",IF(ISERROR(VLOOKUP(M$6,fériés,1,FALSE)),(SUM($H$1:M1)&lt;=$F8)*1,"F"))</f>
        <v>1</v>
      </c>
      <c r="N8" s="27">
        <f ca="1">IF(WEEKDAY(N$6,2)&gt;5,"w",IF(ISERROR(VLOOKUP(N$6,fériés,1,FALSE)),(SUM($H$1:N1)&lt;=$F8)*1,"F"))</f>
        <v>1</v>
      </c>
      <c r="O8" s="27">
        <f ca="1">IF(WEEKDAY(O$6,2)&gt;5,"w",IF(ISERROR(VLOOKUP(O$6,fériés,1,FALSE)),(SUM($H$1:O1)&lt;=$F8)*1,"F"))</f>
        <v>1</v>
      </c>
      <c r="P8" s="27">
        <f ca="1">IF(WEEKDAY(P$6,2)&gt;5,"w",IF(ISERROR(VLOOKUP(P$6,fériés,1,FALSE)),(SUM($H$1:P1)&lt;=$F8)*1,"F"))</f>
        <v>1</v>
      </c>
      <c r="Q8" s="27">
        <f ca="1">IF(WEEKDAY(Q$6,2)&gt;5,"w",IF(ISERROR(VLOOKUP(Q$6,fériés,1,FALSE)),(SUM($H$1:Q1)&lt;=$F8)*1,"F"))</f>
        <v>1</v>
      </c>
      <c r="R8" s="27">
        <f ca="1">IF(WEEKDAY(R$6,2)&gt;5,"w",IF(ISERROR(VLOOKUP(R$6,fériés,1,FALSE)),(SUM($H$1:R1)&lt;=$F8)*1,"F"))</f>
        <v>1</v>
      </c>
      <c r="S8" s="27">
        <f ca="1">IF(WEEKDAY(S$6,2)&gt;5,"w",IF(ISERROR(VLOOKUP(S$6,fériés,1,FALSE)),(SUM($H$1:S1)&lt;=$F8)*1,"F"))</f>
        <v>1</v>
      </c>
      <c r="T8" s="27">
        <f ca="1">IF(WEEKDAY(T$6,2)&gt;5,"w",IF(ISERROR(VLOOKUP(T$6,fériés,1,FALSE)),(SUM($H$1:T1)&lt;=$F8)*1,"F"))</f>
        <v>1</v>
      </c>
      <c r="U8" s="27">
        <f ca="1">IF(WEEKDAY(U$6,2)&gt;5,"w",IF(ISERROR(VLOOKUP(U$6,fériés,1,FALSE)),(SUM($H$1:U1)&lt;=$F8)*1,"F"))</f>
        <v>1</v>
      </c>
      <c r="V8" s="27">
        <f ca="1">IF(WEEKDAY(V$6,2)&gt;5,"w",IF(ISERROR(VLOOKUP(V$6,fériés,1,FALSE)),(SUM($H$1:V1)&lt;=$F8)*1,"F"))</f>
        <v>1</v>
      </c>
      <c r="W8" s="27">
        <f ca="1">IF(WEEKDAY(W$6,2)&gt;5,"w",IF(ISERROR(VLOOKUP(W$6,fériés,1,FALSE)),(SUM($H$1:W1)&lt;=$F8)*1,"F"))</f>
        <v>1</v>
      </c>
      <c r="X8" s="27">
        <f ca="1">IF(WEEKDAY(X$6,2)&gt;5,"w",IF(ISERROR(VLOOKUP(X$6,fériés,1,FALSE)),(SUM($H$1:X1)&lt;=$F8)*1,"F"))</f>
        <v>1</v>
      </c>
      <c r="Y8" s="27">
        <f ca="1">IF(WEEKDAY(Y$6,2)&gt;5,"w",IF(ISERROR(VLOOKUP(Y$6,fériés,1,FALSE)),(SUM($H$1:Y1)&lt;=$F8)*1,"F"))</f>
        <v>1</v>
      </c>
      <c r="Z8" s="27">
        <f ca="1">IF(WEEKDAY(Z$6,2)&gt;5,"w",IF(ISERROR(VLOOKUP(Z$6,fériés,1,FALSE)),(SUM($H$1:Z1)&lt;=$F8)*1,"F"))</f>
        <v>1</v>
      </c>
      <c r="AA8" s="27">
        <f ca="1">IF(WEEKDAY(AA$6,2)&gt;5,"w",IF(ISERROR(VLOOKUP(AA$6,fériés,1,FALSE)),(SUM($H$1:AA1)&lt;=$F8)*1,"F"))</f>
        <v>1</v>
      </c>
      <c r="AB8" s="27">
        <f ca="1">IF(WEEKDAY(AB$6,2)&gt;5,"w",IF(ISERROR(VLOOKUP(AB$6,fériés,1,FALSE)),(SUM($H$1:AB1)&lt;=$F8)*1,"F"))</f>
        <v>1</v>
      </c>
      <c r="AC8" s="27">
        <f ca="1">IF(WEEKDAY(AC$6,2)&gt;5,"w",IF(ISERROR(VLOOKUP(AC$6,fériés,1,FALSE)),(SUM($H$1:AC1)&lt;=$F8)*1,"F"))</f>
        <v>1</v>
      </c>
      <c r="AD8" s="27">
        <f ca="1">IF(WEEKDAY(AD$6,2)&gt;5,"w",IF(ISERROR(VLOOKUP(AD$6,fériés,1,FALSE)),(SUM($H$1:AD1)&lt;=$F8)*1,"F"))</f>
        <v>1</v>
      </c>
      <c r="AE8" s="27">
        <f ca="1">IF(WEEKDAY(AE$6,2)&gt;5,"w",IF(ISERROR(VLOOKUP(AE$6,fériés,1,FALSE)),(SUM($H$1:AE1)&lt;=$F8)*1,"F"))</f>
        <v>1</v>
      </c>
      <c r="AF8" s="27">
        <f ca="1">IF(WEEKDAY(AF$6,2)&gt;5,"w",IF(ISERROR(VLOOKUP(AF$6,fériés,1,FALSE)),(SUM($H$1:AF1)&lt;=$F8)*1,"F"))</f>
        <v>1</v>
      </c>
      <c r="AG8" s="27">
        <f ca="1">IF(WEEKDAY(AG$6,2)&gt;5,"w",IF(ISERROR(VLOOKUP(AG$6,fériés,1,FALSE)),(SUM($H$1:AG1)&lt;=$F8)*1,"F"))</f>
        <v>1</v>
      </c>
      <c r="AH8" s="27">
        <f ca="1">IF(WEEKDAY(AH$6,2)&gt;5,"w",IF(ISERROR(VLOOKUP(AH$6,fériés,1,FALSE)),(SUM($H$1:AH1)&lt;=$F8)*1,"F"))</f>
        <v>1</v>
      </c>
      <c r="AI8" s="27">
        <f ca="1">IF(WEEKDAY(AI$6,2)&gt;5,"w",IF(ISERROR(VLOOKUP(AI$6,fériés,1,FALSE)),(SUM($H$1:AI1)&lt;=$F8)*1,"F"))</f>
        <v>1</v>
      </c>
      <c r="AJ8" s="27">
        <f ca="1">IF(WEEKDAY(AJ$6,2)&gt;5,"w",IF(ISERROR(VLOOKUP(AJ$6,fériés,1,FALSE)),(SUM($H$1:AJ1)&lt;=$F8)*1,"F"))</f>
        <v>1</v>
      </c>
      <c r="AK8" s="27">
        <f ca="1">IF(WEEKDAY(AK$6,2)&gt;5,"w",IF(ISERROR(VLOOKUP(AK$6,fériés,1,FALSE)),(SUM($H$1:AK1)&lt;=$F8)*1,"F"))</f>
        <v>1</v>
      </c>
      <c r="AL8" s="27">
        <f ca="1">IF(WEEKDAY(AL$6,2)&gt;5,"w",IF(ISERROR(VLOOKUP(AL$6,fériés,1,FALSE)),(SUM($H$1:AL1)&lt;=$F8)*1,"F"))</f>
        <v>1</v>
      </c>
      <c r="AM8" s="27">
        <f ca="1">IF(WEEKDAY(AM$6,2)&gt;5,"w",IF(ISERROR(VLOOKUP(AM$6,fériés,1,FALSE)),(SUM($H$1:AM1)&lt;=$F8)*1,"F"))</f>
        <v>1</v>
      </c>
      <c r="AN8" s="27">
        <f ca="1">IF(WEEKDAY(AN$6,2)&gt;5,"w",IF(ISERROR(VLOOKUP(AN$6,fériés,1,FALSE)),(SUM($H$1:AN1)&lt;=$F8)*1,"F"))</f>
        <v>1</v>
      </c>
      <c r="AO8" s="27">
        <f ca="1">IF(WEEKDAY(AO$6,2)&gt;5,"w",IF(ISERROR(VLOOKUP(AO$6,fériés,1,FALSE)),(SUM($H$1:AO1)&lt;=$F8)*1,"F"))</f>
        <v>1</v>
      </c>
      <c r="AP8" s="27">
        <f ca="1">IF(WEEKDAY(AP$6,2)&gt;5,"w",IF(ISERROR(VLOOKUP(AP$6,fériés,1,FALSE)),(SUM($H$1:AP1)&lt;=$F8)*1,"F"))</f>
        <v>1</v>
      </c>
      <c r="AQ8" s="27">
        <f ca="1">IF(WEEKDAY(AQ$6,2)&gt;5,"w",IF(ISERROR(VLOOKUP(AQ$6,fériés,1,FALSE)),(SUM($H$1:AQ1)&lt;=$F8)*1,"F"))</f>
        <v>1</v>
      </c>
      <c r="AR8" s="27">
        <f ca="1">IF(WEEKDAY(AR$6,2)&gt;5,"w",IF(ISERROR(VLOOKUP(AR$6,fériés,1,FALSE)),(SUM($H$1:AR1)&lt;=$F8)*1,"F"))</f>
        <v>1</v>
      </c>
      <c r="AS8" s="27">
        <f ca="1">IF(WEEKDAY(AS$6,2)&gt;5,"w",IF(ISERROR(VLOOKUP(AS$6,fériés,1,FALSE)),(SUM($H$1:AS1)&lt;=$F8)*1,"F"))</f>
        <v>1</v>
      </c>
      <c r="AT8" s="27">
        <f ca="1">IF(WEEKDAY(AT$6,2)&gt;5,"w",IF(ISERROR(VLOOKUP(AT$6,fériés,1,FALSE)),(SUM($H$1:AT1)&lt;=$F8)*1,"F"))</f>
        <v>1</v>
      </c>
      <c r="AU8" s="27">
        <f ca="1">IF(WEEKDAY(AU$6,2)&gt;5,"w",IF(ISERROR(VLOOKUP(AU$6,fériés,1,FALSE)),(SUM($H$1:AU1)&lt;=$F8)*1,"F"))</f>
        <v>1</v>
      </c>
      <c r="AV8" s="27">
        <f ca="1">IF(WEEKDAY(AV$6,2)&gt;5,"w",IF(ISERROR(VLOOKUP(AV$6,fériés,1,FALSE)),(SUM($H$1:AV1)&lt;=$F8)*1,"F"))</f>
        <v>1</v>
      </c>
      <c r="AW8" s="27">
        <f ca="1">IF(WEEKDAY(AW$6,2)&gt;5,"w",IF(ISERROR(VLOOKUP(AW$6,fériés,1,FALSE)),(SUM($H$1:AW1)&lt;=$F8)*1,"F"))</f>
        <v>1</v>
      </c>
      <c r="AX8" s="27">
        <f ca="1">IF(WEEKDAY(AX$6,2)&gt;5,"w",IF(ISERROR(VLOOKUP(AX$6,fériés,1,FALSE)),(SUM($H$1:AX1)&lt;=$F8)*1,"F"))</f>
        <v>1</v>
      </c>
      <c r="AY8" s="27">
        <f ca="1">IF(WEEKDAY(AY$6,2)&gt;5,"w",IF(ISERROR(VLOOKUP(AY$6,fériés,1,FALSE)),(SUM($H$1:AY1)&lt;=$F8)*1,"F"))</f>
        <v>1</v>
      </c>
      <c r="AZ8" s="27">
        <f ca="1">IF(WEEKDAY(AZ$6,2)&gt;5,"w",IF(ISERROR(VLOOKUP(AZ$6,fériés,1,FALSE)),(SUM($H$1:AZ1)&lt;=$F8)*1,"F"))</f>
        <v>1</v>
      </c>
      <c r="BA8" s="27">
        <f ca="1">IF(WEEKDAY(BA$6,2)&gt;5,"w",IF(ISERROR(VLOOKUP(BA$6,fériés,1,FALSE)),(SUM($H$1:BA1)&lt;=$F8)*1,"F"))</f>
        <v>1</v>
      </c>
      <c r="BB8" s="27">
        <f ca="1">IF(WEEKDAY(BB$6,2)&gt;5,"w",IF(ISERROR(VLOOKUP(BB$6,fériés,1,FALSE)),(SUM($H$1:BB1)&lt;=$F8)*1,"F"))</f>
        <v>1</v>
      </c>
      <c r="BC8" s="27">
        <f ca="1">IF(WEEKDAY(BC$6,2)&gt;5,"w",IF(ISERROR(VLOOKUP(BC$6,fériés,1,FALSE)),(SUM($H$1:BC1)&lt;=$F8)*1,"F"))</f>
        <v>1</v>
      </c>
      <c r="BD8" s="27">
        <f ca="1">IF(WEEKDAY(BD$6,2)&gt;5,"w",IF(ISERROR(VLOOKUP(BD$6,fériés,1,FALSE)),(SUM($H$1:BD1)&lt;=$F8)*1,"F"))</f>
        <v>1</v>
      </c>
      <c r="BE8" s="27">
        <f ca="1">IF(WEEKDAY(BE$6,2)&gt;5,"w",IF(ISERROR(VLOOKUP(BE$6,fériés,1,FALSE)),(SUM($H$1:BE1)&lt;=$F8)*1,"F"))</f>
        <v>1</v>
      </c>
      <c r="BF8" s="27">
        <f ca="1">IF(WEEKDAY(BF$6,2)&gt;5,"w",IF(ISERROR(VLOOKUP(BF$6,fériés,1,FALSE)),(SUM($H$1:BF1)&lt;=$F8)*1,"F"))</f>
        <v>1</v>
      </c>
      <c r="BG8" s="27">
        <f ca="1">IF(WEEKDAY(BG$6,2)&gt;5,"w",IF(ISERROR(VLOOKUP(BG$6,fériés,1,FALSE)),(SUM($H$1:BG1)&lt;=$F8)*1,"F"))</f>
        <v>1</v>
      </c>
      <c r="BH8" s="27">
        <f ca="1">IF(WEEKDAY(BH$6,2)&gt;5,"w",IF(ISERROR(VLOOKUP(BH$6,fériés,1,FALSE)),(SUM($H$1:BH1)&lt;=$F8)*1,"F"))</f>
        <v>1</v>
      </c>
      <c r="BI8" s="27">
        <f ca="1">IF(WEEKDAY(BI$6,2)&gt;5,"w",IF(ISERROR(VLOOKUP(BI$6,fériés,1,FALSE)),(SUM($H$1:BI1)&lt;=$F8)*1,"F"))</f>
        <v>1</v>
      </c>
      <c r="BJ8" s="27">
        <f ca="1">IF(WEEKDAY(BJ$6,2)&gt;5,"w",IF(ISERROR(VLOOKUP(BJ$6,fériés,1,FALSE)),(SUM($H$1:BJ1)&lt;=$F8)*1,"F"))</f>
        <v>1</v>
      </c>
      <c r="BK8" s="27">
        <f ca="1">IF(WEEKDAY(BK$6,2)&gt;5,"w",IF(ISERROR(VLOOKUP(BK$6,fériés,1,FALSE)),(SUM($H$1:BK1)&lt;=$F8)*1,"F"))</f>
        <v>1</v>
      </c>
      <c r="BL8" s="27">
        <f ca="1">IF(WEEKDAY(BL$6,2)&gt;5,"w",IF(ISERROR(VLOOKUP(BL$6,fériés,1,FALSE)),(SUM($H$1:BL1)&lt;=$F8)*1,"F"))</f>
        <v>1</v>
      </c>
      <c r="BM8" s="27">
        <f ca="1">IF(WEEKDAY(BM$6,2)&gt;5,"w",IF(ISERROR(VLOOKUP(BM$6,fériés,1,FALSE)),(SUM($H$1:BM1)&lt;=$F8)*1,"F"))</f>
        <v>1</v>
      </c>
      <c r="BN8" s="27" t="str">
        <f ca="1">IF(WEEKDAY(BN$6,2)&gt;5,"w",IF(ISERROR(VLOOKUP(BN$6,fériés,1,FALSE)),(SUM($H$1:BN1)&lt;=$F8)*1,"F"))</f>
        <v>w</v>
      </c>
      <c r="BO8" s="27" t="str">
        <f ca="1">IF(WEEKDAY(BO$6,2)&gt;5,"w",IF(ISERROR(VLOOKUP(BO$6,fériés,1,FALSE)),(SUM($H$1:BO1)&lt;=$F8)*1,"F"))</f>
        <v>w</v>
      </c>
      <c r="BP8" s="27" t="str">
        <f ca="1">IF(WEEKDAY(BP$6,2)&gt;5,"w",IF(ISERROR(VLOOKUP(BP$6,fériés,1,FALSE)),(SUM($H$1:BP1)&lt;=$F8)*1,"F"))</f>
        <v>w</v>
      </c>
      <c r="BQ8" s="27" t="str">
        <f ca="1">IF(WEEKDAY(BQ$6,2)&gt;5,"w",IF(ISERROR(VLOOKUP(BQ$6,fériés,1,FALSE)),(SUM($H$1:BQ1)&lt;=$F8)*1,"F"))</f>
        <v>w</v>
      </c>
      <c r="BR8" s="27" t="str">
        <f ca="1">IF(WEEKDAY(BR$6,2)&gt;5,"w",IF(ISERROR(VLOOKUP(BR$6,fériés,1,FALSE)),(SUM($H$1:BR1)&lt;=$F8)*1,"F"))</f>
        <v>w</v>
      </c>
      <c r="BS8" s="27" t="str">
        <f ca="1">IF(WEEKDAY(BS$6,2)&gt;5,"w",IF(ISERROR(VLOOKUP(BS$6,fériés,1,FALSE)),(SUM($H$1:BS1)&lt;=$F8)*1,"F"))</f>
        <v>w</v>
      </c>
      <c r="BT8" s="27" t="str">
        <f ca="1">IF(WEEKDAY(BT$6,2)&gt;5,"w",IF(ISERROR(VLOOKUP(BT$6,fériés,1,FALSE)),(SUM($H$1:BT1)&lt;=$F8)*1,"F"))</f>
        <v>w</v>
      </c>
      <c r="BU8" s="27" t="str">
        <f ca="1">IF(WEEKDAY(BU$6,2)&gt;5,"w",IF(ISERROR(VLOOKUP(BU$6,fériés,1,FALSE)),(SUM($H$1:BU1)&lt;=$F8)*1,"F"))</f>
        <v>w</v>
      </c>
      <c r="BV8" s="27" t="str">
        <f ca="1">IF(WEEKDAY(BV$6,2)&gt;5,"w",IF(ISERROR(VLOOKUP(BV$6,fériés,1,FALSE)),(SUM($H$1:BV1)&lt;=$F8)*1,"F"))</f>
        <v>w</v>
      </c>
      <c r="BW8" s="27" t="str">
        <f ca="1">IF(WEEKDAY(BW$6,2)&gt;5,"w",IF(ISERROR(VLOOKUP(BW$6,fériés,1,FALSE)),(SUM($H$1:BW1)&lt;=$F8)*1,"F"))</f>
        <v>w</v>
      </c>
      <c r="BX8" s="27" t="str">
        <f ca="1">IF(WEEKDAY(BX$6,2)&gt;5,"w",IF(ISERROR(VLOOKUP(BX$6,fériés,1,FALSE)),(SUM($H$1:BX1)&lt;=$F8)*1,"F"))</f>
        <v>w</v>
      </c>
      <c r="BY8" s="27" t="str">
        <f ca="1">IF(WEEKDAY(BY$6,2)&gt;5,"w",IF(ISERROR(VLOOKUP(BY$6,fériés,1,FALSE)),(SUM($H$1:BY1)&lt;=$F8)*1,"F"))</f>
        <v>w</v>
      </c>
      <c r="BZ8" s="27" t="str">
        <f ca="1">IF(WEEKDAY(BZ$6,2)&gt;5,"w",IF(ISERROR(VLOOKUP(BZ$6,fériés,1,FALSE)),(SUM($H$1:BZ1)&lt;=$F8)*1,"F"))</f>
        <v>w</v>
      </c>
      <c r="CA8" s="27" t="str">
        <f ca="1">IF(WEEKDAY(CA$6,2)&gt;5,"w",IF(ISERROR(VLOOKUP(CA$6,fériés,1,FALSE)),(SUM($H$1:CA1)&lt;=$F8)*1,"F"))</f>
        <v>w</v>
      </c>
      <c r="CB8" s="27" t="str">
        <f ca="1">IF(WEEKDAY(CB$6,2)&gt;5,"w",IF(ISERROR(VLOOKUP(CB$6,fériés,1,FALSE)),(SUM($H$1:CB1)&lt;=$F8)*1,"F"))</f>
        <v>w</v>
      </c>
      <c r="CC8" s="27" t="str">
        <f ca="1">IF(WEEKDAY(CC$6,2)&gt;5,"w",IF(ISERROR(VLOOKUP(CC$6,fériés,1,FALSE)),(SUM($H$1:CC1)&lt;=$F8)*1,"F"))</f>
        <v>w</v>
      </c>
      <c r="CD8" s="27" t="str">
        <f ca="1">IF(WEEKDAY(CD$6,2)&gt;5,"w",IF(ISERROR(VLOOKUP(CD$6,fériés,1,FALSE)),(SUM($H$1:CD1)&lt;=$F8)*1,"F"))</f>
        <v>w</v>
      </c>
      <c r="CE8" s="27" t="str">
        <f ca="1">IF(WEEKDAY(CE$6,2)&gt;5,"w",IF(ISERROR(VLOOKUP(CE$6,fériés,1,FALSE)),(SUM($H$1:CE1)&lt;=$F8)*1,"F"))</f>
        <v>w</v>
      </c>
      <c r="CF8" s="27" t="str">
        <f ca="1">IF(WEEKDAY(CF$6,2)&gt;5,"w",IF(ISERROR(VLOOKUP(CF$6,fériés,1,FALSE)),(SUM($H$1:CF1)&lt;=$F8)*1,"F"))</f>
        <v>w</v>
      </c>
      <c r="CG8" s="27" t="str">
        <f ca="1">IF(WEEKDAY(CG$6,2)&gt;5,"w",IF(ISERROR(VLOOKUP(CG$6,fériés,1,FALSE)),(SUM($H$1:CG1)&lt;=$F8)*1,"F"))</f>
        <v>w</v>
      </c>
      <c r="CH8" s="27">
        <f ca="1">IF(WEEKDAY(CH$6,2)&gt;5,"w",IF(ISERROR(VLOOKUP(CH$6,fériés,1,FALSE)),(SUM($H$1:CH1)&lt;=$F8)*1,"F"))</f>
        <v>1</v>
      </c>
      <c r="CI8" s="27">
        <f ca="1">IF(WEEKDAY(CI$6,2)&gt;5,"w",IF(ISERROR(VLOOKUP(CI$6,fériés,1,FALSE)),(SUM($H$1:CI1)&lt;=$F8)*1,"F"))</f>
        <v>1</v>
      </c>
      <c r="CJ8" s="27">
        <f ca="1">IF(WEEKDAY(CJ$6,2)&gt;5,"w",IF(ISERROR(VLOOKUP(CJ$6,fériés,1,FALSE)),(SUM($H$1:CJ1)&lt;=$F8)*1,"F"))</f>
        <v>1</v>
      </c>
      <c r="CK8" s="27">
        <f ca="1">IF(WEEKDAY(CK$6,2)&gt;5,"w",IF(ISERROR(VLOOKUP(CK$6,fériés,1,FALSE)),(SUM($H$1:CK1)&lt;=$F8)*1,"F"))</f>
        <v>1</v>
      </c>
      <c r="CL8" s="27">
        <f ca="1">IF(WEEKDAY(CL$6,2)&gt;5,"w",IF(ISERROR(VLOOKUP(CL$6,fériés,1,FALSE)),(SUM($H$1:CL1)&lt;=$F8)*1,"F"))</f>
        <v>1</v>
      </c>
      <c r="CM8" s="27">
        <f ca="1">IF(WEEKDAY(CM$6,2)&gt;5,"w",IF(ISERROR(VLOOKUP(CM$6,fériés,1,FALSE)),(SUM($H$1:CM1)&lt;=$F8)*1,"F"))</f>
        <v>1</v>
      </c>
      <c r="CN8" s="27">
        <f ca="1">IF(WEEKDAY(CN$6,2)&gt;5,"w",IF(ISERROR(VLOOKUP(CN$6,fériés,1,FALSE)),(SUM($H$1:CN1)&lt;=$F8)*1,"F"))</f>
        <v>1</v>
      </c>
      <c r="CO8" s="27">
        <f ca="1">IF(WEEKDAY(CO$6,2)&gt;5,"w",IF(ISERROR(VLOOKUP(CO$6,fériés,1,FALSE)),(SUM($H$1:CO1)&lt;=$F8)*1,"F"))</f>
        <v>1</v>
      </c>
      <c r="CP8" s="27">
        <f ca="1">IF(WEEKDAY(CP$6,2)&gt;5,"w",IF(ISERROR(VLOOKUP(CP$6,fériés,1,FALSE)),(SUM($H$1:CP1)&lt;=$F8)*1,"F"))</f>
        <v>1</v>
      </c>
      <c r="CQ8" s="27">
        <f ca="1">IF(WEEKDAY(CQ$6,2)&gt;5,"w",IF(ISERROR(VLOOKUP(CQ$6,fériés,1,FALSE)),(SUM($H$1:CQ1)&lt;=$F8)*1,"F"))</f>
        <v>1</v>
      </c>
      <c r="CR8" s="27">
        <f ca="1">IF(WEEKDAY(CR$6,2)&gt;5,"w",IF(ISERROR(VLOOKUP(CR$6,fériés,1,FALSE)),(SUM($H$1:CR1)&lt;=$F8)*1,"F"))</f>
        <v>1</v>
      </c>
      <c r="CS8" s="27">
        <f ca="1">IF(WEEKDAY(CS$6,2)&gt;5,"w",IF(ISERROR(VLOOKUP(CS$6,fériés,1,FALSE)),(SUM($H$1:CS1)&lt;=$F8)*1,"F"))</f>
        <v>1</v>
      </c>
      <c r="CT8" s="27">
        <f ca="1">IF(WEEKDAY(CT$6,2)&gt;5,"w",IF(ISERROR(VLOOKUP(CT$6,fériés,1,FALSE)),(SUM($H$1:CT1)&lt;=$F8)*1,"F"))</f>
        <v>1</v>
      </c>
      <c r="CU8" s="27">
        <f ca="1">IF(WEEKDAY(CU$6,2)&gt;5,"w",IF(ISERROR(VLOOKUP(CU$6,fériés,1,FALSE)),(SUM($H$1:CU1)&lt;=$F8)*1,"F"))</f>
        <v>1</v>
      </c>
      <c r="CV8" s="27">
        <f ca="1">IF(WEEKDAY(CV$6,2)&gt;5,"w",IF(ISERROR(VLOOKUP(CV$6,fériés,1,FALSE)),(SUM($H$1:CV1)&lt;=$F8)*1,"F"))</f>
        <v>1</v>
      </c>
      <c r="CW8" s="27">
        <f ca="1">IF(WEEKDAY(CW$6,2)&gt;5,"w",IF(ISERROR(VLOOKUP(CW$6,fériés,1,FALSE)),(SUM($H$1:CW1)&lt;=$F8)*1,"F"))</f>
        <v>1</v>
      </c>
      <c r="CX8" s="27">
        <f ca="1">IF(WEEKDAY(CX$6,2)&gt;5,"w",IF(ISERROR(VLOOKUP(CX$6,fériés,1,FALSE)),(SUM($H$1:CX1)&lt;=$F8)*1,"F"))</f>
        <v>1</v>
      </c>
      <c r="CY8" s="27">
        <f ca="1">IF(WEEKDAY(CY$6,2)&gt;5,"w",IF(ISERROR(VLOOKUP(CY$6,fériés,1,FALSE)),(SUM($H$1:CY1)&lt;=$F8)*1,"F"))</f>
        <v>1</v>
      </c>
      <c r="CZ8" s="27">
        <f ca="1">IF(WEEKDAY(CZ$6,2)&gt;5,"w",IF(ISERROR(VLOOKUP(CZ$6,fériés,1,FALSE)),(SUM($H$1:CZ1)&lt;=$F8)*1,"F"))</f>
        <v>1</v>
      </c>
      <c r="DA8" s="27">
        <f ca="1">IF(WEEKDAY(DA$6,2)&gt;5,"w",IF(ISERROR(VLOOKUP(DA$6,fériés,1,FALSE)),(SUM($H$1:DA1)&lt;=$F8)*1,"F"))</f>
        <v>1</v>
      </c>
      <c r="DB8" s="27">
        <f ca="1">IF(WEEKDAY(DB$6,2)&gt;5,"w",IF(ISERROR(VLOOKUP(DB$6,fériés,1,FALSE)),(SUM($H$1:DB1)&lt;=$F8)*1,"F"))</f>
        <v>1</v>
      </c>
      <c r="DC8" s="27">
        <f ca="1">IF(WEEKDAY(DC$6,2)&gt;5,"w",IF(ISERROR(VLOOKUP(DC$6,fériés,1,FALSE)),(SUM($H$1:DC1)&lt;=$F8)*1,"F"))</f>
        <v>1</v>
      </c>
      <c r="DD8" s="27">
        <f ca="1">IF(WEEKDAY(DD$6,2)&gt;5,"w",IF(ISERROR(VLOOKUP(DD$6,fériés,1,FALSE)),(SUM($H$1:DD1)&lt;=$F8)*1,"F"))</f>
        <v>1</v>
      </c>
      <c r="DE8" s="27">
        <f ca="1">IF(WEEKDAY(DE$6,2)&gt;5,"w",IF(ISERROR(VLOOKUP(DE$6,fériés,1,FALSE)),(SUM($H$1:DE1)&lt;=$F8)*1,"F"))</f>
        <v>1</v>
      </c>
      <c r="DF8" s="27">
        <f ca="1">IF(WEEKDAY(DF$6,2)&gt;5,"w",IF(ISERROR(VLOOKUP(DF$6,fériés,1,FALSE)),(SUM($H$1:DF1)&lt;=$F8)*1,"F"))</f>
        <v>1</v>
      </c>
      <c r="DG8" s="27">
        <f ca="1">IF(WEEKDAY(DG$6,2)&gt;5,"w",IF(ISERROR(VLOOKUP(DG$6,fériés,1,FALSE)),(SUM($H$1:DG1)&lt;=$F8)*1,"F"))</f>
        <v>1</v>
      </c>
      <c r="DH8" s="27">
        <f ca="1">IF(WEEKDAY(DH$6,2)&gt;5,"w",IF(ISERROR(VLOOKUP(DH$6,fériés,1,FALSE)),(SUM($H$1:DH1)&lt;=$F8)*1,"F"))</f>
        <v>1</v>
      </c>
      <c r="DI8" s="27">
        <f ca="1">IF(WEEKDAY(DI$6,2)&gt;5,"w",IF(ISERROR(VLOOKUP(DI$6,fériés,1,FALSE)),(SUM($H$1:DI1)&lt;=$F8)*1,"F"))</f>
        <v>1</v>
      </c>
      <c r="DJ8" s="27">
        <f ca="1">IF(WEEKDAY(DJ$6,2)&gt;5,"w",IF(ISERROR(VLOOKUP(DJ$6,fériés,1,FALSE)),(SUM($H$1:DJ1)&lt;=$F8)*1,"F"))</f>
        <v>1</v>
      </c>
      <c r="DK8" s="27">
        <f ca="1">IF(WEEKDAY(DK$6,2)&gt;5,"w",IF(ISERROR(VLOOKUP(DK$6,fériés,1,FALSE)),(SUM($H$1:DK1)&lt;=$F8)*1,"F"))</f>
        <v>1</v>
      </c>
      <c r="DL8" s="27">
        <f ca="1">IF(WEEKDAY(DL$6,2)&gt;5,"w",IF(ISERROR(VLOOKUP(DL$6,fériés,1,FALSE)),(SUM($H$1:DL1)&lt;=$F8)*1,"F"))</f>
        <v>1</v>
      </c>
      <c r="DM8" s="27">
        <f ca="1">IF(WEEKDAY(DM$6,2)&gt;5,"w",IF(ISERROR(VLOOKUP(DM$6,fériés,1,FALSE)),(SUM($H$1:DM1)&lt;=$F8)*1,"F"))</f>
        <v>1</v>
      </c>
      <c r="DN8" s="27">
        <f ca="1">IF(WEEKDAY(DN$6,2)&gt;5,"w",IF(ISERROR(VLOOKUP(DN$6,fériés,1,FALSE)),(SUM($H$1:DN1)&lt;=$F8)*1,"F"))</f>
        <v>1</v>
      </c>
      <c r="DO8" s="27">
        <f ca="1">IF(WEEKDAY(DO$6,2)&gt;5,"w",IF(ISERROR(VLOOKUP(DO$6,fériés,1,FALSE)),(SUM($H$1:DO1)&lt;=$F8)*1,"F"))</f>
        <v>1</v>
      </c>
      <c r="DP8" s="27">
        <f ca="1">IF(WEEKDAY(DP$6,2)&gt;5,"w",IF(ISERROR(VLOOKUP(DP$6,fériés,1,FALSE)),(SUM($H$1:DP1)&lt;=$F8)*1,"F"))</f>
        <v>1</v>
      </c>
      <c r="DQ8" s="27">
        <f ca="1">IF(WEEKDAY(DQ$6,2)&gt;5,"w",IF(ISERROR(VLOOKUP(DQ$6,fériés,1,FALSE)),(SUM($H$1:DQ1)&lt;=$F8)*1,"F"))</f>
        <v>1</v>
      </c>
      <c r="DR8" s="27">
        <f ca="1">IF(WEEKDAY(DR$6,2)&gt;5,"w",IF(ISERROR(VLOOKUP(DR$6,fériés,1,FALSE)),(SUM($H$1:DR1)&lt;=$F8)*1,"F"))</f>
        <v>1</v>
      </c>
      <c r="DS8" s="27">
        <f ca="1">IF(WEEKDAY(DS$6,2)&gt;5,"w",IF(ISERROR(VLOOKUP(DS$6,fériés,1,FALSE)),(SUM($H$1:DS1)&lt;=$F8)*1,"F"))</f>
        <v>1</v>
      </c>
      <c r="DT8" s="27">
        <f ca="1">IF(WEEKDAY(DT$6,2)&gt;5,"w",IF(ISERROR(VLOOKUP(DT$6,fériés,1,FALSE)),(SUM($H$1:DT1)&lt;=$F8)*1,"F"))</f>
        <v>1</v>
      </c>
      <c r="DU8" s="27">
        <f ca="1">IF(WEEKDAY(DU$6,2)&gt;5,"w",IF(ISERROR(VLOOKUP(DU$6,fériés,1,FALSE)),(SUM($H$1:DU1)&lt;=$F8)*1,"F"))</f>
        <v>1</v>
      </c>
      <c r="DV8" s="27">
        <f ca="1">IF(WEEKDAY(DV$6,2)&gt;5,"w",IF(ISERROR(VLOOKUP(DV$6,fériés,1,FALSE)),(SUM($H$1:DV1)&lt;=$F8)*1,"F"))</f>
        <v>1</v>
      </c>
      <c r="DW8" s="27">
        <f ca="1">IF(WEEKDAY(DW$6,2)&gt;5,"w",IF(ISERROR(VLOOKUP(DW$6,fériés,1,FALSE)),(SUM($H$1:DW1)&lt;=$F8)*1,"F"))</f>
        <v>1</v>
      </c>
      <c r="DX8" s="27">
        <f ca="1">IF(WEEKDAY(DX$6,2)&gt;5,"w",IF(ISERROR(VLOOKUP(DX$6,fériés,1,FALSE)),(SUM($H$1:DX1)&lt;=$F8)*1,"F"))</f>
        <v>1</v>
      </c>
      <c r="DY8" s="27">
        <f ca="1">IF(WEEKDAY(DY$6,2)&gt;5,"w",IF(ISERROR(VLOOKUP(DY$6,fériés,1,FALSE)),(SUM($H$1:DY1)&lt;=$F8)*1,"F"))</f>
        <v>1</v>
      </c>
      <c r="DZ8" s="27">
        <f ca="1">IF(WEEKDAY(DZ$6,2)&gt;5,"w",IF(ISERROR(VLOOKUP(DZ$6,fériés,1,FALSE)),(SUM($H$1:DZ1)&lt;=$F8)*1,"F"))</f>
        <v>1</v>
      </c>
      <c r="EA8" s="27">
        <f ca="1">IF(WEEKDAY(EA$6,2)&gt;5,"w",IF(ISERROR(VLOOKUP(EA$6,fériés,1,FALSE)),(SUM($H$1:EA1)&lt;=$F8)*1,"F"))</f>
        <v>1</v>
      </c>
      <c r="EB8" s="27">
        <f ca="1">IF(WEEKDAY(EB$6,2)&gt;5,"w",IF(ISERROR(VLOOKUP(EB$6,fériés,1,FALSE)),(SUM($H$1:EB1)&lt;=$F8)*1,"F"))</f>
        <v>1</v>
      </c>
      <c r="EC8" s="27">
        <f ca="1">IF(WEEKDAY(EC$6,2)&gt;5,"w",IF(ISERROR(VLOOKUP(EC$6,fériés,1,FALSE)),(SUM($H$1:EC1)&lt;=$F8)*1,"F"))</f>
        <v>1</v>
      </c>
      <c r="ED8" s="27">
        <f ca="1">IF(WEEKDAY(ED$6,2)&gt;5,"w",IF(ISERROR(VLOOKUP(ED$6,fériés,1,FALSE)),(SUM($H$1:ED1)&lt;=$F8)*1,"F"))</f>
        <v>1</v>
      </c>
      <c r="EE8" s="27">
        <f ca="1">IF(WEEKDAY(EE$6,2)&gt;5,"w",IF(ISERROR(VLOOKUP(EE$6,fériés,1,FALSE)),(SUM($H$1:EE1)&lt;=$F8)*1,"F"))</f>
        <v>1</v>
      </c>
      <c r="EF8" s="27" t="str">
        <f ca="1">IF(WEEKDAY(EF$6,2)&gt;5,"w",IF(ISERROR(VLOOKUP(EF$6,fériés,1,FALSE)),(SUM($H$1:EF1)&lt;=$F8)*1,"F"))</f>
        <v>w</v>
      </c>
      <c r="EG8" s="27" t="str">
        <f ca="1">IF(WEEKDAY(EG$6,2)&gt;5,"w",IF(ISERROR(VLOOKUP(EG$6,fériés,1,FALSE)),(SUM($H$1:EG1)&lt;=$F8)*1,"F"))</f>
        <v>w</v>
      </c>
      <c r="EH8" s="27" t="str">
        <f ca="1">IF(WEEKDAY(EH$6,2)&gt;5,"w",IF(ISERROR(VLOOKUP(EH$6,fériés,1,FALSE)),(SUM($H$1:EH1)&lt;=$F8)*1,"F"))</f>
        <v>w</v>
      </c>
      <c r="EI8" s="27" t="str">
        <f ca="1">IF(WEEKDAY(EI$6,2)&gt;5,"w",IF(ISERROR(VLOOKUP(EI$6,fériés,1,FALSE)),(SUM($H$1:EI1)&lt;=$F8)*1,"F"))</f>
        <v>w</v>
      </c>
      <c r="EJ8" s="27" t="str">
        <f ca="1">IF(WEEKDAY(EJ$6,2)&gt;5,"w",IF(ISERROR(VLOOKUP(EJ$6,fériés,1,FALSE)),(SUM($H$1:EJ1)&lt;=$F8)*1,"F"))</f>
        <v>w</v>
      </c>
      <c r="EK8" s="27" t="str">
        <f ca="1">IF(WEEKDAY(EK$6,2)&gt;5,"w",IF(ISERROR(VLOOKUP(EK$6,fériés,1,FALSE)),(SUM($H$1:EK1)&lt;=$F8)*1,"F"))</f>
        <v>w</v>
      </c>
      <c r="EL8" s="27" t="str">
        <f ca="1">IF(WEEKDAY(EL$6,2)&gt;5,"w",IF(ISERROR(VLOOKUP(EL$6,fériés,1,FALSE)),(SUM($H$1:EL1)&lt;=$F8)*1,"F"))</f>
        <v>w</v>
      </c>
      <c r="EM8" s="27" t="str">
        <f ca="1">IF(WEEKDAY(EM$6,2)&gt;5,"w",IF(ISERROR(VLOOKUP(EM$6,fériés,1,FALSE)),(SUM($H$1:EM1)&lt;=$F8)*1,"F"))</f>
        <v>w</v>
      </c>
      <c r="EN8" s="27" t="str">
        <f ca="1">IF(WEEKDAY(EN$6,2)&gt;5,"w",IF(ISERROR(VLOOKUP(EN$6,fériés,1,FALSE)),(SUM($H$1:EN1)&lt;=$F8)*1,"F"))</f>
        <v>w</v>
      </c>
      <c r="EO8" s="27" t="str">
        <f ca="1">IF(WEEKDAY(EO$6,2)&gt;5,"w",IF(ISERROR(VLOOKUP(EO$6,fériés,1,FALSE)),(SUM($H$1:EO1)&lt;=$F8)*1,"F"))</f>
        <v>w</v>
      </c>
      <c r="EP8" s="27" t="str">
        <f ca="1">IF(WEEKDAY(EP$6,2)&gt;5,"w",IF(ISERROR(VLOOKUP(EP$6,fériés,1,FALSE)),(SUM($H$1:EP1)&lt;=$F8)*1,"F"))</f>
        <v>w</v>
      </c>
      <c r="EQ8" s="27" t="str">
        <f ca="1">IF(WEEKDAY(EQ$6,2)&gt;5,"w",IF(ISERROR(VLOOKUP(EQ$6,fériés,1,FALSE)),(SUM($H$1:EQ1)&lt;=$F8)*1,"F"))</f>
        <v>w</v>
      </c>
      <c r="ER8" s="27" t="str">
        <f ca="1">IF(WEEKDAY(ER$6,2)&gt;5,"w",IF(ISERROR(VLOOKUP(ER$6,fériés,1,FALSE)),(SUM($H$1:ER1)&lt;=$F8)*1,"F"))</f>
        <v>w</v>
      </c>
      <c r="ES8" s="27" t="str">
        <f ca="1">IF(WEEKDAY(ES$6,2)&gt;5,"w",IF(ISERROR(VLOOKUP(ES$6,fériés,1,FALSE)),(SUM($H$1:ES1)&lt;=$F8)*1,"F"))</f>
        <v>w</v>
      </c>
      <c r="ET8" s="27" t="str">
        <f ca="1">IF(WEEKDAY(ET$6,2)&gt;5,"w",IF(ISERROR(VLOOKUP(ET$6,fériés,1,FALSE)),(SUM($H$1:ET1)&lt;=$F8)*1,"F"))</f>
        <v>w</v>
      </c>
      <c r="EU8" s="27" t="str">
        <f ca="1">IF(WEEKDAY(EU$6,2)&gt;5,"w",IF(ISERROR(VLOOKUP(EU$6,fériés,1,FALSE)),(SUM($H$1:EU1)&lt;=$F8)*1,"F"))</f>
        <v>w</v>
      </c>
      <c r="EV8" s="27" t="str">
        <f ca="1">IF(WEEKDAY(EV$6,2)&gt;5,"w",IF(ISERROR(VLOOKUP(EV$6,fériés,1,FALSE)),(SUM($H$1:EV1)&lt;=$F8)*1,"F"))</f>
        <v>w</v>
      </c>
      <c r="EW8" s="27" t="str">
        <f ca="1">IF(WEEKDAY(EW$6,2)&gt;5,"w",IF(ISERROR(VLOOKUP(EW$6,fériés,1,FALSE)),(SUM($H$1:EW1)&lt;=$F8)*1,"F"))</f>
        <v>w</v>
      </c>
      <c r="EX8" s="27" t="str">
        <f ca="1">IF(WEEKDAY(EX$6,2)&gt;5,"w",IF(ISERROR(VLOOKUP(EX$6,fériés,1,FALSE)),(SUM($H$1:EX1)&lt;=$F8)*1,"F"))</f>
        <v>w</v>
      </c>
      <c r="EY8" s="27" t="str">
        <f ca="1">IF(WEEKDAY(EY$6,2)&gt;5,"w",IF(ISERROR(VLOOKUP(EY$6,fériés,1,FALSE)),(SUM($H$1:EY1)&lt;=$F8)*1,"F"))</f>
        <v>w</v>
      </c>
      <c r="EZ8" s="27">
        <f ca="1">IF(WEEKDAY(EZ$6,2)&gt;5,"w",IF(ISERROR(VLOOKUP(EZ$6,fériés,1,FALSE)),(SUM($H$1:EZ1)&lt;=$F8)*1,"F"))</f>
        <v>1</v>
      </c>
      <c r="FA8" s="27">
        <f ca="1">IF(WEEKDAY(FA$6,2)&gt;5,"w",IF(ISERROR(VLOOKUP(FA$6,fériés,1,FALSE)),(SUM($H$1:FA1)&lt;=$F8)*1,"F"))</f>
        <v>1</v>
      </c>
      <c r="FB8" s="27">
        <f ca="1">IF(WEEKDAY(FB$6,2)&gt;5,"w",IF(ISERROR(VLOOKUP(FB$6,fériés,1,FALSE)),(SUM($H$1:FB1)&lt;=$F8)*1,"F"))</f>
        <v>1</v>
      </c>
      <c r="FC8" s="27">
        <f ca="1">IF(WEEKDAY(FC$6,2)&gt;5,"w",IF(ISERROR(VLOOKUP(FC$6,fériés,1,FALSE)),(SUM($H$1:FC1)&lt;=$F8)*1,"F"))</f>
        <v>1</v>
      </c>
      <c r="FD8" s="27">
        <f ca="1">IF(WEEKDAY(FD$6,2)&gt;5,"w",IF(ISERROR(VLOOKUP(FD$6,fériés,1,FALSE)),(SUM($H$1:FD1)&lt;=$F8)*1,"F"))</f>
        <v>1</v>
      </c>
      <c r="FE8" s="27">
        <f ca="1">IF(WEEKDAY(FE$6,2)&gt;5,"w",IF(ISERROR(VLOOKUP(FE$6,fériés,1,FALSE)),(SUM($H$1:FE1)&lt;=$F8)*1,"F"))</f>
        <v>1</v>
      </c>
      <c r="FF8" s="27">
        <f ca="1">IF(WEEKDAY(FF$6,2)&gt;5,"w",IF(ISERROR(VLOOKUP(FF$6,fériés,1,FALSE)),(SUM($H$1:FF1)&lt;=$F8)*1,"F"))</f>
        <v>1</v>
      </c>
      <c r="FG8" s="27">
        <f ca="1">IF(WEEKDAY(FG$6,2)&gt;5,"w",IF(ISERROR(VLOOKUP(FG$6,fériés,1,FALSE)),(SUM($H$1:FG1)&lt;=$F8)*1,"F"))</f>
        <v>1</v>
      </c>
      <c r="FH8" s="27">
        <f ca="1">IF(WEEKDAY(FH$6,2)&gt;5,"w",IF(ISERROR(VLOOKUP(FH$6,fériés,1,FALSE)),(SUM($H$1:FH1)&lt;=$F8)*1,"F"))</f>
        <v>1</v>
      </c>
      <c r="FI8" s="27">
        <f ca="1">IF(WEEKDAY(FI$6,2)&gt;5,"w",IF(ISERROR(VLOOKUP(FI$6,fériés,1,FALSE)),(SUM($H$1:FI1)&lt;=$F8)*1,"F"))</f>
        <v>1</v>
      </c>
      <c r="FJ8" s="27">
        <f ca="1">IF(WEEKDAY(FJ$6,2)&gt;5,"w",IF(ISERROR(VLOOKUP(FJ$6,fériés,1,FALSE)),(SUM($H$1:FJ1)&lt;=$F8)*1,"F"))</f>
        <v>1</v>
      </c>
      <c r="FK8" s="27">
        <f ca="1">IF(WEEKDAY(FK$6,2)&gt;5,"w",IF(ISERROR(VLOOKUP(FK$6,fériés,1,FALSE)),(SUM($H$1:FK1)&lt;=$F8)*1,"F"))</f>
        <v>1</v>
      </c>
      <c r="FL8" s="27">
        <f ca="1">IF(WEEKDAY(FL$6,2)&gt;5,"w",IF(ISERROR(VLOOKUP(FL$6,fériés,1,FALSE)),(SUM($H$1:FL1)&lt;=$F8)*1,"F"))</f>
        <v>1</v>
      </c>
      <c r="FM8" s="27">
        <f ca="1">IF(WEEKDAY(FM$6,2)&gt;5,"w",IF(ISERROR(VLOOKUP(FM$6,fériés,1,FALSE)),(SUM($H$1:FM1)&lt;=$F8)*1,"F"))</f>
        <v>1</v>
      </c>
      <c r="FN8" s="27">
        <f ca="1">IF(WEEKDAY(FN$6,2)&gt;5,"w",IF(ISERROR(VLOOKUP(FN$6,fériés,1,FALSE)),(SUM($H$1:FN1)&lt;=$F8)*1,"F"))</f>
        <v>1</v>
      </c>
      <c r="FO8" s="27">
        <f ca="1">IF(WEEKDAY(FO$6,2)&gt;5,"w",IF(ISERROR(VLOOKUP(FO$6,fériés,1,FALSE)),(SUM($H$1:FO1)&lt;=$F8)*1,"F"))</f>
        <v>1</v>
      </c>
      <c r="FP8" s="27">
        <f ca="1">IF(WEEKDAY(FP$6,2)&gt;5,"w",IF(ISERROR(VLOOKUP(FP$6,fériés,1,FALSE)),(SUM($H$1:FP1)&lt;=$F8)*1,"F"))</f>
        <v>1</v>
      </c>
      <c r="FQ8" s="27">
        <f ca="1">IF(WEEKDAY(FQ$6,2)&gt;5,"w",IF(ISERROR(VLOOKUP(FQ$6,fériés,1,FALSE)),(SUM($H$1:FQ1)&lt;=$F8)*1,"F"))</f>
        <v>1</v>
      </c>
      <c r="FR8" s="27">
        <f ca="1">IF(WEEKDAY(FR$6,2)&gt;5,"w",IF(ISERROR(VLOOKUP(FR$6,fériés,1,FALSE)),(SUM($H$1:FR1)&lt;=$F8)*1,"F"))</f>
        <v>1</v>
      </c>
      <c r="FS8" s="27">
        <f ca="1">IF(WEEKDAY(FS$6,2)&gt;5,"w",IF(ISERROR(VLOOKUP(FS$6,fériés,1,FALSE)),(SUM($H$1:FS1)&lt;=$F8)*1,"F"))</f>
        <v>1</v>
      </c>
      <c r="FT8" s="27">
        <f ca="1">IF(WEEKDAY(FT$6,2)&gt;5,"w",IF(ISERROR(VLOOKUP(FT$6,fériés,1,FALSE)),(SUM($H$1:FT1)&lt;=$F8)*1,"F"))</f>
        <v>1</v>
      </c>
      <c r="FU8" s="27">
        <f ca="1">IF(WEEKDAY(FU$6,2)&gt;5,"w",IF(ISERROR(VLOOKUP(FU$6,fériés,1,FALSE)),(SUM($H$1:FU1)&lt;=$F8)*1,"F"))</f>
        <v>1</v>
      </c>
      <c r="FV8" s="27">
        <f ca="1">IF(WEEKDAY(FV$6,2)&gt;5,"w",IF(ISERROR(VLOOKUP(FV$6,fériés,1,FALSE)),(SUM($H$1:FV1)&lt;=$F8)*1,"F"))</f>
        <v>1</v>
      </c>
      <c r="FW8" s="27">
        <f ca="1">IF(WEEKDAY(FW$6,2)&gt;5,"w",IF(ISERROR(VLOOKUP(FW$6,fériés,1,FALSE)),(SUM($H$1:FW1)&lt;=$F8)*1,"F"))</f>
        <v>1</v>
      </c>
      <c r="FX8" s="27">
        <f ca="1">IF(WEEKDAY(FX$6,2)&gt;5,"w",IF(ISERROR(VLOOKUP(FX$6,fériés,1,FALSE)),(SUM($H$1:FX1)&lt;=$F8)*1,"F"))</f>
        <v>1</v>
      </c>
      <c r="FY8" s="27">
        <f ca="1">IF(WEEKDAY(FY$6,2)&gt;5,"w",IF(ISERROR(VLOOKUP(FY$6,fériés,1,FALSE)),(SUM($H$1:FY1)&lt;=$F8)*1,"F"))</f>
        <v>1</v>
      </c>
      <c r="FZ8" s="27">
        <f ca="1">IF(WEEKDAY(FZ$6,2)&gt;5,"w",IF(ISERROR(VLOOKUP(FZ$6,fériés,1,FALSE)),(SUM($H$1:FZ1)&lt;=$F8)*1,"F"))</f>
        <v>1</v>
      </c>
      <c r="GA8" s="27">
        <f ca="1">IF(WEEKDAY(GA$6,2)&gt;5,"w",IF(ISERROR(VLOOKUP(GA$6,fériés,1,FALSE)),(SUM($H$1:GA1)&lt;=$F8)*1,"F"))</f>
        <v>1</v>
      </c>
      <c r="GB8" s="27">
        <f ca="1">IF(WEEKDAY(GB$6,2)&gt;5,"w",IF(ISERROR(VLOOKUP(GB$6,fériés,1,FALSE)),(SUM($H$1:GB1)&lt;=$F8)*1,"F"))</f>
        <v>1</v>
      </c>
      <c r="GC8" s="27">
        <f ca="1">IF(WEEKDAY(GC$6,2)&gt;5,"w",IF(ISERROR(VLOOKUP(GC$6,fériés,1,FALSE)),(SUM($H$1:GC1)&lt;=$F8)*1,"F"))</f>
        <v>1</v>
      </c>
      <c r="GD8" s="27">
        <f ca="1">IF(WEEKDAY(GD$6,2)&gt;5,"w",IF(ISERROR(VLOOKUP(GD$6,fériés,1,FALSE)),(SUM($H$1:GD1)&lt;=$F8)*1,"F"))</f>
        <v>1</v>
      </c>
      <c r="GE8" s="27">
        <f ca="1">IF(WEEKDAY(GE$6,2)&gt;5,"w",IF(ISERROR(VLOOKUP(GE$6,fériés,1,FALSE)),(SUM($H$1:GE1)&lt;=$F8)*1,"F"))</f>
        <v>1</v>
      </c>
      <c r="GF8" s="27">
        <f ca="1">IF(WEEKDAY(GF$6,2)&gt;5,"w",IF(ISERROR(VLOOKUP(GF$6,fériés,1,FALSE)),(SUM($H$1:GF1)&lt;=$F8)*1,"F"))</f>
        <v>1</v>
      </c>
      <c r="GG8" s="27">
        <f ca="1">IF(WEEKDAY(GG$6,2)&gt;5,"w",IF(ISERROR(VLOOKUP(GG$6,fériés,1,FALSE)),(SUM($H$1:GG1)&lt;=$F8)*1,"F"))</f>
        <v>1</v>
      </c>
      <c r="GH8" s="27">
        <f ca="1">IF(WEEKDAY(GH$6,2)&gt;5,"w",IF(ISERROR(VLOOKUP(GH$6,fériés,1,FALSE)),(SUM($H$1:GH1)&lt;=$F8)*1,"F"))</f>
        <v>1</v>
      </c>
      <c r="GI8" s="27">
        <f ca="1">IF(WEEKDAY(GI$6,2)&gt;5,"w",IF(ISERROR(VLOOKUP(GI$6,fériés,1,FALSE)),(SUM($H$1:GI1)&lt;=$F8)*1,"F"))</f>
        <v>1</v>
      </c>
      <c r="GJ8" s="27">
        <f ca="1">IF(WEEKDAY(GJ$6,2)&gt;5,"w",IF(ISERROR(VLOOKUP(GJ$6,fériés,1,FALSE)),(SUM($H$1:GJ1)&lt;=$F8)*1,"F"))</f>
        <v>1</v>
      </c>
      <c r="GK8" s="27">
        <f ca="1">IF(WEEKDAY(GK$6,2)&gt;5,"w",IF(ISERROR(VLOOKUP(GK$6,fériés,1,FALSE)),(SUM($H$1:GK1)&lt;=$F8)*1,"F"))</f>
        <v>1</v>
      </c>
      <c r="GL8" s="27">
        <f ca="1">IF(WEEKDAY(GL$6,2)&gt;5,"w",IF(ISERROR(VLOOKUP(GL$6,fériés,1,FALSE)),(SUM($H$1:GL1)&lt;=$F8)*1,"F"))</f>
        <v>1</v>
      </c>
      <c r="GM8" s="27">
        <f ca="1">IF(WEEKDAY(GM$6,2)&gt;5,"w",IF(ISERROR(VLOOKUP(GM$6,fériés,1,FALSE)),(SUM($H$1:GM1)&lt;=$F8)*1,"F"))</f>
        <v>1</v>
      </c>
      <c r="GN8" s="27">
        <f ca="1">IF(WEEKDAY(GN$6,2)&gt;5,"w",IF(ISERROR(VLOOKUP(GN$6,fériés,1,FALSE)),(SUM($H$1:GN1)&lt;=$F8)*1,"F"))</f>
        <v>1</v>
      </c>
      <c r="GO8" s="27">
        <f ca="1">IF(WEEKDAY(GO$6,2)&gt;5,"w",IF(ISERROR(VLOOKUP(GO$6,fériés,1,FALSE)),(SUM($H$1:GO1)&lt;=$F8)*1,"F"))</f>
        <v>1</v>
      </c>
      <c r="GP8" s="27">
        <f ca="1">IF(WEEKDAY(GP$6,2)&gt;5,"w",IF(ISERROR(VLOOKUP(GP$6,fériés,1,FALSE)),(SUM($H$1:GP1)&lt;=$F8)*1,"F"))</f>
        <v>1</v>
      </c>
      <c r="GQ8" s="27">
        <f ca="1">IF(WEEKDAY(GQ$6,2)&gt;5,"w",IF(ISERROR(VLOOKUP(GQ$6,fériés,1,FALSE)),(SUM($H$1:GQ1)&lt;=$F8)*1,"F"))</f>
        <v>1</v>
      </c>
      <c r="GR8" s="27">
        <f ca="1">IF(WEEKDAY(GR$6,2)&gt;5,"w",IF(ISERROR(VLOOKUP(GR$6,fériés,1,FALSE)),(SUM($H$1:GR1)&lt;=$F8)*1,"F"))</f>
        <v>1</v>
      </c>
      <c r="GS8" s="27">
        <f ca="1">IF(WEEKDAY(GS$6,2)&gt;5,"w",IF(ISERROR(VLOOKUP(GS$6,fériés,1,FALSE)),(SUM($H$1:GS1)&lt;=$F8)*1,"F"))</f>
        <v>1</v>
      </c>
      <c r="GT8" s="27">
        <f ca="1">IF(WEEKDAY(GT$6,2)&gt;5,"w",IF(ISERROR(VLOOKUP(GT$6,fériés,1,FALSE)),(SUM($H$1:GT1)&lt;=$F8)*1,"F"))</f>
        <v>1</v>
      </c>
      <c r="GU8" s="27">
        <f ca="1">IF(WEEKDAY(GU$6,2)&gt;5,"w",IF(ISERROR(VLOOKUP(GU$6,fériés,1,FALSE)),(SUM($H$1:GU1)&lt;=$F8)*1,"F"))</f>
        <v>1</v>
      </c>
      <c r="GV8" s="27">
        <f ca="1">IF(WEEKDAY(GV$6,2)&gt;5,"w",IF(ISERROR(VLOOKUP(GV$6,fériés,1,FALSE)),(SUM($H$1:GV1)&lt;=$F8)*1,"F"))</f>
        <v>1</v>
      </c>
      <c r="GW8" s="27">
        <f ca="1">IF(WEEKDAY(GW$6,2)&gt;5,"w",IF(ISERROR(VLOOKUP(GW$6,fériés,1,FALSE)),(SUM($H$1:GW1)&lt;=$F8)*1,"F"))</f>
        <v>1</v>
      </c>
      <c r="GX8" s="27" t="str">
        <f ca="1">IF(WEEKDAY(GX$6,2)&gt;5,"w",IF(ISERROR(VLOOKUP(GX$6,fériés,1,FALSE)),(SUM($H$1:GX1)&lt;=$F8)*1,"F"))</f>
        <v>w</v>
      </c>
      <c r="GY8" s="27" t="str">
        <f ca="1">IF(WEEKDAY(GY$6,2)&gt;5,"w",IF(ISERROR(VLOOKUP(GY$6,fériés,1,FALSE)),(SUM($H$1:GY1)&lt;=$F8)*1,"F"))</f>
        <v>w</v>
      </c>
      <c r="GZ8" s="27" t="str">
        <f ca="1">IF(WEEKDAY(GZ$6,2)&gt;5,"w",IF(ISERROR(VLOOKUP(GZ$6,fériés,1,FALSE)),(SUM($H$1:GZ1)&lt;=$F8)*1,"F"))</f>
        <v>w</v>
      </c>
      <c r="HA8" s="27" t="str">
        <f ca="1">IF(WEEKDAY(HA$6,2)&gt;5,"w",IF(ISERROR(VLOOKUP(HA$6,fériés,1,FALSE)),(SUM($H$1:HA1)&lt;=$F8)*1,"F"))</f>
        <v>w</v>
      </c>
      <c r="HB8" s="27" t="str">
        <f ca="1">IF(WEEKDAY(HB$6,2)&gt;5,"w",IF(ISERROR(VLOOKUP(HB$6,fériés,1,FALSE)),(SUM($H$1:HB1)&lt;=$F8)*1,"F"))</f>
        <v>w</v>
      </c>
      <c r="HC8" s="27" t="str">
        <f ca="1">IF(WEEKDAY(HC$6,2)&gt;5,"w",IF(ISERROR(VLOOKUP(HC$6,fériés,1,FALSE)),(SUM($H$1:HC1)&lt;=$F8)*1,"F"))</f>
        <v>w</v>
      </c>
      <c r="HD8" s="27" t="str">
        <f ca="1">IF(WEEKDAY(HD$6,2)&gt;5,"w",IF(ISERROR(VLOOKUP(HD$6,fériés,1,FALSE)),(SUM($H$1:HD1)&lt;=$F8)*1,"F"))</f>
        <v>w</v>
      </c>
      <c r="HE8" s="27" t="str">
        <f ca="1">IF(WEEKDAY(HE$6,2)&gt;5,"w",IF(ISERROR(VLOOKUP(HE$6,fériés,1,FALSE)),(SUM($H$1:HE1)&lt;=$F8)*1,"F"))</f>
        <v>w</v>
      </c>
      <c r="HF8" s="27" t="str">
        <f ca="1">IF(WEEKDAY(HF$6,2)&gt;5,"w",IF(ISERROR(VLOOKUP(HF$6,fériés,1,FALSE)),(SUM($H$1:HF1)&lt;=$F8)*1,"F"))</f>
        <v>w</v>
      </c>
      <c r="HG8" s="27" t="str">
        <f ca="1">IF(WEEKDAY(HG$6,2)&gt;5,"w",IF(ISERROR(VLOOKUP(HG$6,fériés,1,FALSE)),(SUM($H$1:HG1)&lt;=$F8)*1,"F"))</f>
        <v>w</v>
      </c>
      <c r="HH8" s="27" t="str">
        <f ca="1">IF(WEEKDAY(HH$6,2)&gt;5,"w",IF(ISERROR(VLOOKUP(HH$6,fériés,1,FALSE)),(SUM($H$1:HH1)&lt;=$F8)*1,"F"))</f>
        <v>w</v>
      </c>
      <c r="HI8" s="27" t="str">
        <f ca="1">IF(WEEKDAY(HI$6,2)&gt;5,"w",IF(ISERROR(VLOOKUP(HI$6,fériés,1,FALSE)),(SUM($H$1:HI1)&lt;=$F8)*1,"F"))</f>
        <v>w</v>
      </c>
      <c r="HJ8" s="27" t="str">
        <f ca="1">IF(WEEKDAY(HJ$6,2)&gt;5,"w",IF(ISERROR(VLOOKUP(HJ$6,fériés,1,FALSE)),(SUM($H$1:HJ1)&lt;=$F8)*1,"F"))</f>
        <v>w</v>
      </c>
      <c r="HK8" s="27" t="str">
        <f ca="1">IF(WEEKDAY(HK$6,2)&gt;5,"w",IF(ISERROR(VLOOKUP(HK$6,fériés,1,FALSE)),(SUM($H$1:HK1)&lt;=$F8)*1,"F"))</f>
        <v>w</v>
      </c>
      <c r="HL8" s="27" t="str">
        <f ca="1">IF(WEEKDAY(HL$6,2)&gt;5,"w",IF(ISERROR(VLOOKUP(HL$6,fériés,1,FALSE)),(SUM($H$1:HL1)&lt;=$F8)*1,"F"))</f>
        <v>w</v>
      </c>
      <c r="HM8" s="27" t="str">
        <f ca="1">IF(WEEKDAY(HM$6,2)&gt;5,"w",IF(ISERROR(VLOOKUP(HM$6,fériés,1,FALSE)),(SUM($H$1:HM1)&lt;=$F8)*1,"F"))</f>
        <v>w</v>
      </c>
      <c r="HN8" s="27" t="str">
        <f ca="1">IF(WEEKDAY(HN$6,2)&gt;5,"w",IF(ISERROR(VLOOKUP(HN$6,fériés,1,FALSE)),(SUM($H$1:HN1)&lt;=$F8)*1,"F"))</f>
        <v>w</v>
      </c>
      <c r="HO8" s="27" t="str">
        <f ca="1">IF(WEEKDAY(HO$6,2)&gt;5,"w",IF(ISERROR(VLOOKUP(HO$6,fériés,1,FALSE)),(SUM($H$1:HO1)&lt;=$F8)*1,"F"))</f>
        <v>w</v>
      </c>
      <c r="HP8" s="27" t="str">
        <f ca="1">IF(WEEKDAY(HP$6,2)&gt;5,"w",IF(ISERROR(VLOOKUP(HP$6,fériés,1,FALSE)),(SUM($H$1:HP1)&lt;=$F8)*1,"F"))</f>
        <v>w</v>
      </c>
      <c r="HQ8" s="27" t="str">
        <f ca="1">IF(WEEKDAY(HQ$6,2)&gt;5,"w",IF(ISERROR(VLOOKUP(HQ$6,fériés,1,FALSE)),(SUM($H$1:HQ1)&lt;=$F8)*1,"F"))</f>
        <v>w</v>
      </c>
      <c r="HR8" s="27">
        <f ca="1">IF(WEEKDAY(HR$6,2)&gt;5,"w",IF(ISERROR(VLOOKUP(HR$6,fériés,1,FALSE)),(SUM($H$1:HR1)&lt;=$F8)*1,"F"))</f>
        <v>1</v>
      </c>
      <c r="HS8" s="27">
        <f ca="1">IF(WEEKDAY(HS$6,2)&gt;5,"w",IF(ISERROR(VLOOKUP(HS$6,fériés,1,FALSE)),(SUM($H$1:HS1)&lt;=$F8)*1,"F"))</f>
        <v>1</v>
      </c>
      <c r="HT8" s="27">
        <f ca="1">IF(WEEKDAY(HT$6,2)&gt;5,"w",IF(ISERROR(VLOOKUP(HT$6,fériés,1,FALSE)),(SUM($H$1:HT1)&lt;=$F8)*1,"F"))</f>
        <v>1</v>
      </c>
      <c r="HU8" s="27">
        <f ca="1">IF(WEEKDAY(HU$6,2)&gt;5,"w",IF(ISERROR(VLOOKUP(HU$6,fériés,1,FALSE)),(SUM($H$1:HU1)&lt;=$F8)*1,"F"))</f>
        <v>1</v>
      </c>
      <c r="HV8" s="27">
        <f ca="1">IF(WEEKDAY(HV$6,2)&gt;5,"w",IF(ISERROR(VLOOKUP(HV$6,fériés,1,FALSE)),(SUM($H$1:HV1)&lt;=$F8)*1,"F"))</f>
        <v>1</v>
      </c>
      <c r="HW8" s="27">
        <f ca="1">IF(WEEKDAY(HW$6,2)&gt;5,"w",IF(ISERROR(VLOOKUP(HW$6,fériés,1,FALSE)),(SUM($H$1:HW1)&lt;=$F8)*1,"F"))</f>
        <v>1</v>
      </c>
      <c r="HX8" s="27">
        <f ca="1">IF(WEEKDAY(HX$6,2)&gt;5,"w",IF(ISERROR(VLOOKUP(HX$6,fériés,1,FALSE)),(SUM($H$1:HX1)&lt;=$F8)*1,"F"))</f>
        <v>1</v>
      </c>
      <c r="HY8" s="27">
        <f ca="1">IF(WEEKDAY(HY$6,2)&gt;5,"w",IF(ISERROR(VLOOKUP(HY$6,fériés,1,FALSE)),(SUM($H$1:HY1)&lt;=$F8)*1,"F"))</f>
        <v>1</v>
      </c>
      <c r="HZ8" s="27">
        <f ca="1">IF(WEEKDAY(HZ$6,2)&gt;5,"w",IF(ISERROR(VLOOKUP(HZ$6,fériés,1,FALSE)),(SUM($H$1:HZ1)&lt;=$F8)*1,"F"))</f>
        <v>1</v>
      </c>
      <c r="IA8" s="27">
        <f ca="1">IF(WEEKDAY(IA$6,2)&gt;5,"w",IF(ISERROR(VLOOKUP(IA$6,fériés,1,FALSE)),(SUM($H$1:IA1)&lt;=$F8)*1,"F"))</f>
        <v>1</v>
      </c>
      <c r="IB8" s="27">
        <f ca="1">IF(WEEKDAY(IB$6,2)&gt;5,"w",IF(ISERROR(VLOOKUP(IB$6,fériés,1,FALSE)),(SUM($H$1:IB1)&lt;=$F8)*1,"F"))</f>
        <v>1</v>
      </c>
      <c r="IC8" s="27">
        <f ca="1">IF(WEEKDAY(IC$6,2)&gt;5,"w",IF(ISERROR(VLOOKUP(IC$6,fériés,1,FALSE)),(SUM($H$1:IC1)&lt;=$F8)*1,"F"))</f>
        <v>1</v>
      </c>
      <c r="ID8" s="27">
        <f ca="1">IF(WEEKDAY(ID$6,2)&gt;5,"w",IF(ISERROR(VLOOKUP(ID$6,fériés,1,FALSE)),(SUM($H$1:ID1)&lt;=$F8)*1,"F"))</f>
        <v>1</v>
      </c>
      <c r="IE8" s="27">
        <f ca="1">IF(WEEKDAY(IE$6,2)&gt;5,"w",IF(ISERROR(VLOOKUP(IE$6,fériés,1,FALSE)),(SUM($H$1:IE1)&lt;=$F8)*1,"F"))</f>
        <v>1</v>
      </c>
      <c r="IF8" s="27">
        <f ca="1">IF(WEEKDAY(IF$6,2)&gt;5,"w",IF(ISERROR(VLOOKUP(IF$6,fériés,1,FALSE)),(SUM($H$1:IF1)&lt;=$F8)*1,"F"))</f>
        <v>1</v>
      </c>
      <c r="IG8" s="27">
        <f ca="1">IF(WEEKDAY(IG$6,2)&gt;5,"w",IF(ISERROR(VLOOKUP(IG$6,fériés,1,FALSE)),(SUM($H$1:IG1)&lt;=$F8)*1,"F"))</f>
        <v>1</v>
      </c>
      <c r="IH8" s="27">
        <f ca="1">IF(WEEKDAY(IH$6,2)&gt;5,"w",IF(ISERROR(VLOOKUP(IH$6,fériés,1,FALSE)),(SUM($H$1:IH1)&lt;=$F8)*1,"F"))</f>
        <v>1</v>
      </c>
      <c r="II8" s="27">
        <f ca="1">IF(WEEKDAY(II$6,2)&gt;5,"w",IF(ISERROR(VLOOKUP(II$6,fériés,1,FALSE)),(SUM($H$1:II1)&lt;=$F8)*1,"F"))</f>
        <v>1</v>
      </c>
      <c r="IJ8" s="27">
        <f ca="1">IF(WEEKDAY(IJ$6,2)&gt;5,"w",IF(ISERROR(VLOOKUP(IJ$6,fériés,1,FALSE)),(SUM($H$1:IJ1)&lt;=$F8)*1,"F"))</f>
        <v>1</v>
      </c>
      <c r="IK8" s="27">
        <f ca="1">IF(WEEKDAY(IK$6,2)&gt;5,"w",IF(ISERROR(VLOOKUP(IK$6,fériés,1,FALSE)),(SUM($H$1:IK1)&lt;=$F8)*1,"F"))</f>
        <v>1</v>
      </c>
      <c r="IL8" s="27">
        <f ca="1">IF(WEEKDAY(IL$6,2)&gt;5,"w",IF(ISERROR(VLOOKUP(IL$6,fériés,1,FALSE)),(SUM($H$1:IL1)&lt;=$F8)*1,"F"))</f>
        <v>1</v>
      </c>
      <c r="IM8" s="27">
        <f ca="1">IF(WEEKDAY(IM$6,2)&gt;5,"w",IF(ISERROR(VLOOKUP(IM$6,fériés,1,FALSE)),(SUM($H$1:IM1)&lt;=$F8)*1,"F"))</f>
        <v>1</v>
      </c>
      <c r="IN8" s="27">
        <f ca="1">IF(WEEKDAY(IN$6,2)&gt;5,"w",IF(ISERROR(VLOOKUP(IN$6,fériés,1,FALSE)),(SUM($H$1:IN1)&lt;=$F8)*1,"F"))</f>
        <v>1</v>
      </c>
      <c r="IO8" s="27">
        <f ca="1">IF(WEEKDAY(IO$6,2)&gt;5,"w",IF(ISERROR(VLOOKUP(IO$6,fériés,1,FALSE)),(SUM($H$1:IO1)&lt;=$F8)*1,"F"))</f>
        <v>1</v>
      </c>
      <c r="IP8" s="27">
        <f ca="1">IF(WEEKDAY(IP$6,2)&gt;5,"w",IF(ISERROR(VLOOKUP(IP$6,fériés,1,FALSE)),(SUM($H$1:IP1)&lt;=$F8)*1,"F"))</f>
        <v>1</v>
      </c>
      <c r="IQ8" s="27">
        <f ca="1">IF(WEEKDAY(IQ$6,2)&gt;5,"w",IF(ISERROR(VLOOKUP(IQ$6,fériés,1,FALSE)),(SUM($H$1:IQ1)&lt;=$F8)*1,"F"))</f>
        <v>1</v>
      </c>
      <c r="IR8" s="27">
        <f ca="1">IF(WEEKDAY(IR$6,2)&gt;5,"w",IF(ISERROR(VLOOKUP(IR$6,fériés,1,FALSE)),(SUM($H$1:IR1)&lt;=$F8)*1,"F"))</f>
        <v>1</v>
      </c>
      <c r="IS8" s="27">
        <f ca="1">IF(WEEKDAY(IS$6,2)&gt;5,"w",IF(ISERROR(VLOOKUP(IS$6,fériés,1,FALSE)),(SUM($H$1:IS1)&lt;=$F8)*1,"F"))</f>
        <v>1</v>
      </c>
      <c r="IT8" s="27">
        <f ca="1">IF(WEEKDAY(IT$6,2)&gt;5,"w",IF(ISERROR(VLOOKUP(IT$6,fériés,1,FALSE)),(SUM($H$1:IT1)&lt;=$F8)*1,"F"))</f>
        <v>1</v>
      </c>
      <c r="IU8" s="27">
        <f ca="1">IF(WEEKDAY(IU$6,2)&gt;5,"w",IF(ISERROR(VLOOKUP(IU$6,fériés,1,FALSE)),(SUM($H$1:IU1)&lt;=$F8)*1,"F"))</f>
        <v>1</v>
      </c>
      <c r="IV8" s="27">
        <f ca="1">IF(WEEKDAY(IV$6,2)&gt;5,"w",IF(ISERROR(VLOOKUP(IV$6,fériés,1,FALSE)),(SUM($H$1:IV1)&lt;=$F8)*1,"F"))</f>
        <v>1</v>
      </c>
      <c r="IW8" s="27">
        <f ca="1">IF(WEEKDAY(IW$6,2)&gt;5,"w",IF(ISERROR(VLOOKUP(IW$6,fériés,1,FALSE)),(SUM($H$1:IW1)&lt;=$F8)*1,"F"))</f>
        <v>1</v>
      </c>
      <c r="IX8" s="27">
        <f ca="1">IF(WEEKDAY(IX$6,2)&gt;5,"w",IF(ISERROR(VLOOKUP(IX$6,fériés,1,FALSE)),(SUM($H$1:IX1)&lt;=$F8)*1,"F"))</f>
        <v>1</v>
      </c>
      <c r="IY8" s="27">
        <f ca="1">IF(WEEKDAY(IY$6,2)&gt;5,"w",IF(ISERROR(VLOOKUP(IY$6,fériés,1,FALSE)),(SUM($H$1:IY1)&lt;=$F8)*1,"F"))</f>
        <v>1</v>
      </c>
      <c r="IZ8" s="27">
        <f ca="1">IF(WEEKDAY(IZ$6,2)&gt;5,"w",IF(ISERROR(VLOOKUP(IZ$6,fériés,1,FALSE)),(SUM($H$1:IZ1)&lt;=$F8)*1,"F"))</f>
        <v>1</v>
      </c>
      <c r="JA8" s="27">
        <f ca="1">IF(WEEKDAY(JA$6,2)&gt;5,"w",IF(ISERROR(VLOOKUP(JA$6,fériés,1,FALSE)),(SUM($H$1:JA1)&lt;=$F8)*1,"F"))</f>
        <v>1</v>
      </c>
      <c r="JB8" s="27">
        <f ca="1">IF(WEEKDAY(JB$6,2)&gt;5,"w",IF(ISERROR(VLOOKUP(JB$6,fériés,1,FALSE)),(SUM($H$1:JB1)&lt;=$F8)*1,"F"))</f>
        <v>1</v>
      </c>
      <c r="JC8" s="27">
        <f ca="1">IF(WEEKDAY(JC$6,2)&gt;5,"w",IF(ISERROR(VLOOKUP(JC$6,fériés,1,FALSE)),(SUM($H$1:JC1)&lt;=$F8)*1,"F"))</f>
        <v>1</v>
      </c>
      <c r="JD8" s="27">
        <f ca="1">IF(WEEKDAY(JD$6,2)&gt;5,"w",IF(ISERROR(VLOOKUP(JD$6,fériés,1,FALSE)),(SUM($H$1:JD1)&lt;=$F8)*1,"F"))</f>
        <v>1</v>
      </c>
      <c r="JE8" s="27">
        <f ca="1">IF(WEEKDAY(JE$6,2)&gt;5,"w",IF(ISERROR(VLOOKUP(JE$6,fériés,1,FALSE)),(SUM($H$1:JE1)&lt;=$F8)*1,"F"))</f>
        <v>1</v>
      </c>
      <c r="JF8" s="27">
        <f ca="1">IF(WEEKDAY(JF$6,2)&gt;5,"w",IF(ISERROR(VLOOKUP(JF$6,fériés,1,FALSE)),(SUM($H$1:JF1)&lt;=$F8)*1,"F"))</f>
        <v>1</v>
      </c>
      <c r="JG8" s="27">
        <f ca="1">IF(WEEKDAY(JG$6,2)&gt;5,"w",IF(ISERROR(VLOOKUP(JG$6,fériés,1,FALSE)),(SUM($H$1:JG1)&lt;=$F8)*1,"F"))</f>
        <v>1</v>
      </c>
      <c r="JH8" s="27">
        <f ca="1">IF(WEEKDAY(JH$6,2)&gt;5,"w",IF(ISERROR(VLOOKUP(JH$6,fériés,1,FALSE)),(SUM($H$1:JH1)&lt;=$F8)*1,"F"))</f>
        <v>1</v>
      </c>
      <c r="JI8" s="27">
        <f ca="1">IF(WEEKDAY(JI$6,2)&gt;5,"w",IF(ISERROR(VLOOKUP(JI$6,fériés,1,FALSE)),(SUM($H$1:JI1)&lt;=$F8)*1,"F"))</f>
        <v>1</v>
      </c>
      <c r="JJ8" s="27">
        <f ca="1">IF(WEEKDAY(JJ$6,2)&gt;5,"w",IF(ISERROR(VLOOKUP(JJ$6,fériés,1,FALSE)),(SUM($H$1:JJ1)&lt;=$F8)*1,"F"))</f>
        <v>1</v>
      </c>
      <c r="JK8" s="27">
        <f ca="1">IF(WEEKDAY(JK$6,2)&gt;5,"w",IF(ISERROR(VLOOKUP(JK$6,fériés,1,FALSE)),(SUM($H$1:JK1)&lt;=$F8)*1,"F"))</f>
        <v>1</v>
      </c>
      <c r="JL8" s="27">
        <f ca="1">IF(WEEKDAY(JL$6,2)&gt;5,"w",IF(ISERROR(VLOOKUP(JL$6,fériés,1,FALSE)),(SUM($H$1:JL1)&lt;=$F8)*1,"F"))</f>
        <v>1</v>
      </c>
      <c r="JM8" s="27">
        <f ca="1">IF(WEEKDAY(JM$6,2)&gt;5,"w",IF(ISERROR(VLOOKUP(JM$6,fériés,1,FALSE)),(SUM($H$1:JM1)&lt;=$F8)*1,"F"))</f>
        <v>1</v>
      </c>
      <c r="JN8" s="27">
        <f ca="1">IF(WEEKDAY(JN$6,2)&gt;5,"w",IF(ISERROR(VLOOKUP(JN$6,fériés,1,FALSE)),(SUM($H$1:JN1)&lt;=$F8)*1,"F"))</f>
        <v>1</v>
      </c>
      <c r="JO8" s="27">
        <f ca="1">IF(WEEKDAY(JO$6,2)&gt;5,"w",IF(ISERROR(VLOOKUP(JO$6,fériés,1,FALSE)),(SUM($H$1:JO1)&lt;=$F8)*1,"F"))</f>
        <v>1</v>
      </c>
      <c r="JP8" s="27" t="str">
        <f ca="1">IF(WEEKDAY(JP$6,2)&gt;5,"w",IF(ISERROR(VLOOKUP(JP$6,fériés,1,FALSE)),(SUM($H$1:JP1)&lt;=$F8)*1,"F"))</f>
        <v>w</v>
      </c>
      <c r="JQ8" s="27" t="str">
        <f ca="1">IF(WEEKDAY(JQ$6,2)&gt;5,"w",IF(ISERROR(VLOOKUP(JQ$6,fériés,1,FALSE)),(SUM($H$1:JQ1)&lt;=$F8)*1,"F"))</f>
        <v>w</v>
      </c>
      <c r="JR8" s="27" t="str">
        <f ca="1">IF(WEEKDAY(JR$6,2)&gt;5,"w",IF(ISERROR(VLOOKUP(JR$6,fériés,1,FALSE)),(SUM($H$1:JR1)&lt;=$F8)*1,"F"))</f>
        <v>w</v>
      </c>
      <c r="JS8" s="27" t="str">
        <f ca="1">IF(WEEKDAY(JS$6,2)&gt;5,"w",IF(ISERROR(VLOOKUP(JS$6,fériés,1,FALSE)),(SUM($H$1:JS1)&lt;=$F8)*1,"F"))</f>
        <v>w</v>
      </c>
      <c r="JT8" s="27" t="str">
        <f ca="1">IF(WEEKDAY(JT$6,2)&gt;5,"w",IF(ISERROR(VLOOKUP(JT$6,fériés,1,FALSE)),(SUM($H$1:JT1)&lt;=$F8)*1,"F"))</f>
        <v>w</v>
      </c>
      <c r="JU8" s="27" t="str">
        <f ca="1">IF(WEEKDAY(JU$6,2)&gt;5,"w",IF(ISERROR(VLOOKUP(JU$6,fériés,1,FALSE)),(SUM($H$1:JU1)&lt;=$F8)*1,"F"))</f>
        <v>w</v>
      </c>
      <c r="JV8" s="27" t="str">
        <f ca="1">IF(WEEKDAY(JV$6,2)&gt;5,"w",IF(ISERROR(VLOOKUP(JV$6,fériés,1,FALSE)),(SUM($H$1:JV1)&lt;=$F8)*1,"F"))</f>
        <v>w</v>
      </c>
      <c r="JW8" s="27" t="str">
        <f ca="1">IF(WEEKDAY(JW$6,2)&gt;5,"w",IF(ISERROR(VLOOKUP(JW$6,fériés,1,FALSE)),(SUM($H$1:JW1)&lt;=$F8)*1,"F"))</f>
        <v>w</v>
      </c>
      <c r="JX8" s="27" t="str">
        <f ca="1">IF(WEEKDAY(JX$6,2)&gt;5,"w",IF(ISERROR(VLOOKUP(JX$6,fériés,1,FALSE)),(SUM($H$1:JX1)&lt;=$F8)*1,"F"))</f>
        <v>w</v>
      </c>
      <c r="JY8" s="27" t="str">
        <f ca="1">IF(WEEKDAY(JY$6,2)&gt;5,"w",IF(ISERROR(VLOOKUP(JY$6,fériés,1,FALSE)),(SUM($H$1:JY1)&lt;=$F8)*1,"F"))</f>
        <v>w</v>
      </c>
      <c r="JZ8" s="27" t="str">
        <f ca="1">IF(WEEKDAY(JZ$6,2)&gt;5,"w",IF(ISERROR(VLOOKUP(JZ$6,fériés,1,FALSE)),(SUM($H$1:JZ1)&lt;=$F8)*1,"F"))</f>
        <v>w</v>
      </c>
      <c r="KA8" s="27" t="str">
        <f ca="1">IF(WEEKDAY(KA$6,2)&gt;5,"w",IF(ISERROR(VLOOKUP(KA$6,fériés,1,FALSE)),(SUM($H$1:KA1)&lt;=$F8)*1,"F"))</f>
        <v>w</v>
      </c>
      <c r="KB8" s="27" t="str">
        <f ca="1">IF(WEEKDAY(KB$6,2)&gt;5,"w",IF(ISERROR(VLOOKUP(KB$6,fériés,1,FALSE)),(SUM($H$1:KB1)&lt;=$F8)*1,"F"))</f>
        <v>w</v>
      </c>
      <c r="KC8" s="27" t="str">
        <f ca="1">IF(WEEKDAY(KC$6,2)&gt;5,"w",IF(ISERROR(VLOOKUP(KC$6,fériés,1,FALSE)),(SUM($H$1:KC1)&lt;=$F8)*1,"F"))</f>
        <v>w</v>
      </c>
      <c r="KD8" s="27" t="str">
        <f ca="1">IF(WEEKDAY(KD$6,2)&gt;5,"w",IF(ISERROR(VLOOKUP(KD$6,fériés,1,FALSE)),(SUM($H$1:KD1)&lt;=$F8)*1,"F"))</f>
        <v>w</v>
      </c>
      <c r="KE8" s="27" t="str">
        <f ca="1">IF(WEEKDAY(KE$6,2)&gt;5,"w",IF(ISERROR(VLOOKUP(KE$6,fériés,1,FALSE)),(SUM($H$1:KE1)&lt;=$F8)*1,"F"))</f>
        <v>w</v>
      </c>
      <c r="KF8" s="27" t="str">
        <f ca="1">IF(WEEKDAY(KF$6,2)&gt;5,"w",IF(ISERROR(VLOOKUP(KF$6,fériés,1,FALSE)),(SUM($H$1:KF1)&lt;=$F8)*1,"F"))</f>
        <v>w</v>
      </c>
      <c r="KG8" s="27" t="str">
        <f ca="1">IF(WEEKDAY(KG$6,2)&gt;5,"w",IF(ISERROR(VLOOKUP(KG$6,fériés,1,FALSE)),(SUM($H$1:KG1)&lt;=$F8)*1,"F"))</f>
        <v>w</v>
      </c>
      <c r="KH8" s="27" t="str">
        <f ca="1">IF(WEEKDAY(KH$6,2)&gt;5,"w",IF(ISERROR(VLOOKUP(KH$6,fériés,1,FALSE)),(SUM($H$1:KH1)&lt;=$F8)*1,"F"))</f>
        <v>w</v>
      </c>
      <c r="KI8" s="27" t="str">
        <f ca="1">IF(WEEKDAY(KI$6,2)&gt;5,"w",IF(ISERROR(VLOOKUP(KI$6,fériés,1,FALSE)),(SUM($H$1:KI1)&lt;=$F8)*1,"F"))</f>
        <v>w</v>
      </c>
      <c r="KJ8" s="27">
        <f ca="1">IF(WEEKDAY(KJ$6,2)&gt;5,"w",IF(ISERROR(VLOOKUP(KJ$6,fériés,1,FALSE)),(SUM($H$1:KJ1)&lt;=$F8)*1,"F"))</f>
        <v>1</v>
      </c>
      <c r="KK8" s="27">
        <f ca="1">IF(WEEKDAY(KK$6,2)&gt;5,"w",IF(ISERROR(VLOOKUP(KK$6,fériés,1,FALSE)),(SUM($H$1:KK1)&lt;=$F8)*1,"F"))</f>
        <v>1</v>
      </c>
      <c r="KL8" s="27">
        <f ca="1">IF(WEEKDAY(KL$6,2)&gt;5,"w",IF(ISERROR(VLOOKUP(KL$6,fériés,1,FALSE)),(SUM($H$1:KL1)&lt;=$F8)*1,"F"))</f>
        <v>1</v>
      </c>
      <c r="KM8" s="27">
        <f ca="1">IF(WEEKDAY(KM$6,2)&gt;5,"w",IF(ISERROR(VLOOKUP(KM$6,fériés,1,FALSE)),(SUM($H$1:KM1)&lt;=$F8)*1,"F"))</f>
        <v>1</v>
      </c>
      <c r="KN8" s="27">
        <f ca="1">IF(WEEKDAY(KN$6,2)&gt;5,"w",IF(ISERROR(VLOOKUP(KN$6,fériés,1,FALSE)),(SUM($H$1:KN1)&lt;=$F8)*1,"F"))</f>
        <v>1</v>
      </c>
      <c r="KO8" s="27">
        <f ca="1">IF(WEEKDAY(KO$6,2)&gt;5,"w",IF(ISERROR(VLOOKUP(KO$6,fériés,1,FALSE)),(SUM($H$1:KO1)&lt;=$F8)*1,"F"))</f>
        <v>1</v>
      </c>
      <c r="KP8" s="27">
        <f ca="1">IF(WEEKDAY(KP$6,2)&gt;5,"w",IF(ISERROR(VLOOKUP(KP$6,fériés,1,FALSE)),(SUM($H$1:KP1)&lt;=$F8)*1,"F"))</f>
        <v>1</v>
      </c>
      <c r="KQ8" s="27">
        <f ca="1">IF(WEEKDAY(KQ$6,2)&gt;5,"w",IF(ISERROR(VLOOKUP(KQ$6,fériés,1,FALSE)),(SUM($H$1:KQ1)&lt;=$F8)*1,"F"))</f>
        <v>1</v>
      </c>
      <c r="KR8" s="27">
        <f ca="1">IF(WEEKDAY(KR$6,2)&gt;5,"w",IF(ISERROR(VLOOKUP(KR$6,fériés,1,FALSE)),(SUM($H$1:KR1)&lt;=$F8)*1,"F"))</f>
        <v>1</v>
      </c>
      <c r="KS8" s="27">
        <f ca="1">IF(WEEKDAY(KS$6,2)&gt;5,"w",IF(ISERROR(VLOOKUP(KS$6,fériés,1,FALSE)),(SUM($H$1:KS1)&lt;=$F8)*1,"F"))</f>
        <v>1</v>
      </c>
      <c r="KT8" s="27">
        <f ca="1">IF(WEEKDAY(KT$6,2)&gt;5,"w",IF(ISERROR(VLOOKUP(KT$6,fériés,1,FALSE)),(SUM($H$1:KT1)&lt;=$F8)*1,"F"))</f>
        <v>1</v>
      </c>
      <c r="KU8" s="27">
        <f ca="1">IF(WEEKDAY(KU$6,2)&gt;5,"w",IF(ISERROR(VLOOKUP(KU$6,fériés,1,FALSE)),(SUM($H$1:KU1)&lt;=$F8)*1,"F"))</f>
        <v>1</v>
      </c>
      <c r="KV8" s="27">
        <f ca="1">IF(WEEKDAY(KV$6,2)&gt;5,"w",IF(ISERROR(VLOOKUP(KV$6,fériés,1,FALSE)),(SUM($H$1:KV1)&lt;=$F8)*1,"F"))</f>
        <v>1</v>
      </c>
      <c r="KW8" s="27">
        <f ca="1">IF(WEEKDAY(KW$6,2)&gt;5,"w",IF(ISERROR(VLOOKUP(KW$6,fériés,1,FALSE)),(SUM($H$1:KW1)&lt;=$F8)*1,"F"))</f>
        <v>1</v>
      </c>
      <c r="KX8" s="27">
        <f ca="1">IF(WEEKDAY(KX$6,2)&gt;5,"w",IF(ISERROR(VLOOKUP(KX$6,fériés,1,FALSE)),(SUM($H$1:KX1)&lt;=$F8)*1,"F"))</f>
        <v>1</v>
      </c>
      <c r="KY8" s="27">
        <f ca="1">IF(WEEKDAY(KY$6,2)&gt;5,"w",IF(ISERROR(VLOOKUP(KY$6,fériés,1,FALSE)),(SUM($H$1:KY1)&lt;=$F8)*1,"F"))</f>
        <v>1</v>
      </c>
      <c r="KZ8" s="27">
        <f ca="1">IF(WEEKDAY(KZ$6,2)&gt;5,"w",IF(ISERROR(VLOOKUP(KZ$6,fériés,1,FALSE)),(SUM($H$1:KZ1)&lt;=$F8)*1,"F"))</f>
        <v>1</v>
      </c>
      <c r="LA8" s="27">
        <f ca="1">IF(WEEKDAY(LA$6,2)&gt;5,"w",IF(ISERROR(VLOOKUP(LA$6,fériés,1,FALSE)),(SUM($H$1:LA1)&lt;=$F8)*1,"F"))</f>
        <v>1</v>
      </c>
      <c r="LB8" s="27">
        <f ca="1">IF(WEEKDAY(LB$6,2)&gt;5,"w",IF(ISERROR(VLOOKUP(LB$6,fériés,1,FALSE)),(SUM($H$1:LB1)&lt;=$F8)*1,"F"))</f>
        <v>1</v>
      </c>
      <c r="LC8" s="27">
        <f ca="1">IF(WEEKDAY(LC$6,2)&gt;5,"w",IF(ISERROR(VLOOKUP(LC$6,fériés,1,FALSE)),(SUM($H$1:LC1)&lt;=$F8)*1,"F"))</f>
        <v>1</v>
      </c>
      <c r="LD8" s="27">
        <f ca="1">IF(WEEKDAY(LD$6,2)&gt;5,"w",IF(ISERROR(VLOOKUP(LD$6,fériés,1,FALSE)),(SUM($H$1:LD1)&lt;=$F8)*1,"F"))</f>
        <v>1</v>
      </c>
      <c r="LE8" s="27">
        <f ca="1">IF(WEEKDAY(LE$6,2)&gt;5,"w",IF(ISERROR(VLOOKUP(LE$6,fériés,1,FALSE)),(SUM($H$1:LE1)&lt;=$F8)*1,"F"))</f>
        <v>1</v>
      </c>
      <c r="LF8" s="27">
        <f ca="1">IF(WEEKDAY(LF$6,2)&gt;5,"w",IF(ISERROR(VLOOKUP(LF$6,fériés,1,FALSE)),(SUM($H$1:LF1)&lt;=$F8)*1,"F"))</f>
        <v>1</v>
      </c>
      <c r="LG8" s="27">
        <f ca="1">IF(WEEKDAY(LG$6,2)&gt;5,"w",IF(ISERROR(VLOOKUP(LG$6,fériés,1,FALSE)),(SUM($H$1:LG1)&lt;=$F8)*1,"F"))</f>
        <v>1</v>
      </c>
      <c r="LH8" s="27">
        <f ca="1">IF(WEEKDAY(LH$6,2)&gt;5,"w",IF(ISERROR(VLOOKUP(LH$6,fériés,1,FALSE)),(SUM($H$1:LH1)&lt;=$F8)*1,"F"))</f>
        <v>1</v>
      </c>
      <c r="LI8" s="27">
        <f ca="1">IF(WEEKDAY(LI$6,2)&gt;5,"w",IF(ISERROR(VLOOKUP(LI$6,fériés,1,FALSE)),(SUM($H$1:LI1)&lt;=$F8)*1,"F"))</f>
        <v>1</v>
      </c>
      <c r="LJ8" s="27">
        <f ca="1">IF(WEEKDAY(LJ$6,2)&gt;5,"w",IF(ISERROR(VLOOKUP(LJ$6,fériés,1,FALSE)),(SUM($H$1:LJ1)&lt;=$F8)*1,"F"))</f>
        <v>1</v>
      </c>
      <c r="LK8" s="27">
        <f ca="1">IF(WEEKDAY(LK$6,2)&gt;5,"w",IF(ISERROR(VLOOKUP(LK$6,fériés,1,FALSE)),(SUM($H$1:LK1)&lt;=$F8)*1,"F"))</f>
        <v>1</v>
      </c>
      <c r="LL8" s="27">
        <f ca="1">IF(WEEKDAY(LL$6,2)&gt;5,"w",IF(ISERROR(VLOOKUP(LL$6,fériés,1,FALSE)),(SUM($H$1:LL1)&lt;=$F8)*1,"F"))</f>
        <v>1</v>
      </c>
      <c r="LM8" s="27">
        <f ca="1">IF(WEEKDAY(LM$6,2)&gt;5,"w",IF(ISERROR(VLOOKUP(LM$6,fériés,1,FALSE)),(SUM($H$1:LM1)&lt;=$F8)*1,"F"))</f>
        <v>1</v>
      </c>
      <c r="LN8" s="27">
        <f ca="1">IF(WEEKDAY(LN$6,2)&gt;5,"w",IF(ISERROR(VLOOKUP(LN$6,fériés,1,FALSE)),(SUM($H$1:LN1)&lt;=$F8)*1,"F"))</f>
        <v>1</v>
      </c>
      <c r="LO8" s="27">
        <f ca="1">IF(WEEKDAY(LO$6,2)&gt;5,"w",IF(ISERROR(VLOOKUP(LO$6,fériés,1,FALSE)),(SUM($H$1:LO1)&lt;=$F8)*1,"F"))</f>
        <v>1</v>
      </c>
      <c r="LP8" s="27">
        <f ca="1">IF(WEEKDAY(LP$6,2)&gt;5,"w",IF(ISERROR(VLOOKUP(LP$6,fériés,1,FALSE)),(SUM($H$1:LP1)&lt;=$F8)*1,"F"))</f>
        <v>1</v>
      </c>
      <c r="LQ8" s="27">
        <f ca="1">IF(WEEKDAY(LQ$6,2)&gt;5,"w",IF(ISERROR(VLOOKUP(LQ$6,fériés,1,FALSE)),(SUM($H$1:LQ1)&lt;=$F8)*1,"F"))</f>
        <v>1</v>
      </c>
      <c r="LR8" s="27">
        <f ca="1">IF(WEEKDAY(LR$6,2)&gt;5,"w",IF(ISERROR(VLOOKUP(LR$6,fériés,1,FALSE)),(SUM($H$1:LR1)&lt;=$F8)*1,"F"))</f>
        <v>1</v>
      </c>
      <c r="LS8" s="27">
        <f ca="1">IF(WEEKDAY(LS$6,2)&gt;5,"w",IF(ISERROR(VLOOKUP(LS$6,fériés,1,FALSE)),(SUM($H$1:LS1)&lt;=$F8)*1,"F"))</f>
        <v>1</v>
      </c>
      <c r="LT8" s="27">
        <f ca="1">IF(WEEKDAY(LT$6,2)&gt;5,"w",IF(ISERROR(VLOOKUP(LT$6,fériés,1,FALSE)),(SUM($H$1:LT1)&lt;=$F8)*1,"F"))</f>
        <v>1</v>
      </c>
      <c r="LU8" s="27">
        <f ca="1">IF(WEEKDAY(LU$6,2)&gt;5,"w",IF(ISERROR(VLOOKUP(LU$6,fériés,1,FALSE)),(SUM($H$1:LU1)&lt;=$F8)*1,"F"))</f>
        <v>1</v>
      </c>
      <c r="LV8" s="27">
        <f ca="1">IF(WEEKDAY(LV$6,2)&gt;5,"w",IF(ISERROR(VLOOKUP(LV$6,fériés,1,FALSE)),(SUM($H$1:LV1)&lt;=$F8)*1,"F"))</f>
        <v>1</v>
      </c>
      <c r="LW8" s="27">
        <f ca="1">IF(WEEKDAY(LW$6,2)&gt;5,"w",IF(ISERROR(VLOOKUP(LW$6,fériés,1,FALSE)),(SUM($H$1:LW1)&lt;=$F8)*1,"F"))</f>
        <v>1</v>
      </c>
      <c r="LX8" s="27">
        <f ca="1">IF(WEEKDAY(LX$6,2)&gt;5,"w",IF(ISERROR(VLOOKUP(LX$6,fériés,1,FALSE)),(SUM($H$1:LX1)&lt;=$F8)*1,"F"))</f>
        <v>1</v>
      </c>
      <c r="LY8" s="27">
        <f ca="1">IF(WEEKDAY(LY$6,2)&gt;5,"w",IF(ISERROR(VLOOKUP(LY$6,fériés,1,FALSE)),(SUM($H$1:LY1)&lt;=$F8)*1,"F"))</f>
        <v>1</v>
      </c>
      <c r="LZ8" s="27">
        <f ca="1">IF(WEEKDAY(LZ$6,2)&gt;5,"w",IF(ISERROR(VLOOKUP(LZ$6,fériés,1,FALSE)),(SUM($H$1:LZ1)&lt;=$F8)*1,"F"))</f>
        <v>1</v>
      </c>
      <c r="MA8" s="27">
        <f ca="1">IF(WEEKDAY(MA$6,2)&gt;5,"w",IF(ISERROR(VLOOKUP(MA$6,fériés,1,FALSE)),(SUM($H$1:MA1)&lt;=$F8)*1,"F"))</f>
        <v>1</v>
      </c>
      <c r="MB8" s="27">
        <f ca="1">IF(WEEKDAY(MB$6,2)&gt;5,"w",IF(ISERROR(VLOOKUP(MB$6,fériés,1,FALSE)),(SUM($H$1:MB1)&lt;=$F8)*1,"F"))</f>
        <v>1</v>
      </c>
      <c r="MC8" s="27">
        <f ca="1">IF(WEEKDAY(MC$6,2)&gt;5,"w",IF(ISERROR(VLOOKUP(MC$6,fériés,1,FALSE)),(SUM($H$1:MC1)&lt;=$F8)*1,"F"))</f>
        <v>1</v>
      </c>
      <c r="MD8" s="27">
        <f ca="1">IF(WEEKDAY(MD$6,2)&gt;5,"w",IF(ISERROR(VLOOKUP(MD$6,fériés,1,FALSE)),(SUM($H$1:MD1)&lt;=$F8)*1,"F"))</f>
        <v>1</v>
      </c>
      <c r="ME8" s="27">
        <f ca="1">IF(WEEKDAY(ME$6,2)&gt;5,"w",IF(ISERROR(VLOOKUP(ME$6,fériés,1,FALSE)),(SUM($H$1:ME1)&lt;=$F8)*1,"F"))</f>
        <v>1</v>
      </c>
      <c r="MF8" s="27">
        <f ca="1">IF(WEEKDAY(MF$6,2)&gt;5,"w",IF(ISERROR(VLOOKUP(MF$6,fériés,1,FALSE)),(SUM($H$1:MF1)&lt;=$F8)*1,"F"))</f>
        <v>1</v>
      </c>
      <c r="MG8" s="27">
        <f ca="1">IF(WEEKDAY(MG$6,2)&gt;5,"w",IF(ISERROR(VLOOKUP(MG$6,fériés,1,FALSE)),(SUM($H$1:MG1)&lt;=$F8)*1,"F"))</f>
        <v>1</v>
      </c>
      <c r="MH8" s="27" t="str">
        <f ca="1">IF(WEEKDAY(MH$6,2)&gt;5,"w",IF(ISERROR(VLOOKUP(MH$6,fériés,1,FALSE)),(SUM($H$1:MH1)&lt;=$F8)*1,"F"))</f>
        <v>w</v>
      </c>
      <c r="MI8" s="27" t="str">
        <f ca="1">IF(WEEKDAY(MI$6,2)&gt;5,"w",IF(ISERROR(VLOOKUP(MI$6,fériés,1,FALSE)),(SUM($H$1:MI1)&lt;=$F8)*1,"F"))</f>
        <v>w</v>
      </c>
      <c r="MJ8" s="27" t="str">
        <f ca="1">IF(WEEKDAY(MJ$6,2)&gt;5,"w",IF(ISERROR(VLOOKUP(MJ$6,fériés,1,FALSE)),(SUM($H$1:MJ1)&lt;=$F8)*1,"F"))</f>
        <v>w</v>
      </c>
      <c r="MK8" s="27" t="str">
        <f ca="1">IF(WEEKDAY(MK$6,2)&gt;5,"w",IF(ISERROR(VLOOKUP(MK$6,fériés,1,FALSE)),(SUM($H$1:MK1)&lt;=$F8)*1,"F"))</f>
        <v>w</v>
      </c>
      <c r="ML8" s="27" t="str">
        <f ca="1">IF(WEEKDAY(ML$6,2)&gt;5,"w",IF(ISERROR(VLOOKUP(ML$6,fériés,1,FALSE)),(SUM($H$1:ML1)&lt;=$F8)*1,"F"))</f>
        <v>w</v>
      </c>
      <c r="MM8" s="27" t="str">
        <f ca="1">IF(WEEKDAY(MM$6,2)&gt;5,"w",IF(ISERROR(VLOOKUP(MM$6,fériés,1,FALSE)),(SUM($H$1:MM1)&lt;=$F8)*1,"F"))</f>
        <v>w</v>
      </c>
      <c r="MN8" s="27" t="str">
        <f ca="1">IF(WEEKDAY(MN$6,2)&gt;5,"w",IF(ISERROR(VLOOKUP(MN$6,fériés,1,FALSE)),(SUM($H$1:MN1)&lt;=$F8)*1,"F"))</f>
        <v>w</v>
      </c>
      <c r="MO8" s="27" t="str">
        <f ca="1">IF(WEEKDAY(MO$6,2)&gt;5,"w",IF(ISERROR(VLOOKUP(MO$6,fériés,1,FALSE)),(SUM($H$1:MO1)&lt;=$F8)*1,"F"))</f>
        <v>w</v>
      </c>
      <c r="MP8" s="27" t="str">
        <f ca="1">IF(WEEKDAY(MP$6,2)&gt;5,"w",IF(ISERROR(VLOOKUP(MP$6,fériés,1,FALSE)),(SUM($H$1:MP1)&lt;=$F8)*1,"F"))</f>
        <v>w</v>
      </c>
      <c r="MQ8" s="27" t="str">
        <f ca="1">IF(WEEKDAY(MQ$6,2)&gt;5,"w",IF(ISERROR(VLOOKUP(MQ$6,fériés,1,FALSE)),(SUM($H$1:MQ1)&lt;=$F8)*1,"F"))</f>
        <v>w</v>
      </c>
      <c r="MR8" s="27" t="str">
        <f ca="1">IF(WEEKDAY(MR$6,2)&gt;5,"w",IF(ISERROR(VLOOKUP(MR$6,fériés,1,FALSE)),(SUM($H$1:MR1)&lt;=$F8)*1,"F"))</f>
        <v>w</v>
      </c>
      <c r="MS8" s="27" t="str">
        <f ca="1">IF(WEEKDAY(MS$6,2)&gt;5,"w",IF(ISERROR(VLOOKUP(MS$6,fériés,1,FALSE)),(SUM($H$1:MS1)&lt;=$F8)*1,"F"))</f>
        <v>w</v>
      </c>
      <c r="MT8" s="27" t="str">
        <f ca="1">IF(WEEKDAY(MT$6,2)&gt;5,"w",IF(ISERROR(VLOOKUP(MT$6,fériés,1,FALSE)),(SUM($H$1:MT1)&lt;=$F8)*1,"F"))</f>
        <v>w</v>
      </c>
      <c r="MU8" s="27" t="str">
        <f ca="1">IF(WEEKDAY(MU$6,2)&gt;5,"w",IF(ISERROR(VLOOKUP(MU$6,fériés,1,FALSE)),(SUM($H$1:MU1)&lt;=$F8)*1,"F"))</f>
        <v>w</v>
      </c>
      <c r="MV8" s="27" t="str">
        <f ca="1">IF(WEEKDAY(MV$6,2)&gt;5,"w",IF(ISERROR(VLOOKUP(MV$6,fériés,1,FALSE)),(SUM($H$1:MV1)&lt;=$F8)*1,"F"))</f>
        <v>w</v>
      </c>
      <c r="MW8" s="27" t="str">
        <f ca="1">IF(WEEKDAY(MW$6,2)&gt;5,"w",IF(ISERROR(VLOOKUP(MW$6,fériés,1,FALSE)),(SUM($H$1:MW1)&lt;=$F8)*1,"F"))</f>
        <v>w</v>
      </c>
      <c r="MX8" s="27" t="str">
        <f ca="1">IF(WEEKDAY(MX$6,2)&gt;5,"w",IF(ISERROR(VLOOKUP(MX$6,fériés,1,FALSE)),(SUM($H$1:MX1)&lt;=$F8)*1,"F"))</f>
        <v>w</v>
      </c>
      <c r="MY8" s="27" t="str">
        <f ca="1">IF(WEEKDAY(MY$6,2)&gt;5,"w",IF(ISERROR(VLOOKUP(MY$6,fériés,1,FALSE)),(SUM($H$1:MY1)&lt;=$F8)*1,"F"))</f>
        <v>w</v>
      </c>
      <c r="MZ8" s="27" t="str">
        <f ca="1">IF(WEEKDAY(MZ$6,2)&gt;5,"w",IF(ISERROR(VLOOKUP(MZ$6,fériés,1,FALSE)),(SUM($H$1:MZ1)&lt;=$F8)*1,"F"))</f>
        <v>w</v>
      </c>
      <c r="NA8" s="27" t="str">
        <f ca="1">IF(WEEKDAY(NA$6,2)&gt;5,"w",IF(ISERROR(VLOOKUP(NA$6,fériés,1,FALSE)),(SUM($H$1:NA1)&lt;=$F8)*1,"F"))</f>
        <v>w</v>
      </c>
      <c r="NB8" s="27">
        <f ca="1">IF(WEEKDAY(NB$6,2)&gt;5,"w",IF(ISERROR(VLOOKUP(NB$6,fériés,1,FALSE)),(SUM($H$1:NB1)&lt;=$F8)*1,"F"))</f>
        <v>1</v>
      </c>
      <c r="NC8" s="27">
        <f ca="1">IF(WEEKDAY(NC$6,2)&gt;5,"w",IF(ISERROR(VLOOKUP(NC$6,fériés,1,FALSE)),(SUM($H$1:NC1)&lt;=$F8)*1,"F"))</f>
        <v>1</v>
      </c>
      <c r="ND8" s="27">
        <f ca="1">IF(WEEKDAY(ND$6,2)&gt;5,"w",IF(ISERROR(VLOOKUP(ND$6,fériés,1,FALSE)),(SUM($H$1:ND1)&lt;=$F8)*1,"F"))</f>
        <v>1</v>
      </c>
      <c r="NE8" s="27">
        <f ca="1">IF(WEEKDAY(NE$6,2)&gt;5,"w",IF(ISERROR(VLOOKUP(NE$6,fériés,1,FALSE)),(SUM($H$1:NE1)&lt;=$F8)*1,"F"))</f>
        <v>1</v>
      </c>
      <c r="NF8" s="27">
        <f ca="1">IF(WEEKDAY(NF$6,2)&gt;5,"w",IF(ISERROR(VLOOKUP(NF$6,fériés,1,FALSE)),(SUM($H$1:NF1)&lt;=$F8)*1,"F"))</f>
        <v>1</v>
      </c>
      <c r="NG8" s="27">
        <f ca="1">IF(WEEKDAY(NG$6,2)&gt;5,"w",IF(ISERROR(VLOOKUP(NG$6,fériés,1,FALSE)),(SUM($H$1:NG1)&lt;=$F8)*1,"F"))</f>
        <v>1</v>
      </c>
      <c r="NH8" s="27">
        <f ca="1">IF(WEEKDAY(NH$6,2)&gt;5,"w",IF(ISERROR(VLOOKUP(NH$6,fériés,1,FALSE)),(SUM($H$1:NH1)&lt;=$F8)*1,"F"))</f>
        <v>1</v>
      </c>
      <c r="NI8" s="27">
        <f ca="1">IF(WEEKDAY(NI$6,2)&gt;5,"w",IF(ISERROR(VLOOKUP(NI$6,fériés,1,FALSE)),(SUM($H$1:NI1)&lt;=$F8)*1,"F"))</f>
        <v>1</v>
      </c>
      <c r="NJ8" s="27">
        <f ca="1">IF(WEEKDAY(NJ$6,2)&gt;5,"w",IF(ISERROR(VLOOKUP(NJ$6,fériés,1,FALSE)),(SUM($H$1:NJ1)&lt;=$F8)*1,"F"))</f>
        <v>1</v>
      </c>
      <c r="NK8" s="27">
        <f ca="1">IF(WEEKDAY(NK$6,2)&gt;5,"w",IF(ISERROR(VLOOKUP(NK$6,fériés,1,FALSE)),(SUM($H$1:NK1)&lt;=$F8)*1,"F"))</f>
        <v>1</v>
      </c>
      <c r="NL8" s="27">
        <f ca="1">IF(WEEKDAY(NL$6,2)&gt;5,"w",IF(ISERROR(VLOOKUP(NL$6,fériés,1,FALSE)),(SUM($H$1:NL1)&lt;=$F8)*1,"F"))</f>
        <v>1</v>
      </c>
      <c r="NM8" s="27">
        <f ca="1">IF(WEEKDAY(NM$6,2)&gt;5,"w",IF(ISERROR(VLOOKUP(NM$6,fériés,1,FALSE)),(SUM($H$1:NM1)&lt;=$F8)*1,"F"))</f>
        <v>1</v>
      </c>
      <c r="NN8" s="27">
        <f ca="1">IF(WEEKDAY(NN$6,2)&gt;5,"w",IF(ISERROR(VLOOKUP(NN$6,fériés,1,FALSE)),(SUM($H$1:NN1)&lt;=$F8)*1,"F"))</f>
        <v>1</v>
      </c>
      <c r="NO8" s="27">
        <f ca="1">IF(WEEKDAY(NO$6,2)&gt;5,"w",IF(ISERROR(VLOOKUP(NO$6,fériés,1,FALSE)),(SUM($H$1:NO1)&lt;=$F8)*1,"F"))</f>
        <v>1</v>
      </c>
      <c r="NP8" s="27">
        <f ca="1">IF(WEEKDAY(NP$6,2)&gt;5,"w",IF(ISERROR(VLOOKUP(NP$6,fériés,1,FALSE)),(SUM($H$1:NP1)&lt;=$F8)*1,"F"))</f>
        <v>1</v>
      </c>
      <c r="NQ8" s="27">
        <f ca="1">IF(WEEKDAY(NQ$6,2)&gt;5,"w",IF(ISERROR(VLOOKUP(NQ$6,fériés,1,FALSE)),(SUM($H$1:NQ1)&lt;=$F8)*1,"F"))</f>
        <v>1</v>
      </c>
      <c r="NR8" s="27">
        <f ca="1">IF(WEEKDAY(NR$6,2)&gt;5,"w",IF(ISERROR(VLOOKUP(NR$6,fériés,1,FALSE)),(SUM($H$1:NR1)&lt;=$F8)*1,"F"))</f>
        <v>1</v>
      </c>
      <c r="NS8" s="27">
        <f ca="1">IF(WEEKDAY(NS$6,2)&gt;5,"w",IF(ISERROR(VLOOKUP(NS$6,fériés,1,FALSE)),(SUM($H$1:NS1)&lt;=$F8)*1,"F"))</f>
        <v>1</v>
      </c>
      <c r="NT8" s="27">
        <f ca="1">IF(WEEKDAY(NT$6,2)&gt;5,"w",IF(ISERROR(VLOOKUP(NT$6,fériés,1,FALSE)),(SUM($H$1:NT1)&lt;=$F8)*1,"F"))</f>
        <v>1</v>
      </c>
      <c r="NU8" s="27">
        <f ca="1">IF(WEEKDAY(NU$6,2)&gt;5,"w",IF(ISERROR(VLOOKUP(NU$6,fériés,1,FALSE)),(SUM($H$1:NU1)&lt;=$F8)*1,"F"))</f>
        <v>1</v>
      </c>
      <c r="NV8" s="27">
        <f ca="1">IF(WEEKDAY(NV$6,2)&gt;5,"w",IF(ISERROR(VLOOKUP(NV$6,fériés,1,FALSE)),(SUM($H$1:NV1)&lt;=$F8)*1,"F"))</f>
        <v>1</v>
      </c>
      <c r="NW8" s="27">
        <f ca="1">IF(WEEKDAY(NW$6,2)&gt;5,"w",IF(ISERROR(VLOOKUP(NW$6,fériés,1,FALSE)),(SUM($H$1:NW1)&lt;=$F8)*1,"F"))</f>
        <v>1</v>
      </c>
      <c r="NX8" s="27">
        <f ca="1">IF(WEEKDAY(NX$6,2)&gt;5,"w",IF(ISERROR(VLOOKUP(NX$6,fériés,1,FALSE)),(SUM($H$1:NX1)&lt;=$F8)*1,"F"))</f>
        <v>1</v>
      </c>
      <c r="NY8" s="27">
        <f ca="1">IF(WEEKDAY(NY$6,2)&gt;5,"w",IF(ISERROR(VLOOKUP(NY$6,fériés,1,FALSE)),(SUM($H$1:NY1)&lt;=$F8)*1,"F"))</f>
        <v>1</v>
      </c>
      <c r="NZ8" s="27">
        <f ca="1">IF(WEEKDAY(NZ$6,2)&gt;5,"w",IF(ISERROR(VLOOKUP(NZ$6,fériés,1,FALSE)),(SUM($H$1:NZ1)&lt;=$F8)*1,"F"))</f>
        <v>1</v>
      </c>
      <c r="OA8" s="27">
        <f ca="1">IF(WEEKDAY(OA$6,2)&gt;5,"w",IF(ISERROR(VLOOKUP(OA$6,fériés,1,FALSE)),(SUM($H$1:OA1)&lt;=$F8)*1,"F"))</f>
        <v>1</v>
      </c>
      <c r="OB8" s="27">
        <f ca="1">IF(WEEKDAY(OB$6,2)&gt;5,"w",IF(ISERROR(VLOOKUP(OB$6,fériés,1,FALSE)),(SUM($H$1:OB1)&lt;=$F8)*1,"F"))</f>
        <v>1</v>
      </c>
      <c r="OC8" s="27">
        <f ca="1">IF(WEEKDAY(OC$6,2)&gt;5,"w",IF(ISERROR(VLOOKUP(OC$6,fériés,1,FALSE)),(SUM($H$1:OC1)&lt;=$F8)*1,"F"))</f>
        <v>1</v>
      </c>
      <c r="OD8" s="27">
        <f ca="1">IF(WEEKDAY(OD$6,2)&gt;5,"w",IF(ISERROR(VLOOKUP(OD$6,fériés,1,FALSE)),(SUM($H$1:OD1)&lt;=$F8)*1,"F"))</f>
        <v>1</v>
      </c>
      <c r="OE8" s="27">
        <f ca="1">IF(WEEKDAY(OE$6,2)&gt;5,"w",IF(ISERROR(VLOOKUP(OE$6,fériés,1,FALSE)),(SUM($H$1:OE1)&lt;=$F8)*1,"F"))</f>
        <v>1</v>
      </c>
      <c r="OF8" s="27">
        <f ca="1">IF(WEEKDAY(OF$6,2)&gt;5,"w",IF(ISERROR(VLOOKUP(OF$6,fériés,1,FALSE)),(SUM($H$1:OF1)&lt;=$F8)*1,"F"))</f>
        <v>1</v>
      </c>
      <c r="OG8" s="27">
        <f ca="1">IF(WEEKDAY(OG$6,2)&gt;5,"w",IF(ISERROR(VLOOKUP(OG$6,fériés,1,FALSE)),(SUM($H$1:OG1)&lt;=$F8)*1,"F"))</f>
        <v>1</v>
      </c>
      <c r="OH8" s="27">
        <f ca="1">IF(WEEKDAY(OH$6,2)&gt;5,"w",IF(ISERROR(VLOOKUP(OH$6,fériés,1,FALSE)),(SUM($H$1:OH1)&lt;=$F8)*1,"F"))</f>
        <v>1</v>
      </c>
      <c r="OI8" s="27">
        <f ca="1">IF(WEEKDAY(OI$6,2)&gt;5,"w",IF(ISERROR(VLOOKUP(OI$6,fériés,1,FALSE)),(SUM($H$1:OI1)&lt;=$F8)*1,"F"))</f>
        <v>1</v>
      </c>
      <c r="OJ8" s="27">
        <f ca="1">IF(WEEKDAY(OJ$6,2)&gt;5,"w",IF(ISERROR(VLOOKUP(OJ$6,fériés,1,FALSE)),(SUM($H$1:OJ1)&lt;=$F8)*1,"F"))</f>
        <v>1</v>
      </c>
      <c r="OK8" s="27">
        <f ca="1">IF(WEEKDAY(OK$6,2)&gt;5,"w",IF(ISERROR(VLOOKUP(OK$6,fériés,1,FALSE)),(SUM($H$1:OK1)&lt;=$F8)*1,"F"))</f>
        <v>1</v>
      </c>
      <c r="OL8" s="27">
        <f ca="1">IF(WEEKDAY(OL$6,2)&gt;5,"w",IF(ISERROR(VLOOKUP(OL$6,fériés,1,FALSE)),(SUM($H$1:OL1)&lt;=$F8)*1,"F"))</f>
        <v>1</v>
      </c>
      <c r="OM8" s="27">
        <f ca="1">IF(WEEKDAY(OM$6,2)&gt;5,"w",IF(ISERROR(VLOOKUP(OM$6,fériés,1,FALSE)),(SUM($H$1:OM1)&lt;=$F8)*1,"F"))</f>
        <v>1</v>
      </c>
      <c r="ON8" s="27">
        <f ca="1">IF(WEEKDAY(ON$6,2)&gt;5,"w",IF(ISERROR(VLOOKUP(ON$6,fériés,1,FALSE)),(SUM($H$1:ON1)&lt;=$F8)*1,"F"))</f>
        <v>1</v>
      </c>
      <c r="OO8" s="27">
        <f ca="1">IF(WEEKDAY(OO$6,2)&gt;5,"w",IF(ISERROR(VLOOKUP(OO$6,fériés,1,FALSE)),(SUM($H$1:OO1)&lt;=$F8)*1,"F"))</f>
        <v>1</v>
      </c>
      <c r="OP8" s="27">
        <f ca="1">IF(WEEKDAY(OP$6,2)&gt;5,"w",IF(ISERROR(VLOOKUP(OP$6,fériés,1,FALSE)),(SUM($H$1:OP1)&lt;=$F8)*1,"F"))</f>
        <v>1</v>
      </c>
      <c r="OQ8" s="27">
        <f ca="1">IF(WEEKDAY(OQ$6,2)&gt;5,"w",IF(ISERROR(VLOOKUP(OQ$6,fériés,1,FALSE)),(SUM($H$1:OQ1)&lt;=$F8)*1,"F"))</f>
        <v>1</v>
      </c>
      <c r="OR8" s="27">
        <f ca="1">IF(WEEKDAY(OR$6,2)&gt;5,"w",IF(ISERROR(VLOOKUP(OR$6,fériés,1,FALSE)),(SUM($H$1:OR1)&lt;=$F8)*1,"F"))</f>
        <v>1</v>
      </c>
      <c r="OS8" s="27">
        <f ca="1">IF(WEEKDAY(OS$6,2)&gt;5,"w",IF(ISERROR(VLOOKUP(OS$6,fériés,1,FALSE)),(SUM($H$1:OS1)&lt;=$F8)*1,"F"))</f>
        <v>1</v>
      </c>
      <c r="OT8" s="27">
        <f ca="1">IF(WEEKDAY(OT$6,2)&gt;5,"w",IF(ISERROR(VLOOKUP(OT$6,fériés,1,FALSE)),(SUM($H$1:OT1)&lt;=$F8)*1,"F"))</f>
        <v>1</v>
      </c>
      <c r="OU8" s="27">
        <f ca="1">IF(WEEKDAY(OU$6,2)&gt;5,"w",IF(ISERROR(VLOOKUP(OU$6,fériés,1,FALSE)),(SUM($H$1:OU1)&lt;=$F8)*1,"F"))</f>
        <v>1</v>
      </c>
      <c r="OV8" s="27">
        <f ca="1">IF(WEEKDAY(OV$6,2)&gt;5,"w",IF(ISERROR(VLOOKUP(OV$6,fériés,1,FALSE)),(SUM($H$1:OV1)&lt;=$F8)*1,"F"))</f>
        <v>1</v>
      </c>
      <c r="OW8" s="27">
        <f ca="1">IF(WEEKDAY(OW$6,2)&gt;5,"w",IF(ISERROR(VLOOKUP(OW$6,fériés,1,FALSE)),(SUM($H$1:OW1)&lt;=$F8)*1,"F"))</f>
        <v>1</v>
      </c>
      <c r="OX8" s="27">
        <f ca="1">IF(WEEKDAY(OX$6,2)&gt;5,"w",IF(ISERROR(VLOOKUP(OX$6,fériés,1,FALSE)),(SUM($H$1:OX1)&lt;=$F8)*1,"F"))</f>
        <v>1</v>
      </c>
      <c r="OY8" s="27">
        <f ca="1">IF(WEEKDAY(OY$6,2)&gt;5,"w",IF(ISERROR(VLOOKUP(OY$6,fériés,1,FALSE)),(SUM($H$1:OY1)&lt;=$F8)*1,"F"))</f>
        <v>1</v>
      </c>
      <c r="OZ8" s="27" t="str">
        <f ca="1">IF(WEEKDAY(OZ$6,2)&gt;5,"w",IF(ISERROR(VLOOKUP(OZ$6,fériés,1,FALSE)),(SUM($H$1:OZ1)&lt;=$F8)*1,"F"))</f>
        <v>w</v>
      </c>
      <c r="PA8" s="27" t="str">
        <f ca="1">IF(WEEKDAY(PA$6,2)&gt;5,"w",IF(ISERROR(VLOOKUP(PA$6,fériés,1,FALSE)),(SUM($H$1:PA1)&lt;=$F8)*1,"F"))</f>
        <v>w</v>
      </c>
      <c r="PB8" s="27" t="str">
        <f ca="1">IF(WEEKDAY(PB$6,2)&gt;5,"w",IF(ISERROR(VLOOKUP(PB$6,fériés,1,FALSE)),(SUM($H$1:PB1)&lt;=$F8)*1,"F"))</f>
        <v>w</v>
      </c>
      <c r="PC8" s="27" t="str">
        <f ca="1">IF(WEEKDAY(PC$6,2)&gt;5,"w",IF(ISERROR(VLOOKUP(PC$6,fériés,1,FALSE)),(SUM($H$1:PC1)&lt;=$F8)*1,"F"))</f>
        <v>w</v>
      </c>
      <c r="PD8" s="27" t="str">
        <f ca="1">IF(WEEKDAY(PD$6,2)&gt;5,"w",IF(ISERROR(VLOOKUP(PD$6,fériés,1,FALSE)),(SUM($H$1:PD1)&lt;=$F8)*1,"F"))</f>
        <v>w</v>
      </c>
      <c r="PE8" s="27" t="str">
        <f ca="1">IF(WEEKDAY(PE$6,2)&gt;5,"w",IF(ISERROR(VLOOKUP(PE$6,fériés,1,FALSE)),(SUM($H$1:PE1)&lt;=$F8)*1,"F"))</f>
        <v>w</v>
      </c>
      <c r="PF8" s="27" t="str">
        <f ca="1">IF(WEEKDAY(PF$6,2)&gt;5,"w",IF(ISERROR(VLOOKUP(PF$6,fériés,1,FALSE)),(SUM($H$1:PF1)&lt;=$F8)*1,"F"))</f>
        <v>w</v>
      </c>
      <c r="PG8" s="27" t="str">
        <f ca="1">IF(WEEKDAY(PG$6,2)&gt;5,"w",IF(ISERROR(VLOOKUP(PG$6,fériés,1,FALSE)),(SUM($H$1:PG1)&lt;=$F8)*1,"F"))</f>
        <v>w</v>
      </c>
      <c r="PH8" s="27" t="str">
        <f ca="1">IF(WEEKDAY(PH$6,2)&gt;5,"w",IF(ISERROR(VLOOKUP(PH$6,fériés,1,FALSE)),(SUM($H$1:PH1)&lt;=$F8)*1,"F"))</f>
        <v>w</v>
      </c>
      <c r="PI8" s="27" t="str">
        <f ca="1">IF(WEEKDAY(PI$6,2)&gt;5,"w",IF(ISERROR(VLOOKUP(PI$6,fériés,1,FALSE)),(SUM($H$1:PI1)&lt;=$F8)*1,"F"))</f>
        <v>w</v>
      </c>
      <c r="PJ8" s="27" t="str">
        <f ca="1">IF(WEEKDAY(PJ$6,2)&gt;5,"w",IF(ISERROR(VLOOKUP(PJ$6,fériés,1,FALSE)),(SUM($H$1:PJ1)&lt;=$F8)*1,"F"))</f>
        <v>w</v>
      </c>
      <c r="PK8" s="27" t="str">
        <f ca="1">IF(WEEKDAY(PK$6,2)&gt;5,"w",IF(ISERROR(VLOOKUP(PK$6,fériés,1,FALSE)),(SUM($H$1:PK1)&lt;=$F8)*1,"F"))</f>
        <v>w</v>
      </c>
      <c r="PL8" s="27" t="str">
        <f ca="1">IF(WEEKDAY(PL$6,2)&gt;5,"w",IF(ISERROR(VLOOKUP(PL$6,fériés,1,FALSE)),(SUM($H$1:PL1)&lt;=$F8)*1,"F"))</f>
        <v>w</v>
      </c>
      <c r="PM8" s="27" t="str">
        <f ca="1">IF(WEEKDAY(PM$6,2)&gt;5,"w",IF(ISERROR(VLOOKUP(PM$6,fériés,1,FALSE)),(SUM($H$1:PM1)&lt;=$F8)*1,"F"))</f>
        <v>w</v>
      </c>
      <c r="PN8" s="27" t="str">
        <f ca="1">IF(WEEKDAY(PN$6,2)&gt;5,"w",IF(ISERROR(VLOOKUP(PN$6,fériés,1,FALSE)),(SUM($H$1:PN1)&lt;=$F8)*1,"F"))</f>
        <v>w</v>
      </c>
      <c r="PO8" s="27" t="str">
        <f ca="1">IF(WEEKDAY(PO$6,2)&gt;5,"w",IF(ISERROR(VLOOKUP(PO$6,fériés,1,FALSE)),(SUM($H$1:PO1)&lt;=$F8)*1,"F"))</f>
        <v>w</v>
      </c>
      <c r="PP8" s="27" t="str">
        <f ca="1">IF(WEEKDAY(PP$6,2)&gt;5,"w",IF(ISERROR(VLOOKUP(PP$6,fériés,1,FALSE)),(SUM($H$1:PP1)&lt;=$F8)*1,"F"))</f>
        <v>w</v>
      </c>
      <c r="PQ8" s="27" t="str">
        <f ca="1">IF(WEEKDAY(PQ$6,2)&gt;5,"w",IF(ISERROR(VLOOKUP(PQ$6,fériés,1,FALSE)),(SUM($H$1:PQ1)&lt;=$F8)*1,"F"))</f>
        <v>w</v>
      </c>
      <c r="PR8" s="27" t="str">
        <f ca="1">IF(WEEKDAY(PR$6,2)&gt;5,"w",IF(ISERROR(VLOOKUP(PR$6,fériés,1,FALSE)),(SUM($H$1:PR1)&lt;=$F8)*1,"F"))</f>
        <v>w</v>
      </c>
      <c r="PS8" s="27" t="str">
        <f ca="1">IF(WEEKDAY(PS$6,2)&gt;5,"w",IF(ISERROR(VLOOKUP(PS$6,fériés,1,FALSE)),(SUM($H$1:PS1)&lt;=$F8)*1,"F"))</f>
        <v>w</v>
      </c>
      <c r="PT8" s="27">
        <f ca="1">IF(WEEKDAY(PT$6,2)&gt;5,"w",IF(ISERROR(VLOOKUP(PT$6,fériés,1,FALSE)),(SUM($H$1:PT1)&lt;=$F8)*1,"F"))</f>
        <v>1</v>
      </c>
      <c r="PU8" s="27">
        <f ca="1">IF(WEEKDAY(PU$6,2)&gt;5,"w",IF(ISERROR(VLOOKUP(PU$6,fériés,1,FALSE)),(SUM($H$1:PU1)&lt;=$F8)*1,"F"))</f>
        <v>1</v>
      </c>
      <c r="PV8" s="27">
        <f ca="1">IF(WEEKDAY(PV$6,2)&gt;5,"w",IF(ISERROR(VLOOKUP(PV$6,fériés,1,FALSE)),(SUM($H$1:PV1)&lt;=$F8)*1,"F"))</f>
        <v>1</v>
      </c>
      <c r="PW8" s="27">
        <f ca="1">IF(WEEKDAY(PW$6,2)&gt;5,"w",IF(ISERROR(VLOOKUP(PW$6,fériés,1,FALSE)),(SUM($H$1:PW1)&lt;=$F8)*1,"F"))</f>
        <v>1</v>
      </c>
      <c r="PX8" s="27">
        <f ca="1">IF(WEEKDAY(PX$6,2)&gt;5,"w",IF(ISERROR(VLOOKUP(PX$6,fériés,1,FALSE)),(SUM($H$1:PX1)&lt;=$F8)*1,"F"))</f>
        <v>1</v>
      </c>
      <c r="PY8" s="27">
        <f ca="1">IF(WEEKDAY(PY$6,2)&gt;5,"w",IF(ISERROR(VLOOKUP(PY$6,fériés,1,FALSE)),(SUM($H$1:PY1)&lt;=$F8)*1,"F"))</f>
        <v>1</v>
      </c>
      <c r="PZ8" s="27">
        <f ca="1">IF(WEEKDAY(PZ$6,2)&gt;5,"w",IF(ISERROR(VLOOKUP(PZ$6,fériés,1,FALSE)),(SUM($H$1:PZ1)&lt;=$F8)*1,"F"))</f>
        <v>1</v>
      </c>
      <c r="QA8" s="27">
        <f ca="1">IF(WEEKDAY(QA$6,2)&gt;5,"w",IF(ISERROR(VLOOKUP(QA$6,fériés,1,FALSE)),(SUM($H$1:QA1)&lt;=$F8)*1,"F"))</f>
        <v>1</v>
      </c>
      <c r="QB8" s="27">
        <f ca="1">IF(WEEKDAY(QB$6,2)&gt;5,"w",IF(ISERROR(VLOOKUP(QB$6,fériés,1,FALSE)),(SUM($H$1:QB1)&lt;=$F8)*1,"F"))</f>
        <v>1</v>
      </c>
      <c r="QC8" s="27">
        <f ca="1">IF(WEEKDAY(QC$6,2)&gt;5,"w",IF(ISERROR(VLOOKUP(QC$6,fériés,1,FALSE)),(SUM($H$1:QC1)&lt;=$F8)*1,"F"))</f>
        <v>1</v>
      </c>
      <c r="QD8" s="27">
        <f ca="1">IF(WEEKDAY(QD$6,2)&gt;5,"w",IF(ISERROR(VLOOKUP(QD$6,fériés,1,FALSE)),(SUM($H$1:QD1)&lt;=$F8)*1,"F"))</f>
        <v>1</v>
      </c>
      <c r="QE8" s="27">
        <f ca="1">IF(WEEKDAY(QE$6,2)&gt;5,"w",IF(ISERROR(VLOOKUP(QE$6,fériés,1,FALSE)),(SUM($H$1:QE1)&lt;=$F8)*1,"F"))</f>
        <v>1</v>
      </c>
      <c r="QF8" s="27">
        <f ca="1">IF(WEEKDAY(QF$6,2)&gt;5,"w",IF(ISERROR(VLOOKUP(QF$6,fériés,1,FALSE)),(SUM($H$1:QF1)&lt;=$F8)*1,"F"))</f>
        <v>1</v>
      </c>
      <c r="QG8" s="27">
        <f ca="1">IF(WEEKDAY(QG$6,2)&gt;5,"w",IF(ISERROR(VLOOKUP(QG$6,fériés,1,FALSE)),(SUM($H$1:QG1)&lt;=$F8)*1,"F"))</f>
        <v>1</v>
      </c>
      <c r="QH8" s="27">
        <f ca="1">IF(WEEKDAY(QH$6,2)&gt;5,"w",IF(ISERROR(VLOOKUP(QH$6,fériés,1,FALSE)),(SUM($H$1:QH1)&lt;=$F8)*1,"F"))</f>
        <v>1</v>
      </c>
      <c r="QI8" s="27">
        <f ca="1">IF(WEEKDAY(QI$6,2)&gt;5,"w",IF(ISERROR(VLOOKUP(QI$6,fériés,1,FALSE)),(SUM($H$1:QI1)&lt;=$F8)*1,"F"))</f>
        <v>1</v>
      </c>
      <c r="QJ8" s="27">
        <f ca="1">IF(WEEKDAY(QJ$6,2)&gt;5,"w",IF(ISERROR(VLOOKUP(QJ$6,fériés,1,FALSE)),(SUM($H$1:QJ1)&lt;=$F8)*1,"F"))</f>
        <v>1</v>
      </c>
      <c r="QK8" s="27">
        <f ca="1">IF(WEEKDAY(QK$6,2)&gt;5,"w",IF(ISERROR(VLOOKUP(QK$6,fériés,1,FALSE)),(SUM($H$1:QK1)&lt;=$F8)*1,"F"))</f>
        <v>1</v>
      </c>
      <c r="QL8" s="27">
        <f ca="1">IF(WEEKDAY(QL$6,2)&gt;5,"w",IF(ISERROR(VLOOKUP(QL$6,fériés,1,FALSE)),(SUM($H$1:QL1)&lt;=$F8)*1,"F"))</f>
        <v>1</v>
      </c>
      <c r="QM8" s="27">
        <f ca="1">IF(WEEKDAY(QM$6,2)&gt;5,"w",IF(ISERROR(VLOOKUP(QM$6,fériés,1,FALSE)),(SUM($H$1:QM1)&lt;=$F8)*1,"F"))</f>
        <v>1</v>
      </c>
      <c r="QN8" s="27">
        <f ca="1">IF(WEEKDAY(QN$6,2)&gt;5,"w",IF(ISERROR(VLOOKUP(QN$6,fériés,1,FALSE)),(SUM($H$1:QN1)&lt;=$F8)*1,"F"))</f>
        <v>1</v>
      </c>
      <c r="QO8" s="27">
        <f ca="1">IF(WEEKDAY(QO$6,2)&gt;5,"w",IF(ISERROR(VLOOKUP(QO$6,fériés,1,FALSE)),(SUM($H$1:QO1)&lt;=$F8)*1,"F"))</f>
        <v>1</v>
      </c>
      <c r="QP8" s="27">
        <f ca="1">IF(WEEKDAY(QP$6,2)&gt;5,"w",IF(ISERROR(VLOOKUP(QP$6,fériés,1,FALSE)),(SUM($H$1:QP1)&lt;=$F8)*1,"F"))</f>
        <v>1</v>
      </c>
      <c r="QQ8" s="27">
        <f ca="1">IF(WEEKDAY(QQ$6,2)&gt;5,"w",IF(ISERROR(VLOOKUP(QQ$6,fériés,1,FALSE)),(SUM($H$1:QQ1)&lt;=$F8)*1,"F"))</f>
        <v>1</v>
      </c>
      <c r="QR8" s="27">
        <f ca="1">IF(WEEKDAY(QR$6,2)&gt;5,"w",IF(ISERROR(VLOOKUP(QR$6,fériés,1,FALSE)),(SUM($H$1:QR1)&lt;=$F8)*1,"F"))</f>
        <v>1</v>
      </c>
      <c r="QS8" s="27">
        <f ca="1">IF(WEEKDAY(QS$6,2)&gt;5,"w",IF(ISERROR(VLOOKUP(QS$6,fériés,1,FALSE)),(SUM($H$1:QS1)&lt;=$F8)*1,"F"))</f>
        <v>1</v>
      </c>
      <c r="QT8" s="27">
        <f ca="1">IF(WEEKDAY(QT$6,2)&gt;5,"w",IF(ISERROR(VLOOKUP(QT$6,fériés,1,FALSE)),(SUM($H$1:QT1)&lt;=$F8)*1,"F"))</f>
        <v>1</v>
      </c>
      <c r="QU8" s="27">
        <f ca="1">IF(WEEKDAY(QU$6,2)&gt;5,"w",IF(ISERROR(VLOOKUP(QU$6,fériés,1,FALSE)),(SUM($H$1:QU1)&lt;=$F8)*1,"F"))</f>
        <v>1</v>
      </c>
      <c r="QV8" s="27">
        <f ca="1">IF(WEEKDAY(QV$6,2)&gt;5,"w",IF(ISERROR(VLOOKUP(QV$6,fériés,1,FALSE)),(SUM($H$1:QV1)&lt;=$F8)*1,"F"))</f>
        <v>1</v>
      </c>
      <c r="QW8" s="27">
        <f ca="1">IF(WEEKDAY(QW$6,2)&gt;5,"w",IF(ISERROR(VLOOKUP(QW$6,fériés,1,FALSE)),(SUM($H$1:QW1)&lt;=$F8)*1,"F"))</f>
        <v>1</v>
      </c>
      <c r="QX8" s="27">
        <f ca="1">IF(WEEKDAY(QX$6,2)&gt;5,"w",IF(ISERROR(VLOOKUP(QX$6,fériés,1,FALSE)),(SUM($H$1:QX1)&lt;=$F8)*1,"F"))</f>
        <v>1</v>
      </c>
      <c r="QY8" s="27">
        <f ca="1">IF(WEEKDAY(QY$6,2)&gt;5,"w",IF(ISERROR(VLOOKUP(QY$6,fériés,1,FALSE)),(SUM($H$1:QY1)&lt;=$F8)*1,"F"))</f>
        <v>1</v>
      </c>
      <c r="QZ8" s="27">
        <f ca="1">IF(WEEKDAY(QZ$6,2)&gt;5,"w",IF(ISERROR(VLOOKUP(QZ$6,fériés,1,FALSE)),(SUM($H$1:QZ1)&lt;=$F8)*1,"F"))</f>
        <v>1</v>
      </c>
      <c r="RA8" s="27">
        <f ca="1">IF(WEEKDAY(RA$6,2)&gt;5,"w",IF(ISERROR(VLOOKUP(RA$6,fériés,1,FALSE)),(SUM($H$1:RA1)&lt;=$F8)*1,"F"))</f>
        <v>1</v>
      </c>
      <c r="RB8" s="27">
        <f ca="1">IF(WEEKDAY(RB$6,2)&gt;5,"w",IF(ISERROR(VLOOKUP(RB$6,fériés,1,FALSE)),(SUM($H$1:RB1)&lt;=$F8)*1,"F"))</f>
        <v>1</v>
      </c>
      <c r="RC8" s="27">
        <f ca="1">IF(WEEKDAY(RC$6,2)&gt;5,"w",IF(ISERROR(VLOOKUP(RC$6,fériés,1,FALSE)),(SUM($H$1:RC1)&lt;=$F8)*1,"F"))</f>
        <v>1</v>
      </c>
      <c r="RD8" s="27">
        <f ca="1">IF(WEEKDAY(RD$6,2)&gt;5,"w",IF(ISERROR(VLOOKUP(RD$6,fériés,1,FALSE)),(SUM($H$1:RD1)&lt;=$F8)*1,"F"))</f>
        <v>1</v>
      </c>
      <c r="RE8" s="27">
        <f ca="1">IF(WEEKDAY(RE$6,2)&gt;5,"w",IF(ISERROR(VLOOKUP(RE$6,fériés,1,FALSE)),(SUM($H$1:RE1)&lt;=$F8)*1,"F"))</f>
        <v>1</v>
      </c>
      <c r="RF8" s="27">
        <f ca="1">IF(WEEKDAY(RF$6,2)&gt;5,"w",IF(ISERROR(VLOOKUP(RF$6,fériés,1,FALSE)),(SUM($H$1:RF1)&lt;=$F8)*1,"F"))</f>
        <v>1</v>
      </c>
      <c r="RG8" s="27">
        <f ca="1">IF(WEEKDAY(RG$6,2)&gt;5,"w",IF(ISERROR(VLOOKUP(RG$6,fériés,1,FALSE)),(SUM($H$1:RG1)&lt;=$F8)*1,"F"))</f>
        <v>1</v>
      </c>
      <c r="RH8" s="27">
        <f ca="1">IF(WEEKDAY(RH$6,2)&gt;5,"w",IF(ISERROR(VLOOKUP(RH$6,fériés,1,FALSE)),(SUM($H$1:RH1)&lt;=$F8)*1,"F"))</f>
        <v>1</v>
      </c>
      <c r="RI8" s="27">
        <f ca="1">IF(WEEKDAY(RI$6,2)&gt;5,"w",IF(ISERROR(VLOOKUP(RI$6,fériés,1,FALSE)),(SUM($H$1:RI1)&lt;=$F8)*1,"F"))</f>
        <v>1</v>
      </c>
      <c r="RJ8" s="27">
        <f ca="1">IF(WEEKDAY(RJ$6,2)&gt;5,"w",IF(ISERROR(VLOOKUP(RJ$6,fériés,1,FALSE)),(SUM($H$1:RJ1)&lt;=$F8)*1,"F"))</f>
        <v>1</v>
      </c>
      <c r="RK8" s="27">
        <f ca="1">IF(WEEKDAY(RK$6,2)&gt;5,"w",IF(ISERROR(VLOOKUP(RK$6,fériés,1,FALSE)),(SUM($H$1:RK1)&lt;=$F8)*1,"F"))</f>
        <v>1</v>
      </c>
      <c r="RL8" s="27">
        <f ca="1">IF(WEEKDAY(RL$6,2)&gt;5,"w",IF(ISERROR(VLOOKUP(RL$6,fériés,1,FALSE)),(SUM($H$1:RL1)&lt;=$F8)*1,"F"))</f>
        <v>1</v>
      </c>
      <c r="RM8" s="27">
        <f ca="1">IF(WEEKDAY(RM$6,2)&gt;5,"w",IF(ISERROR(VLOOKUP(RM$6,fériés,1,FALSE)),(SUM($H$1:RM1)&lt;=$F8)*1,"F"))</f>
        <v>1</v>
      </c>
      <c r="RN8" s="27">
        <f ca="1">IF(WEEKDAY(RN$6,2)&gt;5,"w",IF(ISERROR(VLOOKUP(RN$6,fériés,1,FALSE)),(SUM($H$1:RN1)&lt;=$F8)*1,"F"))</f>
        <v>1</v>
      </c>
      <c r="RO8" s="27">
        <f ca="1">IF(WEEKDAY(RO$6,2)&gt;5,"w",IF(ISERROR(VLOOKUP(RO$6,fériés,1,FALSE)),(SUM($H$1:RO1)&lt;=$F8)*1,"F"))</f>
        <v>1</v>
      </c>
      <c r="RP8" s="27">
        <f ca="1">IF(WEEKDAY(RP$6,2)&gt;5,"w",IF(ISERROR(VLOOKUP(RP$6,fériés,1,FALSE)),(SUM($H$1:RP1)&lt;=$F8)*1,"F"))</f>
        <v>1</v>
      </c>
      <c r="RQ8" s="27">
        <f ca="1">IF(WEEKDAY(RQ$6,2)&gt;5,"w",IF(ISERROR(VLOOKUP(RQ$6,fériés,1,FALSE)),(SUM($H$1:RQ1)&lt;=$F8)*1,"F"))</f>
        <v>1</v>
      </c>
      <c r="RR8" s="27" t="str">
        <f ca="1">IF(WEEKDAY(RR$6,2)&gt;5,"w",IF(ISERROR(VLOOKUP(RR$6,fériés,1,FALSE)),(SUM($H$1:RR1)&lt;=$F8)*1,"F"))</f>
        <v>w</v>
      </c>
      <c r="RS8" s="27" t="str">
        <f ca="1">IF(WEEKDAY(RS$6,2)&gt;5,"w",IF(ISERROR(VLOOKUP(RS$6,fériés,1,FALSE)),(SUM($H$1:RS1)&lt;=$F8)*1,"F"))</f>
        <v>w</v>
      </c>
      <c r="RT8" s="27" t="str">
        <f ca="1">IF(WEEKDAY(RT$6,2)&gt;5,"w",IF(ISERROR(VLOOKUP(RT$6,fériés,1,FALSE)),(SUM($H$1:RT1)&lt;=$F8)*1,"F"))</f>
        <v>w</v>
      </c>
      <c r="RU8" s="27" t="str">
        <f ca="1">IF(WEEKDAY(RU$6,2)&gt;5,"w",IF(ISERROR(VLOOKUP(RU$6,fériés,1,FALSE)),(SUM($H$1:RU1)&lt;=$F8)*1,"F"))</f>
        <v>w</v>
      </c>
      <c r="RV8" s="27" t="str">
        <f ca="1">IF(WEEKDAY(RV$6,2)&gt;5,"w",IF(ISERROR(VLOOKUP(RV$6,fériés,1,FALSE)),(SUM($H$1:RV1)&lt;=$F8)*1,"F"))</f>
        <v>w</v>
      </c>
      <c r="RW8" s="27" t="str">
        <f ca="1">IF(WEEKDAY(RW$6,2)&gt;5,"w",IF(ISERROR(VLOOKUP(RW$6,fériés,1,FALSE)),(SUM($H$1:RW1)&lt;=$F8)*1,"F"))</f>
        <v>w</v>
      </c>
      <c r="RX8" s="27" t="str">
        <f ca="1">IF(WEEKDAY(RX$6,2)&gt;5,"w",IF(ISERROR(VLOOKUP(RX$6,fériés,1,FALSE)),(SUM($H$1:RX1)&lt;=$F8)*1,"F"))</f>
        <v>w</v>
      </c>
      <c r="RY8" s="27" t="str">
        <f ca="1">IF(WEEKDAY(RY$6,2)&gt;5,"w",IF(ISERROR(VLOOKUP(RY$6,fériés,1,FALSE)),(SUM($H$1:RY1)&lt;=$F8)*1,"F"))</f>
        <v>w</v>
      </c>
      <c r="RZ8" s="27" t="str">
        <f ca="1">IF(WEEKDAY(RZ$6,2)&gt;5,"w",IF(ISERROR(VLOOKUP(RZ$6,fériés,1,FALSE)),(SUM($H$1:RZ1)&lt;=$F8)*1,"F"))</f>
        <v>w</v>
      </c>
      <c r="SA8" s="27" t="str">
        <f ca="1">IF(WEEKDAY(SA$6,2)&gt;5,"w",IF(ISERROR(VLOOKUP(SA$6,fériés,1,FALSE)),(SUM($H$1:SA1)&lt;=$F8)*1,"F"))</f>
        <v>w</v>
      </c>
      <c r="SB8" s="27" t="str">
        <f ca="1">IF(WEEKDAY(SB$6,2)&gt;5,"w",IF(ISERROR(VLOOKUP(SB$6,fériés,1,FALSE)),(SUM($H$1:SB1)&lt;=$F8)*1,"F"))</f>
        <v>w</v>
      </c>
      <c r="SC8" s="27" t="str">
        <f ca="1">IF(WEEKDAY(SC$6,2)&gt;5,"w",IF(ISERROR(VLOOKUP(SC$6,fériés,1,FALSE)),(SUM($H$1:SC1)&lt;=$F8)*1,"F"))</f>
        <v>w</v>
      </c>
      <c r="SD8" s="27" t="str">
        <f ca="1">IF(WEEKDAY(SD$6,2)&gt;5,"w",IF(ISERROR(VLOOKUP(SD$6,fériés,1,FALSE)),(SUM($H$1:SD1)&lt;=$F8)*1,"F"))</f>
        <v>w</v>
      </c>
      <c r="SE8" s="27" t="str">
        <f ca="1">IF(WEEKDAY(SE$6,2)&gt;5,"w",IF(ISERROR(VLOOKUP(SE$6,fériés,1,FALSE)),(SUM($H$1:SE1)&lt;=$F8)*1,"F"))</f>
        <v>w</v>
      </c>
      <c r="SF8" s="65" t="str">
        <f ca="1">IF(WEEKDAY(SF$6,2)&gt;5,"w",IF(ISERROR(VLOOKUP(SF$6,fériés,1,FALSE)),(SUM($H$1:SF$1)&gt;SUM($F7:$F$8))*(SUM($H$1:SF$1)&lt;=SUM($F$8:$F8))*1,"F"))</f>
        <v>w</v>
      </c>
      <c r="SG8" s="83"/>
    </row>
    <row r="9" spans="1:501" ht="12" customHeight="1" x14ac:dyDescent="0.25">
      <c r="A9" s="80">
        <v>1103</v>
      </c>
      <c r="B9" s="63" t="str">
        <f>IFERROR(VLOOKUP($A9,Base_données!$A$4:$AB$24,Base_données!$B$1,FALSE),"")</f>
        <v/>
      </c>
      <c r="C9" s="78" t="str">
        <f>IF(A9="","",Base_données!$J$3)</f>
        <v>découpe</v>
      </c>
      <c r="D9" s="63" t="str">
        <f>IFERROR(VLOOKUP($A9,Base_données!$A$4:$AB$24,4,FALSE),"")</f>
        <v/>
      </c>
      <c r="E9" s="63" t="str">
        <f>IFERROR(VLOOKUP($A9,Base_données!$A$4:$AB$24,Base_données!$J$1,FALSE),"")</f>
        <v/>
      </c>
      <c r="F9" s="66" t="str">
        <f t="shared" ref="F9:F31" si="84">E9</f>
        <v/>
      </c>
      <c r="G9" s="62" t="str">
        <f>IFERROR(VLOOKUP($A9,Base_données!$A$4:$AB$24,5,FALSE),"")</f>
        <v/>
      </c>
      <c r="H9" s="65">
        <f ca="1">IF(WEEKDAY(H$6,2)&gt;5,"w",IF(ISERROR(VLOOKUP(H$6,fériés,1,FALSE)),(SUM($H$1:H$1)&gt;SUM($F$8:$F8))*(SUM($H$1:H$1)&lt;=SUM($F$8:$F9))*1,"F"))</f>
        <v>0</v>
      </c>
      <c r="I9" s="65">
        <f ca="1">IF(WEEKDAY(I$6,2)&gt;5,"w",IF(ISERROR(VLOOKUP(I$6,fériés,1,FALSE)),(SUM($H$1:I$1)&gt;SUM($F$8:$F8))*(SUM($H$1:I$1)&lt;=SUM($F$8:$F9))*1,"F"))</f>
        <v>0</v>
      </c>
      <c r="J9" s="65">
        <f ca="1">IF(WEEKDAY(J$6,2)&gt;5,"w",IF(ISERROR(VLOOKUP(J$6,fériés,1,FALSE)),(SUM($H$1:J$1)&gt;SUM($F$8:$F8))*(SUM($H$1:J$1)&lt;=SUM($F$8:$F9))*1,"F"))</f>
        <v>0</v>
      </c>
      <c r="K9" s="65">
        <f ca="1">IF(WEEKDAY(K$6,2)&gt;5,"w",IF(ISERROR(VLOOKUP(K$6,fériés,1,FALSE)),(SUM($H$1:K$1)&gt;SUM($F$8:$F8))*(SUM($H$1:K$1)&lt;=SUM($F$8:$F9))*1,"F"))</f>
        <v>0</v>
      </c>
      <c r="L9" s="65">
        <f ca="1">IF(WEEKDAY(L$6,2)&gt;5,"w",IF(ISERROR(VLOOKUP(L$6,fériés,1,FALSE)),(SUM($H$1:L$1)&gt;SUM($F$8:$F8))*(SUM($H$1:L$1)&lt;=SUM($F$8:$F9))*1,"F"))</f>
        <v>0</v>
      </c>
      <c r="M9" s="65">
        <f ca="1">IF(WEEKDAY(M$6,2)&gt;5,"w",IF(ISERROR(VLOOKUP(M$6,fériés,1,FALSE)),(SUM($H$1:M$1)&gt;SUM($F$8:$F8))*(SUM($H$1:M$1)&lt;=SUM($F$8:$F9))*1,"F"))</f>
        <v>0</v>
      </c>
      <c r="N9" s="65">
        <f ca="1">IF(WEEKDAY(N$6,2)&gt;5,"w",IF(ISERROR(VLOOKUP(N$6,fériés,1,FALSE)),(SUM($H$1:N$1)&gt;SUM($F$8:$F8))*(SUM($H$1:N$1)&lt;=SUM($F$8:$F9))*1,"F"))</f>
        <v>0</v>
      </c>
      <c r="O9" s="65">
        <f ca="1">IF(WEEKDAY(O$6,2)&gt;5,"w",IF(ISERROR(VLOOKUP(O$6,fériés,1,FALSE)),(SUM($H$1:O$1)&gt;SUM($F$8:$F8))*(SUM($H$1:O$1)&lt;=SUM($F$8:$F9))*1,"F"))</f>
        <v>0</v>
      </c>
      <c r="P9" s="65">
        <f ca="1">IF(WEEKDAY(P$6,2)&gt;5,"w",IF(ISERROR(VLOOKUP(P$6,fériés,1,FALSE)),(SUM($H$1:P$1)&gt;SUM($F$8:$F8))*(SUM($H$1:P$1)&lt;=SUM($F$8:$F9))*1,"F"))</f>
        <v>0</v>
      </c>
      <c r="Q9" s="65">
        <f ca="1">IF(WEEKDAY(Q$6,2)&gt;5,"w",IF(ISERROR(VLOOKUP(Q$6,fériés,1,FALSE)),(SUM($H$1:Q$1)&gt;SUM($F$8:$F8))*(SUM($H$1:Q$1)&lt;=SUM($F$8:$F9))*1,"F"))</f>
        <v>0</v>
      </c>
      <c r="R9" s="65">
        <f ca="1">IF(WEEKDAY(R$6,2)&gt;5,"w",IF(ISERROR(VLOOKUP(R$6,fériés,1,FALSE)),(SUM($H$1:R$1)&gt;SUM($F$8:$F8))*(SUM($H$1:R$1)&lt;=SUM($F$8:$F9))*1,"F"))</f>
        <v>0</v>
      </c>
      <c r="S9" s="65">
        <f ca="1">IF(WEEKDAY(S$6,2)&gt;5,"w",IF(ISERROR(VLOOKUP(S$6,fériés,1,FALSE)),(SUM($H$1:S$1)&gt;SUM($F$8:$F8))*(SUM($H$1:S$1)&lt;=SUM($F$8:$F9))*1,"F"))</f>
        <v>0</v>
      </c>
      <c r="T9" s="65">
        <f ca="1">IF(WEEKDAY(T$6,2)&gt;5,"w",IF(ISERROR(VLOOKUP(T$6,fériés,1,FALSE)),(SUM($H$1:T$1)&gt;SUM($F$8:$F8))*(SUM($H$1:T$1)&lt;=SUM($F$8:$F9))*1,"F"))</f>
        <v>0</v>
      </c>
      <c r="U9" s="65">
        <f ca="1">IF(WEEKDAY(U$6,2)&gt;5,"w",IF(ISERROR(VLOOKUP(U$6,fériés,1,FALSE)),(SUM($H$1:U$1)&gt;SUM($F$8:$F8))*(SUM($H$1:U$1)&lt;=SUM($F$8:$F9))*1,"F"))</f>
        <v>0</v>
      </c>
      <c r="V9" s="65">
        <f ca="1">IF(WEEKDAY(V$6,2)&gt;5,"w",IF(ISERROR(VLOOKUP(V$6,fériés,1,FALSE)),(SUM($H$1:V$1)&gt;SUM($F$8:$F8))*(SUM($H$1:V$1)&lt;=SUM($F$8:$F9))*1,"F"))</f>
        <v>0</v>
      </c>
      <c r="W9" s="65">
        <f ca="1">IF(WEEKDAY(W$6,2)&gt;5,"w",IF(ISERROR(VLOOKUP(W$6,fériés,1,FALSE)),(SUM($H$1:W$1)&gt;SUM($F$8:$F8))*(SUM($H$1:W$1)&lt;=SUM($F$8:$F9))*1,"F"))</f>
        <v>0</v>
      </c>
      <c r="X9" s="65">
        <f ca="1">IF(WEEKDAY(X$6,2)&gt;5,"w",IF(ISERROR(VLOOKUP(X$6,fériés,1,FALSE)),(SUM($H$1:X$1)&gt;SUM($F$8:$F8))*(SUM($H$1:X$1)&lt;=SUM($F$8:$F9))*1,"F"))</f>
        <v>0</v>
      </c>
      <c r="Y9" s="65">
        <f ca="1">IF(WEEKDAY(Y$6,2)&gt;5,"w",IF(ISERROR(VLOOKUP(Y$6,fériés,1,FALSE)),(SUM($H$1:Y$1)&gt;SUM($F$8:$F8))*(SUM($H$1:Y$1)&lt;=SUM($F$8:$F9))*1,"F"))</f>
        <v>0</v>
      </c>
      <c r="Z9" s="65">
        <f ca="1">IF(WEEKDAY(Z$6,2)&gt;5,"w",IF(ISERROR(VLOOKUP(Z$6,fériés,1,FALSE)),(SUM($H$1:Z$1)&gt;SUM($F$8:$F8))*(SUM($H$1:Z$1)&lt;=SUM($F$8:$F9))*1,"F"))</f>
        <v>0</v>
      </c>
      <c r="AA9" s="65">
        <f ca="1">IF(WEEKDAY(AA$6,2)&gt;5,"w",IF(ISERROR(VLOOKUP(AA$6,fériés,1,FALSE)),(SUM($H$1:AA$1)&gt;SUM($F$8:$F8))*(SUM($H$1:AA$1)&lt;=SUM($F$8:$F9))*1,"F"))</f>
        <v>0</v>
      </c>
      <c r="AB9" s="65">
        <f ca="1">IF(WEEKDAY(AB$6,2)&gt;5,"w",IF(ISERROR(VLOOKUP(AB$6,fériés,1,FALSE)),(SUM($H$1:AB$1)&gt;SUM($F$8:$F8))*(SUM($H$1:AB$1)&lt;=SUM($F$8:$F9))*1,"F"))</f>
        <v>0</v>
      </c>
      <c r="AC9" s="65">
        <f ca="1">IF(WEEKDAY(AC$6,2)&gt;5,"w",IF(ISERROR(VLOOKUP(AC$6,fériés,1,FALSE)),(SUM($H$1:AC$1)&gt;SUM($F$8:$F8))*(SUM($H$1:AC$1)&lt;=SUM($F$8:$F9))*1,"F"))</f>
        <v>0</v>
      </c>
      <c r="AD9" s="65">
        <f ca="1">IF(WEEKDAY(AD$6,2)&gt;5,"w",IF(ISERROR(VLOOKUP(AD$6,fériés,1,FALSE)),(SUM($H$1:AD$1)&gt;SUM($F$8:$F8))*(SUM($H$1:AD$1)&lt;=SUM($F$8:$F9))*1,"F"))</f>
        <v>0</v>
      </c>
      <c r="AE9" s="65">
        <f ca="1">IF(WEEKDAY(AE$6,2)&gt;5,"w",IF(ISERROR(VLOOKUP(AE$6,fériés,1,FALSE)),(SUM($H$1:AE$1)&gt;SUM($F$8:$F8))*(SUM($H$1:AE$1)&lt;=SUM($F$8:$F9))*1,"F"))</f>
        <v>0</v>
      </c>
      <c r="AF9" s="65">
        <f ca="1">IF(WEEKDAY(AF$6,2)&gt;5,"w",IF(ISERROR(VLOOKUP(AF$6,fériés,1,FALSE)),(SUM($H$1:AF$1)&gt;SUM($F$8:$F8))*(SUM($H$1:AF$1)&lt;=SUM($F$8:$F9))*1,"F"))</f>
        <v>0</v>
      </c>
      <c r="AG9" s="65">
        <f ca="1">IF(WEEKDAY(AG$6,2)&gt;5,"w",IF(ISERROR(VLOOKUP(AG$6,fériés,1,FALSE)),(SUM($H$1:AG$1)&gt;SUM($F$8:$F8))*(SUM($H$1:AG$1)&lt;=SUM($F$8:$F9))*1,"F"))</f>
        <v>0</v>
      </c>
      <c r="AH9" s="65">
        <f ca="1">IF(WEEKDAY(AH$6,2)&gt;5,"w",IF(ISERROR(VLOOKUP(AH$6,fériés,1,FALSE)),(SUM($H$1:AH$1)&gt;SUM($F$8:$F8))*(SUM($H$1:AH$1)&lt;=SUM($F$8:$F9))*1,"F"))</f>
        <v>0</v>
      </c>
      <c r="AI9" s="65">
        <f ca="1">IF(WEEKDAY(AI$6,2)&gt;5,"w",IF(ISERROR(VLOOKUP(AI$6,fériés,1,FALSE)),(SUM($H$1:AI$1)&gt;SUM($F$8:$F8))*(SUM($H$1:AI$1)&lt;=SUM($F$8:$F9))*1,"F"))</f>
        <v>0</v>
      </c>
      <c r="AJ9" s="65">
        <f ca="1">IF(WEEKDAY(AJ$6,2)&gt;5,"w",IF(ISERROR(VLOOKUP(AJ$6,fériés,1,FALSE)),(SUM($H$1:AJ$1)&gt;SUM($F$8:$F8))*(SUM($H$1:AJ$1)&lt;=SUM($F$8:$F9))*1,"F"))</f>
        <v>0</v>
      </c>
      <c r="AK9" s="65">
        <f ca="1">IF(WEEKDAY(AK$6,2)&gt;5,"w",IF(ISERROR(VLOOKUP(AK$6,fériés,1,FALSE)),(SUM($H$1:AK$1)&gt;SUM($F$8:$F8))*(SUM($H$1:AK$1)&lt;=SUM($F$8:$F9))*1,"F"))</f>
        <v>0</v>
      </c>
      <c r="AL9" s="65">
        <f ca="1">IF(WEEKDAY(AL$6,2)&gt;5,"w",IF(ISERROR(VLOOKUP(AL$6,fériés,1,FALSE)),(SUM($H$1:AL$1)&gt;SUM($F$8:$F8))*(SUM($H$1:AL$1)&lt;=SUM($F$8:$F9))*1,"F"))</f>
        <v>0</v>
      </c>
      <c r="AM9" s="65">
        <f ca="1">IF(WEEKDAY(AM$6,2)&gt;5,"w",IF(ISERROR(VLOOKUP(AM$6,fériés,1,FALSE)),(SUM($H$1:AM1)&gt;SUM($F$8:$F8))*(SUM($H$1:AM1)&lt;=SUM($F$8:$F9))*1,"F"))</f>
        <v>0</v>
      </c>
      <c r="AN9" s="65">
        <f ca="1">IF(WEEKDAY(AN$6,2)&gt;5,"w",IF(ISERROR(VLOOKUP(AN$6,fériés,1,FALSE)),(SUM($H$1:AN1)&gt;SUM($F$8:$F8))*(SUM($H$1:AN1)&lt;=SUM($F$8:$F9))*1,"F"))</f>
        <v>0</v>
      </c>
      <c r="AO9" s="65">
        <f ca="1">IF(WEEKDAY(AO$6,2)&gt;5,"w",IF(ISERROR(VLOOKUP(AO$6,fériés,1,FALSE)),(SUM($H$1:AO1)&gt;SUM($F$8:$F8))*(SUM($H$1:AO1)&lt;=SUM($F$8:$F9))*1,"F"))</f>
        <v>0</v>
      </c>
      <c r="AP9" s="65">
        <f ca="1">IF(WEEKDAY(AP$6,2)&gt;5,"w",IF(ISERROR(VLOOKUP(AP$6,fériés,1,FALSE)),(SUM($H$1:AP1)&gt;SUM($F$8:$F8))*(SUM($H$1:AP1)&lt;=SUM($F$8:$F9))*1,"F"))</f>
        <v>0</v>
      </c>
      <c r="AQ9" s="65">
        <f ca="1">IF(WEEKDAY(AQ$6,2)&gt;5,"w",IF(ISERROR(VLOOKUP(AQ$6,fériés,1,FALSE)),(SUM($H$1:AQ1)&gt;SUM($F$8:$F8))*(SUM($H$1:AQ1)&lt;=SUM($F$8:$F9))*1,"F"))</f>
        <v>0</v>
      </c>
      <c r="AR9" s="65">
        <f ca="1">IF(WEEKDAY(AR$6,2)&gt;5,"w",IF(ISERROR(VLOOKUP(AR$6,fériés,1,FALSE)),(SUM($H$1:AR1)&gt;SUM($F$8:$F8))*(SUM($H$1:AR1)&lt;=SUM($F$8:$F9))*1,"F"))</f>
        <v>0</v>
      </c>
      <c r="AS9" s="65">
        <f ca="1">IF(WEEKDAY(AS$6,2)&gt;5,"w",IF(ISERROR(VLOOKUP(AS$6,fériés,1,FALSE)),(SUM($H$1:AS1)&gt;SUM($F$8:$F8))*(SUM($H$1:AS1)&lt;=SUM($F$8:$F9))*1,"F"))</f>
        <v>0</v>
      </c>
      <c r="AT9" s="65">
        <f ca="1">IF(WEEKDAY(AT$6,2)&gt;5,"w",IF(ISERROR(VLOOKUP(AT$6,fériés,1,FALSE)),(SUM($H$1:AT1)&gt;SUM($F$8:$F8))*(SUM($H$1:AT1)&lt;=SUM($F$8:$F9))*1,"F"))</f>
        <v>0</v>
      </c>
      <c r="AU9" s="65">
        <f ca="1">IF(WEEKDAY(AU$6,2)&gt;5,"w",IF(ISERROR(VLOOKUP(AU$6,fériés,1,FALSE)),(SUM($H$1:AU1)&gt;SUM($F$8:$F8))*(SUM($H$1:AU1)&lt;=SUM($F$8:$F9))*1,"F"))</f>
        <v>0</v>
      </c>
      <c r="AV9" s="65">
        <f ca="1">IF(WEEKDAY(AV$6,2)&gt;5,"w",IF(ISERROR(VLOOKUP(AV$6,fériés,1,FALSE)),(SUM($H$1:AV1)&gt;SUM($F$8:$F8))*(SUM($H$1:AV1)&lt;=SUM($F$8:$F9))*1,"F"))</f>
        <v>0</v>
      </c>
      <c r="AW9" s="65">
        <f ca="1">IF(WEEKDAY(AW$6,2)&gt;5,"w",IF(ISERROR(VLOOKUP(AW$6,fériés,1,FALSE)),(SUM($H$1:AW1)&gt;SUM($F$8:$F8))*(SUM($H$1:AW1)&lt;=SUM($F$8:$F9))*1,"F"))</f>
        <v>0</v>
      </c>
      <c r="AX9" s="65">
        <f ca="1">IF(WEEKDAY(AX$6,2)&gt;5,"w",IF(ISERROR(VLOOKUP(AX$6,fériés,1,FALSE)),(SUM($H$1:AX1)&gt;SUM($F$8:$F8))*(SUM($H$1:AX1)&lt;=SUM($F$8:$F9))*1,"F"))</f>
        <v>0</v>
      </c>
      <c r="AY9" s="65">
        <f ca="1">IF(WEEKDAY(AY$6,2)&gt;5,"w",IF(ISERROR(VLOOKUP(AY$6,fériés,1,FALSE)),(SUM($H$1:AY1)&gt;SUM($F$8:$F8))*(SUM($H$1:AY1)&lt;=SUM($F$8:$F9))*1,"F"))</f>
        <v>0</v>
      </c>
      <c r="AZ9" s="65">
        <f ca="1">IF(WEEKDAY(AZ$6,2)&gt;5,"w",IF(ISERROR(VLOOKUP(AZ$6,fériés,1,FALSE)),(SUM($H$1:AZ1)&gt;SUM($F$8:$F8))*(SUM($H$1:AZ1)&lt;=SUM($F$8:$F9))*1,"F"))</f>
        <v>0</v>
      </c>
      <c r="BA9" s="65">
        <f ca="1">IF(WEEKDAY(BA$6,2)&gt;5,"w",IF(ISERROR(VLOOKUP(BA$6,fériés,1,FALSE)),(SUM($H$1:BA1)&gt;SUM($F$8:$F8))*(SUM($H$1:BA1)&lt;=SUM($F$8:$F9))*1,"F"))</f>
        <v>0</v>
      </c>
      <c r="BB9" s="65">
        <f ca="1">IF(WEEKDAY(BB$6,2)&gt;5,"w",IF(ISERROR(VLOOKUP(BB$6,fériés,1,FALSE)),(SUM($H$1:BB1)&gt;SUM($F$8:$F8))*(SUM($H$1:BB1)&lt;=SUM($F$8:$F9))*1,"F"))</f>
        <v>0</v>
      </c>
      <c r="BC9" s="65">
        <f ca="1">IF(WEEKDAY(BC$6,2)&gt;5,"w",IF(ISERROR(VLOOKUP(BC$6,fériés,1,FALSE)),(SUM($H$1:BC1)&gt;SUM($F$8:$F8))*(SUM($H$1:BC1)&lt;=SUM($F$8:$F9))*1,"F"))</f>
        <v>0</v>
      </c>
      <c r="BD9" s="65">
        <f ca="1">IF(WEEKDAY(BD$6,2)&gt;5,"w",IF(ISERROR(VLOOKUP(BD$6,fériés,1,FALSE)),(SUM($H$1:BD1)&gt;SUM($F$8:$F8))*(SUM($H$1:BD1)&lt;=SUM($F$8:$F9))*1,"F"))</f>
        <v>0</v>
      </c>
      <c r="BE9" s="65">
        <f ca="1">IF(WEEKDAY(BE$6,2)&gt;5,"w",IF(ISERROR(VLOOKUP(BE$6,fériés,1,FALSE)),(SUM($H$1:BE1)&gt;SUM($F$8:$F8))*(SUM($H$1:BE1)&lt;=SUM($F$8:$F9))*1,"F"))</f>
        <v>0</v>
      </c>
      <c r="BF9" s="65">
        <f ca="1">IF(WEEKDAY(BF$6,2)&gt;5,"w",IF(ISERROR(VLOOKUP(BF$6,fériés,1,FALSE)),(SUM($H$1:BF1)&gt;SUM($F$8:$F8))*(SUM($H$1:BF1)&lt;=SUM($F$8:$F9))*1,"F"))</f>
        <v>0</v>
      </c>
      <c r="BG9" s="65">
        <f ca="1">IF(WEEKDAY(BG$6,2)&gt;5,"w",IF(ISERROR(VLOOKUP(BG$6,fériés,1,FALSE)),(SUM($H$1:BG1)&gt;SUM($F$8:$F8))*(SUM($H$1:BG1)&lt;=SUM($F$8:$F9))*1,"F"))</f>
        <v>0</v>
      </c>
      <c r="BH9" s="65">
        <f ca="1">IF(WEEKDAY(BH$6,2)&gt;5,"w",IF(ISERROR(VLOOKUP(BH$6,fériés,1,FALSE)),(SUM($H$1:BH1)&gt;SUM($F$8:$F8))*(SUM($H$1:BH1)&lt;=SUM($F$8:$F9))*1,"F"))</f>
        <v>0</v>
      </c>
      <c r="BI9" s="65">
        <f ca="1">IF(WEEKDAY(BI$6,2)&gt;5,"w",IF(ISERROR(VLOOKUP(BI$6,fériés,1,FALSE)),(SUM($H$1:BI1)&gt;SUM($F$8:$F8))*(SUM($H$1:BI1)&lt;=SUM($F$8:$F9))*1,"F"))</f>
        <v>0</v>
      </c>
      <c r="BJ9" s="65">
        <f ca="1">IF(WEEKDAY(BJ$6,2)&gt;5,"w",IF(ISERROR(VLOOKUP(BJ$6,fériés,1,FALSE)),(SUM($H$1:BJ1)&gt;SUM($F$8:$F8))*(SUM($H$1:BJ1)&lt;=SUM($F$8:$F9))*1,"F"))</f>
        <v>0</v>
      </c>
      <c r="BK9" s="65">
        <f ca="1">IF(WEEKDAY(BK$6,2)&gt;5,"w",IF(ISERROR(VLOOKUP(BK$6,fériés,1,FALSE)),(SUM($H$1:BK1)&gt;SUM($F$8:$F8))*(SUM($H$1:BK1)&lt;=SUM($F$8:$F9))*1,"F"))</f>
        <v>0</v>
      </c>
      <c r="BL9" s="65">
        <f ca="1">IF(WEEKDAY(BL$6,2)&gt;5,"w",IF(ISERROR(VLOOKUP(BL$6,fériés,1,FALSE)),(SUM($H$1:BL1)&gt;SUM($F$8:$F8))*(SUM($H$1:BL1)&lt;=SUM($F$8:$F9))*1,"F"))</f>
        <v>0</v>
      </c>
      <c r="BM9" s="65">
        <f ca="1">IF(WEEKDAY(BM$6,2)&gt;5,"w",IF(ISERROR(VLOOKUP(BM$6,fériés,1,FALSE)),(SUM($H$1:BM1)&gt;SUM($F$8:$F8))*(SUM($H$1:BM1)&lt;=SUM($F$8:$F9))*1,"F"))</f>
        <v>0</v>
      </c>
      <c r="BN9" s="65" t="str">
        <f ca="1">IF(WEEKDAY(BN$6,2)&gt;5,"w",IF(ISERROR(VLOOKUP(BN$6,fériés,1,FALSE)),(SUM($H$1:BN1)&gt;SUM($F$8:$F8))*(SUM($H$1:BN1)&lt;=SUM($F$8:$F9))*1,"F"))</f>
        <v>w</v>
      </c>
      <c r="BO9" s="65" t="str">
        <f ca="1">IF(WEEKDAY(BO$6,2)&gt;5,"w",IF(ISERROR(VLOOKUP(BO$6,fériés,1,FALSE)),(SUM($H$1:BO1)&gt;SUM($F$8:$F8))*(SUM($H$1:BO1)&lt;=SUM($F$8:$F9))*1,"F"))</f>
        <v>w</v>
      </c>
      <c r="BP9" s="65" t="str">
        <f ca="1">IF(WEEKDAY(BP$6,2)&gt;5,"w",IF(ISERROR(VLOOKUP(BP$6,fériés,1,FALSE)),(SUM($H$1:BP1)&gt;SUM($F$8:$F8))*(SUM($H$1:BP1)&lt;=SUM($F$8:$F9))*1,"F"))</f>
        <v>w</v>
      </c>
      <c r="BQ9" s="65" t="str">
        <f ca="1">IF(WEEKDAY(BQ$6,2)&gt;5,"w",IF(ISERROR(VLOOKUP(BQ$6,fériés,1,FALSE)),(SUM($H$1:BQ1)&gt;SUM($F$8:$F8))*(SUM($H$1:BQ1)&lt;=SUM($F$8:$F9))*1,"F"))</f>
        <v>w</v>
      </c>
      <c r="BR9" s="65" t="str">
        <f ca="1">IF(WEEKDAY(BR$6,2)&gt;5,"w",IF(ISERROR(VLOOKUP(BR$6,fériés,1,FALSE)),(SUM($H$1:BR1)&gt;SUM($F$8:$F8))*(SUM($H$1:BR1)&lt;=SUM($F$8:$F9))*1,"F"))</f>
        <v>w</v>
      </c>
      <c r="BS9" s="65" t="str">
        <f ca="1">IF(WEEKDAY(BS$6,2)&gt;5,"w",IF(ISERROR(VLOOKUP(BS$6,fériés,1,FALSE)),(SUM($H$1:BS1)&gt;SUM($F$8:$F8))*(SUM($H$1:BS1)&lt;=SUM($F$8:$F9))*1,"F"))</f>
        <v>w</v>
      </c>
      <c r="BT9" s="65" t="str">
        <f ca="1">IF(WEEKDAY(BT$6,2)&gt;5,"w",IF(ISERROR(VLOOKUP(BT$6,fériés,1,FALSE)),(SUM($H$1:BT1)&gt;SUM($F$8:$F8))*(SUM($H$1:BT1)&lt;=SUM($F$8:$F9))*1,"F"))</f>
        <v>w</v>
      </c>
      <c r="BU9" s="65" t="str">
        <f ca="1">IF(WEEKDAY(BU$6,2)&gt;5,"w",IF(ISERROR(VLOOKUP(BU$6,fériés,1,FALSE)),(SUM($H$1:BU1)&gt;SUM($F$8:$F8))*(SUM($H$1:BU1)&lt;=SUM($F$8:$F9))*1,"F"))</f>
        <v>w</v>
      </c>
      <c r="BV9" s="65" t="str">
        <f ca="1">IF(WEEKDAY(BV$6,2)&gt;5,"w",IF(ISERROR(VLOOKUP(BV$6,fériés,1,FALSE)),(SUM($H$1:BV1)&gt;SUM($F$8:$F8))*(SUM($H$1:BV1)&lt;=SUM($F$8:$F9))*1,"F"))</f>
        <v>w</v>
      </c>
      <c r="BW9" s="65" t="str">
        <f ca="1">IF(WEEKDAY(BW$6,2)&gt;5,"w",IF(ISERROR(VLOOKUP(BW$6,fériés,1,FALSE)),(SUM($H$1:BW1)&gt;SUM($F$8:$F8))*(SUM($H$1:BW1)&lt;=SUM($F$8:$F9))*1,"F"))</f>
        <v>w</v>
      </c>
      <c r="BX9" s="65" t="str">
        <f ca="1">IF(WEEKDAY(BX$6,2)&gt;5,"w",IF(ISERROR(VLOOKUP(BX$6,fériés,1,FALSE)),(SUM($H$1:BX1)&gt;SUM($F$8:$F8))*(SUM($H$1:BX1)&lt;=SUM($F$8:$F9))*1,"F"))</f>
        <v>w</v>
      </c>
      <c r="BY9" s="65" t="str">
        <f ca="1">IF(WEEKDAY(BY$6,2)&gt;5,"w",IF(ISERROR(VLOOKUP(BY$6,fériés,1,FALSE)),(SUM($H$1:BY1)&gt;SUM($F$8:$F8))*(SUM($H$1:BY1)&lt;=SUM($F$8:$F9))*1,"F"))</f>
        <v>w</v>
      </c>
      <c r="BZ9" s="65" t="str">
        <f ca="1">IF(WEEKDAY(BZ$6,2)&gt;5,"w",IF(ISERROR(VLOOKUP(BZ$6,fériés,1,FALSE)),(SUM($H$1:BZ1)&gt;SUM($F$8:$F8))*(SUM($H$1:BZ1)&lt;=SUM($F$8:$F9))*1,"F"))</f>
        <v>w</v>
      </c>
      <c r="CA9" s="65" t="str">
        <f ca="1">IF(WEEKDAY(CA$6,2)&gt;5,"w",IF(ISERROR(VLOOKUP(CA$6,fériés,1,FALSE)),(SUM($H$1:CA1)&gt;SUM($F$8:$F8))*(SUM($H$1:CA1)&lt;=SUM($F$8:$F9))*1,"F"))</f>
        <v>w</v>
      </c>
      <c r="CB9" s="65" t="str">
        <f ca="1">IF(WEEKDAY(CB$6,2)&gt;5,"w",IF(ISERROR(VLOOKUP(CB$6,fériés,1,FALSE)),(SUM($H$1:CB1)&gt;SUM($F$8:$F8))*(SUM($H$1:CB1)&lt;=SUM($F$8:$F9))*1,"F"))</f>
        <v>w</v>
      </c>
      <c r="CC9" s="65" t="str">
        <f ca="1">IF(WEEKDAY(CC$6,2)&gt;5,"w",IF(ISERROR(VLOOKUP(CC$6,fériés,1,FALSE)),(SUM($H$1:CC1)&gt;SUM($F$8:$F8))*(SUM($H$1:CC1)&lt;=SUM($F$8:$F9))*1,"F"))</f>
        <v>w</v>
      </c>
      <c r="CD9" s="65" t="str">
        <f ca="1">IF(WEEKDAY(CD$6,2)&gt;5,"w",IF(ISERROR(VLOOKUP(CD$6,fériés,1,FALSE)),(SUM($H$1:CD1)&gt;SUM($F$8:$F8))*(SUM($H$1:CD1)&lt;=SUM($F$8:$F9))*1,"F"))</f>
        <v>w</v>
      </c>
      <c r="CE9" s="65" t="str">
        <f ca="1">IF(WEEKDAY(CE$6,2)&gt;5,"w",IF(ISERROR(VLOOKUP(CE$6,fériés,1,FALSE)),(SUM($H$1:CE1)&gt;SUM($F$8:$F8))*(SUM($H$1:CE1)&lt;=SUM($F$8:$F9))*1,"F"))</f>
        <v>w</v>
      </c>
      <c r="CF9" s="65" t="str">
        <f ca="1">IF(WEEKDAY(CF$6,2)&gt;5,"w",IF(ISERROR(VLOOKUP(CF$6,fériés,1,FALSE)),(SUM($H$1:CF1)&gt;SUM($F$8:$F8))*(SUM($H$1:CF1)&lt;=SUM($F$8:$F9))*1,"F"))</f>
        <v>w</v>
      </c>
      <c r="CG9" s="65" t="str">
        <f ca="1">IF(WEEKDAY(CG$6,2)&gt;5,"w",IF(ISERROR(VLOOKUP(CG$6,fériés,1,FALSE)),(SUM($H$1:CG1)&gt;SUM($F$8:$F8))*(SUM($H$1:CG1)&lt;=SUM($F$8:$F9))*1,"F"))</f>
        <v>w</v>
      </c>
      <c r="CH9" s="65">
        <f ca="1">IF(WEEKDAY(CH$6,2)&gt;5,"w",IF(ISERROR(VLOOKUP(CH$6,fériés,1,FALSE)),(SUM($H$1:CH1)&gt;SUM($F$8:$F8))*(SUM($H$1:CH1)&lt;=SUM($F$8:$F9))*1,"F"))</f>
        <v>0</v>
      </c>
      <c r="CI9" s="65">
        <f ca="1">IF(WEEKDAY(CI$6,2)&gt;5,"w",IF(ISERROR(VLOOKUP(CI$6,fériés,1,FALSE)),(SUM($H$1:CI1)&gt;SUM($F$8:$F8))*(SUM($H$1:CI1)&lt;=SUM($F$8:$F9))*1,"F"))</f>
        <v>0</v>
      </c>
      <c r="CJ9" s="65">
        <f ca="1">IF(WEEKDAY(CJ$6,2)&gt;5,"w",IF(ISERROR(VLOOKUP(CJ$6,fériés,1,FALSE)),(SUM($H$1:CJ1)&gt;SUM($F$8:$F8))*(SUM($H$1:CJ1)&lt;=SUM($F$8:$F9))*1,"F"))</f>
        <v>0</v>
      </c>
      <c r="CK9" s="65">
        <f ca="1">IF(WEEKDAY(CK$6,2)&gt;5,"w",IF(ISERROR(VLOOKUP(CK$6,fériés,1,FALSE)),(SUM($H$1:CK1)&gt;SUM($F$8:$F8))*(SUM($H$1:CK1)&lt;=SUM($F$8:$F9))*1,"F"))</f>
        <v>0</v>
      </c>
      <c r="CL9" s="65">
        <f ca="1">IF(WEEKDAY(CL$6,2)&gt;5,"w",IF(ISERROR(VLOOKUP(CL$6,fériés,1,FALSE)),(SUM($H$1:CL1)&gt;SUM($F$8:$F8))*(SUM($H$1:CL1)&lt;=SUM($F$8:$F9))*1,"F"))</f>
        <v>0</v>
      </c>
      <c r="CM9" s="65">
        <f ca="1">IF(WEEKDAY(CM$6,2)&gt;5,"w",IF(ISERROR(VLOOKUP(CM$6,fériés,1,FALSE)),(SUM($H$1:CM1)&gt;SUM($F$8:$F8))*(SUM($H$1:CM1)&lt;=SUM($F$8:$F9))*1,"F"))</f>
        <v>0</v>
      </c>
      <c r="CN9" s="65">
        <f ca="1">IF(WEEKDAY(CN$6,2)&gt;5,"w",IF(ISERROR(VLOOKUP(CN$6,fériés,1,FALSE)),(SUM($H$1:CN1)&gt;SUM($F$8:$F8))*(SUM($H$1:CN1)&lt;=SUM($F$8:$F9))*1,"F"))</f>
        <v>0</v>
      </c>
      <c r="CO9" s="65">
        <f ca="1">IF(WEEKDAY(CO$6,2)&gt;5,"w",IF(ISERROR(VLOOKUP(CO$6,fériés,1,FALSE)),(SUM($H$1:CO1)&gt;SUM($F$8:$F8))*(SUM($H$1:CO1)&lt;=SUM($F$8:$F9))*1,"F"))</f>
        <v>0</v>
      </c>
      <c r="CP9" s="65">
        <f ca="1">IF(WEEKDAY(CP$6,2)&gt;5,"w",IF(ISERROR(VLOOKUP(CP$6,fériés,1,FALSE)),(SUM($H$1:CP1)&gt;SUM($F$8:$F8))*(SUM($H$1:CP1)&lt;=SUM($F$8:$F9))*1,"F"))</f>
        <v>0</v>
      </c>
      <c r="CQ9" s="65">
        <f ca="1">IF(WEEKDAY(CQ$6,2)&gt;5,"w",IF(ISERROR(VLOOKUP(CQ$6,fériés,1,FALSE)),(SUM($H$1:CQ1)&gt;SUM($F$8:$F8))*(SUM($H$1:CQ1)&lt;=SUM($F$8:$F9))*1,"F"))</f>
        <v>0</v>
      </c>
      <c r="CR9" s="65">
        <f ca="1">IF(WEEKDAY(CR$6,2)&gt;5,"w",IF(ISERROR(VLOOKUP(CR$6,fériés,1,FALSE)),(SUM($H$1:CR1)&gt;SUM($F$8:$F8))*(SUM($H$1:CR1)&lt;=SUM($F$8:$F9))*1,"F"))</f>
        <v>0</v>
      </c>
      <c r="CS9" s="65">
        <f ca="1">IF(WEEKDAY(CS$6,2)&gt;5,"w",IF(ISERROR(VLOOKUP(CS$6,fériés,1,FALSE)),(SUM($H$1:CS1)&gt;SUM($F$8:$F8))*(SUM($H$1:CS1)&lt;=SUM($F$8:$F9))*1,"F"))</f>
        <v>0</v>
      </c>
      <c r="CT9" s="65">
        <f ca="1">IF(WEEKDAY(CT$6,2)&gt;5,"w",IF(ISERROR(VLOOKUP(CT$6,fériés,1,FALSE)),(SUM($H$1:CT1)&gt;SUM($F$8:$F8))*(SUM($H$1:CT1)&lt;=SUM($F$8:$F9))*1,"F"))</f>
        <v>0</v>
      </c>
      <c r="CU9" s="65">
        <f ca="1">IF(WEEKDAY(CU$6,2)&gt;5,"w",IF(ISERROR(VLOOKUP(CU$6,fériés,1,FALSE)),(SUM($H$1:CU1)&gt;SUM($F$8:$F8))*(SUM($H$1:CU1)&lt;=SUM($F$8:$F9))*1,"F"))</f>
        <v>0</v>
      </c>
      <c r="CV9" s="65">
        <f ca="1">IF(WEEKDAY(CV$6,2)&gt;5,"w",IF(ISERROR(VLOOKUP(CV$6,fériés,1,FALSE)),(SUM($H$1:CV1)&gt;SUM($F$8:$F8))*(SUM($H$1:CV1)&lt;=SUM($F$8:$F9))*1,"F"))</f>
        <v>0</v>
      </c>
      <c r="CW9" s="65">
        <f ca="1">IF(WEEKDAY(CW$6,2)&gt;5,"w",IF(ISERROR(VLOOKUP(CW$6,fériés,1,FALSE)),(SUM($H$1:CW1)&gt;SUM($F$8:$F8))*(SUM($H$1:CW1)&lt;=SUM($F$8:$F9))*1,"F"))</f>
        <v>0</v>
      </c>
      <c r="CX9" s="65">
        <f ca="1">IF(WEEKDAY(CX$6,2)&gt;5,"w",IF(ISERROR(VLOOKUP(CX$6,fériés,1,FALSE)),(SUM($H$1:CX1)&gt;SUM($F$8:$F8))*(SUM($H$1:CX1)&lt;=SUM($F$8:$F9))*1,"F"))</f>
        <v>0</v>
      </c>
      <c r="CY9" s="65">
        <f ca="1">IF(WEEKDAY(CY$6,2)&gt;5,"w",IF(ISERROR(VLOOKUP(CY$6,fériés,1,FALSE)),(SUM($H$1:CY1)&gt;SUM($F$8:$F8))*(SUM($H$1:CY1)&lt;=SUM($F$8:$F9))*1,"F"))</f>
        <v>0</v>
      </c>
      <c r="CZ9" s="65">
        <f ca="1">IF(WEEKDAY(CZ$6,2)&gt;5,"w",IF(ISERROR(VLOOKUP(CZ$6,fériés,1,FALSE)),(SUM($H$1:CZ1)&gt;SUM($F$8:$F8))*(SUM($H$1:CZ1)&lt;=SUM($F$8:$F9))*1,"F"))</f>
        <v>0</v>
      </c>
      <c r="DA9" s="65">
        <f ca="1">IF(WEEKDAY(DA$6,2)&gt;5,"w",IF(ISERROR(VLOOKUP(DA$6,fériés,1,FALSE)),(SUM($H$1:DA1)&gt;SUM($F$8:$F8))*(SUM($H$1:DA1)&lt;=SUM($F$8:$F9))*1,"F"))</f>
        <v>0</v>
      </c>
      <c r="DB9" s="65">
        <f ca="1">IF(WEEKDAY(DB$6,2)&gt;5,"w",IF(ISERROR(VLOOKUP(DB$6,fériés,1,FALSE)),(SUM($H$1:DB1)&gt;SUM($F$8:$F8))*(SUM($H$1:DB1)&lt;=SUM($F$8:$F9))*1,"F"))</f>
        <v>0</v>
      </c>
      <c r="DC9" s="65">
        <f ca="1">IF(WEEKDAY(DC$6,2)&gt;5,"w",IF(ISERROR(VLOOKUP(DC$6,fériés,1,FALSE)),(SUM($H$1:DC1)&gt;SUM($F$8:$F8))*(SUM($H$1:DC1)&lt;=SUM($F$8:$F9))*1,"F"))</f>
        <v>0</v>
      </c>
      <c r="DD9" s="65">
        <f ca="1">IF(WEEKDAY(DD$6,2)&gt;5,"w",IF(ISERROR(VLOOKUP(DD$6,fériés,1,FALSE)),(SUM($H$1:DD1)&gt;SUM($F$8:$F8))*(SUM($H$1:DD1)&lt;=SUM($F$8:$F9))*1,"F"))</f>
        <v>0</v>
      </c>
      <c r="DE9" s="65">
        <f ca="1">IF(WEEKDAY(DE$6,2)&gt;5,"w",IF(ISERROR(VLOOKUP(DE$6,fériés,1,FALSE)),(SUM($H$1:DE1)&gt;SUM($F$8:$F8))*(SUM($H$1:DE1)&lt;=SUM($F$8:$F9))*1,"F"))</f>
        <v>0</v>
      </c>
      <c r="DF9" s="65">
        <f ca="1">IF(WEEKDAY(DF$6,2)&gt;5,"w",IF(ISERROR(VLOOKUP(DF$6,fériés,1,FALSE)),(SUM($H$1:DF1)&gt;SUM($F$8:$F8))*(SUM($H$1:DF1)&lt;=SUM($F$8:$F9))*1,"F"))</f>
        <v>0</v>
      </c>
      <c r="DG9" s="65">
        <f ca="1">IF(WEEKDAY(DG$6,2)&gt;5,"w",IF(ISERROR(VLOOKUP(DG$6,fériés,1,FALSE)),(SUM($H$1:DG1)&gt;SUM($F$8:$F8))*(SUM($H$1:DG1)&lt;=SUM($F$8:$F9))*1,"F"))</f>
        <v>0</v>
      </c>
      <c r="DH9" s="65">
        <f ca="1">IF(WEEKDAY(DH$6,2)&gt;5,"w",IF(ISERROR(VLOOKUP(DH$6,fériés,1,FALSE)),(SUM($H$1:DH1)&gt;SUM($F$8:$F8))*(SUM($H$1:DH1)&lt;=SUM($F$8:$F9))*1,"F"))</f>
        <v>0</v>
      </c>
      <c r="DI9" s="65">
        <f ca="1">IF(WEEKDAY(DI$6,2)&gt;5,"w",IF(ISERROR(VLOOKUP(DI$6,fériés,1,FALSE)),(SUM($H$1:DI1)&gt;SUM($F$8:$F8))*(SUM($H$1:DI1)&lt;=SUM($F$8:$F9))*1,"F"))</f>
        <v>0</v>
      </c>
      <c r="DJ9" s="65">
        <f ca="1">IF(WEEKDAY(DJ$6,2)&gt;5,"w",IF(ISERROR(VLOOKUP(DJ$6,fériés,1,FALSE)),(SUM($H$1:DJ1)&gt;SUM($F$8:$F8))*(SUM($H$1:DJ1)&lt;=SUM($F$8:$F9))*1,"F"))</f>
        <v>0</v>
      </c>
      <c r="DK9" s="65">
        <f ca="1">IF(WEEKDAY(DK$6,2)&gt;5,"w",IF(ISERROR(VLOOKUP(DK$6,fériés,1,FALSE)),(SUM($H$1:DK1)&gt;SUM($F$8:$F8))*(SUM($H$1:DK1)&lt;=SUM($F$8:$F9))*1,"F"))</f>
        <v>0</v>
      </c>
      <c r="DL9" s="65">
        <f ca="1">IF(WEEKDAY(DL$6,2)&gt;5,"w",IF(ISERROR(VLOOKUP(DL$6,fériés,1,FALSE)),(SUM($H$1:DL1)&gt;SUM($F$8:$F8))*(SUM($H$1:DL1)&lt;=SUM($F$8:$F9))*1,"F"))</f>
        <v>0</v>
      </c>
      <c r="DM9" s="65">
        <f ca="1">IF(WEEKDAY(DM$6,2)&gt;5,"w",IF(ISERROR(VLOOKUP(DM$6,fériés,1,FALSE)),(SUM($H$1:DM1)&gt;SUM($F$8:$F8))*(SUM($H$1:DM1)&lt;=SUM($F$8:$F9))*1,"F"))</f>
        <v>0</v>
      </c>
      <c r="DN9" s="65">
        <f ca="1">IF(WEEKDAY(DN$6,2)&gt;5,"w",IF(ISERROR(VLOOKUP(DN$6,fériés,1,FALSE)),(SUM($H$1:DN1)&gt;SUM($F$8:$F8))*(SUM($H$1:DN1)&lt;=SUM($F$8:$F9))*1,"F"))</f>
        <v>0</v>
      </c>
      <c r="DO9" s="65">
        <f ca="1">IF(WEEKDAY(DO$6,2)&gt;5,"w",IF(ISERROR(VLOOKUP(DO$6,fériés,1,FALSE)),(SUM($H$1:DO1)&gt;SUM($F$8:$F8))*(SUM($H$1:DO1)&lt;=SUM($F$8:$F9))*1,"F"))</f>
        <v>0</v>
      </c>
      <c r="DP9" s="65">
        <f ca="1">IF(WEEKDAY(DP$6,2)&gt;5,"w",IF(ISERROR(VLOOKUP(DP$6,fériés,1,FALSE)),(SUM($H$1:DP1)&gt;SUM($F$8:$F8))*(SUM($H$1:DP1)&lt;=SUM($F$8:$F9))*1,"F"))</f>
        <v>0</v>
      </c>
      <c r="DQ9" s="65">
        <f ca="1">IF(WEEKDAY(DQ$6,2)&gt;5,"w",IF(ISERROR(VLOOKUP(DQ$6,fériés,1,FALSE)),(SUM($H$1:DQ1)&gt;SUM($F$8:$F8))*(SUM($H$1:DQ1)&lt;=SUM($F$8:$F9))*1,"F"))</f>
        <v>0</v>
      </c>
      <c r="DR9" s="65">
        <f ca="1">IF(WEEKDAY(DR$6,2)&gt;5,"w",IF(ISERROR(VLOOKUP(DR$6,fériés,1,FALSE)),(SUM($H$1:DR1)&gt;SUM($F$8:$F8))*(SUM($H$1:DR1)&lt;=SUM($F$8:$F9))*1,"F"))</f>
        <v>0</v>
      </c>
      <c r="DS9" s="65">
        <f ca="1">IF(WEEKDAY(DS$6,2)&gt;5,"w",IF(ISERROR(VLOOKUP(DS$6,fériés,1,FALSE)),(SUM($H$1:DS1)&gt;SUM($F$8:$F8))*(SUM($H$1:DS1)&lt;=SUM($F$8:$F9))*1,"F"))</f>
        <v>0</v>
      </c>
      <c r="DT9" s="65">
        <f ca="1">IF(WEEKDAY(DT$6,2)&gt;5,"w",IF(ISERROR(VLOOKUP(DT$6,fériés,1,FALSE)),(SUM($H$1:DT1)&gt;SUM($F$8:$F8))*(SUM($H$1:DT1)&lt;=SUM($F$8:$F9))*1,"F"))</f>
        <v>0</v>
      </c>
      <c r="DU9" s="65">
        <f ca="1">IF(WEEKDAY(DU$6,2)&gt;5,"w",IF(ISERROR(VLOOKUP(DU$6,fériés,1,FALSE)),(SUM($H$1:DU1)&gt;SUM($F$8:$F8))*(SUM($H$1:DU1)&lt;=SUM($F$8:$F9))*1,"F"))</f>
        <v>0</v>
      </c>
      <c r="DV9" s="65">
        <f ca="1">IF(WEEKDAY(DV$6,2)&gt;5,"w",IF(ISERROR(VLOOKUP(DV$6,fériés,1,FALSE)),(SUM($H$1:DV1)&gt;SUM($F$8:$F8))*(SUM($H$1:DV1)&lt;=SUM($F$8:$F9))*1,"F"))</f>
        <v>0</v>
      </c>
      <c r="DW9" s="65">
        <f ca="1">IF(WEEKDAY(DW$6,2)&gt;5,"w",IF(ISERROR(VLOOKUP(DW$6,fériés,1,FALSE)),(SUM($H$1:DW1)&gt;SUM($F$8:$F8))*(SUM($H$1:DW1)&lt;=SUM($F$8:$F9))*1,"F"))</f>
        <v>0</v>
      </c>
      <c r="DX9" s="65">
        <f ca="1">IF(WEEKDAY(DX$6,2)&gt;5,"w",IF(ISERROR(VLOOKUP(DX$6,fériés,1,FALSE)),(SUM($H$1:DX1)&gt;SUM($F$8:$F8))*(SUM($H$1:DX1)&lt;=SUM($F$8:$F9))*1,"F"))</f>
        <v>0</v>
      </c>
      <c r="DY9" s="65">
        <f ca="1">IF(WEEKDAY(DY$6,2)&gt;5,"w",IF(ISERROR(VLOOKUP(DY$6,fériés,1,FALSE)),(SUM($H$1:DY1)&gt;SUM($F$8:$F8))*(SUM($H$1:DY1)&lt;=SUM($F$8:$F9))*1,"F"))</f>
        <v>0</v>
      </c>
      <c r="DZ9" s="65">
        <f ca="1">IF(WEEKDAY(DZ$6,2)&gt;5,"w",IF(ISERROR(VLOOKUP(DZ$6,fériés,1,FALSE)),(SUM($H$1:DZ1)&gt;SUM($F$8:$F8))*(SUM($H$1:DZ1)&lt;=SUM($F$8:$F9))*1,"F"))</f>
        <v>0</v>
      </c>
      <c r="EA9" s="65">
        <f ca="1">IF(WEEKDAY(EA$6,2)&gt;5,"w",IF(ISERROR(VLOOKUP(EA$6,fériés,1,FALSE)),(SUM($H$1:EA1)&gt;SUM($F$8:$F8))*(SUM($H$1:EA1)&lt;=SUM($F$8:$F9))*1,"F"))</f>
        <v>0</v>
      </c>
      <c r="EB9" s="65">
        <f ca="1">IF(WEEKDAY(EB$6,2)&gt;5,"w",IF(ISERROR(VLOOKUP(EB$6,fériés,1,FALSE)),(SUM($H$1:EB1)&gt;SUM($F$8:$F8))*(SUM($H$1:EB1)&lt;=SUM($F$8:$F9))*1,"F"))</f>
        <v>0</v>
      </c>
      <c r="EC9" s="65">
        <f ca="1">IF(WEEKDAY(EC$6,2)&gt;5,"w",IF(ISERROR(VLOOKUP(EC$6,fériés,1,FALSE)),(SUM($H$1:EC1)&gt;SUM($F$8:$F8))*(SUM($H$1:EC1)&lt;=SUM($F$8:$F9))*1,"F"))</f>
        <v>0</v>
      </c>
      <c r="ED9" s="65">
        <f ca="1">IF(WEEKDAY(ED$6,2)&gt;5,"w",IF(ISERROR(VLOOKUP(ED$6,fériés,1,FALSE)),(SUM($H$1:ED1)&gt;SUM($F$8:$F8))*(SUM($H$1:ED1)&lt;=SUM($F$8:$F9))*1,"F"))</f>
        <v>0</v>
      </c>
      <c r="EE9" s="65">
        <f ca="1">IF(WEEKDAY(EE$6,2)&gt;5,"w",IF(ISERROR(VLOOKUP(EE$6,fériés,1,FALSE)),(SUM($H$1:EE1)&gt;SUM($F$8:$F8))*(SUM($H$1:EE1)&lt;=SUM($F$8:$F9))*1,"F"))</f>
        <v>0</v>
      </c>
      <c r="EF9" s="65" t="str">
        <f ca="1">IF(WEEKDAY(EF$6,2)&gt;5,"w",IF(ISERROR(VLOOKUP(EF$6,fériés,1,FALSE)),(SUM($H$1:EF1)&gt;SUM($F$8:$F8))*(SUM($H$1:EF1)&lt;=SUM($F$8:$F9))*1,"F"))</f>
        <v>w</v>
      </c>
      <c r="EG9" s="65" t="str">
        <f ca="1">IF(WEEKDAY(EG$6,2)&gt;5,"w",IF(ISERROR(VLOOKUP(EG$6,fériés,1,FALSE)),(SUM($H$1:EG1)&gt;SUM($F$8:$F8))*(SUM($H$1:EG1)&lt;=SUM($F$8:$F9))*1,"F"))</f>
        <v>w</v>
      </c>
      <c r="EH9" s="65" t="str">
        <f ca="1">IF(WEEKDAY(EH$6,2)&gt;5,"w",IF(ISERROR(VLOOKUP(EH$6,fériés,1,FALSE)),(SUM($H$1:EH1)&gt;SUM($F$8:$F8))*(SUM($H$1:EH1)&lt;=SUM($F$8:$F9))*1,"F"))</f>
        <v>w</v>
      </c>
      <c r="EI9" s="65" t="str">
        <f ca="1">IF(WEEKDAY(EI$6,2)&gt;5,"w",IF(ISERROR(VLOOKUP(EI$6,fériés,1,FALSE)),(SUM($H$1:EI1)&gt;SUM($F$8:$F8))*(SUM($H$1:EI1)&lt;=SUM($F$8:$F9))*1,"F"))</f>
        <v>w</v>
      </c>
      <c r="EJ9" s="65" t="str">
        <f ca="1">IF(WEEKDAY(EJ$6,2)&gt;5,"w",IF(ISERROR(VLOOKUP(EJ$6,fériés,1,FALSE)),(SUM($H$1:EJ1)&gt;SUM($F$8:$F8))*(SUM($H$1:EJ1)&lt;=SUM($F$8:$F9))*1,"F"))</f>
        <v>w</v>
      </c>
      <c r="EK9" s="65" t="str">
        <f ca="1">IF(WEEKDAY(EK$6,2)&gt;5,"w",IF(ISERROR(VLOOKUP(EK$6,fériés,1,FALSE)),(SUM($H$1:EK1)&gt;SUM($F$8:$F8))*(SUM($H$1:EK1)&lt;=SUM($F$8:$F9))*1,"F"))</f>
        <v>w</v>
      </c>
      <c r="EL9" s="65" t="str">
        <f ca="1">IF(WEEKDAY(EL$6,2)&gt;5,"w",IF(ISERROR(VLOOKUP(EL$6,fériés,1,FALSE)),(SUM($H$1:EL1)&gt;SUM($F$8:$F8))*(SUM($H$1:EL1)&lt;=SUM($F$8:$F9))*1,"F"))</f>
        <v>w</v>
      </c>
      <c r="EM9" s="65" t="str">
        <f ca="1">IF(WEEKDAY(EM$6,2)&gt;5,"w",IF(ISERROR(VLOOKUP(EM$6,fériés,1,FALSE)),(SUM($H$1:EM1)&gt;SUM($F$8:$F8))*(SUM($H$1:EM1)&lt;=SUM($F$8:$F9))*1,"F"))</f>
        <v>w</v>
      </c>
      <c r="EN9" s="65" t="str">
        <f ca="1">IF(WEEKDAY(EN$6,2)&gt;5,"w",IF(ISERROR(VLOOKUP(EN$6,fériés,1,FALSE)),(SUM($H$1:EN1)&gt;SUM($F$8:$F8))*(SUM($H$1:EN1)&lt;=SUM($F$8:$F9))*1,"F"))</f>
        <v>w</v>
      </c>
      <c r="EO9" s="65" t="str">
        <f ca="1">IF(WEEKDAY(EO$6,2)&gt;5,"w",IF(ISERROR(VLOOKUP(EO$6,fériés,1,FALSE)),(SUM($H$1:EO1)&gt;SUM($F$8:$F8))*(SUM($H$1:EO1)&lt;=SUM($F$8:$F9))*1,"F"))</f>
        <v>w</v>
      </c>
      <c r="EP9" s="65" t="str">
        <f ca="1">IF(WEEKDAY(EP$6,2)&gt;5,"w",IF(ISERROR(VLOOKUP(EP$6,fériés,1,FALSE)),(SUM($H$1:EP1)&gt;SUM($F$8:$F8))*(SUM($H$1:EP1)&lt;=SUM($F$8:$F9))*1,"F"))</f>
        <v>w</v>
      </c>
      <c r="EQ9" s="65" t="str">
        <f ca="1">IF(WEEKDAY(EQ$6,2)&gt;5,"w",IF(ISERROR(VLOOKUP(EQ$6,fériés,1,FALSE)),(SUM($H$1:EQ1)&gt;SUM($F$8:$F8))*(SUM($H$1:EQ1)&lt;=SUM($F$8:$F9))*1,"F"))</f>
        <v>w</v>
      </c>
      <c r="ER9" s="65" t="str">
        <f ca="1">IF(WEEKDAY(ER$6,2)&gt;5,"w",IF(ISERROR(VLOOKUP(ER$6,fériés,1,FALSE)),(SUM($H$1:ER1)&gt;SUM($F$8:$F8))*(SUM($H$1:ER1)&lt;=SUM($F$8:$F9))*1,"F"))</f>
        <v>w</v>
      </c>
      <c r="ES9" s="65" t="str">
        <f ca="1">IF(WEEKDAY(ES$6,2)&gt;5,"w",IF(ISERROR(VLOOKUP(ES$6,fériés,1,FALSE)),(SUM($H$1:ES1)&gt;SUM($F$8:$F8))*(SUM($H$1:ES1)&lt;=SUM($F$8:$F9))*1,"F"))</f>
        <v>w</v>
      </c>
      <c r="ET9" s="65" t="str">
        <f ca="1">IF(WEEKDAY(ET$6,2)&gt;5,"w",IF(ISERROR(VLOOKUP(ET$6,fériés,1,FALSE)),(SUM($H$1:ET1)&gt;SUM($F$8:$F8))*(SUM($H$1:ET1)&lt;=SUM($F$8:$F9))*1,"F"))</f>
        <v>w</v>
      </c>
      <c r="EU9" s="65" t="str">
        <f ca="1">IF(WEEKDAY(EU$6,2)&gt;5,"w",IF(ISERROR(VLOOKUP(EU$6,fériés,1,FALSE)),(SUM($H$1:EU1)&gt;SUM($F$8:$F8))*(SUM($H$1:EU1)&lt;=SUM($F$8:$F9))*1,"F"))</f>
        <v>w</v>
      </c>
      <c r="EV9" s="65" t="str">
        <f ca="1">IF(WEEKDAY(EV$6,2)&gt;5,"w",IF(ISERROR(VLOOKUP(EV$6,fériés,1,FALSE)),(SUM($H$1:EV1)&gt;SUM($F$8:$F8))*(SUM($H$1:EV1)&lt;=SUM($F$8:$F9))*1,"F"))</f>
        <v>w</v>
      </c>
      <c r="EW9" s="65" t="str">
        <f ca="1">IF(WEEKDAY(EW$6,2)&gt;5,"w",IF(ISERROR(VLOOKUP(EW$6,fériés,1,FALSE)),(SUM($H$1:EW1)&gt;SUM($F$8:$F8))*(SUM($H$1:EW1)&lt;=SUM($F$8:$F9))*1,"F"))</f>
        <v>w</v>
      </c>
      <c r="EX9" s="65" t="str">
        <f ca="1">IF(WEEKDAY(EX$6,2)&gt;5,"w",IF(ISERROR(VLOOKUP(EX$6,fériés,1,FALSE)),(SUM($H$1:EX1)&gt;SUM($F$8:$F8))*(SUM($H$1:EX1)&lt;=SUM($F$8:$F9))*1,"F"))</f>
        <v>w</v>
      </c>
      <c r="EY9" s="65" t="str">
        <f ca="1">IF(WEEKDAY(EY$6,2)&gt;5,"w",IF(ISERROR(VLOOKUP(EY$6,fériés,1,FALSE)),(SUM($H$1:EY1)&gt;SUM($F$8:$F8))*(SUM($H$1:EY1)&lt;=SUM($F$8:$F9))*1,"F"))</f>
        <v>w</v>
      </c>
      <c r="EZ9" s="65">
        <f ca="1">IF(WEEKDAY(EZ$6,2)&gt;5,"w",IF(ISERROR(VLOOKUP(EZ$6,fériés,1,FALSE)),(SUM($H$1:EZ1)&gt;SUM($F$8:$F8))*(SUM($H$1:EZ1)&lt;=SUM($F$8:$F9))*1,"F"))</f>
        <v>0</v>
      </c>
      <c r="FA9" s="65">
        <f ca="1">IF(WEEKDAY(FA$6,2)&gt;5,"w",IF(ISERROR(VLOOKUP(FA$6,fériés,1,FALSE)),(SUM($H$1:FA1)&gt;SUM($F$8:$F8))*(SUM($H$1:FA1)&lt;=SUM($F$8:$F9))*1,"F"))</f>
        <v>0</v>
      </c>
      <c r="FB9" s="65">
        <f ca="1">IF(WEEKDAY(FB$6,2)&gt;5,"w",IF(ISERROR(VLOOKUP(FB$6,fériés,1,FALSE)),(SUM($H$1:FB1)&gt;SUM($F$8:$F8))*(SUM($H$1:FB1)&lt;=SUM($F$8:$F9))*1,"F"))</f>
        <v>0</v>
      </c>
      <c r="FC9" s="65">
        <f ca="1">IF(WEEKDAY(FC$6,2)&gt;5,"w",IF(ISERROR(VLOOKUP(FC$6,fériés,1,FALSE)),(SUM($H$1:FC1)&gt;SUM($F$8:$F8))*(SUM($H$1:FC1)&lt;=SUM($F$8:$F9))*1,"F"))</f>
        <v>0</v>
      </c>
      <c r="FD9" s="65">
        <f ca="1">IF(WEEKDAY(FD$6,2)&gt;5,"w",IF(ISERROR(VLOOKUP(FD$6,fériés,1,FALSE)),(SUM($H$1:FD1)&gt;SUM($F$8:$F8))*(SUM($H$1:FD1)&lt;=SUM($F$8:$F9))*1,"F"))</f>
        <v>0</v>
      </c>
      <c r="FE9" s="65">
        <f ca="1">IF(WEEKDAY(FE$6,2)&gt;5,"w",IF(ISERROR(VLOOKUP(FE$6,fériés,1,FALSE)),(SUM($H$1:FE1)&gt;SUM($F$8:$F8))*(SUM($H$1:FE1)&lt;=SUM($F$8:$F9))*1,"F"))</f>
        <v>0</v>
      </c>
      <c r="FF9" s="65">
        <f ca="1">IF(WEEKDAY(FF$6,2)&gt;5,"w",IF(ISERROR(VLOOKUP(FF$6,fériés,1,FALSE)),(SUM($H$1:FF1)&gt;SUM($F$8:$F8))*(SUM($H$1:FF1)&lt;=SUM($F$8:$F9))*1,"F"))</f>
        <v>0</v>
      </c>
      <c r="FG9" s="65">
        <f ca="1">IF(WEEKDAY(FG$6,2)&gt;5,"w",IF(ISERROR(VLOOKUP(FG$6,fériés,1,FALSE)),(SUM($H$1:FG1)&gt;SUM($F$8:$F8))*(SUM($H$1:FG1)&lt;=SUM($F$8:$F9))*1,"F"))</f>
        <v>0</v>
      </c>
      <c r="FH9" s="65">
        <f ca="1">IF(WEEKDAY(FH$6,2)&gt;5,"w",IF(ISERROR(VLOOKUP(FH$6,fériés,1,FALSE)),(SUM($H$1:FH1)&gt;SUM($F$8:$F8))*(SUM($H$1:FH1)&lt;=SUM($F$8:$F9))*1,"F"))</f>
        <v>0</v>
      </c>
      <c r="FI9" s="65">
        <f ca="1">IF(WEEKDAY(FI$6,2)&gt;5,"w",IF(ISERROR(VLOOKUP(FI$6,fériés,1,FALSE)),(SUM($H$1:FI1)&gt;SUM($F$8:$F8))*(SUM($H$1:FI1)&lt;=SUM($F$8:$F9))*1,"F"))</f>
        <v>0</v>
      </c>
      <c r="FJ9" s="65">
        <f ca="1">IF(WEEKDAY(FJ$6,2)&gt;5,"w",IF(ISERROR(VLOOKUP(FJ$6,fériés,1,FALSE)),(SUM($H$1:FJ1)&gt;SUM($F$8:$F8))*(SUM($H$1:FJ1)&lt;=SUM($F$8:$F9))*1,"F"))</f>
        <v>0</v>
      </c>
      <c r="FK9" s="65">
        <f ca="1">IF(WEEKDAY(FK$6,2)&gt;5,"w",IF(ISERROR(VLOOKUP(FK$6,fériés,1,FALSE)),(SUM($H$1:FK1)&gt;SUM($F$8:$F8))*(SUM($H$1:FK1)&lt;=SUM($F$8:$F9))*1,"F"))</f>
        <v>0</v>
      </c>
      <c r="FL9" s="65">
        <f ca="1">IF(WEEKDAY(FL$6,2)&gt;5,"w",IF(ISERROR(VLOOKUP(FL$6,fériés,1,FALSE)),(SUM($H$1:FL1)&gt;SUM($F$8:$F8))*(SUM($H$1:FL1)&lt;=SUM($F$8:$F9))*1,"F"))</f>
        <v>0</v>
      </c>
      <c r="FM9" s="65">
        <f ca="1">IF(WEEKDAY(FM$6,2)&gt;5,"w",IF(ISERROR(VLOOKUP(FM$6,fériés,1,FALSE)),(SUM($H$1:FM1)&gt;SUM($F$8:$F8))*(SUM($H$1:FM1)&lt;=SUM($F$8:$F9))*1,"F"))</f>
        <v>0</v>
      </c>
      <c r="FN9" s="65">
        <f ca="1">IF(WEEKDAY(FN$6,2)&gt;5,"w",IF(ISERROR(VLOOKUP(FN$6,fériés,1,FALSE)),(SUM($H$1:FN1)&gt;SUM($F$8:$F8))*(SUM($H$1:FN1)&lt;=SUM($F$8:$F9))*1,"F"))</f>
        <v>0</v>
      </c>
      <c r="FO9" s="65">
        <f ca="1">IF(WEEKDAY(FO$6,2)&gt;5,"w",IF(ISERROR(VLOOKUP(FO$6,fériés,1,FALSE)),(SUM($H$1:FO1)&gt;SUM($F$8:$F8))*(SUM($H$1:FO1)&lt;=SUM($F$8:$F9))*1,"F"))</f>
        <v>0</v>
      </c>
      <c r="FP9" s="65">
        <f ca="1">IF(WEEKDAY(FP$6,2)&gt;5,"w",IF(ISERROR(VLOOKUP(FP$6,fériés,1,FALSE)),(SUM($H$1:FP1)&gt;SUM($F$8:$F8))*(SUM($H$1:FP1)&lt;=SUM($F$8:$F9))*1,"F"))</f>
        <v>0</v>
      </c>
      <c r="FQ9" s="65">
        <f ca="1">IF(WEEKDAY(FQ$6,2)&gt;5,"w",IF(ISERROR(VLOOKUP(FQ$6,fériés,1,FALSE)),(SUM($H$1:FQ1)&gt;SUM($F$8:$F8))*(SUM($H$1:FQ1)&lt;=SUM($F$8:$F9))*1,"F"))</f>
        <v>0</v>
      </c>
      <c r="FR9" s="65">
        <f ca="1">IF(WEEKDAY(FR$6,2)&gt;5,"w",IF(ISERROR(VLOOKUP(FR$6,fériés,1,FALSE)),(SUM($H$1:FR1)&gt;SUM($F$8:$F8))*(SUM($H$1:FR1)&lt;=SUM($F$8:$F9))*1,"F"))</f>
        <v>0</v>
      </c>
      <c r="FS9" s="65">
        <f ca="1">IF(WEEKDAY(FS$6,2)&gt;5,"w",IF(ISERROR(VLOOKUP(FS$6,fériés,1,FALSE)),(SUM($H$1:FS1)&gt;SUM($F$8:$F8))*(SUM($H$1:FS1)&lt;=SUM($F$8:$F9))*1,"F"))</f>
        <v>0</v>
      </c>
      <c r="FT9" s="65">
        <f ca="1">IF(WEEKDAY(FT$6,2)&gt;5,"w",IF(ISERROR(VLOOKUP(FT$6,fériés,1,FALSE)),(SUM($H$1:FT1)&gt;SUM($F$8:$F8))*(SUM($H$1:FT1)&lt;=SUM($F$8:$F9))*1,"F"))</f>
        <v>0</v>
      </c>
      <c r="FU9" s="65">
        <f ca="1">IF(WEEKDAY(FU$6,2)&gt;5,"w",IF(ISERROR(VLOOKUP(FU$6,fériés,1,FALSE)),(SUM($H$1:FU1)&gt;SUM($F$8:$F8))*(SUM($H$1:FU1)&lt;=SUM($F$8:$F9))*1,"F"))</f>
        <v>0</v>
      </c>
      <c r="FV9" s="65">
        <f ca="1">IF(WEEKDAY(FV$6,2)&gt;5,"w",IF(ISERROR(VLOOKUP(FV$6,fériés,1,FALSE)),(SUM($H$1:FV1)&gt;SUM($F$8:$F8))*(SUM($H$1:FV1)&lt;=SUM($F$8:$F9))*1,"F"))</f>
        <v>0</v>
      </c>
      <c r="FW9" s="65">
        <f ca="1">IF(WEEKDAY(FW$6,2)&gt;5,"w",IF(ISERROR(VLOOKUP(FW$6,fériés,1,FALSE)),(SUM($H$1:FW1)&gt;SUM($F$8:$F8))*(SUM($H$1:FW1)&lt;=SUM($F$8:$F9))*1,"F"))</f>
        <v>0</v>
      </c>
      <c r="FX9" s="65">
        <f ca="1">IF(WEEKDAY(FX$6,2)&gt;5,"w",IF(ISERROR(VLOOKUP(FX$6,fériés,1,FALSE)),(SUM($H$1:FX1)&gt;SUM($F$8:$F8))*(SUM($H$1:FX1)&lt;=SUM($F$8:$F9))*1,"F"))</f>
        <v>0</v>
      </c>
      <c r="FY9" s="65">
        <f ca="1">IF(WEEKDAY(FY$6,2)&gt;5,"w",IF(ISERROR(VLOOKUP(FY$6,fériés,1,FALSE)),(SUM($H$1:FY1)&gt;SUM($F$8:$F8))*(SUM($H$1:FY1)&lt;=SUM($F$8:$F9))*1,"F"))</f>
        <v>0</v>
      </c>
      <c r="FZ9" s="65">
        <f ca="1">IF(WEEKDAY(FZ$6,2)&gt;5,"w",IF(ISERROR(VLOOKUP(FZ$6,fériés,1,FALSE)),(SUM($H$1:FZ1)&gt;SUM($F$8:$F8))*(SUM($H$1:FZ1)&lt;=SUM($F$8:$F9))*1,"F"))</f>
        <v>0</v>
      </c>
      <c r="GA9" s="65">
        <f ca="1">IF(WEEKDAY(GA$6,2)&gt;5,"w",IF(ISERROR(VLOOKUP(GA$6,fériés,1,FALSE)),(SUM($H$1:GA1)&gt;SUM($F$8:$F8))*(SUM($H$1:GA1)&lt;=SUM($F$8:$F9))*1,"F"))</f>
        <v>0</v>
      </c>
      <c r="GB9" s="65">
        <f ca="1">IF(WEEKDAY(GB$6,2)&gt;5,"w",IF(ISERROR(VLOOKUP(GB$6,fériés,1,FALSE)),(SUM($H$1:GB1)&gt;SUM($F$8:$F8))*(SUM($H$1:GB1)&lt;=SUM($F$8:$F9))*1,"F"))</f>
        <v>0</v>
      </c>
      <c r="GC9" s="65">
        <f ca="1">IF(WEEKDAY(GC$6,2)&gt;5,"w",IF(ISERROR(VLOOKUP(GC$6,fériés,1,FALSE)),(SUM($H$1:GC1)&gt;SUM($F$8:$F8))*(SUM($H$1:GC1)&lt;=SUM($F$8:$F9))*1,"F"))</f>
        <v>0</v>
      </c>
      <c r="GD9" s="65">
        <f ca="1">IF(WEEKDAY(GD$6,2)&gt;5,"w",IF(ISERROR(VLOOKUP(GD$6,fériés,1,FALSE)),(SUM($H$1:GD1)&gt;SUM($F$8:$F8))*(SUM($H$1:GD1)&lt;=SUM($F$8:$F9))*1,"F"))</f>
        <v>0</v>
      </c>
      <c r="GE9" s="65">
        <f ca="1">IF(WEEKDAY(GE$6,2)&gt;5,"w",IF(ISERROR(VLOOKUP(GE$6,fériés,1,FALSE)),(SUM($H$1:GE1)&gt;SUM($F$8:$F8))*(SUM($H$1:GE1)&lt;=SUM($F$8:$F9))*1,"F"))</f>
        <v>0</v>
      </c>
      <c r="GF9" s="65">
        <f ca="1">IF(WEEKDAY(GF$6,2)&gt;5,"w",IF(ISERROR(VLOOKUP(GF$6,fériés,1,FALSE)),(SUM($H$1:GF1)&gt;SUM($F$8:$F8))*(SUM($H$1:GF1)&lt;=SUM($F$8:$F9))*1,"F"))</f>
        <v>0</v>
      </c>
      <c r="GG9" s="65">
        <f ca="1">IF(WEEKDAY(GG$6,2)&gt;5,"w",IF(ISERROR(VLOOKUP(GG$6,fériés,1,FALSE)),(SUM($H$1:GG1)&gt;SUM($F$8:$F8))*(SUM($H$1:GG1)&lt;=SUM($F$8:$F9))*1,"F"))</f>
        <v>0</v>
      </c>
      <c r="GH9" s="65">
        <f ca="1">IF(WEEKDAY(GH$6,2)&gt;5,"w",IF(ISERROR(VLOOKUP(GH$6,fériés,1,FALSE)),(SUM($H$1:GH1)&gt;SUM($F$8:$F8))*(SUM($H$1:GH1)&lt;=SUM($F$8:$F9))*1,"F"))</f>
        <v>0</v>
      </c>
      <c r="GI9" s="65">
        <f ca="1">IF(WEEKDAY(GI$6,2)&gt;5,"w",IF(ISERROR(VLOOKUP(GI$6,fériés,1,FALSE)),(SUM($H$1:GI1)&gt;SUM($F$8:$F8))*(SUM($H$1:GI1)&lt;=SUM($F$8:$F9))*1,"F"))</f>
        <v>0</v>
      </c>
      <c r="GJ9" s="65">
        <f ca="1">IF(WEEKDAY(GJ$6,2)&gt;5,"w",IF(ISERROR(VLOOKUP(GJ$6,fériés,1,FALSE)),(SUM($H$1:GJ1)&gt;SUM($F$8:$F8))*(SUM($H$1:GJ1)&lt;=SUM($F$8:$F9))*1,"F"))</f>
        <v>0</v>
      </c>
      <c r="GK9" s="65">
        <f ca="1">IF(WEEKDAY(GK$6,2)&gt;5,"w",IF(ISERROR(VLOOKUP(GK$6,fériés,1,FALSE)),(SUM($H$1:GK1)&gt;SUM($F$8:$F8))*(SUM($H$1:GK1)&lt;=SUM($F$8:$F9))*1,"F"))</f>
        <v>0</v>
      </c>
      <c r="GL9" s="65">
        <f ca="1">IF(WEEKDAY(GL$6,2)&gt;5,"w",IF(ISERROR(VLOOKUP(GL$6,fériés,1,FALSE)),(SUM($H$1:GL1)&gt;SUM($F$8:$F8))*(SUM($H$1:GL1)&lt;=SUM($F$8:$F9))*1,"F"))</f>
        <v>0</v>
      </c>
      <c r="GM9" s="65">
        <f ca="1">IF(WEEKDAY(GM$6,2)&gt;5,"w",IF(ISERROR(VLOOKUP(GM$6,fériés,1,FALSE)),(SUM($H$1:GM1)&gt;SUM($F$8:$F8))*(SUM($H$1:GM1)&lt;=SUM($F$8:$F9))*1,"F"))</f>
        <v>0</v>
      </c>
      <c r="GN9" s="65">
        <f ca="1">IF(WEEKDAY(GN$6,2)&gt;5,"w",IF(ISERROR(VLOOKUP(GN$6,fériés,1,FALSE)),(SUM($H$1:GN1)&gt;SUM($F$8:$F8))*(SUM($H$1:GN1)&lt;=SUM($F$8:$F9))*1,"F"))</f>
        <v>0</v>
      </c>
      <c r="GO9" s="65">
        <f ca="1">IF(WEEKDAY(GO$6,2)&gt;5,"w",IF(ISERROR(VLOOKUP(GO$6,fériés,1,FALSE)),(SUM($H$1:GO1)&gt;SUM($F$8:$F8))*(SUM($H$1:GO1)&lt;=SUM($F$8:$F9))*1,"F"))</f>
        <v>0</v>
      </c>
      <c r="GP9" s="65">
        <f ca="1">IF(WEEKDAY(GP$6,2)&gt;5,"w",IF(ISERROR(VLOOKUP(GP$6,fériés,1,FALSE)),(SUM($H$1:GP1)&gt;SUM($F$8:$F8))*(SUM($H$1:GP1)&lt;=SUM($F$8:$F9))*1,"F"))</f>
        <v>0</v>
      </c>
      <c r="GQ9" s="65">
        <f ca="1">IF(WEEKDAY(GQ$6,2)&gt;5,"w",IF(ISERROR(VLOOKUP(GQ$6,fériés,1,FALSE)),(SUM($H$1:GQ1)&gt;SUM($F$8:$F8))*(SUM($H$1:GQ1)&lt;=SUM($F$8:$F9))*1,"F"))</f>
        <v>0</v>
      </c>
      <c r="GR9" s="65">
        <f ca="1">IF(WEEKDAY(GR$6,2)&gt;5,"w",IF(ISERROR(VLOOKUP(GR$6,fériés,1,FALSE)),(SUM($H$1:GR1)&gt;SUM($F$8:$F8))*(SUM($H$1:GR1)&lt;=SUM($F$8:$F9))*1,"F"))</f>
        <v>0</v>
      </c>
      <c r="GS9" s="65">
        <f ca="1">IF(WEEKDAY(GS$6,2)&gt;5,"w",IF(ISERROR(VLOOKUP(GS$6,fériés,1,FALSE)),(SUM($H$1:GS1)&gt;SUM($F$8:$F8))*(SUM($H$1:GS1)&lt;=SUM($F$8:$F9))*1,"F"))</f>
        <v>0</v>
      </c>
      <c r="GT9" s="65">
        <f ca="1">IF(WEEKDAY(GT$6,2)&gt;5,"w",IF(ISERROR(VLOOKUP(GT$6,fériés,1,FALSE)),(SUM($H$1:GT1)&gt;SUM($F$8:$F8))*(SUM($H$1:GT1)&lt;=SUM($F$8:$F9))*1,"F"))</f>
        <v>0</v>
      </c>
      <c r="GU9" s="65">
        <f ca="1">IF(WEEKDAY(GU$6,2)&gt;5,"w",IF(ISERROR(VLOOKUP(GU$6,fériés,1,FALSE)),(SUM($H$1:GU1)&gt;SUM($F$8:$F8))*(SUM($H$1:GU1)&lt;=SUM($F$8:$F9))*1,"F"))</f>
        <v>0</v>
      </c>
      <c r="GV9" s="65">
        <f ca="1">IF(WEEKDAY(GV$6,2)&gt;5,"w",IF(ISERROR(VLOOKUP(GV$6,fériés,1,FALSE)),(SUM($H$1:GV1)&gt;SUM($F$8:$F8))*(SUM($H$1:GV1)&lt;=SUM($F$8:$F9))*1,"F"))</f>
        <v>0</v>
      </c>
      <c r="GW9" s="65">
        <f ca="1">IF(WEEKDAY(GW$6,2)&gt;5,"w",IF(ISERROR(VLOOKUP(GW$6,fériés,1,FALSE)),(SUM($H$1:GW1)&gt;SUM($F$8:$F8))*(SUM($H$1:GW1)&lt;=SUM($F$8:$F9))*1,"F"))</f>
        <v>0</v>
      </c>
      <c r="GX9" s="65" t="str">
        <f ca="1">IF(WEEKDAY(GX$6,2)&gt;5,"w",IF(ISERROR(VLOOKUP(GX$6,fériés,1,FALSE)),(SUM($H$1:GX1)&gt;SUM($F$8:$F8))*(SUM($H$1:GX1)&lt;=SUM($F$8:$F9))*1,"F"))</f>
        <v>w</v>
      </c>
      <c r="GY9" s="65" t="str">
        <f ca="1">IF(WEEKDAY(GY$6,2)&gt;5,"w",IF(ISERROR(VLOOKUP(GY$6,fériés,1,FALSE)),(SUM($H$1:GY1)&gt;SUM($F$8:$F8))*(SUM($H$1:GY1)&lt;=SUM($F$8:$F9))*1,"F"))</f>
        <v>w</v>
      </c>
      <c r="GZ9" s="65" t="str">
        <f ca="1">IF(WEEKDAY(GZ$6,2)&gt;5,"w",IF(ISERROR(VLOOKUP(GZ$6,fériés,1,FALSE)),(SUM($H$1:GZ1)&gt;SUM($F$8:$F8))*(SUM($H$1:GZ1)&lt;=SUM($F$8:$F9))*1,"F"))</f>
        <v>w</v>
      </c>
      <c r="HA9" s="65" t="str">
        <f ca="1">IF(WEEKDAY(HA$6,2)&gt;5,"w",IF(ISERROR(VLOOKUP(HA$6,fériés,1,FALSE)),(SUM($H$1:HA1)&gt;SUM($F$8:$F8))*(SUM($H$1:HA1)&lt;=SUM($F$8:$F9))*1,"F"))</f>
        <v>w</v>
      </c>
      <c r="HB9" s="65" t="str">
        <f ca="1">IF(WEEKDAY(HB$6,2)&gt;5,"w",IF(ISERROR(VLOOKUP(HB$6,fériés,1,FALSE)),(SUM($H$1:HB1)&gt;SUM($F$8:$F8))*(SUM($H$1:HB1)&lt;=SUM($F$8:$F9))*1,"F"))</f>
        <v>w</v>
      </c>
      <c r="HC9" s="65" t="str">
        <f ca="1">IF(WEEKDAY(HC$6,2)&gt;5,"w",IF(ISERROR(VLOOKUP(HC$6,fériés,1,FALSE)),(SUM($H$1:HC1)&gt;SUM($F$8:$F8))*(SUM($H$1:HC1)&lt;=SUM($F$8:$F9))*1,"F"))</f>
        <v>w</v>
      </c>
      <c r="HD9" s="65" t="str">
        <f ca="1">IF(WEEKDAY(HD$6,2)&gt;5,"w",IF(ISERROR(VLOOKUP(HD$6,fériés,1,FALSE)),(SUM($H$1:HD1)&gt;SUM($F$8:$F8))*(SUM($H$1:HD1)&lt;=SUM($F$8:$F9))*1,"F"))</f>
        <v>w</v>
      </c>
      <c r="HE9" s="65" t="str">
        <f ca="1">IF(WEEKDAY(HE$6,2)&gt;5,"w",IF(ISERROR(VLOOKUP(HE$6,fériés,1,FALSE)),(SUM($H$1:HE1)&gt;SUM($F$8:$F8))*(SUM($H$1:HE1)&lt;=SUM($F$8:$F9))*1,"F"))</f>
        <v>w</v>
      </c>
      <c r="HF9" s="65" t="str">
        <f ca="1">IF(WEEKDAY(HF$6,2)&gt;5,"w",IF(ISERROR(VLOOKUP(HF$6,fériés,1,FALSE)),(SUM($H$1:HF1)&gt;SUM($F$8:$F8))*(SUM($H$1:HF1)&lt;=SUM($F$8:$F9))*1,"F"))</f>
        <v>w</v>
      </c>
      <c r="HG9" s="65" t="str">
        <f ca="1">IF(WEEKDAY(HG$6,2)&gt;5,"w",IF(ISERROR(VLOOKUP(HG$6,fériés,1,FALSE)),(SUM($H$1:HG1)&gt;SUM($F$8:$F8))*(SUM($H$1:HG1)&lt;=SUM($F$8:$F9))*1,"F"))</f>
        <v>w</v>
      </c>
      <c r="HH9" s="65" t="str">
        <f ca="1">IF(WEEKDAY(HH$6,2)&gt;5,"w",IF(ISERROR(VLOOKUP(HH$6,fériés,1,FALSE)),(SUM($H$1:HH1)&gt;SUM($F$8:$F8))*(SUM($H$1:HH1)&lt;=SUM($F$8:$F9))*1,"F"))</f>
        <v>w</v>
      </c>
      <c r="HI9" s="65" t="str">
        <f ca="1">IF(WEEKDAY(HI$6,2)&gt;5,"w",IF(ISERROR(VLOOKUP(HI$6,fériés,1,FALSE)),(SUM($H$1:HI1)&gt;SUM($F$8:$F8))*(SUM($H$1:HI1)&lt;=SUM($F$8:$F9))*1,"F"))</f>
        <v>w</v>
      </c>
      <c r="HJ9" s="65" t="str">
        <f ca="1">IF(WEEKDAY(HJ$6,2)&gt;5,"w",IF(ISERROR(VLOOKUP(HJ$6,fériés,1,FALSE)),(SUM($H$1:HJ1)&gt;SUM($F$8:$F8))*(SUM($H$1:HJ1)&lt;=SUM($F$8:$F9))*1,"F"))</f>
        <v>w</v>
      </c>
      <c r="HK9" s="65" t="str">
        <f ca="1">IF(WEEKDAY(HK$6,2)&gt;5,"w",IF(ISERROR(VLOOKUP(HK$6,fériés,1,FALSE)),(SUM($H$1:HK1)&gt;SUM($F$8:$F8))*(SUM($H$1:HK1)&lt;=SUM($F$8:$F9))*1,"F"))</f>
        <v>w</v>
      </c>
      <c r="HL9" s="65" t="str">
        <f ca="1">IF(WEEKDAY(HL$6,2)&gt;5,"w",IF(ISERROR(VLOOKUP(HL$6,fériés,1,FALSE)),(SUM($H$1:HL1)&gt;SUM($F$8:$F8))*(SUM($H$1:HL1)&lt;=SUM($F$8:$F9))*1,"F"))</f>
        <v>w</v>
      </c>
      <c r="HM9" s="65" t="str">
        <f ca="1">IF(WEEKDAY(HM$6,2)&gt;5,"w",IF(ISERROR(VLOOKUP(HM$6,fériés,1,FALSE)),(SUM($H$1:HM1)&gt;SUM($F$8:$F8))*(SUM($H$1:HM1)&lt;=SUM($F$8:$F9))*1,"F"))</f>
        <v>w</v>
      </c>
      <c r="HN9" s="65" t="str">
        <f ca="1">IF(WEEKDAY(HN$6,2)&gt;5,"w",IF(ISERROR(VLOOKUP(HN$6,fériés,1,FALSE)),(SUM($H$1:HN1)&gt;SUM($F$8:$F8))*(SUM($H$1:HN1)&lt;=SUM($F$8:$F9))*1,"F"))</f>
        <v>w</v>
      </c>
      <c r="HO9" s="65" t="str">
        <f ca="1">IF(WEEKDAY(HO$6,2)&gt;5,"w",IF(ISERROR(VLOOKUP(HO$6,fériés,1,FALSE)),(SUM($H$1:HO1)&gt;SUM($F$8:$F8))*(SUM($H$1:HO1)&lt;=SUM($F$8:$F9))*1,"F"))</f>
        <v>w</v>
      </c>
      <c r="HP9" s="65" t="str">
        <f ca="1">IF(WEEKDAY(HP$6,2)&gt;5,"w",IF(ISERROR(VLOOKUP(HP$6,fériés,1,FALSE)),(SUM($H$1:HP1)&gt;SUM($F$8:$F8))*(SUM($H$1:HP1)&lt;=SUM($F$8:$F9))*1,"F"))</f>
        <v>w</v>
      </c>
      <c r="HQ9" s="65" t="str">
        <f ca="1">IF(WEEKDAY(HQ$6,2)&gt;5,"w",IF(ISERROR(VLOOKUP(HQ$6,fériés,1,FALSE)),(SUM($H$1:HQ1)&gt;SUM($F$8:$F8))*(SUM($H$1:HQ1)&lt;=SUM($F$8:$F9))*1,"F"))</f>
        <v>w</v>
      </c>
      <c r="HR9" s="65">
        <f ca="1">IF(WEEKDAY(HR$6,2)&gt;5,"w",IF(ISERROR(VLOOKUP(HR$6,fériés,1,FALSE)),(SUM($H$1:HR1)&gt;SUM($F$8:$F8))*(SUM($H$1:HR1)&lt;=SUM($F$8:$F9))*1,"F"))</f>
        <v>0</v>
      </c>
      <c r="HS9" s="65">
        <f ca="1">IF(WEEKDAY(HS$6,2)&gt;5,"w",IF(ISERROR(VLOOKUP(HS$6,fériés,1,FALSE)),(SUM($H$1:HS1)&gt;SUM($F$8:$F8))*(SUM($H$1:HS1)&lt;=SUM($F$8:$F9))*1,"F"))</f>
        <v>0</v>
      </c>
      <c r="HT9" s="65">
        <f ca="1">IF(WEEKDAY(HT$6,2)&gt;5,"w",IF(ISERROR(VLOOKUP(HT$6,fériés,1,FALSE)),(SUM($H$1:HT1)&gt;SUM($F$8:$F8))*(SUM($H$1:HT1)&lt;=SUM($F$8:$F9))*1,"F"))</f>
        <v>0</v>
      </c>
      <c r="HU9" s="65">
        <f ca="1">IF(WEEKDAY(HU$6,2)&gt;5,"w",IF(ISERROR(VLOOKUP(HU$6,fériés,1,FALSE)),(SUM($H$1:HU1)&gt;SUM($F$8:$F8))*(SUM($H$1:HU1)&lt;=SUM($F$8:$F9))*1,"F"))</f>
        <v>0</v>
      </c>
      <c r="HV9" s="65">
        <f ca="1">IF(WEEKDAY(HV$6,2)&gt;5,"w",IF(ISERROR(VLOOKUP(HV$6,fériés,1,FALSE)),(SUM($H$1:HV1)&gt;SUM($F$8:$F8))*(SUM($H$1:HV1)&lt;=SUM($F$8:$F9))*1,"F"))</f>
        <v>0</v>
      </c>
      <c r="HW9" s="65">
        <f ca="1">IF(WEEKDAY(HW$6,2)&gt;5,"w",IF(ISERROR(VLOOKUP(HW$6,fériés,1,FALSE)),(SUM($H$1:HW1)&gt;SUM($F$8:$F8))*(SUM($H$1:HW1)&lt;=SUM($F$8:$F9))*1,"F"))</f>
        <v>0</v>
      </c>
      <c r="HX9" s="65">
        <f ca="1">IF(WEEKDAY(HX$6,2)&gt;5,"w",IF(ISERROR(VLOOKUP(HX$6,fériés,1,FALSE)),(SUM($H$1:HX1)&gt;SUM($F$8:$F8))*(SUM($H$1:HX1)&lt;=SUM($F$8:$F9))*1,"F"))</f>
        <v>0</v>
      </c>
      <c r="HY9" s="65">
        <f ca="1">IF(WEEKDAY(HY$6,2)&gt;5,"w",IF(ISERROR(VLOOKUP(HY$6,fériés,1,FALSE)),(SUM($H$1:HY1)&gt;SUM($F$8:$F8))*(SUM($H$1:HY1)&lt;=SUM($F$8:$F9))*1,"F"))</f>
        <v>0</v>
      </c>
      <c r="HZ9" s="65">
        <f ca="1">IF(WEEKDAY(HZ$6,2)&gt;5,"w",IF(ISERROR(VLOOKUP(HZ$6,fériés,1,FALSE)),(SUM($H$1:HZ1)&gt;SUM($F$8:$F8))*(SUM($H$1:HZ1)&lt;=SUM($F$8:$F9))*1,"F"))</f>
        <v>0</v>
      </c>
      <c r="IA9" s="65">
        <f ca="1">IF(WEEKDAY(IA$6,2)&gt;5,"w",IF(ISERROR(VLOOKUP(IA$6,fériés,1,FALSE)),(SUM($H$1:IA1)&gt;SUM($F$8:$F8))*(SUM($H$1:IA1)&lt;=SUM($F$8:$F9))*1,"F"))</f>
        <v>0</v>
      </c>
      <c r="IB9" s="65">
        <f ca="1">IF(WEEKDAY(IB$6,2)&gt;5,"w",IF(ISERROR(VLOOKUP(IB$6,fériés,1,FALSE)),(SUM($H$1:IB1)&gt;SUM($F$8:$F8))*(SUM($H$1:IB1)&lt;=SUM($F$8:$F9))*1,"F"))</f>
        <v>0</v>
      </c>
      <c r="IC9" s="65">
        <f ca="1">IF(WEEKDAY(IC$6,2)&gt;5,"w",IF(ISERROR(VLOOKUP(IC$6,fériés,1,FALSE)),(SUM($H$1:IC1)&gt;SUM($F$8:$F8))*(SUM($H$1:IC1)&lt;=SUM($F$8:$F9))*1,"F"))</f>
        <v>0</v>
      </c>
      <c r="ID9" s="65">
        <f ca="1">IF(WEEKDAY(ID$6,2)&gt;5,"w",IF(ISERROR(VLOOKUP(ID$6,fériés,1,FALSE)),(SUM($H$1:ID1)&gt;SUM($F$8:$F8))*(SUM($H$1:ID1)&lt;=SUM($F$8:$F9))*1,"F"))</f>
        <v>0</v>
      </c>
      <c r="IE9" s="65">
        <f ca="1">IF(WEEKDAY(IE$6,2)&gt;5,"w",IF(ISERROR(VLOOKUP(IE$6,fériés,1,FALSE)),(SUM($H$1:IE1)&gt;SUM($F$8:$F8))*(SUM($H$1:IE1)&lt;=SUM($F$8:$F9))*1,"F"))</f>
        <v>0</v>
      </c>
      <c r="IF9" s="65">
        <f ca="1">IF(WEEKDAY(IF$6,2)&gt;5,"w",IF(ISERROR(VLOOKUP(IF$6,fériés,1,FALSE)),(SUM($H$1:IF1)&gt;SUM($F$8:$F8))*(SUM($H$1:IF1)&lt;=SUM($F$8:$F9))*1,"F"))</f>
        <v>0</v>
      </c>
      <c r="IG9" s="65">
        <f ca="1">IF(WEEKDAY(IG$6,2)&gt;5,"w",IF(ISERROR(VLOOKUP(IG$6,fériés,1,FALSE)),(SUM($H$1:IG1)&gt;SUM($F$8:$F8))*(SUM($H$1:IG1)&lt;=SUM($F$8:$F9))*1,"F"))</f>
        <v>0</v>
      </c>
      <c r="IH9" s="65">
        <f ca="1">IF(WEEKDAY(IH$6,2)&gt;5,"w",IF(ISERROR(VLOOKUP(IH$6,fériés,1,FALSE)),(SUM($H$1:IH1)&gt;SUM($F$8:$F8))*(SUM($H$1:IH1)&lt;=SUM($F$8:$F9))*1,"F"))</f>
        <v>0</v>
      </c>
      <c r="II9" s="65">
        <f ca="1">IF(WEEKDAY(II$6,2)&gt;5,"w",IF(ISERROR(VLOOKUP(II$6,fériés,1,FALSE)),(SUM($H$1:II1)&gt;SUM($F$8:$F8))*(SUM($H$1:II1)&lt;=SUM($F$8:$F9))*1,"F"))</f>
        <v>0</v>
      </c>
      <c r="IJ9" s="65">
        <f ca="1">IF(WEEKDAY(IJ$6,2)&gt;5,"w",IF(ISERROR(VLOOKUP(IJ$6,fériés,1,FALSE)),(SUM($H$1:IJ1)&gt;SUM($F$8:$F8))*(SUM($H$1:IJ1)&lt;=SUM($F$8:$F9))*1,"F"))</f>
        <v>0</v>
      </c>
      <c r="IK9" s="65">
        <f ca="1">IF(WEEKDAY(IK$6,2)&gt;5,"w",IF(ISERROR(VLOOKUP(IK$6,fériés,1,FALSE)),(SUM($H$1:IK1)&gt;SUM($F$8:$F8))*(SUM($H$1:IK1)&lt;=SUM($F$8:$F9))*1,"F"))</f>
        <v>0</v>
      </c>
      <c r="IL9" s="65">
        <f ca="1">IF(WEEKDAY(IL$6,2)&gt;5,"w",IF(ISERROR(VLOOKUP(IL$6,fériés,1,FALSE)),(SUM($H$1:IL1)&gt;SUM($F$8:$F8))*(SUM($H$1:IL1)&lt;=SUM($F$8:$F9))*1,"F"))</f>
        <v>0</v>
      </c>
      <c r="IM9" s="65">
        <f ca="1">IF(WEEKDAY(IM$6,2)&gt;5,"w",IF(ISERROR(VLOOKUP(IM$6,fériés,1,FALSE)),(SUM($H$1:IM1)&gt;SUM($F$8:$F8))*(SUM($H$1:IM1)&lt;=SUM($F$8:$F9))*1,"F"))</f>
        <v>0</v>
      </c>
      <c r="IN9" s="65">
        <f ca="1">IF(WEEKDAY(IN$6,2)&gt;5,"w",IF(ISERROR(VLOOKUP(IN$6,fériés,1,FALSE)),(SUM($H$1:IN1)&gt;SUM($F$8:$F8))*(SUM($H$1:IN1)&lt;=SUM($F$8:$F9))*1,"F"))</f>
        <v>0</v>
      </c>
      <c r="IO9" s="65">
        <f ca="1">IF(WEEKDAY(IO$6,2)&gt;5,"w",IF(ISERROR(VLOOKUP(IO$6,fériés,1,FALSE)),(SUM($H$1:IO1)&gt;SUM($F$8:$F8))*(SUM($H$1:IO1)&lt;=SUM($F$8:$F9))*1,"F"))</f>
        <v>0</v>
      </c>
      <c r="IP9" s="65">
        <f ca="1">IF(WEEKDAY(IP$6,2)&gt;5,"w",IF(ISERROR(VLOOKUP(IP$6,fériés,1,FALSE)),(SUM($H$1:IP1)&gt;SUM($F$8:$F8))*(SUM($H$1:IP1)&lt;=SUM($F$8:$F9))*1,"F"))</f>
        <v>0</v>
      </c>
      <c r="IQ9" s="65">
        <f ca="1">IF(WEEKDAY(IQ$6,2)&gt;5,"w",IF(ISERROR(VLOOKUP(IQ$6,fériés,1,FALSE)),(SUM($H$1:IQ1)&gt;SUM($F$8:$F8))*(SUM($H$1:IQ1)&lt;=SUM($F$8:$F9))*1,"F"))</f>
        <v>0</v>
      </c>
      <c r="IR9" s="65">
        <f ca="1">IF(WEEKDAY(IR$6,2)&gt;5,"w",IF(ISERROR(VLOOKUP(IR$6,fériés,1,FALSE)),(SUM($H$1:IR1)&gt;SUM($F$8:$F8))*(SUM($H$1:IR1)&lt;=SUM($F$8:$F9))*1,"F"))</f>
        <v>0</v>
      </c>
      <c r="IS9" s="65">
        <f ca="1">IF(WEEKDAY(IS$6,2)&gt;5,"w",IF(ISERROR(VLOOKUP(IS$6,fériés,1,FALSE)),(SUM($H$1:IS1)&gt;SUM($F$8:$F8))*(SUM($H$1:IS1)&lt;=SUM($F$8:$F9))*1,"F"))</f>
        <v>0</v>
      </c>
      <c r="IT9" s="65">
        <f ca="1">IF(WEEKDAY(IT$6,2)&gt;5,"w",IF(ISERROR(VLOOKUP(IT$6,fériés,1,FALSE)),(SUM($H$1:IT1)&gt;SUM($F$8:$F8))*(SUM($H$1:IT1)&lt;=SUM($F$8:$F9))*1,"F"))</f>
        <v>0</v>
      </c>
      <c r="IU9" s="65">
        <f ca="1">IF(WEEKDAY(IU$6,2)&gt;5,"w",IF(ISERROR(VLOOKUP(IU$6,fériés,1,FALSE)),(SUM($H$1:IU1)&gt;SUM($F$8:$F8))*(SUM($H$1:IU1)&lt;=SUM($F$8:$F9))*1,"F"))</f>
        <v>0</v>
      </c>
      <c r="IV9" s="65">
        <f ca="1">IF(WEEKDAY(IV$6,2)&gt;5,"w",IF(ISERROR(VLOOKUP(IV$6,fériés,1,FALSE)),(SUM($H$1:IV1)&gt;SUM($F$8:$F8))*(SUM($H$1:IV1)&lt;=SUM($F$8:$F9))*1,"F"))</f>
        <v>0</v>
      </c>
      <c r="IW9" s="65">
        <f ca="1">IF(WEEKDAY(IW$6,2)&gt;5,"w",IF(ISERROR(VLOOKUP(IW$6,fériés,1,FALSE)),(SUM($H$1:IW1)&gt;SUM($F$8:$F8))*(SUM($H$1:IW1)&lt;=SUM($F$8:$F9))*1,"F"))</f>
        <v>0</v>
      </c>
      <c r="IX9" s="65">
        <f ca="1">IF(WEEKDAY(IX$6,2)&gt;5,"w",IF(ISERROR(VLOOKUP(IX$6,fériés,1,FALSE)),(SUM($H$1:IX1)&gt;SUM($F$8:$F8))*(SUM($H$1:IX1)&lt;=SUM($F$8:$F9))*1,"F"))</f>
        <v>0</v>
      </c>
      <c r="IY9" s="65">
        <f ca="1">IF(WEEKDAY(IY$6,2)&gt;5,"w",IF(ISERROR(VLOOKUP(IY$6,fériés,1,FALSE)),(SUM($H$1:IY1)&gt;SUM($F$8:$F8))*(SUM($H$1:IY1)&lt;=SUM($F$8:$F9))*1,"F"))</f>
        <v>0</v>
      </c>
      <c r="IZ9" s="65">
        <f ca="1">IF(WEEKDAY(IZ$6,2)&gt;5,"w",IF(ISERROR(VLOOKUP(IZ$6,fériés,1,FALSE)),(SUM($H$1:IZ1)&gt;SUM($F$8:$F8))*(SUM($H$1:IZ1)&lt;=SUM($F$8:$F9))*1,"F"))</f>
        <v>0</v>
      </c>
      <c r="JA9" s="65">
        <f ca="1">IF(WEEKDAY(JA$6,2)&gt;5,"w",IF(ISERROR(VLOOKUP(JA$6,fériés,1,FALSE)),(SUM($H$1:JA1)&gt;SUM($F$8:$F8))*(SUM($H$1:JA1)&lt;=SUM($F$8:$F9))*1,"F"))</f>
        <v>0</v>
      </c>
      <c r="JB9" s="65">
        <f ca="1">IF(WEEKDAY(JB$6,2)&gt;5,"w",IF(ISERROR(VLOOKUP(JB$6,fériés,1,FALSE)),(SUM($H$1:JB1)&gt;SUM($F$8:$F8))*(SUM($H$1:JB1)&lt;=SUM($F$8:$F9))*1,"F"))</f>
        <v>0</v>
      </c>
      <c r="JC9" s="65">
        <f ca="1">IF(WEEKDAY(JC$6,2)&gt;5,"w",IF(ISERROR(VLOOKUP(JC$6,fériés,1,FALSE)),(SUM($H$1:JC1)&gt;SUM($F$8:$F8))*(SUM($H$1:JC1)&lt;=SUM($F$8:$F9))*1,"F"))</f>
        <v>0</v>
      </c>
      <c r="JD9" s="65">
        <f ca="1">IF(WEEKDAY(JD$6,2)&gt;5,"w",IF(ISERROR(VLOOKUP(JD$6,fériés,1,FALSE)),(SUM($H$1:JD1)&gt;SUM($F$8:$F8))*(SUM($H$1:JD1)&lt;=SUM($F$8:$F9))*1,"F"))</f>
        <v>0</v>
      </c>
      <c r="JE9" s="65">
        <f ca="1">IF(WEEKDAY(JE$6,2)&gt;5,"w",IF(ISERROR(VLOOKUP(JE$6,fériés,1,FALSE)),(SUM($H$1:JE1)&gt;SUM($F$8:$F8))*(SUM($H$1:JE1)&lt;=SUM($F$8:$F9))*1,"F"))</f>
        <v>0</v>
      </c>
      <c r="JF9" s="65">
        <f ca="1">IF(WEEKDAY(JF$6,2)&gt;5,"w",IF(ISERROR(VLOOKUP(JF$6,fériés,1,FALSE)),(SUM($H$1:JF1)&gt;SUM($F$8:$F8))*(SUM($H$1:JF1)&lt;=SUM($F$8:$F9))*1,"F"))</f>
        <v>0</v>
      </c>
      <c r="JG9" s="65">
        <f ca="1">IF(WEEKDAY(JG$6,2)&gt;5,"w",IF(ISERROR(VLOOKUP(JG$6,fériés,1,FALSE)),(SUM($H$1:JG1)&gt;SUM($F$8:$F8))*(SUM($H$1:JG1)&lt;=SUM($F$8:$F9))*1,"F"))</f>
        <v>0</v>
      </c>
      <c r="JH9" s="65">
        <f ca="1">IF(WEEKDAY(JH$6,2)&gt;5,"w",IF(ISERROR(VLOOKUP(JH$6,fériés,1,FALSE)),(SUM($H$1:JH1)&gt;SUM($F$8:$F8))*(SUM($H$1:JH1)&lt;=SUM($F$8:$F9))*1,"F"))</f>
        <v>0</v>
      </c>
      <c r="JI9" s="65">
        <f ca="1">IF(WEEKDAY(JI$6,2)&gt;5,"w",IF(ISERROR(VLOOKUP(JI$6,fériés,1,FALSE)),(SUM($H$1:JI1)&gt;SUM($F$8:$F8))*(SUM($H$1:JI1)&lt;=SUM($F$8:$F9))*1,"F"))</f>
        <v>0</v>
      </c>
      <c r="JJ9" s="65">
        <f ca="1">IF(WEEKDAY(JJ$6,2)&gt;5,"w",IF(ISERROR(VLOOKUP(JJ$6,fériés,1,FALSE)),(SUM($H$1:JJ1)&gt;SUM($F$8:$F8))*(SUM($H$1:JJ1)&lt;=SUM($F$8:$F9))*1,"F"))</f>
        <v>0</v>
      </c>
      <c r="JK9" s="65">
        <f ca="1">IF(WEEKDAY(JK$6,2)&gt;5,"w",IF(ISERROR(VLOOKUP(JK$6,fériés,1,FALSE)),(SUM($H$1:JK1)&gt;SUM($F$8:$F8))*(SUM($H$1:JK1)&lt;=SUM($F$8:$F9))*1,"F"))</f>
        <v>0</v>
      </c>
      <c r="JL9" s="65">
        <f ca="1">IF(WEEKDAY(JL$6,2)&gt;5,"w",IF(ISERROR(VLOOKUP(JL$6,fériés,1,FALSE)),(SUM($H$1:JL1)&gt;SUM($F$8:$F8))*(SUM($H$1:JL1)&lt;=SUM($F$8:$F9))*1,"F"))</f>
        <v>0</v>
      </c>
      <c r="JM9" s="65">
        <f ca="1">IF(WEEKDAY(JM$6,2)&gt;5,"w",IF(ISERROR(VLOOKUP(JM$6,fériés,1,FALSE)),(SUM($H$1:JM1)&gt;SUM($F$8:$F8))*(SUM($H$1:JM1)&lt;=SUM($F$8:$F9))*1,"F"))</f>
        <v>0</v>
      </c>
      <c r="JN9" s="65">
        <f ca="1">IF(WEEKDAY(JN$6,2)&gt;5,"w",IF(ISERROR(VLOOKUP(JN$6,fériés,1,FALSE)),(SUM($H$1:JN1)&gt;SUM($F$8:$F8))*(SUM($H$1:JN1)&lt;=SUM($F$8:$F9))*1,"F"))</f>
        <v>0</v>
      </c>
      <c r="JO9" s="65">
        <f ca="1">IF(WEEKDAY(JO$6,2)&gt;5,"w",IF(ISERROR(VLOOKUP(JO$6,fériés,1,FALSE)),(SUM($H$1:JO1)&gt;SUM($F$8:$F8))*(SUM($H$1:JO1)&lt;=SUM($F$8:$F9))*1,"F"))</f>
        <v>0</v>
      </c>
      <c r="JP9" s="65" t="str">
        <f ca="1">IF(WEEKDAY(JP$6,2)&gt;5,"w",IF(ISERROR(VLOOKUP(JP$6,fériés,1,FALSE)),(SUM($H$1:JP1)&gt;SUM($F$8:$F8))*(SUM($H$1:JP1)&lt;=SUM($F$8:$F9))*1,"F"))</f>
        <v>w</v>
      </c>
      <c r="JQ9" s="65" t="str">
        <f ca="1">IF(WEEKDAY(JQ$6,2)&gt;5,"w",IF(ISERROR(VLOOKUP(JQ$6,fériés,1,FALSE)),(SUM($H$1:JQ1)&gt;SUM($F$8:$F8))*(SUM($H$1:JQ1)&lt;=SUM($F$8:$F9))*1,"F"))</f>
        <v>w</v>
      </c>
      <c r="JR9" s="65" t="str">
        <f ca="1">IF(WEEKDAY(JR$6,2)&gt;5,"w",IF(ISERROR(VLOOKUP(JR$6,fériés,1,FALSE)),(SUM($H$1:JR1)&gt;SUM($F$8:$F8))*(SUM($H$1:JR1)&lt;=SUM($F$8:$F9))*1,"F"))</f>
        <v>w</v>
      </c>
      <c r="JS9" s="65" t="str">
        <f ca="1">IF(WEEKDAY(JS$6,2)&gt;5,"w",IF(ISERROR(VLOOKUP(JS$6,fériés,1,FALSE)),(SUM($H$1:JS1)&gt;SUM($F$8:$F8))*(SUM($H$1:JS1)&lt;=SUM($F$8:$F9))*1,"F"))</f>
        <v>w</v>
      </c>
      <c r="JT9" s="65" t="str">
        <f ca="1">IF(WEEKDAY(JT$6,2)&gt;5,"w",IF(ISERROR(VLOOKUP(JT$6,fériés,1,FALSE)),(SUM($H$1:JT1)&gt;SUM($F$8:$F8))*(SUM($H$1:JT1)&lt;=SUM($F$8:$F9))*1,"F"))</f>
        <v>w</v>
      </c>
      <c r="JU9" s="65" t="str">
        <f ca="1">IF(WEEKDAY(JU$6,2)&gt;5,"w",IF(ISERROR(VLOOKUP(JU$6,fériés,1,FALSE)),(SUM($H$1:JU1)&gt;SUM($F$8:$F8))*(SUM($H$1:JU1)&lt;=SUM($F$8:$F9))*1,"F"))</f>
        <v>w</v>
      </c>
      <c r="JV9" s="65" t="str">
        <f ca="1">IF(WEEKDAY(JV$6,2)&gt;5,"w",IF(ISERROR(VLOOKUP(JV$6,fériés,1,FALSE)),(SUM($H$1:JV1)&gt;SUM($F$8:$F8))*(SUM($H$1:JV1)&lt;=SUM($F$8:$F9))*1,"F"))</f>
        <v>w</v>
      </c>
      <c r="JW9" s="65" t="str">
        <f ca="1">IF(WEEKDAY(JW$6,2)&gt;5,"w",IF(ISERROR(VLOOKUP(JW$6,fériés,1,FALSE)),(SUM($H$1:JW1)&gt;SUM($F$8:$F8))*(SUM($H$1:JW1)&lt;=SUM($F$8:$F9))*1,"F"))</f>
        <v>w</v>
      </c>
      <c r="JX9" s="65" t="str">
        <f ca="1">IF(WEEKDAY(JX$6,2)&gt;5,"w",IF(ISERROR(VLOOKUP(JX$6,fériés,1,FALSE)),(SUM($H$1:JX1)&gt;SUM($F$8:$F8))*(SUM($H$1:JX1)&lt;=SUM($F$8:$F9))*1,"F"))</f>
        <v>w</v>
      </c>
      <c r="JY9" s="65" t="str">
        <f ca="1">IF(WEEKDAY(JY$6,2)&gt;5,"w",IF(ISERROR(VLOOKUP(JY$6,fériés,1,FALSE)),(SUM($H$1:JY1)&gt;SUM($F$8:$F8))*(SUM($H$1:JY1)&lt;=SUM($F$8:$F9))*1,"F"))</f>
        <v>w</v>
      </c>
      <c r="JZ9" s="65" t="str">
        <f ca="1">IF(WEEKDAY(JZ$6,2)&gt;5,"w",IF(ISERROR(VLOOKUP(JZ$6,fériés,1,FALSE)),(SUM($H$1:JZ1)&gt;SUM($F$8:$F8))*(SUM($H$1:JZ1)&lt;=SUM($F$8:$F9))*1,"F"))</f>
        <v>w</v>
      </c>
      <c r="KA9" s="65" t="str">
        <f ca="1">IF(WEEKDAY(KA$6,2)&gt;5,"w",IF(ISERROR(VLOOKUP(KA$6,fériés,1,FALSE)),(SUM($H$1:KA1)&gt;SUM($F$8:$F8))*(SUM($H$1:KA1)&lt;=SUM($F$8:$F9))*1,"F"))</f>
        <v>w</v>
      </c>
      <c r="KB9" s="65" t="str">
        <f ca="1">IF(WEEKDAY(KB$6,2)&gt;5,"w",IF(ISERROR(VLOOKUP(KB$6,fériés,1,FALSE)),(SUM($H$1:KB1)&gt;SUM($F$8:$F8))*(SUM($H$1:KB1)&lt;=SUM($F$8:$F9))*1,"F"))</f>
        <v>w</v>
      </c>
      <c r="KC9" s="65" t="str">
        <f ca="1">IF(WEEKDAY(KC$6,2)&gt;5,"w",IF(ISERROR(VLOOKUP(KC$6,fériés,1,FALSE)),(SUM($H$1:KC1)&gt;SUM($F$8:$F8))*(SUM($H$1:KC1)&lt;=SUM($F$8:$F9))*1,"F"))</f>
        <v>w</v>
      </c>
      <c r="KD9" s="65" t="str">
        <f ca="1">IF(WEEKDAY(KD$6,2)&gt;5,"w",IF(ISERROR(VLOOKUP(KD$6,fériés,1,FALSE)),(SUM($H$1:KD1)&gt;SUM($F$8:$F8))*(SUM($H$1:KD1)&lt;=SUM($F$8:$F9))*1,"F"))</f>
        <v>w</v>
      </c>
      <c r="KE9" s="65" t="str">
        <f ca="1">IF(WEEKDAY(KE$6,2)&gt;5,"w",IF(ISERROR(VLOOKUP(KE$6,fériés,1,FALSE)),(SUM($H$1:KE1)&gt;SUM($F$8:$F8))*(SUM($H$1:KE1)&lt;=SUM($F$8:$F9))*1,"F"))</f>
        <v>w</v>
      </c>
      <c r="KF9" s="65" t="str">
        <f ca="1">IF(WEEKDAY(KF$6,2)&gt;5,"w",IF(ISERROR(VLOOKUP(KF$6,fériés,1,FALSE)),(SUM($H$1:KF1)&gt;SUM($F$8:$F8))*(SUM($H$1:KF1)&lt;=SUM($F$8:$F9))*1,"F"))</f>
        <v>w</v>
      </c>
      <c r="KG9" s="65" t="str">
        <f ca="1">IF(WEEKDAY(KG$6,2)&gt;5,"w",IF(ISERROR(VLOOKUP(KG$6,fériés,1,FALSE)),(SUM($H$1:KG1)&gt;SUM($F$8:$F8))*(SUM($H$1:KG1)&lt;=SUM($F$8:$F9))*1,"F"))</f>
        <v>w</v>
      </c>
      <c r="KH9" s="65" t="str">
        <f ca="1">IF(WEEKDAY(KH$6,2)&gt;5,"w",IF(ISERROR(VLOOKUP(KH$6,fériés,1,FALSE)),(SUM($H$1:KH1)&gt;SUM($F$8:$F8))*(SUM($H$1:KH1)&lt;=SUM($F$8:$F9))*1,"F"))</f>
        <v>w</v>
      </c>
      <c r="KI9" s="65" t="str">
        <f ca="1">IF(WEEKDAY(KI$6,2)&gt;5,"w",IF(ISERROR(VLOOKUP(KI$6,fériés,1,FALSE)),(SUM($H$1:KI1)&gt;SUM($F$8:$F8))*(SUM($H$1:KI1)&lt;=SUM($F$8:$F9))*1,"F"))</f>
        <v>w</v>
      </c>
      <c r="KJ9" s="65">
        <f ca="1">IF(WEEKDAY(KJ$6,2)&gt;5,"w",IF(ISERROR(VLOOKUP(KJ$6,fériés,1,FALSE)),(SUM($H$1:KJ1)&gt;SUM($F$8:$F8))*(SUM($H$1:KJ1)&lt;=SUM($F$8:$F9))*1,"F"))</f>
        <v>0</v>
      </c>
      <c r="KK9" s="65">
        <f ca="1">IF(WEEKDAY(KK$6,2)&gt;5,"w",IF(ISERROR(VLOOKUP(KK$6,fériés,1,FALSE)),(SUM($H$1:KK1)&gt;SUM($F$8:$F8))*(SUM($H$1:KK1)&lt;=SUM($F$8:$F9))*1,"F"))</f>
        <v>0</v>
      </c>
      <c r="KL9" s="65">
        <f ca="1">IF(WEEKDAY(KL$6,2)&gt;5,"w",IF(ISERROR(VLOOKUP(KL$6,fériés,1,FALSE)),(SUM($H$1:KL1)&gt;SUM($F$8:$F8))*(SUM($H$1:KL1)&lt;=SUM($F$8:$F9))*1,"F"))</f>
        <v>0</v>
      </c>
      <c r="KM9" s="65">
        <f ca="1">IF(WEEKDAY(KM$6,2)&gt;5,"w",IF(ISERROR(VLOOKUP(KM$6,fériés,1,FALSE)),(SUM($H$1:KM1)&gt;SUM($F$8:$F8))*(SUM($H$1:KM1)&lt;=SUM($F$8:$F9))*1,"F"))</f>
        <v>0</v>
      </c>
      <c r="KN9" s="65">
        <f ca="1">IF(WEEKDAY(KN$6,2)&gt;5,"w",IF(ISERROR(VLOOKUP(KN$6,fériés,1,FALSE)),(SUM($H$1:KN1)&gt;SUM($F$8:$F8))*(SUM($H$1:KN1)&lt;=SUM($F$8:$F9))*1,"F"))</f>
        <v>0</v>
      </c>
      <c r="KO9" s="65">
        <f ca="1">IF(WEEKDAY(KO$6,2)&gt;5,"w",IF(ISERROR(VLOOKUP(KO$6,fériés,1,FALSE)),(SUM($H$1:KO1)&gt;SUM($F$8:$F8))*(SUM($H$1:KO1)&lt;=SUM($F$8:$F9))*1,"F"))</f>
        <v>0</v>
      </c>
      <c r="KP9" s="65">
        <f ca="1">IF(WEEKDAY(KP$6,2)&gt;5,"w",IF(ISERROR(VLOOKUP(KP$6,fériés,1,FALSE)),(SUM($H$1:KP1)&gt;SUM($F$8:$F8))*(SUM($H$1:KP1)&lt;=SUM($F$8:$F9))*1,"F"))</f>
        <v>0</v>
      </c>
      <c r="KQ9" s="65">
        <f ca="1">IF(WEEKDAY(KQ$6,2)&gt;5,"w",IF(ISERROR(VLOOKUP(KQ$6,fériés,1,FALSE)),(SUM($H$1:KQ1)&gt;SUM($F$8:$F8))*(SUM($H$1:KQ1)&lt;=SUM($F$8:$F9))*1,"F"))</f>
        <v>0</v>
      </c>
      <c r="KR9" s="65">
        <f ca="1">IF(WEEKDAY(KR$6,2)&gt;5,"w",IF(ISERROR(VLOOKUP(KR$6,fériés,1,FALSE)),(SUM($H$1:KR1)&gt;SUM($F$8:$F8))*(SUM($H$1:KR1)&lt;=SUM($F$8:$F9))*1,"F"))</f>
        <v>0</v>
      </c>
      <c r="KS9" s="65">
        <f ca="1">IF(WEEKDAY(KS$6,2)&gt;5,"w",IF(ISERROR(VLOOKUP(KS$6,fériés,1,FALSE)),(SUM($H$1:KS1)&gt;SUM($F$8:$F8))*(SUM($H$1:KS1)&lt;=SUM($F$8:$F9))*1,"F"))</f>
        <v>0</v>
      </c>
      <c r="KT9" s="65">
        <f ca="1">IF(WEEKDAY(KT$6,2)&gt;5,"w",IF(ISERROR(VLOOKUP(KT$6,fériés,1,FALSE)),(SUM($H$1:KT1)&gt;SUM($F$8:$F8))*(SUM($H$1:KT1)&lt;=SUM($F$8:$F9))*1,"F"))</f>
        <v>0</v>
      </c>
      <c r="KU9" s="65">
        <f ca="1">IF(WEEKDAY(KU$6,2)&gt;5,"w",IF(ISERROR(VLOOKUP(KU$6,fériés,1,FALSE)),(SUM($H$1:KU1)&gt;SUM($F$8:$F8))*(SUM($H$1:KU1)&lt;=SUM($F$8:$F9))*1,"F"))</f>
        <v>0</v>
      </c>
      <c r="KV9" s="65">
        <f ca="1">IF(WEEKDAY(KV$6,2)&gt;5,"w",IF(ISERROR(VLOOKUP(KV$6,fériés,1,FALSE)),(SUM($H$1:KV1)&gt;SUM($F$8:$F8))*(SUM($H$1:KV1)&lt;=SUM($F$8:$F9))*1,"F"))</f>
        <v>0</v>
      </c>
      <c r="KW9" s="65">
        <f ca="1">IF(WEEKDAY(KW$6,2)&gt;5,"w",IF(ISERROR(VLOOKUP(KW$6,fériés,1,FALSE)),(SUM($H$1:KW1)&gt;SUM($F$8:$F8))*(SUM($H$1:KW1)&lt;=SUM($F$8:$F9))*1,"F"))</f>
        <v>0</v>
      </c>
      <c r="KX9" s="65">
        <f ca="1">IF(WEEKDAY(KX$6,2)&gt;5,"w",IF(ISERROR(VLOOKUP(KX$6,fériés,1,FALSE)),(SUM($H$1:KX1)&gt;SUM($F$8:$F8))*(SUM($H$1:KX1)&lt;=SUM($F$8:$F9))*1,"F"))</f>
        <v>0</v>
      </c>
      <c r="KY9" s="65">
        <f ca="1">IF(WEEKDAY(KY$6,2)&gt;5,"w",IF(ISERROR(VLOOKUP(KY$6,fériés,1,FALSE)),(SUM($H$1:KY1)&gt;SUM($F$8:$F8))*(SUM($H$1:KY1)&lt;=SUM($F$8:$F9))*1,"F"))</f>
        <v>0</v>
      </c>
      <c r="KZ9" s="65">
        <f ca="1">IF(WEEKDAY(KZ$6,2)&gt;5,"w",IF(ISERROR(VLOOKUP(KZ$6,fériés,1,FALSE)),(SUM($H$1:KZ1)&gt;SUM($F$8:$F8))*(SUM($H$1:KZ1)&lt;=SUM($F$8:$F9))*1,"F"))</f>
        <v>0</v>
      </c>
      <c r="LA9" s="65">
        <f ca="1">IF(WEEKDAY(LA$6,2)&gt;5,"w",IF(ISERROR(VLOOKUP(LA$6,fériés,1,FALSE)),(SUM($H$1:LA1)&gt;SUM($F$8:$F8))*(SUM($H$1:LA1)&lt;=SUM($F$8:$F9))*1,"F"))</f>
        <v>0</v>
      </c>
      <c r="LB9" s="65">
        <f ca="1">IF(WEEKDAY(LB$6,2)&gt;5,"w",IF(ISERROR(VLOOKUP(LB$6,fériés,1,FALSE)),(SUM($H$1:LB1)&gt;SUM($F$8:$F8))*(SUM($H$1:LB1)&lt;=SUM($F$8:$F9))*1,"F"))</f>
        <v>0</v>
      </c>
      <c r="LC9" s="65">
        <f ca="1">IF(WEEKDAY(LC$6,2)&gt;5,"w",IF(ISERROR(VLOOKUP(LC$6,fériés,1,FALSE)),(SUM($H$1:LC1)&gt;SUM($F$8:$F8))*(SUM($H$1:LC1)&lt;=SUM($F$8:$F9))*1,"F"))</f>
        <v>0</v>
      </c>
      <c r="LD9" s="65">
        <f ca="1">IF(WEEKDAY(LD$6,2)&gt;5,"w",IF(ISERROR(VLOOKUP(LD$6,fériés,1,FALSE)),(SUM($H$1:LD1)&gt;SUM($F$8:$F8))*(SUM($H$1:LD1)&lt;=SUM($F$8:$F9))*1,"F"))</f>
        <v>0</v>
      </c>
      <c r="LE9" s="65">
        <f ca="1">IF(WEEKDAY(LE$6,2)&gt;5,"w",IF(ISERROR(VLOOKUP(LE$6,fériés,1,FALSE)),(SUM($H$1:LE1)&gt;SUM($F$8:$F8))*(SUM($H$1:LE1)&lt;=SUM($F$8:$F9))*1,"F"))</f>
        <v>0</v>
      </c>
      <c r="LF9" s="65">
        <f ca="1">IF(WEEKDAY(LF$6,2)&gt;5,"w",IF(ISERROR(VLOOKUP(LF$6,fériés,1,FALSE)),(SUM($H$1:LF1)&gt;SUM($F$8:$F8))*(SUM($H$1:LF1)&lt;=SUM($F$8:$F9))*1,"F"))</f>
        <v>0</v>
      </c>
      <c r="LG9" s="65">
        <f ca="1">IF(WEEKDAY(LG$6,2)&gt;5,"w",IF(ISERROR(VLOOKUP(LG$6,fériés,1,FALSE)),(SUM($H$1:LG1)&gt;SUM($F$8:$F8))*(SUM($H$1:LG1)&lt;=SUM($F$8:$F9))*1,"F"))</f>
        <v>0</v>
      </c>
      <c r="LH9" s="65">
        <f ca="1">IF(WEEKDAY(LH$6,2)&gt;5,"w",IF(ISERROR(VLOOKUP(LH$6,fériés,1,FALSE)),(SUM($H$1:LH1)&gt;SUM($F$8:$F8))*(SUM($H$1:LH1)&lt;=SUM($F$8:$F9))*1,"F"))</f>
        <v>0</v>
      </c>
      <c r="LI9" s="65">
        <f ca="1">IF(WEEKDAY(LI$6,2)&gt;5,"w",IF(ISERROR(VLOOKUP(LI$6,fériés,1,FALSE)),(SUM($H$1:LI1)&gt;SUM($F$8:$F8))*(SUM($H$1:LI1)&lt;=SUM($F$8:$F9))*1,"F"))</f>
        <v>0</v>
      </c>
      <c r="LJ9" s="65">
        <f ca="1">IF(WEEKDAY(LJ$6,2)&gt;5,"w",IF(ISERROR(VLOOKUP(LJ$6,fériés,1,FALSE)),(SUM($H$1:LJ1)&gt;SUM($F$8:$F8))*(SUM($H$1:LJ1)&lt;=SUM($F$8:$F9))*1,"F"))</f>
        <v>0</v>
      </c>
      <c r="LK9" s="65">
        <f ca="1">IF(WEEKDAY(LK$6,2)&gt;5,"w",IF(ISERROR(VLOOKUP(LK$6,fériés,1,FALSE)),(SUM($H$1:LK1)&gt;SUM($F$8:$F8))*(SUM($H$1:LK1)&lt;=SUM($F$8:$F9))*1,"F"))</f>
        <v>0</v>
      </c>
      <c r="LL9" s="65">
        <f ca="1">IF(WEEKDAY(LL$6,2)&gt;5,"w",IF(ISERROR(VLOOKUP(LL$6,fériés,1,FALSE)),(SUM($H$1:LL1)&gt;SUM($F$8:$F8))*(SUM($H$1:LL1)&lt;=SUM($F$8:$F9))*1,"F"))</f>
        <v>0</v>
      </c>
      <c r="LM9" s="65">
        <f ca="1">IF(WEEKDAY(LM$6,2)&gt;5,"w",IF(ISERROR(VLOOKUP(LM$6,fériés,1,FALSE)),(SUM($H$1:LM1)&gt;SUM($F$8:$F8))*(SUM($H$1:LM1)&lt;=SUM($F$8:$F9))*1,"F"))</f>
        <v>0</v>
      </c>
      <c r="LN9" s="65">
        <f ca="1">IF(WEEKDAY(LN$6,2)&gt;5,"w",IF(ISERROR(VLOOKUP(LN$6,fériés,1,FALSE)),(SUM($H$1:LN1)&gt;SUM($F$8:$F8))*(SUM($H$1:LN1)&lt;=SUM($F$8:$F9))*1,"F"))</f>
        <v>0</v>
      </c>
      <c r="LO9" s="65">
        <f ca="1">IF(WEEKDAY(LO$6,2)&gt;5,"w",IF(ISERROR(VLOOKUP(LO$6,fériés,1,FALSE)),(SUM($H$1:LO1)&gt;SUM($F$8:$F8))*(SUM($H$1:LO1)&lt;=SUM($F$8:$F9))*1,"F"))</f>
        <v>0</v>
      </c>
      <c r="LP9" s="65">
        <f ca="1">IF(WEEKDAY(LP$6,2)&gt;5,"w",IF(ISERROR(VLOOKUP(LP$6,fériés,1,FALSE)),(SUM($H$1:LP1)&gt;SUM($F$8:$F8))*(SUM($H$1:LP1)&lt;=SUM($F$8:$F9))*1,"F"))</f>
        <v>0</v>
      </c>
      <c r="LQ9" s="65">
        <f ca="1">IF(WEEKDAY(LQ$6,2)&gt;5,"w",IF(ISERROR(VLOOKUP(LQ$6,fériés,1,FALSE)),(SUM($H$1:LQ1)&gt;SUM($F$8:$F8))*(SUM($H$1:LQ1)&lt;=SUM($F$8:$F9))*1,"F"))</f>
        <v>0</v>
      </c>
      <c r="LR9" s="65">
        <f ca="1">IF(WEEKDAY(LR$6,2)&gt;5,"w",IF(ISERROR(VLOOKUP(LR$6,fériés,1,FALSE)),(SUM($H$1:LR1)&gt;SUM($F$8:$F8))*(SUM($H$1:LR1)&lt;=SUM($F$8:$F9))*1,"F"))</f>
        <v>0</v>
      </c>
      <c r="LS9" s="65">
        <f ca="1">IF(WEEKDAY(LS$6,2)&gt;5,"w",IF(ISERROR(VLOOKUP(LS$6,fériés,1,FALSE)),(SUM($H$1:LS1)&gt;SUM($F$8:$F8))*(SUM($H$1:LS1)&lt;=SUM($F$8:$F9))*1,"F"))</f>
        <v>0</v>
      </c>
      <c r="LT9" s="65">
        <f ca="1">IF(WEEKDAY(LT$6,2)&gt;5,"w",IF(ISERROR(VLOOKUP(LT$6,fériés,1,FALSE)),(SUM($H$1:LT1)&gt;SUM($F$8:$F8))*(SUM($H$1:LT1)&lt;=SUM($F$8:$F9))*1,"F"))</f>
        <v>0</v>
      </c>
      <c r="LU9" s="65">
        <f ca="1">IF(WEEKDAY(LU$6,2)&gt;5,"w",IF(ISERROR(VLOOKUP(LU$6,fériés,1,FALSE)),(SUM($H$1:LU1)&gt;SUM($F$8:$F8))*(SUM($H$1:LU1)&lt;=SUM($F$8:$F9))*1,"F"))</f>
        <v>0</v>
      </c>
      <c r="LV9" s="65">
        <f ca="1">IF(WEEKDAY(LV$6,2)&gt;5,"w",IF(ISERROR(VLOOKUP(LV$6,fériés,1,FALSE)),(SUM($H$1:LV1)&gt;SUM($F$8:$F8))*(SUM($H$1:LV1)&lt;=SUM($F$8:$F9))*1,"F"))</f>
        <v>0</v>
      </c>
      <c r="LW9" s="65">
        <f ca="1">IF(WEEKDAY(LW$6,2)&gt;5,"w",IF(ISERROR(VLOOKUP(LW$6,fériés,1,FALSE)),(SUM($H$1:LW1)&gt;SUM($F$8:$F8))*(SUM($H$1:LW1)&lt;=SUM($F$8:$F9))*1,"F"))</f>
        <v>0</v>
      </c>
      <c r="LX9" s="65">
        <f ca="1">IF(WEEKDAY(LX$6,2)&gt;5,"w",IF(ISERROR(VLOOKUP(LX$6,fériés,1,FALSE)),(SUM($H$1:LX1)&gt;SUM($F$8:$F8))*(SUM($H$1:LX1)&lt;=SUM($F$8:$F9))*1,"F"))</f>
        <v>0</v>
      </c>
      <c r="LY9" s="65">
        <f ca="1">IF(WEEKDAY(LY$6,2)&gt;5,"w",IF(ISERROR(VLOOKUP(LY$6,fériés,1,FALSE)),(SUM($H$1:LY1)&gt;SUM($F$8:$F8))*(SUM($H$1:LY1)&lt;=SUM($F$8:$F9))*1,"F"))</f>
        <v>0</v>
      </c>
      <c r="LZ9" s="65">
        <f ca="1">IF(WEEKDAY(LZ$6,2)&gt;5,"w",IF(ISERROR(VLOOKUP(LZ$6,fériés,1,FALSE)),(SUM($H$1:LZ1)&gt;SUM($F$8:$F8))*(SUM($H$1:LZ1)&lt;=SUM($F$8:$F9))*1,"F"))</f>
        <v>0</v>
      </c>
      <c r="MA9" s="65">
        <f ca="1">IF(WEEKDAY(MA$6,2)&gt;5,"w",IF(ISERROR(VLOOKUP(MA$6,fériés,1,FALSE)),(SUM($H$1:MA1)&gt;SUM($F$8:$F8))*(SUM($H$1:MA1)&lt;=SUM($F$8:$F9))*1,"F"))</f>
        <v>0</v>
      </c>
      <c r="MB9" s="65">
        <f ca="1">IF(WEEKDAY(MB$6,2)&gt;5,"w",IF(ISERROR(VLOOKUP(MB$6,fériés,1,FALSE)),(SUM($H$1:MB1)&gt;SUM($F$8:$F8))*(SUM($H$1:MB1)&lt;=SUM($F$8:$F9))*1,"F"))</f>
        <v>0</v>
      </c>
      <c r="MC9" s="65">
        <f ca="1">IF(WEEKDAY(MC$6,2)&gt;5,"w",IF(ISERROR(VLOOKUP(MC$6,fériés,1,FALSE)),(SUM($H$1:MC1)&gt;SUM($F$8:$F8))*(SUM($H$1:MC1)&lt;=SUM($F$8:$F9))*1,"F"))</f>
        <v>0</v>
      </c>
      <c r="MD9" s="65">
        <f ca="1">IF(WEEKDAY(MD$6,2)&gt;5,"w",IF(ISERROR(VLOOKUP(MD$6,fériés,1,FALSE)),(SUM($H$1:MD1)&gt;SUM($F$8:$F8))*(SUM($H$1:MD1)&lt;=SUM($F$8:$F9))*1,"F"))</f>
        <v>0</v>
      </c>
      <c r="ME9" s="65">
        <f ca="1">IF(WEEKDAY(ME$6,2)&gt;5,"w",IF(ISERROR(VLOOKUP(ME$6,fériés,1,FALSE)),(SUM($H$1:ME1)&gt;SUM($F$8:$F8))*(SUM($H$1:ME1)&lt;=SUM($F$8:$F9))*1,"F"))</f>
        <v>0</v>
      </c>
      <c r="MF9" s="65">
        <f ca="1">IF(WEEKDAY(MF$6,2)&gt;5,"w",IF(ISERROR(VLOOKUP(MF$6,fériés,1,FALSE)),(SUM($H$1:MF1)&gt;SUM($F$8:$F8))*(SUM($H$1:MF1)&lt;=SUM($F$8:$F9))*1,"F"))</f>
        <v>0</v>
      </c>
      <c r="MG9" s="65">
        <f ca="1">IF(WEEKDAY(MG$6,2)&gt;5,"w",IF(ISERROR(VLOOKUP(MG$6,fériés,1,FALSE)),(SUM($H$1:MG1)&gt;SUM($F$8:$F8))*(SUM($H$1:MG1)&lt;=SUM($F$8:$F9))*1,"F"))</f>
        <v>0</v>
      </c>
      <c r="MH9" s="65" t="str">
        <f ca="1">IF(WEEKDAY(MH$6,2)&gt;5,"w",IF(ISERROR(VLOOKUP(MH$6,fériés,1,FALSE)),(SUM($H$1:MH1)&gt;SUM($F$8:$F8))*(SUM($H$1:MH1)&lt;=SUM($F$8:$F9))*1,"F"))</f>
        <v>w</v>
      </c>
      <c r="MI9" s="65" t="str">
        <f ca="1">IF(WEEKDAY(MI$6,2)&gt;5,"w",IF(ISERROR(VLOOKUP(MI$6,fériés,1,FALSE)),(SUM($H$1:MI1)&gt;SUM($F$8:$F8))*(SUM($H$1:MI1)&lt;=SUM($F$8:$F9))*1,"F"))</f>
        <v>w</v>
      </c>
      <c r="MJ9" s="65" t="str">
        <f ca="1">IF(WEEKDAY(MJ$6,2)&gt;5,"w",IF(ISERROR(VLOOKUP(MJ$6,fériés,1,FALSE)),(SUM($H$1:MJ1)&gt;SUM($F$8:$F8))*(SUM($H$1:MJ1)&lt;=SUM($F$8:$F9))*1,"F"))</f>
        <v>w</v>
      </c>
      <c r="MK9" s="65" t="str">
        <f ca="1">IF(WEEKDAY(MK$6,2)&gt;5,"w",IF(ISERROR(VLOOKUP(MK$6,fériés,1,FALSE)),(SUM($H$1:MK1)&gt;SUM($F$8:$F8))*(SUM($H$1:MK1)&lt;=SUM($F$8:$F9))*1,"F"))</f>
        <v>w</v>
      </c>
      <c r="ML9" s="65" t="str">
        <f ca="1">IF(WEEKDAY(ML$6,2)&gt;5,"w",IF(ISERROR(VLOOKUP(ML$6,fériés,1,FALSE)),(SUM($H$1:ML1)&gt;SUM($F$8:$F8))*(SUM($H$1:ML1)&lt;=SUM($F$8:$F9))*1,"F"))</f>
        <v>w</v>
      </c>
      <c r="MM9" s="65" t="str">
        <f ca="1">IF(WEEKDAY(MM$6,2)&gt;5,"w",IF(ISERROR(VLOOKUP(MM$6,fériés,1,FALSE)),(SUM($H$1:MM1)&gt;SUM($F$8:$F8))*(SUM($H$1:MM1)&lt;=SUM($F$8:$F9))*1,"F"))</f>
        <v>w</v>
      </c>
      <c r="MN9" s="65" t="str">
        <f ca="1">IF(WEEKDAY(MN$6,2)&gt;5,"w",IF(ISERROR(VLOOKUP(MN$6,fériés,1,FALSE)),(SUM($H$1:MN1)&gt;SUM($F$8:$F8))*(SUM($H$1:MN1)&lt;=SUM($F$8:$F9))*1,"F"))</f>
        <v>w</v>
      </c>
      <c r="MO9" s="65" t="str">
        <f ca="1">IF(WEEKDAY(MO$6,2)&gt;5,"w",IF(ISERROR(VLOOKUP(MO$6,fériés,1,FALSE)),(SUM($H$1:MO1)&gt;SUM($F$8:$F8))*(SUM($H$1:MO1)&lt;=SUM($F$8:$F9))*1,"F"))</f>
        <v>w</v>
      </c>
      <c r="MP9" s="65" t="str">
        <f ca="1">IF(WEEKDAY(MP$6,2)&gt;5,"w",IF(ISERROR(VLOOKUP(MP$6,fériés,1,FALSE)),(SUM($H$1:MP1)&gt;SUM($F$8:$F8))*(SUM($H$1:MP1)&lt;=SUM($F$8:$F9))*1,"F"))</f>
        <v>w</v>
      </c>
      <c r="MQ9" s="65" t="str">
        <f ca="1">IF(WEEKDAY(MQ$6,2)&gt;5,"w",IF(ISERROR(VLOOKUP(MQ$6,fériés,1,FALSE)),(SUM($H$1:MQ1)&gt;SUM($F$8:$F8))*(SUM($H$1:MQ1)&lt;=SUM($F$8:$F9))*1,"F"))</f>
        <v>w</v>
      </c>
      <c r="MR9" s="65" t="str">
        <f ca="1">IF(WEEKDAY(MR$6,2)&gt;5,"w",IF(ISERROR(VLOOKUP(MR$6,fériés,1,FALSE)),(SUM($H$1:MR1)&gt;SUM($F$8:$F8))*(SUM($H$1:MR1)&lt;=SUM($F$8:$F9))*1,"F"))</f>
        <v>w</v>
      </c>
      <c r="MS9" s="65" t="str">
        <f ca="1">IF(WEEKDAY(MS$6,2)&gt;5,"w",IF(ISERROR(VLOOKUP(MS$6,fériés,1,FALSE)),(SUM($H$1:MS1)&gt;SUM($F$8:$F8))*(SUM($H$1:MS1)&lt;=SUM($F$8:$F9))*1,"F"))</f>
        <v>w</v>
      </c>
      <c r="MT9" s="65" t="str">
        <f ca="1">IF(WEEKDAY(MT$6,2)&gt;5,"w",IF(ISERROR(VLOOKUP(MT$6,fériés,1,FALSE)),(SUM($H$1:MT1)&gt;SUM($F$8:$F8))*(SUM($H$1:MT1)&lt;=SUM($F$8:$F9))*1,"F"))</f>
        <v>w</v>
      </c>
      <c r="MU9" s="65" t="str">
        <f ca="1">IF(WEEKDAY(MU$6,2)&gt;5,"w",IF(ISERROR(VLOOKUP(MU$6,fériés,1,FALSE)),(SUM($H$1:MU1)&gt;SUM($F$8:$F8))*(SUM($H$1:MU1)&lt;=SUM($F$8:$F9))*1,"F"))</f>
        <v>w</v>
      </c>
      <c r="MV9" s="65" t="str">
        <f ca="1">IF(WEEKDAY(MV$6,2)&gt;5,"w",IF(ISERROR(VLOOKUP(MV$6,fériés,1,FALSE)),(SUM($H$1:MV1)&gt;SUM($F$8:$F8))*(SUM($H$1:MV1)&lt;=SUM($F$8:$F9))*1,"F"))</f>
        <v>w</v>
      </c>
      <c r="MW9" s="65" t="str">
        <f ca="1">IF(WEEKDAY(MW$6,2)&gt;5,"w",IF(ISERROR(VLOOKUP(MW$6,fériés,1,FALSE)),(SUM($H$1:MW1)&gt;SUM($F$8:$F8))*(SUM($H$1:MW1)&lt;=SUM($F$8:$F9))*1,"F"))</f>
        <v>w</v>
      </c>
      <c r="MX9" s="65" t="str">
        <f ca="1">IF(WEEKDAY(MX$6,2)&gt;5,"w",IF(ISERROR(VLOOKUP(MX$6,fériés,1,FALSE)),(SUM($H$1:MX1)&gt;SUM($F$8:$F8))*(SUM($H$1:MX1)&lt;=SUM($F$8:$F9))*1,"F"))</f>
        <v>w</v>
      </c>
      <c r="MY9" s="65" t="str">
        <f ca="1">IF(WEEKDAY(MY$6,2)&gt;5,"w",IF(ISERROR(VLOOKUP(MY$6,fériés,1,FALSE)),(SUM($H$1:MY1)&gt;SUM($F$8:$F8))*(SUM($H$1:MY1)&lt;=SUM($F$8:$F9))*1,"F"))</f>
        <v>w</v>
      </c>
      <c r="MZ9" s="65" t="str">
        <f ca="1">IF(WEEKDAY(MZ$6,2)&gt;5,"w",IF(ISERROR(VLOOKUP(MZ$6,fériés,1,FALSE)),(SUM($H$1:MZ1)&gt;SUM($F$8:$F8))*(SUM($H$1:MZ1)&lt;=SUM($F$8:$F9))*1,"F"))</f>
        <v>w</v>
      </c>
      <c r="NA9" s="65" t="str">
        <f ca="1">IF(WEEKDAY(NA$6,2)&gt;5,"w",IF(ISERROR(VLOOKUP(NA$6,fériés,1,FALSE)),(SUM($H$1:NA1)&gt;SUM($F$8:$F8))*(SUM($H$1:NA1)&lt;=SUM($F$8:$F9))*1,"F"))</f>
        <v>w</v>
      </c>
      <c r="NB9" s="65">
        <f ca="1">IF(WEEKDAY(NB$6,2)&gt;5,"w",IF(ISERROR(VLOOKUP(NB$6,fériés,1,FALSE)),(SUM($H$1:NB1)&gt;SUM($F$8:$F8))*(SUM($H$1:NB1)&lt;=SUM($F$8:$F9))*1,"F"))</f>
        <v>0</v>
      </c>
      <c r="NC9" s="65">
        <f ca="1">IF(WEEKDAY(NC$6,2)&gt;5,"w",IF(ISERROR(VLOOKUP(NC$6,fériés,1,FALSE)),(SUM($H$1:NC1)&gt;SUM($F$8:$F8))*(SUM($H$1:NC1)&lt;=SUM($F$8:$F9))*1,"F"))</f>
        <v>0</v>
      </c>
      <c r="ND9" s="65">
        <f ca="1">IF(WEEKDAY(ND$6,2)&gt;5,"w",IF(ISERROR(VLOOKUP(ND$6,fériés,1,FALSE)),(SUM($H$1:ND1)&gt;SUM($F$8:$F8))*(SUM($H$1:ND1)&lt;=SUM($F$8:$F9))*1,"F"))</f>
        <v>0</v>
      </c>
      <c r="NE9" s="65">
        <f ca="1">IF(WEEKDAY(NE$6,2)&gt;5,"w",IF(ISERROR(VLOOKUP(NE$6,fériés,1,FALSE)),(SUM($H$1:NE1)&gt;SUM($F$8:$F8))*(SUM($H$1:NE1)&lt;=SUM($F$8:$F9))*1,"F"))</f>
        <v>0</v>
      </c>
      <c r="NF9" s="65">
        <f ca="1">IF(WEEKDAY(NF$6,2)&gt;5,"w",IF(ISERROR(VLOOKUP(NF$6,fériés,1,FALSE)),(SUM($H$1:NF1)&gt;SUM($F$8:$F8))*(SUM($H$1:NF1)&lt;=SUM($F$8:$F9))*1,"F"))</f>
        <v>0</v>
      </c>
      <c r="NG9" s="65">
        <f ca="1">IF(WEEKDAY(NG$6,2)&gt;5,"w",IF(ISERROR(VLOOKUP(NG$6,fériés,1,FALSE)),(SUM($H$1:NG1)&gt;SUM($F$8:$F8))*(SUM($H$1:NG1)&lt;=SUM($F$8:$F9))*1,"F"))</f>
        <v>0</v>
      </c>
      <c r="NH9" s="65">
        <f ca="1">IF(WEEKDAY(NH$6,2)&gt;5,"w",IF(ISERROR(VLOOKUP(NH$6,fériés,1,FALSE)),(SUM($H$1:NH1)&gt;SUM($F$8:$F8))*(SUM($H$1:NH1)&lt;=SUM($F$8:$F9))*1,"F"))</f>
        <v>0</v>
      </c>
      <c r="NI9" s="65">
        <f ca="1">IF(WEEKDAY(NI$6,2)&gt;5,"w",IF(ISERROR(VLOOKUP(NI$6,fériés,1,FALSE)),(SUM($H$1:NI1)&gt;SUM($F$8:$F8))*(SUM($H$1:NI1)&lt;=SUM($F$8:$F9))*1,"F"))</f>
        <v>0</v>
      </c>
      <c r="NJ9" s="65">
        <f ca="1">IF(WEEKDAY(NJ$6,2)&gt;5,"w",IF(ISERROR(VLOOKUP(NJ$6,fériés,1,FALSE)),(SUM($H$1:NJ1)&gt;SUM($F$8:$F8))*(SUM($H$1:NJ1)&lt;=SUM($F$8:$F9))*1,"F"))</f>
        <v>0</v>
      </c>
      <c r="NK9" s="65">
        <f ca="1">IF(WEEKDAY(NK$6,2)&gt;5,"w",IF(ISERROR(VLOOKUP(NK$6,fériés,1,FALSE)),(SUM($H$1:NK1)&gt;SUM($F$8:$F8))*(SUM($H$1:NK1)&lt;=SUM($F$8:$F9))*1,"F"))</f>
        <v>0</v>
      </c>
      <c r="NL9" s="65">
        <f ca="1">IF(WEEKDAY(NL$6,2)&gt;5,"w",IF(ISERROR(VLOOKUP(NL$6,fériés,1,FALSE)),(SUM($H$1:NL1)&gt;SUM($F$8:$F8))*(SUM($H$1:NL1)&lt;=SUM($F$8:$F9))*1,"F"))</f>
        <v>0</v>
      </c>
      <c r="NM9" s="65">
        <f ca="1">IF(WEEKDAY(NM$6,2)&gt;5,"w",IF(ISERROR(VLOOKUP(NM$6,fériés,1,FALSE)),(SUM($H$1:NM1)&gt;SUM($F$8:$F8))*(SUM($H$1:NM1)&lt;=SUM($F$8:$F9))*1,"F"))</f>
        <v>0</v>
      </c>
      <c r="NN9" s="65">
        <f ca="1">IF(WEEKDAY(NN$6,2)&gt;5,"w",IF(ISERROR(VLOOKUP(NN$6,fériés,1,FALSE)),(SUM($H$1:NN1)&gt;SUM($F$8:$F8))*(SUM($H$1:NN1)&lt;=SUM($F$8:$F9))*1,"F"))</f>
        <v>0</v>
      </c>
      <c r="NO9" s="65">
        <f ca="1">IF(WEEKDAY(NO$6,2)&gt;5,"w",IF(ISERROR(VLOOKUP(NO$6,fériés,1,FALSE)),(SUM($H$1:NO1)&gt;SUM($F$8:$F8))*(SUM($H$1:NO1)&lt;=SUM($F$8:$F9))*1,"F"))</f>
        <v>0</v>
      </c>
      <c r="NP9" s="65">
        <f ca="1">IF(WEEKDAY(NP$6,2)&gt;5,"w",IF(ISERROR(VLOOKUP(NP$6,fériés,1,FALSE)),(SUM($H$1:NP1)&gt;SUM($F$8:$F8))*(SUM($H$1:NP1)&lt;=SUM($F$8:$F9))*1,"F"))</f>
        <v>0</v>
      </c>
      <c r="NQ9" s="65">
        <f ca="1">IF(WEEKDAY(NQ$6,2)&gt;5,"w",IF(ISERROR(VLOOKUP(NQ$6,fériés,1,FALSE)),(SUM($H$1:NQ1)&gt;SUM($F$8:$F8))*(SUM($H$1:NQ1)&lt;=SUM($F$8:$F9))*1,"F"))</f>
        <v>0</v>
      </c>
      <c r="NR9" s="65">
        <f ca="1">IF(WEEKDAY(NR$6,2)&gt;5,"w",IF(ISERROR(VLOOKUP(NR$6,fériés,1,FALSE)),(SUM($H$1:NR1)&gt;SUM($F$8:$F8))*(SUM($H$1:NR1)&lt;=SUM($F$8:$F9))*1,"F"))</f>
        <v>0</v>
      </c>
      <c r="NS9" s="65">
        <f ca="1">IF(WEEKDAY(NS$6,2)&gt;5,"w",IF(ISERROR(VLOOKUP(NS$6,fériés,1,FALSE)),(SUM($H$1:NS1)&gt;SUM($F$8:$F8))*(SUM($H$1:NS1)&lt;=SUM($F$8:$F9))*1,"F"))</f>
        <v>0</v>
      </c>
      <c r="NT9" s="65">
        <f ca="1">IF(WEEKDAY(NT$6,2)&gt;5,"w",IF(ISERROR(VLOOKUP(NT$6,fériés,1,FALSE)),(SUM($H$1:NT1)&gt;SUM($F$8:$F8))*(SUM($H$1:NT1)&lt;=SUM($F$8:$F9))*1,"F"))</f>
        <v>0</v>
      </c>
      <c r="NU9" s="65">
        <f ca="1">IF(WEEKDAY(NU$6,2)&gt;5,"w",IF(ISERROR(VLOOKUP(NU$6,fériés,1,FALSE)),(SUM($H$1:NU1)&gt;SUM($F$8:$F8))*(SUM($H$1:NU1)&lt;=SUM($F$8:$F9))*1,"F"))</f>
        <v>0</v>
      </c>
      <c r="NV9" s="65">
        <f ca="1">IF(WEEKDAY(NV$6,2)&gt;5,"w",IF(ISERROR(VLOOKUP(NV$6,fériés,1,FALSE)),(SUM($H$1:NV1)&gt;SUM($F$8:$F8))*(SUM($H$1:NV1)&lt;=SUM($F$8:$F9))*1,"F"))</f>
        <v>0</v>
      </c>
      <c r="NW9" s="65">
        <f ca="1">IF(WEEKDAY(NW$6,2)&gt;5,"w",IF(ISERROR(VLOOKUP(NW$6,fériés,1,FALSE)),(SUM($H$1:NW1)&gt;SUM($F$8:$F8))*(SUM($H$1:NW1)&lt;=SUM($F$8:$F9))*1,"F"))</f>
        <v>0</v>
      </c>
      <c r="NX9" s="65">
        <f ca="1">IF(WEEKDAY(NX$6,2)&gt;5,"w",IF(ISERROR(VLOOKUP(NX$6,fériés,1,FALSE)),(SUM($H$1:NX1)&gt;SUM($F$8:$F8))*(SUM($H$1:NX1)&lt;=SUM($F$8:$F9))*1,"F"))</f>
        <v>0</v>
      </c>
      <c r="NY9" s="65">
        <f ca="1">IF(WEEKDAY(NY$6,2)&gt;5,"w",IF(ISERROR(VLOOKUP(NY$6,fériés,1,FALSE)),(SUM($H$1:NY1)&gt;SUM($F$8:$F8))*(SUM($H$1:NY1)&lt;=SUM($F$8:$F9))*1,"F"))</f>
        <v>0</v>
      </c>
      <c r="NZ9" s="65">
        <f ca="1">IF(WEEKDAY(NZ$6,2)&gt;5,"w",IF(ISERROR(VLOOKUP(NZ$6,fériés,1,FALSE)),(SUM($H$1:NZ1)&gt;SUM($F$8:$F8))*(SUM($H$1:NZ1)&lt;=SUM($F$8:$F9))*1,"F"))</f>
        <v>0</v>
      </c>
      <c r="OA9" s="65">
        <f ca="1">IF(WEEKDAY(OA$6,2)&gt;5,"w",IF(ISERROR(VLOOKUP(OA$6,fériés,1,FALSE)),(SUM($H$1:OA1)&gt;SUM($F$8:$F8))*(SUM($H$1:OA1)&lt;=SUM($F$8:$F9))*1,"F"))</f>
        <v>0</v>
      </c>
      <c r="OB9" s="65">
        <f ca="1">IF(WEEKDAY(OB$6,2)&gt;5,"w",IF(ISERROR(VLOOKUP(OB$6,fériés,1,FALSE)),(SUM($H$1:OB1)&gt;SUM($F$8:$F8))*(SUM($H$1:OB1)&lt;=SUM($F$8:$F9))*1,"F"))</f>
        <v>0</v>
      </c>
      <c r="OC9" s="65">
        <f ca="1">IF(WEEKDAY(OC$6,2)&gt;5,"w",IF(ISERROR(VLOOKUP(OC$6,fériés,1,FALSE)),(SUM($H$1:OC1)&gt;SUM($F$8:$F8))*(SUM($H$1:OC1)&lt;=SUM($F$8:$F9))*1,"F"))</f>
        <v>0</v>
      </c>
      <c r="OD9" s="65">
        <f ca="1">IF(WEEKDAY(OD$6,2)&gt;5,"w",IF(ISERROR(VLOOKUP(OD$6,fériés,1,FALSE)),(SUM($H$1:OD1)&gt;SUM($F$8:$F8))*(SUM($H$1:OD1)&lt;=SUM($F$8:$F9))*1,"F"))</f>
        <v>0</v>
      </c>
      <c r="OE9" s="65">
        <f ca="1">IF(WEEKDAY(OE$6,2)&gt;5,"w",IF(ISERROR(VLOOKUP(OE$6,fériés,1,FALSE)),(SUM($H$1:OE1)&gt;SUM($F$8:$F8))*(SUM($H$1:OE1)&lt;=SUM($F$8:$F9))*1,"F"))</f>
        <v>0</v>
      </c>
      <c r="OF9" s="65">
        <f ca="1">IF(WEEKDAY(OF$6,2)&gt;5,"w",IF(ISERROR(VLOOKUP(OF$6,fériés,1,FALSE)),(SUM($H$1:OF1)&gt;SUM($F$8:$F8))*(SUM($H$1:OF1)&lt;=SUM($F$8:$F9))*1,"F"))</f>
        <v>0</v>
      </c>
      <c r="OG9" s="65">
        <f ca="1">IF(WEEKDAY(OG$6,2)&gt;5,"w",IF(ISERROR(VLOOKUP(OG$6,fériés,1,FALSE)),(SUM($H$1:OG1)&gt;SUM($F$8:$F8))*(SUM($H$1:OG1)&lt;=SUM($F$8:$F9))*1,"F"))</f>
        <v>0</v>
      </c>
      <c r="OH9" s="65">
        <f ca="1">IF(WEEKDAY(OH$6,2)&gt;5,"w",IF(ISERROR(VLOOKUP(OH$6,fériés,1,FALSE)),(SUM($H$1:OH1)&gt;SUM($F$8:$F8))*(SUM($H$1:OH1)&lt;=SUM($F$8:$F9))*1,"F"))</f>
        <v>0</v>
      </c>
      <c r="OI9" s="65">
        <f ca="1">IF(WEEKDAY(OI$6,2)&gt;5,"w",IF(ISERROR(VLOOKUP(OI$6,fériés,1,FALSE)),(SUM($H$1:OI1)&gt;SUM($F$8:$F8))*(SUM($H$1:OI1)&lt;=SUM($F$8:$F9))*1,"F"))</f>
        <v>0</v>
      </c>
      <c r="OJ9" s="65">
        <f ca="1">IF(WEEKDAY(OJ$6,2)&gt;5,"w",IF(ISERROR(VLOOKUP(OJ$6,fériés,1,FALSE)),(SUM($H$1:OJ1)&gt;SUM($F$8:$F8))*(SUM($H$1:OJ1)&lt;=SUM($F$8:$F9))*1,"F"))</f>
        <v>0</v>
      </c>
      <c r="OK9" s="65">
        <f ca="1">IF(WEEKDAY(OK$6,2)&gt;5,"w",IF(ISERROR(VLOOKUP(OK$6,fériés,1,FALSE)),(SUM($H$1:OK1)&gt;SUM($F$8:$F8))*(SUM($H$1:OK1)&lt;=SUM($F$8:$F9))*1,"F"))</f>
        <v>0</v>
      </c>
      <c r="OL9" s="65">
        <f ca="1">IF(WEEKDAY(OL$6,2)&gt;5,"w",IF(ISERROR(VLOOKUP(OL$6,fériés,1,FALSE)),(SUM($H$1:OL1)&gt;SUM($F$8:$F8))*(SUM($H$1:OL1)&lt;=SUM($F$8:$F9))*1,"F"))</f>
        <v>0</v>
      </c>
      <c r="OM9" s="65">
        <f ca="1">IF(WEEKDAY(OM$6,2)&gt;5,"w",IF(ISERROR(VLOOKUP(OM$6,fériés,1,FALSE)),(SUM($H$1:OM1)&gt;SUM($F$8:$F8))*(SUM($H$1:OM1)&lt;=SUM($F$8:$F9))*1,"F"))</f>
        <v>0</v>
      </c>
      <c r="ON9" s="65">
        <f ca="1">IF(WEEKDAY(ON$6,2)&gt;5,"w",IF(ISERROR(VLOOKUP(ON$6,fériés,1,FALSE)),(SUM($H$1:ON1)&gt;SUM($F$8:$F8))*(SUM($H$1:ON1)&lt;=SUM($F$8:$F9))*1,"F"))</f>
        <v>0</v>
      </c>
      <c r="OO9" s="65">
        <f ca="1">IF(WEEKDAY(OO$6,2)&gt;5,"w",IF(ISERROR(VLOOKUP(OO$6,fériés,1,FALSE)),(SUM($H$1:OO1)&gt;SUM($F$8:$F8))*(SUM($H$1:OO1)&lt;=SUM($F$8:$F9))*1,"F"))</f>
        <v>0</v>
      </c>
      <c r="OP9" s="65">
        <f ca="1">IF(WEEKDAY(OP$6,2)&gt;5,"w",IF(ISERROR(VLOOKUP(OP$6,fériés,1,FALSE)),(SUM($H$1:OP1)&gt;SUM($F$8:$F8))*(SUM($H$1:OP1)&lt;=SUM($F$8:$F9))*1,"F"))</f>
        <v>0</v>
      </c>
      <c r="OQ9" s="65">
        <f ca="1">IF(WEEKDAY(OQ$6,2)&gt;5,"w",IF(ISERROR(VLOOKUP(OQ$6,fériés,1,FALSE)),(SUM($H$1:OQ1)&gt;SUM($F$8:$F8))*(SUM($H$1:OQ1)&lt;=SUM($F$8:$F9))*1,"F"))</f>
        <v>0</v>
      </c>
      <c r="OR9" s="65">
        <f ca="1">IF(WEEKDAY(OR$6,2)&gt;5,"w",IF(ISERROR(VLOOKUP(OR$6,fériés,1,FALSE)),(SUM($H$1:OR1)&gt;SUM($F$8:$F8))*(SUM($H$1:OR1)&lt;=SUM($F$8:$F9))*1,"F"))</f>
        <v>0</v>
      </c>
      <c r="OS9" s="65">
        <f ca="1">IF(WEEKDAY(OS$6,2)&gt;5,"w",IF(ISERROR(VLOOKUP(OS$6,fériés,1,FALSE)),(SUM($H$1:OS1)&gt;SUM($F$8:$F8))*(SUM($H$1:OS1)&lt;=SUM($F$8:$F9))*1,"F"))</f>
        <v>0</v>
      </c>
      <c r="OT9" s="65">
        <f ca="1">IF(WEEKDAY(OT$6,2)&gt;5,"w",IF(ISERROR(VLOOKUP(OT$6,fériés,1,FALSE)),(SUM($H$1:OT1)&gt;SUM($F$8:$F8))*(SUM($H$1:OT1)&lt;=SUM($F$8:$F9))*1,"F"))</f>
        <v>0</v>
      </c>
      <c r="OU9" s="65">
        <f ca="1">IF(WEEKDAY(OU$6,2)&gt;5,"w",IF(ISERROR(VLOOKUP(OU$6,fériés,1,FALSE)),(SUM($H$1:OU1)&gt;SUM($F$8:$F8))*(SUM($H$1:OU1)&lt;=SUM($F$8:$F9))*1,"F"))</f>
        <v>0</v>
      </c>
      <c r="OV9" s="65">
        <f ca="1">IF(WEEKDAY(OV$6,2)&gt;5,"w",IF(ISERROR(VLOOKUP(OV$6,fériés,1,FALSE)),(SUM($H$1:OV1)&gt;SUM($F$8:$F8))*(SUM($H$1:OV1)&lt;=SUM($F$8:$F9))*1,"F"))</f>
        <v>0</v>
      </c>
      <c r="OW9" s="65">
        <f ca="1">IF(WEEKDAY(OW$6,2)&gt;5,"w",IF(ISERROR(VLOOKUP(OW$6,fériés,1,FALSE)),(SUM($H$1:OW1)&gt;SUM($F$8:$F8))*(SUM($H$1:OW1)&lt;=SUM($F$8:$F9))*1,"F"))</f>
        <v>0</v>
      </c>
      <c r="OX9" s="65">
        <f ca="1">IF(WEEKDAY(OX$6,2)&gt;5,"w",IF(ISERROR(VLOOKUP(OX$6,fériés,1,FALSE)),(SUM($H$1:OX1)&gt;SUM($F$8:$F8))*(SUM($H$1:OX1)&lt;=SUM($F$8:$F9))*1,"F"))</f>
        <v>0</v>
      </c>
      <c r="OY9" s="65">
        <f ca="1">IF(WEEKDAY(OY$6,2)&gt;5,"w",IF(ISERROR(VLOOKUP(OY$6,fériés,1,FALSE)),(SUM($H$1:OY1)&gt;SUM($F$8:$F8))*(SUM($H$1:OY1)&lt;=SUM($F$8:$F9))*1,"F"))</f>
        <v>0</v>
      </c>
      <c r="OZ9" s="65" t="str">
        <f ca="1">IF(WEEKDAY(OZ$6,2)&gt;5,"w",IF(ISERROR(VLOOKUP(OZ$6,fériés,1,FALSE)),(SUM($H$1:OZ1)&gt;SUM($F$8:$F8))*(SUM($H$1:OZ1)&lt;=SUM($F$8:$F9))*1,"F"))</f>
        <v>w</v>
      </c>
      <c r="PA9" s="65" t="str">
        <f ca="1">IF(WEEKDAY(PA$6,2)&gt;5,"w",IF(ISERROR(VLOOKUP(PA$6,fériés,1,FALSE)),(SUM($H$1:PA1)&gt;SUM($F$8:$F8))*(SUM($H$1:PA1)&lt;=SUM($F$8:$F9))*1,"F"))</f>
        <v>w</v>
      </c>
      <c r="PB9" s="65" t="str">
        <f ca="1">IF(WEEKDAY(PB$6,2)&gt;5,"w",IF(ISERROR(VLOOKUP(PB$6,fériés,1,FALSE)),(SUM($H$1:PB1)&gt;SUM($F$8:$F8))*(SUM($H$1:PB1)&lt;=SUM($F$8:$F9))*1,"F"))</f>
        <v>w</v>
      </c>
      <c r="PC9" s="65" t="str">
        <f ca="1">IF(WEEKDAY(PC$6,2)&gt;5,"w",IF(ISERROR(VLOOKUP(PC$6,fériés,1,FALSE)),(SUM($H$1:PC1)&gt;SUM($F$8:$F8))*(SUM($H$1:PC1)&lt;=SUM($F$8:$F9))*1,"F"))</f>
        <v>w</v>
      </c>
      <c r="PD9" s="65" t="str">
        <f ca="1">IF(WEEKDAY(PD$6,2)&gt;5,"w",IF(ISERROR(VLOOKUP(PD$6,fériés,1,FALSE)),(SUM($H$1:PD1)&gt;SUM($F$8:$F8))*(SUM($H$1:PD1)&lt;=SUM($F$8:$F9))*1,"F"))</f>
        <v>w</v>
      </c>
      <c r="PE9" s="65" t="str">
        <f ca="1">IF(WEEKDAY(PE$6,2)&gt;5,"w",IF(ISERROR(VLOOKUP(PE$6,fériés,1,FALSE)),(SUM($H$1:PE1)&gt;SUM($F$8:$F8))*(SUM($H$1:PE1)&lt;=SUM($F$8:$F9))*1,"F"))</f>
        <v>w</v>
      </c>
      <c r="PF9" s="65" t="str">
        <f ca="1">IF(WEEKDAY(PF$6,2)&gt;5,"w",IF(ISERROR(VLOOKUP(PF$6,fériés,1,FALSE)),(SUM($H$1:PF1)&gt;SUM($F$8:$F8))*(SUM($H$1:PF1)&lt;=SUM($F$8:$F9))*1,"F"))</f>
        <v>w</v>
      </c>
      <c r="PG9" s="65" t="str">
        <f ca="1">IF(WEEKDAY(PG$6,2)&gt;5,"w",IF(ISERROR(VLOOKUP(PG$6,fériés,1,FALSE)),(SUM($H$1:PG1)&gt;SUM($F$8:$F8))*(SUM($H$1:PG1)&lt;=SUM($F$8:$F9))*1,"F"))</f>
        <v>w</v>
      </c>
      <c r="PH9" s="65" t="str">
        <f ca="1">IF(WEEKDAY(PH$6,2)&gt;5,"w",IF(ISERROR(VLOOKUP(PH$6,fériés,1,FALSE)),(SUM($H$1:PH1)&gt;SUM($F$8:$F8))*(SUM($H$1:PH1)&lt;=SUM($F$8:$F9))*1,"F"))</f>
        <v>w</v>
      </c>
      <c r="PI9" s="65" t="str">
        <f ca="1">IF(WEEKDAY(PI$6,2)&gt;5,"w",IF(ISERROR(VLOOKUP(PI$6,fériés,1,FALSE)),(SUM($H$1:PI1)&gt;SUM($F$8:$F8))*(SUM($H$1:PI1)&lt;=SUM($F$8:$F9))*1,"F"))</f>
        <v>w</v>
      </c>
      <c r="PJ9" s="65" t="str">
        <f ca="1">IF(WEEKDAY(PJ$6,2)&gt;5,"w",IF(ISERROR(VLOOKUP(PJ$6,fériés,1,FALSE)),(SUM($H$1:PJ1)&gt;SUM($F$8:$F8))*(SUM($H$1:PJ1)&lt;=SUM($F$8:$F9))*1,"F"))</f>
        <v>w</v>
      </c>
      <c r="PK9" s="65" t="str">
        <f ca="1">IF(WEEKDAY(PK$6,2)&gt;5,"w",IF(ISERROR(VLOOKUP(PK$6,fériés,1,FALSE)),(SUM($H$1:PK1)&gt;SUM($F$8:$F8))*(SUM($H$1:PK1)&lt;=SUM($F$8:$F9))*1,"F"))</f>
        <v>w</v>
      </c>
      <c r="PL9" s="65" t="str">
        <f ca="1">IF(WEEKDAY(PL$6,2)&gt;5,"w",IF(ISERROR(VLOOKUP(PL$6,fériés,1,FALSE)),(SUM($H$1:PL1)&gt;SUM($F$8:$F8))*(SUM($H$1:PL1)&lt;=SUM($F$8:$F9))*1,"F"))</f>
        <v>w</v>
      </c>
      <c r="PM9" s="65" t="str">
        <f ca="1">IF(WEEKDAY(PM$6,2)&gt;5,"w",IF(ISERROR(VLOOKUP(PM$6,fériés,1,FALSE)),(SUM($H$1:PM1)&gt;SUM($F$8:$F8))*(SUM($H$1:PM1)&lt;=SUM($F$8:$F9))*1,"F"))</f>
        <v>w</v>
      </c>
      <c r="PN9" s="65" t="str">
        <f ca="1">IF(WEEKDAY(PN$6,2)&gt;5,"w",IF(ISERROR(VLOOKUP(PN$6,fériés,1,FALSE)),(SUM($H$1:PN1)&gt;SUM($F$8:$F8))*(SUM($H$1:PN1)&lt;=SUM($F$8:$F9))*1,"F"))</f>
        <v>w</v>
      </c>
      <c r="PO9" s="65" t="str">
        <f ca="1">IF(WEEKDAY(PO$6,2)&gt;5,"w",IF(ISERROR(VLOOKUP(PO$6,fériés,1,FALSE)),(SUM($H$1:PO1)&gt;SUM($F$8:$F8))*(SUM($H$1:PO1)&lt;=SUM($F$8:$F9))*1,"F"))</f>
        <v>w</v>
      </c>
      <c r="PP9" s="65" t="str">
        <f ca="1">IF(WEEKDAY(PP$6,2)&gt;5,"w",IF(ISERROR(VLOOKUP(PP$6,fériés,1,FALSE)),(SUM($H$1:PP1)&gt;SUM($F$8:$F8))*(SUM($H$1:PP1)&lt;=SUM($F$8:$F9))*1,"F"))</f>
        <v>w</v>
      </c>
      <c r="PQ9" s="65" t="str">
        <f ca="1">IF(WEEKDAY(PQ$6,2)&gt;5,"w",IF(ISERROR(VLOOKUP(PQ$6,fériés,1,FALSE)),(SUM($H$1:PQ1)&gt;SUM($F$8:$F8))*(SUM($H$1:PQ1)&lt;=SUM($F$8:$F9))*1,"F"))</f>
        <v>w</v>
      </c>
      <c r="PR9" s="65" t="str">
        <f ca="1">IF(WEEKDAY(PR$6,2)&gt;5,"w",IF(ISERROR(VLOOKUP(PR$6,fériés,1,FALSE)),(SUM($H$1:PR1)&gt;SUM($F$8:$F8))*(SUM($H$1:PR1)&lt;=SUM($F$8:$F9))*1,"F"))</f>
        <v>w</v>
      </c>
      <c r="PS9" s="65" t="str">
        <f ca="1">IF(WEEKDAY(PS$6,2)&gt;5,"w",IF(ISERROR(VLOOKUP(PS$6,fériés,1,FALSE)),(SUM($H$1:PS1)&gt;SUM($F$8:$F8))*(SUM($H$1:PS1)&lt;=SUM($F$8:$F9))*1,"F"))</f>
        <v>w</v>
      </c>
      <c r="PT9" s="65">
        <f ca="1">IF(WEEKDAY(PT$6,2)&gt;5,"w",IF(ISERROR(VLOOKUP(PT$6,fériés,1,FALSE)),(SUM($H$1:PT1)&gt;SUM($F$8:$F8))*(SUM($H$1:PT1)&lt;=SUM($F$8:$F9))*1,"F"))</f>
        <v>0</v>
      </c>
      <c r="PU9" s="65">
        <f ca="1">IF(WEEKDAY(PU$6,2)&gt;5,"w",IF(ISERROR(VLOOKUP(PU$6,fériés,1,FALSE)),(SUM($H$1:PU1)&gt;SUM($F$8:$F8))*(SUM($H$1:PU1)&lt;=SUM($F$8:$F9))*1,"F"))</f>
        <v>0</v>
      </c>
      <c r="PV9" s="65">
        <f ca="1">IF(WEEKDAY(PV$6,2)&gt;5,"w",IF(ISERROR(VLOOKUP(PV$6,fériés,1,FALSE)),(SUM($H$1:PV1)&gt;SUM($F$8:$F8))*(SUM($H$1:PV1)&lt;=SUM($F$8:$F9))*1,"F"))</f>
        <v>0</v>
      </c>
      <c r="PW9" s="65">
        <f ca="1">IF(WEEKDAY(PW$6,2)&gt;5,"w",IF(ISERROR(VLOOKUP(PW$6,fériés,1,FALSE)),(SUM($H$1:PW1)&gt;SUM($F$8:$F8))*(SUM($H$1:PW1)&lt;=SUM($F$8:$F9))*1,"F"))</f>
        <v>0</v>
      </c>
      <c r="PX9" s="65">
        <f ca="1">IF(WEEKDAY(PX$6,2)&gt;5,"w",IF(ISERROR(VLOOKUP(PX$6,fériés,1,FALSE)),(SUM($H$1:PX1)&gt;SUM($F$8:$F8))*(SUM($H$1:PX1)&lt;=SUM($F$8:$F9))*1,"F"))</f>
        <v>0</v>
      </c>
      <c r="PY9" s="65">
        <f ca="1">IF(WEEKDAY(PY$6,2)&gt;5,"w",IF(ISERROR(VLOOKUP(PY$6,fériés,1,FALSE)),(SUM($H$1:PY1)&gt;SUM($F$8:$F8))*(SUM($H$1:PY1)&lt;=SUM($F$8:$F9))*1,"F"))</f>
        <v>0</v>
      </c>
      <c r="PZ9" s="65">
        <f ca="1">IF(WEEKDAY(PZ$6,2)&gt;5,"w",IF(ISERROR(VLOOKUP(PZ$6,fériés,1,FALSE)),(SUM($H$1:PZ1)&gt;SUM($F$8:$F8))*(SUM($H$1:PZ1)&lt;=SUM($F$8:$F9))*1,"F"))</f>
        <v>0</v>
      </c>
      <c r="QA9" s="65">
        <f ca="1">IF(WEEKDAY(QA$6,2)&gt;5,"w",IF(ISERROR(VLOOKUP(QA$6,fériés,1,FALSE)),(SUM($H$1:QA1)&gt;SUM($F$8:$F8))*(SUM($H$1:QA1)&lt;=SUM($F$8:$F9))*1,"F"))</f>
        <v>0</v>
      </c>
      <c r="QB9" s="65">
        <f ca="1">IF(WEEKDAY(QB$6,2)&gt;5,"w",IF(ISERROR(VLOOKUP(QB$6,fériés,1,FALSE)),(SUM($H$1:QB1)&gt;SUM($F$8:$F8))*(SUM($H$1:QB1)&lt;=SUM($F$8:$F9))*1,"F"))</f>
        <v>0</v>
      </c>
      <c r="QC9" s="65">
        <f ca="1">IF(WEEKDAY(QC$6,2)&gt;5,"w",IF(ISERROR(VLOOKUP(QC$6,fériés,1,FALSE)),(SUM($H$1:QC1)&gt;SUM($F$8:$F8))*(SUM($H$1:QC1)&lt;=SUM($F$8:$F9))*1,"F"))</f>
        <v>0</v>
      </c>
      <c r="QD9" s="65">
        <f ca="1">IF(WEEKDAY(QD$6,2)&gt;5,"w",IF(ISERROR(VLOOKUP(QD$6,fériés,1,FALSE)),(SUM($H$1:QD1)&gt;SUM($F$8:$F8))*(SUM($H$1:QD1)&lt;=SUM($F$8:$F9))*1,"F"))</f>
        <v>0</v>
      </c>
      <c r="QE9" s="65">
        <f ca="1">IF(WEEKDAY(QE$6,2)&gt;5,"w",IF(ISERROR(VLOOKUP(QE$6,fériés,1,FALSE)),(SUM($H$1:QE1)&gt;SUM($F$8:$F8))*(SUM($H$1:QE1)&lt;=SUM($F$8:$F9))*1,"F"))</f>
        <v>0</v>
      </c>
      <c r="QF9" s="65">
        <f ca="1">IF(WEEKDAY(QF$6,2)&gt;5,"w",IF(ISERROR(VLOOKUP(QF$6,fériés,1,FALSE)),(SUM($H$1:QF1)&gt;SUM($F$8:$F8))*(SUM($H$1:QF1)&lt;=SUM($F$8:$F9))*1,"F"))</f>
        <v>0</v>
      </c>
      <c r="QG9" s="65">
        <f ca="1">IF(WEEKDAY(QG$6,2)&gt;5,"w",IF(ISERROR(VLOOKUP(QG$6,fériés,1,FALSE)),(SUM($H$1:QG1)&gt;SUM($F$8:$F8))*(SUM($H$1:QG1)&lt;=SUM($F$8:$F9))*1,"F"))</f>
        <v>0</v>
      </c>
      <c r="QH9" s="65">
        <f ca="1">IF(WEEKDAY(QH$6,2)&gt;5,"w",IF(ISERROR(VLOOKUP(QH$6,fériés,1,FALSE)),(SUM($H$1:QH1)&gt;SUM($F$8:$F8))*(SUM($H$1:QH1)&lt;=SUM($F$8:$F9))*1,"F"))</f>
        <v>0</v>
      </c>
      <c r="QI9" s="65">
        <f ca="1">IF(WEEKDAY(QI$6,2)&gt;5,"w",IF(ISERROR(VLOOKUP(QI$6,fériés,1,FALSE)),(SUM($H$1:QI1)&gt;SUM($F$8:$F8))*(SUM($H$1:QI1)&lt;=SUM($F$8:$F9))*1,"F"))</f>
        <v>0</v>
      </c>
      <c r="QJ9" s="65">
        <f ca="1">IF(WEEKDAY(QJ$6,2)&gt;5,"w",IF(ISERROR(VLOOKUP(QJ$6,fériés,1,FALSE)),(SUM($H$1:QJ1)&gt;SUM($F$8:$F8))*(SUM($H$1:QJ1)&lt;=SUM($F$8:$F9))*1,"F"))</f>
        <v>0</v>
      </c>
      <c r="QK9" s="65">
        <f ca="1">IF(WEEKDAY(QK$6,2)&gt;5,"w",IF(ISERROR(VLOOKUP(QK$6,fériés,1,FALSE)),(SUM($H$1:QK1)&gt;SUM($F$8:$F8))*(SUM($H$1:QK1)&lt;=SUM($F$8:$F9))*1,"F"))</f>
        <v>0</v>
      </c>
      <c r="QL9" s="65">
        <f ca="1">IF(WEEKDAY(QL$6,2)&gt;5,"w",IF(ISERROR(VLOOKUP(QL$6,fériés,1,FALSE)),(SUM($H$1:QL1)&gt;SUM($F$8:$F8))*(SUM($H$1:QL1)&lt;=SUM($F$8:$F9))*1,"F"))</f>
        <v>0</v>
      </c>
      <c r="QM9" s="65">
        <f ca="1">IF(WEEKDAY(QM$6,2)&gt;5,"w",IF(ISERROR(VLOOKUP(QM$6,fériés,1,FALSE)),(SUM($H$1:QM1)&gt;SUM($F$8:$F8))*(SUM($H$1:QM1)&lt;=SUM($F$8:$F9))*1,"F"))</f>
        <v>0</v>
      </c>
      <c r="QN9" s="65">
        <f ca="1">IF(WEEKDAY(QN$6,2)&gt;5,"w",IF(ISERROR(VLOOKUP(QN$6,fériés,1,FALSE)),(SUM($H$1:QN1)&gt;SUM($F$8:$F8))*(SUM($H$1:QN1)&lt;=SUM($F$8:$F9))*1,"F"))</f>
        <v>0</v>
      </c>
      <c r="QO9" s="65">
        <f ca="1">IF(WEEKDAY(QO$6,2)&gt;5,"w",IF(ISERROR(VLOOKUP(QO$6,fériés,1,FALSE)),(SUM($H$1:QO1)&gt;SUM($F$8:$F8))*(SUM($H$1:QO1)&lt;=SUM($F$8:$F9))*1,"F"))</f>
        <v>0</v>
      </c>
      <c r="QP9" s="65">
        <f ca="1">IF(WEEKDAY(QP$6,2)&gt;5,"w",IF(ISERROR(VLOOKUP(QP$6,fériés,1,FALSE)),(SUM($H$1:QP1)&gt;SUM($F$8:$F8))*(SUM($H$1:QP1)&lt;=SUM($F$8:$F9))*1,"F"))</f>
        <v>0</v>
      </c>
      <c r="QQ9" s="65">
        <f ca="1">IF(WEEKDAY(QQ$6,2)&gt;5,"w",IF(ISERROR(VLOOKUP(QQ$6,fériés,1,FALSE)),(SUM($H$1:QQ1)&gt;SUM($F$8:$F8))*(SUM($H$1:QQ1)&lt;=SUM($F$8:$F9))*1,"F"))</f>
        <v>0</v>
      </c>
      <c r="QR9" s="65">
        <f ca="1">IF(WEEKDAY(QR$6,2)&gt;5,"w",IF(ISERROR(VLOOKUP(QR$6,fériés,1,FALSE)),(SUM($H$1:QR1)&gt;SUM($F$8:$F8))*(SUM($H$1:QR1)&lt;=SUM($F$8:$F9))*1,"F"))</f>
        <v>0</v>
      </c>
      <c r="QS9" s="65">
        <f ca="1">IF(WEEKDAY(QS$6,2)&gt;5,"w",IF(ISERROR(VLOOKUP(QS$6,fériés,1,FALSE)),(SUM($H$1:QS1)&gt;SUM($F$8:$F8))*(SUM($H$1:QS1)&lt;=SUM($F$8:$F9))*1,"F"))</f>
        <v>0</v>
      </c>
      <c r="QT9" s="65">
        <f ca="1">IF(WEEKDAY(QT$6,2)&gt;5,"w",IF(ISERROR(VLOOKUP(QT$6,fériés,1,FALSE)),(SUM($H$1:QT1)&gt;SUM($F$8:$F8))*(SUM($H$1:QT1)&lt;=SUM($F$8:$F9))*1,"F"))</f>
        <v>0</v>
      </c>
      <c r="QU9" s="65">
        <f ca="1">IF(WEEKDAY(QU$6,2)&gt;5,"w",IF(ISERROR(VLOOKUP(QU$6,fériés,1,FALSE)),(SUM($H$1:QU1)&gt;SUM($F$8:$F8))*(SUM($H$1:QU1)&lt;=SUM($F$8:$F9))*1,"F"))</f>
        <v>0</v>
      </c>
      <c r="QV9" s="65">
        <f ca="1">IF(WEEKDAY(QV$6,2)&gt;5,"w",IF(ISERROR(VLOOKUP(QV$6,fériés,1,FALSE)),(SUM($H$1:QV1)&gt;SUM($F$8:$F8))*(SUM($H$1:QV1)&lt;=SUM($F$8:$F9))*1,"F"))</f>
        <v>0</v>
      </c>
      <c r="QW9" s="65">
        <f ca="1">IF(WEEKDAY(QW$6,2)&gt;5,"w",IF(ISERROR(VLOOKUP(QW$6,fériés,1,FALSE)),(SUM($H$1:QW1)&gt;SUM($F$8:$F8))*(SUM($H$1:QW1)&lt;=SUM($F$8:$F9))*1,"F"))</f>
        <v>0</v>
      </c>
      <c r="QX9" s="65">
        <f ca="1">IF(WEEKDAY(QX$6,2)&gt;5,"w",IF(ISERROR(VLOOKUP(QX$6,fériés,1,FALSE)),(SUM($H$1:QX1)&gt;SUM($F$8:$F8))*(SUM($H$1:QX1)&lt;=SUM($F$8:$F9))*1,"F"))</f>
        <v>0</v>
      </c>
      <c r="QY9" s="65">
        <f ca="1">IF(WEEKDAY(QY$6,2)&gt;5,"w",IF(ISERROR(VLOOKUP(QY$6,fériés,1,FALSE)),(SUM($H$1:QY1)&gt;SUM($F$8:$F8))*(SUM($H$1:QY1)&lt;=SUM($F$8:$F9))*1,"F"))</f>
        <v>0</v>
      </c>
      <c r="QZ9" s="65">
        <f ca="1">IF(WEEKDAY(QZ$6,2)&gt;5,"w",IF(ISERROR(VLOOKUP(QZ$6,fériés,1,FALSE)),(SUM($H$1:QZ1)&gt;SUM($F$8:$F8))*(SUM($H$1:QZ1)&lt;=SUM($F$8:$F9))*1,"F"))</f>
        <v>0</v>
      </c>
      <c r="RA9" s="65">
        <f ca="1">IF(WEEKDAY(RA$6,2)&gt;5,"w",IF(ISERROR(VLOOKUP(RA$6,fériés,1,FALSE)),(SUM($H$1:RA1)&gt;SUM($F$8:$F8))*(SUM($H$1:RA1)&lt;=SUM($F$8:$F9))*1,"F"))</f>
        <v>0</v>
      </c>
      <c r="RB9" s="65">
        <f ca="1">IF(WEEKDAY(RB$6,2)&gt;5,"w",IF(ISERROR(VLOOKUP(RB$6,fériés,1,FALSE)),(SUM($H$1:RB1)&gt;SUM($F$8:$F8))*(SUM($H$1:RB1)&lt;=SUM($F$8:$F9))*1,"F"))</f>
        <v>0</v>
      </c>
      <c r="RC9" s="65">
        <f ca="1">IF(WEEKDAY(RC$6,2)&gt;5,"w",IF(ISERROR(VLOOKUP(RC$6,fériés,1,FALSE)),(SUM($H$1:RC1)&gt;SUM($F$8:$F8))*(SUM($H$1:RC1)&lt;=SUM($F$8:$F9))*1,"F"))</f>
        <v>0</v>
      </c>
      <c r="RD9" s="65">
        <f ca="1">IF(WEEKDAY(RD$6,2)&gt;5,"w",IF(ISERROR(VLOOKUP(RD$6,fériés,1,FALSE)),(SUM($H$1:RD1)&gt;SUM($F$8:$F8))*(SUM($H$1:RD1)&lt;=SUM($F$8:$F9))*1,"F"))</f>
        <v>0</v>
      </c>
      <c r="RE9" s="65">
        <f ca="1">IF(WEEKDAY(RE$6,2)&gt;5,"w",IF(ISERROR(VLOOKUP(RE$6,fériés,1,FALSE)),(SUM($H$1:RE1)&gt;SUM($F$8:$F8))*(SUM($H$1:RE1)&lt;=SUM($F$8:$F9))*1,"F"))</f>
        <v>0</v>
      </c>
      <c r="RF9" s="65">
        <f ca="1">IF(WEEKDAY(RF$6,2)&gt;5,"w",IF(ISERROR(VLOOKUP(RF$6,fériés,1,FALSE)),(SUM($H$1:RF1)&gt;SUM($F$8:$F8))*(SUM($H$1:RF1)&lt;=SUM($F$8:$F9))*1,"F"))</f>
        <v>0</v>
      </c>
      <c r="RG9" s="65">
        <f ca="1">IF(WEEKDAY(RG$6,2)&gt;5,"w",IF(ISERROR(VLOOKUP(RG$6,fériés,1,FALSE)),(SUM($H$1:RG1)&gt;SUM($F$8:$F8))*(SUM($H$1:RG1)&lt;=SUM($F$8:$F9))*1,"F"))</f>
        <v>0</v>
      </c>
      <c r="RH9" s="65">
        <f ca="1">IF(WEEKDAY(RH$6,2)&gt;5,"w",IF(ISERROR(VLOOKUP(RH$6,fériés,1,FALSE)),(SUM($H$1:RH1)&gt;SUM($F$8:$F8))*(SUM($H$1:RH1)&lt;=SUM($F$8:$F9))*1,"F"))</f>
        <v>0</v>
      </c>
      <c r="RI9" s="65">
        <f ca="1">IF(WEEKDAY(RI$6,2)&gt;5,"w",IF(ISERROR(VLOOKUP(RI$6,fériés,1,FALSE)),(SUM($H$1:RI1)&gt;SUM($F$8:$F8))*(SUM($H$1:RI1)&lt;=SUM($F$8:$F9))*1,"F"))</f>
        <v>0</v>
      </c>
      <c r="RJ9" s="65">
        <f ca="1">IF(WEEKDAY(RJ$6,2)&gt;5,"w",IF(ISERROR(VLOOKUP(RJ$6,fériés,1,FALSE)),(SUM($H$1:RJ1)&gt;SUM($F$8:$F8))*(SUM($H$1:RJ1)&lt;=SUM($F$8:$F9))*1,"F"))</f>
        <v>0</v>
      </c>
      <c r="RK9" s="65">
        <f ca="1">IF(WEEKDAY(RK$6,2)&gt;5,"w",IF(ISERROR(VLOOKUP(RK$6,fériés,1,FALSE)),(SUM($H$1:RK1)&gt;SUM($F$8:$F8))*(SUM($H$1:RK1)&lt;=SUM($F$8:$F9))*1,"F"))</f>
        <v>0</v>
      </c>
      <c r="RL9" s="65">
        <f ca="1">IF(WEEKDAY(RL$6,2)&gt;5,"w",IF(ISERROR(VLOOKUP(RL$6,fériés,1,FALSE)),(SUM($H$1:RL1)&gt;SUM($F$8:$F8))*(SUM($H$1:RL1)&lt;=SUM($F$8:$F9))*1,"F"))</f>
        <v>0</v>
      </c>
      <c r="RM9" s="65">
        <f ca="1">IF(WEEKDAY(RM$6,2)&gt;5,"w",IF(ISERROR(VLOOKUP(RM$6,fériés,1,FALSE)),(SUM($H$1:RM1)&gt;SUM($F$8:$F8))*(SUM($H$1:RM1)&lt;=SUM($F$8:$F9))*1,"F"))</f>
        <v>0</v>
      </c>
      <c r="RN9" s="65">
        <f ca="1">IF(WEEKDAY(RN$6,2)&gt;5,"w",IF(ISERROR(VLOOKUP(RN$6,fériés,1,FALSE)),(SUM($H$1:RN1)&gt;SUM($F$8:$F8))*(SUM($H$1:RN1)&lt;=SUM($F$8:$F9))*1,"F"))</f>
        <v>0</v>
      </c>
      <c r="RO9" s="65">
        <f ca="1">IF(WEEKDAY(RO$6,2)&gt;5,"w",IF(ISERROR(VLOOKUP(RO$6,fériés,1,FALSE)),(SUM($H$1:RO1)&gt;SUM($F$8:$F8))*(SUM($H$1:RO1)&lt;=SUM($F$8:$F9))*1,"F"))</f>
        <v>0</v>
      </c>
      <c r="RP9" s="65">
        <f ca="1">IF(WEEKDAY(RP$6,2)&gt;5,"w",IF(ISERROR(VLOOKUP(RP$6,fériés,1,FALSE)),(SUM($H$1:RP1)&gt;SUM($F$8:$F8))*(SUM($H$1:RP1)&lt;=SUM($F$8:$F9))*1,"F"))</f>
        <v>0</v>
      </c>
      <c r="RQ9" s="65">
        <f ca="1">IF(WEEKDAY(RQ$6,2)&gt;5,"w",IF(ISERROR(VLOOKUP(RQ$6,fériés,1,FALSE)),(SUM($H$1:RQ1)&gt;SUM($F$8:$F8))*(SUM($H$1:RQ1)&lt;=SUM($F$8:$F9))*1,"F"))</f>
        <v>0</v>
      </c>
      <c r="RR9" s="65" t="str">
        <f ca="1">IF(WEEKDAY(RR$6,2)&gt;5,"w",IF(ISERROR(VLOOKUP(RR$6,fériés,1,FALSE)),(SUM($H$1:RR1)&gt;SUM($F$8:$F8))*(SUM($H$1:RR1)&lt;=SUM($F$8:$F9))*1,"F"))</f>
        <v>w</v>
      </c>
      <c r="RS9" s="65" t="str">
        <f ca="1">IF(WEEKDAY(RS$6,2)&gt;5,"w",IF(ISERROR(VLOOKUP(RS$6,fériés,1,FALSE)),(SUM($H$1:RS1)&gt;SUM($F$8:$F8))*(SUM($H$1:RS1)&lt;=SUM($F$8:$F9))*1,"F"))</f>
        <v>w</v>
      </c>
      <c r="RT9" s="65" t="str">
        <f ca="1">IF(WEEKDAY(RT$6,2)&gt;5,"w",IF(ISERROR(VLOOKUP(RT$6,fériés,1,FALSE)),(SUM($H$1:RT1)&gt;SUM($F$8:$F8))*(SUM($H$1:RT1)&lt;=SUM($F$8:$F9))*1,"F"))</f>
        <v>w</v>
      </c>
      <c r="RU9" s="65" t="str">
        <f ca="1">IF(WEEKDAY(RU$6,2)&gt;5,"w",IF(ISERROR(VLOOKUP(RU$6,fériés,1,FALSE)),(SUM($H$1:RU1)&gt;SUM($F$8:$F8))*(SUM($H$1:RU1)&lt;=SUM($F$8:$F9))*1,"F"))</f>
        <v>w</v>
      </c>
      <c r="RV9" s="65" t="str">
        <f ca="1">IF(WEEKDAY(RV$6,2)&gt;5,"w",IF(ISERROR(VLOOKUP(RV$6,fériés,1,FALSE)),(SUM($H$1:RV1)&gt;SUM($F$8:$F8))*(SUM($H$1:RV1)&lt;=SUM($F$8:$F9))*1,"F"))</f>
        <v>w</v>
      </c>
      <c r="RW9" s="65" t="str">
        <f ca="1">IF(WEEKDAY(RW$6,2)&gt;5,"w",IF(ISERROR(VLOOKUP(RW$6,fériés,1,FALSE)),(SUM($H$1:RW1)&gt;SUM($F$8:$F8))*(SUM($H$1:RW1)&lt;=SUM($F$8:$F9))*1,"F"))</f>
        <v>w</v>
      </c>
      <c r="RX9" s="65" t="str">
        <f ca="1">IF(WEEKDAY(RX$6,2)&gt;5,"w",IF(ISERROR(VLOOKUP(RX$6,fériés,1,FALSE)),(SUM($H$1:RX1)&gt;SUM($F$8:$F8))*(SUM($H$1:RX1)&lt;=SUM($F$8:$F9))*1,"F"))</f>
        <v>w</v>
      </c>
      <c r="RY9" s="65" t="str">
        <f ca="1">IF(WEEKDAY(RY$6,2)&gt;5,"w",IF(ISERROR(VLOOKUP(RY$6,fériés,1,FALSE)),(SUM($H$1:RY1)&gt;SUM($F$8:$F8))*(SUM($H$1:RY1)&lt;=SUM($F$8:$F9))*1,"F"))</f>
        <v>w</v>
      </c>
      <c r="RZ9" s="65" t="str">
        <f ca="1">IF(WEEKDAY(RZ$6,2)&gt;5,"w",IF(ISERROR(VLOOKUP(RZ$6,fériés,1,FALSE)),(SUM($H$1:RZ1)&gt;SUM($F$8:$F8))*(SUM($H$1:RZ1)&lt;=SUM($F$8:$F9))*1,"F"))</f>
        <v>w</v>
      </c>
      <c r="SA9" s="65" t="str">
        <f ca="1">IF(WEEKDAY(SA$6,2)&gt;5,"w",IF(ISERROR(VLOOKUP(SA$6,fériés,1,FALSE)),(SUM($H$1:SA1)&gt;SUM($F$8:$F8))*(SUM($H$1:SA1)&lt;=SUM($F$8:$F9))*1,"F"))</f>
        <v>w</v>
      </c>
      <c r="SB9" s="65" t="str">
        <f ca="1">IF(WEEKDAY(SB$6,2)&gt;5,"w",IF(ISERROR(VLOOKUP(SB$6,fériés,1,FALSE)),(SUM($H$1:SB1)&gt;SUM($F$8:$F8))*(SUM($H$1:SB1)&lt;=SUM($F$8:$F9))*1,"F"))</f>
        <v>w</v>
      </c>
      <c r="SC9" s="65" t="str">
        <f ca="1">IF(WEEKDAY(SC$6,2)&gt;5,"w",IF(ISERROR(VLOOKUP(SC$6,fériés,1,FALSE)),(SUM($H$1:SC1)&gt;SUM($F$8:$F8))*(SUM($H$1:SC1)&lt;=SUM($F$8:$F9))*1,"F"))</f>
        <v>w</v>
      </c>
      <c r="SD9" s="65" t="str">
        <f ca="1">IF(WEEKDAY(SD$6,2)&gt;5,"w",IF(ISERROR(VLOOKUP(SD$6,fériés,1,FALSE)),(SUM($H$1:SD1)&gt;SUM($F$8:$F8))*(SUM($H$1:SD1)&lt;=SUM($F$8:$F9))*1,"F"))</f>
        <v>w</v>
      </c>
      <c r="SE9" s="65" t="str">
        <f ca="1">IF(WEEKDAY(SE$6,2)&gt;5,"w",IF(ISERROR(VLOOKUP(SE$6,fériés,1,FALSE)),(SUM($H$1:SE1)&gt;SUM($F$8:$F8))*(SUM($H$1:SE1)&lt;=SUM($F$8:$F9))*1,"F"))</f>
        <v>w</v>
      </c>
      <c r="SF9" s="65" t="str">
        <f ca="1">IF(WEEKDAY(SF$6,2)&gt;5,"w",IF(ISERROR(VLOOKUP(SF$6,fériés,1,FALSE)),(SUM($H$1:SF$1)&gt;SUM($F$8:$F8))*(SUM($H$1:SF$1)&lt;=SUM($F$8:$F9))*1,"F"))</f>
        <v>w</v>
      </c>
      <c r="SG9" s="83"/>
    </row>
    <row r="10" spans="1:501" ht="12" customHeight="1" x14ac:dyDescent="0.25">
      <c r="A10" s="80">
        <v>1205</v>
      </c>
      <c r="B10" s="63" t="str">
        <f>IFERROR(VLOOKUP($A10,Base_données!$A$4:$AB$24,Base_données!$B$1,FALSE),"")</f>
        <v/>
      </c>
      <c r="C10" s="78" t="str">
        <f>IF(A10="","",Base_données!$J$3)</f>
        <v>découpe</v>
      </c>
      <c r="D10" s="63" t="str">
        <f>IFERROR(VLOOKUP($A10,Base_données!$A$4:$AB$24,4,FALSE),"")</f>
        <v/>
      </c>
      <c r="E10" s="63" t="str">
        <f>IFERROR(VLOOKUP($A10,Base_données!$A$4:$AB$24,Base_données!$J$1,FALSE),"")</f>
        <v/>
      </c>
      <c r="F10" s="66" t="str">
        <f t="shared" si="84"/>
        <v/>
      </c>
      <c r="G10" s="62" t="str">
        <f>IFERROR(VLOOKUP($A10,Base_données!$A$4:$AB$24,5,FALSE),"")</f>
        <v/>
      </c>
      <c r="H10" s="28">
        <f ca="1">IF(WEEKDAY(H$6,2)&gt;5,"w",IF(ISERROR(VLOOKUP(H$6,fériés,1,FALSE)),(SUM($H$1:H$1)&gt;SUM($F$8:$F9))*(SUM($H$1:H$1)&lt;=SUM($F$8:$F10))*1,"F"))</f>
        <v>0</v>
      </c>
      <c r="I10" s="28">
        <f ca="1">IF(WEEKDAY(I$6,2)&gt;5,"w",IF(ISERROR(VLOOKUP(I$6,fériés,1,FALSE)),(SUM($H$1:I$1)&gt;SUM($F$8:$F9))*(SUM($H$1:I$1)&lt;=SUM($F$8:$F10))*1,"F"))</f>
        <v>0</v>
      </c>
      <c r="J10" s="28">
        <f ca="1">IF(WEEKDAY(J$6,2)&gt;5,"w",IF(ISERROR(VLOOKUP(J$6,fériés,1,FALSE)),(SUM($H$1:J$1)&gt;SUM($F$8:$F9))*(SUM($H$1:J$1)&lt;=SUM($F$8:$F10))*1,"F"))</f>
        <v>0</v>
      </c>
      <c r="K10" s="28">
        <f ca="1">IF(WEEKDAY(K$6,2)&gt;5,"w",IF(ISERROR(VLOOKUP(K$6,fériés,1,FALSE)),(SUM($H$1:K$1)&gt;SUM($F$8:$F9))*(SUM($H$1:K$1)&lt;=SUM($F$8:$F10))*1,"F"))</f>
        <v>0</v>
      </c>
      <c r="L10" s="28">
        <f ca="1">IF(WEEKDAY(L$6,2)&gt;5,"w",IF(ISERROR(VLOOKUP(L$6,fériés,1,FALSE)),(SUM($H$1:L$1)&gt;SUM($F$8:$F9))*(SUM($H$1:L$1)&lt;=SUM($F$8:$F10))*1,"F"))</f>
        <v>0</v>
      </c>
      <c r="M10" s="28">
        <f ca="1">IF(WEEKDAY(M$6,2)&gt;5,"w",IF(ISERROR(VLOOKUP(M$6,fériés,1,FALSE)),(SUM($H$1:M$1)&gt;SUM($F$8:$F9))*(SUM($H$1:M$1)&lt;=SUM($F$8:$F10))*1,"F"))</f>
        <v>0</v>
      </c>
      <c r="N10" s="28">
        <f ca="1">IF(WEEKDAY(N$6,2)&gt;5,"w",IF(ISERROR(VLOOKUP(N$6,fériés,1,FALSE)),(SUM($H$1:N$1)&gt;SUM($F$8:$F9))*(SUM($H$1:N$1)&lt;=SUM($F$8:$F10))*1,"F"))</f>
        <v>0</v>
      </c>
      <c r="O10" s="28">
        <f ca="1">IF(WEEKDAY(O$6,2)&gt;5,"w",IF(ISERROR(VLOOKUP(O$6,fériés,1,FALSE)),(SUM($H$1:O$1)&gt;SUM($F$8:$F9))*(SUM($H$1:O$1)&lt;=SUM($F$8:$F10))*1,"F"))</f>
        <v>0</v>
      </c>
      <c r="P10" s="28">
        <f ca="1">IF(WEEKDAY(P$6,2)&gt;5,"w",IF(ISERROR(VLOOKUP(P$6,fériés,1,FALSE)),(SUM($H$1:P$1)&gt;SUM($F$8:$F9))*(SUM($H$1:P$1)&lt;=SUM($F$8:$F10))*1,"F"))</f>
        <v>0</v>
      </c>
      <c r="Q10" s="28">
        <f ca="1">IF(WEEKDAY(Q$6,2)&gt;5,"w",IF(ISERROR(VLOOKUP(Q$6,fériés,1,FALSE)),(SUM($H$1:Q$1)&gt;SUM($F$8:$F9))*(SUM($H$1:Q$1)&lt;=SUM($F$8:$F10))*1,"F"))</f>
        <v>0</v>
      </c>
      <c r="R10" s="28">
        <f ca="1">IF(WEEKDAY(R$6,2)&gt;5,"w",IF(ISERROR(VLOOKUP(R$6,fériés,1,FALSE)),(SUM($H$1:R$1)&gt;SUM($F$8:$F9))*(SUM($H$1:R$1)&lt;=SUM($F$8:$F10))*1,"F"))</f>
        <v>0</v>
      </c>
      <c r="S10" s="28">
        <f ca="1">IF(WEEKDAY(S$6,2)&gt;5,"w",IF(ISERROR(VLOOKUP(S$6,fériés,1,FALSE)),(SUM($H$1:S$1)&gt;SUM($F$8:$F9))*(SUM($H$1:S$1)&lt;=SUM($F$8:$F10))*1,"F"))</f>
        <v>0</v>
      </c>
      <c r="T10" s="28">
        <f ca="1">IF(WEEKDAY(T$6,2)&gt;5,"w",IF(ISERROR(VLOOKUP(T$6,fériés,1,FALSE)),(SUM($H$1:T$1)&gt;SUM($F$8:$F9))*(SUM($H$1:T$1)&lt;=SUM($F$8:$F10))*1,"F"))</f>
        <v>0</v>
      </c>
      <c r="U10" s="28">
        <f ca="1">IF(WEEKDAY(U$6,2)&gt;5,"w",IF(ISERROR(VLOOKUP(U$6,fériés,1,FALSE)),(SUM($H$1:U$1)&gt;SUM($F$8:$F9))*(SUM($H$1:U$1)&lt;=SUM($F$8:$F10))*1,"F"))</f>
        <v>0</v>
      </c>
      <c r="V10" s="28">
        <f ca="1">IF(WEEKDAY(V$6,2)&gt;5,"w",IF(ISERROR(VLOOKUP(V$6,fériés,1,FALSE)),(SUM($H$1:V$1)&gt;SUM($F$8:$F9))*(SUM($H$1:V$1)&lt;=SUM($F$8:$F10))*1,"F"))</f>
        <v>0</v>
      </c>
      <c r="W10" s="28">
        <f ca="1">IF(WEEKDAY(W$6,2)&gt;5,"w",IF(ISERROR(VLOOKUP(W$6,fériés,1,FALSE)),(SUM($H$1:W$1)&gt;SUM($F$8:$F9))*(SUM($H$1:W$1)&lt;=SUM($F$8:$F10))*1,"F"))</f>
        <v>0</v>
      </c>
      <c r="X10" s="28">
        <f ca="1">IF(WEEKDAY(X$6,2)&gt;5,"w",IF(ISERROR(VLOOKUP(X$6,fériés,1,FALSE)),(SUM($H$1:X$1)&gt;SUM($F$8:$F9))*(SUM($H$1:X$1)&lt;=SUM($F$8:$F10))*1,"F"))</f>
        <v>0</v>
      </c>
      <c r="Y10" s="28">
        <f ca="1">IF(WEEKDAY(Y$6,2)&gt;5,"w",IF(ISERROR(VLOOKUP(Y$6,fériés,1,FALSE)),(SUM($H$1:Y$1)&gt;SUM($F$8:$F9))*(SUM($H$1:Y$1)&lt;=SUM($F$8:$F10))*1,"F"))</f>
        <v>0</v>
      </c>
      <c r="Z10" s="28">
        <f ca="1">IF(WEEKDAY(Z$6,2)&gt;5,"w",IF(ISERROR(VLOOKUP(Z$6,fériés,1,FALSE)),(SUM($H$1:Z$1)&gt;SUM($F$8:$F9))*(SUM($H$1:Z$1)&lt;=SUM($F$8:$F10))*1,"F"))</f>
        <v>0</v>
      </c>
      <c r="AA10" s="28">
        <f ca="1">IF(WEEKDAY(AA$6,2)&gt;5,"w",IF(ISERROR(VLOOKUP(AA$6,fériés,1,FALSE)),(SUM($H$1:AA$1)&gt;SUM($F$8:$F9))*(SUM($H$1:AA$1)&lt;=SUM($F$8:$F10))*1,"F"))</f>
        <v>0</v>
      </c>
      <c r="AB10" s="28">
        <f ca="1">IF(WEEKDAY(AB$6,2)&gt;5,"w",IF(ISERROR(VLOOKUP(AB$6,fériés,1,FALSE)),(SUM($H$1:AB$1)&gt;SUM($F$8:$F9))*(SUM($H$1:AB$1)&lt;=SUM($F$8:$F10))*1,"F"))</f>
        <v>0</v>
      </c>
      <c r="AC10" s="28">
        <f ca="1">IF(WEEKDAY(AC$6,2)&gt;5,"w",IF(ISERROR(VLOOKUP(AC$6,fériés,1,FALSE)),(SUM($H$1:AC$1)&gt;SUM($F$8:$F9))*(SUM($H$1:AC$1)&lt;=SUM($F$8:$F10))*1,"F"))</f>
        <v>0</v>
      </c>
      <c r="AD10" s="28">
        <f ca="1">IF(WEEKDAY(AD$6,2)&gt;5,"w",IF(ISERROR(VLOOKUP(AD$6,fériés,1,FALSE)),(SUM($H$1:AD$1)&gt;SUM($F$8:$F9))*(SUM($H$1:AD$1)&lt;=SUM($F$8:$F10))*1,"F"))</f>
        <v>0</v>
      </c>
      <c r="AE10" s="28">
        <f ca="1">IF(WEEKDAY(AE$6,2)&gt;5,"w",IF(ISERROR(VLOOKUP(AE$6,fériés,1,FALSE)),(SUM($H$1:AE$1)&gt;SUM($F$8:$F9))*(SUM($H$1:AE$1)&lt;=SUM($F$8:$F10))*1,"F"))</f>
        <v>0</v>
      </c>
      <c r="AF10" s="28">
        <f ca="1">IF(WEEKDAY(AF$6,2)&gt;5,"w",IF(ISERROR(VLOOKUP(AF$6,fériés,1,FALSE)),(SUM($H$1:AF$1)&gt;SUM($F$8:$F9))*(SUM($H$1:AF$1)&lt;=SUM($F$8:$F10))*1,"F"))</f>
        <v>0</v>
      </c>
      <c r="AG10" s="28">
        <f ca="1">IF(WEEKDAY(AG$6,2)&gt;5,"w",IF(ISERROR(VLOOKUP(AG$6,fériés,1,FALSE)),(SUM($H$1:AG$1)&gt;SUM($F$8:$F9))*(SUM($H$1:AG$1)&lt;=SUM($F$8:$F10))*1,"F"))</f>
        <v>0</v>
      </c>
      <c r="AH10" s="28">
        <f ca="1">IF(WEEKDAY(AH$6,2)&gt;5,"w",IF(ISERROR(VLOOKUP(AH$6,fériés,1,FALSE)),(SUM($H$1:AH$1)&gt;SUM($F$8:$F9))*(SUM($H$1:AH$1)&lt;=SUM($F$8:$F10))*1,"F"))</f>
        <v>0</v>
      </c>
      <c r="AI10" s="28">
        <f ca="1">IF(WEEKDAY(AI$6,2)&gt;5,"w",IF(ISERROR(VLOOKUP(AI$6,fériés,1,FALSE)),(SUM($H$1:AI$1)&gt;SUM($F$8:$F9))*(SUM($H$1:AI$1)&lt;=SUM($F$8:$F10))*1,"F"))</f>
        <v>0</v>
      </c>
      <c r="AJ10" s="28">
        <f ca="1">IF(WEEKDAY(AJ$6,2)&gt;5,"w",IF(ISERROR(VLOOKUP(AJ$6,fériés,1,FALSE)),(SUM($H$1:AJ$1)&gt;SUM($F$8:$F9))*(SUM($H$1:AJ$1)&lt;=SUM($F$8:$F10))*1,"F"))</f>
        <v>0</v>
      </c>
      <c r="AK10" s="28">
        <f ca="1">IF(WEEKDAY(AK$6,2)&gt;5,"w",IF(ISERROR(VLOOKUP(AK$6,fériés,1,FALSE)),(SUM($H$1:AK$1)&gt;SUM($F$8:$F9))*(SUM($H$1:AK$1)&lt;=SUM($F$8:$F10))*1,"F"))</f>
        <v>0</v>
      </c>
      <c r="AL10" s="28">
        <f ca="1">IF(WEEKDAY(AL$6,2)&gt;5,"w",IF(ISERROR(VLOOKUP(AL$6,fériés,1,FALSE)),(SUM($H$1:AL$1)&gt;SUM($F$8:$F9))*(SUM($H$1:AL$1)&lt;=SUM($F$8:$F10))*1,"F"))</f>
        <v>0</v>
      </c>
      <c r="AM10" s="28">
        <f ca="1">IF(WEEKDAY(AM$6,2)&gt;5,"w",IF(ISERROR(VLOOKUP(AM$6,fériés,1,FALSE)),(SUM($H$1:AM$1)&gt;SUM($F$8:$F9))*(SUM($H$1:AM$1)&lt;=SUM($F$8:$F10))*1,"F"))</f>
        <v>0</v>
      </c>
      <c r="AN10" s="28">
        <f ca="1">IF(WEEKDAY(AN$6,2)&gt;5,"w",IF(ISERROR(VLOOKUP(AN$6,fériés,1,FALSE)),(SUM($H$1:AN$1)&gt;SUM($F$8:$F9))*(SUM($H$1:AN$1)&lt;=SUM($F$8:$F10))*1,"F"))</f>
        <v>0</v>
      </c>
      <c r="AO10" s="28">
        <f ca="1">IF(WEEKDAY(AO$6,2)&gt;5,"w",IF(ISERROR(VLOOKUP(AO$6,fériés,1,FALSE)),(SUM($H$1:AO$1)&gt;SUM($F$8:$F9))*(SUM($H$1:AO$1)&lt;=SUM($F$8:$F10))*1,"F"))</f>
        <v>0</v>
      </c>
      <c r="AP10" s="28">
        <f ca="1">IF(WEEKDAY(AP$6,2)&gt;5,"w",IF(ISERROR(VLOOKUP(AP$6,fériés,1,FALSE)),(SUM($H$1:AP$1)&gt;SUM($F$8:$F9))*(SUM($H$1:AP$1)&lt;=SUM($F$8:$F10))*1,"F"))</f>
        <v>0</v>
      </c>
      <c r="AQ10" s="28">
        <f ca="1">IF(WEEKDAY(AQ$6,2)&gt;5,"w",IF(ISERROR(VLOOKUP(AQ$6,fériés,1,FALSE)),(SUM($H$1:AQ$1)&gt;SUM($F$8:$F9))*(SUM($H$1:AQ$1)&lt;=SUM($F$8:$F10))*1,"F"))</f>
        <v>0</v>
      </c>
      <c r="AR10" s="28">
        <f ca="1">IF(WEEKDAY(AR$6,2)&gt;5,"w",IF(ISERROR(VLOOKUP(AR$6,fériés,1,FALSE)),(SUM($H$1:AR$1)&gt;SUM($F$8:$F9))*(SUM($H$1:AR$1)&lt;=SUM($F$8:$F10))*1,"F"))</f>
        <v>0</v>
      </c>
      <c r="AS10" s="28">
        <f ca="1">IF(WEEKDAY(AS$6,2)&gt;5,"w",IF(ISERROR(VLOOKUP(AS$6,fériés,1,FALSE)),(SUM($H$1:AS$1)&gt;SUM($F$8:$F9))*(SUM($H$1:AS$1)&lt;=SUM($F$8:$F10))*1,"F"))</f>
        <v>0</v>
      </c>
      <c r="AT10" s="28">
        <f ca="1">IF(WEEKDAY(AT$6,2)&gt;5,"w",IF(ISERROR(VLOOKUP(AT$6,fériés,1,FALSE)),(SUM($H$1:AT$1)&gt;SUM($F$8:$F9))*(SUM($H$1:AT$1)&lt;=SUM($F$8:$F10))*1,"F"))</f>
        <v>0</v>
      </c>
      <c r="AU10" s="28">
        <f ca="1">IF(WEEKDAY(AU$6,2)&gt;5,"w",IF(ISERROR(VLOOKUP(AU$6,fériés,1,FALSE)),(SUM($H$1:AU$1)&gt;SUM($F$8:$F9))*(SUM($H$1:AU$1)&lt;=SUM($F$8:$F10))*1,"F"))</f>
        <v>0</v>
      </c>
      <c r="AV10" s="28">
        <f ca="1">IF(WEEKDAY(AV$6,2)&gt;5,"w",IF(ISERROR(VLOOKUP(AV$6,fériés,1,FALSE)),(SUM($H$1:AV$1)&gt;SUM($F$8:$F9))*(SUM($H$1:AV$1)&lt;=SUM($F$8:$F10))*1,"F"))</f>
        <v>0</v>
      </c>
      <c r="AW10" s="28">
        <f ca="1">IF(WEEKDAY(AW$6,2)&gt;5,"w",IF(ISERROR(VLOOKUP(AW$6,fériés,1,FALSE)),(SUM($H$1:AW$1)&gt;SUM($F$8:$F9))*(SUM($H$1:AW$1)&lt;=SUM($F$8:$F10))*1,"F"))</f>
        <v>0</v>
      </c>
      <c r="AX10" s="28">
        <f ca="1">IF(WEEKDAY(AX$6,2)&gt;5,"w",IF(ISERROR(VLOOKUP(AX$6,fériés,1,FALSE)),(SUM($H$1:AX$1)&gt;SUM($F$8:$F9))*(SUM($H$1:AX$1)&lt;=SUM($F$8:$F10))*1,"F"))</f>
        <v>0</v>
      </c>
      <c r="AY10" s="28">
        <f ca="1">IF(WEEKDAY(AY$6,2)&gt;5,"w",IF(ISERROR(VLOOKUP(AY$6,fériés,1,FALSE)),(SUM($H$1:AY$1)&gt;SUM($F$8:$F9))*(SUM($H$1:AY$1)&lt;=SUM($F$8:$F10))*1,"F"))</f>
        <v>0</v>
      </c>
      <c r="AZ10" s="28">
        <f ca="1">IF(WEEKDAY(AZ$6,2)&gt;5,"w",IF(ISERROR(VLOOKUP(AZ$6,fériés,1,FALSE)),(SUM($H$1:AZ$1)&gt;SUM($F$8:$F9))*(SUM($H$1:AZ$1)&lt;=SUM($F$8:$F10))*1,"F"))</f>
        <v>0</v>
      </c>
      <c r="BA10" s="28">
        <f ca="1">IF(WEEKDAY(BA$6,2)&gt;5,"w",IF(ISERROR(VLOOKUP(BA$6,fériés,1,FALSE)),(SUM($H$1:BA$1)&gt;SUM($F$8:$F9))*(SUM($H$1:BA$1)&lt;=SUM($F$8:$F10))*1,"F"))</f>
        <v>0</v>
      </c>
      <c r="BB10" s="28">
        <f ca="1">IF(WEEKDAY(BB$6,2)&gt;5,"w",IF(ISERROR(VLOOKUP(BB$6,fériés,1,FALSE)),(SUM($H$1:BB$1)&gt;SUM($F$8:$F9))*(SUM($H$1:BB$1)&lt;=SUM($F$8:$F10))*1,"F"))</f>
        <v>0</v>
      </c>
      <c r="BC10" s="28">
        <f ca="1">IF(WEEKDAY(BC$6,2)&gt;5,"w",IF(ISERROR(VLOOKUP(BC$6,fériés,1,FALSE)),(SUM($H$1:BC$1)&gt;SUM($F$8:$F9))*(SUM($H$1:BC$1)&lt;=SUM($F$8:$F10))*1,"F"))</f>
        <v>0</v>
      </c>
      <c r="BD10" s="28">
        <f ca="1">IF(WEEKDAY(BD$6,2)&gt;5,"w",IF(ISERROR(VLOOKUP(BD$6,fériés,1,FALSE)),(SUM($H$1:BD$1)&gt;SUM($F$8:$F9))*(SUM($H$1:BD$1)&lt;=SUM($F$8:$F10))*1,"F"))</f>
        <v>0</v>
      </c>
      <c r="BE10" s="28">
        <f ca="1">IF(WEEKDAY(BE$6,2)&gt;5,"w",IF(ISERROR(VLOOKUP(BE$6,fériés,1,FALSE)),(SUM($H$1:BE$1)&gt;SUM($F$8:$F9))*(SUM($H$1:BE$1)&lt;=SUM($F$8:$F10))*1,"F"))</f>
        <v>0</v>
      </c>
      <c r="BF10" s="28">
        <f ca="1">IF(WEEKDAY(BF$6,2)&gt;5,"w",IF(ISERROR(VLOOKUP(BF$6,fériés,1,FALSE)),(SUM($H$1:BF$1)&gt;SUM($F$8:$F9))*(SUM($H$1:BF$1)&lt;=SUM($F$8:$F10))*1,"F"))</f>
        <v>0</v>
      </c>
      <c r="BG10" s="28">
        <f ca="1">IF(WEEKDAY(BG$6,2)&gt;5,"w",IF(ISERROR(VLOOKUP(BG$6,fériés,1,FALSE)),(SUM($H$1:BG$1)&gt;SUM($F$8:$F9))*(SUM($H$1:BG$1)&lt;=SUM($F$8:$F10))*1,"F"))</f>
        <v>0</v>
      </c>
      <c r="BH10" s="28">
        <f ca="1">IF(WEEKDAY(BH$6,2)&gt;5,"w",IF(ISERROR(VLOOKUP(BH$6,fériés,1,FALSE)),(SUM($H$1:BH$1)&gt;SUM($F$8:$F9))*(SUM($H$1:BH$1)&lt;=SUM($F$8:$F10))*1,"F"))</f>
        <v>0</v>
      </c>
      <c r="BI10" s="28">
        <f ca="1">IF(WEEKDAY(BI$6,2)&gt;5,"w",IF(ISERROR(VLOOKUP(BI$6,fériés,1,FALSE)),(SUM($H$1:BI$1)&gt;SUM($F$8:$F9))*(SUM($H$1:BI$1)&lt;=SUM($F$8:$F10))*1,"F"))</f>
        <v>0</v>
      </c>
      <c r="BJ10" s="28">
        <f ca="1">IF(WEEKDAY(BJ$6,2)&gt;5,"w",IF(ISERROR(VLOOKUP(BJ$6,fériés,1,FALSE)),(SUM($H$1:BJ$1)&gt;SUM($F$8:$F9))*(SUM($H$1:BJ$1)&lt;=SUM($F$8:$F10))*1,"F"))</f>
        <v>0</v>
      </c>
      <c r="BK10" s="28">
        <f ca="1">IF(WEEKDAY(BK$6,2)&gt;5,"w",IF(ISERROR(VLOOKUP(BK$6,fériés,1,FALSE)),(SUM($H$1:BK$1)&gt;SUM($F$8:$F9))*(SUM($H$1:BK$1)&lt;=SUM($F$8:$F10))*1,"F"))</f>
        <v>0</v>
      </c>
      <c r="BL10" s="28">
        <f ca="1">IF(WEEKDAY(BL$6,2)&gt;5,"w",IF(ISERROR(VLOOKUP(BL$6,fériés,1,FALSE)),(SUM($H$1:BL$1)&gt;SUM($F$8:$F9))*(SUM($H$1:BL$1)&lt;=SUM($F$8:$F10))*1,"F"))</f>
        <v>0</v>
      </c>
      <c r="BM10" s="28">
        <f ca="1">IF(WEEKDAY(BM$6,2)&gt;5,"w",IF(ISERROR(VLOOKUP(BM$6,fériés,1,FALSE)),(SUM($H$1:BM$1)&gt;SUM($F$8:$F9))*(SUM($H$1:BM$1)&lt;=SUM($F$8:$F10))*1,"F"))</f>
        <v>0</v>
      </c>
      <c r="BN10" s="28" t="str">
        <f ca="1">IF(WEEKDAY(BN$6,2)&gt;5,"w",IF(ISERROR(VLOOKUP(BN$6,fériés,1,FALSE)),(SUM($H$1:BN$1)&gt;SUM($F$8:$F9))*(SUM($H$1:BN$1)&lt;=SUM($F$8:$F10))*1,"F"))</f>
        <v>w</v>
      </c>
      <c r="BO10" s="28" t="str">
        <f ca="1">IF(WEEKDAY(BO$6,2)&gt;5,"w",IF(ISERROR(VLOOKUP(BO$6,fériés,1,FALSE)),(SUM($H$1:BO$1)&gt;SUM($F$8:$F9))*(SUM($H$1:BO$1)&lt;=SUM($F$8:$F10))*1,"F"))</f>
        <v>w</v>
      </c>
      <c r="BP10" s="28" t="str">
        <f ca="1">IF(WEEKDAY(BP$6,2)&gt;5,"w",IF(ISERROR(VLOOKUP(BP$6,fériés,1,FALSE)),(SUM($H$1:BP$1)&gt;SUM($F$8:$F9))*(SUM($H$1:BP$1)&lt;=SUM($F$8:$F10))*1,"F"))</f>
        <v>w</v>
      </c>
      <c r="BQ10" s="28" t="str">
        <f ca="1">IF(WEEKDAY(BQ$6,2)&gt;5,"w",IF(ISERROR(VLOOKUP(BQ$6,fériés,1,FALSE)),(SUM($H$1:BQ$1)&gt;SUM($F$8:$F9))*(SUM($H$1:BQ$1)&lt;=SUM($F$8:$F10))*1,"F"))</f>
        <v>w</v>
      </c>
      <c r="BR10" s="28" t="str">
        <f ca="1">IF(WEEKDAY(BR$6,2)&gt;5,"w",IF(ISERROR(VLOOKUP(BR$6,fériés,1,FALSE)),(SUM($H$1:BR$1)&gt;SUM($F$8:$F9))*(SUM($H$1:BR$1)&lt;=SUM($F$8:$F10))*1,"F"))</f>
        <v>w</v>
      </c>
      <c r="BS10" s="28" t="str">
        <f ca="1">IF(WEEKDAY(BS$6,2)&gt;5,"w",IF(ISERROR(VLOOKUP(BS$6,fériés,1,FALSE)),(SUM($H$1:BS$1)&gt;SUM($F$8:$F9))*(SUM($H$1:BS$1)&lt;=SUM($F$8:$F10))*1,"F"))</f>
        <v>w</v>
      </c>
      <c r="BT10" s="28" t="str">
        <f ca="1">IF(WEEKDAY(BT$6,2)&gt;5,"w",IF(ISERROR(VLOOKUP(BT$6,fériés,1,FALSE)),(SUM($H$1:BT$1)&gt;SUM($F$8:$F9))*(SUM($H$1:BT$1)&lt;=SUM($F$8:$F10))*1,"F"))</f>
        <v>w</v>
      </c>
      <c r="BU10" s="28" t="str">
        <f ca="1">IF(WEEKDAY(BU$6,2)&gt;5,"w",IF(ISERROR(VLOOKUP(BU$6,fériés,1,FALSE)),(SUM($H$1:BU$1)&gt;SUM($F$8:$F9))*(SUM($H$1:BU$1)&lt;=SUM($F$8:$F10))*1,"F"))</f>
        <v>w</v>
      </c>
      <c r="BV10" s="28" t="str">
        <f ca="1">IF(WEEKDAY(BV$6,2)&gt;5,"w",IF(ISERROR(VLOOKUP(BV$6,fériés,1,FALSE)),(SUM($H$1:BV$1)&gt;SUM($F$8:$F9))*(SUM($H$1:BV$1)&lt;=SUM($F$8:$F10))*1,"F"))</f>
        <v>w</v>
      </c>
      <c r="BW10" s="28" t="str">
        <f ca="1">IF(WEEKDAY(BW$6,2)&gt;5,"w",IF(ISERROR(VLOOKUP(BW$6,fériés,1,FALSE)),(SUM($H$1:BW$1)&gt;SUM($F$8:$F9))*(SUM($H$1:BW$1)&lt;=SUM($F$8:$F10))*1,"F"))</f>
        <v>w</v>
      </c>
      <c r="BX10" s="28" t="str">
        <f ca="1">IF(WEEKDAY(BX$6,2)&gt;5,"w",IF(ISERROR(VLOOKUP(BX$6,fériés,1,FALSE)),(SUM($H$1:BX$1)&gt;SUM($F$8:$F9))*(SUM($H$1:BX$1)&lt;=SUM($F$8:$F10))*1,"F"))</f>
        <v>w</v>
      </c>
      <c r="BY10" s="28" t="str">
        <f ca="1">IF(WEEKDAY(BY$6,2)&gt;5,"w",IF(ISERROR(VLOOKUP(BY$6,fériés,1,FALSE)),(SUM($H$1:BY$1)&gt;SUM($F$8:$F9))*(SUM($H$1:BY$1)&lt;=SUM($F$8:$F10))*1,"F"))</f>
        <v>w</v>
      </c>
      <c r="BZ10" s="28" t="str">
        <f ca="1">IF(WEEKDAY(BZ$6,2)&gt;5,"w",IF(ISERROR(VLOOKUP(BZ$6,fériés,1,FALSE)),(SUM($H$1:BZ$1)&gt;SUM($F$8:$F9))*(SUM($H$1:BZ$1)&lt;=SUM($F$8:$F10))*1,"F"))</f>
        <v>w</v>
      </c>
      <c r="CA10" s="28" t="str">
        <f ca="1">IF(WEEKDAY(CA$6,2)&gt;5,"w",IF(ISERROR(VLOOKUP(CA$6,fériés,1,FALSE)),(SUM($H$1:CA$1)&gt;SUM($F$8:$F9))*(SUM($H$1:CA$1)&lt;=SUM($F$8:$F10))*1,"F"))</f>
        <v>w</v>
      </c>
      <c r="CB10" s="28" t="str">
        <f ca="1">IF(WEEKDAY(CB$6,2)&gt;5,"w",IF(ISERROR(VLOOKUP(CB$6,fériés,1,FALSE)),(SUM($H$1:CB$1)&gt;SUM($F$8:$F9))*(SUM($H$1:CB$1)&lt;=SUM($F$8:$F10))*1,"F"))</f>
        <v>w</v>
      </c>
      <c r="CC10" s="28" t="str">
        <f ca="1">IF(WEEKDAY(CC$6,2)&gt;5,"w",IF(ISERROR(VLOOKUP(CC$6,fériés,1,FALSE)),(SUM($H$1:CC$1)&gt;SUM($F$8:$F9))*(SUM($H$1:CC$1)&lt;=SUM($F$8:$F10))*1,"F"))</f>
        <v>w</v>
      </c>
      <c r="CD10" s="28" t="str">
        <f ca="1">IF(WEEKDAY(CD$6,2)&gt;5,"w",IF(ISERROR(VLOOKUP(CD$6,fériés,1,FALSE)),(SUM($H$1:CD$1)&gt;SUM($F$8:$F9))*(SUM($H$1:CD$1)&lt;=SUM($F$8:$F10))*1,"F"))</f>
        <v>w</v>
      </c>
      <c r="CE10" s="28" t="str">
        <f ca="1">IF(WEEKDAY(CE$6,2)&gt;5,"w",IF(ISERROR(VLOOKUP(CE$6,fériés,1,FALSE)),(SUM($H$1:CE$1)&gt;SUM($F$8:$F9))*(SUM($H$1:CE$1)&lt;=SUM($F$8:$F10))*1,"F"))</f>
        <v>w</v>
      </c>
      <c r="CF10" s="28" t="str">
        <f ca="1">IF(WEEKDAY(CF$6,2)&gt;5,"w",IF(ISERROR(VLOOKUP(CF$6,fériés,1,FALSE)),(SUM($H$1:CF$1)&gt;SUM($F$8:$F9))*(SUM($H$1:CF$1)&lt;=SUM($F$8:$F10))*1,"F"))</f>
        <v>w</v>
      </c>
      <c r="CG10" s="28" t="str">
        <f ca="1">IF(WEEKDAY(CG$6,2)&gt;5,"w",IF(ISERROR(VLOOKUP(CG$6,fériés,1,FALSE)),(SUM($H$1:CG$1)&gt;SUM($F$8:$F9))*(SUM($H$1:CG$1)&lt;=SUM($F$8:$F10))*1,"F"))</f>
        <v>w</v>
      </c>
      <c r="CH10" s="28">
        <f ca="1">IF(WEEKDAY(CH$6,2)&gt;5,"w",IF(ISERROR(VLOOKUP(CH$6,fériés,1,FALSE)),(SUM($H$1:CH$1)&gt;SUM($F$8:$F9))*(SUM($H$1:CH$1)&lt;=SUM($F$8:$F10))*1,"F"))</f>
        <v>0</v>
      </c>
      <c r="CI10" s="28">
        <f ca="1">IF(WEEKDAY(CI$6,2)&gt;5,"w",IF(ISERROR(VLOOKUP(CI$6,fériés,1,FALSE)),(SUM($H$1:CI$1)&gt;SUM($F$8:$F9))*(SUM($H$1:CI$1)&lt;=SUM($F$8:$F10))*1,"F"))</f>
        <v>0</v>
      </c>
      <c r="CJ10" s="28">
        <f ca="1">IF(WEEKDAY(CJ$6,2)&gt;5,"w",IF(ISERROR(VLOOKUP(CJ$6,fériés,1,FALSE)),(SUM($H$1:CJ$1)&gt;SUM($F$8:$F9))*(SUM($H$1:CJ$1)&lt;=SUM($F$8:$F10))*1,"F"))</f>
        <v>0</v>
      </c>
      <c r="CK10" s="28">
        <f ca="1">IF(WEEKDAY(CK$6,2)&gt;5,"w",IF(ISERROR(VLOOKUP(CK$6,fériés,1,FALSE)),(SUM($H$1:CK$1)&gt;SUM($F$8:$F9))*(SUM($H$1:CK$1)&lt;=SUM($F$8:$F10))*1,"F"))</f>
        <v>0</v>
      </c>
      <c r="CL10" s="28">
        <f ca="1">IF(WEEKDAY(CL$6,2)&gt;5,"w",IF(ISERROR(VLOOKUP(CL$6,fériés,1,FALSE)),(SUM($H$1:CL$1)&gt;SUM($F$8:$F9))*(SUM($H$1:CL$1)&lt;=SUM($F$8:$F10))*1,"F"))</f>
        <v>0</v>
      </c>
      <c r="CM10" s="28">
        <f ca="1">IF(WEEKDAY(CM$6,2)&gt;5,"w",IF(ISERROR(VLOOKUP(CM$6,fériés,1,FALSE)),(SUM($H$1:CM$1)&gt;SUM($F$8:$F9))*(SUM($H$1:CM$1)&lt;=SUM($F$8:$F10))*1,"F"))</f>
        <v>0</v>
      </c>
      <c r="CN10" s="28">
        <f ca="1">IF(WEEKDAY(CN$6,2)&gt;5,"w",IF(ISERROR(VLOOKUP(CN$6,fériés,1,FALSE)),(SUM($H$1:CN$1)&gt;SUM($F$8:$F9))*(SUM($H$1:CN$1)&lt;=SUM($F$8:$F10))*1,"F"))</f>
        <v>0</v>
      </c>
      <c r="CO10" s="28">
        <f ca="1">IF(WEEKDAY(CO$6,2)&gt;5,"w",IF(ISERROR(VLOOKUP(CO$6,fériés,1,FALSE)),(SUM($H$1:CO$1)&gt;SUM($F$8:$F9))*(SUM($H$1:CO$1)&lt;=SUM($F$8:$F10))*1,"F"))</f>
        <v>0</v>
      </c>
      <c r="CP10" s="28">
        <f ca="1">IF(WEEKDAY(CP$6,2)&gt;5,"w",IF(ISERROR(VLOOKUP(CP$6,fériés,1,FALSE)),(SUM($H$1:CP$1)&gt;SUM($F$8:$F9))*(SUM($H$1:CP$1)&lt;=SUM($F$8:$F10))*1,"F"))</f>
        <v>0</v>
      </c>
      <c r="CQ10" s="28">
        <f ca="1">IF(WEEKDAY(CQ$6,2)&gt;5,"w",IF(ISERROR(VLOOKUP(CQ$6,fériés,1,FALSE)),(SUM($H$1:CQ$1)&gt;SUM($F$8:$F9))*(SUM($H$1:CQ$1)&lt;=SUM($F$8:$F10))*1,"F"))</f>
        <v>0</v>
      </c>
      <c r="CR10" s="28">
        <f ca="1">IF(WEEKDAY(CR$6,2)&gt;5,"w",IF(ISERROR(VLOOKUP(CR$6,fériés,1,FALSE)),(SUM($H$1:CR$1)&gt;SUM($F$8:$F9))*(SUM($H$1:CR$1)&lt;=SUM($F$8:$F10))*1,"F"))</f>
        <v>0</v>
      </c>
      <c r="CS10" s="28">
        <f ca="1">IF(WEEKDAY(CS$6,2)&gt;5,"w",IF(ISERROR(VLOOKUP(CS$6,fériés,1,FALSE)),(SUM($H$1:CS$1)&gt;SUM($F$8:$F9))*(SUM($H$1:CS$1)&lt;=SUM($F$8:$F10))*1,"F"))</f>
        <v>0</v>
      </c>
      <c r="CT10" s="28">
        <f ca="1">IF(WEEKDAY(CT$6,2)&gt;5,"w",IF(ISERROR(VLOOKUP(CT$6,fériés,1,FALSE)),(SUM($H$1:CT$1)&gt;SUM($F$8:$F9))*(SUM($H$1:CT$1)&lt;=SUM($F$8:$F10))*1,"F"))</f>
        <v>0</v>
      </c>
      <c r="CU10" s="28">
        <f ca="1">IF(WEEKDAY(CU$6,2)&gt;5,"w",IF(ISERROR(VLOOKUP(CU$6,fériés,1,FALSE)),(SUM($H$1:CU$1)&gt;SUM($F$8:$F9))*(SUM($H$1:CU$1)&lt;=SUM($F$8:$F10))*1,"F"))</f>
        <v>0</v>
      </c>
      <c r="CV10" s="28">
        <f ca="1">IF(WEEKDAY(CV$6,2)&gt;5,"w",IF(ISERROR(VLOOKUP(CV$6,fériés,1,FALSE)),(SUM($H$1:CV$1)&gt;SUM($F$8:$F9))*(SUM($H$1:CV$1)&lt;=SUM($F$8:$F10))*1,"F"))</f>
        <v>0</v>
      </c>
      <c r="CW10" s="28">
        <f ca="1">IF(WEEKDAY(CW$6,2)&gt;5,"w",IF(ISERROR(VLOOKUP(CW$6,fériés,1,FALSE)),(SUM($H$1:CW$1)&gt;SUM($F$8:$F9))*(SUM($H$1:CW$1)&lt;=SUM($F$8:$F10))*1,"F"))</f>
        <v>0</v>
      </c>
      <c r="CX10" s="28">
        <f ca="1">IF(WEEKDAY(CX$6,2)&gt;5,"w",IF(ISERROR(VLOOKUP(CX$6,fériés,1,FALSE)),(SUM($H$1:CX$1)&gt;SUM($F$8:$F9))*(SUM($H$1:CX$1)&lt;=SUM($F$8:$F10))*1,"F"))</f>
        <v>0</v>
      </c>
      <c r="CY10" s="28">
        <f ca="1">IF(WEEKDAY(CY$6,2)&gt;5,"w",IF(ISERROR(VLOOKUP(CY$6,fériés,1,FALSE)),(SUM($H$1:CY$1)&gt;SUM($F$8:$F9))*(SUM($H$1:CY$1)&lt;=SUM($F$8:$F10))*1,"F"))</f>
        <v>0</v>
      </c>
      <c r="CZ10" s="28">
        <f ca="1">IF(WEEKDAY(CZ$6,2)&gt;5,"w",IF(ISERROR(VLOOKUP(CZ$6,fériés,1,FALSE)),(SUM($H$1:CZ$1)&gt;SUM($F$8:$F9))*(SUM($H$1:CZ$1)&lt;=SUM($F$8:$F10))*1,"F"))</f>
        <v>0</v>
      </c>
      <c r="DA10" s="28">
        <f ca="1">IF(WEEKDAY(DA$6,2)&gt;5,"w",IF(ISERROR(VLOOKUP(DA$6,fériés,1,FALSE)),(SUM($H$1:DA$1)&gt;SUM($F$8:$F9))*(SUM($H$1:DA$1)&lt;=SUM($F$8:$F10))*1,"F"))</f>
        <v>0</v>
      </c>
      <c r="DB10" s="28">
        <f ca="1">IF(WEEKDAY(DB$6,2)&gt;5,"w",IF(ISERROR(VLOOKUP(DB$6,fériés,1,FALSE)),(SUM($H$1:DB$1)&gt;SUM($F$8:$F9))*(SUM($H$1:DB$1)&lt;=SUM($F$8:$F10))*1,"F"))</f>
        <v>0</v>
      </c>
      <c r="DC10" s="28">
        <f ca="1">IF(WEEKDAY(DC$6,2)&gt;5,"w",IF(ISERROR(VLOOKUP(DC$6,fériés,1,FALSE)),(SUM($H$1:DC$1)&gt;SUM($F$8:$F9))*(SUM($H$1:DC$1)&lt;=SUM($F$8:$F10))*1,"F"))</f>
        <v>0</v>
      </c>
      <c r="DD10" s="28">
        <f ca="1">IF(WEEKDAY(DD$6,2)&gt;5,"w",IF(ISERROR(VLOOKUP(DD$6,fériés,1,FALSE)),(SUM($H$1:DD$1)&gt;SUM($F$8:$F9))*(SUM($H$1:DD$1)&lt;=SUM($F$8:$F10))*1,"F"))</f>
        <v>0</v>
      </c>
      <c r="DE10" s="28">
        <f ca="1">IF(WEEKDAY(DE$6,2)&gt;5,"w",IF(ISERROR(VLOOKUP(DE$6,fériés,1,FALSE)),(SUM($H$1:DE$1)&gt;SUM($F$8:$F9))*(SUM($H$1:DE$1)&lt;=SUM($F$8:$F10))*1,"F"))</f>
        <v>0</v>
      </c>
      <c r="DF10" s="28">
        <f ca="1">IF(WEEKDAY(DF$6,2)&gt;5,"w",IF(ISERROR(VLOOKUP(DF$6,fériés,1,FALSE)),(SUM($H$1:DF$1)&gt;SUM($F$8:$F9))*(SUM($H$1:DF$1)&lt;=SUM($F$8:$F10))*1,"F"))</f>
        <v>0</v>
      </c>
      <c r="DG10" s="28">
        <f ca="1">IF(WEEKDAY(DG$6,2)&gt;5,"w",IF(ISERROR(VLOOKUP(DG$6,fériés,1,FALSE)),(SUM($H$1:DG$1)&gt;SUM($F$8:$F9))*(SUM($H$1:DG$1)&lt;=SUM($F$8:$F10))*1,"F"))</f>
        <v>0</v>
      </c>
      <c r="DH10" s="28">
        <f ca="1">IF(WEEKDAY(DH$6,2)&gt;5,"w",IF(ISERROR(VLOOKUP(DH$6,fériés,1,FALSE)),(SUM($H$1:DH$1)&gt;SUM($F$8:$F9))*(SUM($H$1:DH$1)&lt;=SUM($F$8:$F10))*1,"F"))</f>
        <v>0</v>
      </c>
      <c r="DI10" s="28">
        <f ca="1">IF(WEEKDAY(DI$6,2)&gt;5,"w",IF(ISERROR(VLOOKUP(DI$6,fériés,1,FALSE)),(SUM($H$1:DI$1)&gt;SUM($F$8:$F9))*(SUM($H$1:DI$1)&lt;=SUM($F$8:$F10))*1,"F"))</f>
        <v>0</v>
      </c>
      <c r="DJ10" s="28">
        <f ca="1">IF(WEEKDAY(DJ$6,2)&gt;5,"w",IF(ISERROR(VLOOKUP(DJ$6,fériés,1,FALSE)),(SUM($H$1:DJ$1)&gt;SUM($F$8:$F9))*(SUM($H$1:DJ$1)&lt;=SUM($F$8:$F10))*1,"F"))</f>
        <v>0</v>
      </c>
      <c r="DK10" s="28">
        <f ca="1">IF(WEEKDAY(DK$6,2)&gt;5,"w",IF(ISERROR(VLOOKUP(DK$6,fériés,1,FALSE)),(SUM($H$1:DK$1)&gt;SUM($F$8:$F9))*(SUM($H$1:DK$1)&lt;=SUM($F$8:$F10))*1,"F"))</f>
        <v>0</v>
      </c>
      <c r="DL10" s="28">
        <f ca="1">IF(WEEKDAY(DL$6,2)&gt;5,"w",IF(ISERROR(VLOOKUP(DL$6,fériés,1,FALSE)),(SUM($H$1:DL$1)&gt;SUM($F$8:$F9))*(SUM($H$1:DL$1)&lt;=SUM($F$8:$F10))*1,"F"))</f>
        <v>0</v>
      </c>
      <c r="DM10" s="28">
        <f ca="1">IF(WEEKDAY(DM$6,2)&gt;5,"w",IF(ISERROR(VLOOKUP(DM$6,fériés,1,FALSE)),(SUM($H$1:DM$1)&gt;SUM($F$8:$F9))*(SUM($H$1:DM$1)&lt;=SUM($F$8:$F10))*1,"F"))</f>
        <v>0</v>
      </c>
      <c r="DN10" s="28">
        <f ca="1">IF(WEEKDAY(DN$6,2)&gt;5,"w",IF(ISERROR(VLOOKUP(DN$6,fériés,1,FALSE)),(SUM($H$1:DN$1)&gt;SUM($F$8:$F9))*(SUM($H$1:DN$1)&lt;=SUM($F$8:$F10))*1,"F"))</f>
        <v>0</v>
      </c>
      <c r="DO10" s="28">
        <f ca="1">IF(WEEKDAY(DO$6,2)&gt;5,"w",IF(ISERROR(VLOOKUP(DO$6,fériés,1,FALSE)),(SUM($H$1:DO$1)&gt;SUM($F$8:$F9))*(SUM($H$1:DO$1)&lt;=SUM($F$8:$F10))*1,"F"))</f>
        <v>0</v>
      </c>
      <c r="DP10" s="28">
        <f ca="1">IF(WEEKDAY(DP$6,2)&gt;5,"w",IF(ISERROR(VLOOKUP(DP$6,fériés,1,FALSE)),(SUM($H$1:DP$1)&gt;SUM($F$8:$F9))*(SUM($H$1:DP$1)&lt;=SUM($F$8:$F10))*1,"F"))</f>
        <v>0</v>
      </c>
      <c r="DQ10" s="28">
        <f ca="1">IF(WEEKDAY(DQ$6,2)&gt;5,"w",IF(ISERROR(VLOOKUP(DQ$6,fériés,1,FALSE)),(SUM($H$1:DQ$1)&gt;SUM($F$8:$F9))*(SUM($H$1:DQ$1)&lt;=SUM($F$8:$F10))*1,"F"))</f>
        <v>0</v>
      </c>
      <c r="DR10" s="28">
        <f ca="1">IF(WEEKDAY(DR$6,2)&gt;5,"w",IF(ISERROR(VLOOKUP(DR$6,fériés,1,FALSE)),(SUM($H$1:DR$1)&gt;SUM($F$8:$F9))*(SUM($H$1:DR$1)&lt;=SUM($F$8:$F10))*1,"F"))</f>
        <v>0</v>
      </c>
      <c r="DS10" s="28">
        <f ca="1">IF(WEEKDAY(DS$6,2)&gt;5,"w",IF(ISERROR(VLOOKUP(DS$6,fériés,1,FALSE)),(SUM($H$1:DS$1)&gt;SUM($F$8:$F9))*(SUM($H$1:DS$1)&lt;=SUM($F$8:$F10))*1,"F"))</f>
        <v>0</v>
      </c>
      <c r="DT10" s="28">
        <f ca="1">IF(WEEKDAY(DT$6,2)&gt;5,"w",IF(ISERROR(VLOOKUP(DT$6,fériés,1,FALSE)),(SUM($H$1:DT$1)&gt;SUM($F$8:$F9))*(SUM($H$1:DT$1)&lt;=SUM($F$8:$F10))*1,"F"))</f>
        <v>0</v>
      </c>
      <c r="DU10" s="28">
        <f ca="1">IF(WEEKDAY(DU$6,2)&gt;5,"w",IF(ISERROR(VLOOKUP(DU$6,fériés,1,FALSE)),(SUM($H$1:DU$1)&gt;SUM($F$8:$F9))*(SUM($H$1:DU$1)&lt;=SUM($F$8:$F10))*1,"F"))</f>
        <v>0</v>
      </c>
      <c r="DV10" s="28">
        <f ca="1">IF(WEEKDAY(DV$6,2)&gt;5,"w",IF(ISERROR(VLOOKUP(DV$6,fériés,1,FALSE)),(SUM($H$1:DV$1)&gt;SUM($F$8:$F9))*(SUM($H$1:DV$1)&lt;=SUM($F$8:$F10))*1,"F"))</f>
        <v>0</v>
      </c>
      <c r="DW10" s="28">
        <f ca="1">IF(WEEKDAY(DW$6,2)&gt;5,"w",IF(ISERROR(VLOOKUP(DW$6,fériés,1,FALSE)),(SUM($H$1:DW$1)&gt;SUM($F$8:$F9))*(SUM($H$1:DW$1)&lt;=SUM($F$8:$F10))*1,"F"))</f>
        <v>0</v>
      </c>
      <c r="DX10" s="28">
        <f ca="1">IF(WEEKDAY(DX$6,2)&gt;5,"w",IF(ISERROR(VLOOKUP(DX$6,fériés,1,FALSE)),(SUM($H$1:DX$1)&gt;SUM($F$8:$F9))*(SUM($H$1:DX$1)&lt;=SUM($F$8:$F10))*1,"F"))</f>
        <v>0</v>
      </c>
      <c r="DY10" s="28">
        <f ca="1">IF(WEEKDAY(DY$6,2)&gt;5,"w",IF(ISERROR(VLOOKUP(DY$6,fériés,1,FALSE)),(SUM($H$1:DY$1)&gt;SUM($F$8:$F9))*(SUM($H$1:DY$1)&lt;=SUM($F$8:$F10))*1,"F"))</f>
        <v>0</v>
      </c>
      <c r="DZ10" s="28">
        <f ca="1">IF(WEEKDAY(DZ$6,2)&gt;5,"w",IF(ISERROR(VLOOKUP(DZ$6,fériés,1,FALSE)),(SUM($H$1:DZ$1)&gt;SUM($F$8:$F9))*(SUM($H$1:DZ$1)&lt;=SUM($F$8:$F10))*1,"F"))</f>
        <v>0</v>
      </c>
      <c r="EA10" s="28">
        <f ca="1">IF(WEEKDAY(EA$6,2)&gt;5,"w",IF(ISERROR(VLOOKUP(EA$6,fériés,1,FALSE)),(SUM($H$1:EA$1)&gt;SUM($F$8:$F9))*(SUM($H$1:EA$1)&lt;=SUM($F$8:$F10))*1,"F"))</f>
        <v>0</v>
      </c>
      <c r="EB10" s="28">
        <f ca="1">IF(WEEKDAY(EB$6,2)&gt;5,"w",IF(ISERROR(VLOOKUP(EB$6,fériés,1,FALSE)),(SUM($H$1:EB$1)&gt;SUM($F$8:$F9))*(SUM($H$1:EB$1)&lt;=SUM($F$8:$F10))*1,"F"))</f>
        <v>0</v>
      </c>
      <c r="EC10" s="28">
        <f ca="1">IF(WEEKDAY(EC$6,2)&gt;5,"w",IF(ISERROR(VLOOKUP(EC$6,fériés,1,FALSE)),(SUM($H$1:EC$1)&gt;SUM($F$8:$F9))*(SUM($H$1:EC$1)&lt;=SUM($F$8:$F10))*1,"F"))</f>
        <v>0</v>
      </c>
      <c r="ED10" s="28">
        <f ca="1">IF(WEEKDAY(ED$6,2)&gt;5,"w",IF(ISERROR(VLOOKUP(ED$6,fériés,1,FALSE)),(SUM($H$1:ED$1)&gt;SUM($F$8:$F9))*(SUM($H$1:ED$1)&lt;=SUM($F$8:$F10))*1,"F"))</f>
        <v>0</v>
      </c>
      <c r="EE10" s="28">
        <f ca="1">IF(WEEKDAY(EE$6,2)&gt;5,"w",IF(ISERROR(VLOOKUP(EE$6,fériés,1,FALSE)),(SUM($H$1:EE$1)&gt;SUM($F$8:$F9))*(SUM($H$1:EE$1)&lt;=SUM($F$8:$F10))*1,"F"))</f>
        <v>0</v>
      </c>
      <c r="EF10" s="28" t="str">
        <f ca="1">IF(WEEKDAY(EF$6,2)&gt;5,"w",IF(ISERROR(VLOOKUP(EF$6,fériés,1,FALSE)),(SUM($H$1:EF$1)&gt;SUM($F$8:$F9))*(SUM($H$1:EF$1)&lt;=SUM($F$8:$F10))*1,"F"))</f>
        <v>w</v>
      </c>
      <c r="EG10" s="28" t="str">
        <f ca="1">IF(WEEKDAY(EG$6,2)&gt;5,"w",IF(ISERROR(VLOOKUP(EG$6,fériés,1,FALSE)),(SUM($H$1:EG$1)&gt;SUM($F$8:$F9))*(SUM($H$1:EG$1)&lt;=SUM($F$8:$F10))*1,"F"))</f>
        <v>w</v>
      </c>
      <c r="EH10" s="28" t="str">
        <f ca="1">IF(WEEKDAY(EH$6,2)&gt;5,"w",IF(ISERROR(VLOOKUP(EH$6,fériés,1,FALSE)),(SUM($H$1:EH$1)&gt;SUM($F$8:$F9))*(SUM($H$1:EH$1)&lt;=SUM($F$8:$F10))*1,"F"))</f>
        <v>w</v>
      </c>
      <c r="EI10" s="28" t="str">
        <f ca="1">IF(WEEKDAY(EI$6,2)&gt;5,"w",IF(ISERROR(VLOOKUP(EI$6,fériés,1,FALSE)),(SUM($H$1:EI$1)&gt;SUM($F$8:$F9))*(SUM($H$1:EI$1)&lt;=SUM($F$8:$F10))*1,"F"))</f>
        <v>w</v>
      </c>
      <c r="EJ10" s="28" t="str">
        <f ca="1">IF(WEEKDAY(EJ$6,2)&gt;5,"w",IF(ISERROR(VLOOKUP(EJ$6,fériés,1,FALSE)),(SUM($H$1:EJ$1)&gt;SUM($F$8:$F9))*(SUM($H$1:EJ$1)&lt;=SUM($F$8:$F10))*1,"F"))</f>
        <v>w</v>
      </c>
      <c r="EK10" s="28" t="str">
        <f ca="1">IF(WEEKDAY(EK$6,2)&gt;5,"w",IF(ISERROR(VLOOKUP(EK$6,fériés,1,FALSE)),(SUM($H$1:EK$1)&gt;SUM($F$8:$F9))*(SUM($H$1:EK$1)&lt;=SUM($F$8:$F10))*1,"F"))</f>
        <v>w</v>
      </c>
      <c r="EL10" s="28" t="str">
        <f ca="1">IF(WEEKDAY(EL$6,2)&gt;5,"w",IF(ISERROR(VLOOKUP(EL$6,fériés,1,FALSE)),(SUM($H$1:EL$1)&gt;SUM($F$8:$F9))*(SUM($H$1:EL$1)&lt;=SUM($F$8:$F10))*1,"F"))</f>
        <v>w</v>
      </c>
      <c r="EM10" s="28" t="str">
        <f ca="1">IF(WEEKDAY(EM$6,2)&gt;5,"w",IF(ISERROR(VLOOKUP(EM$6,fériés,1,FALSE)),(SUM($H$1:EM$1)&gt;SUM($F$8:$F9))*(SUM($H$1:EM$1)&lt;=SUM($F$8:$F10))*1,"F"))</f>
        <v>w</v>
      </c>
      <c r="EN10" s="28" t="str">
        <f ca="1">IF(WEEKDAY(EN$6,2)&gt;5,"w",IF(ISERROR(VLOOKUP(EN$6,fériés,1,FALSE)),(SUM($H$1:EN$1)&gt;SUM($F$8:$F9))*(SUM($H$1:EN$1)&lt;=SUM($F$8:$F10))*1,"F"))</f>
        <v>w</v>
      </c>
      <c r="EO10" s="28" t="str">
        <f ca="1">IF(WEEKDAY(EO$6,2)&gt;5,"w",IF(ISERROR(VLOOKUP(EO$6,fériés,1,FALSE)),(SUM($H$1:EO$1)&gt;SUM($F$8:$F9))*(SUM($H$1:EO$1)&lt;=SUM($F$8:$F10))*1,"F"))</f>
        <v>w</v>
      </c>
      <c r="EP10" s="28" t="str">
        <f ca="1">IF(WEEKDAY(EP$6,2)&gt;5,"w",IF(ISERROR(VLOOKUP(EP$6,fériés,1,FALSE)),(SUM($H$1:EP$1)&gt;SUM($F$8:$F9))*(SUM($H$1:EP$1)&lt;=SUM($F$8:$F10))*1,"F"))</f>
        <v>w</v>
      </c>
      <c r="EQ10" s="28" t="str">
        <f ca="1">IF(WEEKDAY(EQ$6,2)&gt;5,"w",IF(ISERROR(VLOOKUP(EQ$6,fériés,1,FALSE)),(SUM($H$1:EQ$1)&gt;SUM($F$8:$F9))*(SUM($H$1:EQ$1)&lt;=SUM($F$8:$F10))*1,"F"))</f>
        <v>w</v>
      </c>
      <c r="ER10" s="28" t="str">
        <f ca="1">IF(WEEKDAY(ER$6,2)&gt;5,"w",IF(ISERROR(VLOOKUP(ER$6,fériés,1,FALSE)),(SUM($H$1:ER$1)&gt;SUM($F$8:$F9))*(SUM($H$1:ER$1)&lt;=SUM($F$8:$F10))*1,"F"))</f>
        <v>w</v>
      </c>
      <c r="ES10" s="28" t="str">
        <f ca="1">IF(WEEKDAY(ES$6,2)&gt;5,"w",IF(ISERROR(VLOOKUP(ES$6,fériés,1,FALSE)),(SUM($H$1:ES$1)&gt;SUM($F$8:$F9))*(SUM($H$1:ES$1)&lt;=SUM($F$8:$F10))*1,"F"))</f>
        <v>w</v>
      </c>
      <c r="ET10" s="28" t="str">
        <f ca="1">IF(WEEKDAY(ET$6,2)&gt;5,"w",IF(ISERROR(VLOOKUP(ET$6,fériés,1,FALSE)),(SUM($H$1:ET$1)&gt;SUM($F$8:$F9))*(SUM($H$1:ET$1)&lt;=SUM($F$8:$F10))*1,"F"))</f>
        <v>w</v>
      </c>
      <c r="EU10" s="28" t="str">
        <f ca="1">IF(WEEKDAY(EU$6,2)&gt;5,"w",IF(ISERROR(VLOOKUP(EU$6,fériés,1,FALSE)),(SUM($H$1:EU$1)&gt;SUM($F$8:$F9))*(SUM($H$1:EU$1)&lt;=SUM($F$8:$F10))*1,"F"))</f>
        <v>w</v>
      </c>
      <c r="EV10" s="28" t="str">
        <f ca="1">IF(WEEKDAY(EV$6,2)&gt;5,"w",IF(ISERROR(VLOOKUP(EV$6,fériés,1,FALSE)),(SUM($H$1:EV$1)&gt;SUM($F$8:$F9))*(SUM($H$1:EV$1)&lt;=SUM($F$8:$F10))*1,"F"))</f>
        <v>w</v>
      </c>
      <c r="EW10" s="28" t="str">
        <f ca="1">IF(WEEKDAY(EW$6,2)&gt;5,"w",IF(ISERROR(VLOOKUP(EW$6,fériés,1,FALSE)),(SUM($H$1:EW$1)&gt;SUM($F$8:$F9))*(SUM($H$1:EW$1)&lt;=SUM($F$8:$F10))*1,"F"))</f>
        <v>w</v>
      </c>
      <c r="EX10" s="28" t="str">
        <f ca="1">IF(WEEKDAY(EX$6,2)&gt;5,"w",IF(ISERROR(VLOOKUP(EX$6,fériés,1,FALSE)),(SUM($H$1:EX$1)&gt;SUM($F$8:$F9))*(SUM($H$1:EX$1)&lt;=SUM($F$8:$F10))*1,"F"))</f>
        <v>w</v>
      </c>
      <c r="EY10" s="28" t="str">
        <f ca="1">IF(WEEKDAY(EY$6,2)&gt;5,"w",IF(ISERROR(VLOOKUP(EY$6,fériés,1,FALSE)),(SUM($H$1:EY$1)&gt;SUM($F$8:$F9))*(SUM($H$1:EY$1)&lt;=SUM($F$8:$F10))*1,"F"))</f>
        <v>w</v>
      </c>
      <c r="EZ10" s="28">
        <f ca="1">IF(WEEKDAY(EZ$6,2)&gt;5,"w",IF(ISERROR(VLOOKUP(EZ$6,fériés,1,FALSE)),(SUM($H$1:EZ$1)&gt;SUM($F$8:$F9))*(SUM($H$1:EZ$1)&lt;=SUM($F$8:$F10))*1,"F"))</f>
        <v>0</v>
      </c>
      <c r="FA10" s="28">
        <f ca="1">IF(WEEKDAY(FA$6,2)&gt;5,"w",IF(ISERROR(VLOOKUP(FA$6,fériés,1,FALSE)),(SUM($H$1:FA$1)&gt;SUM($F$8:$F9))*(SUM($H$1:FA$1)&lt;=SUM($F$8:$F10))*1,"F"))</f>
        <v>0</v>
      </c>
      <c r="FB10" s="28">
        <f ca="1">IF(WEEKDAY(FB$6,2)&gt;5,"w",IF(ISERROR(VLOOKUP(FB$6,fériés,1,FALSE)),(SUM($H$1:FB$1)&gt;SUM($F$8:$F9))*(SUM($H$1:FB$1)&lt;=SUM($F$8:$F10))*1,"F"))</f>
        <v>0</v>
      </c>
      <c r="FC10" s="28">
        <f ca="1">IF(WEEKDAY(FC$6,2)&gt;5,"w",IF(ISERROR(VLOOKUP(FC$6,fériés,1,FALSE)),(SUM($H$1:FC$1)&gt;SUM($F$8:$F9))*(SUM($H$1:FC$1)&lt;=SUM($F$8:$F10))*1,"F"))</f>
        <v>0</v>
      </c>
      <c r="FD10" s="28">
        <f ca="1">IF(WEEKDAY(FD$6,2)&gt;5,"w",IF(ISERROR(VLOOKUP(FD$6,fériés,1,FALSE)),(SUM($H$1:FD$1)&gt;SUM($F$8:$F9))*(SUM($H$1:FD$1)&lt;=SUM($F$8:$F10))*1,"F"))</f>
        <v>0</v>
      </c>
      <c r="FE10" s="28">
        <f ca="1">IF(WEEKDAY(FE$6,2)&gt;5,"w",IF(ISERROR(VLOOKUP(FE$6,fériés,1,FALSE)),(SUM($H$1:FE$1)&gt;SUM($F$8:$F9))*(SUM($H$1:FE$1)&lt;=SUM($F$8:$F10))*1,"F"))</f>
        <v>0</v>
      </c>
      <c r="FF10" s="28">
        <f ca="1">IF(WEEKDAY(FF$6,2)&gt;5,"w",IF(ISERROR(VLOOKUP(FF$6,fériés,1,FALSE)),(SUM($H$1:FF$1)&gt;SUM($F$8:$F9))*(SUM($H$1:FF$1)&lt;=SUM($F$8:$F10))*1,"F"))</f>
        <v>0</v>
      </c>
      <c r="FG10" s="28">
        <f ca="1">IF(WEEKDAY(FG$6,2)&gt;5,"w",IF(ISERROR(VLOOKUP(FG$6,fériés,1,FALSE)),(SUM($H$1:FG$1)&gt;SUM($F$8:$F9))*(SUM($H$1:FG$1)&lt;=SUM($F$8:$F10))*1,"F"))</f>
        <v>0</v>
      </c>
      <c r="FH10" s="28">
        <f ca="1">IF(WEEKDAY(FH$6,2)&gt;5,"w",IF(ISERROR(VLOOKUP(FH$6,fériés,1,FALSE)),(SUM($H$1:FH$1)&gt;SUM($F$8:$F9))*(SUM($H$1:FH$1)&lt;=SUM($F$8:$F10))*1,"F"))</f>
        <v>0</v>
      </c>
      <c r="FI10" s="28">
        <f ca="1">IF(WEEKDAY(FI$6,2)&gt;5,"w",IF(ISERROR(VLOOKUP(FI$6,fériés,1,FALSE)),(SUM($H$1:FI$1)&gt;SUM($F$8:$F9))*(SUM($H$1:FI$1)&lt;=SUM($F$8:$F10))*1,"F"))</f>
        <v>0</v>
      </c>
      <c r="FJ10" s="28">
        <f ca="1">IF(WEEKDAY(FJ$6,2)&gt;5,"w",IF(ISERROR(VLOOKUP(FJ$6,fériés,1,FALSE)),(SUM($H$1:FJ$1)&gt;SUM($F$8:$F9))*(SUM($H$1:FJ$1)&lt;=SUM($F$8:$F10))*1,"F"))</f>
        <v>0</v>
      </c>
      <c r="FK10" s="28">
        <f ca="1">IF(WEEKDAY(FK$6,2)&gt;5,"w",IF(ISERROR(VLOOKUP(FK$6,fériés,1,FALSE)),(SUM($H$1:FK$1)&gt;SUM($F$8:$F9))*(SUM($H$1:FK$1)&lt;=SUM($F$8:$F10))*1,"F"))</f>
        <v>0</v>
      </c>
      <c r="FL10" s="28">
        <f ca="1">IF(WEEKDAY(FL$6,2)&gt;5,"w",IF(ISERROR(VLOOKUP(FL$6,fériés,1,FALSE)),(SUM($H$1:FL$1)&gt;SUM($F$8:$F9))*(SUM($H$1:FL$1)&lt;=SUM($F$8:$F10))*1,"F"))</f>
        <v>0</v>
      </c>
      <c r="FM10" s="28">
        <f ca="1">IF(WEEKDAY(FM$6,2)&gt;5,"w",IF(ISERROR(VLOOKUP(FM$6,fériés,1,FALSE)),(SUM($H$1:FM$1)&gt;SUM($F$8:$F9))*(SUM($H$1:FM$1)&lt;=SUM($F$8:$F10))*1,"F"))</f>
        <v>0</v>
      </c>
      <c r="FN10" s="28">
        <f ca="1">IF(WEEKDAY(FN$6,2)&gt;5,"w",IF(ISERROR(VLOOKUP(FN$6,fériés,1,FALSE)),(SUM($H$1:FN$1)&gt;SUM($F$8:$F9))*(SUM($H$1:FN$1)&lt;=SUM($F$8:$F10))*1,"F"))</f>
        <v>0</v>
      </c>
      <c r="FO10" s="28">
        <f ca="1">IF(WEEKDAY(FO$6,2)&gt;5,"w",IF(ISERROR(VLOOKUP(FO$6,fériés,1,FALSE)),(SUM($H$1:FO$1)&gt;SUM($F$8:$F9))*(SUM($H$1:FO$1)&lt;=SUM($F$8:$F10))*1,"F"))</f>
        <v>0</v>
      </c>
      <c r="FP10" s="28">
        <f ca="1">IF(WEEKDAY(FP$6,2)&gt;5,"w",IF(ISERROR(VLOOKUP(FP$6,fériés,1,FALSE)),(SUM($H$1:FP$1)&gt;SUM($F$8:$F9))*(SUM($H$1:FP$1)&lt;=SUM($F$8:$F10))*1,"F"))</f>
        <v>0</v>
      </c>
      <c r="FQ10" s="28">
        <f ca="1">IF(WEEKDAY(FQ$6,2)&gt;5,"w",IF(ISERROR(VLOOKUP(FQ$6,fériés,1,FALSE)),(SUM($H$1:FQ$1)&gt;SUM($F$8:$F9))*(SUM($H$1:FQ$1)&lt;=SUM($F$8:$F10))*1,"F"))</f>
        <v>0</v>
      </c>
      <c r="FR10" s="28">
        <f ca="1">IF(WEEKDAY(FR$6,2)&gt;5,"w",IF(ISERROR(VLOOKUP(FR$6,fériés,1,FALSE)),(SUM($H$1:FR$1)&gt;SUM($F$8:$F9))*(SUM($H$1:FR$1)&lt;=SUM($F$8:$F10))*1,"F"))</f>
        <v>0</v>
      </c>
      <c r="FS10" s="28">
        <f ca="1">IF(WEEKDAY(FS$6,2)&gt;5,"w",IF(ISERROR(VLOOKUP(FS$6,fériés,1,FALSE)),(SUM($H$1:FS$1)&gt;SUM($F$8:$F9))*(SUM($H$1:FS$1)&lt;=SUM($F$8:$F10))*1,"F"))</f>
        <v>0</v>
      </c>
      <c r="FT10" s="28">
        <f ca="1">IF(WEEKDAY(FT$6,2)&gt;5,"w",IF(ISERROR(VLOOKUP(FT$6,fériés,1,FALSE)),(SUM($H$1:FT$1)&gt;SUM($F$8:$F9))*(SUM($H$1:FT$1)&lt;=SUM($F$8:$F10))*1,"F"))</f>
        <v>0</v>
      </c>
      <c r="FU10" s="28">
        <f ca="1">IF(WEEKDAY(FU$6,2)&gt;5,"w",IF(ISERROR(VLOOKUP(FU$6,fériés,1,FALSE)),(SUM($H$1:FU$1)&gt;SUM($F$8:$F9))*(SUM($H$1:FU$1)&lt;=SUM($F$8:$F10))*1,"F"))</f>
        <v>0</v>
      </c>
      <c r="FV10" s="28">
        <f ca="1">IF(WEEKDAY(FV$6,2)&gt;5,"w",IF(ISERROR(VLOOKUP(FV$6,fériés,1,FALSE)),(SUM($H$1:FV$1)&gt;SUM($F$8:$F9))*(SUM($H$1:FV$1)&lt;=SUM($F$8:$F10))*1,"F"))</f>
        <v>0</v>
      </c>
      <c r="FW10" s="28">
        <f ca="1">IF(WEEKDAY(FW$6,2)&gt;5,"w",IF(ISERROR(VLOOKUP(FW$6,fériés,1,FALSE)),(SUM($H$1:FW$1)&gt;SUM($F$8:$F9))*(SUM($H$1:FW$1)&lt;=SUM($F$8:$F10))*1,"F"))</f>
        <v>0</v>
      </c>
      <c r="FX10" s="28">
        <f ca="1">IF(WEEKDAY(FX$6,2)&gt;5,"w",IF(ISERROR(VLOOKUP(FX$6,fériés,1,FALSE)),(SUM($H$1:FX$1)&gt;SUM($F$8:$F9))*(SUM($H$1:FX$1)&lt;=SUM($F$8:$F10))*1,"F"))</f>
        <v>0</v>
      </c>
      <c r="FY10" s="28">
        <f ca="1">IF(WEEKDAY(FY$6,2)&gt;5,"w",IF(ISERROR(VLOOKUP(FY$6,fériés,1,FALSE)),(SUM($H$1:FY$1)&gt;SUM($F$8:$F9))*(SUM($H$1:FY$1)&lt;=SUM($F$8:$F10))*1,"F"))</f>
        <v>0</v>
      </c>
      <c r="FZ10" s="28">
        <f ca="1">IF(WEEKDAY(FZ$6,2)&gt;5,"w",IF(ISERROR(VLOOKUP(FZ$6,fériés,1,FALSE)),(SUM($H$1:FZ$1)&gt;SUM($F$8:$F9))*(SUM($H$1:FZ$1)&lt;=SUM($F$8:$F10))*1,"F"))</f>
        <v>0</v>
      </c>
      <c r="GA10" s="28">
        <f ca="1">IF(WEEKDAY(GA$6,2)&gt;5,"w",IF(ISERROR(VLOOKUP(GA$6,fériés,1,FALSE)),(SUM($H$1:GA$1)&gt;SUM($F$8:$F9))*(SUM($H$1:GA$1)&lt;=SUM($F$8:$F10))*1,"F"))</f>
        <v>0</v>
      </c>
      <c r="GB10" s="28">
        <f ca="1">IF(WEEKDAY(GB$6,2)&gt;5,"w",IF(ISERROR(VLOOKUP(GB$6,fériés,1,FALSE)),(SUM($H$1:GB$1)&gt;SUM($F$8:$F9))*(SUM($H$1:GB$1)&lt;=SUM($F$8:$F10))*1,"F"))</f>
        <v>0</v>
      </c>
      <c r="GC10" s="28">
        <f ca="1">IF(WEEKDAY(GC$6,2)&gt;5,"w",IF(ISERROR(VLOOKUP(GC$6,fériés,1,FALSE)),(SUM($H$1:GC$1)&gt;SUM($F$8:$F9))*(SUM($H$1:GC$1)&lt;=SUM($F$8:$F10))*1,"F"))</f>
        <v>0</v>
      </c>
      <c r="GD10" s="28">
        <f ca="1">IF(WEEKDAY(GD$6,2)&gt;5,"w",IF(ISERROR(VLOOKUP(GD$6,fériés,1,FALSE)),(SUM($H$1:GD$1)&gt;SUM($F$8:$F9))*(SUM($H$1:GD$1)&lt;=SUM($F$8:$F10))*1,"F"))</f>
        <v>0</v>
      </c>
      <c r="GE10" s="28">
        <f ca="1">IF(WEEKDAY(GE$6,2)&gt;5,"w",IF(ISERROR(VLOOKUP(GE$6,fériés,1,FALSE)),(SUM($H$1:GE$1)&gt;SUM($F$8:$F9))*(SUM($H$1:GE$1)&lt;=SUM($F$8:$F10))*1,"F"))</f>
        <v>0</v>
      </c>
      <c r="GF10" s="28">
        <f ca="1">IF(WEEKDAY(GF$6,2)&gt;5,"w",IF(ISERROR(VLOOKUP(GF$6,fériés,1,FALSE)),(SUM($H$1:GF$1)&gt;SUM($F$8:$F9))*(SUM($H$1:GF$1)&lt;=SUM($F$8:$F10))*1,"F"))</f>
        <v>0</v>
      </c>
      <c r="GG10" s="28">
        <f ca="1">IF(WEEKDAY(GG$6,2)&gt;5,"w",IF(ISERROR(VLOOKUP(GG$6,fériés,1,FALSE)),(SUM($H$1:GG$1)&gt;SUM($F$8:$F9))*(SUM($H$1:GG$1)&lt;=SUM($F$8:$F10))*1,"F"))</f>
        <v>0</v>
      </c>
      <c r="GH10" s="28">
        <f ca="1">IF(WEEKDAY(GH$6,2)&gt;5,"w",IF(ISERROR(VLOOKUP(GH$6,fériés,1,FALSE)),(SUM($H$1:GH$1)&gt;SUM($F$8:$F9))*(SUM($H$1:GH$1)&lt;=SUM($F$8:$F10))*1,"F"))</f>
        <v>0</v>
      </c>
      <c r="GI10" s="28">
        <f ca="1">IF(WEEKDAY(GI$6,2)&gt;5,"w",IF(ISERROR(VLOOKUP(GI$6,fériés,1,FALSE)),(SUM($H$1:GI$1)&gt;SUM($F$8:$F9))*(SUM($H$1:GI$1)&lt;=SUM($F$8:$F10))*1,"F"))</f>
        <v>0</v>
      </c>
      <c r="GJ10" s="28">
        <f ca="1">IF(WEEKDAY(GJ$6,2)&gt;5,"w",IF(ISERROR(VLOOKUP(GJ$6,fériés,1,FALSE)),(SUM($H$1:GJ$1)&gt;SUM($F$8:$F9))*(SUM($H$1:GJ$1)&lt;=SUM($F$8:$F10))*1,"F"))</f>
        <v>0</v>
      </c>
      <c r="GK10" s="28">
        <f ca="1">IF(WEEKDAY(GK$6,2)&gt;5,"w",IF(ISERROR(VLOOKUP(GK$6,fériés,1,FALSE)),(SUM($H$1:GK$1)&gt;SUM($F$8:$F9))*(SUM($H$1:GK$1)&lt;=SUM($F$8:$F10))*1,"F"))</f>
        <v>0</v>
      </c>
      <c r="GL10" s="28">
        <f ca="1">IF(WEEKDAY(GL$6,2)&gt;5,"w",IF(ISERROR(VLOOKUP(GL$6,fériés,1,FALSE)),(SUM($H$1:GL$1)&gt;SUM($F$8:$F9))*(SUM($H$1:GL$1)&lt;=SUM($F$8:$F10))*1,"F"))</f>
        <v>0</v>
      </c>
      <c r="GM10" s="28">
        <f ca="1">IF(WEEKDAY(GM$6,2)&gt;5,"w",IF(ISERROR(VLOOKUP(GM$6,fériés,1,FALSE)),(SUM($H$1:GM$1)&gt;SUM($F$8:$F9))*(SUM($H$1:GM$1)&lt;=SUM($F$8:$F10))*1,"F"))</f>
        <v>0</v>
      </c>
      <c r="GN10" s="28">
        <f ca="1">IF(WEEKDAY(GN$6,2)&gt;5,"w",IF(ISERROR(VLOOKUP(GN$6,fériés,1,FALSE)),(SUM($H$1:GN$1)&gt;SUM($F$8:$F9))*(SUM($H$1:GN$1)&lt;=SUM($F$8:$F10))*1,"F"))</f>
        <v>0</v>
      </c>
      <c r="GO10" s="28">
        <f ca="1">IF(WEEKDAY(GO$6,2)&gt;5,"w",IF(ISERROR(VLOOKUP(GO$6,fériés,1,FALSE)),(SUM($H$1:GO$1)&gt;SUM($F$8:$F9))*(SUM($H$1:GO$1)&lt;=SUM($F$8:$F10))*1,"F"))</f>
        <v>0</v>
      </c>
      <c r="GP10" s="28">
        <f ca="1">IF(WEEKDAY(GP$6,2)&gt;5,"w",IF(ISERROR(VLOOKUP(GP$6,fériés,1,FALSE)),(SUM($H$1:GP$1)&gt;SUM($F$8:$F9))*(SUM($H$1:GP$1)&lt;=SUM($F$8:$F10))*1,"F"))</f>
        <v>0</v>
      </c>
      <c r="GQ10" s="28">
        <f ca="1">IF(WEEKDAY(GQ$6,2)&gt;5,"w",IF(ISERROR(VLOOKUP(GQ$6,fériés,1,FALSE)),(SUM($H$1:GQ$1)&gt;SUM($F$8:$F9))*(SUM($H$1:GQ$1)&lt;=SUM($F$8:$F10))*1,"F"))</f>
        <v>0</v>
      </c>
      <c r="GR10" s="28">
        <f ca="1">IF(WEEKDAY(GR$6,2)&gt;5,"w",IF(ISERROR(VLOOKUP(GR$6,fériés,1,FALSE)),(SUM($H$1:GR$1)&gt;SUM($F$8:$F9))*(SUM($H$1:GR$1)&lt;=SUM($F$8:$F10))*1,"F"))</f>
        <v>0</v>
      </c>
      <c r="GS10" s="28">
        <f ca="1">IF(WEEKDAY(GS$6,2)&gt;5,"w",IF(ISERROR(VLOOKUP(GS$6,fériés,1,FALSE)),(SUM($H$1:GS$1)&gt;SUM($F$8:$F9))*(SUM($H$1:GS$1)&lt;=SUM($F$8:$F10))*1,"F"))</f>
        <v>0</v>
      </c>
      <c r="GT10" s="28">
        <f ca="1">IF(WEEKDAY(GT$6,2)&gt;5,"w",IF(ISERROR(VLOOKUP(GT$6,fériés,1,FALSE)),(SUM($H$1:GT$1)&gt;SUM($F$8:$F9))*(SUM($H$1:GT$1)&lt;=SUM($F$8:$F10))*1,"F"))</f>
        <v>0</v>
      </c>
      <c r="GU10" s="28">
        <f ca="1">IF(WEEKDAY(GU$6,2)&gt;5,"w",IF(ISERROR(VLOOKUP(GU$6,fériés,1,FALSE)),(SUM($H$1:GU$1)&gt;SUM($F$8:$F9))*(SUM($H$1:GU$1)&lt;=SUM($F$8:$F10))*1,"F"))</f>
        <v>0</v>
      </c>
      <c r="GV10" s="28">
        <f ca="1">IF(WEEKDAY(GV$6,2)&gt;5,"w",IF(ISERROR(VLOOKUP(GV$6,fériés,1,FALSE)),(SUM($H$1:GV$1)&gt;SUM($F$8:$F9))*(SUM($H$1:GV$1)&lt;=SUM($F$8:$F10))*1,"F"))</f>
        <v>0</v>
      </c>
      <c r="GW10" s="28">
        <f ca="1">IF(WEEKDAY(GW$6,2)&gt;5,"w",IF(ISERROR(VLOOKUP(GW$6,fériés,1,FALSE)),(SUM($H$1:GW$1)&gt;SUM($F$8:$F9))*(SUM($H$1:GW$1)&lt;=SUM($F$8:$F10))*1,"F"))</f>
        <v>0</v>
      </c>
      <c r="GX10" s="28" t="str">
        <f ca="1">IF(WEEKDAY(GX$6,2)&gt;5,"w",IF(ISERROR(VLOOKUP(GX$6,fériés,1,FALSE)),(SUM($H$1:GX$1)&gt;SUM($F$8:$F9))*(SUM($H$1:GX$1)&lt;=SUM($F$8:$F10))*1,"F"))</f>
        <v>w</v>
      </c>
      <c r="GY10" s="28" t="str">
        <f ca="1">IF(WEEKDAY(GY$6,2)&gt;5,"w",IF(ISERROR(VLOOKUP(GY$6,fériés,1,FALSE)),(SUM($H$1:GY$1)&gt;SUM($F$8:$F9))*(SUM($H$1:GY$1)&lt;=SUM($F$8:$F10))*1,"F"))</f>
        <v>w</v>
      </c>
      <c r="GZ10" s="28" t="str">
        <f ca="1">IF(WEEKDAY(GZ$6,2)&gt;5,"w",IF(ISERROR(VLOOKUP(GZ$6,fériés,1,FALSE)),(SUM($H$1:GZ$1)&gt;SUM($F$8:$F9))*(SUM($H$1:GZ$1)&lt;=SUM($F$8:$F10))*1,"F"))</f>
        <v>w</v>
      </c>
      <c r="HA10" s="28" t="str">
        <f ca="1">IF(WEEKDAY(HA$6,2)&gt;5,"w",IF(ISERROR(VLOOKUP(HA$6,fériés,1,FALSE)),(SUM($H$1:HA$1)&gt;SUM($F$8:$F9))*(SUM($H$1:HA$1)&lt;=SUM($F$8:$F10))*1,"F"))</f>
        <v>w</v>
      </c>
      <c r="HB10" s="28" t="str">
        <f ca="1">IF(WEEKDAY(HB$6,2)&gt;5,"w",IF(ISERROR(VLOOKUP(HB$6,fériés,1,FALSE)),(SUM($H$1:HB$1)&gt;SUM($F$8:$F9))*(SUM($H$1:HB$1)&lt;=SUM($F$8:$F10))*1,"F"))</f>
        <v>w</v>
      </c>
      <c r="HC10" s="28" t="str">
        <f ca="1">IF(WEEKDAY(HC$6,2)&gt;5,"w",IF(ISERROR(VLOOKUP(HC$6,fériés,1,FALSE)),(SUM($H$1:HC$1)&gt;SUM($F$8:$F9))*(SUM($H$1:HC$1)&lt;=SUM($F$8:$F10))*1,"F"))</f>
        <v>w</v>
      </c>
      <c r="HD10" s="28" t="str">
        <f ca="1">IF(WEEKDAY(HD$6,2)&gt;5,"w",IF(ISERROR(VLOOKUP(HD$6,fériés,1,FALSE)),(SUM($H$1:HD$1)&gt;SUM($F$8:$F9))*(SUM($H$1:HD$1)&lt;=SUM($F$8:$F10))*1,"F"))</f>
        <v>w</v>
      </c>
      <c r="HE10" s="28" t="str">
        <f ca="1">IF(WEEKDAY(HE$6,2)&gt;5,"w",IF(ISERROR(VLOOKUP(HE$6,fériés,1,FALSE)),(SUM($H$1:HE$1)&gt;SUM($F$8:$F9))*(SUM($H$1:HE$1)&lt;=SUM($F$8:$F10))*1,"F"))</f>
        <v>w</v>
      </c>
      <c r="HF10" s="28" t="str">
        <f ca="1">IF(WEEKDAY(HF$6,2)&gt;5,"w",IF(ISERROR(VLOOKUP(HF$6,fériés,1,FALSE)),(SUM($H$1:HF$1)&gt;SUM($F$8:$F9))*(SUM($H$1:HF$1)&lt;=SUM($F$8:$F10))*1,"F"))</f>
        <v>w</v>
      </c>
      <c r="HG10" s="28" t="str">
        <f ca="1">IF(WEEKDAY(HG$6,2)&gt;5,"w",IF(ISERROR(VLOOKUP(HG$6,fériés,1,FALSE)),(SUM($H$1:HG$1)&gt;SUM($F$8:$F9))*(SUM($H$1:HG$1)&lt;=SUM($F$8:$F10))*1,"F"))</f>
        <v>w</v>
      </c>
      <c r="HH10" s="28" t="str">
        <f ca="1">IF(WEEKDAY(HH$6,2)&gt;5,"w",IF(ISERROR(VLOOKUP(HH$6,fériés,1,FALSE)),(SUM($H$1:HH$1)&gt;SUM($F$8:$F9))*(SUM($H$1:HH$1)&lt;=SUM($F$8:$F10))*1,"F"))</f>
        <v>w</v>
      </c>
      <c r="HI10" s="28" t="str">
        <f ca="1">IF(WEEKDAY(HI$6,2)&gt;5,"w",IF(ISERROR(VLOOKUP(HI$6,fériés,1,FALSE)),(SUM($H$1:HI$1)&gt;SUM($F$8:$F9))*(SUM($H$1:HI$1)&lt;=SUM($F$8:$F10))*1,"F"))</f>
        <v>w</v>
      </c>
      <c r="HJ10" s="28" t="str">
        <f ca="1">IF(WEEKDAY(HJ$6,2)&gt;5,"w",IF(ISERROR(VLOOKUP(HJ$6,fériés,1,FALSE)),(SUM($H$1:HJ$1)&gt;SUM($F$8:$F9))*(SUM($H$1:HJ$1)&lt;=SUM($F$8:$F10))*1,"F"))</f>
        <v>w</v>
      </c>
      <c r="HK10" s="28" t="str">
        <f ca="1">IF(WEEKDAY(HK$6,2)&gt;5,"w",IF(ISERROR(VLOOKUP(HK$6,fériés,1,FALSE)),(SUM($H$1:HK$1)&gt;SUM($F$8:$F9))*(SUM($H$1:HK$1)&lt;=SUM($F$8:$F10))*1,"F"))</f>
        <v>w</v>
      </c>
      <c r="HL10" s="28" t="str">
        <f ca="1">IF(WEEKDAY(HL$6,2)&gt;5,"w",IF(ISERROR(VLOOKUP(HL$6,fériés,1,FALSE)),(SUM($H$1:HL$1)&gt;SUM($F$8:$F9))*(SUM($H$1:HL$1)&lt;=SUM($F$8:$F10))*1,"F"))</f>
        <v>w</v>
      </c>
      <c r="HM10" s="28" t="str">
        <f ca="1">IF(WEEKDAY(HM$6,2)&gt;5,"w",IF(ISERROR(VLOOKUP(HM$6,fériés,1,FALSE)),(SUM($H$1:HM$1)&gt;SUM($F$8:$F9))*(SUM($H$1:HM$1)&lt;=SUM($F$8:$F10))*1,"F"))</f>
        <v>w</v>
      </c>
      <c r="HN10" s="28" t="str">
        <f ca="1">IF(WEEKDAY(HN$6,2)&gt;5,"w",IF(ISERROR(VLOOKUP(HN$6,fériés,1,FALSE)),(SUM($H$1:HN$1)&gt;SUM($F$8:$F9))*(SUM($H$1:HN$1)&lt;=SUM($F$8:$F10))*1,"F"))</f>
        <v>w</v>
      </c>
      <c r="HO10" s="28" t="str">
        <f ca="1">IF(WEEKDAY(HO$6,2)&gt;5,"w",IF(ISERROR(VLOOKUP(HO$6,fériés,1,FALSE)),(SUM($H$1:HO$1)&gt;SUM($F$8:$F9))*(SUM($H$1:HO$1)&lt;=SUM($F$8:$F10))*1,"F"))</f>
        <v>w</v>
      </c>
      <c r="HP10" s="28" t="str">
        <f ca="1">IF(WEEKDAY(HP$6,2)&gt;5,"w",IF(ISERROR(VLOOKUP(HP$6,fériés,1,FALSE)),(SUM($H$1:HP$1)&gt;SUM($F$8:$F9))*(SUM($H$1:HP$1)&lt;=SUM($F$8:$F10))*1,"F"))</f>
        <v>w</v>
      </c>
      <c r="HQ10" s="28" t="str">
        <f ca="1">IF(WEEKDAY(HQ$6,2)&gt;5,"w",IF(ISERROR(VLOOKUP(HQ$6,fériés,1,FALSE)),(SUM($H$1:HQ$1)&gt;SUM($F$8:$F9))*(SUM($H$1:HQ$1)&lt;=SUM($F$8:$F10))*1,"F"))</f>
        <v>w</v>
      </c>
      <c r="HR10" s="28">
        <f ca="1">IF(WEEKDAY(HR$6,2)&gt;5,"w",IF(ISERROR(VLOOKUP(HR$6,fériés,1,FALSE)),(SUM($H$1:HR$1)&gt;SUM($F$8:$F9))*(SUM($H$1:HR$1)&lt;=SUM($F$8:$F10))*1,"F"))</f>
        <v>0</v>
      </c>
      <c r="HS10" s="28">
        <f ca="1">IF(WEEKDAY(HS$6,2)&gt;5,"w",IF(ISERROR(VLOOKUP(HS$6,fériés,1,FALSE)),(SUM($H$1:HS$1)&gt;SUM($F$8:$F9))*(SUM($H$1:HS$1)&lt;=SUM($F$8:$F10))*1,"F"))</f>
        <v>0</v>
      </c>
      <c r="HT10" s="28">
        <f ca="1">IF(WEEKDAY(HT$6,2)&gt;5,"w",IF(ISERROR(VLOOKUP(HT$6,fériés,1,FALSE)),(SUM($H$1:HT$1)&gt;SUM($F$8:$F9))*(SUM($H$1:HT$1)&lt;=SUM($F$8:$F10))*1,"F"))</f>
        <v>0</v>
      </c>
      <c r="HU10" s="28">
        <f ca="1">IF(WEEKDAY(HU$6,2)&gt;5,"w",IF(ISERROR(VLOOKUP(HU$6,fériés,1,FALSE)),(SUM($H$1:HU$1)&gt;SUM($F$8:$F9))*(SUM($H$1:HU$1)&lt;=SUM($F$8:$F10))*1,"F"))</f>
        <v>0</v>
      </c>
      <c r="HV10" s="28">
        <f ca="1">IF(WEEKDAY(HV$6,2)&gt;5,"w",IF(ISERROR(VLOOKUP(HV$6,fériés,1,FALSE)),(SUM($H$1:HV$1)&gt;SUM($F$8:$F9))*(SUM($H$1:HV$1)&lt;=SUM($F$8:$F10))*1,"F"))</f>
        <v>0</v>
      </c>
      <c r="HW10" s="28">
        <f ca="1">IF(WEEKDAY(HW$6,2)&gt;5,"w",IF(ISERROR(VLOOKUP(HW$6,fériés,1,FALSE)),(SUM($H$1:HW$1)&gt;SUM($F$8:$F9))*(SUM($H$1:HW$1)&lt;=SUM($F$8:$F10))*1,"F"))</f>
        <v>0</v>
      </c>
      <c r="HX10" s="28">
        <f ca="1">IF(WEEKDAY(HX$6,2)&gt;5,"w",IF(ISERROR(VLOOKUP(HX$6,fériés,1,FALSE)),(SUM($H$1:HX$1)&gt;SUM($F$8:$F9))*(SUM($H$1:HX$1)&lt;=SUM($F$8:$F10))*1,"F"))</f>
        <v>0</v>
      </c>
      <c r="HY10" s="28">
        <f ca="1">IF(WEEKDAY(HY$6,2)&gt;5,"w",IF(ISERROR(VLOOKUP(HY$6,fériés,1,FALSE)),(SUM($H$1:HY$1)&gt;SUM($F$8:$F9))*(SUM($H$1:HY$1)&lt;=SUM($F$8:$F10))*1,"F"))</f>
        <v>0</v>
      </c>
      <c r="HZ10" s="28">
        <f ca="1">IF(WEEKDAY(HZ$6,2)&gt;5,"w",IF(ISERROR(VLOOKUP(HZ$6,fériés,1,FALSE)),(SUM($H$1:HZ$1)&gt;SUM($F$8:$F9))*(SUM($H$1:HZ$1)&lt;=SUM($F$8:$F10))*1,"F"))</f>
        <v>0</v>
      </c>
      <c r="IA10" s="28">
        <f ca="1">IF(WEEKDAY(IA$6,2)&gt;5,"w",IF(ISERROR(VLOOKUP(IA$6,fériés,1,FALSE)),(SUM($H$1:IA$1)&gt;SUM($F$8:$F9))*(SUM($H$1:IA$1)&lt;=SUM($F$8:$F10))*1,"F"))</f>
        <v>0</v>
      </c>
      <c r="IB10" s="28">
        <f ca="1">IF(WEEKDAY(IB$6,2)&gt;5,"w",IF(ISERROR(VLOOKUP(IB$6,fériés,1,FALSE)),(SUM($H$1:IB$1)&gt;SUM($F$8:$F9))*(SUM($H$1:IB$1)&lt;=SUM($F$8:$F10))*1,"F"))</f>
        <v>0</v>
      </c>
      <c r="IC10" s="28">
        <f ca="1">IF(WEEKDAY(IC$6,2)&gt;5,"w",IF(ISERROR(VLOOKUP(IC$6,fériés,1,FALSE)),(SUM($H$1:IC$1)&gt;SUM($F$8:$F9))*(SUM($H$1:IC$1)&lt;=SUM($F$8:$F10))*1,"F"))</f>
        <v>0</v>
      </c>
      <c r="ID10" s="28">
        <f ca="1">IF(WEEKDAY(ID$6,2)&gt;5,"w",IF(ISERROR(VLOOKUP(ID$6,fériés,1,FALSE)),(SUM($H$1:ID$1)&gt;SUM($F$8:$F9))*(SUM($H$1:ID$1)&lt;=SUM($F$8:$F10))*1,"F"))</f>
        <v>0</v>
      </c>
      <c r="IE10" s="28">
        <f ca="1">IF(WEEKDAY(IE$6,2)&gt;5,"w",IF(ISERROR(VLOOKUP(IE$6,fériés,1,FALSE)),(SUM($H$1:IE$1)&gt;SUM($F$8:$F9))*(SUM($H$1:IE$1)&lt;=SUM($F$8:$F10))*1,"F"))</f>
        <v>0</v>
      </c>
      <c r="IF10" s="28">
        <f ca="1">IF(WEEKDAY(IF$6,2)&gt;5,"w",IF(ISERROR(VLOOKUP(IF$6,fériés,1,FALSE)),(SUM($H$1:IF$1)&gt;SUM($F$8:$F9))*(SUM($H$1:IF$1)&lt;=SUM($F$8:$F10))*1,"F"))</f>
        <v>0</v>
      </c>
      <c r="IG10" s="28">
        <f ca="1">IF(WEEKDAY(IG$6,2)&gt;5,"w",IF(ISERROR(VLOOKUP(IG$6,fériés,1,FALSE)),(SUM($H$1:IG$1)&gt;SUM($F$8:$F9))*(SUM($H$1:IG$1)&lt;=SUM($F$8:$F10))*1,"F"))</f>
        <v>0</v>
      </c>
      <c r="IH10" s="28">
        <f ca="1">IF(WEEKDAY(IH$6,2)&gt;5,"w",IF(ISERROR(VLOOKUP(IH$6,fériés,1,FALSE)),(SUM($H$1:IH$1)&gt;SUM($F$8:$F9))*(SUM($H$1:IH$1)&lt;=SUM($F$8:$F10))*1,"F"))</f>
        <v>0</v>
      </c>
      <c r="II10" s="28">
        <f ca="1">IF(WEEKDAY(II$6,2)&gt;5,"w",IF(ISERROR(VLOOKUP(II$6,fériés,1,FALSE)),(SUM($H$1:II$1)&gt;SUM($F$8:$F9))*(SUM($H$1:II$1)&lt;=SUM($F$8:$F10))*1,"F"))</f>
        <v>0</v>
      </c>
      <c r="IJ10" s="28">
        <f ca="1">IF(WEEKDAY(IJ$6,2)&gt;5,"w",IF(ISERROR(VLOOKUP(IJ$6,fériés,1,FALSE)),(SUM($H$1:IJ$1)&gt;SUM($F$8:$F9))*(SUM($H$1:IJ$1)&lt;=SUM($F$8:$F10))*1,"F"))</f>
        <v>0</v>
      </c>
      <c r="IK10" s="28">
        <f ca="1">IF(WEEKDAY(IK$6,2)&gt;5,"w",IF(ISERROR(VLOOKUP(IK$6,fériés,1,FALSE)),(SUM($H$1:IK$1)&gt;SUM($F$8:$F9))*(SUM($H$1:IK$1)&lt;=SUM($F$8:$F10))*1,"F"))</f>
        <v>0</v>
      </c>
      <c r="IL10" s="28">
        <f ca="1">IF(WEEKDAY(IL$6,2)&gt;5,"w",IF(ISERROR(VLOOKUP(IL$6,fériés,1,FALSE)),(SUM($H$1:IL$1)&gt;SUM($F$8:$F9))*(SUM($H$1:IL$1)&lt;=SUM($F$8:$F10))*1,"F"))</f>
        <v>0</v>
      </c>
      <c r="IM10" s="28">
        <f ca="1">IF(WEEKDAY(IM$6,2)&gt;5,"w",IF(ISERROR(VLOOKUP(IM$6,fériés,1,FALSE)),(SUM($H$1:IM$1)&gt;SUM($F$8:$F9))*(SUM($H$1:IM$1)&lt;=SUM($F$8:$F10))*1,"F"))</f>
        <v>0</v>
      </c>
      <c r="IN10" s="28">
        <f ca="1">IF(WEEKDAY(IN$6,2)&gt;5,"w",IF(ISERROR(VLOOKUP(IN$6,fériés,1,FALSE)),(SUM($H$1:IN$1)&gt;SUM($F$8:$F9))*(SUM($H$1:IN$1)&lt;=SUM($F$8:$F10))*1,"F"))</f>
        <v>0</v>
      </c>
      <c r="IO10" s="28">
        <f ca="1">IF(WEEKDAY(IO$6,2)&gt;5,"w",IF(ISERROR(VLOOKUP(IO$6,fériés,1,FALSE)),(SUM($H$1:IO$1)&gt;SUM($F$8:$F9))*(SUM($H$1:IO$1)&lt;=SUM($F$8:$F10))*1,"F"))</f>
        <v>0</v>
      </c>
      <c r="IP10" s="28">
        <f ca="1">IF(WEEKDAY(IP$6,2)&gt;5,"w",IF(ISERROR(VLOOKUP(IP$6,fériés,1,FALSE)),(SUM($H$1:IP$1)&gt;SUM($F$8:$F9))*(SUM($H$1:IP$1)&lt;=SUM($F$8:$F10))*1,"F"))</f>
        <v>0</v>
      </c>
      <c r="IQ10" s="28">
        <f ca="1">IF(WEEKDAY(IQ$6,2)&gt;5,"w",IF(ISERROR(VLOOKUP(IQ$6,fériés,1,FALSE)),(SUM($H$1:IQ$1)&gt;SUM($F$8:$F9))*(SUM($H$1:IQ$1)&lt;=SUM($F$8:$F10))*1,"F"))</f>
        <v>0</v>
      </c>
      <c r="IR10" s="28">
        <f ca="1">IF(WEEKDAY(IR$6,2)&gt;5,"w",IF(ISERROR(VLOOKUP(IR$6,fériés,1,FALSE)),(SUM($H$1:IR$1)&gt;SUM($F$8:$F9))*(SUM($H$1:IR$1)&lt;=SUM($F$8:$F10))*1,"F"))</f>
        <v>0</v>
      </c>
      <c r="IS10" s="28">
        <f ca="1">IF(WEEKDAY(IS$6,2)&gt;5,"w",IF(ISERROR(VLOOKUP(IS$6,fériés,1,FALSE)),(SUM($H$1:IS$1)&gt;SUM($F$8:$F9))*(SUM($H$1:IS$1)&lt;=SUM($F$8:$F10))*1,"F"))</f>
        <v>0</v>
      </c>
      <c r="IT10" s="28">
        <f ca="1">IF(WEEKDAY(IT$6,2)&gt;5,"w",IF(ISERROR(VLOOKUP(IT$6,fériés,1,FALSE)),(SUM($H$1:IT$1)&gt;SUM($F$8:$F9))*(SUM($H$1:IT$1)&lt;=SUM($F$8:$F10))*1,"F"))</f>
        <v>0</v>
      </c>
      <c r="IU10" s="28">
        <f ca="1">IF(WEEKDAY(IU$6,2)&gt;5,"w",IF(ISERROR(VLOOKUP(IU$6,fériés,1,FALSE)),(SUM($H$1:IU$1)&gt;SUM($F$8:$F9))*(SUM($H$1:IU$1)&lt;=SUM($F$8:$F10))*1,"F"))</f>
        <v>0</v>
      </c>
      <c r="IV10" s="28">
        <f ca="1">IF(WEEKDAY(IV$6,2)&gt;5,"w",IF(ISERROR(VLOOKUP(IV$6,fériés,1,FALSE)),(SUM($H$1:IV$1)&gt;SUM($F$8:$F9))*(SUM($H$1:IV$1)&lt;=SUM($F$8:$F10))*1,"F"))</f>
        <v>0</v>
      </c>
      <c r="IW10" s="28">
        <f ca="1">IF(WEEKDAY(IW$6,2)&gt;5,"w",IF(ISERROR(VLOOKUP(IW$6,fériés,1,FALSE)),(SUM($H$1:IW$1)&gt;SUM($F$8:$F9))*(SUM($H$1:IW$1)&lt;=SUM($F$8:$F10))*1,"F"))</f>
        <v>0</v>
      </c>
      <c r="IX10" s="28">
        <f ca="1">IF(WEEKDAY(IX$6,2)&gt;5,"w",IF(ISERROR(VLOOKUP(IX$6,fériés,1,FALSE)),(SUM($H$1:IX$1)&gt;SUM($F$8:$F9))*(SUM($H$1:IX$1)&lt;=SUM($F$8:$F10))*1,"F"))</f>
        <v>0</v>
      </c>
      <c r="IY10" s="28">
        <f ca="1">IF(WEEKDAY(IY$6,2)&gt;5,"w",IF(ISERROR(VLOOKUP(IY$6,fériés,1,FALSE)),(SUM($H$1:IY$1)&gt;SUM($F$8:$F9))*(SUM($H$1:IY$1)&lt;=SUM($F$8:$F10))*1,"F"))</f>
        <v>0</v>
      </c>
      <c r="IZ10" s="28">
        <f ca="1">IF(WEEKDAY(IZ$6,2)&gt;5,"w",IF(ISERROR(VLOOKUP(IZ$6,fériés,1,FALSE)),(SUM($H$1:IZ$1)&gt;SUM($F$8:$F9))*(SUM($H$1:IZ$1)&lt;=SUM($F$8:$F10))*1,"F"))</f>
        <v>0</v>
      </c>
      <c r="JA10" s="28">
        <f ca="1">IF(WEEKDAY(JA$6,2)&gt;5,"w",IF(ISERROR(VLOOKUP(JA$6,fériés,1,FALSE)),(SUM($H$1:JA$1)&gt;SUM($F$8:$F9))*(SUM($H$1:JA$1)&lt;=SUM($F$8:$F10))*1,"F"))</f>
        <v>0</v>
      </c>
      <c r="JB10" s="28">
        <f ca="1">IF(WEEKDAY(JB$6,2)&gt;5,"w",IF(ISERROR(VLOOKUP(JB$6,fériés,1,FALSE)),(SUM($H$1:JB$1)&gt;SUM($F$8:$F9))*(SUM($H$1:JB$1)&lt;=SUM($F$8:$F10))*1,"F"))</f>
        <v>0</v>
      </c>
      <c r="JC10" s="28">
        <f ca="1">IF(WEEKDAY(JC$6,2)&gt;5,"w",IF(ISERROR(VLOOKUP(JC$6,fériés,1,FALSE)),(SUM($H$1:JC$1)&gt;SUM($F$8:$F9))*(SUM($H$1:JC$1)&lt;=SUM($F$8:$F10))*1,"F"))</f>
        <v>0</v>
      </c>
      <c r="JD10" s="28">
        <f ca="1">IF(WEEKDAY(JD$6,2)&gt;5,"w",IF(ISERROR(VLOOKUP(JD$6,fériés,1,FALSE)),(SUM($H$1:JD$1)&gt;SUM($F$8:$F9))*(SUM($H$1:JD$1)&lt;=SUM($F$8:$F10))*1,"F"))</f>
        <v>0</v>
      </c>
      <c r="JE10" s="28">
        <f ca="1">IF(WEEKDAY(JE$6,2)&gt;5,"w",IF(ISERROR(VLOOKUP(JE$6,fériés,1,FALSE)),(SUM($H$1:JE$1)&gt;SUM($F$8:$F9))*(SUM($H$1:JE$1)&lt;=SUM($F$8:$F10))*1,"F"))</f>
        <v>0</v>
      </c>
      <c r="JF10" s="28">
        <f ca="1">IF(WEEKDAY(JF$6,2)&gt;5,"w",IF(ISERROR(VLOOKUP(JF$6,fériés,1,FALSE)),(SUM($H$1:JF$1)&gt;SUM($F$8:$F9))*(SUM($H$1:JF$1)&lt;=SUM($F$8:$F10))*1,"F"))</f>
        <v>0</v>
      </c>
      <c r="JG10" s="28">
        <f ca="1">IF(WEEKDAY(JG$6,2)&gt;5,"w",IF(ISERROR(VLOOKUP(JG$6,fériés,1,FALSE)),(SUM($H$1:JG$1)&gt;SUM($F$8:$F9))*(SUM($H$1:JG$1)&lt;=SUM($F$8:$F10))*1,"F"))</f>
        <v>0</v>
      </c>
      <c r="JH10" s="28">
        <f ca="1">IF(WEEKDAY(JH$6,2)&gt;5,"w",IF(ISERROR(VLOOKUP(JH$6,fériés,1,FALSE)),(SUM($H$1:JH$1)&gt;SUM($F$8:$F9))*(SUM($H$1:JH$1)&lt;=SUM($F$8:$F10))*1,"F"))</f>
        <v>0</v>
      </c>
      <c r="JI10" s="28">
        <f ca="1">IF(WEEKDAY(JI$6,2)&gt;5,"w",IF(ISERROR(VLOOKUP(JI$6,fériés,1,FALSE)),(SUM($H$1:JI$1)&gt;SUM($F$8:$F9))*(SUM($H$1:JI$1)&lt;=SUM($F$8:$F10))*1,"F"))</f>
        <v>0</v>
      </c>
      <c r="JJ10" s="28">
        <f ca="1">IF(WEEKDAY(JJ$6,2)&gt;5,"w",IF(ISERROR(VLOOKUP(JJ$6,fériés,1,FALSE)),(SUM($H$1:JJ$1)&gt;SUM($F$8:$F9))*(SUM($H$1:JJ$1)&lt;=SUM($F$8:$F10))*1,"F"))</f>
        <v>0</v>
      </c>
      <c r="JK10" s="28">
        <f ca="1">IF(WEEKDAY(JK$6,2)&gt;5,"w",IF(ISERROR(VLOOKUP(JK$6,fériés,1,FALSE)),(SUM($H$1:JK$1)&gt;SUM($F$8:$F9))*(SUM($H$1:JK$1)&lt;=SUM($F$8:$F10))*1,"F"))</f>
        <v>0</v>
      </c>
      <c r="JL10" s="28">
        <f ca="1">IF(WEEKDAY(JL$6,2)&gt;5,"w",IF(ISERROR(VLOOKUP(JL$6,fériés,1,FALSE)),(SUM($H$1:JL$1)&gt;SUM($F$8:$F9))*(SUM($H$1:JL$1)&lt;=SUM($F$8:$F10))*1,"F"))</f>
        <v>0</v>
      </c>
      <c r="JM10" s="28">
        <f ca="1">IF(WEEKDAY(JM$6,2)&gt;5,"w",IF(ISERROR(VLOOKUP(JM$6,fériés,1,FALSE)),(SUM($H$1:JM$1)&gt;SUM($F$8:$F9))*(SUM($H$1:JM$1)&lt;=SUM($F$8:$F10))*1,"F"))</f>
        <v>0</v>
      </c>
      <c r="JN10" s="28">
        <f ca="1">IF(WEEKDAY(JN$6,2)&gt;5,"w",IF(ISERROR(VLOOKUP(JN$6,fériés,1,FALSE)),(SUM($H$1:JN$1)&gt;SUM($F$8:$F9))*(SUM($H$1:JN$1)&lt;=SUM($F$8:$F10))*1,"F"))</f>
        <v>0</v>
      </c>
      <c r="JO10" s="28">
        <f ca="1">IF(WEEKDAY(JO$6,2)&gt;5,"w",IF(ISERROR(VLOOKUP(JO$6,fériés,1,FALSE)),(SUM($H$1:JO$1)&gt;SUM($F$8:$F9))*(SUM($H$1:JO$1)&lt;=SUM($F$8:$F10))*1,"F"))</f>
        <v>0</v>
      </c>
      <c r="JP10" s="28" t="str">
        <f ca="1">IF(WEEKDAY(JP$6,2)&gt;5,"w",IF(ISERROR(VLOOKUP(JP$6,fériés,1,FALSE)),(SUM($H$1:JP$1)&gt;SUM($F$8:$F9))*(SUM($H$1:JP$1)&lt;=SUM($F$8:$F10))*1,"F"))</f>
        <v>w</v>
      </c>
      <c r="JQ10" s="28" t="str">
        <f ca="1">IF(WEEKDAY(JQ$6,2)&gt;5,"w",IF(ISERROR(VLOOKUP(JQ$6,fériés,1,FALSE)),(SUM($H$1:JQ$1)&gt;SUM($F$8:$F9))*(SUM($H$1:JQ$1)&lt;=SUM($F$8:$F10))*1,"F"))</f>
        <v>w</v>
      </c>
      <c r="JR10" s="28" t="str">
        <f ca="1">IF(WEEKDAY(JR$6,2)&gt;5,"w",IF(ISERROR(VLOOKUP(JR$6,fériés,1,FALSE)),(SUM($H$1:JR$1)&gt;SUM($F$8:$F9))*(SUM($H$1:JR$1)&lt;=SUM($F$8:$F10))*1,"F"))</f>
        <v>w</v>
      </c>
      <c r="JS10" s="28" t="str">
        <f ca="1">IF(WEEKDAY(JS$6,2)&gt;5,"w",IF(ISERROR(VLOOKUP(JS$6,fériés,1,FALSE)),(SUM($H$1:JS$1)&gt;SUM($F$8:$F9))*(SUM($H$1:JS$1)&lt;=SUM($F$8:$F10))*1,"F"))</f>
        <v>w</v>
      </c>
      <c r="JT10" s="28" t="str">
        <f ca="1">IF(WEEKDAY(JT$6,2)&gt;5,"w",IF(ISERROR(VLOOKUP(JT$6,fériés,1,FALSE)),(SUM($H$1:JT$1)&gt;SUM($F$8:$F9))*(SUM($H$1:JT$1)&lt;=SUM($F$8:$F10))*1,"F"))</f>
        <v>w</v>
      </c>
      <c r="JU10" s="28" t="str">
        <f ca="1">IF(WEEKDAY(JU$6,2)&gt;5,"w",IF(ISERROR(VLOOKUP(JU$6,fériés,1,FALSE)),(SUM($H$1:JU$1)&gt;SUM($F$8:$F9))*(SUM($H$1:JU$1)&lt;=SUM($F$8:$F10))*1,"F"))</f>
        <v>w</v>
      </c>
      <c r="JV10" s="28" t="str">
        <f ca="1">IF(WEEKDAY(JV$6,2)&gt;5,"w",IF(ISERROR(VLOOKUP(JV$6,fériés,1,FALSE)),(SUM($H$1:JV$1)&gt;SUM($F$8:$F9))*(SUM($H$1:JV$1)&lt;=SUM($F$8:$F10))*1,"F"))</f>
        <v>w</v>
      </c>
      <c r="JW10" s="28" t="str">
        <f ca="1">IF(WEEKDAY(JW$6,2)&gt;5,"w",IF(ISERROR(VLOOKUP(JW$6,fériés,1,FALSE)),(SUM($H$1:JW$1)&gt;SUM($F$8:$F9))*(SUM($H$1:JW$1)&lt;=SUM($F$8:$F10))*1,"F"))</f>
        <v>w</v>
      </c>
      <c r="JX10" s="28" t="str">
        <f ca="1">IF(WEEKDAY(JX$6,2)&gt;5,"w",IF(ISERROR(VLOOKUP(JX$6,fériés,1,FALSE)),(SUM($H$1:JX$1)&gt;SUM($F$8:$F9))*(SUM($H$1:JX$1)&lt;=SUM($F$8:$F10))*1,"F"))</f>
        <v>w</v>
      </c>
      <c r="JY10" s="28" t="str">
        <f ca="1">IF(WEEKDAY(JY$6,2)&gt;5,"w",IF(ISERROR(VLOOKUP(JY$6,fériés,1,FALSE)),(SUM($H$1:JY$1)&gt;SUM($F$8:$F9))*(SUM($H$1:JY$1)&lt;=SUM($F$8:$F10))*1,"F"))</f>
        <v>w</v>
      </c>
      <c r="JZ10" s="28" t="str">
        <f ca="1">IF(WEEKDAY(JZ$6,2)&gt;5,"w",IF(ISERROR(VLOOKUP(JZ$6,fériés,1,FALSE)),(SUM($H$1:JZ$1)&gt;SUM($F$8:$F9))*(SUM($H$1:JZ$1)&lt;=SUM($F$8:$F10))*1,"F"))</f>
        <v>w</v>
      </c>
      <c r="KA10" s="28" t="str">
        <f ca="1">IF(WEEKDAY(KA$6,2)&gt;5,"w",IF(ISERROR(VLOOKUP(KA$6,fériés,1,FALSE)),(SUM($H$1:KA$1)&gt;SUM($F$8:$F9))*(SUM($H$1:KA$1)&lt;=SUM($F$8:$F10))*1,"F"))</f>
        <v>w</v>
      </c>
      <c r="KB10" s="28" t="str">
        <f ca="1">IF(WEEKDAY(KB$6,2)&gt;5,"w",IF(ISERROR(VLOOKUP(KB$6,fériés,1,FALSE)),(SUM($H$1:KB$1)&gt;SUM($F$8:$F9))*(SUM($H$1:KB$1)&lt;=SUM($F$8:$F10))*1,"F"))</f>
        <v>w</v>
      </c>
      <c r="KC10" s="28" t="str">
        <f ca="1">IF(WEEKDAY(KC$6,2)&gt;5,"w",IF(ISERROR(VLOOKUP(KC$6,fériés,1,FALSE)),(SUM($H$1:KC$1)&gt;SUM($F$8:$F9))*(SUM($H$1:KC$1)&lt;=SUM($F$8:$F10))*1,"F"))</f>
        <v>w</v>
      </c>
      <c r="KD10" s="28" t="str">
        <f ca="1">IF(WEEKDAY(KD$6,2)&gt;5,"w",IF(ISERROR(VLOOKUP(KD$6,fériés,1,FALSE)),(SUM($H$1:KD$1)&gt;SUM($F$8:$F9))*(SUM($H$1:KD$1)&lt;=SUM($F$8:$F10))*1,"F"))</f>
        <v>w</v>
      </c>
      <c r="KE10" s="28" t="str">
        <f ca="1">IF(WEEKDAY(KE$6,2)&gt;5,"w",IF(ISERROR(VLOOKUP(KE$6,fériés,1,FALSE)),(SUM($H$1:KE$1)&gt;SUM($F$8:$F9))*(SUM($H$1:KE$1)&lt;=SUM($F$8:$F10))*1,"F"))</f>
        <v>w</v>
      </c>
      <c r="KF10" s="28" t="str">
        <f ca="1">IF(WEEKDAY(KF$6,2)&gt;5,"w",IF(ISERROR(VLOOKUP(KF$6,fériés,1,FALSE)),(SUM($H$1:KF$1)&gt;SUM($F$8:$F9))*(SUM($H$1:KF$1)&lt;=SUM($F$8:$F10))*1,"F"))</f>
        <v>w</v>
      </c>
      <c r="KG10" s="28" t="str">
        <f ca="1">IF(WEEKDAY(KG$6,2)&gt;5,"w",IF(ISERROR(VLOOKUP(KG$6,fériés,1,FALSE)),(SUM($H$1:KG$1)&gt;SUM($F$8:$F9))*(SUM($H$1:KG$1)&lt;=SUM($F$8:$F10))*1,"F"))</f>
        <v>w</v>
      </c>
      <c r="KH10" s="28" t="str">
        <f ca="1">IF(WEEKDAY(KH$6,2)&gt;5,"w",IF(ISERROR(VLOOKUP(KH$6,fériés,1,FALSE)),(SUM($H$1:KH$1)&gt;SUM($F$8:$F9))*(SUM($H$1:KH$1)&lt;=SUM($F$8:$F10))*1,"F"))</f>
        <v>w</v>
      </c>
      <c r="KI10" s="28" t="str">
        <f ca="1">IF(WEEKDAY(KI$6,2)&gt;5,"w",IF(ISERROR(VLOOKUP(KI$6,fériés,1,FALSE)),(SUM($H$1:KI$1)&gt;SUM($F$8:$F9))*(SUM($H$1:KI$1)&lt;=SUM($F$8:$F10))*1,"F"))</f>
        <v>w</v>
      </c>
      <c r="KJ10" s="28">
        <f ca="1">IF(WEEKDAY(KJ$6,2)&gt;5,"w",IF(ISERROR(VLOOKUP(KJ$6,fériés,1,FALSE)),(SUM($H$1:KJ$1)&gt;SUM($F$8:$F9))*(SUM($H$1:KJ$1)&lt;=SUM($F$8:$F10))*1,"F"))</f>
        <v>0</v>
      </c>
      <c r="KK10" s="28">
        <f ca="1">IF(WEEKDAY(KK$6,2)&gt;5,"w",IF(ISERROR(VLOOKUP(KK$6,fériés,1,FALSE)),(SUM($H$1:KK$1)&gt;SUM($F$8:$F9))*(SUM($H$1:KK$1)&lt;=SUM($F$8:$F10))*1,"F"))</f>
        <v>0</v>
      </c>
      <c r="KL10" s="28">
        <f ca="1">IF(WEEKDAY(KL$6,2)&gt;5,"w",IF(ISERROR(VLOOKUP(KL$6,fériés,1,FALSE)),(SUM($H$1:KL$1)&gt;SUM($F$8:$F9))*(SUM($H$1:KL$1)&lt;=SUM($F$8:$F10))*1,"F"))</f>
        <v>0</v>
      </c>
      <c r="KM10" s="28">
        <f ca="1">IF(WEEKDAY(KM$6,2)&gt;5,"w",IF(ISERROR(VLOOKUP(KM$6,fériés,1,FALSE)),(SUM($H$1:KM$1)&gt;SUM($F$8:$F9))*(SUM($H$1:KM$1)&lt;=SUM($F$8:$F10))*1,"F"))</f>
        <v>0</v>
      </c>
      <c r="KN10" s="28">
        <f ca="1">IF(WEEKDAY(KN$6,2)&gt;5,"w",IF(ISERROR(VLOOKUP(KN$6,fériés,1,FALSE)),(SUM($H$1:KN$1)&gt;SUM($F$8:$F9))*(SUM($H$1:KN$1)&lt;=SUM($F$8:$F10))*1,"F"))</f>
        <v>0</v>
      </c>
      <c r="KO10" s="28">
        <f ca="1">IF(WEEKDAY(KO$6,2)&gt;5,"w",IF(ISERROR(VLOOKUP(KO$6,fériés,1,FALSE)),(SUM($H$1:KO$1)&gt;SUM($F$8:$F9))*(SUM($H$1:KO$1)&lt;=SUM($F$8:$F10))*1,"F"))</f>
        <v>0</v>
      </c>
      <c r="KP10" s="28">
        <f ca="1">IF(WEEKDAY(KP$6,2)&gt;5,"w",IF(ISERROR(VLOOKUP(KP$6,fériés,1,FALSE)),(SUM($H$1:KP$1)&gt;SUM($F$8:$F9))*(SUM($H$1:KP$1)&lt;=SUM($F$8:$F10))*1,"F"))</f>
        <v>0</v>
      </c>
      <c r="KQ10" s="28">
        <f ca="1">IF(WEEKDAY(KQ$6,2)&gt;5,"w",IF(ISERROR(VLOOKUP(KQ$6,fériés,1,FALSE)),(SUM($H$1:KQ$1)&gt;SUM($F$8:$F9))*(SUM($H$1:KQ$1)&lt;=SUM($F$8:$F10))*1,"F"))</f>
        <v>0</v>
      </c>
      <c r="KR10" s="28">
        <f ca="1">IF(WEEKDAY(KR$6,2)&gt;5,"w",IF(ISERROR(VLOOKUP(KR$6,fériés,1,FALSE)),(SUM($H$1:KR$1)&gt;SUM($F$8:$F9))*(SUM($H$1:KR$1)&lt;=SUM($F$8:$F10))*1,"F"))</f>
        <v>0</v>
      </c>
      <c r="KS10" s="28">
        <f ca="1">IF(WEEKDAY(KS$6,2)&gt;5,"w",IF(ISERROR(VLOOKUP(KS$6,fériés,1,FALSE)),(SUM($H$1:KS$1)&gt;SUM($F$8:$F9))*(SUM($H$1:KS$1)&lt;=SUM($F$8:$F10))*1,"F"))</f>
        <v>0</v>
      </c>
      <c r="KT10" s="28">
        <f ca="1">IF(WEEKDAY(KT$6,2)&gt;5,"w",IF(ISERROR(VLOOKUP(KT$6,fériés,1,FALSE)),(SUM($H$1:KT$1)&gt;SUM($F$8:$F9))*(SUM($H$1:KT$1)&lt;=SUM($F$8:$F10))*1,"F"))</f>
        <v>0</v>
      </c>
      <c r="KU10" s="28">
        <f ca="1">IF(WEEKDAY(KU$6,2)&gt;5,"w",IF(ISERROR(VLOOKUP(KU$6,fériés,1,FALSE)),(SUM($H$1:KU$1)&gt;SUM($F$8:$F9))*(SUM($H$1:KU$1)&lt;=SUM($F$8:$F10))*1,"F"))</f>
        <v>0</v>
      </c>
      <c r="KV10" s="28">
        <f ca="1">IF(WEEKDAY(KV$6,2)&gt;5,"w",IF(ISERROR(VLOOKUP(KV$6,fériés,1,FALSE)),(SUM($H$1:KV$1)&gt;SUM($F$8:$F9))*(SUM($H$1:KV$1)&lt;=SUM($F$8:$F10))*1,"F"))</f>
        <v>0</v>
      </c>
      <c r="KW10" s="28">
        <f ca="1">IF(WEEKDAY(KW$6,2)&gt;5,"w",IF(ISERROR(VLOOKUP(KW$6,fériés,1,FALSE)),(SUM($H$1:KW$1)&gt;SUM($F$8:$F9))*(SUM($H$1:KW$1)&lt;=SUM($F$8:$F10))*1,"F"))</f>
        <v>0</v>
      </c>
      <c r="KX10" s="28">
        <f ca="1">IF(WEEKDAY(KX$6,2)&gt;5,"w",IF(ISERROR(VLOOKUP(KX$6,fériés,1,FALSE)),(SUM($H$1:KX$1)&gt;SUM($F$8:$F9))*(SUM($H$1:KX$1)&lt;=SUM($F$8:$F10))*1,"F"))</f>
        <v>0</v>
      </c>
      <c r="KY10" s="28">
        <f ca="1">IF(WEEKDAY(KY$6,2)&gt;5,"w",IF(ISERROR(VLOOKUP(KY$6,fériés,1,FALSE)),(SUM($H$1:KY$1)&gt;SUM($F$8:$F9))*(SUM($H$1:KY$1)&lt;=SUM($F$8:$F10))*1,"F"))</f>
        <v>0</v>
      </c>
      <c r="KZ10" s="28">
        <f ca="1">IF(WEEKDAY(KZ$6,2)&gt;5,"w",IF(ISERROR(VLOOKUP(KZ$6,fériés,1,FALSE)),(SUM($H$1:KZ$1)&gt;SUM($F$8:$F9))*(SUM($H$1:KZ$1)&lt;=SUM($F$8:$F10))*1,"F"))</f>
        <v>0</v>
      </c>
      <c r="LA10" s="28">
        <f ca="1">IF(WEEKDAY(LA$6,2)&gt;5,"w",IF(ISERROR(VLOOKUP(LA$6,fériés,1,FALSE)),(SUM($H$1:LA$1)&gt;SUM($F$8:$F9))*(SUM($H$1:LA$1)&lt;=SUM($F$8:$F10))*1,"F"))</f>
        <v>0</v>
      </c>
      <c r="LB10" s="28">
        <f ca="1">IF(WEEKDAY(LB$6,2)&gt;5,"w",IF(ISERROR(VLOOKUP(LB$6,fériés,1,FALSE)),(SUM($H$1:LB$1)&gt;SUM($F$8:$F9))*(SUM($H$1:LB$1)&lt;=SUM($F$8:$F10))*1,"F"))</f>
        <v>0</v>
      </c>
      <c r="LC10" s="28">
        <f ca="1">IF(WEEKDAY(LC$6,2)&gt;5,"w",IF(ISERROR(VLOOKUP(LC$6,fériés,1,FALSE)),(SUM($H$1:LC$1)&gt;SUM($F$8:$F9))*(SUM($H$1:LC$1)&lt;=SUM($F$8:$F10))*1,"F"))</f>
        <v>0</v>
      </c>
      <c r="LD10" s="28">
        <f ca="1">IF(WEEKDAY(LD$6,2)&gt;5,"w",IF(ISERROR(VLOOKUP(LD$6,fériés,1,FALSE)),(SUM($H$1:LD$1)&gt;SUM($F$8:$F9))*(SUM($H$1:LD$1)&lt;=SUM($F$8:$F10))*1,"F"))</f>
        <v>0</v>
      </c>
      <c r="LE10" s="28">
        <f ca="1">IF(WEEKDAY(LE$6,2)&gt;5,"w",IF(ISERROR(VLOOKUP(LE$6,fériés,1,FALSE)),(SUM($H$1:LE$1)&gt;SUM($F$8:$F9))*(SUM($H$1:LE$1)&lt;=SUM($F$8:$F10))*1,"F"))</f>
        <v>0</v>
      </c>
      <c r="LF10" s="28">
        <f ca="1">IF(WEEKDAY(LF$6,2)&gt;5,"w",IF(ISERROR(VLOOKUP(LF$6,fériés,1,FALSE)),(SUM($H$1:LF$1)&gt;SUM($F$8:$F9))*(SUM($H$1:LF$1)&lt;=SUM($F$8:$F10))*1,"F"))</f>
        <v>0</v>
      </c>
      <c r="LG10" s="28">
        <f ca="1">IF(WEEKDAY(LG$6,2)&gt;5,"w",IF(ISERROR(VLOOKUP(LG$6,fériés,1,FALSE)),(SUM($H$1:LG$1)&gt;SUM($F$8:$F9))*(SUM($H$1:LG$1)&lt;=SUM($F$8:$F10))*1,"F"))</f>
        <v>0</v>
      </c>
      <c r="LH10" s="28">
        <f ca="1">IF(WEEKDAY(LH$6,2)&gt;5,"w",IF(ISERROR(VLOOKUP(LH$6,fériés,1,FALSE)),(SUM($H$1:LH$1)&gt;SUM($F$8:$F9))*(SUM($H$1:LH$1)&lt;=SUM($F$8:$F10))*1,"F"))</f>
        <v>0</v>
      </c>
      <c r="LI10" s="28">
        <f ca="1">IF(WEEKDAY(LI$6,2)&gt;5,"w",IF(ISERROR(VLOOKUP(LI$6,fériés,1,FALSE)),(SUM($H$1:LI$1)&gt;SUM($F$8:$F9))*(SUM($H$1:LI$1)&lt;=SUM($F$8:$F10))*1,"F"))</f>
        <v>0</v>
      </c>
      <c r="LJ10" s="28">
        <f ca="1">IF(WEEKDAY(LJ$6,2)&gt;5,"w",IF(ISERROR(VLOOKUP(LJ$6,fériés,1,FALSE)),(SUM($H$1:LJ$1)&gt;SUM($F$8:$F9))*(SUM($H$1:LJ$1)&lt;=SUM($F$8:$F10))*1,"F"))</f>
        <v>0</v>
      </c>
      <c r="LK10" s="28">
        <f ca="1">IF(WEEKDAY(LK$6,2)&gt;5,"w",IF(ISERROR(VLOOKUP(LK$6,fériés,1,FALSE)),(SUM($H$1:LK$1)&gt;SUM($F$8:$F9))*(SUM($H$1:LK$1)&lt;=SUM($F$8:$F10))*1,"F"))</f>
        <v>0</v>
      </c>
      <c r="LL10" s="28">
        <f ca="1">IF(WEEKDAY(LL$6,2)&gt;5,"w",IF(ISERROR(VLOOKUP(LL$6,fériés,1,FALSE)),(SUM($H$1:LL$1)&gt;SUM($F$8:$F9))*(SUM($H$1:LL$1)&lt;=SUM($F$8:$F10))*1,"F"))</f>
        <v>0</v>
      </c>
      <c r="LM10" s="28">
        <f ca="1">IF(WEEKDAY(LM$6,2)&gt;5,"w",IF(ISERROR(VLOOKUP(LM$6,fériés,1,FALSE)),(SUM($H$1:LM$1)&gt;SUM($F$8:$F9))*(SUM($H$1:LM$1)&lt;=SUM($F$8:$F10))*1,"F"))</f>
        <v>0</v>
      </c>
      <c r="LN10" s="28">
        <f ca="1">IF(WEEKDAY(LN$6,2)&gt;5,"w",IF(ISERROR(VLOOKUP(LN$6,fériés,1,FALSE)),(SUM($H$1:LN$1)&gt;SUM($F$8:$F9))*(SUM($H$1:LN$1)&lt;=SUM($F$8:$F10))*1,"F"))</f>
        <v>0</v>
      </c>
      <c r="LO10" s="28">
        <f ca="1">IF(WEEKDAY(LO$6,2)&gt;5,"w",IF(ISERROR(VLOOKUP(LO$6,fériés,1,FALSE)),(SUM($H$1:LO$1)&gt;SUM($F$8:$F9))*(SUM($H$1:LO$1)&lt;=SUM($F$8:$F10))*1,"F"))</f>
        <v>0</v>
      </c>
      <c r="LP10" s="28">
        <f ca="1">IF(WEEKDAY(LP$6,2)&gt;5,"w",IF(ISERROR(VLOOKUP(LP$6,fériés,1,FALSE)),(SUM($H$1:LP$1)&gt;SUM($F$8:$F9))*(SUM($H$1:LP$1)&lt;=SUM($F$8:$F10))*1,"F"))</f>
        <v>0</v>
      </c>
      <c r="LQ10" s="28">
        <f ca="1">IF(WEEKDAY(LQ$6,2)&gt;5,"w",IF(ISERROR(VLOOKUP(LQ$6,fériés,1,FALSE)),(SUM($H$1:LQ$1)&gt;SUM($F$8:$F9))*(SUM($H$1:LQ$1)&lt;=SUM($F$8:$F10))*1,"F"))</f>
        <v>0</v>
      </c>
      <c r="LR10" s="28">
        <f ca="1">IF(WEEKDAY(LR$6,2)&gt;5,"w",IF(ISERROR(VLOOKUP(LR$6,fériés,1,FALSE)),(SUM($H$1:LR$1)&gt;SUM($F$8:$F9))*(SUM($H$1:LR$1)&lt;=SUM($F$8:$F10))*1,"F"))</f>
        <v>0</v>
      </c>
      <c r="LS10" s="28">
        <f ca="1">IF(WEEKDAY(LS$6,2)&gt;5,"w",IF(ISERROR(VLOOKUP(LS$6,fériés,1,FALSE)),(SUM($H$1:LS$1)&gt;SUM($F$8:$F9))*(SUM($H$1:LS$1)&lt;=SUM($F$8:$F10))*1,"F"))</f>
        <v>0</v>
      </c>
      <c r="LT10" s="28">
        <f ca="1">IF(WEEKDAY(LT$6,2)&gt;5,"w",IF(ISERROR(VLOOKUP(LT$6,fériés,1,FALSE)),(SUM($H$1:LT$1)&gt;SUM($F$8:$F9))*(SUM($H$1:LT$1)&lt;=SUM($F$8:$F10))*1,"F"))</f>
        <v>0</v>
      </c>
      <c r="LU10" s="28">
        <f ca="1">IF(WEEKDAY(LU$6,2)&gt;5,"w",IF(ISERROR(VLOOKUP(LU$6,fériés,1,FALSE)),(SUM($H$1:LU$1)&gt;SUM($F$8:$F9))*(SUM($H$1:LU$1)&lt;=SUM($F$8:$F10))*1,"F"))</f>
        <v>0</v>
      </c>
      <c r="LV10" s="28">
        <f ca="1">IF(WEEKDAY(LV$6,2)&gt;5,"w",IF(ISERROR(VLOOKUP(LV$6,fériés,1,FALSE)),(SUM($H$1:LV$1)&gt;SUM($F$8:$F9))*(SUM($H$1:LV$1)&lt;=SUM($F$8:$F10))*1,"F"))</f>
        <v>0</v>
      </c>
      <c r="LW10" s="28">
        <f ca="1">IF(WEEKDAY(LW$6,2)&gt;5,"w",IF(ISERROR(VLOOKUP(LW$6,fériés,1,FALSE)),(SUM($H$1:LW$1)&gt;SUM($F$8:$F9))*(SUM($H$1:LW$1)&lt;=SUM($F$8:$F10))*1,"F"))</f>
        <v>0</v>
      </c>
      <c r="LX10" s="28">
        <f ca="1">IF(WEEKDAY(LX$6,2)&gt;5,"w",IF(ISERROR(VLOOKUP(LX$6,fériés,1,FALSE)),(SUM($H$1:LX$1)&gt;SUM($F$8:$F9))*(SUM($H$1:LX$1)&lt;=SUM($F$8:$F10))*1,"F"))</f>
        <v>0</v>
      </c>
      <c r="LY10" s="28">
        <f ca="1">IF(WEEKDAY(LY$6,2)&gt;5,"w",IF(ISERROR(VLOOKUP(LY$6,fériés,1,FALSE)),(SUM($H$1:LY$1)&gt;SUM($F$8:$F9))*(SUM($H$1:LY$1)&lt;=SUM($F$8:$F10))*1,"F"))</f>
        <v>0</v>
      </c>
      <c r="LZ10" s="28">
        <f ca="1">IF(WEEKDAY(LZ$6,2)&gt;5,"w",IF(ISERROR(VLOOKUP(LZ$6,fériés,1,FALSE)),(SUM($H$1:LZ$1)&gt;SUM($F$8:$F9))*(SUM($H$1:LZ$1)&lt;=SUM($F$8:$F10))*1,"F"))</f>
        <v>0</v>
      </c>
      <c r="MA10" s="28">
        <f ca="1">IF(WEEKDAY(MA$6,2)&gt;5,"w",IF(ISERROR(VLOOKUP(MA$6,fériés,1,FALSE)),(SUM($H$1:MA$1)&gt;SUM($F$8:$F9))*(SUM($H$1:MA$1)&lt;=SUM($F$8:$F10))*1,"F"))</f>
        <v>0</v>
      </c>
      <c r="MB10" s="28">
        <f ca="1">IF(WEEKDAY(MB$6,2)&gt;5,"w",IF(ISERROR(VLOOKUP(MB$6,fériés,1,FALSE)),(SUM($H$1:MB$1)&gt;SUM($F$8:$F9))*(SUM($H$1:MB$1)&lt;=SUM($F$8:$F10))*1,"F"))</f>
        <v>0</v>
      </c>
      <c r="MC10" s="28">
        <f ca="1">IF(WEEKDAY(MC$6,2)&gt;5,"w",IF(ISERROR(VLOOKUP(MC$6,fériés,1,FALSE)),(SUM($H$1:MC$1)&gt;SUM($F$8:$F9))*(SUM($H$1:MC$1)&lt;=SUM($F$8:$F10))*1,"F"))</f>
        <v>0</v>
      </c>
      <c r="MD10" s="28">
        <f ca="1">IF(WEEKDAY(MD$6,2)&gt;5,"w",IF(ISERROR(VLOOKUP(MD$6,fériés,1,FALSE)),(SUM($H$1:MD$1)&gt;SUM($F$8:$F9))*(SUM($H$1:MD$1)&lt;=SUM($F$8:$F10))*1,"F"))</f>
        <v>0</v>
      </c>
      <c r="ME10" s="28">
        <f ca="1">IF(WEEKDAY(ME$6,2)&gt;5,"w",IF(ISERROR(VLOOKUP(ME$6,fériés,1,FALSE)),(SUM($H$1:ME$1)&gt;SUM($F$8:$F9))*(SUM($H$1:ME$1)&lt;=SUM($F$8:$F10))*1,"F"))</f>
        <v>0</v>
      </c>
      <c r="MF10" s="28">
        <f ca="1">IF(WEEKDAY(MF$6,2)&gt;5,"w",IF(ISERROR(VLOOKUP(MF$6,fériés,1,FALSE)),(SUM($H$1:MF$1)&gt;SUM($F$8:$F9))*(SUM($H$1:MF$1)&lt;=SUM($F$8:$F10))*1,"F"))</f>
        <v>0</v>
      </c>
      <c r="MG10" s="28">
        <f ca="1">IF(WEEKDAY(MG$6,2)&gt;5,"w",IF(ISERROR(VLOOKUP(MG$6,fériés,1,FALSE)),(SUM($H$1:MG$1)&gt;SUM($F$8:$F9))*(SUM($H$1:MG$1)&lt;=SUM($F$8:$F10))*1,"F"))</f>
        <v>0</v>
      </c>
      <c r="MH10" s="28" t="str">
        <f ca="1">IF(WEEKDAY(MH$6,2)&gt;5,"w",IF(ISERROR(VLOOKUP(MH$6,fériés,1,FALSE)),(SUM($H$1:MH$1)&gt;SUM($F$8:$F9))*(SUM($H$1:MH$1)&lt;=SUM($F$8:$F10))*1,"F"))</f>
        <v>w</v>
      </c>
      <c r="MI10" s="28" t="str">
        <f ca="1">IF(WEEKDAY(MI$6,2)&gt;5,"w",IF(ISERROR(VLOOKUP(MI$6,fériés,1,FALSE)),(SUM($H$1:MI$1)&gt;SUM($F$8:$F9))*(SUM($H$1:MI$1)&lt;=SUM($F$8:$F10))*1,"F"))</f>
        <v>w</v>
      </c>
      <c r="MJ10" s="28" t="str">
        <f ca="1">IF(WEEKDAY(MJ$6,2)&gt;5,"w",IF(ISERROR(VLOOKUP(MJ$6,fériés,1,FALSE)),(SUM($H$1:MJ$1)&gt;SUM($F$8:$F9))*(SUM($H$1:MJ$1)&lt;=SUM($F$8:$F10))*1,"F"))</f>
        <v>w</v>
      </c>
      <c r="MK10" s="28" t="str">
        <f ca="1">IF(WEEKDAY(MK$6,2)&gt;5,"w",IF(ISERROR(VLOOKUP(MK$6,fériés,1,FALSE)),(SUM($H$1:MK$1)&gt;SUM($F$8:$F9))*(SUM($H$1:MK$1)&lt;=SUM($F$8:$F10))*1,"F"))</f>
        <v>w</v>
      </c>
      <c r="ML10" s="28" t="str">
        <f ca="1">IF(WEEKDAY(ML$6,2)&gt;5,"w",IF(ISERROR(VLOOKUP(ML$6,fériés,1,FALSE)),(SUM($H$1:ML$1)&gt;SUM($F$8:$F9))*(SUM($H$1:ML$1)&lt;=SUM($F$8:$F10))*1,"F"))</f>
        <v>w</v>
      </c>
      <c r="MM10" s="28" t="str">
        <f ca="1">IF(WEEKDAY(MM$6,2)&gt;5,"w",IF(ISERROR(VLOOKUP(MM$6,fériés,1,FALSE)),(SUM($H$1:MM$1)&gt;SUM($F$8:$F9))*(SUM($H$1:MM$1)&lt;=SUM($F$8:$F10))*1,"F"))</f>
        <v>w</v>
      </c>
      <c r="MN10" s="28" t="str">
        <f ca="1">IF(WEEKDAY(MN$6,2)&gt;5,"w",IF(ISERROR(VLOOKUP(MN$6,fériés,1,FALSE)),(SUM($H$1:MN$1)&gt;SUM($F$8:$F9))*(SUM($H$1:MN$1)&lt;=SUM($F$8:$F10))*1,"F"))</f>
        <v>w</v>
      </c>
      <c r="MO10" s="28" t="str">
        <f ca="1">IF(WEEKDAY(MO$6,2)&gt;5,"w",IF(ISERROR(VLOOKUP(MO$6,fériés,1,FALSE)),(SUM($H$1:MO$1)&gt;SUM($F$8:$F9))*(SUM($H$1:MO$1)&lt;=SUM($F$8:$F10))*1,"F"))</f>
        <v>w</v>
      </c>
      <c r="MP10" s="28" t="str">
        <f ca="1">IF(WEEKDAY(MP$6,2)&gt;5,"w",IF(ISERROR(VLOOKUP(MP$6,fériés,1,FALSE)),(SUM($H$1:MP$1)&gt;SUM($F$8:$F9))*(SUM($H$1:MP$1)&lt;=SUM($F$8:$F10))*1,"F"))</f>
        <v>w</v>
      </c>
      <c r="MQ10" s="28" t="str">
        <f ca="1">IF(WEEKDAY(MQ$6,2)&gt;5,"w",IF(ISERROR(VLOOKUP(MQ$6,fériés,1,FALSE)),(SUM($H$1:MQ$1)&gt;SUM($F$8:$F9))*(SUM($H$1:MQ$1)&lt;=SUM($F$8:$F10))*1,"F"))</f>
        <v>w</v>
      </c>
      <c r="MR10" s="28" t="str">
        <f ca="1">IF(WEEKDAY(MR$6,2)&gt;5,"w",IF(ISERROR(VLOOKUP(MR$6,fériés,1,FALSE)),(SUM($H$1:MR$1)&gt;SUM($F$8:$F9))*(SUM($H$1:MR$1)&lt;=SUM($F$8:$F10))*1,"F"))</f>
        <v>w</v>
      </c>
      <c r="MS10" s="28" t="str">
        <f ca="1">IF(WEEKDAY(MS$6,2)&gt;5,"w",IF(ISERROR(VLOOKUP(MS$6,fériés,1,FALSE)),(SUM($H$1:MS$1)&gt;SUM($F$8:$F9))*(SUM($H$1:MS$1)&lt;=SUM($F$8:$F10))*1,"F"))</f>
        <v>w</v>
      </c>
      <c r="MT10" s="28" t="str">
        <f ca="1">IF(WEEKDAY(MT$6,2)&gt;5,"w",IF(ISERROR(VLOOKUP(MT$6,fériés,1,FALSE)),(SUM($H$1:MT$1)&gt;SUM($F$8:$F9))*(SUM($H$1:MT$1)&lt;=SUM($F$8:$F10))*1,"F"))</f>
        <v>w</v>
      </c>
      <c r="MU10" s="28" t="str">
        <f ca="1">IF(WEEKDAY(MU$6,2)&gt;5,"w",IF(ISERROR(VLOOKUP(MU$6,fériés,1,FALSE)),(SUM($H$1:MU$1)&gt;SUM($F$8:$F9))*(SUM($H$1:MU$1)&lt;=SUM($F$8:$F10))*1,"F"))</f>
        <v>w</v>
      </c>
      <c r="MV10" s="28" t="str">
        <f ca="1">IF(WEEKDAY(MV$6,2)&gt;5,"w",IF(ISERROR(VLOOKUP(MV$6,fériés,1,FALSE)),(SUM($H$1:MV$1)&gt;SUM($F$8:$F9))*(SUM($H$1:MV$1)&lt;=SUM($F$8:$F10))*1,"F"))</f>
        <v>w</v>
      </c>
      <c r="MW10" s="28" t="str">
        <f ca="1">IF(WEEKDAY(MW$6,2)&gt;5,"w",IF(ISERROR(VLOOKUP(MW$6,fériés,1,FALSE)),(SUM($H$1:MW$1)&gt;SUM($F$8:$F9))*(SUM($H$1:MW$1)&lt;=SUM($F$8:$F10))*1,"F"))</f>
        <v>w</v>
      </c>
      <c r="MX10" s="28" t="str">
        <f ca="1">IF(WEEKDAY(MX$6,2)&gt;5,"w",IF(ISERROR(VLOOKUP(MX$6,fériés,1,FALSE)),(SUM($H$1:MX$1)&gt;SUM($F$8:$F9))*(SUM($H$1:MX$1)&lt;=SUM($F$8:$F10))*1,"F"))</f>
        <v>w</v>
      </c>
      <c r="MY10" s="28" t="str">
        <f ca="1">IF(WEEKDAY(MY$6,2)&gt;5,"w",IF(ISERROR(VLOOKUP(MY$6,fériés,1,FALSE)),(SUM($H$1:MY$1)&gt;SUM($F$8:$F9))*(SUM($H$1:MY$1)&lt;=SUM($F$8:$F10))*1,"F"))</f>
        <v>w</v>
      </c>
      <c r="MZ10" s="28" t="str">
        <f ca="1">IF(WEEKDAY(MZ$6,2)&gt;5,"w",IF(ISERROR(VLOOKUP(MZ$6,fériés,1,FALSE)),(SUM($H$1:MZ$1)&gt;SUM($F$8:$F9))*(SUM($H$1:MZ$1)&lt;=SUM($F$8:$F10))*1,"F"))</f>
        <v>w</v>
      </c>
      <c r="NA10" s="28" t="str">
        <f ca="1">IF(WEEKDAY(NA$6,2)&gt;5,"w",IF(ISERROR(VLOOKUP(NA$6,fériés,1,FALSE)),(SUM($H$1:NA$1)&gt;SUM($F$8:$F9))*(SUM($H$1:NA$1)&lt;=SUM($F$8:$F10))*1,"F"))</f>
        <v>w</v>
      </c>
      <c r="NB10" s="28">
        <f ca="1">IF(WEEKDAY(NB$6,2)&gt;5,"w",IF(ISERROR(VLOOKUP(NB$6,fériés,1,FALSE)),(SUM($H$1:NB$1)&gt;SUM($F$8:$F9))*(SUM($H$1:NB$1)&lt;=SUM($F$8:$F10))*1,"F"))</f>
        <v>0</v>
      </c>
      <c r="NC10" s="28">
        <f ca="1">IF(WEEKDAY(NC$6,2)&gt;5,"w",IF(ISERROR(VLOOKUP(NC$6,fériés,1,FALSE)),(SUM($H$1:NC$1)&gt;SUM($F$8:$F9))*(SUM($H$1:NC$1)&lt;=SUM($F$8:$F10))*1,"F"))</f>
        <v>0</v>
      </c>
      <c r="ND10" s="28">
        <f ca="1">IF(WEEKDAY(ND$6,2)&gt;5,"w",IF(ISERROR(VLOOKUP(ND$6,fériés,1,FALSE)),(SUM($H$1:ND$1)&gt;SUM($F$8:$F9))*(SUM($H$1:ND$1)&lt;=SUM($F$8:$F10))*1,"F"))</f>
        <v>0</v>
      </c>
      <c r="NE10" s="28">
        <f ca="1">IF(WEEKDAY(NE$6,2)&gt;5,"w",IF(ISERROR(VLOOKUP(NE$6,fériés,1,FALSE)),(SUM($H$1:NE$1)&gt;SUM($F$8:$F9))*(SUM($H$1:NE$1)&lt;=SUM($F$8:$F10))*1,"F"))</f>
        <v>0</v>
      </c>
      <c r="NF10" s="28">
        <f ca="1">IF(WEEKDAY(NF$6,2)&gt;5,"w",IF(ISERROR(VLOOKUP(NF$6,fériés,1,FALSE)),(SUM($H$1:NF$1)&gt;SUM($F$8:$F9))*(SUM($H$1:NF$1)&lt;=SUM($F$8:$F10))*1,"F"))</f>
        <v>0</v>
      </c>
      <c r="NG10" s="28">
        <f ca="1">IF(WEEKDAY(NG$6,2)&gt;5,"w",IF(ISERROR(VLOOKUP(NG$6,fériés,1,FALSE)),(SUM($H$1:NG$1)&gt;SUM($F$8:$F9))*(SUM($H$1:NG$1)&lt;=SUM($F$8:$F10))*1,"F"))</f>
        <v>0</v>
      </c>
      <c r="NH10" s="28">
        <f ca="1">IF(WEEKDAY(NH$6,2)&gt;5,"w",IF(ISERROR(VLOOKUP(NH$6,fériés,1,FALSE)),(SUM($H$1:NH$1)&gt;SUM($F$8:$F9))*(SUM($H$1:NH$1)&lt;=SUM($F$8:$F10))*1,"F"))</f>
        <v>0</v>
      </c>
      <c r="NI10" s="28">
        <f ca="1">IF(WEEKDAY(NI$6,2)&gt;5,"w",IF(ISERROR(VLOOKUP(NI$6,fériés,1,FALSE)),(SUM($H$1:NI$1)&gt;SUM($F$8:$F9))*(SUM($H$1:NI$1)&lt;=SUM($F$8:$F10))*1,"F"))</f>
        <v>0</v>
      </c>
      <c r="NJ10" s="28">
        <f ca="1">IF(WEEKDAY(NJ$6,2)&gt;5,"w",IF(ISERROR(VLOOKUP(NJ$6,fériés,1,FALSE)),(SUM($H$1:NJ$1)&gt;SUM($F$8:$F9))*(SUM($H$1:NJ$1)&lt;=SUM($F$8:$F10))*1,"F"))</f>
        <v>0</v>
      </c>
      <c r="NK10" s="28">
        <f ca="1">IF(WEEKDAY(NK$6,2)&gt;5,"w",IF(ISERROR(VLOOKUP(NK$6,fériés,1,FALSE)),(SUM($H$1:NK$1)&gt;SUM($F$8:$F9))*(SUM($H$1:NK$1)&lt;=SUM($F$8:$F10))*1,"F"))</f>
        <v>0</v>
      </c>
      <c r="NL10" s="28">
        <f ca="1">IF(WEEKDAY(NL$6,2)&gt;5,"w",IF(ISERROR(VLOOKUP(NL$6,fériés,1,FALSE)),(SUM($H$1:NL$1)&gt;SUM($F$8:$F9))*(SUM($H$1:NL$1)&lt;=SUM($F$8:$F10))*1,"F"))</f>
        <v>0</v>
      </c>
      <c r="NM10" s="28">
        <f ca="1">IF(WEEKDAY(NM$6,2)&gt;5,"w",IF(ISERROR(VLOOKUP(NM$6,fériés,1,FALSE)),(SUM($H$1:NM$1)&gt;SUM($F$8:$F9))*(SUM($H$1:NM$1)&lt;=SUM($F$8:$F10))*1,"F"))</f>
        <v>0</v>
      </c>
      <c r="NN10" s="28">
        <f ca="1">IF(WEEKDAY(NN$6,2)&gt;5,"w",IF(ISERROR(VLOOKUP(NN$6,fériés,1,FALSE)),(SUM($H$1:NN$1)&gt;SUM($F$8:$F9))*(SUM($H$1:NN$1)&lt;=SUM($F$8:$F10))*1,"F"))</f>
        <v>0</v>
      </c>
      <c r="NO10" s="28">
        <f ca="1">IF(WEEKDAY(NO$6,2)&gt;5,"w",IF(ISERROR(VLOOKUP(NO$6,fériés,1,FALSE)),(SUM($H$1:NO$1)&gt;SUM($F$8:$F9))*(SUM($H$1:NO$1)&lt;=SUM($F$8:$F10))*1,"F"))</f>
        <v>0</v>
      </c>
      <c r="NP10" s="28">
        <f ca="1">IF(WEEKDAY(NP$6,2)&gt;5,"w",IF(ISERROR(VLOOKUP(NP$6,fériés,1,FALSE)),(SUM($H$1:NP$1)&gt;SUM($F$8:$F9))*(SUM($H$1:NP$1)&lt;=SUM($F$8:$F10))*1,"F"))</f>
        <v>0</v>
      </c>
      <c r="NQ10" s="28">
        <f ca="1">IF(WEEKDAY(NQ$6,2)&gt;5,"w",IF(ISERROR(VLOOKUP(NQ$6,fériés,1,FALSE)),(SUM($H$1:NQ$1)&gt;SUM($F$8:$F9))*(SUM($H$1:NQ$1)&lt;=SUM($F$8:$F10))*1,"F"))</f>
        <v>0</v>
      </c>
      <c r="NR10" s="28">
        <f ca="1">IF(WEEKDAY(NR$6,2)&gt;5,"w",IF(ISERROR(VLOOKUP(NR$6,fériés,1,FALSE)),(SUM($H$1:NR$1)&gt;SUM($F$8:$F9))*(SUM($H$1:NR$1)&lt;=SUM($F$8:$F10))*1,"F"))</f>
        <v>0</v>
      </c>
      <c r="NS10" s="28">
        <f ca="1">IF(WEEKDAY(NS$6,2)&gt;5,"w",IF(ISERROR(VLOOKUP(NS$6,fériés,1,FALSE)),(SUM($H$1:NS$1)&gt;SUM($F$8:$F9))*(SUM($H$1:NS$1)&lt;=SUM($F$8:$F10))*1,"F"))</f>
        <v>0</v>
      </c>
      <c r="NT10" s="28">
        <f ca="1">IF(WEEKDAY(NT$6,2)&gt;5,"w",IF(ISERROR(VLOOKUP(NT$6,fériés,1,FALSE)),(SUM($H$1:NT$1)&gt;SUM($F$8:$F9))*(SUM($H$1:NT$1)&lt;=SUM($F$8:$F10))*1,"F"))</f>
        <v>0</v>
      </c>
      <c r="NU10" s="28">
        <f ca="1">IF(WEEKDAY(NU$6,2)&gt;5,"w",IF(ISERROR(VLOOKUP(NU$6,fériés,1,FALSE)),(SUM($H$1:NU$1)&gt;SUM($F$8:$F9))*(SUM($H$1:NU$1)&lt;=SUM($F$8:$F10))*1,"F"))</f>
        <v>0</v>
      </c>
      <c r="NV10" s="28">
        <f ca="1">IF(WEEKDAY(NV$6,2)&gt;5,"w",IF(ISERROR(VLOOKUP(NV$6,fériés,1,FALSE)),(SUM($H$1:NV$1)&gt;SUM($F$8:$F9))*(SUM($H$1:NV$1)&lt;=SUM($F$8:$F10))*1,"F"))</f>
        <v>0</v>
      </c>
      <c r="NW10" s="28">
        <f ca="1">IF(WEEKDAY(NW$6,2)&gt;5,"w",IF(ISERROR(VLOOKUP(NW$6,fériés,1,FALSE)),(SUM($H$1:NW$1)&gt;SUM($F$8:$F9))*(SUM($H$1:NW$1)&lt;=SUM($F$8:$F10))*1,"F"))</f>
        <v>0</v>
      </c>
      <c r="NX10" s="28">
        <f ca="1">IF(WEEKDAY(NX$6,2)&gt;5,"w",IF(ISERROR(VLOOKUP(NX$6,fériés,1,FALSE)),(SUM($H$1:NX$1)&gt;SUM($F$8:$F9))*(SUM($H$1:NX$1)&lt;=SUM($F$8:$F10))*1,"F"))</f>
        <v>0</v>
      </c>
      <c r="NY10" s="28">
        <f ca="1">IF(WEEKDAY(NY$6,2)&gt;5,"w",IF(ISERROR(VLOOKUP(NY$6,fériés,1,FALSE)),(SUM($H$1:NY$1)&gt;SUM($F$8:$F9))*(SUM($H$1:NY$1)&lt;=SUM($F$8:$F10))*1,"F"))</f>
        <v>0</v>
      </c>
      <c r="NZ10" s="28">
        <f ca="1">IF(WEEKDAY(NZ$6,2)&gt;5,"w",IF(ISERROR(VLOOKUP(NZ$6,fériés,1,FALSE)),(SUM($H$1:NZ$1)&gt;SUM($F$8:$F9))*(SUM($H$1:NZ$1)&lt;=SUM($F$8:$F10))*1,"F"))</f>
        <v>0</v>
      </c>
      <c r="OA10" s="28">
        <f ca="1">IF(WEEKDAY(OA$6,2)&gt;5,"w",IF(ISERROR(VLOOKUP(OA$6,fériés,1,FALSE)),(SUM($H$1:OA$1)&gt;SUM($F$8:$F9))*(SUM($H$1:OA$1)&lt;=SUM($F$8:$F10))*1,"F"))</f>
        <v>0</v>
      </c>
      <c r="OB10" s="28">
        <f ca="1">IF(WEEKDAY(OB$6,2)&gt;5,"w",IF(ISERROR(VLOOKUP(OB$6,fériés,1,FALSE)),(SUM($H$1:OB$1)&gt;SUM($F$8:$F9))*(SUM($H$1:OB$1)&lt;=SUM($F$8:$F10))*1,"F"))</f>
        <v>0</v>
      </c>
      <c r="OC10" s="28">
        <f ca="1">IF(WEEKDAY(OC$6,2)&gt;5,"w",IF(ISERROR(VLOOKUP(OC$6,fériés,1,FALSE)),(SUM($H$1:OC$1)&gt;SUM($F$8:$F9))*(SUM($H$1:OC$1)&lt;=SUM($F$8:$F10))*1,"F"))</f>
        <v>0</v>
      </c>
      <c r="OD10" s="28">
        <f ca="1">IF(WEEKDAY(OD$6,2)&gt;5,"w",IF(ISERROR(VLOOKUP(OD$6,fériés,1,FALSE)),(SUM($H$1:OD$1)&gt;SUM($F$8:$F9))*(SUM($H$1:OD$1)&lt;=SUM($F$8:$F10))*1,"F"))</f>
        <v>0</v>
      </c>
      <c r="OE10" s="28">
        <f ca="1">IF(WEEKDAY(OE$6,2)&gt;5,"w",IF(ISERROR(VLOOKUP(OE$6,fériés,1,FALSE)),(SUM($H$1:OE$1)&gt;SUM($F$8:$F9))*(SUM($H$1:OE$1)&lt;=SUM($F$8:$F10))*1,"F"))</f>
        <v>0</v>
      </c>
      <c r="OF10" s="28">
        <f ca="1">IF(WEEKDAY(OF$6,2)&gt;5,"w",IF(ISERROR(VLOOKUP(OF$6,fériés,1,FALSE)),(SUM($H$1:OF$1)&gt;SUM($F$8:$F9))*(SUM($H$1:OF$1)&lt;=SUM($F$8:$F10))*1,"F"))</f>
        <v>0</v>
      </c>
      <c r="OG10" s="28">
        <f ca="1">IF(WEEKDAY(OG$6,2)&gt;5,"w",IF(ISERROR(VLOOKUP(OG$6,fériés,1,FALSE)),(SUM($H$1:OG$1)&gt;SUM($F$8:$F9))*(SUM($H$1:OG$1)&lt;=SUM($F$8:$F10))*1,"F"))</f>
        <v>0</v>
      </c>
      <c r="OH10" s="28">
        <f ca="1">IF(WEEKDAY(OH$6,2)&gt;5,"w",IF(ISERROR(VLOOKUP(OH$6,fériés,1,FALSE)),(SUM($H$1:OH$1)&gt;SUM($F$8:$F9))*(SUM($H$1:OH$1)&lt;=SUM($F$8:$F10))*1,"F"))</f>
        <v>0</v>
      </c>
      <c r="OI10" s="28">
        <f ca="1">IF(WEEKDAY(OI$6,2)&gt;5,"w",IF(ISERROR(VLOOKUP(OI$6,fériés,1,FALSE)),(SUM($H$1:OI$1)&gt;SUM($F$8:$F9))*(SUM($H$1:OI$1)&lt;=SUM($F$8:$F10))*1,"F"))</f>
        <v>0</v>
      </c>
      <c r="OJ10" s="28">
        <f ca="1">IF(WEEKDAY(OJ$6,2)&gt;5,"w",IF(ISERROR(VLOOKUP(OJ$6,fériés,1,FALSE)),(SUM($H$1:OJ$1)&gt;SUM($F$8:$F9))*(SUM($H$1:OJ$1)&lt;=SUM($F$8:$F10))*1,"F"))</f>
        <v>0</v>
      </c>
      <c r="OK10" s="28">
        <f ca="1">IF(WEEKDAY(OK$6,2)&gt;5,"w",IF(ISERROR(VLOOKUP(OK$6,fériés,1,FALSE)),(SUM($H$1:OK$1)&gt;SUM($F$8:$F9))*(SUM($H$1:OK$1)&lt;=SUM($F$8:$F10))*1,"F"))</f>
        <v>0</v>
      </c>
      <c r="OL10" s="28">
        <f ca="1">IF(WEEKDAY(OL$6,2)&gt;5,"w",IF(ISERROR(VLOOKUP(OL$6,fériés,1,FALSE)),(SUM($H$1:OL$1)&gt;SUM($F$8:$F9))*(SUM($H$1:OL$1)&lt;=SUM($F$8:$F10))*1,"F"))</f>
        <v>0</v>
      </c>
      <c r="OM10" s="28">
        <f ca="1">IF(WEEKDAY(OM$6,2)&gt;5,"w",IF(ISERROR(VLOOKUP(OM$6,fériés,1,FALSE)),(SUM($H$1:OM$1)&gt;SUM($F$8:$F9))*(SUM($H$1:OM$1)&lt;=SUM($F$8:$F10))*1,"F"))</f>
        <v>0</v>
      </c>
      <c r="ON10" s="28">
        <f ca="1">IF(WEEKDAY(ON$6,2)&gt;5,"w",IF(ISERROR(VLOOKUP(ON$6,fériés,1,FALSE)),(SUM($H$1:ON$1)&gt;SUM($F$8:$F9))*(SUM($H$1:ON$1)&lt;=SUM($F$8:$F10))*1,"F"))</f>
        <v>0</v>
      </c>
      <c r="OO10" s="28">
        <f ca="1">IF(WEEKDAY(OO$6,2)&gt;5,"w",IF(ISERROR(VLOOKUP(OO$6,fériés,1,FALSE)),(SUM($H$1:OO$1)&gt;SUM($F$8:$F9))*(SUM($H$1:OO$1)&lt;=SUM($F$8:$F10))*1,"F"))</f>
        <v>0</v>
      </c>
      <c r="OP10" s="28">
        <f ca="1">IF(WEEKDAY(OP$6,2)&gt;5,"w",IF(ISERROR(VLOOKUP(OP$6,fériés,1,FALSE)),(SUM($H$1:OP$1)&gt;SUM($F$8:$F9))*(SUM($H$1:OP$1)&lt;=SUM($F$8:$F10))*1,"F"))</f>
        <v>0</v>
      </c>
      <c r="OQ10" s="28">
        <f ca="1">IF(WEEKDAY(OQ$6,2)&gt;5,"w",IF(ISERROR(VLOOKUP(OQ$6,fériés,1,FALSE)),(SUM($H$1:OQ$1)&gt;SUM($F$8:$F9))*(SUM($H$1:OQ$1)&lt;=SUM($F$8:$F10))*1,"F"))</f>
        <v>0</v>
      </c>
      <c r="OR10" s="28">
        <f ca="1">IF(WEEKDAY(OR$6,2)&gt;5,"w",IF(ISERROR(VLOOKUP(OR$6,fériés,1,FALSE)),(SUM($H$1:OR$1)&gt;SUM($F$8:$F9))*(SUM($H$1:OR$1)&lt;=SUM($F$8:$F10))*1,"F"))</f>
        <v>0</v>
      </c>
      <c r="OS10" s="28">
        <f ca="1">IF(WEEKDAY(OS$6,2)&gt;5,"w",IF(ISERROR(VLOOKUP(OS$6,fériés,1,FALSE)),(SUM($H$1:OS$1)&gt;SUM($F$8:$F9))*(SUM($H$1:OS$1)&lt;=SUM($F$8:$F10))*1,"F"))</f>
        <v>0</v>
      </c>
      <c r="OT10" s="28">
        <f ca="1">IF(WEEKDAY(OT$6,2)&gt;5,"w",IF(ISERROR(VLOOKUP(OT$6,fériés,1,FALSE)),(SUM($H$1:OT$1)&gt;SUM($F$8:$F9))*(SUM($H$1:OT$1)&lt;=SUM($F$8:$F10))*1,"F"))</f>
        <v>0</v>
      </c>
      <c r="OU10" s="28">
        <f ca="1">IF(WEEKDAY(OU$6,2)&gt;5,"w",IF(ISERROR(VLOOKUP(OU$6,fériés,1,FALSE)),(SUM($H$1:OU$1)&gt;SUM($F$8:$F9))*(SUM($H$1:OU$1)&lt;=SUM($F$8:$F10))*1,"F"))</f>
        <v>0</v>
      </c>
      <c r="OV10" s="28">
        <f ca="1">IF(WEEKDAY(OV$6,2)&gt;5,"w",IF(ISERROR(VLOOKUP(OV$6,fériés,1,FALSE)),(SUM($H$1:OV$1)&gt;SUM($F$8:$F9))*(SUM($H$1:OV$1)&lt;=SUM($F$8:$F10))*1,"F"))</f>
        <v>0</v>
      </c>
      <c r="OW10" s="28">
        <f ca="1">IF(WEEKDAY(OW$6,2)&gt;5,"w",IF(ISERROR(VLOOKUP(OW$6,fériés,1,FALSE)),(SUM($H$1:OW$1)&gt;SUM($F$8:$F9))*(SUM($H$1:OW$1)&lt;=SUM($F$8:$F10))*1,"F"))</f>
        <v>0</v>
      </c>
      <c r="OX10" s="28">
        <f ca="1">IF(WEEKDAY(OX$6,2)&gt;5,"w",IF(ISERROR(VLOOKUP(OX$6,fériés,1,FALSE)),(SUM($H$1:OX$1)&gt;SUM($F$8:$F9))*(SUM($H$1:OX$1)&lt;=SUM($F$8:$F10))*1,"F"))</f>
        <v>0</v>
      </c>
      <c r="OY10" s="28">
        <f ca="1">IF(WEEKDAY(OY$6,2)&gt;5,"w",IF(ISERROR(VLOOKUP(OY$6,fériés,1,FALSE)),(SUM($H$1:OY$1)&gt;SUM($F$8:$F9))*(SUM($H$1:OY$1)&lt;=SUM($F$8:$F10))*1,"F"))</f>
        <v>0</v>
      </c>
      <c r="OZ10" s="28" t="str">
        <f ca="1">IF(WEEKDAY(OZ$6,2)&gt;5,"w",IF(ISERROR(VLOOKUP(OZ$6,fériés,1,FALSE)),(SUM($H$1:OZ$1)&gt;SUM($F$8:$F9))*(SUM($H$1:OZ$1)&lt;=SUM($F$8:$F10))*1,"F"))</f>
        <v>w</v>
      </c>
      <c r="PA10" s="28" t="str">
        <f ca="1">IF(WEEKDAY(PA$6,2)&gt;5,"w",IF(ISERROR(VLOOKUP(PA$6,fériés,1,FALSE)),(SUM($H$1:PA$1)&gt;SUM($F$8:$F9))*(SUM($H$1:PA$1)&lt;=SUM($F$8:$F10))*1,"F"))</f>
        <v>w</v>
      </c>
      <c r="PB10" s="28" t="str">
        <f ca="1">IF(WEEKDAY(PB$6,2)&gt;5,"w",IF(ISERROR(VLOOKUP(PB$6,fériés,1,FALSE)),(SUM($H$1:PB$1)&gt;SUM($F$8:$F9))*(SUM($H$1:PB$1)&lt;=SUM($F$8:$F10))*1,"F"))</f>
        <v>w</v>
      </c>
      <c r="PC10" s="28" t="str">
        <f ca="1">IF(WEEKDAY(PC$6,2)&gt;5,"w",IF(ISERROR(VLOOKUP(PC$6,fériés,1,FALSE)),(SUM($H$1:PC$1)&gt;SUM($F$8:$F9))*(SUM($H$1:PC$1)&lt;=SUM($F$8:$F10))*1,"F"))</f>
        <v>w</v>
      </c>
      <c r="PD10" s="28" t="str">
        <f ca="1">IF(WEEKDAY(PD$6,2)&gt;5,"w",IF(ISERROR(VLOOKUP(PD$6,fériés,1,FALSE)),(SUM($H$1:PD$1)&gt;SUM($F$8:$F9))*(SUM($H$1:PD$1)&lt;=SUM($F$8:$F10))*1,"F"))</f>
        <v>w</v>
      </c>
      <c r="PE10" s="28" t="str">
        <f ca="1">IF(WEEKDAY(PE$6,2)&gt;5,"w",IF(ISERROR(VLOOKUP(PE$6,fériés,1,FALSE)),(SUM($H$1:PE$1)&gt;SUM($F$8:$F9))*(SUM($H$1:PE$1)&lt;=SUM($F$8:$F10))*1,"F"))</f>
        <v>w</v>
      </c>
      <c r="PF10" s="28" t="str">
        <f ca="1">IF(WEEKDAY(PF$6,2)&gt;5,"w",IF(ISERROR(VLOOKUP(PF$6,fériés,1,FALSE)),(SUM($H$1:PF$1)&gt;SUM($F$8:$F9))*(SUM($H$1:PF$1)&lt;=SUM($F$8:$F10))*1,"F"))</f>
        <v>w</v>
      </c>
      <c r="PG10" s="28" t="str">
        <f ca="1">IF(WEEKDAY(PG$6,2)&gt;5,"w",IF(ISERROR(VLOOKUP(PG$6,fériés,1,FALSE)),(SUM($H$1:PG$1)&gt;SUM($F$8:$F9))*(SUM($H$1:PG$1)&lt;=SUM($F$8:$F10))*1,"F"))</f>
        <v>w</v>
      </c>
      <c r="PH10" s="28" t="str">
        <f ca="1">IF(WEEKDAY(PH$6,2)&gt;5,"w",IF(ISERROR(VLOOKUP(PH$6,fériés,1,FALSE)),(SUM($H$1:PH$1)&gt;SUM($F$8:$F9))*(SUM($H$1:PH$1)&lt;=SUM($F$8:$F10))*1,"F"))</f>
        <v>w</v>
      </c>
      <c r="PI10" s="28" t="str">
        <f ca="1">IF(WEEKDAY(PI$6,2)&gt;5,"w",IF(ISERROR(VLOOKUP(PI$6,fériés,1,FALSE)),(SUM($H$1:PI$1)&gt;SUM($F$8:$F9))*(SUM($H$1:PI$1)&lt;=SUM($F$8:$F10))*1,"F"))</f>
        <v>w</v>
      </c>
      <c r="PJ10" s="28" t="str">
        <f ca="1">IF(WEEKDAY(PJ$6,2)&gt;5,"w",IF(ISERROR(VLOOKUP(PJ$6,fériés,1,FALSE)),(SUM($H$1:PJ$1)&gt;SUM($F$8:$F9))*(SUM($H$1:PJ$1)&lt;=SUM($F$8:$F10))*1,"F"))</f>
        <v>w</v>
      </c>
      <c r="PK10" s="28" t="str">
        <f ca="1">IF(WEEKDAY(PK$6,2)&gt;5,"w",IF(ISERROR(VLOOKUP(PK$6,fériés,1,FALSE)),(SUM($H$1:PK$1)&gt;SUM($F$8:$F9))*(SUM($H$1:PK$1)&lt;=SUM($F$8:$F10))*1,"F"))</f>
        <v>w</v>
      </c>
      <c r="PL10" s="28" t="str">
        <f ca="1">IF(WEEKDAY(PL$6,2)&gt;5,"w",IF(ISERROR(VLOOKUP(PL$6,fériés,1,FALSE)),(SUM($H$1:PL$1)&gt;SUM($F$8:$F9))*(SUM($H$1:PL$1)&lt;=SUM($F$8:$F10))*1,"F"))</f>
        <v>w</v>
      </c>
      <c r="PM10" s="28" t="str">
        <f ca="1">IF(WEEKDAY(PM$6,2)&gt;5,"w",IF(ISERROR(VLOOKUP(PM$6,fériés,1,FALSE)),(SUM($H$1:PM$1)&gt;SUM($F$8:$F9))*(SUM($H$1:PM$1)&lt;=SUM($F$8:$F10))*1,"F"))</f>
        <v>w</v>
      </c>
      <c r="PN10" s="28" t="str">
        <f ca="1">IF(WEEKDAY(PN$6,2)&gt;5,"w",IF(ISERROR(VLOOKUP(PN$6,fériés,1,FALSE)),(SUM($H$1:PN$1)&gt;SUM($F$8:$F9))*(SUM($H$1:PN$1)&lt;=SUM($F$8:$F10))*1,"F"))</f>
        <v>w</v>
      </c>
      <c r="PO10" s="28" t="str">
        <f ca="1">IF(WEEKDAY(PO$6,2)&gt;5,"w",IF(ISERROR(VLOOKUP(PO$6,fériés,1,FALSE)),(SUM($H$1:PO$1)&gt;SUM($F$8:$F9))*(SUM($H$1:PO$1)&lt;=SUM($F$8:$F10))*1,"F"))</f>
        <v>w</v>
      </c>
      <c r="PP10" s="28" t="str">
        <f ca="1">IF(WEEKDAY(PP$6,2)&gt;5,"w",IF(ISERROR(VLOOKUP(PP$6,fériés,1,FALSE)),(SUM($H$1:PP$1)&gt;SUM($F$8:$F9))*(SUM($H$1:PP$1)&lt;=SUM($F$8:$F10))*1,"F"))</f>
        <v>w</v>
      </c>
      <c r="PQ10" s="28" t="str">
        <f ca="1">IF(WEEKDAY(PQ$6,2)&gt;5,"w",IF(ISERROR(VLOOKUP(PQ$6,fériés,1,FALSE)),(SUM($H$1:PQ$1)&gt;SUM($F$8:$F9))*(SUM($H$1:PQ$1)&lt;=SUM($F$8:$F10))*1,"F"))</f>
        <v>w</v>
      </c>
      <c r="PR10" s="28" t="str">
        <f ca="1">IF(WEEKDAY(PR$6,2)&gt;5,"w",IF(ISERROR(VLOOKUP(PR$6,fériés,1,FALSE)),(SUM($H$1:PR$1)&gt;SUM($F$8:$F9))*(SUM($H$1:PR$1)&lt;=SUM($F$8:$F10))*1,"F"))</f>
        <v>w</v>
      </c>
      <c r="PS10" s="28" t="str">
        <f ca="1">IF(WEEKDAY(PS$6,2)&gt;5,"w",IF(ISERROR(VLOOKUP(PS$6,fériés,1,FALSE)),(SUM($H$1:PS$1)&gt;SUM($F$8:$F9))*(SUM($H$1:PS$1)&lt;=SUM($F$8:$F10))*1,"F"))</f>
        <v>w</v>
      </c>
      <c r="PT10" s="28">
        <f ca="1">IF(WEEKDAY(PT$6,2)&gt;5,"w",IF(ISERROR(VLOOKUP(PT$6,fériés,1,FALSE)),(SUM($H$1:PT$1)&gt;SUM($F$8:$F9))*(SUM($H$1:PT$1)&lt;=SUM($F$8:$F10))*1,"F"))</f>
        <v>0</v>
      </c>
      <c r="PU10" s="28">
        <f ca="1">IF(WEEKDAY(PU$6,2)&gt;5,"w",IF(ISERROR(VLOOKUP(PU$6,fériés,1,FALSE)),(SUM($H$1:PU$1)&gt;SUM($F$8:$F9))*(SUM($H$1:PU$1)&lt;=SUM($F$8:$F10))*1,"F"))</f>
        <v>0</v>
      </c>
      <c r="PV10" s="28">
        <f ca="1">IF(WEEKDAY(PV$6,2)&gt;5,"w",IF(ISERROR(VLOOKUP(PV$6,fériés,1,FALSE)),(SUM($H$1:PV$1)&gt;SUM($F$8:$F9))*(SUM($H$1:PV$1)&lt;=SUM($F$8:$F10))*1,"F"))</f>
        <v>0</v>
      </c>
      <c r="PW10" s="28">
        <f ca="1">IF(WEEKDAY(PW$6,2)&gt;5,"w",IF(ISERROR(VLOOKUP(PW$6,fériés,1,FALSE)),(SUM($H$1:PW$1)&gt;SUM($F$8:$F9))*(SUM($H$1:PW$1)&lt;=SUM($F$8:$F10))*1,"F"))</f>
        <v>0</v>
      </c>
      <c r="PX10" s="28">
        <f ca="1">IF(WEEKDAY(PX$6,2)&gt;5,"w",IF(ISERROR(VLOOKUP(PX$6,fériés,1,FALSE)),(SUM($H$1:PX$1)&gt;SUM($F$8:$F9))*(SUM($H$1:PX$1)&lt;=SUM($F$8:$F10))*1,"F"))</f>
        <v>0</v>
      </c>
      <c r="PY10" s="28">
        <f ca="1">IF(WEEKDAY(PY$6,2)&gt;5,"w",IF(ISERROR(VLOOKUP(PY$6,fériés,1,FALSE)),(SUM($H$1:PY$1)&gt;SUM($F$8:$F9))*(SUM($H$1:PY$1)&lt;=SUM($F$8:$F10))*1,"F"))</f>
        <v>0</v>
      </c>
      <c r="PZ10" s="28">
        <f ca="1">IF(WEEKDAY(PZ$6,2)&gt;5,"w",IF(ISERROR(VLOOKUP(PZ$6,fériés,1,FALSE)),(SUM($H$1:PZ$1)&gt;SUM($F$8:$F9))*(SUM($H$1:PZ$1)&lt;=SUM($F$8:$F10))*1,"F"))</f>
        <v>0</v>
      </c>
      <c r="QA10" s="28">
        <f ca="1">IF(WEEKDAY(QA$6,2)&gt;5,"w",IF(ISERROR(VLOOKUP(QA$6,fériés,1,FALSE)),(SUM($H$1:QA$1)&gt;SUM($F$8:$F9))*(SUM($H$1:QA$1)&lt;=SUM($F$8:$F10))*1,"F"))</f>
        <v>0</v>
      </c>
      <c r="QB10" s="28">
        <f ca="1">IF(WEEKDAY(QB$6,2)&gt;5,"w",IF(ISERROR(VLOOKUP(QB$6,fériés,1,FALSE)),(SUM($H$1:QB$1)&gt;SUM($F$8:$F9))*(SUM($H$1:QB$1)&lt;=SUM($F$8:$F10))*1,"F"))</f>
        <v>0</v>
      </c>
      <c r="QC10" s="28">
        <f ca="1">IF(WEEKDAY(QC$6,2)&gt;5,"w",IF(ISERROR(VLOOKUP(QC$6,fériés,1,FALSE)),(SUM($H$1:QC$1)&gt;SUM($F$8:$F9))*(SUM($H$1:QC$1)&lt;=SUM($F$8:$F10))*1,"F"))</f>
        <v>0</v>
      </c>
      <c r="QD10" s="28">
        <f ca="1">IF(WEEKDAY(QD$6,2)&gt;5,"w",IF(ISERROR(VLOOKUP(QD$6,fériés,1,FALSE)),(SUM($H$1:QD$1)&gt;SUM($F$8:$F9))*(SUM($H$1:QD$1)&lt;=SUM($F$8:$F10))*1,"F"))</f>
        <v>0</v>
      </c>
      <c r="QE10" s="28">
        <f ca="1">IF(WEEKDAY(QE$6,2)&gt;5,"w",IF(ISERROR(VLOOKUP(QE$6,fériés,1,FALSE)),(SUM($H$1:QE$1)&gt;SUM($F$8:$F9))*(SUM($H$1:QE$1)&lt;=SUM($F$8:$F10))*1,"F"))</f>
        <v>0</v>
      </c>
      <c r="QF10" s="28">
        <f ca="1">IF(WEEKDAY(QF$6,2)&gt;5,"w",IF(ISERROR(VLOOKUP(QF$6,fériés,1,FALSE)),(SUM($H$1:QF$1)&gt;SUM($F$8:$F9))*(SUM($H$1:QF$1)&lt;=SUM($F$8:$F10))*1,"F"))</f>
        <v>0</v>
      </c>
      <c r="QG10" s="28">
        <f ca="1">IF(WEEKDAY(QG$6,2)&gt;5,"w",IF(ISERROR(VLOOKUP(QG$6,fériés,1,FALSE)),(SUM($H$1:QG$1)&gt;SUM($F$8:$F9))*(SUM($H$1:QG$1)&lt;=SUM($F$8:$F10))*1,"F"))</f>
        <v>0</v>
      </c>
      <c r="QH10" s="28">
        <f ca="1">IF(WEEKDAY(QH$6,2)&gt;5,"w",IF(ISERROR(VLOOKUP(QH$6,fériés,1,FALSE)),(SUM($H$1:QH$1)&gt;SUM($F$8:$F9))*(SUM($H$1:QH$1)&lt;=SUM($F$8:$F10))*1,"F"))</f>
        <v>0</v>
      </c>
      <c r="QI10" s="28">
        <f ca="1">IF(WEEKDAY(QI$6,2)&gt;5,"w",IF(ISERROR(VLOOKUP(QI$6,fériés,1,FALSE)),(SUM($H$1:QI$1)&gt;SUM($F$8:$F9))*(SUM($H$1:QI$1)&lt;=SUM($F$8:$F10))*1,"F"))</f>
        <v>0</v>
      </c>
      <c r="QJ10" s="28">
        <f ca="1">IF(WEEKDAY(QJ$6,2)&gt;5,"w",IF(ISERROR(VLOOKUP(QJ$6,fériés,1,FALSE)),(SUM($H$1:QJ$1)&gt;SUM($F$8:$F9))*(SUM($H$1:QJ$1)&lt;=SUM($F$8:$F10))*1,"F"))</f>
        <v>0</v>
      </c>
      <c r="QK10" s="28">
        <f ca="1">IF(WEEKDAY(QK$6,2)&gt;5,"w",IF(ISERROR(VLOOKUP(QK$6,fériés,1,FALSE)),(SUM($H$1:QK$1)&gt;SUM($F$8:$F9))*(SUM($H$1:QK$1)&lt;=SUM($F$8:$F10))*1,"F"))</f>
        <v>0</v>
      </c>
      <c r="QL10" s="28">
        <f ca="1">IF(WEEKDAY(QL$6,2)&gt;5,"w",IF(ISERROR(VLOOKUP(QL$6,fériés,1,FALSE)),(SUM($H$1:QL$1)&gt;SUM($F$8:$F9))*(SUM($H$1:QL$1)&lt;=SUM($F$8:$F10))*1,"F"))</f>
        <v>0</v>
      </c>
      <c r="QM10" s="28">
        <f ca="1">IF(WEEKDAY(QM$6,2)&gt;5,"w",IF(ISERROR(VLOOKUP(QM$6,fériés,1,FALSE)),(SUM($H$1:QM$1)&gt;SUM($F$8:$F9))*(SUM($H$1:QM$1)&lt;=SUM($F$8:$F10))*1,"F"))</f>
        <v>0</v>
      </c>
      <c r="QN10" s="28">
        <f ca="1">IF(WEEKDAY(QN$6,2)&gt;5,"w",IF(ISERROR(VLOOKUP(QN$6,fériés,1,FALSE)),(SUM($H$1:QN$1)&gt;SUM($F$8:$F9))*(SUM($H$1:QN$1)&lt;=SUM($F$8:$F10))*1,"F"))</f>
        <v>0</v>
      </c>
      <c r="QO10" s="28">
        <f ca="1">IF(WEEKDAY(QO$6,2)&gt;5,"w",IF(ISERROR(VLOOKUP(QO$6,fériés,1,FALSE)),(SUM($H$1:QO$1)&gt;SUM($F$8:$F9))*(SUM($H$1:QO$1)&lt;=SUM($F$8:$F10))*1,"F"))</f>
        <v>0</v>
      </c>
      <c r="QP10" s="28">
        <f ca="1">IF(WEEKDAY(QP$6,2)&gt;5,"w",IF(ISERROR(VLOOKUP(QP$6,fériés,1,FALSE)),(SUM($H$1:QP$1)&gt;SUM($F$8:$F9))*(SUM($H$1:QP$1)&lt;=SUM($F$8:$F10))*1,"F"))</f>
        <v>0</v>
      </c>
      <c r="QQ10" s="28">
        <f ca="1">IF(WEEKDAY(QQ$6,2)&gt;5,"w",IF(ISERROR(VLOOKUP(QQ$6,fériés,1,FALSE)),(SUM($H$1:QQ$1)&gt;SUM($F$8:$F9))*(SUM($H$1:QQ$1)&lt;=SUM($F$8:$F10))*1,"F"))</f>
        <v>0</v>
      </c>
      <c r="QR10" s="28">
        <f ca="1">IF(WEEKDAY(QR$6,2)&gt;5,"w",IF(ISERROR(VLOOKUP(QR$6,fériés,1,FALSE)),(SUM($H$1:QR$1)&gt;SUM($F$8:$F9))*(SUM($H$1:QR$1)&lt;=SUM($F$8:$F10))*1,"F"))</f>
        <v>0</v>
      </c>
      <c r="QS10" s="28">
        <f ca="1">IF(WEEKDAY(QS$6,2)&gt;5,"w",IF(ISERROR(VLOOKUP(QS$6,fériés,1,FALSE)),(SUM($H$1:QS$1)&gt;SUM($F$8:$F9))*(SUM($H$1:QS$1)&lt;=SUM($F$8:$F10))*1,"F"))</f>
        <v>0</v>
      </c>
      <c r="QT10" s="28">
        <f ca="1">IF(WEEKDAY(QT$6,2)&gt;5,"w",IF(ISERROR(VLOOKUP(QT$6,fériés,1,FALSE)),(SUM($H$1:QT$1)&gt;SUM($F$8:$F9))*(SUM($H$1:QT$1)&lt;=SUM($F$8:$F10))*1,"F"))</f>
        <v>0</v>
      </c>
      <c r="QU10" s="28">
        <f ca="1">IF(WEEKDAY(QU$6,2)&gt;5,"w",IF(ISERROR(VLOOKUP(QU$6,fériés,1,FALSE)),(SUM($H$1:QU$1)&gt;SUM($F$8:$F9))*(SUM($H$1:QU$1)&lt;=SUM($F$8:$F10))*1,"F"))</f>
        <v>0</v>
      </c>
      <c r="QV10" s="28">
        <f ca="1">IF(WEEKDAY(QV$6,2)&gt;5,"w",IF(ISERROR(VLOOKUP(QV$6,fériés,1,FALSE)),(SUM($H$1:QV$1)&gt;SUM($F$8:$F9))*(SUM($H$1:QV$1)&lt;=SUM($F$8:$F10))*1,"F"))</f>
        <v>0</v>
      </c>
      <c r="QW10" s="28">
        <f ca="1">IF(WEEKDAY(QW$6,2)&gt;5,"w",IF(ISERROR(VLOOKUP(QW$6,fériés,1,FALSE)),(SUM($H$1:QW$1)&gt;SUM($F$8:$F9))*(SUM($H$1:QW$1)&lt;=SUM($F$8:$F10))*1,"F"))</f>
        <v>0</v>
      </c>
      <c r="QX10" s="28">
        <f ca="1">IF(WEEKDAY(QX$6,2)&gt;5,"w",IF(ISERROR(VLOOKUP(QX$6,fériés,1,FALSE)),(SUM($H$1:QX$1)&gt;SUM($F$8:$F9))*(SUM($H$1:QX$1)&lt;=SUM($F$8:$F10))*1,"F"))</f>
        <v>0</v>
      </c>
      <c r="QY10" s="28">
        <f ca="1">IF(WEEKDAY(QY$6,2)&gt;5,"w",IF(ISERROR(VLOOKUP(QY$6,fériés,1,FALSE)),(SUM($H$1:QY$1)&gt;SUM($F$8:$F9))*(SUM($H$1:QY$1)&lt;=SUM($F$8:$F10))*1,"F"))</f>
        <v>0</v>
      </c>
      <c r="QZ10" s="28">
        <f ca="1">IF(WEEKDAY(QZ$6,2)&gt;5,"w",IF(ISERROR(VLOOKUP(QZ$6,fériés,1,FALSE)),(SUM($H$1:QZ$1)&gt;SUM($F$8:$F9))*(SUM($H$1:QZ$1)&lt;=SUM($F$8:$F10))*1,"F"))</f>
        <v>0</v>
      </c>
      <c r="RA10" s="28">
        <f ca="1">IF(WEEKDAY(RA$6,2)&gt;5,"w",IF(ISERROR(VLOOKUP(RA$6,fériés,1,FALSE)),(SUM($H$1:RA$1)&gt;SUM($F$8:$F9))*(SUM($H$1:RA$1)&lt;=SUM($F$8:$F10))*1,"F"))</f>
        <v>0</v>
      </c>
      <c r="RB10" s="28">
        <f ca="1">IF(WEEKDAY(RB$6,2)&gt;5,"w",IF(ISERROR(VLOOKUP(RB$6,fériés,1,FALSE)),(SUM($H$1:RB$1)&gt;SUM($F$8:$F9))*(SUM($H$1:RB$1)&lt;=SUM($F$8:$F10))*1,"F"))</f>
        <v>0</v>
      </c>
      <c r="RC10" s="28">
        <f ca="1">IF(WEEKDAY(RC$6,2)&gt;5,"w",IF(ISERROR(VLOOKUP(RC$6,fériés,1,FALSE)),(SUM($H$1:RC$1)&gt;SUM($F$8:$F9))*(SUM($H$1:RC$1)&lt;=SUM($F$8:$F10))*1,"F"))</f>
        <v>0</v>
      </c>
      <c r="RD10" s="28">
        <f ca="1">IF(WEEKDAY(RD$6,2)&gt;5,"w",IF(ISERROR(VLOOKUP(RD$6,fériés,1,FALSE)),(SUM($H$1:RD$1)&gt;SUM($F$8:$F9))*(SUM($H$1:RD$1)&lt;=SUM($F$8:$F10))*1,"F"))</f>
        <v>0</v>
      </c>
      <c r="RE10" s="28">
        <f ca="1">IF(WEEKDAY(RE$6,2)&gt;5,"w",IF(ISERROR(VLOOKUP(RE$6,fériés,1,FALSE)),(SUM($H$1:RE$1)&gt;SUM($F$8:$F9))*(SUM($H$1:RE$1)&lt;=SUM($F$8:$F10))*1,"F"))</f>
        <v>0</v>
      </c>
      <c r="RF10" s="28">
        <f ca="1">IF(WEEKDAY(RF$6,2)&gt;5,"w",IF(ISERROR(VLOOKUP(RF$6,fériés,1,FALSE)),(SUM($H$1:RF$1)&gt;SUM($F$8:$F9))*(SUM($H$1:RF$1)&lt;=SUM($F$8:$F10))*1,"F"))</f>
        <v>0</v>
      </c>
      <c r="RG10" s="28">
        <f ca="1">IF(WEEKDAY(RG$6,2)&gt;5,"w",IF(ISERROR(VLOOKUP(RG$6,fériés,1,FALSE)),(SUM($H$1:RG$1)&gt;SUM($F$8:$F9))*(SUM($H$1:RG$1)&lt;=SUM($F$8:$F10))*1,"F"))</f>
        <v>0</v>
      </c>
      <c r="RH10" s="28">
        <f ca="1">IF(WEEKDAY(RH$6,2)&gt;5,"w",IF(ISERROR(VLOOKUP(RH$6,fériés,1,FALSE)),(SUM($H$1:RH$1)&gt;SUM($F$8:$F9))*(SUM($H$1:RH$1)&lt;=SUM($F$8:$F10))*1,"F"))</f>
        <v>0</v>
      </c>
      <c r="RI10" s="28">
        <f ca="1">IF(WEEKDAY(RI$6,2)&gt;5,"w",IF(ISERROR(VLOOKUP(RI$6,fériés,1,FALSE)),(SUM($H$1:RI$1)&gt;SUM($F$8:$F9))*(SUM($H$1:RI$1)&lt;=SUM($F$8:$F10))*1,"F"))</f>
        <v>0</v>
      </c>
      <c r="RJ10" s="28">
        <f ca="1">IF(WEEKDAY(RJ$6,2)&gt;5,"w",IF(ISERROR(VLOOKUP(RJ$6,fériés,1,FALSE)),(SUM($H$1:RJ$1)&gt;SUM($F$8:$F9))*(SUM($H$1:RJ$1)&lt;=SUM($F$8:$F10))*1,"F"))</f>
        <v>0</v>
      </c>
      <c r="RK10" s="28">
        <f ca="1">IF(WEEKDAY(RK$6,2)&gt;5,"w",IF(ISERROR(VLOOKUP(RK$6,fériés,1,FALSE)),(SUM($H$1:RK$1)&gt;SUM($F$8:$F9))*(SUM($H$1:RK$1)&lt;=SUM($F$8:$F10))*1,"F"))</f>
        <v>0</v>
      </c>
      <c r="RL10" s="28">
        <f ca="1">IF(WEEKDAY(RL$6,2)&gt;5,"w",IF(ISERROR(VLOOKUP(RL$6,fériés,1,FALSE)),(SUM($H$1:RL$1)&gt;SUM($F$8:$F9))*(SUM($H$1:RL$1)&lt;=SUM($F$8:$F10))*1,"F"))</f>
        <v>0</v>
      </c>
      <c r="RM10" s="28">
        <f ca="1">IF(WEEKDAY(RM$6,2)&gt;5,"w",IF(ISERROR(VLOOKUP(RM$6,fériés,1,FALSE)),(SUM($H$1:RM$1)&gt;SUM($F$8:$F9))*(SUM($H$1:RM$1)&lt;=SUM($F$8:$F10))*1,"F"))</f>
        <v>0</v>
      </c>
      <c r="RN10" s="28">
        <f ca="1">IF(WEEKDAY(RN$6,2)&gt;5,"w",IF(ISERROR(VLOOKUP(RN$6,fériés,1,FALSE)),(SUM($H$1:RN$1)&gt;SUM($F$8:$F9))*(SUM($H$1:RN$1)&lt;=SUM($F$8:$F10))*1,"F"))</f>
        <v>0</v>
      </c>
      <c r="RO10" s="28">
        <f ca="1">IF(WEEKDAY(RO$6,2)&gt;5,"w",IF(ISERROR(VLOOKUP(RO$6,fériés,1,FALSE)),(SUM($H$1:RO$1)&gt;SUM($F$8:$F9))*(SUM($H$1:RO$1)&lt;=SUM($F$8:$F10))*1,"F"))</f>
        <v>0</v>
      </c>
      <c r="RP10" s="28">
        <f ca="1">IF(WEEKDAY(RP$6,2)&gt;5,"w",IF(ISERROR(VLOOKUP(RP$6,fériés,1,FALSE)),(SUM($H$1:RP$1)&gt;SUM($F$8:$F9))*(SUM($H$1:RP$1)&lt;=SUM($F$8:$F10))*1,"F"))</f>
        <v>0</v>
      </c>
      <c r="RQ10" s="28">
        <f ca="1">IF(WEEKDAY(RQ$6,2)&gt;5,"w",IF(ISERROR(VLOOKUP(RQ$6,fériés,1,FALSE)),(SUM($H$1:RQ$1)&gt;SUM($F$8:$F9))*(SUM($H$1:RQ$1)&lt;=SUM($F$8:$F10))*1,"F"))</f>
        <v>0</v>
      </c>
      <c r="RR10" s="28" t="str">
        <f ca="1">IF(WEEKDAY(RR$6,2)&gt;5,"w",IF(ISERROR(VLOOKUP(RR$6,fériés,1,FALSE)),(SUM($H$1:RR$1)&gt;SUM($F$8:$F9))*(SUM($H$1:RR$1)&lt;=SUM($F$8:$F10))*1,"F"))</f>
        <v>w</v>
      </c>
      <c r="RS10" s="28" t="str">
        <f ca="1">IF(WEEKDAY(RS$6,2)&gt;5,"w",IF(ISERROR(VLOOKUP(RS$6,fériés,1,FALSE)),(SUM($H$1:RS$1)&gt;SUM($F$8:$F9))*(SUM($H$1:RS$1)&lt;=SUM($F$8:$F10))*1,"F"))</f>
        <v>w</v>
      </c>
      <c r="RT10" s="28" t="str">
        <f ca="1">IF(WEEKDAY(RT$6,2)&gt;5,"w",IF(ISERROR(VLOOKUP(RT$6,fériés,1,FALSE)),(SUM($H$1:RT$1)&gt;SUM($F$8:$F9))*(SUM($H$1:RT$1)&lt;=SUM($F$8:$F10))*1,"F"))</f>
        <v>w</v>
      </c>
      <c r="RU10" s="28" t="str">
        <f ca="1">IF(WEEKDAY(RU$6,2)&gt;5,"w",IF(ISERROR(VLOOKUP(RU$6,fériés,1,FALSE)),(SUM($H$1:RU$1)&gt;SUM($F$8:$F9))*(SUM($H$1:RU$1)&lt;=SUM($F$8:$F10))*1,"F"))</f>
        <v>w</v>
      </c>
      <c r="RV10" s="28" t="str">
        <f ca="1">IF(WEEKDAY(RV$6,2)&gt;5,"w",IF(ISERROR(VLOOKUP(RV$6,fériés,1,FALSE)),(SUM($H$1:RV$1)&gt;SUM($F$8:$F9))*(SUM($H$1:RV$1)&lt;=SUM($F$8:$F10))*1,"F"))</f>
        <v>w</v>
      </c>
      <c r="RW10" s="28" t="str">
        <f ca="1">IF(WEEKDAY(RW$6,2)&gt;5,"w",IF(ISERROR(VLOOKUP(RW$6,fériés,1,FALSE)),(SUM($H$1:RW$1)&gt;SUM($F$8:$F9))*(SUM($H$1:RW$1)&lt;=SUM($F$8:$F10))*1,"F"))</f>
        <v>w</v>
      </c>
      <c r="RX10" s="28" t="str">
        <f ca="1">IF(WEEKDAY(RX$6,2)&gt;5,"w",IF(ISERROR(VLOOKUP(RX$6,fériés,1,FALSE)),(SUM($H$1:RX$1)&gt;SUM($F$8:$F9))*(SUM($H$1:RX$1)&lt;=SUM($F$8:$F10))*1,"F"))</f>
        <v>w</v>
      </c>
      <c r="RY10" s="28" t="str">
        <f ca="1">IF(WEEKDAY(RY$6,2)&gt;5,"w",IF(ISERROR(VLOOKUP(RY$6,fériés,1,FALSE)),(SUM($H$1:RY$1)&gt;SUM($F$8:$F9))*(SUM($H$1:RY$1)&lt;=SUM($F$8:$F10))*1,"F"))</f>
        <v>w</v>
      </c>
      <c r="RZ10" s="28" t="str">
        <f ca="1">IF(WEEKDAY(RZ$6,2)&gt;5,"w",IF(ISERROR(VLOOKUP(RZ$6,fériés,1,FALSE)),(SUM($H$1:RZ$1)&gt;SUM($F$8:$F9))*(SUM($H$1:RZ$1)&lt;=SUM($F$8:$F10))*1,"F"))</f>
        <v>w</v>
      </c>
      <c r="SA10" s="28" t="str">
        <f ca="1">IF(WEEKDAY(SA$6,2)&gt;5,"w",IF(ISERROR(VLOOKUP(SA$6,fériés,1,FALSE)),(SUM($H$1:SA$1)&gt;SUM($F$8:$F9))*(SUM($H$1:SA$1)&lt;=SUM($F$8:$F10))*1,"F"))</f>
        <v>w</v>
      </c>
      <c r="SB10" s="28" t="str">
        <f ca="1">IF(WEEKDAY(SB$6,2)&gt;5,"w",IF(ISERROR(VLOOKUP(SB$6,fériés,1,FALSE)),(SUM($H$1:SB$1)&gt;SUM($F$8:$F9))*(SUM($H$1:SB$1)&lt;=SUM($F$8:$F10))*1,"F"))</f>
        <v>w</v>
      </c>
      <c r="SC10" s="28" t="str">
        <f ca="1">IF(WEEKDAY(SC$6,2)&gt;5,"w",IF(ISERROR(VLOOKUP(SC$6,fériés,1,FALSE)),(SUM($H$1:SC$1)&gt;SUM($F$8:$F9))*(SUM($H$1:SC$1)&lt;=SUM($F$8:$F10))*1,"F"))</f>
        <v>w</v>
      </c>
      <c r="SD10" s="28" t="str">
        <f ca="1">IF(WEEKDAY(SD$6,2)&gt;5,"w",IF(ISERROR(VLOOKUP(SD$6,fériés,1,FALSE)),(SUM($H$1:SD$1)&gt;SUM($F$8:$F9))*(SUM($H$1:SD$1)&lt;=SUM($F$8:$F10))*1,"F"))</f>
        <v>w</v>
      </c>
      <c r="SE10" s="28" t="str">
        <f ca="1">IF(WEEKDAY(SE$6,2)&gt;5,"w",IF(ISERROR(VLOOKUP(SE$6,fériés,1,FALSE)),(SUM($H$1:SE$1)&gt;SUM($F$8:$F9))*(SUM($H$1:SE$1)&lt;=SUM($F$8:$F10))*1,"F"))</f>
        <v>w</v>
      </c>
      <c r="SF10" s="65" t="str">
        <f ca="1">IF(WEEKDAY(SF$6,2)&gt;5,"w",IF(ISERROR(VLOOKUP(SF$6,fériés,1,FALSE)),(SUM($H$1:SF$1)&gt;SUM($F$8:$F9))*(SUM($H$1:SF$1)&lt;=SUM($F$8:$F10))*1,"F"))</f>
        <v>w</v>
      </c>
      <c r="SG10" s="83"/>
    </row>
    <row r="11" spans="1:501" ht="12" customHeight="1" x14ac:dyDescent="0.25">
      <c r="A11" s="80">
        <v>1050</v>
      </c>
      <c r="B11" s="63" t="str">
        <f>IFERROR(VLOOKUP($A11,Base_données!$A$4:$AB$24,Base_données!$B$1,FALSE),"")</f>
        <v/>
      </c>
      <c r="C11" s="78" t="str">
        <f>IF(A11="","",Base_données!$J$3)</f>
        <v>découpe</v>
      </c>
      <c r="D11" s="63" t="str">
        <f>IFERROR(VLOOKUP($A11,Base_données!$A$4:$AB$24,4,FALSE),"")</f>
        <v/>
      </c>
      <c r="E11" s="63" t="str">
        <f>IFERROR(VLOOKUP($A11,Base_données!$A$4:$AB$24,Base_données!$J$1,FALSE),"")</f>
        <v/>
      </c>
      <c r="F11" s="66" t="str">
        <f t="shared" si="84"/>
        <v/>
      </c>
      <c r="G11" s="62" t="str">
        <f>IFERROR(VLOOKUP($A11,Base_données!$A$4:$AB$24,5,FALSE),"")</f>
        <v/>
      </c>
      <c r="H11" s="28">
        <f ca="1">IF(WEEKDAY(H$6,2)&gt;5,"w",IF(ISERROR(VLOOKUP(H$6,fériés,1,FALSE)),(SUM($H$1:H$1)&gt;SUM($F$8:$F10))*(SUM($H$1:H$1)&lt;=SUM($F$8:$F11))*1,"F"))</f>
        <v>0</v>
      </c>
      <c r="I11" s="28">
        <f ca="1">IF(WEEKDAY(I$6,2)&gt;5,"w",IF(ISERROR(VLOOKUP(I$6,fériés,1,FALSE)),(SUM($H$1:I$1)&gt;SUM($F$8:$F10))*(SUM($H$1:I$1)&lt;=SUM($F$8:$F11))*1,"F"))</f>
        <v>0</v>
      </c>
      <c r="J11" s="28">
        <f ca="1">IF(WEEKDAY(J$6,2)&gt;5,"w",IF(ISERROR(VLOOKUP(J$6,fériés,1,FALSE)),(SUM($H$1:J$1)&gt;SUM($F$8:$F10))*(SUM($H$1:J$1)&lt;=SUM($F$8:$F11))*1,"F"))</f>
        <v>0</v>
      </c>
      <c r="K11" s="28">
        <f ca="1">IF(WEEKDAY(K$6,2)&gt;5,"w",IF(ISERROR(VLOOKUP(K$6,fériés,1,FALSE)),(SUM($H$1:K$1)&gt;SUM($F$8:$F10))*(SUM($H$1:K$1)&lt;=SUM($F$8:$F11))*1,"F"))</f>
        <v>0</v>
      </c>
      <c r="L11" s="28">
        <f ca="1">IF(WEEKDAY(L$6,2)&gt;5,"w",IF(ISERROR(VLOOKUP(L$6,fériés,1,FALSE)),(SUM($H$1:L$1)&gt;SUM($F$8:$F10))*(SUM($H$1:L$1)&lt;=SUM($F$8:$F11))*1,"F"))</f>
        <v>0</v>
      </c>
      <c r="M11" s="28">
        <f ca="1">IF(WEEKDAY(M$6,2)&gt;5,"w",IF(ISERROR(VLOOKUP(M$6,fériés,1,FALSE)),(SUM($H$1:M$1)&gt;SUM($F$8:$F10))*(SUM($H$1:M$1)&lt;=SUM($F$8:$F11))*1,"F"))</f>
        <v>0</v>
      </c>
      <c r="N11" s="28">
        <f ca="1">IF(WEEKDAY(N$6,2)&gt;5,"w",IF(ISERROR(VLOOKUP(N$6,fériés,1,FALSE)),(SUM($H$1:N$1)&gt;SUM($F$8:$F10))*(SUM($H$1:N$1)&lt;=SUM($F$8:$F11))*1,"F"))</f>
        <v>0</v>
      </c>
      <c r="O11" s="28">
        <f ca="1">IF(WEEKDAY(O$6,2)&gt;5,"w",IF(ISERROR(VLOOKUP(O$6,fériés,1,FALSE)),(SUM($H$1:O$1)&gt;SUM($F$8:$F10))*(SUM($H$1:O$1)&lt;=SUM($F$8:$F11))*1,"F"))</f>
        <v>0</v>
      </c>
      <c r="P11" s="28">
        <f ca="1">IF(WEEKDAY(P$6,2)&gt;5,"w",IF(ISERROR(VLOOKUP(P$6,fériés,1,FALSE)),(SUM($H$1:P$1)&gt;SUM($F$8:$F10))*(SUM($H$1:P$1)&lt;=SUM($F$8:$F11))*1,"F"))</f>
        <v>0</v>
      </c>
      <c r="Q11" s="28">
        <f ca="1">IF(WEEKDAY(Q$6,2)&gt;5,"w",IF(ISERROR(VLOOKUP(Q$6,fériés,1,FALSE)),(SUM($H$1:Q$1)&gt;SUM($F$8:$F10))*(SUM($H$1:Q$1)&lt;=SUM($F$8:$F11))*1,"F"))</f>
        <v>0</v>
      </c>
      <c r="R11" s="28">
        <f ca="1">IF(WEEKDAY(R$6,2)&gt;5,"w",IF(ISERROR(VLOOKUP(R$6,fériés,1,FALSE)),(SUM($H$1:R$1)&gt;SUM($F$8:$F10))*(SUM($H$1:R$1)&lt;=SUM($F$8:$F11))*1,"F"))</f>
        <v>0</v>
      </c>
      <c r="S11" s="28">
        <f ca="1">IF(WEEKDAY(S$6,2)&gt;5,"w",IF(ISERROR(VLOOKUP(S$6,fériés,1,FALSE)),(SUM($H$1:S$1)&gt;SUM($F$8:$F10))*(SUM($H$1:S$1)&lt;=SUM($F$8:$F11))*1,"F"))</f>
        <v>0</v>
      </c>
      <c r="T11" s="28">
        <f ca="1">IF(WEEKDAY(T$6,2)&gt;5,"w",IF(ISERROR(VLOOKUP(T$6,fériés,1,FALSE)),(SUM($H$1:T$1)&gt;SUM($F$8:$F10))*(SUM($H$1:T$1)&lt;=SUM($F$8:$F11))*1,"F"))</f>
        <v>0</v>
      </c>
      <c r="U11" s="28">
        <f ca="1">IF(WEEKDAY(U$6,2)&gt;5,"w",IF(ISERROR(VLOOKUP(U$6,fériés,1,FALSE)),(SUM($H$1:U$1)&gt;SUM($F$8:$F10))*(SUM($H$1:U$1)&lt;=SUM($F$8:$F11))*1,"F"))</f>
        <v>0</v>
      </c>
      <c r="V11" s="28">
        <f ca="1">IF(WEEKDAY(V$6,2)&gt;5,"w",IF(ISERROR(VLOOKUP(V$6,fériés,1,FALSE)),(SUM($H$1:V$1)&gt;SUM($F$8:$F10))*(SUM($H$1:V$1)&lt;=SUM($F$8:$F11))*1,"F"))</f>
        <v>0</v>
      </c>
      <c r="W11" s="28">
        <f ca="1">IF(WEEKDAY(W$6,2)&gt;5,"w",IF(ISERROR(VLOOKUP(W$6,fériés,1,FALSE)),(SUM($H$1:W$1)&gt;SUM($F$8:$F10))*(SUM($H$1:W$1)&lt;=SUM($F$8:$F11))*1,"F"))</f>
        <v>0</v>
      </c>
      <c r="X11" s="28">
        <f ca="1">IF(WEEKDAY(X$6,2)&gt;5,"w",IF(ISERROR(VLOOKUP(X$6,fériés,1,FALSE)),(SUM($H$1:X$1)&gt;SUM($F$8:$F10))*(SUM($H$1:X$1)&lt;=SUM($F$8:$F11))*1,"F"))</f>
        <v>0</v>
      </c>
      <c r="Y11" s="28">
        <f ca="1">IF(WEEKDAY(Y$6,2)&gt;5,"w",IF(ISERROR(VLOOKUP(Y$6,fériés,1,FALSE)),(SUM($H$1:Y$1)&gt;SUM($F$8:$F10))*(SUM($H$1:Y$1)&lt;=SUM($F$8:$F11))*1,"F"))</f>
        <v>0</v>
      </c>
      <c r="Z11" s="28">
        <f ca="1">IF(WEEKDAY(Z$6,2)&gt;5,"w",IF(ISERROR(VLOOKUP(Z$6,fériés,1,FALSE)),(SUM($H$1:Z$1)&gt;SUM($F$8:$F10))*(SUM($H$1:Z$1)&lt;=SUM($F$8:$F11))*1,"F"))</f>
        <v>0</v>
      </c>
      <c r="AA11" s="28">
        <f ca="1">IF(WEEKDAY(AA$6,2)&gt;5,"w",IF(ISERROR(VLOOKUP(AA$6,fériés,1,FALSE)),(SUM($H$1:AA$1)&gt;SUM($F$8:$F10))*(SUM($H$1:AA$1)&lt;=SUM($F$8:$F11))*1,"F"))</f>
        <v>0</v>
      </c>
      <c r="AB11" s="28">
        <f ca="1">IF(WEEKDAY(AB$6,2)&gt;5,"w",IF(ISERROR(VLOOKUP(AB$6,fériés,1,FALSE)),(SUM($H$1:AB$1)&gt;SUM($F$8:$F10))*(SUM($H$1:AB$1)&lt;=SUM($F$8:$F11))*1,"F"))</f>
        <v>0</v>
      </c>
      <c r="AC11" s="28">
        <f ca="1">IF(WEEKDAY(AC$6,2)&gt;5,"w",IF(ISERROR(VLOOKUP(AC$6,fériés,1,FALSE)),(SUM($H$1:AC$1)&gt;SUM($F$8:$F10))*(SUM($H$1:AC$1)&lt;=SUM($F$8:$F11))*1,"F"))</f>
        <v>0</v>
      </c>
      <c r="AD11" s="28">
        <f ca="1">IF(WEEKDAY(AD$6,2)&gt;5,"w",IF(ISERROR(VLOOKUP(AD$6,fériés,1,FALSE)),(SUM($H$1:AD$1)&gt;SUM($F$8:$F10))*(SUM($H$1:AD$1)&lt;=SUM($F$8:$F11))*1,"F"))</f>
        <v>0</v>
      </c>
      <c r="AE11" s="28">
        <f ca="1">IF(WEEKDAY(AE$6,2)&gt;5,"w",IF(ISERROR(VLOOKUP(AE$6,fériés,1,FALSE)),(SUM($H$1:AE$1)&gt;SUM($F$8:$F10))*(SUM($H$1:AE$1)&lt;=SUM($F$8:$F11))*1,"F"))</f>
        <v>0</v>
      </c>
      <c r="AF11" s="28">
        <f ca="1">IF(WEEKDAY(AF$6,2)&gt;5,"w",IF(ISERROR(VLOOKUP(AF$6,fériés,1,FALSE)),(SUM($H$1:AF$1)&gt;SUM($F$8:$F10))*(SUM($H$1:AF$1)&lt;=SUM($F$8:$F11))*1,"F"))</f>
        <v>0</v>
      </c>
      <c r="AG11" s="28">
        <f ca="1">IF(WEEKDAY(AG$6,2)&gt;5,"w",IF(ISERROR(VLOOKUP(AG$6,fériés,1,FALSE)),(SUM($H$1:AG$1)&gt;SUM($F$8:$F10))*(SUM($H$1:AG$1)&lt;=SUM($F$8:$F11))*1,"F"))</f>
        <v>0</v>
      </c>
      <c r="AH11" s="28">
        <f ca="1">IF(WEEKDAY(AH$6,2)&gt;5,"w",IF(ISERROR(VLOOKUP(AH$6,fériés,1,FALSE)),(SUM($H$1:AH$1)&gt;SUM($F$8:$F10))*(SUM($H$1:AH$1)&lt;=SUM($F$8:$F11))*1,"F"))</f>
        <v>0</v>
      </c>
      <c r="AI11" s="28">
        <f ca="1">IF(WEEKDAY(AI$6,2)&gt;5,"w",IF(ISERROR(VLOOKUP(AI$6,fériés,1,FALSE)),(SUM($H$1:AI$1)&gt;SUM($F$8:$F10))*(SUM($H$1:AI$1)&lt;=SUM($F$8:$F11))*1,"F"))</f>
        <v>0</v>
      </c>
      <c r="AJ11" s="28">
        <f ca="1">IF(WEEKDAY(AJ$6,2)&gt;5,"w",IF(ISERROR(VLOOKUP(AJ$6,fériés,1,FALSE)),(SUM($H$1:AJ$1)&gt;SUM($F$8:$F10))*(SUM($H$1:AJ$1)&lt;=SUM($F$8:$F11))*1,"F"))</f>
        <v>0</v>
      </c>
      <c r="AK11" s="28">
        <f ca="1">IF(WEEKDAY(AK$6,2)&gt;5,"w",IF(ISERROR(VLOOKUP(AK$6,fériés,1,FALSE)),(SUM($H$1:AK$1)&gt;SUM($F$8:$F10))*(SUM($H$1:AK$1)&lt;=SUM($F$8:$F11))*1,"F"))</f>
        <v>0</v>
      </c>
      <c r="AL11" s="28">
        <f ca="1">IF(WEEKDAY(AL$6,2)&gt;5,"w",IF(ISERROR(VLOOKUP(AL$6,fériés,1,FALSE)),(SUM($H$1:AL$1)&gt;SUM($F$8:$F10))*(SUM($H$1:AL$1)&lt;=SUM($F$8:$F11))*1,"F"))</f>
        <v>0</v>
      </c>
      <c r="AM11" s="28">
        <f ca="1">IF(WEEKDAY(AM$6,2)&gt;5,"w",IF(ISERROR(VLOOKUP(AM$6,fériés,1,FALSE)),(SUM($H$1:AM$1)&gt;SUM($F$8:$F10))*(SUM($H$1:AM$1)&lt;=SUM($F$8:$F11))*1,"F"))</f>
        <v>0</v>
      </c>
      <c r="AN11" s="28">
        <f ca="1">IF(WEEKDAY(AN$6,2)&gt;5,"w",IF(ISERROR(VLOOKUP(AN$6,fériés,1,FALSE)),(SUM($H$1:AN$1)&gt;SUM($F$8:$F10))*(SUM($H$1:AN$1)&lt;=SUM($F$8:$F11))*1,"F"))</f>
        <v>0</v>
      </c>
      <c r="AO11" s="28">
        <f ca="1">IF(WEEKDAY(AO$6,2)&gt;5,"w",IF(ISERROR(VLOOKUP(AO$6,fériés,1,FALSE)),(SUM($H$1:AO$1)&gt;SUM($F$8:$F10))*(SUM($H$1:AO$1)&lt;=SUM($F$8:$F11))*1,"F"))</f>
        <v>0</v>
      </c>
      <c r="AP11" s="28">
        <f ca="1">IF(WEEKDAY(AP$6,2)&gt;5,"w",IF(ISERROR(VLOOKUP(AP$6,fériés,1,FALSE)),(SUM($H$1:AP$1)&gt;SUM($F$8:$F10))*(SUM($H$1:AP$1)&lt;=SUM($F$8:$F11))*1,"F"))</f>
        <v>0</v>
      </c>
      <c r="AQ11" s="28">
        <f ca="1">IF(WEEKDAY(AQ$6,2)&gt;5,"w",IF(ISERROR(VLOOKUP(AQ$6,fériés,1,FALSE)),(SUM($H$1:AQ$1)&gt;SUM($F$8:$F10))*(SUM($H$1:AQ$1)&lt;=SUM($F$8:$F11))*1,"F"))</f>
        <v>0</v>
      </c>
      <c r="AR11" s="28">
        <f ca="1">IF(WEEKDAY(AR$6,2)&gt;5,"w",IF(ISERROR(VLOOKUP(AR$6,fériés,1,FALSE)),(SUM($H$1:AR$1)&gt;SUM($F$8:$F10))*(SUM($H$1:AR$1)&lt;=SUM($F$8:$F11))*1,"F"))</f>
        <v>0</v>
      </c>
      <c r="AS11" s="28">
        <f ca="1">IF(WEEKDAY(AS$6,2)&gt;5,"w",IF(ISERROR(VLOOKUP(AS$6,fériés,1,FALSE)),(SUM($H$1:AS$1)&gt;SUM($F$8:$F10))*(SUM($H$1:AS$1)&lt;=SUM($F$8:$F11))*1,"F"))</f>
        <v>0</v>
      </c>
      <c r="AT11" s="28">
        <f ca="1">IF(WEEKDAY(AT$6,2)&gt;5,"w",IF(ISERROR(VLOOKUP(AT$6,fériés,1,FALSE)),(SUM($H$1:AT$1)&gt;SUM($F$8:$F10))*(SUM($H$1:AT$1)&lt;=SUM($F$8:$F11))*1,"F"))</f>
        <v>0</v>
      </c>
      <c r="AU11" s="28">
        <f ca="1">IF(WEEKDAY(AU$6,2)&gt;5,"w",IF(ISERROR(VLOOKUP(AU$6,fériés,1,FALSE)),(SUM($H$1:AU$1)&gt;SUM($F$8:$F10))*(SUM($H$1:AU$1)&lt;=SUM($F$8:$F11))*1,"F"))</f>
        <v>0</v>
      </c>
      <c r="AV11" s="28">
        <f ca="1">IF(WEEKDAY(AV$6,2)&gt;5,"w",IF(ISERROR(VLOOKUP(AV$6,fériés,1,FALSE)),(SUM($H$1:AV$1)&gt;SUM($F$8:$F10))*(SUM($H$1:AV$1)&lt;=SUM($F$8:$F11))*1,"F"))</f>
        <v>0</v>
      </c>
      <c r="AW11" s="28">
        <f ca="1">IF(WEEKDAY(AW$6,2)&gt;5,"w",IF(ISERROR(VLOOKUP(AW$6,fériés,1,FALSE)),(SUM($H$1:AW$1)&gt;SUM($F$8:$F10))*(SUM($H$1:AW$1)&lt;=SUM($F$8:$F11))*1,"F"))</f>
        <v>0</v>
      </c>
      <c r="AX11" s="28">
        <f ca="1">IF(WEEKDAY(AX$6,2)&gt;5,"w",IF(ISERROR(VLOOKUP(AX$6,fériés,1,FALSE)),(SUM($H$1:AX$1)&gt;SUM($F$8:$F10))*(SUM($H$1:AX$1)&lt;=SUM($F$8:$F11))*1,"F"))</f>
        <v>0</v>
      </c>
      <c r="AY11" s="28">
        <f ca="1">IF(WEEKDAY(AY$6,2)&gt;5,"w",IF(ISERROR(VLOOKUP(AY$6,fériés,1,FALSE)),(SUM($H$1:AY$1)&gt;SUM($F$8:$F10))*(SUM($H$1:AY$1)&lt;=SUM($F$8:$F11))*1,"F"))</f>
        <v>0</v>
      </c>
      <c r="AZ11" s="28">
        <f ca="1">IF(WEEKDAY(AZ$6,2)&gt;5,"w",IF(ISERROR(VLOOKUP(AZ$6,fériés,1,FALSE)),(SUM($H$1:AZ$1)&gt;SUM($F$8:$F10))*(SUM($H$1:AZ$1)&lt;=SUM($F$8:$F11))*1,"F"))</f>
        <v>0</v>
      </c>
      <c r="BA11" s="28">
        <f ca="1">IF(WEEKDAY(BA$6,2)&gt;5,"w",IF(ISERROR(VLOOKUP(BA$6,fériés,1,FALSE)),(SUM($H$1:BA$1)&gt;SUM($F$8:$F10))*(SUM($H$1:BA$1)&lt;=SUM($F$8:$F11))*1,"F"))</f>
        <v>0</v>
      </c>
      <c r="BB11" s="28">
        <f ca="1">IF(WEEKDAY(BB$6,2)&gt;5,"w",IF(ISERROR(VLOOKUP(BB$6,fériés,1,FALSE)),(SUM($H$1:BB$1)&gt;SUM($F$8:$F10))*(SUM($H$1:BB$1)&lt;=SUM($F$8:$F11))*1,"F"))</f>
        <v>0</v>
      </c>
      <c r="BC11" s="28">
        <f ca="1">IF(WEEKDAY(BC$6,2)&gt;5,"w",IF(ISERROR(VLOOKUP(BC$6,fériés,1,FALSE)),(SUM($H$1:BC$1)&gt;SUM($F$8:$F10))*(SUM($H$1:BC$1)&lt;=SUM($F$8:$F11))*1,"F"))</f>
        <v>0</v>
      </c>
      <c r="BD11" s="28">
        <f ca="1">IF(WEEKDAY(BD$6,2)&gt;5,"w",IF(ISERROR(VLOOKUP(BD$6,fériés,1,FALSE)),(SUM($H$1:BD$1)&gt;SUM($F$8:$F10))*(SUM($H$1:BD$1)&lt;=SUM($F$8:$F11))*1,"F"))</f>
        <v>0</v>
      </c>
      <c r="BE11" s="28">
        <f ca="1">IF(WEEKDAY(BE$6,2)&gt;5,"w",IF(ISERROR(VLOOKUP(BE$6,fériés,1,FALSE)),(SUM($H$1:BE$1)&gt;SUM($F$8:$F10))*(SUM($H$1:BE$1)&lt;=SUM($F$8:$F11))*1,"F"))</f>
        <v>0</v>
      </c>
      <c r="BF11" s="28">
        <f ca="1">IF(WEEKDAY(BF$6,2)&gt;5,"w",IF(ISERROR(VLOOKUP(BF$6,fériés,1,FALSE)),(SUM($H$1:BF$1)&gt;SUM($F$8:$F10))*(SUM($H$1:BF$1)&lt;=SUM($F$8:$F11))*1,"F"))</f>
        <v>0</v>
      </c>
      <c r="BG11" s="28">
        <f ca="1">IF(WEEKDAY(BG$6,2)&gt;5,"w",IF(ISERROR(VLOOKUP(BG$6,fériés,1,FALSE)),(SUM($H$1:BG$1)&gt;SUM($F$8:$F10))*(SUM($H$1:BG$1)&lt;=SUM($F$8:$F11))*1,"F"))</f>
        <v>0</v>
      </c>
      <c r="BH11" s="28">
        <f ca="1">IF(WEEKDAY(BH$6,2)&gt;5,"w",IF(ISERROR(VLOOKUP(BH$6,fériés,1,FALSE)),(SUM($H$1:BH$1)&gt;SUM($F$8:$F10))*(SUM($H$1:BH$1)&lt;=SUM($F$8:$F11))*1,"F"))</f>
        <v>0</v>
      </c>
      <c r="BI11" s="28">
        <f ca="1">IF(WEEKDAY(BI$6,2)&gt;5,"w",IF(ISERROR(VLOOKUP(BI$6,fériés,1,FALSE)),(SUM($H$1:BI$1)&gt;SUM($F$8:$F10))*(SUM($H$1:BI$1)&lt;=SUM($F$8:$F11))*1,"F"))</f>
        <v>0</v>
      </c>
      <c r="BJ11" s="28">
        <f ca="1">IF(WEEKDAY(BJ$6,2)&gt;5,"w",IF(ISERROR(VLOOKUP(BJ$6,fériés,1,FALSE)),(SUM($H$1:BJ$1)&gt;SUM($F$8:$F10))*(SUM($H$1:BJ$1)&lt;=SUM($F$8:$F11))*1,"F"))</f>
        <v>0</v>
      </c>
      <c r="BK11" s="28">
        <f ca="1">IF(WEEKDAY(BK$6,2)&gt;5,"w",IF(ISERROR(VLOOKUP(BK$6,fériés,1,FALSE)),(SUM($H$1:BK$1)&gt;SUM($F$8:$F10))*(SUM($H$1:BK$1)&lt;=SUM($F$8:$F11))*1,"F"))</f>
        <v>0</v>
      </c>
      <c r="BL11" s="28">
        <f ca="1">IF(WEEKDAY(BL$6,2)&gt;5,"w",IF(ISERROR(VLOOKUP(BL$6,fériés,1,FALSE)),(SUM($H$1:BL$1)&gt;SUM($F$8:$F10))*(SUM($H$1:BL$1)&lt;=SUM($F$8:$F11))*1,"F"))</f>
        <v>0</v>
      </c>
      <c r="BM11" s="28">
        <f ca="1">IF(WEEKDAY(BM$6,2)&gt;5,"w",IF(ISERROR(VLOOKUP(BM$6,fériés,1,FALSE)),(SUM($H$1:BM$1)&gt;SUM($F$8:$F10))*(SUM($H$1:BM$1)&lt;=SUM($F$8:$F11))*1,"F"))</f>
        <v>0</v>
      </c>
      <c r="BN11" s="28" t="str">
        <f ca="1">IF(WEEKDAY(BN$6,2)&gt;5,"w",IF(ISERROR(VLOOKUP(BN$6,fériés,1,FALSE)),(SUM($H$1:BN$1)&gt;SUM($F$8:$F10))*(SUM($H$1:BN$1)&lt;=SUM($F$8:$F11))*1,"F"))</f>
        <v>w</v>
      </c>
      <c r="BO11" s="28" t="str">
        <f ca="1">IF(WEEKDAY(BO$6,2)&gt;5,"w",IF(ISERROR(VLOOKUP(BO$6,fériés,1,FALSE)),(SUM($H$1:BO$1)&gt;SUM($F$8:$F10))*(SUM($H$1:BO$1)&lt;=SUM($F$8:$F11))*1,"F"))</f>
        <v>w</v>
      </c>
      <c r="BP11" s="28" t="str">
        <f ca="1">IF(WEEKDAY(BP$6,2)&gt;5,"w",IF(ISERROR(VLOOKUP(BP$6,fériés,1,FALSE)),(SUM($H$1:BP$1)&gt;SUM($F$8:$F10))*(SUM($H$1:BP$1)&lt;=SUM($F$8:$F11))*1,"F"))</f>
        <v>w</v>
      </c>
      <c r="BQ11" s="28" t="str">
        <f ca="1">IF(WEEKDAY(BQ$6,2)&gt;5,"w",IF(ISERROR(VLOOKUP(BQ$6,fériés,1,FALSE)),(SUM($H$1:BQ$1)&gt;SUM($F$8:$F10))*(SUM($H$1:BQ$1)&lt;=SUM($F$8:$F11))*1,"F"))</f>
        <v>w</v>
      </c>
      <c r="BR11" s="28" t="str">
        <f ca="1">IF(WEEKDAY(BR$6,2)&gt;5,"w",IF(ISERROR(VLOOKUP(BR$6,fériés,1,FALSE)),(SUM($H$1:BR$1)&gt;SUM($F$8:$F10))*(SUM($H$1:BR$1)&lt;=SUM($F$8:$F11))*1,"F"))</f>
        <v>w</v>
      </c>
      <c r="BS11" s="28" t="str">
        <f ca="1">IF(WEEKDAY(BS$6,2)&gt;5,"w",IF(ISERROR(VLOOKUP(BS$6,fériés,1,FALSE)),(SUM($H$1:BS$1)&gt;SUM($F$8:$F10))*(SUM($H$1:BS$1)&lt;=SUM($F$8:$F11))*1,"F"))</f>
        <v>w</v>
      </c>
      <c r="BT11" s="28" t="str">
        <f ca="1">IF(WEEKDAY(BT$6,2)&gt;5,"w",IF(ISERROR(VLOOKUP(BT$6,fériés,1,FALSE)),(SUM($H$1:BT$1)&gt;SUM($F$8:$F10))*(SUM($H$1:BT$1)&lt;=SUM($F$8:$F11))*1,"F"))</f>
        <v>w</v>
      </c>
      <c r="BU11" s="28" t="str">
        <f ca="1">IF(WEEKDAY(BU$6,2)&gt;5,"w",IF(ISERROR(VLOOKUP(BU$6,fériés,1,FALSE)),(SUM($H$1:BU$1)&gt;SUM($F$8:$F10))*(SUM($H$1:BU$1)&lt;=SUM($F$8:$F11))*1,"F"))</f>
        <v>w</v>
      </c>
      <c r="BV11" s="28" t="str">
        <f ca="1">IF(WEEKDAY(BV$6,2)&gt;5,"w",IF(ISERROR(VLOOKUP(BV$6,fériés,1,FALSE)),(SUM($H$1:BV$1)&gt;SUM($F$8:$F10))*(SUM($H$1:BV$1)&lt;=SUM($F$8:$F11))*1,"F"))</f>
        <v>w</v>
      </c>
      <c r="BW11" s="28" t="str">
        <f ca="1">IF(WEEKDAY(BW$6,2)&gt;5,"w",IF(ISERROR(VLOOKUP(BW$6,fériés,1,FALSE)),(SUM($H$1:BW$1)&gt;SUM($F$8:$F10))*(SUM($H$1:BW$1)&lt;=SUM($F$8:$F11))*1,"F"))</f>
        <v>w</v>
      </c>
      <c r="BX11" s="28" t="str">
        <f ca="1">IF(WEEKDAY(BX$6,2)&gt;5,"w",IF(ISERROR(VLOOKUP(BX$6,fériés,1,FALSE)),(SUM($H$1:BX$1)&gt;SUM($F$8:$F10))*(SUM($H$1:BX$1)&lt;=SUM($F$8:$F11))*1,"F"))</f>
        <v>w</v>
      </c>
      <c r="BY11" s="28" t="str">
        <f ca="1">IF(WEEKDAY(BY$6,2)&gt;5,"w",IF(ISERROR(VLOOKUP(BY$6,fériés,1,FALSE)),(SUM($H$1:BY$1)&gt;SUM($F$8:$F10))*(SUM($H$1:BY$1)&lt;=SUM($F$8:$F11))*1,"F"))</f>
        <v>w</v>
      </c>
      <c r="BZ11" s="28" t="str">
        <f ca="1">IF(WEEKDAY(BZ$6,2)&gt;5,"w",IF(ISERROR(VLOOKUP(BZ$6,fériés,1,FALSE)),(SUM($H$1:BZ$1)&gt;SUM($F$8:$F10))*(SUM($H$1:BZ$1)&lt;=SUM($F$8:$F11))*1,"F"))</f>
        <v>w</v>
      </c>
      <c r="CA11" s="28" t="str">
        <f ca="1">IF(WEEKDAY(CA$6,2)&gt;5,"w",IF(ISERROR(VLOOKUP(CA$6,fériés,1,FALSE)),(SUM($H$1:CA$1)&gt;SUM($F$8:$F10))*(SUM($H$1:CA$1)&lt;=SUM($F$8:$F11))*1,"F"))</f>
        <v>w</v>
      </c>
      <c r="CB11" s="28" t="str">
        <f ca="1">IF(WEEKDAY(CB$6,2)&gt;5,"w",IF(ISERROR(VLOOKUP(CB$6,fériés,1,FALSE)),(SUM($H$1:CB$1)&gt;SUM($F$8:$F10))*(SUM($H$1:CB$1)&lt;=SUM($F$8:$F11))*1,"F"))</f>
        <v>w</v>
      </c>
      <c r="CC11" s="28" t="str">
        <f ca="1">IF(WEEKDAY(CC$6,2)&gt;5,"w",IF(ISERROR(VLOOKUP(CC$6,fériés,1,FALSE)),(SUM($H$1:CC$1)&gt;SUM($F$8:$F10))*(SUM($H$1:CC$1)&lt;=SUM($F$8:$F11))*1,"F"))</f>
        <v>w</v>
      </c>
      <c r="CD11" s="28" t="str">
        <f ca="1">IF(WEEKDAY(CD$6,2)&gt;5,"w",IF(ISERROR(VLOOKUP(CD$6,fériés,1,FALSE)),(SUM($H$1:CD$1)&gt;SUM($F$8:$F10))*(SUM($H$1:CD$1)&lt;=SUM($F$8:$F11))*1,"F"))</f>
        <v>w</v>
      </c>
      <c r="CE11" s="28" t="str">
        <f ca="1">IF(WEEKDAY(CE$6,2)&gt;5,"w",IF(ISERROR(VLOOKUP(CE$6,fériés,1,FALSE)),(SUM($H$1:CE$1)&gt;SUM($F$8:$F10))*(SUM($H$1:CE$1)&lt;=SUM($F$8:$F11))*1,"F"))</f>
        <v>w</v>
      </c>
      <c r="CF11" s="28" t="str">
        <f ca="1">IF(WEEKDAY(CF$6,2)&gt;5,"w",IF(ISERROR(VLOOKUP(CF$6,fériés,1,FALSE)),(SUM($H$1:CF$1)&gt;SUM($F$8:$F10))*(SUM($H$1:CF$1)&lt;=SUM($F$8:$F11))*1,"F"))</f>
        <v>w</v>
      </c>
      <c r="CG11" s="28" t="str">
        <f ca="1">IF(WEEKDAY(CG$6,2)&gt;5,"w",IF(ISERROR(VLOOKUP(CG$6,fériés,1,FALSE)),(SUM($H$1:CG$1)&gt;SUM($F$8:$F10))*(SUM($H$1:CG$1)&lt;=SUM($F$8:$F11))*1,"F"))</f>
        <v>w</v>
      </c>
      <c r="CH11" s="28">
        <f ca="1">IF(WEEKDAY(CH$6,2)&gt;5,"w",IF(ISERROR(VLOOKUP(CH$6,fériés,1,FALSE)),(SUM($H$1:CH$1)&gt;SUM($F$8:$F10))*(SUM($H$1:CH$1)&lt;=SUM($F$8:$F11))*1,"F"))</f>
        <v>0</v>
      </c>
      <c r="CI11" s="28">
        <f ca="1">IF(WEEKDAY(CI$6,2)&gt;5,"w",IF(ISERROR(VLOOKUP(CI$6,fériés,1,FALSE)),(SUM($H$1:CI$1)&gt;SUM($F$8:$F10))*(SUM($H$1:CI$1)&lt;=SUM($F$8:$F11))*1,"F"))</f>
        <v>0</v>
      </c>
      <c r="CJ11" s="28">
        <f ca="1">IF(WEEKDAY(CJ$6,2)&gt;5,"w",IF(ISERROR(VLOOKUP(CJ$6,fériés,1,FALSE)),(SUM($H$1:CJ$1)&gt;SUM($F$8:$F10))*(SUM($H$1:CJ$1)&lt;=SUM($F$8:$F11))*1,"F"))</f>
        <v>0</v>
      </c>
      <c r="CK11" s="28">
        <f ca="1">IF(WEEKDAY(CK$6,2)&gt;5,"w",IF(ISERROR(VLOOKUP(CK$6,fériés,1,FALSE)),(SUM($H$1:CK$1)&gt;SUM($F$8:$F10))*(SUM($H$1:CK$1)&lt;=SUM($F$8:$F11))*1,"F"))</f>
        <v>0</v>
      </c>
      <c r="CL11" s="28">
        <f ca="1">IF(WEEKDAY(CL$6,2)&gt;5,"w",IF(ISERROR(VLOOKUP(CL$6,fériés,1,FALSE)),(SUM($H$1:CL$1)&gt;SUM($F$8:$F10))*(SUM($H$1:CL$1)&lt;=SUM($F$8:$F11))*1,"F"))</f>
        <v>0</v>
      </c>
      <c r="CM11" s="28">
        <f ca="1">IF(WEEKDAY(CM$6,2)&gt;5,"w",IF(ISERROR(VLOOKUP(CM$6,fériés,1,FALSE)),(SUM($H$1:CM$1)&gt;SUM($F$8:$F10))*(SUM($H$1:CM$1)&lt;=SUM($F$8:$F11))*1,"F"))</f>
        <v>0</v>
      </c>
      <c r="CN11" s="28">
        <f ca="1">IF(WEEKDAY(CN$6,2)&gt;5,"w",IF(ISERROR(VLOOKUP(CN$6,fériés,1,FALSE)),(SUM($H$1:CN$1)&gt;SUM($F$8:$F10))*(SUM($H$1:CN$1)&lt;=SUM($F$8:$F11))*1,"F"))</f>
        <v>0</v>
      </c>
      <c r="CO11" s="28">
        <f ca="1">IF(WEEKDAY(CO$6,2)&gt;5,"w",IF(ISERROR(VLOOKUP(CO$6,fériés,1,FALSE)),(SUM($H$1:CO$1)&gt;SUM($F$8:$F10))*(SUM($H$1:CO$1)&lt;=SUM($F$8:$F11))*1,"F"))</f>
        <v>0</v>
      </c>
      <c r="CP11" s="28">
        <f ca="1">IF(WEEKDAY(CP$6,2)&gt;5,"w",IF(ISERROR(VLOOKUP(CP$6,fériés,1,FALSE)),(SUM($H$1:CP$1)&gt;SUM($F$8:$F10))*(SUM($H$1:CP$1)&lt;=SUM($F$8:$F11))*1,"F"))</f>
        <v>0</v>
      </c>
      <c r="CQ11" s="28">
        <f ca="1">IF(WEEKDAY(CQ$6,2)&gt;5,"w",IF(ISERROR(VLOOKUP(CQ$6,fériés,1,FALSE)),(SUM($H$1:CQ$1)&gt;SUM($F$8:$F10))*(SUM($H$1:CQ$1)&lt;=SUM($F$8:$F11))*1,"F"))</f>
        <v>0</v>
      </c>
      <c r="CR11" s="28">
        <f ca="1">IF(WEEKDAY(CR$6,2)&gt;5,"w",IF(ISERROR(VLOOKUP(CR$6,fériés,1,FALSE)),(SUM($H$1:CR$1)&gt;SUM($F$8:$F10))*(SUM($H$1:CR$1)&lt;=SUM($F$8:$F11))*1,"F"))</f>
        <v>0</v>
      </c>
      <c r="CS11" s="28">
        <f ca="1">IF(WEEKDAY(CS$6,2)&gt;5,"w",IF(ISERROR(VLOOKUP(CS$6,fériés,1,FALSE)),(SUM($H$1:CS$1)&gt;SUM($F$8:$F10))*(SUM($H$1:CS$1)&lt;=SUM($F$8:$F11))*1,"F"))</f>
        <v>0</v>
      </c>
      <c r="CT11" s="28">
        <f ca="1">IF(WEEKDAY(CT$6,2)&gt;5,"w",IF(ISERROR(VLOOKUP(CT$6,fériés,1,FALSE)),(SUM($H$1:CT$1)&gt;SUM($F$8:$F10))*(SUM($H$1:CT$1)&lt;=SUM($F$8:$F11))*1,"F"))</f>
        <v>0</v>
      </c>
      <c r="CU11" s="28">
        <f ca="1">IF(WEEKDAY(CU$6,2)&gt;5,"w",IF(ISERROR(VLOOKUP(CU$6,fériés,1,FALSE)),(SUM($H$1:CU$1)&gt;SUM($F$8:$F10))*(SUM($H$1:CU$1)&lt;=SUM($F$8:$F11))*1,"F"))</f>
        <v>0</v>
      </c>
      <c r="CV11" s="28">
        <f ca="1">IF(WEEKDAY(CV$6,2)&gt;5,"w",IF(ISERROR(VLOOKUP(CV$6,fériés,1,FALSE)),(SUM($H$1:CV$1)&gt;SUM($F$8:$F10))*(SUM($H$1:CV$1)&lt;=SUM($F$8:$F11))*1,"F"))</f>
        <v>0</v>
      </c>
      <c r="CW11" s="28">
        <f ca="1">IF(WEEKDAY(CW$6,2)&gt;5,"w",IF(ISERROR(VLOOKUP(CW$6,fériés,1,FALSE)),(SUM($H$1:CW$1)&gt;SUM($F$8:$F10))*(SUM($H$1:CW$1)&lt;=SUM($F$8:$F11))*1,"F"))</f>
        <v>0</v>
      </c>
      <c r="CX11" s="28">
        <f ca="1">IF(WEEKDAY(CX$6,2)&gt;5,"w",IF(ISERROR(VLOOKUP(CX$6,fériés,1,FALSE)),(SUM($H$1:CX$1)&gt;SUM($F$8:$F10))*(SUM($H$1:CX$1)&lt;=SUM($F$8:$F11))*1,"F"))</f>
        <v>0</v>
      </c>
      <c r="CY11" s="28">
        <f ca="1">IF(WEEKDAY(CY$6,2)&gt;5,"w",IF(ISERROR(VLOOKUP(CY$6,fériés,1,FALSE)),(SUM($H$1:CY$1)&gt;SUM($F$8:$F10))*(SUM($H$1:CY$1)&lt;=SUM($F$8:$F11))*1,"F"))</f>
        <v>0</v>
      </c>
      <c r="CZ11" s="28">
        <f ca="1">IF(WEEKDAY(CZ$6,2)&gt;5,"w",IF(ISERROR(VLOOKUP(CZ$6,fériés,1,FALSE)),(SUM($H$1:CZ$1)&gt;SUM($F$8:$F10))*(SUM($H$1:CZ$1)&lt;=SUM($F$8:$F11))*1,"F"))</f>
        <v>0</v>
      </c>
      <c r="DA11" s="28">
        <f ca="1">IF(WEEKDAY(DA$6,2)&gt;5,"w",IF(ISERROR(VLOOKUP(DA$6,fériés,1,FALSE)),(SUM($H$1:DA$1)&gt;SUM($F$8:$F10))*(SUM($H$1:DA$1)&lt;=SUM($F$8:$F11))*1,"F"))</f>
        <v>0</v>
      </c>
      <c r="DB11" s="28">
        <f ca="1">IF(WEEKDAY(DB$6,2)&gt;5,"w",IF(ISERROR(VLOOKUP(DB$6,fériés,1,FALSE)),(SUM($H$1:DB$1)&gt;SUM($F$8:$F10))*(SUM($H$1:DB$1)&lt;=SUM($F$8:$F11))*1,"F"))</f>
        <v>0</v>
      </c>
      <c r="DC11" s="28">
        <f ca="1">IF(WEEKDAY(DC$6,2)&gt;5,"w",IF(ISERROR(VLOOKUP(DC$6,fériés,1,FALSE)),(SUM($H$1:DC$1)&gt;SUM($F$8:$F10))*(SUM($H$1:DC$1)&lt;=SUM($F$8:$F11))*1,"F"))</f>
        <v>0</v>
      </c>
      <c r="DD11" s="28">
        <f ca="1">IF(WEEKDAY(DD$6,2)&gt;5,"w",IF(ISERROR(VLOOKUP(DD$6,fériés,1,FALSE)),(SUM($H$1:DD$1)&gt;SUM($F$8:$F10))*(SUM($H$1:DD$1)&lt;=SUM($F$8:$F11))*1,"F"))</f>
        <v>0</v>
      </c>
      <c r="DE11" s="28">
        <f ca="1">IF(WEEKDAY(DE$6,2)&gt;5,"w",IF(ISERROR(VLOOKUP(DE$6,fériés,1,FALSE)),(SUM($H$1:DE$1)&gt;SUM($F$8:$F10))*(SUM($H$1:DE$1)&lt;=SUM($F$8:$F11))*1,"F"))</f>
        <v>0</v>
      </c>
      <c r="DF11" s="28">
        <f ca="1">IF(WEEKDAY(DF$6,2)&gt;5,"w",IF(ISERROR(VLOOKUP(DF$6,fériés,1,FALSE)),(SUM($H$1:DF$1)&gt;SUM($F$8:$F10))*(SUM($H$1:DF$1)&lt;=SUM($F$8:$F11))*1,"F"))</f>
        <v>0</v>
      </c>
      <c r="DG11" s="28">
        <f ca="1">IF(WEEKDAY(DG$6,2)&gt;5,"w",IF(ISERROR(VLOOKUP(DG$6,fériés,1,FALSE)),(SUM($H$1:DG$1)&gt;SUM($F$8:$F10))*(SUM($H$1:DG$1)&lt;=SUM($F$8:$F11))*1,"F"))</f>
        <v>0</v>
      </c>
      <c r="DH11" s="28">
        <f ca="1">IF(WEEKDAY(DH$6,2)&gt;5,"w",IF(ISERROR(VLOOKUP(DH$6,fériés,1,FALSE)),(SUM($H$1:DH$1)&gt;SUM($F$8:$F10))*(SUM($H$1:DH$1)&lt;=SUM($F$8:$F11))*1,"F"))</f>
        <v>0</v>
      </c>
      <c r="DI11" s="28">
        <f ca="1">IF(WEEKDAY(DI$6,2)&gt;5,"w",IF(ISERROR(VLOOKUP(DI$6,fériés,1,FALSE)),(SUM($H$1:DI$1)&gt;SUM($F$8:$F10))*(SUM($H$1:DI$1)&lt;=SUM($F$8:$F11))*1,"F"))</f>
        <v>0</v>
      </c>
      <c r="DJ11" s="28">
        <f ca="1">IF(WEEKDAY(DJ$6,2)&gt;5,"w",IF(ISERROR(VLOOKUP(DJ$6,fériés,1,FALSE)),(SUM($H$1:DJ$1)&gt;SUM($F$8:$F10))*(SUM($H$1:DJ$1)&lt;=SUM($F$8:$F11))*1,"F"))</f>
        <v>0</v>
      </c>
      <c r="DK11" s="28">
        <f ca="1">IF(WEEKDAY(DK$6,2)&gt;5,"w",IF(ISERROR(VLOOKUP(DK$6,fériés,1,FALSE)),(SUM($H$1:DK$1)&gt;SUM($F$8:$F10))*(SUM($H$1:DK$1)&lt;=SUM($F$8:$F11))*1,"F"))</f>
        <v>0</v>
      </c>
      <c r="DL11" s="28">
        <f ca="1">IF(WEEKDAY(DL$6,2)&gt;5,"w",IF(ISERROR(VLOOKUP(DL$6,fériés,1,FALSE)),(SUM($H$1:DL$1)&gt;SUM($F$8:$F10))*(SUM($H$1:DL$1)&lt;=SUM($F$8:$F11))*1,"F"))</f>
        <v>0</v>
      </c>
      <c r="DM11" s="28">
        <f ca="1">IF(WEEKDAY(DM$6,2)&gt;5,"w",IF(ISERROR(VLOOKUP(DM$6,fériés,1,FALSE)),(SUM($H$1:DM$1)&gt;SUM($F$8:$F10))*(SUM($H$1:DM$1)&lt;=SUM($F$8:$F11))*1,"F"))</f>
        <v>0</v>
      </c>
      <c r="DN11" s="28">
        <f ca="1">IF(WEEKDAY(DN$6,2)&gt;5,"w",IF(ISERROR(VLOOKUP(DN$6,fériés,1,FALSE)),(SUM($H$1:DN$1)&gt;SUM($F$8:$F10))*(SUM($H$1:DN$1)&lt;=SUM($F$8:$F11))*1,"F"))</f>
        <v>0</v>
      </c>
      <c r="DO11" s="28">
        <f ca="1">IF(WEEKDAY(DO$6,2)&gt;5,"w",IF(ISERROR(VLOOKUP(DO$6,fériés,1,FALSE)),(SUM($H$1:DO$1)&gt;SUM($F$8:$F10))*(SUM($H$1:DO$1)&lt;=SUM($F$8:$F11))*1,"F"))</f>
        <v>0</v>
      </c>
      <c r="DP11" s="28">
        <f ca="1">IF(WEEKDAY(DP$6,2)&gt;5,"w",IF(ISERROR(VLOOKUP(DP$6,fériés,1,FALSE)),(SUM($H$1:DP$1)&gt;SUM($F$8:$F10))*(SUM($H$1:DP$1)&lt;=SUM($F$8:$F11))*1,"F"))</f>
        <v>0</v>
      </c>
      <c r="DQ11" s="28">
        <f ca="1">IF(WEEKDAY(DQ$6,2)&gt;5,"w",IF(ISERROR(VLOOKUP(DQ$6,fériés,1,FALSE)),(SUM($H$1:DQ$1)&gt;SUM($F$8:$F10))*(SUM($H$1:DQ$1)&lt;=SUM($F$8:$F11))*1,"F"))</f>
        <v>0</v>
      </c>
      <c r="DR11" s="28">
        <f ca="1">IF(WEEKDAY(DR$6,2)&gt;5,"w",IF(ISERROR(VLOOKUP(DR$6,fériés,1,FALSE)),(SUM($H$1:DR$1)&gt;SUM($F$8:$F10))*(SUM($H$1:DR$1)&lt;=SUM($F$8:$F11))*1,"F"))</f>
        <v>0</v>
      </c>
      <c r="DS11" s="28">
        <f ca="1">IF(WEEKDAY(DS$6,2)&gt;5,"w",IF(ISERROR(VLOOKUP(DS$6,fériés,1,FALSE)),(SUM($H$1:DS$1)&gt;SUM($F$8:$F10))*(SUM($H$1:DS$1)&lt;=SUM($F$8:$F11))*1,"F"))</f>
        <v>0</v>
      </c>
      <c r="DT11" s="28">
        <f ca="1">IF(WEEKDAY(DT$6,2)&gt;5,"w",IF(ISERROR(VLOOKUP(DT$6,fériés,1,FALSE)),(SUM($H$1:DT$1)&gt;SUM($F$8:$F10))*(SUM($H$1:DT$1)&lt;=SUM($F$8:$F11))*1,"F"))</f>
        <v>0</v>
      </c>
      <c r="DU11" s="28">
        <f ca="1">IF(WEEKDAY(DU$6,2)&gt;5,"w",IF(ISERROR(VLOOKUP(DU$6,fériés,1,FALSE)),(SUM($H$1:DU$1)&gt;SUM($F$8:$F10))*(SUM($H$1:DU$1)&lt;=SUM($F$8:$F11))*1,"F"))</f>
        <v>0</v>
      </c>
      <c r="DV11" s="28">
        <f ca="1">IF(WEEKDAY(DV$6,2)&gt;5,"w",IF(ISERROR(VLOOKUP(DV$6,fériés,1,FALSE)),(SUM($H$1:DV$1)&gt;SUM($F$8:$F10))*(SUM($H$1:DV$1)&lt;=SUM($F$8:$F11))*1,"F"))</f>
        <v>0</v>
      </c>
      <c r="DW11" s="28">
        <f ca="1">IF(WEEKDAY(DW$6,2)&gt;5,"w",IF(ISERROR(VLOOKUP(DW$6,fériés,1,FALSE)),(SUM($H$1:DW$1)&gt;SUM($F$8:$F10))*(SUM($H$1:DW$1)&lt;=SUM($F$8:$F11))*1,"F"))</f>
        <v>0</v>
      </c>
      <c r="DX11" s="28">
        <f ca="1">IF(WEEKDAY(DX$6,2)&gt;5,"w",IF(ISERROR(VLOOKUP(DX$6,fériés,1,FALSE)),(SUM($H$1:DX$1)&gt;SUM($F$8:$F10))*(SUM($H$1:DX$1)&lt;=SUM($F$8:$F11))*1,"F"))</f>
        <v>0</v>
      </c>
      <c r="DY11" s="28">
        <f ca="1">IF(WEEKDAY(DY$6,2)&gt;5,"w",IF(ISERROR(VLOOKUP(DY$6,fériés,1,FALSE)),(SUM($H$1:DY$1)&gt;SUM($F$8:$F10))*(SUM($H$1:DY$1)&lt;=SUM($F$8:$F11))*1,"F"))</f>
        <v>0</v>
      </c>
      <c r="DZ11" s="28">
        <f ca="1">IF(WEEKDAY(DZ$6,2)&gt;5,"w",IF(ISERROR(VLOOKUP(DZ$6,fériés,1,FALSE)),(SUM($H$1:DZ$1)&gt;SUM($F$8:$F10))*(SUM($H$1:DZ$1)&lt;=SUM($F$8:$F11))*1,"F"))</f>
        <v>0</v>
      </c>
      <c r="EA11" s="28">
        <f ca="1">IF(WEEKDAY(EA$6,2)&gt;5,"w",IF(ISERROR(VLOOKUP(EA$6,fériés,1,FALSE)),(SUM($H$1:EA$1)&gt;SUM($F$8:$F10))*(SUM($H$1:EA$1)&lt;=SUM($F$8:$F11))*1,"F"))</f>
        <v>0</v>
      </c>
      <c r="EB11" s="28">
        <f ca="1">IF(WEEKDAY(EB$6,2)&gt;5,"w",IF(ISERROR(VLOOKUP(EB$6,fériés,1,FALSE)),(SUM($H$1:EB$1)&gt;SUM($F$8:$F10))*(SUM($H$1:EB$1)&lt;=SUM($F$8:$F11))*1,"F"))</f>
        <v>0</v>
      </c>
      <c r="EC11" s="28">
        <f ca="1">IF(WEEKDAY(EC$6,2)&gt;5,"w",IF(ISERROR(VLOOKUP(EC$6,fériés,1,FALSE)),(SUM($H$1:EC$1)&gt;SUM($F$8:$F10))*(SUM($H$1:EC$1)&lt;=SUM($F$8:$F11))*1,"F"))</f>
        <v>0</v>
      </c>
      <c r="ED11" s="28">
        <f ca="1">IF(WEEKDAY(ED$6,2)&gt;5,"w",IF(ISERROR(VLOOKUP(ED$6,fériés,1,FALSE)),(SUM($H$1:ED$1)&gt;SUM($F$8:$F10))*(SUM($H$1:ED$1)&lt;=SUM($F$8:$F11))*1,"F"))</f>
        <v>0</v>
      </c>
      <c r="EE11" s="28">
        <f ca="1">IF(WEEKDAY(EE$6,2)&gt;5,"w",IF(ISERROR(VLOOKUP(EE$6,fériés,1,FALSE)),(SUM($H$1:EE$1)&gt;SUM($F$8:$F10))*(SUM($H$1:EE$1)&lt;=SUM($F$8:$F11))*1,"F"))</f>
        <v>0</v>
      </c>
      <c r="EF11" s="28" t="str">
        <f ca="1">IF(WEEKDAY(EF$6,2)&gt;5,"w",IF(ISERROR(VLOOKUP(EF$6,fériés,1,FALSE)),(SUM($H$1:EF$1)&gt;SUM($F$8:$F10))*(SUM($H$1:EF$1)&lt;=SUM($F$8:$F11))*1,"F"))</f>
        <v>w</v>
      </c>
      <c r="EG11" s="28" t="str">
        <f ca="1">IF(WEEKDAY(EG$6,2)&gt;5,"w",IF(ISERROR(VLOOKUP(EG$6,fériés,1,FALSE)),(SUM($H$1:EG$1)&gt;SUM($F$8:$F10))*(SUM($H$1:EG$1)&lt;=SUM($F$8:$F11))*1,"F"))</f>
        <v>w</v>
      </c>
      <c r="EH11" s="28" t="str">
        <f ca="1">IF(WEEKDAY(EH$6,2)&gt;5,"w",IF(ISERROR(VLOOKUP(EH$6,fériés,1,FALSE)),(SUM($H$1:EH$1)&gt;SUM($F$8:$F10))*(SUM($H$1:EH$1)&lt;=SUM($F$8:$F11))*1,"F"))</f>
        <v>w</v>
      </c>
      <c r="EI11" s="28" t="str">
        <f ca="1">IF(WEEKDAY(EI$6,2)&gt;5,"w",IF(ISERROR(VLOOKUP(EI$6,fériés,1,FALSE)),(SUM($H$1:EI$1)&gt;SUM($F$8:$F10))*(SUM($H$1:EI$1)&lt;=SUM($F$8:$F11))*1,"F"))</f>
        <v>w</v>
      </c>
      <c r="EJ11" s="28" t="str">
        <f ca="1">IF(WEEKDAY(EJ$6,2)&gt;5,"w",IF(ISERROR(VLOOKUP(EJ$6,fériés,1,FALSE)),(SUM($H$1:EJ$1)&gt;SUM($F$8:$F10))*(SUM($H$1:EJ$1)&lt;=SUM($F$8:$F11))*1,"F"))</f>
        <v>w</v>
      </c>
      <c r="EK11" s="28" t="str">
        <f ca="1">IF(WEEKDAY(EK$6,2)&gt;5,"w",IF(ISERROR(VLOOKUP(EK$6,fériés,1,FALSE)),(SUM($H$1:EK$1)&gt;SUM($F$8:$F10))*(SUM($H$1:EK$1)&lt;=SUM($F$8:$F11))*1,"F"))</f>
        <v>w</v>
      </c>
      <c r="EL11" s="28" t="str">
        <f ca="1">IF(WEEKDAY(EL$6,2)&gt;5,"w",IF(ISERROR(VLOOKUP(EL$6,fériés,1,FALSE)),(SUM($H$1:EL$1)&gt;SUM($F$8:$F10))*(SUM($H$1:EL$1)&lt;=SUM($F$8:$F11))*1,"F"))</f>
        <v>w</v>
      </c>
      <c r="EM11" s="28" t="str">
        <f ca="1">IF(WEEKDAY(EM$6,2)&gt;5,"w",IF(ISERROR(VLOOKUP(EM$6,fériés,1,FALSE)),(SUM($H$1:EM$1)&gt;SUM($F$8:$F10))*(SUM($H$1:EM$1)&lt;=SUM($F$8:$F11))*1,"F"))</f>
        <v>w</v>
      </c>
      <c r="EN11" s="28" t="str">
        <f ca="1">IF(WEEKDAY(EN$6,2)&gt;5,"w",IF(ISERROR(VLOOKUP(EN$6,fériés,1,FALSE)),(SUM($H$1:EN$1)&gt;SUM($F$8:$F10))*(SUM($H$1:EN$1)&lt;=SUM($F$8:$F11))*1,"F"))</f>
        <v>w</v>
      </c>
      <c r="EO11" s="28" t="str">
        <f ca="1">IF(WEEKDAY(EO$6,2)&gt;5,"w",IF(ISERROR(VLOOKUP(EO$6,fériés,1,FALSE)),(SUM($H$1:EO$1)&gt;SUM($F$8:$F10))*(SUM($H$1:EO$1)&lt;=SUM($F$8:$F11))*1,"F"))</f>
        <v>w</v>
      </c>
      <c r="EP11" s="28" t="str">
        <f ca="1">IF(WEEKDAY(EP$6,2)&gt;5,"w",IF(ISERROR(VLOOKUP(EP$6,fériés,1,FALSE)),(SUM($H$1:EP$1)&gt;SUM($F$8:$F10))*(SUM($H$1:EP$1)&lt;=SUM($F$8:$F11))*1,"F"))</f>
        <v>w</v>
      </c>
      <c r="EQ11" s="28" t="str">
        <f ca="1">IF(WEEKDAY(EQ$6,2)&gt;5,"w",IF(ISERROR(VLOOKUP(EQ$6,fériés,1,FALSE)),(SUM($H$1:EQ$1)&gt;SUM($F$8:$F10))*(SUM($H$1:EQ$1)&lt;=SUM($F$8:$F11))*1,"F"))</f>
        <v>w</v>
      </c>
      <c r="ER11" s="28" t="str">
        <f ca="1">IF(WEEKDAY(ER$6,2)&gt;5,"w",IF(ISERROR(VLOOKUP(ER$6,fériés,1,FALSE)),(SUM($H$1:ER$1)&gt;SUM($F$8:$F10))*(SUM($H$1:ER$1)&lt;=SUM($F$8:$F11))*1,"F"))</f>
        <v>w</v>
      </c>
      <c r="ES11" s="28" t="str">
        <f ca="1">IF(WEEKDAY(ES$6,2)&gt;5,"w",IF(ISERROR(VLOOKUP(ES$6,fériés,1,FALSE)),(SUM($H$1:ES$1)&gt;SUM($F$8:$F10))*(SUM($H$1:ES$1)&lt;=SUM($F$8:$F11))*1,"F"))</f>
        <v>w</v>
      </c>
      <c r="ET11" s="28" t="str">
        <f ca="1">IF(WEEKDAY(ET$6,2)&gt;5,"w",IF(ISERROR(VLOOKUP(ET$6,fériés,1,FALSE)),(SUM($H$1:ET$1)&gt;SUM($F$8:$F10))*(SUM($H$1:ET$1)&lt;=SUM($F$8:$F11))*1,"F"))</f>
        <v>w</v>
      </c>
      <c r="EU11" s="28" t="str">
        <f ca="1">IF(WEEKDAY(EU$6,2)&gt;5,"w",IF(ISERROR(VLOOKUP(EU$6,fériés,1,FALSE)),(SUM($H$1:EU$1)&gt;SUM($F$8:$F10))*(SUM($H$1:EU$1)&lt;=SUM($F$8:$F11))*1,"F"))</f>
        <v>w</v>
      </c>
      <c r="EV11" s="28" t="str">
        <f ca="1">IF(WEEKDAY(EV$6,2)&gt;5,"w",IF(ISERROR(VLOOKUP(EV$6,fériés,1,FALSE)),(SUM($H$1:EV$1)&gt;SUM($F$8:$F10))*(SUM($H$1:EV$1)&lt;=SUM($F$8:$F11))*1,"F"))</f>
        <v>w</v>
      </c>
      <c r="EW11" s="28" t="str">
        <f ca="1">IF(WEEKDAY(EW$6,2)&gt;5,"w",IF(ISERROR(VLOOKUP(EW$6,fériés,1,FALSE)),(SUM($H$1:EW$1)&gt;SUM($F$8:$F10))*(SUM($H$1:EW$1)&lt;=SUM($F$8:$F11))*1,"F"))</f>
        <v>w</v>
      </c>
      <c r="EX11" s="28" t="str">
        <f ca="1">IF(WEEKDAY(EX$6,2)&gt;5,"w",IF(ISERROR(VLOOKUP(EX$6,fériés,1,FALSE)),(SUM($H$1:EX$1)&gt;SUM($F$8:$F10))*(SUM($H$1:EX$1)&lt;=SUM($F$8:$F11))*1,"F"))</f>
        <v>w</v>
      </c>
      <c r="EY11" s="28" t="str">
        <f ca="1">IF(WEEKDAY(EY$6,2)&gt;5,"w",IF(ISERROR(VLOOKUP(EY$6,fériés,1,FALSE)),(SUM($H$1:EY$1)&gt;SUM($F$8:$F10))*(SUM($H$1:EY$1)&lt;=SUM($F$8:$F11))*1,"F"))</f>
        <v>w</v>
      </c>
      <c r="EZ11" s="28">
        <f ca="1">IF(WEEKDAY(EZ$6,2)&gt;5,"w",IF(ISERROR(VLOOKUP(EZ$6,fériés,1,FALSE)),(SUM($H$1:EZ$1)&gt;SUM($F$8:$F10))*(SUM($H$1:EZ$1)&lt;=SUM($F$8:$F11))*1,"F"))</f>
        <v>0</v>
      </c>
      <c r="FA11" s="28">
        <f ca="1">IF(WEEKDAY(FA$6,2)&gt;5,"w",IF(ISERROR(VLOOKUP(FA$6,fériés,1,FALSE)),(SUM($H$1:FA$1)&gt;SUM($F$8:$F10))*(SUM($H$1:FA$1)&lt;=SUM($F$8:$F11))*1,"F"))</f>
        <v>0</v>
      </c>
      <c r="FB11" s="28">
        <f ca="1">IF(WEEKDAY(FB$6,2)&gt;5,"w",IF(ISERROR(VLOOKUP(FB$6,fériés,1,FALSE)),(SUM($H$1:FB$1)&gt;SUM($F$8:$F10))*(SUM($H$1:FB$1)&lt;=SUM($F$8:$F11))*1,"F"))</f>
        <v>0</v>
      </c>
      <c r="FC11" s="28">
        <f ca="1">IF(WEEKDAY(FC$6,2)&gt;5,"w",IF(ISERROR(VLOOKUP(FC$6,fériés,1,FALSE)),(SUM($H$1:FC$1)&gt;SUM($F$8:$F10))*(SUM($H$1:FC$1)&lt;=SUM($F$8:$F11))*1,"F"))</f>
        <v>0</v>
      </c>
      <c r="FD11" s="28">
        <f ca="1">IF(WEEKDAY(FD$6,2)&gt;5,"w",IF(ISERROR(VLOOKUP(FD$6,fériés,1,FALSE)),(SUM($H$1:FD$1)&gt;SUM($F$8:$F10))*(SUM($H$1:FD$1)&lt;=SUM($F$8:$F11))*1,"F"))</f>
        <v>0</v>
      </c>
      <c r="FE11" s="28">
        <f ca="1">IF(WEEKDAY(FE$6,2)&gt;5,"w",IF(ISERROR(VLOOKUP(FE$6,fériés,1,FALSE)),(SUM($H$1:FE$1)&gt;SUM($F$8:$F10))*(SUM($H$1:FE$1)&lt;=SUM($F$8:$F11))*1,"F"))</f>
        <v>0</v>
      </c>
      <c r="FF11" s="28">
        <f ca="1">IF(WEEKDAY(FF$6,2)&gt;5,"w",IF(ISERROR(VLOOKUP(FF$6,fériés,1,FALSE)),(SUM($H$1:FF$1)&gt;SUM($F$8:$F10))*(SUM($H$1:FF$1)&lt;=SUM($F$8:$F11))*1,"F"))</f>
        <v>0</v>
      </c>
      <c r="FG11" s="28">
        <f ca="1">IF(WEEKDAY(FG$6,2)&gt;5,"w",IF(ISERROR(VLOOKUP(FG$6,fériés,1,FALSE)),(SUM($H$1:FG$1)&gt;SUM($F$8:$F10))*(SUM($H$1:FG$1)&lt;=SUM($F$8:$F11))*1,"F"))</f>
        <v>0</v>
      </c>
      <c r="FH11" s="28">
        <f ca="1">IF(WEEKDAY(FH$6,2)&gt;5,"w",IF(ISERROR(VLOOKUP(FH$6,fériés,1,FALSE)),(SUM($H$1:FH$1)&gt;SUM($F$8:$F10))*(SUM($H$1:FH$1)&lt;=SUM($F$8:$F11))*1,"F"))</f>
        <v>0</v>
      </c>
      <c r="FI11" s="28">
        <f ca="1">IF(WEEKDAY(FI$6,2)&gt;5,"w",IF(ISERROR(VLOOKUP(FI$6,fériés,1,FALSE)),(SUM($H$1:FI$1)&gt;SUM($F$8:$F10))*(SUM($H$1:FI$1)&lt;=SUM($F$8:$F11))*1,"F"))</f>
        <v>0</v>
      </c>
      <c r="FJ11" s="28">
        <f ca="1">IF(WEEKDAY(FJ$6,2)&gt;5,"w",IF(ISERROR(VLOOKUP(FJ$6,fériés,1,FALSE)),(SUM($H$1:FJ$1)&gt;SUM($F$8:$F10))*(SUM($H$1:FJ$1)&lt;=SUM($F$8:$F11))*1,"F"))</f>
        <v>0</v>
      </c>
      <c r="FK11" s="28">
        <f ca="1">IF(WEEKDAY(FK$6,2)&gt;5,"w",IF(ISERROR(VLOOKUP(FK$6,fériés,1,FALSE)),(SUM($H$1:FK$1)&gt;SUM($F$8:$F10))*(SUM($H$1:FK$1)&lt;=SUM($F$8:$F11))*1,"F"))</f>
        <v>0</v>
      </c>
      <c r="FL11" s="28">
        <f ca="1">IF(WEEKDAY(FL$6,2)&gt;5,"w",IF(ISERROR(VLOOKUP(FL$6,fériés,1,FALSE)),(SUM($H$1:FL$1)&gt;SUM($F$8:$F10))*(SUM($H$1:FL$1)&lt;=SUM($F$8:$F11))*1,"F"))</f>
        <v>0</v>
      </c>
      <c r="FM11" s="28">
        <f ca="1">IF(WEEKDAY(FM$6,2)&gt;5,"w",IF(ISERROR(VLOOKUP(FM$6,fériés,1,FALSE)),(SUM($H$1:FM$1)&gt;SUM($F$8:$F10))*(SUM($H$1:FM$1)&lt;=SUM($F$8:$F11))*1,"F"))</f>
        <v>0</v>
      </c>
      <c r="FN11" s="28">
        <f ca="1">IF(WEEKDAY(FN$6,2)&gt;5,"w",IF(ISERROR(VLOOKUP(FN$6,fériés,1,FALSE)),(SUM($H$1:FN$1)&gt;SUM($F$8:$F10))*(SUM($H$1:FN$1)&lt;=SUM($F$8:$F11))*1,"F"))</f>
        <v>0</v>
      </c>
      <c r="FO11" s="28">
        <f ca="1">IF(WEEKDAY(FO$6,2)&gt;5,"w",IF(ISERROR(VLOOKUP(FO$6,fériés,1,FALSE)),(SUM($H$1:FO$1)&gt;SUM($F$8:$F10))*(SUM($H$1:FO$1)&lt;=SUM($F$8:$F11))*1,"F"))</f>
        <v>0</v>
      </c>
      <c r="FP11" s="28">
        <f ca="1">IF(WEEKDAY(FP$6,2)&gt;5,"w",IF(ISERROR(VLOOKUP(FP$6,fériés,1,FALSE)),(SUM($H$1:FP$1)&gt;SUM($F$8:$F10))*(SUM($H$1:FP$1)&lt;=SUM($F$8:$F11))*1,"F"))</f>
        <v>0</v>
      </c>
      <c r="FQ11" s="28">
        <f ca="1">IF(WEEKDAY(FQ$6,2)&gt;5,"w",IF(ISERROR(VLOOKUP(FQ$6,fériés,1,FALSE)),(SUM($H$1:FQ$1)&gt;SUM($F$8:$F10))*(SUM($H$1:FQ$1)&lt;=SUM($F$8:$F11))*1,"F"))</f>
        <v>0</v>
      </c>
      <c r="FR11" s="28">
        <f ca="1">IF(WEEKDAY(FR$6,2)&gt;5,"w",IF(ISERROR(VLOOKUP(FR$6,fériés,1,FALSE)),(SUM($H$1:FR$1)&gt;SUM($F$8:$F10))*(SUM($H$1:FR$1)&lt;=SUM($F$8:$F11))*1,"F"))</f>
        <v>0</v>
      </c>
      <c r="FS11" s="28">
        <f ca="1">IF(WEEKDAY(FS$6,2)&gt;5,"w",IF(ISERROR(VLOOKUP(FS$6,fériés,1,FALSE)),(SUM($H$1:FS$1)&gt;SUM($F$8:$F10))*(SUM($H$1:FS$1)&lt;=SUM($F$8:$F11))*1,"F"))</f>
        <v>0</v>
      </c>
      <c r="FT11" s="28">
        <f ca="1">IF(WEEKDAY(FT$6,2)&gt;5,"w",IF(ISERROR(VLOOKUP(FT$6,fériés,1,FALSE)),(SUM($H$1:FT$1)&gt;SUM($F$8:$F10))*(SUM($H$1:FT$1)&lt;=SUM($F$8:$F11))*1,"F"))</f>
        <v>0</v>
      </c>
      <c r="FU11" s="28">
        <f ca="1">IF(WEEKDAY(FU$6,2)&gt;5,"w",IF(ISERROR(VLOOKUP(FU$6,fériés,1,FALSE)),(SUM($H$1:FU$1)&gt;SUM($F$8:$F10))*(SUM($H$1:FU$1)&lt;=SUM($F$8:$F11))*1,"F"))</f>
        <v>0</v>
      </c>
      <c r="FV11" s="28">
        <f ca="1">IF(WEEKDAY(FV$6,2)&gt;5,"w",IF(ISERROR(VLOOKUP(FV$6,fériés,1,FALSE)),(SUM($H$1:FV$1)&gt;SUM($F$8:$F10))*(SUM($H$1:FV$1)&lt;=SUM($F$8:$F11))*1,"F"))</f>
        <v>0</v>
      </c>
      <c r="FW11" s="28">
        <f ca="1">IF(WEEKDAY(FW$6,2)&gt;5,"w",IF(ISERROR(VLOOKUP(FW$6,fériés,1,FALSE)),(SUM($H$1:FW$1)&gt;SUM($F$8:$F10))*(SUM($H$1:FW$1)&lt;=SUM($F$8:$F11))*1,"F"))</f>
        <v>0</v>
      </c>
      <c r="FX11" s="28">
        <f ca="1">IF(WEEKDAY(FX$6,2)&gt;5,"w",IF(ISERROR(VLOOKUP(FX$6,fériés,1,FALSE)),(SUM($H$1:FX$1)&gt;SUM($F$8:$F10))*(SUM($H$1:FX$1)&lt;=SUM($F$8:$F11))*1,"F"))</f>
        <v>0</v>
      </c>
      <c r="FY11" s="28">
        <f ca="1">IF(WEEKDAY(FY$6,2)&gt;5,"w",IF(ISERROR(VLOOKUP(FY$6,fériés,1,FALSE)),(SUM($H$1:FY$1)&gt;SUM($F$8:$F10))*(SUM($H$1:FY$1)&lt;=SUM($F$8:$F11))*1,"F"))</f>
        <v>0</v>
      </c>
      <c r="FZ11" s="28">
        <f ca="1">IF(WEEKDAY(FZ$6,2)&gt;5,"w",IF(ISERROR(VLOOKUP(FZ$6,fériés,1,FALSE)),(SUM($H$1:FZ$1)&gt;SUM($F$8:$F10))*(SUM($H$1:FZ$1)&lt;=SUM($F$8:$F11))*1,"F"))</f>
        <v>0</v>
      </c>
      <c r="GA11" s="28">
        <f ca="1">IF(WEEKDAY(GA$6,2)&gt;5,"w",IF(ISERROR(VLOOKUP(GA$6,fériés,1,FALSE)),(SUM($H$1:GA$1)&gt;SUM($F$8:$F10))*(SUM($H$1:GA$1)&lt;=SUM($F$8:$F11))*1,"F"))</f>
        <v>0</v>
      </c>
      <c r="GB11" s="28">
        <f ca="1">IF(WEEKDAY(GB$6,2)&gt;5,"w",IF(ISERROR(VLOOKUP(GB$6,fériés,1,FALSE)),(SUM($H$1:GB$1)&gt;SUM($F$8:$F10))*(SUM($H$1:GB$1)&lt;=SUM($F$8:$F11))*1,"F"))</f>
        <v>0</v>
      </c>
      <c r="GC11" s="28">
        <f ca="1">IF(WEEKDAY(GC$6,2)&gt;5,"w",IF(ISERROR(VLOOKUP(GC$6,fériés,1,FALSE)),(SUM($H$1:GC$1)&gt;SUM($F$8:$F10))*(SUM($H$1:GC$1)&lt;=SUM($F$8:$F11))*1,"F"))</f>
        <v>0</v>
      </c>
      <c r="GD11" s="28">
        <f ca="1">IF(WEEKDAY(GD$6,2)&gt;5,"w",IF(ISERROR(VLOOKUP(GD$6,fériés,1,FALSE)),(SUM($H$1:GD$1)&gt;SUM($F$8:$F10))*(SUM($H$1:GD$1)&lt;=SUM($F$8:$F11))*1,"F"))</f>
        <v>0</v>
      </c>
      <c r="GE11" s="28">
        <f ca="1">IF(WEEKDAY(GE$6,2)&gt;5,"w",IF(ISERROR(VLOOKUP(GE$6,fériés,1,FALSE)),(SUM($H$1:GE$1)&gt;SUM($F$8:$F10))*(SUM($H$1:GE$1)&lt;=SUM($F$8:$F11))*1,"F"))</f>
        <v>0</v>
      </c>
      <c r="GF11" s="28">
        <f ca="1">IF(WEEKDAY(GF$6,2)&gt;5,"w",IF(ISERROR(VLOOKUP(GF$6,fériés,1,FALSE)),(SUM($H$1:GF$1)&gt;SUM($F$8:$F10))*(SUM($H$1:GF$1)&lt;=SUM($F$8:$F11))*1,"F"))</f>
        <v>0</v>
      </c>
      <c r="GG11" s="28">
        <f ca="1">IF(WEEKDAY(GG$6,2)&gt;5,"w",IF(ISERROR(VLOOKUP(GG$6,fériés,1,FALSE)),(SUM($H$1:GG$1)&gt;SUM($F$8:$F10))*(SUM($H$1:GG$1)&lt;=SUM($F$8:$F11))*1,"F"))</f>
        <v>0</v>
      </c>
      <c r="GH11" s="28">
        <f ca="1">IF(WEEKDAY(GH$6,2)&gt;5,"w",IF(ISERROR(VLOOKUP(GH$6,fériés,1,FALSE)),(SUM($H$1:GH$1)&gt;SUM($F$8:$F10))*(SUM($H$1:GH$1)&lt;=SUM($F$8:$F11))*1,"F"))</f>
        <v>0</v>
      </c>
      <c r="GI11" s="28">
        <f ca="1">IF(WEEKDAY(GI$6,2)&gt;5,"w",IF(ISERROR(VLOOKUP(GI$6,fériés,1,FALSE)),(SUM($H$1:GI$1)&gt;SUM($F$8:$F10))*(SUM($H$1:GI$1)&lt;=SUM($F$8:$F11))*1,"F"))</f>
        <v>0</v>
      </c>
      <c r="GJ11" s="28">
        <f ca="1">IF(WEEKDAY(GJ$6,2)&gt;5,"w",IF(ISERROR(VLOOKUP(GJ$6,fériés,1,FALSE)),(SUM($H$1:GJ$1)&gt;SUM($F$8:$F10))*(SUM($H$1:GJ$1)&lt;=SUM($F$8:$F11))*1,"F"))</f>
        <v>0</v>
      </c>
      <c r="GK11" s="28">
        <f ca="1">IF(WEEKDAY(GK$6,2)&gt;5,"w",IF(ISERROR(VLOOKUP(GK$6,fériés,1,FALSE)),(SUM($H$1:GK$1)&gt;SUM($F$8:$F10))*(SUM($H$1:GK$1)&lt;=SUM($F$8:$F11))*1,"F"))</f>
        <v>0</v>
      </c>
      <c r="GL11" s="28">
        <f ca="1">IF(WEEKDAY(GL$6,2)&gt;5,"w",IF(ISERROR(VLOOKUP(GL$6,fériés,1,FALSE)),(SUM($H$1:GL$1)&gt;SUM($F$8:$F10))*(SUM($H$1:GL$1)&lt;=SUM($F$8:$F11))*1,"F"))</f>
        <v>0</v>
      </c>
      <c r="GM11" s="28">
        <f ca="1">IF(WEEKDAY(GM$6,2)&gt;5,"w",IF(ISERROR(VLOOKUP(GM$6,fériés,1,FALSE)),(SUM($H$1:GM$1)&gt;SUM($F$8:$F10))*(SUM($H$1:GM$1)&lt;=SUM($F$8:$F11))*1,"F"))</f>
        <v>0</v>
      </c>
      <c r="GN11" s="28">
        <f ca="1">IF(WEEKDAY(GN$6,2)&gt;5,"w",IF(ISERROR(VLOOKUP(GN$6,fériés,1,FALSE)),(SUM($H$1:GN$1)&gt;SUM($F$8:$F10))*(SUM($H$1:GN$1)&lt;=SUM($F$8:$F11))*1,"F"))</f>
        <v>0</v>
      </c>
      <c r="GO11" s="28">
        <f ca="1">IF(WEEKDAY(GO$6,2)&gt;5,"w",IF(ISERROR(VLOOKUP(GO$6,fériés,1,FALSE)),(SUM($H$1:GO$1)&gt;SUM($F$8:$F10))*(SUM($H$1:GO$1)&lt;=SUM($F$8:$F11))*1,"F"))</f>
        <v>0</v>
      </c>
      <c r="GP11" s="28">
        <f ca="1">IF(WEEKDAY(GP$6,2)&gt;5,"w",IF(ISERROR(VLOOKUP(GP$6,fériés,1,FALSE)),(SUM($H$1:GP$1)&gt;SUM($F$8:$F10))*(SUM($H$1:GP$1)&lt;=SUM($F$8:$F11))*1,"F"))</f>
        <v>0</v>
      </c>
      <c r="GQ11" s="28">
        <f ca="1">IF(WEEKDAY(GQ$6,2)&gt;5,"w",IF(ISERROR(VLOOKUP(GQ$6,fériés,1,FALSE)),(SUM($H$1:GQ$1)&gt;SUM($F$8:$F10))*(SUM($H$1:GQ$1)&lt;=SUM($F$8:$F11))*1,"F"))</f>
        <v>0</v>
      </c>
      <c r="GR11" s="28">
        <f ca="1">IF(WEEKDAY(GR$6,2)&gt;5,"w",IF(ISERROR(VLOOKUP(GR$6,fériés,1,FALSE)),(SUM($H$1:GR$1)&gt;SUM($F$8:$F10))*(SUM($H$1:GR$1)&lt;=SUM($F$8:$F11))*1,"F"))</f>
        <v>0</v>
      </c>
      <c r="GS11" s="28">
        <f ca="1">IF(WEEKDAY(GS$6,2)&gt;5,"w",IF(ISERROR(VLOOKUP(GS$6,fériés,1,FALSE)),(SUM($H$1:GS$1)&gt;SUM($F$8:$F10))*(SUM($H$1:GS$1)&lt;=SUM($F$8:$F11))*1,"F"))</f>
        <v>0</v>
      </c>
      <c r="GT11" s="28">
        <f ca="1">IF(WEEKDAY(GT$6,2)&gt;5,"w",IF(ISERROR(VLOOKUP(GT$6,fériés,1,FALSE)),(SUM($H$1:GT$1)&gt;SUM($F$8:$F10))*(SUM($H$1:GT$1)&lt;=SUM($F$8:$F11))*1,"F"))</f>
        <v>0</v>
      </c>
      <c r="GU11" s="28">
        <f ca="1">IF(WEEKDAY(GU$6,2)&gt;5,"w",IF(ISERROR(VLOOKUP(GU$6,fériés,1,FALSE)),(SUM($H$1:GU$1)&gt;SUM($F$8:$F10))*(SUM($H$1:GU$1)&lt;=SUM($F$8:$F11))*1,"F"))</f>
        <v>0</v>
      </c>
      <c r="GV11" s="28">
        <f ca="1">IF(WEEKDAY(GV$6,2)&gt;5,"w",IF(ISERROR(VLOOKUP(GV$6,fériés,1,FALSE)),(SUM($H$1:GV$1)&gt;SUM($F$8:$F10))*(SUM($H$1:GV$1)&lt;=SUM($F$8:$F11))*1,"F"))</f>
        <v>0</v>
      </c>
      <c r="GW11" s="28">
        <f ca="1">IF(WEEKDAY(GW$6,2)&gt;5,"w",IF(ISERROR(VLOOKUP(GW$6,fériés,1,FALSE)),(SUM($H$1:GW$1)&gt;SUM($F$8:$F10))*(SUM($H$1:GW$1)&lt;=SUM($F$8:$F11))*1,"F"))</f>
        <v>0</v>
      </c>
      <c r="GX11" s="28" t="str">
        <f ca="1">IF(WEEKDAY(GX$6,2)&gt;5,"w",IF(ISERROR(VLOOKUP(GX$6,fériés,1,FALSE)),(SUM($H$1:GX$1)&gt;SUM($F$8:$F10))*(SUM($H$1:GX$1)&lt;=SUM($F$8:$F11))*1,"F"))</f>
        <v>w</v>
      </c>
      <c r="GY11" s="28" t="str">
        <f ca="1">IF(WEEKDAY(GY$6,2)&gt;5,"w",IF(ISERROR(VLOOKUP(GY$6,fériés,1,FALSE)),(SUM($H$1:GY$1)&gt;SUM($F$8:$F10))*(SUM($H$1:GY$1)&lt;=SUM($F$8:$F11))*1,"F"))</f>
        <v>w</v>
      </c>
      <c r="GZ11" s="28" t="str">
        <f ca="1">IF(WEEKDAY(GZ$6,2)&gt;5,"w",IF(ISERROR(VLOOKUP(GZ$6,fériés,1,FALSE)),(SUM($H$1:GZ$1)&gt;SUM($F$8:$F10))*(SUM($H$1:GZ$1)&lt;=SUM($F$8:$F11))*1,"F"))</f>
        <v>w</v>
      </c>
      <c r="HA11" s="28" t="str">
        <f ca="1">IF(WEEKDAY(HA$6,2)&gt;5,"w",IF(ISERROR(VLOOKUP(HA$6,fériés,1,FALSE)),(SUM($H$1:HA$1)&gt;SUM($F$8:$F10))*(SUM($H$1:HA$1)&lt;=SUM($F$8:$F11))*1,"F"))</f>
        <v>w</v>
      </c>
      <c r="HB11" s="28" t="str">
        <f ca="1">IF(WEEKDAY(HB$6,2)&gt;5,"w",IF(ISERROR(VLOOKUP(HB$6,fériés,1,FALSE)),(SUM($H$1:HB$1)&gt;SUM($F$8:$F10))*(SUM($H$1:HB$1)&lt;=SUM($F$8:$F11))*1,"F"))</f>
        <v>w</v>
      </c>
      <c r="HC11" s="28" t="str">
        <f ca="1">IF(WEEKDAY(HC$6,2)&gt;5,"w",IF(ISERROR(VLOOKUP(HC$6,fériés,1,FALSE)),(SUM($H$1:HC$1)&gt;SUM($F$8:$F10))*(SUM($H$1:HC$1)&lt;=SUM($F$8:$F11))*1,"F"))</f>
        <v>w</v>
      </c>
      <c r="HD11" s="28" t="str">
        <f ca="1">IF(WEEKDAY(HD$6,2)&gt;5,"w",IF(ISERROR(VLOOKUP(HD$6,fériés,1,FALSE)),(SUM($H$1:HD$1)&gt;SUM($F$8:$F10))*(SUM($H$1:HD$1)&lt;=SUM($F$8:$F11))*1,"F"))</f>
        <v>w</v>
      </c>
      <c r="HE11" s="28" t="str">
        <f ca="1">IF(WEEKDAY(HE$6,2)&gt;5,"w",IF(ISERROR(VLOOKUP(HE$6,fériés,1,FALSE)),(SUM($H$1:HE$1)&gt;SUM($F$8:$F10))*(SUM($H$1:HE$1)&lt;=SUM($F$8:$F11))*1,"F"))</f>
        <v>w</v>
      </c>
      <c r="HF11" s="28" t="str">
        <f ca="1">IF(WEEKDAY(HF$6,2)&gt;5,"w",IF(ISERROR(VLOOKUP(HF$6,fériés,1,FALSE)),(SUM($H$1:HF$1)&gt;SUM($F$8:$F10))*(SUM($H$1:HF$1)&lt;=SUM($F$8:$F11))*1,"F"))</f>
        <v>w</v>
      </c>
      <c r="HG11" s="28" t="str">
        <f ca="1">IF(WEEKDAY(HG$6,2)&gt;5,"w",IF(ISERROR(VLOOKUP(HG$6,fériés,1,FALSE)),(SUM($H$1:HG$1)&gt;SUM($F$8:$F10))*(SUM($H$1:HG$1)&lt;=SUM($F$8:$F11))*1,"F"))</f>
        <v>w</v>
      </c>
      <c r="HH11" s="28" t="str">
        <f ca="1">IF(WEEKDAY(HH$6,2)&gt;5,"w",IF(ISERROR(VLOOKUP(HH$6,fériés,1,FALSE)),(SUM($H$1:HH$1)&gt;SUM($F$8:$F10))*(SUM($H$1:HH$1)&lt;=SUM($F$8:$F11))*1,"F"))</f>
        <v>w</v>
      </c>
      <c r="HI11" s="28" t="str">
        <f ca="1">IF(WEEKDAY(HI$6,2)&gt;5,"w",IF(ISERROR(VLOOKUP(HI$6,fériés,1,FALSE)),(SUM($H$1:HI$1)&gt;SUM($F$8:$F10))*(SUM($H$1:HI$1)&lt;=SUM($F$8:$F11))*1,"F"))</f>
        <v>w</v>
      </c>
      <c r="HJ11" s="28" t="str">
        <f ca="1">IF(WEEKDAY(HJ$6,2)&gt;5,"w",IF(ISERROR(VLOOKUP(HJ$6,fériés,1,FALSE)),(SUM($H$1:HJ$1)&gt;SUM($F$8:$F10))*(SUM($H$1:HJ$1)&lt;=SUM($F$8:$F11))*1,"F"))</f>
        <v>w</v>
      </c>
      <c r="HK11" s="28" t="str">
        <f ca="1">IF(WEEKDAY(HK$6,2)&gt;5,"w",IF(ISERROR(VLOOKUP(HK$6,fériés,1,FALSE)),(SUM($H$1:HK$1)&gt;SUM($F$8:$F10))*(SUM($H$1:HK$1)&lt;=SUM($F$8:$F11))*1,"F"))</f>
        <v>w</v>
      </c>
      <c r="HL11" s="28" t="str">
        <f ca="1">IF(WEEKDAY(HL$6,2)&gt;5,"w",IF(ISERROR(VLOOKUP(HL$6,fériés,1,FALSE)),(SUM($H$1:HL$1)&gt;SUM($F$8:$F10))*(SUM($H$1:HL$1)&lt;=SUM($F$8:$F11))*1,"F"))</f>
        <v>w</v>
      </c>
      <c r="HM11" s="28" t="str">
        <f ca="1">IF(WEEKDAY(HM$6,2)&gt;5,"w",IF(ISERROR(VLOOKUP(HM$6,fériés,1,FALSE)),(SUM($H$1:HM$1)&gt;SUM($F$8:$F10))*(SUM($H$1:HM$1)&lt;=SUM($F$8:$F11))*1,"F"))</f>
        <v>w</v>
      </c>
      <c r="HN11" s="28" t="str">
        <f ca="1">IF(WEEKDAY(HN$6,2)&gt;5,"w",IF(ISERROR(VLOOKUP(HN$6,fériés,1,FALSE)),(SUM($H$1:HN$1)&gt;SUM($F$8:$F10))*(SUM($H$1:HN$1)&lt;=SUM($F$8:$F11))*1,"F"))</f>
        <v>w</v>
      </c>
      <c r="HO11" s="28" t="str">
        <f ca="1">IF(WEEKDAY(HO$6,2)&gt;5,"w",IF(ISERROR(VLOOKUP(HO$6,fériés,1,FALSE)),(SUM($H$1:HO$1)&gt;SUM($F$8:$F10))*(SUM($H$1:HO$1)&lt;=SUM($F$8:$F11))*1,"F"))</f>
        <v>w</v>
      </c>
      <c r="HP11" s="28" t="str">
        <f ca="1">IF(WEEKDAY(HP$6,2)&gt;5,"w",IF(ISERROR(VLOOKUP(HP$6,fériés,1,FALSE)),(SUM($H$1:HP$1)&gt;SUM($F$8:$F10))*(SUM($H$1:HP$1)&lt;=SUM($F$8:$F11))*1,"F"))</f>
        <v>w</v>
      </c>
      <c r="HQ11" s="28" t="str">
        <f ca="1">IF(WEEKDAY(HQ$6,2)&gt;5,"w",IF(ISERROR(VLOOKUP(HQ$6,fériés,1,FALSE)),(SUM($H$1:HQ$1)&gt;SUM($F$8:$F10))*(SUM($H$1:HQ$1)&lt;=SUM($F$8:$F11))*1,"F"))</f>
        <v>w</v>
      </c>
      <c r="HR11" s="28">
        <f ca="1">IF(WEEKDAY(HR$6,2)&gt;5,"w",IF(ISERROR(VLOOKUP(HR$6,fériés,1,FALSE)),(SUM($H$1:HR$1)&gt;SUM($F$8:$F10))*(SUM($H$1:HR$1)&lt;=SUM($F$8:$F11))*1,"F"))</f>
        <v>0</v>
      </c>
      <c r="HS11" s="28">
        <f ca="1">IF(WEEKDAY(HS$6,2)&gt;5,"w",IF(ISERROR(VLOOKUP(HS$6,fériés,1,FALSE)),(SUM($H$1:HS$1)&gt;SUM($F$8:$F10))*(SUM($H$1:HS$1)&lt;=SUM($F$8:$F11))*1,"F"))</f>
        <v>0</v>
      </c>
      <c r="HT11" s="28">
        <f ca="1">IF(WEEKDAY(HT$6,2)&gt;5,"w",IF(ISERROR(VLOOKUP(HT$6,fériés,1,FALSE)),(SUM($H$1:HT$1)&gt;SUM($F$8:$F10))*(SUM($H$1:HT$1)&lt;=SUM($F$8:$F11))*1,"F"))</f>
        <v>0</v>
      </c>
      <c r="HU11" s="28">
        <f ca="1">IF(WEEKDAY(HU$6,2)&gt;5,"w",IF(ISERROR(VLOOKUP(HU$6,fériés,1,FALSE)),(SUM($H$1:HU$1)&gt;SUM($F$8:$F10))*(SUM($H$1:HU$1)&lt;=SUM($F$8:$F11))*1,"F"))</f>
        <v>0</v>
      </c>
      <c r="HV11" s="28">
        <f ca="1">IF(WEEKDAY(HV$6,2)&gt;5,"w",IF(ISERROR(VLOOKUP(HV$6,fériés,1,FALSE)),(SUM($H$1:HV$1)&gt;SUM($F$8:$F10))*(SUM($H$1:HV$1)&lt;=SUM($F$8:$F11))*1,"F"))</f>
        <v>0</v>
      </c>
      <c r="HW11" s="28">
        <f ca="1">IF(WEEKDAY(HW$6,2)&gt;5,"w",IF(ISERROR(VLOOKUP(HW$6,fériés,1,FALSE)),(SUM($H$1:HW$1)&gt;SUM($F$8:$F10))*(SUM($H$1:HW$1)&lt;=SUM($F$8:$F11))*1,"F"))</f>
        <v>0</v>
      </c>
      <c r="HX11" s="28">
        <f ca="1">IF(WEEKDAY(HX$6,2)&gt;5,"w",IF(ISERROR(VLOOKUP(HX$6,fériés,1,FALSE)),(SUM($H$1:HX$1)&gt;SUM($F$8:$F10))*(SUM($H$1:HX$1)&lt;=SUM($F$8:$F11))*1,"F"))</f>
        <v>0</v>
      </c>
      <c r="HY11" s="28">
        <f ca="1">IF(WEEKDAY(HY$6,2)&gt;5,"w",IF(ISERROR(VLOOKUP(HY$6,fériés,1,FALSE)),(SUM($H$1:HY$1)&gt;SUM($F$8:$F10))*(SUM($H$1:HY$1)&lt;=SUM($F$8:$F11))*1,"F"))</f>
        <v>0</v>
      </c>
      <c r="HZ11" s="28">
        <f ca="1">IF(WEEKDAY(HZ$6,2)&gt;5,"w",IF(ISERROR(VLOOKUP(HZ$6,fériés,1,FALSE)),(SUM($H$1:HZ$1)&gt;SUM($F$8:$F10))*(SUM($H$1:HZ$1)&lt;=SUM($F$8:$F11))*1,"F"))</f>
        <v>0</v>
      </c>
      <c r="IA11" s="28">
        <f ca="1">IF(WEEKDAY(IA$6,2)&gt;5,"w",IF(ISERROR(VLOOKUP(IA$6,fériés,1,FALSE)),(SUM($H$1:IA$1)&gt;SUM($F$8:$F10))*(SUM($H$1:IA$1)&lt;=SUM($F$8:$F11))*1,"F"))</f>
        <v>0</v>
      </c>
      <c r="IB11" s="28">
        <f ca="1">IF(WEEKDAY(IB$6,2)&gt;5,"w",IF(ISERROR(VLOOKUP(IB$6,fériés,1,FALSE)),(SUM($H$1:IB$1)&gt;SUM($F$8:$F10))*(SUM($H$1:IB$1)&lt;=SUM($F$8:$F11))*1,"F"))</f>
        <v>0</v>
      </c>
      <c r="IC11" s="28">
        <f ca="1">IF(WEEKDAY(IC$6,2)&gt;5,"w",IF(ISERROR(VLOOKUP(IC$6,fériés,1,FALSE)),(SUM($H$1:IC$1)&gt;SUM($F$8:$F10))*(SUM($H$1:IC$1)&lt;=SUM($F$8:$F11))*1,"F"))</f>
        <v>0</v>
      </c>
      <c r="ID11" s="28">
        <f ca="1">IF(WEEKDAY(ID$6,2)&gt;5,"w",IF(ISERROR(VLOOKUP(ID$6,fériés,1,FALSE)),(SUM($H$1:ID$1)&gt;SUM($F$8:$F10))*(SUM($H$1:ID$1)&lt;=SUM($F$8:$F11))*1,"F"))</f>
        <v>0</v>
      </c>
      <c r="IE11" s="28">
        <f ca="1">IF(WEEKDAY(IE$6,2)&gt;5,"w",IF(ISERROR(VLOOKUP(IE$6,fériés,1,FALSE)),(SUM($H$1:IE$1)&gt;SUM($F$8:$F10))*(SUM($H$1:IE$1)&lt;=SUM($F$8:$F11))*1,"F"))</f>
        <v>0</v>
      </c>
      <c r="IF11" s="28">
        <f ca="1">IF(WEEKDAY(IF$6,2)&gt;5,"w",IF(ISERROR(VLOOKUP(IF$6,fériés,1,FALSE)),(SUM($H$1:IF$1)&gt;SUM($F$8:$F10))*(SUM($H$1:IF$1)&lt;=SUM($F$8:$F11))*1,"F"))</f>
        <v>0</v>
      </c>
      <c r="IG11" s="28">
        <f ca="1">IF(WEEKDAY(IG$6,2)&gt;5,"w",IF(ISERROR(VLOOKUP(IG$6,fériés,1,FALSE)),(SUM($H$1:IG$1)&gt;SUM($F$8:$F10))*(SUM($H$1:IG$1)&lt;=SUM($F$8:$F11))*1,"F"))</f>
        <v>0</v>
      </c>
      <c r="IH11" s="28">
        <f ca="1">IF(WEEKDAY(IH$6,2)&gt;5,"w",IF(ISERROR(VLOOKUP(IH$6,fériés,1,FALSE)),(SUM($H$1:IH$1)&gt;SUM($F$8:$F10))*(SUM($H$1:IH$1)&lt;=SUM($F$8:$F11))*1,"F"))</f>
        <v>0</v>
      </c>
      <c r="II11" s="28">
        <f ca="1">IF(WEEKDAY(II$6,2)&gt;5,"w",IF(ISERROR(VLOOKUP(II$6,fériés,1,FALSE)),(SUM($H$1:II$1)&gt;SUM($F$8:$F10))*(SUM($H$1:II$1)&lt;=SUM($F$8:$F11))*1,"F"))</f>
        <v>0</v>
      </c>
      <c r="IJ11" s="28">
        <f ca="1">IF(WEEKDAY(IJ$6,2)&gt;5,"w",IF(ISERROR(VLOOKUP(IJ$6,fériés,1,FALSE)),(SUM($H$1:IJ$1)&gt;SUM($F$8:$F10))*(SUM($H$1:IJ$1)&lt;=SUM($F$8:$F11))*1,"F"))</f>
        <v>0</v>
      </c>
      <c r="IK11" s="28">
        <f ca="1">IF(WEEKDAY(IK$6,2)&gt;5,"w",IF(ISERROR(VLOOKUP(IK$6,fériés,1,FALSE)),(SUM($H$1:IK$1)&gt;SUM($F$8:$F10))*(SUM($H$1:IK$1)&lt;=SUM($F$8:$F11))*1,"F"))</f>
        <v>0</v>
      </c>
      <c r="IL11" s="28">
        <f ca="1">IF(WEEKDAY(IL$6,2)&gt;5,"w",IF(ISERROR(VLOOKUP(IL$6,fériés,1,FALSE)),(SUM($H$1:IL$1)&gt;SUM($F$8:$F10))*(SUM($H$1:IL$1)&lt;=SUM($F$8:$F11))*1,"F"))</f>
        <v>0</v>
      </c>
      <c r="IM11" s="28">
        <f ca="1">IF(WEEKDAY(IM$6,2)&gt;5,"w",IF(ISERROR(VLOOKUP(IM$6,fériés,1,FALSE)),(SUM($H$1:IM$1)&gt;SUM($F$8:$F10))*(SUM($H$1:IM$1)&lt;=SUM($F$8:$F11))*1,"F"))</f>
        <v>0</v>
      </c>
      <c r="IN11" s="28">
        <f ca="1">IF(WEEKDAY(IN$6,2)&gt;5,"w",IF(ISERROR(VLOOKUP(IN$6,fériés,1,FALSE)),(SUM($H$1:IN$1)&gt;SUM($F$8:$F10))*(SUM($H$1:IN$1)&lt;=SUM($F$8:$F11))*1,"F"))</f>
        <v>0</v>
      </c>
      <c r="IO11" s="28">
        <f ca="1">IF(WEEKDAY(IO$6,2)&gt;5,"w",IF(ISERROR(VLOOKUP(IO$6,fériés,1,FALSE)),(SUM($H$1:IO$1)&gt;SUM($F$8:$F10))*(SUM($H$1:IO$1)&lt;=SUM($F$8:$F11))*1,"F"))</f>
        <v>0</v>
      </c>
      <c r="IP11" s="28">
        <f ca="1">IF(WEEKDAY(IP$6,2)&gt;5,"w",IF(ISERROR(VLOOKUP(IP$6,fériés,1,FALSE)),(SUM($H$1:IP$1)&gt;SUM($F$8:$F10))*(SUM($H$1:IP$1)&lt;=SUM($F$8:$F11))*1,"F"))</f>
        <v>0</v>
      </c>
      <c r="IQ11" s="28">
        <f ca="1">IF(WEEKDAY(IQ$6,2)&gt;5,"w",IF(ISERROR(VLOOKUP(IQ$6,fériés,1,FALSE)),(SUM($H$1:IQ$1)&gt;SUM($F$8:$F10))*(SUM($H$1:IQ$1)&lt;=SUM($F$8:$F11))*1,"F"))</f>
        <v>0</v>
      </c>
      <c r="IR11" s="28">
        <f ca="1">IF(WEEKDAY(IR$6,2)&gt;5,"w",IF(ISERROR(VLOOKUP(IR$6,fériés,1,FALSE)),(SUM($H$1:IR$1)&gt;SUM($F$8:$F10))*(SUM($H$1:IR$1)&lt;=SUM($F$8:$F11))*1,"F"))</f>
        <v>0</v>
      </c>
      <c r="IS11" s="28">
        <f ca="1">IF(WEEKDAY(IS$6,2)&gt;5,"w",IF(ISERROR(VLOOKUP(IS$6,fériés,1,FALSE)),(SUM($H$1:IS$1)&gt;SUM($F$8:$F10))*(SUM($H$1:IS$1)&lt;=SUM($F$8:$F11))*1,"F"))</f>
        <v>0</v>
      </c>
      <c r="IT11" s="28">
        <f ca="1">IF(WEEKDAY(IT$6,2)&gt;5,"w",IF(ISERROR(VLOOKUP(IT$6,fériés,1,FALSE)),(SUM($H$1:IT$1)&gt;SUM($F$8:$F10))*(SUM($H$1:IT$1)&lt;=SUM($F$8:$F11))*1,"F"))</f>
        <v>0</v>
      </c>
      <c r="IU11" s="28">
        <f ca="1">IF(WEEKDAY(IU$6,2)&gt;5,"w",IF(ISERROR(VLOOKUP(IU$6,fériés,1,FALSE)),(SUM($H$1:IU$1)&gt;SUM($F$8:$F10))*(SUM($H$1:IU$1)&lt;=SUM($F$8:$F11))*1,"F"))</f>
        <v>0</v>
      </c>
      <c r="IV11" s="28">
        <f ca="1">IF(WEEKDAY(IV$6,2)&gt;5,"w",IF(ISERROR(VLOOKUP(IV$6,fériés,1,FALSE)),(SUM($H$1:IV$1)&gt;SUM($F$8:$F10))*(SUM($H$1:IV$1)&lt;=SUM($F$8:$F11))*1,"F"))</f>
        <v>0</v>
      </c>
      <c r="IW11" s="28">
        <f ca="1">IF(WEEKDAY(IW$6,2)&gt;5,"w",IF(ISERROR(VLOOKUP(IW$6,fériés,1,FALSE)),(SUM($H$1:IW$1)&gt;SUM($F$8:$F10))*(SUM($H$1:IW$1)&lt;=SUM($F$8:$F11))*1,"F"))</f>
        <v>0</v>
      </c>
      <c r="IX11" s="28">
        <f ca="1">IF(WEEKDAY(IX$6,2)&gt;5,"w",IF(ISERROR(VLOOKUP(IX$6,fériés,1,FALSE)),(SUM($H$1:IX$1)&gt;SUM($F$8:$F10))*(SUM($H$1:IX$1)&lt;=SUM($F$8:$F11))*1,"F"))</f>
        <v>0</v>
      </c>
      <c r="IY11" s="28">
        <f ca="1">IF(WEEKDAY(IY$6,2)&gt;5,"w",IF(ISERROR(VLOOKUP(IY$6,fériés,1,FALSE)),(SUM($H$1:IY$1)&gt;SUM($F$8:$F10))*(SUM($H$1:IY$1)&lt;=SUM($F$8:$F11))*1,"F"))</f>
        <v>0</v>
      </c>
      <c r="IZ11" s="28">
        <f ca="1">IF(WEEKDAY(IZ$6,2)&gt;5,"w",IF(ISERROR(VLOOKUP(IZ$6,fériés,1,FALSE)),(SUM($H$1:IZ$1)&gt;SUM($F$8:$F10))*(SUM($H$1:IZ$1)&lt;=SUM($F$8:$F11))*1,"F"))</f>
        <v>0</v>
      </c>
      <c r="JA11" s="28">
        <f ca="1">IF(WEEKDAY(JA$6,2)&gt;5,"w",IF(ISERROR(VLOOKUP(JA$6,fériés,1,FALSE)),(SUM($H$1:JA$1)&gt;SUM($F$8:$F10))*(SUM($H$1:JA$1)&lt;=SUM($F$8:$F11))*1,"F"))</f>
        <v>0</v>
      </c>
      <c r="JB11" s="28">
        <f ca="1">IF(WEEKDAY(JB$6,2)&gt;5,"w",IF(ISERROR(VLOOKUP(JB$6,fériés,1,FALSE)),(SUM($H$1:JB$1)&gt;SUM($F$8:$F10))*(SUM($H$1:JB$1)&lt;=SUM($F$8:$F11))*1,"F"))</f>
        <v>0</v>
      </c>
      <c r="JC11" s="28">
        <f ca="1">IF(WEEKDAY(JC$6,2)&gt;5,"w",IF(ISERROR(VLOOKUP(JC$6,fériés,1,FALSE)),(SUM($H$1:JC$1)&gt;SUM($F$8:$F10))*(SUM($H$1:JC$1)&lt;=SUM($F$8:$F11))*1,"F"))</f>
        <v>0</v>
      </c>
      <c r="JD11" s="28">
        <f ca="1">IF(WEEKDAY(JD$6,2)&gt;5,"w",IF(ISERROR(VLOOKUP(JD$6,fériés,1,FALSE)),(SUM($H$1:JD$1)&gt;SUM($F$8:$F10))*(SUM($H$1:JD$1)&lt;=SUM($F$8:$F11))*1,"F"))</f>
        <v>0</v>
      </c>
      <c r="JE11" s="28">
        <f ca="1">IF(WEEKDAY(JE$6,2)&gt;5,"w",IF(ISERROR(VLOOKUP(JE$6,fériés,1,FALSE)),(SUM($H$1:JE$1)&gt;SUM($F$8:$F10))*(SUM($H$1:JE$1)&lt;=SUM($F$8:$F11))*1,"F"))</f>
        <v>0</v>
      </c>
      <c r="JF11" s="28">
        <f ca="1">IF(WEEKDAY(JF$6,2)&gt;5,"w",IF(ISERROR(VLOOKUP(JF$6,fériés,1,FALSE)),(SUM($H$1:JF$1)&gt;SUM($F$8:$F10))*(SUM($H$1:JF$1)&lt;=SUM($F$8:$F11))*1,"F"))</f>
        <v>0</v>
      </c>
      <c r="JG11" s="28">
        <f ca="1">IF(WEEKDAY(JG$6,2)&gt;5,"w",IF(ISERROR(VLOOKUP(JG$6,fériés,1,FALSE)),(SUM($H$1:JG$1)&gt;SUM($F$8:$F10))*(SUM($H$1:JG$1)&lt;=SUM($F$8:$F11))*1,"F"))</f>
        <v>0</v>
      </c>
      <c r="JH11" s="28">
        <f ca="1">IF(WEEKDAY(JH$6,2)&gt;5,"w",IF(ISERROR(VLOOKUP(JH$6,fériés,1,FALSE)),(SUM($H$1:JH$1)&gt;SUM($F$8:$F10))*(SUM($H$1:JH$1)&lt;=SUM($F$8:$F11))*1,"F"))</f>
        <v>0</v>
      </c>
      <c r="JI11" s="28">
        <f ca="1">IF(WEEKDAY(JI$6,2)&gt;5,"w",IF(ISERROR(VLOOKUP(JI$6,fériés,1,FALSE)),(SUM($H$1:JI$1)&gt;SUM($F$8:$F10))*(SUM($H$1:JI$1)&lt;=SUM($F$8:$F11))*1,"F"))</f>
        <v>0</v>
      </c>
      <c r="JJ11" s="28">
        <f ca="1">IF(WEEKDAY(JJ$6,2)&gt;5,"w",IF(ISERROR(VLOOKUP(JJ$6,fériés,1,FALSE)),(SUM($H$1:JJ$1)&gt;SUM($F$8:$F10))*(SUM($H$1:JJ$1)&lt;=SUM($F$8:$F11))*1,"F"))</f>
        <v>0</v>
      </c>
      <c r="JK11" s="28">
        <f ca="1">IF(WEEKDAY(JK$6,2)&gt;5,"w",IF(ISERROR(VLOOKUP(JK$6,fériés,1,FALSE)),(SUM($H$1:JK$1)&gt;SUM($F$8:$F10))*(SUM($H$1:JK$1)&lt;=SUM($F$8:$F11))*1,"F"))</f>
        <v>0</v>
      </c>
      <c r="JL11" s="28">
        <f ca="1">IF(WEEKDAY(JL$6,2)&gt;5,"w",IF(ISERROR(VLOOKUP(JL$6,fériés,1,FALSE)),(SUM($H$1:JL$1)&gt;SUM($F$8:$F10))*(SUM($H$1:JL$1)&lt;=SUM($F$8:$F11))*1,"F"))</f>
        <v>0</v>
      </c>
      <c r="JM11" s="28">
        <f ca="1">IF(WEEKDAY(JM$6,2)&gt;5,"w",IF(ISERROR(VLOOKUP(JM$6,fériés,1,FALSE)),(SUM($H$1:JM$1)&gt;SUM($F$8:$F10))*(SUM($H$1:JM$1)&lt;=SUM($F$8:$F11))*1,"F"))</f>
        <v>0</v>
      </c>
      <c r="JN11" s="28">
        <f ca="1">IF(WEEKDAY(JN$6,2)&gt;5,"w",IF(ISERROR(VLOOKUP(JN$6,fériés,1,FALSE)),(SUM($H$1:JN$1)&gt;SUM($F$8:$F10))*(SUM($H$1:JN$1)&lt;=SUM($F$8:$F11))*1,"F"))</f>
        <v>0</v>
      </c>
      <c r="JO11" s="28">
        <f ca="1">IF(WEEKDAY(JO$6,2)&gt;5,"w",IF(ISERROR(VLOOKUP(JO$6,fériés,1,FALSE)),(SUM($H$1:JO$1)&gt;SUM($F$8:$F10))*(SUM($H$1:JO$1)&lt;=SUM($F$8:$F11))*1,"F"))</f>
        <v>0</v>
      </c>
      <c r="JP11" s="28" t="str">
        <f ca="1">IF(WEEKDAY(JP$6,2)&gt;5,"w",IF(ISERROR(VLOOKUP(JP$6,fériés,1,FALSE)),(SUM($H$1:JP$1)&gt;SUM($F$8:$F10))*(SUM($H$1:JP$1)&lt;=SUM($F$8:$F11))*1,"F"))</f>
        <v>w</v>
      </c>
      <c r="JQ11" s="28" t="str">
        <f ca="1">IF(WEEKDAY(JQ$6,2)&gt;5,"w",IF(ISERROR(VLOOKUP(JQ$6,fériés,1,FALSE)),(SUM($H$1:JQ$1)&gt;SUM($F$8:$F10))*(SUM($H$1:JQ$1)&lt;=SUM($F$8:$F11))*1,"F"))</f>
        <v>w</v>
      </c>
      <c r="JR11" s="28" t="str">
        <f ca="1">IF(WEEKDAY(JR$6,2)&gt;5,"w",IF(ISERROR(VLOOKUP(JR$6,fériés,1,FALSE)),(SUM($H$1:JR$1)&gt;SUM($F$8:$F10))*(SUM($H$1:JR$1)&lt;=SUM($F$8:$F11))*1,"F"))</f>
        <v>w</v>
      </c>
      <c r="JS11" s="28" t="str">
        <f ca="1">IF(WEEKDAY(JS$6,2)&gt;5,"w",IF(ISERROR(VLOOKUP(JS$6,fériés,1,FALSE)),(SUM($H$1:JS$1)&gt;SUM($F$8:$F10))*(SUM($H$1:JS$1)&lt;=SUM($F$8:$F11))*1,"F"))</f>
        <v>w</v>
      </c>
      <c r="JT11" s="28" t="str">
        <f ca="1">IF(WEEKDAY(JT$6,2)&gt;5,"w",IF(ISERROR(VLOOKUP(JT$6,fériés,1,FALSE)),(SUM($H$1:JT$1)&gt;SUM($F$8:$F10))*(SUM($H$1:JT$1)&lt;=SUM($F$8:$F11))*1,"F"))</f>
        <v>w</v>
      </c>
      <c r="JU11" s="28" t="str">
        <f ca="1">IF(WEEKDAY(JU$6,2)&gt;5,"w",IF(ISERROR(VLOOKUP(JU$6,fériés,1,FALSE)),(SUM($H$1:JU$1)&gt;SUM($F$8:$F10))*(SUM($H$1:JU$1)&lt;=SUM($F$8:$F11))*1,"F"))</f>
        <v>w</v>
      </c>
      <c r="JV11" s="28" t="str">
        <f ca="1">IF(WEEKDAY(JV$6,2)&gt;5,"w",IF(ISERROR(VLOOKUP(JV$6,fériés,1,FALSE)),(SUM($H$1:JV$1)&gt;SUM($F$8:$F10))*(SUM($H$1:JV$1)&lt;=SUM($F$8:$F11))*1,"F"))</f>
        <v>w</v>
      </c>
      <c r="JW11" s="28" t="str">
        <f ca="1">IF(WEEKDAY(JW$6,2)&gt;5,"w",IF(ISERROR(VLOOKUP(JW$6,fériés,1,FALSE)),(SUM($H$1:JW$1)&gt;SUM($F$8:$F10))*(SUM($H$1:JW$1)&lt;=SUM($F$8:$F11))*1,"F"))</f>
        <v>w</v>
      </c>
      <c r="JX11" s="28" t="str">
        <f ca="1">IF(WEEKDAY(JX$6,2)&gt;5,"w",IF(ISERROR(VLOOKUP(JX$6,fériés,1,FALSE)),(SUM($H$1:JX$1)&gt;SUM($F$8:$F10))*(SUM($H$1:JX$1)&lt;=SUM($F$8:$F11))*1,"F"))</f>
        <v>w</v>
      </c>
      <c r="JY11" s="28" t="str">
        <f ca="1">IF(WEEKDAY(JY$6,2)&gt;5,"w",IF(ISERROR(VLOOKUP(JY$6,fériés,1,FALSE)),(SUM($H$1:JY$1)&gt;SUM($F$8:$F10))*(SUM($H$1:JY$1)&lt;=SUM($F$8:$F11))*1,"F"))</f>
        <v>w</v>
      </c>
      <c r="JZ11" s="28" t="str">
        <f ca="1">IF(WEEKDAY(JZ$6,2)&gt;5,"w",IF(ISERROR(VLOOKUP(JZ$6,fériés,1,FALSE)),(SUM($H$1:JZ$1)&gt;SUM($F$8:$F10))*(SUM($H$1:JZ$1)&lt;=SUM($F$8:$F11))*1,"F"))</f>
        <v>w</v>
      </c>
      <c r="KA11" s="28" t="str">
        <f ca="1">IF(WEEKDAY(KA$6,2)&gt;5,"w",IF(ISERROR(VLOOKUP(KA$6,fériés,1,FALSE)),(SUM($H$1:KA$1)&gt;SUM($F$8:$F10))*(SUM($H$1:KA$1)&lt;=SUM($F$8:$F11))*1,"F"))</f>
        <v>w</v>
      </c>
      <c r="KB11" s="28" t="str">
        <f ca="1">IF(WEEKDAY(KB$6,2)&gt;5,"w",IF(ISERROR(VLOOKUP(KB$6,fériés,1,FALSE)),(SUM($H$1:KB$1)&gt;SUM($F$8:$F10))*(SUM($H$1:KB$1)&lt;=SUM($F$8:$F11))*1,"F"))</f>
        <v>w</v>
      </c>
      <c r="KC11" s="28" t="str">
        <f ca="1">IF(WEEKDAY(KC$6,2)&gt;5,"w",IF(ISERROR(VLOOKUP(KC$6,fériés,1,FALSE)),(SUM($H$1:KC$1)&gt;SUM($F$8:$F10))*(SUM($H$1:KC$1)&lt;=SUM($F$8:$F11))*1,"F"))</f>
        <v>w</v>
      </c>
      <c r="KD11" s="28" t="str">
        <f ca="1">IF(WEEKDAY(KD$6,2)&gt;5,"w",IF(ISERROR(VLOOKUP(KD$6,fériés,1,FALSE)),(SUM($H$1:KD$1)&gt;SUM($F$8:$F10))*(SUM($H$1:KD$1)&lt;=SUM($F$8:$F11))*1,"F"))</f>
        <v>w</v>
      </c>
      <c r="KE11" s="28" t="str">
        <f ca="1">IF(WEEKDAY(KE$6,2)&gt;5,"w",IF(ISERROR(VLOOKUP(KE$6,fériés,1,FALSE)),(SUM($H$1:KE$1)&gt;SUM($F$8:$F10))*(SUM($H$1:KE$1)&lt;=SUM($F$8:$F11))*1,"F"))</f>
        <v>w</v>
      </c>
      <c r="KF11" s="28" t="str">
        <f ca="1">IF(WEEKDAY(KF$6,2)&gt;5,"w",IF(ISERROR(VLOOKUP(KF$6,fériés,1,FALSE)),(SUM($H$1:KF$1)&gt;SUM($F$8:$F10))*(SUM($H$1:KF$1)&lt;=SUM($F$8:$F11))*1,"F"))</f>
        <v>w</v>
      </c>
      <c r="KG11" s="28" t="str">
        <f ca="1">IF(WEEKDAY(KG$6,2)&gt;5,"w",IF(ISERROR(VLOOKUP(KG$6,fériés,1,FALSE)),(SUM($H$1:KG$1)&gt;SUM($F$8:$F10))*(SUM($H$1:KG$1)&lt;=SUM($F$8:$F11))*1,"F"))</f>
        <v>w</v>
      </c>
      <c r="KH11" s="28" t="str">
        <f ca="1">IF(WEEKDAY(KH$6,2)&gt;5,"w",IF(ISERROR(VLOOKUP(KH$6,fériés,1,FALSE)),(SUM($H$1:KH$1)&gt;SUM($F$8:$F10))*(SUM($H$1:KH$1)&lt;=SUM($F$8:$F11))*1,"F"))</f>
        <v>w</v>
      </c>
      <c r="KI11" s="28" t="str">
        <f ca="1">IF(WEEKDAY(KI$6,2)&gt;5,"w",IF(ISERROR(VLOOKUP(KI$6,fériés,1,FALSE)),(SUM($H$1:KI$1)&gt;SUM($F$8:$F10))*(SUM($H$1:KI$1)&lt;=SUM($F$8:$F11))*1,"F"))</f>
        <v>w</v>
      </c>
      <c r="KJ11" s="28">
        <f ca="1">IF(WEEKDAY(KJ$6,2)&gt;5,"w",IF(ISERROR(VLOOKUP(KJ$6,fériés,1,FALSE)),(SUM($H$1:KJ$1)&gt;SUM($F$8:$F10))*(SUM($H$1:KJ$1)&lt;=SUM($F$8:$F11))*1,"F"))</f>
        <v>0</v>
      </c>
      <c r="KK11" s="28">
        <f ca="1">IF(WEEKDAY(KK$6,2)&gt;5,"w",IF(ISERROR(VLOOKUP(KK$6,fériés,1,FALSE)),(SUM($H$1:KK$1)&gt;SUM($F$8:$F10))*(SUM($H$1:KK$1)&lt;=SUM($F$8:$F11))*1,"F"))</f>
        <v>0</v>
      </c>
      <c r="KL11" s="28">
        <f ca="1">IF(WEEKDAY(KL$6,2)&gt;5,"w",IF(ISERROR(VLOOKUP(KL$6,fériés,1,FALSE)),(SUM($H$1:KL$1)&gt;SUM($F$8:$F10))*(SUM($H$1:KL$1)&lt;=SUM($F$8:$F11))*1,"F"))</f>
        <v>0</v>
      </c>
      <c r="KM11" s="28">
        <f ca="1">IF(WEEKDAY(KM$6,2)&gt;5,"w",IF(ISERROR(VLOOKUP(KM$6,fériés,1,FALSE)),(SUM($H$1:KM$1)&gt;SUM($F$8:$F10))*(SUM($H$1:KM$1)&lt;=SUM($F$8:$F11))*1,"F"))</f>
        <v>0</v>
      </c>
      <c r="KN11" s="28">
        <f ca="1">IF(WEEKDAY(KN$6,2)&gt;5,"w",IF(ISERROR(VLOOKUP(KN$6,fériés,1,FALSE)),(SUM($H$1:KN$1)&gt;SUM($F$8:$F10))*(SUM($H$1:KN$1)&lt;=SUM($F$8:$F11))*1,"F"))</f>
        <v>0</v>
      </c>
      <c r="KO11" s="28">
        <f ca="1">IF(WEEKDAY(KO$6,2)&gt;5,"w",IF(ISERROR(VLOOKUP(KO$6,fériés,1,FALSE)),(SUM($H$1:KO$1)&gt;SUM($F$8:$F10))*(SUM($H$1:KO$1)&lt;=SUM($F$8:$F11))*1,"F"))</f>
        <v>0</v>
      </c>
      <c r="KP11" s="28">
        <f ca="1">IF(WEEKDAY(KP$6,2)&gt;5,"w",IF(ISERROR(VLOOKUP(KP$6,fériés,1,FALSE)),(SUM($H$1:KP$1)&gt;SUM($F$8:$F10))*(SUM($H$1:KP$1)&lt;=SUM($F$8:$F11))*1,"F"))</f>
        <v>0</v>
      </c>
      <c r="KQ11" s="28">
        <f ca="1">IF(WEEKDAY(KQ$6,2)&gt;5,"w",IF(ISERROR(VLOOKUP(KQ$6,fériés,1,FALSE)),(SUM($H$1:KQ$1)&gt;SUM($F$8:$F10))*(SUM($H$1:KQ$1)&lt;=SUM($F$8:$F11))*1,"F"))</f>
        <v>0</v>
      </c>
      <c r="KR11" s="28">
        <f ca="1">IF(WEEKDAY(KR$6,2)&gt;5,"w",IF(ISERROR(VLOOKUP(KR$6,fériés,1,FALSE)),(SUM($H$1:KR$1)&gt;SUM($F$8:$F10))*(SUM($H$1:KR$1)&lt;=SUM($F$8:$F11))*1,"F"))</f>
        <v>0</v>
      </c>
      <c r="KS11" s="28">
        <f ca="1">IF(WEEKDAY(KS$6,2)&gt;5,"w",IF(ISERROR(VLOOKUP(KS$6,fériés,1,FALSE)),(SUM($H$1:KS$1)&gt;SUM($F$8:$F10))*(SUM($H$1:KS$1)&lt;=SUM($F$8:$F11))*1,"F"))</f>
        <v>0</v>
      </c>
      <c r="KT11" s="28">
        <f ca="1">IF(WEEKDAY(KT$6,2)&gt;5,"w",IF(ISERROR(VLOOKUP(KT$6,fériés,1,FALSE)),(SUM($H$1:KT$1)&gt;SUM($F$8:$F10))*(SUM($H$1:KT$1)&lt;=SUM($F$8:$F11))*1,"F"))</f>
        <v>0</v>
      </c>
      <c r="KU11" s="28">
        <f ca="1">IF(WEEKDAY(KU$6,2)&gt;5,"w",IF(ISERROR(VLOOKUP(KU$6,fériés,1,FALSE)),(SUM($H$1:KU$1)&gt;SUM($F$8:$F10))*(SUM($H$1:KU$1)&lt;=SUM($F$8:$F11))*1,"F"))</f>
        <v>0</v>
      </c>
      <c r="KV11" s="28">
        <f ca="1">IF(WEEKDAY(KV$6,2)&gt;5,"w",IF(ISERROR(VLOOKUP(KV$6,fériés,1,FALSE)),(SUM($H$1:KV$1)&gt;SUM($F$8:$F10))*(SUM($H$1:KV$1)&lt;=SUM($F$8:$F11))*1,"F"))</f>
        <v>0</v>
      </c>
      <c r="KW11" s="28">
        <f ca="1">IF(WEEKDAY(KW$6,2)&gt;5,"w",IF(ISERROR(VLOOKUP(KW$6,fériés,1,FALSE)),(SUM($H$1:KW$1)&gt;SUM($F$8:$F10))*(SUM($H$1:KW$1)&lt;=SUM($F$8:$F11))*1,"F"))</f>
        <v>0</v>
      </c>
      <c r="KX11" s="28">
        <f ca="1">IF(WEEKDAY(KX$6,2)&gt;5,"w",IF(ISERROR(VLOOKUP(KX$6,fériés,1,FALSE)),(SUM($H$1:KX$1)&gt;SUM($F$8:$F10))*(SUM($H$1:KX$1)&lt;=SUM($F$8:$F11))*1,"F"))</f>
        <v>0</v>
      </c>
      <c r="KY11" s="28">
        <f ca="1">IF(WEEKDAY(KY$6,2)&gt;5,"w",IF(ISERROR(VLOOKUP(KY$6,fériés,1,FALSE)),(SUM($H$1:KY$1)&gt;SUM($F$8:$F10))*(SUM($H$1:KY$1)&lt;=SUM($F$8:$F11))*1,"F"))</f>
        <v>0</v>
      </c>
      <c r="KZ11" s="28">
        <f ca="1">IF(WEEKDAY(KZ$6,2)&gt;5,"w",IF(ISERROR(VLOOKUP(KZ$6,fériés,1,FALSE)),(SUM($H$1:KZ$1)&gt;SUM($F$8:$F10))*(SUM($H$1:KZ$1)&lt;=SUM($F$8:$F11))*1,"F"))</f>
        <v>0</v>
      </c>
      <c r="LA11" s="28">
        <f ca="1">IF(WEEKDAY(LA$6,2)&gt;5,"w",IF(ISERROR(VLOOKUP(LA$6,fériés,1,FALSE)),(SUM($H$1:LA$1)&gt;SUM($F$8:$F10))*(SUM($H$1:LA$1)&lt;=SUM($F$8:$F11))*1,"F"))</f>
        <v>0</v>
      </c>
      <c r="LB11" s="28">
        <f ca="1">IF(WEEKDAY(LB$6,2)&gt;5,"w",IF(ISERROR(VLOOKUP(LB$6,fériés,1,FALSE)),(SUM($H$1:LB$1)&gt;SUM($F$8:$F10))*(SUM($H$1:LB$1)&lt;=SUM($F$8:$F11))*1,"F"))</f>
        <v>0</v>
      </c>
      <c r="LC11" s="28">
        <f ca="1">IF(WEEKDAY(LC$6,2)&gt;5,"w",IF(ISERROR(VLOOKUP(LC$6,fériés,1,FALSE)),(SUM($H$1:LC$1)&gt;SUM($F$8:$F10))*(SUM($H$1:LC$1)&lt;=SUM($F$8:$F11))*1,"F"))</f>
        <v>0</v>
      </c>
      <c r="LD11" s="28">
        <f ca="1">IF(WEEKDAY(LD$6,2)&gt;5,"w",IF(ISERROR(VLOOKUP(LD$6,fériés,1,FALSE)),(SUM($H$1:LD$1)&gt;SUM($F$8:$F10))*(SUM($H$1:LD$1)&lt;=SUM($F$8:$F11))*1,"F"))</f>
        <v>0</v>
      </c>
      <c r="LE11" s="28">
        <f ca="1">IF(WEEKDAY(LE$6,2)&gt;5,"w",IF(ISERROR(VLOOKUP(LE$6,fériés,1,FALSE)),(SUM($H$1:LE$1)&gt;SUM($F$8:$F10))*(SUM($H$1:LE$1)&lt;=SUM($F$8:$F11))*1,"F"))</f>
        <v>0</v>
      </c>
      <c r="LF11" s="28">
        <f ca="1">IF(WEEKDAY(LF$6,2)&gt;5,"w",IF(ISERROR(VLOOKUP(LF$6,fériés,1,FALSE)),(SUM($H$1:LF$1)&gt;SUM($F$8:$F10))*(SUM($H$1:LF$1)&lt;=SUM($F$8:$F11))*1,"F"))</f>
        <v>0</v>
      </c>
      <c r="LG11" s="28">
        <f ca="1">IF(WEEKDAY(LG$6,2)&gt;5,"w",IF(ISERROR(VLOOKUP(LG$6,fériés,1,FALSE)),(SUM($H$1:LG$1)&gt;SUM($F$8:$F10))*(SUM($H$1:LG$1)&lt;=SUM($F$8:$F11))*1,"F"))</f>
        <v>0</v>
      </c>
      <c r="LH11" s="28">
        <f ca="1">IF(WEEKDAY(LH$6,2)&gt;5,"w",IF(ISERROR(VLOOKUP(LH$6,fériés,1,FALSE)),(SUM($H$1:LH$1)&gt;SUM($F$8:$F10))*(SUM($H$1:LH$1)&lt;=SUM($F$8:$F11))*1,"F"))</f>
        <v>0</v>
      </c>
      <c r="LI11" s="28">
        <f ca="1">IF(WEEKDAY(LI$6,2)&gt;5,"w",IF(ISERROR(VLOOKUP(LI$6,fériés,1,FALSE)),(SUM($H$1:LI$1)&gt;SUM($F$8:$F10))*(SUM($H$1:LI$1)&lt;=SUM($F$8:$F11))*1,"F"))</f>
        <v>0</v>
      </c>
      <c r="LJ11" s="28">
        <f ca="1">IF(WEEKDAY(LJ$6,2)&gt;5,"w",IF(ISERROR(VLOOKUP(LJ$6,fériés,1,FALSE)),(SUM($H$1:LJ$1)&gt;SUM($F$8:$F10))*(SUM($H$1:LJ$1)&lt;=SUM($F$8:$F11))*1,"F"))</f>
        <v>0</v>
      </c>
      <c r="LK11" s="28">
        <f ca="1">IF(WEEKDAY(LK$6,2)&gt;5,"w",IF(ISERROR(VLOOKUP(LK$6,fériés,1,FALSE)),(SUM($H$1:LK$1)&gt;SUM($F$8:$F10))*(SUM($H$1:LK$1)&lt;=SUM($F$8:$F11))*1,"F"))</f>
        <v>0</v>
      </c>
      <c r="LL11" s="28">
        <f ca="1">IF(WEEKDAY(LL$6,2)&gt;5,"w",IF(ISERROR(VLOOKUP(LL$6,fériés,1,FALSE)),(SUM($H$1:LL$1)&gt;SUM($F$8:$F10))*(SUM($H$1:LL$1)&lt;=SUM($F$8:$F11))*1,"F"))</f>
        <v>0</v>
      </c>
      <c r="LM11" s="28">
        <f ca="1">IF(WEEKDAY(LM$6,2)&gt;5,"w",IF(ISERROR(VLOOKUP(LM$6,fériés,1,FALSE)),(SUM($H$1:LM$1)&gt;SUM($F$8:$F10))*(SUM($H$1:LM$1)&lt;=SUM($F$8:$F11))*1,"F"))</f>
        <v>0</v>
      </c>
      <c r="LN11" s="28">
        <f ca="1">IF(WEEKDAY(LN$6,2)&gt;5,"w",IF(ISERROR(VLOOKUP(LN$6,fériés,1,FALSE)),(SUM($H$1:LN$1)&gt;SUM($F$8:$F10))*(SUM($H$1:LN$1)&lt;=SUM($F$8:$F11))*1,"F"))</f>
        <v>0</v>
      </c>
      <c r="LO11" s="28">
        <f ca="1">IF(WEEKDAY(LO$6,2)&gt;5,"w",IF(ISERROR(VLOOKUP(LO$6,fériés,1,FALSE)),(SUM($H$1:LO$1)&gt;SUM($F$8:$F10))*(SUM($H$1:LO$1)&lt;=SUM($F$8:$F11))*1,"F"))</f>
        <v>0</v>
      </c>
      <c r="LP11" s="28">
        <f ca="1">IF(WEEKDAY(LP$6,2)&gt;5,"w",IF(ISERROR(VLOOKUP(LP$6,fériés,1,FALSE)),(SUM($H$1:LP$1)&gt;SUM($F$8:$F10))*(SUM($H$1:LP$1)&lt;=SUM($F$8:$F11))*1,"F"))</f>
        <v>0</v>
      </c>
      <c r="LQ11" s="28">
        <f ca="1">IF(WEEKDAY(LQ$6,2)&gt;5,"w",IF(ISERROR(VLOOKUP(LQ$6,fériés,1,FALSE)),(SUM($H$1:LQ$1)&gt;SUM($F$8:$F10))*(SUM($H$1:LQ$1)&lt;=SUM($F$8:$F11))*1,"F"))</f>
        <v>0</v>
      </c>
      <c r="LR11" s="28">
        <f ca="1">IF(WEEKDAY(LR$6,2)&gt;5,"w",IF(ISERROR(VLOOKUP(LR$6,fériés,1,FALSE)),(SUM($H$1:LR$1)&gt;SUM($F$8:$F10))*(SUM($H$1:LR$1)&lt;=SUM($F$8:$F11))*1,"F"))</f>
        <v>0</v>
      </c>
      <c r="LS11" s="28">
        <f ca="1">IF(WEEKDAY(LS$6,2)&gt;5,"w",IF(ISERROR(VLOOKUP(LS$6,fériés,1,FALSE)),(SUM($H$1:LS$1)&gt;SUM($F$8:$F10))*(SUM($H$1:LS$1)&lt;=SUM($F$8:$F11))*1,"F"))</f>
        <v>0</v>
      </c>
      <c r="LT11" s="28">
        <f ca="1">IF(WEEKDAY(LT$6,2)&gt;5,"w",IF(ISERROR(VLOOKUP(LT$6,fériés,1,FALSE)),(SUM($H$1:LT$1)&gt;SUM($F$8:$F10))*(SUM($H$1:LT$1)&lt;=SUM($F$8:$F11))*1,"F"))</f>
        <v>0</v>
      </c>
      <c r="LU11" s="28">
        <f ca="1">IF(WEEKDAY(LU$6,2)&gt;5,"w",IF(ISERROR(VLOOKUP(LU$6,fériés,1,FALSE)),(SUM($H$1:LU$1)&gt;SUM($F$8:$F10))*(SUM($H$1:LU$1)&lt;=SUM($F$8:$F11))*1,"F"))</f>
        <v>0</v>
      </c>
      <c r="LV11" s="28">
        <f ca="1">IF(WEEKDAY(LV$6,2)&gt;5,"w",IF(ISERROR(VLOOKUP(LV$6,fériés,1,FALSE)),(SUM($H$1:LV$1)&gt;SUM($F$8:$F10))*(SUM($H$1:LV$1)&lt;=SUM($F$8:$F11))*1,"F"))</f>
        <v>0</v>
      </c>
      <c r="LW11" s="28">
        <f ca="1">IF(WEEKDAY(LW$6,2)&gt;5,"w",IF(ISERROR(VLOOKUP(LW$6,fériés,1,FALSE)),(SUM($H$1:LW$1)&gt;SUM($F$8:$F10))*(SUM($H$1:LW$1)&lt;=SUM($F$8:$F11))*1,"F"))</f>
        <v>0</v>
      </c>
      <c r="LX11" s="28">
        <f ca="1">IF(WEEKDAY(LX$6,2)&gt;5,"w",IF(ISERROR(VLOOKUP(LX$6,fériés,1,FALSE)),(SUM($H$1:LX$1)&gt;SUM($F$8:$F10))*(SUM($H$1:LX$1)&lt;=SUM($F$8:$F11))*1,"F"))</f>
        <v>0</v>
      </c>
      <c r="LY11" s="28">
        <f ca="1">IF(WEEKDAY(LY$6,2)&gt;5,"w",IF(ISERROR(VLOOKUP(LY$6,fériés,1,FALSE)),(SUM($H$1:LY$1)&gt;SUM($F$8:$F10))*(SUM($H$1:LY$1)&lt;=SUM($F$8:$F11))*1,"F"))</f>
        <v>0</v>
      </c>
      <c r="LZ11" s="28">
        <f ca="1">IF(WEEKDAY(LZ$6,2)&gt;5,"w",IF(ISERROR(VLOOKUP(LZ$6,fériés,1,FALSE)),(SUM($H$1:LZ$1)&gt;SUM($F$8:$F10))*(SUM($H$1:LZ$1)&lt;=SUM($F$8:$F11))*1,"F"))</f>
        <v>0</v>
      </c>
      <c r="MA11" s="28">
        <f ca="1">IF(WEEKDAY(MA$6,2)&gt;5,"w",IF(ISERROR(VLOOKUP(MA$6,fériés,1,FALSE)),(SUM($H$1:MA$1)&gt;SUM($F$8:$F10))*(SUM($H$1:MA$1)&lt;=SUM($F$8:$F11))*1,"F"))</f>
        <v>0</v>
      </c>
      <c r="MB11" s="28">
        <f ca="1">IF(WEEKDAY(MB$6,2)&gt;5,"w",IF(ISERROR(VLOOKUP(MB$6,fériés,1,FALSE)),(SUM($H$1:MB$1)&gt;SUM($F$8:$F10))*(SUM($H$1:MB$1)&lt;=SUM($F$8:$F11))*1,"F"))</f>
        <v>0</v>
      </c>
      <c r="MC11" s="28">
        <f ca="1">IF(WEEKDAY(MC$6,2)&gt;5,"w",IF(ISERROR(VLOOKUP(MC$6,fériés,1,FALSE)),(SUM($H$1:MC$1)&gt;SUM($F$8:$F10))*(SUM($H$1:MC$1)&lt;=SUM($F$8:$F11))*1,"F"))</f>
        <v>0</v>
      </c>
      <c r="MD11" s="28">
        <f ca="1">IF(WEEKDAY(MD$6,2)&gt;5,"w",IF(ISERROR(VLOOKUP(MD$6,fériés,1,FALSE)),(SUM($H$1:MD$1)&gt;SUM($F$8:$F10))*(SUM($H$1:MD$1)&lt;=SUM($F$8:$F11))*1,"F"))</f>
        <v>0</v>
      </c>
      <c r="ME11" s="28">
        <f ca="1">IF(WEEKDAY(ME$6,2)&gt;5,"w",IF(ISERROR(VLOOKUP(ME$6,fériés,1,FALSE)),(SUM($H$1:ME$1)&gt;SUM($F$8:$F10))*(SUM($H$1:ME$1)&lt;=SUM($F$8:$F11))*1,"F"))</f>
        <v>0</v>
      </c>
      <c r="MF11" s="28">
        <f ca="1">IF(WEEKDAY(MF$6,2)&gt;5,"w",IF(ISERROR(VLOOKUP(MF$6,fériés,1,FALSE)),(SUM($H$1:MF$1)&gt;SUM($F$8:$F10))*(SUM($H$1:MF$1)&lt;=SUM($F$8:$F11))*1,"F"))</f>
        <v>0</v>
      </c>
      <c r="MG11" s="28">
        <f ca="1">IF(WEEKDAY(MG$6,2)&gt;5,"w",IF(ISERROR(VLOOKUP(MG$6,fériés,1,FALSE)),(SUM($H$1:MG$1)&gt;SUM($F$8:$F10))*(SUM($H$1:MG$1)&lt;=SUM($F$8:$F11))*1,"F"))</f>
        <v>0</v>
      </c>
      <c r="MH11" s="28" t="str">
        <f ca="1">IF(WEEKDAY(MH$6,2)&gt;5,"w",IF(ISERROR(VLOOKUP(MH$6,fériés,1,FALSE)),(SUM($H$1:MH$1)&gt;SUM($F$8:$F10))*(SUM($H$1:MH$1)&lt;=SUM($F$8:$F11))*1,"F"))</f>
        <v>w</v>
      </c>
      <c r="MI11" s="28" t="str">
        <f ca="1">IF(WEEKDAY(MI$6,2)&gt;5,"w",IF(ISERROR(VLOOKUP(MI$6,fériés,1,FALSE)),(SUM($H$1:MI$1)&gt;SUM($F$8:$F10))*(SUM($H$1:MI$1)&lt;=SUM($F$8:$F11))*1,"F"))</f>
        <v>w</v>
      </c>
      <c r="MJ11" s="28" t="str">
        <f ca="1">IF(WEEKDAY(MJ$6,2)&gt;5,"w",IF(ISERROR(VLOOKUP(MJ$6,fériés,1,FALSE)),(SUM($H$1:MJ$1)&gt;SUM($F$8:$F10))*(SUM($H$1:MJ$1)&lt;=SUM($F$8:$F11))*1,"F"))</f>
        <v>w</v>
      </c>
      <c r="MK11" s="28" t="str">
        <f ca="1">IF(WEEKDAY(MK$6,2)&gt;5,"w",IF(ISERROR(VLOOKUP(MK$6,fériés,1,FALSE)),(SUM($H$1:MK$1)&gt;SUM($F$8:$F10))*(SUM($H$1:MK$1)&lt;=SUM($F$8:$F11))*1,"F"))</f>
        <v>w</v>
      </c>
      <c r="ML11" s="28" t="str">
        <f ca="1">IF(WEEKDAY(ML$6,2)&gt;5,"w",IF(ISERROR(VLOOKUP(ML$6,fériés,1,FALSE)),(SUM($H$1:ML$1)&gt;SUM($F$8:$F10))*(SUM($H$1:ML$1)&lt;=SUM($F$8:$F11))*1,"F"))</f>
        <v>w</v>
      </c>
      <c r="MM11" s="28" t="str">
        <f ca="1">IF(WEEKDAY(MM$6,2)&gt;5,"w",IF(ISERROR(VLOOKUP(MM$6,fériés,1,FALSE)),(SUM($H$1:MM$1)&gt;SUM($F$8:$F10))*(SUM($H$1:MM$1)&lt;=SUM($F$8:$F11))*1,"F"))</f>
        <v>w</v>
      </c>
      <c r="MN11" s="28" t="str">
        <f ca="1">IF(WEEKDAY(MN$6,2)&gt;5,"w",IF(ISERROR(VLOOKUP(MN$6,fériés,1,FALSE)),(SUM($H$1:MN$1)&gt;SUM($F$8:$F10))*(SUM($H$1:MN$1)&lt;=SUM($F$8:$F11))*1,"F"))</f>
        <v>w</v>
      </c>
      <c r="MO11" s="28" t="str">
        <f ca="1">IF(WEEKDAY(MO$6,2)&gt;5,"w",IF(ISERROR(VLOOKUP(MO$6,fériés,1,FALSE)),(SUM($H$1:MO$1)&gt;SUM($F$8:$F10))*(SUM($H$1:MO$1)&lt;=SUM($F$8:$F11))*1,"F"))</f>
        <v>w</v>
      </c>
      <c r="MP11" s="28" t="str">
        <f ca="1">IF(WEEKDAY(MP$6,2)&gt;5,"w",IF(ISERROR(VLOOKUP(MP$6,fériés,1,FALSE)),(SUM($H$1:MP$1)&gt;SUM($F$8:$F10))*(SUM($H$1:MP$1)&lt;=SUM($F$8:$F11))*1,"F"))</f>
        <v>w</v>
      </c>
      <c r="MQ11" s="28" t="str">
        <f ca="1">IF(WEEKDAY(MQ$6,2)&gt;5,"w",IF(ISERROR(VLOOKUP(MQ$6,fériés,1,FALSE)),(SUM($H$1:MQ$1)&gt;SUM($F$8:$F10))*(SUM($H$1:MQ$1)&lt;=SUM($F$8:$F11))*1,"F"))</f>
        <v>w</v>
      </c>
      <c r="MR11" s="28" t="str">
        <f ca="1">IF(WEEKDAY(MR$6,2)&gt;5,"w",IF(ISERROR(VLOOKUP(MR$6,fériés,1,FALSE)),(SUM($H$1:MR$1)&gt;SUM($F$8:$F10))*(SUM($H$1:MR$1)&lt;=SUM($F$8:$F11))*1,"F"))</f>
        <v>w</v>
      </c>
      <c r="MS11" s="28" t="str">
        <f ca="1">IF(WEEKDAY(MS$6,2)&gt;5,"w",IF(ISERROR(VLOOKUP(MS$6,fériés,1,FALSE)),(SUM($H$1:MS$1)&gt;SUM($F$8:$F10))*(SUM($H$1:MS$1)&lt;=SUM($F$8:$F11))*1,"F"))</f>
        <v>w</v>
      </c>
      <c r="MT11" s="28" t="str">
        <f ca="1">IF(WEEKDAY(MT$6,2)&gt;5,"w",IF(ISERROR(VLOOKUP(MT$6,fériés,1,FALSE)),(SUM($H$1:MT$1)&gt;SUM($F$8:$F10))*(SUM($H$1:MT$1)&lt;=SUM($F$8:$F11))*1,"F"))</f>
        <v>w</v>
      </c>
      <c r="MU11" s="28" t="str">
        <f ca="1">IF(WEEKDAY(MU$6,2)&gt;5,"w",IF(ISERROR(VLOOKUP(MU$6,fériés,1,FALSE)),(SUM($H$1:MU$1)&gt;SUM($F$8:$F10))*(SUM($H$1:MU$1)&lt;=SUM($F$8:$F11))*1,"F"))</f>
        <v>w</v>
      </c>
      <c r="MV11" s="28" t="str">
        <f ca="1">IF(WEEKDAY(MV$6,2)&gt;5,"w",IF(ISERROR(VLOOKUP(MV$6,fériés,1,FALSE)),(SUM($H$1:MV$1)&gt;SUM($F$8:$F10))*(SUM($H$1:MV$1)&lt;=SUM($F$8:$F11))*1,"F"))</f>
        <v>w</v>
      </c>
      <c r="MW11" s="28" t="str">
        <f ca="1">IF(WEEKDAY(MW$6,2)&gt;5,"w",IF(ISERROR(VLOOKUP(MW$6,fériés,1,FALSE)),(SUM($H$1:MW$1)&gt;SUM($F$8:$F10))*(SUM($H$1:MW$1)&lt;=SUM($F$8:$F11))*1,"F"))</f>
        <v>w</v>
      </c>
      <c r="MX11" s="28" t="str">
        <f ca="1">IF(WEEKDAY(MX$6,2)&gt;5,"w",IF(ISERROR(VLOOKUP(MX$6,fériés,1,FALSE)),(SUM($H$1:MX$1)&gt;SUM($F$8:$F10))*(SUM($H$1:MX$1)&lt;=SUM($F$8:$F11))*1,"F"))</f>
        <v>w</v>
      </c>
      <c r="MY11" s="28" t="str">
        <f ca="1">IF(WEEKDAY(MY$6,2)&gt;5,"w",IF(ISERROR(VLOOKUP(MY$6,fériés,1,FALSE)),(SUM($H$1:MY$1)&gt;SUM($F$8:$F10))*(SUM($H$1:MY$1)&lt;=SUM($F$8:$F11))*1,"F"))</f>
        <v>w</v>
      </c>
      <c r="MZ11" s="28" t="str">
        <f ca="1">IF(WEEKDAY(MZ$6,2)&gt;5,"w",IF(ISERROR(VLOOKUP(MZ$6,fériés,1,FALSE)),(SUM($H$1:MZ$1)&gt;SUM($F$8:$F10))*(SUM($H$1:MZ$1)&lt;=SUM($F$8:$F11))*1,"F"))</f>
        <v>w</v>
      </c>
      <c r="NA11" s="28" t="str">
        <f ca="1">IF(WEEKDAY(NA$6,2)&gt;5,"w",IF(ISERROR(VLOOKUP(NA$6,fériés,1,FALSE)),(SUM($H$1:NA$1)&gt;SUM($F$8:$F10))*(SUM($H$1:NA$1)&lt;=SUM($F$8:$F11))*1,"F"))</f>
        <v>w</v>
      </c>
      <c r="NB11" s="28">
        <f ca="1">IF(WEEKDAY(NB$6,2)&gt;5,"w",IF(ISERROR(VLOOKUP(NB$6,fériés,1,FALSE)),(SUM($H$1:NB$1)&gt;SUM($F$8:$F10))*(SUM($H$1:NB$1)&lt;=SUM($F$8:$F11))*1,"F"))</f>
        <v>0</v>
      </c>
      <c r="NC11" s="28">
        <f ca="1">IF(WEEKDAY(NC$6,2)&gt;5,"w",IF(ISERROR(VLOOKUP(NC$6,fériés,1,FALSE)),(SUM($H$1:NC$1)&gt;SUM($F$8:$F10))*(SUM($H$1:NC$1)&lt;=SUM($F$8:$F11))*1,"F"))</f>
        <v>0</v>
      </c>
      <c r="ND11" s="28">
        <f ca="1">IF(WEEKDAY(ND$6,2)&gt;5,"w",IF(ISERROR(VLOOKUP(ND$6,fériés,1,FALSE)),(SUM($H$1:ND$1)&gt;SUM($F$8:$F10))*(SUM($H$1:ND$1)&lt;=SUM($F$8:$F11))*1,"F"))</f>
        <v>0</v>
      </c>
      <c r="NE11" s="28">
        <f ca="1">IF(WEEKDAY(NE$6,2)&gt;5,"w",IF(ISERROR(VLOOKUP(NE$6,fériés,1,FALSE)),(SUM($H$1:NE$1)&gt;SUM($F$8:$F10))*(SUM($H$1:NE$1)&lt;=SUM($F$8:$F11))*1,"F"))</f>
        <v>0</v>
      </c>
      <c r="NF11" s="28">
        <f ca="1">IF(WEEKDAY(NF$6,2)&gt;5,"w",IF(ISERROR(VLOOKUP(NF$6,fériés,1,FALSE)),(SUM($H$1:NF$1)&gt;SUM($F$8:$F10))*(SUM($H$1:NF$1)&lt;=SUM($F$8:$F11))*1,"F"))</f>
        <v>0</v>
      </c>
      <c r="NG11" s="28">
        <f ca="1">IF(WEEKDAY(NG$6,2)&gt;5,"w",IF(ISERROR(VLOOKUP(NG$6,fériés,1,FALSE)),(SUM($H$1:NG$1)&gt;SUM($F$8:$F10))*(SUM($H$1:NG$1)&lt;=SUM($F$8:$F11))*1,"F"))</f>
        <v>0</v>
      </c>
      <c r="NH11" s="28">
        <f ca="1">IF(WEEKDAY(NH$6,2)&gt;5,"w",IF(ISERROR(VLOOKUP(NH$6,fériés,1,FALSE)),(SUM($H$1:NH$1)&gt;SUM($F$8:$F10))*(SUM($H$1:NH$1)&lt;=SUM($F$8:$F11))*1,"F"))</f>
        <v>0</v>
      </c>
      <c r="NI11" s="28">
        <f ca="1">IF(WEEKDAY(NI$6,2)&gt;5,"w",IF(ISERROR(VLOOKUP(NI$6,fériés,1,FALSE)),(SUM($H$1:NI$1)&gt;SUM($F$8:$F10))*(SUM($H$1:NI$1)&lt;=SUM($F$8:$F11))*1,"F"))</f>
        <v>0</v>
      </c>
      <c r="NJ11" s="28">
        <f ca="1">IF(WEEKDAY(NJ$6,2)&gt;5,"w",IF(ISERROR(VLOOKUP(NJ$6,fériés,1,FALSE)),(SUM($H$1:NJ$1)&gt;SUM($F$8:$F10))*(SUM($H$1:NJ$1)&lt;=SUM($F$8:$F11))*1,"F"))</f>
        <v>0</v>
      </c>
      <c r="NK11" s="28">
        <f ca="1">IF(WEEKDAY(NK$6,2)&gt;5,"w",IF(ISERROR(VLOOKUP(NK$6,fériés,1,FALSE)),(SUM($H$1:NK$1)&gt;SUM($F$8:$F10))*(SUM($H$1:NK$1)&lt;=SUM($F$8:$F11))*1,"F"))</f>
        <v>0</v>
      </c>
      <c r="NL11" s="28">
        <f ca="1">IF(WEEKDAY(NL$6,2)&gt;5,"w",IF(ISERROR(VLOOKUP(NL$6,fériés,1,FALSE)),(SUM($H$1:NL$1)&gt;SUM($F$8:$F10))*(SUM($H$1:NL$1)&lt;=SUM($F$8:$F11))*1,"F"))</f>
        <v>0</v>
      </c>
      <c r="NM11" s="28">
        <f ca="1">IF(WEEKDAY(NM$6,2)&gt;5,"w",IF(ISERROR(VLOOKUP(NM$6,fériés,1,FALSE)),(SUM($H$1:NM$1)&gt;SUM($F$8:$F10))*(SUM($H$1:NM$1)&lt;=SUM($F$8:$F11))*1,"F"))</f>
        <v>0</v>
      </c>
      <c r="NN11" s="28">
        <f ca="1">IF(WEEKDAY(NN$6,2)&gt;5,"w",IF(ISERROR(VLOOKUP(NN$6,fériés,1,FALSE)),(SUM($H$1:NN$1)&gt;SUM($F$8:$F10))*(SUM($H$1:NN$1)&lt;=SUM($F$8:$F11))*1,"F"))</f>
        <v>0</v>
      </c>
      <c r="NO11" s="28">
        <f ca="1">IF(WEEKDAY(NO$6,2)&gt;5,"w",IF(ISERROR(VLOOKUP(NO$6,fériés,1,FALSE)),(SUM($H$1:NO$1)&gt;SUM($F$8:$F10))*(SUM($H$1:NO$1)&lt;=SUM($F$8:$F11))*1,"F"))</f>
        <v>0</v>
      </c>
      <c r="NP11" s="28">
        <f ca="1">IF(WEEKDAY(NP$6,2)&gt;5,"w",IF(ISERROR(VLOOKUP(NP$6,fériés,1,FALSE)),(SUM($H$1:NP$1)&gt;SUM($F$8:$F10))*(SUM($H$1:NP$1)&lt;=SUM($F$8:$F11))*1,"F"))</f>
        <v>0</v>
      </c>
      <c r="NQ11" s="28">
        <f ca="1">IF(WEEKDAY(NQ$6,2)&gt;5,"w",IF(ISERROR(VLOOKUP(NQ$6,fériés,1,FALSE)),(SUM($H$1:NQ$1)&gt;SUM($F$8:$F10))*(SUM($H$1:NQ$1)&lt;=SUM($F$8:$F11))*1,"F"))</f>
        <v>0</v>
      </c>
      <c r="NR11" s="28">
        <f ca="1">IF(WEEKDAY(NR$6,2)&gt;5,"w",IF(ISERROR(VLOOKUP(NR$6,fériés,1,FALSE)),(SUM($H$1:NR$1)&gt;SUM($F$8:$F10))*(SUM($H$1:NR$1)&lt;=SUM($F$8:$F11))*1,"F"))</f>
        <v>0</v>
      </c>
      <c r="NS11" s="28">
        <f ca="1">IF(WEEKDAY(NS$6,2)&gt;5,"w",IF(ISERROR(VLOOKUP(NS$6,fériés,1,FALSE)),(SUM($H$1:NS$1)&gt;SUM($F$8:$F10))*(SUM($H$1:NS$1)&lt;=SUM($F$8:$F11))*1,"F"))</f>
        <v>0</v>
      </c>
      <c r="NT11" s="28">
        <f ca="1">IF(WEEKDAY(NT$6,2)&gt;5,"w",IF(ISERROR(VLOOKUP(NT$6,fériés,1,FALSE)),(SUM($H$1:NT$1)&gt;SUM($F$8:$F10))*(SUM($H$1:NT$1)&lt;=SUM($F$8:$F11))*1,"F"))</f>
        <v>0</v>
      </c>
      <c r="NU11" s="28">
        <f ca="1">IF(WEEKDAY(NU$6,2)&gt;5,"w",IF(ISERROR(VLOOKUP(NU$6,fériés,1,FALSE)),(SUM($H$1:NU$1)&gt;SUM($F$8:$F10))*(SUM($H$1:NU$1)&lt;=SUM($F$8:$F11))*1,"F"))</f>
        <v>0</v>
      </c>
      <c r="NV11" s="28">
        <f ca="1">IF(WEEKDAY(NV$6,2)&gt;5,"w",IF(ISERROR(VLOOKUP(NV$6,fériés,1,FALSE)),(SUM($H$1:NV$1)&gt;SUM($F$8:$F10))*(SUM($H$1:NV$1)&lt;=SUM($F$8:$F11))*1,"F"))</f>
        <v>0</v>
      </c>
      <c r="NW11" s="28">
        <f ca="1">IF(WEEKDAY(NW$6,2)&gt;5,"w",IF(ISERROR(VLOOKUP(NW$6,fériés,1,FALSE)),(SUM($H$1:NW$1)&gt;SUM($F$8:$F10))*(SUM($H$1:NW$1)&lt;=SUM($F$8:$F11))*1,"F"))</f>
        <v>0</v>
      </c>
      <c r="NX11" s="28">
        <f ca="1">IF(WEEKDAY(NX$6,2)&gt;5,"w",IF(ISERROR(VLOOKUP(NX$6,fériés,1,FALSE)),(SUM($H$1:NX$1)&gt;SUM($F$8:$F10))*(SUM($H$1:NX$1)&lt;=SUM($F$8:$F11))*1,"F"))</f>
        <v>0</v>
      </c>
      <c r="NY11" s="28">
        <f ca="1">IF(WEEKDAY(NY$6,2)&gt;5,"w",IF(ISERROR(VLOOKUP(NY$6,fériés,1,FALSE)),(SUM($H$1:NY$1)&gt;SUM($F$8:$F10))*(SUM($H$1:NY$1)&lt;=SUM($F$8:$F11))*1,"F"))</f>
        <v>0</v>
      </c>
      <c r="NZ11" s="28">
        <f ca="1">IF(WEEKDAY(NZ$6,2)&gt;5,"w",IF(ISERROR(VLOOKUP(NZ$6,fériés,1,FALSE)),(SUM($H$1:NZ$1)&gt;SUM($F$8:$F10))*(SUM($H$1:NZ$1)&lt;=SUM($F$8:$F11))*1,"F"))</f>
        <v>0</v>
      </c>
      <c r="OA11" s="28">
        <f ca="1">IF(WEEKDAY(OA$6,2)&gt;5,"w",IF(ISERROR(VLOOKUP(OA$6,fériés,1,FALSE)),(SUM($H$1:OA$1)&gt;SUM($F$8:$F10))*(SUM($H$1:OA$1)&lt;=SUM($F$8:$F11))*1,"F"))</f>
        <v>0</v>
      </c>
      <c r="OB11" s="28">
        <f ca="1">IF(WEEKDAY(OB$6,2)&gt;5,"w",IF(ISERROR(VLOOKUP(OB$6,fériés,1,FALSE)),(SUM($H$1:OB$1)&gt;SUM($F$8:$F10))*(SUM($H$1:OB$1)&lt;=SUM($F$8:$F11))*1,"F"))</f>
        <v>0</v>
      </c>
      <c r="OC11" s="28">
        <f ca="1">IF(WEEKDAY(OC$6,2)&gt;5,"w",IF(ISERROR(VLOOKUP(OC$6,fériés,1,FALSE)),(SUM($H$1:OC$1)&gt;SUM($F$8:$F10))*(SUM($H$1:OC$1)&lt;=SUM($F$8:$F11))*1,"F"))</f>
        <v>0</v>
      </c>
      <c r="OD11" s="28">
        <f ca="1">IF(WEEKDAY(OD$6,2)&gt;5,"w",IF(ISERROR(VLOOKUP(OD$6,fériés,1,FALSE)),(SUM($H$1:OD$1)&gt;SUM($F$8:$F10))*(SUM($H$1:OD$1)&lt;=SUM($F$8:$F11))*1,"F"))</f>
        <v>0</v>
      </c>
      <c r="OE11" s="28">
        <f ca="1">IF(WEEKDAY(OE$6,2)&gt;5,"w",IF(ISERROR(VLOOKUP(OE$6,fériés,1,FALSE)),(SUM($H$1:OE$1)&gt;SUM($F$8:$F10))*(SUM($H$1:OE$1)&lt;=SUM($F$8:$F11))*1,"F"))</f>
        <v>0</v>
      </c>
      <c r="OF11" s="28">
        <f ca="1">IF(WEEKDAY(OF$6,2)&gt;5,"w",IF(ISERROR(VLOOKUP(OF$6,fériés,1,FALSE)),(SUM($H$1:OF$1)&gt;SUM($F$8:$F10))*(SUM($H$1:OF$1)&lt;=SUM($F$8:$F11))*1,"F"))</f>
        <v>0</v>
      </c>
      <c r="OG11" s="28">
        <f ca="1">IF(WEEKDAY(OG$6,2)&gt;5,"w",IF(ISERROR(VLOOKUP(OG$6,fériés,1,FALSE)),(SUM($H$1:OG$1)&gt;SUM($F$8:$F10))*(SUM($H$1:OG$1)&lt;=SUM($F$8:$F11))*1,"F"))</f>
        <v>0</v>
      </c>
      <c r="OH11" s="28">
        <f ca="1">IF(WEEKDAY(OH$6,2)&gt;5,"w",IF(ISERROR(VLOOKUP(OH$6,fériés,1,FALSE)),(SUM($H$1:OH$1)&gt;SUM($F$8:$F10))*(SUM($H$1:OH$1)&lt;=SUM($F$8:$F11))*1,"F"))</f>
        <v>0</v>
      </c>
      <c r="OI11" s="28">
        <f ca="1">IF(WEEKDAY(OI$6,2)&gt;5,"w",IF(ISERROR(VLOOKUP(OI$6,fériés,1,FALSE)),(SUM($H$1:OI$1)&gt;SUM($F$8:$F10))*(SUM($H$1:OI$1)&lt;=SUM($F$8:$F11))*1,"F"))</f>
        <v>0</v>
      </c>
      <c r="OJ11" s="28">
        <f ca="1">IF(WEEKDAY(OJ$6,2)&gt;5,"w",IF(ISERROR(VLOOKUP(OJ$6,fériés,1,FALSE)),(SUM($H$1:OJ$1)&gt;SUM($F$8:$F10))*(SUM($H$1:OJ$1)&lt;=SUM($F$8:$F11))*1,"F"))</f>
        <v>0</v>
      </c>
      <c r="OK11" s="28">
        <f ca="1">IF(WEEKDAY(OK$6,2)&gt;5,"w",IF(ISERROR(VLOOKUP(OK$6,fériés,1,FALSE)),(SUM($H$1:OK$1)&gt;SUM($F$8:$F10))*(SUM($H$1:OK$1)&lt;=SUM($F$8:$F11))*1,"F"))</f>
        <v>0</v>
      </c>
      <c r="OL11" s="28">
        <f ca="1">IF(WEEKDAY(OL$6,2)&gt;5,"w",IF(ISERROR(VLOOKUP(OL$6,fériés,1,FALSE)),(SUM($H$1:OL$1)&gt;SUM($F$8:$F10))*(SUM($H$1:OL$1)&lt;=SUM($F$8:$F11))*1,"F"))</f>
        <v>0</v>
      </c>
      <c r="OM11" s="28">
        <f ca="1">IF(WEEKDAY(OM$6,2)&gt;5,"w",IF(ISERROR(VLOOKUP(OM$6,fériés,1,FALSE)),(SUM($H$1:OM$1)&gt;SUM($F$8:$F10))*(SUM($H$1:OM$1)&lt;=SUM($F$8:$F11))*1,"F"))</f>
        <v>0</v>
      </c>
      <c r="ON11" s="28">
        <f ca="1">IF(WEEKDAY(ON$6,2)&gt;5,"w",IF(ISERROR(VLOOKUP(ON$6,fériés,1,FALSE)),(SUM($H$1:ON$1)&gt;SUM($F$8:$F10))*(SUM($H$1:ON$1)&lt;=SUM($F$8:$F11))*1,"F"))</f>
        <v>0</v>
      </c>
      <c r="OO11" s="28">
        <f ca="1">IF(WEEKDAY(OO$6,2)&gt;5,"w",IF(ISERROR(VLOOKUP(OO$6,fériés,1,FALSE)),(SUM($H$1:OO$1)&gt;SUM($F$8:$F10))*(SUM($H$1:OO$1)&lt;=SUM($F$8:$F11))*1,"F"))</f>
        <v>0</v>
      </c>
      <c r="OP11" s="28">
        <f ca="1">IF(WEEKDAY(OP$6,2)&gt;5,"w",IF(ISERROR(VLOOKUP(OP$6,fériés,1,FALSE)),(SUM($H$1:OP$1)&gt;SUM($F$8:$F10))*(SUM($H$1:OP$1)&lt;=SUM($F$8:$F11))*1,"F"))</f>
        <v>0</v>
      </c>
      <c r="OQ11" s="28">
        <f ca="1">IF(WEEKDAY(OQ$6,2)&gt;5,"w",IF(ISERROR(VLOOKUP(OQ$6,fériés,1,FALSE)),(SUM($H$1:OQ$1)&gt;SUM($F$8:$F10))*(SUM($H$1:OQ$1)&lt;=SUM($F$8:$F11))*1,"F"))</f>
        <v>0</v>
      </c>
      <c r="OR11" s="28">
        <f ca="1">IF(WEEKDAY(OR$6,2)&gt;5,"w",IF(ISERROR(VLOOKUP(OR$6,fériés,1,FALSE)),(SUM($H$1:OR$1)&gt;SUM($F$8:$F10))*(SUM($H$1:OR$1)&lt;=SUM($F$8:$F11))*1,"F"))</f>
        <v>0</v>
      </c>
      <c r="OS11" s="28">
        <f ca="1">IF(WEEKDAY(OS$6,2)&gt;5,"w",IF(ISERROR(VLOOKUP(OS$6,fériés,1,FALSE)),(SUM($H$1:OS$1)&gt;SUM($F$8:$F10))*(SUM($H$1:OS$1)&lt;=SUM($F$8:$F11))*1,"F"))</f>
        <v>0</v>
      </c>
      <c r="OT11" s="28">
        <f ca="1">IF(WEEKDAY(OT$6,2)&gt;5,"w",IF(ISERROR(VLOOKUP(OT$6,fériés,1,FALSE)),(SUM($H$1:OT$1)&gt;SUM($F$8:$F10))*(SUM($H$1:OT$1)&lt;=SUM($F$8:$F11))*1,"F"))</f>
        <v>0</v>
      </c>
      <c r="OU11" s="28">
        <f ca="1">IF(WEEKDAY(OU$6,2)&gt;5,"w",IF(ISERROR(VLOOKUP(OU$6,fériés,1,FALSE)),(SUM($H$1:OU$1)&gt;SUM($F$8:$F10))*(SUM($H$1:OU$1)&lt;=SUM($F$8:$F11))*1,"F"))</f>
        <v>0</v>
      </c>
      <c r="OV11" s="28">
        <f ca="1">IF(WEEKDAY(OV$6,2)&gt;5,"w",IF(ISERROR(VLOOKUP(OV$6,fériés,1,FALSE)),(SUM($H$1:OV$1)&gt;SUM($F$8:$F10))*(SUM($H$1:OV$1)&lt;=SUM($F$8:$F11))*1,"F"))</f>
        <v>0</v>
      </c>
      <c r="OW11" s="28">
        <f ca="1">IF(WEEKDAY(OW$6,2)&gt;5,"w",IF(ISERROR(VLOOKUP(OW$6,fériés,1,FALSE)),(SUM($H$1:OW$1)&gt;SUM($F$8:$F10))*(SUM($H$1:OW$1)&lt;=SUM($F$8:$F11))*1,"F"))</f>
        <v>0</v>
      </c>
      <c r="OX11" s="28">
        <f ca="1">IF(WEEKDAY(OX$6,2)&gt;5,"w",IF(ISERROR(VLOOKUP(OX$6,fériés,1,FALSE)),(SUM($H$1:OX$1)&gt;SUM($F$8:$F10))*(SUM($H$1:OX$1)&lt;=SUM($F$8:$F11))*1,"F"))</f>
        <v>0</v>
      </c>
      <c r="OY11" s="28">
        <f ca="1">IF(WEEKDAY(OY$6,2)&gt;5,"w",IF(ISERROR(VLOOKUP(OY$6,fériés,1,FALSE)),(SUM($H$1:OY$1)&gt;SUM($F$8:$F10))*(SUM($H$1:OY$1)&lt;=SUM($F$8:$F11))*1,"F"))</f>
        <v>0</v>
      </c>
      <c r="OZ11" s="28" t="str">
        <f ca="1">IF(WEEKDAY(OZ$6,2)&gt;5,"w",IF(ISERROR(VLOOKUP(OZ$6,fériés,1,FALSE)),(SUM($H$1:OZ$1)&gt;SUM($F$8:$F10))*(SUM($H$1:OZ$1)&lt;=SUM($F$8:$F11))*1,"F"))</f>
        <v>w</v>
      </c>
      <c r="PA11" s="28" t="str">
        <f ca="1">IF(WEEKDAY(PA$6,2)&gt;5,"w",IF(ISERROR(VLOOKUP(PA$6,fériés,1,FALSE)),(SUM($H$1:PA$1)&gt;SUM($F$8:$F10))*(SUM($H$1:PA$1)&lt;=SUM($F$8:$F11))*1,"F"))</f>
        <v>w</v>
      </c>
      <c r="PB11" s="28" t="str">
        <f ca="1">IF(WEEKDAY(PB$6,2)&gt;5,"w",IF(ISERROR(VLOOKUP(PB$6,fériés,1,FALSE)),(SUM($H$1:PB$1)&gt;SUM($F$8:$F10))*(SUM($H$1:PB$1)&lt;=SUM($F$8:$F11))*1,"F"))</f>
        <v>w</v>
      </c>
      <c r="PC11" s="28" t="str">
        <f ca="1">IF(WEEKDAY(PC$6,2)&gt;5,"w",IF(ISERROR(VLOOKUP(PC$6,fériés,1,FALSE)),(SUM($H$1:PC$1)&gt;SUM($F$8:$F10))*(SUM($H$1:PC$1)&lt;=SUM($F$8:$F11))*1,"F"))</f>
        <v>w</v>
      </c>
      <c r="PD11" s="28" t="str">
        <f ca="1">IF(WEEKDAY(PD$6,2)&gt;5,"w",IF(ISERROR(VLOOKUP(PD$6,fériés,1,FALSE)),(SUM($H$1:PD$1)&gt;SUM($F$8:$F10))*(SUM($H$1:PD$1)&lt;=SUM($F$8:$F11))*1,"F"))</f>
        <v>w</v>
      </c>
      <c r="PE11" s="28" t="str">
        <f ca="1">IF(WEEKDAY(PE$6,2)&gt;5,"w",IF(ISERROR(VLOOKUP(PE$6,fériés,1,FALSE)),(SUM($H$1:PE$1)&gt;SUM($F$8:$F10))*(SUM($H$1:PE$1)&lt;=SUM($F$8:$F11))*1,"F"))</f>
        <v>w</v>
      </c>
      <c r="PF11" s="28" t="str">
        <f ca="1">IF(WEEKDAY(PF$6,2)&gt;5,"w",IF(ISERROR(VLOOKUP(PF$6,fériés,1,FALSE)),(SUM($H$1:PF$1)&gt;SUM($F$8:$F10))*(SUM($H$1:PF$1)&lt;=SUM($F$8:$F11))*1,"F"))</f>
        <v>w</v>
      </c>
      <c r="PG11" s="28" t="str">
        <f ca="1">IF(WEEKDAY(PG$6,2)&gt;5,"w",IF(ISERROR(VLOOKUP(PG$6,fériés,1,FALSE)),(SUM($H$1:PG$1)&gt;SUM($F$8:$F10))*(SUM($H$1:PG$1)&lt;=SUM($F$8:$F11))*1,"F"))</f>
        <v>w</v>
      </c>
      <c r="PH11" s="28" t="str">
        <f ca="1">IF(WEEKDAY(PH$6,2)&gt;5,"w",IF(ISERROR(VLOOKUP(PH$6,fériés,1,FALSE)),(SUM($H$1:PH$1)&gt;SUM($F$8:$F10))*(SUM($H$1:PH$1)&lt;=SUM($F$8:$F11))*1,"F"))</f>
        <v>w</v>
      </c>
      <c r="PI11" s="28" t="str">
        <f ca="1">IF(WEEKDAY(PI$6,2)&gt;5,"w",IF(ISERROR(VLOOKUP(PI$6,fériés,1,FALSE)),(SUM($H$1:PI$1)&gt;SUM($F$8:$F10))*(SUM($H$1:PI$1)&lt;=SUM($F$8:$F11))*1,"F"))</f>
        <v>w</v>
      </c>
      <c r="PJ11" s="28" t="str">
        <f ca="1">IF(WEEKDAY(PJ$6,2)&gt;5,"w",IF(ISERROR(VLOOKUP(PJ$6,fériés,1,FALSE)),(SUM($H$1:PJ$1)&gt;SUM($F$8:$F10))*(SUM($H$1:PJ$1)&lt;=SUM($F$8:$F11))*1,"F"))</f>
        <v>w</v>
      </c>
      <c r="PK11" s="28" t="str">
        <f ca="1">IF(WEEKDAY(PK$6,2)&gt;5,"w",IF(ISERROR(VLOOKUP(PK$6,fériés,1,FALSE)),(SUM($H$1:PK$1)&gt;SUM($F$8:$F10))*(SUM($H$1:PK$1)&lt;=SUM($F$8:$F11))*1,"F"))</f>
        <v>w</v>
      </c>
      <c r="PL11" s="28" t="str">
        <f ca="1">IF(WEEKDAY(PL$6,2)&gt;5,"w",IF(ISERROR(VLOOKUP(PL$6,fériés,1,FALSE)),(SUM($H$1:PL$1)&gt;SUM($F$8:$F10))*(SUM($H$1:PL$1)&lt;=SUM($F$8:$F11))*1,"F"))</f>
        <v>w</v>
      </c>
      <c r="PM11" s="28" t="str">
        <f ca="1">IF(WEEKDAY(PM$6,2)&gt;5,"w",IF(ISERROR(VLOOKUP(PM$6,fériés,1,FALSE)),(SUM($H$1:PM$1)&gt;SUM($F$8:$F10))*(SUM($H$1:PM$1)&lt;=SUM($F$8:$F11))*1,"F"))</f>
        <v>w</v>
      </c>
      <c r="PN11" s="28" t="str">
        <f ca="1">IF(WEEKDAY(PN$6,2)&gt;5,"w",IF(ISERROR(VLOOKUP(PN$6,fériés,1,FALSE)),(SUM($H$1:PN$1)&gt;SUM($F$8:$F10))*(SUM($H$1:PN$1)&lt;=SUM($F$8:$F11))*1,"F"))</f>
        <v>w</v>
      </c>
      <c r="PO11" s="28" t="str">
        <f ca="1">IF(WEEKDAY(PO$6,2)&gt;5,"w",IF(ISERROR(VLOOKUP(PO$6,fériés,1,FALSE)),(SUM($H$1:PO$1)&gt;SUM($F$8:$F10))*(SUM($H$1:PO$1)&lt;=SUM($F$8:$F11))*1,"F"))</f>
        <v>w</v>
      </c>
      <c r="PP11" s="28" t="str">
        <f ca="1">IF(WEEKDAY(PP$6,2)&gt;5,"w",IF(ISERROR(VLOOKUP(PP$6,fériés,1,FALSE)),(SUM($H$1:PP$1)&gt;SUM($F$8:$F10))*(SUM($H$1:PP$1)&lt;=SUM($F$8:$F11))*1,"F"))</f>
        <v>w</v>
      </c>
      <c r="PQ11" s="28" t="str">
        <f ca="1">IF(WEEKDAY(PQ$6,2)&gt;5,"w",IF(ISERROR(VLOOKUP(PQ$6,fériés,1,FALSE)),(SUM($H$1:PQ$1)&gt;SUM($F$8:$F10))*(SUM($H$1:PQ$1)&lt;=SUM($F$8:$F11))*1,"F"))</f>
        <v>w</v>
      </c>
      <c r="PR11" s="28" t="str">
        <f ca="1">IF(WEEKDAY(PR$6,2)&gt;5,"w",IF(ISERROR(VLOOKUP(PR$6,fériés,1,FALSE)),(SUM($H$1:PR$1)&gt;SUM($F$8:$F10))*(SUM($H$1:PR$1)&lt;=SUM($F$8:$F11))*1,"F"))</f>
        <v>w</v>
      </c>
      <c r="PS11" s="28" t="str">
        <f ca="1">IF(WEEKDAY(PS$6,2)&gt;5,"w",IF(ISERROR(VLOOKUP(PS$6,fériés,1,FALSE)),(SUM($H$1:PS$1)&gt;SUM($F$8:$F10))*(SUM($H$1:PS$1)&lt;=SUM($F$8:$F11))*1,"F"))</f>
        <v>w</v>
      </c>
      <c r="PT11" s="28">
        <f ca="1">IF(WEEKDAY(PT$6,2)&gt;5,"w",IF(ISERROR(VLOOKUP(PT$6,fériés,1,FALSE)),(SUM($H$1:PT$1)&gt;SUM($F$8:$F10))*(SUM($H$1:PT$1)&lt;=SUM($F$8:$F11))*1,"F"))</f>
        <v>0</v>
      </c>
      <c r="PU11" s="28">
        <f ca="1">IF(WEEKDAY(PU$6,2)&gt;5,"w",IF(ISERROR(VLOOKUP(PU$6,fériés,1,FALSE)),(SUM($H$1:PU$1)&gt;SUM($F$8:$F10))*(SUM($H$1:PU$1)&lt;=SUM($F$8:$F11))*1,"F"))</f>
        <v>0</v>
      </c>
      <c r="PV11" s="28">
        <f ca="1">IF(WEEKDAY(PV$6,2)&gt;5,"w",IF(ISERROR(VLOOKUP(PV$6,fériés,1,FALSE)),(SUM($H$1:PV$1)&gt;SUM($F$8:$F10))*(SUM($H$1:PV$1)&lt;=SUM($F$8:$F11))*1,"F"))</f>
        <v>0</v>
      </c>
      <c r="PW11" s="28">
        <f ca="1">IF(WEEKDAY(PW$6,2)&gt;5,"w",IF(ISERROR(VLOOKUP(PW$6,fériés,1,FALSE)),(SUM($H$1:PW$1)&gt;SUM($F$8:$F10))*(SUM($H$1:PW$1)&lt;=SUM($F$8:$F11))*1,"F"))</f>
        <v>0</v>
      </c>
      <c r="PX11" s="28">
        <f ca="1">IF(WEEKDAY(PX$6,2)&gt;5,"w",IF(ISERROR(VLOOKUP(PX$6,fériés,1,FALSE)),(SUM($H$1:PX$1)&gt;SUM($F$8:$F10))*(SUM($H$1:PX$1)&lt;=SUM($F$8:$F11))*1,"F"))</f>
        <v>0</v>
      </c>
      <c r="PY11" s="28">
        <f ca="1">IF(WEEKDAY(PY$6,2)&gt;5,"w",IF(ISERROR(VLOOKUP(PY$6,fériés,1,FALSE)),(SUM($H$1:PY$1)&gt;SUM($F$8:$F10))*(SUM($H$1:PY$1)&lt;=SUM($F$8:$F11))*1,"F"))</f>
        <v>0</v>
      </c>
      <c r="PZ11" s="28">
        <f ca="1">IF(WEEKDAY(PZ$6,2)&gt;5,"w",IF(ISERROR(VLOOKUP(PZ$6,fériés,1,FALSE)),(SUM($H$1:PZ$1)&gt;SUM($F$8:$F10))*(SUM($H$1:PZ$1)&lt;=SUM($F$8:$F11))*1,"F"))</f>
        <v>0</v>
      </c>
      <c r="QA11" s="28">
        <f ca="1">IF(WEEKDAY(QA$6,2)&gt;5,"w",IF(ISERROR(VLOOKUP(QA$6,fériés,1,FALSE)),(SUM($H$1:QA$1)&gt;SUM($F$8:$F10))*(SUM($H$1:QA$1)&lt;=SUM($F$8:$F11))*1,"F"))</f>
        <v>0</v>
      </c>
      <c r="QB11" s="28">
        <f ca="1">IF(WEEKDAY(QB$6,2)&gt;5,"w",IF(ISERROR(VLOOKUP(QB$6,fériés,1,FALSE)),(SUM($H$1:QB$1)&gt;SUM($F$8:$F10))*(SUM($H$1:QB$1)&lt;=SUM($F$8:$F11))*1,"F"))</f>
        <v>0</v>
      </c>
      <c r="QC11" s="28">
        <f ca="1">IF(WEEKDAY(QC$6,2)&gt;5,"w",IF(ISERROR(VLOOKUP(QC$6,fériés,1,FALSE)),(SUM($H$1:QC$1)&gt;SUM($F$8:$F10))*(SUM($H$1:QC$1)&lt;=SUM($F$8:$F11))*1,"F"))</f>
        <v>0</v>
      </c>
      <c r="QD11" s="28">
        <f ca="1">IF(WEEKDAY(QD$6,2)&gt;5,"w",IF(ISERROR(VLOOKUP(QD$6,fériés,1,FALSE)),(SUM($H$1:QD$1)&gt;SUM($F$8:$F10))*(SUM($H$1:QD$1)&lt;=SUM($F$8:$F11))*1,"F"))</f>
        <v>0</v>
      </c>
      <c r="QE11" s="28">
        <f ca="1">IF(WEEKDAY(QE$6,2)&gt;5,"w",IF(ISERROR(VLOOKUP(QE$6,fériés,1,FALSE)),(SUM($H$1:QE$1)&gt;SUM($F$8:$F10))*(SUM($H$1:QE$1)&lt;=SUM($F$8:$F11))*1,"F"))</f>
        <v>0</v>
      </c>
      <c r="QF11" s="28">
        <f ca="1">IF(WEEKDAY(QF$6,2)&gt;5,"w",IF(ISERROR(VLOOKUP(QF$6,fériés,1,FALSE)),(SUM($H$1:QF$1)&gt;SUM($F$8:$F10))*(SUM($H$1:QF$1)&lt;=SUM($F$8:$F11))*1,"F"))</f>
        <v>0</v>
      </c>
      <c r="QG11" s="28">
        <f ca="1">IF(WEEKDAY(QG$6,2)&gt;5,"w",IF(ISERROR(VLOOKUP(QG$6,fériés,1,FALSE)),(SUM($H$1:QG$1)&gt;SUM($F$8:$F10))*(SUM($H$1:QG$1)&lt;=SUM($F$8:$F11))*1,"F"))</f>
        <v>0</v>
      </c>
      <c r="QH11" s="28">
        <f ca="1">IF(WEEKDAY(QH$6,2)&gt;5,"w",IF(ISERROR(VLOOKUP(QH$6,fériés,1,FALSE)),(SUM($H$1:QH$1)&gt;SUM($F$8:$F10))*(SUM($H$1:QH$1)&lt;=SUM($F$8:$F11))*1,"F"))</f>
        <v>0</v>
      </c>
      <c r="QI11" s="28">
        <f ca="1">IF(WEEKDAY(QI$6,2)&gt;5,"w",IF(ISERROR(VLOOKUP(QI$6,fériés,1,FALSE)),(SUM($H$1:QI$1)&gt;SUM($F$8:$F10))*(SUM($H$1:QI$1)&lt;=SUM($F$8:$F11))*1,"F"))</f>
        <v>0</v>
      </c>
      <c r="QJ11" s="28">
        <f ca="1">IF(WEEKDAY(QJ$6,2)&gt;5,"w",IF(ISERROR(VLOOKUP(QJ$6,fériés,1,FALSE)),(SUM($H$1:QJ$1)&gt;SUM($F$8:$F10))*(SUM($H$1:QJ$1)&lt;=SUM($F$8:$F11))*1,"F"))</f>
        <v>0</v>
      </c>
      <c r="QK11" s="28">
        <f ca="1">IF(WEEKDAY(QK$6,2)&gt;5,"w",IF(ISERROR(VLOOKUP(QK$6,fériés,1,FALSE)),(SUM($H$1:QK$1)&gt;SUM($F$8:$F10))*(SUM($H$1:QK$1)&lt;=SUM($F$8:$F11))*1,"F"))</f>
        <v>0</v>
      </c>
      <c r="QL11" s="28">
        <f ca="1">IF(WEEKDAY(QL$6,2)&gt;5,"w",IF(ISERROR(VLOOKUP(QL$6,fériés,1,FALSE)),(SUM($H$1:QL$1)&gt;SUM($F$8:$F10))*(SUM($H$1:QL$1)&lt;=SUM($F$8:$F11))*1,"F"))</f>
        <v>0</v>
      </c>
      <c r="QM11" s="28">
        <f ca="1">IF(WEEKDAY(QM$6,2)&gt;5,"w",IF(ISERROR(VLOOKUP(QM$6,fériés,1,FALSE)),(SUM($H$1:QM$1)&gt;SUM($F$8:$F10))*(SUM($H$1:QM$1)&lt;=SUM($F$8:$F11))*1,"F"))</f>
        <v>0</v>
      </c>
      <c r="QN11" s="28">
        <f ca="1">IF(WEEKDAY(QN$6,2)&gt;5,"w",IF(ISERROR(VLOOKUP(QN$6,fériés,1,FALSE)),(SUM($H$1:QN$1)&gt;SUM($F$8:$F10))*(SUM($H$1:QN$1)&lt;=SUM($F$8:$F11))*1,"F"))</f>
        <v>0</v>
      </c>
      <c r="QO11" s="28">
        <f ca="1">IF(WEEKDAY(QO$6,2)&gt;5,"w",IF(ISERROR(VLOOKUP(QO$6,fériés,1,FALSE)),(SUM($H$1:QO$1)&gt;SUM($F$8:$F10))*(SUM($H$1:QO$1)&lt;=SUM($F$8:$F11))*1,"F"))</f>
        <v>0</v>
      </c>
      <c r="QP11" s="28">
        <f ca="1">IF(WEEKDAY(QP$6,2)&gt;5,"w",IF(ISERROR(VLOOKUP(QP$6,fériés,1,FALSE)),(SUM($H$1:QP$1)&gt;SUM($F$8:$F10))*(SUM($H$1:QP$1)&lt;=SUM($F$8:$F11))*1,"F"))</f>
        <v>0</v>
      </c>
      <c r="QQ11" s="28">
        <f ca="1">IF(WEEKDAY(QQ$6,2)&gt;5,"w",IF(ISERROR(VLOOKUP(QQ$6,fériés,1,FALSE)),(SUM($H$1:QQ$1)&gt;SUM($F$8:$F10))*(SUM($H$1:QQ$1)&lt;=SUM($F$8:$F11))*1,"F"))</f>
        <v>0</v>
      </c>
      <c r="QR11" s="28">
        <f ca="1">IF(WEEKDAY(QR$6,2)&gt;5,"w",IF(ISERROR(VLOOKUP(QR$6,fériés,1,FALSE)),(SUM($H$1:QR$1)&gt;SUM($F$8:$F10))*(SUM($H$1:QR$1)&lt;=SUM($F$8:$F11))*1,"F"))</f>
        <v>0</v>
      </c>
      <c r="QS11" s="28">
        <f ca="1">IF(WEEKDAY(QS$6,2)&gt;5,"w",IF(ISERROR(VLOOKUP(QS$6,fériés,1,FALSE)),(SUM($H$1:QS$1)&gt;SUM($F$8:$F10))*(SUM($H$1:QS$1)&lt;=SUM($F$8:$F11))*1,"F"))</f>
        <v>0</v>
      </c>
      <c r="QT11" s="28">
        <f ca="1">IF(WEEKDAY(QT$6,2)&gt;5,"w",IF(ISERROR(VLOOKUP(QT$6,fériés,1,FALSE)),(SUM($H$1:QT$1)&gt;SUM($F$8:$F10))*(SUM($H$1:QT$1)&lt;=SUM($F$8:$F11))*1,"F"))</f>
        <v>0</v>
      </c>
      <c r="QU11" s="28">
        <f ca="1">IF(WEEKDAY(QU$6,2)&gt;5,"w",IF(ISERROR(VLOOKUP(QU$6,fériés,1,FALSE)),(SUM($H$1:QU$1)&gt;SUM($F$8:$F10))*(SUM($H$1:QU$1)&lt;=SUM($F$8:$F11))*1,"F"))</f>
        <v>0</v>
      </c>
      <c r="QV11" s="28">
        <f ca="1">IF(WEEKDAY(QV$6,2)&gt;5,"w",IF(ISERROR(VLOOKUP(QV$6,fériés,1,FALSE)),(SUM($H$1:QV$1)&gt;SUM($F$8:$F10))*(SUM($H$1:QV$1)&lt;=SUM($F$8:$F11))*1,"F"))</f>
        <v>0</v>
      </c>
      <c r="QW11" s="28">
        <f ca="1">IF(WEEKDAY(QW$6,2)&gt;5,"w",IF(ISERROR(VLOOKUP(QW$6,fériés,1,FALSE)),(SUM($H$1:QW$1)&gt;SUM($F$8:$F10))*(SUM($H$1:QW$1)&lt;=SUM($F$8:$F11))*1,"F"))</f>
        <v>0</v>
      </c>
      <c r="QX11" s="28">
        <f ca="1">IF(WEEKDAY(QX$6,2)&gt;5,"w",IF(ISERROR(VLOOKUP(QX$6,fériés,1,FALSE)),(SUM($H$1:QX$1)&gt;SUM($F$8:$F10))*(SUM($H$1:QX$1)&lt;=SUM($F$8:$F11))*1,"F"))</f>
        <v>0</v>
      </c>
      <c r="QY11" s="28">
        <f ca="1">IF(WEEKDAY(QY$6,2)&gt;5,"w",IF(ISERROR(VLOOKUP(QY$6,fériés,1,FALSE)),(SUM($H$1:QY$1)&gt;SUM($F$8:$F10))*(SUM($H$1:QY$1)&lt;=SUM($F$8:$F11))*1,"F"))</f>
        <v>0</v>
      </c>
      <c r="QZ11" s="28">
        <f ca="1">IF(WEEKDAY(QZ$6,2)&gt;5,"w",IF(ISERROR(VLOOKUP(QZ$6,fériés,1,FALSE)),(SUM($H$1:QZ$1)&gt;SUM($F$8:$F10))*(SUM($H$1:QZ$1)&lt;=SUM($F$8:$F11))*1,"F"))</f>
        <v>0</v>
      </c>
      <c r="RA11" s="28">
        <f ca="1">IF(WEEKDAY(RA$6,2)&gt;5,"w",IF(ISERROR(VLOOKUP(RA$6,fériés,1,FALSE)),(SUM($H$1:RA$1)&gt;SUM($F$8:$F10))*(SUM($H$1:RA$1)&lt;=SUM($F$8:$F11))*1,"F"))</f>
        <v>0</v>
      </c>
      <c r="RB11" s="28">
        <f ca="1">IF(WEEKDAY(RB$6,2)&gt;5,"w",IF(ISERROR(VLOOKUP(RB$6,fériés,1,FALSE)),(SUM($H$1:RB$1)&gt;SUM($F$8:$F10))*(SUM($H$1:RB$1)&lt;=SUM($F$8:$F11))*1,"F"))</f>
        <v>0</v>
      </c>
      <c r="RC11" s="28">
        <f ca="1">IF(WEEKDAY(RC$6,2)&gt;5,"w",IF(ISERROR(VLOOKUP(RC$6,fériés,1,FALSE)),(SUM($H$1:RC$1)&gt;SUM($F$8:$F10))*(SUM($H$1:RC$1)&lt;=SUM($F$8:$F11))*1,"F"))</f>
        <v>0</v>
      </c>
      <c r="RD11" s="28">
        <f ca="1">IF(WEEKDAY(RD$6,2)&gt;5,"w",IF(ISERROR(VLOOKUP(RD$6,fériés,1,FALSE)),(SUM($H$1:RD$1)&gt;SUM($F$8:$F10))*(SUM($H$1:RD$1)&lt;=SUM($F$8:$F11))*1,"F"))</f>
        <v>0</v>
      </c>
      <c r="RE11" s="28">
        <f ca="1">IF(WEEKDAY(RE$6,2)&gt;5,"w",IF(ISERROR(VLOOKUP(RE$6,fériés,1,FALSE)),(SUM($H$1:RE$1)&gt;SUM($F$8:$F10))*(SUM($H$1:RE$1)&lt;=SUM($F$8:$F11))*1,"F"))</f>
        <v>0</v>
      </c>
      <c r="RF11" s="28">
        <f ca="1">IF(WEEKDAY(RF$6,2)&gt;5,"w",IF(ISERROR(VLOOKUP(RF$6,fériés,1,FALSE)),(SUM($H$1:RF$1)&gt;SUM($F$8:$F10))*(SUM($H$1:RF$1)&lt;=SUM($F$8:$F11))*1,"F"))</f>
        <v>0</v>
      </c>
      <c r="RG11" s="28">
        <f ca="1">IF(WEEKDAY(RG$6,2)&gt;5,"w",IF(ISERROR(VLOOKUP(RG$6,fériés,1,FALSE)),(SUM($H$1:RG$1)&gt;SUM($F$8:$F10))*(SUM($H$1:RG$1)&lt;=SUM($F$8:$F11))*1,"F"))</f>
        <v>0</v>
      </c>
      <c r="RH11" s="28">
        <f ca="1">IF(WEEKDAY(RH$6,2)&gt;5,"w",IF(ISERROR(VLOOKUP(RH$6,fériés,1,FALSE)),(SUM($H$1:RH$1)&gt;SUM($F$8:$F10))*(SUM($H$1:RH$1)&lt;=SUM($F$8:$F11))*1,"F"))</f>
        <v>0</v>
      </c>
      <c r="RI11" s="28">
        <f ca="1">IF(WEEKDAY(RI$6,2)&gt;5,"w",IF(ISERROR(VLOOKUP(RI$6,fériés,1,FALSE)),(SUM($H$1:RI$1)&gt;SUM($F$8:$F10))*(SUM($H$1:RI$1)&lt;=SUM($F$8:$F11))*1,"F"))</f>
        <v>0</v>
      </c>
      <c r="RJ11" s="28">
        <f ca="1">IF(WEEKDAY(RJ$6,2)&gt;5,"w",IF(ISERROR(VLOOKUP(RJ$6,fériés,1,FALSE)),(SUM($H$1:RJ$1)&gt;SUM($F$8:$F10))*(SUM($H$1:RJ$1)&lt;=SUM($F$8:$F11))*1,"F"))</f>
        <v>0</v>
      </c>
      <c r="RK11" s="28">
        <f ca="1">IF(WEEKDAY(RK$6,2)&gt;5,"w",IF(ISERROR(VLOOKUP(RK$6,fériés,1,FALSE)),(SUM($H$1:RK$1)&gt;SUM($F$8:$F10))*(SUM($H$1:RK$1)&lt;=SUM($F$8:$F11))*1,"F"))</f>
        <v>0</v>
      </c>
      <c r="RL11" s="28">
        <f ca="1">IF(WEEKDAY(RL$6,2)&gt;5,"w",IF(ISERROR(VLOOKUP(RL$6,fériés,1,FALSE)),(SUM($H$1:RL$1)&gt;SUM($F$8:$F10))*(SUM($H$1:RL$1)&lt;=SUM($F$8:$F11))*1,"F"))</f>
        <v>0</v>
      </c>
      <c r="RM11" s="28">
        <f ca="1">IF(WEEKDAY(RM$6,2)&gt;5,"w",IF(ISERROR(VLOOKUP(RM$6,fériés,1,FALSE)),(SUM($H$1:RM$1)&gt;SUM($F$8:$F10))*(SUM($H$1:RM$1)&lt;=SUM($F$8:$F11))*1,"F"))</f>
        <v>0</v>
      </c>
      <c r="RN11" s="28">
        <f ca="1">IF(WEEKDAY(RN$6,2)&gt;5,"w",IF(ISERROR(VLOOKUP(RN$6,fériés,1,FALSE)),(SUM($H$1:RN$1)&gt;SUM($F$8:$F10))*(SUM($H$1:RN$1)&lt;=SUM($F$8:$F11))*1,"F"))</f>
        <v>0</v>
      </c>
      <c r="RO11" s="28">
        <f ca="1">IF(WEEKDAY(RO$6,2)&gt;5,"w",IF(ISERROR(VLOOKUP(RO$6,fériés,1,FALSE)),(SUM($H$1:RO$1)&gt;SUM($F$8:$F10))*(SUM($H$1:RO$1)&lt;=SUM($F$8:$F11))*1,"F"))</f>
        <v>0</v>
      </c>
      <c r="RP11" s="28">
        <f ca="1">IF(WEEKDAY(RP$6,2)&gt;5,"w",IF(ISERROR(VLOOKUP(RP$6,fériés,1,FALSE)),(SUM($H$1:RP$1)&gt;SUM($F$8:$F10))*(SUM($H$1:RP$1)&lt;=SUM($F$8:$F11))*1,"F"))</f>
        <v>0</v>
      </c>
      <c r="RQ11" s="28">
        <f ca="1">IF(WEEKDAY(RQ$6,2)&gt;5,"w",IF(ISERROR(VLOOKUP(RQ$6,fériés,1,FALSE)),(SUM($H$1:RQ$1)&gt;SUM($F$8:$F10))*(SUM($H$1:RQ$1)&lt;=SUM($F$8:$F11))*1,"F"))</f>
        <v>0</v>
      </c>
      <c r="RR11" s="28" t="str">
        <f ca="1">IF(WEEKDAY(RR$6,2)&gt;5,"w",IF(ISERROR(VLOOKUP(RR$6,fériés,1,FALSE)),(SUM($H$1:RR$1)&gt;SUM($F$8:$F10))*(SUM($H$1:RR$1)&lt;=SUM($F$8:$F11))*1,"F"))</f>
        <v>w</v>
      </c>
      <c r="RS11" s="28" t="str">
        <f ca="1">IF(WEEKDAY(RS$6,2)&gt;5,"w",IF(ISERROR(VLOOKUP(RS$6,fériés,1,FALSE)),(SUM($H$1:RS$1)&gt;SUM($F$8:$F10))*(SUM($H$1:RS$1)&lt;=SUM($F$8:$F11))*1,"F"))</f>
        <v>w</v>
      </c>
      <c r="RT11" s="28" t="str">
        <f ca="1">IF(WEEKDAY(RT$6,2)&gt;5,"w",IF(ISERROR(VLOOKUP(RT$6,fériés,1,FALSE)),(SUM($H$1:RT$1)&gt;SUM($F$8:$F10))*(SUM($H$1:RT$1)&lt;=SUM($F$8:$F11))*1,"F"))</f>
        <v>w</v>
      </c>
      <c r="RU11" s="28" t="str">
        <f ca="1">IF(WEEKDAY(RU$6,2)&gt;5,"w",IF(ISERROR(VLOOKUP(RU$6,fériés,1,FALSE)),(SUM($H$1:RU$1)&gt;SUM($F$8:$F10))*(SUM($H$1:RU$1)&lt;=SUM($F$8:$F11))*1,"F"))</f>
        <v>w</v>
      </c>
      <c r="RV11" s="28" t="str">
        <f ca="1">IF(WEEKDAY(RV$6,2)&gt;5,"w",IF(ISERROR(VLOOKUP(RV$6,fériés,1,FALSE)),(SUM($H$1:RV$1)&gt;SUM($F$8:$F10))*(SUM($H$1:RV$1)&lt;=SUM($F$8:$F11))*1,"F"))</f>
        <v>w</v>
      </c>
      <c r="RW11" s="28" t="str">
        <f ca="1">IF(WEEKDAY(RW$6,2)&gt;5,"w",IF(ISERROR(VLOOKUP(RW$6,fériés,1,FALSE)),(SUM($H$1:RW$1)&gt;SUM($F$8:$F10))*(SUM($H$1:RW$1)&lt;=SUM($F$8:$F11))*1,"F"))</f>
        <v>w</v>
      </c>
      <c r="RX11" s="28" t="str">
        <f ca="1">IF(WEEKDAY(RX$6,2)&gt;5,"w",IF(ISERROR(VLOOKUP(RX$6,fériés,1,FALSE)),(SUM($H$1:RX$1)&gt;SUM($F$8:$F10))*(SUM($H$1:RX$1)&lt;=SUM($F$8:$F11))*1,"F"))</f>
        <v>w</v>
      </c>
      <c r="RY11" s="28" t="str">
        <f ca="1">IF(WEEKDAY(RY$6,2)&gt;5,"w",IF(ISERROR(VLOOKUP(RY$6,fériés,1,FALSE)),(SUM($H$1:RY$1)&gt;SUM($F$8:$F10))*(SUM($H$1:RY$1)&lt;=SUM($F$8:$F11))*1,"F"))</f>
        <v>w</v>
      </c>
      <c r="RZ11" s="28" t="str">
        <f ca="1">IF(WEEKDAY(RZ$6,2)&gt;5,"w",IF(ISERROR(VLOOKUP(RZ$6,fériés,1,FALSE)),(SUM($H$1:RZ$1)&gt;SUM($F$8:$F10))*(SUM($H$1:RZ$1)&lt;=SUM($F$8:$F11))*1,"F"))</f>
        <v>w</v>
      </c>
      <c r="SA11" s="28" t="str">
        <f ca="1">IF(WEEKDAY(SA$6,2)&gt;5,"w",IF(ISERROR(VLOOKUP(SA$6,fériés,1,FALSE)),(SUM($H$1:SA$1)&gt;SUM($F$8:$F10))*(SUM($H$1:SA$1)&lt;=SUM($F$8:$F11))*1,"F"))</f>
        <v>w</v>
      </c>
      <c r="SB11" s="28" t="str">
        <f ca="1">IF(WEEKDAY(SB$6,2)&gt;5,"w",IF(ISERROR(VLOOKUP(SB$6,fériés,1,FALSE)),(SUM($H$1:SB$1)&gt;SUM($F$8:$F10))*(SUM($H$1:SB$1)&lt;=SUM($F$8:$F11))*1,"F"))</f>
        <v>w</v>
      </c>
      <c r="SC11" s="28" t="str">
        <f ca="1">IF(WEEKDAY(SC$6,2)&gt;5,"w",IF(ISERROR(VLOOKUP(SC$6,fériés,1,FALSE)),(SUM($H$1:SC$1)&gt;SUM($F$8:$F10))*(SUM($H$1:SC$1)&lt;=SUM($F$8:$F11))*1,"F"))</f>
        <v>w</v>
      </c>
      <c r="SD11" s="28" t="str">
        <f ca="1">IF(WEEKDAY(SD$6,2)&gt;5,"w",IF(ISERROR(VLOOKUP(SD$6,fériés,1,FALSE)),(SUM($H$1:SD$1)&gt;SUM($F$8:$F10))*(SUM($H$1:SD$1)&lt;=SUM($F$8:$F11))*1,"F"))</f>
        <v>w</v>
      </c>
      <c r="SE11" s="28" t="str">
        <f ca="1">IF(WEEKDAY(SE$6,2)&gt;5,"w",IF(ISERROR(VLOOKUP(SE$6,fériés,1,FALSE)),(SUM($H$1:SE$1)&gt;SUM($F$8:$F10))*(SUM($H$1:SE$1)&lt;=SUM($F$8:$F11))*1,"F"))</f>
        <v>w</v>
      </c>
      <c r="SF11" s="65" t="str">
        <f ca="1">IF(WEEKDAY(SF$6,2)&gt;5,"w",IF(ISERROR(VLOOKUP(SF$6,fériés,1,FALSE)),(SUM($H$1:SF$1)&gt;SUM($F$8:$F10))*(SUM($H$1:SF$1)&lt;=SUM($F$8:$F11))*1,"F"))</f>
        <v>w</v>
      </c>
      <c r="SG11" s="83"/>
    </row>
    <row r="12" spans="1:501" ht="12" customHeight="1" x14ac:dyDescent="0.25">
      <c r="A12" s="80"/>
      <c r="B12" s="63" t="str">
        <f>IFERROR(VLOOKUP($A12,Base_données!$A$4:$AB$24,Base_données!$B$1,FALSE),"")</f>
        <v/>
      </c>
      <c r="C12" s="78" t="str">
        <f>IF(A12="","",Base_données!$J$3)</f>
        <v/>
      </c>
      <c r="D12" s="63" t="str">
        <f>IFERROR(VLOOKUP($A12,Base_données!$A$4:$AB$24,4,FALSE),"")</f>
        <v/>
      </c>
      <c r="E12" s="63" t="str">
        <f>IFERROR(VLOOKUP($A12,Base_données!$A$4:$AB$24,Base_données!$J$1,FALSE),"")</f>
        <v/>
      </c>
      <c r="F12" s="66" t="str">
        <f t="shared" si="84"/>
        <v/>
      </c>
      <c r="G12" s="62" t="str">
        <f>IFERROR(VLOOKUP($A12,Base_données!$A$4:$AB$24,5,FALSE),"")</f>
        <v/>
      </c>
      <c r="H12" s="28">
        <f ca="1">IF(WEEKDAY(H$6,2)&gt;5,"w",IF(ISERROR(VLOOKUP(H$6,fériés,1,FALSE)),(SUM($H$1:H$1)&gt;SUM($F$8:$F11))*(SUM($H$1:H$1)&lt;=SUM($F$8:$F12))*1,"F"))</f>
        <v>0</v>
      </c>
      <c r="I12" s="28">
        <f ca="1">IF(WEEKDAY(I$6,2)&gt;5,"w",IF(ISERROR(VLOOKUP(I$6,fériés,1,FALSE)),(SUM($H$1:I$1)&gt;SUM($F$8:$F11))*(SUM($H$1:I$1)&lt;=SUM($F$8:$F12))*1,"F"))</f>
        <v>0</v>
      </c>
      <c r="J12" s="28">
        <f ca="1">IF(WEEKDAY(J$6,2)&gt;5,"w",IF(ISERROR(VLOOKUP(J$6,fériés,1,FALSE)),(SUM($H$1:J$1)&gt;SUM($F$8:$F11))*(SUM($H$1:J$1)&lt;=SUM($F$8:$F12))*1,"F"))</f>
        <v>0</v>
      </c>
      <c r="K12" s="28">
        <f ca="1">IF(WEEKDAY(K$6,2)&gt;5,"w",IF(ISERROR(VLOOKUP(K$6,fériés,1,FALSE)),(SUM($H$1:K$1)&gt;SUM($F$8:$F11))*(SUM($H$1:K$1)&lt;=SUM($F$8:$F12))*1,"F"))</f>
        <v>0</v>
      </c>
      <c r="L12" s="28">
        <f ca="1">IF(WEEKDAY(L$6,2)&gt;5,"w",IF(ISERROR(VLOOKUP(L$6,fériés,1,FALSE)),(SUM($H$1:L$1)&gt;SUM($F$8:$F11))*(SUM($H$1:L$1)&lt;=SUM($F$8:$F12))*1,"F"))</f>
        <v>0</v>
      </c>
      <c r="M12" s="28">
        <f ca="1">IF(WEEKDAY(M$6,2)&gt;5,"w",IF(ISERROR(VLOOKUP(M$6,fériés,1,FALSE)),(SUM($H$1:M$1)&gt;SUM($F$8:$F11))*(SUM($H$1:M$1)&lt;=SUM($F$8:$F12))*1,"F"))</f>
        <v>0</v>
      </c>
      <c r="N12" s="28">
        <f ca="1">IF(WEEKDAY(N$6,2)&gt;5,"w",IF(ISERROR(VLOOKUP(N$6,fériés,1,FALSE)),(SUM($H$1:N$1)&gt;SUM($F$8:$F11))*(SUM($H$1:N$1)&lt;=SUM($F$8:$F12))*1,"F"))</f>
        <v>0</v>
      </c>
      <c r="O12" s="28">
        <f ca="1">IF(WEEKDAY(O$6,2)&gt;5,"w",IF(ISERROR(VLOOKUP(O$6,fériés,1,FALSE)),(SUM($H$1:O$1)&gt;SUM($F$8:$F11))*(SUM($H$1:O$1)&lt;=SUM($F$8:$F12))*1,"F"))</f>
        <v>0</v>
      </c>
      <c r="P12" s="28">
        <f ca="1">IF(WEEKDAY(P$6,2)&gt;5,"w",IF(ISERROR(VLOOKUP(P$6,fériés,1,FALSE)),(SUM($H$1:P$1)&gt;SUM($F$8:$F11))*(SUM($H$1:P$1)&lt;=SUM($F$8:$F12))*1,"F"))</f>
        <v>0</v>
      </c>
      <c r="Q12" s="28">
        <f ca="1">IF(WEEKDAY(Q$6,2)&gt;5,"w",IF(ISERROR(VLOOKUP(Q$6,fériés,1,FALSE)),(SUM($H$1:Q$1)&gt;SUM($F$8:$F11))*(SUM($H$1:Q$1)&lt;=SUM($F$8:$F12))*1,"F"))</f>
        <v>0</v>
      </c>
      <c r="R12" s="28">
        <f ca="1">IF(WEEKDAY(R$6,2)&gt;5,"w",IF(ISERROR(VLOOKUP(R$6,fériés,1,FALSE)),(SUM($H$1:R$1)&gt;SUM($F$8:$F11))*(SUM($H$1:R$1)&lt;=SUM($F$8:$F12))*1,"F"))</f>
        <v>0</v>
      </c>
      <c r="S12" s="28">
        <f ca="1">IF(WEEKDAY(S$6,2)&gt;5,"w",IF(ISERROR(VLOOKUP(S$6,fériés,1,FALSE)),(SUM($H$1:S$1)&gt;SUM($F$8:$F11))*(SUM($H$1:S$1)&lt;=SUM($F$8:$F12))*1,"F"))</f>
        <v>0</v>
      </c>
      <c r="T12" s="28">
        <f ca="1">IF(WEEKDAY(T$6,2)&gt;5,"w",IF(ISERROR(VLOOKUP(T$6,fériés,1,FALSE)),(SUM($H$1:T$1)&gt;SUM($F$8:$F11))*(SUM($H$1:T$1)&lt;=SUM($F$8:$F12))*1,"F"))</f>
        <v>0</v>
      </c>
      <c r="U12" s="28">
        <f ca="1">IF(WEEKDAY(U$6,2)&gt;5,"w",IF(ISERROR(VLOOKUP(U$6,fériés,1,FALSE)),(SUM($H$1:U$1)&gt;SUM($F$8:$F11))*(SUM($H$1:U$1)&lt;=SUM($F$8:$F12))*1,"F"))</f>
        <v>0</v>
      </c>
      <c r="V12" s="28">
        <f ca="1">IF(WEEKDAY(V$6,2)&gt;5,"w",IF(ISERROR(VLOOKUP(V$6,fériés,1,FALSE)),(SUM($H$1:V$1)&gt;SUM($F$8:$F11))*(SUM($H$1:V$1)&lt;=SUM($F$8:$F12))*1,"F"))</f>
        <v>0</v>
      </c>
      <c r="W12" s="28">
        <f ca="1">IF(WEEKDAY(W$6,2)&gt;5,"w",IF(ISERROR(VLOOKUP(W$6,fériés,1,FALSE)),(SUM($H$1:W$1)&gt;SUM($F$8:$F11))*(SUM($H$1:W$1)&lt;=SUM($F$8:$F12))*1,"F"))</f>
        <v>0</v>
      </c>
      <c r="X12" s="28">
        <f ca="1">IF(WEEKDAY(X$6,2)&gt;5,"w",IF(ISERROR(VLOOKUP(X$6,fériés,1,FALSE)),(SUM($H$1:X$1)&gt;SUM($F$8:$F11))*(SUM($H$1:X$1)&lt;=SUM($F$8:$F12))*1,"F"))</f>
        <v>0</v>
      </c>
      <c r="Y12" s="28">
        <f ca="1">IF(WEEKDAY(Y$6,2)&gt;5,"w",IF(ISERROR(VLOOKUP(Y$6,fériés,1,FALSE)),(SUM($H$1:Y$1)&gt;SUM($F$8:$F11))*(SUM($H$1:Y$1)&lt;=SUM($F$8:$F12))*1,"F"))</f>
        <v>0</v>
      </c>
      <c r="Z12" s="28">
        <f ca="1">IF(WEEKDAY(Z$6,2)&gt;5,"w",IF(ISERROR(VLOOKUP(Z$6,fériés,1,FALSE)),(SUM($H$1:Z$1)&gt;SUM($F$8:$F11))*(SUM($H$1:Z$1)&lt;=SUM($F$8:$F12))*1,"F"))</f>
        <v>0</v>
      </c>
      <c r="AA12" s="28">
        <f ca="1">IF(WEEKDAY(AA$6,2)&gt;5,"w",IF(ISERROR(VLOOKUP(AA$6,fériés,1,FALSE)),(SUM($H$1:AA$1)&gt;SUM($F$8:$F11))*(SUM($H$1:AA$1)&lt;=SUM($F$8:$F12))*1,"F"))</f>
        <v>0</v>
      </c>
      <c r="AB12" s="28">
        <f ca="1">IF(WEEKDAY(AB$6,2)&gt;5,"w",IF(ISERROR(VLOOKUP(AB$6,fériés,1,FALSE)),(SUM($H$1:AB$1)&gt;SUM($F$8:$F11))*(SUM($H$1:AB$1)&lt;=SUM($F$8:$F12))*1,"F"))</f>
        <v>0</v>
      </c>
      <c r="AC12" s="28">
        <f ca="1">IF(WEEKDAY(AC$6,2)&gt;5,"w",IF(ISERROR(VLOOKUP(AC$6,fériés,1,FALSE)),(SUM($H$1:AC$1)&gt;SUM($F$8:$F11))*(SUM($H$1:AC$1)&lt;=SUM($F$8:$F12))*1,"F"))</f>
        <v>0</v>
      </c>
      <c r="AD12" s="28">
        <f ca="1">IF(WEEKDAY(AD$6,2)&gt;5,"w",IF(ISERROR(VLOOKUP(AD$6,fériés,1,FALSE)),(SUM($H$1:AD$1)&gt;SUM($F$8:$F11))*(SUM($H$1:AD$1)&lt;=SUM($F$8:$F12))*1,"F"))</f>
        <v>0</v>
      </c>
      <c r="AE12" s="28">
        <f ca="1">IF(WEEKDAY(AE$6,2)&gt;5,"w",IF(ISERROR(VLOOKUP(AE$6,fériés,1,FALSE)),(SUM($H$1:AE$1)&gt;SUM($F$8:$F11))*(SUM($H$1:AE$1)&lt;=SUM($F$8:$F12))*1,"F"))</f>
        <v>0</v>
      </c>
      <c r="AF12" s="28">
        <f ca="1">IF(WEEKDAY(AF$6,2)&gt;5,"w",IF(ISERROR(VLOOKUP(AF$6,fériés,1,FALSE)),(SUM($H$1:AF$1)&gt;SUM($F$8:$F11))*(SUM($H$1:AF$1)&lt;=SUM($F$8:$F12))*1,"F"))</f>
        <v>0</v>
      </c>
      <c r="AG12" s="28">
        <f ca="1">IF(WEEKDAY(AG$6,2)&gt;5,"w",IF(ISERROR(VLOOKUP(AG$6,fériés,1,FALSE)),(SUM($H$1:AG$1)&gt;SUM($F$8:$F11))*(SUM($H$1:AG$1)&lt;=SUM($F$8:$F12))*1,"F"))</f>
        <v>0</v>
      </c>
      <c r="AH12" s="28">
        <f ca="1">IF(WEEKDAY(AH$6,2)&gt;5,"w",IF(ISERROR(VLOOKUP(AH$6,fériés,1,FALSE)),(SUM($H$1:AH$1)&gt;SUM($F$8:$F11))*(SUM($H$1:AH$1)&lt;=SUM($F$8:$F12))*1,"F"))</f>
        <v>0</v>
      </c>
      <c r="AI12" s="28">
        <f ca="1">IF(WEEKDAY(AI$6,2)&gt;5,"w",IF(ISERROR(VLOOKUP(AI$6,fériés,1,FALSE)),(SUM($H$1:AI$1)&gt;SUM($F$8:$F11))*(SUM($H$1:AI$1)&lt;=SUM($F$8:$F12))*1,"F"))</f>
        <v>0</v>
      </c>
      <c r="AJ12" s="28">
        <f ca="1">IF(WEEKDAY(AJ$6,2)&gt;5,"w",IF(ISERROR(VLOOKUP(AJ$6,fériés,1,FALSE)),(SUM($H$1:AJ$1)&gt;SUM($F$8:$F11))*(SUM($H$1:AJ$1)&lt;=SUM($F$8:$F12))*1,"F"))</f>
        <v>0</v>
      </c>
      <c r="AK12" s="28">
        <f ca="1">IF(WEEKDAY(AK$6,2)&gt;5,"w",IF(ISERROR(VLOOKUP(AK$6,fériés,1,FALSE)),(SUM($H$1:AK$1)&gt;SUM($F$8:$F11))*(SUM($H$1:AK$1)&lt;=SUM($F$8:$F12))*1,"F"))</f>
        <v>0</v>
      </c>
      <c r="AL12" s="28">
        <f ca="1">IF(WEEKDAY(AL$6,2)&gt;5,"w",IF(ISERROR(VLOOKUP(AL$6,fériés,1,FALSE)),(SUM($H$1:AL$1)&gt;SUM($F$8:$F11))*(SUM($H$1:AL$1)&lt;=SUM($F$8:$F12))*1,"F"))</f>
        <v>0</v>
      </c>
      <c r="AM12" s="28">
        <f ca="1">IF(WEEKDAY(AM$6,2)&gt;5,"w",IF(ISERROR(VLOOKUP(AM$6,fériés,1,FALSE)),(SUM($H$1:AM$1)&gt;SUM($F$8:$F11))*(SUM($H$1:AM$1)&lt;=SUM($F$8:$F12))*1,"F"))</f>
        <v>0</v>
      </c>
      <c r="AN12" s="28">
        <f ca="1">IF(WEEKDAY(AN$6,2)&gt;5,"w",IF(ISERROR(VLOOKUP(AN$6,fériés,1,FALSE)),(SUM($H$1:AN$1)&gt;SUM($F$8:$F11))*(SUM($H$1:AN$1)&lt;=SUM($F$8:$F12))*1,"F"))</f>
        <v>0</v>
      </c>
      <c r="AO12" s="28">
        <f ca="1">IF(WEEKDAY(AO$6,2)&gt;5,"w",IF(ISERROR(VLOOKUP(AO$6,fériés,1,FALSE)),(SUM($H$1:AO$1)&gt;SUM($F$8:$F11))*(SUM($H$1:AO$1)&lt;=SUM($F$8:$F12))*1,"F"))</f>
        <v>0</v>
      </c>
      <c r="AP12" s="28">
        <f ca="1">IF(WEEKDAY(AP$6,2)&gt;5,"w",IF(ISERROR(VLOOKUP(AP$6,fériés,1,FALSE)),(SUM($H$1:AP$1)&gt;SUM($F$8:$F11))*(SUM($H$1:AP$1)&lt;=SUM($F$8:$F12))*1,"F"))</f>
        <v>0</v>
      </c>
      <c r="AQ12" s="28">
        <f ca="1">IF(WEEKDAY(AQ$6,2)&gt;5,"w",IF(ISERROR(VLOOKUP(AQ$6,fériés,1,FALSE)),(SUM($H$1:AQ$1)&gt;SUM($F$8:$F11))*(SUM($H$1:AQ$1)&lt;=SUM($F$8:$F12))*1,"F"))</f>
        <v>0</v>
      </c>
      <c r="AR12" s="28">
        <f ca="1">IF(WEEKDAY(AR$6,2)&gt;5,"w",IF(ISERROR(VLOOKUP(AR$6,fériés,1,FALSE)),(SUM($H$1:AR$1)&gt;SUM($F$8:$F11))*(SUM($H$1:AR$1)&lt;=SUM($F$8:$F12))*1,"F"))</f>
        <v>0</v>
      </c>
      <c r="AS12" s="28">
        <f ca="1">IF(WEEKDAY(AS$6,2)&gt;5,"w",IF(ISERROR(VLOOKUP(AS$6,fériés,1,FALSE)),(SUM($H$1:AS$1)&gt;SUM($F$8:$F11))*(SUM($H$1:AS$1)&lt;=SUM($F$8:$F12))*1,"F"))</f>
        <v>0</v>
      </c>
      <c r="AT12" s="28">
        <f ca="1">IF(WEEKDAY(AT$6,2)&gt;5,"w",IF(ISERROR(VLOOKUP(AT$6,fériés,1,FALSE)),(SUM($H$1:AT$1)&gt;SUM($F$8:$F11))*(SUM($H$1:AT$1)&lt;=SUM($F$8:$F12))*1,"F"))</f>
        <v>0</v>
      </c>
      <c r="AU12" s="28">
        <f ca="1">IF(WEEKDAY(AU$6,2)&gt;5,"w",IF(ISERROR(VLOOKUP(AU$6,fériés,1,FALSE)),(SUM($H$1:AU$1)&gt;SUM($F$8:$F11))*(SUM($H$1:AU$1)&lt;=SUM($F$8:$F12))*1,"F"))</f>
        <v>0</v>
      </c>
      <c r="AV12" s="28">
        <f ca="1">IF(WEEKDAY(AV$6,2)&gt;5,"w",IF(ISERROR(VLOOKUP(AV$6,fériés,1,FALSE)),(SUM($H$1:AV$1)&gt;SUM($F$8:$F11))*(SUM($H$1:AV$1)&lt;=SUM($F$8:$F12))*1,"F"))</f>
        <v>0</v>
      </c>
      <c r="AW12" s="28">
        <f ca="1">IF(WEEKDAY(AW$6,2)&gt;5,"w",IF(ISERROR(VLOOKUP(AW$6,fériés,1,FALSE)),(SUM($H$1:AW$1)&gt;SUM($F$8:$F11))*(SUM($H$1:AW$1)&lt;=SUM($F$8:$F12))*1,"F"))</f>
        <v>0</v>
      </c>
      <c r="AX12" s="28">
        <f ca="1">IF(WEEKDAY(AX$6,2)&gt;5,"w",IF(ISERROR(VLOOKUP(AX$6,fériés,1,FALSE)),(SUM($H$1:AX$1)&gt;SUM($F$8:$F11))*(SUM($H$1:AX$1)&lt;=SUM($F$8:$F12))*1,"F"))</f>
        <v>0</v>
      </c>
      <c r="AY12" s="28">
        <f ca="1">IF(WEEKDAY(AY$6,2)&gt;5,"w",IF(ISERROR(VLOOKUP(AY$6,fériés,1,FALSE)),(SUM($H$1:AY$1)&gt;SUM($F$8:$F11))*(SUM($H$1:AY$1)&lt;=SUM($F$8:$F12))*1,"F"))</f>
        <v>0</v>
      </c>
      <c r="AZ12" s="28">
        <f ca="1">IF(WEEKDAY(AZ$6,2)&gt;5,"w",IF(ISERROR(VLOOKUP(AZ$6,fériés,1,FALSE)),(SUM($H$1:AZ$1)&gt;SUM($F$8:$F11))*(SUM($H$1:AZ$1)&lt;=SUM($F$8:$F12))*1,"F"))</f>
        <v>0</v>
      </c>
      <c r="BA12" s="28">
        <f ca="1">IF(WEEKDAY(BA$6,2)&gt;5,"w",IF(ISERROR(VLOOKUP(BA$6,fériés,1,FALSE)),(SUM($H$1:BA$1)&gt;SUM($F$8:$F11))*(SUM($H$1:BA$1)&lt;=SUM($F$8:$F12))*1,"F"))</f>
        <v>0</v>
      </c>
      <c r="BB12" s="28">
        <f ca="1">IF(WEEKDAY(BB$6,2)&gt;5,"w",IF(ISERROR(VLOOKUP(BB$6,fériés,1,FALSE)),(SUM($H$1:BB$1)&gt;SUM($F$8:$F11))*(SUM($H$1:BB$1)&lt;=SUM($F$8:$F12))*1,"F"))</f>
        <v>0</v>
      </c>
      <c r="BC12" s="28">
        <f ca="1">IF(WEEKDAY(BC$6,2)&gt;5,"w",IF(ISERROR(VLOOKUP(BC$6,fériés,1,FALSE)),(SUM($H$1:BC$1)&gt;SUM($F$8:$F11))*(SUM($H$1:BC$1)&lt;=SUM($F$8:$F12))*1,"F"))</f>
        <v>0</v>
      </c>
      <c r="BD12" s="28">
        <f ca="1">IF(WEEKDAY(BD$6,2)&gt;5,"w",IF(ISERROR(VLOOKUP(BD$6,fériés,1,FALSE)),(SUM($H$1:BD$1)&gt;SUM($F$8:$F11))*(SUM($H$1:BD$1)&lt;=SUM($F$8:$F12))*1,"F"))</f>
        <v>0</v>
      </c>
      <c r="BE12" s="28">
        <f ca="1">IF(WEEKDAY(BE$6,2)&gt;5,"w",IF(ISERROR(VLOOKUP(BE$6,fériés,1,FALSE)),(SUM($H$1:BE$1)&gt;SUM($F$8:$F11))*(SUM($H$1:BE$1)&lt;=SUM($F$8:$F12))*1,"F"))</f>
        <v>0</v>
      </c>
      <c r="BF12" s="28">
        <f ca="1">IF(WEEKDAY(BF$6,2)&gt;5,"w",IF(ISERROR(VLOOKUP(BF$6,fériés,1,FALSE)),(SUM($H$1:BF$1)&gt;SUM($F$8:$F11))*(SUM($H$1:BF$1)&lt;=SUM($F$8:$F12))*1,"F"))</f>
        <v>0</v>
      </c>
      <c r="BG12" s="28">
        <f ca="1">IF(WEEKDAY(BG$6,2)&gt;5,"w",IF(ISERROR(VLOOKUP(BG$6,fériés,1,FALSE)),(SUM($H$1:BG$1)&gt;SUM($F$8:$F11))*(SUM($H$1:BG$1)&lt;=SUM($F$8:$F12))*1,"F"))</f>
        <v>0</v>
      </c>
      <c r="BH12" s="28">
        <f ca="1">IF(WEEKDAY(BH$6,2)&gt;5,"w",IF(ISERROR(VLOOKUP(BH$6,fériés,1,FALSE)),(SUM($H$1:BH$1)&gt;SUM($F$8:$F11))*(SUM($H$1:BH$1)&lt;=SUM($F$8:$F12))*1,"F"))</f>
        <v>0</v>
      </c>
      <c r="BI12" s="28">
        <f ca="1">IF(WEEKDAY(BI$6,2)&gt;5,"w",IF(ISERROR(VLOOKUP(BI$6,fériés,1,FALSE)),(SUM($H$1:BI$1)&gt;SUM($F$8:$F11))*(SUM($H$1:BI$1)&lt;=SUM($F$8:$F12))*1,"F"))</f>
        <v>0</v>
      </c>
      <c r="BJ12" s="28">
        <f ca="1">IF(WEEKDAY(BJ$6,2)&gt;5,"w",IF(ISERROR(VLOOKUP(BJ$6,fériés,1,FALSE)),(SUM($H$1:BJ$1)&gt;SUM($F$8:$F11))*(SUM($H$1:BJ$1)&lt;=SUM($F$8:$F12))*1,"F"))</f>
        <v>0</v>
      </c>
      <c r="BK12" s="28">
        <f ca="1">IF(WEEKDAY(BK$6,2)&gt;5,"w",IF(ISERROR(VLOOKUP(BK$6,fériés,1,FALSE)),(SUM($H$1:BK$1)&gt;SUM($F$8:$F11))*(SUM($H$1:BK$1)&lt;=SUM($F$8:$F12))*1,"F"))</f>
        <v>0</v>
      </c>
      <c r="BL12" s="28">
        <f ca="1">IF(WEEKDAY(BL$6,2)&gt;5,"w",IF(ISERROR(VLOOKUP(BL$6,fériés,1,FALSE)),(SUM($H$1:BL$1)&gt;SUM($F$8:$F11))*(SUM($H$1:BL$1)&lt;=SUM($F$8:$F12))*1,"F"))</f>
        <v>0</v>
      </c>
      <c r="BM12" s="28">
        <f ca="1">IF(WEEKDAY(BM$6,2)&gt;5,"w",IF(ISERROR(VLOOKUP(BM$6,fériés,1,FALSE)),(SUM($H$1:BM$1)&gt;SUM($F$8:$F11))*(SUM($H$1:BM$1)&lt;=SUM($F$8:$F12))*1,"F"))</f>
        <v>0</v>
      </c>
      <c r="BN12" s="28" t="str">
        <f ca="1">IF(WEEKDAY(BN$6,2)&gt;5,"w",IF(ISERROR(VLOOKUP(BN$6,fériés,1,FALSE)),(SUM($H$1:BN$1)&gt;SUM($F$8:$F11))*(SUM($H$1:BN$1)&lt;=SUM($F$8:$F12))*1,"F"))</f>
        <v>w</v>
      </c>
      <c r="BO12" s="28" t="str">
        <f ca="1">IF(WEEKDAY(BO$6,2)&gt;5,"w",IF(ISERROR(VLOOKUP(BO$6,fériés,1,FALSE)),(SUM($H$1:BO$1)&gt;SUM($F$8:$F11))*(SUM($H$1:BO$1)&lt;=SUM($F$8:$F12))*1,"F"))</f>
        <v>w</v>
      </c>
      <c r="BP12" s="28" t="str">
        <f ca="1">IF(WEEKDAY(BP$6,2)&gt;5,"w",IF(ISERROR(VLOOKUP(BP$6,fériés,1,FALSE)),(SUM($H$1:BP$1)&gt;SUM($F$8:$F11))*(SUM($H$1:BP$1)&lt;=SUM($F$8:$F12))*1,"F"))</f>
        <v>w</v>
      </c>
      <c r="BQ12" s="28" t="str">
        <f ca="1">IF(WEEKDAY(BQ$6,2)&gt;5,"w",IF(ISERROR(VLOOKUP(BQ$6,fériés,1,FALSE)),(SUM($H$1:BQ$1)&gt;SUM($F$8:$F11))*(SUM($H$1:BQ$1)&lt;=SUM($F$8:$F12))*1,"F"))</f>
        <v>w</v>
      </c>
      <c r="BR12" s="28" t="str">
        <f ca="1">IF(WEEKDAY(BR$6,2)&gt;5,"w",IF(ISERROR(VLOOKUP(BR$6,fériés,1,FALSE)),(SUM($H$1:BR$1)&gt;SUM($F$8:$F11))*(SUM($H$1:BR$1)&lt;=SUM($F$8:$F12))*1,"F"))</f>
        <v>w</v>
      </c>
      <c r="BS12" s="28" t="str">
        <f ca="1">IF(WEEKDAY(BS$6,2)&gt;5,"w",IF(ISERROR(VLOOKUP(BS$6,fériés,1,FALSE)),(SUM($H$1:BS$1)&gt;SUM($F$8:$F11))*(SUM($H$1:BS$1)&lt;=SUM($F$8:$F12))*1,"F"))</f>
        <v>w</v>
      </c>
      <c r="BT12" s="28" t="str">
        <f ca="1">IF(WEEKDAY(BT$6,2)&gt;5,"w",IF(ISERROR(VLOOKUP(BT$6,fériés,1,FALSE)),(SUM($H$1:BT$1)&gt;SUM($F$8:$F11))*(SUM($H$1:BT$1)&lt;=SUM($F$8:$F12))*1,"F"))</f>
        <v>w</v>
      </c>
      <c r="BU12" s="28" t="str">
        <f ca="1">IF(WEEKDAY(BU$6,2)&gt;5,"w",IF(ISERROR(VLOOKUP(BU$6,fériés,1,FALSE)),(SUM($H$1:BU$1)&gt;SUM($F$8:$F11))*(SUM($H$1:BU$1)&lt;=SUM($F$8:$F12))*1,"F"))</f>
        <v>w</v>
      </c>
      <c r="BV12" s="28" t="str">
        <f ca="1">IF(WEEKDAY(BV$6,2)&gt;5,"w",IF(ISERROR(VLOOKUP(BV$6,fériés,1,FALSE)),(SUM($H$1:BV$1)&gt;SUM($F$8:$F11))*(SUM($H$1:BV$1)&lt;=SUM($F$8:$F12))*1,"F"))</f>
        <v>w</v>
      </c>
      <c r="BW12" s="28" t="str">
        <f ca="1">IF(WEEKDAY(BW$6,2)&gt;5,"w",IF(ISERROR(VLOOKUP(BW$6,fériés,1,FALSE)),(SUM($H$1:BW$1)&gt;SUM($F$8:$F11))*(SUM($H$1:BW$1)&lt;=SUM($F$8:$F12))*1,"F"))</f>
        <v>w</v>
      </c>
      <c r="BX12" s="28" t="str">
        <f ca="1">IF(WEEKDAY(BX$6,2)&gt;5,"w",IF(ISERROR(VLOOKUP(BX$6,fériés,1,FALSE)),(SUM($H$1:BX$1)&gt;SUM($F$8:$F11))*(SUM($H$1:BX$1)&lt;=SUM($F$8:$F12))*1,"F"))</f>
        <v>w</v>
      </c>
      <c r="BY12" s="28" t="str">
        <f ca="1">IF(WEEKDAY(BY$6,2)&gt;5,"w",IF(ISERROR(VLOOKUP(BY$6,fériés,1,FALSE)),(SUM($H$1:BY$1)&gt;SUM($F$8:$F11))*(SUM($H$1:BY$1)&lt;=SUM($F$8:$F12))*1,"F"))</f>
        <v>w</v>
      </c>
      <c r="BZ12" s="28" t="str">
        <f ca="1">IF(WEEKDAY(BZ$6,2)&gt;5,"w",IF(ISERROR(VLOOKUP(BZ$6,fériés,1,FALSE)),(SUM($H$1:BZ$1)&gt;SUM($F$8:$F11))*(SUM($H$1:BZ$1)&lt;=SUM($F$8:$F12))*1,"F"))</f>
        <v>w</v>
      </c>
      <c r="CA12" s="28" t="str">
        <f ca="1">IF(WEEKDAY(CA$6,2)&gt;5,"w",IF(ISERROR(VLOOKUP(CA$6,fériés,1,FALSE)),(SUM($H$1:CA$1)&gt;SUM($F$8:$F11))*(SUM($H$1:CA$1)&lt;=SUM($F$8:$F12))*1,"F"))</f>
        <v>w</v>
      </c>
      <c r="CB12" s="28" t="str">
        <f ca="1">IF(WEEKDAY(CB$6,2)&gt;5,"w",IF(ISERROR(VLOOKUP(CB$6,fériés,1,FALSE)),(SUM($H$1:CB$1)&gt;SUM($F$8:$F11))*(SUM($H$1:CB$1)&lt;=SUM($F$8:$F12))*1,"F"))</f>
        <v>w</v>
      </c>
      <c r="CC12" s="28" t="str">
        <f ca="1">IF(WEEKDAY(CC$6,2)&gt;5,"w",IF(ISERROR(VLOOKUP(CC$6,fériés,1,FALSE)),(SUM($H$1:CC$1)&gt;SUM($F$8:$F11))*(SUM($H$1:CC$1)&lt;=SUM($F$8:$F12))*1,"F"))</f>
        <v>w</v>
      </c>
      <c r="CD12" s="28" t="str">
        <f ca="1">IF(WEEKDAY(CD$6,2)&gt;5,"w",IF(ISERROR(VLOOKUP(CD$6,fériés,1,FALSE)),(SUM($H$1:CD$1)&gt;SUM($F$8:$F11))*(SUM($H$1:CD$1)&lt;=SUM($F$8:$F12))*1,"F"))</f>
        <v>w</v>
      </c>
      <c r="CE12" s="28" t="str">
        <f ca="1">IF(WEEKDAY(CE$6,2)&gt;5,"w",IF(ISERROR(VLOOKUP(CE$6,fériés,1,FALSE)),(SUM($H$1:CE$1)&gt;SUM($F$8:$F11))*(SUM($H$1:CE$1)&lt;=SUM($F$8:$F12))*1,"F"))</f>
        <v>w</v>
      </c>
      <c r="CF12" s="28" t="str">
        <f ca="1">IF(WEEKDAY(CF$6,2)&gt;5,"w",IF(ISERROR(VLOOKUP(CF$6,fériés,1,FALSE)),(SUM($H$1:CF$1)&gt;SUM($F$8:$F11))*(SUM($H$1:CF$1)&lt;=SUM($F$8:$F12))*1,"F"))</f>
        <v>w</v>
      </c>
      <c r="CG12" s="28" t="str">
        <f ca="1">IF(WEEKDAY(CG$6,2)&gt;5,"w",IF(ISERROR(VLOOKUP(CG$6,fériés,1,FALSE)),(SUM($H$1:CG$1)&gt;SUM($F$8:$F11))*(SUM($H$1:CG$1)&lt;=SUM($F$8:$F12))*1,"F"))</f>
        <v>w</v>
      </c>
      <c r="CH12" s="28">
        <f ca="1">IF(WEEKDAY(CH$6,2)&gt;5,"w",IF(ISERROR(VLOOKUP(CH$6,fériés,1,FALSE)),(SUM($H$1:CH$1)&gt;SUM($F$8:$F11))*(SUM($H$1:CH$1)&lt;=SUM($F$8:$F12))*1,"F"))</f>
        <v>0</v>
      </c>
      <c r="CI12" s="28">
        <f ca="1">IF(WEEKDAY(CI$6,2)&gt;5,"w",IF(ISERROR(VLOOKUP(CI$6,fériés,1,FALSE)),(SUM($H$1:CI$1)&gt;SUM($F$8:$F11))*(SUM($H$1:CI$1)&lt;=SUM($F$8:$F12))*1,"F"))</f>
        <v>0</v>
      </c>
      <c r="CJ12" s="28">
        <f ca="1">IF(WEEKDAY(CJ$6,2)&gt;5,"w",IF(ISERROR(VLOOKUP(CJ$6,fériés,1,FALSE)),(SUM($H$1:CJ$1)&gt;SUM($F$8:$F11))*(SUM($H$1:CJ$1)&lt;=SUM($F$8:$F12))*1,"F"))</f>
        <v>0</v>
      </c>
      <c r="CK12" s="28">
        <f ca="1">IF(WEEKDAY(CK$6,2)&gt;5,"w",IF(ISERROR(VLOOKUP(CK$6,fériés,1,FALSE)),(SUM($H$1:CK$1)&gt;SUM($F$8:$F11))*(SUM($H$1:CK$1)&lt;=SUM($F$8:$F12))*1,"F"))</f>
        <v>0</v>
      </c>
      <c r="CL12" s="28">
        <f ca="1">IF(WEEKDAY(CL$6,2)&gt;5,"w",IF(ISERROR(VLOOKUP(CL$6,fériés,1,FALSE)),(SUM($H$1:CL$1)&gt;SUM($F$8:$F11))*(SUM($H$1:CL$1)&lt;=SUM($F$8:$F12))*1,"F"))</f>
        <v>0</v>
      </c>
      <c r="CM12" s="28">
        <f ca="1">IF(WEEKDAY(CM$6,2)&gt;5,"w",IF(ISERROR(VLOOKUP(CM$6,fériés,1,FALSE)),(SUM($H$1:CM$1)&gt;SUM($F$8:$F11))*(SUM($H$1:CM$1)&lt;=SUM($F$8:$F12))*1,"F"))</f>
        <v>0</v>
      </c>
      <c r="CN12" s="28">
        <f ca="1">IF(WEEKDAY(CN$6,2)&gt;5,"w",IF(ISERROR(VLOOKUP(CN$6,fériés,1,FALSE)),(SUM($H$1:CN$1)&gt;SUM($F$8:$F11))*(SUM($H$1:CN$1)&lt;=SUM($F$8:$F12))*1,"F"))</f>
        <v>0</v>
      </c>
      <c r="CO12" s="28">
        <f ca="1">IF(WEEKDAY(CO$6,2)&gt;5,"w",IF(ISERROR(VLOOKUP(CO$6,fériés,1,FALSE)),(SUM($H$1:CO$1)&gt;SUM($F$8:$F11))*(SUM($H$1:CO$1)&lt;=SUM($F$8:$F12))*1,"F"))</f>
        <v>0</v>
      </c>
      <c r="CP12" s="28">
        <f ca="1">IF(WEEKDAY(CP$6,2)&gt;5,"w",IF(ISERROR(VLOOKUP(CP$6,fériés,1,FALSE)),(SUM($H$1:CP$1)&gt;SUM($F$8:$F11))*(SUM($H$1:CP$1)&lt;=SUM($F$8:$F12))*1,"F"))</f>
        <v>0</v>
      </c>
      <c r="CQ12" s="28">
        <f ca="1">IF(WEEKDAY(CQ$6,2)&gt;5,"w",IF(ISERROR(VLOOKUP(CQ$6,fériés,1,FALSE)),(SUM($H$1:CQ$1)&gt;SUM($F$8:$F11))*(SUM($H$1:CQ$1)&lt;=SUM($F$8:$F12))*1,"F"))</f>
        <v>0</v>
      </c>
      <c r="CR12" s="28">
        <f ca="1">IF(WEEKDAY(CR$6,2)&gt;5,"w",IF(ISERROR(VLOOKUP(CR$6,fériés,1,FALSE)),(SUM($H$1:CR$1)&gt;SUM($F$8:$F11))*(SUM($H$1:CR$1)&lt;=SUM($F$8:$F12))*1,"F"))</f>
        <v>0</v>
      </c>
      <c r="CS12" s="28">
        <f ca="1">IF(WEEKDAY(CS$6,2)&gt;5,"w",IF(ISERROR(VLOOKUP(CS$6,fériés,1,FALSE)),(SUM($H$1:CS$1)&gt;SUM($F$8:$F11))*(SUM($H$1:CS$1)&lt;=SUM($F$8:$F12))*1,"F"))</f>
        <v>0</v>
      </c>
      <c r="CT12" s="28">
        <f ca="1">IF(WEEKDAY(CT$6,2)&gt;5,"w",IF(ISERROR(VLOOKUP(CT$6,fériés,1,FALSE)),(SUM($H$1:CT$1)&gt;SUM($F$8:$F11))*(SUM($H$1:CT$1)&lt;=SUM($F$8:$F12))*1,"F"))</f>
        <v>0</v>
      </c>
      <c r="CU12" s="28">
        <f ca="1">IF(WEEKDAY(CU$6,2)&gt;5,"w",IF(ISERROR(VLOOKUP(CU$6,fériés,1,FALSE)),(SUM($H$1:CU$1)&gt;SUM($F$8:$F11))*(SUM($H$1:CU$1)&lt;=SUM($F$8:$F12))*1,"F"))</f>
        <v>0</v>
      </c>
      <c r="CV12" s="28">
        <f ca="1">IF(WEEKDAY(CV$6,2)&gt;5,"w",IF(ISERROR(VLOOKUP(CV$6,fériés,1,FALSE)),(SUM($H$1:CV$1)&gt;SUM($F$8:$F11))*(SUM($H$1:CV$1)&lt;=SUM($F$8:$F12))*1,"F"))</f>
        <v>0</v>
      </c>
      <c r="CW12" s="28">
        <f ca="1">IF(WEEKDAY(CW$6,2)&gt;5,"w",IF(ISERROR(VLOOKUP(CW$6,fériés,1,FALSE)),(SUM($H$1:CW$1)&gt;SUM($F$8:$F11))*(SUM($H$1:CW$1)&lt;=SUM($F$8:$F12))*1,"F"))</f>
        <v>0</v>
      </c>
      <c r="CX12" s="28">
        <f ca="1">IF(WEEKDAY(CX$6,2)&gt;5,"w",IF(ISERROR(VLOOKUP(CX$6,fériés,1,FALSE)),(SUM($H$1:CX$1)&gt;SUM($F$8:$F11))*(SUM($H$1:CX$1)&lt;=SUM($F$8:$F12))*1,"F"))</f>
        <v>0</v>
      </c>
      <c r="CY12" s="28">
        <f ca="1">IF(WEEKDAY(CY$6,2)&gt;5,"w",IF(ISERROR(VLOOKUP(CY$6,fériés,1,FALSE)),(SUM($H$1:CY$1)&gt;SUM($F$8:$F11))*(SUM($H$1:CY$1)&lt;=SUM($F$8:$F12))*1,"F"))</f>
        <v>0</v>
      </c>
      <c r="CZ12" s="28">
        <f ca="1">IF(WEEKDAY(CZ$6,2)&gt;5,"w",IF(ISERROR(VLOOKUP(CZ$6,fériés,1,FALSE)),(SUM($H$1:CZ$1)&gt;SUM($F$8:$F11))*(SUM($H$1:CZ$1)&lt;=SUM($F$8:$F12))*1,"F"))</f>
        <v>0</v>
      </c>
      <c r="DA12" s="28">
        <f ca="1">IF(WEEKDAY(DA$6,2)&gt;5,"w",IF(ISERROR(VLOOKUP(DA$6,fériés,1,FALSE)),(SUM($H$1:DA$1)&gt;SUM($F$8:$F11))*(SUM($H$1:DA$1)&lt;=SUM($F$8:$F12))*1,"F"))</f>
        <v>0</v>
      </c>
      <c r="DB12" s="28">
        <f ca="1">IF(WEEKDAY(DB$6,2)&gt;5,"w",IF(ISERROR(VLOOKUP(DB$6,fériés,1,FALSE)),(SUM($H$1:DB$1)&gt;SUM($F$8:$F11))*(SUM($H$1:DB$1)&lt;=SUM($F$8:$F12))*1,"F"))</f>
        <v>0</v>
      </c>
      <c r="DC12" s="28">
        <f ca="1">IF(WEEKDAY(DC$6,2)&gt;5,"w",IF(ISERROR(VLOOKUP(DC$6,fériés,1,FALSE)),(SUM($H$1:DC$1)&gt;SUM($F$8:$F11))*(SUM($H$1:DC$1)&lt;=SUM($F$8:$F12))*1,"F"))</f>
        <v>0</v>
      </c>
      <c r="DD12" s="28">
        <f ca="1">IF(WEEKDAY(DD$6,2)&gt;5,"w",IF(ISERROR(VLOOKUP(DD$6,fériés,1,FALSE)),(SUM($H$1:DD$1)&gt;SUM($F$8:$F11))*(SUM($H$1:DD$1)&lt;=SUM($F$8:$F12))*1,"F"))</f>
        <v>0</v>
      </c>
      <c r="DE12" s="28">
        <f ca="1">IF(WEEKDAY(DE$6,2)&gt;5,"w",IF(ISERROR(VLOOKUP(DE$6,fériés,1,FALSE)),(SUM($H$1:DE$1)&gt;SUM($F$8:$F11))*(SUM($H$1:DE$1)&lt;=SUM($F$8:$F12))*1,"F"))</f>
        <v>0</v>
      </c>
      <c r="DF12" s="28">
        <f ca="1">IF(WEEKDAY(DF$6,2)&gt;5,"w",IF(ISERROR(VLOOKUP(DF$6,fériés,1,FALSE)),(SUM($H$1:DF$1)&gt;SUM($F$8:$F11))*(SUM($H$1:DF$1)&lt;=SUM($F$8:$F12))*1,"F"))</f>
        <v>0</v>
      </c>
      <c r="DG12" s="28">
        <f ca="1">IF(WEEKDAY(DG$6,2)&gt;5,"w",IF(ISERROR(VLOOKUP(DG$6,fériés,1,FALSE)),(SUM($H$1:DG$1)&gt;SUM($F$8:$F11))*(SUM($H$1:DG$1)&lt;=SUM($F$8:$F12))*1,"F"))</f>
        <v>0</v>
      </c>
      <c r="DH12" s="28">
        <f ca="1">IF(WEEKDAY(DH$6,2)&gt;5,"w",IF(ISERROR(VLOOKUP(DH$6,fériés,1,FALSE)),(SUM($H$1:DH$1)&gt;SUM($F$8:$F11))*(SUM($H$1:DH$1)&lt;=SUM($F$8:$F12))*1,"F"))</f>
        <v>0</v>
      </c>
      <c r="DI12" s="28">
        <f ca="1">IF(WEEKDAY(DI$6,2)&gt;5,"w",IF(ISERROR(VLOOKUP(DI$6,fériés,1,FALSE)),(SUM($H$1:DI$1)&gt;SUM($F$8:$F11))*(SUM($H$1:DI$1)&lt;=SUM($F$8:$F12))*1,"F"))</f>
        <v>0</v>
      </c>
      <c r="DJ12" s="28">
        <f ca="1">IF(WEEKDAY(DJ$6,2)&gt;5,"w",IF(ISERROR(VLOOKUP(DJ$6,fériés,1,FALSE)),(SUM($H$1:DJ$1)&gt;SUM($F$8:$F11))*(SUM($H$1:DJ$1)&lt;=SUM($F$8:$F12))*1,"F"))</f>
        <v>0</v>
      </c>
      <c r="DK12" s="28">
        <f ca="1">IF(WEEKDAY(DK$6,2)&gt;5,"w",IF(ISERROR(VLOOKUP(DK$6,fériés,1,FALSE)),(SUM($H$1:DK$1)&gt;SUM($F$8:$F11))*(SUM($H$1:DK$1)&lt;=SUM($F$8:$F12))*1,"F"))</f>
        <v>0</v>
      </c>
      <c r="DL12" s="28">
        <f ca="1">IF(WEEKDAY(DL$6,2)&gt;5,"w",IF(ISERROR(VLOOKUP(DL$6,fériés,1,FALSE)),(SUM($H$1:DL$1)&gt;SUM($F$8:$F11))*(SUM($H$1:DL$1)&lt;=SUM($F$8:$F12))*1,"F"))</f>
        <v>0</v>
      </c>
      <c r="DM12" s="28">
        <f ca="1">IF(WEEKDAY(DM$6,2)&gt;5,"w",IF(ISERROR(VLOOKUP(DM$6,fériés,1,FALSE)),(SUM($H$1:DM$1)&gt;SUM($F$8:$F11))*(SUM($H$1:DM$1)&lt;=SUM($F$8:$F12))*1,"F"))</f>
        <v>0</v>
      </c>
      <c r="DN12" s="28">
        <f ca="1">IF(WEEKDAY(DN$6,2)&gt;5,"w",IF(ISERROR(VLOOKUP(DN$6,fériés,1,FALSE)),(SUM($H$1:DN$1)&gt;SUM($F$8:$F11))*(SUM($H$1:DN$1)&lt;=SUM($F$8:$F12))*1,"F"))</f>
        <v>0</v>
      </c>
      <c r="DO12" s="28">
        <f ca="1">IF(WEEKDAY(DO$6,2)&gt;5,"w",IF(ISERROR(VLOOKUP(DO$6,fériés,1,FALSE)),(SUM($H$1:DO$1)&gt;SUM($F$8:$F11))*(SUM($H$1:DO$1)&lt;=SUM($F$8:$F12))*1,"F"))</f>
        <v>0</v>
      </c>
      <c r="DP12" s="28">
        <f ca="1">IF(WEEKDAY(DP$6,2)&gt;5,"w",IF(ISERROR(VLOOKUP(DP$6,fériés,1,FALSE)),(SUM($H$1:DP$1)&gt;SUM($F$8:$F11))*(SUM($H$1:DP$1)&lt;=SUM($F$8:$F12))*1,"F"))</f>
        <v>0</v>
      </c>
      <c r="DQ12" s="28">
        <f ca="1">IF(WEEKDAY(DQ$6,2)&gt;5,"w",IF(ISERROR(VLOOKUP(DQ$6,fériés,1,FALSE)),(SUM($H$1:DQ$1)&gt;SUM($F$8:$F11))*(SUM($H$1:DQ$1)&lt;=SUM($F$8:$F12))*1,"F"))</f>
        <v>0</v>
      </c>
      <c r="DR12" s="28">
        <f ca="1">IF(WEEKDAY(DR$6,2)&gt;5,"w",IF(ISERROR(VLOOKUP(DR$6,fériés,1,FALSE)),(SUM($H$1:DR$1)&gt;SUM($F$8:$F11))*(SUM($H$1:DR$1)&lt;=SUM($F$8:$F12))*1,"F"))</f>
        <v>0</v>
      </c>
      <c r="DS12" s="28">
        <f ca="1">IF(WEEKDAY(DS$6,2)&gt;5,"w",IF(ISERROR(VLOOKUP(DS$6,fériés,1,FALSE)),(SUM($H$1:DS$1)&gt;SUM($F$8:$F11))*(SUM($H$1:DS$1)&lt;=SUM($F$8:$F12))*1,"F"))</f>
        <v>0</v>
      </c>
      <c r="DT12" s="28">
        <f ca="1">IF(WEEKDAY(DT$6,2)&gt;5,"w",IF(ISERROR(VLOOKUP(DT$6,fériés,1,FALSE)),(SUM($H$1:DT$1)&gt;SUM($F$8:$F11))*(SUM($H$1:DT$1)&lt;=SUM($F$8:$F12))*1,"F"))</f>
        <v>0</v>
      </c>
      <c r="DU12" s="28">
        <f ca="1">IF(WEEKDAY(DU$6,2)&gt;5,"w",IF(ISERROR(VLOOKUP(DU$6,fériés,1,FALSE)),(SUM($H$1:DU$1)&gt;SUM($F$8:$F11))*(SUM($H$1:DU$1)&lt;=SUM($F$8:$F12))*1,"F"))</f>
        <v>0</v>
      </c>
      <c r="DV12" s="28">
        <f ca="1">IF(WEEKDAY(DV$6,2)&gt;5,"w",IF(ISERROR(VLOOKUP(DV$6,fériés,1,FALSE)),(SUM($H$1:DV$1)&gt;SUM($F$8:$F11))*(SUM($H$1:DV$1)&lt;=SUM($F$8:$F12))*1,"F"))</f>
        <v>0</v>
      </c>
      <c r="DW12" s="28">
        <f ca="1">IF(WEEKDAY(DW$6,2)&gt;5,"w",IF(ISERROR(VLOOKUP(DW$6,fériés,1,FALSE)),(SUM($H$1:DW$1)&gt;SUM($F$8:$F11))*(SUM($H$1:DW$1)&lt;=SUM($F$8:$F12))*1,"F"))</f>
        <v>0</v>
      </c>
      <c r="DX12" s="28">
        <f ca="1">IF(WEEKDAY(DX$6,2)&gt;5,"w",IF(ISERROR(VLOOKUP(DX$6,fériés,1,FALSE)),(SUM($H$1:DX$1)&gt;SUM($F$8:$F11))*(SUM($H$1:DX$1)&lt;=SUM($F$8:$F12))*1,"F"))</f>
        <v>0</v>
      </c>
      <c r="DY12" s="28">
        <f ca="1">IF(WEEKDAY(DY$6,2)&gt;5,"w",IF(ISERROR(VLOOKUP(DY$6,fériés,1,FALSE)),(SUM($H$1:DY$1)&gt;SUM($F$8:$F11))*(SUM($H$1:DY$1)&lt;=SUM($F$8:$F12))*1,"F"))</f>
        <v>0</v>
      </c>
      <c r="DZ12" s="28">
        <f ca="1">IF(WEEKDAY(DZ$6,2)&gt;5,"w",IF(ISERROR(VLOOKUP(DZ$6,fériés,1,FALSE)),(SUM($H$1:DZ$1)&gt;SUM($F$8:$F11))*(SUM($H$1:DZ$1)&lt;=SUM($F$8:$F12))*1,"F"))</f>
        <v>0</v>
      </c>
      <c r="EA12" s="28">
        <f ca="1">IF(WEEKDAY(EA$6,2)&gt;5,"w",IF(ISERROR(VLOOKUP(EA$6,fériés,1,FALSE)),(SUM($H$1:EA$1)&gt;SUM($F$8:$F11))*(SUM($H$1:EA$1)&lt;=SUM($F$8:$F12))*1,"F"))</f>
        <v>0</v>
      </c>
      <c r="EB12" s="28">
        <f ca="1">IF(WEEKDAY(EB$6,2)&gt;5,"w",IF(ISERROR(VLOOKUP(EB$6,fériés,1,FALSE)),(SUM($H$1:EB$1)&gt;SUM($F$8:$F11))*(SUM($H$1:EB$1)&lt;=SUM($F$8:$F12))*1,"F"))</f>
        <v>0</v>
      </c>
      <c r="EC12" s="28">
        <f ca="1">IF(WEEKDAY(EC$6,2)&gt;5,"w",IF(ISERROR(VLOOKUP(EC$6,fériés,1,FALSE)),(SUM($H$1:EC$1)&gt;SUM($F$8:$F11))*(SUM($H$1:EC$1)&lt;=SUM($F$8:$F12))*1,"F"))</f>
        <v>0</v>
      </c>
      <c r="ED12" s="28">
        <f ca="1">IF(WEEKDAY(ED$6,2)&gt;5,"w",IF(ISERROR(VLOOKUP(ED$6,fériés,1,FALSE)),(SUM($H$1:ED$1)&gt;SUM($F$8:$F11))*(SUM($H$1:ED$1)&lt;=SUM($F$8:$F12))*1,"F"))</f>
        <v>0</v>
      </c>
      <c r="EE12" s="28">
        <f ca="1">IF(WEEKDAY(EE$6,2)&gt;5,"w",IF(ISERROR(VLOOKUP(EE$6,fériés,1,FALSE)),(SUM($H$1:EE$1)&gt;SUM($F$8:$F11))*(SUM($H$1:EE$1)&lt;=SUM($F$8:$F12))*1,"F"))</f>
        <v>0</v>
      </c>
      <c r="EF12" s="28" t="str">
        <f ca="1">IF(WEEKDAY(EF$6,2)&gt;5,"w",IF(ISERROR(VLOOKUP(EF$6,fériés,1,FALSE)),(SUM($H$1:EF$1)&gt;SUM($F$8:$F11))*(SUM($H$1:EF$1)&lt;=SUM($F$8:$F12))*1,"F"))</f>
        <v>w</v>
      </c>
      <c r="EG12" s="28" t="str">
        <f ca="1">IF(WEEKDAY(EG$6,2)&gt;5,"w",IF(ISERROR(VLOOKUP(EG$6,fériés,1,FALSE)),(SUM($H$1:EG$1)&gt;SUM($F$8:$F11))*(SUM($H$1:EG$1)&lt;=SUM($F$8:$F12))*1,"F"))</f>
        <v>w</v>
      </c>
      <c r="EH12" s="28" t="str">
        <f ca="1">IF(WEEKDAY(EH$6,2)&gt;5,"w",IF(ISERROR(VLOOKUP(EH$6,fériés,1,FALSE)),(SUM($H$1:EH$1)&gt;SUM($F$8:$F11))*(SUM($H$1:EH$1)&lt;=SUM($F$8:$F12))*1,"F"))</f>
        <v>w</v>
      </c>
      <c r="EI12" s="28" t="str">
        <f ca="1">IF(WEEKDAY(EI$6,2)&gt;5,"w",IF(ISERROR(VLOOKUP(EI$6,fériés,1,FALSE)),(SUM($H$1:EI$1)&gt;SUM($F$8:$F11))*(SUM($H$1:EI$1)&lt;=SUM($F$8:$F12))*1,"F"))</f>
        <v>w</v>
      </c>
      <c r="EJ12" s="28" t="str">
        <f ca="1">IF(WEEKDAY(EJ$6,2)&gt;5,"w",IF(ISERROR(VLOOKUP(EJ$6,fériés,1,FALSE)),(SUM($H$1:EJ$1)&gt;SUM($F$8:$F11))*(SUM($H$1:EJ$1)&lt;=SUM($F$8:$F12))*1,"F"))</f>
        <v>w</v>
      </c>
      <c r="EK12" s="28" t="str">
        <f ca="1">IF(WEEKDAY(EK$6,2)&gt;5,"w",IF(ISERROR(VLOOKUP(EK$6,fériés,1,FALSE)),(SUM($H$1:EK$1)&gt;SUM($F$8:$F11))*(SUM($H$1:EK$1)&lt;=SUM($F$8:$F12))*1,"F"))</f>
        <v>w</v>
      </c>
      <c r="EL12" s="28" t="str">
        <f ca="1">IF(WEEKDAY(EL$6,2)&gt;5,"w",IF(ISERROR(VLOOKUP(EL$6,fériés,1,FALSE)),(SUM($H$1:EL$1)&gt;SUM($F$8:$F11))*(SUM($H$1:EL$1)&lt;=SUM($F$8:$F12))*1,"F"))</f>
        <v>w</v>
      </c>
      <c r="EM12" s="28" t="str">
        <f ca="1">IF(WEEKDAY(EM$6,2)&gt;5,"w",IF(ISERROR(VLOOKUP(EM$6,fériés,1,FALSE)),(SUM($H$1:EM$1)&gt;SUM($F$8:$F11))*(SUM($H$1:EM$1)&lt;=SUM($F$8:$F12))*1,"F"))</f>
        <v>w</v>
      </c>
      <c r="EN12" s="28" t="str">
        <f ca="1">IF(WEEKDAY(EN$6,2)&gt;5,"w",IF(ISERROR(VLOOKUP(EN$6,fériés,1,FALSE)),(SUM($H$1:EN$1)&gt;SUM($F$8:$F11))*(SUM($H$1:EN$1)&lt;=SUM($F$8:$F12))*1,"F"))</f>
        <v>w</v>
      </c>
      <c r="EO12" s="28" t="str">
        <f ca="1">IF(WEEKDAY(EO$6,2)&gt;5,"w",IF(ISERROR(VLOOKUP(EO$6,fériés,1,FALSE)),(SUM($H$1:EO$1)&gt;SUM($F$8:$F11))*(SUM($H$1:EO$1)&lt;=SUM($F$8:$F12))*1,"F"))</f>
        <v>w</v>
      </c>
      <c r="EP12" s="28" t="str">
        <f ca="1">IF(WEEKDAY(EP$6,2)&gt;5,"w",IF(ISERROR(VLOOKUP(EP$6,fériés,1,FALSE)),(SUM($H$1:EP$1)&gt;SUM($F$8:$F11))*(SUM($H$1:EP$1)&lt;=SUM($F$8:$F12))*1,"F"))</f>
        <v>w</v>
      </c>
      <c r="EQ12" s="28" t="str">
        <f ca="1">IF(WEEKDAY(EQ$6,2)&gt;5,"w",IF(ISERROR(VLOOKUP(EQ$6,fériés,1,FALSE)),(SUM($H$1:EQ$1)&gt;SUM($F$8:$F11))*(SUM($H$1:EQ$1)&lt;=SUM($F$8:$F12))*1,"F"))</f>
        <v>w</v>
      </c>
      <c r="ER12" s="28" t="str">
        <f ca="1">IF(WEEKDAY(ER$6,2)&gt;5,"w",IF(ISERROR(VLOOKUP(ER$6,fériés,1,FALSE)),(SUM($H$1:ER$1)&gt;SUM($F$8:$F11))*(SUM($H$1:ER$1)&lt;=SUM($F$8:$F12))*1,"F"))</f>
        <v>w</v>
      </c>
      <c r="ES12" s="28" t="str">
        <f ca="1">IF(WEEKDAY(ES$6,2)&gt;5,"w",IF(ISERROR(VLOOKUP(ES$6,fériés,1,FALSE)),(SUM($H$1:ES$1)&gt;SUM($F$8:$F11))*(SUM($H$1:ES$1)&lt;=SUM($F$8:$F12))*1,"F"))</f>
        <v>w</v>
      </c>
      <c r="ET12" s="28" t="str">
        <f ca="1">IF(WEEKDAY(ET$6,2)&gt;5,"w",IF(ISERROR(VLOOKUP(ET$6,fériés,1,FALSE)),(SUM($H$1:ET$1)&gt;SUM($F$8:$F11))*(SUM($H$1:ET$1)&lt;=SUM($F$8:$F12))*1,"F"))</f>
        <v>w</v>
      </c>
      <c r="EU12" s="28" t="str">
        <f ca="1">IF(WEEKDAY(EU$6,2)&gt;5,"w",IF(ISERROR(VLOOKUP(EU$6,fériés,1,FALSE)),(SUM($H$1:EU$1)&gt;SUM($F$8:$F11))*(SUM($H$1:EU$1)&lt;=SUM($F$8:$F12))*1,"F"))</f>
        <v>w</v>
      </c>
      <c r="EV12" s="28" t="str">
        <f ca="1">IF(WEEKDAY(EV$6,2)&gt;5,"w",IF(ISERROR(VLOOKUP(EV$6,fériés,1,FALSE)),(SUM($H$1:EV$1)&gt;SUM($F$8:$F11))*(SUM($H$1:EV$1)&lt;=SUM($F$8:$F12))*1,"F"))</f>
        <v>w</v>
      </c>
      <c r="EW12" s="28" t="str">
        <f ca="1">IF(WEEKDAY(EW$6,2)&gt;5,"w",IF(ISERROR(VLOOKUP(EW$6,fériés,1,FALSE)),(SUM($H$1:EW$1)&gt;SUM($F$8:$F11))*(SUM($H$1:EW$1)&lt;=SUM($F$8:$F12))*1,"F"))</f>
        <v>w</v>
      </c>
      <c r="EX12" s="28" t="str">
        <f ca="1">IF(WEEKDAY(EX$6,2)&gt;5,"w",IF(ISERROR(VLOOKUP(EX$6,fériés,1,FALSE)),(SUM($H$1:EX$1)&gt;SUM($F$8:$F11))*(SUM($H$1:EX$1)&lt;=SUM($F$8:$F12))*1,"F"))</f>
        <v>w</v>
      </c>
      <c r="EY12" s="28" t="str">
        <f ca="1">IF(WEEKDAY(EY$6,2)&gt;5,"w",IF(ISERROR(VLOOKUP(EY$6,fériés,1,FALSE)),(SUM($H$1:EY$1)&gt;SUM($F$8:$F11))*(SUM($H$1:EY$1)&lt;=SUM($F$8:$F12))*1,"F"))</f>
        <v>w</v>
      </c>
      <c r="EZ12" s="28">
        <f ca="1">IF(WEEKDAY(EZ$6,2)&gt;5,"w",IF(ISERROR(VLOOKUP(EZ$6,fériés,1,FALSE)),(SUM($H$1:EZ$1)&gt;SUM($F$8:$F11))*(SUM($H$1:EZ$1)&lt;=SUM($F$8:$F12))*1,"F"))</f>
        <v>0</v>
      </c>
      <c r="FA12" s="28">
        <f ca="1">IF(WEEKDAY(FA$6,2)&gt;5,"w",IF(ISERROR(VLOOKUP(FA$6,fériés,1,FALSE)),(SUM($H$1:FA$1)&gt;SUM($F$8:$F11))*(SUM($H$1:FA$1)&lt;=SUM($F$8:$F12))*1,"F"))</f>
        <v>0</v>
      </c>
      <c r="FB12" s="28">
        <f ca="1">IF(WEEKDAY(FB$6,2)&gt;5,"w",IF(ISERROR(VLOOKUP(FB$6,fériés,1,FALSE)),(SUM($H$1:FB$1)&gt;SUM($F$8:$F11))*(SUM($H$1:FB$1)&lt;=SUM($F$8:$F12))*1,"F"))</f>
        <v>0</v>
      </c>
      <c r="FC12" s="28">
        <f ca="1">IF(WEEKDAY(FC$6,2)&gt;5,"w",IF(ISERROR(VLOOKUP(FC$6,fériés,1,FALSE)),(SUM($H$1:FC$1)&gt;SUM($F$8:$F11))*(SUM($H$1:FC$1)&lt;=SUM($F$8:$F12))*1,"F"))</f>
        <v>0</v>
      </c>
      <c r="FD12" s="28">
        <f ca="1">IF(WEEKDAY(FD$6,2)&gt;5,"w",IF(ISERROR(VLOOKUP(FD$6,fériés,1,FALSE)),(SUM($H$1:FD$1)&gt;SUM($F$8:$F11))*(SUM($H$1:FD$1)&lt;=SUM($F$8:$F12))*1,"F"))</f>
        <v>0</v>
      </c>
      <c r="FE12" s="28">
        <f ca="1">IF(WEEKDAY(FE$6,2)&gt;5,"w",IF(ISERROR(VLOOKUP(FE$6,fériés,1,FALSE)),(SUM($H$1:FE$1)&gt;SUM($F$8:$F11))*(SUM($H$1:FE$1)&lt;=SUM($F$8:$F12))*1,"F"))</f>
        <v>0</v>
      </c>
      <c r="FF12" s="28">
        <f ca="1">IF(WEEKDAY(FF$6,2)&gt;5,"w",IF(ISERROR(VLOOKUP(FF$6,fériés,1,FALSE)),(SUM($H$1:FF$1)&gt;SUM($F$8:$F11))*(SUM($H$1:FF$1)&lt;=SUM($F$8:$F12))*1,"F"))</f>
        <v>0</v>
      </c>
      <c r="FG12" s="28">
        <f ca="1">IF(WEEKDAY(FG$6,2)&gt;5,"w",IF(ISERROR(VLOOKUP(FG$6,fériés,1,FALSE)),(SUM($H$1:FG$1)&gt;SUM($F$8:$F11))*(SUM($H$1:FG$1)&lt;=SUM($F$8:$F12))*1,"F"))</f>
        <v>0</v>
      </c>
      <c r="FH12" s="28">
        <f ca="1">IF(WEEKDAY(FH$6,2)&gt;5,"w",IF(ISERROR(VLOOKUP(FH$6,fériés,1,FALSE)),(SUM($H$1:FH$1)&gt;SUM($F$8:$F11))*(SUM($H$1:FH$1)&lt;=SUM($F$8:$F12))*1,"F"))</f>
        <v>0</v>
      </c>
      <c r="FI12" s="28">
        <f ca="1">IF(WEEKDAY(FI$6,2)&gt;5,"w",IF(ISERROR(VLOOKUP(FI$6,fériés,1,FALSE)),(SUM($H$1:FI$1)&gt;SUM($F$8:$F11))*(SUM($H$1:FI$1)&lt;=SUM($F$8:$F12))*1,"F"))</f>
        <v>0</v>
      </c>
      <c r="FJ12" s="28">
        <f ca="1">IF(WEEKDAY(FJ$6,2)&gt;5,"w",IF(ISERROR(VLOOKUP(FJ$6,fériés,1,FALSE)),(SUM($H$1:FJ$1)&gt;SUM($F$8:$F11))*(SUM($H$1:FJ$1)&lt;=SUM($F$8:$F12))*1,"F"))</f>
        <v>0</v>
      </c>
      <c r="FK12" s="28">
        <f ca="1">IF(WEEKDAY(FK$6,2)&gt;5,"w",IF(ISERROR(VLOOKUP(FK$6,fériés,1,FALSE)),(SUM($H$1:FK$1)&gt;SUM($F$8:$F11))*(SUM($H$1:FK$1)&lt;=SUM($F$8:$F12))*1,"F"))</f>
        <v>0</v>
      </c>
      <c r="FL12" s="28">
        <f ca="1">IF(WEEKDAY(FL$6,2)&gt;5,"w",IF(ISERROR(VLOOKUP(FL$6,fériés,1,FALSE)),(SUM($H$1:FL$1)&gt;SUM($F$8:$F11))*(SUM($H$1:FL$1)&lt;=SUM($F$8:$F12))*1,"F"))</f>
        <v>0</v>
      </c>
      <c r="FM12" s="28">
        <f ca="1">IF(WEEKDAY(FM$6,2)&gt;5,"w",IF(ISERROR(VLOOKUP(FM$6,fériés,1,FALSE)),(SUM($H$1:FM$1)&gt;SUM($F$8:$F11))*(SUM($H$1:FM$1)&lt;=SUM($F$8:$F12))*1,"F"))</f>
        <v>0</v>
      </c>
      <c r="FN12" s="28">
        <f ca="1">IF(WEEKDAY(FN$6,2)&gt;5,"w",IF(ISERROR(VLOOKUP(FN$6,fériés,1,FALSE)),(SUM($H$1:FN$1)&gt;SUM($F$8:$F11))*(SUM($H$1:FN$1)&lt;=SUM($F$8:$F12))*1,"F"))</f>
        <v>0</v>
      </c>
      <c r="FO12" s="28">
        <f ca="1">IF(WEEKDAY(FO$6,2)&gt;5,"w",IF(ISERROR(VLOOKUP(FO$6,fériés,1,FALSE)),(SUM($H$1:FO$1)&gt;SUM($F$8:$F11))*(SUM($H$1:FO$1)&lt;=SUM($F$8:$F12))*1,"F"))</f>
        <v>0</v>
      </c>
      <c r="FP12" s="28">
        <f ca="1">IF(WEEKDAY(FP$6,2)&gt;5,"w",IF(ISERROR(VLOOKUP(FP$6,fériés,1,FALSE)),(SUM($H$1:FP$1)&gt;SUM($F$8:$F11))*(SUM($H$1:FP$1)&lt;=SUM($F$8:$F12))*1,"F"))</f>
        <v>0</v>
      </c>
      <c r="FQ12" s="28">
        <f ca="1">IF(WEEKDAY(FQ$6,2)&gt;5,"w",IF(ISERROR(VLOOKUP(FQ$6,fériés,1,FALSE)),(SUM($H$1:FQ$1)&gt;SUM($F$8:$F11))*(SUM($H$1:FQ$1)&lt;=SUM($F$8:$F12))*1,"F"))</f>
        <v>0</v>
      </c>
      <c r="FR12" s="28">
        <f ca="1">IF(WEEKDAY(FR$6,2)&gt;5,"w",IF(ISERROR(VLOOKUP(FR$6,fériés,1,FALSE)),(SUM($H$1:FR$1)&gt;SUM($F$8:$F11))*(SUM($H$1:FR$1)&lt;=SUM($F$8:$F12))*1,"F"))</f>
        <v>0</v>
      </c>
      <c r="FS12" s="28">
        <f ca="1">IF(WEEKDAY(FS$6,2)&gt;5,"w",IF(ISERROR(VLOOKUP(FS$6,fériés,1,FALSE)),(SUM($H$1:FS$1)&gt;SUM($F$8:$F11))*(SUM($H$1:FS$1)&lt;=SUM($F$8:$F12))*1,"F"))</f>
        <v>0</v>
      </c>
      <c r="FT12" s="28">
        <f ca="1">IF(WEEKDAY(FT$6,2)&gt;5,"w",IF(ISERROR(VLOOKUP(FT$6,fériés,1,FALSE)),(SUM($H$1:FT$1)&gt;SUM($F$8:$F11))*(SUM($H$1:FT$1)&lt;=SUM($F$8:$F12))*1,"F"))</f>
        <v>0</v>
      </c>
      <c r="FU12" s="28">
        <f ca="1">IF(WEEKDAY(FU$6,2)&gt;5,"w",IF(ISERROR(VLOOKUP(FU$6,fériés,1,FALSE)),(SUM($H$1:FU$1)&gt;SUM($F$8:$F11))*(SUM($H$1:FU$1)&lt;=SUM($F$8:$F12))*1,"F"))</f>
        <v>0</v>
      </c>
      <c r="FV12" s="28">
        <f ca="1">IF(WEEKDAY(FV$6,2)&gt;5,"w",IF(ISERROR(VLOOKUP(FV$6,fériés,1,FALSE)),(SUM($H$1:FV$1)&gt;SUM($F$8:$F11))*(SUM($H$1:FV$1)&lt;=SUM($F$8:$F12))*1,"F"))</f>
        <v>0</v>
      </c>
      <c r="FW12" s="28">
        <f ca="1">IF(WEEKDAY(FW$6,2)&gt;5,"w",IF(ISERROR(VLOOKUP(FW$6,fériés,1,FALSE)),(SUM($H$1:FW$1)&gt;SUM($F$8:$F11))*(SUM($H$1:FW$1)&lt;=SUM($F$8:$F12))*1,"F"))</f>
        <v>0</v>
      </c>
      <c r="FX12" s="28">
        <f ca="1">IF(WEEKDAY(FX$6,2)&gt;5,"w",IF(ISERROR(VLOOKUP(FX$6,fériés,1,FALSE)),(SUM($H$1:FX$1)&gt;SUM($F$8:$F11))*(SUM($H$1:FX$1)&lt;=SUM($F$8:$F12))*1,"F"))</f>
        <v>0</v>
      </c>
      <c r="FY12" s="28">
        <f ca="1">IF(WEEKDAY(FY$6,2)&gt;5,"w",IF(ISERROR(VLOOKUP(FY$6,fériés,1,FALSE)),(SUM($H$1:FY$1)&gt;SUM($F$8:$F11))*(SUM($H$1:FY$1)&lt;=SUM($F$8:$F12))*1,"F"))</f>
        <v>0</v>
      </c>
      <c r="FZ12" s="28">
        <f ca="1">IF(WEEKDAY(FZ$6,2)&gt;5,"w",IF(ISERROR(VLOOKUP(FZ$6,fériés,1,FALSE)),(SUM($H$1:FZ$1)&gt;SUM($F$8:$F11))*(SUM($H$1:FZ$1)&lt;=SUM($F$8:$F12))*1,"F"))</f>
        <v>0</v>
      </c>
      <c r="GA12" s="28">
        <f ca="1">IF(WEEKDAY(GA$6,2)&gt;5,"w",IF(ISERROR(VLOOKUP(GA$6,fériés,1,FALSE)),(SUM($H$1:GA$1)&gt;SUM($F$8:$F11))*(SUM($H$1:GA$1)&lt;=SUM($F$8:$F12))*1,"F"))</f>
        <v>0</v>
      </c>
      <c r="GB12" s="28">
        <f ca="1">IF(WEEKDAY(GB$6,2)&gt;5,"w",IF(ISERROR(VLOOKUP(GB$6,fériés,1,FALSE)),(SUM($H$1:GB$1)&gt;SUM($F$8:$F11))*(SUM($H$1:GB$1)&lt;=SUM($F$8:$F12))*1,"F"))</f>
        <v>0</v>
      </c>
      <c r="GC12" s="28">
        <f ca="1">IF(WEEKDAY(GC$6,2)&gt;5,"w",IF(ISERROR(VLOOKUP(GC$6,fériés,1,FALSE)),(SUM($H$1:GC$1)&gt;SUM($F$8:$F11))*(SUM($H$1:GC$1)&lt;=SUM($F$8:$F12))*1,"F"))</f>
        <v>0</v>
      </c>
      <c r="GD12" s="28">
        <f ca="1">IF(WEEKDAY(GD$6,2)&gt;5,"w",IF(ISERROR(VLOOKUP(GD$6,fériés,1,FALSE)),(SUM($H$1:GD$1)&gt;SUM($F$8:$F11))*(SUM($H$1:GD$1)&lt;=SUM($F$8:$F12))*1,"F"))</f>
        <v>0</v>
      </c>
      <c r="GE12" s="28">
        <f ca="1">IF(WEEKDAY(GE$6,2)&gt;5,"w",IF(ISERROR(VLOOKUP(GE$6,fériés,1,FALSE)),(SUM($H$1:GE$1)&gt;SUM($F$8:$F11))*(SUM($H$1:GE$1)&lt;=SUM($F$8:$F12))*1,"F"))</f>
        <v>0</v>
      </c>
      <c r="GF12" s="28">
        <f ca="1">IF(WEEKDAY(GF$6,2)&gt;5,"w",IF(ISERROR(VLOOKUP(GF$6,fériés,1,FALSE)),(SUM($H$1:GF$1)&gt;SUM($F$8:$F11))*(SUM($H$1:GF$1)&lt;=SUM($F$8:$F12))*1,"F"))</f>
        <v>0</v>
      </c>
      <c r="GG12" s="28">
        <f ca="1">IF(WEEKDAY(GG$6,2)&gt;5,"w",IF(ISERROR(VLOOKUP(GG$6,fériés,1,FALSE)),(SUM($H$1:GG$1)&gt;SUM($F$8:$F11))*(SUM($H$1:GG$1)&lt;=SUM($F$8:$F12))*1,"F"))</f>
        <v>0</v>
      </c>
      <c r="GH12" s="28">
        <f ca="1">IF(WEEKDAY(GH$6,2)&gt;5,"w",IF(ISERROR(VLOOKUP(GH$6,fériés,1,FALSE)),(SUM($H$1:GH$1)&gt;SUM($F$8:$F11))*(SUM($H$1:GH$1)&lt;=SUM($F$8:$F12))*1,"F"))</f>
        <v>0</v>
      </c>
      <c r="GI12" s="28">
        <f ca="1">IF(WEEKDAY(GI$6,2)&gt;5,"w",IF(ISERROR(VLOOKUP(GI$6,fériés,1,FALSE)),(SUM($H$1:GI$1)&gt;SUM($F$8:$F11))*(SUM($H$1:GI$1)&lt;=SUM($F$8:$F12))*1,"F"))</f>
        <v>0</v>
      </c>
      <c r="GJ12" s="28">
        <f ca="1">IF(WEEKDAY(GJ$6,2)&gt;5,"w",IF(ISERROR(VLOOKUP(GJ$6,fériés,1,FALSE)),(SUM($H$1:GJ$1)&gt;SUM($F$8:$F11))*(SUM($H$1:GJ$1)&lt;=SUM($F$8:$F12))*1,"F"))</f>
        <v>0</v>
      </c>
      <c r="GK12" s="28">
        <f ca="1">IF(WEEKDAY(GK$6,2)&gt;5,"w",IF(ISERROR(VLOOKUP(GK$6,fériés,1,FALSE)),(SUM($H$1:GK$1)&gt;SUM($F$8:$F11))*(SUM($H$1:GK$1)&lt;=SUM($F$8:$F12))*1,"F"))</f>
        <v>0</v>
      </c>
      <c r="GL12" s="28">
        <f ca="1">IF(WEEKDAY(GL$6,2)&gt;5,"w",IF(ISERROR(VLOOKUP(GL$6,fériés,1,FALSE)),(SUM($H$1:GL$1)&gt;SUM($F$8:$F11))*(SUM($H$1:GL$1)&lt;=SUM($F$8:$F12))*1,"F"))</f>
        <v>0</v>
      </c>
      <c r="GM12" s="28">
        <f ca="1">IF(WEEKDAY(GM$6,2)&gt;5,"w",IF(ISERROR(VLOOKUP(GM$6,fériés,1,FALSE)),(SUM($H$1:GM$1)&gt;SUM($F$8:$F11))*(SUM($H$1:GM$1)&lt;=SUM($F$8:$F12))*1,"F"))</f>
        <v>0</v>
      </c>
      <c r="GN12" s="28">
        <f ca="1">IF(WEEKDAY(GN$6,2)&gt;5,"w",IF(ISERROR(VLOOKUP(GN$6,fériés,1,FALSE)),(SUM($H$1:GN$1)&gt;SUM($F$8:$F11))*(SUM($H$1:GN$1)&lt;=SUM($F$8:$F12))*1,"F"))</f>
        <v>0</v>
      </c>
      <c r="GO12" s="28">
        <f ca="1">IF(WEEKDAY(GO$6,2)&gt;5,"w",IF(ISERROR(VLOOKUP(GO$6,fériés,1,FALSE)),(SUM($H$1:GO$1)&gt;SUM($F$8:$F11))*(SUM($H$1:GO$1)&lt;=SUM($F$8:$F12))*1,"F"))</f>
        <v>0</v>
      </c>
      <c r="GP12" s="28">
        <f ca="1">IF(WEEKDAY(GP$6,2)&gt;5,"w",IF(ISERROR(VLOOKUP(GP$6,fériés,1,FALSE)),(SUM($H$1:GP$1)&gt;SUM($F$8:$F11))*(SUM($H$1:GP$1)&lt;=SUM($F$8:$F12))*1,"F"))</f>
        <v>0</v>
      </c>
      <c r="GQ12" s="28">
        <f ca="1">IF(WEEKDAY(GQ$6,2)&gt;5,"w",IF(ISERROR(VLOOKUP(GQ$6,fériés,1,FALSE)),(SUM($H$1:GQ$1)&gt;SUM($F$8:$F11))*(SUM($H$1:GQ$1)&lt;=SUM($F$8:$F12))*1,"F"))</f>
        <v>0</v>
      </c>
      <c r="GR12" s="28">
        <f ca="1">IF(WEEKDAY(GR$6,2)&gt;5,"w",IF(ISERROR(VLOOKUP(GR$6,fériés,1,FALSE)),(SUM($H$1:GR$1)&gt;SUM($F$8:$F11))*(SUM($H$1:GR$1)&lt;=SUM($F$8:$F12))*1,"F"))</f>
        <v>0</v>
      </c>
      <c r="GS12" s="28">
        <f ca="1">IF(WEEKDAY(GS$6,2)&gt;5,"w",IF(ISERROR(VLOOKUP(GS$6,fériés,1,FALSE)),(SUM($H$1:GS$1)&gt;SUM($F$8:$F11))*(SUM($H$1:GS$1)&lt;=SUM($F$8:$F12))*1,"F"))</f>
        <v>0</v>
      </c>
      <c r="GT12" s="28">
        <f ca="1">IF(WEEKDAY(GT$6,2)&gt;5,"w",IF(ISERROR(VLOOKUP(GT$6,fériés,1,FALSE)),(SUM($H$1:GT$1)&gt;SUM($F$8:$F11))*(SUM($H$1:GT$1)&lt;=SUM($F$8:$F12))*1,"F"))</f>
        <v>0</v>
      </c>
      <c r="GU12" s="28">
        <f ca="1">IF(WEEKDAY(GU$6,2)&gt;5,"w",IF(ISERROR(VLOOKUP(GU$6,fériés,1,FALSE)),(SUM($H$1:GU$1)&gt;SUM($F$8:$F11))*(SUM($H$1:GU$1)&lt;=SUM($F$8:$F12))*1,"F"))</f>
        <v>0</v>
      </c>
      <c r="GV12" s="28">
        <f ca="1">IF(WEEKDAY(GV$6,2)&gt;5,"w",IF(ISERROR(VLOOKUP(GV$6,fériés,1,FALSE)),(SUM($H$1:GV$1)&gt;SUM($F$8:$F11))*(SUM($H$1:GV$1)&lt;=SUM($F$8:$F12))*1,"F"))</f>
        <v>0</v>
      </c>
      <c r="GW12" s="28">
        <f ca="1">IF(WEEKDAY(GW$6,2)&gt;5,"w",IF(ISERROR(VLOOKUP(GW$6,fériés,1,FALSE)),(SUM($H$1:GW$1)&gt;SUM($F$8:$F11))*(SUM($H$1:GW$1)&lt;=SUM($F$8:$F12))*1,"F"))</f>
        <v>0</v>
      </c>
      <c r="GX12" s="28" t="str">
        <f ca="1">IF(WEEKDAY(GX$6,2)&gt;5,"w",IF(ISERROR(VLOOKUP(GX$6,fériés,1,FALSE)),(SUM($H$1:GX$1)&gt;SUM($F$8:$F11))*(SUM($H$1:GX$1)&lt;=SUM($F$8:$F12))*1,"F"))</f>
        <v>w</v>
      </c>
      <c r="GY12" s="28" t="str">
        <f ca="1">IF(WEEKDAY(GY$6,2)&gt;5,"w",IF(ISERROR(VLOOKUP(GY$6,fériés,1,FALSE)),(SUM($H$1:GY$1)&gt;SUM($F$8:$F11))*(SUM($H$1:GY$1)&lt;=SUM($F$8:$F12))*1,"F"))</f>
        <v>w</v>
      </c>
      <c r="GZ12" s="28" t="str">
        <f ca="1">IF(WEEKDAY(GZ$6,2)&gt;5,"w",IF(ISERROR(VLOOKUP(GZ$6,fériés,1,FALSE)),(SUM($H$1:GZ$1)&gt;SUM($F$8:$F11))*(SUM($H$1:GZ$1)&lt;=SUM($F$8:$F12))*1,"F"))</f>
        <v>w</v>
      </c>
      <c r="HA12" s="28" t="str">
        <f ca="1">IF(WEEKDAY(HA$6,2)&gt;5,"w",IF(ISERROR(VLOOKUP(HA$6,fériés,1,FALSE)),(SUM($H$1:HA$1)&gt;SUM($F$8:$F11))*(SUM($H$1:HA$1)&lt;=SUM($F$8:$F12))*1,"F"))</f>
        <v>w</v>
      </c>
      <c r="HB12" s="28" t="str">
        <f ca="1">IF(WEEKDAY(HB$6,2)&gt;5,"w",IF(ISERROR(VLOOKUP(HB$6,fériés,1,FALSE)),(SUM($H$1:HB$1)&gt;SUM($F$8:$F11))*(SUM($H$1:HB$1)&lt;=SUM($F$8:$F12))*1,"F"))</f>
        <v>w</v>
      </c>
      <c r="HC12" s="28" t="str">
        <f ca="1">IF(WEEKDAY(HC$6,2)&gt;5,"w",IF(ISERROR(VLOOKUP(HC$6,fériés,1,FALSE)),(SUM($H$1:HC$1)&gt;SUM($F$8:$F11))*(SUM($H$1:HC$1)&lt;=SUM($F$8:$F12))*1,"F"))</f>
        <v>w</v>
      </c>
      <c r="HD12" s="28" t="str">
        <f ca="1">IF(WEEKDAY(HD$6,2)&gt;5,"w",IF(ISERROR(VLOOKUP(HD$6,fériés,1,FALSE)),(SUM($H$1:HD$1)&gt;SUM($F$8:$F11))*(SUM($H$1:HD$1)&lt;=SUM($F$8:$F12))*1,"F"))</f>
        <v>w</v>
      </c>
      <c r="HE12" s="28" t="str">
        <f ca="1">IF(WEEKDAY(HE$6,2)&gt;5,"w",IF(ISERROR(VLOOKUP(HE$6,fériés,1,FALSE)),(SUM($H$1:HE$1)&gt;SUM($F$8:$F11))*(SUM($H$1:HE$1)&lt;=SUM($F$8:$F12))*1,"F"))</f>
        <v>w</v>
      </c>
      <c r="HF12" s="28" t="str">
        <f ca="1">IF(WEEKDAY(HF$6,2)&gt;5,"w",IF(ISERROR(VLOOKUP(HF$6,fériés,1,FALSE)),(SUM($H$1:HF$1)&gt;SUM($F$8:$F11))*(SUM($H$1:HF$1)&lt;=SUM($F$8:$F12))*1,"F"))</f>
        <v>w</v>
      </c>
      <c r="HG12" s="28" t="str">
        <f ca="1">IF(WEEKDAY(HG$6,2)&gt;5,"w",IF(ISERROR(VLOOKUP(HG$6,fériés,1,FALSE)),(SUM($H$1:HG$1)&gt;SUM($F$8:$F11))*(SUM($H$1:HG$1)&lt;=SUM($F$8:$F12))*1,"F"))</f>
        <v>w</v>
      </c>
      <c r="HH12" s="28" t="str">
        <f ca="1">IF(WEEKDAY(HH$6,2)&gt;5,"w",IF(ISERROR(VLOOKUP(HH$6,fériés,1,FALSE)),(SUM($H$1:HH$1)&gt;SUM($F$8:$F11))*(SUM($H$1:HH$1)&lt;=SUM($F$8:$F12))*1,"F"))</f>
        <v>w</v>
      </c>
      <c r="HI12" s="28" t="str">
        <f ca="1">IF(WEEKDAY(HI$6,2)&gt;5,"w",IF(ISERROR(VLOOKUP(HI$6,fériés,1,FALSE)),(SUM($H$1:HI$1)&gt;SUM($F$8:$F11))*(SUM($H$1:HI$1)&lt;=SUM($F$8:$F12))*1,"F"))</f>
        <v>w</v>
      </c>
      <c r="HJ12" s="28" t="str">
        <f ca="1">IF(WEEKDAY(HJ$6,2)&gt;5,"w",IF(ISERROR(VLOOKUP(HJ$6,fériés,1,FALSE)),(SUM($H$1:HJ$1)&gt;SUM($F$8:$F11))*(SUM($H$1:HJ$1)&lt;=SUM($F$8:$F12))*1,"F"))</f>
        <v>w</v>
      </c>
      <c r="HK12" s="28" t="str">
        <f ca="1">IF(WEEKDAY(HK$6,2)&gt;5,"w",IF(ISERROR(VLOOKUP(HK$6,fériés,1,FALSE)),(SUM($H$1:HK$1)&gt;SUM($F$8:$F11))*(SUM($H$1:HK$1)&lt;=SUM($F$8:$F12))*1,"F"))</f>
        <v>w</v>
      </c>
      <c r="HL12" s="28" t="str">
        <f ca="1">IF(WEEKDAY(HL$6,2)&gt;5,"w",IF(ISERROR(VLOOKUP(HL$6,fériés,1,FALSE)),(SUM($H$1:HL$1)&gt;SUM($F$8:$F11))*(SUM($H$1:HL$1)&lt;=SUM($F$8:$F12))*1,"F"))</f>
        <v>w</v>
      </c>
      <c r="HM12" s="28" t="str">
        <f ca="1">IF(WEEKDAY(HM$6,2)&gt;5,"w",IF(ISERROR(VLOOKUP(HM$6,fériés,1,FALSE)),(SUM($H$1:HM$1)&gt;SUM($F$8:$F11))*(SUM($H$1:HM$1)&lt;=SUM($F$8:$F12))*1,"F"))</f>
        <v>w</v>
      </c>
      <c r="HN12" s="28" t="str">
        <f ca="1">IF(WEEKDAY(HN$6,2)&gt;5,"w",IF(ISERROR(VLOOKUP(HN$6,fériés,1,FALSE)),(SUM($H$1:HN$1)&gt;SUM($F$8:$F11))*(SUM($H$1:HN$1)&lt;=SUM($F$8:$F12))*1,"F"))</f>
        <v>w</v>
      </c>
      <c r="HO12" s="28" t="str">
        <f ca="1">IF(WEEKDAY(HO$6,2)&gt;5,"w",IF(ISERROR(VLOOKUP(HO$6,fériés,1,FALSE)),(SUM($H$1:HO$1)&gt;SUM($F$8:$F11))*(SUM($H$1:HO$1)&lt;=SUM($F$8:$F12))*1,"F"))</f>
        <v>w</v>
      </c>
      <c r="HP12" s="28" t="str">
        <f ca="1">IF(WEEKDAY(HP$6,2)&gt;5,"w",IF(ISERROR(VLOOKUP(HP$6,fériés,1,FALSE)),(SUM($H$1:HP$1)&gt;SUM($F$8:$F11))*(SUM($H$1:HP$1)&lt;=SUM($F$8:$F12))*1,"F"))</f>
        <v>w</v>
      </c>
      <c r="HQ12" s="28" t="str">
        <f ca="1">IF(WEEKDAY(HQ$6,2)&gt;5,"w",IF(ISERROR(VLOOKUP(HQ$6,fériés,1,FALSE)),(SUM($H$1:HQ$1)&gt;SUM($F$8:$F11))*(SUM($H$1:HQ$1)&lt;=SUM($F$8:$F12))*1,"F"))</f>
        <v>w</v>
      </c>
      <c r="HR12" s="28">
        <f ca="1">IF(WEEKDAY(HR$6,2)&gt;5,"w",IF(ISERROR(VLOOKUP(HR$6,fériés,1,FALSE)),(SUM($H$1:HR$1)&gt;SUM($F$8:$F11))*(SUM($H$1:HR$1)&lt;=SUM($F$8:$F12))*1,"F"))</f>
        <v>0</v>
      </c>
      <c r="HS12" s="28">
        <f ca="1">IF(WEEKDAY(HS$6,2)&gt;5,"w",IF(ISERROR(VLOOKUP(HS$6,fériés,1,FALSE)),(SUM($H$1:HS$1)&gt;SUM($F$8:$F11))*(SUM($H$1:HS$1)&lt;=SUM($F$8:$F12))*1,"F"))</f>
        <v>0</v>
      </c>
      <c r="HT12" s="28">
        <f ca="1">IF(WEEKDAY(HT$6,2)&gt;5,"w",IF(ISERROR(VLOOKUP(HT$6,fériés,1,FALSE)),(SUM($H$1:HT$1)&gt;SUM($F$8:$F11))*(SUM($H$1:HT$1)&lt;=SUM($F$8:$F12))*1,"F"))</f>
        <v>0</v>
      </c>
      <c r="HU12" s="28">
        <f ca="1">IF(WEEKDAY(HU$6,2)&gt;5,"w",IF(ISERROR(VLOOKUP(HU$6,fériés,1,FALSE)),(SUM($H$1:HU$1)&gt;SUM($F$8:$F11))*(SUM($H$1:HU$1)&lt;=SUM($F$8:$F12))*1,"F"))</f>
        <v>0</v>
      </c>
      <c r="HV12" s="28">
        <f ca="1">IF(WEEKDAY(HV$6,2)&gt;5,"w",IF(ISERROR(VLOOKUP(HV$6,fériés,1,FALSE)),(SUM($H$1:HV$1)&gt;SUM($F$8:$F11))*(SUM($H$1:HV$1)&lt;=SUM($F$8:$F12))*1,"F"))</f>
        <v>0</v>
      </c>
      <c r="HW12" s="28">
        <f ca="1">IF(WEEKDAY(HW$6,2)&gt;5,"w",IF(ISERROR(VLOOKUP(HW$6,fériés,1,FALSE)),(SUM($H$1:HW$1)&gt;SUM($F$8:$F11))*(SUM($H$1:HW$1)&lt;=SUM($F$8:$F12))*1,"F"))</f>
        <v>0</v>
      </c>
      <c r="HX12" s="28">
        <f ca="1">IF(WEEKDAY(HX$6,2)&gt;5,"w",IF(ISERROR(VLOOKUP(HX$6,fériés,1,FALSE)),(SUM($H$1:HX$1)&gt;SUM($F$8:$F11))*(SUM($H$1:HX$1)&lt;=SUM($F$8:$F12))*1,"F"))</f>
        <v>0</v>
      </c>
      <c r="HY12" s="28">
        <f ca="1">IF(WEEKDAY(HY$6,2)&gt;5,"w",IF(ISERROR(VLOOKUP(HY$6,fériés,1,FALSE)),(SUM($H$1:HY$1)&gt;SUM($F$8:$F11))*(SUM($H$1:HY$1)&lt;=SUM($F$8:$F12))*1,"F"))</f>
        <v>0</v>
      </c>
      <c r="HZ12" s="28">
        <f ca="1">IF(WEEKDAY(HZ$6,2)&gt;5,"w",IF(ISERROR(VLOOKUP(HZ$6,fériés,1,FALSE)),(SUM($H$1:HZ$1)&gt;SUM($F$8:$F11))*(SUM($H$1:HZ$1)&lt;=SUM($F$8:$F12))*1,"F"))</f>
        <v>0</v>
      </c>
      <c r="IA12" s="28">
        <f ca="1">IF(WEEKDAY(IA$6,2)&gt;5,"w",IF(ISERROR(VLOOKUP(IA$6,fériés,1,FALSE)),(SUM($H$1:IA$1)&gt;SUM($F$8:$F11))*(SUM($H$1:IA$1)&lt;=SUM($F$8:$F12))*1,"F"))</f>
        <v>0</v>
      </c>
      <c r="IB12" s="28">
        <f ca="1">IF(WEEKDAY(IB$6,2)&gt;5,"w",IF(ISERROR(VLOOKUP(IB$6,fériés,1,FALSE)),(SUM($H$1:IB$1)&gt;SUM($F$8:$F11))*(SUM($H$1:IB$1)&lt;=SUM($F$8:$F12))*1,"F"))</f>
        <v>0</v>
      </c>
      <c r="IC12" s="28">
        <f ca="1">IF(WEEKDAY(IC$6,2)&gt;5,"w",IF(ISERROR(VLOOKUP(IC$6,fériés,1,FALSE)),(SUM($H$1:IC$1)&gt;SUM($F$8:$F11))*(SUM($H$1:IC$1)&lt;=SUM($F$8:$F12))*1,"F"))</f>
        <v>0</v>
      </c>
      <c r="ID12" s="28">
        <f ca="1">IF(WEEKDAY(ID$6,2)&gt;5,"w",IF(ISERROR(VLOOKUP(ID$6,fériés,1,FALSE)),(SUM($H$1:ID$1)&gt;SUM($F$8:$F11))*(SUM($H$1:ID$1)&lt;=SUM($F$8:$F12))*1,"F"))</f>
        <v>0</v>
      </c>
      <c r="IE12" s="28">
        <f ca="1">IF(WEEKDAY(IE$6,2)&gt;5,"w",IF(ISERROR(VLOOKUP(IE$6,fériés,1,FALSE)),(SUM($H$1:IE$1)&gt;SUM($F$8:$F11))*(SUM($H$1:IE$1)&lt;=SUM($F$8:$F12))*1,"F"))</f>
        <v>0</v>
      </c>
      <c r="IF12" s="28">
        <f ca="1">IF(WEEKDAY(IF$6,2)&gt;5,"w",IF(ISERROR(VLOOKUP(IF$6,fériés,1,FALSE)),(SUM($H$1:IF$1)&gt;SUM($F$8:$F11))*(SUM($H$1:IF$1)&lt;=SUM($F$8:$F12))*1,"F"))</f>
        <v>0</v>
      </c>
      <c r="IG12" s="28">
        <f ca="1">IF(WEEKDAY(IG$6,2)&gt;5,"w",IF(ISERROR(VLOOKUP(IG$6,fériés,1,FALSE)),(SUM($H$1:IG$1)&gt;SUM($F$8:$F11))*(SUM($H$1:IG$1)&lt;=SUM($F$8:$F12))*1,"F"))</f>
        <v>0</v>
      </c>
      <c r="IH12" s="28">
        <f ca="1">IF(WEEKDAY(IH$6,2)&gt;5,"w",IF(ISERROR(VLOOKUP(IH$6,fériés,1,FALSE)),(SUM($H$1:IH$1)&gt;SUM($F$8:$F11))*(SUM($H$1:IH$1)&lt;=SUM($F$8:$F12))*1,"F"))</f>
        <v>0</v>
      </c>
      <c r="II12" s="28">
        <f ca="1">IF(WEEKDAY(II$6,2)&gt;5,"w",IF(ISERROR(VLOOKUP(II$6,fériés,1,FALSE)),(SUM($H$1:II$1)&gt;SUM($F$8:$F11))*(SUM($H$1:II$1)&lt;=SUM($F$8:$F12))*1,"F"))</f>
        <v>0</v>
      </c>
      <c r="IJ12" s="28">
        <f ca="1">IF(WEEKDAY(IJ$6,2)&gt;5,"w",IF(ISERROR(VLOOKUP(IJ$6,fériés,1,FALSE)),(SUM($H$1:IJ$1)&gt;SUM($F$8:$F11))*(SUM($H$1:IJ$1)&lt;=SUM($F$8:$F12))*1,"F"))</f>
        <v>0</v>
      </c>
      <c r="IK12" s="28">
        <f ca="1">IF(WEEKDAY(IK$6,2)&gt;5,"w",IF(ISERROR(VLOOKUP(IK$6,fériés,1,FALSE)),(SUM($H$1:IK$1)&gt;SUM($F$8:$F11))*(SUM($H$1:IK$1)&lt;=SUM($F$8:$F12))*1,"F"))</f>
        <v>0</v>
      </c>
      <c r="IL12" s="28">
        <f ca="1">IF(WEEKDAY(IL$6,2)&gt;5,"w",IF(ISERROR(VLOOKUP(IL$6,fériés,1,FALSE)),(SUM($H$1:IL$1)&gt;SUM($F$8:$F11))*(SUM($H$1:IL$1)&lt;=SUM($F$8:$F12))*1,"F"))</f>
        <v>0</v>
      </c>
      <c r="IM12" s="28">
        <f ca="1">IF(WEEKDAY(IM$6,2)&gt;5,"w",IF(ISERROR(VLOOKUP(IM$6,fériés,1,FALSE)),(SUM($H$1:IM$1)&gt;SUM($F$8:$F11))*(SUM($H$1:IM$1)&lt;=SUM($F$8:$F12))*1,"F"))</f>
        <v>0</v>
      </c>
      <c r="IN12" s="28">
        <f ca="1">IF(WEEKDAY(IN$6,2)&gt;5,"w",IF(ISERROR(VLOOKUP(IN$6,fériés,1,FALSE)),(SUM($H$1:IN$1)&gt;SUM($F$8:$F11))*(SUM($H$1:IN$1)&lt;=SUM($F$8:$F12))*1,"F"))</f>
        <v>0</v>
      </c>
      <c r="IO12" s="28">
        <f ca="1">IF(WEEKDAY(IO$6,2)&gt;5,"w",IF(ISERROR(VLOOKUP(IO$6,fériés,1,FALSE)),(SUM($H$1:IO$1)&gt;SUM($F$8:$F11))*(SUM($H$1:IO$1)&lt;=SUM($F$8:$F12))*1,"F"))</f>
        <v>0</v>
      </c>
      <c r="IP12" s="28">
        <f ca="1">IF(WEEKDAY(IP$6,2)&gt;5,"w",IF(ISERROR(VLOOKUP(IP$6,fériés,1,FALSE)),(SUM($H$1:IP$1)&gt;SUM($F$8:$F11))*(SUM($H$1:IP$1)&lt;=SUM($F$8:$F12))*1,"F"))</f>
        <v>0</v>
      </c>
      <c r="IQ12" s="28">
        <f ca="1">IF(WEEKDAY(IQ$6,2)&gt;5,"w",IF(ISERROR(VLOOKUP(IQ$6,fériés,1,FALSE)),(SUM($H$1:IQ$1)&gt;SUM($F$8:$F11))*(SUM($H$1:IQ$1)&lt;=SUM($F$8:$F12))*1,"F"))</f>
        <v>0</v>
      </c>
      <c r="IR12" s="28">
        <f ca="1">IF(WEEKDAY(IR$6,2)&gt;5,"w",IF(ISERROR(VLOOKUP(IR$6,fériés,1,FALSE)),(SUM($H$1:IR$1)&gt;SUM($F$8:$F11))*(SUM($H$1:IR$1)&lt;=SUM($F$8:$F12))*1,"F"))</f>
        <v>0</v>
      </c>
      <c r="IS12" s="28">
        <f ca="1">IF(WEEKDAY(IS$6,2)&gt;5,"w",IF(ISERROR(VLOOKUP(IS$6,fériés,1,FALSE)),(SUM($H$1:IS$1)&gt;SUM($F$8:$F11))*(SUM($H$1:IS$1)&lt;=SUM($F$8:$F12))*1,"F"))</f>
        <v>0</v>
      </c>
      <c r="IT12" s="28">
        <f ca="1">IF(WEEKDAY(IT$6,2)&gt;5,"w",IF(ISERROR(VLOOKUP(IT$6,fériés,1,FALSE)),(SUM($H$1:IT$1)&gt;SUM($F$8:$F11))*(SUM($H$1:IT$1)&lt;=SUM($F$8:$F12))*1,"F"))</f>
        <v>0</v>
      </c>
      <c r="IU12" s="28">
        <f ca="1">IF(WEEKDAY(IU$6,2)&gt;5,"w",IF(ISERROR(VLOOKUP(IU$6,fériés,1,FALSE)),(SUM($H$1:IU$1)&gt;SUM($F$8:$F11))*(SUM($H$1:IU$1)&lt;=SUM($F$8:$F12))*1,"F"))</f>
        <v>0</v>
      </c>
      <c r="IV12" s="28">
        <f ca="1">IF(WEEKDAY(IV$6,2)&gt;5,"w",IF(ISERROR(VLOOKUP(IV$6,fériés,1,FALSE)),(SUM($H$1:IV$1)&gt;SUM($F$8:$F11))*(SUM($H$1:IV$1)&lt;=SUM($F$8:$F12))*1,"F"))</f>
        <v>0</v>
      </c>
      <c r="IW12" s="28">
        <f ca="1">IF(WEEKDAY(IW$6,2)&gt;5,"w",IF(ISERROR(VLOOKUP(IW$6,fériés,1,FALSE)),(SUM($H$1:IW$1)&gt;SUM($F$8:$F11))*(SUM($H$1:IW$1)&lt;=SUM($F$8:$F12))*1,"F"))</f>
        <v>0</v>
      </c>
      <c r="IX12" s="28">
        <f ca="1">IF(WEEKDAY(IX$6,2)&gt;5,"w",IF(ISERROR(VLOOKUP(IX$6,fériés,1,FALSE)),(SUM($H$1:IX$1)&gt;SUM($F$8:$F11))*(SUM($H$1:IX$1)&lt;=SUM($F$8:$F12))*1,"F"))</f>
        <v>0</v>
      </c>
      <c r="IY12" s="28">
        <f ca="1">IF(WEEKDAY(IY$6,2)&gt;5,"w",IF(ISERROR(VLOOKUP(IY$6,fériés,1,FALSE)),(SUM($H$1:IY$1)&gt;SUM($F$8:$F11))*(SUM($H$1:IY$1)&lt;=SUM($F$8:$F12))*1,"F"))</f>
        <v>0</v>
      </c>
      <c r="IZ12" s="28">
        <f ca="1">IF(WEEKDAY(IZ$6,2)&gt;5,"w",IF(ISERROR(VLOOKUP(IZ$6,fériés,1,FALSE)),(SUM($H$1:IZ$1)&gt;SUM($F$8:$F11))*(SUM($H$1:IZ$1)&lt;=SUM($F$8:$F12))*1,"F"))</f>
        <v>0</v>
      </c>
      <c r="JA12" s="28">
        <f ca="1">IF(WEEKDAY(JA$6,2)&gt;5,"w",IF(ISERROR(VLOOKUP(JA$6,fériés,1,FALSE)),(SUM($H$1:JA$1)&gt;SUM($F$8:$F11))*(SUM($H$1:JA$1)&lt;=SUM($F$8:$F12))*1,"F"))</f>
        <v>0</v>
      </c>
      <c r="JB12" s="28">
        <f ca="1">IF(WEEKDAY(JB$6,2)&gt;5,"w",IF(ISERROR(VLOOKUP(JB$6,fériés,1,FALSE)),(SUM($H$1:JB$1)&gt;SUM($F$8:$F11))*(SUM($H$1:JB$1)&lt;=SUM($F$8:$F12))*1,"F"))</f>
        <v>0</v>
      </c>
      <c r="JC12" s="28">
        <f ca="1">IF(WEEKDAY(JC$6,2)&gt;5,"w",IF(ISERROR(VLOOKUP(JC$6,fériés,1,FALSE)),(SUM($H$1:JC$1)&gt;SUM($F$8:$F11))*(SUM($H$1:JC$1)&lt;=SUM($F$8:$F12))*1,"F"))</f>
        <v>0</v>
      </c>
      <c r="JD12" s="28">
        <f ca="1">IF(WEEKDAY(JD$6,2)&gt;5,"w",IF(ISERROR(VLOOKUP(JD$6,fériés,1,FALSE)),(SUM($H$1:JD$1)&gt;SUM($F$8:$F11))*(SUM($H$1:JD$1)&lt;=SUM($F$8:$F12))*1,"F"))</f>
        <v>0</v>
      </c>
      <c r="JE12" s="28">
        <f ca="1">IF(WEEKDAY(JE$6,2)&gt;5,"w",IF(ISERROR(VLOOKUP(JE$6,fériés,1,FALSE)),(SUM($H$1:JE$1)&gt;SUM($F$8:$F11))*(SUM($H$1:JE$1)&lt;=SUM($F$8:$F12))*1,"F"))</f>
        <v>0</v>
      </c>
      <c r="JF12" s="28">
        <f ca="1">IF(WEEKDAY(JF$6,2)&gt;5,"w",IF(ISERROR(VLOOKUP(JF$6,fériés,1,FALSE)),(SUM($H$1:JF$1)&gt;SUM($F$8:$F11))*(SUM($H$1:JF$1)&lt;=SUM($F$8:$F12))*1,"F"))</f>
        <v>0</v>
      </c>
      <c r="JG12" s="28">
        <f ca="1">IF(WEEKDAY(JG$6,2)&gt;5,"w",IF(ISERROR(VLOOKUP(JG$6,fériés,1,FALSE)),(SUM($H$1:JG$1)&gt;SUM($F$8:$F11))*(SUM($H$1:JG$1)&lt;=SUM($F$8:$F12))*1,"F"))</f>
        <v>0</v>
      </c>
      <c r="JH12" s="28">
        <f ca="1">IF(WEEKDAY(JH$6,2)&gt;5,"w",IF(ISERROR(VLOOKUP(JH$6,fériés,1,FALSE)),(SUM($H$1:JH$1)&gt;SUM($F$8:$F11))*(SUM($H$1:JH$1)&lt;=SUM($F$8:$F12))*1,"F"))</f>
        <v>0</v>
      </c>
      <c r="JI12" s="28">
        <f ca="1">IF(WEEKDAY(JI$6,2)&gt;5,"w",IF(ISERROR(VLOOKUP(JI$6,fériés,1,FALSE)),(SUM($H$1:JI$1)&gt;SUM($F$8:$F11))*(SUM($H$1:JI$1)&lt;=SUM($F$8:$F12))*1,"F"))</f>
        <v>0</v>
      </c>
      <c r="JJ12" s="28">
        <f ca="1">IF(WEEKDAY(JJ$6,2)&gt;5,"w",IF(ISERROR(VLOOKUP(JJ$6,fériés,1,FALSE)),(SUM($H$1:JJ$1)&gt;SUM($F$8:$F11))*(SUM($H$1:JJ$1)&lt;=SUM($F$8:$F12))*1,"F"))</f>
        <v>0</v>
      </c>
      <c r="JK12" s="28">
        <f ca="1">IF(WEEKDAY(JK$6,2)&gt;5,"w",IF(ISERROR(VLOOKUP(JK$6,fériés,1,FALSE)),(SUM($H$1:JK$1)&gt;SUM($F$8:$F11))*(SUM($H$1:JK$1)&lt;=SUM($F$8:$F12))*1,"F"))</f>
        <v>0</v>
      </c>
      <c r="JL12" s="28">
        <f ca="1">IF(WEEKDAY(JL$6,2)&gt;5,"w",IF(ISERROR(VLOOKUP(JL$6,fériés,1,FALSE)),(SUM($H$1:JL$1)&gt;SUM($F$8:$F11))*(SUM($H$1:JL$1)&lt;=SUM($F$8:$F12))*1,"F"))</f>
        <v>0</v>
      </c>
      <c r="JM12" s="28">
        <f ca="1">IF(WEEKDAY(JM$6,2)&gt;5,"w",IF(ISERROR(VLOOKUP(JM$6,fériés,1,FALSE)),(SUM($H$1:JM$1)&gt;SUM($F$8:$F11))*(SUM($H$1:JM$1)&lt;=SUM($F$8:$F12))*1,"F"))</f>
        <v>0</v>
      </c>
      <c r="JN12" s="28">
        <f ca="1">IF(WEEKDAY(JN$6,2)&gt;5,"w",IF(ISERROR(VLOOKUP(JN$6,fériés,1,FALSE)),(SUM($H$1:JN$1)&gt;SUM($F$8:$F11))*(SUM($H$1:JN$1)&lt;=SUM($F$8:$F12))*1,"F"))</f>
        <v>0</v>
      </c>
      <c r="JO12" s="28">
        <f ca="1">IF(WEEKDAY(JO$6,2)&gt;5,"w",IF(ISERROR(VLOOKUP(JO$6,fériés,1,FALSE)),(SUM($H$1:JO$1)&gt;SUM($F$8:$F11))*(SUM($H$1:JO$1)&lt;=SUM($F$8:$F12))*1,"F"))</f>
        <v>0</v>
      </c>
      <c r="JP12" s="28" t="str">
        <f ca="1">IF(WEEKDAY(JP$6,2)&gt;5,"w",IF(ISERROR(VLOOKUP(JP$6,fériés,1,FALSE)),(SUM($H$1:JP$1)&gt;SUM($F$8:$F11))*(SUM($H$1:JP$1)&lt;=SUM($F$8:$F12))*1,"F"))</f>
        <v>w</v>
      </c>
      <c r="JQ12" s="28" t="str">
        <f ca="1">IF(WEEKDAY(JQ$6,2)&gt;5,"w",IF(ISERROR(VLOOKUP(JQ$6,fériés,1,FALSE)),(SUM($H$1:JQ$1)&gt;SUM($F$8:$F11))*(SUM($H$1:JQ$1)&lt;=SUM($F$8:$F12))*1,"F"))</f>
        <v>w</v>
      </c>
      <c r="JR12" s="28" t="str">
        <f ca="1">IF(WEEKDAY(JR$6,2)&gt;5,"w",IF(ISERROR(VLOOKUP(JR$6,fériés,1,FALSE)),(SUM($H$1:JR$1)&gt;SUM($F$8:$F11))*(SUM($H$1:JR$1)&lt;=SUM($F$8:$F12))*1,"F"))</f>
        <v>w</v>
      </c>
      <c r="JS12" s="28" t="str">
        <f ca="1">IF(WEEKDAY(JS$6,2)&gt;5,"w",IF(ISERROR(VLOOKUP(JS$6,fériés,1,FALSE)),(SUM($H$1:JS$1)&gt;SUM($F$8:$F11))*(SUM($H$1:JS$1)&lt;=SUM($F$8:$F12))*1,"F"))</f>
        <v>w</v>
      </c>
      <c r="JT12" s="28" t="str">
        <f ca="1">IF(WEEKDAY(JT$6,2)&gt;5,"w",IF(ISERROR(VLOOKUP(JT$6,fériés,1,FALSE)),(SUM($H$1:JT$1)&gt;SUM($F$8:$F11))*(SUM($H$1:JT$1)&lt;=SUM($F$8:$F12))*1,"F"))</f>
        <v>w</v>
      </c>
      <c r="JU12" s="28" t="str">
        <f ca="1">IF(WEEKDAY(JU$6,2)&gt;5,"w",IF(ISERROR(VLOOKUP(JU$6,fériés,1,FALSE)),(SUM($H$1:JU$1)&gt;SUM($F$8:$F11))*(SUM($H$1:JU$1)&lt;=SUM($F$8:$F12))*1,"F"))</f>
        <v>w</v>
      </c>
      <c r="JV12" s="28" t="str">
        <f ca="1">IF(WEEKDAY(JV$6,2)&gt;5,"w",IF(ISERROR(VLOOKUP(JV$6,fériés,1,FALSE)),(SUM($H$1:JV$1)&gt;SUM($F$8:$F11))*(SUM($H$1:JV$1)&lt;=SUM($F$8:$F12))*1,"F"))</f>
        <v>w</v>
      </c>
      <c r="JW12" s="28" t="str">
        <f ca="1">IF(WEEKDAY(JW$6,2)&gt;5,"w",IF(ISERROR(VLOOKUP(JW$6,fériés,1,FALSE)),(SUM($H$1:JW$1)&gt;SUM($F$8:$F11))*(SUM($H$1:JW$1)&lt;=SUM($F$8:$F12))*1,"F"))</f>
        <v>w</v>
      </c>
      <c r="JX12" s="28" t="str">
        <f ca="1">IF(WEEKDAY(JX$6,2)&gt;5,"w",IF(ISERROR(VLOOKUP(JX$6,fériés,1,FALSE)),(SUM($H$1:JX$1)&gt;SUM($F$8:$F11))*(SUM($H$1:JX$1)&lt;=SUM($F$8:$F12))*1,"F"))</f>
        <v>w</v>
      </c>
      <c r="JY12" s="28" t="str">
        <f ca="1">IF(WEEKDAY(JY$6,2)&gt;5,"w",IF(ISERROR(VLOOKUP(JY$6,fériés,1,FALSE)),(SUM($H$1:JY$1)&gt;SUM($F$8:$F11))*(SUM($H$1:JY$1)&lt;=SUM($F$8:$F12))*1,"F"))</f>
        <v>w</v>
      </c>
      <c r="JZ12" s="28" t="str">
        <f ca="1">IF(WEEKDAY(JZ$6,2)&gt;5,"w",IF(ISERROR(VLOOKUP(JZ$6,fériés,1,FALSE)),(SUM($H$1:JZ$1)&gt;SUM($F$8:$F11))*(SUM($H$1:JZ$1)&lt;=SUM($F$8:$F12))*1,"F"))</f>
        <v>w</v>
      </c>
      <c r="KA12" s="28" t="str">
        <f ca="1">IF(WEEKDAY(KA$6,2)&gt;5,"w",IF(ISERROR(VLOOKUP(KA$6,fériés,1,FALSE)),(SUM($H$1:KA$1)&gt;SUM($F$8:$F11))*(SUM($H$1:KA$1)&lt;=SUM($F$8:$F12))*1,"F"))</f>
        <v>w</v>
      </c>
      <c r="KB12" s="28" t="str">
        <f ca="1">IF(WEEKDAY(KB$6,2)&gt;5,"w",IF(ISERROR(VLOOKUP(KB$6,fériés,1,FALSE)),(SUM($H$1:KB$1)&gt;SUM($F$8:$F11))*(SUM($H$1:KB$1)&lt;=SUM($F$8:$F12))*1,"F"))</f>
        <v>w</v>
      </c>
      <c r="KC12" s="28" t="str">
        <f ca="1">IF(WEEKDAY(KC$6,2)&gt;5,"w",IF(ISERROR(VLOOKUP(KC$6,fériés,1,FALSE)),(SUM($H$1:KC$1)&gt;SUM($F$8:$F11))*(SUM($H$1:KC$1)&lt;=SUM($F$8:$F12))*1,"F"))</f>
        <v>w</v>
      </c>
      <c r="KD12" s="28" t="str">
        <f ca="1">IF(WEEKDAY(KD$6,2)&gt;5,"w",IF(ISERROR(VLOOKUP(KD$6,fériés,1,FALSE)),(SUM($H$1:KD$1)&gt;SUM($F$8:$F11))*(SUM($H$1:KD$1)&lt;=SUM($F$8:$F12))*1,"F"))</f>
        <v>w</v>
      </c>
      <c r="KE12" s="28" t="str">
        <f ca="1">IF(WEEKDAY(KE$6,2)&gt;5,"w",IF(ISERROR(VLOOKUP(KE$6,fériés,1,FALSE)),(SUM($H$1:KE$1)&gt;SUM($F$8:$F11))*(SUM($H$1:KE$1)&lt;=SUM($F$8:$F12))*1,"F"))</f>
        <v>w</v>
      </c>
      <c r="KF12" s="28" t="str">
        <f ca="1">IF(WEEKDAY(KF$6,2)&gt;5,"w",IF(ISERROR(VLOOKUP(KF$6,fériés,1,FALSE)),(SUM($H$1:KF$1)&gt;SUM($F$8:$F11))*(SUM($H$1:KF$1)&lt;=SUM($F$8:$F12))*1,"F"))</f>
        <v>w</v>
      </c>
      <c r="KG12" s="28" t="str">
        <f ca="1">IF(WEEKDAY(KG$6,2)&gt;5,"w",IF(ISERROR(VLOOKUP(KG$6,fériés,1,FALSE)),(SUM($H$1:KG$1)&gt;SUM($F$8:$F11))*(SUM($H$1:KG$1)&lt;=SUM($F$8:$F12))*1,"F"))</f>
        <v>w</v>
      </c>
      <c r="KH12" s="28" t="str">
        <f ca="1">IF(WEEKDAY(KH$6,2)&gt;5,"w",IF(ISERROR(VLOOKUP(KH$6,fériés,1,FALSE)),(SUM($H$1:KH$1)&gt;SUM($F$8:$F11))*(SUM($H$1:KH$1)&lt;=SUM($F$8:$F12))*1,"F"))</f>
        <v>w</v>
      </c>
      <c r="KI12" s="28" t="str">
        <f ca="1">IF(WEEKDAY(KI$6,2)&gt;5,"w",IF(ISERROR(VLOOKUP(KI$6,fériés,1,FALSE)),(SUM($H$1:KI$1)&gt;SUM($F$8:$F11))*(SUM($H$1:KI$1)&lt;=SUM($F$8:$F12))*1,"F"))</f>
        <v>w</v>
      </c>
      <c r="KJ12" s="28">
        <f ca="1">IF(WEEKDAY(KJ$6,2)&gt;5,"w",IF(ISERROR(VLOOKUP(KJ$6,fériés,1,FALSE)),(SUM($H$1:KJ$1)&gt;SUM($F$8:$F11))*(SUM($H$1:KJ$1)&lt;=SUM($F$8:$F12))*1,"F"))</f>
        <v>0</v>
      </c>
      <c r="KK12" s="28">
        <f ca="1">IF(WEEKDAY(KK$6,2)&gt;5,"w",IF(ISERROR(VLOOKUP(KK$6,fériés,1,FALSE)),(SUM($H$1:KK$1)&gt;SUM($F$8:$F11))*(SUM($H$1:KK$1)&lt;=SUM($F$8:$F12))*1,"F"))</f>
        <v>0</v>
      </c>
      <c r="KL12" s="28">
        <f ca="1">IF(WEEKDAY(KL$6,2)&gt;5,"w",IF(ISERROR(VLOOKUP(KL$6,fériés,1,FALSE)),(SUM($H$1:KL$1)&gt;SUM($F$8:$F11))*(SUM($H$1:KL$1)&lt;=SUM($F$8:$F12))*1,"F"))</f>
        <v>0</v>
      </c>
      <c r="KM12" s="28">
        <f ca="1">IF(WEEKDAY(KM$6,2)&gt;5,"w",IF(ISERROR(VLOOKUP(KM$6,fériés,1,FALSE)),(SUM($H$1:KM$1)&gt;SUM($F$8:$F11))*(SUM($H$1:KM$1)&lt;=SUM($F$8:$F12))*1,"F"))</f>
        <v>0</v>
      </c>
      <c r="KN12" s="28">
        <f ca="1">IF(WEEKDAY(KN$6,2)&gt;5,"w",IF(ISERROR(VLOOKUP(KN$6,fériés,1,FALSE)),(SUM($H$1:KN$1)&gt;SUM($F$8:$F11))*(SUM($H$1:KN$1)&lt;=SUM($F$8:$F12))*1,"F"))</f>
        <v>0</v>
      </c>
      <c r="KO12" s="28">
        <f ca="1">IF(WEEKDAY(KO$6,2)&gt;5,"w",IF(ISERROR(VLOOKUP(KO$6,fériés,1,FALSE)),(SUM($H$1:KO$1)&gt;SUM($F$8:$F11))*(SUM($H$1:KO$1)&lt;=SUM($F$8:$F12))*1,"F"))</f>
        <v>0</v>
      </c>
      <c r="KP12" s="28">
        <f ca="1">IF(WEEKDAY(KP$6,2)&gt;5,"w",IF(ISERROR(VLOOKUP(KP$6,fériés,1,FALSE)),(SUM($H$1:KP$1)&gt;SUM($F$8:$F11))*(SUM($H$1:KP$1)&lt;=SUM($F$8:$F12))*1,"F"))</f>
        <v>0</v>
      </c>
      <c r="KQ12" s="28">
        <f ca="1">IF(WEEKDAY(KQ$6,2)&gt;5,"w",IF(ISERROR(VLOOKUP(KQ$6,fériés,1,FALSE)),(SUM($H$1:KQ$1)&gt;SUM($F$8:$F11))*(SUM($H$1:KQ$1)&lt;=SUM($F$8:$F12))*1,"F"))</f>
        <v>0</v>
      </c>
      <c r="KR12" s="28">
        <f ca="1">IF(WEEKDAY(KR$6,2)&gt;5,"w",IF(ISERROR(VLOOKUP(KR$6,fériés,1,FALSE)),(SUM($H$1:KR$1)&gt;SUM($F$8:$F11))*(SUM($H$1:KR$1)&lt;=SUM($F$8:$F12))*1,"F"))</f>
        <v>0</v>
      </c>
      <c r="KS12" s="28">
        <f ca="1">IF(WEEKDAY(KS$6,2)&gt;5,"w",IF(ISERROR(VLOOKUP(KS$6,fériés,1,FALSE)),(SUM($H$1:KS$1)&gt;SUM($F$8:$F11))*(SUM($H$1:KS$1)&lt;=SUM($F$8:$F12))*1,"F"))</f>
        <v>0</v>
      </c>
      <c r="KT12" s="28">
        <f ca="1">IF(WEEKDAY(KT$6,2)&gt;5,"w",IF(ISERROR(VLOOKUP(KT$6,fériés,1,FALSE)),(SUM($H$1:KT$1)&gt;SUM($F$8:$F11))*(SUM($H$1:KT$1)&lt;=SUM($F$8:$F12))*1,"F"))</f>
        <v>0</v>
      </c>
      <c r="KU12" s="28">
        <f ca="1">IF(WEEKDAY(KU$6,2)&gt;5,"w",IF(ISERROR(VLOOKUP(KU$6,fériés,1,FALSE)),(SUM($H$1:KU$1)&gt;SUM($F$8:$F11))*(SUM($H$1:KU$1)&lt;=SUM($F$8:$F12))*1,"F"))</f>
        <v>0</v>
      </c>
      <c r="KV12" s="28">
        <f ca="1">IF(WEEKDAY(KV$6,2)&gt;5,"w",IF(ISERROR(VLOOKUP(KV$6,fériés,1,FALSE)),(SUM($H$1:KV$1)&gt;SUM($F$8:$F11))*(SUM($H$1:KV$1)&lt;=SUM($F$8:$F12))*1,"F"))</f>
        <v>0</v>
      </c>
      <c r="KW12" s="28">
        <f ca="1">IF(WEEKDAY(KW$6,2)&gt;5,"w",IF(ISERROR(VLOOKUP(KW$6,fériés,1,FALSE)),(SUM($H$1:KW$1)&gt;SUM($F$8:$F11))*(SUM($H$1:KW$1)&lt;=SUM($F$8:$F12))*1,"F"))</f>
        <v>0</v>
      </c>
      <c r="KX12" s="28">
        <f ca="1">IF(WEEKDAY(KX$6,2)&gt;5,"w",IF(ISERROR(VLOOKUP(KX$6,fériés,1,FALSE)),(SUM($H$1:KX$1)&gt;SUM($F$8:$F11))*(SUM($H$1:KX$1)&lt;=SUM($F$8:$F12))*1,"F"))</f>
        <v>0</v>
      </c>
      <c r="KY12" s="28">
        <f ca="1">IF(WEEKDAY(KY$6,2)&gt;5,"w",IF(ISERROR(VLOOKUP(KY$6,fériés,1,FALSE)),(SUM($H$1:KY$1)&gt;SUM($F$8:$F11))*(SUM($H$1:KY$1)&lt;=SUM($F$8:$F12))*1,"F"))</f>
        <v>0</v>
      </c>
      <c r="KZ12" s="28">
        <f ca="1">IF(WEEKDAY(KZ$6,2)&gt;5,"w",IF(ISERROR(VLOOKUP(KZ$6,fériés,1,FALSE)),(SUM($H$1:KZ$1)&gt;SUM($F$8:$F11))*(SUM($H$1:KZ$1)&lt;=SUM($F$8:$F12))*1,"F"))</f>
        <v>0</v>
      </c>
      <c r="LA12" s="28">
        <f ca="1">IF(WEEKDAY(LA$6,2)&gt;5,"w",IF(ISERROR(VLOOKUP(LA$6,fériés,1,FALSE)),(SUM($H$1:LA$1)&gt;SUM($F$8:$F11))*(SUM($H$1:LA$1)&lt;=SUM($F$8:$F12))*1,"F"))</f>
        <v>0</v>
      </c>
      <c r="LB12" s="28">
        <f ca="1">IF(WEEKDAY(LB$6,2)&gt;5,"w",IF(ISERROR(VLOOKUP(LB$6,fériés,1,FALSE)),(SUM($H$1:LB$1)&gt;SUM($F$8:$F11))*(SUM($H$1:LB$1)&lt;=SUM($F$8:$F12))*1,"F"))</f>
        <v>0</v>
      </c>
      <c r="LC12" s="28">
        <f ca="1">IF(WEEKDAY(LC$6,2)&gt;5,"w",IF(ISERROR(VLOOKUP(LC$6,fériés,1,FALSE)),(SUM($H$1:LC$1)&gt;SUM($F$8:$F11))*(SUM($H$1:LC$1)&lt;=SUM($F$8:$F12))*1,"F"))</f>
        <v>0</v>
      </c>
      <c r="LD12" s="28">
        <f ca="1">IF(WEEKDAY(LD$6,2)&gt;5,"w",IF(ISERROR(VLOOKUP(LD$6,fériés,1,FALSE)),(SUM($H$1:LD$1)&gt;SUM($F$8:$F11))*(SUM($H$1:LD$1)&lt;=SUM($F$8:$F12))*1,"F"))</f>
        <v>0</v>
      </c>
      <c r="LE12" s="28">
        <f ca="1">IF(WEEKDAY(LE$6,2)&gt;5,"w",IF(ISERROR(VLOOKUP(LE$6,fériés,1,FALSE)),(SUM($H$1:LE$1)&gt;SUM($F$8:$F11))*(SUM($H$1:LE$1)&lt;=SUM($F$8:$F12))*1,"F"))</f>
        <v>0</v>
      </c>
      <c r="LF12" s="28">
        <f ca="1">IF(WEEKDAY(LF$6,2)&gt;5,"w",IF(ISERROR(VLOOKUP(LF$6,fériés,1,FALSE)),(SUM($H$1:LF$1)&gt;SUM($F$8:$F11))*(SUM($H$1:LF$1)&lt;=SUM($F$8:$F12))*1,"F"))</f>
        <v>0</v>
      </c>
      <c r="LG12" s="28">
        <f ca="1">IF(WEEKDAY(LG$6,2)&gt;5,"w",IF(ISERROR(VLOOKUP(LG$6,fériés,1,FALSE)),(SUM($H$1:LG$1)&gt;SUM($F$8:$F11))*(SUM($H$1:LG$1)&lt;=SUM($F$8:$F12))*1,"F"))</f>
        <v>0</v>
      </c>
      <c r="LH12" s="28">
        <f ca="1">IF(WEEKDAY(LH$6,2)&gt;5,"w",IF(ISERROR(VLOOKUP(LH$6,fériés,1,FALSE)),(SUM($H$1:LH$1)&gt;SUM($F$8:$F11))*(SUM($H$1:LH$1)&lt;=SUM($F$8:$F12))*1,"F"))</f>
        <v>0</v>
      </c>
      <c r="LI12" s="28">
        <f ca="1">IF(WEEKDAY(LI$6,2)&gt;5,"w",IF(ISERROR(VLOOKUP(LI$6,fériés,1,FALSE)),(SUM($H$1:LI$1)&gt;SUM($F$8:$F11))*(SUM($H$1:LI$1)&lt;=SUM($F$8:$F12))*1,"F"))</f>
        <v>0</v>
      </c>
      <c r="LJ12" s="28">
        <f ca="1">IF(WEEKDAY(LJ$6,2)&gt;5,"w",IF(ISERROR(VLOOKUP(LJ$6,fériés,1,FALSE)),(SUM($H$1:LJ$1)&gt;SUM($F$8:$F11))*(SUM($H$1:LJ$1)&lt;=SUM($F$8:$F12))*1,"F"))</f>
        <v>0</v>
      </c>
      <c r="LK12" s="28">
        <f ca="1">IF(WEEKDAY(LK$6,2)&gt;5,"w",IF(ISERROR(VLOOKUP(LK$6,fériés,1,FALSE)),(SUM($H$1:LK$1)&gt;SUM($F$8:$F11))*(SUM($H$1:LK$1)&lt;=SUM($F$8:$F12))*1,"F"))</f>
        <v>0</v>
      </c>
      <c r="LL12" s="28">
        <f ca="1">IF(WEEKDAY(LL$6,2)&gt;5,"w",IF(ISERROR(VLOOKUP(LL$6,fériés,1,FALSE)),(SUM($H$1:LL$1)&gt;SUM($F$8:$F11))*(SUM($H$1:LL$1)&lt;=SUM($F$8:$F12))*1,"F"))</f>
        <v>0</v>
      </c>
      <c r="LM12" s="28">
        <f ca="1">IF(WEEKDAY(LM$6,2)&gt;5,"w",IF(ISERROR(VLOOKUP(LM$6,fériés,1,FALSE)),(SUM($H$1:LM$1)&gt;SUM($F$8:$F11))*(SUM($H$1:LM$1)&lt;=SUM($F$8:$F12))*1,"F"))</f>
        <v>0</v>
      </c>
      <c r="LN12" s="28">
        <f ca="1">IF(WEEKDAY(LN$6,2)&gt;5,"w",IF(ISERROR(VLOOKUP(LN$6,fériés,1,FALSE)),(SUM($H$1:LN$1)&gt;SUM($F$8:$F11))*(SUM($H$1:LN$1)&lt;=SUM($F$8:$F12))*1,"F"))</f>
        <v>0</v>
      </c>
      <c r="LO12" s="28">
        <f ca="1">IF(WEEKDAY(LO$6,2)&gt;5,"w",IF(ISERROR(VLOOKUP(LO$6,fériés,1,FALSE)),(SUM($H$1:LO$1)&gt;SUM($F$8:$F11))*(SUM($H$1:LO$1)&lt;=SUM($F$8:$F12))*1,"F"))</f>
        <v>0</v>
      </c>
      <c r="LP12" s="28">
        <f ca="1">IF(WEEKDAY(LP$6,2)&gt;5,"w",IF(ISERROR(VLOOKUP(LP$6,fériés,1,FALSE)),(SUM($H$1:LP$1)&gt;SUM($F$8:$F11))*(SUM($H$1:LP$1)&lt;=SUM($F$8:$F12))*1,"F"))</f>
        <v>0</v>
      </c>
      <c r="LQ12" s="28">
        <f ca="1">IF(WEEKDAY(LQ$6,2)&gt;5,"w",IF(ISERROR(VLOOKUP(LQ$6,fériés,1,FALSE)),(SUM($H$1:LQ$1)&gt;SUM($F$8:$F11))*(SUM($H$1:LQ$1)&lt;=SUM($F$8:$F12))*1,"F"))</f>
        <v>0</v>
      </c>
      <c r="LR12" s="28">
        <f ca="1">IF(WEEKDAY(LR$6,2)&gt;5,"w",IF(ISERROR(VLOOKUP(LR$6,fériés,1,FALSE)),(SUM($H$1:LR$1)&gt;SUM($F$8:$F11))*(SUM($H$1:LR$1)&lt;=SUM($F$8:$F12))*1,"F"))</f>
        <v>0</v>
      </c>
      <c r="LS12" s="28">
        <f ca="1">IF(WEEKDAY(LS$6,2)&gt;5,"w",IF(ISERROR(VLOOKUP(LS$6,fériés,1,FALSE)),(SUM($H$1:LS$1)&gt;SUM($F$8:$F11))*(SUM($H$1:LS$1)&lt;=SUM($F$8:$F12))*1,"F"))</f>
        <v>0</v>
      </c>
      <c r="LT12" s="28">
        <f ca="1">IF(WEEKDAY(LT$6,2)&gt;5,"w",IF(ISERROR(VLOOKUP(LT$6,fériés,1,FALSE)),(SUM($H$1:LT$1)&gt;SUM($F$8:$F11))*(SUM($H$1:LT$1)&lt;=SUM($F$8:$F12))*1,"F"))</f>
        <v>0</v>
      </c>
      <c r="LU12" s="28">
        <f ca="1">IF(WEEKDAY(LU$6,2)&gt;5,"w",IF(ISERROR(VLOOKUP(LU$6,fériés,1,FALSE)),(SUM($H$1:LU$1)&gt;SUM($F$8:$F11))*(SUM($H$1:LU$1)&lt;=SUM($F$8:$F12))*1,"F"))</f>
        <v>0</v>
      </c>
      <c r="LV12" s="28">
        <f ca="1">IF(WEEKDAY(LV$6,2)&gt;5,"w",IF(ISERROR(VLOOKUP(LV$6,fériés,1,FALSE)),(SUM($H$1:LV$1)&gt;SUM($F$8:$F11))*(SUM($H$1:LV$1)&lt;=SUM($F$8:$F12))*1,"F"))</f>
        <v>0</v>
      </c>
      <c r="LW12" s="28">
        <f ca="1">IF(WEEKDAY(LW$6,2)&gt;5,"w",IF(ISERROR(VLOOKUP(LW$6,fériés,1,FALSE)),(SUM($H$1:LW$1)&gt;SUM($F$8:$F11))*(SUM($H$1:LW$1)&lt;=SUM($F$8:$F12))*1,"F"))</f>
        <v>0</v>
      </c>
      <c r="LX12" s="28">
        <f ca="1">IF(WEEKDAY(LX$6,2)&gt;5,"w",IF(ISERROR(VLOOKUP(LX$6,fériés,1,FALSE)),(SUM($H$1:LX$1)&gt;SUM($F$8:$F11))*(SUM($H$1:LX$1)&lt;=SUM($F$8:$F12))*1,"F"))</f>
        <v>0</v>
      </c>
      <c r="LY12" s="28">
        <f ca="1">IF(WEEKDAY(LY$6,2)&gt;5,"w",IF(ISERROR(VLOOKUP(LY$6,fériés,1,FALSE)),(SUM($H$1:LY$1)&gt;SUM($F$8:$F11))*(SUM($H$1:LY$1)&lt;=SUM($F$8:$F12))*1,"F"))</f>
        <v>0</v>
      </c>
      <c r="LZ12" s="28">
        <f ca="1">IF(WEEKDAY(LZ$6,2)&gt;5,"w",IF(ISERROR(VLOOKUP(LZ$6,fériés,1,FALSE)),(SUM($H$1:LZ$1)&gt;SUM($F$8:$F11))*(SUM($H$1:LZ$1)&lt;=SUM($F$8:$F12))*1,"F"))</f>
        <v>0</v>
      </c>
      <c r="MA12" s="28">
        <f ca="1">IF(WEEKDAY(MA$6,2)&gt;5,"w",IF(ISERROR(VLOOKUP(MA$6,fériés,1,FALSE)),(SUM($H$1:MA$1)&gt;SUM($F$8:$F11))*(SUM($H$1:MA$1)&lt;=SUM($F$8:$F12))*1,"F"))</f>
        <v>0</v>
      </c>
      <c r="MB12" s="28">
        <f ca="1">IF(WEEKDAY(MB$6,2)&gt;5,"w",IF(ISERROR(VLOOKUP(MB$6,fériés,1,FALSE)),(SUM($H$1:MB$1)&gt;SUM($F$8:$F11))*(SUM($H$1:MB$1)&lt;=SUM($F$8:$F12))*1,"F"))</f>
        <v>0</v>
      </c>
      <c r="MC12" s="28">
        <f ca="1">IF(WEEKDAY(MC$6,2)&gt;5,"w",IF(ISERROR(VLOOKUP(MC$6,fériés,1,FALSE)),(SUM($H$1:MC$1)&gt;SUM($F$8:$F11))*(SUM($H$1:MC$1)&lt;=SUM($F$8:$F12))*1,"F"))</f>
        <v>0</v>
      </c>
      <c r="MD12" s="28">
        <f ca="1">IF(WEEKDAY(MD$6,2)&gt;5,"w",IF(ISERROR(VLOOKUP(MD$6,fériés,1,FALSE)),(SUM($H$1:MD$1)&gt;SUM($F$8:$F11))*(SUM($H$1:MD$1)&lt;=SUM($F$8:$F12))*1,"F"))</f>
        <v>0</v>
      </c>
      <c r="ME12" s="28">
        <f ca="1">IF(WEEKDAY(ME$6,2)&gt;5,"w",IF(ISERROR(VLOOKUP(ME$6,fériés,1,FALSE)),(SUM($H$1:ME$1)&gt;SUM($F$8:$F11))*(SUM($H$1:ME$1)&lt;=SUM($F$8:$F12))*1,"F"))</f>
        <v>0</v>
      </c>
      <c r="MF12" s="28">
        <f ca="1">IF(WEEKDAY(MF$6,2)&gt;5,"w",IF(ISERROR(VLOOKUP(MF$6,fériés,1,FALSE)),(SUM($H$1:MF$1)&gt;SUM($F$8:$F11))*(SUM($H$1:MF$1)&lt;=SUM($F$8:$F12))*1,"F"))</f>
        <v>0</v>
      </c>
      <c r="MG12" s="28">
        <f ca="1">IF(WEEKDAY(MG$6,2)&gt;5,"w",IF(ISERROR(VLOOKUP(MG$6,fériés,1,FALSE)),(SUM($H$1:MG$1)&gt;SUM($F$8:$F11))*(SUM($H$1:MG$1)&lt;=SUM($F$8:$F12))*1,"F"))</f>
        <v>0</v>
      </c>
      <c r="MH12" s="28" t="str">
        <f ca="1">IF(WEEKDAY(MH$6,2)&gt;5,"w",IF(ISERROR(VLOOKUP(MH$6,fériés,1,FALSE)),(SUM($H$1:MH$1)&gt;SUM($F$8:$F11))*(SUM($H$1:MH$1)&lt;=SUM($F$8:$F12))*1,"F"))</f>
        <v>w</v>
      </c>
      <c r="MI12" s="28" t="str">
        <f ca="1">IF(WEEKDAY(MI$6,2)&gt;5,"w",IF(ISERROR(VLOOKUP(MI$6,fériés,1,FALSE)),(SUM($H$1:MI$1)&gt;SUM($F$8:$F11))*(SUM($H$1:MI$1)&lt;=SUM($F$8:$F12))*1,"F"))</f>
        <v>w</v>
      </c>
      <c r="MJ12" s="28" t="str">
        <f ca="1">IF(WEEKDAY(MJ$6,2)&gt;5,"w",IF(ISERROR(VLOOKUP(MJ$6,fériés,1,FALSE)),(SUM($H$1:MJ$1)&gt;SUM($F$8:$F11))*(SUM($H$1:MJ$1)&lt;=SUM($F$8:$F12))*1,"F"))</f>
        <v>w</v>
      </c>
      <c r="MK12" s="28" t="str">
        <f ca="1">IF(WEEKDAY(MK$6,2)&gt;5,"w",IF(ISERROR(VLOOKUP(MK$6,fériés,1,FALSE)),(SUM($H$1:MK$1)&gt;SUM($F$8:$F11))*(SUM($H$1:MK$1)&lt;=SUM($F$8:$F12))*1,"F"))</f>
        <v>w</v>
      </c>
      <c r="ML12" s="28" t="str">
        <f ca="1">IF(WEEKDAY(ML$6,2)&gt;5,"w",IF(ISERROR(VLOOKUP(ML$6,fériés,1,FALSE)),(SUM($H$1:ML$1)&gt;SUM($F$8:$F11))*(SUM($H$1:ML$1)&lt;=SUM($F$8:$F12))*1,"F"))</f>
        <v>w</v>
      </c>
      <c r="MM12" s="28" t="str">
        <f ca="1">IF(WEEKDAY(MM$6,2)&gt;5,"w",IF(ISERROR(VLOOKUP(MM$6,fériés,1,FALSE)),(SUM($H$1:MM$1)&gt;SUM($F$8:$F11))*(SUM($H$1:MM$1)&lt;=SUM($F$8:$F12))*1,"F"))</f>
        <v>w</v>
      </c>
      <c r="MN12" s="28" t="str">
        <f ca="1">IF(WEEKDAY(MN$6,2)&gt;5,"w",IF(ISERROR(VLOOKUP(MN$6,fériés,1,FALSE)),(SUM($H$1:MN$1)&gt;SUM($F$8:$F11))*(SUM($H$1:MN$1)&lt;=SUM($F$8:$F12))*1,"F"))</f>
        <v>w</v>
      </c>
      <c r="MO12" s="28" t="str">
        <f ca="1">IF(WEEKDAY(MO$6,2)&gt;5,"w",IF(ISERROR(VLOOKUP(MO$6,fériés,1,FALSE)),(SUM($H$1:MO$1)&gt;SUM($F$8:$F11))*(SUM($H$1:MO$1)&lt;=SUM($F$8:$F12))*1,"F"))</f>
        <v>w</v>
      </c>
      <c r="MP12" s="28" t="str">
        <f ca="1">IF(WEEKDAY(MP$6,2)&gt;5,"w",IF(ISERROR(VLOOKUP(MP$6,fériés,1,FALSE)),(SUM($H$1:MP$1)&gt;SUM($F$8:$F11))*(SUM($H$1:MP$1)&lt;=SUM($F$8:$F12))*1,"F"))</f>
        <v>w</v>
      </c>
      <c r="MQ12" s="28" t="str">
        <f ca="1">IF(WEEKDAY(MQ$6,2)&gt;5,"w",IF(ISERROR(VLOOKUP(MQ$6,fériés,1,FALSE)),(SUM($H$1:MQ$1)&gt;SUM($F$8:$F11))*(SUM($H$1:MQ$1)&lt;=SUM($F$8:$F12))*1,"F"))</f>
        <v>w</v>
      </c>
      <c r="MR12" s="28" t="str">
        <f ca="1">IF(WEEKDAY(MR$6,2)&gt;5,"w",IF(ISERROR(VLOOKUP(MR$6,fériés,1,FALSE)),(SUM($H$1:MR$1)&gt;SUM($F$8:$F11))*(SUM($H$1:MR$1)&lt;=SUM($F$8:$F12))*1,"F"))</f>
        <v>w</v>
      </c>
      <c r="MS12" s="28" t="str">
        <f ca="1">IF(WEEKDAY(MS$6,2)&gt;5,"w",IF(ISERROR(VLOOKUP(MS$6,fériés,1,FALSE)),(SUM($H$1:MS$1)&gt;SUM($F$8:$F11))*(SUM($H$1:MS$1)&lt;=SUM($F$8:$F12))*1,"F"))</f>
        <v>w</v>
      </c>
      <c r="MT12" s="28" t="str">
        <f ca="1">IF(WEEKDAY(MT$6,2)&gt;5,"w",IF(ISERROR(VLOOKUP(MT$6,fériés,1,FALSE)),(SUM($H$1:MT$1)&gt;SUM($F$8:$F11))*(SUM($H$1:MT$1)&lt;=SUM($F$8:$F12))*1,"F"))</f>
        <v>w</v>
      </c>
      <c r="MU12" s="28" t="str">
        <f ca="1">IF(WEEKDAY(MU$6,2)&gt;5,"w",IF(ISERROR(VLOOKUP(MU$6,fériés,1,FALSE)),(SUM($H$1:MU$1)&gt;SUM($F$8:$F11))*(SUM($H$1:MU$1)&lt;=SUM($F$8:$F12))*1,"F"))</f>
        <v>w</v>
      </c>
      <c r="MV12" s="28" t="str">
        <f ca="1">IF(WEEKDAY(MV$6,2)&gt;5,"w",IF(ISERROR(VLOOKUP(MV$6,fériés,1,FALSE)),(SUM($H$1:MV$1)&gt;SUM($F$8:$F11))*(SUM($H$1:MV$1)&lt;=SUM($F$8:$F12))*1,"F"))</f>
        <v>w</v>
      </c>
      <c r="MW12" s="28" t="str">
        <f ca="1">IF(WEEKDAY(MW$6,2)&gt;5,"w",IF(ISERROR(VLOOKUP(MW$6,fériés,1,FALSE)),(SUM($H$1:MW$1)&gt;SUM($F$8:$F11))*(SUM($H$1:MW$1)&lt;=SUM($F$8:$F12))*1,"F"))</f>
        <v>w</v>
      </c>
      <c r="MX12" s="28" t="str">
        <f ca="1">IF(WEEKDAY(MX$6,2)&gt;5,"w",IF(ISERROR(VLOOKUP(MX$6,fériés,1,FALSE)),(SUM($H$1:MX$1)&gt;SUM($F$8:$F11))*(SUM($H$1:MX$1)&lt;=SUM($F$8:$F12))*1,"F"))</f>
        <v>w</v>
      </c>
      <c r="MY12" s="28" t="str">
        <f ca="1">IF(WEEKDAY(MY$6,2)&gt;5,"w",IF(ISERROR(VLOOKUP(MY$6,fériés,1,FALSE)),(SUM($H$1:MY$1)&gt;SUM($F$8:$F11))*(SUM($H$1:MY$1)&lt;=SUM($F$8:$F12))*1,"F"))</f>
        <v>w</v>
      </c>
      <c r="MZ12" s="28" t="str">
        <f ca="1">IF(WEEKDAY(MZ$6,2)&gt;5,"w",IF(ISERROR(VLOOKUP(MZ$6,fériés,1,FALSE)),(SUM($H$1:MZ$1)&gt;SUM($F$8:$F11))*(SUM($H$1:MZ$1)&lt;=SUM($F$8:$F12))*1,"F"))</f>
        <v>w</v>
      </c>
      <c r="NA12" s="28" t="str">
        <f ca="1">IF(WEEKDAY(NA$6,2)&gt;5,"w",IF(ISERROR(VLOOKUP(NA$6,fériés,1,FALSE)),(SUM($H$1:NA$1)&gt;SUM($F$8:$F11))*(SUM($H$1:NA$1)&lt;=SUM($F$8:$F12))*1,"F"))</f>
        <v>w</v>
      </c>
      <c r="NB12" s="28">
        <f ca="1">IF(WEEKDAY(NB$6,2)&gt;5,"w",IF(ISERROR(VLOOKUP(NB$6,fériés,1,FALSE)),(SUM($H$1:NB$1)&gt;SUM($F$8:$F11))*(SUM($H$1:NB$1)&lt;=SUM($F$8:$F12))*1,"F"))</f>
        <v>0</v>
      </c>
      <c r="NC12" s="28">
        <f ca="1">IF(WEEKDAY(NC$6,2)&gt;5,"w",IF(ISERROR(VLOOKUP(NC$6,fériés,1,FALSE)),(SUM($H$1:NC$1)&gt;SUM($F$8:$F11))*(SUM($H$1:NC$1)&lt;=SUM($F$8:$F12))*1,"F"))</f>
        <v>0</v>
      </c>
      <c r="ND12" s="28">
        <f ca="1">IF(WEEKDAY(ND$6,2)&gt;5,"w",IF(ISERROR(VLOOKUP(ND$6,fériés,1,FALSE)),(SUM($H$1:ND$1)&gt;SUM($F$8:$F11))*(SUM($H$1:ND$1)&lt;=SUM($F$8:$F12))*1,"F"))</f>
        <v>0</v>
      </c>
      <c r="NE12" s="28">
        <f ca="1">IF(WEEKDAY(NE$6,2)&gt;5,"w",IF(ISERROR(VLOOKUP(NE$6,fériés,1,FALSE)),(SUM($H$1:NE$1)&gt;SUM($F$8:$F11))*(SUM($H$1:NE$1)&lt;=SUM($F$8:$F12))*1,"F"))</f>
        <v>0</v>
      </c>
      <c r="NF12" s="28">
        <f ca="1">IF(WEEKDAY(NF$6,2)&gt;5,"w",IF(ISERROR(VLOOKUP(NF$6,fériés,1,FALSE)),(SUM($H$1:NF$1)&gt;SUM($F$8:$F11))*(SUM($H$1:NF$1)&lt;=SUM($F$8:$F12))*1,"F"))</f>
        <v>0</v>
      </c>
      <c r="NG12" s="28">
        <f ca="1">IF(WEEKDAY(NG$6,2)&gt;5,"w",IF(ISERROR(VLOOKUP(NG$6,fériés,1,FALSE)),(SUM($H$1:NG$1)&gt;SUM($F$8:$F11))*(SUM($H$1:NG$1)&lt;=SUM($F$8:$F12))*1,"F"))</f>
        <v>0</v>
      </c>
      <c r="NH12" s="28">
        <f ca="1">IF(WEEKDAY(NH$6,2)&gt;5,"w",IF(ISERROR(VLOOKUP(NH$6,fériés,1,FALSE)),(SUM($H$1:NH$1)&gt;SUM($F$8:$F11))*(SUM($H$1:NH$1)&lt;=SUM($F$8:$F12))*1,"F"))</f>
        <v>0</v>
      </c>
      <c r="NI12" s="28">
        <f ca="1">IF(WEEKDAY(NI$6,2)&gt;5,"w",IF(ISERROR(VLOOKUP(NI$6,fériés,1,FALSE)),(SUM($H$1:NI$1)&gt;SUM($F$8:$F11))*(SUM($H$1:NI$1)&lt;=SUM($F$8:$F12))*1,"F"))</f>
        <v>0</v>
      </c>
      <c r="NJ12" s="28">
        <f ca="1">IF(WEEKDAY(NJ$6,2)&gt;5,"w",IF(ISERROR(VLOOKUP(NJ$6,fériés,1,FALSE)),(SUM($H$1:NJ$1)&gt;SUM($F$8:$F11))*(SUM($H$1:NJ$1)&lt;=SUM($F$8:$F12))*1,"F"))</f>
        <v>0</v>
      </c>
      <c r="NK12" s="28">
        <f ca="1">IF(WEEKDAY(NK$6,2)&gt;5,"w",IF(ISERROR(VLOOKUP(NK$6,fériés,1,FALSE)),(SUM($H$1:NK$1)&gt;SUM($F$8:$F11))*(SUM($H$1:NK$1)&lt;=SUM($F$8:$F12))*1,"F"))</f>
        <v>0</v>
      </c>
      <c r="NL12" s="28">
        <f ca="1">IF(WEEKDAY(NL$6,2)&gt;5,"w",IF(ISERROR(VLOOKUP(NL$6,fériés,1,FALSE)),(SUM($H$1:NL$1)&gt;SUM($F$8:$F11))*(SUM($H$1:NL$1)&lt;=SUM($F$8:$F12))*1,"F"))</f>
        <v>0</v>
      </c>
      <c r="NM12" s="28">
        <f ca="1">IF(WEEKDAY(NM$6,2)&gt;5,"w",IF(ISERROR(VLOOKUP(NM$6,fériés,1,FALSE)),(SUM($H$1:NM$1)&gt;SUM($F$8:$F11))*(SUM($H$1:NM$1)&lt;=SUM($F$8:$F12))*1,"F"))</f>
        <v>0</v>
      </c>
      <c r="NN12" s="28">
        <f ca="1">IF(WEEKDAY(NN$6,2)&gt;5,"w",IF(ISERROR(VLOOKUP(NN$6,fériés,1,FALSE)),(SUM($H$1:NN$1)&gt;SUM($F$8:$F11))*(SUM($H$1:NN$1)&lt;=SUM($F$8:$F12))*1,"F"))</f>
        <v>0</v>
      </c>
      <c r="NO12" s="28">
        <f ca="1">IF(WEEKDAY(NO$6,2)&gt;5,"w",IF(ISERROR(VLOOKUP(NO$6,fériés,1,FALSE)),(SUM($H$1:NO$1)&gt;SUM($F$8:$F11))*(SUM($H$1:NO$1)&lt;=SUM($F$8:$F12))*1,"F"))</f>
        <v>0</v>
      </c>
      <c r="NP12" s="28">
        <f ca="1">IF(WEEKDAY(NP$6,2)&gt;5,"w",IF(ISERROR(VLOOKUP(NP$6,fériés,1,FALSE)),(SUM($H$1:NP$1)&gt;SUM($F$8:$F11))*(SUM($H$1:NP$1)&lt;=SUM($F$8:$F12))*1,"F"))</f>
        <v>0</v>
      </c>
      <c r="NQ12" s="28">
        <f ca="1">IF(WEEKDAY(NQ$6,2)&gt;5,"w",IF(ISERROR(VLOOKUP(NQ$6,fériés,1,FALSE)),(SUM($H$1:NQ$1)&gt;SUM($F$8:$F11))*(SUM($H$1:NQ$1)&lt;=SUM($F$8:$F12))*1,"F"))</f>
        <v>0</v>
      </c>
      <c r="NR12" s="28">
        <f ca="1">IF(WEEKDAY(NR$6,2)&gt;5,"w",IF(ISERROR(VLOOKUP(NR$6,fériés,1,FALSE)),(SUM($H$1:NR$1)&gt;SUM($F$8:$F11))*(SUM($H$1:NR$1)&lt;=SUM($F$8:$F12))*1,"F"))</f>
        <v>0</v>
      </c>
      <c r="NS12" s="28">
        <f ca="1">IF(WEEKDAY(NS$6,2)&gt;5,"w",IF(ISERROR(VLOOKUP(NS$6,fériés,1,FALSE)),(SUM($H$1:NS$1)&gt;SUM($F$8:$F11))*(SUM($H$1:NS$1)&lt;=SUM($F$8:$F12))*1,"F"))</f>
        <v>0</v>
      </c>
      <c r="NT12" s="28">
        <f ca="1">IF(WEEKDAY(NT$6,2)&gt;5,"w",IF(ISERROR(VLOOKUP(NT$6,fériés,1,FALSE)),(SUM($H$1:NT$1)&gt;SUM($F$8:$F11))*(SUM($H$1:NT$1)&lt;=SUM($F$8:$F12))*1,"F"))</f>
        <v>0</v>
      </c>
      <c r="NU12" s="28">
        <f ca="1">IF(WEEKDAY(NU$6,2)&gt;5,"w",IF(ISERROR(VLOOKUP(NU$6,fériés,1,FALSE)),(SUM($H$1:NU$1)&gt;SUM($F$8:$F11))*(SUM($H$1:NU$1)&lt;=SUM($F$8:$F12))*1,"F"))</f>
        <v>0</v>
      </c>
      <c r="NV12" s="28">
        <f ca="1">IF(WEEKDAY(NV$6,2)&gt;5,"w",IF(ISERROR(VLOOKUP(NV$6,fériés,1,FALSE)),(SUM($H$1:NV$1)&gt;SUM($F$8:$F11))*(SUM($H$1:NV$1)&lt;=SUM($F$8:$F12))*1,"F"))</f>
        <v>0</v>
      </c>
      <c r="NW12" s="28">
        <f ca="1">IF(WEEKDAY(NW$6,2)&gt;5,"w",IF(ISERROR(VLOOKUP(NW$6,fériés,1,FALSE)),(SUM($H$1:NW$1)&gt;SUM($F$8:$F11))*(SUM($H$1:NW$1)&lt;=SUM($F$8:$F12))*1,"F"))</f>
        <v>0</v>
      </c>
      <c r="NX12" s="28">
        <f ca="1">IF(WEEKDAY(NX$6,2)&gt;5,"w",IF(ISERROR(VLOOKUP(NX$6,fériés,1,FALSE)),(SUM($H$1:NX$1)&gt;SUM($F$8:$F11))*(SUM($H$1:NX$1)&lt;=SUM($F$8:$F12))*1,"F"))</f>
        <v>0</v>
      </c>
      <c r="NY12" s="28">
        <f ca="1">IF(WEEKDAY(NY$6,2)&gt;5,"w",IF(ISERROR(VLOOKUP(NY$6,fériés,1,FALSE)),(SUM($H$1:NY$1)&gt;SUM($F$8:$F11))*(SUM($H$1:NY$1)&lt;=SUM($F$8:$F12))*1,"F"))</f>
        <v>0</v>
      </c>
      <c r="NZ12" s="28">
        <f ca="1">IF(WEEKDAY(NZ$6,2)&gt;5,"w",IF(ISERROR(VLOOKUP(NZ$6,fériés,1,FALSE)),(SUM($H$1:NZ$1)&gt;SUM($F$8:$F11))*(SUM($H$1:NZ$1)&lt;=SUM($F$8:$F12))*1,"F"))</f>
        <v>0</v>
      </c>
      <c r="OA12" s="28">
        <f ca="1">IF(WEEKDAY(OA$6,2)&gt;5,"w",IF(ISERROR(VLOOKUP(OA$6,fériés,1,FALSE)),(SUM($H$1:OA$1)&gt;SUM($F$8:$F11))*(SUM($H$1:OA$1)&lt;=SUM($F$8:$F12))*1,"F"))</f>
        <v>0</v>
      </c>
      <c r="OB12" s="28">
        <f ca="1">IF(WEEKDAY(OB$6,2)&gt;5,"w",IF(ISERROR(VLOOKUP(OB$6,fériés,1,FALSE)),(SUM($H$1:OB$1)&gt;SUM($F$8:$F11))*(SUM($H$1:OB$1)&lt;=SUM($F$8:$F12))*1,"F"))</f>
        <v>0</v>
      </c>
      <c r="OC12" s="28">
        <f ca="1">IF(WEEKDAY(OC$6,2)&gt;5,"w",IF(ISERROR(VLOOKUP(OC$6,fériés,1,FALSE)),(SUM($H$1:OC$1)&gt;SUM($F$8:$F11))*(SUM($H$1:OC$1)&lt;=SUM($F$8:$F12))*1,"F"))</f>
        <v>0</v>
      </c>
      <c r="OD12" s="28">
        <f ca="1">IF(WEEKDAY(OD$6,2)&gt;5,"w",IF(ISERROR(VLOOKUP(OD$6,fériés,1,FALSE)),(SUM($H$1:OD$1)&gt;SUM($F$8:$F11))*(SUM($H$1:OD$1)&lt;=SUM($F$8:$F12))*1,"F"))</f>
        <v>0</v>
      </c>
      <c r="OE12" s="28">
        <f ca="1">IF(WEEKDAY(OE$6,2)&gt;5,"w",IF(ISERROR(VLOOKUP(OE$6,fériés,1,FALSE)),(SUM($H$1:OE$1)&gt;SUM($F$8:$F11))*(SUM($H$1:OE$1)&lt;=SUM($F$8:$F12))*1,"F"))</f>
        <v>0</v>
      </c>
      <c r="OF12" s="28">
        <f ca="1">IF(WEEKDAY(OF$6,2)&gt;5,"w",IF(ISERROR(VLOOKUP(OF$6,fériés,1,FALSE)),(SUM($H$1:OF$1)&gt;SUM($F$8:$F11))*(SUM($H$1:OF$1)&lt;=SUM($F$8:$F12))*1,"F"))</f>
        <v>0</v>
      </c>
      <c r="OG12" s="28">
        <f ca="1">IF(WEEKDAY(OG$6,2)&gt;5,"w",IF(ISERROR(VLOOKUP(OG$6,fériés,1,FALSE)),(SUM($H$1:OG$1)&gt;SUM($F$8:$F11))*(SUM($H$1:OG$1)&lt;=SUM($F$8:$F12))*1,"F"))</f>
        <v>0</v>
      </c>
      <c r="OH12" s="28">
        <f ca="1">IF(WEEKDAY(OH$6,2)&gt;5,"w",IF(ISERROR(VLOOKUP(OH$6,fériés,1,FALSE)),(SUM($H$1:OH$1)&gt;SUM($F$8:$F11))*(SUM($H$1:OH$1)&lt;=SUM($F$8:$F12))*1,"F"))</f>
        <v>0</v>
      </c>
      <c r="OI12" s="28">
        <f ca="1">IF(WEEKDAY(OI$6,2)&gt;5,"w",IF(ISERROR(VLOOKUP(OI$6,fériés,1,FALSE)),(SUM($H$1:OI$1)&gt;SUM($F$8:$F11))*(SUM($H$1:OI$1)&lt;=SUM($F$8:$F12))*1,"F"))</f>
        <v>0</v>
      </c>
      <c r="OJ12" s="28">
        <f ca="1">IF(WEEKDAY(OJ$6,2)&gt;5,"w",IF(ISERROR(VLOOKUP(OJ$6,fériés,1,FALSE)),(SUM($H$1:OJ$1)&gt;SUM($F$8:$F11))*(SUM($H$1:OJ$1)&lt;=SUM($F$8:$F12))*1,"F"))</f>
        <v>0</v>
      </c>
      <c r="OK12" s="28">
        <f ca="1">IF(WEEKDAY(OK$6,2)&gt;5,"w",IF(ISERROR(VLOOKUP(OK$6,fériés,1,FALSE)),(SUM($H$1:OK$1)&gt;SUM($F$8:$F11))*(SUM($H$1:OK$1)&lt;=SUM($F$8:$F12))*1,"F"))</f>
        <v>0</v>
      </c>
      <c r="OL12" s="28">
        <f ca="1">IF(WEEKDAY(OL$6,2)&gt;5,"w",IF(ISERROR(VLOOKUP(OL$6,fériés,1,FALSE)),(SUM($H$1:OL$1)&gt;SUM($F$8:$F11))*(SUM($H$1:OL$1)&lt;=SUM($F$8:$F12))*1,"F"))</f>
        <v>0</v>
      </c>
      <c r="OM12" s="28">
        <f ca="1">IF(WEEKDAY(OM$6,2)&gt;5,"w",IF(ISERROR(VLOOKUP(OM$6,fériés,1,FALSE)),(SUM($H$1:OM$1)&gt;SUM($F$8:$F11))*(SUM($H$1:OM$1)&lt;=SUM($F$8:$F12))*1,"F"))</f>
        <v>0</v>
      </c>
      <c r="ON12" s="28">
        <f ca="1">IF(WEEKDAY(ON$6,2)&gt;5,"w",IF(ISERROR(VLOOKUP(ON$6,fériés,1,FALSE)),(SUM($H$1:ON$1)&gt;SUM($F$8:$F11))*(SUM($H$1:ON$1)&lt;=SUM($F$8:$F12))*1,"F"))</f>
        <v>0</v>
      </c>
      <c r="OO12" s="28">
        <f ca="1">IF(WEEKDAY(OO$6,2)&gt;5,"w",IF(ISERROR(VLOOKUP(OO$6,fériés,1,FALSE)),(SUM($H$1:OO$1)&gt;SUM($F$8:$F11))*(SUM($H$1:OO$1)&lt;=SUM($F$8:$F12))*1,"F"))</f>
        <v>0</v>
      </c>
      <c r="OP12" s="28">
        <f ca="1">IF(WEEKDAY(OP$6,2)&gt;5,"w",IF(ISERROR(VLOOKUP(OP$6,fériés,1,FALSE)),(SUM($H$1:OP$1)&gt;SUM($F$8:$F11))*(SUM($H$1:OP$1)&lt;=SUM($F$8:$F12))*1,"F"))</f>
        <v>0</v>
      </c>
      <c r="OQ12" s="28">
        <f ca="1">IF(WEEKDAY(OQ$6,2)&gt;5,"w",IF(ISERROR(VLOOKUP(OQ$6,fériés,1,FALSE)),(SUM($H$1:OQ$1)&gt;SUM($F$8:$F11))*(SUM($H$1:OQ$1)&lt;=SUM($F$8:$F12))*1,"F"))</f>
        <v>0</v>
      </c>
      <c r="OR12" s="28">
        <f ca="1">IF(WEEKDAY(OR$6,2)&gt;5,"w",IF(ISERROR(VLOOKUP(OR$6,fériés,1,FALSE)),(SUM($H$1:OR$1)&gt;SUM($F$8:$F11))*(SUM($H$1:OR$1)&lt;=SUM($F$8:$F12))*1,"F"))</f>
        <v>0</v>
      </c>
      <c r="OS12" s="28">
        <f ca="1">IF(WEEKDAY(OS$6,2)&gt;5,"w",IF(ISERROR(VLOOKUP(OS$6,fériés,1,FALSE)),(SUM($H$1:OS$1)&gt;SUM($F$8:$F11))*(SUM($H$1:OS$1)&lt;=SUM($F$8:$F12))*1,"F"))</f>
        <v>0</v>
      </c>
      <c r="OT12" s="28">
        <f ca="1">IF(WEEKDAY(OT$6,2)&gt;5,"w",IF(ISERROR(VLOOKUP(OT$6,fériés,1,FALSE)),(SUM($H$1:OT$1)&gt;SUM($F$8:$F11))*(SUM($H$1:OT$1)&lt;=SUM($F$8:$F12))*1,"F"))</f>
        <v>0</v>
      </c>
      <c r="OU12" s="28">
        <f ca="1">IF(WEEKDAY(OU$6,2)&gt;5,"w",IF(ISERROR(VLOOKUP(OU$6,fériés,1,FALSE)),(SUM($H$1:OU$1)&gt;SUM($F$8:$F11))*(SUM($H$1:OU$1)&lt;=SUM($F$8:$F12))*1,"F"))</f>
        <v>0</v>
      </c>
      <c r="OV12" s="28">
        <f ca="1">IF(WEEKDAY(OV$6,2)&gt;5,"w",IF(ISERROR(VLOOKUP(OV$6,fériés,1,FALSE)),(SUM($H$1:OV$1)&gt;SUM($F$8:$F11))*(SUM($H$1:OV$1)&lt;=SUM($F$8:$F12))*1,"F"))</f>
        <v>0</v>
      </c>
      <c r="OW12" s="28">
        <f ca="1">IF(WEEKDAY(OW$6,2)&gt;5,"w",IF(ISERROR(VLOOKUP(OW$6,fériés,1,FALSE)),(SUM($H$1:OW$1)&gt;SUM($F$8:$F11))*(SUM($H$1:OW$1)&lt;=SUM($F$8:$F12))*1,"F"))</f>
        <v>0</v>
      </c>
      <c r="OX12" s="28">
        <f ca="1">IF(WEEKDAY(OX$6,2)&gt;5,"w",IF(ISERROR(VLOOKUP(OX$6,fériés,1,FALSE)),(SUM($H$1:OX$1)&gt;SUM($F$8:$F11))*(SUM($H$1:OX$1)&lt;=SUM($F$8:$F12))*1,"F"))</f>
        <v>0</v>
      </c>
      <c r="OY12" s="28">
        <f ca="1">IF(WEEKDAY(OY$6,2)&gt;5,"w",IF(ISERROR(VLOOKUP(OY$6,fériés,1,FALSE)),(SUM($H$1:OY$1)&gt;SUM($F$8:$F11))*(SUM($H$1:OY$1)&lt;=SUM($F$8:$F12))*1,"F"))</f>
        <v>0</v>
      </c>
      <c r="OZ12" s="28" t="str">
        <f ca="1">IF(WEEKDAY(OZ$6,2)&gt;5,"w",IF(ISERROR(VLOOKUP(OZ$6,fériés,1,FALSE)),(SUM($H$1:OZ$1)&gt;SUM($F$8:$F11))*(SUM($H$1:OZ$1)&lt;=SUM($F$8:$F12))*1,"F"))</f>
        <v>w</v>
      </c>
      <c r="PA12" s="28" t="str">
        <f ca="1">IF(WEEKDAY(PA$6,2)&gt;5,"w",IF(ISERROR(VLOOKUP(PA$6,fériés,1,FALSE)),(SUM($H$1:PA$1)&gt;SUM($F$8:$F11))*(SUM($H$1:PA$1)&lt;=SUM($F$8:$F12))*1,"F"))</f>
        <v>w</v>
      </c>
      <c r="PB12" s="28" t="str">
        <f ca="1">IF(WEEKDAY(PB$6,2)&gt;5,"w",IF(ISERROR(VLOOKUP(PB$6,fériés,1,FALSE)),(SUM($H$1:PB$1)&gt;SUM($F$8:$F11))*(SUM($H$1:PB$1)&lt;=SUM($F$8:$F12))*1,"F"))</f>
        <v>w</v>
      </c>
      <c r="PC12" s="28" t="str">
        <f ca="1">IF(WEEKDAY(PC$6,2)&gt;5,"w",IF(ISERROR(VLOOKUP(PC$6,fériés,1,FALSE)),(SUM($H$1:PC$1)&gt;SUM($F$8:$F11))*(SUM($H$1:PC$1)&lt;=SUM($F$8:$F12))*1,"F"))</f>
        <v>w</v>
      </c>
      <c r="PD12" s="28" t="str">
        <f ca="1">IF(WEEKDAY(PD$6,2)&gt;5,"w",IF(ISERROR(VLOOKUP(PD$6,fériés,1,FALSE)),(SUM($H$1:PD$1)&gt;SUM($F$8:$F11))*(SUM($H$1:PD$1)&lt;=SUM($F$8:$F12))*1,"F"))</f>
        <v>w</v>
      </c>
      <c r="PE12" s="28" t="str">
        <f ca="1">IF(WEEKDAY(PE$6,2)&gt;5,"w",IF(ISERROR(VLOOKUP(PE$6,fériés,1,FALSE)),(SUM($H$1:PE$1)&gt;SUM($F$8:$F11))*(SUM($H$1:PE$1)&lt;=SUM($F$8:$F12))*1,"F"))</f>
        <v>w</v>
      </c>
      <c r="PF12" s="28" t="str">
        <f ca="1">IF(WEEKDAY(PF$6,2)&gt;5,"w",IF(ISERROR(VLOOKUP(PF$6,fériés,1,FALSE)),(SUM($H$1:PF$1)&gt;SUM($F$8:$F11))*(SUM($H$1:PF$1)&lt;=SUM($F$8:$F12))*1,"F"))</f>
        <v>w</v>
      </c>
      <c r="PG12" s="28" t="str">
        <f ca="1">IF(WEEKDAY(PG$6,2)&gt;5,"w",IF(ISERROR(VLOOKUP(PG$6,fériés,1,FALSE)),(SUM($H$1:PG$1)&gt;SUM($F$8:$F11))*(SUM($H$1:PG$1)&lt;=SUM($F$8:$F12))*1,"F"))</f>
        <v>w</v>
      </c>
      <c r="PH12" s="28" t="str">
        <f ca="1">IF(WEEKDAY(PH$6,2)&gt;5,"w",IF(ISERROR(VLOOKUP(PH$6,fériés,1,FALSE)),(SUM($H$1:PH$1)&gt;SUM($F$8:$F11))*(SUM($H$1:PH$1)&lt;=SUM($F$8:$F12))*1,"F"))</f>
        <v>w</v>
      </c>
      <c r="PI12" s="28" t="str">
        <f ca="1">IF(WEEKDAY(PI$6,2)&gt;5,"w",IF(ISERROR(VLOOKUP(PI$6,fériés,1,FALSE)),(SUM($H$1:PI$1)&gt;SUM($F$8:$F11))*(SUM($H$1:PI$1)&lt;=SUM($F$8:$F12))*1,"F"))</f>
        <v>w</v>
      </c>
      <c r="PJ12" s="28" t="str">
        <f ca="1">IF(WEEKDAY(PJ$6,2)&gt;5,"w",IF(ISERROR(VLOOKUP(PJ$6,fériés,1,FALSE)),(SUM($H$1:PJ$1)&gt;SUM($F$8:$F11))*(SUM($H$1:PJ$1)&lt;=SUM($F$8:$F12))*1,"F"))</f>
        <v>w</v>
      </c>
      <c r="PK12" s="28" t="str">
        <f ca="1">IF(WEEKDAY(PK$6,2)&gt;5,"w",IF(ISERROR(VLOOKUP(PK$6,fériés,1,FALSE)),(SUM($H$1:PK$1)&gt;SUM($F$8:$F11))*(SUM($H$1:PK$1)&lt;=SUM($F$8:$F12))*1,"F"))</f>
        <v>w</v>
      </c>
      <c r="PL12" s="28" t="str">
        <f ca="1">IF(WEEKDAY(PL$6,2)&gt;5,"w",IF(ISERROR(VLOOKUP(PL$6,fériés,1,FALSE)),(SUM($H$1:PL$1)&gt;SUM($F$8:$F11))*(SUM($H$1:PL$1)&lt;=SUM($F$8:$F12))*1,"F"))</f>
        <v>w</v>
      </c>
      <c r="PM12" s="28" t="str">
        <f ca="1">IF(WEEKDAY(PM$6,2)&gt;5,"w",IF(ISERROR(VLOOKUP(PM$6,fériés,1,FALSE)),(SUM($H$1:PM$1)&gt;SUM($F$8:$F11))*(SUM($H$1:PM$1)&lt;=SUM($F$8:$F12))*1,"F"))</f>
        <v>w</v>
      </c>
      <c r="PN12" s="28" t="str">
        <f ca="1">IF(WEEKDAY(PN$6,2)&gt;5,"w",IF(ISERROR(VLOOKUP(PN$6,fériés,1,FALSE)),(SUM($H$1:PN$1)&gt;SUM($F$8:$F11))*(SUM($H$1:PN$1)&lt;=SUM($F$8:$F12))*1,"F"))</f>
        <v>w</v>
      </c>
      <c r="PO12" s="28" t="str">
        <f ca="1">IF(WEEKDAY(PO$6,2)&gt;5,"w",IF(ISERROR(VLOOKUP(PO$6,fériés,1,FALSE)),(SUM($H$1:PO$1)&gt;SUM($F$8:$F11))*(SUM($H$1:PO$1)&lt;=SUM($F$8:$F12))*1,"F"))</f>
        <v>w</v>
      </c>
      <c r="PP12" s="28" t="str">
        <f ca="1">IF(WEEKDAY(PP$6,2)&gt;5,"w",IF(ISERROR(VLOOKUP(PP$6,fériés,1,FALSE)),(SUM($H$1:PP$1)&gt;SUM($F$8:$F11))*(SUM($H$1:PP$1)&lt;=SUM($F$8:$F12))*1,"F"))</f>
        <v>w</v>
      </c>
      <c r="PQ12" s="28" t="str">
        <f ca="1">IF(WEEKDAY(PQ$6,2)&gt;5,"w",IF(ISERROR(VLOOKUP(PQ$6,fériés,1,FALSE)),(SUM($H$1:PQ$1)&gt;SUM($F$8:$F11))*(SUM($H$1:PQ$1)&lt;=SUM($F$8:$F12))*1,"F"))</f>
        <v>w</v>
      </c>
      <c r="PR12" s="28" t="str">
        <f ca="1">IF(WEEKDAY(PR$6,2)&gt;5,"w",IF(ISERROR(VLOOKUP(PR$6,fériés,1,FALSE)),(SUM($H$1:PR$1)&gt;SUM($F$8:$F11))*(SUM($H$1:PR$1)&lt;=SUM($F$8:$F12))*1,"F"))</f>
        <v>w</v>
      </c>
      <c r="PS12" s="28" t="str">
        <f ca="1">IF(WEEKDAY(PS$6,2)&gt;5,"w",IF(ISERROR(VLOOKUP(PS$6,fériés,1,FALSE)),(SUM($H$1:PS$1)&gt;SUM($F$8:$F11))*(SUM($H$1:PS$1)&lt;=SUM($F$8:$F12))*1,"F"))</f>
        <v>w</v>
      </c>
      <c r="PT12" s="28">
        <f ca="1">IF(WEEKDAY(PT$6,2)&gt;5,"w",IF(ISERROR(VLOOKUP(PT$6,fériés,1,FALSE)),(SUM($H$1:PT$1)&gt;SUM($F$8:$F11))*(SUM($H$1:PT$1)&lt;=SUM($F$8:$F12))*1,"F"))</f>
        <v>0</v>
      </c>
      <c r="PU12" s="28">
        <f ca="1">IF(WEEKDAY(PU$6,2)&gt;5,"w",IF(ISERROR(VLOOKUP(PU$6,fériés,1,FALSE)),(SUM($H$1:PU$1)&gt;SUM($F$8:$F11))*(SUM($H$1:PU$1)&lt;=SUM($F$8:$F12))*1,"F"))</f>
        <v>0</v>
      </c>
      <c r="PV12" s="28">
        <f ca="1">IF(WEEKDAY(PV$6,2)&gt;5,"w",IF(ISERROR(VLOOKUP(PV$6,fériés,1,FALSE)),(SUM($H$1:PV$1)&gt;SUM($F$8:$F11))*(SUM($H$1:PV$1)&lt;=SUM($F$8:$F12))*1,"F"))</f>
        <v>0</v>
      </c>
      <c r="PW12" s="28">
        <f ca="1">IF(WEEKDAY(PW$6,2)&gt;5,"w",IF(ISERROR(VLOOKUP(PW$6,fériés,1,FALSE)),(SUM($H$1:PW$1)&gt;SUM($F$8:$F11))*(SUM($H$1:PW$1)&lt;=SUM($F$8:$F12))*1,"F"))</f>
        <v>0</v>
      </c>
      <c r="PX12" s="28">
        <f ca="1">IF(WEEKDAY(PX$6,2)&gt;5,"w",IF(ISERROR(VLOOKUP(PX$6,fériés,1,FALSE)),(SUM($H$1:PX$1)&gt;SUM($F$8:$F11))*(SUM($H$1:PX$1)&lt;=SUM($F$8:$F12))*1,"F"))</f>
        <v>0</v>
      </c>
      <c r="PY12" s="28">
        <f ca="1">IF(WEEKDAY(PY$6,2)&gt;5,"w",IF(ISERROR(VLOOKUP(PY$6,fériés,1,FALSE)),(SUM($H$1:PY$1)&gt;SUM($F$8:$F11))*(SUM($H$1:PY$1)&lt;=SUM($F$8:$F12))*1,"F"))</f>
        <v>0</v>
      </c>
      <c r="PZ12" s="28">
        <f ca="1">IF(WEEKDAY(PZ$6,2)&gt;5,"w",IF(ISERROR(VLOOKUP(PZ$6,fériés,1,FALSE)),(SUM($H$1:PZ$1)&gt;SUM($F$8:$F11))*(SUM($H$1:PZ$1)&lt;=SUM($F$8:$F12))*1,"F"))</f>
        <v>0</v>
      </c>
      <c r="QA12" s="28">
        <f ca="1">IF(WEEKDAY(QA$6,2)&gt;5,"w",IF(ISERROR(VLOOKUP(QA$6,fériés,1,FALSE)),(SUM($H$1:QA$1)&gt;SUM($F$8:$F11))*(SUM($H$1:QA$1)&lt;=SUM($F$8:$F12))*1,"F"))</f>
        <v>0</v>
      </c>
      <c r="QB12" s="28">
        <f ca="1">IF(WEEKDAY(QB$6,2)&gt;5,"w",IF(ISERROR(VLOOKUP(QB$6,fériés,1,FALSE)),(SUM($H$1:QB$1)&gt;SUM($F$8:$F11))*(SUM($H$1:QB$1)&lt;=SUM($F$8:$F12))*1,"F"))</f>
        <v>0</v>
      </c>
      <c r="QC12" s="28">
        <f ca="1">IF(WEEKDAY(QC$6,2)&gt;5,"w",IF(ISERROR(VLOOKUP(QC$6,fériés,1,FALSE)),(SUM($H$1:QC$1)&gt;SUM($F$8:$F11))*(SUM($H$1:QC$1)&lt;=SUM($F$8:$F12))*1,"F"))</f>
        <v>0</v>
      </c>
      <c r="QD12" s="28">
        <f ca="1">IF(WEEKDAY(QD$6,2)&gt;5,"w",IF(ISERROR(VLOOKUP(QD$6,fériés,1,FALSE)),(SUM($H$1:QD$1)&gt;SUM($F$8:$F11))*(SUM($H$1:QD$1)&lt;=SUM($F$8:$F12))*1,"F"))</f>
        <v>0</v>
      </c>
      <c r="QE12" s="28">
        <f ca="1">IF(WEEKDAY(QE$6,2)&gt;5,"w",IF(ISERROR(VLOOKUP(QE$6,fériés,1,FALSE)),(SUM($H$1:QE$1)&gt;SUM($F$8:$F11))*(SUM($H$1:QE$1)&lt;=SUM($F$8:$F12))*1,"F"))</f>
        <v>0</v>
      </c>
      <c r="QF12" s="28">
        <f ca="1">IF(WEEKDAY(QF$6,2)&gt;5,"w",IF(ISERROR(VLOOKUP(QF$6,fériés,1,FALSE)),(SUM($H$1:QF$1)&gt;SUM($F$8:$F11))*(SUM($H$1:QF$1)&lt;=SUM($F$8:$F12))*1,"F"))</f>
        <v>0</v>
      </c>
      <c r="QG12" s="28">
        <f ca="1">IF(WEEKDAY(QG$6,2)&gt;5,"w",IF(ISERROR(VLOOKUP(QG$6,fériés,1,FALSE)),(SUM($H$1:QG$1)&gt;SUM($F$8:$F11))*(SUM($H$1:QG$1)&lt;=SUM($F$8:$F12))*1,"F"))</f>
        <v>0</v>
      </c>
      <c r="QH12" s="28">
        <f ca="1">IF(WEEKDAY(QH$6,2)&gt;5,"w",IF(ISERROR(VLOOKUP(QH$6,fériés,1,FALSE)),(SUM($H$1:QH$1)&gt;SUM($F$8:$F11))*(SUM($H$1:QH$1)&lt;=SUM($F$8:$F12))*1,"F"))</f>
        <v>0</v>
      </c>
      <c r="QI12" s="28">
        <f ca="1">IF(WEEKDAY(QI$6,2)&gt;5,"w",IF(ISERROR(VLOOKUP(QI$6,fériés,1,FALSE)),(SUM($H$1:QI$1)&gt;SUM($F$8:$F11))*(SUM($H$1:QI$1)&lt;=SUM($F$8:$F12))*1,"F"))</f>
        <v>0</v>
      </c>
      <c r="QJ12" s="28">
        <f ca="1">IF(WEEKDAY(QJ$6,2)&gt;5,"w",IF(ISERROR(VLOOKUP(QJ$6,fériés,1,FALSE)),(SUM($H$1:QJ$1)&gt;SUM($F$8:$F11))*(SUM($H$1:QJ$1)&lt;=SUM($F$8:$F12))*1,"F"))</f>
        <v>0</v>
      </c>
      <c r="QK12" s="28">
        <f ca="1">IF(WEEKDAY(QK$6,2)&gt;5,"w",IF(ISERROR(VLOOKUP(QK$6,fériés,1,FALSE)),(SUM($H$1:QK$1)&gt;SUM($F$8:$F11))*(SUM($H$1:QK$1)&lt;=SUM($F$8:$F12))*1,"F"))</f>
        <v>0</v>
      </c>
      <c r="QL12" s="28">
        <f ca="1">IF(WEEKDAY(QL$6,2)&gt;5,"w",IF(ISERROR(VLOOKUP(QL$6,fériés,1,FALSE)),(SUM($H$1:QL$1)&gt;SUM($F$8:$F11))*(SUM($H$1:QL$1)&lt;=SUM($F$8:$F12))*1,"F"))</f>
        <v>0</v>
      </c>
      <c r="QM12" s="28">
        <f ca="1">IF(WEEKDAY(QM$6,2)&gt;5,"w",IF(ISERROR(VLOOKUP(QM$6,fériés,1,FALSE)),(SUM($H$1:QM$1)&gt;SUM($F$8:$F11))*(SUM($H$1:QM$1)&lt;=SUM($F$8:$F12))*1,"F"))</f>
        <v>0</v>
      </c>
      <c r="QN12" s="28">
        <f ca="1">IF(WEEKDAY(QN$6,2)&gt;5,"w",IF(ISERROR(VLOOKUP(QN$6,fériés,1,FALSE)),(SUM($H$1:QN$1)&gt;SUM($F$8:$F11))*(SUM($H$1:QN$1)&lt;=SUM($F$8:$F12))*1,"F"))</f>
        <v>0</v>
      </c>
      <c r="QO12" s="28">
        <f ca="1">IF(WEEKDAY(QO$6,2)&gt;5,"w",IF(ISERROR(VLOOKUP(QO$6,fériés,1,FALSE)),(SUM($H$1:QO$1)&gt;SUM($F$8:$F11))*(SUM($H$1:QO$1)&lt;=SUM($F$8:$F12))*1,"F"))</f>
        <v>0</v>
      </c>
      <c r="QP12" s="28">
        <f ca="1">IF(WEEKDAY(QP$6,2)&gt;5,"w",IF(ISERROR(VLOOKUP(QP$6,fériés,1,FALSE)),(SUM($H$1:QP$1)&gt;SUM($F$8:$F11))*(SUM($H$1:QP$1)&lt;=SUM($F$8:$F12))*1,"F"))</f>
        <v>0</v>
      </c>
      <c r="QQ12" s="28">
        <f ca="1">IF(WEEKDAY(QQ$6,2)&gt;5,"w",IF(ISERROR(VLOOKUP(QQ$6,fériés,1,FALSE)),(SUM($H$1:QQ$1)&gt;SUM($F$8:$F11))*(SUM($H$1:QQ$1)&lt;=SUM($F$8:$F12))*1,"F"))</f>
        <v>0</v>
      </c>
      <c r="QR12" s="28">
        <f ca="1">IF(WEEKDAY(QR$6,2)&gt;5,"w",IF(ISERROR(VLOOKUP(QR$6,fériés,1,FALSE)),(SUM($H$1:QR$1)&gt;SUM($F$8:$F11))*(SUM($H$1:QR$1)&lt;=SUM($F$8:$F12))*1,"F"))</f>
        <v>0</v>
      </c>
      <c r="QS12" s="28">
        <f ca="1">IF(WEEKDAY(QS$6,2)&gt;5,"w",IF(ISERROR(VLOOKUP(QS$6,fériés,1,FALSE)),(SUM($H$1:QS$1)&gt;SUM($F$8:$F11))*(SUM($H$1:QS$1)&lt;=SUM($F$8:$F12))*1,"F"))</f>
        <v>0</v>
      </c>
      <c r="QT12" s="28">
        <f ca="1">IF(WEEKDAY(QT$6,2)&gt;5,"w",IF(ISERROR(VLOOKUP(QT$6,fériés,1,FALSE)),(SUM($H$1:QT$1)&gt;SUM($F$8:$F11))*(SUM($H$1:QT$1)&lt;=SUM($F$8:$F12))*1,"F"))</f>
        <v>0</v>
      </c>
      <c r="QU12" s="28">
        <f ca="1">IF(WEEKDAY(QU$6,2)&gt;5,"w",IF(ISERROR(VLOOKUP(QU$6,fériés,1,FALSE)),(SUM($H$1:QU$1)&gt;SUM($F$8:$F11))*(SUM($H$1:QU$1)&lt;=SUM($F$8:$F12))*1,"F"))</f>
        <v>0</v>
      </c>
      <c r="QV12" s="28">
        <f ca="1">IF(WEEKDAY(QV$6,2)&gt;5,"w",IF(ISERROR(VLOOKUP(QV$6,fériés,1,FALSE)),(SUM($H$1:QV$1)&gt;SUM($F$8:$F11))*(SUM($H$1:QV$1)&lt;=SUM($F$8:$F12))*1,"F"))</f>
        <v>0</v>
      </c>
      <c r="QW12" s="28">
        <f ca="1">IF(WEEKDAY(QW$6,2)&gt;5,"w",IF(ISERROR(VLOOKUP(QW$6,fériés,1,FALSE)),(SUM($H$1:QW$1)&gt;SUM($F$8:$F11))*(SUM($H$1:QW$1)&lt;=SUM($F$8:$F12))*1,"F"))</f>
        <v>0</v>
      </c>
      <c r="QX12" s="28">
        <f ca="1">IF(WEEKDAY(QX$6,2)&gt;5,"w",IF(ISERROR(VLOOKUP(QX$6,fériés,1,FALSE)),(SUM($H$1:QX$1)&gt;SUM($F$8:$F11))*(SUM($H$1:QX$1)&lt;=SUM($F$8:$F12))*1,"F"))</f>
        <v>0</v>
      </c>
      <c r="QY12" s="28">
        <f ca="1">IF(WEEKDAY(QY$6,2)&gt;5,"w",IF(ISERROR(VLOOKUP(QY$6,fériés,1,FALSE)),(SUM($H$1:QY$1)&gt;SUM($F$8:$F11))*(SUM($H$1:QY$1)&lt;=SUM($F$8:$F12))*1,"F"))</f>
        <v>0</v>
      </c>
      <c r="QZ12" s="28">
        <f ca="1">IF(WEEKDAY(QZ$6,2)&gt;5,"w",IF(ISERROR(VLOOKUP(QZ$6,fériés,1,FALSE)),(SUM($H$1:QZ$1)&gt;SUM($F$8:$F11))*(SUM($H$1:QZ$1)&lt;=SUM($F$8:$F12))*1,"F"))</f>
        <v>0</v>
      </c>
      <c r="RA12" s="28">
        <f ca="1">IF(WEEKDAY(RA$6,2)&gt;5,"w",IF(ISERROR(VLOOKUP(RA$6,fériés,1,FALSE)),(SUM($H$1:RA$1)&gt;SUM($F$8:$F11))*(SUM($H$1:RA$1)&lt;=SUM($F$8:$F12))*1,"F"))</f>
        <v>0</v>
      </c>
      <c r="RB12" s="28">
        <f ca="1">IF(WEEKDAY(RB$6,2)&gt;5,"w",IF(ISERROR(VLOOKUP(RB$6,fériés,1,FALSE)),(SUM($H$1:RB$1)&gt;SUM($F$8:$F11))*(SUM($H$1:RB$1)&lt;=SUM($F$8:$F12))*1,"F"))</f>
        <v>0</v>
      </c>
      <c r="RC12" s="28">
        <f ca="1">IF(WEEKDAY(RC$6,2)&gt;5,"w",IF(ISERROR(VLOOKUP(RC$6,fériés,1,FALSE)),(SUM($H$1:RC$1)&gt;SUM($F$8:$F11))*(SUM($H$1:RC$1)&lt;=SUM($F$8:$F12))*1,"F"))</f>
        <v>0</v>
      </c>
      <c r="RD12" s="28">
        <f ca="1">IF(WEEKDAY(RD$6,2)&gt;5,"w",IF(ISERROR(VLOOKUP(RD$6,fériés,1,FALSE)),(SUM($H$1:RD$1)&gt;SUM($F$8:$F11))*(SUM($H$1:RD$1)&lt;=SUM($F$8:$F12))*1,"F"))</f>
        <v>0</v>
      </c>
      <c r="RE12" s="28">
        <f ca="1">IF(WEEKDAY(RE$6,2)&gt;5,"w",IF(ISERROR(VLOOKUP(RE$6,fériés,1,FALSE)),(SUM($H$1:RE$1)&gt;SUM($F$8:$F11))*(SUM($H$1:RE$1)&lt;=SUM($F$8:$F12))*1,"F"))</f>
        <v>0</v>
      </c>
      <c r="RF12" s="28">
        <f ca="1">IF(WEEKDAY(RF$6,2)&gt;5,"w",IF(ISERROR(VLOOKUP(RF$6,fériés,1,FALSE)),(SUM($H$1:RF$1)&gt;SUM($F$8:$F11))*(SUM($H$1:RF$1)&lt;=SUM($F$8:$F12))*1,"F"))</f>
        <v>0</v>
      </c>
      <c r="RG12" s="28">
        <f ca="1">IF(WEEKDAY(RG$6,2)&gt;5,"w",IF(ISERROR(VLOOKUP(RG$6,fériés,1,FALSE)),(SUM($H$1:RG$1)&gt;SUM($F$8:$F11))*(SUM($H$1:RG$1)&lt;=SUM($F$8:$F12))*1,"F"))</f>
        <v>0</v>
      </c>
      <c r="RH12" s="28">
        <f ca="1">IF(WEEKDAY(RH$6,2)&gt;5,"w",IF(ISERROR(VLOOKUP(RH$6,fériés,1,FALSE)),(SUM($H$1:RH$1)&gt;SUM($F$8:$F11))*(SUM($H$1:RH$1)&lt;=SUM($F$8:$F12))*1,"F"))</f>
        <v>0</v>
      </c>
      <c r="RI12" s="28">
        <f ca="1">IF(WEEKDAY(RI$6,2)&gt;5,"w",IF(ISERROR(VLOOKUP(RI$6,fériés,1,FALSE)),(SUM($H$1:RI$1)&gt;SUM($F$8:$F11))*(SUM($H$1:RI$1)&lt;=SUM($F$8:$F12))*1,"F"))</f>
        <v>0</v>
      </c>
      <c r="RJ12" s="28">
        <f ca="1">IF(WEEKDAY(RJ$6,2)&gt;5,"w",IF(ISERROR(VLOOKUP(RJ$6,fériés,1,FALSE)),(SUM($H$1:RJ$1)&gt;SUM($F$8:$F11))*(SUM($H$1:RJ$1)&lt;=SUM($F$8:$F12))*1,"F"))</f>
        <v>0</v>
      </c>
      <c r="RK12" s="28">
        <f ca="1">IF(WEEKDAY(RK$6,2)&gt;5,"w",IF(ISERROR(VLOOKUP(RK$6,fériés,1,FALSE)),(SUM($H$1:RK$1)&gt;SUM($F$8:$F11))*(SUM($H$1:RK$1)&lt;=SUM($F$8:$F12))*1,"F"))</f>
        <v>0</v>
      </c>
      <c r="RL12" s="28">
        <f ca="1">IF(WEEKDAY(RL$6,2)&gt;5,"w",IF(ISERROR(VLOOKUP(RL$6,fériés,1,FALSE)),(SUM($H$1:RL$1)&gt;SUM($F$8:$F11))*(SUM($H$1:RL$1)&lt;=SUM($F$8:$F12))*1,"F"))</f>
        <v>0</v>
      </c>
      <c r="RM12" s="28">
        <f ca="1">IF(WEEKDAY(RM$6,2)&gt;5,"w",IF(ISERROR(VLOOKUP(RM$6,fériés,1,FALSE)),(SUM($H$1:RM$1)&gt;SUM($F$8:$F11))*(SUM($H$1:RM$1)&lt;=SUM($F$8:$F12))*1,"F"))</f>
        <v>0</v>
      </c>
      <c r="RN12" s="28">
        <f ca="1">IF(WEEKDAY(RN$6,2)&gt;5,"w",IF(ISERROR(VLOOKUP(RN$6,fériés,1,FALSE)),(SUM($H$1:RN$1)&gt;SUM($F$8:$F11))*(SUM($H$1:RN$1)&lt;=SUM($F$8:$F12))*1,"F"))</f>
        <v>0</v>
      </c>
      <c r="RO12" s="28">
        <f ca="1">IF(WEEKDAY(RO$6,2)&gt;5,"w",IF(ISERROR(VLOOKUP(RO$6,fériés,1,FALSE)),(SUM($H$1:RO$1)&gt;SUM($F$8:$F11))*(SUM($H$1:RO$1)&lt;=SUM($F$8:$F12))*1,"F"))</f>
        <v>0</v>
      </c>
      <c r="RP12" s="28">
        <f ca="1">IF(WEEKDAY(RP$6,2)&gt;5,"w",IF(ISERROR(VLOOKUP(RP$6,fériés,1,FALSE)),(SUM($H$1:RP$1)&gt;SUM($F$8:$F11))*(SUM($H$1:RP$1)&lt;=SUM($F$8:$F12))*1,"F"))</f>
        <v>0</v>
      </c>
      <c r="RQ12" s="28">
        <f ca="1">IF(WEEKDAY(RQ$6,2)&gt;5,"w",IF(ISERROR(VLOOKUP(RQ$6,fériés,1,FALSE)),(SUM($H$1:RQ$1)&gt;SUM($F$8:$F11))*(SUM($H$1:RQ$1)&lt;=SUM($F$8:$F12))*1,"F"))</f>
        <v>0</v>
      </c>
      <c r="RR12" s="28" t="str">
        <f ca="1">IF(WEEKDAY(RR$6,2)&gt;5,"w",IF(ISERROR(VLOOKUP(RR$6,fériés,1,FALSE)),(SUM($H$1:RR$1)&gt;SUM($F$8:$F11))*(SUM($H$1:RR$1)&lt;=SUM($F$8:$F12))*1,"F"))</f>
        <v>w</v>
      </c>
      <c r="RS12" s="28" t="str">
        <f ca="1">IF(WEEKDAY(RS$6,2)&gt;5,"w",IF(ISERROR(VLOOKUP(RS$6,fériés,1,FALSE)),(SUM($H$1:RS$1)&gt;SUM($F$8:$F11))*(SUM($H$1:RS$1)&lt;=SUM($F$8:$F12))*1,"F"))</f>
        <v>w</v>
      </c>
      <c r="RT12" s="28" t="str">
        <f ca="1">IF(WEEKDAY(RT$6,2)&gt;5,"w",IF(ISERROR(VLOOKUP(RT$6,fériés,1,FALSE)),(SUM($H$1:RT$1)&gt;SUM($F$8:$F11))*(SUM($H$1:RT$1)&lt;=SUM($F$8:$F12))*1,"F"))</f>
        <v>w</v>
      </c>
      <c r="RU12" s="28" t="str">
        <f ca="1">IF(WEEKDAY(RU$6,2)&gt;5,"w",IF(ISERROR(VLOOKUP(RU$6,fériés,1,FALSE)),(SUM($H$1:RU$1)&gt;SUM($F$8:$F11))*(SUM($H$1:RU$1)&lt;=SUM($F$8:$F12))*1,"F"))</f>
        <v>w</v>
      </c>
      <c r="RV12" s="28" t="str">
        <f ca="1">IF(WEEKDAY(RV$6,2)&gt;5,"w",IF(ISERROR(VLOOKUP(RV$6,fériés,1,FALSE)),(SUM($H$1:RV$1)&gt;SUM($F$8:$F11))*(SUM($H$1:RV$1)&lt;=SUM($F$8:$F12))*1,"F"))</f>
        <v>w</v>
      </c>
      <c r="RW12" s="28" t="str">
        <f ca="1">IF(WEEKDAY(RW$6,2)&gt;5,"w",IF(ISERROR(VLOOKUP(RW$6,fériés,1,FALSE)),(SUM($H$1:RW$1)&gt;SUM($F$8:$F11))*(SUM($H$1:RW$1)&lt;=SUM($F$8:$F12))*1,"F"))</f>
        <v>w</v>
      </c>
      <c r="RX12" s="28" t="str">
        <f ca="1">IF(WEEKDAY(RX$6,2)&gt;5,"w",IF(ISERROR(VLOOKUP(RX$6,fériés,1,FALSE)),(SUM($H$1:RX$1)&gt;SUM($F$8:$F11))*(SUM($H$1:RX$1)&lt;=SUM($F$8:$F12))*1,"F"))</f>
        <v>w</v>
      </c>
      <c r="RY12" s="28" t="str">
        <f ca="1">IF(WEEKDAY(RY$6,2)&gt;5,"w",IF(ISERROR(VLOOKUP(RY$6,fériés,1,FALSE)),(SUM($H$1:RY$1)&gt;SUM($F$8:$F11))*(SUM($H$1:RY$1)&lt;=SUM($F$8:$F12))*1,"F"))</f>
        <v>w</v>
      </c>
      <c r="RZ12" s="28" t="str">
        <f ca="1">IF(WEEKDAY(RZ$6,2)&gt;5,"w",IF(ISERROR(VLOOKUP(RZ$6,fériés,1,FALSE)),(SUM($H$1:RZ$1)&gt;SUM($F$8:$F11))*(SUM($H$1:RZ$1)&lt;=SUM($F$8:$F12))*1,"F"))</f>
        <v>w</v>
      </c>
      <c r="SA12" s="28" t="str">
        <f ca="1">IF(WEEKDAY(SA$6,2)&gt;5,"w",IF(ISERROR(VLOOKUP(SA$6,fériés,1,FALSE)),(SUM($H$1:SA$1)&gt;SUM($F$8:$F11))*(SUM($H$1:SA$1)&lt;=SUM($F$8:$F12))*1,"F"))</f>
        <v>w</v>
      </c>
      <c r="SB12" s="28" t="str">
        <f ca="1">IF(WEEKDAY(SB$6,2)&gt;5,"w",IF(ISERROR(VLOOKUP(SB$6,fériés,1,FALSE)),(SUM($H$1:SB$1)&gt;SUM($F$8:$F11))*(SUM($H$1:SB$1)&lt;=SUM($F$8:$F12))*1,"F"))</f>
        <v>w</v>
      </c>
      <c r="SC12" s="28" t="str">
        <f ca="1">IF(WEEKDAY(SC$6,2)&gt;5,"w",IF(ISERROR(VLOOKUP(SC$6,fériés,1,FALSE)),(SUM($H$1:SC$1)&gt;SUM($F$8:$F11))*(SUM($H$1:SC$1)&lt;=SUM($F$8:$F12))*1,"F"))</f>
        <v>w</v>
      </c>
      <c r="SD12" s="28" t="str">
        <f ca="1">IF(WEEKDAY(SD$6,2)&gt;5,"w",IF(ISERROR(VLOOKUP(SD$6,fériés,1,FALSE)),(SUM($H$1:SD$1)&gt;SUM($F$8:$F11))*(SUM($H$1:SD$1)&lt;=SUM($F$8:$F12))*1,"F"))</f>
        <v>w</v>
      </c>
      <c r="SE12" s="28" t="str">
        <f ca="1">IF(WEEKDAY(SE$6,2)&gt;5,"w",IF(ISERROR(VLOOKUP(SE$6,fériés,1,FALSE)),(SUM($H$1:SE$1)&gt;SUM($F$8:$F11))*(SUM($H$1:SE$1)&lt;=SUM($F$8:$F12))*1,"F"))</f>
        <v>w</v>
      </c>
      <c r="SF12" s="65" t="str">
        <f ca="1">IF(WEEKDAY(SF$6,2)&gt;5,"w",IF(ISERROR(VLOOKUP(SF$6,fériés,1,FALSE)),(SUM($H$1:SF$1)&gt;SUM($F$8:$F11))*(SUM($H$1:SF$1)&lt;=SUM($F$8:$F12))*1,"F"))</f>
        <v>w</v>
      </c>
      <c r="SG12" s="83"/>
    </row>
    <row r="13" spans="1:501" ht="12" customHeight="1" x14ac:dyDescent="0.25">
      <c r="A13" s="80"/>
      <c r="B13" s="63" t="str">
        <f>IFERROR(VLOOKUP($A13,Base_données!$A$4:$AB$24,Base_données!$B$1,FALSE),"")</f>
        <v/>
      </c>
      <c r="C13" s="78" t="str">
        <f>IF(A13="","",Base_données!$J$3)</f>
        <v/>
      </c>
      <c r="D13" s="63" t="str">
        <f>IFERROR(VLOOKUP($A13,Base_données!$A$4:$AB$24,4,FALSE),"")</f>
        <v/>
      </c>
      <c r="E13" s="63" t="str">
        <f>IFERROR(VLOOKUP($A13,Base_données!$A$4:$AB$24,Base_données!$J$1,FALSE),"")</f>
        <v/>
      </c>
      <c r="F13" s="66" t="str">
        <f t="shared" si="84"/>
        <v/>
      </c>
      <c r="G13" s="62" t="str">
        <f>IFERROR(VLOOKUP($A13,Base_données!$A$4:$AB$24,5,FALSE),"")</f>
        <v/>
      </c>
      <c r="H13" s="28">
        <f ca="1">IF(WEEKDAY(H$6,2)&gt;5,"w",IF(ISERROR(VLOOKUP(H$6,fériés,1,FALSE)),(SUM($H$1:H$1)&gt;SUM($F$8:$F12))*(SUM($H$1:H$1)&lt;=SUM($F$8:$F13))*1,"F"))</f>
        <v>0</v>
      </c>
      <c r="I13" s="28">
        <f ca="1">IF(WEEKDAY(I$6,2)&gt;5,"w",IF(ISERROR(VLOOKUP(I$6,fériés,1,FALSE)),(SUM($H$1:I$1)&gt;SUM($F$8:$F12))*(SUM($H$1:I$1)&lt;=SUM($F$8:$F13))*1,"F"))</f>
        <v>0</v>
      </c>
      <c r="J13" s="28">
        <f ca="1">IF(WEEKDAY(J$6,2)&gt;5,"w",IF(ISERROR(VLOOKUP(J$6,fériés,1,FALSE)),(SUM($H$1:J$1)&gt;SUM($F$8:$F12))*(SUM($H$1:J$1)&lt;=SUM($F$8:$F13))*1,"F"))</f>
        <v>0</v>
      </c>
      <c r="K13" s="28">
        <f ca="1">IF(WEEKDAY(K$6,2)&gt;5,"w",IF(ISERROR(VLOOKUP(K$6,fériés,1,FALSE)),(SUM($H$1:K$1)&gt;SUM($F$8:$F12))*(SUM($H$1:K$1)&lt;=SUM($F$8:$F13))*1,"F"))</f>
        <v>0</v>
      </c>
      <c r="L13" s="28">
        <f ca="1">IF(WEEKDAY(L$6,2)&gt;5,"w",IF(ISERROR(VLOOKUP(L$6,fériés,1,FALSE)),(SUM($H$1:L$1)&gt;SUM($F$8:$F12))*(SUM($H$1:L$1)&lt;=SUM($F$8:$F13))*1,"F"))</f>
        <v>0</v>
      </c>
      <c r="M13" s="28">
        <f ca="1">IF(WEEKDAY(M$6,2)&gt;5,"w",IF(ISERROR(VLOOKUP(M$6,fériés,1,FALSE)),(SUM($H$1:M$1)&gt;SUM($F$8:$F12))*(SUM($H$1:M$1)&lt;=SUM($F$8:$F13))*1,"F"))</f>
        <v>0</v>
      </c>
      <c r="N13" s="28">
        <f ca="1">IF(WEEKDAY(N$6,2)&gt;5,"w",IF(ISERROR(VLOOKUP(N$6,fériés,1,FALSE)),(SUM($H$1:N$1)&gt;SUM($F$8:$F12))*(SUM($H$1:N$1)&lt;=SUM($F$8:$F13))*1,"F"))</f>
        <v>0</v>
      </c>
      <c r="O13" s="28">
        <f ca="1">IF(WEEKDAY(O$6,2)&gt;5,"w",IF(ISERROR(VLOOKUP(O$6,fériés,1,FALSE)),(SUM($H$1:O$1)&gt;SUM($F$8:$F12))*(SUM($H$1:O$1)&lt;=SUM($F$8:$F13))*1,"F"))</f>
        <v>0</v>
      </c>
      <c r="P13" s="28">
        <f ca="1">IF(WEEKDAY(P$6,2)&gt;5,"w",IF(ISERROR(VLOOKUP(P$6,fériés,1,FALSE)),(SUM($H$1:P$1)&gt;SUM($F$8:$F12))*(SUM($H$1:P$1)&lt;=SUM($F$8:$F13))*1,"F"))</f>
        <v>0</v>
      </c>
      <c r="Q13" s="28">
        <f ca="1">IF(WEEKDAY(Q$6,2)&gt;5,"w",IF(ISERROR(VLOOKUP(Q$6,fériés,1,FALSE)),(SUM($H$1:Q$1)&gt;SUM($F$8:$F12))*(SUM($H$1:Q$1)&lt;=SUM($F$8:$F13))*1,"F"))</f>
        <v>0</v>
      </c>
      <c r="R13" s="28">
        <f ca="1">IF(WEEKDAY(R$6,2)&gt;5,"w",IF(ISERROR(VLOOKUP(R$6,fériés,1,FALSE)),(SUM($H$1:R$1)&gt;SUM($F$8:$F12))*(SUM($H$1:R$1)&lt;=SUM($F$8:$F13))*1,"F"))</f>
        <v>0</v>
      </c>
      <c r="S13" s="28">
        <f ca="1">IF(WEEKDAY(S$6,2)&gt;5,"w",IF(ISERROR(VLOOKUP(S$6,fériés,1,FALSE)),(SUM($H$1:S$1)&gt;SUM($F$8:$F12))*(SUM($H$1:S$1)&lt;=SUM($F$8:$F13))*1,"F"))</f>
        <v>0</v>
      </c>
      <c r="T13" s="28">
        <f ca="1">IF(WEEKDAY(T$6,2)&gt;5,"w",IF(ISERROR(VLOOKUP(T$6,fériés,1,FALSE)),(SUM($H$1:T$1)&gt;SUM($F$8:$F12))*(SUM($H$1:T$1)&lt;=SUM($F$8:$F13))*1,"F"))</f>
        <v>0</v>
      </c>
      <c r="U13" s="28">
        <f ca="1">IF(WEEKDAY(U$6,2)&gt;5,"w",IF(ISERROR(VLOOKUP(U$6,fériés,1,FALSE)),(SUM($H$1:U$1)&gt;SUM($F$8:$F12))*(SUM($H$1:U$1)&lt;=SUM($F$8:$F13))*1,"F"))</f>
        <v>0</v>
      </c>
      <c r="V13" s="28">
        <f ca="1">IF(WEEKDAY(V$6,2)&gt;5,"w",IF(ISERROR(VLOOKUP(V$6,fériés,1,FALSE)),(SUM($H$1:V$1)&gt;SUM($F$8:$F12))*(SUM($H$1:V$1)&lt;=SUM($F$8:$F13))*1,"F"))</f>
        <v>0</v>
      </c>
      <c r="W13" s="28">
        <f ca="1">IF(WEEKDAY(W$6,2)&gt;5,"w",IF(ISERROR(VLOOKUP(W$6,fériés,1,FALSE)),(SUM($H$1:W$1)&gt;SUM($F$8:$F12))*(SUM($H$1:W$1)&lt;=SUM($F$8:$F13))*1,"F"))</f>
        <v>0</v>
      </c>
      <c r="X13" s="28">
        <f ca="1">IF(WEEKDAY(X$6,2)&gt;5,"w",IF(ISERROR(VLOOKUP(X$6,fériés,1,FALSE)),(SUM($H$1:X$1)&gt;SUM($F$8:$F12))*(SUM($H$1:X$1)&lt;=SUM($F$8:$F13))*1,"F"))</f>
        <v>0</v>
      </c>
      <c r="Y13" s="28">
        <f ca="1">IF(WEEKDAY(Y$6,2)&gt;5,"w",IF(ISERROR(VLOOKUP(Y$6,fériés,1,FALSE)),(SUM($H$1:Y$1)&gt;SUM($F$8:$F12))*(SUM($H$1:Y$1)&lt;=SUM($F$8:$F13))*1,"F"))</f>
        <v>0</v>
      </c>
      <c r="Z13" s="28">
        <f ca="1">IF(WEEKDAY(Z$6,2)&gt;5,"w",IF(ISERROR(VLOOKUP(Z$6,fériés,1,FALSE)),(SUM($H$1:Z$1)&gt;SUM($F$8:$F12))*(SUM($H$1:Z$1)&lt;=SUM($F$8:$F13))*1,"F"))</f>
        <v>0</v>
      </c>
      <c r="AA13" s="28">
        <f ca="1">IF(WEEKDAY(AA$6,2)&gt;5,"w",IF(ISERROR(VLOOKUP(AA$6,fériés,1,FALSE)),(SUM($H$1:AA$1)&gt;SUM($F$8:$F12))*(SUM($H$1:AA$1)&lt;=SUM($F$8:$F13))*1,"F"))</f>
        <v>0</v>
      </c>
      <c r="AB13" s="28">
        <f ca="1">IF(WEEKDAY(AB$6,2)&gt;5,"w",IF(ISERROR(VLOOKUP(AB$6,fériés,1,FALSE)),(SUM($H$1:AB$1)&gt;SUM($F$8:$F12))*(SUM($H$1:AB$1)&lt;=SUM($F$8:$F13))*1,"F"))</f>
        <v>0</v>
      </c>
      <c r="AC13" s="28">
        <f ca="1">IF(WEEKDAY(AC$6,2)&gt;5,"w",IF(ISERROR(VLOOKUP(AC$6,fériés,1,FALSE)),(SUM($H$1:AC$1)&gt;SUM($F$8:$F12))*(SUM($H$1:AC$1)&lt;=SUM($F$8:$F13))*1,"F"))</f>
        <v>0</v>
      </c>
      <c r="AD13" s="28">
        <f ca="1">IF(WEEKDAY(AD$6,2)&gt;5,"w",IF(ISERROR(VLOOKUP(AD$6,fériés,1,FALSE)),(SUM($H$1:AD$1)&gt;SUM($F$8:$F12))*(SUM($H$1:AD$1)&lt;=SUM($F$8:$F13))*1,"F"))</f>
        <v>0</v>
      </c>
      <c r="AE13" s="28">
        <f ca="1">IF(WEEKDAY(AE$6,2)&gt;5,"w",IF(ISERROR(VLOOKUP(AE$6,fériés,1,FALSE)),(SUM($H$1:AE$1)&gt;SUM($F$8:$F12))*(SUM($H$1:AE$1)&lt;=SUM($F$8:$F13))*1,"F"))</f>
        <v>0</v>
      </c>
      <c r="AF13" s="28">
        <f ca="1">IF(WEEKDAY(AF$6,2)&gt;5,"w",IF(ISERROR(VLOOKUP(AF$6,fériés,1,FALSE)),(SUM($H$1:AF$1)&gt;SUM($F$8:$F12))*(SUM($H$1:AF$1)&lt;=SUM($F$8:$F13))*1,"F"))</f>
        <v>0</v>
      </c>
      <c r="AG13" s="28">
        <f ca="1">IF(WEEKDAY(AG$6,2)&gt;5,"w",IF(ISERROR(VLOOKUP(AG$6,fériés,1,FALSE)),(SUM($H$1:AG$1)&gt;SUM($F$8:$F12))*(SUM($H$1:AG$1)&lt;=SUM($F$8:$F13))*1,"F"))</f>
        <v>0</v>
      </c>
      <c r="AH13" s="28">
        <f ca="1">IF(WEEKDAY(AH$6,2)&gt;5,"w",IF(ISERROR(VLOOKUP(AH$6,fériés,1,FALSE)),(SUM($H$1:AH$1)&gt;SUM($F$8:$F12))*(SUM($H$1:AH$1)&lt;=SUM($F$8:$F13))*1,"F"))</f>
        <v>0</v>
      </c>
      <c r="AI13" s="28">
        <f ca="1">IF(WEEKDAY(AI$6,2)&gt;5,"w",IF(ISERROR(VLOOKUP(AI$6,fériés,1,FALSE)),(SUM($H$1:AI$1)&gt;SUM($F$8:$F12))*(SUM($H$1:AI$1)&lt;=SUM($F$8:$F13))*1,"F"))</f>
        <v>0</v>
      </c>
      <c r="AJ13" s="28">
        <f ca="1">IF(WEEKDAY(AJ$6,2)&gt;5,"w",IF(ISERROR(VLOOKUP(AJ$6,fériés,1,FALSE)),(SUM($H$1:AJ$1)&gt;SUM($F$8:$F12))*(SUM($H$1:AJ$1)&lt;=SUM($F$8:$F13))*1,"F"))</f>
        <v>0</v>
      </c>
      <c r="AK13" s="28">
        <f ca="1">IF(WEEKDAY(AK$6,2)&gt;5,"w",IF(ISERROR(VLOOKUP(AK$6,fériés,1,FALSE)),(SUM($H$1:AK$1)&gt;SUM($F$8:$F12))*(SUM($H$1:AK$1)&lt;=SUM($F$8:$F13))*1,"F"))</f>
        <v>0</v>
      </c>
      <c r="AL13" s="28">
        <f ca="1">IF(WEEKDAY(AL$6,2)&gt;5,"w",IF(ISERROR(VLOOKUP(AL$6,fériés,1,FALSE)),(SUM($H$1:AL$1)&gt;SUM($F$8:$F12))*(SUM($H$1:AL$1)&lt;=SUM($F$8:$F13))*1,"F"))</f>
        <v>0</v>
      </c>
      <c r="AM13" s="28">
        <f ca="1">IF(WEEKDAY(AM$6,2)&gt;5,"w",IF(ISERROR(VLOOKUP(AM$6,fériés,1,FALSE)),(SUM($H$1:AM$1)&gt;SUM($F$8:$F12))*(SUM($H$1:AM$1)&lt;=SUM($F$8:$F13))*1,"F"))</f>
        <v>0</v>
      </c>
      <c r="AN13" s="28">
        <f ca="1">IF(WEEKDAY(AN$6,2)&gt;5,"w",IF(ISERROR(VLOOKUP(AN$6,fériés,1,FALSE)),(SUM($H$1:AN$1)&gt;SUM($F$8:$F12))*(SUM($H$1:AN$1)&lt;=SUM($F$8:$F13))*1,"F"))</f>
        <v>0</v>
      </c>
      <c r="AO13" s="28">
        <f ca="1">IF(WEEKDAY(AO$6,2)&gt;5,"w",IF(ISERROR(VLOOKUP(AO$6,fériés,1,FALSE)),(SUM($H$1:AO$1)&gt;SUM($F$8:$F12))*(SUM($H$1:AO$1)&lt;=SUM($F$8:$F13))*1,"F"))</f>
        <v>0</v>
      </c>
      <c r="AP13" s="28">
        <f ca="1">IF(WEEKDAY(AP$6,2)&gt;5,"w",IF(ISERROR(VLOOKUP(AP$6,fériés,1,FALSE)),(SUM($H$1:AP$1)&gt;SUM($F$8:$F12))*(SUM($H$1:AP$1)&lt;=SUM($F$8:$F13))*1,"F"))</f>
        <v>0</v>
      </c>
      <c r="AQ13" s="28">
        <f ca="1">IF(WEEKDAY(AQ$6,2)&gt;5,"w",IF(ISERROR(VLOOKUP(AQ$6,fériés,1,FALSE)),(SUM($H$1:AQ$1)&gt;SUM($F$8:$F12))*(SUM($H$1:AQ$1)&lt;=SUM($F$8:$F13))*1,"F"))</f>
        <v>0</v>
      </c>
      <c r="AR13" s="28">
        <f ca="1">IF(WEEKDAY(AR$6,2)&gt;5,"w",IF(ISERROR(VLOOKUP(AR$6,fériés,1,FALSE)),(SUM($H$1:AR$1)&gt;SUM($F$8:$F12))*(SUM($H$1:AR$1)&lt;=SUM($F$8:$F13))*1,"F"))</f>
        <v>0</v>
      </c>
      <c r="AS13" s="28">
        <f ca="1">IF(WEEKDAY(AS$6,2)&gt;5,"w",IF(ISERROR(VLOOKUP(AS$6,fériés,1,FALSE)),(SUM($H$1:AS$1)&gt;SUM($F$8:$F12))*(SUM($H$1:AS$1)&lt;=SUM($F$8:$F13))*1,"F"))</f>
        <v>0</v>
      </c>
      <c r="AT13" s="28">
        <f ca="1">IF(WEEKDAY(AT$6,2)&gt;5,"w",IF(ISERROR(VLOOKUP(AT$6,fériés,1,FALSE)),(SUM($H$1:AT$1)&gt;SUM($F$8:$F12))*(SUM($H$1:AT$1)&lt;=SUM($F$8:$F13))*1,"F"))</f>
        <v>0</v>
      </c>
      <c r="AU13" s="28">
        <f ca="1">IF(WEEKDAY(AU$6,2)&gt;5,"w",IF(ISERROR(VLOOKUP(AU$6,fériés,1,FALSE)),(SUM($H$1:AU$1)&gt;SUM($F$8:$F12))*(SUM($H$1:AU$1)&lt;=SUM($F$8:$F13))*1,"F"))</f>
        <v>0</v>
      </c>
      <c r="AV13" s="28">
        <f ca="1">IF(WEEKDAY(AV$6,2)&gt;5,"w",IF(ISERROR(VLOOKUP(AV$6,fériés,1,FALSE)),(SUM($H$1:AV$1)&gt;SUM($F$8:$F12))*(SUM($H$1:AV$1)&lt;=SUM($F$8:$F13))*1,"F"))</f>
        <v>0</v>
      </c>
      <c r="AW13" s="28">
        <f ca="1">IF(WEEKDAY(AW$6,2)&gt;5,"w",IF(ISERROR(VLOOKUP(AW$6,fériés,1,FALSE)),(SUM($H$1:AW$1)&gt;SUM($F$8:$F12))*(SUM($H$1:AW$1)&lt;=SUM($F$8:$F13))*1,"F"))</f>
        <v>0</v>
      </c>
      <c r="AX13" s="28">
        <f ca="1">IF(WEEKDAY(AX$6,2)&gt;5,"w",IF(ISERROR(VLOOKUP(AX$6,fériés,1,FALSE)),(SUM($H$1:AX$1)&gt;SUM($F$8:$F12))*(SUM($H$1:AX$1)&lt;=SUM($F$8:$F13))*1,"F"))</f>
        <v>0</v>
      </c>
      <c r="AY13" s="28">
        <f ca="1">IF(WEEKDAY(AY$6,2)&gt;5,"w",IF(ISERROR(VLOOKUP(AY$6,fériés,1,FALSE)),(SUM($H$1:AY$1)&gt;SUM($F$8:$F12))*(SUM($H$1:AY$1)&lt;=SUM($F$8:$F13))*1,"F"))</f>
        <v>0</v>
      </c>
      <c r="AZ13" s="28">
        <f ca="1">IF(WEEKDAY(AZ$6,2)&gt;5,"w",IF(ISERROR(VLOOKUP(AZ$6,fériés,1,FALSE)),(SUM($H$1:AZ$1)&gt;SUM($F$8:$F12))*(SUM($H$1:AZ$1)&lt;=SUM($F$8:$F13))*1,"F"))</f>
        <v>0</v>
      </c>
      <c r="BA13" s="28">
        <f ca="1">IF(WEEKDAY(BA$6,2)&gt;5,"w",IF(ISERROR(VLOOKUP(BA$6,fériés,1,FALSE)),(SUM($H$1:BA$1)&gt;SUM($F$8:$F12))*(SUM($H$1:BA$1)&lt;=SUM($F$8:$F13))*1,"F"))</f>
        <v>0</v>
      </c>
      <c r="BB13" s="28">
        <f ca="1">IF(WEEKDAY(BB$6,2)&gt;5,"w",IF(ISERROR(VLOOKUP(BB$6,fériés,1,FALSE)),(SUM($H$1:BB$1)&gt;SUM($F$8:$F12))*(SUM($H$1:BB$1)&lt;=SUM($F$8:$F13))*1,"F"))</f>
        <v>0</v>
      </c>
      <c r="BC13" s="28">
        <f ca="1">IF(WEEKDAY(BC$6,2)&gt;5,"w",IF(ISERROR(VLOOKUP(BC$6,fériés,1,FALSE)),(SUM($H$1:BC$1)&gt;SUM($F$8:$F12))*(SUM($H$1:BC$1)&lt;=SUM($F$8:$F13))*1,"F"))</f>
        <v>0</v>
      </c>
      <c r="BD13" s="28">
        <f ca="1">IF(WEEKDAY(BD$6,2)&gt;5,"w",IF(ISERROR(VLOOKUP(BD$6,fériés,1,FALSE)),(SUM($H$1:BD$1)&gt;SUM($F$8:$F12))*(SUM($H$1:BD$1)&lt;=SUM($F$8:$F13))*1,"F"))</f>
        <v>0</v>
      </c>
      <c r="BE13" s="28">
        <f ca="1">IF(WEEKDAY(BE$6,2)&gt;5,"w",IF(ISERROR(VLOOKUP(BE$6,fériés,1,FALSE)),(SUM($H$1:BE$1)&gt;SUM($F$8:$F12))*(SUM($H$1:BE$1)&lt;=SUM($F$8:$F13))*1,"F"))</f>
        <v>0</v>
      </c>
      <c r="BF13" s="28">
        <f ca="1">IF(WEEKDAY(BF$6,2)&gt;5,"w",IF(ISERROR(VLOOKUP(BF$6,fériés,1,FALSE)),(SUM($H$1:BF$1)&gt;SUM($F$8:$F12))*(SUM($H$1:BF$1)&lt;=SUM($F$8:$F13))*1,"F"))</f>
        <v>0</v>
      </c>
      <c r="BG13" s="28">
        <f ca="1">IF(WEEKDAY(BG$6,2)&gt;5,"w",IF(ISERROR(VLOOKUP(BG$6,fériés,1,FALSE)),(SUM($H$1:BG$1)&gt;SUM($F$8:$F12))*(SUM($H$1:BG$1)&lt;=SUM($F$8:$F13))*1,"F"))</f>
        <v>0</v>
      </c>
      <c r="BH13" s="28">
        <f ca="1">IF(WEEKDAY(BH$6,2)&gt;5,"w",IF(ISERROR(VLOOKUP(BH$6,fériés,1,FALSE)),(SUM($H$1:BH$1)&gt;SUM($F$8:$F12))*(SUM($H$1:BH$1)&lt;=SUM($F$8:$F13))*1,"F"))</f>
        <v>0</v>
      </c>
      <c r="BI13" s="28">
        <f ca="1">IF(WEEKDAY(BI$6,2)&gt;5,"w",IF(ISERROR(VLOOKUP(BI$6,fériés,1,FALSE)),(SUM($H$1:BI$1)&gt;SUM($F$8:$F12))*(SUM($H$1:BI$1)&lt;=SUM($F$8:$F13))*1,"F"))</f>
        <v>0</v>
      </c>
      <c r="BJ13" s="28">
        <f ca="1">IF(WEEKDAY(BJ$6,2)&gt;5,"w",IF(ISERROR(VLOOKUP(BJ$6,fériés,1,FALSE)),(SUM($H$1:BJ$1)&gt;SUM($F$8:$F12))*(SUM($H$1:BJ$1)&lt;=SUM($F$8:$F13))*1,"F"))</f>
        <v>0</v>
      </c>
      <c r="BK13" s="28">
        <f ca="1">IF(WEEKDAY(BK$6,2)&gt;5,"w",IF(ISERROR(VLOOKUP(BK$6,fériés,1,FALSE)),(SUM($H$1:BK$1)&gt;SUM($F$8:$F12))*(SUM($H$1:BK$1)&lt;=SUM($F$8:$F13))*1,"F"))</f>
        <v>0</v>
      </c>
      <c r="BL13" s="28">
        <f ca="1">IF(WEEKDAY(BL$6,2)&gt;5,"w",IF(ISERROR(VLOOKUP(BL$6,fériés,1,FALSE)),(SUM($H$1:BL$1)&gt;SUM($F$8:$F12))*(SUM($H$1:BL$1)&lt;=SUM($F$8:$F13))*1,"F"))</f>
        <v>0</v>
      </c>
      <c r="BM13" s="28">
        <f ca="1">IF(WEEKDAY(BM$6,2)&gt;5,"w",IF(ISERROR(VLOOKUP(BM$6,fériés,1,FALSE)),(SUM($H$1:BM$1)&gt;SUM($F$8:$F12))*(SUM($H$1:BM$1)&lt;=SUM($F$8:$F13))*1,"F"))</f>
        <v>0</v>
      </c>
      <c r="BN13" s="28" t="str">
        <f ca="1">IF(WEEKDAY(BN$6,2)&gt;5,"w",IF(ISERROR(VLOOKUP(BN$6,fériés,1,FALSE)),(SUM($H$1:BN$1)&gt;SUM($F$8:$F12))*(SUM($H$1:BN$1)&lt;=SUM($F$8:$F13))*1,"F"))</f>
        <v>w</v>
      </c>
      <c r="BO13" s="28" t="str">
        <f ca="1">IF(WEEKDAY(BO$6,2)&gt;5,"w",IF(ISERROR(VLOOKUP(BO$6,fériés,1,FALSE)),(SUM($H$1:BO$1)&gt;SUM($F$8:$F12))*(SUM($H$1:BO$1)&lt;=SUM($F$8:$F13))*1,"F"))</f>
        <v>w</v>
      </c>
      <c r="BP13" s="28" t="str">
        <f ca="1">IF(WEEKDAY(BP$6,2)&gt;5,"w",IF(ISERROR(VLOOKUP(BP$6,fériés,1,FALSE)),(SUM($H$1:BP$1)&gt;SUM($F$8:$F12))*(SUM($H$1:BP$1)&lt;=SUM($F$8:$F13))*1,"F"))</f>
        <v>w</v>
      </c>
      <c r="BQ13" s="28" t="str">
        <f ca="1">IF(WEEKDAY(BQ$6,2)&gt;5,"w",IF(ISERROR(VLOOKUP(BQ$6,fériés,1,FALSE)),(SUM($H$1:BQ$1)&gt;SUM($F$8:$F12))*(SUM($H$1:BQ$1)&lt;=SUM($F$8:$F13))*1,"F"))</f>
        <v>w</v>
      </c>
      <c r="BR13" s="28" t="str">
        <f ca="1">IF(WEEKDAY(BR$6,2)&gt;5,"w",IF(ISERROR(VLOOKUP(BR$6,fériés,1,FALSE)),(SUM($H$1:BR$1)&gt;SUM($F$8:$F12))*(SUM($H$1:BR$1)&lt;=SUM($F$8:$F13))*1,"F"))</f>
        <v>w</v>
      </c>
      <c r="BS13" s="28" t="str">
        <f ca="1">IF(WEEKDAY(BS$6,2)&gt;5,"w",IF(ISERROR(VLOOKUP(BS$6,fériés,1,FALSE)),(SUM($H$1:BS$1)&gt;SUM($F$8:$F12))*(SUM($H$1:BS$1)&lt;=SUM($F$8:$F13))*1,"F"))</f>
        <v>w</v>
      </c>
      <c r="BT13" s="28" t="str">
        <f ca="1">IF(WEEKDAY(BT$6,2)&gt;5,"w",IF(ISERROR(VLOOKUP(BT$6,fériés,1,FALSE)),(SUM($H$1:BT$1)&gt;SUM($F$8:$F12))*(SUM($H$1:BT$1)&lt;=SUM($F$8:$F13))*1,"F"))</f>
        <v>w</v>
      </c>
      <c r="BU13" s="28" t="str">
        <f ca="1">IF(WEEKDAY(BU$6,2)&gt;5,"w",IF(ISERROR(VLOOKUP(BU$6,fériés,1,FALSE)),(SUM($H$1:BU$1)&gt;SUM($F$8:$F12))*(SUM($H$1:BU$1)&lt;=SUM($F$8:$F13))*1,"F"))</f>
        <v>w</v>
      </c>
      <c r="BV13" s="28" t="str">
        <f ca="1">IF(WEEKDAY(BV$6,2)&gt;5,"w",IF(ISERROR(VLOOKUP(BV$6,fériés,1,FALSE)),(SUM($H$1:BV$1)&gt;SUM($F$8:$F12))*(SUM($H$1:BV$1)&lt;=SUM($F$8:$F13))*1,"F"))</f>
        <v>w</v>
      </c>
      <c r="BW13" s="28" t="str">
        <f ca="1">IF(WEEKDAY(BW$6,2)&gt;5,"w",IF(ISERROR(VLOOKUP(BW$6,fériés,1,FALSE)),(SUM($H$1:BW$1)&gt;SUM($F$8:$F12))*(SUM($H$1:BW$1)&lt;=SUM($F$8:$F13))*1,"F"))</f>
        <v>w</v>
      </c>
      <c r="BX13" s="28" t="str">
        <f ca="1">IF(WEEKDAY(BX$6,2)&gt;5,"w",IF(ISERROR(VLOOKUP(BX$6,fériés,1,FALSE)),(SUM($H$1:BX$1)&gt;SUM($F$8:$F12))*(SUM($H$1:BX$1)&lt;=SUM($F$8:$F13))*1,"F"))</f>
        <v>w</v>
      </c>
      <c r="BY13" s="28" t="str">
        <f ca="1">IF(WEEKDAY(BY$6,2)&gt;5,"w",IF(ISERROR(VLOOKUP(BY$6,fériés,1,FALSE)),(SUM($H$1:BY$1)&gt;SUM($F$8:$F12))*(SUM($H$1:BY$1)&lt;=SUM($F$8:$F13))*1,"F"))</f>
        <v>w</v>
      </c>
      <c r="BZ13" s="28" t="str">
        <f ca="1">IF(WEEKDAY(BZ$6,2)&gt;5,"w",IF(ISERROR(VLOOKUP(BZ$6,fériés,1,FALSE)),(SUM($H$1:BZ$1)&gt;SUM($F$8:$F12))*(SUM($H$1:BZ$1)&lt;=SUM($F$8:$F13))*1,"F"))</f>
        <v>w</v>
      </c>
      <c r="CA13" s="28" t="str">
        <f ca="1">IF(WEEKDAY(CA$6,2)&gt;5,"w",IF(ISERROR(VLOOKUP(CA$6,fériés,1,FALSE)),(SUM($H$1:CA$1)&gt;SUM($F$8:$F12))*(SUM($H$1:CA$1)&lt;=SUM($F$8:$F13))*1,"F"))</f>
        <v>w</v>
      </c>
      <c r="CB13" s="28" t="str">
        <f ca="1">IF(WEEKDAY(CB$6,2)&gt;5,"w",IF(ISERROR(VLOOKUP(CB$6,fériés,1,FALSE)),(SUM($H$1:CB$1)&gt;SUM($F$8:$F12))*(SUM($H$1:CB$1)&lt;=SUM($F$8:$F13))*1,"F"))</f>
        <v>w</v>
      </c>
      <c r="CC13" s="28" t="str">
        <f ca="1">IF(WEEKDAY(CC$6,2)&gt;5,"w",IF(ISERROR(VLOOKUP(CC$6,fériés,1,FALSE)),(SUM($H$1:CC$1)&gt;SUM($F$8:$F12))*(SUM($H$1:CC$1)&lt;=SUM($F$8:$F13))*1,"F"))</f>
        <v>w</v>
      </c>
      <c r="CD13" s="28" t="str">
        <f ca="1">IF(WEEKDAY(CD$6,2)&gt;5,"w",IF(ISERROR(VLOOKUP(CD$6,fériés,1,FALSE)),(SUM($H$1:CD$1)&gt;SUM($F$8:$F12))*(SUM($H$1:CD$1)&lt;=SUM($F$8:$F13))*1,"F"))</f>
        <v>w</v>
      </c>
      <c r="CE13" s="28" t="str">
        <f ca="1">IF(WEEKDAY(CE$6,2)&gt;5,"w",IF(ISERROR(VLOOKUP(CE$6,fériés,1,FALSE)),(SUM($H$1:CE$1)&gt;SUM($F$8:$F12))*(SUM($H$1:CE$1)&lt;=SUM($F$8:$F13))*1,"F"))</f>
        <v>w</v>
      </c>
      <c r="CF13" s="28" t="str">
        <f ca="1">IF(WEEKDAY(CF$6,2)&gt;5,"w",IF(ISERROR(VLOOKUP(CF$6,fériés,1,FALSE)),(SUM($H$1:CF$1)&gt;SUM($F$8:$F12))*(SUM($H$1:CF$1)&lt;=SUM($F$8:$F13))*1,"F"))</f>
        <v>w</v>
      </c>
      <c r="CG13" s="28" t="str">
        <f ca="1">IF(WEEKDAY(CG$6,2)&gt;5,"w",IF(ISERROR(VLOOKUP(CG$6,fériés,1,FALSE)),(SUM($H$1:CG$1)&gt;SUM($F$8:$F12))*(SUM($H$1:CG$1)&lt;=SUM($F$8:$F13))*1,"F"))</f>
        <v>w</v>
      </c>
      <c r="CH13" s="28">
        <f ca="1">IF(WEEKDAY(CH$6,2)&gt;5,"w",IF(ISERROR(VLOOKUP(CH$6,fériés,1,FALSE)),(SUM($H$1:CH$1)&gt;SUM($F$8:$F12))*(SUM($H$1:CH$1)&lt;=SUM($F$8:$F13))*1,"F"))</f>
        <v>0</v>
      </c>
      <c r="CI13" s="28">
        <f ca="1">IF(WEEKDAY(CI$6,2)&gt;5,"w",IF(ISERROR(VLOOKUP(CI$6,fériés,1,FALSE)),(SUM($H$1:CI$1)&gt;SUM($F$8:$F12))*(SUM($H$1:CI$1)&lt;=SUM($F$8:$F13))*1,"F"))</f>
        <v>0</v>
      </c>
      <c r="CJ13" s="28">
        <f ca="1">IF(WEEKDAY(CJ$6,2)&gt;5,"w",IF(ISERROR(VLOOKUP(CJ$6,fériés,1,FALSE)),(SUM($H$1:CJ$1)&gt;SUM($F$8:$F12))*(SUM($H$1:CJ$1)&lt;=SUM($F$8:$F13))*1,"F"))</f>
        <v>0</v>
      </c>
      <c r="CK13" s="28">
        <f ca="1">IF(WEEKDAY(CK$6,2)&gt;5,"w",IF(ISERROR(VLOOKUP(CK$6,fériés,1,FALSE)),(SUM($H$1:CK$1)&gt;SUM($F$8:$F12))*(SUM($H$1:CK$1)&lt;=SUM($F$8:$F13))*1,"F"))</f>
        <v>0</v>
      </c>
      <c r="CL13" s="28">
        <f ca="1">IF(WEEKDAY(CL$6,2)&gt;5,"w",IF(ISERROR(VLOOKUP(CL$6,fériés,1,FALSE)),(SUM($H$1:CL$1)&gt;SUM($F$8:$F12))*(SUM($H$1:CL$1)&lt;=SUM($F$8:$F13))*1,"F"))</f>
        <v>0</v>
      </c>
      <c r="CM13" s="28">
        <f ca="1">IF(WEEKDAY(CM$6,2)&gt;5,"w",IF(ISERROR(VLOOKUP(CM$6,fériés,1,FALSE)),(SUM($H$1:CM$1)&gt;SUM($F$8:$F12))*(SUM($H$1:CM$1)&lt;=SUM($F$8:$F13))*1,"F"))</f>
        <v>0</v>
      </c>
      <c r="CN13" s="28">
        <f ca="1">IF(WEEKDAY(CN$6,2)&gt;5,"w",IF(ISERROR(VLOOKUP(CN$6,fériés,1,FALSE)),(SUM($H$1:CN$1)&gt;SUM($F$8:$F12))*(SUM($H$1:CN$1)&lt;=SUM($F$8:$F13))*1,"F"))</f>
        <v>0</v>
      </c>
      <c r="CO13" s="28">
        <f ca="1">IF(WEEKDAY(CO$6,2)&gt;5,"w",IF(ISERROR(VLOOKUP(CO$6,fériés,1,FALSE)),(SUM($H$1:CO$1)&gt;SUM($F$8:$F12))*(SUM($H$1:CO$1)&lt;=SUM($F$8:$F13))*1,"F"))</f>
        <v>0</v>
      </c>
      <c r="CP13" s="28">
        <f ca="1">IF(WEEKDAY(CP$6,2)&gt;5,"w",IF(ISERROR(VLOOKUP(CP$6,fériés,1,FALSE)),(SUM($H$1:CP$1)&gt;SUM($F$8:$F12))*(SUM($H$1:CP$1)&lt;=SUM($F$8:$F13))*1,"F"))</f>
        <v>0</v>
      </c>
      <c r="CQ13" s="28">
        <f ca="1">IF(WEEKDAY(CQ$6,2)&gt;5,"w",IF(ISERROR(VLOOKUP(CQ$6,fériés,1,FALSE)),(SUM($H$1:CQ$1)&gt;SUM($F$8:$F12))*(SUM($H$1:CQ$1)&lt;=SUM($F$8:$F13))*1,"F"))</f>
        <v>0</v>
      </c>
      <c r="CR13" s="28">
        <f ca="1">IF(WEEKDAY(CR$6,2)&gt;5,"w",IF(ISERROR(VLOOKUP(CR$6,fériés,1,FALSE)),(SUM($H$1:CR$1)&gt;SUM($F$8:$F12))*(SUM($H$1:CR$1)&lt;=SUM($F$8:$F13))*1,"F"))</f>
        <v>0</v>
      </c>
      <c r="CS13" s="28">
        <f ca="1">IF(WEEKDAY(CS$6,2)&gt;5,"w",IF(ISERROR(VLOOKUP(CS$6,fériés,1,FALSE)),(SUM($H$1:CS$1)&gt;SUM($F$8:$F12))*(SUM($H$1:CS$1)&lt;=SUM($F$8:$F13))*1,"F"))</f>
        <v>0</v>
      </c>
      <c r="CT13" s="28">
        <f ca="1">IF(WEEKDAY(CT$6,2)&gt;5,"w",IF(ISERROR(VLOOKUP(CT$6,fériés,1,FALSE)),(SUM($H$1:CT$1)&gt;SUM($F$8:$F12))*(SUM($H$1:CT$1)&lt;=SUM($F$8:$F13))*1,"F"))</f>
        <v>0</v>
      </c>
      <c r="CU13" s="28">
        <f ca="1">IF(WEEKDAY(CU$6,2)&gt;5,"w",IF(ISERROR(VLOOKUP(CU$6,fériés,1,FALSE)),(SUM($H$1:CU$1)&gt;SUM($F$8:$F12))*(SUM($H$1:CU$1)&lt;=SUM($F$8:$F13))*1,"F"))</f>
        <v>0</v>
      </c>
      <c r="CV13" s="28">
        <f ca="1">IF(WEEKDAY(CV$6,2)&gt;5,"w",IF(ISERROR(VLOOKUP(CV$6,fériés,1,FALSE)),(SUM($H$1:CV$1)&gt;SUM($F$8:$F12))*(SUM($H$1:CV$1)&lt;=SUM($F$8:$F13))*1,"F"))</f>
        <v>0</v>
      </c>
      <c r="CW13" s="28">
        <f ca="1">IF(WEEKDAY(CW$6,2)&gt;5,"w",IF(ISERROR(VLOOKUP(CW$6,fériés,1,FALSE)),(SUM($H$1:CW$1)&gt;SUM($F$8:$F12))*(SUM($H$1:CW$1)&lt;=SUM($F$8:$F13))*1,"F"))</f>
        <v>0</v>
      </c>
      <c r="CX13" s="28">
        <f ca="1">IF(WEEKDAY(CX$6,2)&gt;5,"w",IF(ISERROR(VLOOKUP(CX$6,fériés,1,FALSE)),(SUM($H$1:CX$1)&gt;SUM($F$8:$F12))*(SUM($H$1:CX$1)&lt;=SUM($F$8:$F13))*1,"F"))</f>
        <v>0</v>
      </c>
      <c r="CY13" s="28">
        <f ca="1">IF(WEEKDAY(CY$6,2)&gt;5,"w",IF(ISERROR(VLOOKUP(CY$6,fériés,1,FALSE)),(SUM($H$1:CY$1)&gt;SUM($F$8:$F12))*(SUM($H$1:CY$1)&lt;=SUM($F$8:$F13))*1,"F"))</f>
        <v>0</v>
      </c>
      <c r="CZ13" s="28">
        <f ca="1">IF(WEEKDAY(CZ$6,2)&gt;5,"w",IF(ISERROR(VLOOKUP(CZ$6,fériés,1,FALSE)),(SUM($H$1:CZ$1)&gt;SUM($F$8:$F12))*(SUM($H$1:CZ$1)&lt;=SUM($F$8:$F13))*1,"F"))</f>
        <v>0</v>
      </c>
      <c r="DA13" s="28">
        <f ca="1">IF(WEEKDAY(DA$6,2)&gt;5,"w",IF(ISERROR(VLOOKUP(DA$6,fériés,1,FALSE)),(SUM($H$1:DA$1)&gt;SUM($F$8:$F12))*(SUM($H$1:DA$1)&lt;=SUM($F$8:$F13))*1,"F"))</f>
        <v>0</v>
      </c>
      <c r="DB13" s="28">
        <f ca="1">IF(WEEKDAY(DB$6,2)&gt;5,"w",IF(ISERROR(VLOOKUP(DB$6,fériés,1,FALSE)),(SUM($H$1:DB$1)&gt;SUM($F$8:$F12))*(SUM($H$1:DB$1)&lt;=SUM($F$8:$F13))*1,"F"))</f>
        <v>0</v>
      </c>
      <c r="DC13" s="28">
        <f ca="1">IF(WEEKDAY(DC$6,2)&gt;5,"w",IF(ISERROR(VLOOKUP(DC$6,fériés,1,FALSE)),(SUM($H$1:DC$1)&gt;SUM($F$8:$F12))*(SUM($H$1:DC$1)&lt;=SUM($F$8:$F13))*1,"F"))</f>
        <v>0</v>
      </c>
      <c r="DD13" s="28">
        <f ca="1">IF(WEEKDAY(DD$6,2)&gt;5,"w",IF(ISERROR(VLOOKUP(DD$6,fériés,1,FALSE)),(SUM($H$1:DD$1)&gt;SUM($F$8:$F12))*(SUM($H$1:DD$1)&lt;=SUM($F$8:$F13))*1,"F"))</f>
        <v>0</v>
      </c>
      <c r="DE13" s="28">
        <f ca="1">IF(WEEKDAY(DE$6,2)&gt;5,"w",IF(ISERROR(VLOOKUP(DE$6,fériés,1,FALSE)),(SUM($H$1:DE$1)&gt;SUM($F$8:$F12))*(SUM($H$1:DE$1)&lt;=SUM($F$8:$F13))*1,"F"))</f>
        <v>0</v>
      </c>
      <c r="DF13" s="28">
        <f ca="1">IF(WEEKDAY(DF$6,2)&gt;5,"w",IF(ISERROR(VLOOKUP(DF$6,fériés,1,FALSE)),(SUM($H$1:DF$1)&gt;SUM($F$8:$F12))*(SUM($H$1:DF$1)&lt;=SUM($F$8:$F13))*1,"F"))</f>
        <v>0</v>
      </c>
      <c r="DG13" s="28">
        <f ca="1">IF(WEEKDAY(DG$6,2)&gt;5,"w",IF(ISERROR(VLOOKUP(DG$6,fériés,1,FALSE)),(SUM($H$1:DG$1)&gt;SUM($F$8:$F12))*(SUM($H$1:DG$1)&lt;=SUM($F$8:$F13))*1,"F"))</f>
        <v>0</v>
      </c>
      <c r="DH13" s="28">
        <f ca="1">IF(WEEKDAY(DH$6,2)&gt;5,"w",IF(ISERROR(VLOOKUP(DH$6,fériés,1,FALSE)),(SUM($H$1:DH$1)&gt;SUM($F$8:$F12))*(SUM($H$1:DH$1)&lt;=SUM($F$8:$F13))*1,"F"))</f>
        <v>0</v>
      </c>
      <c r="DI13" s="28">
        <f ca="1">IF(WEEKDAY(DI$6,2)&gt;5,"w",IF(ISERROR(VLOOKUP(DI$6,fériés,1,FALSE)),(SUM($H$1:DI$1)&gt;SUM($F$8:$F12))*(SUM($H$1:DI$1)&lt;=SUM($F$8:$F13))*1,"F"))</f>
        <v>0</v>
      </c>
      <c r="DJ13" s="28">
        <f ca="1">IF(WEEKDAY(DJ$6,2)&gt;5,"w",IF(ISERROR(VLOOKUP(DJ$6,fériés,1,FALSE)),(SUM($H$1:DJ$1)&gt;SUM($F$8:$F12))*(SUM($H$1:DJ$1)&lt;=SUM($F$8:$F13))*1,"F"))</f>
        <v>0</v>
      </c>
      <c r="DK13" s="28">
        <f ca="1">IF(WEEKDAY(DK$6,2)&gt;5,"w",IF(ISERROR(VLOOKUP(DK$6,fériés,1,FALSE)),(SUM($H$1:DK$1)&gt;SUM($F$8:$F12))*(SUM($H$1:DK$1)&lt;=SUM($F$8:$F13))*1,"F"))</f>
        <v>0</v>
      </c>
      <c r="DL13" s="28">
        <f ca="1">IF(WEEKDAY(DL$6,2)&gt;5,"w",IF(ISERROR(VLOOKUP(DL$6,fériés,1,FALSE)),(SUM($H$1:DL$1)&gt;SUM($F$8:$F12))*(SUM($H$1:DL$1)&lt;=SUM($F$8:$F13))*1,"F"))</f>
        <v>0</v>
      </c>
      <c r="DM13" s="28">
        <f ca="1">IF(WEEKDAY(DM$6,2)&gt;5,"w",IF(ISERROR(VLOOKUP(DM$6,fériés,1,FALSE)),(SUM($H$1:DM$1)&gt;SUM($F$8:$F12))*(SUM($H$1:DM$1)&lt;=SUM($F$8:$F13))*1,"F"))</f>
        <v>0</v>
      </c>
      <c r="DN13" s="28">
        <f ca="1">IF(WEEKDAY(DN$6,2)&gt;5,"w",IF(ISERROR(VLOOKUP(DN$6,fériés,1,FALSE)),(SUM($H$1:DN$1)&gt;SUM($F$8:$F12))*(SUM($H$1:DN$1)&lt;=SUM($F$8:$F13))*1,"F"))</f>
        <v>0</v>
      </c>
      <c r="DO13" s="28">
        <f ca="1">IF(WEEKDAY(DO$6,2)&gt;5,"w",IF(ISERROR(VLOOKUP(DO$6,fériés,1,FALSE)),(SUM($H$1:DO$1)&gt;SUM($F$8:$F12))*(SUM($H$1:DO$1)&lt;=SUM($F$8:$F13))*1,"F"))</f>
        <v>0</v>
      </c>
      <c r="DP13" s="28">
        <f ca="1">IF(WEEKDAY(DP$6,2)&gt;5,"w",IF(ISERROR(VLOOKUP(DP$6,fériés,1,FALSE)),(SUM($H$1:DP$1)&gt;SUM($F$8:$F12))*(SUM($H$1:DP$1)&lt;=SUM($F$8:$F13))*1,"F"))</f>
        <v>0</v>
      </c>
      <c r="DQ13" s="28">
        <f ca="1">IF(WEEKDAY(DQ$6,2)&gt;5,"w",IF(ISERROR(VLOOKUP(DQ$6,fériés,1,FALSE)),(SUM($H$1:DQ$1)&gt;SUM($F$8:$F12))*(SUM($H$1:DQ$1)&lt;=SUM($F$8:$F13))*1,"F"))</f>
        <v>0</v>
      </c>
      <c r="DR13" s="28">
        <f ca="1">IF(WEEKDAY(DR$6,2)&gt;5,"w",IF(ISERROR(VLOOKUP(DR$6,fériés,1,FALSE)),(SUM($H$1:DR$1)&gt;SUM($F$8:$F12))*(SUM($H$1:DR$1)&lt;=SUM($F$8:$F13))*1,"F"))</f>
        <v>0</v>
      </c>
      <c r="DS13" s="28">
        <f ca="1">IF(WEEKDAY(DS$6,2)&gt;5,"w",IF(ISERROR(VLOOKUP(DS$6,fériés,1,FALSE)),(SUM($H$1:DS$1)&gt;SUM($F$8:$F12))*(SUM($H$1:DS$1)&lt;=SUM($F$8:$F13))*1,"F"))</f>
        <v>0</v>
      </c>
      <c r="DT13" s="28">
        <f ca="1">IF(WEEKDAY(DT$6,2)&gt;5,"w",IF(ISERROR(VLOOKUP(DT$6,fériés,1,FALSE)),(SUM($H$1:DT$1)&gt;SUM($F$8:$F12))*(SUM($H$1:DT$1)&lt;=SUM($F$8:$F13))*1,"F"))</f>
        <v>0</v>
      </c>
      <c r="DU13" s="28">
        <f ca="1">IF(WEEKDAY(DU$6,2)&gt;5,"w",IF(ISERROR(VLOOKUP(DU$6,fériés,1,FALSE)),(SUM($H$1:DU$1)&gt;SUM($F$8:$F12))*(SUM($H$1:DU$1)&lt;=SUM($F$8:$F13))*1,"F"))</f>
        <v>0</v>
      </c>
      <c r="DV13" s="28">
        <f ca="1">IF(WEEKDAY(DV$6,2)&gt;5,"w",IF(ISERROR(VLOOKUP(DV$6,fériés,1,FALSE)),(SUM($H$1:DV$1)&gt;SUM($F$8:$F12))*(SUM($H$1:DV$1)&lt;=SUM($F$8:$F13))*1,"F"))</f>
        <v>0</v>
      </c>
      <c r="DW13" s="28">
        <f ca="1">IF(WEEKDAY(DW$6,2)&gt;5,"w",IF(ISERROR(VLOOKUP(DW$6,fériés,1,FALSE)),(SUM($H$1:DW$1)&gt;SUM($F$8:$F12))*(SUM($H$1:DW$1)&lt;=SUM($F$8:$F13))*1,"F"))</f>
        <v>0</v>
      </c>
      <c r="DX13" s="28">
        <f ca="1">IF(WEEKDAY(DX$6,2)&gt;5,"w",IF(ISERROR(VLOOKUP(DX$6,fériés,1,FALSE)),(SUM($H$1:DX$1)&gt;SUM($F$8:$F12))*(SUM($H$1:DX$1)&lt;=SUM($F$8:$F13))*1,"F"))</f>
        <v>0</v>
      </c>
      <c r="DY13" s="28">
        <f ca="1">IF(WEEKDAY(DY$6,2)&gt;5,"w",IF(ISERROR(VLOOKUP(DY$6,fériés,1,FALSE)),(SUM($H$1:DY$1)&gt;SUM($F$8:$F12))*(SUM($H$1:DY$1)&lt;=SUM($F$8:$F13))*1,"F"))</f>
        <v>0</v>
      </c>
      <c r="DZ13" s="28">
        <f ca="1">IF(WEEKDAY(DZ$6,2)&gt;5,"w",IF(ISERROR(VLOOKUP(DZ$6,fériés,1,FALSE)),(SUM($H$1:DZ$1)&gt;SUM($F$8:$F12))*(SUM($H$1:DZ$1)&lt;=SUM($F$8:$F13))*1,"F"))</f>
        <v>0</v>
      </c>
      <c r="EA13" s="28">
        <f ca="1">IF(WEEKDAY(EA$6,2)&gt;5,"w",IF(ISERROR(VLOOKUP(EA$6,fériés,1,FALSE)),(SUM($H$1:EA$1)&gt;SUM($F$8:$F12))*(SUM($H$1:EA$1)&lt;=SUM($F$8:$F13))*1,"F"))</f>
        <v>0</v>
      </c>
      <c r="EB13" s="28">
        <f ca="1">IF(WEEKDAY(EB$6,2)&gt;5,"w",IF(ISERROR(VLOOKUP(EB$6,fériés,1,FALSE)),(SUM($H$1:EB$1)&gt;SUM($F$8:$F12))*(SUM($H$1:EB$1)&lt;=SUM($F$8:$F13))*1,"F"))</f>
        <v>0</v>
      </c>
      <c r="EC13" s="28">
        <f ca="1">IF(WEEKDAY(EC$6,2)&gt;5,"w",IF(ISERROR(VLOOKUP(EC$6,fériés,1,FALSE)),(SUM($H$1:EC$1)&gt;SUM($F$8:$F12))*(SUM($H$1:EC$1)&lt;=SUM($F$8:$F13))*1,"F"))</f>
        <v>0</v>
      </c>
      <c r="ED13" s="28">
        <f ca="1">IF(WEEKDAY(ED$6,2)&gt;5,"w",IF(ISERROR(VLOOKUP(ED$6,fériés,1,FALSE)),(SUM($H$1:ED$1)&gt;SUM($F$8:$F12))*(SUM($H$1:ED$1)&lt;=SUM($F$8:$F13))*1,"F"))</f>
        <v>0</v>
      </c>
      <c r="EE13" s="28">
        <f ca="1">IF(WEEKDAY(EE$6,2)&gt;5,"w",IF(ISERROR(VLOOKUP(EE$6,fériés,1,FALSE)),(SUM($H$1:EE$1)&gt;SUM($F$8:$F12))*(SUM($H$1:EE$1)&lt;=SUM($F$8:$F13))*1,"F"))</f>
        <v>0</v>
      </c>
      <c r="EF13" s="28" t="str">
        <f ca="1">IF(WEEKDAY(EF$6,2)&gt;5,"w",IF(ISERROR(VLOOKUP(EF$6,fériés,1,FALSE)),(SUM($H$1:EF$1)&gt;SUM($F$8:$F12))*(SUM($H$1:EF$1)&lt;=SUM($F$8:$F13))*1,"F"))</f>
        <v>w</v>
      </c>
      <c r="EG13" s="28" t="str">
        <f ca="1">IF(WEEKDAY(EG$6,2)&gt;5,"w",IF(ISERROR(VLOOKUP(EG$6,fériés,1,FALSE)),(SUM($H$1:EG$1)&gt;SUM($F$8:$F12))*(SUM($H$1:EG$1)&lt;=SUM($F$8:$F13))*1,"F"))</f>
        <v>w</v>
      </c>
      <c r="EH13" s="28" t="str">
        <f ca="1">IF(WEEKDAY(EH$6,2)&gt;5,"w",IF(ISERROR(VLOOKUP(EH$6,fériés,1,FALSE)),(SUM($H$1:EH$1)&gt;SUM($F$8:$F12))*(SUM($H$1:EH$1)&lt;=SUM($F$8:$F13))*1,"F"))</f>
        <v>w</v>
      </c>
      <c r="EI13" s="28" t="str">
        <f ca="1">IF(WEEKDAY(EI$6,2)&gt;5,"w",IF(ISERROR(VLOOKUP(EI$6,fériés,1,FALSE)),(SUM($H$1:EI$1)&gt;SUM($F$8:$F12))*(SUM($H$1:EI$1)&lt;=SUM($F$8:$F13))*1,"F"))</f>
        <v>w</v>
      </c>
      <c r="EJ13" s="28" t="str">
        <f ca="1">IF(WEEKDAY(EJ$6,2)&gt;5,"w",IF(ISERROR(VLOOKUP(EJ$6,fériés,1,FALSE)),(SUM($H$1:EJ$1)&gt;SUM($F$8:$F12))*(SUM($H$1:EJ$1)&lt;=SUM($F$8:$F13))*1,"F"))</f>
        <v>w</v>
      </c>
      <c r="EK13" s="28" t="str">
        <f ca="1">IF(WEEKDAY(EK$6,2)&gt;5,"w",IF(ISERROR(VLOOKUP(EK$6,fériés,1,FALSE)),(SUM($H$1:EK$1)&gt;SUM($F$8:$F12))*(SUM($H$1:EK$1)&lt;=SUM($F$8:$F13))*1,"F"))</f>
        <v>w</v>
      </c>
      <c r="EL13" s="28" t="str">
        <f ca="1">IF(WEEKDAY(EL$6,2)&gt;5,"w",IF(ISERROR(VLOOKUP(EL$6,fériés,1,FALSE)),(SUM($H$1:EL$1)&gt;SUM($F$8:$F12))*(SUM($H$1:EL$1)&lt;=SUM($F$8:$F13))*1,"F"))</f>
        <v>w</v>
      </c>
      <c r="EM13" s="28" t="str">
        <f ca="1">IF(WEEKDAY(EM$6,2)&gt;5,"w",IF(ISERROR(VLOOKUP(EM$6,fériés,1,FALSE)),(SUM($H$1:EM$1)&gt;SUM($F$8:$F12))*(SUM($H$1:EM$1)&lt;=SUM($F$8:$F13))*1,"F"))</f>
        <v>w</v>
      </c>
      <c r="EN13" s="28" t="str">
        <f ca="1">IF(WEEKDAY(EN$6,2)&gt;5,"w",IF(ISERROR(VLOOKUP(EN$6,fériés,1,FALSE)),(SUM($H$1:EN$1)&gt;SUM($F$8:$F12))*(SUM($H$1:EN$1)&lt;=SUM($F$8:$F13))*1,"F"))</f>
        <v>w</v>
      </c>
      <c r="EO13" s="28" t="str">
        <f ca="1">IF(WEEKDAY(EO$6,2)&gt;5,"w",IF(ISERROR(VLOOKUP(EO$6,fériés,1,FALSE)),(SUM($H$1:EO$1)&gt;SUM($F$8:$F12))*(SUM($H$1:EO$1)&lt;=SUM($F$8:$F13))*1,"F"))</f>
        <v>w</v>
      </c>
      <c r="EP13" s="28" t="str">
        <f ca="1">IF(WEEKDAY(EP$6,2)&gt;5,"w",IF(ISERROR(VLOOKUP(EP$6,fériés,1,FALSE)),(SUM($H$1:EP$1)&gt;SUM($F$8:$F12))*(SUM($H$1:EP$1)&lt;=SUM($F$8:$F13))*1,"F"))</f>
        <v>w</v>
      </c>
      <c r="EQ13" s="28" t="str">
        <f ca="1">IF(WEEKDAY(EQ$6,2)&gt;5,"w",IF(ISERROR(VLOOKUP(EQ$6,fériés,1,FALSE)),(SUM($H$1:EQ$1)&gt;SUM($F$8:$F12))*(SUM($H$1:EQ$1)&lt;=SUM($F$8:$F13))*1,"F"))</f>
        <v>w</v>
      </c>
      <c r="ER13" s="28" t="str">
        <f ca="1">IF(WEEKDAY(ER$6,2)&gt;5,"w",IF(ISERROR(VLOOKUP(ER$6,fériés,1,FALSE)),(SUM($H$1:ER$1)&gt;SUM($F$8:$F12))*(SUM($H$1:ER$1)&lt;=SUM($F$8:$F13))*1,"F"))</f>
        <v>w</v>
      </c>
      <c r="ES13" s="28" t="str">
        <f ca="1">IF(WEEKDAY(ES$6,2)&gt;5,"w",IF(ISERROR(VLOOKUP(ES$6,fériés,1,FALSE)),(SUM($H$1:ES$1)&gt;SUM($F$8:$F12))*(SUM($H$1:ES$1)&lt;=SUM($F$8:$F13))*1,"F"))</f>
        <v>w</v>
      </c>
      <c r="ET13" s="28" t="str">
        <f ca="1">IF(WEEKDAY(ET$6,2)&gt;5,"w",IF(ISERROR(VLOOKUP(ET$6,fériés,1,FALSE)),(SUM($H$1:ET$1)&gt;SUM($F$8:$F12))*(SUM($H$1:ET$1)&lt;=SUM($F$8:$F13))*1,"F"))</f>
        <v>w</v>
      </c>
      <c r="EU13" s="28" t="str">
        <f ca="1">IF(WEEKDAY(EU$6,2)&gt;5,"w",IF(ISERROR(VLOOKUP(EU$6,fériés,1,FALSE)),(SUM($H$1:EU$1)&gt;SUM($F$8:$F12))*(SUM($H$1:EU$1)&lt;=SUM($F$8:$F13))*1,"F"))</f>
        <v>w</v>
      </c>
      <c r="EV13" s="28" t="str">
        <f ca="1">IF(WEEKDAY(EV$6,2)&gt;5,"w",IF(ISERROR(VLOOKUP(EV$6,fériés,1,FALSE)),(SUM($H$1:EV$1)&gt;SUM($F$8:$F12))*(SUM($H$1:EV$1)&lt;=SUM($F$8:$F13))*1,"F"))</f>
        <v>w</v>
      </c>
      <c r="EW13" s="28" t="str">
        <f ca="1">IF(WEEKDAY(EW$6,2)&gt;5,"w",IF(ISERROR(VLOOKUP(EW$6,fériés,1,FALSE)),(SUM($H$1:EW$1)&gt;SUM($F$8:$F12))*(SUM($H$1:EW$1)&lt;=SUM($F$8:$F13))*1,"F"))</f>
        <v>w</v>
      </c>
      <c r="EX13" s="28" t="str">
        <f ca="1">IF(WEEKDAY(EX$6,2)&gt;5,"w",IF(ISERROR(VLOOKUP(EX$6,fériés,1,FALSE)),(SUM($H$1:EX$1)&gt;SUM($F$8:$F12))*(SUM($H$1:EX$1)&lt;=SUM($F$8:$F13))*1,"F"))</f>
        <v>w</v>
      </c>
      <c r="EY13" s="28" t="str">
        <f ca="1">IF(WEEKDAY(EY$6,2)&gt;5,"w",IF(ISERROR(VLOOKUP(EY$6,fériés,1,FALSE)),(SUM($H$1:EY$1)&gt;SUM($F$8:$F12))*(SUM($H$1:EY$1)&lt;=SUM($F$8:$F13))*1,"F"))</f>
        <v>w</v>
      </c>
      <c r="EZ13" s="28">
        <f ca="1">IF(WEEKDAY(EZ$6,2)&gt;5,"w",IF(ISERROR(VLOOKUP(EZ$6,fériés,1,FALSE)),(SUM($H$1:EZ$1)&gt;SUM($F$8:$F12))*(SUM($H$1:EZ$1)&lt;=SUM($F$8:$F13))*1,"F"))</f>
        <v>0</v>
      </c>
      <c r="FA13" s="28">
        <f ca="1">IF(WEEKDAY(FA$6,2)&gt;5,"w",IF(ISERROR(VLOOKUP(FA$6,fériés,1,FALSE)),(SUM($H$1:FA$1)&gt;SUM($F$8:$F12))*(SUM($H$1:FA$1)&lt;=SUM($F$8:$F13))*1,"F"))</f>
        <v>0</v>
      </c>
      <c r="FB13" s="28">
        <f ca="1">IF(WEEKDAY(FB$6,2)&gt;5,"w",IF(ISERROR(VLOOKUP(FB$6,fériés,1,FALSE)),(SUM($H$1:FB$1)&gt;SUM($F$8:$F12))*(SUM($H$1:FB$1)&lt;=SUM($F$8:$F13))*1,"F"))</f>
        <v>0</v>
      </c>
      <c r="FC13" s="28">
        <f ca="1">IF(WEEKDAY(FC$6,2)&gt;5,"w",IF(ISERROR(VLOOKUP(FC$6,fériés,1,FALSE)),(SUM($H$1:FC$1)&gt;SUM($F$8:$F12))*(SUM($H$1:FC$1)&lt;=SUM($F$8:$F13))*1,"F"))</f>
        <v>0</v>
      </c>
      <c r="FD13" s="28">
        <f ca="1">IF(WEEKDAY(FD$6,2)&gt;5,"w",IF(ISERROR(VLOOKUP(FD$6,fériés,1,FALSE)),(SUM($H$1:FD$1)&gt;SUM($F$8:$F12))*(SUM($H$1:FD$1)&lt;=SUM($F$8:$F13))*1,"F"))</f>
        <v>0</v>
      </c>
      <c r="FE13" s="28">
        <f ca="1">IF(WEEKDAY(FE$6,2)&gt;5,"w",IF(ISERROR(VLOOKUP(FE$6,fériés,1,FALSE)),(SUM($H$1:FE$1)&gt;SUM($F$8:$F12))*(SUM($H$1:FE$1)&lt;=SUM($F$8:$F13))*1,"F"))</f>
        <v>0</v>
      </c>
      <c r="FF13" s="28">
        <f ca="1">IF(WEEKDAY(FF$6,2)&gt;5,"w",IF(ISERROR(VLOOKUP(FF$6,fériés,1,FALSE)),(SUM($H$1:FF$1)&gt;SUM($F$8:$F12))*(SUM($H$1:FF$1)&lt;=SUM($F$8:$F13))*1,"F"))</f>
        <v>0</v>
      </c>
      <c r="FG13" s="28">
        <f ca="1">IF(WEEKDAY(FG$6,2)&gt;5,"w",IF(ISERROR(VLOOKUP(FG$6,fériés,1,FALSE)),(SUM($H$1:FG$1)&gt;SUM($F$8:$F12))*(SUM($H$1:FG$1)&lt;=SUM($F$8:$F13))*1,"F"))</f>
        <v>0</v>
      </c>
      <c r="FH13" s="28">
        <f ca="1">IF(WEEKDAY(FH$6,2)&gt;5,"w",IF(ISERROR(VLOOKUP(FH$6,fériés,1,FALSE)),(SUM($H$1:FH$1)&gt;SUM($F$8:$F12))*(SUM($H$1:FH$1)&lt;=SUM($F$8:$F13))*1,"F"))</f>
        <v>0</v>
      </c>
      <c r="FI13" s="28">
        <f ca="1">IF(WEEKDAY(FI$6,2)&gt;5,"w",IF(ISERROR(VLOOKUP(FI$6,fériés,1,FALSE)),(SUM($H$1:FI$1)&gt;SUM($F$8:$F12))*(SUM($H$1:FI$1)&lt;=SUM($F$8:$F13))*1,"F"))</f>
        <v>0</v>
      </c>
      <c r="FJ13" s="28">
        <f ca="1">IF(WEEKDAY(FJ$6,2)&gt;5,"w",IF(ISERROR(VLOOKUP(FJ$6,fériés,1,FALSE)),(SUM($H$1:FJ$1)&gt;SUM($F$8:$F12))*(SUM($H$1:FJ$1)&lt;=SUM($F$8:$F13))*1,"F"))</f>
        <v>0</v>
      </c>
      <c r="FK13" s="28">
        <f ca="1">IF(WEEKDAY(FK$6,2)&gt;5,"w",IF(ISERROR(VLOOKUP(FK$6,fériés,1,FALSE)),(SUM($H$1:FK$1)&gt;SUM($F$8:$F12))*(SUM($H$1:FK$1)&lt;=SUM($F$8:$F13))*1,"F"))</f>
        <v>0</v>
      </c>
      <c r="FL13" s="28">
        <f ca="1">IF(WEEKDAY(FL$6,2)&gt;5,"w",IF(ISERROR(VLOOKUP(FL$6,fériés,1,FALSE)),(SUM($H$1:FL$1)&gt;SUM($F$8:$F12))*(SUM($H$1:FL$1)&lt;=SUM($F$8:$F13))*1,"F"))</f>
        <v>0</v>
      </c>
      <c r="FM13" s="28">
        <f ca="1">IF(WEEKDAY(FM$6,2)&gt;5,"w",IF(ISERROR(VLOOKUP(FM$6,fériés,1,FALSE)),(SUM($H$1:FM$1)&gt;SUM($F$8:$F12))*(SUM($H$1:FM$1)&lt;=SUM($F$8:$F13))*1,"F"))</f>
        <v>0</v>
      </c>
      <c r="FN13" s="28">
        <f ca="1">IF(WEEKDAY(FN$6,2)&gt;5,"w",IF(ISERROR(VLOOKUP(FN$6,fériés,1,FALSE)),(SUM($H$1:FN$1)&gt;SUM($F$8:$F12))*(SUM($H$1:FN$1)&lt;=SUM($F$8:$F13))*1,"F"))</f>
        <v>0</v>
      </c>
      <c r="FO13" s="28">
        <f ca="1">IF(WEEKDAY(FO$6,2)&gt;5,"w",IF(ISERROR(VLOOKUP(FO$6,fériés,1,FALSE)),(SUM($H$1:FO$1)&gt;SUM($F$8:$F12))*(SUM($H$1:FO$1)&lt;=SUM($F$8:$F13))*1,"F"))</f>
        <v>0</v>
      </c>
      <c r="FP13" s="28">
        <f ca="1">IF(WEEKDAY(FP$6,2)&gt;5,"w",IF(ISERROR(VLOOKUP(FP$6,fériés,1,FALSE)),(SUM($H$1:FP$1)&gt;SUM($F$8:$F12))*(SUM($H$1:FP$1)&lt;=SUM($F$8:$F13))*1,"F"))</f>
        <v>0</v>
      </c>
      <c r="FQ13" s="28">
        <f ca="1">IF(WEEKDAY(FQ$6,2)&gt;5,"w",IF(ISERROR(VLOOKUP(FQ$6,fériés,1,FALSE)),(SUM($H$1:FQ$1)&gt;SUM($F$8:$F12))*(SUM($H$1:FQ$1)&lt;=SUM($F$8:$F13))*1,"F"))</f>
        <v>0</v>
      </c>
      <c r="FR13" s="28">
        <f ca="1">IF(WEEKDAY(FR$6,2)&gt;5,"w",IF(ISERROR(VLOOKUP(FR$6,fériés,1,FALSE)),(SUM($H$1:FR$1)&gt;SUM($F$8:$F12))*(SUM($H$1:FR$1)&lt;=SUM($F$8:$F13))*1,"F"))</f>
        <v>0</v>
      </c>
      <c r="FS13" s="28">
        <f ca="1">IF(WEEKDAY(FS$6,2)&gt;5,"w",IF(ISERROR(VLOOKUP(FS$6,fériés,1,FALSE)),(SUM($H$1:FS$1)&gt;SUM($F$8:$F12))*(SUM($H$1:FS$1)&lt;=SUM($F$8:$F13))*1,"F"))</f>
        <v>0</v>
      </c>
      <c r="FT13" s="28">
        <f ca="1">IF(WEEKDAY(FT$6,2)&gt;5,"w",IF(ISERROR(VLOOKUP(FT$6,fériés,1,FALSE)),(SUM($H$1:FT$1)&gt;SUM($F$8:$F12))*(SUM($H$1:FT$1)&lt;=SUM($F$8:$F13))*1,"F"))</f>
        <v>0</v>
      </c>
      <c r="FU13" s="28">
        <f ca="1">IF(WEEKDAY(FU$6,2)&gt;5,"w",IF(ISERROR(VLOOKUP(FU$6,fériés,1,FALSE)),(SUM($H$1:FU$1)&gt;SUM($F$8:$F12))*(SUM($H$1:FU$1)&lt;=SUM($F$8:$F13))*1,"F"))</f>
        <v>0</v>
      </c>
      <c r="FV13" s="28">
        <f ca="1">IF(WEEKDAY(FV$6,2)&gt;5,"w",IF(ISERROR(VLOOKUP(FV$6,fériés,1,FALSE)),(SUM($H$1:FV$1)&gt;SUM($F$8:$F12))*(SUM($H$1:FV$1)&lt;=SUM($F$8:$F13))*1,"F"))</f>
        <v>0</v>
      </c>
      <c r="FW13" s="28">
        <f ca="1">IF(WEEKDAY(FW$6,2)&gt;5,"w",IF(ISERROR(VLOOKUP(FW$6,fériés,1,FALSE)),(SUM($H$1:FW$1)&gt;SUM($F$8:$F12))*(SUM($H$1:FW$1)&lt;=SUM($F$8:$F13))*1,"F"))</f>
        <v>0</v>
      </c>
      <c r="FX13" s="28">
        <f ca="1">IF(WEEKDAY(FX$6,2)&gt;5,"w",IF(ISERROR(VLOOKUP(FX$6,fériés,1,FALSE)),(SUM($H$1:FX$1)&gt;SUM($F$8:$F12))*(SUM($H$1:FX$1)&lt;=SUM($F$8:$F13))*1,"F"))</f>
        <v>0</v>
      </c>
      <c r="FY13" s="28">
        <f ca="1">IF(WEEKDAY(FY$6,2)&gt;5,"w",IF(ISERROR(VLOOKUP(FY$6,fériés,1,FALSE)),(SUM($H$1:FY$1)&gt;SUM($F$8:$F12))*(SUM($H$1:FY$1)&lt;=SUM($F$8:$F13))*1,"F"))</f>
        <v>0</v>
      </c>
      <c r="FZ13" s="28">
        <f ca="1">IF(WEEKDAY(FZ$6,2)&gt;5,"w",IF(ISERROR(VLOOKUP(FZ$6,fériés,1,FALSE)),(SUM($H$1:FZ$1)&gt;SUM($F$8:$F12))*(SUM($H$1:FZ$1)&lt;=SUM($F$8:$F13))*1,"F"))</f>
        <v>0</v>
      </c>
      <c r="GA13" s="28">
        <f ca="1">IF(WEEKDAY(GA$6,2)&gt;5,"w",IF(ISERROR(VLOOKUP(GA$6,fériés,1,FALSE)),(SUM($H$1:GA$1)&gt;SUM($F$8:$F12))*(SUM($H$1:GA$1)&lt;=SUM($F$8:$F13))*1,"F"))</f>
        <v>0</v>
      </c>
      <c r="GB13" s="28">
        <f ca="1">IF(WEEKDAY(GB$6,2)&gt;5,"w",IF(ISERROR(VLOOKUP(GB$6,fériés,1,FALSE)),(SUM($H$1:GB$1)&gt;SUM($F$8:$F12))*(SUM($H$1:GB$1)&lt;=SUM($F$8:$F13))*1,"F"))</f>
        <v>0</v>
      </c>
      <c r="GC13" s="28">
        <f ca="1">IF(WEEKDAY(GC$6,2)&gt;5,"w",IF(ISERROR(VLOOKUP(GC$6,fériés,1,FALSE)),(SUM($H$1:GC$1)&gt;SUM($F$8:$F12))*(SUM($H$1:GC$1)&lt;=SUM($F$8:$F13))*1,"F"))</f>
        <v>0</v>
      </c>
      <c r="GD13" s="28">
        <f ca="1">IF(WEEKDAY(GD$6,2)&gt;5,"w",IF(ISERROR(VLOOKUP(GD$6,fériés,1,FALSE)),(SUM($H$1:GD$1)&gt;SUM($F$8:$F12))*(SUM($H$1:GD$1)&lt;=SUM($F$8:$F13))*1,"F"))</f>
        <v>0</v>
      </c>
      <c r="GE13" s="28">
        <f ca="1">IF(WEEKDAY(GE$6,2)&gt;5,"w",IF(ISERROR(VLOOKUP(GE$6,fériés,1,FALSE)),(SUM($H$1:GE$1)&gt;SUM($F$8:$F12))*(SUM($H$1:GE$1)&lt;=SUM($F$8:$F13))*1,"F"))</f>
        <v>0</v>
      </c>
      <c r="GF13" s="28">
        <f ca="1">IF(WEEKDAY(GF$6,2)&gt;5,"w",IF(ISERROR(VLOOKUP(GF$6,fériés,1,FALSE)),(SUM($H$1:GF$1)&gt;SUM($F$8:$F12))*(SUM($H$1:GF$1)&lt;=SUM($F$8:$F13))*1,"F"))</f>
        <v>0</v>
      </c>
      <c r="GG13" s="28">
        <f ca="1">IF(WEEKDAY(GG$6,2)&gt;5,"w",IF(ISERROR(VLOOKUP(GG$6,fériés,1,FALSE)),(SUM($H$1:GG$1)&gt;SUM($F$8:$F12))*(SUM($H$1:GG$1)&lt;=SUM($F$8:$F13))*1,"F"))</f>
        <v>0</v>
      </c>
      <c r="GH13" s="28">
        <f ca="1">IF(WEEKDAY(GH$6,2)&gt;5,"w",IF(ISERROR(VLOOKUP(GH$6,fériés,1,FALSE)),(SUM($H$1:GH$1)&gt;SUM($F$8:$F12))*(SUM($H$1:GH$1)&lt;=SUM($F$8:$F13))*1,"F"))</f>
        <v>0</v>
      </c>
      <c r="GI13" s="28">
        <f ca="1">IF(WEEKDAY(GI$6,2)&gt;5,"w",IF(ISERROR(VLOOKUP(GI$6,fériés,1,FALSE)),(SUM($H$1:GI$1)&gt;SUM($F$8:$F12))*(SUM($H$1:GI$1)&lt;=SUM($F$8:$F13))*1,"F"))</f>
        <v>0</v>
      </c>
      <c r="GJ13" s="28">
        <f ca="1">IF(WEEKDAY(GJ$6,2)&gt;5,"w",IF(ISERROR(VLOOKUP(GJ$6,fériés,1,FALSE)),(SUM($H$1:GJ$1)&gt;SUM($F$8:$F12))*(SUM($H$1:GJ$1)&lt;=SUM($F$8:$F13))*1,"F"))</f>
        <v>0</v>
      </c>
      <c r="GK13" s="28">
        <f ca="1">IF(WEEKDAY(GK$6,2)&gt;5,"w",IF(ISERROR(VLOOKUP(GK$6,fériés,1,FALSE)),(SUM($H$1:GK$1)&gt;SUM($F$8:$F12))*(SUM($H$1:GK$1)&lt;=SUM($F$8:$F13))*1,"F"))</f>
        <v>0</v>
      </c>
      <c r="GL13" s="28">
        <f ca="1">IF(WEEKDAY(GL$6,2)&gt;5,"w",IF(ISERROR(VLOOKUP(GL$6,fériés,1,FALSE)),(SUM($H$1:GL$1)&gt;SUM($F$8:$F12))*(SUM($H$1:GL$1)&lt;=SUM($F$8:$F13))*1,"F"))</f>
        <v>0</v>
      </c>
      <c r="GM13" s="28">
        <f ca="1">IF(WEEKDAY(GM$6,2)&gt;5,"w",IF(ISERROR(VLOOKUP(GM$6,fériés,1,FALSE)),(SUM($H$1:GM$1)&gt;SUM($F$8:$F12))*(SUM($H$1:GM$1)&lt;=SUM($F$8:$F13))*1,"F"))</f>
        <v>0</v>
      </c>
      <c r="GN13" s="28">
        <f ca="1">IF(WEEKDAY(GN$6,2)&gt;5,"w",IF(ISERROR(VLOOKUP(GN$6,fériés,1,FALSE)),(SUM($H$1:GN$1)&gt;SUM($F$8:$F12))*(SUM($H$1:GN$1)&lt;=SUM($F$8:$F13))*1,"F"))</f>
        <v>0</v>
      </c>
      <c r="GO13" s="28">
        <f ca="1">IF(WEEKDAY(GO$6,2)&gt;5,"w",IF(ISERROR(VLOOKUP(GO$6,fériés,1,FALSE)),(SUM($H$1:GO$1)&gt;SUM($F$8:$F12))*(SUM($H$1:GO$1)&lt;=SUM($F$8:$F13))*1,"F"))</f>
        <v>0</v>
      </c>
      <c r="GP13" s="28">
        <f ca="1">IF(WEEKDAY(GP$6,2)&gt;5,"w",IF(ISERROR(VLOOKUP(GP$6,fériés,1,FALSE)),(SUM($H$1:GP$1)&gt;SUM($F$8:$F12))*(SUM($H$1:GP$1)&lt;=SUM($F$8:$F13))*1,"F"))</f>
        <v>0</v>
      </c>
      <c r="GQ13" s="28">
        <f ca="1">IF(WEEKDAY(GQ$6,2)&gt;5,"w",IF(ISERROR(VLOOKUP(GQ$6,fériés,1,FALSE)),(SUM($H$1:GQ$1)&gt;SUM($F$8:$F12))*(SUM($H$1:GQ$1)&lt;=SUM($F$8:$F13))*1,"F"))</f>
        <v>0</v>
      </c>
      <c r="GR13" s="28">
        <f ca="1">IF(WEEKDAY(GR$6,2)&gt;5,"w",IF(ISERROR(VLOOKUP(GR$6,fériés,1,FALSE)),(SUM($H$1:GR$1)&gt;SUM($F$8:$F12))*(SUM($H$1:GR$1)&lt;=SUM($F$8:$F13))*1,"F"))</f>
        <v>0</v>
      </c>
      <c r="GS13" s="28">
        <f ca="1">IF(WEEKDAY(GS$6,2)&gt;5,"w",IF(ISERROR(VLOOKUP(GS$6,fériés,1,FALSE)),(SUM($H$1:GS$1)&gt;SUM($F$8:$F12))*(SUM($H$1:GS$1)&lt;=SUM($F$8:$F13))*1,"F"))</f>
        <v>0</v>
      </c>
      <c r="GT13" s="28">
        <f ca="1">IF(WEEKDAY(GT$6,2)&gt;5,"w",IF(ISERROR(VLOOKUP(GT$6,fériés,1,FALSE)),(SUM($H$1:GT$1)&gt;SUM($F$8:$F12))*(SUM($H$1:GT$1)&lt;=SUM($F$8:$F13))*1,"F"))</f>
        <v>0</v>
      </c>
      <c r="GU13" s="28">
        <f ca="1">IF(WEEKDAY(GU$6,2)&gt;5,"w",IF(ISERROR(VLOOKUP(GU$6,fériés,1,FALSE)),(SUM($H$1:GU$1)&gt;SUM($F$8:$F12))*(SUM($H$1:GU$1)&lt;=SUM($F$8:$F13))*1,"F"))</f>
        <v>0</v>
      </c>
      <c r="GV13" s="28">
        <f ca="1">IF(WEEKDAY(GV$6,2)&gt;5,"w",IF(ISERROR(VLOOKUP(GV$6,fériés,1,FALSE)),(SUM($H$1:GV$1)&gt;SUM($F$8:$F12))*(SUM($H$1:GV$1)&lt;=SUM($F$8:$F13))*1,"F"))</f>
        <v>0</v>
      </c>
      <c r="GW13" s="28">
        <f ca="1">IF(WEEKDAY(GW$6,2)&gt;5,"w",IF(ISERROR(VLOOKUP(GW$6,fériés,1,FALSE)),(SUM($H$1:GW$1)&gt;SUM($F$8:$F12))*(SUM($H$1:GW$1)&lt;=SUM($F$8:$F13))*1,"F"))</f>
        <v>0</v>
      </c>
      <c r="GX13" s="28" t="str">
        <f ca="1">IF(WEEKDAY(GX$6,2)&gt;5,"w",IF(ISERROR(VLOOKUP(GX$6,fériés,1,FALSE)),(SUM($H$1:GX$1)&gt;SUM($F$8:$F12))*(SUM($H$1:GX$1)&lt;=SUM($F$8:$F13))*1,"F"))</f>
        <v>w</v>
      </c>
      <c r="GY13" s="28" t="str">
        <f ca="1">IF(WEEKDAY(GY$6,2)&gt;5,"w",IF(ISERROR(VLOOKUP(GY$6,fériés,1,FALSE)),(SUM($H$1:GY$1)&gt;SUM($F$8:$F12))*(SUM($H$1:GY$1)&lt;=SUM($F$8:$F13))*1,"F"))</f>
        <v>w</v>
      </c>
      <c r="GZ13" s="28" t="str">
        <f ca="1">IF(WEEKDAY(GZ$6,2)&gt;5,"w",IF(ISERROR(VLOOKUP(GZ$6,fériés,1,FALSE)),(SUM($H$1:GZ$1)&gt;SUM($F$8:$F12))*(SUM($H$1:GZ$1)&lt;=SUM($F$8:$F13))*1,"F"))</f>
        <v>w</v>
      </c>
      <c r="HA13" s="28" t="str">
        <f ca="1">IF(WEEKDAY(HA$6,2)&gt;5,"w",IF(ISERROR(VLOOKUP(HA$6,fériés,1,FALSE)),(SUM($H$1:HA$1)&gt;SUM($F$8:$F12))*(SUM($H$1:HA$1)&lt;=SUM($F$8:$F13))*1,"F"))</f>
        <v>w</v>
      </c>
      <c r="HB13" s="28" t="str">
        <f ca="1">IF(WEEKDAY(HB$6,2)&gt;5,"w",IF(ISERROR(VLOOKUP(HB$6,fériés,1,FALSE)),(SUM($H$1:HB$1)&gt;SUM($F$8:$F12))*(SUM($H$1:HB$1)&lt;=SUM($F$8:$F13))*1,"F"))</f>
        <v>w</v>
      </c>
      <c r="HC13" s="28" t="str">
        <f ca="1">IF(WEEKDAY(HC$6,2)&gt;5,"w",IF(ISERROR(VLOOKUP(HC$6,fériés,1,FALSE)),(SUM($H$1:HC$1)&gt;SUM($F$8:$F12))*(SUM($H$1:HC$1)&lt;=SUM($F$8:$F13))*1,"F"))</f>
        <v>w</v>
      </c>
      <c r="HD13" s="28" t="str">
        <f ca="1">IF(WEEKDAY(HD$6,2)&gt;5,"w",IF(ISERROR(VLOOKUP(HD$6,fériés,1,FALSE)),(SUM($H$1:HD$1)&gt;SUM($F$8:$F12))*(SUM($H$1:HD$1)&lt;=SUM($F$8:$F13))*1,"F"))</f>
        <v>w</v>
      </c>
      <c r="HE13" s="28" t="str">
        <f ca="1">IF(WEEKDAY(HE$6,2)&gt;5,"w",IF(ISERROR(VLOOKUP(HE$6,fériés,1,FALSE)),(SUM($H$1:HE$1)&gt;SUM($F$8:$F12))*(SUM($H$1:HE$1)&lt;=SUM($F$8:$F13))*1,"F"))</f>
        <v>w</v>
      </c>
      <c r="HF13" s="28" t="str">
        <f ca="1">IF(WEEKDAY(HF$6,2)&gt;5,"w",IF(ISERROR(VLOOKUP(HF$6,fériés,1,FALSE)),(SUM($H$1:HF$1)&gt;SUM($F$8:$F12))*(SUM($H$1:HF$1)&lt;=SUM($F$8:$F13))*1,"F"))</f>
        <v>w</v>
      </c>
      <c r="HG13" s="28" t="str">
        <f ca="1">IF(WEEKDAY(HG$6,2)&gt;5,"w",IF(ISERROR(VLOOKUP(HG$6,fériés,1,FALSE)),(SUM($H$1:HG$1)&gt;SUM($F$8:$F12))*(SUM($H$1:HG$1)&lt;=SUM($F$8:$F13))*1,"F"))</f>
        <v>w</v>
      </c>
      <c r="HH13" s="28" t="str">
        <f ca="1">IF(WEEKDAY(HH$6,2)&gt;5,"w",IF(ISERROR(VLOOKUP(HH$6,fériés,1,FALSE)),(SUM($H$1:HH$1)&gt;SUM($F$8:$F12))*(SUM($H$1:HH$1)&lt;=SUM($F$8:$F13))*1,"F"))</f>
        <v>w</v>
      </c>
      <c r="HI13" s="28" t="str">
        <f ca="1">IF(WEEKDAY(HI$6,2)&gt;5,"w",IF(ISERROR(VLOOKUP(HI$6,fériés,1,FALSE)),(SUM($H$1:HI$1)&gt;SUM($F$8:$F12))*(SUM($H$1:HI$1)&lt;=SUM($F$8:$F13))*1,"F"))</f>
        <v>w</v>
      </c>
      <c r="HJ13" s="28" t="str">
        <f ca="1">IF(WEEKDAY(HJ$6,2)&gt;5,"w",IF(ISERROR(VLOOKUP(HJ$6,fériés,1,FALSE)),(SUM($H$1:HJ$1)&gt;SUM($F$8:$F12))*(SUM($H$1:HJ$1)&lt;=SUM($F$8:$F13))*1,"F"))</f>
        <v>w</v>
      </c>
      <c r="HK13" s="28" t="str">
        <f ca="1">IF(WEEKDAY(HK$6,2)&gt;5,"w",IF(ISERROR(VLOOKUP(HK$6,fériés,1,FALSE)),(SUM($H$1:HK$1)&gt;SUM($F$8:$F12))*(SUM($H$1:HK$1)&lt;=SUM($F$8:$F13))*1,"F"))</f>
        <v>w</v>
      </c>
      <c r="HL13" s="28" t="str">
        <f ca="1">IF(WEEKDAY(HL$6,2)&gt;5,"w",IF(ISERROR(VLOOKUP(HL$6,fériés,1,FALSE)),(SUM($H$1:HL$1)&gt;SUM($F$8:$F12))*(SUM($H$1:HL$1)&lt;=SUM($F$8:$F13))*1,"F"))</f>
        <v>w</v>
      </c>
      <c r="HM13" s="28" t="str">
        <f ca="1">IF(WEEKDAY(HM$6,2)&gt;5,"w",IF(ISERROR(VLOOKUP(HM$6,fériés,1,FALSE)),(SUM($H$1:HM$1)&gt;SUM($F$8:$F12))*(SUM($H$1:HM$1)&lt;=SUM($F$8:$F13))*1,"F"))</f>
        <v>w</v>
      </c>
      <c r="HN13" s="28" t="str">
        <f ca="1">IF(WEEKDAY(HN$6,2)&gt;5,"w",IF(ISERROR(VLOOKUP(HN$6,fériés,1,FALSE)),(SUM($H$1:HN$1)&gt;SUM($F$8:$F12))*(SUM($H$1:HN$1)&lt;=SUM($F$8:$F13))*1,"F"))</f>
        <v>w</v>
      </c>
      <c r="HO13" s="28" t="str">
        <f ca="1">IF(WEEKDAY(HO$6,2)&gt;5,"w",IF(ISERROR(VLOOKUP(HO$6,fériés,1,FALSE)),(SUM($H$1:HO$1)&gt;SUM($F$8:$F12))*(SUM($H$1:HO$1)&lt;=SUM($F$8:$F13))*1,"F"))</f>
        <v>w</v>
      </c>
      <c r="HP13" s="28" t="str">
        <f ca="1">IF(WEEKDAY(HP$6,2)&gt;5,"w",IF(ISERROR(VLOOKUP(HP$6,fériés,1,FALSE)),(SUM($H$1:HP$1)&gt;SUM($F$8:$F12))*(SUM($H$1:HP$1)&lt;=SUM($F$8:$F13))*1,"F"))</f>
        <v>w</v>
      </c>
      <c r="HQ13" s="28" t="str">
        <f ca="1">IF(WEEKDAY(HQ$6,2)&gt;5,"w",IF(ISERROR(VLOOKUP(HQ$6,fériés,1,FALSE)),(SUM($H$1:HQ$1)&gt;SUM($F$8:$F12))*(SUM($H$1:HQ$1)&lt;=SUM($F$8:$F13))*1,"F"))</f>
        <v>w</v>
      </c>
      <c r="HR13" s="28">
        <f ca="1">IF(WEEKDAY(HR$6,2)&gt;5,"w",IF(ISERROR(VLOOKUP(HR$6,fériés,1,FALSE)),(SUM($H$1:HR$1)&gt;SUM($F$8:$F12))*(SUM($H$1:HR$1)&lt;=SUM($F$8:$F13))*1,"F"))</f>
        <v>0</v>
      </c>
      <c r="HS13" s="28">
        <f ca="1">IF(WEEKDAY(HS$6,2)&gt;5,"w",IF(ISERROR(VLOOKUP(HS$6,fériés,1,FALSE)),(SUM($H$1:HS$1)&gt;SUM($F$8:$F12))*(SUM($H$1:HS$1)&lt;=SUM($F$8:$F13))*1,"F"))</f>
        <v>0</v>
      </c>
      <c r="HT13" s="28">
        <f ca="1">IF(WEEKDAY(HT$6,2)&gt;5,"w",IF(ISERROR(VLOOKUP(HT$6,fériés,1,FALSE)),(SUM($H$1:HT$1)&gt;SUM($F$8:$F12))*(SUM($H$1:HT$1)&lt;=SUM($F$8:$F13))*1,"F"))</f>
        <v>0</v>
      </c>
      <c r="HU13" s="28">
        <f ca="1">IF(WEEKDAY(HU$6,2)&gt;5,"w",IF(ISERROR(VLOOKUP(HU$6,fériés,1,FALSE)),(SUM($H$1:HU$1)&gt;SUM($F$8:$F12))*(SUM($H$1:HU$1)&lt;=SUM($F$8:$F13))*1,"F"))</f>
        <v>0</v>
      </c>
      <c r="HV13" s="28">
        <f ca="1">IF(WEEKDAY(HV$6,2)&gt;5,"w",IF(ISERROR(VLOOKUP(HV$6,fériés,1,FALSE)),(SUM($H$1:HV$1)&gt;SUM($F$8:$F12))*(SUM($H$1:HV$1)&lt;=SUM($F$8:$F13))*1,"F"))</f>
        <v>0</v>
      </c>
      <c r="HW13" s="28">
        <f ca="1">IF(WEEKDAY(HW$6,2)&gt;5,"w",IF(ISERROR(VLOOKUP(HW$6,fériés,1,FALSE)),(SUM($H$1:HW$1)&gt;SUM($F$8:$F12))*(SUM($H$1:HW$1)&lt;=SUM($F$8:$F13))*1,"F"))</f>
        <v>0</v>
      </c>
      <c r="HX13" s="28">
        <f ca="1">IF(WEEKDAY(HX$6,2)&gt;5,"w",IF(ISERROR(VLOOKUP(HX$6,fériés,1,FALSE)),(SUM($H$1:HX$1)&gt;SUM($F$8:$F12))*(SUM($H$1:HX$1)&lt;=SUM($F$8:$F13))*1,"F"))</f>
        <v>0</v>
      </c>
      <c r="HY13" s="28">
        <f ca="1">IF(WEEKDAY(HY$6,2)&gt;5,"w",IF(ISERROR(VLOOKUP(HY$6,fériés,1,FALSE)),(SUM($H$1:HY$1)&gt;SUM($F$8:$F12))*(SUM($H$1:HY$1)&lt;=SUM($F$8:$F13))*1,"F"))</f>
        <v>0</v>
      </c>
      <c r="HZ13" s="28">
        <f ca="1">IF(WEEKDAY(HZ$6,2)&gt;5,"w",IF(ISERROR(VLOOKUP(HZ$6,fériés,1,FALSE)),(SUM($H$1:HZ$1)&gt;SUM($F$8:$F12))*(SUM($H$1:HZ$1)&lt;=SUM($F$8:$F13))*1,"F"))</f>
        <v>0</v>
      </c>
      <c r="IA13" s="28">
        <f ca="1">IF(WEEKDAY(IA$6,2)&gt;5,"w",IF(ISERROR(VLOOKUP(IA$6,fériés,1,FALSE)),(SUM($H$1:IA$1)&gt;SUM($F$8:$F12))*(SUM($H$1:IA$1)&lt;=SUM($F$8:$F13))*1,"F"))</f>
        <v>0</v>
      </c>
      <c r="IB13" s="28">
        <f ca="1">IF(WEEKDAY(IB$6,2)&gt;5,"w",IF(ISERROR(VLOOKUP(IB$6,fériés,1,FALSE)),(SUM($H$1:IB$1)&gt;SUM($F$8:$F12))*(SUM($H$1:IB$1)&lt;=SUM($F$8:$F13))*1,"F"))</f>
        <v>0</v>
      </c>
      <c r="IC13" s="28">
        <f ca="1">IF(WEEKDAY(IC$6,2)&gt;5,"w",IF(ISERROR(VLOOKUP(IC$6,fériés,1,FALSE)),(SUM($H$1:IC$1)&gt;SUM($F$8:$F12))*(SUM($H$1:IC$1)&lt;=SUM($F$8:$F13))*1,"F"))</f>
        <v>0</v>
      </c>
      <c r="ID13" s="28">
        <f ca="1">IF(WEEKDAY(ID$6,2)&gt;5,"w",IF(ISERROR(VLOOKUP(ID$6,fériés,1,FALSE)),(SUM($H$1:ID$1)&gt;SUM($F$8:$F12))*(SUM($H$1:ID$1)&lt;=SUM($F$8:$F13))*1,"F"))</f>
        <v>0</v>
      </c>
      <c r="IE13" s="28">
        <f ca="1">IF(WEEKDAY(IE$6,2)&gt;5,"w",IF(ISERROR(VLOOKUP(IE$6,fériés,1,FALSE)),(SUM($H$1:IE$1)&gt;SUM($F$8:$F12))*(SUM($H$1:IE$1)&lt;=SUM($F$8:$F13))*1,"F"))</f>
        <v>0</v>
      </c>
      <c r="IF13" s="28">
        <f ca="1">IF(WEEKDAY(IF$6,2)&gt;5,"w",IF(ISERROR(VLOOKUP(IF$6,fériés,1,FALSE)),(SUM($H$1:IF$1)&gt;SUM($F$8:$F12))*(SUM($H$1:IF$1)&lt;=SUM($F$8:$F13))*1,"F"))</f>
        <v>0</v>
      </c>
      <c r="IG13" s="28">
        <f ca="1">IF(WEEKDAY(IG$6,2)&gt;5,"w",IF(ISERROR(VLOOKUP(IG$6,fériés,1,FALSE)),(SUM($H$1:IG$1)&gt;SUM($F$8:$F12))*(SUM($H$1:IG$1)&lt;=SUM($F$8:$F13))*1,"F"))</f>
        <v>0</v>
      </c>
      <c r="IH13" s="28">
        <f ca="1">IF(WEEKDAY(IH$6,2)&gt;5,"w",IF(ISERROR(VLOOKUP(IH$6,fériés,1,FALSE)),(SUM($H$1:IH$1)&gt;SUM($F$8:$F12))*(SUM($H$1:IH$1)&lt;=SUM($F$8:$F13))*1,"F"))</f>
        <v>0</v>
      </c>
      <c r="II13" s="28">
        <f ca="1">IF(WEEKDAY(II$6,2)&gt;5,"w",IF(ISERROR(VLOOKUP(II$6,fériés,1,FALSE)),(SUM($H$1:II$1)&gt;SUM($F$8:$F12))*(SUM($H$1:II$1)&lt;=SUM($F$8:$F13))*1,"F"))</f>
        <v>0</v>
      </c>
      <c r="IJ13" s="28">
        <f ca="1">IF(WEEKDAY(IJ$6,2)&gt;5,"w",IF(ISERROR(VLOOKUP(IJ$6,fériés,1,FALSE)),(SUM($H$1:IJ$1)&gt;SUM($F$8:$F12))*(SUM($H$1:IJ$1)&lt;=SUM($F$8:$F13))*1,"F"))</f>
        <v>0</v>
      </c>
      <c r="IK13" s="28">
        <f ca="1">IF(WEEKDAY(IK$6,2)&gt;5,"w",IF(ISERROR(VLOOKUP(IK$6,fériés,1,FALSE)),(SUM($H$1:IK$1)&gt;SUM($F$8:$F12))*(SUM($H$1:IK$1)&lt;=SUM($F$8:$F13))*1,"F"))</f>
        <v>0</v>
      </c>
      <c r="IL13" s="28">
        <f ca="1">IF(WEEKDAY(IL$6,2)&gt;5,"w",IF(ISERROR(VLOOKUP(IL$6,fériés,1,FALSE)),(SUM($H$1:IL$1)&gt;SUM($F$8:$F12))*(SUM($H$1:IL$1)&lt;=SUM($F$8:$F13))*1,"F"))</f>
        <v>0</v>
      </c>
      <c r="IM13" s="28">
        <f ca="1">IF(WEEKDAY(IM$6,2)&gt;5,"w",IF(ISERROR(VLOOKUP(IM$6,fériés,1,FALSE)),(SUM($H$1:IM$1)&gt;SUM($F$8:$F12))*(SUM($H$1:IM$1)&lt;=SUM($F$8:$F13))*1,"F"))</f>
        <v>0</v>
      </c>
      <c r="IN13" s="28">
        <f ca="1">IF(WEEKDAY(IN$6,2)&gt;5,"w",IF(ISERROR(VLOOKUP(IN$6,fériés,1,FALSE)),(SUM($H$1:IN$1)&gt;SUM($F$8:$F12))*(SUM($H$1:IN$1)&lt;=SUM($F$8:$F13))*1,"F"))</f>
        <v>0</v>
      </c>
      <c r="IO13" s="28">
        <f ca="1">IF(WEEKDAY(IO$6,2)&gt;5,"w",IF(ISERROR(VLOOKUP(IO$6,fériés,1,FALSE)),(SUM($H$1:IO$1)&gt;SUM($F$8:$F12))*(SUM($H$1:IO$1)&lt;=SUM($F$8:$F13))*1,"F"))</f>
        <v>0</v>
      </c>
      <c r="IP13" s="28">
        <f ca="1">IF(WEEKDAY(IP$6,2)&gt;5,"w",IF(ISERROR(VLOOKUP(IP$6,fériés,1,FALSE)),(SUM($H$1:IP$1)&gt;SUM($F$8:$F12))*(SUM($H$1:IP$1)&lt;=SUM($F$8:$F13))*1,"F"))</f>
        <v>0</v>
      </c>
      <c r="IQ13" s="28">
        <f ca="1">IF(WEEKDAY(IQ$6,2)&gt;5,"w",IF(ISERROR(VLOOKUP(IQ$6,fériés,1,FALSE)),(SUM($H$1:IQ$1)&gt;SUM($F$8:$F12))*(SUM($H$1:IQ$1)&lt;=SUM($F$8:$F13))*1,"F"))</f>
        <v>0</v>
      </c>
      <c r="IR13" s="28">
        <f ca="1">IF(WEEKDAY(IR$6,2)&gt;5,"w",IF(ISERROR(VLOOKUP(IR$6,fériés,1,FALSE)),(SUM($H$1:IR$1)&gt;SUM($F$8:$F12))*(SUM($H$1:IR$1)&lt;=SUM($F$8:$F13))*1,"F"))</f>
        <v>0</v>
      </c>
      <c r="IS13" s="28">
        <f ca="1">IF(WEEKDAY(IS$6,2)&gt;5,"w",IF(ISERROR(VLOOKUP(IS$6,fériés,1,FALSE)),(SUM($H$1:IS$1)&gt;SUM($F$8:$F12))*(SUM($H$1:IS$1)&lt;=SUM($F$8:$F13))*1,"F"))</f>
        <v>0</v>
      </c>
      <c r="IT13" s="28">
        <f ca="1">IF(WEEKDAY(IT$6,2)&gt;5,"w",IF(ISERROR(VLOOKUP(IT$6,fériés,1,FALSE)),(SUM($H$1:IT$1)&gt;SUM($F$8:$F12))*(SUM($H$1:IT$1)&lt;=SUM($F$8:$F13))*1,"F"))</f>
        <v>0</v>
      </c>
      <c r="IU13" s="28">
        <f ca="1">IF(WEEKDAY(IU$6,2)&gt;5,"w",IF(ISERROR(VLOOKUP(IU$6,fériés,1,FALSE)),(SUM($H$1:IU$1)&gt;SUM($F$8:$F12))*(SUM($H$1:IU$1)&lt;=SUM($F$8:$F13))*1,"F"))</f>
        <v>0</v>
      </c>
      <c r="IV13" s="28">
        <f ca="1">IF(WEEKDAY(IV$6,2)&gt;5,"w",IF(ISERROR(VLOOKUP(IV$6,fériés,1,FALSE)),(SUM($H$1:IV$1)&gt;SUM($F$8:$F12))*(SUM($H$1:IV$1)&lt;=SUM($F$8:$F13))*1,"F"))</f>
        <v>0</v>
      </c>
      <c r="IW13" s="28">
        <f ca="1">IF(WEEKDAY(IW$6,2)&gt;5,"w",IF(ISERROR(VLOOKUP(IW$6,fériés,1,FALSE)),(SUM($H$1:IW$1)&gt;SUM($F$8:$F12))*(SUM($H$1:IW$1)&lt;=SUM($F$8:$F13))*1,"F"))</f>
        <v>0</v>
      </c>
      <c r="IX13" s="28">
        <f ca="1">IF(WEEKDAY(IX$6,2)&gt;5,"w",IF(ISERROR(VLOOKUP(IX$6,fériés,1,FALSE)),(SUM($H$1:IX$1)&gt;SUM($F$8:$F12))*(SUM($H$1:IX$1)&lt;=SUM($F$8:$F13))*1,"F"))</f>
        <v>0</v>
      </c>
      <c r="IY13" s="28">
        <f ca="1">IF(WEEKDAY(IY$6,2)&gt;5,"w",IF(ISERROR(VLOOKUP(IY$6,fériés,1,FALSE)),(SUM($H$1:IY$1)&gt;SUM($F$8:$F12))*(SUM($H$1:IY$1)&lt;=SUM($F$8:$F13))*1,"F"))</f>
        <v>0</v>
      </c>
      <c r="IZ13" s="28">
        <f ca="1">IF(WEEKDAY(IZ$6,2)&gt;5,"w",IF(ISERROR(VLOOKUP(IZ$6,fériés,1,FALSE)),(SUM($H$1:IZ$1)&gt;SUM($F$8:$F12))*(SUM($H$1:IZ$1)&lt;=SUM($F$8:$F13))*1,"F"))</f>
        <v>0</v>
      </c>
      <c r="JA13" s="28">
        <f ca="1">IF(WEEKDAY(JA$6,2)&gt;5,"w",IF(ISERROR(VLOOKUP(JA$6,fériés,1,FALSE)),(SUM($H$1:JA$1)&gt;SUM($F$8:$F12))*(SUM($H$1:JA$1)&lt;=SUM($F$8:$F13))*1,"F"))</f>
        <v>0</v>
      </c>
      <c r="JB13" s="28">
        <f ca="1">IF(WEEKDAY(JB$6,2)&gt;5,"w",IF(ISERROR(VLOOKUP(JB$6,fériés,1,FALSE)),(SUM($H$1:JB$1)&gt;SUM($F$8:$F12))*(SUM($H$1:JB$1)&lt;=SUM($F$8:$F13))*1,"F"))</f>
        <v>0</v>
      </c>
      <c r="JC13" s="28">
        <f ca="1">IF(WEEKDAY(JC$6,2)&gt;5,"w",IF(ISERROR(VLOOKUP(JC$6,fériés,1,FALSE)),(SUM($H$1:JC$1)&gt;SUM($F$8:$F12))*(SUM($H$1:JC$1)&lt;=SUM($F$8:$F13))*1,"F"))</f>
        <v>0</v>
      </c>
      <c r="JD13" s="28">
        <f ca="1">IF(WEEKDAY(JD$6,2)&gt;5,"w",IF(ISERROR(VLOOKUP(JD$6,fériés,1,FALSE)),(SUM($H$1:JD$1)&gt;SUM($F$8:$F12))*(SUM($H$1:JD$1)&lt;=SUM($F$8:$F13))*1,"F"))</f>
        <v>0</v>
      </c>
      <c r="JE13" s="28">
        <f ca="1">IF(WEEKDAY(JE$6,2)&gt;5,"w",IF(ISERROR(VLOOKUP(JE$6,fériés,1,FALSE)),(SUM($H$1:JE$1)&gt;SUM($F$8:$F12))*(SUM($H$1:JE$1)&lt;=SUM($F$8:$F13))*1,"F"))</f>
        <v>0</v>
      </c>
      <c r="JF13" s="28">
        <f ca="1">IF(WEEKDAY(JF$6,2)&gt;5,"w",IF(ISERROR(VLOOKUP(JF$6,fériés,1,FALSE)),(SUM($H$1:JF$1)&gt;SUM($F$8:$F12))*(SUM($H$1:JF$1)&lt;=SUM($F$8:$F13))*1,"F"))</f>
        <v>0</v>
      </c>
      <c r="JG13" s="28">
        <f ca="1">IF(WEEKDAY(JG$6,2)&gt;5,"w",IF(ISERROR(VLOOKUP(JG$6,fériés,1,FALSE)),(SUM($H$1:JG$1)&gt;SUM($F$8:$F12))*(SUM($H$1:JG$1)&lt;=SUM($F$8:$F13))*1,"F"))</f>
        <v>0</v>
      </c>
      <c r="JH13" s="28">
        <f ca="1">IF(WEEKDAY(JH$6,2)&gt;5,"w",IF(ISERROR(VLOOKUP(JH$6,fériés,1,FALSE)),(SUM($H$1:JH$1)&gt;SUM($F$8:$F12))*(SUM($H$1:JH$1)&lt;=SUM($F$8:$F13))*1,"F"))</f>
        <v>0</v>
      </c>
      <c r="JI13" s="28">
        <f ca="1">IF(WEEKDAY(JI$6,2)&gt;5,"w",IF(ISERROR(VLOOKUP(JI$6,fériés,1,FALSE)),(SUM($H$1:JI$1)&gt;SUM($F$8:$F12))*(SUM($H$1:JI$1)&lt;=SUM($F$8:$F13))*1,"F"))</f>
        <v>0</v>
      </c>
      <c r="JJ13" s="28">
        <f ca="1">IF(WEEKDAY(JJ$6,2)&gt;5,"w",IF(ISERROR(VLOOKUP(JJ$6,fériés,1,FALSE)),(SUM($H$1:JJ$1)&gt;SUM($F$8:$F12))*(SUM($H$1:JJ$1)&lt;=SUM($F$8:$F13))*1,"F"))</f>
        <v>0</v>
      </c>
      <c r="JK13" s="28">
        <f ca="1">IF(WEEKDAY(JK$6,2)&gt;5,"w",IF(ISERROR(VLOOKUP(JK$6,fériés,1,FALSE)),(SUM($H$1:JK$1)&gt;SUM($F$8:$F12))*(SUM($H$1:JK$1)&lt;=SUM($F$8:$F13))*1,"F"))</f>
        <v>0</v>
      </c>
      <c r="JL13" s="28">
        <f ca="1">IF(WEEKDAY(JL$6,2)&gt;5,"w",IF(ISERROR(VLOOKUP(JL$6,fériés,1,FALSE)),(SUM($H$1:JL$1)&gt;SUM($F$8:$F12))*(SUM($H$1:JL$1)&lt;=SUM($F$8:$F13))*1,"F"))</f>
        <v>0</v>
      </c>
      <c r="JM13" s="28">
        <f ca="1">IF(WEEKDAY(JM$6,2)&gt;5,"w",IF(ISERROR(VLOOKUP(JM$6,fériés,1,FALSE)),(SUM($H$1:JM$1)&gt;SUM($F$8:$F12))*(SUM($H$1:JM$1)&lt;=SUM($F$8:$F13))*1,"F"))</f>
        <v>0</v>
      </c>
      <c r="JN13" s="28">
        <f ca="1">IF(WEEKDAY(JN$6,2)&gt;5,"w",IF(ISERROR(VLOOKUP(JN$6,fériés,1,FALSE)),(SUM($H$1:JN$1)&gt;SUM($F$8:$F12))*(SUM($H$1:JN$1)&lt;=SUM($F$8:$F13))*1,"F"))</f>
        <v>0</v>
      </c>
      <c r="JO13" s="28">
        <f ca="1">IF(WEEKDAY(JO$6,2)&gt;5,"w",IF(ISERROR(VLOOKUP(JO$6,fériés,1,FALSE)),(SUM($H$1:JO$1)&gt;SUM($F$8:$F12))*(SUM($H$1:JO$1)&lt;=SUM($F$8:$F13))*1,"F"))</f>
        <v>0</v>
      </c>
      <c r="JP13" s="28" t="str">
        <f ca="1">IF(WEEKDAY(JP$6,2)&gt;5,"w",IF(ISERROR(VLOOKUP(JP$6,fériés,1,FALSE)),(SUM($H$1:JP$1)&gt;SUM($F$8:$F12))*(SUM($H$1:JP$1)&lt;=SUM($F$8:$F13))*1,"F"))</f>
        <v>w</v>
      </c>
      <c r="JQ13" s="28" t="str">
        <f ca="1">IF(WEEKDAY(JQ$6,2)&gt;5,"w",IF(ISERROR(VLOOKUP(JQ$6,fériés,1,FALSE)),(SUM($H$1:JQ$1)&gt;SUM($F$8:$F12))*(SUM($H$1:JQ$1)&lt;=SUM($F$8:$F13))*1,"F"))</f>
        <v>w</v>
      </c>
      <c r="JR13" s="28" t="str">
        <f ca="1">IF(WEEKDAY(JR$6,2)&gt;5,"w",IF(ISERROR(VLOOKUP(JR$6,fériés,1,FALSE)),(SUM($H$1:JR$1)&gt;SUM($F$8:$F12))*(SUM($H$1:JR$1)&lt;=SUM($F$8:$F13))*1,"F"))</f>
        <v>w</v>
      </c>
      <c r="JS13" s="28" t="str">
        <f ca="1">IF(WEEKDAY(JS$6,2)&gt;5,"w",IF(ISERROR(VLOOKUP(JS$6,fériés,1,FALSE)),(SUM($H$1:JS$1)&gt;SUM($F$8:$F12))*(SUM($H$1:JS$1)&lt;=SUM($F$8:$F13))*1,"F"))</f>
        <v>w</v>
      </c>
      <c r="JT13" s="28" t="str">
        <f ca="1">IF(WEEKDAY(JT$6,2)&gt;5,"w",IF(ISERROR(VLOOKUP(JT$6,fériés,1,FALSE)),(SUM($H$1:JT$1)&gt;SUM($F$8:$F12))*(SUM($H$1:JT$1)&lt;=SUM($F$8:$F13))*1,"F"))</f>
        <v>w</v>
      </c>
      <c r="JU13" s="28" t="str">
        <f ca="1">IF(WEEKDAY(JU$6,2)&gt;5,"w",IF(ISERROR(VLOOKUP(JU$6,fériés,1,FALSE)),(SUM($H$1:JU$1)&gt;SUM($F$8:$F12))*(SUM($H$1:JU$1)&lt;=SUM($F$8:$F13))*1,"F"))</f>
        <v>w</v>
      </c>
      <c r="JV13" s="28" t="str">
        <f ca="1">IF(WEEKDAY(JV$6,2)&gt;5,"w",IF(ISERROR(VLOOKUP(JV$6,fériés,1,FALSE)),(SUM($H$1:JV$1)&gt;SUM($F$8:$F12))*(SUM($H$1:JV$1)&lt;=SUM($F$8:$F13))*1,"F"))</f>
        <v>w</v>
      </c>
      <c r="JW13" s="28" t="str">
        <f ca="1">IF(WEEKDAY(JW$6,2)&gt;5,"w",IF(ISERROR(VLOOKUP(JW$6,fériés,1,FALSE)),(SUM($H$1:JW$1)&gt;SUM($F$8:$F12))*(SUM($H$1:JW$1)&lt;=SUM($F$8:$F13))*1,"F"))</f>
        <v>w</v>
      </c>
      <c r="JX13" s="28" t="str">
        <f ca="1">IF(WEEKDAY(JX$6,2)&gt;5,"w",IF(ISERROR(VLOOKUP(JX$6,fériés,1,FALSE)),(SUM($H$1:JX$1)&gt;SUM($F$8:$F12))*(SUM($H$1:JX$1)&lt;=SUM($F$8:$F13))*1,"F"))</f>
        <v>w</v>
      </c>
      <c r="JY13" s="28" t="str">
        <f ca="1">IF(WEEKDAY(JY$6,2)&gt;5,"w",IF(ISERROR(VLOOKUP(JY$6,fériés,1,FALSE)),(SUM($H$1:JY$1)&gt;SUM($F$8:$F12))*(SUM($H$1:JY$1)&lt;=SUM($F$8:$F13))*1,"F"))</f>
        <v>w</v>
      </c>
      <c r="JZ13" s="28" t="str">
        <f ca="1">IF(WEEKDAY(JZ$6,2)&gt;5,"w",IF(ISERROR(VLOOKUP(JZ$6,fériés,1,FALSE)),(SUM($H$1:JZ$1)&gt;SUM($F$8:$F12))*(SUM($H$1:JZ$1)&lt;=SUM($F$8:$F13))*1,"F"))</f>
        <v>w</v>
      </c>
      <c r="KA13" s="28" t="str">
        <f ca="1">IF(WEEKDAY(KA$6,2)&gt;5,"w",IF(ISERROR(VLOOKUP(KA$6,fériés,1,FALSE)),(SUM($H$1:KA$1)&gt;SUM($F$8:$F12))*(SUM($H$1:KA$1)&lt;=SUM($F$8:$F13))*1,"F"))</f>
        <v>w</v>
      </c>
      <c r="KB13" s="28" t="str">
        <f ca="1">IF(WEEKDAY(KB$6,2)&gt;5,"w",IF(ISERROR(VLOOKUP(KB$6,fériés,1,FALSE)),(SUM($H$1:KB$1)&gt;SUM($F$8:$F12))*(SUM($H$1:KB$1)&lt;=SUM($F$8:$F13))*1,"F"))</f>
        <v>w</v>
      </c>
      <c r="KC13" s="28" t="str">
        <f ca="1">IF(WEEKDAY(KC$6,2)&gt;5,"w",IF(ISERROR(VLOOKUP(KC$6,fériés,1,FALSE)),(SUM($H$1:KC$1)&gt;SUM($F$8:$F12))*(SUM($H$1:KC$1)&lt;=SUM($F$8:$F13))*1,"F"))</f>
        <v>w</v>
      </c>
      <c r="KD13" s="28" t="str">
        <f ca="1">IF(WEEKDAY(KD$6,2)&gt;5,"w",IF(ISERROR(VLOOKUP(KD$6,fériés,1,FALSE)),(SUM($H$1:KD$1)&gt;SUM($F$8:$F12))*(SUM($H$1:KD$1)&lt;=SUM($F$8:$F13))*1,"F"))</f>
        <v>w</v>
      </c>
      <c r="KE13" s="28" t="str">
        <f ca="1">IF(WEEKDAY(KE$6,2)&gt;5,"w",IF(ISERROR(VLOOKUP(KE$6,fériés,1,FALSE)),(SUM($H$1:KE$1)&gt;SUM($F$8:$F12))*(SUM($H$1:KE$1)&lt;=SUM($F$8:$F13))*1,"F"))</f>
        <v>w</v>
      </c>
      <c r="KF13" s="28" t="str">
        <f ca="1">IF(WEEKDAY(KF$6,2)&gt;5,"w",IF(ISERROR(VLOOKUP(KF$6,fériés,1,FALSE)),(SUM($H$1:KF$1)&gt;SUM($F$8:$F12))*(SUM($H$1:KF$1)&lt;=SUM($F$8:$F13))*1,"F"))</f>
        <v>w</v>
      </c>
      <c r="KG13" s="28" t="str">
        <f ca="1">IF(WEEKDAY(KG$6,2)&gt;5,"w",IF(ISERROR(VLOOKUP(KG$6,fériés,1,FALSE)),(SUM($H$1:KG$1)&gt;SUM($F$8:$F12))*(SUM($H$1:KG$1)&lt;=SUM($F$8:$F13))*1,"F"))</f>
        <v>w</v>
      </c>
      <c r="KH13" s="28" t="str">
        <f ca="1">IF(WEEKDAY(KH$6,2)&gt;5,"w",IF(ISERROR(VLOOKUP(KH$6,fériés,1,FALSE)),(SUM($H$1:KH$1)&gt;SUM($F$8:$F12))*(SUM($H$1:KH$1)&lt;=SUM($F$8:$F13))*1,"F"))</f>
        <v>w</v>
      </c>
      <c r="KI13" s="28" t="str">
        <f ca="1">IF(WEEKDAY(KI$6,2)&gt;5,"w",IF(ISERROR(VLOOKUP(KI$6,fériés,1,FALSE)),(SUM($H$1:KI$1)&gt;SUM($F$8:$F12))*(SUM($H$1:KI$1)&lt;=SUM($F$8:$F13))*1,"F"))</f>
        <v>w</v>
      </c>
      <c r="KJ13" s="28">
        <f ca="1">IF(WEEKDAY(KJ$6,2)&gt;5,"w",IF(ISERROR(VLOOKUP(KJ$6,fériés,1,FALSE)),(SUM($H$1:KJ$1)&gt;SUM($F$8:$F12))*(SUM($H$1:KJ$1)&lt;=SUM($F$8:$F13))*1,"F"))</f>
        <v>0</v>
      </c>
      <c r="KK13" s="28">
        <f ca="1">IF(WEEKDAY(KK$6,2)&gt;5,"w",IF(ISERROR(VLOOKUP(KK$6,fériés,1,FALSE)),(SUM($H$1:KK$1)&gt;SUM($F$8:$F12))*(SUM($H$1:KK$1)&lt;=SUM($F$8:$F13))*1,"F"))</f>
        <v>0</v>
      </c>
      <c r="KL13" s="28">
        <f ca="1">IF(WEEKDAY(KL$6,2)&gt;5,"w",IF(ISERROR(VLOOKUP(KL$6,fériés,1,FALSE)),(SUM($H$1:KL$1)&gt;SUM($F$8:$F12))*(SUM($H$1:KL$1)&lt;=SUM($F$8:$F13))*1,"F"))</f>
        <v>0</v>
      </c>
      <c r="KM13" s="28">
        <f ca="1">IF(WEEKDAY(KM$6,2)&gt;5,"w",IF(ISERROR(VLOOKUP(KM$6,fériés,1,FALSE)),(SUM($H$1:KM$1)&gt;SUM($F$8:$F12))*(SUM($H$1:KM$1)&lt;=SUM($F$8:$F13))*1,"F"))</f>
        <v>0</v>
      </c>
      <c r="KN13" s="28">
        <f ca="1">IF(WEEKDAY(KN$6,2)&gt;5,"w",IF(ISERROR(VLOOKUP(KN$6,fériés,1,FALSE)),(SUM($H$1:KN$1)&gt;SUM($F$8:$F12))*(SUM($H$1:KN$1)&lt;=SUM($F$8:$F13))*1,"F"))</f>
        <v>0</v>
      </c>
      <c r="KO13" s="28">
        <f ca="1">IF(WEEKDAY(KO$6,2)&gt;5,"w",IF(ISERROR(VLOOKUP(KO$6,fériés,1,FALSE)),(SUM($H$1:KO$1)&gt;SUM($F$8:$F12))*(SUM($H$1:KO$1)&lt;=SUM($F$8:$F13))*1,"F"))</f>
        <v>0</v>
      </c>
      <c r="KP13" s="28">
        <f ca="1">IF(WEEKDAY(KP$6,2)&gt;5,"w",IF(ISERROR(VLOOKUP(KP$6,fériés,1,FALSE)),(SUM($H$1:KP$1)&gt;SUM($F$8:$F12))*(SUM($H$1:KP$1)&lt;=SUM($F$8:$F13))*1,"F"))</f>
        <v>0</v>
      </c>
      <c r="KQ13" s="28">
        <f ca="1">IF(WEEKDAY(KQ$6,2)&gt;5,"w",IF(ISERROR(VLOOKUP(KQ$6,fériés,1,FALSE)),(SUM($H$1:KQ$1)&gt;SUM($F$8:$F12))*(SUM($H$1:KQ$1)&lt;=SUM($F$8:$F13))*1,"F"))</f>
        <v>0</v>
      </c>
      <c r="KR13" s="28">
        <f ca="1">IF(WEEKDAY(KR$6,2)&gt;5,"w",IF(ISERROR(VLOOKUP(KR$6,fériés,1,FALSE)),(SUM($H$1:KR$1)&gt;SUM($F$8:$F12))*(SUM($H$1:KR$1)&lt;=SUM($F$8:$F13))*1,"F"))</f>
        <v>0</v>
      </c>
      <c r="KS13" s="28">
        <f ca="1">IF(WEEKDAY(KS$6,2)&gt;5,"w",IF(ISERROR(VLOOKUP(KS$6,fériés,1,FALSE)),(SUM($H$1:KS$1)&gt;SUM($F$8:$F12))*(SUM($H$1:KS$1)&lt;=SUM($F$8:$F13))*1,"F"))</f>
        <v>0</v>
      </c>
      <c r="KT13" s="28">
        <f ca="1">IF(WEEKDAY(KT$6,2)&gt;5,"w",IF(ISERROR(VLOOKUP(KT$6,fériés,1,FALSE)),(SUM($H$1:KT$1)&gt;SUM($F$8:$F12))*(SUM($H$1:KT$1)&lt;=SUM($F$8:$F13))*1,"F"))</f>
        <v>0</v>
      </c>
      <c r="KU13" s="28">
        <f ca="1">IF(WEEKDAY(KU$6,2)&gt;5,"w",IF(ISERROR(VLOOKUP(KU$6,fériés,1,FALSE)),(SUM($H$1:KU$1)&gt;SUM($F$8:$F12))*(SUM($H$1:KU$1)&lt;=SUM($F$8:$F13))*1,"F"))</f>
        <v>0</v>
      </c>
      <c r="KV13" s="28">
        <f ca="1">IF(WEEKDAY(KV$6,2)&gt;5,"w",IF(ISERROR(VLOOKUP(KV$6,fériés,1,FALSE)),(SUM($H$1:KV$1)&gt;SUM($F$8:$F12))*(SUM($H$1:KV$1)&lt;=SUM($F$8:$F13))*1,"F"))</f>
        <v>0</v>
      </c>
      <c r="KW13" s="28">
        <f ca="1">IF(WEEKDAY(KW$6,2)&gt;5,"w",IF(ISERROR(VLOOKUP(KW$6,fériés,1,FALSE)),(SUM($H$1:KW$1)&gt;SUM($F$8:$F12))*(SUM($H$1:KW$1)&lt;=SUM($F$8:$F13))*1,"F"))</f>
        <v>0</v>
      </c>
      <c r="KX13" s="28">
        <f ca="1">IF(WEEKDAY(KX$6,2)&gt;5,"w",IF(ISERROR(VLOOKUP(KX$6,fériés,1,FALSE)),(SUM($H$1:KX$1)&gt;SUM($F$8:$F12))*(SUM($H$1:KX$1)&lt;=SUM($F$8:$F13))*1,"F"))</f>
        <v>0</v>
      </c>
      <c r="KY13" s="28">
        <f ca="1">IF(WEEKDAY(KY$6,2)&gt;5,"w",IF(ISERROR(VLOOKUP(KY$6,fériés,1,FALSE)),(SUM($H$1:KY$1)&gt;SUM($F$8:$F12))*(SUM($H$1:KY$1)&lt;=SUM($F$8:$F13))*1,"F"))</f>
        <v>0</v>
      </c>
      <c r="KZ13" s="28">
        <f ca="1">IF(WEEKDAY(KZ$6,2)&gt;5,"w",IF(ISERROR(VLOOKUP(KZ$6,fériés,1,FALSE)),(SUM($H$1:KZ$1)&gt;SUM($F$8:$F12))*(SUM($H$1:KZ$1)&lt;=SUM($F$8:$F13))*1,"F"))</f>
        <v>0</v>
      </c>
      <c r="LA13" s="28">
        <f ca="1">IF(WEEKDAY(LA$6,2)&gt;5,"w",IF(ISERROR(VLOOKUP(LA$6,fériés,1,FALSE)),(SUM($H$1:LA$1)&gt;SUM($F$8:$F12))*(SUM($H$1:LA$1)&lt;=SUM($F$8:$F13))*1,"F"))</f>
        <v>0</v>
      </c>
      <c r="LB13" s="28">
        <f ca="1">IF(WEEKDAY(LB$6,2)&gt;5,"w",IF(ISERROR(VLOOKUP(LB$6,fériés,1,FALSE)),(SUM($H$1:LB$1)&gt;SUM($F$8:$F12))*(SUM($H$1:LB$1)&lt;=SUM($F$8:$F13))*1,"F"))</f>
        <v>0</v>
      </c>
      <c r="LC13" s="28">
        <f ca="1">IF(WEEKDAY(LC$6,2)&gt;5,"w",IF(ISERROR(VLOOKUP(LC$6,fériés,1,FALSE)),(SUM($H$1:LC$1)&gt;SUM($F$8:$F12))*(SUM($H$1:LC$1)&lt;=SUM($F$8:$F13))*1,"F"))</f>
        <v>0</v>
      </c>
      <c r="LD13" s="28">
        <f ca="1">IF(WEEKDAY(LD$6,2)&gt;5,"w",IF(ISERROR(VLOOKUP(LD$6,fériés,1,FALSE)),(SUM($H$1:LD$1)&gt;SUM($F$8:$F12))*(SUM($H$1:LD$1)&lt;=SUM($F$8:$F13))*1,"F"))</f>
        <v>0</v>
      </c>
      <c r="LE13" s="28">
        <f ca="1">IF(WEEKDAY(LE$6,2)&gt;5,"w",IF(ISERROR(VLOOKUP(LE$6,fériés,1,FALSE)),(SUM($H$1:LE$1)&gt;SUM($F$8:$F12))*(SUM($H$1:LE$1)&lt;=SUM($F$8:$F13))*1,"F"))</f>
        <v>0</v>
      </c>
      <c r="LF13" s="28">
        <f ca="1">IF(WEEKDAY(LF$6,2)&gt;5,"w",IF(ISERROR(VLOOKUP(LF$6,fériés,1,FALSE)),(SUM($H$1:LF$1)&gt;SUM($F$8:$F12))*(SUM($H$1:LF$1)&lt;=SUM($F$8:$F13))*1,"F"))</f>
        <v>0</v>
      </c>
      <c r="LG13" s="28">
        <f ca="1">IF(WEEKDAY(LG$6,2)&gt;5,"w",IF(ISERROR(VLOOKUP(LG$6,fériés,1,FALSE)),(SUM($H$1:LG$1)&gt;SUM($F$8:$F12))*(SUM($H$1:LG$1)&lt;=SUM($F$8:$F13))*1,"F"))</f>
        <v>0</v>
      </c>
      <c r="LH13" s="28">
        <f ca="1">IF(WEEKDAY(LH$6,2)&gt;5,"w",IF(ISERROR(VLOOKUP(LH$6,fériés,1,FALSE)),(SUM($H$1:LH$1)&gt;SUM($F$8:$F12))*(SUM($H$1:LH$1)&lt;=SUM($F$8:$F13))*1,"F"))</f>
        <v>0</v>
      </c>
      <c r="LI13" s="28">
        <f ca="1">IF(WEEKDAY(LI$6,2)&gt;5,"w",IF(ISERROR(VLOOKUP(LI$6,fériés,1,FALSE)),(SUM($H$1:LI$1)&gt;SUM($F$8:$F12))*(SUM($H$1:LI$1)&lt;=SUM($F$8:$F13))*1,"F"))</f>
        <v>0</v>
      </c>
      <c r="LJ13" s="28">
        <f ca="1">IF(WEEKDAY(LJ$6,2)&gt;5,"w",IF(ISERROR(VLOOKUP(LJ$6,fériés,1,FALSE)),(SUM($H$1:LJ$1)&gt;SUM($F$8:$F12))*(SUM($H$1:LJ$1)&lt;=SUM($F$8:$F13))*1,"F"))</f>
        <v>0</v>
      </c>
      <c r="LK13" s="28">
        <f ca="1">IF(WEEKDAY(LK$6,2)&gt;5,"w",IF(ISERROR(VLOOKUP(LK$6,fériés,1,FALSE)),(SUM($H$1:LK$1)&gt;SUM($F$8:$F12))*(SUM($H$1:LK$1)&lt;=SUM($F$8:$F13))*1,"F"))</f>
        <v>0</v>
      </c>
      <c r="LL13" s="28">
        <f ca="1">IF(WEEKDAY(LL$6,2)&gt;5,"w",IF(ISERROR(VLOOKUP(LL$6,fériés,1,FALSE)),(SUM($H$1:LL$1)&gt;SUM($F$8:$F12))*(SUM($H$1:LL$1)&lt;=SUM($F$8:$F13))*1,"F"))</f>
        <v>0</v>
      </c>
      <c r="LM13" s="28">
        <f ca="1">IF(WEEKDAY(LM$6,2)&gt;5,"w",IF(ISERROR(VLOOKUP(LM$6,fériés,1,FALSE)),(SUM($H$1:LM$1)&gt;SUM($F$8:$F12))*(SUM($H$1:LM$1)&lt;=SUM($F$8:$F13))*1,"F"))</f>
        <v>0</v>
      </c>
      <c r="LN13" s="28">
        <f ca="1">IF(WEEKDAY(LN$6,2)&gt;5,"w",IF(ISERROR(VLOOKUP(LN$6,fériés,1,FALSE)),(SUM($H$1:LN$1)&gt;SUM($F$8:$F12))*(SUM($H$1:LN$1)&lt;=SUM($F$8:$F13))*1,"F"))</f>
        <v>0</v>
      </c>
      <c r="LO13" s="28">
        <f ca="1">IF(WEEKDAY(LO$6,2)&gt;5,"w",IF(ISERROR(VLOOKUP(LO$6,fériés,1,FALSE)),(SUM($H$1:LO$1)&gt;SUM($F$8:$F12))*(SUM($H$1:LO$1)&lt;=SUM($F$8:$F13))*1,"F"))</f>
        <v>0</v>
      </c>
      <c r="LP13" s="28">
        <f ca="1">IF(WEEKDAY(LP$6,2)&gt;5,"w",IF(ISERROR(VLOOKUP(LP$6,fériés,1,FALSE)),(SUM($H$1:LP$1)&gt;SUM($F$8:$F12))*(SUM($H$1:LP$1)&lt;=SUM($F$8:$F13))*1,"F"))</f>
        <v>0</v>
      </c>
      <c r="LQ13" s="28">
        <f ca="1">IF(WEEKDAY(LQ$6,2)&gt;5,"w",IF(ISERROR(VLOOKUP(LQ$6,fériés,1,FALSE)),(SUM($H$1:LQ$1)&gt;SUM($F$8:$F12))*(SUM($H$1:LQ$1)&lt;=SUM($F$8:$F13))*1,"F"))</f>
        <v>0</v>
      </c>
      <c r="LR13" s="28">
        <f ca="1">IF(WEEKDAY(LR$6,2)&gt;5,"w",IF(ISERROR(VLOOKUP(LR$6,fériés,1,FALSE)),(SUM($H$1:LR$1)&gt;SUM($F$8:$F12))*(SUM($H$1:LR$1)&lt;=SUM($F$8:$F13))*1,"F"))</f>
        <v>0</v>
      </c>
      <c r="LS13" s="28">
        <f ca="1">IF(WEEKDAY(LS$6,2)&gt;5,"w",IF(ISERROR(VLOOKUP(LS$6,fériés,1,FALSE)),(SUM($H$1:LS$1)&gt;SUM($F$8:$F12))*(SUM($H$1:LS$1)&lt;=SUM($F$8:$F13))*1,"F"))</f>
        <v>0</v>
      </c>
      <c r="LT13" s="28">
        <f ca="1">IF(WEEKDAY(LT$6,2)&gt;5,"w",IF(ISERROR(VLOOKUP(LT$6,fériés,1,FALSE)),(SUM($H$1:LT$1)&gt;SUM($F$8:$F12))*(SUM($H$1:LT$1)&lt;=SUM($F$8:$F13))*1,"F"))</f>
        <v>0</v>
      </c>
      <c r="LU13" s="28">
        <f ca="1">IF(WEEKDAY(LU$6,2)&gt;5,"w",IF(ISERROR(VLOOKUP(LU$6,fériés,1,FALSE)),(SUM($H$1:LU$1)&gt;SUM($F$8:$F12))*(SUM($H$1:LU$1)&lt;=SUM($F$8:$F13))*1,"F"))</f>
        <v>0</v>
      </c>
      <c r="LV13" s="28">
        <f ca="1">IF(WEEKDAY(LV$6,2)&gt;5,"w",IF(ISERROR(VLOOKUP(LV$6,fériés,1,FALSE)),(SUM($H$1:LV$1)&gt;SUM($F$8:$F12))*(SUM($H$1:LV$1)&lt;=SUM($F$8:$F13))*1,"F"))</f>
        <v>0</v>
      </c>
      <c r="LW13" s="28">
        <f ca="1">IF(WEEKDAY(LW$6,2)&gt;5,"w",IF(ISERROR(VLOOKUP(LW$6,fériés,1,FALSE)),(SUM($H$1:LW$1)&gt;SUM($F$8:$F12))*(SUM($H$1:LW$1)&lt;=SUM($F$8:$F13))*1,"F"))</f>
        <v>0</v>
      </c>
      <c r="LX13" s="28">
        <f ca="1">IF(WEEKDAY(LX$6,2)&gt;5,"w",IF(ISERROR(VLOOKUP(LX$6,fériés,1,FALSE)),(SUM($H$1:LX$1)&gt;SUM($F$8:$F12))*(SUM($H$1:LX$1)&lt;=SUM($F$8:$F13))*1,"F"))</f>
        <v>0</v>
      </c>
      <c r="LY13" s="28">
        <f ca="1">IF(WEEKDAY(LY$6,2)&gt;5,"w",IF(ISERROR(VLOOKUP(LY$6,fériés,1,FALSE)),(SUM($H$1:LY$1)&gt;SUM($F$8:$F12))*(SUM($H$1:LY$1)&lt;=SUM($F$8:$F13))*1,"F"))</f>
        <v>0</v>
      </c>
      <c r="LZ13" s="28">
        <f ca="1">IF(WEEKDAY(LZ$6,2)&gt;5,"w",IF(ISERROR(VLOOKUP(LZ$6,fériés,1,FALSE)),(SUM($H$1:LZ$1)&gt;SUM($F$8:$F12))*(SUM($H$1:LZ$1)&lt;=SUM($F$8:$F13))*1,"F"))</f>
        <v>0</v>
      </c>
      <c r="MA13" s="28">
        <f ca="1">IF(WEEKDAY(MA$6,2)&gt;5,"w",IF(ISERROR(VLOOKUP(MA$6,fériés,1,FALSE)),(SUM($H$1:MA$1)&gt;SUM($F$8:$F12))*(SUM($H$1:MA$1)&lt;=SUM($F$8:$F13))*1,"F"))</f>
        <v>0</v>
      </c>
      <c r="MB13" s="28">
        <f ca="1">IF(WEEKDAY(MB$6,2)&gt;5,"w",IF(ISERROR(VLOOKUP(MB$6,fériés,1,FALSE)),(SUM($H$1:MB$1)&gt;SUM($F$8:$F12))*(SUM($H$1:MB$1)&lt;=SUM($F$8:$F13))*1,"F"))</f>
        <v>0</v>
      </c>
      <c r="MC13" s="28">
        <f ca="1">IF(WEEKDAY(MC$6,2)&gt;5,"w",IF(ISERROR(VLOOKUP(MC$6,fériés,1,FALSE)),(SUM($H$1:MC$1)&gt;SUM($F$8:$F12))*(SUM($H$1:MC$1)&lt;=SUM($F$8:$F13))*1,"F"))</f>
        <v>0</v>
      </c>
      <c r="MD13" s="28">
        <f ca="1">IF(WEEKDAY(MD$6,2)&gt;5,"w",IF(ISERROR(VLOOKUP(MD$6,fériés,1,FALSE)),(SUM($H$1:MD$1)&gt;SUM($F$8:$F12))*(SUM($H$1:MD$1)&lt;=SUM($F$8:$F13))*1,"F"))</f>
        <v>0</v>
      </c>
      <c r="ME13" s="28">
        <f ca="1">IF(WEEKDAY(ME$6,2)&gt;5,"w",IF(ISERROR(VLOOKUP(ME$6,fériés,1,FALSE)),(SUM($H$1:ME$1)&gt;SUM($F$8:$F12))*(SUM($H$1:ME$1)&lt;=SUM($F$8:$F13))*1,"F"))</f>
        <v>0</v>
      </c>
      <c r="MF13" s="28">
        <f ca="1">IF(WEEKDAY(MF$6,2)&gt;5,"w",IF(ISERROR(VLOOKUP(MF$6,fériés,1,FALSE)),(SUM($H$1:MF$1)&gt;SUM($F$8:$F12))*(SUM($H$1:MF$1)&lt;=SUM($F$8:$F13))*1,"F"))</f>
        <v>0</v>
      </c>
      <c r="MG13" s="28">
        <f ca="1">IF(WEEKDAY(MG$6,2)&gt;5,"w",IF(ISERROR(VLOOKUP(MG$6,fériés,1,FALSE)),(SUM($H$1:MG$1)&gt;SUM($F$8:$F12))*(SUM($H$1:MG$1)&lt;=SUM($F$8:$F13))*1,"F"))</f>
        <v>0</v>
      </c>
      <c r="MH13" s="28" t="str">
        <f ca="1">IF(WEEKDAY(MH$6,2)&gt;5,"w",IF(ISERROR(VLOOKUP(MH$6,fériés,1,FALSE)),(SUM($H$1:MH$1)&gt;SUM($F$8:$F12))*(SUM($H$1:MH$1)&lt;=SUM($F$8:$F13))*1,"F"))</f>
        <v>w</v>
      </c>
      <c r="MI13" s="28" t="str">
        <f ca="1">IF(WEEKDAY(MI$6,2)&gt;5,"w",IF(ISERROR(VLOOKUP(MI$6,fériés,1,FALSE)),(SUM($H$1:MI$1)&gt;SUM($F$8:$F12))*(SUM($H$1:MI$1)&lt;=SUM($F$8:$F13))*1,"F"))</f>
        <v>w</v>
      </c>
      <c r="MJ13" s="28" t="str">
        <f ca="1">IF(WEEKDAY(MJ$6,2)&gt;5,"w",IF(ISERROR(VLOOKUP(MJ$6,fériés,1,FALSE)),(SUM($H$1:MJ$1)&gt;SUM($F$8:$F12))*(SUM($H$1:MJ$1)&lt;=SUM($F$8:$F13))*1,"F"))</f>
        <v>w</v>
      </c>
      <c r="MK13" s="28" t="str">
        <f ca="1">IF(WEEKDAY(MK$6,2)&gt;5,"w",IF(ISERROR(VLOOKUP(MK$6,fériés,1,FALSE)),(SUM($H$1:MK$1)&gt;SUM($F$8:$F12))*(SUM($H$1:MK$1)&lt;=SUM($F$8:$F13))*1,"F"))</f>
        <v>w</v>
      </c>
      <c r="ML13" s="28" t="str">
        <f ca="1">IF(WEEKDAY(ML$6,2)&gt;5,"w",IF(ISERROR(VLOOKUP(ML$6,fériés,1,FALSE)),(SUM($H$1:ML$1)&gt;SUM($F$8:$F12))*(SUM($H$1:ML$1)&lt;=SUM($F$8:$F13))*1,"F"))</f>
        <v>w</v>
      </c>
      <c r="MM13" s="28" t="str">
        <f ca="1">IF(WEEKDAY(MM$6,2)&gt;5,"w",IF(ISERROR(VLOOKUP(MM$6,fériés,1,FALSE)),(SUM($H$1:MM$1)&gt;SUM($F$8:$F12))*(SUM($H$1:MM$1)&lt;=SUM($F$8:$F13))*1,"F"))</f>
        <v>w</v>
      </c>
      <c r="MN13" s="28" t="str">
        <f ca="1">IF(WEEKDAY(MN$6,2)&gt;5,"w",IF(ISERROR(VLOOKUP(MN$6,fériés,1,FALSE)),(SUM($H$1:MN$1)&gt;SUM($F$8:$F12))*(SUM($H$1:MN$1)&lt;=SUM($F$8:$F13))*1,"F"))</f>
        <v>w</v>
      </c>
      <c r="MO13" s="28" t="str">
        <f ca="1">IF(WEEKDAY(MO$6,2)&gt;5,"w",IF(ISERROR(VLOOKUP(MO$6,fériés,1,FALSE)),(SUM($H$1:MO$1)&gt;SUM($F$8:$F12))*(SUM($H$1:MO$1)&lt;=SUM($F$8:$F13))*1,"F"))</f>
        <v>w</v>
      </c>
      <c r="MP13" s="28" t="str">
        <f ca="1">IF(WEEKDAY(MP$6,2)&gt;5,"w",IF(ISERROR(VLOOKUP(MP$6,fériés,1,FALSE)),(SUM($H$1:MP$1)&gt;SUM($F$8:$F12))*(SUM($H$1:MP$1)&lt;=SUM($F$8:$F13))*1,"F"))</f>
        <v>w</v>
      </c>
      <c r="MQ13" s="28" t="str">
        <f ca="1">IF(WEEKDAY(MQ$6,2)&gt;5,"w",IF(ISERROR(VLOOKUP(MQ$6,fériés,1,FALSE)),(SUM($H$1:MQ$1)&gt;SUM($F$8:$F12))*(SUM($H$1:MQ$1)&lt;=SUM($F$8:$F13))*1,"F"))</f>
        <v>w</v>
      </c>
      <c r="MR13" s="28" t="str">
        <f ca="1">IF(WEEKDAY(MR$6,2)&gt;5,"w",IF(ISERROR(VLOOKUP(MR$6,fériés,1,FALSE)),(SUM($H$1:MR$1)&gt;SUM($F$8:$F12))*(SUM($H$1:MR$1)&lt;=SUM($F$8:$F13))*1,"F"))</f>
        <v>w</v>
      </c>
      <c r="MS13" s="28" t="str">
        <f ca="1">IF(WEEKDAY(MS$6,2)&gt;5,"w",IF(ISERROR(VLOOKUP(MS$6,fériés,1,FALSE)),(SUM($H$1:MS$1)&gt;SUM($F$8:$F12))*(SUM($H$1:MS$1)&lt;=SUM($F$8:$F13))*1,"F"))</f>
        <v>w</v>
      </c>
      <c r="MT13" s="28" t="str">
        <f ca="1">IF(WEEKDAY(MT$6,2)&gt;5,"w",IF(ISERROR(VLOOKUP(MT$6,fériés,1,FALSE)),(SUM($H$1:MT$1)&gt;SUM($F$8:$F12))*(SUM($H$1:MT$1)&lt;=SUM($F$8:$F13))*1,"F"))</f>
        <v>w</v>
      </c>
      <c r="MU13" s="28" t="str">
        <f ca="1">IF(WEEKDAY(MU$6,2)&gt;5,"w",IF(ISERROR(VLOOKUP(MU$6,fériés,1,FALSE)),(SUM($H$1:MU$1)&gt;SUM($F$8:$F12))*(SUM($H$1:MU$1)&lt;=SUM($F$8:$F13))*1,"F"))</f>
        <v>w</v>
      </c>
      <c r="MV13" s="28" t="str">
        <f ca="1">IF(WEEKDAY(MV$6,2)&gt;5,"w",IF(ISERROR(VLOOKUP(MV$6,fériés,1,FALSE)),(SUM($H$1:MV$1)&gt;SUM($F$8:$F12))*(SUM($H$1:MV$1)&lt;=SUM($F$8:$F13))*1,"F"))</f>
        <v>w</v>
      </c>
      <c r="MW13" s="28" t="str">
        <f ca="1">IF(WEEKDAY(MW$6,2)&gt;5,"w",IF(ISERROR(VLOOKUP(MW$6,fériés,1,FALSE)),(SUM($H$1:MW$1)&gt;SUM($F$8:$F12))*(SUM($H$1:MW$1)&lt;=SUM($F$8:$F13))*1,"F"))</f>
        <v>w</v>
      </c>
      <c r="MX13" s="28" t="str">
        <f ca="1">IF(WEEKDAY(MX$6,2)&gt;5,"w",IF(ISERROR(VLOOKUP(MX$6,fériés,1,FALSE)),(SUM($H$1:MX$1)&gt;SUM($F$8:$F12))*(SUM($H$1:MX$1)&lt;=SUM($F$8:$F13))*1,"F"))</f>
        <v>w</v>
      </c>
      <c r="MY13" s="28" t="str">
        <f ca="1">IF(WEEKDAY(MY$6,2)&gt;5,"w",IF(ISERROR(VLOOKUP(MY$6,fériés,1,FALSE)),(SUM($H$1:MY$1)&gt;SUM($F$8:$F12))*(SUM($H$1:MY$1)&lt;=SUM($F$8:$F13))*1,"F"))</f>
        <v>w</v>
      </c>
      <c r="MZ13" s="28" t="str">
        <f ca="1">IF(WEEKDAY(MZ$6,2)&gt;5,"w",IF(ISERROR(VLOOKUP(MZ$6,fériés,1,FALSE)),(SUM($H$1:MZ$1)&gt;SUM($F$8:$F12))*(SUM($H$1:MZ$1)&lt;=SUM($F$8:$F13))*1,"F"))</f>
        <v>w</v>
      </c>
      <c r="NA13" s="28" t="str">
        <f ca="1">IF(WEEKDAY(NA$6,2)&gt;5,"w",IF(ISERROR(VLOOKUP(NA$6,fériés,1,FALSE)),(SUM($H$1:NA$1)&gt;SUM($F$8:$F12))*(SUM($H$1:NA$1)&lt;=SUM($F$8:$F13))*1,"F"))</f>
        <v>w</v>
      </c>
      <c r="NB13" s="28">
        <f ca="1">IF(WEEKDAY(NB$6,2)&gt;5,"w",IF(ISERROR(VLOOKUP(NB$6,fériés,1,FALSE)),(SUM($H$1:NB$1)&gt;SUM($F$8:$F12))*(SUM($H$1:NB$1)&lt;=SUM($F$8:$F13))*1,"F"))</f>
        <v>0</v>
      </c>
      <c r="NC13" s="28">
        <f ca="1">IF(WEEKDAY(NC$6,2)&gt;5,"w",IF(ISERROR(VLOOKUP(NC$6,fériés,1,FALSE)),(SUM($H$1:NC$1)&gt;SUM($F$8:$F12))*(SUM($H$1:NC$1)&lt;=SUM($F$8:$F13))*1,"F"))</f>
        <v>0</v>
      </c>
      <c r="ND13" s="28">
        <f ca="1">IF(WEEKDAY(ND$6,2)&gt;5,"w",IF(ISERROR(VLOOKUP(ND$6,fériés,1,FALSE)),(SUM($H$1:ND$1)&gt;SUM($F$8:$F12))*(SUM($H$1:ND$1)&lt;=SUM($F$8:$F13))*1,"F"))</f>
        <v>0</v>
      </c>
      <c r="NE13" s="28">
        <f ca="1">IF(WEEKDAY(NE$6,2)&gt;5,"w",IF(ISERROR(VLOOKUP(NE$6,fériés,1,FALSE)),(SUM($H$1:NE$1)&gt;SUM($F$8:$F12))*(SUM($H$1:NE$1)&lt;=SUM($F$8:$F13))*1,"F"))</f>
        <v>0</v>
      </c>
      <c r="NF13" s="28">
        <f ca="1">IF(WEEKDAY(NF$6,2)&gt;5,"w",IF(ISERROR(VLOOKUP(NF$6,fériés,1,FALSE)),(SUM($H$1:NF$1)&gt;SUM($F$8:$F12))*(SUM($H$1:NF$1)&lt;=SUM($F$8:$F13))*1,"F"))</f>
        <v>0</v>
      </c>
      <c r="NG13" s="28">
        <f ca="1">IF(WEEKDAY(NG$6,2)&gt;5,"w",IF(ISERROR(VLOOKUP(NG$6,fériés,1,FALSE)),(SUM($H$1:NG$1)&gt;SUM($F$8:$F12))*(SUM($H$1:NG$1)&lt;=SUM($F$8:$F13))*1,"F"))</f>
        <v>0</v>
      </c>
      <c r="NH13" s="28">
        <f ca="1">IF(WEEKDAY(NH$6,2)&gt;5,"w",IF(ISERROR(VLOOKUP(NH$6,fériés,1,FALSE)),(SUM($H$1:NH$1)&gt;SUM($F$8:$F12))*(SUM($H$1:NH$1)&lt;=SUM($F$8:$F13))*1,"F"))</f>
        <v>0</v>
      </c>
      <c r="NI13" s="28">
        <f ca="1">IF(WEEKDAY(NI$6,2)&gt;5,"w",IF(ISERROR(VLOOKUP(NI$6,fériés,1,FALSE)),(SUM($H$1:NI$1)&gt;SUM($F$8:$F12))*(SUM($H$1:NI$1)&lt;=SUM($F$8:$F13))*1,"F"))</f>
        <v>0</v>
      </c>
      <c r="NJ13" s="28">
        <f ca="1">IF(WEEKDAY(NJ$6,2)&gt;5,"w",IF(ISERROR(VLOOKUP(NJ$6,fériés,1,FALSE)),(SUM($H$1:NJ$1)&gt;SUM($F$8:$F12))*(SUM($H$1:NJ$1)&lt;=SUM($F$8:$F13))*1,"F"))</f>
        <v>0</v>
      </c>
      <c r="NK13" s="28">
        <f ca="1">IF(WEEKDAY(NK$6,2)&gt;5,"w",IF(ISERROR(VLOOKUP(NK$6,fériés,1,FALSE)),(SUM($H$1:NK$1)&gt;SUM($F$8:$F12))*(SUM($H$1:NK$1)&lt;=SUM($F$8:$F13))*1,"F"))</f>
        <v>0</v>
      </c>
      <c r="NL13" s="28">
        <f ca="1">IF(WEEKDAY(NL$6,2)&gt;5,"w",IF(ISERROR(VLOOKUP(NL$6,fériés,1,FALSE)),(SUM($H$1:NL$1)&gt;SUM($F$8:$F12))*(SUM($H$1:NL$1)&lt;=SUM($F$8:$F13))*1,"F"))</f>
        <v>0</v>
      </c>
      <c r="NM13" s="28">
        <f ca="1">IF(WEEKDAY(NM$6,2)&gt;5,"w",IF(ISERROR(VLOOKUP(NM$6,fériés,1,FALSE)),(SUM($H$1:NM$1)&gt;SUM($F$8:$F12))*(SUM($H$1:NM$1)&lt;=SUM($F$8:$F13))*1,"F"))</f>
        <v>0</v>
      </c>
      <c r="NN13" s="28">
        <f ca="1">IF(WEEKDAY(NN$6,2)&gt;5,"w",IF(ISERROR(VLOOKUP(NN$6,fériés,1,FALSE)),(SUM($H$1:NN$1)&gt;SUM($F$8:$F12))*(SUM($H$1:NN$1)&lt;=SUM($F$8:$F13))*1,"F"))</f>
        <v>0</v>
      </c>
      <c r="NO13" s="28">
        <f ca="1">IF(WEEKDAY(NO$6,2)&gt;5,"w",IF(ISERROR(VLOOKUP(NO$6,fériés,1,FALSE)),(SUM($H$1:NO$1)&gt;SUM($F$8:$F12))*(SUM($H$1:NO$1)&lt;=SUM($F$8:$F13))*1,"F"))</f>
        <v>0</v>
      </c>
      <c r="NP13" s="28">
        <f ca="1">IF(WEEKDAY(NP$6,2)&gt;5,"w",IF(ISERROR(VLOOKUP(NP$6,fériés,1,FALSE)),(SUM($H$1:NP$1)&gt;SUM($F$8:$F12))*(SUM($H$1:NP$1)&lt;=SUM($F$8:$F13))*1,"F"))</f>
        <v>0</v>
      </c>
      <c r="NQ13" s="28">
        <f ca="1">IF(WEEKDAY(NQ$6,2)&gt;5,"w",IF(ISERROR(VLOOKUP(NQ$6,fériés,1,FALSE)),(SUM($H$1:NQ$1)&gt;SUM($F$8:$F12))*(SUM($H$1:NQ$1)&lt;=SUM($F$8:$F13))*1,"F"))</f>
        <v>0</v>
      </c>
      <c r="NR13" s="28">
        <f ca="1">IF(WEEKDAY(NR$6,2)&gt;5,"w",IF(ISERROR(VLOOKUP(NR$6,fériés,1,FALSE)),(SUM($H$1:NR$1)&gt;SUM($F$8:$F12))*(SUM($H$1:NR$1)&lt;=SUM($F$8:$F13))*1,"F"))</f>
        <v>0</v>
      </c>
      <c r="NS13" s="28">
        <f ca="1">IF(WEEKDAY(NS$6,2)&gt;5,"w",IF(ISERROR(VLOOKUP(NS$6,fériés,1,FALSE)),(SUM($H$1:NS$1)&gt;SUM($F$8:$F12))*(SUM($H$1:NS$1)&lt;=SUM($F$8:$F13))*1,"F"))</f>
        <v>0</v>
      </c>
      <c r="NT13" s="28">
        <f ca="1">IF(WEEKDAY(NT$6,2)&gt;5,"w",IF(ISERROR(VLOOKUP(NT$6,fériés,1,FALSE)),(SUM($H$1:NT$1)&gt;SUM($F$8:$F12))*(SUM($H$1:NT$1)&lt;=SUM($F$8:$F13))*1,"F"))</f>
        <v>0</v>
      </c>
      <c r="NU13" s="28">
        <f ca="1">IF(WEEKDAY(NU$6,2)&gt;5,"w",IF(ISERROR(VLOOKUP(NU$6,fériés,1,FALSE)),(SUM($H$1:NU$1)&gt;SUM($F$8:$F12))*(SUM($H$1:NU$1)&lt;=SUM($F$8:$F13))*1,"F"))</f>
        <v>0</v>
      </c>
      <c r="NV13" s="28">
        <f ca="1">IF(WEEKDAY(NV$6,2)&gt;5,"w",IF(ISERROR(VLOOKUP(NV$6,fériés,1,FALSE)),(SUM($H$1:NV$1)&gt;SUM($F$8:$F12))*(SUM($H$1:NV$1)&lt;=SUM($F$8:$F13))*1,"F"))</f>
        <v>0</v>
      </c>
      <c r="NW13" s="28">
        <f ca="1">IF(WEEKDAY(NW$6,2)&gt;5,"w",IF(ISERROR(VLOOKUP(NW$6,fériés,1,FALSE)),(SUM($H$1:NW$1)&gt;SUM($F$8:$F12))*(SUM($H$1:NW$1)&lt;=SUM($F$8:$F13))*1,"F"))</f>
        <v>0</v>
      </c>
      <c r="NX13" s="28">
        <f ca="1">IF(WEEKDAY(NX$6,2)&gt;5,"w",IF(ISERROR(VLOOKUP(NX$6,fériés,1,FALSE)),(SUM($H$1:NX$1)&gt;SUM($F$8:$F12))*(SUM($H$1:NX$1)&lt;=SUM($F$8:$F13))*1,"F"))</f>
        <v>0</v>
      </c>
      <c r="NY13" s="28">
        <f ca="1">IF(WEEKDAY(NY$6,2)&gt;5,"w",IF(ISERROR(VLOOKUP(NY$6,fériés,1,FALSE)),(SUM($H$1:NY$1)&gt;SUM($F$8:$F12))*(SUM($H$1:NY$1)&lt;=SUM($F$8:$F13))*1,"F"))</f>
        <v>0</v>
      </c>
      <c r="NZ13" s="28">
        <f ca="1">IF(WEEKDAY(NZ$6,2)&gt;5,"w",IF(ISERROR(VLOOKUP(NZ$6,fériés,1,FALSE)),(SUM($H$1:NZ$1)&gt;SUM($F$8:$F12))*(SUM($H$1:NZ$1)&lt;=SUM($F$8:$F13))*1,"F"))</f>
        <v>0</v>
      </c>
      <c r="OA13" s="28">
        <f ca="1">IF(WEEKDAY(OA$6,2)&gt;5,"w",IF(ISERROR(VLOOKUP(OA$6,fériés,1,FALSE)),(SUM($H$1:OA$1)&gt;SUM($F$8:$F12))*(SUM($H$1:OA$1)&lt;=SUM($F$8:$F13))*1,"F"))</f>
        <v>0</v>
      </c>
      <c r="OB13" s="28">
        <f ca="1">IF(WEEKDAY(OB$6,2)&gt;5,"w",IF(ISERROR(VLOOKUP(OB$6,fériés,1,FALSE)),(SUM($H$1:OB$1)&gt;SUM($F$8:$F12))*(SUM($H$1:OB$1)&lt;=SUM($F$8:$F13))*1,"F"))</f>
        <v>0</v>
      </c>
      <c r="OC13" s="28">
        <f ca="1">IF(WEEKDAY(OC$6,2)&gt;5,"w",IF(ISERROR(VLOOKUP(OC$6,fériés,1,FALSE)),(SUM($H$1:OC$1)&gt;SUM($F$8:$F12))*(SUM($H$1:OC$1)&lt;=SUM($F$8:$F13))*1,"F"))</f>
        <v>0</v>
      </c>
      <c r="OD13" s="28">
        <f ca="1">IF(WEEKDAY(OD$6,2)&gt;5,"w",IF(ISERROR(VLOOKUP(OD$6,fériés,1,FALSE)),(SUM($H$1:OD$1)&gt;SUM($F$8:$F12))*(SUM($H$1:OD$1)&lt;=SUM($F$8:$F13))*1,"F"))</f>
        <v>0</v>
      </c>
      <c r="OE13" s="28">
        <f ca="1">IF(WEEKDAY(OE$6,2)&gt;5,"w",IF(ISERROR(VLOOKUP(OE$6,fériés,1,FALSE)),(SUM($H$1:OE$1)&gt;SUM($F$8:$F12))*(SUM($H$1:OE$1)&lt;=SUM($F$8:$F13))*1,"F"))</f>
        <v>0</v>
      </c>
      <c r="OF13" s="28">
        <f ca="1">IF(WEEKDAY(OF$6,2)&gt;5,"w",IF(ISERROR(VLOOKUP(OF$6,fériés,1,FALSE)),(SUM($H$1:OF$1)&gt;SUM($F$8:$F12))*(SUM($H$1:OF$1)&lt;=SUM($F$8:$F13))*1,"F"))</f>
        <v>0</v>
      </c>
      <c r="OG13" s="28">
        <f ca="1">IF(WEEKDAY(OG$6,2)&gt;5,"w",IF(ISERROR(VLOOKUP(OG$6,fériés,1,FALSE)),(SUM($H$1:OG$1)&gt;SUM($F$8:$F12))*(SUM($H$1:OG$1)&lt;=SUM($F$8:$F13))*1,"F"))</f>
        <v>0</v>
      </c>
      <c r="OH13" s="28">
        <f ca="1">IF(WEEKDAY(OH$6,2)&gt;5,"w",IF(ISERROR(VLOOKUP(OH$6,fériés,1,FALSE)),(SUM($H$1:OH$1)&gt;SUM($F$8:$F12))*(SUM($H$1:OH$1)&lt;=SUM($F$8:$F13))*1,"F"))</f>
        <v>0</v>
      </c>
      <c r="OI13" s="28">
        <f ca="1">IF(WEEKDAY(OI$6,2)&gt;5,"w",IF(ISERROR(VLOOKUP(OI$6,fériés,1,FALSE)),(SUM($H$1:OI$1)&gt;SUM($F$8:$F12))*(SUM($H$1:OI$1)&lt;=SUM($F$8:$F13))*1,"F"))</f>
        <v>0</v>
      </c>
      <c r="OJ13" s="28">
        <f ca="1">IF(WEEKDAY(OJ$6,2)&gt;5,"w",IF(ISERROR(VLOOKUP(OJ$6,fériés,1,FALSE)),(SUM($H$1:OJ$1)&gt;SUM($F$8:$F12))*(SUM($H$1:OJ$1)&lt;=SUM($F$8:$F13))*1,"F"))</f>
        <v>0</v>
      </c>
      <c r="OK13" s="28">
        <f ca="1">IF(WEEKDAY(OK$6,2)&gt;5,"w",IF(ISERROR(VLOOKUP(OK$6,fériés,1,FALSE)),(SUM($H$1:OK$1)&gt;SUM($F$8:$F12))*(SUM($H$1:OK$1)&lt;=SUM($F$8:$F13))*1,"F"))</f>
        <v>0</v>
      </c>
      <c r="OL13" s="28">
        <f ca="1">IF(WEEKDAY(OL$6,2)&gt;5,"w",IF(ISERROR(VLOOKUP(OL$6,fériés,1,FALSE)),(SUM($H$1:OL$1)&gt;SUM($F$8:$F12))*(SUM($H$1:OL$1)&lt;=SUM($F$8:$F13))*1,"F"))</f>
        <v>0</v>
      </c>
      <c r="OM13" s="28">
        <f ca="1">IF(WEEKDAY(OM$6,2)&gt;5,"w",IF(ISERROR(VLOOKUP(OM$6,fériés,1,FALSE)),(SUM($H$1:OM$1)&gt;SUM($F$8:$F12))*(SUM($H$1:OM$1)&lt;=SUM($F$8:$F13))*1,"F"))</f>
        <v>0</v>
      </c>
      <c r="ON13" s="28">
        <f ca="1">IF(WEEKDAY(ON$6,2)&gt;5,"w",IF(ISERROR(VLOOKUP(ON$6,fériés,1,FALSE)),(SUM($H$1:ON$1)&gt;SUM($F$8:$F12))*(SUM($H$1:ON$1)&lt;=SUM($F$8:$F13))*1,"F"))</f>
        <v>0</v>
      </c>
      <c r="OO13" s="28">
        <f ca="1">IF(WEEKDAY(OO$6,2)&gt;5,"w",IF(ISERROR(VLOOKUP(OO$6,fériés,1,FALSE)),(SUM($H$1:OO$1)&gt;SUM($F$8:$F12))*(SUM($H$1:OO$1)&lt;=SUM($F$8:$F13))*1,"F"))</f>
        <v>0</v>
      </c>
      <c r="OP13" s="28">
        <f ca="1">IF(WEEKDAY(OP$6,2)&gt;5,"w",IF(ISERROR(VLOOKUP(OP$6,fériés,1,FALSE)),(SUM($H$1:OP$1)&gt;SUM($F$8:$F12))*(SUM($H$1:OP$1)&lt;=SUM($F$8:$F13))*1,"F"))</f>
        <v>0</v>
      </c>
      <c r="OQ13" s="28">
        <f ca="1">IF(WEEKDAY(OQ$6,2)&gt;5,"w",IF(ISERROR(VLOOKUP(OQ$6,fériés,1,FALSE)),(SUM($H$1:OQ$1)&gt;SUM($F$8:$F12))*(SUM($H$1:OQ$1)&lt;=SUM($F$8:$F13))*1,"F"))</f>
        <v>0</v>
      </c>
      <c r="OR13" s="28">
        <f ca="1">IF(WEEKDAY(OR$6,2)&gt;5,"w",IF(ISERROR(VLOOKUP(OR$6,fériés,1,FALSE)),(SUM($H$1:OR$1)&gt;SUM($F$8:$F12))*(SUM($H$1:OR$1)&lt;=SUM($F$8:$F13))*1,"F"))</f>
        <v>0</v>
      </c>
      <c r="OS13" s="28">
        <f ca="1">IF(WEEKDAY(OS$6,2)&gt;5,"w",IF(ISERROR(VLOOKUP(OS$6,fériés,1,FALSE)),(SUM($H$1:OS$1)&gt;SUM($F$8:$F12))*(SUM($H$1:OS$1)&lt;=SUM($F$8:$F13))*1,"F"))</f>
        <v>0</v>
      </c>
      <c r="OT13" s="28">
        <f ca="1">IF(WEEKDAY(OT$6,2)&gt;5,"w",IF(ISERROR(VLOOKUP(OT$6,fériés,1,FALSE)),(SUM($H$1:OT$1)&gt;SUM($F$8:$F12))*(SUM($H$1:OT$1)&lt;=SUM($F$8:$F13))*1,"F"))</f>
        <v>0</v>
      </c>
      <c r="OU13" s="28">
        <f ca="1">IF(WEEKDAY(OU$6,2)&gt;5,"w",IF(ISERROR(VLOOKUP(OU$6,fériés,1,FALSE)),(SUM($H$1:OU$1)&gt;SUM($F$8:$F12))*(SUM($H$1:OU$1)&lt;=SUM($F$8:$F13))*1,"F"))</f>
        <v>0</v>
      </c>
      <c r="OV13" s="28">
        <f ca="1">IF(WEEKDAY(OV$6,2)&gt;5,"w",IF(ISERROR(VLOOKUP(OV$6,fériés,1,FALSE)),(SUM($H$1:OV$1)&gt;SUM($F$8:$F12))*(SUM($H$1:OV$1)&lt;=SUM($F$8:$F13))*1,"F"))</f>
        <v>0</v>
      </c>
      <c r="OW13" s="28">
        <f ca="1">IF(WEEKDAY(OW$6,2)&gt;5,"w",IF(ISERROR(VLOOKUP(OW$6,fériés,1,FALSE)),(SUM($H$1:OW$1)&gt;SUM($F$8:$F12))*(SUM($H$1:OW$1)&lt;=SUM($F$8:$F13))*1,"F"))</f>
        <v>0</v>
      </c>
      <c r="OX13" s="28">
        <f ca="1">IF(WEEKDAY(OX$6,2)&gt;5,"w",IF(ISERROR(VLOOKUP(OX$6,fériés,1,FALSE)),(SUM($H$1:OX$1)&gt;SUM($F$8:$F12))*(SUM($H$1:OX$1)&lt;=SUM($F$8:$F13))*1,"F"))</f>
        <v>0</v>
      </c>
      <c r="OY13" s="28">
        <f ca="1">IF(WEEKDAY(OY$6,2)&gt;5,"w",IF(ISERROR(VLOOKUP(OY$6,fériés,1,FALSE)),(SUM($H$1:OY$1)&gt;SUM($F$8:$F12))*(SUM($H$1:OY$1)&lt;=SUM($F$8:$F13))*1,"F"))</f>
        <v>0</v>
      </c>
      <c r="OZ13" s="28" t="str">
        <f ca="1">IF(WEEKDAY(OZ$6,2)&gt;5,"w",IF(ISERROR(VLOOKUP(OZ$6,fériés,1,FALSE)),(SUM($H$1:OZ$1)&gt;SUM($F$8:$F12))*(SUM($H$1:OZ$1)&lt;=SUM($F$8:$F13))*1,"F"))</f>
        <v>w</v>
      </c>
      <c r="PA13" s="28" t="str">
        <f ca="1">IF(WEEKDAY(PA$6,2)&gt;5,"w",IF(ISERROR(VLOOKUP(PA$6,fériés,1,FALSE)),(SUM($H$1:PA$1)&gt;SUM($F$8:$F12))*(SUM($H$1:PA$1)&lt;=SUM($F$8:$F13))*1,"F"))</f>
        <v>w</v>
      </c>
      <c r="PB13" s="28" t="str">
        <f ca="1">IF(WEEKDAY(PB$6,2)&gt;5,"w",IF(ISERROR(VLOOKUP(PB$6,fériés,1,FALSE)),(SUM($H$1:PB$1)&gt;SUM($F$8:$F12))*(SUM($H$1:PB$1)&lt;=SUM($F$8:$F13))*1,"F"))</f>
        <v>w</v>
      </c>
      <c r="PC13" s="28" t="str">
        <f ca="1">IF(WEEKDAY(PC$6,2)&gt;5,"w",IF(ISERROR(VLOOKUP(PC$6,fériés,1,FALSE)),(SUM($H$1:PC$1)&gt;SUM($F$8:$F12))*(SUM($H$1:PC$1)&lt;=SUM($F$8:$F13))*1,"F"))</f>
        <v>w</v>
      </c>
      <c r="PD13" s="28" t="str">
        <f ca="1">IF(WEEKDAY(PD$6,2)&gt;5,"w",IF(ISERROR(VLOOKUP(PD$6,fériés,1,FALSE)),(SUM($H$1:PD$1)&gt;SUM($F$8:$F12))*(SUM($H$1:PD$1)&lt;=SUM($F$8:$F13))*1,"F"))</f>
        <v>w</v>
      </c>
      <c r="PE13" s="28" t="str">
        <f ca="1">IF(WEEKDAY(PE$6,2)&gt;5,"w",IF(ISERROR(VLOOKUP(PE$6,fériés,1,FALSE)),(SUM($H$1:PE$1)&gt;SUM($F$8:$F12))*(SUM($H$1:PE$1)&lt;=SUM($F$8:$F13))*1,"F"))</f>
        <v>w</v>
      </c>
      <c r="PF13" s="28" t="str">
        <f ca="1">IF(WEEKDAY(PF$6,2)&gt;5,"w",IF(ISERROR(VLOOKUP(PF$6,fériés,1,FALSE)),(SUM($H$1:PF$1)&gt;SUM($F$8:$F12))*(SUM($H$1:PF$1)&lt;=SUM($F$8:$F13))*1,"F"))</f>
        <v>w</v>
      </c>
      <c r="PG13" s="28" t="str">
        <f ca="1">IF(WEEKDAY(PG$6,2)&gt;5,"w",IF(ISERROR(VLOOKUP(PG$6,fériés,1,FALSE)),(SUM($H$1:PG$1)&gt;SUM($F$8:$F12))*(SUM($H$1:PG$1)&lt;=SUM($F$8:$F13))*1,"F"))</f>
        <v>w</v>
      </c>
      <c r="PH13" s="28" t="str">
        <f ca="1">IF(WEEKDAY(PH$6,2)&gt;5,"w",IF(ISERROR(VLOOKUP(PH$6,fériés,1,FALSE)),(SUM($H$1:PH$1)&gt;SUM($F$8:$F12))*(SUM($H$1:PH$1)&lt;=SUM($F$8:$F13))*1,"F"))</f>
        <v>w</v>
      </c>
      <c r="PI13" s="28" t="str">
        <f ca="1">IF(WEEKDAY(PI$6,2)&gt;5,"w",IF(ISERROR(VLOOKUP(PI$6,fériés,1,FALSE)),(SUM($H$1:PI$1)&gt;SUM($F$8:$F12))*(SUM($H$1:PI$1)&lt;=SUM($F$8:$F13))*1,"F"))</f>
        <v>w</v>
      </c>
      <c r="PJ13" s="28" t="str">
        <f ca="1">IF(WEEKDAY(PJ$6,2)&gt;5,"w",IF(ISERROR(VLOOKUP(PJ$6,fériés,1,FALSE)),(SUM($H$1:PJ$1)&gt;SUM($F$8:$F12))*(SUM($H$1:PJ$1)&lt;=SUM($F$8:$F13))*1,"F"))</f>
        <v>w</v>
      </c>
      <c r="PK13" s="28" t="str">
        <f ca="1">IF(WEEKDAY(PK$6,2)&gt;5,"w",IF(ISERROR(VLOOKUP(PK$6,fériés,1,FALSE)),(SUM($H$1:PK$1)&gt;SUM($F$8:$F12))*(SUM($H$1:PK$1)&lt;=SUM($F$8:$F13))*1,"F"))</f>
        <v>w</v>
      </c>
      <c r="PL13" s="28" t="str">
        <f ca="1">IF(WEEKDAY(PL$6,2)&gt;5,"w",IF(ISERROR(VLOOKUP(PL$6,fériés,1,FALSE)),(SUM($H$1:PL$1)&gt;SUM($F$8:$F12))*(SUM($H$1:PL$1)&lt;=SUM($F$8:$F13))*1,"F"))</f>
        <v>w</v>
      </c>
      <c r="PM13" s="28" t="str">
        <f ca="1">IF(WEEKDAY(PM$6,2)&gt;5,"w",IF(ISERROR(VLOOKUP(PM$6,fériés,1,FALSE)),(SUM($H$1:PM$1)&gt;SUM($F$8:$F12))*(SUM($H$1:PM$1)&lt;=SUM($F$8:$F13))*1,"F"))</f>
        <v>w</v>
      </c>
      <c r="PN13" s="28" t="str">
        <f ca="1">IF(WEEKDAY(PN$6,2)&gt;5,"w",IF(ISERROR(VLOOKUP(PN$6,fériés,1,FALSE)),(SUM($H$1:PN$1)&gt;SUM($F$8:$F12))*(SUM($H$1:PN$1)&lt;=SUM($F$8:$F13))*1,"F"))</f>
        <v>w</v>
      </c>
      <c r="PO13" s="28" t="str">
        <f ca="1">IF(WEEKDAY(PO$6,2)&gt;5,"w",IF(ISERROR(VLOOKUP(PO$6,fériés,1,FALSE)),(SUM($H$1:PO$1)&gt;SUM($F$8:$F12))*(SUM($H$1:PO$1)&lt;=SUM($F$8:$F13))*1,"F"))</f>
        <v>w</v>
      </c>
      <c r="PP13" s="28" t="str">
        <f ca="1">IF(WEEKDAY(PP$6,2)&gt;5,"w",IF(ISERROR(VLOOKUP(PP$6,fériés,1,FALSE)),(SUM($H$1:PP$1)&gt;SUM($F$8:$F12))*(SUM($H$1:PP$1)&lt;=SUM($F$8:$F13))*1,"F"))</f>
        <v>w</v>
      </c>
      <c r="PQ13" s="28" t="str">
        <f ca="1">IF(WEEKDAY(PQ$6,2)&gt;5,"w",IF(ISERROR(VLOOKUP(PQ$6,fériés,1,FALSE)),(SUM($H$1:PQ$1)&gt;SUM($F$8:$F12))*(SUM($H$1:PQ$1)&lt;=SUM($F$8:$F13))*1,"F"))</f>
        <v>w</v>
      </c>
      <c r="PR13" s="28" t="str">
        <f ca="1">IF(WEEKDAY(PR$6,2)&gt;5,"w",IF(ISERROR(VLOOKUP(PR$6,fériés,1,FALSE)),(SUM($H$1:PR$1)&gt;SUM($F$8:$F12))*(SUM($H$1:PR$1)&lt;=SUM($F$8:$F13))*1,"F"))</f>
        <v>w</v>
      </c>
      <c r="PS13" s="28" t="str">
        <f ca="1">IF(WEEKDAY(PS$6,2)&gt;5,"w",IF(ISERROR(VLOOKUP(PS$6,fériés,1,FALSE)),(SUM($H$1:PS$1)&gt;SUM($F$8:$F12))*(SUM($H$1:PS$1)&lt;=SUM($F$8:$F13))*1,"F"))</f>
        <v>w</v>
      </c>
      <c r="PT13" s="28">
        <f ca="1">IF(WEEKDAY(PT$6,2)&gt;5,"w",IF(ISERROR(VLOOKUP(PT$6,fériés,1,FALSE)),(SUM($H$1:PT$1)&gt;SUM($F$8:$F12))*(SUM($H$1:PT$1)&lt;=SUM($F$8:$F13))*1,"F"))</f>
        <v>0</v>
      </c>
      <c r="PU13" s="28">
        <f ca="1">IF(WEEKDAY(PU$6,2)&gt;5,"w",IF(ISERROR(VLOOKUP(PU$6,fériés,1,FALSE)),(SUM($H$1:PU$1)&gt;SUM($F$8:$F12))*(SUM($H$1:PU$1)&lt;=SUM($F$8:$F13))*1,"F"))</f>
        <v>0</v>
      </c>
      <c r="PV13" s="28">
        <f ca="1">IF(WEEKDAY(PV$6,2)&gt;5,"w",IF(ISERROR(VLOOKUP(PV$6,fériés,1,FALSE)),(SUM($H$1:PV$1)&gt;SUM($F$8:$F12))*(SUM($H$1:PV$1)&lt;=SUM($F$8:$F13))*1,"F"))</f>
        <v>0</v>
      </c>
      <c r="PW13" s="28">
        <f ca="1">IF(WEEKDAY(PW$6,2)&gt;5,"w",IF(ISERROR(VLOOKUP(PW$6,fériés,1,FALSE)),(SUM($H$1:PW$1)&gt;SUM($F$8:$F12))*(SUM($H$1:PW$1)&lt;=SUM($F$8:$F13))*1,"F"))</f>
        <v>0</v>
      </c>
      <c r="PX13" s="28">
        <f ca="1">IF(WEEKDAY(PX$6,2)&gt;5,"w",IF(ISERROR(VLOOKUP(PX$6,fériés,1,FALSE)),(SUM($H$1:PX$1)&gt;SUM($F$8:$F12))*(SUM($H$1:PX$1)&lt;=SUM($F$8:$F13))*1,"F"))</f>
        <v>0</v>
      </c>
      <c r="PY13" s="28">
        <f ca="1">IF(WEEKDAY(PY$6,2)&gt;5,"w",IF(ISERROR(VLOOKUP(PY$6,fériés,1,FALSE)),(SUM($H$1:PY$1)&gt;SUM($F$8:$F12))*(SUM($H$1:PY$1)&lt;=SUM($F$8:$F13))*1,"F"))</f>
        <v>0</v>
      </c>
      <c r="PZ13" s="28">
        <f ca="1">IF(WEEKDAY(PZ$6,2)&gt;5,"w",IF(ISERROR(VLOOKUP(PZ$6,fériés,1,FALSE)),(SUM($H$1:PZ$1)&gt;SUM($F$8:$F12))*(SUM($H$1:PZ$1)&lt;=SUM($F$8:$F13))*1,"F"))</f>
        <v>0</v>
      </c>
      <c r="QA13" s="28">
        <f ca="1">IF(WEEKDAY(QA$6,2)&gt;5,"w",IF(ISERROR(VLOOKUP(QA$6,fériés,1,FALSE)),(SUM($H$1:QA$1)&gt;SUM($F$8:$F12))*(SUM($H$1:QA$1)&lt;=SUM($F$8:$F13))*1,"F"))</f>
        <v>0</v>
      </c>
      <c r="QB13" s="28">
        <f ca="1">IF(WEEKDAY(QB$6,2)&gt;5,"w",IF(ISERROR(VLOOKUP(QB$6,fériés,1,FALSE)),(SUM($H$1:QB$1)&gt;SUM($F$8:$F12))*(SUM($H$1:QB$1)&lt;=SUM($F$8:$F13))*1,"F"))</f>
        <v>0</v>
      </c>
      <c r="QC13" s="28">
        <f ca="1">IF(WEEKDAY(QC$6,2)&gt;5,"w",IF(ISERROR(VLOOKUP(QC$6,fériés,1,FALSE)),(SUM($H$1:QC$1)&gt;SUM($F$8:$F12))*(SUM($H$1:QC$1)&lt;=SUM($F$8:$F13))*1,"F"))</f>
        <v>0</v>
      </c>
      <c r="QD13" s="28">
        <f ca="1">IF(WEEKDAY(QD$6,2)&gt;5,"w",IF(ISERROR(VLOOKUP(QD$6,fériés,1,FALSE)),(SUM($H$1:QD$1)&gt;SUM($F$8:$F12))*(SUM($H$1:QD$1)&lt;=SUM($F$8:$F13))*1,"F"))</f>
        <v>0</v>
      </c>
      <c r="QE13" s="28">
        <f ca="1">IF(WEEKDAY(QE$6,2)&gt;5,"w",IF(ISERROR(VLOOKUP(QE$6,fériés,1,FALSE)),(SUM($H$1:QE$1)&gt;SUM($F$8:$F12))*(SUM($H$1:QE$1)&lt;=SUM($F$8:$F13))*1,"F"))</f>
        <v>0</v>
      </c>
      <c r="QF13" s="28">
        <f ca="1">IF(WEEKDAY(QF$6,2)&gt;5,"w",IF(ISERROR(VLOOKUP(QF$6,fériés,1,FALSE)),(SUM($H$1:QF$1)&gt;SUM($F$8:$F12))*(SUM($H$1:QF$1)&lt;=SUM($F$8:$F13))*1,"F"))</f>
        <v>0</v>
      </c>
      <c r="QG13" s="28">
        <f ca="1">IF(WEEKDAY(QG$6,2)&gt;5,"w",IF(ISERROR(VLOOKUP(QG$6,fériés,1,FALSE)),(SUM($H$1:QG$1)&gt;SUM($F$8:$F12))*(SUM($H$1:QG$1)&lt;=SUM($F$8:$F13))*1,"F"))</f>
        <v>0</v>
      </c>
      <c r="QH13" s="28">
        <f ca="1">IF(WEEKDAY(QH$6,2)&gt;5,"w",IF(ISERROR(VLOOKUP(QH$6,fériés,1,FALSE)),(SUM($H$1:QH$1)&gt;SUM($F$8:$F12))*(SUM($H$1:QH$1)&lt;=SUM($F$8:$F13))*1,"F"))</f>
        <v>0</v>
      </c>
      <c r="QI13" s="28">
        <f ca="1">IF(WEEKDAY(QI$6,2)&gt;5,"w",IF(ISERROR(VLOOKUP(QI$6,fériés,1,FALSE)),(SUM($H$1:QI$1)&gt;SUM($F$8:$F12))*(SUM($H$1:QI$1)&lt;=SUM($F$8:$F13))*1,"F"))</f>
        <v>0</v>
      </c>
      <c r="QJ13" s="28">
        <f ca="1">IF(WEEKDAY(QJ$6,2)&gt;5,"w",IF(ISERROR(VLOOKUP(QJ$6,fériés,1,FALSE)),(SUM($H$1:QJ$1)&gt;SUM($F$8:$F12))*(SUM($H$1:QJ$1)&lt;=SUM($F$8:$F13))*1,"F"))</f>
        <v>0</v>
      </c>
      <c r="QK13" s="28">
        <f ca="1">IF(WEEKDAY(QK$6,2)&gt;5,"w",IF(ISERROR(VLOOKUP(QK$6,fériés,1,FALSE)),(SUM($H$1:QK$1)&gt;SUM($F$8:$F12))*(SUM($H$1:QK$1)&lt;=SUM($F$8:$F13))*1,"F"))</f>
        <v>0</v>
      </c>
      <c r="QL13" s="28">
        <f ca="1">IF(WEEKDAY(QL$6,2)&gt;5,"w",IF(ISERROR(VLOOKUP(QL$6,fériés,1,FALSE)),(SUM($H$1:QL$1)&gt;SUM($F$8:$F12))*(SUM($H$1:QL$1)&lt;=SUM($F$8:$F13))*1,"F"))</f>
        <v>0</v>
      </c>
      <c r="QM13" s="28">
        <f ca="1">IF(WEEKDAY(QM$6,2)&gt;5,"w",IF(ISERROR(VLOOKUP(QM$6,fériés,1,FALSE)),(SUM($H$1:QM$1)&gt;SUM($F$8:$F12))*(SUM($H$1:QM$1)&lt;=SUM($F$8:$F13))*1,"F"))</f>
        <v>0</v>
      </c>
      <c r="QN13" s="28">
        <f ca="1">IF(WEEKDAY(QN$6,2)&gt;5,"w",IF(ISERROR(VLOOKUP(QN$6,fériés,1,FALSE)),(SUM($H$1:QN$1)&gt;SUM($F$8:$F12))*(SUM($H$1:QN$1)&lt;=SUM($F$8:$F13))*1,"F"))</f>
        <v>0</v>
      </c>
      <c r="QO13" s="28">
        <f ca="1">IF(WEEKDAY(QO$6,2)&gt;5,"w",IF(ISERROR(VLOOKUP(QO$6,fériés,1,FALSE)),(SUM($H$1:QO$1)&gt;SUM($F$8:$F12))*(SUM($H$1:QO$1)&lt;=SUM($F$8:$F13))*1,"F"))</f>
        <v>0</v>
      </c>
      <c r="QP13" s="28">
        <f ca="1">IF(WEEKDAY(QP$6,2)&gt;5,"w",IF(ISERROR(VLOOKUP(QP$6,fériés,1,FALSE)),(SUM($H$1:QP$1)&gt;SUM($F$8:$F12))*(SUM($H$1:QP$1)&lt;=SUM($F$8:$F13))*1,"F"))</f>
        <v>0</v>
      </c>
      <c r="QQ13" s="28">
        <f ca="1">IF(WEEKDAY(QQ$6,2)&gt;5,"w",IF(ISERROR(VLOOKUP(QQ$6,fériés,1,FALSE)),(SUM($H$1:QQ$1)&gt;SUM($F$8:$F12))*(SUM($H$1:QQ$1)&lt;=SUM($F$8:$F13))*1,"F"))</f>
        <v>0</v>
      </c>
      <c r="QR13" s="28">
        <f ca="1">IF(WEEKDAY(QR$6,2)&gt;5,"w",IF(ISERROR(VLOOKUP(QR$6,fériés,1,FALSE)),(SUM($H$1:QR$1)&gt;SUM($F$8:$F12))*(SUM($H$1:QR$1)&lt;=SUM($F$8:$F13))*1,"F"))</f>
        <v>0</v>
      </c>
      <c r="QS13" s="28">
        <f ca="1">IF(WEEKDAY(QS$6,2)&gt;5,"w",IF(ISERROR(VLOOKUP(QS$6,fériés,1,FALSE)),(SUM($H$1:QS$1)&gt;SUM($F$8:$F12))*(SUM($H$1:QS$1)&lt;=SUM($F$8:$F13))*1,"F"))</f>
        <v>0</v>
      </c>
      <c r="QT13" s="28">
        <f ca="1">IF(WEEKDAY(QT$6,2)&gt;5,"w",IF(ISERROR(VLOOKUP(QT$6,fériés,1,FALSE)),(SUM($H$1:QT$1)&gt;SUM($F$8:$F12))*(SUM($H$1:QT$1)&lt;=SUM($F$8:$F13))*1,"F"))</f>
        <v>0</v>
      </c>
      <c r="QU13" s="28">
        <f ca="1">IF(WEEKDAY(QU$6,2)&gt;5,"w",IF(ISERROR(VLOOKUP(QU$6,fériés,1,FALSE)),(SUM($H$1:QU$1)&gt;SUM($F$8:$F12))*(SUM($H$1:QU$1)&lt;=SUM($F$8:$F13))*1,"F"))</f>
        <v>0</v>
      </c>
      <c r="QV13" s="28">
        <f ca="1">IF(WEEKDAY(QV$6,2)&gt;5,"w",IF(ISERROR(VLOOKUP(QV$6,fériés,1,FALSE)),(SUM($H$1:QV$1)&gt;SUM($F$8:$F12))*(SUM($H$1:QV$1)&lt;=SUM($F$8:$F13))*1,"F"))</f>
        <v>0</v>
      </c>
      <c r="QW13" s="28">
        <f ca="1">IF(WEEKDAY(QW$6,2)&gt;5,"w",IF(ISERROR(VLOOKUP(QW$6,fériés,1,FALSE)),(SUM($H$1:QW$1)&gt;SUM($F$8:$F12))*(SUM($H$1:QW$1)&lt;=SUM($F$8:$F13))*1,"F"))</f>
        <v>0</v>
      </c>
      <c r="QX13" s="28">
        <f ca="1">IF(WEEKDAY(QX$6,2)&gt;5,"w",IF(ISERROR(VLOOKUP(QX$6,fériés,1,FALSE)),(SUM($H$1:QX$1)&gt;SUM($F$8:$F12))*(SUM($H$1:QX$1)&lt;=SUM($F$8:$F13))*1,"F"))</f>
        <v>0</v>
      </c>
      <c r="QY13" s="28">
        <f ca="1">IF(WEEKDAY(QY$6,2)&gt;5,"w",IF(ISERROR(VLOOKUP(QY$6,fériés,1,FALSE)),(SUM($H$1:QY$1)&gt;SUM($F$8:$F12))*(SUM($H$1:QY$1)&lt;=SUM($F$8:$F13))*1,"F"))</f>
        <v>0</v>
      </c>
      <c r="QZ13" s="28">
        <f ca="1">IF(WEEKDAY(QZ$6,2)&gt;5,"w",IF(ISERROR(VLOOKUP(QZ$6,fériés,1,FALSE)),(SUM($H$1:QZ$1)&gt;SUM($F$8:$F12))*(SUM($H$1:QZ$1)&lt;=SUM($F$8:$F13))*1,"F"))</f>
        <v>0</v>
      </c>
      <c r="RA13" s="28">
        <f ca="1">IF(WEEKDAY(RA$6,2)&gt;5,"w",IF(ISERROR(VLOOKUP(RA$6,fériés,1,FALSE)),(SUM($H$1:RA$1)&gt;SUM($F$8:$F12))*(SUM($H$1:RA$1)&lt;=SUM($F$8:$F13))*1,"F"))</f>
        <v>0</v>
      </c>
      <c r="RB13" s="28">
        <f ca="1">IF(WEEKDAY(RB$6,2)&gt;5,"w",IF(ISERROR(VLOOKUP(RB$6,fériés,1,FALSE)),(SUM($H$1:RB$1)&gt;SUM($F$8:$F12))*(SUM($H$1:RB$1)&lt;=SUM($F$8:$F13))*1,"F"))</f>
        <v>0</v>
      </c>
      <c r="RC13" s="28">
        <f ca="1">IF(WEEKDAY(RC$6,2)&gt;5,"w",IF(ISERROR(VLOOKUP(RC$6,fériés,1,FALSE)),(SUM($H$1:RC$1)&gt;SUM($F$8:$F12))*(SUM($H$1:RC$1)&lt;=SUM($F$8:$F13))*1,"F"))</f>
        <v>0</v>
      </c>
      <c r="RD13" s="28">
        <f ca="1">IF(WEEKDAY(RD$6,2)&gt;5,"w",IF(ISERROR(VLOOKUP(RD$6,fériés,1,FALSE)),(SUM($H$1:RD$1)&gt;SUM($F$8:$F12))*(SUM($H$1:RD$1)&lt;=SUM($F$8:$F13))*1,"F"))</f>
        <v>0</v>
      </c>
      <c r="RE13" s="28">
        <f ca="1">IF(WEEKDAY(RE$6,2)&gt;5,"w",IF(ISERROR(VLOOKUP(RE$6,fériés,1,FALSE)),(SUM($H$1:RE$1)&gt;SUM($F$8:$F12))*(SUM($H$1:RE$1)&lt;=SUM($F$8:$F13))*1,"F"))</f>
        <v>0</v>
      </c>
      <c r="RF13" s="28">
        <f ca="1">IF(WEEKDAY(RF$6,2)&gt;5,"w",IF(ISERROR(VLOOKUP(RF$6,fériés,1,FALSE)),(SUM($H$1:RF$1)&gt;SUM($F$8:$F12))*(SUM($H$1:RF$1)&lt;=SUM($F$8:$F13))*1,"F"))</f>
        <v>0</v>
      </c>
      <c r="RG13" s="28">
        <f ca="1">IF(WEEKDAY(RG$6,2)&gt;5,"w",IF(ISERROR(VLOOKUP(RG$6,fériés,1,FALSE)),(SUM($H$1:RG$1)&gt;SUM($F$8:$F12))*(SUM($H$1:RG$1)&lt;=SUM($F$8:$F13))*1,"F"))</f>
        <v>0</v>
      </c>
      <c r="RH13" s="28">
        <f ca="1">IF(WEEKDAY(RH$6,2)&gt;5,"w",IF(ISERROR(VLOOKUP(RH$6,fériés,1,FALSE)),(SUM($H$1:RH$1)&gt;SUM($F$8:$F12))*(SUM($H$1:RH$1)&lt;=SUM($F$8:$F13))*1,"F"))</f>
        <v>0</v>
      </c>
      <c r="RI13" s="28">
        <f ca="1">IF(WEEKDAY(RI$6,2)&gt;5,"w",IF(ISERROR(VLOOKUP(RI$6,fériés,1,FALSE)),(SUM($H$1:RI$1)&gt;SUM($F$8:$F12))*(SUM($H$1:RI$1)&lt;=SUM($F$8:$F13))*1,"F"))</f>
        <v>0</v>
      </c>
      <c r="RJ13" s="28">
        <f ca="1">IF(WEEKDAY(RJ$6,2)&gt;5,"w",IF(ISERROR(VLOOKUP(RJ$6,fériés,1,FALSE)),(SUM($H$1:RJ$1)&gt;SUM($F$8:$F12))*(SUM($H$1:RJ$1)&lt;=SUM($F$8:$F13))*1,"F"))</f>
        <v>0</v>
      </c>
      <c r="RK13" s="28">
        <f ca="1">IF(WEEKDAY(RK$6,2)&gt;5,"w",IF(ISERROR(VLOOKUP(RK$6,fériés,1,FALSE)),(SUM($H$1:RK$1)&gt;SUM($F$8:$F12))*(SUM($H$1:RK$1)&lt;=SUM($F$8:$F13))*1,"F"))</f>
        <v>0</v>
      </c>
      <c r="RL13" s="28">
        <f ca="1">IF(WEEKDAY(RL$6,2)&gt;5,"w",IF(ISERROR(VLOOKUP(RL$6,fériés,1,FALSE)),(SUM($H$1:RL$1)&gt;SUM($F$8:$F12))*(SUM($H$1:RL$1)&lt;=SUM($F$8:$F13))*1,"F"))</f>
        <v>0</v>
      </c>
      <c r="RM13" s="28">
        <f ca="1">IF(WEEKDAY(RM$6,2)&gt;5,"w",IF(ISERROR(VLOOKUP(RM$6,fériés,1,FALSE)),(SUM($H$1:RM$1)&gt;SUM($F$8:$F12))*(SUM($H$1:RM$1)&lt;=SUM($F$8:$F13))*1,"F"))</f>
        <v>0</v>
      </c>
      <c r="RN13" s="28">
        <f ca="1">IF(WEEKDAY(RN$6,2)&gt;5,"w",IF(ISERROR(VLOOKUP(RN$6,fériés,1,FALSE)),(SUM($H$1:RN$1)&gt;SUM($F$8:$F12))*(SUM($H$1:RN$1)&lt;=SUM($F$8:$F13))*1,"F"))</f>
        <v>0</v>
      </c>
      <c r="RO13" s="28">
        <f ca="1">IF(WEEKDAY(RO$6,2)&gt;5,"w",IF(ISERROR(VLOOKUP(RO$6,fériés,1,FALSE)),(SUM($H$1:RO$1)&gt;SUM($F$8:$F12))*(SUM($H$1:RO$1)&lt;=SUM($F$8:$F13))*1,"F"))</f>
        <v>0</v>
      </c>
      <c r="RP13" s="28">
        <f ca="1">IF(WEEKDAY(RP$6,2)&gt;5,"w",IF(ISERROR(VLOOKUP(RP$6,fériés,1,FALSE)),(SUM($H$1:RP$1)&gt;SUM($F$8:$F12))*(SUM($H$1:RP$1)&lt;=SUM($F$8:$F13))*1,"F"))</f>
        <v>0</v>
      </c>
      <c r="RQ13" s="28">
        <f ca="1">IF(WEEKDAY(RQ$6,2)&gt;5,"w",IF(ISERROR(VLOOKUP(RQ$6,fériés,1,FALSE)),(SUM($H$1:RQ$1)&gt;SUM($F$8:$F12))*(SUM($H$1:RQ$1)&lt;=SUM($F$8:$F13))*1,"F"))</f>
        <v>0</v>
      </c>
      <c r="RR13" s="28" t="str">
        <f ca="1">IF(WEEKDAY(RR$6,2)&gt;5,"w",IF(ISERROR(VLOOKUP(RR$6,fériés,1,FALSE)),(SUM($H$1:RR$1)&gt;SUM($F$8:$F12))*(SUM($H$1:RR$1)&lt;=SUM($F$8:$F13))*1,"F"))</f>
        <v>w</v>
      </c>
      <c r="RS13" s="28" t="str">
        <f ca="1">IF(WEEKDAY(RS$6,2)&gt;5,"w",IF(ISERROR(VLOOKUP(RS$6,fériés,1,FALSE)),(SUM($H$1:RS$1)&gt;SUM($F$8:$F12))*(SUM($H$1:RS$1)&lt;=SUM($F$8:$F13))*1,"F"))</f>
        <v>w</v>
      </c>
      <c r="RT13" s="28" t="str">
        <f ca="1">IF(WEEKDAY(RT$6,2)&gt;5,"w",IF(ISERROR(VLOOKUP(RT$6,fériés,1,FALSE)),(SUM($H$1:RT$1)&gt;SUM($F$8:$F12))*(SUM($H$1:RT$1)&lt;=SUM($F$8:$F13))*1,"F"))</f>
        <v>w</v>
      </c>
      <c r="RU13" s="28" t="str">
        <f ca="1">IF(WEEKDAY(RU$6,2)&gt;5,"w",IF(ISERROR(VLOOKUP(RU$6,fériés,1,FALSE)),(SUM($H$1:RU$1)&gt;SUM($F$8:$F12))*(SUM($H$1:RU$1)&lt;=SUM($F$8:$F13))*1,"F"))</f>
        <v>w</v>
      </c>
      <c r="RV13" s="28" t="str">
        <f ca="1">IF(WEEKDAY(RV$6,2)&gt;5,"w",IF(ISERROR(VLOOKUP(RV$6,fériés,1,FALSE)),(SUM($H$1:RV$1)&gt;SUM($F$8:$F12))*(SUM($H$1:RV$1)&lt;=SUM($F$8:$F13))*1,"F"))</f>
        <v>w</v>
      </c>
      <c r="RW13" s="28" t="str">
        <f ca="1">IF(WEEKDAY(RW$6,2)&gt;5,"w",IF(ISERROR(VLOOKUP(RW$6,fériés,1,FALSE)),(SUM($H$1:RW$1)&gt;SUM($F$8:$F12))*(SUM($H$1:RW$1)&lt;=SUM($F$8:$F13))*1,"F"))</f>
        <v>w</v>
      </c>
      <c r="RX13" s="28" t="str">
        <f ca="1">IF(WEEKDAY(RX$6,2)&gt;5,"w",IF(ISERROR(VLOOKUP(RX$6,fériés,1,FALSE)),(SUM($H$1:RX$1)&gt;SUM($F$8:$F12))*(SUM($H$1:RX$1)&lt;=SUM($F$8:$F13))*1,"F"))</f>
        <v>w</v>
      </c>
      <c r="RY13" s="28" t="str">
        <f ca="1">IF(WEEKDAY(RY$6,2)&gt;5,"w",IF(ISERROR(VLOOKUP(RY$6,fériés,1,FALSE)),(SUM($H$1:RY$1)&gt;SUM($F$8:$F12))*(SUM($H$1:RY$1)&lt;=SUM($F$8:$F13))*1,"F"))</f>
        <v>w</v>
      </c>
      <c r="RZ13" s="28" t="str">
        <f ca="1">IF(WEEKDAY(RZ$6,2)&gt;5,"w",IF(ISERROR(VLOOKUP(RZ$6,fériés,1,FALSE)),(SUM($H$1:RZ$1)&gt;SUM($F$8:$F12))*(SUM($H$1:RZ$1)&lt;=SUM($F$8:$F13))*1,"F"))</f>
        <v>w</v>
      </c>
      <c r="SA13" s="28" t="str">
        <f ca="1">IF(WEEKDAY(SA$6,2)&gt;5,"w",IF(ISERROR(VLOOKUP(SA$6,fériés,1,FALSE)),(SUM($H$1:SA$1)&gt;SUM($F$8:$F12))*(SUM($H$1:SA$1)&lt;=SUM($F$8:$F13))*1,"F"))</f>
        <v>w</v>
      </c>
      <c r="SB13" s="28" t="str">
        <f ca="1">IF(WEEKDAY(SB$6,2)&gt;5,"w",IF(ISERROR(VLOOKUP(SB$6,fériés,1,FALSE)),(SUM($H$1:SB$1)&gt;SUM($F$8:$F12))*(SUM($H$1:SB$1)&lt;=SUM($F$8:$F13))*1,"F"))</f>
        <v>w</v>
      </c>
      <c r="SC13" s="28" t="str">
        <f ca="1">IF(WEEKDAY(SC$6,2)&gt;5,"w",IF(ISERROR(VLOOKUP(SC$6,fériés,1,FALSE)),(SUM($H$1:SC$1)&gt;SUM($F$8:$F12))*(SUM($H$1:SC$1)&lt;=SUM($F$8:$F13))*1,"F"))</f>
        <v>w</v>
      </c>
      <c r="SD13" s="28" t="str">
        <f ca="1">IF(WEEKDAY(SD$6,2)&gt;5,"w",IF(ISERROR(VLOOKUP(SD$6,fériés,1,FALSE)),(SUM($H$1:SD$1)&gt;SUM($F$8:$F12))*(SUM($H$1:SD$1)&lt;=SUM($F$8:$F13))*1,"F"))</f>
        <v>w</v>
      </c>
      <c r="SE13" s="28" t="str">
        <f ca="1">IF(WEEKDAY(SE$6,2)&gt;5,"w",IF(ISERROR(VLOOKUP(SE$6,fériés,1,FALSE)),(SUM($H$1:SE$1)&gt;SUM($F$8:$F12))*(SUM($H$1:SE$1)&lt;=SUM($F$8:$F13))*1,"F"))</f>
        <v>w</v>
      </c>
      <c r="SF13" s="65" t="str">
        <f ca="1">IF(WEEKDAY(SF$6,2)&gt;5,"w",IF(ISERROR(VLOOKUP(SF$6,fériés,1,FALSE)),(SUM($H$1:SF$1)&gt;SUM($F$8:$F12))*(SUM($H$1:SF$1)&lt;=SUM($F$8:$F13))*1,"F"))</f>
        <v>w</v>
      </c>
      <c r="SG13" s="83"/>
    </row>
    <row r="14" spans="1:501" ht="12" customHeight="1" x14ac:dyDescent="0.25">
      <c r="A14" s="80"/>
      <c r="B14" s="63" t="str">
        <f>IFERROR(VLOOKUP($A14,Base_données!$A$4:$AB$24,Base_données!$B$1,FALSE),"")</f>
        <v/>
      </c>
      <c r="C14" s="78" t="str">
        <f>IF(A14="","",Base_données!$J$3)</f>
        <v/>
      </c>
      <c r="D14" s="63" t="str">
        <f>IFERROR(VLOOKUP($A14,Base_données!$A$4:$AB$24,4,FALSE),"")</f>
        <v/>
      </c>
      <c r="E14" s="63" t="str">
        <f>IFERROR(VLOOKUP($A14,Base_données!$A$4:$AB$24,Base_données!$J$1,FALSE),"")</f>
        <v/>
      </c>
      <c r="F14" s="66" t="str">
        <f t="shared" si="84"/>
        <v/>
      </c>
      <c r="G14" s="62" t="str">
        <f>IFERROR(VLOOKUP($A14,Base_données!$A$4:$AB$24,5,FALSE),"")</f>
        <v/>
      </c>
      <c r="H14" s="28">
        <f ca="1">IF(WEEKDAY(H$6,2)&gt;5,"w",IF(ISERROR(VLOOKUP(H$6,fériés,1,FALSE)),(SUM($H$1:H$1)&gt;SUM($F$8:$F13))*(SUM($H$1:H$1)&lt;=SUM($F$8:$F14))*1,"F"))</f>
        <v>0</v>
      </c>
      <c r="I14" s="28">
        <f ca="1">IF(WEEKDAY(I$6,2)&gt;5,"w",IF(ISERROR(VLOOKUP(I$6,fériés,1,FALSE)),(SUM($H$1:I$1)&gt;SUM($F$8:$F13))*(SUM($H$1:I$1)&lt;=SUM($F$8:$F14))*1,"F"))</f>
        <v>0</v>
      </c>
      <c r="J14" s="28">
        <f ca="1">IF(WEEKDAY(J$6,2)&gt;5,"w",IF(ISERROR(VLOOKUP(J$6,fériés,1,FALSE)),(SUM($H$1:J$1)&gt;SUM($F$8:$F13))*(SUM($H$1:J$1)&lt;=SUM($F$8:$F14))*1,"F"))</f>
        <v>0</v>
      </c>
      <c r="K14" s="28">
        <f ca="1">IF(WEEKDAY(K$6,2)&gt;5,"w",IF(ISERROR(VLOOKUP(K$6,fériés,1,FALSE)),(SUM($H$1:K$1)&gt;SUM($F$8:$F13))*(SUM($H$1:K$1)&lt;=SUM($F$8:$F14))*1,"F"))</f>
        <v>0</v>
      </c>
      <c r="L14" s="28">
        <f ca="1">IF(WEEKDAY(L$6,2)&gt;5,"w",IF(ISERROR(VLOOKUP(L$6,fériés,1,FALSE)),(SUM($H$1:L$1)&gt;SUM($F$8:$F13))*(SUM($H$1:L$1)&lt;=SUM($F$8:$F14))*1,"F"))</f>
        <v>0</v>
      </c>
      <c r="M14" s="28">
        <f ca="1">IF(WEEKDAY(M$6,2)&gt;5,"w",IF(ISERROR(VLOOKUP(M$6,fériés,1,FALSE)),(SUM($H$1:M$1)&gt;SUM($F$8:$F13))*(SUM($H$1:M$1)&lt;=SUM($F$8:$F14))*1,"F"))</f>
        <v>0</v>
      </c>
      <c r="N14" s="28">
        <f ca="1">IF(WEEKDAY(N$6,2)&gt;5,"w",IF(ISERROR(VLOOKUP(N$6,fériés,1,FALSE)),(SUM($H$1:N$1)&gt;SUM($F$8:$F13))*(SUM($H$1:N$1)&lt;=SUM($F$8:$F14))*1,"F"))</f>
        <v>0</v>
      </c>
      <c r="O14" s="28">
        <f ca="1">IF(WEEKDAY(O$6,2)&gt;5,"w",IF(ISERROR(VLOOKUP(O$6,fériés,1,FALSE)),(SUM($H$1:O$1)&gt;SUM($F$8:$F13))*(SUM($H$1:O$1)&lt;=SUM($F$8:$F14))*1,"F"))</f>
        <v>0</v>
      </c>
      <c r="P14" s="28">
        <f ca="1">IF(WEEKDAY(P$6,2)&gt;5,"w",IF(ISERROR(VLOOKUP(P$6,fériés,1,FALSE)),(SUM($H$1:P$1)&gt;SUM($F$8:$F13))*(SUM($H$1:P$1)&lt;=SUM($F$8:$F14))*1,"F"))</f>
        <v>0</v>
      </c>
      <c r="Q14" s="28">
        <f ca="1">IF(WEEKDAY(Q$6,2)&gt;5,"w",IF(ISERROR(VLOOKUP(Q$6,fériés,1,FALSE)),(SUM($H$1:Q$1)&gt;SUM($F$8:$F13))*(SUM($H$1:Q$1)&lt;=SUM($F$8:$F14))*1,"F"))</f>
        <v>0</v>
      </c>
      <c r="R14" s="28">
        <f ca="1">IF(WEEKDAY(R$6,2)&gt;5,"w",IF(ISERROR(VLOOKUP(R$6,fériés,1,FALSE)),(SUM($H$1:R$1)&gt;SUM($F$8:$F13))*(SUM($H$1:R$1)&lt;=SUM($F$8:$F14))*1,"F"))</f>
        <v>0</v>
      </c>
      <c r="S14" s="28">
        <f ca="1">IF(WEEKDAY(S$6,2)&gt;5,"w",IF(ISERROR(VLOOKUP(S$6,fériés,1,FALSE)),(SUM($H$1:S$1)&gt;SUM($F$8:$F13))*(SUM($H$1:S$1)&lt;=SUM($F$8:$F14))*1,"F"))</f>
        <v>0</v>
      </c>
      <c r="T14" s="28">
        <f ca="1">IF(WEEKDAY(T$6,2)&gt;5,"w",IF(ISERROR(VLOOKUP(T$6,fériés,1,FALSE)),(SUM($H$1:T$1)&gt;SUM($F$8:$F13))*(SUM($H$1:T$1)&lt;=SUM($F$8:$F14))*1,"F"))</f>
        <v>0</v>
      </c>
      <c r="U14" s="28">
        <f ca="1">IF(WEEKDAY(U$6,2)&gt;5,"w",IF(ISERROR(VLOOKUP(U$6,fériés,1,FALSE)),(SUM($H$1:U$1)&gt;SUM($F$8:$F13))*(SUM($H$1:U$1)&lt;=SUM($F$8:$F14))*1,"F"))</f>
        <v>0</v>
      </c>
      <c r="V14" s="28">
        <f ca="1">IF(WEEKDAY(V$6,2)&gt;5,"w",IF(ISERROR(VLOOKUP(V$6,fériés,1,FALSE)),(SUM($H$1:V$1)&gt;SUM($F$8:$F13))*(SUM($H$1:V$1)&lt;=SUM($F$8:$F14))*1,"F"))</f>
        <v>0</v>
      </c>
      <c r="W14" s="28">
        <f ca="1">IF(WEEKDAY(W$6,2)&gt;5,"w",IF(ISERROR(VLOOKUP(W$6,fériés,1,FALSE)),(SUM($H$1:W$1)&gt;SUM($F$8:$F13))*(SUM($H$1:W$1)&lt;=SUM($F$8:$F14))*1,"F"))</f>
        <v>0</v>
      </c>
      <c r="X14" s="28">
        <f ca="1">IF(WEEKDAY(X$6,2)&gt;5,"w",IF(ISERROR(VLOOKUP(X$6,fériés,1,FALSE)),(SUM($H$1:X$1)&gt;SUM($F$8:$F13))*(SUM($H$1:X$1)&lt;=SUM($F$8:$F14))*1,"F"))</f>
        <v>0</v>
      </c>
      <c r="Y14" s="28">
        <f ca="1">IF(WEEKDAY(Y$6,2)&gt;5,"w",IF(ISERROR(VLOOKUP(Y$6,fériés,1,FALSE)),(SUM($H$1:Y$1)&gt;SUM($F$8:$F13))*(SUM($H$1:Y$1)&lt;=SUM($F$8:$F14))*1,"F"))</f>
        <v>0</v>
      </c>
      <c r="Z14" s="28">
        <f ca="1">IF(WEEKDAY(Z$6,2)&gt;5,"w",IF(ISERROR(VLOOKUP(Z$6,fériés,1,FALSE)),(SUM($H$1:Z$1)&gt;SUM($F$8:$F13))*(SUM($H$1:Z$1)&lt;=SUM($F$8:$F14))*1,"F"))</f>
        <v>0</v>
      </c>
      <c r="AA14" s="28">
        <f ca="1">IF(WEEKDAY(AA$6,2)&gt;5,"w",IF(ISERROR(VLOOKUP(AA$6,fériés,1,FALSE)),(SUM($H$1:AA$1)&gt;SUM($F$8:$F13))*(SUM($H$1:AA$1)&lt;=SUM($F$8:$F14))*1,"F"))</f>
        <v>0</v>
      </c>
      <c r="AB14" s="28">
        <f ca="1">IF(WEEKDAY(AB$6,2)&gt;5,"w",IF(ISERROR(VLOOKUP(AB$6,fériés,1,FALSE)),(SUM($H$1:AB$1)&gt;SUM($F$8:$F13))*(SUM($H$1:AB$1)&lt;=SUM($F$8:$F14))*1,"F"))</f>
        <v>0</v>
      </c>
      <c r="AC14" s="28">
        <f ca="1">IF(WEEKDAY(AC$6,2)&gt;5,"w",IF(ISERROR(VLOOKUP(AC$6,fériés,1,FALSE)),(SUM($H$1:AC$1)&gt;SUM($F$8:$F13))*(SUM($H$1:AC$1)&lt;=SUM($F$8:$F14))*1,"F"))</f>
        <v>0</v>
      </c>
      <c r="AD14" s="28">
        <f ca="1">IF(WEEKDAY(AD$6,2)&gt;5,"w",IF(ISERROR(VLOOKUP(AD$6,fériés,1,FALSE)),(SUM($H$1:AD$1)&gt;SUM($F$8:$F13))*(SUM($H$1:AD$1)&lt;=SUM($F$8:$F14))*1,"F"))</f>
        <v>0</v>
      </c>
      <c r="AE14" s="28">
        <f ca="1">IF(WEEKDAY(AE$6,2)&gt;5,"w",IF(ISERROR(VLOOKUP(AE$6,fériés,1,FALSE)),(SUM($H$1:AE$1)&gt;SUM($F$8:$F13))*(SUM($H$1:AE$1)&lt;=SUM($F$8:$F14))*1,"F"))</f>
        <v>0</v>
      </c>
      <c r="AF14" s="28">
        <f ca="1">IF(WEEKDAY(AF$6,2)&gt;5,"w",IF(ISERROR(VLOOKUP(AF$6,fériés,1,FALSE)),(SUM($H$1:AF$1)&gt;SUM($F$8:$F13))*(SUM($H$1:AF$1)&lt;=SUM($F$8:$F14))*1,"F"))</f>
        <v>0</v>
      </c>
      <c r="AG14" s="28">
        <f ca="1">IF(WEEKDAY(AG$6,2)&gt;5,"w",IF(ISERROR(VLOOKUP(AG$6,fériés,1,FALSE)),(SUM($H$1:AG$1)&gt;SUM($F$8:$F13))*(SUM($H$1:AG$1)&lt;=SUM($F$8:$F14))*1,"F"))</f>
        <v>0</v>
      </c>
      <c r="AH14" s="28">
        <f ca="1">IF(WEEKDAY(AH$6,2)&gt;5,"w",IF(ISERROR(VLOOKUP(AH$6,fériés,1,FALSE)),(SUM($H$1:AH$1)&gt;SUM($F$8:$F13))*(SUM($H$1:AH$1)&lt;=SUM($F$8:$F14))*1,"F"))</f>
        <v>0</v>
      </c>
      <c r="AI14" s="28">
        <f ca="1">IF(WEEKDAY(AI$6,2)&gt;5,"w",IF(ISERROR(VLOOKUP(AI$6,fériés,1,FALSE)),(SUM($H$1:AI$1)&gt;SUM($F$8:$F13))*(SUM($H$1:AI$1)&lt;=SUM($F$8:$F14))*1,"F"))</f>
        <v>0</v>
      </c>
      <c r="AJ14" s="28">
        <f ca="1">IF(WEEKDAY(AJ$6,2)&gt;5,"w",IF(ISERROR(VLOOKUP(AJ$6,fériés,1,FALSE)),(SUM($H$1:AJ$1)&gt;SUM($F$8:$F13))*(SUM($H$1:AJ$1)&lt;=SUM($F$8:$F14))*1,"F"))</f>
        <v>0</v>
      </c>
      <c r="AK14" s="28">
        <f ca="1">IF(WEEKDAY(AK$6,2)&gt;5,"w",IF(ISERROR(VLOOKUP(AK$6,fériés,1,FALSE)),(SUM($H$1:AK$1)&gt;SUM($F$8:$F13))*(SUM($H$1:AK$1)&lt;=SUM($F$8:$F14))*1,"F"))</f>
        <v>0</v>
      </c>
      <c r="AL14" s="28">
        <f ca="1">IF(WEEKDAY(AL$6,2)&gt;5,"w",IF(ISERROR(VLOOKUP(AL$6,fériés,1,FALSE)),(SUM($H$1:AL$1)&gt;SUM($F$8:$F13))*(SUM($H$1:AL$1)&lt;=SUM($F$8:$F14))*1,"F"))</f>
        <v>0</v>
      </c>
      <c r="AM14" s="28">
        <f ca="1">IF(WEEKDAY(AM$6,2)&gt;5,"w",IF(ISERROR(VLOOKUP(AM$6,fériés,1,FALSE)),(SUM($H$1:AM$1)&gt;SUM($F$8:$F13))*(SUM($H$1:AM$1)&lt;=SUM($F$8:$F14))*1,"F"))</f>
        <v>0</v>
      </c>
      <c r="AN14" s="28">
        <f ca="1">IF(WEEKDAY(AN$6,2)&gt;5,"w",IF(ISERROR(VLOOKUP(AN$6,fériés,1,FALSE)),(SUM($H$1:AN$1)&gt;SUM($F$8:$F13))*(SUM($H$1:AN$1)&lt;=SUM($F$8:$F14))*1,"F"))</f>
        <v>0</v>
      </c>
      <c r="AO14" s="28">
        <f ca="1">IF(WEEKDAY(AO$6,2)&gt;5,"w",IF(ISERROR(VLOOKUP(AO$6,fériés,1,FALSE)),(SUM($H$1:AO$1)&gt;SUM($F$8:$F13))*(SUM($H$1:AO$1)&lt;=SUM($F$8:$F14))*1,"F"))</f>
        <v>0</v>
      </c>
      <c r="AP14" s="28">
        <f ca="1">IF(WEEKDAY(AP$6,2)&gt;5,"w",IF(ISERROR(VLOOKUP(AP$6,fériés,1,FALSE)),(SUM($H$1:AP$1)&gt;SUM($F$8:$F13))*(SUM($H$1:AP$1)&lt;=SUM($F$8:$F14))*1,"F"))</f>
        <v>0</v>
      </c>
      <c r="AQ14" s="28">
        <f ca="1">IF(WEEKDAY(AQ$6,2)&gt;5,"w",IF(ISERROR(VLOOKUP(AQ$6,fériés,1,FALSE)),(SUM($H$1:AQ$1)&gt;SUM($F$8:$F13))*(SUM($H$1:AQ$1)&lt;=SUM($F$8:$F14))*1,"F"))</f>
        <v>0</v>
      </c>
      <c r="AR14" s="28">
        <f ca="1">IF(WEEKDAY(AR$6,2)&gt;5,"w",IF(ISERROR(VLOOKUP(AR$6,fériés,1,FALSE)),(SUM($H$1:AR$1)&gt;SUM($F$8:$F13))*(SUM($H$1:AR$1)&lt;=SUM($F$8:$F14))*1,"F"))</f>
        <v>0</v>
      </c>
      <c r="AS14" s="28">
        <f ca="1">IF(WEEKDAY(AS$6,2)&gt;5,"w",IF(ISERROR(VLOOKUP(AS$6,fériés,1,FALSE)),(SUM($H$1:AS$1)&gt;SUM($F$8:$F13))*(SUM($H$1:AS$1)&lt;=SUM($F$8:$F14))*1,"F"))</f>
        <v>0</v>
      </c>
      <c r="AT14" s="28">
        <f ca="1">IF(WEEKDAY(AT$6,2)&gt;5,"w",IF(ISERROR(VLOOKUP(AT$6,fériés,1,FALSE)),(SUM($H$1:AT$1)&gt;SUM($F$8:$F13))*(SUM($H$1:AT$1)&lt;=SUM($F$8:$F14))*1,"F"))</f>
        <v>0</v>
      </c>
      <c r="AU14" s="28">
        <f ca="1">IF(WEEKDAY(AU$6,2)&gt;5,"w",IF(ISERROR(VLOOKUP(AU$6,fériés,1,FALSE)),(SUM($H$1:AU$1)&gt;SUM($F$8:$F13))*(SUM($H$1:AU$1)&lt;=SUM($F$8:$F14))*1,"F"))</f>
        <v>0</v>
      </c>
      <c r="AV14" s="28">
        <f ca="1">IF(WEEKDAY(AV$6,2)&gt;5,"w",IF(ISERROR(VLOOKUP(AV$6,fériés,1,FALSE)),(SUM($H$1:AV$1)&gt;SUM($F$8:$F13))*(SUM($H$1:AV$1)&lt;=SUM($F$8:$F14))*1,"F"))</f>
        <v>0</v>
      </c>
      <c r="AW14" s="28">
        <f ca="1">IF(WEEKDAY(AW$6,2)&gt;5,"w",IF(ISERROR(VLOOKUP(AW$6,fériés,1,FALSE)),(SUM($H$1:AW$1)&gt;SUM($F$8:$F13))*(SUM($H$1:AW$1)&lt;=SUM($F$8:$F14))*1,"F"))</f>
        <v>0</v>
      </c>
      <c r="AX14" s="28">
        <f ca="1">IF(WEEKDAY(AX$6,2)&gt;5,"w",IF(ISERROR(VLOOKUP(AX$6,fériés,1,FALSE)),(SUM($H$1:AX$1)&gt;SUM($F$8:$F13))*(SUM($H$1:AX$1)&lt;=SUM($F$8:$F14))*1,"F"))</f>
        <v>0</v>
      </c>
      <c r="AY14" s="28">
        <f ca="1">IF(WEEKDAY(AY$6,2)&gt;5,"w",IF(ISERROR(VLOOKUP(AY$6,fériés,1,FALSE)),(SUM($H$1:AY$1)&gt;SUM($F$8:$F13))*(SUM($H$1:AY$1)&lt;=SUM($F$8:$F14))*1,"F"))</f>
        <v>0</v>
      </c>
      <c r="AZ14" s="28">
        <f ca="1">IF(WEEKDAY(AZ$6,2)&gt;5,"w",IF(ISERROR(VLOOKUP(AZ$6,fériés,1,FALSE)),(SUM($H$1:AZ$1)&gt;SUM($F$8:$F13))*(SUM($H$1:AZ$1)&lt;=SUM($F$8:$F14))*1,"F"))</f>
        <v>0</v>
      </c>
      <c r="BA14" s="28">
        <f ca="1">IF(WEEKDAY(BA$6,2)&gt;5,"w",IF(ISERROR(VLOOKUP(BA$6,fériés,1,FALSE)),(SUM($H$1:BA$1)&gt;SUM($F$8:$F13))*(SUM($H$1:BA$1)&lt;=SUM($F$8:$F14))*1,"F"))</f>
        <v>0</v>
      </c>
      <c r="BB14" s="28">
        <f ca="1">IF(WEEKDAY(BB$6,2)&gt;5,"w",IF(ISERROR(VLOOKUP(BB$6,fériés,1,FALSE)),(SUM($H$1:BB$1)&gt;SUM($F$8:$F13))*(SUM($H$1:BB$1)&lt;=SUM($F$8:$F14))*1,"F"))</f>
        <v>0</v>
      </c>
      <c r="BC14" s="28">
        <f ca="1">IF(WEEKDAY(BC$6,2)&gt;5,"w",IF(ISERROR(VLOOKUP(BC$6,fériés,1,FALSE)),(SUM($H$1:BC$1)&gt;SUM($F$8:$F13))*(SUM($H$1:BC$1)&lt;=SUM($F$8:$F14))*1,"F"))</f>
        <v>0</v>
      </c>
      <c r="BD14" s="28">
        <f ca="1">IF(WEEKDAY(BD$6,2)&gt;5,"w",IF(ISERROR(VLOOKUP(BD$6,fériés,1,FALSE)),(SUM($H$1:BD$1)&gt;SUM($F$8:$F13))*(SUM($H$1:BD$1)&lt;=SUM($F$8:$F14))*1,"F"))</f>
        <v>0</v>
      </c>
      <c r="BE14" s="28">
        <f ca="1">IF(WEEKDAY(BE$6,2)&gt;5,"w",IF(ISERROR(VLOOKUP(BE$6,fériés,1,FALSE)),(SUM($H$1:BE$1)&gt;SUM($F$8:$F13))*(SUM($H$1:BE$1)&lt;=SUM($F$8:$F14))*1,"F"))</f>
        <v>0</v>
      </c>
      <c r="BF14" s="28">
        <f ca="1">IF(WEEKDAY(BF$6,2)&gt;5,"w",IF(ISERROR(VLOOKUP(BF$6,fériés,1,FALSE)),(SUM($H$1:BF$1)&gt;SUM($F$8:$F13))*(SUM($H$1:BF$1)&lt;=SUM($F$8:$F14))*1,"F"))</f>
        <v>0</v>
      </c>
      <c r="BG14" s="28">
        <f ca="1">IF(WEEKDAY(BG$6,2)&gt;5,"w",IF(ISERROR(VLOOKUP(BG$6,fériés,1,FALSE)),(SUM($H$1:BG$1)&gt;SUM($F$8:$F13))*(SUM($H$1:BG$1)&lt;=SUM($F$8:$F14))*1,"F"))</f>
        <v>0</v>
      </c>
      <c r="BH14" s="28">
        <f ca="1">IF(WEEKDAY(BH$6,2)&gt;5,"w",IF(ISERROR(VLOOKUP(BH$6,fériés,1,FALSE)),(SUM($H$1:BH$1)&gt;SUM($F$8:$F13))*(SUM($H$1:BH$1)&lt;=SUM($F$8:$F14))*1,"F"))</f>
        <v>0</v>
      </c>
      <c r="BI14" s="28">
        <f ca="1">IF(WEEKDAY(BI$6,2)&gt;5,"w",IF(ISERROR(VLOOKUP(BI$6,fériés,1,FALSE)),(SUM($H$1:BI$1)&gt;SUM($F$8:$F13))*(SUM($H$1:BI$1)&lt;=SUM($F$8:$F14))*1,"F"))</f>
        <v>0</v>
      </c>
      <c r="BJ14" s="28">
        <f ca="1">IF(WEEKDAY(BJ$6,2)&gt;5,"w",IF(ISERROR(VLOOKUP(BJ$6,fériés,1,FALSE)),(SUM($H$1:BJ$1)&gt;SUM($F$8:$F13))*(SUM($H$1:BJ$1)&lt;=SUM($F$8:$F14))*1,"F"))</f>
        <v>0</v>
      </c>
      <c r="BK14" s="28">
        <f ca="1">IF(WEEKDAY(BK$6,2)&gt;5,"w",IF(ISERROR(VLOOKUP(BK$6,fériés,1,FALSE)),(SUM($H$1:BK$1)&gt;SUM($F$8:$F13))*(SUM($H$1:BK$1)&lt;=SUM($F$8:$F14))*1,"F"))</f>
        <v>0</v>
      </c>
      <c r="BL14" s="28">
        <f ca="1">IF(WEEKDAY(BL$6,2)&gt;5,"w",IF(ISERROR(VLOOKUP(BL$6,fériés,1,FALSE)),(SUM($H$1:BL$1)&gt;SUM($F$8:$F13))*(SUM($H$1:BL$1)&lt;=SUM($F$8:$F14))*1,"F"))</f>
        <v>0</v>
      </c>
      <c r="BM14" s="28">
        <f ca="1">IF(WEEKDAY(BM$6,2)&gt;5,"w",IF(ISERROR(VLOOKUP(BM$6,fériés,1,FALSE)),(SUM($H$1:BM$1)&gt;SUM($F$8:$F13))*(SUM($H$1:BM$1)&lt;=SUM($F$8:$F14))*1,"F"))</f>
        <v>0</v>
      </c>
      <c r="BN14" s="28" t="str">
        <f ca="1">IF(WEEKDAY(BN$6,2)&gt;5,"w",IF(ISERROR(VLOOKUP(BN$6,fériés,1,FALSE)),(SUM($H$1:BN$1)&gt;SUM($F$8:$F13))*(SUM($H$1:BN$1)&lt;=SUM($F$8:$F14))*1,"F"))</f>
        <v>w</v>
      </c>
      <c r="BO14" s="28" t="str">
        <f ca="1">IF(WEEKDAY(BO$6,2)&gt;5,"w",IF(ISERROR(VLOOKUP(BO$6,fériés,1,FALSE)),(SUM($H$1:BO$1)&gt;SUM($F$8:$F13))*(SUM($H$1:BO$1)&lt;=SUM($F$8:$F14))*1,"F"))</f>
        <v>w</v>
      </c>
      <c r="BP14" s="28" t="str">
        <f ca="1">IF(WEEKDAY(BP$6,2)&gt;5,"w",IF(ISERROR(VLOOKUP(BP$6,fériés,1,FALSE)),(SUM($H$1:BP$1)&gt;SUM($F$8:$F13))*(SUM($H$1:BP$1)&lt;=SUM($F$8:$F14))*1,"F"))</f>
        <v>w</v>
      </c>
      <c r="BQ14" s="28" t="str">
        <f ca="1">IF(WEEKDAY(BQ$6,2)&gt;5,"w",IF(ISERROR(VLOOKUP(BQ$6,fériés,1,FALSE)),(SUM($H$1:BQ$1)&gt;SUM($F$8:$F13))*(SUM($H$1:BQ$1)&lt;=SUM($F$8:$F14))*1,"F"))</f>
        <v>w</v>
      </c>
      <c r="BR14" s="28" t="str">
        <f ca="1">IF(WEEKDAY(BR$6,2)&gt;5,"w",IF(ISERROR(VLOOKUP(BR$6,fériés,1,FALSE)),(SUM($H$1:BR$1)&gt;SUM($F$8:$F13))*(SUM($H$1:BR$1)&lt;=SUM($F$8:$F14))*1,"F"))</f>
        <v>w</v>
      </c>
      <c r="BS14" s="28" t="str">
        <f ca="1">IF(WEEKDAY(BS$6,2)&gt;5,"w",IF(ISERROR(VLOOKUP(BS$6,fériés,1,FALSE)),(SUM($H$1:BS$1)&gt;SUM($F$8:$F13))*(SUM($H$1:BS$1)&lt;=SUM($F$8:$F14))*1,"F"))</f>
        <v>w</v>
      </c>
      <c r="BT14" s="28" t="str">
        <f ca="1">IF(WEEKDAY(BT$6,2)&gt;5,"w",IF(ISERROR(VLOOKUP(BT$6,fériés,1,FALSE)),(SUM($H$1:BT$1)&gt;SUM($F$8:$F13))*(SUM($H$1:BT$1)&lt;=SUM($F$8:$F14))*1,"F"))</f>
        <v>w</v>
      </c>
      <c r="BU14" s="28" t="str">
        <f ca="1">IF(WEEKDAY(BU$6,2)&gt;5,"w",IF(ISERROR(VLOOKUP(BU$6,fériés,1,FALSE)),(SUM($H$1:BU$1)&gt;SUM($F$8:$F13))*(SUM($H$1:BU$1)&lt;=SUM($F$8:$F14))*1,"F"))</f>
        <v>w</v>
      </c>
      <c r="BV14" s="28" t="str">
        <f ca="1">IF(WEEKDAY(BV$6,2)&gt;5,"w",IF(ISERROR(VLOOKUP(BV$6,fériés,1,FALSE)),(SUM($H$1:BV$1)&gt;SUM($F$8:$F13))*(SUM($H$1:BV$1)&lt;=SUM($F$8:$F14))*1,"F"))</f>
        <v>w</v>
      </c>
      <c r="BW14" s="28" t="str">
        <f ca="1">IF(WEEKDAY(BW$6,2)&gt;5,"w",IF(ISERROR(VLOOKUP(BW$6,fériés,1,FALSE)),(SUM($H$1:BW$1)&gt;SUM($F$8:$F13))*(SUM($H$1:BW$1)&lt;=SUM($F$8:$F14))*1,"F"))</f>
        <v>w</v>
      </c>
      <c r="BX14" s="28" t="str">
        <f ca="1">IF(WEEKDAY(BX$6,2)&gt;5,"w",IF(ISERROR(VLOOKUP(BX$6,fériés,1,FALSE)),(SUM($H$1:BX$1)&gt;SUM($F$8:$F13))*(SUM($H$1:BX$1)&lt;=SUM($F$8:$F14))*1,"F"))</f>
        <v>w</v>
      </c>
      <c r="BY14" s="28" t="str">
        <f ca="1">IF(WEEKDAY(BY$6,2)&gt;5,"w",IF(ISERROR(VLOOKUP(BY$6,fériés,1,FALSE)),(SUM($H$1:BY$1)&gt;SUM($F$8:$F13))*(SUM($H$1:BY$1)&lt;=SUM($F$8:$F14))*1,"F"))</f>
        <v>w</v>
      </c>
      <c r="BZ14" s="28" t="str">
        <f ca="1">IF(WEEKDAY(BZ$6,2)&gt;5,"w",IF(ISERROR(VLOOKUP(BZ$6,fériés,1,FALSE)),(SUM($H$1:BZ$1)&gt;SUM($F$8:$F13))*(SUM($H$1:BZ$1)&lt;=SUM($F$8:$F14))*1,"F"))</f>
        <v>w</v>
      </c>
      <c r="CA14" s="28" t="str">
        <f ca="1">IF(WEEKDAY(CA$6,2)&gt;5,"w",IF(ISERROR(VLOOKUP(CA$6,fériés,1,FALSE)),(SUM($H$1:CA$1)&gt;SUM($F$8:$F13))*(SUM($H$1:CA$1)&lt;=SUM($F$8:$F14))*1,"F"))</f>
        <v>w</v>
      </c>
      <c r="CB14" s="28" t="str">
        <f ca="1">IF(WEEKDAY(CB$6,2)&gt;5,"w",IF(ISERROR(VLOOKUP(CB$6,fériés,1,FALSE)),(SUM($H$1:CB$1)&gt;SUM($F$8:$F13))*(SUM($H$1:CB$1)&lt;=SUM($F$8:$F14))*1,"F"))</f>
        <v>w</v>
      </c>
      <c r="CC14" s="28" t="str">
        <f ca="1">IF(WEEKDAY(CC$6,2)&gt;5,"w",IF(ISERROR(VLOOKUP(CC$6,fériés,1,FALSE)),(SUM($H$1:CC$1)&gt;SUM($F$8:$F13))*(SUM($H$1:CC$1)&lt;=SUM($F$8:$F14))*1,"F"))</f>
        <v>w</v>
      </c>
      <c r="CD14" s="28" t="str">
        <f ca="1">IF(WEEKDAY(CD$6,2)&gt;5,"w",IF(ISERROR(VLOOKUP(CD$6,fériés,1,FALSE)),(SUM($H$1:CD$1)&gt;SUM($F$8:$F13))*(SUM($H$1:CD$1)&lt;=SUM($F$8:$F14))*1,"F"))</f>
        <v>w</v>
      </c>
      <c r="CE14" s="28" t="str">
        <f ca="1">IF(WEEKDAY(CE$6,2)&gt;5,"w",IF(ISERROR(VLOOKUP(CE$6,fériés,1,FALSE)),(SUM($H$1:CE$1)&gt;SUM($F$8:$F13))*(SUM($H$1:CE$1)&lt;=SUM($F$8:$F14))*1,"F"))</f>
        <v>w</v>
      </c>
      <c r="CF14" s="28" t="str">
        <f ca="1">IF(WEEKDAY(CF$6,2)&gt;5,"w",IF(ISERROR(VLOOKUP(CF$6,fériés,1,FALSE)),(SUM($H$1:CF$1)&gt;SUM($F$8:$F13))*(SUM($H$1:CF$1)&lt;=SUM($F$8:$F14))*1,"F"))</f>
        <v>w</v>
      </c>
      <c r="CG14" s="28" t="str">
        <f ca="1">IF(WEEKDAY(CG$6,2)&gt;5,"w",IF(ISERROR(VLOOKUP(CG$6,fériés,1,FALSE)),(SUM($H$1:CG$1)&gt;SUM($F$8:$F13))*(SUM($H$1:CG$1)&lt;=SUM($F$8:$F14))*1,"F"))</f>
        <v>w</v>
      </c>
      <c r="CH14" s="28">
        <f ca="1">IF(WEEKDAY(CH$6,2)&gt;5,"w",IF(ISERROR(VLOOKUP(CH$6,fériés,1,FALSE)),(SUM($H$1:CH$1)&gt;SUM($F$8:$F13))*(SUM($H$1:CH$1)&lt;=SUM($F$8:$F14))*1,"F"))</f>
        <v>0</v>
      </c>
      <c r="CI14" s="28">
        <f ca="1">IF(WEEKDAY(CI$6,2)&gt;5,"w",IF(ISERROR(VLOOKUP(CI$6,fériés,1,FALSE)),(SUM($H$1:CI$1)&gt;SUM($F$8:$F13))*(SUM($H$1:CI$1)&lt;=SUM($F$8:$F14))*1,"F"))</f>
        <v>0</v>
      </c>
      <c r="CJ14" s="28">
        <f ca="1">IF(WEEKDAY(CJ$6,2)&gt;5,"w",IF(ISERROR(VLOOKUP(CJ$6,fériés,1,FALSE)),(SUM($H$1:CJ$1)&gt;SUM($F$8:$F13))*(SUM($H$1:CJ$1)&lt;=SUM($F$8:$F14))*1,"F"))</f>
        <v>0</v>
      </c>
      <c r="CK14" s="28">
        <f ca="1">IF(WEEKDAY(CK$6,2)&gt;5,"w",IF(ISERROR(VLOOKUP(CK$6,fériés,1,FALSE)),(SUM($H$1:CK$1)&gt;SUM($F$8:$F13))*(SUM($H$1:CK$1)&lt;=SUM($F$8:$F14))*1,"F"))</f>
        <v>0</v>
      </c>
      <c r="CL14" s="28">
        <f ca="1">IF(WEEKDAY(CL$6,2)&gt;5,"w",IF(ISERROR(VLOOKUP(CL$6,fériés,1,FALSE)),(SUM($H$1:CL$1)&gt;SUM($F$8:$F13))*(SUM($H$1:CL$1)&lt;=SUM($F$8:$F14))*1,"F"))</f>
        <v>0</v>
      </c>
      <c r="CM14" s="28">
        <f ca="1">IF(WEEKDAY(CM$6,2)&gt;5,"w",IF(ISERROR(VLOOKUP(CM$6,fériés,1,FALSE)),(SUM($H$1:CM$1)&gt;SUM($F$8:$F13))*(SUM($H$1:CM$1)&lt;=SUM($F$8:$F14))*1,"F"))</f>
        <v>0</v>
      </c>
      <c r="CN14" s="28">
        <f ca="1">IF(WEEKDAY(CN$6,2)&gt;5,"w",IF(ISERROR(VLOOKUP(CN$6,fériés,1,FALSE)),(SUM($H$1:CN$1)&gt;SUM($F$8:$F13))*(SUM($H$1:CN$1)&lt;=SUM($F$8:$F14))*1,"F"))</f>
        <v>0</v>
      </c>
      <c r="CO14" s="28">
        <f ca="1">IF(WEEKDAY(CO$6,2)&gt;5,"w",IF(ISERROR(VLOOKUP(CO$6,fériés,1,FALSE)),(SUM($H$1:CO$1)&gt;SUM($F$8:$F13))*(SUM($H$1:CO$1)&lt;=SUM($F$8:$F14))*1,"F"))</f>
        <v>0</v>
      </c>
      <c r="CP14" s="28">
        <f ca="1">IF(WEEKDAY(CP$6,2)&gt;5,"w",IF(ISERROR(VLOOKUP(CP$6,fériés,1,FALSE)),(SUM($H$1:CP$1)&gt;SUM($F$8:$F13))*(SUM($H$1:CP$1)&lt;=SUM($F$8:$F14))*1,"F"))</f>
        <v>0</v>
      </c>
      <c r="CQ14" s="28">
        <f ca="1">IF(WEEKDAY(CQ$6,2)&gt;5,"w",IF(ISERROR(VLOOKUP(CQ$6,fériés,1,FALSE)),(SUM($H$1:CQ$1)&gt;SUM($F$8:$F13))*(SUM($H$1:CQ$1)&lt;=SUM($F$8:$F14))*1,"F"))</f>
        <v>0</v>
      </c>
      <c r="CR14" s="28">
        <f ca="1">IF(WEEKDAY(CR$6,2)&gt;5,"w",IF(ISERROR(VLOOKUP(CR$6,fériés,1,FALSE)),(SUM($H$1:CR$1)&gt;SUM($F$8:$F13))*(SUM($H$1:CR$1)&lt;=SUM($F$8:$F14))*1,"F"))</f>
        <v>0</v>
      </c>
      <c r="CS14" s="28">
        <f ca="1">IF(WEEKDAY(CS$6,2)&gt;5,"w",IF(ISERROR(VLOOKUP(CS$6,fériés,1,FALSE)),(SUM($H$1:CS$1)&gt;SUM($F$8:$F13))*(SUM($H$1:CS$1)&lt;=SUM($F$8:$F14))*1,"F"))</f>
        <v>0</v>
      </c>
      <c r="CT14" s="28">
        <f ca="1">IF(WEEKDAY(CT$6,2)&gt;5,"w",IF(ISERROR(VLOOKUP(CT$6,fériés,1,FALSE)),(SUM($H$1:CT$1)&gt;SUM($F$8:$F13))*(SUM($H$1:CT$1)&lt;=SUM($F$8:$F14))*1,"F"))</f>
        <v>0</v>
      </c>
      <c r="CU14" s="28">
        <f ca="1">IF(WEEKDAY(CU$6,2)&gt;5,"w",IF(ISERROR(VLOOKUP(CU$6,fériés,1,FALSE)),(SUM($H$1:CU$1)&gt;SUM($F$8:$F13))*(SUM($H$1:CU$1)&lt;=SUM($F$8:$F14))*1,"F"))</f>
        <v>0</v>
      </c>
      <c r="CV14" s="28">
        <f ca="1">IF(WEEKDAY(CV$6,2)&gt;5,"w",IF(ISERROR(VLOOKUP(CV$6,fériés,1,FALSE)),(SUM($H$1:CV$1)&gt;SUM($F$8:$F13))*(SUM($H$1:CV$1)&lt;=SUM($F$8:$F14))*1,"F"))</f>
        <v>0</v>
      </c>
      <c r="CW14" s="28">
        <f ca="1">IF(WEEKDAY(CW$6,2)&gt;5,"w",IF(ISERROR(VLOOKUP(CW$6,fériés,1,FALSE)),(SUM($H$1:CW$1)&gt;SUM($F$8:$F13))*(SUM($H$1:CW$1)&lt;=SUM($F$8:$F14))*1,"F"))</f>
        <v>0</v>
      </c>
      <c r="CX14" s="28">
        <f ca="1">IF(WEEKDAY(CX$6,2)&gt;5,"w",IF(ISERROR(VLOOKUP(CX$6,fériés,1,FALSE)),(SUM($H$1:CX$1)&gt;SUM($F$8:$F13))*(SUM($H$1:CX$1)&lt;=SUM($F$8:$F14))*1,"F"))</f>
        <v>0</v>
      </c>
      <c r="CY14" s="28">
        <f ca="1">IF(WEEKDAY(CY$6,2)&gt;5,"w",IF(ISERROR(VLOOKUP(CY$6,fériés,1,FALSE)),(SUM($H$1:CY$1)&gt;SUM($F$8:$F13))*(SUM($H$1:CY$1)&lt;=SUM($F$8:$F14))*1,"F"))</f>
        <v>0</v>
      </c>
      <c r="CZ14" s="28">
        <f ca="1">IF(WEEKDAY(CZ$6,2)&gt;5,"w",IF(ISERROR(VLOOKUP(CZ$6,fériés,1,FALSE)),(SUM($H$1:CZ$1)&gt;SUM($F$8:$F13))*(SUM($H$1:CZ$1)&lt;=SUM($F$8:$F14))*1,"F"))</f>
        <v>0</v>
      </c>
      <c r="DA14" s="28">
        <f ca="1">IF(WEEKDAY(DA$6,2)&gt;5,"w",IF(ISERROR(VLOOKUP(DA$6,fériés,1,FALSE)),(SUM($H$1:DA$1)&gt;SUM($F$8:$F13))*(SUM($H$1:DA$1)&lt;=SUM($F$8:$F14))*1,"F"))</f>
        <v>0</v>
      </c>
      <c r="DB14" s="28">
        <f ca="1">IF(WEEKDAY(DB$6,2)&gt;5,"w",IF(ISERROR(VLOOKUP(DB$6,fériés,1,FALSE)),(SUM($H$1:DB$1)&gt;SUM($F$8:$F13))*(SUM($H$1:DB$1)&lt;=SUM($F$8:$F14))*1,"F"))</f>
        <v>0</v>
      </c>
      <c r="DC14" s="28">
        <f ca="1">IF(WEEKDAY(DC$6,2)&gt;5,"w",IF(ISERROR(VLOOKUP(DC$6,fériés,1,FALSE)),(SUM($H$1:DC$1)&gt;SUM($F$8:$F13))*(SUM($H$1:DC$1)&lt;=SUM($F$8:$F14))*1,"F"))</f>
        <v>0</v>
      </c>
      <c r="DD14" s="28">
        <f ca="1">IF(WEEKDAY(DD$6,2)&gt;5,"w",IF(ISERROR(VLOOKUP(DD$6,fériés,1,FALSE)),(SUM($H$1:DD$1)&gt;SUM($F$8:$F13))*(SUM($H$1:DD$1)&lt;=SUM($F$8:$F14))*1,"F"))</f>
        <v>0</v>
      </c>
      <c r="DE14" s="28">
        <f ca="1">IF(WEEKDAY(DE$6,2)&gt;5,"w",IF(ISERROR(VLOOKUP(DE$6,fériés,1,FALSE)),(SUM($H$1:DE$1)&gt;SUM($F$8:$F13))*(SUM($H$1:DE$1)&lt;=SUM($F$8:$F14))*1,"F"))</f>
        <v>0</v>
      </c>
      <c r="DF14" s="28">
        <f ca="1">IF(WEEKDAY(DF$6,2)&gt;5,"w",IF(ISERROR(VLOOKUP(DF$6,fériés,1,FALSE)),(SUM($H$1:DF$1)&gt;SUM($F$8:$F13))*(SUM($H$1:DF$1)&lt;=SUM($F$8:$F14))*1,"F"))</f>
        <v>0</v>
      </c>
      <c r="DG14" s="28">
        <f ca="1">IF(WEEKDAY(DG$6,2)&gt;5,"w",IF(ISERROR(VLOOKUP(DG$6,fériés,1,FALSE)),(SUM($H$1:DG$1)&gt;SUM($F$8:$F13))*(SUM($H$1:DG$1)&lt;=SUM($F$8:$F14))*1,"F"))</f>
        <v>0</v>
      </c>
      <c r="DH14" s="28">
        <f ca="1">IF(WEEKDAY(DH$6,2)&gt;5,"w",IF(ISERROR(VLOOKUP(DH$6,fériés,1,FALSE)),(SUM($H$1:DH$1)&gt;SUM($F$8:$F13))*(SUM($H$1:DH$1)&lt;=SUM($F$8:$F14))*1,"F"))</f>
        <v>0</v>
      </c>
      <c r="DI14" s="28">
        <f ca="1">IF(WEEKDAY(DI$6,2)&gt;5,"w",IF(ISERROR(VLOOKUP(DI$6,fériés,1,FALSE)),(SUM($H$1:DI$1)&gt;SUM($F$8:$F13))*(SUM($H$1:DI$1)&lt;=SUM($F$8:$F14))*1,"F"))</f>
        <v>0</v>
      </c>
      <c r="DJ14" s="28">
        <f ca="1">IF(WEEKDAY(DJ$6,2)&gt;5,"w",IF(ISERROR(VLOOKUP(DJ$6,fériés,1,FALSE)),(SUM($H$1:DJ$1)&gt;SUM($F$8:$F13))*(SUM($H$1:DJ$1)&lt;=SUM($F$8:$F14))*1,"F"))</f>
        <v>0</v>
      </c>
      <c r="DK14" s="28">
        <f ca="1">IF(WEEKDAY(DK$6,2)&gt;5,"w",IF(ISERROR(VLOOKUP(DK$6,fériés,1,FALSE)),(SUM($H$1:DK$1)&gt;SUM($F$8:$F13))*(SUM($H$1:DK$1)&lt;=SUM($F$8:$F14))*1,"F"))</f>
        <v>0</v>
      </c>
      <c r="DL14" s="28">
        <f ca="1">IF(WEEKDAY(DL$6,2)&gt;5,"w",IF(ISERROR(VLOOKUP(DL$6,fériés,1,FALSE)),(SUM($H$1:DL$1)&gt;SUM($F$8:$F13))*(SUM($H$1:DL$1)&lt;=SUM($F$8:$F14))*1,"F"))</f>
        <v>0</v>
      </c>
      <c r="DM14" s="28">
        <f ca="1">IF(WEEKDAY(DM$6,2)&gt;5,"w",IF(ISERROR(VLOOKUP(DM$6,fériés,1,FALSE)),(SUM($H$1:DM$1)&gt;SUM($F$8:$F13))*(SUM($H$1:DM$1)&lt;=SUM($F$8:$F14))*1,"F"))</f>
        <v>0</v>
      </c>
      <c r="DN14" s="28">
        <f ca="1">IF(WEEKDAY(DN$6,2)&gt;5,"w",IF(ISERROR(VLOOKUP(DN$6,fériés,1,FALSE)),(SUM($H$1:DN$1)&gt;SUM($F$8:$F13))*(SUM($H$1:DN$1)&lt;=SUM($F$8:$F14))*1,"F"))</f>
        <v>0</v>
      </c>
      <c r="DO14" s="28">
        <f ca="1">IF(WEEKDAY(DO$6,2)&gt;5,"w",IF(ISERROR(VLOOKUP(DO$6,fériés,1,FALSE)),(SUM($H$1:DO$1)&gt;SUM($F$8:$F13))*(SUM($H$1:DO$1)&lt;=SUM($F$8:$F14))*1,"F"))</f>
        <v>0</v>
      </c>
      <c r="DP14" s="28">
        <f ca="1">IF(WEEKDAY(DP$6,2)&gt;5,"w",IF(ISERROR(VLOOKUP(DP$6,fériés,1,FALSE)),(SUM($H$1:DP$1)&gt;SUM($F$8:$F13))*(SUM($H$1:DP$1)&lt;=SUM($F$8:$F14))*1,"F"))</f>
        <v>0</v>
      </c>
      <c r="DQ14" s="28">
        <f ca="1">IF(WEEKDAY(DQ$6,2)&gt;5,"w",IF(ISERROR(VLOOKUP(DQ$6,fériés,1,FALSE)),(SUM($H$1:DQ$1)&gt;SUM($F$8:$F13))*(SUM($H$1:DQ$1)&lt;=SUM($F$8:$F14))*1,"F"))</f>
        <v>0</v>
      </c>
      <c r="DR14" s="28">
        <f ca="1">IF(WEEKDAY(DR$6,2)&gt;5,"w",IF(ISERROR(VLOOKUP(DR$6,fériés,1,FALSE)),(SUM($H$1:DR$1)&gt;SUM($F$8:$F13))*(SUM($H$1:DR$1)&lt;=SUM($F$8:$F14))*1,"F"))</f>
        <v>0</v>
      </c>
      <c r="DS14" s="28">
        <f ca="1">IF(WEEKDAY(DS$6,2)&gt;5,"w",IF(ISERROR(VLOOKUP(DS$6,fériés,1,FALSE)),(SUM($H$1:DS$1)&gt;SUM($F$8:$F13))*(SUM($H$1:DS$1)&lt;=SUM($F$8:$F14))*1,"F"))</f>
        <v>0</v>
      </c>
      <c r="DT14" s="28">
        <f ca="1">IF(WEEKDAY(DT$6,2)&gt;5,"w",IF(ISERROR(VLOOKUP(DT$6,fériés,1,FALSE)),(SUM($H$1:DT$1)&gt;SUM($F$8:$F13))*(SUM($H$1:DT$1)&lt;=SUM($F$8:$F14))*1,"F"))</f>
        <v>0</v>
      </c>
      <c r="DU14" s="28">
        <f ca="1">IF(WEEKDAY(DU$6,2)&gt;5,"w",IF(ISERROR(VLOOKUP(DU$6,fériés,1,FALSE)),(SUM($H$1:DU$1)&gt;SUM($F$8:$F13))*(SUM($H$1:DU$1)&lt;=SUM($F$8:$F14))*1,"F"))</f>
        <v>0</v>
      </c>
      <c r="DV14" s="28">
        <f ca="1">IF(WEEKDAY(DV$6,2)&gt;5,"w",IF(ISERROR(VLOOKUP(DV$6,fériés,1,FALSE)),(SUM($H$1:DV$1)&gt;SUM($F$8:$F13))*(SUM($H$1:DV$1)&lt;=SUM($F$8:$F14))*1,"F"))</f>
        <v>0</v>
      </c>
      <c r="DW14" s="28">
        <f ca="1">IF(WEEKDAY(DW$6,2)&gt;5,"w",IF(ISERROR(VLOOKUP(DW$6,fériés,1,FALSE)),(SUM($H$1:DW$1)&gt;SUM($F$8:$F13))*(SUM($H$1:DW$1)&lt;=SUM($F$8:$F14))*1,"F"))</f>
        <v>0</v>
      </c>
      <c r="DX14" s="28">
        <f ca="1">IF(WEEKDAY(DX$6,2)&gt;5,"w",IF(ISERROR(VLOOKUP(DX$6,fériés,1,FALSE)),(SUM($H$1:DX$1)&gt;SUM($F$8:$F13))*(SUM($H$1:DX$1)&lt;=SUM($F$8:$F14))*1,"F"))</f>
        <v>0</v>
      </c>
      <c r="DY14" s="28">
        <f ca="1">IF(WEEKDAY(DY$6,2)&gt;5,"w",IF(ISERROR(VLOOKUP(DY$6,fériés,1,FALSE)),(SUM($H$1:DY$1)&gt;SUM($F$8:$F13))*(SUM($H$1:DY$1)&lt;=SUM($F$8:$F14))*1,"F"))</f>
        <v>0</v>
      </c>
      <c r="DZ14" s="28">
        <f ca="1">IF(WEEKDAY(DZ$6,2)&gt;5,"w",IF(ISERROR(VLOOKUP(DZ$6,fériés,1,FALSE)),(SUM($H$1:DZ$1)&gt;SUM($F$8:$F13))*(SUM($H$1:DZ$1)&lt;=SUM($F$8:$F14))*1,"F"))</f>
        <v>0</v>
      </c>
      <c r="EA14" s="28">
        <f ca="1">IF(WEEKDAY(EA$6,2)&gt;5,"w",IF(ISERROR(VLOOKUP(EA$6,fériés,1,FALSE)),(SUM($H$1:EA$1)&gt;SUM($F$8:$F13))*(SUM($H$1:EA$1)&lt;=SUM($F$8:$F14))*1,"F"))</f>
        <v>0</v>
      </c>
      <c r="EB14" s="28">
        <f ca="1">IF(WEEKDAY(EB$6,2)&gt;5,"w",IF(ISERROR(VLOOKUP(EB$6,fériés,1,FALSE)),(SUM($H$1:EB$1)&gt;SUM($F$8:$F13))*(SUM($H$1:EB$1)&lt;=SUM($F$8:$F14))*1,"F"))</f>
        <v>0</v>
      </c>
      <c r="EC14" s="28">
        <f ca="1">IF(WEEKDAY(EC$6,2)&gt;5,"w",IF(ISERROR(VLOOKUP(EC$6,fériés,1,FALSE)),(SUM($H$1:EC$1)&gt;SUM($F$8:$F13))*(SUM($H$1:EC$1)&lt;=SUM($F$8:$F14))*1,"F"))</f>
        <v>0</v>
      </c>
      <c r="ED14" s="28">
        <f ca="1">IF(WEEKDAY(ED$6,2)&gt;5,"w",IF(ISERROR(VLOOKUP(ED$6,fériés,1,FALSE)),(SUM($H$1:ED$1)&gt;SUM($F$8:$F13))*(SUM($H$1:ED$1)&lt;=SUM($F$8:$F14))*1,"F"))</f>
        <v>0</v>
      </c>
      <c r="EE14" s="28">
        <f ca="1">IF(WEEKDAY(EE$6,2)&gt;5,"w",IF(ISERROR(VLOOKUP(EE$6,fériés,1,FALSE)),(SUM($H$1:EE$1)&gt;SUM($F$8:$F13))*(SUM($H$1:EE$1)&lt;=SUM($F$8:$F14))*1,"F"))</f>
        <v>0</v>
      </c>
      <c r="EF14" s="28" t="str">
        <f ca="1">IF(WEEKDAY(EF$6,2)&gt;5,"w",IF(ISERROR(VLOOKUP(EF$6,fériés,1,FALSE)),(SUM($H$1:EF$1)&gt;SUM($F$8:$F13))*(SUM($H$1:EF$1)&lt;=SUM($F$8:$F14))*1,"F"))</f>
        <v>w</v>
      </c>
      <c r="EG14" s="28" t="str">
        <f ca="1">IF(WEEKDAY(EG$6,2)&gt;5,"w",IF(ISERROR(VLOOKUP(EG$6,fériés,1,FALSE)),(SUM($H$1:EG$1)&gt;SUM($F$8:$F13))*(SUM($H$1:EG$1)&lt;=SUM($F$8:$F14))*1,"F"))</f>
        <v>w</v>
      </c>
      <c r="EH14" s="28" t="str">
        <f ca="1">IF(WEEKDAY(EH$6,2)&gt;5,"w",IF(ISERROR(VLOOKUP(EH$6,fériés,1,FALSE)),(SUM($H$1:EH$1)&gt;SUM($F$8:$F13))*(SUM($H$1:EH$1)&lt;=SUM($F$8:$F14))*1,"F"))</f>
        <v>w</v>
      </c>
      <c r="EI14" s="28" t="str">
        <f ca="1">IF(WEEKDAY(EI$6,2)&gt;5,"w",IF(ISERROR(VLOOKUP(EI$6,fériés,1,FALSE)),(SUM($H$1:EI$1)&gt;SUM($F$8:$F13))*(SUM($H$1:EI$1)&lt;=SUM($F$8:$F14))*1,"F"))</f>
        <v>w</v>
      </c>
      <c r="EJ14" s="28" t="str">
        <f ca="1">IF(WEEKDAY(EJ$6,2)&gt;5,"w",IF(ISERROR(VLOOKUP(EJ$6,fériés,1,FALSE)),(SUM($H$1:EJ$1)&gt;SUM($F$8:$F13))*(SUM($H$1:EJ$1)&lt;=SUM($F$8:$F14))*1,"F"))</f>
        <v>w</v>
      </c>
      <c r="EK14" s="28" t="str">
        <f ca="1">IF(WEEKDAY(EK$6,2)&gt;5,"w",IF(ISERROR(VLOOKUP(EK$6,fériés,1,FALSE)),(SUM($H$1:EK$1)&gt;SUM($F$8:$F13))*(SUM($H$1:EK$1)&lt;=SUM($F$8:$F14))*1,"F"))</f>
        <v>w</v>
      </c>
      <c r="EL14" s="28" t="str">
        <f ca="1">IF(WEEKDAY(EL$6,2)&gt;5,"w",IF(ISERROR(VLOOKUP(EL$6,fériés,1,FALSE)),(SUM($H$1:EL$1)&gt;SUM($F$8:$F13))*(SUM($H$1:EL$1)&lt;=SUM($F$8:$F14))*1,"F"))</f>
        <v>w</v>
      </c>
      <c r="EM14" s="28" t="str">
        <f ca="1">IF(WEEKDAY(EM$6,2)&gt;5,"w",IF(ISERROR(VLOOKUP(EM$6,fériés,1,FALSE)),(SUM($H$1:EM$1)&gt;SUM($F$8:$F13))*(SUM($H$1:EM$1)&lt;=SUM($F$8:$F14))*1,"F"))</f>
        <v>w</v>
      </c>
      <c r="EN14" s="28" t="str">
        <f ca="1">IF(WEEKDAY(EN$6,2)&gt;5,"w",IF(ISERROR(VLOOKUP(EN$6,fériés,1,FALSE)),(SUM($H$1:EN$1)&gt;SUM($F$8:$F13))*(SUM($H$1:EN$1)&lt;=SUM($F$8:$F14))*1,"F"))</f>
        <v>w</v>
      </c>
      <c r="EO14" s="28" t="str">
        <f ca="1">IF(WEEKDAY(EO$6,2)&gt;5,"w",IF(ISERROR(VLOOKUP(EO$6,fériés,1,FALSE)),(SUM($H$1:EO$1)&gt;SUM($F$8:$F13))*(SUM($H$1:EO$1)&lt;=SUM($F$8:$F14))*1,"F"))</f>
        <v>w</v>
      </c>
      <c r="EP14" s="28" t="str">
        <f ca="1">IF(WEEKDAY(EP$6,2)&gt;5,"w",IF(ISERROR(VLOOKUP(EP$6,fériés,1,FALSE)),(SUM($H$1:EP$1)&gt;SUM($F$8:$F13))*(SUM($H$1:EP$1)&lt;=SUM($F$8:$F14))*1,"F"))</f>
        <v>w</v>
      </c>
      <c r="EQ14" s="28" t="str">
        <f ca="1">IF(WEEKDAY(EQ$6,2)&gt;5,"w",IF(ISERROR(VLOOKUP(EQ$6,fériés,1,FALSE)),(SUM($H$1:EQ$1)&gt;SUM($F$8:$F13))*(SUM($H$1:EQ$1)&lt;=SUM($F$8:$F14))*1,"F"))</f>
        <v>w</v>
      </c>
      <c r="ER14" s="28" t="str">
        <f ca="1">IF(WEEKDAY(ER$6,2)&gt;5,"w",IF(ISERROR(VLOOKUP(ER$6,fériés,1,FALSE)),(SUM($H$1:ER$1)&gt;SUM($F$8:$F13))*(SUM($H$1:ER$1)&lt;=SUM($F$8:$F14))*1,"F"))</f>
        <v>w</v>
      </c>
      <c r="ES14" s="28" t="str">
        <f ca="1">IF(WEEKDAY(ES$6,2)&gt;5,"w",IF(ISERROR(VLOOKUP(ES$6,fériés,1,FALSE)),(SUM($H$1:ES$1)&gt;SUM($F$8:$F13))*(SUM($H$1:ES$1)&lt;=SUM($F$8:$F14))*1,"F"))</f>
        <v>w</v>
      </c>
      <c r="ET14" s="28" t="str">
        <f ca="1">IF(WEEKDAY(ET$6,2)&gt;5,"w",IF(ISERROR(VLOOKUP(ET$6,fériés,1,FALSE)),(SUM($H$1:ET$1)&gt;SUM($F$8:$F13))*(SUM($H$1:ET$1)&lt;=SUM($F$8:$F14))*1,"F"))</f>
        <v>w</v>
      </c>
      <c r="EU14" s="28" t="str">
        <f ca="1">IF(WEEKDAY(EU$6,2)&gt;5,"w",IF(ISERROR(VLOOKUP(EU$6,fériés,1,FALSE)),(SUM($H$1:EU$1)&gt;SUM($F$8:$F13))*(SUM($H$1:EU$1)&lt;=SUM($F$8:$F14))*1,"F"))</f>
        <v>w</v>
      </c>
      <c r="EV14" s="28" t="str">
        <f ca="1">IF(WEEKDAY(EV$6,2)&gt;5,"w",IF(ISERROR(VLOOKUP(EV$6,fériés,1,FALSE)),(SUM($H$1:EV$1)&gt;SUM($F$8:$F13))*(SUM($H$1:EV$1)&lt;=SUM($F$8:$F14))*1,"F"))</f>
        <v>w</v>
      </c>
      <c r="EW14" s="28" t="str">
        <f ca="1">IF(WEEKDAY(EW$6,2)&gt;5,"w",IF(ISERROR(VLOOKUP(EW$6,fériés,1,FALSE)),(SUM($H$1:EW$1)&gt;SUM($F$8:$F13))*(SUM($H$1:EW$1)&lt;=SUM($F$8:$F14))*1,"F"))</f>
        <v>w</v>
      </c>
      <c r="EX14" s="28" t="str">
        <f ca="1">IF(WEEKDAY(EX$6,2)&gt;5,"w",IF(ISERROR(VLOOKUP(EX$6,fériés,1,FALSE)),(SUM($H$1:EX$1)&gt;SUM($F$8:$F13))*(SUM($H$1:EX$1)&lt;=SUM($F$8:$F14))*1,"F"))</f>
        <v>w</v>
      </c>
      <c r="EY14" s="28" t="str">
        <f ca="1">IF(WEEKDAY(EY$6,2)&gt;5,"w",IF(ISERROR(VLOOKUP(EY$6,fériés,1,FALSE)),(SUM($H$1:EY$1)&gt;SUM($F$8:$F13))*(SUM($H$1:EY$1)&lt;=SUM($F$8:$F14))*1,"F"))</f>
        <v>w</v>
      </c>
      <c r="EZ14" s="28">
        <f ca="1">IF(WEEKDAY(EZ$6,2)&gt;5,"w",IF(ISERROR(VLOOKUP(EZ$6,fériés,1,FALSE)),(SUM($H$1:EZ$1)&gt;SUM($F$8:$F13))*(SUM($H$1:EZ$1)&lt;=SUM($F$8:$F14))*1,"F"))</f>
        <v>0</v>
      </c>
      <c r="FA14" s="28">
        <f ca="1">IF(WEEKDAY(FA$6,2)&gt;5,"w",IF(ISERROR(VLOOKUP(FA$6,fériés,1,FALSE)),(SUM($H$1:FA$1)&gt;SUM($F$8:$F13))*(SUM($H$1:FA$1)&lt;=SUM($F$8:$F14))*1,"F"))</f>
        <v>0</v>
      </c>
      <c r="FB14" s="28">
        <f ca="1">IF(WEEKDAY(FB$6,2)&gt;5,"w",IF(ISERROR(VLOOKUP(FB$6,fériés,1,FALSE)),(SUM($H$1:FB$1)&gt;SUM($F$8:$F13))*(SUM($H$1:FB$1)&lt;=SUM($F$8:$F14))*1,"F"))</f>
        <v>0</v>
      </c>
      <c r="FC14" s="28">
        <f ca="1">IF(WEEKDAY(FC$6,2)&gt;5,"w",IF(ISERROR(VLOOKUP(FC$6,fériés,1,FALSE)),(SUM($H$1:FC$1)&gt;SUM($F$8:$F13))*(SUM($H$1:FC$1)&lt;=SUM($F$8:$F14))*1,"F"))</f>
        <v>0</v>
      </c>
      <c r="FD14" s="28">
        <f ca="1">IF(WEEKDAY(FD$6,2)&gt;5,"w",IF(ISERROR(VLOOKUP(FD$6,fériés,1,FALSE)),(SUM($H$1:FD$1)&gt;SUM($F$8:$F13))*(SUM($H$1:FD$1)&lt;=SUM($F$8:$F14))*1,"F"))</f>
        <v>0</v>
      </c>
      <c r="FE14" s="28">
        <f ca="1">IF(WEEKDAY(FE$6,2)&gt;5,"w",IF(ISERROR(VLOOKUP(FE$6,fériés,1,FALSE)),(SUM($H$1:FE$1)&gt;SUM($F$8:$F13))*(SUM($H$1:FE$1)&lt;=SUM($F$8:$F14))*1,"F"))</f>
        <v>0</v>
      </c>
      <c r="FF14" s="28">
        <f ca="1">IF(WEEKDAY(FF$6,2)&gt;5,"w",IF(ISERROR(VLOOKUP(FF$6,fériés,1,FALSE)),(SUM($H$1:FF$1)&gt;SUM($F$8:$F13))*(SUM($H$1:FF$1)&lt;=SUM($F$8:$F14))*1,"F"))</f>
        <v>0</v>
      </c>
      <c r="FG14" s="28">
        <f ca="1">IF(WEEKDAY(FG$6,2)&gt;5,"w",IF(ISERROR(VLOOKUP(FG$6,fériés,1,FALSE)),(SUM($H$1:FG$1)&gt;SUM($F$8:$F13))*(SUM($H$1:FG$1)&lt;=SUM($F$8:$F14))*1,"F"))</f>
        <v>0</v>
      </c>
      <c r="FH14" s="28">
        <f ca="1">IF(WEEKDAY(FH$6,2)&gt;5,"w",IF(ISERROR(VLOOKUP(FH$6,fériés,1,FALSE)),(SUM($H$1:FH$1)&gt;SUM($F$8:$F13))*(SUM($H$1:FH$1)&lt;=SUM($F$8:$F14))*1,"F"))</f>
        <v>0</v>
      </c>
      <c r="FI14" s="28">
        <f ca="1">IF(WEEKDAY(FI$6,2)&gt;5,"w",IF(ISERROR(VLOOKUP(FI$6,fériés,1,FALSE)),(SUM($H$1:FI$1)&gt;SUM($F$8:$F13))*(SUM($H$1:FI$1)&lt;=SUM($F$8:$F14))*1,"F"))</f>
        <v>0</v>
      </c>
      <c r="FJ14" s="28">
        <f ca="1">IF(WEEKDAY(FJ$6,2)&gt;5,"w",IF(ISERROR(VLOOKUP(FJ$6,fériés,1,FALSE)),(SUM($H$1:FJ$1)&gt;SUM($F$8:$F13))*(SUM($H$1:FJ$1)&lt;=SUM($F$8:$F14))*1,"F"))</f>
        <v>0</v>
      </c>
      <c r="FK14" s="28">
        <f ca="1">IF(WEEKDAY(FK$6,2)&gt;5,"w",IF(ISERROR(VLOOKUP(FK$6,fériés,1,FALSE)),(SUM($H$1:FK$1)&gt;SUM($F$8:$F13))*(SUM($H$1:FK$1)&lt;=SUM($F$8:$F14))*1,"F"))</f>
        <v>0</v>
      </c>
      <c r="FL14" s="28">
        <f ca="1">IF(WEEKDAY(FL$6,2)&gt;5,"w",IF(ISERROR(VLOOKUP(FL$6,fériés,1,FALSE)),(SUM($H$1:FL$1)&gt;SUM($F$8:$F13))*(SUM($H$1:FL$1)&lt;=SUM($F$8:$F14))*1,"F"))</f>
        <v>0</v>
      </c>
      <c r="FM14" s="28">
        <f ca="1">IF(WEEKDAY(FM$6,2)&gt;5,"w",IF(ISERROR(VLOOKUP(FM$6,fériés,1,FALSE)),(SUM($H$1:FM$1)&gt;SUM($F$8:$F13))*(SUM($H$1:FM$1)&lt;=SUM($F$8:$F14))*1,"F"))</f>
        <v>0</v>
      </c>
      <c r="FN14" s="28">
        <f ca="1">IF(WEEKDAY(FN$6,2)&gt;5,"w",IF(ISERROR(VLOOKUP(FN$6,fériés,1,FALSE)),(SUM($H$1:FN$1)&gt;SUM($F$8:$F13))*(SUM($H$1:FN$1)&lt;=SUM($F$8:$F14))*1,"F"))</f>
        <v>0</v>
      </c>
      <c r="FO14" s="28">
        <f ca="1">IF(WEEKDAY(FO$6,2)&gt;5,"w",IF(ISERROR(VLOOKUP(FO$6,fériés,1,FALSE)),(SUM($H$1:FO$1)&gt;SUM($F$8:$F13))*(SUM($H$1:FO$1)&lt;=SUM($F$8:$F14))*1,"F"))</f>
        <v>0</v>
      </c>
      <c r="FP14" s="28">
        <f ca="1">IF(WEEKDAY(FP$6,2)&gt;5,"w",IF(ISERROR(VLOOKUP(FP$6,fériés,1,FALSE)),(SUM($H$1:FP$1)&gt;SUM($F$8:$F13))*(SUM($H$1:FP$1)&lt;=SUM($F$8:$F14))*1,"F"))</f>
        <v>0</v>
      </c>
      <c r="FQ14" s="28">
        <f ca="1">IF(WEEKDAY(FQ$6,2)&gt;5,"w",IF(ISERROR(VLOOKUP(FQ$6,fériés,1,FALSE)),(SUM($H$1:FQ$1)&gt;SUM($F$8:$F13))*(SUM($H$1:FQ$1)&lt;=SUM($F$8:$F14))*1,"F"))</f>
        <v>0</v>
      </c>
      <c r="FR14" s="28">
        <f ca="1">IF(WEEKDAY(FR$6,2)&gt;5,"w",IF(ISERROR(VLOOKUP(FR$6,fériés,1,FALSE)),(SUM($H$1:FR$1)&gt;SUM($F$8:$F13))*(SUM($H$1:FR$1)&lt;=SUM($F$8:$F14))*1,"F"))</f>
        <v>0</v>
      </c>
      <c r="FS14" s="28">
        <f ca="1">IF(WEEKDAY(FS$6,2)&gt;5,"w",IF(ISERROR(VLOOKUP(FS$6,fériés,1,FALSE)),(SUM($H$1:FS$1)&gt;SUM($F$8:$F13))*(SUM($H$1:FS$1)&lt;=SUM($F$8:$F14))*1,"F"))</f>
        <v>0</v>
      </c>
      <c r="FT14" s="28">
        <f ca="1">IF(WEEKDAY(FT$6,2)&gt;5,"w",IF(ISERROR(VLOOKUP(FT$6,fériés,1,FALSE)),(SUM($H$1:FT$1)&gt;SUM($F$8:$F13))*(SUM($H$1:FT$1)&lt;=SUM($F$8:$F14))*1,"F"))</f>
        <v>0</v>
      </c>
      <c r="FU14" s="28">
        <f ca="1">IF(WEEKDAY(FU$6,2)&gt;5,"w",IF(ISERROR(VLOOKUP(FU$6,fériés,1,FALSE)),(SUM($H$1:FU$1)&gt;SUM($F$8:$F13))*(SUM($H$1:FU$1)&lt;=SUM($F$8:$F14))*1,"F"))</f>
        <v>0</v>
      </c>
      <c r="FV14" s="28">
        <f ca="1">IF(WEEKDAY(FV$6,2)&gt;5,"w",IF(ISERROR(VLOOKUP(FV$6,fériés,1,FALSE)),(SUM($H$1:FV$1)&gt;SUM($F$8:$F13))*(SUM($H$1:FV$1)&lt;=SUM($F$8:$F14))*1,"F"))</f>
        <v>0</v>
      </c>
      <c r="FW14" s="28">
        <f ca="1">IF(WEEKDAY(FW$6,2)&gt;5,"w",IF(ISERROR(VLOOKUP(FW$6,fériés,1,FALSE)),(SUM($H$1:FW$1)&gt;SUM($F$8:$F13))*(SUM($H$1:FW$1)&lt;=SUM($F$8:$F14))*1,"F"))</f>
        <v>0</v>
      </c>
      <c r="FX14" s="28">
        <f ca="1">IF(WEEKDAY(FX$6,2)&gt;5,"w",IF(ISERROR(VLOOKUP(FX$6,fériés,1,FALSE)),(SUM($H$1:FX$1)&gt;SUM($F$8:$F13))*(SUM($H$1:FX$1)&lt;=SUM($F$8:$F14))*1,"F"))</f>
        <v>0</v>
      </c>
      <c r="FY14" s="28">
        <f ca="1">IF(WEEKDAY(FY$6,2)&gt;5,"w",IF(ISERROR(VLOOKUP(FY$6,fériés,1,FALSE)),(SUM($H$1:FY$1)&gt;SUM($F$8:$F13))*(SUM($H$1:FY$1)&lt;=SUM($F$8:$F14))*1,"F"))</f>
        <v>0</v>
      </c>
      <c r="FZ14" s="28">
        <f ca="1">IF(WEEKDAY(FZ$6,2)&gt;5,"w",IF(ISERROR(VLOOKUP(FZ$6,fériés,1,FALSE)),(SUM($H$1:FZ$1)&gt;SUM($F$8:$F13))*(SUM($H$1:FZ$1)&lt;=SUM($F$8:$F14))*1,"F"))</f>
        <v>0</v>
      </c>
      <c r="GA14" s="28">
        <f ca="1">IF(WEEKDAY(GA$6,2)&gt;5,"w",IF(ISERROR(VLOOKUP(GA$6,fériés,1,FALSE)),(SUM($H$1:GA$1)&gt;SUM($F$8:$F13))*(SUM($H$1:GA$1)&lt;=SUM($F$8:$F14))*1,"F"))</f>
        <v>0</v>
      </c>
      <c r="GB14" s="28">
        <f ca="1">IF(WEEKDAY(GB$6,2)&gt;5,"w",IF(ISERROR(VLOOKUP(GB$6,fériés,1,FALSE)),(SUM($H$1:GB$1)&gt;SUM($F$8:$F13))*(SUM($H$1:GB$1)&lt;=SUM($F$8:$F14))*1,"F"))</f>
        <v>0</v>
      </c>
      <c r="GC14" s="28">
        <f ca="1">IF(WEEKDAY(GC$6,2)&gt;5,"w",IF(ISERROR(VLOOKUP(GC$6,fériés,1,FALSE)),(SUM($H$1:GC$1)&gt;SUM($F$8:$F13))*(SUM($H$1:GC$1)&lt;=SUM($F$8:$F14))*1,"F"))</f>
        <v>0</v>
      </c>
      <c r="GD14" s="28">
        <f ca="1">IF(WEEKDAY(GD$6,2)&gt;5,"w",IF(ISERROR(VLOOKUP(GD$6,fériés,1,FALSE)),(SUM($H$1:GD$1)&gt;SUM($F$8:$F13))*(SUM($H$1:GD$1)&lt;=SUM($F$8:$F14))*1,"F"))</f>
        <v>0</v>
      </c>
      <c r="GE14" s="28">
        <f ca="1">IF(WEEKDAY(GE$6,2)&gt;5,"w",IF(ISERROR(VLOOKUP(GE$6,fériés,1,FALSE)),(SUM($H$1:GE$1)&gt;SUM($F$8:$F13))*(SUM($H$1:GE$1)&lt;=SUM($F$8:$F14))*1,"F"))</f>
        <v>0</v>
      </c>
      <c r="GF14" s="28">
        <f ca="1">IF(WEEKDAY(GF$6,2)&gt;5,"w",IF(ISERROR(VLOOKUP(GF$6,fériés,1,FALSE)),(SUM($H$1:GF$1)&gt;SUM($F$8:$F13))*(SUM($H$1:GF$1)&lt;=SUM($F$8:$F14))*1,"F"))</f>
        <v>0</v>
      </c>
      <c r="GG14" s="28">
        <f ca="1">IF(WEEKDAY(GG$6,2)&gt;5,"w",IF(ISERROR(VLOOKUP(GG$6,fériés,1,FALSE)),(SUM($H$1:GG$1)&gt;SUM($F$8:$F13))*(SUM($H$1:GG$1)&lt;=SUM($F$8:$F14))*1,"F"))</f>
        <v>0</v>
      </c>
      <c r="GH14" s="28">
        <f ca="1">IF(WEEKDAY(GH$6,2)&gt;5,"w",IF(ISERROR(VLOOKUP(GH$6,fériés,1,FALSE)),(SUM($H$1:GH$1)&gt;SUM($F$8:$F13))*(SUM($H$1:GH$1)&lt;=SUM($F$8:$F14))*1,"F"))</f>
        <v>0</v>
      </c>
      <c r="GI14" s="28">
        <f ca="1">IF(WEEKDAY(GI$6,2)&gt;5,"w",IF(ISERROR(VLOOKUP(GI$6,fériés,1,FALSE)),(SUM($H$1:GI$1)&gt;SUM($F$8:$F13))*(SUM($H$1:GI$1)&lt;=SUM($F$8:$F14))*1,"F"))</f>
        <v>0</v>
      </c>
      <c r="GJ14" s="28">
        <f ca="1">IF(WEEKDAY(GJ$6,2)&gt;5,"w",IF(ISERROR(VLOOKUP(GJ$6,fériés,1,FALSE)),(SUM($H$1:GJ$1)&gt;SUM($F$8:$F13))*(SUM($H$1:GJ$1)&lt;=SUM($F$8:$F14))*1,"F"))</f>
        <v>0</v>
      </c>
      <c r="GK14" s="28">
        <f ca="1">IF(WEEKDAY(GK$6,2)&gt;5,"w",IF(ISERROR(VLOOKUP(GK$6,fériés,1,FALSE)),(SUM($H$1:GK$1)&gt;SUM($F$8:$F13))*(SUM($H$1:GK$1)&lt;=SUM($F$8:$F14))*1,"F"))</f>
        <v>0</v>
      </c>
      <c r="GL14" s="28">
        <f ca="1">IF(WEEKDAY(GL$6,2)&gt;5,"w",IF(ISERROR(VLOOKUP(GL$6,fériés,1,FALSE)),(SUM($H$1:GL$1)&gt;SUM($F$8:$F13))*(SUM($H$1:GL$1)&lt;=SUM($F$8:$F14))*1,"F"))</f>
        <v>0</v>
      </c>
      <c r="GM14" s="28">
        <f ca="1">IF(WEEKDAY(GM$6,2)&gt;5,"w",IF(ISERROR(VLOOKUP(GM$6,fériés,1,FALSE)),(SUM($H$1:GM$1)&gt;SUM($F$8:$F13))*(SUM($H$1:GM$1)&lt;=SUM($F$8:$F14))*1,"F"))</f>
        <v>0</v>
      </c>
      <c r="GN14" s="28">
        <f ca="1">IF(WEEKDAY(GN$6,2)&gt;5,"w",IF(ISERROR(VLOOKUP(GN$6,fériés,1,FALSE)),(SUM($H$1:GN$1)&gt;SUM($F$8:$F13))*(SUM($H$1:GN$1)&lt;=SUM($F$8:$F14))*1,"F"))</f>
        <v>0</v>
      </c>
      <c r="GO14" s="28">
        <f ca="1">IF(WEEKDAY(GO$6,2)&gt;5,"w",IF(ISERROR(VLOOKUP(GO$6,fériés,1,FALSE)),(SUM($H$1:GO$1)&gt;SUM($F$8:$F13))*(SUM($H$1:GO$1)&lt;=SUM($F$8:$F14))*1,"F"))</f>
        <v>0</v>
      </c>
      <c r="GP14" s="28">
        <f ca="1">IF(WEEKDAY(GP$6,2)&gt;5,"w",IF(ISERROR(VLOOKUP(GP$6,fériés,1,FALSE)),(SUM($H$1:GP$1)&gt;SUM($F$8:$F13))*(SUM($H$1:GP$1)&lt;=SUM($F$8:$F14))*1,"F"))</f>
        <v>0</v>
      </c>
      <c r="GQ14" s="28">
        <f ca="1">IF(WEEKDAY(GQ$6,2)&gt;5,"w",IF(ISERROR(VLOOKUP(GQ$6,fériés,1,FALSE)),(SUM($H$1:GQ$1)&gt;SUM($F$8:$F13))*(SUM($H$1:GQ$1)&lt;=SUM($F$8:$F14))*1,"F"))</f>
        <v>0</v>
      </c>
      <c r="GR14" s="28">
        <f ca="1">IF(WEEKDAY(GR$6,2)&gt;5,"w",IF(ISERROR(VLOOKUP(GR$6,fériés,1,FALSE)),(SUM($H$1:GR$1)&gt;SUM($F$8:$F13))*(SUM($H$1:GR$1)&lt;=SUM($F$8:$F14))*1,"F"))</f>
        <v>0</v>
      </c>
      <c r="GS14" s="28">
        <f ca="1">IF(WEEKDAY(GS$6,2)&gt;5,"w",IF(ISERROR(VLOOKUP(GS$6,fériés,1,FALSE)),(SUM($H$1:GS$1)&gt;SUM($F$8:$F13))*(SUM($H$1:GS$1)&lt;=SUM($F$8:$F14))*1,"F"))</f>
        <v>0</v>
      </c>
      <c r="GT14" s="28">
        <f ca="1">IF(WEEKDAY(GT$6,2)&gt;5,"w",IF(ISERROR(VLOOKUP(GT$6,fériés,1,FALSE)),(SUM($H$1:GT$1)&gt;SUM($F$8:$F13))*(SUM($H$1:GT$1)&lt;=SUM($F$8:$F14))*1,"F"))</f>
        <v>0</v>
      </c>
      <c r="GU14" s="28">
        <f ca="1">IF(WEEKDAY(GU$6,2)&gt;5,"w",IF(ISERROR(VLOOKUP(GU$6,fériés,1,FALSE)),(SUM($H$1:GU$1)&gt;SUM($F$8:$F13))*(SUM($H$1:GU$1)&lt;=SUM($F$8:$F14))*1,"F"))</f>
        <v>0</v>
      </c>
      <c r="GV14" s="28">
        <f ca="1">IF(WEEKDAY(GV$6,2)&gt;5,"w",IF(ISERROR(VLOOKUP(GV$6,fériés,1,FALSE)),(SUM($H$1:GV$1)&gt;SUM($F$8:$F13))*(SUM($H$1:GV$1)&lt;=SUM($F$8:$F14))*1,"F"))</f>
        <v>0</v>
      </c>
      <c r="GW14" s="28">
        <f ca="1">IF(WEEKDAY(GW$6,2)&gt;5,"w",IF(ISERROR(VLOOKUP(GW$6,fériés,1,FALSE)),(SUM($H$1:GW$1)&gt;SUM($F$8:$F13))*(SUM($H$1:GW$1)&lt;=SUM($F$8:$F14))*1,"F"))</f>
        <v>0</v>
      </c>
      <c r="GX14" s="28" t="str">
        <f ca="1">IF(WEEKDAY(GX$6,2)&gt;5,"w",IF(ISERROR(VLOOKUP(GX$6,fériés,1,FALSE)),(SUM($H$1:GX$1)&gt;SUM($F$8:$F13))*(SUM($H$1:GX$1)&lt;=SUM($F$8:$F14))*1,"F"))</f>
        <v>w</v>
      </c>
      <c r="GY14" s="28" t="str">
        <f ca="1">IF(WEEKDAY(GY$6,2)&gt;5,"w",IF(ISERROR(VLOOKUP(GY$6,fériés,1,FALSE)),(SUM($H$1:GY$1)&gt;SUM($F$8:$F13))*(SUM($H$1:GY$1)&lt;=SUM($F$8:$F14))*1,"F"))</f>
        <v>w</v>
      </c>
      <c r="GZ14" s="28" t="str">
        <f ca="1">IF(WEEKDAY(GZ$6,2)&gt;5,"w",IF(ISERROR(VLOOKUP(GZ$6,fériés,1,FALSE)),(SUM($H$1:GZ$1)&gt;SUM($F$8:$F13))*(SUM($H$1:GZ$1)&lt;=SUM($F$8:$F14))*1,"F"))</f>
        <v>w</v>
      </c>
      <c r="HA14" s="28" t="str">
        <f ca="1">IF(WEEKDAY(HA$6,2)&gt;5,"w",IF(ISERROR(VLOOKUP(HA$6,fériés,1,FALSE)),(SUM($H$1:HA$1)&gt;SUM($F$8:$F13))*(SUM($H$1:HA$1)&lt;=SUM($F$8:$F14))*1,"F"))</f>
        <v>w</v>
      </c>
      <c r="HB14" s="28" t="str">
        <f ca="1">IF(WEEKDAY(HB$6,2)&gt;5,"w",IF(ISERROR(VLOOKUP(HB$6,fériés,1,FALSE)),(SUM($H$1:HB$1)&gt;SUM($F$8:$F13))*(SUM($H$1:HB$1)&lt;=SUM($F$8:$F14))*1,"F"))</f>
        <v>w</v>
      </c>
      <c r="HC14" s="28" t="str">
        <f ca="1">IF(WEEKDAY(HC$6,2)&gt;5,"w",IF(ISERROR(VLOOKUP(HC$6,fériés,1,FALSE)),(SUM($H$1:HC$1)&gt;SUM($F$8:$F13))*(SUM($H$1:HC$1)&lt;=SUM($F$8:$F14))*1,"F"))</f>
        <v>w</v>
      </c>
      <c r="HD14" s="28" t="str">
        <f ca="1">IF(WEEKDAY(HD$6,2)&gt;5,"w",IF(ISERROR(VLOOKUP(HD$6,fériés,1,FALSE)),(SUM($H$1:HD$1)&gt;SUM($F$8:$F13))*(SUM($H$1:HD$1)&lt;=SUM($F$8:$F14))*1,"F"))</f>
        <v>w</v>
      </c>
      <c r="HE14" s="28" t="str">
        <f ca="1">IF(WEEKDAY(HE$6,2)&gt;5,"w",IF(ISERROR(VLOOKUP(HE$6,fériés,1,FALSE)),(SUM($H$1:HE$1)&gt;SUM($F$8:$F13))*(SUM($H$1:HE$1)&lt;=SUM($F$8:$F14))*1,"F"))</f>
        <v>w</v>
      </c>
      <c r="HF14" s="28" t="str">
        <f ca="1">IF(WEEKDAY(HF$6,2)&gt;5,"w",IF(ISERROR(VLOOKUP(HF$6,fériés,1,FALSE)),(SUM($H$1:HF$1)&gt;SUM($F$8:$F13))*(SUM($H$1:HF$1)&lt;=SUM($F$8:$F14))*1,"F"))</f>
        <v>w</v>
      </c>
      <c r="HG14" s="28" t="str">
        <f ca="1">IF(WEEKDAY(HG$6,2)&gt;5,"w",IF(ISERROR(VLOOKUP(HG$6,fériés,1,FALSE)),(SUM($H$1:HG$1)&gt;SUM($F$8:$F13))*(SUM($H$1:HG$1)&lt;=SUM($F$8:$F14))*1,"F"))</f>
        <v>w</v>
      </c>
      <c r="HH14" s="28" t="str">
        <f ca="1">IF(WEEKDAY(HH$6,2)&gt;5,"w",IF(ISERROR(VLOOKUP(HH$6,fériés,1,FALSE)),(SUM($H$1:HH$1)&gt;SUM($F$8:$F13))*(SUM($H$1:HH$1)&lt;=SUM($F$8:$F14))*1,"F"))</f>
        <v>w</v>
      </c>
      <c r="HI14" s="28" t="str">
        <f ca="1">IF(WEEKDAY(HI$6,2)&gt;5,"w",IF(ISERROR(VLOOKUP(HI$6,fériés,1,FALSE)),(SUM($H$1:HI$1)&gt;SUM($F$8:$F13))*(SUM($H$1:HI$1)&lt;=SUM($F$8:$F14))*1,"F"))</f>
        <v>w</v>
      </c>
      <c r="HJ14" s="28" t="str">
        <f ca="1">IF(WEEKDAY(HJ$6,2)&gt;5,"w",IF(ISERROR(VLOOKUP(HJ$6,fériés,1,FALSE)),(SUM($H$1:HJ$1)&gt;SUM($F$8:$F13))*(SUM($H$1:HJ$1)&lt;=SUM($F$8:$F14))*1,"F"))</f>
        <v>w</v>
      </c>
      <c r="HK14" s="28" t="str">
        <f ca="1">IF(WEEKDAY(HK$6,2)&gt;5,"w",IF(ISERROR(VLOOKUP(HK$6,fériés,1,FALSE)),(SUM($H$1:HK$1)&gt;SUM($F$8:$F13))*(SUM($H$1:HK$1)&lt;=SUM($F$8:$F14))*1,"F"))</f>
        <v>w</v>
      </c>
      <c r="HL14" s="28" t="str">
        <f ca="1">IF(WEEKDAY(HL$6,2)&gt;5,"w",IF(ISERROR(VLOOKUP(HL$6,fériés,1,FALSE)),(SUM($H$1:HL$1)&gt;SUM($F$8:$F13))*(SUM($H$1:HL$1)&lt;=SUM($F$8:$F14))*1,"F"))</f>
        <v>w</v>
      </c>
      <c r="HM14" s="28" t="str">
        <f ca="1">IF(WEEKDAY(HM$6,2)&gt;5,"w",IF(ISERROR(VLOOKUP(HM$6,fériés,1,FALSE)),(SUM($H$1:HM$1)&gt;SUM($F$8:$F13))*(SUM($H$1:HM$1)&lt;=SUM($F$8:$F14))*1,"F"))</f>
        <v>w</v>
      </c>
      <c r="HN14" s="28" t="str">
        <f ca="1">IF(WEEKDAY(HN$6,2)&gt;5,"w",IF(ISERROR(VLOOKUP(HN$6,fériés,1,FALSE)),(SUM($H$1:HN$1)&gt;SUM($F$8:$F13))*(SUM($H$1:HN$1)&lt;=SUM($F$8:$F14))*1,"F"))</f>
        <v>w</v>
      </c>
      <c r="HO14" s="28" t="str">
        <f ca="1">IF(WEEKDAY(HO$6,2)&gt;5,"w",IF(ISERROR(VLOOKUP(HO$6,fériés,1,FALSE)),(SUM($H$1:HO$1)&gt;SUM($F$8:$F13))*(SUM($H$1:HO$1)&lt;=SUM($F$8:$F14))*1,"F"))</f>
        <v>w</v>
      </c>
      <c r="HP14" s="28" t="str">
        <f ca="1">IF(WEEKDAY(HP$6,2)&gt;5,"w",IF(ISERROR(VLOOKUP(HP$6,fériés,1,FALSE)),(SUM($H$1:HP$1)&gt;SUM($F$8:$F13))*(SUM($H$1:HP$1)&lt;=SUM($F$8:$F14))*1,"F"))</f>
        <v>w</v>
      </c>
      <c r="HQ14" s="28" t="str">
        <f ca="1">IF(WEEKDAY(HQ$6,2)&gt;5,"w",IF(ISERROR(VLOOKUP(HQ$6,fériés,1,FALSE)),(SUM($H$1:HQ$1)&gt;SUM($F$8:$F13))*(SUM($H$1:HQ$1)&lt;=SUM($F$8:$F14))*1,"F"))</f>
        <v>w</v>
      </c>
      <c r="HR14" s="28">
        <f ca="1">IF(WEEKDAY(HR$6,2)&gt;5,"w",IF(ISERROR(VLOOKUP(HR$6,fériés,1,FALSE)),(SUM($H$1:HR$1)&gt;SUM($F$8:$F13))*(SUM($H$1:HR$1)&lt;=SUM($F$8:$F14))*1,"F"))</f>
        <v>0</v>
      </c>
      <c r="HS14" s="28">
        <f ca="1">IF(WEEKDAY(HS$6,2)&gt;5,"w",IF(ISERROR(VLOOKUP(HS$6,fériés,1,FALSE)),(SUM($H$1:HS$1)&gt;SUM($F$8:$F13))*(SUM($H$1:HS$1)&lt;=SUM($F$8:$F14))*1,"F"))</f>
        <v>0</v>
      </c>
      <c r="HT14" s="28">
        <f ca="1">IF(WEEKDAY(HT$6,2)&gt;5,"w",IF(ISERROR(VLOOKUP(HT$6,fériés,1,FALSE)),(SUM($H$1:HT$1)&gt;SUM($F$8:$F13))*(SUM($H$1:HT$1)&lt;=SUM($F$8:$F14))*1,"F"))</f>
        <v>0</v>
      </c>
      <c r="HU14" s="28">
        <f ca="1">IF(WEEKDAY(HU$6,2)&gt;5,"w",IF(ISERROR(VLOOKUP(HU$6,fériés,1,FALSE)),(SUM($H$1:HU$1)&gt;SUM($F$8:$F13))*(SUM($H$1:HU$1)&lt;=SUM($F$8:$F14))*1,"F"))</f>
        <v>0</v>
      </c>
      <c r="HV14" s="28">
        <f ca="1">IF(WEEKDAY(HV$6,2)&gt;5,"w",IF(ISERROR(VLOOKUP(HV$6,fériés,1,FALSE)),(SUM($H$1:HV$1)&gt;SUM($F$8:$F13))*(SUM($H$1:HV$1)&lt;=SUM($F$8:$F14))*1,"F"))</f>
        <v>0</v>
      </c>
      <c r="HW14" s="28">
        <f ca="1">IF(WEEKDAY(HW$6,2)&gt;5,"w",IF(ISERROR(VLOOKUP(HW$6,fériés,1,FALSE)),(SUM($H$1:HW$1)&gt;SUM($F$8:$F13))*(SUM($H$1:HW$1)&lt;=SUM($F$8:$F14))*1,"F"))</f>
        <v>0</v>
      </c>
      <c r="HX14" s="28">
        <f ca="1">IF(WEEKDAY(HX$6,2)&gt;5,"w",IF(ISERROR(VLOOKUP(HX$6,fériés,1,FALSE)),(SUM($H$1:HX$1)&gt;SUM($F$8:$F13))*(SUM($H$1:HX$1)&lt;=SUM($F$8:$F14))*1,"F"))</f>
        <v>0</v>
      </c>
      <c r="HY14" s="28">
        <f ca="1">IF(WEEKDAY(HY$6,2)&gt;5,"w",IF(ISERROR(VLOOKUP(HY$6,fériés,1,FALSE)),(SUM($H$1:HY$1)&gt;SUM($F$8:$F13))*(SUM($H$1:HY$1)&lt;=SUM($F$8:$F14))*1,"F"))</f>
        <v>0</v>
      </c>
      <c r="HZ14" s="28">
        <f ca="1">IF(WEEKDAY(HZ$6,2)&gt;5,"w",IF(ISERROR(VLOOKUP(HZ$6,fériés,1,FALSE)),(SUM($H$1:HZ$1)&gt;SUM($F$8:$F13))*(SUM($H$1:HZ$1)&lt;=SUM($F$8:$F14))*1,"F"))</f>
        <v>0</v>
      </c>
      <c r="IA14" s="28">
        <f ca="1">IF(WEEKDAY(IA$6,2)&gt;5,"w",IF(ISERROR(VLOOKUP(IA$6,fériés,1,FALSE)),(SUM($H$1:IA$1)&gt;SUM($F$8:$F13))*(SUM($H$1:IA$1)&lt;=SUM($F$8:$F14))*1,"F"))</f>
        <v>0</v>
      </c>
      <c r="IB14" s="28">
        <f ca="1">IF(WEEKDAY(IB$6,2)&gt;5,"w",IF(ISERROR(VLOOKUP(IB$6,fériés,1,FALSE)),(SUM($H$1:IB$1)&gt;SUM($F$8:$F13))*(SUM($H$1:IB$1)&lt;=SUM($F$8:$F14))*1,"F"))</f>
        <v>0</v>
      </c>
      <c r="IC14" s="28">
        <f ca="1">IF(WEEKDAY(IC$6,2)&gt;5,"w",IF(ISERROR(VLOOKUP(IC$6,fériés,1,FALSE)),(SUM($H$1:IC$1)&gt;SUM($F$8:$F13))*(SUM($H$1:IC$1)&lt;=SUM($F$8:$F14))*1,"F"))</f>
        <v>0</v>
      </c>
      <c r="ID14" s="28">
        <f ca="1">IF(WEEKDAY(ID$6,2)&gt;5,"w",IF(ISERROR(VLOOKUP(ID$6,fériés,1,FALSE)),(SUM($H$1:ID$1)&gt;SUM($F$8:$F13))*(SUM($H$1:ID$1)&lt;=SUM($F$8:$F14))*1,"F"))</f>
        <v>0</v>
      </c>
      <c r="IE14" s="28">
        <f ca="1">IF(WEEKDAY(IE$6,2)&gt;5,"w",IF(ISERROR(VLOOKUP(IE$6,fériés,1,FALSE)),(SUM($H$1:IE$1)&gt;SUM($F$8:$F13))*(SUM($H$1:IE$1)&lt;=SUM($F$8:$F14))*1,"F"))</f>
        <v>0</v>
      </c>
      <c r="IF14" s="28">
        <f ca="1">IF(WEEKDAY(IF$6,2)&gt;5,"w",IF(ISERROR(VLOOKUP(IF$6,fériés,1,FALSE)),(SUM($H$1:IF$1)&gt;SUM($F$8:$F13))*(SUM($H$1:IF$1)&lt;=SUM($F$8:$F14))*1,"F"))</f>
        <v>0</v>
      </c>
      <c r="IG14" s="28">
        <f ca="1">IF(WEEKDAY(IG$6,2)&gt;5,"w",IF(ISERROR(VLOOKUP(IG$6,fériés,1,FALSE)),(SUM($H$1:IG$1)&gt;SUM($F$8:$F13))*(SUM($H$1:IG$1)&lt;=SUM($F$8:$F14))*1,"F"))</f>
        <v>0</v>
      </c>
      <c r="IH14" s="28">
        <f ca="1">IF(WEEKDAY(IH$6,2)&gt;5,"w",IF(ISERROR(VLOOKUP(IH$6,fériés,1,FALSE)),(SUM($H$1:IH$1)&gt;SUM($F$8:$F13))*(SUM($H$1:IH$1)&lt;=SUM($F$8:$F14))*1,"F"))</f>
        <v>0</v>
      </c>
      <c r="II14" s="28">
        <f ca="1">IF(WEEKDAY(II$6,2)&gt;5,"w",IF(ISERROR(VLOOKUP(II$6,fériés,1,FALSE)),(SUM($H$1:II$1)&gt;SUM($F$8:$F13))*(SUM($H$1:II$1)&lt;=SUM($F$8:$F14))*1,"F"))</f>
        <v>0</v>
      </c>
      <c r="IJ14" s="28">
        <f ca="1">IF(WEEKDAY(IJ$6,2)&gt;5,"w",IF(ISERROR(VLOOKUP(IJ$6,fériés,1,FALSE)),(SUM($H$1:IJ$1)&gt;SUM($F$8:$F13))*(SUM($H$1:IJ$1)&lt;=SUM($F$8:$F14))*1,"F"))</f>
        <v>0</v>
      </c>
      <c r="IK14" s="28">
        <f ca="1">IF(WEEKDAY(IK$6,2)&gt;5,"w",IF(ISERROR(VLOOKUP(IK$6,fériés,1,FALSE)),(SUM($H$1:IK$1)&gt;SUM($F$8:$F13))*(SUM($H$1:IK$1)&lt;=SUM($F$8:$F14))*1,"F"))</f>
        <v>0</v>
      </c>
      <c r="IL14" s="28">
        <f ca="1">IF(WEEKDAY(IL$6,2)&gt;5,"w",IF(ISERROR(VLOOKUP(IL$6,fériés,1,FALSE)),(SUM($H$1:IL$1)&gt;SUM($F$8:$F13))*(SUM($H$1:IL$1)&lt;=SUM($F$8:$F14))*1,"F"))</f>
        <v>0</v>
      </c>
      <c r="IM14" s="28">
        <f ca="1">IF(WEEKDAY(IM$6,2)&gt;5,"w",IF(ISERROR(VLOOKUP(IM$6,fériés,1,FALSE)),(SUM($H$1:IM$1)&gt;SUM($F$8:$F13))*(SUM($H$1:IM$1)&lt;=SUM($F$8:$F14))*1,"F"))</f>
        <v>0</v>
      </c>
      <c r="IN14" s="28">
        <f ca="1">IF(WEEKDAY(IN$6,2)&gt;5,"w",IF(ISERROR(VLOOKUP(IN$6,fériés,1,FALSE)),(SUM($H$1:IN$1)&gt;SUM($F$8:$F13))*(SUM($H$1:IN$1)&lt;=SUM($F$8:$F14))*1,"F"))</f>
        <v>0</v>
      </c>
      <c r="IO14" s="28">
        <f ca="1">IF(WEEKDAY(IO$6,2)&gt;5,"w",IF(ISERROR(VLOOKUP(IO$6,fériés,1,FALSE)),(SUM($H$1:IO$1)&gt;SUM($F$8:$F13))*(SUM($H$1:IO$1)&lt;=SUM($F$8:$F14))*1,"F"))</f>
        <v>0</v>
      </c>
      <c r="IP14" s="28">
        <f ca="1">IF(WEEKDAY(IP$6,2)&gt;5,"w",IF(ISERROR(VLOOKUP(IP$6,fériés,1,FALSE)),(SUM($H$1:IP$1)&gt;SUM($F$8:$F13))*(SUM($H$1:IP$1)&lt;=SUM($F$8:$F14))*1,"F"))</f>
        <v>0</v>
      </c>
      <c r="IQ14" s="28">
        <f ca="1">IF(WEEKDAY(IQ$6,2)&gt;5,"w",IF(ISERROR(VLOOKUP(IQ$6,fériés,1,FALSE)),(SUM($H$1:IQ$1)&gt;SUM($F$8:$F13))*(SUM($H$1:IQ$1)&lt;=SUM($F$8:$F14))*1,"F"))</f>
        <v>0</v>
      </c>
      <c r="IR14" s="28">
        <f ca="1">IF(WEEKDAY(IR$6,2)&gt;5,"w",IF(ISERROR(VLOOKUP(IR$6,fériés,1,FALSE)),(SUM($H$1:IR$1)&gt;SUM($F$8:$F13))*(SUM($H$1:IR$1)&lt;=SUM($F$8:$F14))*1,"F"))</f>
        <v>0</v>
      </c>
      <c r="IS14" s="28">
        <f ca="1">IF(WEEKDAY(IS$6,2)&gt;5,"w",IF(ISERROR(VLOOKUP(IS$6,fériés,1,FALSE)),(SUM($H$1:IS$1)&gt;SUM($F$8:$F13))*(SUM($H$1:IS$1)&lt;=SUM($F$8:$F14))*1,"F"))</f>
        <v>0</v>
      </c>
      <c r="IT14" s="28">
        <f ca="1">IF(WEEKDAY(IT$6,2)&gt;5,"w",IF(ISERROR(VLOOKUP(IT$6,fériés,1,FALSE)),(SUM($H$1:IT$1)&gt;SUM($F$8:$F13))*(SUM($H$1:IT$1)&lt;=SUM($F$8:$F14))*1,"F"))</f>
        <v>0</v>
      </c>
      <c r="IU14" s="28">
        <f ca="1">IF(WEEKDAY(IU$6,2)&gt;5,"w",IF(ISERROR(VLOOKUP(IU$6,fériés,1,FALSE)),(SUM($H$1:IU$1)&gt;SUM($F$8:$F13))*(SUM($H$1:IU$1)&lt;=SUM($F$8:$F14))*1,"F"))</f>
        <v>0</v>
      </c>
      <c r="IV14" s="28">
        <f ca="1">IF(WEEKDAY(IV$6,2)&gt;5,"w",IF(ISERROR(VLOOKUP(IV$6,fériés,1,FALSE)),(SUM($H$1:IV$1)&gt;SUM($F$8:$F13))*(SUM($H$1:IV$1)&lt;=SUM($F$8:$F14))*1,"F"))</f>
        <v>0</v>
      </c>
      <c r="IW14" s="28">
        <f ca="1">IF(WEEKDAY(IW$6,2)&gt;5,"w",IF(ISERROR(VLOOKUP(IW$6,fériés,1,FALSE)),(SUM($H$1:IW$1)&gt;SUM($F$8:$F13))*(SUM($H$1:IW$1)&lt;=SUM($F$8:$F14))*1,"F"))</f>
        <v>0</v>
      </c>
      <c r="IX14" s="28">
        <f ca="1">IF(WEEKDAY(IX$6,2)&gt;5,"w",IF(ISERROR(VLOOKUP(IX$6,fériés,1,FALSE)),(SUM($H$1:IX$1)&gt;SUM($F$8:$F13))*(SUM($H$1:IX$1)&lt;=SUM($F$8:$F14))*1,"F"))</f>
        <v>0</v>
      </c>
      <c r="IY14" s="28">
        <f ca="1">IF(WEEKDAY(IY$6,2)&gt;5,"w",IF(ISERROR(VLOOKUP(IY$6,fériés,1,FALSE)),(SUM($H$1:IY$1)&gt;SUM($F$8:$F13))*(SUM($H$1:IY$1)&lt;=SUM($F$8:$F14))*1,"F"))</f>
        <v>0</v>
      </c>
      <c r="IZ14" s="28">
        <f ca="1">IF(WEEKDAY(IZ$6,2)&gt;5,"w",IF(ISERROR(VLOOKUP(IZ$6,fériés,1,FALSE)),(SUM($H$1:IZ$1)&gt;SUM($F$8:$F13))*(SUM($H$1:IZ$1)&lt;=SUM($F$8:$F14))*1,"F"))</f>
        <v>0</v>
      </c>
      <c r="JA14" s="28">
        <f ca="1">IF(WEEKDAY(JA$6,2)&gt;5,"w",IF(ISERROR(VLOOKUP(JA$6,fériés,1,FALSE)),(SUM($H$1:JA$1)&gt;SUM($F$8:$F13))*(SUM($H$1:JA$1)&lt;=SUM($F$8:$F14))*1,"F"))</f>
        <v>0</v>
      </c>
      <c r="JB14" s="28">
        <f ca="1">IF(WEEKDAY(JB$6,2)&gt;5,"w",IF(ISERROR(VLOOKUP(JB$6,fériés,1,FALSE)),(SUM($H$1:JB$1)&gt;SUM($F$8:$F13))*(SUM($H$1:JB$1)&lt;=SUM($F$8:$F14))*1,"F"))</f>
        <v>0</v>
      </c>
      <c r="JC14" s="28">
        <f ca="1">IF(WEEKDAY(JC$6,2)&gt;5,"w",IF(ISERROR(VLOOKUP(JC$6,fériés,1,FALSE)),(SUM($H$1:JC$1)&gt;SUM($F$8:$F13))*(SUM($H$1:JC$1)&lt;=SUM($F$8:$F14))*1,"F"))</f>
        <v>0</v>
      </c>
      <c r="JD14" s="28">
        <f ca="1">IF(WEEKDAY(JD$6,2)&gt;5,"w",IF(ISERROR(VLOOKUP(JD$6,fériés,1,FALSE)),(SUM($H$1:JD$1)&gt;SUM($F$8:$F13))*(SUM($H$1:JD$1)&lt;=SUM($F$8:$F14))*1,"F"))</f>
        <v>0</v>
      </c>
      <c r="JE14" s="28">
        <f ca="1">IF(WEEKDAY(JE$6,2)&gt;5,"w",IF(ISERROR(VLOOKUP(JE$6,fériés,1,FALSE)),(SUM($H$1:JE$1)&gt;SUM($F$8:$F13))*(SUM($H$1:JE$1)&lt;=SUM($F$8:$F14))*1,"F"))</f>
        <v>0</v>
      </c>
      <c r="JF14" s="28">
        <f ca="1">IF(WEEKDAY(JF$6,2)&gt;5,"w",IF(ISERROR(VLOOKUP(JF$6,fériés,1,FALSE)),(SUM($H$1:JF$1)&gt;SUM($F$8:$F13))*(SUM($H$1:JF$1)&lt;=SUM($F$8:$F14))*1,"F"))</f>
        <v>0</v>
      </c>
      <c r="JG14" s="28">
        <f ca="1">IF(WEEKDAY(JG$6,2)&gt;5,"w",IF(ISERROR(VLOOKUP(JG$6,fériés,1,FALSE)),(SUM($H$1:JG$1)&gt;SUM($F$8:$F13))*(SUM($H$1:JG$1)&lt;=SUM($F$8:$F14))*1,"F"))</f>
        <v>0</v>
      </c>
      <c r="JH14" s="28">
        <f ca="1">IF(WEEKDAY(JH$6,2)&gt;5,"w",IF(ISERROR(VLOOKUP(JH$6,fériés,1,FALSE)),(SUM($H$1:JH$1)&gt;SUM($F$8:$F13))*(SUM($H$1:JH$1)&lt;=SUM($F$8:$F14))*1,"F"))</f>
        <v>0</v>
      </c>
      <c r="JI14" s="28">
        <f ca="1">IF(WEEKDAY(JI$6,2)&gt;5,"w",IF(ISERROR(VLOOKUP(JI$6,fériés,1,FALSE)),(SUM($H$1:JI$1)&gt;SUM($F$8:$F13))*(SUM($H$1:JI$1)&lt;=SUM($F$8:$F14))*1,"F"))</f>
        <v>0</v>
      </c>
      <c r="JJ14" s="28">
        <f ca="1">IF(WEEKDAY(JJ$6,2)&gt;5,"w",IF(ISERROR(VLOOKUP(JJ$6,fériés,1,FALSE)),(SUM($H$1:JJ$1)&gt;SUM($F$8:$F13))*(SUM($H$1:JJ$1)&lt;=SUM($F$8:$F14))*1,"F"))</f>
        <v>0</v>
      </c>
      <c r="JK14" s="28">
        <f ca="1">IF(WEEKDAY(JK$6,2)&gt;5,"w",IF(ISERROR(VLOOKUP(JK$6,fériés,1,FALSE)),(SUM($H$1:JK$1)&gt;SUM($F$8:$F13))*(SUM($H$1:JK$1)&lt;=SUM($F$8:$F14))*1,"F"))</f>
        <v>0</v>
      </c>
      <c r="JL14" s="28">
        <f ca="1">IF(WEEKDAY(JL$6,2)&gt;5,"w",IF(ISERROR(VLOOKUP(JL$6,fériés,1,FALSE)),(SUM($H$1:JL$1)&gt;SUM($F$8:$F13))*(SUM($H$1:JL$1)&lt;=SUM($F$8:$F14))*1,"F"))</f>
        <v>0</v>
      </c>
      <c r="JM14" s="28">
        <f ca="1">IF(WEEKDAY(JM$6,2)&gt;5,"w",IF(ISERROR(VLOOKUP(JM$6,fériés,1,FALSE)),(SUM($H$1:JM$1)&gt;SUM($F$8:$F13))*(SUM($H$1:JM$1)&lt;=SUM($F$8:$F14))*1,"F"))</f>
        <v>0</v>
      </c>
      <c r="JN14" s="28">
        <f ca="1">IF(WEEKDAY(JN$6,2)&gt;5,"w",IF(ISERROR(VLOOKUP(JN$6,fériés,1,FALSE)),(SUM($H$1:JN$1)&gt;SUM($F$8:$F13))*(SUM($H$1:JN$1)&lt;=SUM($F$8:$F14))*1,"F"))</f>
        <v>0</v>
      </c>
      <c r="JO14" s="28">
        <f ca="1">IF(WEEKDAY(JO$6,2)&gt;5,"w",IF(ISERROR(VLOOKUP(JO$6,fériés,1,FALSE)),(SUM($H$1:JO$1)&gt;SUM($F$8:$F13))*(SUM($H$1:JO$1)&lt;=SUM($F$8:$F14))*1,"F"))</f>
        <v>0</v>
      </c>
      <c r="JP14" s="28" t="str">
        <f ca="1">IF(WEEKDAY(JP$6,2)&gt;5,"w",IF(ISERROR(VLOOKUP(JP$6,fériés,1,FALSE)),(SUM($H$1:JP$1)&gt;SUM($F$8:$F13))*(SUM($H$1:JP$1)&lt;=SUM($F$8:$F14))*1,"F"))</f>
        <v>w</v>
      </c>
      <c r="JQ14" s="28" t="str">
        <f ca="1">IF(WEEKDAY(JQ$6,2)&gt;5,"w",IF(ISERROR(VLOOKUP(JQ$6,fériés,1,FALSE)),(SUM($H$1:JQ$1)&gt;SUM($F$8:$F13))*(SUM($H$1:JQ$1)&lt;=SUM($F$8:$F14))*1,"F"))</f>
        <v>w</v>
      </c>
      <c r="JR14" s="28" t="str">
        <f ca="1">IF(WEEKDAY(JR$6,2)&gt;5,"w",IF(ISERROR(VLOOKUP(JR$6,fériés,1,FALSE)),(SUM($H$1:JR$1)&gt;SUM($F$8:$F13))*(SUM($H$1:JR$1)&lt;=SUM($F$8:$F14))*1,"F"))</f>
        <v>w</v>
      </c>
      <c r="JS14" s="28" t="str">
        <f ca="1">IF(WEEKDAY(JS$6,2)&gt;5,"w",IF(ISERROR(VLOOKUP(JS$6,fériés,1,FALSE)),(SUM($H$1:JS$1)&gt;SUM($F$8:$F13))*(SUM($H$1:JS$1)&lt;=SUM($F$8:$F14))*1,"F"))</f>
        <v>w</v>
      </c>
      <c r="JT14" s="28" t="str">
        <f ca="1">IF(WEEKDAY(JT$6,2)&gt;5,"w",IF(ISERROR(VLOOKUP(JT$6,fériés,1,FALSE)),(SUM($H$1:JT$1)&gt;SUM($F$8:$F13))*(SUM($H$1:JT$1)&lt;=SUM($F$8:$F14))*1,"F"))</f>
        <v>w</v>
      </c>
      <c r="JU14" s="28" t="str">
        <f ca="1">IF(WEEKDAY(JU$6,2)&gt;5,"w",IF(ISERROR(VLOOKUP(JU$6,fériés,1,FALSE)),(SUM($H$1:JU$1)&gt;SUM($F$8:$F13))*(SUM($H$1:JU$1)&lt;=SUM($F$8:$F14))*1,"F"))</f>
        <v>w</v>
      </c>
      <c r="JV14" s="28" t="str">
        <f ca="1">IF(WEEKDAY(JV$6,2)&gt;5,"w",IF(ISERROR(VLOOKUP(JV$6,fériés,1,FALSE)),(SUM($H$1:JV$1)&gt;SUM($F$8:$F13))*(SUM($H$1:JV$1)&lt;=SUM($F$8:$F14))*1,"F"))</f>
        <v>w</v>
      </c>
      <c r="JW14" s="28" t="str">
        <f ca="1">IF(WEEKDAY(JW$6,2)&gt;5,"w",IF(ISERROR(VLOOKUP(JW$6,fériés,1,FALSE)),(SUM($H$1:JW$1)&gt;SUM($F$8:$F13))*(SUM($H$1:JW$1)&lt;=SUM($F$8:$F14))*1,"F"))</f>
        <v>w</v>
      </c>
      <c r="JX14" s="28" t="str">
        <f ca="1">IF(WEEKDAY(JX$6,2)&gt;5,"w",IF(ISERROR(VLOOKUP(JX$6,fériés,1,FALSE)),(SUM($H$1:JX$1)&gt;SUM($F$8:$F13))*(SUM($H$1:JX$1)&lt;=SUM($F$8:$F14))*1,"F"))</f>
        <v>w</v>
      </c>
      <c r="JY14" s="28" t="str">
        <f ca="1">IF(WEEKDAY(JY$6,2)&gt;5,"w",IF(ISERROR(VLOOKUP(JY$6,fériés,1,FALSE)),(SUM($H$1:JY$1)&gt;SUM($F$8:$F13))*(SUM($H$1:JY$1)&lt;=SUM($F$8:$F14))*1,"F"))</f>
        <v>w</v>
      </c>
      <c r="JZ14" s="28" t="str">
        <f ca="1">IF(WEEKDAY(JZ$6,2)&gt;5,"w",IF(ISERROR(VLOOKUP(JZ$6,fériés,1,FALSE)),(SUM($H$1:JZ$1)&gt;SUM($F$8:$F13))*(SUM($H$1:JZ$1)&lt;=SUM($F$8:$F14))*1,"F"))</f>
        <v>w</v>
      </c>
      <c r="KA14" s="28" t="str">
        <f ca="1">IF(WEEKDAY(KA$6,2)&gt;5,"w",IF(ISERROR(VLOOKUP(KA$6,fériés,1,FALSE)),(SUM($H$1:KA$1)&gt;SUM($F$8:$F13))*(SUM($H$1:KA$1)&lt;=SUM($F$8:$F14))*1,"F"))</f>
        <v>w</v>
      </c>
      <c r="KB14" s="28" t="str">
        <f ca="1">IF(WEEKDAY(KB$6,2)&gt;5,"w",IF(ISERROR(VLOOKUP(KB$6,fériés,1,FALSE)),(SUM($H$1:KB$1)&gt;SUM($F$8:$F13))*(SUM($H$1:KB$1)&lt;=SUM($F$8:$F14))*1,"F"))</f>
        <v>w</v>
      </c>
      <c r="KC14" s="28" t="str">
        <f ca="1">IF(WEEKDAY(KC$6,2)&gt;5,"w",IF(ISERROR(VLOOKUP(KC$6,fériés,1,FALSE)),(SUM($H$1:KC$1)&gt;SUM($F$8:$F13))*(SUM($H$1:KC$1)&lt;=SUM($F$8:$F14))*1,"F"))</f>
        <v>w</v>
      </c>
      <c r="KD14" s="28" t="str">
        <f ca="1">IF(WEEKDAY(KD$6,2)&gt;5,"w",IF(ISERROR(VLOOKUP(KD$6,fériés,1,FALSE)),(SUM($H$1:KD$1)&gt;SUM($F$8:$F13))*(SUM($H$1:KD$1)&lt;=SUM($F$8:$F14))*1,"F"))</f>
        <v>w</v>
      </c>
      <c r="KE14" s="28" t="str">
        <f ca="1">IF(WEEKDAY(KE$6,2)&gt;5,"w",IF(ISERROR(VLOOKUP(KE$6,fériés,1,FALSE)),(SUM($H$1:KE$1)&gt;SUM($F$8:$F13))*(SUM($H$1:KE$1)&lt;=SUM($F$8:$F14))*1,"F"))</f>
        <v>w</v>
      </c>
      <c r="KF14" s="28" t="str">
        <f ca="1">IF(WEEKDAY(KF$6,2)&gt;5,"w",IF(ISERROR(VLOOKUP(KF$6,fériés,1,FALSE)),(SUM($H$1:KF$1)&gt;SUM($F$8:$F13))*(SUM($H$1:KF$1)&lt;=SUM($F$8:$F14))*1,"F"))</f>
        <v>w</v>
      </c>
      <c r="KG14" s="28" t="str">
        <f ca="1">IF(WEEKDAY(KG$6,2)&gt;5,"w",IF(ISERROR(VLOOKUP(KG$6,fériés,1,FALSE)),(SUM($H$1:KG$1)&gt;SUM($F$8:$F13))*(SUM($H$1:KG$1)&lt;=SUM($F$8:$F14))*1,"F"))</f>
        <v>w</v>
      </c>
      <c r="KH14" s="28" t="str">
        <f ca="1">IF(WEEKDAY(KH$6,2)&gt;5,"w",IF(ISERROR(VLOOKUP(KH$6,fériés,1,FALSE)),(SUM($H$1:KH$1)&gt;SUM($F$8:$F13))*(SUM($H$1:KH$1)&lt;=SUM($F$8:$F14))*1,"F"))</f>
        <v>w</v>
      </c>
      <c r="KI14" s="28" t="str">
        <f ca="1">IF(WEEKDAY(KI$6,2)&gt;5,"w",IF(ISERROR(VLOOKUP(KI$6,fériés,1,FALSE)),(SUM($H$1:KI$1)&gt;SUM($F$8:$F13))*(SUM($H$1:KI$1)&lt;=SUM($F$8:$F14))*1,"F"))</f>
        <v>w</v>
      </c>
      <c r="KJ14" s="28">
        <f ca="1">IF(WEEKDAY(KJ$6,2)&gt;5,"w",IF(ISERROR(VLOOKUP(KJ$6,fériés,1,FALSE)),(SUM($H$1:KJ$1)&gt;SUM($F$8:$F13))*(SUM($H$1:KJ$1)&lt;=SUM($F$8:$F14))*1,"F"))</f>
        <v>0</v>
      </c>
      <c r="KK14" s="28">
        <f ca="1">IF(WEEKDAY(KK$6,2)&gt;5,"w",IF(ISERROR(VLOOKUP(KK$6,fériés,1,FALSE)),(SUM($H$1:KK$1)&gt;SUM($F$8:$F13))*(SUM($H$1:KK$1)&lt;=SUM($F$8:$F14))*1,"F"))</f>
        <v>0</v>
      </c>
      <c r="KL14" s="28">
        <f ca="1">IF(WEEKDAY(KL$6,2)&gt;5,"w",IF(ISERROR(VLOOKUP(KL$6,fériés,1,FALSE)),(SUM($H$1:KL$1)&gt;SUM($F$8:$F13))*(SUM($H$1:KL$1)&lt;=SUM($F$8:$F14))*1,"F"))</f>
        <v>0</v>
      </c>
      <c r="KM14" s="28">
        <f ca="1">IF(WEEKDAY(KM$6,2)&gt;5,"w",IF(ISERROR(VLOOKUP(KM$6,fériés,1,FALSE)),(SUM($H$1:KM$1)&gt;SUM($F$8:$F13))*(SUM($H$1:KM$1)&lt;=SUM($F$8:$F14))*1,"F"))</f>
        <v>0</v>
      </c>
      <c r="KN14" s="28">
        <f ca="1">IF(WEEKDAY(KN$6,2)&gt;5,"w",IF(ISERROR(VLOOKUP(KN$6,fériés,1,FALSE)),(SUM($H$1:KN$1)&gt;SUM($F$8:$F13))*(SUM($H$1:KN$1)&lt;=SUM($F$8:$F14))*1,"F"))</f>
        <v>0</v>
      </c>
      <c r="KO14" s="28">
        <f ca="1">IF(WEEKDAY(KO$6,2)&gt;5,"w",IF(ISERROR(VLOOKUP(KO$6,fériés,1,FALSE)),(SUM($H$1:KO$1)&gt;SUM($F$8:$F13))*(SUM($H$1:KO$1)&lt;=SUM($F$8:$F14))*1,"F"))</f>
        <v>0</v>
      </c>
      <c r="KP14" s="28">
        <f ca="1">IF(WEEKDAY(KP$6,2)&gt;5,"w",IF(ISERROR(VLOOKUP(KP$6,fériés,1,FALSE)),(SUM($H$1:KP$1)&gt;SUM($F$8:$F13))*(SUM($H$1:KP$1)&lt;=SUM($F$8:$F14))*1,"F"))</f>
        <v>0</v>
      </c>
      <c r="KQ14" s="28">
        <f ca="1">IF(WEEKDAY(KQ$6,2)&gt;5,"w",IF(ISERROR(VLOOKUP(KQ$6,fériés,1,FALSE)),(SUM($H$1:KQ$1)&gt;SUM($F$8:$F13))*(SUM($H$1:KQ$1)&lt;=SUM($F$8:$F14))*1,"F"))</f>
        <v>0</v>
      </c>
      <c r="KR14" s="28">
        <f ca="1">IF(WEEKDAY(KR$6,2)&gt;5,"w",IF(ISERROR(VLOOKUP(KR$6,fériés,1,FALSE)),(SUM($H$1:KR$1)&gt;SUM($F$8:$F13))*(SUM($H$1:KR$1)&lt;=SUM($F$8:$F14))*1,"F"))</f>
        <v>0</v>
      </c>
      <c r="KS14" s="28">
        <f ca="1">IF(WEEKDAY(KS$6,2)&gt;5,"w",IF(ISERROR(VLOOKUP(KS$6,fériés,1,FALSE)),(SUM($H$1:KS$1)&gt;SUM($F$8:$F13))*(SUM($H$1:KS$1)&lt;=SUM($F$8:$F14))*1,"F"))</f>
        <v>0</v>
      </c>
      <c r="KT14" s="28">
        <f ca="1">IF(WEEKDAY(KT$6,2)&gt;5,"w",IF(ISERROR(VLOOKUP(KT$6,fériés,1,FALSE)),(SUM($H$1:KT$1)&gt;SUM($F$8:$F13))*(SUM($H$1:KT$1)&lt;=SUM($F$8:$F14))*1,"F"))</f>
        <v>0</v>
      </c>
      <c r="KU14" s="28">
        <f ca="1">IF(WEEKDAY(KU$6,2)&gt;5,"w",IF(ISERROR(VLOOKUP(KU$6,fériés,1,FALSE)),(SUM($H$1:KU$1)&gt;SUM($F$8:$F13))*(SUM($H$1:KU$1)&lt;=SUM($F$8:$F14))*1,"F"))</f>
        <v>0</v>
      </c>
      <c r="KV14" s="28">
        <f ca="1">IF(WEEKDAY(KV$6,2)&gt;5,"w",IF(ISERROR(VLOOKUP(KV$6,fériés,1,FALSE)),(SUM($H$1:KV$1)&gt;SUM($F$8:$F13))*(SUM($H$1:KV$1)&lt;=SUM($F$8:$F14))*1,"F"))</f>
        <v>0</v>
      </c>
      <c r="KW14" s="28">
        <f ca="1">IF(WEEKDAY(KW$6,2)&gt;5,"w",IF(ISERROR(VLOOKUP(KW$6,fériés,1,FALSE)),(SUM($H$1:KW$1)&gt;SUM($F$8:$F13))*(SUM($H$1:KW$1)&lt;=SUM($F$8:$F14))*1,"F"))</f>
        <v>0</v>
      </c>
      <c r="KX14" s="28">
        <f ca="1">IF(WEEKDAY(KX$6,2)&gt;5,"w",IF(ISERROR(VLOOKUP(KX$6,fériés,1,FALSE)),(SUM($H$1:KX$1)&gt;SUM($F$8:$F13))*(SUM($H$1:KX$1)&lt;=SUM($F$8:$F14))*1,"F"))</f>
        <v>0</v>
      </c>
      <c r="KY14" s="28">
        <f ca="1">IF(WEEKDAY(KY$6,2)&gt;5,"w",IF(ISERROR(VLOOKUP(KY$6,fériés,1,FALSE)),(SUM($H$1:KY$1)&gt;SUM($F$8:$F13))*(SUM($H$1:KY$1)&lt;=SUM($F$8:$F14))*1,"F"))</f>
        <v>0</v>
      </c>
      <c r="KZ14" s="28">
        <f ca="1">IF(WEEKDAY(KZ$6,2)&gt;5,"w",IF(ISERROR(VLOOKUP(KZ$6,fériés,1,FALSE)),(SUM($H$1:KZ$1)&gt;SUM($F$8:$F13))*(SUM($H$1:KZ$1)&lt;=SUM($F$8:$F14))*1,"F"))</f>
        <v>0</v>
      </c>
      <c r="LA14" s="28">
        <f ca="1">IF(WEEKDAY(LA$6,2)&gt;5,"w",IF(ISERROR(VLOOKUP(LA$6,fériés,1,FALSE)),(SUM($H$1:LA$1)&gt;SUM($F$8:$F13))*(SUM($H$1:LA$1)&lt;=SUM($F$8:$F14))*1,"F"))</f>
        <v>0</v>
      </c>
      <c r="LB14" s="28">
        <f ca="1">IF(WEEKDAY(LB$6,2)&gt;5,"w",IF(ISERROR(VLOOKUP(LB$6,fériés,1,FALSE)),(SUM($H$1:LB$1)&gt;SUM($F$8:$F13))*(SUM($H$1:LB$1)&lt;=SUM($F$8:$F14))*1,"F"))</f>
        <v>0</v>
      </c>
      <c r="LC14" s="28">
        <f ca="1">IF(WEEKDAY(LC$6,2)&gt;5,"w",IF(ISERROR(VLOOKUP(LC$6,fériés,1,FALSE)),(SUM($H$1:LC$1)&gt;SUM($F$8:$F13))*(SUM($H$1:LC$1)&lt;=SUM($F$8:$F14))*1,"F"))</f>
        <v>0</v>
      </c>
      <c r="LD14" s="28">
        <f ca="1">IF(WEEKDAY(LD$6,2)&gt;5,"w",IF(ISERROR(VLOOKUP(LD$6,fériés,1,FALSE)),(SUM($H$1:LD$1)&gt;SUM($F$8:$F13))*(SUM($H$1:LD$1)&lt;=SUM($F$8:$F14))*1,"F"))</f>
        <v>0</v>
      </c>
      <c r="LE14" s="28">
        <f ca="1">IF(WEEKDAY(LE$6,2)&gt;5,"w",IF(ISERROR(VLOOKUP(LE$6,fériés,1,FALSE)),(SUM($H$1:LE$1)&gt;SUM($F$8:$F13))*(SUM($H$1:LE$1)&lt;=SUM($F$8:$F14))*1,"F"))</f>
        <v>0</v>
      </c>
      <c r="LF14" s="28">
        <f ca="1">IF(WEEKDAY(LF$6,2)&gt;5,"w",IF(ISERROR(VLOOKUP(LF$6,fériés,1,FALSE)),(SUM($H$1:LF$1)&gt;SUM($F$8:$F13))*(SUM($H$1:LF$1)&lt;=SUM($F$8:$F14))*1,"F"))</f>
        <v>0</v>
      </c>
      <c r="LG14" s="28">
        <f ca="1">IF(WEEKDAY(LG$6,2)&gt;5,"w",IF(ISERROR(VLOOKUP(LG$6,fériés,1,FALSE)),(SUM($H$1:LG$1)&gt;SUM($F$8:$F13))*(SUM($H$1:LG$1)&lt;=SUM($F$8:$F14))*1,"F"))</f>
        <v>0</v>
      </c>
      <c r="LH14" s="28">
        <f ca="1">IF(WEEKDAY(LH$6,2)&gt;5,"w",IF(ISERROR(VLOOKUP(LH$6,fériés,1,FALSE)),(SUM($H$1:LH$1)&gt;SUM($F$8:$F13))*(SUM($H$1:LH$1)&lt;=SUM($F$8:$F14))*1,"F"))</f>
        <v>0</v>
      </c>
      <c r="LI14" s="28">
        <f ca="1">IF(WEEKDAY(LI$6,2)&gt;5,"w",IF(ISERROR(VLOOKUP(LI$6,fériés,1,FALSE)),(SUM($H$1:LI$1)&gt;SUM($F$8:$F13))*(SUM($H$1:LI$1)&lt;=SUM($F$8:$F14))*1,"F"))</f>
        <v>0</v>
      </c>
      <c r="LJ14" s="28">
        <f ca="1">IF(WEEKDAY(LJ$6,2)&gt;5,"w",IF(ISERROR(VLOOKUP(LJ$6,fériés,1,FALSE)),(SUM($H$1:LJ$1)&gt;SUM($F$8:$F13))*(SUM($H$1:LJ$1)&lt;=SUM($F$8:$F14))*1,"F"))</f>
        <v>0</v>
      </c>
      <c r="LK14" s="28">
        <f ca="1">IF(WEEKDAY(LK$6,2)&gt;5,"w",IF(ISERROR(VLOOKUP(LK$6,fériés,1,FALSE)),(SUM($H$1:LK$1)&gt;SUM($F$8:$F13))*(SUM($H$1:LK$1)&lt;=SUM($F$8:$F14))*1,"F"))</f>
        <v>0</v>
      </c>
      <c r="LL14" s="28">
        <f ca="1">IF(WEEKDAY(LL$6,2)&gt;5,"w",IF(ISERROR(VLOOKUP(LL$6,fériés,1,FALSE)),(SUM($H$1:LL$1)&gt;SUM($F$8:$F13))*(SUM($H$1:LL$1)&lt;=SUM($F$8:$F14))*1,"F"))</f>
        <v>0</v>
      </c>
      <c r="LM14" s="28">
        <f ca="1">IF(WEEKDAY(LM$6,2)&gt;5,"w",IF(ISERROR(VLOOKUP(LM$6,fériés,1,FALSE)),(SUM($H$1:LM$1)&gt;SUM($F$8:$F13))*(SUM($H$1:LM$1)&lt;=SUM($F$8:$F14))*1,"F"))</f>
        <v>0</v>
      </c>
      <c r="LN14" s="28">
        <f ca="1">IF(WEEKDAY(LN$6,2)&gt;5,"w",IF(ISERROR(VLOOKUP(LN$6,fériés,1,FALSE)),(SUM($H$1:LN$1)&gt;SUM($F$8:$F13))*(SUM($H$1:LN$1)&lt;=SUM($F$8:$F14))*1,"F"))</f>
        <v>0</v>
      </c>
      <c r="LO14" s="28">
        <f ca="1">IF(WEEKDAY(LO$6,2)&gt;5,"w",IF(ISERROR(VLOOKUP(LO$6,fériés,1,FALSE)),(SUM($H$1:LO$1)&gt;SUM($F$8:$F13))*(SUM($H$1:LO$1)&lt;=SUM($F$8:$F14))*1,"F"))</f>
        <v>0</v>
      </c>
      <c r="LP14" s="28">
        <f ca="1">IF(WEEKDAY(LP$6,2)&gt;5,"w",IF(ISERROR(VLOOKUP(LP$6,fériés,1,FALSE)),(SUM($H$1:LP$1)&gt;SUM($F$8:$F13))*(SUM($H$1:LP$1)&lt;=SUM($F$8:$F14))*1,"F"))</f>
        <v>0</v>
      </c>
      <c r="LQ14" s="28">
        <f ca="1">IF(WEEKDAY(LQ$6,2)&gt;5,"w",IF(ISERROR(VLOOKUP(LQ$6,fériés,1,FALSE)),(SUM($H$1:LQ$1)&gt;SUM($F$8:$F13))*(SUM($H$1:LQ$1)&lt;=SUM($F$8:$F14))*1,"F"))</f>
        <v>0</v>
      </c>
      <c r="LR14" s="28">
        <f ca="1">IF(WEEKDAY(LR$6,2)&gt;5,"w",IF(ISERROR(VLOOKUP(LR$6,fériés,1,FALSE)),(SUM($H$1:LR$1)&gt;SUM($F$8:$F13))*(SUM($H$1:LR$1)&lt;=SUM($F$8:$F14))*1,"F"))</f>
        <v>0</v>
      </c>
      <c r="LS14" s="28">
        <f ca="1">IF(WEEKDAY(LS$6,2)&gt;5,"w",IF(ISERROR(VLOOKUP(LS$6,fériés,1,FALSE)),(SUM($H$1:LS$1)&gt;SUM($F$8:$F13))*(SUM($H$1:LS$1)&lt;=SUM($F$8:$F14))*1,"F"))</f>
        <v>0</v>
      </c>
      <c r="LT14" s="28">
        <f ca="1">IF(WEEKDAY(LT$6,2)&gt;5,"w",IF(ISERROR(VLOOKUP(LT$6,fériés,1,FALSE)),(SUM($H$1:LT$1)&gt;SUM($F$8:$F13))*(SUM($H$1:LT$1)&lt;=SUM($F$8:$F14))*1,"F"))</f>
        <v>0</v>
      </c>
      <c r="LU14" s="28">
        <f ca="1">IF(WEEKDAY(LU$6,2)&gt;5,"w",IF(ISERROR(VLOOKUP(LU$6,fériés,1,FALSE)),(SUM($H$1:LU$1)&gt;SUM($F$8:$F13))*(SUM($H$1:LU$1)&lt;=SUM($F$8:$F14))*1,"F"))</f>
        <v>0</v>
      </c>
      <c r="LV14" s="28">
        <f ca="1">IF(WEEKDAY(LV$6,2)&gt;5,"w",IF(ISERROR(VLOOKUP(LV$6,fériés,1,FALSE)),(SUM($H$1:LV$1)&gt;SUM($F$8:$F13))*(SUM($H$1:LV$1)&lt;=SUM($F$8:$F14))*1,"F"))</f>
        <v>0</v>
      </c>
      <c r="LW14" s="28">
        <f ca="1">IF(WEEKDAY(LW$6,2)&gt;5,"w",IF(ISERROR(VLOOKUP(LW$6,fériés,1,FALSE)),(SUM($H$1:LW$1)&gt;SUM($F$8:$F13))*(SUM($H$1:LW$1)&lt;=SUM($F$8:$F14))*1,"F"))</f>
        <v>0</v>
      </c>
      <c r="LX14" s="28">
        <f ca="1">IF(WEEKDAY(LX$6,2)&gt;5,"w",IF(ISERROR(VLOOKUP(LX$6,fériés,1,FALSE)),(SUM($H$1:LX$1)&gt;SUM($F$8:$F13))*(SUM($H$1:LX$1)&lt;=SUM($F$8:$F14))*1,"F"))</f>
        <v>0</v>
      </c>
      <c r="LY14" s="28">
        <f ca="1">IF(WEEKDAY(LY$6,2)&gt;5,"w",IF(ISERROR(VLOOKUP(LY$6,fériés,1,FALSE)),(SUM($H$1:LY$1)&gt;SUM($F$8:$F13))*(SUM($H$1:LY$1)&lt;=SUM($F$8:$F14))*1,"F"))</f>
        <v>0</v>
      </c>
      <c r="LZ14" s="28">
        <f ca="1">IF(WEEKDAY(LZ$6,2)&gt;5,"w",IF(ISERROR(VLOOKUP(LZ$6,fériés,1,FALSE)),(SUM($H$1:LZ$1)&gt;SUM($F$8:$F13))*(SUM($H$1:LZ$1)&lt;=SUM($F$8:$F14))*1,"F"))</f>
        <v>0</v>
      </c>
      <c r="MA14" s="28">
        <f ca="1">IF(WEEKDAY(MA$6,2)&gt;5,"w",IF(ISERROR(VLOOKUP(MA$6,fériés,1,FALSE)),(SUM($H$1:MA$1)&gt;SUM($F$8:$F13))*(SUM($H$1:MA$1)&lt;=SUM($F$8:$F14))*1,"F"))</f>
        <v>0</v>
      </c>
      <c r="MB14" s="28">
        <f ca="1">IF(WEEKDAY(MB$6,2)&gt;5,"w",IF(ISERROR(VLOOKUP(MB$6,fériés,1,FALSE)),(SUM($H$1:MB$1)&gt;SUM($F$8:$F13))*(SUM($H$1:MB$1)&lt;=SUM($F$8:$F14))*1,"F"))</f>
        <v>0</v>
      </c>
      <c r="MC14" s="28">
        <f ca="1">IF(WEEKDAY(MC$6,2)&gt;5,"w",IF(ISERROR(VLOOKUP(MC$6,fériés,1,FALSE)),(SUM($H$1:MC$1)&gt;SUM($F$8:$F13))*(SUM($H$1:MC$1)&lt;=SUM($F$8:$F14))*1,"F"))</f>
        <v>0</v>
      </c>
      <c r="MD14" s="28">
        <f ca="1">IF(WEEKDAY(MD$6,2)&gt;5,"w",IF(ISERROR(VLOOKUP(MD$6,fériés,1,FALSE)),(SUM($H$1:MD$1)&gt;SUM($F$8:$F13))*(SUM($H$1:MD$1)&lt;=SUM($F$8:$F14))*1,"F"))</f>
        <v>0</v>
      </c>
      <c r="ME14" s="28">
        <f ca="1">IF(WEEKDAY(ME$6,2)&gt;5,"w",IF(ISERROR(VLOOKUP(ME$6,fériés,1,FALSE)),(SUM($H$1:ME$1)&gt;SUM($F$8:$F13))*(SUM($H$1:ME$1)&lt;=SUM($F$8:$F14))*1,"F"))</f>
        <v>0</v>
      </c>
      <c r="MF14" s="28">
        <f ca="1">IF(WEEKDAY(MF$6,2)&gt;5,"w",IF(ISERROR(VLOOKUP(MF$6,fériés,1,FALSE)),(SUM($H$1:MF$1)&gt;SUM($F$8:$F13))*(SUM($H$1:MF$1)&lt;=SUM($F$8:$F14))*1,"F"))</f>
        <v>0</v>
      </c>
      <c r="MG14" s="28">
        <f ca="1">IF(WEEKDAY(MG$6,2)&gt;5,"w",IF(ISERROR(VLOOKUP(MG$6,fériés,1,FALSE)),(SUM($H$1:MG$1)&gt;SUM($F$8:$F13))*(SUM($H$1:MG$1)&lt;=SUM($F$8:$F14))*1,"F"))</f>
        <v>0</v>
      </c>
      <c r="MH14" s="28" t="str">
        <f ca="1">IF(WEEKDAY(MH$6,2)&gt;5,"w",IF(ISERROR(VLOOKUP(MH$6,fériés,1,FALSE)),(SUM($H$1:MH$1)&gt;SUM($F$8:$F13))*(SUM($H$1:MH$1)&lt;=SUM($F$8:$F14))*1,"F"))</f>
        <v>w</v>
      </c>
      <c r="MI14" s="28" t="str">
        <f ca="1">IF(WEEKDAY(MI$6,2)&gt;5,"w",IF(ISERROR(VLOOKUP(MI$6,fériés,1,FALSE)),(SUM($H$1:MI$1)&gt;SUM($F$8:$F13))*(SUM($H$1:MI$1)&lt;=SUM($F$8:$F14))*1,"F"))</f>
        <v>w</v>
      </c>
      <c r="MJ14" s="28" t="str">
        <f ca="1">IF(WEEKDAY(MJ$6,2)&gt;5,"w",IF(ISERROR(VLOOKUP(MJ$6,fériés,1,FALSE)),(SUM($H$1:MJ$1)&gt;SUM($F$8:$F13))*(SUM($H$1:MJ$1)&lt;=SUM($F$8:$F14))*1,"F"))</f>
        <v>w</v>
      </c>
      <c r="MK14" s="28" t="str">
        <f ca="1">IF(WEEKDAY(MK$6,2)&gt;5,"w",IF(ISERROR(VLOOKUP(MK$6,fériés,1,FALSE)),(SUM($H$1:MK$1)&gt;SUM($F$8:$F13))*(SUM($H$1:MK$1)&lt;=SUM($F$8:$F14))*1,"F"))</f>
        <v>w</v>
      </c>
      <c r="ML14" s="28" t="str">
        <f ca="1">IF(WEEKDAY(ML$6,2)&gt;5,"w",IF(ISERROR(VLOOKUP(ML$6,fériés,1,FALSE)),(SUM($H$1:ML$1)&gt;SUM($F$8:$F13))*(SUM($H$1:ML$1)&lt;=SUM($F$8:$F14))*1,"F"))</f>
        <v>w</v>
      </c>
      <c r="MM14" s="28" t="str">
        <f ca="1">IF(WEEKDAY(MM$6,2)&gt;5,"w",IF(ISERROR(VLOOKUP(MM$6,fériés,1,FALSE)),(SUM($H$1:MM$1)&gt;SUM($F$8:$F13))*(SUM($H$1:MM$1)&lt;=SUM($F$8:$F14))*1,"F"))</f>
        <v>w</v>
      </c>
      <c r="MN14" s="28" t="str">
        <f ca="1">IF(WEEKDAY(MN$6,2)&gt;5,"w",IF(ISERROR(VLOOKUP(MN$6,fériés,1,FALSE)),(SUM($H$1:MN$1)&gt;SUM($F$8:$F13))*(SUM($H$1:MN$1)&lt;=SUM($F$8:$F14))*1,"F"))</f>
        <v>w</v>
      </c>
      <c r="MO14" s="28" t="str">
        <f ca="1">IF(WEEKDAY(MO$6,2)&gt;5,"w",IF(ISERROR(VLOOKUP(MO$6,fériés,1,FALSE)),(SUM($H$1:MO$1)&gt;SUM($F$8:$F13))*(SUM($H$1:MO$1)&lt;=SUM($F$8:$F14))*1,"F"))</f>
        <v>w</v>
      </c>
      <c r="MP14" s="28" t="str">
        <f ca="1">IF(WEEKDAY(MP$6,2)&gt;5,"w",IF(ISERROR(VLOOKUP(MP$6,fériés,1,FALSE)),(SUM($H$1:MP$1)&gt;SUM($F$8:$F13))*(SUM($H$1:MP$1)&lt;=SUM($F$8:$F14))*1,"F"))</f>
        <v>w</v>
      </c>
      <c r="MQ14" s="28" t="str">
        <f ca="1">IF(WEEKDAY(MQ$6,2)&gt;5,"w",IF(ISERROR(VLOOKUP(MQ$6,fériés,1,FALSE)),(SUM($H$1:MQ$1)&gt;SUM($F$8:$F13))*(SUM($H$1:MQ$1)&lt;=SUM($F$8:$F14))*1,"F"))</f>
        <v>w</v>
      </c>
      <c r="MR14" s="28" t="str">
        <f ca="1">IF(WEEKDAY(MR$6,2)&gt;5,"w",IF(ISERROR(VLOOKUP(MR$6,fériés,1,FALSE)),(SUM($H$1:MR$1)&gt;SUM($F$8:$F13))*(SUM($H$1:MR$1)&lt;=SUM($F$8:$F14))*1,"F"))</f>
        <v>w</v>
      </c>
      <c r="MS14" s="28" t="str">
        <f ca="1">IF(WEEKDAY(MS$6,2)&gt;5,"w",IF(ISERROR(VLOOKUP(MS$6,fériés,1,FALSE)),(SUM($H$1:MS$1)&gt;SUM($F$8:$F13))*(SUM($H$1:MS$1)&lt;=SUM($F$8:$F14))*1,"F"))</f>
        <v>w</v>
      </c>
      <c r="MT14" s="28" t="str">
        <f ca="1">IF(WEEKDAY(MT$6,2)&gt;5,"w",IF(ISERROR(VLOOKUP(MT$6,fériés,1,FALSE)),(SUM($H$1:MT$1)&gt;SUM($F$8:$F13))*(SUM($H$1:MT$1)&lt;=SUM($F$8:$F14))*1,"F"))</f>
        <v>w</v>
      </c>
      <c r="MU14" s="28" t="str">
        <f ca="1">IF(WEEKDAY(MU$6,2)&gt;5,"w",IF(ISERROR(VLOOKUP(MU$6,fériés,1,FALSE)),(SUM($H$1:MU$1)&gt;SUM($F$8:$F13))*(SUM($H$1:MU$1)&lt;=SUM($F$8:$F14))*1,"F"))</f>
        <v>w</v>
      </c>
      <c r="MV14" s="28" t="str">
        <f ca="1">IF(WEEKDAY(MV$6,2)&gt;5,"w",IF(ISERROR(VLOOKUP(MV$6,fériés,1,FALSE)),(SUM($H$1:MV$1)&gt;SUM($F$8:$F13))*(SUM($H$1:MV$1)&lt;=SUM($F$8:$F14))*1,"F"))</f>
        <v>w</v>
      </c>
      <c r="MW14" s="28" t="str">
        <f ca="1">IF(WEEKDAY(MW$6,2)&gt;5,"w",IF(ISERROR(VLOOKUP(MW$6,fériés,1,FALSE)),(SUM($H$1:MW$1)&gt;SUM($F$8:$F13))*(SUM($H$1:MW$1)&lt;=SUM($F$8:$F14))*1,"F"))</f>
        <v>w</v>
      </c>
      <c r="MX14" s="28" t="str">
        <f ca="1">IF(WEEKDAY(MX$6,2)&gt;5,"w",IF(ISERROR(VLOOKUP(MX$6,fériés,1,FALSE)),(SUM($H$1:MX$1)&gt;SUM($F$8:$F13))*(SUM($H$1:MX$1)&lt;=SUM($F$8:$F14))*1,"F"))</f>
        <v>w</v>
      </c>
      <c r="MY14" s="28" t="str">
        <f ca="1">IF(WEEKDAY(MY$6,2)&gt;5,"w",IF(ISERROR(VLOOKUP(MY$6,fériés,1,FALSE)),(SUM($H$1:MY$1)&gt;SUM($F$8:$F13))*(SUM($H$1:MY$1)&lt;=SUM($F$8:$F14))*1,"F"))</f>
        <v>w</v>
      </c>
      <c r="MZ14" s="28" t="str">
        <f ca="1">IF(WEEKDAY(MZ$6,2)&gt;5,"w",IF(ISERROR(VLOOKUP(MZ$6,fériés,1,FALSE)),(SUM($H$1:MZ$1)&gt;SUM($F$8:$F13))*(SUM($H$1:MZ$1)&lt;=SUM($F$8:$F14))*1,"F"))</f>
        <v>w</v>
      </c>
      <c r="NA14" s="28" t="str">
        <f ca="1">IF(WEEKDAY(NA$6,2)&gt;5,"w",IF(ISERROR(VLOOKUP(NA$6,fériés,1,FALSE)),(SUM($H$1:NA$1)&gt;SUM($F$8:$F13))*(SUM($H$1:NA$1)&lt;=SUM($F$8:$F14))*1,"F"))</f>
        <v>w</v>
      </c>
      <c r="NB14" s="28">
        <f ca="1">IF(WEEKDAY(NB$6,2)&gt;5,"w",IF(ISERROR(VLOOKUP(NB$6,fériés,1,FALSE)),(SUM($H$1:NB$1)&gt;SUM($F$8:$F13))*(SUM($H$1:NB$1)&lt;=SUM($F$8:$F14))*1,"F"))</f>
        <v>0</v>
      </c>
      <c r="NC14" s="28">
        <f ca="1">IF(WEEKDAY(NC$6,2)&gt;5,"w",IF(ISERROR(VLOOKUP(NC$6,fériés,1,FALSE)),(SUM($H$1:NC$1)&gt;SUM($F$8:$F13))*(SUM($H$1:NC$1)&lt;=SUM($F$8:$F14))*1,"F"))</f>
        <v>0</v>
      </c>
      <c r="ND14" s="28">
        <f ca="1">IF(WEEKDAY(ND$6,2)&gt;5,"w",IF(ISERROR(VLOOKUP(ND$6,fériés,1,FALSE)),(SUM($H$1:ND$1)&gt;SUM($F$8:$F13))*(SUM($H$1:ND$1)&lt;=SUM($F$8:$F14))*1,"F"))</f>
        <v>0</v>
      </c>
      <c r="NE14" s="28">
        <f ca="1">IF(WEEKDAY(NE$6,2)&gt;5,"w",IF(ISERROR(VLOOKUP(NE$6,fériés,1,FALSE)),(SUM($H$1:NE$1)&gt;SUM($F$8:$F13))*(SUM($H$1:NE$1)&lt;=SUM($F$8:$F14))*1,"F"))</f>
        <v>0</v>
      </c>
      <c r="NF14" s="28">
        <f ca="1">IF(WEEKDAY(NF$6,2)&gt;5,"w",IF(ISERROR(VLOOKUP(NF$6,fériés,1,FALSE)),(SUM($H$1:NF$1)&gt;SUM($F$8:$F13))*(SUM($H$1:NF$1)&lt;=SUM($F$8:$F14))*1,"F"))</f>
        <v>0</v>
      </c>
      <c r="NG14" s="28">
        <f ca="1">IF(WEEKDAY(NG$6,2)&gt;5,"w",IF(ISERROR(VLOOKUP(NG$6,fériés,1,FALSE)),(SUM($H$1:NG$1)&gt;SUM($F$8:$F13))*(SUM($H$1:NG$1)&lt;=SUM($F$8:$F14))*1,"F"))</f>
        <v>0</v>
      </c>
      <c r="NH14" s="28">
        <f ca="1">IF(WEEKDAY(NH$6,2)&gt;5,"w",IF(ISERROR(VLOOKUP(NH$6,fériés,1,FALSE)),(SUM($H$1:NH$1)&gt;SUM($F$8:$F13))*(SUM($H$1:NH$1)&lt;=SUM($F$8:$F14))*1,"F"))</f>
        <v>0</v>
      </c>
      <c r="NI14" s="28">
        <f ca="1">IF(WEEKDAY(NI$6,2)&gt;5,"w",IF(ISERROR(VLOOKUP(NI$6,fériés,1,FALSE)),(SUM($H$1:NI$1)&gt;SUM($F$8:$F13))*(SUM($H$1:NI$1)&lt;=SUM($F$8:$F14))*1,"F"))</f>
        <v>0</v>
      </c>
      <c r="NJ14" s="28">
        <f ca="1">IF(WEEKDAY(NJ$6,2)&gt;5,"w",IF(ISERROR(VLOOKUP(NJ$6,fériés,1,FALSE)),(SUM($H$1:NJ$1)&gt;SUM($F$8:$F13))*(SUM($H$1:NJ$1)&lt;=SUM($F$8:$F14))*1,"F"))</f>
        <v>0</v>
      </c>
      <c r="NK14" s="28">
        <f ca="1">IF(WEEKDAY(NK$6,2)&gt;5,"w",IF(ISERROR(VLOOKUP(NK$6,fériés,1,FALSE)),(SUM($H$1:NK$1)&gt;SUM($F$8:$F13))*(SUM($H$1:NK$1)&lt;=SUM($F$8:$F14))*1,"F"))</f>
        <v>0</v>
      </c>
      <c r="NL14" s="28">
        <f ca="1">IF(WEEKDAY(NL$6,2)&gt;5,"w",IF(ISERROR(VLOOKUP(NL$6,fériés,1,FALSE)),(SUM($H$1:NL$1)&gt;SUM($F$8:$F13))*(SUM($H$1:NL$1)&lt;=SUM($F$8:$F14))*1,"F"))</f>
        <v>0</v>
      </c>
      <c r="NM14" s="28">
        <f ca="1">IF(WEEKDAY(NM$6,2)&gt;5,"w",IF(ISERROR(VLOOKUP(NM$6,fériés,1,FALSE)),(SUM($H$1:NM$1)&gt;SUM($F$8:$F13))*(SUM($H$1:NM$1)&lt;=SUM($F$8:$F14))*1,"F"))</f>
        <v>0</v>
      </c>
      <c r="NN14" s="28">
        <f ca="1">IF(WEEKDAY(NN$6,2)&gt;5,"w",IF(ISERROR(VLOOKUP(NN$6,fériés,1,FALSE)),(SUM($H$1:NN$1)&gt;SUM($F$8:$F13))*(SUM($H$1:NN$1)&lt;=SUM($F$8:$F14))*1,"F"))</f>
        <v>0</v>
      </c>
      <c r="NO14" s="28">
        <f ca="1">IF(WEEKDAY(NO$6,2)&gt;5,"w",IF(ISERROR(VLOOKUP(NO$6,fériés,1,FALSE)),(SUM($H$1:NO$1)&gt;SUM($F$8:$F13))*(SUM($H$1:NO$1)&lt;=SUM($F$8:$F14))*1,"F"))</f>
        <v>0</v>
      </c>
      <c r="NP14" s="28">
        <f ca="1">IF(WEEKDAY(NP$6,2)&gt;5,"w",IF(ISERROR(VLOOKUP(NP$6,fériés,1,FALSE)),(SUM($H$1:NP$1)&gt;SUM($F$8:$F13))*(SUM($H$1:NP$1)&lt;=SUM($F$8:$F14))*1,"F"))</f>
        <v>0</v>
      </c>
      <c r="NQ14" s="28">
        <f ca="1">IF(WEEKDAY(NQ$6,2)&gt;5,"w",IF(ISERROR(VLOOKUP(NQ$6,fériés,1,FALSE)),(SUM($H$1:NQ$1)&gt;SUM($F$8:$F13))*(SUM($H$1:NQ$1)&lt;=SUM($F$8:$F14))*1,"F"))</f>
        <v>0</v>
      </c>
      <c r="NR14" s="28">
        <f ca="1">IF(WEEKDAY(NR$6,2)&gt;5,"w",IF(ISERROR(VLOOKUP(NR$6,fériés,1,FALSE)),(SUM($H$1:NR$1)&gt;SUM($F$8:$F13))*(SUM($H$1:NR$1)&lt;=SUM($F$8:$F14))*1,"F"))</f>
        <v>0</v>
      </c>
      <c r="NS14" s="28">
        <f ca="1">IF(WEEKDAY(NS$6,2)&gt;5,"w",IF(ISERROR(VLOOKUP(NS$6,fériés,1,FALSE)),(SUM($H$1:NS$1)&gt;SUM($F$8:$F13))*(SUM($H$1:NS$1)&lt;=SUM($F$8:$F14))*1,"F"))</f>
        <v>0</v>
      </c>
      <c r="NT14" s="28">
        <f ca="1">IF(WEEKDAY(NT$6,2)&gt;5,"w",IF(ISERROR(VLOOKUP(NT$6,fériés,1,FALSE)),(SUM($H$1:NT$1)&gt;SUM($F$8:$F13))*(SUM($H$1:NT$1)&lt;=SUM($F$8:$F14))*1,"F"))</f>
        <v>0</v>
      </c>
      <c r="NU14" s="28">
        <f ca="1">IF(WEEKDAY(NU$6,2)&gt;5,"w",IF(ISERROR(VLOOKUP(NU$6,fériés,1,FALSE)),(SUM($H$1:NU$1)&gt;SUM($F$8:$F13))*(SUM($H$1:NU$1)&lt;=SUM($F$8:$F14))*1,"F"))</f>
        <v>0</v>
      </c>
      <c r="NV14" s="28">
        <f ca="1">IF(WEEKDAY(NV$6,2)&gt;5,"w",IF(ISERROR(VLOOKUP(NV$6,fériés,1,FALSE)),(SUM($H$1:NV$1)&gt;SUM($F$8:$F13))*(SUM($H$1:NV$1)&lt;=SUM($F$8:$F14))*1,"F"))</f>
        <v>0</v>
      </c>
      <c r="NW14" s="28">
        <f ca="1">IF(WEEKDAY(NW$6,2)&gt;5,"w",IF(ISERROR(VLOOKUP(NW$6,fériés,1,FALSE)),(SUM($H$1:NW$1)&gt;SUM($F$8:$F13))*(SUM($H$1:NW$1)&lt;=SUM($F$8:$F14))*1,"F"))</f>
        <v>0</v>
      </c>
      <c r="NX14" s="28">
        <f ca="1">IF(WEEKDAY(NX$6,2)&gt;5,"w",IF(ISERROR(VLOOKUP(NX$6,fériés,1,FALSE)),(SUM($H$1:NX$1)&gt;SUM($F$8:$F13))*(SUM($H$1:NX$1)&lt;=SUM($F$8:$F14))*1,"F"))</f>
        <v>0</v>
      </c>
      <c r="NY14" s="28">
        <f ca="1">IF(WEEKDAY(NY$6,2)&gt;5,"w",IF(ISERROR(VLOOKUP(NY$6,fériés,1,FALSE)),(SUM($H$1:NY$1)&gt;SUM($F$8:$F13))*(SUM($H$1:NY$1)&lt;=SUM($F$8:$F14))*1,"F"))</f>
        <v>0</v>
      </c>
      <c r="NZ14" s="28">
        <f ca="1">IF(WEEKDAY(NZ$6,2)&gt;5,"w",IF(ISERROR(VLOOKUP(NZ$6,fériés,1,FALSE)),(SUM($H$1:NZ$1)&gt;SUM($F$8:$F13))*(SUM($H$1:NZ$1)&lt;=SUM($F$8:$F14))*1,"F"))</f>
        <v>0</v>
      </c>
      <c r="OA14" s="28">
        <f ca="1">IF(WEEKDAY(OA$6,2)&gt;5,"w",IF(ISERROR(VLOOKUP(OA$6,fériés,1,FALSE)),(SUM($H$1:OA$1)&gt;SUM($F$8:$F13))*(SUM($H$1:OA$1)&lt;=SUM($F$8:$F14))*1,"F"))</f>
        <v>0</v>
      </c>
      <c r="OB14" s="28">
        <f ca="1">IF(WEEKDAY(OB$6,2)&gt;5,"w",IF(ISERROR(VLOOKUP(OB$6,fériés,1,FALSE)),(SUM($H$1:OB$1)&gt;SUM($F$8:$F13))*(SUM($H$1:OB$1)&lt;=SUM($F$8:$F14))*1,"F"))</f>
        <v>0</v>
      </c>
      <c r="OC14" s="28">
        <f ca="1">IF(WEEKDAY(OC$6,2)&gt;5,"w",IF(ISERROR(VLOOKUP(OC$6,fériés,1,FALSE)),(SUM($H$1:OC$1)&gt;SUM($F$8:$F13))*(SUM($H$1:OC$1)&lt;=SUM($F$8:$F14))*1,"F"))</f>
        <v>0</v>
      </c>
      <c r="OD14" s="28">
        <f ca="1">IF(WEEKDAY(OD$6,2)&gt;5,"w",IF(ISERROR(VLOOKUP(OD$6,fériés,1,FALSE)),(SUM($H$1:OD$1)&gt;SUM($F$8:$F13))*(SUM($H$1:OD$1)&lt;=SUM($F$8:$F14))*1,"F"))</f>
        <v>0</v>
      </c>
      <c r="OE14" s="28">
        <f ca="1">IF(WEEKDAY(OE$6,2)&gt;5,"w",IF(ISERROR(VLOOKUP(OE$6,fériés,1,FALSE)),(SUM($H$1:OE$1)&gt;SUM($F$8:$F13))*(SUM($H$1:OE$1)&lt;=SUM($F$8:$F14))*1,"F"))</f>
        <v>0</v>
      </c>
      <c r="OF14" s="28">
        <f ca="1">IF(WEEKDAY(OF$6,2)&gt;5,"w",IF(ISERROR(VLOOKUP(OF$6,fériés,1,FALSE)),(SUM($H$1:OF$1)&gt;SUM($F$8:$F13))*(SUM($H$1:OF$1)&lt;=SUM($F$8:$F14))*1,"F"))</f>
        <v>0</v>
      </c>
      <c r="OG14" s="28">
        <f ca="1">IF(WEEKDAY(OG$6,2)&gt;5,"w",IF(ISERROR(VLOOKUP(OG$6,fériés,1,FALSE)),(SUM($H$1:OG$1)&gt;SUM($F$8:$F13))*(SUM($H$1:OG$1)&lt;=SUM($F$8:$F14))*1,"F"))</f>
        <v>0</v>
      </c>
      <c r="OH14" s="28">
        <f ca="1">IF(WEEKDAY(OH$6,2)&gt;5,"w",IF(ISERROR(VLOOKUP(OH$6,fériés,1,FALSE)),(SUM($H$1:OH$1)&gt;SUM($F$8:$F13))*(SUM($H$1:OH$1)&lt;=SUM($F$8:$F14))*1,"F"))</f>
        <v>0</v>
      </c>
      <c r="OI14" s="28">
        <f ca="1">IF(WEEKDAY(OI$6,2)&gt;5,"w",IF(ISERROR(VLOOKUP(OI$6,fériés,1,FALSE)),(SUM($H$1:OI$1)&gt;SUM($F$8:$F13))*(SUM($H$1:OI$1)&lt;=SUM($F$8:$F14))*1,"F"))</f>
        <v>0</v>
      </c>
      <c r="OJ14" s="28">
        <f ca="1">IF(WEEKDAY(OJ$6,2)&gt;5,"w",IF(ISERROR(VLOOKUP(OJ$6,fériés,1,FALSE)),(SUM($H$1:OJ$1)&gt;SUM($F$8:$F13))*(SUM($H$1:OJ$1)&lt;=SUM($F$8:$F14))*1,"F"))</f>
        <v>0</v>
      </c>
      <c r="OK14" s="28">
        <f ca="1">IF(WEEKDAY(OK$6,2)&gt;5,"w",IF(ISERROR(VLOOKUP(OK$6,fériés,1,FALSE)),(SUM($H$1:OK$1)&gt;SUM($F$8:$F13))*(SUM($H$1:OK$1)&lt;=SUM($F$8:$F14))*1,"F"))</f>
        <v>0</v>
      </c>
      <c r="OL14" s="28">
        <f ca="1">IF(WEEKDAY(OL$6,2)&gt;5,"w",IF(ISERROR(VLOOKUP(OL$6,fériés,1,FALSE)),(SUM($H$1:OL$1)&gt;SUM($F$8:$F13))*(SUM($H$1:OL$1)&lt;=SUM($F$8:$F14))*1,"F"))</f>
        <v>0</v>
      </c>
      <c r="OM14" s="28">
        <f ca="1">IF(WEEKDAY(OM$6,2)&gt;5,"w",IF(ISERROR(VLOOKUP(OM$6,fériés,1,FALSE)),(SUM($H$1:OM$1)&gt;SUM($F$8:$F13))*(SUM($H$1:OM$1)&lt;=SUM($F$8:$F14))*1,"F"))</f>
        <v>0</v>
      </c>
      <c r="ON14" s="28">
        <f ca="1">IF(WEEKDAY(ON$6,2)&gt;5,"w",IF(ISERROR(VLOOKUP(ON$6,fériés,1,FALSE)),(SUM($H$1:ON$1)&gt;SUM($F$8:$F13))*(SUM($H$1:ON$1)&lt;=SUM($F$8:$F14))*1,"F"))</f>
        <v>0</v>
      </c>
      <c r="OO14" s="28">
        <f ca="1">IF(WEEKDAY(OO$6,2)&gt;5,"w",IF(ISERROR(VLOOKUP(OO$6,fériés,1,FALSE)),(SUM($H$1:OO$1)&gt;SUM($F$8:$F13))*(SUM($H$1:OO$1)&lt;=SUM($F$8:$F14))*1,"F"))</f>
        <v>0</v>
      </c>
      <c r="OP14" s="28">
        <f ca="1">IF(WEEKDAY(OP$6,2)&gt;5,"w",IF(ISERROR(VLOOKUP(OP$6,fériés,1,FALSE)),(SUM($H$1:OP$1)&gt;SUM($F$8:$F13))*(SUM($H$1:OP$1)&lt;=SUM($F$8:$F14))*1,"F"))</f>
        <v>0</v>
      </c>
      <c r="OQ14" s="28">
        <f ca="1">IF(WEEKDAY(OQ$6,2)&gt;5,"w",IF(ISERROR(VLOOKUP(OQ$6,fériés,1,FALSE)),(SUM($H$1:OQ$1)&gt;SUM($F$8:$F13))*(SUM($H$1:OQ$1)&lt;=SUM($F$8:$F14))*1,"F"))</f>
        <v>0</v>
      </c>
      <c r="OR14" s="28">
        <f ca="1">IF(WEEKDAY(OR$6,2)&gt;5,"w",IF(ISERROR(VLOOKUP(OR$6,fériés,1,FALSE)),(SUM($H$1:OR$1)&gt;SUM($F$8:$F13))*(SUM($H$1:OR$1)&lt;=SUM($F$8:$F14))*1,"F"))</f>
        <v>0</v>
      </c>
      <c r="OS14" s="28">
        <f ca="1">IF(WEEKDAY(OS$6,2)&gt;5,"w",IF(ISERROR(VLOOKUP(OS$6,fériés,1,FALSE)),(SUM($H$1:OS$1)&gt;SUM($F$8:$F13))*(SUM($H$1:OS$1)&lt;=SUM($F$8:$F14))*1,"F"))</f>
        <v>0</v>
      </c>
      <c r="OT14" s="28">
        <f ca="1">IF(WEEKDAY(OT$6,2)&gt;5,"w",IF(ISERROR(VLOOKUP(OT$6,fériés,1,FALSE)),(SUM($H$1:OT$1)&gt;SUM($F$8:$F13))*(SUM($H$1:OT$1)&lt;=SUM($F$8:$F14))*1,"F"))</f>
        <v>0</v>
      </c>
      <c r="OU14" s="28">
        <f ca="1">IF(WEEKDAY(OU$6,2)&gt;5,"w",IF(ISERROR(VLOOKUP(OU$6,fériés,1,FALSE)),(SUM($H$1:OU$1)&gt;SUM($F$8:$F13))*(SUM($H$1:OU$1)&lt;=SUM($F$8:$F14))*1,"F"))</f>
        <v>0</v>
      </c>
      <c r="OV14" s="28">
        <f ca="1">IF(WEEKDAY(OV$6,2)&gt;5,"w",IF(ISERROR(VLOOKUP(OV$6,fériés,1,FALSE)),(SUM($H$1:OV$1)&gt;SUM($F$8:$F13))*(SUM($H$1:OV$1)&lt;=SUM($F$8:$F14))*1,"F"))</f>
        <v>0</v>
      </c>
      <c r="OW14" s="28">
        <f ca="1">IF(WEEKDAY(OW$6,2)&gt;5,"w",IF(ISERROR(VLOOKUP(OW$6,fériés,1,FALSE)),(SUM($H$1:OW$1)&gt;SUM($F$8:$F13))*(SUM($H$1:OW$1)&lt;=SUM($F$8:$F14))*1,"F"))</f>
        <v>0</v>
      </c>
      <c r="OX14" s="28">
        <f ca="1">IF(WEEKDAY(OX$6,2)&gt;5,"w",IF(ISERROR(VLOOKUP(OX$6,fériés,1,FALSE)),(SUM($H$1:OX$1)&gt;SUM($F$8:$F13))*(SUM($H$1:OX$1)&lt;=SUM($F$8:$F14))*1,"F"))</f>
        <v>0</v>
      </c>
      <c r="OY14" s="28">
        <f ca="1">IF(WEEKDAY(OY$6,2)&gt;5,"w",IF(ISERROR(VLOOKUP(OY$6,fériés,1,FALSE)),(SUM($H$1:OY$1)&gt;SUM($F$8:$F13))*(SUM($H$1:OY$1)&lt;=SUM($F$8:$F14))*1,"F"))</f>
        <v>0</v>
      </c>
      <c r="OZ14" s="28" t="str">
        <f ca="1">IF(WEEKDAY(OZ$6,2)&gt;5,"w",IF(ISERROR(VLOOKUP(OZ$6,fériés,1,FALSE)),(SUM($H$1:OZ$1)&gt;SUM($F$8:$F13))*(SUM($H$1:OZ$1)&lt;=SUM($F$8:$F14))*1,"F"))</f>
        <v>w</v>
      </c>
      <c r="PA14" s="28" t="str">
        <f ca="1">IF(WEEKDAY(PA$6,2)&gt;5,"w",IF(ISERROR(VLOOKUP(PA$6,fériés,1,FALSE)),(SUM($H$1:PA$1)&gt;SUM($F$8:$F13))*(SUM($H$1:PA$1)&lt;=SUM($F$8:$F14))*1,"F"))</f>
        <v>w</v>
      </c>
      <c r="PB14" s="28" t="str">
        <f ca="1">IF(WEEKDAY(PB$6,2)&gt;5,"w",IF(ISERROR(VLOOKUP(PB$6,fériés,1,FALSE)),(SUM($H$1:PB$1)&gt;SUM($F$8:$F13))*(SUM($H$1:PB$1)&lt;=SUM($F$8:$F14))*1,"F"))</f>
        <v>w</v>
      </c>
      <c r="PC14" s="28" t="str">
        <f ca="1">IF(WEEKDAY(PC$6,2)&gt;5,"w",IF(ISERROR(VLOOKUP(PC$6,fériés,1,FALSE)),(SUM($H$1:PC$1)&gt;SUM($F$8:$F13))*(SUM($H$1:PC$1)&lt;=SUM($F$8:$F14))*1,"F"))</f>
        <v>w</v>
      </c>
      <c r="PD14" s="28" t="str">
        <f ca="1">IF(WEEKDAY(PD$6,2)&gt;5,"w",IF(ISERROR(VLOOKUP(PD$6,fériés,1,FALSE)),(SUM($H$1:PD$1)&gt;SUM($F$8:$F13))*(SUM($H$1:PD$1)&lt;=SUM($F$8:$F14))*1,"F"))</f>
        <v>w</v>
      </c>
      <c r="PE14" s="28" t="str">
        <f ca="1">IF(WEEKDAY(PE$6,2)&gt;5,"w",IF(ISERROR(VLOOKUP(PE$6,fériés,1,FALSE)),(SUM($H$1:PE$1)&gt;SUM($F$8:$F13))*(SUM($H$1:PE$1)&lt;=SUM($F$8:$F14))*1,"F"))</f>
        <v>w</v>
      </c>
      <c r="PF14" s="28" t="str">
        <f ca="1">IF(WEEKDAY(PF$6,2)&gt;5,"w",IF(ISERROR(VLOOKUP(PF$6,fériés,1,FALSE)),(SUM($H$1:PF$1)&gt;SUM($F$8:$F13))*(SUM($H$1:PF$1)&lt;=SUM($F$8:$F14))*1,"F"))</f>
        <v>w</v>
      </c>
      <c r="PG14" s="28" t="str">
        <f ca="1">IF(WEEKDAY(PG$6,2)&gt;5,"w",IF(ISERROR(VLOOKUP(PG$6,fériés,1,FALSE)),(SUM($H$1:PG$1)&gt;SUM($F$8:$F13))*(SUM($H$1:PG$1)&lt;=SUM($F$8:$F14))*1,"F"))</f>
        <v>w</v>
      </c>
      <c r="PH14" s="28" t="str">
        <f ca="1">IF(WEEKDAY(PH$6,2)&gt;5,"w",IF(ISERROR(VLOOKUP(PH$6,fériés,1,FALSE)),(SUM($H$1:PH$1)&gt;SUM($F$8:$F13))*(SUM($H$1:PH$1)&lt;=SUM($F$8:$F14))*1,"F"))</f>
        <v>w</v>
      </c>
      <c r="PI14" s="28" t="str">
        <f ca="1">IF(WEEKDAY(PI$6,2)&gt;5,"w",IF(ISERROR(VLOOKUP(PI$6,fériés,1,FALSE)),(SUM($H$1:PI$1)&gt;SUM($F$8:$F13))*(SUM($H$1:PI$1)&lt;=SUM($F$8:$F14))*1,"F"))</f>
        <v>w</v>
      </c>
      <c r="PJ14" s="28" t="str">
        <f ca="1">IF(WEEKDAY(PJ$6,2)&gt;5,"w",IF(ISERROR(VLOOKUP(PJ$6,fériés,1,FALSE)),(SUM($H$1:PJ$1)&gt;SUM($F$8:$F13))*(SUM($H$1:PJ$1)&lt;=SUM($F$8:$F14))*1,"F"))</f>
        <v>w</v>
      </c>
      <c r="PK14" s="28" t="str">
        <f ca="1">IF(WEEKDAY(PK$6,2)&gt;5,"w",IF(ISERROR(VLOOKUP(PK$6,fériés,1,FALSE)),(SUM($H$1:PK$1)&gt;SUM($F$8:$F13))*(SUM($H$1:PK$1)&lt;=SUM($F$8:$F14))*1,"F"))</f>
        <v>w</v>
      </c>
      <c r="PL14" s="28" t="str">
        <f ca="1">IF(WEEKDAY(PL$6,2)&gt;5,"w",IF(ISERROR(VLOOKUP(PL$6,fériés,1,FALSE)),(SUM($H$1:PL$1)&gt;SUM($F$8:$F13))*(SUM($H$1:PL$1)&lt;=SUM($F$8:$F14))*1,"F"))</f>
        <v>w</v>
      </c>
      <c r="PM14" s="28" t="str">
        <f ca="1">IF(WEEKDAY(PM$6,2)&gt;5,"w",IF(ISERROR(VLOOKUP(PM$6,fériés,1,FALSE)),(SUM($H$1:PM$1)&gt;SUM($F$8:$F13))*(SUM($H$1:PM$1)&lt;=SUM($F$8:$F14))*1,"F"))</f>
        <v>w</v>
      </c>
      <c r="PN14" s="28" t="str">
        <f ca="1">IF(WEEKDAY(PN$6,2)&gt;5,"w",IF(ISERROR(VLOOKUP(PN$6,fériés,1,FALSE)),(SUM($H$1:PN$1)&gt;SUM($F$8:$F13))*(SUM($H$1:PN$1)&lt;=SUM($F$8:$F14))*1,"F"))</f>
        <v>w</v>
      </c>
      <c r="PO14" s="28" t="str">
        <f ca="1">IF(WEEKDAY(PO$6,2)&gt;5,"w",IF(ISERROR(VLOOKUP(PO$6,fériés,1,FALSE)),(SUM($H$1:PO$1)&gt;SUM($F$8:$F13))*(SUM($H$1:PO$1)&lt;=SUM($F$8:$F14))*1,"F"))</f>
        <v>w</v>
      </c>
      <c r="PP14" s="28" t="str">
        <f ca="1">IF(WEEKDAY(PP$6,2)&gt;5,"w",IF(ISERROR(VLOOKUP(PP$6,fériés,1,FALSE)),(SUM($H$1:PP$1)&gt;SUM($F$8:$F13))*(SUM($H$1:PP$1)&lt;=SUM($F$8:$F14))*1,"F"))</f>
        <v>w</v>
      </c>
      <c r="PQ14" s="28" t="str">
        <f ca="1">IF(WEEKDAY(PQ$6,2)&gt;5,"w",IF(ISERROR(VLOOKUP(PQ$6,fériés,1,FALSE)),(SUM($H$1:PQ$1)&gt;SUM($F$8:$F13))*(SUM($H$1:PQ$1)&lt;=SUM($F$8:$F14))*1,"F"))</f>
        <v>w</v>
      </c>
      <c r="PR14" s="28" t="str">
        <f ca="1">IF(WEEKDAY(PR$6,2)&gt;5,"w",IF(ISERROR(VLOOKUP(PR$6,fériés,1,FALSE)),(SUM($H$1:PR$1)&gt;SUM($F$8:$F13))*(SUM($H$1:PR$1)&lt;=SUM($F$8:$F14))*1,"F"))</f>
        <v>w</v>
      </c>
      <c r="PS14" s="28" t="str">
        <f ca="1">IF(WEEKDAY(PS$6,2)&gt;5,"w",IF(ISERROR(VLOOKUP(PS$6,fériés,1,FALSE)),(SUM($H$1:PS$1)&gt;SUM($F$8:$F13))*(SUM($H$1:PS$1)&lt;=SUM($F$8:$F14))*1,"F"))</f>
        <v>w</v>
      </c>
      <c r="PT14" s="28">
        <f ca="1">IF(WEEKDAY(PT$6,2)&gt;5,"w",IF(ISERROR(VLOOKUP(PT$6,fériés,1,FALSE)),(SUM($H$1:PT$1)&gt;SUM($F$8:$F13))*(SUM($H$1:PT$1)&lt;=SUM($F$8:$F14))*1,"F"))</f>
        <v>0</v>
      </c>
      <c r="PU14" s="28">
        <f ca="1">IF(WEEKDAY(PU$6,2)&gt;5,"w",IF(ISERROR(VLOOKUP(PU$6,fériés,1,FALSE)),(SUM($H$1:PU$1)&gt;SUM($F$8:$F13))*(SUM($H$1:PU$1)&lt;=SUM($F$8:$F14))*1,"F"))</f>
        <v>0</v>
      </c>
      <c r="PV14" s="28">
        <f ca="1">IF(WEEKDAY(PV$6,2)&gt;5,"w",IF(ISERROR(VLOOKUP(PV$6,fériés,1,FALSE)),(SUM($H$1:PV$1)&gt;SUM($F$8:$F13))*(SUM($H$1:PV$1)&lt;=SUM($F$8:$F14))*1,"F"))</f>
        <v>0</v>
      </c>
      <c r="PW14" s="28">
        <f ca="1">IF(WEEKDAY(PW$6,2)&gt;5,"w",IF(ISERROR(VLOOKUP(PW$6,fériés,1,FALSE)),(SUM($H$1:PW$1)&gt;SUM($F$8:$F13))*(SUM($H$1:PW$1)&lt;=SUM($F$8:$F14))*1,"F"))</f>
        <v>0</v>
      </c>
      <c r="PX14" s="28">
        <f ca="1">IF(WEEKDAY(PX$6,2)&gt;5,"w",IF(ISERROR(VLOOKUP(PX$6,fériés,1,FALSE)),(SUM($H$1:PX$1)&gt;SUM($F$8:$F13))*(SUM($H$1:PX$1)&lt;=SUM($F$8:$F14))*1,"F"))</f>
        <v>0</v>
      </c>
      <c r="PY14" s="28">
        <f ca="1">IF(WEEKDAY(PY$6,2)&gt;5,"w",IF(ISERROR(VLOOKUP(PY$6,fériés,1,FALSE)),(SUM($H$1:PY$1)&gt;SUM($F$8:$F13))*(SUM($H$1:PY$1)&lt;=SUM($F$8:$F14))*1,"F"))</f>
        <v>0</v>
      </c>
      <c r="PZ14" s="28">
        <f ca="1">IF(WEEKDAY(PZ$6,2)&gt;5,"w",IF(ISERROR(VLOOKUP(PZ$6,fériés,1,FALSE)),(SUM($H$1:PZ$1)&gt;SUM($F$8:$F13))*(SUM($H$1:PZ$1)&lt;=SUM($F$8:$F14))*1,"F"))</f>
        <v>0</v>
      </c>
      <c r="QA14" s="28">
        <f ca="1">IF(WEEKDAY(QA$6,2)&gt;5,"w",IF(ISERROR(VLOOKUP(QA$6,fériés,1,FALSE)),(SUM($H$1:QA$1)&gt;SUM($F$8:$F13))*(SUM($H$1:QA$1)&lt;=SUM($F$8:$F14))*1,"F"))</f>
        <v>0</v>
      </c>
      <c r="QB14" s="28">
        <f ca="1">IF(WEEKDAY(QB$6,2)&gt;5,"w",IF(ISERROR(VLOOKUP(QB$6,fériés,1,FALSE)),(SUM($H$1:QB$1)&gt;SUM($F$8:$F13))*(SUM($H$1:QB$1)&lt;=SUM($F$8:$F14))*1,"F"))</f>
        <v>0</v>
      </c>
      <c r="QC14" s="28">
        <f ca="1">IF(WEEKDAY(QC$6,2)&gt;5,"w",IF(ISERROR(VLOOKUP(QC$6,fériés,1,FALSE)),(SUM($H$1:QC$1)&gt;SUM($F$8:$F13))*(SUM($H$1:QC$1)&lt;=SUM($F$8:$F14))*1,"F"))</f>
        <v>0</v>
      </c>
      <c r="QD14" s="28">
        <f ca="1">IF(WEEKDAY(QD$6,2)&gt;5,"w",IF(ISERROR(VLOOKUP(QD$6,fériés,1,FALSE)),(SUM($H$1:QD$1)&gt;SUM($F$8:$F13))*(SUM($H$1:QD$1)&lt;=SUM($F$8:$F14))*1,"F"))</f>
        <v>0</v>
      </c>
      <c r="QE14" s="28">
        <f ca="1">IF(WEEKDAY(QE$6,2)&gt;5,"w",IF(ISERROR(VLOOKUP(QE$6,fériés,1,FALSE)),(SUM($H$1:QE$1)&gt;SUM($F$8:$F13))*(SUM($H$1:QE$1)&lt;=SUM($F$8:$F14))*1,"F"))</f>
        <v>0</v>
      </c>
      <c r="QF14" s="28">
        <f ca="1">IF(WEEKDAY(QF$6,2)&gt;5,"w",IF(ISERROR(VLOOKUP(QF$6,fériés,1,FALSE)),(SUM($H$1:QF$1)&gt;SUM($F$8:$F13))*(SUM($H$1:QF$1)&lt;=SUM($F$8:$F14))*1,"F"))</f>
        <v>0</v>
      </c>
      <c r="QG14" s="28">
        <f ca="1">IF(WEEKDAY(QG$6,2)&gt;5,"w",IF(ISERROR(VLOOKUP(QG$6,fériés,1,FALSE)),(SUM($H$1:QG$1)&gt;SUM($F$8:$F13))*(SUM($H$1:QG$1)&lt;=SUM($F$8:$F14))*1,"F"))</f>
        <v>0</v>
      </c>
      <c r="QH14" s="28">
        <f ca="1">IF(WEEKDAY(QH$6,2)&gt;5,"w",IF(ISERROR(VLOOKUP(QH$6,fériés,1,FALSE)),(SUM($H$1:QH$1)&gt;SUM($F$8:$F13))*(SUM($H$1:QH$1)&lt;=SUM($F$8:$F14))*1,"F"))</f>
        <v>0</v>
      </c>
      <c r="QI14" s="28">
        <f ca="1">IF(WEEKDAY(QI$6,2)&gt;5,"w",IF(ISERROR(VLOOKUP(QI$6,fériés,1,FALSE)),(SUM($H$1:QI$1)&gt;SUM($F$8:$F13))*(SUM($H$1:QI$1)&lt;=SUM($F$8:$F14))*1,"F"))</f>
        <v>0</v>
      </c>
      <c r="QJ14" s="28">
        <f ca="1">IF(WEEKDAY(QJ$6,2)&gt;5,"w",IF(ISERROR(VLOOKUP(QJ$6,fériés,1,FALSE)),(SUM($H$1:QJ$1)&gt;SUM($F$8:$F13))*(SUM($H$1:QJ$1)&lt;=SUM($F$8:$F14))*1,"F"))</f>
        <v>0</v>
      </c>
      <c r="QK14" s="28">
        <f ca="1">IF(WEEKDAY(QK$6,2)&gt;5,"w",IF(ISERROR(VLOOKUP(QK$6,fériés,1,FALSE)),(SUM($H$1:QK$1)&gt;SUM($F$8:$F13))*(SUM($H$1:QK$1)&lt;=SUM($F$8:$F14))*1,"F"))</f>
        <v>0</v>
      </c>
      <c r="QL14" s="28">
        <f ca="1">IF(WEEKDAY(QL$6,2)&gt;5,"w",IF(ISERROR(VLOOKUP(QL$6,fériés,1,FALSE)),(SUM($H$1:QL$1)&gt;SUM($F$8:$F13))*(SUM($H$1:QL$1)&lt;=SUM($F$8:$F14))*1,"F"))</f>
        <v>0</v>
      </c>
      <c r="QM14" s="28">
        <f ca="1">IF(WEEKDAY(QM$6,2)&gt;5,"w",IF(ISERROR(VLOOKUP(QM$6,fériés,1,FALSE)),(SUM($H$1:QM$1)&gt;SUM($F$8:$F13))*(SUM($H$1:QM$1)&lt;=SUM($F$8:$F14))*1,"F"))</f>
        <v>0</v>
      </c>
      <c r="QN14" s="28">
        <f ca="1">IF(WEEKDAY(QN$6,2)&gt;5,"w",IF(ISERROR(VLOOKUP(QN$6,fériés,1,FALSE)),(SUM($H$1:QN$1)&gt;SUM($F$8:$F13))*(SUM($H$1:QN$1)&lt;=SUM($F$8:$F14))*1,"F"))</f>
        <v>0</v>
      </c>
      <c r="QO14" s="28">
        <f ca="1">IF(WEEKDAY(QO$6,2)&gt;5,"w",IF(ISERROR(VLOOKUP(QO$6,fériés,1,FALSE)),(SUM($H$1:QO$1)&gt;SUM($F$8:$F13))*(SUM($H$1:QO$1)&lt;=SUM($F$8:$F14))*1,"F"))</f>
        <v>0</v>
      </c>
      <c r="QP14" s="28">
        <f ca="1">IF(WEEKDAY(QP$6,2)&gt;5,"w",IF(ISERROR(VLOOKUP(QP$6,fériés,1,FALSE)),(SUM($H$1:QP$1)&gt;SUM($F$8:$F13))*(SUM($H$1:QP$1)&lt;=SUM($F$8:$F14))*1,"F"))</f>
        <v>0</v>
      </c>
      <c r="QQ14" s="28">
        <f ca="1">IF(WEEKDAY(QQ$6,2)&gt;5,"w",IF(ISERROR(VLOOKUP(QQ$6,fériés,1,FALSE)),(SUM($H$1:QQ$1)&gt;SUM($F$8:$F13))*(SUM($H$1:QQ$1)&lt;=SUM($F$8:$F14))*1,"F"))</f>
        <v>0</v>
      </c>
      <c r="QR14" s="28">
        <f ca="1">IF(WEEKDAY(QR$6,2)&gt;5,"w",IF(ISERROR(VLOOKUP(QR$6,fériés,1,FALSE)),(SUM($H$1:QR$1)&gt;SUM($F$8:$F13))*(SUM($H$1:QR$1)&lt;=SUM($F$8:$F14))*1,"F"))</f>
        <v>0</v>
      </c>
      <c r="QS14" s="28">
        <f ca="1">IF(WEEKDAY(QS$6,2)&gt;5,"w",IF(ISERROR(VLOOKUP(QS$6,fériés,1,FALSE)),(SUM($H$1:QS$1)&gt;SUM($F$8:$F13))*(SUM($H$1:QS$1)&lt;=SUM($F$8:$F14))*1,"F"))</f>
        <v>0</v>
      </c>
      <c r="QT14" s="28">
        <f ca="1">IF(WEEKDAY(QT$6,2)&gt;5,"w",IF(ISERROR(VLOOKUP(QT$6,fériés,1,FALSE)),(SUM($H$1:QT$1)&gt;SUM($F$8:$F13))*(SUM($H$1:QT$1)&lt;=SUM($F$8:$F14))*1,"F"))</f>
        <v>0</v>
      </c>
      <c r="QU14" s="28">
        <f ca="1">IF(WEEKDAY(QU$6,2)&gt;5,"w",IF(ISERROR(VLOOKUP(QU$6,fériés,1,FALSE)),(SUM($H$1:QU$1)&gt;SUM($F$8:$F13))*(SUM($H$1:QU$1)&lt;=SUM($F$8:$F14))*1,"F"))</f>
        <v>0</v>
      </c>
      <c r="QV14" s="28">
        <f ca="1">IF(WEEKDAY(QV$6,2)&gt;5,"w",IF(ISERROR(VLOOKUP(QV$6,fériés,1,FALSE)),(SUM($H$1:QV$1)&gt;SUM($F$8:$F13))*(SUM($H$1:QV$1)&lt;=SUM($F$8:$F14))*1,"F"))</f>
        <v>0</v>
      </c>
      <c r="QW14" s="28">
        <f ca="1">IF(WEEKDAY(QW$6,2)&gt;5,"w",IF(ISERROR(VLOOKUP(QW$6,fériés,1,FALSE)),(SUM($H$1:QW$1)&gt;SUM($F$8:$F13))*(SUM($H$1:QW$1)&lt;=SUM($F$8:$F14))*1,"F"))</f>
        <v>0</v>
      </c>
      <c r="QX14" s="28">
        <f ca="1">IF(WEEKDAY(QX$6,2)&gt;5,"w",IF(ISERROR(VLOOKUP(QX$6,fériés,1,FALSE)),(SUM($H$1:QX$1)&gt;SUM($F$8:$F13))*(SUM($H$1:QX$1)&lt;=SUM($F$8:$F14))*1,"F"))</f>
        <v>0</v>
      </c>
      <c r="QY14" s="28">
        <f ca="1">IF(WEEKDAY(QY$6,2)&gt;5,"w",IF(ISERROR(VLOOKUP(QY$6,fériés,1,FALSE)),(SUM($H$1:QY$1)&gt;SUM($F$8:$F13))*(SUM($H$1:QY$1)&lt;=SUM($F$8:$F14))*1,"F"))</f>
        <v>0</v>
      </c>
      <c r="QZ14" s="28">
        <f ca="1">IF(WEEKDAY(QZ$6,2)&gt;5,"w",IF(ISERROR(VLOOKUP(QZ$6,fériés,1,FALSE)),(SUM($H$1:QZ$1)&gt;SUM($F$8:$F13))*(SUM($H$1:QZ$1)&lt;=SUM($F$8:$F14))*1,"F"))</f>
        <v>0</v>
      </c>
      <c r="RA14" s="28">
        <f ca="1">IF(WEEKDAY(RA$6,2)&gt;5,"w",IF(ISERROR(VLOOKUP(RA$6,fériés,1,FALSE)),(SUM($H$1:RA$1)&gt;SUM($F$8:$F13))*(SUM($H$1:RA$1)&lt;=SUM($F$8:$F14))*1,"F"))</f>
        <v>0</v>
      </c>
      <c r="RB14" s="28">
        <f ca="1">IF(WEEKDAY(RB$6,2)&gt;5,"w",IF(ISERROR(VLOOKUP(RB$6,fériés,1,FALSE)),(SUM($H$1:RB$1)&gt;SUM($F$8:$F13))*(SUM($H$1:RB$1)&lt;=SUM($F$8:$F14))*1,"F"))</f>
        <v>0</v>
      </c>
      <c r="RC14" s="28">
        <f ca="1">IF(WEEKDAY(RC$6,2)&gt;5,"w",IF(ISERROR(VLOOKUP(RC$6,fériés,1,FALSE)),(SUM($H$1:RC$1)&gt;SUM($F$8:$F13))*(SUM($H$1:RC$1)&lt;=SUM($F$8:$F14))*1,"F"))</f>
        <v>0</v>
      </c>
      <c r="RD14" s="28">
        <f ca="1">IF(WEEKDAY(RD$6,2)&gt;5,"w",IF(ISERROR(VLOOKUP(RD$6,fériés,1,FALSE)),(SUM($H$1:RD$1)&gt;SUM($F$8:$F13))*(SUM($H$1:RD$1)&lt;=SUM($F$8:$F14))*1,"F"))</f>
        <v>0</v>
      </c>
      <c r="RE14" s="28">
        <f ca="1">IF(WEEKDAY(RE$6,2)&gt;5,"w",IF(ISERROR(VLOOKUP(RE$6,fériés,1,FALSE)),(SUM($H$1:RE$1)&gt;SUM($F$8:$F13))*(SUM($H$1:RE$1)&lt;=SUM($F$8:$F14))*1,"F"))</f>
        <v>0</v>
      </c>
      <c r="RF14" s="28">
        <f ca="1">IF(WEEKDAY(RF$6,2)&gt;5,"w",IF(ISERROR(VLOOKUP(RF$6,fériés,1,FALSE)),(SUM($H$1:RF$1)&gt;SUM($F$8:$F13))*(SUM($H$1:RF$1)&lt;=SUM($F$8:$F14))*1,"F"))</f>
        <v>0</v>
      </c>
      <c r="RG14" s="28">
        <f ca="1">IF(WEEKDAY(RG$6,2)&gt;5,"w",IF(ISERROR(VLOOKUP(RG$6,fériés,1,FALSE)),(SUM($H$1:RG$1)&gt;SUM($F$8:$F13))*(SUM($H$1:RG$1)&lt;=SUM($F$8:$F14))*1,"F"))</f>
        <v>0</v>
      </c>
      <c r="RH14" s="28">
        <f ca="1">IF(WEEKDAY(RH$6,2)&gt;5,"w",IF(ISERROR(VLOOKUP(RH$6,fériés,1,FALSE)),(SUM($H$1:RH$1)&gt;SUM($F$8:$F13))*(SUM($H$1:RH$1)&lt;=SUM($F$8:$F14))*1,"F"))</f>
        <v>0</v>
      </c>
      <c r="RI14" s="28">
        <f ca="1">IF(WEEKDAY(RI$6,2)&gt;5,"w",IF(ISERROR(VLOOKUP(RI$6,fériés,1,FALSE)),(SUM($H$1:RI$1)&gt;SUM($F$8:$F13))*(SUM($H$1:RI$1)&lt;=SUM($F$8:$F14))*1,"F"))</f>
        <v>0</v>
      </c>
      <c r="RJ14" s="28">
        <f ca="1">IF(WEEKDAY(RJ$6,2)&gt;5,"w",IF(ISERROR(VLOOKUP(RJ$6,fériés,1,FALSE)),(SUM($H$1:RJ$1)&gt;SUM($F$8:$F13))*(SUM($H$1:RJ$1)&lt;=SUM($F$8:$F14))*1,"F"))</f>
        <v>0</v>
      </c>
      <c r="RK14" s="28">
        <f ca="1">IF(WEEKDAY(RK$6,2)&gt;5,"w",IF(ISERROR(VLOOKUP(RK$6,fériés,1,FALSE)),(SUM($H$1:RK$1)&gt;SUM($F$8:$F13))*(SUM($H$1:RK$1)&lt;=SUM($F$8:$F14))*1,"F"))</f>
        <v>0</v>
      </c>
      <c r="RL14" s="28">
        <f ca="1">IF(WEEKDAY(RL$6,2)&gt;5,"w",IF(ISERROR(VLOOKUP(RL$6,fériés,1,FALSE)),(SUM($H$1:RL$1)&gt;SUM($F$8:$F13))*(SUM($H$1:RL$1)&lt;=SUM($F$8:$F14))*1,"F"))</f>
        <v>0</v>
      </c>
      <c r="RM14" s="28">
        <f ca="1">IF(WEEKDAY(RM$6,2)&gt;5,"w",IF(ISERROR(VLOOKUP(RM$6,fériés,1,FALSE)),(SUM($H$1:RM$1)&gt;SUM($F$8:$F13))*(SUM($H$1:RM$1)&lt;=SUM($F$8:$F14))*1,"F"))</f>
        <v>0</v>
      </c>
      <c r="RN14" s="28">
        <f ca="1">IF(WEEKDAY(RN$6,2)&gt;5,"w",IF(ISERROR(VLOOKUP(RN$6,fériés,1,FALSE)),(SUM($H$1:RN$1)&gt;SUM($F$8:$F13))*(SUM($H$1:RN$1)&lt;=SUM($F$8:$F14))*1,"F"))</f>
        <v>0</v>
      </c>
      <c r="RO14" s="28">
        <f ca="1">IF(WEEKDAY(RO$6,2)&gt;5,"w",IF(ISERROR(VLOOKUP(RO$6,fériés,1,FALSE)),(SUM($H$1:RO$1)&gt;SUM($F$8:$F13))*(SUM($H$1:RO$1)&lt;=SUM($F$8:$F14))*1,"F"))</f>
        <v>0</v>
      </c>
      <c r="RP14" s="28">
        <f ca="1">IF(WEEKDAY(RP$6,2)&gt;5,"w",IF(ISERROR(VLOOKUP(RP$6,fériés,1,FALSE)),(SUM($H$1:RP$1)&gt;SUM($F$8:$F13))*(SUM($H$1:RP$1)&lt;=SUM($F$8:$F14))*1,"F"))</f>
        <v>0</v>
      </c>
      <c r="RQ14" s="28">
        <f ca="1">IF(WEEKDAY(RQ$6,2)&gt;5,"w",IF(ISERROR(VLOOKUP(RQ$6,fériés,1,FALSE)),(SUM($H$1:RQ$1)&gt;SUM($F$8:$F13))*(SUM($H$1:RQ$1)&lt;=SUM($F$8:$F14))*1,"F"))</f>
        <v>0</v>
      </c>
      <c r="RR14" s="28" t="str">
        <f ca="1">IF(WEEKDAY(RR$6,2)&gt;5,"w",IF(ISERROR(VLOOKUP(RR$6,fériés,1,FALSE)),(SUM($H$1:RR$1)&gt;SUM($F$8:$F13))*(SUM($H$1:RR$1)&lt;=SUM($F$8:$F14))*1,"F"))</f>
        <v>w</v>
      </c>
      <c r="RS14" s="28" t="str">
        <f ca="1">IF(WEEKDAY(RS$6,2)&gt;5,"w",IF(ISERROR(VLOOKUP(RS$6,fériés,1,FALSE)),(SUM($H$1:RS$1)&gt;SUM($F$8:$F13))*(SUM($H$1:RS$1)&lt;=SUM($F$8:$F14))*1,"F"))</f>
        <v>w</v>
      </c>
      <c r="RT14" s="28" t="str">
        <f ca="1">IF(WEEKDAY(RT$6,2)&gt;5,"w",IF(ISERROR(VLOOKUP(RT$6,fériés,1,FALSE)),(SUM($H$1:RT$1)&gt;SUM($F$8:$F13))*(SUM($H$1:RT$1)&lt;=SUM($F$8:$F14))*1,"F"))</f>
        <v>w</v>
      </c>
      <c r="RU14" s="28" t="str">
        <f ca="1">IF(WEEKDAY(RU$6,2)&gt;5,"w",IF(ISERROR(VLOOKUP(RU$6,fériés,1,FALSE)),(SUM($H$1:RU$1)&gt;SUM($F$8:$F13))*(SUM($H$1:RU$1)&lt;=SUM($F$8:$F14))*1,"F"))</f>
        <v>w</v>
      </c>
      <c r="RV14" s="28" t="str">
        <f ca="1">IF(WEEKDAY(RV$6,2)&gt;5,"w",IF(ISERROR(VLOOKUP(RV$6,fériés,1,FALSE)),(SUM($H$1:RV$1)&gt;SUM($F$8:$F13))*(SUM($H$1:RV$1)&lt;=SUM($F$8:$F14))*1,"F"))</f>
        <v>w</v>
      </c>
      <c r="RW14" s="28" t="str">
        <f ca="1">IF(WEEKDAY(RW$6,2)&gt;5,"w",IF(ISERROR(VLOOKUP(RW$6,fériés,1,FALSE)),(SUM($H$1:RW$1)&gt;SUM($F$8:$F13))*(SUM($H$1:RW$1)&lt;=SUM($F$8:$F14))*1,"F"))</f>
        <v>w</v>
      </c>
      <c r="RX14" s="28" t="str">
        <f ca="1">IF(WEEKDAY(RX$6,2)&gt;5,"w",IF(ISERROR(VLOOKUP(RX$6,fériés,1,FALSE)),(SUM($H$1:RX$1)&gt;SUM($F$8:$F13))*(SUM($H$1:RX$1)&lt;=SUM($F$8:$F14))*1,"F"))</f>
        <v>w</v>
      </c>
      <c r="RY14" s="28" t="str">
        <f ca="1">IF(WEEKDAY(RY$6,2)&gt;5,"w",IF(ISERROR(VLOOKUP(RY$6,fériés,1,FALSE)),(SUM($H$1:RY$1)&gt;SUM($F$8:$F13))*(SUM($H$1:RY$1)&lt;=SUM($F$8:$F14))*1,"F"))</f>
        <v>w</v>
      </c>
      <c r="RZ14" s="28" t="str">
        <f ca="1">IF(WEEKDAY(RZ$6,2)&gt;5,"w",IF(ISERROR(VLOOKUP(RZ$6,fériés,1,FALSE)),(SUM($H$1:RZ$1)&gt;SUM($F$8:$F13))*(SUM($H$1:RZ$1)&lt;=SUM($F$8:$F14))*1,"F"))</f>
        <v>w</v>
      </c>
      <c r="SA14" s="28" t="str">
        <f ca="1">IF(WEEKDAY(SA$6,2)&gt;5,"w",IF(ISERROR(VLOOKUP(SA$6,fériés,1,FALSE)),(SUM($H$1:SA$1)&gt;SUM($F$8:$F13))*(SUM($H$1:SA$1)&lt;=SUM($F$8:$F14))*1,"F"))</f>
        <v>w</v>
      </c>
      <c r="SB14" s="28" t="str">
        <f ca="1">IF(WEEKDAY(SB$6,2)&gt;5,"w",IF(ISERROR(VLOOKUP(SB$6,fériés,1,FALSE)),(SUM($H$1:SB$1)&gt;SUM($F$8:$F13))*(SUM($H$1:SB$1)&lt;=SUM($F$8:$F14))*1,"F"))</f>
        <v>w</v>
      </c>
      <c r="SC14" s="28" t="str">
        <f ca="1">IF(WEEKDAY(SC$6,2)&gt;5,"w",IF(ISERROR(VLOOKUP(SC$6,fériés,1,FALSE)),(SUM($H$1:SC$1)&gt;SUM($F$8:$F13))*(SUM($H$1:SC$1)&lt;=SUM($F$8:$F14))*1,"F"))</f>
        <v>w</v>
      </c>
      <c r="SD14" s="28" t="str">
        <f ca="1">IF(WEEKDAY(SD$6,2)&gt;5,"w",IF(ISERROR(VLOOKUP(SD$6,fériés,1,FALSE)),(SUM($H$1:SD$1)&gt;SUM($F$8:$F13))*(SUM($H$1:SD$1)&lt;=SUM($F$8:$F14))*1,"F"))</f>
        <v>w</v>
      </c>
      <c r="SE14" s="28" t="str">
        <f ca="1">IF(WEEKDAY(SE$6,2)&gt;5,"w",IF(ISERROR(VLOOKUP(SE$6,fériés,1,FALSE)),(SUM($H$1:SE$1)&gt;SUM($F$8:$F13))*(SUM($H$1:SE$1)&lt;=SUM($F$8:$F14))*1,"F"))</f>
        <v>w</v>
      </c>
      <c r="SF14" s="65" t="str">
        <f ca="1">IF(WEEKDAY(SF$6,2)&gt;5,"w",IF(ISERROR(VLOOKUP(SF$6,fériés,1,FALSE)),(SUM($H$1:SF$1)&gt;SUM($F$8:$F13))*(SUM($H$1:SF$1)&lt;=SUM($F$8:$F14))*1,"F"))</f>
        <v>w</v>
      </c>
      <c r="SG14" s="83"/>
    </row>
    <row r="15" spans="1:501" ht="12" customHeight="1" x14ac:dyDescent="0.25">
      <c r="A15" s="80"/>
      <c r="B15" s="63" t="str">
        <f>IFERROR(VLOOKUP($A15,Base_données!$A$4:$AB$24,Base_données!$B$1,FALSE),"")</f>
        <v/>
      </c>
      <c r="C15" s="78" t="str">
        <f>IF(A15="","",Base_données!$J$3)</f>
        <v/>
      </c>
      <c r="D15" s="63" t="str">
        <f>IFERROR(VLOOKUP($A15,Base_données!$A$4:$AB$24,4,FALSE),"")</f>
        <v/>
      </c>
      <c r="E15" s="63" t="str">
        <f>IFERROR(VLOOKUP($A15,Base_données!$A$4:$AB$24,Base_données!$J$1,FALSE),"")</f>
        <v/>
      </c>
      <c r="F15" s="66" t="str">
        <f t="shared" si="84"/>
        <v/>
      </c>
      <c r="G15" s="62" t="str">
        <f>IFERROR(VLOOKUP($A15,Base_données!$A$4:$AB$24,5,FALSE),"")</f>
        <v/>
      </c>
      <c r="H15" s="28">
        <f ca="1">IF(WEEKDAY(H$6,2)&gt;5,"w",IF(ISERROR(VLOOKUP(H$6,fériés,1,FALSE)),(SUM($H$1:H$1)&gt;SUM($F$8:$F14))*(SUM($H$1:H$1)&lt;=SUM($F$8:$F15))*1,"F"))</f>
        <v>0</v>
      </c>
      <c r="I15" s="28">
        <f ca="1">IF(WEEKDAY(I$6,2)&gt;5,"w",IF(ISERROR(VLOOKUP(I$6,fériés,1,FALSE)),(SUM($H$1:I$1)&gt;SUM($F$8:$F14))*(SUM($H$1:I$1)&lt;=SUM($F$8:$F15))*1,"F"))</f>
        <v>0</v>
      </c>
      <c r="J15" s="28">
        <f ca="1">IF(WEEKDAY(J$6,2)&gt;5,"w",IF(ISERROR(VLOOKUP(J$6,fériés,1,FALSE)),(SUM($H$1:J$1)&gt;SUM($F$8:$F14))*(SUM($H$1:J$1)&lt;=SUM($F$8:$F15))*1,"F"))</f>
        <v>0</v>
      </c>
      <c r="K15" s="28">
        <f ca="1">IF(WEEKDAY(K$6,2)&gt;5,"w",IF(ISERROR(VLOOKUP(K$6,fériés,1,FALSE)),(SUM($H$1:K$1)&gt;SUM($F$8:$F14))*(SUM($H$1:K$1)&lt;=SUM($F$8:$F15))*1,"F"))</f>
        <v>0</v>
      </c>
      <c r="L15" s="28">
        <f ca="1">IF(WEEKDAY(L$6,2)&gt;5,"w",IF(ISERROR(VLOOKUP(L$6,fériés,1,FALSE)),(SUM($H$1:L$1)&gt;SUM($F$8:$F14))*(SUM($H$1:L$1)&lt;=SUM($F$8:$F15))*1,"F"))</f>
        <v>0</v>
      </c>
      <c r="M15" s="28">
        <f ca="1">IF(WEEKDAY(M$6,2)&gt;5,"w",IF(ISERROR(VLOOKUP(M$6,fériés,1,FALSE)),(SUM($H$1:M$1)&gt;SUM($F$8:$F14))*(SUM($H$1:M$1)&lt;=SUM($F$8:$F15))*1,"F"))</f>
        <v>0</v>
      </c>
      <c r="N15" s="28">
        <f ca="1">IF(WEEKDAY(N$6,2)&gt;5,"w",IF(ISERROR(VLOOKUP(N$6,fériés,1,FALSE)),(SUM($H$1:N$1)&gt;SUM($F$8:$F14))*(SUM($H$1:N$1)&lt;=SUM($F$8:$F15))*1,"F"))</f>
        <v>0</v>
      </c>
      <c r="O15" s="28">
        <f ca="1">IF(WEEKDAY(O$6,2)&gt;5,"w",IF(ISERROR(VLOOKUP(O$6,fériés,1,FALSE)),(SUM($H$1:O$1)&gt;SUM($F$8:$F14))*(SUM($H$1:O$1)&lt;=SUM($F$8:$F15))*1,"F"))</f>
        <v>0</v>
      </c>
      <c r="P15" s="28">
        <f ca="1">IF(WEEKDAY(P$6,2)&gt;5,"w",IF(ISERROR(VLOOKUP(P$6,fériés,1,FALSE)),(SUM($H$1:P$1)&gt;SUM($F$8:$F14))*(SUM($H$1:P$1)&lt;=SUM($F$8:$F15))*1,"F"))</f>
        <v>0</v>
      </c>
      <c r="Q15" s="28">
        <f ca="1">IF(WEEKDAY(Q$6,2)&gt;5,"w",IF(ISERROR(VLOOKUP(Q$6,fériés,1,FALSE)),(SUM($H$1:Q$1)&gt;SUM($F$8:$F14))*(SUM($H$1:Q$1)&lt;=SUM($F$8:$F15))*1,"F"))</f>
        <v>0</v>
      </c>
      <c r="R15" s="28">
        <f ca="1">IF(WEEKDAY(R$6,2)&gt;5,"w",IF(ISERROR(VLOOKUP(R$6,fériés,1,FALSE)),(SUM($H$1:R$1)&gt;SUM($F$8:$F14))*(SUM($H$1:R$1)&lt;=SUM($F$8:$F15))*1,"F"))</f>
        <v>0</v>
      </c>
      <c r="S15" s="28">
        <f ca="1">IF(WEEKDAY(S$6,2)&gt;5,"w",IF(ISERROR(VLOOKUP(S$6,fériés,1,FALSE)),(SUM($H$1:S$1)&gt;SUM($F$8:$F14))*(SUM($H$1:S$1)&lt;=SUM($F$8:$F15))*1,"F"))</f>
        <v>0</v>
      </c>
      <c r="T15" s="28">
        <f ca="1">IF(WEEKDAY(T$6,2)&gt;5,"w",IF(ISERROR(VLOOKUP(T$6,fériés,1,FALSE)),(SUM($H$1:T$1)&gt;SUM($F$8:$F14))*(SUM($H$1:T$1)&lt;=SUM($F$8:$F15))*1,"F"))</f>
        <v>0</v>
      </c>
      <c r="U15" s="28">
        <f ca="1">IF(WEEKDAY(U$6,2)&gt;5,"w",IF(ISERROR(VLOOKUP(U$6,fériés,1,FALSE)),(SUM($H$1:U$1)&gt;SUM($F$8:$F14))*(SUM($H$1:U$1)&lt;=SUM($F$8:$F15))*1,"F"))</f>
        <v>0</v>
      </c>
      <c r="V15" s="28">
        <f ca="1">IF(WEEKDAY(V$6,2)&gt;5,"w",IF(ISERROR(VLOOKUP(V$6,fériés,1,FALSE)),(SUM($H$1:V$1)&gt;SUM($F$8:$F14))*(SUM($H$1:V$1)&lt;=SUM($F$8:$F15))*1,"F"))</f>
        <v>0</v>
      </c>
      <c r="W15" s="28">
        <f ca="1">IF(WEEKDAY(W$6,2)&gt;5,"w",IF(ISERROR(VLOOKUP(W$6,fériés,1,FALSE)),(SUM($H$1:W$1)&gt;SUM($F$8:$F14))*(SUM($H$1:W$1)&lt;=SUM($F$8:$F15))*1,"F"))</f>
        <v>0</v>
      </c>
      <c r="X15" s="28">
        <f ca="1">IF(WEEKDAY(X$6,2)&gt;5,"w",IF(ISERROR(VLOOKUP(X$6,fériés,1,FALSE)),(SUM($H$1:X$1)&gt;SUM($F$8:$F14))*(SUM($H$1:X$1)&lt;=SUM($F$8:$F15))*1,"F"))</f>
        <v>0</v>
      </c>
      <c r="Y15" s="28">
        <f ca="1">IF(WEEKDAY(Y$6,2)&gt;5,"w",IF(ISERROR(VLOOKUP(Y$6,fériés,1,FALSE)),(SUM($H$1:Y$1)&gt;SUM($F$8:$F14))*(SUM($H$1:Y$1)&lt;=SUM($F$8:$F15))*1,"F"))</f>
        <v>0</v>
      </c>
      <c r="Z15" s="28">
        <f ca="1">IF(WEEKDAY(Z$6,2)&gt;5,"w",IF(ISERROR(VLOOKUP(Z$6,fériés,1,FALSE)),(SUM($H$1:Z$1)&gt;SUM($F$8:$F14))*(SUM($H$1:Z$1)&lt;=SUM($F$8:$F15))*1,"F"))</f>
        <v>0</v>
      </c>
      <c r="AA15" s="28">
        <f ca="1">IF(WEEKDAY(AA$6,2)&gt;5,"w",IF(ISERROR(VLOOKUP(AA$6,fériés,1,FALSE)),(SUM($H$1:AA$1)&gt;SUM($F$8:$F14))*(SUM($H$1:AA$1)&lt;=SUM($F$8:$F15))*1,"F"))</f>
        <v>0</v>
      </c>
      <c r="AB15" s="28">
        <f ca="1">IF(WEEKDAY(AB$6,2)&gt;5,"w",IF(ISERROR(VLOOKUP(AB$6,fériés,1,FALSE)),(SUM($H$1:AB$1)&gt;SUM($F$8:$F14))*(SUM($H$1:AB$1)&lt;=SUM($F$8:$F15))*1,"F"))</f>
        <v>0</v>
      </c>
      <c r="AC15" s="28">
        <f ca="1">IF(WEEKDAY(AC$6,2)&gt;5,"w",IF(ISERROR(VLOOKUP(AC$6,fériés,1,FALSE)),(SUM($H$1:AC$1)&gt;SUM($F$8:$F14))*(SUM($H$1:AC$1)&lt;=SUM($F$8:$F15))*1,"F"))</f>
        <v>0</v>
      </c>
      <c r="AD15" s="28">
        <f ca="1">IF(WEEKDAY(AD$6,2)&gt;5,"w",IF(ISERROR(VLOOKUP(AD$6,fériés,1,FALSE)),(SUM($H$1:AD$1)&gt;SUM($F$8:$F14))*(SUM($H$1:AD$1)&lt;=SUM($F$8:$F15))*1,"F"))</f>
        <v>0</v>
      </c>
      <c r="AE15" s="28">
        <f ca="1">IF(WEEKDAY(AE$6,2)&gt;5,"w",IF(ISERROR(VLOOKUP(AE$6,fériés,1,FALSE)),(SUM($H$1:AE$1)&gt;SUM($F$8:$F14))*(SUM($H$1:AE$1)&lt;=SUM($F$8:$F15))*1,"F"))</f>
        <v>0</v>
      </c>
      <c r="AF15" s="28">
        <f ca="1">IF(WEEKDAY(AF$6,2)&gt;5,"w",IF(ISERROR(VLOOKUP(AF$6,fériés,1,FALSE)),(SUM($H$1:AF$1)&gt;SUM($F$8:$F14))*(SUM($H$1:AF$1)&lt;=SUM($F$8:$F15))*1,"F"))</f>
        <v>0</v>
      </c>
      <c r="AG15" s="28">
        <f ca="1">IF(WEEKDAY(AG$6,2)&gt;5,"w",IF(ISERROR(VLOOKUP(AG$6,fériés,1,FALSE)),(SUM($H$1:AG$1)&gt;SUM($F$8:$F14))*(SUM($H$1:AG$1)&lt;=SUM($F$8:$F15))*1,"F"))</f>
        <v>0</v>
      </c>
      <c r="AH15" s="28">
        <f ca="1">IF(WEEKDAY(AH$6,2)&gt;5,"w",IF(ISERROR(VLOOKUP(AH$6,fériés,1,FALSE)),(SUM($H$1:AH$1)&gt;SUM($F$8:$F14))*(SUM($H$1:AH$1)&lt;=SUM($F$8:$F15))*1,"F"))</f>
        <v>0</v>
      </c>
      <c r="AI15" s="28">
        <f ca="1">IF(WEEKDAY(AI$6,2)&gt;5,"w",IF(ISERROR(VLOOKUP(AI$6,fériés,1,FALSE)),(SUM($H$1:AI$1)&gt;SUM($F$8:$F14))*(SUM($H$1:AI$1)&lt;=SUM($F$8:$F15))*1,"F"))</f>
        <v>0</v>
      </c>
      <c r="AJ15" s="28">
        <f ca="1">IF(WEEKDAY(AJ$6,2)&gt;5,"w",IF(ISERROR(VLOOKUP(AJ$6,fériés,1,FALSE)),(SUM($H$1:AJ$1)&gt;SUM($F$8:$F14))*(SUM($H$1:AJ$1)&lt;=SUM($F$8:$F15))*1,"F"))</f>
        <v>0</v>
      </c>
      <c r="AK15" s="28">
        <f ca="1">IF(WEEKDAY(AK$6,2)&gt;5,"w",IF(ISERROR(VLOOKUP(AK$6,fériés,1,FALSE)),(SUM($H$1:AK$1)&gt;SUM($F$8:$F14))*(SUM($H$1:AK$1)&lt;=SUM($F$8:$F15))*1,"F"))</f>
        <v>0</v>
      </c>
      <c r="AL15" s="28">
        <f ca="1">IF(WEEKDAY(AL$6,2)&gt;5,"w",IF(ISERROR(VLOOKUP(AL$6,fériés,1,FALSE)),(SUM($H$1:AL$1)&gt;SUM($F$8:$F14))*(SUM($H$1:AL$1)&lt;=SUM($F$8:$F15))*1,"F"))</f>
        <v>0</v>
      </c>
      <c r="AM15" s="28">
        <f ca="1">IF(WEEKDAY(AM$6,2)&gt;5,"w",IF(ISERROR(VLOOKUP(AM$6,fériés,1,FALSE)),(SUM($H$1:AM$1)&gt;SUM($F$8:$F14))*(SUM($H$1:AM$1)&lt;=SUM($F$8:$F15))*1,"F"))</f>
        <v>0</v>
      </c>
      <c r="AN15" s="28">
        <f ca="1">IF(WEEKDAY(AN$6,2)&gt;5,"w",IF(ISERROR(VLOOKUP(AN$6,fériés,1,FALSE)),(SUM($H$1:AN$1)&gt;SUM($F$8:$F14))*(SUM($H$1:AN$1)&lt;=SUM($F$8:$F15))*1,"F"))</f>
        <v>0</v>
      </c>
      <c r="AO15" s="28">
        <f ca="1">IF(WEEKDAY(AO$6,2)&gt;5,"w",IF(ISERROR(VLOOKUP(AO$6,fériés,1,FALSE)),(SUM($H$1:AO$1)&gt;SUM($F$8:$F14))*(SUM($H$1:AO$1)&lt;=SUM($F$8:$F15))*1,"F"))</f>
        <v>0</v>
      </c>
      <c r="AP15" s="28">
        <f ca="1">IF(WEEKDAY(AP$6,2)&gt;5,"w",IF(ISERROR(VLOOKUP(AP$6,fériés,1,FALSE)),(SUM($H$1:AP$1)&gt;SUM($F$8:$F14))*(SUM($H$1:AP$1)&lt;=SUM($F$8:$F15))*1,"F"))</f>
        <v>0</v>
      </c>
      <c r="AQ15" s="28">
        <f ca="1">IF(WEEKDAY(AQ$6,2)&gt;5,"w",IF(ISERROR(VLOOKUP(AQ$6,fériés,1,FALSE)),(SUM($H$1:AQ$1)&gt;SUM($F$8:$F14))*(SUM($H$1:AQ$1)&lt;=SUM($F$8:$F15))*1,"F"))</f>
        <v>0</v>
      </c>
      <c r="AR15" s="28">
        <f ca="1">IF(WEEKDAY(AR$6,2)&gt;5,"w",IF(ISERROR(VLOOKUP(AR$6,fériés,1,FALSE)),(SUM($H$1:AR$1)&gt;SUM($F$8:$F14))*(SUM($H$1:AR$1)&lt;=SUM($F$8:$F15))*1,"F"))</f>
        <v>0</v>
      </c>
      <c r="AS15" s="28">
        <f ca="1">IF(WEEKDAY(AS$6,2)&gt;5,"w",IF(ISERROR(VLOOKUP(AS$6,fériés,1,FALSE)),(SUM($H$1:AS$1)&gt;SUM($F$8:$F14))*(SUM($H$1:AS$1)&lt;=SUM($F$8:$F15))*1,"F"))</f>
        <v>0</v>
      </c>
      <c r="AT15" s="28">
        <f ca="1">IF(WEEKDAY(AT$6,2)&gt;5,"w",IF(ISERROR(VLOOKUP(AT$6,fériés,1,FALSE)),(SUM($H$1:AT$1)&gt;SUM($F$8:$F14))*(SUM($H$1:AT$1)&lt;=SUM($F$8:$F15))*1,"F"))</f>
        <v>0</v>
      </c>
      <c r="AU15" s="28">
        <f ca="1">IF(WEEKDAY(AU$6,2)&gt;5,"w",IF(ISERROR(VLOOKUP(AU$6,fériés,1,FALSE)),(SUM($H$1:AU$1)&gt;SUM($F$8:$F14))*(SUM($H$1:AU$1)&lt;=SUM($F$8:$F15))*1,"F"))</f>
        <v>0</v>
      </c>
      <c r="AV15" s="28">
        <f ca="1">IF(WEEKDAY(AV$6,2)&gt;5,"w",IF(ISERROR(VLOOKUP(AV$6,fériés,1,FALSE)),(SUM($H$1:AV$1)&gt;SUM($F$8:$F14))*(SUM($H$1:AV$1)&lt;=SUM($F$8:$F15))*1,"F"))</f>
        <v>0</v>
      </c>
      <c r="AW15" s="28">
        <f ca="1">IF(WEEKDAY(AW$6,2)&gt;5,"w",IF(ISERROR(VLOOKUP(AW$6,fériés,1,FALSE)),(SUM($H$1:AW$1)&gt;SUM($F$8:$F14))*(SUM($H$1:AW$1)&lt;=SUM($F$8:$F15))*1,"F"))</f>
        <v>0</v>
      </c>
      <c r="AX15" s="28">
        <f ca="1">IF(WEEKDAY(AX$6,2)&gt;5,"w",IF(ISERROR(VLOOKUP(AX$6,fériés,1,FALSE)),(SUM($H$1:AX$1)&gt;SUM($F$8:$F14))*(SUM($H$1:AX$1)&lt;=SUM($F$8:$F15))*1,"F"))</f>
        <v>0</v>
      </c>
      <c r="AY15" s="28">
        <f ca="1">IF(WEEKDAY(AY$6,2)&gt;5,"w",IF(ISERROR(VLOOKUP(AY$6,fériés,1,FALSE)),(SUM($H$1:AY$1)&gt;SUM($F$8:$F14))*(SUM($H$1:AY$1)&lt;=SUM($F$8:$F15))*1,"F"))</f>
        <v>0</v>
      </c>
      <c r="AZ15" s="28">
        <f ca="1">IF(WEEKDAY(AZ$6,2)&gt;5,"w",IF(ISERROR(VLOOKUP(AZ$6,fériés,1,FALSE)),(SUM($H$1:AZ$1)&gt;SUM($F$8:$F14))*(SUM($H$1:AZ$1)&lt;=SUM($F$8:$F15))*1,"F"))</f>
        <v>0</v>
      </c>
      <c r="BA15" s="28">
        <f ca="1">IF(WEEKDAY(BA$6,2)&gt;5,"w",IF(ISERROR(VLOOKUP(BA$6,fériés,1,FALSE)),(SUM($H$1:BA$1)&gt;SUM($F$8:$F14))*(SUM($H$1:BA$1)&lt;=SUM($F$8:$F15))*1,"F"))</f>
        <v>0</v>
      </c>
      <c r="BB15" s="28">
        <f ca="1">IF(WEEKDAY(BB$6,2)&gt;5,"w",IF(ISERROR(VLOOKUP(BB$6,fériés,1,FALSE)),(SUM($H$1:BB$1)&gt;SUM($F$8:$F14))*(SUM($H$1:BB$1)&lt;=SUM($F$8:$F15))*1,"F"))</f>
        <v>0</v>
      </c>
      <c r="BC15" s="28">
        <f ca="1">IF(WEEKDAY(BC$6,2)&gt;5,"w",IF(ISERROR(VLOOKUP(BC$6,fériés,1,FALSE)),(SUM($H$1:BC$1)&gt;SUM($F$8:$F14))*(SUM($H$1:BC$1)&lt;=SUM($F$8:$F15))*1,"F"))</f>
        <v>0</v>
      </c>
      <c r="BD15" s="28">
        <f ca="1">IF(WEEKDAY(BD$6,2)&gt;5,"w",IF(ISERROR(VLOOKUP(BD$6,fériés,1,FALSE)),(SUM($H$1:BD$1)&gt;SUM($F$8:$F14))*(SUM($H$1:BD$1)&lt;=SUM($F$8:$F15))*1,"F"))</f>
        <v>0</v>
      </c>
      <c r="BE15" s="28">
        <f ca="1">IF(WEEKDAY(BE$6,2)&gt;5,"w",IF(ISERROR(VLOOKUP(BE$6,fériés,1,FALSE)),(SUM($H$1:BE$1)&gt;SUM($F$8:$F14))*(SUM($H$1:BE$1)&lt;=SUM($F$8:$F15))*1,"F"))</f>
        <v>0</v>
      </c>
      <c r="BF15" s="28">
        <f ca="1">IF(WEEKDAY(BF$6,2)&gt;5,"w",IF(ISERROR(VLOOKUP(BF$6,fériés,1,FALSE)),(SUM($H$1:BF$1)&gt;SUM($F$8:$F14))*(SUM($H$1:BF$1)&lt;=SUM($F$8:$F15))*1,"F"))</f>
        <v>0</v>
      </c>
      <c r="BG15" s="28">
        <f ca="1">IF(WEEKDAY(BG$6,2)&gt;5,"w",IF(ISERROR(VLOOKUP(BG$6,fériés,1,FALSE)),(SUM($H$1:BG$1)&gt;SUM($F$8:$F14))*(SUM($H$1:BG$1)&lt;=SUM($F$8:$F15))*1,"F"))</f>
        <v>0</v>
      </c>
      <c r="BH15" s="28">
        <f ca="1">IF(WEEKDAY(BH$6,2)&gt;5,"w",IF(ISERROR(VLOOKUP(BH$6,fériés,1,FALSE)),(SUM($H$1:BH$1)&gt;SUM($F$8:$F14))*(SUM($H$1:BH$1)&lt;=SUM($F$8:$F15))*1,"F"))</f>
        <v>0</v>
      </c>
      <c r="BI15" s="28">
        <f ca="1">IF(WEEKDAY(BI$6,2)&gt;5,"w",IF(ISERROR(VLOOKUP(BI$6,fériés,1,FALSE)),(SUM($H$1:BI$1)&gt;SUM($F$8:$F14))*(SUM($H$1:BI$1)&lt;=SUM($F$8:$F15))*1,"F"))</f>
        <v>0</v>
      </c>
      <c r="BJ15" s="28">
        <f ca="1">IF(WEEKDAY(BJ$6,2)&gt;5,"w",IF(ISERROR(VLOOKUP(BJ$6,fériés,1,FALSE)),(SUM($H$1:BJ$1)&gt;SUM($F$8:$F14))*(SUM($H$1:BJ$1)&lt;=SUM($F$8:$F15))*1,"F"))</f>
        <v>0</v>
      </c>
      <c r="BK15" s="28">
        <f ca="1">IF(WEEKDAY(BK$6,2)&gt;5,"w",IF(ISERROR(VLOOKUP(BK$6,fériés,1,FALSE)),(SUM($H$1:BK$1)&gt;SUM($F$8:$F14))*(SUM($H$1:BK$1)&lt;=SUM($F$8:$F15))*1,"F"))</f>
        <v>0</v>
      </c>
      <c r="BL15" s="28">
        <f ca="1">IF(WEEKDAY(BL$6,2)&gt;5,"w",IF(ISERROR(VLOOKUP(BL$6,fériés,1,FALSE)),(SUM($H$1:BL$1)&gt;SUM($F$8:$F14))*(SUM($H$1:BL$1)&lt;=SUM($F$8:$F15))*1,"F"))</f>
        <v>0</v>
      </c>
      <c r="BM15" s="28">
        <f ca="1">IF(WEEKDAY(BM$6,2)&gt;5,"w",IF(ISERROR(VLOOKUP(BM$6,fériés,1,FALSE)),(SUM($H$1:BM$1)&gt;SUM($F$8:$F14))*(SUM($H$1:BM$1)&lt;=SUM($F$8:$F15))*1,"F"))</f>
        <v>0</v>
      </c>
      <c r="BN15" s="28" t="str">
        <f ca="1">IF(WEEKDAY(BN$6,2)&gt;5,"w",IF(ISERROR(VLOOKUP(BN$6,fériés,1,FALSE)),(SUM($H$1:BN$1)&gt;SUM($F$8:$F14))*(SUM($H$1:BN$1)&lt;=SUM($F$8:$F15))*1,"F"))</f>
        <v>w</v>
      </c>
      <c r="BO15" s="28" t="str">
        <f ca="1">IF(WEEKDAY(BO$6,2)&gt;5,"w",IF(ISERROR(VLOOKUP(BO$6,fériés,1,FALSE)),(SUM($H$1:BO$1)&gt;SUM($F$8:$F14))*(SUM($H$1:BO$1)&lt;=SUM($F$8:$F15))*1,"F"))</f>
        <v>w</v>
      </c>
      <c r="BP15" s="28" t="str">
        <f ca="1">IF(WEEKDAY(BP$6,2)&gt;5,"w",IF(ISERROR(VLOOKUP(BP$6,fériés,1,FALSE)),(SUM($H$1:BP$1)&gt;SUM($F$8:$F14))*(SUM($H$1:BP$1)&lt;=SUM($F$8:$F15))*1,"F"))</f>
        <v>w</v>
      </c>
      <c r="BQ15" s="28" t="str">
        <f ca="1">IF(WEEKDAY(BQ$6,2)&gt;5,"w",IF(ISERROR(VLOOKUP(BQ$6,fériés,1,FALSE)),(SUM($H$1:BQ$1)&gt;SUM($F$8:$F14))*(SUM($H$1:BQ$1)&lt;=SUM($F$8:$F15))*1,"F"))</f>
        <v>w</v>
      </c>
      <c r="BR15" s="28" t="str">
        <f ca="1">IF(WEEKDAY(BR$6,2)&gt;5,"w",IF(ISERROR(VLOOKUP(BR$6,fériés,1,FALSE)),(SUM($H$1:BR$1)&gt;SUM($F$8:$F14))*(SUM($H$1:BR$1)&lt;=SUM($F$8:$F15))*1,"F"))</f>
        <v>w</v>
      </c>
      <c r="BS15" s="28" t="str">
        <f ca="1">IF(WEEKDAY(BS$6,2)&gt;5,"w",IF(ISERROR(VLOOKUP(BS$6,fériés,1,FALSE)),(SUM($H$1:BS$1)&gt;SUM($F$8:$F14))*(SUM($H$1:BS$1)&lt;=SUM($F$8:$F15))*1,"F"))</f>
        <v>w</v>
      </c>
      <c r="BT15" s="28" t="str">
        <f ca="1">IF(WEEKDAY(BT$6,2)&gt;5,"w",IF(ISERROR(VLOOKUP(BT$6,fériés,1,FALSE)),(SUM($H$1:BT$1)&gt;SUM($F$8:$F14))*(SUM($H$1:BT$1)&lt;=SUM($F$8:$F15))*1,"F"))</f>
        <v>w</v>
      </c>
      <c r="BU15" s="28" t="str">
        <f ca="1">IF(WEEKDAY(BU$6,2)&gt;5,"w",IF(ISERROR(VLOOKUP(BU$6,fériés,1,FALSE)),(SUM($H$1:BU$1)&gt;SUM($F$8:$F14))*(SUM($H$1:BU$1)&lt;=SUM($F$8:$F15))*1,"F"))</f>
        <v>w</v>
      </c>
      <c r="BV15" s="28" t="str">
        <f ca="1">IF(WEEKDAY(BV$6,2)&gt;5,"w",IF(ISERROR(VLOOKUP(BV$6,fériés,1,FALSE)),(SUM($H$1:BV$1)&gt;SUM($F$8:$F14))*(SUM($H$1:BV$1)&lt;=SUM($F$8:$F15))*1,"F"))</f>
        <v>w</v>
      </c>
      <c r="BW15" s="28" t="str">
        <f ca="1">IF(WEEKDAY(BW$6,2)&gt;5,"w",IF(ISERROR(VLOOKUP(BW$6,fériés,1,FALSE)),(SUM($H$1:BW$1)&gt;SUM($F$8:$F14))*(SUM($H$1:BW$1)&lt;=SUM($F$8:$F15))*1,"F"))</f>
        <v>w</v>
      </c>
      <c r="BX15" s="28" t="str">
        <f ca="1">IF(WEEKDAY(BX$6,2)&gt;5,"w",IF(ISERROR(VLOOKUP(BX$6,fériés,1,FALSE)),(SUM($H$1:BX$1)&gt;SUM($F$8:$F14))*(SUM($H$1:BX$1)&lt;=SUM($F$8:$F15))*1,"F"))</f>
        <v>w</v>
      </c>
      <c r="BY15" s="28" t="str">
        <f ca="1">IF(WEEKDAY(BY$6,2)&gt;5,"w",IF(ISERROR(VLOOKUP(BY$6,fériés,1,FALSE)),(SUM($H$1:BY$1)&gt;SUM($F$8:$F14))*(SUM($H$1:BY$1)&lt;=SUM($F$8:$F15))*1,"F"))</f>
        <v>w</v>
      </c>
      <c r="BZ15" s="28" t="str">
        <f ca="1">IF(WEEKDAY(BZ$6,2)&gt;5,"w",IF(ISERROR(VLOOKUP(BZ$6,fériés,1,FALSE)),(SUM($H$1:BZ$1)&gt;SUM($F$8:$F14))*(SUM($H$1:BZ$1)&lt;=SUM($F$8:$F15))*1,"F"))</f>
        <v>w</v>
      </c>
      <c r="CA15" s="28" t="str">
        <f ca="1">IF(WEEKDAY(CA$6,2)&gt;5,"w",IF(ISERROR(VLOOKUP(CA$6,fériés,1,FALSE)),(SUM($H$1:CA$1)&gt;SUM($F$8:$F14))*(SUM($H$1:CA$1)&lt;=SUM($F$8:$F15))*1,"F"))</f>
        <v>w</v>
      </c>
      <c r="CB15" s="28" t="str">
        <f ca="1">IF(WEEKDAY(CB$6,2)&gt;5,"w",IF(ISERROR(VLOOKUP(CB$6,fériés,1,FALSE)),(SUM($H$1:CB$1)&gt;SUM($F$8:$F14))*(SUM($H$1:CB$1)&lt;=SUM($F$8:$F15))*1,"F"))</f>
        <v>w</v>
      </c>
      <c r="CC15" s="28" t="str">
        <f ca="1">IF(WEEKDAY(CC$6,2)&gt;5,"w",IF(ISERROR(VLOOKUP(CC$6,fériés,1,FALSE)),(SUM($H$1:CC$1)&gt;SUM($F$8:$F14))*(SUM($H$1:CC$1)&lt;=SUM($F$8:$F15))*1,"F"))</f>
        <v>w</v>
      </c>
      <c r="CD15" s="28" t="str">
        <f ca="1">IF(WEEKDAY(CD$6,2)&gt;5,"w",IF(ISERROR(VLOOKUP(CD$6,fériés,1,FALSE)),(SUM($H$1:CD$1)&gt;SUM($F$8:$F14))*(SUM($H$1:CD$1)&lt;=SUM($F$8:$F15))*1,"F"))</f>
        <v>w</v>
      </c>
      <c r="CE15" s="28" t="str">
        <f ca="1">IF(WEEKDAY(CE$6,2)&gt;5,"w",IF(ISERROR(VLOOKUP(CE$6,fériés,1,FALSE)),(SUM($H$1:CE$1)&gt;SUM($F$8:$F14))*(SUM($H$1:CE$1)&lt;=SUM($F$8:$F15))*1,"F"))</f>
        <v>w</v>
      </c>
      <c r="CF15" s="28" t="str">
        <f ca="1">IF(WEEKDAY(CF$6,2)&gt;5,"w",IF(ISERROR(VLOOKUP(CF$6,fériés,1,FALSE)),(SUM($H$1:CF$1)&gt;SUM($F$8:$F14))*(SUM($H$1:CF$1)&lt;=SUM($F$8:$F15))*1,"F"))</f>
        <v>w</v>
      </c>
      <c r="CG15" s="28" t="str">
        <f ca="1">IF(WEEKDAY(CG$6,2)&gt;5,"w",IF(ISERROR(VLOOKUP(CG$6,fériés,1,FALSE)),(SUM($H$1:CG$1)&gt;SUM($F$8:$F14))*(SUM($H$1:CG$1)&lt;=SUM($F$8:$F15))*1,"F"))</f>
        <v>w</v>
      </c>
      <c r="CH15" s="28">
        <f ca="1">IF(WEEKDAY(CH$6,2)&gt;5,"w",IF(ISERROR(VLOOKUP(CH$6,fériés,1,FALSE)),(SUM($H$1:CH$1)&gt;SUM($F$8:$F14))*(SUM($H$1:CH$1)&lt;=SUM($F$8:$F15))*1,"F"))</f>
        <v>0</v>
      </c>
      <c r="CI15" s="28">
        <f ca="1">IF(WEEKDAY(CI$6,2)&gt;5,"w",IF(ISERROR(VLOOKUP(CI$6,fériés,1,FALSE)),(SUM($H$1:CI$1)&gt;SUM($F$8:$F14))*(SUM($H$1:CI$1)&lt;=SUM($F$8:$F15))*1,"F"))</f>
        <v>0</v>
      </c>
      <c r="CJ15" s="28">
        <f ca="1">IF(WEEKDAY(CJ$6,2)&gt;5,"w",IF(ISERROR(VLOOKUP(CJ$6,fériés,1,FALSE)),(SUM($H$1:CJ$1)&gt;SUM($F$8:$F14))*(SUM($H$1:CJ$1)&lt;=SUM($F$8:$F15))*1,"F"))</f>
        <v>0</v>
      </c>
      <c r="CK15" s="28">
        <f ca="1">IF(WEEKDAY(CK$6,2)&gt;5,"w",IF(ISERROR(VLOOKUP(CK$6,fériés,1,FALSE)),(SUM($H$1:CK$1)&gt;SUM($F$8:$F14))*(SUM($H$1:CK$1)&lt;=SUM($F$8:$F15))*1,"F"))</f>
        <v>0</v>
      </c>
      <c r="CL15" s="28">
        <f ca="1">IF(WEEKDAY(CL$6,2)&gt;5,"w",IF(ISERROR(VLOOKUP(CL$6,fériés,1,FALSE)),(SUM($H$1:CL$1)&gt;SUM($F$8:$F14))*(SUM($H$1:CL$1)&lt;=SUM($F$8:$F15))*1,"F"))</f>
        <v>0</v>
      </c>
      <c r="CM15" s="28">
        <f ca="1">IF(WEEKDAY(CM$6,2)&gt;5,"w",IF(ISERROR(VLOOKUP(CM$6,fériés,1,FALSE)),(SUM($H$1:CM$1)&gt;SUM($F$8:$F14))*(SUM($H$1:CM$1)&lt;=SUM($F$8:$F15))*1,"F"))</f>
        <v>0</v>
      </c>
      <c r="CN15" s="28">
        <f ca="1">IF(WEEKDAY(CN$6,2)&gt;5,"w",IF(ISERROR(VLOOKUP(CN$6,fériés,1,FALSE)),(SUM($H$1:CN$1)&gt;SUM($F$8:$F14))*(SUM($H$1:CN$1)&lt;=SUM($F$8:$F15))*1,"F"))</f>
        <v>0</v>
      </c>
      <c r="CO15" s="28">
        <f ca="1">IF(WEEKDAY(CO$6,2)&gt;5,"w",IF(ISERROR(VLOOKUP(CO$6,fériés,1,FALSE)),(SUM($H$1:CO$1)&gt;SUM($F$8:$F14))*(SUM($H$1:CO$1)&lt;=SUM($F$8:$F15))*1,"F"))</f>
        <v>0</v>
      </c>
      <c r="CP15" s="28">
        <f ca="1">IF(WEEKDAY(CP$6,2)&gt;5,"w",IF(ISERROR(VLOOKUP(CP$6,fériés,1,FALSE)),(SUM($H$1:CP$1)&gt;SUM($F$8:$F14))*(SUM($H$1:CP$1)&lt;=SUM($F$8:$F15))*1,"F"))</f>
        <v>0</v>
      </c>
      <c r="CQ15" s="28">
        <f ca="1">IF(WEEKDAY(CQ$6,2)&gt;5,"w",IF(ISERROR(VLOOKUP(CQ$6,fériés,1,FALSE)),(SUM($H$1:CQ$1)&gt;SUM($F$8:$F14))*(SUM($H$1:CQ$1)&lt;=SUM($F$8:$F15))*1,"F"))</f>
        <v>0</v>
      </c>
      <c r="CR15" s="28">
        <f ca="1">IF(WEEKDAY(CR$6,2)&gt;5,"w",IF(ISERROR(VLOOKUP(CR$6,fériés,1,FALSE)),(SUM($H$1:CR$1)&gt;SUM($F$8:$F14))*(SUM($H$1:CR$1)&lt;=SUM($F$8:$F15))*1,"F"))</f>
        <v>0</v>
      </c>
      <c r="CS15" s="28">
        <f ca="1">IF(WEEKDAY(CS$6,2)&gt;5,"w",IF(ISERROR(VLOOKUP(CS$6,fériés,1,FALSE)),(SUM($H$1:CS$1)&gt;SUM($F$8:$F14))*(SUM($H$1:CS$1)&lt;=SUM($F$8:$F15))*1,"F"))</f>
        <v>0</v>
      </c>
      <c r="CT15" s="28">
        <f ca="1">IF(WEEKDAY(CT$6,2)&gt;5,"w",IF(ISERROR(VLOOKUP(CT$6,fériés,1,FALSE)),(SUM($H$1:CT$1)&gt;SUM($F$8:$F14))*(SUM($H$1:CT$1)&lt;=SUM($F$8:$F15))*1,"F"))</f>
        <v>0</v>
      </c>
      <c r="CU15" s="28">
        <f ca="1">IF(WEEKDAY(CU$6,2)&gt;5,"w",IF(ISERROR(VLOOKUP(CU$6,fériés,1,FALSE)),(SUM($H$1:CU$1)&gt;SUM($F$8:$F14))*(SUM($H$1:CU$1)&lt;=SUM($F$8:$F15))*1,"F"))</f>
        <v>0</v>
      </c>
      <c r="CV15" s="28">
        <f ca="1">IF(WEEKDAY(CV$6,2)&gt;5,"w",IF(ISERROR(VLOOKUP(CV$6,fériés,1,FALSE)),(SUM($H$1:CV$1)&gt;SUM($F$8:$F14))*(SUM($H$1:CV$1)&lt;=SUM($F$8:$F15))*1,"F"))</f>
        <v>0</v>
      </c>
      <c r="CW15" s="28">
        <f ca="1">IF(WEEKDAY(CW$6,2)&gt;5,"w",IF(ISERROR(VLOOKUP(CW$6,fériés,1,FALSE)),(SUM($H$1:CW$1)&gt;SUM($F$8:$F14))*(SUM($H$1:CW$1)&lt;=SUM($F$8:$F15))*1,"F"))</f>
        <v>0</v>
      </c>
      <c r="CX15" s="28">
        <f ca="1">IF(WEEKDAY(CX$6,2)&gt;5,"w",IF(ISERROR(VLOOKUP(CX$6,fériés,1,FALSE)),(SUM($H$1:CX$1)&gt;SUM($F$8:$F14))*(SUM($H$1:CX$1)&lt;=SUM($F$8:$F15))*1,"F"))</f>
        <v>0</v>
      </c>
      <c r="CY15" s="28">
        <f ca="1">IF(WEEKDAY(CY$6,2)&gt;5,"w",IF(ISERROR(VLOOKUP(CY$6,fériés,1,FALSE)),(SUM($H$1:CY$1)&gt;SUM($F$8:$F14))*(SUM($H$1:CY$1)&lt;=SUM($F$8:$F15))*1,"F"))</f>
        <v>0</v>
      </c>
      <c r="CZ15" s="28">
        <f ca="1">IF(WEEKDAY(CZ$6,2)&gt;5,"w",IF(ISERROR(VLOOKUP(CZ$6,fériés,1,FALSE)),(SUM($H$1:CZ$1)&gt;SUM($F$8:$F14))*(SUM($H$1:CZ$1)&lt;=SUM($F$8:$F15))*1,"F"))</f>
        <v>0</v>
      </c>
      <c r="DA15" s="28">
        <f ca="1">IF(WEEKDAY(DA$6,2)&gt;5,"w",IF(ISERROR(VLOOKUP(DA$6,fériés,1,FALSE)),(SUM($H$1:DA$1)&gt;SUM($F$8:$F14))*(SUM($H$1:DA$1)&lt;=SUM($F$8:$F15))*1,"F"))</f>
        <v>0</v>
      </c>
      <c r="DB15" s="28">
        <f ca="1">IF(WEEKDAY(DB$6,2)&gt;5,"w",IF(ISERROR(VLOOKUP(DB$6,fériés,1,FALSE)),(SUM($H$1:DB$1)&gt;SUM($F$8:$F14))*(SUM($H$1:DB$1)&lt;=SUM($F$8:$F15))*1,"F"))</f>
        <v>0</v>
      </c>
      <c r="DC15" s="28">
        <f ca="1">IF(WEEKDAY(DC$6,2)&gt;5,"w",IF(ISERROR(VLOOKUP(DC$6,fériés,1,FALSE)),(SUM($H$1:DC$1)&gt;SUM($F$8:$F14))*(SUM($H$1:DC$1)&lt;=SUM($F$8:$F15))*1,"F"))</f>
        <v>0</v>
      </c>
      <c r="DD15" s="28">
        <f ca="1">IF(WEEKDAY(DD$6,2)&gt;5,"w",IF(ISERROR(VLOOKUP(DD$6,fériés,1,FALSE)),(SUM($H$1:DD$1)&gt;SUM($F$8:$F14))*(SUM($H$1:DD$1)&lt;=SUM($F$8:$F15))*1,"F"))</f>
        <v>0</v>
      </c>
      <c r="DE15" s="28">
        <f ca="1">IF(WEEKDAY(DE$6,2)&gt;5,"w",IF(ISERROR(VLOOKUP(DE$6,fériés,1,FALSE)),(SUM($H$1:DE$1)&gt;SUM($F$8:$F14))*(SUM($H$1:DE$1)&lt;=SUM($F$8:$F15))*1,"F"))</f>
        <v>0</v>
      </c>
      <c r="DF15" s="28">
        <f ca="1">IF(WEEKDAY(DF$6,2)&gt;5,"w",IF(ISERROR(VLOOKUP(DF$6,fériés,1,FALSE)),(SUM($H$1:DF$1)&gt;SUM($F$8:$F14))*(SUM($H$1:DF$1)&lt;=SUM($F$8:$F15))*1,"F"))</f>
        <v>0</v>
      </c>
      <c r="DG15" s="28">
        <f ca="1">IF(WEEKDAY(DG$6,2)&gt;5,"w",IF(ISERROR(VLOOKUP(DG$6,fériés,1,FALSE)),(SUM($H$1:DG$1)&gt;SUM($F$8:$F14))*(SUM($H$1:DG$1)&lt;=SUM($F$8:$F15))*1,"F"))</f>
        <v>0</v>
      </c>
      <c r="DH15" s="28">
        <f ca="1">IF(WEEKDAY(DH$6,2)&gt;5,"w",IF(ISERROR(VLOOKUP(DH$6,fériés,1,FALSE)),(SUM($H$1:DH$1)&gt;SUM($F$8:$F14))*(SUM($H$1:DH$1)&lt;=SUM($F$8:$F15))*1,"F"))</f>
        <v>0</v>
      </c>
      <c r="DI15" s="28">
        <f ca="1">IF(WEEKDAY(DI$6,2)&gt;5,"w",IF(ISERROR(VLOOKUP(DI$6,fériés,1,FALSE)),(SUM($H$1:DI$1)&gt;SUM($F$8:$F14))*(SUM($H$1:DI$1)&lt;=SUM($F$8:$F15))*1,"F"))</f>
        <v>0</v>
      </c>
      <c r="DJ15" s="28">
        <f ca="1">IF(WEEKDAY(DJ$6,2)&gt;5,"w",IF(ISERROR(VLOOKUP(DJ$6,fériés,1,FALSE)),(SUM($H$1:DJ$1)&gt;SUM($F$8:$F14))*(SUM($H$1:DJ$1)&lt;=SUM($F$8:$F15))*1,"F"))</f>
        <v>0</v>
      </c>
      <c r="DK15" s="28">
        <f ca="1">IF(WEEKDAY(DK$6,2)&gt;5,"w",IF(ISERROR(VLOOKUP(DK$6,fériés,1,FALSE)),(SUM($H$1:DK$1)&gt;SUM($F$8:$F14))*(SUM($H$1:DK$1)&lt;=SUM($F$8:$F15))*1,"F"))</f>
        <v>0</v>
      </c>
      <c r="DL15" s="28">
        <f ca="1">IF(WEEKDAY(DL$6,2)&gt;5,"w",IF(ISERROR(VLOOKUP(DL$6,fériés,1,FALSE)),(SUM($H$1:DL$1)&gt;SUM($F$8:$F14))*(SUM($H$1:DL$1)&lt;=SUM($F$8:$F15))*1,"F"))</f>
        <v>0</v>
      </c>
      <c r="DM15" s="28">
        <f ca="1">IF(WEEKDAY(DM$6,2)&gt;5,"w",IF(ISERROR(VLOOKUP(DM$6,fériés,1,FALSE)),(SUM($H$1:DM$1)&gt;SUM($F$8:$F14))*(SUM($H$1:DM$1)&lt;=SUM($F$8:$F15))*1,"F"))</f>
        <v>0</v>
      </c>
      <c r="DN15" s="28">
        <f ca="1">IF(WEEKDAY(DN$6,2)&gt;5,"w",IF(ISERROR(VLOOKUP(DN$6,fériés,1,FALSE)),(SUM($H$1:DN$1)&gt;SUM($F$8:$F14))*(SUM($H$1:DN$1)&lt;=SUM($F$8:$F15))*1,"F"))</f>
        <v>0</v>
      </c>
      <c r="DO15" s="28">
        <f ca="1">IF(WEEKDAY(DO$6,2)&gt;5,"w",IF(ISERROR(VLOOKUP(DO$6,fériés,1,FALSE)),(SUM($H$1:DO$1)&gt;SUM($F$8:$F14))*(SUM($H$1:DO$1)&lt;=SUM($F$8:$F15))*1,"F"))</f>
        <v>0</v>
      </c>
      <c r="DP15" s="28">
        <f ca="1">IF(WEEKDAY(DP$6,2)&gt;5,"w",IF(ISERROR(VLOOKUP(DP$6,fériés,1,FALSE)),(SUM($H$1:DP$1)&gt;SUM($F$8:$F14))*(SUM($H$1:DP$1)&lt;=SUM($F$8:$F15))*1,"F"))</f>
        <v>0</v>
      </c>
      <c r="DQ15" s="28">
        <f ca="1">IF(WEEKDAY(DQ$6,2)&gt;5,"w",IF(ISERROR(VLOOKUP(DQ$6,fériés,1,FALSE)),(SUM($H$1:DQ$1)&gt;SUM($F$8:$F14))*(SUM($H$1:DQ$1)&lt;=SUM($F$8:$F15))*1,"F"))</f>
        <v>0</v>
      </c>
      <c r="DR15" s="28">
        <f ca="1">IF(WEEKDAY(DR$6,2)&gt;5,"w",IF(ISERROR(VLOOKUP(DR$6,fériés,1,FALSE)),(SUM($H$1:DR$1)&gt;SUM($F$8:$F14))*(SUM($H$1:DR$1)&lt;=SUM($F$8:$F15))*1,"F"))</f>
        <v>0</v>
      </c>
      <c r="DS15" s="28">
        <f ca="1">IF(WEEKDAY(DS$6,2)&gt;5,"w",IF(ISERROR(VLOOKUP(DS$6,fériés,1,FALSE)),(SUM($H$1:DS$1)&gt;SUM($F$8:$F14))*(SUM($H$1:DS$1)&lt;=SUM($F$8:$F15))*1,"F"))</f>
        <v>0</v>
      </c>
      <c r="DT15" s="28">
        <f ca="1">IF(WEEKDAY(DT$6,2)&gt;5,"w",IF(ISERROR(VLOOKUP(DT$6,fériés,1,FALSE)),(SUM($H$1:DT$1)&gt;SUM($F$8:$F14))*(SUM($H$1:DT$1)&lt;=SUM($F$8:$F15))*1,"F"))</f>
        <v>0</v>
      </c>
      <c r="DU15" s="28">
        <f ca="1">IF(WEEKDAY(DU$6,2)&gt;5,"w",IF(ISERROR(VLOOKUP(DU$6,fériés,1,FALSE)),(SUM($H$1:DU$1)&gt;SUM($F$8:$F14))*(SUM($H$1:DU$1)&lt;=SUM($F$8:$F15))*1,"F"))</f>
        <v>0</v>
      </c>
      <c r="DV15" s="28">
        <f ca="1">IF(WEEKDAY(DV$6,2)&gt;5,"w",IF(ISERROR(VLOOKUP(DV$6,fériés,1,FALSE)),(SUM($H$1:DV$1)&gt;SUM($F$8:$F14))*(SUM($H$1:DV$1)&lt;=SUM($F$8:$F15))*1,"F"))</f>
        <v>0</v>
      </c>
      <c r="DW15" s="28">
        <f ca="1">IF(WEEKDAY(DW$6,2)&gt;5,"w",IF(ISERROR(VLOOKUP(DW$6,fériés,1,FALSE)),(SUM($H$1:DW$1)&gt;SUM($F$8:$F14))*(SUM($H$1:DW$1)&lt;=SUM($F$8:$F15))*1,"F"))</f>
        <v>0</v>
      </c>
      <c r="DX15" s="28">
        <f ca="1">IF(WEEKDAY(DX$6,2)&gt;5,"w",IF(ISERROR(VLOOKUP(DX$6,fériés,1,FALSE)),(SUM($H$1:DX$1)&gt;SUM($F$8:$F14))*(SUM($H$1:DX$1)&lt;=SUM($F$8:$F15))*1,"F"))</f>
        <v>0</v>
      </c>
      <c r="DY15" s="28">
        <f ca="1">IF(WEEKDAY(DY$6,2)&gt;5,"w",IF(ISERROR(VLOOKUP(DY$6,fériés,1,FALSE)),(SUM($H$1:DY$1)&gt;SUM($F$8:$F14))*(SUM($H$1:DY$1)&lt;=SUM($F$8:$F15))*1,"F"))</f>
        <v>0</v>
      </c>
      <c r="DZ15" s="28">
        <f ca="1">IF(WEEKDAY(DZ$6,2)&gt;5,"w",IF(ISERROR(VLOOKUP(DZ$6,fériés,1,FALSE)),(SUM($H$1:DZ$1)&gt;SUM($F$8:$F14))*(SUM($H$1:DZ$1)&lt;=SUM($F$8:$F15))*1,"F"))</f>
        <v>0</v>
      </c>
      <c r="EA15" s="28">
        <f ca="1">IF(WEEKDAY(EA$6,2)&gt;5,"w",IF(ISERROR(VLOOKUP(EA$6,fériés,1,FALSE)),(SUM($H$1:EA$1)&gt;SUM($F$8:$F14))*(SUM($H$1:EA$1)&lt;=SUM($F$8:$F15))*1,"F"))</f>
        <v>0</v>
      </c>
      <c r="EB15" s="28">
        <f ca="1">IF(WEEKDAY(EB$6,2)&gt;5,"w",IF(ISERROR(VLOOKUP(EB$6,fériés,1,FALSE)),(SUM($H$1:EB$1)&gt;SUM($F$8:$F14))*(SUM($H$1:EB$1)&lt;=SUM($F$8:$F15))*1,"F"))</f>
        <v>0</v>
      </c>
      <c r="EC15" s="28">
        <f ca="1">IF(WEEKDAY(EC$6,2)&gt;5,"w",IF(ISERROR(VLOOKUP(EC$6,fériés,1,FALSE)),(SUM($H$1:EC$1)&gt;SUM($F$8:$F14))*(SUM($H$1:EC$1)&lt;=SUM($F$8:$F15))*1,"F"))</f>
        <v>0</v>
      </c>
      <c r="ED15" s="28">
        <f ca="1">IF(WEEKDAY(ED$6,2)&gt;5,"w",IF(ISERROR(VLOOKUP(ED$6,fériés,1,FALSE)),(SUM($H$1:ED$1)&gt;SUM($F$8:$F14))*(SUM($H$1:ED$1)&lt;=SUM($F$8:$F15))*1,"F"))</f>
        <v>0</v>
      </c>
      <c r="EE15" s="28">
        <f ca="1">IF(WEEKDAY(EE$6,2)&gt;5,"w",IF(ISERROR(VLOOKUP(EE$6,fériés,1,FALSE)),(SUM($H$1:EE$1)&gt;SUM($F$8:$F14))*(SUM($H$1:EE$1)&lt;=SUM($F$8:$F15))*1,"F"))</f>
        <v>0</v>
      </c>
      <c r="EF15" s="28" t="str">
        <f ca="1">IF(WEEKDAY(EF$6,2)&gt;5,"w",IF(ISERROR(VLOOKUP(EF$6,fériés,1,FALSE)),(SUM($H$1:EF$1)&gt;SUM($F$8:$F14))*(SUM($H$1:EF$1)&lt;=SUM($F$8:$F15))*1,"F"))</f>
        <v>w</v>
      </c>
      <c r="EG15" s="28" t="str">
        <f ca="1">IF(WEEKDAY(EG$6,2)&gt;5,"w",IF(ISERROR(VLOOKUP(EG$6,fériés,1,FALSE)),(SUM($H$1:EG$1)&gt;SUM($F$8:$F14))*(SUM($H$1:EG$1)&lt;=SUM($F$8:$F15))*1,"F"))</f>
        <v>w</v>
      </c>
      <c r="EH15" s="28" t="str">
        <f ca="1">IF(WEEKDAY(EH$6,2)&gt;5,"w",IF(ISERROR(VLOOKUP(EH$6,fériés,1,FALSE)),(SUM($H$1:EH$1)&gt;SUM($F$8:$F14))*(SUM($H$1:EH$1)&lt;=SUM($F$8:$F15))*1,"F"))</f>
        <v>w</v>
      </c>
      <c r="EI15" s="28" t="str">
        <f ca="1">IF(WEEKDAY(EI$6,2)&gt;5,"w",IF(ISERROR(VLOOKUP(EI$6,fériés,1,FALSE)),(SUM($H$1:EI$1)&gt;SUM($F$8:$F14))*(SUM($H$1:EI$1)&lt;=SUM($F$8:$F15))*1,"F"))</f>
        <v>w</v>
      </c>
      <c r="EJ15" s="28" t="str">
        <f ca="1">IF(WEEKDAY(EJ$6,2)&gt;5,"w",IF(ISERROR(VLOOKUP(EJ$6,fériés,1,FALSE)),(SUM($H$1:EJ$1)&gt;SUM($F$8:$F14))*(SUM($H$1:EJ$1)&lt;=SUM($F$8:$F15))*1,"F"))</f>
        <v>w</v>
      </c>
      <c r="EK15" s="28" t="str">
        <f ca="1">IF(WEEKDAY(EK$6,2)&gt;5,"w",IF(ISERROR(VLOOKUP(EK$6,fériés,1,FALSE)),(SUM($H$1:EK$1)&gt;SUM($F$8:$F14))*(SUM($H$1:EK$1)&lt;=SUM($F$8:$F15))*1,"F"))</f>
        <v>w</v>
      </c>
      <c r="EL15" s="28" t="str">
        <f ca="1">IF(WEEKDAY(EL$6,2)&gt;5,"w",IF(ISERROR(VLOOKUP(EL$6,fériés,1,FALSE)),(SUM($H$1:EL$1)&gt;SUM($F$8:$F14))*(SUM($H$1:EL$1)&lt;=SUM($F$8:$F15))*1,"F"))</f>
        <v>w</v>
      </c>
      <c r="EM15" s="28" t="str">
        <f ca="1">IF(WEEKDAY(EM$6,2)&gt;5,"w",IF(ISERROR(VLOOKUP(EM$6,fériés,1,FALSE)),(SUM($H$1:EM$1)&gt;SUM($F$8:$F14))*(SUM($H$1:EM$1)&lt;=SUM($F$8:$F15))*1,"F"))</f>
        <v>w</v>
      </c>
      <c r="EN15" s="28" t="str">
        <f ca="1">IF(WEEKDAY(EN$6,2)&gt;5,"w",IF(ISERROR(VLOOKUP(EN$6,fériés,1,FALSE)),(SUM($H$1:EN$1)&gt;SUM($F$8:$F14))*(SUM($H$1:EN$1)&lt;=SUM($F$8:$F15))*1,"F"))</f>
        <v>w</v>
      </c>
      <c r="EO15" s="28" t="str">
        <f ca="1">IF(WEEKDAY(EO$6,2)&gt;5,"w",IF(ISERROR(VLOOKUP(EO$6,fériés,1,FALSE)),(SUM($H$1:EO$1)&gt;SUM($F$8:$F14))*(SUM($H$1:EO$1)&lt;=SUM($F$8:$F15))*1,"F"))</f>
        <v>w</v>
      </c>
      <c r="EP15" s="28" t="str">
        <f ca="1">IF(WEEKDAY(EP$6,2)&gt;5,"w",IF(ISERROR(VLOOKUP(EP$6,fériés,1,FALSE)),(SUM($H$1:EP$1)&gt;SUM($F$8:$F14))*(SUM($H$1:EP$1)&lt;=SUM($F$8:$F15))*1,"F"))</f>
        <v>w</v>
      </c>
      <c r="EQ15" s="28" t="str">
        <f ca="1">IF(WEEKDAY(EQ$6,2)&gt;5,"w",IF(ISERROR(VLOOKUP(EQ$6,fériés,1,FALSE)),(SUM($H$1:EQ$1)&gt;SUM($F$8:$F14))*(SUM($H$1:EQ$1)&lt;=SUM($F$8:$F15))*1,"F"))</f>
        <v>w</v>
      </c>
      <c r="ER15" s="28" t="str">
        <f ca="1">IF(WEEKDAY(ER$6,2)&gt;5,"w",IF(ISERROR(VLOOKUP(ER$6,fériés,1,FALSE)),(SUM($H$1:ER$1)&gt;SUM($F$8:$F14))*(SUM($H$1:ER$1)&lt;=SUM($F$8:$F15))*1,"F"))</f>
        <v>w</v>
      </c>
      <c r="ES15" s="28" t="str">
        <f ca="1">IF(WEEKDAY(ES$6,2)&gt;5,"w",IF(ISERROR(VLOOKUP(ES$6,fériés,1,FALSE)),(SUM($H$1:ES$1)&gt;SUM($F$8:$F14))*(SUM($H$1:ES$1)&lt;=SUM($F$8:$F15))*1,"F"))</f>
        <v>w</v>
      </c>
      <c r="ET15" s="28" t="str">
        <f ca="1">IF(WEEKDAY(ET$6,2)&gt;5,"w",IF(ISERROR(VLOOKUP(ET$6,fériés,1,FALSE)),(SUM($H$1:ET$1)&gt;SUM($F$8:$F14))*(SUM($H$1:ET$1)&lt;=SUM($F$8:$F15))*1,"F"))</f>
        <v>w</v>
      </c>
      <c r="EU15" s="28" t="str">
        <f ca="1">IF(WEEKDAY(EU$6,2)&gt;5,"w",IF(ISERROR(VLOOKUP(EU$6,fériés,1,FALSE)),(SUM($H$1:EU$1)&gt;SUM($F$8:$F14))*(SUM($H$1:EU$1)&lt;=SUM($F$8:$F15))*1,"F"))</f>
        <v>w</v>
      </c>
      <c r="EV15" s="28" t="str">
        <f ca="1">IF(WEEKDAY(EV$6,2)&gt;5,"w",IF(ISERROR(VLOOKUP(EV$6,fériés,1,FALSE)),(SUM($H$1:EV$1)&gt;SUM($F$8:$F14))*(SUM($H$1:EV$1)&lt;=SUM($F$8:$F15))*1,"F"))</f>
        <v>w</v>
      </c>
      <c r="EW15" s="28" t="str">
        <f ca="1">IF(WEEKDAY(EW$6,2)&gt;5,"w",IF(ISERROR(VLOOKUP(EW$6,fériés,1,FALSE)),(SUM($H$1:EW$1)&gt;SUM($F$8:$F14))*(SUM($H$1:EW$1)&lt;=SUM($F$8:$F15))*1,"F"))</f>
        <v>w</v>
      </c>
      <c r="EX15" s="28" t="str">
        <f ca="1">IF(WEEKDAY(EX$6,2)&gt;5,"w",IF(ISERROR(VLOOKUP(EX$6,fériés,1,FALSE)),(SUM($H$1:EX$1)&gt;SUM($F$8:$F14))*(SUM($H$1:EX$1)&lt;=SUM($F$8:$F15))*1,"F"))</f>
        <v>w</v>
      </c>
      <c r="EY15" s="28" t="str">
        <f ca="1">IF(WEEKDAY(EY$6,2)&gt;5,"w",IF(ISERROR(VLOOKUP(EY$6,fériés,1,FALSE)),(SUM($H$1:EY$1)&gt;SUM($F$8:$F14))*(SUM($H$1:EY$1)&lt;=SUM($F$8:$F15))*1,"F"))</f>
        <v>w</v>
      </c>
      <c r="EZ15" s="28">
        <f ca="1">IF(WEEKDAY(EZ$6,2)&gt;5,"w",IF(ISERROR(VLOOKUP(EZ$6,fériés,1,FALSE)),(SUM($H$1:EZ$1)&gt;SUM($F$8:$F14))*(SUM($H$1:EZ$1)&lt;=SUM($F$8:$F15))*1,"F"))</f>
        <v>0</v>
      </c>
      <c r="FA15" s="28">
        <f ca="1">IF(WEEKDAY(FA$6,2)&gt;5,"w",IF(ISERROR(VLOOKUP(FA$6,fériés,1,FALSE)),(SUM($H$1:FA$1)&gt;SUM($F$8:$F14))*(SUM($H$1:FA$1)&lt;=SUM($F$8:$F15))*1,"F"))</f>
        <v>0</v>
      </c>
      <c r="FB15" s="28">
        <f ca="1">IF(WEEKDAY(FB$6,2)&gt;5,"w",IF(ISERROR(VLOOKUP(FB$6,fériés,1,FALSE)),(SUM($H$1:FB$1)&gt;SUM($F$8:$F14))*(SUM($H$1:FB$1)&lt;=SUM($F$8:$F15))*1,"F"))</f>
        <v>0</v>
      </c>
      <c r="FC15" s="28">
        <f ca="1">IF(WEEKDAY(FC$6,2)&gt;5,"w",IF(ISERROR(VLOOKUP(FC$6,fériés,1,FALSE)),(SUM($H$1:FC$1)&gt;SUM($F$8:$F14))*(SUM($H$1:FC$1)&lt;=SUM($F$8:$F15))*1,"F"))</f>
        <v>0</v>
      </c>
      <c r="FD15" s="28">
        <f ca="1">IF(WEEKDAY(FD$6,2)&gt;5,"w",IF(ISERROR(VLOOKUP(FD$6,fériés,1,FALSE)),(SUM($H$1:FD$1)&gt;SUM($F$8:$F14))*(SUM($H$1:FD$1)&lt;=SUM($F$8:$F15))*1,"F"))</f>
        <v>0</v>
      </c>
      <c r="FE15" s="28">
        <f ca="1">IF(WEEKDAY(FE$6,2)&gt;5,"w",IF(ISERROR(VLOOKUP(FE$6,fériés,1,FALSE)),(SUM($H$1:FE$1)&gt;SUM($F$8:$F14))*(SUM($H$1:FE$1)&lt;=SUM($F$8:$F15))*1,"F"))</f>
        <v>0</v>
      </c>
      <c r="FF15" s="28">
        <f ca="1">IF(WEEKDAY(FF$6,2)&gt;5,"w",IF(ISERROR(VLOOKUP(FF$6,fériés,1,FALSE)),(SUM($H$1:FF$1)&gt;SUM($F$8:$F14))*(SUM($H$1:FF$1)&lt;=SUM($F$8:$F15))*1,"F"))</f>
        <v>0</v>
      </c>
      <c r="FG15" s="28">
        <f ca="1">IF(WEEKDAY(FG$6,2)&gt;5,"w",IF(ISERROR(VLOOKUP(FG$6,fériés,1,FALSE)),(SUM($H$1:FG$1)&gt;SUM($F$8:$F14))*(SUM($H$1:FG$1)&lt;=SUM($F$8:$F15))*1,"F"))</f>
        <v>0</v>
      </c>
      <c r="FH15" s="28">
        <f ca="1">IF(WEEKDAY(FH$6,2)&gt;5,"w",IF(ISERROR(VLOOKUP(FH$6,fériés,1,FALSE)),(SUM($H$1:FH$1)&gt;SUM($F$8:$F14))*(SUM($H$1:FH$1)&lt;=SUM($F$8:$F15))*1,"F"))</f>
        <v>0</v>
      </c>
      <c r="FI15" s="28">
        <f ca="1">IF(WEEKDAY(FI$6,2)&gt;5,"w",IF(ISERROR(VLOOKUP(FI$6,fériés,1,FALSE)),(SUM($H$1:FI$1)&gt;SUM($F$8:$F14))*(SUM($H$1:FI$1)&lt;=SUM($F$8:$F15))*1,"F"))</f>
        <v>0</v>
      </c>
      <c r="FJ15" s="28">
        <f ca="1">IF(WEEKDAY(FJ$6,2)&gt;5,"w",IF(ISERROR(VLOOKUP(FJ$6,fériés,1,FALSE)),(SUM($H$1:FJ$1)&gt;SUM($F$8:$F14))*(SUM($H$1:FJ$1)&lt;=SUM($F$8:$F15))*1,"F"))</f>
        <v>0</v>
      </c>
      <c r="FK15" s="28">
        <f ca="1">IF(WEEKDAY(FK$6,2)&gt;5,"w",IF(ISERROR(VLOOKUP(FK$6,fériés,1,FALSE)),(SUM($H$1:FK$1)&gt;SUM($F$8:$F14))*(SUM($H$1:FK$1)&lt;=SUM($F$8:$F15))*1,"F"))</f>
        <v>0</v>
      </c>
      <c r="FL15" s="28">
        <f ca="1">IF(WEEKDAY(FL$6,2)&gt;5,"w",IF(ISERROR(VLOOKUP(FL$6,fériés,1,FALSE)),(SUM($H$1:FL$1)&gt;SUM($F$8:$F14))*(SUM($H$1:FL$1)&lt;=SUM($F$8:$F15))*1,"F"))</f>
        <v>0</v>
      </c>
      <c r="FM15" s="28">
        <f ca="1">IF(WEEKDAY(FM$6,2)&gt;5,"w",IF(ISERROR(VLOOKUP(FM$6,fériés,1,FALSE)),(SUM($H$1:FM$1)&gt;SUM($F$8:$F14))*(SUM($H$1:FM$1)&lt;=SUM($F$8:$F15))*1,"F"))</f>
        <v>0</v>
      </c>
      <c r="FN15" s="28">
        <f ca="1">IF(WEEKDAY(FN$6,2)&gt;5,"w",IF(ISERROR(VLOOKUP(FN$6,fériés,1,FALSE)),(SUM($H$1:FN$1)&gt;SUM($F$8:$F14))*(SUM($H$1:FN$1)&lt;=SUM($F$8:$F15))*1,"F"))</f>
        <v>0</v>
      </c>
      <c r="FO15" s="28">
        <f ca="1">IF(WEEKDAY(FO$6,2)&gt;5,"w",IF(ISERROR(VLOOKUP(FO$6,fériés,1,FALSE)),(SUM($H$1:FO$1)&gt;SUM($F$8:$F14))*(SUM($H$1:FO$1)&lt;=SUM($F$8:$F15))*1,"F"))</f>
        <v>0</v>
      </c>
      <c r="FP15" s="28">
        <f ca="1">IF(WEEKDAY(FP$6,2)&gt;5,"w",IF(ISERROR(VLOOKUP(FP$6,fériés,1,FALSE)),(SUM($H$1:FP$1)&gt;SUM($F$8:$F14))*(SUM($H$1:FP$1)&lt;=SUM($F$8:$F15))*1,"F"))</f>
        <v>0</v>
      </c>
      <c r="FQ15" s="28">
        <f ca="1">IF(WEEKDAY(FQ$6,2)&gt;5,"w",IF(ISERROR(VLOOKUP(FQ$6,fériés,1,FALSE)),(SUM($H$1:FQ$1)&gt;SUM($F$8:$F14))*(SUM($H$1:FQ$1)&lt;=SUM($F$8:$F15))*1,"F"))</f>
        <v>0</v>
      </c>
      <c r="FR15" s="28">
        <f ca="1">IF(WEEKDAY(FR$6,2)&gt;5,"w",IF(ISERROR(VLOOKUP(FR$6,fériés,1,FALSE)),(SUM($H$1:FR$1)&gt;SUM($F$8:$F14))*(SUM($H$1:FR$1)&lt;=SUM($F$8:$F15))*1,"F"))</f>
        <v>0</v>
      </c>
      <c r="FS15" s="28">
        <f ca="1">IF(WEEKDAY(FS$6,2)&gt;5,"w",IF(ISERROR(VLOOKUP(FS$6,fériés,1,FALSE)),(SUM($H$1:FS$1)&gt;SUM($F$8:$F14))*(SUM($H$1:FS$1)&lt;=SUM($F$8:$F15))*1,"F"))</f>
        <v>0</v>
      </c>
      <c r="FT15" s="28">
        <f ca="1">IF(WEEKDAY(FT$6,2)&gt;5,"w",IF(ISERROR(VLOOKUP(FT$6,fériés,1,FALSE)),(SUM($H$1:FT$1)&gt;SUM($F$8:$F14))*(SUM($H$1:FT$1)&lt;=SUM($F$8:$F15))*1,"F"))</f>
        <v>0</v>
      </c>
      <c r="FU15" s="28">
        <f ca="1">IF(WEEKDAY(FU$6,2)&gt;5,"w",IF(ISERROR(VLOOKUP(FU$6,fériés,1,FALSE)),(SUM($H$1:FU$1)&gt;SUM($F$8:$F14))*(SUM($H$1:FU$1)&lt;=SUM($F$8:$F15))*1,"F"))</f>
        <v>0</v>
      </c>
      <c r="FV15" s="28">
        <f ca="1">IF(WEEKDAY(FV$6,2)&gt;5,"w",IF(ISERROR(VLOOKUP(FV$6,fériés,1,FALSE)),(SUM($H$1:FV$1)&gt;SUM($F$8:$F14))*(SUM($H$1:FV$1)&lt;=SUM($F$8:$F15))*1,"F"))</f>
        <v>0</v>
      </c>
      <c r="FW15" s="28">
        <f ca="1">IF(WEEKDAY(FW$6,2)&gt;5,"w",IF(ISERROR(VLOOKUP(FW$6,fériés,1,FALSE)),(SUM($H$1:FW$1)&gt;SUM($F$8:$F14))*(SUM($H$1:FW$1)&lt;=SUM($F$8:$F15))*1,"F"))</f>
        <v>0</v>
      </c>
      <c r="FX15" s="28">
        <f ca="1">IF(WEEKDAY(FX$6,2)&gt;5,"w",IF(ISERROR(VLOOKUP(FX$6,fériés,1,FALSE)),(SUM($H$1:FX$1)&gt;SUM($F$8:$F14))*(SUM($H$1:FX$1)&lt;=SUM($F$8:$F15))*1,"F"))</f>
        <v>0</v>
      </c>
      <c r="FY15" s="28">
        <f ca="1">IF(WEEKDAY(FY$6,2)&gt;5,"w",IF(ISERROR(VLOOKUP(FY$6,fériés,1,FALSE)),(SUM($H$1:FY$1)&gt;SUM($F$8:$F14))*(SUM($H$1:FY$1)&lt;=SUM($F$8:$F15))*1,"F"))</f>
        <v>0</v>
      </c>
      <c r="FZ15" s="28">
        <f ca="1">IF(WEEKDAY(FZ$6,2)&gt;5,"w",IF(ISERROR(VLOOKUP(FZ$6,fériés,1,FALSE)),(SUM($H$1:FZ$1)&gt;SUM($F$8:$F14))*(SUM($H$1:FZ$1)&lt;=SUM($F$8:$F15))*1,"F"))</f>
        <v>0</v>
      </c>
      <c r="GA15" s="28">
        <f ca="1">IF(WEEKDAY(GA$6,2)&gt;5,"w",IF(ISERROR(VLOOKUP(GA$6,fériés,1,FALSE)),(SUM($H$1:GA$1)&gt;SUM($F$8:$F14))*(SUM($H$1:GA$1)&lt;=SUM($F$8:$F15))*1,"F"))</f>
        <v>0</v>
      </c>
      <c r="GB15" s="28">
        <f ca="1">IF(WEEKDAY(GB$6,2)&gt;5,"w",IF(ISERROR(VLOOKUP(GB$6,fériés,1,FALSE)),(SUM($H$1:GB$1)&gt;SUM($F$8:$F14))*(SUM($H$1:GB$1)&lt;=SUM($F$8:$F15))*1,"F"))</f>
        <v>0</v>
      </c>
      <c r="GC15" s="28">
        <f ca="1">IF(WEEKDAY(GC$6,2)&gt;5,"w",IF(ISERROR(VLOOKUP(GC$6,fériés,1,FALSE)),(SUM($H$1:GC$1)&gt;SUM($F$8:$F14))*(SUM($H$1:GC$1)&lt;=SUM($F$8:$F15))*1,"F"))</f>
        <v>0</v>
      </c>
      <c r="GD15" s="28">
        <f ca="1">IF(WEEKDAY(GD$6,2)&gt;5,"w",IF(ISERROR(VLOOKUP(GD$6,fériés,1,FALSE)),(SUM($H$1:GD$1)&gt;SUM($F$8:$F14))*(SUM($H$1:GD$1)&lt;=SUM($F$8:$F15))*1,"F"))</f>
        <v>0</v>
      </c>
      <c r="GE15" s="28">
        <f ca="1">IF(WEEKDAY(GE$6,2)&gt;5,"w",IF(ISERROR(VLOOKUP(GE$6,fériés,1,FALSE)),(SUM($H$1:GE$1)&gt;SUM($F$8:$F14))*(SUM($H$1:GE$1)&lt;=SUM($F$8:$F15))*1,"F"))</f>
        <v>0</v>
      </c>
      <c r="GF15" s="28">
        <f ca="1">IF(WEEKDAY(GF$6,2)&gt;5,"w",IF(ISERROR(VLOOKUP(GF$6,fériés,1,FALSE)),(SUM($H$1:GF$1)&gt;SUM($F$8:$F14))*(SUM($H$1:GF$1)&lt;=SUM($F$8:$F15))*1,"F"))</f>
        <v>0</v>
      </c>
      <c r="GG15" s="28">
        <f ca="1">IF(WEEKDAY(GG$6,2)&gt;5,"w",IF(ISERROR(VLOOKUP(GG$6,fériés,1,FALSE)),(SUM($H$1:GG$1)&gt;SUM($F$8:$F14))*(SUM($H$1:GG$1)&lt;=SUM($F$8:$F15))*1,"F"))</f>
        <v>0</v>
      </c>
      <c r="GH15" s="28">
        <f ca="1">IF(WEEKDAY(GH$6,2)&gt;5,"w",IF(ISERROR(VLOOKUP(GH$6,fériés,1,FALSE)),(SUM($H$1:GH$1)&gt;SUM($F$8:$F14))*(SUM($H$1:GH$1)&lt;=SUM($F$8:$F15))*1,"F"))</f>
        <v>0</v>
      </c>
      <c r="GI15" s="28">
        <f ca="1">IF(WEEKDAY(GI$6,2)&gt;5,"w",IF(ISERROR(VLOOKUP(GI$6,fériés,1,FALSE)),(SUM($H$1:GI$1)&gt;SUM($F$8:$F14))*(SUM($H$1:GI$1)&lt;=SUM($F$8:$F15))*1,"F"))</f>
        <v>0</v>
      </c>
      <c r="GJ15" s="28">
        <f ca="1">IF(WEEKDAY(GJ$6,2)&gt;5,"w",IF(ISERROR(VLOOKUP(GJ$6,fériés,1,FALSE)),(SUM($H$1:GJ$1)&gt;SUM($F$8:$F14))*(SUM($H$1:GJ$1)&lt;=SUM($F$8:$F15))*1,"F"))</f>
        <v>0</v>
      </c>
      <c r="GK15" s="28">
        <f ca="1">IF(WEEKDAY(GK$6,2)&gt;5,"w",IF(ISERROR(VLOOKUP(GK$6,fériés,1,FALSE)),(SUM($H$1:GK$1)&gt;SUM($F$8:$F14))*(SUM($H$1:GK$1)&lt;=SUM($F$8:$F15))*1,"F"))</f>
        <v>0</v>
      </c>
      <c r="GL15" s="28">
        <f ca="1">IF(WEEKDAY(GL$6,2)&gt;5,"w",IF(ISERROR(VLOOKUP(GL$6,fériés,1,FALSE)),(SUM($H$1:GL$1)&gt;SUM($F$8:$F14))*(SUM($H$1:GL$1)&lt;=SUM($F$8:$F15))*1,"F"))</f>
        <v>0</v>
      </c>
      <c r="GM15" s="28">
        <f ca="1">IF(WEEKDAY(GM$6,2)&gt;5,"w",IF(ISERROR(VLOOKUP(GM$6,fériés,1,FALSE)),(SUM($H$1:GM$1)&gt;SUM($F$8:$F14))*(SUM($H$1:GM$1)&lt;=SUM($F$8:$F15))*1,"F"))</f>
        <v>0</v>
      </c>
      <c r="GN15" s="28">
        <f ca="1">IF(WEEKDAY(GN$6,2)&gt;5,"w",IF(ISERROR(VLOOKUP(GN$6,fériés,1,FALSE)),(SUM($H$1:GN$1)&gt;SUM($F$8:$F14))*(SUM($H$1:GN$1)&lt;=SUM($F$8:$F15))*1,"F"))</f>
        <v>0</v>
      </c>
      <c r="GO15" s="28">
        <f ca="1">IF(WEEKDAY(GO$6,2)&gt;5,"w",IF(ISERROR(VLOOKUP(GO$6,fériés,1,FALSE)),(SUM($H$1:GO$1)&gt;SUM($F$8:$F14))*(SUM($H$1:GO$1)&lt;=SUM($F$8:$F15))*1,"F"))</f>
        <v>0</v>
      </c>
      <c r="GP15" s="28">
        <f ca="1">IF(WEEKDAY(GP$6,2)&gt;5,"w",IF(ISERROR(VLOOKUP(GP$6,fériés,1,FALSE)),(SUM($H$1:GP$1)&gt;SUM($F$8:$F14))*(SUM($H$1:GP$1)&lt;=SUM($F$8:$F15))*1,"F"))</f>
        <v>0</v>
      </c>
      <c r="GQ15" s="28">
        <f ca="1">IF(WEEKDAY(GQ$6,2)&gt;5,"w",IF(ISERROR(VLOOKUP(GQ$6,fériés,1,FALSE)),(SUM($H$1:GQ$1)&gt;SUM($F$8:$F14))*(SUM($H$1:GQ$1)&lt;=SUM($F$8:$F15))*1,"F"))</f>
        <v>0</v>
      </c>
      <c r="GR15" s="28">
        <f ca="1">IF(WEEKDAY(GR$6,2)&gt;5,"w",IF(ISERROR(VLOOKUP(GR$6,fériés,1,FALSE)),(SUM($H$1:GR$1)&gt;SUM($F$8:$F14))*(SUM($H$1:GR$1)&lt;=SUM($F$8:$F15))*1,"F"))</f>
        <v>0</v>
      </c>
      <c r="GS15" s="28">
        <f ca="1">IF(WEEKDAY(GS$6,2)&gt;5,"w",IF(ISERROR(VLOOKUP(GS$6,fériés,1,FALSE)),(SUM($H$1:GS$1)&gt;SUM($F$8:$F14))*(SUM($H$1:GS$1)&lt;=SUM($F$8:$F15))*1,"F"))</f>
        <v>0</v>
      </c>
      <c r="GT15" s="28">
        <f ca="1">IF(WEEKDAY(GT$6,2)&gt;5,"w",IF(ISERROR(VLOOKUP(GT$6,fériés,1,FALSE)),(SUM($H$1:GT$1)&gt;SUM($F$8:$F14))*(SUM($H$1:GT$1)&lt;=SUM($F$8:$F15))*1,"F"))</f>
        <v>0</v>
      </c>
      <c r="GU15" s="28">
        <f ca="1">IF(WEEKDAY(GU$6,2)&gt;5,"w",IF(ISERROR(VLOOKUP(GU$6,fériés,1,FALSE)),(SUM($H$1:GU$1)&gt;SUM($F$8:$F14))*(SUM($H$1:GU$1)&lt;=SUM($F$8:$F15))*1,"F"))</f>
        <v>0</v>
      </c>
      <c r="GV15" s="28">
        <f ca="1">IF(WEEKDAY(GV$6,2)&gt;5,"w",IF(ISERROR(VLOOKUP(GV$6,fériés,1,FALSE)),(SUM($H$1:GV$1)&gt;SUM($F$8:$F14))*(SUM($H$1:GV$1)&lt;=SUM($F$8:$F15))*1,"F"))</f>
        <v>0</v>
      </c>
      <c r="GW15" s="28">
        <f ca="1">IF(WEEKDAY(GW$6,2)&gt;5,"w",IF(ISERROR(VLOOKUP(GW$6,fériés,1,FALSE)),(SUM($H$1:GW$1)&gt;SUM($F$8:$F14))*(SUM($H$1:GW$1)&lt;=SUM($F$8:$F15))*1,"F"))</f>
        <v>0</v>
      </c>
      <c r="GX15" s="28" t="str">
        <f ca="1">IF(WEEKDAY(GX$6,2)&gt;5,"w",IF(ISERROR(VLOOKUP(GX$6,fériés,1,FALSE)),(SUM($H$1:GX$1)&gt;SUM($F$8:$F14))*(SUM($H$1:GX$1)&lt;=SUM($F$8:$F15))*1,"F"))</f>
        <v>w</v>
      </c>
      <c r="GY15" s="28" t="str">
        <f ca="1">IF(WEEKDAY(GY$6,2)&gt;5,"w",IF(ISERROR(VLOOKUP(GY$6,fériés,1,FALSE)),(SUM($H$1:GY$1)&gt;SUM($F$8:$F14))*(SUM($H$1:GY$1)&lt;=SUM($F$8:$F15))*1,"F"))</f>
        <v>w</v>
      </c>
      <c r="GZ15" s="28" t="str">
        <f ca="1">IF(WEEKDAY(GZ$6,2)&gt;5,"w",IF(ISERROR(VLOOKUP(GZ$6,fériés,1,FALSE)),(SUM($H$1:GZ$1)&gt;SUM($F$8:$F14))*(SUM($H$1:GZ$1)&lt;=SUM($F$8:$F15))*1,"F"))</f>
        <v>w</v>
      </c>
      <c r="HA15" s="28" t="str">
        <f ca="1">IF(WEEKDAY(HA$6,2)&gt;5,"w",IF(ISERROR(VLOOKUP(HA$6,fériés,1,FALSE)),(SUM($H$1:HA$1)&gt;SUM($F$8:$F14))*(SUM($H$1:HA$1)&lt;=SUM($F$8:$F15))*1,"F"))</f>
        <v>w</v>
      </c>
      <c r="HB15" s="28" t="str">
        <f ca="1">IF(WEEKDAY(HB$6,2)&gt;5,"w",IF(ISERROR(VLOOKUP(HB$6,fériés,1,FALSE)),(SUM($H$1:HB$1)&gt;SUM($F$8:$F14))*(SUM($H$1:HB$1)&lt;=SUM($F$8:$F15))*1,"F"))</f>
        <v>w</v>
      </c>
      <c r="HC15" s="28" t="str">
        <f ca="1">IF(WEEKDAY(HC$6,2)&gt;5,"w",IF(ISERROR(VLOOKUP(HC$6,fériés,1,FALSE)),(SUM($H$1:HC$1)&gt;SUM($F$8:$F14))*(SUM($H$1:HC$1)&lt;=SUM($F$8:$F15))*1,"F"))</f>
        <v>w</v>
      </c>
      <c r="HD15" s="28" t="str">
        <f ca="1">IF(WEEKDAY(HD$6,2)&gt;5,"w",IF(ISERROR(VLOOKUP(HD$6,fériés,1,FALSE)),(SUM($H$1:HD$1)&gt;SUM($F$8:$F14))*(SUM($H$1:HD$1)&lt;=SUM($F$8:$F15))*1,"F"))</f>
        <v>w</v>
      </c>
      <c r="HE15" s="28" t="str">
        <f ca="1">IF(WEEKDAY(HE$6,2)&gt;5,"w",IF(ISERROR(VLOOKUP(HE$6,fériés,1,FALSE)),(SUM($H$1:HE$1)&gt;SUM($F$8:$F14))*(SUM($H$1:HE$1)&lt;=SUM($F$8:$F15))*1,"F"))</f>
        <v>w</v>
      </c>
      <c r="HF15" s="28" t="str">
        <f ca="1">IF(WEEKDAY(HF$6,2)&gt;5,"w",IF(ISERROR(VLOOKUP(HF$6,fériés,1,FALSE)),(SUM($H$1:HF$1)&gt;SUM($F$8:$F14))*(SUM($H$1:HF$1)&lt;=SUM($F$8:$F15))*1,"F"))</f>
        <v>w</v>
      </c>
      <c r="HG15" s="28" t="str">
        <f ca="1">IF(WEEKDAY(HG$6,2)&gt;5,"w",IF(ISERROR(VLOOKUP(HG$6,fériés,1,FALSE)),(SUM($H$1:HG$1)&gt;SUM($F$8:$F14))*(SUM($H$1:HG$1)&lt;=SUM($F$8:$F15))*1,"F"))</f>
        <v>w</v>
      </c>
      <c r="HH15" s="28" t="str">
        <f ca="1">IF(WEEKDAY(HH$6,2)&gt;5,"w",IF(ISERROR(VLOOKUP(HH$6,fériés,1,FALSE)),(SUM($H$1:HH$1)&gt;SUM($F$8:$F14))*(SUM($H$1:HH$1)&lt;=SUM($F$8:$F15))*1,"F"))</f>
        <v>w</v>
      </c>
      <c r="HI15" s="28" t="str">
        <f ca="1">IF(WEEKDAY(HI$6,2)&gt;5,"w",IF(ISERROR(VLOOKUP(HI$6,fériés,1,FALSE)),(SUM($H$1:HI$1)&gt;SUM($F$8:$F14))*(SUM($H$1:HI$1)&lt;=SUM($F$8:$F15))*1,"F"))</f>
        <v>w</v>
      </c>
      <c r="HJ15" s="28" t="str">
        <f ca="1">IF(WEEKDAY(HJ$6,2)&gt;5,"w",IF(ISERROR(VLOOKUP(HJ$6,fériés,1,FALSE)),(SUM($H$1:HJ$1)&gt;SUM($F$8:$F14))*(SUM($H$1:HJ$1)&lt;=SUM($F$8:$F15))*1,"F"))</f>
        <v>w</v>
      </c>
      <c r="HK15" s="28" t="str">
        <f ca="1">IF(WEEKDAY(HK$6,2)&gt;5,"w",IF(ISERROR(VLOOKUP(HK$6,fériés,1,FALSE)),(SUM($H$1:HK$1)&gt;SUM($F$8:$F14))*(SUM($H$1:HK$1)&lt;=SUM($F$8:$F15))*1,"F"))</f>
        <v>w</v>
      </c>
      <c r="HL15" s="28" t="str">
        <f ca="1">IF(WEEKDAY(HL$6,2)&gt;5,"w",IF(ISERROR(VLOOKUP(HL$6,fériés,1,FALSE)),(SUM($H$1:HL$1)&gt;SUM($F$8:$F14))*(SUM($H$1:HL$1)&lt;=SUM($F$8:$F15))*1,"F"))</f>
        <v>w</v>
      </c>
      <c r="HM15" s="28" t="str">
        <f ca="1">IF(WEEKDAY(HM$6,2)&gt;5,"w",IF(ISERROR(VLOOKUP(HM$6,fériés,1,FALSE)),(SUM($H$1:HM$1)&gt;SUM($F$8:$F14))*(SUM($H$1:HM$1)&lt;=SUM($F$8:$F15))*1,"F"))</f>
        <v>w</v>
      </c>
      <c r="HN15" s="28" t="str">
        <f ca="1">IF(WEEKDAY(HN$6,2)&gt;5,"w",IF(ISERROR(VLOOKUP(HN$6,fériés,1,FALSE)),(SUM($H$1:HN$1)&gt;SUM($F$8:$F14))*(SUM($H$1:HN$1)&lt;=SUM($F$8:$F15))*1,"F"))</f>
        <v>w</v>
      </c>
      <c r="HO15" s="28" t="str">
        <f ca="1">IF(WEEKDAY(HO$6,2)&gt;5,"w",IF(ISERROR(VLOOKUP(HO$6,fériés,1,FALSE)),(SUM($H$1:HO$1)&gt;SUM($F$8:$F14))*(SUM($H$1:HO$1)&lt;=SUM($F$8:$F15))*1,"F"))</f>
        <v>w</v>
      </c>
      <c r="HP15" s="28" t="str">
        <f ca="1">IF(WEEKDAY(HP$6,2)&gt;5,"w",IF(ISERROR(VLOOKUP(HP$6,fériés,1,FALSE)),(SUM($H$1:HP$1)&gt;SUM($F$8:$F14))*(SUM($H$1:HP$1)&lt;=SUM($F$8:$F15))*1,"F"))</f>
        <v>w</v>
      </c>
      <c r="HQ15" s="28" t="str">
        <f ca="1">IF(WEEKDAY(HQ$6,2)&gt;5,"w",IF(ISERROR(VLOOKUP(HQ$6,fériés,1,FALSE)),(SUM($H$1:HQ$1)&gt;SUM($F$8:$F14))*(SUM($H$1:HQ$1)&lt;=SUM($F$8:$F15))*1,"F"))</f>
        <v>w</v>
      </c>
      <c r="HR15" s="28">
        <f ca="1">IF(WEEKDAY(HR$6,2)&gt;5,"w",IF(ISERROR(VLOOKUP(HR$6,fériés,1,FALSE)),(SUM($H$1:HR$1)&gt;SUM($F$8:$F14))*(SUM($H$1:HR$1)&lt;=SUM($F$8:$F15))*1,"F"))</f>
        <v>0</v>
      </c>
      <c r="HS15" s="28">
        <f ca="1">IF(WEEKDAY(HS$6,2)&gt;5,"w",IF(ISERROR(VLOOKUP(HS$6,fériés,1,FALSE)),(SUM($H$1:HS$1)&gt;SUM($F$8:$F14))*(SUM($H$1:HS$1)&lt;=SUM($F$8:$F15))*1,"F"))</f>
        <v>0</v>
      </c>
      <c r="HT15" s="28">
        <f ca="1">IF(WEEKDAY(HT$6,2)&gt;5,"w",IF(ISERROR(VLOOKUP(HT$6,fériés,1,FALSE)),(SUM($H$1:HT$1)&gt;SUM($F$8:$F14))*(SUM($H$1:HT$1)&lt;=SUM($F$8:$F15))*1,"F"))</f>
        <v>0</v>
      </c>
      <c r="HU15" s="28">
        <f ca="1">IF(WEEKDAY(HU$6,2)&gt;5,"w",IF(ISERROR(VLOOKUP(HU$6,fériés,1,FALSE)),(SUM($H$1:HU$1)&gt;SUM($F$8:$F14))*(SUM($H$1:HU$1)&lt;=SUM($F$8:$F15))*1,"F"))</f>
        <v>0</v>
      </c>
      <c r="HV15" s="28">
        <f ca="1">IF(WEEKDAY(HV$6,2)&gt;5,"w",IF(ISERROR(VLOOKUP(HV$6,fériés,1,FALSE)),(SUM($H$1:HV$1)&gt;SUM($F$8:$F14))*(SUM($H$1:HV$1)&lt;=SUM($F$8:$F15))*1,"F"))</f>
        <v>0</v>
      </c>
      <c r="HW15" s="28">
        <f ca="1">IF(WEEKDAY(HW$6,2)&gt;5,"w",IF(ISERROR(VLOOKUP(HW$6,fériés,1,FALSE)),(SUM($H$1:HW$1)&gt;SUM($F$8:$F14))*(SUM($H$1:HW$1)&lt;=SUM($F$8:$F15))*1,"F"))</f>
        <v>0</v>
      </c>
      <c r="HX15" s="28">
        <f ca="1">IF(WEEKDAY(HX$6,2)&gt;5,"w",IF(ISERROR(VLOOKUP(HX$6,fériés,1,FALSE)),(SUM($H$1:HX$1)&gt;SUM($F$8:$F14))*(SUM($H$1:HX$1)&lt;=SUM($F$8:$F15))*1,"F"))</f>
        <v>0</v>
      </c>
      <c r="HY15" s="28">
        <f ca="1">IF(WEEKDAY(HY$6,2)&gt;5,"w",IF(ISERROR(VLOOKUP(HY$6,fériés,1,FALSE)),(SUM($H$1:HY$1)&gt;SUM($F$8:$F14))*(SUM($H$1:HY$1)&lt;=SUM($F$8:$F15))*1,"F"))</f>
        <v>0</v>
      </c>
      <c r="HZ15" s="28">
        <f ca="1">IF(WEEKDAY(HZ$6,2)&gt;5,"w",IF(ISERROR(VLOOKUP(HZ$6,fériés,1,FALSE)),(SUM($H$1:HZ$1)&gt;SUM($F$8:$F14))*(SUM($H$1:HZ$1)&lt;=SUM($F$8:$F15))*1,"F"))</f>
        <v>0</v>
      </c>
      <c r="IA15" s="28">
        <f ca="1">IF(WEEKDAY(IA$6,2)&gt;5,"w",IF(ISERROR(VLOOKUP(IA$6,fériés,1,FALSE)),(SUM($H$1:IA$1)&gt;SUM($F$8:$F14))*(SUM($H$1:IA$1)&lt;=SUM($F$8:$F15))*1,"F"))</f>
        <v>0</v>
      </c>
      <c r="IB15" s="28">
        <f ca="1">IF(WEEKDAY(IB$6,2)&gt;5,"w",IF(ISERROR(VLOOKUP(IB$6,fériés,1,FALSE)),(SUM($H$1:IB$1)&gt;SUM($F$8:$F14))*(SUM($H$1:IB$1)&lt;=SUM($F$8:$F15))*1,"F"))</f>
        <v>0</v>
      </c>
      <c r="IC15" s="28">
        <f ca="1">IF(WEEKDAY(IC$6,2)&gt;5,"w",IF(ISERROR(VLOOKUP(IC$6,fériés,1,FALSE)),(SUM($H$1:IC$1)&gt;SUM($F$8:$F14))*(SUM($H$1:IC$1)&lt;=SUM($F$8:$F15))*1,"F"))</f>
        <v>0</v>
      </c>
      <c r="ID15" s="28">
        <f ca="1">IF(WEEKDAY(ID$6,2)&gt;5,"w",IF(ISERROR(VLOOKUP(ID$6,fériés,1,FALSE)),(SUM($H$1:ID$1)&gt;SUM($F$8:$F14))*(SUM($H$1:ID$1)&lt;=SUM($F$8:$F15))*1,"F"))</f>
        <v>0</v>
      </c>
      <c r="IE15" s="28">
        <f ca="1">IF(WEEKDAY(IE$6,2)&gt;5,"w",IF(ISERROR(VLOOKUP(IE$6,fériés,1,FALSE)),(SUM($H$1:IE$1)&gt;SUM($F$8:$F14))*(SUM($H$1:IE$1)&lt;=SUM($F$8:$F15))*1,"F"))</f>
        <v>0</v>
      </c>
      <c r="IF15" s="28">
        <f ca="1">IF(WEEKDAY(IF$6,2)&gt;5,"w",IF(ISERROR(VLOOKUP(IF$6,fériés,1,FALSE)),(SUM($H$1:IF$1)&gt;SUM($F$8:$F14))*(SUM($H$1:IF$1)&lt;=SUM($F$8:$F15))*1,"F"))</f>
        <v>0</v>
      </c>
      <c r="IG15" s="28">
        <f ca="1">IF(WEEKDAY(IG$6,2)&gt;5,"w",IF(ISERROR(VLOOKUP(IG$6,fériés,1,FALSE)),(SUM($H$1:IG$1)&gt;SUM($F$8:$F14))*(SUM($H$1:IG$1)&lt;=SUM($F$8:$F15))*1,"F"))</f>
        <v>0</v>
      </c>
      <c r="IH15" s="28">
        <f ca="1">IF(WEEKDAY(IH$6,2)&gt;5,"w",IF(ISERROR(VLOOKUP(IH$6,fériés,1,FALSE)),(SUM($H$1:IH$1)&gt;SUM($F$8:$F14))*(SUM($H$1:IH$1)&lt;=SUM($F$8:$F15))*1,"F"))</f>
        <v>0</v>
      </c>
      <c r="II15" s="28">
        <f ca="1">IF(WEEKDAY(II$6,2)&gt;5,"w",IF(ISERROR(VLOOKUP(II$6,fériés,1,FALSE)),(SUM($H$1:II$1)&gt;SUM($F$8:$F14))*(SUM($H$1:II$1)&lt;=SUM($F$8:$F15))*1,"F"))</f>
        <v>0</v>
      </c>
      <c r="IJ15" s="28">
        <f ca="1">IF(WEEKDAY(IJ$6,2)&gt;5,"w",IF(ISERROR(VLOOKUP(IJ$6,fériés,1,FALSE)),(SUM($H$1:IJ$1)&gt;SUM($F$8:$F14))*(SUM($H$1:IJ$1)&lt;=SUM($F$8:$F15))*1,"F"))</f>
        <v>0</v>
      </c>
      <c r="IK15" s="28">
        <f ca="1">IF(WEEKDAY(IK$6,2)&gt;5,"w",IF(ISERROR(VLOOKUP(IK$6,fériés,1,FALSE)),(SUM($H$1:IK$1)&gt;SUM($F$8:$F14))*(SUM($H$1:IK$1)&lt;=SUM($F$8:$F15))*1,"F"))</f>
        <v>0</v>
      </c>
      <c r="IL15" s="28">
        <f ca="1">IF(WEEKDAY(IL$6,2)&gt;5,"w",IF(ISERROR(VLOOKUP(IL$6,fériés,1,FALSE)),(SUM($H$1:IL$1)&gt;SUM($F$8:$F14))*(SUM($H$1:IL$1)&lt;=SUM($F$8:$F15))*1,"F"))</f>
        <v>0</v>
      </c>
      <c r="IM15" s="28">
        <f ca="1">IF(WEEKDAY(IM$6,2)&gt;5,"w",IF(ISERROR(VLOOKUP(IM$6,fériés,1,FALSE)),(SUM($H$1:IM$1)&gt;SUM($F$8:$F14))*(SUM($H$1:IM$1)&lt;=SUM($F$8:$F15))*1,"F"))</f>
        <v>0</v>
      </c>
      <c r="IN15" s="28">
        <f ca="1">IF(WEEKDAY(IN$6,2)&gt;5,"w",IF(ISERROR(VLOOKUP(IN$6,fériés,1,FALSE)),(SUM($H$1:IN$1)&gt;SUM($F$8:$F14))*(SUM($H$1:IN$1)&lt;=SUM($F$8:$F15))*1,"F"))</f>
        <v>0</v>
      </c>
      <c r="IO15" s="28">
        <f ca="1">IF(WEEKDAY(IO$6,2)&gt;5,"w",IF(ISERROR(VLOOKUP(IO$6,fériés,1,FALSE)),(SUM($H$1:IO$1)&gt;SUM($F$8:$F14))*(SUM($H$1:IO$1)&lt;=SUM($F$8:$F15))*1,"F"))</f>
        <v>0</v>
      </c>
      <c r="IP15" s="28">
        <f ca="1">IF(WEEKDAY(IP$6,2)&gt;5,"w",IF(ISERROR(VLOOKUP(IP$6,fériés,1,FALSE)),(SUM($H$1:IP$1)&gt;SUM($F$8:$F14))*(SUM($H$1:IP$1)&lt;=SUM($F$8:$F15))*1,"F"))</f>
        <v>0</v>
      </c>
      <c r="IQ15" s="28">
        <f ca="1">IF(WEEKDAY(IQ$6,2)&gt;5,"w",IF(ISERROR(VLOOKUP(IQ$6,fériés,1,FALSE)),(SUM($H$1:IQ$1)&gt;SUM($F$8:$F14))*(SUM($H$1:IQ$1)&lt;=SUM($F$8:$F15))*1,"F"))</f>
        <v>0</v>
      </c>
      <c r="IR15" s="28">
        <f ca="1">IF(WEEKDAY(IR$6,2)&gt;5,"w",IF(ISERROR(VLOOKUP(IR$6,fériés,1,FALSE)),(SUM($H$1:IR$1)&gt;SUM($F$8:$F14))*(SUM($H$1:IR$1)&lt;=SUM($F$8:$F15))*1,"F"))</f>
        <v>0</v>
      </c>
      <c r="IS15" s="28">
        <f ca="1">IF(WEEKDAY(IS$6,2)&gt;5,"w",IF(ISERROR(VLOOKUP(IS$6,fériés,1,FALSE)),(SUM($H$1:IS$1)&gt;SUM($F$8:$F14))*(SUM($H$1:IS$1)&lt;=SUM($F$8:$F15))*1,"F"))</f>
        <v>0</v>
      </c>
      <c r="IT15" s="28">
        <f ca="1">IF(WEEKDAY(IT$6,2)&gt;5,"w",IF(ISERROR(VLOOKUP(IT$6,fériés,1,FALSE)),(SUM($H$1:IT$1)&gt;SUM($F$8:$F14))*(SUM($H$1:IT$1)&lt;=SUM($F$8:$F15))*1,"F"))</f>
        <v>0</v>
      </c>
      <c r="IU15" s="28">
        <f ca="1">IF(WEEKDAY(IU$6,2)&gt;5,"w",IF(ISERROR(VLOOKUP(IU$6,fériés,1,FALSE)),(SUM($H$1:IU$1)&gt;SUM($F$8:$F14))*(SUM($H$1:IU$1)&lt;=SUM($F$8:$F15))*1,"F"))</f>
        <v>0</v>
      </c>
      <c r="IV15" s="28">
        <f ca="1">IF(WEEKDAY(IV$6,2)&gt;5,"w",IF(ISERROR(VLOOKUP(IV$6,fériés,1,FALSE)),(SUM($H$1:IV$1)&gt;SUM($F$8:$F14))*(SUM($H$1:IV$1)&lt;=SUM($F$8:$F15))*1,"F"))</f>
        <v>0</v>
      </c>
      <c r="IW15" s="28">
        <f ca="1">IF(WEEKDAY(IW$6,2)&gt;5,"w",IF(ISERROR(VLOOKUP(IW$6,fériés,1,FALSE)),(SUM($H$1:IW$1)&gt;SUM($F$8:$F14))*(SUM($H$1:IW$1)&lt;=SUM($F$8:$F15))*1,"F"))</f>
        <v>0</v>
      </c>
      <c r="IX15" s="28">
        <f ca="1">IF(WEEKDAY(IX$6,2)&gt;5,"w",IF(ISERROR(VLOOKUP(IX$6,fériés,1,FALSE)),(SUM($H$1:IX$1)&gt;SUM($F$8:$F14))*(SUM($H$1:IX$1)&lt;=SUM($F$8:$F15))*1,"F"))</f>
        <v>0</v>
      </c>
      <c r="IY15" s="28">
        <f ca="1">IF(WEEKDAY(IY$6,2)&gt;5,"w",IF(ISERROR(VLOOKUP(IY$6,fériés,1,FALSE)),(SUM($H$1:IY$1)&gt;SUM($F$8:$F14))*(SUM($H$1:IY$1)&lt;=SUM($F$8:$F15))*1,"F"))</f>
        <v>0</v>
      </c>
      <c r="IZ15" s="28">
        <f ca="1">IF(WEEKDAY(IZ$6,2)&gt;5,"w",IF(ISERROR(VLOOKUP(IZ$6,fériés,1,FALSE)),(SUM($H$1:IZ$1)&gt;SUM($F$8:$F14))*(SUM($H$1:IZ$1)&lt;=SUM($F$8:$F15))*1,"F"))</f>
        <v>0</v>
      </c>
      <c r="JA15" s="28">
        <f ca="1">IF(WEEKDAY(JA$6,2)&gt;5,"w",IF(ISERROR(VLOOKUP(JA$6,fériés,1,FALSE)),(SUM($H$1:JA$1)&gt;SUM($F$8:$F14))*(SUM($H$1:JA$1)&lt;=SUM($F$8:$F15))*1,"F"))</f>
        <v>0</v>
      </c>
      <c r="JB15" s="28">
        <f ca="1">IF(WEEKDAY(JB$6,2)&gt;5,"w",IF(ISERROR(VLOOKUP(JB$6,fériés,1,FALSE)),(SUM($H$1:JB$1)&gt;SUM($F$8:$F14))*(SUM($H$1:JB$1)&lt;=SUM($F$8:$F15))*1,"F"))</f>
        <v>0</v>
      </c>
      <c r="JC15" s="28">
        <f ca="1">IF(WEEKDAY(JC$6,2)&gt;5,"w",IF(ISERROR(VLOOKUP(JC$6,fériés,1,FALSE)),(SUM($H$1:JC$1)&gt;SUM($F$8:$F14))*(SUM($H$1:JC$1)&lt;=SUM($F$8:$F15))*1,"F"))</f>
        <v>0</v>
      </c>
      <c r="JD15" s="28">
        <f ca="1">IF(WEEKDAY(JD$6,2)&gt;5,"w",IF(ISERROR(VLOOKUP(JD$6,fériés,1,FALSE)),(SUM($H$1:JD$1)&gt;SUM($F$8:$F14))*(SUM($H$1:JD$1)&lt;=SUM($F$8:$F15))*1,"F"))</f>
        <v>0</v>
      </c>
      <c r="JE15" s="28">
        <f ca="1">IF(WEEKDAY(JE$6,2)&gt;5,"w",IF(ISERROR(VLOOKUP(JE$6,fériés,1,FALSE)),(SUM($H$1:JE$1)&gt;SUM($F$8:$F14))*(SUM($H$1:JE$1)&lt;=SUM($F$8:$F15))*1,"F"))</f>
        <v>0</v>
      </c>
      <c r="JF15" s="28">
        <f ca="1">IF(WEEKDAY(JF$6,2)&gt;5,"w",IF(ISERROR(VLOOKUP(JF$6,fériés,1,FALSE)),(SUM($H$1:JF$1)&gt;SUM($F$8:$F14))*(SUM($H$1:JF$1)&lt;=SUM($F$8:$F15))*1,"F"))</f>
        <v>0</v>
      </c>
      <c r="JG15" s="28">
        <f ca="1">IF(WEEKDAY(JG$6,2)&gt;5,"w",IF(ISERROR(VLOOKUP(JG$6,fériés,1,FALSE)),(SUM($H$1:JG$1)&gt;SUM($F$8:$F14))*(SUM($H$1:JG$1)&lt;=SUM($F$8:$F15))*1,"F"))</f>
        <v>0</v>
      </c>
      <c r="JH15" s="28">
        <f ca="1">IF(WEEKDAY(JH$6,2)&gt;5,"w",IF(ISERROR(VLOOKUP(JH$6,fériés,1,FALSE)),(SUM($H$1:JH$1)&gt;SUM($F$8:$F14))*(SUM($H$1:JH$1)&lt;=SUM($F$8:$F15))*1,"F"))</f>
        <v>0</v>
      </c>
      <c r="JI15" s="28">
        <f ca="1">IF(WEEKDAY(JI$6,2)&gt;5,"w",IF(ISERROR(VLOOKUP(JI$6,fériés,1,FALSE)),(SUM($H$1:JI$1)&gt;SUM($F$8:$F14))*(SUM($H$1:JI$1)&lt;=SUM($F$8:$F15))*1,"F"))</f>
        <v>0</v>
      </c>
      <c r="JJ15" s="28">
        <f ca="1">IF(WEEKDAY(JJ$6,2)&gt;5,"w",IF(ISERROR(VLOOKUP(JJ$6,fériés,1,FALSE)),(SUM($H$1:JJ$1)&gt;SUM($F$8:$F14))*(SUM($H$1:JJ$1)&lt;=SUM($F$8:$F15))*1,"F"))</f>
        <v>0</v>
      </c>
      <c r="JK15" s="28">
        <f ca="1">IF(WEEKDAY(JK$6,2)&gt;5,"w",IF(ISERROR(VLOOKUP(JK$6,fériés,1,FALSE)),(SUM($H$1:JK$1)&gt;SUM($F$8:$F14))*(SUM($H$1:JK$1)&lt;=SUM($F$8:$F15))*1,"F"))</f>
        <v>0</v>
      </c>
      <c r="JL15" s="28">
        <f ca="1">IF(WEEKDAY(JL$6,2)&gt;5,"w",IF(ISERROR(VLOOKUP(JL$6,fériés,1,FALSE)),(SUM($H$1:JL$1)&gt;SUM($F$8:$F14))*(SUM($H$1:JL$1)&lt;=SUM($F$8:$F15))*1,"F"))</f>
        <v>0</v>
      </c>
      <c r="JM15" s="28">
        <f ca="1">IF(WEEKDAY(JM$6,2)&gt;5,"w",IF(ISERROR(VLOOKUP(JM$6,fériés,1,FALSE)),(SUM($H$1:JM$1)&gt;SUM($F$8:$F14))*(SUM($H$1:JM$1)&lt;=SUM($F$8:$F15))*1,"F"))</f>
        <v>0</v>
      </c>
      <c r="JN15" s="28">
        <f ca="1">IF(WEEKDAY(JN$6,2)&gt;5,"w",IF(ISERROR(VLOOKUP(JN$6,fériés,1,FALSE)),(SUM($H$1:JN$1)&gt;SUM($F$8:$F14))*(SUM($H$1:JN$1)&lt;=SUM($F$8:$F15))*1,"F"))</f>
        <v>0</v>
      </c>
      <c r="JO15" s="28">
        <f ca="1">IF(WEEKDAY(JO$6,2)&gt;5,"w",IF(ISERROR(VLOOKUP(JO$6,fériés,1,FALSE)),(SUM($H$1:JO$1)&gt;SUM($F$8:$F14))*(SUM($H$1:JO$1)&lt;=SUM($F$8:$F15))*1,"F"))</f>
        <v>0</v>
      </c>
      <c r="JP15" s="28" t="str">
        <f ca="1">IF(WEEKDAY(JP$6,2)&gt;5,"w",IF(ISERROR(VLOOKUP(JP$6,fériés,1,FALSE)),(SUM($H$1:JP$1)&gt;SUM($F$8:$F14))*(SUM($H$1:JP$1)&lt;=SUM($F$8:$F15))*1,"F"))</f>
        <v>w</v>
      </c>
      <c r="JQ15" s="28" t="str">
        <f ca="1">IF(WEEKDAY(JQ$6,2)&gt;5,"w",IF(ISERROR(VLOOKUP(JQ$6,fériés,1,FALSE)),(SUM($H$1:JQ$1)&gt;SUM($F$8:$F14))*(SUM($H$1:JQ$1)&lt;=SUM($F$8:$F15))*1,"F"))</f>
        <v>w</v>
      </c>
      <c r="JR15" s="28" t="str">
        <f ca="1">IF(WEEKDAY(JR$6,2)&gt;5,"w",IF(ISERROR(VLOOKUP(JR$6,fériés,1,FALSE)),(SUM($H$1:JR$1)&gt;SUM($F$8:$F14))*(SUM($H$1:JR$1)&lt;=SUM($F$8:$F15))*1,"F"))</f>
        <v>w</v>
      </c>
      <c r="JS15" s="28" t="str">
        <f ca="1">IF(WEEKDAY(JS$6,2)&gt;5,"w",IF(ISERROR(VLOOKUP(JS$6,fériés,1,FALSE)),(SUM($H$1:JS$1)&gt;SUM($F$8:$F14))*(SUM($H$1:JS$1)&lt;=SUM($F$8:$F15))*1,"F"))</f>
        <v>w</v>
      </c>
      <c r="JT15" s="28" t="str">
        <f ca="1">IF(WEEKDAY(JT$6,2)&gt;5,"w",IF(ISERROR(VLOOKUP(JT$6,fériés,1,FALSE)),(SUM($H$1:JT$1)&gt;SUM($F$8:$F14))*(SUM($H$1:JT$1)&lt;=SUM($F$8:$F15))*1,"F"))</f>
        <v>w</v>
      </c>
      <c r="JU15" s="28" t="str">
        <f ca="1">IF(WEEKDAY(JU$6,2)&gt;5,"w",IF(ISERROR(VLOOKUP(JU$6,fériés,1,FALSE)),(SUM($H$1:JU$1)&gt;SUM($F$8:$F14))*(SUM($H$1:JU$1)&lt;=SUM($F$8:$F15))*1,"F"))</f>
        <v>w</v>
      </c>
      <c r="JV15" s="28" t="str">
        <f ca="1">IF(WEEKDAY(JV$6,2)&gt;5,"w",IF(ISERROR(VLOOKUP(JV$6,fériés,1,FALSE)),(SUM($H$1:JV$1)&gt;SUM($F$8:$F14))*(SUM($H$1:JV$1)&lt;=SUM($F$8:$F15))*1,"F"))</f>
        <v>w</v>
      </c>
      <c r="JW15" s="28" t="str">
        <f ca="1">IF(WEEKDAY(JW$6,2)&gt;5,"w",IF(ISERROR(VLOOKUP(JW$6,fériés,1,FALSE)),(SUM($H$1:JW$1)&gt;SUM($F$8:$F14))*(SUM($H$1:JW$1)&lt;=SUM($F$8:$F15))*1,"F"))</f>
        <v>w</v>
      </c>
      <c r="JX15" s="28" t="str">
        <f ca="1">IF(WEEKDAY(JX$6,2)&gt;5,"w",IF(ISERROR(VLOOKUP(JX$6,fériés,1,FALSE)),(SUM($H$1:JX$1)&gt;SUM($F$8:$F14))*(SUM($H$1:JX$1)&lt;=SUM($F$8:$F15))*1,"F"))</f>
        <v>w</v>
      </c>
      <c r="JY15" s="28" t="str">
        <f ca="1">IF(WEEKDAY(JY$6,2)&gt;5,"w",IF(ISERROR(VLOOKUP(JY$6,fériés,1,FALSE)),(SUM($H$1:JY$1)&gt;SUM($F$8:$F14))*(SUM($H$1:JY$1)&lt;=SUM($F$8:$F15))*1,"F"))</f>
        <v>w</v>
      </c>
      <c r="JZ15" s="28" t="str">
        <f ca="1">IF(WEEKDAY(JZ$6,2)&gt;5,"w",IF(ISERROR(VLOOKUP(JZ$6,fériés,1,FALSE)),(SUM($H$1:JZ$1)&gt;SUM($F$8:$F14))*(SUM($H$1:JZ$1)&lt;=SUM($F$8:$F15))*1,"F"))</f>
        <v>w</v>
      </c>
      <c r="KA15" s="28" t="str">
        <f ca="1">IF(WEEKDAY(KA$6,2)&gt;5,"w",IF(ISERROR(VLOOKUP(KA$6,fériés,1,FALSE)),(SUM($H$1:KA$1)&gt;SUM($F$8:$F14))*(SUM($H$1:KA$1)&lt;=SUM($F$8:$F15))*1,"F"))</f>
        <v>w</v>
      </c>
      <c r="KB15" s="28" t="str">
        <f ca="1">IF(WEEKDAY(KB$6,2)&gt;5,"w",IF(ISERROR(VLOOKUP(KB$6,fériés,1,FALSE)),(SUM($H$1:KB$1)&gt;SUM($F$8:$F14))*(SUM($H$1:KB$1)&lt;=SUM($F$8:$F15))*1,"F"))</f>
        <v>w</v>
      </c>
      <c r="KC15" s="28" t="str">
        <f ca="1">IF(WEEKDAY(KC$6,2)&gt;5,"w",IF(ISERROR(VLOOKUP(KC$6,fériés,1,FALSE)),(SUM($H$1:KC$1)&gt;SUM($F$8:$F14))*(SUM($H$1:KC$1)&lt;=SUM($F$8:$F15))*1,"F"))</f>
        <v>w</v>
      </c>
      <c r="KD15" s="28" t="str">
        <f ca="1">IF(WEEKDAY(KD$6,2)&gt;5,"w",IF(ISERROR(VLOOKUP(KD$6,fériés,1,FALSE)),(SUM($H$1:KD$1)&gt;SUM($F$8:$F14))*(SUM($H$1:KD$1)&lt;=SUM($F$8:$F15))*1,"F"))</f>
        <v>w</v>
      </c>
      <c r="KE15" s="28" t="str">
        <f ca="1">IF(WEEKDAY(KE$6,2)&gt;5,"w",IF(ISERROR(VLOOKUP(KE$6,fériés,1,FALSE)),(SUM($H$1:KE$1)&gt;SUM($F$8:$F14))*(SUM($H$1:KE$1)&lt;=SUM($F$8:$F15))*1,"F"))</f>
        <v>w</v>
      </c>
      <c r="KF15" s="28" t="str">
        <f ca="1">IF(WEEKDAY(KF$6,2)&gt;5,"w",IF(ISERROR(VLOOKUP(KF$6,fériés,1,FALSE)),(SUM($H$1:KF$1)&gt;SUM($F$8:$F14))*(SUM($H$1:KF$1)&lt;=SUM($F$8:$F15))*1,"F"))</f>
        <v>w</v>
      </c>
      <c r="KG15" s="28" t="str">
        <f ca="1">IF(WEEKDAY(KG$6,2)&gt;5,"w",IF(ISERROR(VLOOKUP(KG$6,fériés,1,FALSE)),(SUM($H$1:KG$1)&gt;SUM($F$8:$F14))*(SUM($H$1:KG$1)&lt;=SUM($F$8:$F15))*1,"F"))</f>
        <v>w</v>
      </c>
      <c r="KH15" s="28" t="str">
        <f ca="1">IF(WEEKDAY(KH$6,2)&gt;5,"w",IF(ISERROR(VLOOKUP(KH$6,fériés,1,FALSE)),(SUM($H$1:KH$1)&gt;SUM($F$8:$F14))*(SUM($H$1:KH$1)&lt;=SUM($F$8:$F15))*1,"F"))</f>
        <v>w</v>
      </c>
      <c r="KI15" s="28" t="str">
        <f ca="1">IF(WEEKDAY(KI$6,2)&gt;5,"w",IF(ISERROR(VLOOKUP(KI$6,fériés,1,FALSE)),(SUM($H$1:KI$1)&gt;SUM($F$8:$F14))*(SUM($H$1:KI$1)&lt;=SUM($F$8:$F15))*1,"F"))</f>
        <v>w</v>
      </c>
      <c r="KJ15" s="28">
        <f ca="1">IF(WEEKDAY(KJ$6,2)&gt;5,"w",IF(ISERROR(VLOOKUP(KJ$6,fériés,1,FALSE)),(SUM($H$1:KJ$1)&gt;SUM($F$8:$F14))*(SUM($H$1:KJ$1)&lt;=SUM($F$8:$F15))*1,"F"))</f>
        <v>0</v>
      </c>
      <c r="KK15" s="28">
        <f ca="1">IF(WEEKDAY(KK$6,2)&gt;5,"w",IF(ISERROR(VLOOKUP(KK$6,fériés,1,FALSE)),(SUM($H$1:KK$1)&gt;SUM($F$8:$F14))*(SUM($H$1:KK$1)&lt;=SUM($F$8:$F15))*1,"F"))</f>
        <v>0</v>
      </c>
      <c r="KL15" s="28">
        <f ca="1">IF(WEEKDAY(KL$6,2)&gt;5,"w",IF(ISERROR(VLOOKUP(KL$6,fériés,1,FALSE)),(SUM($H$1:KL$1)&gt;SUM($F$8:$F14))*(SUM($H$1:KL$1)&lt;=SUM($F$8:$F15))*1,"F"))</f>
        <v>0</v>
      </c>
      <c r="KM15" s="28">
        <f ca="1">IF(WEEKDAY(KM$6,2)&gt;5,"w",IF(ISERROR(VLOOKUP(KM$6,fériés,1,FALSE)),(SUM($H$1:KM$1)&gt;SUM($F$8:$F14))*(SUM($H$1:KM$1)&lt;=SUM($F$8:$F15))*1,"F"))</f>
        <v>0</v>
      </c>
      <c r="KN15" s="28">
        <f ca="1">IF(WEEKDAY(KN$6,2)&gt;5,"w",IF(ISERROR(VLOOKUP(KN$6,fériés,1,FALSE)),(SUM($H$1:KN$1)&gt;SUM($F$8:$F14))*(SUM($H$1:KN$1)&lt;=SUM($F$8:$F15))*1,"F"))</f>
        <v>0</v>
      </c>
      <c r="KO15" s="28">
        <f ca="1">IF(WEEKDAY(KO$6,2)&gt;5,"w",IF(ISERROR(VLOOKUP(KO$6,fériés,1,FALSE)),(SUM($H$1:KO$1)&gt;SUM($F$8:$F14))*(SUM($H$1:KO$1)&lt;=SUM($F$8:$F15))*1,"F"))</f>
        <v>0</v>
      </c>
      <c r="KP15" s="28">
        <f ca="1">IF(WEEKDAY(KP$6,2)&gt;5,"w",IF(ISERROR(VLOOKUP(KP$6,fériés,1,FALSE)),(SUM($H$1:KP$1)&gt;SUM($F$8:$F14))*(SUM($H$1:KP$1)&lt;=SUM($F$8:$F15))*1,"F"))</f>
        <v>0</v>
      </c>
      <c r="KQ15" s="28">
        <f ca="1">IF(WEEKDAY(KQ$6,2)&gt;5,"w",IF(ISERROR(VLOOKUP(KQ$6,fériés,1,FALSE)),(SUM($H$1:KQ$1)&gt;SUM($F$8:$F14))*(SUM($H$1:KQ$1)&lt;=SUM($F$8:$F15))*1,"F"))</f>
        <v>0</v>
      </c>
      <c r="KR15" s="28">
        <f ca="1">IF(WEEKDAY(KR$6,2)&gt;5,"w",IF(ISERROR(VLOOKUP(KR$6,fériés,1,FALSE)),(SUM($H$1:KR$1)&gt;SUM($F$8:$F14))*(SUM($H$1:KR$1)&lt;=SUM($F$8:$F15))*1,"F"))</f>
        <v>0</v>
      </c>
      <c r="KS15" s="28">
        <f ca="1">IF(WEEKDAY(KS$6,2)&gt;5,"w",IF(ISERROR(VLOOKUP(KS$6,fériés,1,FALSE)),(SUM($H$1:KS$1)&gt;SUM($F$8:$F14))*(SUM($H$1:KS$1)&lt;=SUM($F$8:$F15))*1,"F"))</f>
        <v>0</v>
      </c>
      <c r="KT15" s="28">
        <f ca="1">IF(WEEKDAY(KT$6,2)&gt;5,"w",IF(ISERROR(VLOOKUP(KT$6,fériés,1,FALSE)),(SUM($H$1:KT$1)&gt;SUM($F$8:$F14))*(SUM($H$1:KT$1)&lt;=SUM($F$8:$F15))*1,"F"))</f>
        <v>0</v>
      </c>
      <c r="KU15" s="28">
        <f ca="1">IF(WEEKDAY(KU$6,2)&gt;5,"w",IF(ISERROR(VLOOKUP(KU$6,fériés,1,FALSE)),(SUM($H$1:KU$1)&gt;SUM($F$8:$F14))*(SUM($H$1:KU$1)&lt;=SUM($F$8:$F15))*1,"F"))</f>
        <v>0</v>
      </c>
      <c r="KV15" s="28">
        <f ca="1">IF(WEEKDAY(KV$6,2)&gt;5,"w",IF(ISERROR(VLOOKUP(KV$6,fériés,1,FALSE)),(SUM($H$1:KV$1)&gt;SUM($F$8:$F14))*(SUM($H$1:KV$1)&lt;=SUM($F$8:$F15))*1,"F"))</f>
        <v>0</v>
      </c>
      <c r="KW15" s="28">
        <f ca="1">IF(WEEKDAY(KW$6,2)&gt;5,"w",IF(ISERROR(VLOOKUP(KW$6,fériés,1,FALSE)),(SUM($H$1:KW$1)&gt;SUM($F$8:$F14))*(SUM($H$1:KW$1)&lt;=SUM($F$8:$F15))*1,"F"))</f>
        <v>0</v>
      </c>
      <c r="KX15" s="28">
        <f ca="1">IF(WEEKDAY(KX$6,2)&gt;5,"w",IF(ISERROR(VLOOKUP(KX$6,fériés,1,FALSE)),(SUM($H$1:KX$1)&gt;SUM($F$8:$F14))*(SUM($H$1:KX$1)&lt;=SUM($F$8:$F15))*1,"F"))</f>
        <v>0</v>
      </c>
      <c r="KY15" s="28">
        <f ca="1">IF(WEEKDAY(KY$6,2)&gt;5,"w",IF(ISERROR(VLOOKUP(KY$6,fériés,1,FALSE)),(SUM($H$1:KY$1)&gt;SUM($F$8:$F14))*(SUM($H$1:KY$1)&lt;=SUM($F$8:$F15))*1,"F"))</f>
        <v>0</v>
      </c>
      <c r="KZ15" s="28">
        <f ca="1">IF(WEEKDAY(KZ$6,2)&gt;5,"w",IF(ISERROR(VLOOKUP(KZ$6,fériés,1,FALSE)),(SUM($H$1:KZ$1)&gt;SUM($F$8:$F14))*(SUM($H$1:KZ$1)&lt;=SUM($F$8:$F15))*1,"F"))</f>
        <v>0</v>
      </c>
      <c r="LA15" s="28">
        <f ca="1">IF(WEEKDAY(LA$6,2)&gt;5,"w",IF(ISERROR(VLOOKUP(LA$6,fériés,1,FALSE)),(SUM($H$1:LA$1)&gt;SUM($F$8:$F14))*(SUM($H$1:LA$1)&lt;=SUM($F$8:$F15))*1,"F"))</f>
        <v>0</v>
      </c>
      <c r="LB15" s="28">
        <f ca="1">IF(WEEKDAY(LB$6,2)&gt;5,"w",IF(ISERROR(VLOOKUP(LB$6,fériés,1,FALSE)),(SUM($H$1:LB$1)&gt;SUM($F$8:$F14))*(SUM($H$1:LB$1)&lt;=SUM($F$8:$F15))*1,"F"))</f>
        <v>0</v>
      </c>
      <c r="LC15" s="28">
        <f ca="1">IF(WEEKDAY(LC$6,2)&gt;5,"w",IF(ISERROR(VLOOKUP(LC$6,fériés,1,FALSE)),(SUM($H$1:LC$1)&gt;SUM($F$8:$F14))*(SUM($H$1:LC$1)&lt;=SUM($F$8:$F15))*1,"F"))</f>
        <v>0</v>
      </c>
      <c r="LD15" s="28">
        <f ca="1">IF(WEEKDAY(LD$6,2)&gt;5,"w",IF(ISERROR(VLOOKUP(LD$6,fériés,1,FALSE)),(SUM($H$1:LD$1)&gt;SUM($F$8:$F14))*(SUM($H$1:LD$1)&lt;=SUM($F$8:$F15))*1,"F"))</f>
        <v>0</v>
      </c>
      <c r="LE15" s="28">
        <f ca="1">IF(WEEKDAY(LE$6,2)&gt;5,"w",IF(ISERROR(VLOOKUP(LE$6,fériés,1,FALSE)),(SUM($H$1:LE$1)&gt;SUM($F$8:$F14))*(SUM($H$1:LE$1)&lt;=SUM($F$8:$F15))*1,"F"))</f>
        <v>0</v>
      </c>
      <c r="LF15" s="28">
        <f ca="1">IF(WEEKDAY(LF$6,2)&gt;5,"w",IF(ISERROR(VLOOKUP(LF$6,fériés,1,FALSE)),(SUM($H$1:LF$1)&gt;SUM($F$8:$F14))*(SUM($H$1:LF$1)&lt;=SUM($F$8:$F15))*1,"F"))</f>
        <v>0</v>
      </c>
      <c r="LG15" s="28">
        <f ca="1">IF(WEEKDAY(LG$6,2)&gt;5,"w",IF(ISERROR(VLOOKUP(LG$6,fériés,1,FALSE)),(SUM($H$1:LG$1)&gt;SUM($F$8:$F14))*(SUM($H$1:LG$1)&lt;=SUM($F$8:$F15))*1,"F"))</f>
        <v>0</v>
      </c>
      <c r="LH15" s="28">
        <f ca="1">IF(WEEKDAY(LH$6,2)&gt;5,"w",IF(ISERROR(VLOOKUP(LH$6,fériés,1,FALSE)),(SUM($H$1:LH$1)&gt;SUM($F$8:$F14))*(SUM($H$1:LH$1)&lt;=SUM($F$8:$F15))*1,"F"))</f>
        <v>0</v>
      </c>
      <c r="LI15" s="28">
        <f ca="1">IF(WEEKDAY(LI$6,2)&gt;5,"w",IF(ISERROR(VLOOKUP(LI$6,fériés,1,FALSE)),(SUM($H$1:LI$1)&gt;SUM($F$8:$F14))*(SUM($H$1:LI$1)&lt;=SUM($F$8:$F15))*1,"F"))</f>
        <v>0</v>
      </c>
      <c r="LJ15" s="28">
        <f ca="1">IF(WEEKDAY(LJ$6,2)&gt;5,"w",IF(ISERROR(VLOOKUP(LJ$6,fériés,1,FALSE)),(SUM($H$1:LJ$1)&gt;SUM($F$8:$F14))*(SUM($H$1:LJ$1)&lt;=SUM($F$8:$F15))*1,"F"))</f>
        <v>0</v>
      </c>
      <c r="LK15" s="28">
        <f ca="1">IF(WEEKDAY(LK$6,2)&gt;5,"w",IF(ISERROR(VLOOKUP(LK$6,fériés,1,FALSE)),(SUM($H$1:LK$1)&gt;SUM($F$8:$F14))*(SUM($H$1:LK$1)&lt;=SUM($F$8:$F15))*1,"F"))</f>
        <v>0</v>
      </c>
      <c r="LL15" s="28">
        <f ca="1">IF(WEEKDAY(LL$6,2)&gt;5,"w",IF(ISERROR(VLOOKUP(LL$6,fériés,1,FALSE)),(SUM($H$1:LL$1)&gt;SUM($F$8:$F14))*(SUM($H$1:LL$1)&lt;=SUM($F$8:$F15))*1,"F"))</f>
        <v>0</v>
      </c>
      <c r="LM15" s="28">
        <f ca="1">IF(WEEKDAY(LM$6,2)&gt;5,"w",IF(ISERROR(VLOOKUP(LM$6,fériés,1,FALSE)),(SUM($H$1:LM$1)&gt;SUM($F$8:$F14))*(SUM($H$1:LM$1)&lt;=SUM($F$8:$F15))*1,"F"))</f>
        <v>0</v>
      </c>
      <c r="LN15" s="28">
        <f ca="1">IF(WEEKDAY(LN$6,2)&gt;5,"w",IF(ISERROR(VLOOKUP(LN$6,fériés,1,FALSE)),(SUM($H$1:LN$1)&gt;SUM($F$8:$F14))*(SUM($H$1:LN$1)&lt;=SUM($F$8:$F15))*1,"F"))</f>
        <v>0</v>
      </c>
      <c r="LO15" s="28">
        <f ca="1">IF(WEEKDAY(LO$6,2)&gt;5,"w",IF(ISERROR(VLOOKUP(LO$6,fériés,1,FALSE)),(SUM($H$1:LO$1)&gt;SUM($F$8:$F14))*(SUM($H$1:LO$1)&lt;=SUM($F$8:$F15))*1,"F"))</f>
        <v>0</v>
      </c>
      <c r="LP15" s="28">
        <f ca="1">IF(WEEKDAY(LP$6,2)&gt;5,"w",IF(ISERROR(VLOOKUP(LP$6,fériés,1,FALSE)),(SUM($H$1:LP$1)&gt;SUM($F$8:$F14))*(SUM($H$1:LP$1)&lt;=SUM($F$8:$F15))*1,"F"))</f>
        <v>0</v>
      </c>
      <c r="LQ15" s="28">
        <f ca="1">IF(WEEKDAY(LQ$6,2)&gt;5,"w",IF(ISERROR(VLOOKUP(LQ$6,fériés,1,FALSE)),(SUM($H$1:LQ$1)&gt;SUM($F$8:$F14))*(SUM($H$1:LQ$1)&lt;=SUM($F$8:$F15))*1,"F"))</f>
        <v>0</v>
      </c>
      <c r="LR15" s="28">
        <f ca="1">IF(WEEKDAY(LR$6,2)&gt;5,"w",IF(ISERROR(VLOOKUP(LR$6,fériés,1,FALSE)),(SUM($H$1:LR$1)&gt;SUM($F$8:$F14))*(SUM($H$1:LR$1)&lt;=SUM($F$8:$F15))*1,"F"))</f>
        <v>0</v>
      </c>
      <c r="LS15" s="28">
        <f ca="1">IF(WEEKDAY(LS$6,2)&gt;5,"w",IF(ISERROR(VLOOKUP(LS$6,fériés,1,FALSE)),(SUM($H$1:LS$1)&gt;SUM($F$8:$F14))*(SUM($H$1:LS$1)&lt;=SUM($F$8:$F15))*1,"F"))</f>
        <v>0</v>
      </c>
      <c r="LT15" s="28">
        <f ca="1">IF(WEEKDAY(LT$6,2)&gt;5,"w",IF(ISERROR(VLOOKUP(LT$6,fériés,1,FALSE)),(SUM($H$1:LT$1)&gt;SUM($F$8:$F14))*(SUM($H$1:LT$1)&lt;=SUM($F$8:$F15))*1,"F"))</f>
        <v>0</v>
      </c>
      <c r="LU15" s="28">
        <f ca="1">IF(WEEKDAY(LU$6,2)&gt;5,"w",IF(ISERROR(VLOOKUP(LU$6,fériés,1,FALSE)),(SUM($H$1:LU$1)&gt;SUM($F$8:$F14))*(SUM($H$1:LU$1)&lt;=SUM($F$8:$F15))*1,"F"))</f>
        <v>0</v>
      </c>
      <c r="LV15" s="28">
        <f ca="1">IF(WEEKDAY(LV$6,2)&gt;5,"w",IF(ISERROR(VLOOKUP(LV$6,fériés,1,FALSE)),(SUM($H$1:LV$1)&gt;SUM($F$8:$F14))*(SUM($H$1:LV$1)&lt;=SUM($F$8:$F15))*1,"F"))</f>
        <v>0</v>
      </c>
      <c r="LW15" s="28">
        <f ca="1">IF(WEEKDAY(LW$6,2)&gt;5,"w",IF(ISERROR(VLOOKUP(LW$6,fériés,1,FALSE)),(SUM($H$1:LW$1)&gt;SUM($F$8:$F14))*(SUM($H$1:LW$1)&lt;=SUM($F$8:$F15))*1,"F"))</f>
        <v>0</v>
      </c>
      <c r="LX15" s="28">
        <f ca="1">IF(WEEKDAY(LX$6,2)&gt;5,"w",IF(ISERROR(VLOOKUP(LX$6,fériés,1,FALSE)),(SUM($H$1:LX$1)&gt;SUM($F$8:$F14))*(SUM($H$1:LX$1)&lt;=SUM($F$8:$F15))*1,"F"))</f>
        <v>0</v>
      </c>
      <c r="LY15" s="28">
        <f ca="1">IF(WEEKDAY(LY$6,2)&gt;5,"w",IF(ISERROR(VLOOKUP(LY$6,fériés,1,FALSE)),(SUM($H$1:LY$1)&gt;SUM($F$8:$F14))*(SUM($H$1:LY$1)&lt;=SUM($F$8:$F15))*1,"F"))</f>
        <v>0</v>
      </c>
      <c r="LZ15" s="28">
        <f ca="1">IF(WEEKDAY(LZ$6,2)&gt;5,"w",IF(ISERROR(VLOOKUP(LZ$6,fériés,1,FALSE)),(SUM($H$1:LZ$1)&gt;SUM($F$8:$F14))*(SUM($H$1:LZ$1)&lt;=SUM($F$8:$F15))*1,"F"))</f>
        <v>0</v>
      </c>
      <c r="MA15" s="28">
        <f ca="1">IF(WEEKDAY(MA$6,2)&gt;5,"w",IF(ISERROR(VLOOKUP(MA$6,fériés,1,FALSE)),(SUM($H$1:MA$1)&gt;SUM($F$8:$F14))*(SUM($H$1:MA$1)&lt;=SUM($F$8:$F15))*1,"F"))</f>
        <v>0</v>
      </c>
      <c r="MB15" s="28">
        <f ca="1">IF(WEEKDAY(MB$6,2)&gt;5,"w",IF(ISERROR(VLOOKUP(MB$6,fériés,1,FALSE)),(SUM($H$1:MB$1)&gt;SUM($F$8:$F14))*(SUM($H$1:MB$1)&lt;=SUM($F$8:$F15))*1,"F"))</f>
        <v>0</v>
      </c>
      <c r="MC15" s="28">
        <f ca="1">IF(WEEKDAY(MC$6,2)&gt;5,"w",IF(ISERROR(VLOOKUP(MC$6,fériés,1,FALSE)),(SUM($H$1:MC$1)&gt;SUM($F$8:$F14))*(SUM($H$1:MC$1)&lt;=SUM($F$8:$F15))*1,"F"))</f>
        <v>0</v>
      </c>
      <c r="MD15" s="28">
        <f ca="1">IF(WEEKDAY(MD$6,2)&gt;5,"w",IF(ISERROR(VLOOKUP(MD$6,fériés,1,FALSE)),(SUM($H$1:MD$1)&gt;SUM($F$8:$F14))*(SUM($H$1:MD$1)&lt;=SUM($F$8:$F15))*1,"F"))</f>
        <v>0</v>
      </c>
      <c r="ME15" s="28">
        <f ca="1">IF(WEEKDAY(ME$6,2)&gt;5,"w",IF(ISERROR(VLOOKUP(ME$6,fériés,1,FALSE)),(SUM($H$1:ME$1)&gt;SUM($F$8:$F14))*(SUM($H$1:ME$1)&lt;=SUM($F$8:$F15))*1,"F"))</f>
        <v>0</v>
      </c>
      <c r="MF15" s="28">
        <f ca="1">IF(WEEKDAY(MF$6,2)&gt;5,"w",IF(ISERROR(VLOOKUP(MF$6,fériés,1,FALSE)),(SUM($H$1:MF$1)&gt;SUM($F$8:$F14))*(SUM($H$1:MF$1)&lt;=SUM($F$8:$F15))*1,"F"))</f>
        <v>0</v>
      </c>
      <c r="MG15" s="28">
        <f ca="1">IF(WEEKDAY(MG$6,2)&gt;5,"w",IF(ISERROR(VLOOKUP(MG$6,fériés,1,FALSE)),(SUM($H$1:MG$1)&gt;SUM($F$8:$F14))*(SUM($H$1:MG$1)&lt;=SUM($F$8:$F15))*1,"F"))</f>
        <v>0</v>
      </c>
      <c r="MH15" s="28" t="str">
        <f ca="1">IF(WEEKDAY(MH$6,2)&gt;5,"w",IF(ISERROR(VLOOKUP(MH$6,fériés,1,FALSE)),(SUM($H$1:MH$1)&gt;SUM($F$8:$F14))*(SUM($H$1:MH$1)&lt;=SUM($F$8:$F15))*1,"F"))</f>
        <v>w</v>
      </c>
      <c r="MI15" s="28" t="str">
        <f ca="1">IF(WEEKDAY(MI$6,2)&gt;5,"w",IF(ISERROR(VLOOKUP(MI$6,fériés,1,FALSE)),(SUM($H$1:MI$1)&gt;SUM($F$8:$F14))*(SUM($H$1:MI$1)&lt;=SUM($F$8:$F15))*1,"F"))</f>
        <v>w</v>
      </c>
      <c r="MJ15" s="28" t="str">
        <f ca="1">IF(WEEKDAY(MJ$6,2)&gt;5,"w",IF(ISERROR(VLOOKUP(MJ$6,fériés,1,FALSE)),(SUM($H$1:MJ$1)&gt;SUM($F$8:$F14))*(SUM($H$1:MJ$1)&lt;=SUM($F$8:$F15))*1,"F"))</f>
        <v>w</v>
      </c>
      <c r="MK15" s="28" t="str">
        <f ca="1">IF(WEEKDAY(MK$6,2)&gt;5,"w",IF(ISERROR(VLOOKUP(MK$6,fériés,1,FALSE)),(SUM($H$1:MK$1)&gt;SUM($F$8:$F14))*(SUM($H$1:MK$1)&lt;=SUM($F$8:$F15))*1,"F"))</f>
        <v>w</v>
      </c>
      <c r="ML15" s="28" t="str">
        <f ca="1">IF(WEEKDAY(ML$6,2)&gt;5,"w",IF(ISERROR(VLOOKUP(ML$6,fériés,1,FALSE)),(SUM($H$1:ML$1)&gt;SUM($F$8:$F14))*(SUM($H$1:ML$1)&lt;=SUM($F$8:$F15))*1,"F"))</f>
        <v>w</v>
      </c>
      <c r="MM15" s="28" t="str">
        <f ca="1">IF(WEEKDAY(MM$6,2)&gt;5,"w",IF(ISERROR(VLOOKUP(MM$6,fériés,1,FALSE)),(SUM($H$1:MM$1)&gt;SUM($F$8:$F14))*(SUM($H$1:MM$1)&lt;=SUM($F$8:$F15))*1,"F"))</f>
        <v>w</v>
      </c>
      <c r="MN15" s="28" t="str">
        <f ca="1">IF(WEEKDAY(MN$6,2)&gt;5,"w",IF(ISERROR(VLOOKUP(MN$6,fériés,1,FALSE)),(SUM($H$1:MN$1)&gt;SUM($F$8:$F14))*(SUM($H$1:MN$1)&lt;=SUM($F$8:$F15))*1,"F"))</f>
        <v>w</v>
      </c>
      <c r="MO15" s="28" t="str">
        <f ca="1">IF(WEEKDAY(MO$6,2)&gt;5,"w",IF(ISERROR(VLOOKUP(MO$6,fériés,1,FALSE)),(SUM($H$1:MO$1)&gt;SUM($F$8:$F14))*(SUM($H$1:MO$1)&lt;=SUM($F$8:$F15))*1,"F"))</f>
        <v>w</v>
      </c>
      <c r="MP15" s="28" t="str">
        <f ca="1">IF(WEEKDAY(MP$6,2)&gt;5,"w",IF(ISERROR(VLOOKUP(MP$6,fériés,1,FALSE)),(SUM($H$1:MP$1)&gt;SUM($F$8:$F14))*(SUM($H$1:MP$1)&lt;=SUM($F$8:$F15))*1,"F"))</f>
        <v>w</v>
      </c>
      <c r="MQ15" s="28" t="str">
        <f ca="1">IF(WEEKDAY(MQ$6,2)&gt;5,"w",IF(ISERROR(VLOOKUP(MQ$6,fériés,1,FALSE)),(SUM($H$1:MQ$1)&gt;SUM($F$8:$F14))*(SUM($H$1:MQ$1)&lt;=SUM($F$8:$F15))*1,"F"))</f>
        <v>w</v>
      </c>
      <c r="MR15" s="28" t="str">
        <f ca="1">IF(WEEKDAY(MR$6,2)&gt;5,"w",IF(ISERROR(VLOOKUP(MR$6,fériés,1,FALSE)),(SUM($H$1:MR$1)&gt;SUM($F$8:$F14))*(SUM($H$1:MR$1)&lt;=SUM($F$8:$F15))*1,"F"))</f>
        <v>w</v>
      </c>
      <c r="MS15" s="28" t="str">
        <f ca="1">IF(WEEKDAY(MS$6,2)&gt;5,"w",IF(ISERROR(VLOOKUP(MS$6,fériés,1,FALSE)),(SUM($H$1:MS$1)&gt;SUM($F$8:$F14))*(SUM($H$1:MS$1)&lt;=SUM($F$8:$F15))*1,"F"))</f>
        <v>w</v>
      </c>
      <c r="MT15" s="28" t="str">
        <f ca="1">IF(WEEKDAY(MT$6,2)&gt;5,"w",IF(ISERROR(VLOOKUP(MT$6,fériés,1,FALSE)),(SUM($H$1:MT$1)&gt;SUM($F$8:$F14))*(SUM($H$1:MT$1)&lt;=SUM($F$8:$F15))*1,"F"))</f>
        <v>w</v>
      </c>
      <c r="MU15" s="28" t="str">
        <f ca="1">IF(WEEKDAY(MU$6,2)&gt;5,"w",IF(ISERROR(VLOOKUP(MU$6,fériés,1,FALSE)),(SUM($H$1:MU$1)&gt;SUM($F$8:$F14))*(SUM($H$1:MU$1)&lt;=SUM($F$8:$F15))*1,"F"))</f>
        <v>w</v>
      </c>
      <c r="MV15" s="28" t="str">
        <f ca="1">IF(WEEKDAY(MV$6,2)&gt;5,"w",IF(ISERROR(VLOOKUP(MV$6,fériés,1,FALSE)),(SUM($H$1:MV$1)&gt;SUM($F$8:$F14))*(SUM($H$1:MV$1)&lt;=SUM($F$8:$F15))*1,"F"))</f>
        <v>w</v>
      </c>
      <c r="MW15" s="28" t="str">
        <f ca="1">IF(WEEKDAY(MW$6,2)&gt;5,"w",IF(ISERROR(VLOOKUP(MW$6,fériés,1,FALSE)),(SUM($H$1:MW$1)&gt;SUM($F$8:$F14))*(SUM($H$1:MW$1)&lt;=SUM($F$8:$F15))*1,"F"))</f>
        <v>w</v>
      </c>
      <c r="MX15" s="28" t="str">
        <f ca="1">IF(WEEKDAY(MX$6,2)&gt;5,"w",IF(ISERROR(VLOOKUP(MX$6,fériés,1,FALSE)),(SUM($H$1:MX$1)&gt;SUM($F$8:$F14))*(SUM($H$1:MX$1)&lt;=SUM($F$8:$F15))*1,"F"))</f>
        <v>w</v>
      </c>
      <c r="MY15" s="28" t="str">
        <f ca="1">IF(WEEKDAY(MY$6,2)&gt;5,"w",IF(ISERROR(VLOOKUP(MY$6,fériés,1,FALSE)),(SUM($H$1:MY$1)&gt;SUM($F$8:$F14))*(SUM($H$1:MY$1)&lt;=SUM($F$8:$F15))*1,"F"))</f>
        <v>w</v>
      </c>
      <c r="MZ15" s="28" t="str">
        <f ca="1">IF(WEEKDAY(MZ$6,2)&gt;5,"w",IF(ISERROR(VLOOKUP(MZ$6,fériés,1,FALSE)),(SUM($H$1:MZ$1)&gt;SUM($F$8:$F14))*(SUM($H$1:MZ$1)&lt;=SUM($F$8:$F15))*1,"F"))</f>
        <v>w</v>
      </c>
      <c r="NA15" s="28" t="str">
        <f ca="1">IF(WEEKDAY(NA$6,2)&gt;5,"w",IF(ISERROR(VLOOKUP(NA$6,fériés,1,FALSE)),(SUM($H$1:NA$1)&gt;SUM($F$8:$F14))*(SUM($H$1:NA$1)&lt;=SUM($F$8:$F15))*1,"F"))</f>
        <v>w</v>
      </c>
      <c r="NB15" s="28">
        <f ca="1">IF(WEEKDAY(NB$6,2)&gt;5,"w",IF(ISERROR(VLOOKUP(NB$6,fériés,1,FALSE)),(SUM($H$1:NB$1)&gt;SUM($F$8:$F14))*(SUM($H$1:NB$1)&lt;=SUM($F$8:$F15))*1,"F"))</f>
        <v>0</v>
      </c>
      <c r="NC15" s="28">
        <f ca="1">IF(WEEKDAY(NC$6,2)&gt;5,"w",IF(ISERROR(VLOOKUP(NC$6,fériés,1,FALSE)),(SUM($H$1:NC$1)&gt;SUM($F$8:$F14))*(SUM($H$1:NC$1)&lt;=SUM($F$8:$F15))*1,"F"))</f>
        <v>0</v>
      </c>
      <c r="ND15" s="28">
        <f ca="1">IF(WEEKDAY(ND$6,2)&gt;5,"w",IF(ISERROR(VLOOKUP(ND$6,fériés,1,FALSE)),(SUM($H$1:ND$1)&gt;SUM($F$8:$F14))*(SUM($H$1:ND$1)&lt;=SUM($F$8:$F15))*1,"F"))</f>
        <v>0</v>
      </c>
      <c r="NE15" s="28">
        <f ca="1">IF(WEEKDAY(NE$6,2)&gt;5,"w",IF(ISERROR(VLOOKUP(NE$6,fériés,1,FALSE)),(SUM($H$1:NE$1)&gt;SUM($F$8:$F14))*(SUM($H$1:NE$1)&lt;=SUM($F$8:$F15))*1,"F"))</f>
        <v>0</v>
      </c>
      <c r="NF15" s="28">
        <f ca="1">IF(WEEKDAY(NF$6,2)&gt;5,"w",IF(ISERROR(VLOOKUP(NF$6,fériés,1,FALSE)),(SUM($H$1:NF$1)&gt;SUM($F$8:$F14))*(SUM($H$1:NF$1)&lt;=SUM($F$8:$F15))*1,"F"))</f>
        <v>0</v>
      </c>
      <c r="NG15" s="28">
        <f ca="1">IF(WEEKDAY(NG$6,2)&gt;5,"w",IF(ISERROR(VLOOKUP(NG$6,fériés,1,FALSE)),(SUM($H$1:NG$1)&gt;SUM($F$8:$F14))*(SUM($H$1:NG$1)&lt;=SUM($F$8:$F15))*1,"F"))</f>
        <v>0</v>
      </c>
      <c r="NH15" s="28">
        <f ca="1">IF(WEEKDAY(NH$6,2)&gt;5,"w",IF(ISERROR(VLOOKUP(NH$6,fériés,1,FALSE)),(SUM($H$1:NH$1)&gt;SUM($F$8:$F14))*(SUM($H$1:NH$1)&lt;=SUM($F$8:$F15))*1,"F"))</f>
        <v>0</v>
      </c>
      <c r="NI15" s="28">
        <f ca="1">IF(WEEKDAY(NI$6,2)&gt;5,"w",IF(ISERROR(VLOOKUP(NI$6,fériés,1,FALSE)),(SUM($H$1:NI$1)&gt;SUM($F$8:$F14))*(SUM($H$1:NI$1)&lt;=SUM($F$8:$F15))*1,"F"))</f>
        <v>0</v>
      </c>
      <c r="NJ15" s="28">
        <f ca="1">IF(WEEKDAY(NJ$6,2)&gt;5,"w",IF(ISERROR(VLOOKUP(NJ$6,fériés,1,FALSE)),(SUM($H$1:NJ$1)&gt;SUM($F$8:$F14))*(SUM($H$1:NJ$1)&lt;=SUM($F$8:$F15))*1,"F"))</f>
        <v>0</v>
      </c>
      <c r="NK15" s="28">
        <f ca="1">IF(WEEKDAY(NK$6,2)&gt;5,"w",IF(ISERROR(VLOOKUP(NK$6,fériés,1,FALSE)),(SUM($H$1:NK$1)&gt;SUM($F$8:$F14))*(SUM($H$1:NK$1)&lt;=SUM($F$8:$F15))*1,"F"))</f>
        <v>0</v>
      </c>
      <c r="NL15" s="28">
        <f ca="1">IF(WEEKDAY(NL$6,2)&gt;5,"w",IF(ISERROR(VLOOKUP(NL$6,fériés,1,FALSE)),(SUM($H$1:NL$1)&gt;SUM($F$8:$F14))*(SUM($H$1:NL$1)&lt;=SUM($F$8:$F15))*1,"F"))</f>
        <v>0</v>
      </c>
      <c r="NM15" s="28">
        <f ca="1">IF(WEEKDAY(NM$6,2)&gt;5,"w",IF(ISERROR(VLOOKUP(NM$6,fériés,1,FALSE)),(SUM($H$1:NM$1)&gt;SUM($F$8:$F14))*(SUM($H$1:NM$1)&lt;=SUM($F$8:$F15))*1,"F"))</f>
        <v>0</v>
      </c>
      <c r="NN15" s="28">
        <f ca="1">IF(WEEKDAY(NN$6,2)&gt;5,"w",IF(ISERROR(VLOOKUP(NN$6,fériés,1,FALSE)),(SUM($H$1:NN$1)&gt;SUM($F$8:$F14))*(SUM($H$1:NN$1)&lt;=SUM($F$8:$F15))*1,"F"))</f>
        <v>0</v>
      </c>
      <c r="NO15" s="28">
        <f ca="1">IF(WEEKDAY(NO$6,2)&gt;5,"w",IF(ISERROR(VLOOKUP(NO$6,fériés,1,FALSE)),(SUM($H$1:NO$1)&gt;SUM($F$8:$F14))*(SUM($H$1:NO$1)&lt;=SUM($F$8:$F15))*1,"F"))</f>
        <v>0</v>
      </c>
      <c r="NP15" s="28">
        <f ca="1">IF(WEEKDAY(NP$6,2)&gt;5,"w",IF(ISERROR(VLOOKUP(NP$6,fériés,1,FALSE)),(SUM($H$1:NP$1)&gt;SUM($F$8:$F14))*(SUM($H$1:NP$1)&lt;=SUM($F$8:$F15))*1,"F"))</f>
        <v>0</v>
      </c>
      <c r="NQ15" s="28">
        <f ca="1">IF(WEEKDAY(NQ$6,2)&gt;5,"w",IF(ISERROR(VLOOKUP(NQ$6,fériés,1,FALSE)),(SUM($H$1:NQ$1)&gt;SUM($F$8:$F14))*(SUM($H$1:NQ$1)&lt;=SUM($F$8:$F15))*1,"F"))</f>
        <v>0</v>
      </c>
      <c r="NR15" s="28">
        <f ca="1">IF(WEEKDAY(NR$6,2)&gt;5,"w",IF(ISERROR(VLOOKUP(NR$6,fériés,1,FALSE)),(SUM($H$1:NR$1)&gt;SUM($F$8:$F14))*(SUM($H$1:NR$1)&lt;=SUM($F$8:$F15))*1,"F"))</f>
        <v>0</v>
      </c>
      <c r="NS15" s="28">
        <f ca="1">IF(WEEKDAY(NS$6,2)&gt;5,"w",IF(ISERROR(VLOOKUP(NS$6,fériés,1,FALSE)),(SUM($H$1:NS$1)&gt;SUM($F$8:$F14))*(SUM($H$1:NS$1)&lt;=SUM($F$8:$F15))*1,"F"))</f>
        <v>0</v>
      </c>
      <c r="NT15" s="28">
        <f ca="1">IF(WEEKDAY(NT$6,2)&gt;5,"w",IF(ISERROR(VLOOKUP(NT$6,fériés,1,FALSE)),(SUM($H$1:NT$1)&gt;SUM($F$8:$F14))*(SUM($H$1:NT$1)&lt;=SUM($F$8:$F15))*1,"F"))</f>
        <v>0</v>
      </c>
      <c r="NU15" s="28">
        <f ca="1">IF(WEEKDAY(NU$6,2)&gt;5,"w",IF(ISERROR(VLOOKUP(NU$6,fériés,1,FALSE)),(SUM($H$1:NU$1)&gt;SUM($F$8:$F14))*(SUM($H$1:NU$1)&lt;=SUM($F$8:$F15))*1,"F"))</f>
        <v>0</v>
      </c>
      <c r="NV15" s="28">
        <f ca="1">IF(WEEKDAY(NV$6,2)&gt;5,"w",IF(ISERROR(VLOOKUP(NV$6,fériés,1,FALSE)),(SUM($H$1:NV$1)&gt;SUM($F$8:$F14))*(SUM($H$1:NV$1)&lt;=SUM($F$8:$F15))*1,"F"))</f>
        <v>0</v>
      </c>
      <c r="NW15" s="28">
        <f ca="1">IF(WEEKDAY(NW$6,2)&gt;5,"w",IF(ISERROR(VLOOKUP(NW$6,fériés,1,FALSE)),(SUM($H$1:NW$1)&gt;SUM($F$8:$F14))*(SUM($H$1:NW$1)&lt;=SUM($F$8:$F15))*1,"F"))</f>
        <v>0</v>
      </c>
      <c r="NX15" s="28">
        <f ca="1">IF(WEEKDAY(NX$6,2)&gt;5,"w",IF(ISERROR(VLOOKUP(NX$6,fériés,1,FALSE)),(SUM($H$1:NX$1)&gt;SUM($F$8:$F14))*(SUM($H$1:NX$1)&lt;=SUM($F$8:$F15))*1,"F"))</f>
        <v>0</v>
      </c>
      <c r="NY15" s="28">
        <f ca="1">IF(WEEKDAY(NY$6,2)&gt;5,"w",IF(ISERROR(VLOOKUP(NY$6,fériés,1,FALSE)),(SUM($H$1:NY$1)&gt;SUM($F$8:$F14))*(SUM($H$1:NY$1)&lt;=SUM($F$8:$F15))*1,"F"))</f>
        <v>0</v>
      </c>
      <c r="NZ15" s="28">
        <f ca="1">IF(WEEKDAY(NZ$6,2)&gt;5,"w",IF(ISERROR(VLOOKUP(NZ$6,fériés,1,FALSE)),(SUM($H$1:NZ$1)&gt;SUM($F$8:$F14))*(SUM($H$1:NZ$1)&lt;=SUM($F$8:$F15))*1,"F"))</f>
        <v>0</v>
      </c>
      <c r="OA15" s="28">
        <f ca="1">IF(WEEKDAY(OA$6,2)&gt;5,"w",IF(ISERROR(VLOOKUP(OA$6,fériés,1,FALSE)),(SUM($H$1:OA$1)&gt;SUM($F$8:$F14))*(SUM($H$1:OA$1)&lt;=SUM($F$8:$F15))*1,"F"))</f>
        <v>0</v>
      </c>
      <c r="OB15" s="28">
        <f ca="1">IF(WEEKDAY(OB$6,2)&gt;5,"w",IF(ISERROR(VLOOKUP(OB$6,fériés,1,FALSE)),(SUM($H$1:OB$1)&gt;SUM($F$8:$F14))*(SUM($H$1:OB$1)&lt;=SUM($F$8:$F15))*1,"F"))</f>
        <v>0</v>
      </c>
      <c r="OC15" s="28">
        <f ca="1">IF(WEEKDAY(OC$6,2)&gt;5,"w",IF(ISERROR(VLOOKUP(OC$6,fériés,1,FALSE)),(SUM($H$1:OC$1)&gt;SUM($F$8:$F14))*(SUM($H$1:OC$1)&lt;=SUM($F$8:$F15))*1,"F"))</f>
        <v>0</v>
      </c>
      <c r="OD15" s="28">
        <f ca="1">IF(WEEKDAY(OD$6,2)&gt;5,"w",IF(ISERROR(VLOOKUP(OD$6,fériés,1,FALSE)),(SUM($H$1:OD$1)&gt;SUM($F$8:$F14))*(SUM($H$1:OD$1)&lt;=SUM($F$8:$F15))*1,"F"))</f>
        <v>0</v>
      </c>
      <c r="OE15" s="28">
        <f ca="1">IF(WEEKDAY(OE$6,2)&gt;5,"w",IF(ISERROR(VLOOKUP(OE$6,fériés,1,FALSE)),(SUM($H$1:OE$1)&gt;SUM($F$8:$F14))*(SUM($H$1:OE$1)&lt;=SUM($F$8:$F15))*1,"F"))</f>
        <v>0</v>
      </c>
      <c r="OF15" s="28">
        <f ca="1">IF(WEEKDAY(OF$6,2)&gt;5,"w",IF(ISERROR(VLOOKUP(OF$6,fériés,1,FALSE)),(SUM($H$1:OF$1)&gt;SUM($F$8:$F14))*(SUM($H$1:OF$1)&lt;=SUM($F$8:$F15))*1,"F"))</f>
        <v>0</v>
      </c>
      <c r="OG15" s="28">
        <f ca="1">IF(WEEKDAY(OG$6,2)&gt;5,"w",IF(ISERROR(VLOOKUP(OG$6,fériés,1,FALSE)),(SUM($H$1:OG$1)&gt;SUM($F$8:$F14))*(SUM($H$1:OG$1)&lt;=SUM($F$8:$F15))*1,"F"))</f>
        <v>0</v>
      </c>
      <c r="OH15" s="28">
        <f ca="1">IF(WEEKDAY(OH$6,2)&gt;5,"w",IF(ISERROR(VLOOKUP(OH$6,fériés,1,FALSE)),(SUM($H$1:OH$1)&gt;SUM($F$8:$F14))*(SUM($H$1:OH$1)&lt;=SUM($F$8:$F15))*1,"F"))</f>
        <v>0</v>
      </c>
      <c r="OI15" s="28">
        <f ca="1">IF(WEEKDAY(OI$6,2)&gt;5,"w",IF(ISERROR(VLOOKUP(OI$6,fériés,1,FALSE)),(SUM($H$1:OI$1)&gt;SUM($F$8:$F14))*(SUM($H$1:OI$1)&lt;=SUM($F$8:$F15))*1,"F"))</f>
        <v>0</v>
      </c>
      <c r="OJ15" s="28">
        <f ca="1">IF(WEEKDAY(OJ$6,2)&gt;5,"w",IF(ISERROR(VLOOKUP(OJ$6,fériés,1,FALSE)),(SUM($H$1:OJ$1)&gt;SUM($F$8:$F14))*(SUM($H$1:OJ$1)&lt;=SUM($F$8:$F15))*1,"F"))</f>
        <v>0</v>
      </c>
      <c r="OK15" s="28">
        <f ca="1">IF(WEEKDAY(OK$6,2)&gt;5,"w",IF(ISERROR(VLOOKUP(OK$6,fériés,1,FALSE)),(SUM($H$1:OK$1)&gt;SUM($F$8:$F14))*(SUM($H$1:OK$1)&lt;=SUM($F$8:$F15))*1,"F"))</f>
        <v>0</v>
      </c>
      <c r="OL15" s="28">
        <f ca="1">IF(WEEKDAY(OL$6,2)&gt;5,"w",IF(ISERROR(VLOOKUP(OL$6,fériés,1,FALSE)),(SUM($H$1:OL$1)&gt;SUM($F$8:$F14))*(SUM($H$1:OL$1)&lt;=SUM($F$8:$F15))*1,"F"))</f>
        <v>0</v>
      </c>
      <c r="OM15" s="28">
        <f ca="1">IF(WEEKDAY(OM$6,2)&gt;5,"w",IF(ISERROR(VLOOKUP(OM$6,fériés,1,FALSE)),(SUM($H$1:OM$1)&gt;SUM($F$8:$F14))*(SUM($H$1:OM$1)&lt;=SUM($F$8:$F15))*1,"F"))</f>
        <v>0</v>
      </c>
      <c r="ON15" s="28">
        <f ca="1">IF(WEEKDAY(ON$6,2)&gt;5,"w",IF(ISERROR(VLOOKUP(ON$6,fériés,1,FALSE)),(SUM($H$1:ON$1)&gt;SUM($F$8:$F14))*(SUM($H$1:ON$1)&lt;=SUM($F$8:$F15))*1,"F"))</f>
        <v>0</v>
      </c>
      <c r="OO15" s="28">
        <f ca="1">IF(WEEKDAY(OO$6,2)&gt;5,"w",IF(ISERROR(VLOOKUP(OO$6,fériés,1,FALSE)),(SUM($H$1:OO$1)&gt;SUM($F$8:$F14))*(SUM($H$1:OO$1)&lt;=SUM($F$8:$F15))*1,"F"))</f>
        <v>0</v>
      </c>
      <c r="OP15" s="28">
        <f ca="1">IF(WEEKDAY(OP$6,2)&gt;5,"w",IF(ISERROR(VLOOKUP(OP$6,fériés,1,FALSE)),(SUM($H$1:OP$1)&gt;SUM($F$8:$F14))*(SUM($H$1:OP$1)&lt;=SUM($F$8:$F15))*1,"F"))</f>
        <v>0</v>
      </c>
      <c r="OQ15" s="28">
        <f ca="1">IF(WEEKDAY(OQ$6,2)&gt;5,"w",IF(ISERROR(VLOOKUP(OQ$6,fériés,1,FALSE)),(SUM($H$1:OQ$1)&gt;SUM($F$8:$F14))*(SUM($H$1:OQ$1)&lt;=SUM($F$8:$F15))*1,"F"))</f>
        <v>0</v>
      </c>
      <c r="OR15" s="28">
        <f ca="1">IF(WEEKDAY(OR$6,2)&gt;5,"w",IF(ISERROR(VLOOKUP(OR$6,fériés,1,FALSE)),(SUM($H$1:OR$1)&gt;SUM($F$8:$F14))*(SUM($H$1:OR$1)&lt;=SUM($F$8:$F15))*1,"F"))</f>
        <v>0</v>
      </c>
      <c r="OS15" s="28">
        <f ca="1">IF(WEEKDAY(OS$6,2)&gt;5,"w",IF(ISERROR(VLOOKUP(OS$6,fériés,1,FALSE)),(SUM($H$1:OS$1)&gt;SUM($F$8:$F14))*(SUM($H$1:OS$1)&lt;=SUM($F$8:$F15))*1,"F"))</f>
        <v>0</v>
      </c>
      <c r="OT15" s="28">
        <f ca="1">IF(WEEKDAY(OT$6,2)&gt;5,"w",IF(ISERROR(VLOOKUP(OT$6,fériés,1,FALSE)),(SUM($H$1:OT$1)&gt;SUM($F$8:$F14))*(SUM($H$1:OT$1)&lt;=SUM($F$8:$F15))*1,"F"))</f>
        <v>0</v>
      </c>
      <c r="OU15" s="28">
        <f ca="1">IF(WEEKDAY(OU$6,2)&gt;5,"w",IF(ISERROR(VLOOKUP(OU$6,fériés,1,FALSE)),(SUM($H$1:OU$1)&gt;SUM($F$8:$F14))*(SUM($H$1:OU$1)&lt;=SUM($F$8:$F15))*1,"F"))</f>
        <v>0</v>
      </c>
      <c r="OV15" s="28">
        <f ca="1">IF(WEEKDAY(OV$6,2)&gt;5,"w",IF(ISERROR(VLOOKUP(OV$6,fériés,1,FALSE)),(SUM($H$1:OV$1)&gt;SUM($F$8:$F14))*(SUM($H$1:OV$1)&lt;=SUM($F$8:$F15))*1,"F"))</f>
        <v>0</v>
      </c>
      <c r="OW15" s="28">
        <f ca="1">IF(WEEKDAY(OW$6,2)&gt;5,"w",IF(ISERROR(VLOOKUP(OW$6,fériés,1,FALSE)),(SUM($H$1:OW$1)&gt;SUM($F$8:$F14))*(SUM($H$1:OW$1)&lt;=SUM($F$8:$F15))*1,"F"))</f>
        <v>0</v>
      </c>
      <c r="OX15" s="28">
        <f ca="1">IF(WEEKDAY(OX$6,2)&gt;5,"w",IF(ISERROR(VLOOKUP(OX$6,fériés,1,FALSE)),(SUM($H$1:OX$1)&gt;SUM($F$8:$F14))*(SUM($H$1:OX$1)&lt;=SUM($F$8:$F15))*1,"F"))</f>
        <v>0</v>
      </c>
      <c r="OY15" s="28">
        <f ca="1">IF(WEEKDAY(OY$6,2)&gt;5,"w",IF(ISERROR(VLOOKUP(OY$6,fériés,1,FALSE)),(SUM($H$1:OY$1)&gt;SUM($F$8:$F14))*(SUM($H$1:OY$1)&lt;=SUM($F$8:$F15))*1,"F"))</f>
        <v>0</v>
      </c>
      <c r="OZ15" s="28" t="str">
        <f ca="1">IF(WEEKDAY(OZ$6,2)&gt;5,"w",IF(ISERROR(VLOOKUP(OZ$6,fériés,1,FALSE)),(SUM($H$1:OZ$1)&gt;SUM($F$8:$F14))*(SUM($H$1:OZ$1)&lt;=SUM($F$8:$F15))*1,"F"))</f>
        <v>w</v>
      </c>
      <c r="PA15" s="28" t="str">
        <f ca="1">IF(WEEKDAY(PA$6,2)&gt;5,"w",IF(ISERROR(VLOOKUP(PA$6,fériés,1,FALSE)),(SUM($H$1:PA$1)&gt;SUM($F$8:$F14))*(SUM($H$1:PA$1)&lt;=SUM($F$8:$F15))*1,"F"))</f>
        <v>w</v>
      </c>
      <c r="PB15" s="28" t="str">
        <f ca="1">IF(WEEKDAY(PB$6,2)&gt;5,"w",IF(ISERROR(VLOOKUP(PB$6,fériés,1,FALSE)),(SUM($H$1:PB$1)&gt;SUM($F$8:$F14))*(SUM($H$1:PB$1)&lt;=SUM($F$8:$F15))*1,"F"))</f>
        <v>w</v>
      </c>
      <c r="PC15" s="28" t="str">
        <f ca="1">IF(WEEKDAY(PC$6,2)&gt;5,"w",IF(ISERROR(VLOOKUP(PC$6,fériés,1,FALSE)),(SUM($H$1:PC$1)&gt;SUM($F$8:$F14))*(SUM($H$1:PC$1)&lt;=SUM($F$8:$F15))*1,"F"))</f>
        <v>w</v>
      </c>
      <c r="PD15" s="28" t="str">
        <f ca="1">IF(WEEKDAY(PD$6,2)&gt;5,"w",IF(ISERROR(VLOOKUP(PD$6,fériés,1,FALSE)),(SUM($H$1:PD$1)&gt;SUM($F$8:$F14))*(SUM($H$1:PD$1)&lt;=SUM($F$8:$F15))*1,"F"))</f>
        <v>w</v>
      </c>
      <c r="PE15" s="28" t="str">
        <f ca="1">IF(WEEKDAY(PE$6,2)&gt;5,"w",IF(ISERROR(VLOOKUP(PE$6,fériés,1,FALSE)),(SUM($H$1:PE$1)&gt;SUM($F$8:$F14))*(SUM($H$1:PE$1)&lt;=SUM($F$8:$F15))*1,"F"))</f>
        <v>w</v>
      </c>
      <c r="PF15" s="28" t="str">
        <f ca="1">IF(WEEKDAY(PF$6,2)&gt;5,"w",IF(ISERROR(VLOOKUP(PF$6,fériés,1,FALSE)),(SUM($H$1:PF$1)&gt;SUM($F$8:$F14))*(SUM($H$1:PF$1)&lt;=SUM($F$8:$F15))*1,"F"))</f>
        <v>w</v>
      </c>
      <c r="PG15" s="28" t="str">
        <f ca="1">IF(WEEKDAY(PG$6,2)&gt;5,"w",IF(ISERROR(VLOOKUP(PG$6,fériés,1,FALSE)),(SUM($H$1:PG$1)&gt;SUM($F$8:$F14))*(SUM($H$1:PG$1)&lt;=SUM($F$8:$F15))*1,"F"))</f>
        <v>w</v>
      </c>
      <c r="PH15" s="28" t="str">
        <f ca="1">IF(WEEKDAY(PH$6,2)&gt;5,"w",IF(ISERROR(VLOOKUP(PH$6,fériés,1,FALSE)),(SUM($H$1:PH$1)&gt;SUM($F$8:$F14))*(SUM($H$1:PH$1)&lt;=SUM($F$8:$F15))*1,"F"))</f>
        <v>w</v>
      </c>
      <c r="PI15" s="28" t="str">
        <f ca="1">IF(WEEKDAY(PI$6,2)&gt;5,"w",IF(ISERROR(VLOOKUP(PI$6,fériés,1,FALSE)),(SUM($H$1:PI$1)&gt;SUM($F$8:$F14))*(SUM($H$1:PI$1)&lt;=SUM($F$8:$F15))*1,"F"))</f>
        <v>w</v>
      </c>
      <c r="PJ15" s="28" t="str">
        <f ca="1">IF(WEEKDAY(PJ$6,2)&gt;5,"w",IF(ISERROR(VLOOKUP(PJ$6,fériés,1,FALSE)),(SUM($H$1:PJ$1)&gt;SUM($F$8:$F14))*(SUM($H$1:PJ$1)&lt;=SUM($F$8:$F15))*1,"F"))</f>
        <v>w</v>
      </c>
      <c r="PK15" s="28" t="str">
        <f ca="1">IF(WEEKDAY(PK$6,2)&gt;5,"w",IF(ISERROR(VLOOKUP(PK$6,fériés,1,FALSE)),(SUM($H$1:PK$1)&gt;SUM($F$8:$F14))*(SUM($H$1:PK$1)&lt;=SUM($F$8:$F15))*1,"F"))</f>
        <v>w</v>
      </c>
      <c r="PL15" s="28" t="str">
        <f ca="1">IF(WEEKDAY(PL$6,2)&gt;5,"w",IF(ISERROR(VLOOKUP(PL$6,fériés,1,FALSE)),(SUM($H$1:PL$1)&gt;SUM($F$8:$F14))*(SUM($H$1:PL$1)&lt;=SUM($F$8:$F15))*1,"F"))</f>
        <v>w</v>
      </c>
      <c r="PM15" s="28" t="str">
        <f ca="1">IF(WEEKDAY(PM$6,2)&gt;5,"w",IF(ISERROR(VLOOKUP(PM$6,fériés,1,FALSE)),(SUM($H$1:PM$1)&gt;SUM($F$8:$F14))*(SUM($H$1:PM$1)&lt;=SUM($F$8:$F15))*1,"F"))</f>
        <v>w</v>
      </c>
      <c r="PN15" s="28" t="str">
        <f ca="1">IF(WEEKDAY(PN$6,2)&gt;5,"w",IF(ISERROR(VLOOKUP(PN$6,fériés,1,FALSE)),(SUM($H$1:PN$1)&gt;SUM($F$8:$F14))*(SUM($H$1:PN$1)&lt;=SUM($F$8:$F15))*1,"F"))</f>
        <v>w</v>
      </c>
      <c r="PO15" s="28" t="str">
        <f ca="1">IF(WEEKDAY(PO$6,2)&gt;5,"w",IF(ISERROR(VLOOKUP(PO$6,fériés,1,FALSE)),(SUM($H$1:PO$1)&gt;SUM($F$8:$F14))*(SUM($H$1:PO$1)&lt;=SUM($F$8:$F15))*1,"F"))</f>
        <v>w</v>
      </c>
      <c r="PP15" s="28" t="str">
        <f ca="1">IF(WEEKDAY(PP$6,2)&gt;5,"w",IF(ISERROR(VLOOKUP(PP$6,fériés,1,FALSE)),(SUM($H$1:PP$1)&gt;SUM($F$8:$F14))*(SUM($H$1:PP$1)&lt;=SUM($F$8:$F15))*1,"F"))</f>
        <v>w</v>
      </c>
      <c r="PQ15" s="28" t="str">
        <f ca="1">IF(WEEKDAY(PQ$6,2)&gt;5,"w",IF(ISERROR(VLOOKUP(PQ$6,fériés,1,FALSE)),(SUM($H$1:PQ$1)&gt;SUM($F$8:$F14))*(SUM($H$1:PQ$1)&lt;=SUM($F$8:$F15))*1,"F"))</f>
        <v>w</v>
      </c>
      <c r="PR15" s="28" t="str">
        <f ca="1">IF(WEEKDAY(PR$6,2)&gt;5,"w",IF(ISERROR(VLOOKUP(PR$6,fériés,1,FALSE)),(SUM($H$1:PR$1)&gt;SUM($F$8:$F14))*(SUM($H$1:PR$1)&lt;=SUM($F$8:$F15))*1,"F"))</f>
        <v>w</v>
      </c>
      <c r="PS15" s="28" t="str">
        <f ca="1">IF(WEEKDAY(PS$6,2)&gt;5,"w",IF(ISERROR(VLOOKUP(PS$6,fériés,1,FALSE)),(SUM($H$1:PS$1)&gt;SUM($F$8:$F14))*(SUM($H$1:PS$1)&lt;=SUM($F$8:$F15))*1,"F"))</f>
        <v>w</v>
      </c>
      <c r="PT15" s="28">
        <f ca="1">IF(WEEKDAY(PT$6,2)&gt;5,"w",IF(ISERROR(VLOOKUP(PT$6,fériés,1,FALSE)),(SUM($H$1:PT$1)&gt;SUM($F$8:$F14))*(SUM($H$1:PT$1)&lt;=SUM($F$8:$F15))*1,"F"))</f>
        <v>0</v>
      </c>
      <c r="PU15" s="28">
        <f ca="1">IF(WEEKDAY(PU$6,2)&gt;5,"w",IF(ISERROR(VLOOKUP(PU$6,fériés,1,FALSE)),(SUM($H$1:PU$1)&gt;SUM($F$8:$F14))*(SUM($H$1:PU$1)&lt;=SUM($F$8:$F15))*1,"F"))</f>
        <v>0</v>
      </c>
      <c r="PV15" s="28">
        <f ca="1">IF(WEEKDAY(PV$6,2)&gt;5,"w",IF(ISERROR(VLOOKUP(PV$6,fériés,1,FALSE)),(SUM($H$1:PV$1)&gt;SUM($F$8:$F14))*(SUM($H$1:PV$1)&lt;=SUM($F$8:$F15))*1,"F"))</f>
        <v>0</v>
      </c>
      <c r="PW15" s="28">
        <f ca="1">IF(WEEKDAY(PW$6,2)&gt;5,"w",IF(ISERROR(VLOOKUP(PW$6,fériés,1,FALSE)),(SUM($H$1:PW$1)&gt;SUM($F$8:$F14))*(SUM($H$1:PW$1)&lt;=SUM($F$8:$F15))*1,"F"))</f>
        <v>0</v>
      </c>
      <c r="PX15" s="28">
        <f ca="1">IF(WEEKDAY(PX$6,2)&gt;5,"w",IF(ISERROR(VLOOKUP(PX$6,fériés,1,FALSE)),(SUM($H$1:PX$1)&gt;SUM($F$8:$F14))*(SUM($H$1:PX$1)&lt;=SUM($F$8:$F15))*1,"F"))</f>
        <v>0</v>
      </c>
      <c r="PY15" s="28">
        <f ca="1">IF(WEEKDAY(PY$6,2)&gt;5,"w",IF(ISERROR(VLOOKUP(PY$6,fériés,1,FALSE)),(SUM($H$1:PY$1)&gt;SUM($F$8:$F14))*(SUM($H$1:PY$1)&lt;=SUM($F$8:$F15))*1,"F"))</f>
        <v>0</v>
      </c>
      <c r="PZ15" s="28">
        <f ca="1">IF(WEEKDAY(PZ$6,2)&gt;5,"w",IF(ISERROR(VLOOKUP(PZ$6,fériés,1,FALSE)),(SUM($H$1:PZ$1)&gt;SUM($F$8:$F14))*(SUM($H$1:PZ$1)&lt;=SUM($F$8:$F15))*1,"F"))</f>
        <v>0</v>
      </c>
      <c r="QA15" s="28">
        <f ca="1">IF(WEEKDAY(QA$6,2)&gt;5,"w",IF(ISERROR(VLOOKUP(QA$6,fériés,1,FALSE)),(SUM($H$1:QA$1)&gt;SUM($F$8:$F14))*(SUM($H$1:QA$1)&lt;=SUM($F$8:$F15))*1,"F"))</f>
        <v>0</v>
      </c>
      <c r="QB15" s="28">
        <f ca="1">IF(WEEKDAY(QB$6,2)&gt;5,"w",IF(ISERROR(VLOOKUP(QB$6,fériés,1,FALSE)),(SUM($H$1:QB$1)&gt;SUM($F$8:$F14))*(SUM($H$1:QB$1)&lt;=SUM($F$8:$F15))*1,"F"))</f>
        <v>0</v>
      </c>
      <c r="QC15" s="28">
        <f ca="1">IF(WEEKDAY(QC$6,2)&gt;5,"w",IF(ISERROR(VLOOKUP(QC$6,fériés,1,FALSE)),(SUM($H$1:QC$1)&gt;SUM($F$8:$F14))*(SUM($H$1:QC$1)&lt;=SUM($F$8:$F15))*1,"F"))</f>
        <v>0</v>
      </c>
      <c r="QD15" s="28">
        <f ca="1">IF(WEEKDAY(QD$6,2)&gt;5,"w",IF(ISERROR(VLOOKUP(QD$6,fériés,1,FALSE)),(SUM($H$1:QD$1)&gt;SUM($F$8:$F14))*(SUM($H$1:QD$1)&lt;=SUM($F$8:$F15))*1,"F"))</f>
        <v>0</v>
      </c>
      <c r="QE15" s="28">
        <f ca="1">IF(WEEKDAY(QE$6,2)&gt;5,"w",IF(ISERROR(VLOOKUP(QE$6,fériés,1,FALSE)),(SUM($H$1:QE$1)&gt;SUM($F$8:$F14))*(SUM($H$1:QE$1)&lt;=SUM($F$8:$F15))*1,"F"))</f>
        <v>0</v>
      </c>
      <c r="QF15" s="28">
        <f ca="1">IF(WEEKDAY(QF$6,2)&gt;5,"w",IF(ISERROR(VLOOKUP(QF$6,fériés,1,FALSE)),(SUM($H$1:QF$1)&gt;SUM($F$8:$F14))*(SUM($H$1:QF$1)&lt;=SUM($F$8:$F15))*1,"F"))</f>
        <v>0</v>
      </c>
      <c r="QG15" s="28">
        <f ca="1">IF(WEEKDAY(QG$6,2)&gt;5,"w",IF(ISERROR(VLOOKUP(QG$6,fériés,1,FALSE)),(SUM($H$1:QG$1)&gt;SUM($F$8:$F14))*(SUM($H$1:QG$1)&lt;=SUM($F$8:$F15))*1,"F"))</f>
        <v>0</v>
      </c>
      <c r="QH15" s="28">
        <f ca="1">IF(WEEKDAY(QH$6,2)&gt;5,"w",IF(ISERROR(VLOOKUP(QH$6,fériés,1,FALSE)),(SUM($H$1:QH$1)&gt;SUM($F$8:$F14))*(SUM($H$1:QH$1)&lt;=SUM($F$8:$F15))*1,"F"))</f>
        <v>0</v>
      </c>
      <c r="QI15" s="28">
        <f ca="1">IF(WEEKDAY(QI$6,2)&gt;5,"w",IF(ISERROR(VLOOKUP(QI$6,fériés,1,FALSE)),(SUM($H$1:QI$1)&gt;SUM($F$8:$F14))*(SUM($H$1:QI$1)&lt;=SUM($F$8:$F15))*1,"F"))</f>
        <v>0</v>
      </c>
      <c r="QJ15" s="28">
        <f ca="1">IF(WEEKDAY(QJ$6,2)&gt;5,"w",IF(ISERROR(VLOOKUP(QJ$6,fériés,1,FALSE)),(SUM($H$1:QJ$1)&gt;SUM($F$8:$F14))*(SUM($H$1:QJ$1)&lt;=SUM($F$8:$F15))*1,"F"))</f>
        <v>0</v>
      </c>
      <c r="QK15" s="28">
        <f ca="1">IF(WEEKDAY(QK$6,2)&gt;5,"w",IF(ISERROR(VLOOKUP(QK$6,fériés,1,FALSE)),(SUM($H$1:QK$1)&gt;SUM($F$8:$F14))*(SUM($H$1:QK$1)&lt;=SUM($F$8:$F15))*1,"F"))</f>
        <v>0</v>
      </c>
      <c r="QL15" s="28">
        <f ca="1">IF(WEEKDAY(QL$6,2)&gt;5,"w",IF(ISERROR(VLOOKUP(QL$6,fériés,1,FALSE)),(SUM($H$1:QL$1)&gt;SUM($F$8:$F14))*(SUM($H$1:QL$1)&lt;=SUM($F$8:$F15))*1,"F"))</f>
        <v>0</v>
      </c>
      <c r="QM15" s="28">
        <f ca="1">IF(WEEKDAY(QM$6,2)&gt;5,"w",IF(ISERROR(VLOOKUP(QM$6,fériés,1,FALSE)),(SUM($H$1:QM$1)&gt;SUM($F$8:$F14))*(SUM($H$1:QM$1)&lt;=SUM($F$8:$F15))*1,"F"))</f>
        <v>0</v>
      </c>
      <c r="QN15" s="28">
        <f ca="1">IF(WEEKDAY(QN$6,2)&gt;5,"w",IF(ISERROR(VLOOKUP(QN$6,fériés,1,FALSE)),(SUM($H$1:QN$1)&gt;SUM($F$8:$F14))*(SUM($H$1:QN$1)&lt;=SUM($F$8:$F15))*1,"F"))</f>
        <v>0</v>
      </c>
      <c r="QO15" s="28">
        <f ca="1">IF(WEEKDAY(QO$6,2)&gt;5,"w",IF(ISERROR(VLOOKUP(QO$6,fériés,1,FALSE)),(SUM($H$1:QO$1)&gt;SUM($F$8:$F14))*(SUM($H$1:QO$1)&lt;=SUM($F$8:$F15))*1,"F"))</f>
        <v>0</v>
      </c>
      <c r="QP15" s="28">
        <f ca="1">IF(WEEKDAY(QP$6,2)&gt;5,"w",IF(ISERROR(VLOOKUP(QP$6,fériés,1,FALSE)),(SUM($H$1:QP$1)&gt;SUM($F$8:$F14))*(SUM($H$1:QP$1)&lt;=SUM($F$8:$F15))*1,"F"))</f>
        <v>0</v>
      </c>
      <c r="QQ15" s="28">
        <f ca="1">IF(WEEKDAY(QQ$6,2)&gt;5,"w",IF(ISERROR(VLOOKUP(QQ$6,fériés,1,FALSE)),(SUM($H$1:QQ$1)&gt;SUM($F$8:$F14))*(SUM($H$1:QQ$1)&lt;=SUM($F$8:$F15))*1,"F"))</f>
        <v>0</v>
      </c>
      <c r="QR15" s="28">
        <f ca="1">IF(WEEKDAY(QR$6,2)&gt;5,"w",IF(ISERROR(VLOOKUP(QR$6,fériés,1,FALSE)),(SUM($H$1:QR$1)&gt;SUM($F$8:$F14))*(SUM($H$1:QR$1)&lt;=SUM($F$8:$F15))*1,"F"))</f>
        <v>0</v>
      </c>
      <c r="QS15" s="28">
        <f ca="1">IF(WEEKDAY(QS$6,2)&gt;5,"w",IF(ISERROR(VLOOKUP(QS$6,fériés,1,FALSE)),(SUM($H$1:QS$1)&gt;SUM($F$8:$F14))*(SUM($H$1:QS$1)&lt;=SUM($F$8:$F15))*1,"F"))</f>
        <v>0</v>
      </c>
      <c r="QT15" s="28">
        <f ca="1">IF(WEEKDAY(QT$6,2)&gt;5,"w",IF(ISERROR(VLOOKUP(QT$6,fériés,1,FALSE)),(SUM($H$1:QT$1)&gt;SUM($F$8:$F14))*(SUM($H$1:QT$1)&lt;=SUM($F$8:$F15))*1,"F"))</f>
        <v>0</v>
      </c>
      <c r="QU15" s="28">
        <f ca="1">IF(WEEKDAY(QU$6,2)&gt;5,"w",IF(ISERROR(VLOOKUP(QU$6,fériés,1,FALSE)),(SUM($H$1:QU$1)&gt;SUM($F$8:$F14))*(SUM($H$1:QU$1)&lt;=SUM($F$8:$F15))*1,"F"))</f>
        <v>0</v>
      </c>
      <c r="QV15" s="28">
        <f ca="1">IF(WEEKDAY(QV$6,2)&gt;5,"w",IF(ISERROR(VLOOKUP(QV$6,fériés,1,FALSE)),(SUM($H$1:QV$1)&gt;SUM($F$8:$F14))*(SUM($H$1:QV$1)&lt;=SUM($F$8:$F15))*1,"F"))</f>
        <v>0</v>
      </c>
      <c r="QW15" s="28">
        <f ca="1">IF(WEEKDAY(QW$6,2)&gt;5,"w",IF(ISERROR(VLOOKUP(QW$6,fériés,1,FALSE)),(SUM($H$1:QW$1)&gt;SUM($F$8:$F14))*(SUM($H$1:QW$1)&lt;=SUM($F$8:$F15))*1,"F"))</f>
        <v>0</v>
      </c>
      <c r="QX15" s="28">
        <f ca="1">IF(WEEKDAY(QX$6,2)&gt;5,"w",IF(ISERROR(VLOOKUP(QX$6,fériés,1,FALSE)),(SUM($H$1:QX$1)&gt;SUM($F$8:$F14))*(SUM($H$1:QX$1)&lt;=SUM($F$8:$F15))*1,"F"))</f>
        <v>0</v>
      </c>
      <c r="QY15" s="28">
        <f ca="1">IF(WEEKDAY(QY$6,2)&gt;5,"w",IF(ISERROR(VLOOKUP(QY$6,fériés,1,FALSE)),(SUM($H$1:QY$1)&gt;SUM($F$8:$F14))*(SUM($H$1:QY$1)&lt;=SUM($F$8:$F15))*1,"F"))</f>
        <v>0</v>
      </c>
      <c r="QZ15" s="28">
        <f ca="1">IF(WEEKDAY(QZ$6,2)&gt;5,"w",IF(ISERROR(VLOOKUP(QZ$6,fériés,1,FALSE)),(SUM($H$1:QZ$1)&gt;SUM($F$8:$F14))*(SUM($H$1:QZ$1)&lt;=SUM($F$8:$F15))*1,"F"))</f>
        <v>0</v>
      </c>
      <c r="RA15" s="28">
        <f ca="1">IF(WEEKDAY(RA$6,2)&gt;5,"w",IF(ISERROR(VLOOKUP(RA$6,fériés,1,FALSE)),(SUM($H$1:RA$1)&gt;SUM($F$8:$F14))*(SUM($H$1:RA$1)&lt;=SUM($F$8:$F15))*1,"F"))</f>
        <v>0</v>
      </c>
      <c r="RB15" s="28">
        <f ca="1">IF(WEEKDAY(RB$6,2)&gt;5,"w",IF(ISERROR(VLOOKUP(RB$6,fériés,1,FALSE)),(SUM($H$1:RB$1)&gt;SUM($F$8:$F14))*(SUM($H$1:RB$1)&lt;=SUM($F$8:$F15))*1,"F"))</f>
        <v>0</v>
      </c>
      <c r="RC15" s="28">
        <f ca="1">IF(WEEKDAY(RC$6,2)&gt;5,"w",IF(ISERROR(VLOOKUP(RC$6,fériés,1,FALSE)),(SUM($H$1:RC$1)&gt;SUM($F$8:$F14))*(SUM($H$1:RC$1)&lt;=SUM($F$8:$F15))*1,"F"))</f>
        <v>0</v>
      </c>
      <c r="RD15" s="28">
        <f ca="1">IF(WEEKDAY(RD$6,2)&gt;5,"w",IF(ISERROR(VLOOKUP(RD$6,fériés,1,FALSE)),(SUM($H$1:RD$1)&gt;SUM($F$8:$F14))*(SUM($H$1:RD$1)&lt;=SUM($F$8:$F15))*1,"F"))</f>
        <v>0</v>
      </c>
      <c r="RE15" s="28">
        <f ca="1">IF(WEEKDAY(RE$6,2)&gt;5,"w",IF(ISERROR(VLOOKUP(RE$6,fériés,1,FALSE)),(SUM($H$1:RE$1)&gt;SUM($F$8:$F14))*(SUM($H$1:RE$1)&lt;=SUM($F$8:$F15))*1,"F"))</f>
        <v>0</v>
      </c>
      <c r="RF15" s="28">
        <f ca="1">IF(WEEKDAY(RF$6,2)&gt;5,"w",IF(ISERROR(VLOOKUP(RF$6,fériés,1,FALSE)),(SUM($H$1:RF$1)&gt;SUM($F$8:$F14))*(SUM($H$1:RF$1)&lt;=SUM($F$8:$F15))*1,"F"))</f>
        <v>0</v>
      </c>
      <c r="RG15" s="28">
        <f ca="1">IF(WEEKDAY(RG$6,2)&gt;5,"w",IF(ISERROR(VLOOKUP(RG$6,fériés,1,FALSE)),(SUM($H$1:RG$1)&gt;SUM($F$8:$F14))*(SUM($H$1:RG$1)&lt;=SUM($F$8:$F15))*1,"F"))</f>
        <v>0</v>
      </c>
      <c r="RH15" s="28">
        <f ca="1">IF(WEEKDAY(RH$6,2)&gt;5,"w",IF(ISERROR(VLOOKUP(RH$6,fériés,1,FALSE)),(SUM($H$1:RH$1)&gt;SUM($F$8:$F14))*(SUM($H$1:RH$1)&lt;=SUM($F$8:$F15))*1,"F"))</f>
        <v>0</v>
      </c>
      <c r="RI15" s="28">
        <f ca="1">IF(WEEKDAY(RI$6,2)&gt;5,"w",IF(ISERROR(VLOOKUP(RI$6,fériés,1,FALSE)),(SUM($H$1:RI$1)&gt;SUM($F$8:$F14))*(SUM($H$1:RI$1)&lt;=SUM($F$8:$F15))*1,"F"))</f>
        <v>0</v>
      </c>
      <c r="RJ15" s="28">
        <f ca="1">IF(WEEKDAY(RJ$6,2)&gt;5,"w",IF(ISERROR(VLOOKUP(RJ$6,fériés,1,FALSE)),(SUM($H$1:RJ$1)&gt;SUM($F$8:$F14))*(SUM($H$1:RJ$1)&lt;=SUM($F$8:$F15))*1,"F"))</f>
        <v>0</v>
      </c>
      <c r="RK15" s="28">
        <f ca="1">IF(WEEKDAY(RK$6,2)&gt;5,"w",IF(ISERROR(VLOOKUP(RK$6,fériés,1,FALSE)),(SUM($H$1:RK$1)&gt;SUM($F$8:$F14))*(SUM($H$1:RK$1)&lt;=SUM($F$8:$F15))*1,"F"))</f>
        <v>0</v>
      </c>
      <c r="RL15" s="28">
        <f ca="1">IF(WEEKDAY(RL$6,2)&gt;5,"w",IF(ISERROR(VLOOKUP(RL$6,fériés,1,FALSE)),(SUM($H$1:RL$1)&gt;SUM($F$8:$F14))*(SUM($H$1:RL$1)&lt;=SUM($F$8:$F15))*1,"F"))</f>
        <v>0</v>
      </c>
      <c r="RM15" s="28">
        <f ca="1">IF(WEEKDAY(RM$6,2)&gt;5,"w",IF(ISERROR(VLOOKUP(RM$6,fériés,1,FALSE)),(SUM($H$1:RM$1)&gt;SUM($F$8:$F14))*(SUM($H$1:RM$1)&lt;=SUM($F$8:$F15))*1,"F"))</f>
        <v>0</v>
      </c>
      <c r="RN15" s="28">
        <f ca="1">IF(WEEKDAY(RN$6,2)&gt;5,"w",IF(ISERROR(VLOOKUP(RN$6,fériés,1,FALSE)),(SUM($H$1:RN$1)&gt;SUM($F$8:$F14))*(SUM($H$1:RN$1)&lt;=SUM($F$8:$F15))*1,"F"))</f>
        <v>0</v>
      </c>
      <c r="RO15" s="28">
        <f ca="1">IF(WEEKDAY(RO$6,2)&gt;5,"w",IF(ISERROR(VLOOKUP(RO$6,fériés,1,FALSE)),(SUM($H$1:RO$1)&gt;SUM($F$8:$F14))*(SUM($H$1:RO$1)&lt;=SUM($F$8:$F15))*1,"F"))</f>
        <v>0</v>
      </c>
      <c r="RP15" s="28">
        <f ca="1">IF(WEEKDAY(RP$6,2)&gt;5,"w",IF(ISERROR(VLOOKUP(RP$6,fériés,1,FALSE)),(SUM($H$1:RP$1)&gt;SUM($F$8:$F14))*(SUM($H$1:RP$1)&lt;=SUM($F$8:$F15))*1,"F"))</f>
        <v>0</v>
      </c>
      <c r="RQ15" s="28">
        <f ca="1">IF(WEEKDAY(RQ$6,2)&gt;5,"w",IF(ISERROR(VLOOKUP(RQ$6,fériés,1,FALSE)),(SUM($H$1:RQ$1)&gt;SUM($F$8:$F14))*(SUM($H$1:RQ$1)&lt;=SUM($F$8:$F15))*1,"F"))</f>
        <v>0</v>
      </c>
      <c r="RR15" s="28" t="str">
        <f ca="1">IF(WEEKDAY(RR$6,2)&gt;5,"w",IF(ISERROR(VLOOKUP(RR$6,fériés,1,FALSE)),(SUM($H$1:RR$1)&gt;SUM($F$8:$F14))*(SUM($H$1:RR$1)&lt;=SUM($F$8:$F15))*1,"F"))</f>
        <v>w</v>
      </c>
      <c r="RS15" s="28" t="str">
        <f ca="1">IF(WEEKDAY(RS$6,2)&gt;5,"w",IF(ISERROR(VLOOKUP(RS$6,fériés,1,FALSE)),(SUM($H$1:RS$1)&gt;SUM($F$8:$F14))*(SUM($H$1:RS$1)&lt;=SUM($F$8:$F15))*1,"F"))</f>
        <v>w</v>
      </c>
      <c r="RT15" s="28" t="str">
        <f ca="1">IF(WEEKDAY(RT$6,2)&gt;5,"w",IF(ISERROR(VLOOKUP(RT$6,fériés,1,FALSE)),(SUM($H$1:RT$1)&gt;SUM($F$8:$F14))*(SUM($H$1:RT$1)&lt;=SUM($F$8:$F15))*1,"F"))</f>
        <v>w</v>
      </c>
      <c r="RU15" s="28" t="str">
        <f ca="1">IF(WEEKDAY(RU$6,2)&gt;5,"w",IF(ISERROR(VLOOKUP(RU$6,fériés,1,FALSE)),(SUM($H$1:RU$1)&gt;SUM($F$8:$F14))*(SUM($H$1:RU$1)&lt;=SUM($F$8:$F15))*1,"F"))</f>
        <v>w</v>
      </c>
      <c r="RV15" s="28" t="str">
        <f ca="1">IF(WEEKDAY(RV$6,2)&gt;5,"w",IF(ISERROR(VLOOKUP(RV$6,fériés,1,FALSE)),(SUM($H$1:RV$1)&gt;SUM($F$8:$F14))*(SUM($H$1:RV$1)&lt;=SUM($F$8:$F15))*1,"F"))</f>
        <v>w</v>
      </c>
      <c r="RW15" s="28" t="str">
        <f ca="1">IF(WEEKDAY(RW$6,2)&gt;5,"w",IF(ISERROR(VLOOKUP(RW$6,fériés,1,FALSE)),(SUM($H$1:RW$1)&gt;SUM($F$8:$F14))*(SUM($H$1:RW$1)&lt;=SUM($F$8:$F15))*1,"F"))</f>
        <v>w</v>
      </c>
      <c r="RX15" s="28" t="str">
        <f ca="1">IF(WEEKDAY(RX$6,2)&gt;5,"w",IF(ISERROR(VLOOKUP(RX$6,fériés,1,FALSE)),(SUM($H$1:RX$1)&gt;SUM($F$8:$F14))*(SUM($H$1:RX$1)&lt;=SUM($F$8:$F15))*1,"F"))</f>
        <v>w</v>
      </c>
      <c r="RY15" s="28" t="str">
        <f ca="1">IF(WEEKDAY(RY$6,2)&gt;5,"w",IF(ISERROR(VLOOKUP(RY$6,fériés,1,FALSE)),(SUM($H$1:RY$1)&gt;SUM($F$8:$F14))*(SUM($H$1:RY$1)&lt;=SUM($F$8:$F15))*1,"F"))</f>
        <v>w</v>
      </c>
      <c r="RZ15" s="28" t="str">
        <f ca="1">IF(WEEKDAY(RZ$6,2)&gt;5,"w",IF(ISERROR(VLOOKUP(RZ$6,fériés,1,FALSE)),(SUM($H$1:RZ$1)&gt;SUM($F$8:$F14))*(SUM($H$1:RZ$1)&lt;=SUM($F$8:$F15))*1,"F"))</f>
        <v>w</v>
      </c>
      <c r="SA15" s="28" t="str">
        <f ca="1">IF(WEEKDAY(SA$6,2)&gt;5,"w",IF(ISERROR(VLOOKUP(SA$6,fériés,1,FALSE)),(SUM($H$1:SA$1)&gt;SUM($F$8:$F14))*(SUM($H$1:SA$1)&lt;=SUM($F$8:$F15))*1,"F"))</f>
        <v>w</v>
      </c>
      <c r="SB15" s="28" t="str">
        <f ca="1">IF(WEEKDAY(SB$6,2)&gt;5,"w",IF(ISERROR(VLOOKUP(SB$6,fériés,1,FALSE)),(SUM($H$1:SB$1)&gt;SUM($F$8:$F14))*(SUM($H$1:SB$1)&lt;=SUM($F$8:$F15))*1,"F"))</f>
        <v>w</v>
      </c>
      <c r="SC15" s="28" t="str">
        <f ca="1">IF(WEEKDAY(SC$6,2)&gt;5,"w",IF(ISERROR(VLOOKUP(SC$6,fériés,1,FALSE)),(SUM($H$1:SC$1)&gt;SUM($F$8:$F14))*(SUM($H$1:SC$1)&lt;=SUM($F$8:$F15))*1,"F"))</f>
        <v>w</v>
      </c>
      <c r="SD15" s="28" t="str">
        <f ca="1">IF(WEEKDAY(SD$6,2)&gt;5,"w",IF(ISERROR(VLOOKUP(SD$6,fériés,1,FALSE)),(SUM($H$1:SD$1)&gt;SUM($F$8:$F14))*(SUM($H$1:SD$1)&lt;=SUM($F$8:$F15))*1,"F"))</f>
        <v>w</v>
      </c>
      <c r="SE15" s="28" t="str">
        <f ca="1">IF(WEEKDAY(SE$6,2)&gt;5,"w",IF(ISERROR(VLOOKUP(SE$6,fériés,1,FALSE)),(SUM($H$1:SE$1)&gt;SUM($F$8:$F14))*(SUM($H$1:SE$1)&lt;=SUM($F$8:$F15))*1,"F"))</f>
        <v>w</v>
      </c>
      <c r="SF15" s="65" t="str">
        <f ca="1">IF(WEEKDAY(SF$6,2)&gt;5,"w",IF(ISERROR(VLOOKUP(SF$6,fériés,1,FALSE)),(SUM($H$1:SF$1)&gt;SUM($F$8:$F14))*(SUM($H$1:SF$1)&lt;=SUM($F$8:$F15))*1,"F"))</f>
        <v>w</v>
      </c>
      <c r="SG15" s="83"/>
    </row>
    <row r="16" spans="1:501" ht="12" customHeight="1" x14ac:dyDescent="0.25">
      <c r="A16" s="80"/>
      <c r="B16" s="63" t="str">
        <f>IFERROR(VLOOKUP($A16,Base_données!$A$4:$AB$24,Base_données!$B$1,FALSE),"")</f>
        <v/>
      </c>
      <c r="C16" s="78" t="str">
        <f>IF(A16="","",Base_données!$J$3)</f>
        <v/>
      </c>
      <c r="D16" s="63" t="str">
        <f>IFERROR(VLOOKUP($A16,Base_données!$A$4:$AB$24,4,FALSE),"")</f>
        <v/>
      </c>
      <c r="E16" s="63" t="str">
        <f>IFERROR(VLOOKUP($A16,Base_données!$A$4:$AB$24,Base_données!$J$1,FALSE),"")</f>
        <v/>
      </c>
      <c r="F16" s="66" t="str">
        <f t="shared" si="84"/>
        <v/>
      </c>
      <c r="G16" s="62" t="str">
        <f>IFERROR(VLOOKUP($A16,Base_données!$A$4:$AB$24,5,FALSE),"")</f>
        <v/>
      </c>
      <c r="H16" s="28">
        <f ca="1">IF(WEEKDAY(H$6,2)&gt;5,"w",IF(ISERROR(VLOOKUP(H$6,fériés,1,FALSE)),(SUM($H$1:H$1)&gt;SUM($F$8:$F15))*(SUM($H$1:H$1)&lt;=SUM($F$8:$F16))*1,"F"))</f>
        <v>0</v>
      </c>
      <c r="I16" s="28">
        <f ca="1">IF(WEEKDAY(I$6,2)&gt;5,"w",IF(ISERROR(VLOOKUP(I$6,fériés,1,FALSE)),(SUM($H$1:I$1)&gt;SUM($F$8:$F15))*(SUM($H$1:I$1)&lt;=SUM($F$8:$F16))*1,"F"))</f>
        <v>0</v>
      </c>
      <c r="J16" s="28">
        <f ca="1">IF(WEEKDAY(J$6,2)&gt;5,"w",IF(ISERROR(VLOOKUP(J$6,fériés,1,FALSE)),(SUM($H$1:J$1)&gt;SUM($F$8:$F15))*(SUM($H$1:J$1)&lt;=SUM($F$8:$F16))*1,"F"))</f>
        <v>0</v>
      </c>
      <c r="K16" s="28">
        <f ca="1">IF(WEEKDAY(K$6,2)&gt;5,"w",IF(ISERROR(VLOOKUP(K$6,fériés,1,FALSE)),(SUM($H$1:K$1)&gt;SUM($F$8:$F15))*(SUM($H$1:K$1)&lt;=SUM($F$8:$F16))*1,"F"))</f>
        <v>0</v>
      </c>
      <c r="L16" s="28">
        <f ca="1">IF(WEEKDAY(L$6,2)&gt;5,"w",IF(ISERROR(VLOOKUP(L$6,fériés,1,FALSE)),(SUM($H$1:L$1)&gt;SUM($F$8:$F15))*(SUM($H$1:L$1)&lt;=SUM($F$8:$F16))*1,"F"))</f>
        <v>0</v>
      </c>
      <c r="M16" s="28">
        <f ca="1">IF(WEEKDAY(M$6,2)&gt;5,"w",IF(ISERROR(VLOOKUP(M$6,fériés,1,FALSE)),(SUM($H$1:M$1)&gt;SUM($F$8:$F15))*(SUM($H$1:M$1)&lt;=SUM($F$8:$F16))*1,"F"))</f>
        <v>0</v>
      </c>
      <c r="N16" s="28">
        <f ca="1">IF(WEEKDAY(N$6,2)&gt;5,"w",IF(ISERROR(VLOOKUP(N$6,fériés,1,FALSE)),(SUM($H$1:N$1)&gt;SUM($F$8:$F15))*(SUM($H$1:N$1)&lt;=SUM($F$8:$F16))*1,"F"))</f>
        <v>0</v>
      </c>
      <c r="O16" s="28">
        <f ca="1">IF(WEEKDAY(O$6,2)&gt;5,"w",IF(ISERROR(VLOOKUP(O$6,fériés,1,FALSE)),(SUM($H$1:O$1)&gt;SUM($F$8:$F15))*(SUM($H$1:O$1)&lt;=SUM($F$8:$F16))*1,"F"))</f>
        <v>0</v>
      </c>
      <c r="P16" s="28">
        <f ca="1">IF(WEEKDAY(P$6,2)&gt;5,"w",IF(ISERROR(VLOOKUP(P$6,fériés,1,FALSE)),(SUM($H$1:P$1)&gt;SUM($F$8:$F15))*(SUM($H$1:P$1)&lt;=SUM($F$8:$F16))*1,"F"))</f>
        <v>0</v>
      </c>
      <c r="Q16" s="28">
        <f ca="1">IF(WEEKDAY(Q$6,2)&gt;5,"w",IF(ISERROR(VLOOKUP(Q$6,fériés,1,FALSE)),(SUM($H$1:Q$1)&gt;SUM($F$8:$F15))*(SUM($H$1:Q$1)&lt;=SUM($F$8:$F16))*1,"F"))</f>
        <v>0</v>
      </c>
      <c r="R16" s="28">
        <f ca="1">IF(WEEKDAY(R$6,2)&gt;5,"w",IF(ISERROR(VLOOKUP(R$6,fériés,1,FALSE)),(SUM($H$1:R$1)&gt;SUM($F$8:$F15))*(SUM($H$1:R$1)&lt;=SUM($F$8:$F16))*1,"F"))</f>
        <v>0</v>
      </c>
      <c r="S16" s="28">
        <f ca="1">IF(WEEKDAY(S$6,2)&gt;5,"w",IF(ISERROR(VLOOKUP(S$6,fériés,1,FALSE)),(SUM($H$1:S$1)&gt;SUM($F$8:$F15))*(SUM($H$1:S$1)&lt;=SUM($F$8:$F16))*1,"F"))</f>
        <v>0</v>
      </c>
      <c r="T16" s="28">
        <f ca="1">IF(WEEKDAY(T$6,2)&gt;5,"w",IF(ISERROR(VLOOKUP(T$6,fériés,1,FALSE)),(SUM($H$1:T$1)&gt;SUM($F$8:$F15))*(SUM($H$1:T$1)&lt;=SUM($F$8:$F16))*1,"F"))</f>
        <v>0</v>
      </c>
      <c r="U16" s="28">
        <f ca="1">IF(WEEKDAY(U$6,2)&gt;5,"w",IF(ISERROR(VLOOKUP(U$6,fériés,1,FALSE)),(SUM($H$1:U$1)&gt;SUM($F$8:$F15))*(SUM($H$1:U$1)&lt;=SUM($F$8:$F16))*1,"F"))</f>
        <v>0</v>
      </c>
      <c r="V16" s="28">
        <f ca="1">IF(WEEKDAY(V$6,2)&gt;5,"w",IF(ISERROR(VLOOKUP(V$6,fériés,1,FALSE)),(SUM($H$1:V$1)&gt;SUM($F$8:$F15))*(SUM($H$1:V$1)&lt;=SUM($F$8:$F16))*1,"F"))</f>
        <v>0</v>
      </c>
      <c r="W16" s="28">
        <f ca="1">IF(WEEKDAY(W$6,2)&gt;5,"w",IF(ISERROR(VLOOKUP(W$6,fériés,1,FALSE)),(SUM($H$1:W$1)&gt;SUM($F$8:$F15))*(SUM($H$1:W$1)&lt;=SUM($F$8:$F16))*1,"F"))</f>
        <v>0</v>
      </c>
      <c r="X16" s="28">
        <f ca="1">IF(WEEKDAY(X$6,2)&gt;5,"w",IF(ISERROR(VLOOKUP(X$6,fériés,1,FALSE)),(SUM($H$1:X$1)&gt;SUM($F$8:$F15))*(SUM($H$1:X$1)&lt;=SUM($F$8:$F16))*1,"F"))</f>
        <v>0</v>
      </c>
      <c r="Y16" s="28">
        <f ca="1">IF(WEEKDAY(Y$6,2)&gt;5,"w",IF(ISERROR(VLOOKUP(Y$6,fériés,1,FALSE)),(SUM($H$1:Y$1)&gt;SUM($F$8:$F15))*(SUM($H$1:Y$1)&lt;=SUM($F$8:$F16))*1,"F"))</f>
        <v>0</v>
      </c>
      <c r="Z16" s="28">
        <f ca="1">IF(WEEKDAY(Z$6,2)&gt;5,"w",IF(ISERROR(VLOOKUP(Z$6,fériés,1,FALSE)),(SUM($H$1:Z$1)&gt;SUM($F$8:$F15))*(SUM($H$1:Z$1)&lt;=SUM($F$8:$F16))*1,"F"))</f>
        <v>0</v>
      </c>
      <c r="AA16" s="28">
        <f ca="1">IF(WEEKDAY(AA$6,2)&gt;5,"w",IF(ISERROR(VLOOKUP(AA$6,fériés,1,FALSE)),(SUM($H$1:AA$1)&gt;SUM($F$8:$F15))*(SUM($H$1:AA$1)&lt;=SUM($F$8:$F16))*1,"F"))</f>
        <v>0</v>
      </c>
      <c r="AB16" s="28">
        <f ca="1">IF(WEEKDAY(AB$6,2)&gt;5,"w",IF(ISERROR(VLOOKUP(AB$6,fériés,1,FALSE)),(SUM($H$1:AB$1)&gt;SUM($F$8:$F15))*(SUM($H$1:AB$1)&lt;=SUM($F$8:$F16))*1,"F"))</f>
        <v>0</v>
      </c>
      <c r="AC16" s="28">
        <f ca="1">IF(WEEKDAY(AC$6,2)&gt;5,"w",IF(ISERROR(VLOOKUP(AC$6,fériés,1,FALSE)),(SUM($H$1:AC$1)&gt;SUM($F$8:$F15))*(SUM($H$1:AC$1)&lt;=SUM($F$8:$F16))*1,"F"))</f>
        <v>0</v>
      </c>
      <c r="AD16" s="28">
        <f ca="1">IF(WEEKDAY(AD$6,2)&gt;5,"w",IF(ISERROR(VLOOKUP(AD$6,fériés,1,FALSE)),(SUM($H$1:AD$1)&gt;SUM($F$8:$F15))*(SUM($H$1:AD$1)&lt;=SUM($F$8:$F16))*1,"F"))</f>
        <v>0</v>
      </c>
      <c r="AE16" s="28">
        <f ca="1">IF(WEEKDAY(AE$6,2)&gt;5,"w",IF(ISERROR(VLOOKUP(AE$6,fériés,1,FALSE)),(SUM($H$1:AE$1)&gt;SUM($F$8:$F15))*(SUM($H$1:AE$1)&lt;=SUM($F$8:$F16))*1,"F"))</f>
        <v>0</v>
      </c>
      <c r="AF16" s="28">
        <f ca="1">IF(WEEKDAY(AF$6,2)&gt;5,"w",IF(ISERROR(VLOOKUP(AF$6,fériés,1,FALSE)),(SUM($H$1:AF$1)&gt;SUM($F$8:$F15))*(SUM($H$1:AF$1)&lt;=SUM($F$8:$F16))*1,"F"))</f>
        <v>0</v>
      </c>
      <c r="AG16" s="28">
        <f ca="1">IF(WEEKDAY(AG$6,2)&gt;5,"w",IF(ISERROR(VLOOKUP(AG$6,fériés,1,FALSE)),(SUM($H$1:AG$1)&gt;SUM($F$8:$F15))*(SUM($H$1:AG$1)&lt;=SUM($F$8:$F16))*1,"F"))</f>
        <v>0</v>
      </c>
      <c r="AH16" s="28">
        <f ca="1">IF(WEEKDAY(AH$6,2)&gt;5,"w",IF(ISERROR(VLOOKUP(AH$6,fériés,1,FALSE)),(SUM($H$1:AH$1)&gt;SUM($F$8:$F15))*(SUM($H$1:AH$1)&lt;=SUM($F$8:$F16))*1,"F"))</f>
        <v>0</v>
      </c>
      <c r="AI16" s="28">
        <f ca="1">IF(WEEKDAY(AI$6,2)&gt;5,"w",IF(ISERROR(VLOOKUP(AI$6,fériés,1,FALSE)),(SUM($H$1:AI$1)&gt;SUM($F$8:$F15))*(SUM($H$1:AI$1)&lt;=SUM($F$8:$F16))*1,"F"))</f>
        <v>0</v>
      </c>
      <c r="AJ16" s="28">
        <f ca="1">IF(WEEKDAY(AJ$6,2)&gt;5,"w",IF(ISERROR(VLOOKUP(AJ$6,fériés,1,FALSE)),(SUM($H$1:AJ$1)&gt;SUM($F$8:$F15))*(SUM($H$1:AJ$1)&lt;=SUM($F$8:$F16))*1,"F"))</f>
        <v>0</v>
      </c>
      <c r="AK16" s="28">
        <f ca="1">IF(WEEKDAY(AK$6,2)&gt;5,"w",IF(ISERROR(VLOOKUP(AK$6,fériés,1,FALSE)),(SUM($H$1:AK$1)&gt;SUM($F$8:$F15))*(SUM($H$1:AK$1)&lt;=SUM($F$8:$F16))*1,"F"))</f>
        <v>0</v>
      </c>
      <c r="AL16" s="28">
        <f ca="1">IF(WEEKDAY(AL$6,2)&gt;5,"w",IF(ISERROR(VLOOKUP(AL$6,fériés,1,FALSE)),(SUM($H$1:AL$1)&gt;SUM($F$8:$F15))*(SUM($H$1:AL$1)&lt;=SUM($F$8:$F16))*1,"F"))</f>
        <v>0</v>
      </c>
      <c r="AM16" s="28">
        <f ca="1">IF(WEEKDAY(AM$6,2)&gt;5,"w",IF(ISERROR(VLOOKUP(AM$6,fériés,1,FALSE)),(SUM($H$1:AM$1)&gt;SUM($F$8:$F15))*(SUM($H$1:AM$1)&lt;=SUM($F$8:$F16))*1,"F"))</f>
        <v>0</v>
      </c>
      <c r="AN16" s="28">
        <f ca="1">IF(WEEKDAY(AN$6,2)&gt;5,"w",IF(ISERROR(VLOOKUP(AN$6,fériés,1,FALSE)),(SUM($H$1:AN$1)&gt;SUM($F$8:$F15))*(SUM($H$1:AN$1)&lt;=SUM($F$8:$F16))*1,"F"))</f>
        <v>0</v>
      </c>
      <c r="AO16" s="28">
        <f ca="1">IF(WEEKDAY(AO$6,2)&gt;5,"w",IF(ISERROR(VLOOKUP(AO$6,fériés,1,FALSE)),(SUM($H$1:AO$1)&gt;SUM($F$8:$F15))*(SUM($H$1:AO$1)&lt;=SUM($F$8:$F16))*1,"F"))</f>
        <v>0</v>
      </c>
      <c r="AP16" s="28">
        <f ca="1">IF(WEEKDAY(AP$6,2)&gt;5,"w",IF(ISERROR(VLOOKUP(AP$6,fériés,1,FALSE)),(SUM($H$1:AP$1)&gt;SUM($F$8:$F15))*(SUM($H$1:AP$1)&lt;=SUM($F$8:$F16))*1,"F"))</f>
        <v>0</v>
      </c>
      <c r="AQ16" s="28">
        <f ca="1">IF(WEEKDAY(AQ$6,2)&gt;5,"w",IF(ISERROR(VLOOKUP(AQ$6,fériés,1,FALSE)),(SUM($H$1:AQ$1)&gt;SUM($F$8:$F15))*(SUM($H$1:AQ$1)&lt;=SUM($F$8:$F16))*1,"F"))</f>
        <v>0</v>
      </c>
      <c r="AR16" s="28">
        <f ca="1">IF(WEEKDAY(AR$6,2)&gt;5,"w",IF(ISERROR(VLOOKUP(AR$6,fériés,1,FALSE)),(SUM($H$1:AR$1)&gt;SUM($F$8:$F15))*(SUM($H$1:AR$1)&lt;=SUM($F$8:$F16))*1,"F"))</f>
        <v>0</v>
      </c>
      <c r="AS16" s="28">
        <f ca="1">IF(WEEKDAY(AS$6,2)&gt;5,"w",IF(ISERROR(VLOOKUP(AS$6,fériés,1,FALSE)),(SUM($H$1:AS$1)&gt;SUM($F$8:$F15))*(SUM($H$1:AS$1)&lt;=SUM($F$8:$F16))*1,"F"))</f>
        <v>0</v>
      </c>
      <c r="AT16" s="28">
        <f ca="1">IF(WEEKDAY(AT$6,2)&gt;5,"w",IF(ISERROR(VLOOKUP(AT$6,fériés,1,FALSE)),(SUM($H$1:AT$1)&gt;SUM($F$8:$F15))*(SUM($H$1:AT$1)&lt;=SUM($F$8:$F16))*1,"F"))</f>
        <v>0</v>
      </c>
      <c r="AU16" s="28">
        <f ca="1">IF(WEEKDAY(AU$6,2)&gt;5,"w",IF(ISERROR(VLOOKUP(AU$6,fériés,1,FALSE)),(SUM($H$1:AU$1)&gt;SUM($F$8:$F15))*(SUM($H$1:AU$1)&lt;=SUM($F$8:$F16))*1,"F"))</f>
        <v>0</v>
      </c>
      <c r="AV16" s="28">
        <f ca="1">IF(WEEKDAY(AV$6,2)&gt;5,"w",IF(ISERROR(VLOOKUP(AV$6,fériés,1,FALSE)),(SUM($H$1:AV$1)&gt;SUM($F$8:$F15))*(SUM($H$1:AV$1)&lt;=SUM($F$8:$F16))*1,"F"))</f>
        <v>0</v>
      </c>
      <c r="AW16" s="28">
        <f ca="1">IF(WEEKDAY(AW$6,2)&gt;5,"w",IF(ISERROR(VLOOKUP(AW$6,fériés,1,FALSE)),(SUM($H$1:AW$1)&gt;SUM($F$8:$F15))*(SUM($H$1:AW$1)&lt;=SUM($F$8:$F16))*1,"F"))</f>
        <v>0</v>
      </c>
      <c r="AX16" s="28">
        <f ca="1">IF(WEEKDAY(AX$6,2)&gt;5,"w",IF(ISERROR(VLOOKUP(AX$6,fériés,1,FALSE)),(SUM($H$1:AX$1)&gt;SUM($F$8:$F15))*(SUM($H$1:AX$1)&lt;=SUM($F$8:$F16))*1,"F"))</f>
        <v>0</v>
      </c>
      <c r="AY16" s="28">
        <f ca="1">IF(WEEKDAY(AY$6,2)&gt;5,"w",IF(ISERROR(VLOOKUP(AY$6,fériés,1,FALSE)),(SUM($H$1:AY$1)&gt;SUM($F$8:$F15))*(SUM($H$1:AY$1)&lt;=SUM($F$8:$F16))*1,"F"))</f>
        <v>0</v>
      </c>
      <c r="AZ16" s="28">
        <f ca="1">IF(WEEKDAY(AZ$6,2)&gt;5,"w",IF(ISERROR(VLOOKUP(AZ$6,fériés,1,FALSE)),(SUM($H$1:AZ$1)&gt;SUM($F$8:$F15))*(SUM($H$1:AZ$1)&lt;=SUM($F$8:$F16))*1,"F"))</f>
        <v>0</v>
      </c>
      <c r="BA16" s="28">
        <f ca="1">IF(WEEKDAY(BA$6,2)&gt;5,"w",IF(ISERROR(VLOOKUP(BA$6,fériés,1,FALSE)),(SUM($H$1:BA$1)&gt;SUM($F$8:$F15))*(SUM($H$1:BA$1)&lt;=SUM($F$8:$F16))*1,"F"))</f>
        <v>0</v>
      </c>
      <c r="BB16" s="28">
        <f ca="1">IF(WEEKDAY(BB$6,2)&gt;5,"w",IF(ISERROR(VLOOKUP(BB$6,fériés,1,FALSE)),(SUM($H$1:BB$1)&gt;SUM($F$8:$F15))*(SUM($H$1:BB$1)&lt;=SUM($F$8:$F16))*1,"F"))</f>
        <v>0</v>
      </c>
      <c r="BC16" s="28">
        <f ca="1">IF(WEEKDAY(BC$6,2)&gt;5,"w",IF(ISERROR(VLOOKUP(BC$6,fériés,1,FALSE)),(SUM($H$1:BC$1)&gt;SUM($F$8:$F15))*(SUM($H$1:BC$1)&lt;=SUM($F$8:$F16))*1,"F"))</f>
        <v>0</v>
      </c>
      <c r="BD16" s="28">
        <f ca="1">IF(WEEKDAY(BD$6,2)&gt;5,"w",IF(ISERROR(VLOOKUP(BD$6,fériés,1,FALSE)),(SUM($H$1:BD$1)&gt;SUM($F$8:$F15))*(SUM($H$1:BD$1)&lt;=SUM($F$8:$F16))*1,"F"))</f>
        <v>0</v>
      </c>
      <c r="BE16" s="28">
        <f ca="1">IF(WEEKDAY(BE$6,2)&gt;5,"w",IF(ISERROR(VLOOKUP(BE$6,fériés,1,FALSE)),(SUM($H$1:BE$1)&gt;SUM($F$8:$F15))*(SUM($H$1:BE$1)&lt;=SUM($F$8:$F16))*1,"F"))</f>
        <v>0</v>
      </c>
      <c r="BF16" s="28">
        <f ca="1">IF(WEEKDAY(BF$6,2)&gt;5,"w",IF(ISERROR(VLOOKUP(BF$6,fériés,1,FALSE)),(SUM($H$1:BF$1)&gt;SUM($F$8:$F15))*(SUM($H$1:BF$1)&lt;=SUM($F$8:$F16))*1,"F"))</f>
        <v>0</v>
      </c>
      <c r="BG16" s="28">
        <f ca="1">IF(WEEKDAY(BG$6,2)&gt;5,"w",IF(ISERROR(VLOOKUP(BG$6,fériés,1,FALSE)),(SUM($H$1:BG$1)&gt;SUM($F$8:$F15))*(SUM($H$1:BG$1)&lt;=SUM($F$8:$F16))*1,"F"))</f>
        <v>0</v>
      </c>
      <c r="BH16" s="28">
        <f ca="1">IF(WEEKDAY(BH$6,2)&gt;5,"w",IF(ISERROR(VLOOKUP(BH$6,fériés,1,FALSE)),(SUM($H$1:BH$1)&gt;SUM($F$8:$F15))*(SUM($H$1:BH$1)&lt;=SUM($F$8:$F16))*1,"F"))</f>
        <v>0</v>
      </c>
      <c r="BI16" s="28">
        <f ca="1">IF(WEEKDAY(BI$6,2)&gt;5,"w",IF(ISERROR(VLOOKUP(BI$6,fériés,1,FALSE)),(SUM($H$1:BI$1)&gt;SUM($F$8:$F15))*(SUM($H$1:BI$1)&lt;=SUM($F$8:$F16))*1,"F"))</f>
        <v>0</v>
      </c>
      <c r="BJ16" s="28">
        <f ca="1">IF(WEEKDAY(BJ$6,2)&gt;5,"w",IF(ISERROR(VLOOKUP(BJ$6,fériés,1,FALSE)),(SUM($H$1:BJ$1)&gt;SUM($F$8:$F15))*(SUM($H$1:BJ$1)&lt;=SUM($F$8:$F16))*1,"F"))</f>
        <v>0</v>
      </c>
      <c r="BK16" s="28">
        <f ca="1">IF(WEEKDAY(BK$6,2)&gt;5,"w",IF(ISERROR(VLOOKUP(BK$6,fériés,1,FALSE)),(SUM($H$1:BK$1)&gt;SUM($F$8:$F15))*(SUM($H$1:BK$1)&lt;=SUM($F$8:$F16))*1,"F"))</f>
        <v>0</v>
      </c>
      <c r="BL16" s="28">
        <f ca="1">IF(WEEKDAY(BL$6,2)&gt;5,"w",IF(ISERROR(VLOOKUP(BL$6,fériés,1,FALSE)),(SUM($H$1:BL$1)&gt;SUM($F$8:$F15))*(SUM($H$1:BL$1)&lt;=SUM($F$8:$F16))*1,"F"))</f>
        <v>0</v>
      </c>
      <c r="BM16" s="28">
        <f ca="1">IF(WEEKDAY(BM$6,2)&gt;5,"w",IF(ISERROR(VLOOKUP(BM$6,fériés,1,FALSE)),(SUM($H$1:BM$1)&gt;SUM($F$8:$F15))*(SUM($H$1:BM$1)&lt;=SUM($F$8:$F16))*1,"F"))</f>
        <v>0</v>
      </c>
      <c r="BN16" s="28" t="str">
        <f ca="1">IF(WEEKDAY(BN$6,2)&gt;5,"w",IF(ISERROR(VLOOKUP(BN$6,fériés,1,FALSE)),(SUM($H$1:BN$1)&gt;SUM($F$8:$F15))*(SUM($H$1:BN$1)&lt;=SUM($F$8:$F16))*1,"F"))</f>
        <v>w</v>
      </c>
      <c r="BO16" s="28" t="str">
        <f ca="1">IF(WEEKDAY(BO$6,2)&gt;5,"w",IF(ISERROR(VLOOKUP(BO$6,fériés,1,FALSE)),(SUM($H$1:BO$1)&gt;SUM($F$8:$F15))*(SUM($H$1:BO$1)&lt;=SUM($F$8:$F16))*1,"F"))</f>
        <v>w</v>
      </c>
      <c r="BP16" s="28" t="str">
        <f ca="1">IF(WEEKDAY(BP$6,2)&gt;5,"w",IF(ISERROR(VLOOKUP(BP$6,fériés,1,FALSE)),(SUM($H$1:BP$1)&gt;SUM($F$8:$F15))*(SUM($H$1:BP$1)&lt;=SUM($F$8:$F16))*1,"F"))</f>
        <v>w</v>
      </c>
      <c r="BQ16" s="28" t="str">
        <f ca="1">IF(WEEKDAY(BQ$6,2)&gt;5,"w",IF(ISERROR(VLOOKUP(BQ$6,fériés,1,FALSE)),(SUM($H$1:BQ$1)&gt;SUM($F$8:$F15))*(SUM($H$1:BQ$1)&lt;=SUM($F$8:$F16))*1,"F"))</f>
        <v>w</v>
      </c>
      <c r="BR16" s="28" t="str">
        <f ca="1">IF(WEEKDAY(BR$6,2)&gt;5,"w",IF(ISERROR(VLOOKUP(BR$6,fériés,1,FALSE)),(SUM($H$1:BR$1)&gt;SUM($F$8:$F15))*(SUM($H$1:BR$1)&lt;=SUM($F$8:$F16))*1,"F"))</f>
        <v>w</v>
      </c>
      <c r="BS16" s="28" t="str">
        <f ca="1">IF(WEEKDAY(BS$6,2)&gt;5,"w",IF(ISERROR(VLOOKUP(BS$6,fériés,1,FALSE)),(SUM($H$1:BS$1)&gt;SUM($F$8:$F15))*(SUM($H$1:BS$1)&lt;=SUM($F$8:$F16))*1,"F"))</f>
        <v>w</v>
      </c>
      <c r="BT16" s="28" t="str">
        <f ca="1">IF(WEEKDAY(BT$6,2)&gt;5,"w",IF(ISERROR(VLOOKUP(BT$6,fériés,1,FALSE)),(SUM($H$1:BT$1)&gt;SUM($F$8:$F15))*(SUM($H$1:BT$1)&lt;=SUM($F$8:$F16))*1,"F"))</f>
        <v>w</v>
      </c>
      <c r="BU16" s="28" t="str">
        <f ca="1">IF(WEEKDAY(BU$6,2)&gt;5,"w",IF(ISERROR(VLOOKUP(BU$6,fériés,1,FALSE)),(SUM($H$1:BU$1)&gt;SUM($F$8:$F15))*(SUM($H$1:BU$1)&lt;=SUM($F$8:$F16))*1,"F"))</f>
        <v>w</v>
      </c>
      <c r="BV16" s="28" t="str">
        <f ca="1">IF(WEEKDAY(BV$6,2)&gt;5,"w",IF(ISERROR(VLOOKUP(BV$6,fériés,1,FALSE)),(SUM($H$1:BV$1)&gt;SUM($F$8:$F15))*(SUM($H$1:BV$1)&lt;=SUM($F$8:$F16))*1,"F"))</f>
        <v>w</v>
      </c>
      <c r="BW16" s="28" t="str">
        <f ca="1">IF(WEEKDAY(BW$6,2)&gt;5,"w",IF(ISERROR(VLOOKUP(BW$6,fériés,1,FALSE)),(SUM($H$1:BW$1)&gt;SUM($F$8:$F15))*(SUM($H$1:BW$1)&lt;=SUM($F$8:$F16))*1,"F"))</f>
        <v>w</v>
      </c>
      <c r="BX16" s="28" t="str">
        <f ca="1">IF(WEEKDAY(BX$6,2)&gt;5,"w",IF(ISERROR(VLOOKUP(BX$6,fériés,1,FALSE)),(SUM($H$1:BX$1)&gt;SUM($F$8:$F15))*(SUM($H$1:BX$1)&lt;=SUM($F$8:$F16))*1,"F"))</f>
        <v>w</v>
      </c>
      <c r="BY16" s="28" t="str">
        <f ca="1">IF(WEEKDAY(BY$6,2)&gt;5,"w",IF(ISERROR(VLOOKUP(BY$6,fériés,1,FALSE)),(SUM($H$1:BY$1)&gt;SUM($F$8:$F15))*(SUM($H$1:BY$1)&lt;=SUM($F$8:$F16))*1,"F"))</f>
        <v>w</v>
      </c>
      <c r="BZ16" s="28" t="str">
        <f ca="1">IF(WEEKDAY(BZ$6,2)&gt;5,"w",IF(ISERROR(VLOOKUP(BZ$6,fériés,1,FALSE)),(SUM($H$1:BZ$1)&gt;SUM($F$8:$F15))*(SUM($H$1:BZ$1)&lt;=SUM($F$8:$F16))*1,"F"))</f>
        <v>w</v>
      </c>
      <c r="CA16" s="28" t="str">
        <f ca="1">IF(WEEKDAY(CA$6,2)&gt;5,"w",IF(ISERROR(VLOOKUP(CA$6,fériés,1,FALSE)),(SUM($H$1:CA$1)&gt;SUM($F$8:$F15))*(SUM($H$1:CA$1)&lt;=SUM($F$8:$F16))*1,"F"))</f>
        <v>w</v>
      </c>
      <c r="CB16" s="28" t="str">
        <f ca="1">IF(WEEKDAY(CB$6,2)&gt;5,"w",IF(ISERROR(VLOOKUP(CB$6,fériés,1,FALSE)),(SUM($H$1:CB$1)&gt;SUM($F$8:$F15))*(SUM($H$1:CB$1)&lt;=SUM($F$8:$F16))*1,"F"))</f>
        <v>w</v>
      </c>
      <c r="CC16" s="28" t="str">
        <f ca="1">IF(WEEKDAY(CC$6,2)&gt;5,"w",IF(ISERROR(VLOOKUP(CC$6,fériés,1,FALSE)),(SUM($H$1:CC$1)&gt;SUM($F$8:$F15))*(SUM($H$1:CC$1)&lt;=SUM($F$8:$F16))*1,"F"))</f>
        <v>w</v>
      </c>
      <c r="CD16" s="28" t="str">
        <f ca="1">IF(WEEKDAY(CD$6,2)&gt;5,"w",IF(ISERROR(VLOOKUP(CD$6,fériés,1,FALSE)),(SUM($H$1:CD$1)&gt;SUM($F$8:$F15))*(SUM($H$1:CD$1)&lt;=SUM($F$8:$F16))*1,"F"))</f>
        <v>w</v>
      </c>
      <c r="CE16" s="28" t="str">
        <f ca="1">IF(WEEKDAY(CE$6,2)&gt;5,"w",IF(ISERROR(VLOOKUP(CE$6,fériés,1,FALSE)),(SUM($H$1:CE$1)&gt;SUM($F$8:$F15))*(SUM($H$1:CE$1)&lt;=SUM($F$8:$F16))*1,"F"))</f>
        <v>w</v>
      </c>
      <c r="CF16" s="28" t="str">
        <f ca="1">IF(WEEKDAY(CF$6,2)&gt;5,"w",IF(ISERROR(VLOOKUP(CF$6,fériés,1,FALSE)),(SUM($H$1:CF$1)&gt;SUM($F$8:$F15))*(SUM($H$1:CF$1)&lt;=SUM($F$8:$F16))*1,"F"))</f>
        <v>w</v>
      </c>
      <c r="CG16" s="28" t="str">
        <f ca="1">IF(WEEKDAY(CG$6,2)&gt;5,"w",IF(ISERROR(VLOOKUP(CG$6,fériés,1,FALSE)),(SUM($H$1:CG$1)&gt;SUM($F$8:$F15))*(SUM($H$1:CG$1)&lt;=SUM($F$8:$F16))*1,"F"))</f>
        <v>w</v>
      </c>
      <c r="CH16" s="28">
        <f ca="1">IF(WEEKDAY(CH$6,2)&gt;5,"w",IF(ISERROR(VLOOKUP(CH$6,fériés,1,FALSE)),(SUM($H$1:CH$1)&gt;SUM($F$8:$F15))*(SUM($H$1:CH$1)&lt;=SUM($F$8:$F16))*1,"F"))</f>
        <v>0</v>
      </c>
      <c r="CI16" s="28">
        <f ca="1">IF(WEEKDAY(CI$6,2)&gt;5,"w",IF(ISERROR(VLOOKUP(CI$6,fériés,1,FALSE)),(SUM($H$1:CI$1)&gt;SUM($F$8:$F15))*(SUM($H$1:CI$1)&lt;=SUM($F$8:$F16))*1,"F"))</f>
        <v>0</v>
      </c>
      <c r="CJ16" s="28">
        <f ca="1">IF(WEEKDAY(CJ$6,2)&gt;5,"w",IF(ISERROR(VLOOKUP(CJ$6,fériés,1,FALSE)),(SUM($H$1:CJ$1)&gt;SUM($F$8:$F15))*(SUM($H$1:CJ$1)&lt;=SUM($F$8:$F16))*1,"F"))</f>
        <v>0</v>
      </c>
      <c r="CK16" s="28">
        <f ca="1">IF(WEEKDAY(CK$6,2)&gt;5,"w",IF(ISERROR(VLOOKUP(CK$6,fériés,1,FALSE)),(SUM($H$1:CK$1)&gt;SUM($F$8:$F15))*(SUM($H$1:CK$1)&lt;=SUM($F$8:$F16))*1,"F"))</f>
        <v>0</v>
      </c>
      <c r="CL16" s="28">
        <f ca="1">IF(WEEKDAY(CL$6,2)&gt;5,"w",IF(ISERROR(VLOOKUP(CL$6,fériés,1,FALSE)),(SUM($H$1:CL$1)&gt;SUM($F$8:$F15))*(SUM($H$1:CL$1)&lt;=SUM($F$8:$F16))*1,"F"))</f>
        <v>0</v>
      </c>
      <c r="CM16" s="28">
        <f ca="1">IF(WEEKDAY(CM$6,2)&gt;5,"w",IF(ISERROR(VLOOKUP(CM$6,fériés,1,FALSE)),(SUM($H$1:CM$1)&gt;SUM($F$8:$F15))*(SUM($H$1:CM$1)&lt;=SUM($F$8:$F16))*1,"F"))</f>
        <v>0</v>
      </c>
      <c r="CN16" s="28">
        <f ca="1">IF(WEEKDAY(CN$6,2)&gt;5,"w",IF(ISERROR(VLOOKUP(CN$6,fériés,1,FALSE)),(SUM($H$1:CN$1)&gt;SUM($F$8:$F15))*(SUM($H$1:CN$1)&lt;=SUM($F$8:$F16))*1,"F"))</f>
        <v>0</v>
      </c>
      <c r="CO16" s="28">
        <f ca="1">IF(WEEKDAY(CO$6,2)&gt;5,"w",IF(ISERROR(VLOOKUP(CO$6,fériés,1,FALSE)),(SUM($H$1:CO$1)&gt;SUM($F$8:$F15))*(SUM($H$1:CO$1)&lt;=SUM($F$8:$F16))*1,"F"))</f>
        <v>0</v>
      </c>
      <c r="CP16" s="28">
        <f ca="1">IF(WEEKDAY(CP$6,2)&gt;5,"w",IF(ISERROR(VLOOKUP(CP$6,fériés,1,FALSE)),(SUM($H$1:CP$1)&gt;SUM($F$8:$F15))*(SUM($H$1:CP$1)&lt;=SUM($F$8:$F16))*1,"F"))</f>
        <v>0</v>
      </c>
      <c r="CQ16" s="28">
        <f ca="1">IF(WEEKDAY(CQ$6,2)&gt;5,"w",IF(ISERROR(VLOOKUP(CQ$6,fériés,1,FALSE)),(SUM($H$1:CQ$1)&gt;SUM($F$8:$F15))*(SUM($H$1:CQ$1)&lt;=SUM($F$8:$F16))*1,"F"))</f>
        <v>0</v>
      </c>
      <c r="CR16" s="28">
        <f ca="1">IF(WEEKDAY(CR$6,2)&gt;5,"w",IF(ISERROR(VLOOKUP(CR$6,fériés,1,FALSE)),(SUM($H$1:CR$1)&gt;SUM($F$8:$F15))*(SUM($H$1:CR$1)&lt;=SUM($F$8:$F16))*1,"F"))</f>
        <v>0</v>
      </c>
      <c r="CS16" s="28">
        <f ca="1">IF(WEEKDAY(CS$6,2)&gt;5,"w",IF(ISERROR(VLOOKUP(CS$6,fériés,1,FALSE)),(SUM($H$1:CS$1)&gt;SUM($F$8:$F15))*(SUM($H$1:CS$1)&lt;=SUM($F$8:$F16))*1,"F"))</f>
        <v>0</v>
      </c>
      <c r="CT16" s="28">
        <f ca="1">IF(WEEKDAY(CT$6,2)&gt;5,"w",IF(ISERROR(VLOOKUP(CT$6,fériés,1,FALSE)),(SUM($H$1:CT$1)&gt;SUM($F$8:$F15))*(SUM($H$1:CT$1)&lt;=SUM($F$8:$F16))*1,"F"))</f>
        <v>0</v>
      </c>
      <c r="CU16" s="28">
        <f ca="1">IF(WEEKDAY(CU$6,2)&gt;5,"w",IF(ISERROR(VLOOKUP(CU$6,fériés,1,FALSE)),(SUM($H$1:CU$1)&gt;SUM($F$8:$F15))*(SUM($H$1:CU$1)&lt;=SUM($F$8:$F16))*1,"F"))</f>
        <v>0</v>
      </c>
      <c r="CV16" s="28">
        <f ca="1">IF(WEEKDAY(CV$6,2)&gt;5,"w",IF(ISERROR(VLOOKUP(CV$6,fériés,1,FALSE)),(SUM($H$1:CV$1)&gt;SUM($F$8:$F15))*(SUM($H$1:CV$1)&lt;=SUM($F$8:$F16))*1,"F"))</f>
        <v>0</v>
      </c>
      <c r="CW16" s="28">
        <f ca="1">IF(WEEKDAY(CW$6,2)&gt;5,"w",IF(ISERROR(VLOOKUP(CW$6,fériés,1,FALSE)),(SUM($H$1:CW$1)&gt;SUM($F$8:$F15))*(SUM($H$1:CW$1)&lt;=SUM($F$8:$F16))*1,"F"))</f>
        <v>0</v>
      </c>
      <c r="CX16" s="28">
        <f ca="1">IF(WEEKDAY(CX$6,2)&gt;5,"w",IF(ISERROR(VLOOKUP(CX$6,fériés,1,FALSE)),(SUM($H$1:CX$1)&gt;SUM($F$8:$F15))*(SUM($H$1:CX$1)&lt;=SUM($F$8:$F16))*1,"F"))</f>
        <v>0</v>
      </c>
      <c r="CY16" s="28">
        <f ca="1">IF(WEEKDAY(CY$6,2)&gt;5,"w",IF(ISERROR(VLOOKUP(CY$6,fériés,1,FALSE)),(SUM($H$1:CY$1)&gt;SUM($F$8:$F15))*(SUM($H$1:CY$1)&lt;=SUM($F$8:$F16))*1,"F"))</f>
        <v>0</v>
      </c>
      <c r="CZ16" s="28">
        <f ca="1">IF(WEEKDAY(CZ$6,2)&gt;5,"w",IF(ISERROR(VLOOKUP(CZ$6,fériés,1,FALSE)),(SUM($H$1:CZ$1)&gt;SUM($F$8:$F15))*(SUM($H$1:CZ$1)&lt;=SUM($F$8:$F16))*1,"F"))</f>
        <v>0</v>
      </c>
      <c r="DA16" s="28">
        <f ca="1">IF(WEEKDAY(DA$6,2)&gt;5,"w",IF(ISERROR(VLOOKUP(DA$6,fériés,1,FALSE)),(SUM($H$1:DA$1)&gt;SUM($F$8:$F15))*(SUM($H$1:DA$1)&lt;=SUM($F$8:$F16))*1,"F"))</f>
        <v>0</v>
      </c>
      <c r="DB16" s="28">
        <f ca="1">IF(WEEKDAY(DB$6,2)&gt;5,"w",IF(ISERROR(VLOOKUP(DB$6,fériés,1,FALSE)),(SUM($H$1:DB$1)&gt;SUM($F$8:$F15))*(SUM($H$1:DB$1)&lt;=SUM($F$8:$F16))*1,"F"))</f>
        <v>0</v>
      </c>
      <c r="DC16" s="28">
        <f ca="1">IF(WEEKDAY(DC$6,2)&gt;5,"w",IF(ISERROR(VLOOKUP(DC$6,fériés,1,FALSE)),(SUM($H$1:DC$1)&gt;SUM($F$8:$F15))*(SUM($H$1:DC$1)&lt;=SUM($F$8:$F16))*1,"F"))</f>
        <v>0</v>
      </c>
      <c r="DD16" s="28">
        <f ca="1">IF(WEEKDAY(DD$6,2)&gt;5,"w",IF(ISERROR(VLOOKUP(DD$6,fériés,1,FALSE)),(SUM($H$1:DD$1)&gt;SUM($F$8:$F15))*(SUM($H$1:DD$1)&lt;=SUM($F$8:$F16))*1,"F"))</f>
        <v>0</v>
      </c>
      <c r="DE16" s="28">
        <f ca="1">IF(WEEKDAY(DE$6,2)&gt;5,"w",IF(ISERROR(VLOOKUP(DE$6,fériés,1,FALSE)),(SUM($H$1:DE$1)&gt;SUM($F$8:$F15))*(SUM($H$1:DE$1)&lt;=SUM($F$8:$F16))*1,"F"))</f>
        <v>0</v>
      </c>
      <c r="DF16" s="28">
        <f ca="1">IF(WEEKDAY(DF$6,2)&gt;5,"w",IF(ISERROR(VLOOKUP(DF$6,fériés,1,FALSE)),(SUM($H$1:DF$1)&gt;SUM($F$8:$F15))*(SUM($H$1:DF$1)&lt;=SUM($F$8:$F16))*1,"F"))</f>
        <v>0</v>
      </c>
      <c r="DG16" s="28">
        <f ca="1">IF(WEEKDAY(DG$6,2)&gt;5,"w",IF(ISERROR(VLOOKUP(DG$6,fériés,1,FALSE)),(SUM($H$1:DG$1)&gt;SUM($F$8:$F15))*(SUM($H$1:DG$1)&lt;=SUM($F$8:$F16))*1,"F"))</f>
        <v>0</v>
      </c>
      <c r="DH16" s="28">
        <f ca="1">IF(WEEKDAY(DH$6,2)&gt;5,"w",IF(ISERROR(VLOOKUP(DH$6,fériés,1,FALSE)),(SUM($H$1:DH$1)&gt;SUM($F$8:$F15))*(SUM($H$1:DH$1)&lt;=SUM($F$8:$F16))*1,"F"))</f>
        <v>0</v>
      </c>
      <c r="DI16" s="28">
        <f ca="1">IF(WEEKDAY(DI$6,2)&gt;5,"w",IF(ISERROR(VLOOKUP(DI$6,fériés,1,FALSE)),(SUM($H$1:DI$1)&gt;SUM($F$8:$F15))*(SUM($H$1:DI$1)&lt;=SUM($F$8:$F16))*1,"F"))</f>
        <v>0</v>
      </c>
      <c r="DJ16" s="28">
        <f ca="1">IF(WEEKDAY(DJ$6,2)&gt;5,"w",IF(ISERROR(VLOOKUP(DJ$6,fériés,1,FALSE)),(SUM($H$1:DJ$1)&gt;SUM($F$8:$F15))*(SUM($H$1:DJ$1)&lt;=SUM($F$8:$F16))*1,"F"))</f>
        <v>0</v>
      </c>
      <c r="DK16" s="28">
        <f ca="1">IF(WEEKDAY(DK$6,2)&gt;5,"w",IF(ISERROR(VLOOKUP(DK$6,fériés,1,FALSE)),(SUM($H$1:DK$1)&gt;SUM($F$8:$F15))*(SUM($H$1:DK$1)&lt;=SUM($F$8:$F16))*1,"F"))</f>
        <v>0</v>
      </c>
      <c r="DL16" s="28">
        <f ca="1">IF(WEEKDAY(DL$6,2)&gt;5,"w",IF(ISERROR(VLOOKUP(DL$6,fériés,1,FALSE)),(SUM($H$1:DL$1)&gt;SUM($F$8:$F15))*(SUM($H$1:DL$1)&lt;=SUM($F$8:$F16))*1,"F"))</f>
        <v>0</v>
      </c>
      <c r="DM16" s="28">
        <f ca="1">IF(WEEKDAY(DM$6,2)&gt;5,"w",IF(ISERROR(VLOOKUP(DM$6,fériés,1,FALSE)),(SUM($H$1:DM$1)&gt;SUM($F$8:$F15))*(SUM($H$1:DM$1)&lt;=SUM($F$8:$F16))*1,"F"))</f>
        <v>0</v>
      </c>
      <c r="DN16" s="28">
        <f ca="1">IF(WEEKDAY(DN$6,2)&gt;5,"w",IF(ISERROR(VLOOKUP(DN$6,fériés,1,FALSE)),(SUM($H$1:DN$1)&gt;SUM($F$8:$F15))*(SUM($H$1:DN$1)&lt;=SUM($F$8:$F16))*1,"F"))</f>
        <v>0</v>
      </c>
      <c r="DO16" s="28">
        <f ca="1">IF(WEEKDAY(DO$6,2)&gt;5,"w",IF(ISERROR(VLOOKUP(DO$6,fériés,1,FALSE)),(SUM($H$1:DO$1)&gt;SUM($F$8:$F15))*(SUM($H$1:DO$1)&lt;=SUM($F$8:$F16))*1,"F"))</f>
        <v>0</v>
      </c>
      <c r="DP16" s="28">
        <f ca="1">IF(WEEKDAY(DP$6,2)&gt;5,"w",IF(ISERROR(VLOOKUP(DP$6,fériés,1,FALSE)),(SUM($H$1:DP$1)&gt;SUM($F$8:$F15))*(SUM($H$1:DP$1)&lt;=SUM($F$8:$F16))*1,"F"))</f>
        <v>0</v>
      </c>
      <c r="DQ16" s="28">
        <f ca="1">IF(WEEKDAY(DQ$6,2)&gt;5,"w",IF(ISERROR(VLOOKUP(DQ$6,fériés,1,FALSE)),(SUM($H$1:DQ$1)&gt;SUM($F$8:$F15))*(SUM($H$1:DQ$1)&lt;=SUM($F$8:$F16))*1,"F"))</f>
        <v>0</v>
      </c>
      <c r="DR16" s="28">
        <f ca="1">IF(WEEKDAY(DR$6,2)&gt;5,"w",IF(ISERROR(VLOOKUP(DR$6,fériés,1,FALSE)),(SUM($H$1:DR$1)&gt;SUM($F$8:$F15))*(SUM($H$1:DR$1)&lt;=SUM($F$8:$F16))*1,"F"))</f>
        <v>0</v>
      </c>
      <c r="DS16" s="28">
        <f ca="1">IF(WEEKDAY(DS$6,2)&gt;5,"w",IF(ISERROR(VLOOKUP(DS$6,fériés,1,FALSE)),(SUM($H$1:DS$1)&gt;SUM($F$8:$F15))*(SUM($H$1:DS$1)&lt;=SUM($F$8:$F16))*1,"F"))</f>
        <v>0</v>
      </c>
      <c r="DT16" s="28">
        <f ca="1">IF(WEEKDAY(DT$6,2)&gt;5,"w",IF(ISERROR(VLOOKUP(DT$6,fériés,1,FALSE)),(SUM($H$1:DT$1)&gt;SUM($F$8:$F15))*(SUM($H$1:DT$1)&lt;=SUM($F$8:$F16))*1,"F"))</f>
        <v>0</v>
      </c>
      <c r="DU16" s="28">
        <f ca="1">IF(WEEKDAY(DU$6,2)&gt;5,"w",IF(ISERROR(VLOOKUP(DU$6,fériés,1,FALSE)),(SUM($H$1:DU$1)&gt;SUM($F$8:$F15))*(SUM($H$1:DU$1)&lt;=SUM($F$8:$F16))*1,"F"))</f>
        <v>0</v>
      </c>
      <c r="DV16" s="28">
        <f ca="1">IF(WEEKDAY(DV$6,2)&gt;5,"w",IF(ISERROR(VLOOKUP(DV$6,fériés,1,FALSE)),(SUM($H$1:DV$1)&gt;SUM($F$8:$F15))*(SUM($H$1:DV$1)&lt;=SUM($F$8:$F16))*1,"F"))</f>
        <v>0</v>
      </c>
      <c r="DW16" s="28">
        <f ca="1">IF(WEEKDAY(DW$6,2)&gt;5,"w",IF(ISERROR(VLOOKUP(DW$6,fériés,1,FALSE)),(SUM($H$1:DW$1)&gt;SUM($F$8:$F15))*(SUM($H$1:DW$1)&lt;=SUM($F$8:$F16))*1,"F"))</f>
        <v>0</v>
      </c>
      <c r="DX16" s="28">
        <f ca="1">IF(WEEKDAY(DX$6,2)&gt;5,"w",IF(ISERROR(VLOOKUP(DX$6,fériés,1,FALSE)),(SUM($H$1:DX$1)&gt;SUM($F$8:$F15))*(SUM($H$1:DX$1)&lt;=SUM($F$8:$F16))*1,"F"))</f>
        <v>0</v>
      </c>
      <c r="DY16" s="28">
        <f ca="1">IF(WEEKDAY(DY$6,2)&gt;5,"w",IF(ISERROR(VLOOKUP(DY$6,fériés,1,FALSE)),(SUM($H$1:DY$1)&gt;SUM($F$8:$F15))*(SUM($H$1:DY$1)&lt;=SUM($F$8:$F16))*1,"F"))</f>
        <v>0</v>
      </c>
      <c r="DZ16" s="28">
        <f ca="1">IF(WEEKDAY(DZ$6,2)&gt;5,"w",IF(ISERROR(VLOOKUP(DZ$6,fériés,1,FALSE)),(SUM($H$1:DZ$1)&gt;SUM($F$8:$F15))*(SUM($H$1:DZ$1)&lt;=SUM($F$8:$F16))*1,"F"))</f>
        <v>0</v>
      </c>
      <c r="EA16" s="28">
        <f ca="1">IF(WEEKDAY(EA$6,2)&gt;5,"w",IF(ISERROR(VLOOKUP(EA$6,fériés,1,FALSE)),(SUM($H$1:EA$1)&gt;SUM($F$8:$F15))*(SUM($H$1:EA$1)&lt;=SUM($F$8:$F16))*1,"F"))</f>
        <v>0</v>
      </c>
      <c r="EB16" s="28">
        <f ca="1">IF(WEEKDAY(EB$6,2)&gt;5,"w",IF(ISERROR(VLOOKUP(EB$6,fériés,1,FALSE)),(SUM($H$1:EB$1)&gt;SUM($F$8:$F15))*(SUM($H$1:EB$1)&lt;=SUM($F$8:$F16))*1,"F"))</f>
        <v>0</v>
      </c>
      <c r="EC16" s="28">
        <f ca="1">IF(WEEKDAY(EC$6,2)&gt;5,"w",IF(ISERROR(VLOOKUP(EC$6,fériés,1,FALSE)),(SUM($H$1:EC$1)&gt;SUM($F$8:$F15))*(SUM($H$1:EC$1)&lt;=SUM($F$8:$F16))*1,"F"))</f>
        <v>0</v>
      </c>
      <c r="ED16" s="28">
        <f ca="1">IF(WEEKDAY(ED$6,2)&gt;5,"w",IF(ISERROR(VLOOKUP(ED$6,fériés,1,FALSE)),(SUM($H$1:ED$1)&gt;SUM($F$8:$F15))*(SUM($H$1:ED$1)&lt;=SUM($F$8:$F16))*1,"F"))</f>
        <v>0</v>
      </c>
      <c r="EE16" s="28">
        <f ca="1">IF(WEEKDAY(EE$6,2)&gt;5,"w",IF(ISERROR(VLOOKUP(EE$6,fériés,1,FALSE)),(SUM($H$1:EE$1)&gt;SUM($F$8:$F15))*(SUM($H$1:EE$1)&lt;=SUM($F$8:$F16))*1,"F"))</f>
        <v>0</v>
      </c>
      <c r="EF16" s="28" t="str">
        <f ca="1">IF(WEEKDAY(EF$6,2)&gt;5,"w",IF(ISERROR(VLOOKUP(EF$6,fériés,1,FALSE)),(SUM($H$1:EF$1)&gt;SUM($F$8:$F15))*(SUM($H$1:EF$1)&lt;=SUM($F$8:$F16))*1,"F"))</f>
        <v>w</v>
      </c>
      <c r="EG16" s="28" t="str">
        <f ca="1">IF(WEEKDAY(EG$6,2)&gt;5,"w",IF(ISERROR(VLOOKUP(EG$6,fériés,1,FALSE)),(SUM($H$1:EG$1)&gt;SUM($F$8:$F15))*(SUM($H$1:EG$1)&lt;=SUM($F$8:$F16))*1,"F"))</f>
        <v>w</v>
      </c>
      <c r="EH16" s="28" t="str">
        <f ca="1">IF(WEEKDAY(EH$6,2)&gt;5,"w",IF(ISERROR(VLOOKUP(EH$6,fériés,1,FALSE)),(SUM($H$1:EH$1)&gt;SUM($F$8:$F15))*(SUM($H$1:EH$1)&lt;=SUM($F$8:$F16))*1,"F"))</f>
        <v>w</v>
      </c>
      <c r="EI16" s="28" t="str">
        <f ca="1">IF(WEEKDAY(EI$6,2)&gt;5,"w",IF(ISERROR(VLOOKUP(EI$6,fériés,1,FALSE)),(SUM($H$1:EI$1)&gt;SUM($F$8:$F15))*(SUM($H$1:EI$1)&lt;=SUM($F$8:$F16))*1,"F"))</f>
        <v>w</v>
      </c>
      <c r="EJ16" s="28" t="str">
        <f ca="1">IF(WEEKDAY(EJ$6,2)&gt;5,"w",IF(ISERROR(VLOOKUP(EJ$6,fériés,1,FALSE)),(SUM($H$1:EJ$1)&gt;SUM($F$8:$F15))*(SUM($H$1:EJ$1)&lt;=SUM($F$8:$F16))*1,"F"))</f>
        <v>w</v>
      </c>
      <c r="EK16" s="28" t="str">
        <f ca="1">IF(WEEKDAY(EK$6,2)&gt;5,"w",IF(ISERROR(VLOOKUP(EK$6,fériés,1,FALSE)),(SUM($H$1:EK$1)&gt;SUM($F$8:$F15))*(SUM($H$1:EK$1)&lt;=SUM($F$8:$F16))*1,"F"))</f>
        <v>w</v>
      </c>
      <c r="EL16" s="28" t="str">
        <f ca="1">IF(WEEKDAY(EL$6,2)&gt;5,"w",IF(ISERROR(VLOOKUP(EL$6,fériés,1,FALSE)),(SUM($H$1:EL$1)&gt;SUM($F$8:$F15))*(SUM($H$1:EL$1)&lt;=SUM($F$8:$F16))*1,"F"))</f>
        <v>w</v>
      </c>
      <c r="EM16" s="28" t="str">
        <f ca="1">IF(WEEKDAY(EM$6,2)&gt;5,"w",IF(ISERROR(VLOOKUP(EM$6,fériés,1,FALSE)),(SUM($H$1:EM$1)&gt;SUM($F$8:$F15))*(SUM($H$1:EM$1)&lt;=SUM($F$8:$F16))*1,"F"))</f>
        <v>w</v>
      </c>
      <c r="EN16" s="28" t="str">
        <f ca="1">IF(WEEKDAY(EN$6,2)&gt;5,"w",IF(ISERROR(VLOOKUP(EN$6,fériés,1,FALSE)),(SUM($H$1:EN$1)&gt;SUM($F$8:$F15))*(SUM($H$1:EN$1)&lt;=SUM($F$8:$F16))*1,"F"))</f>
        <v>w</v>
      </c>
      <c r="EO16" s="28" t="str">
        <f ca="1">IF(WEEKDAY(EO$6,2)&gt;5,"w",IF(ISERROR(VLOOKUP(EO$6,fériés,1,FALSE)),(SUM($H$1:EO$1)&gt;SUM($F$8:$F15))*(SUM($H$1:EO$1)&lt;=SUM($F$8:$F16))*1,"F"))</f>
        <v>w</v>
      </c>
      <c r="EP16" s="28" t="str">
        <f ca="1">IF(WEEKDAY(EP$6,2)&gt;5,"w",IF(ISERROR(VLOOKUP(EP$6,fériés,1,FALSE)),(SUM($H$1:EP$1)&gt;SUM($F$8:$F15))*(SUM($H$1:EP$1)&lt;=SUM($F$8:$F16))*1,"F"))</f>
        <v>w</v>
      </c>
      <c r="EQ16" s="28" t="str">
        <f ca="1">IF(WEEKDAY(EQ$6,2)&gt;5,"w",IF(ISERROR(VLOOKUP(EQ$6,fériés,1,FALSE)),(SUM($H$1:EQ$1)&gt;SUM($F$8:$F15))*(SUM($H$1:EQ$1)&lt;=SUM($F$8:$F16))*1,"F"))</f>
        <v>w</v>
      </c>
      <c r="ER16" s="28" t="str">
        <f ca="1">IF(WEEKDAY(ER$6,2)&gt;5,"w",IF(ISERROR(VLOOKUP(ER$6,fériés,1,FALSE)),(SUM($H$1:ER$1)&gt;SUM($F$8:$F15))*(SUM($H$1:ER$1)&lt;=SUM($F$8:$F16))*1,"F"))</f>
        <v>w</v>
      </c>
      <c r="ES16" s="28" t="str">
        <f ca="1">IF(WEEKDAY(ES$6,2)&gt;5,"w",IF(ISERROR(VLOOKUP(ES$6,fériés,1,FALSE)),(SUM($H$1:ES$1)&gt;SUM($F$8:$F15))*(SUM($H$1:ES$1)&lt;=SUM($F$8:$F16))*1,"F"))</f>
        <v>w</v>
      </c>
      <c r="ET16" s="28" t="str">
        <f ca="1">IF(WEEKDAY(ET$6,2)&gt;5,"w",IF(ISERROR(VLOOKUP(ET$6,fériés,1,FALSE)),(SUM($H$1:ET$1)&gt;SUM($F$8:$F15))*(SUM($H$1:ET$1)&lt;=SUM($F$8:$F16))*1,"F"))</f>
        <v>w</v>
      </c>
      <c r="EU16" s="28" t="str">
        <f ca="1">IF(WEEKDAY(EU$6,2)&gt;5,"w",IF(ISERROR(VLOOKUP(EU$6,fériés,1,FALSE)),(SUM($H$1:EU$1)&gt;SUM($F$8:$F15))*(SUM($H$1:EU$1)&lt;=SUM($F$8:$F16))*1,"F"))</f>
        <v>w</v>
      </c>
      <c r="EV16" s="28" t="str">
        <f ca="1">IF(WEEKDAY(EV$6,2)&gt;5,"w",IF(ISERROR(VLOOKUP(EV$6,fériés,1,FALSE)),(SUM($H$1:EV$1)&gt;SUM($F$8:$F15))*(SUM($H$1:EV$1)&lt;=SUM($F$8:$F16))*1,"F"))</f>
        <v>w</v>
      </c>
      <c r="EW16" s="28" t="str">
        <f ca="1">IF(WEEKDAY(EW$6,2)&gt;5,"w",IF(ISERROR(VLOOKUP(EW$6,fériés,1,FALSE)),(SUM($H$1:EW$1)&gt;SUM($F$8:$F15))*(SUM($H$1:EW$1)&lt;=SUM($F$8:$F16))*1,"F"))</f>
        <v>w</v>
      </c>
      <c r="EX16" s="28" t="str">
        <f ca="1">IF(WEEKDAY(EX$6,2)&gt;5,"w",IF(ISERROR(VLOOKUP(EX$6,fériés,1,FALSE)),(SUM($H$1:EX$1)&gt;SUM($F$8:$F15))*(SUM($H$1:EX$1)&lt;=SUM($F$8:$F16))*1,"F"))</f>
        <v>w</v>
      </c>
      <c r="EY16" s="28" t="str">
        <f ca="1">IF(WEEKDAY(EY$6,2)&gt;5,"w",IF(ISERROR(VLOOKUP(EY$6,fériés,1,FALSE)),(SUM($H$1:EY$1)&gt;SUM($F$8:$F15))*(SUM($H$1:EY$1)&lt;=SUM($F$8:$F16))*1,"F"))</f>
        <v>w</v>
      </c>
      <c r="EZ16" s="28">
        <f ca="1">IF(WEEKDAY(EZ$6,2)&gt;5,"w",IF(ISERROR(VLOOKUP(EZ$6,fériés,1,FALSE)),(SUM($H$1:EZ$1)&gt;SUM($F$8:$F15))*(SUM($H$1:EZ$1)&lt;=SUM($F$8:$F16))*1,"F"))</f>
        <v>0</v>
      </c>
      <c r="FA16" s="28">
        <f ca="1">IF(WEEKDAY(FA$6,2)&gt;5,"w",IF(ISERROR(VLOOKUP(FA$6,fériés,1,FALSE)),(SUM($H$1:FA$1)&gt;SUM($F$8:$F15))*(SUM($H$1:FA$1)&lt;=SUM($F$8:$F16))*1,"F"))</f>
        <v>0</v>
      </c>
      <c r="FB16" s="28">
        <f ca="1">IF(WEEKDAY(FB$6,2)&gt;5,"w",IF(ISERROR(VLOOKUP(FB$6,fériés,1,FALSE)),(SUM($H$1:FB$1)&gt;SUM($F$8:$F15))*(SUM($H$1:FB$1)&lt;=SUM($F$8:$F16))*1,"F"))</f>
        <v>0</v>
      </c>
      <c r="FC16" s="28">
        <f ca="1">IF(WEEKDAY(FC$6,2)&gt;5,"w",IF(ISERROR(VLOOKUP(FC$6,fériés,1,FALSE)),(SUM($H$1:FC$1)&gt;SUM($F$8:$F15))*(SUM($H$1:FC$1)&lt;=SUM($F$8:$F16))*1,"F"))</f>
        <v>0</v>
      </c>
      <c r="FD16" s="28">
        <f ca="1">IF(WEEKDAY(FD$6,2)&gt;5,"w",IF(ISERROR(VLOOKUP(FD$6,fériés,1,FALSE)),(SUM($H$1:FD$1)&gt;SUM($F$8:$F15))*(SUM($H$1:FD$1)&lt;=SUM($F$8:$F16))*1,"F"))</f>
        <v>0</v>
      </c>
      <c r="FE16" s="28">
        <f ca="1">IF(WEEKDAY(FE$6,2)&gt;5,"w",IF(ISERROR(VLOOKUP(FE$6,fériés,1,FALSE)),(SUM($H$1:FE$1)&gt;SUM($F$8:$F15))*(SUM($H$1:FE$1)&lt;=SUM($F$8:$F16))*1,"F"))</f>
        <v>0</v>
      </c>
      <c r="FF16" s="28">
        <f ca="1">IF(WEEKDAY(FF$6,2)&gt;5,"w",IF(ISERROR(VLOOKUP(FF$6,fériés,1,FALSE)),(SUM($H$1:FF$1)&gt;SUM($F$8:$F15))*(SUM($H$1:FF$1)&lt;=SUM($F$8:$F16))*1,"F"))</f>
        <v>0</v>
      </c>
      <c r="FG16" s="28">
        <f ca="1">IF(WEEKDAY(FG$6,2)&gt;5,"w",IF(ISERROR(VLOOKUP(FG$6,fériés,1,FALSE)),(SUM($H$1:FG$1)&gt;SUM($F$8:$F15))*(SUM($H$1:FG$1)&lt;=SUM($F$8:$F16))*1,"F"))</f>
        <v>0</v>
      </c>
      <c r="FH16" s="28">
        <f ca="1">IF(WEEKDAY(FH$6,2)&gt;5,"w",IF(ISERROR(VLOOKUP(FH$6,fériés,1,FALSE)),(SUM($H$1:FH$1)&gt;SUM($F$8:$F15))*(SUM($H$1:FH$1)&lt;=SUM($F$8:$F16))*1,"F"))</f>
        <v>0</v>
      </c>
      <c r="FI16" s="28">
        <f ca="1">IF(WEEKDAY(FI$6,2)&gt;5,"w",IF(ISERROR(VLOOKUP(FI$6,fériés,1,FALSE)),(SUM($H$1:FI$1)&gt;SUM($F$8:$F15))*(SUM($H$1:FI$1)&lt;=SUM($F$8:$F16))*1,"F"))</f>
        <v>0</v>
      </c>
      <c r="FJ16" s="28">
        <f ca="1">IF(WEEKDAY(FJ$6,2)&gt;5,"w",IF(ISERROR(VLOOKUP(FJ$6,fériés,1,FALSE)),(SUM($H$1:FJ$1)&gt;SUM($F$8:$F15))*(SUM($H$1:FJ$1)&lt;=SUM($F$8:$F16))*1,"F"))</f>
        <v>0</v>
      </c>
      <c r="FK16" s="28">
        <f ca="1">IF(WEEKDAY(FK$6,2)&gt;5,"w",IF(ISERROR(VLOOKUP(FK$6,fériés,1,FALSE)),(SUM($H$1:FK$1)&gt;SUM($F$8:$F15))*(SUM($H$1:FK$1)&lt;=SUM($F$8:$F16))*1,"F"))</f>
        <v>0</v>
      </c>
      <c r="FL16" s="28">
        <f ca="1">IF(WEEKDAY(FL$6,2)&gt;5,"w",IF(ISERROR(VLOOKUP(FL$6,fériés,1,FALSE)),(SUM($H$1:FL$1)&gt;SUM($F$8:$F15))*(SUM($H$1:FL$1)&lt;=SUM($F$8:$F16))*1,"F"))</f>
        <v>0</v>
      </c>
      <c r="FM16" s="28">
        <f ca="1">IF(WEEKDAY(FM$6,2)&gt;5,"w",IF(ISERROR(VLOOKUP(FM$6,fériés,1,FALSE)),(SUM($H$1:FM$1)&gt;SUM($F$8:$F15))*(SUM($H$1:FM$1)&lt;=SUM($F$8:$F16))*1,"F"))</f>
        <v>0</v>
      </c>
      <c r="FN16" s="28">
        <f ca="1">IF(WEEKDAY(FN$6,2)&gt;5,"w",IF(ISERROR(VLOOKUP(FN$6,fériés,1,FALSE)),(SUM($H$1:FN$1)&gt;SUM($F$8:$F15))*(SUM($H$1:FN$1)&lt;=SUM($F$8:$F16))*1,"F"))</f>
        <v>0</v>
      </c>
      <c r="FO16" s="28">
        <f ca="1">IF(WEEKDAY(FO$6,2)&gt;5,"w",IF(ISERROR(VLOOKUP(FO$6,fériés,1,FALSE)),(SUM($H$1:FO$1)&gt;SUM($F$8:$F15))*(SUM($H$1:FO$1)&lt;=SUM($F$8:$F16))*1,"F"))</f>
        <v>0</v>
      </c>
      <c r="FP16" s="28">
        <f ca="1">IF(WEEKDAY(FP$6,2)&gt;5,"w",IF(ISERROR(VLOOKUP(FP$6,fériés,1,FALSE)),(SUM($H$1:FP$1)&gt;SUM($F$8:$F15))*(SUM($H$1:FP$1)&lt;=SUM($F$8:$F16))*1,"F"))</f>
        <v>0</v>
      </c>
      <c r="FQ16" s="28">
        <f ca="1">IF(WEEKDAY(FQ$6,2)&gt;5,"w",IF(ISERROR(VLOOKUP(FQ$6,fériés,1,FALSE)),(SUM($H$1:FQ$1)&gt;SUM($F$8:$F15))*(SUM($H$1:FQ$1)&lt;=SUM($F$8:$F16))*1,"F"))</f>
        <v>0</v>
      </c>
      <c r="FR16" s="28">
        <f ca="1">IF(WEEKDAY(FR$6,2)&gt;5,"w",IF(ISERROR(VLOOKUP(FR$6,fériés,1,FALSE)),(SUM($H$1:FR$1)&gt;SUM($F$8:$F15))*(SUM($H$1:FR$1)&lt;=SUM($F$8:$F16))*1,"F"))</f>
        <v>0</v>
      </c>
      <c r="FS16" s="28">
        <f ca="1">IF(WEEKDAY(FS$6,2)&gt;5,"w",IF(ISERROR(VLOOKUP(FS$6,fériés,1,FALSE)),(SUM($H$1:FS$1)&gt;SUM($F$8:$F15))*(SUM($H$1:FS$1)&lt;=SUM($F$8:$F16))*1,"F"))</f>
        <v>0</v>
      </c>
      <c r="FT16" s="28">
        <f ca="1">IF(WEEKDAY(FT$6,2)&gt;5,"w",IF(ISERROR(VLOOKUP(FT$6,fériés,1,FALSE)),(SUM($H$1:FT$1)&gt;SUM($F$8:$F15))*(SUM($H$1:FT$1)&lt;=SUM($F$8:$F16))*1,"F"))</f>
        <v>0</v>
      </c>
      <c r="FU16" s="28">
        <f ca="1">IF(WEEKDAY(FU$6,2)&gt;5,"w",IF(ISERROR(VLOOKUP(FU$6,fériés,1,FALSE)),(SUM($H$1:FU$1)&gt;SUM($F$8:$F15))*(SUM($H$1:FU$1)&lt;=SUM($F$8:$F16))*1,"F"))</f>
        <v>0</v>
      </c>
      <c r="FV16" s="28">
        <f ca="1">IF(WEEKDAY(FV$6,2)&gt;5,"w",IF(ISERROR(VLOOKUP(FV$6,fériés,1,FALSE)),(SUM($H$1:FV$1)&gt;SUM($F$8:$F15))*(SUM($H$1:FV$1)&lt;=SUM($F$8:$F16))*1,"F"))</f>
        <v>0</v>
      </c>
      <c r="FW16" s="28">
        <f ca="1">IF(WEEKDAY(FW$6,2)&gt;5,"w",IF(ISERROR(VLOOKUP(FW$6,fériés,1,FALSE)),(SUM($H$1:FW$1)&gt;SUM($F$8:$F15))*(SUM($H$1:FW$1)&lt;=SUM($F$8:$F16))*1,"F"))</f>
        <v>0</v>
      </c>
      <c r="FX16" s="28">
        <f ca="1">IF(WEEKDAY(FX$6,2)&gt;5,"w",IF(ISERROR(VLOOKUP(FX$6,fériés,1,FALSE)),(SUM($H$1:FX$1)&gt;SUM($F$8:$F15))*(SUM($H$1:FX$1)&lt;=SUM($F$8:$F16))*1,"F"))</f>
        <v>0</v>
      </c>
      <c r="FY16" s="28">
        <f ca="1">IF(WEEKDAY(FY$6,2)&gt;5,"w",IF(ISERROR(VLOOKUP(FY$6,fériés,1,FALSE)),(SUM($H$1:FY$1)&gt;SUM($F$8:$F15))*(SUM($H$1:FY$1)&lt;=SUM($F$8:$F16))*1,"F"))</f>
        <v>0</v>
      </c>
      <c r="FZ16" s="28">
        <f ca="1">IF(WEEKDAY(FZ$6,2)&gt;5,"w",IF(ISERROR(VLOOKUP(FZ$6,fériés,1,FALSE)),(SUM($H$1:FZ$1)&gt;SUM($F$8:$F15))*(SUM($H$1:FZ$1)&lt;=SUM($F$8:$F16))*1,"F"))</f>
        <v>0</v>
      </c>
      <c r="GA16" s="28">
        <f ca="1">IF(WEEKDAY(GA$6,2)&gt;5,"w",IF(ISERROR(VLOOKUP(GA$6,fériés,1,FALSE)),(SUM($H$1:GA$1)&gt;SUM($F$8:$F15))*(SUM($H$1:GA$1)&lt;=SUM($F$8:$F16))*1,"F"))</f>
        <v>0</v>
      </c>
      <c r="GB16" s="28">
        <f ca="1">IF(WEEKDAY(GB$6,2)&gt;5,"w",IF(ISERROR(VLOOKUP(GB$6,fériés,1,FALSE)),(SUM($H$1:GB$1)&gt;SUM($F$8:$F15))*(SUM($H$1:GB$1)&lt;=SUM($F$8:$F16))*1,"F"))</f>
        <v>0</v>
      </c>
      <c r="GC16" s="28">
        <f ca="1">IF(WEEKDAY(GC$6,2)&gt;5,"w",IF(ISERROR(VLOOKUP(GC$6,fériés,1,FALSE)),(SUM($H$1:GC$1)&gt;SUM($F$8:$F15))*(SUM($H$1:GC$1)&lt;=SUM($F$8:$F16))*1,"F"))</f>
        <v>0</v>
      </c>
      <c r="GD16" s="28">
        <f ca="1">IF(WEEKDAY(GD$6,2)&gt;5,"w",IF(ISERROR(VLOOKUP(GD$6,fériés,1,FALSE)),(SUM($H$1:GD$1)&gt;SUM($F$8:$F15))*(SUM($H$1:GD$1)&lt;=SUM($F$8:$F16))*1,"F"))</f>
        <v>0</v>
      </c>
      <c r="GE16" s="28">
        <f ca="1">IF(WEEKDAY(GE$6,2)&gt;5,"w",IF(ISERROR(VLOOKUP(GE$6,fériés,1,FALSE)),(SUM($H$1:GE$1)&gt;SUM($F$8:$F15))*(SUM($H$1:GE$1)&lt;=SUM($F$8:$F16))*1,"F"))</f>
        <v>0</v>
      </c>
      <c r="GF16" s="28">
        <f ca="1">IF(WEEKDAY(GF$6,2)&gt;5,"w",IF(ISERROR(VLOOKUP(GF$6,fériés,1,FALSE)),(SUM($H$1:GF$1)&gt;SUM($F$8:$F15))*(SUM($H$1:GF$1)&lt;=SUM($F$8:$F16))*1,"F"))</f>
        <v>0</v>
      </c>
      <c r="GG16" s="28">
        <f ca="1">IF(WEEKDAY(GG$6,2)&gt;5,"w",IF(ISERROR(VLOOKUP(GG$6,fériés,1,FALSE)),(SUM($H$1:GG$1)&gt;SUM($F$8:$F15))*(SUM($H$1:GG$1)&lt;=SUM($F$8:$F16))*1,"F"))</f>
        <v>0</v>
      </c>
      <c r="GH16" s="28">
        <f ca="1">IF(WEEKDAY(GH$6,2)&gt;5,"w",IF(ISERROR(VLOOKUP(GH$6,fériés,1,FALSE)),(SUM($H$1:GH$1)&gt;SUM($F$8:$F15))*(SUM($H$1:GH$1)&lt;=SUM($F$8:$F16))*1,"F"))</f>
        <v>0</v>
      </c>
      <c r="GI16" s="28">
        <f ca="1">IF(WEEKDAY(GI$6,2)&gt;5,"w",IF(ISERROR(VLOOKUP(GI$6,fériés,1,FALSE)),(SUM($H$1:GI$1)&gt;SUM($F$8:$F15))*(SUM($H$1:GI$1)&lt;=SUM($F$8:$F16))*1,"F"))</f>
        <v>0</v>
      </c>
      <c r="GJ16" s="28">
        <f ca="1">IF(WEEKDAY(GJ$6,2)&gt;5,"w",IF(ISERROR(VLOOKUP(GJ$6,fériés,1,FALSE)),(SUM($H$1:GJ$1)&gt;SUM($F$8:$F15))*(SUM($H$1:GJ$1)&lt;=SUM($F$8:$F16))*1,"F"))</f>
        <v>0</v>
      </c>
      <c r="GK16" s="28">
        <f ca="1">IF(WEEKDAY(GK$6,2)&gt;5,"w",IF(ISERROR(VLOOKUP(GK$6,fériés,1,FALSE)),(SUM($H$1:GK$1)&gt;SUM($F$8:$F15))*(SUM($H$1:GK$1)&lt;=SUM($F$8:$F16))*1,"F"))</f>
        <v>0</v>
      </c>
      <c r="GL16" s="28">
        <f ca="1">IF(WEEKDAY(GL$6,2)&gt;5,"w",IF(ISERROR(VLOOKUP(GL$6,fériés,1,FALSE)),(SUM($H$1:GL$1)&gt;SUM($F$8:$F15))*(SUM($H$1:GL$1)&lt;=SUM($F$8:$F16))*1,"F"))</f>
        <v>0</v>
      </c>
      <c r="GM16" s="28">
        <f ca="1">IF(WEEKDAY(GM$6,2)&gt;5,"w",IF(ISERROR(VLOOKUP(GM$6,fériés,1,FALSE)),(SUM($H$1:GM$1)&gt;SUM($F$8:$F15))*(SUM($H$1:GM$1)&lt;=SUM($F$8:$F16))*1,"F"))</f>
        <v>0</v>
      </c>
      <c r="GN16" s="28">
        <f ca="1">IF(WEEKDAY(GN$6,2)&gt;5,"w",IF(ISERROR(VLOOKUP(GN$6,fériés,1,FALSE)),(SUM($H$1:GN$1)&gt;SUM($F$8:$F15))*(SUM($H$1:GN$1)&lt;=SUM($F$8:$F16))*1,"F"))</f>
        <v>0</v>
      </c>
      <c r="GO16" s="28">
        <f ca="1">IF(WEEKDAY(GO$6,2)&gt;5,"w",IF(ISERROR(VLOOKUP(GO$6,fériés,1,FALSE)),(SUM($H$1:GO$1)&gt;SUM($F$8:$F15))*(SUM($H$1:GO$1)&lt;=SUM($F$8:$F16))*1,"F"))</f>
        <v>0</v>
      </c>
      <c r="GP16" s="28">
        <f ca="1">IF(WEEKDAY(GP$6,2)&gt;5,"w",IF(ISERROR(VLOOKUP(GP$6,fériés,1,FALSE)),(SUM($H$1:GP$1)&gt;SUM($F$8:$F15))*(SUM($H$1:GP$1)&lt;=SUM($F$8:$F16))*1,"F"))</f>
        <v>0</v>
      </c>
      <c r="GQ16" s="28">
        <f ca="1">IF(WEEKDAY(GQ$6,2)&gt;5,"w",IF(ISERROR(VLOOKUP(GQ$6,fériés,1,FALSE)),(SUM($H$1:GQ$1)&gt;SUM($F$8:$F15))*(SUM($H$1:GQ$1)&lt;=SUM($F$8:$F16))*1,"F"))</f>
        <v>0</v>
      </c>
      <c r="GR16" s="28">
        <f ca="1">IF(WEEKDAY(GR$6,2)&gt;5,"w",IF(ISERROR(VLOOKUP(GR$6,fériés,1,FALSE)),(SUM($H$1:GR$1)&gt;SUM($F$8:$F15))*(SUM($H$1:GR$1)&lt;=SUM($F$8:$F16))*1,"F"))</f>
        <v>0</v>
      </c>
      <c r="GS16" s="28">
        <f ca="1">IF(WEEKDAY(GS$6,2)&gt;5,"w",IF(ISERROR(VLOOKUP(GS$6,fériés,1,FALSE)),(SUM($H$1:GS$1)&gt;SUM($F$8:$F15))*(SUM($H$1:GS$1)&lt;=SUM($F$8:$F16))*1,"F"))</f>
        <v>0</v>
      </c>
      <c r="GT16" s="28">
        <f ca="1">IF(WEEKDAY(GT$6,2)&gt;5,"w",IF(ISERROR(VLOOKUP(GT$6,fériés,1,FALSE)),(SUM($H$1:GT$1)&gt;SUM($F$8:$F15))*(SUM($H$1:GT$1)&lt;=SUM($F$8:$F16))*1,"F"))</f>
        <v>0</v>
      </c>
      <c r="GU16" s="28">
        <f ca="1">IF(WEEKDAY(GU$6,2)&gt;5,"w",IF(ISERROR(VLOOKUP(GU$6,fériés,1,FALSE)),(SUM($H$1:GU$1)&gt;SUM($F$8:$F15))*(SUM($H$1:GU$1)&lt;=SUM($F$8:$F16))*1,"F"))</f>
        <v>0</v>
      </c>
      <c r="GV16" s="28">
        <f ca="1">IF(WEEKDAY(GV$6,2)&gt;5,"w",IF(ISERROR(VLOOKUP(GV$6,fériés,1,FALSE)),(SUM($H$1:GV$1)&gt;SUM($F$8:$F15))*(SUM($H$1:GV$1)&lt;=SUM($F$8:$F16))*1,"F"))</f>
        <v>0</v>
      </c>
      <c r="GW16" s="28">
        <f ca="1">IF(WEEKDAY(GW$6,2)&gt;5,"w",IF(ISERROR(VLOOKUP(GW$6,fériés,1,FALSE)),(SUM($H$1:GW$1)&gt;SUM($F$8:$F15))*(SUM($H$1:GW$1)&lt;=SUM($F$8:$F16))*1,"F"))</f>
        <v>0</v>
      </c>
      <c r="GX16" s="28" t="str">
        <f ca="1">IF(WEEKDAY(GX$6,2)&gt;5,"w",IF(ISERROR(VLOOKUP(GX$6,fériés,1,FALSE)),(SUM($H$1:GX$1)&gt;SUM($F$8:$F15))*(SUM($H$1:GX$1)&lt;=SUM($F$8:$F16))*1,"F"))</f>
        <v>w</v>
      </c>
      <c r="GY16" s="28" t="str">
        <f ca="1">IF(WEEKDAY(GY$6,2)&gt;5,"w",IF(ISERROR(VLOOKUP(GY$6,fériés,1,FALSE)),(SUM($H$1:GY$1)&gt;SUM($F$8:$F15))*(SUM($H$1:GY$1)&lt;=SUM($F$8:$F16))*1,"F"))</f>
        <v>w</v>
      </c>
      <c r="GZ16" s="28" t="str">
        <f ca="1">IF(WEEKDAY(GZ$6,2)&gt;5,"w",IF(ISERROR(VLOOKUP(GZ$6,fériés,1,FALSE)),(SUM($H$1:GZ$1)&gt;SUM($F$8:$F15))*(SUM($H$1:GZ$1)&lt;=SUM($F$8:$F16))*1,"F"))</f>
        <v>w</v>
      </c>
      <c r="HA16" s="28" t="str">
        <f ca="1">IF(WEEKDAY(HA$6,2)&gt;5,"w",IF(ISERROR(VLOOKUP(HA$6,fériés,1,FALSE)),(SUM($H$1:HA$1)&gt;SUM($F$8:$F15))*(SUM($H$1:HA$1)&lt;=SUM($F$8:$F16))*1,"F"))</f>
        <v>w</v>
      </c>
      <c r="HB16" s="28" t="str">
        <f ca="1">IF(WEEKDAY(HB$6,2)&gt;5,"w",IF(ISERROR(VLOOKUP(HB$6,fériés,1,FALSE)),(SUM($H$1:HB$1)&gt;SUM($F$8:$F15))*(SUM($H$1:HB$1)&lt;=SUM($F$8:$F16))*1,"F"))</f>
        <v>w</v>
      </c>
      <c r="HC16" s="28" t="str">
        <f ca="1">IF(WEEKDAY(HC$6,2)&gt;5,"w",IF(ISERROR(VLOOKUP(HC$6,fériés,1,FALSE)),(SUM($H$1:HC$1)&gt;SUM($F$8:$F15))*(SUM($H$1:HC$1)&lt;=SUM($F$8:$F16))*1,"F"))</f>
        <v>w</v>
      </c>
      <c r="HD16" s="28" t="str">
        <f ca="1">IF(WEEKDAY(HD$6,2)&gt;5,"w",IF(ISERROR(VLOOKUP(HD$6,fériés,1,FALSE)),(SUM($H$1:HD$1)&gt;SUM($F$8:$F15))*(SUM($H$1:HD$1)&lt;=SUM($F$8:$F16))*1,"F"))</f>
        <v>w</v>
      </c>
      <c r="HE16" s="28" t="str">
        <f ca="1">IF(WEEKDAY(HE$6,2)&gt;5,"w",IF(ISERROR(VLOOKUP(HE$6,fériés,1,FALSE)),(SUM($H$1:HE$1)&gt;SUM($F$8:$F15))*(SUM($H$1:HE$1)&lt;=SUM($F$8:$F16))*1,"F"))</f>
        <v>w</v>
      </c>
      <c r="HF16" s="28" t="str">
        <f ca="1">IF(WEEKDAY(HF$6,2)&gt;5,"w",IF(ISERROR(VLOOKUP(HF$6,fériés,1,FALSE)),(SUM($H$1:HF$1)&gt;SUM($F$8:$F15))*(SUM($H$1:HF$1)&lt;=SUM($F$8:$F16))*1,"F"))</f>
        <v>w</v>
      </c>
      <c r="HG16" s="28" t="str">
        <f ca="1">IF(WEEKDAY(HG$6,2)&gt;5,"w",IF(ISERROR(VLOOKUP(HG$6,fériés,1,FALSE)),(SUM($H$1:HG$1)&gt;SUM($F$8:$F15))*(SUM($H$1:HG$1)&lt;=SUM($F$8:$F16))*1,"F"))</f>
        <v>w</v>
      </c>
      <c r="HH16" s="28" t="str">
        <f ca="1">IF(WEEKDAY(HH$6,2)&gt;5,"w",IF(ISERROR(VLOOKUP(HH$6,fériés,1,FALSE)),(SUM($H$1:HH$1)&gt;SUM($F$8:$F15))*(SUM($H$1:HH$1)&lt;=SUM($F$8:$F16))*1,"F"))</f>
        <v>w</v>
      </c>
      <c r="HI16" s="28" t="str">
        <f ca="1">IF(WEEKDAY(HI$6,2)&gt;5,"w",IF(ISERROR(VLOOKUP(HI$6,fériés,1,FALSE)),(SUM($H$1:HI$1)&gt;SUM($F$8:$F15))*(SUM($H$1:HI$1)&lt;=SUM($F$8:$F16))*1,"F"))</f>
        <v>w</v>
      </c>
      <c r="HJ16" s="28" t="str">
        <f ca="1">IF(WEEKDAY(HJ$6,2)&gt;5,"w",IF(ISERROR(VLOOKUP(HJ$6,fériés,1,FALSE)),(SUM($H$1:HJ$1)&gt;SUM($F$8:$F15))*(SUM($H$1:HJ$1)&lt;=SUM($F$8:$F16))*1,"F"))</f>
        <v>w</v>
      </c>
      <c r="HK16" s="28" t="str">
        <f ca="1">IF(WEEKDAY(HK$6,2)&gt;5,"w",IF(ISERROR(VLOOKUP(HK$6,fériés,1,FALSE)),(SUM($H$1:HK$1)&gt;SUM($F$8:$F15))*(SUM($H$1:HK$1)&lt;=SUM($F$8:$F16))*1,"F"))</f>
        <v>w</v>
      </c>
      <c r="HL16" s="28" t="str">
        <f ca="1">IF(WEEKDAY(HL$6,2)&gt;5,"w",IF(ISERROR(VLOOKUP(HL$6,fériés,1,FALSE)),(SUM($H$1:HL$1)&gt;SUM($F$8:$F15))*(SUM($H$1:HL$1)&lt;=SUM($F$8:$F16))*1,"F"))</f>
        <v>w</v>
      </c>
      <c r="HM16" s="28" t="str">
        <f ca="1">IF(WEEKDAY(HM$6,2)&gt;5,"w",IF(ISERROR(VLOOKUP(HM$6,fériés,1,FALSE)),(SUM($H$1:HM$1)&gt;SUM($F$8:$F15))*(SUM($H$1:HM$1)&lt;=SUM($F$8:$F16))*1,"F"))</f>
        <v>w</v>
      </c>
      <c r="HN16" s="28" t="str">
        <f ca="1">IF(WEEKDAY(HN$6,2)&gt;5,"w",IF(ISERROR(VLOOKUP(HN$6,fériés,1,FALSE)),(SUM($H$1:HN$1)&gt;SUM($F$8:$F15))*(SUM($H$1:HN$1)&lt;=SUM($F$8:$F16))*1,"F"))</f>
        <v>w</v>
      </c>
      <c r="HO16" s="28" t="str">
        <f ca="1">IF(WEEKDAY(HO$6,2)&gt;5,"w",IF(ISERROR(VLOOKUP(HO$6,fériés,1,FALSE)),(SUM($H$1:HO$1)&gt;SUM($F$8:$F15))*(SUM($H$1:HO$1)&lt;=SUM($F$8:$F16))*1,"F"))</f>
        <v>w</v>
      </c>
      <c r="HP16" s="28" t="str">
        <f ca="1">IF(WEEKDAY(HP$6,2)&gt;5,"w",IF(ISERROR(VLOOKUP(HP$6,fériés,1,FALSE)),(SUM($H$1:HP$1)&gt;SUM($F$8:$F15))*(SUM($H$1:HP$1)&lt;=SUM($F$8:$F16))*1,"F"))</f>
        <v>w</v>
      </c>
      <c r="HQ16" s="28" t="str">
        <f ca="1">IF(WEEKDAY(HQ$6,2)&gt;5,"w",IF(ISERROR(VLOOKUP(HQ$6,fériés,1,FALSE)),(SUM($H$1:HQ$1)&gt;SUM($F$8:$F15))*(SUM($H$1:HQ$1)&lt;=SUM($F$8:$F16))*1,"F"))</f>
        <v>w</v>
      </c>
      <c r="HR16" s="28">
        <f ca="1">IF(WEEKDAY(HR$6,2)&gt;5,"w",IF(ISERROR(VLOOKUP(HR$6,fériés,1,FALSE)),(SUM($H$1:HR$1)&gt;SUM($F$8:$F15))*(SUM($H$1:HR$1)&lt;=SUM($F$8:$F16))*1,"F"))</f>
        <v>0</v>
      </c>
      <c r="HS16" s="28">
        <f ca="1">IF(WEEKDAY(HS$6,2)&gt;5,"w",IF(ISERROR(VLOOKUP(HS$6,fériés,1,FALSE)),(SUM($H$1:HS$1)&gt;SUM($F$8:$F15))*(SUM($H$1:HS$1)&lt;=SUM($F$8:$F16))*1,"F"))</f>
        <v>0</v>
      </c>
      <c r="HT16" s="28">
        <f ca="1">IF(WEEKDAY(HT$6,2)&gt;5,"w",IF(ISERROR(VLOOKUP(HT$6,fériés,1,FALSE)),(SUM($H$1:HT$1)&gt;SUM($F$8:$F15))*(SUM($H$1:HT$1)&lt;=SUM($F$8:$F16))*1,"F"))</f>
        <v>0</v>
      </c>
      <c r="HU16" s="28">
        <f ca="1">IF(WEEKDAY(HU$6,2)&gt;5,"w",IF(ISERROR(VLOOKUP(HU$6,fériés,1,FALSE)),(SUM($H$1:HU$1)&gt;SUM($F$8:$F15))*(SUM($H$1:HU$1)&lt;=SUM($F$8:$F16))*1,"F"))</f>
        <v>0</v>
      </c>
      <c r="HV16" s="28">
        <f ca="1">IF(WEEKDAY(HV$6,2)&gt;5,"w",IF(ISERROR(VLOOKUP(HV$6,fériés,1,FALSE)),(SUM($H$1:HV$1)&gt;SUM($F$8:$F15))*(SUM($H$1:HV$1)&lt;=SUM($F$8:$F16))*1,"F"))</f>
        <v>0</v>
      </c>
      <c r="HW16" s="28">
        <f ca="1">IF(WEEKDAY(HW$6,2)&gt;5,"w",IF(ISERROR(VLOOKUP(HW$6,fériés,1,FALSE)),(SUM($H$1:HW$1)&gt;SUM($F$8:$F15))*(SUM($H$1:HW$1)&lt;=SUM($F$8:$F16))*1,"F"))</f>
        <v>0</v>
      </c>
      <c r="HX16" s="28">
        <f ca="1">IF(WEEKDAY(HX$6,2)&gt;5,"w",IF(ISERROR(VLOOKUP(HX$6,fériés,1,FALSE)),(SUM($H$1:HX$1)&gt;SUM($F$8:$F15))*(SUM($H$1:HX$1)&lt;=SUM($F$8:$F16))*1,"F"))</f>
        <v>0</v>
      </c>
      <c r="HY16" s="28">
        <f ca="1">IF(WEEKDAY(HY$6,2)&gt;5,"w",IF(ISERROR(VLOOKUP(HY$6,fériés,1,FALSE)),(SUM($H$1:HY$1)&gt;SUM($F$8:$F15))*(SUM($H$1:HY$1)&lt;=SUM($F$8:$F16))*1,"F"))</f>
        <v>0</v>
      </c>
      <c r="HZ16" s="28">
        <f ca="1">IF(WEEKDAY(HZ$6,2)&gt;5,"w",IF(ISERROR(VLOOKUP(HZ$6,fériés,1,FALSE)),(SUM($H$1:HZ$1)&gt;SUM($F$8:$F15))*(SUM($H$1:HZ$1)&lt;=SUM($F$8:$F16))*1,"F"))</f>
        <v>0</v>
      </c>
      <c r="IA16" s="28">
        <f ca="1">IF(WEEKDAY(IA$6,2)&gt;5,"w",IF(ISERROR(VLOOKUP(IA$6,fériés,1,FALSE)),(SUM($H$1:IA$1)&gt;SUM($F$8:$F15))*(SUM($H$1:IA$1)&lt;=SUM($F$8:$F16))*1,"F"))</f>
        <v>0</v>
      </c>
      <c r="IB16" s="28">
        <f ca="1">IF(WEEKDAY(IB$6,2)&gt;5,"w",IF(ISERROR(VLOOKUP(IB$6,fériés,1,FALSE)),(SUM($H$1:IB$1)&gt;SUM($F$8:$F15))*(SUM($H$1:IB$1)&lt;=SUM($F$8:$F16))*1,"F"))</f>
        <v>0</v>
      </c>
      <c r="IC16" s="28">
        <f ca="1">IF(WEEKDAY(IC$6,2)&gt;5,"w",IF(ISERROR(VLOOKUP(IC$6,fériés,1,FALSE)),(SUM($H$1:IC$1)&gt;SUM($F$8:$F15))*(SUM($H$1:IC$1)&lt;=SUM($F$8:$F16))*1,"F"))</f>
        <v>0</v>
      </c>
      <c r="ID16" s="28">
        <f ca="1">IF(WEEKDAY(ID$6,2)&gt;5,"w",IF(ISERROR(VLOOKUP(ID$6,fériés,1,FALSE)),(SUM($H$1:ID$1)&gt;SUM($F$8:$F15))*(SUM($H$1:ID$1)&lt;=SUM($F$8:$F16))*1,"F"))</f>
        <v>0</v>
      </c>
      <c r="IE16" s="28">
        <f ca="1">IF(WEEKDAY(IE$6,2)&gt;5,"w",IF(ISERROR(VLOOKUP(IE$6,fériés,1,FALSE)),(SUM($H$1:IE$1)&gt;SUM($F$8:$F15))*(SUM($H$1:IE$1)&lt;=SUM($F$8:$F16))*1,"F"))</f>
        <v>0</v>
      </c>
      <c r="IF16" s="28">
        <f ca="1">IF(WEEKDAY(IF$6,2)&gt;5,"w",IF(ISERROR(VLOOKUP(IF$6,fériés,1,FALSE)),(SUM($H$1:IF$1)&gt;SUM($F$8:$F15))*(SUM($H$1:IF$1)&lt;=SUM($F$8:$F16))*1,"F"))</f>
        <v>0</v>
      </c>
      <c r="IG16" s="28">
        <f ca="1">IF(WEEKDAY(IG$6,2)&gt;5,"w",IF(ISERROR(VLOOKUP(IG$6,fériés,1,FALSE)),(SUM($H$1:IG$1)&gt;SUM($F$8:$F15))*(SUM($H$1:IG$1)&lt;=SUM($F$8:$F16))*1,"F"))</f>
        <v>0</v>
      </c>
      <c r="IH16" s="28">
        <f ca="1">IF(WEEKDAY(IH$6,2)&gt;5,"w",IF(ISERROR(VLOOKUP(IH$6,fériés,1,FALSE)),(SUM($H$1:IH$1)&gt;SUM($F$8:$F15))*(SUM($H$1:IH$1)&lt;=SUM($F$8:$F16))*1,"F"))</f>
        <v>0</v>
      </c>
      <c r="II16" s="28">
        <f ca="1">IF(WEEKDAY(II$6,2)&gt;5,"w",IF(ISERROR(VLOOKUP(II$6,fériés,1,FALSE)),(SUM($H$1:II$1)&gt;SUM($F$8:$F15))*(SUM($H$1:II$1)&lt;=SUM($F$8:$F16))*1,"F"))</f>
        <v>0</v>
      </c>
      <c r="IJ16" s="28">
        <f ca="1">IF(WEEKDAY(IJ$6,2)&gt;5,"w",IF(ISERROR(VLOOKUP(IJ$6,fériés,1,FALSE)),(SUM($H$1:IJ$1)&gt;SUM($F$8:$F15))*(SUM($H$1:IJ$1)&lt;=SUM($F$8:$F16))*1,"F"))</f>
        <v>0</v>
      </c>
      <c r="IK16" s="28">
        <f ca="1">IF(WEEKDAY(IK$6,2)&gt;5,"w",IF(ISERROR(VLOOKUP(IK$6,fériés,1,FALSE)),(SUM($H$1:IK$1)&gt;SUM($F$8:$F15))*(SUM($H$1:IK$1)&lt;=SUM($F$8:$F16))*1,"F"))</f>
        <v>0</v>
      </c>
      <c r="IL16" s="28">
        <f ca="1">IF(WEEKDAY(IL$6,2)&gt;5,"w",IF(ISERROR(VLOOKUP(IL$6,fériés,1,FALSE)),(SUM($H$1:IL$1)&gt;SUM($F$8:$F15))*(SUM($H$1:IL$1)&lt;=SUM($F$8:$F16))*1,"F"))</f>
        <v>0</v>
      </c>
      <c r="IM16" s="28">
        <f ca="1">IF(WEEKDAY(IM$6,2)&gt;5,"w",IF(ISERROR(VLOOKUP(IM$6,fériés,1,FALSE)),(SUM($H$1:IM$1)&gt;SUM($F$8:$F15))*(SUM($H$1:IM$1)&lt;=SUM($F$8:$F16))*1,"F"))</f>
        <v>0</v>
      </c>
      <c r="IN16" s="28">
        <f ca="1">IF(WEEKDAY(IN$6,2)&gt;5,"w",IF(ISERROR(VLOOKUP(IN$6,fériés,1,FALSE)),(SUM($H$1:IN$1)&gt;SUM($F$8:$F15))*(SUM($H$1:IN$1)&lt;=SUM($F$8:$F16))*1,"F"))</f>
        <v>0</v>
      </c>
      <c r="IO16" s="28">
        <f ca="1">IF(WEEKDAY(IO$6,2)&gt;5,"w",IF(ISERROR(VLOOKUP(IO$6,fériés,1,FALSE)),(SUM($H$1:IO$1)&gt;SUM($F$8:$F15))*(SUM($H$1:IO$1)&lt;=SUM($F$8:$F16))*1,"F"))</f>
        <v>0</v>
      </c>
      <c r="IP16" s="28">
        <f ca="1">IF(WEEKDAY(IP$6,2)&gt;5,"w",IF(ISERROR(VLOOKUP(IP$6,fériés,1,FALSE)),(SUM($H$1:IP$1)&gt;SUM($F$8:$F15))*(SUM($H$1:IP$1)&lt;=SUM($F$8:$F16))*1,"F"))</f>
        <v>0</v>
      </c>
      <c r="IQ16" s="28">
        <f ca="1">IF(WEEKDAY(IQ$6,2)&gt;5,"w",IF(ISERROR(VLOOKUP(IQ$6,fériés,1,FALSE)),(SUM($H$1:IQ$1)&gt;SUM($F$8:$F15))*(SUM($H$1:IQ$1)&lt;=SUM($F$8:$F16))*1,"F"))</f>
        <v>0</v>
      </c>
      <c r="IR16" s="28">
        <f ca="1">IF(WEEKDAY(IR$6,2)&gt;5,"w",IF(ISERROR(VLOOKUP(IR$6,fériés,1,FALSE)),(SUM($H$1:IR$1)&gt;SUM($F$8:$F15))*(SUM($H$1:IR$1)&lt;=SUM($F$8:$F16))*1,"F"))</f>
        <v>0</v>
      </c>
      <c r="IS16" s="28">
        <f ca="1">IF(WEEKDAY(IS$6,2)&gt;5,"w",IF(ISERROR(VLOOKUP(IS$6,fériés,1,FALSE)),(SUM($H$1:IS$1)&gt;SUM($F$8:$F15))*(SUM($H$1:IS$1)&lt;=SUM($F$8:$F16))*1,"F"))</f>
        <v>0</v>
      </c>
      <c r="IT16" s="28">
        <f ca="1">IF(WEEKDAY(IT$6,2)&gt;5,"w",IF(ISERROR(VLOOKUP(IT$6,fériés,1,FALSE)),(SUM($H$1:IT$1)&gt;SUM($F$8:$F15))*(SUM($H$1:IT$1)&lt;=SUM($F$8:$F16))*1,"F"))</f>
        <v>0</v>
      </c>
      <c r="IU16" s="28">
        <f ca="1">IF(WEEKDAY(IU$6,2)&gt;5,"w",IF(ISERROR(VLOOKUP(IU$6,fériés,1,FALSE)),(SUM($H$1:IU$1)&gt;SUM($F$8:$F15))*(SUM($H$1:IU$1)&lt;=SUM($F$8:$F16))*1,"F"))</f>
        <v>0</v>
      </c>
      <c r="IV16" s="28">
        <f ca="1">IF(WEEKDAY(IV$6,2)&gt;5,"w",IF(ISERROR(VLOOKUP(IV$6,fériés,1,FALSE)),(SUM($H$1:IV$1)&gt;SUM($F$8:$F15))*(SUM($H$1:IV$1)&lt;=SUM($F$8:$F16))*1,"F"))</f>
        <v>0</v>
      </c>
      <c r="IW16" s="28">
        <f ca="1">IF(WEEKDAY(IW$6,2)&gt;5,"w",IF(ISERROR(VLOOKUP(IW$6,fériés,1,FALSE)),(SUM($H$1:IW$1)&gt;SUM($F$8:$F15))*(SUM($H$1:IW$1)&lt;=SUM($F$8:$F16))*1,"F"))</f>
        <v>0</v>
      </c>
      <c r="IX16" s="28">
        <f ca="1">IF(WEEKDAY(IX$6,2)&gt;5,"w",IF(ISERROR(VLOOKUP(IX$6,fériés,1,FALSE)),(SUM($H$1:IX$1)&gt;SUM($F$8:$F15))*(SUM($H$1:IX$1)&lt;=SUM($F$8:$F16))*1,"F"))</f>
        <v>0</v>
      </c>
      <c r="IY16" s="28">
        <f ca="1">IF(WEEKDAY(IY$6,2)&gt;5,"w",IF(ISERROR(VLOOKUP(IY$6,fériés,1,FALSE)),(SUM($H$1:IY$1)&gt;SUM($F$8:$F15))*(SUM($H$1:IY$1)&lt;=SUM($F$8:$F16))*1,"F"))</f>
        <v>0</v>
      </c>
      <c r="IZ16" s="28">
        <f ca="1">IF(WEEKDAY(IZ$6,2)&gt;5,"w",IF(ISERROR(VLOOKUP(IZ$6,fériés,1,FALSE)),(SUM($H$1:IZ$1)&gt;SUM($F$8:$F15))*(SUM($H$1:IZ$1)&lt;=SUM($F$8:$F16))*1,"F"))</f>
        <v>0</v>
      </c>
      <c r="JA16" s="28">
        <f ca="1">IF(WEEKDAY(JA$6,2)&gt;5,"w",IF(ISERROR(VLOOKUP(JA$6,fériés,1,FALSE)),(SUM($H$1:JA$1)&gt;SUM($F$8:$F15))*(SUM($H$1:JA$1)&lt;=SUM($F$8:$F16))*1,"F"))</f>
        <v>0</v>
      </c>
      <c r="JB16" s="28">
        <f ca="1">IF(WEEKDAY(JB$6,2)&gt;5,"w",IF(ISERROR(VLOOKUP(JB$6,fériés,1,FALSE)),(SUM($H$1:JB$1)&gt;SUM($F$8:$F15))*(SUM($H$1:JB$1)&lt;=SUM($F$8:$F16))*1,"F"))</f>
        <v>0</v>
      </c>
      <c r="JC16" s="28">
        <f ca="1">IF(WEEKDAY(JC$6,2)&gt;5,"w",IF(ISERROR(VLOOKUP(JC$6,fériés,1,FALSE)),(SUM($H$1:JC$1)&gt;SUM($F$8:$F15))*(SUM($H$1:JC$1)&lt;=SUM($F$8:$F16))*1,"F"))</f>
        <v>0</v>
      </c>
      <c r="JD16" s="28">
        <f ca="1">IF(WEEKDAY(JD$6,2)&gt;5,"w",IF(ISERROR(VLOOKUP(JD$6,fériés,1,FALSE)),(SUM($H$1:JD$1)&gt;SUM($F$8:$F15))*(SUM($H$1:JD$1)&lt;=SUM($F$8:$F16))*1,"F"))</f>
        <v>0</v>
      </c>
      <c r="JE16" s="28">
        <f ca="1">IF(WEEKDAY(JE$6,2)&gt;5,"w",IF(ISERROR(VLOOKUP(JE$6,fériés,1,FALSE)),(SUM($H$1:JE$1)&gt;SUM($F$8:$F15))*(SUM($H$1:JE$1)&lt;=SUM($F$8:$F16))*1,"F"))</f>
        <v>0</v>
      </c>
      <c r="JF16" s="28">
        <f ca="1">IF(WEEKDAY(JF$6,2)&gt;5,"w",IF(ISERROR(VLOOKUP(JF$6,fériés,1,FALSE)),(SUM($H$1:JF$1)&gt;SUM($F$8:$F15))*(SUM($H$1:JF$1)&lt;=SUM($F$8:$F16))*1,"F"))</f>
        <v>0</v>
      </c>
      <c r="JG16" s="28">
        <f ca="1">IF(WEEKDAY(JG$6,2)&gt;5,"w",IF(ISERROR(VLOOKUP(JG$6,fériés,1,FALSE)),(SUM($H$1:JG$1)&gt;SUM($F$8:$F15))*(SUM($H$1:JG$1)&lt;=SUM($F$8:$F16))*1,"F"))</f>
        <v>0</v>
      </c>
      <c r="JH16" s="28">
        <f ca="1">IF(WEEKDAY(JH$6,2)&gt;5,"w",IF(ISERROR(VLOOKUP(JH$6,fériés,1,FALSE)),(SUM($H$1:JH$1)&gt;SUM($F$8:$F15))*(SUM($H$1:JH$1)&lt;=SUM($F$8:$F16))*1,"F"))</f>
        <v>0</v>
      </c>
      <c r="JI16" s="28">
        <f ca="1">IF(WEEKDAY(JI$6,2)&gt;5,"w",IF(ISERROR(VLOOKUP(JI$6,fériés,1,FALSE)),(SUM($H$1:JI$1)&gt;SUM($F$8:$F15))*(SUM($H$1:JI$1)&lt;=SUM($F$8:$F16))*1,"F"))</f>
        <v>0</v>
      </c>
      <c r="JJ16" s="28">
        <f ca="1">IF(WEEKDAY(JJ$6,2)&gt;5,"w",IF(ISERROR(VLOOKUP(JJ$6,fériés,1,FALSE)),(SUM($H$1:JJ$1)&gt;SUM($F$8:$F15))*(SUM($H$1:JJ$1)&lt;=SUM($F$8:$F16))*1,"F"))</f>
        <v>0</v>
      </c>
      <c r="JK16" s="28">
        <f ca="1">IF(WEEKDAY(JK$6,2)&gt;5,"w",IF(ISERROR(VLOOKUP(JK$6,fériés,1,FALSE)),(SUM($H$1:JK$1)&gt;SUM($F$8:$F15))*(SUM($H$1:JK$1)&lt;=SUM($F$8:$F16))*1,"F"))</f>
        <v>0</v>
      </c>
      <c r="JL16" s="28">
        <f ca="1">IF(WEEKDAY(JL$6,2)&gt;5,"w",IF(ISERROR(VLOOKUP(JL$6,fériés,1,FALSE)),(SUM($H$1:JL$1)&gt;SUM($F$8:$F15))*(SUM($H$1:JL$1)&lt;=SUM($F$8:$F16))*1,"F"))</f>
        <v>0</v>
      </c>
      <c r="JM16" s="28">
        <f ca="1">IF(WEEKDAY(JM$6,2)&gt;5,"w",IF(ISERROR(VLOOKUP(JM$6,fériés,1,FALSE)),(SUM($H$1:JM$1)&gt;SUM($F$8:$F15))*(SUM($H$1:JM$1)&lt;=SUM($F$8:$F16))*1,"F"))</f>
        <v>0</v>
      </c>
      <c r="JN16" s="28">
        <f ca="1">IF(WEEKDAY(JN$6,2)&gt;5,"w",IF(ISERROR(VLOOKUP(JN$6,fériés,1,FALSE)),(SUM($H$1:JN$1)&gt;SUM($F$8:$F15))*(SUM($H$1:JN$1)&lt;=SUM($F$8:$F16))*1,"F"))</f>
        <v>0</v>
      </c>
      <c r="JO16" s="28">
        <f ca="1">IF(WEEKDAY(JO$6,2)&gt;5,"w",IF(ISERROR(VLOOKUP(JO$6,fériés,1,FALSE)),(SUM($H$1:JO$1)&gt;SUM($F$8:$F15))*(SUM($H$1:JO$1)&lt;=SUM($F$8:$F16))*1,"F"))</f>
        <v>0</v>
      </c>
      <c r="JP16" s="28" t="str">
        <f ca="1">IF(WEEKDAY(JP$6,2)&gt;5,"w",IF(ISERROR(VLOOKUP(JP$6,fériés,1,FALSE)),(SUM($H$1:JP$1)&gt;SUM($F$8:$F15))*(SUM($H$1:JP$1)&lt;=SUM($F$8:$F16))*1,"F"))</f>
        <v>w</v>
      </c>
      <c r="JQ16" s="28" t="str">
        <f ca="1">IF(WEEKDAY(JQ$6,2)&gt;5,"w",IF(ISERROR(VLOOKUP(JQ$6,fériés,1,FALSE)),(SUM($H$1:JQ$1)&gt;SUM($F$8:$F15))*(SUM($H$1:JQ$1)&lt;=SUM($F$8:$F16))*1,"F"))</f>
        <v>w</v>
      </c>
      <c r="JR16" s="28" t="str">
        <f ca="1">IF(WEEKDAY(JR$6,2)&gt;5,"w",IF(ISERROR(VLOOKUP(JR$6,fériés,1,FALSE)),(SUM($H$1:JR$1)&gt;SUM($F$8:$F15))*(SUM($H$1:JR$1)&lt;=SUM($F$8:$F16))*1,"F"))</f>
        <v>w</v>
      </c>
      <c r="JS16" s="28" t="str">
        <f ca="1">IF(WEEKDAY(JS$6,2)&gt;5,"w",IF(ISERROR(VLOOKUP(JS$6,fériés,1,FALSE)),(SUM($H$1:JS$1)&gt;SUM($F$8:$F15))*(SUM($H$1:JS$1)&lt;=SUM($F$8:$F16))*1,"F"))</f>
        <v>w</v>
      </c>
      <c r="JT16" s="28" t="str">
        <f ca="1">IF(WEEKDAY(JT$6,2)&gt;5,"w",IF(ISERROR(VLOOKUP(JT$6,fériés,1,FALSE)),(SUM($H$1:JT$1)&gt;SUM($F$8:$F15))*(SUM($H$1:JT$1)&lt;=SUM($F$8:$F16))*1,"F"))</f>
        <v>w</v>
      </c>
      <c r="JU16" s="28" t="str">
        <f ca="1">IF(WEEKDAY(JU$6,2)&gt;5,"w",IF(ISERROR(VLOOKUP(JU$6,fériés,1,FALSE)),(SUM($H$1:JU$1)&gt;SUM($F$8:$F15))*(SUM($H$1:JU$1)&lt;=SUM($F$8:$F16))*1,"F"))</f>
        <v>w</v>
      </c>
      <c r="JV16" s="28" t="str">
        <f ca="1">IF(WEEKDAY(JV$6,2)&gt;5,"w",IF(ISERROR(VLOOKUP(JV$6,fériés,1,FALSE)),(SUM($H$1:JV$1)&gt;SUM($F$8:$F15))*(SUM($H$1:JV$1)&lt;=SUM($F$8:$F16))*1,"F"))</f>
        <v>w</v>
      </c>
      <c r="JW16" s="28" t="str">
        <f ca="1">IF(WEEKDAY(JW$6,2)&gt;5,"w",IF(ISERROR(VLOOKUP(JW$6,fériés,1,FALSE)),(SUM($H$1:JW$1)&gt;SUM($F$8:$F15))*(SUM($H$1:JW$1)&lt;=SUM($F$8:$F16))*1,"F"))</f>
        <v>w</v>
      </c>
      <c r="JX16" s="28" t="str">
        <f ca="1">IF(WEEKDAY(JX$6,2)&gt;5,"w",IF(ISERROR(VLOOKUP(JX$6,fériés,1,FALSE)),(SUM($H$1:JX$1)&gt;SUM($F$8:$F15))*(SUM($H$1:JX$1)&lt;=SUM($F$8:$F16))*1,"F"))</f>
        <v>w</v>
      </c>
      <c r="JY16" s="28" t="str">
        <f ca="1">IF(WEEKDAY(JY$6,2)&gt;5,"w",IF(ISERROR(VLOOKUP(JY$6,fériés,1,FALSE)),(SUM($H$1:JY$1)&gt;SUM($F$8:$F15))*(SUM($H$1:JY$1)&lt;=SUM($F$8:$F16))*1,"F"))</f>
        <v>w</v>
      </c>
      <c r="JZ16" s="28" t="str">
        <f ca="1">IF(WEEKDAY(JZ$6,2)&gt;5,"w",IF(ISERROR(VLOOKUP(JZ$6,fériés,1,FALSE)),(SUM($H$1:JZ$1)&gt;SUM($F$8:$F15))*(SUM($H$1:JZ$1)&lt;=SUM($F$8:$F16))*1,"F"))</f>
        <v>w</v>
      </c>
      <c r="KA16" s="28" t="str">
        <f ca="1">IF(WEEKDAY(KA$6,2)&gt;5,"w",IF(ISERROR(VLOOKUP(KA$6,fériés,1,FALSE)),(SUM($H$1:KA$1)&gt;SUM($F$8:$F15))*(SUM($H$1:KA$1)&lt;=SUM($F$8:$F16))*1,"F"))</f>
        <v>w</v>
      </c>
      <c r="KB16" s="28" t="str">
        <f ca="1">IF(WEEKDAY(KB$6,2)&gt;5,"w",IF(ISERROR(VLOOKUP(KB$6,fériés,1,FALSE)),(SUM($H$1:KB$1)&gt;SUM($F$8:$F15))*(SUM($H$1:KB$1)&lt;=SUM($F$8:$F16))*1,"F"))</f>
        <v>w</v>
      </c>
      <c r="KC16" s="28" t="str">
        <f ca="1">IF(WEEKDAY(KC$6,2)&gt;5,"w",IF(ISERROR(VLOOKUP(KC$6,fériés,1,FALSE)),(SUM($H$1:KC$1)&gt;SUM($F$8:$F15))*(SUM($H$1:KC$1)&lt;=SUM($F$8:$F16))*1,"F"))</f>
        <v>w</v>
      </c>
      <c r="KD16" s="28" t="str">
        <f ca="1">IF(WEEKDAY(KD$6,2)&gt;5,"w",IF(ISERROR(VLOOKUP(KD$6,fériés,1,FALSE)),(SUM($H$1:KD$1)&gt;SUM($F$8:$F15))*(SUM($H$1:KD$1)&lt;=SUM($F$8:$F16))*1,"F"))</f>
        <v>w</v>
      </c>
      <c r="KE16" s="28" t="str">
        <f ca="1">IF(WEEKDAY(KE$6,2)&gt;5,"w",IF(ISERROR(VLOOKUP(KE$6,fériés,1,FALSE)),(SUM($H$1:KE$1)&gt;SUM($F$8:$F15))*(SUM($H$1:KE$1)&lt;=SUM($F$8:$F16))*1,"F"))</f>
        <v>w</v>
      </c>
      <c r="KF16" s="28" t="str">
        <f ca="1">IF(WEEKDAY(KF$6,2)&gt;5,"w",IF(ISERROR(VLOOKUP(KF$6,fériés,1,FALSE)),(SUM($H$1:KF$1)&gt;SUM($F$8:$F15))*(SUM($H$1:KF$1)&lt;=SUM($F$8:$F16))*1,"F"))</f>
        <v>w</v>
      </c>
      <c r="KG16" s="28" t="str">
        <f ca="1">IF(WEEKDAY(KG$6,2)&gt;5,"w",IF(ISERROR(VLOOKUP(KG$6,fériés,1,FALSE)),(SUM($H$1:KG$1)&gt;SUM($F$8:$F15))*(SUM($H$1:KG$1)&lt;=SUM($F$8:$F16))*1,"F"))</f>
        <v>w</v>
      </c>
      <c r="KH16" s="28" t="str">
        <f ca="1">IF(WEEKDAY(KH$6,2)&gt;5,"w",IF(ISERROR(VLOOKUP(KH$6,fériés,1,FALSE)),(SUM($H$1:KH$1)&gt;SUM($F$8:$F15))*(SUM($H$1:KH$1)&lt;=SUM($F$8:$F16))*1,"F"))</f>
        <v>w</v>
      </c>
      <c r="KI16" s="28" t="str">
        <f ca="1">IF(WEEKDAY(KI$6,2)&gt;5,"w",IF(ISERROR(VLOOKUP(KI$6,fériés,1,FALSE)),(SUM($H$1:KI$1)&gt;SUM($F$8:$F15))*(SUM($H$1:KI$1)&lt;=SUM($F$8:$F16))*1,"F"))</f>
        <v>w</v>
      </c>
      <c r="KJ16" s="28">
        <f ca="1">IF(WEEKDAY(KJ$6,2)&gt;5,"w",IF(ISERROR(VLOOKUP(KJ$6,fériés,1,FALSE)),(SUM($H$1:KJ$1)&gt;SUM($F$8:$F15))*(SUM($H$1:KJ$1)&lt;=SUM($F$8:$F16))*1,"F"))</f>
        <v>0</v>
      </c>
      <c r="KK16" s="28">
        <f ca="1">IF(WEEKDAY(KK$6,2)&gt;5,"w",IF(ISERROR(VLOOKUP(KK$6,fériés,1,FALSE)),(SUM($H$1:KK$1)&gt;SUM($F$8:$F15))*(SUM($H$1:KK$1)&lt;=SUM($F$8:$F16))*1,"F"))</f>
        <v>0</v>
      </c>
      <c r="KL16" s="28">
        <f ca="1">IF(WEEKDAY(KL$6,2)&gt;5,"w",IF(ISERROR(VLOOKUP(KL$6,fériés,1,FALSE)),(SUM($H$1:KL$1)&gt;SUM($F$8:$F15))*(SUM($H$1:KL$1)&lt;=SUM($F$8:$F16))*1,"F"))</f>
        <v>0</v>
      </c>
      <c r="KM16" s="28">
        <f ca="1">IF(WEEKDAY(KM$6,2)&gt;5,"w",IF(ISERROR(VLOOKUP(KM$6,fériés,1,FALSE)),(SUM($H$1:KM$1)&gt;SUM($F$8:$F15))*(SUM($H$1:KM$1)&lt;=SUM($F$8:$F16))*1,"F"))</f>
        <v>0</v>
      </c>
      <c r="KN16" s="28">
        <f ca="1">IF(WEEKDAY(KN$6,2)&gt;5,"w",IF(ISERROR(VLOOKUP(KN$6,fériés,1,FALSE)),(SUM($H$1:KN$1)&gt;SUM($F$8:$F15))*(SUM($H$1:KN$1)&lt;=SUM($F$8:$F16))*1,"F"))</f>
        <v>0</v>
      </c>
      <c r="KO16" s="28">
        <f ca="1">IF(WEEKDAY(KO$6,2)&gt;5,"w",IF(ISERROR(VLOOKUP(KO$6,fériés,1,FALSE)),(SUM($H$1:KO$1)&gt;SUM($F$8:$F15))*(SUM($H$1:KO$1)&lt;=SUM($F$8:$F16))*1,"F"))</f>
        <v>0</v>
      </c>
      <c r="KP16" s="28">
        <f ca="1">IF(WEEKDAY(KP$6,2)&gt;5,"w",IF(ISERROR(VLOOKUP(KP$6,fériés,1,FALSE)),(SUM($H$1:KP$1)&gt;SUM($F$8:$F15))*(SUM($H$1:KP$1)&lt;=SUM($F$8:$F16))*1,"F"))</f>
        <v>0</v>
      </c>
      <c r="KQ16" s="28">
        <f ca="1">IF(WEEKDAY(KQ$6,2)&gt;5,"w",IF(ISERROR(VLOOKUP(KQ$6,fériés,1,FALSE)),(SUM($H$1:KQ$1)&gt;SUM($F$8:$F15))*(SUM($H$1:KQ$1)&lt;=SUM($F$8:$F16))*1,"F"))</f>
        <v>0</v>
      </c>
      <c r="KR16" s="28">
        <f ca="1">IF(WEEKDAY(KR$6,2)&gt;5,"w",IF(ISERROR(VLOOKUP(KR$6,fériés,1,FALSE)),(SUM($H$1:KR$1)&gt;SUM($F$8:$F15))*(SUM($H$1:KR$1)&lt;=SUM($F$8:$F16))*1,"F"))</f>
        <v>0</v>
      </c>
      <c r="KS16" s="28">
        <f ca="1">IF(WEEKDAY(KS$6,2)&gt;5,"w",IF(ISERROR(VLOOKUP(KS$6,fériés,1,FALSE)),(SUM($H$1:KS$1)&gt;SUM($F$8:$F15))*(SUM($H$1:KS$1)&lt;=SUM($F$8:$F16))*1,"F"))</f>
        <v>0</v>
      </c>
      <c r="KT16" s="28">
        <f ca="1">IF(WEEKDAY(KT$6,2)&gt;5,"w",IF(ISERROR(VLOOKUP(KT$6,fériés,1,FALSE)),(SUM($H$1:KT$1)&gt;SUM($F$8:$F15))*(SUM($H$1:KT$1)&lt;=SUM($F$8:$F16))*1,"F"))</f>
        <v>0</v>
      </c>
      <c r="KU16" s="28">
        <f ca="1">IF(WEEKDAY(KU$6,2)&gt;5,"w",IF(ISERROR(VLOOKUP(KU$6,fériés,1,FALSE)),(SUM($H$1:KU$1)&gt;SUM($F$8:$F15))*(SUM($H$1:KU$1)&lt;=SUM($F$8:$F16))*1,"F"))</f>
        <v>0</v>
      </c>
      <c r="KV16" s="28">
        <f ca="1">IF(WEEKDAY(KV$6,2)&gt;5,"w",IF(ISERROR(VLOOKUP(KV$6,fériés,1,FALSE)),(SUM($H$1:KV$1)&gt;SUM($F$8:$F15))*(SUM($H$1:KV$1)&lt;=SUM($F$8:$F16))*1,"F"))</f>
        <v>0</v>
      </c>
      <c r="KW16" s="28">
        <f ca="1">IF(WEEKDAY(KW$6,2)&gt;5,"w",IF(ISERROR(VLOOKUP(KW$6,fériés,1,FALSE)),(SUM($H$1:KW$1)&gt;SUM($F$8:$F15))*(SUM($H$1:KW$1)&lt;=SUM($F$8:$F16))*1,"F"))</f>
        <v>0</v>
      </c>
      <c r="KX16" s="28">
        <f ca="1">IF(WEEKDAY(KX$6,2)&gt;5,"w",IF(ISERROR(VLOOKUP(KX$6,fériés,1,FALSE)),(SUM($H$1:KX$1)&gt;SUM($F$8:$F15))*(SUM($H$1:KX$1)&lt;=SUM($F$8:$F16))*1,"F"))</f>
        <v>0</v>
      </c>
      <c r="KY16" s="28">
        <f ca="1">IF(WEEKDAY(KY$6,2)&gt;5,"w",IF(ISERROR(VLOOKUP(KY$6,fériés,1,FALSE)),(SUM($H$1:KY$1)&gt;SUM($F$8:$F15))*(SUM($H$1:KY$1)&lt;=SUM($F$8:$F16))*1,"F"))</f>
        <v>0</v>
      </c>
      <c r="KZ16" s="28">
        <f ca="1">IF(WEEKDAY(KZ$6,2)&gt;5,"w",IF(ISERROR(VLOOKUP(KZ$6,fériés,1,FALSE)),(SUM($H$1:KZ$1)&gt;SUM($F$8:$F15))*(SUM($H$1:KZ$1)&lt;=SUM($F$8:$F16))*1,"F"))</f>
        <v>0</v>
      </c>
      <c r="LA16" s="28">
        <f ca="1">IF(WEEKDAY(LA$6,2)&gt;5,"w",IF(ISERROR(VLOOKUP(LA$6,fériés,1,FALSE)),(SUM($H$1:LA$1)&gt;SUM($F$8:$F15))*(SUM($H$1:LA$1)&lt;=SUM($F$8:$F16))*1,"F"))</f>
        <v>0</v>
      </c>
      <c r="LB16" s="28">
        <f ca="1">IF(WEEKDAY(LB$6,2)&gt;5,"w",IF(ISERROR(VLOOKUP(LB$6,fériés,1,FALSE)),(SUM($H$1:LB$1)&gt;SUM($F$8:$F15))*(SUM($H$1:LB$1)&lt;=SUM($F$8:$F16))*1,"F"))</f>
        <v>0</v>
      </c>
      <c r="LC16" s="28">
        <f ca="1">IF(WEEKDAY(LC$6,2)&gt;5,"w",IF(ISERROR(VLOOKUP(LC$6,fériés,1,FALSE)),(SUM($H$1:LC$1)&gt;SUM($F$8:$F15))*(SUM($H$1:LC$1)&lt;=SUM($F$8:$F16))*1,"F"))</f>
        <v>0</v>
      </c>
      <c r="LD16" s="28">
        <f ca="1">IF(WEEKDAY(LD$6,2)&gt;5,"w",IF(ISERROR(VLOOKUP(LD$6,fériés,1,FALSE)),(SUM($H$1:LD$1)&gt;SUM($F$8:$F15))*(SUM($H$1:LD$1)&lt;=SUM($F$8:$F16))*1,"F"))</f>
        <v>0</v>
      </c>
      <c r="LE16" s="28">
        <f ca="1">IF(WEEKDAY(LE$6,2)&gt;5,"w",IF(ISERROR(VLOOKUP(LE$6,fériés,1,FALSE)),(SUM($H$1:LE$1)&gt;SUM($F$8:$F15))*(SUM($H$1:LE$1)&lt;=SUM($F$8:$F16))*1,"F"))</f>
        <v>0</v>
      </c>
      <c r="LF16" s="28">
        <f ca="1">IF(WEEKDAY(LF$6,2)&gt;5,"w",IF(ISERROR(VLOOKUP(LF$6,fériés,1,FALSE)),(SUM($H$1:LF$1)&gt;SUM($F$8:$F15))*(SUM($H$1:LF$1)&lt;=SUM($F$8:$F16))*1,"F"))</f>
        <v>0</v>
      </c>
      <c r="LG16" s="28">
        <f ca="1">IF(WEEKDAY(LG$6,2)&gt;5,"w",IF(ISERROR(VLOOKUP(LG$6,fériés,1,FALSE)),(SUM($H$1:LG$1)&gt;SUM($F$8:$F15))*(SUM($H$1:LG$1)&lt;=SUM($F$8:$F16))*1,"F"))</f>
        <v>0</v>
      </c>
      <c r="LH16" s="28">
        <f ca="1">IF(WEEKDAY(LH$6,2)&gt;5,"w",IF(ISERROR(VLOOKUP(LH$6,fériés,1,FALSE)),(SUM($H$1:LH$1)&gt;SUM($F$8:$F15))*(SUM($H$1:LH$1)&lt;=SUM($F$8:$F16))*1,"F"))</f>
        <v>0</v>
      </c>
      <c r="LI16" s="28">
        <f ca="1">IF(WEEKDAY(LI$6,2)&gt;5,"w",IF(ISERROR(VLOOKUP(LI$6,fériés,1,FALSE)),(SUM($H$1:LI$1)&gt;SUM($F$8:$F15))*(SUM($H$1:LI$1)&lt;=SUM($F$8:$F16))*1,"F"))</f>
        <v>0</v>
      </c>
      <c r="LJ16" s="28">
        <f ca="1">IF(WEEKDAY(LJ$6,2)&gt;5,"w",IF(ISERROR(VLOOKUP(LJ$6,fériés,1,FALSE)),(SUM($H$1:LJ$1)&gt;SUM($F$8:$F15))*(SUM($H$1:LJ$1)&lt;=SUM($F$8:$F16))*1,"F"))</f>
        <v>0</v>
      </c>
      <c r="LK16" s="28">
        <f ca="1">IF(WEEKDAY(LK$6,2)&gt;5,"w",IF(ISERROR(VLOOKUP(LK$6,fériés,1,FALSE)),(SUM($H$1:LK$1)&gt;SUM($F$8:$F15))*(SUM($H$1:LK$1)&lt;=SUM($F$8:$F16))*1,"F"))</f>
        <v>0</v>
      </c>
      <c r="LL16" s="28">
        <f ca="1">IF(WEEKDAY(LL$6,2)&gt;5,"w",IF(ISERROR(VLOOKUP(LL$6,fériés,1,FALSE)),(SUM($H$1:LL$1)&gt;SUM($F$8:$F15))*(SUM($H$1:LL$1)&lt;=SUM($F$8:$F16))*1,"F"))</f>
        <v>0</v>
      </c>
      <c r="LM16" s="28">
        <f ca="1">IF(WEEKDAY(LM$6,2)&gt;5,"w",IF(ISERROR(VLOOKUP(LM$6,fériés,1,FALSE)),(SUM($H$1:LM$1)&gt;SUM($F$8:$F15))*(SUM($H$1:LM$1)&lt;=SUM($F$8:$F16))*1,"F"))</f>
        <v>0</v>
      </c>
      <c r="LN16" s="28">
        <f ca="1">IF(WEEKDAY(LN$6,2)&gt;5,"w",IF(ISERROR(VLOOKUP(LN$6,fériés,1,FALSE)),(SUM($H$1:LN$1)&gt;SUM($F$8:$F15))*(SUM($H$1:LN$1)&lt;=SUM($F$8:$F16))*1,"F"))</f>
        <v>0</v>
      </c>
      <c r="LO16" s="28">
        <f ca="1">IF(WEEKDAY(LO$6,2)&gt;5,"w",IF(ISERROR(VLOOKUP(LO$6,fériés,1,FALSE)),(SUM($H$1:LO$1)&gt;SUM($F$8:$F15))*(SUM($H$1:LO$1)&lt;=SUM($F$8:$F16))*1,"F"))</f>
        <v>0</v>
      </c>
      <c r="LP16" s="28">
        <f ca="1">IF(WEEKDAY(LP$6,2)&gt;5,"w",IF(ISERROR(VLOOKUP(LP$6,fériés,1,FALSE)),(SUM($H$1:LP$1)&gt;SUM($F$8:$F15))*(SUM($H$1:LP$1)&lt;=SUM($F$8:$F16))*1,"F"))</f>
        <v>0</v>
      </c>
      <c r="LQ16" s="28">
        <f ca="1">IF(WEEKDAY(LQ$6,2)&gt;5,"w",IF(ISERROR(VLOOKUP(LQ$6,fériés,1,FALSE)),(SUM($H$1:LQ$1)&gt;SUM($F$8:$F15))*(SUM($H$1:LQ$1)&lt;=SUM($F$8:$F16))*1,"F"))</f>
        <v>0</v>
      </c>
      <c r="LR16" s="28">
        <f ca="1">IF(WEEKDAY(LR$6,2)&gt;5,"w",IF(ISERROR(VLOOKUP(LR$6,fériés,1,FALSE)),(SUM($H$1:LR$1)&gt;SUM($F$8:$F15))*(SUM($H$1:LR$1)&lt;=SUM($F$8:$F16))*1,"F"))</f>
        <v>0</v>
      </c>
      <c r="LS16" s="28">
        <f ca="1">IF(WEEKDAY(LS$6,2)&gt;5,"w",IF(ISERROR(VLOOKUP(LS$6,fériés,1,FALSE)),(SUM($H$1:LS$1)&gt;SUM($F$8:$F15))*(SUM($H$1:LS$1)&lt;=SUM($F$8:$F16))*1,"F"))</f>
        <v>0</v>
      </c>
      <c r="LT16" s="28">
        <f ca="1">IF(WEEKDAY(LT$6,2)&gt;5,"w",IF(ISERROR(VLOOKUP(LT$6,fériés,1,FALSE)),(SUM($H$1:LT$1)&gt;SUM($F$8:$F15))*(SUM($H$1:LT$1)&lt;=SUM($F$8:$F16))*1,"F"))</f>
        <v>0</v>
      </c>
      <c r="LU16" s="28">
        <f ca="1">IF(WEEKDAY(LU$6,2)&gt;5,"w",IF(ISERROR(VLOOKUP(LU$6,fériés,1,FALSE)),(SUM($H$1:LU$1)&gt;SUM($F$8:$F15))*(SUM($H$1:LU$1)&lt;=SUM($F$8:$F16))*1,"F"))</f>
        <v>0</v>
      </c>
      <c r="LV16" s="28">
        <f ca="1">IF(WEEKDAY(LV$6,2)&gt;5,"w",IF(ISERROR(VLOOKUP(LV$6,fériés,1,FALSE)),(SUM($H$1:LV$1)&gt;SUM($F$8:$F15))*(SUM($H$1:LV$1)&lt;=SUM($F$8:$F16))*1,"F"))</f>
        <v>0</v>
      </c>
      <c r="LW16" s="28">
        <f ca="1">IF(WEEKDAY(LW$6,2)&gt;5,"w",IF(ISERROR(VLOOKUP(LW$6,fériés,1,FALSE)),(SUM($H$1:LW$1)&gt;SUM($F$8:$F15))*(SUM($H$1:LW$1)&lt;=SUM($F$8:$F16))*1,"F"))</f>
        <v>0</v>
      </c>
      <c r="LX16" s="28">
        <f ca="1">IF(WEEKDAY(LX$6,2)&gt;5,"w",IF(ISERROR(VLOOKUP(LX$6,fériés,1,FALSE)),(SUM($H$1:LX$1)&gt;SUM($F$8:$F15))*(SUM($H$1:LX$1)&lt;=SUM($F$8:$F16))*1,"F"))</f>
        <v>0</v>
      </c>
      <c r="LY16" s="28">
        <f ca="1">IF(WEEKDAY(LY$6,2)&gt;5,"w",IF(ISERROR(VLOOKUP(LY$6,fériés,1,FALSE)),(SUM($H$1:LY$1)&gt;SUM($F$8:$F15))*(SUM($H$1:LY$1)&lt;=SUM($F$8:$F16))*1,"F"))</f>
        <v>0</v>
      </c>
      <c r="LZ16" s="28">
        <f ca="1">IF(WEEKDAY(LZ$6,2)&gt;5,"w",IF(ISERROR(VLOOKUP(LZ$6,fériés,1,FALSE)),(SUM($H$1:LZ$1)&gt;SUM($F$8:$F15))*(SUM($H$1:LZ$1)&lt;=SUM($F$8:$F16))*1,"F"))</f>
        <v>0</v>
      </c>
      <c r="MA16" s="28">
        <f ca="1">IF(WEEKDAY(MA$6,2)&gt;5,"w",IF(ISERROR(VLOOKUP(MA$6,fériés,1,FALSE)),(SUM($H$1:MA$1)&gt;SUM($F$8:$F15))*(SUM($H$1:MA$1)&lt;=SUM($F$8:$F16))*1,"F"))</f>
        <v>0</v>
      </c>
      <c r="MB16" s="28">
        <f ca="1">IF(WEEKDAY(MB$6,2)&gt;5,"w",IF(ISERROR(VLOOKUP(MB$6,fériés,1,FALSE)),(SUM($H$1:MB$1)&gt;SUM($F$8:$F15))*(SUM($H$1:MB$1)&lt;=SUM($F$8:$F16))*1,"F"))</f>
        <v>0</v>
      </c>
      <c r="MC16" s="28">
        <f ca="1">IF(WEEKDAY(MC$6,2)&gt;5,"w",IF(ISERROR(VLOOKUP(MC$6,fériés,1,FALSE)),(SUM($H$1:MC$1)&gt;SUM($F$8:$F15))*(SUM($H$1:MC$1)&lt;=SUM($F$8:$F16))*1,"F"))</f>
        <v>0</v>
      </c>
      <c r="MD16" s="28">
        <f ca="1">IF(WEEKDAY(MD$6,2)&gt;5,"w",IF(ISERROR(VLOOKUP(MD$6,fériés,1,FALSE)),(SUM($H$1:MD$1)&gt;SUM($F$8:$F15))*(SUM($H$1:MD$1)&lt;=SUM($F$8:$F16))*1,"F"))</f>
        <v>0</v>
      </c>
      <c r="ME16" s="28">
        <f ca="1">IF(WEEKDAY(ME$6,2)&gt;5,"w",IF(ISERROR(VLOOKUP(ME$6,fériés,1,FALSE)),(SUM($H$1:ME$1)&gt;SUM($F$8:$F15))*(SUM($H$1:ME$1)&lt;=SUM($F$8:$F16))*1,"F"))</f>
        <v>0</v>
      </c>
      <c r="MF16" s="28">
        <f ca="1">IF(WEEKDAY(MF$6,2)&gt;5,"w",IF(ISERROR(VLOOKUP(MF$6,fériés,1,FALSE)),(SUM($H$1:MF$1)&gt;SUM($F$8:$F15))*(SUM($H$1:MF$1)&lt;=SUM($F$8:$F16))*1,"F"))</f>
        <v>0</v>
      </c>
      <c r="MG16" s="28">
        <f ca="1">IF(WEEKDAY(MG$6,2)&gt;5,"w",IF(ISERROR(VLOOKUP(MG$6,fériés,1,FALSE)),(SUM($H$1:MG$1)&gt;SUM($F$8:$F15))*(SUM($H$1:MG$1)&lt;=SUM($F$8:$F16))*1,"F"))</f>
        <v>0</v>
      </c>
      <c r="MH16" s="28" t="str">
        <f ca="1">IF(WEEKDAY(MH$6,2)&gt;5,"w",IF(ISERROR(VLOOKUP(MH$6,fériés,1,FALSE)),(SUM($H$1:MH$1)&gt;SUM($F$8:$F15))*(SUM($H$1:MH$1)&lt;=SUM($F$8:$F16))*1,"F"))</f>
        <v>w</v>
      </c>
      <c r="MI16" s="28" t="str">
        <f ca="1">IF(WEEKDAY(MI$6,2)&gt;5,"w",IF(ISERROR(VLOOKUP(MI$6,fériés,1,FALSE)),(SUM($H$1:MI$1)&gt;SUM($F$8:$F15))*(SUM($H$1:MI$1)&lt;=SUM($F$8:$F16))*1,"F"))</f>
        <v>w</v>
      </c>
      <c r="MJ16" s="28" t="str">
        <f ca="1">IF(WEEKDAY(MJ$6,2)&gt;5,"w",IF(ISERROR(VLOOKUP(MJ$6,fériés,1,FALSE)),(SUM($H$1:MJ$1)&gt;SUM($F$8:$F15))*(SUM($H$1:MJ$1)&lt;=SUM($F$8:$F16))*1,"F"))</f>
        <v>w</v>
      </c>
      <c r="MK16" s="28" t="str">
        <f ca="1">IF(WEEKDAY(MK$6,2)&gt;5,"w",IF(ISERROR(VLOOKUP(MK$6,fériés,1,FALSE)),(SUM($H$1:MK$1)&gt;SUM($F$8:$F15))*(SUM($H$1:MK$1)&lt;=SUM($F$8:$F16))*1,"F"))</f>
        <v>w</v>
      </c>
      <c r="ML16" s="28" t="str">
        <f ca="1">IF(WEEKDAY(ML$6,2)&gt;5,"w",IF(ISERROR(VLOOKUP(ML$6,fériés,1,FALSE)),(SUM($H$1:ML$1)&gt;SUM($F$8:$F15))*(SUM($H$1:ML$1)&lt;=SUM($F$8:$F16))*1,"F"))</f>
        <v>w</v>
      </c>
      <c r="MM16" s="28" t="str">
        <f ca="1">IF(WEEKDAY(MM$6,2)&gt;5,"w",IF(ISERROR(VLOOKUP(MM$6,fériés,1,FALSE)),(SUM($H$1:MM$1)&gt;SUM($F$8:$F15))*(SUM($H$1:MM$1)&lt;=SUM($F$8:$F16))*1,"F"))</f>
        <v>w</v>
      </c>
      <c r="MN16" s="28" t="str">
        <f ca="1">IF(WEEKDAY(MN$6,2)&gt;5,"w",IF(ISERROR(VLOOKUP(MN$6,fériés,1,FALSE)),(SUM($H$1:MN$1)&gt;SUM($F$8:$F15))*(SUM($H$1:MN$1)&lt;=SUM($F$8:$F16))*1,"F"))</f>
        <v>w</v>
      </c>
      <c r="MO16" s="28" t="str">
        <f ca="1">IF(WEEKDAY(MO$6,2)&gt;5,"w",IF(ISERROR(VLOOKUP(MO$6,fériés,1,FALSE)),(SUM($H$1:MO$1)&gt;SUM($F$8:$F15))*(SUM($H$1:MO$1)&lt;=SUM($F$8:$F16))*1,"F"))</f>
        <v>w</v>
      </c>
      <c r="MP16" s="28" t="str">
        <f ca="1">IF(WEEKDAY(MP$6,2)&gt;5,"w",IF(ISERROR(VLOOKUP(MP$6,fériés,1,FALSE)),(SUM($H$1:MP$1)&gt;SUM($F$8:$F15))*(SUM($H$1:MP$1)&lt;=SUM($F$8:$F16))*1,"F"))</f>
        <v>w</v>
      </c>
      <c r="MQ16" s="28" t="str">
        <f ca="1">IF(WEEKDAY(MQ$6,2)&gt;5,"w",IF(ISERROR(VLOOKUP(MQ$6,fériés,1,FALSE)),(SUM($H$1:MQ$1)&gt;SUM($F$8:$F15))*(SUM($H$1:MQ$1)&lt;=SUM($F$8:$F16))*1,"F"))</f>
        <v>w</v>
      </c>
      <c r="MR16" s="28" t="str">
        <f ca="1">IF(WEEKDAY(MR$6,2)&gt;5,"w",IF(ISERROR(VLOOKUP(MR$6,fériés,1,FALSE)),(SUM($H$1:MR$1)&gt;SUM($F$8:$F15))*(SUM($H$1:MR$1)&lt;=SUM($F$8:$F16))*1,"F"))</f>
        <v>w</v>
      </c>
      <c r="MS16" s="28" t="str">
        <f ca="1">IF(WEEKDAY(MS$6,2)&gt;5,"w",IF(ISERROR(VLOOKUP(MS$6,fériés,1,FALSE)),(SUM($H$1:MS$1)&gt;SUM($F$8:$F15))*(SUM($H$1:MS$1)&lt;=SUM($F$8:$F16))*1,"F"))</f>
        <v>w</v>
      </c>
      <c r="MT16" s="28" t="str">
        <f ca="1">IF(WEEKDAY(MT$6,2)&gt;5,"w",IF(ISERROR(VLOOKUP(MT$6,fériés,1,FALSE)),(SUM($H$1:MT$1)&gt;SUM($F$8:$F15))*(SUM($H$1:MT$1)&lt;=SUM($F$8:$F16))*1,"F"))</f>
        <v>w</v>
      </c>
      <c r="MU16" s="28" t="str">
        <f ca="1">IF(WEEKDAY(MU$6,2)&gt;5,"w",IF(ISERROR(VLOOKUP(MU$6,fériés,1,FALSE)),(SUM($H$1:MU$1)&gt;SUM($F$8:$F15))*(SUM($H$1:MU$1)&lt;=SUM($F$8:$F16))*1,"F"))</f>
        <v>w</v>
      </c>
      <c r="MV16" s="28" t="str">
        <f ca="1">IF(WEEKDAY(MV$6,2)&gt;5,"w",IF(ISERROR(VLOOKUP(MV$6,fériés,1,FALSE)),(SUM($H$1:MV$1)&gt;SUM($F$8:$F15))*(SUM($H$1:MV$1)&lt;=SUM($F$8:$F16))*1,"F"))</f>
        <v>w</v>
      </c>
      <c r="MW16" s="28" t="str">
        <f ca="1">IF(WEEKDAY(MW$6,2)&gt;5,"w",IF(ISERROR(VLOOKUP(MW$6,fériés,1,FALSE)),(SUM($H$1:MW$1)&gt;SUM($F$8:$F15))*(SUM($H$1:MW$1)&lt;=SUM($F$8:$F16))*1,"F"))</f>
        <v>w</v>
      </c>
      <c r="MX16" s="28" t="str">
        <f ca="1">IF(WEEKDAY(MX$6,2)&gt;5,"w",IF(ISERROR(VLOOKUP(MX$6,fériés,1,FALSE)),(SUM($H$1:MX$1)&gt;SUM($F$8:$F15))*(SUM($H$1:MX$1)&lt;=SUM($F$8:$F16))*1,"F"))</f>
        <v>w</v>
      </c>
      <c r="MY16" s="28" t="str">
        <f ca="1">IF(WEEKDAY(MY$6,2)&gt;5,"w",IF(ISERROR(VLOOKUP(MY$6,fériés,1,FALSE)),(SUM($H$1:MY$1)&gt;SUM($F$8:$F15))*(SUM($H$1:MY$1)&lt;=SUM($F$8:$F16))*1,"F"))</f>
        <v>w</v>
      </c>
      <c r="MZ16" s="28" t="str">
        <f ca="1">IF(WEEKDAY(MZ$6,2)&gt;5,"w",IF(ISERROR(VLOOKUP(MZ$6,fériés,1,FALSE)),(SUM($H$1:MZ$1)&gt;SUM($F$8:$F15))*(SUM($H$1:MZ$1)&lt;=SUM($F$8:$F16))*1,"F"))</f>
        <v>w</v>
      </c>
      <c r="NA16" s="28" t="str">
        <f ca="1">IF(WEEKDAY(NA$6,2)&gt;5,"w",IF(ISERROR(VLOOKUP(NA$6,fériés,1,FALSE)),(SUM($H$1:NA$1)&gt;SUM($F$8:$F15))*(SUM($H$1:NA$1)&lt;=SUM($F$8:$F16))*1,"F"))</f>
        <v>w</v>
      </c>
      <c r="NB16" s="28">
        <f ca="1">IF(WEEKDAY(NB$6,2)&gt;5,"w",IF(ISERROR(VLOOKUP(NB$6,fériés,1,FALSE)),(SUM($H$1:NB$1)&gt;SUM($F$8:$F15))*(SUM($H$1:NB$1)&lt;=SUM($F$8:$F16))*1,"F"))</f>
        <v>0</v>
      </c>
      <c r="NC16" s="28">
        <f ca="1">IF(WEEKDAY(NC$6,2)&gt;5,"w",IF(ISERROR(VLOOKUP(NC$6,fériés,1,FALSE)),(SUM($H$1:NC$1)&gt;SUM($F$8:$F15))*(SUM($H$1:NC$1)&lt;=SUM($F$8:$F16))*1,"F"))</f>
        <v>0</v>
      </c>
      <c r="ND16" s="28">
        <f ca="1">IF(WEEKDAY(ND$6,2)&gt;5,"w",IF(ISERROR(VLOOKUP(ND$6,fériés,1,FALSE)),(SUM($H$1:ND$1)&gt;SUM($F$8:$F15))*(SUM($H$1:ND$1)&lt;=SUM($F$8:$F16))*1,"F"))</f>
        <v>0</v>
      </c>
      <c r="NE16" s="28">
        <f ca="1">IF(WEEKDAY(NE$6,2)&gt;5,"w",IF(ISERROR(VLOOKUP(NE$6,fériés,1,FALSE)),(SUM($H$1:NE$1)&gt;SUM($F$8:$F15))*(SUM($H$1:NE$1)&lt;=SUM($F$8:$F16))*1,"F"))</f>
        <v>0</v>
      </c>
      <c r="NF16" s="28">
        <f ca="1">IF(WEEKDAY(NF$6,2)&gt;5,"w",IF(ISERROR(VLOOKUP(NF$6,fériés,1,FALSE)),(SUM($H$1:NF$1)&gt;SUM($F$8:$F15))*(SUM($H$1:NF$1)&lt;=SUM($F$8:$F16))*1,"F"))</f>
        <v>0</v>
      </c>
      <c r="NG16" s="28">
        <f ca="1">IF(WEEKDAY(NG$6,2)&gt;5,"w",IF(ISERROR(VLOOKUP(NG$6,fériés,1,FALSE)),(SUM($H$1:NG$1)&gt;SUM($F$8:$F15))*(SUM($H$1:NG$1)&lt;=SUM($F$8:$F16))*1,"F"))</f>
        <v>0</v>
      </c>
      <c r="NH16" s="28">
        <f ca="1">IF(WEEKDAY(NH$6,2)&gt;5,"w",IF(ISERROR(VLOOKUP(NH$6,fériés,1,FALSE)),(SUM($H$1:NH$1)&gt;SUM($F$8:$F15))*(SUM($H$1:NH$1)&lt;=SUM($F$8:$F16))*1,"F"))</f>
        <v>0</v>
      </c>
      <c r="NI16" s="28">
        <f ca="1">IF(WEEKDAY(NI$6,2)&gt;5,"w",IF(ISERROR(VLOOKUP(NI$6,fériés,1,FALSE)),(SUM($H$1:NI$1)&gt;SUM($F$8:$F15))*(SUM($H$1:NI$1)&lt;=SUM($F$8:$F16))*1,"F"))</f>
        <v>0</v>
      </c>
      <c r="NJ16" s="28">
        <f ca="1">IF(WEEKDAY(NJ$6,2)&gt;5,"w",IF(ISERROR(VLOOKUP(NJ$6,fériés,1,FALSE)),(SUM($H$1:NJ$1)&gt;SUM($F$8:$F15))*(SUM($H$1:NJ$1)&lt;=SUM($F$8:$F16))*1,"F"))</f>
        <v>0</v>
      </c>
      <c r="NK16" s="28">
        <f ca="1">IF(WEEKDAY(NK$6,2)&gt;5,"w",IF(ISERROR(VLOOKUP(NK$6,fériés,1,FALSE)),(SUM($H$1:NK$1)&gt;SUM($F$8:$F15))*(SUM($H$1:NK$1)&lt;=SUM($F$8:$F16))*1,"F"))</f>
        <v>0</v>
      </c>
      <c r="NL16" s="28">
        <f ca="1">IF(WEEKDAY(NL$6,2)&gt;5,"w",IF(ISERROR(VLOOKUP(NL$6,fériés,1,FALSE)),(SUM($H$1:NL$1)&gt;SUM($F$8:$F15))*(SUM($H$1:NL$1)&lt;=SUM($F$8:$F16))*1,"F"))</f>
        <v>0</v>
      </c>
      <c r="NM16" s="28">
        <f ca="1">IF(WEEKDAY(NM$6,2)&gt;5,"w",IF(ISERROR(VLOOKUP(NM$6,fériés,1,FALSE)),(SUM($H$1:NM$1)&gt;SUM($F$8:$F15))*(SUM($H$1:NM$1)&lt;=SUM($F$8:$F16))*1,"F"))</f>
        <v>0</v>
      </c>
      <c r="NN16" s="28">
        <f ca="1">IF(WEEKDAY(NN$6,2)&gt;5,"w",IF(ISERROR(VLOOKUP(NN$6,fériés,1,FALSE)),(SUM($H$1:NN$1)&gt;SUM($F$8:$F15))*(SUM($H$1:NN$1)&lt;=SUM($F$8:$F16))*1,"F"))</f>
        <v>0</v>
      </c>
      <c r="NO16" s="28">
        <f ca="1">IF(WEEKDAY(NO$6,2)&gt;5,"w",IF(ISERROR(VLOOKUP(NO$6,fériés,1,FALSE)),(SUM($H$1:NO$1)&gt;SUM($F$8:$F15))*(SUM($H$1:NO$1)&lt;=SUM($F$8:$F16))*1,"F"))</f>
        <v>0</v>
      </c>
      <c r="NP16" s="28">
        <f ca="1">IF(WEEKDAY(NP$6,2)&gt;5,"w",IF(ISERROR(VLOOKUP(NP$6,fériés,1,FALSE)),(SUM($H$1:NP$1)&gt;SUM($F$8:$F15))*(SUM($H$1:NP$1)&lt;=SUM($F$8:$F16))*1,"F"))</f>
        <v>0</v>
      </c>
      <c r="NQ16" s="28">
        <f ca="1">IF(WEEKDAY(NQ$6,2)&gt;5,"w",IF(ISERROR(VLOOKUP(NQ$6,fériés,1,FALSE)),(SUM($H$1:NQ$1)&gt;SUM($F$8:$F15))*(SUM($H$1:NQ$1)&lt;=SUM($F$8:$F16))*1,"F"))</f>
        <v>0</v>
      </c>
      <c r="NR16" s="28">
        <f ca="1">IF(WEEKDAY(NR$6,2)&gt;5,"w",IF(ISERROR(VLOOKUP(NR$6,fériés,1,FALSE)),(SUM($H$1:NR$1)&gt;SUM($F$8:$F15))*(SUM($H$1:NR$1)&lt;=SUM($F$8:$F16))*1,"F"))</f>
        <v>0</v>
      </c>
      <c r="NS16" s="28">
        <f ca="1">IF(WEEKDAY(NS$6,2)&gt;5,"w",IF(ISERROR(VLOOKUP(NS$6,fériés,1,FALSE)),(SUM($H$1:NS$1)&gt;SUM($F$8:$F15))*(SUM($H$1:NS$1)&lt;=SUM($F$8:$F16))*1,"F"))</f>
        <v>0</v>
      </c>
      <c r="NT16" s="28">
        <f ca="1">IF(WEEKDAY(NT$6,2)&gt;5,"w",IF(ISERROR(VLOOKUP(NT$6,fériés,1,FALSE)),(SUM($H$1:NT$1)&gt;SUM($F$8:$F15))*(SUM($H$1:NT$1)&lt;=SUM($F$8:$F16))*1,"F"))</f>
        <v>0</v>
      </c>
      <c r="NU16" s="28">
        <f ca="1">IF(WEEKDAY(NU$6,2)&gt;5,"w",IF(ISERROR(VLOOKUP(NU$6,fériés,1,FALSE)),(SUM($H$1:NU$1)&gt;SUM($F$8:$F15))*(SUM($H$1:NU$1)&lt;=SUM($F$8:$F16))*1,"F"))</f>
        <v>0</v>
      </c>
      <c r="NV16" s="28">
        <f ca="1">IF(WEEKDAY(NV$6,2)&gt;5,"w",IF(ISERROR(VLOOKUP(NV$6,fériés,1,FALSE)),(SUM($H$1:NV$1)&gt;SUM($F$8:$F15))*(SUM($H$1:NV$1)&lt;=SUM($F$8:$F16))*1,"F"))</f>
        <v>0</v>
      </c>
      <c r="NW16" s="28">
        <f ca="1">IF(WEEKDAY(NW$6,2)&gt;5,"w",IF(ISERROR(VLOOKUP(NW$6,fériés,1,FALSE)),(SUM($H$1:NW$1)&gt;SUM($F$8:$F15))*(SUM($H$1:NW$1)&lt;=SUM($F$8:$F16))*1,"F"))</f>
        <v>0</v>
      </c>
      <c r="NX16" s="28">
        <f ca="1">IF(WEEKDAY(NX$6,2)&gt;5,"w",IF(ISERROR(VLOOKUP(NX$6,fériés,1,FALSE)),(SUM($H$1:NX$1)&gt;SUM($F$8:$F15))*(SUM($H$1:NX$1)&lt;=SUM($F$8:$F16))*1,"F"))</f>
        <v>0</v>
      </c>
      <c r="NY16" s="28">
        <f ca="1">IF(WEEKDAY(NY$6,2)&gt;5,"w",IF(ISERROR(VLOOKUP(NY$6,fériés,1,FALSE)),(SUM($H$1:NY$1)&gt;SUM($F$8:$F15))*(SUM($H$1:NY$1)&lt;=SUM($F$8:$F16))*1,"F"))</f>
        <v>0</v>
      </c>
      <c r="NZ16" s="28">
        <f ca="1">IF(WEEKDAY(NZ$6,2)&gt;5,"w",IF(ISERROR(VLOOKUP(NZ$6,fériés,1,FALSE)),(SUM($H$1:NZ$1)&gt;SUM($F$8:$F15))*(SUM($H$1:NZ$1)&lt;=SUM($F$8:$F16))*1,"F"))</f>
        <v>0</v>
      </c>
      <c r="OA16" s="28">
        <f ca="1">IF(WEEKDAY(OA$6,2)&gt;5,"w",IF(ISERROR(VLOOKUP(OA$6,fériés,1,FALSE)),(SUM($H$1:OA$1)&gt;SUM($F$8:$F15))*(SUM($H$1:OA$1)&lt;=SUM($F$8:$F16))*1,"F"))</f>
        <v>0</v>
      </c>
      <c r="OB16" s="28">
        <f ca="1">IF(WEEKDAY(OB$6,2)&gt;5,"w",IF(ISERROR(VLOOKUP(OB$6,fériés,1,FALSE)),(SUM($H$1:OB$1)&gt;SUM($F$8:$F15))*(SUM($H$1:OB$1)&lt;=SUM($F$8:$F16))*1,"F"))</f>
        <v>0</v>
      </c>
      <c r="OC16" s="28">
        <f ca="1">IF(WEEKDAY(OC$6,2)&gt;5,"w",IF(ISERROR(VLOOKUP(OC$6,fériés,1,FALSE)),(SUM($H$1:OC$1)&gt;SUM($F$8:$F15))*(SUM($H$1:OC$1)&lt;=SUM($F$8:$F16))*1,"F"))</f>
        <v>0</v>
      </c>
      <c r="OD16" s="28">
        <f ca="1">IF(WEEKDAY(OD$6,2)&gt;5,"w",IF(ISERROR(VLOOKUP(OD$6,fériés,1,FALSE)),(SUM($H$1:OD$1)&gt;SUM($F$8:$F15))*(SUM($H$1:OD$1)&lt;=SUM($F$8:$F16))*1,"F"))</f>
        <v>0</v>
      </c>
      <c r="OE16" s="28">
        <f ca="1">IF(WEEKDAY(OE$6,2)&gt;5,"w",IF(ISERROR(VLOOKUP(OE$6,fériés,1,FALSE)),(SUM($H$1:OE$1)&gt;SUM($F$8:$F15))*(SUM($H$1:OE$1)&lt;=SUM($F$8:$F16))*1,"F"))</f>
        <v>0</v>
      </c>
      <c r="OF16" s="28">
        <f ca="1">IF(WEEKDAY(OF$6,2)&gt;5,"w",IF(ISERROR(VLOOKUP(OF$6,fériés,1,FALSE)),(SUM($H$1:OF$1)&gt;SUM($F$8:$F15))*(SUM($H$1:OF$1)&lt;=SUM($F$8:$F16))*1,"F"))</f>
        <v>0</v>
      </c>
      <c r="OG16" s="28">
        <f ca="1">IF(WEEKDAY(OG$6,2)&gt;5,"w",IF(ISERROR(VLOOKUP(OG$6,fériés,1,FALSE)),(SUM($H$1:OG$1)&gt;SUM($F$8:$F15))*(SUM($H$1:OG$1)&lt;=SUM($F$8:$F16))*1,"F"))</f>
        <v>0</v>
      </c>
      <c r="OH16" s="28">
        <f ca="1">IF(WEEKDAY(OH$6,2)&gt;5,"w",IF(ISERROR(VLOOKUP(OH$6,fériés,1,FALSE)),(SUM($H$1:OH$1)&gt;SUM($F$8:$F15))*(SUM($H$1:OH$1)&lt;=SUM($F$8:$F16))*1,"F"))</f>
        <v>0</v>
      </c>
      <c r="OI16" s="28">
        <f ca="1">IF(WEEKDAY(OI$6,2)&gt;5,"w",IF(ISERROR(VLOOKUP(OI$6,fériés,1,FALSE)),(SUM($H$1:OI$1)&gt;SUM($F$8:$F15))*(SUM($H$1:OI$1)&lt;=SUM($F$8:$F16))*1,"F"))</f>
        <v>0</v>
      </c>
      <c r="OJ16" s="28">
        <f ca="1">IF(WEEKDAY(OJ$6,2)&gt;5,"w",IF(ISERROR(VLOOKUP(OJ$6,fériés,1,FALSE)),(SUM($H$1:OJ$1)&gt;SUM($F$8:$F15))*(SUM($H$1:OJ$1)&lt;=SUM($F$8:$F16))*1,"F"))</f>
        <v>0</v>
      </c>
      <c r="OK16" s="28">
        <f ca="1">IF(WEEKDAY(OK$6,2)&gt;5,"w",IF(ISERROR(VLOOKUP(OK$6,fériés,1,FALSE)),(SUM($H$1:OK$1)&gt;SUM($F$8:$F15))*(SUM($H$1:OK$1)&lt;=SUM($F$8:$F16))*1,"F"))</f>
        <v>0</v>
      </c>
      <c r="OL16" s="28">
        <f ca="1">IF(WEEKDAY(OL$6,2)&gt;5,"w",IF(ISERROR(VLOOKUP(OL$6,fériés,1,FALSE)),(SUM($H$1:OL$1)&gt;SUM($F$8:$F15))*(SUM($H$1:OL$1)&lt;=SUM($F$8:$F16))*1,"F"))</f>
        <v>0</v>
      </c>
      <c r="OM16" s="28">
        <f ca="1">IF(WEEKDAY(OM$6,2)&gt;5,"w",IF(ISERROR(VLOOKUP(OM$6,fériés,1,FALSE)),(SUM($H$1:OM$1)&gt;SUM($F$8:$F15))*(SUM($H$1:OM$1)&lt;=SUM($F$8:$F16))*1,"F"))</f>
        <v>0</v>
      </c>
      <c r="ON16" s="28">
        <f ca="1">IF(WEEKDAY(ON$6,2)&gt;5,"w",IF(ISERROR(VLOOKUP(ON$6,fériés,1,FALSE)),(SUM($H$1:ON$1)&gt;SUM($F$8:$F15))*(SUM($H$1:ON$1)&lt;=SUM($F$8:$F16))*1,"F"))</f>
        <v>0</v>
      </c>
      <c r="OO16" s="28">
        <f ca="1">IF(WEEKDAY(OO$6,2)&gt;5,"w",IF(ISERROR(VLOOKUP(OO$6,fériés,1,FALSE)),(SUM($H$1:OO$1)&gt;SUM($F$8:$F15))*(SUM($H$1:OO$1)&lt;=SUM($F$8:$F16))*1,"F"))</f>
        <v>0</v>
      </c>
      <c r="OP16" s="28">
        <f ca="1">IF(WEEKDAY(OP$6,2)&gt;5,"w",IF(ISERROR(VLOOKUP(OP$6,fériés,1,FALSE)),(SUM($H$1:OP$1)&gt;SUM($F$8:$F15))*(SUM($H$1:OP$1)&lt;=SUM($F$8:$F16))*1,"F"))</f>
        <v>0</v>
      </c>
      <c r="OQ16" s="28">
        <f ca="1">IF(WEEKDAY(OQ$6,2)&gt;5,"w",IF(ISERROR(VLOOKUP(OQ$6,fériés,1,FALSE)),(SUM($H$1:OQ$1)&gt;SUM($F$8:$F15))*(SUM($H$1:OQ$1)&lt;=SUM($F$8:$F16))*1,"F"))</f>
        <v>0</v>
      </c>
      <c r="OR16" s="28">
        <f ca="1">IF(WEEKDAY(OR$6,2)&gt;5,"w",IF(ISERROR(VLOOKUP(OR$6,fériés,1,FALSE)),(SUM($H$1:OR$1)&gt;SUM($F$8:$F15))*(SUM($H$1:OR$1)&lt;=SUM($F$8:$F16))*1,"F"))</f>
        <v>0</v>
      </c>
      <c r="OS16" s="28">
        <f ca="1">IF(WEEKDAY(OS$6,2)&gt;5,"w",IF(ISERROR(VLOOKUP(OS$6,fériés,1,FALSE)),(SUM($H$1:OS$1)&gt;SUM($F$8:$F15))*(SUM($H$1:OS$1)&lt;=SUM($F$8:$F16))*1,"F"))</f>
        <v>0</v>
      </c>
      <c r="OT16" s="28">
        <f ca="1">IF(WEEKDAY(OT$6,2)&gt;5,"w",IF(ISERROR(VLOOKUP(OT$6,fériés,1,FALSE)),(SUM($H$1:OT$1)&gt;SUM($F$8:$F15))*(SUM($H$1:OT$1)&lt;=SUM($F$8:$F16))*1,"F"))</f>
        <v>0</v>
      </c>
      <c r="OU16" s="28">
        <f ca="1">IF(WEEKDAY(OU$6,2)&gt;5,"w",IF(ISERROR(VLOOKUP(OU$6,fériés,1,FALSE)),(SUM($H$1:OU$1)&gt;SUM($F$8:$F15))*(SUM($H$1:OU$1)&lt;=SUM($F$8:$F16))*1,"F"))</f>
        <v>0</v>
      </c>
      <c r="OV16" s="28">
        <f ca="1">IF(WEEKDAY(OV$6,2)&gt;5,"w",IF(ISERROR(VLOOKUP(OV$6,fériés,1,FALSE)),(SUM($H$1:OV$1)&gt;SUM($F$8:$F15))*(SUM($H$1:OV$1)&lt;=SUM($F$8:$F16))*1,"F"))</f>
        <v>0</v>
      </c>
      <c r="OW16" s="28">
        <f ca="1">IF(WEEKDAY(OW$6,2)&gt;5,"w",IF(ISERROR(VLOOKUP(OW$6,fériés,1,FALSE)),(SUM($H$1:OW$1)&gt;SUM($F$8:$F15))*(SUM($H$1:OW$1)&lt;=SUM($F$8:$F16))*1,"F"))</f>
        <v>0</v>
      </c>
      <c r="OX16" s="28">
        <f ca="1">IF(WEEKDAY(OX$6,2)&gt;5,"w",IF(ISERROR(VLOOKUP(OX$6,fériés,1,FALSE)),(SUM($H$1:OX$1)&gt;SUM($F$8:$F15))*(SUM($H$1:OX$1)&lt;=SUM($F$8:$F16))*1,"F"))</f>
        <v>0</v>
      </c>
      <c r="OY16" s="28">
        <f ca="1">IF(WEEKDAY(OY$6,2)&gt;5,"w",IF(ISERROR(VLOOKUP(OY$6,fériés,1,FALSE)),(SUM($H$1:OY$1)&gt;SUM($F$8:$F15))*(SUM($H$1:OY$1)&lt;=SUM($F$8:$F16))*1,"F"))</f>
        <v>0</v>
      </c>
      <c r="OZ16" s="28" t="str">
        <f ca="1">IF(WEEKDAY(OZ$6,2)&gt;5,"w",IF(ISERROR(VLOOKUP(OZ$6,fériés,1,FALSE)),(SUM($H$1:OZ$1)&gt;SUM($F$8:$F15))*(SUM($H$1:OZ$1)&lt;=SUM($F$8:$F16))*1,"F"))</f>
        <v>w</v>
      </c>
      <c r="PA16" s="28" t="str">
        <f ca="1">IF(WEEKDAY(PA$6,2)&gt;5,"w",IF(ISERROR(VLOOKUP(PA$6,fériés,1,FALSE)),(SUM($H$1:PA$1)&gt;SUM($F$8:$F15))*(SUM($H$1:PA$1)&lt;=SUM($F$8:$F16))*1,"F"))</f>
        <v>w</v>
      </c>
      <c r="PB16" s="28" t="str">
        <f ca="1">IF(WEEKDAY(PB$6,2)&gt;5,"w",IF(ISERROR(VLOOKUP(PB$6,fériés,1,FALSE)),(SUM($H$1:PB$1)&gt;SUM($F$8:$F15))*(SUM($H$1:PB$1)&lt;=SUM($F$8:$F16))*1,"F"))</f>
        <v>w</v>
      </c>
      <c r="PC16" s="28" t="str">
        <f ca="1">IF(WEEKDAY(PC$6,2)&gt;5,"w",IF(ISERROR(VLOOKUP(PC$6,fériés,1,FALSE)),(SUM($H$1:PC$1)&gt;SUM($F$8:$F15))*(SUM($H$1:PC$1)&lt;=SUM($F$8:$F16))*1,"F"))</f>
        <v>w</v>
      </c>
      <c r="PD16" s="28" t="str">
        <f ca="1">IF(WEEKDAY(PD$6,2)&gt;5,"w",IF(ISERROR(VLOOKUP(PD$6,fériés,1,FALSE)),(SUM($H$1:PD$1)&gt;SUM($F$8:$F15))*(SUM($H$1:PD$1)&lt;=SUM($F$8:$F16))*1,"F"))</f>
        <v>w</v>
      </c>
      <c r="PE16" s="28" t="str">
        <f ca="1">IF(WEEKDAY(PE$6,2)&gt;5,"w",IF(ISERROR(VLOOKUP(PE$6,fériés,1,FALSE)),(SUM($H$1:PE$1)&gt;SUM($F$8:$F15))*(SUM($H$1:PE$1)&lt;=SUM($F$8:$F16))*1,"F"))</f>
        <v>w</v>
      </c>
      <c r="PF16" s="28" t="str">
        <f ca="1">IF(WEEKDAY(PF$6,2)&gt;5,"w",IF(ISERROR(VLOOKUP(PF$6,fériés,1,FALSE)),(SUM($H$1:PF$1)&gt;SUM($F$8:$F15))*(SUM($H$1:PF$1)&lt;=SUM($F$8:$F16))*1,"F"))</f>
        <v>w</v>
      </c>
      <c r="PG16" s="28" t="str">
        <f ca="1">IF(WEEKDAY(PG$6,2)&gt;5,"w",IF(ISERROR(VLOOKUP(PG$6,fériés,1,FALSE)),(SUM($H$1:PG$1)&gt;SUM($F$8:$F15))*(SUM($H$1:PG$1)&lt;=SUM($F$8:$F16))*1,"F"))</f>
        <v>w</v>
      </c>
      <c r="PH16" s="28" t="str">
        <f ca="1">IF(WEEKDAY(PH$6,2)&gt;5,"w",IF(ISERROR(VLOOKUP(PH$6,fériés,1,FALSE)),(SUM($H$1:PH$1)&gt;SUM($F$8:$F15))*(SUM($H$1:PH$1)&lt;=SUM($F$8:$F16))*1,"F"))</f>
        <v>w</v>
      </c>
      <c r="PI16" s="28" t="str">
        <f ca="1">IF(WEEKDAY(PI$6,2)&gt;5,"w",IF(ISERROR(VLOOKUP(PI$6,fériés,1,FALSE)),(SUM($H$1:PI$1)&gt;SUM($F$8:$F15))*(SUM($H$1:PI$1)&lt;=SUM($F$8:$F16))*1,"F"))</f>
        <v>w</v>
      </c>
      <c r="PJ16" s="28" t="str">
        <f ca="1">IF(WEEKDAY(PJ$6,2)&gt;5,"w",IF(ISERROR(VLOOKUP(PJ$6,fériés,1,FALSE)),(SUM($H$1:PJ$1)&gt;SUM($F$8:$F15))*(SUM($H$1:PJ$1)&lt;=SUM($F$8:$F16))*1,"F"))</f>
        <v>w</v>
      </c>
      <c r="PK16" s="28" t="str">
        <f ca="1">IF(WEEKDAY(PK$6,2)&gt;5,"w",IF(ISERROR(VLOOKUP(PK$6,fériés,1,FALSE)),(SUM($H$1:PK$1)&gt;SUM($F$8:$F15))*(SUM($H$1:PK$1)&lt;=SUM($F$8:$F16))*1,"F"))</f>
        <v>w</v>
      </c>
      <c r="PL16" s="28" t="str">
        <f ca="1">IF(WEEKDAY(PL$6,2)&gt;5,"w",IF(ISERROR(VLOOKUP(PL$6,fériés,1,FALSE)),(SUM($H$1:PL$1)&gt;SUM($F$8:$F15))*(SUM($H$1:PL$1)&lt;=SUM($F$8:$F16))*1,"F"))</f>
        <v>w</v>
      </c>
      <c r="PM16" s="28" t="str">
        <f ca="1">IF(WEEKDAY(PM$6,2)&gt;5,"w",IF(ISERROR(VLOOKUP(PM$6,fériés,1,FALSE)),(SUM($H$1:PM$1)&gt;SUM($F$8:$F15))*(SUM($H$1:PM$1)&lt;=SUM($F$8:$F16))*1,"F"))</f>
        <v>w</v>
      </c>
      <c r="PN16" s="28" t="str">
        <f ca="1">IF(WEEKDAY(PN$6,2)&gt;5,"w",IF(ISERROR(VLOOKUP(PN$6,fériés,1,FALSE)),(SUM($H$1:PN$1)&gt;SUM($F$8:$F15))*(SUM($H$1:PN$1)&lt;=SUM($F$8:$F16))*1,"F"))</f>
        <v>w</v>
      </c>
      <c r="PO16" s="28" t="str">
        <f ca="1">IF(WEEKDAY(PO$6,2)&gt;5,"w",IF(ISERROR(VLOOKUP(PO$6,fériés,1,FALSE)),(SUM($H$1:PO$1)&gt;SUM($F$8:$F15))*(SUM($H$1:PO$1)&lt;=SUM($F$8:$F16))*1,"F"))</f>
        <v>w</v>
      </c>
      <c r="PP16" s="28" t="str">
        <f ca="1">IF(WEEKDAY(PP$6,2)&gt;5,"w",IF(ISERROR(VLOOKUP(PP$6,fériés,1,FALSE)),(SUM($H$1:PP$1)&gt;SUM($F$8:$F15))*(SUM($H$1:PP$1)&lt;=SUM($F$8:$F16))*1,"F"))</f>
        <v>w</v>
      </c>
      <c r="PQ16" s="28" t="str">
        <f ca="1">IF(WEEKDAY(PQ$6,2)&gt;5,"w",IF(ISERROR(VLOOKUP(PQ$6,fériés,1,FALSE)),(SUM($H$1:PQ$1)&gt;SUM($F$8:$F15))*(SUM($H$1:PQ$1)&lt;=SUM($F$8:$F16))*1,"F"))</f>
        <v>w</v>
      </c>
      <c r="PR16" s="28" t="str">
        <f ca="1">IF(WEEKDAY(PR$6,2)&gt;5,"w",IF(ISERROR(VLOOKUP(PR$6,fériés,1,FALSE)),(SUM($H$1:PR$1)&gt;SUM($F$8:$F15))*(SUM($H$1:PR$1)&lt;=SUM($F$8:$F16))*1,"F"))</f>
        <v>w</v>
      </c>
      <c r="PS16" s="28" t="str">
        <f ca="1">IF(WEEKDAY(PS$6,2)&gt;5,"w",IF(ISERROR(VLOOKUP(PS$6,fériés,1,FALSE)),(SUM($H$1:PS$1)&gt;SUM($F$8:$F15))*(SUM($H$1:PS$1)&lt;=SUM($F$8:$F16))*1,"F"))</f>
        <v>w</v>
      </c>
      <c r="PT16" s="28">
        <f ca="1">IF(WEEKDAY(PT$6,2)&gt;5,"w",IF(ISERROR(VLOOKUP(PT$6,fériés,1,FALSE)),(SUM($H$1:PT$1)&gt;SUM($F$8:$F15))*(SUM($H$1:PT$1)&lt;=SUM($F$8:$F16))*1,"F"))</f>
        <v>0</v>
      </c>
      <c r="PU16" s="28">
        <f ca="1">IF(WEEKDAY(PU$6,2)&gt;5,"w",IF(ISERROR(VLOOKUP(PU$6,fériés,1,FALSE)),(SUM($H$1:PU$1)&gt;SUM($F$8:$F15))*(SUM($H$1:PU$1)&lt;=SUM($F$8:$F16))*1,"F"))</f>
        <v>0</v>
      </c>
      <c r="PV16" s="28">
        <f ca="1">IF(WEEKDAY(PV$6,2)&gt;5,"w",IF(ISERROR(VLOOKUP(PV$6,fériés,1,FALSE)),(SUM($H$1:PV$1)&gt;SUM($F$8:$F15))*(SUM($H$1:PV$1)&lt;=SUM($F$8:$F16))*1,"F"))</f>
        <v>0</v>
      </c>
      <c r="PW16" s="28">
        <f ca="1">IF(WEEKDAY(PW$6,2)&gt;5,"w",IF(ISERROR(VLOOKUP(PW$6,fériés,1,FALSE)),(SUM($H$1:PW$1)&gt;SUM($F$8:$F15))*(SUM($H$1:PW$1)&lt;=SUM($F$8:$F16))*1,"F"))</f>
        <v>0</v>
      </c>
      <c r="PX16" s="28">
        <f ca="1">IF(WEEKDAY(PX$6,2)&gt;5,"w",IF(ISERROR(VLOOKUP(PX$6,fériés,1,FALSE)),(SUM($H$1:PX$1)&gt;SUM($F$8:$F15))*(SUM($H$1:PX$1)&lt;=SUM($F$8:$F16))*1,"F"))</f>
        <v>0</v>
      </c>
      <c r="PY16" s="28">
        <f ca="1">IF(WEEKDAY(PY$6,2)&gt;5,"w",IF(ISERROR(VLOOKUP(PY$6,fériés,1,FALSE)),(SUM($H$1:PY$1)&gt;SUM($F$8:$F15))*(SUM($H$1:PY$1)&lt;=SUM($F$8:$F16))*1,"F"))</f>
        <v>0</v>
      </c>
      <c r="PZ16" s="28">
        <f ca="1">IF(WEEKDAY(PZ$6,2)&gt;5,"w",IF(ISERROR(VLOOKUP(PZ$6,fériés,1,FALSE)),(SUM($H$1:PZ$1)&gt;SUM($F$8:$F15))*(SUM($H$1:PZ$1)&lt;=SUM($F$8:$F16))*1,"F"))</f>
        <v>0</v>
      </c>
      <c r="QA16" s="28">
        <f ca="1">IF(WEEKDAY(QA$6,2)&gt;5,"w",IF(ISERROR(VLOOKUP(QA$6,fériés,1,FALSE)),(SUM($H$1:QA$1)&gt;SUM($F$8:$F15))*(SUM($H$1:QA$1)&lt;=SUM($F$8:$F16))*1,"F"))</f>
        <v>0</v>
      </c>
      <c r="QB16" s="28">
        <f ca="1">IF(WEEKDAY(QB$6,2)&gt;5,"w",IF(ISERROR(VLOOKUP(QB$6,fériés,1,FALSE)),(SUM($H$1:QB$1)&gt;SUM($F$8:$F15))*(SUM($H$1:QB$1)&lt;=SUM($F$8:$F16))*1,"F"))</f>
        <v>0</v>
      </c>
      <c r="QC16" s="28">
        <f ca="1">IF(WEEKDAY(QC$6,2)&gt;5,"w",IF(ISERROR(VLOOKUP(QC$6,fériés,1,FALSE)),(SUM($H$1:QC$1)&gt;SUM($F$8:$F15))*(SUM($H$1:QC$1)&lt;=SUM($F$8:$F16))*1,"F"))</f>
        <v>0</v>
      </c>
      <c r="QD16" s="28">
        <f ca="1">IF(WEEKDAY(QD$6,2)&gt;5,"w",IF(ISERROR(VLOOKUP(QD$6,fériés,1,FALSE)),(SUM($H$1:QD$1)&gt;SUM($F$8:$F15))*(SUM($H$1:QD$1)&lt;=SUM($F$8:$F16))*1,"F"))</f>
        <v>0</v>
      </c>
      <c r="QE16" s="28">
        <f ca="1">IF(WEEKDAY(QE$6,2)&gt;5,"w",IF(ISERROR(VLOOKUP(QE$6,fériés,1,FALSE)),(SUM($H$1:QE$1)&gt;SUM($F$8:$F15))*(SUM($H$1:QE$1)&lt;=SUM($F$8:$F16))*1,"F"))</f>
        <v>0</v>
      </c>
      <c r="QF16" s="28">
        <f ca="1">IF(WEEKDAY(QF$6,2)&gt;5,"w",IF(ISERROR(VLOOKUP(QF$6,fériés,1,FALSE)),(SUM($H$1:QF$1)&gt;SUM($F$8:$F15))*(SUM($H$1:QF$1)&lt;=SUM($F$8:$F16))*1,"F"))</f>
        <v>0</v>
      </c>
      <c r="QG16" s="28">
        <f ca="1">IF(WEEKDAY(QG$6,2)&gt;5,"w",IF(ISERROR(VLOOKUP(QG$6,fériés,1,FALSE)),(SUM($H$1:QG$1)&gt;SUM($F$8:$F15))*(SUM($H$1:QG$1)&lt;=SUM($F$8:$F16))*1,"F"))</f>
        <v>0</v>
      </c>
      <c r="QH16" s="28">
        <f ca="1">IF(WEEKDAY(QH$6,2)&gt;5,"w",IF(ISERROR(VLOOKUP(QH$6,fériés,1,FALSE)),(SUM($H$1:QH$1)&gt;SUM($F$8:$F15))*(SUM($H$1:QH$1)&lt;=SUM($F$8:$F16))*1,"F"))</f>
        <v>0</v>
      </c>
      <c r="QI16" s="28">
        <f ca="1">IF(WEEKDAY(QI$6,2)&gt;5,"w",IF(ISERROR(VLOOKUP(QI$6,fériés,1,FALSE)),(SUM($H$1:QI$1)&gt;SUM($F$8:$F15))*(SUM($H$1:QI$1)&lt;=SUM($F$8:$F16))*1,"F"))</f>
        <v>0</v>
      </c>
      <c r="QJ16" s="28">
        <f ca="1">IF(WEEKDAY(QJ$6,2)&gt;5,"w",IF(ISERROR(VLOOKUP(QJ$6,fériés,1,FALSE)),(SUM($H$1:QJ$1)&gt;SUM($F$8:$F15))*(SUM($H$1:QJ$1)&lt;=SUM($F$8:$F16))*1,"F"))</f>
        <v>0</v>
      </c>
      <c r="QK16" s="28">
        <f ca="1">IF(WEEKDAY(QK$6,2)&gt;5,"w",IF(ISERROR(VLOOKUP(QK$6,fériés,1,FALSE)),(SUM($H$1:QK$1)&gt;SUM($F$8:$F15))*(SUM($H$1:QK$1)&lt;=SUM($F$8:$F16))*1,"F"))</f>
        <v>0</v>
      </c>
      <c r="QL16" s="28">
        <f ca="1">IF(WEEKDAY(QL$6,2)&gt;5,"w",IF(ISERROR(VLOOKUP(QL$6,fériés,1,FALSE)),(SUM($H$1:QL$1)&gt;SUM($F$8:$F15))*(SUM($H$1:QL$1)&lt;=SUM($F$8:$F16))*1,"F"))</f>
        <v>0</v>
      </c>
      <c r="QM16" s="28">
        <f ca="1">IF(WEEKDAY(QM$6,2)&gt;5,"w",IF(ISERROR(VLOOKUP(QM$6,fériés,1,FALSE)),(SUM($H$1:QM$1)&gt;SUM($F$8:$F15))*(SUM($H$1:QM$1)&lt;=SUM($F$8:$F16))*1,"F"))</f>
        <v>0</v>
      </c>
      <c r="QN16" s="28">
        <f ca="1">IF(WEEKDAY(QN$6,2)&gt;5,"w",IF(ISERROR(VLOOKUP(QN$6,fériés,1,FALSE)),(SUM($H$1:QN$1)&gt;SUM($F$8:$F15))*(SUM($H$1:QN$1)&lt;=SUM($F$8:$F16))*1,"F"))</f>
        <v>0</v>
      </c>
      <c r="QO16" s="28">
        <f ca="1">IF(WEEKDAY(QO$6,2)&gt;5,"w",IF(ISERROR(VLOOKUP(QO$6,fériés,1,FALSE)),(SUM($H$1:QO$1)&gt;SUM($F$8:$F15))*(SUM($H$1:QO$1)&lt;=SUM($F$8:$F16))*1,"F"))</f>
        <v>0</v>
      </c>
      <c r="QP16" s="28">
        <f ca="1">IF(WEEKDAY(QP$6,2)&gt;5,"w",IF(ISERROR(VLOOKUP(QP$6,fériés,1,FALSE)),(SUM($H$1:QP$1)&gt;SUM($F$8:$F15))*(SUM($H$1:QP$1)&lt;=SUM($F$8:$F16))*1,"F"))</f>
        <v>0</v>
      </c>
      <c r="QQ16" s="28">
        <f ca="1">IF(WEEKDAY(QQ$6,2)&gt;5,"w",IF(ISERROR(VLOOKUP(QQ$6,fériés,1,FALSE)),(SUM($H$1:QQ$1)&gt;SUM($F$8:$F15))*(SUM($H$1:QQ$1)&lt;=SUM($F$8:$F16))*1,"F"))</f>
        <v>0</v>
      </c>
      <c r="QR16" s="28">
        <f ca="1">IF(WEEKDAY(QR$6,2)&gt;5,"w",IF(ISERROR(VLOOKUP(QR$6,fériés,1,FALSE)),(SUM($H$1:QR$1)&gt;SUM($F$8:$F15))*(SUM($H$1:QR$1)&lt;=SUM($F$8:$F16))*1,"F"))</f>
        <v>0</v>
      </c>
      <c r="QS16" s="28">
        <f ca="1">IF(WEEKDAY(QS$6,2)&gt;5,"w",IF(ISERROR(VLOOKUP(QS$6,fériés,1,FALSE)),(SUM($H$1:QS$1)&gt;SUM($F$8:$F15))*(SUM($H$1:QS$1)&lt;=SUM($F$8:$F16))*1,"F"))</f>
        <v>0</v>
      </c>
      <c r="QT16" s="28">
        <f ca="1">IF(WEEKDAY(QT$6,2)&gt;5,"w",IF(ISERROR(VLOOKUP(QT$6,fériés,1,FALSE)),(SUM($H$1:QT$1)&gt;SUM($F$8:$F15))*(SUM($H$1:QT$1)&lt;=SUM($F$8:$F16))*1,"F"))</f>
        <v>0</v>
      </c>
      <c r="QU16" s="28">
        <f ca="1">IF(WEEKDAY(QU$6,2)&gt;5,"w",IF(ISERROR(VLOOKUP(QU$6,fériés,1,FALSE)),(SUM($H$1:QU$1)&gt;SUM($F$8:$F15))*(SUM($H$1:QU$1)&lt;=SUM($F$8:$F16))*1,"F"))</f>
        <v>0</v>
      </c>
      <c r="QV16" s="28">
        <f ca="1">IF(WEEKDAY(QV$6,2)&gt;5,"w",IF(ISERROR(VLOOKUP(QV$6,fériés,1,FALSE)),(SUM($H$1:QV$1)&gt;SUM($F$8:$F15))*(SUM($H$1:QV$1)&lt;=SUM($F$8:$F16))*1,"F"))</f>
        <v>0</v>
      </c>
      <c r="QW16" s="28">
        <f ca="1">IF(WEEKDAY(QW$6,2)&gt;5,"w",IF(ISERROR(VLOOKUP(QW$6,fériés,1,FALSE)),(SUM($H$1:QW$1)&gt;SUM($F$8:$F15))*(SUM($H$1:QW$1)&lt;=SUM($F$8:$F16))*1,"F"))</f>
        <v>0</v>
      </c>
      <c r="QX16" s="28">
        <f ca="1">IF(WEEKDAY(QX$6,2)&gt;5,"w",IF(ISERROR(VLOOKUP(QX$6,fériés,1,FALSE)),(SUM($H$1:QX$1)&gt;SUM($F$8:$F15))*(SUM($H$1:QX$1)&lt;=SUM($F$8:$F16))*1,"F"))</f>
        <v>0</v>
      </c>
      <c r="QY16" s="28">
        <f ca="1">IF(WEEKDAY(QY$6,2)&gt;5,"w",IF(ISERROR(VLOOKUP(QY$6,fériés,1,FALSE)),(SUM($H$1:QY$1)&gt;SUM($F$8:$F15))*(SUM($H$1:QY$1)&lt;=SUM($F$8:$F16))*1,"F"))</f>
        <v>0</v>
      </c>
      <c r="QZ16" s="28">
        <f ca="1">IF(WEEKDAY(QZ$6,2)&gt;5,"w",IF(ISERROR(VLOOKUP(QZ$6,fériés,1,FALSE)),(SUM($H$1:QZ$1)&gt;SUM($F$8:$F15))*(SUM($H$1:QZ$1)&lt;=SUM($F$8:$F16))*1,"F"))</f>
        <v>0</v>
      </c>
      <c r="RA16" s="28">
        <f ca="1">IF(WEEKDAY(RA$6,2)&gt;5,"w",IF(ISERROR(VLOOKUP(RA$6,fériés,1,FALSE)),(SUM($H$1:RA$1)&gt;SUM($F$8:$F15))*(SUM($H$1:RA$1)&lt;=SUM($F$8:$F16))*1,"F"))</f>
        <v>0</v>
      </c>
      <c r="RB16" s="28">
        <f ca="1">IF(WEEKDAY(RB$6,2)&gt;5,"w",IF(ISERROR(VLOOKUP(RB$6,fériés,1,FALSE)),(SUM($H$1:RB$1)&gt;SUM($F$8:$F15))*(SUM($H$1:RB$1)&lt;=SUM($F$8:$F16))*1,"F"))</f>
        <v>0</v>
      </c>
      <c r="RC16" s="28">
        <f ca="1">IF(WEEKDAY(RC$6,2)&gt;5,"w",IF(ISERROR(VLOOKUP(RC$6,fériés,1,FALSE)),(SUM($H$1:RC$1)&gt;SUM($F$8:$F15))*(SUM($H$1:RC$1)&lt;=SUM($F$8:$F16))*1,"F"))</f>
        <v>0</v>
      </c>
      <c r="RD16" s="28">
        <f ca="1">IF(WEEKDAY(RD$6,2)&gt;5,"w",IF(ISERROR(VLOOKUP(RD$6,fériés,1,FALSE)),(SUM($H$1:RD$1)&gt;SUM($F$8:$F15))*(SUM($H$1:RD$1)&lt;=SUM($F$8:$F16))*1,"F"))</f>
        <v>0</v>
      </c>
      <c r="RE16" s="28">
        <f ca="1">IF(WEEKDAY(RE$6,2)&gt;5,"w",IF(ISERROR(VLOOKUP(RE$6,fériés,1,FALSE)),(SUM($H$1:RE$1)&gt;SUM($F$8:$F15))*(SUM($H$1:RE$1)&lt;=SUM($F$8:$F16))*1,"F"))</f>
        <v>0</v>
      </c>
      <c r="RF16" s="28">
        <f ca="1">IF(WEEKDAY(RF$6,2)&gt;5,"w",IF(ISERROR(VLOOKUP(RF$6,fériés,1,FALSE)),(SUM($H$1:RF$1)&gt;SUM($F$8:$F15))*(SUM($H$1:RF$1)&lt;=SUM($F$8:$F16))*1,"F"))</f>
        <v>0</v>
      </c>
      <c r="RG16" s="28">
        <f ca="1">IF(WEEKDAY(RG$6,2)&gt;5,"w",IF(ISERROR(VLOOKUP(RG$6,fériés,1,FALSE)),(SUM($H$1:RG$1)&gt;SUM($F$8:$F15))*(SUM($H$1:RG$1)&lt;=SUM($F$8:$F16))*1,"F"))</f>
        <v>0</v>
      </c>
      <c r="RH16" s="28">
        <f ca="1">IF(WEEKDAY(RH$6,2)&gt;5,"w",IF(ISERROR(VLOOKUP(RH$6,fériés,1,FALSE)),(SUM($H$1:RH$1)&gt;SUM($F$8:$F15))*(SUM($H$1:RH$1)&lt;=SUM($F$8:$F16))*1,"F"))</f>
        <v>0</v>
      </c>
      <c r="RI16" s="28">
        <f ca="1">IF(WEEKDAY(RI$6,2)&gt;5,"w",IF(ISERROR(VLOOKUP(RI$6,fériés,1,FALSE)),(SUM($H$1:RI$1)&gt;SUM($F$8:$F15))*(SUM($H$1:RI$1)&lt;=SUM($F$8:$F16))*1,"F"))</f>
        <v>0</v>
      </c>
      <c r="RJ16" s="28">
        <f ca="1">IF(WEEKDAY(RJ$6,2)&gt;5,"w",IF(ISERROR(VLOOKUP(RJ$6,fériés,1,FALSE)),(SUM($H$1:RJ$1)&gt;SUM($F$8:$F15))*(SUM($H$1:RJ$1)&lt;=SUM($F$8:$F16))*1,"F"))</f>
        <v>0</v>
      </c>
      <c r="RK16" s="28">
        <f ca="1">IF(WEEKDAY(RK$6,2)&gt;5,"w",IF(ISERROR(VLOOKUP(RK$6,fériés,1,FALSE)),(SUM($H$1:RK$1)&gt;SUM($F$8:$F15))*(SUM($H$1:RK$1)&lt;=SUM($F$8:$F16))*1,"F"))</f>
        <v>0</v>
      </c>
      <c r="RL16" s="28">
        <f ca="1">IF(WEEKDAY(RL$6,2)&gt;5,"w",IF(ISERROR(VLOOKUP(RL$6,fériés,1,FALSE)),(SUM($H$1:RL$1)&gt;SUM($F$8:$F15))*(SUM($H$1:RL$1)&lt;=SUM($F$8:$F16))*1,"F"))</f>
        <v>0</v>
      </c>
      <c r="RM16" s="28">
        <f ca="1">IF(WEEKDAY(RM$6,2)&gt;5,"w",IF(ISERROR(VLOOKUP(RM$6,fériés,1,FALSE)),(SUM($H$1:RM$1)&gt;SUM($F$8:$F15))*(SUM($H$1:RM$1)&lt;=SUM($F$8:$F16))*1,"F"))</f>
        <v>0</v>
      </c>
      <c r="RN16" s="28">
        <f ca="1">IF(WEEKDAY(RN$6,2)&gt;5,"w",IF(ISERROR(VLOOKUP(RN$6,fériés,1,FALSE)),(SUM($H$1:RN$1)&gt;SUM($F$8:$F15))*(SUM($H$1:RN$1)&lt;=SUM($F$8:$F16))*1,"F"))</f>
        <v>0</v>
      </c>
      <c r="RO16" s="28">
        <f ca="1">IF(WEEKDAY(RO$6,2)&gt;5,"w",IF(ISERROR(VLOOKUP(RO$6,fériés,1,FALSE)),(SUM($H$1:RO$1)&gt;SUM($F$8:$F15))*(SUM($H$1:RO$1)&lt;=SUM($F$8:$F16))*1,"F"))</f>
        <v>0</v>
      </c>
      <c r="RP16" s="28">
        <f ca="1">IF(WEEKDAY(RP$6,2)&gt;5,"w",IF(ISERROR(VLOOKUP(RP$6,fériés,1,FALSE)),(SUM($H$1:RP$1)&gt;SUM($F$8:$F15))*(SUM($H$1:RP$1)&lt;=SUM($F$8:$F16))*1,"F"))</f>
        <v>0</v>
      </c>
      <c r="RQ16" s="28">
        <f ca="1">IF(WEEKDAY(RQ$6,2)&gt;5,"w",IF(ISERROR(VLOOKUP(RQ$6,fériés,1,FALSE)),(SUM($H$1:RQ$1)&gt;SUM($F$8:$F15))*(SUM($H$1:RQ$1)&lt;=SUM($F$8:$F16))*1,"F"))</f>
        <v>0</v>
      </c>
      <c r="RR16" s="28" t="str">
        <f ca="1">IF(WEEKDAY(RR$6,2)&gt;5,"w",IF(ISERROR(VLOOKUP(RR$6,fériés,1,FALSE)),(SUM($H$1:RR$1)&gt;SUM($F$8:$F15))*(SUM($H$1:RR$1)&lt;=SUM($F$8:$F16))*1,"F"))</f>
        <v>w</v>
      </c>
      <c r="RS16" s="28" t="str">
        <f ca="1">IF(WEEKDAY(RS$6,2)&gt;5,"w",IF(ISERROR(VLOOKUP(RS$6,fériés,1,FALSE)),(SUM($H$1:RS$1)&gt;SUM($F$8:$F15))*(SUM($H$1:RS$1)&lt;=SUM($F$8:$F16))*1,"F"))</f>
        <v>w</v>
      </c>
      <c r="RT16" s="28" t="str">
        <f ca="1">IF(WEEKDAY(RT$6,2)&gt;5,"w",IF(ISERROR(VLOOKUP(RT$6,fériés,1,FALSE)),(SUM($H$1:RT$1)&gt;SUM($F$8:$F15))*(SUM($H$1:RT$1)&lt;=SUM($F$8:$F16))*1,"F"))</f>
        <v>w</v>
      </c>
      <c r="RU16" s="28" t="str">
        <f ca="1">IF(WEEKDAY(RU$6,2)&gt;5,"w",IF(ISERROR(VLOOKUP(RU$6,fériés,1,FALSE)),(SUM($H$1:RU$1)&gt;SUM($F$8:$F15))*(SUM($H$1:RU$1)&lt;=SUM($F$8:$F16))*1,"F"))</f>
        <v>w</v>
      </c>
      <c r="RV16" s="28" t="str">
        <f ca="1">IF(WEEKDAY(RV$6,2)&gt;5,"w",IF(ISERROR(VLOOKUP(RV$6,fériés,1,FALSE)),(SUM($H$1:RV$1)&gt;SUM($F$8:$F15))*(SUM($H$1:RV$1)&lt;=SUM($F$8:$F16))*1,"F"))</f>
        <v>w</v>
      </c>
      <c r="RW16" s="28" t="str">
        <f ca="1">IF(WEEKDAY(RW$6,2)&gt;5,"w",IF(ISERROR(VLOOKUP(RW$6,fériés,1,FALSE)),(SUM($H$1:RW$1)&gt;SUM($F$8:$F15))*(SUM($H$1:RW$1)&lt;=SUM($F$8:$F16))*1,"F"))</f>
        <v>w</v>
      </c>
      <c r="RX16" s="28" t="str">
        <f ca="1">IF(WEEKDAY(RX$6,2)&gt;5,"w",IF(ISERROR(VLOOKUP(RX$6,fériés,1,FALSE)),(SUM($H$1:RX$1)&gt;SUM($F$8:$F15))*(SUM($H$1:RX$1)&lt;=SUM($F$8:$F16))*1,"F"))</f>
        <v>w</v>
      </c>
      <c r="RY16" s="28" t="str">
        <f ca="1">IF(WEEKDAY(RY$6,2)&gt;5,"w",IF(ISERROR(VLOOKUP(RY$6,fériés,1,FALSE)),(SUM($H$1:RY$1)&gt;SUM($F$8:$F15))*(SUM($H$1:RY$1)&lt;=SUM($F$8:$F16))*1,"F"))</f>
        <v>w</v>
      </c>
      <c r="RZ16" s="28" t="str">
        <f ca="1">IF(WEEKDAY(RZ$6,2)&gt;5,"w",IF(ISERROR(VLOOKUP(RZ$6,fériés,1,FALSE)),(SUM($H$1:RZ$1)&gt;SUM($F$8:$F15))*(SUM($H$1:RZ$1)&lt;=SUM($F$8:$F16))*1,"F"))</f>
        <v>w</v>
      </c>
      <c r="SA16" s="28" t="str">
        <f ca="1">IF(WEEKDAY(SA$6,2)&gt;5,"w",IF(ISERROR(VLOOKUP(SA$6,fériés,1,FALSE)),(SUM($H$1:SA$1)&gt;SUM($F$8:$F15))*(SUM($H$1:SA$1)&lt;=SUM($F$8:$F16))*1,"F"))</f>
        <v>w</v>
      </c>
      <c r="SB16" s="28" t="str">
        <f ca="1">IF(WEEKDAY(SB$6,2)&gt;5,"w",IF(ISERROR(VLOOKUP(SB$6,fériés,1,FALSE)),(SUM($H$1:SB$1)&gt;SUM($F$8:$F15))*(SUM($H$1:SB$1)&lt;=SUM($F$8:$F16))*1,"F"))</f>
        <v>w</v>
      </c>
      <c r="SC16" s="28" t="str">
        <f ca="1">IF(WEEKDAY(SC$6,2)&gt;5,"w",IF(ISERROR(VLOOKUP(SC$6,fériés,1,FALSE)),(SUM($H$1:SC$1)&gt;SUM($F$8:$F15))*(SUM($H$1:SC$1)&lt;=SUM($F$8:$F16))*1,"F"))</f>
        <v>w</v>
      </c>
      <c r="SD16" s="28" t="str">
        <f ca="1">IF(WEEKDAY(SD$6,2)&gt;5,"w",IF(ISERROR(VLOOKUP(SD$6,fériés,1,FALSE)),(SUM($H$1:SD$1)&gt;SUM($F$8:$F15))*(SUM($H$1:SD$1)&lt;=SUM($F$8:$F16))*1,"F"))</f>
        <v>w</v>
      </c>
      <c r="SE16" s="28" t="str">
        <f ca="1">IF(WEEKDAY(SE$6,2)&gt;5,"w",IF(ISERROR(VLOOKUP(SE$6,fériés,1,FALSE)),(SUM($H$1:SE$1)&gt;SUM($F$8:$F15))*(SUM($H$1:SE$1)&lt;=SUM($F$8:$F16))*1,"F"))</f>
        <v>w</v>
      </c>
      <c r="SF16" s="65" t="str">
        <f ca="1">IF(WEEKDAY(SF$6,2)&gt;5,"w",IF(ISERROR(VLOOKUP(SF$6,fériés,1,FALSE)),(SUM($H$1:SF$1)&gt;SUM($F$8:$F15))*(SUM($H$1:SF$1)&lt;=SUM($F$8:$F16))*1,"F"))</f>
        <v>w</v>
      </c>
      <c r="SG16" s="83"/>
    </row>
    <row r="17" spans="1:501" ht="12" customHeight="1" x14ac:dyDescent="0.25">
      <c r="A17" s="80"/>
      <c r="B17" s="63" t="str">
        <f>IFERROR(VLOOKUP($A17,Base_données!$A$4:$AB$24,Base_données!$B$1,FALSE),"")</f>
        <v/>
      </c>
      <c r="C17" s="78" t="str">
        <f>IF(A17="","",Base_données!$J$3)</f>
        <v/>
      </c>
      <c r="D17" s="63" t="str">
        <f>IFERROR(VLOOKUP($A17,Base_données!$A$4:$AB$24,4,FALSE),"")</f>
        <v/>
      </c>
      <c r="E17" s="63" t="str">
        <f>IFERROR(VLOOKUP($A17,Base_données!$A$4:$AB$24,Base_données!$J$1,FALSE),"")</f>
        <v/>
      </c>
      <c r="F17" s="66" t="str">
        <f t="shared" si="84"/>
        <v/>
      </c>
      <c r="G17" s="62" t="str">
        <f>IFERROR(VLOOKUP($A17,Base_données!$A$4:$AB$24,5,FALSE),"")</f>
        <v/>
      </c>
      <c r="H17" s="28">
        <f ca="1">IF(WEEKDAY(H$6,2)&gt;5,"w",IF(ISERROR(VLOOKUP(H$6,fériés,1,FALSE)),(SUM($H$1:H$1)&gt;SUM($F$8:$F16))*(SUM($H$1:H$1)&lt;=SUM($F$8:$F17))*1,"F"))</f>
        <v>0</v>
      </c>
      <c r="I17" s="28">
        <f ca="1">IF(WEEKDAY(I$6,2)&gt;5,"w",IF(ISERROR(VLOOKUP(I$6,fériés,1,FALSE)),(SUM($H$1:I$1)&gt;SUM($F$8:$F16))*(SUM($H$1:I$1)&lt;=SUM($F$8:$F17))*1,"F"))</f>
        <v>0</v>
      </c>
      <c r="J17" s="28">
        <f ca="1">IF(WEEKDAY(J$6,2)&gt;5,"w",IF(ISERROR(VLOOKUP(J$6,fériés,1,FALSE)),(SUM($H$1:J$1)&gt;SUM($F$8:$F16))*(SUM($H$1:J$1)&lt;=SUM($F$8:$F17))*1,"F"))</f>
        <v>0</v>
      </c>
      <c r="K17" s="28">
        <f ca="1">IF(WEEKDAY(K$6,2)&gt;5,"w",IF(ISERROR(VLOOKUP(K$6,fériés,1,FALSE)),(SUM($H$1:K$1)&gt;SUM($F$8:$F16))*(SUM($H$1:K$1)&lt;=SUM($F$8:$F17))*1,"F"))</f>
        <v>0</v>
      </c>
      <c r="L17" s="28">
        <f ca="1">IF(WEEKDAY(L$6,2)&gt;5,"w",IF(ISERROR(VLOOKUP(L$6,fériés,1,FALSE)),(SUM($H$1:L$1)&gt;SUM($F$8:$F16))*(SUM($H$1:L$1)&lt;=SUM($F$8:$F17))*1,"F"))</f>
        <v>0</v>
      </c>
      <c r="M17" s="28">
        <f ca="1">IF(WEEKDAY(M$6,2)&gt;5,"w",IF(ISERROR(VLOOKUP(M$6,fériés,1,FALSE)),(SUM($H$1:M$1)&gt;SUM($F$8:$F16))*(SUM($H$1:M$1)&lt;=SUM($F$8:$F17))*1,"F"))</f>
        <v>0</v>
      </c>
      <c r="N17" s="28">
        <f ca="1">IF(WEEKDAY(N$6,2)&gt;5,"w",IF(ISERROR(VLOOKUP(N$6,fériés,1,FALSE)),(SUM($H$1:N$1)&gt;SUM($F$8:$F16))*(SUM($H$1:N$1)&lt;=SUM($F$8:$F17))*1,"F"))</f>
        <v>0</v>
      </c>
      <c r="O17" s="28">
        <f ca="1">IF(WEEKDAY(O$6,2)&gt;5,"w",IF(ISERROR(VLOOKUP(O$6,fériés,1,FALSE)),(SUM($H$1:O$1)&gt;SUM($F$8:$F16))*(SUM($H$1:O$1)&lt;=SUM($F$8:$F17))*1,"F"))</f>
        <v>0</v>
      </c>
      <c r="P17" s="28">
        <f ca="1">IF(WEEKDAY(P$6,2)&gt;5,"w",IF(ISERROR(VLOOKUP(P$6,fériés,1,FALSE)),(SUM($H$1:P$1)&gt;SUM($F$8:$F16))*(SUM($H$1:P$1)&lt;=SUM($F$8:$F17))*1,"F"))</f>
        <v>0</v>
      </c>
      <c r="Q17" s="28">
        <f ca="1">IF(WEEKDAY(Q$6,2)&gt;5,"w",IF(ISERROR(VLOOKUP(Q$6,fériés,1,FALSE)),(SUM($H$1:Q$1)&gt;SUM($F$8:$F16))*(SUM($H$1:Q$1)&lt;=SUM($F$8:$F17))*1,"F"))</f>
        <v>0</v>
      </c>
      <c r="R17" s="28">
        <f ca="1">IF(WEEKDAY(R$6,2)&gt;5,"w",IF(ISERROR(VLOOKUP(R$6,fériés,1,FALSE)),(SUM($H$1:R$1)&gt;SUM($F$8:$F16))*(SUM($H$1:R$1)&lt;=SUM($F$8:$F17))*1,"F"))</f>
        <v>0</v>
      </c>
      <c r="S17" s="28">
        <f ca="1">IF(WEEKDAY(S$6,2)&gt;5,"w",IF(ISERROR(VLOOKUP(S$6,fériés,1,FALSE)),(SUM($H$1:S$1)&gt;SUM($F$8:$F16))*(SUM($H$1:S$1)&lt;=SUM($F$8:$F17))*1,"F"))</f>
        <v>0</v>
      </c>
      <c r="T17" s="28">
        <f ca="1">IF(WEEKDAY(T$6,2)&gt;5,"w",IF(ISERROR(VLOOKUP(T$6,fériés,1,FALSE)),(SUM($H$1:T$1)&gt;SUM($F$8:$F16))*(SUM($H$1:T$1)&lt;=SUM($F$8:$F17))*1,"F"))</f>
        <v>0</v>
      </c>
      <c r="U17" s="28">
        <f ca="1">IF(WEEKDAY(U$6,2)&gt;5,"w",IF(ISERROR(VLOOKUP(U$6,fériés,1,FALSE)),(SUM($H$1:U$1)&gt;SUM($F$8:$F16))*(SUM($H$1:U$1)&lt;=SUM($F$8:$F17))*1,"F"))</f>
        <v>0</v>
      </c>
      <c r="V17" s="28">
        <f ca="1">IF(WEEKDAY(V$6,2)&gt;5,"w",IF(ISERROR(VLOOKUP(V$6,fériés,1,FALSE)),(SUM($H$1:V$1)&gt;SUM($F$8:$F16))*(SUM($H$1:V$1)&lt;=SUM($F$8:$F17))*1,"F"))</f>
        <v>0</v>
      </c>
      <c r="W17" s="28">
        <f ca="1">IF(WEEKDAY(W$6,2)&gt;5,"w",IF(ISERROR(VLOOKUP(W$6,fériés,1,FALSE)),(SUM($H$1:W$1)&gt;SUM($F$8:$F16))*(SUM($H$1:W$1)&lt;=SUM($F$8:$F17))*1,"F"))</f>
        <v>0</v>
      </c>
      <c r="X17" s="28">
        <f ca="1">IF(WEEKDAY(X$6,2)&gt;5,"w",IF(ISERROR(VLOOKUP(X$6,fériés,1,FALSE)),(SUM($H$1:X$1)&gt;SUM($F$8:$F16))*(SUM($H$1:X$1)&lt;=SUM($F$8:$F17))*1,"F"))</f>
        <v>0</v>
      </c>
      <c r="Y17" s="28">
        <f ca="1">IF(WEEKDAY(Y$6,2)&gt;5,"w",IF(ISERROR(VLOOKUP(Y$6,fériés,1,FALSE)),(SUM($H$1:Y$1)&gt;SUM($F$8:$F16))*(SUM($H$1:Y$1)&lt;=SUM($F$8:$F17))*1,"F"))</f>
        <v>0</v>
      </c>
      <c r="Z17" s="28">
        <f ca="1">IF(WEEKDAY(Z$6,2)&gt;5,"w",IF(ISERROR(VLOOKUP(Z$6,fériés,1,FALSE)),(SUM($H$1:Z$1)&gt;SUM($F$8:$F16))*(SUM($H$1:Z$1)&lt;=SUM($F$8:$F17))*1,"F"))</f>
        <v>0</v>
      </c>
      <c r="AA17" s="28">
        <f ca="1">IF(WEEKDAY(AA$6,2)&gt;5,"w",IF(ISERROR(VLOOKUP(AA$6,fériés,1,FALSE)),(SUM($H$1:AA$1)&gt;SUM($F$8:$F16))*(SUM($H$1:AA$1)&lt;=SUM($F$8:$F17))*1,"F"))</f>
        <v>0</v>
      </c>
      <c r="AB17" s="28">
        <f ca="1">IF(WEEKDAY(AB$6,2)&gt;5,"w",IF(ISERROR(VLOOKUP(AB$6,fériés,1,FALSE)),(SUM($H$1:AB$1)&gt;SUM($F$8:$F16))*(SUM($H$1:AB$1)&lt;=SUM($F$8:$F17))*1,"F"))</f>
        <v>0</v>
      </c>
      <c r="AC17" s="28">
        <f ca="1">IF(WEEKDAY(AC$6,2)&gt;5,"w",IF(ISERROR(VLOOKUP(AC$6,fériés,1,FALSE)),(SUM($H$1:AC$1)&gt;SUM($F$8:$F16))*(SUM($H$1:AC$1)&lt;=SUM($F$8:$F17))*1,"F"))</f>
        <v>0</v>
      </c>
      <c r="AD17" s="28">
        <f ca="1">IF(WEEKDAY(AD$6,2)&gt;5,"w",IF(ISERROR(VLOOKUP(AD$6,fériés,1,FALSE)),(SUM($H$1:AD$1)&gt;SUM($F$8:$F16))*(SUM($H$1:AD$1)&lt;=SUM($F$8:$F17))*1,"F"))</f>
        <v>0</v>
      </c>
      <c r="AE17" s="28">
        <f ca="1">IF(WEEKDAY(AE$6,2)&gt;5,"w",IF(ISERROR(VLOOKUP(AE$6,fériés,1,FALSE)),(SUM($H$1:AE$1)&gt;SUM($F$8:$F16))*(SUM($H$1:AE$1)&lt;=SUM($F$8:$F17))*1,"F"))</f>
        <v>0</v>
      </c>
      <c r="AF17" s="28">
        <f ca="1">IF(WEEKDAY(AF$6,2)&gt;5,"w",IF(ISERROR(VLOOKUP(AF$6,fériés,1,FALSE)),(SUM($H$1:AF$1)&gt;SUM($F$8:$F16))*(SUM($H$1:AF$1)&lt;=SUM($F$8:$F17))*1,"F"))</f>
        <v>0</v>
      </c>
      <c r="AG17" s="28">
        <f ca="1">IF(WEEKDAY(AG$6,2)&gt;5,"w",IF(ISERROR(VLOOKUP(AG$6,fériés,1,FALSE)),(SUM($H$1:AG$1)&gt;SUM($F$8:$F16))*(SUM($H$1:AG$1)&lt;=SUM($F$8:$F17))*1,"F"))</f>
        <v>0</v>
      </c>
      <c r="AH17" s="28">
        <f ca="1">IF(WEEKDAY(AH$6,2)&gt;5,"w",IF(ISERROR(VLOOKUP(AH$6,fériés,1,FALSE)),(SUM($H$1:AH$1)&gt;SUM($F$8:$F16))*(SUM($H$1:AH$1)&lt;=SUM($F$8:$F17))*1,"F"))</f>
        <v>0</v>
      </c>
      <c r="AI17" s="28">
        <f ca="1">IF(WEEKDAY(AI$6,2)&gt;5,"w",IF(ISERROR(VLOOKUP(AI$6,fériés,1,FALSE)),(SUM($H$1:AI$1)&gt;SUM($F$8:$F16))*(SUM($H$1:AI$1)&lt;=SUM($F$8:$F17))*1,"F"))</f>
        <v>0</v>
      </c>
      <c r="AJ17" s="28">
        <f ca="1">IF(WEEKDAY(AJ$6,2)&gt;5,"w",IF(ISERROR(VLOOKUP(AJ$6,fériés,1,FALSE)),(SUM($H$1:AJ$1)&gt;SUM($F$8:$F16))*(SUM($H$1:AJ$1)&lt;=SUM($F$8:$F17))*1,"F"))</f>
        <v>0</v>
      </c>
      <c r="AK17" s="28">
        <f ca="1">IF(WEEKDAY(AK$6,2)&gt;5,"w",IF(ISERROR(VLOOKUP(AK$6,fériés,1,FALSE)),(SUM($H$1:AK$1)&gt;SUM($F$8:$F16))*(SUM($H$1:AK$1)&lt;=SUM($F$8:$F17))*1,"F"))</f>
        <v>0</v>
      </c>
      <c r="AL17" s="28">
        <f ca="1">IF(WEEKDAY(AL$6,2)&gt;5,"w",IF(ISERROR(VLOOKUP(AL$6,fériés,1,FALSE)),(SUM($H$1:AL$1)&gt;SUM($F$8:$F16))*(SUM($H$1:AL$1)&lt;=SUM($F$8:$F17))*1,"F"))</f>
        <v>0</v>
      </c>
      <c r="AM17" s="28">
        <f ca="1">IF(WEEKDAY(AM$6,2)&gt;5,"w",IF(ISERROR(VLOOKUP(AM$6,fériés,1,FALSE)),(SUM($H$1:AM$1)&gt;SUM($F$8:$F16))*(SUM($H$1:AM$1)&lt;=SUM($F$8:$F17))*1,"F"))</f>
        <v>0</v>
      </c>
      <c r="AN17" s="28">
        <f ca="1">IF(WEEKDAY(AN$6,2)&gt;5,"w",IF(ISERROR(VLOOKUP(AN$6,fériés,1,FALSE)),(SUM($H$1:AN$1)&gt;SUM($F$8:$F16))*(SUM($H$1:AN$1)&lt;=SUM($F$8:$F17))*1,"F"))</f>
        <v>0</v>
      </c>
      <c r="AO17" s="28">
        <f ca="1">IF(WEEKDAY(AO$6,2)&gt;5,"w",IF(ISERROR(VLOOKUP(AO$6,fériés,1,FALSE)),(SUM($H$1:AO$1)&gt;SUM($F$8:$F16))*(SUM($H$1:AO$1)&lt;=SUM($F$8:$F17))*1,"F"))</f>
        <v>0</v>
      </c>
      <c r="AP17" s="28">
        <f ca="1">IF(WEEKDAY(AP$6,2)&gt;5,"w",IF(ISERROR(VLOOKUP(AP$6,fériés,1,FALSE)),(SUM($H$1:AP$1)&gt;SUM($F$8:$F16))*(SUM($H$1:AP$1)&lt;=SUM($F$8:$F17))*1,"F"))</f>
        <v>0</v>
      </c>
      <c r="AQ17" s="28">
        <f ca="1">IF(WEEKDAY(AQ$6,2)&gt;5,"w",IF(ISERROR(VLOOKUP(AQ$6,fériés,1,FALSE)),(SUM($H$1:AQ$1)&gt;SUM($F$8:$F16))*(SUM($H$1:AQ$1)&lt;=SUM($F$8:$F17))*1,"F"))</f>
        <v>0</v>
      </c>
      <c r="AR17" s="28">
        <f ca="1">IF(WEEKDAY(AR$6,2)&gt;5,"w",IF(ISERROR(VLOOKUP(AR$6,fériés,1,FALSE)),(SUM($H$1:AR$1)&gt;SUM($F$8:$F16))*(SUM($H$1:AR$1)&lt;=SUM($F$8:$F17))*1,"F"))</f>
        <v>0</v>
      </c>
      <c r="AS17" s="28">
        <f ca="1">IF(WEEKDAY(AS$6,2)&gt;5,"w",IF(ISERROR(VLOOKUP(AS$6,fériés,1,FALSE)),(SUM($H$1:AS$1)&gt;SUM($F$8:$F16))*(SUM($H$1:AS$1)&lt;=SUM($F$8:$F17))*1,"F"))</f>
        <v>0</v>
      </c>
      <c r="AT17" s="28">
        <f ca="1">IF(WEEKDAY(AT$6,2)&gt;5,"w",IF(ISERROR(VLOOKUP(AT$6,fériés,1,FALSE)),(SUM($H$1:AT$1)&gt;SUM($F$8:$F16))*(SUM($H$1:AT$1)&lt;=SUM($F$8:$F17))*1,"F"))</f>
        <v>0</v>
      </c>
      <c r="AU17" s="28">
        <f ca="1">IF(WEEKDAY(AU$6,2)&gt;5,"w",IF(ISERROR(VLOOKUP(AU$6,fériés,1,FALSE)),(SUM($H$1:AU$1)&gt;SUM($F$8:$F16))*(SUM($H$1:AU$1)&lt;=SUM($F$8:$F17))*1,"F"))</f>
        <v>0</v>
      </c>
      <c r="AV17" s="28">
        <f ca="1">IF(WEEKDAY(AV$6,2)&gt;5,"w",IF(ISERROR(VLOOKUP(AV$6,fériés,1,FALSE)),(SUM($H$1:AV$1)&gt;SUM($F$8:$F16))*(SUM($H$1:AV$1)&lt;=SUM($F$8:$F17))*1,"F"))</f>
        <v>0</v>
      </c>
      <c r="AW17" s="28">
        <f ca="1">IF(WEEKDAY(AW$6,2)&gt;5,"w",IF(ISERROR(VLOOKUP(AW$6,fériés,1,FALSE)),(SUM($H$1:AW$1)&gt;SUM($F$8:$F16))*(SUM($H$1:AW$1)&lt;=SUM($F$8:$F17))*1,"F"))</f>
        <v>0</v>
      </c>
      <c r="AX17" s="28">
        <f ca="1">IF(WEEKDAY(AX$6,2)&gt;5,"w",IF(ISERROR(VLOOKUP(AX$6,fériés,1,FALSE)),(SUM($H$1:AX$1)&gt;SUM($F$8:$F16))*(SUM($H$1:AX$1)&lt;=SUM($F$8:$F17))*1,"F"))</f>
        <v>0</v>
      </c>
      <c r="AY17" s="28">
        <f ca="1">IF(WEEKDAY(AY$6,2)&gt;5,"w",IF(ISERROR(VLOOKUP(AY$6,fériés,1,FALSE)),(SUM($H$1:AY$1)&gt;SUM($F$8:$F16))*(SUM($H$1:AY$1)&lt;=SUM($F$8:$F17))*1,"F"))</f>
        <v>0</v>
      </c>
      <c r="AZ17" s="28">
        <f ca="1">IF(WEEKDAY(AZ$6,2)&gt;5,"w",IF(ISERROR(VLOOKUP(AZ$6,fériés,1,FALSE)),(SUM($H$1:AZ$1)&gt;SUM($F$8:$F16))*(SUM($H$1:AZ$1)&lt;=SUM($F$8:$F17))*1,"F"))</f>
        <v>0</v>
      </c>
      <c r="BA17" s="28">
        <f ca="1">IF(WEEKDAY(BA$6,2)&gt;5,"w",IF(ISERROR(VLOOKUP(BA$6,fériés,1,FALSE)),(SUM($H$1:BA$1)&gt;SUM($F$8:$F16))*(SUM($H$1:BA$1)&lt;=SUM($F$8:$F17))*1,"F"))</f>
        <v>0</v>
      </c>
      <c r="BB17" s="28">
        <f ca="1">IF(WEEKDAY(BB$6,2)&gt;5,"w",IF(ISERROR(VLOOKUP(BB$6,fériés,1,FALSE)),(SUM($H$1:BB$1)&gt;SUM($F$8:$F16))*(SUM($H$1:BB$1)&lt;=SUM($F$8:$F17))*1,"F"))</f>
        <v>0</v>
      </c>
      <c r="BC17" s="28">
        <f ca="1">IF(WEEKDAY(BC$6,2)&gt;5,"w",IF(ISERROR(VLOOKUP(BC$6,fériés,1,FALSE)),(SUM($H$1:BC$1)&gt;SUM($F$8:$F16))*(SUM($H$1:BC$1)&lt;=SUM($F$8:$F17))*1,"F"))</f>
        <v>0</v>
      </c>
      <c r="BD17" s="28">
        <f ca="1">IF(WEEKDAY(BD$6,2)&gt;5,"w",IF(ISERROR(VLOOKUP(BD$6,fériés,1,FALSE)),(SUM($H$1:BD$1)&gt;SUM($F$8:$F16))*(SUM($H$1:BD$1)&lt;=SUM($F$8:$F17))*1,"F"))</f>
        <v>0</v>
      </c>
      <c r="BE17" s="28">
        <f ca="1">IF(WEEKDAY(BE$6,2)&gt;5,"w",IF(ISERROR(VLOOKUP(BE$6,fériés,1,FALSE)),(SUM($H$1:BE$1)&gt;SUM($F$8:$F16))*(SUM($H$1:BE$1)&lt;=SUM($F$8:$F17))*1,"F"))</f>
        <v>0</v>
      </c>
      <c r="BF17" s="28">
        <f ca="1">IF(WEEKDAY(BF$6,2)&gt;5,"w",IF(ISERROR(VLOOKUP(BF$6,fériés,1,FALSE)),(SUM($H$1:BF$1)&gt;SUM($F$8:$F16))*(SUM($H$1:BF$1)&lt;=SUM($F$8:$F17))*1,"F"))</f>
        <v>0</v>
      </c>
      <c r="BG17" s="28">
        <f ca="1">IF(WEEKDAY(BG$6,2)&gt;5,"w",IF(ISERROR(VLOOKUP(BG$6,fériés,1,FALSE)),(SUM($H$1:BG$1)&gt;SUM($F$8:$F16))*(SUM($H$1:BG$1)&lt;=SUM($F$8:$F17))*1,"F"))</f>
        <v>0</v>
      </c>
      <c r="BH17" s="28">
        <f ca="1">IF(WEEKDAY(BH$6,2)&gt;5,"w",IF(ISERROR(VLOOKUP(BH$6,fériés,1,FALSE)),(SUM($H$1:BH$1)&gt;SUM($F$8:$F16))*(SUM($H$1:BH$1)&lt;=SUM($F$8:$F17))*1,"F"))</f>
        <v>0</v>
      </c>
      <c r="BI17" s="28">
        <f ca="1">IF(WEEKDAY(BI$6,2)&gt;5,"w",IF(ISERROR(VLOOKUP(BI$6,fériés,1,FALSE)),(SUM($H$1:BI$1)&gt;SUM($F$8:$F16))*(SUM($H$1:BI$1)&lt;=SUM($F$8:$F17))*1,"F"))</f>
        <v>0</v>
      </c>
      <c r="BJ17" s="28">
        <f ca="1">IF(WEEKDAY(BJ$6,2)&gt;5,"w",IF(ISERROR(VLOOKUP(BJ$6,fériés,1,FALSE)),(SUM($H$1:BJ$1)&gt;SUM($F$8:$F16))*(SUM($H$1:BJ$1)&lt;=SUM($F$8:$F17))*1,"F"))</f>
        <v>0</v>
      </c>
      <c r="BK17" s="28">
        <f ca="1">IF(WEEKDAY(BK$6,2)&gt;5,"w",IF(ISERROR(VLOOKUP(BK$6,fériés,1,FALSE)),(SUM($H$1:BK$1)&gt;SUM($F$8:$F16))*(SUM($H$1:BK$1)&lt;=SUM($F$8:$F17))*1,"F"))</f>
        <v>0</v>
      </c>
      <c r="BL17" s="28">
        <f ca="1">IF(WEEKDAY(BL$6,2)&gt;5,"w",IF(ISERROR(VLOOKUP(BL$6,fériés,1,FALSE)),(SUM($H$1:BL$1)&gt;SUM($F$8:$F16))*(SUM($H$1:BL$1)&lt;=SUM($F$8:$F17))*1,"F"))</f>
        <v>0</v>
      </c>
      <c r="BM17" s="28">
        <f ca="1">IF(WEEKDAY(BM$6,2)&gt;5,"w",IF(ISERROR(VLOOKUP(BM$6,fériés,1,FALSE)),(SUM($H$1:BM$1)&gt;SUM($F$8:$F16))*(SUM($H$1:BM$1)&lt;=SUM($F$8:$F17))*1,"F"))</f>
        <v>0</v>
      </c>
      <c r="BN17" s="28" t="str">
        <f ca="1">IF(WEEKDAY(BN$6,2)&gt;5,"w",IF(ISERROR(VLOOKUP(BN$6,fériés,1,FALSE)),(SUM($H$1:BN$1)&gt;SUM($F$8:$F16))*(SUM($H$1:BN$1)&lt;=SUM($F$8:$F17))*1,"F"))</f>
        <v>w</v>
      </c>
      <c r="BO17" s="28" t="str">
        <f ca="1">IF(WEEKDAY(BO$6,2)&gt;5,"w",IF(ISERROR(VLOOKUP(BO$6,fériés,1,FALSE)),(SUM($H$1:BO$1)&gt;SUM($F$8:$F16))*(SUM($H$1:BO$1)&lt;=SUM($F$8:$F17))*1,"F"))</f>
        <v>w</v>
      </c>
      <c r="BP17" s="28" t="str">
        <f ca="1">IF(WEEKDAY(BP$6,2)&gt;5,"w",IF(ISERROR(VLOOKUP(BP$6,fériés,1,FALSE)),(SUM($H$1:BP$1)&gt;SUM($F$8:$F16))*(SUM($H$1:BP$1)&lt;=SUM($F$8:$F17))*1,"F"))</f>
        <v>w</v>
      </c>
      <c r="BQ17" s="28" t="str">
        <f ca="1">IF(WEEKDAY(BQ$6,2)&gt;5,"w",IF(ISERROR(VLOOKUP(BQ$6,fériés,1,FALSE)),(SUM($H$1:BQ$1)&gt;SUM($F$8:$F16))*(SUM($H$1:BQ$1)&lt;=SUM($F$8:$F17))*1,"F"))</f>
        <v>w</v>
      </c>
      <c r="BR17" s="28" t="str">
        <f ca="1">IF(WEEKDAY(BR$6,2)&gt;5,"w",IF(ISERROR(VLOOKUP(BR$6,fériés,1,FALSE)),(SUM($H$1:BR$1)&gt;SUM($F$8:$F16))*(SUM($H$1:BR$1)&lt;=SUM($F$8:$F17))*1,"F"))</f>
        <v>w</v>
      </c>
      <c r="BS17" s="28" t="str">
        <f ca="1">IF(WEEKDAY(BS$6,2)&gt;5,"w",IF(ISERROR(VLOOKUP(BS$6,fériés,1,FALSE)),(SUM($H$1:BS$1)&gt;SUM($F$8:$F16))*(SUM($H$1:BS$1)&lt;=SUM($F$8:$F17))*1,"F"))</f>
        <v>w</v>
      </c>
      <c r="BT17" s="28" t="str">
        <f ca="1">IF(WEEKDAY(BT$6,2)&gt;5,"w",IF(ISERROR(VLOOKUP(BT$6,fériés,1,FALSE)),(SUM($H$1:BT$1)&gt;SUM($F$8:$F16))*(SUM($H$1:BT$1)&lt;=SUM($F$8:$F17))*1,"F"))</f>
        <v>w</v>
      </c>
      <c r="BU17" s="28" t="str">
        <f ca="1">IF(WEEKDAY(BU$6,2)&gt;5,"w",IF(ISERROR(VLOOKUP(BU$6,fériés,1,FALSE)),(SUM($H$1:BU$1)&gt;SUM($F$8:$F16))*(SUM($H$1:BU$1)&lt;=SUM($F$8:$F17))*1,"F"))</f>
        <v>w</v>
      </c>
      <c r="BV17" s="28" t="str">
        <f ca="1">IF(WEEKDAY(BV$6,2)&gt;5,"w",IF(ISERROR(VLOOKUP(BV$6,fériés,1,FALSE)),(SUM($H$1:BV$1)&gt;SUM($F$8:$F16))*(SUM($H$1:BV$1)&lt;=SUM($F$8:$F17))*1,"F"))</f>
        <v>w</v>
      </c>
      <c r="BW17" s="28" t="str">
        <f ca="1">IF(WEEKDAY(BW$6,2)&gt;5,"w",IF(ISERROR(VLOOKUP(BW$6,fériés,1,FALSE)),(SUM($H$1:BW$1)&gt;SUM($F$8:$F16))*(SUM($H$1:BW$1)&lt;=SUM($F$8:$F17))*1,"F"))</f>
        <v>w</v>
      </c>
      <c r="BX17" s="28" t="str">
        <f ca="1">IF(WEEKDAY(BX$6,2)&gt;5,"w",IF(ISERROR(VLOOKUP(BX$6,fériés,1,FALSE)),(SUM($H$1:BX$1)&gt;SUM($F$8:$F16))*(SUM($H$1:BX$1)&lt;=SUM($F$8:$F17))*1,"F"))</f>
        <v>w</v>
      </c>
      <c r="BY17" s="28" t="str">
        <f ca="1">IF(WEEKDAY(BY$6,2)&gt;5,"w",IF(ISERROR(VLOOKUP(BY$6,fériés,1,FALSE)),(SUM($H$1:BY$1)&gt;SUM($F$8:$F16))*(SUM($H$1:BY$1)&lt;=SUM($F$8:$F17))*1,"F"))</f>
        <v>w</v>
      </c>
      <c r="BZ17" s="28" t="str">
        <f ca="1">IF(WEEKDAY(BZ$6,2)&gt;5,"w",IF(ISERROR(VLOOKUP(BZ$6,fériés,1,FALSE)),(SUM($H$1:BZ$1)&gt;SUM($F$8:$F16))*(SUM($H$1:BZ$1)&lt;=SUM($F$8:$F17))*1,"F"))</f>
        <v>w</v>
      </c>
      <c r="CA17" s="28" t="str">
        <f ca="1">IF(WEEKDAY(CA$6,2)&gt;5,"w",IF(ISERROR(VLOOKUP(CA$6,fériés,1,FALSE)),(SUM($H$1:CA$1)&gt;SUM($F$8:$F16))*(SUM($H$1:CA$1)&lt;=SUM($F$8:$F17))*1,"F"))</f>
        <v>w</v>
      </c>
      <c r="CB17" s="28" t="str">
        <f ca="1">IF(WEEKDAY(CB$6,2)&gt;5,"w",IF(ISERROR(VLOOKUP(CB$6,fériés,1,FALSE)),(SUM($H$1:CB$1)&gt;SUM($F$8:$F16))*(SUM($H$1:CB$1)&lt;=SUM($F$8:$F17))*1,"F"))</f>
        <v>w</v>
      </c>
      <c r="CC17" s="28" t="str">
        <f ca="1">IF(WEEKDAY(CC$6,2)&gt;5,"w",IF(ISERROR(VLOOKUP(CC$6,fériés,1,FALSE)),(SUM($H$1:CC$1)&gt;SUM($F$8:$F16))*(SUM($H$1:CC$1)&lt;=SUM($F$8:$F17))*1,"F"))</f>
        <v>w</v>
      </c>
      <c r="CD17" s="28" t="str">
        <f ca="1">IF(WEEKDAY(CD$6,2)&gt;5,"w",IF(ISERROR(VLOOKUP(CD$6,fériés,1,FALSE)),(SUM($H$1:CD$1)&gt;SUM($F$8:$F16))*(SUM($H$1:CD$1)&lt;=SUM($F$8:$F17))*1,"F"))</f>
        <v>w</v>
      </c>
      <c r="CE17" s="28" t="str">
        <f ca="1">IF(WEEKDAY(CE$6,2)&gt;5,"w",IF(ISERROR(VLOOKUP(CE$6,fériés,1,FALSE)),(SUM($H$1:CE$1)&gt;SUM($F$8:$F16))*(SUM($H$1:CE$1)&lt;=SUM($F$8:$F17))*1,"F"))</f>
        <v>w</v>
      </c>
      <c r="CF17" s="28" t="str">
        <f ca="1">IF(WEEKDAY(CF$6,2)&gt;5,"w",IF(ISERROR(VLOOKUP(CF$6,fériés,1,FALSE)),(SUM($H$1:CF$1)&gt;SUM($F$8:$F16))*(SUM($H$1:CF$1)&lt;=SUM($F$8:$F17))*1,"F"))</f>
        <v>w</v>
      </c>
      <c r="CG17" s="28" t="str">
        <f ca="1">IF(WEEKDAY(CG$6,2)&gt;5,"w",IF(ISERROR(VLOOKUP(CG$6,fériés,1,FALSE)),(SUM($H$1:CG$1)&gt;SUM($F$8:$F16))*(SUM($H$1:CG$1)&lt;=SUM($F$8:$F17))*1,"F"))</f>
        <v>w</v>
      </c>
      <c r="CH17" s="28">
        <f ca="1">IF(WEEKDAY(CH$6,2)&gt;5,"w",IF(ISERROR(VLOOKUP(CH$6,fériés,1,FALSE)),(SUM($H$1:CH$1)&gt;SUM($F$8:$F16))*(SUM($H$1:CH$1)&lt;=SUM($F$8:$F17))*1,"F"))</f>
        <v>0</v>
      </c>
      <c r="CI17" s="28">
        <f ca="1">IF(WEEKDAY(CI$6,2)&gt;5,"w",IF(ISERROR(VLOOKUP(CI$6,fériés,1,FALSE)),(SUM($H$1:CI$1)&gt;SUM($F$8:$F16))*(SUM($H$1:CI$1)&lt;=SUM($F$8:$F17))*1,"F"))</f>
        <v>0</v>
      </c>
      <c r="CJ17" s="28">
        <f ca="1">IF(WEEKDAY(CJ$6,2)&gt;5,"w",IF(ISERROR(VLOOKUP(CJ$6,fériés,1,FALSE)),(SUM($H$1:CJ$1)&gt;SUM($F$8:$F16))*(SUM($H$1:CJ$1)&lt;=SUM($F$8:$F17))*1,"F"))</f>
        <v>0</v>
      </c>
      <c r="CK17" s="28">
        <f ca="1">IF(WEEKDAY(CK$6,2)&gt;5,"w",IF(ISERROR(VLOOKUP(CK$6,fériés,1,FALSE)),(SUM($H$1:CK$1)&gt;SUM($F$8:$F16))*(SUM($H$1:CK$1)&lt;=SUM($F$8:$F17))*1,"F"))</f>
        <v>0</v>
      </c>
      <c r="CL17" s="28">
        <f ca="1">IF(WEEKDAY(CL$6,2)&gt;5,"w",IF(ISERROR(VLOOKUP(CL$6,fériés,1,FALSE)),(SUM($H$1:CL$1)&gt;SUM($F$8:$F16))*(SUM($H$1:CL$1)&lt;=SUM($F$8:$F17))*1,"F"))</f>
        <v>0</v>
      </c>
      <c r="CM17" s="28">
        <f ca="1">IF(WEEKDAY(CM$6,2)&gt;5,"w",IF(ISERROR(VLOOKUP(CM$6,fériés,1,FALSE)),(SUM($H$1:CM$1)&gt;SUM($F$8:$F16))*(SUM($H$1:CM$1)&lt;=SUM($F$8:$F17))*1,"F"))</f>
        <v>0</v>
      </c>
      <c r="CN17" s="28">
        <f ca="1">IF(WEEKDAY(CN$6,2)&gt;5,"w",IF(ISERROR(VLOOKUP(CN$6,fériés,1,FALSE)),(SUM($H$1:CN$1)&gt;SUM($F$8:$F16))*(SUM($H$1:CN$1)&lt;=SUM($F$8:$F17))*1,"F"))</f>
        <v>0</v>
      </c>
      <c r="CO17" s="28">
        <f ca="1">IF(WEEKDAY(CO$6,2)&gt;5,"w",IF(ISERROR(VLOOKUP(CO$6,fériés,1,FALSE)),(SUM($H$1:CO$1)&gt;SUM($F$8:$F16))*(SUM($H$1:CO$1)&lt;=SUM($F$8:$F17))*1,"F"))</f>
        <v>0</v>
      </c>
      <c r="CP17" s="28">
        <f ca="1">IF(WEEKDAY(CP$6,2)&gt;5,"w",IF(ISERROR(VLOOKUP(CP$6,fériés,1,FALSE)),(SUM($H$1:CP$1)&gt;SUM($F$8:$F16))*(SUM($H$1:CP$1)&lt;=SUM($F$8:$F17))*1,"F"))</f>
        <v>0</v>
      </c>
      <c r="CQ17" s="28">
        <f ca="1">IF(WEEKDAY(CQ$6,2)&gt;5,"w",IF(ISERROR(VLOOKUP(CQ$6,fériés,1,FALSE)),(SUM($H$1:CQ$1)&gt;SUM($F$8:$F16))*(SUM($H$1:CQ$1)&lt;=SUM($F$8:$F17))*1,"F"))</f>
        <v>0</v>
      </c>
      <c r="CR17" s="28">
        <f ca="1">IF(WEEKDAY(CR$6,2)&gt;5,"w",IF(ISERROR(VLOOKUP(CR$6,fériés,1,FALSE)),(SUM($H$1:CR$1)&gt;SUM($F$8:$F16))*(SUM($H$1:CR$1)&lt;=SUM($F$8:$F17))*1,"F"))</f>
        <v>0</v>
      </c>
      <c r="CS17" s="28">
        <f ca="1">IF(WEEKDAY(CS$6,2)&gt;5,"w",IF(ISERROR(VLOOKUP(CS$6,fériés,1,FALSE)),(SUM($H$1:CS$1)&gt;SUM($F$8:$F16))*(SUM($H$1:CS$1)&lt;=SUM($F$8:$F17))*1,"F"))</f>
        <v>0</v>
      </c>
      <c r="CT17" s="28">
        <f ca="1">IF(WEEKDAY(CT$6,2)&gt;5,"w",IF(ISERROR(VLOOKUP(CT$6,fériés,1,FALSE)),(SUM($H$1:CT$1)&gt;SUM($F$8:$F16))*(SUM($H$1:CT$1)&lt;=SUM($F$8:$F17))*1,"F"))</f>
        <v>0</v>
      </c>
      <c r="CU17" s="28">
        <f ca="1">IF(WEEKDAY(CU$6,2)&gt;5,"w",IF(ISERROR(VLOOKUP(CU$6,fériés,1,FALSE)),(SUM($H$1:CU$1)&gt;SUM($F$8:$F16))*(SUM($H$1:CU$1)&lt;=SUM($F$8:$F17))*1,"F"))</f>
        <v>0</v>
      </c>
      <c r="CV17" s="28">
        <f ca="1">IF(WEEKDAY(CV$6,2)&gt;5,"w",IF(ISERROR(VLOOKUP(CV$6,fériés,1,FALSE)),(SUM($H$1:CV$1)&gt;SUM($F$8:$F16))*(SUM($H$1:CV$1)&lt;=SUM($F$8:$F17))*1,"F"))</f>
        <v>0</v>
      </c>
      <c r="CW17" s="28">
        <f ca="1">IF(WEEKDAY(CW$6,2)&gt;5,"w",IF(ISERROR(VLOOKUP(CW$6,fériés,1,FALSE)),(SUM($H$1:CW$1)&gt;SUM($F$8:$F16))*(SUM($H$1:CW$1)&lt;=SUM($F$8:$F17))*1,"F"))</f>
        <v>0</v>
      </c>
      <c r="CX17" s="28">
        <f ca="1">IF(WEEKDAY(CX$6,2)&gt;5,"w",IF(ISERROR(VLOOKUP(CX$6,fériés,1,FALSE)),(SUM($H$1:CX$1)&gt;SUM($F$8:$F16))*(SUM($H$1:CX$1)&lt;=SUM($F$8:$F17))*1,"F"))</f>
        <v>0</v>
      </c>
      <c r="CY17" s="28">
        <f ca="1">IF(WEEKDAY(CY$6,2)&gt;5,"w",IF(ISERROR(VLOOKUP(CY$6,fériés,1,FALSE)),(SUM($H$1:CY$1)&gt;SUM($F$8:$F16))*(SUM($H$1:CY$1)&lt;=SUM($F$8:$F17))*1,"F"))</f>
        <v>0</v>
      </c>
      <c r="CZ17" s="28">
        <f ca="1">IF(WEEKDAY(CZ$6,2)&gt;5,"w",IF(ISERROR(VLOOKUP(CZ$6,fériés,1,FALSE)),(SUM($H$1:CZ$1)&gt;SUM($F$8:$F16))*(SUM($H$1:CZ$1)&lt;=SUM($F$8:$F17))*1,"F"))</f>
        <v>0</v>
      </c>
      <c r="DA17" s="28">
        <f ca="1">IF(WEEKDAY(DA$6,2)&gt;5,"w",IF(ISERROR(VLOOKUP(DA$6,fériés,1,FALSE)),(SUM($H$1:DA$1)&gt;SUM($F$8:$F16))*(SUM($H$1:DA$1)&lt;=SUM($F$8:$F17))*1,"F"))</f>
        <v>0</v>
      </c>
      <c r="DB17" s="28">
        <f ca="1">IF(WEEKDAY(DB$6,2)&gt;5,"w",IF(ISERROR(VLOOKUP(DB$6,fériés,1,FALSE)),(SUM($H$1:DB$1)&gt;SUM($F$8:$F16))*(SUM($H$1:DB$1)&lt;=SUM($F$8:$F17))*1,"F"))</f>
        <v>0</v>
      </c>
      <c r="DC17" s="28">
        <f ca="1">IF(WEEKDAY(DC$6,2)&gt;5,"w",IF(ISERROR(VLOOKUP(DC$6,fériés,1,FALSE)),(SUM($H$1:DC$1)&gt;SUM($F$8:$F16))*(SUM($H$1:DC$1)&lt;=SUM($F$8:$F17))*1,"F"))</f>
        <v>0</v>
      </c>
      <c r="DD17" s="28">
        <f ca="1">IF(WEEKDAY(DD$6,2)&gt;5,"w",IF(ISERROR(VLOOKUP(DD$6,fériés,1,FALSE)),(SUM($H$1:DD$1)&gt;SUM($F$8:$F16))*(SUM($H$1:DD$1)&lt;=SUM($F$8:$F17))*1,"F"))</f>
        <v>0</v>
      </c>
      <c r="DE17" s="28">
        <f ca="1">IF(WEEKDAY(DE$6,2)&gt;5,"w",IF(ISERROR(VLOOKUP(DE$6,fériés,1,FALSE)),(SUM($H$1:DE$1)&gt;SUM($F$8:$F16))*(SUM($H$1:DE$1)&lt;=SUM($F$8:$F17))*1,"F"))</f>
        <v>0</v>
      </c>
      <c r="DF17" s="28">
        <f ca="1">IF(WEEKDAY(DF$6,2)&gt;5,"w",IF(ISERROR(VLOOKUP(DF$6,fériés,1,FALSE)),(SUM($H$1:DF$1)&gt;SUM($F$8:$F16))*(SUM($H$1:DF$1)&lt;=SUM($F$8:$F17))*1,"F"))</f>
        <v>0</v>
      </c>
      <c r="DG17" s="28">
        <f ca="1">IF(WEEKDAY(DG$6,2)&gt;5,"w",IF(ISERROR(VLOOKUP(DG$6,fériés,1,FALSE)),(SUM($H$1:DG$1)&gt;SUM($F$8:$F16))*(SUM($H$1:DG$1)&lt;=SUM($F$8:$F17))*1,"F"))</f>
        <v>0</v>
      </c>
      <c r="DH17" s="28">
        <f ca="1">IF(WEEKDAY(DH$6,2)&gt;5,"w",IF(ISERROR(VLOOKUP(DH$6,fériés,1,FALSE)),(SUM($H$1:DH$1)&gt;SUM($F$8:$F16))*(SUM($H$1:DH$1)&lt;=SUM($F$8:$F17))*1,"F"))</f>
        <v>0</v>
      </c>
      <c r="DI17" s="28">
        <f ca="1">IF(WEEKDAY(DI$6,2)&gt;5,"w",IF(ISERROR(VLOOKUP(DI$6,fériés,1,FALSE)),(SUM($H$1:DI$1)&gt;SUM($F$8:$F16))*(SUM($H$1:DI$1)&lt;=SUM($F$8:$F17))*1,"F"))</f>
        <v>0</v>
      </c>
      <c r="DJ17" s="28">
        <f ca="1">IF(WEEKDAY(DJ$6,2)&gt;5,"w",IF(ISERROR(VLOOKUP(DJ$6,fériés,1,FALSE)),(SUM($H$1:DJ$1)&gt;SUM($F$8:$F16))*(SUM($H$1:DJ$1)&lt;=SUM($F$8:$F17))*1,"F"))</f>
        <v>0</v>
      </c>
      <c r="DK17" s="28">
        <f ca="1">IF(WEEKDAY(DK$6,2)&gt;5,"w",IF(ISERROR(VLOOKUP(DK$6,fériés,1,FALSE)),(SUM($H$1:DK$1)&gt;SUM($F$8:$F16))*(SUM($H$1:DK$1)&lt;=SUM($F$8:$F17))*1,"F"))</f>
        <v>0</v>
      </c>
      <c r="DL17" s="28">
        <f ca="1">IF(WEEKDAY(DL$6,2)&gt;5,"w",IF(ISERROR(VLOOKUP(DL$6,fériés,1,FALSE)),(SUM($H$1:DL$1)&gt;SUM($F$8:$F16))*(SUM($H$1:DL$1)&lt;=SUM($F$8:$F17))*1,"F"))</f>
        <v>0</v>
      </c>
      <c r="DM17" s="28">
        <f ca="1">IF(WEEKDAY(DM$6,2)&gt;5,"w",IF(ISERROR(VLOOKUP(DM$6,fériés,1,FALSE)),(SUM($H$1:DM$1)&gt;SUM($F$8:$F16))*(SUM($H$1:DM$1)&lt;=SUM($F$8:$F17))*1,"F"))</f>
        <v>0</v>
      </c>
      <c r="DN17" s="28">
        <f ca="1">IF(WEEKDAY(DN$6,2)&gt;5,"w",IF(ISERROR(VLOOKUP(DN$6,fériés,1,FALSE)),(SUM($H$1:DN$1)&gt;SUM($F$8:$F16))*(SUM($H$1:DN$1)&lt;=SUM($F$8:$F17))*1,"F"))</f>
        <v>0</v>
      </c>
      <c r="DO17" s="28">
        <f ca="1">IF(WEEKDAY(DO$6,2)&gt;5,"w",IF(ISERROR(VLOOKUP(DO$6,fériés,1,FALSE)),(SUM($H$1:DO$1)&gt;SUM($F$8:$F16))*(SUM($H$1:DO$1)&lt;=SUM($F$8:$F17))*1,"F"))</f>
        <v>0</v>
      </c>
      <c r="DP17" s="28">
        <f ca="1">IF(WEEKDAY(DP$6,2)&gt;5,"w",IF(ISERROR(VLOOKUP(DP$6,fériés,1,FALSE)),(SUM($H$1:DP$1)&gt;SUM($F$8:$F16))*(SUM($H$1:DP$1)&lt;=SUM($F$8:$F17))*1,"F"))</f>
        <v>0</v>
      </c>
      <c r="DQ17" s="28">
        <f ca="1">IF(WEEKDAY(DQ$6,2)&gt;5,"w",IF(ISERROR(VLOOKUP(DQ$6,fériés,1,FALSE)),(SUM($H$1:DQ$1)&gt;SUM($F$8:$F16))*(SUM($H$1:DQ$1)&lt;=SUM($F$8:$F17))*1,"F"))</f>
        <v>0</v>
      </c>
      <c r="DR17" s="28">
        <f ca="1">IF(WEEKDAY(DR$6,2)&gt;5,"w",IF(ISERROR(VLOOKUP(DR$6,fériés,1,FALSE)),(SUM($H$1:DR$1)&gt;SUM($F$8:$F16))*(SUM($H$1:DR$1)&lt;=SUM($F$8:$F17))*1,"F"))</f>
        <v>0</v>
      </c>
      <c r="DS17" s="28">
        <f ca="1">IF(WEEKDAY(DS$6,2)&gt;5,"w",IF(ISERROR(VLOOKUP(DS$6,fériés,1,FALSE)),(SUM($H$1:DS$1)&gt;SUM($F$8:$F16))*(SUM($H$1:DS$1)&lt;=SUM($F$8:$F17))*1,"F"))</f>
        <v>0</v>
      </c>
      <c r="DT17" s="28">
        <f ca="1">IF(WEEKDAY(DT$6,2)&gt;5,"w",IF(ISERROR(VLOOKUP(DT$6,fériés,1,FALSE)),(SUM($H$1:DT$1)&gt;SUM($F$8:$F16))*(SUM($H$1:DT$1)&lt;=SUM($F$8:$F17))*1,"F"))</f>
        <v>0</v>
      </c>
      <c r="DU17" s="28">
        <f ca="1">IF(WEEKDAY(DU$6,2)&gt;5,"w",IF(ISERROR(VLOOKUP(DU$6,fériés,1,FALSE)),(SUM($H$1:DU$1)&gt;SUM($F$8:$F16))*(SUM($H$1:DU$1)&lt;=SUM($F$8:$F17))*1,"F"))</f>
        <v>0</v>
      </c>
      <c r="DV17" s="28">
        <f ca="1">IF(WEEKDAY(DV$6,2)&gt;5,"w",IF(ISERROR(VLOOKUP(DV$6,fériés,1,FALSE)),(SUM($H$1:DV$1)&gt;SUM($F$8:$F16))*(SUM($H$1:DV$1)&lt;=SUM($F$8:$F17))*1,"F"))</f>
        <v>0</v>
      </c>
      <c r="DW17" s="28">
        <f ca="1">IF(WEEKDAY(DW$6,2)&gt;5,"w",IF(ISERROR(VLOOKUP(DW$6,fériés,1,FALSE)),(SUM($H$1:DW$1)&gt;SUM($F$8:$F16))*(SUM($H$1:DW$1)&lt;=SUM($F$8:$F17))*1,"F"))</f>
        <v>0</v>
      </c>
      <c r="DX17" s="28">
        <f ca="1">IF(WEEKDAY(DX$6,2)&gt;5,"w",IF(ISERROR(VLOOKUP(DX$6,fériés,1,FALSE)),(SUM($H$1:DX$1)&gt;SUM($F$8:$F16))*(SUM($H$1:DX$1)&lt;=SUM($F$8:$F17))*1,"F"))</f>
        <v>0</v>
      </c>
      <c r="DY17" s="28">
        <f ca="1">IF(WEEKDAY(DY$6,2)&gt;5,"w",IF(ISERROR(VLOOKUP(DY$6,fériés,1,FALSE)),(SUM($H$1:DY$1)&gt;SUM($F$8:$F16))*(SUM($H$1:DY$1)&lt;=SUM($F$8:$F17))*1,"F"))</f>
        <v>0</v>
      </c>
      <c r="DZ17" s="28">
        <f ca="1">IF(WEEKDAY(DZ$6,2)&gt;5,"w",IF(ISERROR(VLOOKUP(DZ$6,fériés,1,FALSE)),(SUM($H$1:DZ$1)&gt;SUM($F$8:$F16))*(SUM($H$1:DZ$1)&lt;=SUM($F$8:$F17))*1,"F"))</f>
        <v>0</v>
      </c>
      <c r="EA17" s="28">
        <f ca="1">IF(WEEKDAY(EA$6,2)&gt;5,"w",IF(ISERROR(VLOOKUP(EA$6,fériés,1,FALSE)),(SUM($H$1:EA$1)&gt;SUM($F$8:$F16))*(SUM($H$1:EA$1)&lt;=SUM($F$8:$F17))*1,"F"))</f>
        <v>0</v>
      </c>
      <c r="EB17" s="28">
        <f ca="1">IF(WEEKDAY(EB$6,2)&gt;5,"w",IF(ISERROR(VLOOKUP(EB$6,fériés,1,FALSE)),(SUM($H$1:EB$1)&gt;SUM($F$8:$F16))*(SUM($H$1:EB$1)&lt;=SUM($F$8:$F17))*1,"F"))</f>
        <v>0</v>
      </c>
      <c r="EC17" s="28">
        <f ca="1">IF(WEEKDAY(EC$6,2)&gt;5,"w",IF(ISERROR(VLOOKUP(EC$6,fériés,1,FALSE)),(SUM($H$1:EC$1)&gt;SUM($F$8:$F16))*(SUM($H$1:EC$1)&lt;=SUM($F$8:$F17))*1,"F"))</f>
        <v>0</v>
      </c>
      <c r="ED17" s="28">
        <f ca="1">IF(WEEKDAY(ED$6,2)&gt;5,"w",IF(ISERROR(VLOOKUP(ED$6,fériés,1,FALSE)),(SUM($H$1:ED$1)&gt;SUM($F$8:$F16))*(SUM($H$1:ED$1)&lt;=SUM($F$8:$F17))*1,"F"))</f>
        <v>0</v>
      </c>
      <c r="EE17" s="28">
        <f ca="1">IF(WEEKDAY(EE$6,2)&gt;5,"w",IF(ISERROR(VLOOKUP(EE$6,fériés,1,FALSE)),(SUM($H$1:EE$1)&gt;SUM($F$8:$F16))*(SUM($H$1:EE$1)&lt;=SUM($F$8:$F17))*1,"F"))</f>
        <v>0</v>
      </c>
      <c r="EF17" s="28" t="str">
        <f ca="1">IF(WEEKDAY(EF$6,2)&gt;5,"w",IF(ISERROR(VLOOKUP(EF$6,fériés,1,FALSE)),(SUM($H$1:EF$1)&gt;SUM($F$8:$F16))*(SUM($H$1:EF$1)&lt;=SUM($F$8:$F17))*1,"F"))</f>
        <v>w</v>
      </c>
      <c r="EG17" s="28" t="str">
        <f ca="1">IF(WEEKDAY(EG$6,2)&gt;5,"w",IF(ISERROR(VLOOKUP(EG$6,fériés,1,FALSE)),(SUM($H$1:EG$1)&gt;SUM($F$8:$F16))*(SUM($H$1:EG$1)&lt;=SUM($F$8:$F17))*1,"F"))</f>
        <v>w</v>
      </c>
      <c r="EH17" s="28" t="str">
        <f ca="1">IF(WEEKDAY(EH$6,2)&gt;5,"w",IF(ISERROR(VLOOKUP(EH$6,fériés,1,FALSE)),(SUM($H$1:EH$1)&gt;SUM($F$8:$F16))*(SUM($H$1:EH$1)&lt;=SUM($F$8:$F17))*1,"F"))</f>
        <v>w</v>
      </c>
      <c r="EI17" s="28" t="str">
        <f ca="1">IF(WEEKDAY(EI$6,2)&gt;5,"w",IF(ISERROR(VLOOKUP(EI$6,fériés,1,FALSE)),(SUM($H$1:EI$1)&gt;SUM($F$8:$F16))*(SUM($H$1:EI$1)&lt;=SUM($F$8:$F17))*1,"F"))</f>
        <v>w</v>
      </c>
      <c r="EJ17" s="28" t="str">
        <f ca="1">IF(WEEKDAY(EJ$6,2)&gt;5,"w",IF(ISERROR(VLOOKUP(EJ$6,fériés,1,FALSE)),(SUM($H$1:EJ$1)&gt;SUM($F$8:$F16))*(SUM($H$1:EJ$1)&lt;=SUM($F$8:$F17))*1,"F"))</f>
        <v>w</v>
      </c>
      <c r="EK17" s="28" t="str">
        <f ca="1">IF(WEEKDAY(EK$6,2)&gt;5,"w",IF(ISERROR(VLOOKUP(EK$6,fériés,1,FALSE)),(SUM($H$1:EK$1)&gt;SUM($F$8:$F16))*(SUM($H$1:EK$1)&lt;=SUM($F$8:$F17))*1,"F"))</f>
        <v>w</v>
      </c>
      <c r="EL17" s="28" t="str">
        <f ca="1">IF(WEEKDAY(EL$6,2)&gt;5,"w",IF(ISERROR(VLOOKUP(EL$6,fériés,1,FALSE)),(SUM($H$1:EL$1)&gt;SUM($F$8:$F16))*(SUM($H$1:EL$1)&lt;=SUM($F$8:$F17))*1,"F"))</f>
        <v>w</v>
      </c>
      <c r="EM17" s="28" t="str">
        <f ca="1">IF(WEEKDAY(EM$6,2)&gt;5,"w",IF(ISERROR(VLOOKUP(EM$6,fériés,1,FALSE)),(SUM($H$1:EM$1)&gt;SUM($F$8:$F16))*(SUM($H$1:EM$1)&lt;=SUM($F$8:$F17))*1,"F"))</f>
        <v>w</v>
      </c>
      <c r="EN17" s="28" t="str">
        <f ca="1">IF(WEEKDAY(EN$6,2)&gt;5,"w",IF(ISERROR(VLOOKUP(EN$6,fériés,1,FALSE)),(SUM($H$1:EN$1)&gt;SUM($F$8:$F16))*(SUM($H$1:EN$1)&lt;=SUM($F$8:$F17))*1,"F"))</f>
        <v>w</v>
      </c>
      <c r="EO17" s="28" t="str">
        <f ca="1">IF(WEEKDAY(EO$6,2)&gt;5,"w",IF(ISERROR(VLOOKUP(EO$6,fériés,1,FALSE)),(SUM($H$1:EO$1)&gt;SUM($F$8:$F16))*(SUM($H$1:EO$1)&lt;=SUM($F$8:$F17))*1,"F"))</f>
        <v>w</v>
      </c>
      <c r="EP17" s="28" t="str">
        <f ca="1">IF(WEEKDAY(EP$6,2)&gt;5,"w",IF(ISERROR(VLOOKUP(EP$6,fériés,1,FALSE)),(SUM($H$1:EP$1)&gt;SUM($F$8:$F16))*(SUM($H$1:EP$1)&lt;=SUM($F$8:$F17))*1,"F"))</f>
        <v>w</v>
      </c>
      <c r="EQ17" s="28" t="str">
        <f ca="1">IF(WEEKDAY(EQ$6,2)&gt;5,"w",IF(ISERROR(VLOOKUP(EQ$6,fériés,1,FALSE)),(SUM($H$1:EQ$1)&gt;SUM($F$8:$F16))*(SUM($H$1:EQ$1)&lt;=SUM($F$8:$F17))*1,"F"))</f>
        <v>w</v>
      </c>
      <c r="ER17" s="28" t="str">
        <f ca="1">IF(WEEKDAY(ER$6,2)&gt;5,"w",IF(ISERROR(VLOOKUP(ER$6,fériés,1,FALSE)),(SUM($H$1:ER$1)&gt;SUM($F$8:$F16))*(SUM($H$1:ER$1)&lt;=SUM($F$8:$F17))*1,"F"))</f>
        <v>w</v>
      </c>
      <c r="ES17" s="28" t="str">
        <f ca="1">IF(WEEKDAY(ES$6,2)&gt;5,"w",IF(ISERROR(VLOOKUP(ES$6,fériés,1,FALSE)),(SUM($H$1:ES$1)&gt;SUM($F$8:$F16))*(SUM($H$1:ES$1)&lt;=SUM($F$8:$F17))*1,"F"))</f>
        <v>w</v>
      </c>
      <c r="ET17" s="28" t="str">
        <f ca="1">IF(WEEKDAY(ET$6,2)&gt;5,"w",IF(ISERROR(VLOOKUP(ET$6,fériés,1,FALSE)),(SUM($H$1:ET$1)&gt;SUM($F$8:$F16))*(SUM($H$1:ET$1)&lt;=SUM($F$8:$F17))*1,"F"))</f>
        <v>w</v>
      </c>
      <c r="EU17" s="28" t="str">
        <f ca="1">IF(WEEKDAY(EU$6,2)&gt;5,"w",IF(ISERROR(VLOOKUP(EU$6,fériés,1,FALSE)),(SUM($H$1:EU$1)&gt;SUM($F$8:$F16))*(SUM($H$1:EU$1)&lt;=SUM($F$8:$F17))*1,"F"))</f>
        <v>w</v>
      </c>
      <c r="EV17" s="28" t="str">
        <f ca="1">IF(WEEKDAY(EV$6,2)&gt;5,"w",IF(ISERROR(VLOOKUP(EV$6,fériés,1,FALSE)),(SUM($H$1:EV$1)&gt;SUM($F$8:$F16))*(SUM($H$1:EV$1)&lt;=SUM($F$8:$F17))*1,"F"))</f>
        <v>w</v>
      </c>
      <c r="EW17" s="28" t="str">
        <f ca="1">IF(WEEKDAY(EW$6,2)&gt;5,"w",IF(ISERROR(VLOOKUP(EW$6,fériés,1,FALSE)),(SUM($H$1:EW$1)&gt;SUM($F$8:$F16))*(SUM($H$1:EW$1)&lt;=SUM($F$8:$F17))*1,"F"))</f>
        <v>w</v>
      </c>
      <c r="EX17" s="28" t="str">
        <f ca="1">IF(WEEKDAY(EX$6,2)&gt;5,"w",IF(ISERROR(VLOOKUP(EX$6,fériés,1,FALSE)),(SUM($H$1:EX$1)&gt;SUM($F$8:$F16))*(SUM($H$1:EX$1)&lt;=SUM($F$8:$F17))*1,"F"))</f>
        <v>w</v>
      </c>
      <c r="EY17" s="28" t="str">
        <f ca="1">IF(WEEKDAY(EY$6,2)&gt;5,"w",IF(ISERROR(VLOOKUP(EY$6,fériés,1,FALSE)),(SUM($H$1:EY$1)&gt;SUM($F$8:$F16))*(SUM($H$1:EY$1)&lt;=SUM($F$8:$F17))*1,"F"))</f>
        <v>w</v>
      </c>
      <c r="EZ17" s="28">
        <f ca="1">IF(WEEKDAY(EZ$6,2)&gt;5,"w",IF(ISERROR(VLOOKUP(EZ$6,fériés,1,FALSE)),(SUM($H$1:EZ$1)&gt;SUM($F$8:$F16))*(SUM($H$1:EZ$1)&lt;=SUM($F$8:$F17))*1,"F"))</f>
        <v>0</v>
      </c>
      <c r="FA17" s="28">
        <f ca="1">IF(WEEKDAY(FA$6,2)&gt;5,"w",IF(ISERROR(VLOOKUP(FA$6,fériés,1,FALSE)),(SUM($H$1:FA$1)&gt;SUM($F$8:$F16))*(SUM($H$1:FA$1)&lt;=SUM($F$8:$F17))*1,"F"))</f>
        <v>0</v>
      </c>
      <c r="FB17" s="28">
        <f ca="1">IF(WEEKDAY(FB$6,2)&gt;5,"w",IF(ISERROR(VLOOKUP(FB$6,fériés,1,FALSE)),(SUM($H$1:FB$1)&gt;SUM($F$8:$F16))*(SUM($H$1:FB$1)&lt;=SUM($F$8:$F17))*1,"F"))</f>
        <v>0</v>
      </c>
      <c r="FC17" s="28">
        <f ca="1">IF(WEEKDAY(FC$6,2)&gt;5,"w",IF(ISERROR(VLOOKUP(FC$6,fériés,1,FALSE)),(SUM($H$1:FC$1)&gt;SUM($F$8:$F16))*(SUM($H$1:FC$1)&lt;=SUM($F$8:$F17))*1,"F"))</f>
        <v>0</v>
      </c>
      <c r="FD17" s="28">
        <f ca="1">IF(WEEKDAY(FD$6,2)&gt;5,"w",IF(ISERROR(VLOOKUP(FD$6,fériés,1,FALSE)),(SUM($H$1:FD$1)&gt;SUM($F$8:$F16))*(SUM($H$1:FD$1)&lt;=SUM($F$8:$F17))*1,"F"))</f>
        <v>0</v>
      </c>
      <c r="FE17" s="28">
        <f ca="1">IF(WEEKDAY(FE$6,2)&gt;5,"w",IF(ISERROR(VLOOKUP(FE$6,fériés,1,FALSE)),(SUM($H$1:FE$1)&gt;SUM($F$8:$F16))*(SUM($H$1:FE$1)&lt;=SUM($F$8:$F17))*1,"F"))</f>
        <v>0</v>
      </c>
      <c r="FF17" s="28">
        <f ca="1">IF(WEEKDAY(FF$6,2)&gt;5,"w",IF(ISERROR(VLOOKUP(FF$6,fériés,1,FALSE)),(SUM($H$1:FF$1)&gt;SUM($F$8:$F16))*(SUM($H$1:FF$1)&lt;=SUM($F$8:$F17))*1,"F"))</f>
        <v>0</v>
      </c>
      <c r="FG17" s="28">
        <f ca="1">IF(WEEKDAY(FG$6,2)&gt;5,"w",IF(ISERROR(VLOOKUP(FG$6,fériés,1,FALSE)),(SUM($H$1:FG$1)&gt;SUM($F$8:$F16))*(SUM($H$1:FG$1)&lt;=SUM($F$8:$F17))*1,"F"))</f>
        <v>0</v>
      </c>
      <c r="FH17" s="28">
        <f ca="1">IF(WEEKDAY(FH$6,2)&gt;5,"w",IF(ISERROR(VLOOKUP(FH$6,fériés,1,FALSE)),(SUM($H$1:FH$1)&gt;SUM($F$8:$F16))*(SUM($H$1:FH$1)&lt;=SUM($F$8:$F17))*1,"F"))</f>
        <v>0</v>
      </c>
      <c r="FI17" s="28">
        <f ca="1">IF(WEEKDAY(FI$6,2)&gt;5,"w",IF(ISERROR(VLOOKUP(FI$6,fériés,1,FALSE)),(SUM($H$1:FI$1)&gt;SUM($F$8:$F16))*(SUM($H$1:FI$1)&lt;=SUM($F$8:$F17))*1,"F"))</f>
        <v>0</v>
      </c>
      <c r="FJ17" s="28">
        <f ca="1">IF(WEEKDAY(FJ$6,2)&gt;5,"w",IF(ISERROR(VLOOKUP(FJ$6,fériés,1,FALSE)),(SUM($H$1:FJ$1)&gt;SUM($F$8:$F16))*(SUM($H$1:FJ$1)&lt;=SUM($F$8:$F17))*1,"F"))</f>
        <v>0</v>
      </c>
      <c r="FK17" s="28">
        <f ca="1">IF(WEEKDAY(FK$6,2)&gt;5,"w",IF(ISERROR(VLOOKUP(FK$6,fériés,1,FALSE)),(SUM($H$1:FK$1)&gt;SUM($F$8:$F16))*(SUM($H$1:FK$1)&lt;=SUM($F$8:$F17))*1,"F"))</f>
        <v>0</v>
      </c>
      <c r="FL17" s="28">
        <f ca="1">IF(WEEKDAY(FL$6,2)&gt;5,"w",IF(ISERROR(VLOOKUP(FL$6,fériés,1,FALSE)),(SUM($H$1:FL$1)&gt;SUM($F$8:$F16))*(SUM($H$1:FL$1)&lt;=SUM($F$8:$F17))*1,"F"))</f>
        <v>0</v>
      </c>
      <c r="FM17" s="28">
        <f ca="1">IF(WEEKDAY(FM$6,2)&gt;5,"w",IF(ISERROR(VLOOKUP(FM$6,fériés,1,FALSE)),(SUM($H$1:FM$1)&gt;SUM($F$8:$F16))*(SUM($H$1:FM$1)&lt;=SUM($F$8:$F17))*1,"F"))</f>
        <v>0</v>
      </c>
      <c r="FN17" s="28">
        <f ca="1">IF(WEEKDAY(FN$6,2)&gt;5,"w",IF(ISERROR(VLOOKUP(FN$6,fériés,1,FALSE)),(SUM($H$1:FN$1)&gt;SUM($F$8:$F16))*(SUM($H$1:FN$1)&lt;=SUM($F$8:$F17))*1,"F"))</f>
        <v>0</v>
      </c>
      <c r="FO17" s="28">
        <f ca="1">IF(WEEKDAY(FO$6,2)&gt;5,"w",IF(ISERROR(VLOOKUP(FO$6,fériés,1,FALSE)),(SUM($H$1:FO$1)&gt;SUM($F$8:$F16))*(SUM($H$1:FO$1)&lt;=SUM($F$8:$F17))*1,"F"))</f>
        <v>0</v>
      </c>
      <c r="FP17" s="28">
        <f ca="1">IF(WEEKDAY(FP$6,2)&gt;5,"w",IF(ISERROR(VLOOKUP(FP$6,fériés,1,FALSE)),(SUM($H$1:FP$1)&gt;SUM($F$8:$F16))*(SUM($H$1:FP$1)&lt;=SUM($F$8:$F17))*1,"F"))</f>
        <v>0</v>
      </c>
      <c r="FQ17" s="28">
        <f ca="1">IF(WEEKDAY(FQ$6,2)&gt;5,"w",IF(ISERROR(VLOOKUP(FQ$6,fériés,1,FALSE)),(SUM($H$1:FQ$1)&gt;SUM($F$8:$F16))*(SUM($H$1:FQ$1)&lt;=SUM($F$8:$F17))*1,"F"))</f>
        <v>0</v>
      </c>
      <c r="FR17" s="28">
        <f ca="1">IF(WEEKDAY(FR$6,2)&gt;5,"w",IF(ISERROR(VLOOKUP(FR$6,fériés,1,FALSE)),(SUM($H$1:FR$1)&gt;SUM($F$8:$F16))*(SUM($H$1:FR$1)&lt;=SUM($F$8:$F17))*1,"F"))</f>
        <v>0</v>
      </c>
      <c r="FS17" s="28">
        <f ca="1">IF(WEEKDAY(FS$6,2)&gt;5,"w",IF(ISERROR(VLOOKUP(FS$6,fériés,1,FALSE)),(SUM($H$1:FS$1)&gt;SUM($F$8:$F16))*(SUM($H$1:FS$1)&lt;=SUM($F$8:$F17))*1,"F"))</f>
        <v>0</v>
      </c>
      <c r="FT17" s="28">
        <f ca="1">IF(WEEKDAY(FT$6,2)&gt;5,"w",IF(ISERROR(VLOOKUP(FT$6,fériés,1,FALSE)),(SUM($H$1:FT$1)&gt;SUM($F$8:$F16))*(SUM($H$1:FT$1)&lt;=SUM($F$8:$F17))*1,"F"))</f>
        <v>0</v>
      </c>
      <c r="FU17" s="28">
        <f ca="1">IF(WEEKDAY(FU$6,2)&gt;5,"w",IF(ISERROR(VLOOKUP(FU$6,fériés,1,FALSE)),(SUM($H$1:FU$1)&gt;SUM($F$8:$F16))*(SUM($H$1:FU$1)&lt;=SUM($F$8:$F17))*1,"F"))</f>
        <v>0</v>
      </c>
      <c r="FV17" s="28">
        <f ca="1">IF(WEEKDAY(FV$6,2)&gt;5,"w",IF(ISERROR(VLOOKUP(FV$6,fériés,1,FALSE)),(SUM($H$1:FV$1)&gt;SUM($F$8:$F16))*(SUM($H$1:FV$1)&lt;=SUM($F$8:$F17))*1,"F"))</f>
        <v>0</v>
      </c>
      <c r="FW17" s="28">
        <f ca="1">IF(WEEKDAY(FW$6,2)&gt;5,"w",IF(ISERROR(VLOOKUP(FW$6,fériés,1,FALSE)),(SUM($H$1:FW$1)&gt;SUM($F$8:$F16))*(SUM($H$1:FW$1)&lt;=SUM($F$8:$F17))*1,"F"))</f>
        <v>0</v>
      </c>
      <c r="FX17" s="28">
        <f ca="1">IF(WEEKDAY(FX$6,2)&gt;5,"w",IF(ISERROR(VLOOKUP(FX$6,fériés,1,FALSE)),(SUM($H$1:FX$1)&gt;SUM($F$8:$F16))*(SUM($H$1:FX$1)&lt;=SUM($F$8:$F17))*1,"F"))</f>
        <v>0</v>
      </c>
      <c r="FY17" s="28">
        <f ca="1">IF(WEEKDAY(FY$6,2)&gt;5,"w",IF(ISERROR(VLOOKUP(FY$6,fériés,1,FALSE)),(SUM($H$1:FY$1)&gt;SUM($F$8:$F16))*(SUM($H$1:FY$1)&lt;=SUM($F$8:$F17))*1,"F"))</f>
        <v>0</v>
      </c>
      <c r="FZ17" s="28">
        <f ca="1">IF(WEEKDAY(FZ$6,2)&gt;5,"w",IF(ISERROR(VLOOKUP(FZ$6,fériés,1,FALSE)),(SUM($H$1:FZ$1)&gt;SUM($F$8:$F16))*(SUM($H$1:FZ$1)&lt;=SUM($F$8:$F17))*1,"F"))</f>
        <v>0</v>
      </c>
      <c r="GA17" s="28">
        <f ca="1">IF(WEEKDAY(GA$6,2)&gt;5,"w",IF(ISERROR(VLOOKUP(GA$6,fériés,1,FALSE)),(SUM($H$1:GA$1)&gt;SUM($F$8:$F16))*(SUM($H$1:GA$1)&lt;=SUM($F$8:$F17))*1,"F"))</f>
        <v>0</v>
      </c>
      <c r="GB17" s="28">
        <f ca="1">IF(WEEKDAY(GB$6,2)&gt;5,"w",IF(ISERROR(VLOOKUP(GB$6,fériés,1,FALSE)),(SUM($H$1:GB$1)&gt;SUM($F$8:$F16))*(SUM($H$1:GB$1)&lt;=SUM($F$8:$F17))*1,"F"))</f>
        <v>0</v>
      </c>
      <c r="GC17" s="28">
        <f ca="1">IF(WEEKDAY(GC$6,2)&gt;5,"w",IF(ISERROR(VLOOKUP(GC$6,fériés,1,FALSE)),(SUM($H$1:GC$1)&gt;SUM($F$8:$F16))*(SUM($H$1:GC$1)&lt;=SUM($F$8:$F17))*1,"F"))</f>
        <v>0</v>
      </c>
      <c r="GD17" s="28">
        <f ca="1">IF(WEEKDAY(GD$6,2)&gt;5,"w",IF(ISERROR(VLOOKUP(GD$6,fériés,1,FALSE)),(SUM($H$1:GD$1)&gt;SUM($F$8:$F16))*(SUM($H$1:GD$1)&lt;=SUM($F$8:$F17))*1,"F"))</f>
        <v>0</v>
      </c>
      <c r="GE17" s="28">
        <f ca="1">IF(WEEKDAY(GE$6,2)&gt;5,"w",IF(ISERROR(VLOOKUP(GE$6,fériés,1,FALSE)),(SUM($H$1:GE$1)&gt;SUM($F$8:$F16))*(SUM($H$1:GE$1)&lt;=SUM($F$8:$F17))*1,"F"))</f>
        <v>0</v>
      </c>
      <c r="GF17" s="28">
        <f ca="1">IF(WEEKDAY(GF$6,2)&gt;5,"w",IF(ISERROR(VLOOKUP(GF$6,fériés,1,FALSE)),(SUM($H$1:GF$1)&gt;SUM($F$8:$F16))*(SUM($H$1:GF$1)&lt;=SUM($F$8:$F17))*1,"F"))</f>
        <v>0</v>
      </c>
      <c r="GG17" s="28">
        <f ca="1">IF(WEEKDAY(GG$6,2)&gt;5,"w",IF(ISERROR(VLOOKUP(GG$6,fériés,1,FALSE)),(SUM($H$1:GG$1)&gt;SUM($F$8:$F16))*(SUM($H$1:GG$1)&lt;=SUM($F$8:$F17))*1,"F"))</f>
        <v>0</v>
      </c>
      <c r="GH17" s="28">
        <f ca="1">IF(WEEKDAY(GH$6,2)&gt;5,"w",IF(ISERROR(VLOOKUP(GH$6,fériés,1,FALSE)),(SUM($H$1:GH$1)&gt;SUM($F$8:$F16))*(SUM($H$1:GH$1)&lt;=SUM($F$8:$F17))*1,"F"))</f>
        <v>0</v>
      </c>
      <c r="GI17" s="28">
        <f ca="1">IF(WEEKDAY(GI$6,2)&gt;5,"w",IF(ISERROR(VLOOKUP(GI$6,fériés,1,FALSE)),(SUM($H$1:GI$1)&gt;SUM($F$8:$F16))*(SUM($H$1:GI$1)&lt;=SUM($F$8:$F17))*1,"F"))</f>
        <v>0</v>
      </c>
      <c r="GJ17" s="28">
        <f ca="1">IF(WEEKDAY(GJ$6,2)&gt;5,"w",IF(ISERROR(VLOOKUP(GJ$6,fériés,1,FALSE)),(SUM($H$1:GJ$1)&gt;SUM($F$8:$F16))*(SUM($H$1:GJ$1)&lt;=SUM($F$8:$F17))*1,"F"))</f>
        <v>0</v>
      </c>
      <c r="GK17" s="28">
        <f ca="1">IF(WEEKDAY(GK$6,2)&gt;5,"w",IF(ISERROR(VLOOKUP(GK$6,fériés,1,FALSE)),(SUM($H$1:GK$1)&gt;SUM($F$8:$F16))*(SUM($H$1:GK$1)&lt;=SUM($F$8:$F17))*1,"F"))</f>
        <v>0</v>
      </c>
      <c r="GL17" s="28">
        <f ca="1">IF(WEEKDAY(GL$6,2)&gt;5,"w",IF(ISERROR(VLOOKUP(GL$6,fériés,1,FALSE)),(SUM($H$1:GL$1)&gt;SUM($F$8:$F16))*(SUM($H$1:GL$1)&lt;=SUM($F$8:$F17))*1,"F"))</f>
        <v>0</v>
      </c>
      <c r="GM17" s="28">
        <f ca="1">IF(WEEKDAY(GM$6,2)&gt;5,"w",IF(ISERROR(VLOOKUP(GM$6,fériés,1,FALSE)),(SUM($H$1:GM$1)&gt;SUM($F$8:$F16))*(SUM($H$1:GM$1)&lt;=SUM($F$8:$F17))*1,"F"))</f>
        <v>0</v>
      </c>
      <c r="GN17" s="28">
        <f ca="1">IF(WEEKDAY(GN$6,2)&gt;5,"w",IF(ISERROR(VLOOKUP(GN$6,fériés,1,FALSE)),(SUM($H$1:GN$1)&gt;SUM($F$8:$F16))*(SUM($H$1:GN$1)&lt;=SUM($F$8:$F17))*1,"F"))</f>
        <v>0</v>
      </c>
      <c r="GO17" s="28">
        <f ca="1">IF(WEEKDAY(GO$6,2)&gt;5,"w",IF(ISERROR(VLOOKUP(GO$6,fériés,1,FALSE)),(SUM($H$1:GO$1)&gt;SUM($F$8:$F16))*(SUM($H$1:GO$1)&lt;=SUM($F$8:$F17))*1,"F"))</f>
        <v>0</v>
      </c>
      <c r="GP17" s="28">
        <f ca="1">IF(WEEKDAY(GP$6,2)&gt;5,"w",IF(ISERROR(VLOOKUP(GP$6,fériés,1,FALSE)),(SUM($H$1:GP$1)&gt;SUM($F$8:$F16))*(SUM($H$1:GP$1)&lt;=SUM($F$8:$F17))*1,"F"))</f>
        <v>0</v>
      </c>
      <c r="GQ17" s="28">
        <f ca="1">IF(WEEKDAY(GQ$6,2)&gt;5,"w",IF(ISERROR(VLOOKUP(GQ$6,fériés,1,FALSE)),(SUM($H$1:GQ$1)&gt;SUM($F$8:$F16))*(SUM($H$1:GQ$1)&lt;=SUM($F$8:$F17))*1,"F"))</f>
        <v>0</v>
      </c>
      <c r="GR17" s="28">
        <f ca="1">IF(WEEKDAY(GR$6,2)&gt;5,"w",IF(ISERROR(VLOOKUP(GR$6,fériés,1,FALSE)),(SUM($H$1:GR$1)&gt;SUM($F$8:$F16))*(SUM($H$1:GR$1)&lt;=SUM($F$8:$F17))*1,"F"))</f>
        <v>0</v>
      </c>
      <c r="GS17" s="28">
        <f ca="1">IF(WEEKDAY(GS$6,2)&gt;5,"w",IF(ISERROR(VLOOKUP(GS$6,fériés,1,FALSE)),(SUM($H$1:GS$1)&gt;SUM($F$8:$F16))*(SUM($H$1:GS$1)&lt;=SUM($F$8:$F17))*1,"F"))</f>
        <v>0</v>
      </c>
      <c r="GT17" s="28">
        <f ca="1">IF(WEEKDAY(GT$6,2)&gt;5,"w",IF(ISERROR(VLOOKUP(GT$6,fériés,1,FALSE)),(SUM($H$1:GT$1)&gt;SUM($F$8:$F16))*(SUM($H$1:GT$1)&lt;=SUM($F$8:$F17))*1,"F"))</f>
        <v>0</v>
      </c>
      <c r="GU17" s="28">
        <f ca="1">IF(WEEKDAY(GU$6,2)&gt;5,"w",IF(ISERROR(VLOOKUP(GU$6,fériés,1,FALSE)),(SUM($H$1:GU$1)&gt;SUM($F$8:$F16))*(SUM($H$1:GU$1)&lt;=SUM($F$8:$F17))*1,"F"))</f>
        <v>0</v>
      </c>
      <c r="GV17" s="28">
        <f ca="1">IF(WEEKDAY(GV$6,2)&gt;5,"w",IF(ISERROR(VLOOKUP(GV$6,fériés,1,FALSE)),(SUM($H$1:GV$1)&gt;SUM($F$8:$F16))*(SUM($H$1:GV$1)&lt;=SUM($F$8:$F17))*1,"F"))</f>
        <v>0</v>
      </c>
      <c r="GW17" s="28">
        <f ca="1">IF(WEEKDAY(GW$6,2)&gt;5,"w",IF(ISERROR(VLOOKUP(GW$6,fériés,1,FALSE)),(SUM($H$1:GW$1)&gt;SUM($F$8:$F16))*(SUM($H$1:GW$1)&lt;=SUM($F$8:$F17))*1,"F"))</f>
        <v>0</v>
      </c>
      <c r="GX17" s="28" t="str">
        <f ca="1">IF(WEEKDAY(GX$6,2)&gt;5,"w",IF(ISERROR(VLOOKUP(GX$6,fériés,1,FALSE)),(SUM($H$1:GX$1)&gt;SUM($F$8:$F16))*(SUM($H$1:GX$1)&lt;=SUM($F$8:$F17))*1,"F"))</f>
        <v>w</v>
      </c>
      <c r="GY17" s="28" t="str">
        <f ca="1">IF(WEEKDAY(GY$6,2)&gt;5,"w",IF(ISERROR(VLOOKUP(GY$6,fériés,1,FALSE)),(SUM($H$1:GY$1)&gt;SUM($F$8:$F16))*(SUM($H$1:GY$1)&lt;=SUM($F$8:$F17))*1,"F"))</f>
        <v>w</v>
      </c>
      <c r="GZ17" s="28" t="str">
        <f ca="1">IF(WEEKDAY(GZ$6,2)&gt;5,"w",IF(ISERROR(VLOOKUP(GZ$6,fériés,1,FALSE)),(SUM($H$1:GZ$1)&gt;SUM($F$8:$F16))*(SUM($H$1:GZ$1)&lt;=SUM($F$8:$F17))*1,"F"))</f>
        <v>w</v>
      </c>
      <c r="HA17" s="28" t="str">
        <f ca="1">IF(WEEKDAY(HA$6,2)&gt;5,"w",IF(ISERROR(VLOOKUP(HA$6,fériés,1,FALSE)),(SUM($H$1:HA$1)&gt;SUM($F$8:$F16))*(SUM($H$1:HA$1)&lt;=SUM($F$8:$F17))*1,"F"))</f>
        <v>w</v>
      </c>
      <c r="HB17" s="28" t="str">
        <f ca="1">IF(WEEKDAY(HB$6,2)&gt;5,"w",IF(ISERROR(VLOOKUP(HB$6,fériés,1,FALSE)),(SUM($H$1:HB$1)&gt;SUM($F$8:$F16))*(SUM($H$1:HB$1)&lt;=SUM($F$8:$F17))*1,"F"))</f>
        <v>w</v>
      </c>
      <c r="HC17" s="28" t="str">
        <f ca="1">IF(WEEKDAY(HC$6,2)&gt;5,"w",IF(ISERROR(VLOOKUP(HC$6,fériés,1,FALSE)),(SUM($H$1:HC$1)&gt;SUM($F$8:$F16))*(SUM($H$1:HC$1)&lt;=SUM($F$8:$F17))*1,"F"))</f>
        <v>w</v>
      </c>
      <c r="HD17" s="28" t="str">
        <f ca="1">IF(WEEKDAY(HD$6,2)&gt;5,"w",IF(ISERROR(VLOOKUP(HD$6,fériés,1,FALSE)),(SUM($H$1:HD$1)&gt;SUM($F$8:$F16))*(SUM($H$1:HD$1)&lt;=SUM($F$8:$F17))*1,"F"))</f>
        <v>w</v>
      </c>
      <c r="HE17" s="28" t="str">
        <f ca="1">IF(WEEKDAY(HE$6,2)&gt;5,"w",IF(ISERROR(VLOOKUP(HE$6,fériés,1,FALSE)),(SUM($H$1:HE$1)&gt;SUM($F$8:$F16))*(SUM($H$1:HE$1)&lt;=SUM($F$8:$F17))*1,"F"))</f>
        <v>w</v>
      </c>
      <c r="HF17" s="28" t="str">
        <f ca="1">IF(WEEKDAY(HF$6,2)&gt;5,"w",IF(ISERROR(VLOOKUP(HF$6,fériés,1,FALSE)),(SUM($H$1:HF$1)&gt;SUM($F$8:$F16))*(SUM($H$1:HF$1)&lt;=SUM($F$8:$F17))*1,"F"))</f>
        <v>w</v>
      </c>
      <c r="HG17" s="28" t="str">
        <f ca="1">IF(WEEKDAY(HG$6,2)&gt;5,"w",IF(ISERROR(VLOOKUP(HG$6,fériés,1,FALSE)),(SUM($H$1:HG$1)&gt;SUM($F$8:$F16))*(SUM($H$1:HG$1)&lt;=SUM($F$8:$F17))*1,"F"))</f>
        <v>w</v>
      </c>
      <c r="HH17" s="28" t="str">
        <f ca="1">IF(WEEKDAY(HH$6,2)&gt;5,"w",IF(ISERROR(VLOOKUP(HH$6,fériés,1,FALSE)),(SUM($H$1:HH$1)&gt;SUM($F$8:$F16))*(SUM($H$1:HH$1)&lt;=SUM($F$8:$F17))*1,"F"))</f>
        <v>w</v>
      </c>
      <c r="HI17" s="28" t="str">
        <f ca="1">IF(WEEKDAY(HI$6,2)&gt;5,"w",IF(ISERROR(VLOOKUP(HI$6,fériés,1,FALSE)),(SUM($H$1:HI$1)&gt;SUM($F$8:$F16))*(SUM($H$1:HI$1)&lt;=SUM($F$8:$F17))*1,"F"))</f>
        <v>w</v>
      </c>
      <c r="HJ17" s="28" t="str">
        <f ca="1">IF(WEEKDAY(HJ$6,2)&gt;5,"w",IF(ISERROR(VLOOKUP(HJ$6,fériés,1,FALSE)),(SUM($H$1:HJ$1)&gt;SUM($F$8:$F16))*(SUM($H$1:HJ$1)&lt;=SUM($F$8:$F17))*1,"F"))</f>
        <v>w</v>
      </c>
      <c r="HK17" s="28" t="str">
        <f ca="1">IF(WEEKDAY(HK$6,2)&gt;5,"w",IF(ISERROR(VLOOKUP(HK$6,fériés,1,FALSE)),(SUM($H$1:HK$1)&gt;SUM($F$8:$F16))*(SUM($H$1:HK$1)&lt;=SUM($F$8:$F17))*1,"F"))</f>
        <v>w</v>
      </c>
      <c r="HL17" s="28" t="str">
        <f ca="1">IF(WEEKDAY(HL$6,2)&gt;5,"w",IF(ISERROR(VLOOKUP(HL$6,fériés,1,FALSE)),(SUM($H$1:HL$1)&gt;SUM($F$8:$F16))*(SUM($H$1:HL$1)&lt;=SUM($F$8:$F17))*1,"F"))</f>
        <v>w</v>
      </c>
      <c r="HM17" s="28" t="str">
        <f ca="1">IF(WEEKDAY(HM$6,2)&gt;5,"w",IF(ISERROR(VLOOKUP(HM$6,fériés,1,FALSE)),(SUM($H$1:HM$1)&gt;SUM($F$8:$F16))*(SUM($H$1:HM$1)&lt;=SUM($F$8:$F17))*1,"F"))</f>
        <v>w</v>
      </c>
      <c r="HN17" s="28" t="str">
        <f ca="1">IF(WEEKDAY(HN$6,2)&gt;5,"w",IF(ISERROR(VLOOKUP(HN$6,fériés,1,FALSE)),(SUM($H$1:HN$1)&gt;SUM($F$8:$F16))*(SUM($H$1:HN$1)&lt;=SUM($F$8:$F17))*1,"F"))</f>
        <v>w</v>
      </c>
      <c r="HO17" s="28" t="str">
        <f ca="1">IF(WEEKDAY(HO$6,2)&gt;5,"w",IF(ISERROR(VLOOKUP(HO$6,fériés,1,FALSE)),(SUM($H$1:HO$1)&gt;SUM($F$8:$F16))*(SUM($H$1:HO$1)&lt;=SUM($F$8:$F17))*1,"F"))</f>
        <v>w</v>
      </c>
      <c r="HP17" s="28" t="str">
        <f ca="1">IF(WEEKDAY(HP$6,2)&gt;5,"w",IF(ISERROR(VLOOKUP(HP$6,fériés,1,FALSE)),(SUM($H$1:HP$1)&gt;SUM($F$8:$F16))*(SUM($H$1:HP$1)&lt;=SUM($F$8:$F17))*1,"F"))</f>
        <v>w</v>
      </c>
      <c r="HQ17" s="28" t="str">
        <f ca="1">IF(WEEKDAY(HQ$6,2)&gt;5,"w",IF(ISERROR(VLOOKUP(HQ$6,fériés,1,FALSE)),(SUM($H$1:HQ$1)&gt;SUM($F$8:$F16))*(SUM($H$1:HQ$1)&lt;=SUM($F$8:$F17))*1,"F"))</f>
        <v>w</v>
      </c>
      <c r="HR17" s="28">
        <f ca="1">IF(WEEKDAY(HR$6,2)&gt;5,"w",IF(ISERROR(VLOOKUP(HR$6,fériés,1,FALSE)),(SUM($H$1:HR$1)&gt;SUM($F$8:$F16))*(SUM($H$1:HR$1)&lt;=SUM($F$8:$F17))*1,"F"))</f>
        <v>0</v>
      </c>
      <c r="HS17" s="28">
        <f ca="1">IF(WEEKDAY(HS$6,2)&gt;5,"w",IF(ISERROR(VLOOKUP(HS$6,fériés,1,FALSE)),(SUM($H$1:HS$1)&gt;SUM($F$8:$F16))*(SUM($H$1:HS$1)&lt;=SUM($F$8:$F17))*1,"F"))</f>
        <v>0</v>
      </c>
      <c r="HT17" s="28">
        <f ca="1">IF(WEEKDAY(HT$6,2)&gt;5,"w",IF(ISERROR(VLOOKUP(HT$6,fériés,1,FALSE)),(SUM($H$1:HT$1)&gt;SUM($F$8:$F16))*(SUM($H$1:HT$1)&lt;=SUM($F$8:$F17))*1,"F"))</f>
        <v>0</v>
      </c>
      <c r="HU17" s="28">
        <f ca="1">IF(WEEKDAY(HU$6,2)&gt;5,"w",IF(ISERROR(VLOOKUP(HU$6,fériés,1,FALSE)),(SUM($H$1:HU$1)&gt;SUM($F$8:$F16))*(SUM($H$1:HU$1)&lt;=SUM($F$8:$F17))*1,"F"))</f>
        <v>0</v>
      </c>
      <c r="HV17" s="28">
        <f ca="1">IF(WEEKDAY(HV$6,2)&gt;5,"w",IF(ISERROR(VLOOKUP(HV$6,fériés,1,FALSE)),(SUM($H$1:HV$1)&gt;SUM($F$8:$F16))*(SUM($H$1:HV$1)&lt;=SUM($F$8:$F17))*1,"F"))</f>
        <v>0</v>
      </c>
      <c r="HW17" s="28">
        <f ca="1">IF(WEEKDAY(HW$6,2)&gt;5,"w",IF(ISERROR(VLOOKUP(HW$6,fériés,1,FALSE)),(SUM($H$1:HW$1)&gt;SUM($F$8:$F16))*(SUM($H$1:HW$1)&lt;=SUM($F$8:$F17))*1,"F"))</f>
        <v>0</v>
      </c>
      <c r="HX17" s="28">
        <f ca="1">IF(WEEKDAY(HX$6,2)&gt;5,"w",IF(ISERROR(VLOOKUP(HX$6,fériés,1,FALSE)),(SUM($H$1:HX$1)&gt;SUM($F$8:$F16))*(SUM($H$1:HX$1)&lt;=SUM($F$8:$F17))*1,"F"))</f>
        <v>0</v>
      </c>
      <c r="HY17" s="28">
        <f ca="1">IF(WEEKDAY(HY$6,2)&gt;5,"w",IF(ISERROR(VLOOKUP(HY$6,fériés,1,FALSE)),(SUM($H$1:HY$1)&gt;SUM($F$8:$F16))*(SUM($H$1:HY$1)&lt;=SUM($F$8:$F17))*1,"F"))</f>
        <v>0</v>
      </c>
      <c r="HZ17" s="28">
        <f ca="1">IF(WEEKDAY(HZ$6,2)&gt;5,"w",IF(ISERROR(VLOOKUP(HZ$6,fériés,1,FALSE)),(SUM($H$1:HZ$1)&gt;SUM($F$8:$F16))*(SUM($H$1:HZ$1)&lt;=SUM($F$8:$F17))*1,"F"))</f>
        <v>0</v>
      </c>
      <c r="IA17" s="28">
        <f ca="1">IF(WEEKDAY(IA$6,2)&gt;5,"w",IF(ISERROR(VLOOKUP(IA$6,fériés,1,FALSE)),(SUM($H$1:IA$1)&gt;SUM($F$8:$F16))*(SUM($H$1:IA$1)&lt;=SUM($F$8:$F17))*1,"F"))</f>
        <v>0</v>
      </c>
      <c r="IB17" s="28">
        <f ca="1">IF(WEEKDAY(IB$6,2)&gt;5,"w",IF(ISERROR(VLOOKUP(IB$6,fériés,1,FALSE)),(SUM($H$1:IB$1)&gt;SUM($F$8:$F16))*(SUM($H$1:IB$1)&lt;=SUM($F$8:$F17))*1,"F"))</f>
        <v>0</v>
      </c>
      <c r="IC17" s="28">
        <f ca="1">IF(WEEKDAY(IC$6,2)&gt;5,"w",IF(ISERROR(VLOOKUP(IC$6,fériés,1,FALSE)),(SUM($H$1:IC$1)&gt;SUM($F$8:$F16))*(SUM($H$1:IC$1)&lt;=SUM($F$8:$F17))*1,"F"))</f>
        <v>0</v>
      </c>
      <c r="ID17" s="28">
        <f ca="1">IF(WEEKDAY(ID$6,2)&gt;5,"w",IF(ISERROR(VLOOKUP(ID$6,fériés,1,FALSE)),(SUM($H$1:ID$1)&gt;SUM($F$8:$F16))*(SUM($H$1:ID$1)&lt;=SUM($F$8:$F17))*1,"F"))</f>
        <v>0</v>
      </c>
      <c r="IE17" s="28">
        <f ca="1">IF(WEEKDAY(IE$6,2)&gt;5,"w",IF(ISERROR(VLOOKUP(IE$6,fériés,1,FALSE)),(SUM($H$1:IE$1)&gt;SUM($F$8:$F16))*(SUM($H$1:IE$1)&lt;=SUM($F$8:$F17))*1,"F"))</f>
        <v>0</v>
      </c>
      <c r="IF17" s="28">
        <f ca="1">IF(WEEKDAY(IF$6,2)&gt;5,"w",IF(ISERROR(VLOOKUP(IF$6,fériés,1,FALSE)),(SUM($H$1:IF$1)&gt;SUM($F$8:$F16))*(SUM($H$1:IF$1)&lt;=SUM($F$8:$F17))*1,"F"))</f>
        <v>0</v>
      </c>
      <c r="IG17" s="28">
        <f ca="1">IF(WEEKDAY(IG$6,2)&gt;5,"w",IF(ISERROR(VLOOKUP(IG$6,fériés,1,FALSE)),(SUM($H$1:IG$1)&gt;SUM($F$8:$F16))*(SUM($H$1:IG$1)&lt;=SUM($F$8:$F17))*1,"F"))</f>
        <v>0</v>
      </c>
      <c r="IH17" s="28">
        <f ca="1">IF(WEEKDAY(IH$6,2)&gt;5,"w",IF(ISERROR(VLOOKUP(IH$6,fériés,1,FALSE)),(SUM($H$1:IH$1)&gt;SUM($F$8:$F16))*(SUM($H$1:IH$1)&lt;=SUM($F$8:$F17))*1,"F"))</f>
        <v>0</v>
      </c>
      <c r="II17" s="28">
        <f ca="1">IF(WEEKDAY(II$6,2)&gt;5,"w",IF(ISERROR(VLOOKUP(II$6,fériés,1,FALSE)),(SUM($H$1:II$1)&gt;SUM($F$8:$F16))*(SUM($H$1:II$1)&lt;=SUM($F$8:$F17))*1,"F"))</f>
        <v>0</v>
      </c>
      <c r="IJ17" s="28">
        <f ca="1">IF(WEEKDAY(IJ$6,2)&gt;5,"w",IF(ISERROR(VLOOKUP(IJ$6,fériés,1,FALSE)),(SUM($H$1:IJ$1)&gt;SUM($F$8:$F16))*(SUM($H$1:IJ$1)&lt;=SUM($F$8:$F17))*1,"F"))</f>
        <v>0</v>
      </c>
      <c r="IK17" s="28">
        <f ca="1">IF(WEEKDAY(IK$6,2)&gt;5,"w",IF(ISERROR(VLOOKUP(IK$6,fériés,1,FALSE)),(SUM($H$1:IK$1)&gt;SUM($F$8:$F16))*(SUM($H$1:IK$1)&lt;=SUM($F$8:$F17))*1,"F"))</f>
        <v>0</v>
      </c>
      <c r="IL17" s="28">
        <f ca="1">IF(WEEKDAY(IL$6,2)&gt;5,"w",IF(ISERROR(VLOOKUP(IL$6,fériés,1,FALSE)),(SUM($H$1:IL$1)&gt;SUM($F$8:$F16))*(SUM($H$1:IL$1)&lt;=SUM($F$8:$F17))*1,"F"))</f>
        <v>0</v>
      </c>
      <c r="IM17" s="28">
        <f ca="1">IF(WEEKDAY(IM$6,2)&gt;5,"w",IF(ISERROR(VLOOKUP(IM$6,fériés,1,FALSE)),(SUM($H$1:IM$1)&gt;SUM($F$8:$F16))*(SUM($H$1:IM$1)&lt;=SUM($F$8:$F17))*1,"F"))</f>
        <v>0</v>
      </c>
      <c r="IN17" s="28">
        <f ca="1">IF(WEEKDAY(IN$6,2)&gt;5,"w",IF(ISERROR(VLOOKUP(IN$6,fériés,1,FALSE)),(SUM($H$1:IN$1)&gt;SUM($F$8:$F16))*(SUM($H$1:IN$1)&lt;=SUM($F$8:$F17))*1,"F"))</f>
        <v>0</v>
      </c>
      <c r="IO17" s="28">
        <f ca="1">IF(WEEKDAY(IO$6,2)&gt;5,"w",IF(ISERROR(VLOOKUP(IO$6,fériés,1,FALSE)),(SUM($H$1:IO$1)&gt;SUM($F$8:$F16))*(SUM($H$1:IO$1)&lt;=SUM($F$8:$F17))*1,"F"))</f>
        <v>0</v>
      </c>
      <c r="IP17" s="28">
        <f ca="1">IF(WEEKDAY(IP$6,2)&gt;5,"w",IF(ISERROR(VLOOKUP(IP$6,fériés,1,FALSE)),(SUM($H$1:IP$1)&gt;SUM($F$8:$F16))*(SUM($H$1:IP$1)&lt;=SUM($F$8:$F17))*1,"F"))</f>
        <v>0</v>
      </c>
      <c r="IQ17" s="28">
        <f ca="1">IF(WEEKDAY(IQ$6,2)&gt;5,"w",IF(ISERROR(VLOOKUP(IQ$6,fériés,1,FALSE)),(SUM($H$1:IQ$1)&gt;SUM($F$8:$F16))*(SUM($H$1:IQ$1)&lt;=SUM($F$8:$F17))*1,"F"))</f>
        <v>0</v>
      </c>
      <c r="IR17" s="28">
        <f ca="1">IF(WEEKDAY(IR$6,2)&gt;5,"w",IF(ISERROR(VLOOKUP(IR$6,fériés,1,FALSE)),(SUM($H$1:IR$1)&gt;SUM($F$8:$F16))*(SUM($H$1:IR$1)&lt;=SUM($F$8:$F17))*1,"F"))</f>
        <v>0</v>
      </c>
      <c r="IS17" s="28">
        <f ca="1">IF(WEEKDAY(IS$6,2)&gt;5,"w",IF(ISERROR(VLOOKUP(IS$6,fériés,1,FALSE)),(SUM($H$1:IS$1)&gt;SUM($F$8:$F16))*(SUM($H$1:IS$1)&lt;=SUM($F$8:$F17))*1,"F"))</f>
        <v>0</v>
      </c>
      <c r="IT17" s="28">
        <f ca="1">IF(WEEKDAY(IT$6,2)&gt;5,"w",IF(ISERROR(VLOOKUP(IT$6,fériés,1,FALSE)),(SUM($H$1:IT$1)&gt;SUM($F$8:$F16))*(SUM($H$1:IT$1)&lt;=SUM($F$8:$F17))*1,"F"))</f>
        <v>0</v>
      </c>
      <c r="IU17" s="28">
        <f ca="1">IF(WEEKDAY(IU$6,2)&gt;5,"w",IF(ISERROR(VLOOKUP(IU$6,fériés,1,FALSE)),(SUM($H$1:IU$1)&gt;SUM($F$8:$F16))*(SUM($H$1:IU$1)&lt;=SUM($F$8:$F17))*1,"F"))</f>
        <v>0</v>
      </c>
      <c r="IV17" s="28">
        <f ca="1">IF(WEEKDAY(IV$6,2)&gt;5,"w",IF(ISERROR(VLOOKUP(IV$6,fériés,1,FALSE)),(SUM($H$1:IV$1)&gt;SUM($F$8:$F16))*(SUM($H$1:IV$1)&lt;=SUM($F$8:$F17))*1,"F"))</f>
        <v>0</v>
      </c>
      <c r="IW17" s="28">
        <f ca="1">IF(WEEKDAY(IW$6,2)&gt;5,"w",IF(ISERROR(VLOOKUP(IW$6,fériés,1,FALSE)),(SUM($H$1:IW$1)&gt;SUM($F$8:$F16))*(SUM($H$1:IW$1)&lt;=SUM($F$8:$F17))*1,"F"))</f>
        <v>0</v>
      </c>
      <c r="IX17" s="28">
        <f ca="1">IF(WEEKDAY(IX$6,2)&gt;5,"w",IF(ISERROR(VLOOKUP(IX$6,fériés,1,FALSE)),(SUM($H$1:IX$1)&gt;SUM($F$8:$F16))*(SUM($H$1:IX$1)&lt;=SUM($F$8:$F17))*1,"F"))</f>
        <v>0</v>
      </c>
      <c r="IY17" s="28">
        <f ca="1">IF(WEEKDAY(IY$6,2)&gt;5,"w",IF(ISERROR(VLOOKUP(IY$6,fériés,1,FALSE)),(SUM($H$1:IY$1)&gt;SUM($F$8:$F16))*(SUM($H$1:IY$1)&lt;=SUM($F$8:$F17))*1,"F"))</f>
        <v>0</v>
      </c>
      <c r="IZ17" s="28">
        <f ca="1">IF(WEEKDAY(IZ$6,2)&gt;5,"w",IF(ISERROR(VLOOKUP(IZ$6,fériés,1,FALSE)),(SUM($H$1:IZ$1)&gt;SUM($F$8:$F16))*(SUM($H$1:IZ$1)&lt;=SUM($F$8:$F17))*1,"F"))</f>
        <v>0</v>
      </c>
      <c r="JA17" s="28">
        <f ca="1">IF(WEEKDAY(JA$6,2)&gt;5,"w",IF(ISERROR(VLOOKUP(JA$6,fériés,1,FALSE)),(SUM($H$1:JA$1)&gt;SUM($F$8:$F16))*(SUM($H$1:JA$1)&lt;=SUM($F$8:$F17))*1,"F"))</f>
        <v>0</v>
      </c>
      <c r="JB17" s="28">
        <f ca="1">IF(WEEKDAY(JB$6,2)&gt;5,"w",IF(ISERROR(VLOOKUP(JB$6,fériés,1,FALSE)),(SUM($H$1:JB$1)&gt;SUM($F$8:$F16))*(SUM($H$1:JB$1)&lt;=SUM($F$8:$F17))*1,"F"))</f>
        <v>0</v>
      </c>
      <c r="JC17" s="28">
        <f ca="1">IF(WEEKDAY(JC$6,2)&gt;5,"w",IF(ISERROR(VLOOKUP(JC$6,fériés,1,FALSE)),(SUM($H$1:JC$1)&gt;SUM($F$8:$F16))*(SUM($H$1:JC$1)&lt;=SUM($F$8:$F17))*1,"F"))</f>
        <v>0</v>
      </c>
      <c r="JD17" s="28">
        <f ca="1">IF(WEEKDAY(JD$6,2)&gt;5,"w",IF(ISERROR(VLOOKUP(JD$6,fériés,1,FALSE)),(SUM($H$1:JD$1)&gt;SUM($F$8:$F16))*(SUM($H$1:JD$1)&lt;=SUM($F$8:$F17))*1,"F"))</f>
        <v>0</v>
      </c>
      <c r="JE17" s="28">
        <f ca="1">IF(WEEKDAY(JE$6,2)&gt;5,"w",IF(ISERROR(VLOOKUP(JE$6,fériés,1,FALSE)),(SUM($H$1:JE$1)&gt;SUM($F$8:$F16))*(SUM($H$1:JE$1)&lt;=SUM($F$8:$F17))*1,"F"))</f>
        <v>0</v>
      </c>
      <c r="JF17" s="28">
        <f ca="1">IF(WEEKDAY(JF$6,2)&gt;5,"w",IF(ISERROR(VLOOKUP(JF$6,fériés,1,FALSE)),(SUM($H$1:JF$1)&gt;SUM($F$8:$F16))*(SUM($H$1:JF$1)&lt;=SUM($F$8:$F17))*1,"F"))</f>
        <v>0</v>
      </c>
      <c r="JG17" s="28">
        <f ca="1">IF(WEEKDAY(JG$6,2)&gt;5,"w",IF(ISERROR(VLOOKUP(JG$6,fériés,1,FALSE)),(SUM($H$1:JG$1)&gt;SUM($F$8:$F16))*(SUM($H$1:JG$1)&lt;=SUM($F$8:$F17))*1,"F"))</f>
        <v>0</v>
      </c>
      <c r="JH17" s="28">
        <f ca="1">IF(WEEKDAY(JH$6,2)&gt;5,"w",IF(ISERROR(VLOOKUP(JH$6,fériés,1,FALSE)),(SUM($H$1:JH$1)&gt;SUM($F$8:$F16))*(SUM($H$1:JH$1)&lt;=SUM($F$8:$F17))*1,"F"))</f>
        <v>0</v>
      </c>
      <c r="JI17" s="28">
        <f ca="1">IF(WEEKDAY(JI$6,2)&gt;5,"w",IF(ISERROR(VLOOKUP(JI$6,fériés,1,FALSE)),(SUM($H$1:JI$1)&gt;SUM($F$8:$F16))*(SUM($H$1:JI$1)&lt;=SUM($F$8:$F17))*1,"F"))</f>
        <v>0</v>
      </c>
      <c r="JJ17" s="28">
        <f ca="1">IF(WEEKDAY(JJ$6,2)&gt;5,"w",IF(ISERROR(VLOOKUP(JJ$6,fériés,1,FALSE)),(SUM($H$1:JJ$1)&gt;SUM($F$8:$F16))*(SUM($H$1:JJ$1)&lt;=SUM($F$8:$F17))*1,"F"))</f>
        <v>0</v>
      </c>
      <c r="JK17" s="28">
        <f ca="1">IF(WEEKDAY(JK$6,2)&gt;5,"w",IF(ISERROR(VLOOKUP(JK$6,fériés,1,FALSE)),(SUM($H$1:JK$1)&gt;SUM($F$8:$F16))*(SUM($H$1:JK$1)&lt;=SUM($F$8:$F17))*1,"F"))</f>
        <v>0</v>
      </c>
      <c r="JL17" s="28">
        <f ca="1">IF(WEEKDAY(JL$6,2)&gt;5,"w",IF(ISERROR(VLOOKUP(JL$6,fériés,1,FALSE)),(SUM($H$1:JL$1)&gt;SUM($F$8:$F16))*(SUM($H$1:JL$1)&lt;=SUM($F$8:$F17))*1,"F"))</f>
        <v>0</v>
      </c>
      <c r="JM17" s="28">
        <f ca="1">IF(WEEKDAY(JM$6,2)&gt;5,"w",IF(ISERROR(VLOOKUP(JM$6,fériés,1,FALSE)),(SUM($H$1:JM$1)&gt;SUM($F$8:$F16))*(SUM($H$1:JM$1)&lt;=SUM($F$8:$F17))*1,"F"))</f>
        <v>0</v>
      </c>
      <c r="JN17" s="28">
        <f ca="1">IF(WEEKDAY(JN$6,2)&gt;5,"w",IF(ISERROR(VLOOKUP(JN$6,fériés,1,FALSE)),(SUM($H$1:JN$1)&gt;SUM($F$8:$F16))*(SUM($H$1:JN$1)&lt;=SUM($F$8:$F17))*1,"F"))</f>
        <v>0</v>
      </c>
      <c r="JO17" s="28">
        <f ca="1">IF(WEEKDAY(JO$6,2)&gt;5,"w",IF(ISERROR(VLOOKUP(JO$6,fériés,1,FALSE)),(SUM($H$1:JO$1)&gt;SUM($F$8:$F16))*(SUM($H$1:JO$1)&lt;=SUM($F$8:$F17))*1,"F"))</f>
        <v>0</v>
      </c>
      <c r="JP17" s="28" t="str">
        <f ca="1">IF(WEEKDAY(JP$6,2)&gt;5,"w",IF(ISERROR(VLOOKUP(JP$6,fériés,1,FALSE)),(SUM($H$1:JP$1)&gt;SUM($F$8:$F16))*(SUM($H$1:JP$1)&lt;=SUM($F$8:$F17))*1,"F"))</f>
        <v>w</v>
      </c>
      <c r="JQ17" s="28" t="str">
        <f ca="1">IF(WEEKDAY(JQ$6,2)&gt;5,"w",IF(ISERROR(VLOOKUP(JQ$6,fériés,1,FALSE)),(SUM($H$1:JQ$1)&gt;SUM($F$8:$F16))*(SUM($H$1:JQ$1)&lt;=SUM($F$8:$F17))*1,"F"))</f>
        <v>w</v>
      </c>
      <c r="JR17" s="28" t="str">
        <f ca="1">IF(WEEKDAY(JR$6,2)&gt;5,"w",IF(ISERROR(VLOOKUP(JR$6,fériés,1,FALSE)),(SUM($H$1:JR$1)&gt;SUM($F$8:$F16))*(SUM($H$1:JR$1)&lt;=SUM($F$8:$F17))*1,"F"))</f>
        <v>w</v>
      </c>
      <c r="JS17" s="28" t="str">
        <f ca="1">IF(WEEKDAY(JS$6,2)&gt;5,"w",IF(ISERROR(VLOOKUP(JS$6,fériés,1,FALSE)),(SUM($H$1:JS$1)&gt;SUM($F$8:$F16))*(SUM($H$1:JS$1)&lt;=SUM($F$8:$F17))*1,"F"))</f>
        <v>w</v>
      </c>
      <c r="JT17" s="28" t="str">
        <f ca="1">IF(WEEKDAY(JT$6,2)&gt;5,"w",IF(ISERROR(VLOOKUP(JT$6,fériés,1,FALSE)),(SUM($H$1:JT$1)&gt;SUM($F$8:$F16))*(SUM($H$1:JT$1)&lt;=SUM($F$8:$F17))*1,"F"))</f>
        <v>w</v>
      </c>
      <c r="JU17" s="28" t="str">
        <f ca="1">IF(WEEKDAY(JU$6,2)&gt;5,"w",IF(ISERROR(VLOOKUP(JU$6,fériés,1,FALSE)),(SUM($H$1:JU$1)&gt;SUM($F$8:$F16))*(SUM($H$1:JU$1)&lt;=SUM($F$8:$F17))*1,"F"))</f>
        <v>w</v>
      </c>
      <c r="JV17" s="28" t="str">
        <f ca="1">IF(WEEKDAY(JV$6,2)&gt;5,"w",IF(ISERROR(VLOOKUP(JV$6,fériés,1,FALSE)),(SUM($H$1:JV$1)&gt;SUM($F$8:$F16))*(SUM($H$1:JV$1)&lt;=SUM($F$8:$F17))*1,"F"))</f>
        <v>w</v>
      </c>
      <c r="JW17" s="28" t="str">
        <f ca="1">IF(WEEKDAY(JW$6,2)&gt;5,"w",IF(ISERROR(VLOOKUP(JW$6,fériés,1,FALSE)),(SUM($H$1:JW$1)&gt;SUM($F$8:$F16))*(SUM($H$1:JW$1)&lt;=SUM($F$8:$F17))*1,"F"))</f>
        <v>w</v>
      </c>
      <c r="JX17" s="28" t="str">
        <f ca="1">IF(WEEKDAY(JX$6,2)&gt;5,"w",IF(ISERROR(VLOOKUP(JX$6,fériés,1,FALSE)),(SUM($H$1:JX$1)&gt;SUM($F$8:$F16))*(SUM($H$1:JX$1)&lt;=SUM($F$8:$F17))*1,"F"))</f>
        <v>w</v>
      </c>
      <c r="JY17" s="28" t="str">
        <f ca="1">IF(WEEKDAY(JY$6,2)&gt;5,"w",IF(ISERROR(VLOOKUP(JY$6,fériés,1,FALSE)),(SUM($H$1:JY$1)&gt;SUM($F$8:$F16))*(SUM($H$1:JY$1)&lt;=SUM($F$8:$F17))*1,"F"))</f>
        <v>w</v>
      </c>
      <c r="JZ17" s="28" t="str">
        <f ca="1">IF(WEEKDAY(JZ$6,2)&gt;5,"w",IF(ISERROR(VLOOKUP(JZ$6,fériés,1,FALSE)),(SUM($H$1:JZ$1)&gt;SUM($F$8:$F16))*(SUM($H$1:JZ$1)&lt;=SUM($F$8:$F17))*1,"F"))</f>
        <v>w</v>
      </c>
      <c r="KA17" s="28" t="str">
        <f ca="1">IF(WEEKDAY(KA$6,2)&gt;5,"w",IF(ISERROR(VLOOKUP(KA$6,fériés,1,FALSE)),(SUM($H$1:KA$1)&gt;SUM($F$8:$F16))*(SUM($H$1:KA$1)&lt;=SUM($F$8:$F17))*1,"F"))</f>
        <v>w</v>
      </c>
      <c r="KB17" s="28" t="str">
        <f ca="1">IF(WEEKDAY(KB$6,2)&gt;5,"w",IF(ISERROR(VLOOKUP(KB$6,fériés,1,FALSE)),(SUM($H$1:KB$1)&gt;SUM($F$8:$F16))*(SUM($H$1:KB$1)&lt;=SUM($F$8:$F17))*1,"F"))</f>
        <v>w</v>
      </c>
      <c r="KC17" s="28" t="str">
        <f ca="1">IF(WEEKDAY(KC$6,2)&gt;5,"w",IF(ISERROR(VLOOKUP(KC$6,fériés,1,FALSE)),(SUM($H$1:KC$1)&gt;SUM($F$8:$F16))*(SUM($H$1:KC$1)&lt;=SUM($F$8:$F17))*1,"F"))</f>
        <v>w</v>
      </c>
      <c r="KD17" s="28" t="str">
        <f ca="1">IF(WEEKDAY(KD$6,2)&gt;5,"w",IF(ISERROR(VLOOKUP(KD$6,fériés,1,FALSE)),(SUM($H$1:KD$1)&gt;SUM($F$8:$F16))*(SUM($H$1:KD$1)&lt;=SUM($F$8:$F17))*1,"F"))</f>
        <v>w</v>
      </c>
      <c r="KE17" s="28" t="str">
        <f ca="1">IF(WEEKDAY(KE$6,2)&gt;5,"w",IF(ISERROR(VLOOKUP(KE$6,fériés,1,FALSE)),(SUM($H$1:KE$1)&gt;SUM($F$8:$F16))*(SUM($H$1:KE$1)&lt;=SUM($F$8:$F17))*1,"F"))</f>
        <v>w</v>
      </c>
      <c r="KF17" s="28" t="str">
        <f ca="1">IF(WEEKDAY(KF$6,2)&gt;5,"w",IF(ISERROR(VLOOKUP(KF$6,fériés,1,FALSE)),(SUM($H$1:KF$1)&gt;SUM($F$8:$F16))*(SUM($H$1:KF$1)&lt;=SUM($F$8:$F17))*1,"F"))</f>
        <v>w</v>
      </c>
      <c r="KG17" s="28" t="str">
        <f ca="1">IF(WEEKDAY(KG$6,2)&gt;5,"w",IF(ISERROR(VLOOKUP(KG$6,fériés,1,FALSE)),(SUM($H$1:KG$1)&gt;SUM($F$8:$F16))*(SUM($H$1:KG$1)&lt;=SUM($F$8:$F17))*1,"F"))</f>
        <v>w</v>
      </c>
      <c r="KH17" s="28" t="str">
        <f ca="1">IF(WEEKDAY(KH$6,2)&gt;5,"w",IF(ISERROR(VLOOKUP(KH$6,fériés,1,FALSE)),(SUM($H$1:KH$1)&gt;SUM($F$8:$F16))*(SUM($H$1:KH$1)&lt;=SUM($F$8:$F17))*1,"F"))</f>
        <v>w</v>
      </c>
      <c r="KI17" s="28" t="str">
        <f ca="1">IF(WEEKDAY(KI$6,2)&gt;5,"w",IF(ISERROR(VLOOKUP(KI$6,fériés,1,FALSE)),(SUM($H$1:KI$1)&gt;SUM($F$8:$F16))*(SUM($H$1:KI$1)&lt;=SUM($F$8:$F17))*1,"F"))</f>
        <v>w</v>
      </c>
      <c r="KJ17" s="28">
        <f ca="1">IF(WEEKDAY(KJ$6,2)&gt;5,"w",IF(ISERROR(VLOOKUP(KJ$6,fériés,1,FALSE)),(SUM($H$1:KJ$1)&gt;SUM($F$8:$F16))*(SUM($H$1:KJ$1)&lt;=SUM($F$8:$F17))*1,"F"))</f>
        <v>0</v>
      </c>
      <c r="KK17" s="28">
        <f ca="1">IF(WEEKDAY(KK$6,2)&gt;5,"w",IF(ISERROR(VLOOKUP(KK$6,fériés,1,FALSE)),(SUM($H$1:KK$1)&gt;SUM($F$8:$F16))*(SUM($H$1:KK$1)&lt;=SUM($F$8:$F17))*1,"F"))</f>
        <v>0</v>
      </c>
      <c r="KL17" s="28">
        <f ca="1">IF(WEEKDAY(KL$6,2)&gt;5,"w",IF(ISERROR(VLOOKUP(KL$6,fériés,1,FALSE)),(SUM($H$1:KL$1)&gt;SUM($F$8:$F16))*(SUM($H$1:KL$1)&lt;=SUM($F$8:$F17))*1,"F"))</f>
        <v>0</v>
      </c>
      <c r="KM17" s="28">
        <f ca="1">IF(WEEKDAY(KM$6,2)&gt;5,"w",IF(ISERROR(VLOOKUP(KM$6,fériés,1,FALSE)),(SUM($H$1:KM$1)&gt;SUM($F$8:$F16))*(SUM($H$1:KM$1)&lt;=SUM($F$8:$F17))*1,"F"))</f>
        <v>0</v>
      </c>
      <c r="KN17" s="28">
        <f ca="1">IF(WEEKDAY(KN$6,2)&gt;5,"w",IF(ISERROR(VLOOKUP(KN$6,fériés,1,FALSE)),(SUM($H$1:KN$1)&gt;SUM($F$8:$F16))*(SUM($H$1:KN$1)&lt;=SUM($F$8:$F17))*1,"F"))</f>
        <v>0</v>
      </c>
      <c r="KO17" s="28">
        <f ca="1">IF(WEEKDAY(KO$6,2)&gt;5,"w",IF(ISERROR(VLOOKUP(KO$6,fériés,1,FALSE)),(SUM($H$1:KO$1)&gt;SUM($F$8:$F16))*(SUM($H$1:KO$1)&lt;=SUM($F$8:$F17))*1,"F"))</f>
        <v>0</v>
      </c>
      <c r="KP17" s="28">
        <f ca="1">IF(WEEKDAY(KP$6,2)&gt;5,"w",IF(ISERROR(VLOOKUP(KP$6,fériés,1,FALSE)),(SUM($H$1:KP$1)&gt;SUM($F$8:$F16))*(SUM($H$1:KP$1)&lt;=SUM($F$8:$F17))*1,"F"))</f>
        <v>0</v>
      </c>
      <c r="KQ17" s="28">
        <f ca="1">IF(WEEKDAY(KQ$6,2)&gt;5,"w",IF(ISERROR(VLOOKUP(KQ$6,fériés,1,FALSE)),(SUM($H$1:KQ$1)&gt;SUM($F$8:$F16))*(SUM($H$1:KQ$1)&lt;=SUM($F$8:$F17))*1,"F"))</f>
        <v>0</v>
      </c>
      <c r="KR17" s="28">
        <f ca="1">IF(WEEKDAY(KR$6,2)&gt;5,"w",IF(ISERROR(VLOOKUP(KR$6,fériés,1,FALSE)),(SUM($H$1:KR$1)&gt;SUM($F$8:$F16))*(SUM($H$1:KR$1)&lt;=SUM($F$8:$F17))*1,"F"))</f>
        <v>0</v>
      </c>
      <c r="KS17" s="28">
        <f ca="1">IF(WEEKDAY(KS$6,2)&gt;5,"w",IF(ISERROR(VLOOKUP(KS$6,fériés,1,FALSE)),(SUM($H$1:KS$1)&gt;SUM($F$8:$F16))*(SUM($H$1:KS$1)&lt;=SUM($F$8:$F17))*1,"F"))</f>
        <v>0</v>
      </c>
      <c r="KT17" s="28">
        <f ca="1">IF(WEEKDAY(KT$6,2)&gt;5,"w",IF(ISERROR(VLOOKUP(KT$6,fériés,1,FALSE)),(SUM($H$1:KT$1)&gt;SUM($F$8:$F16))*(SUM($H$1:KT$1)&lt;=SUM($F$8:$F17))*1,"F"))</f>
        <v>0</v>
      </c>
      <c r="KU17" s="28">
        <f ca="1">IF(WEEKDAY(KU$6,2)&gt;5,"w",IF(ISERROR(VLOOKUP(KU$6,fériés,1,FALSE)),(SUM($H$1:KU$1)&gt;SUM($F$8:$F16))*(SUM($H$1:KU$1)&lt;=SUM($F$8:$F17))*1,"F"))</f>
        <v>0</v>
      </c>
      <c r="KV17" s="28">
        <f ca="1">IF(WEEKDAY(KV$6,2)&gt;5,"w",IF(ISERROR(VLOOKUP(KV$6,fériés,1,FALSE)),(SUM($H$1:KV$1)&gt;SUM($F$8:$F16))*(SUM($H$1:KV$1)&lt;=SUM($F$8:$F17))*1,"F"))</f>
        <v>0</v>
      </c>
      <c r="KW17" s="28">
        <f ca="1">IF(WEEKDAY(KW$6,2)&gt;5,"w",IF(ISERROR(VLOOKUP(KW$6,fériés,1,FALSE)),(SUM($H$1:KW$1)&gt;SUM($F$8:$F16))*(SUM($H$1:KW$1)&lt;=SUM($F$8:$F17))*1,"F"))</f>
        <v>0</v>
      </c>
      <c r="KX17" s="28">
        <f ca="1">IF(WEEKDAY(KX$6,2)&gt;5,"w",IF(ISERROR(VLOOKUP(KX$6,fériés,1,FALSE)),(SUM($H$1:KX$1)&gt;SUM($F$8:$F16))*(SUM($H$1:KX$1)&lt;=SUM($F$8:$F17))*1,"F"))</f>
        <v>0</v>
      </c>
      <c r="KY17" s="28">
        <f ca="1">IF(WEEKDAY(KY$6,2)&gt;5,"w",IF(ISERROR(VLOOKUP(KY$6,fériés,1,FALSE)),(SUM($H$1:KY$1)&gt;SUM($F$8:$F16))*(SUM($H$1:KY$1)&lt;=SUM($F$8:$F17))*1,"F"))</f>
        <v>0</v>
      </c>
      <c r="KZ17" s="28">
        <f ca="1">IF(WEEKDAY(KZ$6,2)&gt;5,"w",IF(ISERROR(VLOOKUP(KZ$6,fériés,1,FALSE)),(SUM($H$1:KZ$1)&gt;SUM($F$8:$F16))*(SUM($H$1:KZ$1)&lt;=SUM($F$8:$F17))*1,"F"))</f>
        <v>0</v>
      </c>
      <c r="LA17" s="28">
        <f ca="1">IF(WEEKDAY(LA$6,2)&gt;5,"w",IF(ISERROR(VLOOKUP(LA$6,fériés,1,FALSE)),(SUM($H$1:LA$1)&gt;SUM($F$8:$F16))*(SUM($H$1:LA$1)&lt;=SUM($F$8:$F17))*1,"F"))</f>
        <v>0</v>
      </c>
      <c r="LB17" s="28">
        <f ca="1">IF(WEEKDAY(LB$6,2)&gt;5,"w",IF(ISERROR(VLOOKUP(LB$6,fériés,1,FALSE)),(SUM($H$1:LB$1)&gt;SUM($F$8:$F16))*(SUM($H$1:LB$1)&lt;=SUM($F$8:$F17))*1,"F"))</f>
        <v>0</v>
      </c>
      <c r="LC17" s="28">
        <f ca="1">IF(WEEKDAY(LC$6,2)&gt;5,"w",IF(ISERROR(VLOOKUP(LC$6,fériés,1,FALSE)),(SUM($H$1:LC$1)&gt;SUM($F$8:$F16))*(SUM($H$1:LC$1)&lt;=SUM($F$8:$F17))*1,"F"))</f>
        <v>0</v>
      </c>
      <c r="LD17" s="28">
        <f ca="1">IF(WEEKDAY(LD$6,2)&gt;5,"w",IF(ISERROR(VLOOKUP(LD$6,fériés,1,FALSE)),(SUM($H$1:LD$1)&gt;SUM($F$8:$F16))*(SUM($H$1:LD$1)&lt;=SUM($F$8:$F17))*1,"F"))</f>
        <v>0</v>
      </c>
      <c r="LE17" s="28">
        <f ca="1">IF(WEEKDAY(LE$6,2)&gt;5,"w",IF(ISERROR(VLOOKUP(LE$6,fériés,1,FALSE)),(SUM($H$1:LE$1)&gt;SUM($F$8:$F16))*(SUM($H$1:LE$1)&lt;=SUM($F$8:$F17))*1,"F"))</f>
        <v>0</v>
      </c>
      <c r="LF17" s="28">
        <f ca="1">IF(WEEKDAY(LF$6,2)&gt;5,"w",IF(ISERROR(VLOOKUP(LF$6,fériés,1,FALSE)),(SUM($H$1:LF$1)&gt;SUM($F$8:$F16))*(SUM($H$1:LF$1)&lt;=SUM($F$8:$F17))*1,"F"))</f>
        <v>0</v>
      </c>
      <c r="LG17" s="28">
        <f ca="1">IF(WEEKDAY(LG$6,2)&gt;5,"w",IF(ISERROR(VLOOKUP(LG$6,fériés,1,FALSE)),(SUM($H$1:LG$1)&gt;SUM($F$8:$F16))*(SUM($H$1:LG$1)&lt;=SUM($F$8:$F17))*1,"F"))</f>
        <v>0</v>
      </c>
      <c r="LH17" s="28">
        <f ca="1">IF(WEEKDAY(LH$6,2)&gt;5,"w",IF(ISERROR(VLOOKUP(LH$6,fériés,1,FALSE)),(SUM($H$1:LH$1)&gt;SUM($F$8:$F16))*(SUM($H$1:LH$1)&lt;=SUM($F$8:$F17))*1,"F"))</f>
        <v>0</v>
      </c>
      <c r="LI17" s="28">
        <f ca="1">IF(WEEKDAY(LI$6,2)&gt;5,"w",IF(ISERROR(VLOOKUP(LI$6,fériés,1,FALSE)),(SUM($H$1:LI$1)&gt;SUM($F$8:$F16))*(SUM($H$1:LI$1)&lt;=SUM($F$8:$F17))*1,"F"))</f>
        <v>0</v>
      </c>
      <c r="LJ17" s="28">
        <f ca="1">IF(WEEKDAY(LJ$6,2)&gt;5,"w",IF(ISERROR(VLOOKUP(LJ$6,fériés,1,FALSE)),(SUM($H$1:LJ$1)&gt;SUM($F$8:$F16))*(SUM($H$1:LJ$1)&lt;=SUM($F$8:$F17))*1,"F"))</f>
        <v>0</v>
      </c>
      <c r="LK17" s="28">
        <f ca="1">IF(WEEKDAY(LK$6,2)&gt;5,"w",IF(ISERROR(VLOOKUP(LK$6,fériés,1,FALSE)),(SUM($H$1:LK$1)&gt;SUM($F$8:$F16))*(SUM($H$1:LK$1)&lt;=SUM($F$8:$F17))*1,"F"))</f>
        <v>0</v>
      </c>
      <c r="LL17" s="28">
        <f ca="1">IF(WEEKDAY(LL$6,2)&gt;5,"w",IF(ISERROR(VLOOKUP(LL$6,fériés,1,FALSE)),(SUM($H$1:LL$1)&gt;SUM($F$8:$F16))*(SUM($H$1:LL$1)&lt;=SUM($F$8:$F17))*1,"F"))</f>
        <v>0</v>
      </c>
      <c r="LM17" s="28">
        <f ca="1">IF(WEEKDAY(LM$6,2)&gt;5,"w",IF(ISERROR(VLOOKUP(LM$6,fériés,1,FALSE)),(SUM($H$1:LM$1)&gt;SUM($F$8:$F16))*(SUM($H$1:LM$1)&lt;=SUM($F$8:$F17))*1,"F"))</f>
        <v>0</v>
      </c>
      <c r="LN17" s="28">
        <f ca="1">IF(WEEKDAY(LN$6,2)&gt;5,"w",IF(ISERROR(VLOOKUP(LN$6,fériés,1,FALSE)),(SUM($H$1:LN$1)&gt;SUM($F$8:$F16))*(SUM($H$1:LN$1)&lt;=SUM($F$8:$F17))*1,"F"))</f>
        <v>0</v>
      </c>
      <c r="LO17" s="28">
        <f ca="1">IF(WEEKDAY(LO$6,2)&gt;5,"w",IF(ISERROR(VLOOKUP(LO$6,fériés,1,FALSE)),(SUM($H$1:LO$1)&gt;SUM($F$8:$F16))*(SUM($H$1:LO$1)&lt;=SUM($F$8:$F17))*1,"F"))</f>
        <v>0</v>
      </c>
      <c r="LP17" s="28">
        <f ca="1">IF(WEEKDAY(LP$6,2)&gt;5,"w",IF(ISERROR(VLOOKUP(LP$6,fériés,1,FALSE)),(SUM($H$1:LP$1)&gt;SUM($F$8:$F16))*(SUM($H$1:LP$1)&lt;=SUM($F$8:$F17))*1,"F"))</f>
        <v>0</v>
      </c>
      <c r="LQ17" s="28">
        <f ca="1">IF(WEEKDAY(LQ$6,2)&gt;5,"w",IF(ISERROR(VLOOKUP(LQ$6,fériés,1,FALSE)),(SUM($H$1:LQ$1)&gt;SUM($F$8:$F16))*(SUM($H$1:LQ$1)&lt;=SUM($F$8:$F17))*1,"F"))</f>
        <v>0</v>
      </c>
      <c r="LR17" s="28">
        <f ca="1">IF(WEEKDAY(LR$6,2)&gt;5,"w",IF(ISERROR(VLOOKUP(LR$6,fériés,1,FALSE)),(SUM($H$1:LR$1)&gt;SUM($F$8:$F16))*(SUM($H$1:LR$1)&lt;=SUM($F$8:$F17))*1,"F"))</f>
        <v>0</v>
      </c>
      <c r="LS17" s="28">
        <f ca="1">IF(WEEKDAY(LS$6,2)&gt;5,"w",IF(ISERROR(VLOOKUP(LS$6,fériés,1,FALSE)),(SUM($H$1:LS$1)&gt;SUM($F$8:$F16))*(SUM($H$1:LS$1)&lt;=SUM($F$8:$F17))*1,"F"))</f>
        <v>0</v>
      </c>
      <c r="LT17" s="28">
        <f ca="1">IF(WEEKDAY(LT$6,2)&gt;5,"w",IF(ISERROR(VLOOKUP(LT$6,fériés,1,FALSE)),(SUM($H$1:LT$1)&gt;SUM($F$8:$F16))*(SUM($H$1:LT$1)&lt;=SUM($F$8:$F17))*1,"F"))</f>
        <v>0</v>
      </c>
      <c r="LU17" s="28">
        <f ca="1">IF(WEEKDAY(LU$6,2)&gt;5,"w",IF(ISERROR(VLOOKUP(LU$6,fériés,1,FALSE)),(SUM($H$1:LU$1)&gt;SUM($F$8:$F16))*(SUM($H$1:LU$1)&lt;=SUM($F$8:$F17))*1,"F"))</f>
        <v>0</v>
      </c>
      <c r="LV17" s="28">
        <f ca="1">IF(WEEKDAY(LV$6,2)&gt;5,"w",IF(ISERROR(VLOOKUP(LV$6,fériés,1,FALSE)),(SUM($H$1:LV$1)&gt;SUM($F$8:$F16))*(SUM($H$1:LV$1)&lt;=SUM($F$8:$F17))*1,"F"))</f>
        <v>0</v>
      </c>
      <c r="LW17" s="28">
        <f ca="1">IF(WEEKDAY(LW$6,2)&gt;5,"w",IF(ISERROR(VLOOKUP(LW$6,fériés,1,FALSE)),(SUM($H$1:LW$1)&gt;SUM($F$8:$F16))*(SUM($H$1:LW$1)&lt;=SUM($F$8:$F17))*1,"F"))</f>
        <v>0</v>
      </c>
      <c r="LX17" s="28">
        <f ca="1">IF(WEEKDAY(LX$6,2)&gt;5,"w",IF(ISERROR(VLOOKUP(LX$6,fériés,1,FALSE)),(SUM($H$1:LX$1)&gt;SUM($F$8:$F16))*(SUM($H$1:LX$1)&lt;=SUM($F$8:$F17))*1,"F"))</f>
        <v>0</v>
      </c>
      <c r="LY17" s="28">
        <f ca="1">IF(WEEKDAY(LY$6,2)&gt;5,"w",IF(ISERROR(VLOOKUP(LY$6,fériés,1,FALSE)),(SUM($H$1:LY$1)&gt;SUM($F$8:$F16))*(SUM($H$1:LY$1)&lt;=SUM($F$8:$F17))*1,"F"))</f>
        <v>0</v>
      </c>
      <c r="LZ17" s="28">
        <f ca="1">IF(WEEKDAY(LZ$6,2)&gt;5,"w",IF(ISERROR(VLOOKUP(LZ$6,fériés,1,FALSE)),(SUM($H$1:LZ$1)&gt;SUM($F$8:$F16))*(SUM($H$1:LZ$1)&lt;=SUM($F$8:$F17))*1,"F"))</f>
        <v>0</v>
      </c>
      <c r="MA17" s="28">
        <f ca="1">IF(WEEKDAY(MA$6,2)&gt;5,"w",IF(ISERROR(VLOOKUP(MA$6,fériés,1,FALSE)),(SUM($H$1:MA$1)&gt;SUM($F$8:$F16))*(SUM($H$1:MA$1)&lt;=SUM($F$8:$F17))*1,"F"))</f>
        <v>0</v>
      </c>
      <c r="MB17" s="28">
        <f ca="1">IF(WEEKDAY(MB$6,2)&gt;5,"w",IF(ISERROR(VLOOKUP(MB$6,fériés,1,FALSE)),(SUM($H$1:MB$1)&gt;SUM($F$8:$F16))*(SUM($H$1:MB$1)&lt;=SUM($F$8:$F17))*1,"F"))</f>
        <v>0</v>
      </c>
      <c r="MC17" s="28">
        <f ca="1">IF(WEEKDAY(MC$6,2)&gt;5,"w",IF(ISERROR(VLOOKUP(MC$6,fériés,1,FALSE)),(SUM($H$1:MC$1)&gt;SUM($F$8:$F16))*(SUM($H$1:MC$1)&lt;=SUM($F$8:$F17))*1,"F"))</f>
        <v>0</v>
      </c>
      <c r="MD17" s="28">
        <f ca="1">IF(WEEKDAY(MD$6,2)&gt;5,"w",IF(ISERROR(VLOOKUP(MD$6,fériés,1,FALSE)),(SUM($H$1:MD$1)&gt;SUM($F$8:$F16))*(SUM($H$1:MD$1)&lt;=SUM($F$8:$F17))*1,"F"))</f>
        <v>0</v>
      </c>
      <c r="ME17" s="28">
        <f ca="1">IF(WEEKDAY(ME$6,2)&gt;5,"w",IF(ISERROR(VLOOKUP(ME$6,fériés,1,FALSE)),(SUM($H$1:ME$1)&gt;SUM($F$8:$F16))*(SUM($H$1:ME$1)&lt;=SUM($F$8:$F17))*1,"F"))</f>
        <v>0</v>
      </c>
      <c r="MF17" s="28">
        <f ca="1">IF(WEEKDAY(MF$6,2)&gt;5,"w",IF(ISERROR(VLOOKUP(MF$6,fériés,1,FALSE)),(SUM($H$1:MF$1)&gt;SUM($F$8:$F16))*(SUM($H$1:MF$1)&lt;=SUM($F$8:$F17))*1,"F"))</f>
        <v>0</v>
      </c>
      <c r="MG17" s="28">
        <f ca="1">IF(WEEKDAY(MG$6,2)&gt;5,"w",IF(ISERROR(VLOOKUP(MG$6,fériés,1,FALSE)),(SUM($H$1:MG$1)&gt;SUM($F$8:$F16))*(SUM($H$1:MG$1)&lt;=SUM($F$8:$F17))*1,"F"))</f>
        <v>0</v>
      </c>
      <c r="MH17" s="28" t="str">
        <f ca="1">IF(WEEKDAY(MH$6,2)&gt;5,"w",IF(ISERROR(VLOOKUP(MH$6,fériés,1,FALSE)),(SUM($H$1:MH$1)&gt;SUM($F$8:$F16))*(SUM($H$1:MH$1)&lt;=SUM($F$8:$F17))*1,"F"))</f>
        <v>w</v>
      </c>
      <c r="MI17" s="28" t="str">
        <f ca="1">IF(WEEKDAY(MI$6,2)&gt;5,"w",IF(ISERROR(VLOOKUP(MI$6,fériés,1,FALSE)),(SUM($H$1:MI$1)&gt;SUM($F$8:$F16))*(SUM($H$1:MI$1)&lt;=SUM($F$8:$F17))*1,"F"))</f>
        <v>w</v>
      </c>
      <c r="MJ17" s="28" t="str">
        <f ca="1">IF(WEEKDAY(MJ$6,2)&gt;5,"w",IF(ISERROR(VLOOKUP(MJ$6,fériés,1,FALSE)),(SUM($H$1:MJ$1)&gt;SUM($F$8:$F16))*(SUM($H$1:MJ$1)&lt;=SUM($F$8:$F17))*1,"F"))</f>
        <v>w</v>
      </c>
      <c r="MK17" s="28" t="str">
        <f ca="1">IF(WEEKDAY(MK$6,2)&gt;5,"w",IF(ISERROR(VLOOKUP(MK$6,fériés,1,FALSE)),(SUM($H$1:MK$1)&gt;SUM($F$8:$F16))*(SUM($H$1:MK$1)&lt;=SUM($F$8:$F17))*1,"F"))</f>
        <v>w</v>
      </c>
      <c r="ML17" s="28" t="str">
        <f ca="1">IF(WEEKDAY(ML$6,2)&gt;5,"w",IF(ISERROR(VLOOKUP(ML$6,fériés,1,FALSE)),(SUM($H$1:ML$1)&gt;SUM($F$8:$F16))*(SUM($H$1:ML$1)&lt;=SUM($F$8:$F17))*1,"F"))</f>
        <v>w</v>
      </c>
      <c r="MM17" s="28" t="str">
        <f ca="1">IF(WEEKDAY(MM$6,2)&gt;5,"w",IF(ISERROR(VLOOKUP(MM$6,fériés,1,FALSE)),(SUM($H$1:MM$1)&gt;SUM($F$8:$F16))*(SUM($H$1:MM$1)&lt;=SUM($F$8:$F17))*1,"F"))</f>
        <v>w</v>
      </c>
      <c r="MN17" s="28" t="str">
        <f ca="1">IF(WEEKDAY(MN$6,2)&gt;5,"w",IF(ISERROR(VLOOKUP(MN$6,fériés,1,FALSE)),(SUM($H$1:MN$1)&gt;SUM($F$8:$F16))*(SUM($H$1:MN$1)&lt;=SUM($F$8:$F17))*1,"F"))</f>
        <v>w</v>
      </c>
      <c r="MO17" s="28" t="str">
        <f ca="1">IF(WEEKDAY(MO$6,2)&gt;5,"w",IF(ISERROR(VLOOKUP(MO$6,fériés,1,FALSE)),(SUM($H$1:MO$1)&gt;SUM($F$8:$F16))*(SUM($H$1:MO$1)&lt;=SUM($F$8:$F17))*1,"F"))</f>
        <v>w</v>
      </c>
      <c r="MP17" s="28" t="str">
        <f ca="1">IF(WEEKDAY(MP$6,2)&gt;5,"w",IF(ISERROR(VLOOKUP(MP$6,fériés,1,FALSE)),(SUM($H$1:MP$1)&gt;SUM($F$8:$F16))*(SUM($H$1:MP$1)&lt;=SUM($F$8:$F17))*1,"F"))</f>
        <v>w</v>
      </c>
      <c r="MQ17" s="28" t="str">
        <f ca="1">IF(WEEKDAY(MQ$6,2)&gt;5,"w",IF(ISERROR(VLOOKUP(MQ$6,fériés,1,FALSE)),(SUM($H$1:MQ$1)&gt;SUM($F$8:$F16))*(SUM($H$1:MQ$1)&lt;=SUM($F$8:$F17))*1,"F"))</f>
        <v>w</v>
      </c>
      <c r="MR17" s="28" t="str">
        <f ca="1">IF(WEEKDAY(MR$6,2)&gt;5,"w",IF(ISERROR(VLOOKUP(MR$6,fériés,1,FALSE)),(SUM($H$1:MR$1)&gt;SUM($F$8:$F16))*(SUM($H$1:MR$1)&lt;=SUM($F$8:$F17))*1,"F"))</f>
        <v>w</v>
      </c>
      <c r="MS17" s="28" t="str">
        <f ca="1">IF(WEEKDAY(MS$6,2)&gt;5,"w",IF(ISERROR(VLOOKUP(MS$6,fériés,1,FALSE)),(SUM($H$1:MS$1)&gt;SUM($F$8:$F16))*(SUM($H$1:MS$1)&lt;=SUM($F$8:$F17))*1,"F"))</f>
        <v>w</v>
      </c>
      <c r="MT17" s="28" t="str">
        <f ca="1">IF(WEEKDAY(MT$6,2)&gt;5,"w",IF(ISERROR(VLOOKUP(MT$6,fériés,1,FALSE)),(SUM($H$1:MT$1)&gt;SUM($F$8:$F16))*(SUM($H$1:MT$1)&lt;=SUM($F$8:$F17))*1,"F"))</f>
        <v>w</v>
      </c>
      <c r="MU17" s="28" t="str">
        <f ca="1">IF(WEEKDAY(MU$6,2)&gt;5,"w",IF(ISERROR(VLOOKUP(MU$6,fériés,1,FALSE)),(SUM($H$1:MU$1)&gt;SUM($F$8:$F16))*(SUM($H$1:MU$1)&lt;=SUM($F$8:$F17))*1,"F"))</f>
        <v>w</v>
      </c>
      <c r="MV17" s="28" t="str">
        <f ca="1">IF(WEEKDAY(MV$6,2)&gt;5,"w",IF(ISERROR(VLOOKUP(MV$6,fériés,1,FALSE)),(SUM($H$1:MV$1)&gt;SUM($F$8:$F16))*(SUM($H$1:MV$1)&lt;=SUM($F$8:$F17))*1,"F"))</f>
        <v>w</v>
      </c>
      <c r="MW17" s="28" t="str">
        <f ca="1">IF(WEEKDAY(MW$6,2)&gt;5,"w",IF(ISERROR(VLOOKUP(MW$6,fériés,1,FALSE)),(SUM($H$1:MW$1)&gt;SUM($F$8:$F16))*(SUM($H$1:MW$1)&lt;=SUM($F$8:$F17))*1,"F"))</f>
        <v>w</v>
      </c>
      <c r="MX17" s="28" t="str">
        <f ca="1">IF(WEEKDAY(MX$6,2)&gt;5,"w",IF(ISERROR(VLOOKUP(MX$6,fériés,1,FALSE)),(SUM($H$1:MX$1)&gt;SUM($F$8:$F16))*(SUM($H$1:MX$1)&lt;=SUM($F$8:$F17))*1,"F"))</f>
        <v>w</v>
      </c>
      <c r="MY17" s="28" t="str">
        <f ca="1">IF(WEEKDAY(MY$6,2)&gt;5,"w",IF(ISERROR(VLOOKUP(MY$6,fériés,1,FALSE)),(SUM($H$1:MY$1)&gt;SUM($F$8:$F16))*(SUM($H$1:MY$1)&lt;=SUM($F$8:$F17))*1,"F"))</f>
        <v>w</v>
      </c>
      <c r="MZ17" s="28" t="str">
        <f ca="1">IF(WEEKDAY(MZ$6,2)&gt;5,"w",IF(ISERROR(VLOOKUP(MZ$6,fériés,1,FALSE)),(SUM($H$1:MZ$1)&gt;SUM($F$8:$F16))*(SUM($H$1:MZ$1)&lt;=SUM($F$8:$F17))*1,"F"))</f>
        <v>w</v>
      </c>
      <c r="NA17" s="28" t="str">
        <f ca="1">IF(WEEKDAY(NA$6,2)&gt;5,"w",IF(ISERROR(VLOOKUP(NA$6,fériés,1,FALSE)),(SUM($H$1:NA$1)&gt;SUM($F$8:$F16))*(SUM($H$1:NA$1)&lt;=SUM($F$8:$F17))*1,"F"))</f>
        <v>w</v>
      </c>
      <c r="NB17" s="28">
        <f ca="1">IF(WEEKDAY(NB$6,2)&gt;5,"w",IF(ISERROR(VLOOKUP(NB$6,fériés,1,FALSE)),(SUM($H$1:NB$1)&gt;SUM($F$8:$F16))*(SUM($H$1:NB$1)&lt;=SUM($F$8:$F17))*1,"F"))</f>
        <v>0</v>
      </c>
      <c r="NC17" s="28">
        <f ca="1">IF(WEEKDAY(NC$6,2)&gt;5,"w",IF(ISERROR(VLOOKUP(NC$6,fériés,1,FALSE)),(SUM($H$1:NC$1)&gt;SUM($F$8:$F16))*(SUM($H$1:NC$1)&lt;=SUM($F$8:$F17))*1,"F"))</f>
        <v>0</v>
      </c>
      <c r="ND17" s="28">
        <f ca="1">IF(WEEKDAY(ND$6,2)&gt;5,"w",IF(ISERROR(VLOOKUP(ND$6,fériés,1,FALSE)),(SUM($H$1:ND$1)&gt;SUM($F$8:$F16))*(SUM($H$1:ND$1)&lt;=SUM($F$8:$F17))*1,"F"))</f>
        <v>0</v>
      </c>
      <c r="NE17" s="28">
        <f ca="1">IF(WEEKDAY(NE$6,2)&gt;5,"w",IF(ISERROR(VLOOKUP(NE$6,fériés,1,FALSE)),(SUM($H$1:NE$1)&gt;SUM($F$8:$F16))*(SUM($H$1:NE$1)&lt;=SUM($F$8:$F17))*1,"F"))</f>
        <v>0</v>
      </c>
      <c r="NF17" s="28">
        <f ca="1">IF(WEEKDAY(NF$6,2)&gt;5,"w",IF(ISERROR(VLOOKUP(NF$6,fériés,1,FALSE)),(SUM($H$1:NF$1)&gt;SUM($F$8:$F16))*(SUM($H$1:NF$1)&lt;=SUM($F$8:$F17))*1,"F"))</f>
        <v>0</v>
      </c>
      <c r="NG17" s="28">
        <f ca="1">IF(WEEKDAY(NG$6,2)&gt;5,"w",IF(ISERROR(VLOOKUP(NG$6,fériés,1,FALSE)),(SUM($H$1:NG$1)&gt;SUM($F$8:$F16))*(SUM($H$1:NG$1)&lt;=SUM($F$8:$F17))*1,"F"))</f>
        <v>0</v>
      </c>
      <c r="NH17" s="28">
        <f ca="1">IF(WEEKDAY(NH$6,2)&gt;5,"w",IF(ISERROR(VLOOKUP(NH$6,fériés,1,FALSE)),(SUM($H$1:NH$1)&gt;SUM($F$8:$F16))*(SUM($H$1:NH$1)&lt;=SUM($F$8:$F17))*1,"F"))</f>
        <v>0</v>
      </c>
      <c r="NI17" s="28">
        <f ca="1">IF(WEEKDAY(NI$6,2)&gt;5,"w",IF(ISERROR(VLOOKUP(NI$6,fériés,1,FALSE)),(SUM($H$1:NI$1)&gt;SUM($F$8:$F16))*(SUM($H$1:NI$1)&lt;=SUM($F$8:$F17))*1,"F"))</f>
        <v>0</v>
      </c>
      <c r="NJ17" s="28">
        <f ca="1">IF(WEEKDAY(NJ$6,2)&gt;5,"w",IF(ISERROR(VLOOKUP(NJ$6,fériés,1,FALSE)),(SUM($H$1:NJ$1)&gt;SUM($F$8:$F16))*(SUM($H$1:NJ$1)&lt;=SUM($F$8:$F17))*1,"F"))</f>
        <v>0</v>
      </c>
      <c r="NK17" s="28">
        <f ca="1">IF(WEEKDAY(NK$6,2)&gt;5,"w",IF(ISERROR(VLOOKUP(NK$6,fériés,1,FALSE)),(SUM($H$1:NK$1)&gt;SUM($F$8:$F16))*(SUM($H$1:NK$1)&lt;=SUM($F$8:$F17))*1,"F"))</f>
        <v>0</v>
      </c>
      <c r="NL17" s="28">
        <f ca="1">IF(WEEKDAY(NL$6,2)&gt;5,"w",IF(ISERROR(VLOOKUP(NL$6,fériés,1,FALSE)),(SUM($H$1:NL$1)&gt;SUM($F$8:$F16))*(SUM($H$1:NL$1)&lt;=SUM($F$8:$F17))*1,"F"))</f>
        <v>0</v>
      </c>
      <c r="NM17" s="28">
        <f ca="1">IF(WEEKDAY(NM$6,2)&gt;5,"w",IF(ISERROR(VLOOKUP(NM$6,fériés,1,FALSE)),(SUM($H$1:NM$1)&gt;SUM($F$8:$F16))*(SUM($H$1:NM$1)&lt;=SUM($F$8:$F17))*1,"F"))</f>
        <v>0</v>
      </c>
      <c r="NN17" s="28">
        <f ca="1">IF(WEEKDAY(NN$6,2)&gt;5,"w",IF(ISERROR(VLOOKUP(NN$6,fériés,1,FALSE)),(SUM($H$1:NN$1)&gt;SUM($F$8:$F16))*(SUM($H$1:NN$1)&lt;=SUM($F$8:$F17))*1,"F"))</f>
        <v>0</v>
      </c>
      <c r="NO17" s="28">
        <f ca="1">IF(WEEKDAY(NO$6,2)&gt;5,"w",IF(ISERROR(VLOOKUP(NO$6,fériés,1,FALSE)),(SUM($H$1:NO$1)&gt;SUM($F$8:$F16))*(SUM($H$1:NO$1)&lt;=SUM($F$8:$F17))*1,"F"))</f>
        <v>0</v>
      </c>
      <c r="NP17" s="28">
        <f ca="1">IF(WEEKDAY(NP$6,2)&gt;5,"w",IF(ISERROR(VLOOKUP(NP$6,fériés,1,FALSE)),(SUM($H$1:NP$1)&gt;SUM($F$8:$F16))*(SUM($H$1:NP$1)&lt;=SUM($F$8:$F17))*1,"F"))</f>
        <v>0</v>
      </c>
      <c r="NQ17" s="28">
        <f ca="1">IF(WEEKDAY(NQ$6,2)&gt;5,"w",IF(ISERROR(VLOOKUP(NQ$6,fériés,1,FALSE)),(SUM($H$1:NQ$1)&gt;SUM($F$8:$F16))*(SUM($H$1:NQ$1)&lt;=SUM($F$8:$F17))*1,"F"))</f>
        <v>0</v>
      </c>
      <c r="NR17" s="28">
        <f ca="1">IF(WEEKDAY(NR$6,2)&gt;5,"w",IF(ISERROR(VLOOKUP(NR$6,fériés,1,FALSE)),(SUM($H$1:NR$1)&gt;SUM($F$8:$F16))*(SUM($H$1:NR$1)&lt;=SUM($F$8:$F17))*1,"F"))</f>
        <v>0</v>
      </c>
      <c r="NS17" s="28">
        <f ca="1">IF(WEEKDAY(NS$6,2)&gt;5,"w",IF(ISERROR(VLOOKUP(NS$6,fériés,1,FALSE)),(SUM($H$1:NS$1)&gt;SUM($F$8:$F16))*(SUM($H$1:NS$1)&lt;=SUM($F$8:$F17))*1,"F"))</f>
        <v>0</v>
      </c>
      <c r="NT17" s="28">
        <f ca="1">IF(WEEKDAY(NT$6,2)&gt;5,"w",IF(ISERROR(VLOOKUP(NT$6,fériés,1,FALSE)),(SUM($H$1:NT$1)&gt;SUM($F$8:$F16))*(SUM($H$1:NT$1)&lt;=SUM($F$8:$F17))*1,"F"))</f>
        <v>0</v>
      </c>
      <c r="NU17" s="28">
        <f ca="1">IF(WEEKDAY(NU$6,2)&gt;5,"w",IF(ISERROR(VLOOKUP(NU$6,fériés,1,FALSE)),(SUM($H$1:NU$1)&gt;SUM($F$8:$F16))*(SUM($H$1:NU$1)&lt;=SUM($F$8:$F17))*1,"F"))</f>
        <v>0</v>
      </c>
      <c r="NV17" s="28">
        <f ca="1">IF(WEEKDAY(NV$6,2)&gt;5,"w",IF(ISERROR(VLOOKUP(NV$6,fériés,1,FALSE)),(SUM($H$1:NV$1)&gt;SUM($F$8:$F16))*(SUM($H$1:NV$1)&lt;=SUM($F$8:$F17))*1,"F"))</f>
        <v>0</v>
      </c>
      <c r="NW17" s="28">
        <f ca="1">IF(WEEKDAY(NW$6,2)&gt;5,"w",IF(ISERROR(VLOOKUP(NW$6,fériés,1,FALSE)),(SUM($H$1:NW$1)&gt;SUM($F$8:$F16))*(SUM($H$1:NW$1)&lt;=SUM($F$8:$F17))*1,"F"))</f>
        <v>0</v>
      </c>
      <c r="NX17" s="28">
        <f ca="1">IF(WEEKDAY(NX$6,2)&gt;5,"w",IF(ISERROR(VLOOKUP(NX$6,fériés,1,FALSE)),(SUM($H$1:NX$1)&gt;SUM($F$8:$F16))*(SUM($H$1:NX$1)&lt;=SUM($F$8:$F17))*1,"F"))</f>
        <v>0</v>
      </c>
      <c r="NY17" s="28">
        <f ca="1">IF(WEEKDAY(NY$6,2)&gt;5,"w",IF(ISERROR(VLOOKUP(NY$6,fériés,1,FALSE)),(SUM($H$1:NY$1)&gt;SUM($F$8:$F16))*(SUM($H$1:NY$1)&lt;=SUM($F$8:$F17))*1,"F"))</f>
        <v>0</v>
      </c>
      <c r="NZ17" s="28">
        <f ca="1">IF(WEEKDAY(NZ$6,2)&gt;5,"w",IF(ISERROR(VLOOKUP(NZ$6,fériés,1,FALSE)),(SUM($H$1:NZ$1)&gt;SUM($F$8:$F16))*(SUM($H$1:NZ$1)&lt;=SUM($F$8:$F17))*1,"F"))</f>
        <v>0</v>
      </c>
      <c r="OA17" s="28">
        <f ca="1">IF(WEEKDAY(OA$6,2)&gt;5,"w",IF(ISERROR(VLOOKUP(OA$6,fériés,1,FALSE)),(SUM($H$1:OA$1)&gt;SUM($F$8:$F16))*(SUM($H$1:OA$1)&lt;=SUM($F$8:$F17))*1,"F"))</f>
        <v>0</v>
      </c>
      <c r="OB17" s="28">
        <f ca="1">IF(WEEKDAY(OB$6,2)&gt;5,"w",IF(ISERROR(VLOOKUP(OB$6,fériés,1,FALSE)),(SUM($H$1:OB$1)&gt;SUM($F$8:$F16))*(SUM($H$1:OB$1)&lt;=SUM($F$8:$F17))*1,"F"))</f>
        <v>0</v>
      </c>
      <c r="OC17" s="28">
        <f ca="1">IF(WEEKDAY(OC$6,2)&gt;5,"w",IF(ISERROR(VLOOKUP(OC$6,fériés,1,FALSE)),(SUM($H$1:OC$1)&gt;SUM($F$8:$F16))*(SUM($H$1:OC$1)&lt;=SUM($F$8:$F17))*1,"F"))</f>
        <v>0</v>
      </c>
      <c r="OD17" s="28">
        <f ca="1">IF(WEEKDAY(OD$6,2)&gt;5,"w",IF(ISERROR(VLOOKUP(OD$6,fériés,1,FALSE)),(SUM($H$1:OD$1)&gt;SUM($F$8:$F16))*(SUM($H$1:OD$1)&lt;=SUM($F$8:$F17))*1,"F"))</f>
        <v>0</v>
      </c>
      <c r="OE17" s="28">
        <f ca="1">IF(WEEKDAY(OE$6,2)&gt;5,"w",IF(ISERROR(VLOOKUP(OE$6,fériés,1,FALSE)),(SUM($H$1:OE$1)&gt;SUM($F$8:$F16))*(SUM($H$1:OE$1)&lt;=SUM($F$8:$F17))*1,"F"))</f>
        <v>0</v>
      </c>
      <c r="OF17" s="28">
        <f ca="1">IF(WEEKDAY(OF$6,2)&gt;5,"w",IF(ISERROR(VLOOKUP(OF$6,fériés,1,FALSE)),(SUM($H$1:OF$1)&gt;SUM($F$8:$F16))*(SUM($H$1:OF$1)&lt;=SUM($F$8:$F17))*1,"F"))</f>
        <v>0</v>
      </c>
      <c r="OG17" s="28">
        <f ca="1">IF(WEEKDAY(OG$6,2)&gt;5,"w",IF(ISERROR(VLOOKUP(OG$6,fériés,1,FALSE)),(SUM($H$1:OG$1)&gt;SUM($F$8:$F16))*(SUM($H$1:OG$1)&lt;=SUM($F$8:$F17))*1,"F"))</f>
        <v>0</v>
      </c>
      <c r="OH17" s="28">
        <f ca="1">IF(WEEKDAY(OH$6,2)&gt;5,"w",IF(ISERROR(VLOOKUP(OH$6,fériés,1,FALSE)),(SUM($H$1:OH$1)&gt;SUM($F$8:$F16))*(SUM($H$1:OH$1)&lt;=SUM($F$8:$F17))*1,"F"))</f>
        <v>0</v>
      </c>
      <c r="OI17" s="28">
        <f ca="1">IF(WEEKDAY(OI$6,2)&gt;5,"w",IF(ISERROR(VLOOKUP(OI$6,fériés,1,FALSE)),(SUM($H$1:OI$1)&gt;SUM($F$8:$F16))*(SUM($H$1:OI$1)&lt;=SUM($F$8:$F17))*1,"F"))</f>
        <v>0</v>
      </c>
      <c r="OJ17" s="28">
        <f ca="1">IF(WEEKDAY(OJ$6,2)&gt;5,"w",IF(ISERROR(VLOOKUP(OJ$6,fériés,1,FALSE)),(SUM($H$1:OJ$1)&gt;SUM($F$8:$F16))*(SUM($H$1:OJ$1)&lt;=SUM($F$8:$F17))*1,"F"))</f>
        <v>0</v>
      </c>
      <c r="OK17" s="28">
        <f ca="1">IF(WEEKDAY(OK$6,2)&gt;5,"w",IF(ISERROR(VLOOKUP(OK$6,fériés,1,FALSE)),(SUM($H$1:OK$1)&gt;SUM($F$8:$F16))*(SUM($H$1:OK$1)&lt;=SUM($F$8:$F17))*1,"F"))</f>
        <v>0</v>
      </c>
      <c r="OL17" s="28">
        <f ca="1">IF(WEEKDAY(OL$6,2)&gt;5,"w",IF(ISERROR(VLOOKUP(OL$6,fériés,1,FALSE)),(SUM($H$1:OL$1)&gt;SUM($F$8:$F16))*(SUM($H$1:OL$1)&lt;=SUM($F$8:$F17))*1,"F"))</f>
        <v>0</v>
      </c>
      <c r="OM17" s="28">
        <f ca="1">IF(WEEKDAY(OM$6,2)&gt;5,"w",IF(ISERROR(VLOOKUP(OM$6,fériés,1,FALSE)),(SUM($H$1:OM$1)&gt;SUM($F$8:$F16))*(SUM($H$1:OM$1)&lt;=SUM($F$8:$F17))*1,"F"))</f>
        <v>0</v>
      </c>
      <c r="ON17" s="28">
        <f ca="1">IF(WEEKDAY(ON$6,2)&gt;5,"w",IF(ISERROR(VLOOKUP(ON$6,fériés,1,FALSE)),(SUM($H$1:ON$1)&gt;SUM($F$8:$F16))*(SUM($H$1:ON$1)&lt;=SUM($F$8:$F17))*1,"F"))</f>
        <v>0</v>
      </c>
      <c r="OO17" s="28">
        <f ca="1">IF(WEEKDAY(OO$6,2)&gt;5,"w",IF(ISERROR(VLOOKUP(OO$6,fériés,1,FALSE)),(SUM($H$1:OO$1)&gt;SUM($F$8:$F16))*(SUM($H$1:OO$1)&lt;=SUM($F$8:$F17))*1,"F"))</f>
        <v>0</v>
      </c>
      <c r="OP17" s="28">
        <f ca="1">IF(WEEKDAY(OP$6,2)&gt;5,"w",IF(ISERROR(VLOOKUP(OP$6,fériés,1,FALSE)),(SUM($H$1:OP$1)&gt;SUM($F$8:$F16))*(SUM($H$1:OP$1)&lt;=SUM($F$8:$F17))*1,"F"))</f>
        <v>0</v>
      </c>
      <c r="OQ17" s="28">
        <f ca="1">IF(WEEKDAY(OQ$6,2)&gt;5,"w",IF(ISERROR(VLOOKUP(OQ$6,fériés,1,FALSE)),(SUM($H$1:OQ$1)&gt;SUM($F$8:$F16))*(SUM($H$1:OQ$1)&lt;=SUM($F$8:$F17))*1,"F"))</f>
        <v>0</v>
      </c>
      <c r="OR17" s="28">
        <f ca="1">IF(WEEKDAY(OR$6,2)&gt;5,"w",IF(ISERROR(VLOOKUP(OR$6,fériés,1,FALSE)),(SUM($H$1:OR$1)&gt;SUM($F$8:$F16))*(SUM($H$1:OR$1)&lt;=SUM($F$8:$F17))*1,"F"))</f>
        <v>0</v>
      </c>
      <c r="OS17" s="28">
        <f ca="1">IF(WEEKDAY(OS$6,2)&gt;5,"w",IF(ISERROR(VLOOKUP(OS$6,fériés,1,FALSE)),(SUM($H$1:OS$1)&gt;SUM($F$8:$F16))*(SUM($H$1:OS$1)&lt;=SUM($F$8:$F17))*1,"F"))</f>
        <v>0</v>
      </c>
      <c r="OT17" s="28">
        <f ca="1">IF(WEEKDAY(OT$6,2)&gt;5,"w",IF(ISERROR(VLOOKUP(OT$6,fériés,1,FALSE)),(SUM($H$1:OT$1)&gt;SUM($F$8:$F16))*(SUM($H$1:OT$1)&lt;=SUM($F$8:$F17))*1,"F"))</f>
        <v>0</v>
      </c>
      <c r="OU17" s="28">
        <f ca="1">IF(WEEKDAY(OU$6,2)&gt;5,"w",IF(ISERROR(VLOOKUP(OU$6,fériés,1,FALSE)),(SUM($H$1:OU$1)&gt;SUM($F$8:$F16))*(SUM($H$1:OU$1)&lt;=SUM($F$8:$F17))*1,"F"))</f>
        <v>0</v>
      </c>
      <c r="OV17" s="28">
        <f ca="1">IF(WEEKDAY(OV$6,2)&gt;5,"w",IF(ISERROR(VLOOKUP(OV$6,fériés,1,FALSE)),(SUM($H$1:OV$1)&gt;SUM($F$8:$F16))*(SUM($H$1:OV$1)&lt;=SUM($F$8:$F17))*1,"F"))</f>
        <v>0</v>
      </c>
      <c r="OW17" s="28">
        <f ca="1">IF(WEEKDAY(OW$6,2)&gt;5,"w",IF(ISERROR(VLOOKUP(OW$6,fériés,1,FALSE)),(SUM($H$1:OW$1)&gt;SUM($F$8:$F16))*(SUM($H$1:OW$1)&lt;=SUM($F$8:$F17))*1,"F"))</f>
        <v>0</v>
      </c>
      <c r="OX17" s="28">
        <f ca="1">IF(WEEKDAY(OX$6,2)&gt;5,"w",IF(ISERROR(VLOOKUP(OX$6,fériés,1,FALSE)),(SUM($H$1:OX$1)&gt;SUM($F$8:$F16))*(SUM($H$1:OX$1)&lt;=SUM($F$8:$F17))*1,"F"))</f>
        <v>0</v>
      </c>
      <c r="OY17" s="28">
        <f ca="1">IF(WEEKDAY(OY$6,2)&gt;5,"w",IF(ISERROR(VLOOKUP(OY$6,fériés,1,FALSE)),(SUM($H$1:OY$1)&gt;SUM($F$8:$F16))*(SUM($H$1:OY$1)&lt;=SUM($F$8:$F17))*1,"F"))</f>
        <v>0</v>
      </c>
      <c r="OZ17" s="28" t="str">
        <f ca="1">IF(WEEKDAY(OZ$6,2)&gt;5,"w",IF(ISERROR(VLOOKUP(OZ$6,fériés,1,FALSE)),(SUM($H$1:OZ$1)&gt;SUM($F$8:$F16))*(SUM($H$1:OZ$1)&lt;=SUM($F$8:$F17))*1,"F"))</f>
        <v>w</v>
      </c>
      <c r="PA17" s="28" t="str">
        <f ca="1">IF(WEEKDAY(PA$6,2)&gt;5,"w",IF(ISERROR(VLOOKUP(PA$6,fériés,1,FALSE)),(SUM($H$1:PA$1)&gt;SUM($F$8:$F16))*(SUM($H$1:PA$1)&lt;=SUM($F$8:$F17))*1,"F"))</f>
        <v>w</v>
      </c>
      <c r="PB17" s="28" t="str">
        <f ca="1">IF(WEEKDAY(PB$6,2)&gt;5,"w",IF(ISERROR(VLOOKUP(PB$6,fériés,1,FALSE)),(SUM($H$1:PB$1)&gt;SUM($F$8:$F16))*(SUM($H$1:PB$1)&lt;=SUM($F$8:$F17))*1,"F"))</f>
        <v>w</v>
      </c>
      <c r="PC17" s="28" t="str">
        <f ca="1">IF(WEEKDAY(PC$6,2)&gt;5,"w",IF(ISERROR(VLOOKUP(PC$6,fériés,1,FALSE)),(SUM($H$1:PC$1)&gt;SUM($F$8:$F16))*(SUM($H$1:PC$1)&lt;=SUM($F$8:$F17))*1,"F"))</f>
        <v>w</v>
      </c>
      <c r="PD17" s="28" t="str">
        <f ca="1">IF(WEEKDAY(PD$6,2)&gt;5,"w",IF(ISERROR(VLOOKUP(PD$6,fériés,1,FALSE)),(SUM($H$1:PD$1)&gt;SUM($F$8:$F16))*(SUM($H$1:PD$1)&lt;=SUM($F$8:$F17))*1,"F"))</f>
        <v>w</v>
      </c>
      <c r="PE17" s="28" t="str">
        <f ca="1">IF(WEEKDAY(PE$6,2)&gt;5,"w",IF(ISERROR(VLOOKUP(PE$6,fériés,1,FALSE)),(SUM($H$1:PE$1)&gt;SUM($F$8:$F16))*(SUM($H$1:PE$1)&lt;=SUM($F$8:$F17))*1,"F"))</f>
        <v>w</v>
      </c>
      <c r="PF17" s="28" t="str">
        <f ca="1">IF(WEEKDAY(PF$6,2)&gt;5,"w",IF(ISERROR(VLOOKUP(PF$6,fériés,1,FALSE)),(SUM($H$1:PF$1)&gt;SUM($F$8:$F16))*(SUM($H$1:PF$1)&lt;=SUM($F$8:$F17))*1,"F"))</f>
        <v>w</v>
      </c>
      <c r="PG17" s="28" t="str">
        <f ca="1">IF(WEEKDAY(PG$6,2)&gt;5,"w",IF(ISERROR(VLOOKUP(PG$6,fériés,1,FALSE)),(SUM($H$1:PG$1)&gt;SUM($F$8:$F16))*(SUM($H$1:PG$1)&lt;=SUM($F$8:$F17))*1,"F"))</f>
        <v>w</v>
      </c>
      <c r="PH17" s="28" t="str">
        <f ca="1">IF(WEEKDAY(PH$6,2)&gt;5,"w",IF(ISERROR(VLOOKUP(PH$6,fériés,1,FALSE)),(SUM($H$1:PH$1)&gt;SUM($F$8:$F16))*(SUM($H$1:PH$1)&lt;=SUM($F$8:$F17))*1,"F"))</f>
        <v>w</v>
      </c>
      <c r="PI17" s="28" t="str">
        <f ca="1">IF(WEEKDAY(PI$6,2)&gt;5,"w",IF(ISERROR(VLOOKUP(PI$6,fériés,1,FALSE)),(SUM($H$1:PI$1)&gt;SUM($F$8:$F16))*(SUM($H$1:PI$1)&lt;=SUM($F$8:$F17))*1,"F"))</f>
        <v>w</v>
      </c>
      <c r="PJ17" s="28" t="str">
        <f ca="1">IF(WEEKDAY(PJ$6,2)&gt;5,"w",IF(ISERROR(VLOOKUP(PJ$6,fériés,1,FALSE)),(SUM($H$1:PJ$1)&gt;SUM($F$8:$F16))*(SUM($H$1:PJ$1)&lt;=SUM($F$8:$F17))*1,"F"))</f>
        <v>w</v>
      </c>
      <c r="PK17" s="28" t="str">
        <f ca="1">IF(WEEKDAY(PK$6,2)&gt;5,"w",IF(ISERROR(VLOOKUP(PK$6,fériés,1,FALSE)),(SUM($H$1:PK$1)&gt;SUM($F$8:$F16))*(SUM($H$1:PK$1)&lt;=SUM($F$8:$F17))*1,"F"))</f>
        <v>w</v>
      </c>
      <c r="PL17" s="28" t="str">
        <f ca="1">IF(WEEKDAY(PL$6,2)&gt;5,"w",IF(ISERROR(VLOOKUP(PL$6,fériés,1,FALSE)),(SUM($H$1:PL$1)&gt;SUM($F$8:$F16))*(SUM($H$1:PL$1)&lt;=SUM($F$8:$F17))*1,"F"))</f>
        <v>w</v>
      </c>
      <c r="PM17" s="28" t="str">
        <f ca="1">IF(WEEKDAY(PM$6,2)&gt;5,"w",IF(ISERROR(VLOOKUP(PM$6,fériés,1,FALSE)),(SUM($H$1:PM$1)&gt;SUM($F$8:$F16))*(SUM($H$1:PM$1)&lt;=SUM($F$8:$F17))*1,"F"))</f>
        <v>w</v>
      </c>
      <c r="PN17" s="28" t="str">
        <f ca="1">IF(WEEKDAY(PN$6,2)&gt;5,"w",IF(ISERROR(VLOOKUP(PN$6,fériés,1,FALSE)),(SUM($H$1:PN$1)&gt;SUM($F$8:$F16))*(SUM($H$1:PN$1)&lt;=SUM($F$8:$F17))*1,"F"))</f>
        <v>w</v>
      </c>
      <c r="PO17" s="28" t="str">
        <f ca="1">IF(WEEKDAY(PO$6,2)&gt;5,"w",IF(ISERROR(VLOOKUP(PO$6,fériés,1,FALSE)),(SUM($H$1:PO$1)&gt;SUM($F$8:$F16))*(SUM($H$1:PO$1)&lt;=SUM($F$8:$F17))*1,"F"))</f>
        <v>w</v>
      </c>
      <c r="PP17" s="28" t="str">
        <f ca="1">IF(WEEKDAY(PP$6,2)&gt;5,"w",IF(ISERROR(VLOOKUP(PP$6,fériés,1,FALSE)),(SUM($H$1:PP$1)&gt;SUM($F$8:$F16))*(SUM($H$1:PP$1)&lt;=SUM($F$8:$F17))*1,"F"))</f>
        <v>w</v>
      </c>
      <c r="PQ17" s="28" t="str">
        <f ca="1">IF(WEEKDAY(PQ$6,2)&gt;5,"w",IF(ISERROR(VLOOKUP(PQ$6,fériés,1,FALSE)),(SUM($H$1:PQ$1)&gt;SUM($F$8:$F16))*(SUM($H$1:PQ$1)&lt;=SUM($F$8:$F17))*1,"F"))</f>
        <v>w</v>
      </c>
      <c r="PR17" s="28" t="str">
        <f ca="1">IF(WEEKDAY(PR$6,2)&gt;5,"w",IF(ISERROR(VLOOKUP(PR$6,fériés,1,FALSE)),(SUM($H$1:PR$1)&gt;SUM($F$8:$F16))*(SUM($H$1:PR$1)&lt;=SUM($F$8:$F17))*1,"F"))</f>
        <v>w</v>
      </c>
      <c r="PS17" s="28" t="str">
        <f ca="1">IF(WEEKDAY(PS$6,2)&gt;5,"w",IF(ISERROR(VLOOKUP(PS$6,fériés,1,FALSE)),(SUM($H$1:PS$1)&gt;SUM($F$8:$F16))*(SUM($H$1:PS$1)&lt;=SUM($F$8:$F17))*1,"F"))</f>
        <v>w</v>
      </c>
      <c r="PT17" s="28">
        <f ca="1">IF(WEEKDAY(PT$6,2)&gt;5,"w",IF(ISERROR(VLOOKUP(PT$6,fériés,1,FALSE)),(SUM($H$1:PT$1)&gt;SUM($F$8:$F16))*(SUM($H$1:PT$1)&lt;=SUM($F$8:$F17))*1,"F"))</f>
        <v>0</v>
      </c>
      <c r="PU17" s="28">
        <f ca="1">IF(WEEKDAY(PU$6,2)&gt;5,"w",IF(ISERROR(VLOOKUP(PU$6,fériés,1,FALSE)),(SUM($H$1:PU$1)&gt;SUM($F$8:$F16))*(SUM($H$1:PU$1)&lt;=SUM($F$8:$F17))*1,"F"))</f>
        <v>0</v>
      </c>
      <c r="PV17" s="28">
        <f ca="1">IF(WEEKDAY(PV$6,2)&gt;5,"w",IF(ISERROR(VLOOKUP(PV$6,fériés,1,FALSE)),(SUM($H$1:PV$1)&gt;SUM($F$8:$F16))*(SUM($H$1:PV$1)&lt;=SUM($F$8:$F17))*1,"F"))</f>
        <v>0</v>
      </c>
      <c r="PW17" s="28">
        <f ca="1">IF(WEEKDAY(PW$6,2)&gt;5,"w",IF(ISERROR(VLOOKUP(PW$6,fériés,1,FALSE)),(SUM($H$1:PW$1)&gt;SUM($F$8:$F16))*(SUM($H$1:PW$1)&lt;=SUM($F$8:$F17))*1,"F"))</f>
        <v>0</v>
      </c>
      <c r="PX17" s="28">
        <f ca="1">IF(WEEKDAY(PX$6,2)&gt;5,"w",IF(ISERROR(VLOOKUP(PX$6,fériés,1,FALSE)),(SUM($H$1:PX$1)&gt;SUM($F$8:$F16))*(SUM($H$1:PX$1)&lt;=SUM($F$8:$F17))*1,"F"))</f>
        <v>0</v>
      </c>
      <c r="PY17" s="28">
        <f ca="1">IF(WEEKDAY(PY$6,2)&gt;5,"w",IF(ISERROR(VLOOKUP(PY$6,fériés,1,FALSE)),(SUM($H$1:PY$1)&gt;SUM($F$8:$F16))*(SUM($H$1:PY$1)&lt;=SUM($F$8:$F17))*1,"F"))</f>
        <v>0</v>
      </c>
      <c r="PZ17" s="28">
        <f ca="1">IF(WEEKDAY(PZ$6,2)&gt;5,"w",IF(ISERROR(VLOOKUP(PZ$6,fériés,1,FALSE)),(SUM($H$1:PZ$1)&gt;SUM($F$8:$F16))*(SUM($H$1:PZ$1)&lt;=SUM($F$8:$F17))*1,"F"))</f>
        <v>0</v>
      </c>
      <c r="QA17" s="28">
        <f ca="1">IF(WEEKDAY(QA$6,2)&gt;5,"w",IF(ISERROR(VLOOKUP(QA$6,fériés,1,FALSE)),(SUM($H$1:QA$1)&gt;SUM($F$8:$F16))*(SUM($H$1:QA$1)&lt;=SUM($F$8:$F17))*1,"F"))</f>
        <v>0</v>
      </c>
      <c r="QB17" s="28">
        <f ca="1">IF(WEEKDAY(QB$6,2)&gt;5,"w",IF(ISERROR(VLOOKUP(QB$6,fériés,1,FALSE)),(SUM($H$1:QB$1)&gt;SUM($F$8:$F16))*(SUM($H$1:QB$1)&lt;=SUM($F$8:$F17))*1,"F"))</f>
        <v>0</v>
      </c>
      <c r="QC17" s="28">
        <f ca="1">IF(WEEKDAY(QC$6,2)&gt;5,"w",IF(ISERROR(VLOOKUP(QC$6,fériés,1,FALSE)),(SUM($H$1:QC$1)&gt;SUM($F$8:$F16))*(SUM($H$1:QC$1)&lt;=SUM($F$8:$F17))*1,"F"))</f>
        <v>0</v>
      </c>
      <c r="QD17" s="28">
        <f ca="1">IF(WEEKDAY(QD$6,2)&gt;5,"w",IF(ISERROR(VLOOKUP(QD$6,fériés,1,FALSE)),(SUM($H$1:QD$1)&gt;SUM($F$8:$F16))*(SUM($H$1:QD$1)&lt;=SUM($F$8:$F17))*1,"F"))</f>
        <v>0</v>
      </c>
      <c r="QE17" s="28">
        <f ca="1">IF(WEEKDAY(QE$6,2)&gt;5,"w",IF(ISERROR(VLOOKUP(QE$6,fériés,1,FALSE)),(SUM($H$1:QE$1)&gt;SUM($F$8:$F16))*(SUM($H$1:QE$1)&lt;=SUM($F$8:$F17))*1,"F"))</f>
        <v>0</v>
      </c>
      <c r="QF17" s="28">
        <f ca="1">IF(WEEKDAY(QF$6,2)&gt;5,"w",IF(ISERROR(VLOOKUP(QF$6,fériés,1,FALSE)),(SUM($H$1:QF$1)&gt;SUM($F$8:$F16))*(SUM($H$1:QF$1)&lt;=SUM($F$8:$F17))*1,"F"))</f>
        <v>0</v>
      </c>
      <c r="QG17" s="28">
        <f ca="1">IF(WEEKDAY(QG$6,2)&gt;5,"w",IF(ISERROR(VLOOKUP(QG$6,fériés,1,FALSE)),(SUM($H$1:QG$1)&gt;SUM($F$8:$F16))*(SUM($H$1:QG$1)&lt;=SUM($F$8:$F17))*1,"F"))</f>
        <v>0</v>
      </c>
      <c r="QH17" s="28">
        <f ca="1">IF(WEEKDAY(QH$6,2)&gt;5,"w",IF(ISERROR(VLOOKUP(QH$6,fériés,1,FALSE)),(SUM($H$1:QH$1)&gt;SUM($F$8:$F16))*(SUM($H$1:QH$1)&lt;=SUM($F$8:$F17))*1,"F"))</f>
        <v>0</v>
      </c>
      <c r="QI17" s="28">
        <f ca="1">IF(WEEKDAY(QI$6,2)&gt;5,"w",IF(ISERROR(VLOOKUP(QI$6,fériés,1,FALSE)),(SUM($H$1:QI$1)&gt;SUM($F$8:$F16))*(SUM($H$1:QI$1)&lt;=SUM($F$8:$F17))*1,"F"))</f>
        <v>0</v>
      </c>
      <c r="QJ17" s="28">
        <f ca="1">IF(WEEKDAY(QJ$6,2)&gt;5,"w",IF(ISERROR(VLOOKUP(QJ$6,fériés,1,FALSE)),(SUM($H$1:QJ$1)&gt;SUM($F$8:$F16))*(SUM($H$1:QJ$1)&lt;=SUM($F$8:$F17))*1,"F"))</f>
        <v>0</v>
      </c>
      <c r="QK17" s="28">
        <f ca="1">IF(WEEKDAY(QK$6,2)&gt;5,"w",IF(ISERROR(VLOOKUP(QK$6,fériés,1,FALSE)),(SUM($H$1:QK$1)&gt;SUM($F$8:$F16))*(SUM($H$1:QK$1)&lt;=SUM($F$8:$F17))*1,"F"))</f>
        <v>0</v>
      </c>
      <c r="QL17" s="28">
        <f ca="1">IF(WEEKDAY(QL$6,2)&gt;5,"w",IF(ISERROR(VLOOKUP(QL$6,fériés,1,FALSE)),(SUM($H$1:QL$1)&gt;SUM($F$8:$F16))*(SUM($H$1:QL$1)&lt;=SUM($F$8:$F17))*1,"F"))</f>
        <v>0</v>
      </c>
      <c r="QM17" s="28">
        <f ca="1">IF(WEEKDAY(QM$6,2)&gt;5,"w",IF(ISERROR(VLOOKUP(QM$6,fériés,1,FALSE)),(SUM($H$1:QM$1)&gt;SUM($F$8:$F16))*(SUM($H$1:QM$1)&lt;=SUM($F$8:$F17))*1,"F"))</f>
        <v>0</v>
      </c>
      <c r="QN17" s="28">
        <f ca="1">IF(WEEKDAY(QN$6,2)&gt;5,"w",IF(ISERROR(VLOOKUP(QN$6,fériés,1,FALSE)),(SUM($H$1:QN$1)&gt;SUM($F$8:$F16))*(SUM($H$1:QN$1)&lt;=SUM($F$8:$F17))*1,"F"))</f>
        <v>0</v>
      </c>
      <c r="QO17" s="28">
        <f ca="1">IF(WEEKDAY(QO$6,2)&gt;5,"w",IF(ISERROR(VLOOKUP(QO$6,fériés,1,FALSE)),(SUM($H$1:QO$1)&gt;SUM($F$8:$F16))*(SUM($H$1:QO$1)&lt;=SUM($F$8:$F17))*1,"F"))</f>
        <v>0</v>
      </c>
      <c r="QP17" s="28">
        <f ca="1">IF(WEEKDAY(QP$6,2)&gt;5,"w",IF(ISERROR(VLOOKUP(QP$6,fériés,1,FALSE)),(SUM($H$1:QP$1)&gt;SUM($F$8:$F16))*(SUM($H$1:QP$1)&lt;=SUM($F$8:$F17))*1,"F"))</f>
        <v>0</v>
      </c>
      <c r="QQ17" s="28">
        <f ca="1">IF(WEEKDAY(QQ$6,2)&gt;5,"w",IF(ISERROR(VLOOKUP(QQ$6,fériés,1,FALSE)),(SUM($H$1:QQ$1)&gt;SUM($F$8:$F16))*(SUM($H$1:QQ$1)&lt;=SUM($F$8:$F17))*1,"F"))</f>
        <v>0</v>
      </c>
      <c r="QR17" s="28">
        <f ca="1">IF(WEEKDAY(QR$6,2)&gt;5,"w",IF(ISERROR(VLOOKUP(QR$6,fériés,1,FALSE)),(SUM($H$1:QR$1)&gt;SUM($F$8:$F16))*(SUM($H$1:QR$1)&lt;=SUM($F$8:$F17))*1,"F"))</f>
        <v>0</v>
      </c>
      <c r="QS17" s="28">
        <f ca="1">IF(WEEKDAY(QS$6,2)&gt;5,"w",IF(ISERROR(VLOOKUP(QS$6,fériés,1,FALSE)),(SUM($H$1:QS$1)&gt;SUM($F$8:$F16))*(SUM($H$1:QS$1)&lt;=SUM($F$8:$F17))*1,"F"))</f>
        <v>0</v>
      </c>
      <c r="QT17" s="28">
        <f ca="1">IF(WEEKDAY(QT$6,2)&gt;5,"w",IF(ISERROR(VLOOKUP(QT$6,fériés,1,FALSE)),(SUM($H$1:QT$1)&gt;SUM($F$8:$F16))*(SUM($H$1:QT$1)&lt;=SUM($F$8:$F17))*1,"F"))</f>
        <v>0</v>
      </c>
      <c r="QU17" s="28">
        <f ca="1">IF(WEEKDAY(QU$6,2)&gt;5,"w",IF(ISERROR(VLOOKUP(QU$6,fériés,1,FALSE)),(SUM($H$1:QU$1)&gt;SUM($F$8:$F16))*(SUM($H$1:QU$1)&lt;=SUM($F$8:$F17))*1,"F"))</f>
        <v>0</v>
      </c>
      <c r="QV17" s="28">
        <f ca="1">IF(WEEKDAY(QV$6,2)&gt;5,"w",IF(ISERROR(VLOOKUP(QV$6,fériés,1,FALSE)),(SUM($H$1:QV$1)&gt;SUM($F$8:$F16))*(SUM($H$1:QV$1)&lt;=SUM($F$8:$F17))*1,"F"))</f>
        <v>0</v>
      </c>
      <c r="QW17" s="28">
        <f ca="1">IF(WEEKDAY(QW$6,2)&gt;5,"w",IF(ISERROR(VLOOKUP(QW$6,fériés,1,FALSE)),(SUM($H$1:QW$1)&gt;SUM($F$8:$F16))*(SUM($H$1:QW$1)&lt;=SUM($F$8:$F17))*1,"F"))</f>
        <v>0</v>
      </c>
      <c r="QX17" s="28">
        <f ca="1">IF(WEEKDAY(QX$6,2)&gt;5,"w",IF(ISERROR(VLOOKUP(QX$6,fériés,1,FALSE)),(SUM($H$1:QX$1)&gt;SUM($F$8:$F16))*(SUM($H$1:QX$1)&lt;=SUM($F$8:$F17))*1,"F"))</f>
        <v>0</v>
      </c>
      <c r="QY17" s="28">
        <f ca="1">IF(WEEKDAY(QY$6,2)&gt;5,"w",IF(ISERROR(VLOOKUP(QY$6,fériés,1,FALSE)),(SUM($H$1:QY$1)&gt;SUM($F$8:$F16))*(SUM($H$1:QY$1)&lt;=SUM($F$8:$F17))*1,"F"))</f>
        <v>0</v>
      </c>
      <c r="QZ17" s="28">
        <f ca="1">IF(WEEKDAY(QZ$6,2)&gt;5,"w",IF(ISERROR(VLOOKUP(QZ$6,fériés,1,FALSE)),(SUM($H$1:QZ$1)&gt;SUM($F$8:$F16))*(SUM($H$1:QZ$1)&lt;=SUM($F$8:$F17))*1,"F"))</f>
        <v>0</v>
      </c>
      <c r="RA17" s="28">
        <f ca="1">IF(WEEKDAY(RA$6,2)&gt;5,"w",IF(ISERROR(VLOOKUP(RA$6,fériés,1,FALSE)),(SUM($H$1:RA$1)&gt;SUM($F$8:$F16))*(SUM($H$1:RA$1)&lt;=SUM($F$8:$F17))*1,"F"))</f>
        <v>0</v>
      </c>
      <c r="RB17" s="28">
        <f ca="1">IF(WEEKDAY(RB$6,2)&gt;5,"w",IF(ISERROR(VLOOKUP(RB$6,fériés,1,FALSE)),(SUM($H$1:RB$1)&gt;SUM($F$8:$F16))*(SUM($H$1:RB$1)&lt;=SUM($F$8:$F17))*1,"F"))</f>
        <v>0</v>
      </c>
      <c r="RC17" s="28">
        <f ca="1">IF(WEEKDAY(RC$6,2)&gt;5,"w",IF(ISERROR(VLOOKUP(RC$6,fériés,1,FALSE)),(SUM($H$1:RC$1)&gt;SUM($F$8:$F16))*(SUM($H$1:RC$1)&lt;=SUM($F$8:$F17))*1,"F"))</f>
        <v>0</v>
      </c>
      <c r="RD17" s="28">
        <f ca="1">IF(WEEKDAY(RD$6,2)&gt;5,"w",IF(ISERROR(VLOOKUP(RD$6,fériés,1,FALSE)),(SUM($H$1:RD$1)&gt;SUM($F$8:$F16))*(SUM($H$1:RD$1)&lt;=SUM($F$8:$F17))*1,"F"))</f>
        <v>0</v>
      </c>
      <c r="RE17" s="28">
        <f ca="1">IF(WEEKDAY(RE$6,2)&gt;5,"w",IF(ISERROR(VLOOKUP(RE$6,fériés,1,FALSE)),(SUM($H$1:RE$1)&gt;SUM($F$8:$F16))*(SUM($H$1:RE$1)&lt;=SUM($F$8:$F17))*1,"F"))</f>
        <v>0</v>
      </c>
      <c r="RF17" s="28">
        <f ca="1">IF(WEEKDAY(RF$6,2)&gt;5,"w",IF(ISERROR(VLOOKUP(RF$6,fériés,1,FALSE)),(SUM($H$1:RF$1)&gt;SUM($F$8:$F16))*(SUM($H$1:RF$1)&lt;=SUM($F$8:$F17))*1,"F"))</f>
        <v>0</v>
      </c>
      <c r="RG17" s="28">
        <f ca="1">IF(WEEKDAY(RG$6,2)&gt;5,"w",IF(ISERROR(VLOOKUP(RG$6,fériés,1,FALSE)),(SUM($H$1:RG$1)&gt;SUM($F$8:$F16))*(SUM($H$1:RG$1)&lt;=SUM($F$8:$F17))*1,"F"))</f>
        <v>0</v>
      </c>
      <c r="RH17" s="28">
        <f ca="1">IF(WEEKDAY(RH$6,2)&gt;5,"w",IF(ISERROR(VLOOKUP(RH$6,fériés,1,FALSE)),(SUM($H$1:RH$1)&gt;SUM($F$8:$F16))*(SUM($H$1:RH$1)&lt;=SUM($F$8:$F17))*1,"F"))</f>
        <v>0</v>
      </c>
      <c r="RI17" s="28">
        <f ca="1">IF(WEEKDAY(RI$6,2)&gt;5,"w",IF(ISERROR(VLOOKUP(RI$6,fériés,1,FALSE)),(SUM($H$1:RI$1)&gt;SUM($F$8:$F16))*(SUM($H$1:RI$1)&lt;=SUM($F$8:$F17))*1,"F"))</f>
        <v>0</v>
      </c>
      <c r="RJ17" s="28">
        <f ca="1">IF(WEEKDAY(RJ$6,2)&gt;5,"w",IF(ISERROR(VLOOKUP(RJ$6,fériés,1,FALSE)),(SUM($H$1:RJ$1)&gt;SUM($F$8:$F16))*(SUM($H$1:RJ$1)&lt;=SUM($F$8:$F17))*1,"F"))</f>
        <v>0</v>
      </c>
      <c r="RK17" s="28">
        <f ca="1">IF(WEEKDAY(RK$6,2)&gt;5,"w",IF(ISERROR(VLOOKUP(RK$6,fériés,1,FALSE)),(SUM($H$1:RK$1)&gt;SUM($F$8:$F16))*(SUM($H$1:RK$1)&lt;=SUM($F$8:$F17))*1,"F"))</f>
        <v>0</v>
      </c>
      <c r="RL17" s="28">
        <f ca="1">IF(WEEKDAY(RL$6,2)&gt;5,"w",IF(ISERROR(VLOOKUP(RL$6,fériés,1,FALSE)),(SUM($H$1:RL$1)&gt;SUM($F$8:$F16))*(SUM($H$1:RL$1)&lt;=SUM($F$8:$F17))*1,"F"))</f>
        <v>0</v>
      </c>
      <c r="RM17" s="28">
        <f ca="1">IF(WEEKDAY(RM$6,2)&gt;5,"w",IF(ISERROR(VLOOKUP(RM$6,fériés,1,FALSE)),(SUM($H$1:RM$1)&gt;SUM($F$8:$F16))*(SUM($H$1:RM$1)&lt;=SUM($F$8:$F17))*1,"F"))</f>
        <v>0</v>
      </c>
      <c r="RN17" s="28">
        <f ca="1">IF(WEEKDAY(RN$6,2)&gt;5,"w",IF(ISERROR(VLOOKUP(RN$6,fériés,1,FALSE)),(SUM($H$1:RN$1)&gt;SUM($F$8:$F16))*(SUM($H$1:RN$1)&lt;=SUM($F$8:$F17))*1,"F"))</f>
        <v>0</v>
      </c>
      <c r="RO17" s="28">
        <f ca="1">IF(WEEKDAY(RO$6,2)&gt;5,"w",IF(ISERROR(VLOOKUP(RO$6,fériés,1,FALSE)),(SUM($H$1:RO$1)&gt;SUM($F$8:$F16))*(SUM($H$1:RO$1)&lt;=SUM($F$8:$F17))*1,"F"))</f>
        <v>0</v>
      </c>
      <c r="RP17" s="28">
        <f ca="1">IF(WEEKDAY(RP$6,2)&gt;5,"w",IF(ISERROR(VLOOKUP(RP$6,fériés,1,FALSE)),(SUM($H$1:RP$1)&gt;SUM($F$8:$F16))*(SUM($H$1:RP$1)&lt;=SUM($F$8:$F17))*1,"F"))</f>
        <v>0</v>
      </c>
      <c r="RQ17" s="28">
        <f ca="1">IF(WEEKDAY(RQ$6,2)&gt;5,"w",IF(ISERROR(VLOOKUP(RQ$6,fériés,1,FALSE)),(SUM($H$1:RQ$1)&gt;SUM($F$8:$F16))*(SUM($H$1:RQ$1)&lt;=SUM($F$8:$F17))*1,"F"))</f>
        <v>0</v>
      </c>
      <c r="RR17" s="28" t="str">
        <f ca="1">IF(WEEKDAY(RR$6,2)&gt;5,"w",IF(ISERROR(VLOOKUP(RR$6,fériés,1,FALSE)),(SUM($H$1:RR$1)&gt;SUM($F$8:$F16))*(SUM($H$1:RR$1)&lt;=SUM($F$8:$F17))*1,"F"))</f>
        <v>w</v>
      </c>
      <c r="RS17" s="28" t="str">
        <f ca="1">IF(WEEKDAY(RS$6,2)&gt;5,"w",IF(ISERROR(VLOOKUP(RS$6,fériés,1,FALSE)),(SUM($H$1:RS$1)&gt;SUM($F$8:$F16))*(SUM($H$1:RS$1)&lt;=SUM($F$8:$F17))*1,"F"))</f>
        <v>w</v>
      </c>
      <c r="RT17" s="28" t="str">
        <f ca="1">IF(WEEKDAY(RT$6,2)&gt;5,"w",IF(ISERROR(VLOOKUP(RT$6,fériés,1,FALSE)),(SUM($H$1:RT$1)&gt;SUM($F$8:$F16))*(SUM($H$1:RT$1)&lt;=SUM($F$8:$F17))*1,"F"))</f>
        <v>w</v>
      </c>
      <c r="RU17" s="28" t="str">
        <f ca="1">IF(WEEKDAY(RU$6,2)&gt;5,"w",IF(ISERROR(VLOOKUP(RU$6,fériés,1,FALSE)),(SUM($H$1:RU$1)&gt;SUM($F$8:$F16))*(SUM($H$1:RU$1)&lt;=SUM($F$8:$F17))*1,"F"))</f>
        <v>w</v>
      </c>
      <c r="RV17" s="28" t="str">
        <f ca="1">IF(WEEKDAY(RV$6,2)&gt;5,"w",IF(ISERROR(VLOOKUP(RV$6,fériés,1,FALSE)),(SUM($H$1:RV$1)&gt;SUM($F$8:$F16))*(SUM($H$1:RV$1)&lt;=SUM($F$8:$F17))*1,"F"))</f>
        <v>w</v>
      </c>
      <c r="RW17" s="28" t="str">
        <f ca="1">IF(WEEKDAY(RW$6,2)&gt;5,"w",IF(ISERROR(VLOOKUP(RW$6,fériés,1,FALSE)),(SUM($H$1:RW$1)&gt;SUM($F$8:$F16))*(SUM($H$1:RW$1)&lt;=SUM($F$8:$F17))*1,"F"))</f>
        <v>w</v>
      </c>
      <c r="RX17" s="28" t="str">
        <f ca="1">IF(WEEKDAY(RX$6,2)&gt;5,"w",IF(ISERROR(VLOOKUP(RX$6,fériés,1,FALSE)),(SUM($H$1:RX$1)&gt;SUM($F$8:$F16))*(SUM($H$1:RX$1)&lt;=SUM($F$8:$F17))*1,"F"))</f>
        <v>w</v>
      </c>
      <c r="RY17" s="28" t="str">
        <f ca="1">IF(WEEKDAY(RY$6,2)&gt;5,"w",IF(ISERROR(VLOOKUP(RY$6,fériés,1,FALSE)),(SUM($H$1:RY$1)&gt;SUM($F$8:$F16))*(SUM($H$1:RY$1)&lt;=SUM($F$8:$F17))*1,"F"))</f>
        <v>w</v>
      </c>
      <c r="RZ17" s="28" t="str">
        <f ca="1">IF(WEEKDAY(RZ$6,2)&gt;5,"w",IF(ISERROR(VLOOKUP(RZ$6,fériés,1,FALSE)),(SUM($H$1:RZ$1)&gt;SUM($F$8:$F16))*(SUM($H$1:RZ$1)&lt;=SUM($F$8:$F17))*1,"F"))</f>
        <v>w</v>
      </c>
      <c r="SA17" s="28" t="str">
        <f ca="1">IF(WEEKDAY(SA$6,2)&gt;5,"w",IF(ISERROR(VLOOKUP(SA$6,fériés,1,FALSE)),(SUM($H$1:SA$1)&gt;SUM($F$8:$F16))*(SUM($H$1:SA$1)&lt;=SUM($F$8:$F17))*1,"F"))</f>
        <v>w</v>
      </c>
      <c r="SB17" s="28" t="str">
        <f ca="1">IF(WEEKDAY(SB$6,2)&gt;5,"w",IF(ISERROR(VLOOKUP(SB$6,fériés,1,FALSE)),(SUM($H$1:SB$1)&gt;SUM($F$8:$F16))*(SUM($H$1:SB$1)&lt;=SUM($F$8:$F17))*1,"F"))</f>
        <v>w</v>
      </c>
      <c r="SC17" s="28" t="str">
        <f ca="1">IF(WEEKDAY(SC$6,2)&gt;5,"w",IF(ISERROR(VLOOKUP(SC$6,fériés,1,FALSE)),(SUM($H$1:SC$1)&gt;SUM($F$8:$F16))*(SUM($H$1:SC$1)&lt;=SUM($F$8:$F17))*1,"F"))</f>
        <v>w</v>
      </c>
      <c r="SD17" s="28" t="str">
        <f ca="1">IF(WEEKDAY(SD$6,2)&gt;5,"w",IF(ISERROR(VLOOKUP(SD$6,fériés,1,FALSE)),(SUM($H$1:SD$1)&gt;SUM($F$8:$F16))*(SUM($H$1:SD$1)&lt;=SUM($F$8:$F17))*1,"F"))</f>
        <v>w</v>
      </c>
      <c r="SE17" s="28" t="str">
        <f ca="1">IF(WEEKDAY(SE$6,2)&gt;5,"w",IF(ISERROR(VLOOKUP(SE$6,fériés,1,FALSE)),(SUM($H$1:SE$1)&gt;SUM($F$8:$F16))*(SUM($H$1:SE$1)&lt;=SUM($F$8:$F17))*1,"F"))</f>
        <v>w</v>
      </c>
      <c r="SF17" s="65" t="str">
        <f ca="1">IF(WEEKDAY(SF$6,2)&gt;5,"w",IF(ISERROR(VLOOKUP(SF$6,fériés,1,FALSE)),(SUM($H$1:SF$1)&gt;SUM($F$8:$F16))*(SUM($H$1:SF$1)&lt;=SUM($F$8:$F17))*1,"F"))</f>
        <v>w</v>
      </c>
      <c r="SG17" s="83"/>
    </row>
    <row r="18" spans="1:501" ht="12" customHeight="1" x14ac:dyDescent="0.25">
      <c r="A18" s="80"/>
      <c r="B18" s="63" t="str">
        <f>IFERROR(VLOOKUP($A18,Base_données!$A$4:$AB$24,Base_données!$B$1,FALSE),"")</f>
        <v/>
      </c>
      <c r="C18" s="78" t="str">
        <f>IF(A18="","",Base_données!$J$3)</f>
        <v/>
      </c>
      <c r="D18" s="63" t="str">
        <f>IFERROR(VLOOKUP($A18,Base_données!$A$4:$AB$24,4,FALSE),"")</f>
        <v/>
      </c>
      <c r="E18" s="63" t="str">
        <f>IFERROR(VLOOKUP($A18,Base_données!$A$4:$AB$24,Base_données!$J$1,FALSE),"")</f>
        <v/>
      </c>
      <c r="F18" s="66" t="str">
        <f t="shared" si="84"/>
        <v/>
      </c>
      <c r="G18" s="62" t="str">
        <f>IFERROR(VLOOKUP($A18,Base_données!$A$4:$AB$24,5,FALSE),"")</f>
        <v/>
      </c>
      <c r="H18" s="28">
        <f ca="1">IF(WEEKDAY(H$6,2)&gt;5,"w",IF(ISERROR(VLOOKUP(H$6,fériés,1,FALSE)),(SUM($H$1:H$1)&gt;SUM($F$8:$F17))*(SUM($H$1:H$1)&lt;=SUM($F$8:$F18))*1,"F"))</f>
        <v>0</v>
      </c>
      <c r="I18" s="28">
        <f ca="1">IF(WEEKDAY(I$6,2)&gt;5,"w",IF(ISERROR(VLOOKUP(I$6,fériés,1,FALSE)),(SUM($H$1:I$1)&gt;SUM($F$8:$F17))*(SUM($H$1:I$1)&lt;=SUM($F$8:$F18))*1,"F"))</f>
        <v>0</v>
      </c>
      <c r="J18" s="28">
        <f ca="1">IF(WEEKDAY(J$6,2)&gt;5,"w",IF(ISERROR(VLOOKUP(J$6,fériés,1,FALSE)),(SUM($H$1:J$1)&gt;SUM($F$8:$F17))*(SUM($H$1:J$1)&lt;=SUM($F$8:$F18))*1,"F"))</f>
        <v>0</v>
      </c>
      <c r="K18" s="28">
        <f ca="1">IF(WEEKDAY(K$6,2)&gt;5,"w",IF(ISERROR(VLOOKUP(K$6,fériés,1,FALSE)),(SUM($H$1:K$1)&gt;SUM($F$8:$F17))*(SUM($H$1:K$1)&lt;=SUM($F$8:$F18))*1,"F"))</f>
        <v>0</v>
      </c>
      <c r="L18" s="28">
        <f ca="1">IF(WEEKDAY(L$6,2)&gt;5,"w",IF(ISERROR(VLOOKUP(L$6,fériés,1,FALSE)),(SUM($H$1:L$1)&gt;SUM($F$8:$F17))*(SUM($H$1:L$1)&lt;=SUM($F$8:$F18))*1,"F"))</f>
        <v>0</v>
      </c>
      <c r="M18" s="28">
        <f ca="1">IF(WEEKDAY(M$6,2)&gt;5,"w",IF(ISERROR(VLOOKUP(M$6,fériés,1,FALSE)),(SUM($H$1:M$1)&gt;SUM($F$8:$F17))*(SUM($H$1:M$1)&lt;=SUM($F$8:$F18))*1,"F"))</f>
        <v>0</v>
      </c>
      <c r="N18" s="28">
        <f ca="1">IF(WEEKDAY(N$6,2)&gt;5,"w",IF(ISERROR(VLOOKUP(N$6,fériés,1,FALSE)),(SUM($H$1:N$1)&gt;SUM($F$8:$F17))*(SUM($H$1:N$1)&lt;=SUM($F$8:$F18))*1,"F"))</f>
        <v>0</v>
      </c>
      <c r="O18" s="28">
        <f ca="1">IF(WEEKDAY(O$6,2)&gt;5,"w",IF(ISERROR(VLOOKUP(O$6,fériés,1,FALSE)),(SUM($H$1:O$1)&gt;SUM($F$8:$F17))*(SUM($H$1:O$1)&lt;=SUM($F$8:$F18))*1,"F"))</f>
        <v>0</v>
      </c>
      <c r="P18" s="28">
        <f ca="1">IF(WEEKDAY(P$6,2)&gt;5,"w",IF(ISERROR(VLOOKUP(P$6,fériés,1,FALSE)),(SUM($H$1:P$1)&gt;SUM($F$8:$F17))*(SUM($H$1:P$1)&lt;=SUM($F$8:$F18))*1,"F"))</f>
        <v>0</v>
      </c>
      <c r="Q18" s="28">
        <f ca="1">IF(WEEKDAY(Q$6,2)&gt;5,"w",IF(ISERROR(VLOOKUP(Q$6,fériés,1,FALSE)),(SUM($H$1:Q$1)&gt;SUM($F$8:$F17))*(SUM($H$1:Q$1)&lt;=SUM($F$8:$F18))*1,"F"))</f>
        <v>0</v>
      </c>
      <c r="R18" s="28">
        <f ca="1">IF(WEEKDAY(R$6,2)&gt;5,"w",IF(ISERROR(VLOOKUP(R$6,fériés,1,FALSE)),(SUM($H$1:R$1)&gt;SUM($F$8:$F17))*(SUM($H$1:R$1)&lt;=SUM($F$8:$F18))*1,"F"))</f>
        <v>0</v>
      </c>
      <c r="S18" s="28">
        <f ca="1">IF(WEEKDAY(S$6,2)&gt;5,"w",IF(ISERROR(VLOOKUP(S$6,fériés,1,FALSE)),(SUM($H$1:S$1)&gt;SUM($F$8:$F17))*(SUM($H$1:S$1)&lt;=SUM($F$8:$F18))*1,"F"))</f>
        <v>0</v>
      </c>
      <c r="T18" s="28">
        <f ca="1">IF(WEEKDAY(T$6,2)&gt;5,"w",IF(ISERROR(VLOOKUP(T$6,fériés,1,FALSE)),(SUM($H$1:T$1)&gt;SUM($F$8:$F17))*(SUM($H$1:T$1)&lt;=SUM($F$8:$F18))*1,"F"))</f>
        <v>0</v>
      </c>
      <c r="U18" s="28">
        <f ca="1">IF(WEEKDAY(U$6,2)&gt;5,"w",IF(ISERROR(VLOOKUP(U$6,fériés,1,FALSE)),(SUM($H$1:U$1)&gt;SUM($F$8:$F17))*(SUM($H$1:U$1)&lt;=SUM($F$8:$F18))*1,"F"))</f>
        <v>0</v>
      </c>
      <c r="V18" s="28">
        <f ca="1">IF(WEEKDAY(V$6,2)&gt;5,"w",IF(ISERROR(VLOOKUP(V$6,fériés,1,FALSE)),(SUM($H$1:V$1)&gt;SUM($F$8:$F17))*(SUM($H$1:V$1)&lt;=SUM($F$8:$F18))*1,"F"))</f>
        <v>0</v>
      </c>
      <c r="W18" s="28">
        <f ca="1">IF(WEEKDAY(W$6,2)&gt;5,"w",IF(ISERROR(VLOOKUP(W$6,fériés,1,FALSE)),(SUM($H$1:W$1)&gt;SUM($F$8:$F17))*(SUM($H$1:W$1)&lt;=SUM($F$8:$F18))*1,"F"))</f>
        <v>0</v>
      </c>
      <c r="X18" s="28">
        <f ca="1">IF(WEEKDAY(X$6,2)&gt;5,"w",IF(ISERROR(VLOOKUP(X$6,fériés,1,FALSE)),(SUM($H$1:X$1)&gt;SUM($F$8:$F17))*(SUM($H$1:X$1)&lt;=SUM($F$8:$F18))*1,"F"))</f>
        <v>0</v>
      </c>
      <c r="Y18" s="28">
        <f ca="1">IF(WEEKDAY(Y$6,2)&gt;5,"w",IF(ISERROR(VLOOKUP(Y$6,fériés,1,FALSE)),(SUM($H$1:Y$1)&gt;SUM($F$8:$F17))*(SUM($H$1:Y$1)&lt;=SUM($F$8:$F18))*1,"F"))</f>
        <v>0</v>
      </c>
      <c r="Z18" s="28">
        <f ca="1">IF(WEEKDAY(Z$6,2)&gt;5,"w",IF(ISERROR(VLOOKUP(Z$6,fériés,1,FALSE)),(SUM($H$1:Z$1)&gt;SUM($F$8:$F17))*(SUM($H$1:Z$1)&lt;=SUM($F$8:$F18))*1,"F"))</f>
        <v>0</v>
      </c>
      <c r="AA18" s="28">
        <f ca="1">IF(WEEKDAY(AA$6,2)&gt;5,"w",IF(ISERROR(VLOOKUP(AA$6,fériés,1,FALSE)),(SUM($H$1:AA$1)&gt;SUM($F$8:$F17))*(SUM($H$1:AA$1)&lt;=SUM($F$8:$F18))*1,"F"))</f>
        <v>0</v>
      </c>
      <c r="AB18" s="28">
        <f ca="1">IF(WEEKDAY(AB$6,2)&gt;5,"w",IF(ISERROR(VLOOKUP(AB$6,fériés,1,FALSE)),(SUM($H$1:AB$1)&gt;SUM($F$8:$F17))*(SUM($H$1:AB$1)&lt;=SUM($F$8:$F18))*1,"F"))</f>
        <v>0</v>
      </c>
      <c r="AC18" s="28">
        <f ca="1">IF(WEEKDAY(AC$6,2)&gt;5,"w",IF(ISERROR(VLOOKUP(AC$6,fériés,1,FALSE)),(SUM($H$1:AC$1)&gt;SUM($F$8:$F17))*(SUM($H$1:AC$1)&lt;=SUM($F$8:$F18))*1,"F"))</f>
        <v>0</v>
      </c>
      <c r="AD18" s="28">
        <f ca="1">IF(WEEKDAY(AD$6,2)&gt;5,"w",IF(ISERROR(VLOOKUP(AD$6,fériés,1,FALSE)),(SUM($H$1:AD$1)&gt;SUM($F$8:$F17))*(SUM($H$1:AD$1)&lt;=SUM($F$8:$F18))*1,"F"))</f>
        <v>0</v>
      </c>
      <c r="AE18" s="28">
        <f ca="1">IF(WEEKDAY(AE$6,2)&gt;5,"w",IF(ISERROR(VLOOKUP(AE$6,fériés,1,FALSE)),(SUM($H$1:AE$1)&gt;SUM($F$8:$F17))*(SUM($H$1:AE$1)&lt;=SUM($F$8:$F18))*1,"F"))</f>
        <v>0</v>
      </c>
      <c r="AF18" s="28">
        <f ca="1">IF(WEEKDAY(AF$6,2)&gt;5,"w",IF(ISERROR(VLOOKUP(AF$6,fériés,1,FALSE)),(SUM($H$1:AF$1)&gt;SUM($F$8:$F17))*(SUM($H$1:AF$1)&lt;=SUM($F$8:$F18))*1,"F"))</f>
        <v>0</v>
      </c>
      <c r="AG18" s="28">
        <f ca="1">IF(WEEKDAY(AG$6,2)&gt;5,"w",IF(ISERROR(VLOOKUP(AG$6,fériés,1,FALSE)),(SUM($H$1:AG$1)&gt;SUM($F$8:$F17))*(SUM($H$1:AG$1)&lt;=SUM($F$8:$F18))*1,"F"))</f>
        <v>0</v>
      </c>
      <c r="AH18" s="28">
        <f ca="1">IF(WEEKDAY(AH$6,2)&gt;5,"w",IF(ISERROR(VLOOKUP(AH$6,fériés,1,FALSE)),(SUM($H$1:AH$1)&gt;SUM($F$8:$F17))*(SUM($H$1:AH$1)&lt;=SUM($F$8:$F18))*1,"F"))</f>
        <v>0</v>
      </c>
      <c r="AI18" s="28">
        <f ca="1">IF(WEEKDAY(AI$6,2)&gt;5,"w",IF(ISERROR(VLOOKUP(AI$6,fériés,1,FALSE)),(SUM($H$1:AI$1)&gt;SUM($F$8:$F17))*(SUM($H$1:AI$1)&lt;=SUM($F$8:$F18))*1,"F"))</f>
        <v>0</v>
      </c>
      <c r="AJ18" s="28">
        <f ca="1">IF(WEEKDAY(AJ$6,2)&gt;5,"w",IF(ISERROR(VLOOKUP(AJ$6,fériés,1,FALSE)),(SUM($H$1:AJ$1)&gt;SUM($F$8:$F17))*(SUM($H$1:AJ$1)&lt;=SUM($F$8:$F18))*1,"F"))</f>
        <v>0</v>
      </c>
      <c r="AK18" s="28">
        <f ca="1">IF(WEEKDAY(AK$6,2)&gt;5,"w",IF(ISERROR(VLOOKUP(AK$6,fériés,1,FALSE)),(SUM($H$1:AK$1)&gt;SUM($F$8:$F17))*(SUM($H$1:AK$1)&lt;=SUM($F$8:$F18))*1,"F"))</f>
        <v>0</v>
      </c>
      <c r="AL18" s="28">
        <f ca="1">IF(WEEKDAY(AL$6,2)&gt;5,"w",IF(ISERROR(VLOOKUP(AL$6,fériés,1,FALSE)),(SUM($H$1:AL$1)&gt;SUM($F$8:$F17))*(SUM($H$1:AL$1)&lt;=SUM($F$8:$F18))*1,"F"))</f>
        <v>0</v>
      </c>
      <c r="AM18" s="28">
        <f ca="1">IF(WEEKDAY(AM$6,2)&gt;5,"w",IF(ISERROR(VLOOKUP(AM$6,fériés,1,FALSE)),(SUM($H$1:AM$1)&gt;SUM($F$8:$F17))*(SUM($H$1:AM$1)&lt;=SUM($F$8:$F18))*1,"F"))</f>
        <v>0</v>
      </c>
      <c r="AN18" s="28">
        <f ca="1">IF(WEEKDAY(AN$6,2)&gt;5,"w",IF(ISERROR(VLOOKUP(AN$6,fériés,1,FALSE)),(SUM($H$1:AN$1)&gt;SUM($F$8:$F17))*(SUM($H$1:AN$1)&lt;=SUM($F$8:$F18))*1,"F"))</f>
        <v>0</v>
      </c>
      <c r="AO18" s="28">
        <f ca="1">IF(WEEKDAY(AO$6,2)&gt;5,"w",IF(ISERROR(VLOOKUP(AO$6,fériés,1,FALSE)),(SUM($H$1:AO$1)&gt;SUM($F$8:$F17))*(SUM($H$1:AO$1)&lt;=SUM($F$8:$F18))*1,"F"))</f>
        <v>0</v>
      </c>
      <c r="AP18" s="28">
        <f ca="1">IF(WEEKDAY(AP$6,2)&gt;5,"w",IF(ISERROR(VLOOKUP(AP$6,fériés,1,FALSE)),(SUM($H$1:AP$1)&gt;SUM($F$8:$F17))*(SUM($H$1:AP$1)&lt;=SUM($F$8:$F18))*1,"F"))</f>
        <v>0</v>
      </c>
      <c r="AQ18" s="28">
        <f ca="1">IF(WEEKDAY(AQ$6,2)&gt;5,"w",IF(ISERROR(VLOOKUP(AQ$6,fériés,1,FALSE)),(SUM($H$1:AQ$1)&gt;SUM($F$8:$F17))*(SUM($H$1:AQ$1)&lt;=SUM($F$8:$F18))*1,"F"))</f>
        <v>0</v>
      </c>
      <c r="AR18" s="28">
        <f ca="1">IF(WEEKDAY(AR$6,2)&gt;5,"w",IF(ISERROR(VLOOKUP(AR$6,fériés,1,FALSE)),(SUM($H$1:AR$1)&gt;SUM($F$8:$F17))*(SUM($H$1:AR$1)&lt;=SUM($F$8:$F18))*1,"F"))</f>
        <v>0</v>
      </c>
      <c r="AS18" s="28">
        <f ca="1">IF(WEEKDAY(AS$6,2)&gt;5,"w",IF(ISERROR(VLOOKUP(AS$6,fériés,1,FALSE)),(SUM($H$1:AS$1)&gt;SUM($F$8:$F17))*(SUM($H$1:AS$1)&lt;=SUM($F$8:$F18))*1,"F"))</f>
        <v>0</v>
      </c>
      <c r="AT18" s="28">
        <f ca="1">IF(WEEKDAY(AT$6,2)&gt;5,"w",IF(ISERROR(VLOOKUP(AT$6,fériés,1,FALSE)),(SUM($H$1:AT$1)&gt;SUM($F$8:$F17))*(SUM($H$1:AT$1)&lt;=SUM($F$8:$F18))*1,"F"))</f>
        <v>0</v>
      </c>
      <c r="AU18" s="28">
        <f ca="1">IF(WEEKDAY(AU$6,2)&gt;5,"w",IF(ISERROR(VLOOKUP(AU$6,fériés,1,FALSE)),(SUM($H$1:AU$1)&gt;SUM($F$8:$F17))*(SUM($H$1:AU$1)&lt;=SUM($F$8:$F18))*1,"F"))</f>
        <v>0</v>
      </c>
      <c r="AV18" s="28">
        <f ca="1">IF(WEEKDAY(AV$6,2)&gt;5,"w",IF(ISERROR(VLOOKUP(AV$6,fériés,1,FALSE)),(SUM($H$1:AV$1)&gt;SUM($F$8:$F17))*(SUM($H$1:AV$1)&lt;=SUM($F$8:$F18))*1,"F"))</f>
        <v>0</v>
      </c>
      <c r="AW18" s="28">
        <f ca="1">IF(WEEKDAY(AW$6,2)&gt;5,"w",IF(ISERROR(VLOOKUP(AW$6,fériés,1,FALSE)),(SUM($H$1:AW$1)&gt;SUM($F$8:$F17))*(SUM($H$1:AW$1)&lt;=SUM($F$8:$F18))*1,"F"))</f>
        <v>0</v>
      </c>
      <c r="AX18" s="28">
        <f ca="1">IF(WEEKDAY(AX$6,2)&gt;5,"w",IF(ISERROR(VLOOKUP(AX$6,fériés,1,FALSE)),(SUM($H$1:AX$1)&gt;SUM($F$8:$F17))*(SUM($H$1:AX$1)&lt;=SUM($F$8:$F18))*1,"F"))</f>
        <v>0</v>
      </c>
      <c r="AY18" s="28">
        <f ca="1">IF(WEEKDAY(AY$6,2)&gt;5,"w",IF(ISERROR(VLOOKUP(AY$6,fériés,1,FALSE)),(SUM($H$1:AY$1)&gt;SUM($F$8:$F17))*(SUM($H$1:AY$1)&lt;=SUM($F$8:$F18))*1,"F"))</f>
        <v>0</v>
      </c>
      <c r="AZ18" s="28">
        <f ca="1">IF(WEEKDAY(AZ$6,2)&gt;5,"w",IF(ISERROR(VLOOKUP(AZ$6,fériés,1,FALSE)),(SUM($H$1:AZ$1)&gt;SUM($F$8:$F17))*(SUM($H$1:AZ$1)&lt;=SUM($F$8:$F18))*1,"F"))</f>
        <v>0</v>
      </c>
      <c r="BA18" s="28">
        <f ca="1">IF(WEEKDAY(BA$6,2)&gt;5,"w",IF(ISERROR(VLOOKUP(BA$6,fériés,1,FALSE)),(SUM($H$1:BA$1)&gt;SUM($F$8:$F17))*(SUM($H$1:BA$1)&lt;=SUM($F$8:$F18))*1,"F"))</f>
        <v>0</v>
      </c>
      <c r="BB18" s="28">
        <f ca="1">IF(WEEKDAY(BB$6,2)&gt;5,"w",IF(ISERROR(VLOOKUP(BB$6,fériés,1,FALSE)),(SUM($H$1:BB$1)&gt;SUM($F$8:$F17))*(SUM($H$1:BB$1)&lt;=SUM($F$8:$F18))*1,"F"))</f>
        <v>0</v>
      </c>
      <c r="BC18" s="28">
        <f ca="1">IF(WEEKDAY(BC$6,2)&gt;5,"w",IF(ISERROR(VLOOKUP(BC$6,fériés,1,FALSE)),(SUM($H$1:BC$1)&gt;SUM($F$8:$F17))*(SUM($H$1:BC$1)&lt;=SUM($F$8:$F18))*1,"F"))</f>
        <v>0</v>
      </c>
      <c r="BD18" s="28">
        <f ca="1">IF(WEEKDAY(BD$6,2)&gt;5,"w",IF(ISERROR(VLOOKUP(BD$6,fériés,1,FALSE)),(SUM($H$1:BD$1)&gt;SUM($F$8:$F17))*(SUM($H$1:BD$1)&lt;=SUM($F$8:$F18))*1,"F"))</f>
        <v>0</v>
      </c>
      <c r="BE18" s="28">
        <f ca="1">IF(WEEKDAY(BE$6,2)&gt;5,"w",IF(ISERROR(VLOOKUP(BE$6,fériés,1,FALSE)),(SUM($H$1:BE$1)&gt;SUM($F$8:$F17))*(SUM($H$1:BE$1)&lt;=SUM($F$8:$F18))*1,"F"))</f>
        <v>0</v>
      </c>
      <c r="BF18" s="28">
        <f ca="1">IF(WEEKDAY(BF$6,2)&gt;5,"w",IF(ISERROR(VLOOKUP(BF$6,fériés,1,FALSE)),(SUM($H$1:BF$1)&gt;SUM($F$8:$F17))*(SUM($H$1:BF$1)&lt;=SUM($F$8:$F18))*1,"F"))</f>
        <v>0</v>
      </c>
      <c r="BG18" s="28">
        <f ca="1">IF(WEEKDAY(BG$6,2)&gt;5,"w",IF(ISERROR(VLOOKUP(BG$6,fériés,1,FALSE)),(SUM($H$1:BG$1)&gt;SUM($F$8:$F17))*(SUM($H$1:BG$1)&lt;=SUM($F$8:$F18))*1,"F"))</f>
        <v>0</v>
      </c>
      <c r="BH18" s="28">
        <f ca="1">IF(WEEKDAY(BH$6,2)&gt;5,"w",IF(ISERROR(VLOOKUP(BH$6,fériés,1,FALSE)),(SUM($H$1:BH$1)&gt;SUM($F$8:$F17))*(SUM($H$1:BH$1)&lt;=SUM($F$8:$F18))*1,"F"))</f>
        <v>0</v>
      </c>
      <c r="BI18" s="28">
        <f ca="1">IF(WEEKDAY(BI$6,2)&gt;5,"w",IF(ISERROR(VLOOKUP(BI$6,fériés,1,FALSE)),(SUM($H$1:BI$1)&gt;SUM($F$8:$F17))*(SUM($H$1:BI$1)&lt;=SUM($F$8:$F18))*1,"F"))</f>
        <v>0</v>
      </c>
      <c r="BJ18" s="28">
        <f ca="1">IF(WEEKDAY(BJ$6,2)&gt;5,"w",IF(ISERROR(VLOOKUP(BJ$6,fériés,1,FALSE)),(SUM($H$1:BJ$1)&gt;SUM($F$8:$F17))*(SUM($H$1:BJ$1)&lt;=SUM($F$8:$F18))*1,"F"))</f>
        <v>0</v>
      </c>
      <c r="BK18" s="28">
        <f ca="1">IF(WEEKDAY(BK$6,2)&gt;5,"w",IF(ISERROR(VLOOKUP(BK$6,fériés,1,FALSE)),(SUM($H$1:BK$1)&gt;SUM($F$8:$F17))*(SUM($H$1:BK$1)&lt;=SUM($F$8:$F18))*1,"F"))</f>
        <v>0</v>
      </c>
      <c r="BL18" s="28">
        <f ca="1">IF(WEEKDAY(BL$6,2)&gt;5,"w",IF(ISERROR(VLOOKUP(BL$6,fériés,1,FALSE)),(SUM($H$1:BL$1)&gt;SUM($F$8:$F17))*(SUM($H$1:BL$1)&lt;=SUM($F$8:$F18))*1,"F"))</f>
        <v>0</v>
      </c>
      <c r="BM18" s="28">
        <f ca="1">IF(WEEKDAY(BM$6,2)&gt;5,"w",IF(ISERROR(VLOOKUP(BM$6,fériés,1,FALSE)),(SUM($H$1:BM$1)&gt;SUM($F$8:$F17))*(SUM($H$1:BM$1)&lt;=SUM($F$8:$F18))*1,"F"))</f>
        <v>0</v>
      </c>
      <c r="BN18" s="28" t="str">
        <f ca="1">IF(WEEKDAY(BN$6,2)&gt;5,"w",IF(ISERROR(VLOOKUP(BN$6,fériés,1,FALSE)),(SUM($H$1:BN$1)&gt;SUM($F$8:$F17))*(SUM($H$1:BN$1)&lt;=SUM($F$8:$F18))*1,"F"))</f>
        <v>w</v>
      </c>
      <c r="BO18" s="28" t="str">
        <f ca="1">IF(WEEKDAY(BO$6,2)&gt;5,"w",IF(ISERROR(VLOOKUP(BO$6,fériés,1,FALSE)),(SUM($H$1:BO$1)&gt;SUM($F$8:$F17))*(SUM($H$1:BO$1)&lt;=SUM($F$8:$F18))*1,"F"))</f>
        <v>w</v>
      </c>
      <c r="BP18" s="28" t="str">
        <f ca="1">IF(WEEKDAY(BP$6,2)&gt;5,"w",IF(ISERROR(VLOOKUP(BP$6,fériés,1,FALSE)),(SUM($H$1:BP$1)&gt;SUM($F$8:$F17))*(SUM($H$1:BP$1)&lt;=SUM($F$8:$F18))*1,"F"))</f>
        <v>w</v>
      </c>
      <c r="BQ18" s="28" t="str">
        <f ca="1">IF(WEEKDAY(BQ$6,2)&gt;5,"w",IF(ISERROR(VLOOKUP(BQ$6,fériés,1,FALSE)),(SUM($H$1:BQ$1)&gt;SUM($F$8:$F17))*(SUM($H$1:BQ$1)&lt;=SUM($F$8:$F18))*1,"F"))</f>
        <v>w</v>
      </c>
      <c r="BR18" s="28" t="str">
        <f ca="1">IF(WEEKDAY(BR$6,2)&gt;5,"w",IF(ISERROR(VLOOKUP(BR$6,fériés,1,FALSE)),(SUM($H$1:BR$1)&gt;SUM($F$8:$F17))*(SUM($H$1:BR$1)&lt;=SUM($F$8:$F18))*1,"F"))</f>
        <v>w</v>
      </c>
      <c r="BS18" s="28" t="str">
        <f ca="1">IF(WEEKDAY(BS$6,2)&gt;5,"w",IF(ISERROR(VLOOKUP(BS$6,fériés,1,FALSE)),(SUM($H$1:BS$1)&gt;SUM($F$8:$F17))*(SUM($H$1:BS$1)&lt;=SUM($F$8:$F18))*1,"F"))</f>
        <v>w</v>
      </c>
      <c r="BT18" s="28" t="str">
        <f ca="1">IF(WEEKDAY(BT$6,2)&gt;5,"w",IF(ISERROR(VLOOKUP(BT$6,fériés,1,FALSE)),(SUM($H$1:BT$1)&gt;SUM($F$8:$F17))*(SUM($H$1:BT$1)&lt;=SUM($F$8:$F18))*1,"F"))</f>
        <v>w</v>
      </c>
      <c r="BU18" s="28" t="str">
        <f ca="1">IF(WEEKDAY(BU$6,2)&gt;5,"w",IF(ISERROR(VLOOKUP(BU$6,fériés,1,FALSE)),(SUM($H$1:BU$1)&gt;SUM($F$8:$F17))*(SUM($H$1:BU$1)&lt;=SUM($F$8:$F18))*1,"F"))</f>
        <v>w</v>
      </c>
      <c r="BV18" s="28" t="str">
        <f ca="1">IF(WEEKDAY(BV$6,2)&gt;5,"w",IF(ISERROR(VLOOKUP(BV$6,fériés,1,FALSE)),(SUM($H$1:BV$1)&gt;SUM($F$8:$F17))*(SUM($H$1:BV$1)&lt;=SUM($F$8:$F18))*1,"F"))</f>
        <v>w</v>
      </c>
      <c r="BW18" s="28" t="str">
        <f ca="1">IF(WEEKDAY(BW$6,2)&gt;5,"w",IF(ISERROR(VLOOKUP(BW$6,fériés,1,FALSE)),(SUM($H$1:BW$1)&gt;SUM($F$8:$F17))*(SUM($H$1:BW$1)&lt;=SUM($F$8:$F18))*1,"F"))</f>
        <v>w</v>
      </c>
      <c r="BX18" s="28" t="str">
        <f ca="1">IF(WEEKDAY(BX$6,2)&gt;5,"w",IF(ISERROR(VLOOKUP(BX$6,fériés,1,FALSE)),(SUM($H$1:BX$1)&gt;SUM($F$8:$F17))*(SUM($H$1:BX$1)&lt;=SUM($F$8:$F18))*1,"F"))</f>
        <v>w</v>
      </c>
      <c r="BY18" s="28" t="str">
        <f ca="1">IF(WEEKDAY(BY$6,2)&gt;5,"w",IF(ISERROR(VLOOKUP(BY$6,fériés,1,FALSE)),(SUM($H$1:BY$1)&gt;SUM($F$8:$F17))*(SUM($H$1:BY$1)&lt;=SUM($F$8:$F18))*1,"F"))</f>
        <v>w</v>
      </c>
      <c r="BZ18" s="28" t="str">
        <f ca="1">IF(WEEKDAY(BZ$6,2)&gt;5,"w",IF(ISERROR(VLOOKUP(BZ$6,fériés,1,FALSE)),(SUM($H$1:BZ$1)&gt;SUM($F$8:$F17))*(SUM($H$1:BZ$1)&lt;=SUM($F$8:$F18))*1,"F"))</f>
        <v>w</v>
      </c>
      <c r="CA18" s="28" t="str">
        <f ca="1">IF(WEEKDAY(CA$6,2)&gt;5,"w",IF(ISERROR(VLOOKUP(CA$6,fériés,1,FALSE)),(SUM($H$1:CA$1)&gt;SUM($F$8:$F17))*(SUM($H$1:CA$1)&lt;=SUM($F$8:$F18))*1,"F"))</f>
        <v>w</v>
      </c>
      <c r="CB18" s="28" t="str">
        <f ca="1">IF(WEEKDAY(CB$6,2)&gt;5,"w",IF(ISERROR(VLOOKUP(CB$6,fériés,1,FALSE)),(SUM($H$1:CB$1)&gt;SUM($F$8:$F17))*(SUM($H$1:CB$1)&lt;=SUM($F$8:$F18))*1,"F"))</f>
        <v>w</v>
      </c>
      <c r="CC18" s="28" t="str">
        <f ca="1">IF(WEEKDAY(CC$6,2)&gt;5,"w",IF(ISERROR(VLOOKUP(CC$6,fériés,1,FALSE)),(SUM($H$1:CC$1)&gt;SUM($F$8:$F17))*(SUM($H$1:CC$1)&lt;=SUM($F$8:$F18))*1,"F"))</f>
        <v>w</v>
      </c>
      <c r="CD18" s="28" t="str">
        <f ca="1">IF(WEEKDAY(CD$6,2)&gt;5,"w",IF(ISERROR(VLOOKUP(CD$6,fériés,1,FALSE)),(SUM($H$1:CD$1)&gt;SUM($F$8:$F17))*(SUM($H$1:CD$1)&lt;=SUM($F$8:$F18))*1,"F"))</f>
        <v>w</v>
      </c>
      <c r="CE18" s="28" t="str">
        <f ca="1">IF(WEEKDAY(CE$6,2)&gt;5,"w",IF(ISERROR(VLOOKUP(CE$6,fériés,1,FALSE)),(SUM($H$1:CE$1)&gt;SUM($F$8:$F17))*(SUM($H$1:CE$1)&lt;=SUM($F$8:$F18))*1,"F"))</f>
        <v>w</v>
      </c>
      <c r="CF18" s="28" t="str">
        <f ca="1">IF(WEEKDAY(CF$6,2)&gt;5,"w",IF(ISERROR(VLOOKUP(CF$6,fériés,1,FALSE)),(SUM($H$1:CF$1)&gt;SUM($F$8:$F17))*(SUM($H$1:CF$1)&lt;=SUM($F$8:$F18))*1,"F"))</f>
        <v>w</v>
      </c>
      <c r="CG18" s="28" t="str">
        <f ca="1">IF(WEEKDAY(CG$6,2)&gt;5,"w",IF(ISERROR(VLOOKUP(CG$6,fériés,1,FALSE)),(SUM($H$1:CG$1)&gt;SUM($F$8:$F17))*(SUM($H$1:CG$1)&lt;=SUM($F$8:$F18))*1,"F"))</f>
        <v>w</v>
      </c>
      <c r="CH18" s="28">
        <f ca="1">IF(WEEKDAY(CH$6,2)&gt;5,"w",IF(ISERROR(VLOOKUP(CH$6,fériés,1,FALSE)),(SUM($H$1:CH$1)&gt;SUM($F$8:$F17))*(SUM($H$1:CH$1)&lt;=SUM($F$8:$F18))*1,"F"))</f>
        <v>0</v>
      </c>
      <c r="CI18" s="28">
        <f ca="1">IF(WEEKDAY(CI$6,2)&gt;5,"w",IF(ISERROR(VLOOKUP(CI$6,fériés,1,FALSE)),(SUM($H$1:CI$1)&gt;SUM($F$8:$F17))*(SUM($H$1:CI$1)&lt;=SUM($F$8:$F18))*1,"F"))</f>
        <v>0</v>
      </c>
      <c r="CJ18" s="28">
        <f ca="1">IF(WEEKDAY(CJ$6,2)&gt;5,"w",IF(ISERROR(VLOOKUP(CJ$6,fériés,1,FALSE)),(SUM($H$1:CJ$1)&gt;SUM($F$8:$F17))*(SUM($H$1:CJ$1)&lt;=SUM($F$8:$F18))*1,"F"))</f>
        <v>0</v>
      </c>
      <c r="CK18" s="28">
        <f ca="1">IF(WEEKDAY(CK$6,2)&gt;5,"w",IF(ISERROR(VLOOKUP(CK$6,fériés,1,FALSE)),(SUM($H$1:CK$1)&gt;SUM($F$8:$F17))*(SUM($H$1:CK$1)&lt;=SUM($F$8:$F18))*1,"F"))</f>
        <v>0</v>
      </c>
      <c r="CL18" s="28">
        <f ca="1">IF(WEEKDAY(CL$6,2)&gt;5,"w",IF(ISERROR(VLOOKUP(CL$6,fériés,1,FALSE)),(SUM($H$1:CL$1)&gt;SUM($F$8:$F17))*(SUM($H$1:CL$1)&lt;=SUM($F$8:$F18))*1,"F"))</f>
        <v>0</v>
      </c>
      <c r="CM18" s="28">
        <f ca="1">IF(WEEKDAY(CM$6,2)&gt;5,"w",IF(ISERROR(VLOOKUP(CM$6,fériés,1,FALSE)),(SUM($H$1:CM$1)&gt;SUM($F$8:$F17))*(SUM($H$1:CM$1)&lt;=SUM($F$8:$F18))*1,"F"))</f>
        <v>0</v>
      </c>
      <c r="CN18" s="28">
        <f ca="1">IF(WEEKDAY(CN$6,2)&gt;5,"w",IF(ISERROR(VLOOKUP(CN$6,fériés,1,FALSE)),(SUM($H$1:CN$1)&gt;SUM($F$8:$F17))*(SUM($H$1:CN$1)&lt;=SUM($F$8:$F18))*1,"F"))</f>
        <v>0</v>
      </c>
      <c r="CO18" s="28">
        <f ca="1">IF(WEEKDAY(CO$6,2)&gt;5,"w",IF(ISERROR(VLOOKUP(CO$6,fériés,1,FALSE)),(SUM($H$1:CO$1)&gt;SUM($F$8:$F17))*(SUM($H$1:CO$1)&lt;=SUM($F$8:$F18))*1,"F"))</f>
        <v>0</v>
      </c>
      <c r="CP18" s="28">
        <f ca="1">IF(WEEKDAY(CP$6,2)&gt;5,"w",IF(ISERROR(VLOOKUP(CP$6,fériés,1,FALSE)),(SUM($H$1:CP$1)&gt;SUM($F$8:$F17))*(SUM($H$1:CP$1)&lt;=SUM($F$8:$F18))*1,"F"))</f>
        <v>0</v>
      </c>
      <c r="CQ18" s="28">
        <f ca="1">IF(WEEKDAY(CQ$6,2)&gt;5,"w",IF(ISERROR(VLOOKUP(CQ$6,fériés,1,FALSE)),(SUM($H$1:CQ$1)&gt;SUM($F$8:$F17))*(SUM($H$1:CQ$1)&lt;=SUM($F$8:$F18))*1,"F"))</f>
        <v>0</v>
      </c>
      <c r="CR18" s="28">
        <f ca="1">IF(WEEKDAY(CR$6,2)&gt;5,"w",IF(ISERROR(VLOOKUP(CR$6,fériés,1,FALSE)),(SUM($H$1:CR$1)&gt;SUM($F$8:$F17))*(SUM($H$1:CR$1)&lt;=SUM($F$8:$F18))*1,"F"))</f>
        <v>0</v>
      </c>
      <c r="CS18" s="28">
        <f ca="1">IF(WEEKDAY(CS$6,2)&gt;5,"w",IF(ISERROR(VLOOKUP(CS$6,fériés,1,FALSE)),(SUM($H$1:CS$1)&gt;SUM($F$8:$F17))*(SUM($H$1:CS$1)&lt;=SUM($F$8:$F18))*1,"F"))</f>
        <v>0</v>
      </c>
      <c r="CT18" s="28">
        <f ca="1">IF(WEEKDAY(CT$6,2)&gt;5,"w",IF(ISERROR(VLOOKUP(CT$6,fériés,1,FALSE)),(SUM($H$1:CT$1)&gt;SUM($F$8:$F17))*(SUM($H$1:CT$1)&lt;=SUM($F$8:$F18))*1,"F"))</f>
        <v>0</v>
      </c>
      <c r="CU18" s="28">
        <f ca="1">IF(WEEKDAY(CU$6,2)&gt;5,"w",IF(ISERROR(VLOOKUP(CU$6,fériés,1,FALSE)),(SUM($H$1:CU$1)&gt;SUM($F$8:$F17))*(SUM($H$1:CU$1)&lt;=SUM($F$8:$F18))*1,"F"))</f>
        <v>0</v>
      </c>
      <c r="CV18" s="28">
        <f ca="1">IF(WEEKDAY(CV$6,2)&gt;5,"w",IF(ISERROR(VLOOKUP(CV$6,fériés,1,FALSE)),(SUM($H$1:CV$1)&gt;SUM($F$8:$F17))*(SUM($H$1:CV$1)&lt;=SUM($F$8:$F18))*1,"F"))</f>
        <v>0</v>
      </c>
      <c r="CW18" s="28">
        <f ca="1">IF(WEEKDAY(CW$6,2)&gt;5,"w",IF(ISERROR(VLOOKUP(CW$6,fériés,1,FALSE)),(SUM($H$1:CW$1)&gt;SUM($F$8:$F17))*(SUM($H$1:CW$1)&lt;=SUM($F$8:$F18))*1,"F"))</f>
        <v>0</v>
      </c>
      <c r="CX18" s="28">
        <f ca="1">IF(WEEKDAY(CX$6,2)&gt;5,"w",IF(ISERROR(VLOOKUP(CX$6,fériés,1,FALSE)),(SUM($H$1:CX$1)&gt;SUM($F$8:$F17))*(SUM($H$1:CX$1)&lt;=SUM($F$8:$F18))*1,"F"))</f>
        <v>0</v>
      </c>
      <c r="CY18" s="28">
        <f ca="1">IF(WEEKDAY(CY$6,2)&gt;5,"w",IF(ISERROR(VLOOKUP(CY$6,fériés,1,FALSE)),(SUM($H$1:CY$1)&gt;SUM($F$8:$F17))*(SUM($H$1:CY$1)&lt;=SUM($F$8:$F18))*1,"F"))</f>
        <v>0</v>
      </c>
      <c r="CZ18" s="28">
        <f ca="1">IF(WEEKDAY(CZ$6,2)&gt;5,"w",IF(ISERROR(VLOOKUP(CZ$6,fériés,1,FALSE)),(SUM($H$1:CZ$1)&gt;SUM($F$8:$F17))*(SUM($H$1:CZ$1)&lt;=SUM($F$8:$F18))*1,"F"))</f>
        <v>0</v>
      </c>
      <c r="DA18" s="28">
        <f ca="1">IF(WEEKDAY(DA$6,2)&gt;5,"w",IF(ISERROR(VLOOKUP(DA$6,fériés,1,FALSE)),(SUM($H$1:DA$1)&gt;SUM($F$8:$F17))*(SUM($H$1:DA$1)&lt;=SUM($F$8:$F18))*1,"F"))</f>
        <v>0</v>
      </c>
      <c r="DB18" s="28">
        <f ca="1">IF(WEEKDAY(DB$6,2)&gt;5,"w",IF(ISERROR(VLOOKUP(DB$6,fériés,1,FALSE)),(SUM($H$1:DB$1)&gt;SUM($F$8:$F17))*(SUM($H$1:DB$1)&lt;=SUM($F$8:$F18))*1,"F"))</f>
        <v>0</v>
      </c>
      <c r="DC18" s="28">
        <f ca="1">IF(WEEKDAY(DC$6,2)&gt;5,"w",IF(ISERROR(VLOOKUP(DC$6,fériés,1,FALSE)),(SUM($H$1:DC$1)&gt;SUM($F$8:$F17))*(SUM($H$1:DC$1)&lt;=SUM($F$8:$F18))*1,"F"))</f>
        <v>0</v>
      </c>
      <c r="DD18" s="28">
        <f ca="1">IF(WEEKDAY(DD$6,2)&gt;5,"w",IF(ISERROR(VLOOKUP(DD$6,fériés,1,FALSE)),(SUM($H$1:DD$1)&gt;SUM($F$8:$F17))*(SUM($H$1:DD$1)&lt;=SUM($F$8:$F18))*1,"F"))</f>
        <v>0</v>
      </c>
      <c r="DE18" s="28">
        <f ca="1">IF(WEEKDAY(DE$6,2)&gt;5,"w",IF(ISERROR(VLOOKUP(DE$6,fériés,1,FALSE)),(SUM($H$1:DE$1)&gt;SUM($F$8:$F17))*(SUM($H$1:DE$1)&lt;=SUM($F$8:$F18))*1,"F"))</f>
        <v>0</v>
      </c>
      <c r="DF18" s="28">
        <f ca="1">IF(WEEKDAY(DF$6,2)&gt;5,"w",IF(ISERROR(VLOOKUP(DF$6,fériés,1,FALSE)),(SUM($H$1:DF$1)&gt;SUM($F$8:$F17))*(SUM($H$1:DF$1)&lt;=SUM($F$8:$F18))*1,"F"))</f>
        <v>0</v>
      </c>
      <c r="DG18" s="28">
        <f ca="1">IF(WEEKDAY(DG$6,2)&gt;5,"w",IF(ISERROR(VLOOKUP(DG$6,fériés,1,FALSE)),(SUM($H$1:DG$1)&gt;SUM($F$8:$F17))*(SUM($H$1:DG$1)&lt;=SUM($F$8:$F18))*1,"F"))</f>
        <v>0</v>
      </c>
      <c r="DH18" s="28">
        <f ca="1">IF(WEEKDAY(DH$6,2)&gt;5,"w",IF(ISERROR(VLOOKUP(DH$6,fériés,1,FALSE)),(SUM($H$1:DH$1)&gt;SUM($F$8:$F17))*(SUM($H$1:DH$1)&lt;=SUM($F$8:$F18))*1,"F"))</f>
        <v>0</v>
      </c>
      <c r="DI18" s="28">
        <f ca="1">IF(WEEKDAY(DI$6,2)&gt;5,"w",IF(ISERROR(VLOOKUP(DI$6,fériés,1,FALSE)),(SUM($H$1:DI$1)&gt;SUM($F$8:$F17))*(SUM($H$1:DI$1)&lt;=SUM($F$8:$F18))*1,"F"))</f>
        <v>0</v>
      </c>
      <c r="DJ18" s="28">
        <f ca="1">IF(WEEKDAY(DJ$6,2)&gt;5,"w",IF(ISERROR(VLOOKUP(DJ$6,fériés,1,FALSE)),(SUM($H$1:DJ$1)&gt;SUM($F$8:$F17))*(SUM($H$1:DJ$1)&lt;=SUM($F$8:$F18))*1,"F"))</f>
        <v>0</v>
      </c>
      <c r="DK18" s="28">
        <f ca="1">IF(WEEKDAY(DK$6,2)&gt;5,"w",IF(ISERROR(VLOOKUP(DK$6,fériés,1,FALSE)),(SUM($H$1:DK$1)&gt;SUM($F$8:$F17))*(SUM($H$1:DK$1)&lt;=SUM($F$8:$F18))*1,"F"))</f>
        <v>0</v>
      </c>
      <c r="DL18" s="28">
        <f ca="1">IF(WEEKDAY(DL$6,2)&gt;5,"w",IF(ISERROR(VLOOKUP(DL$6,fériés,1,FALSE)),(SUM($H$1:DL$1)&gt;SUM($F$8:$F17))*(SUM($H$1:DL$1)&lt;=SUM($F$8:$F18))*1,"F"))</f>
        <v>0</v>
      </c>
      <c r="DM18" s="28">
        <f ca="1">IF(WEEKDAY(DM$6,2)&gt;5,"w",IF(ISERROR(VLOOKUP(DM$6,fériés,1,FALSE)),(SUM($H$1:DM$1)&gt;SUM($F$8:$F17))*(SUM($H$1:DM$1)&lt;=SUM($F$8:$F18))*1,"F"))</f>
        <v>0</v>
      </c>
      <c r="DN18" s="28">
        <f ca="1">IF(WEEKDAY(DN$6,2)&gt;5,"w",IF(ISERROR(VLOOKUP(DN$6,fériés,1,FALSE)),(SUM($H$1:DN$1)&gt;SUM($F$8:$F17))*(SUM($H$1:DN$1)&lt;=SUM($F$8:$F18))*1,"F"))</f>
        <v>0</v>
      </c>
      <c r="DO18" s="28">
        <f ca="1">IF(WEEKDAY(DO$6,2)&gt;5,"w",IF(ISERROR(VLOOKUP(DO$6,fériés,1,FALSE)),(SUM($H$1:DO$1)&gt;SUM($F$8:$F17))*(SUM($H$1:DO$1)&lt;=SUM($F$8:$F18))*1,"F"))</f>
        <v>0</v>
      </c>
      <c r="DP18" s="28">
        <f ca="1">IF(WEEKDAY(DP$6,2)&gt;5,"w",IF(ISERROR(VLOOKUP(DP$6,fériés,1,FALSE)),(SUM($H$1:DP$1)&gt;SUM($F$8:$F17))*(SUM($H$1:DP$1)&lt;=SUM($F$8:$F18))*1,"F"))</f>
        <v>0</v>
      </c>
      <c r="DQ18" s="28">
        <f ca="1">IF(WEEKDAY(DQ$6,2)&gt;5,"w",IF(ISERROR(VLOOKUP(DQ$6,fériés,1,FALSE)),(SUM($H$1:DQ$1)&gt;SUM($F$8:$F17))*(SUM($H$1:DQ$1)&lt;=SUM($F$8:$F18))*1,"F"))</f>
        <v>0</v>
      </c>
      <c r="DR18" s="28">
        <f ca="1">IF(WEEKDAY(DR$6,2)&gt;5,"w",IF(ISERROR(VLOOKUP(DR$6,fériés,1,FALSE)),(SUM($H$1:DR$1)&gt;SUM($F$8:$F17))*(SUM($H$1:DR$1)&lt;=SUM($F$8:$F18))*1,"F"))</f>
        <v>0</v>
      </c>
      <c r="DS18" s="28">
        <f ca="1">IF(WEEKDAY(DS$6,2)&gt;5,"w",IF(ISERROR(VLOOKUP(DS$6,fériés,1,FALSE)),(SUM($H$1:DS$1)&gt;SUM($F$8:$F17))*(SUM($H$1:DS$1)&lt;=SUM($F$8:$F18))*1,"F"))</f>
        <v>0</v>
      </c>
      <c r="DT18" s="28">
        <f ca="1">IF(WEEKDAY(DT$6,2)&gt;5,"w",IF(ISERROR(VLOOKUP(DT$6,fériés,1,FALSE)),(SUM($H$1:DT$1)&gt;SUM($F$8:$F17))*(SUM($H$1:DT$1)&lt;=SUM($F$8:$F18))*1,"F"))</f>
        <v>0</v>
      </c>
      <c r="DU18" s="28">
        <f ca="1">IF(WEEKDAY(DU$6,2)&gt;5,"w",IF(ISERROR(VLOOKUP(DU$6,fériés,1,FALSE)),(SUM($H$1:DU$1)&gt;SUM($F$8:$F17))*(SUM($H$1:DU$1)&lt;=SUM($F$8:$F18))*1,"F"))</f>
        <v>0</v>
      </c>
      <c r="DV18" s="28">
        <f ca="1">IF(WEEKDAY(DV$6,2)&gt;5,"w",IF(ISERROR(VLOOKUP(DV$6,fériés,1,FALSE)),(SUM($H$1:DV$1)&gt;SUM($F$8:$F17))*(SUM($H$1:DV$1)&lt;=SUM($F$8:$F18))*1,"F"))</f>
        <v>0</v>
      </c>
      <c r="DW18" s="28">
        <f ca="1">IF(WEEKDAY(DW$6,2)&gt;5,"w",IF(ISERROR(VLOOKUP(DW$6,fériés,1,FALSE)),(SUM($H$1:DW$1)&gt;SUM($F$8:$F17))*(SUM($H$1:DW$1)&lt;=SUM($F$8:$F18))*1,"F"))</f>
        <v>0</v>
      </c>
      <c r="DX18" s="28">
        <f ca="1">IF(WEEKDAY(DX$6,2)&gt;5,"w",IF(ISERROR(VLOOKUP(DX$6,fériés,1,FALSE)),(SUM($H$1:DX$1)&gt;SUM($F$8:$F17))*(SUM($H$1:DX$1)&lt;=SUM($F$8:$F18))*1,"F"))</f>
        <v>0</v>
      </c>
      <c r="DY18" s="28">
        <f ca="1">IF(WEEKDAY(DY$6,2)&gt;5,"w",IF(ISERROR(VLOOKUP(DY$6,fériés,1,FALSE)),(SUM($H$1:DY$1)&gt;SUM($F$8:$F17))*(SUM($H$1:DY$1)&lt;=SUM($F$8:$F18))*1,"F"))</f>
        <v>0</v>
      </c>
      <c r="DZ18" s="28">
        <f ca="1">IF(WEEKDAY(DZ$6,2)&gt;5,"w",IF(ISERROR(VLOOKUP(DZ$6,fériés,1,FALSE)),(SUM($H$1:DZ$1)&gt;SUM($F$8:$F17))*(SUM($H$1:DZ$1)&lt;=SUM($F$8:$F18))*1,"F"))</f>
        <v>0</v>
      </c>
      <c r="EA18" s="28">
        <f ca="1">IF(WEEKDAY(EA$6,2)&gt;5,"w",IF(ISERROR(VLOOKUP(EA$6,fériés,1,FALSE)),(SUM($H$1:EA$1)&gt;SUM($F$8:$F17))*(SUM($H$1:EA$1)&lt;=SUM($F$8:$F18))*1,"F"))</f>
        <v>0</v>
      </c>
      <c r="EB18" s="28">
        <f ca="1">IF(WEEKDAY(EB$6,2)&gt;5,"w",IF(ISERROR(VLOOKUP(EB$6,fériés,1,FALSE)),(SUM($H$1:EB$1)&gt;SUM($F$8:$F17))*(SUM($H$1:EB$1)&lt;=SUM($F$8:$F18))*1,"F"))</f>
        <v>0</v>
      </c>
      <c r="EC18" s="28">
        <f ca="1">IF(WEEKDAY(EC$6,2)&gt;5,"w",IF(ISERROR(VLOOKUP(EC$6,fériés,1,FALSE)),(SUM($H$1:EC$1)&gt;SUM($F$8:$F17))*(SUM($H$1:EC$1)&lt;=SUM($F$8:$F18))*1,"F"))</f>
        <v>0</v>
      </c>
      <c r="ED18" s="28">
        <f ca="1">IF(WEEKDAY(ED$6,2)&gt;5,"w",IF(ISERROR(VLOOKUP(ED$6,fériés,1,FALSE)),(SUM($H$1:ED$1)&gt;SUM($F$8:$F17))*(SUM($H$1:ED$1)&lt;=SUM($F$8:$F18))*1,"F"))</f>
        <v>0</v>
      </c>
      <c r="EE18" s="28">
        <f ca="1">IF(WEEKDAY(EE$6,2)&gt;5,"w",IF(ISERROR(VLOOKUP(EE$6,fériés,1,FALSE)),(SUM($H$1:EE$1)&gt;SUM($F$8:$F17))*(SUM($H$1:EE$1)&lt;=SUM($F$8:$F18))*1,"F"))</f>
        <v>0</v>
      </c>
      <c r="EF18" s="28" t="str">
        <f ca="1">IF(WEEKDAY(EF$6,2)&gt;5,"w",IF(ISERROR(VLOOKUP(EF$6,fériés,1,FALSE)),(SUM($H$1:EF$1)&gt;SUM($F$8:$F17))*(SUM($H$1:EF$1)&lt;=SUM($F$8:$F18))*1,"F"))</f>
        <v>w</v>
      </c>
      <c r="EG18" s="28" t="str">
        <f ca="1">IF(WEEKDAY(EG$6,2)&gt;5,"w",IF(ISERROR(VLOOKUP(EG$6,fériés,1,FALSE)),(SUM($H$1:EG$1)&gt;SUM($F$8:$F17))*(SUM($H$1:EG$1)&lt;=SUM($F$8:$F18))*1,"F"))</f>
        <v>w</v>
      </c>
      <c r="EH18" s="28" t="str">
        <f ca="1">IF(WEEKDAY(EH$6,2)&gt;5,"w",IF(ISERROR(VLOOKUP(EH$6,fériés,1,FALSE)),(SUM($H$1:EH$1)&gt;SUM($F$8:$F17))*(SUM($H$1:EH$1)&lt;=SUM($F$8:$F18))*1,"F"))</f>
        <v>w</v>
      </c>
      <c r="EI18" s="28" t="str">
        <f ca="1">IF(WEEKDAY(EI$6,2)&gt;5,"w",IF(ISERROR(VLOOKUP(EI$6,fériés,1,FALSE)),(SUM($H$1:EI$1)&gt;SUM($F$8:$F17))*(SUM($H$1:EI$1)&lt;=SUM($F$8:$F18))*1,"F"))</f>
        <v>w</v>
      </c>
      <c r="EJ18" s="28" t="str">
        <f ca="1">IF(WEEKDAY(EJ$6,2)&gt;5,"w",IF(ISERROR(VLOOKUP(EJ$6,fériés,1,FALSE)),(SUM($H$1:EJ$1)&gt;SUM($F$8:$F17))*(SUM($H$1:EJ$1)&lt;=SUM($F$8:$F18))*1,"F"))</f>
        <v>w</v>
      </c>
      <c r="EK18" s="28" t="str">
        <f ca="1">IF(WEEKDAY(EK$6,2)&gt;5,"w",IF(ISERROR(VLOOKUP(EK$6,fériés,1,FALSE)),(SUM($H$1:EK$1)&gt;SUM($F$8:$F17))*(SUM($H$1:EK$1)&lt;=SUM($F$8:$F18))*1,"F"))</f>
        <v>w</v>
      </c>
      <c r="EL18" s="28" t="str">
        <f ca="1">IF(WEEKDAY(EL$6,2)&gt;5,"w",IF(ISERROR(VLOOKUP(EL$6,fériés,1,FALSE)),(SUM($H$1:EL$1)&gt;SUM($F$8:$F17))*(SUM($H$1:EL$1)&lt;=SUM($F$8:$F18))*1,"F"))</f>
        <v>w</v>
      </c>
      <c r="EM18" s="28" t="str">
        <f ca="1">IF(WEEKDAY(EM$6,2)&gt;5,"w",IF(ISERROR(VLOOKUP(EM$6,fériés,1,FALSE)),(SUM($H$1:EM$1)&gt;SUM($F$8:$F17))*(SUM($H$1:EM$1)&lt;=SUM($F$8:$F18))*1,"F"))</f>
        <v>w</v>
      </c>
      <c r="EN18" s="28" t="str">
        <f ca="1">IF(WEEKDAY(EN$6,2)&gt;5,"w",IF(ISERROR(VLOOKUP(EN$6,fériés,1,FALSE)),(SUM($H$1:EN$1)&gt;SUM($F$8:$F17))*(SUM($H$1:EN$1)&lt;=SUM($F$8:$F18))*1,"F"))</f>
        <v>w</v>
      </c>
      <c r="EO18" s="28" t="str">
        <f ca="1">IF(WEEKDAY(EO$6,2)&gt;5,"w",IF(ISERROR(VLOOKUP(EO$6,fériés,1,FALSE)),(SUM($H$1:EO$1)&gt;SUM($F$8:$F17))*(SUM($H$1:EO$1)&lt;=SUM($F$8:$F18))*1,"F"))</f>
        <v>w</v>
      </c>
      <c r="EP18" s="28" t="str">
        <f ca="1">IF(WEEKDAY(EP$6,2)&gt;5,"w",IF(ISERROR(VLOOKUP(EP$6,fériés,1,FALSE)),(SUM($H$1:EP$1)&gt;SUM($F$8:$F17))*(SUM($H$1:EP$1)&lt;=SUM($F$8:$F18))*1,"F"))</f>
        <v>w</v>
      </c>
      <c r="EQ18" s="28" t="str">
        <f ca="1">IF(WEEKDAY(EQ$6,2)&gt;5,"w",IF(ISERROR(VLOOKUP(EQ$6,fériés,1,FALSE)),(SUM($H$1:EQ$1)&gt;SUM($F$8:$F17))*(SUM($H$1:EQ$1)&lt;=SUM($F$8:$F18))*1,"F"))</f>
        <v>w</v>
      </c>
      <c r="ER18" s="28" t="str">
        <f ca="1">IF(WEEKDAY(ER$6,2)&gt;5,"w",IF(ISERROR(VLOOKUP(ER$6,fériés,1,FALSE)),(SUM($H$1:ER$1)&gt;SUM($F$8:$F17))*(SUM($H$1:ER$1)&lt;=SUM($F$8:$F18))*1,"F"))</f>
        <v>w</v>
      </c>
      <c r="ES18" s="28" t="str">
        <f ca="1">IF(WEEKDAY(ES$6,2)&gt;5,"w",IF(ISERROR(VLOOKUP(ES$6,fériés,1,FALSE)),(SUM($H$1:ES$1)&gt;SUM($F$8:$F17))*(SUM($H$1:ES$1)&lt;=SUM($F$8:$F18))*1,"F"))</f>
        <v>w</v>
      </c>
      <c r="ET18" s="28" t="str">
        <f ca="1">IF(WEEKDAY(ET$6,2)&gt;5,"w",IF(ISERROR(VLOOKUP(ET$6,fériés,1,FALSE)),(SUM($H$1:ET$1)&gt;SUM($F$8:$F17))*(SUM($H$1:ET$1)&lt;=SUM($F$8:$F18))*1,"F"))</f>
        <v>w</v>
      </c>
      <c r="EU18" s="28" t="str">
        <f ca="1">IF(WEEKDAY(EU$6,2)&gt;5,"w",IF(ISERROR(VLOOKUP(EU$6,fériés,1,FALSE)),(SUM($H$1:EU$1)&gt;SUM($F$8:$F17))*(SUM($H$1:EU$1)&lt;=SUM($F$8:$F18))*1,"F"))</f>
        <v>w</v>
      </c>
      <c r="EV18" s="28" t="str">
        <f ca="1">IF(WEEKDAY(EV$6,2)&gt;5,"w",IF(ISERROR(VLOOKUP(EV$6,fériés,1,FALSE)),(SUM($H$1:EV$1)&gt;SUM($F$8:$F17))*(SUM($H$1:EV$1)&lt;=SUM($F$8:$F18))*1,"F"))</f>
        <v>w</v>
      </c>
      <c r="EW18" s="28" t="str">
        <f ca="1">IF(WEEKDAY(EW$6,2)&gt;5,"w",IF(ISERROR(VLOOKUP(EW$6,fériés,1,FALSE)),(SUM($H$1:EW$1)&gt;SUM($F$8:$F17))*(SUM($H$1:EW$1)&lt;=SUM($F$8:$F18))*1,"F"))</f>
        <v>w</v>
      </c>
      <c r="EX18" s="28" t="str">
        <f ca="1">IF(WEEKDAY(EX$6,2)&gt;5,"w",IF(ISERROR(VLOOKUP(EX$6,fériés,1,FALSE)),(SUM($H$1:EX$1)&gt;SUM($F$8:$F17))*(SUM($H$1:EX$1)&lt;=SUM($F$8:$F18))*1,"F"))</f>
        <v>w</v>
      </c>
      <c r="EY18" s="28" t="str">
        <f ca="1">IF(WEEKDAY(EY$6,2)&gt;5,"w",IF(ISERROR(VLOOKUP(EY$6,fériés,1,FALSE)),(SUM($H$1:EY$1)&gt;SUM($F$8:$F17))*(SUM($H$1:EY$1)&lt;=SUM($F$8:$F18))*1,"F"))</f>
        <v>w</v>
      </c>
      <c r="EZ18" s="28">
        <f ca="1">IF(WEEKDAY(EZ$6,2)&gt;5,"w",IF(ISERROR(VLOOKUP(EZ$6,fériés,1,FALSE)),(SUM($H$1:EZ$1)&gt;SUM($F$8:$F17))*(SUM($H$1:EZ$1)&lt;=SUM($F$8:$F18))*1,"F"))</f>
        <v>0</v>
      </c>
      <c r="FA18" s="28">
        <f ca="1">IF(WEEKDAY(FA$6,2)&gt;5,"w",IF(ISERROR(VLOOKUP(FA$6,fériés,1,FALSE)),(SUM($H$1:FA$1)&gt;SUM($F$8:$F17))*(SUM($H$1:FA$1)&lt;=SUM($F$8:$F18))*1,"F"))</f>
        <v>0</v>
      </c>
      <c r="FB18" s="28">
        <f ca="1">IF(WEEKDAY(FB$6,2)&gt;5,"w",IF(ISERROR(VLOOKUP(FB$6,fériés,1,FALSE)),(SUM($H$1:FB$1)&gt;SUM($F$8:$F17))*(SUM($H$1:FB$1)&lt;=SUM($F$8:$F18))*1,"F"))</f>
        <v>0</v>
      </c>
      <c r="FC18" s="28">
        <f ca="1">IF(WEEKDAY(FC$6,2)&gt;5,"w",IF(ISERROR(VLOOKUP(FC$6,fériés,1,FALSE)),(SUM($H$1:FC$1)&gt;SUM($F$8:$F17))*(SUM($H$1:FC$1)&lt;=SUM($F$8:$F18))*1,"F"))</f>
        <v>0</v>
      </c>
      <c r="FD18" s="28">
        <f ca="1">IF(WEEKDAY(FD$6,2)&gt;5,"w",IF(ISERROR(VLOOKUP(FD$6,fériés,1,FALSE)),(SUM($H$1:FD$1)&gt;SUM($F$8:$F17))*(SUM($H$1:FD$1)&lt;=SUM($F$8:$F18))*1,"F"))</f>
        <v>0</v>
      </c>
      <c r="FE18" s="28">
        <f ca="1">IF(WEEKDAY(FE$6,2)&gt;5,"w",IF(ISERROR(VLOOKUP(FE$6,fériés,1,FALSE)),(SUM($H$1:FE$1)&gt;SUM($F$8:$F17))*(SUM($H$1:FE$1)&lt;=SUM($F$8:$F18))*1,"F"))</f>
        <v>0</v>
      </c>
      <c r="FF18" s="28">
        <f ca="1">IF(WEEKDAY(FF$6,2)&gt;5,"w",IF(ISERROR(VLOOKUP(FF$6,fériés,1,FALSE)),(SUM($H$1:FF$1)&gt;SUM($F$8:$F17))*(SUM($H$1:FF$1)&lt;=SUM($F$8:$F18))*1,"F"))</f>
        <v>0</v>
      </c>
      <c r="FG18" s="28">
        <f ca="1">IF(WEEKDAY(FG$6,2)&gt;5,"w",IF(ISERROR(VLOOKUP(FG$6,fériés,1,FALSE)),(SUM($H$1:FG$1)&gt;SUM($F$8:$F17))*(SUM($H$1:FG$1)&lt;=SUM($F$8:$F18))*1,"F"))</f>
        <v>0</v>
      </c>
      <c r="FH18" s="28">
        <f ca="1">IF(WEEKDAY(FH$6,2)&gt;5,"w",IF(ISERROR(VLOOKUP(FH$6,fériés,1,FALSE)),(SUM($H$1:FH$1)&gt;SUM($F$8:$F17))*(SUM($H$1:FH$1)&lt;=SUM($F$8:$F18))*1,"F"))</f>
        <v>0</v>
      </c>
      <c r="FI18" s="28">
        <f ca="1">IF(WEEKDAY(FI$6,2)&gt;5,"w",IF(ISERROR(VLOOKUP(FI$6,fériés,1,FALSE)),(SUM($H$1:FI$1)&gt;SUM($F$8:$F17))*(SUM($H$1:FI$1)&lt;=SUM($F$8:$F18))*1,"F"))</f>
        <v>0</v>
      </c>
      <c r="FJ18" s="28">
        <f ca="1">IF(WEEKDAY(FJ$6,2)&gt;5,"w",IF(ISERROR(VLOOKUP(FJ$6,fériés,1,FALSE)),(SUM($H$1:FJ$1)&gt;SUM($F$8:$F17))*(SUM($H$1:FJ$1)&lt;=SUM($F$8:$F18))*1,"F"))</f>
        <v>0</v>
      </c>
      <c r="FK18" s="28">
        <f ca="1">IF(WEEKDAY(FK$6,2)&gt;5,"w",IF(ISERROR(VLOOKUP(FK$6,fériés,1,FALSE)),(SUM($H$1:FK$1)&gt;SUM($F$8:$F17))*(SUM($H$1:FK$1)&lt;=SUM($F$8:$F18))*1,"F"))</f>
        <v>0</v>
      </c>
      <c r="FL18" s="28">
        <f ca="1">IF(WEEKDAY(FL$6,2)&gt;5,"w",IF(ISERROR(VLOOKUP(FL$6,fériés,1,FALSE)),(SUM($H$1:FL$1)&gt;SUM($F$8:$F17))*(SUM($H$1:FL$1)&lt;=SUM($F$8:$F18))*1,"F"))</f>
        <v>0</v>
      </c>
      <c r="FM18" s="28">
        <f ca="1">IF(WEEKDAY(FM$6,2)&gt;5,"w",IF(ISERROR(VLOOKUP(FM$6,fériés,1,FALSE)),(SUM($H$1:FM$1)&gt;SUM($F$8:$F17))*(SUM($H$1:FM$1)&lt;=SUM($F$8:$F18))*1,"F"))</f>
        <v>0</v>
      </c>
      <c r="FN18" s="28">
        <f ca="1">IF(WEEKDAY(FN$6,2)&gt;5,"w",IF(ISERROR(VLOOKUP(FN$6,fériés,1,FALSE)),(SUM($H$1:FN$1)&gt;SUM($F$8:$F17))*(SUM($H$1:FN$1)&lt;=SUM($F$8:$F18))*1,"F"))</f>
        <v>0</v>
      </c>
      <c r="FO18" s="28">
        <f ca="1">IF(WEEKDAY(FO$6,2)&gt;5,"w",IF(ISERROR(VLOOKUP(FO$6,fériés,1,FALSE)),(SUM($H$1:FO$1)&gt;SUM($F$8:$F17))*(SUM($H$1:FO$1)&lt;=SUM($F$8:$F18))*1,"F"))</f>
        <v>0</v>
      </c>
      <c r="FP18" s="28">
        <f ca="1">IF(WEEKDAY(FP$6,2)&gt;5,"w",IF(ISERROR(VLOOKUP(FP$6,fériés,1,FALSE)),(SUM($H$1:FP$1)&gt;SUM($F$8:$F17))*(SUM($H$1:FP$1)&lt;=SUM($F$8:$F18))*1,"F"))</f>
        <v>0</v>
      </c>
      <c r="FQ18" s="28">
        <f ca="1">IF(WEEKDAY(FQ$6,2)&gt;5,"w",IF(ISERROR(VLOOKUP(FQ$6,fériés,1,FALSE)),(SUM($H$1:FQ$1)&gt;SUM($F$8:$F17))*(SUM($H$1:FQ$1)&lt;=SUM($F$8:$F18))*1,"F"))</f>
        <v>0</v>
      </c>
      <c r="FR18" s="28">
        <f ca="1">IF(WEEKDAY(FR$6,2)&gt;5,"w",IF(ISERROR(VLOOKUP(FR$6,fériés,1,FALSE)),(SUM($H$1:FR$1)&gt;SUM($F$8:$F17))*(SUM($H$1:FR$1)&lt;=SUM($F$8:$F18))*1,"F"))</f>
        <v>0</v>
      </c>
      <c r="FS18" s="28">
        <f ca="1">IF(WEEKDAY(FS$6,2)&gt;5,"w",IF(ISERROR(VLOOKUP(FS$6,fériés,1,FALSE)),(SUM($H$1:FS$1)&gt;SUM($F$8:$F17))*(SUM($H$1:FS$1)&lt;=SUM($F$8:$F18))*1,"F"))</f>
        <v>0</v>
      </c>
      <c r="FT18" s="28">
        <f ca="1">IF(WEEKDAY(FT$6,2)&gt;5,"w",IF(ISERROR(VLOOKUP(FT$6,fériés,1,FALSE)),(SUM($H$1:FT$1)&gt;SUM($F$8:$F17))*(SUM($H$1:FT$1)&lt;=SUM($F$8:$F18))*1,"F"))</f>
        <v>0</v>
      </c>
      <c r="FU18" s="28">
        <f ca="1">IF(WEEKDAY(FU$6,2)&gt;5,"w",IF(ISERROR(VLOOKUP(FU$6,fériés,1,FALSE)),(SUM($H$1:FU$1)&gt;SUM($F$8:$F17))*(SUM($H$1:FU$1)&lt;=SUM($F$8:$F18))*1,"F"))</f>
        <v>0</v>
      </c>
      <c r="FV18" s="28">
        <f ca="1">IF(WEEKDAY(FV$6,2)&gt;5,"w",IF(ISERROR(VLOOKUP(FV$6,fériés,1,FALSE)),(SUM($H$1:FV$1)&gt;SUM($F$8:$F17))*(SUM($H$1:FV$1)&lt;=SUM($F$8:$F18))*1,"F"))</f>
        <v>0</v>
      </c>
      <c r="FW18" s="28">
        <f ca="1">IF(WEEKDAY(FW$6,2)&gt;5,"w",IF(ISERROR(VLOOKUP(FW$6,fériés,1,FALSE)),(SUM($H$1:FW$1)&gt;SUM($F$8:$F17))*(SUM($H$1:FW$1)&lt;=SUM($F$8:$F18))*1,"F"))</f>
        <v>0</v>
      </c>
      <c r="FX18" s="28">
        <f ca="1">IF(WEEKDAY(FX$6,2)&gt;5,"w",IF(ISERROR(VLOOKUP(FX$6,fériés,1,FALSE)),(SUM($H$1:FX$1)&gt;SUM($F$8:$F17))*(SUM($H$1:FX$1)&lt;=SUM($F$8:$F18))*1,"F"))</f>
        <v>0</v>
      </c>
      <c r="FY18" s="28">
        <f ca="1">IF(WEEKDAY(FY$6,2)&gt;5,"w",IF(ISERROR(VLOOKUP(FY$6,fériés,1,FALSE)),(SUM($H$1:FY$1)&gt;SUM($F$8:$F17))*(SUM($H$1:FY$1)&lt;=SUM($F$8:$F18))*1,"F"))</f>
        <v>0</v>
      </c>
      <c r="FZ18" s="28">
        <f ca="1">IF(WEEKDAY(FZ$6,2)&gt;5,"w",IF(ISERROR(VLOOKUP(FZ$6,fériés,1,FALSE)),(SUM($H$1:FZ$1)&gt;SUM($F$8:$F17))*(SUM($H$1:FZ$1)&lt;=SUM($F$8:$F18))*1,"F"))</f>
        <v>0</v>
      </c>
      <c r="GA18" s="28">
        <f ca="1">IF(WEEKDAY(GA$6,2)&gt;5,"w",IF(ISERROR(VLOOKUP(GA$6,fériés,1,FALSE)),(SUM($H$1:GA$1)&gt;SUM($F$8:$F17))*(SUM($H$1:GA$1)&lt;=SUM($F$8:$F18))*1,"F"))</f>
        <v>0</v>
      </c>
      <c r="GB18" s="28">
        <f ca="1">IF(WEEKDAY(GB$6,2)&gt;5,"w",IF(ISERROR(VLOOKUP(GB$6,fériés,1,FALSE)),(SUM($H$1:GB$1)&gt;SUM($F$8:$F17))*(SUM($H$1:GB$1)&lt;=SUM($F$8:$F18))*1,"F"))</f>
        <v>0</v>
      </c>
      <c r="GC18" s="28">
        <f ca="1">IF(WEEKDAY(GC$6,2)&gt;5,"w",IF(ISERROR(VLOOKUP(GC$6,fériés,1,FALSE)),(SUM($H$1:GC$1)&gt;SUM($F$8:$F17))*(SUM($H$1:GC$1)&lt;=SUM($F$8:$F18))*1,"F"))</f>
        <v>0</v>
      </c>
      <c r="GD18" s="28">
        <f ca="1">IF(WEEKDAY(GD$6,2)&gt;5,"w",IF(ISERROR(VLOOKUP(GD$6,fériés,1,FALSE)),(SUM($H$1:GD$1)&gt;SUM($F$8:$F17))*(SUM($H$1:GD$1)&lt;=SUM($F$8:$F18))*1,"F"))</f>
        <v>0</v>
      </c>
      <c r="GE18" s="28">
        <f ca="1">IF(WEEKDAY(GE$6,2)&gt;5,"w",IF(ISERROR(VLOOKUP(GE$6,fériés,1,FALSE)),(SUM($H$1:GE$1)&gt;SUM($F$8:$F17))*(SUM($H$1:GE$1)&lt;=SUM($F$8:$F18))*1,"F"))</f>
        <v>0</v>
      </c>
      <c r="GF18" s="28">
        <f ca="1">IF(WEEKDAY(GF$6,2)&gt;5,"w",IF(ISERROR(VLOOKUP(GF$6,fériés,1,FALSE)),(SUM($H$1:GF$1)&gt;SUM($F$8:$F17))*(SUM($H$1:GF$1)&lt;=SUM($F$8:$F18))*1,"F"))</f>
        <v>0</v>
      </c>
      <c r="GG18" s="28">
        <f ca="1">IF(WEEKDAY(GG$6,2)&gt;5,"w",IF(ISERROR(VLOOKUP(GG$6,fériés,1,FALSE)),(SUM($H$1:GG$1)&gt;SUM($F$8:$F17))*(SUM($H$1:GG$1)&lt;=SUM($F$8:$F18))*1,"F"))</f>
        <v>0</v>
      </c>
      <c r="GH18" s="28">
        <f ca="1">IF(WEEKDAY(GH$6,2)&gt;5,"w",IF(ISERROR(VLOOKUP(GH$6,fériés,1,FALSE)),(SUM($H$1:GH$1)&gt;SUM($F$8:$F17))*(SUM($H$1:GH$1)&lt;=SUM($F$8:$F18))*1,"F"))</f>
        <v>0</v>
      </c>
      <c r="GI18" s="28">
        <f ca="1">IF(WEEKDAY(GI$6,2)&gt;5,"w",IF(ISERROR(VLOOKUP(GI$6,fériés,1,FALSE)),(SUM($H$1:GI$1)&gt;SUM($F$8:$F17))*(SUM($H$1:GI$1)&lt;=SUM($F$8:$F18))*1,"F"))</f>
        <v>0</v>
      </c>
      <c r="GJ18" s="28">
        <f ca="1">IF(WEEKDAY(GJ$6,2)&gt;5,"w",IF(ISERROR(VLOOKUP(GJ$6,fériés,1,FALSE)),(SUM($H$1:GJ$1)&gt;SUM($F$8:$F17))*(SUM($H$1:GJ$1)&lt;=SUM($F$8:$F18))*1,"F"))</f>
        <v>0</v>
      </c>
      <c r="GK18" s="28">
        <f ca="1">IF(WEEKDAY(GK$6,2)&gt;5,"w",IF(ISERROR(VLOOKUP(GK$6,fériés,1,FALSE)),(SUM($H$1:GK$1)&gt;SUM($F$8:$F17))*(SUM($H$1:GK$1)&lt;=SUM($F$8:$F18))*1,"F"))</f>
        <v>0</v>
      </c>
      <c r="GL18" s="28">
        <f ca="1">IF(WEEKDAY(GL$6,2)&gt;5,"w",IF(ISERROR(VLOOKUP(GL$6,fériés,1,FALSE)),(SUM($H$1:GL$1)&gt;SUM($F$8:$F17))*(SUM($H$1:GL$1)&lt;=SUM($F$8:$F18))*1,"F"))</f>
        <v>0</v>
      </c>
      <c r="GM18" s="28">
        <f ca="1">IF(WEEKDAY(GM$6,2)&gt;5,"w",IF(ISERROR(VLOOKUP(GM$6,fériés,1,FALSE)),(SUM($H$1:GM$1)&gt;SUM($F$8:$F17))*(SUM($H$1:GM$1)&lt;=SUM($F$8:$F18))*1,"F"))</f>
        <v>0</v>
      </c>
      <c r="GN18" s="28">
        <f ca="1">IF(WEEKDAY(GN$6,2)&gt;5,"w",IF(ISERROR(VLOOKUP(GN$6,fériés,1,FALSE)),(SUM($H$1:GN$1)&gt;SUM($F$8:$F17))*(SUM($H$1:GN$1)&lt;=SUM($F$8:$F18))*1,"F"))</f>
        <v>0</v>
      </c>
      <c r="GO18" s="28">
        <f ca="1">IF(WEEKDAY(GO$6,2)&gt;5,"w",IF(ISERROR(VLOOKUP(GO$6,fériés,1,FALSE)),(SUM($H$1:GO$1)&gt;SUM($F$8:$F17))*(SUM($H$1:GO$1)&lt;=SUM($F$8:$F18))*1,"F"))</f>
        <v>0</v>
      </c>
      <c r="GP18" s="28">
        <f ca="1">IF(WEEKDAY(GP$6,2)&gt;5,"w",IF(ISERROR(VLOOKUP(GP$6,fériés,1,FALSE)),(SUM($H$1:GP$1)&gt;SUM($F$8:$F17))*(SUM($H$1:GP$1)&lt;=SUM($F$8:$F18))*1,"F"))</f>
        <v>0</v>
      </c>
      <c r="GQ18" s="28">
        <f ca="1">IF(WEEKDAY(GQ$6,2)&gt;5,"w",IF(ISERROR(VLOOKUP(GQ$6,fériés,1,FALSE)),(SUM($H$1:GQ$1)&gt;SUM($F$8:$F17))*(SUM($H$1:GQ$1)&lt;=SUM($F$8:$F18))*1,"F"))</f>
        <v>0</v>
      </c>
      <c r="GR18" s="28">
        <f ca="1">IF(WEEKDAY(GR$6,2)&gt;5,"w",IF(ISERROR(VLOOKUP(GR$6,fériés,1,FALSE)),(SUM($H$1:GR$1)&gt;SUM($F$8:$F17))*(SUM($H$1:GR$1)&lt;=SUM($F$8:$F18))*1,"F"))</f>
        <v>0</v>
      </c>
      <c r="GS18" s="28">
        <f ca="1">IF(WEEKDAY(GS$6,2)&gt;5,"w",IF(ISERROR(VLOOKUP(GS$6,fériés,1,FALSE)),(SUM($H$1:GS$1)&gt;SUM($F$8:$F17))*(SUM($H$1:GS$1)&lt;=SUM($F$8:$F18))*1,"F"))</f>
        <v>0</v>
      </c>
      <c r="GT18" s="28">
        <f ca="1">IF(WEEKDAY(GT$6,2)&gt;5,"w",IF(ISERROR(VLOOKUP(GT$6,fériés,1,FALSE)),(SUM($H$1:GT$1)&gt;SUM($F$8:$F17))*(SUM($H$1:GT$1)&lt;=SUM($F$8:$F18))*1,"F"))</f>
        <v>0</v>
      </c>
      <c r="GU18" s="28">
        <f ca="1">IF(WEEKDAY(GU$6,2)&gt;5,"w",IF(ISERROR(VLOOKUP(GU$6,fériés,1,FALSE)),(SUM($H$1:GU$1)&gt;SUM($F$8:$F17))*(SUM($H$1:GU$1)&lt;=SUM($F$8:$F18))*1,"F"))</f>
        <v>0</v>
      </c>
      <c r="GV18" s="28">
        <f ca="1">IF(WEEKDAY(GV$6,2)&gt;5,"w",IF(ISERROR(VLOOKUP(GV$6,fériés,1,FALSE)),(SUM($H$1:GV$1)&gt;SUM($F$8:$F17))*(SUM($H$1:GV$1)&lt;=SUM($F$8:$F18))*1,"F"))</f>
        <v>0</v>
      </c>
      <c r="GW18" s="28">
        <f ca="1">IF(WEEKDAY(GW$6,2)&gt;5,"w",IF(ISERROR(VLOOKUP(GW$6,fériés,1,FALSE)),(SUM($H$1:GW$1)&gt;SUM($F$8:$F17))*(SUM($H$1:GW$1)&lt;=SUM($F$8:$F18))*1,"F"))</f>
        <v>0</v>
      </c>
      <c r="GX18" s="28" t="str">
        <f ca="1">IF(WEEKDAY(GX$6,2)&gt;5,"w",IF(ISERROR(VLOOKUP(GX$6,fériés,1,FALSE)),(SUM($H$1:GX$1)&gt;SUM($F$8:$F17))*(SUM($H$1:GX$1)&lt;=SUM($F$8:$F18))*1,"F"))</f>
        <v>w</v>
      </c>
      <c r="GY18" s="28" t="str">
        <f ca="1">IF(WEEKDAY(GY$6,2)&gt;5,"w",IF(ISERROR(VLOOKUP(GY$6,fériés,1,FALSE)),(SUM($H$1:GY$1)&gt;SUM($F$8:$F17))*(SUM($H$1:GY$1)&lt;=SUM($F$8:$F18))*1,"F"))</f>
        <v>w</v>
      </c>
      <c r="GZ18" s="28" t="str">
        <f ca="1">IF(WEEKDAY(GZ$6,2)&gt;5,"w",IF(ISERROR(VLOOKUP(GZ$6,fériés,1,FALSE)),(SUM($H$1:GZ$1)&gt;SUM($F$8:$F17))*(SUM($H$1:GZ$1)&lt;=SUM($F$8:$F18))*1,"F"))</f>
        <v>w</v>
      </c>
      <c r="HA18" s="28" t="str">
        <f ca="1">IF(WEEKDAY(HA$6,2)&gt;5,"w",IF(ISERROR(VLOOKUP(HA$6,fériés,1,FALSE)),(SUM($H$1:HA$1)&gt;SUM($F$8:$F17))*(SUM($H$1:HA$1)&lt;=SUM($F$8:$F18))*1,"F"))</f>
        <v>w</v>
      </c>
      <c r="HB18" s="28" t="str">
        <f ca="1">IF(WEEKDAY(HB$6,2)&gt;5,"w",IF(ISERROR(VLOOKUP(HB$6,fériés,1,FALSE)),(SUM($H$1:HB$1)&gt;SUM($F$8:$F17))*(SUM($H$1:HB$1)&lt;=SUM($F$8:$F18))*1,"F"))</f>
        <v>w</v>
      </c>
      <c r="HC18" s="28" t="str">
        <f ca="1">IF(WEEKDAY(HC$6,2)&gt;5,"w",IF(ISERROR(VLOOKUP(HC$6,fériés,1,FALSE)),(SUM($H$1:HC$1)&gt;SUM($F$8:$F17))*(SUM($H$1:HC$1)&lt;=SUM($F$8:$F18))*1,"F"))</f>
        <v>w</v>
      </c>
      <c r="HD18" s="28" t="str">
        <f ca="1">IF(WEEKDAY(HD$6,2)&gt;5,"w",IF(ISERROR(VLOOKUP(HD$6,fériés,1,FALSE)),(SUM($H$1:HD$1)&gt;SUM($F$8:$F17))*(SUM($H$1:HD$1)&lt;=SUM($F$8:$F18))*1,"F"))</f>
        <v>w</v>
      </c>
      <c r="HE18" s="28" t="str">
        <f ca="1">IF(WEEKDAY(HE$6,2)&gt;5,"w",IF(ISERROR(VLOOKUP(HE$6,fériés,1,FALSE)),(SUM($H$1:HE$1)&gt;SUM($F$8:$F17))*(SUM($H$1:HE$1)&lt;=SUM($F$8:$F18))*1,"F"))</f>
        <v>w</v>
      </c>
      <c r="HF18" s="28" t="str">
        <f ca="1">IF(WEEKDAY(HF$6,2)&gt;5,"w",IF(ISERROR(VLOOKUP(HF$6,fériés,1,FALSE)),(SUM($H$1:HF$1)&gt;SUM($F$8:$F17))*(SUM($H$1:HF$1)&lt;=SUM($F$8:$F18))*1,"F"))</f>
        <v>w</v>
      </c>
      <c r="HG18" s="28" t="str">
        <f ca="1">IF(WEEKDAY(HG$6,2)&gt;5,"w",IF(ISERROR(VLOOKUP(HG$6,fériés,1,FALSE)),(SUM($H$1:HG$1)&gt;SUM($F$8:$F17))*(SUM($H$1:HG$1)&lt;=SUM($F$8:$F18))*1,"F"))</f>
        <v>w</v>
      </c>
      <c r="HH18" s="28" t="str">
        <f ca="1">IF(WEEKDAY(HH$6,2)&gt;5,"w",IF(ISERROR(VLOOKUP(HH$6,fériés,1,FALSE)),(SUM($H$1:HH$1)&gt;SUM($F$8:$F17))*(SUM($H$1:HH$1)&lt;=SUM($F$8:$F18))*1,"F"))</f>
        <v>w</v>
      </c>
      <c r="HI18" s="28" t="str">
        <f ca="1">IF(WEEKDAY(HI$6,2)&gt;5,"w",IF(ISERROR(VLOOKUP(HI$6,fériés,1,FALSE)),(SUM($H$1:HI$1)&gt;SUM($F$8:$F17))*(SUM($H$1:HI$1)&lt;=SUM($F$8:$F18))*1,"F"))</f>
        <v>w</v>
      </c>
      <c r="HJ18" s="28" t="str">
        <f ca="1">IF(WEEKDAY(HJ$6,2)&gt;5,"w",IF(ISERROR(VLOOKUP(HJ$6,fériés,1,FALSE)),(SUM($H$1:HJ$1)&gt;SUM($F$8:$F17))*(SUM($H$1:HJ$1)&lt;=SUM($F$8:$F18))*1,"F"))</f>
        <v>w</v>
      </c>
      <c r="HK18" s="28" t="str">
        <f ca="1">IF(WEEKDAY(HK$6,2)&gt;5,"w",IF(ISERROR(VLOOKUP(HK$6,fériés,1,FALSE)),(SUM($H$1:HK$1)&gt;SUM($F$8:$F17))*(SUM($H$1:HK$1)&lt;=SUM($F$8:$F18))*1,"F"))</f>
        <v>w</v>
      </c>
      <c r="HL18" s="28" t="str">
        <f ca="1">IF(WEEKDAY(HL$6,2)&gt;5,"w",IF(ISERROR(VLOOKUP(HL$6,fériés,1,FALSE)),(SUM($H$1:HL$1)&gt;SUM($F$8:$F17))*(SUM($H$1:HL$1)&lt;=SUM($F$8:$F18))*1,"F"))</f>
        <v>w</v>
      </c>
      <c r="HM18" s="28" t="str">
        <f ca="1">IF(WEEKDAY(HM$6,2)&gt;5,"w",IF(ISERROR(VLOOKUP(HM$6,fériés,1,FALSE)),(SUM($H$1:HM$1)&gt;SUM($F$8:$F17))*(SUM($H$1:HM$1)&lt;=SUM($F$8:$F18))*1,"F"))</f>
        <v>w</v>
      </c>
      <c r="HN18" s="28" t="str">
        <f ca="1">IF(WEEKDAY(HN$6,2)&gt;5,"w",IF(ISERROR(VLOOKUP(HN$6,fériés,1,FALSE)),(SUM($H$1:HN$1)&gt;SUM($F$8:$F17))*(SUM($H$1:HN$1)&lt;=SUM($F$8:$F18))*1,"F"))</f>
        <v>w</v>
      </c>
      <c r="HO18" s="28" t="str">
        <f ca="1">IF(WEEKDAY(HO$6,2)&gt;5,"w",IF(ISERROR(VLOOKUP(HO$6,fériés,1,FALSE)),(SUM($H$1:HO$1)&gt;SUM($F$8:$F17))*(SUM($H$1:HO$1)&lt;=SUM($F$8:$F18))*1,"F"))</f>
        <v>w</v>
      </c>
      <c r="HP18" s="28" t="str">
        <f ca="1">IF(WEEKDAY(HP$6,2)&gt;5,"w",IF(ISERROR(VLOOKUP(HP$6,fériés,1,FALSE)),(SUM($H$1:HP$1)&gt;SUM($F$8:$F17))*(SUM($H$1:HP$1)&lt;=SUM($F$8:$F18))*1,"F"))</f>
        <v>w</v>
      </c>
      <c r="HQ18" s="28" t="str">
        <f ca="1">IF(WEEKDAY(HQ$6,2)&gt;5,"w",IF(ISERROR(VLOOKUP(HQ$6,fériés,1,FALSE)),(SUM($H$1:HQ$1)&gt;SUM($F$8:$F17))*(SUM($H$1:HQ$1)&lt;=SUM($F$8:$F18))*1,"F"))</f>
        <v>w</v>
      </c>
      <c r="HR18" s="28">
        <f ca="1">IF(WEEKDAY(HR$6,2)&gt;5,"w",IF(ISERROR(VLOOKUP(HR$6,fériés,1,FALSE)),(SUM($H$1:HR$1)&gt;SUM($F$8:$F17))*(SUM($H$1:HR$1)&lt;=SUM($F$8:$F18))*1,"F"))</f>
        <v>0</v>
      </c>
      <c r="HS18" s="28">
        <f ca="1">IF(WEEKDAY(HS$6,2)&gt;5,"w",IF(ISERROR(VLOOKUP(HS$6,fériés,1,FALSE)),(SUM($H$1:HS$1)&gt;SUM($F$8:$F17))*(SUM($H$1:HS$1)&lt;=SUM($F$8:$F18))*1,"F"))</f>
        <v>0</v>
      </c>
      <c r="HT18" s="28">
        <f ca="1">IF(WEEKDAY(HT$6,2)&gt;5,"w",IF(ISERROR(VLOOKUP(HT$6,fériés,1,FALSE)),(SUM($H$1:HT$1)&gt;SUM($F$8:$F17))*(SUM($H$1:HT$1)&lt;=SUM($F$8:$F18))*1,"F"))</f>
        <v>0</v>
      </c>
      <c r="HU18" s="28">
        <f ca="1">IF(WEEKDAY(HU$6,2)&gt;5,"w",IF(ISERROR(VLOOKUP(HU$6,fériés,1,FALSE)),(SUM($H$1:HU$1)&gt;SUM($F$8:$F17))*(SUM($H$1:HU$1)&lt;=SUM($F$8:$F18))*1,"F"))</f>
        <v>0</v>
      </c>
      <c r="HV18" s="28">
        <f ca="1">IF(WEEKDAY(HV$6,2)&gt;5,"w",IF(ISERROR(VLOOKUP(HV$6,fériés,1,FALSE)),(SUM($H$1:HV$1)&gt;SUM($F$8:$F17))*(SUM($H$1:HV$1)&lt;=SUM($F$8:$F18))*1,"F"))</f>
        <v>0</v>
      </c>
      <c r="HW18" s="28">
        <f ca="1">IF(WEEKDAY(HW$6,2)&gt;5,"w",IF(ISERROR(VLOOKUP(HW$6,fériés,1,FALSE)),(SUM($H$1:HW$1)&gt;SUM($F$8:$F17))*(SUM($H$1:HW$1)&lt;=SUM($F$8:$F18))*1,"F"))</f>
        <v>0</v>
      </c>
      <c r="HX18" s="28">
        <f ca="1">IF(WEEKDAY(HX$6,2)&gt;5,"w",IF(ISERROR(VLOOKUP(HX$6,fériés,1,FALSE)),(SUM($H$1:HX$1)&gt;SUM($F$8:$F17))*(SUM($H$1:HX$1)&lt;=SUM($F$8:$F18))*1,"F"))</f>
        <v>0</v>
      </c>
      <c r="HY18" s="28">
        <f ca="1">IF(WEEKDAY(HY$6,2)&gt;5,"w",IF(ISERROR(VLOOKUP(HY$6,fériés,1,FALSE)),(SUM($H$1:HY$1)&gt;SUM($F$8:$F17))*(SUM($H$1:HY$1)&lt;=SUM($F$8:$F18))*1,"F"))</f>
        <v>0</v>
      </c>
      <c r="HZ18" s="28">
        <f ca="1">IF(WEEKDAY(HZ$6,2)&gt;5,"w",IF(ISERROR(VLOOKUP(HZ$6,fériés,1,FALSE)),(SUM($H$1:HZ$1)&gt;SUM($F$8:$F17))*(SUM($H$1:HZ$1)&lt;=SUM($F$8:$F18))*1,"F"))</f>
        <v>0</v>
      </c>
      <c r="IA18" s="28">
        <f ca="1">IF(WEEKDAY(IA$6,2)&gt;5,"w",IF(ISERROR(VLOOKUP(IA$6,fériés,1,FALSE)),(SUM($H$1:IA$1)&gt;SUM($F$8:$F17))*(SUM($H$1:IA$1)&lt;=SUM($F$8:$F18))*1,"F"))</f>
        <v>0</v>
      </c>
      <c r="IB18" s="28">
        <f ca="1">IF(WEEKDAY(IB$6,2)&gt;5,"w",IF(ISERROR(VLOOKUP(IB$6,fériés,1,FALSE)),(SUM($H$1:IB$1)&gt;SUM($F$8:$F17))*(SUM($H$1:IB$1)&lt;=SUM($F$8:$F18))*1,"F"))</f>
        <v>0</v>
      </c>
      <c r="IC18" s="28">
        <f ca="1">IF(WEEKDAY(IC$6,2)&gt;5,"w",IF(ISERROR(VLOOKUP(IC$6,fériés,1,FALSE)),(SUM($H$1:IC$1)&gt;SUM($F$8:$F17))*(SUM($H$1:IC$1)&lt;=SUM($F$8:$F18))*1,"F"))</f>
        <v>0</v>
      </c>
      <c r="ID18" s="28">
        <f ca="1">IF(WEEKDAY(ID$6,2)&gt;5,"w",IF(ISERROR(VLOOKUP(ID$6,fériés,1,FALSE)),(SUM($H$1:ID$1)&gt;SUM($F$8:$F17))*(SUM($H$1:ID$1)&lt;=SUM($F$8:$F18))*1,"F"))</f>
        <v>0</v>
      </c>
      <c r="IE18" s="28">
        <f ca="1">IF(WEEKDAY(IE$6,2)&gt;5,"w",IF(ISERROR(VLOOKUP(IE$6,fériés,1,FALSE)),(SUM($H$1:IE$1)&gt;SUM($F$8:$F17))*(SUM($H$1:IE$1)&lt;=SUM($F$8:$F18))*1,"F"))</f>
        <v>0</v>
      </c>
      <c r="IF18" s="28">
        <f ca="1">IF(WEEKDAY(IF$6,2)&gt;5,"w",IF(ISERROR(VLOOKUP(IF$6,fériés,1,FALSE)),(SUM($H$1:IF$1)&gt;SUM($F$8:$F17))*(SUM($H$1:IF$1)&lt;=SUM($F$8:$F18))*1,"F"))</f>
        <v>0</v>
      </c>
      <c r="IG18" s="28">
        <f ca="1">IF(WEEKDAY(IG$6,2)&gt;5,"w",IF(ISERROR(VLOOKUP(IG$6,fériés,1,FALSE)),(SUM($H$1:IG$1)&gt;SUM($F$8:$F17))*(SUM($H$1:IG$1)&lt;=SUM($F$8:$F18))*1,"F"))</f>
        <v>0</v>
      </c>
      <c r="IH18" s="28">
        <f ca="1">IF(WEEKDAY(IH$6,2)&gt;5,"w",IF(ISERROR(VLOOKUP(IH$6,fériés,1,FALSE)),(SUM($H$1:IH$1)&gt;SUM($F$8:$F17))*(SUM($H$1:IH$1)&lt;=SUM($F$8:$F18))*1,"F"))</f>
        <v>0</v>
      </c>
      <c r="II18" s="28">
        <f ca="1">IF(WEEKDAY(II$6,2)&gt;5,"w",IF(ISERROR(VLOOKUP(II$6,fériés,1,FALSE)),(SUM($H$1:II$1)&gt;SUM($F$8:$F17))*(SUM($H$1:II$1)&lt;=SUM($F$8:$F18))*1,"F"))</f>
        <v>0</v>
      </c>
      <c r="IJ18" s="28">
        <f ca="1">IF(WEEKDAY(IJ$6,2)&gt;5,"w",IF(ISERROR(VLOOKUP(IJ$6,fériés,1,FALSE)),(SUM($H$1:IJ$1)&gt;SUM($F$8:$F17))*(SUM($H$1:IJ$1)&lt;=SUM($F$8:$F18))*1,"F"))</f>
        <v>0</v>
      </c>
      <c r="IK18" s="28">
        <f ca="1">IF(WEEKDAY(IK$6,2)&gt;5,"w",IF(ISERROR(VLOOKUP(IK$6,fériés,1,FALSE)),(SUM($H$1:IK$1)&gt;SUM($F$8:$F17))*(SUM($H$1:IK$1)&lt;=SUM($F$8:$F18))*1,"F"))</f>
        <v>0</v>
      </c>
      <c r="IL18" s="28">
        <f ca="1">IF(WEEKDAY(IL$6,2)&gt;5,"w",IF(ISERROR(VLOOKUP(IL$6,fériés,1,FALSE)),(SUM($H$1:IL$1)&gt;SUM($F$8:$F17))*(SUM($H$1:IL$1)&lt;=SUM($F$8:$F18))*1,"F"))</f>
        <v>0</v>
      </c>
      <c r="IM18" s="28">
        <f ca="1">IF(WEEKDAY(IM$6,2)&gt;5,"w",IF(ISERROR(VLOOKUP(IM$6,fériés,1,FALSE)),(SUM($H$1:IM$1)&gt;SUM($F$8:$F17))*(SUM($H$1:IM$1)&lt;=SUM($F$8:$F18))*1,"F"))</f>
        <v>0</v>
      </c>
      <c r="IN18" s="28">
        <f ca="1">IF(WEEKDAY(IN$6,2)&gt;5,"w",IF(ISERROR(VLOOKUP(IN$6,fériés,1,FALSE)),(SUM($H$1:IN$1)&gt;SUM($F$8:$F17))*(SUM($H$1:IN$1)&lt;=SUM($F$8:$F18))*1,"F"))</f>
        <v>0</v>
      </c>
      <c r="IO18" s="28">
        <f ca="1">IF(WEEKDAY(IO$6,2)&gt;5,"w",IF(ISERROR(VLOOKUP(IO$6,fériés,1,FALSE)),(SUM($H$1:IO$1)&gt;SUM($F$8:$F17))*(SUM($H$1:IO$1)&lt;=SUM($F$8:$F18))*1,"F"))</f>
        <v>0</v>
      </c>
      <c r="IP18" s="28">
        <f ca="1">IF(WEEKDAY(IP$6,2)&gt;5,"w",IF(ISERROR(VLOOKUP(IP$6,fériés,1,FALSE)),(SUM($H$1:IP$1)&gt;SUM($F$8:$F17))*(SUM($H$1:IP$1)&lt;=SUM($F$8:$F18))*1,"F"))</f>
        <v>0</v>
      </c>
      <c r="IQ18" s="28">
        <f ca="1">IF(WEEKDAY(IQ$6,2)&gt;5,"w",IF(ISERROR(VLOOKUP(IQ$6,fériés,1,FALSE)),(SUM($H$1:IQ$1)&gt;SUM($F$8:$F17))*(SUM($H$1:IQ$1)&lt;=SUM($F$8:$F18))*1,"F"))</f>
        <v>0</v>
      </c>
      <c r="IR18" s="28">
        <f ca="1">IF(WEEKDAY(IR$6,2)&gt;5,"w",IF(ISERROR(VLOOKUP(IR$6,fériés,1,FALSE)),(SUM($H$1:IR$1)&gt;SUM($F$8:$F17))*(SUM($H$1:IR$1)&lt;=SUM($F$8:$F18))*1,"F"))</f>
        <v>0</v>
      </c>
      <c r="IS18" s="28">
        <f ca="1">IF(WEEKDAY(IS$6,2)&gt;5,"w",IF(ISERROR(VLOOKUP(IS$6,fériés,1,FALSE)),(SUM($H$1:IS$1)&gt;SUM($F$8:$F17))*(SUM($H$1:IS$1)&lt;=SUM($F$8:$F18))*1,"F"))</f>
        <v>0</v>
      </c>
      <c r="IT18" s="28">
        <f ca="1">IF(WEEKDAY(IT$6,2)&gt;5,"w",IF(ISERROR(VLOOKUP(IT$6,fériés,1,FALSE)),(SUM($H$1:IT$1)&gt;SUM($F$8:$F17))*(SUM($H$1:IT$1)&lt;=SUM($F$8:$F18))*1,"F"))</f>
        <v>0</v>
      </c>
      <c r="IU18" s="28">
        <f ca="1">IF(WEEKDAY(IU$6,2)&gt;5,"w",IF(ISERROR(VLOOKUP(IU$6,fériés,1,FALSE)),(SUM($H$1:IU$1)&gt;SUM($F$8:$F17))*(SUM($H$1:IU$1)&lt;=SUM($F$8:$F18))*1,"F"))</f>
        <v>0</v>
      </c>
      <c r="IV18" s="28">
        <f ca="1">IF(WEEKDAY(IV$6,2)&gt;5,"w",IF(ISERROR(VLOOKUP(IV$6,fériés,1,FALSE)),(SUM($H$1:IV$1)&gt;SUM($F$8:$F17))*(SUM($H$1:IV$1)&lt;=SUM($F$8:$F18))*1,"F"))</f>
        <v>0</v>
      </c>
      <c r="IW18" s="28">
        <f ca="1">IF(WEEKDAY(IW$6,2)&gt;5,"w",IF(ISERROR(VLOOKUP(IW$6,fériés,1,FALSE)),(SUM($H$1:IW$1)&gt;SUM($F$8:$F17))*(SUM($H$1:IW$1)&lt;=SUM($F$8:$F18))*1,"F"))</f>
        <v>0</v>
      </c>
      <c r="IX18" s="28">
        <f ca="1">IF(WEEKDAY(IX$6,2)&gt;5,"w",IF(ISERROR(VLOOKUP(IX$6,fériés,1,FALSE)),(SUM($H$1:IX$1)&gt;SUM($F$8:$F17))*(SUM($H$1:IX$1)&lt;=SUM($F$8:$F18))*1,"F"))</f>
        <v>0</v>
      </c>
      <c r="IY18" s="28">
        <f ca="1">IF(WEEKDAY(IY$6,2)&gt;5,"w",IF(ISERROR(VLOOKUP(IY$6,fériés,1,FALSE)),(SUM($H$1:IY$1)&gt;SUM($F$8:$F17))*(SUM($H$1:IY$1)&lt;=SUM($F$8:$F18))*1,"F"))</f>
        <v>0</v>
      </c>
      <c r="IZ18" s="28">
        <f ca="1">IF(WEEKDAY(IZ$6,2)&gt;5,"w",IF(ISERROR(VLOOKUP(IZ$6,fériés,1,FALSE)),(SUM($H$1:IZ$1)&gt;SUM($F$8:$F17))*(SUM($H$1:IZ$1)&lt;=SUM($F$8:$F18))*1,"F"))</f>
        <v>0</v>
      </c>
      <c r="JA18" s="28">
        <f ca="1">IF(WEEKDAY(JA$6,2)&gt;5,"w",IF(ISERROR(VLOOKUP(JA$6,fériés,1,FALSE)),(SUM($H$1:JA$1)&gt;SUM($F$8:$F17))*(SUM($H$1:JA$1)&lt;=SUM($F$8:$F18))*1,"F"))</f>
        <v>0</v>
      </c>
      <c r="JB18" s="28">
        <f ca="1">IF(WEEKDAY(JB$6,2)&gt;5,"w",IF(ISERROR(VLOOKUP(JB$6,fériés,1,FALSE)),(SUM($H$1:JB$1)&gt;SUM($F$8:$F17))*(SUM($H$1:JB$1)&lt;=SUM($F$8:$F18))*1,"F"))</f>
        <v>0</v>
      </c>
      <c r="JC18" s="28">
        <f ca="1">IF(WEEKDAY(JC$6,2)&gt;5,"w",IF(ISERROR(VLOOKUP(JC$6,fériés,1,FALSE)),(SUM($H$1:JC$1)&gt;SUM($F$8:$F17))*(SUM($H$1:JC$1)&lt;=SUM($F$8:$F18))*1,"F"))</f>
        <v>0</v>
      </c>
      <c r="JD18" s="28">
        <f ca="1">IF(WEEKDAY(JD$6,2)&gt;5,"w",IF(ISERROR(VLOOKUP(JD$6,fériés,1,FALSE)),(SUM($H$1:JD$1)&gt;SUM($F$8:$F17))*(SUM($H$1:JD$1)&lt;=SUM($F$8:$F18))*1,"F"))</f>
        <v>0</v>
      </c>
      <c r="JE18" s="28">
        <f ca="1">IF(WEEKDAY(JE$6,2)&gt;5,"w",IF(ISERROR(VLOOKUP(JE$6,fériés,1,FALSE)),(SUM($H$1:JE$1)&gt;SUM($F$8:$F17))*(SUM($H$1:JE$1)&lt;=SUM($F$8:$F18))*1,"F"))</f>
        <v>0</v>
      </c>
      <c r="JF18" s="28">
        <f ca="1">IF(WEEKDAY(JF$6,2)&gt;5,"w",IF(ISERROR(VLOOKUP(JF$6,fériés,1,FALSE)),(SUM($H$1:JF$1)&gt;SUM($F$8:$F17))*(SUM($H$1:JF$1)&lt;=SUM($F$8:$F18))*1,"F"))</f>
        <v>0</v>
      </c>
      <c r="JG18" s="28">
        <f ca="1">IF(WEEKDAY(JG$6,2)&gt;5,"w",IF(ISERROR(VLOOKUP(JG$6,fériés,1,FALSE)),(SUM($H$1:JG$1)&gt;SUM($F$8:$F17))*(SUM($H$1:JG$1)&lt;=SUM($F$8:$F18))*1,"F"))</f>
        <v>0</v>
      </c>
      <c r="JH18" s="28">
        <f ca="1">IF(WEEKDAY(JH$6,2)&gt;5,"w",IF(ISERROR(VLOOKUP(JH$6,fériés,1,FALSE)),(SUM($H$1:JH$1)&gt;SUM($F$8:$F17))*(SUM($H$1:JH$1)&lt;=SUM($F$8:$F18))*1,"F"))</f>
        <v>0</v>
      </c>
      <c r="JI18" s="28">
        <f ca="1">IF(WEEKDAY(JI$6,2)&gt;5,"w",IF(ISERROR(VLOOKUP(JI$6,fériés,1,FALSE)),(SUM($H$1:JI$1)&gt;SUM($F$8:$F17))*(SUM($H$1:JI$1)&lt;=SUM($F$8:$F18))*1,"F"))</f>
        <v>0</v>
      </c>
      <c r="JJ18" s="28">
        <f ca="1">IF(WEEKDAY(JJ$6,2)&gt;5,"w",IF(ISERROR(VLOOKUP(JJ$6,fériés,1,FALSE)),(SUM($H$1:JJ$1)&gt;SUM($F$8:$F17))*(SUM($H$1:JJ$1)&lt;=SUM($F$8:$F18))*1,"F"))</f>
        <v>0</v>
      </c>
      <c r="JK18" s="28">
        <f ca="1">IF(WEEKDAY(JK$6,2)&gt;5,"w",IF(ISERROR(VLOOKUP(JK$6,fériés,1,FALSE)),(SUM($H$1:JK$1)&gt;SUM($F$8:$F17))*(SUM($H$1:JK$1)&lt;=SUM($F$8:$F18))*1,"F"))</f>
        <v>0</v>
      </c>
      <c r="JL18" s="28">
        <f ca="1">IF(WEEKDAY(JL$6,2)&gt;5,"w",IF(ISERROR(VLOOKUP(JL$6,fériés,1,FALSE)),(SUM($H$1:JL$1)&gt;SUM($F$8:$F17))*(SUM($H$1:JL$1)&lt;=SUM($F$8:$F18))*1,"F"))</f>
        <v>0</v>
      </c>
      <c r="JM18" s="28">
        <f ca="1">IF(WEEKDAY(JM$6,2)&gt;5,"w",IF(ISERROR(VLOOKUP(JM$6,fériés,1,FALSE)),(SUM($H$1:JM$1)&gt;SUM($F$8:$F17))*(SUM($H$1:JM$1)&lt;=SUM($F$8:$F18))*1,"F"))</f>
        <v>0</v>
      </c>
      <c r="JN18" s="28">
        <f ca="1">IF(WEEKDAY(JN$6,2)&gt;5,"w",IF(ISERROR(VLOOKUP(JN$6,fériés,1,FALSE)),(SUM($H$1:JN$1)&gt;SUM($F$8:$F17))*(SUM($H$1:JN$1)&lt;=SUM($F$8:$F18))*1,"F"))</f>
        <v>0</v>
      </c>
      <c r="JO18" s="28">
        <f ca="1">IF(WEEKDAY(JO$6,2)&gt;5,"w",IF(ISERROR(VLOOKUP(JO$6,fériés,1,FALSE)),(SUM($H$1:JO$1)&gt;SUM($F$8:$F17))*(SUM($H$1:JO$1)&lt;=SUM($F$8:$F18))*1,"F"))</f>
        <v>0</v>
      </c>
      <c r="JP18" s="28" t="str">
        <f ca="1">IF(WEEKDAY(JP$6,2)&gt;5,"w",IF(ISERROR(VLOOKUP(JP$6,fériés,1,FALSE)),(SUM($H$1:JP$1)&gt;SUM($F$8:$F17))*(SUM($H$1:JP$1)&lt;=SUM($F$8:$F18))*1,"F"))</f>
        <v>w</v>
      </c>
      <c r="JQ18" s="28" t="str">
        <f ca="1">IF(WEEKDAY(JQ$6,2)&gt;5,"w",IF(ISERROR(VLOOKUP(JQ$6,fériés,1,FALSE)),(SUM($H$1:JQ$1)&gt;SUM($F$8:$F17))*(SUM($H$1:JQ$1)&lt;=SUM($F$8:$F18))*1,"F"))</f>
        <v>w</v>
      </c>
      <c r="JR18" s="28" t="str">
        <f ca="1">IF(WEEKDAY(JR$6,2)&gt;5,"w",IF(ISERROR(VLOOKUP(JR$6,fériés,1,FALSE)),(SUM($H$1:JR$1)&gt;SUM($F$8:$F17))*(SUM($H$1:JR$1)&lt;=SUM($F$8:$F18))*1,"F"))</f>
        <v>w</v>
      </c>
      <c r="JS18" s="28" t="str">
        <f ca="1">IF(WEEKDAY(JS$6,2)&gt;5,"w",IF(ISERROR(VLOOKUP(JS$6,fériés,1,FALSE)),(SUM($H$1:JS$1)&gt;SUM($F$8:$F17))*(SUM($H$1:JS$1)&lt;=SUM($F$8:$F18))*1,"F"))</f>
        <v>w</v>
      </c>
      <c r="JT18" s="28" t="str">
        <f ca="1">IF(WEEKDAY(JT$6,2)&gt;5,"w",IF(ISERROR(VLOOKUP(JT$6,fériés,1,FALSE)),(SUM($H$1:JT$1)&gt;SUM($F$8:$F17))*(SUM($H$1:JT$1)&lt;=SUM($F$8:$F18))*1,"F"))</f>
        <v>w</v>
      </c>
      <c r="JU18" s="28" t="str">
        <f ca="1">IF(WEEKDAY(JU$6,2)&gt;5,"w",IF(ISERROR(VLOOKUP(JU$6,fériés,1,FALSE)),(SUM($H$1:JU$1)&gt;SUM($F$8:$F17))*(SUM($H$1:JU$1)&lt;=SUM($F$8:$F18))*1,"F"))</f>
        <v>w</v>
      </c>
      <c r="JV18" s="28" t="str">
        <f ca="1">IF(WEEKDAY(JV$6,2)&gt;5,"w",IF(ISERROR(VLOOKUP(JV$6,fériés,1,FALSE)),(SUM($H$1:JV$1)&gt;SUM($F$8:$F17))*(SUM($H$1:JV$1)&lt;=SUM($F$8:$F18))*1,"F"))</f>
        <v>w</v>
      </c>
      <c r="JW18" s="28" t="str">
        <f ca="1">IF(WEEKDAY(JW$6,2)&gt;5,"w",IF(ISERROR(VLOOKUP(JW$6,fériés,1,FALSE)),(SUM($H$1:JW$1)&gt;SUM($F$8:$F17))*(SUM($H$1:JW$1)&lt;=SUM($F$8:$F18))*1,"F"))</f>
        <v>w</v>
      </c>
      <c r="JX18" s="28" t="str">
        <f ca="1">IF(WEEKDAY(JX$6,2)&gt;5,"w",IF(ISERROR(VLOOKUP(JX$6,fériés,1,FALSE)),(SUM($H$1:JX$1)&gt;SUM($F$8:$F17))*(SUM($H$1:JX$1)&lt;=SUM($F$8:$F18))*1,"F"))</f>
        <v>w</v>
      </c>
      <c r="JY18" s="28" t="str">
        <f ca="1">IF(WEEKDAY(JY$6,2)&gt;5,"w",IF(ISERROR(VLOOKUP(JY$6,fériés,1,FALSE)),(SUM($H$1:JY$1)&gt;SUM($F$8:$F17))*(SUM($H$1:JY$1)&lt;=SUM($F$8:$F18))*1,"F"))</f>
        <v>w</v>
      </c>
      <c r="JZ18" s="28" t="str">
        <f ca="1">IF(WEEKDAY(JZ$6,2)&gt;5,"w",IF(ISERROR(VLOOKUP(JZ$6,fériés,1,FALSE)),(SUM($H$1:JZ$1)&gt;SUM($F$8:$F17))*(SUM($H$1:JZ$1)&lt;=SUM($F$8:$F18))*1,"F"))</f>
        <v>w</v>
      </c>
      <c r="KA18" s="28" t="str">
        <f ca="1">IF(WEEKDAY(KA$6,2)&gt;5,"w",IF(ISERROR(VLOOKUP(KA$6,fériés,1,FALSE)),(SUM($H$1:KA$1)&gt;SUM($F$8:$F17))*(SUM($H$1:KA$1)&lt;=SUM($F$8:$F18))*1,"F"))</f>
        <v>w</v>
      </c>
      <c r="KB18" s="28" t="str">
        <f ca="1">IF(WEEKDAY(KB$6,2)&gt;5,"w",IF(ISERROR(VLOOKUP(KB$6,fériés,1,FALSE)),(SUM($H$1:KB$1)&gt;SUM($F$8:$F17))*(SUM($H$1:KB$1)&lt;=SUM($F$8:$F18))*1,"F"))</f>
        <v>w</v>
      </c>
      <c r="KC18" s="28" t="str">
        <f ca="1">IF(WEEKDAY(KC$6,2)&gt;5,"w",IF(ISERROR(VLOOKUP(KC$6,fériés,1,FALSE)),(SUM($H$1:KC$1)&gt;SUM($F$8:$F17))*(SUM($H$1:KC$1)&lt;=SUM($F$8:$F18))*1,"F"))</f>
        <v>w</v>
      </c>
      <c r="KD18" s="28" t="str">
        <f ca="1">IF(WEEKDAY(KD$6,2)&gt;5,"w",IF(ISERROR(VLOOKUP(KD$6,fériés,1,FALSE)),(SUM($H$1:KD$1)&gt;SUM($F$8:$F17))*(SUM($H$1:KD$1)&lt;=SUM($F$8:$F18))*1,"F"))</f>
        <v>w</v>
      </c>
      <c r="KE18" s="28" t="str">
        <f ca="1">IF(WEEKDAY(KE$6,2)&gt;5,"w",IF(ISERROR(VLOOKUP(KE$6,fériés,1,FALSE)),(SUM($H$1:KE$1)&gt;SUM($F$8:$F17))*(SUM($H$1:KE$1)&lt;=SUM($F$8:$F18))*1,"F"))</f>
        <v>w</v>
      </c>
      <c r="KF18" s="28" t="str">
        <f ca="1">IF(WEEKDAY(KF$6,2)&gt;5,"w",IF(ISERROR(VLOOKUP(KF$6,fériés,1,FALSE)),(SUM($H$1:KF$1)&gt;SUM($F$8:$F17))*(SUM($H$1:KF$1)&lt;=SUM($F$8:$F18))*1,"F"))</f>
        <v>w</v>
      </c>
      <c r="KG18" s="28" t="str">
        <f ca="1">IF(WEEKDAY(KG$6,2)&gt;5,"w",IF(ISERROR(VLOOKUP(KG$6,fériés,1,FALSE)),(SUM($H$1:KG$1)&gt;SUM($F$8:$F17))*(SUM($H$1:KG$1)&lt;=SUM($F$8:$F18))*1,"F"))</f>
        <v>w</v>
      </c>
      <c r="KH18" s="28" t="str">
        <f ca="1">IF(WEEKDAY(KH$6,2)&gt;5,"w",IF(ISERROR(VLOOKUP(KH$6,fériés,1,FALSE)),(SUM($H$1:KH$1)&gt;SUM($F$8:$F17))*(SUM($H$1:KH$1)&lt;=SUM($F$8:$F18))*1,"F"))</f>
        <v>w</v>
      </c>
      <c r="KI18" s="28" t="str">
        <f ca="1">IF(WEEKDAY(KI$6,2)&gt;5,"w",IF(ISERROR(VLOOKUP(KI$6,fériés,1,FALSE)),(SUM($H$1:KI$1)&gt;SUM($F$8:$F17))*(SUM($H$1:KI$1)&lt;=SUM($F$8:$F18))*1,"F"))</f>
        <v>w</v>
      </c>
      <c r="KJ18" s="28">
        <f ca="1">IF(WEEKDAY(KJ$6,2)&gt;5,"w",IF(ISERROR(VLOOKUP(KJ$6,fériés,1,FALSE)),(SUM($H$1:KJ$1)&gt;SUM($F$8:$F17))*(SUM($H$1:KJ$1)&lt;=SUM($F$8:$F18))*1,"F"))</f>
        <v>0</v>
      </c>
      <c r="KK18" s="28">
        <f ca="1">IF(WEEKDAY(KK$6,2)&gt;5,"w",IF(ISERROR(VLOOKUP(KK$6,fériés,1,FALSE)),(SUM($H$1:KK$1)&gt;SUM($F$8:$F17))*(SUM($H$1:KK$1)&lt;=SUM($F$8:$F18))*1,"F"))</f>
        <v>0</v>
      </c>
      <c r="KL18" s="28">
        <f ca="1">IF(WEEKDAY(KL$6,2)&gt;5,"w",IF(ISERROR(VLOOKUP(KL$6,fériés,1,FALSE)),(SUM($H$1:KL$1)&gt;SUM($F$8:$F17))*(SUM($H$1:KL$1)&lt;=SUM($F$8:$F18))*1,"F"))</f>
        <v>0</v>
      </c>
      <c r="KM18" s="28">
        <f ca="1">IF(WEEKDAY(KM$6,2)&gt;5,"w",IF(ISERROR(VLOOKUP(KM$6,fériés,1,FALSE)),(SUM($H$1:KM$1)&gt;SUM($F$8:$F17))*(SUM($H$1:KM$1)&lt;=SUM($F$8:$F18))*1,"F"))</f>
        <v>0</v>
      </c>
      <c r="KN18" s="28">
        <f ca="1">IF(WEEKDAY(KN$6,2)&gt;5,"w",IF(ISERROR(VLOOKUP(KN$6,fériés,1,FALSE)),(SUM($H$1:KN$1)&gt;SUM($F$8:$F17))*(SUM($H$1:KN$1)&lt;=SUM($F$8:$F18))*1,"F"))</f>
        <v>0</v>
      </c>
      <c r="KO18" s="28">
        <f ca="1">IF(WEEKDAY(KO$6,2)&gt;5,"w",IF(ISERROR(VLOOKUP(KO$6,fériés,1,FALSE)),(SUM($H$1:KO$1)&gt;SUM($F$8:$F17))*(SUM($H$1:KO$1)&lt;=SUM($F$8:$F18))*1,"F"))</f>
        <v>0</v>
      </c>
      <c r="KP18" s="28">
        <f ca="1">IF(WEEKDAY(KP$6,2)&gt;5,"w",IF(ISERROR(VLOOKUP(KP$6,fériés,1,FALSE)),(SUM($H$1:KP$1)&gt;SUM($F$8:$F17))*(SUM($H$1:KP$1)&lt;=SUM($F$8:$F18))*1,"F"))</f>
        <v>0</v>
      </c>
      <c r="KQ18" s="28">
        <f ca="1">IF(WEEKDAY(KQ$6,2)&gt;5,"w",IF(ISERROR(VLOOKUP(KQ$6,fériés,1,FALSE)),(SUM($H$1:KQ$1)&gt;SUM($F$8:$F17))*(SUM($H$1:KQ$1)&lt;=SUM($F$8:$F18))*1,"F"))</f>
        <v>0</v>
      </c>
      <c r="KR18" s="28">
        <f ca="1">IF(WEEKDAY(KR$6,2)&gt;5,"w",IF(ISERROR(VLOOKUP(KR$6,fériés,1,FALSE)),(SUM($H$1:KR$1)&gt;SUM($F$8:$F17))*(SUM($H$1:KR$1)&lt;=SUM($F$8:$F18))*1,"F"))</f>
        <v>0</v>
      </c>
      <c r="KS18" s="28">
        <f ca="1">IF(WEEKDAY(KS$6,2)&gt;5,"w",IF(ISERROR(VLOOKUP(KS$6,fériés,1,FALSE)),(SUM($H$1:KS$1)&gt;SUM($F$8:$F17))*(SUM($H$1:KS$1)&lt;=SUM($F$8:$F18))*1,"F"))</f>
        <v>0</v>
      </c>
      <c r="KT18" s="28">
        <f ca="1">IF(WEEKDAY(KT$6,2)&gt;5,"w",IF(ISERROR(VLOOKUP(KT$6,fériés,1,FALSE)),(SUM($H$1:KT$1)&gt;SUM($F$8:$F17))*(SUM($H$1:KT$1)&lt;=SUM($F$8:$F18))*1,"F"))</f>
        <v>0</v>
      </c>
      <c r="KU18" s="28">
        <f ca="1">IF(WEEKDAY(KU$6,2)&gt;5,"w",IF(ISERROR(VLOOKUP(KU$6,fériés,1,FALSE)),(SUM($H$1:KU$1)&gt;SUM($F$8:$F17))*(SUM($H$1:KU$1)&lt;=SUM($F$8:$F18))*1,"F"))</f>
        <v>0</v>
      </c>
      <c r="KV18" s="28">
        <f ca="1">IF(WEEKDAY(KV$6,2)&gt;5,"w",IF(ISERROR(VLOOKUP(KV$6,fériés,1,FALSE)),(SUM($H$1:KV$1)&gt;SUM($F$8:$F17))*(SUM($H$1:KV$1)&lt;=SUM($F$8:$F18))*1,"F"))</f>
        <v>0</v>
      </c>
      <c r="KW18" s="28">
        <f ca="1">IF(WEEKDAY(KW$6,2)&gt;5,"w",IF(ISERROR(VLOOKUP(KW$6,fériés,1,FALSE)),(SUM($H$1:KW$1)&gt;SUM($F$8:$F17))*(SUM($H$1:KW$1)&lt;=SUM($F$8:$F18))*1,"F"))</f>
        <v>0</v>
      </c>
      <c r="KX18" s="28">
        <f ca="1">IF(WEEKDAY(KX$6,2)&gt;5,"w",IF(ISERROR(VLOOKUP(KX$6,fériés,1,FALSE)),(SUM($H$1:KX$1)&gt;SUM($F$8:$F17))*(SUM($H$1:KX$1)&lt;=SUM($F$8:$F18))*1,"F"))</f>
        <v>0</v>
      </c>
      <c r="KY18" s="28">
        <f ca="1">IF(WEEKDAY(KY$6,2)&gt;5,"w",IF(ISERROR(VLOOKUP(KY$6,fériés,1,FALSE)),(SUM($H$1:KY$1)&gt;SUM($F$8:$F17))*(SUM($H$1:KY$1)&lt;=SUM($F$8:$F18))*1,"F"))</f>
        <v>0</v>
      </c>
      <c r="KZ18" s="28">
        <f ca="1">IF(WEEKDAY(KZ$6,2)&gt;5,"w",IF(ISERROR(VLOOKUP(KZ$6,fériés,1,FALSE)),(SUM($H$1:KZ$1)&gt;SUM($F$8:$F17))*(SUM($H$1:KZ$1)&lt;=SUM($F$8:$F18))*1,"F"))</f>
        <v>0</v>
      </c>
      <c r="LA18" s="28">
        <f ca="1">IF(WEEKDAY(LA$6,2)&gt;5,"w",IF(ISERROR(VLOOKUP(LA$6,fériés,1,FALSE)),(SUM($H$1:LA$1)&gt;SUM($F$8:$F17))*(SUM($H$1:LA$1)&lt;=SUM($F$8:$F18))*1,"F"))</f>
        <v>0</v>
      </c>
      <c r="LB18" s="28">
        <f ca="1">IF(WEEKDAY(LB$6,2)&gt;5,"w",IF(ISERROR(VLOOKUP(LB$6,fériés,1,FALSE)),(SUM($H$1:LB$1)&gt;SUM($F$8:$F17))*(SUM($H$1:LB$1)&lt;=SUM($F$8:$F18))*1,"F"))</f>
        <v>0</v>
      </c>
      <c r="LC18" s="28">
        <f ca="1">IF(WEEKDAY(LC$6,2)&gt;5,"w",IF(ISERROR(VLOOKUP(LC$6,fériés,1,FALSE)),(SUM($H$1:LC$1)&gt;SUM($F$8:$F17))*(SUM($H$1:LC$1)&lt;=SUM($F$8:$F18))*1,"F"))</f>
        <v>0</v>
      </c>
      <c r="LD18" s="28">
        <f ca="1">IF(WEEKDAY(LD$6,2)&gt;5,"w",IF(ISERROR(VLOOKUP(LD$6,fériés,1,FALSE)),(SUM($H$1:LD$1)&gt;SUM($F$8:$F17))*(SUM($H$1:LD$1)&lt;=SUM($F$8:$F18))*1,"F"))</f>
        <v>0</v>
      </c>
      <c r="LE18" s="28">
        <f ca="1">IF(WEEKDAY(LE$6,2)&gt;5,"w",IF(ISERROR(VLOOKUP(LE$6,fériés,1,FALSE)),(SUM($H$1:LE$1)&gt;SUM($F$8:$F17))*(SUM($H$1:LE$1)&lt;=SUM($F$8:$F18))*1,"F"))</f>
        <v>0</v>
      </c>
      <c r="LF18" s="28">
        <f ca="1">IF(WEEKDAY(LF$6,2)&gt;5,"w",IF(ISERROR(VLOOKUP(LF$6,fériés,1,FALSE)),(SUM($H$1:LF$1)&gt;SUM($F$8:$F17))*(SUM($H$1:LF$1)&lt;=SUM($F$8:$F18))*1,"F"))</f>
        <v>0</v>
      </c>
      <c r="LG18" s="28">
        <f ca="1">IF(WEEKDAY(LG$6,2)&gt;5,"w",IF(ISERROR(VLOOKUP(LG$6,fériés,1,FALSE)),(SUM($H$1:LG$1)&gt;SUM($F$8:$F17))*(SUM($H$1:LG$1)&lt;=SUM($F$8:$F18))*1,"F"))</f>
        <v>0</v>
      </c>
      <c r="LH18" s="28">
        <f ca="1">IF(WEEKDAY(LH$6,2)&gt;5,"w",IF(ISERROR(VLOOKUP(LH$6,fériés,1,FALSE)),(SUM($H$1:LH$1)&gt;SUM($F$8:$F17))*(SUM($H$1:LH$1)&lt;=SUM($F$8:$F18))*1,"F"))</f>
        <v>0</v>
      </c>
      <c r="LI18" s="28">
        <f ca="1">IF(WEEKDAY(LI$6,2)&gt;5,"w",IF(ISERROR(VLOOKUP(LI$6,fériés,1,FALSE)),(SUM($H$1:LI$1)&gt;SUM($F$8:$F17))*(SUM($H$1:LI$1)&lt;=SUM($F$8:$F18))*1,"F"))</f>
        <v>0</v>
      </c>
      <c r="LJ18" s="28">
        <f ca="1">IF(WEEKDAY(LJ$6,2)&gt;5,"w",IF(ISERROR(VLOOKUP(LJ$6,fériés,1,FALSE)),(SUM($H$1:LJ$1)&gt;SUM($F$8:$F17))*(SUM($H$1:LJ$1)&lt;=SUM($F$8:$F18))*1,"F"))</f>
        <v>0</v>
      </c>
      <c r="LK18" s="28">
        <f ca="1">IF(WEEKDAY(LK$6,2)&gt;5,"w",IF(ISERROR(VLOOKUP(LK$6,fériés,1,FALSE)),(SUM($H$1:LK$1)&gt;SUM($F$8:$F17))*(SUM($H$1:LK$1)&lt;=SUM($F$8:$F18))*1,"F"))</f>
        <v>0</v>
      </c>
      <c r="LL18" s="28">
        <f ca="1">IF(WEEKDAY(LL$6,2)&gt;5,"w",IF(ISERROR(VLOOKUP(LL$6,fériés,1,FALSE)),(SUM($H$1:LL$1)&gt;SUM($F$8:$F17))*(SUM($H$1:LL$1)&lt;=SUM($F$8:$F18))*1,"F"))</f>
        <v>0</v>
      </c>
      <c r="LM18" s="28">
        <f ca="1">IF(WEEKDAY(LM$6,2)&gt;5,"w",IF(ISERROR(VLOOKUP(LM$6,fériés,1,FALSE)),(SUM($H$1:LM$1)&gt;SUM($F$8:$F17))*(SUM($H$1:LM$1)&lt;=SUM($F$8:$F18))*1,"F"))</f>
        <v>0</v>
      </c>
      <c r="LN18" s="28">
        <f ca="1">IF(WEEKDAY(LN$6,2)&gt;5,"w",IF(ISERROR(VLOOKUP(LN$6,fériés,1,FALSE)),(SUM($H$1:LN$1)&gt;SUM($F$8:$F17))*(SUM($H$1:LN$1)&lt;=SUM($F$8:$F18))*1,"F"))</f>
        <v>0</v>
      </c>
      <c r="LO18" s="28">
        <f ca="1">IF(WEEKDAY(LO$6,2)&gt;5,"w",IF(ISERROR(VLOOKUP(LO$6,fériés,1,FALSE)),(SUM($H$1:LO$1)&gt;SUM($F$8:$F17))*(SUM($H$1:LO$1)&lt;=SUM($F$8:$F18))*1,"F"))</f>
        <v>0</v>
      </c>
      <c r="LP18" s="28">
        <f ca="1">IF(WEEKDAY(LP$6,2)&gt;5,"w",IF(ISERROR(VLOOKUP(LP$6,fériés,1,FALSE)),(SUM($H$1:LP$1)&gt;SUM($F$8:$F17))*(SUM($H$1:LP$1)&lt;=SUM($F$8:$F18))*1,"F"))</f>
        <v>0</v>
      </c>
      <c r="LQ18" s="28">
        <f ca="1">IF(WEEKDAY(LQ$6,2)&gt;5,"w",IF(ISERROR(VLOOKUP(LQ$6,fériés,1,FALSE)),(SUM($H$1:LQ$1)&gt;SUM($F$8:$F17))*(SUM($H$1:LQ$1)&lt;=SUM($F$8:$F18))*1,"F"))</f>
        <v>0</v>
      </c>
      <c r="LR18" s="28">
        <f ca="1">IF(WEEKDAY(LR$6,2)&gt;5,"w",IF(ISERROR(VLOOKUP(LR$6,fériés,1,FALSE)),(SUM($H$1:LR$1)&gt;SUM($F$8:$F17))*(SUM($H$1:LR$1)&lt;=SUM($F$8:$F18))*1,"F"))</f>
        <v>0</v>
      </c>
      <c r="LS18" s="28">
        <f ca="1">IF(WEEKDAY(LS$6,2)&gt;5,"w",IF(ISERROR(VLOOKUP(LS$6,fériés,1,FALSE)),(SUM($H$1:LS$1)&gt;SUM($F$8:$F17))*(SUM($H$1:LS$1)&lt;=SUM($F$8:$F18))*1,"F"))</f>
        <v>0</v>
      </c>
      <c r="LT18" s="28">
        <f ca="1">IF(WEEKDAY(LT$6,2)&gt;5,"w",IF(ISERROR(VLOOKUP(LT$6,fériés,1,FALSE)),(SUM($H$1:LT$1)&gt;SUM($F$8:$F17))*(SUM($H$1:LT$1)&lt;=SUM($F$8:$F18))*1,"F"))</f>
        <v>0</v>
      </c>
      <c r="LU18" s="28">
        <f ca="1">IF(WEEKDAY(LU$6,2)&gt;5,"w",IF(ISERROR(VLOOKUP(LU$6,fériés,1,FALSE)),(SUM($H$1:LU$1)&gt;SUM($F$8:$F17))*(SUM($H$1:LU$1)&lt;=SUM($F$8:$F18))*1,"F"))</f>
        <v>0</v>
      </c>
      <c r="LV18" s="28">
        <f ca="1">IF(WEEKDAY(LV$6,2)&gt;5,"w",IF(ISERROR(VLOOKUP(LV$6,fériés,1,FALSE)),(SUM($H$1:LV$1)&gt;SUM($F$8:$F17))*(SUM($H$1:LV$1)&lt;=SUM($F$8:$F18))*1,"F"))</f>
        <v>0</v>
      </c>
      <c r="LW18" s="28">
        <f ca="1">IF(WEEKDAY(LW$6,2)&gt;5,"w",IF(ISERROR(VLOOKUP(LW$6,fériés,1,FALSE)),(SUM($H$1:LW$1)&gt;SUM($F$8:$F17))*(SUM($H$1:LW$1)&lt;=SUM($F$8:$F18))*1,"F"))</f>
        <v>0</v>
      </c>
      <c r="LX18" s="28">
        <f ca="1">IF(WEEKDAY(LX$6,2)&gt;5,"w",IF(ISERROR(VLOOKUP(LX$6,fériés,1,FALSE)),(SUM($H$1:LX$1)&gt;SUM($F$8:$F17))*(SUM($H$1:LX$1)&lt;=SUM($F$8:$F18))*1,"F"))</f>
        <v>0</v>
      </c>
      <c r="LY18" s="28">
        <f ca="1">IF(WEEKDAY(LY$6,2)&gt;5,"w",IF(ISERROR(VLOOKUP(LY$6,fériés,1,FALSE)),(SUM($H$1:LY$1)&gt;SUM($F$8:$F17))*(SUM($H$1:LY$1)&lt;=SUM($F$8:$F18))*1,"F"))</f>
        <v>0</v>
      </c>
      <c r="LZ18" s="28">
        <f ca="1">IF(WEEKDAY(LZ$6,2)&gt;5,"w",IF(ISERROR(VLOOKUP(LZ$6,fériés,1,FALSE)),(SUM($H$1:LZ$1)&gt;SUM($F$8:$F17))*(SUM($H$1:LZ$1)&lt;=SUM($F$8:$F18))*1,"F"))</f>
        <v>0</v>
      </c>
      <c r="MA18" s="28">
        <f ca="1">IF(WEEKDAY(MA$6,2)&gt;5,"w",IF(ISERROR(VLOOKUP(MA$6,fériés,1,FALSE)),(SUM($H$1:MA$1)&gt;SUM($F$8:$F17))*(SUM($H$1:MA$1)&lt;=SUM($F$8:$F18))*1,"F"))</f>
        <v>0</v>
      </c>
      <c r="MB18" s="28">
        <f ca="1">IF(WEEKDAY(MB$6,2)&gt;5,"w",IF(ISERROR(VLOOKUP(MB$6,fériés,1,FALSE)),(SUM($H$1:MB$1)&gt;SUM($F$8:$F17))*(SUM($H$1:MB$1)&lt;=SUM($F$8:$F18))*1,"F"))</f>
        <v>0</v>
      </c>
      <c r="MC18" s="28">
        <f ca="1">IF(WEEKDAY(MC$6,2)&gt;5,"w",IF(ISERROR(VLOOKUP(MC$6,fériés,1,FALSE)),(SUM($H$1:MC$1)&gt;SUM($F$8:$F17))*(SUM($H$1:MC$1)&lt;=SUM($F$8:$F18))*1,"F"))</f>
        <v>0</v>
      </c>
      <c r="MD18" s="28">
        <f ca="1">IF(WEEKDAY(MD$6,2)&gt;5,"w",IF(ISERROR(VLOOKUP(MD$6,fériés,1,FALSE)),(SUM($H$1:MD$1)&gt;SUM($F$8:$F17))*(SUM($H$1:MD$1)&lt;=SUM($F$8:$F18))*1,"F"))</f>
        <v>0</v>
      </c>
      <c r="ME18" s="28">
        <f ca="1">IF(WEEKDAY(ME$6,2)&gt;5,"w",IF(ISERROR(VLOOKUP(ME$6,fériés,1,FALSE)),(SUM($H$1:ME$1)&gt;SUM($F$8:$F17))*(SUM($H$1:ME$1)&lt;=SUM($F$8:$F18))*1,"F"))</f>
        <v>0</v>
      </c>
      <c r="MF18" s="28">
        <f ca="1">IF(WEEKDAY(MF$6,2)&gt;5,"w",IF(ISERROR(VLOOKUP(MF$6,fériés,1,FALSE)),(SUM($H$1:MF$1)&gt;SUM($F$8:$F17))*(SUM($H$1:MF$1)&lt;=SUM($F$8:$F18))*1,"F"))</f>
        <v>0</v>
      </c>
      <c r="MG18" s="28">
        <f ca="1">IF(WEEKDAY(MG$6,2)&gt;5,"w",IF(ISERROR(VLOOKUP(MG$6,fériés,1,FALSE)),(SUM($H$1:MG$1)&gt;SUM($F$8:$F17))*(SUM($H$1:MG$1)&lt;=SUM($F$8:$F18))*1,"F"))</f>
        <v>0</v>
      </c>
      <c r="MH18" s="28" t="str">
        <f ca="1">IF(WEEKDAY(MH$6,2)&gt;5,"w",IF(ISERROR(VLOOKUP(MH$6,fériés,1,FALSE)),(SUM($H$1:MH$1)&gt;SUM($F$8:$F17))*(SUM($H$1:MH$1)&lt;=SUM($F$8:$F18))*1,"F"))</f>
        <v>w</v>
      </c>
      <c r="MI18" s="28" t="str">
        <f ca="1">IF(WEEKDAY(MI$6,2)&gt;5,"w",IF(ISERROR(VLOOKUP(MI$6,fériés,1,FALSE)),(SUM($H$1:MI$1)&gt;SUM($F$8:$F17))*(SUM($H$1:MI$1)&lt;=SUM($F$8:$F18))*1,"F"))</f>
        <v>w</v>
      </c>
      <c r="MJ18" s="28" t="str">
        <f ca="1">IF(WEEKDAY(MJ$6,2)&gt;5,"w",IF(ISERROR(VLOOKUP(MJ$6,fériés,1,FALSE)),(SUM($H$1:MJ$1)&gt;SUM($F$8:$F17))*(SUM($H$1:MJ$1)&lt;=SUM($F$8:$F18))*1,"F"))</f>
        <v>w</v>
      </c>
      <c r="MK18" s="28" t="str">
        <f ca="1">IF(WEEKDAY(MK$6,2)&gt;5,"w",IF(ISERROR(VLOOKUP(MK$6,fériés,1,FALSE)),(SUM($H$1:MK$1)&gt;SUM($F$8:$F17))*(SUM($H$1:MK$1)&lt;=SUM($F$8:$F18))*1,"F"))</f>
        <v>w</v>
      </c>
      <c r="ML18" s="28" t="str">
        <f ca="1">IF(WEEKDAY(ML$6,2)&gt;5,"w",IF(ISERROR(VLOOKUP(ML$6,fériés,1,FALSE)),(SUM($H$1:ML$1)&gt;SUM($F$8:$F17))*(SUM($H$1:ML$1)&lt;=SUM($F$8:$F18))*1,"F"))</f>
        <v>w</v>
      </c>
      <c r="MM18" s="28" t="str">
        <f ca="1">IF(WEEKDAY(MM$6,2)&gt;5,"w",IF(ISERROR(VLOOKUP(MM$6,fériés,1,FALSE)),(SUM($H$1:MM$1)&gt;SUM($F$8:$F17))*(SUM($H$1:MM$1)&lt;=SUM($F$8:$F18))*1,"F"))</f>
        <v>w</v>
      </c>
      <c r="MN18" s="28" t="str">
        <f ca="1">IF(WEEKDAY(MN$6,2)&gt;5,"w",IF(ISERROR(VLOOKUP(MN$6,fériés,1,FALSE)),(SUM($H$1:MN$1)&gt;SUM($F$8:$F17))*(SUM($H$1:MN$1)&lt;=SUM($F$8:$F18))*1,"F"))</f>
        <v>w</v>
      </c>
      <c r="MO18" s="28" t="str">
        <f ca="1">IF(WEEKDAY(MO$6,2)&gt;5,"w",IF(ISERROR(VLOOKUP(MO$6,fériés,1,FALSE)),(SUM($H$1:MO$1)&gt;SUM($F$8:$F17))*(SUM($H$1:MO$1)&lt;=SUM($F$8:$F18))*1,"F"))</f>
        <v>w</v>
      </c>
      <c r="MP18" s="28" t="str">
        <f ca="1">IF(WEEKDAY(MP$6,2)&gt;5,"w",IF(ISERROR(VLOOKUP(MP$6,fériés,1,FALSE)),(SUM($H$1:MP$1)&gt;SUM($F$8:$F17))*(SUM($H$1:MP$1)&lt;=SUM($F$8:$F18))*1,"F"))</f>
        <v>w</v>
      </c>
      <c r="MQ18" s="28" t="str">
        <f ca="1">IF(WEEKDAY(MQ$6,2)&gt;5,"w",IF(ISERROR(VLOOKUP(MQ$6,fériés,1,FALSE)),(SUM($H$1:MQ$1)&gt;SUM($F$8:$F17))*(SUM($H$1:MQ$1)&lt;=SUM($F$8:$F18))*1,"F"))</f>
        <v>w</v>
      </c>
      <c r="MR18" s="28" t="str">
        <f ca="1">IF(WEEKDAY(MR$6,2)&gt;5,"w",IF(ISERROR(VLOOKUP(MR$6,fériés,1,FALSE)),(SUM($H$1:MR$1)&gt;SUM($F$8:$F17))*(SUM($H$1:MR$1)&lt;=SUM($F$8:$F18))*1,"F"))</f>
        <v>w</v>
      </c>
      <c r="MS18" s="28" t="str">
        <f ca="1">IF(WEEKDAY(MS$6,2)&gt;5,"w",IF(ISERROR(VLOOKUP(MS$6,fériés,1,FALSE)),(SUM($H$1:MS$1)&gt;SUM($F$8:$F17))*(SUM($H$1:MS$1)&lt;=SUM($F$8:$F18))*1,"F"))</f>
        <v>w</v>
      </c>
      <c r="MT18" s="28" t="str">
        <f ca="1">IF(WEEKDAY(MT$6,2)&gt;5,"w",IF(ISERROR(VLOOKUP(MT$6,fériés,1,FALSE)),(SUM($H$1:MT$1)&gt;SUM($F$8:$F17))*(SUM($H$1:MT$1)&lt;=SUM($F$8:$F18))*1,"F"))</f>
        <v>w</v>
      </c>
      <c r="MU18" s="28" t="str">
        <f ca="1">IF(WEEKDAY(MU$6,2)&gt;5,"w",IF(ISERROR(VLOOKUP(MU$6,fériés,1,FALSE)),(SUM($H$1:MU$1)&gt;SUM($F$8:$F17))*(SUM($H$1:MU$1)&lt;=SUM($F$8:$F18))*1,"F"))</f>
        <v>w</v>
      </c>
      <c r="MV18" s="28" t="str">
        <f ca="1">IF(WEEKDAY(MV$6,2)&gt;5,"w",IF(ISERROR(VLOOKUP(MV$6,fériés,1,FALSE)),(SUM($H$1:MV$1)&gt;SUM($F$8:$F17))*(SUM($H$1:MV$1)&lt;=SUM($F$8:$F18))*1,"F"))</f>
        <v>w</v>
      </c>
      <c r="MW18" s="28" t="str">
        <f ca="1">IF(WEEKDAY(MW$6,2)&gt;5,"w",IF(ISERROR(VLOOKUP(MW$6,fériés,1,FALSE)),(SUM($H$1:MW$1)&gt;SUM($F$8:$F17))*(SUM($H$1:MW$1)&lt;=SUM($F$8:$F18))*1,"F"))</f>
        <v>w</v>
      </c>
      <c r="MX18" s="28" t="str">
        <f ca="1">IF(WEEKDAY(MX$6,2)&gt;5,"w",IF(ISERROR(VLOOKUP(MX$6,fériés,1,FALSE)),(SUM($H$1:MX$1)&gt;SUM($F$8:$F17))*(SUM($H$1:MX$1)&lt;=SUM($F$8:$F18))*1,"F"))</f>
        <v>w</v>
      </c>
      <c r="MY18" s="28" t="str">
        <f ca="1">IF(WEEKDAY(MY$6,2)&gt;5,"w",IF(ISERROR(VLOOKUP(MY$6,fériés,1,FALSE)),(SUM($H$1:MY$1)&gt;SUM($F$8:$F17))*(SUM($H$1:MY$1)&lt;=SUM($F$8:$F18))*1,"F"))</f>
        <v>w</v>
      </c>
      <c r="MZ18" s="28" t="str">
        <f ca="1">IF(WEEKDAY(MZ$6,2)&gt;5,"w",IF(ISERROR(VLOOKUP(MZ$6,fériés,1,FALSE)),(SUM($H$1:MZ$1)&gt;SUM($F$8:$F17))*(SUM($H$1:MZ$1)&lt;=SUM($F$8:$F18))*1,"F"))</f>
        <v>w</v>
      </c>
      <c r="NA18" s="28" t="str">
        <f ca="1">IF(WEEKDAY(NA$6,2)&gt;5,"w",IF(ISERROR(VLOOKUP(NA$6,fériés,1,FALSE)),(SUM($H$1:NA$1)&gt;SUM($F$8:$F17))*(SUM($H$1:NA$1)&lt;=SUM($F$8:$F18))*1,"F"))</f>
        <v>w</v>
      </c>
      <c r="NB18" s="28">
        <f ca="1">IF(WEEKDAY(NB$6,2)&gt;5,"w",IF(ISERROR(VLOOKUP(NB$6,fériés,1,FALSE)),(SUM($H$1:NB$1)&gt;SUM($F$8:$F17))*(SUM($H$1:NB$1)&lt;=SUM($F$8:$F18))*1,"F"))</f>
        <v>0</v>
      </c>
      <c r="NC18" s="28">
        <f ca="1">IF(WEEKDAY(NC$6,2)&gt;5,"w",IF(ISERROR(VLOOKUP(NC$6,fériés,1,FALSE)),(SUM($H$1:NC$1)&gt;SUM($F$8:$F17))*(SUM($H$1:NC$1)&lt;=SUM($F$8:$F18))*1,"F"))</f>
        <v>0</v>
      </c>
      <c r="ND18" s="28">
        <f ca="1">IF(WEEKDAY(ND$6,2)&gt;5,"w",IF(ISERROR(VLOOKUP(ND$6,fériés,1,FALSE)),(SUM($H$1:ND$1)&gt;SUM($F$8:$F17))*(SUM($H$1:ND$1)&lt;=SUM($F$8:$F18))*1,"F"))</f>
        <v>0</v>
      </c>
      <c r="NE18" s="28">
        <f ca="1">IF(WEEKDAY(NE$6,2)&gt;5,"w",IF(ISERROR(VLOOKUP(NE$6,fériés,1,FALSE)),(SUM($H$1:NE$1)&gt;SUM($F$8:$F17))*(SUM($H$1:NE$1)&lt;=SUM($F$8:$F18))*1,"F"))</f>
        <v>0</v>
      </c>
      <c r="NF18" s="28">
        <f ca="1">IF(WEEKDAY(NF$6,2)&gt;5,"w",IF(ISERROR(VLOOKUP(NF$6,fériés,1,FALSE)),(SUM($H$1:NF$1)&gt;SUM($F$8:$F17))*(SUM($H$1:NF$1)&lt;=SUM($F$8:$F18))*1,"F"))</f>
        <v>0</v>
      </c>
      <c r="NG18" s="28">
        <f ca="1">IF(WEEKDAY(NG$6,2)&gt;5,"w",IF(ISERROR(VLOOKUP(NG$6,fériés,1,FALSE)),(SUM($H$1:NG$1)&gt;SUM($F$8:$F17))*(SUM($H$1:NG$1)&lt;=SUM($F$8:$F18))*1,"F"))</f>
        <v>0</v>
      </c>
      <c r="NH18" s="28">
        <f ca="1">IF(WEEKDAY(NH$6,2)&gt;5,"w",IF(ISERROR(VLOOKUP(NH$6,fériés,1,FALSE)),(SUM($H$1:NH$1)&gt;SUM($F$8:$F17))*(SUM($H$1:NH$1)&lt;=SUM($F$8:$F18))*1,"F"))</f>
        <v>0</v>
      </c>
      <c r="NI18" s="28">
        <f ca="1">IF(WEEKDAY(NI$6,2)&gt;5,"w",IF(ISERROR(VLOOKUP(NI$6,fériés,1,FALSE)),(SUM($H$1:NI$1)&gt;SUM($F$8:$F17))*(SUM($H$1:NI$1)&lt;=SUM($F$8:$F18))*1,"F"))</f>
        <v>0</v>
      </c>
      <c r="NJ18" s="28">
        <f ca="1">IF(WEEKDAY(NJ$6,2)&gt;5,"w",IF(ISERROR(VLOOKUP(NJ$6,fériés,1,FALSE)),(SUM($H$1:NJ$1)&gt;SUM($F$8:$F17))*(SUM($H$1:NJ$1)&lt;=SUM($F$8:$F18))*1,"F"))</f>
        <v>0</v>
      </c>
      <c r="NK18" s="28">
        <f ca="1">IF(WEEKDAY(NK$6,2)&gt;5,"w",IF(ISERROR(VLOOKUP(NK$6,fériés,1,FALSE)),(SUM($H$1:NK$1)&gt;SUM($F$8:$F17))*(SUM($H$1:NK$1)&lt;=SUM($F$8:$F18))*1,"F"))</f>
        <v>0</v>
      </c>
      <c r="NL18" s="28">
        <f ca="1">IF(WEEKDAY(NL$6,2)&gt;5,"w",IF(ISERROR(VLOOKUP(NL$6,fériés,1,FALSE)),(SUM($H$1:NL$1)&gt;SUM($F$8:$F17))*(SUM($H$1:NL$1)&lt;=SUM($F$8:$F18))*1,"F"))</f>
        <v>0</v>
      </c>
      <c r="NM18" s="28">
        <f ca="1">IF(WEEKDAY(NM$6,2)&gt;5,"w",IF(ISERROR(VLOOKUP(NM$6,fériés,1,FALSE)),(SUM($H$1:NM$1)&gt;SUM($F$8:$F17))*(SUM($H$1:NM$1)&lt;=SUM($F$8:$F18))*1,"F"))</f>
        <v>0</v>
      </c>
      <c r="NN18" s="28">
        <f ca="1">IF(WEEKDAY(NN$6,2)&gt;5,"w",IF(ISERROR(VLOOKUP(NN$6,fériés,1,FALSE)),(SUM($H$1:NN$1)&gt;SUM($F$8:$F17))*(SUM($H$1:NN$1)&lt;=SUM($F$8:$F18))*1,"F"))</f>
        <v>0</v>
      </c>
      <c r="NO18" s="28">
        <f ca="1">IF(WEEKDAY(NO$6,2)&gt;5,"w",IF(ISERROR(VLOOKUP(NO$6,fériés,1,FALSE)),(SUM($H$1:NO$1)&gt;SUM($F$8:$F17))*(SUM($H$1:NO$1)&lt;=SUM($F$8:$F18))*1,"F"))</f>
        <v>0</v>
      </c>
      <c r="NP18" s="28">
        <f ca="1">IF(WEEKDAY(NP$6,2)&gt;5,"w",IF(ISERROR(VLOOKUP(NP$6,fériés,1,FALSE)),(SUM($H$1:NP$1)&gt;SUM($F$8:$F17))*(SUM($H$1:NP$1)&lt;=SUM($F$8:$F18))*1,"F"))</f>
        <v>0</v>
      </c>
      <c r="NQ18" s="28">
        <f ca="1">IF(WEEKDAY(NQ$6,2)&gt;5,"w",IF(ISERROR(VLOOKUP(NQ$6,fériés,1,FALSE)),(SUM($H$1:NQ$1)&gt;SUM($F$8:$F17))*(SUM($H$1:NQ$1)&lt;=SUM($F$8:$F18))*1,"F"))</f>
        <v>0</v>
      </c>
      <c r="NR18" s="28">
        <f ca="1">IF(WEEKDAY(NR$6,2)&gt;5,"w",IF(ISERROR(VLOOKUP(NR$6,fériés,1,FALSE)),(SUM($H$1:NR$1)&gt;SUM($F$8:$F17))*(SUM($H$1:NR$1)&lt;=SUM($F$8:$F18))*1,"F"))</f>
        <v>0</v>
      </c>
      <c r="NS18" s="28">
        <f ca="1">IF(WEEKDAY(NS$6,2)&gt;5,"w",IF(ISERROR(VLOOKUP(NS$6,fériés,1,FALSE)),(SUM($H$1:NS$1)&gt;SUM($F$8:$F17))*(SUM($H$1:NS$1)&lt;=SUM($F$8:$F18))*1,"F"))</f>
        <v>0</v>
      </c>
      <c r="NT18" s="28">
        <f ca="1">IF(WEEKDAY(NT$6,2)&gt;5,"w",IF(ISERROR(VLOOKUP(NT$6,fériés,1,FALSE)),(SUM($H$1:NT$1)&gt;SUM($F$8:$F17))*(SUM($H$1:NT$1)&lt;=SUM($F$8:$F18))*1,"F"))</f>
        <v>0</v>
      </c>
      <c r="NU18" s="28">
        <f ca="1">IF(WEEKDAY(NU$6,2)&gt;5,"w",IF(ISERROR(VLOOKUP(NU$6,fériés,1,FALSE)),(SUM($H$1:NU$1)&gt;SUM($F$8:$F17))*(SUM($H$1:NU$1)&lt;=SUM($F$8:$F18))*1,"F"))</f>
        <v>0</v>
      </c>
      <c r="NV18" s="28">
        <f ca="1">IF(WEEKDAY(NV$6,2)&gt;5,"w",IF(ISERROR(VLOOKUP(NV$6,fériés,1,FALSE)),(SUM($H$1:NV$1)&gt;SUM($F$8:$F17))*(SUM($H$1:NV$1)&lt;=SUM($F$8:$F18))*1,"F"))</f>
        <v>0</v>
      </c>
      <c r="NW18" s="28">
        <f ca="1">IF(WEEKDAY(NW$6,2)&gt;5,"w",IF(ISERROR(VLOOKUP(NW$6,fériés,1,FALSE)),(SUM($H$1:NW$1)&gt;SUM($F$8:$F17))*(SUM($H$1:NW$1)&lt;=SUM($F$8:$F18))*1,"F"))</f>
        <v>0</v>
      </c>
      <c r="NX18" s="28">
        <f ca="1">IF(WEEKDAY(NX$6,2)&gt;5,"w",IF(ISERROR(VLOOKUP(NX$6,fériés,1,FALSE)),(SUM($H$1:NX$1)&gt;SUM($F$8:$F17))*(SUM($H$1:NX$1)&lt;=SUM($F$8:$F18))*1,"F"))</f>
        <v>0</v>
      </c>
      <c r="NY18" s="28">
        <f ca="1">IF(WEEKDAY(NY$6,2)&gt;5,"w",IF(ISERROR(VLOOKUP(NY$6,fériés,1,FALSE)),(SUM($H$1:NY$1)&gt;SUM($F$8:$F17))*(SUM($H$1:NY$1)&lt;=SUM($F$8:$F18))*1,"F"))</f>
        <v>0</v>
      </c>
      <c r="NZ18" s="28">
        <f ca="1">IF(WEEKDAY(NZ$6,2)&gt;5,"w",IF(ISERROR(VLOOKUP(NZ$6,fériés,1,FALSE)),(SUM($H$1:NZ$1)&gt;SUM($F$8:$F17))*(SUM($H$1:NZ$1)&lt;=SUM($F$8:$F18))*1,"F"))</f>
        <v>0</v>
      </c>
      <c r="OA18" s="28">
        <f ca="1">IF(WEEKDAY(OA$6,2)&gt;5,"w",IF(ISERROR(VLOOKUP(OA$6,fériés,1,FALSE)),(SUM($H$1:OA$1)&gt;SUM($F$8:$F17))*(SUM($H$1:OA$1)&lt;=SUM($F$8:$F18))*1,"F"))</f>
        <v>0</v>
      </c>
      <c r="OB18" s="28">
        <f ca="1">IF(WEEKDAY(OB$6,2)&gt;5,"w",IF(ISERROR(VLOOKUP(OB$6,fériés,1,FALSE)),(SUM($H$1:OB$1)&gt;SUM($F$8:$F17))*(SUM($H$1:OB$1)&lt;=SUM($F$8:$F18))*1,"F"))</f>
        <v>0</v>
      </c>
      <c r="OC18" s="28">
        <f ca="1">IF(WEEKDAY(OC$6,2)&gt;5,"w",IF(ISERROR(VLOOKUP(OC$6,fériés,1,FALSE)),(SUM($H$1:OC$1)&gt;SUM($F$8:$F17))*(SUM($H$1:OC$1)&lt;=SUM($F$8:$F18))*1,"F"))</f>
        <v>0</v>
      </c>
      <c r="OD18" s="28">
        <f ca="1">IF(WEEKDAY(OD$6,2)&gt;5,"w",IF(ISERROR(VLOOKUP(OD$6,fériés,1,FALSE)),(SUM($H$1:OD$1)&gt;SUM($F$8:$F17))*(SUM($H$1:OD$1)&lt;=SUM($F$8:$F18))*1,"F"))</f>
        <v>0</v>
      </c>
      <c r="OE18" s="28">
        <f ca="1">IF(WEEKDAY(OE$6,2)&gt;5,"w",IF(ISERROR(VLOOKUP(OE$6,fériés,1,FALSE)),(SUM($H$1:OE$1)&gt;SUM($F$8:$F17))*(SUM($H$1:OE$1)&lt;=SUM($F$8:$F18))*1,"F"))</f>
        <v>0</v>
      </c>
      <c r="OF18" s="28">
        <f ca="1">IF(WEEKDAY(OF$6,2)&gt;5,"w",IF(ISERROR(VLOOKUP(OF$6,fériés,1,FALSE)),(SUM($H$1:OF$1)&gt;SUM($F$8:$F17))*(SUM($H$1:OF$1)&lt;=SUM($F$8:$F18))*1,"F"))</f>
        <v>0</v>
      </c>
      <c r="OG18" s="28">
        <f ca="1">IF(WEEKDAY(OG$6,2)&gt;5,"w",IF(ISERROR(VLOOKUP(OG$6,fériés,1,FALSE)),(SUM($H$1:OG$1)&gt;SUM($F$8:$F17))*(SUM($H$1:OG$1)&lt;=SUM($F$8:$F18))*1,"F"))</f>
        <v>0</v>
      </c>
      <c r="OH18" s="28">
        <f ca="1">IF(WEEKDAY(OH$6,2)&gt;5,"w",IF(ISERROR(VLOOKUP(OH$6,fériés,1,FALSE)),(SUM($H$1:OH$1)&gt;SUM($F$8:$F17))*(SUM($H$1:OH$1)&lt;=SUM($F$8:$F18))*1,"F"))</f>
        <v>0</v>
      </c>
      <c r="OI18" s="28">
        <f ca="1">IF(WEEKDAY(OI$6,2)&gt;5,"w",IF(ISERROR(VLOOKUP(OI$6,fériés,1,FALSE)),(SUM($H$1:OI$1)&gt;SUM($F$8:$F17))*(SUM($H$1:OI$1)&lt;=SUM($F$8:$F18))*1,"F"))</f>
        <v>0</v>
      </c>
      <c r="OJ18" s="28">
        <f ca="1">IF(WEEKDAY(OJ$6,2)&gt;5,"w",IF(ISERROR(VLOOKUP(OJ$6,fériés,1,FALSE)),(SUM($H$1:OJ$1)&gt;SUM($F$8:$F17))*(SUM($H$1:OJ$1)&lt;=SUM($F$8:$F18))*1,"F"))</f>
        <v>0</v>
      </c>
      <c r="OK18" s="28">
        <f ca="1">IF(WEEKDAY(OK$6,2)&gt;5,"w",IF(ISERROR(VLOOKUP(OK$6,fériés,1,FALSE)),(SUM($H$1:OK$1)&gt;SUM($F$8:$F17))*(SUM($H$1:OK$1)&lt;=SUM($F$8:$F18))*1,"F"))</f>
        <v>0</v>
      </c>
      <c r="OL18" s="28">
        <f ca="1">IF(WEEKDAY(OL$6,2)&gt;5,"w",IF(ISERROR(VLOOKUP(OL$6,fériés,1,FALSE)),(SUM($H$1:OL$1)&gt;SUM($F$8:$F17))*(SUM($H$1:OL$1)&lt;=SUM($F$8:$F18))*1,"F"))</f>
        <v>0</v>
      </c>
      <c r="OM18" s="28">
        <f ca="1">IF(WEEKDAY(OM$6,2)&gt;5,"w",IF(ISERROR(VLOOKUP(OM$6,fériés,1,FALSE)),(SUM($H$1:OM$1)&gt;SUM($F$8:$F17))*(SUM($H$1:OM$1)&lt;=SUM($F$8:$F18))*1,"F"))</f>
        <v>0</v>
      </c>
      <c r="ON18" s="28">
        <f ca="1">IF(WEEKDAY(ON$6,2)&gt;5,"w",IF(ISERROR(VLOOKUP(ON$6,fériés,1,FALSE)),(SUM($H$1:ON$1)&gt;SUM($F$8:$F17))*(SUM($H$1:ON$1)&lt;=SUM($F$8:$F18))*1,"F"))</f>
        <v>0</v>
      </c>
      <c r="OO18" s="28">
        <f ca="1">IF(WEEKDAY(OO$6,2)&gt;5,"w",IF(ISERROR(VLOOKUP(OO$6,fériés,1,FALSE)),(SUM($H$1:OO$1)&gt;SUM($F$8:$F17))*(SUM($H$1:OO$1)&lt;=SUM($F$8:$F18))*1,"F"))</f>
        <v>0</v>
      </c>
      <c r="OP18" s="28">
        <f ca="1">IF(WEEKDAY(OP$6,2)&gt;5,"w",IF(ISERROR(VLOOKUP(OP$6,fériés,1,FALSE)),(SUM($H$1:OP$1)&gt;SUM($F$8:$F17))*(SUM($H$1:OP$1)&lt;=SUM($F$8:$F18))*1,"F"))</f>
        <v>0</v>
      </c>
      <c r="OQ18" s="28">
        <f ca="1">IF(WEEKDAY(OQ$6,2)&gt;5,"w",IF(ISERROR(VLOOKUP(OQ$6,fériés,1,FALSE)),(SUM($H$1:OQ$1)&gt;SUM($F$8:$F17))*(SUM($H$1:OQ$1)&lt;=SUM($F$8:$F18))*1,"F"))</f>
        <v>0</v>
      </c>
      <c r="OR18" s="28">
        <f ca="1">IF(WEEKDAY(OR$6,2)&gt;5,"w",IF(ISERROR(VLOOKUP(OR$6,fériés,1,FALSE)),(SUM($H$1:OR$1)&gt;SUM($F$8:$F17))*(SUM($H$1:OR$1)&lt;=SUM($F$8:$F18))*1,"F"))</f>
        <v>0</v>
      </c>
      <c r="OS18" s="28">
        <f ca="1">IF(WEEKDAY(OS$6,2)&gt;5,"w",IF(ISERROR(VLOOKUP(OS$6,fériés,1,FALSE)),(SUM($H$1:OS$1)&gt;SUM($F$8:$F17))*(SUM($H$1:OS$1)&lt;=SUM($F$8:$F18))*1,"F"))</f>
        <v>0</v>
      </c>
      <c r="OT18" s="28">
        <f ca="1">IF(WEEKDAY(OT$6,2)&gt;5,"w",IF(ISERROR(VLOOKUP(OT$6,fériés,1,FALSE)),(SUM($H$1:OT$1)&gt;SUM($F$8:$F17))*(SUM($H$1:OT$1)&lt;=SUM($F$8:$F18))*1,"F"))</f>
        <v>0</v>
      </c>
      <c r="OU18" s="28">
        <f ca="1">IF(WEEKDAY(OU$6,2)&gt;5,"w",IF(ISERROR(VLOOKUP(OU$6,fériés,1,FALSE)),(SUM($H$1:OU$1)&gt;SUM($F$8:$F17))*(SUM($H$1:OU$1)&lt;=SUM($F$8:$F18))*1,"F"))</f>
        <v>0</v>
      </c>
      <c r="OV18" s="28">
        <f ca="1">IF(WEEKDAY(OV$6,2)&gt;5,"w",IF(ISERROR(VLOOKUP(OV$6,fériés,1,FALSE)),(SUM($H$1:OV$1)&gt;SUM($F$8:$F17))*(SUM($H$1:OV$1)&lt;=SUM($F$8:$F18))*1,"F"))</f>
        <v>0</v>
      </c>
      <c r="OW18" s="28">
        <f ca="1">IF(WEEKDAY(OW$6,2)&gt;5,"w",IF(ISERROR(VLOOKUP(OW$6,fériés,1,FALSE)),(SUM($H$1:OW$1)&gt;SUM($F$8:$F17))*(SUM($H$1:OW$1)&lt;=SUM($F$8:$F18))*1,"F"))</f>
        <v>0</v>
      </c>
      <c r="OX18" s="28">
        <f ca="1">IF(WEEKDAY(OX$6,2)&gt;5,"w",IF(ISERROR(VLOOKUP(OX$6,fériés,1,FALSE)),(SUM($H$1:OX$1)&gt;SUM($F$8:$F17))*(SUM($H$1:OX$1)&lt;=SUM($F$8:$F18))*1,"F"))</f>
        <v>0</v>
      </c>
      <c r="OY18" s="28">
        <f ca="1">IF(WEEKDAY(OY$6,2)&gt;5,"w",IF(ISERROR(VLOOKUP(OY$6,fériés,1,FALSE)),(SUM($H$1:OY$1)&gt;SUM($F$8:$F17))*(SUM($H$1:OY$1)&lt;=SUM($F$8:$F18))*1,"F"))</f>
        <v>0</v>
      </c>
      <c r="OZ18" s="28" t="str">
        <f ca="1">IF(WEEKDAY(OZ$6,2)&gt;5,"w",IF(ISERROR(VLOOKUP(OZ$6,fériés,1,FALSE)),(SUM($H$1:OZ$1)&gt;SUM($F$8:$F17))*(SUM($H$1:OZ$1)&lt;=SUM($F$8:$F18))*1,"F"))</f>
        <v>w</v>
      </c>
      <c r="PA18" s="28" t="str">
        <f ca="1">IF(WEEKDAY(PA$6,2)&gt;5,"w",IF(ISERROR(VLOOKUP(PA$6,fériés,1,FALSE)),(SUM($H$1:PA$1)&gt;SUM($F$8:$F17))*(SUM($H$1:PA$1)&lt;=SUM($F$8:$F18))*1,"F"))</f>
        <v>w</v>
      </c>
      <c r="PB18" s="28" t="str">
        <f ca="1">IF(WEEKDAY(PB$6,2)&gt;5,"w",IF(ISERROR(VLOOKUP(PB$6,fériés,1,FALSE)),(SUM($H$1:PB$1)&gt;SUM($F$8:$F17))*(SUM($H$1:PB$1)&lt;=SUM($F$8:$F18))*1,"F"))</f>
        <v>w</v>
      </c>
      <c r="PC18" s="28" t="str">
        <f ca="1">IF(WEEKDAY(PC$6,2)&gt;5,"w",IF(ISERROR(VLOOKUP(PC$6,fériés,1,FALSE)),(SUM($H$1:PC$1)&gt;SUM($F$8:$F17))*(SUM($H$1:PC$1)&lt;=SUM($F$8:$F18))*1,"F"))</f>
        <v>w</v>
      </c>
      <c r="PD18" s="28" t="str">
        <f ca="1">IF(WEEKDAY(PD$6,2)&gt;5,"w",IF(ISERROR(VLOOKUP(PD$6,fériés,1,FALSE)),(SUM($H$1:PD$1)&gt;SUM($F$8:$F17))*(SUM($H$1:PD$1)&lt;=SUM($F$8:$F18))*1,"F"))</f>
        <v>w</v>
      </c>
      <c r="PE18" s="28" t="str">
        <f ca="1">IF(WEEKDAY(PE$6,2)&gt;5,"w",IF(ISERROR(VLOOKUP(PE$6,fériés,1,FALSE)),(SUM($H$1:PE$1)&gt;SUM($F$8:$F17))*(SUM($H$1:PE$1)&lt;=SUM($F$8:$F18))*1,"F"))</f>
        <v>w</v>
      </c>
      <c r="PF18" s="28" t="str">
        <f ca="1">IF(WEEKDAY(PF$6,2)&gt;5,"w",IF(ISERROR(VLOOKUP(PF$6,fériés,1,FALSE)),(SUM($H$1:PF$1)&gt;SUM($F$8:$F17))*(SUM($H$1:PF$1)&lt;=SUM($F$8:$F18))*1,"F"))</f>
        <v>w</v>
      </c>
      <c r="PG18" s="28" t="str">
        <f ca="1">IF(WEEKDAY(PG$6,2)&gt;5,"w",IF(ISERROR(VLOOKUP(PG$6,fériés,1,FALSE)),(SUM($H$1:PG$1)&gt;SUM($F$8:$F17))*(SUM($H$1:PG$1)&lt;=SUM($F$8:$F18))*1,"F"))</f>
        <v>w</v>
      </c>
      <c r="PH18" s="28" t="str">
        <f ca="1">IF(WEEKDAY(PH$6,2)&gt;5,"w",IF(ISERROR(VLOOKUP(PH$6,fériés,1,FALSE)),(SUM($H$1:PH$1)&gt;SUM($F$8:$F17))*(SUM($H$1:PH$1)&lt;=SUM($F$8:$F18))*1,"F"))</f>
        <v>w</v>
      </c>
      <c r="PI18" s="28" t="str">
        <f ca="1">IF(WEEKDAY(PI$6,2)&gt;5,"w",IF(ISERROR(VLOOKUP(PI$6,fériés,1,FALSE)),(SUM($H$1:PI$1)&gt;SUM($F$8:$F17))*(SUM($H$1:PI$1)&lt;=SUM($F$8:$F18))*1,"F"))</f>
        <v>w</v>
      </c>
      <c r="PJ18" s="28" t="str">
        <f ca="1">IF(WEEKDAY(PJ$6,2)&gt;5,"w",IF(ISERROR(VLOOKUP(PJ$6,fériés,1,FALSE)),(SUM($H$1:PJ$1)&gt;SUM($F$8:$F17))*(SUM($H$1:PJ$1)&lt;=SUM($F$8:$F18))*1,"F"))</f>
        <v>w</v>
      </c>
      <c r="PK18" s="28" t="str">
        <f ca="1">IF(WEEKDAY(PK$6,2)&gt;5,"w",IF(ISERROR(VLOOKUP(PK$6,fériés,1,FALSE)),(SUM($H$1:PK$1)&gt;SUM($F$8:$F17))*(SUM($H$1:PK$1)&lt;=SUM($F$8:$F18))*1,"F"))</f>
        <v>w</v>
      </c>
      <c r="PL18" s="28" t="str">
        <f ca="1">IF(WEEKDAY(PL$6,2)&gt;5,"w",IF(ISERROR(VLOOKUP(PL$6,fériés,1,FALSE)),(SUM($H$1:PL$1)&gt;SUM($F$8:$F17))*(SUM($H$1:PL$1)&lt;=SUM($F$8:$F18))*1,"F"))</f>
        <v>w</v>
      </c>
      <c r="PM18" s="28" t="str">
        <f ca="1">IF(WEEKDAY(PM$6,2)&gt;5,"w",IF(ISERROR(VLOOKUP(PM$6,fériés,1,FALSE)),(SUM($H$1:PM$1)&gt;SUM($F$8:$F17))*(SUM($H$1:PM$1)&lt;=SUM($F$8:$F18))*1,"F"))</f>
        <v>w</v>
      </c>
      <c r="PN18" s="28" t="str">
        <f ca="1">IF(WEEKDAY(PN$6,2)&gt;5,"w",IF(ISERROR(VLOOKUP(PN$6,fériés,1,FALSE)),(SUM($H$1:PN$1)&gt;SUM($F$8:$F17))*(SUM($H$1:PN$1)&lt;=SUM($F$8:$F18))*1,"F"))</f>
        <v>w</v>
      </c>
      <c r="PO18" s="28" t="str">
        <f ca="1">IF(WEEKDAY(PO$6,2)&gt;5,"w",IF(ISERROR(VLOOKUP(PO$6,fériés,1,FALSE)),(SUM($H$1:PO$1)&gt;SUM($F$8:$F17))*(SUM($H$1:PO$1)&lt;=SUM($F$8:$F18))*1,"F"))</f>
        <v>w</v>
      </c>
      <c r="PP18" s="28" t="str">
        <f ca="1">IF(WEEKDAY(PP$6,2)&gt;5,"w",IF(ISERROR(VLOOKUP(PP$6,fériés,1,FALSE)),(SUM($H$1:PP$1)&gt;SUM($F$8:$F17))*(SUM($H$1:PP$1)&lt;=SUM($F$8:$F18))*1,"F"))</f>
        <v>w</v>
      </c>
      <c r="PQ18" s="28" t="str">
        <f ca="1">IF(WEEKDAY(PQ$6,2)&gt;5,"w",IF(ISERROR(VLOOKUP(PQ$6,fériés,1,FALSE)),(SUM($H$1:PQ$1)&gt;SUM($F$8:$F17))*(SUM($H$1:PQ$1)&lt;=SUM($F$8:$F18))*1,"F"))</f>
        <v>w</v>
      </c>
      <c r="PR18" s="28" t="str">
        <f ca="1">IF(WEEKDAY(PR$6,2)&gt;5,"w",IF(ISERROR(VLOOKUP(PR$6,fériés,1,FALSE)),(SUM($H$1:PR$1)&gt;SUM($F$8:$F17))*(SUM($H$1:PR$1)&lt;=SUM($F$8:$F18))*1,"F"))</f>
        <v>w</v>
      </c>
      <c r="PS18" s="28" t="str">
        <f ca="1">IF(WEEKDAY(PS$6,2)&gt;5,"w",IF(ISERROR(VLOOKUP(PS$6,fériés,1,FALSE)),(SUM($H$1:PS$1)&gt;SUM($F$8:$F17))*(SUM($H$1:PS$1)&lt;=SUM($F$8:$F18))*1,"F"))</f>
        <v>w</v>
      </c>
      <c r="PT18" s="28">
        <f ca="1">IF(WEEKDAY(PT$6,2)&gt;5,"w",IF(ISERROR(VLOOKUP(PT$6,fériés,1,FALSE)),(SUM($H$1:PT$1)&gt;SUM($F$8:$F17))*(SUM($H$1:PT$1)&lt;=SUM($F$8:$F18))*1,"F"))</f>
        <v>0</v>
      </c>
      <c r="PU18" s="28">
        <f ca="1">IF(WEEKDAY(PU$6,2)&gt;5,"w",IF(ISERROR(VLOOKUP(PU$6,fériés,1,FALSE)),(SUM($H$1:PU$1)&gt;SUM($F$8:$F17))*(SUM($H$1:PU$1)&lt;=SUM($F$8:$F18))*1,"F"))</f>
        <v>0</v>
      </c>
      <c r="PV18" s="28">
        <f ca="1">IF(WEEKDAY(PV$6,2)&gt;5,"w",IF(ISERROR(VLOOKUP(PV$6,fériés,1,FALSE)),(SUM($H$1:PV$1)&gt;SUM($F$8:$F17))*(SUM($H$1:PV$1)&lt;=SUM($F$8:$F18))*1,"F"))</f>
        <v>0</v>
      </c>
      <c r="PW18" s="28">
        <f ca="1">IF(WEEKDAY(PW$6,2)&gt;5,"w",IF(ISERROR(VLOOKUP(PW$6,fériés,1,FALSE)),(SUM($H$1:PW$1)&gt;SUM($F$8:$F17))*(SUM($H$1:PW$1)&lt;=SUM($F$8:$F18))*1,"F"))</f>
        <v>0</v>
      </c>
      <c r="PX18" s="28">
        <f ca="1">IF(WEEKDAY(PX$6,2)&gt;5,"w",IF(ISERROR(VLOOKUP(PX$6,fériés,1,FALSE)),(SUM($H$1:PX$1)&gt;SUM($F$8:$F17))*(SUM($H$1:PX$1)&lt;=SUM($F$8:$F18))*1,"F"))</f>
        <v>0</v>
      </c>
      <c r="PY18" s="28">
        <f ca="1">IF(WEEKDAY(PY$6,2)&gt;5,"w",IF(ISERROR(VLOOKUP(PY$6,fériés,1,FALSE)),(SUM($H$1:PY$1)&gt;SUM($F$8:$F17))*(SUM($H$1:PY$1)&lt;=SUM($F$8:$F18))*1,"F"))</f>
        <v>0</v>
      </c>
      <c r="PZ18" s="28">
        <f ca="1">IF(WEEKDAY(PZ$6,2)&gt;5,"w",IF(ISERROR(VLOOKUP(PZ$6,fériés,1,FALSE)),(SUM($H$1:PZ$1)&gt;SUM($F$8:$F17))*(SUM($H$1:PZ$1)&lt;=SUM($F$8:$F18))*1,"F"))</f>
        <v>0</v>
      </c>
      <c r="QA18" s="28">
        <f ca="1">IF(WEEKDAY(QA$6,2)&gt;5,"w",IF(ISERROR(VLOOKUP(QA$6,fériés,1,FALSE)),(SUM($H$1:QA$1)&gt;SUM($F$8:$F17))*(SUM($H$1:QA$1)&lt;=SUM($F$8:$F18))*1,"F"))</f>
        <v>0</v>
      </c>
      <c r="QB18" s="28">
        <f ca="1">IF(WEEKDAY(QB$6,2)&gt;5,"w",IF(ISERROR(VLOOKUP(QB$6,fériés,1,FALSE)),(SUM($H$1:QB$1)&gt;SUM($F$8:$F17))*(SUM($H$1:QB$1)&lt;=SUM($F$8:$F18))*1,"F"))</f>
        <v>0</v>
      </c>
      <c r="QC18" s="28">
        <f ca="1">IF(WEEKDAY(QC$6,2)&gt;5,"w",IF(ISERROR(VLOOKUP(QC$6,fériés,1,FALSE)),(SUM($H$1:QC$1)&gt;SUM($F$8:$F17))*(SUM($H$1:QC$1)&lt;=SUM($F$8:$F18))*1,"F"))</f>
        <v>0</v>
      </c>
      <c r="QD18" s="28">
        <f ca="1">IF(WEEKDAY(QD$6,2)&gt;5,"w",IF(ISERROR(VLOOKUP(QD$6,fériés,1,FALSE)),(SUM($H$1:QD$1)&gt;SUM($F$8:$F17))*(SUM($H$1:QD$1)&lt;=SUM($F$8:$F18))*1,"F"))</f>
        <v>0</v>
      </c>
      <c r="QE18" s="28">
        <f ca="1">IF(WEEKDAY(QE$6,2)&gt;5,"w",IF(ISERROR(VLOOKUP(QE$6,fériés,1,FALSE)),(SUM($H$1:QE$1)&gt;SUM($F$8:$F17))*(SUM($H$1:QE$1)&lt;=SUM($F$8:$F18))*1,"F"))</f>
        <v>0</v>
      </c>
      <c r="QF18" s="28">
        <f ca="1">IF(WEEKDAY(QF$6,2)&gt;5,"w",IF(ISERROR(VLOOKUP(QF$6,fériés,1,FALSE)),(SUM($H$1:QF$1)&gt;SUM($F$8:$F17))*(SUM($H$1:QF$1)&lt;=SUM($F$8:$F18))*1,"F"))</f>
        <v>0</v>
      </c>
      <c r="QG18" s="28">
        <f ca="1">IF(WEEKDAY(QG$6,2)&gt;5,"w",IF(ISERROR(VLOOKUP(QG$6,fériés,1,FALSE)),(SUM($H$1:QG$1)&gt;SUM($F$8:$F17))*(SUM($H$1:QG$1)&lt;=SUM($F$8:$F18))*1,"F"))</f>
        <v>0</v>
      </c>
      <c r="QH18" s="28">
        <f ca="1">IF(WEEKDAY(QH$6,2)&gt;5,"w",IF(ISERROR(VLOOKUP(QH$6,fériés,1,FALSE)),(SUM($H$1:QH$1)&gt;SUM($F$8:$F17))*(SUM($H$1:QH$1)&lt;=SUM($F$8:$F18))*1,"F"))</f>
        <v>0</v>
      </c>
      <c r="QI18" s="28">
        <f ca="1">IF(WEEKDAY(QI$6,2)&gt;5,"w",IF(ISERROR(VLOOKUP(QI$6,fériés,1,FALSE)),(SUM($H$1:QI$1)&gt;SUM($F$8:$F17))*(SUM($H$1:QI$1)&lt;=SUM($F$8:$F18))*1,"F"))</f>
        <v>0</v>
      </c>
      <c r="QJ18" s="28">
        <f ca="1">IF(WEEKDAY(QJ$6,2)&gt;5,"w",IF(ISERROR(VLOOKUP(QJ$6,fériés,1,FALSE)),(SUM($H$1:QJ$1)&gt;SUM($F$8:$F17))*(SUM($H$1:QJ$1)&lt;=SUM($F$8:$F18))*1,"F"))</f>
        <v>0</v>
      </c>
      <c r="QK18" s="28">
        <f ca="1">IF(WEEKDAY(QK$6,2)&gt;5,"w",IF(ISERROR(VLOOKUP(QK$6,fériés,1,FALSE)),(SUM($H$1:QK$1)&gt;SUM($F$8:$F17))*(SUM($H$1:QK$1)&lt;=SUM($F$8:$F18))*1,"F"))</f>
        <v>0</v>
      </c>
      <c r="QL18" s="28">
        <f ca="1">IF(WEEKDAY(QL$6,2)&gt;5,"w",IF(ISERROR(VLOOKUP(QL$6,fériés,1,FALSE)),(SUM($H$1:QL$1)&gt;SUM($F$8:$F17))*(SUM($H$1:QL$1)&lt;=SUM($F$8:$F18))*1,"F"))</f>
        <v>0</v>
      </c>
      <c r="QM18" s="28">
        <f ca="1">IF(WEEKDAY(QM$6,2)&gt;5,"w",IF(ISERROR(VLOOKUP(QM$6,fériés,1,FALSE)),(SUM($H$1:QM$1)&gt;SUM($F$8:$F17))*(SUM($H$1:QM$1)&lt;=SUM($F$8:$F18))*1,"F"))</f>
        <v>0</v>
      </c>
      <c r="QN18" s="28">
        <f ca="1">IF(WEEKDAY(QN$6,2)&gt;5,"w",IF(ISERROR(VLOOKUP(QN$6,fériés,1,FALSE)),(SUM($H$1:QN$1)&gt;SUM($F$8:$F17))*(SUM($H$1:QN$1)&lt;=SUM($F$8:$F18))*1,"F"))</f>
        <v>0</v>
      </c>
      <c r="QO18" s="28">
        <f ca="1">IF(WEEKDAY(QO$6,2)&gt;5,"w",IF(ISERROR(VLOOKUP(QO$6,fériés,1,FALSE)),(SUM($H$1:QO$1)&gt;SUM($F$8:$F17))*(SUM($H$1:QO$1)&lt;=SUM($F$8:$F18))*1,"F"))</f>
        <v>0</v>
      </c>
      <c r="QP18" s="28">
        <f ca="1">IF(WEEKDAY(QP$6,2)&gt;5,"w",IF(ISERROR(VLOOKUP(QP$6,fériés,1,FALSE)),(SUM($H$1:QP$1)&gt;SUM($F$8:$F17))*(SUM($H$1:QP$1)&lt;=SUM($F$8:$F18))*1,"F"))</f>
        <v>0</v>
      </c>
      <c r="QQ18" s="28">
        <f ca="1">IF(WEEKDAY(QQ$6,2)&gt;5,"w",IF(ISERROR(VLOOKUP(QQ$6,fériés,1,FALSE)),(SUM($H$1:QQ$1)&gt;SUM($F$8:$F17))*(SUM($H$1:QQ$1)&lt;=SUM($F$8:$F18))*1,"F"))</f>
        <v>0</v>
      </c>
      <c r="QR18" s="28">
        <f ca="1">IF(WEEKDAY(QR$6,2)&gt;5,"w",IF(ISERROR(VLOOKUP(QR$6,fériés,1,FALSE)),(SUM($H$1:QR$1)&gt;SUM($F$8:$F17))*(SUM($H$1:QR$1)&lt;=SUM($F$8:$F18))*1,"F"))</f>
        <v>0</v>
      </c>
      <c r="QS18" s="28">
        <f ca="1">IF(WEEKDAY(QS$6,2)&gt;5,"w",IF(ISERROR(VLOOKUP(QS$6,fériés,1,FALSE)),(SUM($H$1:QS$1)&gt;SUM($F$8:$F17))*(SUM($H$1:QS$1)&lt;=SUM($F$8:$F18))*1,"F"))</f>
        <v>0</v>
      </c>
      <c r="QT18" s="28">
        <f ca="1">IF(WEEKDAY(QT$6,2)&gt;5,"w",IF(ISERROR(VLOOKUP(QT$6,fériés,1,FALSE)),(SUM($H$1:QT$1)&gt;SUM($F$8:$F17))*(SUM($H$1:QT$1)&lt;=SUM($F$8:$F18))*1,"F"))</f>
        <v>0</v>
      </c>
      <c r="QU18" s="28">
        <f ca="1">IF(WEEKDAY(QU$6,2)&gt;5,"w",IF(ISERROR(VLOOKUP(QU$6,fériés,1,FALSE)),(SUM($H$1:QU$1)&gt;SUM($F$8:$F17))*(SUM($H$1:QU$1)&lt;=SUM($F$8:$F18))*1,"F"))</f>
        <v>0</v>
      </c>
      <c r="QV18" s="28">
        <f ca="1">IF(WEEKDAY(QV$6,2)&gt;5,"w",IF(ISERROR(VLOOKUP(QV$6,fériés,1,FALSE)),(SUM($H$1:QV$1)&gt;SUM($F$8:$F17))*(SUM($H$1:QV$1)&lt;=SUM($F$8:$F18))*1,"F"))</f>
        <v>0</v>
      </c>
      <c r="QW18" s="28">
        <f ca="1">IF(WEEKDAY(QW$6,2)&gt;5,"w",IF(ISERROR(VLOOKUP(QW$6,fériés,1,FALSE)),(SUM($H$1:QW$1)&gt;SUM($F$8:$F17))*(SUM($H$1:QW$1)&lt;=SUM($F$8:$F18))*1,"F"))</f>
        <v>0</v>
      </c>
      <c r="QX18" s="28">
        <f ca="1">IF(WEEKDAY(QX$6,2)&gt;5,"w",IF(ISERROR(VLOOKUP(QX$6,fériés,1,FALSE)),(SUM($H$1:QX$1)&gt;SUM($F$8:$F17))*(SUM($H$1:QX$1)&lt;=SUM($F$8:$F18))*1,"F"))</f>
        <v>0</v>
      </c>
      <c r="QY18" s="28">
        <f ca="1">IF(WEEKDAY(QY$6,2)&gt;5,"w",IF(ISERROR(VLOOKUP(QY$6,fériés,1,FALSE)),(SUM($H$1:QY$1)&gt;SUM($F$8:$F17))*(SUM($H$1:QY$1)&lt;=SUM($F$8:$F18))*1,"F"))</f>
        <v>0</v>
      </c>
      <c r="QZ18" s="28">
        <f ca="1">IF(WEEKDAY(QZ$6,2)&gt;5,"w",IF(ISERROR(VLOOKUP(QZ$6,fériés,1,FALSE)),(SUM($H$1:QZ$1)&gt;SUM($F$8:$F17))*(SUM($H$1:QZ$1)&lt;=SUM($F$8:$F18))*1,"F"))</f>
        <v>0</v>
      </c>
      <c r="RA18" s="28">
        <f ca="1">IF(WEEKDAY(RA$6,2)&gt;5,"w",IF(ISERROR(VLOOKUP(RA$6,fériés,1,FALSE)),(SUM($H$1:RA$1)&gt;SUM($F$8:$F17))*(SUM($H$1:RA$1)&lt;=SUM($F$8:$F18))*1,"F"))</f>
        <v>0</v>
      </c>
      <c r="RB18" s="28">
        <f ca="1">IF(WEEKDAY(RB$6,2)&gt;5,"w",IF(ISERROR(VLOOKUP(RB$6,fériés,1,FALSE)),(SUM($H$1:RB$1)&gt;SUM($F$8:$F17))*(SUM($H$1:RB$1)&lt;=SUM($F$8:$F18))*1,"F"))</f>
        <v>0</v>
      </c>
      <c r="RC18" s="28">
        <f ca="1">IF(WEEKDAY(RC$6,2)&gt;5,"w",IF(ISERROR(VLOOKUP(RC$6,fériés,1,FALSE)),(SUM($H$1:RC$1)&gt;SUM($F$8:$F17))*(SUM($H$1:RC$1)&lt;=SUM($F$8:$F18))*1,"F"))</f>
        <v>0</v>
      </c>
      <c r="RD18" s="28">
        <f ca="1">IF(WEEKDAY(RD$6,2)&gt;5,"w",IF(ISERROR(VLOOKUP(RD$6,fériés,1,FALSE)),(SUM($H$1:RD$1)&gt;SUM($F$8:$F17))*(SUM($H$1:RD$1)&lt;=SUM($F$8:$F18))*1,"F"))</f>
        <v>0</v>
      </c>
      <c r="RE18" s="28">
        <f ca="1">IF(WEEKDAY(RE$6,2)&gt;5,"w",IF(ISERROR(VLOOKUP(RE$6,fériés,1,FALSE)),(SUM($H$1:RE$1)&gt;SUM($F$8:$F17))*(SUM($H$1:RE$1)&lt;=SUM($F$8:$F18))*1,"F"))</f>
        <v>0</v>
      </c>
      <c r="RF18" s="28">
        <f ca="1">IF(WEEKDAY(RF$6,2)&gt;5,"w",IF(ISERROR(VLOOKUP(RF$6,fériés,1,FALSE)),(SUM($H$1:RF$1)&gt;SUM($F$8:$F17))*(SUM($H$1:RF$1)&lt;=SUM($F$8:$F18))*1,"F"))</f>
        <v>0</v>
      </c>
      <c r="RG18" s="28">
        <f ca="1">IF(WEEKDAY(RG$6,2)&gt;5,"w",IF(ISERROR(VLOOKUP(RG$6,fériés,1,FALSE)),(SUM($H$1:RG$1)&gt;SUM($F$8:$F17))*(SUM($H$1:RG$1)&lt;=SUM($F$8:$F18))*1,"F"))</f>
        <v>0</v>
      </c>
      <c r="RH18" s="28">
        <f ca="1">IF(WEEKDAY(RH$6,2)&gt;5,"w",IF(ISERROR(VLOOKUP(RH$6,fériés,1,FALSE)),(SUM($H$1:RH$1)&gt;SUM($F$8:$F17))*(SUM($H$1:RH$1)&lt;=SUM($F$8:$F18))*1,"F"))</f>
        <v>0</v>
      </c>
      <c r="RI18" s="28">
        <f ca="1">IF(WEEKDAY(RI$6,2)&gt;5,"w",IF(ISERROR(VLOOKUP(RI$6,fériés,1,FALSE)),(SUM($H$1:RI$1)&gt;SUM($F$8:$F17))*(SUM($H$1:RI$1)&lt;=SUM($F$8:$F18))*1,"F"))</f>
        <v>0</v>
      </c>
      <c r="RJ18" s="28">
        <f ca="1">IF(WEEKDAY(RJ$6,2)&gt;5,"w",IF(ISERROR(VLOOKUP(RJ$6,fériés,1,FALSE)),(SUM($H$1:RJ$1)&gt;SUM($F$8:$F17))*(SUM($H$1:RJ$1)&lt;=SUM($F$8:$F18))*1,"F"))</f>
        <v>0</v>
      </c>
      <c r="RK18" s="28">
        <f ca="1">IF(WEEKDAY(RK$6,2)&gt;5,"w",IF(ISERROR(VLOOKUP(RK$6,fériés,1,FALSE)),(SUM($H$1:RK$1)&gt;SUM($F$8:$F17))*(SUM($H$1:RK$1)&lt;=SUM($F$8:$F18))*1,"F"))</f>
        <v>0</v>
      </c>
      <c r="RL18" s="28">
        <f ca="1">IF(WEEKDAY(RL$6,2)&gt;5,"w",IF(ISERROR(VLOOKUP(RL$6,fériés,1,FALSE)),(SUM($H$1:RL$1)&gt;SUM($F$8:$F17))*(SUM($H$1:RL$1)&lt;=SUM($F$8:$F18))*1,"F"))</f>
        <v>0</v>
      </c>
      <c r="RM18" s="28">
        <f ca="1">IF(WEEKDAY(RM$6,2)&gt;5,"w",IF(ISERROR(VLOOKUP(RM$6,fériés,1,FALSE)),(SUM($H$1:RM$1)&gt;SUM($F$8:$F17))*(SUM($H$1:RM$1)&lt;=SUM($F$8:$F18))*1,"F"))</f>
        <v>0</v>
      </c>
      <c r="RN18" s="28">
        <f ca="1">IF(WEEKDAY(RN$6,2)&gt;5,"w",IF(ISERROR(VLOOKUP(RN$6,fériés,1,FALSE)),(SUM($H$1:RN$1)&gt;SUM($F$8:$F17))*(SUM($H$1:RN$1)&lt;=SUM($F$8:$F18))*1,"F"))</f>
        <v>0</v>
      </c>
      <c r="RO18" s="28">
        <f ca="1">IF(WEEKDAY(RO$6,2)&gt;5,"w",IF(ISERROR(VLOOKUP(RO$6,fériés,1,FALSE)),(SUM($H$1:RO$1)&gt;SUM($F$8:$F17))*(SUM($H$1:RO$1)&lt;=SUM($F$8:$F18))*1,"F"))</f>
        <v>0</v>
      </c>
      <c r="RP18" s="28">
        <f ca="1">IF(WEEKDAY(RP$6,2)&gt;5,"w",IF(ISERROR(VLOOKUP(RP$6,fériés,1,FALSE)),(SUM($H$1:RP$1)&gt;SUM($F$8:$F17))*(SUM($H$1:RP$1)&lt;=SUM($F$8:$F18))*1,"F"))</f>
        <v>0</v>
      </c>
      <c r="RQ18" s="28">
        <f ca="1">IF(WEEKDAY(RQ$6,2)&gt;5,"w",IF(ISERROR(VLOOKUP(RQ$6,fériés,1,FALSE)),(SUM($H$1:RQ$1)&gt;SUM($F$8:$F17))*(SUM($H$1:RQ$1)&lt;=SUM($F$8:$F18))*1,"F"))</f>
        <v>0</v>
      </c>
      <c r="RR18" s="28" t="str">
        <f ca="1">IF(WEEKDAY(RR$6,2)&gt;5,"w",IF(ISERROR(VLOOKUP(RR$6,fériés,1,FALSE)),(SUM($H$1:RR$1)&gt;SUM($F$8:$F17))*(SUM($H$1:RR$1)&lt;=SUM($F$8:$F18))*1,"F"))</f>
        <v>w</v>
      </c>
      <c r="RS18" s="28" t="str">
        <f ca="1">IF(WEEKDAY(RS$6,2)&gt;5,"w",IF(ISERROR(VLOOKUP(RS$6,fériés,1,FALSE)),(SUM($H$1:RS$1)&gt;SUM($F$8:$F17))*(SUM($H$1:RS$1)&lt;=SUM($F$8:$F18))*1,"F"))</f>
        <v>w</v>
      </c>
      <c r="RT18" s="28" t="str">
        <f ca="1">IF(WEEKDAY(RT$6,2)&gt;5,"w",IF(ISERROR(VLOOKUP(RT$6,fériés,1,FALSE)),(SUM($H$1:RT$1)&gt;SUM($F$8:$F17))*(SUM($H$1:RT$1)&lt;=SUM($F$8:$F18))*1,"F"))</f>
        <v>w</v>
      </c>
      <c r="RU18" s="28" t="str">
        <f ca="1">IF(WEEKDAY(RU$6,2)&gt;5,"w",IF(ISERROR(VLOOKUP(RU$6,fériés,1,FALSE)),(SUM($H$1:RU$1)&gt;SUM($F$8:$F17))*(SUM($H$1:RU$1)&lt;=SUM($F$8:$F18))*1,"F"))</f>
        <v>w</v>
      </c>
      <c r="RV18" s="28" t="str">
        <f ca="1">IF(WEEKDAY(RV$6,2)&gt;5,"w",IF(ISERROR(VLOOKUP(RV$6,fériés,1,FALSE)),(SUM($H$1:RV$1)&gt;SUM($F$8:$F17))*(SUM($H$1:RV$1)&lt;=SUM($F$8:$F18))*1,"F"))</f>
        <v>w</v>
      </c>
      <c r="RW18" s="28" t="str">
        <f ca="1">IF(WEEKDAY(RW$6,2)&gt;5,"w",IF(ISERROR(VLOOKUP(RW$6,fériés,1,FALSE)),(SUM($H$1:RW$1)&gt;SUM($F$8:$F17))*(SUM($H$1:RW$1)&lt;=SUM($F$8:$F18))*1,"F"))</f>
        <v>w</v>
      </c>
      <c r="RX18" s="28" t="str">
        <f ca="1">IF(WEEKDAY(RX$6,2)&gt;5,"w",IF(ISERROR(VLOOKUP(RX$6,fériés,1,FALSE)),(SUM($H$1:RX$1)&gt;SUM($F$8:$F17))*(SUM($H$1:RX$1)&lt;=SUM($F$8:$F18))*1,"F"))</f>
        <v>w</v>
      </c>
      <c r="RY18" s="28" t="str">
        <f ca="1">IF(WEEKDAY(RY$6,2)&gt;5,"w",IF(ISERROR(VLOOKUP(RY$6,fériés,1,FALSE)),(SUM($H$1:RY$1)&gt;SUM($F$8:$F17))*(SUM($H$1:RY$1)&lt;=SUM($F$8:$F18))*1,"F"))</f>
        <v>w</v>
      </c>
      <c r="RZ18" s="28" t="str">
        <f ca="1">IF(WEEKDAY(RZ$6,2)&gt;5,"w",IF(ISERROR(VLOOKUP(RZ$6,fériés,1,FALSE)),(SUM($H$1:RZ$1)&gt;SUM($F$8:$F17))*(SUM($H$1:RZ$1)&lt;=SUM($F$8:$F18))*1,"F"))</f>
        <v>w</v>
      </c>
      <c r="SA18" s="28" t="str">
        <f ca="1">IF(WEEKDAY(SA$6,2)&gt;5,"w",IF(ISERROR(VLOOKUP(SA$6,fériés,1,FALSE)),(SUM($H$1:SA$1)&gt;SUM($F$8:$F17))*(SUM($H$1:SA$1)&lt;=SUM($F$8:$F18))*1,"F"))</f>
        <v>w</v>
      </c>
      <c r="SB18" s="28" t="str">
        <f ca="1">IF(WEEKDAY(SB$6,2)&gt;5,"w",IF(ISERROR(VLOOKUP(SB$6,fériés,1,FALSE)),(SUM($H$1:SB$1)&gt;SUM($F$8:$F17))*(SUM($H$1:SB$1)&lt;=SUM($F$8:$F18))*1,"F"))</f>
        <v>w</v>
      </c>
      <c r="SC18" s="28" t="str">
        <f ca="1">IF(WEEKDAY(SC$6,2)&gt;5,"w",IF(ISERROR(VLOOKUP(SC$6,fériés,1,FALSE)),(SUM($H$1:SC$1)&gt;SUM($F$8:$F17))*(SUM($H$1:SC$1)&lt;=SUM($F$8:$F18))*1,"F"))</f>
        <v>w</v>
      </c>
      <c r="SD18" s="28" t="str">
        <f ca="1">IF(WEEKDAY(SD$6,2)&gt;5,"w",IF(ISERROR(VLOOKUP(SD$6,fériés,1,FALSE)),(SUM($H$1:SD$1)&gt;SUM($F$8:$F17))*(SUM($H$1:SD$1)&lt;=SUM($F$8:$F18))*1,"F"))</f>
        <v>w</v>
      </c>
      <c r="SE18" s="28" t="str">
        <f ca="1">IF(WEEKDAY(SE$6,2)&gt;5,"w",IF(ISERROR(VLOOKUP(SE$6,fériés,1,FALSE)),(SUM($H$1:SE$1)&gt;SUM($F$8:$F17))*(SUM($H$1:SE$1)&lt;=SUM($F$8:$F18))*1,"F"))</f>
        <v>w</v>
      </c>
      <c r="SF18" s="65" t="str">
        <f ca="1">IF(WEEKDAY(SF$6,2)&gt;5,"w",IF(ISERROR(VLOOKUP(SF$6,fériés,1,FALSE)),(SUM($H$1:SF$1)&gt;SUM($F$8:$F17))*(SUM($H$1:SF$1)&lt;=SUM($F$8:$F18))*1,"F"))</f>
        <v>w</v>
      </c>
      <c r="SG18" s="83"/>
    </row>
    <row r="19" spans="1:501" ht="12" customHeight="1" x14ac:dyDescent="0.25">
      <c r="A19" s="80"/>
      <c r="B19" s="63" t="str">
        <f>IFERROR(VLOOKUP($A19,Base_données!$A$4:$AB$24,Base_données!$B$1,FALSE),"")</f>
        <v/>
      </c>
      <c r="C19" s="78" t="str">
        <f>IF(A19="","",Base_données!$J$3)</f>
        <v/>
      </c>
      <c r="D19" s="63" t="str">
        <f>IFERROR(VLOOKUP($A19,Base_données!$A$4:$AB$24,4,FALSE),"")</f>
        <v/>
      </c>
      <c r="E19" s="63" t="str">
        <f>IFERROR(VLOOKUP($A19,Base_données!$A$4:$AB$24,Base_données!$J$1,FALSE),"")</f>
        <v/>
      </c>
      <c r="F19" s="66" t="str">
        <f t="shared" si="84"/>
        <v/>
      </c>
      <c r="G19" s="62" t="str">
        <f>IFERROR(VLOOKUP($A19,Base_données!$A$4:$AB$24,5,FALSE),"")</f>
        <v/>
      </c>
      <c r="H19" s="28">
        <f ca="1">IF(WEEKDAY(H$6,2)&gt;5,"w",IF(ISERROR(VLOOKUP(H$6,fériés,1,FALSE)),(SUM($H$1:H$1)&gt;SUM($F$8:$F18))*(SUM($H$1:H$1)&lt;=SUM($F$8:$F19))*1,"F"))</f>
        <v>0</v>
      </c>
      <c r="I19" s="28">
        <f ca="1">IF(WEEKDAY(I$6,2)&gt;5,"w",IF(ISERROR(VLOOKUP(I$6,fériés,1,FALSE)),(SUM($H$1:I$1)&gt;SUM($F$8:$F18))*(SUM($H$1:I$1)&lt;=SUM($F$8:$F19))*1,"F"))</f>
        <v>0</v>
      </c>
      <c r="J19" s="28">
        <f ca="1">IF(WEEKDAY(J$6,2)&gt;5,"w",IF(ISERROR(VLOOKUP(J$6,fériés,1,FALSE)),(SUM($H$1:J$1)&gt;SUM($F$8:$F18))*(SUM($H$1:J$1)&lt;=SUM($F$8:$F19))*1,"F"))</f>
        <v>0</v>
      </c>
      <c r="K19" s="28">
        <f ca="1">IF(WEEKDAY(K$6,2)&gt;5,"w",IF(ISERROR(VLOOKUP(K$6,fériés,1,FALSE)),(SUM($H$1:K$1)&gt;SUM($F$8:$F18))*(SUM($H$1:K$1)&lt;=SUM($F$8:$F19))*1,"F"))</f>
        <v>0</v>
      </c>
      <c r="L19" s="28">
        <f ca="1">IF(WEEKDAY(L$6,2)&gt;5,"w",IF(ISERROR(VLOOKUP(L$6,fériés,1,FALSE)),(SUM($H$1:L$1)&gt;SUM($F$8:$F18))*(SUM($H$1:L$1)&lt;=SUM($F$8:$F19))*1,"F"))</f>
        <v>0</v>
      </c>
      <c r="M19" s="28">
        <f ca="1">IF(WEEKDAY(M$6,2)&gt;5,"w",IF(ISERROR(VLOOKUP(M$6,fériés,1,FALSE)),(SUM($H$1:M$1)&gt;SUM($F$8:$F18))*(SUM($H$1:M$1)&lt;=SUM($F$8:$F19))*1,"F"))</f>
        <v>0</v>
      </c>
      <c r="N19" s="28">
        <f ca="1">IF(WEEKDAY(N$6,2)&gt;5,"w",IF(ISERROR(VLOOKUP(N$6,fériés,1,FALSE)),(SUM($H$1:N$1)&gt;SUM($F$8:$F18))*(SUM($H$1:N$1)&lt;=SUM($F$8:$F19))*1,"F"))</f>
        <v>0</v>
      </c>
      <c r="O19" s="28">
        <f ca="1">IF(WEEKDAY(O$6,2)&gt;5,"w",IF(ISERROR(VLOOKUP(O$6,fériés,1,FALSE)),(SUM($H$1:O$1)&gt;SUM($F$8:$F18))*(SUM($H$1:O$1)&lt;=SUM($F$8:$F19))*1,"F"))</f>
        <v>0</v>
      </c>
      <c r="P19" s="28">
        <f ca="1">IF(WEEKDAY(P$6,2)&gt;5,"w",IF(ISERROR(VLOOKUP(P$6,fériés,1,FALSE)),(SUM($H$1:P$1)&gt;SUM($F$8:$F18))*(SUM($H$1:P$1)&lt;=SUM($F$8:$F19))*1,"F"))</f>
        <v>0</v>
      </c>
      <c r="Q19" s="28">
        <f ca="1">IF(WEEKDAY(Q$6,2)&gt;5,"w",IF(ISERROR(VLOOKUP(Q$6,fériés,1,FALSE)),(SUM($H$1:Q$1)&gt;SUM($F$8:$F18))*(SUM($H$1:Q$1)&lt;=SUM($F$8:$F19))*1,"F"))</f>
        <v>0</v>
      </c>
      <c r="R19" s="28">
        <f ca="1">IF(WEEKDAY(R$6,2)&gt;5,"w",IF(ISERROR(VLOOKUP(R$6,fériés,1,FALSE)),(SUM($H$1:R$1)&gt;SUM($F$8:$F18))*(SUM($H$1:R$1)&lt;=SUM($F$8:$F19))*1,"F"))</f>
        <v>0</v>
      </c>
      <c r="S19" s="28">
        <f ca="1">IF(WEEKDAY(S$6,2)&gt;5,"w",IF(ISERROR(VLOOKUP(S$6,fériés,1,FALSE)),(SUM($H$1:S$1)&gt;SUM($F$8:$F18))*(SUM($H$1:S$1)&lt;=SUM($F$8:$F19))*1,"F"))</f>
        <v>0</v>
      </c>
      <c r="T19" s="28">
        <f ca="1">IF(WEEKDAY(T$6,2)&gt;5,"w",IF(ISERROR(VLOOKUP(T$6,fériés,1,FALSE)),(SUM($H$1:T$1)&gt;SUM($F$8:$F18))*(SUM($H$1:T$1)&lt;=SUM($F$8:$F19))*1,"F"))</f>
        <v>0</v>
      </c>
      <c r="U19" s="28">
        <f ca="1">IF(WEEKDAY(U$6,2)&gt;5,"w",IF(ISERROR(VLOOKUP(U$6,fériés,1,FALSE)),(SUM($H$1:U$1)&gt;SUM($F$8:$F18))*(SUM($H$1:U$1)&lt;=SUM($F$8:$F19))*1,"F"))</f>
        <v>0</v>
      </c>
      <c r="V19" s="28">
        <f ca="1">IF(WEEKDAY(V$6,2)&gt;5,"w",IF(ISERROR(VLOOKUP(V$6,fériés,1,FALSE)),(SUM($H$1:V$1)&gt;SUM($F$8:$F18))*(SUM($H$1:V$1)&lt;=SUM($F$8:$F19))*1,"F"))</f>
        <v>0</v>
      </c>
      <c r="W19" s="28">
        <f ca="1">IF(WEEKDAY(W$6,2)&gt;5,"w",IF(ISERROR(VLOOKUP(W$6,fériés,1,FALSE)),(SUM($H$1:W$1)&gt;SUM($F$8:$F18))*(SUM($H$1:W$1)&lt;=SUM($F$8:$F19))*1,"F"))</f>
        <v>0</v>
      </c>
      <c r="X19" s="28">
        <f ca="1">IF(WEEKDAY(X$6,2)&gt;5,"w",IF(ISERROR(VLOOKUP(X$6,fériés,1,FALSE)),(SUM($H$1:X$1)&gt;SUM($F$8:$F18))*(SUM($H$1:X$1)&lt;=SUM($F$8:$F19))*1,"F"))</f>
        <v>0</v>
      </c>
      <c r="Y19" s="28">
        <f ca="1">IF(WEEKDAY(Y$6,2)&gt;5,"w",IF(ISERROR(VLOOKUP(Y$6,fériés,1,FALSE)),(SUM($H$1:Y$1)&gt;SUM($F$8:$F18))*(SUM($H$1:Y$1)&lt;=SUM($F$8:$F19))*1,"F"))</f>
        <v>0</v>
      </c>
      <c r="Z19" s="28">
        <f ca="1">IF(WEEKDAY(Z$6,2)&gt;5,"w",IF(ISERROR(VLOOKUP(Z$6,fériés,1,FALSE)),(SUM($H$1:Z$1)&gt;SUM($F$8:$F18))*(SUM($H$1:Z$1)&lt;=SUM($F$8:$F19))*1,"F"))</f>
        <v>0</v>
      </c>
      <c r="AA19" s="28">
        <f ca="1">IF(WEEKDAY(AA$6,2)&gt;5,"w",IF(ISERROR(VLOOKUP(AA$6,fériés,1,FALSE)),(SUM($H$1:AA$1)&gt;SUM($F$8:$F18))*(SUM($H$1:AA$1)&lt;=SUM($F$8:$F19))*1,"F"))</f>
        <v>0</v>
      </c>
      <c r="AB19" s="28">
        <f ca="1">IF(WEEKDAY(AB$6,2)&gt;5,"w",IF(ISERROR(VLOOKUP(AB$6,fériés,1,FALSE)),(SUM($H$1:AB$1)&gt;SUM($F$8:$F18))*(SUM($H$1:AB$1)&lt;=SUM($F$8:$F19))*1,"F"))</f>
        <v>0</v>
      </c>
      <c r="AC19" s="28">
        <f ca="1">IF(WEEKDAY(AC$6,2)&gt;5,"w",IF(ISERROR(VLOOKUP(AC$6,fériés,1,FALSE)),(SUM($H$1:AC$1)&gt;SUM($F$8:$F18))*(SUM($H$1:AC$1)&lt;=SUM($F$8:$F19))*1,"F"))</f>
        <v>0</v>
      </c>
      <c r="AD19" s="28">
        <f ca="1">IF(WEEKDAY(AD$6,2)&gt;5,"w",IF(ISERROR(VLOOKUP(AD$6,fériés,1,FALSE)),(SUM($H$1:AD$1)&gt;SUM($F$8:$F18))*(SUM($H$1:AD$1)&lt;=SUM($F$8:$F19))*1,"F"))</f>
        <v>0</v>
      </c>
      <c r="AE19" s="28">
        <f ca="1">IF(WEEKDAY(AE$6,2)&gt;5,"w",IF(ISERROR(VLOOKUP(AE$6,fériés,1,FALSE)),(SUM($H$1:AE$1)&gt;SUM($F$8:$F18))*(SUM($H$1:AE$1)&lt;=SUM($F$8:$F19))*1,"F"))</f>
        <v>0</v>
      </c>
      <c r="AF19" s="28">
        <f ca="1">IF(WEEKDAY(AF$6,2)&gt;5,"w",IF(ISERROR(VLOOKUP(AF$6,fériés,1,FALSE)),(SUM($H$1:AF$1)&gt;SUM($F$8:$F18))*(SUM($H$1:AF$1)&lt;=SUM($F$8:$F19))*1,"F"))</f>
        <v>0</v>
      </c>
      <c r="AG19" s="28">
        <f ca="1">IF(WEEKDAY(AG$6,2)&gt;5,"w",IF(ISERROR(VLOOKUP(AG$6,fériés,1,FALSE)),(SUM($H$1:AG$1)&gt;SUM($F$8:$F18))*(SUM($H$1:AG$1)&lt;=SUM($F$8:$F19))*1,"F"))</f>
        <v>0</v>
      </c>
      <c r="AH19" s="28">
        <f ca="1">IF(WEEKDAY(AH$6,2)&gt;5,"w",IF(ISERROR(VLOOKUP(AH$6,fériés,1,FALSE)),(SUM($H$1:AH$1)&gt;SUM($F$8:$F18))*(SUM($H$1:AH$1)&lt;=SUM($F$8:$F19))*1,"F"))</f>
        <v>0</v>
      </c>
      <c r="AI19" s="28">
        <f ca="1">IF(WEEKDAY(AI$6,2)&gt;5,"w",IF(ISERROR(VLOOKUP(AI$6,fériés,1,FALSE)),(SUM($H$1:AI$1)&gt;SUM($F$8:$F18))*(SUM($H$1:AI$1)&lt;=SUM($F$8:$F19))*1,"F"))</f>
        <v>0</v>
      </c>
      <c r="AJ19" s="28">
        <f ca="1">IF(WEEKDAY(AJ$6,2)&gt;5,"w",IF(ISERROR(VLOOKUP(AJ$6,fériés,1,FALSE)),(SUM($H$1:AJ$1)&gt;SUM($F$8:$F18))*(SUM($H$1:AJ$1)&lt;=SUM($F$8:$F19))*1,"F"))</f>
        <v>0</v>
      </c>
      <c r="AK19" s="28">
        <f ca="1">IF(WEEKDAY(AK$6,2)&gt;5,"w",IF(ISERROR(VLOOKUP(AK$6,fériés,1,FALSE)),(SUM($H$1:AK$1)&gt;SUM($F$8:$F18))*(SUM($H$1:AK$1)&lt;=SUM($F$8:$F19))*1,"F"))</f>
        <v>0</v>
      </c>
      <c r="AL19" s="28">
        <f ca="1">IF(WEEKDAY(AL$6,2)&gt;5,"w",IF(ISERROR(VLOOKUP(AL$6,fériés,1,FALSE)),(SUM($H$1:AL$1)&gt;SUM($F$8:$F18))*(SUM($H$1:AL$1)&lt;=SUM($F$8:$F19))*1,"F"))</f>
        <v>0</v>
      </c>
      <c r="AM19" s="28">
        <f ca="1">IF(WEEKDAY(AM$6,2)&gt;5,"w",IF(ISERROR(VLOOKUP(AM$6,fériés,1,FALSE)),(SUM($H$1:AM$1)&gt;SUM($F$8:$F18))*(SUM($H$1:AM$1)&lt;=SUM($F$8:$F19))*1,"F"))</f>
        <v>0</v>
      </c>
      <c r="AN19" s="28">
        <f ca="1">IF(WEEKDAY(AN$6,2)&gt;5,"w",IF(ISERROR(VLOOKUP(AN$6,fériés,1,FALSE)),(SUM($H$1:AN$1)&gt;SUM($F$8:$F18))*(SUM($H$1:AN$1)&lt;=SUM($F$8:$F19))*1,"F"))</f>
        <v>0</v>
      </c>
      <c r="AO19" s="28">
        <f ca="1">IF(WEEKDAY(AO$6,2)&gt;5,"w",IF(ISERROR(VLOOKUP(AO$6,fériés,1,FALSE)),(SUM($H$1:AO$1)&gt;SUM($F$8:$F18))*(SUM($H$1:AO$1)&lt;=SUM($F$8:$F19))*1,"F"))</f>
        <v>0</v>
      </c>
      <c r="AP19" s="28">
        <f ca="1">IF(WEEKDAY(AP$6,2)&gt;5,"w",IF(ISERROR(VLOOKUP(AP$6,fériés,1,FALSE)),(SUM($H$1:AP$1)&gt;SUM($F$8:$F18))*(SUM($H$1:AP$1)&lt;=SUM($F$8:$F19))*1,"F"))</f>
        <v>0</v>
      </c>
      <c r="AQ19" s="28">
        <f ca="1">IF(WEEKDAY(AQ$6,2)&gt;5,"w",IF(ISERROR(VLOOKUP(AQ$6,fériés,1,FALSE)),(SUM($H$1:AQ$1)&gt;SUM($F$8:$F18))*(SUM($H$1:AQ$1)&lt;=SUM($F$8:$F19))*1,"F"))</f>
        <v>0</v>
      </c>
      <c r="AR19" s="28">
        <f ca="1">IF(WEEKDAY(AR$6,2)&gt;5,"w",IF(ISERROR(VLOOKUP(AR$6,fériés,1,FALSE)),(SUM($H$1:AR$1)&gt;SUM($F$8:$F18))*(SUM($H$1:AR$1)&lt;=SUM($F$8:$F19))*1,"F"))</f>
        <v>0</v>
      </c>
      <c r="AS19" s="28">
        <f ca="1">IF(WEEKDAY(AS$6,2)&gt;5,"w",IF(ISERROR(VLOOKUP(AS$6,fériés,1,FALSE)),(SUM($H$1:AS$1)&gt;SUM($F$8:$F18))*(SUM($H$1:AS$1)&lt;=SUM($F$8:$F19))*1,"F"))</f>
        <v>0</v>
      </c>
      <c r="AT19" s="28">
        <f ca="1">IF(WEEKDAY(AT$6,2)&gt;5,"w",IF(ISERROR(VLOOKUP(AT$6,fériés,1,FALSE)),(SUM($H$1:AT$1)&gt;SUM($F$8:$F18))*(SUM($H$1:AT$1)&lt;=SUM($F$8:$F19))*1,"F"))</f>
        <v>0</v>
      </c>
      <c r="AU19" s="28">
        <f ca="1">IF(WEEKDAY(AU$6,2)&gt;5,"w",IF(ISERROR(VLOOKUP(AU$6,fériés,1,FALSE)),(SUM($H$1:AU$1)&gt;SUM($F$8:$F18))*(SUM($H$1:AU$1)&lt;=SUM($F$8:$F19))*1,"F"))</f>
        <v>0</v>
      </c>
      <c r="AV19" s="28">
        <f ca="1">IF(WEEKDAY(AV$6,2)&gt;5,"w",IF(ISERROR(VLOOKUP(AV$6,fériés,1,FALSE)),(SUM($H$1:AV$1)&gt;SUM($F$8:$F18))*(SUM($H$1:AV$1)&lt;=SUM($F$8:$F19))*1,"F"))</f>
        <v>0</v>
      </c>
      <c r="AW19" s="28">
        <f ca="1">IF(WEEKDAY(AW$6,2)&gt;5,"w",IF(ISERROR(VLOOKUP(AW$6,fériés,1,FALSE)),(SUM($H$1:AW$1)&gt;SUM($F$8:$F18))*(SUM($H$1:AW$1)&lt;=SUM($F$8:$F19))*1,"F"))</f>
        <v>0</v>
      </c>
      <c r="AX19" s="28">
        <f ca="1">IF(WEEKDAY(AX$6,2)&gt;5,"w",IF(ISERROR(VLOOKUP(AX$6,fériés,1,FALSE)),(SUM($H$1:AX$1)&gt;SUM($F$8:$F18))*(SUM($H$1:AX$1)&lt;=SUM($F$8:$F19))*1,"F"))</f>
        <v>0</v>
      </c>
      <c r="AY19" s="28">
        <f ca="1">IF(WEEKDAY(AY$6,2)&gt;5,"w",IF(ISERROR(VLOOKUP(AY$6,fériés,1,FALSE)),(SUM($H$1:AY$1)&gt;SUM($F$8:$F18))*(SUM($H$1:AY$1)&lt;=SUM($F$8:$F19))*1,"F"))</f>
        <v>0</v>
      </c>
      <c r="AZ19" s="28">
        <f ca="1">IF(WEEKDAY(AZ$6,2)&gt;5,"w",IF(ISERROR(VLOOKUP(AZ$6,fériés,1,FALSE)),(SUM($H$1:AZ$1)&gt;SUM($F$8:$F18))*(SUM($H$1:AZ$1)&lt;=SUM($F$8:$F19))*1,"F"))</f>
        <v>0</v>
      </c>
      <c r="BA19" s="28">
        <f ca="1">IF(WEEKDAY(BA$6,2)&gt;5,"w",IF(ISERROR(VLOOKUP(BA$6,fériés,1,FALSE)),(SUM($H$1:BA$1)&gt;SUM($F$8:$F18))*(SUM($H$1:BA$1)&lt;=SUM($F$8:$F19))*1,"F"))</f>
        <v>0</v>
      </c>
      <c r="BB19" s="28">
        <f ca="1">IF(WEEKDAY(BB$6,2)&gt;5,"w",IF(ISERROR(VLOOKUP(BB$6,fériés,1,FALSE)),(SUM($H$1:BB$1)&gt;SUM($F$8:$F18))*(SUM($H$1:BB$1)&lt;=SUM($F$8:$F19))*1,"F"))</f>
        <v>0</v>
      </c>
      <c r="BC19" s="28">
        <f ca="1">IF(WEEKDAY(BC$6,2)&gt;5,"w",IF(ISERROR(VLOOKUP(BC$6,fériés,1,FALSE)),(SUM($H$1:BC$1)&gt;SUM($F$8:$F18))*(SUM($H$1:BC$1)&lt;=SUM($F$8:$F19))*1,"F"))</f>
        <v>0</v>
      </c>
      <c r="BD19" s="28">
        <f ca="1">IF(WEEKDAY(BD$6,2)&gt;5,"w",IF(ISERROR(VLOOKUP(BD$6,fériés,1,FALSE)),(SUM($H$1:BD$1)&gt;SUM($F$8:$F18))*(SUM($H$1:BD$1)&lt;=SUM($F$8:$F19))*1,"F"))</f>
        <v>0</v>
      </c>
      <c r="BE19" s="28">
        <f ca="1">IF(WEEKDAY(BE$6,2)&gt;5,"w",IF(ISERROR(VLOOKUP(BE$6,fériés,1,FALSE)),(SUM($H$1:BE$1)&gt;SUM($F$8:$F18))*(SUM($H$1:BE$1)&lt;=SUM($F$8:$F19))*1,"F"))</f>
        <v>0</v>
      </c>
      <c r="BF19" s="28">
        <f ca="1">IF(WEEKDAY(BF$6,2)&gt;5,"w",IF(ISERROR(VLOOKUP(BF$6,fériés,1,FALSE)),(SUM($H$1:BF$1)&gt;SUM($F$8:$F18))*(SUM($H$1:BF$1)&lt;=SUM($F$8:$F19))*1,"F"))</f>
        <v>0</v>
      </c>
      <c r="BG19" s="28">
        <f ca="1">IF(WEEKDAY(BG$6,2)&gt;5,"w",IF(ISERROR(VLOOKUP(BG$6,fériés,1,FALSE)),(SUM($H$1:BG$1)&gt;SUM($F$8:$F18))*(SUM($H$1:BG$1)&lt;=SUM($F$8:$F19))*1,"F"))</f>
        <v>0</v>
      </c>
      <c r="BH19" s="28">
        <f ca="1">IF(WEEKDAY(BH$6,2)&gt;5,"w",IF(ISERROR(VLOOKUP(BH$6,fériés,1,FALSE)),(SUM($H$1:BH$1)&gt;SUM($F$8:$F18))*(SUM($H$1:BH$1)&lt;=SUM($F$8:$F19))*1,"F"))</f>
        <v>0</v>
      </c>
      <c r="BI19" s="28">
        <f ca="1">IF(WEEKDAY(BI$6,2)&gt;5,"w",IF(ISERROR(VLOOKUP(BI$6,fériés,1,FALSE)),(SUM($H$1:BI$1)&gt;SUM($F$8:$F18))*(SUM($H$1:BI$1)&lt;=SUM($F$8:$F19))*1,"F"))</f>
        <v>0</v>
      </c>
      <c r="BJ19" s="28">
        <f ca="1">IF(WEEKDAY(BJ$6,2)&gt;5,"w",IF(ISERROR(VLOOKUP(BJ$6,fériés,1,FALSE)),(SUM($H$1:BJ$1)&gt;SUM($F$8:$F18))*(SUM($H$1:BJ$1)&lt;=SUM($F$8:$F19))*1,"F"))</f>
        <v>0</v>
      </c>
      <c r="BK19" s="28">
        <f ca="1">IF(WEEKDAY(BK$6,2)&gt;5,"w",IF(ISERROR(VLOOKUP(BK$6,fériés,1,FALSE)),(SUM($H$1:BK$1)&gt;SUM($F$8:$F18))*(SUM($H$1:BK$1)&lt;=SUM($F$8:$F19))*1,"F"))</f>
        <v>0</v>
      </c>
      <c r="BL19" s="28">
        <f ca="1">IF(WEEKDAY(BL$6,2)&gt;5,"w",IF(ISERROR(VLOOKUP(BL$6,fériés,1,FALSE)),(SUM($H$1:BL$1)&gt;SUM($F$8:$F18))*(SUM($H$1:BL$1)&lt;=SUM($F$8:$F19))*1,"F"))</f>
        <v>0</v>
      </c>
      <c r="BM19" s="28">
        <f ca="1">IF(WEEKDAY(BM$6,2)&gt;5,"w",IF(ISERROR(VLOOKUP(BM$6,fériés,1,FALSE)),(SUM($H$1:BM$1)&gt;SUM($F$8:$F18))*(SUM($H$1:BM$1)&lt;=SUM($F$8:$F19))*1,"F"))</f>
        <v>0</v>
      </c>
      <c r="BN19" s="28" t="str">
        <f ca="1">IF(WEEKDAY(BN$6,2)&gt;5,"w",IF(ISERROR(VLOOKUP(BN$6,fériés,1,FALSE)),(SUM($H$1:BN$1)&gt;SUM($F$8:$F18))*(SUM($H$1:BN$1)&lt;=SUM($F$8:$F19))*1,"F"))</f>
        <v>w</v>
      </c>
      <c r="BO19" s="28" t="str">
        <f ca="1">IF(WEEKDAY(BO$6,2)&gt;5,"w",IF(ISERROR(VLOOKUP(BO$6,fériés,1,FALSE)),(SUM($H$1:BO$1)&gt;SUM($F$8:$F18))*(SUM($H$1:BO$1)&lt;=SUM($F$8:$F19))*1,"F"))</f>
        <v>w</v>
      </c>
      <c r="BP19" s="28" t="str">
        <f ca="1">IF(WEEKDAY(BP$6,2)&gt;5,"w",IF(ISERROR(VLOOKUP(BP$6,fériés,1,FALSE)),(SUM($H$1:BP$1)&gt;SUM($F$8:$F18))*(SUM($H$1:BP$1)&lt;=SUM($F$8:$F19))*1,"F"))</f>
        <v>w</v>
      </c>
      <c r="BQ19" s="28" t="str">
        <f ca="1">IF(WEEKDAY(BQ$6,2)&gt;5,"w",IF(ISERROR(VLOOKUP(BQ$6,fériés,1,FALSE)),(SUM($H$1:BQ$1)&gt;SUM($F$8:$F18))*(SUM($H$1:BQ$1)&lt;=SUM($F$8:$F19))*1,"F"))</f>
        <v>w</v>
      </c>
      <c r="BR19" s="28" t="str">
        <f ca="1">IF(WEEKDAY(BR$6,2)&gt;5,"w",IF(ISERROR(VLOOKUP(BR$6,fériés,1,FALSE)),(SUM($H$1:BR$1)&gt;SUM($F$8:$F18))*(SUM($H$1:BR$1)&lt;=SUM($F$8:$F19))*1,"F"))</f>
        <v>w</v>
      </c>
      <c r="BS19" s="28" t="str">
        <f ca="1">IF(WEEKDAY(BS$6,2)&gt;5,"w",IF(ISERROR(VLOOKUP(BS$6,fériés,1,FALSE)),(SUM($H$1:BS$1)&gt;SUM($F$8:$F18))*(SUM($H$1:BS$1)&lt;=SUM($F$8:$F19))*1,"F"))</f>
        <v>w</v>
      </c>
      <c r="BT19" s="28" t="str">
        <f ca="1">IF(WEEKDAY(BT$6,2)&gt;5,"w",IF(ISERROR(VLOOKUP(BT$6,fériés,1,FALSE)),(SUM($H$1:BT$1)&gt;SUM($F$8:$F18))*(SUM($H$1:BT$1)&lt;=SUM($F$8:$F19))*1,"F"))</f>
        <v>w</v>
      </c>
      <c r="BU19" s="28" t="str">
        <f ca="1">IF(WEEKDAY(BU$6,2)&gt;5,"w",IF(ISERROR(VLOOKUP(BU$6,fériés,1,FALSE)),(SUM($H$1:BU$1)&gt;SUM($F$8:$F18))*(SUM($H$1:BU$1)&lt;=SUM($F$8:$F19))*1,"F"))</f>
        <v>w</v>
      </c>
      <c r="BV19" s="28" t="str">
        <f ca="1">IF(WEEKDAY(BV$6,2)&gt;5,"w",IF(ISERROR(VLOOKUP(BV$6,fériés,1,FALSE)),(SUM($H$1:BV$1)&gt;SUM($F$8:$F18))*(SUM($H$1:BV$1)&lt;=SUM($F$8:$F19))*1,"F"))</f>
        <v>w</v>
      </c>
      <c r="BW19" s="28" t="str">
        <f ca="1">IF(WEEKDAY(BW$6,2)&gt;5,"w",IF(ISERROR(VLOOKUP(BW$6,fériés,1,FALSE)),(SUM($H$1:BW$1)&gt;SUM($F$8:$F18))*(SUM($H$1:BW$1)&lt;=SUM($F$8:$F19))*1,"F"))</f>
        <v>w</v>
      </c>
      <c r="BX19" s="28" t="str">
        <f ca="1">IF(WEEKDAY(BX$6,2)&gt;5,"w",IF(ISERROR(VLOOKUP(BX$6,fériés,1,FALSE)),(SUM($H$1:BX$1)&gt;SUM($F$8:$F18))*(SUM($H$1:BX$1)&lt;=SUM($F$8:$F19))*1,"F"))</f>
        <v>w</v>
      </c>
      <c r="BY19" s="28" t="str">
        <f ca="1">IF(WEEKDAY(BY$6,2)&gt;5,"w",IF(ISERROR(VLOOKUP(BY$6,fériés,1,FALSE)),(SUM($H$1:BY$1)&gt;SUM($F$8:$F18))*(SUM($H$1:BY$1)&lt;=SUM($F$8:$F19))*1,"F"))</f>
        <v>w</v>
      </c>
      <c r="BZ19" s="28" t="str">
        <f ca="1">IF(WEEKDAY(BZ$6,2)&gt;5,"w",IF(ISERROR(VLOOKUP(BZ$6,fériés,1,FALSE)),(SUM($H$1:BZ$1)&gt;SUM($F$8:$F18))*(SUM($H$1:BZ$1)&lt;=SUM($F$8:$F19))*1,"F"))</f>
        <v>w</v>
      </c>
      <c r="CA19" s="28" t="str">
        <f ca="1">IF(WEEKDAY(CA$6,2)&gt;5,"w",IF(ISERROR(VLOOKUP(CA$6,fériés,1,FALSE)),(SUM($H$1:CA$1)&gt;SUM($F$8:$F18))*(SUM($H$1:CA$1)&lt;=SUM($F$8:$F19))*1,"F"))</f>
        <v>w</v>
      </c>
      <c r="CB19" s="28" t="str">
        <f ca="1">IF(WEEKDAY(CB$6,2)&gt;5,"w",IF(ISERROR(VLOOKUP(CB$6,fériés,1,FALSE)),(SUM($H$1:CB$1)&gt;SUM($F$8:$F18))*(SUM($H$1:CB$1)&lt;=SUM($F$8:$F19))*1,"F"))</f>
        <v>w</v>
      </c>
      <c r="CC19" s="28" t="str">
        <f ca="1">IF(WEEKDAY(CC$6,2)&gt;5,"w",IF(ISERROR(VLOOKUP(CC$6,fériés,1,FALSE)),(SUM($H$1:CC$1)&gt;SUM($F$8:$F18))*(SUM($H$1:CC$1)&lt;=SUM($F$8:$F19))*1,"F"))</f>
        <v>w</v>
      </c>
      <c r="CD19" s="28" t="str">
        <f ca="1">IF(WEEKDAY(CD$6,2)&gt;5,"w",IF(ISERROR(VLOOKUP(CD$6,fériés,1,FALSE)),(SUM($H$1:CD$1)&gt;SUM($F$8:$F18))*(SUM($H$1:CD$1)&lt;=SUM($F$8:$F19))*1,"F"))</f>
        <v>w</v>
      </c>
      <c r="CE19" s="28" t="str">
        <f ca="1">IF(WEEKDAY(CE$6,2)&gt;5,"w",IF(ISERROR(VLOOKUP(CE$6,fériés,1,FALSE)),(SUM($H$1:CE$1)&gt;SUM($F$8:$F18))*(SUM($H$1:CE$1)&lt;=SUM($F$8:$F19))*1,"F"))</f>
        <v>w</v>
      </c>
      <c r="CF19" s="28" t="str">
        <f ca="1">IF(WEEKDAY(CF$6,2)&gt;5,"w",IF(ISERROR(VLOOKUP(CF$6,fériés,1,FALSE)),(SUM($H$1:CF$1)&gt;SUM($F$8:$F18))*(SUM($H$1:CF$1)&lt;=SUM($F$8:$F19))*1,"F"))</f>
        <v>w</v>
      </c>
      <c r="CG19" s="28" t="str">
        <f ca="1">IF(WEEKDAY(CG$6,2)&gt;5,"w",IF(ISERROR(VLOOKUP(CG$6,fériés,1,FALSE)),(SUM($H$1:CG$1)&gt;SUM($F$8:$F18))*(SUM($H$1:CG$1)&lt;=SUM($F$8:$F19))*1,"F"))</f>
        <v>w</v>
      </c>
      <c r="CH19" s="28">
        <f ca="1">IF(WEEKDAY(CH$6,2)&gt;5,"w",IF(ISERROR(VLOOKUP(CH$6,fériés,1,FALSE)),(SUM($H$1:CH$1)&gt;SUM($F$8:$F18))*(SUM($H$1:CH$1)&lt;=SUM($F$8:$F19))*1,"F"))</f>
        <v>0</v>
      </c>
      <c r="CI19" s="28">
        <f ca="1">IF(WEEKDAY(CI$6,2)&gt;5,"w",IF(ISERROR(VLOOKUP(CI$6,fériés,1,FALSE)),(SUM($H$1:CI$1)&gt;SUM($F$8:$F18))*(SUM($H$1:CI$1)&lt;=SUM($F$8:$F19))*1,"F"))</f>
        <v>0</v>
      </c>
      <c r="CJ19" s="28">
        <f ca="1">IF(WEEKDAY(CJ$6,2)&gt;5,"w",IF(ISERROR(VLOOKUP(CJ$6,fériés,1,FALSE)),(SUM($H$1:CJ$1)&gt;SUM($F$8:$F18))*(SUM($H$1:CJ$1)&lt;=SUM($F$8:$F19))*1,"F"))</f>
        <v>0</v>
      </c>
      <c r="CK19" s="28">
        <f ca="1">IF(WEEKDAY(CK$6,2)&gt;5,"w",IF(ISERROR(VLOOKUP(CK$6,fériés,1,FALSE)),(SUM($H$1:CK$1)&gt;SUM($F$8:$F18))*(SUM($H$1:CK$1)&lt;=SUM($F$8:$F19))*1,"F"))</f>
        <v>0</v>
      </c>
      <c r="CL19" s="28">
        <f ca="1">IF(WEEKDAY(CL$6,2)&gt;5,"w",IF(ISERROR(VLOOKUP(CL$6,fériés,1,FALSE)),(SUM($H$1:CL$1)&gt;SUM($F$8:$F18))*(SUM($H$1:CL$1)&lt;=SUM($F$8:$F19))*1,"F"))</f>
        <v>0</v>
      </c>
      <c r="CM19" s="28">
        <f ca="1">IF(WEEKDAY(CM$6,2)&gt;5,"w",IF(ISERROR(VLOOKUP(CM$6,fériés,1,FALSE)),(SUM($H$1:CM$1)&gt;SUM($F$8:$F18))*(SUM($H$1:CM$1)&lt;=SUM($F$8:$F19))*1,"F"))</f>
        <v>0</v>
      </c>
      <c r="CN19" s="28">
        <f ca="1">IF(WEEKDAY(CN$6,2)&gt;5,"w",IF(ISERROR(VLOOKUP(CN$6,fériés,1,FALSE)),(SUM($H$1:CN$1)&gt;SUM($F$8:$F18))*(SUM($H$1:CN$1)&lt;=SUM($F$8:$F19))*1,"F"))</f>
        <v>0</v>
      </c>
      <c r="CO19" s="28">
        <f ca="1">IF(WEEKDAY(CO$6,2)&gt;5,"w",IF(ISERROR(VLOOKUP(CO$6,fériés,1,FALSE)),(SUM($H$1:CO$1)&gt;SUM($F$8:$F18))*(SUM($H$1:CO$1)&lt;=SUM($F$8:$F19))*1,"F"))</f>
        <v>0</v>
      </c>
      <c r="CP19" s="28">
        <f ca="1">IF(WEEKDAY(CP$6,2)&gt;5,"w",IF(ISERROR(VLOOKUP(CP$6,fériés,1,FALSE)),(SUM($H$1:CP$1)&gt;SUM($F$8:$F18))*(SUM($H$1:CP$1)&lt;=SUM($F$8:$F19))*1,"F"))</f>
        <v>0</v>
      </c>
      <c r="CQ19" s="28">
        <f ca="1">IF(WEEKDAY(CQ$6,2)&gt;5,"w",IF(ISERROR(VLOOKUP(CQ$6,fériés,1,FALSE)),(SUM($H$1:CQ$1)&gt;SUM($F$8:$F18))*(SUM($H$1:CQ$1)&lt;=SUM($F$8:$F19))*1,"F"))</f>
        <v>0</v>
      </c>
      <c r="CR19" s="28">
        <f ca="1">IF(WEEKDAY(CR$6,2)&gt;5,"w",IF(ISERROR(VLOOKUP(CR$6,fériés,1,FALSE)),(SUM($H$1:CR$1)&gt;SUM($F$8:$F18))*(SUM($H$1:CR$1)&lt;=SUM($F$8:$F19))*1,"F"))</f>
        <v>0</v>
      </c>
      <c r="CS19" s="28">
        <f ca="1">IF(WEEKDAY(CS$6,2)&gt;5,"w",IF(ISERROR(VLOOKUP(CS$6,fériés,1,FALSE)),(SUM($H$1:CS$1)&gt;SUM($F$8:$F18))*(SUM($H$1:CS$1)&lt;=SUM($F$8:$F19))*1,"F"))</f>
        <v>0</v>
      </c>
      <c r="CT19" s="28">
        <f ca="1">IF(WEEKDAY(CT$6,2)&gt;5,"w",IF(ISERROR(VLOOKUP(CT$6,fériés,1,FALSE)),(SUM($H$1:CT$1)&gt;SUM($F$8:$F18))*(SUM($H$1:CT$1)&lt;=SUM($F$8:$F19))*1,"F"))</f>
        <v>0</v>
      </c>
      <c r="CU19" s="28">
        <f ca="1">IF(WEEKDAY(CU$6,2)&gt;5,"w",IF(ISERROR(VLOOKUP(CU$6,fériés,1,FALSE)),(SUM($H$1:CU$1)&gt;SUM($F$8:$F18))*(SUM($H$1:CU$1)&lt;=SUM($F$8:$F19))*1,"F"))</f>
        <v>0</v>
      </c>
      <c r="CV19" s="28">
        <f ca="1">IF(WEEKDAY(CV$6,2)&gt;5,"w",IF(ISERROR(VLOOKUP(CV$6,fériés,1,FALSE)),(SUM($H$1:CV$1)&gt;SUM($F$8:$F18))*(SUM($H$1:CV$1)&lt;=SUM($F$8:$F19))*1,"F"))</f>
        <v>0</v>
      </c>
      <c r="CW19" s="28">
        <f ca="1">IF(WEEKDAY(CW$6,2)&gt;5,"w",IF(ISERROR(VLOOKUP(CW$6,fériés,1,FALSE)),(SUM($H$1:CW$1)&gt;SUM($F$8:$F18))*(SUM($H$1:CW$1)&lt;=SUM($F$8:$F19))*1,"F"))</f>
        <v>0</v>
      </c>
      <c r="CX19" s="28">
        <f ca="1">IF(WEEKDAY(CX$6,2)&gt;5,"w",IF(ISERROR(VLOOKUP(CX$6,fériés,1,FALSE)),(SUM($H$1:CX$1)&gt;SUM($F$8:$F18))*(SUM($H$1:CX$1)&lt;=SUM($F$8:$F19))*1,"F"))</f>
        <v>0</v>
      </c>
      <c r="CY19" s="28">
        <f ca="1">IF(WEEKDAY(CY$6,2)&gt;5,"w",IF(ISERROR(VLOOKUP(CY$6,fériés,1,FALSE)),(SUM($H$1:CY$1)&gt;SUM($F$8:$F18))*(SUM($H$1:CY$1)&lt;=SUM($F$8:$F19))*1,"F"))</f>
        <v>0</v>
      </c>
      <c r="CZ19" s="28">
        <f ca="1">IF(WEEKDAY(CZ$6,2)&gt;5,"w",IF(ISERROR(VLOOKUP(CZ$6,fériés,1,FALSE)),(SUM($H$1:CZ$1)&gt;SUM($F$8:$F18))*(SUM($H$1:CZ$1)&lt;=SUM($F$8:$F19))*1,"F"))</f>
        <v>0</v>
      </c>
      <c r="DA19" s="28">
        <f ca="1">IF(WEEKDAY(DA$6,2)&gt;5,"w",IF(ISERROR(VLOOKUP(DA$6,fériés,1,FALSE)),(SUM($H$1:DA$1)&gt;SUM($F$8:$F18))*(SUM($H$1:DA$1)&lt;=SUM($F$8:$F19))*1,"F"))</f>
        <v>0</v>
      </c>
      <c r="DB19" s="28">
        <f ca="1">IF(WEEKDAY(DB$6,2)&gt;5,"w",IF(ISERROR(VLOOKUP(DB$6,fériés,1,FALSE)),(SUM($H$1:DB$1)&gt;SUM($F$8:$F18))*(SUM($H$1:DB$1)&lt;=SUM($F$8:$F19))*1,"F"))</f>
        <v>0</v>
      </c>
      <c r="DC19" s="28">
        <f ca="1">IF(WEEKDAY(DC$6,2)&gt;5,"w",IF(ISERROR(VLOOKUP(DC$6,fériés,1,FALSE)),(SUM($H$1:DC$1)&gt;SUM($F$8:$F18))*(SUM($H$1:DC$1)&lt;=SUM($F$8:$F19))*1,"F"))</f>
        <v>0</v>
      </c>
      <c r="DD19" s="28">
        <f ca="1">IF(WEEKDAY(DD$6,2)&gt;5,"w",IF(ISERROR(VLOOKUP(DD$6,fériés,1,FALSE)),(SUM($H$1:DD$1)&gt;SUM($F$8:$F18))*(SUM($H$1:DD$1)&lt;=SUM($F$8:$F19))*1,"F"))</f>
        <v>0</v>
      </c>
      <c r="DE19" s="28">
        <f ca="1">IF(WEEKDAY(DE$6,2)&gt;5,"w",IF(ISERROR(VLOOKUP(DE$6,fériés,1,FALSE)),(SUM($H$1:DE$1)&gt;SUM($F$8:$F18))*(SUM($H$1:DE$1)&lt;=SUM($F$8:$F19))*1,"F"))</f>
        <v>0</v>
      </c>
      <c r="DF19" s="28">
        <f ca="1">IF(WEEKDAY(DF$6,2)&gt;5,"w",IF(ISERROR(VLOOKUP(DF$6,fériés,1,FALSE)),(SUM($H$1:DF$1)&gt;SUM($F$8:$F18))*(SUM($H$1:DF$1)&lt;=SUM($F$8:$F19))*1,"F"))</f>
        <v>0</v>
      </c>
      <c r="DG19" s="28">
        <f ca="1">IF(WEEKDAY(DG$6,2)&gt;5,"w",IF(ISERROR(VLOOKUP(DG$6,fériés,1,FALSE)),(SUM($H$1:DG$1)&gt;SUM($F$8:$F18))*(SUM($H$1:DG$1)&lt;=SUM($F$8:$F19))*1,"F"))</f>
        <v>0</v>
      </c>
      <c r="DH19" s="28">
        <f ca="1">IF(WEEKDAY(DH$6,2)&gt;5,"w",IF(ISERROR(VLOOKUP(DH$6,fériés,1,FALSE)),(SUM($H$1:DH$1)&gt;SUM($F$8:$F18))*(SUM($H$1:DH$1)&lt;=SUM($F$8:$F19))*1,"F"))</f>
        <v>0</v>
      </c>
      <c r="DI19" s="28">
        <f ca="1">IF(WEEKDAY(DI$6,2)&gt;5,"w",IF(ISERROR(VLOOKUP(DI$6,fériés,1,FALSE)),(SUM($H$1:DI$1)&gt;SUM($F$8:$F18))*(SUM($H$1:DI$1)&lt;=SUM($F$8:$F19))*1,"F"))</f>
        <v>0</v>
      </c>
      <c r="DJ19" s="28">
        <f ca="1">IF(WEEKDAY(DJ$6,2)&gt;5,"w",IF(ISERROR(VLOOKUP(DJ$6,fériés,1,FALSE)),(SUM($H$1:DJ$1)&gt;SUM($F$8:$F18))*(SUM($H$1:DJ$1)&lt;=SUM($F$8:$F19))*1,"F"))</f>
        <v>0</v>
      </c>
      <c r="DK19" s="28">
        <f ca="1">IF(WEEKDAY(DK$6,2)&gt;5,"w",IF(ISERROR(VLOOKUP(DK$6,fériés,1,FALSE)),(SUM($H$1:DK$1)&gt;SUM($F$8:$F18))*(SUM($H$1:DK$1)&lt;=SUM($F$8:$F19))*1,"F"))</f>
        <v>0</v>
      </c>
      <c r="DL19" s="28">
        <f ca="1">IF(WEEKDAY(DL$6,2)&gt;5,"w",IF(ISERROR(VLOOKUP(DL$6,fériés,1,FALSE)),(SUM($H$1:DL$1)&gt;SUM($F$8:$F18))*(SUM($H$1:DL$1)&lt;=SUM($F$8:$F19))*1,"F"))</f>
        <v>0</v>
      </c>
      <c r="DM19" s="28">
        <f ca="1">IF(WEEKDAY(DM$6,2)&gt;5,"w",IF(ISERROR(VLOOKUP(DM$6,fériés,1,FALSE)),(SUM($H$1:DM$1)&gt;SUM($F$8:$F18))*(SUM($H$1:DM$1)&lt;=SUM($F$8:$F19))*1,"F"))</f>
        <v>0</v>
      </c>
      <c r="DN19" s="28">
        <f ca="1">IF(WEEKDAY(DN$6,2)&gt;5,"w",IF(ISERROR(VLOOKUP(DN$6,fériés,1,FALSE)),(SUM($H$1:DN$1)&gt;SUM($F$8:$F18))*(SUM($H$1:DN$1)&lt;=SUM($F$8:$F19))*1,"F"))</f>
        <v>0</v>
      </c>
      <c r="DO19" s="28">
        <f ca="1">IF(WEEKDAY(DO$6,2)&gt;5,"w",IF(ISERROR(VLOOKUP(DO$6,fériés,1,FALSE)),(SUM($H$1:DO$1)&gt;SUM($F$8:$F18))*(SUM($H$1:DO$1)&lt;=SUM($F$8:$F19))*1,"F"))</f>
        <v>0</v>
      </c>
      <c r="DP19" s="28">
        <f ca="1">IF(WEEKDAY(DP$6,2)&gt;5,"w",IF(ISERROR(VLOOKUP(DP$6,fériés,1,FALSE)),(SUM($H$1:DP$1)&gt;SUM($F$8:$F18))*(SUM($H$1:DP$1)&lt;=SUM($F$8:$F19))*1,"F"))</f>
        <v>0</v>
      </c>
      <c r="DQ19" s="28">
        <f ca="1">IF(WEEKDAY(DQ$6,2)&gt;5,"w",IF(ISERROR(VLOOKUP(DQ$6,fériés,1,FALSE)),(SUM($H$1:DQ$1)&gt;SUM($F$8:$F18))*(SUM($H$1:DQ$1)&lt;=SUM($F$8:$F19))*1,"F"))</f>
        <v>0</v>
      </c>
      <c r="DR19" s="28">
        <f ca="1">IF(WEEKDAY(DR$6,2)&gt;5,"w",IF(ISERROR(VLOOKUP(DR$6,fériés,1,FALSE)),(SUM($H$1:DR$1)&gt;SUM($F$8:$F18))*(SUM($H$1:DR$1)&lt;=SUM($F$8:$F19))*1,"F"))</f>
        <v>0</v>
      </c>
      <c r="DS19" s="28">
        <f ca="1">IF(WEEKDAY(DS$6,2)&gt;5,"w",IF(ISERROR(VLOOKUP(DS$6,fériés,1,FALSE)),(SUM($H$1:DS$1)&gt;SUM($F$8:$F18))*(SUM($H$1:DS$1)&lt;=SUM($F$8:$F19))*1,"F"))</f>
        <v>0</v>
      </c>
      <c r="DT19" s="28">
        <f ca="1">IF(WEEKDAY(DT$6,2)&gt;5,"w",IF(ISERROR(VLOOKUP(DT$6,fériés,1,FALSE)),(SUM($H$1:DT$1)&gt;SUM($F$8:$F18))*(SUM($H$1:DT$1)&lt;=SUM($F$8:$F19))*1,"F"))</f>
        <v>0</v>
      </c>
      <c r="DU19" s="28">
        <f ca="1">IF(WEEKDAY(DU$6,2)&gt;5,"w",IF(ISERROR(VLOOKUP(DU$6,fériés,1,FALSE)),(SUM($H$1:DU$1)&gt;SUM($F$8:$F18))*(SUM($H$1:DU$1)&lt;=SUM($F$8:$F19))*1,"F"))</f>
        <v>0</v>
      </c>
      <c r="DV19" s="28">
        <f ca="1">IF(WEEKDAY(DV$6,2)&gt;5,"w",IF(ISERROR(VLOOKUP(DV$6,fériés,1,FALSE)),(SUM($H$1:DV$1)&gt;SUM($F$8:$F18))*(SUM($H$1:DV$1)&lt;=SUM($F$8:$F19))*1,"F"))</f>
        <v>0</v>
      </c>
      <c r="DW19" s="28">
        <f ca="1">IF(WEEKDAY(DW$6,2)&gt;5,"w",IF(ISERROR(VLOOKUP(DW$6,fériés,1,FALSE)),(SUM($H$1:DW$1)&gt;SUM($F$8:$F18))*(SUM($H$1:DW$1)&lt;=SUM($F$8:$F19))*1,"F"))</f>
        <v>0</v>
      </c>
      <c r="DX19" s="28">
        <f ca="1">IF(WEEKDAY(DX$6,2)&gt;5,"w",IF(ISERROR(VLOOKUP(DX$6,fériés,1,FALSE)),(SUM($H$1:DX$1)&gt;SUM($F$8:$F18))*(SUM($H$1:DX$1)&lt;=SUM($F$8:$F19))*1,"F"))</f>
        <v>0</v>
      </c>
      <c r="DY19" s="28">
        <f ca="1">IF(WEEKDAY(DY$6,2)&gt;5,"w",IF(ISERROR(VLOOKUP(DY$6,fériés,1,FALSE)),(SUM($H$1:DY$1)&gt;SUM($F$8:$F18))*(SUM($H$1:DY$1)&lt;=SUM($F$8:$F19))*1,"F"))</f>
        <v>0</v>
      </c>
      <c r="DZ19" s="28">
        <f ca="1">IF(WEEKDAY(DZ$6,2)&gt;5,"w",IF(ISERROR(VLOOKUP(DZ$6,fériés,1,FALSE)),(SUM($H$1:DZ$1)&gt;SUM($F$8:$F18))*(SUM($H$1:DZ$1)&lt;=SUM($F$8:$F19))*1,"F"))</f>
        <v>0</v>
      </c>
      <c r="EA19" s="28">
        <f ca="1">IF(WEEKDAY(EA$6,2)&gt;5,"w",IF(ISERROR(VLOOKUP(EA$6,fériés,1,FALSE)),(SUM($H$1:EA$1)&gt;SUM($F$8:$F18))*(SUM($H$1:EA$1)&lt;=SUM($F$8:$F19))*1,"F"))</f>
        <v>0</v>
      </c>
      <c r="EB19" s="28">
        <f ca="1">IF(WEEKDAY(EB$6,2)&gt;5,"w",IF(ISERROR(VLOOKUP(EB$6,fériés,1,FALSE)),(SUM($H$1:EB$1)&gt;SUM($F$8:$F18))*(SUM($H$1:EB$1)&lt;=SUM($F$8:$F19))*1,"F"))</f>
        <v>0</v>
      </c>
      <c r="EC19" s="28">
        <f ca="1">IF(WEEKDAY(EC$6,2)&gt;5,"w",IF(ISERROR(VLOOKUP(EC$6,fériés,1,FALSE)),(SUM($H$1:EC$1)&gt;SUM($F$8:$F18))*(SUM($H$1:EC$1)&lt;=SUM($F$8:$F19))*1,"F"))</f>
        <v>0</v>
      </c>
      <c r="ED19" s="28">
        <f ca="1">IF(WEEKDAY(ED$6,2)&gt;5,"w",IF(ISERROR(VLOOKUP(ED$6,fériés,1,FALSE)),(SUM($H$1:ED$1)&gt;SUM($F$8:$F18))*(SUM($H$1:ED$1)&lt;=SUM($F$8:$F19))*1,"F"))</f>
        <v>0</v>
      </c>
      <c r="EE19" s="28">
        <f ca="1">IF(WEEKDAY(EE$6,2)&gt;5,"w",IF(ISERROR(VLOOKUP(EE$6,fériés,1,FALSE)),(SUM($H$1:EE$1)&gt;SUM($F$8:$F18))*(SUM($H$1:EE$1)&lt;=SUM($F$8:$F19))*1,"F"))</f>
        <v>0</v>
      </c>
      <c r="EF19" s="28" t="str">
        <f ca="1">IF(WEEKDAY(EF$6,2)&gt;5,"w",IF(ISERROR(VLOOKUP(EF$6,fériés,1,FALSE)),(SUM($H$1:EF$1)&gt;SUM($F$8:$F18))*(SUM($H$1:EF$1)&lt;=SUM($F$8:$F19))*1,"F"))</f>
        <v>w</v>
      </c>
      <c r="EG19" s="28" t="str">
        <f ca="1">IF(WEEKDAY(EG$6,2)&gt;5,"w",IF(ISERROR(VLOOKUP(EG$6,fériés,1,FALSE)),(SUM($H$1:EG$1)&gt;SUM($F$8:$F18))*(SUM($H$1:EG$1)&lt;=SUM($F$8:$F19))*1,"F"))</f>
        <v>w</v>
      </c>
      <c r="EH19" s="28" t="str">
        <f ca="1">IF(WEEKDAY(EH$6,2)&gt;5,"w",IF(ISERROR(VLOOKUP(EH$6,fériés,1,FALSE)),(SUM($H$1:EH$1)&gt;SUM($F$8:$F18))*(SUM($H$1:EH$1)&lt;=SUM($F$8:$F19))*1,"F"))</f>
        <v>w</v>
      </c>
      <c r="EI19" s="28" t="str">
        <f ca="1">IF(WEEKDAY(EI$6,2)&gt;5,"w",IF(ISERROR(VLOOKUP(EI$6,fériés,1,FALSE)),(SUM($H$1:EI$1)&gt;SUM($F$8:$F18))*(SUM($H$1:EI$1)&lt;=SUM($F$8:$F19))*1,"F"))</f>
        <v>w</v>
      </c>
      <c r="EJ19" s="28" t="str">
        <f ca="1">IF(WEEKDAY(EJ$6,2)&gt;5,"w",IF(ISERROR(VLOOKUP(EJ$6,fériés,1,FALSE)),(SUM($H$1:EJ$1)&gt;SUM($F$8:$F18))*(SUM($H$1:EJ$1)&lt;=SUM($F$8:$F19))*1,"F"))</f>
        <v>w</v>
      </c>
      <c r="EK19" s="28" t="str">
        <f ca="1">IF(WEEKDAY(EK$6,2)&gt;5,"w",IF(ISERROR(VLOOKUP(EK$6,fériés,1,FALSE)),(SUM($H$1:EK$1)&gt;SUM($F$8:$F18))*(SUM($H$1:EK$1)&lt;=SUM($F$8:$F19))*1,"F"))</f>
        <v>w</v>
      </c>
      <c r="EL19" s="28" t="str">
        <f ca="1">IF(WEEKDAY(EL$6,2)&gt;5,"w",IF(ISERROR(VLOOKUP(EL$6,fériés,1,FALSE)),(SUM($H$1:EL$1)&gt;SUM($F$8:$F18))*(SUM($H$1:EL$1)&lt;=SUM($F$8:$F19))*1,"F"))</f>
        <v>w</v>
      </c>
      <c r="EM19" s="28" t="str">
        <f ca="1">IF(WEEKDAY(EM$6,2)&gt;5,"w",IF(ISERROR(VLOOKUP(EM$6,fériés,1,FALSE)),(SUM($H$1:EM$1)&gt;SUM($F$8:$F18))*(SUM($H$1:EM$1)&lt;=SUM($F$8:$F19))*1,"F"))</f>
        <v>w</v>
      </c>
      <c r="EN19" s="28" t="str">
        <f ca="1">IF(WEEKDAY(EN$6,2)&gt;5,"w",IF(ISERROR(VLOOKUP(EN$6,fériés,1,FALSE)),(SUM($H$1:EN$1)&gt;SUM($F$8:$F18))*(SUM($H$1:EN$1)&lt;=SUM($F$8:$F19))*1,"F"))</f>
        <v>w</v>
      </c>
      <c r="EO19" s="28" t="str">
        <f ca="1">IF(WEEKDAY(EO$6,2)&gt;5,"w",IF(ISERROR(VLOOKUP(EO$6,fériés,1,FALSE)),(SUM($H$1:EO$1)&gt;SUM($F$8:$F18))*(SUM($H$1:EO$1)&lt;=SUM($F$8:$F19))*1,"F"))</f>
        <v>w</v>
      </c>
      <c r="EP19" s="28" t="str">
        <f ca="1">IF(WEEKDAY(EP$6,2)&gt;5,"w",IF(ISERROR(VLOOKUP(EP$6,fériés,1,FALSE)),(SUM($H$1:EP$1)&gt;SUM($F$8:$F18))*(SUM($H$1:EP$1)&lt;=SUM($F$8:$F19))*1,"F"))</f>
        <v>w</v>
      </c>
      <c r="EQ19" s="28" t="str">
        <f ca="1">IF(WEEKDAY(EQ$6,2)&gt;5,"w",IF(ISERROR(VLOOKUP(EQ$6,fériés,1,FALSE)),(SUM($H$1:EQ$1)&gt;SUM($F$8:$F18))*(SUM($H$1:EQ$1)&lt;=SUM($F$8:$F19))*1,"F"))</f>
        <v>w</v>
      </c>
      <c r="ER19" s="28" t="str">
        <f ca="1">IF(WEEKDAY(ER$6,2)&gt;5,"w",IF(ISERROR(VLOOKUP(ER$6,fériés,1,FALSE)),(SUM($H$1:ER$1)&gt;SUM($F$8:$F18))*(SUM($H$1:ER$1)&lt;=SUM($F$8:$F19))*1,"F"))</f>
        <v>w</v>
      </c>
      <c r="ES19" s="28" t="str">
        <f ca="1">IF(WEEKDAY(ES$6,2)&gt;5,"w",IF(ISERROR(VLOOKUP(ES$6,fériés,1,FALSE)),(SUM($H$1:ES$1)&gt;SUM($F$8:$F18))*(SUM($H$1:ES$1)&lt;=SUM($F$8:$F19))*1,"F"))</f>
        <v>w</v>
      </c>
      <c r="ET19" s="28" t="str">
        <f ca="1">IF(WEEKDAY(ET$6,2)&gt;5,"w",IF(ISERROR(VLOOKUP(ET$6,fériés,1,FALSE)),(SUM($H$1:ET$1)&gt;SUM($F$8:$F18))*(SUM($H$1:ET$1)&lt;=SUM($F$8:$F19))*1,"F"))</f>
        <v>w</v>
      </c>
      <c r="EU19" s="28" t="str">
        <f ca="1">IF(WEEKDAY(EU$6,2)&gt;5,"w",IF(ISERROR(VLOOKUP(EU$6,fériés,1,FALSE)),(SUM($H$1:EU$1)&gt;SUM($F$8:$F18))*(SUM($H$1:EU$1)&lt;=SUM($F$8:$F19))*1,"F"))</f>
        <v>w</v>
      </c>
      <c r="EV19" s="28" t="str">
        <f ca="1">IF(WEEKDAY(EV$6,2)&gt;5,"w",IF(ISERROR(VLOOKUP(EV$6,fériés,1,FALSE)),(SUM($H$1:EV$1)&gt;SUM($F$8:$F18))*(SUM($H$1:EV$1)&lt;=SUM($F$8:$F19))*1,"F"))</f>
        <v>w</v>
      </c>
      <c r="EW19" s="28" t="str">
        <f ca="1">IF(WEEKDAY(EW$6,2)&gt;5,"w",IF(ISERROR(VLOOKUP(EW$6,fériés,1,FALSE)),(SUM($H$1:EW$1)&gt;SUM($F$8:$F18))*(SUM($H$1:EW$1)&lt;=SUM($F$8:$F19))*1,"F"))</f>
        <v>w</v>
      </c>
      <c r="EX19" s="28" t="str">
        <f ca="1">IF(WEEKDAY(EX$6,2)&gt;5,"w",IF(ISERROR(VLOOKUP(EX$6,fériés,1,FALSE)),(SUM($H$1:EX$1)&gt;SUM($F$8:$F18))*(SUM($H$1:EX$1)&lt;=SUM($F$8:$F19))*1,"F"))</f>
        <v>w</v>
      </c>
      <c r="EY19" s="28" t="str">
        <f ca="1">IF(WEEKDAY(EY$6,2)&gt;5,"w",IF(ISERROR(VLOOKUP(EY$6,fériés,1,FALSE)),(SUM($H$1:EY$1)&gt;SUM($F$8:$F18))*(SUM($H$1:EY$1)&lt;=SUM($F$8:$F19))*1,"F"))</f>
        <v>w</v>
      </c>
      <c r="EZ19" s="28">
        <f ca="1">IF(WEEKDAY(EZ$6,2)&gt;5,"w",IF(ISERROR(VLOOKUP(EZ$6,fériés,1,FALSE)),(SUM($H$1:EZ$1)&gt;SUM($F$8:$F18))*(SUM($H$1:EZ$1)&lt;=SUM($F$8:$F19))*1,"F"))</f>
        <v>0</v>
      </c>
      <c r="FA19" s="28">
        <f ca="1">IF(WEEKDAY(FA$6,2)&gt;5,"w",IF(ISERROR(VLOOKUP(FA$6,fériés,1,FALSE)),(SUM($H$1:FA$1)&gt;SUM($F$8:$F18))*(SUM($H$1:FA$1)&lt;=SUM($F$8:$F19))*1,"F"))</f>
        <v>0</v>
      </c>
      <c r="FB19" s="28">
        <f ca="1">IF(WEEKDAY(FB$6,2)&gt;5,"w",IF(ISERROR(VLOOKUP(FB$6,fériés,1,FALSE)),(SUM($H$1:FB$1)&gt;SUM($F$8:$F18))*(SUM($H$1:FB$1)&lt;=SUM($F$8:$F19))*1,"F"))</f>
        <v>0</v>
      </c>
      <c r="FC19" s="28">
        <f ca="1">IF(WEEKDAY(FC$6,2)&gt;5,"w",IF(ISERROR(VLOOKUP(FC$6,fériés,1,FALSE)),(SUM($H$1:FC$1)&gt;SUM($F$8:$F18))*(SUM($H$1:FC$1)&lt;=SUM($F$8:$F19))*1,"F"))</f>
        <v>0</v>
      </c>
      <c r="FD19" s="28">
        <f ca="1">IF(WEEKDAY(FD$6,2)&gt;5,"w",IF(ISERROR(VLOOKUP(FD$6,fériés,1,FALSE)),(SUM($H$1:FD$1)&gt;SUM($F$8:$F18))*(SUM($H$1:FD$1)&lt;=SUM($F$8:$F19))*1,"F"))</f>
        <v>0</v>
      </c>
      <c r="FE19" s="28">
        <f ca="1">IF(WEEKDAY(FE$6,2)&gt;5,"w",IF(ISERROR(VLOOKUP(FE$6,fériés,1,FALSE)),(SUM($H$1:FE$1)&gt;SUM($F$8:$F18))*(SUM($H$1:FE$1)&lt;=SUM($F$8:$F19))*1,"F"))</f>
        <v>0</v>
      </c>
      <c r="FF19" s="28">
        <f ca="1">IF(WEEKDAY(FF$6,2)&gt;5,"w",IF(ISERROR(VLOOKUP(FF$6,fériés,1,FALSE)),(SUM($H$1:FF$1)&gt;SUM($F$8:$F18))*(SUM($H$1:FF$1)&lt;=SUM($F$8:$F19))*1,"F"))</f>
        <v>0</v>
      </c>
      <c r="FG19" s="28">
        <f ca="1">IF(WEEKDAY(FG$6,2)&gt;5,"w",IF(ISERROR(VLOOKUP(FG$6,fériés,1,FALSE)),(SUM($H$1:FG$1)&gt;SUM($F$8:$F18))*(SUM($H$1:FG$1)&lt;=SUM($F$8:$F19))*1,"F"))</f>
        <v>0</v>
      </c>
      <c r="FH19" s="28">
        <f ca="1">IF(WEEKDAY(FH$6,2)&gt;5,"w",IF(ISERROR(VLOOKUP(FH$6,fériés,1,FALSE)),(SUM($H$1:FH$1)&gt;SUM($F$8:$F18))*(SUM($H$1:FH$1)&lt;=SUM($F$8:$F19))*1,"F"))</f>
        <v>0</v>
      </c>
      <c r="FI19" s="28">
        <f ca="1">IF(WEEKDAY(FI$6,2)&gt;5,"w",IF(ISERROR(VLOOKUP(FI$6,fériés,1,FALSE)),(SUM($H$1:FI$1)&gt;SUM($F$8:$F18))*(SUM($H$1:FI$1)&lt;=SUM($F$8:$F19))*1,"F"))</f>
        <v>0</v>
      </c>
      <c r="FJ19" s="28">
        <f ca="1">IF(WEEKDAY(FJ$6,2)&gt;5,"w",IF(ISERROR(VLOOKUP(FJ$6,fériés,1,FALSE)),(SUM($H$1:FJ$1)&gt;SUM($F$8:$F18))*(SUM($H$1:FJ$1)&lt;=SUM($F$8:$F19))*1,"F"))</f>
        <v>0</v>
      </c>
      <c r="FK19" s="28">
        <f ca="1">IF(WEEKDAY(FK$6,2)&gt;5,"w",IF(ISERROR(VLOOKUP(FK$6,fériés,1,FALSE)),(SUM($H$1:FK$1)&gt;SUM($F$8:$F18))*(SUM($H$1:FK$1)&lt;=SUM($F$8:$F19))*1,"F"))</f>
        <v>0</v>
      </c>
      <c r="FL19" s="28">
        <f ca="1">IF(WEEKDAY(FL$6,2)&gt;5,"w",IF(ISERROR(VLOOKUP(FL$6,fériés,1,FALSE)),(SUM($H$1:FL$1)&gt;SUM($F$8:$F18))*(SUM($H$1:FL$1)&lt;=SUM($F$8:$F19))*1,"F"))</f>
        <v>0</v>
      </c>
      <c r="FM19" s="28">
        <f ca="1">IF(WEEKDAY(FM$6,2)&gt;5,"w",IF(ISERROR(VLOOKUP(FM$6,fériés,1,FALSE)),(SUM($H$1:FM$1)&gt;SUM($F$8:$F18))*(SUM($H$1:FM$1)&lt;=SUM($F$8:$F19))*1,"F"))</f>
        <v>0</v>
      </c>
      <c r="FN19" s="28">
        <f ca="1">IF(WEEKDAY(FN$6,2)&gt;5,"w",IF(ISERROR(VLOOKUP(FN$6,fériés,1,FALSE)),(SUM($H$1:FN$1)&gt;SUM($F$8:$F18))*(SUM($H$1:FN$1)&lt;=SUM($F$8:$F19))*1,"F"))</f>
        <v>0</v>
      </c>
      <c r="FO19" s="28">
        <f ca="1">IF(WEEKDAY(FO$6,2)&gt;5,"w",IF(ISERROR(VLOOKUP(FO$6,fériés,1,FALSE)),(SUM($H$1:FO$1)&gt;SUM($F$8:$F18))*(SUM($H$1:FO$1)&lt;=SUM($F$8:$F19))*1,"F"))</f>
        <v>0</v>
      </c>
      <c r="FP19" s="28">
        <f ca="1">IF(WEEKDAY(FP$6,2)&gt;5,"w",IF(ISERROR(VLOOKUP(FP$6,fériés,1,FALSE)),(SUM($H$1:FP$1)&gt;SUM($F$8:$F18))*(SUM($H$1:FP$1)&lt;=SUM($F$8:$F19))*1,"F"))</f>
        <v>0</v>
      </c>
      <c r="FQ19" s="28">
        <f ca="1">IF(WEEKDAY(FQ$6,2)&gt;5,"w",IF(ISERROR(VLOOKUP(FQ$6,fériés,1,FALSE)),(SUM($H$1:FQ$1)&gt;SUM($F$8:$F18))*(SUM($H$1:FQ$1)&lt;=SUM($F$8:$F19))*1,"F"))</f>
        <v>0</v>
      </c>
      <c r="FR19" s="28">
        <f ca="1">IF(WEEKDAY(FR$6,2)&gt;5,"w",IF(ISERROR(VLOOKUP(FR$6,fériés,1,FALSE)),(SUM($H$1:FR$1)&gt;SUM($F$8:$F18))*(SUM($H$1:FR$1)&lt;=SUM($F$8:$F19))*1,"F"))</f>
        <v>0</v>
      </c>
      <c r="FS19" s="28">
        <f ca="1">IF(WEEKDAY(FS$6,2)&gt;5,"w",IF(ISERROR(VLOOKUP(FS$6,fériés,1,FALSE)),(SUM($H$1:FS$1)&gt;SUM($F$8:$F18))*(SUM($H$1:FS$1)&lt;=SUM($F$8:$F19))*1,"F"))</f>
        <v>0</v>
      </c>
      <c r="FT19" s="28">
        <f ca="1">IF(WEEKDAY(FT$6,2)&gt;5,"w",IF(ISERROR(VLOOKUP(FT$6,fériés,1,FALSE)),(SUM($H$1:FT$1)&gt;SUM($F$8:$F18))*(SUM($H$1:FT$1)&lt;=SUM($F$8:$F19))*1,"F"))</f>
        <v>0</v>
      </c>
      <c r="FU19" s="28">
        <f ca="1">IF(WEEKDAY(FU$6,2)&gt;5,"w",IF(ISERROR(VLOOKUP(FU$6,fériés,1,FALSE)),(SUM($H$1:FU$1)&gt;SUM($F$8:$F18))*(SUM($H$1:FU$1)&lt;=SUM($F$8:$F19))*1,"F"))</f>
        <v>0</v>
      </c>
      <c r="FV19" s="28">
        <f ca="1">IF(WEEKDAY(FV$6,2)&gt;5,"w",IF(ISERROR(VLOOKUP(FV$6,fériés,1,FALSE)),(SUM($H$1:FV$1)&gt;SUM($F$8:$F18))*(SUM($H$1:FV$1)&lt;=SUM($F$8:$F19))*1,"F"))</f>
        <v>0</v>
      </c>
      <c r="FW19" s="28">
        <f ca="1">IF(WEEKDAY(FW$6,2)&gt;5,"w",IF(ISERROR(VLOOKUP(FW$6,fériés,1,FALSE)),(SUM($H$1:FW$1)&gt;SUM($F$8:$F18))*(SUM($H$1:FW$1)&lt;=SUM($F$8:$F19))*1,"F"))</f>
        <v>0</v>
      </c>
      <c r="FX19" s="28">
        <f ca="1">IF(WEEKDAY(FX$6,2)&gt;5,"w",IF(ISERROR(VLOOKUP(FX$6,fériés,1,FALSE)),(SUM($H$1:FX$1)&gt;SUM($F$8:$F18))*(SUM($H$1:FX$1)&lt;=SUM($F$8:$F19))*1,"F"))</f>
        <v>0</v>
      </c>
      <c r="FY19" s="28">
        <f ca="1">IF(WEEKDAY(FY$6,2)&gt;5,"w",IF(ISERROR(VLOOKUP(FY$6,fériés,1,FALSE)),(SUM($H$1:FY$1)&gt;SUM($F$8:$F18))*(SUM($H$1:FY$1)&lt;=SUM($F$8:$F19))*1,"F"))</f>
        <v>0</v>
      </c>
      <c r="FZ19" s="28">
        <f ca="1">IF(WEEKDAY(FZ$6,2)&gt;5,"w",IF(ISERROR(VLOOKUP(FZ$6,fériés,1,FALSE)),(SUM($H$1:FZ$1)&gt;SUM($F$8:$F18))*(SUM($H$1:FZ$1)&lt;=SUM($F$8:$F19))*1,"F"))</f>
        <v>0</v>
      </c>
      <c r="GA19" s="28">
        <f ca="1">IF(WEEKDAY(GA$6,2)&gt;5,"w",IF(ISERROR(VLOOKUP(GA$6,fériés,1,FALSE)),(SUM($H$1:GA$1)&gt;SUM($F$8:$F18))*(SUM($H$1:GA$1)&lt;=SUM($F$8:$F19))*1,"F"))</f>
        <v>0</v>
      </c>
      <c r="GB19" s="28">
        <f ca="1">IF(WEEKDAY(GB$6,2)&gt;5,"w",IF(ISERROR(VLOOKUP(GB$6,fériés,1,FALSE)),(SUM($H$1:GB$1)&gt;SUM($F$8:$F18))*(SUM($H$1:GB$1)&lt;=SUM($F$8:$F19))*1,"F"))</f>
        <v>0</v>
      </c>
      <c r="GC19" s="28">
        <f ca="1">IF(WEEKDAY(GC$6,2)&gt;5,"w",IF(ISERROR(VLOOKUP(GC$6,fériés,1,FALSE)),(SUM($H$1:GC$1)&gt;SUM($F$8:$F18))*(SUM($H$1:GC$1)&lt;=SUM($F$8:$F19))*1,"F"))</f>
        <v>0</v>
      </c>
      <c r="GD19" s="28">
        <f ca="1">IF(WEEKDAY(GD$6,2)&gt;5,"w",IF(ISERROR(VLOOKUP(GD$6,fériés,1,FALSE)),(SUM($H$1:GD$1)&gt;SUM($F$8:$F18))*(SUM($H$1:GD$1)&lt;=SUM($F$8:$F19))*1,"F"))</f>
        <v>0</v>
      </c>
      <c r="GE19" s="28">
        <f ca="1">IF(WEEKDAY(GE$6,2)&gt;5,"w",IF(ISERROR(VLOOKUP(GE$6,fériés,1,FALSE)),(SUM($H$1:GE$1)&gt;SUM($F$8:$F18))*(SUM($H$1:GE$1)&lt;=SUM($F$8:$F19))*1,"F"))</f>
        <v>0</v>
      </c>
      <c r="GF19" s="28">
        <f ca="1">IF(WEEKDAY(GF$6,2)&gt;5,"w",IF(ISERROR(VLOOKUP(GF$6,fériés,1,FALSE)),(SUM($H$1:GF$1)&gt;SUM($F$8:$F18))*(SUM($H$1:GF$1)&lt;=SUM($F$8:$F19))*1,"F"))</f>
        <v>0</v>
      </c>
      <c r="GG19" s="28">
        <f ca="1">IF(WEEKDAY(GG$6,2)&gt;5,"w",IF(ISERROR(VLOOKUP(GG$6,fériés,1,FALSE)),(SUM($H$1:GG$1)&gt;SUM($F$8:$F18))*(SUM($H$1:GG$1)&lt;=SUM($F$8:$F19))*1,"F"))</f>
        <v>0</v>
      </c>
      <c r="GH19" s="28">
        <f ca="1">IF(WEEKDAY(GH$6,2)&gt;5,"w",IF(ISERROR(VLOOKUP(GH$6,fériés,1,FALSE)),(SUM($H$1:GH$1)&gt;SUM($F$8:$F18))*(SUM($H$1:GH$1)&lt;=SUM($F$8:$F19))*1,"F"))</f>
        <v>0</v>
      </c>
      <c r="GI19" s="28">
        <f ca="1">IF(WEEKDAY(GI$6,2)&gt;5,"w",IF(ISERROR(VLOOKUP(GI$6,fériés,1,FALSE)),(SUM($H$1:GI$1)&gt;SUM($F$8:$F18))*(SUM($H$1:GI$1)&lt;=SUM($F$8:$F19))*1,"F"))</f>
        <v>0</v>
      </c>
      <c r="GJ19" s="28">
        <f ca="1">IF(WEEKDAY(GJ$6,2)&gt;5,"w",IF(ISERROR(VLOOKUP(GJ$6,fériés,1,FALSE)),(SUM($H$1:GJ$1)&gt;SUM($F$8:$F18))*(SUM($H$1:GJ$1)&lt;=SUM($F$8:$F19))*1,"F"))</f>
        <v>0</v>
      </c>
      <c r="GK19" s="28">
        <f ca="1">IF(WEEKDAY(GK$6,2)&gt;5,"w",IF(ISERROR(VLOOKUP(GK$6,fériés,1,FALSE)),(SUM($H$1:GK$1)&gt;SUM($F$8:$F18))*(SUM($H$1:GK$1)&lt;=SUM($F$8:$F19))*1,"F"))</f>
        <v>0</v>
      </c>
      <c r="GL19" s="28">
        <f ca="1">IF(WEEKDAY(GL$6,2)&gt;5,"w",IF(ISERROR(VLOOKUP(GL$6,fériés,1,FALSE)),(SUM($H$1:GL$1)&gt;SUM($F$8:$F18))*(SUM($H$1:GL$1)&lt;=SUM($F$8:$F19))*1,"F"))</f>
        <v>0</v>
      </c>
      <c r="GM19" s="28">
        <f ca="1">IF(WEEKDAY(GM$6,2)&gt;5,"w",IF(ISERROR(VLOOKUP(GM$6,fériés,1,FALSE)),(SUM($H$1:GM$1)&gt;SUM($F$8:$F18))*(SUM($H$1:GM$1)&lt;=SUM($F$8:$F19))*1,"F"))</f>
        <v>0</v>
      </c>
      <c r="GN19" s="28">
        <f ca="1">IF(WEEKDAY(GN$6,2)&gt;5,"w",IF(ISERROR(VLOOKUP(GN$6,fériés,1,FALSE)),(SUM($H$1:GN$1)&gt;SUM($F$8:$F18))*(SUM($H$1:GN$1)&lt;=SUM($F$8:$F19))*1,"F"))</f>
        <v>0</v>
      </c>
      <c r="GO19" s="28">
        <f ca="1">IF(WEEKDAY(GO$6,2)&gt;5,"w",IF(ISERROR(VLOOKUP(GO$6,fériés,1,FALSE)),(SUM($H$1:GO$1)&gt;SUM($F$8:$F18))*(SUM($H$1:GO$1)&lt;=SUM($F$8:$F19))*1,"F"))</f>
        <v>0</v>
      </c>
      <c r="GP19" s="28">
        <f ca="1">IF(WEEKDAY(GP$6,2)&gt;5,"w",IF(ISERROR(VLOOKUP(GP$6,fériés,1,FALSE)),(SUM($H$1:GP$1)&gt;SUM($F$8:$F18))*(SUM($H$1:GP$1)&lt;=SUM($F$8:$F19))*1,"F"))</f>
        <v>0</v>
      </c>
      <c r="GQ19" s="28">
        <f ca="1">IF(WEEKDAY(GQ$6,2)&gt;5,"w",IF(ISERROR(VLOOKUP(GQ$6,fériés,1,FALSE)),(SUM($H$1:GQ$1)&gt;SUM($F$8:$F18))*(SUM($H$1:GQ$1)&lt;=SUM($F$8:$F19))*1,"F"))</f>
        <v>0</v>
      </c>
      <c r="GR19" s="28">
        <f ca="1">IF(WEEKDAY(GR$6,2)&gt;5,"w",IF(ISERROR(VLOOKUP(GR$6,fériés,1,FALSE)),(SUM($H$1:GR$1)&gt;SUM($F$8:$F18))*(SUM($H$1:GR$1)&lt;=SUM($F$8:$F19))*1,"F"))</f>
        <v>0</v>
      </c>
      <c r="GS19" s="28">
        <f ca="1">IF(WEEKDAY(GS$6,2)&gt;5,"w",IF(ISERROR(VLOOKUP(GS$6,fériés,1,FALSE)),(SUM($H$1:GS$1)&gt;SUM($F$8:$F18))*(SUM($H$1:GS$1)&lt;=SUM($F$8:$F19))*1,"F"))</f>
        <v>0</v>
      </c>
      <c r="GT19" s="28">
        <f ca="1">IF(WEEKDAY(GT$6,2)&gt;5,"w",IF(ISERROR(VLOOKUP(GT$6,fériés,1,FALSE)),(SUM($H$1:GT$1)&gt;SUM($F$8:$F18))*(SUM($H$1:GT$1)&lt;=SUM($F$8:$F19))*1,"F"))</f>
        <v>0</v>
      </c>
      <c r="GU19" s="28">
        <f ca="1">IF(WEEKDAY(GU$6,2)&gt;5,"w",IF(ISERROR(VLOOKUP(GU$6,fériés,1,FALSE)),(SUM($H$1:GU$1)&gt;SUM($F$8:$F18))*(SUM($H$1:GU$1)&lt;=SUM($F$8:$F19))*1,"F"))</f>
        <v>0</v>
      </c>
      <c r="GV19" s="28">
        <f ca="1">IF(WEEKDAY(GV$6,2)&gt;5,"w",IF(ISERROR(VLOOKUP(GV$6,fériés,1,FALSE)),(SUM($H$1:GV$1)&gt;SUM($F$8:$F18))*(SUM($H$1:GV$1)&lt;=SUM($F$8:$F19))*1,"F"))</f>
        <v>0</v>
      </c>
      <c r="GW19" s="28">
        <f ca="1">IF(WEEKDAY(GW$6,2)&gt;5,"w",IF(ISERROR(VLOOKUP(GW$6,fériés,1,FALSE)),(SUM($H$1:GW$1)&gt;SUM($F$8:$F18))*(SUM($H$1:GW$1)&lt;=SUM($F$8:$F19))*1,"F"))</f>
        <v>0</v>
      </c>
      <c r="GX19" s="28" t="str">
        <f ca="1">IF(WEEKDAY(GX$6,2)&gt;5,"w",IF(ISERROR(VLOOKUP(GX$6,fériés,1,FALSE)),(SUM($H$1:GX$1)&gt;SUM($F$8:$F18))*(SUM($H$1:GX$1)&lt;=SUM($F$8:$F19))*1,"F"))</f>
        <v>w</v>
      </c>
      <c r="GY19" s="28" t="str">
        <f ca="1">IF(WEEKDAY(GY$6,2)&gt;5,"w",IF(ISERROR(VLOOKUP(GY$6,fériés,1,FALSE)),(SUM($H$1:GY$1)&gt;SUM($F$8:$F18))*(SUM($H$1:GY$1)&lt;=SUM($F$8:$F19))*1,"F"))</f>
        <v>w</v>
      </c>
      <c r="GZ19" s="28" t="str">
        <f ca="1">IF(WEEKDAY(GZ$6,2)&gt;5,"w",IF(ISERROR(VLOOKUP(GZ$6,fériés,1,FALSE)),(SUM($H$1:GZ$1)&gt;SUM($F$8:$F18))*(SUM($H$1:GZ$1)&lt;=SUM($F$8:$F19))*1,"F"))</f>
        <v>w</v>
      </c>
      <c r="HA19" s="28" t="str">
        <f ca="1">IF(WEEKDAY(HA$6,2)&gt;5,"w",IF(ISERROR(VLOOKUP(HA$6,fériés,1,FALSE)),(SUM($H$1:HA$1)&gt;SUM($F$8:$F18))*(SUM($H$1:HA$1)&lt;=SUM($F$8:$F19))*1,"F"))</f>
        <v>w</v>
      </c>
      <c r="HB19" s="28" t="str">
        <f ca="1">IF(WEEKDAY(HB$6,2)&gt;5,"w",IF(ISERROR(VLOOKUP(HB$6,fériés,1,FALSE)),(SUM($H$1:HB$1)&gt;SUM($F$8:$F18))*(SUM($H$1:HB$1)&lt;=SUM($F$8:$F19))*1,"F"))</f>
        <v>w</v>
      </c>
      <c r="HC19" s="28" t="str">
        <f ca="1">IF(WEEKDAY(HC$6,2)&gt;5,"w",IF(ISERROR(VLOOKUP(HC$6,fériés,1,FALSE)),(SUM($H$1:HC$1)&gt;SUM($F$8:$F18))*(SUM($H$1:HC$1)&lt;=SUM($F$8:$F19))*1,"F"))</f>
        <v>w</v>
      </c>
      <c r="HD19" s="28" t="str">
        <f ca="1">IF(WEEKDAY(HD$6,2)&gt;5,"w",IF(ISERROR(VLOOKUP(HD$6,fériés,1,FALSE)),(SUM($H$1:HD$1)&gt;SUM($F$8:$F18))*(SUM($H$1:HD$1)&lt;=SUM($F$8:$F19))*1,"F"))</f>
        <v>w</v>
      </c>
      <c r="HE19" s="28" t="str">
        <f ca="1">IF(WEEKDAY(HE$6,2)&gt;5,"w",IF(ISERROR(VLOOKUP(HE$6,fériés,1,FALSE)),(SUM($H$1:HE$1)&gt;SUM($F$8:$F18))*(SUM($H$1:HE$1)&lt;=SUM($F$8:$F19))*1,"F"))</f>
        <v>w</v>
      </c>
      <c r="HF19" s="28" t="str">
        <f ca="1">IF(WEEKDAY(HF$6,2)&gt;5,"w",IF(ISERROR(VLOOKUP(HF$6,fériés,1,FALSE)),(SUM($H$1:HF$1)&gt;SUM($F$8:$F18))*(SUM($H$1:HF$1)&lt;=SUM($F$8:$F19))*1,"F"))</f>
        <v>w</v>
      </c>
      <c r="HG19" s="28" t="str">
        <f ca="1">IF(WEEKDAY(HG$6,2)&gt;5,"w",IF(ISERROR(VLOOKUP(HG$6,fériés,1,FALSE)),(SUM($H$1:HG$1)&gt;SUM($F$8:$F18))*(SUM($H$1:HG$1)&lt;=SUM($F$8:$F19))*1,"F"))</f>
        <v>w</v>
      </c>
      <c r="HH19" s="28" t="str">
        <f ca="1">IF(WEEKDAY(HH$6,2)&gt;5,"w",IF(ISERROR(VLOOKUP(HH$6,fériés,1,FALSE)),(SUM($H$1:HH$1)&gt;SUM($F$8:$F18))*(SUM($H$1:HH$1)&lt;=SUM($F$8:$F19))*1,"F"))</f>
        <v>w</v>
      </c>
      <c r="HI19" s="28" t="str">
        <f ca="1">IF(WEEKDAY(HI$6,2)&gt;5,"w",IF(ISERROR(VLOOKUP(HI$6,fériés,1,FALSE)),(SUM($H$1:HI$1)&gt;SUM($F$8:$F18))*(SUM($H$1:HI$1)&lt;=SUM($F$8:$F19))*1,"F"))</f>
        <v>w</v>
      </c>
      <c r="HJ19" s="28" t="str">
        <f ca="1">IF(WEEKDAY(HJ$6,2)&gt;5,"w",IF(ISERROR(VLOOKUP(HJ$6,fériés,1,FALSE)),(SUM($H$1:HJ$1)&gt;SUM($F$8:$F18))*(SUM($H$1:HJ$1)&lt;=SUM($F$8:$F19))*1,"F"))</f>
        <v>w</v>
      </c>
      <c r="HK19" s="28" t="str">
        <f ca="1">IF(WEEKDAY(HK$6,2)&gt;5,"w",IF(ISERROR(VLOOKUP(HK$6,fériés,1,FALSE)),(SUM($H$1:HK$1)&gt;SUM($F$8:$F18))*(SUM($H$1:HK$1)&lt;=SUM($F$8:$F19))*1,"F"))</f>
        <v>w</v>
      </c>
      <c r="HL19" s="28" t="str">
        <f ca="1">IF(WEEKDAY(HL$6,2)&gt;5,"w",IF(ISERROR(VLOOKUP(HL$6,fériés,1,FALSE)),(SUM($H$1:HL$1)&gt;SUM($F$8:$F18))*(SUM($H$1:HL$1)&lt;=SUM($F$8:$F19))*1,"F"))</f>
        <v>w</v>
      </c>
      <c r="HM19" s="28" t="str">
        <f ca="1">IF(WEEKDAY(HM$6,2)&gt;5,"w",IF(ISERROR(VLOOKUP(HM$6,fériés,1,FALSE)),(SUM($H$1:HM$1)&gt;SUM($F$8:$F18))*(SUM($H$1:HM$1)&lt;=SUM($F$8:$F19))*1,"F"))</f>
        <v>w</v>
      </c>
      <c r="HN19" s="28" t="str">
        <f ca="1">IF(WEEKDAY(HN$6,2)&gt;5,"w",IF(ISERROR(VLOOKUP(HN$6,fériés,1,FALSE)),(SUM($H$1:HN$1)&gt;SUM($F$8:$F18))*(SUM($H$1:HN$1)&lt;=SUM($F$8:$F19))*1,"F"))</f>
        <v>w</v>
      </c>
      <c r="HO19" s="28" t="str">
        <f ca="1">IF(WEEKDAY(HO$6,2)&gt;5,"w",IF(ISERROR(VLOOKUP(HO$6,fériés,1,FALSE)),(SUM($H$1:HO$1)&gt;SUM($F$8:$F18))*(SUM($H$1:HO$1)&lt;=SUM($F$8:$F19))*1,"F"))</f>
        <v>w</v>
      </c>
      <c r="HP19" s="28" t="str">
        <f ca="1">IF(WEEKDAY(HP$6,2)&gt;5,"w",IF(ISERROR(VLOOKUP(HP$6,fériés,1,FALSE)),(SUM($H$1:HP$1)&gt;SUM($F$8:$F18))*(SUM($H$1:HP$1)&lt;=SUM($F$8:$F19))*1,"F"))</f>
        <v>w</v>
      </c>
      <c r="HQ19" s="28" t="str">
        <f ca="1">IF(WEEKDAY(HQ$6,2)&gt;5,"w",IF(ISERROR(VLOOKUP(HQ$6,fériés,1,FALSE)),(SUM($H$1:HQ$1)&gt;SUM($F$8:$F18))*(SUM($H$1:HQ$1)&lt;=SUM($F$8:$F19))*1,"F"))</f>
        <v>w</v>
      </c>
      <c r="HR19" s="28">
        <f ca="1">IF(WEEKDAY(HR$6,2)&gt;5,"w",IF(ISERROR(VLOOKUP(HR$6,fériés,1,FALSE)),(SUM($H$1:HR$1)&gt;SUM($F$8:$F18))*(SUM($H$1:HR$1)&lt;=SUM($F$8:$F19))*1,"F"))</f>
        <v>0</v>
      </c>
      <c r="HS19" s="28">
        <f ca="1">IF(WEEKDAY(HS$6,2)&gt;5,"w",IF(ISERROR(VLOOKUP(HS$6,fériés,1,FALSE)),(SUM($H$1:HS$1)&gt;SUM($F$8:$F18))*(SUM($H$1:HS$1)&lt;=SUM($F$8:$F19))*1,"F"))</f>
        <v>0</v>
      </c>
      <c r="HT19" s="28">
        <f ca="1">IF(WEEKDAY(HT$6,2)&gt;5,"w",IF(ISERROR(VLOOKUP(HT$6,fériés,1,FALSE)),(SUM($H$1:HT$1)&gt;SUM($F$8:$F18))*(SUM($H$1:HT$1)&lt;=SUM($F$8:$F19))*1,"F"))</f>
        <v>0</v>
      </c>
      <c r="HU19" s="28">
        <f ca="1">IF(WEEKDAY(HU$6,2)&gt;5,"w",IF(ISERROR(VLOOKUP(HU$6,fériés,1,FALSE)),(SUM($H$1:HU$1)&gt;SUM($F$8:$F18))*(SUM($H$1:HU$1)&lt;=SUM($F$8:$F19))*1,"F"))</f>
        <v>0</v>
      </c>
      <c r="HV19" s="28">
        <f ca="1">IF(WEEKDAY(HV$6,2)&gt;5,"w",IF(ISERROR(VLOOKUP(HV$6,fériés,1,FALSE)),(SUM($H$1:HV$1)&gt;SUM($F$8:$F18))*(SUM($H$1:HV$1)&lt;=SUM($F$8:$F19))*1,"F"))</f>
        <v>0</v>
      </c>
      <c r="HW19" s="28">
        <f ca="1">IF(WEEKDAY(HW$6,2)&gt;5,"w",IF(ISERROR(VLOOKUP(HW$6,fériés,1,FALSE)),(SUM($H$1:HW$1)&gt;SUM($F$8:$F18))*(SUM($H$1:HW$1)&lt;=SUM($F$8:$F19))*1,"F"))</f>
        <v>0</v>
      </c>
      <c r="HX19" s="28">
        <f ca="1">IF(WEEKDAY(HX$6,2)&gt;5,"w",IF(ISERROR(VLOOKUP(HX$6,fériés,1,FALSE)),(SUM($H$1:HX$1)&gt;SUM($F$8:$F18))*(SUM($H$1:HX$1)&lt;=SUM($F$8:$F19))*1,"F"))</f>
        <v>0</v>
      </c>
      <c r="HY19" s="28">
        <f ca="1">IF(WEEKDAY(HY$6,2)&gt;5,"w",IF(ISERROR(VLOOKUP(HY$6,fériés,1,FALSE)),(SUM($H$1:HY$1)&gt;SUM($F$8:$F18))*(SUM($H$1:HY$1)&lt;=SUM($F$8:$F19))*1,"F"))</f>
        <v>0</v>
      </c>
      <c r="HZ19" s="28">
        <f ca="1">IF(WEEKDAY(HZ$6,2)&gt;5,"w",IF(ISERROR(VLOOKUP(HZ$6,fériés,1,FALSE)),(SUM($H$1:HZ$1)&gt;SUM($F$8:$F18))*(SUM($H$1:HZ$1)&lt;=SUM($F$8:$F19))*1,"F"))</f>
        <v>0</v>
      </c>
      <c r="IA19" s="28">
        <f ca="1">IF(WEEKDAY(IA$6,2)&gt;5,"w",IF(ISERROR(VLOOKUP(IA$6,fériés,1,FALSE)),(SUM($H$1:IA$1)&gt;SUM($F$8:$F18))*(SUM($H$1:IA$1)&lt;=SUM($F$8:$F19))*1,"F"))</f>
        <v>0</v>
      </c>
      <c r="IB19" s="28">
        <f ca="1">IF(WEEKDAY(IB$6,2)&gt;5,"w",IF(ISERROR(VLOOKUP(IB$6,fériés,1,FALSE)),(SUM($H$1:IB$1)&gt;SUM($F$8:$F18))*(SUM($H$1:IB$1)&lt;=SUM($F$8:$F19))*1,"F"))</f>
        <v>0</v>
      </c>
      <c r="IC19" s="28">
        <f ca="1">IF(WEEKDAY(IC$6,2)&gt;5,"w",IF(ISERROR(VLOOKUP(IC$6,fériés,1,FALSE)),(SUM($H$1:IC$1)&gt;SUM($F$8:$F18))*(SUM($H$1:IC$1)&lt;=SUM($F$8:$F19))*1,"F"))</f>
        <v>0</v>
      </c>
      <c r="ID19" s="28">
        <f ca="1">IF(WEEKDAY(ID$6,2)&gt;5,"w",IF(ISERROR(VLOOKUP(ID$6,fériés,1,FALSE)),(SUM($H$1:ID$1)&gt;SUM($F$8:$F18))*(SUM($H$1:ID$1)&lt;=SUM($F$8:$F19))*1,"F"))</f>
        <v>0</v>
      </c>
      <c r="IE19" s="28">
        <f ca="1">IF(WEEKDAY(IE$6,2)&gt;5,"w",IF(ISERROR(VLOOKUP(IE$6,fériés,1,FALSE)),(SUM($H$1:IE$1)&gt;SUM($F$8:$F18))*(SUM($H$1:IE$1)&lt;=SUM($F$8:$F19))*1,"F"))</f>
        <v>0</v>
      </c>
      <c r="IF19" s="28">
        <f ca="1">IF(WEEKDAY(IF$6,2)&gt;5,"w",IF(ISERROR(VLOOKUP(IF$6,fériés,1,FALSE)),(SUM($H$1:IF$1)&gt;SUM($F$8:$F18))*(SUM($H$1:IF$1)&lt;=SUM($F$8:$F19))*1,"F"))</f>
        <v>0</v>
      </c>
      <c r="IG19" s="28">
        <f ca="1">IF(WEEKDAY(IG$6,2)&gt;5,"w",IF(ISERROR(VLOOKUP(IG$6,fériés,1,FALSE)),(SUM($H$1:IG$1)&gt;SUM($F$8:$F18))*(SUM($H$1:IG$1)&lt;=SUM($F$8:$F19))*1,"F"))</f>
        <v>0</v>
      </c>
      <c r="IH19" s="28">
        <f ca="1">IF(WEEKDAY(IH$6,2)&gt;5,"w",IF(ISERROR(VLOOKUP(IH$6,fériés,1,FALSE)),(SUM($H$1:IH$1)&gt;SUM($F$8:$F18))*(SUM($H$1:IH$1)&lt;=SUM($F$8:$F19))*1,"F"))</f>
        <v>0</v>
      </c>
      <c r="II19" s="28">
        <f ca="1">IF(WEEKDAY(II$6,2)&gt;5,"w",IF(ISERROR(VLOOKUP(II$6,fériés,1,FALSE)),(SUM($H$1:II$1)&gt;SUM($F$8:$F18))*(SUM($H$1:II$1)&lt;=SUM($F$8:$F19))*1,"F"))</f>
        <v>0</v>
      </c>
      <c r="IJ19" s="28">
        <f ca="1">IF(WEEKDAY(IJ$6,2)&gt;5,"w",IF(ISERROR(VLOOKUP(IJ$6,fériés,1,FALSE)),(SUM($H$1:IJ$1)&gt;SUM($F$8:$F18))*(SUM($H$1:IJ$1)&lt;=SUM($F$8:$F19))*1,"F"))</f>
        <v>0</v>
      </c>
      <c r="IK19" s="28">
        <f ca="1">IF(WEEKDAY(IK$6,2)&gt;5,"w",IF(ISERROR(VLOOKUP(IK$6,fériés,1,FALSE)),(SUM($H$1:IK$1)&gt;SUM($F$8:$F18))*(SUM($H$1:IK$1)&lt;=SUM($F$8:$F19))*1,"F"))</f>
        <v>0</v>
      </c>
      <c r="IL19" s="28">
        <f ca="1">IF(WEEKDAY(IL$6,2)&gt;5,"w",IF(ISERROR(VLOOKUP(IL$6,fériés,1,FALSE)),(SUM($H$1:IL$1)&gt;SUM($F$8:$F18))*(SUM($H$1:IL$1)&lt;=SUM($F$8:$F19))*1,"F"))</f>
        <v>0</v>
      </c>
      <c r="IM19" s="28">
        <f ca="1">IF(WEEKDAY(IM$6,2)&gt;5,"w",IF(ISERROR(VLOOKUP(IM$6,fériés,1,FALSE)),(SUM($H$1:IM$1)&gt;SUM($F$8:$F18))*(SUM($H$1:IM$1)&lt;=SUM($F$8:$F19))*1,"F"))</f>
        <v>0</v>
      </c>
      <c r="IN19" s="28">
        <f ca="1">IF(WEEKDAY(IN$6,2)&gt;5,"w",IF(ISERROR(VLOOKUP(IN$6,fériés,1,FALSE)),(SUM($H$1:IN$1)&gt;SUM($F$8:$F18))*(SUM($H$1:IN$1)&lt;=SUM($F$8:$F19))*1,"F"))</f>
        <v>0</v>
      </c>
      <c r="IO19" s="28">
        <f ca="1">IF(WEEKDAY(IO$6,2)&gt;5,"w",IF(ISERROR(VLOOKUP(IO$6,fériés,1,FALSE)),(SUM($H$1:IO$1)&gt;SUM($F$8:$F18))*(SUM($H$1:IO$1)&lt;=SUM($F$8:$F19))*1,"F"))</f>
        <v>0</v>
      </c>
      <c r="IP19" s="28">
        <f ca="1">IF(WEEKDAY(IP$6,2)&gt;5,"w",IF(ISERROR(VLOOKUP(IP$6,fériés,1,FALSE)),(SUM($H$1:IP$1)&gt;SUM($F$8:$F18))*(SUM($H$1:IP$1)&lt;=SUM($F$8:$F19))*1,"F"))</f>
        <v>0</v>
      </c>
      <c r="IQ19" s="28">
        <f ca="1">IF(WEEKDAY(IQ$6,2)&gt;5,"w",IF(ISERROR(VLOOKUP(IQ$6,fériés,1,FALSE)),(SUM($H$1:IQ$1)&gt;SUM($F$8:$F18))*(SUM($H$1:IQ$1)&lt;=SUM($F$8:$F19))*1,"F"))</f>
        <v>0</v>
      </c>
      <c r="IR19" s="28">
        <f ca="1">IF(WEEKDAY(IR$6,2)&gt;5,"w",IF(ISERROR(VLOOKUP(IR$6,fériés,1,FALSE)),(SUM($H$1:IR$1)&gt;SUM($F$8:$F18))*(SUM($H$1:IR$1)&lt;=SUM($F$8:$F19))*1,"F"))</f>
        <v>0</v>
      </c>
      <c r="IS19" s="28">
        <f ca="1">IF(WEEKDAY(IS$6,2)&gt;5,"w",IF(ISERROR(VLOOKUP(IS$6,fériés,1,FALSE)),(SUM($H$1:IS$1)&gt;SUM($F$8:$F18))*(SUM($H$1:IS$1)&lt;=SUM($F$8:$F19))*1,"F"))</f>
        <v>0</v>
      </c>
      <c r="IT19" s="28">
        <f ca="1">IF(WEEKDAY(IT$6,2)&gt;5,"w",IF(ISERROR(VLOOKUP(IT$6,fériés,1,FALSE)),(SUM($H$1:IT$1)&gt;SUM($F$8:$F18))*(SUM($H$1:IT$1)&lt;=SUM($F$8:$F19))*1,"F"))</f>
        <v>0</v>
      </c>
      <c r="IU19" s="28">
        <f ca="1">IF(WEEKDAY(IU$6,2)&gt;5,"w",IF(ISERROR(VLOOKUP(IU$6,fériés,1,FALSE)),(SUM($H$1:IU$1)&gt;SUM($F$8:$F18))*(SUM($H$1:IU$1)&lt;=SUM($F$8:$F19))*1,"F"))</f>
        <v>0</v>
      </c>
      <c r="IV19" s="28">
        <f ca="1">IF(WEEKDAY(IV$6,2)&gt;5,"w",IF(ISERROR(VLOOKUP(IV$6,fériés,1,FALSE)),(SUM($H$1:IV$1)&gt;SUM($F$8:$F18))*(SUM($H$1:IV$1)&lt;=SUM($F$8:$F19))*1,"F"))</f>
        <v>0</v>
      </c>
      <c r="IW19" s="28">
        <f ca="1">IF(WEEKDAY(IW$6,2)&gt;5,"w",IF(ISERROR(VLOOKUP(IW$6,fériés,1,FALSE)),(SUM($H$1:IW$1)&gt;SUM($F$8:$F18))*(SUM($H$1:IW$1)&lt;=SUM($F$8:$F19))*1,"F"))</f>
        <v>0</v>
      </c>
      <c r="IX19" s="28">
        <f ca="1">IF(WEEKDAY(IX$6,2)&gt;5,"w",IF(ISERROR(VLOOKUP(IX$6,fériés,1,FALSE)),(SUM($H$1:IX$1)&gt;SUM($F$8:$F18))*(SUM($H$1:IX$1)&lt;=SUM($F$8:$F19))*1,"F"))</f>
        <v>0</v>
      </c>
      <c r="IY19" s="28">
        <f ca="1">IF(WEEKDAY(IY$6,2)&gt;5,"w",IF(ISERROR(VLOOKUP(IY$6,fériés,1,FALSE)),(SUM($H$1:IY$1)&gt;SUM($F$8:$F18))*(SUM($H$1:IY$1)&lt;=SUM($F$8:$F19))*1,"F"))</f>
        <v>0</v>
      </c>
      <c r="IZ19" s="28">
        <f ca="1">IF(WEEKDAY(IZ$6,2)&gt;5,"w",IF(ISERROR(VLOOKUP(IZ$6,fériés,1,FALSE)),(SUM($H$1:IZ$1)&gt;SUM($F$8:$F18))*(SUM($H$1:IZ$1)&lt;=SUM($F$8:$F19))*1,"F"))</f>
        <v>0</v>
      </c>
      <c r="JA19" s="28">
        <f ca="1">IF(WEEKDAY(JA$6,2)&gt;5,"w",IF(ISERROR(VLOOKUP(JA$6,fériés,1,FALSE)),(SUM($H$1:JA$1)&gt;SUM($F$8:$F18))*(SUM($H$1:JA$1)&lt;=SUM($F$8:$F19))*1,"F"))</f>
        <v>0</v>
      </c>
      <c r="JB19" s="28">
        <f ca="1">IF(WEEKDAY(JB$6,2)&gt;5,"w",IF(ISERROR(VLOOKUP(JB$6,fériés,1,FALSE)),(SUM($H$1:JB$1)&gt;SUM($F$8:$F18))*(SUM($H$1:JB$1)&lt;=SUM($F$8:$F19))*1,"F"))</f>
        <v>0</v>
      </c>
      <c r="JC19" s="28">
        <f ca="1">IF(WEEKDAY(JC$6,2)&gt;5,"w",IF(ISERROR(VLOOKUP(JC$6,fériés,1,FALSE)),(SUM($H$1:JC$1)&gt;SUM($F$8:$F18))*(SUM($H$1:JC$1)&lt;=SUM($F$8:$F19))*1,"F"))</f>
        <v>0</v>
      </c>
      <c r="JD19" s="28">
        <f ca="1">IF(WEEKDAY(JD$6,2)&gt;5,"w",IF(ISERROR(VLOOKUP(JD$6,fériés,1,FALSE)),(SUM($H$1:JD$1)&gt;SUM($F$8:$F18))*(SUM($H$1:JD$1)&lt;=SUM($F$8:$F19))*1,"F"))</f>
        <v>0</v>
      </c>
      <c r="JE19" s="28">
        <f ca="1">IF(WEEKDAY(JE$6,2)&gt;5,"w",IF(ISERROR(VLOOKUP(JE$6,fériés,1,FALSE)),(SUM($H$1:JE$1)&gt;SUM($F$8:$F18))*(SUM($H$1:JE$1)&lt;=SUM($F$8:$F19))*1,"F"))</f>
        <v>0</v>
      </c>
      <c r="JF19" s="28">
        <f ca="1">IF(WEEKDAY(JF$6,2)&gt;5,"w",IF(ISERROR(VLOOKUP(JF$6,fériés,1,FALSE)),(SUM($H$1:JF$1)&gt;SUM($F$8:$F18))*(SUM($H$1:JF$1)&lt;=SUM($F$8:$F19))*1,"F"))</f>
        <v>0</v>
      </c>
      <c r="JG19" s="28">
        <f ca="1">IF(WEEKDAY(JG$6,2)&gt;5,"w",IF(ISERROR(VLOOKUP(JG$6,fériés,1,FALSE)),(SUM($H$1:JG$1)&gt;SUM($F$8:$F18))*(SUM($H$1:JG$1)&lt;=SUM($F$8:$F19))*1,"F"))</f>
        <v>0</v>
      </c>
      <c r="JH19" s="28">
        <f ca="1">IF(WEEKDAY(JH$6,2)&gt;5,"w",IF(ISERROR(VLOOKUP(JH$6,fériés,1,FALSE)),(SUM($H$1:JH$1)&gt;SUM($F$8:$F18))*(SUM($H$1:JH$1)&lt;=SUM($F$8:$F19))*1,"F"))</f>
        <v>0</v>
      </c>
      <c r="JI19" s="28">
        <f ca="1">IF(WEEKDAY(JI$6,2)&gt;5,"w",IF(ISERROR(VLOOKUP(JI$6,fériés,1,FALSE)),(SUM($H$1:JI$1)&gt;SUM($F$8:$F18))*(SUM($H$1:JI$1)&lt;=SUM($F$8:$F19))*1,"F"))</f>
        <v>0</v>
      </c>
      <c r="JJ19" s="28">
        <f ca="1">IF(WEEKDAY(JJ$6,2)&gt;5,"w",IF(ISERROR(VLOOKUP(JJ$6,fériés,1,FALSE)),(SUM($H$1:JJ$1)&gt;SUM($F$8:$F18))*(SUM($H$1:JJ$1)&lt;=SUM($F$8:$F19))*1,"F"))</f>
        <v>0</v>
      </c>
      <c r="JK19" s="28">
        <f ca="1">IF(WEEKDAY(JK$6,2)&gt;5,"w",IF(ISERROR(VLOOKUP(JK$6,fériés,1,FALSE)),(SUM($H$1:JK$1)&gt;SUM($F$8:$F18))*(SUM($H$1:JK$1)&lt;=SUM($F$8:$F19))*1,"F"))</f>
        <v>0</v>
      </c>
      <c r="JL19" s="28">
        <f ca="1">IF(WEEKDAY(JL$6,2)&gt;5,"w",IF(ISERROR(VLOOKUP(JL$6,fériés,1,FALSE)),(SUM($H$1:JL$1)&gt;SUM($F$8:$F18))*(SUM($H$1:JL$1)&lt;=SUM($F$8:$F19))*1,"F"))</f>
        <v>0</v>
      </c>
      <c r="JM19" s="28">
        <f ca="1">IF(WEEKDAY(JM$6,2)&gt;5,"w",IF(ISERROR(VLOOKUP(JM$6,fériés,1,FALSE)),(SUM($H$1:JM$1)&gt;SUM($F$8:$F18))*(SUM($H$1:JM$1)&lt;=SUM($F$8:$F19))*1,"F"))</f>
        <v>0</v>
      </c>
      <c r="JN19" s="28">
        <f ca="1">IF(WEEKDAY(JN$6,2)&gt;5,"w",IF(ISERROR(VLOOKUP(JN$6,fériés,1,FALSE)),(SUM($H$1:JN$1)&gt;SUM($F$8:$F18))*(SUM($H$1:JN$1)&lt;=SUM($F$8:$F19))*1,"F"))</f>
        <v>0</v>
      </c>
      <c r="JO19" s="28">
        <f ca="1">IF(WEEKDAY(JO$6,2)&gt;5,"w",IF(ISERROR(VLOOKUP(JO$6,fériés,1,FALSE)),(SUM($H$1:JO$1)&gt;SUM($F$8:$F18))*(SUM($H$1:JO$1)&lt;=SUM($F$8:$F19))*1,"F"))</f>
        <v>0</v>
      </c>
      <c r="JP19" s="28" t="str">
        <f ca="1">IF(WEEKDAY(JP$6,2)&gt;5,"w",IF(ISERROR(VLOOKUP(JP$6,fériés,1,FALSE)),(SUM($H$1:JP$1)&gt;SUM($F$8:$F18))*(SUM($H$1:JP$1)&lt;=SUM($F$8:$F19))*1,"F"))</f>
        <v>w</v>
      </c>
      <c r="JQ19" s="28" t="str">
        <f ca="1">IF(WEEKDAY(JQ$6,2)&gt;5,"w",IF(ISERROR(VLOOKUP(JQ$6,fériés,1,FALSE)),(SUM($H$1:JQ$1)&gt;SUM($F$8:$F18))*(SUM($H$1:JQ$1)&lt;=SUM($F$8:$F19))*1,"F"))</f>
        <v>w</v>
      </c>
      <c r="JR19" s="28" t="str">
        <f ca="1">IF(WEEKDAY(JR$6,2)&gt;5,"w",IF(ISERROR(VLOOKUP(JR$6,fériés,1,FALSE)),(SUM($H$1:JR$1)&gt;SUM($F$8:$F18))*(SUM($H$1:JR$1)&lt;=SUM($F$8:$F19))*1,"F"))</f>
        <v>w</v>
      </c>
      <c r="JS19" s="28" t="str">
        <f ca="1">IF(WEEKDAY(JS$6,2)&gt;5,"w",IF(ISERROR(VLOOKUP(JS$6,fériés,1,FALSE)),(SUM($H$1:JS$1)&gt;SUM($F$8:$F18))*(SUM($H$1:JS$1)&lt;=SUM($F$8:$F19))*1,"F"))</f>
        <v>w</v>
      </c>
      <c r="JT19" s="28" t="str">
        <f ca="1">IF(WEEKDAY(JT$6,2)&gt;5,"w",IF(ISERROR(VLOOKUP(JT$6,fériés,1,FALSE)),(SUM($H$1:JT$1)&gt;SUM($F$8:$F18))*(SUM($H$1:JT$1)&lt;=SUM($F$8:$F19))*1,"F"))</f>
        <v>w</v>
      </c>
      <c r="JU19" s="28" t="str">
        <f ca="1">IF(WEEKDAY(JU$6,2)&gt;5,"w",IF(ISERROR(VLOOKUP(JU$6,fériés,1,FALSE)),(SUM($H$1:JU$1)&gt;SUM($F$8:$F18))*(SUM($H$1:JU$1)&lt;=SUM($F$8:$F19))*1,"F"))</f>
        <v>w</v>
      </c>
      <c r="JV19" s="28" t="str">
        <f ca="1">IF(WEEKDAY(JV$6,2)&gt;5,"w",IF(ISERROR(VLOOKUP(JV$6,fériés,1,FALSE)),(SUM($H$1:JV$1)&gt;SUM($F$8:$F18))*(SUM($H$1:JV$1)&lt;=SUM($F$8:$F19))*1,"F"))</f>
        <v>w</v>
      </c>
      <c r="JW19" s="28" t="str">
        <f ca="1">IF(WEEKDAY(JW$6,2)&gt;5,"w",IF(ISERROR(VLOOKUP(JW$6,fériés,1,FALSE)),(SUM($H$1:JW$1)&gt;SUM($F$8:$F18))*(SUM($H$1:JW$1)&lt;=SUM($F$8:$F19))*1,"F"))</f>
        <v>w</v>
      </c>
      <c r="JX19" s="28" t="str">
        <f ca="1">IF(WEEKDAY(JX$6,2)&gt;5,"w",IF(ISERROR(VLOOKUP(JX$6,fériés,1,FALSE)),(SUM($H$1:JX$1)&gt;SUM($F$8:$F18))*(SUM($H$1:JX$1)&lt;=SUM($F$8:$F19))*1,"F"))</f>
        <v>w</v>
      </c>
      <c r="JY19" s="28" t="str">
        <f ca="1">IF(WEEKDAY(JY$6,2)&gt;5,"w",IF(ISERROR(VLOOKUP(JY$6,fériés,1,FALSE)),(SUM($H$1:JY$1)&gt;SUM($F$8:$F18))*(SUM($H$1:JY$1)&lt;=SUM($F$8:$F19))*1,"F"))</f>
        <v>w</v>
      </c>
      <c r="JZ19" s="28" t="str">
        <f ca="1">IF(WEEKDAY(JZ$6,2)&gt;5,"w",IF(ISERROR(VLOOKUP(JZ$6,fériés,1,FALSE)),(SUM($H$1:JZ$1)&gt;SUM($F$8:$F18))*(SUM($H$1:JZ$1)&lt;=SUM($F$8:$F19))*1,"F"))</f>
        <v>w</v>
      </c>
      <c r="KA19" s="28" t="str">
        <f ca="1">IF(WEEKDAY(KA$6,2)&gt;5,"w",IF(ISERROR(VLOOKUP(KA$6,fériés,1,FALSE)),(SUM($H$1:KA$1)&gt;SUM($F$8:$F18))*(SUM($H$1:KA$1)&lt;=SUM($F$8:$F19))*1,"F"))</f>
        <v>w</v>
      </c>
      <c r="KB19" s="28" t="str">
        <f ca="1">IF(WEEKDAY(KB$6,2)&gt;5,"w",IF(ISERROR(VLOOKUP(KB$6,fériés,1,FALSE)),(SUM($H$1:KB$1)&gt;SUM($F$8:$F18))*(SUM($H$1:KB$1)&lt;=SUM($F$8:$F19))*1,"F"))</f>
        <v>w</v>
      </c>
      <c r="KC19" s="28" t="str">
        <f ca="1">IF(WEEKDAY(KC$6,2)&gt;5,"w",IF(ISERROR(VLOOKUP(KC$6,fériés,1,FALSE)),(SUM($H$1:KC$1)&gt;SUM($F$8:$F18))*(SUM($H$1:KC$1)&lt;=SUM($F$8:$F19))*1,"F"))</f>
        <v>w</v>
      </c>
      <c r="KD19" s="28" t="str">
        <f ca="1">IF(WEEKDAY(KD$6,2)&gt;5,"w",IF(ISERROR(VLOOKUP(KD$6,fériés,1,FALSE)),(SUM($H$1:KD$1)&gt;SUM($F$8:$F18))*(SUM($H$1:KD$1)&lt;=SUM($F$8:$F19))*1,"F"))</f>
        <v>w</v>
      </c>
      <c r="KE19" s="28" t="str">
        <f ca="1">IF(WEEKDAY(KE$6,2)&gt;5,"w",IF(ISERROR(VLOOKUP(KE$6,fériés,1,FALSE)),(SUM($H$1:KE$1)&gt;SUM($F$8:$F18))*(SUM($H$1:KE$1)&lt;=SUM($F$8:$F19))*1,"F"))</f>
        <v>w</v>
      </c>
      <c r="KF19" s="28" t="str">
        <f ca="1">IF(WEEKDAY(KF$6,2)&gt;5,"w",IF(ISERROR(VLOOKUP(KF$6,fériés,1,FALSE)),(SUM($H$1:KF$1)&gt;SUM($F$8:$F18))*(SUM($H$1:KF$1)&lt;=SUM($F$8:$F19))*1,"F"))</f>
        <v>w</v>
      </c>
      <c r="KG19" s="28" t="str">
        <f ca="1">IF(WEEKDAY(KG$6,2)&gt;5,"w",IF(ISERROR(VLOOKUP(KG$6,fériés,1,FALSE)),(SUM($H$1:KG$1)&gt;SUM($F$8:$F18))*(SUM($H$1:KG$1)&lt;=SUM($F$8:$F19))*1,"F"))</f>
        <v>w</v>
      </c>
      <c r="KH19" s="28" t="str">
        <f ca="1">IF(WEEKDAY(KH$6,2)&gt;5,"w",IF(ISERROR(VLOOKUP(KH$6,fériés,1,FALSE)),(SUM($H$1:KH$1)&gt;SUM($F$8:$F18))*(SUM($H$1:KH$1)&lt;=SUM($F$8:$F19))*1,"F"))</f>
        <v>w</v>
      </c>
      <c r="KI19" s="28" t="str">
        <f ca="1">IF(WEEKDAY(KI$6,2)&gt;5,"w",IF(ISERROR(VLOOKUP(KI$6,fériés,1,FALSE)),(SUM($H$1:KI$1)&gt;SUM($F$8:$F18))*(SUM($H$1:KI$1)&lt;=SUM($F$8:$F19))*1,"F"))</f>
        <v>w</v>
      </c>
      <c r="KJ19" s="28">
        <f ca="1">IF(WEEKDAY(KJ$6,2)&gt;5,"w",IF(ISERROR(VLOOKUP(KJ$6,fériés,1,FALSE)),(SUM($H$1:KJ$1)&gt;SUM($F$8:$F18))*(SUM($H$1:KJ$1)&lt;=SUM($F$8:$F19))*1,"F"))</f>
        <v>0</v>
      </c>
      <c r="KK19" s="28">
        <f ca="1">IF(WEEKDAY(KK$6,2)&gt;5,"w",IF(ISERROR(VLOOKUP(KK$6,fériés,1,FALSE)),(SUM($H$1:KK$1)&gt;SUM($F$8:$F18))*(SUM($H$1:KK$1)&lt;=SUM($F$8:$F19))*1,"F"))</f>
        <v>0</v>
      </c>
      <c r="KL19" s="28">
        <f ca="1">IF(WEEKDAY(KL$6,2)&gt;5,"w",IF(ISERROR(VLOOKUP(KL$6,fériés,1,FALSE)),(SUM($H$1:KL$1)&gt;SUM($F$8:$F18))*(SUM($H$1:KL$1)&lt;=SUM($F$8:$F19))*1,"F"))</f>
        <v>0</v>
      </c>
      <c r="KM19" s="28">
        <f ca="1">IF(WEEKDAY(KM$6,2)&gt;5,"w",IF(ISERROR(VLOOKUP(KM$6,fériés,1,FALSE)),(SUM($H$1:KM$1)&gt;SUM($F$8:$F18))*(SUM($H$1:KM$1)&lt;=SUM($F$8:$F19))*1,"F"))</f>
        <v>0</v>
      </c>
      <c r="KN19" s="28">
        <f ca="1">IF(WEEKDAY(KN$6,2)&gt;5,"w",IF(ISERROR(VLOOKUP(KN$6,fériés,1,FALSE)),(SUM($H$1:KN$1)&gt;SUM($F$8:$F18))*(SUM($H$1:KN$1)&lt;=SUM($F$8:$F19))*1,"F"))</f>
        <v>0</v>
      </c>
      <c r="KO19" s="28">
        <f ca="1">IF(WEEKDAY(KO$6,2)&gt;5,"w",IF(ISERROR(VLOOKUP(KO$6,fériés,1,FALSE)),(SUM($H$1:KO$1)&gt;SUM($F$8:$F18))*(SUM($H$1:KO$1)&lt;=SUM($F$8:$F19))*1,"F"))</f>
        <v>0</v>
      </c>
      <c r="KP19" s="28">
        <f ca="1">IF(WEEKDAY(KP$6,2)&gt;5,"w",IF(ISERROR(VLOOKUP(KP$6,fériés,1,FALSE)),(SUM($H$1:KP$1)&gt;SUM($F$8:$F18))*(SUM($H$1:KP$1)&lt;=SUM($F$8:$F19))*1,"F"))</f>
        <v>0</v>
      </c>
      <c r="KQ19" s="28">
        <f ca="1">IF(WEEKDAY(KQ$6,2)&gt;5,"w",IF(ISERROR(VLOOKUP(KQ$6,fériés,1,FALSE)),(SUM($H$1:KQ$1)&gt;SUM($F$8:$F18))*(SUM($H$1:KQ$1)&lt;=SUM($F$8:$F19))*1,"F"))</f>
        <v>0</v>
      </c>
      <c r="KR19" s="28">
        <f ca="1">IF(WEEKDAY(KR$6,2)&gt;5,"w",IF(ISERROR(VLOOKUP(KR$6,fériés,1,FALSE)),(SUM($H$1:KR$1)&gt;SUM($F$8:$F18))*(SUM($H$1:KR$1)&lt;=SUM($F$8:$F19))*1,"F"))</f>
        <v>0</v>
      </c>
      <c r="KS19" s="28">
        <f ca="1">IF(WEEKDAY(KS$6,2)&gt;5,"w",IF(ISERROR(VLOOKUP(KS$6,fériés,1,FALSE)),(SUM($H$1:KS$1)&gt;SUM($F$8:$F18))*(SUM($H$1:KS$1)&lt;=SUM($F$8:$F19))*1,"F"))</f>
        <v>0</v>
      </c>
      <c r="KT19" s="28">
        <f ca="1">IF(WEEKDAY(KT$6,2)&gt;5,"w",IF(ISERROR(VLOOKUP(KT$6,fériés,1,FALSE)),(SUM($H$1:KT$1)&gt;SUM($F$8:$F18))*(SUM($H$1:KT$1)&lt;=SUM($F$8:$F19))*1,"F"))</f>
        <v>0</v>
      </c>
      <c r="KU19" s="28">
        <f ca="1">IF(WEEKDAY(KU$6,2)&gt;5,"w",IF(ISERROR(VLOOKUP(KU$6,fériés,1,FALSE)),(SUM($H$1:KU$1)&gt;SUM($F$8:$F18))*(SUM($H$1:KU$1)&lt;=SUM($F$8:$F19))*1,"F"))</f>
        <v>0</v>
      </c>
      <c r="KV19" s="28">
        <f ca="1">IF(WEEKDAY(KV$6,2)&gt;5,"w",IF(ISERROR(VLOOKUP(KV$6,fériés,1,FALSE)),(SUM($H$1:KV$1)&gt;SUM($F$8:$F18))*(SUM($H$1:KV$1)&lt;=SUM($F$8:$F19))*1,"F"))</f>
        <v>0</v>
      </c>
      <c r="KW19" s="28">
        <f ca="1">IF(WEEKDAY(KW$6,2)&gt;5,"w",IF(ISERROR(VLOOKUP(KW$6,fériés,1,FALSE)),(SUM($H$1:KW$1)&gt;SUM($F$8:$F18))*(SUM($H$1:KW$1)&lt;=SUM($F$8:$F19))*1,"F"))</f>
        <v>0</v>
      </c>
      <c r="KX19" s="28">
        <f ca="1">IF(WEEKDAY(KX$6,2)&gt;5,"w",IF(ISERROR(VLOOKUP(KX$6,fériés,1,FALSE)),(SUM($H$1:KX$1)&gt;SUM($F$8:$F18))*(SUM($H$1:KX$1)&lt;=SUM($F$8:$F19))*1,"F"))</f>
        <v>0</v>
      </c>
      <c r="KY19" s="28">
        <f ca="1">IF(WEEKDAY(KY$6,2)&gt;5,"w",IF(ISERROR(VLOOKUP(KY$6,fériés,1,FALSE)),(SUM($H$1:KY$1)&gt;SUM($F$8:$F18))*(SUM($H$1:KY$1)&lt;=SUM($F$8:$F19))*1,"F"))</f>
        <v>0</v>
      </c>
      <c r="KZ19" s="28">
        <f ca="1">IF(WEEKDAY(KZ$6,2)&gt;5,"w",IF(ISERROR(VLOOKUP(KZ$6,fériés,1,FALSE)),(SUM($H$1:KZ$1)&gt;SUM($F$8:$F18))*(SUM($H$1:KZ$1)&lt;=SUM($F$8:$F19))*1,"F"))</f>
        <v>0</v>
      </c>
      <c r="LA19" s="28">
        <f ca="1">IF(WEEKDAY(LA$6,2)&gt;5,"w",IF(ISERROR(VLOOKUP(LA$6,fériés,1,FALSE)),(SUM($H$1:LA$1)&gt;SUM($F$8:$F18))*(SUM($H$1:LA$1)&lt;=SUM($F$8:$F19))*1,"F"))</f>
        <v>0</v>
      </c>
      <c r="LB19" s="28">
        <f ca="1">IF(WEEKDAY(LB$6,2)&gt;5,"w",IF(ISERROR(VLOOKUP(LB$6,fériés,1,FALSE)),(SUM($H$1:LB$1)&gt;SUM($F$8:$F18))*(SUM($H$1:LB$1)&lt;=SUM($F$8:$F19))*1,"F"))</f>
        <v>0</v>
      </c>
      <c r="LC19" s="28">
        <f ca="1">IF(WEEKDAY(LC$6,2)&gt;5,"w",IF(ISERROR(VLOOKUP(LC$6,fériés,1,FALSE)),(SUM($H$1:LC$1)&gt;SUM($F$8:$F18))*(SUM($H$1:LC$1)&lt;=SUM($F$8:$F19))*1,"F"))</f>
        <v>0</v>
      </c>
      <c r="LD19" s="28">
        <f ca="1">IF(WEEKDAY(LD$6,2)&gt;5,"w",IF(ISERROR(VLOOKUP(LD$6,fériés,1,FALSE)),(SUM($H$1:LD$1)&gt;SUM($F$8:$F18))*(SUM($H$1:LD$1)&lt;=SUM($F$8:$F19))*1,"F"))</f>
        <v>0</v>
      </c>
      <c r="LE19" s="28">
        <f ca="1">IF(WEEKDAY(LE$6,2)&gt;5,"w",IF(ISERROR(VLOOKUP(LE$6,fériés,1,FALSE)),(SUM($H$1:LE$1)&gt;SUM($F$8:$F18))*(SUM($H$1:LE$1)&lt;=SUM($F$8:$F19))*1,"F"))</f>
        <v>0</v>
      </c>
      <c r="LF19" s="28">
        <f ca="1">IF(WEEKDAY(LF$6,2)&gt;5,"w",IF(ISERROR(VLOOKUP(LF$6,fériés,1,FALSE)),(SUM($H$1:LF$1)&gt;SUM($F$8:$F18))*(SUM($H$1:LF$1)&lt;=SUM($F$8:$F19))*1,"F"))</f>
        <v>0</v>
      </c>
      <c r="LG19" s="28">
        <f ca="1">IF(WEEKDAY(LG$6,2)&gt;5,"w",IF(ISERROR(VLOOKUP(LG$6,fériés,1,FALSE)),(SUM($H$1:LG$1)&gt;SUM($F$8:$F18))*(SUM($H$1:LG$1)&lt;=SUM($F$8:$F19))*1,"F"))</f>
        <v>0</v>
      </c>
      <c r="LH19" s="28">
        <f ca="1">IF(WEEKDAY(LH$6,2)&gt;5,"w",IF(ISERROR(VLOOKUP(LH$6,fériés,1,FALSE)),(SUM($H$1:LH$1)&gt;SUM($F$8:$F18))*(SUM($H$1:LH$1)&lt;=SUM($F$8:$F19))*1,"F"))</f>
        <v>0</v>
      </c>
      <c r="LI19" s="28">
        <f ca="1">IF(WEEKDAY(LI$6,2)&gt;5,"w",IF(ISERROR(VLOOKUP(LI$6,fériés,1,FALSE)),(SUM($H$1:LI$1)&gt;SUM($F$8:$F18))*(SUM($H$1:LI$1)&lt;=SUM($F$8:$F19))*1,"F"))</f>
        <v>0</v>
      </c>
      <c r="LJ19" s="28">
        <f ca="1">IF(WEEKDAY(LJ$6,2)&gt;5,"w",IF(ISERROR(VLOOKUP(LJ$6,fériés,1,FALSE)),(SUM($H$1:LJ$1)&gt;SUM($F$8:$F18))*(SUM($H$1:LJ$1)&lt;=SUM($F$8:$F19))*1,"F"))</f>
        <v>0</v>
      </c>
      <c r="LK19" s="28">
        <f ca="1">IF(WEEKDAY(LK$6,2)&gt;5,"w",IF(ISERROR(VLOOKUP(LK$6,fériés,1,FALSE)),(SUM($H$1:LK$1)&gt;SUM($F$8:$F18))*(SUM($H$1:LK$1)&lt;=SUM($F$8:$F19))*1,"F"))</f>
        <v>0</v>
      </c>
      <c r="LL19" s="28">
        <f ca="1">IF(WEEKDAY(LL$6,2)&gt;5,"w",IF(ISERROR(VLOOKUP(LL$6,fériés,1,FALSE)),(SUM($H$1:LL$1)&gt;SUM($F$8:$F18))*(SUM($H$1:LL$1)&lt;=SUM($F$8:$F19))*1,"F"))</f>
        <v>0</v>
      </c>
      <c r="LM19" s="28">
        <f ca="1">IF(WEEKDAY(LM$6,2)&gt;5,"w",IF(ISERROR(VLOOKUP(LM$6,fériés,1,FALSE)),(SUM($H$1:LM$1)&gt;SUM($F$8:$F18))*(SUM($H$1:LM$1)&lt;=SUM($F$8:$F19))*1,"F"))</f>
        <v>0</v>
      </c>
      <c r="LN19" s="28">
        <f ca="1">IF(WEEKDAY(LN$6,2)&gt;5,"w",IF(ISERROR(VLOOKUP(LN$6,fériés,1,FALSE)),(SUM($H$1:LN$1)&gt;SUM($F$8:$F18))*(SUM($H$1:LN$1)&lt;=SUM($F$8:$F19))*1,"F"))</f>
        <v>0</v>
      </c>
      <c r="LO19" s="28">
        <f ca="1">IF(WEEKDAY(LO$6,2)&gt;5,"w",IF(ISERROR(VLOOKUP(LO$6,fériés,1,FALSE)),(SUM($H$1:LO$1)&gt;SUM($F$8:$F18))*(SUM($H$1:LO$1)&lt;=SUM($F$8:$F19))*1,"F"))</f>
        <v>0</v>
      </c>
      <c r="LP19" s="28">
        <f ca="1">IF(WEEKDAY(LP$6,2)&gt;5,"w",IF(ISERROR(VLOOKUP(LP$6,fériés,1,FALSE)),(SUM($H$1:LP$1)&gt;SUM($F$8:$F18))*(SUM($H$1:LP$1)&lt;=SUM($F$8:$F19))*1,"F"))</f>
        <v>0</v>
      </c>
      <c r="LQ19" s="28">
        <f ca="1">IF(WEEKDAY(LQ$6,2)&gt;5,"w",IF(ISERROR(VLOOKUP(LQ$6,fériés,1,FALSE)),(SUM($H$1:LQ$1)&gt;SUM($F$8:$F18))*(SUM($H$1:LQ$1)&lt;=SUM($F$8:$F19))*1,"F"))</f>
        <v>0</v>
      </c>
      <c r="LR19" s="28">
        <f ca="1">IF(WEEKDAY(LR$6,2)&gt;5,"w",IF(ISERROR(VLOOKUP(LR$6,fériés,1,FALSE)),(SUM($H$1:LR$1)&gt;SUM($F$8:$F18))*(SUM($H$1:LR$1)&lt;=SUM($F$8:$F19))*1,"F"))</f>
        <v>0</v>
      </c>
      <c r="LS19" s="28">
        <f ca="1">IF(WEEKDAY(LS$6,2)&gt;5,"w",IF(ISERROR(VLOOKUP(LS$6,fériés,1,FALSE)),(SUM($H$1:LS$1)&gt;SUM($F$8:$F18))*(SUM($H$1:LS$1)&lt;=SUM($F$8:$F19))*1,"F"))</f>
        <v>0</v>
      </c>
      <c r="LT19" s="28">
        <f ca="1">IF(WEEKDAY(LT$6,2)&gt;5,"w",IF(ISERROR(VLOOKUP(LT$6,fériés,1,FALSE)),(SUM($H$1:LT$1)&gt;SUM($F$8:$F18))*(SUM($H$1:LT$1)&lt;=SUM($F$8:$F19))*1,"F"))</f>
        <v>0</v>
      </c>
      <c r="LU19" s="28">
        <f ca="1">IF(WEEKDAY(LU$6,2)&gt;5,"w",IF(ISERROR(VLOOKUP(LU$6,fériés,1,FALSE)),(SUM($H$1:LU$1)&gt;SUM($F$8:$F18))*(SUM($H$1:LU$1)&lt;=SUM($F$8:$F19))*1,"F"))</f>
        <v>0</v>
      </c>
      <c r="LV19" s="28">
        <f ca="1">IF(WEEKDAY(LV$6,2)&gt;5,"w",IF(ISERROR(VLOOKUP(LV$6,fériés,1,FALSE)),(SUM($H$1:LV$1)&gt;SUM($F$8:$F18))*(SUM($H$1:LV$1)&lt;=SUM($F$8:$F19))*1,"F"))</f>
        <v>0</v>
      </c>
      <c r="LW19" s="28">
        <f ca="1">IF(WEEKDAY(LW$6,2)&gt;5,"w",IF(ISERROR(VLOOKUP(LW$6,fériés,1,FALSE)),(SUM($H$1:LW$1)&gt;SUM($F$8:$F18))*(SUM($H$1:LW$1)&lt;=SUM($F$8:$F19))*1,"F"))</f>
        <v>0</v>
      </c>
      <c r="LX19" s="28">
        <f ca="1">IF(WEEKDAY(LX$6,2)&gt;5,"w",IF(ISERROR(VLOOKUP(LX$6,fériés,1,FALSE)),(SUM($H$1:LX$1)&gt;SUM($F$8:$F18))*(SUM($H$1:LX$1)&lt;=SUM($F$8:$F19))*1,"F"))</f>
        <v>0</v>
      </c>
      <c r="LY19" s="28">
        <f ca="1">IF(WEEKDAY(LY$6,2)&gt;5,"w",IF(ISERROR(VLOOKUP(LY$6,fériés,1,FALSE)),(SUM($H$1:LY$1)&gt;SUM($F$8:$F18))*(SUM($H$1:LY$1)&lt;=SUM($F$8:$F19))*1,"F"))</f>
        <v>0</v>
      </c>
      <c r="LZ19" s="28">
        <f ca="1">IF(WEEKDAY(LZ$6,2)&gt;5,"w",IF(ISERROR(VLOOKUP(LZ$6,fériés,1,FALSE)),(SUM($H$1:LZ$1)&gt;SUM($F$8:$F18))*(SUM($H$1:LZ$1)&lt;=SUM($F$8:$F19))*1,"F"))</f>
        <v>0</v>
      </c>
      <c r="MA19" s="28">
        <f ca="1">IF(WEEKDAY(MA$6,2)&gt;5,"w",IF(ISERROR(VLOOKUP(MA$6,fériés,1,FALSE)),(SUM($H$1:MA$1)&gt;SUM($F$8:$F18))*(SUM($H$1:MA$1)&lt;=SUM($F$8:$F19))*1,"F"))</f>
        <v>0</v>
      </c>
      <c r="MB19" s="28">
        <f ca="1">IF(WEEKDAY(MB$6,2)&gt;5,"w",IF(ISERROR(VLOOKUP(MB$6,fériés,1,FALSE)),(SUM($H$1:MB$1)&gt;SUM($F$8:$F18))*(SUM($H$1:MB$1)&lt;=SUM($F$8:$F19))*1,"F"))</f>
        <v>0</v>
      </c>
      <c r="MC19" s="28">
        <f ca="1">IF(WEEKDAY(MC$6,2)&gt;5,"w",IF(ISERROR(VLOOKUP(MC$6,fériés,1,FALSE)),(SUM($H$1:MC$1)&gt;SUM($F$8:$F18))*(SUM($H$1:MC$1)&lt;=SUM($F$8:$F19))*1,"F"))</f>
        <v>0</v>
      </c>
      <c r="MD19" s="28">
        <f ca="1">IF(WEEKDAY(MD$6,2)&gt;5,"w",IF(ISERROR(VLOOKUP(MD$6,fériés,1,FALSE)),(SUM($H$1:MD$1)&gt;SUM($F$8:$F18))*(SUM($H$1:MD$1)&lt;=SUM($F$8:$F19))*1,"F"))</f>
        <v>0</v>
      </c>
      <c r="ME19" s="28">
        <f ca="1">IF(WEEKDAY(ME$6,2)&gt;5,"w",IF(ISERROR(VLOOKUP(ME$6,fériés,1,FALSE)),(SUM($H$1:ME$1)&gt;SUM($F$8:$F18))*(SUM($H$1:ME$1)&lt;=SUM($F$8:$F19))*1,"F"))</f>
        <v>0</v>
      </c>
      <c r="MF19" s="28">
        <f ca="1">IF(WEEKDAY(MF$6,2)&gt;5,"w",IF(ISERROR(VLOOKUP(MF$6,fériés,1,FALSE)),(SUM($H$1:MF$1)&gt;SUM($F$8:$F18))*(SUM($H$1:MF$1)&lt;=SUM($F$8:$F19))*1,"F"))</f>
        <v>0</v>
      </c>
      <c r="MG19" s="28">
        <f ca="1">IF(WEEKDAY(MG$6,2)&gt;5,"w",IF(ISERROR(VLOOKUP(MG$6,fériés,1,FALSE)),(SUM($H$1:MG$1)&gt;SUM($F$8:$F18))*(SUM($H$1:MG$1)&lt;=SUM($F$8:$F19))*1,"F"))</f>
        <v>0</v>
      </c>
      <c r="MH19" s="28" t="str">
        <f ca="1">IF(WEEKDAY(MH$6,2)&gt;5,"w",IF(ISERROR(VLOOKUP(MH$6,fériés,1,FALSE)),(SUM($H$1:MH$1)&gt;SUM($F$8:$F18))*(SUM($H$1:MH$1)&lt;=SUM($F$8:$F19))*1,"F"))</f>
        <v>w</v>
      </c>
      <c r="MI19" s="28" t="str">
        <f ca="1">IF(WEEKDAY(MI$6,2)&gt;5,"w",IF(ISERROR(VLOOKUP(MI$6,fériés,1,FALSE)),(SUM($H$1:MI$1)&gt;SUM($F$8:$F18))*(SUM($H$1:MI$1)&lt;=SUM($F$8:$F19))*1,"F"))</f>
        <v>w</v>
      </c>
      <c r="MJ19" s="28" t="str">
        <f ca="1">IF(WEEKDAY(MJ$6,2)&gt;5,"w",IF(ISERROR(VLOOKUP(MJ$6,fériés,1,FALSE)),(SUM($H$1:MJ$1)&gt;SUM($F$8:$F18))*(SUM($H$1:MJ$1)&lt;=SUM($F$8:$F19))*1,"F"))</f>
        <v>w</v>
      </c>
      <c r="MK19" s="28" t="str">
        <f ca="1">IF(WEEKDAY(MK$6,2)&gt;5,"w",IF(ISERROR(VLOOKUP(MK$6,fériés,1,FALSE)),(SUM($H$1:MK$1)&gt;SUM($F$8:$F18))*(SUM($H$1:MK$1)&lt;=SUM($F$8:$F19))*1,"F"))</f>
        <v>w</v>
      </c>
      <c r="ML19" s="28" t="str">
        <f ca="1">IF(WEEKDAY(ML$6,2)&gt;5,"w",IF(ISERROR(VLOOKUP(ML$6,fériés,1,FALSE)),(SUM($H$1:ML$1)&gt;SUM($F$8:$F18))*(SUM($H$1:ML$1)&lt;=SUM($F$8:$F19))*1,"F"))</f>
        <v>w</v>
      </c>
      <c r="MM19" s="28" t="str">
        <f ca="1">IF(WEEKDAY(MM$6,2)&gt;5,"w",IF(ISERROR(VLOOKUP(MM$6,fériés,1,FALSE)),(SUM($H$1:MM$1)&gt;SUM($F$8:$F18))*(SUM($H$1:MM$1)&lt;=SUM($F$8:$F19))*1,"F"))</f>
        <v>w</v>
      </c>
      <c r="MN19" s="28" t="str">
        <f ca="1">IF(WEEKDAY(MN$6,2)&gt;5,"w",IF(ISERROR(VLOOKUP(MN$6,fériés,1,FALSE)),(SUM($H$1:MN$1)&gt;SUM($F$8:$F18))*(SUM($H$1:MN$1)&lt;=SUM($F$8:$F19))*1,"F"))</f>
        <v>w</v>
      </c>
      <c r="MO19" s="28" t="str">
        <f ca="1">IF(WEEKDAY(MO$6,2)&gt;5,"w",IF(ISERROR(VLOOKUP(MO$6,fériés,1,FALSE)),(SUM($H$1:MO$1)&gt;SUM($F$8:$F18))*(SUM($H$1:MO$1)&lt;=SUM($F$8:$F19))*1,"F"))</f>
        <v>w</v>
      </c>
      <c r="MP19" s="28" t="str">
        <f ca="1">IF(WEEKDAY(MP$6,2)&gt;5,"w",IF(ISERROR(VLOOKUP(MP$6,fériés,1,FALSE)),(SUM($H$1:MP$1)&gt;SUM($F$8:$F18))*(SUM($H$1:MP$1)&lt;=SUM($F$8:$F19))*1,"F"))</f>
        <v>w</v>
      </c>
      <c r="MQ19" s="28" t="str">
        <f ca="1">IF(WEEKDAY(MQ$6,2)&gt;5,"w",IF(ISERROR(VLOOKUP(MQ$6,fériés,1,FALSE)),(SUM($H$1:MQ$1)&gt;SUM($F$8:$F18))*(SUM($H$1:MQ$1)&lt;=SUM($F$8:$F19))*1,"F"))</f>
        <v>w</v>
      </c>
      <c r="MR19" s="28" t="str">
        <f ca="1">IF(WEEKDAY(MR$6,2)&gt;5,"w",IF(ISERROR(VLOOKUP(MR$6,fériés,1,FALSE)),(SUM($H$1:MR$1)&gt;SUM($F$8:$F18))*(SUM($H$1:MR$1)&lt;=SUM($F$8:$F19))*1,"F"))</f>
        <v>w</v>
      </c>
      <c r="MS19" s="28" t="str">
        <f ca="1">IF(WEEKDAY(MS$6,2)&gt;5,"w",IF(ISERROR(VLOOKUP(MS$6,fériés,1,FALSE)),(SUM($H$1:MS$1)&gt;SUM($F$8:$F18))*(SUM($H$1:MS$1)&lt;=SUM($F$8:$F19))*1,"F"))</f>
        <v>w</v>
      </c>
      <c r="MT19" s="28" t="str">
        <f ca="1">IF(WEEKDAY(MT$6,2)&gt;5,"w",IF(ISERROR(VLOOKUP(MT$6,fériés,1,FALSE)),(SUM($H$1:MT$1)&gt;SUM($F$8:$F18))*(SUM($H$1:MT$1)&lt;=SUM($F$8:$F19))*1,"F"))</f>
        <v>w</v>
      </c>
      <c r="MU19" s="28" t="str">
        <f ca="1">IF(WEEKDAY(MU$6,2)&gt;5,"w",IF(ISERROR(VLOOKUP(MU$6,fériés,1,FALSE)),(SUM($H$1:MU$1)&gt;SUM($F$8:$F18))*(SUM($H$1:MU$1)&lt;=SUM($F$8:$F19))*1,"F"))</f>
        <v>w</v>
      </c>
      <c r="MV19" s="28" t="str">
        <f ca="1">IF(WEEKDAY(MV$6,2)&gt;5,"w",IF(ISERROR(VLOOKUP(MV$6,fériés,1,FALSE)),(SUM($H$1:MV$1)&gt;SUM($F$8:$F18))*(SUM($H$1:MV$1)&lt;=SUM($F$8:$F19))*1,"F"))</f>
        <v>w</v>
      </c>
      <c r="MW19" s="28" t="str">
        <f ca="1">IF(WEEKDAY(MW$6,2)&gt;5,"w",IF(ISERROR(VLOOKUP(MW$6,fériés,1,FALSE)),(SUM($H$1:MW$1)&gt;SUM($F$8:$F18))*(SUM($H$1:MW$1)&lt;=SUM($F$8:$F19))*1,"F"))</f>
        <v>w</v>
      </c>
      <c r="MX19" s="28" t="str">
        <f ca="1">IF(WEEKDAY(MX$6,2)&gt;5,"w",IF(ISERROR(VLOOKUP(MX$6,fériés,1,FALSE)),(SUM($H$1:MX$1)&gt;SUM($F$8:$F18))*(SUM($H$1:MX$1)&lt;=SUM($F$8:$F19))*1,"F"))</f>
        <v>w</v>
      </c>
      <c r="MY19" s="28" t="str">
        <f ca="1">IF(WEEKDAY(MY$6,2)&gt;5,"w",IF(ISERROR(VLOOKUP(MY$6,fériés,1,FALSE)),(SUM($H$1:MY$1)&gt;SUM($F$8:$F18))*(SUM($H$1:MY$1)&lt;=SUM($F$8:$F19))*1,"F"))</f>
        <v>w</v>
      </c>
      <c r="MZ19" s="28" t="str">
        <f ca="1">IF(WEEKDAY(MZ$6,2)&gt;5,"w",IF(ISERROR(VLOOKUP(MZ$6,fériés,1,FALSE)),(SUM($H$1:MZ$1)&gt;SUM($F$8:$F18))*(SUM($H$1:MZ$1)&lt;=SUM($F$8:$F19))*1,"F"))</f>
        <v>w</v>
      </c>
      <c r="NA19" s="28" t="str">
        <f ca="1">IF(WEEKDAY(NA$6,2)&gt;5,"w",IF(ISERROR(VLOOKUP(NA$6,fériés,1,FALSE)),(SUM($H$1:NA$1)&gt;SUM($F$8:$F18))*(SUM($H$1:NA$1)&lt;=SUM($F$8:$F19))*1,"F"))</f>
        <v>w</v>
      </c>
      <c r="NB19" s="28">
        <f ca="1">IF(WEEKDAY(NB$6,2)&gt;5,"w",IF(ISERROR(VLOOKUP(NB$6,fériés,1,FALSE)),(SUM($H$1:NB$1)&gt;SUM($F$8:$F18))*(SUM($H$1:NB$1)&lt;=SUM($F$8:$F19))*1,"F"))</f>
        <v>0</v>
      </c>
      <c r="NC19" s="28">
        <f ca="1">IF(WEEKDAY(NC$6,2)&gt;5,"w",IF(ISERROR(VLOOKUP(NC$6,fériés,1,FALSE)),(SUM($H$1:NC$1)&gt;SUM($F$8:$F18))*(SUM($H$1:NC$1)&lt;=SUM($F$8:$F19))*1,"F"))</f>
        <v>0</v>
      </c>
      <c r="ND19" s="28">
        <f ca="1">IF(WEEKDAY(ND$6,2)&gt;5,"w",IF(ISERROR(VLOOKUP(ND$6,fériés,1,FALSE)),(SUM($H$1:ND$1)&gt;SUM($F$8:$F18))*(SUM($H$1:ND$1)&lt;=SUM($F$8:$F19))*1,"F"))</f>
        <v>0</v>
      </c>
      <c r="NE19" s="28">
        <f ca="1">IF(WEEKDAY(NE$6,2)&gt;5,"w",IF(ISERROR(VLOOKUP(NE$6,fériés,1,FALSE)),(SUM($H$1:NE$1)&gt;SUM($F$8:$F18))*(SUM($H$1:NE$1)&lt;=SUM($F$8:$F19))*1,"F"))</f>
        <v>0</v>
      </c>
      <c r="NF19" s="28">
        <f ca="1">IF(WEEKDAY(NF$6,2)&gt;5,"w",IF(ISERROR(VLOOKUP(NF$6,fériés,1,FALSE)),(SUM($H$1:NF$1)&gt;SUM($F$8:$F18))*(SUM($H$1:NF$1)&lt;=SUM($F$8:$F19))*1,"F"))</f>
        <v>0</v>
      </c>
      <c r="NG19" s="28">
        <f ca="1">IF(WEEKDAY(NG$6,2)&gt;5,"w",IF(ISERROR(VLOOKUP(NG$6,fériés,1,FALSE)),(SUM($H$1:NG$1)&gt;SUM($F$8:$F18))*(SUM($H$1:NG$1)&lt;=SUM($F$8:$F19))*1,"F"))</f>
        <v>0</v>
      </c>
      <c r="NH19" s="28">
        <f ca="1">IF(WEEKDAY(NH$6,2)&gt;5,"w",IF(ISERROR(VLOOKUP(NH$6,fériés,1,FALSE)),(SUM($H$1:NH$1)&gt;SUM($F$8:$F18))*(SUM($H$1:NH$1)&lt;=SUM($F$8:$F19))*1,"F"))</f>
        <v>0</v>
      </c>
      <c r="NI19" s="28">
        <f ca="1">IF(WEEKDAY(NI$6,2)&gt;5,"w",IF(ISERROR(VLOOKUP(NI$6,fériés,1,FALSE)),(SUM($H$1:NI$1)&gt;SUM($F$8:$F18))*(SUM($H$1:NI$1)&lt;=SUM($F$8:$F19))*1,"F"))</f>
        <v>0</v>
      </c>
      <c r="NJ19" s="28">
        <f ca="1">IF(WEEKDAY(NJ$6,2)&gt;5,"w",IF(ISERROR(VLOOKUP(NJ$6,fériés,1,FALSE)),(SUM($H$1:NJ$1)&gt;SUM($F$8:$F18))*(SUM($H$1:NJ$1)&lt;=SUM($F$8:$F19))*1,"F"))</f>
        <v>0</v>
      </c>
      <c r="NK19" s="28">
        <f ca="1">IF(WEEKDAY(NK$6,2)&gt;5,"w",IF(ISERROR(VLOOKUP(NK$6,fériés,1,FALSE)),(SUM($H$1:NK$1)&gt;SUM($F$8:$F18))*(SUM($H$1:NK$1)&lt;=SUM($F$8:$F19))*1,"F"))</f>
        <v>0</v>
      </c>
      <c r="NL19" s="28">
        <f ca="1">IF(WEEKDAY(NL$6,2)&gt;5,"w",IF(ISERROR(VLOOKUP(NL$6,fériés,1,FALSE)),(SUM($H$1:NL$1)&gt;SUM($F$8:$F18))*(SUM($H$1:NL$1)&lt;=SUM($F$8:$F19))*1,"F"))</f>
        <v>0</v>
      </c>
      <c r="NM19" s="28">
        <f ca="1">IF(WEEKDAY(NM$6,2)&gt;5,"w",IF(ISERROR(VLOOKUP(NM$6,fériés,1,FALSE)),(SUM($H$1:NM$1)&gt;SUM($F$8:$F18))*(SUM($H$1:NM$1)&lt;=SUM($F$8:$F19))*1,"F"))</f>
        <v>0</v>
      </c>
      <c r="NN19" s="28">
        <f ca="1">IF(WEEKDAY(NN$6,2)&gt;5,"w",IF(ISERROR(VLOOKUP(NN$6,fériés,1,FALSE)),(SUM($H$1:NN$1)&gt;SUM($F$8:$F18))*(SUM($H$1:NN$1)&lt;=SUM($F$8:$F19))*1,"F"))</f>
        <v>0</v>
      </c>
      <c r="NO19" s="28">
        <f ca="1">IF(WEEKDAY(NO$6,2)&gt;5,"w",IF(ISERROR(VLOOKUP(NO$6,fériés,1,FALSE)),(SUM($H$1:NO$1)&gt;SUM($F$8:$F18))*(SUM($H$1:NO$1)&lt;=SUM($F$8:$F19))*1,"F"))</f>
        <v>0</v>
      </c>
      <c r="NP19" s="28">
        <f ca="1">IF(WEEKDAY(NP$6,2)&gt;5,"w",IF(ISERROR(VLOOKUP(NP$6,fériés,1,FALSE)),(SUM($H$1:NP$1)&gt;SUM($F$8:$F18))*(SUM($H$1:NP$1)&lt;=SUM($F$8:$F19))*1,"F"))</f>
        <v>0</v>
      </c>
      <c r="NQ19" s="28">
        <f ca="1">IF(WEEKDAY(NQ$6,2)&gt;5,"w",IF(ISERROR(VLOOKUP(NQ$6,fériés,1,FALSE)),(SUM($H$1:NQ$1)&gt;SUM($F$8:$F18))*(SUM($H$1:NQ$1)&lt;=SUM($F$8:$F19))*1,"F"))</f>
        <v>0</v>
      </c>
      <c r="NR19" s="28">
        <f ca="1">IF(WEEKDAY(NR$6,2)&gt;5,"w",IF(ISERROR(VLOOKUP(NR$6,fériés,1,FALSE)),(SUM($H$1:NR$1)&gt;SUM($F$8:$F18))*(SUM($H$1:NR$1)&lt;=SUM($F$8:$F19))*1,"F"))</f>
        <v>0</v>
      </c>
      <c r="NS19" s="28">
        <f ca="1">IF(WEEKDAY(NS$6,2)&gt;5,"w",IF(ISERROR(VLOOKUP(NS$6,fériés,1,FALSE)),(SUM($H$1:NS$1)&gt;SUM($F$8:$F18))*(SUM($H$1:NS$1)&lt;=SUM($F$8:$F19))*1,"F"))</f>
        <v>0</v>
      </c>
      <c r="NT19" s="28">
        <f ca="1">IF(WEEKDAY(NT$6,2)&gt;5,"w",IF(ISERROR(VLOOKUP(NT$6,fériés,1,FALSE)),(SUM($H$1:NT$1)&gt;SUM($F$8:$F18))*(SUM($H$1:NT$1)&lt;=SUM($F$8:$F19))*1,"F"))</f>
        <v>0</v>
      </c>
      <c r="NU19" s="28">
        <f ca="1">IF(WEEKDAY(NU$6,2)&gt;5,"w",IF(ISERROR(VLOOKUP(NU$6,fériés,1,FALSE)),(SUM($H$1:NU$1)&gt;SUM($F$8:$F18))*(SUM($H$1:NU$1)&lt;=SUM($F$8:$F19))*1,"F"))</f>
        <v>0</v>
      </c>
      <c r="NV19" s="28">
        <f ca="1">IF(WEEKDAY(NV$6,2)&gt;5,"w",IF(ISERROR(VLOOKUP(NV$6,fériés,1,FALSE)),(SUM($H$1:NV$1)&gt;SUM($F$8:$F18))*(SUM($H$1:NV$1)&lt;=SUM($F$8:$F19))*1,"F"))</f>
        <v>0</v>
      </c>
      <c r="NW19" s="28">
        <f ca="1">IF(WEEKDAY(NW$6,2)&gt;5,"w",IF(ISERROR(VLOOKUP(NW$6,fériés,1,FALSE)),(SUM($H$1:NW$1)&gt;SUM($F$8:$F18))*(SUM($H$1:NW$1)&lt;=SUM($F$8:$F19))*1,"F"))</f>
        <v>0</v>
      </c>
      <c r="NX19" s="28">
        <f ca="1">IF(WEEKDAY(NX$6,2)&gt;5,"w",IF(ISERROR(VLOOKUP(NX$6,fériés,1,FALSE)),(SUM($H$1:NX$1)&gt;SUM($F$8:$F18))*(SUM($H$1:NX$1)&lt;=SUM($F$8:$F19))*1,"F"))</f>
        <v>0</v>
      </c>
      <c r="NY19" s="28">
        <f ca="1">IF(WEEKDAY(NY$6,2)&gt;5,"w",IF(ISERROR(VLOOKUP(NY$6,fériés,1,FALSE)),(SUM($H$1:NY$1)&gt;SUM($F$8:$F18))*(SUM($H$1:NY$1)&lt;=SUM($F$8:$F19))*1,"F"))</f>
        <v>0</v>
      </c>
      <c r="NZ19" s="28">
        <f ca="1">IF(WEEKDAY(NZ$6,2)&gt;5,"w",IF(ISERROR(VLOOKUP(NZ$6,fériés,1,FALSE)),(SUM($H$1:NZ$1)&gt;SUM($F$8:$F18))*(SUM($H$1:NZ$1)&lt;=SUM($F$8:$F19))*1,"F"))</f>
        <v>0</v>
      </c>
      <c r="OA19" s="28">
        <f ca="1">IF(WEEKDAY(OA$6,2)&gt;5,"w",IF(ISERROR(VLOOKUP(OA$6,fériés,1,FALSE)),(SUM($H$1:OA$1)&gt;SUM($F$8:$F18))*(SUM($H$1:OA$1)&lt;=SUM($F$8:$F19))*1,"F"))</f>
        <v>0</v>
      </c>
      <c r="OB19" s="28">
        <f ca="1">IF(WEEKDAY(OB$6,2)&gt;5,"w",IF(ISERROR(VLOOKUP(OB$6,fériés,1,FALSE)),(SUM($H$1:OB$1)&gt;SUM($F$8:$F18))*(SUM($H$1:OB$1)&lt;=SUM($F$8:$F19))*1,"F"))</f>
        <v>0</v>
      </c>
      <c r="OC19" s="28">
        <f ca="1">IF(WEEKDAY(OC$6,2)&gt;5,"w",IF(ISERROR(VLOOKUP(OC$6,fériés,1,FALSE)),(SUM($H$1:OC$1)&gt;SUM($F$8:$F18))*(SUM($H$1:OC$1)&lt;=SUM($F$8:$F19))*1,"F"))</f>
        <v>0</v>
      </c>
      <c r="OD19" s="28">
        <f ca="1">IF(WEEKDAY(OD$6,2)&gt;5,"w",IF(ISERROR(VLOOKUP(OD$6,fériés,1,FALSE)),(SUM($H$1:OD$1)&gt;SUM($F$8:$F18))*(SUM($H$1:OD$1)&lt;=SUM($F$8:$F19))*1,"F"))</f>
        <v>0</v>
      </c>
      <c r="OE19" s="28">
        <f ca="1">IF(WEEKDAY(OE$6,2)&gt;5,"w",IF(ISERROR(VLOOKUP(OE$6,fériés,1,FALSE)),(SUM($H$1:OE$1)&gt;SUM($F$8:$F18))*(SUM($H$1:OE$1)&lt;=SUM($F$8:$F19))*1,"F"))</f>
        <v>0</v>
      </c>
      <c r="OF19" s="28">
        <f ca="1">IF(WEEKDAY(OF$6,2)&gt;5,"w",IF(ISERROR(VLOOKUP(OF$6,fériés,1,FALSE)),(SUM($H$1:OF$1)&gt;SUM($F$8:$F18))*(SUM($H$1:OF$1)&lt;=SUM($F$8:$F19))*1,"F"))</f>
        <v>0</v>
      </c>
      <c r="OG19" s="28">
        <f ca="1">IF(WEEKDAY(OG$6,2)&gt;5,"w",IF(ISERROR(VLOOKUP(OG$6,fériés,1,FALSE)),(SUM($H$1:OG$1)&gt;SUM($F$8:$F18))*(SUM($H$1:OG$1)&lt;=SUM($F$8:$F19))*1,"F"))</f>
        <v>0</v>
      </c>
      <c r="OH19" s="28">
        <f ca="1">IF(WEEKDAY(OH$6,2)&gt;5,"w",IF(ISERROR(VLOOKUP(OH$6,fériés,1,FALSE)),(SUM($H$1:OH$1)&gt;SUM($F$8:$F18))*(SUM($H$1:OH$1)&lt;=SUM($F$8:$F19))*1,"F"))</f>
        <v>0</v>
      </c>
      <c r="OI19" s="28">
        <f ca="1">IF(WEEKDAY(OI$6,2)&gt;5,"w",IF(ISERROR(VLOOKUP(OI$6,fériés,1,FALSE)),(SUM($H$1:OI$1)&gt;SUM($F$8:$F18))*(SUM($H$1:OI$1)&lt;=SUM($F$8:$F19))*1,"F"))</f>
        <v>0</v>
      </c>
      <c r="OJ19" s="28">
        <f ca="1">IF(WEEKDAY(OJ$6,2)&gt;5,"w",IF(ISERROR(VLOOKUP(OJ$6,fériés,1,FALSE)),(SUM($H$1:OJ$1)&gt;SUM($F$8:$F18))*(SUM($H$1:OJ$1)&lt;=SUM($F$8:$F19))*1,"F"))</f>
        <v>0</v>
      </c>
      <c r="OK19" s="28">
        <f ca="1">IF(WEEKDAY(OK$6,2)&gt;5,"w",IF(ISERROR(VLOOKUP(OK$6,fériés,1,FALSE)),(SUM($H$1:OK$1)&gt;SUM($F$8:$F18))*(SUM($H$1:OK$1)&lt;=SUM($F$8:$F19))*1,"F"))</f>
        <v>0</v>
      </c>
      <c r="OL19" s="28">
        <f ca="1">IF(WEEKDAY(OL$6,2)&gt;5,"w",IF(ISERROR(VLOOKUP(OL$6,fériés,1,FALSE)),(SUM($H$1:OL$1)&gt;SUM($F$8:$F18))*(SUM($H$1:OL$1)&lt;=SUM($F$8:$F19))*1,"F"))</f>
        <v>0</v>
      </c>
      <c r="OM19" s="28">
        <f ca="1">IF(WEEKDAY(OM$6,2)&gt;5,"w",IF(ISERROR(VLOOKUP(OM$6,fériés,1,FALSE)),(SUM($H$1:OM$1)&gt;SUM($F$8:$F18))*(SUM($H$1:OM$1)&lt;=SUM($F$8:$F19))*1,"F"))</f>
        <v>0</v>
      </c>
      <c r="ON19" s="28">
        <f ca="1">IF(WEEKDAY(ON$6,2)&gt;5,"w",IF(ISERROR(VLOOKUP(ON$6,fériés,1,FALSE)),(SUM($H$1:ON$1)&gt;SUM($F$8:$F18))*(SUM($H$1:ON$1)&lt;=SUM($F$8:$F19))*1,"F"))</f>
        <v>0</v>
      </c>
      <c r="OO19" s="28">
        <f ca="1">IF(WEEKDAY(OO$6,2)&gt;5,"w",IF(ISERROR(VLOOKUP(OO$6,fériés,1,FALSE)),(SUM($H$1:OO$1)&gt;SUM($F$8:$F18))*(SUM($H$1:OO$1)&lt;=SUM($F$8:$F19))*1,"F"))</f>
        <v>0</v>
      </c>
      <c r="OP19" s="28">
        <f ca="1">IF(WEEKDAY(OP$6,2)&gt;5,"w",IF(ISERROR(VLOOKUP(OP$6,fériés,1,FALSE)),(SUM($H$1:OP$1)&gt;SUM($F$8:$F18))*(SUM($H$1:OP$1)&lt;=SUM($F$8:$F19))*1,"F"))</f>
        <v>0</v>
      </c>
      <c r="OQ19" s="28">
        <f ca="1">IF(WEEKDAY(OQ$6,2)&gt;5,"w",IF(ISERROR(VLOOKUP(OQ$6,fériés,1,FALSE)),(SUM($H$1:OQ$1)&gt;SUM($F$8:$F18))*(SUM($H$1:OQ$1)&lt;=SUM($F$8:$F19))*1,"F"))</f>
        <v>0</v>
      </c>
      <c r="OR19" s="28">
        <f ca="1">IF(WEEKDAY(OR$6,2)&gt;5,"w",IF(ISERROR(VLOOKUP(OR$6,fériés,1,FALSE)),(SUM($H$1:OR$1)&gt;SUM($F$8:$F18))*(SUM($H$1:OR$1)&lt;=SUM($F$8:$F19))*1,"F"))</f>
        <v>0</v>
      </c>
      <c r="OS19" s="28">
        <f ca="1">IF(WEEKDAY(OS$6,2)&gt;5,"w",IF(ISERROR(VLOOKUP(OS$6,fériés,1,FALSE)),(SUM($H$1:OS$1)&gt;SUM($F$8:$F18))*(SUM($H$1:OS$1)&lt;=SUM($F$8:$F19))*1,"F"))</f>
        <v>0</v>
      </c>
      <c r="OT19" s="28">
        <f ca="1">IF(WEEKDAY(OT$6,2)&gt;5,"w",IF(ISERROR(VLOOKUP(OT$6,fériés,1,FALSE)),(SUM($H$1:OT$1)&gt;SUM($F$8:$F18))*(SUM($H$1:OT$1)&lt;=SUM($F$8:$F19))*1,"F"))</f>
        <v>0</v>
      </c>
      <c r="OU19" s="28">
        <f ca="1">IF(WEEKDAY(OU$6,2)&gt;5,"w",IF(ISERROR(VLOOKUP(OU$6,fériés,1,FALSE)),(SUM($H$1:OU$1)&gt;SUM($F$8:$F18))*(SUM($H$1:OU$1)&lt;=SUM($F$8:$F19))*1,"F"))</f>
        <v>0</v>
      </c>
      <c r="OV19" s="28">
        <f ca="1">IF(WEEKDAY(OV$6,2)&gt;5,"w",IF(ISERROR(VLOOKUP(OV$6,fériés,1,FALSE)),(SUM($H$1:OV$1)&gt;SUM($F$8:$F18))*(SUM($H$1:OV$1)&lt;=SUM($F$8:$F19))*1,"F"))</f>
        <v>0</v>
      </c>
      <c r="OW19" s="28">
        <f ca="1">IF(WEEKDAY(OW$6,2)&gt;5,"w",IF(ISERROR(VLOOKUP(OW$6,fériés,1,FALSE)),(SUM($H$1:OW$1)&gt;SUM($F$8:$F18))*(SUM($H$1:OW$1)&lt;=SUM($F$8:$F19))*1,"F"))</f>
        <v>0</v>
      </c>
      <c r="OX19" s="28">
        <f ca="1">IF(WEEKDAY(OX$6,2)&gt;5,"w",IF(ISERROR(VLOOKUP(OX$6,fériés,1,FALSE)),(SUM($H$1:OX$1)&gt;SUM($F$8:$F18))*(SUM($H$1:OX$1)&lt;=SUM($F$8:$F19))*1,"F"))</f>
        <v>0</v>
      </c>
      <c r="OY19" s="28">
        <f ca="1">IF(WEEKDAY(OY$6,2)&gt;5,"w",IF(ISERROR(VLOOKUP(OY$6,fériés,1,FALSE)),(SUM($H$1:OY$1)&gt;SUM($F$8:$F18))*(SUM($H$1:OY$1)&lt;=SUM($F$8:$F19))*1,"F"))</f>
        <v>0</v>
      </c>
      <c r="OZ19" s="28" t="str">
        <f ca="1">IF(WEEKDAY(OZ$6,2)&gt;5,"w",IF(ISERROR(VLOOKUP(OZ$6,fériés,1,FALSE)),(SUM($H$1:OZ$1)&gt;SUM($F$8:$F18))*(SUM($H$1:OZ$1)&lt;=SUM($F$8:$F19))*1,"F"))</f>
        <v>w</v>
      </c>
      <c r="PA19" s="28" t="str">
        <f ca="1">IF(WEEKDAY(PA$6,2)&gt;5,"w",IF(ISERROR(VLOOKUP(PA$6,fériés,1,FALSE)),(SUM($H$1:PA$1)&gt;SUM($F$8:$F18))*(SUM($H$1:PA$1)&lt;=SUM($F$8:$F19))*1,"F"))</f>
        <v>w</v>
      </c>
      <c r="PB19" s="28" t="str">
        <f ca="1">IF(WEEKDAY(PB$6,2)&gt;5,"w",IF(ISERROR(VLOOKUP(PB$6,fériés,1,FALSE)),(SUM($H$1:PB$1)&gt;SUM($F$8:$F18))*(SUM($H$1:PB$1)&lt;=SUM($F$8:$F19))*1,"F"))</f>
        <v>w</v>
      </c>
      <c r="PC19" s="28" t="str">
        <f ca="1">IF(WEEKDAY(PC$6,2)&gt;5,"w",IF(ISERROR(VLOOKUP(PC$6,fériés,1,FALSE)),(SUM($H$1:PC$1)&gt;SUM($F$8:$F18))*(SUM($H$1:PC$1)&lt;=SUM($F$8:$F19))*1,"F"))</f>
        <v>w</v>
      </c>
      <c r="PD19" s="28" t="str">
        <f ca="1">IF(WEEKDAY(PD$6,2)&gt;5,"w",IF(ISERROR(VLOOKUP(PD$6,fériés,1,FALSE)),(SUM($H$1:PD$1)&gt;SUM($F$8:$F18))*(SUM($H$1:PD$1)&lt;=SUM($F$8:$F19))*1,"F"))</f>
        <v>w</v>
      </c>
      <c r="PE19" s="28" t="str">
        <f ca="1">IF(WEEKDAY(PE$6,2)&gt;5,"w",IF(ISERROR(VLOOKUP(PE$6,fériés,1,FALSE)),(SUM($H$1:PE$1)&gt;SUM($F$8:$F18))*(SUM($H$1:PE$1)&lt;=SUM($F$8:$F19))*1,"F"))</f>
        <v>w</v>
      </c>
      <c r="PF19" s="28" t="str">
        <f ca="1">IF(WEEKDAY(PF$6,2)&gt;5,"w",IF(ISERROR(VLOOKUP(PF$6,fériés,1,FALSE)),(SUM($H$1:PF$1)&gt;SUM($F$8:$F18))*(SUM($H$1:PF$1)&lt;=SUM($F$8:$F19))*1,"F"))</f>
        <v>w</v>
      </c>
      <c r="PG19" s="28" t="str">
        <f ca="1">IF(WEEKDAY(PG$6,2)&gt;5,"w",IF(ISERROR(VLOOKUP(PG$6,fériés,1,FALSE)),(SUM($H$1:PG$1)&gt;SUM($F$8:$F18))*(SUM($H$1:PG$1)&lt;=SUM($F$8:$F19))*1,"F"))</f>
        <v>w</v>
      </c>
      <c r="PH19" s="28" t="str">
        <f ca="1">IF(WEEKDAY(PH$6,2)&gt;5,"w",IF(ISERROR(VLOOKUP(PH$6,fériés,1,FALSE)),(SUM($H$1:PH$1)&gt;SUM($F$8:$F18))*(SUM($H$1:PH$1)&lt;=SUM($F$8:$F19))*1,"F"))</f>
        <v>w</v>
      </c>
      <c r="PI19" s="28" t="str">
        <f ca="1">IF(WEEKDAY(PI$6,2)&gt;5,"w",IF(ISERROR(VLOOKUP(PI$6,fériés,1,FALSE)),(SUM($H$1:PI$1)&gt;SUM($F$8:$F18))*(SUM($H$1:PI$1)&lt;=SUM($F$8:$F19))*1,"F"))</f>
        <v>w</v>
      </c>
      <c r="PJ19" s="28" t="str">
        <f ca="1">IF(WEEKDAY(PJ$6,2)&gt;5,"w",IF(ISERROR(VLOOKUP(PJ$6,fériés,1,FALSE)),(SUM($H$1:PJ$1)&gt;SUM($F$8:$F18))*(SUM($H$1:PJ$1)&lt;=SUM($F$8:$F19))*1,"F"))</f>
        <v>w</v>
      </c>
      <c r="PK19" s="28" t="str">
        <f ca="1">IF(WEEKDAY(PK$6,2)&gt;5,"w",IF(ISERROR(VLOOKUP(PK$6,fériés,1,FALSE)),(SUM($H$1:PK$1)&gt;SUM($F$8:$F18))*(SUM($H$1:PK$1)&lt;=SUM($F$8:$F19))*1,"F"))</f>
        <v>w</v>
      </c>
      <c r="PL19" s="28" t="str">
        <f ca="1">IF(WEEKDAY(PL$6,2)&gt;5,"w",IF(ISERROR(VLOOKUP(PL$6,fériés,1,FALSE)),(SUM($H$1:PL$1)&gt;SUM($F$8:$F18))*(SUM($H$1:PL$1)&lt;=SUM($F$8:$F19))*1,"F"))</f>
        <v>w</v>
      </c>
      <c r="PM19" s="28" t="str">
        <f ca="1">IF(WEEKDAY(PM$6,2)&gt;5,"w",IF(ISERROR(VLOOKUP(PM$6,fériés,1,FALSE)),(SUM($H$1:PM$1)&gt;SUM($F$8:$F18))*(SUM($H$1:PM$1)&lt;=SUM($F$8:$F19))*1,"F"))</f>
        <v>w</v>
      </c>
      <c r="PN19" s="28" t="str">
        <f ca="1">IF(WEEKDAY(PN$6,2)&gt;5,"w",IF(ISERROR(VLOOKUP(PN$6,fériés,1,FALSE)),(SUM($H$1:PN$1)&gt;SUM($F$8:$F18))*(SUM($H$1:PN$1)&lt;=SUM($F$8:$F19))*1,"F"))</f>
        <v>w</v>
      </c>
      <c r="PO19" s="28" t="str">
        <f ca="1">IF(WEEKDAY(PO$6,2)&gt;5,"w",IF(ISERROR(VLOOKUP(PO$6,fériés,1,FALSE)),(SUM($H$1:PO$1)&gt;SUM($F$8:$F18))*(SUM($H$1:PO$1)&lt;=SUM($F$8:$F19))*1,"F"))</f>
        <v>w</v>
      </c>
      <c r="PP19" s="28" t="str">
        <f ca="1">IF(WEEKDAY(PP$6,2)&gt;5,"w",IF(ISERROR(VLOOKUP(PP$6,fériés,1,FALSE)),(SUM($H$1:PP$1)&gt;SUM($F$8:$F18))*(SUM($H$1:PP$1)&lt;=SUM($F$8:$F19))*1,"F"))</f>
        <v>w</v>
      </c>
      <c r="PQ19" s="28" t="str">
        <f ca="1">IF(WEEKDAY(PQ$6,2)&gt;5,"w",IF(ISERROR(VLOOKUP(PQ$6,fériés,1,FALSE)),(SUM($H$1:PQ$1)&gt;SUM($F$8:$F18))*(SUM($H$1:PQ$1)&lt;=SUM($F$8:$F19))*1,"F"))</f>
        <v>w</v>
      </c>
      <c r="PR19" s="28" t="str">
        <f ca="1">IF(WEEKDAY(PR$6,2)&gt;5,"w",IF(ISERROR(VLOOKUP(PR$6,fériés,1,FALSE)),(SUM($H$1:PR$1)&gt;SUM($F$8:$F18))*(SUM($H$1:PR$1)&lt;=SUM($F$8:$F19))*1,"F"))</f>
        <v>w</v>
      </c>
      <c r="PS19" s="28" t="str">
        <f ca="1">IF(WEEKDAY(PS$6,2)&gt;5,"w",IF(ISERROR(VLOOKUP(PS$6,fériés,1,FALSE)),(SUM($H$1:PS$1)&gt;SUM($F$8:$F18))*(SUM($H$1:PS$1)&lt;=SUM($F$8:$F19))*1,"F"))</f>
        <v>w</v>
      </c>
      <c r="PT19" s="28">
        <f ca="1">IF(WEEKDAY(PT$6,2)&gt;5,"w",IF(ISERROR(VLOOKUP(PT$6,fériés,1,FALSE)),(SUM($H$1:PT$1)&gt;SUM($F$8:$F18))*(SUM($H$1:PT$1)&lt;=SUM($F$8:$F19))*1,"F"))</f>
        <v>0</v>
      </c>
      <c r="PU19" s="28">
        <f ca="1">IF(WEEKDAY(PU$6,2)&gt;5,"w",IF(ISERROR(VLOOKUP(PU$6,fériés,1,FALSE)),(SUM($H$1:PU$1)&gt;SUM($F$8:$F18))*(SUM($H$1:PU$1)&lt;=SUM($F$8:$F19))*1,"F"))</f>
        <v>0</v>
      </c>
      <c r="PV19" s="28">
        <f ca="1">IF(WEEKDAY(PV$6,2)&gt;5,"w",IF(ISERROR(VLOOKUP(PV$6,fériés,1,FALSE)),(SUM($H$1:PV$1)&gt;SUM($F$8:$F18))*(SUM($H$1:PV$1)&lt;=SUM($F$8:$F19))*1,"F"))</f>
        <v>0</v>
      </c>
      <c r="PW19" s="28">
        <f ca="1">IF(WEEKDAY(PW$6,2)&gt;5,"w",IF(ISERROR(VLOOKUP(PW$6,fériés,1,FALSE)),(SUM($H$1:PW$1)&gt;SUM($F$8:$F18))*(SUM($H$1:PW$1)&lt;=SUM($F$8:$F19))*1,"F"))</f>
        <v>0</v>
      </c>
      <c r="PX19" s="28">
        <f ca="1">IF(WEEKDAY(PX$6,2)&gt;5,"w",IF(ISERROR(VLOOKUP(PX$6,fériés,1,FALSE)),(SUM($H$1:PX$1)&gt;SUM($F$8:$F18))*(SUM($H$1:PX$1)&lt;=SUM($F$8:$F19))*1,"F"))</f>
        <v>0</v>
      </c>
      <c r="PY19" s="28">
        <f ca="1">IF(WEEKDAY(PY$6,2)&gt;5,"w",IF(ISERROR(VLOOKUP(PY$6,fériés,1,FALSE)),(SUM($H$1:PY$1)&gt;SUM($F$8:$F18))*(SUM($H$1:PY$1)&lt;=SUM($F$8:$F19))*1,"F"))</f>
        <v>0</v>
      </c>
      <c r="PZ19" s="28">
        <f ca="1">IF(WEEKDAY(PZ$6,2)&gt;5,"w",IF(ISERROR(VLOOKUP(PZ$6,fériés,1,FALSE)),(SUM($H$1:PZ$1)&gt;SUM($F$8:$F18))*(SUM($H$1:PZ$1)&lt;=SUM($F$8:$F19))*1,"F"))</f>
        <v>0</v>
      </c>
      <c r="QA19" s="28">
        <f ca="1">IF(WEEKDAY(QA$6,2)&gt;5,"w",IF(ISERROR(VLOOKUP(QA$6,fériés,1,FALSE)),(SUM($H$1:QA$1)&gt;SUM($F$8:$F18))*(SUM($H$1:QA$1)&lt;=SUM($F$8:$F19))*1,"F"))</f>
        <v>0</v>
      </c>
      <c r="QB19" s="28">
        <f ca="1">IF(WEEKDAY(QB$6,2)&gt;5,"w",IF(ISERROR(VLOOKUP(QB$6,fériés,1,FALSE)),(SUM($H$1:QB$1)&gt;SUM($F$8:$F18))*(SUM($H$1:QB$1)&lt;=SUM($F$8:$F19))*1,"F"))</f>
        <v>0</v>
      </c>
      <c r="QC19" s="28">
        <f ca="1">IF(WEEKDAY(QC$6,2)&gt;5,"w",IF(ISERROR(VLOOKUP(QC$6,fériés,1,FALSE)),(SUM($H$1:QC$1)&gt;SUM($F$8:$F18))*(SUM($H$1:QC$1)&lt;=SUM($F$8:$F19))*1,"F"))</f>
        <v>0</v>
      </c>
      <c r="QD19" s="28">
        <f ca="1">IF(WEEKDAY(QD$6,2)&gt;5,"w",IF(ISERROR(VLOOKUP(QD$6,fériés,1,FALSE)),(SUM($H$1:QD$1)&gt;SUM($F$8:$F18))*(SUM($H$1:QD$1)&lt;=SUM($F$8:$F19))*1,"F"))</f>
        <v>0</v>
      </c>
      <c r="QE19" s="28">
        <f ca="1">IF(WEEKDAY(QE$6,2)&gt;5,"w",IF(ISERROR(VLOOKUP(QE$6,fériés,1,FALSE)),(SUM($H$1:QE$1)&gt;SUM($F$8:$F18))*(SUM($H$1:QE$1)&lt;=SUM($F$8:$F19))*1,"F"))</f>
        <v>0</v>
      </c>
      <c r="QF19" s="28">
        <f ca="1">IF(WEEKDAY(QF$6,2)&gt;5,"w",IF(ISERROR(VLOOKUP(QF$6,fériés,1,FALSE)),(SUM($H$1:QF$1)&gt;SUM($F$8:$F18))*(SUM($H$1:QF$1)&lt;=SUM($F$8:$F19))*1,"F"))</f>
        <v>0</v>
      </c>
      <c r="QG19" s="28">
        <f ca="1">IF(WEEKDAY(QG$6,2)&gt;5,"w",IF(ISERROR(VLOOKUP(QG$6,fériés,1,FALSE)),(SUM($H$1:QG$1)&gt;SUM($F$8:$F18))*(SUM($H$1:QG$1)&lt;=SUM($F$8:$F19))*1,"F"))</f>
        <v>0</v>
      </c>
      <c r="QH19" s="28">
        <f ca="1">IF(WEEKDAY(QH$6,2)&gt;5,"w",IF(ISERROR(VLOOKUP(QH$6,fériés,1,FALSE)),(SUM($H$1:QH$1)&gt;SUM($F$8:$F18))*(SUM($H$1:QH$1)&lt;=SUM($F$8:$F19))*1,"F"))</f>
        <v>0</v>
      </c>
      <c r="QI19" s="28">
        <f ca="1">IF(WEEKDAY(QI$6,2)&gt;5,"w",IF(ISERROR(VLOOKUP(QI$6,fériés,1,FALSE)),(SUM($H$1:QI$1)&gt;SUM($F$8:$F18))*(SUM($H$1:QI$1)&lt;=SUM($F$8:$F19))*1,"F"))</f>
        <v>0</v>
      </c>
      <c r="QJ19" s="28">
        <f ca="1">IF(WEEKDAY(QJ$6,2)&gt;5,"w",IF(ISERROR(VLOOKUP(QJ$6,fériés,1,FALSE)),(SUM($H$1:QJ$1)&gt;SUM($F$8:$F18))*(SUM($H$1:QJ$1)&lt;=SUM($F$8:$F19))*1,"F"))</f>
        <v>0</v>
      </c>
      <c r="QK19" s="28">
        <f ca="1">IF(WEEKDAY(QK$6,2)&gt;5,"w",IF(ISERROR(VLOOKUP(QK$6,fériés,1,FALSE)),(SUM($H$1:QK$1)&gt;SUM($F$8:$F18))*(SUM($H$1:QK$1)&lt;=SUM($F$8:$F19))*1,"F"))</f>
        <v>0</v>
      </c>
      <c r="QL19" s="28">
        <f ca="1">IF(WEEKDAY(QL$6,2)&gt;5,"w",IF(ISERROR(VLOOKUP(QL$6,fériés,1,FALSE)),(SUM($H$1:QL$1)&gt;SUM($F$8:$F18))*(SUM($H$1:QL$1)&lt;=SUM($F$8:$F19))*1,"F"))</f>
        <v>0</v>
      </c>
      <c r="QM19" s="28">
        <f ca="1">IF(WEEKDAY(QM$6,2)&gt;5,"w",IF(ISERROR(VLOOKUP(QM$6,fériés,1,FALSE)),(SUM($H$1:QM$1)&gt;SUM($F$8:$F18))*(SUM($H$1:QM$1)&lt;=SUM($F$8:$F19))*1,"F"))</f>
        <v>0</v>
      </c>
      <c r="QN19" s="28">
        <f ca="1">IF(WEEKDAY(QN$6,2)&gt;5,"w",IF(ISERROR(VLOOKUP(QN$6,fériés,1,FALSE)),(SUM($H$1:QN$1)&gt;SUM($F$8:$F18))*(SUM($H$1:QN$1)&lt;=SUM($F$8:$F19))*1,"F"))</f>
        <v>0</v>
      </c>
      <c r="QO19" s="28">
        <f ca="1">IF(WEEKDAY(QO$6,2)&gt;5,"w",IF(ISERROR(VLOOKUP(QO$6,fériés,1,FALSE)),(SUM($H$1:QO$1)&gt;SUM($F$8:$F18))*(SUM($H$1:QO$1)&lt;=SUM($F$8:$F19))*1,"F"))</f>
        <v>0</v>
      </c>
      <c r="QP19" s="28">
        <f ca="1">IF(WEEKDAY(QP$6,2)&gt;5,"w",IF(ISERROR(VLOOKUP(QP$6,fériés,1,FALSE)),(SUM($H$1:QP$1)&gt;SUM($F$8:$F18))*(SUM($H$1:QP$1)&lt;=SUM($F$8:$F19))*1,"F"))</f>
        <v>0</v>
      </c>
      <c r="QQ19" s="28">
        <f ca="1">IF(WEEKDAY(QQ$6,2)&gt;5,"w",IF(ISERROR(VLOOKUP(QQ$6,fériés,1,FALSE)),(SUM($H$1:QQ$1)&gt;SUM($F$8:$F18))*(SUM($H$1:QQ$1)&lt;=SUM($F$8:$F19))*1,"F"))</f>
        <v>0</v>
      </c>
      <c r="QR19" s="28">
        <f ca="1">IF(WEEKDAY(QR$6,2)&gt;5,"w",IF(ISERROR(VLOOKUP(QR$6,fériés,1,FALSE)),(SUM($H$1:QR$1)&gt;SUM($F$8:$F18))*(SUM($H$1:QR$1)&lt;=SUM($F$8:$F19))*1,"F"))</f>
        <v>0</v>
      </c>
      <c r="QS19" s="28">
        <f ca="1">IF(WEEKDAY(QS$6,2)&gt;5,"w",IF(ISERROR(VLOOKUP(QS$6,fériés,1,FALSE)),(SUM($H$1:QS$1)&gt;SUM($F$8:$F18))*(SUM($H$1:QS$1)&lt;=SUM($F$8:$F19))*1,"F"))</f>
        <v>0</v>
      </c>
      <c r="QT19" s="28">
        <f ca="1">IF(WEEKDAY(QT$6,2)&gt;5,"w",IF(ISERROR(VLOOKUP(QT$6,fériés,1,FALSE)),(SUM($H$1:QT$1)&gt;SUM($F$8:$F18))*(SUM($H$1:QT$1)&lt;=SUM($F$8:$F19))*1,"F"))</f>
        <v>0</v>
      </c>
      <c r="QU19" s="28">
        <f ca="1">IF(WEEKDAY(QU$6,2)&gt;5,"w",IF(ISERROR(VLOOKUP(QU$6,fériés,1,FALSE)),(SUM($H$1:QU$1)&gt;SUM($F$8:$F18))*(SUM($H$1:QU$1)&lt;=SUM($F$8:$F19))*1,"F"))</f>
        <v>0</v>
      </c>
      <c r="QV19" s="28">
        <f ca="1">IF(WEEKDAY(QV$6,2)&gt;5,"w",IF(ISERROR(VLOOKUP(QV$6,fériés,1,FALSE)),(SUM($H$1:QV$1)&gt;SUM($F$8:$F18))*(SUM($H$1:QV$1)&lt;=SUM($F$8:$F19))*1,"F"))</f>
        <v>0</v>
      </c>
      <c r="QW19" s="28">
        <f ca="1">IF(WEEKDAY(QW$6,2)&gt;5,"w",IF(ISERROR(VLOOKUP(QW$6,fériés,1,FALSE)),(SUM($H$1:QW$1)&gt;SUM($F$8:$F18))*(SUM($H$1:QW$1)&lt;=SUM($F$8:$F19))*1,"F"))</f>
        <v>0</v>
      </c>
      <c r="QX19" s="28">
        <f ca="1">IF(WEEKDAY(QX$6,2)&gt;5,"w",IF(ISERROR(VLOOKUP(QX$6,fériés,1,FALSE)),(SUM($H$1:QX$1)&gt;SUM($F$8:$F18))*(SUM($H$1:QX$1)&lt;=SUM($F$8:$F19))*1,"F"))</f>
        <v>0</v>
      </c>
      <c r="QY19" s="28">
        <f ca="1">IF(WEEKDAY(QY$6,2)&gt;5,"w",IF(ISERROR(VLOOKUP(QY$6,fériés,1,FALSE)),(SUM($H$1:QY$1)&gt;SUM($F$8:$F18))*(SUM($H$1:QY$1)&lt;=SUM($F$8:$F19))*1,"F"))</f>
        <v>0</v>
      </c>
      <c r="QZ19" s="28">
        <f ca="1">IF(WEEKDAY(QZ$6,2)&gt;5,"w",IF(ISERROR(VLOOKUP(QZ$6,fériés,1,FALSE)),(SUM($H$1:QZ$1)&gt;SUM($F$8:$F18))*(SUM($H$1:QZ$1)&lt;=SUM($F$8:$F19))*1,"F"))</f>
        <v>0</v>
      </c>
      <c r="RA19" s="28">
        <f ca="1">IF(WEEKDAY(RA$6,2)&gt;5,"w",IF(ISERROR(VLOOKUP(RA$6,fériés,1,FALSE)),(SUM($H$1:RA$1)&gt;SUM($F$8:$F18))*(SUM($H$1:RA$1)&lt;=SUM($F$8:$F19))*1,"F"))</f>
        <v>0</v>
      </c>
      <c r="RB19" s="28">
        <f ca="1">IF(WEEKDAY(RB$6,2)&gt;5,"w",IF(ISERROR(VLOOKUP(RB$6,fériés,1,FALSE)),(SUM($H$1:RB$1)&gt;SUM($F$8:$F18))*(SUM($H$1:RB$1)&lt;=SUM($F$8:$F19))*1,"F"))</f>
        <v>0</v>
      </c>
      <c r="RC19" s="28">
        <f ca="1">IF(WEEKDAY(RC$6,2)&gt;5,"w",IF(ISERROR(VLOOKUP(RC$6,fériés,1,FALSE)),(SUM($H$1:RC$1)&gt;SUM($F$8:$F18))*(SUM($H$1:RC$1)&lt;=SUM($F$8:$F19))*1,"F"))</f>
        <v>0</v>
      </c>
      <c r="RD19" s="28">
        <f ca="1">IF(WEEKDAY(RD$6,2)&gt;5,"w",IF(ISERROR(VLOOKUP(RD$6,fériés,1,FALSE)),(SUM($H$1:RD$1)&gt;SUM($F$8:$F18))*(SUM($H$1:RD$1)&lt;=SUM($F$8:$F19))*1,"F"))</f>
        <v>0</v>
      </c>
      <c r="RE19" s="28">
        <f ca="1">IF(WEEKDAY(RE$6,2)&gt;5,"w",IF(ISERROR(VLOOKUP(RE$6,fériés,1,FALSE)),(SUM($H$1:RE$1)&gt;SUM($F$8:$F18))*(SUM($H$1:RE$1)&lt;=SUM($F$8:$F19))*1,"F"))</f>
        <v>0</v>
      </c>
      <c r="RF19" s="28">
        <f ca="1">IF(WEEKDAY(RF$6,2)&gt;5,"w",IF(ISERROR(VLOOKUP(RF$6,fériés,1,FALSE)),(SUM($H$1:RF$1)&gt;SUM($F$8:$F18))*(SUM($H$1:RF$1)&lt;=SUM($F$8:$F19))*1,"F"))</f>
        <v>0</v>
      </c>
      <c r="RG19" s="28">
        <f ca="1">IF(WEEKDAY(RG$6,2)&gt;5,"w",IF(ISERROR(VLOOKUP(RG$6,fériés,1,FALSE)),(SUM($H$1:RG$1)&gt;SUM($F$8:$F18))*(SUM($H$1:RG$1)&lt;=SUM($F$8:$F19))*1,"F"))</f>
        <v>0</v>
      </c>
      <c r="RH19" s="28">
        <f ca="1">IF(WEEKDAY(RH$6,2)&gt;5,"w",IF(ISERROR(VLOOKUP(RH$6,fériés,1,FALSE)),(SUM($H$1:RH$1)&gt;SUM($F$8:$F18))*(SUM($H$1:RH$1)&lt;=SUM($F$8:$F19))*1,"F"))</f>
        <v>0</v>
      </c>
      <c r="RI19" s="28">
        <f ca="1">IF(WEEKDAY(RI$6,2)&gt;5,"w",IF(ISERROR(VLOOKUP(RI$6,fériés,1,FALSE)),(SUM($H$1:RI$1)&gt;SUM($F$8:$F18))*(SUM($H$1:RI$1)&lt;=SUM($F$8:$F19))*1,"F"))</f>
        <v>0</v>
      </c>
      <c r="RJ19" s="28">
        <f ca="1">IF(WEEKDAY(RJ$6,2)&gt;5,"w",IF(ISERROR(VLOOKUP(RJ$6,fériés,1,FALSE)),(SUM($H$1:RJ$1)&gt;SUM($F$8:$F18))*(SUM($H$1:RJ$1)&lt;=SUM($F$8:$F19))*1,"F"))</f>
        <v>0</v>
      </c>
      <c r="RK19" s="28">
        <f ca="1">IF(WEEKDAY(RK$6,2)&gt;5,"w",IF(ISERROR(VLOOKUP(RK$6,fériés,1,FALSE)),(SUM($H$1:RK$1)&gt;SUM($F$8:$F18))*(SUM($H$1:RK$1)&lt;=SUM($F$8:$F19))*1,"F"))</f>
        <v>0</v>
      </c>
      <c r="RL19" s="28">
        <f ca="1">IF(WEEKDAY(RL$6,2)&gt;5,"w",IF(ISERROR(VLOOKUP(RL$6,fériés,1,FALSE)),(SUM($H$1:RL$1)&gt;SUM($F$8:$F18))*(SUM($H$1:RL$1)&lt;=SUM($F$8:$F19))*1,"F"))</f>
        <v>0</v>
      </c>
      <c r="RM19" s="28">
        <f ca="1">IF(WEEKDAY(RM$6,2)&gt;5,"w",IF(ISERROR(VLOOKUP(RM$6,fériés,1,FALSE)),(SUM($H$1:RM$1)&gt;SUM($F$8:$F18))*(SUM($H$1:RM$1)&lt;=SUM($F$8:$F19))*1,"F"))</f>
        <v>0</v>
      </c>
      <c r="RN19" s="28">
        <f ca="1">IF(WEEKDAY(RN$6,2)&gt;5,"w",IF(ISERROR(VLOOKUP(RN$6,fériés,1,FALSE)),(SUM($H$1:RN$1)&gt;SUM($F$8:$F18))*(SUM($H$1:RN$1)&lt;=SUM($F$8:$F19))*1,"F"))</f>
        <v>0</v>
      </c>
      <c r="RO19" s="28">
        <f ca="1">IF(WEEKDAY(RO$6,2)&gt;5,"w",IF(ISERROR(VLOOKUP(RO$6,fériés,1,FALSE)),(SUM($H$1:RO$1)&gt;SUM($F$8:$F18))*(SUM($H$1:RO$1)&lt;=SUM($F$8:$F19))*1,"F"))</f>
        <v>0</v>
      </c>
      <c r="RP19" s="28">
        <f ca="1">IF(WEEKDAY(RP$6,2)&gt;5,"w",IF(ISERROR(VLOOKUP(RP$6,fériés,1,FALSE)),(SUM($H$1:RP$1)&gt;SUM($F$8:$F18))*(SUM($H$1:RP$1)&lt;=SUM($F$8:$F19))*1,"F"))</f>
        <v>0</v>
      </c>
      <c r="RQ19" s="28">
        <f ca="1">IF(WEEKDAY(RQ$6,2)&gt;5,"w",IF(ISERROR(VLOOKUP(RQ$6,fériés,1,FALSE)),(SUM($H$1:RQ$1)&gt;SUM($F$8:$F18))*(SUM($H$1:RQ$1)&lt;=SUM($F$8:$F19))*1,"F"))</f>
        <v>0</v>
      </c>
      <c r="RR19" s="28" t="str">
        <f ca="1">IF(WEEKDAY(RR$6,2)&gt;5,"w",IF(ISERROR(VLOOKUP(RR$6,fériés,1,FALSE)),(SUM($H$1:RR$1)&gt;SUM($F$8:$F18))*(SUM($H$1:RR$1)&lt;=SUM($F$8:$F19))*1,"F"))</f>
        <v>w</v>
      </c>
      <c r="RS19" s="28" t="str">
        <f ca="1">IF(WEEKDAY(RS$6,2)&gt;5,"w",IF(ISERROR(VLOOKUP(RS$6,fériés,1,FALSE)),(SUM($H$1:RS$1)&gt;SUM($F$8:$F18))*(SUM($H$1:RS$1)&lt;=SUM($F$8:$F19))*1,"F"))</f>
        <v>w</v>
      </c>
      <c r="RT19" s="28" t="str">
        <f ca="1">IF(WEEKDAY(RT$6,2)&gt;5,"w",IF(ISERROR(VLOOKUP(RT$6,fériés,1,FALSE)),(SUM($H$1:RT$1)&gt;SUM($F$8:$F18))*(SUM($H$1:RT$1)&lt;=SUM($F$8:$F19))*1,"F"))</f>
        <v>w</v>
      </c>
      <c r="RU19" s="28" t="str">
        <f ca="1">IF(WEEKDAY(RU$6,2)&gt;5,"w",IF(ISERROR(VLOOKUP(RU$6,fériés,1,FALSE)),(SUM($H$1:RU$1)&gt;SUM($F$8:$F18))*(SUM($H$1:RU$1)&lt;=SUM($F$8:$F19))*1,"F"))</f>
        <v>w</v>
      </c>
      <c r="RV19" s="28" t="str">
        <f ca="1">IF(WEEKDAY(RV$6,2)&gt;5,"w",IF(ISERROR(VLOOKUP(RV$6,fériés,1,FALSE)),(SUM($H$1:RV$1)&gt;SUM($F$8:$F18))*(SUM($H$1:RV$1)&lt;=SUM($F$8:$F19))*1,"F"))</f>
        <v>w</v>
      </c>
      <c r="RW19" s="28" t="str">
        <f ca="1">IF(WEEKDAY(RW$6,2)&gt;5,"w",IF(ISERROR(VLOOKUP(RW$6,fériés,1,FALSE)),(SUM($H$1:RW$1)&gt;SUM($F$8:$F18))*(SUM($H$1:RW$1)&lt;=SUM($F$8:$F19))*1,"F"))</f>
        <v>w</v>
      </c>
      <c r="RX19" s="28" t="str">
        <f ca="1">IF(WEEKDAY(RX$6,2)&gt;5,"w",IF(ISERROR(VLOOKUP(RX$6,fériés,1,FALSE)),(SUM($H$1:RX$1)&gt;SUM($F$8:$F18))*(SUM($H$1:RX$1)&lt;=SUM($F$8:$F19))*1,"F"))</f>
        <v>w</v>
      </c>
      <c r="RY19" s="28" t="str">
        <f ca="1">IF(WEEKDAY(RY$6,2)&gt;5,"w",IF(ISERROR(VLOOKUP(RY$6,fériés,1,FALSE)),(SUM($H$1:RY$1)&gt;SUM($F$8:$F18))*(SUM($H$1:RY$1)&lt;=SUM($F$8:$F19))*1,"F"))</f>
        <v>w</v>
      </c>
      <c r="RZ19" s="28" t="str">
        <f ca="1">IF(WEEKDAY(RZ$6,2)&gt;5,"w",IF(ISERROR(VLOOKUP(RZ$6,fériés,1,FALSE)),(SUM($H$1:RZ$1)&gt;SUM($F$8:$F18))*(SUM($H$1:RZ$1)&lt;=SUM($F$8:$F19))*1,"F"))</f>
        <v>w</v>
      </c>
      <c r="SA19" s="28" t="str">
        <f ca="1">IF(WEEKDAY(SA$6,2)&gt;5,"w",IF(ISERROR(VLOOKUP(SA$6,fériés,1,FALSE)),(SUM($H$1:SA$1)&gt;SUM($F$8:$F18))*(SUM($H$1:SA$1)&lt;=SUM($F$8:$F19))*1,"F"))</f>
        <v>w</v>
      </c>
      <c r="SB19" s="28" t="str">
        <f ca="1">IF(WEEKDAY(SB$6,2)&gt;5,"w",IF(ISERROR(VLOOKUP(SB$6,fériés,1,FALSE)),(SUM($H$1:SB$1)&gt;SUM($F$8:$F18))*(SUM($H$1:SB$1)&lt;=SUM($F$8:$F19))*1,"F"))</f>
        <v>w</v>
      </c>
      <c r="SC19" s="28" t="str">
        <f ca="1">IF(WEEKDAY(SC$6,2)&gt;5,"w",IF(ISERROR(VLOOKUP(SC$6,fériés,1,FALSE)),(SUM($H$1:SC$1)&gt;SUM($F$8:$F18))*(SUM($H$1:SC$1)&lt;=SUM($F$8:$F19))*1,"F"))</f>
        <v>w</v>
      </c>
      <c r="SD19" s="28" t="str">
        <f ca="1">IF(WEEKDAY(SD$6,2)&gt;5,"w",IF(ISERROR(VLOOKUP(SD$6,fériés,1,FALSE)),(SUM($H$1:SD$1)&gt;SUM($F$8:$F18))*(SUM($H$1:SD$1)&lt;=SUM($F$8:$F19))*1,"F"))</f>
        <v>w</v>
      </c>
      <c r="SE19" s="28" t="str">
        <f ca="1">IF(WEEKDAY(SE$6,2)&gt;5,"w",IF(ISERROR(VLOOKUP(SE$6,fériés,1,FALSE)),(SUM($H$1:SE$1)&gt;SUM($F$8:$F18))*(SUM($H$1:SE$1)&lt;=SUM($F$8:$F19))*1,"F"))</f>
        <v>w</v>
      </c>
      <c r="SF19" s="65" t="str">
        <f ca="1">IF(WEEKDAY(SF$6,2)&gt;5,"w",IF(ISERROR(VLOOKUP(SF$6,fériés,1,FALSE)),(SUM($H$1:SF$1)&gt;SUM($F$8:$F18))*(SUM($H$1:SF$1)&lt;=SUM($F$8:$F19))*1,"F"))</f>
        <v>w</v>
      </c>
      <c r="SG19" s="83"/>
    </row>
    <row r="20" spans="1:501" ht="12" customHeight="1" x14ac:dyDescent="0.25">
      <c r="A20" s="80"/>
      <c r="B20" s="63" t="str">
        <f>IFERROR(VLOOKUP($A20,Base_données!$A$4:$AB$24,Base_données!$B$1,FALSE),"")</f>
        <v/>
      </c>
      <c r="C20" s="78" t="str">
        <f>IF(A20="","",Base_données!$J$3)</f>
        <v/>
      </c>
      <c r="D20" s="63" t="str">
        <f>IFERROR(VLOOKUP($A20,Base_données!$A$4:$AB$24,4,FALSE),"")</f>
        <v/>
      </c>
      <c r="E20" s="63" t="str">
        <f>IFERROR(VLOOKUP($A20,Base_données!$A$4:$AB$24,Base_données!$J$1,FALSE),"")</f>
        <v/>
      </c>
      <c r="F20" s="66" t="str">
        <f t="shared" si="84"/>
        <v/>
      </c>
      <c r="G20" s="62" t="str">
        <f>IFERROR(VLOOKUP($A20,Base_données!$A$4:$AB$24,5,FALSE),"")</f>
        <v/>
      </c>
      <c r="H20" s="28">
        <f ca="1">IF(WEEKDAY(H$6,2)&gt;5,"w",IF(ISERROR(VLOOKUP(H$6,fériés,1,FALSE)),(SUM($H$1:H$1)&gt;SUM($F$8:$F19))*(SUM($H$1:H$1)&lt;=SUM($F$8:$F20))*1,"F"))</f>
        <v>0</v>
      </c>
      <c r="I20" s="28">
        <f ca="1">IF(WEEKDAY(I$6,2)&gt;5,"w",IF(ISERROR(VLOOKUP(I$6,fériés,1,FALSE)),(SUM($H$1:I$1)&gt;SUM($F$8:$F19))*(SUM($H$1:I$1)&lt;=SUM($F$8:$F20))*1,"F"))</f>
        <v>0</v>
      </c>
      <c r="J20" s="28">
        <f ca="1">IF(WEEKDAY(J$6,2)&gt;5,"w",IF(ISERROR(VLOOKUP(J$6,fériés,1,FALSE)),(SUM($H$1:J$1)&gt;SUM($F$8:$F19))*(SUM($H$1:J$1)&lt;=SUM($F$8:$F20))*1,"F"))</f>
        <v>0</v>
      </c>
      <c r="K20" s="28">
        <f ca="1">IF(WEEKDAY(K$6,2)&gt;5,"w",IF(ISERROR(VLOOKUP(K$6,fériés,1,FALSE)),(SUM($H$1:K$1)&gt;SUM($F$8:$F19))*(SUM($H$1:K$1)&lt;=SUM($F$8:$F20))*1,"F"))</f>
        <v>0</v>
      </c>
      <c r="L20" s="28">
        <f ca="1">IF(WEEKDAY(L$6,2)&gt;5,"w",IF(ISERROR(VLOOKUP(L$6,fériés,1,FALSE)),(SUM($H$1:L$1)&gt;SUM($F$8:$F19))*(SUM($H$1:L$1)&lt;=SUM($F$8:$F20))*1,"F"))</f>
        <v>0</v>
      </c>
      <c r="M20" s="28">
        <f ca="1">IF(WEEKDAY(M$6,2)&gt;5,"w",IF(ISERROR(VLOOKUP(M$6,fériés,1,FALSE)),(SUM($H$1:M$1)&gt;SUM($F$8:$F19))*(SUM($H$1:M$1)&lt;=SUM($F$8:$F20))*1,"F"))</f>
        <v>0</v>
      </c>
      <c r="N20" s="28">
        <f ca="1">IF(WEEKDAY(N$6,2)&gt;5,"w",IF(ISERROR(VLOOKUP(N$6,fériés,1,FALSE)),(SUM($H$1:N$1)&gt;SUM($F$8:$F19))*(SUM($H$1:N$1)&lt;=SUM($F$8:$F20))*1,"F"))</f>
        <v>0</v>
      </c>
      <c r="O20" s="28">
        <f ca="1">IF(WEEKDAY(O$6,2)&gt;5,"w",IF(ISERROR(VLOOKUP(O$6,fériés,1,FALSE)),(SUM($H$1:O$1)&gt;SUM($F$8:$F19))*(SUM($H$1:O$1)&lt;=SUM($F$8:$F20))*1,"F"))</f>
        <v>0</v>
      </c>
      <c r="P20" s="28">
        <f ca="1">IF(WEEKDAY(P$6,2)&gt;5,"w",IF(ISERROR(VLOOKUP(P$6,fériés,1,FALSE)),(SUM($H$1:P$1)&gt;SUM($F$8:$F19))*(SUM($H$1:P$1)&lt;=SUM($F$8:$F20))*1,"F"))</f>
        <v>0</v>
      </c>
      <c r="Q20" s="28">
        <f ca="1">IF(WEEKDAY(Q$6,2)&gt;5,"w",IF(ISERROR(VLOOKUP(Q$6,fériés,1,FALSE)),(SUM($H$1:Q$1)&gt;SUM($F$8:$F19))*(SUM($H$1:Q$1)&lt;=SUM($F$8:$F20))*1,"F"))</f>
        <v>0</v>
      </c>
      <c r="R20" s="28">
        <f ca="1">IF(WEEKDAY(R$6,2)&gt;5,"w",IF(ISERROR(VLOOKUP(R$6,fériés,1,FALSE)),(SUM($H$1:R$1)&gt;SUM($F$8:$F19))*(SUM($H$1:R$1)&lt;=SUM($F$8:$F20))*1,"F"))</f>
        <v>0</v>
      </c>
      <c r="S20" s="28">
        <f ca="1">IF(WEEKDAY(S$6,2)&gt;5,"w",IF(ISERROR(VLOOKUP(S$6,fériés,1,FALSE)),(SUM($H$1:S$1)&gt;SUM($F$8:$F19))*(SUM($H$1:S$1)&lt;=SUM($F$8:$F20))*1,"F"))</f>
        <v>0</v>
      </c>
      <c r="T20" s="28">
        <f ca="1">IF(WEEKDAY(T$6,2)&gt;5,"w",IF(ISERROR(VLOOKUP(T$6,fériés,1,FALSE)),(SUM($H$1:T$1)&gt;SUM($F$8:$F19))*(SUM($H$1:T$1)&lt;=SUM($F$8:$F20))*1,"F"))</f>
        <v>0</v>
      </c>
      <c r="U20" s="28">
        <f ca="1">IF(WEEKDAY(U$6,2)&gt;5,"w",IF(ISERROR(VLOOKUP(U$6,fériés,1,FALSE)),(SUM($H$1:U$1)&gt;SUM($F$8:$F19))*(SUM($H$1:U$1)&lt;=SUM($F$8:$F20))*1,"F"))</f>
        <v>0</v>
      </c>
      <c r="V20" s="28">
        <f ca="1">IF(WEEKDAY(V$6,2)&gt;5,"w",IF(ISERROR(VLOOKUP(V$6,fériés,1,FALSE)),(SUM($H$1:V$1)&gt;SUM($F$8:$F19))*(SUM($H$1:V$1)&lt;=SUM($F$8:$F20))*1,"F"))</f>
        <v>0</v>
      </c>
      <c r="W20" s="28">
        <f ca="1">IF(WEEKDAY(W$6,2)&gt;5,"w",IF(ISERROR(VLOOKUP(W$6,fériés,1,FALSE)),(SUM($H$1:W$1)&gt;SUM($F$8:$F19))*(SUM($H$1:W$1)&lt;=SUM($F$8:$F20))*1,"F"))</f>
        <v>0</v>
      </c>
      <c r="X20" s="28">
        <f ca="1">IF(WEEKDAY(X$6,2)&gt;5,"w",IF(ISERROR(VLOOKUP(X$6,fériés,1,FALSE)),(SUM($H$1:X$1)&gt;SUM($F$8:$F19))*(SUM($H$1:X$1)&lt;=SUM($F$8:$F20))*1,"F"))</f>
        <v>0</v>
      </c>
      <c r="Y20" s="28">
        <f ca="1">IF(WEEKDAY(Y$6,2)&gt;5,"w",IF(ISERROR(VLOOKUP(Y$6,fériés,1,FALSE)),(SUM($H$1:Y$1)&gt;SUM($F$8:$F19))*(SUM($H$1:Y$1)&lt;=SUM($F$8:$F20))*1,"F"))</f>
        <v>0</v>
      </c>
      <c r="Z20" s="28">
        <f ca="1">IF(WEEKDAY(Z$6,2)&gt;5,"w",IF(ISERROR(VLOOKUP(Z$6,fériés,1,FALSE)),(SUM($H$1:Z$1)&gt;SUM($F$8:$F19))*(SUM($H$1:Z$1)&lt;=SUM($F$8:$F20))*1,"F"))</f>
        <v>0</v>
      </c>
      <c r="AA20" s="28">
        <f ca="1">IF(WEEKDAY(AA$6,2)&gt;5,"w",IF(ISERROR(VLOOKUP(AA$6,fériés,1,FALSE)),(SUM($H$1:AA$1)&gt;SUM($F$8:$F19))*(SUM($H$1:AA$1)&lt;=SUM($F$8:$F20))*1,"F"))</f>
        <v>0</v>
      </c>
      <c r="AB20" s="28">
        <f ca="1">IF(WEEKDAY(AB$6,2)&gt;5,"w",IF(ISERROR(VLOOKUP(AB$6,fériés,1,FALSE)),(SUM($H$1:AB$1)&gt;SUM($F$8:$F19))*(SUM($H$1:AB$1)&lt;=SUM($F$8:$F20))*1,"F"))</f>
        <v>0</v>
      </c>
      <c r="AC20" s="28">
        <f ca="1">IF(WEEKDAY(AC$6,2)&gt;5,"w",IF(ISERROR(VLOOKUP(AC$6,fériés,1,FALSE)),(SUM($H$1:AC$1)&gt;SUM($F$8:$F19))*(SUM($H$1:AC$1)&lt;=SUM($F$8:$F20))*1,"F"))</f>
        <v>0</v>
      </c>
      <c r="AD20" s="28">
        <f ca="1">IF(WEEKDAY(AD$6,2)&gt;5,"w",IF(ISERROR(VLOOKUP(AD$6,fériés,1,FALSE)),(SUM($H$1:AD$1)&gt;SUM($F$8:$F19))*(SUM($H$1:AD$1)&lt;=SUM($F$8:$F20))*1,"F"))</f>
        <v>0</v>
      </c>
      <c r="AE20" s="28">
        <f ca="1">IF(WEEKDAY(AE$6,2)&gt;5,"w",IF(ISERROR(VLOOKUP(AE$6,fériés,1,FALSE)),(SUM($H$1:AE$1)&gt;SUM($F$8:$F19))*(SUM($H$1:AE$1)&lt;=SUM($F$8:$F20))*1,"F"))</f>
        <v>0</v>
      </c>
      <c r="AF20" s="28">
        <f ca="1">IF(WEEKDAY(AF$6,2)&gt;5,"w",IF(ISERROR(VLOOKUP(AF$6,fériés,1,FALSE)),(SUM($H$1:AF$1)&gt;SUM($F$8:$F19))*(SUM($H$1:AF$1)&lt;=SUM($F$8:$F20))*1,"F"))</f>
        <v>0</v>
      </c>
      <c r="AG20" s="28">
        <f ca="1">IF(WEEKDAY(AG$6,2)&gt;5,"w",IF(ISERROR(VLOOKUP(AG$6,fériés,1,FALSE)),(SUM($H$1:AG$1)&gt;SUM($F$8:$F19))*(SUM($H$1:AG$1)&lt;=SUM($F$8:$F20))*1,"F"))</f>
        <v>0</v>
      </c>
      <c r="AH20" s="28">
        <f ca="1">IF(WEEKDAY(AH$6,2)&gt;5,"w",IF(ISERROR(VLOOKUP(AH$6,fériés,1,FALSE)),(SUM($H$1:AH$1)&gt;SUM($F$8:$F19))*(SUM($H$1:AH$1)&lt;=SUM($F$8:$F20))*1,"F"))</f>
        <v>0</v>
      </c>
      <c r="AI20" s="28">
        <f ca="1">IF(WEEKDAY(AI$6,2)&gt;5,"w",IF(ISERROR(VLOOKUP(AI$6,fériés,1,FALSE)),(SUM($H$1:AI$1)&gt;SUM($F$8:$F19))*(SUM($H$1:AI$1)&lt;=SUM($F$8:$F20))*1,"F"))</f>
        <v>0</v>
      </c>
      <c r="AJ20" s="28">
        <f ca="1">IF(WEEKDAY(AJ$6,2)&gt;5,"w",IF(ISERROR(VLOOKUP(AJ$6,fériés,1,FALSE)),(SUM($H$1:AJ$1)&gt;SUM($F$8:$F19))*(SUM($H$1:AJ$1)&lt;=SUM($F$8:$F20))*1,"F"))</f>
        <v>0</v>
      </c>
      <c r="AK20" s="28">
        <f ca="1">IF(WEEKDAY(AK$6,2)&gt;5,"w",IF(ISERROR(VLOOKUP(AK$6,fériés,1,FALSE)),(SUM($H$1:AK$1)&gt;SUM($F$8:$F19))*(SUM($H$1:AK$1)&lt;=SUM($F$8:$F20))*1,"F"))</f>
        <v>0</v>
      </c>
      <c r="AL20" s="28">
        <f ca="1">IF(WEEKDAY(AL$6,2)&gt;5,"w",IF(ISERROR(VLOOKUP(AL$6,fériés,1,FALSE)),(SUM($H$1:AL$1)&gt;SUM($F$8:$F19))*(SUM($H$1:AL$1)&lt;=SUM($F$8:$F20))*1,"F"))</f>
        <v>0</v>
      </c>
      <c r="AM20" s="28">
        <f ca="1">IF(WEEKDAY(AM$6,2)&gt;5,"w",IF(ISERROR(VLOOKUP(AM$6,fériés,1,FALSE)),(SUM($H$1:AM$1)&gt;SUM($F$8:$F19))*(SUM($H$1:AM$1)&lt;=SUM($F$8:$F20))*1,"F"))</f>
        <v>0</v>
      </c>
      <c r="AN20" s="28">
        <f ca="1">IF(WEEKDAY(AN$6,2)&gt;5,"w",IF(ISERROR(VLOOKUP(AN$6,fériés,1,FALSE)),(SUM($H$1:AN$1)&gt;SUM($F$8:$F19))*(SUM($H$1:AN$1)&lt;=SUM($F$8:$F20))*1,"F"))</f>
        <v>0</v>
      </c>
      <c r="AO20" s="28">
        <f ca="1">IF(WEEKDAY(AO$6,2)&gt;5,"w",IF(ISERROR(VLOOKUP(AO$6,fériés,1,FALSE)),(SUM($H$1:AO$1)&gt;SUM($F$8:$F19))*(SUM($H$1:AO$1)&lt;=SUM($F$8:$F20))*1,"F"))</f>
        <v>0</v>
      </c>
      <c r="AP20" s="28">
        <f ca="1">IF(WEEKDAY(AP$6,2)&gt;5,"w",IF(ISERROR(VLOOKUP(AP$6,fériés,1,FALSE)),(SUM($H$1:AP$1)&gt;SUM($F$8:$F19))*(SUM($H$1:AP$1)&lt;=SUM($F$8:$F20))*1,"F"))</f>
        <v>0</v>
      </c>
      <c r="AQ20" s="28">
        <f ca="1">IF(WEEKDAY(AQ$6,2)&gt;5,"w",IF(ISERROR(VLOOKUP(AQ$6,fériés,1,FALSE)),(SUM($H$1:AQ$1)&gt;SUM($F$8:$F19))*(SUM($H$1:AQ$1)&lt;=SUM($F$8:$F20))*1,"F"))</f>
        <v>0</v>
      </c>
      <c r="AR20" s="28">
        <f ca="1">IF(WEEKDAY(AR$6,2)&gt;5,"w",IF(ISERROR(VLOOKUP(AR$6,fériés,1,FALSE)),(SUM($H$1:AR$1)&gt;SUM($F$8:$F19))*(SUM($H$1:AR$1)&lt;=SUM($F$8:$F20))*1,"F"))</f>
        <v>0</v>
      </c>
      <c r="AS20" s="28">
        <f ca="1">IF(WEEKDAY(AS$6,2)&gt;5,"w",IF(ISERROR(VLOOKUP(AS$6,fériés,1,FALSE)),(SUM($H$1:AS$1)&gt;SUM($F$8:$F19))*(SUM($H$1:AS$1)&lt;=SUM($F$8:$F20))*1,"F"))</f>
        <v>0</v>
      </c>
      <c r="AT20" s="28">
        <f ca="1">IF(WEEKDAY(AT$6,2)&gt;5,"w",IF(ISERROR(VLOOKUP(AT$6,fériés,1,FALSE)),(SUM($H$1:AT$1)&gt;SUM($F$8:$F19))*(SUM($H$1:AT$1)&lt;=SUM($F$8:$F20))*1,"F"))</f>
        <v>0</v>
      </c>
      <c r="AU20" s="28">
        <f ca="1">IF(WEEKDAY(AU$6,2)&gt;5,"w",IF(ISERROR(VLOOKUP(AU$6,fériés,1,FALSE)),(SUM($H$1:AU$1)&gt;SUM($F$8:$F19))*(SUM($H$1:AU$1)&lt;=SUM($F$8:$F20))*1,"F"))</f>
        <v>0</v>
      </c>
      <c r="AV20" s="28">
        <f ca="1">IF(WEEKDAY(AV$6,2)&gt;5,"w",IF(ISERROR(VLOOKUP(AV$6,fériés,1,FALSE)),(SUM($H$1:AV$1)&gt;SUM($F$8:$F19))*(SUM($H$1:AV$1)&lt;=SUM($F$8:$F20))*1,"F"))</f>
        <v>0</v>
      </c>
      <c r="AW20" s="28">
        <f ca="1">IF(WEEKDAY(AW$6,2)&gt;5,"w",IF(ISERROR(VLOOKUP(AW$6,fériés,1,FALSE)),(SUM($H$1:AW$1)&gt;SUM($F$8:$F19))*(SUM($H$1:AW$1)&lt;=SUM($F$8:$F20))*1,"F"))</f>
        <v>0</v>
      </c>
      <c r="AX20" s="28">
        <f ca="1">IF(WEEKDAY(AX$6,2)&gt;5,"w",IF(ISERROR(VLOOKUP(AX$6,fériés,1,FALSE)),(SUM($H$1:AX$1)&gt;SUM($F$8:$F19))*(SUM($H$1:AX$1)&lt;=SUM($F$8:$F20))*1,"F"))</f>
        <v>0</v>
      </c>
      <c r="AY20" s="28">
        <f ca="1">IF(WEEKDAY(AY$6,2)&gt;5,"w",IF(ISERROR(VLOOKUP(AY$6,fériés,1,FALSE)),(SUM($H$1:AY$1)&gt;SUM($F$8:$F19))*(SUM($H$1:AY$1)&lt;=SUM($F$8:$F20))*1,"F"))</f>
        <v>0</v>
      </c>
      <c r="AZ20" s="28">
        <f ca="1">IF(WEEKDAY(AZ$6,2)&gt;5,"w",IF(ISERROR(VLOOKUP(AZ$6,fériés,1,FALSE)),(SUM($H$1:AZ$1)&gt;SUM($F$8:$F19))*(SUM($H$1:AZ$1)&lt;=SUM($F$8:$F20))*1,"F"))</f>
        <v>0</v>
      </c>
      <c r="BA20" s="28">
        <f ca="1">IF(WEEKDAY(BA$6,2)&gt;5,"w",IF(ISERROR(VLOOKUP(BA$6,fériés,1,FALSE)),(SUM($H$1:BA$1)&gt;SUM($F$8:$F19))*(SUM($H$1:BA$1)&lt;=SUM($F$8:$F20))*1,"F"))</f>
        <v>0</v>
      </c>
      <c r="BB20" s="28">
        <f ca="1">IF(WEEKDAY(BB$6,2)&gt;5,"w",IF(ISERROR(VLOOKUP(BB$6,fériés,1,FALSE)),(SUM($H$1:BB$1)&gt;SUM($F$8:$F19))*(SUM($H$1:BB$1)&lt;=SUM($F$8:$F20))*1,"F"))</f>
        <v>0</v>
      </c>
      <c r="BC20" s="28">
        <f ca="1">IF(WEEKDAY(BC$6,2)&gt;5,"w",IF(ISERROR(VLOOKUP(BC$6,fériés,1,FALSE)),(SUM($H$1:BC$1)&gt;SUM($F$8:$F19))*(SUM($H$1:BC$1)&lt;=SUM($F$8:$F20))*1,"F"))</f>
        <v>0</v>
      </c>
      <c r="BD20" s="28">
        <f ca="1">IF(WEEKDAY(BD$6,2)&gt;5,"w",IF(ISERROR(VLOOKUP(BD$6,fériés,1,FALSE)),(SUM($H$1:BD$1)&gt;SUM($F$8:$F19))*(SUM($H$1:BD$1)&lt;=SUM($F$8:$F20))*1,"F"))</f>
        <v>0</v>
      </c>
      <c r="BE20" s="28">
        <f ca="1">IF(WEEKDAY(BE$6,2)&gt;5,"w",IF(ISERROR(VLOOKUP(BE$6,fériés,1,FALSE)),(SUM($H$1:BE$1)&gt;SUM($F$8:$F19))*(SUM($H$1:BE$1)&lt;=SUM($F$8:$F20))*1,"F"))</f>
        <v>0</v>
      </c>
      <c r="BF20" s="28">
        <f ca="1">IF(WEEKDAY(BF$6,2)&gt;5,"w",IF(ISERROR(VLOOKUP(BF$6,fériés,1,FALSE)),(SUM($H$1:BF$1)&gt;SUM($F$8:$F19))*(SUM($H$1:BF$1)&lt;=SUM($F$8:$F20))*1,"F"))</f>
        <v>0</v>
      </c>
      <c r="BG20" s="28">
        <f ca="1">IF(WEEKDAY(BG$6,2)&gt;5,"w",IF(ISERROR(VLOOKUP(BG$6,fériés,1,FALSE)),(SUM($H$1:BG$1)&gt;SUM($F$8:$F19))*(SUM($H$1:BG$1)&lt;=SUM($F$8:$F20))*1,"F"))</f>
        <v>0</v>
      </c>
      <c r="BH20" s="28">
        <f ca="1">IF(WEEKDAY(BH$6,2)&gt;5,"w",IF(ISERROR(VLOOKUP(BH$6,fériés,1,FALSE)),(SUM($H$1:BH$1)&gt;SUM($F$8:$F19))*(SUM($H$1:BH$1)&lt;=SUM($F$8:$F20))*1,"F"))</f>
        <v>0</v>
      </c>
      <c r="BI20" s="28">
        <f ca="1">IF(WEEKDAY(BI$6,2)&gt;5,"w",IF(ISERROR(VLOOKUP(BI$6,fériés,1,FALSE)),(SUM($H$1:BI$1)&gt;SUM($F$8:$F19))*(SUM($H$1:BI$1)&lt;=SUM($F$8:$F20))*1,"F"))</f>
        <v>0</v>
      </c>
      <c r="BJ20" s="28">
        <f ca="1">IF(WEEKDAY(BJ$6,2)&gt;5,"w",IF(ISERROR(VLOOKUP(BJ$6,fériés,1,FALSE)),(SUM($H$1:BJ$1)&gt;SUM($F$8:$F19))*(SUM($H$1:BJ$1)&lt;=SUM($F$8:$F20))*1,"F"))</f>
        <v>0</v>
      </c>
      <c r="BK20" s="28">
        <f ca="1">IF(WEEKDAY(BK$6,2)&gt;5,"w",IF(ISERROR(VLOOKUP(BK$6,fériés,1,FALSE)),(SUM($H$1:BK$1)&gt;SUM($F$8:$F19))*(SUM($H$1:BK$1)&lt;=SUM($F$8:$F20))*1,"F"))</f>
        <v>0</v>
      </c>
      <c r="BL20" s="28">
        <f ca="1">IF(WEEKDAY(BL$6,2)&gt;5,"w",IF(ISERROR(VLOOKUP(BL$6,fériés,1,FALSE)),(SUM($H$1:BL$1)&gt;SUM($F$8:$F19))*(SUM($H$1:BL$1)&lt;=SUM($F$8:$F20))*1,"F"))</f>
        <v>0</v>
      </c>
      <c r="BM20" s="28">
        <f ca="1">IF(WEEKDAY(BM$6,2)&gt;5,"w",IF(ISERROR(VLOOKUP(BM$6,fériés,1,FALSE)),(SUM($H$1:BM$1)&gt;SUM($F$8:$F19))*(SUM($H$1:BM$1)&lt;=SUM($F$8:$F20))*1,"F"))</f>
        <v>0</v>
      </c>
      <c r="BN20" s="28" t="str">
        <f ca="1">IF(WEEKDAY(BN$6,2)&gt;5,"w",IF(ISERROR(VLOOKUP(BN$6,fériés,1,FALSE)),(SUM($H$1:BN$1)&gt;SUM($F$8:$F19))*(SUM($H$1:BN$1)&lt;=SUM($F$8:$F20))*1,"F"))</f>
        <v>w</v>
      </c>
      <c r="BO20" s="28" t="str">
        <f ca="1">IF(WEEKDAY(BO$6,2)&gt;5,"w",IF(ISERROR(VLOOKUP(BO$6,fériés,1,FALSE)),(SUM($H$1:BO$1)&gt;SUM($F$8:$F19))*(SUM($H$1:BO$1)&lt;=SUM($F$8:$F20))*1,"F"))</f>
        <v>w</v>
      </c>
      <c r="BP20" s="28" t="str">
        <f ca="1">IF(WEEKDAY(BP$6,2)&gt;5,"w",IF(ISERROR(VLOOKUP(BP$6,fériés,1,FALSE)),(SUM($H$1:BP$1)&gt;SUM($F$8:$F19))*(SUM($H$1:BP$1)&lt;=SUM($F$8:$F20))*1,"F"))</f>
        <v>w</v>
      </c>
      <c r="BQ20" s="28" t="str">
        <f ca="1">IF(WEEKDAY(BQ$6,2)&gt;5,"w",IF(ISERROR(VLOOKUP(BQ$6,fériés,1,FALSE)),(SUM($H$1:BQ$1)&gt;SUM($F$8:$F19))*(SUM($H$1:BQ$1)&lt;=SUM($F$8:$F20))*1,"F"))</f>
        <v>w</v>
      </c>
      <c r="BR20" s="28" t="str">
        <f ca="1">IF(WEEKDAY(BR$6,2)&gt;5,"w",IF(ISERROR(VLOOKUP(BR$6,fériés,1,FALSE)),(SUM($H$1:BR$1)&gt;SUM($F$8:$F19))*(SUM($H$1:BR$1)&lt;=SUM($F$8:$F20))*1,"F"))</f>
        <v>w</v>
      </c>
      <c r="BS20" s="28" t="str">
        <f ca="1">IF(WEEKDAY(BS$6,2)&gt;5,"w",IF(ISERROR(VLOOKUP(BS$6,fériés,1,FALSE)),(SUM($H$1:BS$1)&gt;SUM($F$8:$F19))*(SUM($H$1:BS$1)&lt;=SUM($F$8:$F20))*1,"F"))</f>
        <v>w</v>
      </c>
      <c r="BT20" s="28" t="str">
        <f ca="1">IF(WEEKDAY(BT$6,2)&gt;5,"w",IF(ISERROR(VLOOKUP(BT$6,fériés,1,FALSE)),(SUM($H$1:BT$1)&gt;SUM($F$8:$F19))*(SUM($H$1:BT$1)&lt;=SUM($F$8:$F20))*1,"F"))</f>
        <v>w</v>
      </c>
      <c r="BU20" s="28" t="str">
        <f ca="1">IF(WEEKDAY(BU$6,2)&gt;5,"w",IF(ISERROR(VLOOKUP(BU$6,fériés,1,FALSE)),(SUM($H$1:BU$1)&gt;SUM($F$8:$F19))*(SUM($H$1:BU$1)&lt;=SUM($F$8:$F20))*1,"F"))</f>
        <v>w</v>
      </c>
      <c r="BV20" s="28" t="str">
        <f ca="1">IF(WEEKDAY(BV$6,2)&gt;5,"w",IF(ISERROR(VLOOKUP(BV$6,fériés,1,FALSE)),(SUM($H$1:BV$1)&gt;SUM($F$8:$F19))*(SUM($H$1:BV$1)&lt;=SUM($F$8:$F20))*1,"F"))</f>
        <v>w</v>
      </c>
      <c r="BW20" s="28" t="str">
        <f ca="1">IF(WEEKDAY(BW$6,2)&gt;5,"w",IF(ISERROR(VLOOKUP(BW$6,fériés,1,FALSE)),(SUM($H$1:BW$1)&gt;SUM($F$8:$F19))*(SUM($H$1:BW$1)&lt;=SUM($F$8:$F20))*1,"F"))</f>
        <v>w</v>
      </c>
      <c r="BX20" s="28" t="str">
        <f ca="1">IF(WEEKDAY(BX$6,2)&gt;5,"w",IF(ISERROR(VLOOKUP(BX$6,fériés,1,FALSE)),(SUM($H$1:BX$1)&gt;SUM($F$8:$F19))*(SUM($H$1:BX$1)&lt;=SUM($F$8:$F20))*1,"F"))</f>
        <v>w</v>
      </c>
      <c r="BY20" s="28" t="str">
        <f ca="1">IF(WEEKDAY(BY$6,2)&gt;5,"w",IF(ISERROR(VLOOKUP(BY$6,fériés,1,FALSE)),(SUM($H$1:BY$1)&gt;SUM($F$8:$F19))*(SUM($H$1:BY$1)&lt;=SUM($F$8:$F20))*1,"F"))</f>
        <v>w</v>
      </c>
      <c r="BZ20" s="28" t="str">
        <f ca="1">IF(WEEKDAY(BZ$6,2)&gt;5,"w",IF(ISERROR(VLOOKUP(BZ$6,fériés,1,FALSE)),(SUM($H$1:BZ$1)&gt;SUM($F$8:$F19))*(SUM($H$1:BZ$1)&lt;=SUM($F$8:$F20))*1,"F"))</f>
        <v>w</v>
      </c>
      <c r="CA20" s="28" t="str">
        <f ca="1">IF(WEEKDAY(CA$6,2)&gt;5,"w",IF(ISERROR(VLOOKUP(CA$6,fériés,1,FALSE)),(SUM($H$1:CA$1)&gt;SUM($F$8:$F19))*(SUM($H$1:CA$1)&lt;=SUM($F$8:$F20))*1,"F"))</f>
        <v>w</v>
      </c>
      <c r="CB20" s="28" t="str">
        <f ca="1">IF(WEEKDAY(CB$6,2)&gt;5,"w",IF(ISERROR(VLOOKUP(CB$6,fériés,1,FALSE)),(SUM($H$1:CB$1)&gt;SUM($F$8:$F19))*(SUM($H$1:CB$1)&lt;=SUM($F$8:$F20))*1,"F"))</f>
        <v>w</v>
      </c>
      <c r="CC20" s="28" t="str">
        <f ca="1">IF(WEEKDAY(CC$6,2)&gt;5,"w",IF(ISERROR(VLOOKUP(CC$6,fériés,1,FALSE)),(SUM($H$1:CC$1)&gt;SUM($F$8:$F19))*(SUM($H$1:CC$1)&lt;=SUM($F$8:$F20))*1,"F"))</f>
        <v>w</v>
      </c>
      <c r="CD20" s="28" t="str">
        <f ca="1">IF(WEEKDAY(CD$6,2)&gt;5,"w",IF(ISERROR(VLOOKUP(CD$6,fériés,1,FALSE)),(SUM($H$1:CD$1)&gt;SUM($F$8:$F19))*(SUM($H$1:CD$1)&lt;=SUM($F$8:$F20))*1,"F"))</f>
        <v>w</v>
      </c>
      <c r="CE20" s="28" t="str">
        <f ca="1">IF(WEEKDAY(CE$6,2)&gt;5,"w",IF(ISERROR(VLOOKUP(CE$6,fériés,1,FALSE)),(SUM($H$1:CE$1)&gt;SUM($F$8:$F19))*(SUM($H$1:CE$1)&lt;=SUM($F$8:$F20))*1,"F"))</f>
        <v>w</v>
      </c>
      <c r="CF20" s="28" t="str">
        <f ca="1">IF(WEEKDAY(CF$6,2)&gt;5,"w",IF(ISERROR(VLOOKUP(CF$6,fériés,1,FALSE)),(SUM($H$1:CF$1)&gt;SUM($F$8:$F19))*(SUM($H$1:CF$1)&lt;=SUM($F$8:$F20))*1,"F"))</f>
        <v>w</v>
      </c>
      <c r="CG20" s="28" t="str">
        <f ca="1">IF(WEEKDAY(CG$6,2)&gt;5,"w",IF(ISERROR(VLOOKUP(CG$6,fériés,1,FALSE)),(SUM($H$1:CG$1)&gt;SUM($F$8:$F19))*(SUM($H$1:CG$1)&lt;=SUM($F$8:$F20))*1,"F"))</f>
        <v>w</v>
      </c>
      <c r="CH20" s="28">
        <f ca="1">IF(WEEKDAY(CH$6,2)&gt;5,"w",IF(ISERROR(VLOOKUP(CH$6,fériés,1,FALSE)),(SUM($H$1:CH$1)&gt;SUM($F$8:$F19))*(SUM($H$1:CH$1)&lt;=SUM($F$8:$F20))*1,"F"))</f>
        <v>0</v>
      </c>
      <c r="CI20" s="28">
        <f ca="1">IF(WEEKDAY(CI$6,2)&gt;5,"w",IF(ISERROR(VLOOKUP(CI$6,fériés,1,FALSE)),(SUM($H$1:CI$1)&gt;SUM($F$8:$F19))*(SUM($H$1:CI$1)&lt;=SUM($F$8:$F20))*1,"F"))</f>
        <v>0</v>
      </c>
      <c r="CJ20" s="28">
        <f ca="1">IF(WEEKDAY(CJ$6,2)&gt;5,"w",IF(ISERROR(VLOOKUP(CJ$6,fériés,1,FALSE)),(SUM($H$1:CJ$1)&gt;SUM($F$8:$F19))*(SUM($H$1:CJ$1)&lt;=SUM($F$8:$F20))*1,"F"))</f>
        <v>0</v>
      </c>
      <c r="CK20" s="28">
        <f ca="1">IF(WEEKDAY(CK$6,2)&gt;5,"w",IF(ISERROR(VLOOKUP(CK$6,fériés,1,FALSE)),(SUM($H$1:CK$1)&gt;SUM($F$8:$F19))*(SUM($H$1:CK$1)&lt;=SUM($F$8:$F20))*1,"F"))</f>
        <v>0</v>
      </c>
      <c r="CL20" s="28">
        <f ca="1">IF(WEEKDAY(CL$6,2)&gt;5,"w",IF(ISERROR(VLOOKUP(CL$6,fériés,1,FALSE)),(SUM($H$1:CL$1)&gt;SUM($F$8:$F19))*(SUM($H$1:CL$1)&lt;=SUM($F$8:$F20))*1,"F"))</f>
        <v>0</v>
      </c>
      <c r="CM20" s="28">
        <f ca="1">IF(WEEKDAY(CM$6,2)&gt;5,"w",IF(ISERROR(VLOOKUP(CM$6,fériés,1,FALSE)),(SUM($H$1:CM$1)&gt;SUM($F$8:$F19))*(SUM($H$1:CM$1)&lt;=SUM($F$8:$F20))*1,"F"))</f>
        <v>0</v>
      </c>
      <c r="CN20" s="28">
        <f ca="1">IF(WEEKDAY(CN$6,2)&gt;5,"w",IF(ISERROR(VLOOKUP(CN$6,fériés,1,FALSE)),(SUM($H$1:CN$1)&gt;SUM($F$8:$F19))*(SUM($H$1:CN$1)&lt;=SUM($F$8:$F20))*1,"F"))</f>
        <v>0</v>
      </c>
      <c r="CO20" s="28">
        <f ca="1">IF(WEEKDAY(CO$6,2)&gt;5,"w",IF(ISERROR(VLOOKUP(CO$6,fériés,1,FALSE)),(SUM($H$1:CO$1)&gt;SUM($F$8:$F19))*(SUM($H$1:CO$1)&lt;=SUM($F$8:$F20))*1,"F"))</f>
        <v>0</v>
      </c>
      <c r="CP20" s="28">
        <f ca="1">IF(WEEKDAY(CP$6,2)&gt;5,"w",IF(ISERROR(VLOOKUP(CP$6,fériés,1,FALSE)),(SUM($H$1:CP$1)&gt;SUM($F$8:$F19))*(SUM($H$1:CP$1)&lt;=SUM($F$8:$F20))*1,"F"))</f>
        <v>0</v>
      </c>
      <c r="CQ20" s="28">
        <f ca="1">IF(WEEKDAY(CQ$6,2)&gt;5,"w",IF(ISERROR(VLOOKUP(CQ$6,fériés,1,FALSE)),(SUM($H$1:CQ$1)&gt;SUM($F$8:$F19))*(SUM($H$1:CQ$1)&lt;=SUM($F$8:$F20))*1,"F"))</f>
        <v>0</v>
      </c>
      <c r="CR20" s="28">
        <f ca="1">IF(WEEKDAY(CR$6,2)&gt;5,"w",IF(ISERROR(VLOOKUP(CR$6,fériés,1,FALSE)),(SUM($H$1:CR$1)&gt;SUM($F$8:$F19))*(SUM($H$1:CR$1)&lt;=SUM($F$8:$F20))*1,"F"))</f>
        <v>0</v>
      </c>
      <c r="CS20" s="28">
        <f ca="1">IF(WEEKDAY(CS$6,2)&gt;5,"w",IF(ISERROR(VLOOKUP(CS$6,fériés,1,FALSE)),(SUM($H$1:CS$1)&gt;SUM($F$8:$F19))*(SUM($H$1:CS$1)&lt;=SUM($F$8:$F20))*1,"F"))</f>
        <v>0</v>
      </c>
      <c r="CT20" s="28">
        <f ca="1">IF(WEEKDAY(CT$6,2)&gt;5,"w",IF(ISERROR(VLOOKUP(CT$6,fériés,1,FALSE)),(SUM($H$1:CT$1)&gt;SUM($F$8:$F19))*(SUM($H$1:CT$1)&lt;=SUM($F$8:$F20))*1,"F"))</f>
        <v>0</v>
      </c>
      <c r="CU20" s="28">
        <f ca="1">IF(WEEKDAY(CU$6,2)&gt;5,"w",IF(ISERROR(VLOOKUP(CU$6,fériés,1,FALSE)),(SUM($H$1:CU$1)&gt;SUM($F$8:$F19))*(SUM($H$1:CU$1)&lt;=SUM($F$8:$F20))*1,"F"))</f>
        <v>0</v>
      </c>
      <c r="CV20" s="28">
        <f ca="1">IF(WEEKDAY(CV$6,2)&gt;5,"w",IF(ISERROR(VLOOKUP(CV$6,fériés,1,FALSE)),(SUM($H$1:CV$1)&gt;SUM($F$8:$F19))*(SUM($H$1:CV$1)&lt;=SUM($F$8:$F20))*1,"F"))</f>
        <v>0</v>
      </c>
      <c r="CW20" s="28">
        <f ca="1">IF(WEEKDAY(CW$6,2)&gt;5,"w",IF(ISERROR(VLOOKUP(CW$6,fériés,1,FALSE)),(SUM($H$1:CW$1)&gt;SUM($F$8:$F19))*(SUM($H$1:CW$1)&lt;=SUM($F$8:$F20))*1,"F"))</f>
        <v>0</v>
      </c>
      <c r="CX20" s="28">
        <f ca="1">IF(WEEKDAY(CX$6,2)&gt;5,"w",IF(ISERROR(VLOOKUP(CX$6,fériés,1,FALSE)),(SUM($H$1:CX$1)&gt;SUM($F$8:$F19))*(SUM($H$1:CX$1)&lt;=SUM($F$8:$F20))*1,"F"))</f>
        <v>0</v>
      </c>
      <c r="CY20" s="28">
        <f ca="1">IF(WEEKDAY(CY$6,2)&gt;5,"w",IF(ISERROR(VLOOKUP(CY$6,fériés,1,FALSE)),(SUM($H$1:CY$1)&gt;SUM($F$8:$F19))*(SUM($H$1:CY$1)&lt;=SUM($F$8:$F20))*1,"F"))</f>
        <v>0</v>
      </c>
      <c r="CZ20" s="28">
        <f ca="1">IF(WEEKDAY(CZ$6,2)&gt;5,"w",IF(ISERROR(VLOOKUP(CZ$6,fériés,1,FALSE)),(SUM($H$1:CZ$1)&gt;SUM($F$8:$F19))*(SUM($H$1:CZ$1)&lt;=SUM($F$8:$F20))*1,"F"))</f>
        <v>0</v>
      </c>
      <c r="DA20" s="28">
        <f ca="1">IF(WEEKDAY(DA$6,2)&gt;5,"w",IF(ISERROR(VLOOKUP(DA$6,fériés,1,FALSE)),(SUM($H$1:DA$1)&gt;SUM($F$8:$F19))*(SUM($H$1:DA$1)&lt;=SUM($F$8:$F20))*1,"F"))</f>
        <v>0</v>
      </c>
      <c r="DB20" s="28">
        <f ca="1">IF(WEEKDAY(DB$6,2)&gt;5,"w",IF(ISERROR(VLOOKUP(DB$6,fériés,1,FALSE)),(SUM($H$1:DB$1)&gt;SUM($F$8:$F19))*(SUM($H$1:DB$1)&lt;=SUM($F$8:$F20))*1,"F"))</f>
        <v>0</v>
      </c>
      <c r="DC20" s="28">
        <f ca="1">IF(WEEKDAY(DC$6,2)&gt;5,"w",IF(ISERROR(VLOOKUP(DC$6,fériés,1,FALSE)),(SUM($H$1:DC$1)&gt;SUM($F$8:$F19))*(SUM($H$1:DC$1)&lt;=SUM($F$8:$F20))*1,"F"))</f>
        <v>0</v>
      </c>
      <c r="DD20" s="28">
        <f ca="1">IF(WEEKDAY(DD$6,2)&gt;5,"w",IF(ISERROR(VLOOKUP(DD$6,fériés,1,FALSE)),(SUM($H$1:DD$1)&gt;SUM($F$8:$F19))*(SUM($H$1:DD$1)&lt;=SUM($F$8:$F20))*1,"F"))</f>
        <v>0</v>
      </c>
      <c r="DE20" s="28">
        <f ca="1">IF(WEEKDAY(DE$6,2)&gt;5,"w",IF(ISERROR(VLOOKUP(DE$6,fériés,1,FALSE)),(SUM($H$1:DE$1)&gt;SUM($F$8:$F19))*(SUM($H$1:DE$1)&lt;=SUM($F$8:$F20))*1,"F"))</f>
        <v>0</v>
      </c>
      <c r="DF20" s="28">
        <f ca="1">IF(WEEKDAY(DF$6,2)&gt;5,"w",IF(ISERROR(VLOOKUP(DF$6,fériés,1,FALSE)),(SUM($H$1:DF$1)&gt;SUM($F$8:$F19))*(SUM($H$1:DF$1)&lt;=SUM($F$8:$F20))*1,"F"))</f>
        <v>0</v>
      </c>
      <c r="DG20" s="28">
        <f ca="1">IF(WEEKDAY(DG$6,2)&gt;5,"w",IF(ISERROR(VLOOKUP(DG$6,fériés,1,FALSE)),(SUM($H$1:DG$1)&gt;SUM($F$8:$F19))*(SUM($H$1:DG$1)&lt;=SUM($F$8:$F20))*1,"F"))</f>
        <v>0</v>
      </c>
      <c r="DH20" s="28">
        <f ca="1">IF(WEEKDAY(DH$6,2)&gt;5,"w",IF(ISERROR(VLOOKUP(DH$6,fériés,1,FALSE)),(SUM($H$1:DH$1)&gt;SUM($F$8:$F19))*(SUM($H$1:DH$1)&lt;=SUM($F$8:$F20))*1,"F"))</f>
        <v>0</v>
      </c>
      <c r="DI20" s="28">
        <f ca="1">IF(WEEKDAY(DI$6,2)&gt;5,"w",IF(ISERROR(VLOOKUP(DI$6,fériés,1,FALSE)),(SUM($H$1:DI$1)&gt;SUM($F$8:$F19))*(SUM($H$1:DI$1)&lt;=SUM($F$8:$F20))*1,"F"))</f>
        <v>0</v>
      </c>
      <c r="DJ20" s="28">
        <f ca="1">IF(WEEKDAY(DJ$6,2)&gt;5,"w",IF(ISERROR(VLOOKUP(DJ$6,fériés,1,FALSE)),(SUM($H$1:DJ$1)&gt;SUM($F$8:$F19))*(SUM($H$1:DJ$1)&lt;=SUM($F$8:$F20))*1,"F"))</f>
        <v>0</v>
      </c>
      <c r="DK20" s="28">
        <f ca="1">IF(WEEKDAY(DK$6,2)&gt;5,"w",IF(ISERROR(VLOOKUP(DK$6,fériés,1,FALSE)),(SUM($H$1:DK$1)&gt;SUM($F$8:$F19))*(SUM($H$1:DK$1)&lt;=SUM($F$8:$F20))*1,"F"))</f>
        <v>0</v>
      </c>
      <c r="DL20" s="28">
        <f ca="1">IF(WEEKDAY(DL$6,2)&gt;5,"w",IF(ISERROR(VLOOKUP(DL$6,fériés,1,FALSE)),(SUM($H$1:DL$1)&gt;SUM($F$8:$F19))*(SUM($H$1:DL$1)&lt;=SUM($F$8:$F20))*1,"F"))</f>
        <v>0</v>
      </c>
      <c r="DM20" s="28">
        <f ca="1">IF(WEEKDAY(DM$6,2)&gt;5,"w",IF(ISERROR(VLOOKUP(DM$6,fériés,1,FALSE)),(SUM($H$1:DM$1)&gt;SUM($F$8:$F19))*(SUM($H$1:DM$1)&lt;=SUM($F$8:$F20))*1,"F"))</f>
        <v>0</v>
      </c>
      <c r="DN20" s="28">
        <f ca="1">IF(WEEKDAY(DN$6,2)&gt;5,"w",IF(ISERROR(VLOOKUP(DN$6,fériés,1,FALSE)),(SUM($H$1:DN$1)&gt;SUM($F$8:$F19))*(SUM($H$1:DN$1)&lt;=SUM($F$8:$F20))*1,"F"))</f>
        <v>0</v>
      </c>
      <c r="DO20" s="28">
        <f ca="1">IF(WEEKDAY(DO$6,2)&gt;5,"w",IF(ISERROR(VLOOKUP(DO$6,fériés,1,FALSE)),(SUM($H$1:DO$1)&gt;SUM($F$8:$F19))*(SUM($H$1:DO$1)&lt;=SUM($F$8:$F20))*1,"F"))</f>
        <v>0</v>
      </c>
      <c r="DP20" s="28">
        <f ca="1">IF(WEEKDAY(DP$6,2)&gt;5,"w",IF(ISERROR(VLOOKUP(DP$6,fériés,1,FALSE)),(SUM($H$1:DP$1)&gt;SUM($F$8:$F19))*(SUM($H$1:DP$1)&lt;=SUM($F$8:$F20))*1,"F"))</f>
        <v>0</v>
      </c>
      <c r="DQ20" s="28">
        <f ca="1">IF(WEEKDAY(DQ$6,2)&gt;5,"w",IF(ISERROR(VLOOKUP(DQ$6,fériés,1,FALSE)),(SUM($H$1:DQ$1)&gt;SUM($F$8:$F19))*(SUM($H$1:DQ$1)&lt;=SUM($F$8:$F20))*1,"F"))</f>
        <v>0</v>
      </c>
      <c r="DR20" s="28">
        <f ca="1">IF(WEEKDAY(DR$6,2)&gt;5,"w",IF(ISERROR(VLOOKUP(DR$6,fériés,1,FALSE)),(SUM($H$1:DR$1)&gt;SUM($F$8:$F19))*(SUM($H$1:DR$1)&lt;=SUM($F$8:$F20))*1,"F"))</f>
        <v>0</v>
      </c>
      <c r="DS20" s="28">
        <f ca="1">IF(WEEKDAY(DS$6,2)&gt;5,"w",IF(ISERROR(VLOOKUP(DS$6,fériés,1,FALSE)),(SUM($H$1:DS$1)&gt;SUM($F$8:$F19))*(SUM($H$1:DS$1)&lt;=SUM($F$8:$F20))*1,"F"))</f>
        <v>0</v>
      </c>
      <c r="DT20" s="28">
        <f ca="1">IF(WEEKDAY(DT$6,2)&gt;5,"w",IF(ISERROR(VLOOKUP(DT$6,fériés,1,FALSE)),(SUM($H$1:DT$1)&gt;SUM($F$8:$F19))*(SUM($H$1:DT$1)&lt;=SUM($F$8:$F20))*1,"F"))</f>
        <v>0</v>
      </c>
      <c r="DU20" s="28">
        <f ca="1">IF(WEEKDAY(DU$6,2)&gt;5,"w",IF(ISERROR(VLOOKUP(DU$6,fériés,1,FALSE)),(SUM($H$1:DU$1)&gt;SUM($F$8:$F19))*(SUM($H$1:DU$1)&lt;=SUM($F$8:$F20))*1,"F"))</f>
        <v>0</v>
      </c>
      <c r="DV20" s="28">
        <f ca="1">IF(WEEKDAY(DV$6,2)&gt;5,"w",IF(ISERROR(VLOOKUP(DV$6,fériés,1,FALSE)),(SUM($H$1:DV$1)&gt;SUM($F$8:$F19))*(SUM($H$1:DV$1)&lt;=SUM($F$8:$F20))*1,"F"))</f>
        <v>0</v>
      </c>
      <c r="DW20" s="28">
        <f ca="1">IF(WEEKDAY(DW$6,2)&gt;5,"w",IF(ISERROR(VLOOKUP(DW$6,fériés,1,FALSE)),(SUM($H$1:DW$1)&gt;SUM($F$8:$F19))*(SUM($H$1:DW$1)&lt;=SUM($F$8:$F20))*1,"F"))</f>
        <v>0</v>
      </c>
      <c r="DX20" s="28">
        <f ca="1">IF(WEEKDAY(DX$6,2)&gt;5,"w",IF(ISERROR(VLOOKUP(DX$6,fériés,1,FALSE)),(SUM($H$1:DX$1)&gt;SUM($F$8:$F19))*(SUM($H$1:DX$1)&lt;=SUM($F$8:$F20))*1,"F"))</f>
        <v>0</v>
      </c>
      <c r="DY20" s="28">
        <f ca="1">IF(WEEKDAY(DY$6,2)&gt;5,"w",IF(ISERROR(VLOOKUP(DY$6,fériés,1,FALSE)),(SUM($H$1:DY$1)&gt;SUM($F$8:$F19))*(SUM($H$1:DY$1)&lt;=SUM($F$8:$F20))*1,"F"))</f>
        <v>0</v>
      </c>
      <c r="DZ20" s="28">
        <f ca="1">IF(WEEKDAY(DZ$6,2)&gt;5,"w",IF(ISERROR(VLOOKUP(DZ$6,fériés,1,FALSE)),(SUM($H$1:DZ$1)&gt;SUM($F$8:$F19))*(SUM($H$1:DZ$1)&lt;=SUM($F$8:$F20))*1,"F"))</f>
        <v>0</v>
      </c>
      <c r="EA20" s="28">
        <f ca="1">IF(WEEKDAY(EA$6,2)&gt;5,"w",IF(ISERROR(VLOOKUP(EA$6,fériés,1,FALSE)),(SUM($H$1:EA$1)&gt;SUM($F$8:$F19))*(SUM($H$1:EA$1)&lt;=SUM($F$8:$F20))*1,"F"))</f>
        <v>0</v>
      </c>
      <c r="EB20" s="28">
        <f ca="1">IF(WEEKDAY(EB$6,2)&gt;5,"w",IF(ISERROR(VLOOKUP(EB$6,fériés,1,FALSE)),(SUM($H$1:EB$1)&gt;SUM($F$8:$F19))*(SUM($H$1:EB$1)&lt;=SUM($F$8:$F20))*1,"F"))</f>
        <v>0</v>
      </c>
      <c r="EC20" s="28">
        <f ca="1">IF(WEEKDAY(EC$6,2)&gt;5,"w",IF(ISERROR(VLOOKUP(EC$6,fériés,1,FALSE)),(SUM($H$1:EC$1)&gt;SUM($F$8:$F19))*(SUM($H$1:EC$1)&lt;=SUM($F$8:$F20))*1,"F"))</f>
        <v>0</v>
      </c>
      <c r="ED20" s="28">
        <f ca="1">IF(WEEKDAY(ED$6,2)&gt;5,"w",IF(ISERROR(VLOOKUP(ED$6,fériés,1,FALSE)),(SUM($H$1:ED$1)&gt;SUM($F$8:$F19))*(SUM($H$1:ED$1)&lt;=SUM($F$8:$F20))*1,"F"))</f>
        <v>0</v>
      </c>
      <c r="EE20" s="28">
        <f ca="1">IF(WEEKDAY(EE$6,2)&gt;5,"w",IF(ISERROR(VLOOKUP(EE$6,fériés,1,FALSE)),(SUM($H$1:EE$1)&gt;SUM($F$8:$F19))*(SUM($H$1:EE$1)&lt;=SUM($F$8:$F20))*1,"F"))</f>
        <v>0</v>
      </c>
      <c r="EF20" s="28" t="str">
        <f ca="1">IF(WEEKDAY(EF$6,2)&gt;5,"w",IF(ISERROR(VLOOKUP(EF$6,fériés,1,FALSE)),(SUM($H$1:EF$1)&gt;SUM($F$8:$F19))*(SUM($H$1:EF$1)&lt;=SUM($F$8:$F20))*1,"F"))</f>
        <v>w</v>
      </c>
      <c r="EG20" s="28" t="str">
        <f ca="1">IF(WEEKDAY(EG$6,2)&gt;5,"w",IF(ISERROR(VLOOKUP(EG$6,fériés,1,FALSE)),(SUM($H$1:EG$1)&gt;SUM($F$8:$F19))*(SUM($H$1:EG$1)&lt;=SUM($F$8:$F20))*1,"F"))</f>
        <v>w</v>
      </c>
      <c r="EH20" s="28" t="str">
        <f ca="1">IF(WEEKDAY(EH$6,2)&gt;5,"w",IF(ISERROR(VLOOKUP(EH$6,fériés,1,FALSE)),(SUM($H$1:EH$1)&gt;SUM($F$8:$F19))*(SUM($H$1:EH$1)&lt;=SUM($F$8:$F20))*1,"F"))</f>
        <v>w</v>
      </c>
      <c r="EI20" s="28" t="str">
        <f ca="1">IF(WEEKDAY(EI$6,2)&gt;5,"w",IF(ISERROR(VLOOKUP(EI$6,fériés,1,FALSE)),(SUM($H$1:EI$1)&gt;SUM($F$8:$F19))*(SUM($H$1:EI$1)&lt;=SUM($F$8:$F20))*1,"F"))</f>
        <v>w</v>
      </c>
      <c r="EJ20" s="28" t="str">
        <f ca="1">IF(WEEKDAY(EJ$6,2)&gt;5,"w",IF(ISERROR(VLOOKUP(EJ$6,fériés,1,FALSE)),(SUM($H$1:EJ$1)&gt;SUM($F$8:$F19))*(SUM($H$1:EJ$1)&lt;=SUM($F$8:$F20))*1,"F"))</f>
        <v>w</v>
      </c>
      <c r="EK20" s="28" t="str">
        <f ca="1">IF(WEEKDAY(EK$6,2)&gt;5,"w",IF(ISERROR(VLOOKUP(EK$6,fériés,1,FALSE)),(SUM($H$1:EK$1)&gt;SUM($F$8:$F19))*(SUM($H$1:EK$1)&lt;=SUM($F$8:$F20))*1,"F"))</f>
        <v>w</v>
      </c>
      <c r="EL20" s="28" t="str">
        <f ca="1">IF(WEEKDAY(EL$6,2)&gt;5,"w",IF(ISERROR(VLOOKUP(EL$6,fériés,1,FALSE)),(SUM($H$1:EL$1)&gt;SUM($F$8:$F19))*(SUM($H$1:EL$1)&lt;=SUM($F$8:$F20))*1,"F"))</f>
        <v>w</v>
      </c>
      <c r="EM20" s="28" t="str">
        <f ca="1">IF(WEEKDAY(EM$6,2)&gt;5,"w",IF(ISERROR(VLOOKUP(EM$6,fériés,1,FALSE)),(SUM($H$1:EM$1)&gt;SUM($F$8:$F19))*(SUM($H$1:EM$1)&lt;=SUM($F$8:$F20))*1,"F"))</f>
        <v>w</v>
      </c>
      <c r="EN20" s="28" t="str">
        <f ca="1">IF(WEEKDAY(EN$6,2)&gt;5,"w",IF(ISERROR(VLOOKUP(EN$6,fériés,1,FALSE)),(SUM($H$1:EN$1)&gt;SUM($F$8:$F19))*(SUM($H$1:EN$1)&lt;=SUM($F$8:$F20))*1,"F"))</f>
        <v>w</v>
      </c>
      <c r="EO20" s="28" t="str">
        <f ca="1">IF(WEEKDAY(EO$6,2)&gt;5,"w",IF(ISERROR(VLOOKUP(EO$6,fériés,1,FALSE)),(SUM($H$1:EO$1)&gt;SUM($F$8:$F19))*(SUM($H$1:EO$1)&lt;=SUM($F$8:$F20))*1,"F"))</f>
        <v>w</v>
      </c>
      <c r="EP20" s="28" t="str">
        <f ca="1">IF(WEEKDAY(EP$6,2)&gt;5,"w",IF(ISERROR(VLOOKUP(EP$6,fériés,1,FALSE)),(SUM($H$1:EP$1)&gt;SUM($F$8:$F19))*(SUM($H$1:EP$1)&lt;=SUM($F$8:$F20))*1,"F"))</f>
        <v>w</v>
      </c>
      <c r="EQ20" s="28" t="str">
        <f ca="1">IF(WEEKDAY(EQ$6,2)&gt;5,"w",IF(ISERROR(VLOOKUP(EQ$6,fériés,1,FALSE)),(SUM($H$1:EQ$1)&gt;SUM($F$8:$F19))*(SUM($H$1:EQ$1)&lt;=SUM($F$8:$F20))*1,"F"))</f>
        <v>w</v>
      </c>
      <c r="ER20" s="28" t="str">
        <f ca="1">IF(WEEKDAY(ER$6,2)&gt;5,"w",IF(ISERROR(VLOOKUP(ER$6,fériés,1,FALSE)),(SUM($H$1:ER$1)&gt;SUM($F$8:$F19))*(SUM($H$1:ER$1)&lt;=SUM($F$8:$F20))*1,"F"))</f>
        <v>w</v>
      </c>
      <c r="ES20" s="28" t="str">
        <f ca="1">IF(WEEKDAY(ES$6,2)&gt;5,"w",IF(ISERROR(VLOOKUP(ES$6,fériés,1,FALSE)),(SUM($H$1:ES$1)&gt;SUM($F$8:$F19))*(SUM($H$1:ES$1)&lt;=SUM($F$8:$F20))*1,"F"))</f>
        <v>w</v>
      </c>
      <c r="ET20" s="28" t="str">
        <f ca="1">IF(WEEKDAY(ET$6,2)&gt;5,"w",IF(ISERROR(VLOOKUP(ET$6,fériés,1,FALSE)),(SUM($H$1:ET$1)&gt;SUM($F$8:$F19))*(SUM($H$1:ET$1)&lt;=SUM($F$8:$F20))*1,"F"))</f>
        <v>w</v>
      </c>
      <c r="EU20" s="28" t="str">
        <f ca="1">IF(WEEKDAY(EU$6,2)&gt;5,"w",IF(ISERROR(VLOOKUP(EU$6,fériés,1,FALSE)),(SUM($H$1:EU$1)&gt;SUM($F$8:$F19))*(SUM($H$1:EU$1)&lt;=SUM($F$8:$F20))*1,"F"))</f>
        <v>w</v>
      </c>
      <c r="EV20" s="28" t="str">
        <f ca="1">IF(WEEKDAY(EV$6,2)&gt;5,"w",IF(ISERROR(VLOOKUP(EV$6,fériés,1,FALSE)),(SUM($H$1:EV$1)&gt;SUM($F$8:$F19))*(SUM($H$1:EV$1)&lt;=SUM($F$8:$F20))*1,"F"))</f>
        <v>w</v>
      </c>
      <c r="EW20" s="28" t="str">
        <f ca="1">IF(WEEKDAY(EW$6,2)&gt;5,"w",IF(ISERROR(VLOOKUP(EW$6,fériés,1,FALSE)),(SUM($H$1:EW$1)&gt;SUM($F$8:$F19))*(SUM($H$1:EW$1)&lt;=SUM($F$8:$F20))*1,"F"))</f>
        <v>w</v>
      </c>
      <c r="EX20" s="28" t="str">
        <f ca="1">IF(WEEKDAY(EX$6,2)&gt;5,"w",IF(ISERROR(VLOOKUP(EX$6,fériés,1,FALSE)),(SUM($H$1:EX$1)&gt;SUM($F$8:$F19))*(SUM($H$1:EX$1)&lt;=SUM($F$8:$F20))*1,"F"))</f>
        <v>w</v>
      </c>
      <c r="EY20" s="28" t="str">
        <f ca="1">IF(WEEKDAY(EY$6,2)&gt;5,"w",IF(ISERROR(VLOOKUP(EY$6,fériés,1,FALSE)),(SUM($H$1:EY$1)&gt;SUM($F$8:$F19))*(SUM($H$1:EY$1)&lt;=SUM($F$8:$F20))*1,"F"))</f>
        <v>w</v>
      </c>
      <c r="EZ20" s="28">
        <f ca="1">IF(WEEKDAY(EZ$6,2)&gt;5,"w",IF(ISERROR(VLOOKUP(EZ$6,fériés,1,FALSE)),(SUM($H$1:EZ$1)&gt;SUM($F$8:$F19))*(SUM($H$1:EZ$1)&lt;=SUM($F$8:$F20))*1,"F"))</f>
        <v>0</v>
      </c>
      <c r="FA20" s="28">
        <f ca="1">IF(WEEKDAY(FA$6,2)&gt;5,"w",IF(ISERROR(VLOOKUP(FA$6,fériés,1,FALSE)),(SUM($H$1:FA$1)&gt;SUM($F$8:$F19))*(SUM($H$1:FA$1)&lt;=SUM($F$8:$F20))*1,"F"))</f>
        <v>0</v>
      </c>
      <c r="FB20" s="28">
        <f ca="1">IF(WEEKDAY(FB$6,2)&gt;5,"w",IF(ISERROR(VLOOKUP(FB$6,fériés,1,FALSE)),(SUM($H$1:FB$1)&gt;SUM($F$8:$F19))*(SUM($H$1:FB$1)&lt;=SUM($F$8:$F20))*1,"F"))</f>
        <v>0</v>
      </c>
      <c r="FC20" s="28">
        <f ca="1">IF(WEEKDAY(FC$6,2)&gt;5,"w",IF(ISERROR(VLOOKUP(FC$6,fériés,1,FALSE)),(SUM($H$1:FC$1)&gt;SUM($F$8:$F19))*(SUM($H$1:FC$1)&lt;=SUM($F$8:$F20))*1,"F"))</f>
        <v>0</v>
      </c>
      <c r="FD20" s="28">
        <f ca="1">IF(WEEKDAY(FD$6,2)&gt;5,"w",IF(ISERROR(VLOOKUP(FD$6,fériés,1,FALSE)),(SUM($H$1:FD$1)&gt;SUM($F$8:$F19))*(SUM($H$1:FD$1)&lt;=SUM($F$8:$F20))*1,"F"))</f>
        <v>0</v>
      </c>
      <c r="FE20" s="28">
        <f ca="1">IF(WEEKDAY(FE$6,2)&gt;5,"w",IF(ISERROR(VLOOKUP(FE$6,fériés,1,FALSE)),(SUM($H$1:FE$1)&gt;SUM($F$8:$F19))*(SUM($H$1:FE$1)&lt;=SUM($F$8:$F20))*1,"F"))</f>
        <v>0</v>
      </c>
      <c r="FF20" s="28">
        <f ca="1">IF(WEEKDAY(FF$6,2)&gt;5,"w",IF(ISERROR(VLOOKUP(FF$6,fériés,1,FALSE)),(SUM($H$1:FF$1)&gt;SUM($F$8:$F19))*(SUM($H$1:FF$1)&lt;=SUM($F$8:$F20))*1,"F"))</f>
        <v>0</v>
      </c>
      <c r="FG20" s="28">
        <f ca="1">IF(WEEKDAY(FG$6,2)&gt;5,"w",IF(ISERROR(VLOOKUP(FG$6,fériés,1,FALSE)),(SUM($H$1:FG$1)&gt;SUM($F$8:$F19))*(SUM($H$1:FG$1)&lt;=SUM($F$8:$F20))*1,"F"))</f>
        <v>0</v>
      </c>
      <c r="FH20" s="28">
        <f ca="1">IF(WEEKDAY(FH$6,2)&gt;5,"w",IF(ISERROR(VLOOKUP(FH$6,fériés,1,FALSE)),(SUM($H$1:FH$1)&gt;SUM($F$8:$F19))*(SUM($H$1:FH$1)&lt;=SUM($F$8:$F20))*1,"F"))</f>
        <v>0</v>
      </c>
      <c r="FI20" s="28">
        <f ca="1">IF(WEEKDAY(FI$6,2)&gt;5,"w",IF(ISERROR(VLOOKUP(FI$6,fériés,1,FALSE)),(SUM($H$1:FI$1)&gt;SUM($F$8:$F19))*(SUM($H$1:FI$1)&lt;=SUM($F$8:$F20))*1,"F"))</f>
        <v>0</v>
      </c>
      <c r="FJ20" s="28">
        <f ca="1">IF(WEEKDAY(FJ$6,2)&gt;5,"w",IF(ISERROR(VLOOKUP(FJ$6,fériés,1,FALSE)),(SUM($H$1:FJ$1)&gt;SUM($F$8:$F19))*(SUM($H$1:FJ$1)&lt;=SUM($F$8:$F20))*1,"F"))</f>
        <v>0</v>
      </c>
      <c r="FK20" s="28">
        <f ca="1">IF(WEEKDAY(FK$6,2)&gt;5,"w",IF(ISERROR(VLOOKUP(FK$6,fériés,1,FALSE)),(SUM($H$1:FK$1)&gt;SUM($F$8:$F19))*(SUM($H$1:FK$1)&lt;=SUM($F$8:$F20))*1,"F"))</f>
        <v>0</v>
      </c>
      <c r="FL20" s="28">
        <f ca="1">IF(WEEKDAY(FL$6,2)&gt;5,"w",IF(ISERROR(VLOOKUP(FL$6,fériés,1,FALSE)),(SUM($H$1:FL$1)&gt;SUM($F$8:$F19))*(SUM($H$1:FL$1)&lt;=SUM($F$8:$F20))*1,"F"))</f>
        <v>0</v>
      </c>
      <c r="FM20" s="28">
        <f ca="1">IF(WEEKDAY(FM$6,2)&gt;5,"w",IF(ISERROR(VLOOKUP(FM$6,fériés,1,FALSE)),(SUM($H$1:FM$1)&gt;SUM($F$8:$F19))*(SUM($H$1:FM$1)&lt;=SUM($F$8:$F20))*1,"F"))</f>
        <v>0</v>
      </c>
      <c r="FN20" s="28">
        <f ca="1">IF(WEEKDAY(FN$6,2)&gt;5,"w",IF(ISERROR(VLOOKUP(FN$6,fériés,1,FALSE)),(SUM($H$1:FN$1)&gt;SUM($F$8:$F19))*(SUM($H$1:FN$1)&lt;=SUM($F$8:$F20))*1,"F"))</f>
        <v>0</v>
      </c>
      <c r="FO20" s="28">
        <f ca="1">IF(WEEKDAY(FO$6,2)&gt;5,"w",IF(ISERROR(VLOOKUP(FO$6,fériés,1,FALSE)),(SUM($H$1:FO$1)&gt;SUM($F$8:$F19))*(SUM($H$1:FO$1)&lt;=SUM($F$8:$F20))*1,"F"))</f>
        <v>0</v>
      </c>
      <c r="FP20" s="28">
        <f ca="1">IF(WEEKDAY(FP$6,2)&gt;5,"w",IF(ISERROR(VLOOKUP(FP$6,fériés,1,FALSE)),(SUM($H$1:FP$1)&gt;SUM($F$8:$F19))*(SUM($H$1:FP$1)&lt;=SUM($F$8:$F20))*1,"F"))</f>
        <v>0</v>
      </c>
      <c r="FQ20" s="28">
        <f ca="1">IF(WEEKDAY(FQ$6,2)&gt;5,"w",IF(ISERROR(VLOOKUP(FQ$6,fériés,1,FALSE)),(SUM($H$1:FQ$1)&gt;SUM($F$8:$F19))*(SUM($H$1:FQ$1)&lt;=SUM($F$8:$F20))*1,"F"))</f>
        <v>0</v>
      </c>
      <c r="FR20" s="28">
        <f ca="1">IF(WEEKDAY(FR$6,2)&gt;5,"w",IF(ISERROR(VLOOKUP(FR$6,fériés,1,FALSE)),(SUM($H$1:FR$1)&gt;SUM($F$8:$F19))*(SUM($H$1:FR$1)&lt;=SUM($F$8:$F20))*1,"F"))</f>
        <v>0</v>
      </c>
      <c r="FS20" s="28">
        <f ca="1">IF(WEEKDAY(FS$6,2)&gt;5,"w",IF(ISERROR(VLOOKUP(FS$6,fériés,1,FALSE)),(SUM($H$1:FS$1)&gt;SUM($F$8:$F19))*(SUM($H$1:FS$1)&lt;=SUM($F$8:$F20))*1,"F"))</f>
        <v>0</v>
      </c>
      <c r="FT20" s="28">
        <f ca="1">IF(WEEKDAY(FT$6,2)&gt;5,"w",IF(ISERROR(VLOOKUP(FT$6,fériés,1,FALSE)),(SUM($H$1:FT$1)&gt;SUM($F$8:$F19))*(SUM($H$1:FT$1)&lt;=SUM($F$8:$F20))*1,"F"))</f>
        <v>0</v>
      </c>
      <c r="FU20" s="28">
        <f ca="1">IF(WEEKDAY(FU$6,2)&gt;5,"w",IF(ISERROR(VLOOKUP(FU$6,fériés,1,FALSE)),(SUM($H$1:FU$1)&gt;SUM($F$8:$F19))*(SUM($H$1:FU$1)&lt;=SUM($F$8:$F20))*1,"F"))</f>
        <v>0</v>
      </c>
      <c r="FV20" s="28">
        <f ca="1">IF(WEEKDAY(FV$6,2)&gt;5,"w",IF(ISERROR(VLOOKUP(FV$6,fériés,1,FALSE)),(SUM($H$1:FV$1)&gt;SUM($F$8:$F19))*(SUM($H$1:FV$1)&lt;=SUM($F$8:$F20))*1,"F"))</f>
        <v>0</v>
      </c>
      <c r="FW20" s="28">
        <f ca="1">IF(WEEKDAY(FW$6,2)&gt;5,"w",IF(ISERROR(VLOOKUP(FW$6,fériés,1,FALSE)),(SUM($H$1:FW$1)&gt;SUM($F$8:$F19))*(SUM($H$1:FW$1)&lt;=SUM($F$8:$F20))*1,"F"))</f>
        <v>0</v>
      </c>
      <c r="FX20" s="28">
        <f ca="1">IF(WEEKDAY(FX$6,2)&gt;5,"w",IF(ISERROR(VLOOKUP(FX$6,fériés,1,FALSE)),(SUM($H$1:FX$1)&gt;SUM($F$8:$F19))*(SUM($H$1:FX$1)&lt;=SUM($F$8:$F20))*1,"F"))</f>
        <v>0</v>
      </c>
      <c r="FY20" s="28">
        <f ca="1">IF(WEEKDAY(FY$6,2)&gt;5,"w",IF(ISERROR(VLOOKUP(FY$6,fériés,1,FALSE)),(SUM($H$1:FY$1)&gt;SUM($F$8:$F19))*(SUM($H$1:FY$1)&lt;=SUM($F$8:$F20))*1,"F"))</f>
        <v>0</v>
      </c>
      <c r="FZ20" s="28">
        <f ca="1">IF(WEEKDAY(FZ$6,2)&gt;5,"w",IF(ISERROR(VLOOKUP(FZ$6,fériés,1,FALSE)),(SUM($H$1:FZ$1)&gt;SUM($F$8:$F19))*(SUM($H$1:FZ$1)&lt;=SUM($F$8:$F20))*1,"F"))</f>
        <v>0</v>
      </c>
      <c r="GA20" s="28">
        <f ca="1">IF(WEEKDAY(GA$6,2)&gt;5,"w",IF(ISERROR(VLOOKUP(GA$6,fériés,1,FALSE)),(SUM($H$1:GA$1)&gt;SUM($F$8:$F19))*(SUM($H$1:GA$1)&lt;=SUM($F$8:$F20))*1,"F"))</f>
        <v>0</v>
      </c>
      <c r="GB20" s="28">
        <f ca="1">IF(WEEKDAY(GB$6,2)&gt;5,"w",IF(ISERROR(VLOOKUP(GB$6,fériés,1,FALSE)),(SUM($H$1:GB$1)&gt;SUM($F$8:$F19))*(SUM($H$1:GB$1)&lt;=SUM($F$8:$F20))*1,"F"))</f>
        <v>0</v>
      </c>
      <c r="GC20" s="28">
        <f ca="1">IF(WEEKDAY(GC$6,2)&gt;5,"w",IF(ISERROR(VLOOKUP(GC$6,fériés,1,FALSE)),(SUM($H$1:GC$1)&gt;SUM($F$8:$F19))*(SUM($H$1:GC$1)&lt;=SUM($F$8:$F20))*1,"F"))</f>
        <v>0</v>
      </c>
      <c r="GD20" s="28">
        <f ca="1">IF(WEEKDAY(GD$6,2)&gt;5,"w",IF(ISERROR(VLOOKUP(GD$6,fériés,1,FALSE)),(SUM($H$1:GD$1)&gt;SUM($F$8:$F19))*(SUM($H$1:GD$1)&lt;=SUM($F$8:$F20))*1,"F"))</f>
        <v>0</v>
      </c>
      <c r="GE20" s="28">
        <f ca="1">IF(WEEKDAY(GE$6,2)&gt;5,"w",IF(ISERROR(VLOOKUP(GE$6,fériés,1,FALSE)),(SUM($H$1:GE$1)&gt;SUM($F$8:$F19))*(SUM($H$1:GE$1)&lt;=SUM($F$8:$F20))*1,"F"))</f>
        <v>0</v>
      </c>
      <c r="GF20" s="28">
        <f ca="1">IF(WEEKDAY(GF$6,2)&gt;5,"w",IF(ISERROR(VLOOKUP(GF$6,fériés,1,FALSE)),(SUM($H$1:GF$1)&gt;SUM($F$8:$F19))*(SUM($H$1:GF$1)&lt;=SUM($F$8:$F20))*1,"F"))</f>
        <v>0</v>
      </c>
      <c r="GG20" s="28">
        <f ca="1">IF(WEEKDAY(GG$6,2)&gt;5,"w",IF(ISERROR(VLOOKUP(GG$6,fériés,1,FALSE)),(SUM($H$1:GG$1)&gt;SUM($F$8:$F19))*(SUM($H$1:GG$1)&lt;=SUM($F$8:$F20))*1,"F"))</f>
        <v>0</v>
      </c>
      <c r="GH20" s="28">
        <f ca="1">IF(WEEKDAY(GH$6,2)&gt;5,"w",IF(ISERROR(VLOOKUP(GH$6,fériés,1,FALSE)),(SUM($H$1:GH$1)&gt;SUM($F$8:$F19))*(SUM($H$1:GH$1)&lt;=SUM($F$8:$F20))*1,"F"))</f>
        <v>0</v>
      </c>
      <c r="GI20" s="28">
        <f ca="1">IF(WEEKDAY(GI$6,2)&gt;5,"w",IF(ISERROR(VLOOKUP(GI$6,fériés,1,FALSE)),(SUM($H$1:GI$1)&gt;SUM($F$8:$F19))*(SUM($H$1:GI$1)&lt;=SUM($F$8:$F20))*1,"F"))</f>
        <v>0</v>
      </c>
      <c r="GJ20" s="28">
        <f ca="1">IF(WEEKDAY(GJ$6,2)&gt;5,"w",IF(ISERROR(VLOOKUP(GJ$6,fériés,1,FALSE)),(SUM($H$1:GJ$1)&gt;SUM($F$8:$F19))*(SUM($H$1:GJ$1)&lt;=SUM($F$8:$F20))*1,"F"))</f>
        <v>0</v>
      </c>
      <c r="GK20" s="28">
        <f ca="1">IF(WEEKDAY(GK$6,2)&gt;5,"w",IF(ISERROR(VLOOKUP(GK$6,fériés,1,FALSE)),(SUM($H$1:GK$1)&gt;SUM($F$8:$F19))*(SUM($H$1:GK$1)&lt;=SUM($F$8:$F20))*1,"F"))</f>
        <v>0</v>
      </c>
      <c r="GL20" s="28">
        <f ca="1">IF(WEEKDAY(GL$6,2)&gt;5,"w",IF(ISERROR(VLOOKUP(GL$6,fériés,1,FALSE)),(SUM($H$1:GL$1)&gt;SUM($F$8:$F19))*(SUM($H$1:GL$1)&lt;=SUM($F$8:$F20))*1,"F"))</f>
        <v>0</v>
      </c>
      <c r="GM20" s="28">
        <f ca="1">IF(WEEKDAY(GM$6,2)&gt;5,"w",IF(ISERROR(VLOOKUP(GM$6,fériés,1,FALSE)),(SUM($H$1:GM$1)&gt;SUM($F$8:$F19))*(SUM($H$1:GM$1)&lt;=SUM($F$8:$F20))*1,"F"))</f>
        <v>0</v>
      </c>
      <c r="GN20" s="28">
        <f ca="1">IF(WEEKDAY(GN$6,2)&gt;5,"w",IF(ISERROR(VLOOKUP(GN$6,fériés,1,FALSE)),(SUM($H$1:GN$1)&gt;SUM($F$8:$F19))*(SUM($H$1:GN$1)&lt;=SUM($F$8:$F20))*1,"F"))</f>
        <v>0</v>
      </c>
      <c r="GO20" s="28">
        <f ca="1">IF(WEEKDAY(GO$6,2)&gt;5,"w",IF(ISERROR(VLOOKUP(GO$6,fériés,1,FALSE)),(SUM($H$1:GO$1)&gt;SUM($F$8:$F19))*(SUM($H$1:GO$1)&lt;=SUM($F$8:$F20))*1,"F"))</f>
        <v>0</v>
      </c>
      <c r="GP20" s="28">
        <f ca="1">IF(WEEKDAY(GP$6,2)&gt;5,"w",IF(ISERROR(VLOOKUP(GP$6,fériés,1,FALSE)),(SUM($H$1:GP$1)&gt;SUM($F$8:$F19))*(SUM($H$1:GP$1)&lt;=SUM($F$8:$F20))*1,"F"))</f>
        <v>0</v>
      </c>
      <c r="GQ20" s="28">
        <f ca="1">IF(WEEKDAY(GQ$6,2)&gt;5,"w",IF(ISERROR(VLOOKUP(GQ$6,fériés,1,FALSE)),(SUM($H$1:GQ$1)&gt;SUM($F$8:$F19))*(SUM($H$1:GQ$1)&lt;=SUM($F$8:$F20))*1,"F"))</f>
        <v>0</v>
      </c>
      <c r="GR20" s="28">
        <f ca="1">IF(WEEKDAY(GR$6,2)&gt;5,"w",IF(ISERROR(VLOOKUP(GR$6,fériés,1,FALSE)),(SUM($H$1:GR$1)&gt;SUM($F$8:$F19))*(SUM($H$1:GR$1)&lt;=SUM($F$8:$F20))*1,"F"))</f>
        <v>0</v>
      </c>
      <c r="GS20" s="28">
        <f ca="1">IF(WEEKDAY(GS$6,2)&gt;5,"w",IF(ISERROR(VLOOKUP(GS$6,fériés,1,FALSE)),(SUM($H$1:GS$1)&gt;SUM($F$8:$F19))*(SUM($H$1:GS$1)&lt;=SUM($F$8:$F20))*1,"F"))</f>
        <v>0</v>
      </c>
      <c r="GT20" s="28">
        <f ca="1">IF(WEEKDAY(GT$6,2)&gt;5,"w",IF(ISERROR(VLOOKUP(GT$6,fériés,1,FALSE)),(SUM($H$1:GT$1)&gt;SUM($F$8:$F19))*(SUM($H$1:GT$1)&lt;=SUM($F$8:$F20))*1,"F"))</f>
        <v>0</v>
      </c>
      <c r="GU20" s="28">
        <f ca="1">IF(WEEKDAY(GU$6,2)&gt;5,"w",IF(ISERROR(VLOOKUP(GU$6,fériés,1,FALSE)),(SUM($H$1:GU$1)&gt;SUM($F$8:$F19))*(SUM($H$1:GU$1)&lt;=SUM($F$8:$F20))*1,"F"))</f>
        <v>0</v>
      </c>
      <c r="GV20" s="28">
        <f ca="1">IF(WEEKDAY(GV$6,2)&gt;5,"w",IF(ISERROR(VLOOKUP(GV$6,fériés,1,FALSE)),(SUM($H$1:GV$1)&gt;SUM($F$8:$F19))*(SUM($H$1:GV$1)&lt;=SUM($F$8:$F20))*1,"F"))</f>
        <v>0</v>
      </c>
      <c r="GW20" s="28">
        <f ca="1">IF(WEEKDAY(GW$6,2)&gt;5,"w",IF(ISERROR(VLOOKUP(GW$6,fériés,1,FALSE)),(SUM($H$1:GW$1)&gt;SUM($F$8:$F19))*(SUM($H$1:GW$1)&lt;=SUM($F$8:$F20))*1,"F"))</f>
        <v>0</v>
      </c>
      <c r="GX20" s="28" t="str">
        <f ca="1">IF(WEEKDAY(GX$6,2)&gt;5,"w",IF(ISERROR(VLOOKUP(GX$6,fériés,1,FALSE)),(SUM($H$1:GX$1)&gt;SUM($F$8:$F19))*(SUM($H$1:GX$1)&lt;=SUM($F$8:$F20))*1,"F"))</f>
        <v>w</v>
      </c>
      <c r="GY20" s="28" t="str">
        <f ca="1">IF(WEEKDAY(GY$6,2)&gt;5,"w",IF(ISERROR(VLOOKUP(GY$6,fériés,1,FALSE)),(SUM($H$1:GY$1)&gt;SUM($F$8:$F19))*(SUM($H$1:GY$1)&lt;=SUM($F$8:$F20))*1,"F"))</f>
        <v>w</v>
      </c>
      <c r="GZ20" s="28" t="str">
        <f ca="1">IF(WEEKDAY(GZ$6,2)&gt;5,"w",IF(ISERROR(VLOOKUP(GZ$6,fériés,1,FALSE)),(SUM($H$1:GZ$1)&gt;SUM($F$8:$F19))*(SUM($H$1:GZ$1)&lt;=SUM($F$8:$F20))*1,"F"))</f>
        <v>w</v>
      </c>
      <c r="HA20" s="28" t="str">
        <f ca="1">IF(WEEKDAY(HA$6,2)&gt;5,"w",IF(ISERROR(VLOOKUP(HA$6,fériés,1,FALSE)),(SUM($H$1:HA$1)&gt;SUM($F$8:$F19))*(SUM($H$1:HA$1)&lt;=SUM($F$8:$F20))*1,"F"))</f>
        <v>w</v>
      </c>
      <c r="HB20" s="28" t="str">
        <f ca="1">IF(WEEKDAY(HB$6,2)&gt;5,"w",IF(ISERROR(VLOOKUP(HB$6,fériés,1,FALSE)),(SUM($H$1:HB$1)&gt;SUM($F$8:$F19))*(SUM($H$1:HB$1)&lt;=SUM($F$8:$F20))*1,"F"))</f>
        <v>w</v>
      </c>
      <c r="HC20" s="28" t="str">
        <f ca="1">IF(WEEKDAY(HC$6,2)&gt;5,"w",IF(ISERROR(VLOOKUP(HC$6,fériés,1,FALSE)),(SUM($H$1:HC$1)&gt;SUM($F$8:$F19))*(SUM($H$1:HC$1)&lt;=SUM($F$8:$F20))*1,"F"))</f>
        <v>w</v>
      </c>
      <c r="HD20" s="28" t="str">
        <f ca="1">IF(WEEKDAY(HD$6,2)&gt;5,"w",IF(ISERROR(VLOOKUP(HD$6,fériés,1,FALSE)),(SUM($H$1:HD$1)&gt;SUM($F$8:$F19))*(SUM($H$1:HD$1)&lt;=SUM($F$8:$F20))*1,"F"))</f>
        <v>w</v>
      </c>
      <c r="HE20" s="28" t="str">
        <f ca="1">IF(WEEKDAY(HE$6,2)&gt;5,"w",IF(ISERROR(VLOOKUP(HE$6,fériés,1,FALSE)),(SUM($H$1:HE$1)&gt;SUM($F$8:$F19))*(SUM($H$1:HE$1)&lt;=SUM($F$8:$F20))*1,"F"))</f>
        <v>w</v>
      </c>
      <c r="HF20" s="28" t="str">
        <f ca="1">IF(WEEKDAY(HF$6,2)&gt;5,"w",IF(ISERROR(VLOOKUP(HF$6,fériés,1,FALSE)),(SUM($H$1:HF$1)&gt;SUM($F$8:$F19))*(SUM($H$1:HF$1)&lt;=SUM($F$8:$F20))*1,"F"))</f>
        <v>w</v>
      </c>
      <c r="HG20" s="28" t="str">
        <f ca="1">IF(WEEKDAY(HG$6,2)&gt;5,"w",IF(ISERROR(VLOOKUP(HG$6,fériés,1,FALSE)),(SUM($H$1:HG$1)&gt;SUM($F$8:$F19))*(SUM($H$1:HG$1)&lt;=SUM($F$8:$F20))*1,"F"))</f>
        <v>w</v>
      </c>
      <c r="HH20" s="28" t="str">
        <f ca="1">IF(WEEKDAY(HH$6,2)&gt;5,"w",IF(ISERROR(VLOOKUP(HH$6,fériés,1,FALSE)),(SUM($H$1:HH$1)&gt;SUM($F$8:$F19))*(SUM($H$1:HH$1)&lt;=SUM($F$8:$F20))*1,"F"))</f>
        <v>w</v>
      </c>
      <c r="HI20" s="28" t="str">
        <f ca="1">IF(WEEKDAY(HI$6,2)&gt;5,"w",IF(ISERROR(VLOOKUP(HI$6,fériés,1,FALSE)),(SUM($H$1:HI$1)&gt;SUM($F$8:$F19))*(SUM($H$1:HI$1)&lt;=SUM($F$8:$F20))*1,"F"))</f>
        <v>w</v>
      </c>
      <c r="HJ20" s="28" t="str">
        <f ca="1">IF(WEEKDAY(HJ$6,2)&gt;5,"w",IF(ISERROR(VLOOKUP(HJ$6,fériés,1,FALSE)),(SUM($H$1:HJ$1)&gt;SUM($F$8:$F19))*(SUM($H$1:HJ$1)&lt;=SUM($F$8:$F20))*1,"F"))</f>
        <v>w</v>
      </c>
      <c r="HK20" s="28" t="str">
        <f ca="1">IF(WEEKDAY(HK$6,2)&gt;5,"w",IF(ISERROR(VLOOKUP(HK$6,fériés,1,FALSE)),(SUM($H$1:HK$1)&gt;SUM($F$8:$F19))*(SUM($H$1:HK$1)&lt;=SUM($F$8:$F20))*1,"F"))</f>
        <v>w</v>
      </c>
      <c r="HL20" s="28" t="str">
        <f ca="1">IF(WEEKDAY(HL$6,2)&gt;5,"w",IF(ISERROR(VLOOKUP(HL$6,fériés,1,FALSE)),(SUM($H$1:HL$1)&gt;SUM($F$8:$F19))*(SUM($H$1:HL$1)&lt;=SUM($F$8:$F20))*1,"F"))</f>
        <v>w</v>
      </c>
      <c r="HM20" s="28" t="str">
        <f ca="1">IF(WEEKDAY(HM$6,2)&gt;5,"w",IF(ISERROR(VLOOKUP(HM$6,fériés,1,FALSE)),(SUM($H$1:HM$1)&gt;SUM($F$8:$F19))*(SUM($H$1:HM$1)&lt;=SUM($F$8:$F20))*1,"F"))</f>
        <v>w</v>
      </c>
      <c r="HN20" s="28" t="str">
        <f ca="1">IF(WEEKDAY(HN$6,2)&gt;5,"w",IF(ISERROR(VLOOKUP(HN$6,fériés,1,FALSE)),(SUM($H$1:HN$1)&gt;SUM($F$8:$F19))*(SUM($H$1:HN$1)&lt;=SUM($F$8:$F20))*1,"F"))</f>
        <v>w</v>
      </c>
      <c r="HO20" s="28" t="str">
        <f ca="1">IF(WEEKDAY(HO$6,2)&gt;5,"w",IF(ISERROR(VLOOKUP(HO$6,fériés,1,FALSE)),(SUM($H$1:HO$1)&gt;SUM($F$8:$F19))*(SUM($H$1:HO$1)&lt;=SUM($F$8:$F20))*1,"F"))</f>
        <v>w</v>
      </c>
      <c r="HP20" s="28" t="str">
        <f ca="1">IF(WEEKDAY(HP$6,2)&gt;5,"w",IF(ISERROR(VLOOKUP(HP$6,fériés,1,FALSE)),(SUM($H$1:HP$1)&gt;SUM($F$8:$F19))*(SUM($H$1:HP$1)&lt;=SUM($F$8:$F20))*1,"F"))</f>
        <v>w</v>
      </c>
      <c r="HQ20" s="28" t="str">
        <f ca="1">IF(WEEKDAY(HQ$6,2)&gt;5,"w",IF(ISERROR(VLOOKUP(HQ$6,fériés,1,FALSE)),(SUM($H$1:HQ$1)&gt;SUM($F$8:$F19))*(SUM($H$1:HQ$1)&lt;=SUM($F$8:$F20))*1,"F"))</f>
        <v>w</v>
      </c>
      <c r="HR20" s="28">
        <f ca="1">IF(WEEKDAY(HR$6,2)&gt;5,"w",IF(ISERROR(VLOOKUP(HR$6,fériés,1,FALSE)),(SUM($H$1:HR$1)&gt;SUM($F$8:$F19))*(SUM($H$1:HR$1)&lt;=SUM($F$8:$F20))*1,"F"))</f>
        <v>0</v>
      </c>
      <c r="HS20" s="28">
        <f ca="1">IF(WEEKDAY(HS$6,2)&gt;5,"w",IF(ISERROR(VLOOKUP(HS$6,fériés,1,FALSE)),(SUM($H$1:HS$1)&gt;SUM($F$8:$F19))*(SUM($H$1:HS$1)&lt;=SUM($F$8:$F20))*1,"F"))</f>
        <v>0</v>
      </c>
      <c r="HT20" s="28">
        <f ca="1">IF(WEEKDAY(HT$6,2)&gt;5,"w",IF(ISERROR(VLOOKUP(HT$6,fériés,1,FALSE)),(SUM($H$1:HT$1)&gt;SUM($F$8:$F19))*(SUM($H$1:HT$1)&lt;=SUM($F$8:$F20))*1,"F"))</f>
        <v>0</v>
      </c>
      <c r="HU20" s="28">
        <f ca="1">IF(WEEKDAY(HU$6,2)&gt;5,"w",IF(ISERROR(VLOOKUP(HU$6,fériés,1,FALSE)),(SUM($H$1:HU$1)&gt;SUM($F$8:$F19))*(SUM($H$1:HU$1)&lt;=SUM($F$8:$F20))*1,"F"))</f>
        <v>0</v>
      </c>
      <c r="HV20" s="28">
        <f ca="1">IF(WEEKDAY(HV$6,2)&gt;5,"w",IF(ISERROR(VLOOKUP(HV$6,fériés,1,FALSE)),(SUM($H$1:HV$1)&gt;SUM($F$8:$F19))*(SUM($H$1:HV$1)&lt;=SUM($F$8:$F20))*1,"F"))</f>
        <v>0</v>
      </c>
      <c r="HW20" s="28">
        <f ca="1">IF(WEEKDAY(HW$6,2)&gt;5,"w",IF(ISERROR(VLOOKUP(HW$6,fériés,1,FALSE)),(SUM($H$1:HW$1)&gt;SUM($F$8:$F19))*(SUM($H$1:HW$1)&lt;=SUM($F$8:$F20))*1,"F"))</f>
        <v>0</v>
      </c>
      <c r="HX20" s="28">
        <f ca="1">IF(WEEKDAY(HX$6,2)&gt;5,"w",IF(ISERROR(VLOOKUP(HX$6,fériés,1,FALSE)),(SUM($H$1:HX$1)&gt;SUM($F$8:$F19))*(SUM($H$1:HX$1)&lt;=SUM($F$8:$F20))*1,"F"))</f>
        <v>0</v>
      </c>
      <c r="HY20" s="28">
        <f ca="1">IF(WEEKDAY(HY$6,2)&gt;5,"w",IF(ISERROR(VLOOKUP(HY$6,fériés,1,FALSE)),(SUM($H$1:HY$1)&gt;SUM($F$8:$F19))*(SUM($H$1:HY$1)&lt;=SUM($F$8:$F20))*1,"F"))</f>
        <v>0</v>
      </c>
      <c r="HZ20" s="28">
        <f ca="1">IF(WEEKDAY(HZ$6,2)&gt;5,"w",IF(ISERROR(VLOOKUP(HZ$6,fériés,1,FALSE)),(SUM($H$1:HZ$1)&gt;SUM($F$8:$F19))*(SUM($H$1:HZ$1)&lt;=SUM($F$8:$F20))*1,"F"))</f>
        <v>0</v>
      </c>
      <c r="IA20" s="28">
        <f ca="1">IF(WEEKDAY(IA$6,2)&gt;5,"w",IF(ISERROR(VLOOKUP(IA$6,fériés,1,FALSE)),(SUM($H$1:IA$1)&gt;SUM($F$8:$F19))*(SUM($H$1:IA$1)&lt;=SUM($F$8:$F20))*1,"F"))</f>
        <v>0</v>
      </c>
      <c r="IB20" s="28">
        <f ca="1">IF(WEEKDAY(IB$6,2)&gt;5,"w",IF(ISERROR(VLOOKUP(IB$6,fériés,1,FALSE)),(SUM($H$1:IB$1)&gt;SUM($F$8:$F19))*(SUM($H$1:IB$1)&lt;=SUM($F$8:$F20))*1,"F"))</f>
        <v>0</v>
      </c>
      <c r="IC20" s="28">
        <f ca="1">IF(WEEKDAY(IC$6,2)&gt;5,"w",IF(ISERROR(VLOOKUP(IC$6,fériés,1,FALSE)),(SUM($H$1:IC$1)&gt;SUM($F$8:$F19))*(SUM($H$1:IC$1)&lt;=SUM($F$8:$F20))*1,"F"))</f>
        <v>0</v>
      </c>
      <c r="ID20" s="28">
        <f ca="1">IF(WEEKDAY(ID$6,2)&gt;5,"w",IF(ISERROR(VLOOKUP(ID$6,fériés,1,FALSE)),(SUM($H$1:ID$1)&gt;SUM($F$8:$F19))*(SUM($H$1:ID$1)&lt;=SUM($F$8:$F20))*1,"F"))</f>
        <v>0</v>
      </c>
      <c r="IE20" s="28">
        <f ca="1">IF(WEEKDAY(IE$6,2)&gt;5,"w",IF(ISERROR(VLOOKUP(IE$6,fériés,1,FALSE)),(SUM($H$1:IE$1)&gt;SUM($F$8:$F19))*(SUM($H$1:IE$1)&lt;=SUM($F$8:$F20))*1,"F"))</f>
        <v>0</v>
      </c>
      <c r="IF20" s="28">
        <f ca="1">IF(WEEKDAY(IF$6,2)&gt;5,"w",IF(ISERROR(VLOOKUP(IF$6,fériés,1,FALSE)),(SUM($H$1:IF$1)&gt;SUM($F$8:$F19))*(SUM($H$1:IF$1)&lt;=SUM($F$8:$F20))*1,"F"))</f>
        <v>0</v>
      </c>
      <c r="IG20" s="28">
        <f ca="1">IF(WEEKDAY(IG$6,2)&gt;5,"w",IF(ISERROR(VLOOKUP(IG$6,fériés,1,FALSE)),(SUM($H$1:IG$1)&gt;SUM($F$8:$F19))*(SUM($H$1:IG$1)&lt;=SUM($F$8:$F20))*1,"F"))</f>
        <v>0</v>
      </c>
      <c r="IH20" s="28">
        <f ca="1">IF(WEEKDAY(IH$6,2)&gt;5,"w",IF(ISERROR(VLOOKUP(IH$6,fériés,1,FALSE)),(SUM($H$1:IH$1)&gt;SUM($F$8:$F19))*(SUM($H$1:IH$1)&lt;=SUM($F$8:$F20))*1,"F"))</f>
        <v>0</v>
      </c>
      <c r="II20" s="28">
        <f ca="1">IF(WEEKDAY(II$6,2)&gt;5,"w",IF(ISERROR(VLOOKUP(II$6,fériés,1,FALSE)),(SUM($H$1:II$1)&gt;SUM($F$8:$F19))*(SUM($H$1:II$1)&lt;=SUM($F$8:$F20))*1,"F"))</f>
        <v>0</v>
      </c>
      <c r="IJ20" s="28">
        <f ca="1">IF(WEEKDAY(IJ$6,2)&gt;5,"w",IF(ISERROR(VLOOKUP(IJ$6,fériés,1,FALSE)),(SUM($H$1:IJ$1)&gt;SUM($F$8:$F19))*(SUM($H$1:IJ$1)&lt;=SUM($F$8:$F20))*1,"F"))</f>
        <v>0</v>
      </c>
      <c r="IK20" s="28">
        <f ca="1">IF(WEEKDAY(IK$6,2)&gt;5,"w",IF(ISERROR(VLOOKUP(IK$6,fériés,1,FALSE)),(SUM($H$1:IK$1)&gt;SUM($F$8:$F19))*(SUM($H$1:IK$1)&lt;=SUM($F$8:$F20))*1,"F"))</f>
        <v>0</v>
      </c>
      <c r="IL20" s="28">
        <f ca="1">IF(WEEKDAY(IL$6,2)&gt;5,"w",IF(ISERROR(VLOOKUP(IL$6,fériés,1,FALSE)),(SUM($H$1:IL$1)&gt;SUM($F$8:$F19))*(SUM($H$1:IL$1)&lt;=SUM($F$8:$F20))*1,"F"))</f>
        <v>0</v>
      </c>
      <c r="IM20" s="28">
        <f ca="1">IF(WEEKDAY(IM$6,2)&gt;5,"w",IF(ISERROR(VLOOKUP(IM$6,fériés,1,FALSE)),(SUM($H$1:IM$1)&gt;SUM($F$8:$F19))*(SUM($H$1:IM$1)&lt;=SUM($F$8:$F20))*1,"F"))</f>
        <v>0</v>
      </c>
      <c r="IN20" s="28">
        <f ca="1">IF(WEEKDAY(IN$6,2)&gt;5,"w",IF(ISERROR(VLOOKUP(IN$6,fériés,1,FALSE)),(SUM($H$1:IN$1)&gt;SUM($F$8:$F19))*(SUM($H$1:IN$1)&lt;=SUM($F$8:$F20))*1,"F"))</f>
        <v>0</v>
      </c>
      <c r="IO20" s="28">
        <f ca="1">IF(WEEKDAY(IO$6,2)&gt;5,"w",IF(ISERROR(VLOOKUP(IO$6,fériés,1,FALSE)),(SUM($H$1:IO$1)&gt;SUM($F$8:$F19))*(SUM($H$1:IO$1)&lt;=SUM($F$8:$F20))*1,"F"))</f>
        <v>0</v>
      </c>
      <c r="IP20" s="28">
        <f ca="1">IF(WEEKDAY(IP$6,2)&gt;5,"w",IF(ISERROR(VLOOKUP(IP$6,fériés,1,FALSE)),(SUM($H$1:IP$1)&gt;SUM($F$8:$F19))*(SUM($H$1:IP$1)&lt;=SUM($F$8:$F20))*1,"F"))</f>
        <v>0</v>
      </c>
      <c r="IQ20" s="28">
        <f ca="1">IF(WEEKDAY(IQ$6,2)&gt;5,"w",IF(ISERROR(VLOOKUP(IQ$6,fériés,1,FALSE)),(SUM($H$1:IQ$1)&gt;SUM($F$8:$F19))*(SUM($H$1:IQ$1)&lt;=SUM($F$8:$F20))*1,"F"))</f>
        <v>0</v>
      </c>
      <c r="IR20" s="28">
        <f ca="1">IF(WEEKDAY(IR$6,2)&gt;5,"w",IF(ISERROR(VLOOKUP(IR$6,fériés,1,FALSE)),(SUM($H$1:IR$1)&gt;SUM($F$8:$F19))*(SUM($H$1:IR$1)&lt;=SUM($F$8:$F20))*1,"F"))</f>
        <v>0</v>
      </c>
      <c r="IS20" s="28">
        <f ca="1">IF(WEEKDAY(IS$6,2)&gt;5,"w",IF(ISERROR(VLOOKUP(IS$6,fériés,1,FALSE)),(SUM($H$1:IS$1)&gt;SUM($F$8:$F19))*(SUM($H$1:IS$1)&lt;=SUM($F$8:$F20))*1,"F"))</f>
        <v>0</v>
      </c>
      <c r="IT20" s="28">
        <f ca="1">IF(WEEKDAY(IT$6,2)&gt;5,"w",IF(ISERROR(VLOOKUP(IT$6,fériés,1,FALSE)),(SUM($H$1:IT$1)&gt;SUM($F$8:$F19))*(SUM($H$1:IT$1)&lt;=SUM($F$8:$F20))*1,"F"))</f>
        <v>0</v>
      </c>
      <c r="IU20" s="28">
        <f ca="1">IF(WEEKDAY(IU$6,2)&gt;5,"w",IF(ISERROR(VLOOKUP(IU$6,fériés,1,FALSE)),(SUM($H$1:IU$1)&gt;SUM($F$8:$F19))*(SUM($H$1:IU$1)&lt;=SUM($F$8:$F20))*1,"F"))</f>
        <v>0</v>
      </c>
      <c r="IV20" s="28">
        <f ca="1">IF(WEEKDAY(IV$6,2)&gt;5,"w",IF(ISERROR(VLOOKUP(IV$6,fériés,1,FALSE)),(SUM($H$1:IV$1)&gt;SUM($F$8:$F19))*(SUM($H$1:IV$1)&lt;=SUM($F$8:$F20))*1,"F"))</f>
        <v>0</v>
      </c>
      <c r="IW20" s="28">
        <f ca="1">IF(WEEKDAY(IW$6,2)&gt;5,"w",IF(ISERROR(VLOOKUP(IW$6,fériés,1,FALSE)),(SUM($H$1:IW$1)&gt;SUM($F$8:$F19))*(SUM($H$1:IW$1)&lt;=SUM($F$8:$F20))*1,"F"))</f>
        <v>0</v>
      </c>
      <c r="IX20" s="28">
        <f ca="1">IF(WEEKDAY(IX$6,2)&gt;5,"w",IF(ISERROR(VLOOKUP(IX$6,fériés,1,FALSE)),(SUM($H$1:IX$1)&gt;SUM($F$8:$F19))*(SUM($H$1:IX$1)&lt;=SUM($F$8:$F20))*1,"F"))</f>
        <v>0</v>
      </c>
      <c r="IY20" s="28">
        <f ca="1">IF(WEEKDAY(IY$6,2)&gt;5,"w",IF(ISERROR(VLOOKUP(IY$6,fériés,1,FALSE)),(SUM($H$1:IY$1)&gt;SUM($F$8:$F19))*(SUM($H$1:IY$1)&lt;=SUM($F$8:$F20))*1,"F"))</f>
        <v>0</v>
      </c>
      <c r="IZ20" s="28">
        <f ca="1">IF(WEEKDAY(IZ$6,2)&gt;5,"w",IF(ISERROR(VLOOKUP(IZ$6,fériés,1,FALSE)),(SUM($H$1:IZ$1)&gt;SUM($F$8:$F19))*(SUM($H$1:IZ$1)&lt;=SUM($F$8:$F20))*1,"F"))</f>
        <v>0</v>
      </c>
      <c r="JA20" s="28">
        <f ca="1">IF(WEEKDAY(JA$6,2)&gt;5,"w",IF(ISERROR(VLOOKUP(JA$6,fériés,1,FALSE)),(SUM($H$1:JA$1)&gt;SUM($F$8:$F19))*(SUM($H$1:JA$1)&lt;=SUM($F$8:$F20))*1,"F"))</f>
        <v>0</v>
      </c>
      <c r="JB20" s="28">
        <f ca="1">IF(WEEKDAY(JB$6,2)&gt;5,"w",IF(ISERROR(VLOOKUP(JB$6,fériés,1,FALSE)),(SUM($H$1:JB$1)&gt;SUM($F$8:$F19))*(SUM($H$1:JB$1)&lt;=SUM($F$8:$F20))*1,"F"))</f>
        <v>0</v>
      </c>
      <c r="JC20" s="28">
        <f ca="1">IF(WEEKDAY(JC$6,2)&gt;5,"w",IF(ISERROR(VLOOKUP(JC$6,fériés,1,FALSE)),(SUM($H$1:JC$1)&gt;SUM($F$8:$F19))*(SUM($H$1:JC$1)&lt;=SUM($F$8:$F20))*1,"F"))</f>
        <v>0</v>
      </c>
      <c r="JD20" s="28">
        <f ca="1">IF(WEEKDAY(JD$6,2)&gt;5,"w",IF(ISERROR(VLOOKUP(JD$6,fériés,1,FALSE)),(SUM($H$1:JD$1)&gt;SUM($F$8:$F19))*(SUM($H$1:JD$1)&lt;=SUM($F$8:$F20))*1,"F"))</f>
        <v>0</v>
      </c>
      <c r="JE20" s="28">
        <f ca="1">IF(WEEKDAY(JE$6,2)&gt;5,"w",IF(ISERROR(VLOOKUP(JE$6,fériés,1,FALSE)),(SUM($H$1:JE$1)&gt;SUM($F$8:$F19))*(SUM($H$1:JE$1)&lt;=SUM($F$8:$F20))*1,"F"))</f>
        <v>0</v>
      </c>
      <c r="JF20" s="28">
        <f ca="1">IF(WEEKDAY(JF$6,2)&gt;5,"w",IF(ISERROR(VLOOKUP(JF$6,fériés,1,FALSE)),(SUM($H$1:JF$1)&gt;SUM($F$8:$F19))*(SUM($H$1:JF$1)&lt;=SUM($F$8:$F20))*1,"F"))</f>
        <v>0</v>
      </c>
      <c r="JG20" s="28">
        <f ca="1">IF(WEEKDAY(JG$6,2)&gt;5,"w",IF(ISERROR(VLOOKUP(JG$6,fériés,1,FALSE)),(SUM($H$1:JG$1)&gt;SUM($F$8:$F19))*(SUM($H$1:JG$1)&lt;=SUM($F$8:$F20))*1,"F"))</f>
        <v>0</v>
      </c>
      <c r="JH20" s="28">
        <f ca="1">IF(WEEKDAY(JH$6,2)&gt;5,"w",IF(ISERROR(VLOOKUP(JH$6,fériés,1,FALSE)),(SUM($H$1:JH$1)&gt;SUM($F$8:$F19))*(SUM($H$1:JH$1)&lt;=SUM($F$8:$F20))*1,"F"))</f>
        <v>0</v>
      </c>
      <c r="JI20" s="28">
        <f ca="1">IF(WEEKDAY(JI$6,2)&gt;5,"w",IF(ISERROR(VLOOKUP(JI$6,fériés,1,FALSE)),(SUM($H$1:JI$1)&gt;SUM($F$8:$F19))*(SUM($H$1:JI$1)&lt;=SUM($F$8:$F20))*1,"F"))</f>
        <v>0</v>
      </c>
      <c r="JJ20" s="28">
        <f ca="1">IF(WEEKDAY(JJ$6,2)&gt;5,"w",IF(ISERROR(VLOOKUP(JJ$6,fériés,1,FALSE)),(SUM($H$1:JJ$1)&gt;SUM($F$8:$F19))*(SUM($H$1:JJ$1)&lt;=SUM($F$8:$F20))*1,"F"))</f>
        <v>0</v>
      </c>
      <c r="JK20" s="28">
        <f ca="1">IF(WEEKDAY(JK$6,2)&gt;5,"w",IF(ISERROR(VLOOKUP(JK$6,fériés,1,FALSE)),(SUM($H$1:JK$1)&gt;SUM($F$8:$F19))*(SUM($H$1:JK$1)&lt;=SUM($F$8:$F20))*1,"F"))</f>
        <v>0</v>
      </c>
      <c r="JL20" s="28">
        <f ca="1">IF(WEEKDAY(JL$6,2)&gt;5,"w",IF(ISERROR(VLOOKUP(JL$6,fériés,1,FALSE)),(SUM($H$1:JL$1)&gt;SUM($F$8:$F19))*(SUM($H$1:JL$1)&lt;=SUM($F$8:$F20))*1,"F"))</f>
        <v>0</v>
      </c>
      <c r="JM20" s="28">
        <f ca="1">IF(WEEKDAY(JM$6,2)&gt;5,"w",IF(ISERROR(VLOOKUP(JM$6,fériés,1,FALSE)),(SUM($H$1:JM$1)&gt;SUM($F$8:$F19))*(SUM($H$1:JM$1)&lt;=SUM($F$8:$F20))*1,"F"))</f>
        <v>0</v>
      </c>
      <c r="JN20" s="28">
        <f ca="1">IF(WEEKDAY(JN$6,2)&gt;5,"w",IF(ISERROR(VLOOKUP(JN$6,fériés,1,FALSE)),(SUM($H$1:JN$1)&gt;SUM($F$8:$F19))*(SUM($H$1:JN$1)&lt;=SUM($F$8:$F20))*1,"F"))</f>
        <v>0</v>
      </c>
      <c r="JO20" s="28">
        <f ca="1">IF(WEEKDAY(JO$6,2)&gt;5,"w",IF(ISERROR(VLOOKUP(JO$6,fériés,1,FALSE)),(SUM($H$1:JO$1)&gt;SUM($F$8:$F19))*(SUM($H$1:JO$1)&lt;=SUM($F$8:$F20))*1,"F"))</f>
        <v>0</v>
      </c>
      <c r="JP20" s="28" t="str">
        <f ca="1">IF(WEEKDAY(JP$6,2)&gt;5,"w",IF(ISERROR(VLOOKUP(JP$6,fériés,1,FALSE)),(SUM($H$1:JP$1)&gt;SUM($F$8:$F19))*(SUM($H$1:JP$1)&lt;=SUM($F$8:$F20))*1,"F"))</f>
        <v>w</v>
      </c>
      <c r="JQ20" s="28" t="str">
        <f ca="1">IF(WEEKDAY(JQ$6,2)&gt;5,"w",IF(ISERROR(VLOOKUP(JQ$6,fériés,1,FALSE)),(SUM($H$1:JQ$1)&gt;SUM($F$8:$F19))*(SUM($H$1:JQ$1)&lt;=SUM($F$8:$F20))*1,"F"))</f>
        <v>w</v>
      </c>
      <c r="JR20" s="28" t="str">
        <f ca="1">IF(WEEKDAY(JR$6,2)&gt;5,"w",IF(ISERROR(VLOOKUP(JR$6,fériés,1,FALSE)),(SUM($H$1:JR$1)&gt;SUM($F$8:$F19))*(SUM($H$1:JR$1)&lt;=SUM($F$8:$F20))*1,"F"))</f>
        <v>w</v>
      </c>
      <c r="JS20" s="28" t="str">
        <f ca="1">IF(WEEKDAY(JS$6,2)&gt;5,"w",IF(ISERROR(VLOOKUP(JS$6,fériés,1,FALSE)),(SUM($H$1:JS$1)&gt;SUM($F$8:$F19))*(SUM($H$1:JS$1)&lt;=SUM($F$8:$F20))*1,"F"))</f>
        <v>w</v>
      </c>
      <c r="JT20" s="28" t="str">
        <f ca="1">IF(WEEKDAY(JT$6,2)&gt;5,"w",IF(ISERROR(VLOOKUP(JT$6,fériés,1,FALSE)),(SUM($H$1:JT$1)&gt;SUM($F$8:$F19))*(SUM($H$1:JT$1)&lt;=SUM($F$8:$F20))*1,"F"))</f>
        <v>w</v>
      </c>
      <c r="JU20" s="28" t="str">
        <f ca="1">IF(WEEKDAY(JU$6,2)&gt;5,"w",IF(ISERROR(VLOOKUP(JU$6,fériés,1,FALSE)),(SUM($H$1:JU$1)&gt;SUM($F$8:$F19))*(SUM($H$1:JU$1)&lt;=SUM($F$8:$F20))*1,"F"))</f>
        <v>w</v>
      </c>
      <c r="JV20" s="28" t="str">
        <f ca="1">IF(WEEKDAY(JV$6,2)&gt;5,"w",IF(ISERROR(VLOOKUP(JV$6,fériés,1,FALSE)),(SUM($H$1:JV$1)&gt;SUM($F$8:$F19))*(SUM($H$1:JV$1)&lt;=SUM($F$8:$F20))*1,"F"))</f>
        <v>w</v>
      </c>
      <c r="JW20" s="28" t="str">
        <f ca="1">IF(WEEKDAY(JW$6,2)&gt;5,"w",IF(ISERROR(VLOOKUP(JW$6,fériés,1,FALSE)),(SUM($H$1:JW$1)&gt;SUM($F$8:$F19))*(SUM($H$1:JW$1)&lt;=SUM($F$8:$F20))*1,"F"))</f>
        <v>w</v>
      </c>
      <c r="JX20" s="28" t="str">
        <f ca="1">IF(WEEKDAY(JX$6,2)&gt;5,"w",IF(ISERROR(VLOOKUP(JX$6,fériés,1,FALSE)),(SUM($H$1:JX$1)&gt;SUM($F$8:$F19))*(SUM($H$1:JX$1)&lt;=SUM($F$8:$F20))*1,"F"))</f>
        <v>w</v>
      </c>
      <c r="JY20" s="28" t="str">
        <f ca="1">IF(WEEKDAY(JY$6,2)&gt;5,"w",IF(ISERROR(VLOOKUP(JY$6,fériés,1,FALSE)),(SUM($H$1:JY$1)&gt;SUM($F$8:$F19))*(SUM($H$1:JY$1)&lt;=SUM($F$8:$F20))*1,"F"))</f>
        <v>w</v>
      </c>
      <c r="JZ20" s="28" t="str">
        <f ca="1">IF(WEEKDAY(JZ$6,2)&gt;5,"w",IF(ISERROR(VLOOKUP(JZ$6,fériés,1,FALSE)),(SUM($H$1:JZ$1)&gt;SUM($F$8:$F19))*(SUM($H$1:JZ$1)&lt;=SUM($F$8:$F20))*1,"F"))</f>
        <v>w</v>
      </c>
      <c r="KA20" s="28" t="str">
        <f ca="1">IF(WEEKDAY(KA$6,2)&gt;5,"w",IF(ISERROR(VLOOKUP(KA$6,fériés,1,FALSE)),(SUM($H$1:KA$1)&gt;SUM($F$8:$F19))*(SUM($H$1:KA$1)&lt;=SUM($F$8:$F20))*1,"F"))</f>
        <v>w</v>
      </c>
      <c r="KB20" s="28" t="str">
        <f ca="1">IF(WEEKDAY(KB$6,2)&gt;5,"w",IF(ISERROR(VLOOKUP(KB$6,fériés,1,FALSE)),(SUM($H$1:KB$1)&gt;SUM($F$8:$F19))*(SUM($H$1:KB$1)&lt;=SUM($F$8:$F20))*1,"F"))</f>
        <v>w</v>
      </c>
      <c r="KC20" s="28" t="str">
        <f ca="1">IF(WEEKDAY(KC$6,2)&gt;5,"w",IF(ISERROR(VLOOKUP(KC$6,fériés,1,FALSE)),(SUM($H$1:KC$1)&gt;SUM($F$8:$F19))*(SUM($H$1:KC$1)&lt;=SUM($F$8:$F20))*1,"F"))</f>
        <v>w</v>
      </c>
      <c r="KD20" s="28" t="str">
        <f ca="1">IF(WEEKDAY(KD$6,2)&gt;5,"w",IF(ISERROR(VLOOKUP(KD$6,fériés,1,FALSE)),(SUM($H$1:KD$1)&gt;SUM($F$8:$F19))*(SUM($H$1:KD$1)&lt;=SUM($F$8:$F20))*1,"F"))</f>
        <v>w</v>
      </c>
      <c r="KE20" s="28" t="str">
        <f ca="1">IF(WEEKDAY(KE$6,2)&gt;5,"w",IF(ISERROR(VLOOKUP(KE$6,fériés,1,FALSE)),(SUM($H$1:KE$1)&gt;SUM($F$8:$F19))*(SUM($H$1:KE$1)&lt;=SUM($F$8:$F20))*1,"F"))</f>
        <v>w</v>
      </c>
      <c r="KF20" s="28" t="str">
        <f ca="1">IF(WEEKDAY(KF$6,2)&gt;5,"w",IF(ISERROR(VLOOKUP(KF$6,fériés,1,FALSE)),(SUM($H$1:KF$1)&gt;SUM($F$8:$F19))*(SUM($H$1:KF$1)&lt;=SUM($F$8:$F20))*1,"F"))</f>
        <v>w</v>
      </c>
      <c r="KG20" s="28" t="str">
        <f ca="1">IF(WEEKDAY(KG$6,2)&gt;5,"w",IF(ISERROR(VLOOKUP(KG$6,fériés,1,FALSE)),(SUM($H$1:KG$1)&gt;SUM($F$8:$F19))*(SUM($H$1:KG$1)&lt;=SUM($F$8:$F20))*1,"F"))</f>
        <v>w</v>
      </c>
      <c r="KH20" s="28" t="str">
        <f ca="1">IF(WEEKDAY(KH$6,2)&gt;5,"w",IF(ISERROR(VLOOKUP(KH$6,fériés,1,FALSE)),(SUM($H$1:KH$1)&gt;SUM($F$8:$F19))*(SUM($H$1:KH$1)&lt;=SUM($F$8:$F20))*1,"F"))</f>
        <v>w</v>
      </c>
      <c r="KI20" s="28" t="str">
        <f ca="1">IF(WEEKDAY(KI$6,2)&gt;5,"w",IF(ISERROR(VLOOKUP(KI$6,fériés,1,FALSE)),(SUM($H$1:KI$1)&gt;SUM($F$8:$F19))*(SUM($H$1:KI$1)&lt;=SUM($F$8:$F20))*1,"F"))</f>
        <v>w</v>
      </c>
      <c r="KJ20" s="28">
        <f ca="1">IF(WEEKDAY(KJ$6,2)&gt;5,"w",IF(ISERROR(VLOOKUP(KJ$6,fériés,1,FALSE)),(SUM($H$1:KJ$1)&gt;SUM($F$8:$F19))*(SUM($H$1:KJ$1)&lt;=SUM($F$8:$F20))*1,"F"))</f>
        <v>0</v>
      </c>
      <c r="KK20" s="28">
        <f ca="1">IF(WEEKDAY(KK$6,2)&gt;5,"w",IF(ISERROR(VLOOKUP(KK$6,fériés,1,FALSE)),(SUM($H$1:KK$1)&gt;SUM($F$8:$F19))*(SUM($H$1:KK$1)&lt;=SUM($F$8:$F20))*1,"F"))</f>
        <v>0</v>
      </c>
      <c r="KL20" s="28">
        <f ca="1">IF(WEEKDAY(KL$6,2)&gt;5,"w",IF(ISERROR(VLOOKUP(KL$6,fériés,1,FALSE)),(SUM($H$1:KL$1)&gt;SUM($F$8:$F19))*(SUM($H$1:KL$1)&lt;=SUM($F$8:$F20))*1,"F"))</f>
        <v>0</v>
      </c>
      <c r="KM20" s="28">
        <f ca="1">IF(WEEKDAY(KM$6,2)&gt;5,"w",IF(ISERROR(VLOOKUP(KM$6,fériés,1,FALSE)),(SUM($H$1:KM$1)&gt;SUM($F$8:$F19))*(SUM($H$1:KM$1)&lt;=SUM($F$8:$F20))*1,"F"))</f>
        <v>0</v>
      </c>
      <c r="KN20" s="28">
        <f ca="1">IF(WEEKDAY(KN$6,2)&gt;5,"w",IF(ISERROR(VLOOKUP(KN$6,fériés,1,FALSE)),(SUM($H$1:KN$1)&gt;SUM($F$8:$F19))*(SUM($H$1:KN$1)&lt;=SUM($F$8:$F20))*1,"F"))</f>
        <v>0</v>
      </c>
      <c r="KO20" s="28">
        <f ca="1">IF(WEEKDAY(KO$6,2)&gt;5,"w",IF(ISERROR(VLOOKUP(KO$6,fériés,1,FALSE)),(SUM($H$1:KO$1)&gt;SUM($F$8:$F19))*(SUM($H$1:KO$1)&lt;=SUM($F$8:$F20))*1,"F"))</f>
        <v>0</v>
      </c>
      <c r="KP20" s="28">
        <f ca="1">IF(WEEKDAY(KP$6,2)&gt;5,"w",IF(ISERROR(VLOOKUP(KP$6,fériés,1,FALSE)),(SUM($H$1:KP$1)&gt;SUM($F$8:$F19))*(SUM($H$1:KP$1)&lt;=SUM($F$8:$F20))*1,"F"))</f>
        <v>0</v>
      </c>
      <c r="KQ20" s="28">
        <f ca="1">IF(WEEKDAY(KQ$6,2)&gt;5,"w",IF(ISERROR(VLOOKUP(KQ$6,fériés,1,FALSE)),(SUM($H$1:KQ$1)&gt;SUM($F$8:$F19))*(SUM($H$1:KQ$1)&lt;=SUM($F$8:$F20))*1,"F"))</f>
        <v>0</v>
      </c>
      <c r="KR20" s="28">
        <f ca="1">IF(WEEKDAY(KR$6,2)&gt;5,"w",IF(ISERROR(VLOOKUP(KR$6,fériés,1,FALSE)),(SUM($H$1:KR$1)&gt;SUM($F$8:$F19))*(SUM($H$1:KR$1)&lt;=SUM($F$8:$F20))*1,"F"))</f>
        <v>0</v>
      </c>
      <c r="KS20" s="28">
        <f ca="1">IF(WEEKDAY(KS$6,2)&gt;5,"w",IF(ISERROR(VLOOKUP(KS$6,fériés,1,FALSE)),(SUM($H$1:KS$1)&gt;SUM($F$8:$F19))*(SUM($H$1:KS$1)&lt;=SUM($F$8:$F20))*1,"F"))</f>
        <v>0</v>
      </c>
      <c r="KT20" s="28">
        <f ca="1">IF(WEEKDAY(KT$6,2)&gt;5,"w",IF(ISERROR(VLOOKUP(KT$6,fériés,1,FALSE)),(SUM($H$1:KT$1)&gt;SUM($F$8:$F19))*(SUM($H$1:KT$1)&lt;=SUM($F$8:$F20))*1,"F"))</f>
        <v>0</v>
      </c>
      <c r="KU20" s="28">
        <f ca="1">IF(WEEKDAY(KU$6,2)&gt;5,"w",IF(ISERROR(VLOOKUP(KU$6,fériés,1,FALSE)),(SUM($H$1:KU$1)&gt;SUM($F$8:$F19))*(SUM($H$1:KU$1)&lt;=SUM($F$8:$F20))*1,"F"))</f>
        <v>0</v>
      </c>
      <c r="KV20" s="28">
        <f ca="1">IF(WEEKDAY(KV$6,2)&gt;5,"w",IF(ISERROR(VLOOKUP(KV$6,fériés,1,FALSE)),(SUM($H$1:KV$1)&gt;SUM($F$8:$F19))*(SUM($H$1:KV$1)&lt;=SUM($F$8:$F20))*1,"F"))</f>
        <v>0</v>
      </c>
      <c r="KW20" s="28">
        <f ca="1">IF(WEEKDAY(KW$6,2)&gt;5,"w",IF(ISERROR(VLOOKUP(KW$6,fériés,1,FALSE)),(SUM($H$1:KW$1)&gt;SUM($F$8:$F19))*(SUM($H$1:KW$1)&lt;=SUM($F$8:$F20))*1,"F"))</f>
        <v>0</v>
      </c>
      <c r="KX20" s="28">
        <f ca="1">IF(WEEKDAY(KX$6,2)&gt;5,"w",IF(ISERROR(VLOOKUP(KX$6,fériés,1,FALSE)),(SUM($H$1:KX$1)&gt;SUM($F$8:$F19))*(SUM($H$1:KX$1)&lt;=SUM($F$8:$F20))*1,"F"))</f>
        <v>0</v>
      </c>
      <c r="KY20" s="28">
        <f ca="1">IF(WEEKDAY(KY$6,2)&gt;5,"w",IF(ISERROR(VLOOKUP(KY$6,fériés,1,FALSE)),(SUM($H$1:KY$1)&gt;SUM($F$8:$F19))*(SUM($H$1:KY$1)&lt;=SUM($F$8:$F20))*1,"F"))</f>
        <v>0</v>
      </c>
      <c r="KZ20" s="28">
        <f ca="1">IF(WEEKDAY(KZ$6,2)&gt;5,"w",IF(ISERROR(VLOOKUP(KZ$6,fériés,1,FALSE)),(SUM($H$1:KZ$1)&gt;SUM($F$8:$F19))*(SUM($H$1:KZ$1)&lt;=SUM($F$8:$F20))*1,"F"))</f>
        <v>0</v>
      </c>
      <c r="LA20" s="28">
        <f ca="1">IF(WEEKDAY(LA$6,2)&gt;5,"w",IF(ISERROR(VLOOKUP(LA$6,fériés,1,FALSE)),(SUM($H$1:LA$1)&gt;SUM($F$8:$F19))*(SUM($H$1:LA$1)&lt;=SUM($F$8:$F20))*1,"F"))</f>
        <v>0</v>
      </c>
      <c r="LB20" s="28">
        <f ca="1">IF(WEEKDAY(LB$6,2)&gt;5,"w",IF(ISERROR(VLOOKUP(LB$6,fériés,1,FALSE)),(SUM($H$1:LB$1)&gt;SUM($F$8:$F19))*(SUM($H$1:LB$1)&lt;=SUM($F$8:$F20))*1,"F"))</f>
        <v>0</v>
      </c>
      <c r="LC20" s="28">
        <f ca="1">IF(WEEKDAY(LC$6,2)&gt;5,"w",IF(ISERROR(VLOOKUP(LC$6,fériés,1,FALSE)),(SUM($H$1:LC$1)&gt;SUM($F$8:$F19))*(SUM($H$1:LC$1)&lt;=SUM($F$8:$F20))*1,"F"))</f>
        <v>0</v>
      </c>
      <c r="LD20" s="28">
        <f ca="1">IF(WEEKDAY(LD$6,2)&gt;5,"w",IF(ISERROR(VLOOKUP(LD$6,fériés,1,FALSE)),(SUM($H$1:LD$1)&gt;SUM($F$8:$F19))*(SUM($H$1:LD$1)&lt;=SUM($F$8:$F20))*1,"F"))</f>
        <v>0</v>
      </c>
      <c r="LE20" s="28">
        <f ca="1">IF(WEEKDAY(LE$6,2)&gt;5,"w",IF(ISERROR(VLOOKUP(LE$6,fériés,1,FALSE)),(SUM($H$1:LE$1)&gt;SUM($F$8:$F19))*(SUM($H$1:LE$1)&lt;=SUM($F$8:$F20))*1,"F"))</f>
        <v>0</v>
      </c>
      <c r="LF20" s="28">
        <f ca="1">IF(WEEKDAY(LF$6,2)&gt;5,"w",IF(ISERROR(VLOOKUP(LF$6,fériés,1,FALSE)),(SUM($H$1:LF$1)&gt;SUM($F$8:$F19))*(SUM($H$1:LF$1)&lt;=SUM($F$8:$F20))*1,"F"))</f>
        <v>0</v>
      </c>
      <c r="LG20" s="28">
        <f ca="1">IF(WEEKDAY(LG$6,2)&gt;5,"w",IF(ISERROR(VLOOKUP(LG$6,fériés,1,FALSE)),(SUM($H$1:LG$1)&gt;SUM($F$8:$F19))*(SUM($H$1:LG$1)&lt;=SUM($F$8:$F20))*1,"F"))</f>
        <v>0</v>
      </c>
      <c r="LH20" s="28">
        <f ca="1">IF(WEEKDAY(LH$6,2)&gt;5,"w",IF(ISERROR(VLOOKUP(LH$6,fériés,1,FALSE)),(SUM($H$1:LH$1)&gt;SUM($F$8:$F19))*(SUM($H$1:LH$1)&lt;=SUM($F$8:$F20))*1,"F"))</f>
        <v>0</v>
      </c>
      <c r="LI20" s="28">
        <f ca="1">IF(WEEKDAY(LI$6,2)&gt;5,"w",IF(ISERROR(VLOOKUP(LI$6,fériés,1,FALSE)),(SUM($H$1:LI$1)&gt;SUM($F$8:$F19))*(SUM($H$1:LI$1)&lt;=SUM($F$8:$F20))*1,"F"))</f>
        <v>0</v>
      </c>
      <c r="LJ20" s="28">
        <f ca="1">IF(WEEKDAY(LJ$6,2)&gt;5,"w",IF(ISERROR(VLOOKUP(LJ$6,fériés,1,FALSE)),(SUM($H$1:LJ$1)&gt;SUM($F$8:$F19))*(SUM($H$1:LJ$1)&lt;=SUM($F$8:$F20))*1,"F"))</f>
        <v>0</v>
      </c>
      <c r="LK20" s="28">
        <f ca="1">IF(WEEKDAY(LK$6,2)&gt;5,"w",IF(ISERROR(VLOOKUP(LK$6,fériés,1,FALSE)),(SUM($H$1:LK$1)&gt;SUM($F$8:$F19))*(SUM($H$1:LK$1)&lt;=SUM($F$8:$F20))*1,"F"))</f>
        <v>0</v>
      </c>
      <c r="LL20" s="28">
        <f ca="1">IF(WEEKDAY(LL$6,2)&gt;5,"w",IF(ISERROR(VLOOKUP(LL$6,fériés,1,FALSE)),(SUM($H$1:LL$1)&gt;SUM($F$8:$F19))*(SUM($H$1:LL$1)&lt;=SUM($F$8:$F20))*1,"F"))</f>
        <v>0</v>
      </c>
      <c r="LM20" s="28">
        <f ca="1">IF(WEEKDAY(LM$6,2)&gt;5,"w",IF(ISERROR(VLOOKUP(LM$6,fériés,1,FALSE)),(SUM($H$1:LM$1)&gt;SUM($F$8:$F19))*(SUM($H$1:LM$1)&lt;=SUM($F$8:$F20))*1,"F"))</f>
        <v>0</v>
      </c>
      <c r="LN20" s="28">
        <f ca="1">IF(WEEKDAY(LN$6,2)&gt;5,"w",IF(ISERROR(VLOOKUP(LN$6,fériés,1,FALSE)),(SUM($H$1:LN$1)&gt;SUM($F$8:$F19))*(SUM($H$1:LN$1)&lt;=SUM($F$8:$F20))*1,"F"))</f>
        <v>0</v>
      </c>
      <c r="LO20" s="28">
        <f ca="1">IF(WEEKDAY(LO$6,2)&gt;5,"w",IF(ISERROR(VLOOKUP(LO$6,fériés,1,FALSE)),(SUM($H$1:LO$1)&gt;SUM($F$8:$F19))*(SUM($H$1:LO$1)&lt;=SUM($F$8:$F20))*1,"F"))</f>
        <v>0</v>
      </c>
      <c r="LP20" s="28">
        <f ca="1">IF(WEEKDAY(LP$6,2)&gt;5,"w",IF(ISERROR(VLOOKUP(LP$6,fériés,1,FALSE)),(SUM($H$1:LP$1)&gt;SUM($F$8:$F19))*(SUM($H$1:LP$1)&lt;=SUM($F$8:$F20))*1,"F"))</f>
        <v>0</v>
      </c>
      <c r="LQ20" s="28">
        <f ca="1">IF(WEEKDAY(LQ$6,2)&gt;5,"w",IF(ISERROR(VLOOKUP(LQ$6,fériés,1,FALSE)),(SUM($H$1:LQ$1)&gt;SUM($F$8:$F19))*(SUM($H$1:LQ$1)&lt;=SUM($F$8:$F20))*1,"F"))</f>
        <v>0</v>
      </c>
      <c r="LR20" s="28">
        <f ca="1">IF(WEEKDAY(LR$6,2)&gt;5,"w",IF(ISERROR(VLOOKUP(LR$6,fériés,1,FALSE)),(SUM($H$1:LR$1)&gt;SUM($F$8:$F19))*(SUM($H$1:LR$1)&lt;=SUM($F$8:$F20))*1,"F"))</f>
        <v>0</v>
      </c>
      <c r="LS20" s="28">
        <f ca="1">IF(WEEKDAY(LS$6,2)&gt;5,"w",IF(ISERROR(VLOOKUP(LS$6,fériés,1,FALSE)),(SUM($H$1:LS$1)&gt;SUM($F$8:$F19))*(SUM($H$1:LS$1)&lt;=SUM($F$8:$F20))*1,"F"))</f>
        <v>0</v>
      </c>
      <c r="LT20" s="28">
        <f ca="1">IF(WEEKDAY(LT$6,2)&gt;5,"w",IF(ISERROR(VLOOKUP(LT$6,fériés,1,FALSE)),(SUM($H$1:LT$1)&gt;SUM($F$8:$F19))*(SUM($H$1:LT$1)&lt;=SUM($F$8:$F20))*1,"F"))</f>
        <v>0</v>
      </c>
      <c r="LU20" s="28">
        <f ca="1">IF(WEEKDAY(LU$6,2)&gt;5,"w",IF(ISERROR(VLOOKUP(LU$6,fériés,1,FALSE)),(SUM($H$1:LU$1)&gt;SUM($F$8:$F19))*(SUM($H$1:LU$1)&lt;=SUM($F$8:$F20))*1,"F"))</f>
        <v>0</v>
      </c>
      <c r="LV20" s="28">
        <f ca="1">IF(WEEKDAY(LV$6,2)&gt;5,"w",IF(ISERROR(VLOOKUP(LV$6,fériés,1,FALSE)),(SUM($H$1:LV$1)&gt;SUM($F$8:$F19))*(SUM($H$1:LV$1)&lt;=SUM($F$8:$F20))*1,"F"))</f>
        <v>0</v>
      </c>
      <c r="LW20" s="28">
        <f ca="1">IF(WEEKDAY(LW$6,2)&gt;5,"w",IF(ISERROR(VLOOKUP(LW$6,fériés,1,FALSE)),(SUM($H$1:LW$1)&gt;SUM($F$8:$F19))*(SUM($H$1:LW$1)&lt;=SUM($F$8:$F20))*1,"F"))</f>
        <v>0</v>
      </c>
      <c r="LX20" s="28">
        <f ca="1">IF(WEEKDAY(LX$6,2)&gt;5,"w",IF(ISERROR(VLOOKUP(LX$6,fériés,1,FALSE)),(SUM($H$1:LX$1)&gt;SUM($F$8:$F19))*(SUM($H$1:LX$1)&lt;=SUM($F$8:$F20))*1,"F"))</f>
        <v>0</v>
      </c>
      <c r="LY20" s="28">
        <f ca="1">IF(WEEKDAY(LY$6,2)&gt;5,"w",IF(ISERROR(VLOOKUP(LY$6,fériés,1,FALSE)),(SUM($H$1:LY$1)&gt;SUM($F$8:$F19))*(SUM($H$1:LY$1)&lt;=SUM($F$8:$F20))*1,"F"))</f>
        <v>0</v>
      </c>
      <c r="LZ20" s="28">
        <f ca="1">IF(WEEKDAY(LZ$6,2)&gt;5,"w",IF(ISERROR(VLOOKUP(LZ$6,fériés,1,FALSE)),(SUM($H$1:LZ$1)&gt;SUM($F$8:$F19))*(SUM($H$1:LZ$1)&lt;=SUM($F$8:$F20))*1,"F"))</f>
        <v>0</v>
      </c>
      <c r="MA20" s="28">
        <f ca="1">IF(WEEKDAY(MA$6,2)&gt;5,"w",IF(ISERROR(VLOOKUP(MA$6,fériés,1,FALSE)),(SUM($H$1:MA$1)&gt;SUM($F$8:$F19))*(SUM($H$1:MA$1)&lt;=SUM($F$8:$F20))*1,"F"))</f>
        <v>0</v>
      </c>
      <c r="MB20" s="28">
        <f ca="1">IF(WEEKDAY(MB$6,2)&gt;5,"w",IF(ISERROR(VLOOKUP(MB$6,fériés,1,FALSE)),(SUM($H$1:MB$1)&gt;SUM($F$8:$F19))*(SUM($H$1:MB$1)&lt;=SUM($F$8:$F20))*1,"F"))</f>
        <v>0</v>
      </c>
      <c r="MC20" s="28">
        <f ca="1">IF(WEEKDAY(MC$6,2)&gt;5,"w",IF(ISERROR(VLOOKUP(MC$6,fériés,1,FALSE)),(SUM($H$1:MC$1)&gt;SUM($F$8:$F19))*(SUM($H$1:MC$1)&lt;=SUM($F$8:$F20))*1,"F"))</f>
        <v>0</v>
      </c>
      <c r="MD20" s="28">
        <f ca="1">IF(WEEKDAY(MD$6,2)&gt;5,"w",IF(ISERROR(VLOOKUP(MD$6,fériés,1,FALSE)),(SUM($H$1:MD$1)&gt;SUM($F$8:$F19))*(SUM($H$1:MD$1)&lt;=SUM($F$8:$F20))*1,"F"))</f>
        <v>0</v>
      </c>
      <c r="ME20" s="28">
        <f ca="1">IF(WEEKDAY(ME$6,2)&gt;5,"w",IF(ISERROR(VLOOKUP(ME$6,fériés,1,FALSE)),(SUM($H$1:ME$1)&gt;SUM($F$8:$F19))*(SUM($H$1:ME$1)&lt;=SUM($F$8:$F20))*1,"F"))</f>
        <v>0</v>
      </c>
      <c r="MF20" s="28">
        <f ca="1">IF(WEEKDAY(MF$6,2)&gt;5,"w",IF(ISERROR(VLOOKUP(MF$6,fériés,1,FALSE)),(SUM($H$1:MF$1)&gt;SUM($F$8:$F19))*(SUM($H$1:MF$1)&lt;=SUM($F$8:$F20))*1,"F"))</f>
        <v>0</v>
      </c>
      <c r="MG20" s="28">
        <f ca="1">IF(WEEKDAY(MG$6,2)&gt;5,"w",IF(ISERROR(VLOOKUP(MG$6,fériés,1,FALSE)),(SUM($H$1:MG$1)&gt;SUM($F$8:$F19))*(SUM($H$1:MG$1)&lt;=SUM($F$8:$F20))*1,"F"))</f>
        <v>0</v>
      </c>
      <c r="MH20" s="28" t="str">
        <f ca="1">IF(WEEKDAY(MH$6,2)&gt;5,"w",IF(ISERROR(VLOOKUP(MH$6,fériés,1,FALSE)),(SUM($H$1:MH$1)&gt;SUM($F$8:$F19))*(SUM($H$1:MH$1)&lt;=SUM($F$8:$F20))*1,"F"))</f>
        <v>w</v>
      </c>
      <c r="MI20" s="28" t="str">
        <f ca="1">IF(WEEKDAY(MI$6,2)&gt;5,"w",IF(ISERROR(VLOOKUP(MI$6,fériés,1,FALSE)),(SUM($H$1:MI$1)&gt;SUM($F$8:$F19))*(SUM($H$1:MI$1)&lt;=SUM($F$8:$F20))*1,"F"))</f>
        <v>w</v>
      </c>
      <c r="MJ20" s="28" t="str">
        <f ca="1">IF(WEEKDAY(MJ$6,2)&gt;5,"w",IF(ISERROR(VLOOKUP(MJ$6,fériés,1,FALSE)),(SUM($H$1:MJ$1)&gt;SUM($F$8:$F19))*(SUM($H$1:MJ$1)&lt;=SUM($F$8:$F20))*1,"F"))</f>
        <v>w</v>
      </c>
      <c r="MK20" s="28" t="str">
        <f ca="1">IF(WEEKDAY(MK$6,2)&gt;5,"w",IF(ISERROR(VLOOKUP(MK$6,fériés,1,FALSE)),(SUM($H$1:MK$1)&gt;SUM($F$8:$F19))*(SUM($H$1:MK$1)&lt;=SUM($F$8:$F20))*1,"F"))</f>
        <v>w</v>
      </c>
      <c r="ML20" s="28" t="str">
        <f ca="1">IF(WEEKDAY(ML$6,2)&gt;5,"w",IF(ISERROR(VLOOKUP(ML$6,fériés,1,FALSE)),(SUM($H$1:ML$1)&gt;SUM($F$8:$F19))*(SUM($H$1:ML$1)&lt;=SUM($F$8:$F20))*1,"F"))</f>
        <v>w</v>
      </c>
      <c r="MM20" s="28" t="str">
        <f ca="1">IF(WEEKDAY(MM$6,2)&gt;5,"w",IF(ISERROR(VLOOKUP(MM$6,fériés,1,FALSE)),(SUM($H$1:MM$1)&gt;SUM($F$8:$F19))*(SUM($H$1:MM$1)&lt;=SUM($F$8:$F20))*1,"F"))</f>
        <v>w</v>
      </c>
      <c r="MN20" s="28" t="str">
        <f ca="1">IF(WEEKDAY(MN$6,2)&gt;5,"w",IF(ISERROR(VLOOKUP(MN$6,fériés,1,FALSE)),(SUM($H$1:MN$1)&gt;SUM($F$8:$F19))*(SUM($H$1:MN$1)&lt;=SUM($F$8:$F20))*1,"F"))</f>
        <v>w</v>
      </c>
      <c r="MO20" s="28" t="str">
        <f ca="1">IF(WEEKDAY(MO$6,2)&gt;5,"w",IF(ISERROR(VLOOKUP(MO$6,fériés,1,FALSE)),(SUM($H$1:MO$1)&gt;SUM($F$8:$F19))*(SUM($H$1:MO$1)&lt;=SUM($F$8:$F20))*1,"F"))</f>
        <v>w</v>
      </c>
      <c r="MP20" s="28" t="str">
        <f ca="1">IF(WEEKDAY(MP$6,2)&gt;5,"w",IF(ISERROR(VLOOKUP(MP$6,fériés,1,FALSE)),(SUM($H$1:MP$1)&gt;SUM($F$8:$F19))*(SUM($H$1:MP$1)&lt;=SUM($F$8:$F20))*1,"F"))</f>
        <v>w</v>
      </c>
      <c r="MQ20" s="28" t="str">
        <f ca="1">IF(WEEKDAY(MQ$6,2)&gt;5,"w",IF(ISERROR(VLOOKUP(MQ$6,fériés,1,FALSE)),(SUM($H$1:MQ$1)&gt;SUM($F$8:$F19))*(SUM($H$1:MQ$1)&lt;=SUM($F$8:$F20))*1,"F"))</f>
        <v>w</v>
      </c>
      <c r="MR20" s="28" t="str">
        <f ca="1">IF(WEEKDAY(MR$6,2)&gt;5,"w",IF(ISERROR(VLOOKUP(MR$6,fériés,1,FALSE)),(SUM($H$1:MR$1)&gt;SUM($F$8:$F19))*(SUM($H$1:MR$1)&lt;=SUM($F$8:$F20))*1,"F"))</f>
        <v>w</v>
      </c>
      <c r="MS20" s="28" t="str">
        <f ca="1">IF(WEEKDAY(MS$6,2)&gt;5,"w",IF(ISERROR(VLOOKUP(MS$6,fériés,1,FALSE)),(SUM($H$1:MS$1)&gt;SUM($F$8:$F19))*(SUM($H$1:MS$1)&lt;=SUM($F$8:$F20))*1,"F"))</f>
        <v>w</v>
      </c>
      <c r="MT20" s="28" t="str">
        <f ca="1">IF(WEEKDAY(MT$6,2)&gt;5,"w",IF(ISERROR(VLOOKUP(MT$6,fériés,1,FALSE)),(SUM($H$1:MT$1)&gt;SUM($F$8:$F19))*(SUM($H$1:MT$1)&lt;=SUM($F$8:$F20))*1,"F"))</f>
        <v>w</v>
      </c>
      <c r="MU20" s="28" t="str">
        <f ca="1">IF(WEEKDAY(MU$6,2)&gt;5,"w",IF(ISERROR(VLOOKUP(MU$6,fériés,1,FALSE)),(SUM($H$1:MU$1)&gt;SUM($F$8:$F19))*(SUM($H$1:MU$1)&lt;=SUM($F$8:$F20))*1,"F"))</f>
        <v>w</v>
      </c>
      <c r="MV20" s="28" t="str">
        <f ca="1">IF(WEEKDAY(MV$6,2)&gt;5,"w",IF(ISERROR(VLOOKUP(MV$6,fériés,1,FALSE)),(SUM($H$1:MV$1)&gt;SUM($F$8:$F19))*(SUM($H$1:MV$1)&lt;=SUM($F$8:$F20))*1,"F"))</f>
        <v>w</v>
      </c>
      <c r="MW20" s="28" t="str">
        <f ca="1">IF(WEEKDAY(MW$6,2)&gt;5,"w",IF(ISERROR(VLOOKUP(MW$6,fériés,1,FALSE)),(SUM($H$1:MW$1)&gt;SUM($F$8:$F19))*(SUM($H$1:MW$1)&lt;=SUM($F$8:$F20))*1,"F"))</f>
        <v>w</v>
      </c>
      <c r="MX20" s="28" t="str">
        <f ca="1">IF(WEEKDAY(MX$6,2)&gt;5,"w",IF(ISERROR(VLOOKUP(MX$6,fériés,1,FALSE)),(SUM($H$1:MX$1)&gt;SUM($F$8:$F19))*(SUM($H$1:MX$1)&lt;=SUM($F$8:$F20))*1,"F"))</f>
        <v>w</v>
      </c>
      <c r="MY20" s="28" t="str">
        <f ca="1">IF(WEEKDAY(MY$6,2)&gt;5,"w",IF(ISERROR(VLOOKUP(MY$6,fériés,1,FALSE)),(SUM($H$1:MY$1)&gt;SUM($F$8:$F19))*(SUM($H$1:MY$1)&lt;=SUM($F$8:$F20))*1,"F"))</f>
        <v>w</v>
      </c>
      <c r="MZ20" s="28" t="str">
        <f ca="1">IF(WEEKDAY(MZ$6,2)&gt;5,"w",IF(ISERROR(VLOOKUP(MZ$6,fériés,1,FALSE)),(SUM($H$1:MZ$1)&gt;SUM($F$8:$F19))*(SUM($H$1:MZ$1)&lt;=SUM($F$8:$F20))*1,"F"))</f>
        <v>w</v>
      </c>
      <c r="NA20" s="28" t="str">
        <f ca="1">IF(WEEKDAY(NA$6,2)&gt;5,"w",IF(ISERROR(VLOOKUP(NA$6,fériés,1,FALSE)),(SUM($H$1:NA$1)&gt;SUM($F$8:$F19))*(SUM($H$1:NA$1)&lt;=SUM($F$8:$F20))*1,"F"))</f>
        <v>w</v>
      </c>
      <c r="NB20" s="28">
        <f ca="1">IF(WEEKDAY(NB$6,2)&gt;5,"w",IF(ISERROR(VLOOKUP(NB$6,fériés,1,FALSE)),(SUM($H$1:NB$1)&gt;SUM($F$8:$F19))*(SUM($H$1:NB$1)&lt;=SUM($F$8:$F20))*1,"F"))</f>
        <v>0</v>
      </c>
      <c r="NC20" s="28">
        <f ca="1">IF(WEEKDAY(NC$6,2)&gt;5,"w",IF(ISERROR(VLOOKUP(NC$6,fériés,1,FALSE)),(SUM($H$1:NC$1)&gt;SUM($F$8:$F19))*(SUM($H$1:NC$1)&lt;=SUM($F$8:$F20))*1,"F"))</f>
        <v>0</v>
      </c>
      <c r="ND20" s="28">
        <f ca="1">IF(WEEKDAY(ND$6,2)&gt;5,"w",IF(ISERROR(VLOOKUP(ND$6,fériés,1,FALSE)),(SUM($H$1:ND$1)&gt;SUM($F$8:$F19))*(SUM($H$1:ND$1)&lt;=SUM($F$8:$F20))*1,"F"))</f>
        <v>0</v>
      </c>
      <c r="NE20" s="28">
        <f ca="1">IF(WEEKDAY(NE$6,2)&gt;5,"w",IF(ISERROR(VLOOKUP(NE$6,fériés,1,FALSE)),(SUM($H$1:NE$1)&gt;SUM($F$8:$F19))*(SUM($H$1:NE$1)&lt;=SUM($F$8:$F20))*1,"F"))</f>
        <v>0</v>
      </c>
      <c r="NF20" s="28">
        <f ca="1">IF(WEEKDAY(NF$6,2)&gt;5,"w",IF(ISERROR(VLOOKUP(NF$6,fériés,1,FALSE)),(SUM($H$1:NF$1)&gt;SUM($F$8:$F19))*(SUM($H$1:NF$1)&lt;=SUM($F$8:$F20))*1,"F"))</f>
        <v>0</v>
      </c>
      <c r="NG20" s="28">
        <f ca="1">IF(WEEKDAY(NG$6,2)&gt;5,"w",IF(ISERROR(VLOOKUP(NG$6,fériés,1,FALSE)),(SUM($H$1:NG$1)&gt;SUM($F$8:$F19))*(SUM($H$1:NG$1)&lt;=SUM($F$8:$F20))*1,"F"))</f>
        <v>0</v>
      </c>
      <c r="NH20" s="28">
        <f ca="1">IF(WEEKDAY(NH$6,2)&gt;5,"w",IF(ISERROR(VLOOKUP(NH$6,fériés,1,FALSE)),(SUM($H$1:NH$1)&gt;SUM($F$8:$F19))*(SUM($H$1:NH$1)&lt;=SUM($F$8:$F20))*1,"F"))</f>
        <v>0</v>
      </c>
      <c r="NI20" s="28">
        <f ca="1">IF(WEEKDAY(NI$6,2)&gt;5,"w",IF(ISERROR(VLOOKUP(NI$6,fériés,1,FALSE)),(SUM($H$1:NI$1)&gt;SUM($F$8:$F19))*(SUM($H$1:NI$1)&lt;=SUM($F$8:$F20))*1,"F"))</f>
        <v>0</v>
      </c>
      <c r="NJ20" s="28">
        <f ca="1">IF(WEEKDAY(NJ$6,2)&gt;5,"w",IF(ISERROR(VLOOKUP(NJ$6,fériés,1,FALSE)),(SUM($H$1:NJ$1)&gt;SUM($F$8:$F19))*(SUM($H$1:NJ$1)&lt;=SUM($F$8:$F20))*1,"F"))</f>
        <v>0</v>
      </c>
      <c r="NK20" s="28">
        <f ca="1">IF(WEEKDAY(NK$6,2)&gt;5,"w",IF(ISERROR(VLOOKUP(NK$6,fériés,1,FALSE)),(SUM($H$1:NK$1)&gt;SUM($F$8:$F19))*(SUM($H$1:NK$1)&lt;=SUM($F$8:$F20))*1,"F"))</f>
        <v>0</v>
      </c>
      <c r="NL20" s="28">
        <f ca="1">IF(WEEKDAY(NL$6,2)&gt;5,"w",IF(ISERROR(VLOOKUP(NL$6,fériés,1,FALSE)),(SUM($H$1:NL$1)&gt;SUM($F$8:$F19))*(SUM($H$1:NL$1)&lt;=SUM($F$8:$F20))*1,"F"))</f>
        <v>0</v>
      </c>
      <c r="NM20" s="28">
        <f ca="1">IF(WEEKDAY(NM$6,2)&gt;5,"w",IF(ISERROR(VLOOKUP(NM$6,fériés,1,FALSE)),(SUM($H$1:NM$1)&gt;SUM($F$8:$F19))*(SUM($H$1:NM$1)&lt;=SUM($F$8:$F20))*1,"F"))</f>
        <v>0</v>
      </c>
      <c r="NN20" s="28">
        <f ca="1">IF(WEEKDAY(NN$6,2)&gt;5,"w",IF(ISERROR(VLOOKUP(NN$6,fériés,1,FALSE)),(SUM($H$1:NN$1)&gt;SUM($F$8:$F19))*(SUM($H$1:NN$1)&lt;=SUM($F$8:$F20))*1,"F"))</f>
        <v>0</v>
      </c>
      <c r="NO20" s="28">
        <f ca="1">IF(WEEKDAY(NO$6,2)&gt;5,"w",IF(ISERROR(VLOOKUP(NO$6,fériés,1,FALSE)),(SUM($H$1:NO$1)&gt;SUM($F$8:$F19))*(SUM($H$1:NO$1)&lt;=SUM($F$8:$F20))*1,"F"))</f>
        <v>0</v>
      </c>
      <c r="NP20" s="28">
        <f ca="1">IF(WEEKDAY(NP$6,2)&gt;5,"w",IF(ISERROR(VLOOKUP(NP$6,fériés,1,FALSE)),(SUM($H$1:NP$1)&gt;SUM($F$8:$F19))*(SUM($H$1:NP$1)&lt;=SUM($F$8:$F20))*1,"F"))</f>
        <v>0</v>
      </c>
      <c r="NQ20" s="28">
        <f ca="1">IF(WEEKDAY(NQ$6,2)&gt;5,"w",IF(ISERROR(VLOOKUP(NQ$6,fériés,1,FALSE)),(SUM($H$1:NQ$1)&gt;SUM($F$8:$F19))*(SUM($H$1:NQ$1)&lt;=SUM($F$8:$F20))*1,"F"))</f>
        <v>0</v>
      </c>
      <c r="NR20" s="28">
        <f ca="1">IF(WEEKDAY(NR$6,2)&gt;5,"w",IF(ISERROR(VLOOKUP(NR$6,fériés,1,FALSE)),(SUM($H$1:NR$1)&gt;SUM($F$8:$F19))*(SUM($H$1:NR$1)&lt;=SUM($F$8:$F20))*1,"F"))</f>
        <v>0</v>
      </c>
      <c r="NS20" s="28">
        <f ca="1">IF(WEEKDAY(NS$6,2)&gt;5,"w",IF(ISERROR(VLOOKUP(NS$6,fériés,1,FALSE)),(SUM($H$1:NS$1)&gt;SUM($F$8:$F19))*(SUM($H$1:NS$1)&lt;=SUM($F$8:$F20))*1,"F"))</f>
        <v>0</v>
      </c>
      <c r="NT20" s="28">
        <f ca="1">IF(WEEKDAY(NT$6,2)&gt;5,"w",IF(ISERROR(VLOOKUP(NT$6,fériés,1,FALSE)),(SUM($H$1:NT$1)&gt;SUM($F$8:$F19))*(SUM($H$1:NT$1)&lt;=SUM($F$8:$F20))*1,"F"))</f>
        <v>0</v>
      </c>
      <c r="NU20" s="28">
        <f ca="1">IF(WEEKDAY(NU$6,2)&gt;5,"w",IF(ISERROR(VLOOKUP(NU$6,fériés,1,FALSE)),(SUM($H$1:NU$1)&gt;SUM($F$8:$F19))*(SUM($H$1:NU$1)&lt;=SUM($F$8:$F20))*1,"F"))</f>
        <v>0</v>
      </c>
      <c r="NV20" s="28">
        <f ca="1">IF(WEEKDAY(NV$6,2)&gt;5,"w",IF(ISERROR(VLOOKUP(NV$6,fériés,1,FALSE)),(SUM($H$1:NV$1)&gt;SUM($F$8:$F19))*(SUM($H$1:NV$1)&lt;=SUM($F$8:$F20))*1,"F"))</f>
        <v>0</v>
      </c>
      <c r="NW20" s="28">
        <f ca="1">IF(WEEKDAY(NW$6,2)&gt;5,"w",IF(ISERROR(VLOOKUP(NW$6,fériés,1,FALSE)),(SUM($H$1:NW$1)&gt;SUM($F$8:$F19))*(SUM($H$1:NW$1)&lt;=SUM($F$8:$F20))*1,"F"))</f>
        <v>0</v>
      </c>
      <c r="NX20" s="28">
        <f ca="1">IF(WEEKDAY(NX$6,2)&gt;5,"w",IF(ISERROR(VLOOKUP(NX$6,fériés,1,FALSE)),(SUM($H$1:NX$1)&gt;SUM($F$8:$F19))*(SUM($H$1:NX$1)&lt;=SUM($F$8:$F20))*1,"F"))</f>
        <v>0</v>
      </c>
      <c r="NY20" s="28">
        <f ca="1">IF(WEEKDAY(NY$6,2)&gt;5,"w",IF(ISERROR(VLOOKUP(NY$6,fériés,1,FALSE)),(SUM($H$1:NY$1)&gt;SUM($F$8:$F19))*(SUM($H$1:NY$1)&lt;=SUM($F$8:$F20))*1,"F"))</f>
        <v>0</v>
      </c>
      <c r="NZ20" s="28">
        <f ca="1">IF(WEEKDAY(NZ$6,2)&gt;5,"w",IF(ISERROR(VLOOKUP(NZ$6,fériés,1,FALSE)),(SUM($H$1:NZ$1)&gt;SUM($F$8:$F19))*(SUM($H$1:NZ$1)&lt;=SUM($F$8:$F20))*1,"F"))</f>
        <v>0</v>
      </c>
      <c r="OA20" s="28">
        <f ca="1">IF(WEEKDAY(OA$6,2)&gt;5,"w",IF(ISERROR(VLOOKUP(OA$6,fériés,1,FALSE)),(SUM($H$1:OA$1)&gt;SUM($F$8:$F19))*(SUM($H$1:OA$1)&lt;=SUM($F$8:$F20))*1,"F"))</f>
        <v>0</v>
      </c>
      <c r="OB20" s="28">
        <f ca="1">IF(WEEKDAY(OB$6,2)&gt;5,"w",IF(ISERROR(VLOOKUP(OB$6,fériés,1,FALSE)),(SUM($H$1:OB$1)&gt;SUM($F$8:$F19))*(SUM($H$1:OB$1)&lt;=SUM($F$8:$F20))*1,"F"))</f>
        <v>0</v>
      </c>
      <c r="OC20" s="28">
        <f ca="1">IF(WEEKDAY(OC$6,2)&gt;5,"w",IF(ISERROR(VLOOKUP(OC$6,fériés,1,FALSE)),(SUM($H$1:OC$1)&gt;SUM($F$8:$F19))*(SUM($H$1:OC$1)&lt;=SUM($F$8:$F20))*1,"F"))</f>
        <v>0</v>
      </c>
      <c r="OD20" s="28">
        <f ca="1">IF(WEEKDAY(OD$6,2)&gt;5,"w",IF(ISERROR(VLOOKUP(OD$6,fériés,1,FALSE)),(SUM($H$1:OD$1)&gt;SUM($F$8:$F19))*(SUM($H$1:OD$1)&lt;=SUM($F$8:$F20))*1,"F"))</f>
        <v>0</v>
      </c>
      <c r="OE20" s="28">
        <f ca="1">IF(WEEKDAY(OE$6,2)&gt;5,"w",IF(ISERROR(VLOOKUP(OE$6,fériés,1,FALSE)),(SUM($H$1:OE$1)&gt;SUM($F$8:$F19))*(SUM($H$1:OE$1)&lt;=SUM($F$8:$F20))*1,"F"))</f>
        <v>0</v>
      </c>
      <c r="OF20" s="28">
        <f ca="1">IF(WEEKDAY(OF$6,2)&gt;5,"w",IF(ISERROR(VLOOKUP(OF$6,fériés,1,FALSE)),(SUM($H$1:OF$1)&gt;SUM($F$8:$F19))*(SUM($H$1:OF$1)&lt;=SUM($F$8:$F20))*1,"F"))</f>
        <v>0</v>
      </c>
      <c r="OG20" s="28">
        <f ca="1">IF(WEEKDAY(OG$6,2)&gt;5,"w",IF(ISERROR(VLOOKUP(OG$6,fériés,1,FALSE)),(SUM($H$1:OG$1)&gt;SUM($F$8:$F19))*(SUM($H$1:OG$1)&lt;=SUM($F$8:$F20))*1,"F"))</f>
        <v>0</v>
      </c>
      <c r="OH20" s="28">
        <f ca="1">IF(WEEKDAY(OH$6,2)&gt;5,"w",IF(ISERROR(VLOOKUP(OH$6,fériés,1,FALSE)),(SUM($H$1:OH$1)&gt;SUM($F$8:$F19))*(SUM($H$1:OH$1)&lt;=SUM($F$8:$F20))*1,"F"))</f>
        <v>0</v>
      </c>
      <c r="OI20" s="28">
        <f ca="1">IF(WEEKDAY(OI$6,2)&gt;5,"w",IF(ISERROR(VLOOKUP(OI$6,fériés,1,FALSE)),(SUM($H$1:OI$1)&gt;SUM($F$8:$F19))*(SUM($H$1:OI$1)&lt;=SUM($F$8:$F20))*1,"F"))</f>
        <v>0</v>
      </c>
      <c r="OJ20" s="28">
        <f ca="1">IF(WEEKDAY(OJ$6,2)&gt;5,"w",IF(ISERROR(VLOOKUP(OJ$6,fériés,1,FALSE)),(SUM($H$1:OJ$1)&gt;SUM($F$8:$F19))*(SUM($H$1:OJ$1)&lt;=SUM($F$8:$F20))*1,"F"))</f>
        <v>0</v>
      </c>
      <c r="OK20" s="28">
        <f ca="1">IF(WEEKDAY(OK$6,2)&gt;5,"w",IF(ISERROR(VLOOKUP(OK$6,fériés,1,FALSE)),(SUM($H$1:OK$1)&gt;SUM($F$8:$F19))*(SUM($H$1:OK$1)&lt;=SUM($F$8:$F20))*1,"F"))</f>
        <v>0</v>
      </c>
      <c r="OL20" s="28">
        <f ca="1">IF(WEEKDAY(OL$6,2)&gt;5,"w",IF(ISERROR(VLOOKUP(OL$6,fériés,1,FALSE)),(SUM($H$1:OL$1)&gt;SUM($F$8:$F19))*(SUM($H$1:OL$1)&lt;=SUM($F$8:$F20))*1,"F"))</f>
        <v>0</v>
      </c>
      <c r="OM20" s="28">
        <f ca="1">IF(WEEKDAY(OM$6,2)&gt;5,"w",IF(ISERROR(VLOOKUP(OM$6,fériés,1,FALSE)),(SUM($H$1:OM$1)&gt;SUM($F$8:$F19))*(SUM($H$1:OM$1)&lt;=SUM($F$8:$F20))*1,"F"))</f>
        <v>0</v>
      </c>
      <c r="ON20" s="28">
        <f ca="1">IF(WEEKDAY(ON$6,2)&gt;5,"w",IF(ISERROR(VLOOKUP(ON$6,fériés,1,FALSE)),(SUM($H$1:ON$1)&gt;SUM($F$8:$F19))*(SUM($H$1:ON$1)&lt;=SUM($F$8:$F20))*1,"F"))</f>
        <v>0</v>
      </c>
      <c r="OO20" s="28">
        <f ca="1">IF(WEEKDAY(OO$6,2)&gt;5,"w",IF(ISERROR(VLOOKUP(OO$6,fériés,1,FALSE)),(SUM($H$1:OO$1)&gt;SUM($F$8:$F19))*(SUM($H$1:OO$1)&lt;=SUM($F$8:$F20))*1,"F"))</f>
        <v>0</v>
      </c>
      <c r="OP20" s="28">
        <f ca="1">IF(WEEKDAY(OP$6,2)&gt;5,"w",IF(ISERROR(VLOOKUP(OP$6,fériés,1,FALSE)),(SUM($H$1:OP$1)&gt;SUM($F$8:$F19))*(SUM($H$1:OP$1)&lt;=SUM($F$8:$F20))*1,"F"))</f>
        <v>0</v>
      </c>
      <c r="OQ20" s="28">
        <f ca="1">IF(WEEKDAY(OQ$6,2)&gt;5,"w",IF(ISERROR(VLOOKUP(OQ$6,fériés,1,FALSE)),(SUM($H$1:OQ$1)&gt;SUM($F$8:$F19))*(SUM($H$1:OQ$1)&lt;=SUM($F$8:$F20))*1,"F"))</f>
        <v>0</v>
      </c>
      <c r="OR20" s="28">
        <f ca="1">IF(WEEKDAY(OR$6,2)&gt;5,"w",IF(ISERROR(VLOOKUP(OR$6,fériés,1,FALSE)),(SUM($H$1:OR$1)&gt;SUM($F$8:$F19))*(SUM($H$1:OR$1)&lt;=SUM($F$8:$F20))*1,"F"))</f>
        <v>0</v>
      </c>
      <c r="OS20" s="28">
        <f ca="1">IF(WEEKDAY(OS$6,2)&gt;5,"w",IF(ISERROR(VLOOKUP(OS$6,fériés,1,FALSE)),(SUM($H$1:OS$1)&gt;SUM($F$8:$F19))*(SUM($H$1:OS$1)&lt;=SUM($F$8:$F20))*1,"F"))</f>
        <v>0</v>
      </c>
      <c r="OT20" s="28">
        <f ca="1">IF(WEEKDAY(OT$6,2)&gt;5,"w",IF(ISERROR(VLOOKUP(OT$6,fériés,1,FALSE)),(SUM($H$1:OT$1)&gt;SUM($F$8:$F19))*(SUM($H$1:OT$1)&lt;=SUM($F$8:$F20))*1,"F"))</f>
        <v>0</v>
      </c>
      <c r="OU20" s="28">
        <f ca="1">IF(WEEKDAY(OU$6,2)&gt;5,"w",IF(ISERROR(VLOOKUP(OU$6,fériés,1,FALSE)),(SUM($H$1:OU$1)&gt;SUM($F$8:$F19))*(SUM($H$1:OU$1)&lt;=SUM($F$8:$F20))*1,"F"))</f>
        <v>0</v>
      </c>
      <c r="OV20" s="28">
        <f ca="1">IF(WEEKDAY(OV$6,2)&gt;5,"w",IF(ISERROR(VLOOKUP(OV$6,fériés,1,FALSE)),(SUM($H$1:OV$1)&gt;SUM($F$8:$F19))*(SUM($H$1:OV$1)&lt;=SUM($F$8:$F20))*1,"F"))</f>
        <v>0</v>
      </c>
      <c r="OW20" s="28">
        <f ca="1">IF(WEEKDAY(OW$6,2)&gt;5,"w",IF(ISERROR(VLOOKUP(OW$6,fériés,1,FALSE)),(SUM($H$1:OW$1)&gt;SUM($F$8:$F19))*(SUM($H$1:OW$1)&lt;=SUM($F$8:$F20))*1,"F"))</f>
        <v>0</v>
      </c>
      <c r="OX20" s="28">
        <f ca="1">IF(WEEKDAY(OX$6,2)&gt;5,"w",IF(ISERROR(VLOOKUP(OX$6,fériés,1,FALSE)),(SUM($H$1:OX$1)&gt;SUM($F$8:$F19))*(SUM($H$1:OX$1)&lt;=SUM($F$8:$F20))*1,"F"))</f>
        <v>0</v>
      </c>
      <c r="OY20" s="28">
        <f ca="1">IF(WEEKDAY(OY$6,2)&gt;5,"w",IF(ISERROR(VLOOKUP(OY$6,fériés,1,FALSE)),(SUM($H$1:OY$1)&gt;SUM($F$8:$F19))*(SUM($H$1:OY$1)&lt;=SUM($F$8:$F20))*1,"F"))</f>
        <v>0</v>
      </c>
      <c r="OZ20" s="28" t="str">
        <f ca="1">IF(WEEKDAY(OZ$6,2)&gt;5,"w",IF(ISERROR(VLOOKUP(OZ$6,fériés,1,FALSE)),(SUM($H$1:OZ$1)&gt;SUM($F$8:$F19))*(SUM($H$1:OZ$1)&lt;=SUM($F$8:$F20))*1,"F"))</f>
        <v>w</v>
      </c>
      <c r="PA20" s="28" t="str">
        <f ca="1">IF(WEEKDAY(PA$6,2)&gt;5,"w",IF(ISERROR(VLOOKUP(PA$6,fériés,1,FALSE)),(SUM($H$1:PA$1)&gt;SUM($F$8:$F19))*(SUM($H$1:PA$1)&lt;=SUM($F$8:$F20))*1,"F"))</f>
        <v>w</v>
      </c>
      <c r="PB20" s="28" t="str">
        <f ca="1">IF(WEEKDAY(PB$6,2)&gt;5,"w",IF(ISERROR(VLOOKUP(PB$6,fériés,1,FALSE)),(SUM($H$1:PB$1)&gt;SUM($F$8:$F19))*(SUM($H$1:PB$1)&lt;=SUM($F$8:$F20))*1,"F"))</f>
        <v>w</v>
      </c>
      <c r="PC20" s="28" t="str">
        <f ca="1">IF(WEEKDAY(PC$6,2)&gt;5,"w",IF(ISERROR(VLOOKUP(PC$6,fériés,1,FALSE)),(SUM($H$1:PC$1)&gt;SUM($F$8:$F19))*(SUM($H$1:PC$1)&lt;=SUM($F$8:$F20))*1,"F"))</f>
        <v>w</v>
      </c>
      <c r="PD20" s="28" t="str">
        <f ca="1">IF(WEEKDAY(PD$6,2)&gt;5,"w",IF(ISERROR(VLOOKUP(PD$6,fériés,1,FALSE)),(SUM($H$1:PD$1)&gt;SUM($F$8:$F19))*(SUM($H$1:PD$1)&lt;=SUM($F$8:$F20))*1,"F"))</f>
        <v>w</v>
      </c>
      <c r="PE20" s="28" t="str">
        <f ca="1">IF(WEEKDAY(PE$6,2)&gt;5,"w",IF(ISERROR(VLOOKUP(PE$6,fériés,1,FALSE)),(SUM($H$1:PE$1)&gt;SUM($F$8:$F19))*(SUM($H$1:PE$1)&lt;=SUM($F$8:$F20))*1,"F"))</f>
        <v>w</v>
      </c>
      <c r="PF20" s="28" t="str">
        <f ca="1">IF(WEEKDAY(PF$6,2)&gt;5,"w",IF(ISERROR(VLOOKUP(PF$6,fériés,1,FALSE)),(SUM($H$1:PF$1)&gt;SUM($F$8:$F19))*(SUM($H$1:PF$1)&lt;=SUM($F$8:$F20))*1,"F"))</f>
        <v>w</v>
      </c>
      <c r="PG20" s="28" t="str">
        <f ca="1">IF(WEEKDAY(PG$6,2)&gt;5,"w",IF(ISERROR(VLOOKUP(PG$6,fériés,1,FALSE)),(SUM($H$1:PG$1)&gt;SUM($F$8:$F19))*(SUM($H$1:PG$1)&lt;=SUM($F$8:$F20))*1,"F"))</f>
        <v>w</v>
      </c>
      <c r="PH20" s="28" t="str">
        <f ca="1">IF(WEEKDAY(PH$6,2)&gt;5,"w",IF(ISERROR(VLOOKUP(PH$6,fériés,1,FALSE)),(SUM($H$1:PH$1)&gt;SUM($F$8:$F19))*(SUM($H$1:PH$1)&lt;=SUM($F$8:$F20))*1,"F"))</f>
        <v>w</v>
      </c>
      <c r="PI20" s="28" t="str">
        <f ca="1">IF(WEEKDAY(PI$6,2)&gt;5,"w",IF(ISERROR(VLOOKUP(PI$6,fériés,1,FALSE)),(SUM($H$1:PI$1)&gt;SUM($F$8:$F19))*(SUM($H$1:PI$1)&lt;=SUM($F$8:$F20))*1,"F"))</f>
        <v>w</v>
      </c>
      <c r="PJ20" s="28" t="str">
        <f ca="1">IF(WEEKDAY(PJ$6,2)&gt;5,"w",IF(ISERROR(VLOOKUP(PJ$6,fériés,1,FALSE)),(SUM($H$1:PJ$1)&gt;SUM($F$8:$F19))*(SUM($H$1:PJ$1)&lt;=SUM($F$8:$F20))*1,"F"))</f>
        <v>w</v>
      </c>
      <c r="PK20" s="28" t="str">
        <f ca="1">IF(WEEKDAY(PK$6,2)&gt;5,"w",IF(ISERROR(VLOOKUP(PK$6,fériés,1,FALSE)),(SUM($H$1:PK$1)&gt;SUM($F$8:$F19))*(SUM($H$1:PK$1)&lt;=SUM($F$8:$F20))*1,"F"))</f>
        <v>w</v>
      </c>
      <c r="PL20" s="28" t="str">
        <f ca="1">IF(WEEKDAY(PL$6,2)&gt;5,"w",IF(ISERROR(VLOOKUP(PL$6,fériés,1,FALSE)),(SUM($H$1:PL$1)&gt;SUM($F$8:$F19))*(SUM($H$1:PL$1)&lt;=SUM($F$8:$F20))*1,"F"))</f>
        <v>w</v>
      </c>
      <c r="PM20" s="28" t="str">
        <f ca="1">IF(WEEKDAY(PM$6,2)&gt;5,"w",IF(ISERROR(VLOOKUP(PM$6,fériés,1,FALSE)),(SUM($H$1:PM$1)&gt;SUM($F$8:$F19))*(SUM($H$1:PM$1)&lt;=SUM($F$8:$F20))*1,"F"))</f>
        <v>w</v>
      </c>
      <c r="PN20" s="28" t="str">
        <f ca="1">IF(WEEKDAY(PN$6,2)&gt;5,"w",IF(ISERROR(VLOOKUP(PN$6,fériés,1,FALSE)),(SUM($H$1:PN$1)&gt;SUM($F$8:$F19))*(SUM($H$1:PN$1)&lt;=SUM($F$8:$F20))*1,"F"))</f>
        <v>w</v>
      </c>
      <c r="PO20" s="28" t="str">
        <f ca="1">IF(WEEKDAY(PO$6,2)&gt;5,"w",IF(ISERROR(VLOOKUP(PO$6,fériés,1,FALSE)),(SUM($H$1:PO$1)&gt;SUM($F$8:$F19))*(SUM($H$1:PO$1)&lt;=SUM($F$8:$F20))*1,"F"))</f>
        <v>w</v>
      </c>
      <c r="PP20" s="28" t="str">
        <f ca="1">IF(WEEKDAY(PP$6,2)&gt;5,"w",IF(ISERROR(VLOOKUP(PP$6,fériés,1,FALSE)),(SUM($H$1:PP$1)&gt;SUM($F$8:$F19))*(SUM($H$1:PP$1)&lt;=SUM($F$8:$F20))*1,"F"))</f>
        <v>w</v>
      </c>
      <c r="PQ20" s="28" t="str">
        <f ca="1">IF(WEEKDAY(PQ$6,2)&gt;5,"w",IF(ISERROR(VLOOKUP(PQ$6,fériés,1,FALSE)),(SUM($H$1:PQ$1)&gt;SUM($F$8:$F19))*(SUM($H$1:PQ$1)&lt;=SUM($F$8:$F20))*1,"F"))</f>
        <v>w</v>
      </c>
      <c r="PR20" s="28" t="str">
        <f ca="1">IF(WEEKDAY(PR$6,2)&gt;5,"w",IF(ISERROR(VLOOKUP(PR$6,fériés,1,FALSE)),(SUM($H$1:PR$1)&gt;SUM($F$8:$F19))*(SUM($H$1:PR$1)&lt;=SUM($F$8:$F20))*1,"F"))</f>
        <v>w</v>
      </c>
      <c r="PS20" s="28" t="str">
        <f ca="1">IF(WEEKDAY(PS$6,2)&gt;5,"w",IF(ISERROR(VLOOKUP(PS$6,fériés,1,FALSE)),(SUM($H$1:PS$1)&gt;SUM($F$8:$F19))*(SUM($H$1:PS$1)&lt;=SUM($F$8:$F20))*1,"F"))</f>
        <v>w</v>
      </c>
      <c r="PT20" s="28">
        <f ca="1">IF(WEEKDAY(PT$6,2)&gt;5,"w",IF(ISERROR(VLOOKUP(PT$6,fériés,1,FALSE)),(SUM($H$1:PT$1)&gt;SUM($F$8:$F19))*(SUM($H$1:PT$1)&lt;=SUM($F$8:$F20))*1,"F"))</f>
        <v>0</v>
      </c>
      <c r="PU20" s="28">
        <f ca="1">IF(WEEKDAY(PU$6,2)&gt;5,"w",IF(ISERROR(VLOOKUP(PU$6,fériés,1,FALSE)),(SUM($H$1:PU$1)&gt;SUM($F$8:$F19))*(SUM($H$1:PU$1)&lt;=SUM($F$8:$F20))*1,"F"))</f>
        <v>0</v>
      </c>
      <c r="PV20" s="28">
        <f ca="1">IF(WEEKDAY(PV$6,2)&gt;5,"w",IF(ISERROR(VLOOKUP(PV$6,fériés,1,FALSE)),(SUM($H$1:PV$1)&gt;SUM($F$8:$F19))*(SUM($H$1:PV$1)&lt;=SUM($F$8:$F20))*1,"F"))</f>
        <v>0</v>
      </c>
      <c r="PW20" s="28">
        <f ca="1">IF(WEEKDAY(PW$6,2)&gt;5,"w",IF(ISERROR(VLOOKUP(PW$6,fériés,1,FALSE)),(SUM($H$1:PW$1)&gt;SUM($F$8:$F19))*(SUM($H$1:PW$1)&lt;=SUM($F$8:$F20))*1,"F"))</f>
        <v>0</v>
      </c>
      <c r="PX20" s="28">
        <f ca="1">IF(WEEKDAY(PX$6,2)&gt;5,"w",IF(ISERROR(VLOOKUP(PX$6,fériés,1,FALSE)),(SUM($H$1:PX$1)&gt;SUM($F$8:$F19))*(SUM($H$1:PX$1)&lt;=SUM($F$8:$F20))*1,"F"))</f>
        <v>0</v>
      </c>
      <c r="PY20" s="28">
        <f ca="1">IF(WEEKDAY(PY$6,2)&gt;5,"w",IF(ISERROR(VLOOKUP(PY$6,fériés,1,FALSE)),(SUM($H$1:PY$1)&gt;SUM($F$8:$F19))*(SUM($H$1:PY$1)&lt;=SUM($F$8:$F20))*1,"F"))</f>
        <v>0</v>
      </c>
      <c r="PZ20" s="28">
        <f ca="1">IF(WEEKDAY(PZ$6,2)&gt;5,"w",IF(ISERROR(VLOOKUP(PZ$6,fériés,1,FALSE)),(SUM($H$1:PZ$1)&gt;SUM($F$8:$F19))*(SUM($H$1:PZ$1)&lt;=SUM($F$8:$F20))*1,"F"))</f>
        <v>0</v>
      </c>
      <c r="QA20" s="28">
        <f ca="1">IF(WEEKDAY(QA$6,2)&gt;5,"w",IF(ISERROR(VLOOKUP(QA$6,fériés,1,FALSE)),(SUM($H$1:QA$1)&gt;SUM($F$8:$F19))*(SUM($H$1:QA$1)&lt;=SUM($F$8:$F20))*1,"F"))</f>
        <v>0</v>
      </c>
      <c r="QB20" s="28">
        <f ca="1">IF(WEEKDAY(QB$6,2)&gt;5,"w",IF(ISERROR(VLOOKUP(QB$6,fériés,1,FALSE)),(SUM($H$1:QB$1)&gt;SUM($F$8:$F19))*(SUM($H$1:QB$1)&lt;=SUM($F$8:$F20))*1,"F"))</f>
        <v>0</v>
      </c>
      <c r="QC20" s="28">
        <f ca="1">IF(WEEKDAY(QC$6,2)&gt;5,"w",IF(ISERROR(VLOOKUP(QC$6,fériés,1,FALSE)),(SUM($H$1:QC$1)&gt;SUM($F$8:$F19))*(SUM($H$1:QC$1)&lt;=SUM($F$8:$F20))*1,"F"))</f>
        <v>0</v>
      </c>
      <c r="QD20" s="28">
        <f ca="1">IF(WEEKDAY(QD$6,2)&gt;5,"w",IF(ISERROR(VLOOKUP(QD$6,fériés,1,FALSE)),(SUM($H$1:QD$1)&gt;SUM($F$8:$F19))*(SUM($H$1:QD$1)&lt;=SUM($F$8:$F20))*1,"F"))</f>
        <v>0</v>
      </c>
      <c r="QE20" s="28">
        <f ca="1">IF(WEEKDAY(QE$6,2)&gt;5,"w",IF(ISERROR(VLOOKUP(QE$6,fériés,1,FALSE)),(SUM($H$1:QE$1)&gt;SUM($F$8:$F19))*(SUM($H$1:QE$1)&lt;=SUM($F$8:$F20))*1,"F"))</f>
        <v>0</v>
      </c>
      <c r="QF20" s="28">
        <f ca="1">IF(WEEKDAY(QF$6,2)&gt;5,"w",IF(ISERROR(VLOOKUP(QF$6,fériés,1,FALSE)),(SUM($H$1:QF$1)&gt;SUM($F$8:$F19))*(SUM($H$1:QF$1)&lt;=SUM($F$8:$F20))*1,"F"))</f>
        <v>0</v>
      </c>
      <c r="QG20" s="28">
        <f ca="1">IF(WEEKDAY(QG$6,2)&gt;5,"w",IF(ISERROR(VLOOKUP(QG$6,fériés,1,FALSE)),(SUM($H$1:QG$1)&gt;SUM($F$8:$F19))*(SUM($H$1:QG$1)&lt;=SUM($F$8:$F20))*1,"F"))</f>
        <v>0</v>
      </c>
      <c r="QH20" s="28">
        <f ca="1">IF(WEEKDAY(QH$6,2)&gt;5,"w",IF(ISERROR(VLOOKUP(QH$6,fériés,1,FALSE)),(SUM($H$1:QH$1)&gt;SUM($F$8:$F19))*(SUM($H$1:QH$1)&lt;=SUM($F$8:$F20))*1,"F"))</f>
        <v>0</v>
      </c>
      <c r="QI20" s="28">
        <f ca="1">IF(WEEKDAY(QI$6,2)&gt;5,"w",IF(ISERROR(VLOOKUP(QI$6,fériés,1,FALSE)),(SUM($H$1:QI$1)&gt;SUM($F$8:$F19))*(SUM($H$1:QI$1)&lt;=SUM($F$8:$F20))*1,"F"))</f>
        <v>0</v>
      </c>
      <c r="QJ20" s="28">
        <f ca="1">IF(WEEKDAY(QJ$6,2)&gt;5,"w",IF(ISERROR(VLOOKUP(QJ$6,fériés,1,FALSE)),(SUM($H$1:QJ$1)&gt;SUM($F$8:$F19))*(SUM($H$1:QJ$1)&lt;=SUM($F$8:$F20))*1,"F"))</f>
        <v>0</v>
      </c>
      <c r="QK20" s="28">
        <f ca="1">IF(WEEKDAY(QK$6,2)&gt;5,"w",IF(ISERROR(VLOOKUP(QK$6,fériés,1,FALSE)),(SUM($H$1:QK$1)&gt;SUM($F$8:$F19))*(SUM($H$1:QK$1)&lt;=SUM($F$8:$F20))*1,"F"))</f>
        <v>0</v>
      </c>
      <c r="QL20" s="28">
        <f ca="1">IF(WEEKDAY(QL$6,2)&gt;5,"w",IF(ISERROR(VLOOKUP(QL$6,fériés,1,FALSE)),(SUM($H$1:QL$1)&gt;SUM($F$8:$F19))*(SUM($H$1:QL$1)&lt;=SUM($F$8:$F20))*1,"F"))</f>
        <v>0</v>
      </c>
      <c r="QM20" s="28">
        <f ca="1">IF(WEEKDAY(QM$6,2)&gt;5,"w",IF(ISERROR(VLOOKUP(QM$6,fériés,1,FALSE)),(SUM($H$1:QM$1)&gt;SUM($F$8:$F19))*(SUM($H$1:QM$1)&lt;=SUM($F$8:$F20))*1,"F"))</f>
        <v>0</v>
      </c>
      <c r="QN20" s="28">
        <f ca="1">IF(WEEKDAY(QN$6,2)&gt;5,"w",IF(ISERROR(VLOOKUP(QN$6,fériés,1,FALSE)),(SUM($H$1:QN$1)&gt;SUM($F$8:$F19))*(SUM($H$1:QN$1)&lt;=SUM($F$8:$F20))*1,"F"))</f>
        <v>0</v>
      </c>
      <c r="QO20" s="28">
        <f ca="1">IF(WEEKDAY(QO$6,2)&gt;5,"w",IF(ISERROR(VLOOKUP(QO$6,fériés,1,FALSE)),(SUM($H$1:QO$1)&gt;SUM($F$8:$F19))*(SUM($H$1:QO$1)&lt;=SUM($F$8:$F20))*1,"F"))</f>
        <v>0</v>
      </c>
      <c r="QP20" s="28">
        <f ca="1">IF(WEEKDAY(QP$6,2)&gt;5,"w",IF(ISERROR(VLOOKUP(QP$6,fériés,1,FALSE)),(SUM($H$1:QP$1)&gt;SUM($F$8:$F19))*(SUM($H$1:QP$1)&lt;=SUM($F$8:$F20))*1,"F"))</f>
        <v>0</v>
      </c>
      <c r="QQ20" s="28">
        <f ca="1">IF(WEEKDAY(QQ$6,2)&gt;5,"w",IF(ISERROR(VLOOKUP(QQ$6,fériés,1,FALSE)),(SUM($H$1:QQ$1)&gt;SUM($F$8:$F19))*(SUM($H$1:QQ$1)&lt;=SUM($F$8:$F20))*1,"F"))</f>
        <v>0</v>
      </c>
      <c r="QR20" s="28">
        <f ca="1">IF(WEEKDAY(QR$6,2)&gt;5,"w",IF(ISERROR(VLOOKUP(QR$6,fériés,1,FALSE)),(SUM($H$1:QR$1)&gt;SUM($F$8:$F19))*(SUM($H$1:QR$1)&lt;=SUM($F$8:$F20))*1,"F"))</f>
        <v>0</v>
      </c>
      <c r="QS20" s="28">
        <f ca="1">IF(WEEKDAY(QS$6,2)&gt;5,"w",IF(ISERROR(VLOOKUP(QS$6,fériés,1,FALSE)),(SUM($H$1:QS$1)&gt;SUM($F$8:$F19))*(SUM($H$1:QS$1)&lt;=SUM($F$8:$F20))*1,"F"))</f>
        <v>0</v>
      </c>
      <c r="QT20" s="28">
        <f ca="1">IF(WEEKDAY(QT$6,2)&gt;5,"w",IF(ISERROR(VLOOKUP(QT$6,fériés,1,FALSE)),(SUM($H$1:QT$1)&gt;SUM($F$8:$F19))*(SUM($H$1:QT$1)&lt;=SUM($F$8:$F20))*1,"F"))</f>
        <v>0</v>
      </c>
      <c r="QU20" s="28">
        <f ca="1">IF(WEEKDAY(QU$6,2)&gt;5,"w",IF(ISERROR(VLOOKUP(QU$6,fériés,1,FALSE)),(SUM($H$1:QU$1)&gt;SUM($F$8:$F19))*(SUM($H$1:QU$1)&lt;=SUM($F$8:$F20))*1,"F"))</f>
        <v>0</v>
      </c>
      <c r="QV20" s="28">
        <f ca="1">IF(WEEKDAY(QV$6,2)&gt;5,"w",IF(ISERROR(VLOOKUP(QV$6,fériés,1,FALSE)),(SUM($H$1:QV$1)&gt;SUM($F$8:$F19))*(SUM($H$1:QV$1)&lt;=SUM($F$8:$F20))*1,"F"))</f>
        <v>0</v>
      </c>
      <c r="QW20" s="28">
        <f ca="1">IF(WEEKDAY(QW$6,2)&gt;5,"w",IF(ISERROR(VLOOKUP(QW$6,fériés,1,FALSE)),(SUM($H$1:QW$1)&gt;SUM($F$8:$F19))*(SUM($H$1:QW$1)&lt;=SUM($F$8:$F20))*1,"F"))</f>
        <v>0</v>
      </c>
      <c r="QX20" s="28">
        <f ca="1">IF(WEEKDAY(QX$6,2)&gt;5,"w",IF(ISERROR(VLOOKUP(QX$6,fériés,1,FALSE)),(SUM($H$1:QX$1)&gt;SUM($F$8:$F19))*(SUM($H$1:QX$1)&lt;=SUM($F$8:$F20))*1,"F"))</f>
        <v>0</v>
      </c>
      <c r="QY20" s="28">
        <f ca="1">IF(WEEKDAY(QY$6,2)&gt;5,"w",IF(ISERROR(VLOOKUP(QY$6,fériés,1,FALSE)),(SUM($H$1:QY$1)&gt;SUM($F$8:$F19))*(SUM($H$1:QY$1)&lt;=SUM($F$8:$F20))*1,"F"))</f>
        <v>0</v>
      </c>
      <c r="QZ20" s="28">
        <f ca="1">IF(WEEKDAY(QZ$6,2)&gt;5,"w",IF(ISERROR(VLOOKUP(QZ$6,fériés,1,FALSE)),(SUM($H$1:QZ$1)&gt;SUM($F$8:$F19))*(SUM($H$1:QZ$1)&lt;=SUM($F$8:$F20))*1,"F"))</f>
        <v>0</v>
      </c>
      <c r="RA20" s="28">
        <f ca="1">IF(WEEKDAY(RA$6,2)&gt;5,"w",IF(ISERROR(VLOOKUP(RA$6,fériés,1,FALSE)),(SUM($H$1:RA$1)&gt;SUM($F$8:$F19))*(SUM($H$1:RA$1)&lt;=SUM($F$8:$F20))*1,"F"))</f>
        <v>0</v>
      </c>
      <c r="RB20" s="28">
        <f ca="1">IF(WEEKDAY(RB$6,2)&gt;5,"w",IF(ISERROR(VLOOKUP(RB$6,fériés,1,FALSE)),(SUM($H$1:RB$1)&gt;SUM($F$8:$F19))*(SUM($H$1:RB$1)&lt;=SUM($F$8:$F20))*1,"F"))</f>
        <v>0</v>
      </c>
      <c r="RC20" s="28">
        <f ca="1">IF(WEEKDAY(RC$6,2)&gt;5,"w",IF(ISERROR(VLOOKUP(RC$6,fériés,1,FALSE)),(SUM($H$1:RC$1)&gt;SUM($F$8:$F19))*(SUM($H$1:RC$1)&lt;=SUM($F$8:$F20))*1,"F"))</f>
        <v>0</v>
      </c>
      <c r="RD20" s="28">
        <f ca="1">IF(WEEKDAY(RD$6,2)&gt;5,"w",IF(ISERROR(VLOOKUP(RD$6,fériés,1,FALSE)),(SUM($H$1:RD$1)&gt;SUM($F$8:$F19))*(SUM($H$1:RD$1)&lt;=SUM($F$8:$F20))*1,"F"))</f>
        <v>0</v>
      </c>
      <c r="RE20" s="28">
        <f ca="1">IF(WEEKDAY(RE$6,2)&gt;5,"w",IF(ISERROR(VLOOKUP(RE$6,fériés,1,FALSE)),(SUM($H$1:RE$1)&gt;SUM($F$8:$F19))*(SUM($H$1:RE$1)&lt;=SUM($F$8:$F20))*1,"F"))</f>
        <v>0</v>
      </c>
      <c r="RF20" s="28">
        <f ca="1">IF(WEEKDAY(RF$6,2)&gt;5,"w",IF(ISERROR(VLOOKUP(RF$6,fériés,1,FALSE)),(SUM($H$1:RF$1)&gt;SUM($F$8:$F19))*(SUM($H$1:RF$1)&lt;=SUM($F$8:$F20))*1,"F"))</f>
        <v>0</v>
      </c>
      <c r="RG20" s="28">
        <f ca="1">IF(WEEKDAY(RG$6,2)&gt;5,"w",IF(ISERROR(VLOOKUP(RG$6,fériés,1,FALSE)),(SUM($H$1:RG$1)&gt;SUM($F$8:$F19))*(SUM($H$1:RG$1)&lt;=SUM($F$8:$F20))*1,"F"))</f>
        <v>0</v>
      </c>
      <c r="RH20" s="28">
        <f ca="1">IF(WEEKDAY(RH$6,2)&gt;5,"w",IF(ISERROR(VLOOKUP(RH$6,fériés,1,FALSE)),(SUM($H$1:RH$1)&gt;SUM($F$8:$F19))*(SUM($H$1:RH$1)&lt;=SUM($F$8:$F20))*1,"F"))</f>
        <v>0</v>
      </c>
      <c r="RI20" s="28">
        <f ca="1">IF(WEEKDAY(RI$6,2)&gt;5,"w",IF(ISERROR(VLOOKUP(RI$6,fériés,1,FALSE)),(SUM($H$1:RI$1)&gt;SUM($F$8:$F19))*(SUM($H$1:RI$1)&lt;=SUM($F$8:$F20))*1,"F"))</f>
        <v>0</v>
      </c>
      <c r="RJ20" s="28">
        <f ca="1">IF(WEEKDAY(RJ$6,2)&gt;5,"w",IF(ISERROR(VLOOKUP(RJ$6,fériés,1,FALSE)),(SUM($H$1:RJ$1)&gt;SUM($F$8:$F19))*(SUM($H$1:RJ$1)&lt;=SUM($F$8:$F20))*1,"F"))</f>
        <v>0</v>
      </c>
      <c r="RK20" s="28">
        <f ca="1">IF(WEEKDAY(RK$6,2)&gt;5,"w",IF(ISERROR(VLOOKUP(RK$6,fériés,1,FALSE)),(SUM($H$1:RK$1)&gt;SUM($F$8:$F19))*(SUM($H$1:RK$1)&lt;=SUM($F$8:$F20))*1,"F"))</f>
        <v>0</v>
      </c>
      <c r="RL20" s="28">
        <f ca="1">IF(WEEKDAY(RL$6,2)&gt;5,"w",IF(ISERROR(VLOOKUP(RL$6,fériés,1,FALSE)),(SUM($H$1:RL$1)&gt;SUM($F$8:$F19))*(SUM($H$1:RL$1)&lt;=SUM($F$8:$F20))*1,"F"))</f>
        <v>0</v>
      </c>
      <c r="RM20" s="28">
        <f ca="1">IF(WEEKDAY(RM$6,2)&gt;5,"w",IF(ISERROR(VLOOKUP(RM$6,fériés,1,FALSE)),(SUM($H$1:RM$1)&gt;SUM($F$8:$F19))*(SUM($H$1:RM$1)&lt;=SUM($F$8:$F20))*1,"F"))</f>
        <v>0</v>
      </c>
      <c r="RN20" s="28">
        <f ca="1">IF(WEEKDAY(RN$6,2)&gt;5,"w",IF(ISERROR(VLOOKUP(RN$6,fériés,1,FALSE)),(SUM($H$1:RN$1)&gt;SUM($F$8:$F19))*(SUM($H$1:RN$1)&lt;=SUM($F$8:$F20))*1,"F"))</f>
        <v>0</v>
      </c>
      <c r="RO20" s="28">
        <f ca="1">IF(WEEKDAY(RO$6,2)&gt;5,"w",IF(ISERROR(VLOOKUP(RO$6,fériés,1,FALSE)),(SUM($H$1:RO$1)&gt;SUM($F$8:$F19))*(SUM($H$1:RO$1)&lt;=SUM($F$8:$F20))*1,"F"))</f>
        <v>0</v>
      </c>
      <c r="RP20" s="28">
        <f ca="1">IF(WEEKDAY(RP$6,2)&gt;5,"w",IF(ISERROR(VLOOKUP(RP$6,fériés,1,FALSE)),(SUM($H$1:RP$1)&gt;SUM($F$8:$F19))*(SUM($H$1:RP$1)&lt;=SUM($F$8:$F20))*1,"F"))</f>
        <v>0</v>
      </c>
      <c r="RQ20" s="28">
        <f ca="1">IF(WEEKDAY(RQ$6,2)&gt;5,"w",IF(ISERROR(VLOOKUP(RQ$6,fériés,1,FALSE)),(SUM($H$1:RQ$1)&gt;SUM($F$8:$F19))*(SUM($H$1:RQ$1)&lt;=SUM($F$8:$F20))*1,"F"))</f>
        <v>0</v>
      </c>
      <c r="RR20" s="28" t="str">
        <f ca="1">IF(WEEKDAY(RR$6,2)&gt;5,"w",IF(ISERROR(VLOOKUP(RR$6,fériés,1,FALSE)),(SUM($H$1:RR$1)&gt;SUM($F$8:$F19))*(SUM($H$1:RR$1)&lt;=SUM($F$8:$F20))*1,"F"))</f>
        <v>w</v>
      </c>
      <c r="RS20" s="28" t="str">
        <f ca="1">IF(WEEKDAY(RS$6,2)&gt;5,"w",IF(ISERROR(VLOOKUP(RS$6,fériés,1,FALSE)),(SUM($H$1:RS$1)&gt;SUM($F$8:$F19))*(SUM($H$1:RS$1)&lt;=SUM($F$8:$F20))*1,"F"))</f>
        <v>w</v>
      </c>
      <c r="RT20" s="28" t="str">
        <f ca="1">IF(WEEKDAY(RT$6,2)&gt;5,"w",IF(ISERROR(VLOOKUP(RT$6,fériés,1,FALSE)),(SUM($H$1:RT$1)&gt;SUM($F$8:$F19))*(SUM($H$1:RT$1)&lt;=SUM($F$8:$F20))*1,"F"))</f>
        <v>w</v>
      </c>
      <c r="RU20" s="28" t="str">
        <f ca="1">IF(WEEKDAY(RU$6,2)&gt;5,"w",IF(ISERROR(VLOOKUP(RU$6,fériés,1,FALSE)),(SUM($H$1:RU$1)&gt;SUM($F$8:$F19))*(SUM($H$1:RU$1)&lt;=SUM($F$8:$F20))*1,"F"))</f>
        <v>w</v>
      </c>
      <c r="RV20" s="28" t="str">
        <f ca="1">IF(WEEKDAY(RV$6,2)&gt;5,"w",IF(ISERROR(VLOOKUP(RV$6,fériés,1,FALSE)),(SUM($H$1:RV$1)&gt;SUM($F$8:$F19))*(SUM($H$1:RV$1)&lt;=SUM($F$8:$F20))*1,"F"))</f>
        <v>w</v>
      </c>
      <c r="RW20" s="28" t="str">
        <f ca="1">IF(WEEKDAY(RW$6,2)&gt;5,"w",IF(ISERROR(VLOOKUP(RW$6,fériés,1,FALSE)),(SUM($H$1:RW$1)&gt;SUM($F$8:$F19))*(SUM($H$1:RW$1)&lt;=SUM($F$8:$F20))*1,"F"))</f>
        <v>w</v>
      </c>
      <c r="RX20" s="28" t="str">
        <f ca="1">IF(WEEKDAY(RX$6,2)&gt;5,"w",IF(ISERROR(VLOOKUP(RX$6,fériés,1,FALSE)),(SUM($H$1:RX$1)&gt;SUM($F$8:$F19))*(SUM($H$1:RX$1)&lt;=SUM($F$8:$F20))*1,"F"))</f>
        <v>w</v>
      </c>
      <c r="RY20" s="28" t="str">
        <f ca="1">IF(WEEKDAY(RY$6,2)&gt;5,"w",IF(ISERROR(VLOOKUP(RY$6,fériés,1,FALSE)),(SUM($H$1:RY$1)&gt;SUM($F$8:$F19))*(SUM($H$1:RY$1)&lt;=SUM($F$8:$F20))*1,"F"))</f>
        <v>w</v>
      </c>
      <c r="RZ20" s="28" t="str">
        <f ca="1">IF(WEEKDAY(RZ$6,2)&gt;5,"w",IF(ISERROR(VLOOKUP(RZ$6,fériés,1,FALSE)),(SUM($H$1:RZ$1)&gt;SUM($F$8:$F19))*(SUM($H$1:RZ$1)&lt;=SUM($F$8:$F20))*1,"F"))</f>
        <v>w</v>
      </c>
      <c r="SA20" s="28" t="str">
        <f ca="1">IF(WEEKDAY(SA$6,2)&gt;5,"w",IF(ISERROR(VLOOKUP(SA$6,fériés,1,FALSE)),(SUM($H$1:SA$1)&gt;SUM($F$8:$F19))*(SUM($H$1:SA$1)&lt;=SUM($F$8:$F20))*1,"F"))</f>
        <v>w</v>
      </c>
      <c r="SB20" s="28" t="str">
        <f ca="1">IF(WEEKDAY(SB$6,2)&gt;5,"w",IF(ISERROR(VLOOKUP(SB$6,fériés,1,FALSE)),(SUM($H$1:SB$1)&gt;SUM($F$8:$F19))*(SUM($H$1:SB$1)&lt;=SUM($F$8:$F20))*1,"F"))</f>
        <v>w</v>
      </c>
      <c r="SC20" s="28" t="str">
        <f ca="1">IF(WEEKDAY(SC$6,2)&gt;5,"w",IF(ISERROR(VLOOKUP(SC$6,fériés,1,FALSE)),(SUM($H$1:SC$1)&gt;SUM($F$8:$F19))*(SUM($H$1:SC$1)&lt;=SUM($F$8:$F20))*1,"F"))</f>
        <v>w</v>
      </c>
      <c r="SD20" s="28" t="str">
        <f ca="1">IF(WEEKDAY(SD$6,2)&gt;5,"w",IF(ISERROR(VLOOKUP(SD$6,fériés,1,FALSE)),(SUM($H$1:SD$1)&gt;SUM($F$8:$F19))*(SUM($H$1:SD$1)&lt;=SUM($F$8:$F20))*1,"F"))</f>
        <v>w</v>
      </c>
      <c r="SE20" s="28" t="str">
        <f ca="1">IF(WEEKDAY(SE$6,2)&gt;5,"w",IF(ISERROR(VLOOKUP(SE$6,fériés,1,FALSE)),(SUM($H$1:SE$1)&gt;SUM($F$8:$F19))*(SUM($H$1:SE$1)&lt;=SUM($F$8:$F20))*1,"F"))</f>
        <v>w</v>
      </c>
      <c r="SF20" s="65" t="str">
        <f ca="1">IF(WEEKDAY(SF$6,2)&gt;5,"w",IF(ISERROR(VLOOKUP(SF$6,fériés,1,FALSE)),(SUM($H$1:SF$1)&gt;SUM($F$8:$F19))*(SUM($H$1:SF$1)&lt;=SUM($F$8:$F20))*1,"F"))</f>
        <v>w</v>
      </c>
      <c r="SG20" s="83"/>
    </row>
    <row r="21" spans="1:501" ht="12" customHeight="1" x14ac:dyDescent="0.25">
      <c r="A21" s="80"/>
      <c r="B21" s="63" t="str">
        <f>IFERROR(VLOOKUP($A21,Base_données!$A$4:$AB$24,Base_données!$B$1,FALSE),"")</f>
        <v/>
      </c>
      <c r="C21" s="78" t="str">
        <f>IF(A21="","",Base_données!$J$3)</f>
        <v/>
      </c>
      <c r="D21" s="63" t="str">
        <f>IFERROR(VLOOKUP($A21,Base_données!$A$4:$AB$24,4,FALSE),"")</f>
        <v/>
      </c>
      <c r="E21" s="63" t="str">
        <f>IFERROR(VLOOKUP($A21,Base_données!$A$4:$AB$24,Base_données!$J$1,FALSE),"")</f>
        <v/>
      </c>
      <c r="F21" s="66" t="str">
        <f t="shared" si="84"/>
        <v/>
      </c>
      <c r="G21" s="62" t="str">
        <f>IFERROR(VLOOKUP($A21,Base_données!$A$4:$AB$24,5,FALSE),"")</f>
        <v/>
      </c>
      <c r="H21" s="65">
        <f ca="1">IF(WEEKDAY(H$6,2)&gt;5,"w",IF(ISERROR(VLOOKUP(H$6,fériés,1,FALSE)),(SUM($H$1:H$1)&gt;SUM($F$8:$F20))*(SUM($H$1:H$1)&lt;=SUM($F$8:$F21))*1,"F"))</f>
        <v>0</v>
      </c>
      <c r="I21" s="65">
        <f ca="1">IF(WEEKDAY(I$6,2)&gt;5,"w",IF(ISERROR(VLOOKUP(I$6,fériés,1,FALSE)),(SUM($H$1:I$1)&gt;SUM($F$8:$F20))*(SUM($H$1:I$1)&lt;=SUM($F$8:$F21))*1,"F"))</f>
        <v>0</v>
      </c>
      <c r="J21" s="65">
        <f ca="1">IF(WEEKDAY(J$6,2)&gt;5,"w",IF(ISERROR(VLOOKUP(J$6,fériés,1,FALSE)),(SUM($H$1:J$1)&gt;SUM($F$8:$F20))*(SUM($H$1:J$1)&lt;=SUM($F$8:$F21))*1,"F"))</f>
        <v>0</v>
      </c>
      <c r="K21" s="65">
        <f ca="1">IF(WEEKDAY(K$6,2)&gt;5,"w",IF(ISERROR(VLOOKUP(K$6,fériés,1,FALSE)),(SUM($H$1:K$1)&gt;SUM($F$8:$F20))*(SUM($H$1:K$1)&lt;=SUM($F$8:$F21))*1,"F"))</f>
        <v>0</v>
      </c>
      <c r="L21" s="65">
        <f ca="1">IF(WEEKDAY(L$6,2)&gt;5,"w",IF(ISERROR(VLOOKUP(L$6,fériés,1,FALSE)),(SUM($H$1:L$1)&gt;SUM($F$8:$F20))*(SUM($H$1:L$1)&lt;=SUM($F$8:$F21))*1,"F"))</f>
        <v>0</v>
      </c>
      <c r="M21" s="65">
        <f ca="1">IF(WEEKDAY(M$6,2)&gt;5,"w",IF(ISERROR(VLOOKUP(M$6,fériés,1,FALSE)),(SUM($H$1:M$1)&gt;SUM($F$8:$F20))*(SUM($H$1:M$1)&lt;=SUM($F$8:$F21))*1,"F"))</f>
        <v>0</v>
      </c>
      <c r="N21" s="65">
        <f ca="1">IF(WEEKDAY(N$6,2)&gt;5,"w",IF(ISERROR(VLOOKUP(N$6,fériés,1,FALSE)),(SUM($H$1:N$1)&gt;SUM($F$8:$F20))*(SUM($H$1:N$1)&lt;=SUM($F$8:$F21))*1,"F"))</f>
        <v>0</v>
      </c>
      <c r="O21" s="65">
        <f ca="1">IF(WEEKDAY(O$6,2)&gt;5,"w",IF(ISERROR(VLOOKUP(O$6,fériés,1,FALSE)),(SUM($H$1:O$1)&gt;SUM($F$8:$F20))*(SUM($H$1:O$1)&lt;=SUM($F$8:$F21))*1,"F"))</f>
        <v>0</v>
      </c>
      <c r="P21" s="65">
        <f ca="1">IF(WEEKDAY(P$6,2)&gt;5,"w",IF(ISERROR(VLOOKUP(P$6,fériés,1,FALSE)),(SUM($H$1:P$1)&gt;SUM($F$8:$F20))*(SUM($H$1:P$1)&lt;=SUM($F$8:$F21))*1,"F"))</f>
        <v>0</v>
      </c>
      <c r="Q21" s="65">
        <f ca="1">IF(WEEKDAY(Q$6,2)&gt;5,"w",IF(ISERROR(VLOOKUP(Q$6,fériés,1,FALSE)),(SUM($H$1:Q$1)&gt;SUM($F$8:$F20))*(SUM($H$1:Q$1)&lt;=SUM($F$8:$F21))*1,"F"))</f>
        <v>0</v>
      </c>
      <c r="R21" s="65">
        <f ca="1">IF(WEEKDAY(R$6,2)&gt;5,"w",IF(ISERROR(VLOOKUP(R$6,fériés,1,FALSE)),(SUM($H$1:R$1)&gt;SUM($F$8:$F20))*(SUM($H$1:R$1)&lt;=SUM($F$8:$F21))*1,"F"))</f>
        <v>0</v>
      </c>
      <c r="S21" s="65">
        <f ca="1">IF(WEEKDAY(S$6,2)&gt;5,"w",IF(ISERROR(VLOOKUP(S$6,fériés,1,FALSE)),(SUM($H$1:S$1)&gt;SUM($F$8:$F20))*(SUM($H$1:S$1)&lt;=SUM($F$8:$F21))*1,"F"))</f>
        <v>0</v>
      </c>
      <c r="T21" s="65">
        <f ca="1">IF(WEEKDAY(T$6,2)&gt;5,"w",IF(ISERROR(VLOOKUP(T$6,fériés,1,FALSE)),(SUM($H$1:T$1)&gt;SUM($F$8:$F20))*(SUM($H$1:T$1)&lt;=SUM($F$8:$F21))*1,"F"))</f>
        <v>0</v>
      </c>
      <c r="U21" s="65">
        <f ca="1">IF(WEEKDAY(U$6,2)&gt;5,"w",IF(ISERROR(VLOOKUP(U$6,fériés,1,FALSE)),(SUM($H$1:U$1)&gt;SUM($F$8:$F20))*(SUM($H$1:U$1)&lt;=SUM($F$8:$F21))*1,"F"))</f>
        <v>0</v>
      </c>
      <c r="V21" s="65">
        <f ca="1">IF(WEEKDAY(V$6,2)&gt;5,"w",IF(ISERROR(VLOOKUP(V$6,fériés,1,FALSE)),(SUM($H$1:V$1)&gt;SUM($F$8:$F20))*(SUM($H$1:V$1)&lt;=SUM($F$8:$F21))*1,"F"))</f>
        <v>0</v>
      </c>
      <c r="W21" s="65">
        <f ca="1">IF(WEEKDAY(W$6,2)&gt;5,"w",IF(ISERROR(VLOOKUP(W$6,fériés,1,FALSE)),(SUM($H$1:W$1)&gt;SUM($F$8:$F20))*(SUM($H$1:W$1)&lt;=SUM($F$8:$F21))*1,"F"))</f>
        <v>0</v>
      </c>
      <c r="X21" s="65">
        <f ca="1">IF(WEEKDAY(X$6,2)&gt;5,"w",IF(ISERROR(VLOOKUP(X$6,fériés,1,FALSE)),(SUM($H$1:X$1)&gt;SUM($F$8:$F20))*(SUM($H$1:X$1)&lt;=SUM($F$8:$F21))*1,"F"))</f>
        <v>0</v>
      </c>
      <c r="Y21" s="65">
        <f ca="1">IF(WEEKDAY(Y$6,2)&gt;5,"w",IF(ISERROR(VLOOKUP(Y$6,fériés,1,FALSE)),(SUM($H$1:Y$1)&gt;SUM($F$8:$F20))*(SUM($H$1:Y$1)&lt;=SUM($F$8:$F21))*1,"F"))</f>
        <v>0</v>
      </c>
      <c r="Z21" s="65">
        <f ca="1">IF(WEEKDAY(Z$6,2)&gt;5,"w",IF(ISERROR(VLOOKUP(Z$6,fériés,1,FALSE)),(SUM($H$1:Z$1)&gt;SUM($F$8:$F20))*(SUM($H$1:Z$1)&lt;=SUM($F$8:$F21))*1,"F"))</f>
        <v>0</v>
      </c>
      <c r="AA21" s="65">
        <f ca="1">IF(WEEKDAY(AA$6,2)&gt;5,"w",IF(ISERROR(VLOOKUP(AA$6,fériés,1,FALSE)),(SUM($H$1:AA$1)&gt;SUM($F$8:$F20))*(SUM($H$1:AA$1)&lt;=SUM($F$8:$F21))*1,"F"))</f>
        <v>0</v>
      </c>
      <c r="AB21" s="65">
        <f ca="1">IF(WEEKDAY(AB$6,2)&gt;5,"w",IF(ISERROR(VLOOKUP(AB$6,fériés,1,FALSE)),(SUM($H$1:AB$1)&gt;SUM($F$8:$F20))*(SUM($H$1:AB$1)&lt;=SUM($F$8:$F21))*1,"F"))</f>
        <v>0</v>
      </c>
      <c r="AC21" s="65">
        <f ca="1">IF(WEEKDAY(AC$6,2)&gt;5,"w",IF(ISERROR(VLOOKUP(AC$6,fériés,1,FALSE)),(SUM($H$1:AC$1)&gt;SUM($F$8:$F20))*(SUM($H$1:AC$1)&lt;=SUM($F$8:$F21))*1,"F"))</f>
        <v>0</v>
      </c>
      <c r="AD21" s="65">
        <f ca="1">IF(WEEKDAY(AD$6,2)&gt;5,"w",IF(ISERROR(VLOOKUP(AD$6,fériés,1,FALSE)),(SUM($H$1:AD$1)&gt;SUM($F$8:$F20))*(SUM($H$1:AD$1)&lt;=SUM($F$8:$F21))*1,"F"))</f>
        <v>0</v>
      </c>
      <c r="AE21" s="65">
        <f ca="1">IF(WEEKDAY(AE$6,2)&gt;5,"w",IF(ISERROR(VLOOKUP(AE$6,fériés,1,FALSE)),(SUM($H$1:AE$1)&gt;SUM($F$8:$F20))*(SUM($H$1:AE$1)&lt;=SUM($F$8:$F21))*1,"F"))</f>
        <v>0</v>
      </c>
      <c r="AF21" s="65">
        <f ca="1">IF(WEEKDAY(AF$6,2)&gt;5,"w",IF(ISERROR(VLOOKUP(AF$6,fériés,1,FALSE)),(SUM($H$1:AF$1)&gt;SUM($F$8:$F20))*(SUM($H$1:AF$1)&lt;=SUM($F$8:$F21))*1,"F"))</f>
        <v>0</v>
      </c>
      <c r="AG21" s="65">
        <f ca="1">IF(WEEKDAY(AG$6,2)&gt;5,"w",IF(ISERROR(VLOOKUP(AG$6,fériés,1,FALSE)),(SUM($H$1:AG$1)&gt;SUM($F$8:$F20))*(SUM($H$1:AG$1)&lt;=SUM($F$8:$F21))*1,"F"))</f>
        <v>0</v>
      </c>
      <c r="AH21" s="65">
        <f ca="1">IF(WEEKDAY(AH$6,2)&gt;5,"w",IF(ISERROR(VLOOKUP(AH$6,fériés,1,FALSE)),(SUM($H$1:AH$1)&gt;SUM($F$8:$F20))*(SUM($H$1:AH$1)&lt;=SUM($F$8:$F21))*1,"F"))</f>
        <v>0</v>
      </c>
      <c r="AI21" s="65">
        <f ca="1">IF(WEEKDAY(AI$6,2)&gt;5,"w",IF(ISERROR(VLOOKUP(AI$6,fériés,1,FALSE)),(SUM($H$1:AI$1)&gt;SUM($F$8:$F20))*(SUM($H$1:AI$1)&lt;=SUM($F$8:$F21))*1,"F"))</f>
        <v>0</v>
      </c>
      <c r="AJ21" s="65">
        <f ca="1">IF(WEEKDAY(AJ$6,2)&gt;5,"w",IF(ISERROR(VLOOKUP(AJ$6,fériés,1,FALSE)),(SUM($H$1:AJ$1)&gt;SUM($F$8:$F20))*(SUM($H$1:AJ$1)&lt;=SUM($F$8:$F21))*1,"F"))</f>
        <v>0</v>
      </c>
      <c r="AK21" s="65">
        <f ca="1">IF(WEEKDAY(AK$6,2)&gt;5,"w",IF(ISERROR(VLOOKUP(AK$6,fériés,1,FALSE)),(SUM($H$1:AK$1)&gt;SUM($F$8:$F20))*(SUM($H$1:AK$1)&lt;=SUM($F$8:$F21))*1,"F"))</f>
        <v>0</v>
      </c>
      <c r="AL21" s="65">
        <f ca="1">IF(WEEKDAY(AL$6,2)&gt;5,"w",IF(ISERROR(VLOOKUP(AL$6,fériés,1,FALSE)),(SUM($H$1:AL$1)&gt;SUM($F$8:$F20))*(SUM($H$1:AL$1)&lt;=SUM($F$8:$F21))*1,"F"))</f>
        <v>0</v>
      </c>
      <c r="AM21" s="65">
        <f ca="1">IF(WEEKDAY(AM$6,2)&gt;5,"w",IF(ISERROR(VLOOKUP(AM$6,fériés,1,FALSE)),(SUM($H$1:AM$1)&gt;SUM($F$8:$F20))*(SUM($H$1:AM$1)&lt;=SUM($F$8:$F21))*1,"F"))</f>
        <v>0</v>
      </c>
      <c r="AN21" s="65">
        <f ca="1">IF(WEEKDAY(AN$6,2)&gt;5,"w",IF(ISERROR(VLOOKUP(AN$6,fériés,1,FALSE)),(SUM($H$1:AN$1)&gt;SUM($F$8:$F20))*(SUM($H$1:AN$1)&lt;=SUM($F$8:$F21))*1,"F"))</f>
        <v>0</v>
      </c>
      <c r="AO21" s="65">
        <f ca="1">IF(WEEKDAY(AO$6,2)&gt;5,"w",IF(ISERROR(VLOOKUP(AO$6,fériés,1,FALSE)),(SUM($H$1:AO$1)&gt;SUM($F$8:$F20))*(SUM($H$1:AO$1)&lt;=SUM($F$8:$F21))*1,"F"))</f>
        <v>0</v>
      </c>
      <c r="AP21" s="65">
        <f ca="1">IF(WEEKDAY(AP$6,2)&gt;5,"w",IF(ISERROR(VLOOKUP(AP$6,fériés,1,FALSE)),(SUM($H$1:AP$1)&gt;SUM($F$8:$F20))*(SUM($H$1:AP$1)&lt;=SUM($F$8:$F21))*1,"F"))</f>
        <v>0</v>
      </c>
      <c r="AQ21" s="65">
        <f ca="1">IF(WEEKDAY(AQ$6,2)&gt;5,"w",IF(ISERROR(VLOOKUP(AQ$6,fériés,1,FALSE)),(SUM($H$1:AQ$1)&gt;SUM($F$8:$F20))*(SUM($H$1:AQ$1)&lt;=SUM($F$8:$F21))*1,"F"))</f>
        <v>0</v>
      </c>
      <c r="AR21" s="65">
        <f ca="1">IF(WEEKDAY(AR$6,2)&gt;5,"w",IF(ISERROR(VLOOKUP(AR$6,fériés,1,FALSE)),(SUM($H$1:AR$1)&gt;SUM($F$8:$F20))*(SUM($H$1:AR$1)&lt;=SUM($F$8:$F21))*1,"F"))</f>
        <v>0</v>
      </c>
      <c r="AS21" s="65">
        <f ca="1">IF(WEEKDAY(AS$6,2)&gt;5,"w",IF(ISERROR(VLOOKUP(AS$6,fériés,1,FALSE)),(SUM($H$1:AS$1)&gt;SUM($F$8:$F20))*(SUM($H$1:AS$1)&lt;=SUM($F$8:$F21))*1,"F"))</f>
        <v>0</v>
      </c>
      <c r="AT21" s="65">
        <f ca="1">IF(WEEKDAY(AT$6,2)&gt;5,"w",IF(ISERROR(VLOOKUP(AT$6,fériés,1,FALSE)),(SUM($H$1:AT$1)&gt;SUM($F$8:$F20))*(SUM($H$1:AT$1)&lt;=SUM($F$8:$F21))*1,"F"))</f>
        <v>0</v>
      </c>
      <c r="AU21" s="65">
        <f ca="1">IF(WEEKDAY(AU$6,2)&gt;5,"w",IF(ISERROR(VLOOKUP(AU$6,fériés,1,FALSE)),(SUM($H$1:AU$1)&gt;SUM($F$8:$F20))*(SUM($H$1:AU$1)&lt;=SUM($F$8:$F21))*1,"F"))</f>
        <v>0</v>
      </c>
      <c r="AV21" s="65">
        <f ca="1">IF(WEEKDAY(AV$6,2)&gt;5,"w",IF(ISERROR(VLOOKUP(AV$6,fériés,1,FALSE)),(SUM($H$1:AV$1)&gt;SUM($F$8:$F20))*(SUM($H$1:AV$1)&lt;=SUM($F$8:$F21))*1,"F"))</f>
        <v>0</v>
      </c>
      <c r="AW21" s="65">
        <f ca="1">IF(WEEKDAY(AW$6,2)&gt;5,"w",IF(ISERROR(VLOOKUP(AW$6,fériés,1,FALSE)),(SUM($H$1:AW$1)&gt;SUM($F$8:$F20))*(SUM($H$1:AW$1)&lt;=SUM($F$8:$F21))*1,"F"))</f>
        <v>0</v>
      </c>
      <c r="AX21" s="65">
        <f ca="1">IF(WEEKDAY(AX$6,2)&gt;5,"w",IF(ISERROR(VLOOKUP(AX$6,fériés,1,FALSE)),(SUM($H$1:AX$1)&gt;SUM($F$8:$F20))*(SUM($H$1:AX$1)&lt;=SUM($F$8:$F21))*1,"F"))</f>
        <v>0</v>
      </c>
      <c r="AY21" s="65">
        <f ca="1">IF(WEEKDAY(AY$6,2)&gt;5,"w",IF(ISERROR(VLOOKUP(AY$6,fériés,1,FALSE)),(SUM($H$1:AY$1)&gt;SUM($F$8:$F20))*(SUM($H$1:AY$1)&lt;=SUM($F$8:$F21))*1,"F"))</f>
        <v>0</v>
      </c>
      <c r="AZ21" s="65">
        <f ca="1">IF(WEEKDAY(AZ$6,2)&gt;5,"w",IF(ISERROR(VLOOKUP(AZ$6,fériés,1,FALSE)),(SUM($H$1:AZ$1)&gt;SUM($F$8:$F20))*(SUM($H$1:AZ$1)&lt;=SUM($F$8:$F21))*1,"F"))</f>
        <v>0</v>
      </c>
      <c r="BA21" s="65">
        <f ca="1">IF(WEEKDAY(BA$6,2)&gt;5,"w",IF(ISERROR(VLOOKUP(BA$6,fériés,1,FALSE)),(SUM($H$1:BA$1)&gt;SUM($F$8:$F20))*(SUM($H$1:BA$1)&lt;=SUM($F$8:$F21))*1,"F"))</f>
        <v>0</v>
      </c>
      <c r="BB21" s="65">
        <f ca="1">IF(WEEKDAY(BB$6,2)&gt;5,"w",IF(ISERROR(VLOOKUP(BB$6,fériés,1,FALSE)),(SUM($H$1:BB$1)&gt;SUM($F$8:$F20))*(SUM($H$1:BB$1)&lt;=SUM($F$8:$F21))*1,"F"))</f>
        <v>0</v>
      </c>
      <c r="BC21" s="65">
        <f ca="1">IF(WEEKDAY(BC$6,2)&gt;5,"w",IF(ISERROR(VLOOKUP(BC$6,fériés,1,FALSE)),(SUM($H$1:BC$1)&gt;SUM($F$8:$F20))*(SUM($H$1:BC$1)&lt;=SUM($F$8:$F21))*1,"F"))</f>
        <v>0</v>
      </c>
      <c r="BD21" s="65">
        <f ca="1">IF(WEEKDAY(BD$6,2)&gt;5,"w",IF(ISERROR(VLOOKUP(BD$6,fériés,1,FALSE)),(SUM($H$1:BD$1)&gt;SUM($F$8:$F20))*(SUM($H$1:BD$1)&lt;=SUM($F$8:$F21))*1,"F"))</f>
        <v>0</v>
      </c>
      <c r="BE21" s="65">
        <f ca="1">IF(WEEKDAY(BE$6,2)&gt;5,"w",IF(ISERROR(VLOOKUP(BE$6,fériés,1,FALSE)),(SUM($H$1:BE$1)&gt;SUM($F$8:$F20))*(SUM($H$1:BE$1)&lt;=SUM($F$8:$F21))*1,"F"))</f>
        <v>0</v>
      </c>
      <c r="BF21" s="65">
        <f ca="1">IF(WEEKDAY(BF$6,2)&gt;5,"w",IF(ISERROR(VLOOKUP(BF$6,fériés,1,FALSE)),(SUM($H$1:BF$1)&gt;SUM($F$8:$F20))*(SUM($H$1:BF$1)&lt;=SUM($F$8:$F21))*1,"F"))</f>
        <v>0</v>
      </c>
      <c r="BG21" s="65">
        <f ca="1">IF(WEEKDAY(BG$6,2)&gt;5,"w",IF(ISERROR(VLOOKUP(BG$6,fériés,1,FALSE)),(SUM($H$1:BG$1)&gt;SUM($F$8:$F20))*(SUM($H$1:BG$1)&lt;=SUM($F$8:$F21))*1,"F"))</f>
        <v>0</v>
      </c>
      <c r="BH21" s="65">
        <f ca="1">IF(WEEKDAY(BH$6,2)&gt;5,"w",IF(ISERROR(VLOOKUP(BH$6,fériés,1,FALSE)),(SUM($H$1:BH$1)&gt;SUM($F$8:$F20))*(SUM($H$1:BH$1)&lt;=SUM($F$8:$F21))*1,"F"))</f>
        <v>0</v>
      </c>
      <c r="BI21" s="65">
        <f ca="1">IF(WEEKDAY(BI$6,2)&gt;5,"w",IF(ISERROR(VLOOKUP(BI$6,fériés,1,FALSE)),(SUM($H$1:BI$1)&gt;SUM($F$8:$F20))*(SUM($H$1:BI$1)&lt;=SUM($F$8:$F21))*1,"F"))</f>
        <v>0</v>
      </c>
      <c r="BJ21" s="65">
        <f ca="1">IF(WEEKDAY(BJ$6,2)&gt;5,"w",IF(ISERROR(VLOOKUP(BJ$6,fériés,1,FALSE)),(SUM($H$1:BJ$1)&gt;SUM($F$8:$F20))*(SUM($H$1:BJ$1)&lt;=SUM($F$8:$F21))*1,"F"))</f>
        <v>0</v>
      </c>
      <c r="BK21" s="65">
        <f ca="1">IF(WEEKDAY(BK$6,2)&gt;5,"w",IF(ISERROR(VLOOKUP(BK$6,fériés,1,FALSE)),(SUM($H$1:BK$1)&gt;SUM($F$8:$F20))*(SUM($H$1:BK$1)&lt;=SUM($F$8:$F21))*1,"F"))</f>
        <v>0</v>
      </c>
      <c r="BL21" s="65">
        <f ca="1">IF(WEEKDAY(BL$6,2)&gt;5,"w",IF(ISERROR(VLOOKUP(BL$6,fériés,1,FALSE)),(SUM($H$1:BL$1)&gt;SUM($F$8:$F20))*(SUM($H$1:BL$1)&lt;=SUM($F$8:$F21))*1,"F"))</f>
        <v>0</v>
      </c>
      <c r="BM21" s="65">
        <f ca="1">IF(WEEKDAY(BM$6,2)&gt;5,"w",IF(ISERROR(VLOOKUP(BM$6,fériés,1,FALSE)),(SUM($H$1:BM$1)&gt;SUM($F$8:$F20))*(SUM($H$1:BM$1)&lt;=SUM($F$8:$F21))*1,"F"))</f>
        <v>0</v>
      </c>
      <c r="BN21" s="65" t="str">
        <f ca="1">IF(WEEKDAY(BN$6,2)&gt;5,"w",IF(ISERROR(VLOOKUP(BN$6,fériés,1,FALSE)),(SUM($H$1:BN$1)&gt;SUM($F$8:$F20))*(SUM($H$1:BN$1)&lt;=SUM($F$8:$F21))*1,"F"))</f>
        <v>w</v>
      </c>
      <c r="BO21" s="65" t="str">
        <f ca="1">IF(WEEKDAY(BO$6,2)&gt;5,"w",IF(ISERROR(VLOOKUP(BO$6,fériés,1,FALSE)),(SUM($H$1:BO$1)&gt;SUM($F$8:$F20))*(SUM($H$1:BO$1)&lt;=SUM($F$8:$F21))*1,"F"))</f>
        <v>w</v>
      </c>
      <c r="BP21" s="65" t="str">
        <f ca="1">IF(WEEKDAY(BP$6,2)&gt;5,"w",IF(ISERROR(VLOOKUP(BP$6,fériés,1,FALSE)),(SUM($H$1:BP$1)&gt;SUM($F$8:$F20))*(SUM($H$1:BP$1)&lt;=SUM($F$8:$F21))*1,"F"))</f>
        <v>w</v>
      </c>
      <c r="BQ21" s="65" t="str">
        <f ca="1">IF(WEEKDAY(BQ$6,2)&gt;5,"w",IF(ISERROR(VLOOKUP(BQ$6,fériés,1,FALSE)),(SUM($H$1:BQ$1)&gt;SUM($F$8:$F20))*(SUM($H$1:BQ$1)&lt;=SUM($F$8:$F21))*1,"F"))</f>
        <v>w</v>
      </c>
      <c r="BR21" s="65" t="str">
        <f ca="1">IF(WEEKDAY(BR$6,2)&gt;5,"w",IF(ISERROR(VLOOKUP(BR$6,fériés,1,FALSE)),(SUM($H$1:BR$1)&gt;SUM($F$8:$F20))*(SUM($H$1:BR$1)&lt;=SUM($F$8:$F21))*1,"F"))</f>
        <v>w</v>
      </c>
      <c r="BS21" s="65" t="str">
        <f ca="1">IF(WEEKDAY(BS$6,2)&gt;5,"w",IF(ISERROR(VLOOKUP(BS$6,fériés,1,FALSE)),(SUM($H$1:BS$1)&gt;SUM($F$8:$F20))*(SUM($H$1:BS$1)&lt;=SUM($F$8:$F21))*1,"F"))</f>
        <v>w</v>
      </c>
      <c r="BT21" s="65" t="str">
        <f ca="1">IF(WEEKDAY(BT$6,2)&gt;5,"w",IF(ISERROR(VLOOKUP(BT$6,fériés,1,FALSE)),(SUM($H$1:BT$1)&gt;SUM($F$8:$F20))*(SUM($H$1:BT$1)&lt;=SUM($F$8:$F21))*1,"F"))</f>
        <v>w</v>
      </c>
      <c r="BU21" s="65" t="str">
        <f ca="1">IF(WEEKDAY(BU$6,2)&gt;5,"w",IF(ISERROR(VLOOKUP(BU$6,fériés,1,FALSE)),(SUM($H$1:BU$1)&gt;SUM($F$8:$F20))*(SUM($H$1:BU$1)&lt;=SUM($F$8:$F21))*1,"F"))</f>
        <v>w</v>
      </c>
      <c r="BV21" s="65" t="str">
        <f ca="1">IF(WEEKDAY(BV$6,2)&gt;5,"w",IF(ISERROR(VLOOKUP(BV$6,fériés,1,FALSE)),(SUM($H$1:BV$1)&gt;SUM($F$8:$F20))*(SUM($H$1:BV$1)&lt;=SUM($F$8:$F21))*1,"F"))</f>
        <v>w</v>
      </c>
      <c r="BW21" s="65" t="str">
        <f ca="1">IF(WEEKDAY(BW$6,2)&gt;5,"w",IF(ISERROR(VLOOKUP(BW$6,fériés,1,FALSE)),(SUM($H$1:BW$1)&gt;SUM($F$8:$F20))*(SUM($H$1:BW$1)&lt;=SUM($F$8:$F21))*1,"F"))</f>
        <v>w</v>
      </c>
      <c r="BX21" s="65" t="str">
        <f ca="1">IF(WEEKDAY(BX$6,2)&gt;5,"w",IF(ISERROR(VLOOKUP(BX$6,fériés,1,FALSE)),(SUM($H$1:BX$1)&gt;SUM($F$8:$F20))*(SUM($H$1:BX$1)&lt;=SUM($F$8:$F21))*1,"F"))</f>
        <v>w</v>
      </c>
      <c r="BY21" s="65" t="str">
        <f ca="1">IF(WEEKDAY(BY$6,2)&gt;5,"w",IF(ISERROR(VLOOKUP(BY$6,fériés,1,FALSE)),(SUM($H$1:BY$1)&gt;SUM($F$8:$F20))*(SUM($H$1:BY$1)&lt;=SUM($F$8:$F21))*1,"F"))</f>
        <v>w</v>
      </c>
      <c r="BZ21" s="65" t="str">
        <f ca="1">IF(WEEKDAY(BZ$6,2)&gt;5,"w",IF(ISERROR(VLOOKUP(BZ$6,fériés,1,FALSE)),(SUM($H$1:BZ$1)&gt;SUM($F$8:$F20))*(SUM($H$1:BZ$1)&lt;=SUM($F$8:$F21))*1,"F"))</f>
        <v>w</v>
      </c>
      <c r="CA21" s="65" t="str">
        <f ca="1">IF(WEEKDAY(CA$6,2)&gt;5,"w",IF(ISERROR(VLOOKUP(CA$6,fériés,1,FALSE)),(SUM($H$1:CA$1)&gt;SUM($F$8:$F20))*(SUM($H$1:CA$1)&lt;=SUM($F$8:$F21))*1,"F"))</f>
        <v>w</v>
      </c>
      <c r="CB21" s="65" t="str">
        <f ca="1">IF(WEEKDAY(CB$6,2)&gt;5,"w",IF(ISERROR(VLOOKUP(CB$6,fériés,1,FALSE)),(SUM($H$1:CB$1)&gt;SUM($F$8:$F20))*(SUM($H$1:CB$1)&lt;=SUM($F$8:$F21))*1,"F"))</f>
        <v>w</v>
      </c>
      <c r="CC21" s="65" t="str">
        <f ca="1">IF(WEEKDAY(CC$6,2)&gt;5,"w",IF(ISERROR(VLOOKUP(CC$6,fériés,1,FALSE)),(SUM($H$1:CC$1)&gt;SUM($F$8:$F20))*(SUM($H$1:CC$1)&lt;=SUM($F$8:$F21))*1,"F"))</f>
        <v>w</v>
      </c>
      <c r="CD21" s="65" t="str">
        <f ca="1">IF(WEEKDAY(CD$6,2)&gt;5,"w",IF(ISERROR(VLOOKUP(CD$6,fériés,1,FALSE)),(SUM($H$1:CD$1)&gt;SUM($F$8:$F20))*(SUM($H$1:CD$1)&lt;=SUM($F$8:$F21))*1,"F"))</f>
        <v>w</v>
      </c>
      <c r="CE21" s="65" t="str">
        <f ca="1">IF(WEEKDAY(CE$6,2)&gt;5,"w",IF(ISERROR(VLOOKUP(CE$6,fériés,1,FALSE)),(SUM($H$1:CE$1)&gt;SUM($F$8:$F20))*(SUM($H$1:CE$1)&lt;=SUM($F$8:$F21))*1,"F"))</f>
        <v>w</v>
      </c>
      <c r="CF21" s="65" t="str">
        <f ca="1">IF(WEEKDAY(CF$6,2)&gt;5,"w",IF(ISERROR(VLOOKUP(CF$6,fériés,1,FALSE)),(SUM($H$1:CF$1)&gt;SUM($F$8:$F20))*(SUM($H$1:CF$1)&lt;=SUM($F$8:$F21))*1,"F"))</f>
        <v>w</v>
      </c>
      <c r="CG21" s="65" t="str">
        <f ca="1">IF(WEEKDAY(CG$6,2)&gt;5,"w",IF(ISERROR(VLOOKUP(CG$6,fériés,1,FALSE)),(SUM($H$1:CG$1)&gt;SUM($F$8:$F20))*(SUM($H$1:CG$1)&lt;=SUM($F$8:$F21))*1,"F"))</f>
        <v>w</v>
      </c>
      <c r="CH21" s="65">
        <f ca="1">IF(WEEKDAY(CH$6,2)&gt;5,"w",IF(ISERROR(VLOOKUP(CH$6,fériés,1,FALSE)),(SUM($H$1:CH$1)&gt;SUM($F$8:$F20))*(SUM($H$1:CH$1)&lt;=SUM($F$8:$F21))*1,"F"))</f>
        <v>0</v>
      </c>
      <c r="CI21" s="65">
        <f ca="1">IF(WEEKDAY(CI$6,2)&gt;5,"w",IF(ISERROR(VLOOKUP(CI$6,fériés,1,FALSE)),(SUM($H$1:CI$1)&gt;SUM($F$8:$F20))*(SUM($H$1:CI$1)&lt;=SUM($F$8:$F21))*1,"F"))</f>
        <v>0</v>
      </c>
      <c r="CJ21" s="65">
        <f ca="1">IF(WEEKDAY(CJ$6,2)&gt;5,"w",IF(ISERROR(VLOOKUP(CJ$6,fériés,1,FALSE)),(SUM($H$1:CJ$1)&gt;SUM($F$8:$F20))*(SUM($H$1:CJ$1)&lt;=SUM($F$8:$F21))*1,"F"))</f>
        <v>0</v>
      </c>
      <c r="CK21" s="65">
        <f ca="1">IF(WEEKDAY(CK$6,2)&gt;5,"w",IF(ISERROR(VLOOKUP(CK$6,fériés,1,FALSE)),(SUM($H$1:CK$1)&gt;SUM($F$8:$F20))*(SUM($H$1:CK$1)&lt;=SUM($F$8:$F21))*1,"F"))</f>
        <v>0</v>
      </c>
      <c r="CL21" s="65">
        <f ca="1">IF(WEEKDAY(CL$6,2)&gt;5,"w",IF(ISERROR(VLOOKUP(CL$6,fériés,1,FALSE)),(SUM($H$1:CL$1)&gt;SUM($F$8:$F20))*(SUM($H$1:CL$1)&lt;=SUM($F$8:$F21))*1,"F"))</f>
        <v>0</v>
      </c>
      <c r="CM21" s="65">
        <f ca="1">IF(WEEKDAY(CM$6,2)&gt;5,"w",IF(ISERROR(VLOOKUP(CM$6,fériés,1,FALSE)),(SUM($H$1:CM$1)&gt;SUM($F$8:$F20))*(SUM($H$1:CM$1)&lt;=SUM($F$8:$F21))*1,"F"))</f>
        <v>0</v>
      </c>
      <c r="CN21" s="65">
        <f ca="1">IF(WEEKDAY(CN$6,2)&gt;5,"w",IF(ISERROR(VLOOKUP(CN$6,fériés,1,FALSE)),(SUM($H$1:CN$1)&gt;SUM($F$8:$F20))*(SUM($H$1:CN$1)&lt;=SUM($F$8:$F21))*1,"F"))</f>
        <v>0</v>
      </c>
      <c r="CO21" s="65">
        <f ca="1">IF(WEEKDAY(CO$6,2)&gt;5,"w",IF(ISERROR(VLOOKUP(CO$6,fériés,1,FALSE)),(SUM($H$1:CO$1)&gt;SUM($F$8:$F20))*(SUM($H$1:CO$1)&lt;=SUM($F$8:$F21))*1,"F"))</f>
        <v>0</v>
      </c>
      <c r="CP21" s="65">
        <f ca="1">IF(WEEKDAY(CP$6,2)&gt;5,"w",IF(ISERROR(VLOOKUP(CP$6,fériés,1,FALSE)),(SUM($H$1:CP$1)&gt;SUM($F$8:$F20))*(SUM($H$1:CP$1)&lt;=SUM($F$8:$F21))*1,"F"))</f>
        <v>0</v>
      </c>
      <c r="CQ21" s="65">
        <f ca="1">IF(WEEKDAY(CQ$6,2)&gt;5,"w",IF(ISERROR(VLOOKUP(CQ$6,fériés,1,FALSE)),(SUM($H$1:CQ$1)&gt;SUM($F$8:$F20))*(SUM($H$1:CQ$1)&lt;=SUM($F$8:$F21))*1,"F"))</f>
        <v>0</v>
      </c>
      <c r="CR21" s="65">
        <f ca="1">IF(WEEKDAY(CR$6,2)&gt;5,"w",IF(ISERROR(VLOOKUP(CR$6,fériés,1,FALSE)),(SUM($H$1:CR$1)&gt;SUM($F$8:$F20))*(SUM($H$1:CR$1)&lt;=SUM($F$8:$F21))*1,"F"))</f>
        <v>0</v>
      </c>
      <c r="CS21" s="65">
        <f ca="1">IF(WEEKDAY(CS$6,2)&gt;5,"w",IF(ISERROR(VLOOKUP(CS$6,fériés,1,FALSE)),(SUM($H$1:CS$1)&gt;SUM($F$8:$F20))*(SUM($H$1:CS$1)&lt;=SUM($F$8:$F21))*1,"F"))</f>
        <v>0</v>
      </c>
      <c r="CT21" s="65">
        <f ca="1">IF(WEEKDAY(CT$6,2)&gt;5,"w",IF(ISERROR(VLOOKUP(CT$6,fériés,1,FALSE)),(SUM($H$1:CT$1)&gt;SUM($F$8:$F20))*(SUM($H$1:CT$1)&lt;=SUM($F$8:$F21))*1,"F"))</f>
        <v>0</v>
      </c>
      <c r="CU21" s="65">
        <f ca="1">IF(WEEKDAY(CU$6,2)&gt;5,"w",IF(ISERROR(VLOOKUP(CU$6,fériés,1,FALSE)),(SUM($H$1:CU$1)&gt;SUM($F$8:$F20))*(SUM($H$1:CU$1)&lt;=SUM($F$8:$F21))*1,"F"))</f>
        <v>0</v>
      </c>
      <c r="CV21" s="65">
        <f ca="1">IF(WEEKDAY(CV$6,2)&gt;5,"w",IF(ISERROR(VLOOKUP(CV$6,fériés,1,FALSE)),(SUM($H$1:CV$1)&gt;SUM($F$8:$F20))*(SUM($H$1:CV$1)&lt;=SUM($F$8:$F21))*1,"F"))</f>
        <v>0</v>
      </c>
      <c r="CW21" s="65">
        <f ca="1">IF(WEEKDAY(CW$6,2)&gt;5,"w",IF(ISERROR(VLOOKUP(CW$6,fériés,1,FALSE)),(SUM($H$1:CW$1)&gt;SUM($F$8:$F20))*(SUM($H$1:CW$1)&lt;=SUM($F$8:$F21))*1,"F"))</f>
        <v>0</v>
      </c>
      <c r="CX21" s="65">
        <f ca="1">IF(WEEKDAY(CX$6,2)&gt;5,"w",IF(ISERROR(VLOOKUP(CX$6,fériés,1,FALSE)),(SUM($H$1:CX$1)&gt;SUM($F$8:$F20))*(SUM($H$1:CX$1)&lt;=SUM($F$8:$F21))*1,"F"))</f>
        <v>0</v>
      </c>
      <c r="CY21" s="65">
        <f ca="1">IF(WEEKDAY(CY$6,2)&gt;5,"w",IF(ISERROR(VLOOKUP(CY$6,fériés,1,FALSE)),(SUM($H$1:CY$1)&gt;SUM($F$8:$F20))*(SUM($H$1:CY$1)&lt;=SUM($F$8:$F21))*1,"F"))</f>
        <v>0</v>
      </c>
      <c r="CZ21" s="65">
        <f ca="1">IF(WEEKDAY(CZ$6,2)&gt;5,"w",IF(ISERROR(VLOOKUP(CZ$6,fériés,1,FALSE)),(SUM($H$1:CZ$1)&gt;SUM($F$8:$F20))*(SUM($H$1:CZ$1)&lt;=SUM($F$8:$F21))*1,"F"))</f>
        <v>0</v>
      </c>
      <c r="DA21" s="65">
        <f ca="1">IF(WEEKDAY(DA$6,2)&gt;5,"w",IF(ISERROR(VLOOKUP(DA$6,fériés,1,FALSE)),(SUM($H$1:DA$1)&gt;SUM($F$8:$F20))*(SUM($H$1:DA$1)&lt;=SUM($F$8:$F21))*1,"F"))</f>
        <v>0</v>
      </c>
      <c r="DB21" s="65">
        <f ca="1">IF(WEEKDAY(DB$6,2)&gt;5,"w",IF(ISERROR(VLOOKUP(DB$6,fériés,1,FALSE)),(SUM($H$1:DB$1)&gt;SUM($F$8:$F20))*(SUM($H$1:DB$1)&lt;=SUM($F$8:$F21))*1,"F"))</f>
        <v>0</v>
      </c>
      <c r="DC21" s="65">
        <f ca="1">IF(WEEKDAY(DC$6,2)&gt;5,"w",IF(ISERROR(VLOOKUP(DC$6,fériés,1,FALSE)),(SUM($H$1:DC$1)&gt;SUM($F$8:$F20))*(SUM($H$1:DC$1)&lt;=SUM($F$8:$F21))*1,"F"))</f>
        <v>0</v>
      </c>
      <c r="DD21" s="65">
        <f ca="1">IF(WEEKDAY(DD$6,2)&gt;5,"w",IF(ISERROR(VLOOKUP(DD$6,fériés,1,FALSE)),(SUM($H$1:DD$1)&gt;SUM($F$8:$F20))*(SUM($H$1:DD$1)&lt;=SUM($F$8:$F21))*1,"F"))</f>
        <v>0</v>
      </c>
      <c r="DE21" s="65">
        <f ca="1">IF(WEEKDAY(DE$6,2)&gt;5,"w",IF(ISERROR(VLOOKUP(DE$6,fériés,1,FALSE)),(SUM($H$1:DE$1)&gt;SUM($F$8:$F20))*(SUM($H$1:DE$1)&lt;=SUM($F$8:$F21))*1,"F"))</f>
        <v>0</v>
      </c>
      <c r="DF21" s="65">
        <f ca="1">IF(WEEKDAY(DF$6,2)&gt;5,"w",IF(ISERROR(VLOOKUP(DF$6,fériés,1,FALSE)),(SUM($H$1:DF$1)&gt;SUM($F$8:$F20))*(SUM($H$1:DF$1)&lt;=SUM($F$8:$F21))*1,"F"))</f>
        <v>0</v>
      </c>
      <c r="DG21" s="65">
        <f ca="1">IF(WEEKDAY(DG$6,2)&gt;5,"w",IF(ISERROR(VLOOKUP(DG$6,fériés,1,FALSE)),(SUM($H$1:DG$1)&gt;SUM($F$8:$F20))*(SUM($H$1:DG$1)&lt;=SUM($F$8:$F21))*1,"F"))</f>
        <v>0</v>
      </c>
      <c r="DH21" s="65">
        <f ca="1">IF(WEEKDAY(DH$6,2)&gt;5,"w",IF(ISERROR(VLOOKUP(DH$6,fériés,1,FALSE)),(SUM($H$1:DH$1)&gt;SUM($F$8:$F20))*(SUM($H$1:DH$1)&lt;=SUM($F$8:$F21))*1,"F"))</f>
        <v>0</v>
      </c>
      <c r="DI21" s="65">
        <f ca="1">IF(WEEKDAY(DI$6,2)&gt;5,"w",IF(ISERROR(VLOOKUP(DI$6,fériés,1,FALSE)),(SUM($H$1:DI$1)&gt;SUM($F$8:$F20))*(SUM($H$1:DI$1)&lt;=SUM($F$8:$F21))*1,"F"))</f>
        <v>0</v>
      </c>
      <c r="DJ21" s="65">
        <f ca="1">IF(WEEKDAY(DJ$6,2)&gt;5,"w",IF(ISERROR(VLOOKUP(DJ$6,fériés,1,FALSE)),(SUM($H$1:DJ$1)&gt;SUM($F$8:$F20))*(SUM($H$1:DJ$1)&lt;=SUM($F$8:$F21))*1,"F"))</f>
        <v>0</v>
      </c>
      <c r="DK21" s="65">
        <f ca="1">IF(WEEKDAY(DK$6,2)&gt;5,"w",IF(ISERROR(VLOOKUP(DK$6,fériés,1,FALSE)),(SUM($H$1:DK$1)&gt;SUM($F$8:$F20))*(SUM($H$1:DK$1)&lt;=SUM($F$8:$F21))*1,"F"))</f>
        <v>0</v>
      </c>
      <c r="DL21" s="65">
        <f ca="1">IF(WEEKDAY(DL$6,2)&gt;5,"w",IF(ISERROR(VLOOKUP(DL$6,fériés,1,FALSE)),(SUM($H$1:DL$1)&gt;SUM($F$8:$F20))*(SUM($H$1:DL$1)&lt;=SUM($F$8:$F21))*1,"F"))</f>
        <v>0</v>
      </c>
      <c r="DM21" s="65">
        <f ca="1">IF(WEEKDAY(DM$6,2)&gt;5,"w",IF(ISERROR(VLOOKUP(DM$6,fériés,1,FALSE)),(SUM($H$1:DM$1)&gt;SUM($F$8:$F20))*(SUM($H$1:DM$1)&lt;=SUM($F$8:$F21))*1,"F"))</f>
        <v>0</v>
      </c>
      <c r="DN21" s="65">
        <f ca="1">IF(WEEKDAY(DN$6,2)&gt;5,"w",IF(ISERROR(VLOOKUP(DN$6,fériés,1,FALSE)),(SUM($H$1:DN$1)&gt;SUM($F$8:$F20))*(SUM($H$1:DN$1)&lt;=SUM($F$8:$F21))*1,"F"))</f>
        <v>0</v>
      </c>
      <c r="DO21" s="65">
        <f ca="1">IF(WEEKDAY(DO$6,2)&gt;5,"w",IF(ISERROR(VLOOKUP(DO$6,fériés,1,FALSE)),(SUM($H$1:DO$1)&gt;SUM($F$8:$F20))*(SUM($H$1:DO$1)&lt;=SUM($F$8:$F21))*1,"F"))</f>
        <v>0</v>
      </c>
      <c r="DP21" s="65">
        <f ca="1">IF(WEEKDAY(DP$6,2)&gt;5,"w",IF(ISERROR(VLOOKUP(DP$6,fériés,1,FALSE)),(SUM($H$1:DP$1)&gt;SUM($F$8:$F20))*(SUM($H$1:DP$1)&lt;=SUM($F$8:$F21))*1,"F"))</f>
        <v>0</v>
      </c>
      <c r="DQ21" s="65">
        <f ca="1">IF(WEEKDAY(DQ$6,2)&gt;5,"w",IF(ISERROR(VLOOKUP(DQ$6,fériés,1,FALSE)),(SUM($H$1:DQ$1)&gt;SUM($F$8:$F20))*(SUM($H$1:DQ$1)&lt;=SUM($F$8:$F21))*1,"F"))</f>
        <v>0</v>
      </c>
      <c r="DR21" s="65">
        <f ca="1">IF(WEEKDAY(DR$6,2)&gt;5,"w",IF(ISERROR(VLOOKUP(DR$6,fériés,1,FALSE)),(SUM($H$1:DR$1)&gt;SUM($F$8:$F20))*(SUM($H$1:DR$1)&lt;=SUM($F$8:$F21))*1,"F"))</f>
        <v>0</v>
      </c>
      <c r="DS21" s="65">
        <f ca="1">IF(WEEKDAY(DS$6,2)&gt;5,"w",IF(ISERROR(VLOOKUP(DS$6,fériés,1,FALSE)),(SUM($H$1:DS$1)&gt;SUM($F$8:$F20))*(SUM($H$1:DS$1)&lt;=SUM($F$8:$F21))*1,"F"))</f>
        <v>0</v>
      </c>
      <c r="DT21" s="65">
        <f ca="1">IF(WEEKDAY(DT$6,2)&gt;5,"w",IF(ISERROR(VLOOKUP(DT$6,fériés,1,FALSE)),(SUM($H$1:DT$1)&gt;SUM($F$8:$F20))*(SUM($H$1:DT$1)&lt;=SUM($F$8:$F21))*1,"F"))</f>
        <v>0</v>
      </c>
      <c r="DU21" s="65">
        <f ca="1">IF(WEEKDAY(DU$6,2)&gt;5,"w",IF(ISERROR(VLOOKUP(DU$6,fériés,1,FALSE)),(SUM($H$1:DU$1)&gt;SUM($F$8:$F20))*(SUM($H$1:DU$1)&lt;=SUM($F$8:$F21))*1,"F"))</f>
        <v>0</v>
      </c>
      <c r="DV21" s="65">
        <f ca="1">IF(WEEKDAY(DV$6,2)&gt;5,"w",IF(ISERROR(VLOOKUP(DV$6,fériés,1,FALSE)),(SUM($H$1:DV$1)&gt;SUM($F$8:$F20))*(SUM($H$1:DV$1)&lt;=SUM($F$8:$F21))*1,"F"))</f>
        <v>0</v>
      </c>
      <c r="DW21" s="65">
        <f ca="1">IF(WEEKDAY(DW$6,2)&gt;5,"w",IF(ISERROR(VLOOKUP(DW$6,fériés,1,FALSE)),(SUM($H$1:DW$1)&gt;SUM($F$8:$F20))*(SUM($H$1:DW$1)&lt;=SUM($F$8:$F21))*1,"F"))</f>
        <v>0</v>
      </c>
      <c r="DX21" s="65">
        <f ca="1">IF(WEEKDAY(DX$6,2)&gt;5,"w",IF(ISERROR(VLOOKUP(DX$6,fériés,1,FALSE)),(SUM($H$1:DX$1)&gt;SUM($F$8:$F20))*(SUM($H$1:DX$1)&lt;=SUM($F$8:$F21))*1,"F"))</f>
        <v>0</v>
      </c>
      <c r="DY21" s="65">
        <f ca="1">IF(WEEKDAY(DY$6,2)&gt;5,"w",IF(ISERROR(VLOOKUP(DY$6,fériés,1,FALSE)),(SUM($H$1:DY$1)&gt;SUM($F$8:$F20))*(SUM($H$1:DY$1)&lt;=SUM($F$8:$F21))*1,"F"))</f>
        <v>0</v>
      </c>
      <c r="DZ21" s="65">
        <f ca="1">IF(WEEKDAY(DZ$6,2)&gt;5,"w",IF(ISERROR(VLOOKUP(DZ$6,fériés,1,FALSE)),(SUM($H$1:DZ$1)&gt;SUM($F$8:$F20))*(SUM($H$1:DZ$1)&lt;=SUM($F$8:$F21))*1,"F"))</f>
        <v>0</v>
      </c>
      <c r="EA21" s="65">
        <f ca="1">IF(WEEKDAY(EA$6,2)&gt;5,"w",IF(ISERROR(VLOOKUP(EA$6,fériés,1,FALSE)),(SUM($H$1:EA$1)&gt;SUM($F$8:$F20))*(SUM($H$1:EA$1)&lt;=SUM($F$8:$F21))*1,"F"))</f>
        <v>0</v>
      </c>
      <c r="EB21" s="65">
        <f ca="1">IF(WEEKDAY(EB$6,2)&gt;5,"w",IF(ISERROR(VLOOKUP(EB$6,fériés,1,FALSE)),(SUM($H$1:EB$1)&gt;SUM($F$8:$F20))*(SUM($H$1:EB$1)&lt;=SUM($F$8:$F21))*1,"F"))</f>
        <v>0</v>
      </c>
      <c r="EC21" s="65">
        <f ca="1">IF(WEEKDAY(EC$6,2)&gt;5,"w",IF(ISERROR(VLOOKUP(EC$6,fériés,1,FALSE)),(SUM($H$1:EC$1)&gt;SUM($F$8:$F20))*(SUM($H$1:EC$1)&lt;=SUM($F$8:$F21))*1,"F"))</f>
        <v>0</v>
      </c>
      <c r="ED21" s="65">
        <f ca="1">IF(WEEKDAY(ED$6,2)&gt;5,"w",IF(ISERROR(VLOOKUP(ED$6,fériés,1,FALSE)),(SUM($H$1:ED$1)&gt;SUM($F$8:$F20))*(SUM($H$1:ED$1)&lt;=SUM($F$8:$F21))*1,"F"))</f>
        <v>0</v>
      </c>
      <c r="EE21" s="65">
        <f ca="1">IF(WEEKDAY(EE$6,2)&gt;5,"w",IF(ISERROR(VLOOKUP(EE$6,fériés,1,FALSE)),(SUM($H$1:EE$1)&gt;SUM($F$8:$F20))*(SUM($H$1:EE$1)&lt;=SUM($F$8:$F21))*1,"F"))</f>
        <v>0</v>
      </c>
      <c r="EF21" s="65" t="str">
        <f ca="1">IF(WEEKDAY(EF$6,2)&gt;5,"w",IF(ISERROR(VLOOKUP(EF$6,fériés,1,FALSE)),(SUM($H$1:EF$1)&gt;SUM($F$8:$F20))*(SUM($H$1:EF$1)&lt;=SUM($F$8:$F21))*1,"F"))</f>
        <v>w</v>
      </c>
      <c r="EG21" s="65" t="str">
        <f ca="1">IF(WEEKDAY(EG$6,2)&gt;5,"w",IF(ISERROR(VLOOKUP(EG$6,fériés,1,FALSE)),(SUM($H$1:EG$1)&gt;SUM($F$8:$F20))*(SUM($H$1:EG$1)&lt;=SUM($F$8:$F21))*1,"F"))</f>
        <v>w</v>
      </c>
      <c r="EH21" s="65" t="str">
        <f ca="1">IF(WEEKDAY(EH$6,2)&gt;5,"w",IF(ISERROR(VLOOKUP(EH$6,fériés,1,FALSE)),(SUM($H$1:EH$1)&gt;SUM($F$8:$F20))*(SUM($H$1:EH$1)&lt;=SUM($F$8:$F21))*1,"F"))</f>
        <v>w</v>
      </c>
      <c r="EI21" s="65" t="str">
        <f ca="1">IF(WEEKDAY(EI$6,2)&gt;5,"w",IF(ISERROR(VLOOKUP(EI$6,fériés,1,FALSE)),(SUM($H$1:EI$1)&gt;SUM($F$8:$F20))*(SUM($H$1:EI$1)&lt;=SUM($F$8:$F21))*1,"F"))</f>
        <v>w</v>
      </c>
      <c r="EJ21" s="65" t="str">
        <f ca="1">IF(WEEKDAY(EJ$6,2)&gt;5,"w",IF(ISERROR(VLOOKUP(EJ$6,fériés,1,FALSE)),(SUM($H$1:EJ$1)&gt;SUM($F$8:$F20))*(SUM($H$1:EJ$1)&lt;=SUM($F$8:$F21))*1,"F"))</f>
        <v>w</v>
      </c>
      <c r="EK21" s="65" t="str">
        <f ca="1">IF(WEEKDAY(EK$6,2)&gt;5,"w",IF(ISERROR(VLOOKUP(EK$6,fériés,1,FALSE)),(SUM($H$1:EK$1)&gt;SUM($F$8:$F20))*(SUM($H$1:EK$1)&lt;=SUM($F$8:$F21))*1,"F"))</f>
        <v>w</v>
      </c>
      <c r="EL21" s="65" t="str">
        <f ca="1">IF(WEEKDAY(EL$6,2)&gt;5,"w",IF(ISERROR(VLOOKUP(EL$6,fériés,1,FALSE)),(SUM($H$1:EL$1)&gt;SUM($F$8:$F20))*(SUM($H$1:EL$1)&lt;=SUM($F$8:$F21))*1,"F"))</f>
        <v>w</v>
      </c>
      <c r="EM21" s="65" t="str">
        <f ca="1">IF(WEEKDAY(EM$6,2)&gt;5,"w",IF(ISERROR(VLOOKUP(EM$6,fériés,1,FALSE)),(SUM($H$1:EM$1)&gt;SUM($F$8:$F20))*(SUM($H$1:EM$1)&lt;=SUM($F$8:$F21))*1,"F"))</f>
        <v>w</v>
      </c>
      <c r="EN21" s="65" t="str">
        <f ca="1">IF(WEEKDAY(EN$6,2)&gt;5,"w",IF(ISERROR(VLOOKUP(EN$6,fériés,1,FALSE)),(SUM($H$1:EN$1)&gt;SUM($F$8:$F20))*(SUM($H$1:EN$1)&lt;=SUM($F$8:$F21))*1,"F"))</f>
        <v>w</v>
      </c>
      <c r="EO21" s="65" t="str">
        <f ca="1">IF(WEEKDAY(EO$6,2)&gt;5,"w",IF(ISERROR(VLOOKUP(EO$6,fériés,1,FALSE)),(SUM($H$1:EO$1)&gt;SUM($F$8:$F20))*(SUM($H$1:EO$1)&lt;=SUM($F$8:$F21))*1,"F"))</f>
        <v>w</v>
      </c>
      <c r="EP21" s="65" t="str">
        <f ca="1">IF(WEEKDAY(EP$6,2)&gt;5,"w",IF(ISERROR(VLOOKUP(EP$6,fériés,1,FALSE)),(SUM($H$1:EP$1)&gt;SUM($F$8:$F20))*(SUM($H$1:EP$1)&lt;=SUM($F$8:$F21))*1,"F"))</f>
        <v>w</v>
      </c>
      <c r="EQ21" s="65" t="str">
        <f ca="1">IF(WEEKDAY(EQ$6,2)&gt;5,"w",IF(ISERROR(VLOOKUP(EQ$6,fériés,1,FALSE)),(SUM($H$1:EQ$1)&gt;SUM($F$8:$F20))*(SUM($H$1:EQ$1)&lt;=SUM($F$8:$F21))*1,"F"))</f>
        <v>w</v>
      </c>
      <c r="ER21" s="65" t="str">
        <f ca="1">IF(WEEKDAY(ER$6,2)&gt;5,"w",IF(ISERROR(VLOOKUP(ER$6,fériés,1,FALSE)),(SUM($H$1:ER$1)&gt;SUM($F$8:$F20))*(SUM($H$1:ER$1)&lt;=SUM($F$8:$F21))*1,"F"))</f>
        <v>w</v>
      </c>
      <c r="ES21" s="65" t="str">
        <f ca="1">IF(WEEKDAY(ES$6,2)&gt;5,"w",IF(ISERROR(VLOOKUP(ES$6,fériés,1,FALSE)),(SUM($H$1:ES$1)&gt;SUM($F$8:$F20))*(SUM($H$1:ES$1)&lt;=SUM($F$8:$F21))*1,"F"))</f>
        <v>w</v>
      </c>
      <c r="ET21" s="65" t="str">
        <f ca="1">IF(WEEKDAY(ET$6,2)&gt;5,"w",IF(ISERROR(VLOOKUP(ET$6,fériés,1,FALSE)),(SUM($H$1:ET$1)&gt;SUM($F$8:$F20))*(SUM($H$1:ET$1)&lt;=SUM($F$8:$F21))*1,"F"))</f>
        <v>w</v>
      </c>
      <c r="EU21" s="65" t="str">
        <f ca="1">IF(WEEKDAY(EU$6,2)&gt;5,"w",IF(ISERROR(VLOOKUP(EU$6,fériés,1,FALSE)),(SUM($H$1:EU$1)&gt;SUM($F$8:$F20))*(SUM($H$1:EU$1)&lt;=SUM($F$8:$F21))*1,"F"))</f>
        <v>w</v>
      </c>
      <c r="EV21" s="65" t="str">
        <f ca="1">IF(WEEKDAY(EV$6,2)&gt;5,"w",IF(ISERROR(VLOOKUP(EV$6,fériés,1,FALSE)),(SUM($H$1:EV$1)&gt;SUM($F$8:$F20))*(SUM($H$1:EV$1)&lt;=SUM($F$8:$F21))*1,"F"))</f>
        <v>w</v>
      </c>
      <c r="EW21" s="65" t="str">
        <f ca="1">IF(WEEKDAY(EW$6,2)&gt;5,"w",IF(ISERROR(VLOOKUP(EW$6,fériés,1,FALSE)),(SUM($H$1:EW$1)&gt;SUM($F$8:$F20))*(SUM($H$1:EW$1)&lt;=SUM($F$8:$F21))*1,"F"))</f>
        <v>w</v>
      </c>
      <c r="EX21" s="65" t="str">
        <f ca="1">IF(WEEKDAY(EX$6,2)&gt;5,"w",IF(ISERROR(VLOOKUP(EX$6,fériés,1,FALSE)),(SUM($H$1:EX$1)&gt;SUM($F$8:$F20))*(SUM($H$1:EX$1)&lt;=SUM($F$8:$F21))*1,"F"))</f>
        <v>w</v>
      </c>
      <c r="EY21" s="65" t="str">
        <f ca="1">IF(WEEKDAY(EY$6,2)&gt;5,"w",IF(ISERROR(VLOOKUP(EY$6,fériés,1,FALSE)),(SUM($H$1:EY$1)&gt;SUM($F$8:$F20))*(SUM($H$1:EY$1)&lt;=SUM($F$8:$F21))*1,"F"))</f>
        <v>w</v>
      </c>
      <c r="EZ21" s="65">
        <f ca="1">IF(WEEKDAY(EZ$6,2)&gt;5,"w",IF(ISERROR(VLOOKUP(EZ$6,fériés,1,FALSE)),(SUM($H$1:EZ$1)&gt;SUM($F$8:$F20))*(SUM($H$1:EZ$1)&lt;=SUM($F$8:$F21))*1,"F"))</f>
        <v>0</v>
      </c>
      <c r="FA21" s="65">
        <f ca="1">IF(WEEKDAY(FA$6,2)&gt;5,"w",IF(ISERROR(VLOOKUP(FA$6,fériés,1,FALSE)),(SUM($H$1:FA$1)&gt;SUM($F$8:$F20))*(SUM($H$1:FA$1)&lt;=SUM($F$8:$F21))*1,"F"))</f>
        <v>0</v>
      </c>
      <c r="FB21" s="65">
        <f ca="1">IF(WEEKDAY(FB$6,2)&gt;5,"w",IF(ISERROR(VLOOKUP(FB$6,fériés,1,FALSE)),(SUM($H$1:FB$1)&gt;SUM($F$8:$F20))*(SUM($H$1:FB$1)&lt;=SUM($F$8:$F21))*1,"F"))</f>
        <v>0</v>
      </c>
      <c r="FC21" s="65">
        <f ca="1">IF(WEEKDAY(FC$6,2)&gt;5,"w",IF(ISERROR(VLOOKUP(FC$6,fériés,1,FALSE)),(SUM($H$1:FC$1)&gt;SUM($F$8:$F20))*(SUM($H$1:FC$1)&lt;=SUM($F$8:$F21))*1,"F"))</f>
        <v>0</v>
      </c>
      <c r="FD21" s="65">
        <f ca="1">IF(WEEKDAY(FD$6,2)&gt;5,"w",IF(ISERROR(VLOOKUP(FD$6,fériés,1,FALSE)),(SUM($H$1:FD$1)&gt;SUM($F$8:$F20))*(SUM($H$1:FD$1)&lt;=SUM($F$8:$F21))*1,"F"))</f>
        <v>0</v>
      </c>
      <c r="FE21" s="65">
        <f ca="1">IF(WEEKDAY(FE$6,2)&gt;5,"w",IF(ISERROR(VLOOKUP(FE$6,fériés,1,FALSE)),(SUM($H$1:FE$1)&gt;SUM($F$8:$F20))*(SUM($H$1:FE$1)&lt;=SUM($F$8:$F21))*1,"F"))</f>
        <v>0</v>
      </c>
      <c r="FF21" s="65">
        <f ca="1">IF(WEEKDAY(FF$6,2)&gt;5,"w",IF(ISERROR(VLOOKUP(FF$6,fériés,1,FALSE)),(SUM($H$1:FF$1)&gt;SUM($F$8:$F20))*(SUM($H$1:FF$1)&lt;=SUM($F$8:$F21))*1,"F"))</f>
        <v>0</v>
      </c>
      <c r="FG21" s="65">
        <f ca="1">IF(WEEKDAY(FG$6,2)&gt;5,"w",IF(ISERROR(VLOOKUP(FG$6,fériés,1,FALSE)),(SUM($H$1:FG$1)&gt;SUM($F$8:$F20))*(SUM($H$1:FG$1)&lt;=SUM($F$8:$F21))*1,"F"))</f>
        <v>0</v>
      </c>
      <c r="FH21" s="65">
        <f ca="1">IF(WEEKDAY(FH$6,2)&gt;5,"w",IF(ISERROR(VLOOKUP(FH$6,fériés,1,FALSE)),(SUM($H$1:FH$1)&gt;SUM($F$8:$F20))*(SUM($H$1:FH$1)&lt;=SUM($F$8:$F21))*1,"F"))</f>
        <v>0</v>
      </c>
      <c r="FI21" s="65">
        <f ca="1">IF(WEEKDAY(FI$6,2)&gt;5,"w",IF(ISERROR(VLOOKUP(FI$6,fériés,1,FALSE)),(SUM($H$1:FI$1)&gt;SUM($F$8:$F20))*(SUM($H$1:FI$1)&lt;=SUM($F$8:$F21))*1,"F"))</f>
        <v>0</v>
      </c>
      <c r="FJ21" s="65">
        <f ca="1">IF(WEEKDAY(FJ$6,2)&gt;5,"w",IF(ISERROR(VLOOKUP(FJ$6,fériés,1,FALSE)),(SUM($H$1:FJ$1)&gt;SUM($F$8:$F20))*(SUM($H$1:FJ$1)&lt;=SUM($F$8:$F21))*1,"F"))</f>
        <v>0</v>
      </c>
      <c r="FK21" s="65">
        <f ca="1">IF(WEEKDAY(FK$6,2)&gt;5,"w",IF(ISERROR(VLOOKUP(FK$6,fériés,1,FALSE)),(SUM($H$1:FK$1)&gt;SUM($F$8:$F20))*(SUM($H$1:FK$1)&lt;=SUM($F$8:$F21))*1,"F"))</f>
        <v>0</v>
      </c>
      <c r="FL21" s="65">
        <f ca="1">IF(WEEKDAY(FL$6,2)&gt;5,"w",IF(ISERROR(VLOOKUP(FL$6,fériés,1,FALSE)),(SUM($H$1:FL$1)&gt;SUM($F$8:$F20))*(SUM($H$1:FL$1)&lt;=SUM($F$8:$F21))*1,"F"))</f>
        <v>0</v>
      </c>
      <c r="FM21" s="65">
        <f ca="1">IF(WEEKDAY(FM$6,2)&gt;5,"w",IF(ISERROR(VLOOKUP(FM$6,fériés,1,FALSE)),(SUM($H$1:FM$1)&gt;SUM($F$8:$F20))*(SUM($H$1:FM$1)&lt;=SUM($F$8:$F21))*1,"F"))</f>
        <v>0</v>
      </c>
      <c r="FN21" s="65">
        <f ca="1">IF(WEEKDAY(FN$6,2)&gt;5,"w",IF(ISERROR(VLOOKUP(FN$6,fériés,1,FALSE)),(SUM($H$1:FN$1)&gt;SUM($F$8:$F20))*(SUM($H$1:FN$1)&lt;=SUM($F$8:$F21))*1,"F"))</f>
        <v>0</v>
      </c>
      <c r="FO21" s="65">
        <f ca="1">IF(WEEKDAY(FO$6,2)&gt;5,"w",IF(ISERROR(VLOOKUP(FO$6,fériés,1,FALSE)),(SUM($H$1:FO$1)&gt;SUM($F$8:$F20))*(SUM($H$1:FO$1)&lt;=SUM($F$8:$F21))*1,"F"))</f>
        <v>0</v>
      </c>
      <c r="FP21" s="65">
        <f ca="1">IF(WEEKDAY(FP$6,2)&gt;5,"w",IF(ISERROR(VLOOKUP(FP$6,fériés,1,FALSE)),(SUM($H$1:FP$1)&gt;SUM($F$8:$F20))*(SUM($H$1:FP$1)&lt;=SUM($F$8:$F21))*1,"F"))</f>
        <v>0</v>
      </c>
      <c r="FQ21" s="65">
        <f ca="1">IF(WEEKDAY(FQ$6,2)&gt;5,"w",IF(ISERROR(VLOOKUP(FQ$6,fériés,1,FALSE)),(SUM($H$1:FQ$1)&gt;SUM($F$8:$F20))*(SUM($H$1:FQ$1)&lt;=SUM($F$8:$F21))*1,"F"))</f>
        <v>0</v>
      </c>
      <c r="FR21" s="65">
        <f ca="1">IF(WEEKDAY(FR$6,2)&gt;5,"w",IF(ISERROR(VLOOKUP(FR$6,fériés,1,FALSE)),(SUM($H$1:FR$1)&gt;SUM($F$8:$F20))*(SUM($H$1:FR$1)&lt;=SUM($F$8:$F21))*1,"F"))</f>
        <v>0</v>
      </c>
      <c r="FS21" s="65">
        <f ca="1">IF(WEEKDAY(FS$6,2)&gt;5,"w",IF(ISERROR(VLOOKUP(FS$6,fériés,1,FALSE)),(SUM($H$1:FS$1)&gt;SUM($F$8:$F20))*(SUM($H$1:FS$1)&lt;=SUM($F$8:$F21))*1,"F"))</f>
        <v>0</v>
      </c>
      <c r="FT21" s="65">
        <f ca="1">IF(WEEKDAY(FT$6,2)&gt;5,"w",IF(ISERROR(VLOOKUP(FT$6,fériés,1,FALSE)),(SUM($H$1:FT$1)&gt;SUM($F$8:$F20))*(SUM($H$1:FT$1)&lt;=SUM($F$8:$F21))*1,"F"))</f>
        <v>0</v>
      </c>
      <c r="FU21" s="65">
        <f ca="1">IF(WEEKDAY(FU$6,2)&gt;5,"w",IF(ISERROR(VLOOKUP(FU$6,fériés,1,FALSE)),(SUM($H$1:FU$1)&gt;SUM($F$8:$F20))*(SUM($H$1:FU$1)&lt;=SUM($F$8:$F21))*1,"F"))</f>
        <v>0</v>
      </c>
      <c r="FV21" s="65">
        <f ca="1">IF(WEEKDAY(FV$6,2)&gt;5,"w",IF(ISERROR(VLOOKUP(FV$6,fériés,1,FALSE)),(SUM($H$1:FV$1)&gt;SUM($F$8:$F20))*(SUM($H$1:FV$1)&lt;=SUM($F$8:$F21))*1,"F"))</f>
        <v>0</v>
      </c>
      <c r="FW21" s="65">
        <f ca="1">IF(WEEKDAY(FW$6,2)&gt;5,"w",IF(ISERROR(VLOOKUP(FW$6,fériés,1,FALSE)),(SUM($H$1:FW$1)&gt;SUM($F$8:$F20))*(SUM($H$1:FW$1)&lt;=SUM($F$8:$F21))*1,"F"))</f>
        <v>0</v>
      </c>
      <c r="FX21" s="65">
        <f ca="1">IF(WEEKDAY(FX$6,2)&gt;5,"w",IF(ISERROR(VLOOKUP(FX$6,fériés,1,FALSE)),(SUM($H$1:FX$1)&gt;SUM($F$8:$F20))*(SUM($H$1:FX$1)&lt;=SUM($F$8:$F21))*1,"F"))</f>
        <v>0</v>
      </c>
      <c r="FY21" s="65">
        <f ca="1">IF(WEEKDAY(FY$6,2)&gt;5,"w",IF(ISERROR(VLOOKUP(FY$6,fériés,1,FALSE)),(SUM($H$1:FY$1)&gt;SUM($F$8:$F20))*(SUM($H$1:FY$1)&lt;=SUM($F$8:$F21))*1,"F"))</f>
        <v>0</v>
      </c>
      <c r="FZ21" s="65">
        <f ca="1">IF(WEEKDAY(FZ$6,2)&gt;5,"w",IF(ISERROR(VLOOKUP(FZ$6,fériés,1,FALSE)),(SUM($H$1:FZ$1)&gt;SUM($F$8:$F20))*(SUM($H$1:FZ$1)&lt;=SUM($F$8:$F21))*1,"F"))</f>
        <v>0</v>
      </c>
      <c r="GA21" s="65">
        <f ca="1">IF(WEEKDAY(GA$6,2)&gt;5,"w",IF(ISERROR(VLOOKUP(GA$6,fériés,1,FALSE)),(SUM($H$1:GA$1)&gt;SUM($F$8:$F20))*(SUM($H$1:GA$1)&lt;=SUM($F$8:$F21))*1,"F"))</f>
        <v>0</v>
      </c>
      <c r="GB21" s="65">
        <f ca="1">IF(WEEKDAY(GB$6,2)&gt;5,"w",IF(ISERROR(VLOOKUP(GB$6,fériés,1,FALSE)),(SUM($H$1:GB$1)&gt;SUM($F$8:$F20))*(SUM($H$1:GB$1)&lt;=SUM($F$8:$F21))*1,"F"))</f>
        <v>0</v>
      </c>
      <c r="GC21" s="65">
        <f ca="1">IF(WEEKDAY(GC$6,2)&gt;5,"w",IF(ISERROR(VLOOKUP(GC$6,fériés,1,FALSE)),(SUM($H$1:GC$1)&gt;SUM($F$8:$F20))*(SUM($H$1:GC$1)&lt;=SUM($F$8:$F21))*1,"F"))</f>
        <v>0</v>
      </c>
      <c r="GD21" s="65">
        <f ca="1">IF(WEEKDAY(GD$6,2)&gt;5,"w",IF(ISERROR(VLOOKUP(GD$6,fériés,1,FALSE)),(SUM($H$1:GD$1)&gt;SUM($F$8:$F20))*(SUM($H$1:GD$1)&lt;=SUM($F$8:$F21))*1,"F"))</f>
        <v>0</v>
      </c>
      <c r="GE21" s="65">
        <f ca="1">IF(WEEKDAY(GE$6,2)&gt;5,"w",IF(ISERROR(VLOOKUP(GE$6,fériés,1,FALSE)),(SUM($H$1:GE$1)&gt;SUM($F$8:$F20))*(SUM($H$1:GE$1)&lt;=SUM($F$8:$F21))*1,"F"))</f>
        <v>0</v>
      </c>
      <c r="GF21" s="65">
        <f ca="1">IF(WEEKDAY(GF$6,2)&gt;5,"w",IF(ISERROR(VLOOKUP(GF$6,fériés,1,FALSE)),(SUM($H$1:GF$1)&gt;SUM($F$8:$F20))*(SUM($H$1:GF$1)&lt;=SUM($F$8:$F21))*1,"F"))</f>
        <v>0</v>
      </c>
      <c r="GG21" s="65">
        <f ca="1">IF(WEEKDAY(GG$6,2)&gt;5,"w",IF(ISERROR(VLOOKUP(GG$6,fériés,1,FALSE)),(SUM($H$1:GG$1)&gt;SUM($F$8:$F20))*(SUM($H$1:GG$1)&lt;=SUM($F$8:$F21))*1,"F"))</f>
        <v>0</v>
      </c>
      <c r="GH21" s="65">
        <f ca="1">IF(WEEKDAY(GH$6,2)&gt;5,"w",IF(ISERROR(VLOOKUP(GH$6,fériés,1,FALSE)),(SUM($H$1:GH$1)&gt;SUM($F$8:$F20))*(SUM($H$1:GH$1)&lt;=SUM($F$8:$F21))*1,"F"))</f>
        <v>0</v>
      </c>
      <c r="GI21" s="65">
        <f ca="1">IF(WEEKDAY(GI$6,2)&gt;5,"w",IF(ISERROR(VLOOKUP(GI$6,fériés,1,FALSE)),(SUM($H$1:GI$1)&gt;SUM($F$8:$F20))*(SUM($H$1:GI$1)&lt;=SUM($F$8:$F21))*1,"F"))</f>
        <v>0</v>
      </c>
      <c r="GJ21" s="65">
        <f ca="1">IF(WEEKDAY(GJ$6,2)&gt;5,"w",IF(ISERROR(VLOOKUP(GJ$6,fériés,1,FALSE)),(SUM($H$1:GJ$1)&gt;SUM($F$8:$F20))*(SUM($H$1:GJ$1)&lt;=SUM($F$8:$F21))*1,"F"))</f>
        <v>0</v>
      </c>
      <c r="GK21" s="65">
        <f ca="1">IF(WEEKDAY(GK$6,2)&gt;5,"w",IF(ISERROR(VLOOKUP(GK$6,fériés,1,FALSE)),(SUM($H$1:GK$1)&gt;SUM($F$8:$F20))*(SUM($H$1:GK$1)&lt;=SUM($F$8:$F21))*1,"F"))</f>
        <v>0</v>
      </c>
      <c r="GL21" s="65">
        <f ca="1">IF(WEEKDAY(GL$6,2)&gt;5,"w",IF(ISERROR(VLOOKUP(GL$6,fériés,1,FALSE)),(SUM($H$1:GL$1)&gt;SUM($F$8:$F20))*(SUM($H$1:GL$1)&lt;=SUM($F$8:$F21))*1,"F"))</f>
        <v>0</v>
      </c>
      <c r="GM21" s="65">
        <f ca="1">IF(WEEKDAY(GM$6,2)&gt;5,"w",IF(ISERROR(VLOOKUP(GM$6,fériés,1,FALSE)),(SUM($H$1:GM$1)&gt;SUM($F$8:$F20))*(SUM($H$1:GM$1)&lt;=SUM($F$8:$F21))*1,"F"))</f>
        <v>0</v>
      </c>
      <c r="GN21" s="65">
        <f ca="1">IF(WEEKDAY(GN$6,2)&gt;5,"w",IF(ISERROR(VLOOKUP(GN$6,fériés,1,FALSE)),(SUM($H$1:GN$1)&gt;SUM($F$8:$F20))*(SUM($H$1:GN$1)&lt;=SUM($F$8:$F21))*1,"F"))</f>
        <v>0</v>
      </c>
      <c r="GO21" s="65">
        <f ca="1">IF(WEEKDAY(GO$6,2)&gt;5,"w",IF(ISERROR(VLOOKUP(GO$6,fériés,1,FALSE)),(SUM($H$1:GO$1)&gt;SUM($F$8:$F20))*(SUM($H$1:GO$1)&lt;=SUM($F$8:$F21))*1,"F"))</f>
        <v>0</v>
      </c>
      <c r="GP21" s="65">
        <f ca="1">IF(WEEKDAY(GP$6,2)&gt;5,"w",IF(ISERROR(VLOOKUP(GP$6,fériés,1,FALSE)),(SUM($H$1:GP$1)&gt;SUM($F$8:$F20))*(SUM($H$1:GP$1)&lt;=SUM($F$8:$F21))*1,"F"))</f>
        <v>0</v>
      </c>
      <c r="GQ21" s="65">
        <f ca="1">IF(WEEKDAY(GQ$6,2)&gt;5,"w",IF(ISERROR(VLOOKUP(GQ$6,fériés,1,FALSE)),(SUM($H$1:GQ$1)&gt;SUM($F$8:$F20))*(SUM($H$1:GQ$1)&lt;=SUM($F$8:$F21))*1,"F"))</f>
        <v>0</v>
      </c>
      <c r="GR21" s="65">
        <f ca="1">IF(WEEKDAY(GR$6,2)&gt;5,"w",IF(ISERROR(VLOOKUP(GR$6,fériés,1,FALSE)),(SUM($H$1:GR$1)&gt;SUM($F$8:$F20))*(SUM($H$1:GR$1)&lt;=SUM($F$8:$F21))*1,"F"))</f>
        <v>0</v>
      </c>
      <c r="GS21" s="65">
        <f ca="1">IF(WEEKDAY(GS$6,2)&gt;5,"w",IF(ISERROR(VLOOKUP(GS$6,fériés,1,FALSE)),(SUM($H$1:GS$1)&gt;SUM($F$8:$F20))*(SUM($H$1:GS$1)&lt;=SUM($F$8:$F21))*1,"F"))</f>
        <v>0</v>
      </c>
      <c r="GT21" s="65">
        <f ca="1">IF(WEEKDAY(GT$6,2)&gt;5,"w",IF(ISERROR(VLOOKUP(GT$6,fériés,1,FALSE)),(SUM($H$1:GT$1)&gt;SUM($F$8:$F20))*(SUM($H$1:GT$1)&lt;=SUM($F$8:$F21))*1,"F"))</f>
        <v>0</v>
      </c>
      <c r="GU21" s="65">
        <f ca="1">IF(WEEKDAY(GU$6,2)&gt;5,"w",IF(ISERROR(VLOOKUP(GU$6,fériés,1,FALSE)),(SUM($H$1:GU$1)&gt;SUM($F$8:$F20))*(SUM($H$1:GU$1)&lt;=SUM($F$8:$F21))*1,"F"))</f>
        <v>0</v>
      </c>
      <c r="GV21" s="65">
        <f ca="1">IF(WEEKDAY(GV$6,2)&gt;5,"w",IF(ISERROR(VLOOKUP(GV$6,fériés,1,FALSE)),(SUM($H$1:GV$1)&gt;SUM($F$8:$F20))*(SUM($H$1:GV$1)&lt;=SUM($F$8:$F21))*1,"F"))</f>
        <v>0</v>
      </c>
      <c r="GW21" s="65">
        <f ca="1">IF(WEEKDAY(GW$6,2)&gt;5,"w",IF(ISERROR(VLOOKUP(GW$6,fériés,1,FALSE)),(SUM($H$1:GW$1)&gt;SUM($F$8:$F20))*(SUM($H$1:GW$1)&lt;=SUM($F$8:$F21))*1,"F"))</f>
        <v>0</v>
      </c>
      <c r="GX21" s="65" t="str">
        <f ca="1">IF(WEEKDAY(GX$6,2)&gt;5,"w",IF(ISERROR(VLOOKUP(GX$6,fériés,1,FALSE)),(SUM($H$1:GX$1)&gt;SUM($F$8:$F20))*(SUM($H$1:GX$1)&lt;=SUM($F$8:$F21))*1,"F"))</f>
        <v>w</v>
      </c>
      <c r="GY21" s="65" t="str">
        <f ca="1">IF(WEEKDAY(GY$6,2)&gt;5,"w",IF(ISERROR(VLOOKUP(GY$6,fériés,1,FALSE)),(SUM($H$1:GY$1)&gt;SUM($F$8:$F20))*(SUM($H$1:GY$1)&lt;=SUM($F$8:$F21))*1,"F"))</f>
        <v>w</v>
      </c>
      <c r="GZ21" s="65" t="str">
        <f ca="1">IF(WEEKDAY(GZ$6,2)&gt;5,"w",IF(ISERROR(VLOOKUP(GZ$6,fériés,1,FALSE)),(SUM($H$1:GZ$1)&gt;SUM($F$8:$F20))*(SUM($H$1:GZ$1)&lt;=SUM($F$8:$F21))*1,"F"))</f>
        <v>w</v>
      </c>
      <c r="HA21" s="65" t="str">
        <f ca="1">IF(WEEKDAY(HA$6,2)&gt;5,"w",IF(ISERROR(VLOOKUP(HA$6,fériés,1,FALSE)),(SUM($H$1:HA$1)&gt;SUM($F$8:$F20))*(SUM($H$1:HA$1)&lt;=SUM($F$8:$F21))*1,"F"))</f>
        <v>w</v>
      </c>
      <c r="HB21" s="65" t="str">
        <f ca="1">IF(WEEKDAY(HB$6,2)&gt;5,"w",IF(ISERROR(VLOOKUP(HB$6,fériés,1,FALSE)),(SUM($H$1:HB$1)&gt;SUM($F$8:$F20))*(SUM($H$1:HB$1)&lt;=SUM($F$8:$F21))*1,"F"))</f>
        <v>w</v>
      </c>
      <c r="HC21" s="65" t="str">
        <f ca="1">IF(WEEKDAY(HC$6,2)&gt;5,"w",IF(ISERROR(VLOOKUP(HC$6,fériés,1,FALSE)),(SUM($H$1:HC$1)&gt;SUM($F$8:$F20))*(SUM($H$1:HC$1)&lt;=SUM($F$8:$F21))*1,"F"))</f>
        <v>w</v>
      </c>
      <c r="HD21" s="65" t="str">
        <f ca="1">IF(WEEKDAY(HD$6,2)&gt;5,"w",IF(ISERROR(VLOOKUP(HD$6,fériés,1,FALSE)),(SUM($H$1:HD$1)&gt;SUM($F$8:$F20))*(SUM($H$1:HD$1)&lt;=SUM($F$8:$F21))*1,"F"))</f>
        <v>w</v>
      </c>
      <c r="HE21" s="65" t="str">
        <f ca="1">IF(WEEKDAY(HE$6,2)&gt;5,"w",IF(ISERROR(VLOOKUP(HE$6,fériés,1,FALSE)),(SUM($H$1:HE$1)&gt;SUM($F$8:$F20))*(SUM($H$1:HE$1)&lt;=SUM($F$8:$F21))*1,"F"))</f>
        <v>w</v>
      </c>
      <c r="HF21" s="65" t="str">
        <f ca="1">IF(WEEKDAY(HF$6,2)&gt;5,"w",IF(ISERROR(VLOOKUP(HF$6,fériés,1,FALSE)),(SUM($H$1:HF$1)&gt;SUM($F$8:$F20))*(SUM($H$1:HF$1)&lt;=SUM($F$8:$F21))*1,"F"))</f>
        <v>w</v>
      </c>
      <c r="HG21" s="65" t="str">
        <f ca="1">IF(WEEKDAY(HG$6,2)&gt;5,"w",IF(ISERROR(VLOOKUP(HG$6,fériés,1,FALSE)),(SUM($H$1:HG$1)&gt;SUM($F$8:$F20))*(SUM($H$1:HG$1)&lt;=SUM($F$8:$F21))*1,"F"))</f>
        <v>w</v>
      </c>
      <c r="HH21" s="65" t="str">
        <f ca="1">IF(WEEKDAY(HH$6,2)&gt;5,"w",IF(ISERROR(VLOOKUP(HH$6,fériés,1,FALSE)),(SUM($H$1:HH$1)&gt;SUM($F$8:$F20))*(SUM($H$1:HH$1)&lt;=SUM($F$8:$F21))*1,"F"))</f>
        <v>w</v>
      </c>
      <c r="HI21" s="65" t="str">
        <f ca="1">IF(WEEKDAY(HI$6,2)&gt;5,"w",IF(ISERROR(VLOOKUP(HI$6,fériés,1,FALSE)),(SUM($H$1:HI$1)&gt;SUM($F$8:$F20))*(SUM($H$1:HI$1)&lt;=SUM($F$8:$F21))*1,"F"))</f>
        <v>w</v>
      </c>
      <c r="HJ21" s="65" t="str">
        <f ca="1">IF(WEEKDAY(HJ$6,2)&gt;5,"w",IF(ISERROR(VLOOKUP(HJ$6,fériés,1,FALSE)),(SUM($H$1:HJ$1)&gt;SUM($F$8:$F20))*(SUM($H$1:HJ$1)&lt;=SUM($F$8:$F21))*1,"F"))</f>
        <v>w</v>
      </c>
      <c r="HK21" s="65" t="str">
        <f ca="1">IF(WEEKDAY(HK$6,2)&gt;5,"w",IF(ISERROR(VLOOKUP(HK$6,fériés,1,FALSE)),(SUM($H$1:HK$1)&gt;SUM($F$8:$F20))*(SUM($H$1:HK$1)&lt;=SUM($F$8:$F21))*1,"F"))</f>
        <v>w</v>
      </c>
      <c r="HL21" s="65" t="str">
        <f ca="1">IF(WEEKDAY(HL$6,2)&gt;5,"w",IF(ISERROR(VLOOKUP(HL$6,fériés,1,FALSE)),(SUM($H$1:HL$1)&gt;SUM($F$8:$F20))*(SUM($H$1:HL$1)&lt;=SUM($F$8:$F21))*1,"F"))</f>
        <v>w</v>
      </c>
      <c r="HM21" s="65" t="str">
        <f ca="1">IF(WEEKDAY(HM$6,2)&gt;5,"w",IF(ISERROR(VLOOKUP(HM$6,fériés,1,FALSE)),(SUM($H$1:HM$1)&gt;SUM($F$8:$F20))*(SUM($H$1:HM$1)&lt;=SUM($F$8:$F21))*1,"F"))</f>
        <v>w</v>
      </c>
      <c r="HN21" s="65" t="str">
        <f ca="1">IF(WEEKDAY(HN$6,2)&gt;5,"w",IF(ISERROR(VLOOKUP(HN$6,fériés,1,FALSE)),(SUM($H$1:HN$1)&gt;SUM($F$8:$F20))*(SUM($H$1:HN$1)&lt;=SUM($F$8:$F21))*1,"F"))</f>
        <v>w</v>
      </c>
      <c r="HO21" s="65" t="str">
        <f ca="1">IF(WEEKDAY(HO$6,2)&gt;5,"w",IF(ISERROR(VLOOKUP(HO$6,fériés,1,FALSE)),(SUM($H$1:HO$1)&gt;SUM($F$8:$F20))*(SUM($H$1:HO$1)&lt;=SUM($F$8:$F21))*1,"F"))</f>
        <v>w</v>
      </c>
      <c r="HP21" s="65" t="str">
        <f ca="1">IF(WEEKDAY(HP$6,2)&gt;5,"w",IF(ISERROR(VLOOKUP(HP$6,fériés,1,FALSE)),(SUM($H$1:HP$1)&gt;SUM($F$8:$F20))*(SUM($H$1:HP$1)&lt;=SUM($F$8:$F21))*1,"F"))</f>
        <v>w</v>
      </c>
      <c r="HQ21" s="65" t="str">
        <f ca="1">IF(WEEKDAY(HQ$6,2)&gt;5,"w",IF(ISERROR(VLOOKUP(HQ$6,fériés,1,FALSE)),(SUM($H$1:HQ$1)&gt;SUM($F$8:$F20))*(SUM($H$1:HQ$1)&lt;=SUM($F$8:$F21))*1,"F"))</f>
        <v>w</v>
      </c>
      <c r="HR21" s="65">
        <f ca="1">IF(WEEKDAY(HR$6,2)&gt;5,"w",IF(ISERROR(VLOOKUP(HR$6,fériés,1,FALSE)),(SUM($H$1:HR$1)&gt;SUM($F$8:$F20))*(SUM($H$1:HR$1)&lt;=SUM($F$8:$F21))*1,"F"))</f>
        <v>0</v>
      </c>
      <c r="HS21" s="65">
        <f ca="1">IF(WEEKDAY(HS$6,2)&gt;5,"w",IF(ISERROR(VLOOKUP(HS$6,fériés,1,FALSE)),(SUM($H$1:HS$1)&gt;SUM($F$8:$F20))*(SUM($H$1:HS$1)&lt;=SUM($F$8:$F21))*1,"F"))</f>
        <v>0</v>
      </c>
      <c r="HT21" s="65">
        <f ca="1">IF(WEEKDAY(HT$6,2)&gt;5,"w",IF(ISERROR(VLOOKUP(HT$6,fériés,1,FALSE)),(SUM($H$1:HT$1)&gt;SUM($F$8:$F20))*(SUM($H$1:HT$1)&lt;=SUM($F$8:$F21))*1,"F"))</f>
        <v>0</v>
      </c>
      <c r="HU21" s="65">
        <f ca="1">IF(WEEKDAY(HU$6,2)&gt;5,"w",IF(ISERROR(VLOOKUP(HU$6,fériés,1,FALSE)),(SUM($H$1:HU$1)&gt;SUM($F$8:$F20))*(SUM($H$1:HU$1)&lt;=SUM($F$8:$F21))*1,"F"))</f>
        <v>0</v>
      </c>
      <c r="HV21" s="65">
        <f ca="1">IF(WEEKDAY(HV$6,2)&gt;5,"w",IF(ISERROR(VLOOKUP(HV$6,fériés,1,FALSE)),(SUM($H$1:HV$1)&gt;SUM($F$8:$F20))*(SUM($H$1:HV$1)&lt;=SUM($F$8:$F21))*1,"F"))</f>
        <v>0</v>
      </c>
      <c r="HW21" s="65">
        <f ca="1">IF(WEEKDAY(HW$6,2)&gt;5,"w",IF(ISERROR(VLOOKUP(HW$6,fériés,1,FALSE)),(SUM($H$1:HW$1)&gt;SUM($F$8:$F20))*(SUM($H$1:HW$1)&lt;=SUM($F$8:$F21))*1,"F"))</f>
        <v>0</v>
      </c>
      <c r="HX21" s="65">
        <f ca="1">IF(WEEKDAY(HX$6,2)&gt;5,"w",IF(ISERROR(VLOOKUP(HX$6,fériés,1,FALSE)),(SUM($H$1:HX$1)&gt;SUM($F$8:$F20))*(SUM($H$1:HX$1)&lt;=SUM($F$8:$F21))*1,"F"))</f>
        <v>0</v>
      </c>
      <c r="HY21" s="65">
        <f ca="1">IF(WEEKDAY(HY$6,2)&gt;5,"w",IF(ISERROR(VLOOKUP(HY$6,fériés,1,FALSE)),(SUM($H$1:HY$1)&gt;SUM($F$8:$F20))*(SUM($H$1:HY$1)&lt;=SUM($F$8:$F21))*1,"F"))</f>
        <v>0</v>
      </c>
      <c r="HZ21" s="65">
        <f ca="1">IF(WEEKDAY(HZ$6,2)&gt;5,"w",IF(ISERROR(VLOOKUP(HZ$6,fériés,1,FALSE)),(SUM($H$1:HZ$1)&gt;SUM($F$8:$F20))*(SUM($H$1:HZ$1)&lt;=SUM($F$8:$F21))*1,"F"))</f>
        <v>0</v>
      </c>
      <c r="IA21" s="65">
        <f ca="1">IF(WEEKDAY(IA$6,2)&gt;5,"w",IF(ISERROR(VLOOKUP(IA$6,fériés,1,FALSE)),(SUM($H$1:IA$1)&gt;SUM($F$8:$F20))*(SUM($H$1:IA$1)&lt;=SUM($F$8:$F21))*1,"F"))</f>
        <v>0</v>
      </c>
      <c r="IB21" s="65">
        <f ca="1">IF(WEEKDAY(IB$6,2)&gt;5,"w",IF(ISERROR(VLOOKUP(IB$6,fériés,1,FALSE)),(SUM($H$1:IB$1)&gt;SUM($F$8:$F20))*(SUM($H$1:IB$1)&lt;=SUM($F$8:$F21))*1,"F"))</f>
        <v>0</v>
      </c>
      <c r="IC21" s="65">
        <f ca="1">IF(WEEKDAY(IC$6,2)&gt;5,"w",IF(ISERROR(VLOOKUP(IC$6,fériés,1,FALSE)),(SUM($H$1:IC$1)&gt;SUM($F$8:$F20))*(SUM($H$1:IC$1)&lt;=SUM($F$8:$F21))*1,"F"))</f>
        <v>0</v>
      </c>
      <c r="ID21" s="65">
        <f ca="1">IF(WEEKDAY(ID$6,2)&gt;5,"w",IF(ISERROR(VLOOKUP(ID$6,fériés,1,FALSE)),(SUM($H$1:ID$1)&gt;SUM($F$8:$F20))*(SUM($H$1:ID$1)&lt;=SUM($F$8:$F21))*1,"F"))</f>
        <v>0</v>
      </c>
      <c r="IE21" s="65">
        <f ca="1">IF(WEEKDAY(IE$6,2)&gt;5,"w",IF(ISERROR(VLOOKUP(IE$6,fériés,1,FALSE)),(SUM($H$1:IE$1)&gt;SUM($F$8:$F20))*(SUM($H$1:IE$1)&lt;=SUM($F$8:$F21))*1,"F"))</f>
        <v>0</v>
      </c>
      <c r="IF21" s="65">
        <f ca="1">IF(WEEKDAY(IF$6,2)&gt;5,"w",IF(ISERROR(VLOOKUP(IF$6,fériés,1,FALSE)),(SUM($H$1:IF$1)&gt;SUM($F$8:$F20))*(SUM($H$1:IF$1)&lt;=SUM($F$8:$F21))*1,"F"))</f>
        <v>0</v>
      </c>
      <c r="IG21" s="65">
        <f ca="1">IF(WEEKDAY(IG$6,2)&gt;5,"w",IF(ISERROR(VLOOKUP(IG$6,fériés,1,FALSE)),(SUM($H$1:IG$1)&gt;SUM($F$8:$F20))*(SUM($H$1:IG$1)&lt;=SUM($F$8:$F21))*1,"F"))</f>
        <v>0</v>
      </c>
      <c r="IH21" s="65">
        <f ca="1">IF(WEEKDAY(IH$6,2)&gt;5,"w",IF(ISERROR(VLOOKUP(IH$6,fériés,1,FALSE)),(SUM($H$1:IH$1)&gt;SUM($F$8:$F20))*(SUM($H$1:IH$1)&lt;=SUM($F$8:$F21))*1,"F"))</f>
        <v>0</v>
      </c>
      <c r="II21" s="65">
        <f ca="1">IF(WEEKDAY(II$6,2)&gt;5,"w",IF(ISERROR(VLOOKUP(II$6,fériés,1,FALSE)),(SUM($H$1:II$1)&gt;SUM($F$8:$F20))*(SUM($H$1:II$1)&lt;=SUM($F$8:$F21))*1,"F"))</f>
        <v>0</v>
      </c>
      <c r="IJ21" s="65">
        <f ca="1">IF(WEEKDAY(IJ$6,2)&gt;5,"w",IF(ISERROR(VLOOKUP(IJ$6,fériés,1,FALSE)),(SUM($H$1:IJ$1)&gt;SUM($F$8:$F20))*(SUM($H$1:IJ$1)&lt;=SUM($F$8:$F21))*1,"F"))</f>
        <v>0</v>
      </c>
      <c r="IK21" s="65">
        <f ca="1">IF(WEEKDAY(IK$6,2)&gt;5,"w",IF(ISERROR(VLOOKUP(IK$6,fériés,1,FALSE)),(SUM($H$1:IK$1)&gt;SUM($F$8:$F20))*(SUM($H$1:IK$1)&lt;=SUM($F$8:$F21))*1,"F"))</f>
        <v>0</v>
      </c>
      <c r="IL21" s="65">
        <f ca="1">IF(WEEKDAY(IL$6,2)&gt;5,"w",IF(ISERROR(VLOOKUP(IL$6,fériés,1,FALSE)),(SUM($H$1:IL$1)&gt;SUM($F$8:$F20))*(SUM($H$1:IL$1)&lt;=SUM($F$8:$F21))*1,"F"))</f>
        <v>0</v>
      </c>
      <c r="IM21" s="65">
        <f ca="1">IF(WEEKDAY(IM$6,2)&gt;5,"w",IF(ISERROR(VLOOKUP(IM$6,fériés,1,FALSE)),(SUM($H$1:IM$1)&gt;SUM($F$8:$F20))*(SUM($H$1:IM$1)&lt;=SUM($F$8:$F21))*1,"F"))</f>
        <v>0</v>
      </c>
      <c r="IN21" s="65">
        <f ca="1">IF(WEEKDAY(IN$6,2)&gt;5,"w",IF(ISERROR(VLOOKUP(IN$6,fériés,1,FALSE)),(SUM($H$1:IN$1)&gt;SUM($F$8:$F20))*(SUM($H$1:IN$1)&lt;=SUM($F$8:$F21))*1,"F"))</f>
        <v>0</v>
      </c>
      <c r="IO21" s="65">
        <f ca="1">IF(WEEKDAY(IO$6,2)&gt;5,"w",IF(ISERROR(VLOOKUP(IO$6,fériés,1,FALSE)),(SUM($H$1:IO$1)&gt;SUM($F$8:$F20))*(SUM($H$1:IO$1)&lt;=SUM($F$8:$F21))*1,"F"))</f>
        <v>0</v>
      </c>
      <c r="IP21" s="65">
        <f ca="1">IF(WEEKDAY(IP$6,2)&gt;5,"w",IF(ISERROR(VLOOKUP(IP$6,fériés,1,FALSE)),(SUM($H$1:IP$1)&gt;SUM($F$8:$F20))*(SUM($H$1:IP$1)&lt;=SUM($F$8:$F21))*1,"F"))</f>
        <v>0</v>
      </c>
      <c r="IQ21" s="65">
        <f ca="1">IF(WEEKDAY(IQ$6,2)&gt;5,"w",IF(ISERROR(VLOOKUP(IQ$6,fériés,1,FALSE)),(SUM($H$1:IQ$1)&gt;SUM($F$8:$F20))*(SUM($H$1:IQ$1)&lt;=SUM($F$8:$F21))*1,"F"))</f>
        <v>0</v>
      </c>
      <c r="IR21" s="65">
        <f ca="1">IF(WEEKDAY(IR$6,2)&gt;5,"w",IF(ISERROR(VLOOKUP(IR$6,fériés,1,FALSE)),(SUM($H$1:IR$1)&gt;SUM($F$8:$F20))*(SUM($H$1:IR$1)&lt;=SUM($F$8:$F21))*1,"F"))</f>
        <v>0</v>
      </c>
      <c r="IS21" s="65">
        <f ca="1">IF(WEEKDAY(IS$6,2)&gt;5,"w",IF(ISERROR(VLOOKUP(IS$6,fériés,1,FALSE)),(SUM($H$1:IS$1)&gt;SUM($F$8:$F20))*(SUM($H$1:IS$1)&lt;=SUM($F$8:$F21))*1,"F"))</f>
        <v>0</v>
      </c>
      <c r="IT21" s="65">
        <f ca="1">IF(WEEKDAY(IT$6,2)&gt;5,"w",IF(ISERROR(VLOOKUP(IT$6,fériés,1,FALSE)),(SUM($H$1:IT$1)&gt;SUM($F$8:$F20))*(SUM($H$1:IT$1)&lt;=SUM($F$8:$F21))*1,"F"))</f>
        <v>0</v>
      </c>
      <c r="IU21" s="65">
        <f ca="1">IF(WEEKDAY(IU$6,2)&gt;5,"w",IF(ISERROR(VLOOKUP(IU$6,fériés,1,FALSE)),(SUM($H$1:IU$1)&gt;SUM($F$8:$F20))*(SUM($H$1:IU$1)&lt;=SUM($F$8:$F21))*1,"F"))</f>
        <v>0</v>
      </c>
      <c r="IV21" s="65">
        <f ca="1">IF(WEEKDAY(IV$6,2)&gt;5,"w",IF(ISERROR(VLOOKUP(IV$6,fériés,1,FALSE)),(SUM($H$1:IV$1)&gt;SUM($F$8:$F20))*(SUM($H$1:IV$1)&lt;=SUM($F$8:$F21))*1,"F"))</f>
        <v>0</v>
      </c>
      <c r="IW21" s="65">
        <f ca="1">IF(WEEKDAY(IW$6,2)&gt;5,"w",IF(ISERROR(VLOOKUP(IW$6,fériés,1,FALSE)),(SUM($H$1:IW$1)&gt;SUM($F$8:$F20))*(SUM($H$1:IW$1)&lt;=SUM($F$8:$F21))*1,"F"))</f>
        <v>0</v>
      </c>
      <c r="IX21" s="65">
        <f ca="1">IF(WEEKDAY(IX$6,2)&gt;5,"w",IF(ISERROR(VLOOKUP(IX$6,fériés,1,FALSE)),(SUM($H$1:IX$1)&gt;SUM($F$8:$F20))*(SUM($H$1:IX$1)&lt;=SUM($F$8:$F21))*1,"F"))</f>
        <v>0</v>
      </c>
      <c r="IY21" s="65">
        <f ca="1">IF(WEEKDAY(IY$6,2)&gt;5,"w",IF(ISERROR(VLOOKUP(IY$6,fériés,1,FALSE)),(SUM($H$1:IY$1)&gt;SUM($F$8:$F20))*(SUM($H$1:IY$1)&lt;=SUM($F$8:$F21))*1,"F"))</f>
        <v>0</v>
      </c>
      <c r="IZ21" s="65">
        <f ca="1">IF(WEEKDAY(IZ$6,2)&gt;5,"w",IF(ISERROR(VLOOKUP(IZ$6,fériés,1,FALSE)),(SUM($H$1:IZ$1)&gt;SUM($F$8:$F20))*(SUM($H$1:IZ$1)&lt;=SUM($F$8:$F21))*1,"F"))</f>
        <v>0</v>
      </c>
      <c r="JA21" s="65">
        <f ca="1">IF(WEEKDAY(JA$6,2)&gt;5,"w",IF(ISERROR(VLOOKUP(JA$6,fériés,1,FALSE)),(SUM($H$1:JA$1)&gt;SUM($F$8:$F20))*(SUM($H$1:JA$1)&lt;=SUM($F$8:$F21))*1,"F"))</f>
        <v>0</v>
      </c>
      <c r="JB21" s="65">
        <f ca="1">IF(WEEKDAY(JB$6,2)&gt;5,"w",IF(ISERROR(VLOOKUP(JB$6,fériés,1,FALSE)),(SUM($H$1:JB$1)&gt;SUM($F$8:$F20))*(SUM($H$1:JB$1)&lt;=SUM($F$8:$F21))*1,"F"))</f>
        <v>0</v>
      </c>
      <c r="JC21" s="65">
        <f ca="1">IF(WEEKDAY(JC$6,2)&gt;5,"w",IF(ISERROR(VLOOKUP(JC$6,fériés,1,FALSE)),(SUM($H$1:JC$1)&gt;SUM($F$8:$F20))*(SUM($H$1:JC$1)&lt;=SUM($F$8:$F21))*1,"F"))</f>
        <v>0</v>
      </c>
      <c r="JD21" s="65">
        <f ca="1">IF(WEEKDAY(JD$6,2)&gt;5,"w",IF(ISERROR(VLOOKUP(JD$6,fériés,1,FALSE)),(SUM($H$1:JD$1)&gt;SUM($F$8:$F20))*(SUM($H$1:JD$1)&lt;=SUM($F$8:$F21))*1,"F"))</f>
        <v>0</v>
      </c>
      <c r="JE21" s="65">
        <f ca="1">IF(WEEKDAY(JE$6,2)&gt;5,"w",IF(ISERROR(VLOOKUP(JE$6,fériés,1,FALSE)),(SUM($H$1:JE$1)&gt;SUM($F$8:$F20))*(SUM($H$1:JE$1)&lt;=SUM($F$8:$F21))*1,"F"))</f>
        <v>0</v>
      </c>
      <c r="JF21" s="65">
        <f ca="1">IF(WEEKDAY(JF$6,2)&gt;5,"w",IF(ISERROR(VLOOKUP(JF$6,fériés,1,FALSE)),(SUM($H$1:JF$1)&gt;SUM($F$8:$F20))*(SUM($H$1:JF$1)&lt;=SUM($F$8:$F21))*1,"F"))</f>
        <v>0</v>
      </c>
      <c r="JG21" s="65">
        <f ca="1">IF(WEEKDAY(JG$6,2)&gt;5,"w",IF(ISERROR(VLOOKUP(JG$6,fériés,1,FALSE)),(SUM($H$1:JG$1)&gt;SUM($F$8:$F20))*(SUM($H$1:JG$1)&lt;=SUM($F$8:$F21))*1,"F"))</f>
        <v>0</v>
      </c>
      <c r="JH21" s="65">
        <f ca="1">IF(WEEKDAY(JH$6,2)&gt;5,"w",IF(ISERROR(VLOOKUP(JH$6,fériés,1,FALSE)),(SUM($H$1:JH$1)&gt;SUM($F$8:$F20))*(SUM($H$1:JH$1)&lt;=SUM($F$8:$F21))*1,"F"))</f>
        <v>0</v>
      </c>
      <c r="JI21" s="65">
        <f ca="1">IF(WEEKDAY(JI$6,2)&gt;5,"w",IF(ISERROR(VLOOKUP(JI$6,fériés,1,FALSE)),(SUM($H$1:JI$1)&gt;SUM($F$8:$F20))*(SUM($H$1:JI$1)&lt;=SUM($F$8:$F21))*1,"F"))</f>
        <v>0</v>
      </c>
      <c r="JJ21" s="65">
        <f ca="1">IF(WEEKDAY(JJ$6,2)&gt;5,"w",IF(ISERROR(VLOOKUP(JJ$6,fériés,1,FALSE)),(SUM($H$1:JJ$1)&gt;SUM($F$8:$F20))*(SUM($H$1:JJ$1)&lt;=SUM($F$8:$F21))*1,"F"))</f>
        <v>0</v>
      </c>
      <c r="JK21" s="65">
        <f ca="1">IF(WEEKDAY(JK$6,2)&gt;5,"w",IF(ISERROR(VLOOKUP(JK$6,fériés,1,FALSE)),(SUM($H$1:JK$1)&gt;SUM($F$8:$F20))*(SUM($H$1:JK$1)&lt;=SUM($F$8:$F21))*1,"F"))</f>
        <v>0</v>
      </c>
      <c r="JL21" s="65">
        <f ca="1">IF(WEEKDAY(JL$6,2)&gt;5,"w",IF(ISERROR(VLOOKUP(JL$6,fériés,1,FALSE)),(SUM($H$1:JL$1)&gt;SUM($F$8:$F20))*(SUM($H$1:JL$1)&lt;=SUM($F$8:$F21))*1,"F"))</f>
        <v>0</v>
      </c>
      <c r="JM21" s="65">
        <f ca="1">IF(WEEKDAY(JM$6,2)&gt;5,"w",IF(ISERROR(VLOOKUP(JM$6,fériés,1,FALSE)),(SUM($H$1:JM$1)&gt;SUM($F$8:$F20))*(SUM($H$1:JM$1)&lt;=SUM($F$8:$F21))*1,"F"))</f>
        <v>0</v>
      </c>
      <c r="JN21" s="65">
        <f ca="1">IF(WEEKDAY(JN$6,2)&gt;5,"w",IF(ISERROR(VLOOKUP(JN$6,fériés,1,FALSE)),(SUM($H$1:JN$1)&gt;SUM($F$8:$F20))*(SUM($H$1:JN$1)&lt;=SUM($F$8:$F21))*1,"F"))</f>
        <v>0</v>
      </c>
      <c r="JO21" s="65">
        <f ca="1">IF(WEEKDAY(JO$6,2)&gt;5,"w",IF(ISERROR(VLOOKUP(JO$6,fériés,1,FALSE)),(SUM($H$1:JO$1)&gt;SUM($F$8:$F20))*(SUM($H$1:JO$1)&lt;=SUM($F$8:$F21))*1,"F"))</f>
        <v>0</v>
      </c>
      <c r="JP21" s="65" t="str">
        <f ca="1">IF(WEEKDAY(JP$6,2)&gt;5,"w",IF(ISERROR(VLOOKUP(JP$6,fériés,1,FALSE)),(SUM($H$1:JP$1)&gt;SUM($F$8:$F20))*(SUM($H$1:JP$1)&lt;=SUM($F$8:$F21))*1,"F"))</f>
        <v>w</v>
      </c>
      <c r="JQ21" s="65" t="str">
        <f ca="1">IF(WEEKDAY(JQ$6,2)&gt;5,"w",IF(ISERROR(VLOOKUP(JQ$6,fériés,1,FALSE)),(SUM($H$1:JQ$1)&gt;SUM($F$8:$F20))*(SUM($H$1:JQ$1)&lt;=SUM($F$8:$F21))*1,"F"))</f>
        <v>w</v>
      </c>
      <c r="JR21" s="65" t="str">
        <f ca="1">IF(WEEKDAY(JR$6,2)&gt;5,"w",IF(ISERROR(VLOOKUP(JR$6,fériés,1,FALSE)),(SUM($H$1:JR$1)&gt;SUM($F$8:$F20))*(SUM($H$1:JR$1)&lt;=SUM($F$8:$F21))*1,"F"))</f>
        <v>w</v>
      </c>
      <c r="JS21" s="65" t="str">
        <f ca="1">IF(WEEKDAY(JS$6,2)&gt;5,"w",IF(ISERROR(VLOOKUP(JS$6,fériés,1,FALSE)),(SUM($H$1:JS$1)&gt;SUM($F$8:$F20))*(SUM($H$1:JS$1)&lt;=SUM($F$8:$F21))*1,"F"))</f>
        <v>w</v>
      </c>
      <c r="JT21" s="65" t="str">
        <f ca="1">IF(WEEKDAY(JT$6,2)&gt;5,"w",IF(ISERROR(VLOOKUP(JT$6,fériés,1,FALSE)),(SUM($H$1:JT$1)&gt;SUM($F$8:$F20))*(SUM($H$1:JT$1)&lt;=SUM($F$8:$F21))*1,"F"))</f>
        <v>w</v>
      </c>
      <c r="JU21" s="65" t="str">
        <f ca="1">IF(WEEKDAY(JU$6,2)&gt;5,"w",IF(ISERROR(VLOOKUP(JU$6,fériés,1,FALSE)),(SUM($H$1:JU$1)&gt;SUM($F$8:$F20))*(SUM($H$1:JU$1)&lt;=SUM($F$8:$F21))*1,"F"))</f>
        <v>w</v>
      </c>
      <c r="JV21" s="65" t="str">
        <f ca="1">IF(WEEKDAY(JV$6,2)&gt;5,"w",IF(ISERROR(VLOOKUP(JV$6,fériés,1,FALSE)),(SUM($H$1:JV$1)&gt;SUM($F$8:$F20))*(SUM($H$1:JV$1)&lt;=SUM($F$8:$F21))*1,"F"))</f>
        <v>w</v>
      </c>
      <c r="JW21" s="65" t="str">
        <f ca="1">IF(WEEKDAY(JW$6,2)&gt;5,"w",IF(ISERROR(VLOOKUP(JW$6,fériés,1,FALSE)),(SUM($H$1:JW$1)&gt;SUM($F$8:$F20))*(SUM($H$1:JW$1)&lt;=SUM($F$8:$F21))*1,"F"))</f>
        <v>w</v>
      </c>
      <c r="JX21" s="65" t="str">
        <f ca="1">IF(WEEKDAY(JX$6,2)&gt;5,"w",IF(ISERROR(VLOOKUP(JX$6,fériés,1,FALSE)),(SUM($H$1:JX$1)&gt;SUM($F$8:$F20))*(SUM($H$1:JX$1)&lt;=SUM($F$8:$F21))*1,"F"))</f>
        <v>w</v>
      </c>
      <c r="JY21" s="65" t="str">
        <f ca="1">IF(WEEKDAY(JY$6,2)&gt;5,"w",IF(ISERROR(VLOOKUP(JY$6,fériés,1,FALSE)),(SUM($H$1:JY$1)&gt;SUM($F$8:$F20))*(SUM($H$1:JY$1)&lt;=SUM($F$8:$F21))*1,"F"))</f>
        <v>w</v>
      </c>
      <c r="JZ21" s="65" t="str">
        <f ca="1">IF(WEEKDAY(JZ$6,2)&gt;5,"w",IF(ISERROR(VLOOKUP(JZ$6,fériés,1,FALSE)),(SUM($H$1:JZ$1)&gt;SUM($F$8:$F20))*(SUM($H$1:JZ$1)&lt;=SUM($F$8:$F21))*1,"F"))</f>
        <v>w</v>
      </c>
      <c r="KA21" s="65" t="str">
        <f ca="1">IF(WEEKDAY(KA$6,2)&gt;5,"w",IF(ISERROR(VLOOKUP(KA$6,fériés,1,FALSE)),(SUM($H$1:KA$1)&gt;SUM($F$8:$F20))*(SUM($H$1:KA$1)&lt;=SUM($F$8:$F21))*1,"F"))</f>
        <v>w</v>
      </c>
      <c r="KB21" s="65" t="str">
        <f ca="1">IF(WEEKDAY(KB$6,2)&gt;5,"w",IF(ISERROR(VLOOKUP(KB$6,fériés,1,FALSE)),(SUM($H$1:KB$1)&gt;SUM($F$8:$F20))*(SUM($H$1:KB$1)&lt;=SUM($F$8:$F21))*1,"F"))</f>
        <v>w</v>
      </c>
      <c r="KC21" s="65" t="str">
        <f ca="1">IF(WEEKDAY(KC$6,2)&gt;5,"w",IF(ISERROR(VLOOKUP(KC$6,fériés,1,FALSE)),(SUM($H$1:KC$1)&gt;SUM($F$8:$F20))*(SUM($H$1:KC$1)&lt;=SUM($F$8:$F21))*1,"F"))</f>
        <v>w</v>
      </c>
      <c r="KD21" s="65" t="str">
        <f ca="1">IF(WEEKDAY(KD$6,2)&gt;5,"w",IF(ISERROR(VLOOKUP(KD$6,fériés,1,FALSE)),(SUM($H$1:KD$1)&gt;SUM($F$8:$F20))*(SUM($H$1:KD$1)&lt;=SUM($F$8:$F21))*1,"F"))</f>
        <v>w</v>
      </c>
      <c r="KE21" s="65" t="str">
        <f ca="1">IF(WEEKDAY(KE$6,2)&gt;5,"w",IF(ISERROR(VLOOKUP(KE$6,fériés,1,FALSE)),(SUM($H$1:KE$1)&gt;SUM($F$8:$F20))*(SUM($H$1:KE$1)&lt;=SUM($F$8:$F21))*1,"F"))</f>
        <v>w</v>
      </c>
      <c r="KF21" s="65" t="str">
        <f ca="1">IF(WEEKDAY(KF$6,2)&gt;5,"w",IF(ISERROR(VLOOKUP(KF$6,fériés,1,FALSE)),(SUM($H$1:KF$1)&gt;SUM($F$8:$F20))*(SUM($H$1:KF$1)&lt;=SUM($F$8:$F21))*1,"F"))</f>
        <v>w</v>
      </c>
      <c r="KG21" s="65" t="str">
        <f ca="1">IF(WEEKDAY(KG$6,2)&gt;5,"w",IF(ISERROR(VLOOKUP(KG$6,fériés,1,FALSE)),(SUM($H$1:KG$1)&gt;SUM($F$8:$F20))*(SUM($H$1:KG$1)&lt;=SUM($F$8:$F21))*1,"F"))</f>
        <v>w</v>
      </c>
      <c r="KH21" s="65" t="str">
        <f ca="1">IF(WEEKDAY(KH$6,2)&gt;5,"w",IF(ISERROR(VLOOKUP(KH$6,fériés,1,FALSE)),(SUM($H$1:KH$1)&gt;SUM($F$8:$F20))*(SUM($H$1:KH$1)&lt;=SUM($F$8:$F21))*1,"F"))</f>
        <v>w</v>
      </c>
      <c r="KI21" s="65" t="str">
        <f ca="1">IF(WEEKDAY(KI$6,2)&gt;5,"w",IF(ISERROR(VLOOKUP(KI$6,fériés,1,FALSE)),(SUM($H$1:KI$1)&gt;SUM($F$8:$F20))*(SUM($H$1:KI$1)&lt;=SUM($F$8:$F21))*1,"F"))</f>
        <v>w</v>
      </c>
      <c r="KJ21" s="65">
        <f ca="1">IF(WEEKDAY(KJ$6,2)&gt;5,"w",IF(ISERROR(VLOOKUP(KJ$6,fériés,1,FALSE)),(SUM($H$1:KJ$1)&gt;SUM($F$8:$F20))*(SUM($H$1:KJ$1)&lt;=SUM($F$8:$F21))*1,"F"))</f>
        <v>0</v>
      </c>
      <c r="KK21" s="65">
        <f ca="1">IF(WEEKDAY(KK$6,2)&gt;5,"w",IF(ISERROR(VLOOKUP(KK$6,fériés,1,FALSE)),(SUM($H$1:KK$1)&gt;SUM($F$8:$F20))*(SUM($H$1:KK$1)&lt;=SUM($F$8:$F21))*1,"F"))</f>
        <v>0</v>
      </c>
      <c r="KL21" s="65">
        <f ca="1">IF(WEEKDAY(KL$6,2)&gt;5,"w",IF(ISERROR(VLOOKUP(KL$6,fériés,1,FALSE)),(SUM($H$1:KL$1)&gt;SUM($F$8:$F20))*(SUM($H$1:KL$1)&lt;=SUM($F$8:$F21))*1,"F"))</f>
        <v>0</v>
      </c>
      <c r="KM21" s="65">
        <f ca="1">IF(WEEKDAY(KM$6,2)&gt;5,"w",IF(ISERROR(VLOOKUP(KM$6,fériés,1,FALSE)),(SUM($H$1:KM$1)&gt;SUM($F$8:$F20))*(SUM($H$1:KM$1)&lt;=SUM($F$8:$F21))*1,"F"))</f>
        <v>0</v>
      </c>
      <c r="KN21" s="65">
        <f ca="1">IF(WEEKDAY(KN$6,2)&gt;5,"w",IF(ISERROR(VLOOKUP(KN$6,fériés,1,FALSE)),(SUM($H$1:KN$1)&gt;SUM($F$8:$F20))*(SUM($H$1:KN$1)&lt;=SUM($F$8:$F21))*1,"F"))</f>
        <v>0</v>
      </c>
      <c r="KO21" s="65">
        <f ca="1">IF(WEEKDAY(KO$6,2)&gt;5,"w",IF(ISERROR(VLOOKUP(KO$6,fériés,1,FALSE)),(SUM($H$1:KO$1)&gt;SUM($F$8:$F20))*(SUM($H$1:KO$1)&lt;=SUM($F$8:$F21))*1,"F"))</f>
        <v>0</v>
      </c>
      <c r="KP21" s="65">
        <f ca="1">IF(WEEKDAY(KP$6,2)&gt;5,"w",IF(ISERROR(VLOOKUP(KP$6,fériés,1,FALSE)),(SUM($H$1:KP$1)&gt;SUM($F$8:$F20))*(SUM($H$1:KP$1)&lt;=SUM($F$8:$F21))*1,"F"))</f>
        <v>0</v>
      </c>
      <c r="KQ21" s="65">
        <f ca="1">IF(WEEKDAY(KQ$6,2)&gt;5,"w",IF(ISERROR(VLOOKUP(KQ$6,fériés,1,FALSE)),(SUM($H$1:KQ$1)&gt;SUM($F$8:$F20))*(SUM($H$1:KQ$1)&lt;=SUM($F$8:$F21))*1,"F"))</f>
        <v>0</v>
      </c>
      <c r="KR21" s="65">
        <f ca="1">IF(WEEKDAY(KR$6,2)&gt;5,"w",IF(ISERROR(VLOOKUP(KR$6,fériés,1,FALSE)),(SUM($H$1:KR$1)&gt;SUM($F$8:$F20))*(SUM($H$1:KR$1)&lt;=SUM($F$8:$F21))*1,"F"))</f>
        <v>0</v>
      </c>
      <c r="KS21" s="65">
        <f ca="1">IF(WEEKDAY(KS$6,2)&gt;5,"w",IF(ISERROR(VLOOKUP(KS$6,fériés,1,FALSE)),(SUM($H$1:KS$1)&gt;SUM($F$8:$F20))*(SUM($H$1:KS$1)&lt;=SUM($F$8:$F21))*1,"F"))</f>
        <v>0</v>
      </c>
      <c r="KT21" s="65">
        <f ca="1">IF(WEEKDAY(KT$6,2)&gt;5,"w",IF(ISERROR(VLOOKUP(KT$6,fériés,1,FALSE)),(SUM($H$1:KT$1)&gt;SUM($F$8:$F20))*(SUM($H$1:KT$1)&lt;=SUM($F$8:$F21))*1,"F"))</f>
        <v>0</v>
      </c>
      <c r="KU21" s="65">
        <f ca="1">IF(WEEKDAY(KU$6,2)&gt;5,"w",IF(ISERROR(VLOOKUP(KU$6,fériés,1,FALSE)),(SUM($H$1:KU$1)&gt;SUM($F$8:$F20))*(SUM($H$1:KU$1)&lt;=SUM($F$8:$F21))*1,"F"))</f>
        <v>0</v>
      </c>
      <c r="KV21" s="65">
        <f ca="1">IF(WEEKDAY(KV$6,2)&gt;5,"w",IF(ISERROR(VLOOKUP(KV$6,fériés,1,FALSE)),(SUM($H$1:KV$1)&gt;SUM($F$8:$F20))*(SUM($H$1:KV$1)&lt;=SUM($F$8:$F21))*1,"F"))</f>
        <v>0</v>
      </c>
      <c r="KW21" s="65">
        <f ca="1">IF(WEEKDAY(KW$6,2)&gt;5,"w",IF(ISERROR(VLOOKUP(KW$6,fériés,1,FALSE)),(SUM($H$1:KW$1)&gt;SUM($F$8:$F20))*(SUM($H$1:KW$1)&lt;=SUM($F$8:$F21))*1,"F"))</f>
        <v>0</v>
      </c>
      <c r="KX21" s="65">
        <f ca="1">IF(WEEKDAY(KX$6,2)&gt;5,"w",IF(ISERROR(VLOOKUP(KX$6,fériés,1,FALSE)),(SUM($H$1:KX$1)&gt;SUM($F$8:$F20))*(SUM($H$1:KX$1)&lt;=SUM($F$8:$F21))*1,"F"))</f>
        <v>0</v>
      </c>
      <c r="KY21" s="65">
        <f ca="1">IF(WEEKDAY(KY$6,2)&gt;5,"w",IF(ISERROR(VLOOKUP(KY$6,fériés,1,FALSE)),(SUM($H$1:KY$1)&gt;SUM($F$8:$F20))*(SUM($H$1:KY$1)&lt;=SUM($F$8:$F21))*1,"F"))</f>
        <v>0</v>
      </c>
      <c r="KZ21" s="65">
        <f ca="1">IF(WEEKDAY(KZ$6,2)&gt;5,"w",IF(ISERROR(VLOOKUP(KZ$6,fériés,1,FALSE)),(SUM($H$1:KZ$1)&gt;SUM($F$8:$F20))*(SUM($H$1:KZ$1)&lt;=SUM($F$8:$F21))*1,"F"))</f>
        <v>0</v>
      </c>
      <c r="LA21" s="65">
        <f ca="1">IF(WEEKDAY(LA$6,2)&gt;5,"w",IF(ISERROR(VLOOKUP(LA$6,fériés,1,FALSE)),(SUM($H$1:LA$1)&gt;SUM($F$8:$F20))*(SUM($H$1:LA$1)&lt;=SUM($F$8:$F21))*1,"F"))</f>
        <v>0</v>
      </c>
      <c r="LB21" s="65">
        <f ca="1">IF(WEEKDAY(LB$6,2)&gt;5,"w",IF(ISERROR(VLOOKUP(LB$6,fériés,1,FALSE)),(SUM($H$1:LB$1)&gt;SUM($F$8:$F20))*(SUM($H$1:LB$1)&lt;=SUM($F$8:$F21))*1,"F"))</f>
        <v>0</v>
      </c>
      <c r="LC21" s="65">
        <f ca="1">IF(WEEKDAY(LC$6,2)&gt;5,"w",IF(ISERROR(VLOOKUP(LC$6,fériés,1,FALSE)),(SUM($H$1:LC$1)&gt;SUM($F$8:$F20))*(SUM($H$1:LC$1)&lt;=SUM($F$8:$F21))*1,"F"))</f>
        <v>0</v>
      </c>
      <c r="LD21" s="65">
        <f ca="1">IF(WEEKDAY(LD$6,2)&gt;5,"w",IF(ISERROR(VLOOKUP(LD$6,fériés,1,FALSE)),(SUM($H$1:LD$1)&gt;SUM($F$8:$F20))*(SUM($H$1:LD$1)&lt;=SUM($F$8:$F21))*1,"F"))</f>
        <v>0</v>
      </c>
      <c r="LE21" s="65">
        <f ca="1">IF(WEEKDAY(LE$6,2)&gt;5,"w",IF(ISERROR(VLOOKUP(LE$6,fériés,1,FALSE)),(SUM($H$1:LE$1)&gt;SUM($F$8:$F20))*(SUM($H$1:LE$1)&lt;=SUM($F$8:$F21))*1,"F"))</f>
        <v>0</v>
      </c>
      <c r="LF21" s="65">
        <f ca="1">IF(WEEKDAY(LF$6,2)&gt;5,"w",IF(ISERROR(VLOOKUP(LF$6,fériés,1,FALSE)),(SUM($H$1:LF$1)&gt;SUM($F$8:$F20))*(SUM($H$1:LF$1)&lt;=SUM($F$8:$F21))*1,"F"))</f>
        <v>0</v>
      </c>
      <c r="LG21" s="65">
        <f ca="1">IF(WEEKDAY(LG$6,2)&gt;5,"w",IF(ISERROR(VLOOKUP(LG$6,fériés,1,FALSE)),(SUM($H$1:LG$1)&gt;SUM($F$8:$F20))*(SUM($H$1:LG$1)&lt;=SUM($F$8:$F21))*1,"F"))</f>
        <v>0</v>
      </c>
      <c r="LH21" s="65">
        <f ca="1">IF(WEEKDAY(LH$6,2)&gt;5,"w",IF(ISERROR(VLOOKUP(LH$6,fériés,1,FALSE)),(SUM($H$1:LH$1)&gt;SUM($F$8:$F20))*(SUM($H$1:LH$1)&lt;=SUM($F$8:$F21))*1,"F"))</f>
        <v>0</v>
      </c>
      <c r="LI21" s="65">
        <f ca="1">IF(WEEKDAY(LI$6,2)&gt;5,"w",IF(ISERROR(VLOOKUP(LI$6,fériés,1,FALSE)),(SUM($H$1:LI$1)&gt;SUM($F$8:$F20))*(SUM($H$1:LI$1)&lt;=SUM($F$8:$F21))*1,"F"))</f>
        <v>0</v>
      </c>
      <c r="LJ21" s="65">
        <f ca="1">IF(WEEKDAY(LJ$6,2)&gt;5,"w",IF(ISERROR(VLOOKUP(LJ$6,fériés,1,FALSE)),(SUM($H$1:LJ$1)&gt;SUM($F$8:$F20))*(SUM($H$1:LJ$1)&lt;=SUM($F$8:$F21))*1,"F"))</f>
        <v>0</v>
      </c>
      <c r="LK21" s="65">
        <f ca="1">IF(WEEKDAY(LK$6,2)&gt;5,"w",IF(ISERROR(VLOOKUP(LK$6,fériés,1,FALSE)),(SUM($H$1:LK$1)&gt;SUM($F$8:$F20))*(SUM($H$1:LK$1)&lt;=SUM($F$8:$F21))*1,"F"))</f>
        <v>0</v>
      </c>
      <c r="LL21" s="65">
        <f ca="1">IF(WEEKDAY(LL$6,2)&gt;5,"w",IF(ISERROR(VLOOKUP(LL$6,fériés,1,FALSE)),(SUM($H$1:LL$1)&gt;SUM($F$8:$F20))*(SUM($H$1:LL$1)&lt;=SUM($F$8:$F21))*1,"F"))</f>
        <v>0</v>
      </c>
      <c r="LM21" s="65">
        <f ca="1">IF(WEEKDAY(LM$6,2)&gt;5,"w",IF(ISERROR(VLOOKUP(LM$6,fériés,1,FALSE)),(SUM($H$1:LM$1)&gt;SUM($F$8:$F20))*(SUM($H$1:LM$1)&lt;=SUM($F$8:$F21))*1,"F"))</f>
        <v>0</v>
      </c>
      <c r="LN21" s="65">
        <f ca="1">IF(WEEKDAY(LN$6,2)&gt;5,"w",IF(ISERROR(VLOOKUP(LN$6,fériés,1,FALSE)),(SUM($H$1:LN$1)&gt;SUM($F$8:$F20))*(SUM($H$1:LN$1)&lt;=SUM($F$8:$F21))*1,"F"))</f>
        <v>0</v>
      </c>
      <c r="LO21" s="65">
        <f ca="1">IF(WEEKDAY(LO$6,2)&gt;5,"w",IF(ISERROR(VLOOKUP(LO$6,fériés,1,FALSE)),(SUM($H$1:LO$1)&gt;SUM($F$8:$F20))*(SUM($H$1:LO$1)&lt;=SUM($F$8:$F21))*1,"F"))</f>
        <v>0</v>
      </c>
      <c r="LP21" s="65">
        <f ca="1">IF(WEEKDAY(LP$6,2)&gt;5,"w",IF(ISERROR(VLOOKUP(LP$6,fériés,1,FALSE)),(SUM($H$1:LP$1)&gt;SUM($F$8:$F20))*(SUM($H$1:LP$1)&lt;=SUM($F$8:$F21))*1,"F"))</f>
        <v>0</v>
      </c>
      <c r="LQ21" s="65">
        <f ca="1">IF(WEEKDAY(LQ$6,2)&gt;5,"w",IF(ISERROR(VLOOKUP(LQ$6,fériés,1,FALSE)),(SUM($H$1:LQ$1)&gt;SUM($F$8:$F20))*(SUM($H$1:LQ$1)&lt;=SUM($F$8:$F21))*1,"F"))</f>
        <v>0</v>
      </c>
      <c r="LR21" s="65">
        <f ca="1">IF(WEEKDAY(LR$6,2)&gt;5,"w",IF(ISERROR(VLOOKUP(LR$6,fériés,1,FALSE)),(SUM($H$1:LR$1)&gt;SUM($F$8:$F20))*(SUM($H$1:LR$1)&lt;=SUM($F$8:$F21))*1,"F"))</f>
        <v>0</v>
      </c>
      <c r="LS21" s="65">
        <f ca="1">IF(WEEKDAY(LS$6,2)&gt;5,"w",IF(ISERROR(VLOOKUP(LS$6,fériés,1,FALSE)),(SUM($H$1:LS$1)&gt;SUM($F$8:$F20))*(SUM($H$1:LS$1)&lt;=SUM($F$8:$F21))*1,"F"))</f>
        <v>0</v>
      </c>
      <c r="LT21" s="65">
        <f ca="1">IF(WEEKDAY(LT$6,2)&gt;5,"w",IF(ISERROR(VLOOKUP(LT$6,fériés,1,FALSE)),(SUM($H$1:LT$1)&gt;SUM($F$8:$F20))*(SUM($H$1:LT$1)&lt;=SUM($F$8:$F21))*1,"F"))</f>
        <v>0</v>
      </c>
      <c r="LU21" s="65">
        <f ca="1">IF(WEEKDAY(LU$6,2)&gt;5,"w",IF(ISERROR(VLOOKUP(LU$6,fériés,1,FALSE)),(SUM($H$1:LU$1)&gt;SUM($F$8:$F20))*(SUM($H$1:LU$1)&lt;=SUM($F$8:$F21))*1,"F"))</f>
        <v>0</v>
      </c>
      <c r="LV21" s="65">
        <f ca="1">IF(WEEKDAY(LV$6,2)&gt;5,"w",IF(ISERROR(VLOOKUP(LV$6,fériés,1,FALSE)),(SUM($H$1:LV$1)&gt;SUM($F$8:$F20))*(SUM($H$1:LV$1)&lt;=SUM($F$8:$F21))*1,"F"))</f>
        <v>0</v>
      </c>
      <c r="LW21" s="65">
        <f ca="1">IF(WEEKDAY(LW$6,2)&gt;5,"w",IF(ISERROR(VLOOKUP(LW$6,fériés,1,FALSE)),(SUM($H$1:LW$1)&gt;SUM($F$8:$F20))*(SUM($H$1:LW$1)&lt;=SUM($F$8:$F21))*1,"F"))</f>
        <v>0</v>
      </c>
      <c r="LX21" s="65">
        <f ca="1">IF(WEEKDAY(LX$6,2)&gt;5,"w",IF(ISERROR(VLOOKUP(LX$6,fériés,1,FALSE)),(SUM($H$1:LX$1)&gt;SUM($F$8:$F20))*(SUM($H$1:LX$1)&lt;=SUM($F$8:$F21))*1,"F"))</f>
        <v>0</v>
      </c>
      <c r="LY21" s="65">
        <f ca="1">IF(WEEKDAY(LY$6,2)&gt;5,"w",IF(ISERROR(VLOOKUP(LY$6,fériés,1,FALSE)),(SUM($H$1:LY$1)&gt;SUM($F$8:$F20))*(SUM($H$1:LY$1)&lt;=SUM($F$8:$F21))*1,"F"))</f>
        <v>0</v>
      </c>
      <c r="LZ21" s="65">
        <f ca="1">IF(WEEKDAY(LZ$6,2)&gt;5,"w",IF(ISERROR(VLOOKUP(LZ$6,fériés,1,FALSE)),(SUM($H$1:LZ$1)&gt;SUM($F$8:$F20))*(SUM($H$1:LZ$1)&lt;=SUM($F$8:$F21))*1,"F"))</f>
        <v>0</v>
      </c>
      <c r="MA21" s="65">
        <f ca="1">IF(WEEKDAY(MA$6,2)&gt;5,"w",IF(ISERROR(VLOOKUP(MA$6,fériés,1,FALSE)),(SUM($H$1:MA$1)&gt;SUM($F$8:$F20))*(SUM($H$1:MA$1)&lt;=SUM($F$8:$F21))*1,"F"))</f>
        <v>0</v>
      </c>
      <c r="MB21" s="65">
        <f ca="1">IF(WEEKDAY(MB$6,2)&gt;5,"w",IF(ISERROR(VLOOKUP(MB$6,fériés,1,FALSE)),(SUM($H$1:MB$1)&gt;SUM($F$8:$F20))*(SUM($H$1:MB$1)&lt;=SUM($F$8:$F21))*1,"F"))</f>
        <v>0</v>
      </c>
      <c r="MC21" s="65">
        <f ca="1">IF(WEEKDAY(MC$6,2)&gt;5,"w",IF(ISERROR(VLOOKUP(MC$6,fériés,1,FALSE)),(SUM($H$1:MC$1)&gt;SUM($F$8:$F20))*(SUM($H$1:MC$1)&lt;=SUM($F$8:$F21))*1,"F"))</f>
        <v>0</v>
      </c>
      <c r="MD21" s="65">
        <f ca="1">IF(WEEKDAY(MD$6,2)&gt;5,"w",IF(ISERROR(VLOOKUP(MD$6,fériés,1,FALSE)),(SUM($H$1:MD$1)&gt;SUM($F$8:$F20))*(SUM($H$1:MD$1)&lt;=SUM($F$8:$F21))*1,"F"))</f>
        <v>0</v>
      </c>
      <c r="ME21" s="65">
        <f ca="1">IF(WEEKDAY(ME$6,2)&gt;5,"w",IF(ISERROR(VLOOKUP(ME$6,fériés,1,FALSE)),(SUM($H$1:ME$1)&gt;SUM($F$8:$F20))*(SUM($H$1:ME$1)&lt;=SUM($F$8:$F21))*1,"F"))</f>
        <v>0</v>
      </c>
      <c r="MF21" s="65">
        <f ca="1">IF(WEEKDAY(MF$6,2)&gt;5,"w",IF(ISERROR(VLOOKUP(MF$6,fériés,1,FALSE)),(SUM($H$1:MF$1)&gt;SUM($F$8:$F20))*(SUM($H$1:MF$1)&lt;=SUM($F$8:$F21))*1,"F"))</f>
        <v>0</v>
      </c>
      <c r="MG21" s="65">
        <f ca="1">IF(WEEKDAY(MG$6,2)&gt;5,"w",IF(ISERROR(VLOOKUP(MG$6,fériés,1,FALSE)),(SUM($H$1:MG$1)&gt;SUM($F$8:$F20))*(SUM($H$1:MG$1)&lt;=SUM($F$8:$F21))*1,"F"))</f>
        <v>0</v>
      </c>
      <c r="MH21" s="65" t="str">
        <f ca="1">IF(WEEKDAY(MH$6,2)&gt;5,"w",IF(ISERROR(VLOOKUP(MH$6,fériés,1,FALSE)),(SUM($H$1:MH$1)&gt;SUM($F$8:$F20))*(SUM($H$1:MH$1)&lt;=SUM($F$8:$F21))*1,"F"))</f>
        <v>w</v>
      </c>
      <c r="MI21" s="65" t="str">
        <f ca="1">IF(WEEKDAY(MI$6,2)&gt;5,"w",IF(ISERROR(VLOOKUP(MI$6,fériés,1,FALSE)),(SUM($H$1:MI$1)&gt;SUM($F$8:$F20))*(SUM($H$1:MI$1)&lt;=SUM($F$8:$F21))*1,"F"))</f>
        <v>w</v>
      </c>
      <c r="MJ21" s="65" t="str">
        <f ca="1">IF(WEEKDAY(MJ$6,2)&gt;5,"w",IF(ISERROR(VLOOKUP(MJ$6,fériés,1,FALSE)),(SUM($H$1:MJ$1)&gt;SUM($F$8:$F20))*(SUM($H$1:MJ$1)&lt;=SUM($F$8:$F21))*1,"F"))</f>
        <v>w</v>
      </c>
      <c r="MK21" s="65" t="str">
        <f ca="1">IF(WEEKDAY(MK$6,2)&gt;5,"w",IF(ISERROR(VLOOKUP(MK$6,fériés,1,FALSE)),(SUM($H$1:MK$1)&gt;SUM($F$8:$F20))*(SUM($H$1:MK$1)&lt;=SUM($F$8:$F21))*1,"F"))</f>
        <v>w</v>
      </c>
      <c r="ML21" s="65" t="str">
        <f ca="1">IF(WEEKDAY(ML$6,2)&gt;5,"w",IF(ISERROR(VLOOKUP(ML$6,fériés,1,FALSE)),(SUM($H$1:ML$1)&gt;SUM($F$8:$F20))*(SUM($H$1:ML$1)&lt;=SUM($F$8:$F21))*1,"F"))</f>
        <v>w</v>
      </c>
      <c r="MM21" s="65" t="str">
        <f ca="1">IF(WEEKDAY(MM$6,2)&gt;5,"w",IF(ISERROR(VLOOKUP(MM$6,fériés,1,FALSE)),(SUM($H$1:MM$1)&gt;SUM($F$8:$F20))*(SUM($H$1:MM$1)&lt;=SUM($F$8:$F21))*1,"F"))</f>
        <v>w</v>
      </c>
      <c r="MN21" s="65" t="str">
        <f ca="1">IF(WEEKDAY(MN$6,2)&gt;5,"w",IF(ISERROR(VLOOKUP(MN$6,fériés,1,FALSE)),(SUM($H$1:MN$1)&gt;SUM($F$8:$F20))*(SUM($H$1:MN$1)&lt;=SUM($F$8:$F21))*1,"F"))</f>
        <v>w</v>
      </c>
      <c r="MO21" s="65" t="str">
        <f ca="1">IF(WEEKDAY(MO$6,2)&gt;5,"w",IF(ISERROR(VLOOKUP(MO$6,fériés,1,FALSE)),(SUM($H$1:MO$1)&gt;SUM($F$8:$F20))*(SUM($H$1:MO$1)&lt;=SUM($F$8:$F21))*1,"F"))</f>
        <v>w</v>
      </c>
      <c r="MP21" s="65" t="str">
        <f ca="1">IF(WEEKDAY(MP$6,2)&gt;5,"w",IF(ISERROR(VLOOKUP(MP$6,fériés,1,FALSE)),(SUM($H$1:MP$1)&gt;SUM($F$8:$F20))*(SUM($H$1:MP$1)&lt;=SUM($F$8:$F21))*1,"F"))</f>
        <v>w</v>
      </c>
      <c r="MQ21" s="65" t="str">
        <f ca="1">IF(WEEKDAY(MQ$6,2)&gt;5,"w",IF(ISERROR(VLOOKUP(MQ$6,fériés,1,FALSE)),(SUM($H$1:MQ$1)&gt;SUM($F$8:$F20))*(SUM($H$1:MQ$1)&lt;=SUM($F$8:$F21))*1,"F"))</f>
        <v>w</v>
      </c>
      <c r="MR21" s="65" t="str">
        <f ca="1">IF(WEEKDAY(MR$6,2)&gt;5,"w",IF(ISERROR(VLOOKUP(MR$6,fériés,1,FALSE)),(SUM($H$1:MR$1)&gt;SUM($F$8:$F20))*(SUM($H$1:MR$1)&lt;=SUM($F$8:$F21))*1,"F"))</f>
        <v>w</v>
      </c>
      <c r="MS21" s="65" t="str">
        <f ca="1">IF(WEEKDAY(MS$6,2)&gt;5,"w",IF(ISERROR(VLOOKUP(MS$6,fériés,1,FALSE)),(SUM($H$1:MS$1)&gt;SUM($F$8:$F20))*(SUM($H$1:MS$1)&lt;=SUM($F$8:$F21))*1,"F"))</f>
        <v>w</v>
      </c>
      <c r="MT21" s="65" t="str">
        <f ca="1">IF(WEEKDAY(MT$6,2)&gt;5,"w",IF(ISERROR(VLOOKUP(MT$6,fériés,1,FALSE)),(SUM($H$1:MT$1)&gt;SUM($F$8:$F20))*(SUM($H$1:MT$1)&lt;=SUM($F$8:$F21))*1,"F"))</f>
        <v>w</v>
      </c>
      <c r="MU21" s="65" t="str">
        <f ca="1">IF(WEEKDAY(MU$6,2)&gt;5,"w",IF(ISERROR(VLOOKUP(MU$6,fériés,1,FALSE)),(SUM($H$1:MU$1)&gt;SUM($F$8:$F20))*(SUM($H$1:MU$1)&lt;=SUM($F$8:$F21))*1,"F"))</f>
        <v>w</v>
      </c>
      <c r="MV21" s="65" t="str">
        <f ca="1">IF(WEEKDAY(MV$6,2)&gt;5,"w",IF(ISERROR(VLOOKUP(MV$6,fériés,1,FALSE)),(SUM($H$1:MV$1)&gt;SUM($F$8:$F20))*(SUM($H$1:MV$1)&lt;=SUM($F$8:$F21))*1,"F"))</f>
        <v>w</v>
      </c>
      <c r="MW21" s="65" t="str">
        <f ca="1">IF(WEEKDAY(MW$6,2)&gt;5,"w",IF(ISERROR(VLOOKUP(MW$6,fériés,1,FALSE)),(SUM($H$1:MW$1)&gt;SUM($F$8:$F20))*(SUM($H$1:MW$1)&lt;=SUM($F$8:$F21))*1,"F"))</f>
        <v>w</v>
      </c>
      <c r="MX21" s="65" t="str">
        <f ca="1">IF(WEEKDAY(MX$6,2)&gt;5,"w",IF(ISERROR(VLOOKUP(MX$6,fériés,1,FALSE)),(SUM($H$1:MX$1)&gt;SUM($F$8:$F20))*(SUM($H$1:MX$1)&lt;=SUM($F$8:$F21))*1,"F"))</f>
        <v>w</v>
      </c>
      <c r="MY21" s="65" t="str">
        <f ca="1">IF(WEEKDAY(MY$6,2)&gt;5,"w",IF(ISERROR(VLOOKUP(MY$6,fériés,1,FALSE)),(SUM($H$1:MY$1)&gt;SUM($F$8:$F20))*(SUM($H$1:MY$1)&lt;=SUM($F$8:$F21))*1,"F"))</f>
        <v>w</v>
      </c>
      <c r="MZ21" s="65" t="str">
        <f ca="1">IF(WEEKDAY(MZ$6,2)&gt;5,"w",IF(ISERROR(VLOOKUP(MZ$6,fériés,1,FALSE)),(SUM($H$1:MZ$1)&gt;SUM($F$8:$F20))*(SUM($H$1:MZ$1)&lt;=SUM($F$8:$F21))*1,"F"))</f>
        <v>w</v>
      </c>
      <c r="NA21" s="65" t="str">
        <f ca="1">IF(WEEKDAY(NA$6,2)&gt;5,"w",IF(ISERROR(VLOOKUP(NA$6,fériés,1,FALSE)),(SUM($H$1:NA$1)&gt;SUM($F$8:$F20))*(SUM($H$1:NA$1)&lt;=SUM($F$8:$F21))*1,"F"))</f>
        <v>w</v>
      </c>
      <c r="NB21" s="65">
        <f ca="1">IF(WEEKDAY(NB$6,2)&gt;5,"w",IF(ISERROR(VLOOKUP(NB$6,fériés,1,FALSE)),(SUM($H$1:NB$1)&gt;SUM($F$8:$F20))*(SUM($H$1:NB$1)&lt;=SUM($F$8:$F21))*1,"F"))</f>
        <v>0</v>
      </c>
      <c r="NC21" s="65">
        <f ca="1">IF(WEEKDAY(NC$6,2)&gt;5,"w",IF(ISERROR(VLOOKUP(NC$6,fériés,1,FALSE)),(SUM($H$1:NC$1)&gt;SUM($F$8:$F20))*(SUM($H$1:NC$1)&lt;=SUM($F$8:$F21))*1,"F"))</f>
        <v>0</v>
      </c>
      <c r="ND21" s="65">
        <f ca="1">IF(WEEKDAY(ND$6,2)&gt;5,"w",IF(ISERROR(VLOOKUP(ND$6,fériés,1,FALSE)),(SUM($H$1:ND$1)&gt;SUM($F$8:$F20))*(SUM($H$1:ND$1)&lt;=SUM($F$8:$F21))*1,"F"))</f>
        <v>0</v>
      </c>
      <c r="NE21" s="65">
        <f ca="1">IF(WEEKDAY(NE$6,2)&gt;5,"w",IF(ISERROR(VLOOKUP(NE$6,fériés,1,FALSE)),(SUM($H$1:NE$1)&gt;SUM($F$8:$F20))*(SUM($H$1:NE$1)&lt;=SUM($F$8:$F21))*1,"F"))</f>
        <v>0</v>
      </c>
      <c r="NF21" s="65">
        <f ca="1">IF(WEEKDAY(NF$6,2)&gt;5,"w",IF(ISERROR(VLOOKUP(NF$6,fériés,1,FALSE)),(SUM($H$1:NF$1)&gt;SUM($F$8:$F20))*(SUM($H$1:NF$1)&lt;=SUM($F$8:$F21))*1,"F"))</f>
        <v>0</v>
      </c>
      <c r="NG21" s="65">
        <f ca="1">IF(WEEKDAY(NG$6,2)&gt;5,"w",IF(ISERROR(VLOOKUP(NG$6,fériés,1,FALSE)),(SUM($H$1:NG$1)&gt;SUM($F$8:$F20))*(SUM($H$1:NG$1)&lt;=SUM($F$8:$F21))*1,"F"))</f>
        <v>0</v>
      </c>
      <c r="NH21" s="65">
        <f ca="1">IF(WEEKDAY(NH$6,2)&gt;5,"w",IF(ISERROR(VLOOKUP(NH$6,fériés,1,FALSE)),(SUM($H$1:NH$1)&gt;SUM($F$8:$F20))*(SUM($H$1:NH$1)&lt;=SUM($F$8:$F21))*1,"F"))</f>
        <v>0</v>
      </c>
      <c r="NI21" s="65">
        <f ca="1">IF(WEEKDAY(NI$6,2)&gt;5,"w",IF(ISERROR(VLOOKUP(NI$6,fériés,1,FALSE)),(SUM($H$1:NI$1)&gt;SUM($F$8:$F20))*(SUM($H$1:NI$1)&lt;=SUM($F$8:$F21))*1,"F"))</f>
        <v>0</v>
      </c>
      <c r="NJ21" s="65">
        <f ca="1">IF(WEEKDAY(NJ$6,2)&gt;5,"w",IF(ISERROR(VLOOKUP(NJ$6,fériés,1,FALSE)),(SUM($H$1:NJ$1)&gt;SUM($F$8:$F20))*(SUM($H$1:NJ$1)&lt;=SUM($F$8:$F21))*1,"F"))</f>
        <v>0</v>
      </c>
      <c r="NK21" s="65">
        <f ca="1">IF(WEEKDAY(NK$6,2)&gt;5,"w",IF(ISERROR(VLOOKUP(NK$6,fériés,1,FALSE)),(SUM($H$1:NK$1)&gt;SUM($F$8:$F20))*(SUM($H$1:NK$1)&lt;=SUM($F$8:$F21))*1,"F"))</f>
        <v>0</v>
      </c>
      <c r="NL21" s="65">
        <f ca="1">IF(WEEKDAY(NL$6,2)&gt;5,"w",IF(ISERROR(VLOOKUP(NL$6,fériés,1,FALSE)),(SUM($H$1:NL$1)&gt;SUM($F$8:$F20))*(SUM($H$1:NL$1)&lt;=SUM($F$8:$F21))*1,"F"))</f>
        <v>0</v>
      </c>
      <c r="NM21" s="65">
        <f ca="1">IF(WEEKDAY(NM$6,2)&gt;5,"w",IF(ISERROR(VLOOKUP(NM$6,fériés,1,FALSE)),(SUM($H$1:NM$1)&gt;SUM($F$8:$F20))*(SUM($H$1:NM$1)&lt;=SUM($F$8:$F21))*1,"F"))</f>
        <v>0</v>
      </c>
      <c r="NN21" s="65">
        <f ca="1">IF(WEEKDAY(NN$6,2)&gt;5,"w",IF(ISERROR(VLOOKUP(NN$6,fériés,1,FALSE)),(SUM($H$1:NN$1)&gt;SUM($F$8:$F20))*(SUM($H$1:NN$1)&lt;=SUM($F$8:$F21))*1,"F"))</f>
        <v>0</v>
      </c>
      <c r="NO21" s="65">
        <f ca="1">IF(WEEKDAY(NO$6,2)&gt;5,"w",IF(ISERROR(VLOOKUP(NO$6,fériés,1,FALSE)),(SUM($H$1:NO$1)&gt;SUM($F$8:$F20))*(SUM($H$1:NO$1)&lt;=SUM($F$8:$F21))*1,"F"))</f>
        <v>0</v>
      </c>
      <c r="NP21" s="65">
        <f ca="1">IF(WEEKDAY(NP$6,2)&gt;5,"w",IF(ISERROR(VLOOKUP(NP$6,fériés,1,FALSE)),(SUM($H$1:NP$1)&gt;SUM($F$8:$F20))*(SUM($H$1:NP$1)&lt;=SUM($F$8:$F21))*1,"F"))</f>
        <v>0</v>
      </c>
      <c r="NQ21" s="65">
        <f ca="1">IF(WEEKDAY(NQ$6,2)&gt;5,"w",IF(ISERROR(VLOOKUP(NQ$6,fériés,1,FALSE)),(SUM($H$1:NQ$1)&gt;SUM($F$8:$F20))*(SUM($H$1:NQ$1)&lt;=SUM($F$8:$F21))*1,"F"))</f>
        <v>0</v>
      </c>
      <c r="NR21" s="65">
        <f ca="1">IF(WEEKDAY(NR$6,2)&gt;5,"w",IF(ISERROR(VLOOKUP(NR$6,fériés,1,FALSE)),(SUM($H$1:NR$1)&gt;SUM($F$8:$F20))*(SUM($H$1:NR$1)&lt;=SUM($F$8:$F21))*1,"F"))</f>
        <v>0</v>
      </c>
      <c r="NS21" s="65">
        <f ca="1">IF(WEEKDAY(NS$6,2)&gt;5,"w",IF(ISERROR(VLOOKUP(NS$6,fériés,1,FALSE)),(SUM($H$1:NS$1)&gt;SUM($F$8:$F20))*(SUM($H$1:NS$1)&lt;=SUM($F$8:$F21))*1,"F"))</f>
        <v>0</v>
      </c>
      <c r="NT21" s="65">
        <f ca="1">IF(WEEKDAY(NT$6,2)&gt;5,"w",IF(ISERROR(VLOOKUP(NT$6,fériés,1,FALSE)),(SUM($H$1:NT$1)&gt;SUM($F$8:$F20))*(SUM($H$1:NT$1)&lt;=SUM($F$8:$F21))*1,"F"))</f>
        <v>0</v>
      </c>
      <c r="NU21" s="65">
        <f ca="1">IF(WEEKDAY(NU$6,2)&gt;5,"w",IF(ISERROR(VLOOKUP(NU$6,fériés,1,FALSE)),(SUM($H$1:NU$1)&gt;SUM($F$8:$F20))*(SUM($H$1:NU$1)&lt;=SUM($F$8:$F21))*1,"F"))</f>
        <v>0</v>
      </c>
      <c r="NV21" s="65">
        <f ca="1">IF(WEEKDAY(NV$6,2)&gt;5,"w",IF(ISERROR(VLOOKUP(NV$6,fériés,1,FALSE)),(SUM($H$1:NV$1)&gt;SUM($F$8:$F20))*(SUM($H$1:NV$1)&lt;=SUM($F$8:$F21))*1,"F"))</f>
        <v>0</v>
      </c>
      <c r="NW21" s="65">
        <f ca="1">IF(WEEKDAY(NW$6,2)&gt;5,"w",IF(ISERROR(VLOOKUP(NW$6,fériés,1,FALSE)),(SUM($H$1:NW$1)&gt;SUM($F$8:$F20))*(SUM($H$1:NW$1)&lt;=SUM($F$8:$F21))*1,"F"))</f>
        <v>0</v>
      </c>
      <c r="NX21" s="65">
        <f ca="1">IF(WEEKDAY(NX$6,2)&gt;5,"w",IF(ISERROR(VLOOKUP(NX$6,fériés,1,FALSE)),(SUM($H$1:NX$1)&gt;SUM($F$8:$F20))*(SUM($H$1:NX$1)&lt;=SUM($F$8:$F21))*1,"F"))</f>
        <v>0</v>
      </c>
      <c r="NY21" s="65">
        <f ca="1">IF(WEEKDAY(NY$6,2)&gt;5,"w",IF(ISERROR(VLOOKUP(NY$6,fériés,1,FALSE)),(SUM($H$1:NY$1)&gt;SUM($F$8:$F20))*(SUM($H$1:NY$1)&lt;=SUM($F$8:$F21))*1,"F"))</f>
        <v>0</v>
      </c>
      <c r="NZ21" s="65">
        <f ca="1">IF(WEEKDAY(NZ$6,2)&gt;5,"w",IF(ISERROR(VLOOKUP(NZ$6,fériés,1,FALSE)),(SUM($H$1:NZ$1)&gt;SUM($F$8:$F20))*(SUM($H$1:NZ$1)&lt;=SUM($F$8:$F21))*1,"F"))</f>
        <v>0</v>
      </c>
      <c r="OA21" s="65">
        <f ca="1">IF(WEEKDAY(OA$6,2)&gt;5,"w",IF(ISERROR(VLOOKUP(OA$6,fériés,1,FALSE)),(SUM($H$1:OA$1)&gt;SUM($F$8:$F20))*(SUM($H$1:OA$1)&lt;=SUM($F$8:$F21))*1,"F"))</f>
        <v>0</v>
      </c>
      <c r="OB21" s="65">
        <f ca="1">IF(WEEKDAY(OB$6,2)&gt;5,"w",IF(ISERROR(VLOOKUP(OB$6,fériés,1,FALSE)),(SUM($H$1:OB$1)&gt;SUM($F$8:$F20))*(SUM($H$1:OB$1)&lt;=SUM($F$8:$F21))*1,"F"))</f>
        <v>0</v>
      </c>
      <c r="OC21" s="65">
        <f ca="1">IF(WEEKDAY(OC$6,2)&gt;5,"w",IF(ISERROR(VLOOKUP(OC$6,fériés,1,FALSE)),(SUM($H$1:OC$1)&gt;SUM($F$8:$F20))*(SUM($H$1:OC$1)&lt;=SUM($F$8:$F21))*1,"F"))</f>
        <v>0</v>
      </c>
      <c r="OD21" s="65">
        <f ca="1">IF(WEEKDAY(OD$6,2)&gt;5,"w",IF(ISERROR(VLOOKUP(OD$6,fériés,1,FALSE)),(SUM($H$1:OD$1)&gt;SUM($F$8:$F20))*(SUM($H$1:OD$1)&lt;=SUM($F$8:$F21))*1,"F"))</f>
        <v>0</v>
      </c>
      <c r="OE21" s="65">
        <f ca="1">IF(WEEKDAY(OE$6,2)&gt;5,"w",IF(ISERROR(VLOOKUP(OE$6,fériés,1,FALSE)),(SUM($H$1:OE$1)&gt;SUM($F$8:$F20))*(SUM($H$1:OE$1)&lt;=SUM($F$8:$F21))*1,"F"))</f>
        <v>0</v>
      </c>
      <c r="OF21" s="65">
        <f ca="1">IF(WEEKDAY(OF$6,2)&gt;5,"w",IF(ISERROR(VLOOKUP(OF$6,fériés,1,FALSE)),(SUM($H$1:OF$1)&gt;SUM($F$8:$F20))*(SUM($H$1:OF$1)&lt;=SUM($F$8:$F21))*1,"F"))</f>
        <v>0</v>
      </c>
      <c r="OG21" s="65">
        <f ca="1">IF(WEEKDAY(OG$6,2)&gt;5,"w",IF(ISERROR(VLOOKUP(OG$6,fériés,1,FALSE)),(SUM($H$1:OG$1)&gt;SUM($F$8:$F20))*(SUM($H$1:OG$1)&lt;=SUM($F$8:$F21))*1,"F"))</f>
        <v>0</v>
      </c>
      <c r="OH21" s="65">
        <f ca="1">IF(WEEKDAY(OH$6,2)&gt;5,"w",IF(ISERROR(VLOOKUP(OH$6,fériés,1,FALSE)),(SUM($H$1:OH$1)&gt;SUM($F$8:$F20))*(SUM($H$1:OH$1)&lt;=SUM($F$8:$F21))*1,"F"))</f>
        <v>0</v>
      </c>
      <c r="OI21" s="65">
        <f ca="1">IF(WEEKDAY(OI$6,2)&gt;5,"w",IF(ISERROR(VLOOKUP(OI$6,fériés,1,FALSE)),(SUM($H$1:OI$1)&gt;SUM($F$8:$F20))*(SUM($H$1:OI$1)&lt;=SUM($F$8:$F21))*1,"F"))</f>
        <v>0</v>
      </c>
      <c r="OJ21" s="65">
        <f ca="1">IF(WEEKDAY(OJ$6,2)&gt;5,"w",IF(ISERROR(VLOOKUP(OJ$6,fériés,1,FALSE)),(SUM($H$1:OJ$1)&gt;SUM($F$8:$F20))*(SUM($H$1:OJ$1)&lt;=SUM($F$8:$F21))*1,"F"))</f>
        <v>0</v>
      </c>
      <c r="OK21" s="65">
        <f ca="1">IF(WEEKDAY(OK$6,2)&gt;5,"w",IF(ISERROR(VLOOKUP(OK$6,fériés,1,FALSE)),(SUM($H$1:OK$1)&gt;SUM($F$8:$F20))*(SUM($H$1:OK$1)&lt;=SUM($F$8:$F21))*1,"F"))</f>
        <v>0</v>
      </c>
      <c r="OL21" s="65">
        <f ca="1">IF(WEEKDAY(OL$6,2)&gt;5,"w",IF(ISERROR(VLOOKUP(OL$6,fériés,1,FALSE)),(SUM($H$1:OL$1)&gt;SUM($F$8:$F20))*(SUM($H$1:OL$1)&lt;=SUM($F$8:$F21))*1,"F"))</f>
        <v>0</v>
      </c>
      <c r="OM21" s="65">
        <f ca="1">IF(WEEKDAY(OM$6,2)&gt;5,"w",IF(ISERROR(VLOOKUP(OM$6,fériés,1,FALSE)),(SUM($H$1:OM$1)&gt;SUM($F$8:$F20))*(SUM($H$1:OM$1)&lt;=SUM($F$8:$F21))*1,"F"))</f>
        <v>0</v>
      </c>
      <c r="ON21" s="65">
        <f ca="1">IF(WEEKDAY(ON$6,2)&gt;5,"w",IF(ISERROR(VLOOKUP(ON$6,fériés,1,FALSE)),(SUM($H$1:ON$1)&gt;SUM($F$8:$F20))*(SUM($H$1:ON$1)&lt;=SUM($F$8:$F21))*1,"F"))</f>
        <v>0</v>
      </c>
      <c r="OO21" s="65">
        <f ca="1">IF(WEEKDAY(OO$6,2)&gt;5,"w",IF(ISERROR(VLOOKUP(OO$6,fériés,1,FALSE)),(SUM($H$1:OO$1)&gt;SUM($F$8:$F20))*(SUM($H$1:OO$1)&lt;=SUM($F$8:$F21))*1,"F"))</f>
        <v>0</v>
      </c>
      <c r="OP21" s="65">
        <f ca="1">IF(WEEKDAY(OP$6,2)&gt;5,"w",IF(ISERROR(VLOOKUP(OP$6,fériés,1,FALSE)),(SUM($H$1:OP$1)&gt;SUM($F$8:$F20))*(SUM($H$1:OP$1)&lt;=SUM($F$8:$F21))*1,"F"))</f>
        <v>0</v>
      </c>
      <c r="OQ21" s="65">
        <f ca="1">IF(WEEKDAY(OQ$6,2)&gt;5,"w",IF(ISERROR(VLOOKUP(OQ$6,fériés,1,FALSE)),(SUM($H$1:OQ$1)&gt;SUM($F$8:$F20))*(SUM($H$1:OQ$1)&lt;=SUM($F$8:$F21))*1,"F"))</f>
        <v>0</v>
      </c>
      <c r="OR21" s="65">
        <f ca="1">IF(WEEKDAY(OR$6,2)&gt;5,"w",IF(ISERROR(VLOOKUP(OR$6,fériés,1,FALSE)),(SUM($H$1:OR$1)&gt;SUM($F$8:$F20))*(SUM($H$1:OR$1)&lt;=SUM($F$8:$F21))*1,"F"))</f>
        <v>0</v>
      </c>
      <c r="OS21" s="65">
        <f ca="1">IF(WEEKDAY(OS$6,2)&gt;5,"w",IF(ISERROR(VLOOKUP(OS$6,fériés,1,FALSE)),(SUM($H$1:OS$1)&gt;SUM($F$8:$F20))*(SUM($H$1:OS$1)&lt;=SUM($F$8:$F21))*1,"F"))</f>
        <v>0</v>
      </c>
      <c r="OT21" s="65">
        <f ca="1">IF(WEEKDAY(OT$6,2)&gt;5,"w",IF(ISERROR(VLOOKUP(OT$6,fériés,1,FALSE)),(SUM($H$1:OT$1)&gt;SUM($F$8:$F20))*(SUM($H$1:OT$1)&lt;=SUM($F$8:$F21))*1,"F"))</f>
        <v>0</v>
      </c>
      <c r="OU21" s="65">
        <f ca="1">IF(WEEKDAY(OU$6,2)&gt;5,"w",IF(ISERROR(VLOOKUP(OU$6,fériés,1,FALSE)),(SUM($H$1:OU$1)&gt;SUM($F$8:$F20))*(SUM($H$1:OU$1)&lt;=SUM($F$8:$F21))*1,"F"))</f>
        <v>0</v>
      </c>
      <c r="OV21" s="65">
        <f ca="1">IF(WEEKDAY(OV$6,2)&gt;5,"w",IF(ISERROR(VLOOKUP(OV$6,fériés,1,FALSE)),(SUM($H$1:OV$1)&gt;SUM($F$8:$F20))*(SUM($H$1:OV$1)&lt;=SUM($F$8:$F21))*1,"F"))</f>
        <v>0</v>
      </c>
      <c r="OW21" s="65">
        <f ca="1">IF(WEEKDAY(OW$6,2)&gt;5,"w",IF(ISERROR(VLOOKUP(OW$6,fériés,1,FALSE)),(SUM($H$1:OW$1)&gt;SUM($F$8:$F20))*(SUM($H$1:OW$1)&lt;=SUM($F$8:$F21))*1,"F"))</f>
        <v>0</v>
      </c>
      <c r="OX21" s="65">
        <f ca="1">IF(WEEKDAY(OX$6,2)&gt;5,"w",IF(ISERROR(VLOOKUP(OX$6,fériés,1,FALSE)),(SUM($H$1:OX$1)&gt;SUM($F$8:$F20))*(SUM($H$1:OX$1)&lt;=SUM($F$8:$F21))*1,"F"))</f>
        <v>0</v>
      </c>
      <c r="OY21" s="65">
        <f ca="1">IF(WEEKDAY(OY$6,2)&gt;5,"w",IF(ISERROR(VLOOKUP(OY$6,fériés,1,FALSE)),(SUM($H$1:OY$1)&gt;SUM($F$8:$F20))*(SUM($H$1:OY$1)&lt;=SUM($F$8:$F21))*1,"F"))</f>
        <v>0</v>
      </c>
      <c r="OZ21" s="65" t="str">
        <f ca="1">IF(WEEKDAY(OZ$6,2)&gt;5,"w",IF(ISERROR(VLOOKUP(OZ$6,fériés,1,FALSE)),(SUM($H$1:OZ$1)&gt;SUM($F$8:$F20))*(SUM($H$1:OZ$1)&lt;=SUM($F$8:$F21))*1,"F"))</f>
        <v>w</v>
      </c>
      <c r="PA21" s="65" t="str">
        <f ca="1">IF(WEEKDAY(PA$6,2)&gt;5,"w",IF(ISERROR(VLOOKUP(PA$6,fériés,1,FALSE)),(SUM($H$1:PA$1)&gt;SUM($F$8:$F20))*(SUM($H$1:PA$1)&lt;=SUM($F$8:$F21))*1,"F"))</f>
        <v>w</v>
      </c>
      <c r="PB21" s="65" t="str">
        <f ca="1">IF(WEEKDAY(PB$6,2)&gt;5,"w",IF(ISERROR(VLOOKUP(PB$6,fériés,1,FALSE)),(SUM($H$1:PB$1)&gt;SUM($F$8:$F20))*(SUM($H$1:PB$1)&lt;=SUM($F$8:$F21))*1,"F"))</f>
        <v>w</v>
      </c>
      <c r="PC21" s="65" t="str">
        <f ca="1">IF(WEEKDAY(PC$6,2)&gt;5,"w",IF(ISERROR(VLOOKUP(PC$6,fériés,1,FALSE)),(SUM($H$1:PC$1)&gt;SUM($F$8:$F20))*(SUM($H$1:PC$1)&lt;=SUM($F$8:$F21))*1,"F"))</f>
        <v>w</v>
      </c>
      <c r="PD21" s="65" t="str">
        <f ca="1">IF(WEEKDAY(PD$6,2)&gt;5,"w",IF(ISERROR(VLOOKUP(PD$6,fériés,1,FALSE)),(SUM($H$1:PD$1)&gt;SUM($F$8:$F20))*(SUM($H$1:PD$1)&lt;=SUM($F$8:$F21))*1,"F"))</f>
        <v>w</v>
      </c>
      <c r="PE21" s="65" t="str">
        <f ca="1">IF(WEEKDAY(PE$6,2)&gt;5,"w",IF(ISERROR(VLOOKUP(PE$6,fériés,1,FALSE)),(SUM($H$1:PE$1)&gt;SUM($F$8:$F20))*(SUM($H$1:PE$1)&lt;=SUM($F$8:$F21))*1,"F"))</f>
        <v>w</v>
      </c>
      <c r="PF21" s="65" t="str">
        <f ca="1">IF(WEEKDAY(PF$6,2)&gt;5,"w",IF(ISERROR(VLOOKUP(PF$6,fériés,1,FALSE)),(SUM($H$1:PF$1)&gt;SUM($F$8:$F20))*(SUM($H$1:PF$1)&lt;=SUM($F$8:$F21))*1,"F"))</f>
        <v>w</v>
      </c>
      <c r="PG21" s="65" t="str">
        <f ca="1">IF(WEEKDAY(PG$6,2)&gt;5,"w",IF(ISERROR(VLOOKUP(PG$6,fériés,1,FALSE)),(SUM($H$1:PG$1)&gt;SUM($F$8:$F20))*(SUM($H$1:PG$1)&lt;=SUM($F$8:$F21))*1,"F"))</f>
        <v>w</v>
      </c>
      <c r="PH21" s="65" t="str">
        <f ca="1">IF(WEEKDAY(PH$6,2)&gt;5,"w",IF(ISERROR(VLOOKUP(PH$6,fériés,1,FALSE)),(SUM($H$1:PH$1)&gt;SUM($F$8:$F20))*(SUM($H$1:PH$1)&lt;=SUM($F$8:$F21))*1,"F"))</f>
        <v>w</v>
      </c>
      <c r="PI21" s="65" t="str">
        <f ca="1">IF(WEEKDAY(PI$6,2)&gt;5,"w",IF(ISERROR(VLOOKUP(PI$6,fériés,1,FALSE)),(SUM($H$1:PI$1)&gt;SUM($F$8:$F20))*(SUM($H$1:PI$1)&lt;=SUM($F$8:$F21))*1,"F"))</f>
        <v>w</v>
      </c>
      <c r="PJ21" s="65" t="str">
        <f ca="1">IF(WEEKDAY(PJ$6,2)&gt;5,"w",IF(ISERROR(VLOOKUP(PJ$6,fériés,1,FALSE)),(SUM($H$1:PJ$1)&gt;SUM($F$8:$F20))*(SUM($H$1:PJ$1)&lt;=SUM($F$8:$F21))*1,"F"))</f>
        <v>w</v>
      </c>
      <c r="PK21" s="65" t="str">
        <f ca="1">IF(WEEKDAY(PK$6,2)&gt;5,"w",IF(ISERROR(VLOOKUP(PK$6,fériés,1,FALSE)),(SUM($H$1:PK$1)&gt;SUM($F$8:$F20))*(SUM($H$1:PK$1)&lt;=SUM($F$8:$F21))*1,"F"))</f>
        <v>w</v>
      </c>
      <c r="PL21" s="65" t="str">
        <f ca="1">IF(WEEKDAY(PL$6,2)&gt;5,"w",IF(ISERROR(VLOOKUP(PL$6,fériés,1,FALSE)),(SUM($H$1:PL$1)&gt;SUM($F$8:$F20))*(SUM($H$1:PL$1)&lt;=SUM($F$8:$F21))*1,"F"))</f>
        <v>w</v>
      </c>
      <c r="PM21" s="65" t="str">
        <f ca="1">IF(WEEKDAY(PM$6,2)&gt;5,"w",IF(ISERROR(VLOOKUP(PM$6,fériés,1,FALSE)),(SUM($H$1:PM$1)&gt;SUM($F$8:$F20))*(SUM($H$1:PM$1)&lt;=SUM($F$8:$F21))*1,"F"))</f>
        <v>w</v>
      </c>
      <c r="PN21" s="65" t="str">
        <f ca="1">IF(WEEKDAY(PN$6,2)&gt;5,"w",IF(ISERROR(VLOOKUP(PN$6,fériés,1,FALSE)),(SUM($H$1:PN$1)&gt;SUM($F$8:$F20))*(SUM($H$1:PN$1)&lt;=SUM($F$8:$F21))*1,"F"))</f>
        <v>w</v>
      </c>
      <c r="PO21" s="65" t="str">
        <f ca="1">IF(WEEKDAY(PO$6,2)&gt;5,"w",IF(ISERROR(VLOOKUP(PO$6,fériés,1,FALSE)),(SUM($H$1:PO$1)&gt;SUM($F$8:$F20))*(SUM($H$1:PO$1)&lt;=SUM($F$8:$F21))*1,"F"))</f>
        <v>w</v>
      </c>
      <c r="PP21" s="65" t="str">
        <f ca="1">IF(WEEKDAY(PP$6,2)&gt;5,"w",IF(ISERROR(VLOOKUP(PP$6,fériés,1,FALSE)),(SUM($H$1:PP$1)&gt;SUM($F$8:$F20))*(SUM($H$1:PP$1)&lt;=SUM($F$8:$F21))*1,"F"))</f>
        <v>w</v>
      </c>
      <c r="PQ21" s="65" t="str">
        <f ca="1">IF(WEEKDAY(PQ$6,2)&gt;5,"w",IF(ISERROR(VLOOKUP(PQ$6,fériés,1,FALSE)),(SUM($H$1:PQ$1)&gt;SUM($F$8:$F20))*(SUM($H$1:PQ$1)&lt;=SUM($F$8:$F21))*1,"F"))</f>
        <v>w</v>
      </c>
      <c r="PR21" s="65" t="str">
        <f ca="1">IF(WEEKDAY(PR$6,2)&gt;5,"w",IF(ISERROR(VLOOKUP(PR$6,fériés,1,FALSE)),(SUM($H$1:PR$1)&gt;SUM($F$8:$F20))*(SUM($H$1:PR$1)&lt;=SUM($F$8:$F21))*1,"F"))</f>
        <v>w</v>
      </c>
      <c r="PS21" s="65" t="str">
        <f ca="1">IF(WEEKDAY(PS$6,2)&gt;5,"w",IF(ISERROR(VLOOKUP(PS$6,fériés,1,FALSE)),(SUM($H$1:PS$1)&gt;SUM($F$8:$F20))*(SUM($H$1:PS$1)&lt;=SUM($F$8:$F21))*1,"F"))</f>
        <v>w</v>
      </c>
      <c r="PT21" s="65">
        <f ca="1">IF(WEEKDAY(PT$6,2)&gt;5,"w",IF(ISERROR(VLOOKUP(PT$6,fériés,1,FALSE)),(SUM($H$1:PT$1)&gt;SUM($F$8:$F20))*(SUM($H$1:PT$1)&lt;=SUM($F$8:$F21))*1,"F"))</f>
        <v>0</v>
      </c>
      <c r="PU21" s="65">
        <f ca="1">IF(WEEKDAY(PU$6,2)&gt;5,"w",IF(ISERROR(VLOOKUP(PU$6,fériés,1,FALSE)),(SUM($H$1:PU$1)&gt;SUM($F$8:$F20))*(SUM($H$1:PU$1)&lt;=SUM($F$8:$F21))*1,"F"))</f>
        <v>0</v>
      </c>
      <c r="PV21" s="65">
        <f ca="1">IF(WEEKDAY(PV$6,2)&gt;5,"w",IF(ISERROR(VLOOKUP(PV$6,fériés,1,FALSE)),(SUM($H$1:PV$1)&gt;SUM($F$8:$F20))*(SUM($H$1:PV$1)&lt;=SUM($F$8:$F21))*1,"F"))</f>
        <v>0</v>
      </c>
      <c r="PW21" s="65">
        <f ca="1">IF(WEEKDAY(PW$6,2)&gt;5,"w",IF(ISERROR(VLOOKUP(PW$6,fériés,1,FALSE)),(SUM($H$1:PW$1)&gt;SUM($F$8:$F20))*(SUM($H$1:PW$1)&lt;=SUM($F$8:$F21))*1,"F"))</f>
        <v>0</v>
      </c>
      <c r="PX21" s="65">
        <f ca="1">IF(WEEKDAY(PX$6,2)&gt;5,"w",IF(ISERROR(VLOOKUP(PX$6,fériés,1,FALSE)),(SUM($H$1:PX$1)&gt;SUM($F$8:$F20))*(SUM($H$1:PX$1)&lt;=SUM($F$8:$F21))*1,"F"))</f>
        <v>0</v>
      </c>
      <c r="PY21" s="65">
        <f ca="1">IF(WEEKDAY(PY$6,2)&gt;5,"w",IF(ISERROR(VLOOKUP(PY$6,fériés,1,FALSE)),(SUM($H$1:PY$1)&gt;SUM($F$8:$F20))*(SUM($H$1:PY$1)&lt;=SUM($F$8:$F21))*1,"F"))</f>
        <v>0</v>
      </c>
      <c r="PZ21" s="65">
        <f ca="1">IF(WEEKDAY(PZ$6,2)&gt;5,"w",IF(ISERROR(VLOOKUP(PZ$6,fériés,1,FALSE)),(SUM($H$1:PZ$1)&gt;SUM($F$8:$F20))*(SUM($H$1:PZ$1)&lt;=SUM($F$8:$F21))*1,"F"))</f>
        <v>0</v>
      </c>
      <c r="QA21" s="65">
        <f ca="1">IF(WEEKDAY(QA$6,2)&gt;5,"w",IF(ISERROR(VLOOKUP(QA$6,fériés,1,FALSE)),(SUM($H$1:QA$1)&gt;SUM($F$8:$F20))*(SUM($H$1:QA$1)&lt;=SUM($F$8:$F21))*1,"F"))</f>
        <v>0</v>
      </c>
      <c r="QB21" s="65">
        <f ca="1">IF(WEEKDAY(QB$6,2)&gt;5,"w",IF(ISERROR(VLOOKUP(QB$6,fériés,1,FALSE)),(SUM($H$1:QB$1)&gt;SUM($F$8:$F20))*(SUM($H$1:QB$1)&lt;=SUM($F$8:$F21))*1,"F"))</f>
        <v>0</v>
      </c>
      <c r="QC21" s="65">
        <f ca="1">IF(WEEKDAY(QC$6,2)&gt;5,"w",IF(ISERROR(VLOOKUP(QC$6,fériés,1,FALSE)),(SUM($H$1:QC$1)&gt;SUM($F$8:$F20))*(SUM($H$1:QC$1)&lt;=SUM($F$8:$F21))*1,"F"))</f>
        <v>0</v>
      </c>
      <c r="QD21" s="65">
        <f ca="1">IF(WEEKDAY(QD$6,2)&gt;5,"w",IF(ISERROR(VLOOKUP(QD$6,fériés,1,FALSE)),(SUM($H$1:QD$1)&gt;SUM($F$8:$F20))*(SUM($H$1:QD$1)&lt;=SUM($F$8:$F21))*1,"F"))</f>
        <v>0</v>
      </c>
      <c r="QE21" s="65">
        <f ca="1">IF(WEEKDAY(QE$6,2)&gt;5,"w",IF(ISERROR(VLOOKUP(QE$6,fériés,1,FALSE)),(SUM($H$1:QE$1)&gt;SUM($F$8:$F20))*(SUM($H$1:QE$1)&lt;=SUM($F$8:$F21))*1,"F"))</f>
        <v>0</v>
      </c>
      <c r="QF21" s="65">
        <f ca="1">IF(WEEKDAY(QF$6,2)&gt;5,"w",IF(ISERROR(VLOOKUP(QF$6,fériés,1,FALSE)),(SUM($H$1:QF$1)&gt;SUM($F$8:$F20))*(SUM($H$1:QF$1)&lt;=SUM($F$8:$F21))*1,"F"))</f>
        <v>0</v>
      </c>
      <c r="QG21" s="65">
        <f ca="1">IF(WEEKDAY(QG$6,2)&gt;5,"w",IF(ISERROR(VLOOKUP(QG$6,fériés,1,FALSE)),(SUM($H$1:QG$1)&gt;SUM($F$8:$F20))*(SUM($H$1:QG$1)&lt;=SUM($F$8:$F21))*1,"F"))</f>
        <v>0</v>
      </c>
      <c r="QH21" s="65">
        <f ca="1">IF(WEEKDAY(QH$6,2)&gt;5,"w",IF(ISERROR(VLOOKUP(QH$6,fériés,1,FALSE)),(SUM($H$1:QH$1)&gt;SUM($F$8:$F20))*(SUM($H$1:QH$1)&lt;=SUM($F$8:$F21))*1,"F"))</f>
        <v>0</v>
      </c>
      <c r="QI21" s="65">
        <f ca="1">IF(WEEKDAY(QI$6,2)&gt;5,"w",IF(ISERROR(VLOOKUP(QI$6,fériés,1,FALSE)),(SUM($H$1:QI$1)&gt;SUM($F$8:$F20))*(SUM($H$1:QI$1)&lt;=SUM($F$8:$F21))*1,"F"))</f>
        <v>0</v>
      </c>
      <c r="QJ21" s="65">
        <f ca="1">IF(WEEKDAY(QJ$6,2)&gt;5,"w",IF(ISERROR(VLOOKUP(QJ$6,fériés,1,FALSE)),(SUM($H$1:QJ$1)&gt;SUM($F$8:$F20))*(SUM($H$1:QJ$1)&lt;=SUM($F$8:$F21))*1,"F"))</f>
        <v>0</v>
      </c>
      <c r="QK21" s="65">
        <f ca="1">IF(WEEKDAY(QK$6,2)&gt;5,"w",IF(ISERROR(VLOOKUP(QK$6,fériés,1,FALSE)),(SUM($H$1:QK$1)&gt;SUM($F$8:$F20))*(SUM($H$1:QK$1)&lt;=SUM($F$8:$F21))*1,"F"))</f>
        <v>0</v>
      </c>
      <c r="QL21" s="65">
        <f ca="1">IF(WEEKDAY(QL$6,2)&gt;5,"w",IF(ISERROR(VLOOKUP(QL$6,fériés,1,FALSE)),(SUM($H$1:QL$1)&gt;SUM($F$8:$F20))*(SUM($H$1:QL$1)&lt;=SUM($F$8:$F21))*1,"F"))</f>
        <v>0</v>
      </c>
      <c r="QM21" s="65">
        <f ca="1">IF(WEEKDAY(QM$6,2)&gt;5,"w",IF(ISERROR(VLOOKUP(QM$6,fériés,1,FALSE)),(SUM($H$1:QM$1)&gt;SUM($F$8:$F20))*(SUM($H$1:QM$1)&lt;=SUM($F$8:$F21))*1,"F"))</f>
        <v>0</v>
      </c>
      <c r="QN21" s="65">
        <f ca="1">IF(WEEKDAY(QN$6,2)&gt;5,"w",IF(ISERROR(VLOOKUP(QN$6,fériés,1,FALSE)),(SUM($H$1:QN$1)&gt;SUM($F$8:$F20))*(SUM($H$1:QN$1)&lt;=SUM($F$8:$F21))*1,"F"))</f>
        <v>0</v>
      </c>
      <c r="QO21" s="65">
        <f ca="1">IF(WEEKDAY(QO$6,2)&gt;5,"w",IF(ISERROR(VLOOKUP(QO$6,fériés,1,FALSE)),(SUM($H$1:QO$1)&gt;SUM($F$8:$F20))*(SUM($H$1:QO$1)&lt;=SUM($F$8:$F21))*1,"F"))</f>
        <v>0</v>
      </c>
      <c r="QP21" s="65">
        <f ca="1">IF(WEEKDAY(QP$6,2)&gt;5,"w",IF(ISERROR(VLOOKUP(QP$6,fériés,1,FALSE)),(SUM($H$1:QP$1)&gt;SUM($F$8:$F20))*(SUM($H$1:QP$1)&lt;=SUM($F$8:$F21))*1,"F"))</f>
        <v>0</v>
      </c>
      <c r="QQ21" s="65">
        <f ca="1">IF(WEEKDAY(QQ$6,2)&gt;5,"w",IF(ISERROR(VLOOKUP(QQ$6,fériés,1,FALSE)),(SUM($H$1:QQ$1)&gt;SUM($F$8:$F20))*(SUM($H$1:QQ$1)&lt;=SUM($F$8:$F21))*1,"F"))</f>
        <v>0</v>
      </c>
      <c r="QR21" s="65">
        <f ca="1">IF(WEEKDAY(QR$6,2)&gt;5,"w",IF(ISERROR(VLOOKUP(QR$6,fériés,1,FALSE)),(SUM($H$1:QR$1)&gt;SUM($F$8:$F20))*(SUM($H$1:QR$1)&lt;=SUM($F$8:$F21))*1,"F"))</f>
        <v>0</v>
      </c>
      <c r="QS21" s="65">
        <f ca="1">IF(WEEKDAY(QS$6,2)&gt;5,"w",IF(ISERROR(VLOOKUP(QS$6,fériés,1,FALSE)),(SUM($H$1:QS$1)&gt;SUM($F$8:$F20))*(SUM($H$1:QS$1)&lt;=SUM($F$8:$F21))*1,"F"))</f>
        <v>0</v>
      </c>
      <c r="QT21" s="65">
        <f ca="1">IF(WEEKDAY(QT$6,2)&gt;5,"w",IF(ISERROR(VLOOKUP(QT$6,fériés,1,FALSE)),(SUM($H$1:QT$1)&gt;SUM($F$8:$F20))*(SUM($H$1:QT$1)&lt;=SUM($F$8:$F21))*1,"F"))</f>
        <v>0</v>
      </c>
      <c r="QU21" s="65">
        <f ca="1">IF(WEEKDAY(QU$6,2)&gt;5,"w",IF(ISERROR(VLOOKUP(QU$6,fériés,1,FALSE)),(SUM($H$1:QU$1)&gt;SUM($F$8:$F20))*(SUM($H$1:QU$1)&lt;=SUM($F$8:$F21))*1,"F"))</f>
        <v>0</v>
      </c>
      <c r="QV21" s="65">
        <f ca="1">IF(WEEKDAY(QV$6,2)&gt;5,"w",IF(ISERROR(VLOOKUP(QV$6,fériés,1,FALSE)),(SUM($H$1:QV$1)&gt;SUM($F$8:$F20))*(SUM($H$1:QV$1)&lt;=SUM($F$8:$F21))*1,"F"))</f>
        <v>0</v>
      </c>
      <c r="QW21" s="65">
        <f ca="1">IF(WEEKDAY(QW$6,2)&gt;5,"w",IF(ISERROR(VLOOKUP(QW$6,fériés,1,FALSE)),(SUM($H$1:QW$1)&gt;SUM($F$8:$F20))*(SUM($H$1:QW$1)&lt;=SUM($F$8:$F21))*1,"F"))</f>
        <v>0</v>
      </c>
      <c r="QX21" s="65">
        <f ca="1">IF(WEEKDAY(QX$6,2)&gt;5,"w",IF(ISERROR(VLOOKUP(QX$6,fériés,1,FALSE)),(SUM($H$1:QX$1)&gt;SUM($F$8:$F20))*(SUM($H$1:QX$1)&lt;=SUM($F$8:$F21))*1,"F"))</f>
        <v>0</v>
      </c>
      <c r="QY21" s="65">
        <f ca="1">IF(WEEKDAY(QY$6,2)&gt;5,"w",IF(ISERROR(VLOOKUP(QY$6,fériés,1,FALSE)),(SUM($H$1:QY$1)&gt;SUM($F$8:$F20))*(SUM($H$1:QY$1)&lt;=SUM($F$8:$F21))*1,"F"))</f>
        <v>0</v>
      </c>
      <c r="QZ21" s="65">
        <f ca="1">IF(WEEKDAY(QZ$6,2)&gt;5,"w",IF(ISERROR(VLOOKUP(QZ$6,fériés,1,FALSE)),(SUM($H$1:QZ$1)&gt;SUM($F$8:$F20))*(SUM($H$1:QZ$1)&lt;=SUM($F$8:$F21))*1,"F"))</f>
        <v>0</v>
      </c>
      <c r="RA21" s="65">
        <f ca="1">IF(WEEKDAY(RA$6,2)&gt;5,"w",IF(ISERROR(VLOOKUP(RA$6,fériés,1,FALSE)),(SUM($H$1:RA$1)&gt;SUM($F$8:$F20))*(SUM($H$1:RA$1)&lt;=SUM($F$8:$F21))*1,"F"))</f>
        <v>0</v>
      </c>
      <c r="RB21" s="65">
        <f ca="1">IF(WEEKDAY(RB$6,2)&gt;5,"w",IF(ISERROR(VLOOKUP(RB$6,fériés,1,FALSE)),(SUM($H$1:RB$1)&gt;SUM($F$8:$F20))*(SUM($H$1:RB$1)&lt;=SUM($F$8:$F21))*1,"F"))</f>
        <v>0</v>
      </c>
      <c r="RC21" s="65">
        <f ca="1">IF(WEEKDAY(RC$6,2)&gt;5,"w",IF(ISERROR(VLOOKUP(RC$6,fériés,1,FALSE)),(SUM($H$1:RC$1)&gt;SUM($F$8:$F20))*(SUM($H$1:RC$1)&lt;=SUM($F$8:$F21))*1,"F"))</f>
        <v>0</v>
      </c>
      <c r="RD21" s="65">
        <f ca="1">IF(WEEKDAY(RD$6,2)&gt;5,"w",IF(ISERROR(VLOOKUP(RD$6,fériés,1,FALSE)),(SUM($H$1:RD$1)&gt;SUM($F$8:$F20))*(SUM($H$1:RD$1)&lt;=SUM($F$8:$F21))*1,"F"))</f>
        <v>0</v>
      </c>
      <c r="RE21" s="65">
        <f ca="1">IF(WEEKDAY(RE$6,2)&gt;5,"w",IF(ISERROR(VLOOKUP(RE$6,fériés,1,FALSE)),(SUM($H$1:RE$1)&gt;SUM($F$8:$F20))*(SUM($H$1:RE$1)&lt;=SUM($F$8:$F21))*1,"F"))</f>
        <v>0</v>
      </c>
      <c r="RF21" s="65">
        <f ca="1">IF(WEEKDAY(RF$6,2)&gt;5,"w",IF(ISERROR(VLOOKUP(RF$6,fériés,1,FALSE)),(SUM($H$1:RF$1)&gt;SUM($F$8:$F20))*(SUM($H$1:RF$1)&lt;=SUM($F$8:$F21))*1,"F"))</f>
        <v>0</v>
      </c>
      <c r="RG21" s="65">
        <f ca="1">IF(WEEKDAY(RG$6,2)&gt;5,"w",IF(ISERROR(VLOOKUP(RG$6,fériés,1,FALSE)),(SUM($H$1:RG$1)&gt;SUM($F$8:$F20))*(SUM($H$1:RG$1)&lt;=SUM($F$8:$F21))*1,"F"))</f>
        <v>0</v>
      </c>
      <c r="RH21" s="65">
        <f ca="1">IF(WEEKDAY(RH$6,2)&gt;5,"w",IF(ISERROR(VLOOKUP(RH$6,fériés,1,FALSE)),(SUM($H$1:RH$1)&gt;SUM($F$8:$F20))*(SUM($H$1:RH$1)&lt;=SUM($F$8:$F21))*1,"F"))</f>
        <v>0</v>
      </c>
      <c r="RI21" s="65">
        <f ca="1">IF(WEEKDAY(RI$6,2)&gt;5,"w",IF(ISERROR(VLOOKUP(RI$6,fériés,1,FALSE)),(SUM($H$1:RI$1)&gt;SUM($F$8:$F20))*(SUM($H$1:RI$1)&lt;=SUM($F$8:$F21))*1,"F"))</f>
        <v>0</v>
      </c>
      <c r="RJ21" s="65">
        <f ca="1">IF(WEEKDAY(RJ$6,2)&gt;5,"w",IF(ISERROR(VLOOKUP(RJ$6,fériés,1,FALSE)),(SUM($H$1:RJ$1)&gt;SUM($F$8:$F20))*(SUM($H$1:RJ$1)&lt;=SUM($F$8:$F21))*1,"F"))</f>
        <v>0</v>
      </c>
      <c r="RK21" s="65">
        <f ca="1">IF(WEEKDAY(RK$6,2)&gt;5,"w",IF(ISERROR(VLOOKUP(RK$6,fériés,1,FALSE)),(SUM($H$1:RK$1)&gt;SUM($F$8:$F20))*(SUM($H$1:RK$1)&lt;=SUM($F$8:$F21))*1,"F"))</f>
        <v>0</v>
      </c>
      <c r="RL21" s="65">
        <f ca="1">IF(WEEKDAY(RL$6,2)&gt;5,"w",IF(ISERROR(VLOOKUP(RL$6,fériés,1,FALSE)),(SUM($H$1:RL$1)&gt;SUM($F$8:$F20))*(SUM($H$1:RL$1)&lt;=SUM($F$8:$F21))*1,"F"))</f>
        <v>0</v>
      </c>
      <c r="RM21" s="65">
        <f ca="1">IF(WEEKDAY(RM$6,2)&gt;5,"w",IF(ISERROR(VLOOKUP(RM$6,fériés,1,FALSE)),(SUM($H$1:RM$1)&gt;SUM($F$8:$F20))*(SUM($H$1:RM$1)&lt;=SUM($F$8:$F21))*1,"F"))</f>
        <v>0</v>
      </c>
      <c r="RN21" s="65">
        <f ca="1">IF(WEEKDAY(RN$6,2)&gt;5,"w",IF(ISERROR(VLOOKUP(RN$6,fériés,1,FALSE)),(SUM($H$1:RN$1)&gt;SUM($F$8:$F20))*(SUM($H$1:RN$1)&lt;=SUM($F$8:$F21))*1,"F"))</f>
        <v>0</v>
      </c>
      <c r="RO21" s="65">
        <f ca="1">IF(WEEKDAY(RO$6,2)&gt;5,"w",IF(ISERROR(VLOOKUP(RO$6,fériés,1,FALSE)),(SUM($H$1:RO$1)&gt;SUM($F$8:$F20))*(SUM($H$1:RO$1)&lt;=SUM($F$8:$F21))*1,"F"))</f>
        <v>0</v>
      </c>
      <c r="RP21" s="65">
        <f ca="1">IF(WEEKDAY(RP$6,2)&gt;5,"w",IF(ISERROR(VLOOKUP(RP$6,fériés,1,FALSE)),(SUM($H$1:RP$1)&gt;SUM($F$8:$F20))*(SUM($H$1:RP$1)&lt;=SUM($F$8:$F21))*1,"F"))</f>
        <v>0</v>
      </c>
      <c r="RQ21" s="65">
        <f ca="1">IF(WEEKDAY(RQ$6,2)&gt;5,"w",IF(ISERROR(VLOOKUP(RQ$6,fériés,1,FALSE)),(SUM($H$1:RQ$1)&gt;SUM($F$8:$F20))*(SUM($H$1:RQ$1)&lt;=SUM($F$8:$F21))*1,"F"))</f>
        <v>0</v>
      </c>
      <c r="RR21" s="65" t="str">
        <f ca="1">IF(WEEKDAY(RR$6,2)&gt;5,"w",IF(ISERROR(VLOOKUP(RR$6,fériés,1,FALSE)),(SUM($H$1:RR$1)&gt;SUM($F$8:$F20))*(SUM($H$1:RR$1)&lt;=SUM($F$8:$F21))*1,"F"))</f>
        <v>w</v>
      </c>
      <c r="RS21" s="65" t="str">
        <f ca="1">IF(WEEKDAY(RS$6,2)&gt;5,"w",IF(ISERROR(VLOOKUP(RS$6,fériés,1,FALSE)),(SUM($H$1:RS$1)&gt;SUM($F$8:$F20))*(SUM($H$1:RS$1)&lt;=SUM($F$8:$F21))*1,"F"))</f>
        <v>w</v>
      </c>
      <c r="RT21" s="65" t="str">
        <f ca="1">IF(WEEKDAY(RT$6,2)&gt;5,"w",IF(ISERROR(VLOOKUP(RT$6,fériés,1,FALSE)),(SUM($H$1:RT$1)&gt;SUM($F$8:$F20))*(SUM($H$1:RT$1)&lt;=SUM($F$8:$F21))*1,"F"))</f>
        <v>w</v>
      </c>
      <c r="RU21" s="65" t="str">
        <f ca="1">IF(WEEKDAY(RU$6,2)&gt;5,"w",IF(ISERROR(VLOOKUP(RU$6,fériés,1,FALSE)),(SUM($H$1:RU$1)&gt;SUM($F$8:$F20))*(SUM($H$1:RU$1)&lt;=SUM($F$8:$F21))*1,"F"))</f>
        <v>w</v>
      </c>
      <c r="RV21" s="65" t="str">
        <f ca="1">IF(WEEKDAY(RV$6,2)&gt;5,"w",IF(ISERROR(VLOOKUP(RV$6,fériés,1,FALSE)),(SUM($H$1:RV$1)&gt;SUM($F$8:$F20))*(SUM($H$1:RV$1)&lt;=SUM($F$8:$F21))*1,"F"))</f>
        <v>w</v>
      </c>
      <c r="RW21" s="65" t="str">
        <f ca="1">IF(WEEKDAY(RW$6,2)&gt;5,"w",IF(ISERROR(VLOOKUP(RW$6,fériés,1,FALSE)),(SUM($H$1:RW$1)&gt;SUM($F$8:$F20))*(SUM($H$1:RW$1)&lt;=SUM($F$8:$F21))*1,"F"))</f>
        <v>w</v>
      </c>
      <c r="RX21" s="65" t="str">
        <f ca="1">IF(WEEKDAY(RX$6,2)&gt;5,"w",IF(ISERROR(VLOOKUP(RX$6,fériés,1,FALSE)),(SUM($H$1:RX$1)&gt;SUM($F$8:$F20))*(SUM($H$1:RX$1)&lt;=SUM($F$8:$F21))*1,"F"))</f>
        <v>w</v>
      </c>
      <c r="RY21" s="65" t="str">
        <f ca="1">IF(WEEKDAY(RY$6,2)&gt;5,"w",IF(ISERROR(VLOOKUP(RY$6,fériés,1,FALSE)),(SUM($H$1:RY$1)&gt;SUM($F$8:$F20))*(SUM($H$1:RY$1)&lt;=SUM($F$8:$F21))*1,"F"))</f>
        <v>w</v>
      </c>
      <c r="RZ21" s="65" t="str">
        <f ca="1">IF(WEEKDAY(RZ$6,2)&gt;5,"w",IF(ISERROR(VLOOKUP(RZ$6,fériés,1,FALSE)),(SUM($H$1:RZ$1)&gt;SUM($F$8:$F20))*(SUM($H$1:RZ$1)&lt;=SUM($F$8:$F21))*1,"F"))</f>
        <v>w</v>
      </c>
      <c r="SA21" s="65" t="str">
        <f ca="1">IF(WEEKDAY(SA$6,2)&gt;5,"w",IF(ISERROR(VLOOKUP(SA$6,fériés,1,FALSE)),(SUM($H$1:SA$1)&gt;SUM($F$8:$F20))*(SUM($H$1:SA$1)&lt;=SUM($F$8:$F21))*1,"F"))</f>
        <v>w</v>
      </c>
      <c r="SB21" s="65" t="str">
        <f ca="1">IF(WEEKDAY(SB$6,2)&gt;5,"w",IF(ISERROR(VLOOKUP(SB$6,fériés,1,FALSE)),(SUM($H$1:SB$1)&gt;SUM($F$8:$F20))*(SUM($H$1:SB$1)&lt;=SUM($F$8:$F21))*1,"F"))</f>
        <v>w</v>
      </c>
      <c r="SC21" s="65" t="str">
        <f ca="1">IF(WEEKDAY(SC$6,2)&gt;5,"w",IF(ISERROR(VLOOKUP(SC$6,fériés,1,FALSE)),(SUM($H$1:SC$1)&gt;SUM($F$8:$F20))*(SUM($H$1:SC$1)&lt;=SUM($F$8:$F21))*1,"F"))</f>
        <v>w</v>
      </c>
      <c r="SD21" s="65" t="str">
        <f ca="1">IF(WEEKDAY(SD$6,2)&gt;5,"w",IF(ISERROR(VLOOKUP(SD$6,fériés,1,FALSE)),(SUM($H$1:SD$1)&gt;SUM($F$8:$F20))*(SUM($H$1:SD$1)&lt;=SUM($F$8:$F21))*1,"F"))</f>
        <v>w</v>
      </c>
      <c r="SE21" s="65" t="str">
        <f ca="1">IF(WEEKDAY(SE$6,2)&gt;5,"w",IF(ISERROR(VLOOKUP(SE$6,fériés,1,FALSE)),(SUM($H$1:SE$1)&gt;SUM($F$8:$F20))*(SUM($H$1:SE$1)&lt;=SUM($F$8:$F21))*1,"F"))</f>
        <v>w</v>
      </c>
      <c r="SF21" s="65" t="str">
        <f ca="1">IF(WEEKDAY(SF$6,2)&gt;5,"w",IF(ISERROR(VLOOKUP(SF$6,fériés,1,FALSE)),(SUM($H$1:SF$1)&gt;SUM($F$8:$F20))*(SUM($H$1:SF$1)&lt;=SUM($F$8:$F21))*1,"F"))</f>
        <v>w</v>
      </c>
      <c r="SG21" s="83"/>
    </row>
    <row r="22" spans="1:501" ht="12" customHeight="1" x14ac:dyDescent="0.25">
      <c r="A22" s="80"/>
      <c r="B22" s="63" t="str">
        <f>IFERROR(VLOOKUP($A22,Base_données!$A$4:$AB$24,Base_données!$B$1,FALSE),"")</f>
        <v/>
      </c>
      <c r="C22" s="78" t="str">
        <f>IF(A22="","",Base_données!$J$3)</f>
        <v/>
      </c>
      <c r="D22" s="63" t="str">
        <f>IFERROR(VLOOKUP($A22,Base_données!$A$4:$AB$24,4,FALSE),"")</f>
        <v/>
      </c>
      <c r="E22" s="63" t="str">
        <f>IFERROR(VLOOKUP($A22,Base_données!$A$4:$AB$24,Base_données!$J$1,FALSE),"")</f>
        <v/>
      </c>
      <c r="F22" s="66" t="str">
        <f t="shared" si="84"/>
        <v/>
      </c>
      <c r="G22" s="62" t="str">
        <f>IFERROR(VLOOKUP($A22,Base_données!$A$4:$AB$24,5,FALSE),"")</f>
        <v/>
      </c>
      <c r="H22" s="65">
        <f ca="1">IF(WEEKDAY(H$6,2)&gt;5,"w",IF(ISERROR(VLOOKUP(H$6,fériés,1,FALSE)),(SUM($H$1:H$1)&gt;SUM($F$8:$F21))*(SUM($H$1:H$1)&lt;=SUM($F$8:$F22))*1,"F"))</f>
        <v>0</v>
      </c>
      <c r="I22" s="65">
        <f ca="1">IF(WEEKDAY(I$6,2)&gt;5,"w",IF(ISERROR(VLOOKUP(I$6,fériés,1,FALSE)),(SUM($H$1:I$1)&gt;SUM($F$8:$F21))*(SUM($H$1:I$1)&lt;=SUM($F$8:$F22))*1,"F"))</f>
        <v>0</v>
      </c>
      <c r="J22" s="65">
        <f ca="1">IF(WEEKDAY(J$6,2)&gt;5,"w",IF(ISERROR(VLOOKUP(J$6,fériés,1,FALSE)),(SUM($H$1:J$1)&gt;SUM($F$8:$F21))*(SUM($H$1:J$1)&lt;=SUM($F$8:$F22))*1,"F"))</f>
        <v>0</v>
      </c>
      <c r="K22" s="65">
        <f ca="1">IF(WEEKDAY(K$6,2)&gt;5,"w",IF(ISERROR(VLOOKUP(K$6,fériés,1,FALSE)),(SUM($H$1:K$1)&gt;SUM($F$8:$F21))*(SUM($H$1:K$1)&lt;=SUM($F$8:$F22))*1,"F"))</f>
        <v>0</v>
      </c>
      <c r="L22" s="65">
        <f ca="1">IF(WEEKDAY(L$6,2)&gt;5,"w",IF(ISERROR(VLOOKUP(L$6,fériés,1,FALSE)),(SUM($H$1:L$1)&gt;SUM($F$8:$F21))*(SUM($H$1:L$1)&lt;=SUM($F$8:$F22))*1,"F"))</f>
        <v>0</v>
      </c>
      <c r="M22" s="65">
        <f ca="1">IF(WEEKDAY(M$6,2)&gt;5,"w",IF(ISERROR(VLOOKUP(M$6,fériés,1,FALSE)),(SUM($H$1:M$1)&gt;SUM($F$8:$F21))*(SUM($H$1:M$1)&lt;=SUM($F$8:$F22))*1,"F"))</f>
        <v>0</v>
      </c>
      <c r="N22" s="65">
        <f ca="1">IF(WEEKDAY(N$6,2)&gt;5,"w",IF(ISERROR(VLOOKUP(N$6,fériés,1,FALSE)),(SUM($H$1:N$1)&gt;SUM($F$8:$F21))*(SUM($H$1:N$1)&lt;=SUM($F$8:$F22))*1,"F"))</f>
        <v>0</v>
      </c>
      <c r="O22" s="65">
        <f ca="1">IF(WEEKDAY(O$6,2)&gt;5,"w",IF(ISERROR(VLOOKUP(O$6,fériés,1,FALSE)),(SUM($H$1:O$1)&gt;SUM($F$8:$F21))*(SUM($H$1:O$1)&lt;=SUM($F$8:$F22))*1,"F"))</f>
        <v>0</v>
      </c>
      <c r="P22" s="65">
        <f ca="1">IF(WEEKDAY(P$6,2)&gt;5,"w",IF(ISERROR(VLOOKUP(P$6,fériés,1,FALSE)),(SUM($H$1:P$1)&gt;SUM($F$8:$F21))*(SUM($H$1:P$1)&lt;=SUM($F$8:$F22))*1,"F"))</f>
        <v>0</v>
      </c>
      <c r="Q22" s="65">
        <f ca="1">IF(WEEKDAY(Q$6,2)&gt;5,"w",IF(ISERROR(VLOOKUP(Q$6,fériés,1,FALSE)),(SUM($H$1:Q$1)&gt;SUM($F$8:$F21))*(SUM($H$1:Q$1)&lt;=SUM($F$8:$F22))*1,"F"))</f>
        <v>0</v>
      </c>
      <c r="R22" s="65">
        <f ca="1">IF(WEEKDAY(R$6,2)&gt;5,"w",IF(ISERROR(VLOOKUP(R$6,fériés,1,FALSE)),(SUM($H$1:R$1)&gt;SUM($F$8:$F21))*(SUM($H$1:R$1)&lt;=SUM($F$8:$F22))*1,"F"))</f>
        <v>0</v>
      </c>
      <c r="S22" s="65">
        <f ca="1">IF(WEEKDAY(S$6,2)&gt;5,"w",IF(ISERROR(VLOOKUP(S$6,fériés,1,FALSE)),(SUM($H$1:S$1)&gt;SUM($F$8:$F21))*(SUM($H$1:S$1)&lt;=SUM($F$8:$F22))*1,"F"))</f>
        <v>0</v>
      </c>
      <c r="T22" s="65">
        <f ca="1">IF(WEEKDAY(T$6,2)&gt;5,"w",IF(ISERROR(VLOOKUP(T$6,fériés,1,FALSE)),(SUM($H$1:T$1)&gt;SUM($F$8:$F21))*(SUM($H$1:T$1)&lt;=SUM($F$8:$F22))*1,"F"))</f>
        <v>0</v>
      </c>
      <c r="U22" s="65">
        <f ca="1">IF(WEEKDAY(U$6,2)&gt;5,"w",IF(ISERROR(VLOOKUP(U$6,fériés,1,FALSE)),(SUM($H$1:U$1)&gt;SUM($F$8:$F21))*(SUM($H$1:U$1)&lt;=SUM($F$8:$F22))*1,"F"))</f>
        <v>0</v>
      </c>
      <c r="V22" s="65">
        <f ca="1">IF(WEEKDAY(V$6,2)&gt;5,"w",IF(ISERROR(VLOOKUP(V$6,fériés,1,FALSE)),(SUM($H$1:V$1)&gt;SUM($F$8:$F21))*(SUM($H$1:V$1)&lt;=SUM($F$8:$F22))*1,"F"))</f>
        <v>0</v>
      </c>
      <c r="W22" s="65">
        <f ca="1">IF(WEEKDAY(W$6,2)&gt;5,"w",IF(ISERROR(VLOOKUP(W$6,fériés,1,FALSE)),(SUM($H$1:W$1)&gt;SUM($F$8:$F21))*(SUM($H$1:W$1)&lt;=SUM($F$8:$F22))*1,"F"))</f>
        <v>0</v>
      </c>
      <c r="X22" s="65">
        <f ca="1">IF(WEEKDAY(X$6,2)&gt;5,"w",IF(ISERROR(VLOOKUP(X$6,fériés,1,FALSE)),(SUM($H$1:X$1)&gt;SUM($F$8:$F21))*(SUM($H$1:X$1)&lt;=SUM($F$8:$F22))*1,"F"))</f>
        <v>0</v>
      </c>
      <c r="Y22" s="65">
        <f ca="1">IF(WEEKDAY(Y$6,2)&gt;5,"w",IF(ISERROR(VLOOKUP(Y$6,fériés,1,FALSE)),(SUM($H$1:Y$1)&gt;SUM($F$8:$F21))*(SUM($H$1:Y$1)&lt;=SUM($F$8:$F22))*1,"F"))</f>
        <v>0</v>
      </c>
      <c r="Z22" s="65">
        <f ca="1">IF(WEEKDAY(Z$6,2)&gt;5,"w",IF(ISERROR(VLOOKUP(Z$6,fériés,1,FALSE)),(SUM($H$1:Z$1)&gt;SUM($F$8:$F21))*(SUM($H$1:Z$1)&lt;=SUM($F$8:$F22))*1,"F"))</f>
        <v>0</v>
      </c>
      <c r="AA22" s="65">
        <f ca="1">IF(WEEKDAY(AA$6,2)&gt;5,"w",IF(ISERROR(VLOOKUP(AA$6,fériés,1,FALSE)),(SUM($H$1:AA$1)&gt;SUM($F$8:$F21))*(SUM($H$1:AA$1)&lt;=SUM($F$8:$F22))*1,"F"))</f>
        <v>0</v>
      </c>
      <c r="AB22" s="65">
        <f ca="1">IF(WEEKDAY(AB$6,2)&gt;5,"w",IF(ISERROR(VLOOKUP(AB$6,fériés,1,FALSE)),(SUM($H$1:AB$1)&gt;SUM($F$8:$F21))*(SUM($H$1:AB$1)&lt;=SUM($F$8:$F22))*1,"F"))</f>
        <v>0</v>
      </c>
      <c r="AC22" s="65">
        <f ca="1">IF(WEEKDAY(AC$6,2)&gt;5,"w",IF(ISERROR(VLOOKUP(AC$6,fériés,1,FALSE)),(SUM($H$1:AC$1)&gt;SUM($F$8:$F21))*(SUM($H$1:AC$1)&lt;=SUM($F$8:$F22))*1,"F"))</f>
        <v>0</v>
      </c>
      <c r="AD22" s="65">
        <f ca="1">IF(WEEKDAY(AD$6,2)&gt;5,"w",IF(ISERROR(VLOOKUP(AD$6,fériés,1,FALSE)),(SUM($H$1:AD$1)&gt;SUM($F$8:$F21))*(SUM($H$1:AD$1)&lt;=SUM($F$8:$F22))*1,"F"))</f>
        <v>0</v>
      </c>
      <c r="AE22" s="65">
        <f ca="1">IF(WEEKDAY(AE$6,2)&gt;5,"w",IF(ISERROR(VLOOKUP(AE$6,fériés,1,FALSE)),(SUM($H$1:AE$1)&gt;SUM($F$8:$F21))*(SUM($H$1:AE$1)&lt;=SUM($F$8:$F22))*1,"F"))</f>
        <v>0</v>
      </c>
      <c r="AF22" s="65">
        <f ca="1">IF(WEEKDAY(AF$6,2)&gt;5,"w",IF(ISERROR(VLOOKUP(AF$6,fériés,1,FALSE)),(SUM($H$1:AF$1)&gt;SUM($F$8:$F21))*(SUM($H$1:AF$1)&lt;=SUM($F$8:$F22))*1,"F"))</f>
        <v>0</v>
      </c>
      <c r="AG22" s="65">
        <f ca="1">IF(WEEKDAY(AG$6,2)&gt;5,"w",IF(ISERROR(VLOOKUP(AG$6,fériés,1,FALSE)),(SUM($H$1:AG$1)&gt;SUM($F$8:$F21))*(SUM($H$1:AG$1)&lt;=SUM($F$8:$F22))*1,"F"))</f>
        <v>0</v>
      </c>
      <c r="AH22" s="65">
        <f ca="1">IF(WEEKDAY(AH$6,2)&gt;5,"w",IF(ISERROR(VLOOKUP(AH$6,fériés,1,FALSE)),(SUM($H$1:AH$1)&gt;SUM($F$8:$F21))*(SUM($H$1:AH$1)&lt;=SUM($F$8:$F22))*1,"F"))</f>
        <v>0</v>
      </c>
      <c r="AI22" s="65">
        <f ca="1">IF(WEEKDAY(AI$6,2)&gt;5,"w",IF(ISERROR(VLOOKUP(AI$6,fériés,1,FALSE)),(SUM($H$1:AI$1)&gt;SUM($F$8:$F21))*(SUM($H$1:AI$1)&lt;=SUM($F$8:$F22))*1,"F"))</f>
        <v>0</v>
      </c>
      <c r="AJ22" s="65">
        <f ca="1">IF(WEEKDAY(AJ$6,2)&gt;5,"w",IF(ISERROR(VLOOKUP(AJ$6,fériés,1,FALSE)),(SUM($H$1:AJ$1)&gt;SUM($F$8:$F21))*(SUM($H$1:AJ$1)&lt;=SUM($F$8:$F22))*1,"F"))</f>
        <v>0</v>
      </c>
      <c r="AK22" s="65">
        <f ca="1">IF(WEEKDAY(AK$6,2)&gt;5,"w",IF(ISERROR(VLOOKUP(AK$6,fériés,1,FALSE)),(SUM($H$1:AK$1)&gt;SUM($F$8:$F21))*(SUM($H$1:AK$1)&lt;=SUM($F$8:$F22))*1,"F"))</f>
        <v>0</v>
      </c>
      <c r="AL22" s="65">
        <f ca="1">IF(WEEKDAY(AL$6,2)&gt;5,"w",IF(ISERROR(VLOOKUP(AL$6,fériés,1,FALSE)),(SUM($H$1:AL$1)&gt;SUM($F$8:$F21))*(SUM($H$1:AL$1)&lt;=SUM($F$8:$F22))*1,"F"))</f>
        <v>0</v>
      </c>
      <c r="AM22" s="65">
        <f ca="1">IF(WEEKDAY(AM$6,2)&gt;5,"w",IF(ISERROR(VLOOKUP(AM$6,fériés,1,FALSE)),(SUM($H$1:AM$1)&gt;SUM($F$8:$F21))*(SUM($H$1:AM$1)&lt;=SUM($F$8:$F22))*1,"F"))</f>
        <v>0</v>
      </c>
      <c r="AN22" s="65">
        <f ca="1">IF(WEEKDAY(AN$6,2)&gt;5,"w",IF(ISERROR(VLOOKUP(AN$6,fériés,1,FALSE)),(SUM($H$1:AN$1)&gt;SUM($F$8:$F21))*(SUM($H$1:AN$1)&lt;=SUM($F$8:$F22))*1,"F"))</f>
        <v>0</v>
      </c>
      <c r="AO22" s="65">
        <f ca="1">IF(WEEKDAY(AO$6,2)&gt;5,"w",IF(ISERROR(VLOOKUP(AO$6,fériés,1,FALSE)),(SUM($H$1:AO$1)&gt;SUM($F$8:$F21))*(SUM($H$1:AO$1)&lt;=SUM($F$8:$F22))*1,"F"))</f>
        <v>0</v>
      </c>
      <c r="AP22" s="65">
        <f ca="1">IF(WEEKDAY(AP$6,2)&gt;5,"w",IF(ISERROR(VLOOKUP(AP$6,fériés,1,FALSE)),(SUM($H$1:AP$1)&gt;SUM($F$8:$F21))*(SUM($H$1:AP$1)&lt;=SUM($F$8:$F22))*1,"F"))</f>
        <v>0</v>
      </c>
      <c r="AQ22" s="65">
        <f ca="1">IF(WEEKDAY(AQ$6,2)&gt;5,"w",IF(ISERROR(VLOOKUP(AQ$6,fériés,1,FALSE)),(SUM($H$1:AQ$1)&gt;SUM($F$8:$F21))*(SUM($H$1:AQ$1)&lt;=SUM($F$8:$F22))*1,"F"))</f>
        <v>0</v>
      </c>
      <c r="AR22" s="65">
        <f ca="1">IF(WEEKDAY(AR$6,2)&gt;5,"w",IF(ISERROR(VLOOKUP(AR$6,fériés,1,FALSE)),(SUM($H$1:AR$1)&gt;SUM($F$8:$F21))*(SUM($H$1:AR$1)&lt;=SUM($F$8:$F22))*1,"F"))</f>
        <v>0</v>
      </c>
      <c r="AS22" s="65">
        <f ca="1">IF(WEEKDAY(AS$6,2)&gt;5,"w",IF(ISERROR(VLOOKUP(AS$6,fériés,1,FALSE)),(SUM($H$1:AS$1)&gt;SUM($F$8:$F21))*(SUM($H$1:AS$1)&lt;=SUM($F$8:$F22))*1,"F"))</f>
        <v>0</v>
      </c>
      <c r="AT22" s="65">
        <f ca="1">IF(WEEKDAY(AT$6,2)&gt;5,"w",IF(ISERROR(VLOOKUP(AT$6,fériés,1,FALSE)),(SUM($H$1:AT$1)&gt;SUM($F$8:$F21))*(SUM($H$1:AT$1)&lt;=SUM($F$8:$F22))*1,"F"))</f>
        <v>0</v>
      </c>
      <c r="AU22" s="65">
        <f ca="1">IF(WEEKDAY(AU$6,2)&gt;5,"w",IF(ISERROR(VLOOKUP(AU$6,fériés,1,FALSE)),(SUM($H$1:AU$1)&gt;SUM($F$8:$F21))*(SUM($H$1:AU$1)&lt;=SUM($F$8:$F22))*1,"F"))</f>
        <v>0</v>
      </c>
      <c r="AV22" s="65">
        <f ca="1">IF(WEEKDAY(AV$6,2)&gt;5,"w",IF(ISERROR(VLOOKUP(AV$6,fériés,1,FALSE)),(SUM($H$1:AV$1)&gt;SUM($F$8:$F21))*(SUM($H$1:AV$1)&lt;=SUM($F$8:$F22))*1,"F"))</f>
        <v>0</v>
      </c>
      <c r="AW22" s="65">
        <f ca="1">IF(WEEKDAY(AW$6,2)&gt;5,"w",IF(ISERROR(VLOOKUP(AW$6,fériés,1,FALSE)),(SUM($H$1:AW$1)&gt;SUM($F$8:$F21))*(SUM($H$1:AW$1)&lt;=SUM($F$8:$F22))*1,"F"))</f>
        <v>0</v>
      </c>
      <c r="AX22" s="65">
        <f ca="1">IF(WEEKDAY(AX$6,2)&gt;5,"w",IF(ISERROR(VLOOKUP(AX$6,fériés,1,FALSE)),(SUM($H$1:AX$1)&gt;SUM($F$8:$F21))*(SUM($H$1:AX$1)&lt;=SUM($F$8:$F22))*1,"F"))</f>
        <v>0</v>
      </c>
      <c r="AY22" s="65">
        <f ca="1">IF(WEEKDAY(AY$6,2)&gt;5,"w",IF(ISERROR(VLOOKUP(AY$6,fériés,1,FALSE)),(SUM($H$1:AY$1)&gt;SUM($F$8:$F21))*(SUM($H$1:AY$1)&lt;=SUM($F$8:$F22))*1,"F"))</f>
        <v>0</v>
      </c>
      <c r="AZ22" s="65">
        <f ca="1">IF(WEEKDAY(AZ$6,2)&gt;5,"w",IF(ISERROR(VLOOKUP(AZ$6,fériés,1,FALSE)),(SUM($H$1:AZ$1)&gt;SUM($F$8:$F21))*(SUM($H$1:AZ$1)&lt;=SUM($F$8:$F22))*1,"F"))</f>
        <v>0</v>
      </c>
      <c r="BA22" s="65">
        <f ca="1">IF(WEEKDAY(BA$6,2)&gt;5,"w",IF(ISERROR(VLOOKUP(BA$6,fériés,1,FALSE)),(SUM($H$1:BA$1)&gt;SUM($F$8:$F21))*(SUM($H$1:BA$1)&lt;=SUM($F$8:$F22))*1,"F"))</f>
        <v>0</v>
      </c>
      <c r="BB22" s="65">
        <f ca="1">IF(WEEKDAY(BB$6,2)&gt;5,"w",IF(ISERROR(VLOOKUP(BB$6,fériés,1,FALSE)),(SUM($H$1:BB$1)&gt;SUM($F$8:$F21))*(SUM($H$1:BB$1)&lt;=SUM($F$8:$F22))*1,"F"))</f>
        <v>0</v>
      </c>
      <c r="BC22" s="65">
        <f ca="1">IF(WEEKDAY(BC$6,2)&gt;5,"w",IF(ISERROR(VLOOKUP(BC$6,fériés,1,FALSE)),(SUM($H$1:BC$1)&gt;SUM($F$8:$F21))*(SUM($H$1:BC$1)&lt;=SUM($F$8:$F22))*1,"F"))</f>
        <v>0</v>
      </c>
      <c r="BD22" s="65">
        <f ca="1">IF(WEEKDAY(BD$6,2)&gt;5,"w",IF(ISERROR(VLOOKUP(BD$6,fériés,1,FALSE)),(SUM($H$1:BD$1)&gt;SUM($F$8:$F21))*(SUM($H$1:BD$1)&lt;=SUM($F$8:$F22))*1,"F"))</f>
        <v>0</v>
      </c>
      <c r="BE22" s="65">
        <f ca="1">IF(WEEKDAY(BE$6,2)&gt;5,"w",IF(ISERROR(VLOOKUP(BE$6,fériés,1,FALSE)),(SUM($H$1:BE$1)&gt;SUM($F$8:$F21))*(SUM($H$1:BE$1)&lt;=SUM($F$8:$F22))*1,"F"))</f>
        <v>0</v>
      </c>
      <c r="BF22" s="65">
        <f ca="1">IF(WEEKDAY(BF$6,2)&gt;5,"w",IF(ISERROR(VLOOKUP(BF$6,fériés,1,FALSE)),(SUM($H$1:BF$1)&gt;SUM($F$8:$F21))*(SUM($H$1:BF$1)&lt;=SUM($F$8:$F22))*1,"F"))</f>
        <v>0</v>
      </c>
      <c r="BG22" s="65">
        <f ca="1">IF(WEEKDAY(BG$6,2)&gt;5,"w",IF(ISERROR(VLOOKUP(BG$6,fériés,1,FALSE)),(SUM($H$1:BG$1)&gt;SUM($F$8:$F21))*(SUM($H$1:BG$1)&lt;=SUM($F$8:$F22))*1,"F"))</f>
        <v>0</v>
      </c>
      <c r="BH22" s="65">
        <f ca="1">IF(WEEKDAY(BH$6,2)&gt;5,"w",IF(ISERROR(VLOOKUP(BH$6,fériés,1,FALSE)),(SUM($H$1:BH$1)&gt;SUM($F$8:$F21))*(SUM($H$1:BH$1)&lt;=SUM($F$8:$F22))*1,"F"))</f>
        <v>0</v>
      </c>
      <c r="BI22" s="65">
        <f ca="1">IF(WEEKDAY(BI$6,2)&gt;5,"w",IF(ISERROR(VLOOKUP(BI$6,fériés,1,FALSE)),(SUM($H$1:BI$1)&gt;SUM($F$8:$F21))*(SUM($H$1:BI$1)&lt;=SUM($F$8:$F22))*1,"F"))</f>
        <v>0</v>
      </c>
      <c r="BJ22" s="65">
        <f ca="1">IF(WEEKDAY(BJ$6,2)&gt;5,"w",IF(ISERROR(VLOOKUP(BJ$6,fériés,1,FALSE)),(SUM($H$1:BJ$1)&gt;SUM($F$8:$F21))*(SUM($H$1:BJ$1)&lt;=SUM($F$8:$F22))*1,"F"))</f>
        <v>0</v>
      </c>
      <c r="BK22" s="65">
        <f ca="1">IF(WEEKDAY(BK$6,2)&gt;5,"w",IF(ISERROR(VLOOKUP(BK$6,fériés,1,FALSE)),(SUM($H$1:BK$1)&gt;SUM($F$8:$F21))*(SUM($H$1:BK$1)&lt;=SUM($F$8:$F22))*1,"F"))</f>
        <v>0</v>
      </c>
      <c r="BL22" s="65">
        <f ca="1">IF(WEEKDAY(BL$6,2)&gt;5,"w",IF(ISERROR(VLOOKUP(BL$6,fériés,1,FALSE)),(SUM($H$1:BL$1)&gt;SUM($F$8:$F21))*(SUM($H$1:BL$1)&lt;=SUM($F$8:$F22))*1,"F"))</f>
        <v>0</v>
      </c>
      <c r="BM22" s="65">
        <f ca="1">IF(WEEKDAY(BM$6,2)&gt;5,"w",IF(ISERROR(VLOOKUP(BM$6,fériés,1,FALSE)),(SUM($H$1:BM$1)&gt;SUM($F$8:$F21))*(SUM($H$1:BM$1)&lt;=SUM($F$8:$F22))*1,"F"))</f>
        <v>0</v>
      </c>
      <c r="BN22" s="65" t="str">
        <f ca="1">IF(WEEKDAY(BN$6,2)&gt;5,"w",IF(ISERROR(VLOOKUP(BN$6,fériés,1,FALSE)),(SUM($H$1:BN$1)&gt;SUM($F$8:$F21))*(SUM($H$1:BN$1)&lt;=SUM($F$8:$F22))*1,"F"))</f>
        <v>w</v>
      </c>
      <c r="BO22" s="65" t="str">
        <f ca="1">IF(WEEKDAY(BO$6,2)&gt;5,"w",IF(ISERROR(VLOOKUP(BO$6,fériés,1,FALSE)),(SUM($H$1:BO$1)&gt;SUM($F$8:$F21))*(SUM($H$1:BO$1)&lt;=SUM($F$8:$F22))*1,"F"))</f>
        <v>w</v>
      </c>
      <c r="BP22" s="65" t="str">
        <f ca="1">IF(WEEKDAY(BP$6,2)&gt;5,"w",IF(ISERROR(VLOOKUP(BP$6,fériés,1,FALSE)),(SUM($H$1:BP$1)&gt;SUM($F$8:$F21))*(SUM($H$1:BP$1)&lt;=SUM($F$8:$F22))*1,"F"))</f>
        <v>w</v>
      </c>
      <c r="BQ22" s="65" t="str">
        <f ca="1">IF(WEEKDAY(BQ$6,2)&gt;5,"w",IF(ISERROR(VLOOKUP(BQ$6,fériés,1,FALSE)),(SUM($H$1:BQ$1)&gt;SUM($F$8:$F21))*(SUM($H$1:BQ$1)&lt;=SUM($F$8:$F22))*1,"F"))</f>
        <v>w</v>
      </c>
      <c r="BR22" s="65" t="str">
        <f ca="1">IF(WEEKDAY(BR$6,2)&gt;5,"w",IF(ISERROR(VLOOKUP(BR$6,fériés,1,FALSE)),(SUM($H$1:BR$1)&gt;SUM($F$8:$F21))*(SUM($H$1:BR$1)&lt;=SUM($F$8:$F22))*1,"F"))</f>
        <v>w</v>
      </c>
      <c r="BS22" s="65" t="str">
        <f ca="1">IF(WEEKDAY(BS$6,2)&gt;5,"w",IF(ISERROR(VLOOKUP(BS$6,fériés,1,FALSE)),(SUM($H$1:BS$1)&gt;SUM($F$8:$F21))*(SUM($H$1:BS$1)&lt;=SUM($F$8:$F22))*1,"F"))</f>
        <v>w</v>
      </c>
      <c r="BT22" s="65" t="str">
        <f ca="1">IF(WEEKDAY(BT$6,2)&gt;5,"w",IF(ISERROR(VLOOKUP(BT$6,fériés,1,FALSE)),(SUM($H$1:BT$1)&gt;SUM($F$8:$F21))*(SUM($H$1:BT$1)&lt;=SUM($F$8:$F22))*1,"F"))</f>
        <v>w</v>
      </c>
      <c r="BU22" s="65" t="str">
        <f ca="1">IF(WEEKDAY(BU$6,2)&gt;5,"w",IF(ISERROR(VLOOKUP(BU$6,fériés,1,FALSE)),(SUM($H$1:BU$1)&gt;SUM($F$8:$F21))*(SUM($H$1:BU$1)&lt;=SUM($F$8:$F22))*1,"F"))</f>
        <v>w</v>
      </c>
      <c r="BV22" s="65" t="str">
        <f ca="1">IF(WEEKDAY(BV$6,2)&gt;5,"w",IF(ISERROR(VLOOKUP(BV$6,fériés,1,FALSE)),(SUM($H$1:BV$1)&gt;SUM($F$8:$F21))*(SUM($H$1:BV$1)&lt;=SUM($F$8:$F22))*1,"F"))</f>
        <v>w</v>
      </c>
      <c r="BW22" s="65" t="str">
        <f ca="1">IF(WEEKDAY(BW$6,2)&gt;5,"w",IF(ISERROR(VLOOKUP(BW$6,fériés,1,FALSE)),(SUM($H$1:BW$1)&gt;SUM($F$8:$F21))*(SUM($H$1:BW$1)&lt;=SUM($F$8:$F22))*1,"F"))</f>
        <v>w</v>
      </c>
      <c r="BX22" s="65" t="str">
        <f ca="1">IF(WEEKDAY(BX$6,2)&gt;5,"w",IF(ISERROR(VLOOKUP(BX$6,fériés,1,FALSE)),(SUM($H$1:BX$1)&gt;SUM($F$8:$F21))*(SUM($H$1:BX$1)&lt;=SUM($F$8:$F22))*1,"F"))</f>
        <v>w</v>
      </c>
      <c r="BY22" s="65" t="str">
        <f ca="1">IF(WEEKDAY(BY$6,2)&gt;5,"w",IF(ISERROR(VLOOKUP(BY$6,fériés,1,FALSE)),(SUM($H$1:BY$1)&gt;SUM($F$8:$F21))*(SUM($H$1:BY$1)&lt;=SUM($F$8:$F22))*1,"F"))</f>
        <v>w</v>
      </c>
      <c r="BZ22" s="65" t="str">
        <f ca="1">IF(WEEKDAY(BZ$6,2)&gt;5,"w",IF(ISERROR(VLOOKUP(BZ$6,fériés,1,FALSE)),(SUM($H$1:BZ$1)&gt;SUM($F$8:$F21))*(SUM($H$1:BZ$1)&lt;=SUM($F$8:$F22))*1,"F"))</f>
        <v>w</v>
      </c>
      <c r="CA22" s="65" t="str">
        <f ca="1">IF(WEEKDAY(CA$6,2)&gt;5,"w",IF(ISERROR(VLOOKUP(CA$6,fériés,1,FALSE)),(SUM($H$1:CA$1)&gt;SUM($F$8:$F21))*(SUM($H$1:CA$1)&lt;=SUM($F$8:$F22))*1,"F"))</f>
        <v>w</v>
      </c>
      <c r="CB22" s="65" t="str">
        <f ca="1">IF(WEEKDAY(CB$6,2)&gt;5,"w",IF(ISERROR(VLOOKUP(CB$6,fériés,1,FALSE)),(SUM($H$1:CB$1)&gt;SUM($F$8:$F21))*(SUM($H$1:CB$1)&lt;=SUM($F$8:$F22))*1,"F"))</f>
        <v>w</v>
      </c>
      <c r="CC22" s="65" t="str">
        <f ca="1">IF(WEEKDAY(CC$6,2)&gt;5,"w",IF(ISERROR(VLOOKUP(CC$6,fériés,1,FALSE)),(SUM($H$1:CC$1)&gt;SUM($F$8:$F21))*(SUM($H$1:CC$1)&lt;=SUM($F$8:$F22))*1,"F"))</f>
        <v>w</v>
      </c>
      <c r="CD22" s="65" t="str">
        <f ca="1">IF(WEEKDAY(CD$6,2)&gt;5,"w",IF(ISERROR(VLOOKUP(CD$6,fériés,1,FALSE)),(SUM($H$1:CD$1)&gt;SUM($F$8:$F21))*(SUM($H$1:CD$1)&lt;=SUM($F$8:$F22))*1,"F"))</f>
        <v>w</v>
      </c>
      <c r="CE22" s="65" t="str">
        <f ca="1">IF(WEEKDAY(CE$6,2)&gt;5,"w",IF(ISERROR(VLOOKUP(CE$6,fériés,1,FALSE)),(SUM($H$1:CE$1)&gt;SUM($F$8:$F21))*(SUM($H$1:CE$1)&lt;=SUM($F$8:$F22))*1,"F"))</f>
        <v>w</v>
      </c>
      <c r="CF22" s="65" t="str">
        <f ca="1">IF(WEEKDAY(CF$6,2)&gt;5,"w",IF(ISERROR(VLOOKUP(CF$6,fériés,1,FALSE)),(SUM($H$1:CF$1)&gt;SUM($F$8:$F21))*(SUM($H$1:CF$1)&lt;=SUM($F$8:$F22))*1,"F"))</f>
        <v>w</v>
      </c>
      <c r="CG22" s="65" t="str">
        <f ca="1">IF(WEEKDAY(CG$6,2)&gt;5,"w",IF(ISERROR(VLOOKUP(CG$6,fériés,1,FALSE)),(SUM($H$1:CG$1)&gt;SUM($F$8:$F21))*(SUM($H$1:CG$1)&lt;=SUM($F$8:$F22))*1,"F"))</f>
        <v>w</v>
      </c>
      <c r="CH22" s="65">
        <f ca="1">IF(WEEKDAY(CH$6,2)&gt;5,"w",IF(ISERROR(VLOOKUP(CH$6,fériés,1,FALSE)),(SUM($H$1:CH$1)&gt;SUM($F$8:$F21))*(SUM($H$1:CH$1)&lt;=SUM($F$8:$F22))*1,"F"))</f>
        <v>0</v>
      </c>
      <c r="CI22" s="65">
        <f ca="1">IF(WEEKDAY(CI$6,2)&gt;5,"w",IF(ISERROR(VLOOKUP(CI$6,fériés,1,FALSE)),(SUM($H$1:CI$1)&gt;SUM($F$8:$F21))*(SUM($H$1:CI$1)&lt;=SUM($F$8:$F22))*1,"F"))</f>
        <v>0</v>
      </c>
      <c r="CJ22" s="65">
        <f ca="1">IF(WEEKDAY(CJ$6,2)&gt;5,"w",IF(ISERROR(VLOOKUP(CJ$6,fériés,1,FALSE)),(SUM($H$1:CJ$1)&gt;SUM($F$8:$F21))*(SUM($H$1:CJ$1)&lt;=SUM($F$8:$F22))*1,"F"))</f>
        <v>0</v>
      </c>
      <c r="CK22" s="65">
        <f ca="1">IF(WEEKDAY(CK$6,2)&gt;5,"w",IF(ISERROR(VLOOKUP(CK$6,fériés,1,FALSE)),(SUM($H$1:CK$1)&gt;SUM($F$8:$F21))*(SUM($H$1:CK$1)&lt;=SUM($F$8:$F22))*1,"F"))</f>
        <v>0</v>
      </c>
      <c r="CL22" s="65">
        <f ca="1">IF(WEEKDAY(CL$6,2)&gt;5,"w",IF(ISERROR(VLOOKUP(CL$6,fériés,1,FALSE)),(SUM($H$1:CL$1)&gt;SUM($F$8:$F21))*(SUM($H$1:CL$1)&lt;=SUM($F$8:$F22))*1,"F"))</f>
        <v>0</v>
      </c>
      <c r="CM22" s="65">
        <f ca="1">IF(WEEKDAY(CM$6,2)&gt;5,"w",IF(ISERROR(VLOOKUP(CM$6,fériés,1,FALSE)),(SUM($H$1:CM$1)&gt;SUM($F$8:$F21))*(SUM($H$1:CM$1)&lt;=SUM($F$8:$F22))*1,"F"))</f>
        <v>0</v>
      </c>
      <c r="CN22" s="65">
        <f ca="1">IF(WEEKDAY(CN$6,2)&gt;5,"w",IF(ISERROR(VLOOKUP(CN$6,fériés,1,FALSE)),(SUM($H$1:CN$1)&gt;SUM($F$8:$F21))*(SUM($H$1:CN$1)&lt;=SUM($F$8:$F22))*1,"F"))</f>
        <v>0</v>
      </c>
      <c r="CO22" s="65">
        <f ca="1">IF(WEEKDAY(CO$6,2)&gt;5,"w",IF(ISERROR(VLOOKUP(CO$6,fériés,1,FALSE)),(SUM($H$1:CO$1)&gt;SUM($F$8:$F21))*(SUM($H$1:CO$1)&lt;=SUM($F$8:$F22))*1,"F"))</f>
        <v>0</v>
      </c>
      <c r="CP22" s="65">
        <f ca="1">IF(WEEKDAY(CP$6,2)&gt;5,"w",IF(ISERROR(VLOOKUP(CP$6,fériés,1,FALSE)),(SUM($H$1:CP$1)&gt;SUM($F$8:$F21))*(SUM($H$1:CP$1)&lt;=SUM($F$8:$F22))*1,"F"))</f>
        <v>0</v>
      </c>
      <c r="CQ22" s="65">
        <f ca="1">IF(WEEKDAY(CQ$6,2)&gt;5,"w",IF(ISERROR(VLOOKUP(CQ$6,fériés,1,FALSE)),(SUM($H$1:CQ$1)&gt;SUM($F$8:$F21))*(SUM($H$1:CQ$1)&lt;=SUM($F$8:$F22))*1,"F"))</f>
        <v>0</v>
      </c>
      <c r="CR22" s="65">
        <f ca="1">IF(WEEKDAY(CR$6,2)&gt;5,"w",IF(ISERROR(VLOOKUP(CR$6,fériés,1,FALSE)),(SUM($H$1:CR$1)&gt;SUM($F$8:$F21))*(SUM($H$1:CR$1)&lt;=SUM($F$8:$F22))*1,"F"))</f>
        <v>0</v>
      </c>
      <c r="CS22" s="65">
        <f ca="1">IF(WEEKDAY(CS$6,2)&gt;5,"w",IF(ISERROR(VLOOKUP(CS$6,fériés,1,FALSE)),(SUM($H$1:CS$1)&gt;SUM($F$8:$F21))*(SUM($H$1:CS$1)&lt;=SUM($F$8:$F22))*1,"F"))</f>
        <v>0</v>
      </c>
      <c r="CT22" s="65">
        <f ca="1">IF(WEEKDAY(CT$6,2)&gt;5,"w",IF(ISERROR(VLOOKUP(CT$6,fériés,1,FALSE)),(SUM($H$1:CT$1)&gt;SUM($F$8:$F21))*(SUM($H$1:CT$1)&lt;=SUM($F$8:$F22))*1,"F"))</f>
        <v>0</v>
      </c>
      <c r="CU22" s="65">
        <f ca="1">IF(WEEKDAY(CU$6,2)&gt;5,"w",IF(ISERROR(VLOOKUP(CU$6,fériés,1,FALSE)),(SUM($H$1:CU$1)&gt;SUM($F$8:$F21))*(SUM($H$1:CU$1)&lt;=SUM($F$8:$F22))*1,"F"))</f>
        <v>0</v>
      </c>
      <c r="CV22" s="65">
        <f ca="1">IF(WEEKDAY(CV$6,2)&gt;5,"w",IF(ISERROR(VLOOKUP(CV$6,fériés,1,FALSE)),(SUM($H$1:CV$1)&gt;SUM($F$8:$F21))*(SUM($H$1:CV$1)&lt;=SUM($F$8:$F22))*1,"F"))</f>
        <v>0</v>
      </c>
      <c r="CW22" s="65">
        <f ca="1">IF(WEEKDAY(CW$6,2)&gt;5,"w",IF(ISERROR(VLOOKUP(CW$6,fériés,1,FALSE)),(SUM($H$1:CW$1)&gt;SUM($F$8:$F21))*(SUM($H$1:CW$1)&lt;=SUM($F$8:$F22))*1,"F"))</f>
        <v>0</v>
      </c>
      <c r="CX22" s="65">
        <f ca="1">IF(WEEKDAY(CX$6,2)&gt;5,"w",IF(ISERROR(VLOOKUP(CX$6,fériés,1,FALSE)),(SUM($H$1:CX$1)&gt;SUM($F$8:$F21))*(SUM($H$1:CX$1)&lt;=SUM($F$8:$F22))*1,"F"))</f>
        <v>0</v>
      </c>
      <c r="CY22" s="65">
        <f ca="1">IF(WEEKDAY(CY$6,2)&gt;5,"w",IF(ISERROR(VLOOKUP(CY$6,fériés,1,FALSE)),(SUM($H$1:CY$1)&gt;SUM($F$8:$F21))*(SUM($H$1:CY$1)&lt;=SUM($F$8:$F22))*1,"F"))</f>
        <v>0</v>
      </c>
      <c r="CZ22" s="65">
        <f ca="1">IF(WEEKDAY(CZ$6,2)&gt;5,"w",IF(ISERROR(VLOOKUP(CZ$6,fériés,1,FALSE)),(SUM($H$1:CZ$1)&gt;SUM($F$8:$F21))*(SUM($H$1:CZ$1)&lt;=SUM($F$8:$F22))*1,"F"))</f>
        <v>0</v>
      </c>
      <c r="DA22" s="65">
        <f ca="1">IF(WEEKDAY(DA$6,2)&gt;5,"w",IF(ISERROR(VLOOKUP(DA$6,fériés,1,FALSE)),(SUM($H$1:DA$1)&gt;SUM($F$8:$F21))*(SUM($H$1:DA$1)&lt;=SUM($F$8:$F22))*1,"F"))</f>
        <v>0</v>
      </c>
      <c r="DB22" s="65">
        <f ca="1">IF(WEEKDAY(DB$6,2)&gt;5,"w",IF(ISERROR(VLOOKUP(DB$6,fériés,1,FALSE)),(SUM($H$1:DB$1)&gt;SUM($F$8:$F21))*(SUM($H$1:DB$1)&lt;=SUM($F$8:$F22))*1,"F"))</f>
        <v>0</v>
      </c>
      <c r="DC22" s="65">
        <f ca="1">IF(WEEKDAY(DC$6,2)&gt;5,"w",IF(ISERROR(VLOOKUP(DC$6,fériés,1,FALSE)),(SUM($H$1:DC$1)&gt;SUM($F$8:$F21))*(SUM($H$1:DC$1)&lt;=SUM($F$8:$F22))*1,"F"))</f>
        <v>0</v>
      </c>
      <c r="DD22" s="65">
        <f ca="1">IF(WEEKDAY(DD$6,2)&gt;5,"w",IF(ISERROR(VLOOKUP(DD$6,fériés,1,FALSE)),(SUM($H$1:DD$1)&gt;SUM($F$8:$F21))*(SUM($H$1:DD$1)&lt;=SUM($F$8:$F22))*1,"F"))</f>
        <v>0</v>
      </c>
      <c r="DE22" s="65">
        <f ca="1">IF(WEEKDAY(DE$6,2)&gt;5,"w",IF(ISERROR(VLOOKUP(DE$6,fériés,1,FALSE)),(SUM($H$1:DE$1)&gt;SUM($F$8:$F21))*(SUM($H$1:DE$1)&lt;=SUM($F$8:$F22))*1,"F"))</f>
        <v>0</v>
      </c>
      <c r="DF22" s="65">
        <f ca="1">IF(WEEKDAY(DF$6,2)&gt;5,"w",IF(ISERROR(VLOOKUP(DF$6,fériés,1,FALSE)),(SUM($H$1:DF$1)&gt;SUM($F$8:$F21))*(SUM($H$1:DF$1)&lt;=SUM($F$8:$F22))*1,"F"))</f>
        <v>0</v>
      </c>
      <c r="DG22" s="65">
        <f ca="1">IF(WEEKDAY(DG$6,2)&gt;5,"w",IF(ISERROR(VLOOKUP(DG$6,fériés,1,FALSE)),(SUM($H$1:DG$1)&gt;SUM($F$8:$F21))*(SUM($H$1:DG$1)&lt;=SUM($F$8:$F22))*1,"F"))</f>
        <v>0</v>
      </c>
      <c r="DH22" s="65">
        <f ca="1">IF(WEEKDAY(DH$6,2)&gt;5,"w",IF(ISERROR(VLOOKUP(DH$6,fériés,1,FALSE)),(SUM($H$1:DH$1)&gt;SUM($F$8:$F21))*(SUM($H$1:DH$1)&lt;=SUM($F$8:$F22))*1,"F"))</f>
        <v>0</v>
      </c>
      <c r="DI22" s="65">
        <f ca="1">IF(WEEKDAY(DI$6,2)&gt;5,"w",IF(ISERROR(VLOOKUP(DI$6,fériés,1,FALSE)),(SUM($H$1:DI$1)&gt;SUM($F$8:$F21))*(SUM($H$1:DI$1)&lt;=SUM($F$8:$F22))*1,"F"))</f>
        <v>0</v>
      </c>
      <c r="DJ22" s="65">
        <f ca="1">IF(WEEKDAY(DJ$6,2)&gt;5,"w",IF(ISERROR(VLOOKUP(DJ$6,fériés,1,FALSE)),(SUM($H$1:DJ$1)&gt;SUM($F$8:$F21))*(SUM($H$1:DJ$1)&lt;=SUM($F$8:$F22))*1,"F"))</f>
        <v>0</v>
      </c>
      <c r="DK22" s="65">
        <f ca="1">IF(WEEKDAY(DK$6,2)&gt;5,"w",IF(ISERROR(VLOOKUP(DK$6,fériés,1,FALSE)),(SUM($H$1:DK$1)&gt;SUM($F$8:$F21))*(SUM($H$1:DK$1)&lt;=SUM($F$8:$F22))*1,"F"))</f>
        <v>0</v>
      </c>
      <c r="DL22" s="65">
        <f ca="1">IF(WEEKDAY(DL$6,2)&gt;5,"w",IF(ISERROR(VLOOKUP(DL$6,fériés,1,FALSE)),(SUM($H$1:DL$1)&gt;SUM($F$8:$F21))*(SUM($H$1:DL$1)&lt;=SUM($F$8:$F22))*1,"F"))</f>
        <v>0</v>
      </c>
      <c r="DM22" s="65">
        <f ca="1">IF(WEEKDAY(DM$6,2)&gt;5,"w",IF(ISERROR(VLOOKUP(DM$6,fériés,1,FALSE)),(SUM($H$1:DM$1)&gt;SUM($F$8:$F21))*(SUM($H$1:DM$1)&lt;=SUM($F$8:$F22))*1,"F"))</f>
        <v>0</v>
      </c>
      <c r="DN22" s="65">
        <f ca="1">IF(WEEKDAY(DN$6,2)&gt;5,"w",IF(ISERROR(VLOOKUP(DN$6,fériés,1,FALSE)),(SUM($H$1:DN$1)&gt;SUM($F$8:$F21))*(SUM($H$1:DN$1)&lt;=SUM($F$8:$F22))*1,"F"))</f>
        <v>0</v>
      </c>
      <c r="DO22" s="65">
        <f ca="1">IF(WEEKDAY(DO$6,2)&gt;5,"w",IF(ISERROR(VLOOKUP(DO$6,fériés,1,FALSE)),(SUM($H$1:DO$1)&gt;SUM($F$8:$F21))*(SUM($H$1:DO$1)&lt;=SUM($F$8:$F22))*1,"F"))</f>
        <v>0</v>
      </c>
      <c r="DP22" s="65">
        <f ca="1">IF(WEEKDAY(DP$6,2)&gt;5,"w",IF(ISERROR(VLOOKUP(DP$6,fériés,1,FALSE)),(SUM($H$1:DP$1)&gt;SUM($F$8:$F21))*(SUM($H$1:DP$1)&lt;=SUM($F$8:$F22))*1,"F"))</f>
        <v>0</v>
      </c>
      <c r="DQ22" s="65">
        <f ca="1">IF(WEEKDAY(DQ$6,2)&gt;5,"w",IF(ISERROR(VLOOKUP(DQ$6,fériés,1,FALSE)),(SUM($H$1:DQ$1)&gt;SUM($F$8:$F21))*(SUM($H$1:DQ$1)&lt;=SUM($F$8:$F22))*1,"F"))</f>
        <v>0</v>
      </c>
      <c r="DR22" s="65">
        <f ca="1">IF(WEEKDAY(DR$6,2)&gt;5,"w",IF(ISERROR(VLOOKUP(DR$6,fériés,1,FALSE)),(SUM($H$1:DR$1)&gt;SUM($F$8:$F21))*(SUM($H$1:DR$1)&lt;=SUM($F$8:$F22))*1,"F"))</f>
        <v>0</v>
      </c>
      <c r="DS22" s="65">
        <f ca="1">IF(WEEKDAY(DS$6,2)&gt;5,"w",IF(ISERROR(VLOOKUP(DS$6,fériés,1,FALSE)),(SUM($H$1:DS$1)&gt;SUM($F$8:$F21))*(SUM($H$1:DS$1)&lt;=SUM($F$8:$F22))*1,"F"))</f>
        <v>0</v>
      </c>
      <c r="DT22" s="65">
        <f ca="1">IF(WEEKDAY(DT$6,2)&gt;5,"w",IF(ISERROR(VLOOKUP(DT$6,fériés,1,FALSE)),(SUM($H$1:DT$1)&gt;SUM($F$8:$F21))*(SUM($H$1:DT$1)&lt;=SUM($F$8:$F22))*1,"F"))</f>
        <v>0</v>
      </c>
      <c r="DU22" s="65">
        <f ca="1">IF(WEEKDAY(DU$6,2)&gt;5,"w",IF(ISERROR(VLOOKUP(DU$6,fériés,1,FALSE)),(SUM($H$1:DU$1)&gt;SUM($F$8:$F21))*(SUM($H$1:DU$1)&lt;=SUM($F$8:$F22))*1,"F"))</f>
        <v>0</v>
      </c>
      <c r="DV22" s="65">
        <f ca="1">IF(WEEKDAY(DV$6,2)&gt;5,"w",IF(ISERROR(VLOOKUP(DV$6,fériés,1,FALSE)),(SUM($H$1:DV$1)&gt;SUM($F$8:$F21))*(SUM($H$1:DV$1)&lt;=SUM($F$8:$F22))*1,"F"))</f>
        <v>0</v>
      </c>
      <c r="DW22" s="65">
        <f ca="1">IF(WEEKDAY(DW$6,2)&gt;5,"w",IF(ISERROR(VLOOKUP(DW$6,fériés,1,FALSE)),(SUM($H$1:DW$1)&gt;SUM($F$8:$F21))*(SUM($H$1:DW$1)&lt;=SUM($F$8:$F22))*1,"F"))</f>
        <v>0</v>
      </c>
      <c r="DX22" s="65">
        <f ca="1">IF(WEEKDAY(DX$6,2)&gt;5,"w",IF(ISERROR(VLOOKUP(DX$6,fériés,1,FALSE)),(SUM($H$1:DX$1)&gt;SUM($F$8:$F21))*(SUM($H$1:DX$1)&lt;=SUM($F$8:$F22))*1,"F"))</f>
        <v>0</v>
      </c>
      <c r="DY22" s="65">
        <f ca="1">IF(WEEKDAY(DY$6,2)&gt;5,"w",IF(ISERROR(VLOOKUP(DY$6,fériés,1,FALSE)),(SUM($H$1:DY$1)&gt;SUM($F$8:$F21))*(SUM($H$1:DY$1)&lt;=SUM($F$8:$F22))*1,"F"))</f>
        <v>0</v>
      </c>
      <c r="DZ22" s="65">
        <f ca="1">IF(WEEKDAY(DZ$6,2)&gt;5,"w",IF(ISERROR(VLOOKUP(DZ$6,fériés,1,FALSE)),(SUM($H$1:DZ$1)&gt;SUM($F$8:$F21))*(SUM($H$1:DZ$1)&lt;=SUM($F$8:$F22))*1,"F"))</f>
        <v>0</v>
      </c>
      <c r="EA22" s="65">
        <f ca="1">IF(WEEKDAY(EA$6,2)&gt;5,"w",IF(ISERROR(VLOOKUP(EA$6,fériés,1,FALSE)),(SUM($H$1:EA$1)&gt;SUM($F$8:$F21))*(SUM($H$1:EA$1)&lt;=SUM($F$8:$F22))*1,"F"))</f>
        <v>0</v>
      </c>
      <c r="EB22" s="65">
        <f ca="1">IF(WEEKDAY(EB$6,2)&gt;5,"w",IF(ISERROR(VLOOKUP(EB$6,fériés,1,FALSE)),(SUM($H$1:EB$1)&gt;SUM($F$8:$F21))*(SUM($H$1:EB$1)&lt;=SUM($F$8:$F22))*1,"F"))</f>
        <v>0</v>
      </c>
      <c r="EC22" s="65">
        <f ca="1">IF(WEEKDAY(EC$6,2)&gt;5,"w",IF(ISERROR(VLOOKUP(EC$6,fériés,1,FALSE)),(SUM($H$1:EC$1)&gt;SUM($F$8:$F21))*(SUM($H$1:EC$1)&lt;=SUM($F$8:$F22))*1,"F"))</f>
        <v>0</v>
      </c>
      <c r="ED22" s="65">
        <f ca="1">IF(WEEKDAY(ED$6,2)&gt;5,"w",IF(ISERROR(VLOOKUP(ED$6,fériés,1,FALSE)),(SUM($H$1:ED$1)&gt;SUM($F$8:$F21))*(SUM($H$1:ED$1)&lt;=SUM($F$8:$F22))*1,"F"))</f>
        <v>0</v>
      </c>
      <c r="EE22" s="65">
        <f ca="1">IF(WEEKDAY(EE$6,2)&gt;5,"w",IF(ISERROR(VLOOKUP(EE$6,fériés,1,FALSE)),(SUM($H$1:EE$1)&gt;SUM($F$8:$F21))*(SUM($H$1:EE$1)&lt;=SUM($F$8:$F22))*1,"F"))</f>
        <v>0</v>
      </c>
      <c r="EF22" s="65" t="str">
        <f ca="1">IF(WEEKDAY(EF$6,2)&gt;5,"w",IF(ISERROR(VLOOKUP(EF$6,fériés,1,FALSE)),(SUM($H$1:EF$1)&gt;SUM($F$8:$F21))*(SUM($H$1:EF$1)&lt;=SUM($F$8:$F22))*1,"F"))</f>
        <v>w</v>
      </c>
      <c r="EG22" s="65" t="str">
        <f ca="1">IF(WEEKDAY(EG$6,2)&gt;5,"w",IF(ISERROR(VLOOKUP(EG$6,fériés,1,FALSE)),(SUM($H$1:EG$1)&gt;SUM($F$8:$F21))*(SUM($H$1:EG$1)&lt;=SUM($F$8:$F22))*1,"F"))</f>
        <v>w</v>
      </c>
      <c r="EH22" s="65" t="str">
        <f ca="1">IF(WEEKDAY(EH$6,2)&gt;5,"w",IF(ISERROR(VLOOKUP(EH$6,fériés,1,FALSE)),(SUM($H$1:EH$1)&gt;SUM($F$8:$F21))*(SUM($H$1:EH$1)&lt;=SUM($F$8:$F22))*1,"F"))</f>
        <v>w</v>
      </c>
      <c r="EI22" s="65" t="str">
        <f ca="1">IF(WEEKDAY(EI$6,2)&gt;5,"w",IF(ISERROR(VLOOKUP(EI$6,fériés,1,FALSE)),(SUM($H$1:EI$1)&gt;SUM($F$8:$F21))*(SUM($H$1:EI$1)&lt;=SUM($F$8:$F22))*1,"F"))</f>
        <v>w</v>
      </c>
      <c r="EJ22" s="65" t="str">
        <f ca="1">IF(WEEKDAY(EJ$6,2)&gt;5,"w",IF(ISERROR(VLOOKUP(EJ$6,fériés,1,FALSE)),(SUM($H$1:EJ$1)&gt;SUM($F$8:$F21))*(SUM($H$1:EJ$1)&lt;=SUM($F$8:$F22))*1,"F"))</f>
        <v>w</v>
      </c>
      <c r="EK22" s="65" t="str">
        <f ca="1">IF(WEEKDAY(EK$6,2)&gt;5,"w",IF(ISERROR(VLOOKUP(EK$6,fériés,1,FALSE)),(SUM($H$1:EK$1)&gt;SUM($F$8:$F21))*(SUM($H$1:EK$1)&lt;=SUM($F$8:$F22))*1,"F"))</f>
        <v>w</v>
      </c>
      <c r="EL22" s="65" t="str">
        <f ca="1">IF(WEEKDAY(EL$6,2)&gt;5,"w",IF(ISERROR(VLOOKUP(EL$6,fériés,1,FALSE)),(SUM($H$1:EL$1)&gt;SUM($F$8:$F21))*(SUM($H$1:EL$1)&lt;=SUM($F$8:$F22))*1,"F"))</f>
        <v>w</v>
      </c>
      <c r="EM22" s="65" t="str">
        <f ca="1">IF(WEEKDAY(EM$6,2)&gt;5,"w",IF(ISERROR(VLOOKUP(EM$6,fériés,1,FALSE)),(SUM($H$1:EM$1)&gt;SUM($F$8:$F21))*(SUM($H$1:EM$1)&lt;=SUM($F$8:$F22))*1,"F"))</f>
        <v>w</v>
      </c>
      <c r="EN22" s="65" t="str">
        <f ca="1">IF(WEEKDAY(EN$6,2)&gt;5,"w",IF(ISERROR(VLOOKUP(EN$6,fériés,1,FALSE)),(SUM($H$1:EN$1)&gt;SUM($F$8:$F21))*(SUM($H$1:EN$1)&lt;=SUM($F$8:$F22))*1,"F"))</f>
        <v>w</v>
      </c>
      <c r="EO22" s="65" t="str">
        <f ca="1">IF(WEEKDAY(EO$6,2)&gt;5,"w",IF(ISERROR(VLOOKUP(EO$6,fériés,1,FALSE)),(SUM($H$1:EO$1)&gt;SUM($F$8:$F21))*(SUM($H$1:EO$1)&lt;=SUM($F$8:$F22))*1,"F"))</f>
        <v>w</v>
      </c>
      <c r="EP22" s="65" t="str">
        <f ca="1">IF(WEEKDAY(EP$6,2)&gt;5,"w",IF(ISERROR(VLOOKUP(EP$6,fériés,1,FALSE)),(SUM($H$1:EP$1)&gt;SUM($F$8:$F21))*(SUM($H$1:EP$1)&lt;=SUM($F$8:$F22))*1,"F"))</f>
        <v>w</v>
      </c>
      <c r="EQ22" s="65" t="str">
        <f ca="1">IF(WEEKDAY(EQ$6,2)&gt;5,"w",IF(ISERROR(VLOOKUP(EQ$6,fériés,1,FALSE)),(SUM($H$1:EQ$1)&gt;SUM($F$8:$F21))*(SUM($H$1:EQ$1)&lt;=SUM($F$8:$F22))*1,"F"))</f>
        <v>w</v>
      </c>
      <c r="ER22" s="65" t="str">
        <f ca="1">IF(WEEKDAY(ER$6,2)&gt;5,"w",IF(ISERROR(VLOOKUP(ER$6,fériés,1,FALSE)),(SUM($H$1:ER$1)&gt;SUM($F$8:$F21))*(SUM($H$1:ER$1)&lt;=SUM($F$8:$F22))*1,"F"))</f>
        <v>w</v>
      </c>
      <c r="ES22" s="65" t="str">
        <f ca="1">IF(WEEKDAY(ES$6,2)&gt;5,"w",IF(ISERROR(VLOOKUP(ES$6,fériés,1,FALSE)),(SUM($H$1:ES$1)&gt;SUM($F$8:$F21))*(SUM($H$1:ES$1)&lt;=SUM($F$8:$F22))*1,"F"))</f>
        <v>w</v>
      </c>
      <c r="ET22" s="65" t="str">
        <f ca="1">IF(WEEKDAY(ET$6,2)&gt;5,"w",IF(ISERROR(VLOOKUP(ET$6,fériés,1,FALSE)),(SUM($H$1:ET$1)&gt;SUM($F$8:$F21))*(SUM($H$1:ET$1)&lt;=SUM($F$8:$F22))*1,"F"))</f>
        <v>w</v>
      </c>
      <c r="EU22" s="65" t="str">
        <f ca="1">IF(WEEKDAY(EU$6,2)&gt;5,"w",IF(ISERROR(VLOOKUP(EU$6,fériés,1,FALSE)),(SUM($H$1:EU$1)&gt;SUM($F$8:$F21))*(SUM($H$1:EU$1)&lt;=SUM($F$8:$F22))*1,"F"))</f>
        <v>w</v>
      </c>
      <c r="EV22" s="65" t="str">
        <f ca="1">IF(WEEKDAY(EV$6,2)&gt;5,"w",IF(ISERROR(VLOOKUP(EV$6,fériés,1,FALSE)),(SUM($H$1:EV$1)&gt;SUM($F$8:$F21))*(SUM($H$1:EV$1)&lt;=SUM($F$8:$F22))*1,"F"))</f>
        <v>w</v>
      </c>
      <c r="EW22" s="65" t="str">
        <f ca="1">IF(WEEKDAY(EW$6,2)&gt;5,"w",IF(ISERROR(VLOOKUP(EW$6,fériés,1,FALSE)),(SUM($H$1:EW$1)&gt;SUM($F$8:$F21))*(SUM($H$1:EW$1)&lt;=SUM($F$8:$F22))*1,"F"))</f>
        <v>w</v>
      </c>
      <c r="EX22" s="65" t="str">
        <f ca="1">IF(WEEKDAY(EX$6,2)&gt;5,"w",IF(ISERROR(VLOOKUP(EX$6,fériés,1,FALSE)),(SUM($H$1:EX$1)&gt;SUM($F$8:$F21))*(SUM($H$1:EX$1)&lt;=SUM($F$8:$F22))*1,"F"))</f>
        <v>w</v>
      </c>
      <c r="EY22" s="65" t="str">
        <f ca="1">IF(WEEKDAY(EY$6,2)&gt;5,"w",IF(ISERROR(VLOOKUP(EY$6,fériés,1,FALSE)),(SUM($H$1:EY$1)&gt;SUM($F$8:$F21))*(SUM($H$1:EY$1)&lt;=SUM($F$8:$F22))*1,"F"))</f>
        <v>w</v>
      </c>
      <c r="EZ22" s="65">
        <f ca="1">IF(WEEKDAY(EZ$6,2)&gt;5,"w",IF(ISERROR(VLOOKUP(EZ$6,fériés,1,FALSE)),(SUM($H$1:EZ$1)&gt;SUM($F$8:$F21))*(SUM($H$1:EZ$1)&lt;=SUM($F$8:$F22))*1,"F"))</f>
        <v>0</v>
      </c>
      <c r="FA22" s="65">
        <f ca="1">IF(WEEKDAY(FA$6,2)&gt;5,"w",IF(ISERROR(VLOOKUP(FA$6,fériés,1,FALSE)),(SUM($H$1:FA$1)&gt;SUM($F$8:$F21))*(SUM($H$1:FA$1)&lt;=SUM($F$8:$F22))*1,"F"))</f>
        <v>0</v>
      </c>
      <c r="FB22" s="65">
        <f ca="1">IF(WEEKDAY(FB$6,2)&gt;5,"w",IF(ISERROR(VLOOKUP(FB$6,fériés,1,FALSE)),(SUM($H$1:FB$1)&gt;SUM($F$8:$F21))*(SUM($H$1:FB$1)&lt;=SUM($F$8:$F22))*1,"F"))</f>
        <v>0</v>
      </c>
      <c r="FC22" s="65">
        <f ca="1">IF(WEEKDAY(FC$6,2)&gt;5,"w",IF(ISERROR(VLOOKUP(FC$6,fériés,1,FALSE)),(SUM($H$1:FC$1)&gt;SUM($F$8:$F21))*(SUM($H$1:FC$1)&lt;=SUM($F$8:$F22))*1,"F"))</f>
        <v>0</v>
      </c>
      <c r="FD22" s="65">
        <f ca="1">IF(WEEKDAY(FD$6,2)&gt;5,"w",IF(ISERROR(VLOOKUP(FD$6,fériés,1,FALSE)),(SUM($H$1:FD$1)&gt;SUM($F$8:$F21))*(SUM($H$1:FD$1)&lt;=SUM($F$8:$F22))*1,"F"))</f>
        <v>0</v>
      </c>
      <c r="FE22" s="65">
        <f ca="1">IF(WEEKDAY(FE$6,2)&gt;5,"w",IF(ISERROR(VLOOKUP(FE$6,fériés,1,FALSE)),(SUM($H$1:FE$1)&gt;SUM($F$8:$F21))*(SUM($H$1:FE$1)&lt;=SUM($F$8:$F22))*1,"F"))</f>
        <v>0</v>
      </c>
      <c r="FF22" s="65">
        <f ca="1">IF(WEEKDAY(FF$6,2)&gt;5,"w",IF(ISERROR(VLOOKUP(FF$6,fériés,1,FALSE)),(SUM($H$1:FF$1)&gt;SUM($F$8:$F21))*(SUM($H$1:FF$1)&lt;=SUM($F$8:$F22))*1,"F"))</f>
        <v>0</v>
      </c>
      <c r="FG22" s="65">
        <f ca="1">IF(WEEKDAY(FG$6,2)&gt;5,"w",IF(ISERROR(VLOOKUP(FG$6,fériés,1,FALSE)),(SUM($H$1:FG$1)&gt;SUM($F$8:$F21))*(SUM($H$1:FG$1)&lt;=SUM($F$8:$F22))*1,"F"))</f>
        <v>0</v>
      </c>
      <c r="FH22" s="65">
        <f ca="1">IF(WEEKDAY(FH$6,2)&gt;5,"w",IF(ISERROR(VLOOKUP(FH$6,fériés,1,FALSE)),(SUM($H$1:FH$1)&gt;SUM($F$8:$F21))*(SUM($H$1:FH$1)&lt;=SUM($F$8:$F22))*1,"F"))</f>
        <v>0</v>
      </c>
      <c r="FI22" s="65">
        <f ca="1">IF(WEEKDAY(FI$6,2)&gt;5,"w",IF(ISERROR(VLOOKUP(FI$6,fériés,1,FALSE)),(SUM($H$1:FI$1)&gt;SUM($F$8:$F21))*(SUM($H$1:FI$1)&lt;=SUM($F$8:$F22))*1,"F"))</f>
        <v>0</v>
      </c>
      <c r="FJ22" s="65">
        <f ca="1">IF(WEEKDAY(FJ$6,2)&gt;5,"w",IF(ISERROR(VLOOKUP(FJ$6,fériés,1,FALSE)),(SUM($H$1:FJ$1)&gt;SUM($F$8:$F21))*(SUM($H$1:FJ$1)&lt;=SUM($F$8:$F22))*1,"F"))</f>
        <v>0</v>
      </c>
      <c r="FK22" s="65">
        <f ca="1">IF(WEEKDAY(FK$6,2)&gt;5,"w",IF(ISERROR(VLOOKUP(FK$6,fériés,1,FALSE)),(SUM($H$1:FK$1)&gt;SUM($F$8:$F21))*(SUM($H$1:FK$1)&lt;=SUM($F$8:$F22))*1,"F"))</f>
        <v>0</v>
      </c>
      <c r="FL22" s="65">
        <f ca="1">IF(WEEKDAY(FL$6,2)&gt;5,"w",IF(ISERROR(VLOOKUP(FL$6,fériés,1,FALSE)),(SUM($H$1:FL$1)&gt;SUM($F$8:$F21))*(SUM($H$1:FL$1)&lt;=SUM($F$8:$F22))*1,"F"))</f>
        <v>0</v>
      </c>
      <c r="FM22" s="65">
        <f ca="1">IF(WEEKDAY(FM$6,2)&gt;5,"w",IF(ISERROR(VLOOKUP(FM$6,fériés,1,FALSE)),(SUM($H$1:FM$1)&gt;SUM($F$8:$F21))*(SUM($H$1:FM$1)&lt;=SUM($F$8:$F22))*1,"F"))</f>
        <v>0</v>
      </c>
      <c r="FN22" s="65">
        <f ca="1">IF(WEEKDAY(FN$6,2)&gt;5,"w",IF(ISERROR(VLOOKUP(FN$6,fériés,1,FALSE)),(SUM($H$1:FN$1)&gt;SUM($F$8:$F21))*(SUM($H$1:FN$1)&lt;=SUM($F$8:$F22))*1,"F"))</f>
        <v>0</v>
      </c>
      <c r="FO22" s="65">
        <f ca="1">IF(WEEKDAY(FO$6,2)&gt;5,"w",IF(ISERROR(VLOOKUP(FO$6,fériés,1,FALSE)),(SUM($H$1:FO$1)&gt;SUM($F$8:$F21))*(SUM($H$1:FO$1)&lt;=SUM($F$8:$F22))*1,"F"))</f>
        <v>0</v>
      </c>
      <c r="FP22" s="65">
        <f ca="1">IF(WEEKDAY(FP$6,2)&gt;5,"w",IF(ISERROR(VLOOKUP(FP$6,fériés,1,FALSE)),(SUM($H$1:FP$1)&gt;SUM($F$8:$F21))*(SUM($H$1:FP$1)&lt;=SUM($F$8:$F22))*1,"F"))</f>
        <v>0</v>
      </c>
      <c r="FQ22" s="65">
        <f ca="1">IF(WEEKDAY(FQ$6,2)&gt;5,"w",IF(ISERROR(VLOOKUP(FQ$6,fériés,1,FALSE)),(SUM($H$1:FQ$1)&gt;SUM($F$8:$F21))*(SUM($H$1:FQ$1)&lt;=SUM($F$8:$F22))*1,"F"))</f>
        <v>0</v>
      </c>
      <c r="FR22" s="65">
        <f ca="1">IF(WEEKDAY(FR$6,2)&gt;5,"w",IF(ISERROR(VLOOKUP(FR$6,fériés,1,FALSE)),(SUM($H$1:FR$1)&gt;SUM($F$8:$F21))*(SUM($H$1:FR$1)&lt;=SUM($F$8:$F22))*1,"F"))</f>
        <v>0</v>
      </c>
      <c r="FS22" s="65">
        <f ca="1">IF(WEEKDAY(FS$6,2)&gt;5,"w",IF(ISERROR(VLOOKUP(FS$6,fériés,1,FALSE)),(SUM($H$1:FS$1)&gt;SUM($F$8:$F21))*(SUM($H$1:FS$1)&lt;=SUM($F$8:$F22))*1,"F"))</f>
        <v>0</v>
      </c>
      <c r="FT22" s="65">
        <f ca="1">IF(WEEKDAY(FT$6,2)&gt;5,"w",IF(ISERROR(VLOOKUP(FT$6,fériés,1,FALSE)),(SUM($H$1:FT$1)&gt;SUM($F$8:$F21))*(SUM($H$1:FT$1)&lt;=SUM($F$8:$F22))*1,"F"))</f>
        <v>0</v>
      </c>
      <c r="FU22" s="65">
        <f ca="1">IF(WEEKDAY(FU$6,2)&gt;5,"w",IF(ISERROR(VLOOKUP(FU$6,fériés,1,FALSE)),(SUM($H$1:FU$1)&gt;SUM($F$8:$F21))*(SUM($H$1:FU$1)&lt;=SUM($F$8:$F22))*1,"F"))</f>
        <v>0</v>
      </c>
      <c r="FV22" s="65">
        <f ca="1">IF(WEEKDAY(FV$6,2)&gt;5,"w",IF(ISERROR(VLOOKUP(FV$6,fériés,1,FALSE)),(SUM($H$1:FV$1)&gt;SUM($F$8:$F21))*(SUM($H$1:FV$1)&lt;=SUM($F$8:$F22))*1,"F"))</f>
        <v>0</v>
      </c>
      <c r="FW22" s="65">
        <f ca="1">IF(WEEKDAY(FW$6,2)&gt;5,"w",IF(ISERROR(VLOOKUP(FW$6,fériés,1,FALSE)),(SUM($H$1:FW$1)&gt;SUM($F$8:$F21))*(SUM($H$1:FW$1)&lt;=SUM($F$8:$F22))*1,"F"))</f>
        <v>0</v>
      </c>
      <c r="FX22" s="65">
        <f ca="1">IF(WEEKDAY(FX$6,2)&gt;5,"w",IF(ISERROR(VLOOKUP(FX$6,fériés,1,FALSE)),(SUM($H$1:FX$1)&gt;SUM($F$8:$F21))*(SUM($H$1:FX$1)&lt;=SUM($F$8:$F22))*1,"F"))</f>
        <v>0</v>
      </c>
      <c r="FY22" s="65">
        <f ca="1">IF(WEEKDAY(FY$6,2)&gt;5,"w",IF(ISERROR(VLOOKUP(FY$6,fériés,1,FALSE)),(SUM($H$1:FY$1)&gt;SUM($F$8:$F21))*(SUM($H$1:FY$1)&lt;=SUM($F$8:$F22))*1,"F"))</f>
        <v>0</v>
      </c>
      <c r="FZ22" s="65">
        <f ca="1">IF(WEEKDAY(FZ$6,2)&gt;5,"w",IF(ISERROR(VLOOKUP(FZ$6,fériés,1,FALSE)),(SUM($H$1:FZ$1)&gt;SUM($F$8:$F21))*(SUM($H$1:FZ$1)&lt;=SUM($F$8:$F22))*1,"F"))</f>
        <v>0</v>
      </c>
      <c r="GA22" s="65">
        <f ca="1">IF(WEEKDAY(GA$6,2)&gt;5,"w",IF(ISERROR(VLOOKUP(GA$6,fériés,1,FALSE)),(SUM($H$1:GA$1)&gt;SUM($F$8:$F21))*(SUM($H$1:GA$1)&lt;=SUM($F$8:$F22))*1,"F"))</f>
        <v>0</v>
      </c>
      <c r="GB22" s="65">
        <f ca="1">IF(WEEKDAY(GB$6,2)&gt;5,"w",IF(ISERROR(VLOOKUP(GB$6,fériés,1,FALSE)),(SUM($H$1:GB$1)&gt;SUM($F$8:$F21))*(SUM($H$1:GB$1)&lt;=SUM($F$8:$F22))*1,"F"))</f>
        <v>0</v>
      </c>
      <c r="GC22" s="65">
        <f ca="1">IF(WEEKDAY(GC$6,2)&gt;5,"w",IF(ISERROR(VLOOKUP(GC$6,fériés,1,FALSE)),(SUM($H$1:GC$1)&gt;SUM($F$8:$F21))*(SUM($H$1:GC$1)&lt;=SUM($F$8:$F22))*1,"F"))</f>
        <v>0</v>
      </c>
      <c r="GD22" s="65">
        <f ca="1">IF(WEEKDAY(GD$6,2)&gt;5,"w",IF(ISERROR(VLOOKUP(GD$6,fériés,1,FALSE)),(SUM($H$1:GD$1)&gt;SUM($F$8:$F21))*(SUM($H$1:GD$1)&lt;=SUM($F$8:$F22))*1,"F"))</f>
        <v>0</v>
      </c>
      <c r="GE22" s="65">
        <f ca="1">IF(WEEKDAY(GE$6,2)&gt;5,"w",IF(ISERROR(VLOOKUP(GE$6,fériés,1,FALSE)),(SUM($H$1:GE$1)&gt;SUM($F$8:$F21))*(SUM($H$1:GE$1)&lt;=SUM($F$8:$F22))*1,"F"))</f>
        <v>0</v>
      </c>
      <c r="GF22" s="65">
        <f ca="1">IF(WEEKDAY(GF$6,2)&gt;5,"w",IF(ISERROR(VLOOKUP(GF$6,fériés,1,FALSE)),(SUM($H$1:GF$1)&gt;SUM($F$8:$F21))*(SUM($H$1:GF$1)&lt;=SUM($F$8:$F22))*1,"F"))</f>
        <v>0</v>
      </c>
      <c r="GG22" s="65">
        <f ca="1">IF(WEEKDAY(GG$6,2)&gt;5,"w",IF(ISERROR(VLOOKUP(GG$6,fériés,1,FALSE)),(SUM($H$1:GG$1)&gt;SUM($F$8:$F21))*(SUM($H$1:GG$1)&lt;=SUM($F$8:$F22))*1,"F"))</f>
        <v>0</v>
      </c>
      <c r="GH22" s="65">
        <f ca="1">IF(WEEKDAY(GH$6,2)&gt;5,"w",IF(ISERROR(VLOOKUP(GH$6,fériés,1,FALSE)),(SUM($H$1:GH$1)&gt;SUM($F$8:$F21))*(SUM($H$1:GH$1)&lt;=SUM($F$8:$F22))*1,"F"))</f>
        <v>0</v>
      </c>
      <c r="GI22" s="65">
        <f ca="1">IF(WEEKDAY(GI$6,2)&gt;5,"w",IF(ISERROR(VLOOKUP(GI$6,fériés,1,FALSE)),(SUM($H$1:GI$1)&gt;SUM($F$8:$F21))*(SUM($H$1:GI$1)&lt;=SUM($F$8:$F22))*1,"F"))</f>
        <v>0</v>
      </c>
      <c r="GJ22" s="65">
        <f ca="1">IF(WEEKDAY(GJ$6,2)&gt;5,"w",IF(ISERROR(VLOOKUP(GJ$6,fériés,1,FALSE)),(SUM($H$1:GJ$1)&gt;SUM($F$8:$F21))*(SUM($H$1:GJ$1)&lt;=SUM($F$8:$F22))*1,"F"))</f>
        <v>0</v>
      </c>
      <c r="GK22" s="65">
        <f ca="1">IF(WEEKDAY(GK$6,2)&gt;5,"w",IF(ISERROR(VLOOKUP(GK$6,fériés,1,FALSE)),(SUM($H$1:GK$1)&gt;SUM($F$8:$F21))*(SUM($H$1:GK$1)&lt;=SUM($F$8:$F22))*1,"F"))</f>
        <v>0</v>
      </c>
      <c r="GL22" s="65">
        <f ca="1">IF(WEEKDAY(GL$6,2)&gt;5,"w",IF(ISERROR(VLOOKUP(GL$6,fériés,1,FALSE)),(SUM($H$1:GL$1)&gt;SUM($F$8:$F21))*(SUM($H$1:GL$1)&lt;=SUM($F$8:$F22))*1,"F"))</f>
        <v>0</v>
      </c>
      <c r="GM22" s="65">
        <f ca="1">IF(WEEKDAY(GM$6,2)&gt;5,"w",IF(ISERROR(VLOOKUP(GM$6,fériés,1,FALSE)),(SUM($H$1:GM$1)&gt;SUM($F$8:$F21))*(SUM($H$1:GM$1)&lt;=SUM($F$8:$F22))*1,"F"))</f>
        <v>0</v>
      </c>
      <c r="GN22" s="65">
        <f ca="1">IF(WEEKDAY(GN$6,2)&gt;5,"w",IF(ISERROR(VLOOKUP(GN$6,fériés,1,FALSE)),(SUM($H$1:GN$1)&gt;SUM($F$8:$F21))*(SUM($H$1:GN$1)&lt;=SUM($F$8:$F22))*1,"F"))</f>
        <v>0</v>
      </c>
      <c r="GO22" s="65">
        <f ca="1">IF(WEEKDAY(GO$6,2)&gt;5,"w",IF(ISERROR(VLOOKUP(GO$6,fériés,1,FALSE)),(SUM($H$1:GO$1)&gt;SUM($F$8:$F21))*(SUM($H$1:GO$1)&lt;=SUM($F$8:$F22))*1,"F"))</f>
        <v>0</v>
      </c>
      <c r="GP22" s="65">
        <f ca="1">IF(WEEKDAY(GP$6,2)&gt;5,"w",IF(ISERROR(VLOOKUP(GP$6,fériés,1,FALSE)),(SUM($H$1:GP$1)&gt;SUM($F$8:$F21))*(SUM($H$1:GP$1)&lt;=SUM($F$8:$F22))*1,"F"))</f>
        <v>0</v>
      </c>
      <c r="GQ22" s="65">
        <f ca="1">IF(WEEKDAY(GQ$6,2)&gt;5,"w",IF(ISERROR(VLOOKUP(GQ$6,fériés,1,FALSE)),(SUM($H$1:GQ$1)&gt;SUM($F$8:$F21))*(SUM($H$1:GQ$1)&lt;=SUM($F$8:$F22))*1,"F"))</f>
        <v>0</v>
      </c>
      <c r="GR22" s="65">
        <f ca="1">IF(WEEKDAY(GR$6,2)&gt;5,"w",IF(ISERROR(VLOOKUP(GR$6,fériés,1,FALSE)),(SUM($H$1:GR$1)&gt;SUM($F$8:$F21))*(SUM($H$1:GR$1)&lt;=SUM($F$8:$F22))*1,"F"))</f>
        <v>0</v>
      </c>
      <c r="GS22" s="65">
        <f ca="1">IF(WEEKDAY(GS$6,2)&gt;5,"w",IF(ISERROR(VLOOKUP(GS$6,fériés,1,FALSE)),(SUM($H$1:GS$1)&gt;SUM($F$8:$F21))*(SUM($H$1:GS$1)&lt;=SUM($F$8:$F22))*1,"F"))</f>
        <v>0</v>
      </c>
      <c r="GT22" s="65">
        <f ca="1">IF(WEEKDAY(GT$6,2)&gt;5,"w",IF(ISERROR(VLOOKUP(GT$6,fériés,1,FALSE)),(SUM($H$1:GT$1)&gt;SUM($F$8:$F21))*(SUM($H$1:GT$1)&lt;=SUM($F$8:$F22))*1,"F"))</f>
        <v>0</v>
      </c>
      <c r="GU22" s="65">
        <f ca="1">IF(WEEKDAY(GU$6,2)&gt;5,"w",IF(ISERROR(VLOOKUP(GU$6,fériés,1,FALSE)),(SUM($H$1:GU$1)&gt;SUM($F$8:$F21))*(SUM($H$1:GU$1)&lt;=SUM($F$8:$F22))*1,"F"))</f>
        <v>0</v>
      </c>
      <c r="GV22" s="65">
        <f ca="1">IF(WEEKDAY(GV$6,2)&gt;5,"w",IF(ISERROR(VLOOKUP(GV$6,fériés,1,FALSE)),(SUM($H$1:GV$1)&gt;SUM($F$8:$F21))*(SUM($H$1:GV$1)&lt;=SUM($F$8:$F22))*1,"F"))</f>
        <v>0</v>
      </c>
      <c r="GW22" s="65">
        <f ca="1">IF(WEEKDAY(GW$6,2)&gt;5,"w",IF(ISERROR(VLOOKUP(GW$6,fériés,1,FALSE)),(SUM($H$1:GW$1)&gt;SUM($F$8:$F21))*(SUM($H$1:GW$1)&lt;=SUM($F$8:$F22))*1,"F"))</f>
        <v>0</v>
      </c>
      <c r="GX22" s="65" t="str">
        <f ca="1">IF(WEEKDAY(GX$6,2)&gt;5,"w",IF(ISERROR(VLOOKUP(GX$6,fériés,1,FALSE)),(SUM($H$1:GX$1)&gt;SUM($F$8:$F21))*(SUM($H$1:GX$1)&lt;=SUM($F$8:$F22))*1,"F"))</f>
        <v>w</v>
      </c>
      <c r="GY22" s="65" t="str">
        <f ca="1">IF(WEEKDAY(GY$6,2)&gt;5,"w",IF(ISERROR(VLOOKUP(GY$6,fériés,1,FALSE)),(SUM($H$1:GY$1)&gt;SUM($F$8:$F21))*(SUM($H$1:GY$1)&lt;=SUM($F$8:$F22))*1,"F"))</f>
        <v>w</v>
      </c>
      <c r="GZ22" s="65" t="str">
        <f ca="1">IF(WEEKDAY(GZ$6,2)&gt;5,"w",IF(ISERROR(VLOOKUP(GZ$6,fériés,1,FALSE)),(SUM($H$1:GZ$1)&gt;SUM($F$8:$F21))*(SUM($H$1:GZ$1)&lt;=SUM($F$8:$F22))*1,"F"))</f>
        <v>w</v>
      </c>
      <c r="HA22" s="65" t="str">
        <f ca="1">IF(WEEKDAY(HA$6,2)&gt;5,"w",IF(ISERROR(VLOOKUP(HA$6,fériés,1,FALSE)),(SUM($H$1:HA$1)&gt;SUM($F$8:$F21))*(SUM($H$1:HA$1)&lt;=SUM($F$8:$F22))*1,"F"))</f>
        <v>w</v>
      </c>
      <c r="HB22" s="65" t="str">
        <f ca="1">IF(WEEKDAY(HB$6,2)&gt;5,"w",IF(ISERROR(VLOOKUP(HB$6,fériés,1,FALSE)),(SUM($H$1:HB$1)&gt;SUM($F$8:$F21))*(SUM($H$1:HB$1)&lt;=SUM($F$8:$F22))*1,"F"))</f>
        <v>w</v>
      </c>
      <c r="HC22" s="65" t="str">
        <f ca="1">IF(WEEKDAY(HC$6,2)&gt;5,"w",IF(ISERROR(VLOOKUP(HC$6,fériés,1,FALSE)),(SUM($H$1:HC$1)&gt;SUM($F$8:$F21))*(SUM($H$1:HC$1)&lt;=SUM($F$8:$F22))*1,"F"))</f>
        <v>w</v>
      </c>
      <c r="HD22" s="65" t="str">
        <f ca="1">IF(WEEKDAY(HD$6,2)&gt;5,"w",IF(ISERROR(VLOOKUP(HD$6,fériés,1,FALSE)),(SUM($H$1:HD$1)&gt;SUM($F$8:$F21))*(SUM($H$1:HD$1)&lt;=SUM($F$8:$F22))*1,"F"))</f>
        <v>w</v>
      </c>
      <c r="HE22" s="65" t="str">
        <f ca="1">IF(WEEKDAY(HE$6,2)&gt;5,"w",IF(ISERROR(VLOOKUP(HE$6,fériés,1,FALSE)),(SUM($H$1:HE$1)&gt;SUM($F$8:$F21))*(SUM($H$1:HE$1)&lt;=SUM($F$8:$F22))*1,"F"))</f>
        <v>w</v>
      </c>
      <c r="HF22" s="65" t="str">
        <f ca="1">IF(WEEKDAY(HF$6,2)&gt;5,"w",IF(ISERROR(VLOOKUP(HF$6,fériés,1,FALSE)),(SUM($H$1:HF$1)&gt;SUM($F$8:$F21))*(SUM($H$1:HF$1)&lt;=SUM($F$8:$F22))*1,"F"))</f>
        <v>w</v>
      </c>
      <c r="HG22" s="65" t="str">
        <f ca="1">IF(WEEKDAY(HG$6,2)&gt;5,"w",IF(ISERROR(VLOOKUP(HG$6,fériés,1,FALSE)),(SUM($H$1:HG$1)&gt;SUM($F$8:$F21))*(SUM($H$1:HG$1)&lt;=SUM($F$8:$F22))*1,"F"))</f>
        <v>w</v>
      </c>
      <c r="HH22" s="65" t="str">
        <f ca="1">IF(WEEKDAY(HH$6,2)&gt;5,"w",IF(ISERROR(VLOOKUP(HH$6,fériés,1,FALSE)),(SUM($H$1:HH$1)&gt;SUM($F$8:$F21))*(SUM($H$1:HH$1)&lt;=SUM($F$8:$F22))*1,"F"))</f>
        <v>w</v>
      </c>
      <c r="HI22" s="65" t="str">
        <f ca="1">IF(WEEKDAY(HI$6,2)&gt;5,"w",IF(ISERROR(VLOOKUP(HI$6,fériés,1,FALSE)),(SUM($H$1:HI$1)&gt;SUM($F$8:$F21))*(SUM($H$1:HI$1)&lt;=SUM($F$8:$F22))*1,"F"))</f>
        <v>w</v>
      </c>
      <c r="HJ22" s="65" t="str">
        <f ca="1">IF(WEEKDAY(HJ$6,2)&gt;5,"w",IF(ISERROR(VLOOKUP(HJ$6,fériés,1,FALSE)),(SUM($H$1:HJ$1)&gt;SUM($F$8:$F21))*(SUM($H$1:HJ$1)&lt;=SUM($F$8:$F22))*1,"F"))</f>
        <v>w</v>
      </c>
      <c r="HK22" s="65" t="str">
        <f ca="1">IF(WEEKDAY(HK$6,2)&gt;5,"w",IF(ISERROR(VLOOKUP(HK$6,fériés,1,FALSE)),(SUM($H$1:HK$1)&gt;SUM($F$8:$F21))*(SUM($H$1:HK$1)&lt;=SUM($F$8:$F22))*1,"F"))</f>
        <v>w</v>
      </c>
      <c r="HL22" s="65" t="str">
        <f ca="1">IF(WEEKDAY(HL$6,2)&gt;5,"w",IF(ISERROR(VLOOKUP(HL$6,fériés,1,FALSE)),(SUM($H$1:HL$1)&gt;SUM($F$8:$F21))*(SUM($H$1:HL$1)&lt;=SUM($F$8:$F22))*1,"F"))</f>
        <v>w</v>
      </c>
      <c r="HM22" s="65" t="str">
        <f ca="1">IF(WEEKDAY(HM$6,2)&gt;5,"w",IF(ISERROR(VLOOKUP(HM$6,fériés,1,FALSE)),(SUM($H$1:HM$1)&gt;SUM($F$8:$F21))*(SUM($H$1:HM$1)&lt;=SUM($F$8:$F22))*1,"F"))</f>
        <v>w</v>
      </c>
      <c r="HN22" s="65" t="str">
        <f ca="1">IF(WEEKDAY(HN$6,2)&gt;5,"w",IF(ISERROR(VLOOKUP(HN$6,fériés,1,FALSE)),(SUM($H$1:HN$1)&gt;SUM($F$8:$F21))*(SUM($H$1:HN$1)&lt;=SUM($F$8:$F22))*1,"F"))</f>
        <v>w</v>
      </c>
      <c r="HO22" s="65" t="str">
        <f ca="1">IF(WEEKDAY(HO$6,2)&gt;5,"w",IF(ISERROR(VLOOKUP(HO$6,fériés,1,FALSE)),(SUM($H$1:HO$1)&gt;SUM($F$8:$F21))*(SUM($H$1:HO$1)&lt;=SUM($F$8:$F22))*1,"F"))</f>
        <v>w</v>
      </c>
      <c r="HP22" s="65" t="str">
        <f ca="1">IF(WEEKDAY(HP$6,2)&gt;5,"w",IF(ISERROR(VLOOKUP(HP$6,fériés,1,FALSE)),(SUM($H$1:HP$1)&gt;SUM($F$8:$F21))*(SUM($H$1:HP$1)&lt;=SUM($F$8:$F22))*1,"F"))</f>
        <v>w</v>
      </c>
      <c r="HQ22" s="65" t="str">
        <f ca="1">IF(WEEKDAY(HQ$6,2)&gt;5,"w",IF(ISERROR(VLOOKUP(HQ$6,fériés,1,FALSE)),(SUM($H$1:HQ$1)&gt;SUM($F$8:$F21))*(SUM($H$1:HQ$1)&lt;=SUM($F$8:$F22))*1,"F"))</f>
        <v>w</v>
      </c>
      <c r="HR22" s="65">
        <f ca="1">IF(WEEKDAY(HR$6,2)&gt;5,"w",IF(ISERROR(VLOOKUP(HR$6,fériés,1,FALSE)),(SUM($H$1:HR$1)&gt;SUM($F$8:$F21))*(SUM($H$1:HR$1)&lt;=SUM($F$8:$F22))*1,"F"))</f>
        <v>0</v>
      </c>
      <c r="HS22" s="65">
        <f ca="1">IF(WEEKDAY(HS$6,2)&gt;5,"w",IF(ISERROR(VLOOKUP(HS$6,fériés,1,FALSE)),(SUM($H$1:HS$1)&gt;SUM($F$8:$F21))*(SUM($H$1:HS$1)&lt;=SUM($F$8:$F22))*1,"F"))</f>
        <v>0</v>
      </c>
      <c r="HT22" s="65">
        <f ca="1">IF(WEEKDAY(HT$6,2)&gt;5,"w",IF(ISERROR(VLOOKUP(HT$6,fériés,1,FALSE)),(SUM($H$1:HT$1)&gt;SUM($F$8:$F21))*(SUM($H$1:HT$1)&lt;=SUM($F$8:$F22))*1,"F"))</f>
        <v>0</v>
      </c>
      <c r="HU22" s="65">
        <f ca="1">IF(WEEKDAY(HU$6,2)&gt;5,"w",IF(ISERROR(VLOOKUP(HU$6,fériés,1,FALSE)),(SUM($H$1:HU$1)&gt;SUM($F$8:$F21))*(SUM($H$1:HU$1)&lt;=SUM($F$8:$F22))*1,"F"))</f>
        <v>0</v>
      </c>
      <c r="HV22" s="65">
        <f ca="1">IF(WEEKDAY(HV$6,2)&gt;5,"w",IF(ISERROR(VLOOKUP(HV$6,fériés,1,FALSE)),(SUM($H$1:HV$1)&gt;SUM($F$8:$F21))*(SUM($H$1:HV$1)&lt;=SUM($F$8:$F22))*1,"F"))</f>
        <v>0</v>
      </c>
      <c r="HW22" s="65">
        <f ca="1">IF(WEEKDAY(HW$6,2)&gt;5,"w",IF(ISERROR(VLOOKUP(HW$6,fériés,1,FALSE)),(SUM($H$1:HW$1)&gt;SUM($F$8:$F21))*(SUM($H$1:HW$1)&lt;=SUM($F$8:$F22))*1,"F"))</f>
        <v>0</v>
      </c>
      <c r="HX22" s="65">
        <f ca="1">IF(WEEKDAY(HX$6,2)&gt;5,"w",IF(ISERROR(VLOOKUP(HX$6,fériés,1,FALSE)),(SUM($H$1:HX$1)&gt;SUM($F$8:$F21))*(SUM($H$1:HX$1)&lt;=SUM($F$8:$F22))*1,"F"))</f>
        <v>0</v>
      </c>
      <c r="HY22" s="65">
        <f ca="1">IF(WEEKDAY(HY$6,2)&gt;5,"w",IF(ISERROR(VLOOKUP(HY$6,fériés,1,FALSE)),(SUM($H$1:HY$1)&gt;SUM($F$8:$F21))*(SUM($H$1:HY$1)&lt;=SUM($F$8:$F22))*1,"F"))</f>
        <v>0</v>
      </c>
      <c r="HZ22" s="65">
        <f ca="1">IF(WEEKDAY(HZ$6,2)&gt;5,"w",IF(ISERROR(VLOOKUP(HZ$6,fériés,1,FALSE)),(SUM($H$1:HZ$1)&gt;SUM($F$8:$F21))*(SUM($H$1:HZ$1)&lt;=SUM($F$8:$F22))*1,"F"))</f>
        <v>0</v>
      </c>
      <c r="IA22" s="65">
        <f ca="1">IF(WEEKDAY(IA$6,2)&gt;5,"w",IF(ISERROR(VLOOKUP(IA$6,fériés,1,FALSE)),(SUM($H$1:IA$1)&gt;SUM($F$8:$F21))*(SUM($H$1:IA$1)&lt;=SUM($F$8:$F22))*1,"F"))</f>
        <v>0</v>
      </c>
      <c r="IB22" s="65">
        <f ca="1">IF(WEEKDAY(IB$6,2)&gt;5,"w",IF(ISERROR(VLOOKUP(IB$6,fériés,1,FALSE)),(SUM($H$1:IB$1)&gt;SUM($F$8:$F21))*(SUM($H$1:IB$1)&lt;=SUM($F$8:$F22))*1,"F"))</f>
        <v>0</v>
      </c>
      <c r="IC22" s="65">
        <f ca="1">IF(WEEKDAY(IC$6,2)&gt;5,"w",IF(ISERROR(VLOOKUP(IC$6,fériés,1,FALSE)),(SUM($H$1:IC$1)&gt;SUM($F$8:$F21))*(SUM($H$1:IC$1)&lt;=SUM($F$8:$F22))*1,"F"))</f>
        <v>0</v>
      </c>
      <c r="ID22" s="65">
        <f ca="1">IF(WEEKDAY(ID$6,2)&gt;5,"w",IF(ISERROR(VLOOKUP(ID$6,fériés,1,FALSE)),(SUM($H$1:ID$1)&gt;SUM($F$8:$F21))*(SUM($H$1:ID$1)&lt;=SUM($F$8:$F22))*1,"F"))</f>
        <v>0</v>
      </c>
      <c r="IE22" s="65">
        <f ca="1">IF(WEEKDAY(IE$6,2)&gt;5,"w",IF(ISERROR(VLOOKUP(IE$6,fériés,1,FALSE)),(SUM($H$1:IE$1)&gt;SUM($F$8:$F21))*(SUM($H$1:IE$1)&lt;=SUM($F$8:$F22))*1,"F"))</f>
        <v>0</v>
      </c>
      <c r="IF22" s="65">
        <f ca="1">IF(WEEKDAY(IF$6,2)&gt;5,"w",IF(ISERROR(VLOOKUP(IF$6,fériés,1,FALSE)),(SUM($H$1:IF$1)&gt;SUM($F$8:$F21))*(SUM($H$1:IF$1)&lt;=SUM($F$8:$F22))*1,"F"))</f>
        <v>0</v>
      </c>
      <c r="IG22" s="65">
        <f ca="1">IF(WEEKDAY(IG$6,2)&gt;5,"w",IF(ISERROR(VLOOKUP(IG$6,fériés,1,FALSE)),(SUM($H$1:IG$1)&gt;SUM($F$8:$F21))*(SUM($H$1:IG$1)&lt;=SUM($F$8:$F22))*1,"F"))</f>
        <v>0</v>
      </c>
      <c r="IH22" s="65">
        <f ca="1">IF(WEEKDAY(IH$6,2)&gt;5,"w",IF(ISERROR(VLOOKUP(IH$6,fériés,1,FALSE)),(SUM($H$1:IH$1)&gt;SUM($F$8:$F21))*(SUM($H$1:IH$1)&lt;=SUM($F$8:$F22))*1,"F"))</f>
        <v>0</v>
      </c>
      <c r="II22" s="65">
        <f ca="1">IF(WEEKDAY(II$6,2)&gt;5,"w",IF(ISERROR(VLOOKUP(II$6,fériés,1,FALSE)),(SUM($H$1:II$1)&gt;SUM($F$8:$F21))*(SUM($H$1:II$1)&lt;=SUM($F$8:$F22))*1,"F"))</f>
        <v>0</v>
      </c>
      <c r="IJ22" s="65">
        <f ca="1">IF(WEEKDAY(IJ$6,2)&gt;5,"w",IF(ISERROR(VLOOKUP(IJ$6,fériés,1,FALSE)),(SUM($H$1:IJ$1)&gt;SUM($F$8:$F21))*(SUM($H$1:IJ$1)&lt;=SUM($F$8:$F22))*1,"F"))</f>
        <v>0</v>
      </c>
      <c r="IK22" s="65">
        <f ca="1">IF(WEEKDAY(IK$6,2)&gt;5,"w",IF(ISERROR(VLOOKUP(IK$6,fériés,1,FALSE)),(SUM($H$1:IK$1)&gt;SUM($F$8:$F21))*(SUM($H$1:IK$1)&lt;=SUM($F$8:$F22))*1,"F"))</f>
        <v>0</v>
      </c>
      <c r="IL22" s="65">
        <f ca="1">IF(WEEKDAY(IL$6,2)&gt;5,"w",IF(ISERROR(VLOOKUP(IL$6,fériés,1,FALSE)),(SUM($H$1:IL$1)&gt;SUM($F$8:$F21))*(SUM($H$1:IL$1)&lt;=SUM($F$8:$F22))*1,"F"))</f>
        <v>0</v>
      </c>
      <c r="IM22" s="65">
        <f ca="1">IF(WEEKDAY(IM$6,2)&gt;5,"w",IF(ISERROR(VLOOKUP(IM$6,fériés,1,FALSE)),(SUM($H$1:IM$1)&gt;SUM($F$8:$F21))*(SUM($H$1:IM$1)&lt;=SUM($F$8:$F22))*1,"F"))</f>
        <v>0</v>
      </c>
      <c r="IN22" s="65">
        <f ca="1">IF(WEEKDAY(IN$6,2)&gt;5,"w",IF(ISERROR(VLOOKUP(IN$6,fériés,1,FALSE)),(SUM($H$1:IN$1)&gt;SUM($F$8:$F21))*(SUM($H$1:IN$1)&lt;=SUM($F$8:$F22))*1,"F"))</f>
        <v>0</v>
      </c>
      <c r="IO22" s="65">
        <f ca="1">IF(WEEKDAY(IO$6,2)&gt;5,"w",IF(ISERROR(VLOOKUP(IO$6,fériés,1,FALSE)),(SUM($H$1:IO$1)&gt;SUM($F$8:$F21))*(SUM($H$1:IO$1)&lt;=SUM($F$8:$F22))*1,"F"))</f>
        <v>0</v>
      </c>
      <c r="IP22" s="65">
        <f ca="1">IF(WEEKDAY(IP$6,2)&gt;5,"w",IF(ISERROR(VLOOKUP(IP$6,fériés,1,FALSE)),(SUM($H$1:IP$1)&gt;SUM($F$8:$F21))*(SUM($H$1:IP$1)&lt;=SUM($F$8:$F22))*1,"F"))</f>
        <v>0</v>
      </c>
      <c r="IQ22" s="65">
        <f ca="1">IF(WEEKDAY(IQ$6,2)&gt;5,"w",IF(ISERROR(VLOOKUP(IQ$6,fériés,1,FALSE)),(SUM($H$1:IQ$1)&gt;SUM($F$8:$F21))*(SUM($H$1:IQ$1)&lt;=SUM($F$8:$F22))*1,"F"))</f>
        <v>0</v>
      </c>
      <c r="IR22" s="65">
        <f ca="1">IF(WEEKDAY(IR$6,2)&gt;5,"w",IF(ISERROR(VLOOKUP(IR$6,fériés,1,FALSE)),(SUM($H$1:IR$1)&gt;SUM($F$8:$F21))*(SUM($H$1:IR$1)&lt;=SUM($F$8:$F22))*1,"F"))</f>
        <v>0</v>
      </c>
      <c r="IS22" s="65">
        <f ca="1">IF(WEEKDAY(IS$6,2)&gt;5,"w",IF(ISERROR(VLOOKUP(IS$6,fériés,1,FALSE)),(SUM($H$1:IS$1)&gt;SUM($F$8:$F21))*(SUM($H$1:IS$1)&lt;=SUM($F$8:$F22))*1,"F"))</f>
        <v>0</v>
      </c>
      <c r="IT22" s="65">
        <f ca="1">IF(WEEKDAY(IT$6,2)&gt;5,"w",IF(ISERROR(VLOOKUP(IT$6,fériés,1,FALSE)),(SUM($H$1:IT$1)&gt;SUM($F$8:$F21))*(SUM($H$1:IT$1)&lt;=SUM($F$8:$F22))*1,"F"))</f>
        <v>0</v>
      </c>
      <c r="IU22" s="65">
        <f ca="1">IF(WEEKDAY(IU$6,2)&gt;5,"w",IF(ISERROR(VLOOKUP(IU$6,fériés,1,FALSE)),(SUM($H$1:IU$1)&gt;SUM($F$8:$F21))*(SUM($H$1:IU$1)&lt;=SUM($F$8:$F22))*1,"F"))</f>
        <v>0</v>
      </c>
      <c r="IV22" s="65">
        <f ca="1">IF(WEEKDAY(IV$6,2)&gt;5,"w",IF(ISERROR(VLOOKUP(IV$6,fériés,1,FALSE)),(SUM($H$1:IV$1)&gt;SUM($F$8:$F21))*(SUM($H$1:IV$1)&lt;=SUM($F$8:$F22))*1,"F"))</f>
        <v>0</v>
      </c>
      <c r="IW22" s="65">
        <f ca="1">IF(WEEKDAY(IW$6,2)&gt;5,"w",IF(ISERROR(VLOOKUP(IW$6,fériés,1,FALSE)),(SUM($H$1:IW$1)&gt;SUM($F$8:$F21))*(SUM($H$1:IW$1)&lt;=SUM($F$8:$F22))*1,"F"))</f>
        <v>0</v>
      </c>
      <c r="IX22" s="65">
        <f ca="1">IF(WEEKDAY(IX$6,2)&gt;5,"w",IF(ISERROR(VLOOKUP(IX$6,fériés,1,FALSE)),(SUM($H$1:IX$1)&gt;SUM($F$8:$F21))*(SUM($H$1:IX$1)&lt;=SUM($F$8:$F22))*1,"F"))</f>
        <v>0</v>
      </c>
      <c r="IY22" s="65">
        <f ca="1">IF(WEEKDAY(IY$6,2)&gt;5,"w",IF(ISERROR(VLOOKUP(IY$6,fériés,1,FALSE)),(SUM($H$1:IY$1)&gt;SUM($F$8:$F21))*(SUM($H$1:IY$1)&lt;=SUM($F$8:$F22))*1,"F"))</f>
        <v>0</v>
      </c>
      <c r="IZ22" s="65">
        <f ca="1">IF(WEEKDAY(IZ$6,2)&gt;5,"w",IF(ISERROR(VLOOKUP(IZ$6,fériés,1,FALSE)),(SUM($H$1:IZ$1)&gt;SUM($F$8:$F21))*(SUM($H$1:IZ$1)&lt;=SUM($F$8:$F22))*1,"F"))</f>
        <v>0</v>
      </c>
      <c r="JA22" s="65">
        <f ca="1">IF(WEEKDAY(JA$6,2)&gt;5,"w",IF(ISERROR(VLOOKUP(JA$6,fériés,1,FALSE)),(SUM($H$1:JA$1)&gt;SUM($F$8:$F21))*(SUM($H$1:JA$1)&lt;=SUM($F$8:$F22))*1,"F"))</f>
        <v>0</v>
      </c>
      <c r="JB22" s="65">
        <f ca="1">IF(WEEKDAY(JB$6,2)&gt;5,"w",IF(ISERROR(VLOOKUP(JB$6,fériés,1,FALSE)),(SUM($H$1:JB$1)&gt;SUM($F$8:$F21))*(SUM($H$1:JB$1)&lt;=SUM($F$8:$F22))*1,"F"))</f>
        <v>0</v>
      </c>
      <c r="JC22" s="65">
        <f ca="1">IF(WEEKDAY(JC$6,2)&gt;5,"w",IF(ISERROR(VLOOKUP(JC$6,fériés,1,FALSE)),(SUM($H$1:JC$1)&gt;SUM($F$8:$F21))*(SUM($H$1:JC$1)&lt;=SUM($F$8:$F22))*1,"F"))</f>
        <v>0</v>
      </c>
      <c r="JD22" s="65">
        <f ca="1">IF(WEEKDAY(JD$6,2)&gt;5,"w",IF(ISERROR(VLOOKUP(JD$6,fériés,1,FALSE)),(SUM($H$1:JD$1)&gt;SUM($F$8:$F21))*(SUM($H$1:JD$1)&lt;=SUM($F$8:$F22))*1,"F"))</f>
        <v>0</v>
      </c>
      <c r="JE22" s="65">
        <f ca="1">IF(WEEKDAY(JE$6,2)&gt;5,"w",IF(ISERROR(VLOOKUP(JE$6,fériés,1,FALSE)),(SUM($H$1:JE$1)&gt;SUM($F$8:$F21))*(SUM($H$1:JE$1)&lt;=SUM($F$8:$F22))*1,"F"))</f>
        <v>0</v>
      </c>
      <c r="JF22" s="65">
        <f ca="1">IF(WEEKDAY(JF$6,2)&gt;5,"w",IF(ISERROR(VLOOKUP(JF$6,fériés,1,FALSE)),(SUM($H$1:JF$1)&gt;SUM($F$8:$F21))*(SUM($H$1:JF$1)&lt;=SUM($F$8:$F22))*1,"F"))</f>
        <v>0</v>
      </c>
      <c r="JG22" s="65">
        <f ca="1">IF(WEEKDAY(JG$6,2)&gt;5,"w",IF(ISERROR(VLOOKUP(JG$6,fériés,1,FALSE)),(SUM($H$1:JG$1)&gt;SUM($F$8:$F21))*(SUM($H$1:JG$1)&lt;=SUM($F$8:$F22))*1,"F"))</f>
        <v>0</v>
      </c>
      <c r="JH22" s="65">
        <f ca="1">IF(WEEKDAY(JH$6,2)&gt;5,"w",IF(ISERROR(VLOOKUP(JH$6,fériés,1,FALSE)),(SUM($H$1:JH$1)&gt;SUM($F$8:$F21))*(SUM($H$1:JH$1)&lt;=SUM($F$8:$F22))*1,"F"))</f>
        <v>0</v>
      </c>
      <c r="JI22" s="65">
        <f ca="1">IF(WEEKDAY(JI$6,2)&gt;5,"w",IF(ISERROR(VLOOKUP(JI$6,fériés,1,FALSE)),(SUM($H$1:JI$1)&gt;SUM($F$8:$F21))*(SUM($H$1:JI$1)&lt;=SUM($F$8:$F22))*1,"F"))</f>
        <v>0</v>
      </c>
      <c r="JJ22" s="65">
        <f ca="1">IF(WEEKDAY(JJ$6,2)&gt;5,"w",IF(ISERROR(VLOOKUP(JJ$6,fériés,1,FALSE)),(SUM($H$1:JJ$1)&gt;SUM($F$8:$F21))*(SUM($H$1:JJ$1)&lt;=SUM($F$8:$F22))*1,"F"))</f>
        <v>0</v>
      </c>
      <c r="JK22" s="65">
        <f ca="1">IF(WEEKDAY(JK$6,2)&gt;5,"w",IF(ISERROR(VLOOKUP(JK$6,fériés,1,FALSE)),(SUM($H$1:JK$1)&gt;SUM($F$8:$F21))*(SUM($H$1:JK$1)&lt;=SUM($F$8:$F22))*1,"F"))</f>
        <v>0</v>
      </c>
      <c r="JL22" s="65">
        <f ca="1">IF(WEEKDAY(JL$6,2)&gt;5,"w",IF(ISERROR(VLOOKUP(JL$6,fériés,1,FALSE)),(SUM($H$1:JL$1)&gt;SUM($F$8:$F21))*(SUM($H$1:JL$1)&lt;=SUM($F$8:$F22))*1,"F"))</f>
        <v>0</v>
      </c>
      <c r="JM22" s="65">
        <f ca="1">IF(WEEKDAY(JM$6,2)&gt;5,"w",IF(ISERROR(VLOOKUP(JM$6,fériés,1,FALSE)),(SUM($H$1:JM$1)&gt;SUM($F$8:$F21))*(SUM($H$1:JM$1)&lt;=SUM($F$8:$F22))*1,"F"))</f>
        <v>0</v>
      </c>
      <c r="JN22" s="65">
        <f ca="1">IF(WEEKDAY(JN$6,2)&gt;5,"w",IF(ISERROR(VLOOKUP(JN$6,fériés,1,FALSE)),(SUM($H$1:JN$1)&gt;SUM($F$8:$F21))*(SUM($H$1:JN$1)&lt;=SUM($F$8:$F22))*1,"F"))</f>
        <v>0</v>
      </c>
      <c r="JO22" s="65">
        <f ca="1">IF(WEEKDAY(JO$6,2)&gt;5,"w",IF(ISERROR(VLOOKUP(JO$6,fériés,1,FALSE)),(SUM($H$1:JO$1)&gt;SUM($F$8:$F21))*(SUM($H$1:JO$1)&lt;=SUM($F$8:$F22))*1,"F"))</f>
        <v>0</v>
      </c>
      <c r="JP22" s="65" t="str">
        <f ca="1">IF(WEEKDAY(JP$6,2)&gt;5,"w",IF(ISERROR(VLOOKUP(JP$6,fériés,1,FALSE)),(SUM($H$1:JP$1)&gt;SUM($F$8:$F21))*(SUM($H$1:JP$1)&lt;=SUM($F$8:$F22))*1,"F"))</f>
        <v>w</v>
      </c>
      <c r="JQ22" s="65" t="str">
        <f ca="1">IF(WEEKDAY(JQ$6,2)&gt;5,"w",IF(ISERROR(VLOOKUP(JQ$6,fériés,1,FALSE)),(SUM($H$1:JQ$1)&gt;SUM($F$8:$F21))*(SUM($H$1:JQ$1)&lt;=SUM($F$8:$F22))*1,"F"))</f>
        <v>w</v>
      </c>
      <c r="JR22" s="65" t="str">
        <f ca="1">IF(WEEKDAY(JR$6,2)&gt;5,"w",IF(ISERROR(VLOOKUP(JR$6,fériés,1,FALSE)),(SUM($H$1:JR$1)&gt;SUM($F$8:$F21))*(SUM($H$1:JR$1)&lt;=SUM($F$8:$F22))*1,"F"))</f>
        <v>w</v>
      </c>
      <c r="JS22" s="65" t="str">
        <f ca="1">IF(WEEKDAY(JS$6,2)&gt;5,"w",IF(ISERROR(VLOOKUP(JS$6,fériés,1,FALSE)),(SUM($H$1:JS$1)&gt;SUM($F$8:$F21))*(SUM($H$1:JS$1)&lt;=SUM($F$8:$F22))*1,"F"))</f>
        <v>w</v>
      </c>
      <c r="JT22" s="65" t="str">
        <f ca="1">IF(WEEKDAY(JT$6,2)&gt;5,"w",IF(ISERROR(VLOOKUP(JT$6,fériés,1,FALSE)),(SUM($H$1:JT$1)&gt;SUM($F$8:$F21))*(SUM($H$1:JT$1)&lt;=SUM($F$8:$F22))*1,"F"))</f>
        <v>w</v>
      </c>
      <c r="JU22" s="65" t="str">
        <f ca="1">IF(WEEKDAY(JU$6,2)&gt;5,"w",IF(ISERROR(VLOOKUP(JU$6,fériés,1,FALSE)),(SUM($H$1:JU$1)&gt;SUM($F$8:$F21))*(SUM($H$1:JU$1)&lt;=SUM($F$8:$F22))*1,"F"))</f>
        <v>w</v>
      </c>
      <c r="JV22" s="65" t="str">
        <f ca="1">IF(WEEKDAY(JV$6,2)&gt;5,"w",IF(ISERROR(VLOOKUP(JV$6,fériés,1,FALSE)),(SUM($H$1:JV$1)&gt;SUM($F$8:$F21))*(SUM($H$1:JV$1)&lt;=SUM($F$8:$F22))*1,"F"))</f>
        <v>w</v>
      </c>
      <c r="JW22" s="65" t="str">
        <f ca="1">IF(WEEKDAY(JW$6,2)&gt;5,"w",IF(ISERROR(VLOOKUP(JW$6,fériés,1,FALSE)),(SUM($H$1:JW$1)&gt;SUM($F$8:$F21))*(SUM($H$1:JW$1)&lt;=SUM($F$8:$F22))*1,"F"))</f>
        <v>w</v>
      </c>
      <c r="JX22" s="65" t="str">
        <f ca="1">IF(WEEKDAY(JX$6,2)&gt;5,"w",IF(ISERROR(VLOOKUP(JX$6,fériés,1,FALSE)),(SUM($H$1:JX$1)&gt;SUM($F$8:$F21))*(SUM($H$1:JX$1)&lt;=SUM($F$8:$F22))*1,"F"))</f>
        <v>w</v>
      </c>
      <c r="JY22" s="65" t="str">
        <f ca="1">IF(WEEKDAY(JY$6,2)&gt;5,"w",IF(ISERROR(VLOOKUP(JY$6,fériés,1,FALSE)),(SUM($H$1:JY$1)&gt;SUM($F$8:$F21))*(SUM($H$1:JY$1)&lt;=SUM($F$8:$F22))*1,"F"))</f>
        <v>w</v>
      </c>
      <c r="JZ22" s="65" t="str">
        <f ca="1">IF(WEEKDAY(JZ$6,2)&gt;5,"w",IF(ISERROR(VLOOKUP(JZ$6,fériés,1,FALSE)),(SUM($H$1:JZ$1)&gt;SUM($F$8:$F21))*(SUM($H$1:JZ$1)&lt;=SUM($F$8:$F22))*1,"F"))</f>
        <v>w</v>
      </c>
      <c r="KA22" s="65" t="str">
        <f ca="1">IF(WEEKDAY(KA$6,2)&gt;5,"w",IF(ISERROR(VLOOKUP(KA$6,fériés,1,FALSE)),(SUM($H$1:KA$1)&gt;SUM($F$8:$F21))*(SUM($H$1:KA$1)&lt;=SUM($F$8:$F22))*1,"F"))</f>
        <v>w</v>
      </c>
      <c r="KB22" s="65" t="str">
        <f ca="1">IF(WEEKDAY(KB$6,2)&gt;5,"w",IF(ISERROR(VLOOKUP(KB$6,fériés,1,FALSE)),(SUM($H$1:KB$1)&gt;SUM($F$8:$F21))*(SUM($H$1:KB$1)&lt;=SUM($F$8:$F22))*1,"F"))</f>
        <v>w</v>
      </c>
      <c r="KC22" s="65" t="str">
        <f ca="1">IF(WEEKDAY(KC$6,2)&gt;5,"w",IF(ISERROR(VLOOKUP(KC$6,fériés,1,FALSE)),(SUM($H$1:KC$1)&gt;SUM($F$8:$F21))*(SUM($H$1:KC$1)&lt;=SUM($F$8:$F22))*1,"F"))</f>
        <v>w</v>
      </c>
      <c r="KD22" s="65" t="str">
        <f ca="1">IF(WEEKDAY(KD$6,2)&gt;5,"w",IF(ISERROR(VLOOKUP(KD$6,fériés,1,FALSE)),(SUM($H$1:KD$1)&gt;SUM($F$8:$F21))*(SUM($H$1:KD$1)&lt;=SUM($F$8:$F22))*1,"F"))</f>
        <v>w</v>
      </c>
      <c r="KE22" s="65" t="str">
        <f ca="1">IF(WEEKDAY(KE$6,2)&gt;5,"w",IF(ISERROR(VLOOKUP(KE$6,fériés,1,FALSE)),(SUM($H$1:KE$1)&gt;SUM($F$8:$F21))*(SUM($H$1:KE$1)&lt;=SUM($F$8:$F22))*1,"F"))</f>
        <v>w</v>
      </c>
      <c r="KF22" s="65" t="str">
        <f ca="1">IF(WEEKDAY(KF$6,2)&gt;5,"w",IF(ISERROR(VLOOKUP(KF$6,fériés,1,FALSE)),(SUM($H$1:KF$1)&gt;SUM($F$8:$F21))*(SUM($H$1:KF$1)&lt;=SUM($F$8:$F22))*1,"F"))</f>
        <v>w</v>
      </c>
      <c r="KG22" s="65" t="str">
        <f ca="1">IF(WEEKDAY(KG$6,2)&gt;5,"w",IF(ISERROR(VLOOKUP(KG$6,fériés,1,FALSE)),(SUM($H$1:KG$1)&gt;SUM($F$8:$F21))*(SUM($H$1:KG$1)&lt;=SUM($F$8:$F22))*1,"F"))</f>
        <v>w</v>
      </c>
      <c r="KH22" s="65" t="str">
        <f ca="1">IF(WEEKDAY(KH$6,2)&gt;5,"w",IF(ISERROR(VLOOKUP(KH$6,fériés,1,FALSE)),(SUM($H$1:KH$1)&gt;SUM($F$8:$F21))*(SUM($H$1:KH$1)&lt;=SUM($F$8:$F22))*1,"F"))</f>
        <v>w</v>
      </c>
      <c r="KI22" s="65" t="str">
        <f ca="1">IF(WEEKDAY(KI$6,2)&gt;5,"w",IF(ISERROR(VLOOKUP(KI$6,fériés,1,FALSE)),(SUM($H$1:KI$1)&gt;SUM($F$8:$F21))*(SUM($H$1:KI$1)&lt;=SUM($F$8:$F22))*1,"F"))</f>
        <v>w</v>
      </c>
      <c r="KJ22" s="65">
        <f ca="1">IF(WEEKDAY(KJ$6,2)&gt;5,"w",IF(ISERROR(VLOOKUP(KJ$6,fériés,1,FALSE)),(SUM($H$1:KJ$1)&gt;SUM($F$8:$F21))*(SUM($H$1:KJ$1)&lt;=SUM($F$8:$F22))*1,"F"))</f>
        <v>0</v>
      </c>
      <c r="KK22" s="65">
        <f ca="1">IF(WEEKDAY(KK$6,2)&gt;5,"w",IF(ISERROR(VLOOKUP(KK$6,fériés,1,FALSE)),(SUM($H$1:KK$1)&gt;SUM($F$8:$F21))*(SUM($H$1:KK$1)&lt;=SUM($F$8:$F22))*1,"F"))</f>
        <v>0</v>
      </c>
      <c r="KL22" s="65">
        <f ca="1">IF(WEEKDAY(KL$6,2)&gt;5,"w",IF(ISERROR(VLOOKUP(KL$6,fériés,1,FALSE)),(SUM($H$1:KL$1)&gt;SUM($F$8:$F21))*(SUM($H$1:KL$1)&lt;=SUM($F$8:$F22))*1,"F"))</f>
        <v>0</v>
      </c>
      <c r="KM22" s="65">
        <f ca="1">IF(WEEKDAY(KM$6,2)&gt;5,"w",IF(ISERROR(VLOOKUP(KM$6,fériés,1,FALSE)),(SUM($H$1:KM$1)&gt;SUM($F$8:$F21))*(SUM($H$1:KM$1)&lt;=SUM($F$8:$F22))*1,"F"))</f>
        <v>0</v>
      </c>
      <c r="KN22" s="65">
        <f ca="1">IF(WEEKDAY(KN$6,2)&gt;5,"w",IF(ISERROR(VLOOKUP(KN$6,fériés,1,FALSE)),(SUM($H$1:KN$1)&gt;SUM($F$8:$F21))*(SUM($H$1:KN$1)&lt;=SUM($F$8:$F22))*1,"F"))</f>
        <v>0</v>
      </c>
      <c r="KO22" s="65">
        <f ca="1">IF(WEEKDAY(KO$6,2)&gt;5,"w",IF(ISERROR(VLOOKUP(KO$6,fériés,1,FALSE)),(SUM($H$1:KO$1)&gt;SUM($F$8:$F21))*(SUM($H$1:KO$1)&lt;=SUM($F$8:$F22))*1,"F"))</f>
        <v>0</v>
      </c>
      <c r="KP22" s="65">
        <f ca="1">IF(WEEKDAY(KP$6,2)&gt;5,"w",IF(ISERROR(VLOOKUP(KP$6,fériés,1,FALSE)),(SUM($H$1:KP$1)&gt;SUM($F$8:$F21))*(SUM($H$1:KP$1)&lt;=SUM($F$8:$F22))*1,"F"))</f>
        <v>0</v>
      </c>
      <c r="KQ22" s="65">
        <f ca="1">IF(WEEKDAY(KQ$6,2)&gt;5,"w",IF(ISERROR(VLOOKUP(KQ$6,fériés,1,FALSE)),(SUM($H$1:KQ$1)&gt;SUM($F$8:$F21))*(SUM($H$1:KQ$1)&lt;=SUM($F$8:$F22))*1,"F"))</f>
        <v>0</v>
      </c>
      <c r="KR22" s="65">
        <f ca="1">IF(WEEKDAY(KR$6,2)&gt;5,"w",IF(ISERROR(VLOOKUP(KR$6,fériés,1,FALSE)),(SUM($H$1:KR$1)&gt;SUM($F$8:$F21))*(SUM($H$1:KR$1)&lt;=SUM($F$8:$F22))*1,"F"))</f>
        <v>0</v>
      </c>
      <c r="KS22" s="65">
        <f ca="1">IF(WEEKDAY(KS$6,2)&gt;5,"w",IF(ISERROR(VLOOKUP(KS$6,fériés,1,FALSE)),(SUM($H$1:KS$1)&gt;SUM($F$8:$F21))*(SUM($H$1:KS$1)&lt;=SUM($F$8:$F22))*1,"F"))</f>
        <v>0</v>
      </c>
      <c r="KT22" s="65">
        <f ca="1">IF(WEEKDAY(KT$6,2)&gt;5,"w",IF(ISERROR(VLOOKUP(KT$6,fériés,1,FALSE)),(SUM($H$1:KT$1)&gt;SUM($F$8:$F21))*(SUM($H$1:KT$1)&lt;=SUM($F$8:$F22))*1,"F"))</f>
        <v>0</v>
      </c>
      <c r="KU22" s="65">
        <f ca="1">IF(WEEKDAY(KU$6,2)&gt;5,"w",IF(ISERROR(VLOOKUP(KU$6,fériés,1,FALSE)),(SUM($H$1:KU$1)&gt;SUM($F$8:$F21))*(SUM($H$1:KU$1)&lt;=SUM($F$8:$F22))*1,"F"))</f>
        <v>0</v>
      </c>
      <c r="KV22" s="65">
        <f ca="1">IF(WEEKDAY(KV$6,2)&gt;5,"w",IF(ISERROR(VLOOKUP(KV$6,fériés,1,FALSE)),(SUM($H$1:KV$1)&gt;SUM($F$8:$F21))*(SUM($H$1:KV$1)&lt;=SUM($F$8:$F22))*1,"F"))</f>
        <v>0</v>
      </c>
      <c r="KW22" s="65">
        <f ca="1">IF(WEEKDAY(KW$6,2)&gt;5,"w",IF(ISERROR(VLOOKUP(KW$6,fériés,1,FALSE)),(SUM($H$1:KW$1)&gt;SUM($F$8:$F21))*(SUM($H$1:KW$1)&lt;=SUM($F$8:$F22))*1,"F"))</f>
        <v>0</v>
      </c>
      <c r="KX22" s="65">
        <f ca="1">IF(WEEKDAY(KX$6,2)&gt;5,"w",IF(ISERROR(VLOOKUP(KX$6,fériés,1,FALSE)),(SUM($H$1:KX$1)&gt;SUM($F$8:$F21))*(SUM($H$1:KX$1)&lt;=SUM($F$8:$F22))*1,"F"))</f>
        <v>0</v>
      </c>
      <c r="KY22" s="65">
        <f ca="1">IF(WEEKDAY(KY$6,2)&gt;5,"w",IF(ISERROR(VLOOKUP(KY$6,fériés,1,FALSE)),(SUM($H$1:KY$1)&gt;SUM($F$8:$F21))*(SUM($H$1:KY$1)&lt;=SUM($F$8:$F22))*1,"F"))</f>
        <v>0</v>
      </c>
      <c r="KZ22" s="65">
        <f ca="1">IF(WEEKDAY(KZ$6,2)&gt;5,"w",IF(ISERROR(VLOOKUP(KZ$6,fériés,1,FALSE)),(SUM($H$1:KZ$1)&gt;SUM($F$8:$F21))*(SUM($H$1:KZ$1)&lt;=SUM($F$8:$F22))*1,"F"))</f>
        <v>0</v>
      </c>
      <c r="LA22" s="65">
        <f ca="1">IF(WEEKDAY(LA$6,2)&gt;5,"w",IF(ISERROR(VLOOKUP(LA$6,fériés,1,FALSE)),(SUM($H$1:LA$1)&gt;SUM($F$8:$F21))*(SUM($H$1:LA$1)&lt;=SUM($F$8:$F22))*1,"F"))</f>
        <v>0</v>
      </c>
      <c r="LB22" s="65">
        <f ca="1">IF(WEEKDAY(LB$6,2)&gt;5,"w",IF(ISERROR(VLOOKUP(LB$6,fériés,1,FALSE)),(SUM($H$1:LB$1)&gt;SUM($F$8:$F21))*(SUM($H$1:LB$1)&lt;=SUM($F$8:$F22))*1,"F"))</f>
        <v>0</v>
      </c>
      <c r="LC22" s="65">
        <f ca="1">IF(WEEKDAY(LC$6,2)&gt;5,"w",IF(ISERROR(VLOOKUP(LC$6,fériés,1,FALSE)),(SUM($H$1:LC$1)&gt;SUM($F$8:$F21))*(SUM($H$1:LC$1)&lt;=SUM($F$8:$F22))*1,"F"))</f>
        <v>0</v>
      </c>
      <c r="LD22" s="65">
        <f ca="1">IF(WEEKDAY(LD$6,2)&gt;5,"w",IF(ISERROR(VLOOKUP(LD$6,fériés,1,FALSE)),(SUM($H$1:LD$1)&gt;SUM($F$8:$F21))*(SUM($H$1:LD$1)&lt;=SUM($F$8:$F22))*1,"F"))</f>
        <v>0</v>
      </c>
      <c r="LE22" s="65">
        <f ca="1">IF(WEEKDAY(LE$6,2)&gt;5,"w",IF(ISERROR(VLOOKUP(LE$6,fériés,1,FALSE)),(SUM($H$1:LE$1)&gt;SUM($F$8:$F21))*(SUM($H$1:LE$1)&lt;=SUM($F$8:$F22))*1,"F"))</f>
        <v>0</v>
      </c>
      <c r="LF22" s="65">
        <f ca="1">IF(WEEKDAY(LF$6,2)&gt;5,"w",IF(ISERROR(VLOOKUP(LF$6,fériés,1,FALSE)),(SUM($H$1:LF$1)&gt;SUM($F$8:$F21))*(SUM($H$1:LF$1)&lt;=SUM($F$8:$F22))*1,"F"))</f>
        <v>0</v>
      </c>
      <c r="LG22" s="65">
        <f ca="1">IF(WEEKDAY(LG$6,2)&gt;5,"w",IF(ISERROR(VLOOKUP(LG$6,fériés,1,FALSE)),(SUM($H$1:LG$1)&gt;SUM($F$8:$F21))*(SUM($H$1:LG$1)&lt;=SUM($F$8:$F22))*1,"F"))</f>
        <v>0</v>
      </c>
      <c r="LH22" s="65">
        <f ca="1">IF(WEEKDAY(LH$6,2)&gt;5,"w",IF(ISERROR(VLOOKUP(LH$6,fériés,1,FALSE)),(SUM($H$1:LH$1)&gt;SUM($F$8:$F21))*(SUM($H$1:LH$1)&lt;=SUM($F$8:$F22))*1,"F"))</f>
        <v>0</v>
      </c>
      <c r="LI22" s="65">
        <f ca="1">IF(WEEKDAY(LI$6,2)&gt;5,"w",IF(ISERROR(VLOOKUP(LI$6,fériés,1,FALSE)),(SUM($H$1:LI$1)&gt;SUM($F$8:$F21))*(SUM($H$1:LI$1)&lt;=SUM($F$8:$F22))*1,"F"))</f>
        <v>0</v>
      </c>
      <c r="LJ22" s="65">
        <f ca="1">IF(WEEKDAY(LJ$6,2)&gt;5,"w",IF(ISERROR(VLOOKUP(LJ$6,fériés,1,FALSE)),(SUM($H$1:LJ$1)&gt;SUM($F$8:$F21))*(SUM($H$1:LJ$1)&lt;=SUM($F$8:$F22))*1,"F"))</f>
        <v>0</v>
      </c>
      <c r="LK22" s="65">
        <f ca="1">IF(WEEKDAY(LK$6,2)&gt;5,"w",IF(ISERROR(VLOOKUP(LK$6,fériés,1,FALSE)),(SUM($H$1:LK$1)&gt;SUM($F$8:$F21))*(SUM($H$1:LK$1)&lt;=SUM($F$8:$F22))*1,"F"))</f>
        <v>0</v>
      </c>
      <c r="LL22" s="65">
        <f ca="1">IF(WEEKDAY(LL$6,2)&gt;5,"w",IF(ISERROR(VLOOKUP(LL$6,fériés,1,FALSE)),(SUM($H$1:LL$1)&gt;SUM($F$8:$F21))*(SUM($H$1:LL$1)&lt;=SUM($F$8:$F22))*1,"F"))</f>
        <v>0</v>
      </c>
      <c r="LM22" s="65">
        <f ca="1">IF(WEEKDAY(LM$6,2)&gt;5,"w",IF(ISERROR(VLOOKUP(LM$6,fériés,1,FALSE)),(SUM($H$1:LM$1)&gt;SUM($F$8:$F21))*(SUM($H$1:LM$1)&lt;=SUM($F$8:$F22))*1,"F"))</f>
        <v>0</v>
      </c>
      <c r="LN22" s="65">
        <f ca="1">IF(WEEKDAY(LN$6,2)&gt;5,"w",IF(ISERROR(VLOOKUP(LN$6,fériés,1,FALSE)),(SUM($H$1:LN$1)&gt;SUM($F$8:$F21))*(SUM($H$1:LN$1)&lt;=SUM($F$8:$F22))*1,"F"))</f>
        <v>0</v>
      </c>
      <c r="LO22" s="65">
        <f ca="1">IF(WEEKDAY(LO$6,2)&gt;5,"w",IF(ISERROR(VLOOKUP(LO$6,fériés,1,FALSE)),(SUM($H$1:LO$1)&gt;SUM($F$8:$F21))*(SUM($H$1:LO$1)&lt;=SUM($F$8:$F22))*1,"F"))</f>
        <v>0</v>
      </c>
      <c r="LP22" s="65">
        <f ca="1">IF(WEEKDAY(LP$6,2)&gt;5,"w",IF(ISERROR(VLOOKUP(LP$6,fériés,1,FALSE)),(SUM($H$1:LP$1)&gt;SUM($F$8:$F21))*(SUM($H$1:LP$1)&lt;=SUM($F$8:$F22))*1,"F"))</f>
        <v>0</v>
      </c>
      <c r="LQ22" s="65">
        <f ca="1">IF(WEEKDAY(LQ$6,2)&gt;5,"w",IF(ISERROR(VLOOKUP(LQ$6,fériés,1,FALSE)),(SUM($H$1:LQ$1)&gt;SUM($F$8:$F21))*(SUM($H$1:LQ$1)&lt;=SUM($F$8:$F22))*1,"F"))</f>
        <v>0</v>
      </c>
      <c r="LR22" s="65">
        <f ca="1">IF(WEEKDAY(LR$6,2)&gt;5,"w",IF(ISERROR(VLOOKUP(LR$6,fériés,1,FALSE)),(SUM($H$1:LR$1)&gt;SUM($F$8:$F21))*(SUM($H$1:LR$1)&lt;=SUM($F$8:$F22))*1,"F"))</f>
        <v>0</v>
      </c>
      <c r="LS22" s="65">
        <f ca="1">IF(WEEKDAY(LS$6,2)&gt;5,"w",IF(ISERROR(VLOOKUP(LS$6,fériés,1,FALSE)),(SUM($H$1:LS$1)&gt;SUM($F$8:$F21))*(SUM($H$1:LS$1)&lt;=SUM($F$8:$F22))*1,"F"))</f>
        <v>0</v>
      </c>
      <c r="LT22" s="65">
        <f ca="1">IF(WEEKDAY(LT$6,2)&gt;5,"w",IF(ISERROR(VLOOKUP(LT$6,fériés,1,FALSE)),(SUM($H$1:LT$1)&gt;SUM($F$8:$F21))*(SUM($H$1:LT$1)&lt;=SUM($F$8:$F22))*1,"F"))</f>
        <v>0</v>
      </c>
      <c r="LU22" s="65">
        <f ca="1">IF(WEEKDAY(LU$6,2)&gt;5,"w",IF(ISERROR(VLOOKUP(LU$6,fériés,1,FALSE)),(SUM($H$1:LU$1)&gt;SUM($F$8:$F21))*(SUM($H$1:LU$1)&lt;=SUM($F$8:$F22))*1,"F"))</f>
        <v>0</v>
      </c>
      <c r="LV22" s="65">
        <f ca="1">IF(WEEKDAY(LV$6,2)&gt;5,"w",IF(ISERROR(VLOOKUP(LV$6,fériés,1,FALSE)),(SUM($H$1:LV$1)&gt;SUM($F$8:$F21))*(SUM($H$1:LV$1)&lt;=SUM($F$8:$F22))*1,"F"))</f>
        <v>0</v>
      </c>
      <c r="LW22" s="65">
        <f ca="1">IF(WEEKDAY(LW$6,2)&gt;5,"w",IF(ISERROR(VLOOKUP(LW$6,fériés,1,FALSE)),(SUM($H$1:LW$1)&gt;SUM($F$8:$F21))*(SUM($H$1:LW$1)&lt;=SUM($F$8:$F22))*1,"F"))</f>
        <v>0</v>
      </c>
      <c r="LX22" s="65">
        <f ca="1">IF(WEEKDAY(LX$6,2)&gt;5,"w",IF(ISERROR(VLOOKUP(LX$6,fériés,1,FALSE)),(SUM($H$1:LX$1)&gt;SUM($F$8:$F21))*(SUM($H$1:LX$1)&lt;=SUM($F$8:$F22))*1,"F"))</f>
        <v>0</v>
      </c>
      <c r="LY22" s="65">
        <f ca="1">IF(WEEKDAY(LY$6,2)&gt;5,"w",IF(ISERROR(VLOOKUP(LY$6,fériés,1,FALSE)),(SUM($H$1:LY$1)&gt;SUM($F$8:$F21))*(SUM($H$1:LY$1)&lt;=SUM($F$8:$F22))*1,"F"))</f>
        <v>0</v>
      </c>
      <c r="LZ22" s="65">
        <f ca="1">IF(WEEKDAY(LZ$6,2)&gt;5,"w",IF(ISERROR(VLOOKUP(LZ$6,fériés,1,FALSE)),(SUM($H$1:LZ$1)&gt;SUM($F$8:$F21))*(SUM($H$1:LZ$1)&lt;=SUM($F$8:$F22))*1,"F"))</f>
        <v>0</v>
      </c>
      <c r="MA22" s="65">
        <f ca="1">IF(WEEKDAY(MA$6,2)&gt;5,"w",IF(ISERROR(VLOOKUP(MA$6,fériés,1,FALSE)),(SUM($H$1:MA$1)&gt;SUM($F$8:$F21))*(SUM($H$1:MA$1)&lt;=SUM($F$8:$F22))*1,"F"))</f>
        <v>0</v>
      </c>
      <c r="MB22" s="65">
        <f ca="1">IF(WEEKDAY(MB$6,2)&gt;5,"w",IF(ISERROR(VLOOKUP(MB$6,fériés,1,FALSE)),(SUM($H$1:MB$1)&gt;SUM($F$8:$F21))*(SUM($H$1:MB$1)&lt;=SUM($F$8:$F22))*1,"F"))</f>
        <v>0</v>
      </c>
      <c r="MC22" s="65">
        <f ca="1">IF(WEEKDAY(MC$6,2)&gt;5,"w",IF(ISERROR(VLOOKUP(MC$6,fériés,1,FALSE)),(SUM($H$1:MC$1)&gt;SUM($F$8:$F21))*(SUM($H$1:MC$1)&lt;=SUM($F$8:$F22))*1,"F"))</f>
        <v>0</v>
      </c>
      <c r="MD22" s="65">
        <f ca="1">IF(WEEKDAY(MD$6,2)&gt;5,"w",IF(ISERROR(VLOOKUP(MD$6,fériés,1,FALSE)),(SUM($H$1:MD$1)&gt;SUM($F$8:$F21))*(SUM($H$1:MD$1)&lt;=SUM($F$8:$F22))*1,"F"))</f>
        <v>0</v>
      </c>
      <c r="ME22" s="65">
        <f ca="1">IF(WEEKDAY(ME$6,2)&gt;5,"w",IF(ISERROR(VLOOKUP(ME$6,fériés,1,FALSE)),(SUM($H$1:ME$1)&gt;SUM($F$8:$F21))*(SUM($H$1:ME$1)&lt;=SUM($F$8:$F22))*1,"F"))</f>
        <v>0</v>
      </c>
      <c r="MF22" s="65">
        <f ca="1">IF(WEEKDAY(MF$6,2)&gt;5,"w",IF(ISERROR(VLOOKUP(MF$6,fériés,1,FALSE)),(SUM($H$1:MF$1)&gt;SUM($F$8:$F21))*(SUM($H$1:MF$1)&lt;=SUM($F$8:$F22))*1,"F"))</f>
        <v>0</v>
      </c>
      <c r="MG22" s="65">
        <f ca="1">IF(WEEKDAY(MG$6,2)&gt;5,"w",IF(ISERROR(VLOOKUP(MG$6,fériés,1,FALSE)),(SUM($H$1:MG$1)&gt;SUM($F$8:$F21))*(SUM($H$1:MG$1)&lt;=SUM($F$8:$F22))*1,"F"))</f>
        <v>0</v>
      </c>
      <c r="MH22" s="65" t="str">
        <f ca="1">IF(WEEKDAY(MH$6,2)&gt;5,"w",IF(ISERROR(VLOOKUP(MH$6,fériés,1,FALSE)),(SUM($H$1:MH$1)&gt;SUM($F$8:$F21))*(SUM($H$1:MH$1)&lt;=SUM($F$8:$F22))*1,"F"))</f>
        <v>w</v>
      </c>
      <c r="MI22" s="65" t="str">
        <f ca="1">IF(WEEKDAY(MI$6,2)&gt;5,"w",IF(ISERROR(VLOOKUP(MI$6,fériés,1,FALSE)),(SUM($H$1:MI$1)&gt;SUM($F$8:$F21))*(SUM($H$1:MI$1)&lt;=SUM($F$8:$F22))*1,"F"))</f>
        <v>w</v>
      </c>
      <c r="MJ22" s="65" t="str">
        <f ca="1">IF(WEEKDAY(MJ$6,2)&gt;5,"w",IF(ISERROR(VLOOKUP(MJ$6,fériés,1,FALSE)),(SUM($H$1:MJ$1)&gt;SUM($F$8:$F21))*(SUM($H$1:MJ$1)&lt;=SUM($F$8:$F22))*1,"F"))</f>
        <v>w</v>
      </c>
      <c r="MK22" s="65" t="str">
        <f ca="1">IF(WEEKDAY(MK$6,2)&gt;5,"w",IF(ISERROR(VLOOKUP(MK$6,fériés,1,FALSE)),(SUM($H$1:MK$1)&gt;SUM($F$8:$F21))*(SUM($H$1:MK$1)&lt;=SUM($F$8:$F22))*1,"F"))</f>
        <v>w</v>
      </c>
      <c r="ML22" s="65" t="str">
        <f ca="1">IF(WEEKDAY(ML$6,2)&gt;5,"w",IF(ISERROR(VLOOKUP(ML$6,fériés,1,FALSE)),(SUM($H$1:ML$1)&gt;SUM($F$8:$F21))*(SUM($H$1:ML$1)&lt;=SUM($F$8:$F22))*1,"F"))</f>
        <v>w</v>
      </c>
      <c r="MM22" s="65" t="str">
        <f ca="1">IF(WEEKDAY(MM$6,2)&gt;5,"w",IF(ISERROR(VLOOKUP(MM$6,fériés,1,FALSE)),(SUM($H$1:MM$1)&gt;SUM($F$8:$F21))*(SUM($H$1:MM$1)&lt;=SUM($F$8:$F22))*1,"F"))</f>
        <v>w</v>
      </c>
      <c r="MN22" s="65" t="str">
        <f ca="1">IF(WEEKDAY(MN$6,2)&gt;5,"w",IF(ISERROR(VLOOKUP(MN$6,fériés,1,FALSE)),(SUM($H$1:MN$1)&gt;SUM($F$8:$F21))*(SUM($H$1:MN$1)&lt;=SUM($F$8:$F22))*1,"F"))</f>
        <v>w</v>
      </c>
      <c r="MO22" s="65" t="str">
        <f ca="1">IF(WEEKDAY(MO$6,2)&gt;5,"w",IF(ISERROR(VLOOKUP(MO$6,fériés,1,FALSE)),(SUM($H$1:MO$1)&gt;SUM($F$8:$F21))*(SUM($H$1:MO$1)&lt;=SUM($F$8:$F22))*1,"F"))</f>
        <v>w</v>
      </c>
      <c r="MP22" s="65" t="str">
        <f ca="1">IF(WEEKDAY(MP$6,2)&gt;5,"w",IF(ISERROR(VLOOKUP(MP$6,fériés,1,FALSE)),(SUM($H$1:MP$1)&gt;SUM($F$8:$F21))*(SUM($H$1:MP$1)&lt;=SUM($F$8:$F22))*1,"F"))</f>
        <v>w</v>
      </c>
      <c r="MQ22" s="65" t="str">
        <f ca="1">IF(WEEKDAY(MQ$6,2)&gt;5,"w",IF(ISERROR(VLOOKUP(MQ$6,fériés,1,FALSE)),(SUM($H$1:MQ$1)&gt;SUM($F$8:$F21))*(SUM($H$1:MQ$1)&lt;=SUM($F$8:$F22))*1,"F"))</f>
        <v>w</v>
      </c>
      <c r="MR22" s="65" t="str">
        <f ca="1">IF(WEEKDAY(MR$6,2)&gt;5,"w",IF(ISERROR(VLOOKUP(MR$6,fériés,1,FALSE)),(SUM($H$1:MR$1)&gt;SUM($F$8:$F21))*(SUM($H$1:MR$1)&lt;=SUM($F$8:$F22))*1,"F"))</f>
        <v>w</v>
      </c>
      <c r="MS22" s="65" t="str">
        <f ca="1">IF(WEEKDAY(MS$6,2)&gt;5,"w",IF(ISERROR(VLOOKUP(MS$6,fériés,1,FALSE)),(SUM($H$1:MS$1)&gt;SUM($F$8:$F21))*(SUM($H$1:MS$1)&lt;=SUM($F$8:$F22))*1,"F"))</f>
        <v>w</v>
      </c>
      <c r="MT22" s="65" t="str">
        <f ca="1">IF(WEEKDAY(MT$6,2)&gt;5,"w",IF(ISERROR(VLOOKUP(MT$6,fériés,1,FALSE)),(SUM($H$1:MT$1)&gt;SUM($F$8:$F21))*(SUM($H$1:MT$1)&lt;=SUM($F$8:$F22))*1,"F"))</f>
        <v>w</v>
      </c>
      <c r="MU22" s="65" t="str">
        <f ca="1">IF(WEEKDAY(MU$6,2)&gt;5,"w",IF(ISERROR(VLOOKUP(MU$6,fériés,1,FALSE)),(SUM($H$1:MU$1)&gt;SUM($F$8:$F21))*(SUM($H$1:MU$1)&lt;=SUM($F$8:$F22))*1,"F"))</f>
        <v>w</v>
      </c>
      <c r="MV22" s="65" t="str">
        <f ca="1">IF(WEEKDAY(MV$6,2)&gt;5,"w",IF(ISERROR(VLOOKUP(MV$6,fériés,1,FALSE)),(SUM($H$1:MV$1)&gt;SUM($F$8:$F21))*(SUM($H$1:MV$1)&lt;=SUM($F$8:$F22))*1,"F"))</f>
        <v>w</v>
      </c>
      <c r="MW22" s="65" t="str">
        <f ca="1">IF(WEEKDAY(MW$6,2)&gt;5,"w",IF(ISERROR(VLOOKUP(MW$6,fériés,1,FALSE)),(SUM($H$1:MW$1)&gt;SUM($F$8:$F21))*(SUM($H$1:MW$1)&lt;=SUM($F$8:$F22))*1,"F"))</f>
        <v>w</v>
      </c>
      <c r="MX22" s="65" t="str">
        <f ca="1">IF(WEEKDAY(MX$6,2)&gt;5,"w",IF(ISERROR(VLOOKUP(MX$6,fériés,1,FALSE)),(SUM($H$1:MX$1)&gt;SUM($F$8:$F21))*(SUM($H$1:MX$1)&lt;=SUM($F$8:$F22))*1,"F"))</f>
        <v>w</v>
      </c>
      <c r="MY22" s="65" t="str">
        <f ca="1">IF(WEEKDAY(MY$6,2)&gt;5,"w",IF(ISERROR(VLOOKUP(MY$6,fériés,1,FALSE)),(SUM($H$1:MY$1)&gt;SUM($F$8:$F21))*(SUM($H$1:MY$1)&lt;=SUM($F$8:$F22))*1,"F"))</f>
        <v>w</v>
      </c>
      <c r="MZ22" s="65" t="str">
        <f ca="1">IF(WEEKDAY(MZ$6,2)&gt;5,"w",IF(ISERROR(VLOOKUP(MZ$6,fériés,1,FALSE)),(SUM($H$1:MZ$1)&gt;SUM($F$8:$F21))*(SUM($H$1:MZ$1)&lt;=SUM($F$8:$F22))*1,"F"))</f>
        <v>w</v>
      </c>
      <c r="NA22" s="65" t="str">
        <f ca="1">IF(WEEKDAY(NA$6,2)&gt;5,"w",IF(ISERROR(VLOOKUP(NA$6,fériés,1,FALSE)),(SUM($H$1:NA$1)&gt;SUM($F$8:$F21))*(SUM($H$1:NA$1)&lt;=SUM($F$8:$F22))*1,"F"))</f>
        <v>w</v>
      </c>
      <c r="NB22" s="65">
        <f ca="1">IF(WEEKDAY(NB$6,2)&gt;5,"w",IF(ISERROR(VLOOKUP(NB$6,fériés,1,FALSE)),(SUM($H$1:NB$1)&gt;SUM($F$8:$F21))*(SUM($H$1:NB$1)&lt;=SUM($F$8:$F22))*1,"F"))</f>
        <v>0</v>
      </c>
      <c r="NC22" s="65">
        <f ca="1">IF(WEEKDAY(NC$6,2)&gt;5,"w",IF(ISERROR(VLOOKUP(NC$6,fériés,1,FALSE)),(SUM($H$1:NC$1)&gt;SUM($F$8:$F21))*(SUM($H$1:NC$1)&lt;=SUM($F$8:$F22))*1,"F"))</f>
        <v>0</v>
      </c>
      <c r="ND22" s="65">
        <f ca="1">IF(WEEKDAY(ND$6,2)&gt;5,"w",IF(ISERROR(VLOOKUP(ND$6,fériés,1,FALSE)),(SUM($H$1:ND$1)&gt;SUM($F$8:$F21))*(SUM($H$1:ND$1)&lt;=SUM($F$8:$F22))*1,"F"))</f>
        <v>0</v>
      </c>
      <c r="NE22" s="65">
        <f ca="1">IF(WEEKDAY(NE$6,2)&gt;5,"w",IF(ISERROR(VLOOKUP(NE$6,fériés,1,FALSE)),(SUM($H$1:NE$1)&gt;SUM($F$8:$F21))*(SUM($H$1:NE$1)&lt;=SUM($F$8:$F22))*1,"F"))</f>
        <v>0</v>
      </c>
      <c r="NF22" s="65">
        <f ca="1">IF(WEEKDAY(NF$6,2)&gt;5,"w",IF(ISERROR(VLOOKUP(NF$6,fériés,1,FALSE)),(SUM($H$1:NF$1)&gt;SUM($F$8:$F21))*(SUM($H$1:NF$1)&lt;=SUM($F$8:$F22))*1,"F"))</f>
        <v>0</v>
      </c>
      <c r="NG22" s="65">
        <f ca="1">IF(WEEKDAY(NG$6,2)&gt;5,"w",IF(ISERROR(VLOOKUP(NG$6,fériés,1,FALSE)),(SUM($H$1:NG$1)&gt;SUM($F$8:$F21))*(SUM($H$1:NG$1)&lt;=SUM($F$8:$F22))*1,"F"))</f>
        <v>0</v>
      </c>
      <c r="NH22" s="65">
        <f ca="1">IF(WEEKDAY(NH$6,2)&gt;5,"w",IF(ISERROR(VLOOKUP(NH$6,fériés,1,FALSE)),(SUM($H$1:NH$1)&gt;SUM($F$8:$F21))*(SUM($H$1:NH$1)&lt;=SUM($F$8:$F22))*1,"F"))</f>
        <v>0</v>
      </c>
      <c r="NI22" s="65">
        <f ca="1">IF(WEEKDAY(NI$6,2)&gt;5,"w",IF(ISERROR(VLOOKUP(NI$6,fériés,1,FALSE)),(SUM($H$1:NI$1)&gt;SUM($F$8:$F21))*(SUM($H$1:NI$1)&lt;=SUM($F$8:$F22))*1,"F"))</f>
        <v>0</v>
      </c>
      <c r="NJ22" s="65">
        <f ca="1">IF(WEEKDAY(NJ$6,2)&gt;5,"w",IF(ISERROR(VLOOKUP(NJ$6,fériés,1,FALSE)),(SUM($H$1:NJ$1)&gt;SUM($F$8:$F21))*(SUM($H$1:NJ$1)&lt;=SUM($F$8:$F22))*1,"F"))</f>
        <v>0</v>
      </c>
      <c r="NK22" s="65">
        <f ca="1">IF(WEEKDAY(NK$6,2)&gt;5,"w",IF(ISERROR(VLOOKUP(NK$6,fériés,1,FALSE)),(SUM($H$1:NK$1)&gt;SUM($F$8:$F21))*(SUM($H$1:NK$1)&lt;=SUM($F$8:$F22))*1,"F"))</f>
        <v>0</v>
      </c>
      <c r="NL22" s="65">
        <f ca="1">IF(WEEKDAY(NL$6,2)&gt;5,"w",IF(ISERROR(VLOOKUP(NL$6,fériés,1,FALSE)),(SUM($H$1:NL$1)&gt;SUM($F$8:$F21))*(SUM($H$1:NL$1)&lt;=SUM($F$8:$F22))*1,"F"))</f>
        <v>0</v>
      </c>
      <c r="NM22" s="65">
        <f ca="1">IF(WEEKDAY(NM$6,2)&gt;5,"w",IF(ISERROR(VLOOKUP(NM$6,fériés,1,FALSE)),(SUM($H$1:NM$1)&gt;SUM($F$8:$F21))*(SUM($H$1:NM$1)&lt;=SUM($F$8:$F22))*1,"F"))</f>
        <v>0</v>
      </c>
      <c r="NN22" s="65">
        <f ca="1">IF(WEEKDAY(NN$6,2)&gt;5,"w",IF(ISERROR(VLOOKUP(NN$6,fériés,1,FALSE)),(SUM($H$1:NN$1)&gt;SUM($F$8:$F21))*(SUM($H$1:NN$1)&lt;=SUM($F$8:$F22))*1,"F"))</f>
        <v>0</v>
      </c>
      <c r="NO22" s="65">
        <f ca="1">IF(WEEKDAY(NO$6,2)&gt;5,"w",IF(ISERROR(VLOOKUP(NO$6,fériés,1,FALSE)),(SUM($H$1:NO$1)&gt;SUM($F$8:$F21))*(SUM($H$1:NO$1)&lt;=SUM($F$8:$F22))*1,"F"))</f>
        <v>0</v>
      </c>
      <c r="NP22" s="65">
        <f ca="1">IF(WEEKDAY(NP$6,2)&gt;5,"w",IF(ISERROR(VLOOKUP(NP$6,fériés,1,FALSE)),(SUM($H$1:NP$1)&gt;SUM($F$8:$F21))*(SUM($H$1:NP$1)&lt;=SUM($F$8:$F22))*1,"F"))</f>
        <v>0</v>
      </c>
      <c r="NQ22" s="65">
        <f ca="1">IF(WEEKDAY(NQ$6,2)&gt;5,"w",IF(ISERROR(VLOOKUP(NQ$6,fériés,1,FALSE)),(SUM($H$1:NQ$1)&gt;SUM($F$8:$F21))*(SUM($H$1:NQ$1)&lt;=SUM($F$8:$F22))*1,"F"))</f>
        <v>0</v>
      </c>
      <c r="NR22" s="65">
        <f ca="1">IF(WEEKDAY(NR$6,2)&gt;5,"w",IF(ISERROR(VLOOKUP(NR$6,fériés,1,FALSE)),(SUM($H$1:NR$1)&gt;SUM($F$8:$F21))*(SUM($H$1:NR$1)&lt;=SUM($F$8:$F22))*1,"F"))</f>
        <v>0</v>
      </c>
      <c r="NS22" s="65">
        <f ca="1">IF(WEEKDAY(NS$6,2)&gt;5,"w",IF(ISERROR(VLOOKUP(NS$6,fériés,1,FALSE)),(SUM($H$1:NS$1)&gt;SUM($F$8:$F21))*(SUM($H$1:NS$1)&lt;=SUM($F$8:$F22))*1,"F"))</f>
        <v>0</v>
      </c>
      <c r="NT22" s="65">
        <f ca="1">IF(WEEKDAY(NT$6,2)&gt;5,"w",IF(ISERROR(VLOOKUP(NT$6,fériés,1,FALSE)),(SUM($H$1:NT$1)&gt;SUM($F$8:$F21))*(SUM($H$1:NT$1)&lt;=SUM($F$8:$F22))*1,"F"))</f>
        <v>0</v>
      </c>
      <c r="NU22" s="65">
        <f ca="1">IF(WEEKDAY(NU$6,2)&gt;5,"w",IF(ISERROR(VLOOKUP(NU$6,fériés,1,FALSE)),(SUM($H$1:NU$1)&gt;SUM($F$8:$F21))*(SUM($H$1:NU$1)&lt;=SUM($F$8:$F22))*1,"F"))</f>
        <v>0</v>
      </c>
      <c r="NV22" s="65">
        <f ca="1">IF(WEEKDAY(NV$6,2)&gt;5,"w",IF(ISERROR(VLOOKUP(NV$6,fériés,1,FALSE)),(SUM($H$1:NV$1)&gt;SUM($F$8:$F21))*(SUM($H$1:NV$1)&lt;=SUM($F$8:$F22))*1,"F"))</f>
        <v>0</v>
      </c>
      <c r="NW22" s="65">
        <f ca="1">IF(WEEKDAY(NW$6,2)&gt;5,"w",IF(ISERROR(VLOOKUP(NW$6,fériés,1,FALSE)),(SUM($H$1:NW$1)&gt;SUM($F$8:$F21))*(SUM($H$1:NW$1)&lt;=SUM($F$8:$F22))*1,"F"))</f>
        <v>0</v>
      </c>
      <c r="NX22" s="65">
        <f ca="1">IF(WEEKDAY(NX$6,2)&gt;5,"w",IF(ISERROR(VLOOKUP(NX$6,fériés,1,FALSE)),(SUM($H$1:NX$1)&gt;SUM($F$8:$F21))*(SUM($H$1:NX$1)&lt;=SUM($F$8:$F22))*1,"F"))</f>
        <v>0</v>
      </c>
      <c r="NY22" s="65">
        <f ca="1">IF(WEEKDAY(NY$6,2)&gt;5,"w",IF(ISERROR(VLOOKUP(NY$6,fériés,1,FALSE)),(SUM($H$1:NY$1)&gt;SUM($F$8:$F21))*(SUM($H$1:NY$1)&lt;=SUM($F$8:$F22))*1,"F"))</f>
        <v>0</v>
      </c>
      <c r="NZ22" s="65">
        <f ca="1">IF(WEEKDAY(NZ$6,2)&gt;5,"w",IF(ISERROR(VLOOKUP(NZ$6,fériés,1,FALSE)),(SUM($H$1:NZ$1)&gt;SUM($F$8:$F21))*(SUM($H$1:NZ$1)&lt;=SUM($F$8:$F22))*1,"F"))</f>
        <v>0</v>
      </c>
      <c r="OA22" s="65">
        <f ca="1">IF(WEEKDAY(OA$6,2)&gt;5,"w",IF(ISERROR(VLOOKUP(OA$6,fériés,1,FALSE)),(SUM($H$1:OA$1)&gt;SUM($F$8:$F21))*(SUM($H$1:OA$1)&lt;=SUM($F$8:$F22))*1,"F"))</f>
        <v>0</v>
      </c>
      <c r="OB22" s="65">
        <f ca="1">IF(WEEKDAY(OB$6,2)&gt;5,"w",IF(ISERROR(VLOOKUP(OB$6,fériés,1,FALSE)),(SUM($H$1:OB$1)&gt;SUM($F$8:$F21))*(SUM($H$1:OB$1)&lt;=SUM($F$8:$F22))*1,"F"))</f>
        <v>0</v>
      </c>
      <c r="OC22" s="65">
        <f ca="1">IF(WEEKDAY(OC$6,2)&gt;5,"w",IF(ISERROR(VLOOKUP(OC$6,fériés,1,FALSE)),(SUM($H$1:OC$1)&gt;SUM($F$8:$F21))*(SUM($H$1:OC$1)&lt;=SUM($F$8:$F22))*1,"F"))</f>
        <v>0</v>
      </c>
      <c r="OD22" s="65">
        <f ca="1">IF(WEEKDAY(OD$6,2)&gt;5,"w",IF(ISERROR(VLOOKUP(OD$6,fériés,1,FALSE)),(SUM($H$1:OD$1)&gt;SUM($F$8:$F21))*(SUM($H$1:OD$1)&lt;=SUM($F$8:$F22))*1,"F"))</f>
        <v>0</v>
      </c>
      <c r="OE22" s="65">
        <f ca="1">IF(WEEKDAY(OE$6,2)&gt;5,"w",IF(ISERROR(VLOOKUP(OE$6,fériés,1,FALSE)),(SUM($H$1:OE$1)&gt;SUM($F$8:$F21))*(SUM($H$1:OE$1)&lt;=SUM($F$8:$F22))*1,"F"))</f>
        <v>0</v>
      </c>
      <c r="OF22" s="65">
        <f ca="1">IF(WEEKDAY(OF$6,2)&gt;5,"w",IF(ISERROR(VLOOKUP(OF$6,fériés,1,FALSE)),(SUM($H$1:OF$1)&gt;SUM($F$8:$F21))*(SUM($H$1:OF$1)&lt;=SUM($F$8:$F22))*1,"F"))</f>
        <v>0</v>
      </c>
      <c r="OG22" s="65">
        <f ca="1">IF(WEEKDAY(OG$6,2)&gt;5,"w",IF(ISERROR(VLOOKUP(OG$6,fériés,1,FALSE)),(SUM($H$1:OG$1)&gt;SUM($F$8:$F21))*(SUM($H$1:OG$1)&lt;=SUM($F$8:$F22))*1,"F"))</f>
        <v>0</v>
      </c>
      <c r="OH22" s="65">
        <f ca="1">IF(WEEKDAY(OH$6,2)&gt;5,"w",IF(ISERROR(VLOOKUP(OH$6,fériés,1,FALSE)),(SUM($H$1:OH$1)&gt;SUM($F$8:$F21))*(SUM($H$1:OH$1)&lt;=SUM($F$8:$F22))*1,"F"))</f>
        <v>0</v>
      </c>
      <c r="OI22" s="65">
        <f ca="1">IF(WEEKDAY(OI$6,2)&gt;5,"w",IF(ISERROR(VLOOKUP(OI$6,fériés,1,FALSE)),(SUM($H$1:OI$1)&gt;SUM($F$8:$F21))*(SUM($H$1:OI$1)&lt;=SUM($F$8:$F22))*1,"F"))</f>
        <v>0</v>
      </c>
      <c r="OJ22" s="65">
        <f ca="1">IF(WEEKDAY(OJ$6,2)&gt;5,"w",IF(ISERROR(VLOOKUP(OJ$6,fériés,1,FALSE)),(SUM($H$1:OJ$1)&gt;SUM($F$8:$F21))*(SUM($H$1:OJ$1)&lt;=SUM($F$8:$F22))*1,"F"))</f>
        <v>0</v>
      </c>
      <c r="OK22" s="65">
        <f ca="1">IF(WEEKDAY(OK$6,2)&gt;5,"w",IF(ISERROR(VLOOKUP(OK$6,fériés,1,FALSE)),(SUM($H$1:OK$1)&gt;SUM($F$8:$F21))*(SUM($H$1:OK$1)&lt;=SUM($F$8:$F22))*1,"F"))</f>
        <v>0</v>
      </c>
      <c r="OL22" s="65">
        <f ca="1">IF(WEEKDAY(OL$6,2)&gt;5,"w",IF(ISERROR(VLOOKUP(OL$6,fériés,1,FALSE)),(SUM($H$1:OL$1)&gt;SUM($F$8:$F21))*(SUM($H$1:OL$1)&lt;=SUM($F$8:$F22))*1,"F"))</f>
        <v>0</v>
      </c>
      <c r="OM22" s="65">
        <f ca="1">IF(WEEKDAY(OM$6,2)&gt;5,"w",IF(ISERROR(VLOOKUP(OM$6,fériés,1,FALSE)),(SUM($H$1:OM$1)&gt;SUM($F$8:$F21))*(SUM($H$1:OM$1)&lt;=SUM($F$8:$F22))*1,"F"))</f>
        <v>0</v>
      </c>
      <c r="ON22" s="65">
        <f ca="1">IF(WEEKDAY(ON$6,2)&gt;5,"w",IF(ISERROR(VLOOKUP(ON$6,fériés,1,FALSE)),(SUM($H$1:ON$1)&gt;SUM($F$8:$F21))*(SUM($H$1:ON$1)&lt;=SUM($F$8:$F22))*1,"F"))</f>
        <v>0</v>
      </c>
      <c r="OO22" s="65">
        <f ca="1">IF(WEEKDAY(OO$6,2)&gt;5,"w",IF(ISERROR(VLOOKUP(OO$6,fériés,1,FALSE)),(SUM($H$1:OO$1)&gt;SUM($F$8:$F21))*(SUM($H$1:OO$1)&lt;=SUM($F$8:$F22))*1,"F"))</f>
        <v>0</v>
      </c>
      <c r="OP22" s="65">
        <f ca="1">IF(WEEKDAY(OP$6,2)&gt;5,"w",IF(ISERROR(VLOOKUP(OP$6,fériés,1,FALSE)),(SUM($H$1:OP$1)&gt;SUM($F$8:$F21))*(SUM($H$1:OP$1)&lt;=SUM($F$8:$F22))*1,"F"))</f>
        <v>0</v>
      </c>
      <c r="OQ22" s="65">
        <f ca="1">IF(WEEKDAY(OQ$6,2)&gt;5,"w",IF(ISERROR(VLOOKUP(OQ$6,fériés,1,FALSE)),(SUM($H$1:OQ$1)&gt;SUM($F$8:$F21))*(SUM($H$1:OQ$1)&lt;=SUM($F$8:$F22))*1,"F"))</f>
        <v>0</v>
      </c>
      <c r="OR22" s="65">
        <f ca="1">IF(WEEKDAY(OR$6,2)&gt;5,"w",IF(ISERROR(VLOOKUP(OR$6,fériés,1,FALSE)),(SUM($H$1:OR$1)&gt;SUM($F$8:$F21))*(SUM($H$1:OR$1)&lt;=SUM($F$8:$F22))*1,"F"))</f>
        <v>0</v>
      </c>
      <c r="OS22" s="65">
        <f ca="1">IF(WEEKDAY(OS$6,2)&gt;5,"w",IF(ISERROR(VLOOKUP(OS$6,fériés,1,FALSE)),(SUM($H$1:OS$1)&gt;SUM($F$8:$F21))*(SUM($H$1:OS$1)&lt;=SUM($F$8:$F22))*1,"F"))</f>
        <v>0</v>
      </c>
      <c r="OT22" s="65">
        <f ca="1">IF(WEEKDAY(OT$6,2)&gt;5,"w",IF(ISERROR(VLOOKUP(OT$6,fériés,1,FALSE)),(SUM($H$1:OT$1)&gt;SUM($F$8:$F21))*(SUM($H$1:OT$1)&lt;=SUM($F$8:$F22))*1,"F"))</f>
        <v>0</v>
      </c>
      <c r="OU22" s="65">
        <f ca="1">IF(WEEKDAY(OU$6,2)&gt;5,"w",IF(ISERROR(VLOOKUP(OU$6,fériés,1,FALSE)),(SUM($H$1:OU$1)&gt;SUM($F$8:$F21))*(SUM($H$1:OU$1)&lt;=SUM($F$8:$F22))*1,"F"))</f>
        <v>0</v>
      </c>
      <c r="OV22" s="65">
        <f ca="1">IF(WEEKDAY(OV$6,2)&gt;5,"w",IF(ISERROR(VLOOKUP(OV$6,fériés,1,FALSE)),(SUM($H$1:OV$1)&gt;SUM($F$8:$F21))*(SUM($H$1:OV$1)&lt;=SUM($F$8:$F22))*1,"F"))</f>
        <v>0</v>
      </c>
      <c r="OW22" s="65">
        <f ca="1">IF(WEEKDAY(OW$6,2)&gt;5,"w",IF(ISERROR(VLOOKUP(OW$6,fériés,1,FALSE)),(SUM($H$1:OW$1)&gt;SUM($F$8:$F21))*(SUM($H$1:OW$1)&lt;=SUM($F$8:$F22))*1,"F"))</f>
        <v>0</v>
      </c>
      <c r="OX22" s="65">
        <f ca="1">IF(WEEKDAY(OX$6,2)&gt;5,"w",IF(ISERROR(VLOOKUP(OX$6,fériés,1,FALSE)),(SUM($H$1:OX$1)&gt;SUM($F$8:$F21))*(SUM($H$1:OX$1)&lt;=SUM($F$8:$F22))*1,"F"))</f>
        <v>0</v>
      </c>
      <c r="OY22" s="65">
        <f ca="1">IF(WEEKDAY(OY$6,2)&gt;5,"w",IF(ISERROR(VLOOKUP(OY$6,fériés,1,FALSE)),(SUM($H$1:OY$1)&gt;SUM($F$8:$F21))*(SUM($H$1:OY$1)&lt;=SUM($F$8:$F22))*1,"F"))</f>
        <v>0</v>
      </c>
      <c r="OZ22" s="65" t="str">
        <f ca="1">IF(WEEKDAY(OZ$6,2)&gt;5,"w",IF(ISERROR(VLOOKUP(OZ$6,fériés,1,FALSE)),(SUM($H$1:OZ$1)&gt;SUM($F$8:$F21))*(SUM($H$1:OZ$1)&lt;=SUM($F$8:$F22))*1,"F"))</f>
        <v>w</v>
      </c>
      <c r="PA22" s="65" t="str">
        <f ca="1">IF(WEEKDAY(PA$6,2)&gt;5,"w",IF(ISERROR(VLOOKUP(PA$6,fériés,1,FALSE)),(SUM($H$1:PA$1)&gt;SUM($F$8:$F21))*(SUM($H$1:PA$1)&lt;=SUM($F$8:$F22))*1,"F"))</f>
        <v>w</v>
      </c>
      <c r="PB22" s="65" t="str">
        <f ca="1">IF(WEEKDAY(PB$6,2)&gt;5,"w",IF(ISERROR(VLOOKUP(PB$6,fériés,1,FALSE)),(SUM($H$1:PB$1)&gt;SUM($F$8:$F21))*(SUM($H$1:PB$1)&lt;=SUM($F$8:$F22))*1,"F"))</f>
        <v>w</v>
      </c>
      <c r="PC22" s="65" t="str">
        <f ca="1">IF(WEEKDAY(PC$6,2)&gt;5,"w",IF(ISERROR(VLOOKUP(PC$6,fériés,1,FALSE)),(SUM($H$1:PC$1)&gt;SUM($F$8:$F21))*(SUM($H$1:PC$1)&lt;=SUM($F$8:$F22))*1,"F"))</f>
        <v>w</v>
      </c>
      <c r="PD22" s="65" t="str">
        <f ca="1">IF(WEEKDAY(PD$6,2)&gt;5,"w",IF(ISERROR(VLOOKUP(PD$6,fériés,1,FALSE)),(SUM($H$1:PD$1)&gt;SUM($F$8:$F21))*(SUM($H$1:PD$1)&lt;=SUM($F$8:$F22))*1,"F"))</f>
        <v>w</v>
      </c>
      <c r="PE22" s="65" t="str">
        <f ca="1">IF(WEEKDAY(PE$6,2)&gt;5,"w",IF(ISERROR(VLOOKUP(PE$6,fériés,1,FALSE)),(SUM($H$1:PE$1)&gt;SUM($F$8:$F21))*(SUM($H$1:PE$1)&lt;=SUM($F$8:$F22))*1,"F"))</f>
        <v>w</v>
      </c>
      <c r="PF22" s="65" t="str">
        <f ca="1">IF(WEEKDAY(PF$6,2)&gt;5,"w",IF(ISERROR(VLOOKUP(PF$6,fériés,1,FALSE)),(SUM($H$1:PF$1)&gt;SUM($F$8:$F21))*(SUM($H$1:PF$1)&lt;=SUM($F$8:$F22))*1,"F"))</f>
        <v>w</v>
      </c>
      <c r="PG22" s="65" t="str">
        <f ca="1">IF(WEEKDAY(PG$6,2)&gt;5,"w",IF(ISERROR(VLOOKUP(PG$6,fériés,1,FALSE)),(SUM($H$1:PG$1)&gt;SUM($F$8:$F21))*(SUM($H$1:PG$1)&lt;=SUM($F$8:$F22))*1,"F"))</f>
        <v>w</v>
      </c>
      <c r="PH22" s="65" t="str">
        <f ca="1">IF(WEEKDAY(PH$6,2)&gt;5,"w",IF(ISERROR(VLOOKUP(PH$6,fériés,1,FALSE)),(SUM($H$1:PH$1)&gt;SUM($F$8:$F21))*(SUM($H$1:PH$1)&lt;=SUM($F$8:$F22))*1,"F"))</f>
        <v>w</v>
      </c>
      <c r="PI22" s="65" t="str">
        <f ca="1">IF(WEEKDAY(PI$6,2)&gt;5,"w",IF(ISERROR(VLOOKUP(PI$6,fériés,1,FALSE)),(SUM($H$1:PI$1)&gt;SUM($F$8:$F21))*(SUM($H$1:PI$1)&lt;=SUM($F$8:$F22))*1,"F"))</f>
        <v>w</v>
      </c>
      <c r="PJ22" s="65" t="str">
        <f ca="1">IF(WEEKDAY(PJ$6,2)&gt;5,"w",IF(ISERROR(VLOOKUP(PJ$6,fériés,1,FALSE)),(SUM($H$1:PJ$1)&gt;SUM($F$8:$F21))*(SUM($H$1:PJ$1)&lt;=SUM($F$8:$F22))*1,"F"))</f>
        <v>w</v>
      </c>
      <c r="PK22" s="65" t="str">
        <f ca="1">IF(WEEKDAY(PK$6,2)&gt;5,"w",IF(ISERROR(VLOOKUP(PK$6,fériés,1,FALSE)),(SUM($H$1:PK$1)&gt;SUM($F$8:$F21))*(SUM($H$1:PK$1)&lt;=SUM($F$8:$F22))*1,"F"))</f>
        <v>w</v>
      </c>
      <c r="PL22" s="65" t="str">
        <f ca="1">IF(WEEKDAY(PL$6,2)&gt;5,"w",IF(ISERROR(VLOOKUP(PL$6,fériés,1,FALSE)),(SUM($H$1:PL$1)&gt;SUM($F$8:$F21))*(SUM($H$1:PL$1)&lt;=SUM($F$8:$F22))*1,"F"))</f>
        <v>w</v>
      </c>
      <c r="PM22" s="65" t="str">
        <f ca="1">IF(WEEKDAY(PM$6,2)&gt;5,"w",IF(ISERROR(VLOOKUP(PM$6,fériés,1,FALSE)),(SUM($H$1:PM$1)&gt;SUM($F$8:$F21))*(SUM($H$1:PM$1)&lt;=SUM($F$8:$F22))*1,"F"))</f>
        <v>w</v>
      </c>
      <c r="PN22" s="65" t="str">
        <f ca="1">IF(WEEKDAY(PN$6,2)&gt;5,"w",IF(ISERROR(VLOOKUP(PN$6,fériés,1,FALSE)),(SUM($H$1:PN$1)&gt;SUM($F$8:$F21))*(SUM($H$1:PN$1)&lt;=SUM($F$8:$F22))*1,"F"))</f>
        <v>w</v>
      </c>
      <c r="PO22" s="65" t="str">
        <f ca="1">IF(WEEKDAY(PO$6,2)&gt;5,"w",IF(ISERROR(VLOOKUP(PO$6,fériés,1,FALSE)),(SUM($H$1:PO$1)&gt;SUM($F$8:$F21))*(SUM($H$1:PO$1)&lt;=SUM($F$8:$F22))*1,"F"))</f>
        <v>w</v>
      </c>
      <c r="PP22" s="65" t="str">
        <f ca="1">IF(WEEKDAY(PP$6,2)&gt;5,"w",IF(ISERROR(VLOOKUP(PP$6,fériés,1,FALSE)),(SUM($H$1:PP$1)&gt;SUM($F$8:$F21))*(SUM($H$1:PP$1)&lt;=SUM($F$8:$F22))*1,"F"))</f>
        <v>w</v>
      </c>
      <c r="PQ22" s="65" t="str">
        <f ca="1">IF(WEEKDAY(PQ$6,2)&gt;5,"w",IF(ISERROR(VLOOKUP(PQ$6,fériés,1,FALSE)),(SUM($H$1:PQ$1)&gt;SUM($F$8:$F21))*(SUM($H$1:PQ$1)&lt;=SUM($F$8:$F22))*1,"F"))</f>
        <v>w</v>
      </c>
      <c r="PR22" s="65" t="str">
        <f ca="1">IF(WEEKDAY(PR$6,2)&gt;5,"w",IF(ISERROR(VLOOKUP(PR$6,fériés,1,FALSE)),(SUM($H$1:PR$1)&gt;SUM($F$8:$F21))*(SUM($H$1:PR$1)&lt;=SUM($F$8:$F22))*1,"F"))</f>
        <v>w</v>
      </c>
      <c r="PS22" s="65" t="str">
        <f ca="1">IF(WEEKDAY(PS$6,2)&gt;5,"w",IF(ISERROR(VLOOKUP(PS$6,fériés,1,FALSE)),(SUM($H$1:PS$1)&gt;SUM($F$8:$F21))*(SUM($H$1:PS$1)&lt;=SUM($F$8:$F22))*1,"F"))</f>
        <v>w</v>
      </c>
      <c r="PT22" s="65">
        <f ca="1">IF(WEEKDAY(PT$6,2)&gt;5,"w",IF(ISERROR(VLOOKUP(PT$6,fériés,1,FALSE)),(SUM($H$1:PT$1)&gt;SUM($F$8:$F21))*(SUM($H$1:PT$1)&lt;=SUM($F$8:$F22))*1,"F"))</f>
        <v>0</v>
      </c>
      <c r="PU22" s="65">
        <f ca="1">IF(WEEKDAY(PU$6,2)&gt;5,"w",IF(ISERROR(VLOOKUP(PU$6,fériés,1,FALSE)),(SUM($H$1:PU$1)&gt;SUM($F$8:$F21))*(SUM($H$1:PU$1)&lt;=SUM($F$8:$F22))*1,"F"))</f>
        <v>0</v>
      </c>
      <c r="PV22" s="65">
        <f ca="1">IF(WEEKDAY(PV$6,2)&gt;5,"w",IF(ISERROR(VLOOKUP(PV$6,fériés,1,FALSE)),(SUM($H$1:PV$1)&gt;SUM($F$8:$F21))*(SUM($H$1:PV$1)&lt;=SUM($F$8:$F22))*1,"F"))</f>
        <v>0</v>
      </c>
      <c r="PW22" s="65">
        <f ca="1">IF(WEEKDAY(PW$6,2)&gt;5,"w",IF(ISERROR(VLOOKUP(PW$6,fériés,1,FALSE)),(SUM($H$1:PW$1)&gt;SUM($F$8:$F21))*(SUM($H$1:PW$1)&lt;=SUM($F$8:$F22))*1,"F"))</f>
        <v>0</v>
      </c>
      <c r="PX22" s="65">
        <f ca="1">IF(WEEKDAY(PX$6,2)&gt;5,"w",IF(ISERROR(VLOOKUP(PX$6,fériés,1,FALSE)),(SUM($H$1:PX$1)&gt;SUM($F$8:$F21))*(SUM($H$1:PX$1)&lt;=SUM($F$8:$F22))*1,"F"))</f>
        <v>0</v>
      </c>
      <c r="PY22" s="65">
        <f ca="1">IF(WEEKDAY(PY$6,2)&gt;5,"w",IF(ISERROR(VLOOKUP(PY$6,fériés,1,FALSE)),(SUM($H$1:PY$1)&gt;SUM($F$8:$F21))*(SUM($H$1:PY$1)&lt;=SUM($F$8:$F22))*1,"F"))</f>
        <v>0</v>
      </c>
      <c r="PZ22" s="65">
        <f ca="1">IF(WEEKDAY(PZ$6,2)&gt;5,"w",IF(ISERROR(VLOOKUP(PZ$6,fériés,1,FALSE)),(SUM($H$1:PZ$1)&gt;SUM($F$8:$F21))*(SUM($H$1:PZ$1)&lt;=SUM($F$8:$F22))*1,"F"))</f>
        <v>0</v>
      </c>
      <c r="QA22" s="65">
        <f ca="1">IF(WEEKDAY(QA$6,2)&gt;5,"w",IF(ISERROR(VLOOKUP(QA$6,fériés,1,FALSE)),(SUM($H$1:QA$1)&gt;SUM($F$8:$F21))*(SUM($H$1:QA$1)&lt;=SUM($F$8:$F22))*1,"F"))</f>
        <v>0</v>
      </c>
      <c r="QB22" s="65">
        <f ca="1">IF(WEEKDAY(QB$6,2)&gt;5,"w",IF(ISERROR(VLOOKUP(QB$6,fériés,1,FALSE)),(SUM($H$1:QB$1)&gt;SUM($F$8:$F21))*(SUM($H$1:QB$1)&lt;=SUM($F$8:$F22))*1,"F"))</f>
        <v>0</v>
      </c>
      <c r="QC22" s="65">
        <f ca="1">IF(WEEKDAY(QC$6,2)&gt;5,"w",IF(ISERROR(VLOOKUP(QC$6,fériés,1,FALSE)),(SUM($H$1:QC$1)&gt;SUM($F$8:$F21))*(SUM($H$1:QC$1)&lt;=SUM($F$8:$F22))*1,"F"))</f>
        <v>0</v>
      </c>
      <c r="QD22" s="65">
        <f ca="1">IF(WEEKDAY(QD$6,2)&gt;5,"w",IF(ISERROR(VLOOKUP(QD$6,fériés,1,FALSE)),(SUM($H$1:QD$1)&gt;SUM($F$8:$F21))*(SUM($H$1:QD$1)&lt;=SUM($F$8:$F22))*1,"F"))</f>
        <v>0</v>
      </c>
      <c r="QE22" s="65">
        <f ca="1">IF(WEEKDAY(QE$6,2)&gt;5,"w",IF(ISERROR(VLOOKUP(QE$6,fériés,1,FALSE)),(SUM($H$1:QE$1)&gt;SUM($F$8:$F21))*(SUM($H$1:QE$1)&lt;=SUM($F$8:$F22))*1,"F"))</f>
        <v>0</v>
      </c>
      <c r="QF22" s="65">
        <f ca="1">IF(WEEKDAY(QF$6,2)&gt;5,"w",IF(ISERROR(VLOOKUP(QF$6,fériés,1,FALSE)),(SUM($H$1:QF$1)&gt;SUM($F$8:$F21))*(SUM($H$1:QF$1)&lt;=SUM($F$8:$F22))*1,"F"))</f>
        <v>0</v>
      </c>
      <c r="QG22" s="65">
        <f ca="1">IF(WEEKDAY(QG$6,2)&gt;5,"w",IF(ISERROR(VLOOKUP(QG$6,fériés,1,FALSE)),(SUM($H$1:QG$1)&gt;SUM($F$8:$F21))*(SUM($H$1:QG$1)&lt;=SUM($F$8:$F22))*1,"F"))</f>
        <v>0</v>
      </c>
      <c r="QH22" s="65">
        <f ca="1">IF(WEEKDAY(QH$6,2)&gt;5,"w",IF(ISERROR(VLOOKUP(QH$6,fériés,1,FALSE)),(SUM($H$1:QH$1)&gt;SUM($F$8:$F21))*(SUM($H$1:QH$1)&lt;=SUM($F$8:$F22))*1,"F"))</f>
        <v>0</v>
      </c>
      <c r="QI22" s="65">
        <f ca="1">IF(WEEKDAY(QI$6,2)&gt;5,"w",IF(ISERROR(VLOOKUP(QI$6,fériés,1,FALSE)),(SUM($H$1:QI$1)&gt;SUM($F$8:$F21))*(SUM($H$1:QI$1)&lt;=SUM($F$8:$F22))*1,"F"))</f>
        <v>0</v>
      </c>
      <c r="QJ22" s="65">
        <f ca="1">IF(WEEKDAY(QJ$6,2)&gt;5,"w",IF(ISERROR(VLOOKUP(QJ$6,fériés,1,FALSE)),(SUM($H$1:QJ$1)&gt;SUM($F$8:$F21))*(SUM($H$1:QJ$1)&lt;=SUM($F$8:$F22))*1,"F"))</f>
        <v>0</v>
      </c>
      <c r="QK22" s="65">
        <f ca="1">IF(WEEKDAY(QK$6,2)&gt;5,"w",IF(ISERROR(VLOOKUP(QK$6,fériés,1,FALSE)),(SUM($H$1:QK$1)&gt;SUM($F$8:$F21))*(SUM($H$1:QK$1)&lt;=SUM($F$8:$F22))*1,"F"))</f>
        <v>0</v>
      </c>
      <c r="QL22" s="65">
        <f ca="1">IF(WEEKDAY(QL$6,2)&gt;5,"w",IF(ISERROR(VLOOKUP(QL$6,fériés,1,FALSE)),(SUM($H$1:QL$1)&gt;SUM($F$8:$F21))*(SUM($H$1:QL$1)&lt;=SUM($F$8:$F22))*1,"F"))</f>
        <v>0</v>
      </c>
      <c r="QM22" s="65">
        <f ca="1">IF(WEEKDAY(QM$6,2)&gt;5,"w",IF(ISERROR(VLOOKUP(QM$6,fériés,1,FALSE)),(SUM($H$1:QM$1)&gt;SUM($F$8:$F21))*(SUM($H$1:QM$1)&lt;=SUM($F$8:$F22))*1,"F"))</f>
        <v>0</v>
      </c>
      <c r="QN22" s="65">
        <f ca="1">IF(WEEKDAY(QN$6,2)&gt;5,"w",IF(ISERROR(VLOOKUP(QN$6,fériés,1,FALSE)),(SUM($H$1:QN$1)&gt;SUM($F$8:$F21))*(SUM($H$1:QN$1)&lt;=SUM($F$8:$F22))*1,"F"))</f>
        <v>0</v>
      </c>
      <c r="QO22" s="65">
        <f ca="1">IF(WEEKDAY(QO$6,2)&gt;5,"w",IF(ISERROR(VLOOKUP(QO$6,fériés,1,FALSE)),(SUM($H$1:QO$1)&gt;SUM($F$8:$F21))*(SUM($H$1:QO$1)&lt;=SUM($F$8:$F22))*1,"F"))</f>
        <v>0</v>
      </c>
      <c r="QP22" s="65">
        <f ca="1">IF(WEEKDAY(QP$6,2)&gt;5,"w",IF(ISERROR(VLOOKUP(QP$6,fériés,1,FALSE)),(SUM($H$1:QP$1)&gt;SUM($F$8:$F21))*(SUM($H$1:QP$1)&lt;=SUM($F$8:$F22))*1,"F"))</f>
        <v>0</v>
      </c>
      <c r="QQ22" s="65">
        <f ca="1">IF(WEEKDAY(QQ$6,2)&gt;5,"w",IF(ISERROR(VLOOKUP(QQ$6,fériés,1,FALSE)),(SUM($H$1:QQ$1)&gt;SUM($F$8:$F21))*(SUM($H$1:QQ$1)&lt;=SUM($F$8:$F22))*1,"F"))</f>
        <v>0</v>
      </c>
      <c r="QR22" s="65">
        <f ca="1">IF(WEEKDAY(QR$6,2)&gt;5,"w",IF(ISERROR(VLOOKUP(QR$6,fériés,1,FALSE)),(SUM($H$1:QR$1)&gt;SUM($F$8:$F21))*(SUM($H$1:QR$1)&lt;=SUM($F$8:$F22))*1,"F"))</f>
        <v>0</v>
      </c>
      <c r="QS22" s="65">
        <f ca="1">IF(WEEKDAY(QS$6,2)&gt;5,"w",IF(ISERROR(VLOOKUP(QS$6,fériés,1,FALSE)),(SUM($H$1:QS$1)&gt;SUM($F$8:$F21))*(SUM($H$1:QS$1)&lt;=SUM($F$8:$F22))*1,"F"))</f>
        <v>0</v>
      </c>
      <c r="QT22" s="65">
        <f ca="1">IF(WEEKDAY(QT$6,2)&gt;5,"w",IF(ISERROR(VLOOKUP(QT$6,fériés,1,FALSE)),(SUM($H$1:QT$1)&gt;SUM($F$8:$F21))*(SUM($H$1:QT$1)&lt;=SUM($F$8:$F22))*1,"F"))</f>
        <v>0</v>
      </c>
      <c r="QU22" s="65">
        <f ca="1">IF(WEEKDAY(QU$6,2)&gt;5,"w",IF(ISERROR(VLOOKUP(QU$6,fériés,1,FALSE)),(SUM($H$1:QU$1)&gt;SUM($F$8:$F21))*(SUM($H$1:QU$1)&lt;=SUM($F$8:$F22))*1,"F"))</f>
        <v>0</v>
      </c>
      <c r="QV22" s="65">
        <f ca="1">IF(WEEKDAY(QV$6,2)&gt;5,"w",IF(ISERROR(VLOOKUP(QV$6,fériés,1,FALSE)),(SUM($H$1:QV$1)&gt;SUM($F$8:$F21))*(SUM($H$1:QV$1)&lt;=SUM($F$8:$F22))*1,"F"))</f>
        <v>0</v>
      </c>
      <c r="QW22" s="65">
        <f ca="1">IF(WEEKDAY(QW$6,2)&gt;5,"w",IF(ISERROR(VLOOKUP(QW$6,fériés,1,FALSE)),(SUM($H$1:QW$1)&gt;SUM($F$8:$F21))*(SUM($H$1:QW$1)&lt;=SUM($F$8:$F22))*1,"F"))</f>
        <v>0</v>
      </c>
      <c r="QX22" s="65">
        <f ca="1">IF(WEEKDAY(QX$6,2)&gt;5,"w",IF(ISERROR(VLOOKUP(QX$6,fériés,1,FALSE)),(SUM($H$1:QX$1)&gt;SUM($F$8:$F21))*(SUM($H$1:QX$1)&lt;=SUM($F$8:$F22))*1,"F"))</f>
        <v>0</v>
      </c>
      <c r="QY22" s="65">
        <f ca="1">IF(WEEKDAY(QY$6,2)&gt;5,"w",IF(ISERROR(VLOOKUP(QY$6,fériés,1,FALSE)),(SUM($H$1:QY$1)&gt;SUM($F$8:$F21))*(SUM($H$1:QY$1)&lt;=SUM($F$8:$F22))*1,"F"))</f>
        <v>0</v>
      </c>
      <c r="QZ22" s="65">
        <f ca="1">IF(WEEKDAY(QZ$6,2)&gt;5,"w",IF(ISERROR(VLOOKUP(QZ$6,fériés,1,FALSE)),(SUM($H$1:QZ$1)&gt;SUM($F$8:$F21))*(SUM($H$1:QZ$1)&lt;=SUM($F$8:$F22))*1,"F"))</f>
        <v>0</v>
      </c>
      <c r="RA22" s="65">
        <f ca="1">IF(WEEKDAY(RA$6,2)&gt;5,"w",IF(ISERROR(VLOOKUP(RA$6,fériés,1,FALSE)),(SUM($H$1:RA$1)&gt;SUM($F$8:$F21))*(SUM($H$1:RA$1)&lt;=SUM($F$8:$F22))*1,"F"))</f>
        <v>0</v>
      </c>
      <c r="RB22" s="65">
        <f ca="1">IF(WEEKDAY(RB$6,2)&gt;5,"w",IF(ISERROR(VLOOKUP(RB$6,fériés,1,FALSE)),(SUM($H$1:RB$1)&gt;SUM($F$8:$F21))*(SUM($H$1:RB$1)&lt;=SUM($F$8:$F22))*1,"F"))</f>
        <v>0</v>
      </c>
      <c r="RC22" s="65">
        <f ca="1">IF(WEEKDAY(RC$6,2)&gt;5,"w",IF(ISERROR(VLOOKUP(RC$6,fériés,1,FALSE)),(SUM($H$1:RC$1)&gt;SUM($F$8:$F21))*(SUM($H$1:RC$1)&lt;=SUM($F$8:$F22))*1,"F"))</f>
        <v>0</v>
      </c>
      <c r="RD22" s="65">
        <f ca="1">IF(WEEKDAY(RD$6,2)&gt;5,"w",IF(ISERROR(VLOOKUP(RD$6,fériés,1,FALSE)),(SUM($H$1:RD$1)&gt;SUM($F$8:$F21))*(SUM($H$1:RD$1)&lt;=SUM($F$8:$F22))*1,"F"))</f>
        <v>0</v>
      </c>
      <c r="RE22" s="65">
        <f ca="1">IF(WEEKDAY(RE$6,2)&gt;5,"w",IF(ISERROR(VLOOKUP(RE$6,fériés,1,FALSE)),(SUM($H$1:RE$1)&gt;SUM($F$8:$F21))*(SUM($H$1:RE$1)&lt;=SUM($F$8:$F22))*1,"F"))</f>
        <v>0</v>
      </c>
      <c r="RF22" s="65">
        <f ca="1">IF(WEEKDAY(RF$6,2)&gt;5,"w",IF(ISERROR(VLOOKUP(RF$6,fériés,1,FALSE)),(SUM($H$1:RF$1)&gt;SUM($F$8:$F21))*(SUM($H$1:RF$1)&lt;=SUM($F$8:$F22))*1,"F"))</f>
        <v>0</v>
      </c>
      <c r="RG22" s="65">
        <f ca="1">IF(WEEKDAY(RG$6,2)&gt;5,"w",IF(ISERROR(VLOOKUP(RG$6,fériés,1,FALSE)),(SUM($H$1:RG$1)&gt;SUM($F$8:$F21))*(SUM($H$1:RG$1)&lt;=SUM($F$8:$F22))*1,"F"))</f>
        <v>0</v>
      </c>
      <c r="RH22" s="65">
        <f ca="1">IF(WEEKDAY(RH$6,2)&gt;5,"w",IF(ISERROR(VLOOKUP(RH$6,fériés,1,FALSE)),(SUM($H$1:RH$1)&gt;SUM($F$8:$F21))*(SUM($H$1:RH$1)&lt;=SUM($F$8:$F22))*1,"F"))</f>
        <v>0</v>
      </c>
      <c r="RI22" s="65">
        <f ca="1">IF(WEEKDAY(RI$6,2)&gt;5,"w",IF(ISERROR(VLOOKUP(RI$6,fériés,1,FALSE)),(SUM($H$1:RI$1)&gt;SUM($F$8:$F21))*(SUM($H$1:RI$1)&lt;=SUM($F$8:$F22))*1,"F"))</f>
        <v>0</v>
      </c>
      <c r="RJ22" s="65">
        <f ca="1">IF(WEEKDAY(RJ$6,2)&gt;5,"w",IF(ISERROR(VLOOKUP(RJ$6,fériés,1,FALSE)),(SUM($H$1:RJ$1)&gt;SUM($F$8:$F21))*(SUM($H$1:RJ$1)&lt;=SUM($F$8:$F22))*1,"F"))</f>
        <v>0</v>
      </c>
      <c r="RK22" s="65">
        <f ca="1">IF(WEEKDAY(RK$6,2)&gt;5,"w",IF(ISERROR(VLOOKUP(RK$6,fériés,1,FALSE)),(SUM($H$1:RK$1)&gt;SUM($F$8:$F21))*(SUM($H$1:RK$1)&lt;=SUM($F$8:$F22))*1,"F"))</f>
        <v>0</v>
      </c>
      <c r="RL22" s="65">
        <f ca="1">IF(WEEKDAY(RL$6,2)&gt;5,"w",IF(ISERROR(VLOOKUP(RL$6,fériés,1,FALSE)),(SUM($H$1:RL$1)&gt;SUM($F$8:$F21))*(SUM($H$1:RL$1)&lt;=SUM($F$8:$F22))*1,"F"))</f>
        <v>0</v>
      </c>
      <c r="RM22" s="65">
        <f ca="1">IF(WEEKDAY(RM$6,2)&gt;5,"w",IF(ISERROR(VLOOKUP(RM$6,fériés,1,FALSE)),(SUM($H$1:RM$1)&gt;SUM($F$8:$F21))*(SUM($H$1:RM$1)&lt;=SUM($F$8:$F22))*1,"F"))</f>
        <v>0</v>
      </c>
      <c r="RN22" s="65">
        <f ca="1">IF(WEEKDAY(RN$6,2)&gt;5,"w",IF(ISERROR(VLOOKUP(RN$6,fériés,1,FALSE)),(SUM($H$1:RN$1)&gt;SUM($F$8:$F21))*(SUM($H$1:RN$1)&lt;=SUM($F$8:$F22))*1,"F"))</f>
        <v>0</v>
      </c>
      <c r="RO22" s="65">
        <f ca="1">IF(WEEKDAY(RO$6,2)&gt;5,"w",IF(ISERROR(VLOOKUP(RO$6,fériés,1,FALSE)),(SUM($H$1:RO$1)&gt;SUM($F$8:$F21))*(SUM($H$1:RO$1)&lt;=SUM($F$8:$F22))*1,"F"))</f>
        <v>0</v>
      </c>
      <c r="RP22" s="65">
        <f ca="1">IF(WEEKDAY(RP$6,2)&gt;5,"w",IF(ISERROR(VLOOKUP(RP$6,fériés,1,FALSE)),(SUM($H$1:RP$1)&gt;SUM($F$8:$F21))*(SUM($H$1:RP$1)&lt;=SUM($F$8:$F22))*1,"F"))</f>
        <v>0</v>
      </c>
      <c r="RQ22" s="65">
        <f ca="1">IF(WEEKDAY(RQ$6,2)&gt;5,"w",IF(ISERROR(VLOOKUP(RQ$6,fériés,1,FALSE)),(SUM($H$1:RQ$1)&gt;SUM($F$8:$F21))*(SUM($H$1:RQ$1)&lt;=SUM($F$8:$F22))*1,"F"))</f>
        <v>0</v>
      </c>
      <c r="RR22" s="65" t="str">
        <f ca="1">IF(WEEKDAY(RR$6,2)&gt;5,"w",IF(ISERROR(VLOOKUP(RR$6,fériés,1,FALSE)),(SUM($H$1:RR$1)&gt;SUM($F$8:$F21))*(SUM($H$1:RR$1)&lt;=SUM($F$8:$F22))*1,"F"))</f>
        <v>w</v>
      </c>
      <c r="RS22" s="65" t="str">
        <f ca="1">IF(WEEKDAY(RS$6,2)&gt;5,"w",IF(ISERROR(VLOOKUP(RS$6,fériés,1,FALSE)),(SUM($H$1:RS$1)&gt;SUM($F$8:$F21))*(SUM($H$1:RS$1)&lt;=SUM($F$8:$F22))*1,"F"))</f>
        <v>w</v>
      </c>
      <c r="RT22" s="65" t="str">
        <f ca="1">IF(WEEKDAY(RT$6,2)&gt;5,"w",IF(ISERROR(VLOOKUP(RT$6,fériés,1,FALSE)),(SUM($H$1:RT$1)&gt;SUM($F$8:$F21))*(SUM($H$1:RT$1)&lt;=SUM($F$8:$F22))*1,"F"))</f>
        <v>w</v>
      </c>
      <c r="RU22" s="65" t="str">
        <f ca="1">IF(WEEKDAY(RU$6,2)&gt;5,"w",IF(ISERROR(VLOOKUP(RU$6,fériés,1,FALSE)),(SUM($H$1:RU$1)&gt;SUM($F$8:$F21))*(SUM($H$1:RU$1)&lt;=SUM($F$8:$F22))*1,"F"))</f>
        <v>w</v>
      </c>
      <c r="RV22" s="65" t="str">
        <f ca="1">IF(WEEKDAY(RV$6,2)&gt;5,"w",IF(ISERROR(VLOOKUP(RV$6,fériés,1,FALSE)),(SUM($H$1:RV$1)&gt;SUM($F$8:$F21))*(SUM($H$1:RV$1)&lt;=SUM($F$8:$F22))*1,"F"))</f>
        <v>w</v>
      </c>
      <c r="RW22" s="65" t="str">
        <f ca="1">IF(WEEKDAY(RW$6,2)&gt;5,"w",IF(ISERROR(VLOOKUP(RW$6,fériés,1,FALSE)),(SUM($H$1:RW$1)&gt;SUM($F$8:$F21))*(SUM($H$1:RW$1)&lt;=SUM($F$8:$F22))*1,"F"))</f>
        <v>w</v>
      </c>
      <c r="RX22" s="65" t="str">
        <f ca="1">IF(WEEKDAY(RX$6,2)&gt;5,"w",IF(ISERROR(VLOOKUP(RX$6,fériés,1,FALSE)),(SUM($H$1:RX$1)&gt;SUM($F$8:$F21))*(SUM($H$1:RX$1)&lt;=SUM($F$8:$F22))*1,"F"))</f>
        <v>w</v>
      </c>
      <c r="RY22" s="65" t="str">
        <f ca="1">IF(WEEKDAY(RY$6,2)&gt;5,"w",IF(ISERROR(VLOOKUP(RY$6,fériés,1,FALSE)),(SUM($H$1:RY$1)&gt;SUM($F$8:$F21))*(SUM($H$1:RY$1)&lt;=SUM($F$8:$F22))*1,"F"))</f>
        <v>w</v>
      </c>
      <c r="RZ22" s="65" t="str">
        <f ca="1">IF(WEEKDAY(RZ$6,2)&gt;5,"w",IF(ISERROR(VLOOKUP(RZ$6,fériés,1,FALSE)),(SUM($H$1:RZ$1)&gt;SUM($F$8:$F21))*(SUM($H$1:RZ$1)&lt;=SUM($F$8:$F22))*1,"F"))</f>
        <v>w</v>
      </c>
      <c r="SA22" s="65" t="str">
        <f ca="1">IF(WEEKDAY(SA$6,2)&gt;5,"w",IF(ISERROR(VLOOKUP(SA$6,fériés,1,FALSE)),(SUM($H$1:SA$1)&gt;SUM($F$8:$F21))*(SUM($H$1:SA$1)&lt;=SUM($F$8:$F22))*1,"F"))</f>
        <v>w</v>
      </c>
      <c r="SB22" s="65" t="str">
        <f ca="1">IF(WEEKDAY(SB$6,2)&gt;5,"w",IF(ISERROR(VLOOKUP(SB$6,fériés,1,FALSE)),(SUM($H$1:SB$1)&gt;SUM($F$8:$F21))*(SUM($H$1:SB$1)&lt;=SUM($F$8:$F22))*1,"F"))</f>
        <v>w</v>
      </c>
      <c r="SC22" s="65" t="str">
        <f ca="1">IF(WEEKDAY(SC$6,2)&gt;5,"w",IF(ISERROR(VLOOKUP(SC$6,fériés,1,FALSE)),(SUM($H$1:SC$1)&gt;SUM($F$8:$F21))*(SUM($H$1:SC$1)&lt;=SUM($F$8:$F22))*1,"F"))</f>
        <v>w</v>
      </c>
      <c r="SD22" s="65" t="str">
        <f ca="1">IF(WEEKDAY(SD$6,2)&gt;5,"w",IF(ISERROR(VLOOKUP(SD$6,fériés,1,FALSE)),(SUM($H$1:SD$1)&gt;SUM($F$8:$F21))*(SUM($H$1:SD$1)&lt;=SUM($F$8:$F22))*1,"F"))</f>
        <v>w</v>
      </c>
      <c r="SE22" s="65" t="str">
        <f ca="1">IF(WEEKDAY(SE$6,2)&gt;5,"w",IF(ISERROR(VLOOKUP(SE$6,fériés,1,FALSE)),(SUM($H$1:SE$1)&gt;SUM($F$8:$F21))*(SUM($H$1:SE$1)&lt;=SUM($F$8:$F22))*1,"F"))</f>
        <v>w</v>
      </c>
      <c r="SF22" s="65" t="str">
        <f ca="1">IF(WEEKDAY(SF$6,2)&gt;5,"w",IF(ISERROR(VLOOKUP(SF$6,fériés,1,FALSE)),(SUM($H$1:SF$1)&gt;SUM($F$8:$F21))*(SUM($H$1:SF$1)&lt;=SUM($F$8:$F22))*1,"F"))</f>
        <v>w</v>
      </c>
      <c r="SG22" s="83"/>
    </row>
    <row r="23" spans="1:501" ht="12" customHeight="1" x14ac:dyDescent="0.25">
      <c r="A23" s="80"/>
      <c r="B23" s="63" t="str">
        <f>IFERROR(VLOOKUP($A23,Base_données!$A$4:$AB$24,Base_données!$B$1,FALSE),"")</f>
        <v/>
      </c>
      <c r="C23" s="78" t="str">
        <f>IF(A23="","",Base_données!$J$3)</f>
        <v/>
      </c>
      <c r="D23" s="63" t="str">
        <f>IFERROR(VLOOKUP($A23,Base_données!$A$4:$AB$24,4,FALSE),"")</f>
        <v/>
      </c>
      <c r="E23" s="63" t="str">
        <f>IFERROR(VLOOKUP($A23,Base_données!$A$4:$AB$24,Base_données!$J$1,FALSE),"")</f>
        <v/>
      </c>
      <c r="F23" s="66" t="str">
        <f t="shared" si="84"/>
        <v/>
      </c>
      <c r="G23" s="62" t="str">
        <f>IFERROR(VLOOKUP($A23,Base_données!$A$4:$AB$24,5,FALSE),"")</f>
        <v/>
      </c>
      <c r="H23" s="65">
        <f ca="1">IF(WEEKDAY(H$6,2)&gt;5,"w",IF(ISERROR(VLOOKUP(H$6,fériés,1,FALSE)),(SUM($H$1:H$1)&gt;SUM($F$8:$F22))*(SUM($H$1:H$1)&lt;=SUM($F$8:$F23))*1,"F"))</f>
        <v>0</v>
      </c>
      <c r="I23" s="65">
        <f ca="1">IF(WEEKDAY(I$6,2)&gt;5,"w",IF(ISERROR(VLOOKUP(I$6,fériés,1,FALSE)),(SUM($H$1:I$1)&gt;SUM($F$8:$F22))*(SUM($H$1:I$1)&lt;=SUM($F$8:$F23))*1,"F"))</f>
        <v>0</v>
      </c>
      <c r="J23" s="65">
        <f ca="1">IF(WEEKDAY(J$6,2)&gt;5,"w",IF(ISERROR(VLOOKUP(J$6,fériés,1,FALSE)),(SUM($H$1:J$1)&gt;SUM($F$8:$F22))*(SUM($H$1:J$1)&lt;=SUM($F$8:$F23))*1,"F"))</f>
        <v>0</v>
      </c>
      <c r="K23" s="65">
        <f ca="1">IF(WEEKDAY(K$6,2)&gt;5,"w",IF(ISERROR(VLOOKUP(K$6,fériés,1,FALSE)),(SUM($H$1:K$1)&gt;SUM($F$8:$F22))*(SUM($H$1:K$1)&lt;=SUM($F$8:$F23))*1,"F"))</f>
        <v>0</v>
      </c>
      <c r="L23" s="65">
        <f ca="1">IF(WEEKDAY(L$6,2)&gt;5,"w",IF(ISERROR(VLOOKUP(L$6,fériés,1,FALSE)),(SUM($H$1:L$1)&gt;SUM($F$8:$F22))*(SUM($H$1:L$1)&lt;=SUM($F$8:$F23))*1,"F"))</f>
        <v>0</v>
      </c>
      <c r="M23" s="65">
        <f ca="1">IF(WEEKDAY(M$6,2)&gt;5,"w",IF(ISERROR(VLOOKUP(M$6,fériés,1,FALSE)),(SUM($H$1:M$1)&gt;SUM($F$8:$F22))*(SUM($H$1:M$1)&lt;=SUM($F$8:$F23))*1,"F"))</f>
        <v>0</v>
      </c>
      <c r="N23" s="65">
        <f ca="1">IF(WEEKDAY(N$6,2)&gt;5,"w",IF(ISERROR(VLOOKUP(N$6,fériés,1,FALSE)),(SUM($H$1:N$1)&gt;SUM($F$8:$F22))*(SUM($H$1:N$1)&lt;=SUM($F$8:$F23))*1,"F"))</f>
        <v>0</v>
      </c>
      <c r="O23" s="65">
        <f ca="1">IF(WEEKDAY(O$6,2)&gt;5,"w",IF(ISERROR(VLOOKUP(O$6,fériés,1,FALSE)),(SUM($H$1:O$1)&gt;SUM($F$8:$F22))*(SUM($H$1:O$1)&lt;=SUM($F$8:$F23))*1,"F"))</f>
        <v>0</v>
      </c>
      <c r="P23" s="65">
        <f ca="1">IF(WEEKDAY(P$6,2)&gt;5,"w",IF(ISERROR(VLOOKUP(P$6,fériés,1,FALSE)),(SUM($H$1:P$1)&gt;SUM($F$8:$F22))*(SUM($H$1:P$1)&lt;=SUM($F$8:$F23))*1,"F"))</f>
        <v>0</v>
      </c>
      <c r="Q23" s="65">
        <f ca="1">IF(WEEKDAY(Q$6,2)&gt;5,"w",IF(ISERROR(VLOOKUP(Q$6,fériés,1,FALSE)),(SUM($H$1:Q$1)&gt;SUM($F$8:$F22))*(SUM($H$1:Q$1)&lt;=SUM($F$8:$F23))*1,"F"))</f>
        <v>0</v>
      </c>
      <c r="R23" s="65">
        <f ca="1">IF(WEEKDAY(R$6,2)&gt;5,"w",IF(ISERROR(VLOOKUP(R$6,fériés,1,FALSE)),(SUM($H$1:R$1)&gt;SUM($F$8:$F22))*(SUM($H$1:R$1)&lt;=SUM($F$8:$F23))*1,"F"))</f>
        <v>0</v>
      </c>
      <c r="S23" s="65">
        <f ca="1">IF(WEEKDAY(S$6,2)&gt;5,"w",IF(ISERROR(VLOOKUP(S$6,fériés,1,FALSE)),(SUM($H$1:S$1)&gt;SUM($F$8:$F22))*(SUM($H$1:S$1)&lt;=SUM($F$8:$F23))*1,"F"))</f>
        <v>0</v>
      </c>
      <c r="T23" s="65">
        <f ca="1">IF(WEEKDAY(T$6,2)&gt;5,"w",IF(ISERROR(VLOOKUP(T$6,fériés,1,FALSE)),(SUM($H$1:T$1)&gt;SUM($F$8:$F22))*(SUM($H$1:T$1)&lt;=SUM($F$8:$F23))*1,"F"))</f>
        <v>0</v>
      </c>
      <c r="U23" s="65">
        <f ca="1">IF(WEEKDAY(U$6,2)&gt;5,"w",IF(ISERROR(VLOOKUP(U$6,fériés,1,FALSE)),(SUM($H$1:U$1)&gt;SUM($F$8:$F22))*(SUM($H$1:U$1)&lt;=SUM($F$8:$F23))*1,"F"))</f>
        <v>0</v>
      </c>
      <c r="V23" s="65">
        <f ca="1">IF(WEEKDAY(V$6,2)&gt;5,"w",IF(ISERROR(VLOOKUP(V$6,fériés,1,FALSE)),(SUM($H$1:V$1)&gt;SUM($F$8:$F22))*(SUM($H$1:V$1)&lt;=SUM($F$8:$F23))*1,"F"))</f>
        <v>0</v>
      </c>
      <c r="W23" s="65">
        <f ca="1">IF(WEEKDAY(W$6,2)&gt;5,"w",IF(ISERROR(VLOOKUP(W$6,fériés,1,FALSE)),(SUM($H$1:W$1)&gt;SUM($F$8:$F22))*(SUM($H$1:W$1)&lt;=SUM($F$8:$F23))*1,"F"))</f>
        <v>0</v>
      </c>
      <c r="X23" s="65">
        <f ca="1">IF(WEEKDAY(X$6,2)&gt;5,"w",IF(ISERROR(VLOOKUP(X$6,fériés,1,FALSE)),(SUM($H$1:X$1)&gt;SUM($F$8:$F22))*(SUM($H$1:X$1)&lt;=SUM($F$8:$F23))*1,"F"))</f>
        <v>0</v>
      </c>
      <c r="Y23" s="65">
        <f ca="1">IF(WEEKDAY(Y$6,2)&gt;5,"w",IF(ISERROR(VLOOKUP(Y$6,fériés,1,FALSE)),(SUM($H$1:Y$1)&gt;SUM($F$8:$F22))*(SUM($H$1:Y$1)&lt;=SUM($F$8:$F23))*1,"F"))</f>
        <v>0</v>
      </c>
      <c r="Z23" s="65">
        <f ca="1">IF(WEEKDAY(Z$6,2)&gt;5,"w",IF(ISERROR(VLOOKUP(Z$6,fériés,1,FALSE)),(SUM($H$1:Z$1)&gt;SUM($F$8:$F22))*(SUM($H$1:Z$1)&lt;=SUM($F$8:$F23))*1,"F"))</f>
        <v>0</v>
      </c>
      <c r="AA23" s="65">
        <f ca="1">IF(WEEKDAY(AA$6,2)&gt;5,"w",IF(ISERROR(VLOOKUP(AA$6,fériés,1,FALSE)),(SUM($H$1:AA$1)&gt;SUM($F$8:$F22))*(SUM($H$1:AA$1)&lt;=SUM($F$8:$F23))*1,"F"))</f>
        <v>0</v>
      </c>
      <c r="AB23" s="65">
        <f ca="1">IF(WEEKDAY(AB$6,2)&gt;5,"w",IF(ISERROR(VLOOKUP(AB$6,fériés,1,FALSE)),(SUM($H$1:AB$1)&gt;SUM($F$8:$F22))*(SUM($H$1:AB$1)&lt;=SUM($F$8:$F23))*1,"F"))</f>
        <v>0</v>
      </c>
      <c r="AC23" s="65">
        <f ca="1">IF(WEEKDAY(AC$6,2)&gt;5,"w",IF(ISERROR(VLOOKUP(AC$6,fériés,1,FALSE)),(SUM($H$1:AC$1)&gt;SUM($F$8:$F22))*(SUM($H$1:AC$1)&lt;=SUM($F$8:$F23))*1,"F"))</f>
        <v>0</v>
      </c>
      <c r="AD23" s="65">
        <f ca="1">IF(WEEKDAY(AD$6,2)&gt;5,"w",IF(ISERROR(VLOOKUP(AD$6,fériés,1,FALSE)),(SUM($H$1:AD$1)&gt;SUM($F$8:$F22))*(SUM($H$1:AD$1)&lt;=SUM($F$8:$F23))*1,"F"))</f>
        <v>0</v>
      </c>
      <c r="AE23" s="65">
        <f ca="1">IF(WEEKDAY(AE$6,2)&gt;5,"w",IF(ISERROR(VLOOKUP(AE$6,fériés,1,FALSE)),(SUM($H$1:AE$1)&gt;SUM($F$8:$F22))*(SUM($H$1:AE$1)&lt;=SUM($F$8:$F23))*1,"F"))</f>
        <v>0</v>
      </c>
      <c r="AF23" s="65">
        <f ca="1">IF(WEEKDAY(AF$6,2)&gt;5,"w",IF(ISERROR(VLOOKUP(AF$6,fériés,1,FALSE)),(SUM($H$1:AF$1)&gt;SUM($F$8:$F22))*(SUM($H$1:AF$1)&lt;=SUM($F$8:$F23))*1,"F"))</f>
        <v>0</v>
      </c>
      <c r="AG23" s="65">
        <f ca="1">IF(WEEKDAY(AG$6,2)&gt;5,"w",IF(ISERROR(VLOOKUP(AG$6,fériés,1,FALSE)),(SUM($H$1:AG$1)&gt;SUM($F$8:$F22))*(SUM($H$1:AG$1)&lt;=SUM($F$8:$F23))*1,"F"))</f>
        <v>0</v>
      </c>
      <c r="AH23" s="65">
        <f ca="1">IF(WEEKDAY(AH$6,2)&gt;5,"w",IF(ISERROR(VLOOKUP(AH$6,fériés,1,FALSE)),(SUM($H$1:AH$1)&gt;SUM($F$8:$F22))*(SUM($H$1:AH$1)&lt;=SUM($F$8:$F23))*1,"F"))</f>
        <v>0</v>
      </c>
      <c r="AI23" s="65">
        <f ca="1">IF(WEEKDAY(AI$6,2)&gt;5,"w",IF(ISERROR(VLOOKUP(AI$6,fériés,1,FALSE)),(SUM($H$1:AI$1)&gt;SUM($F$8:$F22))*(SUM($H$1:AI$1)&lt;=SUM($F$8:$F23))*1,"F"))</f>
        <v>0</v>
      </c>
      <c r="AJ23" s="65">
        <f ca="1">IF(WEEKDAY(AJ$6,2)&gt;5,"w",IF(ISERROR(VLOOKUP(AJ$6,fériés,1,FALSE)),(SUM($H$1:AJ$1)&gt;SUM($F$8:$F22))*(SUM($H$1:AJ$1)&lt;=SUM($F$8:$F23))*1,"F"))</f>
        <v>0</v>
      </c>
      <c r="AK23" s="65">
        <f ca="1">IF(WEEKDAY(AK$6,2)&gt;5,"w",IF(ISERROR(VLOOKUP(AK$6,fériés,1,FALSE)),(SUM($H$1:AK$1)&gt;SUM($F$8:$F22))*(SUM($H$1:AK$1)&lt;=SUM($F$8:$F23))*1,"F"))</f>
        <v>0</v>
      </c>
      <c r="AL23" s="65">
        <f ca="1">IF(WEEKDAY(AL$6,2)&gt;5,"w",IF(ISERROR(VLOOKUP(AL$6,fériés,1,FALSE)),(SUM($H$1:AL$1)&gt;SUM($F$8:$F22))*(SUM($H$1:AL$1)&lt;=SUM($F$8:$F23))*1,"F"))</f>
        <v>0</v>
      </c>
      <c r="AM23" s="65">
        <f ca="1">IF(WEEKDAY(AM$6,2)&gt;5,"w",IF(ISERROR(VLOOKUP(AM$6,fériés,1,FALSE)),(SUM($H$1:AM$1)&gt;SUM($F$8:$F22))*(SUM($H$1:AM$1)&lt;=SUM($F$8:$F23))*1,"F"))</f>
        <v>0</v>
      </c>
      <c r="AN23" s="65">
        <f ca="1">IF(WEEKDAY(AN$6,2)&gt;5,"w",IF(ISERROR(VLOOKUP(AN$6,fériés,1,FALSE)),(SUM($H$1:AN$1)&gt;SUM($F$8:$F22))*(SUM($H$1:AN$1)&lt;=SUM($F$8:$F23))*1,"F"))</f>
        <v>0</v>
      </c>
      <c r="AO23" s="65">
        <f ca="1">IF(WEEKDAY(AO$6,2)&gt;5,"w",IF(ISERROR(VLOOKUP(AO$6,fériés,1,FALSE)),(SUM($H$1:AO$1)&gt;SUM($F$8:$F22))*(SUM($H$1:AO$1)&lt;=SUM($F$8:$F23))*1,"F"))</f>
        <v>0</v>
      </c>
      <c r="AP23" s="65">
        <f ca="1">IF(WEEKDAY(AP$6,2)&gt;5,"w",IF(ISERROR(VLOOKUP(AP$6,fériés,1,FALSE)),(SUM($H$1:AP$1)&gt;SUM($F$8:$F22))*(SUM($H$1:AP$1)&lt;=SUM($F$8:$F23))*1,"F"))</f>
        <v>0</v>
      </c>
      <c r="AQ23" s="65">
        <f ca="1">IF(WEEKDAY(AQ$6,2)&gt;5,"w",IF(ISERROR(VLOOKUP(AQ$6,fériés,1,FALSE)),(SUM($H$1:AQ$1)&gt;SUM($F$8:$F22))*(SUM($H$1:AQ$1)&lt;=SUM($F$8:$F23))*1,"F"))</f>
        <v>0</v>
      </c>
      <c r="AR23" s="65">
        <f ca="1">IF(WEEKDAY(AR$6,2)&gt;5,"w",IF(ISERROR(VLOOKUP(AR$6,fériés,1,FALSE)),(SUM($H$1:AR$1)&gt;SUM($F$8:$F22))*(SUM($H$1:AR$1)&lt;=SUM($F$8:$F23))*1,"F"))</f>
        <v>0</v>
      </c>
      <c r="AS23" s="65">
        <f ca="1">IF(WEEKDAY(AS$6,2)&gt;5,"w",IF(ISERROR(VLOOKUP(AS$6,fériés,1,FALSE)),(SUM($H$1:AS$1)&gt;SUM($F$8:$F22))*(SUM($H$1:AS$1)&lt;=SUM($F$8:$F23))*1,"F"))</f>
        <v>0</v>
      </c>
      <c r="AT23" s="65">
        <f ca="1">IF(WEEKDAY(AT$6,2)&gt;5,"w",IF(ISERROR(VLOOKUP(AT$6,fériés,1,FALSE)),(SUM($H$1:AT$1)&gt;SUM($F$8:$F22))*(SUM($H$1:AT$1)&lt;=SUM($F$8:$F23))*1,"F"))</f>
        <v>0</v>
      </c>
      <c r="AU23" s="65">
        <f ca="1">IF(WEEKDAY(AU$6,2)&gt;5,"w",IF(ISERROR(VLOOKUP(AU$6,fériés,1,FALSE)),(SUM($H$1:AU$1)&gt;SUM($F$8:$F22))*(SUM($H$1:AU$1)&lt;=SUM($F$8:$F23))*1,"F"))</f>
        <v>0</v>
      </c>
      <c r="AV23" s="65">
        <f ca="1">IF(WEEKDAY(AV$6,2)&gt;5,"w",IF(ISERROR(VLOOKUP(AV$6,fériés,1,FALSE)),(SUM($H$1:AV$1)&gt;SUM($F$8:$F22))*(SUM($H$1:AV$1)&lt;=SUM($F$8:$F23))*1,"F"))</f>
        <v>0</v>
      </c>
      <c r="AW23" s="65">
        <f ca="1">IF(WEEKDAY(AW$6,2)&gt;5,"w",IF(ISERROR(VLOOKUP(AW$6,fériés,1,FALSE)),(SUM($H$1:AW$1)&gt;SUM($F$8:$F22))*(SUM($H$1:AW$1)&lt;=SUM($F$8:$F23))*1,"F"))</f>
        <v>0</v>
      </c>
      <c r="AX23" s="65">
        <f ca="1">IF(WEEKDAY(AX$6,2)&gt;5,"w",IF(ISERROR(VLOOKUP(AX$6,fériés,1,FALSE)),(SUM($H$1:AX$1)&gt;SUM($F$8:$F22))*(SUM($H$1:AX$1)&lt;=SUM($F$8:$F23))*1,"F"))</f>
        <v>0</v>
      </c>
      <c r="AY23" s="65">
        <f ca="1">IF(WEEKDAY(AY$6,2)&gt;5,"w",IF(ISERROR(VLOOKUP(AY$6,fériés,1,FALSE)),(SUM($H$1:AY$1)&gt;SUM($F$8:$F22))*(SUM($H$1:AY$1)&lt;=SUM($F$8:$F23))*1,"F"))</f>
        <v>0</v>
      </c>
      <c r="AZ23" s="65">
        <f ca="1">IF(WEEKDAY(AZ$6,2)&gt;5,"w",IF(ISERROR(VLOOKUP(AZ$6,fériés,1,FALSE)),(SUM($H$1:AZ$1)&gt;SUM($F$8:$F22))*(SUM($H$1:AZ$1)&lt;=SUM($F$8:$F23))*1,"F"))</f>
        <v>0</v>
      </c>
      <c r="BA23" s="65">
        <f ca="1">IF(WEEKDAY(BA$6,2)&gt;5,"w",IF(ISERROR(VLOOKUP(BA$6,fériés,1,FALSE)),(SUM($H$1:BA$1)&gt;SUM($F$8:$F22))*(SUM($H$1:BA$1)&lt;=SUM($F$8:$F23))*1,"F"))</f>
        <v>0</v>
      </c>
      <c r="BB23" s="65">
        <f ca="1">IF(WEEKDAY(BB$6,2)&gt;5,"w",IF(ISERROR(VLOOKUP(BB$6,fériés,1,FALSE)),(SUM($H$1:BB$1)&gt;SUM($F$8:$F22))*(SUM($H$1:BB$1)&lt;=SUM($F$8:$F23))*1,"F"))</f>
        <v>0</v>
      </c>
      <c r="BC23" s="65">
        <f ca="1">IF(WEEKDAY(BC$6,2)&gt;5,"w",IF(ISERROR(VLOOKUP(BC$6,fériés,1,FALSE)),(SUM($H$1:BC$1)&gt;SUM($F$8:$F22))*(SUM($H$1:BC$1)&lt;=SUM($F$8:$F23))*1,"F"))</f>
        <v>0</v>
      </c>
      <c r="BD23" s="65">
        <f ca="1">IF(WEEKDAY(BD$6,2)&gt;5,"w",IF(ISERROR(VLOOKUP(BD$6,fériés,1,FALSE)),(SUM($H$1:BD$1)&gt;SUM($F$8:$F22))*(SUM($H$1:BD$1)&lt;=SUM($F$8:$F23))*1,"F"))</f>
        <v>0</v>
      </c>
      <c r="BE23" s="65">
        <f ca="1">IF(WEEKDAY(BE$6,2)&gt;5,"w",IF(ISERROR(VLOOKUP(BE$6,fériés,1,FALSE)),(SUM($H$1:BE$1)&gt;SUM($F$8:$F22))*(SUM($H$1:BE$1)&lt;=SUM($F$8:$F23))*1,"F"))</f>
        <v>0</v>
      </c>
      <c r="BF23" s="65">
        <f ca="1">IF(WEEKDAY(BF$6,2)&gt;5,"w",IF(ISERROR(VLOOKUP(BF$6,fériés,1,FALSE)),(SUM($H$1:BF$1)&gt;SUM($F$8:$F22))*(SUM($H$1:BF$1)&lt;=SUM($F$8:$F23))*1,"F"))</f>
        <v>0</v>
      </c>
      <c r="BG23" s="65">
        <f ca="1">IF(WEEKDAY(BG$6,2)&gt;5,"w",IF(ISERROR(VLOOKUP(BG$6,fériés,1,FALSE)),(SUM($H$1:BG$1)&gt;SUM($F$8:$F22))*(SUM($H$1:BG$1)&lt;=SUM($F$8:$F23))*1,"F"))</f>
        <v>0</v>
      </c>
      <c r="BH23" s="65">
        <f ca="1">IF(WEEKDAY(BH$6,2)&gt;5,"w",IF(ISERROR(VLOOKUP(BH$6,fériés,1,FALSE)),(SUM($H$1:BH$1)&gt;SUM($F$8:$F22))*(SUM($H$1:BH$1)&lt;=SUM($F$8:$F23))*1,"F"))</f>
        <v>0</v>
      </c>
      <c r="BI23" s="65">
        <f ca="1">IF(WEEKDAY(BI$6,2)&gt;5,"w",IF(ISERROR(VLOOKUP(BI$6,fériés,1,FALSE)),(SUM($H$1:BI$1)&gt;SUM($F$8:$F22))*(SUM($H$1:BI$1)&lt;=SUM($F$8:$F23))*1,"F"))</f>
        <v>0</v>
      </c>
      <c r="BJ23" s="65">
        <f ca="1">IF(WEEKDAY(BJ$6,2)&gt;5,"w",IF(ISERROR(VLOOKUP(BJ$6,fériés,1,FALSE)),(SUM($H$1:BJ$1)&gt;SUM($F$8:$F22))*(SUM($H$1:BJ$1)&lt;=SUM($F$8:$F23))*1,"F"))</f>
        <v>0</v>
      </c>
      <c r="BK23" s="65">
        <f ca="1">IF(WEEKDAY(BK$6,2)&gt;5,"w",IF(ISERROR(VLOOKUP(BK$6,fériés,1,FALSE)),(SUM($H$1:BK$1)&gt;SUM($F$8:$F22))*(SUM($H$1:BK$1)&lt;=SUM($F$8:$F23))*1,"F"))</f>
        <v>0</v>
      </c>
      <c r="BL23" s="65">
        <f ca="1">IF(WEEKDAY(BL$6,2)&gt;5,"w",IF(ISERROR(VLOOKUP(BL$6,fériés,1,FALSE)),(SUM($H$1:BL$1)&gt;SUM($F$8:$F22))*(SUM($H$1:BL$1)&lt;=SUM($F$8:$F23))*1,"F"))</f>
        <v>0</v>
      </c>
      <c r="BM23" s="65">
        <f ca="1">IF(WEEKDAY(BM$6,2)&gt;5,"w",IF(ISERROR(VLOOKUP(BM$6,fériés,1,FALSE)),(SUM($H$1:BM$1)&gt;SUM($F$8:$F22))*(SUM($H$1:BM$1)&lt;=SUM($F$8:$F23))*1,"F"))</f>
        <v>0</v>
      </c>
      <c r="BN23" s="65" t="str">
        <f ca="1">IF(WEEKDAY(BN$6,2)&gt;5,"w",IF(ISERROR(VLOOKUP(BN$6,fériés,1,FALSE)),(SUM($H$1:BN$1)&gt;SUM($F$8:$F22))*(SUM($H$1:BN$1)&lt;=SUM($F$8:$F23))*1,"F"))</f>
        <v>w</v>
      </c>
      <c r="BO23" s="65" t="str">
        <f ca="1">IF(WEEKDAY(BO$6,2)&gt;5,"w",IF(ISERROR(VLOOKUP(BO$6,fériés,1,FALSE)),(SUM($H$1:BO$1)&gt;SUM($F$8:$F22))*(SUM($H$1:BO$1)&lt;=SUM($F$8:$F23))*1,"F"))</f>
        <v>w</v>
      </c>
      <c r="BP23" s="65" t="str">
        <f ca="1">IF(WEEKDAY(BP$6,2)&gt;5,"w",IF(ISERROR(VLOOKUP(BP$6,fériés,1,FALSE)),(SUM($H$1:BP$1)&gt;SUM($F$8:$F22))*(SUM($H$1:BP$1)&lt;=SUM($F$8:$F23))*1,"F"))</f>
        <v>w</v>
      </c>
      <c r="BQ23" s="65" t="str">
        <f ca="1">IF(WEEKDAY(BQ$6,2)&gt;5,"w",IF(ISERROR(VLOOKUP(BQ$6,fériés,1,FALSE)),(SUM($H$1:BQ$1)&gt;SUM($F$8:$F22))*(SUM($H$1:BQ$1)&lt;=SUM($F$8:$F23))*1,"F"))</f>
        <v>w</v>
      </c>
      <c r="BR23" s="65" t="str">
        <f ca="1">IF(WEEKDAY(BR$6,2)&gt;5,"w",IF(ISERROR(VLOOKUP(BR$6,fériés,1,FALSE)),(SUM($H$1:BR$1)&gt;SUM($F$8:$F22))*(SUM($H$1:BR$1)&lt;=SUM($F$8:$F23))*1,"F"))</f>
        <v>w</v>
      </c>
      <c r="BS23" s="65" t="str">
        <f ca="1">IF(WEEKDAY(BS$6,2)&gt;5,"w",IF(ISERROR(VLOOKUP(BS$6,fériés,1,FALSE)),(SUM($H$1:BS$1)&gt;SUM($F$8:$F22))*(SUM($H$1:BS$1)&lt;=SUM($F$8:$F23))*1,"F"))</f>
        <v>w</v>
      </c>
      <c r="BT23" s="65" t="str">
        <f ca="1">IF(WEEKDAY(BT$6,2)&gt;5,"w",IF(ISERROR(VLOOKUP(BT$6,fériés,1,FALSE)),(SUM($H$1:BT$1)&gt;SUM($F$8:$F22))*(SUM($H$1:BT$1)&lt;=SUM($F$8:$F23))*1,"F"))</f>
        <v>w</v>
      </c>
      <c r="BU23" s="65" t="str">
        <f ca="1">IF(WEEKDAY(BU$6,2)&gt;5,"w",IF(ISERROR(VLOOKUP(BU$6,fériés,1,FALSE)),(SUM($H$1:BU$1)&gt;SUM($F$8:$F22))*(SUM($H$1:BU$1)&lt;=SUM($F$8:$F23))*1,"F"))</f>
        <v>w</v>
      </c>
      <c r="BV23" s="65" t="str">
        <f ca="1">IF(WEEKDAY(BV$6,2)&gt;5,"w",IF(ISERROR(VLOOKUP(BV$6,fériés,1,FALSE)),(SUM($H$1:BV$1)&gt;SUM($F$8:$F22))*(SUM($H$1:BV$1)&lt;=SUM($F$8:$F23))*1,"F"))</f>
        <v>w</v>
      </c>
      <c r="BW23" s="65" t="str">
        <f ca="1">IF(WEEKDAY(BW$6,2)&gt;5,"w",IF(ISERROR(VLOOKUP(BW$6,fériés,1,FALSE)),(SUM($H$1:BW$1)&gt;SUM($F$8:$F22))*(SUM($H$1:BW$1)&lt;=SUM($F$8:$F23))*1,"F"))</f>
        <v>w</v>
      </c>
      <c r="BX23" s="65" t="str">
        <f ca="1">IF(WEEKDAY(BX$6,2)&gt;5,"w",IF(ISERROR(VLOOKUP(BX$6,fériés,1,FALSE)),(SUM($H$1:BX$1)&gt;SUM($F$8:$F22))*(SUM($H$1:BX$1)&lt;=SUM($F$8:$F23))*1,"F"))</f>
        <v>w</v>
      </c>
      <c r="BY23" s="65" t="str">
        <f ca="1">IF(WEEKDAY(BY$6,2)&gt;5,"w",IF(ISERROR(VLOOKUP(BY$6,fériés,1,FALSE)),(SUM($H$1:BY$1)&gt;SUM($F$8:$F22))*(SUM($H$1:BY$1)&lt;=SUM($F$8:$F23))*1,"F"))</f>
        <v>w</v>
      </c>
      <c r="BZ23" s="65" t="str">
        <f ca="1">IF(WEEKDAY(BZ$6,2)&gt;5,"w",IF(ISERROR(VLOOKUP(BZ$6,fériés,1,FALSE)),(SUM($H$1:BZ$1)&gt;SUM($F$8:$F22))*(SUM($H$1:BZ$1)&lt;=SUM($F$8:$F23))*1,"F"))</f>
        <v>w</v>
      </c>
      <c r="CA23" s="65" t="str">
        <f ca="1">IF(WEEKDAY(CA$6,2)&gt;5,"w",IF(ISERROR(VLOOKUP(CA$6,fériés,1,FALSE)),(SUM($H$1:CA$1)&gt;SUM($F$8:$F22))*(SUM($H$1:CA$1)&lt;=SUM($F$8:$F23))*1,"F"))</f>
        <v>w</v>
      </c>
      <c r="CB23" s="65" t="str">
        <f ca="1">IF(WEEKDAY(CB$6,2)&gt;5,"w",IF(ISERROR(VLOOKUP(CB$6,fériés,1,FALSE)),(SUM($H$1:CB$1)&gt;SUM($F$8:$F22))*(SUM($H$1:CB$1)&lt;=SUM($F$8:$F23))*1,"F"))</f>
        <v>w</v>
      </c>
      <c r="CC23" s="65" t="str">
        <f ca="1">IF(WEEKDAY(CC$6,2)&gt;5,"w",IF(ISERROR(VLOOKUP(CC$6,fériés,1,FALSE)),(SUM($H$1:CC$1)&gt;SUM($F$8:$F22))*(SUM($H$1:CC$1)&lt;=SUM($F$8:$F23))*1,"F"))</f>
        <v>w</v>
      </c>
      <c r="CD23" s="65" t="str">
        <f ca="1">IF(WEEKDAY(CD$6,2)&gt;5,"w",IF(ISERROR(VLOOKUP(CD$6,fériés,1,FALSE)),(SUM($H$1:CD$1)&gt;SUM($F$8:$F22))*(SUM($H$1:CD$1)&lt;=SUM($F$8:$F23))*1,"F"))</f>
        <v>w</v>
      </c>
      <c r="CE23" s="65" t="str">
        <f ca="1">IF(WEEKDAY(CE$6,2)&gt;5,"w",IF(ISERROR(VLOOKUP(CE$6,fériés,1,FALSE)),(SUM($H$1:CE$1)&gt;SUM($F$8:$F22))*(SUM($H$1:CE$1)&lt;=SUM($F$8:$F23))*1,"F"))</f>
        <v>w</v>
      </c>
      <c r="CF23" s="65" t="str">
        <f ca="1">IF(WEEKDAY(CF$6,2)&gt;5,"w",IF(ISERROR(VLOOKUP(CF$6,fériés,1,FALSE)),(SUM($H$1:CF$1)&gt;SUM($F$8:$F22))*(SUM($H$1:CF$1)&lt;=SUM($F$8:$F23))*1,"F"))</f>
        <v>w</v>
      </c>
      <c r="CG23" s="65" t="str">
        <f ca="1">IF(WEEKDAY(CG$6,2)&gt;5,"w",IF(ISERROR(VLOOKUP(CG$6,fériés,1,FALSE)),(SUM($H$1:CG$1)&gt;SUM($F$8:$F22))*(SUM($H$1:CG$1)&lt;=SUM($F$8:$F23))*1,"F"))</f>
        <v>w</v>
      </c>
      <c r="CH23" s="65">
        <f ca="1">IF(WEEKDAY(CH$6,2)&gt;5,"w",IF(ISERROR(VLOOKUP(CH$6,fériés,1,FALSE)),(SUM($H$1:CH$1)&gt;SUM($F$8:$F22))*(SUM($H$1:CH$1)&lt;=SUM($F$8:$F23))*1,"F"))</f>
        <v>0</v>
      </c>
      <c r="CI23" s="65">
        <f ca="1">IF(WEEKDAY(CI$6,2)&gt;5,"w",IF(ISERROR(VLOOKUP(CI$6,fériés,1,FALSE)),(SUM($H$1:CI$1)&gt;SUM($F$8:$F22))*(SUM($H$1:CI$1)&lt;=SUM($F$8:$F23))*1,"F"))</f>
        <v>0</v>
      </c>
      <c r="CJ23" s="65">
        <f ca="1">IF(WEEKDAY(CJ$6,2)&gt;5,"w",IF(ISERROR(VLOOKUP(CJ$6,fériés,1,FALSE)),(SUM($H$1:CJ$1)&gt;SUM($F$8:$F22))*(SUM($H$1:CJ$1)&lt;=SUM($F$8:$F23))*1,"F"))</f>
        <v>0</v>
      </c>
      <c r="CK23" s="65">
        <f ca="1">IF(WEEKDAY(CK$6,2)&gt;5,"w",IF(ISERROR(VLOOKUP(CK$6,fériés,1,FALSE)),(SUM($H$1:CK$1)&gt;SUM($F$8:$F22))*(SUM($H$1:CK$1)&lt;=SUM($F$8:$F23))*1,"F"))</f>
        <v>0</v>
      </c>
      <c r="CL23" s="65">
        <f ca="1">IF(WEEKDAY(CL$6,2)&gt;5,"w",IF(ISERROR(VLOOKUP(CL$6,fériés,1,FALSE)),(SUM($H$1:CL$1)&gt;SUM($F$8:$F22))*(SUM($H$1:CL$1)&lt;=SUM($F$8:$F23))*1,"F"))</f>
        <v>0</v>
      </c>
      <c r="CM23" s="65">
        <f ca="1">IF(WEEKDAY(CM$6,2)&gt;5,"w",IF(ISERROR(VLOOKUP(CM$6,fériés,1,FALSE)),(SUM($H$1:CM$1)&gt;SUM($F$8:$F22))*(SUM($H$1:CM$1)&lt;=SUM($F$8:$F23))*1,"F"))</f>
        <v>0</v>
      </c>
      <c r="CN23" s="65">
        <f ca="1">IF(WEEKDAY(CN$6,2)&gt;5,"w",IF(ISERROR(VLOOKUP(CN$6,fériés,1,FALSE)),(SUM($H$1:CN$1)&gt;SUM($F$8:$F22))*(SUM($H$1:CN$1)&lt;=SUM($F$8:$F23))*1,"F"))</f>
        <v>0</v>
      </c>
      <c r="CO23" s="65">
        <f ca="1">IF(WEEKDAY(CO$6,2)&gt;5,"w",IF(ISERROR(VLOOKUP(CO$6,fériés,1,FALSE)),(SUM($H$1:CO$1)&gt;SUM($F$8:$F22))*(SUM($H$1:CO$1)&lt;=SUM($F$8:$F23))*1,"F"))</f>
        <v>0</v>
      </c>
      <c r="CP23" s="65">
        <f ca="1">IF(WEEKDAY(CP$6,2)&gt;5,"w",IF(ISERROR(VLOOKUP(CP$6,fériés,1,FALSE)),(SUM($H$1:CP$1)&gt;SUM($F$8:$F22))*(SUM($H$1:CP$1)&lt;=SUM($F$8:$F23))*1,"F"))</f>
        <v>0</v>
      </c>
      <c r="CQ23" s="65">
        <f ca="1">IF(WEEKDAY(CQ$6,2)&gt;5,"w",IF(ISERROR(VLOOKUP(CQ$6,fériés,1,FALSE)),(SUM($H$1:CQ$1)&gt;SUM($F$8:$F22))*(SUM($H$1:CQ$1)&lt;=SUM($F$8:$F23))*1,"F"))</f>
        <v>0</v>
      </c>
      <c r="CR23" s="65">
        <f ca="1">IF(WEEKDAY(CR$6,2)&gt;5,"w",IF(ISERROR(VLOOKUP(CR$6,fériés,1,FALSE)),(SUM($H$1:CR$1)&gt;SUM($F$8:$F22))*(SUM($H$1:CR$1)&lt;=SUM($F$8:$F23))*1,"F"))</f>
        <v>0</v>
      </c>
      <c r="CS23" s="65">
        <f ca="1">IF(WEEKDAY(CS$6,2)&gt;5,"w",IF(ISERROR(VLOOKUP(CS$6,fériés,1,FALSE)),(SUM($H$1:CS$1)&gt;SUM($F$8:$F22))*(SUM($H$1:CS$1)&lt;=SUM($F$8:$F23))*1,"F"))</f>
        <v>0</v>
      </c>
      <c r="CT23" s="65">
        <f ca="1">IF(WEEKDAY(CT$6,2)&gt;5,"w",IF(ISERROR(VLOOKUP(CT$6,fériés,1,FALSE)),(SUM($H$1:CT$1)&gt;SUM($F$8:$F22))*(SUM($H$1:CT$1)&lt;=SUM($F$8:$F23))*1,"F"))</f>
        <v>0</v>
      </c>
      <c r="CU23" s="65">
        <f ca="1">IF(WEEKDAY(CU$6,2)&gt;5,"w",IF(ISERROR(VLOOKUP(CU$6,fériés,1,FALSE)),(SUM($H$1:CU$1)&gt;SUM($F$8:$F22))*(SUM($H$1:CU$1)&lt;=SUM($F$8:$F23))*1,"F"))</f>
        <v>0</v>
      </c>
      <c r="CV23" s="65">
        <f ca="1">IF(WEEKDAY(CV$6,2)&gt;5,"w",IF(ISERROR(VLOOKUP(CV$6,fériés,1,FALSE)),(SUM($H$1:CV$1)&gt;SUM($F$8:$F22))*(SUM($H$1:CV$1)&lt;=SUM($F$8:$F23))*1,"F"))</f>
        <v>0</v>
      </c>
      <c r="CW23" s="65">
        <f ca="1">IF(WEEKDAY(CW$6,2)&gt;5,"w",IF(ISERROR(VLOOKUP(CW$6,fériés,1,FALSE)),(SUM($H$1:CW$1)&gt;SUM($F$8:$F22))*(SUM($H$1:CW$1)&lt;=SUM($F$8:$F23))*1,"F"))</f>
        <v>0</v>
      </c>
      <c r="CX23" s="65">
        <f ca="1">IF(WEEKDAY(CX$6,2)&gt;5,"w",IF(ISERROR(VLOOKUP(CX$6,fériés,1,FALSE)),(SUM($H$1:CX$1)&gt;SUM($F$8:$F22))*(SUM($H$1:CX$1)&lt;=SUM($F$8:$F23))*1,"F"))</f>
        <v>0</v>
      </c>
      <c r="CY23" s="65">
        <f ca="1">IF(WEEKDAY(CY$6,2)&gt;5,"w",IF(ISERROR(VLOOKUP(CY$6,fériés,1,FALSE)),(SUM($H$1:CY$1)&gt;SUM($F$8:$F22))*(SUM($H$1:CY$1)&lt;=SUM($F$8:$F23))*1,"F"))</f>
        <v>0</v>
      </c>
      <c r="CZ23" s="65">
        <f ca="1">IF(WEEKDAY(CZ$6,2)&gt;5,"w",IF(ISERROR(VLOOKUP(CZ$6,fériés,1,FALSE)),(SUM($H$1:CZ$1)&gt;SUM($F$8:$F22))*(SUM($H$1:CZ$1)&lt;=SUM($F$8:$F23))*1,"F"))</f>
        <v>0</v>
      </c>
      <c r="DA23" s="65">
        <f ca="1">IF(WEEKDAY(DA$6,2)&gt;5,"w",IF(ISERROR(VLOOKUP(DA$6,fériés,1,FALSE)),(SUM($H$1:DA$1)&gt;SUM($F$8:$F22))*(SUM($H$1:DA$1)&lt;=SUM($F$8:$F23))*1,"F"))</f>
        <v>0</v>
      </c>
      <c r="DB23" s="65">
        <f ca="1">IF(WEEKDAY(DB$6,2)&gt;5,"w",IF(ISERROR(VLOOKUP(DB$6,fériés,1,FALSE)),(SUM($H$1:DB$1)&gt;SUM($F$8:$F22))*(SUM($H$1:DB$1)&lt;=SUM($F$8:$F23))*1,"F"))</f>
        <v>0</v>
      </c>
      <c r="DC23" s="65">
        <f ca="1">IF(WEEKDAY(DC$6,2)&gt;5,"w",IF(ISERROR(VLOOKUP(DC$6,fériés,1,FALSE)),(SUM($H$1:DC$1)&gt;SUM($F$8:$F22))*(SUM($H$1:DC$1)&lt;=SUM($F$8:$F23))*1,"F"))</f>
        <v>0</v>
      </c>
      <c r="DD23" s="65">
        <f ca="1">IF(WEEKDAY(DD$6,2)&gt;5,"w",IF(ISERROR(VLOOKUP(DD$6,fériés,1,FALSE)),(SUM($H$1:DD$1)&gt;SUM($F$8:$F22))*(SUM($H$1:DD$1)&lt;=SUM($F$8:$F23))*1,"F"))</f>
        <v>0</v>
      </c>
      <c r="DE23" s="65">
        <f ca="1">IF(WEEKDAY(DE$6,2)&gt;5,"w",IF(ISERROR(VLOOKUP(DE$6,fériés,1,FALSE)),(SUM($H$1:DE$1)&gt;SUM($F$8:$F22))*(SUM($H$1:DE$1)&lt;=SUM($F$8:$F23))*1,"F"))</f>
        <v>0</v>
      </c>
      <c r="DF23" s="65">
        <f ca="1">IF(WEEKDAY(DF$6,2)&gt;5,"w",IF(ISERROR(VLOOKUP(DF$6,fériés,1,FALSE)),(SUM($H$1:DF$1)&gt;SUM($F$8:$F22))*(SUM($H$1:DF$1)&lt;=SUM($F$8:$F23))*1,"F"))</f>
        <v>0</v>
      </c>
      <c r="DG23" s="65">
        <f ca="1">IF(WEEKDAY(DG$6,2)&gt;5,"w",IF(ISERROR(VLOOKUP(DG$6,fériés,1,FALSE)),(SUM($H$1:DG$1)&gt;SUM($F$8:$F22))*(SUM($H$1:DG$1)&lt;=SUM($F$8:$F23))*1,"F"))</f>
        <v>0</v>
      </c>
      <c r="DH23" s="65">
        <f ca="1">IF(WEEKDAY(DH$6,2)&gt;5,"w",IF(ISERROR(VLOOKUP(DH$6,fériés,1,FALSE)),(SUM($H$1:DH$1)&gt;SUM($F$8:$F22))*(SUM($H$1:DH$1)&lt;=SUM($F$8:$F23))*1,"F"))</f>
        <v>0</v>
      </c>
      <c r="DI23" s="65">
        <f ca="1">IF(WEEKDAY(DI$6,2)&gt;5,"w",IF(ISERROR(VLOOKUP(DI$6,fériés,1,FALSE)),(SUM($H$1:DI$1)&gt;SUM($F$8:$F22))*(SUM($H$1:DI$1)&lt;=SUM($F$8:$F23))*1,"F"))</f>
        <v>0</v>
      </c>
      <c r="DJ23" s="65">
        <f ca="1">IF(WEEKDAY(DJ$6,2)&gt;5,"w",IF(ISERROR(VLOOKUP(DJ$6,fériés,1,FALSE)),(SUM($H$1:DJ$1)&gt;SUM($F$8:$F22))*(SUM($H$1:DJ$1)&lt;=SUM($F$8:$F23))*1,"F"))</f>
        <v>0</v>
      </c>
      <c r="DK23" s="65">
        <f ca="1">IF(WEEKDAY(DK$6,2)&gt;5,"w",IF(ISERROR(VLOOKUP(DK$6,fériés,1,FALSE)),(SUM($H$1:DK$1)&gt;SUM($F$8:$F22))*(SUM($H$1:DK$1)&lt;=SUM($F$8:$F23))*1,"F"))</f>
        <v>0</v>
      </c>
      <c r="DL23" s="65">
        <f ca="1">IF(WEEKDAY(DL$6,2)&gt;5,"w",IF(ISERROR(VLOOKUP(DL$6,fériés,1,FALSE)),(SUM($H$1:DL$1)&gt;SUM($F$8:$F22))*(SUM($H$1:DL$1)&lt;=SUM($F$8:$F23))*1,"F"))</f>
        <v>0</v>
      </c>
      <c r="DM23" s="65">
        <f ca="1">IF(WEEKDAY(DM$6,2)&gt;5,"w",IF(ISERROR(VLOOKUP(DM$6,fériés,1,FALSE)),(SUM($H$1:DM$1)&gt;SUM($F$8:$F22))*(SUM($H$1:DM$1)&lt;=SUM($F$8:$F23))*1,"F"))</f>
        <v>0</v>
      </c>
      <c r="DN23" s="65">
        <f ca="1">IF(WEEKDAY(DN$6,2)&gt;5,"w",IF(ISERROR(VLOOKUP(DN$6,fériés,1,FALSE)),(SUM($H$1:DN$1)&gt;SUM($F$8:$F22))*(SUM($H$1:DN$1)&lt;=SUM($F$8:$F23))*1,"F"))</f>
        <v>0</v>
      </c>
      <c r="DO23" s="65">
        <f ca="1">IF(WEEKDAY(DO$6,2)&gt;5,"w",IF(ISERROR(VLOOKUP(DO$6,fériés,1,FALSE)),(SUM($H$1:DO$1)&gt;SUM($F$8:$F22))*(SUM($H$1:DO$1)&lt;=SUM($F$8:$F23))*1,"F"))</f>
        <v>0</v>
      </c>
      <c r="DP23" s="65">
        <f ca="1">IF(WEEKDAY(DP$6,2)&gt;5,"w",IF(ISERROR(VLOOKUP(DP$6,fériés,1,FALSE)),(SUM($H$1:DP$1)&gt;SUM($F$8:$F22))*(SUM($H$1:DP$1)&lt;=SUM($F$8:$F23))*1,"F"))</f>
        <v>0</v>
      </c>
      <c r="DQ23" s="65">
        <f ca="1">IF(WEEKDAY(DQ$6,2)&gt;5,"w",IF(ISERROR(VLOOKUP(DQ$6,fériés,1,FALSE)),(SUM($H$1:DQ$1)&gt;SUM($F$8:$F22))*(SUM($H$1:DQ$1)&lt;=SUM($F$8:$F23))*1,"F"))</f>
        <v>0</v>
      </c>
      <c r="DR23" s="65">
        <f ca="1">IF(WEEKDAY(DR$6,2)&gt;5,"w",IF(ISERROR(VLOOKUP(DR$6,fériés,1,FALSE)),(SUM($H$1:DR$1)&gt;SUM($F$8:$F22))*(SUM($H$1:DR$1)&lt;=SUM($F$8:$F23))*1,"F"))</f>
        <v>0</v>
      </c>
      <c r="DS23" s="65">
        <f ca="1">IF(WEEKDAY(DS$6,2)&gt;5,"w",IF(ISERROR(VLOOKUP(DS$6,fériés,1,FALSE)),(SUM($H$1:DS$1)&gt;SUM($F$8:$F22))*(SUM($H$1:DS$1)&lt;=SUM($F$8:$F23))*1,"F"))</f>
        <v>0</v>
      </c>
      <c r="DT23" s="65">
        <f ca="1">IF(WEEKDAY(DT$6,2)&gt;5,"w",IF(ISERROR(VLOOKUP(DT$6,fériés,1,FALSE)),(SUM($H$1:DT$1)&gt;SUM($F$8:$F22))*(SUM($H$1:DT$1)&lt;=SUM($F$8:$F23))*1,"F"))</f>
        <v>0</v>
      </c>
      <c r="DU23" s="65">
        <f ca="1">IF(WEEKDAY(DU$6,2)&gt;5,"w",IF(ISERROR(VLOOKUP(DU$6,fériés,1,FALSE)),(SUM($H$1:DU$1)&gt;SUM($F$8:$F22))*(SUM($H$1:DU$1)&lt;=SUM($F$8:$F23))*1,"F"))</f>
        <v>0</v>
      </c>
      <c r="DV23" s="65">
        <f ca="1">IF(WEEKDAY(DV$6,2)&gt;5,"w",IF(ISERROR(VLOOKUP(DV$6,fériés,1,FALSE)),(SUM($H$1:DV$1)&gt;SUM($F$8:$F22))*(SUM($H$1:DV$1)&lt;=SUM($F$8:$F23))*1,"F"))</f>
        <v>0</v>
      </c>
      <c r="DW23" s="65">
        <f ca="1">IF(WEEKDAY(DW$6,2)&gt;5,"w",IF(ISERROR(VLOOKUP(DW$6,fériés,1,FALSE)),(SUM($H$1:DW$1)&gt;SUM($F$8:$F22))*(SUM($H$1:DW$1)&lt;=SUM($F$8:$F23))*1,"F"))</f>
        <v>0</v>
      </c>
      <c r="DX23" s="65">
        <f ca="1">IF(WEEKDAY(DX$6,2)&gt;5,"w",IF(ISERROR(VLOOKUP(DX$6,fériés,1,FALSE)),(SUM($H$1:DX$1)&gt;SUM($F$8:$F22))*(SUM($H$1:DX$1)&lt;=SUM($F$8:$F23))*1,"F"))</f>
        <v>0</v>
      </c>
      <c r="DY23" s="65">
        <f ca="1">IF(WEEKDAY(DY$6,2)&gt;5,"w",IF(ISERROR(VLOOKUP(DY$6,fériés,1,FALSE)),(SUM($H$1:DY$1)&gt;SUM($F$8:$F22))*(SUM($H$1:DY$1)&lt;=SUM($F$8:$F23))*1,"F"))</f>
        <v>0</v>
      </c>
      <c r="DZ23" s="65">
        <f ca="1">IF(WEEKDAY(DZ$6,2)&gt;5,"w",IF(ISERROR(VLOOKUP(DZ$6,fériés,1,FALSE)),(SUM($H$1:DZ$1)&gt;SUM($F$8:$F22))*(SUM($H$1:DZ$1)&lt;=SUM($F$8:$F23))*1,"F"))</f>
        <v>0</v>
      </c>
      <c r="EA23" s="65">
        <f ca="1">IF(WEEKDAY(EA$6,2)&gt;5,"w",IF(ISERROR(VLOOKUP(EA$6,fériés,1,FALSE)),(SUM($H$1:EA$1)&gt;SUM($F$8:$F22))*(SUM($H$1:EA$1)&lt;=SUM($F$8:$F23))*1,"F"))</f>
        <v>0</v>
      </c>
      <c r="EB23" s="65">
        <f ca="1">IF(WEEKDAY(EB$6,2)&gt;5,"w",IF(ISERROR(VLOOKUP(EB$6,fériés,1,FALSE)),(SUM($H$1:EB$1)&gt;SUM($F$8:$F22))*(SUM($H$1:EB$1)&lt;=SUM($F$8:$F23))*1,"F"))</f>
        <v>0</v>
      </c>
      <c r="EC23" s="65">
        <f ca="1">IF(WEEKDAY(EC$6,2)&gt;5,"w",IF(ISERROR(VLOOKUP(EC$6,fériés,1,FALSE)),(SUM($H$1:EC$1)&gt;SUM($F$8:$F22))*(SUM($H$1:EC$1)&lt;=SUM($F$8:$F23))*1,"F"))</f>
        <v>0</v>
      </c>
      <c r="ED23" s="65">
        <f ca="1">IF(WEEKDAY(ED$6,2)&gt;5,"w",IF(ISERROR(VLOOKUP(ED$6,fériés,1,FALSE)),(SUM($H$1:ED$1)&gt;SUM($F$8:$F22))*(SUM($H$1:ED$1)&lt;=SUM($F$8:$F23))*1,"F"))</f>
        <v>0</v>
      </c>
      <c r="EE23" s="65">
        <f ca="1">IF(WEEKDAY(EE$6,2)&gt;5,"w",IF(ISERROR(VLOOKUP(EE$6,fériés,1,FALSE)),(SUM($H$1:EE$1)&gt;SUM($F$8:$F22))*(SUM($H$1:EE$1)&lt;=SUM($F$8:$F23))*1,"F"))</f>
        <v>0</v>
      </c>
      <c r="EF23" s="65" t="str">
        <f ca="1">IF(WEEKDAY(EF$6,2)&gt;5,"w",IF(ISERROR(VLOOKUP(EF$6,fériés,1,FALSE)),(SUM($H$1:EF$1)&gt;SUM($F$8:$F22))*(SUM($H$1:EF$1)&lt;=SUM($F$8:$F23))*1,"F"))</f>
        <v>w</v>
      </c>
      <c r="EG23" s="65" t="str">
        <f ca="1">IF(WEEKDAY(EG$6,2)&gt;5,"w",IF(ISERROR(VLOOKUP(EG$6,fériés,1,FALSE)),(SUM($H$1:EG$1)&gt;SUM($F$8:$F22))*(SUM($H$1:EG$1)&lt;=SUM($F$8:$F23))*1,"F"))</f>
        <v>w</v>
      </c>
      <c r="EH23" s="65" t="str">
        <f ca="1">IF(WEEKDAY(EH$6,2)&gt;5,"w",IF(ISERROR(VLOOKUP(EH$6,fériés,1,FALSE)),(SUM($H$1:EH$1)&gt;SUM($F$8:$F22))*(SUM($H$1:EH$1)&lt;=SUM($F$8:$F23))*1,"F"))</f>
        <v>w</v>
      </c>
      <c r="EI23" s="65" t="str">
        <f ca="1">IF(WEEKDAY(EI$6,2)&gt;5,"w",IF(ISERROR(VLOOKUP(EI$6,fériés,1,FALSE)),(SUM($H$1:EI$1)&gt;SUM($F$8:$F22))*(SUM($H$1:EI$1)&lt;=SUM($F$8:$F23))*1,"F"))</f>
        <v>w</v>
      </c>
      <c r="EJ23" s="65" t="str">
        <f ca="1">IF(WEEKDAY(EJ$6,2)&gt;5,"w",IF(ISERROR(VLOOKUP(EJ$6,fériés,1,FALSE)),(SUM($H$1:EJ$1)&gt;SUM($F$8:$F22))*(SUM($H$1:EJ$1)&lt;=SUM($F$8:$F23))*1,"F"))</f>
        <v>w</v>
      </c>
      <c r="EK23" s="65" t="str">
        <f ca="1">IF(WEEKDAY(EK$6,2)&gt;5,"w",IF(ISERROR(VLOOKUP(EK$6,fériés,1,FALSE)),(SUM($H$1:EK$1)&gt;SUM($F$8:$F22))*(SUM($H$1:EK$1)&lt;=SUM($F$8:$F23))*1,"F"))</f>
        <v>w</v>
      </c>
      <c r="EL23" s="65" t="str">
        <f ca="1">IF(WEEKDAY(EL$6,2)&gt;5,"w",IF(ISERROR(VLOOKUP(EL$6,fériés,1,FALSE)),(SUM($H$1:EL$1)&gt;SUM($F$8:$F22))*(SUM($H$1:EL$1)&lt;=SUM($F$8:$F23))*1,"F"))</f>
        <v>w</v>
      </c>
      <c r="EM23" s="65" t="str">
        <f ca="1">IF(WEEKDAY(EM$6,2)&gt;5,"w",IF(ISERROR(VLOOKUP(EM$6,fériés,1,FALSE)),(SUM($H$1:EM$1)&gt;SUM($F$8:$F22))*(SUM($H$1:EM$1)&lt;=SUM($F$8:$F23))*1,"F"))</f>
        <v>w</v>
      </c>
      <c r="EN23" s="65" t="str">
        <f ca="1">IF(WEEKDAY(EN$6,2)&gt;5,"w",IF(ISERROR(VLOOKUP(EN$6,fériés,1,FALSE)),(SUM($H$1:EN$1)&gt;SUM($F$8:$F22))*(SUM($H$1:EN$1)&lt;=SUM($F$8:$F23))*1,"F"))</f>
        <v>w</v>
      </c>
      <c r="EO23" s="65" t="str">
        <f ca="1">IF(WEEKDAY(EO$6,2)&gt;5,"w",IF(ISERROR(VLOOKUP(EO$6,fériés,1,FALSE)),(SUM($H$1:EO$1)&gt;SUM($F$8:$F22))*(SUM($H$1:EO$1)&lt;=SUM($F$8:$F23))*1,"F"))</f>
        <v>w</v>
      </c>
      <c r="EP23" s="65" t="str">
        <f ca="1">IF(WEEKDAY(EP$6,2)&gt;5,"w",IF(ISERROR(VLOOKUP(EP$6,fériés,1,FALSE)),(SUM($H$1:EP$1)&gt;SUM($F$8:$F22))*(SUM($H$1:EP$1)&lt;=SUM($F$8:$F23))*1,"F"))</f>
        <v>w</v>
      </c>
      <c r="EQ23" s="65" t="str">
        <f ca="1">IF(WEEKDAY(EQ$6,2)&gt;5,"w",IF(ISERROR(VLOOKUP(EQ$6,fériés,1,FALSE)),(SUM($H$1:EQ$1)&gt;SUM($F$8:$F22))*(SUM($H$1:EQ$1)&lt;=SUM($F$8:$F23))*1,"F"))</f>
        <v>w</v>
      </c>
      <c r="ER23" s="65" t="str">
        <f ca="1">IF(WEEKDAY(ER$6,2)&gt;5,"w",IF(ISERROR(VLOOKUP(ER$6,fériés,1,FALSE)),(SUM($H$1:ER$1)&gt;SUM($F$8:$F22))*(SUM($H$1:ER$1)&lt;=SUM($F$8:$F23))*1,"F"))</f>
        <v>w</v>
      </c>
      <c r="ES23" s="65" t="str">
        <f ca="1">IF(WEEKDAY(ES$6,2)&gt;5,"w",IF(ISERROR(VLOOKUP(ES$6,fériés,1,FALSE)),(SUM($H$1:ES$1)&gt;SUM($F$8:$F22))*(SUM($H$1:ES$1)&lt;=SUM($F$8:$F23))*1,"F"))</f>
        <v>w</v>
      </c>
      <c r="ET23" s="65" t="str">
        <f ca="1">IF(WEEKDAY(ET$6,2)&gt;5,"w",IF(ISERROR(VLOOKUP(ET$6,fériés,1,FALSE)),(SUM($H$1:ET$1)&gt;SUM($F$8:$F22))*(SUM($H$1:ET$1)&lt;=SUM($F$8:$F23))*1,"F"))</f>
        <v>w</v>
      </c>
      <c r="EU23" s="65" t="str">
        <f ca="1">IF(WEEKDAY(EU$6,2)&gt;5,"w",IF(ISERROR(VLOOKUP(EU$6,fériés,1,FALSE)),(SUM($H$1:EU$1)&gt;SUM($F$8:$F22))*(SUM($H$1:EU$1)&lt;=SUM($F$8:$F23))*1,"F"))</f>
        <v>w</v>
      </c>
      <c r="EV23" s="65" t="str">
        <f ca="1">IF(WEEKDAY(EV$6,2)&gt;5,"w",IF(ISERROR(VLOOKUP(EV$6,fériés,1,FALSE)),(SUM($H$1:EV$1)&gt;SUM($F$8:$F22))*(SUM($H$1:EV$1)&lt;=SUM($F$8:$F23))*1,"F"))</f>
        <v>w</v>
      </c>
      <c r="EW23" s="65" t="str">
        <f ca="1">IF(WEEKDAY(EW$6,2)&gt;5,"w",IF(ISERROR(VLOOKUP(EW$6,fériés,1,FALSE)),(SUM($H$1:EW$1)&gt;SUM($F$8:$F22))*(SUM($H$1:EW$1)&lt;=SUM($F$8:$F23))*1,"F"))</f>
        <v>w</v>
      </c>
      <c r="EX23" s="65" t="str">
        <f ca="1">IF(WEEKDAY(EX$6,2)&gt;5,"w",IF(ISERROR(VLOOKUP(EX$6,fériés,1,FALSE)),(SUM($H$1:EX$1)&gt;SUM($F$8:$F22))*(SUM($H$1:EX$1)&lt;=SUM($F$8:$F23))*1,"F"))</f>
        <v>w</v>
      </c>
      <c r="EY23" s="65" t="str">
        <f ca="1">IF(WEEKDAY(EY$6,2)&gt;5,"w",IF(ISERROR(VLOOKUP(EY$6,fériés,1,FALSE)),(SUM($H$1:EY$1)&gt;SUM($F$8:$F22))*(SUM($H$1:EY$1)&lt;=SUM($F$8:$F23))*1,"F"))</f>
        <v>w</v>
      </c>
      <c r="EZ23" s="65">
        <f ca="1">IF(WEEKDAY(EZ$6,2)&gt;5,"w",IF(ISERROR(VLOOKUP(EZ$6,fériés,1,FALSE)),(SUM($H$1:EZ$1)&gt;SUM($F$8:$F22))*(SUM($H$1:EZ$1)&lt;=SUM($F$8:$F23))*1,"F"))</f>
        <v>0</v>
      </c>
      <c r="FA23" s="65">
        <f ca="1">IF(WEEKDAY(FA$6,2)&gt;5,"w",IF(ISERROR(VLOOKUP(FA$6,fériés,1,FALSE)),(SUM($H$1:FA$1)&gt;SUM($F$8:$F22))*(SUM($H$1:FA$1)&lt;=SUM($F$8:$F23))*1,"F"))</f>
        <v>0</v>
      </c>
      <c r="FB23" s="65">
        <f ca="1">IF(WEEKDAY(FB$6,2)&gt;5,"w",IF(ISERROR(VLOOKUP(FB$6,fériés,1,FALSE)),(SUM($H$1:FB$1)&gt;SUM($F$8:$F22))*(SUM($H$1:FB$1)&lt;=SUM($F$8:$F23))*1,"F"))</f>
        <v>0</v>
      </c>
      <c r="FC23" s="65">
        <f ca="1">IF(WEEKDAY(FC$6,2)&gt;5,"w",IF(ISERROR(VLOOKUP(FC$6,fériés,1,FALSE)),(SUM($H$1:FC$1)&gt;SUM($F$8:$F22))*(SUM($H$1:FC$1)&lt;=SUM($F$8:$F23))*1,"F"))</f>
        <v>0</v>
      </c>
      <c r="FD23" s="65">
        <f ca="1">IF(WEEKDAY(FD$6,2)&gt;5,"w",IF(ISERROR(VLOOKUP(FD$6,fériés,1,FALSE)),(SUM($H$1:FD$1)&gt;SUM($F$8:$F22))*(SUM($H$1:FD$1)&lt;=SUM($F$8:$F23))*1,"F"))</f>
        <v>0</v>
      </c>
      <c r="FE23" s="65">
        <f ca="1">IF(WEEKDAY(FE$6,2)&gt;5,"w",IF(ISERROR(VLOOKUP(FE$6,fériés,1,FALSE)),(SUM($H$1:FE$1)&gt;SUM($F$8:$F22))*(SUM($H$1:FE$1)&lt;=SUM($F$8:$F23))*1,"F"))</f>
        <v>0</v>
      </c>
      <c r="FF23" s="65">
        <f ca="1">IF(WEEKDAY(FF$6,2)&gt;5,"w",IF(ISERROR(VLOOKUP(FF$6,fériés,1,FALSE)),(SUM($H$1:FF$1)&gt;SUM($F$8:$F22))*(SUM($H$1:FF$1)&lt;=SUM($F$8:$F23))*1,"F"))</f>
        <v>0</v>
      </c>
      <c r="FG23" s="65">
        <f ca="1">IF(WEEKDAY(FG$6,2)&gt;5,"w",IF(ISERROR(VLOOKUP(FG$6,fériés,1,FALSE)),(SUM($H$1:FG$1)&gt;SUM($F$8:$F22))*(SUM($H$1:FG$1)&lt;=SUM($F$8:$F23))*1,"F"))</f>
        <v>0</v>
      </c>
      <c r="FH23" s="65">
        <f ca="1">IF(WEEKDAY(FH$6,2)&gt;5,"w",IF(ISERROR(VLOOKUP(FH$6,fériés,1,FALSE)),(SUM($H$1:FH$1)&gt;SUM($F$8:$F22))*(SUM($H$1:FH$1)&lt;=SUM($F$8:$F23))*1,"F"))</f>
        <v>0</v>
      </c>
      <c r="FI23" s="65">
        <f ca="1">IF(WEEKDAY(FI$6,2)&gt;5,"w",IF(ISERROR(VLOOKUP(FI$6,fériés,1,FALSE)),(SUM($H$1:FI$1)&gt;SUM($F$8:$F22))*(SUM($H$1:FI$1)&lt;=SUM($F$8:$F23))*1,"F"))</f>
        <v>0</v>
      </c>
      <c r="FJ23" s="65">
        <f ca="1">IF(WEEKDAY(FJ$6,2)&gt;5,"w",IF(ISERROR(VLOOKUP(FJ$6,fériés,1,FALSE)),(SUM($H$1:FJ$1)&gt;SUM($F$8:$F22))*(SUM($H$1:FJ$1)&lt;=SUM($F$8:$F23))*1,"F"))</f>
        <v>0</v>
      </c>
      <c r="FK23" s="65">
        <f ca="1">IF(WEEKDAY(FK$6,2)&gt;5,"w",IF(ISERROR(VLOOKUP(FK$6,fériés,1,FALSE)),(SUM($H$1:FK$1)&gt;SUM($F$8:$F22))*(SUM($H$1:FK$1)&lt;=SUM($F$8:$F23))*1,"F"))</f>
        <v>0</v>
      </c>
      <c r="FL23" s="65">
        <f ca="1">IF(WEEKDAY(FL$6,2)&gt;5,"w",IF(ISERROR(VLOOKUP(FL$6,fériés,1,FALSE)),(SUM($H$1:FL$1)&gt;SUM($F$8:$F22))*(SUM($H$1:FL$1)&lt;=SUM($F$8:$F23))*1,"F"))</f>
        <v>0</v>
      </c>
      <c r="FM23" s="65">
        <f ca="1">IF(WEEKDAY(FM$6,2)&gt;5,"w",IF(ISERROR(VLOOKUP(FM$6,fériés,1,FALSE)),(SUM($H$1:FM$1)&gt;SUM($F$8:$F22))*(SUM($H$1:FM$1)&lt;=SUM($F$8:$F23))*1,"F"))</f>
        <v>0</v>
      </c>
      <c r="FN23" s="65">
        <f ca="1">IF(WEEKDAY(FN$6,2)&gt;5,"w",IF(ISERROR(VLOOKUP(FN$6,fériés,1,FALSE)),(SUM($H$1:FN$1)&gt;SUM($F$8:$F22))*(SUM($H$1:FN$1)&lt;=SUM($F$8:$F23))*1,"F"))</f>
        <v>0</v>
      </c>
      <c r="FO23" s="65">
        <f ca="1">IF(WEEKDAY(FO$6,2)&gt;5,"w",IF(ISERROR(VLOOKUP(FO$6,fériés,1,FALSE)),(SUM($H$1:FO$1)&gt;SUM($F$8:$F22))*(SUM($H$1:FO$1)&lt;=SUM($F$8:$F23))*1,"F"))</f>
        <v>0</v>
      </c>
      <c r="FP23" s="65">
        <f ca="1">IF(WEEKDAY(FP$6,2)&gt;5,"w",IF(ISERROR(VLOOKUP(FP$6,fériés,1,FALSE)),(SUM($H$1:FP$1)&gt;SUM($F$8:$F22))*(SUM($H$1:FP$1)&lt;=SUM($F$8:$F23))*1,"F"))</f>
        <v>0</v>
      </c>
      <c r="FQ23" s="65">
        <f ca="1">IF(WEEKDAY(FQ$6,2)&gt;5,"w",IF(ISERROR(VLOOKUP(FQ$6,fériés,1,FALSE)),(SUM($H$1:FQ$1)&gt;SUM($F$8:$F22))*(SUM($H$1:FQ$1)&lt;=SUM($F$8:$F23))*1,"F"))</f>
        <v>0</v>
      </c>
      <c r="FR23" s="65">
        <f ca="1">IF(WEEKDAY(FR$6,2)&gt;5,"w",IF(ISERROR(VLOOKUP(FR$6,fériés,1,FALSE)),(SUM($H$1:FR$1)&gt;SUM($F$8:$F22))*(SUM($H$1:FR$1)&lt;=SUM($F$8:$F23))*1,"F"))</f>
        <v>0</v>
      </c>
      <c r="FS23" s="65">
        <f ca="1">IF(WEEKDAY(FS$6,2)&gt;5,"w",IF(ISERROR(VLOOKUP(FS$6,fériés,1,FALSE)),(SUM($H$1:FS$1)&gt;SUM($F$8:$F22))*(SUM($H$1:FS$1)&lt;=SUM($F$8:$F23))*1,"F"))</f>
        <v>0</v>
      </c>
      <c r="FT23" s="65">
        <f ca="1">IF(WEEKDAY(FT$6,2)&gt;5,"w",IF(ISERROR(VLOOKUP(FT$6,fériés,1,FALSE)),(SUM($H$1:FT$1)&gt;SUM($F$8:$F22))*(SUM($H$1:FT$1)&lt;=SUM($F$8:$F23))*1,"F"))</f>
        <v>0</v>
      </c>
      <c r="FU23" s="65">
        <f ca="1">IF(WEEKDAY(FU$6,2)&gt;5,"w",IF(ISERROR(VLOOKUP(FU$6,fériés,1,FALSE)),(SUM($H$1:FU$1)&gt;SUM($F$8:$F22))*(SUM($H$1:FU$1)&lt;=SUM($F$8:$F23))*1,"F"))</f>
        <v>0</v>
      </c>
      <c r="FV23" s="65">
        <f ca="1">IF(WEEKDAY(FV$6,2)&gt;5,"w",IF(ISERROR(VLOOKUP(FV$6,fériés,1,FALSE)),(SUM($H$1:FV$1)&gt;SUM($F$8:$F22))*(SUM($H$1:FV$1)&lt;=SUM($F$8:$F23))*1,"F"))</f>
        <v>0</v>
      </c>
      <c r="FW23" s="65">
        <f ca="1">IF(WEEKDAY(FW$6,2)&gt;5,"w",IF(ISERROR(VLOOKUP(FW$6,fériés,1,FALSE)),(SUM($H$1:FW$1)&gt;SUM($F$8:$F22))*(SUM($H$1:FW$1)&lt;=SUM($F$8:$F23))*1,"F"))</f>
        <v>0</v>
      </c>
      <c r="FX23" s="65">
        <f ca="1">IF(WEEKDAY(FX$6,2)&gt;5,"w",IF(ISERROR(VLOOKUP(FX$6,fériés,1,FALSE)),(SUM($H$1:FX$1)&gt;SUM($F$8:$F22))*(SUM($H$1:FX$1)&lt;=SUM($F$8:$F23))*1,"F"))</f>
        <v>0</v>
      </c>
      <c r="FY23" s="65">
        <f ca="1">IF(WEEKDAY(FY$6,2)&gt;5,"w",IF(ISERROR(VLOOKUP(FY$6,fériés,1,FALSE)),(SUM($H$1:FY$1)&gt;SUM($F$8:$F22))*(SUM($H$1:FY$1)&lt;=SUM($F$8:$F23))*1,"F"))</f>
        <v>0</v>
      </c>
      <c r="FZ23" s="65">
        <f ca="1">IF(WEEKDAY(FZ$6,2)&gt;5,"w",IF(ISERROR(VLOOKUP(FZ$6,fériés,1,FALSE)),(SUM($H$1:FZ$1)&gt;SUM($F$8:$F22))*(SUM($H$1:FZ$1)&lt;=SUM($F$8:$F23))*1,"F"))</f>
        <v>0</v>
      </c>
      <c r="GA23" s="65">
        <f ca="1">IF(WEEKDAY(GA$6,2)&gt;5,"w",IF(ISERROR(VLOOKUP(GA$6,fériés,1,FALSE)),(SUM($H$1:GA$1)&gt;SUM($F$8:$F22))*(SUM($H$1:GA$1)&lt;=SUM($F$8:$F23))*1,"F"))</f>
        <v>0</v>
      </c>
      <c r="GB23" s="65">
        <f ca="1">IF(WEEKDAY(GB$6,2)&gt;5,"w",IF(ISERROR(VLOOKUP(GB$6,fériés,1,FALSE)),(SUM($H$1:GB$1)&gt;SUM($F$8:$F22))*(SUM($H$1:GB$1)&lt;=SUM($F$8:$F23))*1,"F"))</f>
        <v>0</v>
      </c>
      <c r="GC23" s="65">
        <f ca="1">IF(WEEKDAY(GC$6,2)&gt;5,"w",IF(ISERROR(VLOOKUP(GC$6,fériés,1,FALSE)),(SUM($H$1:GC$1)&gt;SUM($F$8:$F22))*(SUM($H$1:GC$1)&lt;=SUM($F$8:$F23))*1,"F"))</f>
        <v>0</v>
      </c>
      <c r="GD23" s="65">
        <f ca="1">IF(WEEKDAY(GD$6,2)&gt;5,"w",IF(ISERROR(VLOOKUP(GD$6,fériés,1,FALSE)),(SUM($H$1:GD$1)&gt;SUM($F$8:$F22))*(SUM($H$1:GD$1)&lt;=SUM($F$8:$F23))*1,"F"))</f>
        <v>0</v>
      </c>
      <c r="GE23" s="65">
        <f ca="1">IF(WEEKDAY(GE$6,2)&gt;5,"w",IF(ISERROR(VLOOKUP(GE$6,fériés,1,FALSE)),(SUM($H$1:GE$1)&gt;SUM($F$8:$F22))*(SUM($H$1:GE$1)&lt;=SUM($F$8:$F23))*1,"F"))</f>
        <v>0</v>
      </c>
      <c r="GF23" s="65">
        <f ca="1">IF(WEEKDAY(GF$6,2)&gt;5,"w",IF(ISERROR(VLOOKUP(GF$6,fériés,1,FALSE)),(SUM($H$1:GF$1)&gt;SUM($F$8:$F22))*(SUM($H$1:GF$1)&lt;=SUM($F$8:$F23))*1,"F"))</f>
        <v>0</v>
      </c>
      <c r="GG23" s="65">
        <f ca="1">IF(WEEKDAY(GG$6,2)&gt;5,"w",IF(ISERROR(VLOOKUP(GG$6,fériés,1,FALSE)),(SUM($H$1:GG$1)&gt;SUM($F$8:$F22))*(SUM($H$1:GG$1)&lt;=SUM($F$8:$F23))*1,"F"))</f>
        <v>0</v>
      </c>
      <c r="GH23" s="65">
        <f ca="1">IF(WEEKDAY(GH$6,2)&gt;5,"w",IF(ISERROR(VLOOKUP(GH$6,fériés,1,FALSE)),(SUM($H$1:GH$1)&gt;SUM($F$8:$F22))*(SUM($H$1:GH$1)&lt;=SUM($F$8:$F23))*1,"F"))</f>
        <v>0</v>
      </c>
      <c r="GI23" s="65">
        <f ca="1">IF(WEEKDAY(GI$6,2)&gt;5,"w",IF(ISERROR(VLOOKUP(GI$6,fériés,1,FALSE)),(SUM($H$1:GI$1)&gt;SUM($F$8:$F22))*(SUM($H$1:GI$1)&lt;=SUM($F$8:$F23))*1,"F"))</f>
        <v>0</v>
      </c>
      <c r="GJ23" s="65">
        <f ca="1">IF(WEEKDAY(GJ$6,2)&gt;5,"w",IF(ISERROR(VLOOKUP(GJ$6,fériés,1,FALSE)),(SUM($H$1:GJ$1)&gt;SUM($F$8:$F22))*(SUM($H$1:GJ$1)&lt;=SUM($F$8:$F23))*1,"F"))</f>
        <v>0</v>
      </c>
      <c r="GK23" s="65">
        <f ca="1">IF(WEEKDAY(GK$6,2)&gt;5,"w",IF(ISERROR(VLOOKUP(GK$6,fériés,1,FALSE)),(SUM($H$1:GK$1)&gt;SUM($F$8:$F22))*(SUM($H$1:GK$1)&lt;=SUM($F$8:$F23))*1,"F"))</f>
        <v>0</v>
      </c>
      <c r="GL23" s="65">
        <f ca="1">IF(WEEKDAY(GL$6,2)&gt;5,"w",IF(ISERROR(VLOOKUP(GL$6,fériés,1,FALSE)),(SUM($H$1:GL$1)&gt;SUM($F$8:$F22))*(SUM($H$1:GL$1)&lt;=SUM($F$8:$F23))*1,"F"))</f>
        <v>0</v>
      </c>
      <c r="GM23" s="65">
        <f ca="1">IF(WEEKDAY(GM$6,2)&gt;5,"w",IF(ISERROR(VLOOKUP(GM$6,fériés,1,FALSE)),(SUM($H$1:GM$1)&gt;SUM($F$8:$F22))*(SUM($H$1:GM$1)&lt;=SUM($F$8:$F23))*1,"F"))</f>
        <v>0</v>
      </c>
      <c r="GN23" s="65">
        <f ca="1">IF(WEEKDAY(GN$6,2)&gt;5,"w",IF(ISERROR(VLOOKUP(GN$6,fériés,1,FALSE)),(SUM($H$1:GN$1)&gt;SUM($F$8:$F22))*(SUM($H$1:GN$1)&lt;=SUM($F$8:$F23))*1,"F"))</f>
        <v>0</v>
      </c>
      <c r="GO23" s="65">
        <f ca="1">IF(WEEKDAY(GO$6,2)&gt;5,"w",IF(ISERROR(VLOOKUP(GO$6,fériés,1,FALSE)),(SUM($H$1:GO$1)&gt;SUM($F$8:$F22))*(SUM($H$1:GO$1)&lt;=SUM($F$8:$F23))*1,"F"))</f>
        <v>0</v>
      </c>
      <c r="GP23" s="65">
        <f ca="1">IF(WEEKDAY(GP$6,2)&gt;5,"w",IF(ISERROR(VLOOKUP(GP$6,fériés,1,FALSE)),(SUM($H$1:GP$1)&gt;SUM($F$8:$F22))*(SUM($H$1:GP$1)&lt;=SUM($F$8:$F23))*1,"F"))</f>
        <v>0</v>
      </c>
      <c r="GQ23" s="65">
        <f ca="1">IF(WEEKDAY(GQ$6,2)&gt;5,"w",IF(ISERROR(VLOOKUP(GQ$6,fériés,1,FALSE)),(SUM($H$1:GQ$1)&gt;SUM($F$8:$F22))*(SUM($H$1:GQ$1)&lt;=SUM($F$8:$F23))*1,"F"))</f>
        <v>0</v>
      </c>
      <c r="GR23" s="65">
        <f ca="1">IF(WEEKDAY(GR$6,2)&gt;5,"w",IF(ISERROR(VLOOKUP(GR$6,fériés,1,FALSE)),(SUM($H$1:GR$1)&gt;SUM($F$8:$F22))*(SUM($H$1:GR$1)&lt;=SUM($F$8:$F23))*1,"F"))</f>
        <v>0</v>
      </c>
      <c r="GS23" s="65">
        <f ca="1">IF(WEEKDAY(GS$6,2)&gt;5,"w",IF(ISERROR(VLOOKUP(GS$6,fériés,1,FALSE)),(SUM($H$1:GS$1)&gt;SUM($F$8:$F22))*(SUM($H$1:GS$1)&lt;=SUM($F$8:$F23))*1,"F"))</f>
        <v>0</v>
      </c>
      <c r="GT23" s="65">
        <f ca="1">IF(WEEKDAY(GT$6,2)&gt;5,"w",IF(ISERROR(VLOOKUP(GT$6,fériés,1,FALSE)),(SUM($H$1:GT$1)&gt;SUM($F$8:$F22))*(SUM($H$1:GT$1)&lt;=SUM($F$8:$F23))*1,"F"))</f>
        <v>0</v>
      </c>
      <c r="GU23" s="65">
        <f ca="1">IF(WEEKDAY(GU$6,2)&gt;5,"w",IF(ISERROR(VLOOKUP(GU$6,fériés,1,FALSE)),(SUM($H$1:GU$1)&gt;SUM($F$8:$F22))*(SUM($H$1:GU$1)&lt;=SUM($F$8:$F23))*1,"F"))</f>
        <v>0</v>
      </c>
      <c r="GV23" s="65">
        <f ca="1">IF(WEEKDAY(GV$6,2)&gt;5,"w",IF(ISERROR(VLOOKUP(GV$6,fériés,1,FALSE)),(SUM($H$1:GV$1)&gt;SUM($F$8:$F22))*(SUM($H$1:GV$1)&lt;=SUM($F$8:$F23))*1,"F"))</f>
        <v>0</v>
      </c>
      <c r="GW23" s="65">
        <f ca="1">IF(WEEKDAY(GW$6,2)&gt;5,"w",IF(ISERROR(VLOOKUP(GW$6,fériés,1,FALSE)),(SUM($H$1:GW$1)&gt;SUM($F$8:$F22))*(SUM($H$1:GW$1)&lt;=SUM($F$8:$F23))*1,"F"))</f>
        <v>0</v>
      </c>
      <c r="GX23" s="65" t="str">
        <f ca="1">IF(WEEKDAY(GX$6,2)&gt;5,"w",IF(ISERROR(VLOOKUP(GX$6,fériés,1,FALSE)),(SUM($H$1:GX$1)&gt;SUM($F$8:$F22))*(SUM($H$1:GX$1)&lt;=SUM($F$8:$F23))*1,"F"))</f>
        <v>w</v>
      </c>
      <c r="GY23" s="65" t="str">
        <f ca="1">IF(WEEKDAY(GY$6,2)&gt;5,"w",IF(ISERROR(VLOOKUP(GY$6,fériés,1,FALSE)),(SUM($H$1:GY$1)&gt;SUM($F$8:$F22))*(SUM($H$1:GY$1)&lt;=SUM($F$8:$F23))*1,"F"))</f>
        <v>w</v>
      </c>
      <c r="GZ23" s="65" t="str">
        <f ca="1">IF(WEEKDAY(GZ$6,2)&gt;5,"w",IF(ISERROR(VLOOKUP(GZ$6,fériés,1,FALSE)),(SUM($H$1:GZ$1)&gt;SUM($F$8:$F22))*(SUM($H$1:GZ$1)&lt;=SUM($F$8:$F23))*1,"F"))</f>
        <v>w</v>
      </c>
      <c r="HA23" s="65" t="str">
        <f ca="1">IF(WEEKDAY(HA$6,2)&gt;5,"w",IF(ISERROR(VLOOKUP(HA$6,fériés,1,FALSE)),(SUM($H$1:HA$1)&gt;SUM($F$8:$F22))*(SUM($H$1:HA$1)&lt;=SUM($F$8:$F23))*1,"F"))</f>
        <v>w</v>
      </c>
      <c r="HB23" s="65" t="str">
        <f ca="1">IF(WEEKDAY(HB$6,2)&gt;5,"w",IF(ISERROR(VLOOKUP(HB$6,fériés,1,FALSE)),(SUM($H$1:HB$1)&gt;SUM($F$8:$F22))*(SUM($H$1:HB$1)&lt;=SUM($F$8:$F23))*1,"F"))</f>
        <v>w</v>
      </c>
      <c r="HC23" s="65" t="str">
        <f ca="1">IF(WEEKDAY(HC$6,2)&gt;5,"w",IF(ISERROR(VLOOKUP(HC$6,fériés,1,FALSE)),(SUM($H$1:HC$1)&gt;SUM($F$8:$F22))*(SUM($H$1:HC$1)&lt;=SUM($F$8:$F23))*1,"F"))</f>
        <v>w</v>
      </c>
      <c r="HD23" s="65" t="str">
        <f ca="1">IF(WEEKDAY(HD$6,2)&gt;5,"w",IF(ISERROR(VLOOKUP(HD$6,fériés,1,FALSE)),(SUM($H$1:HD$1)&gt;SUM($F$8:$F22))*(SUM($H$1:HD$1)&lt;=SUM($F$8:$F23))*1,"F"))</f>
        <v>w</v>
      </c>
      <c r="HE23" s="65" t="str">
        <f ca="1">IF(WEEKDAY(HE$6,2)&gt;5,"w",IF(ISERROR(VLOOKUP(HE$6,fériés,1,FALSE)),(SUM($H$1:HE$1)&gt;SUM($F$8:$F22))*(SUM($H$1:HE$1)&lt;=SUM($F$8:$F23))*1,"F"))</f>
        <v>w</v>
      </c>
      <c r="HF23" s="65" t="str">
        <f ca="1">IF(WEEKDAY(HF$6,2)&gt;5,"w",IF(ISERROR(VLOOKUP(HF$6,fériés,1,FALSE)),(SUM($H$1:HF$1)&gt;SUM($F$8:$F22))*(SUM($H$1:HF$1)&lt;=SUM($F$8:$F23))*1,"F"))</f>
        <v>w</v>
      </c>
      <c r="HG23" s="65" t="str">
        <f ca="1">IF(WEEKDAY(HG$6,2)&gt;5,"w",IF(ISERROR(VLOOKUP(HG$6,fériés,1,FALSE)),(SUM($H$1:HG$1)&gt;SUM($F$8:$F22))*(SUM($H$1:HG$1)&lt;=SUM($F$8:$F23))*1,"F"))</f>
        <v>w</v>
      </c>
      <c r="HH23" s="65" t="str">
        <f ca="1">IF(WEEKDAY(HH$6,2)&gt;5,"w",IF(ISERROR(VLOOKUP(HH$6,fériés,1,FALSE)),(SUM($H$1:HH$1)&gt;SUM($F$8:$F22))*(SUM($H$1:HH$1)&lt;=SUM($F$8:$F23))*1,"F"))</f>
        <v>w</v>
      </c>
      <c r="HI23" s="65" t="str">
        <f ca="1">IF(WEEKDAY(HI$6,2)&gt;5,"w",IF(ISERROR(VLOOKUP(HI$6,fériés,1,FALSE)),(SUM($H$1:HI$1)&gt;SUM($F$8:$F22))*(SUM($H$1:HI$1)&lt;=SUM($F$8:$F23))*1,"F"))</f>
        <v>w</v>
      </c>
      <c r="HJ23" s="65" t="str">
        <f ca="1">IF(WEEKDAY(HJ$6,2)&gt;5,"w",IF(ISERROR(VLOOKUP(HJ$6,fériés,1,FALSE)),(SUM($H$1:HJ$1)&gt;SUM($F$8:$F22))*(SUM($H$1:HJ$1)&lt;=SUM($F$8:$F23))*1,"F"))</f>
        <v>w</v>
      </c>
      <c r="HK23" s="65" t="str">
        <f ca="1">IF(WEEKDAY(HK$6,2)&gt;5,"w",IF(ISERROR(VLOOKUP(HK$6,fériés,1,FALSE)),(SUM($H$1:HK$1)&gt;SUM($F$8:$F22))*(SUM($H$1:HK$1)&lt;=SUM($F$8:$F23))*1,"F"))</f>
        <v>w</v>
      </c>
      <c r="HL23" s="65" t="str">
        <f ca="1">IF(WEEKDAY(HL$6,2)&gt;5,"w",IF(ISERROR(VLOOKUP(HL$6,fériés,1,FALSE)),(SUM($H$1:HL$1)&gt;SUM($F$8:$F22))*(SUM($H$1:HL$1)&lt;=SUM($F$8:$F23))*1,"F"))</f>
        <v>w</v>
      </c>
      <c r="HM23" s="65" t="str">
        <f ca="1">IF(WEEKDAY(HM$6,2)&gt;5,"w",IF(ISERROR(VLOOKUP(HM$6,fériés,1,FALSE)),(SUM($H$1:HM$1)&gt;SUM($F$8:$F22))*(SUM($H$1:HM$1)&lt;=SUM($F$8:$F23))*1,"F"))</f>
        <v>w</v>
      </c>
      <c r="HN23" s="65" t="str">
        <f ca="1">IF(WEEKDAY(HN$6,2)&gt;5,"w",IF(ISERROR(VLOOKUP(HN$6,fériés,1,FALSE)),(SUM($H$1:HN$1)&gt;SUM($F$8:$F22))*(SUM($H$1:HN$1)&lt;=SUM($F$8:$F23))*1,"F"))</f>
        <v>w</v>
      </c>
      <c r="HO23" s="65" t="str">
        <f ca="1">IF(WEEKDAY(HO$6,2)&gt;5,"w",IF(ISERROR(VLOOKUP(HO$6,fériés,1,FALSE)),(SUM($H$1:HO$1)&gt;SUM($F$8:$F22))*(SUM($H$1:HO$1)&lt;=SUM($F$8:$F23))*1,"F"))</f>
        <v>w</v>
      </c>
      <c r="HP23" s="65" t="str">
        <f ca="1">IF(WEEKDAY(HP$6,2)&gt;5,"w",IF(ISERROR(VLOOKUP(HP$6,fériés,1,FALSE)),(SUM($H$1:HP$1)&gt;SUM($F$8:$F22))*(SUM($H$1:HP$1)&lt;=SUM($F$8:$F23))*1,"F"))</f>
        <v>w</v>
      </c>
      <c r="HQ23" s="65" t="str">
        <f ca="1">IF(WEEKDAY(HQ$6,2)&gt;5,"w",IF(ISERROR(VLOOKUP(HQ$6,fériés,1,FALSE)),(SUM($H$1:HQ$1)&gt;SUM($F$8:$F22))*(SUM($H$1:HQ$1)&lt;=SUM($F$8:$F23))*1,"F"))</f>
        <v>w</v>
      </c>
      <c r="HR23" s="65">
        <f ca="1">IF(WEEKDAY(HR$6,2)&gt;5,"w",IF(ISERROR(VLOOKUP(HR$6,fériés,1,FALSE)),(SUM($H$1:HR$1)&gt;SUM($F$8:$F22))*(SUM($H$1:HR$1)&lt;=SUM($F$8:$F23))*1,"F"))</f>
        <v>0</v>
      </c>
      <c r="HS23" s="65">
        <f ca="1">IF(WEEKDAY(HS$6,2)&gt;5,"w",IF(ISERROR(VLOOKUP(HS$6,fériés,1,FALSE)),(SUM($H$1:HS$1)&gt;SUM($F$8:$F22))*(SUM($H$1:HS$1)&lt;=SUM($F$8:$F23))*1,"F"))</f>
        <v>0</v>
      </c>
      <c r="HT23" s="65">
        <f ca="1">IF(WEEKDAY(HT$6,2)&gt;5,"w",IF(ISERROR(VLOOKUP(HT$6,fériés,1,FALSE)),(SUM($H$1:HT$1)&gt;SUM($F$8:$F22))*(SUM($H$1:HT$1)&lt;=SUM($F$8:$F23))*1,"F"))</f>
        <v>0</v>
      </c>
      <c r="HU23" s="65">
        <f ca="1">IF(WEEKDAY(HU$6,2)&gt;5,"w",IF(ISERROR(VLOOKUP(HU$6,fériés,1,FALSE)),(SUM($H$1:HU$1)&gt;SUM($F$8:$F22))*(SUM($H$1:HU$1)&lt;=SUM($F$8:$F23))*1,"F"))</f>
        <v>0</v>
      </c>
      <c r="HV23" s="65">
        <f ca="1">IF(WEEKDAY(HV$6,2)&gt;5,"w",IF(ISERROR(VLOOKUP(HV$6,fériés,1,FALSE)),(SUM($H$1:HV$1)&gt;SUM($F$8:$F22))*(SUM($H$1:HV$1)&lt;=SUM($F$8:$F23))*1,"F"))</f>
        <v>0</v>
      </c>
      <c r="HW23" s="65">
        <f ca="1">IF(WEEKDAY(HW$6,2)&gt;5,"w",IF(ISERROR(VLOOKUP(HW$6,fériés,1,FALSE)),(SUM($H$1:HW$1)&gt;SUM($F$8:$F22))*(SUM($H$1:HW$1)&lt;=SUM($F$8:$F23))*1,"F"))</f>
        <v>0</v>
      </c>
      <c r="HX23" s="65">
        <f ca="1">IF(WEEKDAY(HX$6,2)&gt;5,"w",IF(ISERROR(VLOOKUP(HX$6,fériés,1,FALSE)),(SUM($H$1:HX$1)&gt;SUM($F$8:$F22))*(SUM($H$1:HX$1)&lt;=SUM($F$8:$F23))*1,"F"))</f>
        <v>0</v>
      </c>
      <c r="HY23" s="65">
        <f ca="1">IF(WEEKDAY(HY$6,2)&gt;5,"w",IF(ISERROR(VLOOKUP(HY$6,fériés,1,FALSE)),(SUM($H$1:HY$1)&gt;SUM($F$8:$F22))*(SUM($H$1:HY$1)&lt;=SUM($F$8:$F23))*1,"F"))</f>
        <v>0</v>
      </c>
      <c r="HZ23" s="65">
        <f ca="1">IF(WEEKDAY(HZ$6,2)&gt;5,"w",IF(ISERROR(VLOOKUP(HZ$6,fériés,1,FALSE)),(SUM($H$1:HZ$1)&gt;SUM($F$8:$F22))*(SUM($H$1:HZ$1)&lt;=SUM($F$8:$F23))*1,"F"))</f>
        <v>0</v>
      </c>
      <c r="IA23" s="65">
        <f ca="1">IF(WEEKDAY(IA$6,2)&gt;5,"w",IF(ISERROR(VLOOKUP(IA$6,fériés,1,FALSE)),(SUM($H$1:IA$1)&gt;SUM($F$8:$F22))*(SUM($H$1:IA$1)&lt;=SUM($F$8:$F23))*1,"F"))</f>
        <v>0</v>
      </c>
      <c r="IB23" s="65">
        <f ca="1">IF(WEEKDAY(IB$6,2)&gt;5,"w",IF(ISERROR(VLOOKUP(IB$6,fériés,1,FALSE)),(SUM($H$1:IB$1)&gt;SUM($F$8:$F22))*(SUM($H$1:IB$1)&lt;=SUM($F$8:$F23))*1,"F"))</f>
        <v>0</v>
      </c>
      <c r="IC23" s="65">
        <f ca="1">IF(WEEKDAY(IC$6,2)&gt;5,"w",IF(ISERROR(VLOOKUP(IC$6,fériés,1,FALSE)),(SUM($H$1:IC$1)&gt;SUM($F$8:$F22))*(SUM($H$1:IC$1)&lt;=SUM($F$8:$F23))*1,"F"))</f>
        <v>0</v>
      </c>
      <c r="ID23" s="65">
        <f ca="1">IF(WEEKDAY(ID$6,2)&gt;5,"w",IF(ISERROR(VLOOKUP(ID$6,fériés,1,FALSE)),(SUM($H$1:ID$1)&gt;SUM($F$8:$F22))*(SUM($H$1:ID$1)&lt;=SUM($F$8:$F23))*1,"F"))</f>
        <v>0</v>
      </c>
      <c r="IE23" s="65">
        <f ca="1">IF(WEEKDAY(IE$6,2)&gt;5,"w",IF(ISERROR(VLOOKUP(IE$6,fériés,1,FALSE)),(SUM($H$1:IE$1)&gt;SUM($F$8:$F22))*(SUM($H$1:IE$1)&lt;=SUM($F$8:$F23))*1,"F"))</f>
        <v>0</v>
      </c>
      <c r="IF23" s="65">
        <f ca="1">IF(WEEKDAY(IF$6,2)&gt;5,"w",IF(ISERROR(VLOOKUP(IF$6,fériés,1,FALSE)),(SUM($H$1:IF$1)&gt;SUM($F$8:$F22))*(SUM($H$1:IF$1)&lt;=SUM($F$8:$F23))*1,"F"))</f>
        <v>0</v>
      </c>
      <c r="IG23" s="65">
        <f ca="1">IF(WEEKDAY(IG$6,2)&gt;5,"w",IF(ISERROR(VLOOKUP(IG$6,fériés,1,FALSE)),(SUM($H$1:IG$1)&gt;SUM($F$8:$F22))*(SUM($H$1:IG$1)&lt;=SUM($F$8:$F23))*1,"F"))</f>
        <v>0</v>
      </c>
      <c r="IH23" s="65">
        <f ca="1">IF(WEEKDAY(IH$6,2)&gt;5,"w",IF(ISERROR(VLOOKUP(IH$6,fériés,1,FALSE)),(SUM($H$1:IH$1)&gt;SUM($F$8:$F22))*(SUM($H$1:IH$1)&lt;=SUM($F$8:$F23))*1,"F"))</f>
        <v>0</v>
      </c>
      <c r="II23" s="65">
        <f ca="1">IF(WEEKDAY(II$6,2)&gt;5,"w",IF(ISERROR(VLOOKUP(II$6,fériés,1,FALSE)),(SUM($H$1:II$1)&gt;SUM($F$8:$F22))*(SUM($H$1:II$1)&lt;=SUM($F$8:$F23))*1,"F"))</f>
        <v>0</v>
      </c>
      <c r="IJ23" s="65">
        <f ca="1">IF(WEEKDAY(IJ$6,2)&gt;5,"w",IF(ISERROR(VLOOKUP(IJ$6,fériés,1,FALSE)),(SUM($H$1:IJ$1)&gt;SUM($F$8:$F22))*(SUM($H$1:IJ$1)&lt;=SUM($F$8:$F23))*1,"F"))</f>
        <v>0</v>
      </c>
      <c r="IK23" s="65">
        <f ca="1">IF(WEEKDAY(IK$6,2)&gt;5,"w",IF(ISERROR(VLOOKUP(IK$6,fériés,1,FALSE)),(SUM($H$1:IK$1)&gt;SUM($F$8:$F22))*(SUM($H$1:IK$1)&lt;=SUM($F$8:$F23))*1,"F"))</f>
        <v>0</v>
      </c>
      <c r="IL23" s="65">
        <f ca="1">IF(WEEKDAY(IL$6,2)&gt;5,"w",IF(ISERROR(VLOOKUP(IL$6,fériés,1,FALSE)),(SUM($H$1:IL$1)&gt;SUM($F$8:$F22))*(SUM($H$1:IL$1)&lt;=SUM($F$8:$F23))*1,"F"))</f>
        <v>0</v>
      </c>
      <c r="IM23" s="65">
        <f ca="1">IF(WEEKDAY(IM$6,2)&gt;5,"w",IF(ISERROR(VLOOKUP(IM$6,fériés,1,FALSE)),(SUM($H$1:IM$1)&gt;SUM($F$8:$F22))*(SUM($H$1:IM$1)&lt;=SUM($F$8:$F23))*1,"F"))</f>
        <v>0</v>
      </c>
      <c r="IN23" s="65">
        <f ca="1">IF(WEEKDAY(IN$6,2)&gt;5,"w",IF(ISERROR(VLOOKUP(IN$6,fériés,1,FALSE)),(SUM($H$1:IN$1)&gt;SUM($F$8:$F22))*(SUM($H$1:IN$1)&lt;=SUM($F$8:$F23))*1,"F"))</f>
        <v>0</v>
      </c>
      <c r="IO23" s="65">
        <f ca="1">IF(WEEKDAY(IO$6,2)&gt;5,"w",IF(ISERROR(VLOOKUP(IO$6,fériés,1,FALSE)),(SUM($H$1:IO$1)&gt;SUM($F$8:$F22))*(SUM($H$1:IO$1)&lt;=SUM($F$8:$F23))*1,"F"))</f>
        <v>0</v>
      </c>
      <c r="IP23" s="65">
        <f ca="1">IF(WEEKDAY(IP$6,2)&gt;5,"w",IF(ISERROR(VLOOKUP(IP$6,fériés,1,FALSE)),(SUM($H$1:IP$1)&gt;SUM($F$8:$F22))*(SUM($H$1:IP$1)&lt;=SUM($F$8:$F23))*1,"F"))</f>
        <v>0</v>
      </c>
      <c r="IQ23" s="65">
        <f ca="1">IF(WEEKDAY(IQ$6,2)&gt;5,"w",IF(ISERROR(VLOOKUP(IQ$6,fériés,1,FALSE)),(SUM($H$1:IQ$1)&gt;SUM($F$8:$F22))*(SUM($H$1:IQ$1)&lt;=SUM($F$8:$F23))*1,"F"))</f>
        <v>0</v>
      </c>
      <c r="IR23" s="65">
        <f ca="1">IF(WEEKDAY(IR$6,2)&gt;5,"w",IF(ISERROR(VLOOKUP(IR$6,fériés,1,FALSE)),(SUM($H$1:IR$1)&gt;SUM($F$8:$F22))*(SUM($H$1:IR$1)&lt;=SUM($F$8:$F23))*1,"F"))</f>
        <v>0</v>
      </c>
      <c r="IS23" s="65">
        <f ca="1">IF(WEEKDAY(IS$6,2)&gt;5,"w",IF(ISERROR(VLOOKUP(IS$6,fériés,1,FALSE)),(SUM($H$1:IS$1)&gt;SUM($F$8:$F22))*(SUM($H$1:IS$1)&lt;=SUM($F$8:$F23))*1,"F"))</f>
        <v>0</v>
      </c>
      <c r="IT23" s="65">
        <f ca="1">IF(WEEKDAY(IT$6,2)&gt;5,"w",IF(ISERROR(VLOOKUP(IT$6,fériés,1,FALSE)),(SUM($H$1:IT$1)&gt;SUM($F$8:$F22))*(SUM($H$1:IT$1)&lt;=SUM($F$8:$F23))*1,"F"))</f>
        <v>0</v>
      </c>
      <c r="IU23" s="65">
        <f ca="1">IF(WEEKDAY(IU$6,2)&gt;5,"w",IF(ISERROR(VLOOKUP(IU$6,fériés,1,FALSE)),(SUM($H$1:IU$1)&gt;SUM($F$8:$F22))*(SUM($H$1:IU$1)&lt;=SUM($F$8:$F23))*1,"F"))</f>
        <v>0</v>
      </c>
      <c r="IV23" s="65">
        <f ca="1">IF(WEEKDAY(IV$6,2)&gt;5,"w",IF(ISERROR(VLOOKUP(IV$6,fériés,1,FALSE)),(SUM($H$1:IV$1)&gt;SUM($F$8:$F22))*(SUM($H$1:IV$1)&lt;=SUM($F$8:$F23))*1,"F"))</f>
        <v>0</v>
      </c>
      <c r="IW23" s="65">
        <f ca="1">IF(WEEKDAY(IW$6,2)&gt;5,"w",IF(ISERROR(VLOOKUP(IW$6,fériés,1,FALSE)),(SUM($H$1:IW$1)&gt;SUM($F$8:$F22))*(SUM($H$1:IW$1)&lt;=SUM($F$8:$F23))*1,"F"))</f>
        <v>0</v>
      </c>
      <c r="IX23" s="65">
        <f ca="1">IF(WEEKDAY(IX$6,2)&gt;5,"w",IF(ISERROR(VLOOKUP(IX$6,fériés,1,FALSE)),(SUM($H$1:IX$1)&gt;SUM($F$8:$F22))*(SUM($H$1:IX$1)&lt;=SUM($F$8:$F23))*1,"F"))</f>
        <v>0</v>
      </c>
      <c r="IY23" s="65">
        <f ca="1">IF(WEEKDAY(IY$6,2)&gt;5,"w",IF(ISERROR(VLOOKUP(IY$6,fériés,1,FALSE)),(SUM($H$1:IY$1)&gt;SUM($F$8:$F22))*(SUM($H$1:IY$1)&lt;=SUM($F$8:$F23))*1,"F"))</f>
        <v>0</v>
      </c>
      <c r="IZ23" s="65">
        <f ca="1">IF(WEEKDAY(IZ$6,2)&gt;5,"w",IF(ISERROR(VLOOKUP(IZ$6,fériés,1,FALSE)),(SUM($H$1:IZ$1)&gt;SUM($F$8:$F22))*(SUM($H$1:IZ$1)&lt;=SUM($F$8:$F23))*1,"F"))</f>
        <v>0</v>
      </c>
      <c r="JA23" s="65">
        <f ca="1">IF(WEEKDAY(JA$6,2)&gt;5,"w",IF(ISERROR(VLOOKUP(JA$6,fériés,1,FALSE)),(SUM($H$1:JA$1)&gt;SUM($F$8:$F22))*(SUM($H$1:JA$1)&lt;=SUM($F$8:$F23))*1,"F"))</f>
        <v>0</v>
      </c>
      <c r="JB23" s="65">
        <f ca="1">IF(WEEKDAY(JB$6,2)&gt;5,"w",IF(ISERROR(VLOOKUP(JB$6,fériés,1,FALSE)),(SUM($H$1:JB$1)&gt;SUM($F$8:$F22))*(SUM($H$1:JB$1)&lt;=SUM($F$8:$F23))*1,"F"))</f>
        <v>0</v>
      </c>
      <c r="JC23" s="65">
        <f ca="1">IF(WEEKDAY(JC$6,2)&gt;5,"w",IF(ISERROR(VLOOKUP(JC$6,fériés,1,FALSE)),(SUM($H$1:JC$1)&gt;SUM($F$8:$F22))*(SUM($H$1:JC$1)&lt;=SUM($F$8:$F23))*1,"F"))</f>
        <v>0</v>
      </c>
      <c r="JD23" s="65">
        <f ca="1">IF(WEEKDAY(JD$6,2)&gt;5,"w",IF(ISERROR(VLOOKUP(JD$6,fériés,1,FALSE)),(SUM($H$1:JD$1)&gt;SUM($F$8:$F22))*(SUM($H$1:JD$1)&lt;=SUM($F$8:$F23))*1,"F"))</f>
        <v>0</v>
      </c>
      <c r="JE23" s="65">
        <f ca="1">IF(WEEKDAY(JE$6,2)&gt;5,"w",IF(ISERROR(VLOOKUP(JE$6,fériés,1,FALSE)),(SUM($H$1:JE$1)&gt;SUM($F$8:$F22))*(SUM($H$1:JE$1)&lt;=SUM($F$8:$F23))*1,"F"))</f>
        <v>0</v>
      </c>
      <c r="JF23" s="65">
        <f ca="1">IF(WEEKDAY(JF$6,2)&gt;5,"w",IF(ISERROR(VLOOKUP(JF$6,fériés,1,FALSE)),(SUM($H$1:JF$1)&gt;SUM($F$8:$F22))*(SUM($H$1:JF$1)&lt;=SUM($F$8:$F23))*1,"F"))</f>
        <v>0</v>
      </c>
      <c r="JG23" s="65">
        <f ca="1">IF(WEEKDAY(JG$6,2)&gt;5,"w",IF(ISERROR(VLOOKUP(JG$6,fériés,1,FALSE)),(SUM($H$1:JG$1)&gt;SUM($F$8:$F22))*(SUM($H$1:JG$1)&lt;=SUM($F$8:$F23))*1,"F"))</f>
        <v>0</v>
      </c>
      <c r="JH23" s="65">
        <f ca="1">IF(WEEKDAY(JH$6,2)&gt;5,"w",IF(ISERROR(VLOOKUP(JH$6,fériés,1,FALSE)),(SUM($H$1:JH$1)&gt;SUM($F$8:$F22))*(SUM($H$1:JH$1)&lt;=SUM($F$8:$F23))*1,"F"))</f>
        <v>0</v>
      </c>
      <c r="JI23" s="65">
        <f ca="1">IF(WEEKDAY(JI$6,2)&gt;5,"w",IF(ISERROR(VLOOKUP(JI$6,fériés,1,FALSE)),(SUM($H$1:JI$1)&gt;SUM($F$8:$F22))*(SUM($H$1:JI$1)&lt;=SUM($F$8:$F23))*1,"F"))</f>
        <v>0</v>
      </c>
      <c r="JJ23" s="65">
        <f ca="1">IF(WEEKDAY(JJ$6,2)&gt;5,"w",IF(ISERROR(VLOOKUP(JJ$6,fériés,1,FALSE)),(SUM($H$1:JJ$1)&gt;SUM($F$8:$F22))*(SUM($H$1:JJ$1)&lt;=SUM($F$8:$F23))*1,"F"))</f>
        <v>0</v>
      </c>
      <c r="JK23" s="65">
        <f ca="1">IF(WEEKDAY(JK$6,2)&gt;5,"w",IF(ISERROR(VLOOKUP(JK$6,fériés,1,FALSE)),(SUM($H$1:JK$1)&gt;SUM($F$8:$F22))*(SUM($H$1:JK$1)&lt;=SUM($F$8:$F23))*1,"F"))</f>
        <v>0</v>
      </c>
      <c r="JL23" s="65">
        <f ca="1">IF(WEEKDAY(JL$6,2)&gt;5,"w",IF(ISERROR(VLOOKUP(JL$6,fériés,1,FALSE)),(SUM($H$1:JL$1)&gt;SUM($F$8:$F22))*(SUM($H$1:JL$1)&lt;=SUM($F$8:$F23))*1,"F"))</f>
        <v>0</v>
      </c>
      <c r="JM23" s="65">
        <f ca="1">IF(WEEKDAY(JM$6,2)&gt;5,"w",IF(ISERROR(VLOOKUP(JM$6,fériés,1,FALSE)),(SUM($H$1:JM$1)&gt;SUM($F$8:$F22))*(SUM($H$1:JM$1)&lt;=SUM($F$8:$F23))*1,"F"))</f>
        <v>0</v>
      </c>
      <c r="JN23" s="65">
        <f ca="1">IF(WEEKDAY(JN$6,2)&gt;5,"w",IF(ISERROR(VLOOKUP(JN$6,fériés,1,FALSE)),(SUM($H$1:JN$1)&gt;SUM($F$8:$F22))*(SUM($H$1:JN$1)&lt;=SUM($F$8:$F23))*1,"F"))</f>
        <v>0</v>
      </c>
      <c r="JO23" s="65">
        <f ca="1">IF(WEEKDAY(JO$6,2)&gt;5,"w",IF(ISERROR(VLOOKUP(JO$6,fériés,1,FALSE)),(SUM($H$1:JO$1)&gt;SUM($F$8:$F22))*(SUM($H$1:JO$1)&lt;=SUM($F$8:$F23))*1,"F"))</f>
        <v>0</v>
      </c>
      <c r="JP23" s="65" t="str">
        <f ca="1">IF(WEEKDAY(JP$6,2)&gt;5,"w",IF(ISERROR(VLOOKUP(JP$6,fériés,1,FALSE)),(SUM($H$1:JP$1)&gt;SUM($F$8:$F22))*(SUM($H$1:JP$1)&lt;=SUM($F$8:$F23))*1,"F"))</f>
        <v>w</v>
      </c>
      <c r="JQ23" s="65" t="str">
        <f ca="1">IF(WEEKDAY(JQ$6,2)&gt;5,"w",IF(ISERROR(VLOOKUP(JQ$6,fériés,1,FALSE)),(SUM($H$1:JQ$1)&gt;SUM($F$8:$F22))*(SUM($H$1:JQ$1)&lt;=SUM($F$8:$F23))*1,"F"))</f>
        <v>w</v>
      </c>
      <c r="JR23" s="65" t="str">
        <f ca="1">IF(WEEKDAY(JR$6,2)&gt;5,"w",IF(ISERROR(VLOOKUP(JR$6,fériés,1,FALSE)),(SUM($H$1:JR$1)&gt;SUM($F$8:$F22))*(SUM($H$1:JR$1)&lt;=SUM($F$8:$F23))*1,"F"))</f>
        <v>w</v>
      </c>
      <c r="JS23" s="65" t="str">
        <f ca="1">IF(WEEKDAY(JS$6,2)&gt;5,"w",IF(ISERROR(VLOOKUP(JS$6,fériés,1,FALSE)),(SUM($H$1:JS$1)&gt;SUM($F$8:$F22))*(SUM($H$1:JS$1)&lt;=SUM($F$8:$F23))*1,"F"))</f>
        <v>w</v>
      </c>
      <c r="JT23" s="65" t="str">
        <f ca="1">IF(WEEKDAY(JT$6,2)&gt;5,"w",IF(ISERROR(VLOOKUP(JT$6,fériés,1,FALSE)),(SUM($H$1:JT$1)&gt;SUM($F$8:$F22))*(SUM($H$1:JT$1)&lt;=SUM($F$8:$F23))*1,"F"))</f>
        <v>w</v>
      </c>
      <c r="JU23" s="65" t="str">
        <f ca="1">IF(WEEKDAY(JU$6,2)&gt;5,"w",IF(ISERROR(VLOOKUP(JU$6,fériés,1,FALSE)),(SUM($H$1:JU$1)&gt;SUM($F$8:$F22))*(SUM($H$1:JU$1)&lt;=SUM($F$8:$F23))*1,"F"))</f>
        <v>w</v>
      </c>
      <c r="JV23" s="65" t="str">
        <f ca="1">IF(WEEKDAY(JV$6,2)&gt;5,"w",IF(ISERROR(VLOOKUP(JV$6,fériés,1,FALSE)),(SUM($H$1:JV$1)&gt;SUM($F$8:$F22))*(SUM($H$1:JV$1)&lt;=SUM($F$8:$F23))*1,"F"))</f>
        <v>w</v>
      </c>
      <c r="JW23" s="65" t="str">
        <f ca="1">IF(WEEKDAY(JW$6,2)&gt;5,"w",IF(ISERROR(VLOOKUP(JW$6,fériés,1,FALSE)),(SUM($H$1:JW$1)&gt;SUM($F$8:$F22))*(SUM($H$1:JW$1)&lt;=SUM($F$8:$F23))*1,"F"))</f>
        <v>w</v>
      </c>
      <c r="JX23" s="65" t="str">
        <f ca="1">IF(WEEKDAY(JX$6,2)&gt;5,"w",IF(ISERROR(VLOOKUP(JX$6,fériés,1,FALSE)),(SUM($H$1:JX$1)&gt;SUM($F$8:$F22))*(SUM($H$1:JX$1)&lt;=SUM($F$8:$F23))*1,"F"))</f>
        <v>w</v>
      </c>
      <c r="JY23" s="65" t="str">
        <f ca="1">IF(WEEKDAY(JY$6,2)&gt;5,"w",IF(ISERROR(VLOOKUP(JY$6,fériés,1,FALSE)),(SUM($H$1:JY$1)&gt;SUM($F$8:$F22))*(SUM($H$1:JY$1)&lt;=SUM($F$8:$F23))*1,"F"))</f>
        <v>w</v>
      </c>
      <c r="JZ23" s="65" t="str">
        <f ca="1">IF(WEEKDAY(JZ$6,2)&gt;5,"w",IF(ISERROR(VLOOKUP(JZ$6,fériés,1,FALSE)),(SUM($H$1:JZ$1)&gt;SUM($F$8:$F22))*(SUM($H$1:JZ$1)&lt;=SUM($F$8:$F23))*1,"F"))</f>
        <v>w</v>
      </c>
      <c r="KA23" s="65" t="str">
        <f ca="1">IF(WEEKDAY(KA$6,2)&gt;5,"w",IF(ISERROR(VLOOKUP(KA$6,fériés,1,FALSE)),(SUM($H$1:KA$1)&gt;SUM($F$8:$F22))*(SUM($H$1:KA$1)&lt;=SUM($F$8:$F23))*1,"F"))</f>
        <v>w</v>
      </c>
      <c r="KB23" s="65" t="str">
        <f ca="1">IF(WEEKDAY(KB$6,2)&gt;5,"w",IF(ISERROR(VLOOKUP(KB$6,fériés,1,FALSE)),(SUM($H$1:KB$1)&gt;SUM($F$8:$F22))*(SUM($H$1:KB$1)&lt;=SUM($F$8:$F23))*1,"F"))</f>
        <v>w</v>
      </c>
      <c r="KC23" s="65" t="str">
        <f ca="1">IF(WEEKDAY(KC$6,2)&gt;5,"w",IF(ISERROR(VLOOKUP(KC$6,fériés,1,FALSE)),(SUM($H$1:KC$1)&gt;SUM($F$8:$F22))*(SUM($H$1:KC$1)&lt;=SUM($F$8:$F23))*1,"F"))</f>
        <v>w</v>
      </c>
      <c r="KD23" s="65" t="str">
        <f ca="1">IF(WEEKDAY(KD$6,2)&gt;5,"w",IF(ISERROR(VLOOKUP(KD$6,fériés,1,FALSE)),(SUM($H$1:KD$1)&gt;SUM($F$8:$F22))*(SUM($H$1:KD$1)&lt;=SUM($F$8:$F23))*1,"F"))</f>
        <v>w</v>
      </c>
      <c r="KE23" s="65" t="str">
        <f ca="1">IF(WEEKDAY(KE$6,2)&gt;5,"w",IF(ISERROR(VLOOKUP(KE$6,fériés,1,FALSE)),(SUM($H$1:KE$1)&gt;SUM($F$8:$F22))*(SUM($H$1:KE$1)&lt;=SUM($F$8:$F23))*1,"F"))</f>
        <v>w</v>
      </c>
      <c r="KF23" s="65" t="str">
        <f ca="1">IF(WEEKDAY(KF$6,2)&gt;5,"w",IF(ISERROR(VLOOKUP(KF$6,fériés,1,FALSE)),(SUM($H$1:KF$1)&gt;SUM($F$8:$F22))*(SUM($H$1:KF$1)&lt;=SUM($F$8:$F23))*1,"F"))</f>
        <v>w</v>
      </c>
      <c r="KG23" s="65" t="str">
        <f ca="1">IF(WEEKDAY(KG$6,2)&gt;5,"w",IF(ISERROR(VLOOKUP(KG$6,fériés,1,FALSE)),(SUM($H$1:KG$1)&gt;SUM($F$8:$F22))*(SUM($H$1:KG$1)&lt;=SUM($F$8:$F23))*1,"F"))</f>
        <v>w</v>
      </c>
      <c r="KH23" s="65" t="str">
        <f ca="1">IF(WEEKDAY(KH$6,2)&gt;5,"w",IF(ISERROR(VLOOKUP(KH$6,fériés,1,FALSE)),(SUM($H$1:KH$1)&gt;SUM($F$8:$F22))*(SUM($H$1:KH$1)&lt;=SUM($F$8:$F23))*1,"F"))</f>
        <v>w</v>
      </c>
      <c r="KI23" s="65" t="str">
        <f ca="1">IF(WEEKDAY(KI$6,2)&gt;5,"w",IF(ISERROR(VLOOKUP(KI$6,fériés,1,FALSE)),(SUM($H$1:KI$1)&gt;SUM($F$8:$F22))*(SUM($H$1:KI$1)&lt;=SUM($F$8:$F23))*1,"F"))</f>
        <v>w</v>
      </c>
      <c r="KJ23" s="65">
        <f ca="1">IF(WEEKDAY(KJ$6,2)&gt;5,"w",IF(ISERROR(VLOOKUP(KJ$6,fériés,1,FALSE)),(SUM($H$1:KJ$1)&gt;SUM($F$8:$F22))*(SUM($H$1:KJ$1)&lt;=SUM($F$8:$F23))*1,"F"))</f>
        <v>0</v>
      </c>
      <c r="KK23" s="65">
        <f ca="1">IF(WEEKDAY(KK$6,2)&gt;5,"w",IF(ISERROR(VLOOKUP(KK$6,fériés,1,FALSE)),(SUM($H$1:KK$1)&gt;SUM($F$8:$F22))*(SUM($H$1:KK$1)&lt;=SUM($F$8:$F23))*1,"F"))</f>
        <v>0</v>
      </c>
      <c r="KL23" s="65">
        <f ca="1">IF(WEEKDAY(KL$6,2)&gt;5,"w",IF(ISERROR(VLOOKUP(KL$6,fériés,1,FALSE)),(SUM($H$1:KL$1)&gt;SUM($F$8:$F22))*(SUM($H$1:KL$1)&lt;=SUM($F$8:$F23))*1,"F"))</f>
        <v>0</v>
      </c>
      <c r="KM23" s="65">
        <f ca="1">IF(WEEKDAY(KM$6,2)&gt;5,"w",IF(ISERROR(VLOOKUP(KM$6,fériés,1,FALSE)),(SUM($H$1:KM$1)&gt;SUM($F$8:$F22))*(SUM($H$1:KM$1)&lt;=SUM($F$8:$F23))*1,"F"))</f>
        <v>0</v>
      </c>
      <c r="KN23" s="65">
        <f ca="1">IF(WEEKDAY(KN$6,2)&gt;5,"w",IF(ISERROR(VLOOKUP(KN$6,fériés,1,FALSE)),(SUM($H$1:KN$1)&gt;SUM($F$8:$F22))*(SUM($H$1:KN$1)&lt;=SUM($F$8:$F23))*1,"F"))</f>
        <v>0</v>
      </c>
      <c r="KO23" s="65">
        <f ca="1">IF(WEEKDAY(KO$6,2)&gt;5,"w",IF(ISERROR(VLOOKUP(KO$6,fériés,1,FALSE)),(SUM($H$1:KO$1)&gt;SUM($F$8:$F22))*(SUM($H$1:KO$1)&lt;=SUM($F$8:$F23))*1,"F"))</f>
        <v>0</v>
      </c>
      <c r="KP23" s="65">
        <f ca="1">IF(WEEKDAY(KP$6,2)&gt;5,"w",IF(ISERROR(VLOOKUP(KP$6,fériés,1,FALSE)),(SUM($H$1:KP$1)&gt;SUM($F$8:$F22))*(SUM($H$1:KP$1)&lt;=SUM($F$8:$F23))*1,"F"))</f>
        <v>0</v>
      </c>
      <c r="KQ23" s="65">
        <f ca="1">IF(WEEKDAY(KQ$6,2)&gt;5,"w",IF(ISERROR(VLOOKUP(KQ$6,fériés,1,FALSE)),(SUM($H$1:KQ$1)&gt;SUM($F$8:$F22))*(SUM($H$1:KQ$1)&lt;=SUM($F$8:$F23))*1,"F"))</f>
        <v>0</v>
      </c>
      <c r="KR23" s="65">
        <f ca="1">IF(WEEKDAY(KR$6,2)&gt;5,"w",IF(ISERROR(VLOOKUP(KR$6,fériés,1,FALSE)),(SUM($H$1:KR$1)&gt;SUM($F$8:$F22))*(SUM($H$1:KR$1)&lt;=SUM($F$8:$F23))*1,"F"))</f>
        <v>0</v>
      </c>
      <c r="KS23" s="65">
        <f ca="1">IF(WEEKDAY(KS$6,2)&gt;5,"w",IF(ISERROR(VLOOKUP(KS$6,fériés,1,FALSE)),(SUM($H$1:KS$1)&gt;SUM($F$8:$F22))*(SUM($H$1:KS$1)&lt;=SUM($F$8:$F23))*1,"F"))</f>
        <v>0</v>
      </c>
      <c r="KT23" s="65">
        <f ca="1">IF(WEEKDAY(KT$6,2)&gt;5,"w",IF(ISERROR(VLOOKUP(KT$6,fériés,1,FALSE)),(SUM($H$1:KT$1)&gt;SUM($F$8:$F22))*(SUM($H$1:KT$1)&lt;=SUM($F$8:$F23))*1,"F"))</f>
        <v>0</v>
      </c>
      <c r="KU23" s="65">
        <f ca="1">IF(WEEKDAY(KU$6,2)&gt;5,"w",IF(ISERROR(VLOOKUP(KU$6,fériés,1,FALSE)),(SUM($H$1:KU$1)&gt;SUM($F$8:$F22))*(SUM($H$1:KU$1)&lt;=SUM($F$8:$F23))*1,"F"))</f>
        <v>0</v>
      </c>
      <c r="KV23" s="65">
        <f ca="1">IF(WEEKDAY(KV$6,2)&gt;5,"w",IF(ISERROR(VLOOKUP(KV$6,fériés,1,FALSE)),(SUM($H$1:KV$1)&gt;SUM($F$8:$F22))*(SUM($H$1:KV$1)&lt;=SUM($F$8:$F23))*1,"F"))</f>
        <v>0</v>
      </c>
      <c r="KW23" s="65">
        <f ca="1">IF(WEEKDAY(KW$6,2)&gt;5,"w",IF(ISERROR(VLOOKUP(KW$6,fériés,1,FALSE)),(SUM($H$1:KW$1)&gt;SUM($F$8:$F22))*(SUM($H$1:KW$1)&lt;=SUM($F$8:$F23))*1,"F"))</f>
        <v>0</v>
      </c>
      <c r="KX23" s="65">
        <f ca="1">IF(WEEKDAY(KX$6,2)&gt;5,"w",IF(ISERROR(VLOOKUP(KX$6,fériés,1,FALSE)),(SUM($H$1:KX$1)&gt;SUM($F$8:$F22))*(SUM($H$1:KX$1)&lt;=SUM($F$8:$F23))*1,"F"))</f>
        <v>0</v>
      </c>
      <c r="KY23" s="65">
        <f ca="1">IF(WEEKDAY(KY$6,2)&gt;5,"w",IF(ISERROR(VLOOKUP(KY$6,fériés,1,FALSE)),(SUM($H$1:KY$1)&gt;SUM($F$8:$F22))*(SUM($H$1:KY$1)&lt;=SUM($F$8:$F23))*1,"F"))</f>
        <v>0</v>
      </c>
      <c r="KZ23" s="65">
        <f ca="1">IF(WEEKDAY(KZ$6,2)&gt;5,"w",IF(ISERROR(VLOOKUP(KZ$6,fériés,1,FALSE)),(SUM($H$1:KZ$1)&gt;SUM($F$8:$F22))*(SUM($H$1:KZ$1)&lt;=SUM($F$8:$F23))*1,"F"))</f>
        <v>0</v>
      </c>
      <c r="LA23" s="65">
        <f ca="1">IF(WEEKDAY(LA$6,2)&gt;5,"w",IF(ISERROR(VLOOKUP(LA$6,fériés,1,FALSE)),(SUM($H$1:LA$1)&gt;SUM($F$8:$F22))*(SUM($H$1:LA$1)&lt;=SUM($F$8:$F23))*1,"F"))</f>
        <v>0</v>
      </c>
      <c r="LB23" s="65">
        <f ca="1">IF(WEEKDAY(LB$6,2)&gt;5,"w",IF(ISERROR(VLOOKUP(LB$6,fériés,1,FALSE)),(SUM($H$1:LB$1)&gt;SUM($F$8:$F22))*(SUM($H$1:LB$1)&lt;=SUM($F$8:$F23))*1,"F"))</f>
        <v>0</v>
      </c>
      <c r="LC23" s="65">
        <f ca="1">IF(WEEKDAY(LC$6,2)&gt;5,"w",IF(ISERROR(VLOOKUP(LC$6,fériés,1,FALSE)),(SUM($H$1:LC$1)&gt;SUM($F$8:$F22))*(SUM($H$1:LC$1)&lt;=SUM($F$8:$F23))*1,"F"))</f>
        <v>0</v>
      </c>
      <c r="LD23" s="65">
        <f ca="1">IF(WEEKDAY(LD$6,2)&gt;5,"w",IF(ISERROR(VLOOKUP(LD$6,fériés,1,FALSE)),(SUM($H$1:LD$1)&gt;SUM($F$8:$F22))*(SUM($H$1:LD$1)&lt;=SUM($F$8:$F23))*1,"F"))</f>
        <v>0</v>
      </c>
      <c r="LE23" s="65">
        <f ca="1">IF(WEEKDAY(LE$6,2)&gt;5,"w",IF(ISERROR(VLOOKUP(LE$6,fériés,1,FALSE)),(SUM($H$1:LE$1)&gt;SUM($F$8:$F22))*(SUM($H$1:LE$1)&lt;=SUM($F$8:$F23))*1,"F"))</f>
        <v>0</v>
      </c>
      <c r="LF23" s="65">
        <f ca="1">IF(WEEKDAY(LF$6,2)&gt;5,"w",IF(ISERROR(VLOOKUP(LF$6,fériés,1,FALSE)),(SUM($H$1:LF$1)&gt;SUM($F$8:$F22))*(SUM($H$1:LF$1)&lt;=SUM($F$8:$F23))*1,"F"))</f>
        <v>0</v>
      </c>
      <c r="LG23" s="65">
        <f ca="1">IF(WEEKDAY(LG$6,2)&gt;5,"w",IF(ISERROR(VLOOKUP(LG$6,fériés,1,FALSE)),(SUM($H$1:LG$1)&gt;SUM($F$8:$F22))*(SUM($H$1:LG$1)&lt;=SUM($F$8:$F23))*1,"F"))</f>
        <v>0</v>
      </c>
      <c r="LH23" s="65">
        <f ca="1">IF(WEEKDAY(LH$6,2)&gt;5,"w",IF(ISERROR(VLOOKUP(LH$6,fériés,1,FALSE)),(SUM($H$1:LH$1)&gt;SUM($F$8:$F22))*(SUM($H$1:LH$1)&lt;=SUM($F$8:$F23))*1,"F"))</f>
        <v>0</v>
      </c>
      <c r="LI23" s="65">
        <f ca="1">IF(WEEKDAY(LI$6,2)&gt;5,"w",IF(ISERROR(VLOOKUP(LI$6,fériés,1,FALSE)),(SUM($H$1:LI$1)&gt;SUM($F$8:$F22))*(SUM($H$1:LI$1)&lt;=SUM($F$8:$F23))*1,"F"))</f>
        <v>0</v>
      </c>
      <c r="LJ23" s="65">
        <f ca="1">IF(WEEKDAY(LJ$6,2)&gt;5,"w",IF(ISERROR(VLOOKUP(LJ$6,fériés,1,FALSE)),(SUM($H$1:LJ$1)&gt;SUM($F$8:$F22))*(SUM($H$1:LJ$1)&lt;=SUM($F$8:$F23))*1,"F"))</f>
        <v>0</v>
      </c>
      <c r="LK23" s="65">
        <f ca="1">IF(WEEKDAY(LK$6,2)&gt;5,"w",IF(ISERROR(VLOOKUP(LK$6,fériés,1,FALSE)),(SUM($H$1:LK$1)&gt;SUM($F$8:$F22))*(SUM($H$1:LK$1)&lt;=SUM($F$8:$F23))*1,"F"))</f>
        <v>0</v>
      </c>
      <c r="LL23" s="65">
        <f ca="1">IF(WEEKDAY(LL$6,2)&gt;5,"w",IF(ISERROR(VLOOKUP(LL$6,fériés,1,FALSE)),(SUM($H$1:LL$1)&gt;SUM($F$8:$F22))*(SUM($H$1:LL$1)&lt;=SUM($F$8:$F23))*1,"F"))</f>
        <v>0</v>
      </c>
      <c r="LM23" s="65">
        <f ca="1">IF(WEEKDAY(LM$6,2)&gt;5,"w",IF(ISERROR(VLOOKUP(LM$6,fériés,1,FALSE)),(SUM($H$1:LM$1)&gt;SUM($F$8:$F22))*(SUM($H$1:LM$1)&lt;=SUM($F$8:$F23))*1,"F"))</f>
        <v>0</v>
      </c>
      <c r="LN23" s="65">
        <f ca="1">IF(WEEKDAY(LN$6,2)&gt;5,"w",IF(ISERROR(VLOOKUP(LN$6,fériés,1,FALSE)),(SUM($H$1:LN$1)&gt;SUM($F$8:$F22))*(SUM($H$1:LN$1)&lt;=SUM($F$8:$F23))*1,"F"))</f>
        <v>0</v>
      </c>
      <c r="LO23" s="65">
        <f ca="1">IF(WEEKDAY(LO$6,2)&gt;5,"w",IF(ISERROR(VLOOKUP(LO$6,fériés,1,FALSE)),(SUM($H$1:LO$1)&gt;SUM($F$8:$F22))*(SUM($H$1:LO$1)&lt;=SUM($F$8:$F23))*1,"F"))</f>
        <v>0</v>
      </c>
      <c r="LP23" s="65">
        <f ca="1">IF(WEEKDAY(LP$6,2)&gt;5,"w",IF(ISERROR(VLOOKUP(LP$6,fériés,1,FALSE)),(SUM($H$1:LP$1)&gt;SUM($F$8:$F22))*(SUM($H$1:LP$1)&lt;=SUM($F$8:$F23))*1,"F"))</f>
        <v>0</v>
      </c>
      <c r="LQ23" s="65">
        <f ca="1">IF(WEEKDAY(LQ$6,2)&gt;5,"w",IF(ISERROR(VLOOKUP(LQ$6,fériés,1,FALSE)),(SUM($H$1:LQ$1)&gt;SUM($F$8:$F22))*(SUM($H$1:LQ$1)&lt;=SUM($F$8:$F23))*1,"F"))</f>
        <v>0</v>
      </c>
      <c r="LR23" s="65">
        <f ca="1">IF(WEEKDAY(LR$6,2)&gt;5,"w",IF(ISERROR(VLOOKUP(LR$6,fériés,1,FALSE)),(SUM($H$1:LR$1)&gt;SUM($F$8:$F22))*(SUM($H$1:LR$1)&lt;=SUM($F$8:$F23))*1,"F"))</f>
        <v>0</v>
      </c>
      <c r="LS23" s="65">
        <f ca="1">IF(WEEKDAY(LS$6,2)&gt;5,"w",IF(ISERROR(VLOOKUP(LS$6,fériés,1,FALSE)),(SUM($H$1:LS$1)&gt;SUM($F$8:$F22))*(SUM($H$1:LS$1)&lt;=SUM($F$8:$F23))*1,"F"))</f>
        <v>0</v>
      </c>
      <c r="LT23" s="65">
        <f ca="1">IF(WEEKDAY(LT$6,2)&gt;5,"w",IF(ISERROR(VLOOKUP(LT$6,fériés,1,FALSE)),(SUM($H$1:LT$1)&gt;SUM($F$8:$F22))*(SUM($H$1:LT$1)&lt;=SUM($F$8:$F23))*1,"F"))</f>
        <v>0</v>
      </c>
      <c r="LU23" s="65">
        <f ca="1">IF(WEEKDAY(LU$6,2)&gt;5,"w",IF(ISERROR(VLOOKUP(LU$6,fériés,1,FALSE)),(SUM($H$1:LU$1)&gt;SUM($F$8:$F22))*(SUM($H$1:LU$1)&lt;=SUM($F$8:$F23))*1,"F"))</f>
        <v>0</v>
      </c>
      <c r="LV23" s="65">
        <f ca="1">IF(WEEKDAY(LV$6,2)&gt;5,"w",IF(ISERROR(VLOOKUP(LV$6,fériés,1,FALSE)),(SUM($H$1:LV$1)&gt;SUM($F$8:$F22))*(SUM($H$1:LV$1)&lt;=SUM($F$8:$F23))*1,"F"))</f>
        <v>0</v>
      </c>
      <c r="LW23" s="65">
        <f ca="1">IF(WEEKDAY(LW$6,2)&gt;5,"w",IF(ISERROR(VLOOKUP(LW$6,fériés,1,FALSE)),(SUM($H$1:LW$1)&gt;SUM($F$8:$F22))*(SUM($H$1:LW$1)&lt;=SUM($F$8:$F23))*1,"F"))</f>
        <v>0</v>
      </c>
      <c r="LX23" s="65">
        <f ca="1">IF(WEEKDAY(LX$6,2)&gt;5,"w",IF(ISERROR(VLOOKUP(LX$6,fériés,1,FALSE)),(SUM($H$1:LX$1)&gt;SUM($F$8:$F22))*(SUM($H$1:LX$1)&lt;=SUM($F$8:$F23))*1,"F"))</f>
        <v>0</v>
      </c>
      <c r="LY23" s="65">
        <f ca="1">IF(WEEKDAY(LY$6,2)&gt;5,"w",IF(ISERROR(VLOOKUP(LY$6,fériés,1,FALSE)),(SUM($H$1:LY$1)&gt;SUM($F$8:$F22))*(SUM($H$1:LY$1)&lt;=SUM($F$8:$F23))*1,"F"))</f>
        <v>0</v>
      </c>
      <c r="LZ23" s="65">
        <f ca="1">IF(WEEKDAY(LZ$6,2)&gt;5,"w",IF(ISERROR(VLOOKUP(LZ$6,fériés,1,FALSE)),(SUM($H$1:LZ$1)&gt;SUM($F$8:$F22))*(SUM($H$1:LZ$1)&lt;=SUM($F$8:$F23))*1,"F"))</f>
        <v>0</v>
      </c>
      <c r="MA23" s="65">
        <f ca="1">IF(WEEKDAY(MA$6,2)&gt;5,"w",IF(ISERROR(VLOOKUP(MA$6,fériés,1,FALSE)),(SUM($H$1:MA$1)&gt;SUM($F$8:$F22))*(SUM($H$1:MA$1)&lt;=SUM($F$8:$F23))*1,"F"))</f>
        <v>0</v>
      </c>
      <c r="MB23" s="65">
        <f ca="1">IF(WEEKDAY(MB$6,2)&gt;5,"w",IF(ISERROR(VLOOKUP(MB$6,fériés,1,FALSE)),(SUM($H$1:MB$1)&gt;SUM($F$8:$F22))*(SUM($H$1:MB$1)&lt;=SUM($F$8:$F23))*1,"F"))</f>
        <v>0</v>
      </c>
      <c r="MC23" s="65">
        <f ca="1">IF(WEEKDAY(MC$6,2)&gt;5,"w",IF(ISERROR(VLOOKUP(MC$6,fériés,1,FALSE)),(SUM($H$1:MC$1)&gt;SUM($F$8:$F22))*(SUM($H$1:MC$1)&lt;=SUM($F$8:$F23))*1,"F"))</f>
        <v>0</v>
      </c>
      <c r="MD23" s="65">
        <f ca="1">IF(WEEKDAY(MD$6,2)&gt;5,"w",IF(ISERROR(VLOOKUP(MD$6,fériés,1,FALSE)),(SUM($H$1:MD$1)&gt;SUM($F$8:$F22))*(SUM($H$1:MD$1)&lt;=SUM($F$8:$F23))*1,"F"))</f>
        <v>0</v>
      </c>
      <c r="ME23" s="65">
        <f ca="1">IF(WEEKDAY(ME$6,2)&gt;5,"w",IF(ISERROR(VLOOKUP(ME$6,fériés,1,FALSE)),(SUM($H$1:ME$1)&gt;SUM($F$8:$F22))*(SUM($H$1:ME$1)&lt;=SUM($F$8:$F23))*1,"F"))</f>
        <v>0</v>
      </c>
      <c r="MF23" s="65">
        <f ca="1">IF(WEEKDAY(MF$6,2)&gt;5,"w",IF(ISERROR(VLOOKUP(MF$6,fériés,1,FALSE)),(SUM($H$1:MF$1)&gt;SUM($F$8:$F22))*(SUM($H$1:MF$1)&lt;=SUM($F$8:$F23))*1,"F"))</f>
        <v>0</v>
      </c>
      <c r="MG23" s="65">
        <f ca="1">IF(WEEKDAY(MG$6,2)&gt;5,"w",IF(ISERROR(VLOOKUP(MG$6,fériés,1,FALSE)),(SUM($H$1:MG$1)&gt;SUM($F$8:$F22))*(SUM($H$1:MG$1)&lt;=SUM($F$8:$F23))*1,"F"))</f>
        <v>0</v>
      </c>
      <c r="MH23" s="65" t="str">
        <f ca="1">IF(WEEKDAY(MH$6,2)&gt;5,"w",IF(ISERROR(VLOOKUP(MH$6,fériés,1,FALSE)),(SUM($H$1:MH$1)&gt;SUM($F$8:$F22))*(SUM($H$1:MH$1)&lt;=SUM($F$8:$F23))*1,"F"))</f>
        <v>w</v>
      </c>
      <c r="MI23" s="65" t="str">
        <f ca="1">IF(WEEKDAY(MI$6,2)&gt;5,"w",IF(ISERROR(VLOOKUP(MI$6,fériés,1,FALSE)),(SUM($H$1:MI$1)&gt;SUM($F$8:$F22))*(SUM($H$1:MI$1)&lt;=SUM($F$8:$F23))*1,"F"))</f>
        <v>w</v>
      </c>
      <c r="MJ23" s="65" t="str">
        <f ca="1">IF(WEEKDAY(MJ$6,2)&gt;5,"w",IF(ISERROR(VLOOKUP(MJ$6,fériés,1,FALSE)),(SUM($H$1:MJ$1)&gt;SUM($F$8:$F22))*(SUM($H$1:MJ$1)&lt;=SUM($F$8:$F23))*1,"F"))</f>
        <v>w</v>
      </c>
      <c r="MK23" s="65" t="str">
        <f ca="1">IF(WEEKDAY(MK$6,2)&gt;5,"w",IF(ISERROR(VLOOKUP(MK$6,fériés,1,FALSE)),(SUM($H$1:MK$1)&gt;SUM($F$8:$F22))*(SUM($H$1:MK$1)&lt;=SUM($F$8:$F23))*1,"F"))</f>
        <v>w</v>
      </c>
      <c r="ML23" s="65" t="str">
        <f ca="1">IF(WEEKDAY(ML$6,2)&gt;5,"w",IF(ISERROR(VLOOKUP(ML$6,fériés,1,FALSE)),(SUM($H$1:ML$1)&gt;SUM($F$8:$F22))*(SUM($H$1:ML$1)&lt;=SUM($F$8:$F23))*1,"F"))</f>
        <v>w</v>
      </c>
      <c r="MM23" s="65" t="str">
        <f ca="1">IF(WEEKDAY(MM$6,2)&gt;5,"w",IF(ISERROR(VLOOKUP(MM$6,fériés,1,FALSE)),(SUM($H$1:MM$1)&gt;SUM($F$8:$F22))*(SUM($H$1:MM$1)&lt;=SUM($F$8:$F23))*1,"F"))</f>
        <v>w</v>
      </c>
      <c r="MN23" s="65" t="str">
        <f ca="1">IF(WEEKDAY(MN$6,2)&gt;5,"w",IF(ISERROR(VLOOKUP(MN$6,fériés,1,FALSE)),(SUM($H$1:MN$1)&gt;SUM($F$8:$F22))*(SUM($H$1:MN$1)&lt;=SUM($F$8:$F23))*1,"F"))</f>
        <v>w</v>
      </c>
      <c r="MO23" s="65" t="str">
        <f ca="1">IF(WEEKDAY(MO$6,2)&gt;5,"w",IF(ISERROR(VLOOKUP(MO$6,fériés,1,FALSE)),(SUM($H$1:MO$1)&gt;SUM($F$8:$F22))*(SUM($H$1:MO$1)&lt;=SUM($F$8:$F23))*1,"F"))</f>
        <v>w</v>
      </c>
      <c r="MP23" s="65" t="str">
        <f ca="1">IF(WEEKDAY(MP$6,2)&gt;5,"w",IF(ISERROR(VLOOKUP(MP$6,fériés,1,FALSE)),(SUM($H$1:MP$1)&gt;SUM($F$8:$F22))*(SUM($H$1:MP$1)&lt;=SUM($F$8:$F23))*1,"F"))</f>
        <v>w</v>
      </c>
      <c r="MQ23" s="65" t="str">
        <f ca="1">IF(WEEKDAY(MQ$6,2)&gt;5,"w",IF(ISERROR(VLOOKUP(MQ$6,fériés,1,FALSE)),(SUM($H$1:MQ$1)&gt;SUM($F$8:$F22))*(SUM($H$1:MQ$1)&lt;=SUM($F$8:$F23))*1,"F"))</f>
        <v>w</v>
      </c>
      <c r="MR23" s="65" t="str">
        <f ca="1">IF(WEEKDAY(MR$6,2)&gt;5,"w",IF(ISERROR(VLOOKUP(MR$6,fériés,1,FALSE)),(SUM($H$1:MR$1)&gt;SUM($F$8:$F22))*(SUM($H$1:MR$1)&lt;=SUM($F$8:$F23))*1,"F"))</f>
        <v>w</v>
      </c>
      <c r="MS23" s="65" t="str">
        <f ca="1">IF(WEEKDAY(MS$6,2)&gt;5,"w",IF(ISERROR(VLOOKUP(MS$6,fériés,1,FALSE)),(SUM($H$1:MS$1)&gt;SUM($F$8:$F22))*(SUM($H$1:MS$1)&lt;=SUM($F$8:$F23))*1,"F"))</f>
        <v>w</v>
      </c>
      <c r="MT23" s="65" t="str">
        <f ca="1">IF(WEEKDAY(MT$6,2)&gt;5,"w",IF(ISERROR(VLOOKUP(MT$6,fériés,1,FALSE)),(SUM($H$1:MT$1)&gt;SUM($F$8:$F22))*(SUM($H$1:MT$1)&lt;=SUM($F$8:$F23))*1,"F"))</f>
        <v>w</v>
      </c>
      <c r="MU23" s="65" t="str">
        <f ca="1">IF(WEEKDAY(MU$6,2)&gt;5,"w",IF(ISERROR(VLOOKUP(MU$6,fériés,1,FALSE)),(SUM($H$1:MU$1)&gt;SUM($F$8:$F22))*(SUM($H$1:MU$1)&lt;=SUM($F$8:$F23))*1,"F"))</f>
        <v>w</v>
      </c>
      <c r="MV23" s="65" t="str">
        <f ca="1">IF(WEEKDAY(MV$6,2)&gt;5,"w",IF(ISERROR(VLOOKUP(MV$6,fériés,1,FALSE)),(SUM($H$1:MV$1)&gt;SUM($F$8:$F22))*(SUM($H$1:MV$1)&lt;=SUM($F$8:$F23))*1,"F"))</f>
        <v>w</v>
      </c>
      <c r="MW23" s="65" t="str">
        <f ca="1">IF(WEEKDAY(MW$6,2)&gt;5,"w",IF(ISERROR(VLOOKUP(MW$6,fériés,1,FALSE)),(SUM($H$1:MW$1)&gt;SUM($F$8:$F22))*(SUM($H$1:MW$1)&lt;=SUM($F$8:$F23))*1,"F"))</f>
        <v>w</v>
      </c>
      <c r="MX23" s="65" t="str">
        <f ca="1">IF(WEEKDAY(MX$6,2)&gt;5,"w",IF(ISERROR(VLOOKUP(MX$6,fériés,1,FALSE)),(SUM($H$1:MX$1)&gt;SUM($F$8:$F22))*(SUM($H$1:MX$1)&lt;=SUM($F$8:$F23))*1,"F"))</f>
        <v>w</v>
      </c>
      <c r="MY23" s="65" t="str">
        <f ca="1">IF(WEEKDAY(MY$6,2)&gt;5,"w",IF(ISERROR(VLOOKUP(MY$6,fériés,1,FALSE)),(SUM($H$1:MY$1)&gt;SUM($F$8:$F22))*(SUM($H$1:MY$1)&lt;=SUM($F$8:$F23))*1,"F"))</f>
        <v>w</v>
      </c>
      <c r="MZ23" s="65" t="str">
        <f ca="1">IF(WEEKDAY(MZ$6,2)&gt;5,"w",IF(ISERROR(VLOOKUP(MZ$6,fériés,1,FALSE)),(SUM($H$1:MZ$1)&gt;SUM($F$8:$F22))*(SUM($H$1:MZ$1)&lt;=SUM($F$8:$F23))*1,"F"))</f>
        <v>w</v>
      </c>
      <c r="NA23" s="65" t="str">
        <f ca="1">IF(WEEKDAY(NA$6,2)&gt;5,"w",IF(ISERROR(VLOOKUP(NA$6,fériés,1,FALSE)),(SUM($H$1:NA$1)&gt;SUM($F$8:$F22))*(SUM($H$1:NA$1)&lt;=SUM($F$8:$F23))*1,"F"))</f>
        <v>w</v>
      </c>
      <c r="NB23" s="65">
        <f ca="1">IF(WEEKDAY(NB$6,2)&gt;5,"w",IF(ISERROR(VLOOKUP(NB$6,fériés,1,FALSE)),(SUM($H$1:NB$1)&gt;SUM($F$8:$F22))*(SUM($H$1:NB$1)&lt;=SUM($F$8:$F23))*1,"F"))</f>
        <v>0</v>
      </c>
      <c r="NC23" s="65">
        <f ca="1">IF(WEEKDAY(NC$6,2)&gt;5,"w",IF(ISERROR(VLOOKUP(NC$6,fériés,1,FALSE)),(SUM($H$1:NC$1)&gt;SUM($F$8:$F22))*(SUM($H$1:NC$1)&lt;=SUM($F$8:$F23))*1,"F"))</f>
        <v>0</v>
      </c>
      <c r="ND23" s="65">
        <f ca="1">IF(WEEKDAY(ND$6,2)&gt;5,"w",IF(ISERROR(VLOOKUP(ND$6,fériés,1,FALSE)),(SUM($H$1:ND$1)&gt;SUM($F$8:$F22))*(SUM($H$1:ND$1)&lt;=SUM($F$8:$F23))*1,"F"))</f>
        <v>0</v>
      </c>
      <c r="NE23" s="65">
        <f ca="1">IF(WEEKDAY(NE$6,2)&gt;5,"w",IF(ISERROR(VLOOKUP(NE$6,fériés,1,FALSE)),(SUM($H$1:NE$1)&gt;SUM($F$8:$F22))*(SUM($H$1:NE$1)&lt;=SUM($F$8:$F23))*1,"F"))</f>
        <v>0</v>
      </c>
      <c r="NF23" s="65">
        <f ca="1">IF(WEEKDAY(NF$6,2)&gt;5,"w",IF(ISERROR(VLOOKUP(NF$6,fériés,1,FALSE)),(SUM($H$1:NF$1)&gt;SUM($F$8:$F22))*(SUM($H$1:NF$1)&lt;=SUM($F$8:$F23))*1,"F"))</f>
        <v>0</v>
      </c>
      <c r="NG23" s="65">
        <f ca="1">IF(WEEKDAY(NG$6,2)&gt;5,"w",IF(ISERROR(VLOOKUP(NG$6,fériés,1,FALSE)),(SUM($H$1:NG$1)&gt;SUM($F$8:$F22))*(SUM($H$1:NG$1)&lt;=SUM($F$8:$F23))*1,"F"))</f>
        <v>0</v>
      </c>
      <c r="NH23" s="65">
        <f ca="1">IF(WEEKDAY(NH$6,2)&gt;5,"w",IF(ISERROR(VLOOKUP(NH$6,fériés,1,FALSE)),(SUM($H$1:NH$1)&gt;SUM($F$8:$F22))*(SUM($H$1:NH$1)&lt;=SUM($F$8:$F23))*1,"F"))</f>
        <v>0</v>
      </c>
      <c r="NI23" s="65">
        <f ca="1">IF(WEEKDAY(NI$6,2)&gt;5,"w",IF(ISERROR(VLOOKUP(NI$6,fériés,1,FALSE)),(SUM($H$1:NI$1)&gt;SUM($F$8:$F22))*(SUM($H$1:NI$1)&lt;=SUM($F$8:$F23))*1,"F"))</f>
        <v>0</v>
      </c>
      <c r="NJ23" s="65">
        <f ca="1">IF(WEEKDAY(NJ$6,2)&gt;5,"w",IF(ISERROR(VLOOKUP(NJ$6,fériés,1,FALSE)),(SUM($H$1:NJ$1)&gt;SUM($F$8:$F22))*(SUM($H$1:NJ$1)&lt;=SUM($F$8:$F23))*1,"F"))</f>
        <v>0</v>
      </c>
      <c r="NK23" s="65">
        <f ca="1">IF(WEEKDAY(NK$6,2)&gt;5,"w",IF(ISERROR(VLOOKUP(NK$6,fériés,1,FALSE)),(SUM($H$1:NK$1)&gt;SUM($F$8:$F22))*(SUM($H$1:NK$1)&lt;=SUM($F$8:$F23))*1,"F"))</f>
        <v>0</v>
      </c>
      <c r="NL23" s="65">
        <f ca="1">IF(WEEKDAY(NL$6,2)&gt;5,"w",IF(ISERROR(VLOOKUP(NL$6,fériés,1,FALSE)),(SUM($H$1:NL$1)&gt;SUM($F$8:$F22))*(SUM($H$1:NL$1)&lt;=SUM($F$8:$F23))*1,"F"))</f>
        <v>0</v>
      </c>
      <c r="NM23" s="65">
        <f ca="1">IF(WEEKDAY(NM$6,2)&gt;5,"w",IF(ISERROR(VLOOKUP(NM$6,fériés,1,FALSE)),(SUM($H$1:NM$1)&gt;SUM($F$8:$F22))*(SUM($H$1:NM$1)&lt;=SUM($F$8:$F23))*1,"F"))</f>
        <v>0</v>
      </c>
      <c r="NN23" s="65">
        <f ca="1">IF(WEEKDAY(NN$6,2)&gt;5,"w",IF(ISERROR(VLOOKUP(NN$6,fériés,1,FALSE)),(SUM($H$1:NN$1)&gt;SUM($F$8:$F22))*(SUM($H$1:NN$1)&lt;=SUM($F$8:$F23))*1,"F"))</f>
        <v>0</v>
      </c>
      <c r="NO23" s="65">
        <f ca="1">IF(WEEKDAY(NO$6,2)&gt;5,"w",IF(ISERROR(VLOOKUP(NO$6,fériés,1,FALSE)),(SUM($H$1:NO$1)&gt;SUM($F$8:$F22))*(SUM($H$1:NO$1)&lt;=SUM($F$8:$F23))*1,"F"))</f>
        <v>0</v>
      </c>
      <c r="NP23" s="65">
        <f ca="1">IF(WEEKDAY(NP$6,2)&gt;5,"w",IF(ISERROR(VLOOKUP(NP$6,fériés,1,FALSE)),(SUM($H$1:NP$1)&gt;SUM($F$8:$F22))*(SUM($H$1:NP$1)&lt;=SUM($F$8:$F23))*1,"F"))</f>
        <v>0</v>
      </c>
      <c r="NQ23" s="65">
        <f ca="1">IF(WEEKDAY(NQ$6,2)&gt;5,"w",IF(ISERROR(VLOOKUP(NQ$6,fériés,1,FALSE)),(SUM($H$1:NQ$1)&gt;SUM($F$8:$F22))*(SUM($H$1:NQ$1)&lt;=SUM($F$8:$F23))*1,"F"))</f>
        <v>0</v>
      </c>
      <c r="NR23" s="65">
        <f ca="1">IF(WEEKDAY(NR$6,2)&gt;5,"w",IF(ISERROR(VLOOKUP(NR$6,fériés,1,FALSE)),(SUM($H$1:NR$1)&gt;SUM($F$8:$F22))*(SUM($H$1:NR$1)&lt;=SUM($F$8:$F23))*1,"F"))</f>
        <v>0</v>
      </c>
      <c r="NS23" s="65">
        <f ca="1">IF(WEEKDAY(NS$6,2)&gt;5,"w",IF(ISERROR(VLOOKUP(NS$6,fériés,1,FALSE)),(SUM($H$1:NS$1)&gt;SUM($F$8:$F22))*(SUM($H$1:NS$1)&lt;=SUM($F$8:$F23))*1,"F"))</f>
        <v>0</v>
      </c>
      <c r="NT23" s="65">
        <f ca="1">IF(WEEKDAY(NT$6,2)&gt;5,"w",IF(ISERROR(VLOOKUP(NT$6,fériés,1,FALSE)),(SUM($H$1:NT$1)&gt;SUM($F$8:$F22))*(SUM($H$1:NT$1)&lt;=SUM($F$8:$F23))*1,"F"))</f>
        <v>0</v>
      </c>
      <c r="NU23" s="65">
        <f ca="1">IF(WEEKDAY(NU$6,2)&gt;5,"w",IF(ISERROR(VLOOKUP(NU$6,fériés,1,FALSE)),(SUM($H$1:NU$1)&gt;SUM($F$8:$F22))*(SUM($H$1:NU$1)&lt;=SUM($F$8:$F23))*1,"F"))</f>
        <v>0</v>
      </c>
      <c r="NV23" s="65">
        <f ca="1">IF(WEEKDAY(NV$6,2)&gt;5,"w",IF(ISERROR(VLOOKUP(NV$6,fériés,1,FALSE)),(SUM($H$1:NV$1)&gt;SUM($F$8:$F22))*(SUM($H$1:NV$1)&lt;=SUM($F$8:$F23))*1,"F"))</f>
        <v>0</v>
      </c>
      <c r="NW23" s="65">
        <f ca="1">IF(WEEKDAY(NW$6,2)&gt;5,"w",IF(ISERROR(VLOOKUP(NW$6,fériés,1,FALSE)),(SUM($H$1:NW$1)&gt;SUM($F$8:$F22))*(SUM($H$1:NW$1)&lt;=SUM($F$8:$F23))*1,"F"))</f>
        <v>0</v>
      </c>
      <c r="NX23" s="65">
        <f ca="1">IF(WEEKDAY(NX$6,2)&gt;5,"w",IF(ISERROR(VLOOKUP(NX$6,fériés,1,FALSE)),(SUM($H$1:NX$1)&gt;SUM($F$8:$F22))*(SUM($H$1:NX$1)&lt;=SUM($F$8:$F23))*1,"F"))</f>
        <v>0</v>
      </c>
      <c r="NY23" s="65">
        <f ca="1">IF(WEEKDAY(NY$6,2)&gt;5,"w",IF(ISERROR(VLOOKUP(NY$6,fériés,1,FALSE)),(SUM($H$1:NY$1)&gt;SUM($F$8:$F22))*(SUM($H$1:NY$1)&lt;=SUM($F$8:$F23))*1,"F"))</f>
        <v>0</v>
      </c>
      <c r="NZ23" s="65">
        <f ca="1">IF(WEEKDAY(NZ$6,2)&gt;5,"w",IF(ISERROR(VLOOKUP(NZ$6,fériés,1,FALSE)),(SUM($H$1:NZ$1)&gt;SUM($F$8:$F22))*(SUM($H$1:NZ$1)&lt;=SUM($F$8:$F23))*1,"F"))</f>
        <v>0</v>
      </c>
      <c r="OA23" s="65">
        <f ca="1">IF(WEEKDAY(OA$6,2)&gt;5,"w",IF(ISERROR(VLOOKUP(OA$6,fériés,1,FALSE)),(SUM($H$1:OA$1)&gt;SUM($F$8:$F22))*(SUM($H$1:OA$1)&lt;=SUM($F$8:$F23))*1,"F"))</f>
        <v>0</v>
      </c>
      <c r="OB23" s="65">
        <f ca="1">IF(WEEKDAY(OB$6,2)&gt;5,"w",IF(ISERROR(VLOOKUP(OB$6,fériés,1,FALSE)),(SUM($H$1:OB$1)&gt;SUM($F$8:$F22))*(SUM($H$1:OB$1)&lt;=SUM($F$8:$F23))*1,"F"))</f>
        <v>0</v>
      </c>
      <c r="OC23" s="65">
        <f ca="1">IF(WEEKDAY(OC$6,2)&gt;5,"w",IF(ISERROR(VLOOKUP(OC$6,fériés,1,FALSE)),(SUM($H$1:OC$1)&gt;SUM($F$8:$F22))*(SUM($H$1:OC$1)&lt;=SUM($F$8:$F23))*1,"F"))</f>
        <v>0</v>
      </c>
      <c r="OD23" s="65">
        <f ca="1">IF(WEEKDAY(OD$6,2)&gt;5,"w",IF(ISERROR(VLOOKUP(OD$6,fériés,1,FALSE)),(SUM($H$1:OD$1)&gt;SUM($F$8:$F22))*(SUM($H$1:OD$1)&lt;=SUM($F$8:$F23))*1,"F"))</f>
        <v>0</v>
      </c>
      <c r="OE23" s="65">
        <f ca="1">IF(WEEKDAY(OE$6,2)&gt;5,"w",IF(ISERROR(VLOOKUP(OE$6,fériés,1,FALSE)),(SUM($H$1:OE$1)&gt;SUM($F$8:$F22))*(SUM($H$1:OE$1)&lt;=SUM($F$8:$F23))*1,"F"))</f>
        <v>0</v>
      </c>
      <c r="OF23" s="65">
        <f ca="1">IF(WEEKDAY(OF$6,2)&gt;5,"w",IF(ISERROR(VLOOKUP(OF$6,fériés,1,FALSE)),(SUM($H$1:OF$1)&gt;SUM($F$8:$F22))*(SUM($H$1:OF$1)&lt;=SUM($F$8:$F23))*1,"F"))</f>
        <v>0</v>
      </c>
      <c r="OG23" s="65">
        <f ca="1">IF(WEEKDAY(OG$6,2)&gt;5,"w",IF(ISERROR(VLOOKUP(OG$6,fériés,1,FALSE)),(SUM($H$1:OG$1)&gt;SUM($F$8:$F22))*(SUM($H$1:OG$1)&lt;=SUM($F$8:$F23))*1,"F"))</f>
        <v>0</v>
      </c>
      <c r="OH23" s="65">
        <f ca="1">IF(WEEKDAY(OH$6,2)&gt;5,"w",IF(ISERROR(VLOOKUP(OH$6,fériés,1,FALSE)),(SUM($H$1:OH$1)&gt;SUM($F$8:$F22))*(SUM($H$1:OH$1)&lt;=SUM($F$8:$F23))*1,"F"))</f>
        <v>0</v>
      </c>
      <c r="OI23" s="65">
        <f ca="1">IF(WEEKDAY(OI$6,2)&gt;5,"w",IF(ISERROR(VLOOKUP(OI$6,fériés,1,FALSE)),(SUM($H$1:OI$1)&gt;SUM($F$8:$F22))*(SUM($H$1:OI$1)&lt;=SUM($F$8:$F23))*1,"F"))</f>
        <v>0</v>
      </c>
      <c r="OJ23" s="65">
        <f ca="1">IF(WEEKDAY(OJ$6,2)&gt;5,"w",IF(ISERROR(VLOOKUP(OJ$6,fériés,1,FALSE)),(SUM($H$1:OJ$1)&gt;SUM($F$8:$F22))*(SUM($H$1:OJ$1)&lt;=SUM($F$8:$F23))*1,"F"))</f>
        <v>0</v>
      </c>
      <c r="OK23" s="65">
        <f ca="1">IF(WEEKDAY(OK$6,2)&gt;5,"w",IF(ISERROR(VLOOKUP(OK$6,fériés,1,FALSE)),(SUM($H$1:OK$1)&gt;SUM($F$8:$F22))*(SUM($H$1:OK$1)&lt;=SUM($F$8:$F23))*1,"F"))</f>
        <v>0</v>
      </c>
      <c r="OL23" s="65">
        <f ca="1">IF(WEEKDAY(OL$6,2)&gt;5,"w",IF(ISERROR(VLOOKUP(OL$6,fériés,1,FALSE)),(SUM($H$1:OL$1)&gt;SUM($F$8:$F22))*(SUM($H$1:OL$1)&lt;=SUM($F$8:$F23))*1,"F"))</f>
        <v>0</v>
      </c>
      <c r="OM23" s="65">
        <f ca="1">IF(WEEKDAY(OM$6,2)&gt;5,"w",IF(ISERROR(VLOOKUP(OM$6,fériés,1,FALSE)),(SUM($H$1:OM$1)&gt;SUM($F$8:$F22))*(SUM($H$1:OM$1)&lt;=SUM($F$8:$F23))*1,"F"))</f>
        <v>0</v>
      </c>
      <c r="ON23" s="65">
        <f ca="1">IF(WEEKDAY(ON$6,2)&gt;5,"w",IF(ISERROR(VLOOKUP(ON$6,fériés,1,FALSE)),(SUM($H$1:ON$1)&gt;SUM($F$8:$F22))*(SUM($H$1:ON$1)&lt;=SUM($F$8:$F23))*1,"F"))</f>
        <v>0</v>
      </c>
      <c r="OO23" s="65">
        <f ca="1">IF(WEEKDAY(OO$6,2)&gt;5,"w",IF(ISERROR(VLOOKUP(OO$6,fériés,1,FALSE)),(SUM($H$1:OO$1)&gt;SUM($F$8:$F22))*(SUM($H$1:OO$1)&lt;=SUM($F$8:$F23))*1,"F"))</f>
        <v>0</v>
      </c>
      <c r="OP23" s="65">
        <f ca="1">IF(WEEKDAY(OP$6,2)&gt;5,"w",IF(ISERROR(VLOOKUP(OP$6,fériés,1,FALSE)),(SUM($H$1:OP$1)&gt;SUM($F$8:$F22))*(SUM($H$1:OP$1)&lt;=SUM($F$8:$F23))*1,"F"))</f>
        <v>0</v>
      </c>
      <c r="OQ23" s="65">
        <f ca="1">IF(WEEKDAY(OQ$6,2)&gt;5,"w",IF(ISERROR(VLOOKUP(OQ$6,fériés,1,FALSE)),(SUM($H$1:OQ$1)&gt;SUM($F$8:$F22))*(SUM($H$1:OQ$1)&lt;=SUM($F$8:$F23))*1,"F"))</f>
        <v>0</v>
      </c>
      <c r="OR23" s="65">
        <f ca="1">IF(WEEKDAY(OR$6,2)&gt;5,"w",IF(ISERROR(VLOOKUP(OR$6,fériés,1,FALSE)),(SUM($H$1:OR$1)&gt;SUM($F$8:$F22))*(SUM($H$1:OR$1)&lt;=SUM($F$8:$F23))*1,"F"))</f>
        <v>0</v>
      </c>
      <c r="OS23" s="65">
        <f ca="1">IF(WEEKDAY(OS$6,2)&gt;5,"w",IF(ISERROR(VLOOKUP(OS$6,fériés,1,FALSE)),(SUM($H$1:OS$1)&gt;SUM($F$8:$F22))*(SUM($H$1:OS$1)&lt;=SUM($F$8:$F23))*1,"F"))</f>
        <v>0</v>
      </c>
      <c r="OT23" s="65">
        <f ca="1">IF(WEEKDAY(OT$6,2)&gt;5,"w",IF(ISERROR(VLOOKUP(OT$6,fériés,1,FALSE)),(SUM($H$1:OT$1)&gt;SUM($F$8:$F22))*(SUM($H$1:OT$1)&lt;=SUM($F$8:$F23))*1,"F"))</f>
        <v>0</v>
      </c>
      <c r="OU23" s="65">
        <f ca="1">IF(WEEKDAY(OU$6,2)&gt;5,"w",IF(ISERROR(VLOOKUP(OU$6,fériés,1,FALSE)),(SUM($H$1:OU$1)&gt;SUM($F$8:$F22))*(SUM($H$1:OU$1)&lt;=SUM($F$8:$F23))*1,"F"))</f>
        <v>0</v>
      </c>
      <c r="OV23" s="65">
        <f ca="1">IF(WEEKDAY(OV$6,2)&gt;5,"w",IF(ISERROR(VLOOKUP(OV$6,fériés,1,FALSE)),(SUM($H$1:OV$1)&gt;SUM($F$8:$F22))*(SUM($H$1:OV$1)&lt;=SUM($F$8:$F23))*1,"F"))</f>
        <v>0</v>
      </c>
      <c r="OW23" s="65">
        <f ca="1">IF(WEEKDAY(OW$6,2)&gt;5,"w",IF(ISERROR(VLOOKUP(OW$6,fériés,1,FALSE)),(SUM($H$1:OW$1)&gt;SUM($F$8:$F22))*(SUM($H$1:OW$1)&lt;=SUM($F$8:$F23))*1,"F"))</f>
        <v>0</v>
      </c>
      <c r="OX23" s="65">
        <f ca="1">IF(WEEKDAY(OX$6,2)&gt;5,"w",IF(ISERROR(VLOOKUP(OX$6,fériés,1,FALSE)),(SUM($H$1:OX$1)&gt;SUM($F$8:$F22))*(SUM($H$1:OX$1)&lt;=SUM($F$8:$F23))*1,"F"))</f>
        <v>0</v>
      </c>
      <c r="OY23" s="65">
        <f ca="1">IF(WEEKDAY(OY$6,2)&gt;5,"w",IF(ISERROR(VLOOKUP(OY$6,fériés,1,FALSE)),(SUM($H$1:OY$1)&gt;SUM($F$8:$F22))*(SUM($H$1:OY$1)&lt;=SUM($F$8:$F23))*1,"F"))</f>
        <v>0</v>
      </c>
      <c r="OZ23" s="65" t="str">
        <f ca="1">IF(WEEKDAY(OZ$6,2)&gt;5,"w",IF(ISERROR(VLOOKUP(OZ$6,fériés,1,FALSE)),(SUM($H$1:OZ$1)&gt;SUM($F$8:$F22))*(SUM($H$1:OZ$1)&lt;=SUM($F$8:$F23))*1,"F"))</f>
        <v>w</v>
      </c>
      <c r="PA23" s="65" t="str">
        <f ca="1">IF(WEEKDAY(PA$6,2)&gt;5,"w",IF(ISERROR(VLOOKUP(PA$6,fériés,1,FALSE)),(SUM($H$1:PA$1)&gt;SUM($F$8:$F22))*(SUM($H$1:PA$1)&lt;=SUM($F$8:$F23))*1,"F"))</f>
        <v>w</v>
      </c>
      <c r="PB23" s="65" t="str">
        <f ca="1">IF(WEEKDAY(PB$6,2)&gt;5,"w",IF(ISERROR(VLOOKUP(PB$6,fériés,1,FALSE)),(SUM($H$1:PB$1)&gt;SUM($F$8:$F22))*(SUM($H$1:PB$1)&lt;=SUM($F$8:$F23))*1,"F"))</f>
        <v>w</v>
      </c>
      <c r="PC23" s="65" t="str">
        <f ca="1">IF(WEEKDAY(PC$6,2)&gt;5,"w",IF(ISERROR(VLOOKUP(PC$6,fériés,1,FALSE)),(SUM($H$1:PC$1)&gt;SUM($F$8:$F22))*(SUM($H$1:PC$1)&lt;=SUM($F$8:$F23))*1,"F"))</f>
        <v>w</v>
      </c>
      <c r="PD23" s="65" t="str">
        <f ca="1">IF(WEEKDAY(PD$6,2)&gt;5,"w",IF(ISERROR(VLOOKUP(PD$6,fériés,1,FALSE)),(SUM($H$1:PD$1)&gt;SUM($F$8:$F22))*(SUM($H$1:PD$1)&lt;=SUM($F$8:$F23))*1,"F"))</f>
        <v>w</v>
      </c>
      <c r="PE23" s="65" t="str">
        <f ca="1">IF(WEEKDAY(PE$6,2)&gt;5,"w",IF(ISERROR(VLOOKUP(PE$6,fériés,1,FALSE)),(SUM($H$1:PE$1)&gt;SUM($F$8:$F22))*(SUM($H$1:PE$1)&lt;=SUM($F$8:$F23))*1,"F"))</f>
        <v>w</v>
      </c>
      <c r="PF23" s="65" t="str">
        <f ca="1">IF(WEEKDAY(PF$6,2)&gt;5,"w",IF(ISERROR(VLOOKUP(PF$6,fériés,1,FALSE)),(SUM($H$1:PF$1)&gt;SUM($F$8:$F22))*(SUM($H$1:PF$1)&lt;=SUM($F$8:$F23))*1,"F"))</f>
        <v>w</v>
      </c>
      <c r="PG23" s="65" t="str">
        <f ca="1">IF(WEEKDAY(PG$6,2)&gt;5,"w",IF(ISERROR(VLOOKUP(PG$6,fériés,1,FALSE)),(SUM($H$1:PG$1)&gt;SUM($F$8:$F22))*(SUM($H$1:PG$1)&lt;=SUM($F$8:$F23))*1,"F"))</f>
        <v>w</v>
      </c>
      <c r="PH23" s="65" t="str">
        <f ca="1">IF(WEEKDAY(PH$6,2)&gt;5,"w",IF(ISERROR(VLOOKUP(PH$6,fériés,1,FALSE)),(SUM($H$1:PH$1)&gt;SUM($F$8:$F22))*(SUM($H$1:PH$1)&lt;=SUM($F$8:$F23))*1,"F"))</f>
        <v>w</v>
      </c>
      <c r="PI23" s="65" t="str">
        <f ca="1">IF(WEEKDAY(PI$6,2)&gt;5,"w",IF(ISERROR(VLOOKUP(PI$6,fériés,1,FALSE)),(SUM($H$1:PI$1)&gt;SUM($F$8:$F22))*(SUM($H$1:PI$1)&lt;=SUM($F$8:$F23))*1,"F"))</f>
        <v>w</v>
      </c>
      <c r="PJ23" s="65" t="str">
        <f ca="1">IF(WEEKDAY(PJ$6,2)&gt;5,"w",IF(ISERROR(VLOOKUP(PJ$6,fériés,1,FALSE)),(SUM($H$1:PJ$1)&gt;SUM($F$8:$F22))*(SUM($H$1:PJ$1)&lt;=SUM($F$8:$F23))*1,"F"))</f>
        <v>w</v>
      </c>
      <c r="PK23" s="65" t="str">
        <f ca="1">IF(WEEKDAY(PK$6,2)&gt;5,"w",IF(ISERROR(VLOOKUP(PK$6,fériés,1,FALSE)),(SUM($H$1:PK$1)&gt;SUM($F$8:$F22))*(SUM($H$1:PK$1)&lt;=SUM($F$8:$F23))*1,"F"))</f>
        <v>w</v>
      </c>
      <c r="PL23" s="65" t="str">
        <f ca="1">IF(WEEKDAY(PL$6,2)&gt;5,"w",IF(ISERROR(VLOOKUP(PL$6,fériés,1,FALSE)),(SUM($H$1:PL$1)&gt;SUM($F$8:$F22))*(SUM($H$1:PL$1)&lt;=SUM($F$8:$F23))*1,"F"))</f>
        <v>w</v>
      </c>
      <c r="PM23" s="65" t="str">
        <f ca="1">IF(WEEKDAY(PM$6,2)&gt;5,"w",IF(ISERROR(VLOOKUP(PM$6,fériés,1,FALSE)),(SUM($H$1:PM$1)&gt;SUM($F$8:$F22))*(SUM($H$1:PM$1)&lt;=SUM($F$8:$F23))*1,"F"))</f>
        <v>w</v>
      </c>
      <c r="PN23" s="65" t="str">
        <f ca="1">IF(WEEKDAY(PN$6,2)&gt;5,"w",IF(ISERROR(VLOOKUP(PN$6,fériés,1,FALSE)),(SUM($H$1:PN$1)&gt;SUM($F$8:$F22))*(SUM($H$1:PN$1)&lt;=SUM($F$8:$F23))*1,"F"))</f>
        <v>w</v>
      </c>
      <c r="PO23" s="65" t="str">
        <f ca="1">IF(WEEKDAY(PO$6,2)&gt;5,"w",IF(ISERROR(VLOOKUP(PO$6,fériés,1,FALSE)),(SUM($H$1:PO$1)&gt;SUM($F$8:$F22))*(SUM($H$1:PO$1)&lt;=SUM($F$8:$F23))*1,"F"))</f>
        <v>w</v>
      </c>
      <c r="PP23" s="65" t="str">
        <f ca="1">IF(WEEKDAY(PP$6,2)&gt;5,"w",IF(ISERROR(VLOOKUP(PP$6,fériés,1,FALSE)),(SUM($H$1:PP$1)&gt;SUM($F$8:$F22))*(SUM($H$1:PP$1)&lt;=SUM($F$8:$F23))*1,"F"))</f>
        <v>w</v>
      </c>
      <c r="PQ23" s="65" t="str">
        <f ca="1">IF(WEEKDAY(PQ$6,2)&gt;5,"w",IF(ISERROR(VLOOKUP(PQ$6,fériés,1,FALSE)),(SUM($H$1:PQ$1)&gt;SUM($F$8:$F22))*(SUM($H$1:PQ$1)&lt;=SUM($F$8:$F23))*1,"F"))</f>
        <v>w</v>
      </c>
      <c r="PR23" s="65" t="str">
        <f ca="1">IF(WEEKDAY(PR$6,2)&gt;5,"w",IF(ISERROR(VLOOKUP(PR$6,fériés,1,FALSE)),(SUM($H$1:PR$1)&gt;SUM($F$8:$F22))*(SUM($H$1:PR$1)&lt;=SUM($F$8:$F23))*1,"F"))</f>
        <v>w</v>
      </c>
      <c r="PS23" s="65" t="str">
        <f ca="1">IF(WEEKDAY(PS$6,2)&gt;5,"w",IF(ISERROR(VLOOKUP(PS$6,fériés,1,FALSE)),(SUM($H$1:PS$1)&gt;SUM($F$8:$F22))*(SUM($H$1:PS$1)&lt;=SUM($F$8:$F23))*1,"F"))</f>
        <v>w</v>
      </c>
      <c r="PT23" s="65">
        <f ca="1">IF(WEEKDAY(PT$6,2)&gt;5,"w",IF(ISERROR(VLOOKUP(PT$6,fériés,1,FALSE)),(SUM($H$1:PT$1)&gt;SUM($F$8:$F22))*(SUM($H$1:PT$1)&lt;=SUM($F$8:$F23))*1,"F"))</f>
        <v>0</v>
      </c>
      <c r="PU23" s="65">
        <f ca="1">IF(WEEKDAY(PU$6,2)&gt;5,"w",IF(ISERROR(VLOOKUP(PU$6,fériés,1,FALSE)),(SUM($H$1:PU$1)&gt;SUM($F$8:$F22))*(SUM($H$1:PU$1)&lt;=SUM($F$8:$F23))*1,"F"))</f>
        <v>0</v>
      </c>
      <c r="PV23" s="65">
        <f ca="1">IF(WEEKDAY(PV$6,2)&gt;5,"w",IF(ISERROR(VLOOKUP(PV$6,fériés,1,FALSE)),(SUM($H$1:PV$1)&gt;SUM($F$8:$F22))*(SUM($H$1:PV$1)&lt;=SUM($F$8:$F23))*1,"F"))</f>
        <v>0</v>
      </c>
      <c r="PW23" s="65">
        <f ca="1">IF(WEEKDAY(PW$6,2)&gt;5,"w",IF(ISERROR(VLOOKUP(PW$6,fériés,1,FALSE)),(SUM($H$1:PW$1)&gt;SUM($F$8:$F22))*(SUM($H$1:PW$1)&lt;=SUM($F$8:$F23))*1,"F"))</f>
        <v>0</v>
      </c>
      <c r="PX23" s="65">
        <f ca="1">IF(WEEKDAY(PX$6,2)&gt;5,"w",IF(ISERROR(VLOOKUP(PX$6,fériés,1,FALSE)),(SUM($H$1:PX$1)&gt;SUM($F$8:$F22))*(SUM($H$1:PX$1)&lt;=SUM($F$8:$F23))*1,"F"))</f>
        <v>0</v>
      </c>
      <c r="PY23" s="65">
        <f ca="1">IF(WEEKDAY(PY$6,2)&gt;5,"w",IF(ISERROR(VLOOKUP(PY$6,fériés,1,FALSE)),(SUM($H$1:PY$1)&gt;SUM($F$8:$F22))*(SUM($H$1:PY$1)&lt;=SUM($F$8:$F23))*1,"F"))</f>
        <v>0</v>
      </c>
      <c r="PZ23" s="65">
        <f ca="1">IF(WEEKDAY(PZ$6,2)&gt;5,"w",IF(ISERROR(VLOOKUP(PZ$6,fériés,1,FALSE)),(SUM($H$1:PZ$1)&gt;SUM($F$8:$F22))*(SUM($H$1:PZ$1)&lt;=SUM($F$8:$F23))*1,"F"))</f>
        <v>0</v>
      </c>
      <c r="QA23" s="65">
        <f ca="1">IF(WEEKDAY(QA$6,2)&gt;5,"w",IF(ISERROR(VLOOKUP(QA$6,fériés,1,FALSE)),(SUM($H$1:QA$1)&gt;SUM($F$8:$F22))*(SUM($H$1:QA$1)&lt;=SUM($F$8:$F23))*1,"F"))</f>
        <v>0</v>
      </c>
      <c r="QB23" s="65">
        <f ca="1">IF(WEEKDAY(QB$6,2)&gt;5,"w",IF(ISERROR(VLOOKUP(QB$6,fériés,1,FALSE)),(SUM($H$1:QB$1)&gt;SUM($F$8:$F22))*(SUM($H$1:QB$1)&lt;=SUM($F$8:$F23))*1,"F"))</f>
        <v>0</v>
      </c>
      <c r="QC23" s="65">
        <f ca="1">IF(WEEKDAY(QC$6,2)&gt;5,"w",IF(ISERROR(VLOOKUP(QC$6,fériés,1,FALSE)),(SUM($H$1:QC$1)&gt;SUM($F$8:$F22))*(SUM($H$1:QC$1)&lt;=SUM($F$8:$F23))*1,"F"))</f>
        <v>0</v>
      </c>
      <c r="QD23" s="65">
        <f ca="1">IF(WEEKDAY(QD$6,2)&gt;5,"w",IF(ISERROR(VLOOKUP(QD$6,fériés,1,FALSE)),(SUM($H$1:QD$1)&gt;SUM($F$8:$F22))*(SUM($H$1:QD$1)&lt;=SUM($F$8:$F23))*1,"F"))</f>
        <v>0</v>
      </c>
      <c r="QE23" s="65">
        <f ca="1">IF(WEEKDAY(QE$6,2)&gt;5,"w",IF(ISERROR(VLOOKUP(QE$6,fériés,1,FALSE)),(SUM($H$1:QE$1)&gt;SUM($F$8:$F22))*(SUM($H$1:QE$1)&lt;=SUM($F$8:$F23))*1,"F"))</f>
        <v>0</v>
      </c>
      <c r="QF23" s="65">
        <f ca="1">IF(WEEKDAY(QF$6,2)&gt;5,"w",IF(ISERROR(VLOOKUP(QF$6,fériés,1,FALSE)),(SUM($H$1:QF$1)&gt;SUM($F$8:$F22))*(SUM($H$1:QF$1)&lt;=SUM($F$8:$F23))*1,"F"))</f>
        <v>0</v>
      </c>
      <c r="QG23" s="65">
        <f ca="1">IF(WEEKDAY(QG$6,2)&gt;5,"w",IF(ISERROR(VLOOKUP(QG$6,fériés,1,FALSE)),(SUM($H$1:QG$1)&gt;SUM($F$8:$F22))*(SUM($H$1:QG$1)&lt;=SUM($F$8:$F23))*1,"F"))</f>
        <v>0</v>
      </c>
      <c r="QH23" s="65">
        <f ca="1">IF(WEEKDAY(QH$6,2)&gt;5,"w",IF(ISERROR(VLOOKUP(QH$6,fériés,1,FALSE)),(SUM($H$1:QH$1)&gt;SUM($F$8:$F22))*(SUM($H$1:QH$1)&lt;=SUM($F$8:$F23))*1,"F"))</f>
        <v>0</v>
      </c>
      <c r="QI23" s="65">
        <f ca="1">IF(WEEKDAY(QI$6,2)&gt;5,"w",IF(ISERROR(VLOOKUP(QI$6,fériés,1,FALSE)),(SUM($H$1:QI$1)&gt;SUM($F$8:$F22))*(SUM($H$1:QI$1)&lt;=SUM($F$8:$F23))*1,"F"))</f>
        <v>0</v>
      </c>
      <c r="QJ23" s="65">
        <f ca="1">IF(WEEKDAY(QJ$6,2)&gt;5,"w",IF(ISERROR(VLOOKUP(QJ$6,fériés,1,FALSE)),(SUM($H$1:QJ$1)&gt;SUM($F$8:$F22))*(SUM($H$1:QJ$1)&lt;=SUM($F$8:$F23))*1,"F"))</f>
        <v>0</v>
      </c>
      <c r="QK23" s="65">
        <f ca="1">IF(WEEKDAY(QK$6,2)&gt;5,"w",IF(ISERROR(VLOOKUP(QK$6,fériés,1,FALSE)),(SUM($H$1:QK$1)&gt;SUM($F$8:$F22))*(SUM($H$1:QK$1)&lt;=SUM($F$8:$F23))*1,"F"))</f>
        <v>0</v>
      </c>
      <c r="QL23" s="65">
        <f ca="1">IF(WEEKDAY(QL$6,2)&gt;5,"w",IF(ISERROR(VLOOKUP(QL$6,fériés,1,FALSE)),(SUM($H$1:QL$1)&gt;SUM($F$8:$F22))*(SUM($H$1:QL$1)&lt;=SUM($F$8:$F23))*1,"F"))</f>
        <v>0</v>
      </c>
      <c r="QM23" s="65">
        <f ca="1">IF(WEEKDAY(QM$6,2)&gt;5,"w",IF(ISERROR(VLOOKUP(QM$6,fériés,1,FALSE)),(SUM($H$1:QM$1)&gt;SUM($F$8:$F22))*(SUM($H$1:QM$1)&lt;=SUM($F$8:$F23))*1,"F"))</f>
        <v>0</v>
      </c>
      <c r="QN23" s="65">
        <f ca="1">IF(WEEKDAY(QN$6,2)&gt;5,"w",IF(ISERROR(VLOOKUP(QN$6,fériés,1,FALSE)),(SUM($H$1:QN$1)&gt;SUM($F$8:$F22))*(SUM($H$1:QN$1)&lt;=SUM($F$8:$F23))*1,"F"))</f>
        <v>0</v>
      </c>
      <c r="QO23" s="65">
        <f ca="1">IF(WEEKDAY(QO$6,2)&gt;5,"w",IF(ISERROR(VLOOKUP(QO$6,fériés,1,FALSE)),(SUM($H$1:QO$1)&gt;SUM($F$8:$F22))*(SUM($H$1:QO$1)&lt;=SUM($F$8:$F23))*1,"F"))</f>
        <v>0</v>
      </c>
      <c r="QP23" s="65">
        <f ca="1">IF(WEEKDAY(QP$6,2)&gt;5,"w",IF(ISERROR(VLOOKUP(QP$6,fériés,1,FALSE)),(SUM($H$1:QP$1)&gt;SUM($F$8:$F22))*(SUM($H$1:QP$1)&lt;=SUM($F$8:$F23))*1,"F"))</f>
        <v>0</v>
      </c>
      <c r="QQ23" s="65">
        <f ca="1">IF(WEEKDAY(QQ$6,2)&gt;5,"w",IF(ISERROR(VLOOKUP(QQ$6,fériés,1,FALSE)),(SUM($H$1:QQ$1)&gt;SUM($F$8:$F22))*(SUM($H$1:QQ$1)&lt;=SUM($F$8:$F23))*1,"F"))</f>
        <v>0</v>
      </c>
      <c r="QR23" s="65">
        <f ca="1">IF(WEEKDAY(QR$6,2)&gt;5,"w",IF(ISERROR(VLOOKUP(QR$6,fériés,1,FALSE)),(SUM($H$1:QR$1)&gt;SUM($F$8:$F22))*(SUM($H$1:QR$1)&lt;=SUM($F$8:$F23))*1,"F"))</f>
        <v>0</v>
      </c>
      <c r="QS23" s="65">
        <f ca="1">IF(WEEKDAY(QS$6,2)&gt;5,"w",IF(ISERROR(VLOOKUP(QS$6,fériés,1,FALSE)),(SUM($H$1:QS$1)&gt;SUM($F$8:$F22))*(SUM($H$1:QS$1)&lt;=SUM($F$8:$F23))*1,"F"))</f>
        <v>0</v>
      </c>
      <c r="QT23" s="65">
        <f ca="1">IF(WEEKDAY(QT$6,2)&gt;5,"w",IF(ISERROR(VLOOKUP(QT$6,fériés,1,FALSE)),(SUM($H$1:QT$1)&gt;SUM($F$8:$F22))*(SUM($H$1:QT$1)&lt;=SUM($F$8:$F23))*1,"F"))</f>
        <v>0</v>
      </c>
      <c r="QU23" s="65">
        <f ca="1">IF(WEEKDAY(QU$6,2)&gt;5,"w",IF(ISERROR(VLOOKUP(QU$6,fériés,1,FALSE)),(SUM($H$1:QU$1)&gt;SUM($F$8:$F22))*(SUM($H$1:QU$1)&lt;=SUM($F$8:$F23))*1,"F"))</f>
        <v>0</v>
      </c>
      <c r="QV23" s="65">
        <f ca="1">IF(WEEKDAY(QV$6,2)&gt;5,"w",IF(ISERROR(VLOOKUP(QV$6,fériés,1,FALSE)),(SUM($H$1:QV$1)&gt;SUM($F$8:$F22))*(SUM($H$1:QV$1)&lt;=SUM($F$8:$F23))*1,"F"))</f>
        <v>0</v>
      </c>
      <c r="QW23" s="65">
        <f ca="1">IF(WEEKDAY(QW$6,2)&gt;5,"w",IF(ISERROR(VLOOKUP(QW$6,fériés,1,FALSE)),(SUM($H$1:QW$1)&gt;SUM($F$8:$F22))*(SUM($H$1:QW$1)&lt;=SUM($F$8:$F23))*1,"F"))</f>
        <v>0</v>
      </c>
      <c r="QX23" s="65">
        <f ca="1">IF(WEEKDAY(QX$6,2)&gt;5,"w",IF(ISERROR(VLOOKUP(QX$6,fériés,1,FALSE)),(SUM($H$1:QX$1)&gt;SUM($F$8:$F22))*(SUM($H$1:QX$1)&lt;=SUM($F$8:$F23))*1,"F"))</f>
        <v>0</v>
      </c>
      <c r="QY23" s="65">
        <f ca="1">IF(WEEKDAY(QY$6,2)&gt;5,"w",IF(ISERROR(VLOOKUP(QY$6,fériés,1,FALSE)),(SUM($H$1:QY$1)&gt;SUM($F$8:$F22))*(SUM($H$1:QY$1)&lt;=SUM($F$8:$F23))*1,"F"))</f>
        <v>0</v>
      </c>
      <c r="QZ23" s="65">
        <f ca="1">IF(WEEKDAY(QZ$6,2)&gt;5,"w",IF(ISERROR(VLOOKUP(QZ$6,fériés,1,FALSE)),(SUM($H$1:QZ$1)&gt;SUM($F$8:$F22))*(SUM($H$1:QZ$1)&lt;=SUM($F$8:$F23))*1,"F"))</f>
        <v>0</v>
      </c>
      <c r="RA23" s="65">
        <f ca="1">IF(WEEKDAY(RA$6,2)&gt;5,"w",IF(ISERROR(VLOOKUP(RA$6,fériés,1,FALSE)),(SUM($H$1:RA$1)&gt;SUM($F$8:$F22))*(SUM($H$1:RA$1)&lt;=SUM($F$8:$F23))*1,"F"))</f>
        <v>0</v>
      </c>
      <c r="RB23" s="65">
        <f ca="1">IF(WEEKDAY(RB$6,2)&gt;5,"w",IF(ISERROR(VLOOKUP(RB$6,fériés,1,FALSE)),(SUM($H$1:RB$1)&gt;SUM($F$8:$F22))*(SUM($H$1:RB$1)&lt;=SUM($F$8:$F23))*1,"F"))</f>
        <v>0</v>
      </c>
      <c r="RC23" s="65">
        <f ca="1">IF(WEEKDAY(RC$6,2)&gt;5,"w",IF(ISERROR(VLOOKUP(RC$6,fériés,1,FALSE)),(SUM($H$1:RC$1)&gt;SUM($F$8:$F22))*(SUM($H$1:RC$1)&lt;=SUM($F$8:$F23))*1,"F"))</f>
        <v>0</v>
      </c>
      <c r="RD23" s="65">
        <f ca="1">IF(WEEKDAY(RD$6,2)&gt;5,"w",IF(ISERROR(VLOOKUP(RD$6,fériés,1,FALSE)),(SUM($H$1:RD$1)&gt;SUM($F$8:$F22))*(SUM($H$1:RD$1)&lt;=SUM($F$8:$F23))*1,"F"))</f>
        <v>0</v>
      </c>
      <c r="RE23" s="65">
        <f ca="1">IF(WEEKDAY(RE$6,2)&gt;5,"w",IF(ISERROR(VLOOKUP(RE$6,fériés,1,FALSE)),(SUM($H$1:RE$1)&gt;SUM($F$8:$F22))*(SUM($H$1:RE$1)&lt;=SUM($F$8:$F23))*1,"F"))</f>
        <v>0</v>
      </c>
      <c r="RF23" s="65">
        <f ca="1">IF(WEEKDAY(RF$6,2)&gt;5,"w",IF(ISERROR(VLOOKUP(RF$6,fériés,1,FALSE)),(SUM($H$1:RF$1)&gt;SUM($F$8:$F22))*(SUM($H$1:RF$1)&lt;=SUM($F$8:$F23))*1,"F"))</f>
        <v>0</v>
      </c>
      <c r="RG23" s="65">
        <f ca="1">IF(WEEKDAY(RG$6,2)&gt;5,"w",IF(ISERROR(VLOOKUP(RG$6,fériés,1,FALSE)),(SUM($H$1:RG$1)&gt;SUM($F$8:$F22))*(SUM($H$1:RG$1)&lt;=SUM($F$8:$F23))*1,"F"))</f>
        <v>0</v>
      </c>
      <c r="RH23" s="65">
        <f ca="1">IF(WEEKDAY(RH$6,2)&gt;5,"w",IF(ISERROR(VLOOKUP(RH$6,fériés,1,FALSE)),(SUM($H$1:RH$1)&gt;SUM($F$8:$F22))*(SUM($H$1:RH$1)&lt;=SUM($F$8:$F23))*1,"F"))</f>
        <v>0</v>
      </c>
      <c r="RI23" s="65">
        <f ca="1">IF(WEEKDAY(RI$6,2)&gt;5,"w",IF(ISERROR(VLOOKUP(RI$6,fériés,1,FALSE)),(SUM($H$1:RI$1)&gt;SUM($F$8:$F22))*(SUM($H$1:RI$1)&lt;=SUM($F$8:$F23))*1,"F"))</f>
        <v>0</v>
      </c>
      <c r="RJ23" s="65">
        <f ca="1">IF(WEEKDAY(RJ$6,2)&gt;5,"w",IF(ISERROR(VLOOKUP(RJ$6,fériés,1,FALSE)),(SUM($H$1:RJ$1)&gt;SUM($F$8:$F22))*(SUM($H$1:RJ$1)&lt;=SUM($F$8:$F23))*1,"F"))</f>
        <v>0</v>
      </c>
      <c r="RK23" s="65">
        <f ca="1">IF(WEEKDAY(RK$6,2)&gt;5,"w",IF(ISERROR(VLOOKUP(RK$6,fériés,1,FALSE)),(SUM($H$1:RK$1)&gt;SUM($F$8:$F22))*(SUM($H$1:RK$1)&lt;=SUM($F$8:$F23))*1,"F"))</f>
        <v>0</v>
      </c>
      <c r="RL23" s="65">
        <f ca="1">IF(WEEKDAY(RL$6,2)&gt;5,"w",IF(ISERROR(VLOOKUP(RL$6,fériés,1,FALSE)),(SUM($H$1:RL$1)&gt;SUM($F$8:$F22))*(SUM($H$1:RL$1)&lt;=SUM($F$8:$F23))*1,"F"))</f>
        <v>0</v>
      </c>
      <c r="RM23" s="65">
        <f ca="1">IF(WEEKDAY(RM$6,2)&gt;5,"w",IF(ISERROR(VLOOKUP(RM$6,fériés,1,FALSE)),(SUM($H$1:RM$1)&gt;SUM($F$8:$F22))*(SUM($H$1:RM$1)&lt;=SUM($F$8:$F23))*1,"F"))</f>
        <v>0</v>
      </c>
      <c r="RN23" s="65">
        <f ca="1">IF(WEEKDAY(RN$6,2)&gt;5,"w",IF(ISERROR(VLOOKUP(RN$6,fériés,1,FALSE)),(SUM($H$1:RN$1)&gt;SUM($F$8:$F22))*(SUM($H$1:RN$1)&lt;=SUM($F$8:$F23))*1,"F"))</f>
        <v>0</v>
      </c>
      <c r="RO23" s="65">
        <f ca="1">IF(WEEKDAY(RO$6,2)&gt;5,"w",IF(ISERROR(VLOOKUP(RO$6,fériés,1,FALSE)),(SUM($H$1:RO$1)&gt;SUM($F$8:$F22))*(SUM($H$1:RO$1)&lt;=SUM($F$8:$F23))*1,"F"))</f>
        <v>0</v>
      </c>
      <c r="RP23" s="65">
        <f ca="1">IF(WEEKDAY(RP$6,2)&gt;5,"w",IF(ISERROR(VLOOKUP(RP$6,fériés,1,FALSE)),(SUM($H$1:RP$1)&gt;SUM($F$8:$F22))*(SUM($H$1:RP$1)&lt;=SUM($F$8:$F23))*1,"F"))</f>
        <v>0</v>
      </c>
      <c r="RQ23" s="65">
        <f ca="1">IF(WEEKDAY(RQ$6,2)&gt;5,"w",IF(ISERROR(VLOOKUP(RQ$6,fériés,1,FALSE)),(SUM($H$1:RQ$1)&gt;SUM($F$8:$F22))*(SUM($H$1:RQ$1)&lt;=SUM($F$8:$F23))*1,"F"))</f>
        <v>0</v>
      </c>
      <c r="RR23" s="65" t="str">
        <f ca="1">IF(WEEKDAY(RR$6,2)&gt;5,"w",IF(ISERROR(VLOOKUP(RR$6,fériés,1,FALSE)),(SUM($H$1:RR$1)&gt;SUM($F$8:$F22))*(SUM($H$1:RR$1)&lt;=SUM($F$8:$F23))*1,"F"))</f>
        <v>w</v>
      </c>
      <c r="RS23" s="65" t="str">
        <f ca="1">IF(WEEKDAY(RS$6,2)&gt;5,"w",IF(ISERROR(VLOOKUP(RS$6,fériés,1,FALSE)),(SUM($H$1:RS$1)&gt;SUM($F$8:$F22))*(SUM($H$1:RS$1)&lt;=SUM($F$8:$F23))*1,"F"))</f>
        <v>w</v>
      </c>
      <c r="RT23" s="65" t="str">
        <f ca="1">IF(WEEKDAY(RT$6,2)&gt;5,"w",IF(ISERROR(VLOOKUP(RT$6,fériés,1,FALSE)),(SUM($H$1:RT$1)&gt;SUM($F$8:$F22))*(SUM($H$1:RT$1)&lt;=SUM($F$8:$F23))*1,"F"))</f>
        <v>w</v>
      </c>
      <c r="RU23" s="65" t="str">
        <f ca="1">IF(WEEKDAY(RU$6,2)&gt;5,"w",IF(ISERROR(VLOOKUP(RU$6,fériés,1,FALSE)),(SUM($H$1:RU$1)&gt;SUM($F$8:$F22))*(SUM($H$1:RU$1)&lt;=SUM($F$8:$F23))*1,"F"))</f>
        <v>w</v>
      </c>
      <c r="RV23" s="65" t="str">
        <f ca="1">IF(WEEKDAY(RV$6,2)&gt;5,"w",IF(ISERROR(VLOOKUP(RV$6,fériés,1,FALSE)),(SUM($H$1:RV$1)&gt;SUM($F$8:$F22))*(SUM($H$1:RV$1)&lt;=SUM($F$8:$F23))*1,"F"))</f>
        <v>w</v>
      </c>
      <c r="RW23" s="65" t="str">
        <f ca="1">IF(WEEKDAY(RW$6,2)&gt;5,"w",IF(ISERROR(VLOOKUP(RW$6,fériés,1,FALSE)),(SUM($H$1:RW$1)&gt;SUM($F$8:$F22))*(SUM($H$1:RW$1)&lt;=SUM($F$8:$F23))*1,"F"))</f>
        <v>w</v>
      </c>
      <c r="RX23" s="65" t="str">
        <f ca="1">IF(WEEKDAY(RX$6,2)&gt;5,"w",IF(ISERROR(VLOOKUP(RX$6,fériés,1,FALSE)),(SUM($H$1:RX$1)&gt;SUM($F$8:$F22))*(SUM($H$1:RX$1)&lt;=SUM($F$8:$F23))*1,"F"))</f>
        <v>w</v>
      </c>
      <c r="RY23" s="65" t="str">
        <f ca="1">IF(WEEKDAY(RY$6,2)&gt;5,"w",IF(ISERROR(VLOOKUP(RY$6,fériés,1,FALSE)),(SUM($H$1:RY$1)&gt;SUM($F$8:$F22))*(SUM($H$1:RY$1)&lt;=SUM($F$8:$F23))*1,"F"))</f>
        <v>w</v>
      </c>
      <c r="RZ23" s="65" t="str">
        <f ca="1">IF(WEEKDAY(RZ$6,2)&gt;5,"w",IF(ISERROR(VLOOKUP(RZ$6,fériés,1,FALSE)),(SUM($H$1:RZ$1)&gt;SUM($F$8:$F22))*(SUM($H$1:RZ$1)&lt;=SUM($F$8:$F23))*1,"F"))</f>
        <v>w</v>
      </c>
      <c r="SA23" s="65" t="str">
        <f ca="1">IF(WEEKDAY(SA$6,2)&gt;5,"w",IF(ISERROR(VLOOKUP(SA$6,fériés,1,FALSE)),(SUM($H$1:SA$1)&gt;SUM($F$8:$F22))*(SUM($H$1:SA$1)&lt;=SUM($F$8:$F23))*1,"F"))</f>
        <v>w</v>
      </c>
      <c r="SB23" s="65" t="str">
        <f ca="1">IF(WEEKDAY(SB$6,2)&gt;5,"w",IF(ISERROR(VLOOKUP(SB$6,fériés,1,FALSE)),(SUM($H$1:SB$1)&gt;SUM($F$8:$F22))*(SUM($H$1:SB$1)&lt;=SUM($F$8:$F23))*1,"F"))</f>
        <v>w</v>
      </c>
      <c r="SC23" s="65" t="str">
        <f ca="1">IF(WEEKDAY(SC$6,2)&gt;5,"w",IF(ISERROR(VLOOKUP(SC$6,fériés,1,FALSE)),(SUM($H$1:SC$1)&gt;SUM($F$8:$F22))*(SUM($H$1:SC$1)&lt;=SUM($F$8:$F23))*1,"F"))</f>
        <v>w</v>
      </c>
      <c r="SD23" s="65" t="str">
        <f ca="1">IF(WEEKDAY(SD$6,2)&gt;5,"w",IF(ISERROR(VLOOKUP(SD$6,fériés,1,FALSE)),(SUM($H$1:SD$1)&gt;SUM($F$8:$F22))*(SUM($H$1:SD$1)&lt;=SUM($F$8:$F23))*1,"F"))</f>
        <v>w</v>
      </c>
      <c r="SE23" s="65" t="str">
        <f ca="1">IF(WEEKDAY(SE$6,2)&gt;5,"w",IF(ISERROR(VLOOKUP(SE$6,fériés,1,FALSE)),(SUM($H$1:SE$1)&gt;SUM($F$8:$F22))*(SUM($H$1:SE$1)&lt;=SUM($F$8:$F23))*1,"F"))</f>
        <v>w</v>
      </c>
      <c r="SF23" s="65" t="str">
        <f ca="1">IF(WEEKDAY(SF$6,2)&gt;5,"w",IF(ISERROR(VLOOKUP(SF$6,fériés,1,FALSE)),(SUM($H$1:SF$1)&gt;SUM($F$8:$F22))*(SUM($H$1:SF$1)&lt;=SUM($F$8:$F23))*1,"F"))</f>
        <v>w</v>
      </c>
      <c r="SG23" s="83"/>
    </row>
    <row r="24" spans="1:501" ht="12" customHeight="1" x14ac:dyDescent="0.25">
      <c r="A24" s="80"/>
      <c r="B24" s="63" t="str">
        <f>IFERROR(VLOOKUP($A24,Base_données!$A$4:$AB$24,Base_données!$B$1,FALSE),"")</f>
        <v/>
      </c>
      <c r="C24" s="78" t="str">
        <f>IF(A24="","",Base_données!$J$3)</f>
        <v/>
      </c>
      <c r="D24" s="63" t="str">
        <f>IFERROR(VLOOKUP($A24,Base_données!$A$4:$AB$24,4,FALSE),"")</f>
        <v/>
      </c>
      <c r="E24" s="63" t="str">
        <f>IFERROR(VLOOKUP($A24,Base_données!$A$4:$AB$24,Base_données!$J$1,FALSE),"")</f>
        <v/>
      </c>
      <c r="F24" s="66" t="str">
        <f t="shared" si="84"/>
        <v/>
      </c>
      <c r="G24" s="62" t="str">
        <f>IFERROR(VLOOKUP($A24,Base_données!$A$4:$AB$24,5,FALSE),"")</f>
        <v/>
      </c>
      <c r="H24" s="65">
        <f ca="1">IF(WEEKDAY(H$6,2)&gt;5,"w",IF(ISERROR(VLOOKUP(H$6,fériés,1,FALSE)),(SUM($H$1:H$1)&gt;SUM($F$8:$F23))*(SUM($H$1:H$1)&lt;=SUM($F$8:$F24))*1,"F"))</f>
        <v>0</v>
      </c>
      <c r="I24" s="65">
        <f ca="1">IF(WEEKDAY(I$6,2)&gt;5,"w",IF(ISERROR(VLOOKUP(I$6,fériés,1,FALSE)),(SUM($H$1:I$1)&gt;SUM($F$8:$F23))*(SUM($H$1:I$1)&lt;=SUM($F$8:$F24))*1,"F"))</f>
        <v>0</v>
      </c>
      <c r="J24" s="65">
        <f ca="1">IF(WEEKDAY(J$6,2)&gt;5,"w",IF(ISERROR(VLOOKUP(J$6,fériés,1,FALSE)),(SUM($H$1:J$1)&gt;SUM($F$8:$F23))*(SUM($H$1:J$1)&lt;=SUM($F$8:$F24))*1,"F"))</f>
        <v>0</v>
      </c>
      <c r="K24" s="65">
        <f ca="1">IF(WEEKDAY(K$6,2)&gt;5,"w",IF(ISERROR(VLOOKUP(K$6,fériés,1,FALSE)),(SUM($H$1:K$1)&gt;SUM($F$8:$F23))*(SUM($H$1:K$1)&lt;=SUM($F$8:$F24))*1,"F"))</f>
        <v>0</v>
      </c>
      <c r="L24" s="65">
        <f ca="1">IF(WEEKDAY(L$6,2)&gt;5,"w",IF(ISERROR(VLOOKUP(L$6,fériés,1,FALSE)),(SUM($H$1:L$1)&gt;SUM($F$8:$F23))*(SUM($H$1:L$1)&lt;=SUM($F$8:$F24))*1,"F"))</f>
        <v>0</v>
      </c>
      <c r="M24" s="65">
        <f ca="1">IF(WEEKDAY(M$6,2)&gt;5,"w",IF(ISERROR(VLOOKUP(M$6,fériés,1,FALSE)),(SUM($H$1:M$1)&gt;SUM($F$8:$F23))*(SUM($H$1:M$1)&lt;=SUM($F$8:$F24))*1,"F"))</f>
        <v>0</v>
      </c>
      <c r="N24" s="65">
        <f ca="1">IF(WEEKDAY(N$6,2)&gt;5,"w",IF(ISERROR(VLOOKUP(N$6,fériés,1,FALSE)),(SUM($H$1:N$1)&gt;SUM($F$8:$F23))*(SUM($H$1:N$1)&lt;=SUM($F$8:$F24))*1,"F"))</f>
        <v>0</v>
      </c>
      <c r="O24" s="65">
        <f ca="1">IF(WEEKDAY(O$6,2)&gt;5,"w",IF(ISERROR(VLOOKUP(O$6,fériés,1,FALSE)),(SUM($H$1:O$1)&gt;SUM($F$8:$F23))*(SUM($H$1:O$1)&lt;=SUM($F$8:$F24))*1,"F"))</f>
        <v>0</v>
      </c>
      <c r="P24" s="65">
        <f ca="1">IF(WEEKDAY(P$6,2)&gt;5,"w",IF(ISERROR(VLOOKUP(P$6,fériés,1,FALSE)),(SUM($H$1:P$1)&gt;SUM($F$8:$F23))*(SUM($H$1:P$1)&lt;=SUM($F$8:$F24))*1,"F"))</f>
        <v>0</v>
      </c>
      <c r="Q24" s="65">
        <f ca="1">IF(WEEKDAY(Q$6,2)&gt;5,"w",IF(ISERROR(VLOOKUP(Q$6,fériés,1,FALSE)),(SUM($H$1:Q$1)&gt;SUM($F$8:$F23))*(SUM($H$1:Q$1)&lt;=SUM($F$8:$F24))*1,"F"))</f>
        <v>0</v>
      </c>
      <c r="R24" s="65">
        <f ca="1">IF(WEEKDAY(R$6,2)&gt;5,"w",IF(ISERROR(VLOOKUP(R$6,fériés,1,FALSE)),(SUM($H$1:R$1)&gt;SUM($F$8:$F23))*(SUM($H$1:R$1)&lt;=SUM($F$8:$F24))*1,"F"))</f>
        <v>0</v>
      </c>
      <c r="S24" s="65">
        <f ca="1">IF(WEEKDAY(S$6,2)&gt;5,"w",IF(ISERROR(VLOOKUP(S$6,fériés,1,FALSE)),(SUM($H$1:S$1)&gt;SUM($F$8:$F23))*(SUM($H$1:S$1)&lt;=SUM($F$8:$F24))*1,"F"))</f>
        <v>0</v>
      </c>
      <c r="T24" s="65">
        <f ca="1">IF(WEEKDAY(T$6,2)&gt;5,"w",IF(ISERROR(VLOOKUP(T$6,fériés,1,FALSE)),(SUM($H$1:T$1)&gt;SUM($F$8:$F23))*(SUM($H$1:T$1)&lt;=SUM($F$8:$F24))*1,"F"))</f>
        <v>0</v>
      </c>
      <c r="U24" s="65">
        <f ca="1">IF(WEEKDAY(U$6,2)&gt;5,"w",IF(ISERROR(VLOOKUP(U$6,fériés,1,FALSE)),(SUM($H$1:U$1)&gt;SUM($F$8:$F23))*(SUM($H$1:U$1)&lt;=SUM($F$8:$F24))*1,"F"))</f>
        <v>0</v>
      </c>
      <c r="V24" s="65">
        <f ca="1">IF(WEEKDAY(V$6,2)&gt;5,"w",IF(ISERROR(VLOOKUP(V$6,fériés,1,FALSE)),(SUM($H$1:V$1)&gt;SUM($F$8:$F23))*(SUM($H$1:V$1)&lt;=SUM($F$8:$F24))*1,"F"))</f>
        <v>0</v>
      </c>
      <c r="W24" s="65">
        <f ca="1">IF(WEEKDAY(W$6,2)&gt;5,"w",IF(ISERROR(VLOOKUP(W$6,fériés,1,FALSE)),(SUM($H$1:W$1)&gt;SUM($F$8:$F23))*(SUM($H$1:W$1)&lt;=SUM($F$8:$F24))*1,"F"))</f>
        <v>0</v>
      </c>
      <c r="X24" s="65">
        <f ca="1">IF(WEEKDAY(X$6,2)&gt;5,"w",IF(ISERROR(VLOOKUP(X$6,fériés,1,FALSE)),(SUM($H$1:X$1)&gt;SUM($F$8:$F23))*(SUM($H$1:X$1)&lt;=SUM($F$8:$F24))*1,"F"))</f>
        <v>0</v>
      </c>
      <c r="Y24" s="65">
        <f ca="1">IF(WEEKDAY(Y$6,2)&gt;5,"w",IF(ISERROR(VLOOKUP(Y$6,fériés,1,FALSE)),(SUM($H$1:Y$1)&gt;SUM($F$8:$F23))*(SUM($H$1:Y$1)&lt;=SUM($F$8:$F24))*1,"F"))</f>
        <v>0</v>
      </c>
      <c r="Z24" s="65">
        <f ca="1">IF(WEEKDAY(Z$6,2)&gt;5,"w",IF(ISERROR(VLOOKUP(Z$6,fériés,1,FALSE)),(SUM($H$1:Z$1)&gt;SUM($F$8:$F23))*(SUM($H$1:Z$1)&lt;=SUM($F$8:$F24))*1,"F"))</f>
        <v>0</v>
      </c>
      <c r="AA24" s="65">
        <f ca="1">IF(WEEKDAY(AA$6,2)&gt;5,"w",IF(ISERROR(VLOOKUP(AA$6,fériés,1,FALSE)),(SUM($H$1:AA$1)&gt;SUM($F$8:$F23))*(SUM($H$1:AA$1)&lt;=SUM($F$8:$F24))*1,"F"))</f>
        <v>0</v>
      </c>
      <c r="AB24" s="65">
        <f ca="1">IF(WEEKDAY(AB$6,2)&gt;5,"w",IF(ISERROR(VLOOKUP(AB$6,fériés,1,FALSE)),(SUM($H$1:AB$1)&gt;SUM($F$8:$F23))*(SUM($H$1:AB$1)&lt;=SUM($F$8:$F24))*1,"F"))</f>
        <v>0</v>
      </c>
      <c r="AC24" s="65">
        <f ca="1">IF(WEEKDAY(AC$6,2)&gt;5,"w",IF(ISERROR(VLOOKUP(AC$6,fériés,1,FALSE)),(SUM($H$1:AC$1)&gt;SUM($F$8:$F23))*(SUM($H$1:AC$1)&lt;=SUM($F$8:$F24))*1,"F"))</f>
        <v>0</v>
      </c>
      <c r="AD24" s="65">
        <f ca="1">IF(WEEKDAY(AD$6,2)&gt;5,"w",IF(ISERROR(VLOOKUP(AD$6,fériés,1,FALSE)),(SUM($H$1:AD$1)&gt;SUM($F$8:$F23))*(SUM($H$1:AD$1)&lt;=SUM($F$8:$F24))*1,"F"))</f>
        <v>0</v>
      </c>
      <c r="AE24" s="65">
        <f ca="1">IF(WEEKDAY(AE$6,2)&gt;5,"w",IF(ISERROR(VLOOKUP(AE$6,fériés,1,FALSE)),(SUM($H$1:AE$1)&gt;SUM($F$8:$F23))*(SUM($H$1:AE$1)&lt;=SUM($F$8:$F24))*1,"F"))</f>
        <v>0</v>
      </c>
      <c r="AF24" s="65">
        <f ca="1">IF(WEEKDAY(AF$6,2)&gt;5,"w",IF(ISERROR(VLOOKUP(AF$6,fériés,1,FALSE)),(SUM($H$1:AF$1)&gt;SUM($F$8:$F23))*(SUM($H$1:AF$1)&lt;=SUM($F$8:$F24))*1,"F"))</f>
        <v>0</v>
      </c>
      <c r="AG24" s="65">
        <f ca="1">IF(WEEKDAY(AG$6,2)&gt;5,"w",IF(ISERROR(VLOOKUP(AG$6,fériés,1,FALSE)),(SUM($H$1:AG$1)&gt;SUM($F$8:$F23))*(SUM($H$1:AG$1)&lt;=SUM($F$8:$F24))*1,"F"))</f>
        <v>0</v>
      </c>
      <c r="AH24" s="65">
        <f ca="1">IF(WEEKDAY(AH$6,2)&gt;5,"w",IF(ISERROR(VLOOKUP(AH$6,fériés,1,FALSE)),(SUM($H$1:AH$1)&gt;SUM($F$8:$F23))*(SUM($H$1:AH$1)&lt;=SUM($F$8:$F24))*1,"F"))</f>
        <v>0</v>
      </c>
      <c r="AI24" s="65">
        <f ca="1">IF(WEEKDAY(AI$6,2)&gt;5,"w",IF(ISERROR(VLOOKUP(AI$6,fériés,1,FALSE)),(SUM($H$1:AI$1)&gt;SUM($F$8:$F23))*(SUM($H$1:AI$1)&lt;=SUM($F$8:$F24))*1,"F"))</f>
        <v>0</v>
      </c>
      <c r="AJ24" s="65">
        <f ca="1">IF(WEEKDAY(AJ$6,2)&gt;5,"w",IF(ISERROR(VLOOKUP(AJ$6,fériés,1,FALSE)),(SUM($H$1:AJ$1)&gt;SUM($F$8:$F23))*(SUM($H$1:AJ$1)&lt;=SUM($F$8:$F24))*1,"F"))</f>
        <v>0</v>
      </c>
      <c r="AK24" s="65">
        <f ca="1">IF(WEEKDAY(AK$6,2)&gt;5,"w",IF(ISERROR(VLOOKUP(AK$6,fériés,1,FALSE)),(SUM($H$1:AK$1)&gt;SUM($F$8:$F23))*(SUM($H$1:AK$1)&lt;=SUM($F$8:$F24))*1,"F"))</f>
        <v>0</v>
      </c>
      <c r="AL24" s="65">
        <f ca="1">IF(WEEKDAY(AL$6,2)&gt;5,"w",IF(ISERROR(VLOOKUP(AL$6,fériés,1,FALSE)),(SUM($H$1:AL$1)&gt;SUM($F$8:$F23))*(SUM($H$1:AL$1)&lt;=SUM($F$8:$F24))*1,"F"))</f>
        <v>0</v>
      </c>
      <c r="AM24" s="65">
        <f ca="1">IF(WEEKDAY(AM$6,2)&gt;5,"w",IF(ISERROR(VLOOKUP(AM$6,fériés,1,FALSE)),(SUM($H$1:AM$1)&gt;SUM($F$8:$F23))*(SUM($H$1:AM$1)&lt;=SUM($F$8:$F24))*1,"F"))</f>
        <v>0</v>
      </c>
      <c r="AN24" s="65">
        <f ca="1">IF(WEEKDAY(AN$6,2)&gt;5,"w",IF(ISERROR(VLOOKUP(AN$6,fériés,1,FALSE)),(SUM($H$1:AN$1)&gt;SUM($F$8:$F23))*(SUM($H$1:AN$1)&lt;=SUM($F$8:$F24))*1,"F"))</f>
        <v>0</v>
      </c>
      <c r="AO24" s="65">
        <f ca="1">IF(WEEKDAY(AO$6,2)&gt;5,"w",IF(ISERROR(VLOOKUP(AO$6,fériés,1,FALSE)),(SUM($H$1:AO$1)&gt;SUM($F$8:$F23))*(SUM($H$1:AO$1)&lt;=SUM($F$8:$F24))*1,"F"))</f>
        <v>0</v>
      </c>
      <c r="AP24" s="65">
        <f ca="1">IF(WEEKDAY(AP$6,2)&gt;5,"w",IF(ISERROR(VLOOKUP(AP$6,fériés,1,FALSE)),(SUM($H$1:AP$1)&gt;SUM($F$8:$F23))*(SUM($H$1:AP$1)&lt;=SUM($F$8:$F24))*1,"F"))</f>
        <v>0</v>
      </c>
      <c r="AQ24" s="65">
        <f ca="1">IF(WEEKDAY(AQ$6,2)&gt;5,"w",IF(ISERROR(VLOOKUP(AQ$6,fériés,1,FALSE)),(SUM($H$1:AQ$1)&gt;SUM($F$8:$F23))*(SUM($H$1:AQ$1)&lt;=SUM($F$8:$F24))*1,"F"))</f>
        <v>0</v>
      </c>
      <c r="AR24" s="65">
        <f ca="1">IF(WEEKDAY(AR$6,2)&gt;5,"w",IF(ISERROR(VLOOKUP(AR$6,fériés,1,FALSE)),(SUM($H$1:AR$1)&gt;SUM($F$8:$F23))*(SUM($H$1:AR$1)&lt;=SUM($F$8:$F24))*1,"F"))</f>
        <v>0</v>
      </c>
      <c r="AS24" s="65">
        <f ca="1">IF(WEEKDAY(AS$6,2)&gt;5,"w",IF(ISERROR(VLOOKUP(AS$6,fériés,1,FALSE)),(SUM($H$1:AS$1)&gt;SUM($F$8:$F23))*(SUM($H$1:AS$1)&lt;=SUM($F$8:$F24))*1,"F"))</f>
        <v>0</v>
      </c>
      <c r="AT24" s="65">
        <f ca="1">IF(WEEKDAY(AT$6,2)&gt;5,"w",IF(ISERROR(VLOOKUP(AT$6,fériés,1,FALSE)),(SUM($H$1:AT$1)&gt;SUM($F$8:$F23))*(SUM($H$1:AT$1)&lt;=SUM($F$8:$F24))*1,"F"))</f>
        <v>0</v>
      </c>
      <c r="AU24" s="65">
        <f ca="1">IF(WEEKDAY(AU$6,2)&gt;5,"w",IF(ISERROR(VLOOKUP(AU$6,fériés,1,FALSE)),(SUM($H$1:AU$1)&gt;SUM($F$8:$F23))*(SUM($H$1:AU$1)&lt;=SUM($F$8:$F24))*1,"F"))</f>
        <v>0</v>
      </c>
      <c r="AV24" s="65">
        <f ca="1">IF(WEEKDAY(AV$6,2)&gt;5,"w",IF(ISERROR(VLOOKUP(AV$6,fériés,1,FALSE)),(SUM($H$1:AV$1)&gt;SUM($F$8:$F23))*(SUM($H$1:AV$1)&lt;=SUM($F$8:$F24))*1,"F"))</f>
        <v>0</v>
      </c>
      <c r="AW24" s="65">
        <f ca="1">IF(WEEKDAY(AW$6,2)&gt;5,"w",IF(ISERROR(VLOOKUP(AW$6,fériés,1,FALSE)),(SUM($H$1:AW$1)&gt;SUM($F$8:$F23))*(SUM($H$1:AW$1)&lt;=SUM($F$8:$F24))*1,"F"))</f>
        <v>0</v>
      </c>
      <c r="AX24" s="65">
        <f ca="1">IF(WEEKDAY(AX$6,2)&gt;5,"w",IF(ISERROR(VLOOKUP(AX$6,fériés,1,FALSE)),(SUM($H$1:AX$1)&gt;SUM($F$8:$F23))*(SUM($H$1:AX$1)&lt;=SUM($F$8:$F24))*1,"F"))</f>
        <v>0</v>
      </c>
      <c r="AY24" s="65">
        <f ca="1">IF(WEEKDAY(AY$6,2)&gt;5,"w",IF(ISERROR(VLOOKUP(AY$6,fériés,1,FALSE)),(SUM($H$1:AY$1)&gt;SUM($F$8:$F23))*(SUM($H$1:AY$1)&lt;=SUM($F$8:$F24))*1,"F"))</f>
        <v>0</v>
      </c>
      <c r="AZ24" s="65">
        <f ca="1">IF(WEEKDAY(AZ$6,2)&gt;5,"w",IF(ISERROR(VLOOKUP(AZ$6,fériés,1,FALSE)),(SUM($H$1:AZ$1)&gt;SUM($F$8:$F23))*(SUM($H$1:AZ$1)&lt;=SUM($F$8:$F24))*1,"F"))</f>
        <v>0</v>
      </c>
      <c r="BA24" s="65">
        <f ca="1">IF(WEEKDAY(BA$6,2)&gt;5,"w",IF(ISERROR(VLOOKUP(BA$6,fériés,1,FALSE)),(SUM($H$1:BA$1)&gt;SUM($F$8:$F23))*(SUM($H$1:BA$1)&lt;=SUM($F$8:$F24))*1,"F"))</f>
        <v>0</v>
      </c>
      <c r="BB24" s="65">
        <f ca="1">IF(WEEKDAY(BB$6,2)&gt;5,"w",IF(ISERROR(VLOOKUP(BB$6,fériés,1,FALSE)),(SUM($H$1:BB$1)&gt;SUM($F$8:$F23))*(SUM($H$1:BB$1)&lt;=SUM($F$8:$F24))*1,"F"))</f>
        <v>0</v>
      </c>
      <c r="BC24" s="65">
        <f ca="1">IF(WEEKDAY(BC$6,2)&gt;5,"w",IF(ISERROR(VLOOKUP(BC$6,fériés,1,FALSE)),(SUM($H$1:BC$1)&gt;SUM($F$8:$F23))*(SUM($H$1:BC$1)&lt;=SUM($F$8:$F24))*1,"F"))</f>
        <v>0</v>
      </c>
      <c r="BD24" s="65">
        <f ca="1">IF(WEEKDAY(BD$6,2)&gt;5,"w",IF(ISERROR(VLOOKUP(BD$6,fériés,1,FALSE)),(SUM($H$1:BD$1)&gt;SUM($F$8:$F23))*(SUM($H$1:BD$1)&lt;=SUM($F$8:$F24))*1,"F"))</f>
        <v>0</v>
      </c>
      <c r="BE24" s="65">
        <f ca="1">IF(WEEKDAY(BE$6,2)&gt;5,"w",IF(ISERROR(VLOOKUP(BE$6,fériés,1,FALSE)),(SUM($H$1:BE$1)&gt;SUM($F$8:$F23))*(SUM($H$1:BE$1)&lt;=SUM($F$8:$F24))*1,"F"))</f>
        <v>0</v>
      </c>
      <c r="BF24" s="65">
        <f ca="1">IF(WEEKDAY(BF$6,2)&gt;5,"w",IF(ISERROR(VLOOKUP(BF$6,fériés,1,FALSE)),(SUM($H$1:BF$1)&gt;SUM($F$8:$F23))*(SUM($H$1:BF$1)&lt;=SUM($F$8:$F24))*1,"F"))</f>
        <v>0</v>
      </c>
      <c r="BG24" s="65">
        <f ca="1">IF(WEEKDAY(BG$6,2)&gt;5,"w",IF(ISERROR(VLOOKUP(BG$6,fériés,1,FALSE)),(SUM($H$1:BG$1)&gt;SUM($F$8:$F23))*(SUM($H$1:BG$1)&lt;=SUM($F$8:$F24))*1,"F"))</f>
        <v>0</v>
      </c>
      <c r="BH24" s="65">
        <f ca="1">IF(WEEKDAY(BH$6,2)&gt;5,"w",IF(ISERROR(VLOOKUP(BH$6,fériés,1,FALSE)),(SUM($H$1:BH$1)&gt;SUM($F$8:$F23))*(SUM($H$1:BH$1)&lt;=SUM($F$8:$F24))*1,"F"))</f>
        <v>0</v>
      </c>
      <c r="BI24" s="65">
        <f ca="1">IF(WEEKDAY(BI$6,2)&gt;5,"w",IF(ISERROR(VLOOKUP(BI$6,fériés,1,FALSE)),(SUM($H$1:BI$1)&gt;SUM($F$8:$F23))*(SUM($H$1:BI$1)&lt;=SUM($F$8:$F24))*1,"F"))</f>
        <v>0</v>
      </c>
      <c r="BJ24" s="65">
        <f ca="1">IF(WEEKDAY(BJ$6,2)&gt;5,"w",IF(ISERROR(VLOOKUP(BJ$6,fériés,1,FALSE)),(SUM($H$1:BJ$1)&gt;SUM($F$8:$F23))*(SUM($H$1:BJ$1)&lt;=SUM($F$8:$F24))*1,"F"))</f>
        <v>0</v>
      </c>
      <c r="BK24" s="65">
        <f ca="1">IF(WEEKDAY(BK$6,2)&gt;5,"w",IF(ISERROR(VLOOKUP(BK$6,fériés,1,FALSE)),(SUM($H$1:BK$1)&gt;SUM($F$8:$F23))*(SUM($H$1:BK$1)&lt;=SUM($F$8:$F24))*1,"F"))</f>
        <v>0</v>
      </c>
      <c r="BL24" s="65">
        <f ca="1">IF(WEEKDAY(BL$6,2)&gt;5,"w",IF(ISERROR(VLOOKUP(BL$6,fériés,1,FALSE)),(SUM($H$1:BL$1)&gt;SUM($F$8:$F23))*(SUM($H$1:BL$1)&lt;=SUM($F$8:$F24))*1,"F"))</f>
        <v>0</v>
      </c>
      <c r="BM24" s="65">
        <f ca="1">IF(WEEKDAY(BM$6,2)&gt;5,"w",IF(ISERROR(VLOOKUP(BM$6,fériés,1,FALSE)),(SUM($H$1:BM$1)&gt;SUM($F$8:$F23))*(SUM($H$1:BM$1)&lt;=SUM($F$8:$F24))*1,"F"))</f>
        <v>0</v>
      </c>
      <c r="BN24" s="65" t="str">
        <f ca="1">IF(WEEKDAY(BN$6,2)&gt;5,"w",IF(ISERROR(VLOOKUP(BN$6,fériés,1,FALSE)),(SUM($H$1:BN$1)&gt;SUM($F$8:$F23))*(SUM($H$1:BN$1)&lt;=SUM($F$8:$F24))*1,"F"))</f>
        <v>w</v>
      </c>
      <c r="BO24" s="65" t="str">
        <f ca="1">IF(WEEKDAY(BO$6,2)&gt;5,"w",IF(ISERROR(VLOOKUP(BO$6,fériés,1,FALSE)),(SUM($H$1:BO$1)&gt;SUM($F$8:$F23))*(SUM($H$1:BO$1)&lt;=SUM($F$8:$F24))*1,"F"))</f>
        <v>w</v>
      </c>
      <c r="BP24" s="65" t="str">
        <f ca="1">IF(WEEKDAY(BP$6,2)&gt;5,"w",IF(ISERROR(VLOOKUP(BP$6,fériés,1,FALSE)),(SUM($H$1:BP$1)&gt;SUM($F$8:$F23))*(SUM($H$1:BP$1)&lt;=SUM($F$8:$F24))*1,"F"))</f>
        <v>w</v>
      </c>
      <c r="BQ24" s="65" t="str">
        <f ca="1">IF(WEEKDAY(BQ$6,2)&gt;5,"w",IF(ISERROR(VLOOKUP(BQ$6,fériés,1,FALSE)),(SUM($H$1:BQ$1)&gt;SUM($F$8:$F23))*(SUM($H$1:BQ$1)&lt;=SUM($F$8:$F24))*1,"F"))</f>
        <v>w</v>
      </c>
      <c r="BR24" s="65" t="str">
        <f ca="1">IF(WEEKDAY(BR$6,2)&gt;5,"w",IF(ISERROR(VLOOKUP(BR$6,fériés,1,FALSE)),(SUM($H$1:BR$1)&gt;SUM($F$8:$F23))*(SUM($H$1:BR$1)&lt;=SUM($F$8:$F24))*1,"F"))</f>
        <v>w</v>
      </c>
      <c r="BS24" s="65" t="str">
        <f ca="1">IF(WEEKDAY(BS$6,2)&gt;5,"w",IF(ISERROR(VLOOKUP(BS$6,fériés,1,FALSE)),(SUM($H$1:BS$1)&gt;SUM($F$8:$F23))*(SUM($H$1:BS$1)&lt;=SUM($F$8:$F24))*1,"F"))</f>
        <v>w</v>
      </c>
      <c r="BT24" s="65" t="str">
        <f ca="1">IF(WEEKDAY(BT$6,2)&gt;5,"w",IF(ISERROR(VLOOKUP(BT$6,fériés,1,FALSE)),(SUM($H$1:BT$1)&gt;SUM($F$8:$F23))*(SUM($H$1:BT$1)&lt;=SUM($F$8:$F24))*1,"F"))</f>
        <v>w</v>
      </c>
      <c r="BU24" s="65" t="str">
        <f ca="1">IF(WEEKDAY(BU$6,2)&gt;5,"w",IF(ISERROR(VLOOKUP(BU$6,fériés,1,FALSE)),(SUM($H$1:BU$1)&gt;SUM($F$8:$F23))*(SUM($H$1:BU$1)&lt;=SUM($F$8:$F24))*1,"F"))</f>
        <v>w</v>
      </c>
      <c r="BV24" s="65" t="str">
        <f ca="1">IF(WEEKDAY(BV$6,2)&gt;5,"w",IF(ISERROR(VLOOKUP(BV$6,fériés,1,FALSE)),(SUM($H$1:BV$1)&gt;SUM($F$8:$F23))*(SUM($H$1:BV$1)&lt;=SUM($F$8:$F24))*1,"F"))</f>
        <v>w</v>
      </c>
      <c r="BW24" s="65" t="str">
        <f ca="1">IF(WEEKDAY(BW$6,2)&gt;5,"w",IF(ISERROR(VLOOKUP(BW$6,fériés,1,FALSE)),(SUM($H$1:BW$1)&gt;SUM($F$8:$F23))*(SUM($H$1:BW$1)&lt;=SUM($F$8:$F24))*1,"F"))</f>
        <v>w</v>
      </c>
      <c r="BX24" s="65" t="str">
        <f ca="1">IF(WEEKDAY(BX$6,2)&gt;5,"w",IF(ISERROR(VLOOKUP(BX$6,fériés,1,FALSE)),(SUM($H$1:BX$1)&gt;SUM($F$8:$F23))*(SUM($H$1:BX$1)&lt;=SUM($F$8:$F24))*1,"F"))</f>
        <v>w</v>
      </c>
      <c r="BY24" s="65" t="str">
        <f ca="1">IF(WEEKDAY(BY$6,2)&gt;5,"w",IF(ISERROR(VLOOKUP(BY$6,fériés,1,FALSE)),(SUM($H$1:BY$1)&gt;SUM($F$8:$F23))*(SUM($H$1:BY$1)&lt;=SUM($F$8:$F24))*1,"F"))</f>
        <v>w</v>
      </c>
      <c r="BZ24" s="65" t="str">
        <f ca="1">IF(WEEKDAY(BZ$6,2)&gt;5,"w",IF(ISERROR(VLOOKUP(BZ$6,fériés,1,FALSE)),(SUM($H$1:BZ$1)&gt;SUM($F$8:$F23))*(SUM($H$1:BZ$1)&lt;=SUM($F$8:$F24))*1,"F"))</f>
        <v>w</v>
      </c>
      <c r="CA24" s="65" t="str">
        <f ca="1">IF(WEEKDAY(CA$6,2)&gt;5,"w",IF(ISERROR(VLOOKUP(CA$6,fériés,1,FALSE)),(SUM($H$1:CA$1)&gt;SUM($F$8:$F23))*(SUM($H$1:CA$1)&lt;=SUM($F$8:$F24))*1,"F"))</f>
        <v>w</v>
      </c>
      <c r="CB24" s="65" t="str">
        <f ca="1">IF(WEEKDAY(CB$6,2)&gt;5,"w",IF(ISERROR(VLOOKUP(CB$6,fériés,1,FALSE)),(SUM($H$1:CB$1)&gt;SUM($F$8:$F23))*(SUM($H$1:CB$1)&lt;=SUM($F$8:$F24))*1,"F"))</f>
        <v>w</v>
      </c>
      <c r="CC24" s="65" t="str">
        <f ca="1">IF(WEEKDAY(CC$6,2)&gt;5,"w",IF(ISERROR(VLOOKUP(CC$6,fériés,1,FALSE)),(SUM($H$1:CC$1)&gt;SUM($F$8:$F23))*(SUM($H$1:CC$1)&lt;=SUM($F$8:$F24))*1,"F"))</f>
        <v>w</v>
      </c>
      <c r="CD24" s="65" t="str">
        <f ca="1">IF(WEEKDAY(CD$6,2)&gt;5,"w",IF(ISERROR(VLOOKUP(CD$6,fériés,1,FALSE)),(SUM($H$1:CD$1)&gt;SUM($F$8:$F23))*(SUM($H$1:CD$1)&lt;=SUM($F$8:$F24))*1,"F"))</f>
        <v>w</v>
      </c>
      <c r="CE24" s="65" t="str">
        <f ca="1">IF(WEEKDAY(CE$6,2)&gt;5,"w",IF(ISERROR(VLOOKUP(CE$6,fériés,1,FALSE)),(SUM($H$1:CE$1)&gt;SUM($F$8:$F23))*(SUM($H$1:CE$1)&lt;=SUM($F$8:$F24))*1,"F"))</f>
        <v>w</v>
      </c>
      <c r="CF24" s="65" t="str">
        <f ca="1">IF(WEEKDAY(CF$6,2)&gt;5,"w",IF(ISERROR(VLOOKUP(CF$6,fériés,1,FALSE)),(SUM($H$1:CF$1)&gt;SUM($F$8:$F23))*(SUM($H$1:CF$1)&lt;=SUM($F$8:$F24))*1,"F"))</f>
        <v>w</v>
      </c>
      <c r="CG24" s="65" t="str">
        <f ca="1">IF(WEEKDAY(CG$6,2)&gt;5,"w",IF(ISERROR(VLOOKUP(CG$6,fériés,1,FALSE)),(SUM($H$1:CG$1)&gt;SUM($F$8:$F23))*(SUM($H$1:CG$1)&lt;=SUM($F$8:$F24))*1,"F"))</f>
        <v>w</v>
      </c>
      <c r="CH24" s="65">
        <f ca="1">IF(WEEKDAY(CH$6,2)&gt;5,"w",IF(ISERROR(VLOOKUP(CH$6,fériés,1,FALSE)),(SUM($H$1:CH$1)&gt;SUM($F$8:$F23))*(SUM($H$1:CH$1)&lt;=SUM($F$8:$F24))*1,"F"))</f>
        <v>0</v>
      </c>
      <c r="CI24" s="65">
        <f ca="1">IF(WEEKDAY(CI$6,2)&gt;5,"w",IF(ISERROR(VLOOKUP(CI$6,fériés,1,FALSE)),(SUM($H$1:CI$1)&gt;SUM($F$8:$F23))*(SUM($H$1:CI$1)&lt;=SUM($F$8:$F24))*1,"F"))</f>
        <v>0</v>
      </c>
      <c r="CJ24" s="65">
        <f ca="1">IF(WEEKDAY(CJ$6,2)&gt;5,"w",IF(ISERROR(VLOOKUP(CJ$6,fériés,1,FALSE)),(SUM($H$1:CJ$1)&gt;SUM($F$8:$F23))*(SUM($H$1:CJ$1)&lt;=SUM($F$8:$F24))*1,"F"))</f>
        <v>0</v>
      </c>
      <c r="CK24" s="65">
        <f ca="1">IF(WEEKDAY(CK$6,2)&gt;5,"w",IF(ISERROR(VLOOKUP(CK$6,fériés,1,FALSE)),(SUM($H$1:CK$1)&gt;SUM($F$8:$F23))*(SUM($H$1:CK$1)&lt;=SUM($F$8:$F24))*1,"F"))</f>
        <v>0</v>
      </c>
      <c r="CL24" s="65">
        <f ca="1">IF(WEEKDAY(CL$6,2)&gt;5,"w",IF(ISERROR(VLOOKUP(CL$6,fériés,1,FALSE)),(SUM($H$1:CL$1)&gt;SUM($F$8:$F23))*(SUM($H$1:CL$1)&lt;=SUM($F$8:$F24))*1,"F"))</f>
        <v>0</v>
      </c>
      <c r="CM24" s="65">
        <f ca="1">IF(WEEKDAY(CM$6,2)&gt;5,"w",IF(ISERROR(VLOOKUP(CM$6,fériés,1,FALSE)),(SUM($H$1:CM$1)&gt;SUM($F$8:$F23))*(SUM($H$1:CM$1)&lt;=SUM($F$8:$F24))*1,"F"))</f>
        <v>0</v>
      </c>
      <c r="CN24" s="65">
        <f ca="1">IF(WEEKDAY(CN$6,2)&gt;5,"w",IF(ISERROR(VLOOKUP(CN$6,fériés,1,FALSE)),(SUM($H$1:CN$1)&gt;SUM($F$8:$F23))*(SUM($H$1:CN$1)&lt;=SUM($F$8:$F24))*1,"F"))</f>
        <v>0</v>
      </c>
      <c r="CO24" s="65">
        <f ca="1">IF(WEEKDAY(CO$6,2)&gt;5,"w",IF(ISERROR(VLOOKUP(CO$6,fériés,1,FALSE)),(SUM($H$1:CO$1)&gt;SUM($F$8:$F23))*(SUM($H$1:CO$1)&lt;=SUM($F$8:$F24))*1,"F"))</f>
        <v>0</v>
      </c>
      <c r="CP24" s="65">
        <f ca="1">IF(WEEKDAY(CP$6,2)&gt;5,"w",IF(ISERROR(VLOOKUP(CP$6,fériés,1,FALSE)),(SUM($H$1:CP$1)&gt;SUM($F$8:$F23))*(SUM($H$1:CP$1)&lt;=SUM($F$8:$F24))*1,"F"))</f>
        <v>0</v>
      </c>
      <c r="CQ24" s="65">
        <f ca="1">IF(WEEKDAY(CQ$6,2)&gt;5,"w",IF(ISERROR(VLOOKUP(CQ$6,fériés,1,FALSE)),(SUM($H$1:CQ$1)&gt;SUM($F$8:$F23))*(SUM($H$1:CQ$1)&lt;=SUM($F$8:$F24))*1,"F"))</f>
        <v>0</v>
      </c>
      <c r="CR24" s="65">
        <f ca="1">IF(WEEKDAY(CR$6,2)&gt;5,"w",IF(ISERROR(VLOOKUP(CR$6,fériés,1,FALSE)),(SUM($H$1:CR$1)&gt;SUM($F$8:$F23))*(SUM($H$1:CR$1)&lt;=SUM($F$8:$F24))*1,"F"))</f>
        <v>0</v>
      </c>
      <c r="CS24" s="65">
        <f ca="1">IF(WEEKDAY(CS$6,2)&gt;5,"w",IF(ISERROR(VLOOKUP(CS$6,fériés,1,FALSE)),(SUM($H$1:CS$1)&gt;SUM($F$8:$F23))*(SUM($H$1:CS$1)&lt;=SUM($F$8:$F24))*1,"F"))</f>
        <v>0</v>
      </c>
      <c r="CT24" s="65">
        <f ca="1">IF(WEEKDAY(CT$6,2)&gt;5,"w",IF(ISERROR(VLOOKUP(CT$6,fériés,1,FALSE)),(SUM($H$1:CT$1)&gt;SUM($F$8:$F23))*(SUM($H$1:CT$1)&lt;=SUM($F$8:$F24))*1,"F"))</f>
        <v>0</v>
      </c>
      <c r="CU24" s="65">
        <f ca="1">IF(WEEKDAY(CU$6,2)&gt;5,"w",IF(ISERROR(VLOOKUP(CU$6,fériés,1,FALSE)),(SUM($H$1:CU$1)&gt;SUM($F$8:$F23))*(SUM($H$1:CU$1)&lt;=SUM($F$8:$F24))*1,"F"))</f>
        <v>0</v>
      </c>
      <c r="CV24" s="65">
        <f ca="1">IF(WEEKDAY(CV$6,2)&gt;5,"w",IF(ISERROR(VLOOKUP(CV$6,fériés,1,FALSE)),(SUM($H$1:CV$1)&gt;SUM($F$8:$F23))*(SUM($H$1:CV$1)&lt;=SUM($F$8:$F24))*1,"F"))</f>
        <v>0</v>
      </c>
      <c r="CW24" s="65">
        <f ca="1">IF(WEEKDAY(CW$6,2)&gt;5,"w",IF(ISERROR(VLOOKUP(CW$6,fériés,1,FALSE)),(SUM($H$1:CW$1)&gt;SUM($F$8:$F23))*(SUM($H$1:CW$1)&lt;=SUM($F$8:$F24))*1,"F"))</f>
        <v>0</v>
      </c>
      <c r="CX24" s="65">
        <f ca="1">IF(WEEKDAY(CX$6,2)&gt;5,"w",IF(ISERROR(VLOOKUP(CX$6,fériés,1,FALSE)),(SUM($H$1:CX$1)&gt;SUM($F$8:$F23))*(SUM($H$1:CX$1)&lt;=SUM($F$8:$F24))*1,"F"))</f>
        <v>0</v>
      </c>
      <c r="CY24" s="65">
        <f ca="1">IF(WEEKDAY(CY$6,2)&gt;5,"w",IF(ISERROR(VLOOKUP(CY$6,fériés,1,FALSE)),(SUM($H$1:CY$1)&gt;SUM($F$8:$F23))*(SUM($H$1:CY$1)&lt;=SUM($F$8:$F24))*1,"F"))</f>
        <v>0</v>
      </c>
      <c r="CZ24" s="65">
        <f ca="1">IF(WEEKDAY(CZ$6,2)&gt;5,"w",IF(ISERROR(VLOOKUP(CZ$6,fériés,1,FALSE)),(SUM($H$1:CZ$1)&gt;SUM($F$8:$F23))*(SUM($H$1:CZ$1)&lt;=SUM($F$8:$F24))*1,"F"))</f>
        <v>0</v>
      </c>
      <c r="DA24" s="65">
        <f ca="1">IF(WEEKDAY(DA$6,2)&gt;5,"w",IF(ISERROR(VLOOKUP(DA$6,fériés,1,FALSE)),(SUM($H$1:DA$1)&gt;SUM($F$8:$F23))*(SUM($H$1:DA$1)&lt;=SUM($F$8:$F24))*1,"F"))</f>
        <v>0</v>
      </c>
      <c r="DB24" s="65">
        <f ca="1">IF(WEEKDAY(DB$6,2)&gt;5,"w",IF(ISERROR(VLOOKUP(DB$6,fériés,1,FALSE)),(SUM($H$1:DB$1)&gt;SUM($F$8:$F23))*(SUM($H$1:DB$1)&lt;=SUM($F$8:$F24))*1,"F"))</f>
        <v>0</v>
      </c>
      <c r="DC24" s="65">
        <f ca="1">IF(WEEKDAY(DC$6,2)&gt;5,"w",IF(ISERROR(VLOOKUP(DC$6,fériés,1,FALSE)),(SUM($H$1:DC$1)&gt;SUM($F$8:$F23))*(SUM($H$1:DC$1)&lt;=SUM($F$8:$F24))*1,"F"))</f>
        <v>0</v>
      </c>
      <c r="DD24" s="65">
        <f ca="1">IF(WEEKDAY(DD$6,2)&gt;5,"w",IF(ISERROR(VLOOKUP(DD$6,fériés,1,FALSE)),(SUM($H$1:DD$1)&gt;SUM($F$8:$F23))*(SUM($H$1:DD$1)&lt;=SUM($F$8:$F24))*1,"F"))</f>
        <v>0</v>
      </c>
      <c r="DE24" s="65">
        <f ca="1">IF(WEEKDAY(DE$6,2)&gt;5,"w",IF(ISERROR(VLOOKUP(DE$6,fériés,1,FALSE)),(SUM($H$1:DE$1)&gt;SUM($F$8:$F23))*(SUM($H$1:DE$1)&lt;=SUM($F$8:$F24))*1,"F"))</f>
        <v>0</v>
      </c>
      <c r="DF24" s="65">
        <f ca="1">IF(WEEKDAY(DF$6,2)&gt;5,"w",IF(ISERROR(VLOOKUP(DF$6,fériés,1,FALSE)),(SUM($H$1:DF$1)&gt;SUM($F$8:$F23))*(SUM($H$1:DF$1)&lt;=SUM($F$8:$F24))*1,"F"))</f>
        <v>0</v>
      </c>
      <c r="DG24" s="65">
        <f ca="1">IF(WEEKDAY(DG$6,2)&gt;5,"w",IF(ISERROR(VLOOKUP(DG$6,fériés,1,FALSE)),(SUM($H$1:DG$1)&gt;SUM($F$8:$F23))*(SUM($H$1:DG$1)&lt;=SUM($F$8:$F24))*1,"F"))</f>
        <v>0</v>
      </c>
      <c r="DH24" s="65">
        <f ca="1">IF(WEEKDAY(DH$6,2)&gt;5,"w",IF(ISERROR(VLOOKUP(DH$6,fériés,1,FALSE)),(SUM($H$1:DH$1)&gt;SUM($F$8:$F23))*(SUM($H$1:DH$1)&lt;=SUM($F$8:$F24))*1,"F"))</f>
        <v>0</v>
      </c>
      <c r="DI24" s="65">
        <f ca="1">IF(WEEKDAY(DI$6,2)&gt;5,"w",IF(ISERROR(VLOOKUP(DI$6,fériés,1,FALSE)),(SUM($H$1:DI$1)&gt;SUM($F$8:$F23))*(SUM($H$1:DI$1)&lt;=SUM($F$8:$F24))*1,"F"))</f>
        <v>0</v>
      </c>
      <c r="DJ24" s="65">
        <f ca="1">IF(WEEKDAY(DJ$6,2)&gt;5,"w",IF(ISERROR(VLOOKUP(DJ$6,fériés,1,FALSE)),(SUM($H$1:DJ$1)&gt;SUM($F$8:$F23))*(SUM($H$1:DJ$1)&lt;=SUM($F$8:$F24))*1,"F"))</f>
        <v>0</v>
      </c>
      <c r="DK24" s="65">
        <f ca="1">IF(WEEKDAY(DK$6,2)&gt;5,"w",IF(ISERROR(VLOOKUP(DK$6,fériés,1,FALSE)),(SUM($H$1:DK$1)&gt;SUM($F$8:$F23))*(SUM($H$1:DK$1)&lt;=SUM($F$8:$F24))*1,"F"))</f>
        <v>0</v>
      </c>
      <c r="DL24" s="65">
        <f ca="1">IF(WEEKDAY(DL$6,2)&gt;5,"w",IF(ISERROR(VLOOKUP(DL$6,fériés,1,FALSE)),(SUM($H$1:DL$1)&gt;SUM($F$8:$F23))*(SUM($H$1:DL$1)&lt;=SUM($F$8:$F24))*1,"F"))</f>
        <v>0</v>
      </c>
      <c r="DM24" s="65">
        <f ca="1">IF(WEEKDAY(DM$6,2)&gt;5,"w",IF(ISERROR(VLOOKUP(DM$6,fériés,1,FALSE)),(SUM($H$1:DM$1)&gt;SUM($F$8:$F23))*(SUM($H$1:DM$1)&lt;=SUM($F$8:$F24))*1,"F"))</f>
        <v>0</v>
      </c>
      <c r="DN24" s="65">
        <f ca="1">IF(WEEKDAY(DN$6,2)&gt;5,"w",IF(ISERROR(VLOOKUP(DN$6,fériés,1,FALSE)),(SUM($H$1:DN$1)&gt;SUM($F$8:$F23))*(SUM($H$1:DN$1)&lt;=SUM($F$8:$F24))*1,"F"))</f>
        <v>0</v>
      </c>
      <c r="DO24" s="65">
        <f ca="1">IF(WEEKDAY(DO$6,2)&gt;5,"w",IF(ISERROR(VLOOKUP(DO$6,fériés,1,FALSE)),(SUM($H$1:DO$1)&gt;SUM($F$8:$F23))*(SUM($H$1:DO$1)&lt;=SUM($F$8:$F24))*1,"F"))</f>
        <v>0</v>
      </c>
      <c r="DP24" s="65">
        <f ca="1">IF(WEEKDAY(DP$6,2)&gt;5,"w",IF(ISERROR(VLOOKUP(DP$6,fériés,1,FALSE)),(SUM($H$1:DP$1)&gt;SUM($F$8:$F23))*(SUM($H$1:DP$1)&lt;=SUM($F$8:$F24))*1,"F"))</f>
        <v>0</v>
      </c>
      <c r="DQ24" s="65">
        <f ca="1">IF(WEEKDAY(DQ$6,2)&gt;5,"w",IF(ISERROR(VLOOKUP(DQ$6,fériés,1,FALSE)),(SUM($H$1:DQ$1)&gt;SUM($F$8:$F23))*(SUM($H$1:DQ$1)&lt;=SUM($F$8:$F24))*1,"F"))</f>
        <v>0</v>
      </c>
      <c r="DR24" s="65">
        <f ca="1">IF(WEEKDAY(DR$6,2)&gt;5,"w",IF(ISERROR(VLOOKUP(DR$6,fériés,1,FALSE)),(SUM($H$1:DR$1)&gt;SUM($F$8:$F23))*(SUM($H$1:DR$1)&lt;=SUM($F$8:$F24))*1,"F"))</f>
        <v>0</v>
      </c>
      <c r="DS24" s="65">
        <f ca="1">IF(WEEKDAY(DS$6,2)&gt;5,"w",IF(ISERROR(VLOOKUP(DS$6,fériés,1,FALSE)),(SUM($H$1:DS$1)&gt;SUM($F$8:$F23))*(SUM($H$1:DS$1)&lt;=SUM($F$8:$F24))*1,"F"))</f>
        <v>0</v>
      </c>
      <c r="DT24" s="65">
        <f ca="1">IF(WEEKDAY(DT$6,2)&gt;5,"w",IF(ISERROR(VLOOKUP(DT$6,fériés,1,FALSE)),(SUM($H$1:DT$1)&gt;SUM($F$8:$F23))*(SUM($H$1:DT$1)&lt;=SUM($F$8:$F24))*1,"F"))</f>
        <v>0</v>
      </c>
      <c r="DU24" s="65">
        <f ca="1">IF(WEEKDAY(DU$6,2)&gt;5,"w",IF(ISERROR(VLOOKUP(DU$6,fériés,1,FALSE)),(SUM($H$1:DU$1)&gt;SUM($F$8:$F23))*(SUM($H$1:DU$1)&lt;=SUM($F$8:$F24))*1,"F"))</f>
        <v>0</v>
      </c>
      <c r="DV24" s="65">
        <f ca="1">IF(WEEKDAY(DV$6,2)&gt;5,"w",IF(ISERROR(VLOOKUP(DV$6,fériés,1,FALSE)),(SUM($H$1:DV$1)&gt;SUM($F$8:$F23))*(SUM($H$1:DV$1)&lt;=SUM($F$8:$F24))*1,"F"))</f>
        <v>0</v>
      </c>
      <c r="DW24" s="65">
        <f ca="1">IF(WEEKDAY(DW$6,2)&gt;5,"w",IF(ISERROR(VLOOKUP(DW$6,fériés,1,FALSE)),(SUM($H$1:DW$1)&gt;SUM($F$8:$F23))*(SUM($H$1:DW$1)&lt;=SUM($F$8:$F24))*1,"F"))</f>
        <v>0</v>
      </c>
      <c r="DX24" s="65">
        <f ca="1">IF(WEEKDAY(DX$6,2)&gt;5,"w",IF(ISERROR(VLOOKUP(DX$6,fériés,1,FALSE)),(SUM($H$1:DX$1)&gt;SUM($F$8:$F23))*(SUM($H$1:DX$1)&lt;=SUM($F$8:$F24))*1,"F"))</f>
        <v>0</v>
      </c>
      <c r="DY24" s="65">
        <f ca="1">IF(WEEKDAY(DY$6,2)&gt;5,"w",IF(ISERROR(VLOOKUP(DY$6,fériés,1,FALSE)),(SUM($H$1:DY$1)&gt;SUM($F$8:$F23))*(SUM($H$1:DY$1)&lt;=SUM($F$8:$F24))*1,"F"))</f>
        <v>0</v>
      </c>
      <c r="DZ24" s="65">
        <f ca="1">IF(WEEKDAY(DZ$6,2)&gt;5,"w",IF(ISERROR(VLOOKUP(DZ$6,fériés,1,FALSE)),(SUM($H$1:DZ$1)&gt;SUM($F$8:$F23))*(SUM($H$1:DZ$1)&lt;=SUM($F$8:$F24))*1,"F"))</f>
        <v>0</v>
      </c>
      <c r="EA24" s="65">
        <f ca="1">IF(WEEKDAY(EA$6,2)&gt;5,"w",IF(ISERROR(VLOOKUP(EA$6,fériés,1,FALSE)),(SUM($H$1:EA$1)&gt;SUM($F$8:$F23))*(SUM($H$1:EA$1)&lt;=SUM($F$8:$F24))*1,"F"))</f>
        <v>0</v>
      </c>
      <c r="EB24" s="65">
        <f ca="1">IF(WEEKDAY(EB$6,2)&gt;5,"w",IF(ISERROR(VLOOKUP(EB$6,fériés,1,FALSE)),(SUM($H$1:EB$1)&gt;SUM($F$8:$F23))*(SUM($H$1:EB$1)&lt;=SUM($F$8:$F24))*1,"F"))</f>
        <v>0</v>
      </c>
      <c r="EC24" s="65">
        <f ca="1">IF(WEEKDAY(EC$6,2)&gt;5,"w",IF(ISERROR(VLOOKUP(EC$6,fériés,1,FALSE)),(SUM($H$1:EC$1)&gt;SUM($F$8:$F23))*(SUM($H$1:EC$1)&lt;=SUM($F$8:$F24))*1,"F"))</f>
        <v>0</v>
      </c>
      <c r="ED24" s="65">
        <f ca="1">IF(WEEKDAY(ED$6,2)&gt;5,"w",IF(ISERROR(VLOOKUP(ED$6,fériés,1,FALSE)),(SUM($H$1:ED$1)&gt;SUM($F$8:$F23))*(SUM($H$1:ED$1)&lt;=SUM($F$8:$F24))*1,"F"))</f>
        <v>0</v>
      </c>
      <c r="EE24" s="65">
        <f ca="1">IF(WEEKDAY(EE$6,2)&gt;5,"w",IF(ISERROR(VLOOKUP(EE$6,fériés,1,FALSE)),(SUM($H$1:EE$1)&gt;SUM($F$8:$F23))*(SUM($H$1:EE$1)&lt;=SUM($F$8:$F24))*1,"F"))</f>
        <v>0</v>
      </c>
      <c r="EF24" s="65" t="str">
        <f ca="1">IF(WEEKDAY(EF$6,2)&gt;5,"w",IF(ISERROR(VLOOKUP(EF$6,fériés,1,FALSE)),(SUM($H$1:EF$1)&gt;SUM($F$8:$F23))*(SUM($H$1:EF$1)&lt;=SUM($F$8:$F24))*1,"F"))</f>
        <v>w</v>
      </c>
      <c r="EG24" s="65" t="str">
        <f ca="1">IF(WEEKDAY(EG$6,2)&gt;5,"w",IF(ISERROR(VLOOKUP(EG$6,fériés,1,FALSE)),(SUM($H$1:EG$1)&gt;SUM($F$8:$F23))*(SUM($H$1:EG$1)&lt;=SUM($F$8:$F24))*1,"F"))</f>
        <v>w</v>
      </c>
      <c r="EH24" s="65" t="str">
        <f ca="1">IF(WEEKDAY(EH$6,2)&gt;5,"w",IF(ISERROR(VLOOKUP(EH$6,fériés,1,FALSE)),(SUM($H$1:EH$1)&gt;SUM($F$8:$F23))*(SUM($H$1:EH$1)&lt;=SUM($F$8:$F24))*1,"F"))</f>
        <v>w</v>
      </c>
      <c r="EI24" s="65" t="str">
        <f ca="1">IF(WEEKDAY(EI$6,2)&gt;5,"w",IF(ISERROR(VLOOKUP(EI$6,fériés,1,FALSE)),(SUM($H$1:EI$1)&gt;SUM($F$8:$F23))*(SUM($H$1:EI$1)&lt;=SUM($F$8:$F24))*1,"F"))</f>
        <v>w</v>
      </c>
      <c r="EJ24" s="65" t="str">
        <f ca="1">IF(WEEKDAY(EJ$6,2)&gt;5,"w",IF(ISERROR(VLOOKUP(EJ$6,fériés,1,FALSE)),(SUM($H$1:EJ$1)&gt;SUM($F$8:$F23))*(SUM($H$1:EJ$1)&lt;=SUM($F$8:$F24))*1,"F"))</f>
        <v>w</v>
      </c>
      <c r="EK24" s="65" t="str">
        <f ca="1">IF(WEEKDAY(EK$6,2)&gt;5,"w",IF(ISERROR(VLOOKUP(EK$6,fériés,1,FALSE)),(SUM($H$1:EK$1)&gt;SUM($F$8:$F23))*(SUM($H$1:EK$1)&lt;=SUM($F$8:$F24))*1,"F"))</f>
        <v>w</v>
      </c>
      <c r="EL24" s="65" t="str">
        <f ca="1">IF(WEEKDAY(EL$6,2)&gt;5,"w",IF(ISERROR(VLOOKUP(EL$6,fériés,1,FALSE)),(SUM($H$1:EL$1)&gt;SUM($F$8:$F23))*(SUM($H$1:EL$1)&lt;=SUM($F$8:$F24))*1,"F"))</f>
        <v>w</v>
      </c>
      <c r="EM24" s="65" t="str">
        <f ca="1">IF(WEEKDAY(EM$6,2)&gt;5,"w",IF(ISERROR(VLOOKUP(EM$6,fériés,1,FALSE)),(SUM($H$1:EM$1)&gt;SUM($F$8:$F23))*(SUM($H$1:EM$1)&lt;=SUM($F$8:$F24))*1,"F"))</f>
        <v>w</v>
      </c>
      <c r="EN24" s="65" t="str">
        <f ca="1">IF(WEEKDAY(EN$6,2)&gt;5,"w",IF(ISERROR(VLOOKUP(EN$6,fériés,1,FALSE)),(SUM($H$1:EN$1)&gt;SUM($F$8:$F23))*(SUM($H$1:EN$1)&lt;=SUM($F$8:$F24))*1,"F"))</f>
        <v>w</v>
      </c>
      <c r="EO24" s="65" t="str">
        <f ca="1">IF(WEEKDAY(EO$6,2)&gt;5,"w",IF(ISERROR(VLOOKUP(EO$6,fériés,1,FALSE)),(SUM($H$1:EO$1)&gt;SUM($F$8:$F23))*(SUM($H$1:EO$1)&lt;=SUM($F$8:$F24))*1,"F"))</f>
        <v>w</v>
      </c>
      <c r="EP24" s="65" t="str">
        <f ca="1">IF(WEEKDAY(EP$6,2)&gt;5,"w",IF(ISERROR(VLOOKUP(EP$6,fériés,1,FALSE)),(SUM($H$1:EP$1)&gt;SUM($F$8:$F23))*(SUM($H$1:EP$1)&lt;=SUM($F$8:$F24))*1,"F"))</f>
        <v>w</v>
      </c>
      <c r="EQ24" s="65" t="str">
        <f ca="1">IF(WEEKDAY(EQ$6,2)&gt;5,"w",IF(ISERROR(VLOOKUP(EQ$6,fériés,1,FALSE)),(SUM($H$1:EQ$1)&gt;SUM($F$8:$F23))*(SUM($H$1:EQ$1)&lt;=SUM($F$8:$F24))*1,"F"))</f>
        <v>w</v>
      </c>
      <c r="ER24" s="65" t="str">
        <f ca="1">IF(WEEKDAY(ER$6,2)&gt;5,"w",IF(ISERROR(VLOOKUP(ER$6,fériés,1,FALSE)),(SUM($H$1:ER$1)&gt;SUM($F$8:$F23))*(SUM($H$1:ER$1)&lt;=SUM($F$8:$F24))*1,"F"))</f>
        <v>w</v>
      </c>
      <c r="ES24" s="65" t="str">
        <f ca="1">IF(WEEKDAY(ES$6,2)&gt;5,"w",IF(ISERROR(VLOOKUP(ES$6,fériés,1,FALSE)),(SUM($H$1:ES$1)&gt;SUM($F$8:$F23))*(SUM($H$1:ES$1)&lt;=SUM($F$8:$F24))*1,"F"))</f>
        <v>w</v>
      </c>
      <c r="ET24" s="65" t="str">
        <f ca="1">IF(WEEKDAY(ET$6,2)&gt;5,"w",IF(ISERROR(VLOOKUP(ET$6,fériés,1,FALSE)),(SUM($H$1:ET$1)&gt;SUM($F$8:$F23))*(SUM($H$1:ET$1)&lt;=SUM($F$8:$F24))*1,"F"))</f>
        <v>w</v>
      </c>
      <c r="EU24" s="65" t="str">
        <f ca="1">IF(WEEKDAY(EU$6,2)&gt;5,"w",IF(ISERROR(VLOOKUP(EU$6,fériés,1,FALSE)),(SUM($H$1:EU$1)&gt;SUM($F$8:$F23))*(SUM($H$1:EU$1)&lt;=SUM($F$8:$F24))*1,"F"))</f>
        <v>w</v>
      </c>
      <c r="EV24" s="65" t="str">
        <f ca="1">IF(WEEKDAY(EV$6,2)&gt;5,"w",IF(ISERROR(VLOOKUP(EV$6,fériés,1,FALSE)),(SUM($H$1:EV$1)&gt;SUM($F$8:$F23))*(SUM($H$1:EV$1)&lt;=SUM($F$8:$F24))*1,"F"))</f>
        <v>w</v>
      </c>
      <c r="EW24" s="65" t="str">
        <f ca="1">IF(WEEKDAY(EW$6,2)&gt;5,"w",IF(ISERROR(VLOOKUP(EW$6,fériés,1,FALSE)),(SUM($H$1:EW$1)&gt;SUM($F$8:$F23))*(SUM($H$1:EW$1)&lt;=SUM($F$8:$F24))*1,"F"))</f>
        <v>w</v>
      </c>
      <c r="EX24" s="65" t="str">
        <f ca="1">IF(WEEKDAY(EX$6,2)&gt;5,"w",IF(ISERROR(VLOOKUP(EX$6,fériés,1,FALSE)),(SUM($H$1:EX$1)&gt;SUM($F$8:$F23))*(SUM($H$1:EX$1)&lt;=SUM($F$8:$F24))*1,"F"))</f>
        <v>w</v>
      </c>
      <c r="EY24" s="65" t="str">
        <f ca="1">IF(WEEKDAY(EY$6,2)&gt;5,"w",IF(ISERROR(VLOOKUP(EY$6,fériés,1,FALSE)),(SUM($H$1:EY$1)&gt;SUM($F$8:$F23))*(SUM($H$1:EY$1)&lt;=SUM($F$8:$F24))*1,"F"))</f>
        <v>w</v>
      </c>
      <c r="EZ24" s="65">
        <f ca="1">IF(WEEKDAY(EZ$6,2)&gt;5,"w",IF(ISERROR(VLOOKUP(EZ$6,fériés,1,FALSE)),(SUM($H$1:EZ$1)&gt;SUM($F$8:$F23))*(SUM($H$1:EZ$1)&lt;=SUM($F$8:$F24))*1,"F"))</f>
        <v>0</v>
      </c>
      <c r="FA24" s="65">
        <f ca="1">IF(WEEKDAY(FA$6,2)&gt;5,"w",IF(ISERROR(VLOOKUP(FA$6,fériés,1,FALSE)),(SUM($H$1:FA$1)&gt;SUM($F$8:$F23))*(SUM($H$1:FA$1)&lt;=SUM($F$8:$F24))*1,"F"))</f>
        <v>0</v>
      </c>
      <c r="FB24" s="65">
        <f ca="1">IF(WEEKDAY(FB$6,2)&gt;5,"w",IF(ISERROR(VLOOKUP(FB$6,fériés,1,FALSE)),(SUM($H$1:FB$1)&gt;SUM($F$8:$F23))*(SUM($H$1:FB$1)&lt;=SUM($F$8:$F24))*1,"F"))</f>
        <v>0</v>
      </c>
      <c r="FC24" s="65">
        <f ca="1">IF(WEEKDAY(FC$6,2)&gt;5,"w",IF(ISERROR(VLOOKUP(FC$6,fériés,1,FALSE)),(SUM($H$1:FC$1)&gt;SUM($F$8:$F23))*(SUM($H$1:FC$1)&lt;=SUM($F$8:$F24))*1,"F"))</f>
        <v>0</v>
      </c>
      <c r="FD24" s="65">
        <f ca="1">IF(WEEKDAY(FD$6,2)&gt;5,"w",IF(ISERROR(VLOOKUP(FD$6,fériés,1,FALSE)),(SUM($H$1:FD$1)&gt;SUM($F$8:$F23))*(SUM($H$1:FD$1)&lt;=SUM($F$8:$F24))*1,"F"))</f>
        <v>0</v>
      </c>
      <c r="FE24" s="65">
        <f ca="1">IF(WEEKDAY(FE$6,2)&gt;5,"w",IF(ISERROR(VLOOKUP(FE$6,fériés,1,FALSE)),(SUM($H$1:FE$1)&gt;SUM($F$8:$F23))*(SUM($H$1:FE$1)&lt;=SUM($F$8:$F24))*1,"F"))</f>
        <v>0</v>
      </c>
      <c r="FF24" s="65">
        <f ca="1">IF(WEEKDAY(FF$6,2)&gt;5,"w",IF(ISERROR(VLOOKUP(FF$6,fériés,1,FALSE)),(SUM($H$1:FF$1)&gt;SUM($F$8:$F23))*(SUM($H$1:FF$1)&lt;=SUM($F$8:$F24))*1,"F"))</f>
        <v>0</v>
      </c>
      <c r="FG24" s="65">
        <f ca="1">IF(WEEKDAY(FG$6,2)&gt;5,"w",IF(ISERROR(VLOOKUP(FG$6,fériés,1,FALSE)),(SUM($H$1:FG$1)&gt;SUM($F$8:$F23))*(SUM($H$1:FG$1)&lt;=SUM($F$8:$F24))*1,"F"))</f>
        <v>0</v>
      </c>
      <c r="FH24" s="65">
        <f ca="1">IF(WEEKDAY(FH$6,2)&gt;5,"w",IF(ISERROR(VLOOKUP(FH$6,fériés,1,FALSE)),(SUM($H$1:FH$1)&gt;SUM($F$8:$F23))*(SUM($H$1:FH$1)&lt;=SUM($F$8:$F24))*1,"F"))</f>
        <v>0</v>
      </c>
      <c r="FI24" s="65">
        <f ca="1">IF(WEEKDAY(FI$6,2)&gt;5,"w",IF(ISERROR(VLOOKUP(FI$6,fériés,1,FALSE)),(SUM($H$1:FI$1)&gt;SUM($F$8:$F23))*(SUM($H$1:FI$1)&lt;=SUM($F$8:$F24))*1,"F"))</f>
        <v>0</v>
      </c>
      <c r="FJ24" s="65">
        <f ca="1">IF(WEEKDAY(FJ$6,2)&gt;5,"w",IF(ISERROR(VLOOKUP(FJ$6,fériés,1,FALSE)),(SUM($H$1:FJ$1)&gt;SUM($F$8:$F23))*(SUM($H$1:FJ$1)&lt;=SUM($F$8:$F24))*1,"F"))</f>
        <v>0</v>
      </c>
      <c r="FK24" s="65">
        <f ca="1">IF(WEEKDAY(FK$6,2)&gt;5,"w",IF(ISERROR(VLOOKUP(FK$6,fériés,1,FALSE)),(SUM($H$1:FK$1)&gt;SUM($F$8:$F23))*(SUM($H$1:FK$1)&lt;=SUM($F$8:$F24))*1,"F"))</f>
        <v>0</v>
      </c>
      <c r="FL24" s="65">
        <f ca="1">IF(WEEKDAY(FL$6,2)&gt;5,"w",IF(ISERROR(VLOOKUP(FL$6,fériés,1,FALSE)),(SUM($H$1:FL$1)&gt;SUM($F$8:$F23))*(SUM($H$1:FL$1)&lt;=SUM($F$8:$F24))*1,"F"))</f>
        <v>0</v>
      </c>
      <c r="FM24" s="65">
        <f ca="1">IF(WEEKDAY(FM$6,2)&gt;5,"w",IF(ISERROR(VLOOKUP(FM$6,fériés,1,FALSE)),(SUM($H$1:FM$1)&gt;SUM($F$8:$F23))*(SUM($H$1:FM$1)&lt;=SUM($F$8:$F24))*1,"F"))</f>
        <v>0</v>
      </c>
      <c r="FN24" s="65">
        <f ca="1">IF(WEEKDAY(FN$6,2)&gt;5,"w",IF(ISERROR(VLOOKUP(FN$6,fériés,1,FALSE)),(SUM($H$1:FN$1)&gt;SUM($F$8:$F23))*(SUM($H$1:FN$1)&lt;=SUM($F$8:$F24))*1,"F"))</f>
        <v>0</v>
      </c>
      <c r="FO24" s="65">
        <f ca="1">IF(WEEKDAY(FO$6,2)&gt;5,"w",IF(ISERROR(VLOOKUP(FO$6,fériés,1,FALSE)),(SUM($H$1:FO$1)&gt;SUM($F$8:$F23))*(SUM($H$1:FO$1)&lt;=SUM($F$8:$F24))*1,"F"))</f>
        <v>0</v>
      </c>
      <c r="FP24" s="65">
        <f ca="1">IF(WEEKDAY(FP$6,2)&gt;5,"w",IF(ISERROR(VLOOKUP(FP$6,fériés,1,FALSE)),(SUM($H$1:FP$1)&gt;SUM($F$8:$F23))*(SUM($H$1:FP$1)&lt;=SUM($F$8:$F24))*1,"F"))</f>
        <v>0</v>
      </c>
      <c r="FQ24" s="65">
        <f ca="1">IF(WEEKDAY(FQ$6,2)&gt;5,"w",IF(ISERROR(VLOOKUP(FQ$6,fériés,1,FALSE)),(SUM($H$1:FQ$1)&gt;SUM($F$8:$F23))*(SUM($H$1:FQ$1)&lt;=SUM($F$8:$F24))*1,"F"))</f>
        <v>0</v>
      </c>
      <c r="FR24" s="65">
        <f ca="1">IF(WEEKDAY(FR$6,2)&gt;5,"w",IF(ISERROR(VLOOKUP(FR$6,fériés,1,FALSE)),(SUM($H$1:FR$1)&gt;SUM($F$8:$F23))*(SUM($H$1:FR$1)&lt;=SUM($F$8:$F24))*1,"F"))</f>
        <v>0</v>
      </c>
      <c r="FS24" s="65">
        <f ca="1">IF(WEEKDAY(FS$6,2)&gt;5,"w",IF(ISERROR(VLOOKUP(FS$6,fériés,1,FALSE)),(SUM($H$1:FS$1)&gt;SUM($F$8:$F23))*(SUM($H$1:FS$1)&lt;=SUM($F$8:$F24))*1,"F"))</f>
        <v>0</v>
      </c>
      <c r="FT24" s="65">
        <f ca="1">IF(WEEKDAY(FT$6,2)&gt;5,"w",IF(ISERROR(VLOOKUP(FT$6,fériés,1,FALSE)),(SUM($H$1:FT$1)&gt;SUM($F$8:$F23))*(SUM($H$1:FT$1)&lt;=SUM($F$8:$F24))*1,"F"))</f>
        <v>0</v>
      </c>
      <c r="FU24" s="65">
        <f ca="1">IF(WEEKDAY(FU$6,2)&gt;5,"w",IF(ISERROR(VLOOKUP(FU$6,fériés,1,FALSE)),(SUM($H$1:FU$1)&gt;SUM($F$8:$F23))*(SUM($H$1:FU$1)&lt;=SUM($F$8:$F24))*1,"F"))</f>
        <v>0</v>
      </c>
      <c r="FV24" s="65">
        <f ca="1">IF(WEEKDAY(FV$6,2)&gt;5,"w",IF(ISERROR(VLOOKUP(FV$6,fériés,1,FALSE)),(SUM($H$1:FV$1)&gt;SUM($F$8:$F23))*(SUM($H$1:FV$1)&lt;=SUM($F$8:$F24))*1,"F"))</f>
        <v>0</v>
      </c>
      <c r="FW24" s="65">
        <f ca="1">IF(WEEKDAY(FW$6,2)&gt;5,"w",IF(ISERROR(VLOOKUP(FW$6,fériés,1,FALSE)),(SUM($H$1:FW$1)&gt;SUM($F$8:$F23))*(SUM($H$1:FW$1)&lt;=SUM($F$8:$F24))*1,"F"))</f>
        <v>0</v>
      </c>
      <c r="FX24" s="65">
        <f ca="1">IF(WEEKDAY(FX$6,2)&gt;5,"w",IF(ISERROR(VLOOKUP(FX$6,fériés,1,FALSE)),(SUM($H$1:FX$1)&gt;SUM($F$8:$F23))*(SUM($H$1:FX$1)&lt;=SUM($F$8:$F24))*1,"F"))</f>
        <v>0</v>
      </c>
      <c r="FY24" s="65">
        <f ca="1">IF(WEEKDAY(FY$6,2)&gt;5,"w",IF(ISERROR(VLOOKUP(FY$6,fériés,1,FALSE)),(SUM($H$1:FY$1)&gt;SUM($F$8:$F23))*(SUM($H$1:FY$1)&lt;=SUM($F$8:$F24))*1,"F"))</f>
        <v>0</v>
      </c>
      <c r="FZ24" s="65">
        <f ca="1">IF(WEEKDAY(FZ$6,2)&gt;5,"w",IF(ISERROR(VLOOKUP(FZ$6,fériés,1,FALSE)),(SUM($H$1:FZ$1)&gt;SUM($F$8:$F23))*(SUM($H$1:FZ$1)&lt;=SUM($F$8:$F24))*1,"F"))</f>
        <v>0</v>
      </c>
      <c r="GA24" s="65">
        <f ca="1">IF(WEEKDAY(GA$6,2)&gt;5,"w",IF(ISERROR(VLOOKUP(GA$6,fériés,1,FALSE)),(SUM($H$1:GA$1)&gt;SUM($F$8:$F23))*(SUM($H$1:GA$1)&lt;=SUM($F$8:$F24))*1,"F"))</f>
        <v>0</v>
      </c>
      <c r="GB24" s="65">
        <f ca="1">IF(WEEKDAY(GB$6,2)&gt;5,"w",IF(ISERROR(VLOOKUP(GB$6,fériés,1,FALSE)),(SUM($H$1:GB$1)&gt;SUM($F$8:$F23))*(SUM($H$1:GB$1)&lt;=SUM($F$8:$F24))*1,"F"))</f>
        <v>0</v>
      </c>
      <c r="GC24" s="65">
        <f ca="1">IF(WEEKDAY(GC$6,2)&gt;5,"w",IF(ISERROR(VLOOKUP(GC$6,fériés,1,FALSE)),(SUM($H$1:GC$1)&gt;SUM($F$8:$F23))*(SUM($H$1:GC$1)&lt;=SUM($F$8:$F24))*1,"F"))</f>
        <v>0</v>
      </c>
      <c r="GD24" s="65">
        <f ca="1">IF(WEEKDAY(GD$6,2)&gt;5,"w",IF(ISERROR(VLOOKUP(GD$6,fériés,1,FALSE)),(SUM($H$1:GD$1)&gt;SUM($F$8:$F23))*(SUM($H$1:GD$1)&lt;=SUM($F$8:$F24))*1,"F"))</f>
        <v>0</v>
      </c>
      <c r="GE24" s="65">
        <f ca="1">IF(WEEKDAY(GE$6,2)&gt;5,"w",IF(ISERROR(VLOOKUP(GE$6,fériés,1,FALSE)),(SUM($H$1:GE$1)&gt;SUM($F$8:$F23))*(SUM($H$1:GE$1)&lt;=SUM($F$8:$F24))*1,"F"))</f>
        <v>0</v>
      </c>
      <c r="GF24" s="65">
        <f ca="1">IF(WEEKDAY(GF$6,2)&gt;5,"w",IF(ISERROR(VLOOKUP(GF$6,fériés,1,FALSE)),(SUM($H$1:GF$1)&gt;SUM($F$8:$F23))*(SUM($H$1:GF$1)&lt;=SUM($F$8:$F24))*1,"F"))</f>
        <v>0</v>
      </c>
      <c r="GG24" s="65">
        <f ca="1">IF(WEEKDAY(GG$6,2)&gt;5,"w",IF(ISERROR(VLOOKUP(GG$6,fériés,1,FALSE)),(SUM($H$1:GG$1)&gt;SUM($F$8:$F23))*(SUM($H$1:GG$1)&lt;=SUM($F$8:$F24))*1,"F"))</f>
        <v>0</v>
      </c>
      <c r="GH24" s="65">
        <f ca="1">IF(WEEKDAY(GH$6,2)&gt;5,"w",IF(ISERROR(VLOOKUP(GH$6,fériés,1,FALSE)),(SUM($H$1:GH$1)&gt;SUM($F$8:$F23))*(SUM($H$1:GH$1)&lt;=SUM($F$8:$F24))*1,"F"))</f>
        <v>0</v>
      </c>
      <c r="GI24" s="65">
        <f ca="1">IF(WEEKDAY(GI$6,2)&gt;5,"w",IF(ISERROR(VLOOKUP(GI$6,fériés,1,FALSE)),(SUM($H$1:GI$1)&gt;SUM($F$8:$F23))*(SUM($H$1:GI$1)&lt;=SUM($F$8:$F24))*1,"F"))</f>
        <v>0</v>
      </c>
      <c r="GJ24" s="65">
        <f ca="1">IF(WEEKDAY(GJ$6,2)&gt;5,"w",IF(ISERROR(VLOOKUP(GJ$6,fériés,1,FALSE)),(SUM($H$1:GJ$1)&gt;SUM($F$8:$F23))*(SUM($H$1:GJ$1)&lt;=SUM($F$8:$F24))*1,"F"))</f>
        <v>0</v>
      </c>
      <c r="GK24" s="65">
        <f ca="1">IF(WEEKDAY(GK$6,2)&gt;5,"w",IF(ISERROR(VLOOKUP(GK$6,fériés,1,FALSE)),(SUM($H$1:GK$1)&gt;SUM($F$8:$F23))*(SUM($H$1:GK$1)&lt;=SUM($F$8:$F24))*1,"F"))</f>
        <v>0</v>
      </c>
      <c r="GL24" s="65">
        <f ca="1">IF(WEEKDAY(GL$6,2)&gt;5,"w",IF(ISERROR(VLOOKUP(GL$6,fériés,1,FALSE)),(SUM($H$1:GL$1)&gt;SUM($F$8:$F23))*(SUM($H$1:GL$1)&lt;=SUM($F$8:$F24))*1,"F"))</f>
        <v>0</v>
      </c>
      <c r="GM24" s="65">
        <f ca="1">IF(WEEKDAY(GM$6,2)&gt;5,"w",IF(ISERROR(VLOOKUP(GM$6,fériés,1,FALSE)),(SUM($H$1:GM$1)&gt;SUM($F$8:$F23))*(SUM($H$1:GM$1)&lt;=SUM($F$8:$F24))*1,"F"))</f>
        <v>0</v>
      </c>
      <c r="GN24" s="65">
        <f ca="1">IF(WEEKDAY(GN$6,2)&gt;5,"w",IF(ISERROR(VLOOKUP(GN$6,fériés,1,FALSE)),(SUM($H$1:GN$1)&gt;SUM($F$8:$F23))*(SUM($H$1:GN$1)&lt;=SUM($F$8:$F24))*1,"F"))</f>
        <v>0</v>
      </c>
      <c r="GO24" s="65">
        <f ca="1">IF(WEEKDAY(GO$6,2)&gt;5,"w",IF(ISERROR(VLOOKUP(GO$6,fériés,1,FALSE)),(SUM($H$1:GO$1)&gt;SUM($F$8:$F23))*(SUM($H$1:GO$1)&lt;=SUM($F$8:$F24))*1,"F"))</f>
        <v>0</v>
      </c>
      <c r="GP24" s="65">
        <f ca="1">IF(WEEKDAY(GP$6,2)&gt;5,"w",IF(ISERROR(VLOOKUP(GP$6,fériés,1,FALSE)),(SUM($H$1:GP$1)&gt;SUM($F$8:$F23))*(SUM($H$1:GP$1)&lt;=SUM($F$8:$F24))*1,"F"))</f>
        <v>0</v>
      </c>
      <c r="GQ24" s="65">
        <f ca="1">IF(WEEKDAY(GQ$6,2)&gt;5,"w",IF(ISERROR(VLOOKUP(GQ$6,fériés,1,FALSE)),(SUM($H$1:GQ$1)&gt;SUM($F$8:$F23))*(SUM($H$1:GQ$1)&lt;=SUM($F$8:$F24))*1,"F"))</f>
        <v>0</v>
      </c>
      <c r="GR24" s="65">
        <f ca="1">IF(WEEKDAY(GR$6,2)&gt;5,"w",IF(ISERROR(VLOOKUP(GR$6,fériés,1,FALSE)),(SUM($H$1:GR$1)&gt;SUM($F$8:$F23))*(SUM($H$1:GR$1)&lt;=SUM($F$8:$F24))*1,"F"))</f>
        <v>0</v>
      </c>
      <c r="GS24" s="65">
        <f ca="1">IF(WEEKDAY(GS$6,2)&gt;5,"w",IF(ISERROR(VLOOKUP(GS$6,fériés,1,FALSE)),(SUM($H$1:GS$1)&gt;SUM($F$8:$F23))*(SUM($H$1:GS$1)&lt;=SUM($F$8:$F24))*1,"F"))</f>
        <v>0</v>
      </c>
      <c r="GT24" s="65">
        <f ca="1">IF(WEEKDAY(GT$6,2)&gt;5,"w",IF(ISERROR(VLOOKUP(GT$6,fériés,1,FALSE)),(SUM($H$1:GT$1)&gt;SUM($F$8:$F23))*(SUM($H$1:GT$1)&lt;=SUM($F$8:$F24))*1,"F"))</f>
        <v>0</v>
      </c>
      <c r="GU24" s="65">
        <f ca="1">IF(WEEKDAY(GU$6,2)&gt;5,"w",IF(ISERROR(VLOOKUP(GU$6,fériés,1,FALSE)),(SUM($H$1:GU$1)&gt;SUM($F$8:$F23))*(SUM($H$1:GU$1)&lt;=SUM($F$8:$F24))*1,"F"))</f>
        <v>0</v>
      </c>
      <c r="GV24" s="65">
        <f ca="1">IF(WEEKDAY(GV$6,2)&gt;5,"w",IF(ISERROR(VLOOKUP(GV$6,fériés,1,FALSE)),(SUM($H$1:GV$1)&gt;SUM($F$8:$F23))*(SUM($H$1:GV$1)&lt;=SUM($F$8:$F24))*1,"F"))</f>
        <v>0</v>
      </c>
      <c r="GW24" s="65">
        <f ca="1">IF(WEEKDAY(GW$6,2)&gt;5,"w",IF(ISERROR(VLOOKUP(GW$6,fériés,1,FALSE)),(SUM($H$1:GW$1)&gt;SUM($F$8:$F23))*(SUM($H$1:GW$1)&lt;=SUM($F$8:$F24))*1,"F"))</f>
        <v>0</v>
      </c>
      <c r="GX24" s="65" t="str">
        <f ca="1">IF(WEEKDAY(GX$6,2)&gt;5,"w",IF(ISERROR(VLOOKUP(GX$6,fériés,1,FALSE)),(SUM($H$1:GX$1)&gt;SUM($F$8:$F23))*(SUM($H$1:GX$1)&lt;=SUM($F$8:$F24))*1,"F"))</f>
        <v>w</v>
      </c>
      <c r="GY24" s="65" t="str">
        <f ca="1">IF(WEEKDAY(GY$6,2)&gt;5,"w",IF(ISERROR(VLOOKUP(GY$6,fériés,1,FALSE)),(SUM($H$1:GY$1)&gt;SUM($F$8:$F23))*(SUM($H$1:GY$1)&lt;=SUM($F$8:$F24))*1,"F"))</f>
        <v>w</v>
      </c>
      <c r="GZ24" s="65" t="str">
        <f ca="1">IF(WEEKDAY(GZ$6,2)&gt;5,"w",IF(ISERROR(VLOOKUP(GZ$6,fériés,1,FALSE)),(SUM($H$1:GZ$1)&gt;SUM($F$8:$F23))*(SUM($H$1:GZ$1)&lt;=SUM($F$8:$F24))*1,"F"))</f>
        <v>w</v>
      </c>
      <c r="HA24" s="65" t="str">
        <f ca="1">IF(WEEKDAY(HA$6,2)&gt;5,"w",IF(ISERROR(VLOOKUP(HA$6,fériés,1,FALSE)),(SUM($H$1:HA$1)&gt;SUM($F$8:$F23))*(SUM($H$1:HA$1)&lt;=SUM($F$8:$F24))*1,"F"))</f>
        <v>w</v>
      </c>
      <c r="HB24" s="65" t="str">
        <f ca="1">IF(WEEKDAY(HB$6,2)&gt;5,"w",IF(ISERROR(VLOOKUP(HB$6,fériés,1,FALSE)),(SUM($H$1:HB$1)&gt;SUM($F$8:$F23))*(SUM($H$1:HB$1)&lt;=SUM($F$8:$F24))*1,"F"))</f>
        <v>w</v>
      </c>
      <c r="HC24" s="65" t="str">
        <f ca="1">IF(WEEKDAY(HC$6,2)&gt;5,"w",IF(ISERROR(VLOOKUP(HC$6,fériés,1,FALSE)),(SUM($H$1:HC$1)&gt;SUM($F$8:$F23))*(SUM($H$1:HC$1)&lt;=SUM($F$8:$F24))*1,"F"))</f>
        <v>w</v>
      </c>
      <c r="HD24" s="65" t="str">
        <f ca="1">IF(WEEKDAY(HD$6,2)&gt;5,"w",IF(ISERROR(VLOOKUP(HD$6,fériés,1,FALSE)),(SUM($H$1:HD$1)&gt;SUM($F$8:$F23))*(SUM($H$1:HD$1)&lt;=SUM($F$8:$F24))*1,"F"))</f>
        <v>w</v>
      </c>
      <c r="HE24" s="65" t="str">
        <f ca="1">IF(WEEKDAY(HE$6,2)&gt;5,"w",IF(ISERROR(VLOOKUP(HE$6,fériés,1,FALSE)),(SUM($H$1:HE$1)&gt;SUM($F$8:$F23))*(SUM($H$1:HE$1)&lt;=SUM($F$8:$F24))*1,"F"))</f>
        <v>w</v>
      </c>
      <c r="HF24" s="65" t="str">
        <f ca="1">IF(WEEKDAY(HF$6,2)&gt;5,"w",IF(ISERROR(VLOOKUP(HF$6,fériés,1,FALSE)),(SUM($H$1:HF$1)&gt;SUM($F$8:$F23))*(SUM($H$1:HF$1)&lt;=SUM($F$8:$F24))*1,"F"))</f>
        <v>w</v>
      </c>
      <c r="HG24" s="65" t="str">
        <f ca="1">IF(WEEKDAY(HG$6,2)&gt;5,"w",IF(ISERROR(VLOOKUP(HG$6,fériés,1,FALSE)),(SUM($H$1:HG$1)&gt;SUM($F$8:$F23))*(SUM($H$1:HG$1)&lt;=SUM($F$8:$F24))*1,"F"))</f>
        <v>w</v>
      </c>
      <c r="HH24" s="65" t="str">
        <f ca="1">IF(WEEKDAY(HH$6,2)&gt;5,"w",IF(ISERROR(VLOOKUP(HH$6,fériés,1,FALSE)),(SUM($H$1:HH$1)&gt;SUM($F$8:$F23))*(SUM($H$1:HH$1)&lt;=SUM($F$8:$F24))*1,"F"))</f>
        <v>w</v>
      </c>
      <c r="HI24" s="65" t="str">
        <f ca="1">IF(WEEKDAY(HI$6,2)&gt;5,"w",IF(ISERROR(VLOOKUP(HI$6,fériés,1,FALSE)),(SUM($H$1:HI$1)&gt;SUM($F$8:$F23))*(SUM($H$1:HI$1)&lt;=SUM($F$8:$F24))*1,"F"))</f>
        <v>w</v>
      </c>
      <c r="HJ24" s="65" t="str">
        <f ca="1">IF(WEEKDAY(HJ$6,2)&gt;5,"w",IF(ISERROR(VLOOKUP(HJ$6,fériés,1,FALSE)),(SUM($H$1:HJ$1)&gt;SUM($F$8:$F23))*(SUM($H$1:HJ$1)&lt;=SUM($F$8:$F24))*1,"F"))</f>
        <v>w</v>
      </c>
      <c r="HK24" s="65" t="str">
        <f ca="1">IF(WEEKDAY(HK$6,2)&gt;5,"w",IF(ISERROR(VLOOKUP(HK$6,fériés,1,FALSE)),(SUM($H$1:HK$1)&gt;SUM($F$8:$F23))*(SUM($H$1:HK$1)&lt;=SUM($F$8:$F24))*1,"F"))</f>
        <v>w</v>
      </c>
      <c r="HL24" s="65" t="str">
        <f ca="1">IF(WEEKDAY(HL$6,2)&gt;5,"w",IF(ISERROR(VLOOKUP(HL$6,fériés,1,FALSE)),(SUM($H$1:HL$1)&gt;SUM($F$8:$F23))*(SUM($H$1:HL$1)&lt;=SUM($F$8:$F24))*1,"F"))</f>
        <v>w</v>
      </c>
      <c r="HM24" s="65" t="str">
        <f ca="1">IF(WEEKDAY(HM$6,2)&gt;5,"w",IF(ISERROR(VLOOKUP(HM$6,fériés,1,FALSE)),(SUM($H$1:HM$1)&gt;SUM($F$8:$F23))*(SUM($H$1:HM$1)&lt;=SUM($F$8:$F24))*1,"F"))</f>
        <v>w</v>
      </c>
      <c r="HN24" s="65" t="str">
        <f ca="1">IF(WEEKDAY(HN$6,2)&gt;5,"w",IF(ISERROR(VLOOKUP(HN$6,fériés,1,FALSE)),(SUM($H$1:HN$1)&gt;SUM($F$8:$F23))*(SUM($H$1:HN$1)&lt;=SUM($F$8:$F24))*1,"F"))</f>
        <v>w</v>
      </c>
      <c r="HO24" s="65" t="str">
        <f ca="1">IF(WEEKDAY(HO$6,2)&gt;5,"w",IF(ISERROR(VLOOKUP(HO$6,fériés,1,FALSE)),(SUM($H$1:HO$1)&gt;SUM($F$8:$F23))*(SUM($H$1:HO$1)&lt;=SUM($F$8:$F24))*1,"F"))</f>
        <v>w</v>
      </c>
      <c r="HP24" s="65" t="str">
        <f ca="1">IF(WEEKDAY(HP$6,2)&gt;5,"w",IF(ISERROR(VLOOKUP(HP$6,fériés,1,FALSE)),(SUM($H$1:HP$1)&gt;SUM($F$8:$F23))*(SUM($H$1:HP$1)&lt;=SUM($F$8:$F24))*1,"F"))</f>
        <v>w</v>
      </c>
      <c r="HQ24" s="65" t="str">
        <f ca="1">IF(WEEKDAY(HQ$6,2)&gt;5,"w",IF(ISERROR(VLOOKUP(HQ$6,fériés,1,FALSE)),(SUM($H$1:HQ$1)&gt;SUM($F$8:$F23))*(SUM($H$1:HQ$1)&lt;=SUM($F$8:$F24))*1,"F"))</f>
        <v>w</v>
      </c>
      <c r="HR24" s="65">
        <f ca="1">IF(WEEKDAY(HR$6,2)&gt;5,"w",IF(ISERROR(VLOOKUP(HR$6,fériés,1,FALSE)),(SUM($H$1:HR$1)&gt;SUM($F$8:$F23))*(SUM($H$1:HR$1)&lt;=SUM($F$8:$F24))*1,"F"))</f>
        <v>0</v>
      </c>
      <c r="HS24" s="65">
        <f ca="1">IF(WEEKDAY(HS$6,2)&gt;5,"w",IF(ISERROR(VLOOKUP(HS$6,fériés,1,FALSE)),(SUM($H$1:HS$1)&gt;SUM($F$8:$F23))*(SUM($H$1:HS$1)&lt;=SUM($F$8:$F24))*1,"F"))</f>
        <v>0</v>
      </c>
      <c r="HT24" s="65">
        <f ca="1">IF(WEEKDAY(HT$6,2)&gt;5,"w",IF(ISERROR(VLOOKUP(HT$6,fériés,1,FALSE)),(SUM($H$1:HT$1)&gt;SUM($F$8:$F23))*(SUM($H$1:HT$1)&lt;=SUM($F$8:$F24))*1,"F"))</f>
        <v>0</v>
      </c>
      <c r="HU24" s="65">
        <f ca="1">IF(WEEKDAY(HU$6,2)&gt;5,"w",IF(ISERROR(VLOOKUP(HU$6,fériés,1,FALSE)),(SUM($H$1:HU$1)&gt;SUM($F$8:$F23))*(SUM($H$1:HU$1)&lt;=SUM($F$8:$F24))*1,"F"))</f>
        <v>0</v>
      </c>
      <c r="HV24" s="65">
        <f ca="1">IF(WEEKDAY(HV$6,2)&gt;5,"w",IF(ISERROR(VLOOKUP(HV$6,fériés,1,FALSE)),(SUM($H$1:HV$1)&gt;SUM($F$8:$F23))*(SUM($H$1:HV$1)&lt;=SUM($F$8:$F24))*1,"F"))</f>
        <v>0</v>
      </c>
      <c r="HW24" s="65">
        <f ca="1">IF(WEEKDAY(HW$6,2)&gt;5,"w",IF(ISERROR(VLOOKUP(HW$6,fériés,1,FALSE)),(SUM($H$1:HW$1)&gt;SUM($F$8:$F23))*(SUM($H$1:HW$1)&lt;=SUM($F$8:$F24))*1,"F"))</f>
        <v>0</v>
      </c>
      <c r="HX24" s="65">
        <f ca="1">IF(WEEKDAY(HX$6,2)&gt;5,"w",IF(ISERROR(VLOOKUP(HX$6,fériés,1,FALSE)),(SUM($H$1:HX$1)&gt;SUM($F$8:$F23))*(SUM($H$1:HX$1)&lt;=SUM($F$8:$F24))*1,"F"))</f>
        <v>0</v>
      </c>
      <c r="HY24" s="65">
        <f ca="1">IF(WEEKDAY(HY$6,2)&gt;5,"w",IF(ISERROR(VLOOKUP(HY$6,fériés,1,FALSE)),(SUM($H$1:HY$1)&gt;SUM($F$8:$F23))*(SUM($H$1:HY$1)&lt;=SUM($F$8:$F24))*1,"F"))</f>
        <v>0</v>
      </c>
      <c r="HZ24" s="65">
        <f ca="1">IF(WEEKDAY(HZ$6,2)&gt;5,"w",IF(ISERROR(VLOOKUP(HZ$6,fériés,1,FALSE)),(SUM($H$1:HZ$1)&gt;SUM($F$8:$F23))*(SUM($H$1:HZ$1)&lt;=SUM($F$8:$F24))*1,"F"))</f>
        <v>0</v>
      </c>
      <c r="IA24" s="65">
        <f ca="1">IF(WEEKDAY(IA$6,2)&gt;5,"w",IF(ISERROR(VLOOKUP(IA$6,fériés,1,FALSE)),(SUM($H$1:IA$1)&gt;SUM($F$8:$F23))*(SUM($H$1:IA$1)&lt;=SUM($F$8:$F24))*1,"F"))</f>
        <v>0</v>
      </c>
      <c r="IB24" s="65">
        <f ca="1">IF(WEEKDAY(IB$6,2)&gt;5,"w",IF(ISERROR(VLOOKUP(IB$6,fériés,1,FALSE)),(SUM($H$1:IB$1)&gt;SUM($F$8:$F23))*(SUM($H$1:IB$1)&lt;=SUM($F$8:$F24))*1,"F"))</f>
        <v>0</v>
      </c>
      <c r="IC24" s="65">
        <f ca="1">IF(WEEKDAY(IC$6,2)&gt;5,"w",IF(ISERROR(VLOOKUP(IC$6,fériés,1,FALSE)),(SUM($H$1:IC$1)&gt;SUM($F$8:$F23))*(SUM($H$1:IC$1)&lt;=SUM($F$8:$F24))*1,"F"))</f>
        <v>0</v>
      </c>
      <c r="ID24" s="65">
        <f ca="1">IF(WEEKDAY(ID$6,2)&gt;5,"w",IF(ISERROR(VLOOKUP(ID$6,fériés,1,FALSE)),(SUM($H$1:ID$1)&gt;SUM($F$8:$F23))*(SUM($H$1:ID$1)&lt;=SUM($F$8:$F24))*1,"F"))</f>
        <v>0</v>
      </c>
      <c r="IE24" s="65">
        <f ca="1">IF(WEEKDAY(IE$6,2)&gt;5,"w",IF(ISERROR(VLOOKUP(IE$6,fériés,1,FALSE)),(SUM($H$1:IE$1)&gt;SUM($F$8:$F23))*(SUM($H$1:IE$1)&lt;=SUM($F$8:$F24))*1,"F"))</f>
        <v>0</v>
      </c>
      <c r="IF24" s="65">
        <f ca="1">IF(WEEKDAY(IF$6,2)&gt;5,"w",IF(ISERROR(VLOOKUP(IF$6,fériés,1,FALSE)),(SUM($H$1:IF$1)&gt;SUM($F$8:$F23))*(SUM($H$1:IF$1)&lt;=SUM($F$8:$F24))*1,"F"))</f>
        <v>0</v>
      </c>
      <c r="IG24" s="65">
        <f ca="1">IF(WEEKDAY(IG$6,2)&gt;5,"w",IF(ISERROR(VLOOKUP(IG$6,fériés,1,FALSE)),(SUM($H$1:IG$1)&gt;SUM($F$8:$F23))*(SUM($H$1:IG$1)&lt;=SUM($F$8:$F24))*1,"F"))</f>
        <v>0</v>
      </c>
      <c r="IH24" s="65">
        <f ca="1">IF(WEEKDAY(IH$6,2)&gt;5,"w",IF(ISERROR(VLOOKUP(IH$6,fériés,1,FALSE)),(SUM($H$1:IH$1)&gt;SUM($F$8:$F23))*(SUM($H$1:IH$1)&lt;=SUM($F$8:$F24))*1,"F"))</f>
        <v>0</v>
      </c>
      <c r="II24" s="65">
        <f ca="1">IF(WEEKDAY(II$6,2)&gt;5,"w",IF(ISERROR(VLOOKUP(II$6,fériés,1,FALSE)),(SUM($H$1:II$1)&gt;SUM($F$8:$F23))*(SUM($H$1:II$1)&lt;=SUM($F$8:$F24))*1,"F"))</f>
        <v>0</v>
      </c>
      <c r="IJ24" s="65">
        <f ca="1">IF(WEEKDAY(IJ$6,2)&gt;5,"w",IF(ISERROR(VLOOKUP(IJ$6,fériés,1,FALSE)),(SUM($H$1:IJ$1)&gt;SUM($F$8:$F23))*(SUM($H$1:IJ$1)&lt;=SUM($F$8:$F24))*1,"F"))</f>
        <v>0</v>
      </c>
      <c r="IK24" s="65">
        <f ca="1">IF(WEEKDAY(IK$6,2)&gt;5,"w",IF(ISERROR(VLOOKUP(IK$6,fériés,1,FALSE)),(SUM($H$1:IK$1)&gt;SUM($F$8:$F23))*(SUM($H$1:IK$1)&lt;=SUM($F$8:$F24))*1,"F"))</f>
        <v>0</v>
      </c>
      <c r="IL24" s="65">
        <f ca="1">IF(WEEKDAY(IL$6,2)&gt;5,"w",IF(ISERROR(VLOOKUP(IL$6,fériés,1,FALSE)),(SUM($H$1:IL$1)&gt;SUM($F$8:$F23))*(SUM($H$1:IL$1)&lt;=SUM($F$8:$F24))*1,"F"))</f>
        <v>0</v>
      </c>
      <c r="IM24" s="65">
        <f ca="1">IF(WEEKDAY(IM$6,2)&gt;5,"w",IF(ISERROR(VLOOKUP(IM$6,fériés,1,FALSE)),(SUM($H$1:IM$1)&gt;SUM($F$8:$F23))*(SUM($H$1:IM$1)&lt;=SUM($F$8:$F24))*1,"F"))</f>
        <v>0</v>
      </c>
      <c r="IN24" s="65">
        <f ca="1">IF(WEEKDAY(IN$6,2)&gt;5,"w",IF(ISERROR(VLOOKUP(IN$6,fériés,1,FALSE)),(SUM($H$1:IN$1)&gt;SUM($F$8:$F23))*(SUM($H$1:IN$1)&lt;=SUM($F$8:$F24))*1,"F"))</f>
        <v>0</v>
      </c>
      <c r="IO24" s="65">
        <f ca="1">IF(WEEKDAY(IO$6,2)&gt;5,"w",IF(ISERROR(VLOOKUP(IO$6,fériés,1,FALSE)),(SUM($H$1:IO$1)&gt;SUM($F$8:$F23))*(SUM($H$1:IO$1)&lt;=SUM($F$8:$F24))*1,"F"))</f>
        <v>0</v>
      </c>
      <c r="IP24" s="65">
        <f ca="1">IF(WEEKDAY(IP$6,2)&gt;5,"w",IF(ISERROR(VLOOKUP(IP$6,fériés,1,FALSE)),(SUM($H$1:IP$1)&gt;SUM($F$8:$F23))*(SUM($H$1:IP$1)&lt;=SUM($F$8:$F24))*1,"F"))</f>
        <v>0</v>
      </c>
      <c r="IQ24" s="65">
        <f ca="1">IF(WEEKDAY(IQ$6,2)&gt;5,"w",IF(ISERROR(VLOOKUP(IQ$6,fériés,1,FALSE)),(SUM($H$1:IQ$1)&gt;SUM($F$8:$F23))*(SUM($H$1:IQ$1)&lt;=SUM($F$8:$F24))*1,"F"))</f>
        <v>0</v>
      </c>
      <c r="IR24" s="65">
        <f ca="1">IF(WEEKDAY(IR$6,2)&gt;5,"w",IF(ISERROR(VLOOKUP(IR$6,fériés,1,FALSE)),(SUM($H$1:IR$1)&gt;SUM($F$8:$F23))*(SUM($H$1:IR$1)&lt;=SUM($F$8:$F24))*1,"F"))</f>
        <v>0</v>
      </c>
      <c r="IS24" s="65">
        <f ca="1">IF(WEEKDAY(IS$6,2)&gt;5,"w",IF(ISERROR(VLOOKUP(IS$6,fériés,1,FALSE)),(SUM($H$1:IS$1)&gt;SUM($F$8:$F23))*(SUM($H$1:IS$1)&lt;=SUM($F$8:$F24))*1,"F"))</f>
        <v>0</v>
      </c>
      <c r="IT24" s="65">
        <f ca="1">IF(WEEKDAY(IT$6,2)&gt;5,"w",IF(ISERROR(VLOOKUP(IT$6,fériés,1,FALSE)),(SUM($H$1:IT$1)&gt;SUM($F$8:$F23))*(SUM($H$1:IT$1)&lt;=SUM($F$8:$F24))*1,"F"))</f>
        <v>0</v>
      </c>
      <c r="IU24" s="65">
        <f ca="1">IF(WEEKDAY(IU$6,2)&gt;5,"w",IF(ISERROR(VLOOKUP(IU$6,fériés,1,FALSE)),(SUM($H$1:IU$1)&gt;SUM($F$8:$F23))*(SUM($H$1:IU$1)&lt;=SUM($F$8:$F24))*1,"F"))</f>
        <v>0</v>
      </c>
      <c r="IV24" s="65">
        <f ca="1">IF(WEEKDAY(IV$6,2)&gt;5,"w",IF(ISERROR(VLOOKUP(IV$6,fériés,1,FALSE)),(SUM($H$1:IV$1)&gt;SUM($F$8:$F23))*(SUM($H$1:IV$1)&lt;=SUM($F$8:$F24))*1,"F"))</f>
        <v>0</v>
      </c>
      <c r="IW24" s="65">
        <f ca="1">IF(WEEKDAY(IW$6,2)&gt;5,"w",IF(ISERROR(VLOOKUP(IW$6,fériés,1,FALSE)),(SUM($H$1:IW$1)&gt;SUM($F$8:$F23))*(SUM($H$1:IW$1)&lt;=SUM($F$8:$F24))*1,"F"))</f>
        <v>0</v>
      </c>
      <c r="IX24" s="65">
        <f ca="1">IF(WEEKDAY(IX$6,2)&gt;5,"w",IF(ISERROR(VLOOKUP(IX$6,fériés,1,FALSE)),(SUM($H$1:IX$1)&gt;SUM($F$8:$F23))*(SUM($H$1:IX$1)&lt;=SUM($F$8:$F24))*1,"F"))</f>
        <v>0</v>
      </c>
      <c r="IY24" s="65">
        <f ca="1">IF(WEEKDAY(IY$6,2)&gt;5,"w",IF(ISERROR(VLOOKUP(IY$6,fériés,1,FALSE)),(SUM($H$1:IY$1)&gt;SUM($F$8:$F23))*(SUM($H$1:IY$1)&lt;=SUM($F$8:$F24))*1,"F"))</f>
        <v>0</v>
      </c>
      <c r="IZ24" s="65">
        <f ca="1">IF(WEEKDAY(IZ$6,2)&gt;5,"w",IF(ISERROR(VLOOKUP(IZ$6,fériés,1,FALSE)),(SUM($H$1:IZ$1)&gt;SUM($F$8:$F23))*(SUM($H$1:IZ$1)&lt;=SUM($F$8:$F24))*1,"F"))</f>
        <v>0</v>
      </c>
      <c r="JA24" s="65">
        <f ca="1">IF(WEEKDAY(JA$6,2)&gt;5,"w",IF(ISERROR(VLOOKUP(JA$6,fériés,1,FALSE)),(SUM($H$1:JA$1)&gt;SUM($F$8:$F23))*(SUM($H$1:JA$1)&lt;=SUM($F$8:$F24))*1,"F"))</f>
        <v>0</v>
      </c>
      <c r="JB24" s="65">
        <f ca="1">IF(WEEKDAY(JB$6,2)&gt;5,"w",IF(ISERROR(VLOOKUP(JB$6,fériés,1,FALSE)),(SUM($H$1:JB$1)&gt;SUM($F$8:$F23))*(SUM($H$1:JB$1)&lt;=SUM($F$8:$F24))*1,"F"))</f>
        <v>0</v>
      </c>
      <c r="JC24" s="65">
        <f ca="1">IF(WEEKDAY(JC$6,2)&gt;5,"w",IF(ISERROR(VLOOKUP(JC$6,fériés,1,FALSE)),(SUM($H$1:JC$1)&gt;SUM($F$8:$F23))*(SUM($H$1:JC$1)&lt;=SUM($F$8:$F24))*1,"F"))</f>
        <v>0</v>
      </c>
      <c r="JD24" s="65">
        <f ca="1">IF(WEEKDAY(JD$6,2)&gt;5,"w",IF(ISERROR(VLOOKUP(JD$6,fériés,1,FALSE)),(SUM($H$1:JD$1)&gt;SUM($F$8:$F23))*(SUM($H$1:JD$1)&lt;=SUM($F$8:$F24))*1,"F"))</f>
        <v>0</v>
      </c>
      <c r="JE24" s="65">
        <f ca="1">IF(WEEKDAY(JE$6,2)&gt;5,"w",IF(ISERROR(VLOOKUP(JE$6,fériés,1,FALSE)),(SUM($H$1:JE$1)&gt;SUM($F$8:$F23))*(SUM($H$1:JE$1)&lt;=SUM($F$8:$F24))*1,"F"))</f>
        <v>0</v>
      </c>
      <c r="JF24" s="65">
        <f ca="1">IF(WEEKDAY(JF$6,2)&gt;5,"w",IF(ISERROR(VLOOKUP(JF$6,fériés,1,FALSE)),(SUM($H$1:JF$1)&gt;SUM($F$8:$F23))*(SUM($H$1:JF$1)&lt;=SUM($F$8:$F24))*1,"F"))</f>
        <v>0</v>
      </c>
      <c r="JG24" s="65">
        <f ca="1">IF(WEEKDAY(JG$6,2)&gt;5,"w",IF(ISERROR(VLOOKUP(JG$6,fériés,1,FALSE)),(SUM($H$1:JG$1)&gt;SUM($F$8:$F23))*(SUM($H$1:JG$1)&lt;=SUM($F$8:$F24))*1,"F"))</f>
        <v>0</v>
      </c>
      <c r="JH24" s="65">
        <f ca="1">IF(WEEKDAY(JH$6,2)&gt;5,"w",IF(ISERROR(VLOOKUP(JH$6,fériés,1,FALSE)),(SUM($H$1:JH$1)&gt;SUM($F$8:$F23))*(SUM($H$1:JH$1)&lt;=SUM($F$8:$F24))*1,"F"))</f>
        <v>0</v>
      </c>
      <c r="JI24" s="65">
        <f ca="1">IF(WEEKDAY(JI$6,2)&gt;5,"w",IF(ISERROR(VLOOKUP(JI$6,fériés,1,FALSE)),(SUM($H$1:JI$1)&gt;SUM($F$8:$F23))*(SUM($H$1:JI$1)&lt;=SUM($F$8:$F24))*1,"F"))</f>
        <v>0</v>
      </c>
      <c r="JJ24" s="65">
        <f ca="1">IF(WEEKDAY(JJ$6,2)&gt;5,"w",IF(ISERROR(VLOOKUP(JJ$6,fériés,1,FALSE)),(SUM($H$1:JJ$1)&gt;SUM($F$8:$F23))*(SUM($H$1:JJ$1)&lt;=SUM($F$8:$F24))*1,"F"))</f>
        <v>0</v>
      </c>
      <c r="JK24" s="65">
        <f ca="1">IF(WEEKDAY(JK$6,2)&gt;5,"w",IF(ISERROR(VLOOKUP(JK$6,fériés,1,FALSE)),(SUM($H$1:JK$1)&gt;SUM($F$8:$F23))*(SUM($H$1:JK$1)&lt;=SUM($F$8:$F24))*1,"F"))</f>
        <v>0</v>
      </c>
      <c r="JL24" s="65">
        <f ca="1">IF(WEEKDAY(JL$6,2)&gt;5,"w",IF(ISERROR(VLOOKUP(JL$6,fériés,1,FALSE)),(SUM($H$1:JL$1)&gt;SUM($F$8:$F23))*(SUM($H$1:JL$1)&lt;=SUM($F$8:$F24))*1,"F"))</f>
        <v>0</v>
      </c>
      <c r="JM24" s="65">
        <f ca="1">IF(WEEKDAY(JM$6,2)&gt;5,"w",IF(ISERROR(VLOOKUP(JM$6,fériés,1,FALSE)),(SUM($H$1:JM$1)&gt;SUM($F$8:$F23))*(SUM($H$1:JM$1)&lt;=SUM($F$8:$F24))*1,"F"))</f>
        <v>0</v>
      </c>
      <c r="JN24" s="65">
        <f ca="1">IF(WEEKDAY(JN$6,2)&gt;5,"w",IF(ISERROR(VLOOKUP(JN$6,fériés,1,FALSE)),(SUM($H$1:JN$1)&gt;SUM($F$8:$F23))*(SUM($H$1:JN$1)&lt;=SUM($F$8:$F24))*1,"F"))</f>
        <v>0</v>
      </c>
      <c r="JO24" s="65">
        <f ca="1">IF(WEEKDAY(JO$6,2)&gt;5,"w",IF(ISERROR(VLOOKUP(JO$6,fériés,1,FALSE)),(SUM($H$1:JO$1)&gt;SUM($F$8:$F23))*(SUM($H$1:JO$1)&lt;=SUM($F$8:$F24))*1,"F"))</f>
        <v>0</v>
      </c>
      <c r="JP24" s="65" t="str">
        <f ca="1">IF(WEEKDAY(JP$6,2)&gt;5,"w",IF(ISERROR(VLOOKUP(JP$6,fériés,1,FALSE)),(SUM($H$1:JP$1)&gt;SUM($F$8:$F23))*(SUM($H$1:JP$1)&lt;=SUM($F$8:$F24))*1,"F"))</f>
        <v>w</v>
      </c>
      <c r="JQ24" s="65" t="str">
        <f ca="1">IF(WEEKDAY(JQ$6,2)&gt;5,"w",IF(ISERROR(VLOOKUP(JQ$6,fériés,1,FALSE)),(SUM($H$1:JQ$1)&gt;SUM($F$8:$F23))*(SUM($H$1:JQ$1)&lt;=SUM($F$8:$F24))*1,"F"))</f>
        <v>w</v>
      </c>
      <c r="JR24" s="65" t="str">
        <f ca="1">IF(WEEKDAY(JR$6,2)&gt;5,"w",IF(ISERROR(VLOOKUP(JR$6,fériés,1,FALSE)),(SUM($H$1:JR$1)&gt;SUM($F$8:$F23))*(SUM($H$1:JR$1)&lt;=SUM($F$8:$F24))*1,"F"))</f>
        <v>w</v>
      </c>
      <c r="JS24" s="65" t="str">
        <f ca="1">IF(WEEKDAY(JS$6,2)&gt;5,"w",IF(ISERROR(VLOOKUP(JS$6,fériés,1,FALSE)),(SUM($H$1:JS$1)&gt;SUM($F$8:$F23))*(SUM($H$1:JS$1)&lt;=SUM($F$8:$F24))*1,"F"))</f>
        <v>w</v>
      </c>
      <c r="JT24" s="65" t="str">
        <f ca="1">IF(WEEKDAY(JT$6,2)&gt;5,"w",IF(ISERROR(VLOOKUP(JT$6,fériés,1,FALSE)),(SUM($H$1:JT$1)&gt;SUM($F$8:$F23))*(SUM($H$1:JT$1)&lt;=SUM($F$8:$F24))*1,"F"))</f>
        <v>w</v>
      </c>
      <c r="JU24" s="65" t="str">
        <f ca="1">IF(WEEKDAY(JU$6,2)&gt;5,"w",IF(ISERROR(VLOOKUP(JU$6,fériés,1,FALSE)),(SUM($H$1:JU$1)&gt;SUM($F$8:$F23))*(SUM($H$1:JU$1)&lt;=SUM($F$8:$F24))*1,"F"))</f>
        <v>w</v>
      </c>
      <c r="JV24" s="65" t="str">
        <f ca="1">IF(WEEKDAY(JV$6,2)&gt;5,"w",IF(ISERROR(VLOOKUP(JV$6,fériés,1,FALSE)),(SUM($H$1:JV$1)&gt;SUM($F$8:$F23))*(SUM($H$1:JV$1)&lt;=SUM($F$8:$F24))*1,"F"))</f>
        <v>w</v>
      </c>
      <c r="JW24" s="65" t="str">
        <f ca="1">IF(WEEKDAY(JW$6,2)&gt;5,"w",IF(ISERROR(VLOOKUP(JW$6,fériés,1,FALSE)),(SUM($H$1:JW$1)&gt;SUM($F$8:$F23))*(SUM($H$1:JW$1)&lt;=SUM($F$8:$F24))*1,"F"))</f>
        <v>w</v>
      </c>
      <c r="JX24" s="65" t="str">
        <f ca="1">IF(WEEKDAY(JX$6,2)&gt;5,"w",IF(ISERROR(VLOOKUP(JX$6,fériés,1,FALSE)),(SUM($H$1:JX$1)&gt;SUM($F$8:$F23))*(SUM($H$1:JX$1)&lt;=SUM($F$8:$F24))*1,"F"))</f>
        <v>w</v>
      </c>
      <c r="JY24" s="65" t="str">
        <f ca="1">IF(WEEKDAY(JY$6,2)&gt;5,"w",IF(ISERROR(VLOOKUP(JY$6,fériés,1,FALSE)),(SUM($H$1:JY$1)&gt;SUM($F$8:$F23))*(SUM($H$1:JY$1)&lt;=SUM($F$8:$F24))*1,"F"))</f>
        <v>w</v>
      </c>
      <c r="JZ24" s="65" t="str">
        <f ca="1">IF(WEEKDAY(JZ$6,2)&gt;5,"w",IF(ISERROR(VLOOKUP(JZ$6,fériés,1,FALSE)),(SUM($H$1:JZ$1)&gt;SUM($F$8:$F23))*(SUM($H$1:JZ$1)&lt;=SUM($F$8:$F24))*1,"F"))</f>
        <v>w</v>
      </c>
      <c r="KA24" s="65" t="str">
        <f ca="1">IF(WEEKDAY(KA$6,2)&gt;5,"w",IF(ISERROR(VLOOKUP(KA$6,fériés,1,FALSE)),(SUM($H$1:KA$1)&gt;SUM($F$8:$F23))*(SUM($H$1:KA$1)&lt;=SUM($F$8:$F24))*1,"F"))</f>
        <v>w</v>
      </c>
      <c r="KB24" s="65" t="str">
        <f ca="1">IF(WEEKDAY(KB$6,2)&gt;5,"w",IF(ISERROR(VLOOKUP(KB$6,fériés,1,FALSE)),(SUM($H$1:KB$1)&gt;SUM($F$8:$F23))*(SUM($H$1:KB$1)&lt;=SUM($F$8:$F24))*1,"F"))</f>
        <v>w</v>
      </c>
      <c r="KC24" s="65" t="str">
        <f ca="1">IF(WEEKDAY(KC$6,2)&gt;5,"w",IF(ISERROR(VLOOKUP(KC$6,fériés,1,FALSE)),(SUM($H$1:KC$1)&gt;SUM($F$8:$F23))*(SUM($H$1:KC$1)&lt;=SUM($F$8:$F24))*1,"F"))</f>
        <v>w</v>
      </c>
      <c r="KD24" s="65" t="str">
        <f ca="1">IF(WEEKDAY(KD$6,2)&gt;5,"w",IF(ISERROR(VLOOKUP(KD$6,fériés,1,FALSE)),(SUM($H$1:KD$1)&gt;SUM($F$8:$F23))*(SUM($H$1:KD$1)&lt;=SUM($F$8:$F24))*1,"F"))</f>
        <v>w</v>
      </c>
      <c r="KE24" s="65" t="str">
        <f ca="1">IF(WEEKDAY(KE$6,2)&gt;5,"w",IF(ISERROR(VLOOKUP(KE$6,fériés,1,FALSE)),(SUM($H$1:KE$1)&gt;SUM($F$8:$F23))*(SUM($H$1:KE$1)&lt;=SUM($F$8:$F24))*1,"F"))</f>
        <v>w</v>
      </c>
      <c r="KF24" s="65" t="str">
        <f ca="1">IF(WEEKDAY(KF$6,2)&gt;5,"w",IF(ISERROR(VLOOKUP(KF$6,fériés,1,FALSE)),(SUM($H$1:KF$1)&gt;SUM($F$8:$F23))*(SUM($H$1:KF$1)&lt;=SUM($F$8:$F24))*1,"F"))</f>
        <v>w</v>
      </c>
      <c r="KG24" s="65" t="str">
        <f ca="1">IF(WEEKDAY(KG$6,2)&gt;5,"w",IF(ISERROR(VLOOKUP(KG$6,fériés,1,FALSE)),(SUM($H$1:KG$1)&gt;SUM($F$8:$F23))*(SUM($H$1:KG$1)&lt;=SUM($F$8:$F24))*1,"F"))</f>
        <v>w</v>
      </c>
      <c r="KH24" s="65" t="str">
        <f ca="1">IF(WEEKDAY(KH$6,2)&gt;5,"w",IF(ISERROR(VLOOKUP(KH$6,fériés,1,FALSE)),(SUM($H$1:KH$1)&gt;SUM($F$8:$F23))*(SUM($H$1:KH$1)&lt;=SUM($F$8:$F24))*1,"F"))</f>
        <v>w</v>
      </c>
      <c r="KI24" s="65" t="str">
        <f ca="1">IF(WEEKDAY(KI$6,2)&gt;5,"w",IF(ISERROR(VLOOKUP(KI$6,fériés,1,FALSE)),(SUM($H$1:KI$1)&gt;SUM($F$8:$F23))*(SUM($H$1:KI$1)&lt;=SUM($F$8:$F24))*1,"F"))</f>
        <v>w</v>
      </c>
      <c r="KJ24" s="65">
        <f ca="1">IF(WEEKDAY(KJ$6,2)&gt;5,"w",IF(ISERROR(VLOOKUP(KJ$6,fériés,1,FALSE)),(SUM($H$1:KJ$1)&gt;SUM($F$8:$F23))*(SUM($H$1:KJ$1)&lt;=SUM($F$8:$F24))*1,"F"))</f>
        <v>0</v>
      </c>
      <c r="KK24" s="65">
        <f ca="1">IF(WEEKDAY(KK$6,2)&gt;5,"w",IF(ISERROR(VLOOKUP(KK$6,fériés,1,FALSE)),(SUM($H$1:KK$1)&gt;SUM($F$8:$F23))*(SUM($H$1:KK$1)&lt;=SUM($F$8:$F24))*1,"F"))</f>
        <v>0</v>
      </c>
      <c r="KL24" s="65">
        <f ca="1">IF(WEEKDAY(KL$6,2)&gt;5,"w",IF(ISERROR(VLOOKUP(KL$6,fériés,1,FALSE)),(SUM($H$1:KL$1)&gt;SUM($F$8:$F23))*(SUM($H$1:KL$1)&lt;=SUM($F$8:$F24))*1,"F"))</f>
        <v>0</v>
      </c>
      <c r="KM24" s="65">
        <f ca="1">IF(WEEKDAY(KM$6,2)&gt;5,"w",IF(ISERROR(VLOOKUP(KM$6,fériés,1,FALSE)),(SUM($H$1:KM$1)&gt;SUM($F$8:$F23))*(SUM($H$1:KM$1)&lt;=SUM($F$8:$F24))*1,"F"))</f>
        <v>0</v>
      </c>
      <c r="KN24" s="65">
        <f ca="1">IF(WEEKDAY(KN$6,2)&gt;5,"w",IF(ISERROR(VLOOKUP(KN$6,fériés,1,FALSE)),(SUM($H$1:KN$1)&gt;SUM($F$8:$F23))*(SUM($H$1:KN$1)&lt;=SUM($F$8:$F24))*1,"F"))</f>
        <v>0</v>
      </c>
      <c r="KO24" s="65">
        <f ca="1">IF(WEEKDAY(KO$6,2)&gt;5,"w",IF(ISERROR(VLOOKUP(KO$6,fériés,1,FALSE)),(SUM($H$1:KO$1)&gt;SUM($F$8:$F23))*(SUM($H$1:KO$1)&lt;=SUM($F$8:$F24))*1,"F"))</f>
        <v>0</v>
      </c>
      <c r="KP24" s="65">
        <f ca="1">IF(WEEKDAY(KP$6,2)&gt;5,"w",IF(ISERROR(VLOOKUP(KP$6,fériés,1,FALSE)),(SUM($H$1:KP$1)&gt;SUM($F$8:$F23))*(SUM($H$1:KP$1)&lt;=SUM($F$8:$F24))*1,"F"))</f>
        <v>0</v>
      </c>
      <c r="KQ24" s="65">
        <f ca="1">IF(WEEKDAY(KQ$6,2)&gt;5,"w",IF(ISERROR(VLOOKUP(KQ$6,fériés,1,FALSE)),(SUM($H$1:KQ$1)&gt;SUM($F$8:$F23))*(SUM($H$1:KQ$1)&lt;=SUM($F$8:$F24))*1,"F"))</f>
        <v>0</v>
      </c>
      <c r="KR24" s="65">
        <f ca="1">IF(WEEKDAY(KR$6,2)&gt;5,"w",IF(ISERROR(VLOOKUP(KR$6,fériés,1,FALSE)),(SUM($H$1:KR$1)&gt;SUM($F$8:$F23))*(SUM($H$1:KR$1)&lt;=SUM($F$8:$F24))*1,"F"))</f>
        <v>0</v>
      </c>
      <c r="KS24" s="65">
        <f ca="1">IF(WEEKDAY(KS$6,2)&gt;5,"w",IF(ISERROR(VLOOKUP(KS$6,fériés,1,FALSE)),(SUM($H$1:KS$1)&gt;SUM($F$8:$F23))*(SUM($H$1:KS$1)&lt;=SUM($F$8:$F24))*1,"F"))</f>
        <v>0</v>
      </c>
      <c r="KT24" s="65">
        <f ca="1">IF(WEEKDAY(KT$6,2)&gt;5,"w",IF(ISERROR(VLOOKUP(KT$6,fériés,1,FALSE)),(SUM($H$1:KT$1)&gt;SUM($F$8:$F23))*(SUM($H$1:KT$1)&lt;=SUM($F$8:$F24))*1,"F"))</f>
        <v>0</v>
      </c>
      <c r="KU24" s="65">
        <f ca="1">IF(WEEKDAY(KU$6,2)&gt;5,"w",IF(ISERROR(VLOOKUP(KU$6,fériés,1,FALSE)),(SUM($H$1:KU$1)&gt;SUM($F$8:$F23))*(SUM($H$1:KU$1)&lt;=SUM($F$8:$F24))*1,"F"))</f>
        <v>0</v>
      </c>
      <c r="KV24" s="65">
        <f ca="1">IF(WEEKDAY(KV$6,2)&gt;5,"w",IF(ISERROR(VLOOKUP(KV$6,fériés,1,FALSE)),(SUM($H$1:KV$1)&gt;SUM($F$8:$F23))*(SUM($H$1:KV$1)&lt;=SUM($F$8:$F24))*1,"F"))</f>
        <v>0</v>
      </c>
      <c r="KW24" s="65">
        <f ca="1">IF(WEEKDAY(KW$6,2)&gt;5,"w",IF(ISERROR(VLOOKUP(KW$6,fériés,1,FALSE)),(SUM($H$1:KW$1)&gt;SUM($F$8:$F23))*(SUM($H$1:KW$1)&lt;=SUM($F$8:$F24))*1,"F"))</f>
        <v>0</v>
      </c>
      <c r="KX24" s="65">
        <f ca="1">IF(WEEKDAY(KX$6,2)&gt;5,"w",IF(ISERROR(VLOOKUP(KX$6,fériés,1,FALSE)),(SUM($H$1:KX$1)&gt;SUM($F$8:$F23))*(SUM($H$1:KX$1)&lt;=SUM($F$8:$F24))*1,"F"))</f>
        <v>0</v>
      </c>
      <c r="KY24" s="65">
        <f ca="1">IF(WEEKDAY(KY$6,2)&gt;5,"w",IF(ISERROR(VLOOKUP(KY$6,fériés,1,FALSE)),(SUM($H$1:KY$1)&gt;SUM($F$8:$F23))*(SUM($H$1:KY$1)&lt;=SUM($F$8:$F24))*1,"F"))</f>
        <v>0</v>
      </c>
      <c r="KZ24" s="65">
        <f ca="1">IF(WEEKDAY(KZ$6,2)&gt;5,"w",IF(ISERROR(VLOOKUP(KZ$6,fériés,1,FALSE)),(SUM($H$1:KZ$1)&gt;SUM($F$8:$F23))*(SUM($H$1:KZ$1)&lt;=SUM($F$8:$F24))*1,"F"))</f>
        <v>0</v>
      </c>
      <c r="LA24" s="65">
        <f ca="1">IF(WEEKDAY(LA$6,2)&gt;5,"w",IF(ISERROR(VLOOKUP(LA$6,fériés,1,FALSE)),(SUM($H$1:LA$1)&gt;SUM($F$8:$F23))*(SUM($H$1:LA$1)&lt;=SUM($F$8:$F24))*1,"F"))</f>
        <v>0</v>
      </c>
      <c r="LB24" s="65">
        <f ca="1">IF(WEEKDAY(LB$6,2)&gt;5,"w",IF(ISERROR(VLOOKUP(LB$6,fériés,1,FALSE)),(SUM($H$1:LB$1)&gt;SUM($F$8:$F23))*(SUM($H$1:LB$1)&lt;=SUM($F$8:$F24))*1,"F"))</f>
        <v>0</v>
      </c>
      <c r="LC24" s="65">
        <f ca="1">IF(WEEKDAY(LC$6,2)&gt;5,"w",IF(ISERROR(VLOOKUP(LC$6,fériés,1,FALSE)),(SUM($H$1:LC$1)&gt;SUM($F$8:$F23))*(SUM($H$1:LC$1)&lt;=SUM($F$8:$F24))*1,"F"))</f>
        <v>0</v>
      </c>
      <c r="LD24" s="65">
        <f ca="1">IF(WEEKDAY(LD$6,2)&gt;5,"w",IF(ISERROR(VLOOKUP(LD$6,fériés,1,FALSE)),(SUM($H$1:LD$1)&gt;SUM($F$8:$F23))*(SUM($H$1:LD$1)&lt;=SUM($F$8:$F24))*1,"F"))</f>
        <v>0</v>
      </c>
      <c r="LE24" s="65">
        <f ca="1">IF(WEEKDAY(LE$6,2)&gt;5,"w",IF(ISERROR(VLOOKUP(LE$6,fériés,1,FALSE)),(SUM($H$1:LE$1)&gt;SUM($F$8:$F23))*(SUM($H$1:LE$1)&lt;=SUM($F$8:$F24))*1,"F"))</f>
        <v>0</v>
      </c>
      <c r="LF24" s="65">
        <f ca="1">IF(WEEKDAY(LF$6,2)&gt;5,"w",IF(ISERROR(VLOOKUP(LF$6,fériés,1,FALSE)),(SUM($H$1:LF$1)&gt;SUM($F$8:$F23))*(SUM($H$1:LF$1)&lt;=SUM($F$8:$F24))*1,"F"))</f>
        <v>0</v>
      </c>
      <c r="LG24" s="65">
        <f ca="1">IF(WEEKDAY(LG$6,2)&gt;5,"w",IF(ISERROR(VLOOKUP(LG$6,fériés,1,FALSE)),(SUM($H$1:LG$1)&gt;SUM($F$8:$F23))*(SUM($H$1:LG$1)&lt;=SUM($F$8:$F24))*1,"F"))</f>
        <v>0</v>
      </c>
      <c r="LH24" s="65">
        <f ca="1">IF(WEEKDAY(LH$6,2)&gt;5,"w",IF(ISERROR(VLOOKUP(LH$6,fériés,1,FALSE)),(SUM($H$1:LH$1)&gt;SUM($F$8:$F23))*(SUM($H$1:LH$1)&lt;=SUM($F$8:$F24))*1,"F"))</f>
        <v>0</v>
      </c>
      <c r="LI24" s="65">
        <f ca="1">IF(WEEKDAY(LI$6,2)&gt;5,"w",IF(ISERROR(VLOOKUP(LI$6,fériés,1,FALSE)),(SUM($H$1:LI$1)&gt;SUM($F$8:$F23))*(SUM($H$1:LI$1)&lt;=SUM($F$8:$F24))*1,"F"))</f>
        <v>0</v>
      </c>
      <c r="LJ24" s="65">
        <f ca="1">IF(WEEKDAY(LJ$6,2)&gt;5,"w",IF(ISERROR(VLOOKUP(LJ$6,fériés,1,FALSE)),(SUM($H$1:LJ$1)&gt;SUM($F$8:$F23))*(SUM($H$1:LJ$1)&lt;=SUM($F$8:$F24))*1,"F"))</f>
        <v>0</v>
      </c>
      <c r="LK24" s="65">
        <f ca="1">IF(WEEKDAY(LK$6,2)&gt;5,"w",IF(ISERROR(VLOOKUP(LK$6,fériés,1,FALSE)),(SUM($H$1:LK$1)&gt;SUM($F$8:$F23))*(SUM($H$1:LK$1)&lt;=SUM($F$8:$F24))*1,"F"))</f>
        <v>0</v>
      </c>
      <c r="LL24" s="65">
        <f ca="1">IF(WEEKDAY(LL$6,2)&gt;5,"w",IF(ISERROR(VLOOKUP(LL$6,fériés,1,FALSE)),(SUM($H$1:LL$1)&gt;SUM($F$8:$F23))*(SUM($H$1:LL$1)&lt;=SUM($F$8:$F24))*1,"F"))</f>
        <v>0</v>
      </c>
      <c r="LM24" s="65">
        <f ca="1">IF(WEEKDAY(LM$6,2)&gt;5,"w",IF(ISERROR(VLOOKUP(LM$6,fériés,1,FALSE)),(SUM($H$1:LM$1)&gt;SUM($F$8:$F23))*(SUM($H$1:LM$1)&lt;=SUM($F$8:$F24))*1,"F"))</f>
        <v>0</v>
      </c>
      <c r="LN24" s="65">
        <f ca="1">IF(WEEKDAY(LN$6,2)&gt;5,"w",IF(ISERROR(VLOOKUP(LN$6,fériés,1,FALSE)),(SUM($H$1:LN$1)&gt;SUM($F$8:$F23))*(SUM($H$1:LN$1)&lt;=SUM($F$8:$F24))*1,"F"))</f>
        <v>0</v>
      </c>
      <c r="LO24" s="65">
        <f ca="1">IF(WEEKDAY(LO$6,2)&gt;5,"w",IF(ISERROR(VLOOKUP(LO$6,fériés,1,FALSE)),(SUM($H$1:LO$1)&gt;SUM($F$8:$F23))*(SUM($H$1:LO$1)&lt;=SUM($F$8:$F24))*1,"F"))</f>
        <v>0</v>
      </c>
      <c r="LP24" s="65">
        <f ca="1">IF(WEEKDAY(LP$6,2)&gt;5,"w",IF(ISERROR(VLOOKUP(LP$6,fériés,1,FALSE)),(SUM($H$1:LP$1)&gt;SUM($F$8:$F23))*(SUM($H$1:LP$1)&lt;=SUM($F$8:$F24))*1,"F"))</f>
        <v>0</v>
      </c>
      <c r="LQ24" s="65">
        <f ca="1">IF(WEEKDAY(LQ$6,2)&gt;5,"w",IF(ISERROR(VLOOKUP(LQ$6,fériés,1,FALSE)),(SUM($H$1:LQ$1)&gt;SUM($F$8:$F23))*(SUM($H$1:LQ$1)&lt;=SUM($F$8:$F24))*1,"F"))</f>
        <v>0</v>
      </c>
      <c r="LR24" s="65">
        <f ca="1">IF(WEEKDAY(LR$6,2)&gt;5,"w",IF(ISERROR(VLOOKUP(LR$6,fériés,1,FALSE)),(SUM($H$1:LR$1)&gt;SUM($F$8:$F23))*(SUM($H$1:LR$1)&lt;=SUM($F$8:$F24))*1,"F"))</f>
        <v>0</v>
      </c>
      <c r="LS24" s="65">
        <f ca="1">IF(WEEKDAY(LS$6,2)&gt;5,"w",IF(ISERROR(VLOOKUP(LS$6,fériés,1,FALSE)),(SUM($H$1:LS$1)&gt;SUM($F$8:$F23))*(SUM($H$1:LS$1)&lt;=SUM($F$8:$F24))*1,"F"))</f>
        <v>0</v>
      </c>
      <c r="LT24" s="65">
        <f ca="1">IF(WEEKDAY(LT$6,2)&gt;5,"w",IF(ISERROR(VLOOKUP(LT$6,fériés,1,FALSE)),(SUM($H$1:LT$1)&gt;SUM($F$8:$F23))*(SUM($H$1:LT$1)&lt;=SUM($F$8:$F24))*1,"F"))</f>
        <v>0</v>
      </c>
      <c r="LU24" s="65">
        <f ca="1">IF(WEEKDAY(LU$6,2)&gt;5,"w",IF(ISERROR(VLOOKUP(LU$6,fériés,1,FALSE)),(SUM($H$1:LU$1)&gt;SUM($F$8:$F23))*(SUM($H$1:LU$1)&lt;=SUM($F$8:$F24))*1,"F"))</f>
        <v>0</v>
      </c>
      <c r="LV24" s="65">
        <f ca="1">IF(WEEKDAY(LV$6,2)&gt;5,"w",IF(ISERROR(VLOOKUP(LV$6,fériés,1,FALSE)),(SUM($H$1:LV$1)&gt;SUM($F$8:$F23))*(SUM($H$1:LV$1)&lt;=SUM($F$8:$F24))*1,"F"))</f>
        <v>0</v>
      </c>
      <c r="LW24" s="65">
        <f ca="1">IF(WEEKDAY(LW$6,2)&gt;5,"w",IF(ISERROR(VLOOKUP(LW$6,fériés,1,FALSE)),(SUM($H$1:LW$1)&gt;SUM($F$8:$F23))*(SUM($H$1:LW$1)&lt;=SUM($F$8:$F24))*1,"F"))</f>
        <v>0</v>
      </c>
      <c r="LX24" s="65">
        <f ca="1">IF(WEEKDAY(LX$6,2)&gt;5,"w",IF(ISERROR(VLOOKUP(LX$6,fériés,1,FALSE)),(SUM($H$1:LX$1)&gt;SUM($F$8:$F23))*(SUM($H$1:LX$1)&lt;=SUM($F$8:$F24))*1,"F"))</f>
        <v>0</v>
      </c>
      <c r="LY24" s="65">
        <f ca="1">IF(WEEKDAY(LY$6,2)&gt;5,"w",IF(ISERROR(VLOOKUP(LY$6,fériés,1,FALSE)),(SUM($H$1:LY$1)&gt;SUM($F$8:$F23))*(SUM($H$1:LY$1)&lt;=SUM($F$8:$F24))*1,"F"))</f>
        <v>0</v>
      </c>
      <c r="LZ24" s="65">
        <f ca="1">IF(WEEKDAY(LZ$6,2)&gt;5,"w",IF(ISERROR(VLOOKUP(LZ$6,fériés,1,FALSE)),(SUM($H$1:LZ$1)&gt;SUM($F$8:$F23))*(SUM($H$1:LZ$1)&lt;=SUM($F$8:$F24))*1,"F"))</f>
        <v>0</v>
      </c>
      <c r="MA24" s="65">
        <f ca="1">IF(WEEKDAY(MA$6,2)&gt;5,"w",IF(ISERROR(VLOOKUP(MA$6,fériés,1,FALSE)),(SUM($H$1:MA$1)&gt;SUM($F$8:$F23))*(SUM($H$1:MA$1)&lt;=SUM($F$8:$F24))*1,"F"))</f>
        <v>0</v>
      </c>
      <c r="MB24" s="65">
        <f ca="1">IF(WEEKDAY(MB$6,2)&gt;5,"w",IF(ISERROR(VLOOKUP(MB$6,fériés,1,FALSE)),(SUM($H$1:MB$1)&gt;SUM($F$8:$F23))*(SUM($H$1:MB$1)&lt;=SUM($F$8:$F24))*1,"F"))</f>
        <v>0</v>
      </c>
      <c r="MC24" s="65">
        <f ca="1">IF(WEEKDAY(MC$6,2)&gt;5,"w",IF(ISERROR(VLOOKUP(MC$6,fériés,1,FALSE)),(SUM($H$1:MC$1)&gt;SUM($F$8:$F23))*(SUM($H$1:MC$1)&lt;=SUM($F$8:$F24))*1,"F"))</f>
        <v>0</v>
      </c>
      <c r="MD24" s="65">
        <f ca="1">IF(WEEKDAY(MD$6,2)&gt;5,"w",IF(ISERROR(VLOOKUP(MD$6,fériés,1,FALSE)),(SUM($H$1:MD$1)&gt;SUM($F$8:$F23))*(SUM($H$1:MD$1)&lt;=SUM($F$8:$F24))*1,"F"))</f>
        <v>0</v>
      </c>
      <c r="ME24" s="65">
        <f ca="1">IF(WEEKDAY(ME$6,2)&gt;5,"w",IF(ISERROR(VLOOKUP(ME$6,fériés,1,FALSE)),(SUM($H$1:ME$1)&gt;SUM($F$8:$F23))*(SUM($H$1:ME$1)&lt;=SUM($F$8:$F24))*1,"F"))</f>
        <v>0</v>
      </c>
      <c r="MF24" s="65">
        <f ca="1">IF(WEEKDAY(MF$6,2)&gt;5,"w",IF(ISERROR(VLOOKUP(MF$6,fériés,1,FALSE)),(SUM($H$1:MF$1)&gt;SUM($F$8:$F23))*(SUM($H$1:MF$1)&lt;=SUM($F$8:$F24))*1,"F"))</f>
        <v>0</v>
      </c>
      <c r="MG24" s="65">
        <f ca="1">IF(WEEKDAY(MG$6,2)&gt;5,"w",IF(ISERROR(VLOOKUP(MG$6,fériés,1,FALSE)),(SUM($H$1:MG$1)&gt;SUM($F$8:$F23))*(SUM($H$1:MG$1)&lt;=SUM($F$8:$F24))*1,"F"))</f>
        <v>0</v>
      </c>
      <c r="MH24" s="65" t="str">
        <f ca="1">IF(WEEKDAY(MH$6,2)&gt;5,"w",IF(ISERROR(VLOOKUP(MH$6,fériés,1,FALSE)),(SUM($H$1:MH$1)&gt;SUM($F$8:$F23))*(SUM($H$1:MH$1)&lt;=SUM($F$8:$F24))*1,"F"))</f>
        <v>w</v>
      </c>
      <c r="MI24" s="65" t="str">
        <f ca="1">IF(WEEKDAY(MI$6,2)&gt;5,"w",IF(ISERROR(VLOOKUP(MI$6,fériés,1,FALSE)),(SUM($H$1:MI$1)&gt;SUM($F$8:$F23))*(SUM($H$1:MI$1)&lt;=SUM($F$8:$F24))*1,"F"))</f>
        <v>w</v>
      </c>
      <c r="MJ24" s="65" t="str">
        <f ca="1">IF(WEEKDAY(MJ$6,2)&gt;5,"w",IF(ISERROR(VLOOKUP(MJ$6,fériés,1,FALSE)),(SUM($H$1:MJ$1)&gt;SUM($F$8:$F23))*(SUM($H$1:MJ$1)&lt;=SUM($F$8:$F24))*1,"F"))</f>
        <v>w</v>
      </c>
      <c r="MK24" s="65" t="str">
        <f ca="1">IF(WEEKDAY(MK$6,2)&gt;5,"w",IF(ISERROR(VLOOKUP(MK$6,fériés,1,FALSE)),(SUM($H$1:MK$1)&gt;SUM($F$8:$F23))*(SUM($H$1:MK$1)&lt;=SUM($F$8:$F24))*1,"F"))</f>
        <v>w</v>
      </c>
      <c r="ML24" s="65" t="str">
        <f ca="1">IF(WEEKDAY(ML$6,2)&gt;5,"w",IF(ISERROR(VLOOKUP(ML$6,fériés,1,FALSE)),(SUM($H$1:ML$1)&gt;SUM($F$8:$F23))*(SUM($H$1:ML$1)&lt;=SUM($F$8:$F24))*1,"F"))</f>
        <v>w</v>
      </c>
      <c r="MM24" s="65" t="str">
        <f ca="1">IF(WEEKDAY(MM$6,2)&gt;5,"w",IF(ISERROR(VLOOKUP(MM$6,fériés,1,FALSE)),(SUM($H$1:MM$1)&gt;SUM($F$8:$F23))*(SUM($H$1:MM$1)&lt;=SUM($F$8:$F24))*1,"F"))</f>
        <v>w</v>
      </c>
      <c r="MN24" s="65" t="str">
        <f ca="1">IF(WEEKDAY(MN$6,2)&gt;5,"w",IF(ISERROR(VLOOKUP(MN$6,fériés,1,FALSE)),(SUM($H$1:MN$1)&gt;SUM($F$8:$F23))*(SUM($H$1:MN$1)&lt;=SUM($F$8:$F24))*1,"F"))</f>
        <v>w</v>
      </c>
      <c r="MO24" s="65" t="str">
        <f ca="1">IF(WEEKDAY(MO$6,2)&gt;5,"w",IF(ISERROR(VLOOKUP(MO$6,fériés,1,FALSE)),(SUM($H$1:MO$1)&gt;SUM($F$8:$F23))*(SUM($H$1:MO$1)&lt;=SUM($F$8:$F24))*1,"F"))</f>
        <v>w</v>
      </c>
      <c r="MP24" s="65" t="str">
        <f ca="1">IF(WEEKDAY(MP$6,2)&gt;5,"w",IF(ISERROR(VLOOKUP(MP$6,fériés,1,FALSE)),(SUM($H$1:MP$1)&gt;SUM($F$8:$F23))*(SUM($H$1:MP$1)&lt;=SUM($F$8:$F24))*1,"F"))</f>
        <v>w</v>
      </c>
      <c r="MQ24" s="65" t="str">
        <f ca="1">IF(WEEKDAY(MQ$6,2)&gt;5,"w",IF(ISERROR(VLOOKUP(MQ$6,fériés,1,FALSE)),(SUM($H$1:MQ$1)&gt;SUM($F$8:$F23))*(SUM($H$1:MQ$1)&lt;=SUM($F$8:$F24))*1,"F"))</f>
        <v>w</v>
      </c>
      <c r="MR24" s="65" t="str">
        <f ca="1">IF(WEEKDAY(MR$6,2)&gt;5,"w",IF(ISERROR(VLOOKUP(MR$6,fériés,1,FALSE)),(SUM($H$1:MR$1)&gt;SUM($F$8:$F23))*(SUM($H$1:MR$1)&lt;=SUM($F$8:$F24))*1,"F"))</f>
        <v>w</v>
      </c>
      <c r="MS24" s="65" t="str">
        <f ca="1">IF(WEEKDAY(MS$6,2)&gt;5,"w",IF(ISERROR(VLOOKUP(MS$6,fériés,1,FALSE)),(SUM($H$1:MS$1)&gt;SUM($F$8:$F23))*(SUM($H$1:MS$1)&lt;=SUM($F$8:$F24))*1,"F"))</f>
        <v>w</v>
      </c>
      <c r="MT24" s="65" t="str">
        <f ca="1">IF(WEEKDAY(MT$6,2)&gt;5,"w",IF(ISERROR(VLOOKUP(MT$6,fériés,1,FALSE)),(SUM($H$1:MT$1)&gt;SUM($F$8:$F23))*(SUM($H$1:MT$1)&lt;=SUM($F$8:$F24))*1,"F"))</f>
        <v>w</v>
      </c>
      <c r="MU24" s="65" t="str">
        <f ca="1">IF(WEEKDAY(MU$6,2)&gt;5,"w",IF(ISERROR(VLOOKUP(MU$6,fériés,1,FALSE)),(SUM($H$1:MU$1)&gt;SUM($F$8:$F23))*(SUM($H$1:MU$1)&lt;=SUM($F$8:$F24))*1,"F"))</f>
        <v>w</v>
      </c>
      <c r="MV24" s="65" t="str">
        <f ca="1">IF(WEEKDAY(MV$6,2)&gt;5,"w",IF(ISERROR(VLOOKUP(MV$6,fériés,1,FALSE)),(SUM($H$1:MV$1)&gt;SUM($F$8:$F23))*(SUM($H$1:MV$1)&lt;=SUM($F$8:$F24))*1,"F"))</f>
        <v>w</v>
      </c>
      <c r="MW24" s="65" t="str">
        <f ca="1">IF(WEEKDAY(MW$6,2)&gt;5,"w",IF(ISERROR(VLOOKUP(MW$6,fériés,1,FALSE)),(SUM($H$1:MW$1)&gt;SUM($F$8:$F23))*(SUM($H$1:MW$1)&lt;=SUM($F$8:$F24))*1,"F"))</f>
        <v>w</v>
      </c>
      <c r="MX24" s="65" t="str">
        <f ca="1">IF(WEEKDAY(MX$6,2)&gt;5,"w",IF(ISERROR(VLOOKUP(MX$6,fériés,1,FALSE)),(SUM($H$1:MX$1)&gt;SUM($F$8:$F23))*(SUM($H$1:MX$1)&lt;=SUM($F$8:$F24))*1,"F"))</f>
        <v>w</v>
      </c>
      <c r="MY24" s="65" t="str">
        <f ca="1">IF(WEEKDAY(MY$6,2)&gt;5,"w",IF(ISERROR(VLOOKUP(MY$6,fériés,1,FALSE)),(SUM($H$1:MY$1)&gt;SUM($F$8:$F23))*(SUM($H$1:MY$1)&lt;=SUM($F$8:$F24))*1,"F"))</f>
        <v>w</v>
      </c>
      <c r="MZ24" s="65" t="str">
        <f ca="1">IF(WEEKDAY(MZ$6,2)&gt;5,"w",IF(ISERROR(VLOOKUP(MZ$6,fériés,1,FALSE)),(SUM($H$1:MZ$1)&gt;SUM($F$8:$F23))*(SUM($H$1:MZ$1)&lt;=SUM($F$8:$F24))*1,"F"))</f>
        <v>w</v>
      </c>
      <c r="NA24" s="65" t="str">
        <f ca="1">IF(WEEKDAY(NA$6,2)&gt;5,"w",IF(ISERROR(VLOOKUP(NA$6,fériés,1,FALSE)),(SUM($H$1:NA$1)&gt;SUM($F$8:$F23))*(SUM($H$1:NA$1)&lt;=SUM($F$8:$F24))*1,"F"))</f>
        <v>w</v>
      </c>
      <c r="NB24" s="65">
        <f ca="1">IF(WEEKDAY(NB$6,2)&gt;5,"w",IF(ISERROR(VLOOKUP(NB$6,fériés,1,FALSE)),(SUM($H$1:NB$1)&gt;SUM($F$8:$F23))*(SUM($H$1:NB$1)&lt;=SUM($F$8:$F24))*1,"F"))</f>
        <v>0</v>
      </c>
      <c r="NC24" s="65">
        <f ca="1">IF(WEEKDAY(NC$6,2)&gt;5,"w",IF(ISERROR(VLOOKUP(NC$6,fériés,1,FALSE)),(SUM($H$1:NC$1)&gt;SUM($F$8:$F23))*(SUM($H$1:NC$1)&lt;=SUM($F$8:$F24))*1,"F"))</f>
        <v>0</v>
      </c>
      <c r="ND24" s="65">
        <f ca="1">IF(WEEKDAY(ND$6,2)&gt;5,"w",IF(ISERROR(VLOOKUP(ND$6,fériés,1,FALSE)),(SUM($H$1:ND$1)&gt;SUM($F$8:$F23))*(SUM($H$1:ND$1)&lt;=SUM($F$8:$F24))*1,"F"))</f>
        <v>0</v>
      </c>
      <c r="NE24" s="65">
        <f ca="1">IF(WEEKDAY(NE$6,2)&gt;5,"w",IF(ISERROR(VLOOKUP(NE$6,fériés,1,FALSE)),(SUM($H$1:NE$1)&gt;SUM($F$8:$F23))*(SUM($H$1:NE$1)&lt;=SUM($F$8:$F24))*1,"F"))</f>
        <v>0</v>
      </c>
      <c r="NF24" s="65">
        <f ca="1">IF(WEEKDAY(NF$6,2)&gt;5,"w",IF(ISERROR(VLOOKUP(NF$6,fériés,1,FALSE)),(SUM($H$1:NF$1)&gt;SUM($F$8:$F23))*(SUM($H$1:NF$1)&lt;=SUM($F$8:$F24))*1,"F"))</f>
        <v>0</v>
      </c>
      <c r="NG24" s="65">
        <f ca="1">IF(WEEKDAY(NG$6,2)&gt;5,"w",IF(ISERROR(VLOOKUP(NG$6,fériés,1,FALSE)),(SUM($H$1:NG$1)&gt;SUM($F$8:$F23))*(SUM($H$1:NG$1)&lt;=SUM($F$8:$F24))*1,"F"))</f>
        <v>0</v>
      </c>
      <c r="NH24" s="65">
        <f ca="1">IF(WEEKDAY(NH$6,2)&gt;5,"w",IF(ISERROR(VLOOKUP(NH$6,fériés,1,FALSE)),(SUM($H$1:NH$1)&gt;SUM($F$8:$F23))*(SUM($H$1:NH$1)&lt;=SUM($F$8:$F24))*1,"F"))</f>
        <v>0</v>
      </c>
      <c r="NI24" s="65">
        <f ca="1">IF(WEEKDAY(NI$6,2)&gt;5,"w",IF(ISERROR(VLOOKUP(NI$6,fériés,1,FALSE)),(SUM($H$1:NI$1)&gt;SUM($F$8:$F23))*(SUM($H$1:NI$1)&lt;=SUM($F$8:$F24))*1,"F"))</f>
        <v>0</v>
      </c>
      <c r="NJ24" s="65">
        <f ca="1">IF(WEEKDAY(NJ$6,2)&gt;5,"w",IF(ISERROR(VLOOKUP(NJ$6,fériés,1,FALSE)),(SUM($H$1:NJ$1)&gt;SUM($F$8:$F23))*(SUM($H$1:NJ$1)&lt;=SUM($F$8:$F24))*1,"F"))</f>
        <v>0</v>
      </c>
      <c r="NK24" s="65">
        <f ca="1">IF(WEEKDAY(NK$6,2)&gt;5,"w",IF(ISERROR(VLOOKUP(NK$6,fériés,1,FALSE)),(SUM($H$1:NK$1)&gt;SUM($F$8:$F23))*(SUM($H$1:NK$1)&lt;=SUM($F$8:$F24))*1,"F"))</f>
        <v>0</v>
      </c>
      <c r="NL24" s="65">
        <f ca="1">IF(WEEKDAY(NL$6,2)&gt;5,"w",IF(ISERROR(VLOOKUP(NL$6,fériés,1,FALSE)),(SUM($H$1:NL$1)&gt;SUM($F$8:$F23))*(SUM($H$1:NL$1)&lt;=SUM($F$8:$F24))*1,"F"))</f>
        <v>0</v>
      </c>
      <c r="NM24" s="65">
        <f ca="1">IF(WEEKDAY(NM$6,2)&gt;5,"w",IF(ISERROR(VLOOKUP(NM$6,fériés,1,FALSE)),(SUM($H$1:NM$1)&gt;SUM($F$8:$F23))*(SUM($H$1:NM$1)&lt;=SUM($F$8:$F24))*1,"F"))</f>
        <v>0</v>
      </c>
      <c r="NN24" s="65">
        <f ca="1">IF(WEEKDAY(NN$6,2)&gt;5,"w",IF(ISERROR(VLOOKUP(NN$6,fériés,1,FALSE)),(SUM($H$1:NN$1)&gt;SUM($F$8:$F23))*(SUM($H$1:NN$1)&lt;=SUM($F$8:$F24))*1,"F"))</f>
        <v>0</v>
      </c>
      <c r="NO24" s="65">
        <f ca="1">IF(WEEKDAY(NO$6,2)&gt;5,"w",IF(ISERROR(VLOOKUP(NO$6,fériés,1,FALSE)),(SUM($H$1:NO$1)&gt;SUM($F$8:$F23))*(SUM($H$1:NO$1)&lt;=SUM($F$8:$F24))*1,"F"))</f>
        <v>0</v>
      </c>
      <c r="NP24" s="65">
        <f ca="1">IF(WEEKDAY(NP$6,2)&gt;5,"w",IF(ISERROR(VLOOKUP(NP$6,fériés,1,FALSE)),(SUM($H$1:NP$1)&gt;SUM($F$8:$F23))*(SUM($H$1:NP$1)&lt;=SUM($F$8:$F24))*1,"F"))</f>
        <v>0</v>
      </c>
      <c r="NQ24" s="65">
        <f ca="1">IF(WEEKDAY(NQ$6,2)&gt;5,"w",IF(ISERROR(VLOOKUP(NQ$6,fériés,1,FALSE)),(SUM($H$1:NQ$1)&gt;SUM($F$8:$F23))*(SUM($H$1:NQ$1)&lt;=SUM($F$8:$F24))*1,"F"))</f>
        <v>0</v>
      </c>
      <c r="NR24" s="65">
        <f ca="1">IF(WEEKDAY(NR$6,2)&gt;5,"w",IF(ISERROR(VLOOKUP(NR$6,fériés,1,FALSE)),(SUM($H$1:NR$1)&gt;SUM($F$8:$F23))*(SUM($H$1:NR$1)&lt;=SUM($F$8:$F24))*1,"F"))</f>
        <v>0</v>
      </c>
      <c r="NS24" s="65">
        <f ca="1">IF(WEEKDAY(NS$6,2)&gt;5,"w",IF(ISERROR(VLOOKUP(NS$6,fériés,1,FALSE)),(SUM($H$1:NS$1)&gt;SUM($F$8:$F23))*(SUM($H$1:NS$1)&lt;=SUM($F$8:$F24))*1,"F"))</f>
        <v>0</v>
      </c>
      <c r="NT24" s="65">
        <f ca="1">IF(WEEKDAY(NT$6,2)&gt;5,"w",IF(ISERROR(VLOOKUP(NT$6,fériés,1,FALSE)),(SUM($H$1:NT$1)&gt;SUM($F$8:$F23))*(SUM($H$1:NT$1)&lt;=SUM($F$8:$F24))*1,"F"))</f>
        <v>0</v>
      </c>
      <c r="NU24" s="65">
        <f ca="1">IF(WEEKDAY(NU$6,2)&gt;5,"w",IF(ISERROR(VLOOKUP(NU$6,fériés,1,FALSE)),(SUM($H$1:NU$1)&gt;SUM($F$8:$F23))*(SUM($H$1:NU$1)&lt;=SUM($F$8:$F24))*1,"F"))</f>
        <v>0</v>
      </c>
      <c r="NV24" s="65">
        <f ca="1">IF(WEEKDAY(NV$6,2)&gt;5,"w",IF(ISERROR(VLOOKUP(NV$6,fériés,1,FALSE)),(SUM($H$1:NV$1)&gt;SUM($F$8:$F23))*(SUM($H$1:NV$1)&lt;=SUM($F$8:$F24))*1,"F"))</f>
        <v>0</v>
      </c>
      <c r="NW24" s="65">
        <f ca="1">IF(WEEKDAY(NW$6,2)&gt;5,"w",IF(ISERROR(VLOOKUP(NW$6,fériés,1,FALSE)),(SUM($H$1:NW$1)&gt;SUM($F$8:$F23))*(SUM($H$1:NW$1)&lt;=SUM($F$8:$F24))*1,"F"))</f>
        <v>0</v>
      </c>
      <c r="NX24" s="65">
        <f ca="1">IF(WEEKDAY(NX$6,2)&gt;5,"w",IF(ISERROR(VLOOKUP(NX$6,fériés,1,FALSE)),(SUM($H$1:NX$1)&gt;SUM($F$8:$F23))*(SUM($H$1:NX$1)&lt;=SUM($F$8:$F24))*1,"F"))</f>
        <v>0</v>
      </c>
      <c r="NY24" s="65">
        <f ca="1">IF(WEEKDAY(NY$6,2)&gt;5,"w",IF(ISERROR(VLOOKUP(NY$6,fériés,1,FALSE)),(SUM($H$1:NY$1)&gt;SUM($F$8:$F23))*(SUM($H$1:NY$1)&lt;=SUM($F$8:$F24))*1,"F"))</f>
        <v>0</v>
      </c>
      <c r="NZ24" s="65">
        <f ca="1">IF(WEEKDAY(NZ$6,2)&gt;5,"w",IF(ISERROR(VLOOKUP(NZ$6,fériés,1,FALSE)),(SUM($H$1:NZ$1)&gt;SUM($F$8:$F23))*(SUM($H$1:NZ$1)&lt;=SUM($F$8:$F24))*1,"F"))</f>
        <v>0</v>
      </c>
      <c r="OA24" s="65">
        <f ca="1">IF(WEEKDAY(OA$6,2)&gt;5,"w",IF(ISERROR(VLOOKUP(OA$6,fériés,1,FALSE)),(SUM($H$1:OA$1)&gt;SUM($F$8:$F23))*(SUM($H$1:OA$1)&lt;=SUM($F$8:$F24))*1,"F"))</f>
        <v>0</v>
      </c>
      <c r="OB24" s="65">
        <f ca="1">IF(WEEKDAY(OB$6,2)&gt;5,"w",IF(ISERROR(VLOOKUP(OB$6,fériés,1,FALSE)),(SUM($H$1:OB$1)&gt;SUM($F$8:$F23))*(SUM($H$1:OB$1)&lt;=SUM($F$8:$F24))*1,"F"))</f>
        <v>0</v>
      </c>
      <c r="OC24" s="65">
        <f ca="1">IF(WEEKDAY(OC$6,2)&gt;5,"w",IF(ISERROR(VLOOKUP(OC$6,fériés,1,FALSE)),(SUM($H$1:OC$1)&gt;SUM($F$8:$F23))*(SUM($H$1:OC$1)&lt;=SUM($F$8:$F24))*1,"F"))</f>
        <v>0</v>
      </c>
      <c r="OD24" s="65">
        <f ca="1">IF(WEEKDAY(OD$6,2)&gt;5,"w",IF(ISERROR(VLOOKUP(OD$6,fériés,1,FALSE)),(SUM($H$1:OD$1)&gt;SUM($F$8:$F23))*(SUM($H$1:OD$1)&lt;=SUM($F$8:$F24))*1,"F"))</f>
        <v>0</v>
      </c>
      <c r="OE24" s="65">
        <f ca="1">IF(WEEKDAY(OE$6,2)&gt;5,"w",IF(ISERROR(VLOOKUP(OE$6,fériés,1,FALSE)),(SUM($H$1:OE$1)&gt;SUM($F$8:$F23))*(SUM($H$1:OE$1)&lt;=SUM($F$8:$F24))*1,"F"))</f>
        <v>0</v>
      </c>
      <c r="OF24" s="65">
        <f ca="1">IF(WEEKDAY(OF$6,2)&gt;5,"w",IF(ISERROR(VLOOKUP(OF$6,fériés,1,FALSE)),(SUM($H$1:OF$1)&gt;SUM($F$8:$F23))*(SUM($H$1:OF$1)&lt;=SUM($F$8:$F24))*1,"F"))</f>
        <v>0</v>
      </c>
      <c r="OG24" s="65">
        <f ca="1">IF(WEEKDAY(OG$6,2)&gt;5,"w",IF(ISERROR(VLOOKUP(OG$6,fériés,1,FALSE)),(SUM($H$1:OG$1)&gt;SUM($F$8:$F23))*(SUM($H$1:OG$1)&lt;=SUM($F$8:$F24))*1,"F"))</f>
        <v>0</v>
      </c>
      <c r="OH24" s="65">
        <f ca="1">IF(WEEKDAY(OH$6,2)&gt;5,"w",IF(ISERROR(VLOOKUP(OH$6,fériés,1,FALSE)),(SUM($H$1:OH$1)&gt;SUM($F$8:$F23))*(SUM($H$1:OH$1)&lt;=SUM($F$8:$F24))*1,"F"))</f>
        <v>0</v>
      </c>
      <c r="OI24" s="65">
        <f ca="1">IF(WEEKDAY(OI$6,2)&gt;5,"w",IF(ISERROR(VLOOKUP(OI$6,fériés,1,FALSE)),(SUM($H$1:OI$1)&gt;SUM($F$8:$F23))*(SUM($H$1:OI$1)&lt;=SUM($F$8:$F24))*1,"F"))</f>
        <v>0</v>
      </c>
      <c r="OJ24" s="65">
        <f ca="1">IF(WEEKDAY(OJ$6,2)&gt;5,"w",IF(ISERROR(VLOOKUP(OJ$6,fériés,1,FALSE)),(SUM($H$1:OJ$1)&gt;SUM($F$8:$F23))*(SUM($H$1:OJ$1)&lt;=SUM($F$8:$F24))*1,"F"))</f>
        <v>0</v>
      </c>
      <c r="OK24" s="65">
        <f ca="1">IF(WEEKDAY(OK$6,2)&gt;5,"w",IF(ISERROR(VLOOKUP(OK$6,fériés,1,FALSE)),(SUM($H$1:OK$1)&gt;SUM($F$8:$F23))*(SUM($H$1:OK$1)&lt;=SUM($F$8:$F24))*1,"F"))</f>
        <v>0</v>
      </c>
      <c r="OL24" s="65">
        <f ca="1">IF(WEEKDAY(OL$6,2)&gt;5,"w",IF(ISERROR(VLOOKUP(OL$6,fériés,1,FALSE)),(SUM($H$1:OL$1)&gt;SUM($F$8:$F23))*(SUM($H$1:OL$1)&lt;=SUM($F$8:$F24))*1,"F"))</f>
        <v>0</v>
      </c>
      <c r="OM24" s="65">
        <f ca="1">IF(WEEKDAY(OM$6,2)&gt;5,"w",IF(ISERROR(VLOOKUP(OM$6,fériés,1,FALSE)),(SUM($H$1:OM$1)&gt;SUM($F$8:$F23))*(SUM($H$1:OM$1)&lt;=SUM($F$8:$F24))*1,"F"))</f>
        <v>0</v>
      </c>
      <c r="ON24" s="65">
        <f ca="1">IF(WEEKDAY(ON$6,2)&gt;5,"w",IF(ISERROR(VLOOKUP(ON$6,fériés,1,FALSE)),(SUM($H$1:ON$1)&gt;SUM($F$8:$F23))*(SUM($H$1:ON$1)&lt;=SUM($F$8:$F24))*1,"F"))</f>
        <v>0</v>
      </c>
      <c r="OO24" s="65">
        <f ca="1">IF(WEEKDAY(OO$6,2)&gt;5,"w",IF(ISERROR(VLOOKUP(OO$6,fériés,1,FALSE)),(SUM($H$1:OO$1)&gt;SUM($F$8:$F23))*(SUM($H$1:OO$1)&lt;=SUM($F$8:$F24))*1,"F"))</f>
        <v>0</v>
      </c>
      <c r="OP24" s="65">
        <f ca="1">IF(WEEKDAY(OP$6,2)&gt;5,"w",IF(ISERROR(VLOOKUP(OP$6,fériés,1,FALSE)),(SUM($H$1:OP$1)&gt;SUM($F$8:$F23))*(SUM($H$1:OP$1)&lt;=SUM($F$8:$F24))*1,"F"))</f>
        <v>0</v>
      </c>
      <c r="OQ24" s="65">
        <f ca="1">IF(WEEKDAY(OQ$6,2)&gt;5,"w",IF(ISERROR(VLOOKUP(OQ$6,fériés,1,FALSE)),(SUM($H$1:OQ$1)&gt;SUM($F$8:$F23))*(SUM($H$1:OQ$1)&lt;=SUM($F$8:$F24))*1,"F"))</f>
        <v>0</v>
      </c>
      <c r="OR24" s="65">
        <f ca="1">IF(WEEKDAY(OR$6,2)&gt;5,"w",IF(ISERROR(VLOOKUP(OR$6,fériés,1,FALSE)),(SUM($H$1:OR$1)&gt;SUM($F$8:$F23))*(SUM($H$1:OR$1)&lt;=SUM($F$8:$F24))*1,"F"))</f>
        <v>0</v>
      </c>
      <c r="OS24" s="65">
        <f ca="1">IF(WEEKDAY(OS$6,2)&gt;5,"w",IF(ISERROR(VLOOKUP(OS$6,fériés,1,FALSE)),(SUM($H$1:OS$1)&gt;SUM($F$8:$F23))*(SUM($H$1:OS$1)&lt;=SUM($F$8:$F24))*1,"F"))</f>
        <v>0</v>
      </c>
      <c r="OT24" s="65">
        <f ca="1">IF(WEEKDAY(OT$6,2)&gt;5,"w",IF(ISERROR(VLOOKUP(OT$6,fériés,1,FALSE)),(SUM($H$1:OT$1)&gt;SUM($F$8:$F23))*(SUM($H$1:OT$1)&lt;=SUM($F$8:$F24))*1,"F"))</f>
        <v>0</v>
      </c>
      <c r="OU24" s="65">
        <f ca="1">IF(WEEKDAY(OU$6,2)&gt;5,"w",IF(ISERROR(VLOOKUP(OU$6,fériés,1,FALSE)),(SUM($H$1:OU$1)&gt;SUM($F$8:$F23))*(SUM($H$1:OU$1)&lt;=SUM($F$8:$F24))*1,"F"))</f>
        <v>0</v>
      </c>
      <c r="OV24" s="65">
        <f ca="1">IF(WEEKDAY(OV$6,2)&gt;5,"w",IF(ISERROR(VLOOKUP(OV$6,fériés,1,FALSE)),(SUM($H$1:OV$1)&gt;SUM($F$8:$F23))*(SUM($H$1:OV$1)&lt;=SUM($F$8:$F24))*1,"F"))</f>
        <v>0</v>
      </c>
      <c r="OW24" s="65">
        <f ca="1">IF(WEEKDAY(OW$6,2)&gt;5,"w",IF(ISERROR(VLOOKUP(OW$6,fériés,1,FALSE)),(SUM($H$1:OW$1)&gt;SUM($F$8:$F23))*(SUM($H$1:OW$1)&lt;=SUM($F$8:$F24))*1,"F"))</f>
        <v>0</v>
      </c>
      <c r="OX24" s="65">
        <f ca="1">IF(WEEKDAY(OX$6,2)&gt;5,"w",IF(ISERROR(VLOOKUP(OX$6,fériés,1,FALSE)),(SUM($H$1:OX$1)&gt;SUM($F$8:$F23))*(SUM($H$1:OX$1)&lt;=SUM($F$8:$F24))*1,"F"))</f>
        <v>0</v>
      </c>
      <c r="OY24" s="65">
        <f ca="1">IF(WEEKDAY(OY$6,2)&gt;5,"w",IF(ISERROR(VLOOKUP(OY$6,fériés,1,FALSE)),(SUM($H$1:OY$1)&gt;SUM($F$8:$F23))*(SUM($H$1:OY$1)&lt;=SUM($F$8:$F24))*1,"F"))</f>
        <v>0</v>
      </c>
      <c r="OZ24" s="65" t="str">
        <f ca="1">IF(WEEKDAY(OZ$6,2)&gt;5,"w",IF(ISERROR(VLOOKUP(OZ$6,fériés,1,FALSE)),(SUM($H$1:OZ$1)&gt;SUM($F$8:$F23))*(SUM($H$1:OZ$1)&lt;=SUM($F$8:$F24))*1,"F"))</f>
        <v>w</v>
      </c>
      <c r="PA24" s="65" t="str">
        <f ca="1">IF(WEEKDAY(PA$6,2)&gt;5,"w",IF(ISERROR(VLOOKUP(PA$6,fériés,1,FALSE)),(SUM($H$1:PA$1)&gt;SUM($F$8:$F23))*(SUM($H$1:PA$1)&lt;=SUM($F$8:$F24))*1,"F"))</f>
        <v>w</v>
      </c>
      <c r="PB24" s="65" t="str">
        <f ca="1">IF(WEEKDAY(PB$6,2)&gt;5,"w",IF(ISERROR(VLOOKUP(PB$6,fériés,1,FALSE)),(SUM($H$1:PB$1)&gt;SUM($F$8:$F23))*(SUM($H$1:PB$1)&lt;=SUM($F$8:$F24))*1,"F"))</f>
        <v>w</v>
      </c>
      <c r="PC24" s="65" t="str">
        <f ca="1">IF(WEEKDAY(PC$6,2)&gt;5,"w",IF(ISERROR(VLOOKUP(PC$6,fériés,1,FALSE)),(SUM($H$1:PC$1)&gt;SUM($F$8:$F23))*(SUM($H$1:PC$1)&lt;=SUM($F$8:$F24))*1,"F"))</f>
        <v>w</v>
      </c>
      <c r="PD24" s="65" t="str">
        <f ca="1">IF(WEEKDAY(PD$6,2)&gt;5,"w",IF(ISERROR(VLOOKUP(PD$6,fériés,1,FALSE)),(SUM($H$1:PD$1)&gt;SUM($F$8:$F23))*(SUM($H$1:PD$1)&lt;=SUM($F$8:$F24))*1,"F"))</f>
        <v>w</v>
      </c>
      <c r="PE24" s="65" t="str">
        <f ca="1">IF(WEEKDAY(PE$6,2)&gt;5,"w",IF(ISERROR(VLOOKUP(PE$6,fériés,1,FALSE)),(SUM($H$1:PE$1)&gt;SUM($F$8:$F23))*(SUM($H$1:PE$1)&lt;=SUM($F$8:$F24))*1,"F"))</f>
        <v>w</v>
      </c>
      <c r="PF24" s="65" t="str">
        <f ca="1">IF(WEEKDAY(PF$6,2)&gt;5,"w",IF(ISERROR(VLOOKUP(PF$6,fériés,1,FALSE)),(SUM($H$1:PF$1)&gt;SUM($F$8:$F23))*(SUM($H$1:PF$1)&lt;=SUM($F$8:$F24))*1,"F"))</f>
        <v>w</v>
      </c>
      <c r="PG24" s="65" t="str">
        <f ca="1">IF(WEEKDAY(PG$6,2)&gt;5,"w",IF(ISERROR(VLOOKUP(PG$6,fériés,1,FALSE)),(SUM($H$1:PG$1)&gt;SUM($F$8:$F23))*(SUM($H$1:PG$1)&lt;=SUM($F$8:$F24))*1,"F"))</f>
        <v>w</v>
      </c>
      <c r="PH24" s="65" t="str">
        <f ca="1">IF(WEEKDAY(PH$6,2)&gt;5,"w",IF(ISERROR(VLOOKUP(PH$6,fériés,1,FALSE)),(SUM($H$1:PH$1)&gt;SUM($F$8:$F23))*(SUM($H$1:PH$1)&lt;=SUM($F$8:$F24))*1,"F"))</f>
        <v>w</v>
      </c>
      <c r="PI24" s="65" t="str">
        <f ca="1">IF(WEEKDAY(PI$6,2)&gt;5,"w",IF(ISERROR(VLOOKUP(PI$6,fériés,1,FALSE)),(SUM($H$1:PI$1)&gt;SUM($F$8:$F23))*(SUM($H$1:PI$1)&lt;=SUM($F$8:$F24))*1,"F"))</f>
        <v>w</v>
      </c>
      <c r="PJ24" s="65" t="str">
        <f ca="1">IF(WEEKDAY(PJ$6,2)&gt;5,"w",IF(ISERROR(VLOOKUP(PJ$6,fériés,1,FALSE)),(SUM($H$1:PJ$1)&gt;SUM($F$8:$F23))*(SUM($H$1:PJ$1)&lt;=SUM($F$8:$F24))*1,"F"))</f>
        <v>w</v>
      </c>
      <c r="PK24" s="65" t="str">
        <f ca="1">IF(WEEKDAY(PK$6,2)&gt;5,"w",IF(ISERROR(VLOOKUP(PK$6,fériés,1,FALSE)),(SUM($H$1:PK$1)&gt;SUM($F$8:$F23))*(SUM($H$1:PK$1)&lt;=SUM($F$8:$F24))*1,"F"))</f>
        <v>w</v>
      </c>
      <c r="PL24" s="65" t="str">
        <f ca="1">IF(WEEKDAY(PL$6,2)&gt;5,"w",IF(ISERROR(VLOOKUP(PL$6,fériés,1,FALSE)),(SUM($H$1:PL$1)&gt;SUM($F$8:$F23))*(SUM($H$1:PL$1)&lt;=SUM($F$8:$F24))*1,"F"))</f>
        <v>w</v>
      </c>
      <c r="PM24" s="65" t="str">
        <f ca="1">IF(WEEKDAY(PM$6,2)&gt;5,"w",IF(ISERROR(VLOOKUP(PM$6,fériés,1,FALSE)),(SUM($H$1:PM$1)&gt;SUM($F$8:$F23))*(SUM($H$1:PM$1)&lt;=SUM($F$8:$F24))*1,"F"))</f>
        <v>w</v>
      </c>
      <c r="PN24" s="65" t="str">
        <f ca="1">IF(WEEKDAY(PN$6,2)&gt;5,"w",IF(ISERROR(VLOOKUP(PN$6,fériés,1,FALSE)),(SUM($H$1:PN$1)&gt;SUM($F$8:$F23))*(SUM($H$1:PN$1)&lt;=SUM($F$8:$F24))*1,"F"))</f>
        <v>w</v>
      </c>
      <c r="PO24" s="65" t="str">
        <f ca="1">IF(WEEKDAY(PO$6,2)&gt;5,"w",IF(ISERROR(VLOOKUP(PO$6,fériés,1,FALSE)),(SUM($H$1:PO$1)&gt;SUM($F$8:$F23))*(SUM($H$1:PO$1)&lt;=SUM($F$8:$F24))*1,"F"))</f>
        <v>w</v>
      </c>
      <c r="PP24" s="65" t="str">
        <f ca="1">IF(WEEKDAY(PP$6,2)&gt;5,"w",IF(ISERROR(VLOOKUP(PP$6,fériés,1,FALSE)),(SUM($H$1:PP$1)&gt;SUM($F$8:$F23))*(SUM($H$1:PP$1)&lt;=SUM($F$8:$F24))*1,"F"))</f>
        <v>w</v>
      </c>
      <c r="PQ24" s="65" t="str">
        <f ca="1">IF(WEEKDAY(PQ$6,2)&gt;5,"w",IF(ISERROR(VLOOKUP(PQ$6,fériés,1,FALSE)),(SUM($H$1:PQ$1)&gt;SUM($F$8:$F23))*(SUM($H$1:PQ$1)&lt;=SUM($F$8:$F24))*1,"F"))</f>
        <v>w</v>
      </c>
      <c r="PR24" s="65" t="str">
        <f ca="1">IF(WEEKDAY(PR$6,2)&gt;5,"w",IF(ISERROR(VLOOKUP(PR$6,fériés,1,FALSE)),(SUM($H$1:PR$1)&gt;SUM($F$8:$F23))*(SUM($H$1:PR$1)&lt;=SUM($F$8:$F24))*1,"F"))</f>
        <v>w</v>
      </c>
      <c r="PS24" s="65" t="str">
        <f ca="1">IF(WEEKDAY(PS$6,2)&gt;5,"w",IF(ISERROR(VLOOKUP(PS$6,fériés,1,FALSE)),(SUM($H$1:PS$1)&gt;SUM($F$8:$F23))*(SUM($H$1:PS$1)&lt;=SUM($F$8:$F24))*1,"F"))</f>
        <v>w</v>
      </c>
      <c r="PT24" s="65">
        <f ca="1">IF(WEEKDAY(PT$6,2)&gt;5,"w",IF(ISERROR(VLOOKUP(PT$6,fériés,1,FALSE)),(SUM($H$1:PT$1)&gt;SUM($F$8:$F23))*(SUM($H$1:PT$1)&lt;=SUM($F$8:$F24))*1,"F"))</f>
        <v>0</v>
      </c>
      <c r="PU24" s="65">
        <f ca="1">IF(WEEKDAY(PU$6,2)&gt;5,"w",IF(ISERROR(VLOOKUP(PU$6,fériés,1,FALSE)),(SUM($H$1:PU$1)&gt;SUM($F$8:$F23))*(SUM($H$1:PU$1)&lt;=SUM($F$8:$F24))*1,"F"))</f>
        <v>0</v>
      </c>
      <c r="PV24" s="65">
        <f ca="1">IF(WEEKDAY(PV$6,2)&gt;5,"w",IF(ISERROR(VLOOKUP(PV$6,fériés,1,FALSE)),(SUM($H$1:PV$1)&gt;SUM($F$8:$F23))*(SUM($H$1:PV$1)&lt;=SUM($F$8:$F24))*1,"F"))</f>
        <v>0</v>
      </c>
      <c r="PW24" s="65">
        <f ca="1">IF(WEEKDAY(PW$6,2)&gt;5,"w",IF(ISERROR(VLOOKUP(PW$6,fériés,1,FALSE)),(SUM($H$1:PW$1)&gt;SUM($F$8:$F23))*(SUM($H$1:PW$1)&lt;=SUM($F$8:$F24))*1,"F"))</f>
        <v>0</v>
      </c>
      <c r="PX24" s="65">
        <f ca="1">IF(WEEKDAY(PX$6,2)&gt;5,"w",IF(ISERROR(VLOOKUP(PX$6,fériés,1,FALSE)),(SUM($H$1:PX$1)&gt;SUM($F$8:$F23))*(SUM($H$1:PX$1)&lt;=SUM($F$8:$F24))*1,"F"))</f>
        <v>0</v>
      </c>
      <c r="PY24" s="65">
        <f ca="1">IF(WEEKDAY(PY$6,2)&gt;5,"w",IF(ISERROR(VLOOKUP(PY$6,fériés,1,FALSE)),(SUM($H$1:PY$1)&gt;SUM($F$8:$F23))*(SUM($H$1:PY$1)&lt;=SUM($F$8:$F24))*1,"F"))</f>
        <v>0</v>
      </c>
      <c r="PZ24" s="65">
        <f ca="1">IF(WEEKDAY(PZ$6,2)&gt;5,"w",IF(ISERROR(VLOOKUP(PZ$6,fériés,1,FALSE)),(SUM($H$1:PZ$1)&gt;SUM($F$8:$F23))*(SUM($H$1:PZ$1)&lt;=SUM($F$8:$F24))*1,"F"))</f>
        <v>0</v>
      </c>
      <c r="QA24" s="65">
        <f ca="1">IF(WEEKDAY(QA$6,2)&gt;5,"w",IF(ISERROR(VLOOKUP(QA$6,fériés,1,FALSE)),(SUM($H$1:QA$1)&gt;SUM($F$8:$F23))*(SUM($H$1:QA$1)&lt;=SUM($F$8:$F24))*1,"F"))</f>
        <v>0</v>
      </c>
      <c r="QB24" s="65">
        <f ca="1">IF(WEEKDAY(QB$6,2)&gt;5,"w",IF(ISERROR(VLOOKUP(QB$6,fériés,1,FALSE)),(SUM($H$1:QB$1)&gt;SUM($F$8:$F23))*(SUM($H$1:QB$1)&lt;=SUM($F$8:$F24))*1,"F"))</f>
        <v>0</v>
      </c>
      <c r="QC24" s="65">
        <f ca="1">IF(WEEKDAY(QC$6,2)&gt;5,"w",IF(ISERROR(VLOOKUP(QC$6,fériés,1,FALSE)),(SUM($H$1:QC$1)&gt;SUM($F$8:$F23))*(SUM($H$1:QC$1)&lt;=SUM($F$8:$F24))*1,"F"))</f>
        <v>0</v>
      </c>
      <c r="QD24" s="65">
        <f ca="1">IF(WEEKDAY(QD$6,2)&gt;5,"w",IF(ISERROR(VLOOKUP(QD$6,fériés,1,FALSE)),(SUM($H$1:QD$1)&gt;SUM($F$8:$F23))*(SUM($H$1:QD$1)&lt;=SUM($F$8:$F24))*1,"F"))</f>
        <v>0</v>
      </c>
      <c r="QE24" s="65">
        <f ca="1">IF(WEEKDAY(QE$6,2)&gt;5,"w",IF(ISERROR(VLOOKUP(QE$6,fériés,1,FALSE)),(SUM($H$1:QE$1)&gt;SUM($F$8:$F23))*(SUM($H$1:QE$1)&lt;=SUM($F$8:$F24))*1,"F"))</f>
        <v>0</v>
      </c>
      <c r="QF24" s="65">
        <f ca="1">IF(WEEKDAY(QF$6,2)&gt;5,"w",IF(ISERROR(VLOOKUP(QF$6,fériés,1,FALSE)),(SUM($H$1:QF$1)&gt;SUM($F$8:$F23))*(SUM($H$1:QF$1)&lt;=SUM($F$8:$F24))*1,"F"))</f>
        <v>0</v>
      </c>
      <c r="QG24" s="65">
        <f ca="1">IF(WEEKDAY(QG$6,2)&gt;5,"w",IF(ISERROR(VLOOKUP(QG$6,fériés,1,FALSE)),(SUM($H$1:QG$1)&gt;SUM($F$8:$F23))*(SUM($H$1:QG$1)&lt;=SUM($F$8:$F24))*1,"F"))</f>
        <v>0</v>
      </c>
      <c r="QH24" s="65">
        <f ca="1">IF(WEEKDAY(QH$6,2)&gt;5,"w",IF(ISERROR(VLOOKUP(QH$6,fériés,1,FALSE)),(SUM($H$1:QH$1)&gt;SUM($F$8:$F23))*(SUM($H$1:QH$1)&lt;=SUM($F$8:$F24))*1,"F"))</f>
        <v>0</v>
      </c>
      <c r="QI24" s="65">
        <f ca="1">IF(WEEKDAY(QI$6,2)&gt;5,"w",IF(ISERROR(VLOOKUP(QI$6,fériés,1,FALSE)),(SUM($H$1:QI$1)&gt;SUM($F$8:$F23))*(SUM($H$1:QI$1)&lt;=SUM($F$8:$F24))*1,"F"))</f>
        <v>0</v>
      </c>
      <c r="QJ24" s="65">
        <f ca="1">IF(WEEKDAY(QJ$6,2)&gt;5,"w",IF(ISERROR(VLOOKUP(QJ$6,fériés,1,FALSE)),(SUM($H$1:QJ$1)&gt;SUM($F$8:$F23))*(SUM($H$1:QJ$1)&lt;=SUM($F$8:$F24))*1,"F"))</f>
        <v>0</v>
      </c>
      <c r="QK24" s="65">
        <f ca="1">IF(WEEKDAY(QK$6,2)&gt;5,"w",IF(ISERROR(VLOOKUP(QK$6,fériés,1,FALSE)),(SUM($H$1:QK$1)&gt;SUM($F$8:$F23))*(SUM($H$1:QK$1)&lt;=SUM($F$8:$F24))*1,"F"))</f>
        <v>0</v>
      </c>
      <c r="QL24" s="65">
        <f ca="1">IF(WEEKDAY(QL$6,2)&gt;5,"w",IF(ISERROR(VLOOKUP(QL$6,fériés,1,FALSE)),(SUM($H$1:QL$1)&gt;SUM($F$8:$F23))*(SUM($H$1:QL$1)&lt;=SUM($F$8:$F24))*1,"F"))</f>
        <v>0</v>
      </c>
      <c r="QM24" s="65">
        <f ca="1">IF(WEEKDAY(QM$6,2)&gt;5,"w",IF(ISERROR(VLOOKUP(QM$6,fériés,1,FALSE)),(SUM($H$1:QM$1)&gt;SUM($F$8:$F23))*(SUM($H$1:QM$1)&lt;=SUM($F$8:$F24))*1,"F"))</f>
        <v>0</v>
      </c>
      <c r="QN24" s="65">
        <f ca="1">IF(WEEKDAY(QN$6,2)&gt;5,"w",IF(ISERROR(VLOOKUP(QN$6,fériés,1,FALSE)),(SUM($H$1:QN$1)&gt;SUM($F$8:$F23))*(SUM($H$1:QN$1)&lt;=SUM($F$8:$F24))*1,"F"))</f>
        <v>0</v>
      </c>
      <c r="QO24" s="65">
        <f ca="1">IF(WEEKDAY(QO$6,2)&gt;5,"w",IF(ISERROR(VLOOKUP(QO$6,fériés,1,FALSE)),(SUM($H$1:QO$1)&gt;SUM($F$8:$F23))*(SUM($H$1:QO$1)&lt;=SUM($F$8:$F24))*1,"F"))</f>
        <v>0</v>
      </c>
      <c r="QP24" s="65">
        <f ca="1">IF(WEEKDAY(QP$6,2)&gt;5,"w",IF(ISERROR(VLOOKUP(QP$6,fériés,1,FALSE)),(SUM($H$1:QP$1)&gt;SUM($F$8:$F23))*(SUM($H$1:QP$1)&lt;=SUM($F$8:$F24))*1,"F"))</f>
        <v>0</v>
      </c>
      <c r="QQ24" s="65">
        <f ca="1">IF(WEEKDAY(QQ$6,2)&gt;5,"w",IF(ISERROR(VLOOKUP(QQ$6,fériés,1,FALSE)),(SUM($H$1:QQ$1)&gt;SUM($F$8:$F23))*(SUM($H$1:QQ$1)&lt;=SUM($F$8:$F24))*1,"F"))</f>
        <v>0</v>
      </c>
      <c r="QR24" s="65">
        <f ca="1">IF(WEEKDAY(QR$6,2)&gt;5,"w",IF(ISERROR(VLOOKUP(QR$6,fériés,1,FALSE)),(SUM($H$1:QR$1)&gt;SUM($F$8:$F23))*(SUM($H$1:QR$1)&lt;=SUM($F$8:$F24))*1,"F"))</f>
        <v>0</v>
      </c>
      <c r="QS24" s="65">
        <f ca="1">IF(WEEKDAY(QS$6,2)&gt;5,"w",IF(ISERROR(VLOOKUP(QS$6,fériés,1,FALSE)),(SUM($H$1:QS$1)&gt;SUM($F$8:$F23))*(SUM($H$1:QS$1)&lt;=SUM($F$8:$F24))*1,"F"))</f>
        <v>0</v>
      </c>
      <c r="QT24" s="65">
        <f ca="1">IF(WEEKDAY(QT$6,2)&gt;5,"w",IF(ISERROR(VLOOKUP(QT$6,fériés,1,FALSE)),(SUM($H$1:QT$1)&gt;SUM($F$8:$F23))*(SUM($H$1:QT$1)&lt;=SUM($F$8:$F24))*1,"F"))</f>
        <v>0</v>
      </c>
      <c r="QU24" s="65">
        <f ca="1">IF(WEEKDAY(QU$6,2)&gt;5,"w",IF(ISERROR(VLOOKUP(QU$6,fériés,1,FALSE)),(SUM($H$1:QU$1)&gt;SUM($F$8:$F23))*(SUM($H$1:QU$1)&lt;=SUM($F$8:$F24))*1,"F"))</f>
        <v>0</v>
      </c>
      <c r="QV24" s="65">
        <f ca="1">IF(WEEKDAY(QV$6,2)&gt;5,"w",IF(ISERROR(VLOOKUP(QV$6,fériés,1,FALSE)),(SUM($H$1:QV$1)&gt;SUM($F$8:$F23))*(SUM($H$1:QV$1)&lt;=SUM($F$8:$F24))*1,"F"))</f>
        <v>0</v>
      </c>
      <c r="QW24" s="65">
        <f ca="1">IF(WEEKDAY(QW$6,2)&gt;5,"w",IF(ISERROR(VLOOKUP(QW$6,fériés,1,FALSE)),(SUM($H$1:QW$1)&gt;SUM($F$8:$F23))*(SUM($H$1:QW$1)&lt;=SUM($F$8:$F24))*1,"F"))</f>
        <v>0</v>
      </c>
      <c r="QX24" s="65">
        <f ca="1">IF(WEEKDAY(QX$6,2)&gt;5,"w",IF(ISERROR(VLOOKUP(QX$6,fériés,1,FALSE)),(SUM($H$1:QX$1)&gt;SUM($F$8:$F23))*(SUM($H$1:QX$1)&lt;=SUM($F$8:$F24))*1,"F"))</f>
        <v>0</v>
      </c>
      <c r="QY24" s="65">
        <f ca="1">IF(WEEKDAY(QY$6,2)&gt;5,"w",IF(ISERROR(VLOOKUP(QY$6,fériés,1,FALSE)),(SUM($H$1:QY$1)&gt;SUM($F$8:$F23))*(SUM($H$1:QY$1)&lt;=SUM($F$8:$F24))*1,"F"))</f>
        <v>0</v>
      </c>
      <c r="QZ24" s="65">
        <f ca="1">IF(WEEKDAY(QZ$6,2)&gt;5,"w",IF(ISERROR(VLOOKUP(QZ$6,fériés,1,FALSE)),(SUM($H$1:QZ$1)&gt;SUM($F$8:$F23))*(SUM($H$1:QZ$1)&lt;=SUM($F$8:$F24))*1,"F"))</f>
        <v>0</v>
      </c>
      <c r="RA24" s="65">
        <f ca="1">IF(WEEKDAY(RA$6,2)&gt;5,"w",IF(ISERROR(VLOOKUP(RA$6,fériés,1,FALSE)),(SUM($H$1:RA$1)&gt;SUM($F$8:$F23))*(SUM($H$1:RA$1)&lt;=SUM($F$8:$F24))*1,"F"))</f>
        <v>0</v>
      </c>
      <c r="RB24" s="65">
        <f ca="1">IF(WEEKDAY(RB$6,2)&gt;5,"w",IF(ISERROR(VLOOKUP(RB$6,fériés,1,FALSE)),(SUM($H$1:RB$1)&gt;SUM($F$8:$F23))*(SUM($H$1:RB$1)&lt;=SUM($F$8:$F24))*1,"F"))</f>
        <v>0</v>
      </c>
      <c r="RC24" s="65">
        <f ca="1">IF(WEEKDAY(RC$6,2)&gt;5,"w",IF(ISERROR(VLOOKUP(RC$6,fériés,1,FALSE)),(SUM($H$1:RC$1)&gt;SUM($F$8:$F23))*(SUM($H$1:RC$1)&lt;=SUM($F$8:$F24))*1,"F"))</f>
        <v>0</v>
      </c>
      <c r="RD24" s="65">
        <f ca="1">IF(WEEKDAY(RD$6,2)&gt;5,"w",IF(ISERROR(VLOOKUP(RD$6,fériés,1,FALSE)),(SUM($H$1:RD$1)&gt;SUM($F$8:$F23))*(SUM($H$1:RD$1)&lt;=SUM($F$8:$F24))*1,"F"))</f>
        <v>0</v>
      </c>
      <c r="RE24" s="65">
        <f ca="1">IF(WEEKDAY(RE$6,2)&gt;5,"w",IF(ISERROR(VLOOKUP(RE$6,fériés,1,FALSE)),(SUM($H$1:RE$1)&gt;SUM($F$8:$F23))*(SUM($H$1:RE$1)&lt;=SUM($F$8:$F24))*1,"F"))</f>
        <v>0</v>
      </c>
      <c r="RF24" s="65">
        <f ca="1">IF(WEEKDAY(RF$6,2)&gt;5,"w",IF(ISERROR(VLOOKUP(RF$6,fériés,1,FALSE)),(SUM($H$1:RF$1)&gt;SUM($F$8:$F23))*(SUM($H$1:RF$1)&lt;=SUM($F$8:$F24))*1,"F"))</f>
        <v>0</v>
      </c>
      <c r="RG24" s="65">
        <f ca="1">IF(WEEKDAY(RG$6,2)&gt;5,"w",IF(ISERROR(VLOOKUP(RG$6,fériés,1,FALSE)),(SUM($H$1:RG$1)&gt;SUM($F$8:$F23))*(SUM($H$1:RG$1)&lt;=SUM($F$8:$F24))*1,"F"))</f>
        <v>0</v>
      </c>
      <c r="RH24" s="65">
        <f ca="1">IF(WEEKDAY(RH$6,2)&gt;5,"w",IF(ISERROR(VLOOKUP(RH$6,fériés,1,FALSE)),(SUM($H$1:RH$1)&gt;SUM($F$8:$F23))*(SUM($H$1:RH$1)&lt;=SUM($F$8:$F24))*1,"F"))</f>
        <v>0</v>
      </c>
      <c r="RI24" s="65">
        <f ca="1">IF(WEEKDAY(RI$6,2)&gt;5,"w",IF(ISERROR(VLOOKUP(RI$6,fériés,1,FALSE)),(SUM($H$1:RI$1)&gt;SUM($F$8:$F23))*(SUM($H$1:RI$1)&lt;=SUM($F$8:$F24))*1,"F"))</f>
        <v>0</v>
      </c>
      <c r="RJ24" s="65">
        <f ca="1">IF(WEEKDAY(RJ$6,2)&gt;5,"w",IF(ISERROR(VLOOKUP(RJ$6,fériés,1,FALSE)),(SUM($H$1:RJ$1)&gt;SUM($F$8:$F23))*(SUM($H$1:RJ$1)&lt;=SUM($F$8:$F24))*1,"F"))</f>
        <v>0</v>
      </c>
      <c r="RK24" s="65">
        <f ca="1">IF(WEEKDAY(RK$6,2)&gt;5,"w",IF(ISERROR(VLOOKUP(RK$6,fériés,1,FALSE)),(SUM($H$1:RK$1)&gt;SUM($F$8:$F23))*(SUM($H$1:RK$1)&lt;=SUM($F$8:$F24))*1,"F"))</f>
        <v>0</v>
      </c>
      <c r="RL24" s="65">
        <f ca="1">IF(WEEKDAY(RL$6,2)&gt;5,"w",IF(ISERROR(VLOOKUP(RL$6,fériés,1,FALSE)),(SUM($H$1:RL$1)&gt;SUM($F$8:$F23))*(SUM($H$1:RL$1)&lt;=SUM($F$8:$F24))*1,"F"))</f>
        <v>0</v>
      </c>
      <c r="RM24" s="65">
        <f ca="1">IF(WEEKDAY(RM$6,2)&gt;5,"w",IF(ISERROR(VLOOKUP(RM$6,fériés,1,FALSE)),(SUM($H$1:RM$1)&gt;SUM($F$8:$F23))*(SUM($H$1:RM$1)&lt;=SUM($F$8:$F24))*1,"F"))</f>
        <v>0</v>
      </c>
      <c r="RN24" s="65">
        <f ca="1">IF(WEEKDAY(RN$6,2)&gt;5,"w",IF(ISERROR(VLOOKUP(RN$6,fériés,1,FALSE)),(SUM($H$1:RN$1)&gt;SUM($F$8:$F23))*(SUM($H$1:RN$1)&lt;=SUM($F$8:$F24))*1,"F"))</f>
        <v>0</v>
      </c>
      <c r="RO24" s="65">
        <f ca="1">IF(WEEKDAY(RO$6,2)&gt;5,"w",IF(ISERROR(VLOOKUP(RO$6,fériés,1,FALSE)),(SUM($H$1:RO$1)&gt;SUM($F$8:$F23))*(SUM($H$1:RO$1)&lt;=SUM($F$8:$F24))*1,"F"))</f>
        <v>0</v>
      </c>
      <c r="RP24" s="65">
        <f ca="1">IF(WEEKDAY(RP$6,2)&gt;5,"w",IF(ISERROR(VLOOKUP(RP$6,fériés,1,FALSE)),(SUM($H$1:RP$1)&gt;SUM($F$8:$F23))*(SUM($H$1:RP$1)&lt;=SUM($F$8:$F24))*1,"F"))</f>
        <v>0</v>
      </c>
      <c r="RQ24" s="65">
        <f ca="1">IF(WEEKDAY(RQ$6,2)&gt;5,"w",IF(ISERROR(VLOOKUP(RQ$6,fériés,1,FALSE)),(SUM($H$1:RQ$1)&gt;SUM($F$8:$F23))*(SUM($H$1:RQ$1)&lt;=SUM($F$8:$F24))*1,"F"))</f>
        <v>0</v>
      </c>
      <c r="RR24" s="65" t="str">
        <f ca="1">IF(WEEKDAY(RR$6,2)&gt;5,"w",IF(ISERROR(VLOOKUP(RR$6,fériés,1,FALSE)),(SUM($H$1:RR$1)&gt;SUM($F$8:$F23))*(SUM($H$1:RR$1)&lt;=SUM($F$8:$F24))*1,"F"))</f>
        <v>w</v>
      </c>
      <c r="RS24" s="65" t="str">
        <f ca="1">IF(WEEKDAY(RS$6,2)&gt;5,"w",IF(ISERROR(VLOOKUP(RS$6,fériés,1,FALSE)),(SUM($H$1:RS$1)&gt;SUM($F$8:$F23))*(SUM($H$1:RS$1)&lt;=SUM($F$8:$F24))*1,"F"))</f>
        <v>w</v>
      </c>
      <c r="RT24" s="65" t="str">
        <f ca="1">IF(WEEKDAY(RT$6,2)&gt;5,"w",IF(ISERROR(VLOOKUP(RT$6,fériés,1,FALSE)),(SUM($H$1:RT$1)&gt;SUM($F$8:$F23))*(SUM($H$1:RT$1)&lt;=SUM($F$8:$F24))*1,"F"))</f>
        <v>w</v>
      </c>
      <c r="RU24" s="65" t="str">
        <f ca="1">IF(WEEKDAY(RU$6,2)&gt;5,"w",IF(ISERROR(VLOOKUP(RU$6,fériés,1,FALSE)),(SUM($H$1:RU$1)&gt;SUM($F$8:$F23))*(SUM($H$1:RU$1)&lt;=SUM($F$8:$F24))*1,"F"))</f>
        <v>w</v>
      </c>
      <c r="RV24" s="65" t="str">
        <f ca="1">IF(WEEKDAY(RV$6,2)&gt;5,"w",IF(ISERROR(VLOOKUP(RV$6,fériés,1,FALSE)),(SUM($H$1:RV$1)&gt;SUM($F$8:$F23))*(SUM($H$1:RV$1)&lt;=SUM($F$8:$F24))*1,"F"))</f>
        <v>w</v>
      </c>
      <c r="RW24" s="65" t="str">
        <f ca="1">IF(WEEKDAY(RW$6,2)&gt;5,"w",IF(ISERROR(VLOOKUP(RW$6,fériés,1,FALSE)),(SUM($H$1:RW$1)&gt;SUM($F$8:$F23))*(SUM($H$1:RW$1)&lt;=SUM($F$8:$F24))*1,"F"))</f>
        <v>w</v>
      </c>
      <c r="RX24" s="65" t="str">
        <f ca="1">IF(WEEKDAY(RX$6,2)&gt;5,"w",IF(ISERROR(VLOOKUP(RX$6,fériés,1,FALSE)),(SUM($H$1:RX$1)&gt;SUM($F$8:$F23))*(SUM($H$1:RX$1)&lt;=SUM($F$8:$F24))*1,"F"))</f>
        <v>w</v>
      </c>
      <c r="RY24" s="65" t="str">
        <f ca="1">IF(WEEKDAY(RY$6,2)&gt;5,"w",IF(ISERROR(VLOOKUP(RY$6,fériés,1,FALSE)),(SUM($H$1:RY$1)&gt;SUM($F$8:$F23))*(SUM($H$1:RY$1)&lt;=SUM($F$8:$F24))*1,"F"))</f>
        <v>w</v>
      </c>
      <c r="RZ24" s="65" t="str">
        <f ca="1">IF(WEEKDAY(RZ$6,2)&gt;5,"w",IF(ISERROR(VLOOKUP(RZ$6,fériés,1,FALSE)),(SUM($H$1:RZ$1)&gt;SUM($F$8:$F23))*(SUM($H$1:RZ$1)&lt;=SUM($F$8:$F24))*1,"F"))</f>
        <v>w</v>
      </c>
      <c r="SA24" s="65" t="str">
        <f ca="1">IF(WEEKDAY(SA$6,2)&gt;5,"w",IF(ISERROR(VLOOKUP(SA$6,fériés,1,FALSE)),(SUM($H$1:SA$1)&gt;SUM($F$8:$F23))*(SUM($H$1:SA$1)&lt;=SUM($F$8:$F24))*1,"F"))</f>
        <v>w</v>
      </c>
      <c r="SB24" s="65" t="str">
        <f ca="1">IF(WEEKDAY(SB$6,2)&gt;5,"w",IF(ISERROR(VLOOKUP(SB$6,fériés,1,FALSE)),(SUM($H$1:SB$1)&gt;SUM($F$8:$F23))*(SUM($H$1:SB$1)&lt;=SUM($F$8:$F24))*1,"F"))</f>
        <v>w</v>
      </c>
      <c r="SC24" s="65" t="str">
        <f ca="1">IF(WEEKDAY(SC$6,2)&gt;5,"w",IF(ISERROR(VLOOKUP(SC$6,fériés,1,FALSE)),(SUM($H$1:SC$1)&gt;SUM($F$8:$F23))*(SUM($H$1:SC$1)&lt;=SUM($F$8:$F24))*1,"F"))</f>
        <v>w</v>
      </c>
      <c r="SD24" s="65" t="str">
        <f ca="1">IF(WEEKDAY(SD$6,2)&gt;5,"w",IF(ISERROR(VLOOKUP(SD$6,fériés,1,FALSE)),(SUM($H$1:SD$1)&gt;SUM($F$8:$F23))*(SUM($H$1:SD$1)&lt;=SUM($F$8:$F24))*1,"F"))</f>
        <v>w</v>
      </c>
      <c r="SE24" s="65" t="str">
        <f ca="1">IF(WEEKDAY(SE$6,2)&gt;5,"w",IF(ISERROR(VLOOKUP(SE$6,fériés,1,FALSE)),(SUM($H$1:SE$1)&gt;SUM($F$8:$F23))*(SUM($H$1:SE$1)&lt;=SUM($F$8:$F24))*1,"F"))</f>
        <v>w</v>
      </c>
      <c r="SF24" s="65" t="str">
        <f ca="1">IF(WEEKDAY(SF$6,2)&gt;5,"w",IF(ISERROR(VLOOKUP(SF$6,fériés,1,FALSE)),(SUM($H$1:SF$1)&gt;SUM($F$8:$F23))*(SUM($H$1:SF$1)&lt;=SUM($F$8:$F24))*1,"F"))</f>
        <v>w</v>
      </c>
      <c r="SG24" s="83"/>
    </row>
    <row r="25" spans="1:501" ht="12" customHeight="1" x14ac:dyDescent="0.25">
      <c r="A25" s="80"/>
      <c r="B25" s="63" t="str">
        <f>IFERROR(VLOOKUP($A25,Base_données!$A$4:$AB$24,Base_données!$B$1,FALSE),"")</f>
        <v/>
      </c>
      <c r="C25" s="78" t="str">
        <f>IF(A25="","",Base_données!$J$3)</f>
        <v/>
      </c>
      <c r="D25" s="63" t="str">
        <f>IFERROR(VLOOKUP($A25,Base_données!$A$4:$AB$24,4,FALSE),"")</f>
        <v/>
      </c>
      <c r="E25" s="63" t="str">
        <f>IFERROR(VLOOKUP($A25,Base_données!$A$4:$AB$24,Base_données!$J$1,FALSE),"")</f>
        <v/>
      </c>
      <c r="F25" s="66" t="str">
        <f t="shared" si="84"/>
        <v/>
      </c>
      <c r="G25" s="62" t="str">
        <f>IFERROR(VLOOKUP($A25,Base_données!$A$4:$AB$24,5,FALSE),"")</f>
        <v/>
      </c>
      <c r="H25" s="65">
        <f ca="1">IF(WEEKDAY(H$6,2)&gt;5,"w",IF(ISERROR(VLOOKUP(H$6,fériés,1,FALSE)),(SUM($H$1:H$1)&gt;SUM($F$8:$F24))*(SUM($H$1:H$1)&lt;=SUM($F$8:$F25))*1,"F"))</f>
        <v>0</v>
      </c>
      <c r="I25" s="65">
        <f ca="1">IF(WEEKDAY(I$6,2)&gt;5,"w",IF(ISERROR(VLOOKUP(I$6,fériés,1,FALSE)),(SUM($H$1:I$1)&gt;SUM($F$8:$F24))*(SUM($H$1:I$1)&lt;=SUM($F$8:$F25))*1,"F"))</f>
        <v>0</v>
      </c>
      <c r="J25" s="65">
        <f ca="1">IF(WEEKDAY(J$6,2)&gt;5,"w",IF(ISERROR(VLOOKUP(J$6,fériés,1,FALSE)),(SUM($H$1:J$1)&gt;SUM($F$8:$F24))*(SUM($H$1:J$1)&lt;=SUM($F$8:$F25))*1,"F"))</f>
        <v>0</v>
      </c>
      <c r="K25" s="65">
        <f ca="1">IF(WEEKDAY(K$6,2)&gt;5,"w",IF(ISERROR(VLOOKUP(K$6,fériés,1,FALSE)),(SUM($H$1:K$1)&gt;SUM($F$8:$F24))*(SUM($H$1:K$1)&lt;=SUM($F$8:$F25))*1,"F"))</f>
        <v>0</v>
      </c>
      <c r="L25" s="65">
        <f ca="1">IF(WEEKDAY(L$6,2)&gt;5,"w",IF(ISERROR(VLOOKUP(L$6,fériés,1,FALSE)),(SUM($H$1:L$1)&gt;SUM($F$8:$F24))*(SUM($H$1:L$1)&lt;=SUM($F$8:$F25))*1,"F"))</f>
        <v>0</v>
      </c>
      <c r="M25" s="65">
        <f ca="1">IF(WEEKDAY(M$6,2)&gt;5,"w",IF(ISERROR(VLOOKUP(M$6,fériés,1,FALSE)),(SUM($H$1:M$1)&gt;SUM($F$8:$F24))*(SUM($H$1:M$1)&lt;=SUM($F$8:$F25))*1,"F"))</f>
        <v>0</v>
      </c>
      <c r="N25" s="65">
        <f ca="1">IF(WEEKDAY(N$6,2)&gt;5,"w",IF(ISERROR(VLOOKUP(N$6,fériés,1,FALSE)),(SUM($H$1:N$1)&gt;SUM($F$8:$F24))*(SUM($H$1:N$1)&lt;=SUM($F$8:$F25))*1,"F"))</f>
        <v>0</v>
      </c>
      <c r="O25" s="65">
        <f ca="1">IF(WEEKDAY(O$6,2)&gt;5,"w",IF(ISERROR(VLOOKUP(O$6,fériés,1,FALSE)),(SUM($H$1:O$1)&gt;SUM($F$8:$F24))*(SUM($H$1:O$1)&lt;=SUM($F$8:$F25))*1,"F"))</f>
        <v>0</v>
      </c>
      <c r="P25" s="65">
        <f ca="1">IF(WEEKDAY(P$6,2)&gt;5,"w",IF(ISERROR(VLOOKUP(P$6,fériés,1,FALSE)),(SUM($H$1:P$1)&gt;SUM($F$8:$F24))*(SUM($H$1:P$1)&lt;=SUM($F$8:$F25))*1,"F"))</f>
        <v>0</v>
      </c>
      <c r="Q25" s="65">
        <f ca="1">IF(WEEKDAY(Q$6,2)&gt;5,"w",IF(ISERROR(VLOOKUP(Q$6,fériés,1,FALSE)),(SUM($H$1:Q$1)&gt;SUM($F$8:$F24))*(SUM($H$1:Q$1)&lt;=SUM($F$8:$F25))*1,"F"))</f>
        <v>0</v>
      </c>
      <c r="R25" s="65">
        <f ca="1">IF(WEEKDAY(R$6,2)&gt;5,"w",IF(ISERROR(VLOOKUP(R$6,fériés,1,FALSE)),(SUM($H$1:R$1)&gt;SUM($F$8:$F24))*(SUM($H$1:R$1)&lt;=SUM($F$8:$F25))*1,"F"))</f>
        <v>0</v>
      </c>
      <c r="S25" s="65">
        <f ca="1">IF(WEEKDAY(S$6,2)&gt;5,"w",IF(ISERROR(VLOOKUP(S$6,fériés,1,FALSE)),(SUM($H$1:S$1)&gt;SUM($F$8:$F24))*(SUM($H$1:S$1)&lt;=SUM($F$8:$F25))*1,"F"))</f>
        <v>0</v>
      </c>
      <c r="T25" s="65">
        <f ca="1">IF(WEEKDAY(T$6,2)&gt;5,"w",IF(ISERROR(VLOOKUP(T$6,fériés,1,FALSE)),(SUM($H$1:T$1)&gt;SUM($F$8:$F24))*(SUM($H$1:T$1)&lt;=SUM($F$8:$F25))*1,"F"))</f>
        <v>0</v>
      </c>
      <c r="U25" s="65">
        <f ca="1">IF(WEEKDAY(U$6,2)&gt;5,"w",IF(ISERROR(VLOOKUP(U$6,fériés,1,FALSE)),(SUM($H$1:U$1)&gt;SUM($F$8:$F24))*(SUM($H$1:U$1)&lt;=SUM($F$8:$F25))*1,"F"))</f>
        <v>0</v>
      </c>
      <c r="V25" s="65">
        <f ca="1">IF(WEEKDAY(V$6,2)&gt;5,"w",IF(ISERROR(VLOOKUP(V$6,fériés,1,FALSE)),(SUM($H$1:V$1)&gt;SUM($F$8:$F24))*(SUM($H$1:V$1)&lt;=SUM($F$8:$F25))*1,"F"))</f>
        <v>0</v>
      </c>
      <c r="W25" s="65">
        <f ca="1">IF(WEEKDAY(W$6,2)&gt;5,"w",IF(ISERROR(VLOOKUP(W$6,fériés,1,FALSE)),(SUM($H$1:W$1)&gt;SUM($F$8:$F24))*(SUM($H$1:W$1)&lt;=SUM($F$8:$F25))*1,"F"))</f>
        <v>0</v>
      </c>
      <c r="X25" s="65">
        <f ca="1">IF(WEEKDAY(X$6,2)&gt;5,"w",IF(ISERROR(VLOOKUP(X$6,fériés,1,FALSE)),(SUM($H$1:X$1)&gt;SUM($F$8:$F24))*(SUM($H$1:X$1)&lt;=SUM($F$8:$F25))*1,"F"))</f>
        <v>0</v>
      </c>
      <c r="Y25" s="65">
        <f ca="1">IF(WEEKDAY(Y$6,2)&gt;5,"w",IF(ISERROR(VLOOKUP(Y$6,fériés,1,FALSE)),(SUM($H$1:Y$1)&gt;SUM($F$8:$F24))*(SUM($H$1:Y$1)&lt;=SUM($F$8:$F25))*1,"F"))</f>
        <v>0</v>
      </c>
      <c r="Z25" s="65">
        <f ca="1">IF(WEEKDAY(Z$6,2)&gt;5,"w",IF(ISERROR(VLOOKUP(Z$6,fériés,1,FALSE)),(SUM($H$1:Z$1)&gt;SUM($F$8:$F24))*(SUM($H$1:Z$1)&lt;=SUM($F$8:$F25))*1,"F"))</f>
        <v>0</v>
      </c>
      <c r="AA25" s="65">
        <f ca="1">IF(WEEKDAY(AA$6,2)&gt;5,"w",IF(ISERROR(VLOOKUP(AA$6,fériés,1,FALSE)),(SUM($H$1:AA$1)&gt;SUM($F$8:$F24))*(SUM($H$1:AA$1)&lt;=SUM($F$8:$F25))*1,"F"))</f>
        <v>0</v>
      </c>
      <c r="AB25" s="65">
        <f ca="1">IF(WEEKDAY(AB$6,2)&gt;5,"w",IF(ISERROR(VLOOKUP(AB$6,fériés,1,FALSE)),(SUM($H$1:AB$1)&gt;SUM($F$8:$F24))*(SUM($H$1:AB$1)&lt;=SUM($F$8:$F25))*1,"F"))</f>
        <v>0</v>
      </c>
      <c r="AC25" s="65">
        <f ca="1">IF(WEEKDAY(AC$6,2)&gt;5,"w",IF(ISERROR(VLOOKUP(AC$6,fériés,1,FALSE)),(SUM($H$1:AC$1)&gt;SUM($F$8:$F24))*(SUM($H$1:AC$1)&lt;=SUM($F$8:$F25))*1,"F"))</f>
        <v>0</v>
      </c>
      <c r="AD25" s="65">
        <f ca="1">IF(WEEKDAY(AD$6,2)&gt;5,"w",IF(ISERROR(VLOOKUP(AD$6,fériés,1,FALSE)),(SUM($H$1:AD$1)&gt;SUM($F$8:$F24))*(SUM($H$1:AD$1)&lt;=SUM($F$8:$F25))*1,"F"))</f>
        <v>0</v>
      </c>
      <c r="AE25" s="65">
        <f ca="1">IF(WEEKDAY(AE$6,2)&gt;5,"w",IF(ISERROR(VLOOKUP(AE$6,fériés,1,FALSE)),(SUM($H$1:AE$1)&gt;SUM($F$8:$F24))*(SUM($H$1:AE$1)&lt;=SUM($F$8:$F25))*1,"F"))</f>
        <v>0</v>
      </c>
      <c r="AF25" s="65">
        <f ca="1">IF(WEEKDAY(AF$6,2)&gt;5,"w",IF(ISERROR(VLOOKUP(AF$6,fériés,1,FALSE)),(SUM($H$1:AF$1)&gt;SUM($F$8:$F24))*(SUM($H$1:AF$1)&lt;=SUM($F$8:$F25))*1,"F"))</f>
        <v>0</v>
      </c>
      <c r="AG25" s="65">
        <f ca="1">IF(WEEKDAY(AG$6,2)&gt;5,"w",IF(ISERROR(VLOOKUP(AG$6,fériés,1,FALSE)),(SUM($H$1:AG$1)&gt;SUM($F$8:$F24))*(SUM($H$1:AG$1)&lt;=SUM($F$8:$F25))*1,"F"))</f>
        <v>0</v>
      </c>
      <c r="AH25" s="65">
        <f ca="1">IF(WEEKDAY(AH$6,2)&gt;5,"w",IF(ISERROR(VLOOKUP(AH$6,fériés,1,FALSE)),(SUM($H$1:AH$1)&gt;SUM($F$8:$F24))*(SUM($H$1:AH$1)&lt;=SUM($F$8:$F25))*1,"F"))</f>
        <v>0</v>
      </c>
      <c r="AI25" s="65">
        <f ca="1">IF(WEEKDAY(AI$6,2)&gt;5,"w",IF(ISERROR(VLOOKUP(AI$6,fériés,1,FALSE)),(SUM($H$1:AI$1)&gt;SUM($F$8:$F24))*(SUM($H$1:AI$1)&lt;=SUM($F$8:$F25))*1,"F"))</f>
        <v>0</v>
      </c>
      <c r="AJ25" s="65">
        <f ca="1">IF(WEEKDAY(AJ$6,2)&gt;5,"w",IF(ISERROR(VLOOKUP(AJ$6,fériés,1,FALSE)),(SUM($H$1:AJ$1)&gt;SUM($F$8:$F24))*(SUM($H$1:AJ$1)&lt;=SUM($F$8:$F25))*1,"F"))</f>
        <v>0</v>
      </c>
      <c r="AK25" s="65">
        <f ca="1">IF(WEEKDAY(AK$6,2)&gt;5,"w",IF(ISERROR(VLOOKUP(AK$6,fériés,1,FALSE)),(SUM($H$1:AK$1)&gt;SUM($F$8:$F24))*(SUM($H$1:AK$1)&lt;=SUM($F$8:$F25))*1,"F"))</f>
        <v>0</v>
      </c>
      <c r="AL25" s="65">
        <f ca="1">IF(WEEKDAY(AL$6,2)&gt;5,"w",IF(ISERROR(VLOOKUP(AL$6,fériés,1,FALSE)),(SUM($H$1:AL$1)&gt;SUM($F$8:$F24))*(SUM($H$1:AL$1)&lt;=SUM($F$8:$F25))*1,"F"))</f>
        <v>0</v>
      </c>
      <c r="AM25" s="65">
        <f ca="1">IF(WEEKDAY(AM$6,2)&gt;5,"w",IF(ISERROR(VLOOKUP(AM$6,fériés,1,FALSE)),(SUM($H$1:AM$1)&gt;SUM($F$8:$F24))*(SUM($H$1:AM$1)&lt;=SUM($F$8:$F25))*1,"F"))</f>
        <v>0</v>
      </c>
      <c r="AN25" s="65">
        <f ca="1">IF(WEEKDAY(AN$6,2)&gt;5,"w",IF(ISERROR(VLOOKUP(AN$6,fériés,1,FALSE)),(SUM($H$1:AN$1)&gt;SUM($F$8:$F24))*(SUM($H$1:AN$1)&lt;=SUM($F$8:$F25))*1,"F"))</f>
        <v>0</v>
      </c>
      <c r="AO25" s="65">
        <f ca="1">IF(WEEKDAY(AO$6,2)&gt;5,"w",IF(ISERROR(VLOOKUP(AO$6,fériés,1,FALSE)),(SUM($H$1:AO$1)&gt;SUM($F$8:$F24))*(SUM($H$1:AO$1)&lt;=SUM($F$8:$F25))*1,"F"))</f>
        <v>0</v>
      </c>
      <c r="AP25" s="65">
        <f ca="1">IF(WEEKDAY(AP$6,2)&gt;5,"w",IF(ISERROR(VLOOKUP(AP$6,fériés,1,FALSE)),(SUM($H$1:AP$1)&gt;SUM($F$8:$F24))*(SUM($H$1:AP$1)&lt;=SUM($F$8:$F25))*1,"F"))</f>
        <v>0</v>
      </c>
      <c r="AQ25" s="65">
        <f ca="1">IF(WEEKDAY(AQ$6,2)&gt;5,"w",IF(ISERROR(VLOOKUP(AQ$6,fériés,1,FALSE)),(SUM($H$1:AQ$1)&gt;SUM($F$8:$F24))*(SUM($H$1:AQ$1)&lt;=SUM($F$8:$F25))*1,"F"))</f>
        <v>0</v>
      </c>
      <c r="AR25" s="65">
        <f ca="1">IF(WEEKDAY(AR$6,2)&gt;5,"w",IF(ISERROR(VLOOKUP(AR$6,fériés,1,FALSE)),(SUM($H$1:AR$1)&gt;SUM($F$8:$F24))*(SUM($H$1:AR$1)&lt;=SUM($F$8:$F25))*1,"F"))</f>
        <v>0</v>
      </c>
      <c r="AS25" s="65">
        <f ca="1">IF(WEEKDAY(AS$6,2)&gt;5,"w",IF(ISERROR(VLOOKUP(AS$6,fériés,1,FALSE)),(SUM($H$1:AS$1)&gt;SUM($F$8:$F24))*(SUM($H$1:AS$1)&lt;=SUM($F$8:$F25))*1,"F"))</f>
        <v>0</v>
      </c>
      <c r="AT25" s="65">
        <f ca="1">IF(WEEKDAY(AT$6,2)&gt;5,"w",IF(ISERROR(VLOOKUP(AT$6,fériés,1,FALSE)),(SUM($H$1:AT$1)&gt;SUM($F$8:$F24))*(SUM($H$1:AT$1)&lt;=SUM($F$8:$F25))*1,"F"))</f>
        <v>0</v>
      </c>
      <c r="AU25" s="65">
        <f ca="1">IF(WEEKDAY(AU$6,2)&gt;5,"w",IF(ISERROR(VLOOKUP(AU$6,fériés,1,FALSE)),(SUM($H$1:AU$1)&gt;SUM($F$8:$F24))*(SUM($H$1:AU$1)&lt;=SUM($F$8:$F25))*1,"F"))</f>
        <v>0</v>
      </c>
      <c r="AV25" s="65">
        <f ca="1">IF(WEEKDAY(AV$6,2)&gt;5,"w",IF(ISERROR(VLOOKUP(AV$6,fériés,1,FALSE)),(SUM($H$1:AV$1)&gt;SUM($F$8:$F24))*(SUM($H$1:AV$1)&lt;=SUM($F$8:$F25))*1,"F"))</f>
        <v>0</v>
      </c>
      <c r="AW25" s="65">
        <f ca="1">IF(WEEKDAY(AW$6,2)&gt;5,"w",IF(ISERROR(VLOOKUP(AW$6,fériés,1,FALSE)),(SUM($H$1:AW$1)&gt;SUM($F$8:$F24))*(SUM($H$1:AW$1)&lt;=SUM($F$8:$F25))*1,"F"))</f>
        <v>0</v>
      </c>
      <c r="AX25" s="65">
        <f ca="1">IF(WEEKDAY(AX$6,2)&gt;5,"w",IF(ISERROR(VLOOKUP(AX$6,fériés,1,FALSE)),(SUM($H$1:AX$1)&gt;SUM($F$8:$F24))*(SUM($H$1:AX$1)&lt;=SUM($F$8:$F25))*1,"F"))</f>
        <v>0</v>
      </c>
      <c r="AY25" s="65">
        <f ca="1">IF(WEEKDAY(AY$6,2)&gt;5,"w",IF(ISERROR(VLOOKUP(AY$6,fériés,1,FALSE)),(SUM($H$1:AY$1)&gt;SUM($F$8:$F24))*(SUM($H$1:AY$1)&lt;=SUM($F$8:$F25))*1,"F"))</f>
        <v>0</v>
      </c>
      <c r="AZ25" s="65">
        <f ca="1">IF(WEEKDAY(AZ$6,2)&gt;5,"w",IF(ISERROR(VLOOKUP(AZ$6,fériés,1,FALSE)),(SUM($H$1:AZ$1)&gt;SUM($F$8:$F24))*(SUM($H$1:AZ$1)&lt;=SUM($F$8:$F25))*1,"F"))</f>
        <v>0</v>
      </c>
      <c r="BA25" s="65">
        <f ca="1">IF(WEEKDAY(BA$6,2)&gt;5,"w",IF(ISERROR(VLOOKUP(BA$6,fériés,1,FALSE)),(SUM($H$1:BA$1)&gt;SUM($F$8:$F24))*(SUM($H$1:BA$1)&lt;=SUM($F$8:$F25))*1,"F"))</f>
        <v>0</v>
      </c>
      <c r="BB25" s="65">
        <f ca="1">IF(WEEKDAY(BB$6,2)&gt;5,"w",IF(ISERROR(VLOOKUP(BB$6,fériés,1,FALSE)),(SUM($H$1:BB$1)&gt;SUM($F$8:$F24))*(SUM($H$1:BB$1)&lt;=SUM($F$8:$F25))*1,"F"))</f>
        <v>0</v>
      </c>
      <c r="BC25" s="65">
        <f ca="1">IF(WEEKDAY(BC$6,2)&gt;5,"w",IF(ISERROR(VLOOKUP(BC$6,fériés,1,FALSE)),(SUM($H$1:BC$1)&gt;SUM($F$8:$F24))*(SUM($H$1:BC$1)&lt;=SUM($F$8:$F25))*1,"F"))</f>
        <v>0</v>
      </c>
      <c r="BD25" s="65">
        <f ca="1">IF(WEEKDAY(BD$6,2)&gt;5,"w",IF(ISERROR(VLOOKUP(BD$6,fériés,1,FALSE)),(SUM($H$1:BD$1)&gt;SUM($F$8:$F24))*(SUM($H$1:BD$1)&lt;=SUM($F$8:$F25))*1,"F"))</f>
        <v>0</v>
      </c>
      <c r="BE25" s="65">
        <f ca="1">IF(WEEKDAY(BE$6,2)&gt;5,"w",IF(ISERROR(VLOOKUP(BE$6,fériés,1,FALSE)),(SUM($H$1:BE$1)&gt;SUM($F$8:$F24))*(SUM($H$1:BE$1)&lt;=SUM($F$8:$F25))*1,"F"))</f>
        <v>0</v>
      </c>
      <c r="BF25" s="65">
        <f ca="1">IF(WEEKDAY(BF$6,2)&gt;5,"w",IF(ISERROR(VLOOKUP(BF$6,fériés,1,FALSE)),(SUM($H$1:BF$1)&gt;SUM($F$8:$F24))*(SUM($H$1:BF$1)&lt;=SUM($F$8:$F25))*1,"F"))</f>
        <v>0</v>
      </c>
      <c r="BG25" s="65">
        <f ca="1">IF(WEEKDAY(BG$6,2)&gt;5,"w",IF(ISERROR(VLOOKUP(BG$6,fériés,1,FALSE)),(SUM($H$1:BG$1)&gt;SUM($F$8:$F24))*(SUM($H$1:BG$1)&lt;=SUM($F$8:$F25))*1,"F"))</f>
        <v>0</v>
      </c>
      <c r="BH25" s="65">
        <f ca="1">IF(WEEKDAY(BH$6,2)&gt;5,"w",IF(ISERROR(VLOOKUP(BH$6,fériés,1,FALSE)),(SUM($H$1:BH$1)&gt;SUM($F$8:$F24))*(SUM($H$1:BH$1)&lt;=SUM($F$8:$F25))*1,"F"))</f>
        <v>0</v>
      </c>
      <c r="BI25" s="65">
        <f ca="1">IF(WEEKDAY(BI$6,2)&gt;5,"w",IF(ISERROR(VLOOKUP(BI$6,fériés,1,FALSE)),(SUM($H$1:BI$1)&gt;SUM($F$8:$F24))*(SUM($H$1:BI$1)&lt;=SUM($F$8:$F25))*1,"F"))</f>
        <v>0</v>
      </c>
      <c r="BJ25" s="65">
        <f ca="1">IF(WEEKDAY(BJ$6,2)&gt;5,"w",IF(ISERROR(VLOOKUP(BJ$6,fériés,1,FALSE)),(SUM($H$1:BJ$1)&gt;SUM($F$8:$F24))*(SUM($H$1:BJ$1)&lt;=SUM($F$8:$F25))*1,"F"))</f>
        <v>0</v>
      </c>
      <c r="BK25" s="65">
        <f ca="1">IF(WEEKDAY(BK$6,2)&gt;5,"w",IF(ISERROR(VLOOKUP(BK$6,fériés,1,FALSE)),(SUM($H$1:BK$1)&gt;SUM($F$8:$F24))*(SUM($H$1:BK$1)&lt;=SUM($F$8:$F25))*1,"F"))</f>
        <v>0</v>
      </c>
      <c r="BL25" s="65">
        <f ca="1">IF(WEEKDAY(BL$6,2)&gt;5,"w",IF(ISERROR(VLOOKUP(BL$6,fériés,1,FALSE)),(SUM($H$1:BL$1)&gt;SUM($F$8:$F24))*(SUM($H$1:BL$1)&lt;=SUM($F$8:$F25))*1,"F"))</f>
        <v>0</v>
      </c>
      <c r="BM25" s="65">
        <f ca="1">IF(WEEKDAY(BM$6,2)&gt;5,"w",IF(ISERROR(VLOOKUP(BM$6,fériés,1,FALSE)),(SUM($H$1:BM$1)&gt;SUM($F$8:$F24))*(SUM($H$1:BM$1)&lt;=SUM($F$8:$F25))*1,"F"))</f>
        <v>0</v>
      </c>
      <c r="BN25" s="65" t="str">
        <f ca="1">IF(WEEKDAY(BN$6,2)&gt;5,"w",IF(ISERROR(VLOOKUP(BN$6,fériés,1,FALSE)),(SUM($H$1:BN$1)&gt;SUM($F$8:$F24))*(SUM($H$1:BN$1)&lt;=SUM($F$8:$F25))*1,"F"))</f>
        <v>w</v>
      </c>
      <c r="BO25" s="65" t="str">
        <f ca="1">IF(WEEKDAY(BO$6,2)&gt;5,"w",IF(ISERROR(VLOOKUP(BO$6,fériés,1,FALSE)),(SUM($H$1:BO$1)&gt;SUM($F$8:$F24))*(SUM($H$1:BO$1)&lt;=SUM($F$8:$F25))*1,"F"))</f>
        <v>w</v>
      </c>
      <c r="BP25" s="65" t="str">
        <f ca="1">IF(WEEKDAY(BP$6,2)&gt;5,"w",IF(ISERROR(VLOOKUP(BP$6,fériés,1,FALSE)),(SUM($H$1:BP$1)&gt;SUM($F$8:$F24))*(SUM($H$1:BP$1)&lt;=SUM($F$8:$F25))*1,"F"))</f>
        <v>w</v>
      </c>
      <c r="BQ25" s="65" t="str">
        <f ca="1">IF(WEEKDAY(BQ$6,2)&gt;5,"w",IF(ISERROR(VLOOKUP(BQ$6,fériés,1,FALSE)),(SUM($H$1:BQ$1)&gt;SUM($F$8:$F24))*(SUM($H$1:BQ$1)&lt;=SUM($F$8:$F25))*1,"F"))</f>
        <v>w</v>
      </c>
      <c r="BR25" s="65" t="str">
        <f ca="1">IF(WEEKDAY(BR$6,2)&gt;5,"w",IF(ISERROR(VLOOKUP(BR$6,fériés,1,FALSE)),(SUM($H$1:BR$1)&gt;SUM($F$8:$F24))*(SUM($H$1:BR$1)&lt;=SUM($F$8:$F25))*1,"F"))</f>
        <v>w</v>
      </c>
      <c r="BS25" s="65" t="str">
        <f ca="1">IF(WEEKDAY(BS$6,2)&gt;5,"w",IF(ISERROR(VLOOKUP(BS$6,fériés,1,FALSE)),(SUM($H$1:BS$1)&gt;SUM($F$8:$F24))*(SUM($H$1:BS$1)&lt;=SUM($F$8:$F25))*1,"F"))</f>
        <v>w</v>
      </c>
      <c r="BT25" s="65" t="str">
        <f ca="1">IF(WEEKDAY(BT$6,2)&gt;5,"w",IF(ISERROR(VLOOKUP(BT$6,fériés,1,FALSE)),(SUM($H$1:BT$1)&gt;SUM($F$8:$F24))*(SUM($H$1:BT$1)&lt;=SUM($F$8:$F25))*1,"F"))</f>
        <v>w</v>
      </c>
      <c r="BU25" s="65" t="str">
        <f ca="1">IF(WEEKDAY(BU$6,2)&gt;5,"w",IF(ISERROR(VLOOKUP(BU$6,fériés,1,FALSE)),(SUM($H$1:BU$1)&gt;SUM($F$8:$F24))*(SUM($H$1:BU$1)&lt;=SUM($F$8:$F25))*1,"F"))</f>
        <v>w</v>
      </c>
      <c r="BV25" s="65" t="str">
        <f ca="1">IF(WEEKDAY(BV$6,2)&gt;5,"w",IF(ISERROR(VLOOKUP(BV$6,fériés,1,FALSE)),(SUM($H$1:BV$1)&gt;SUM($F$8:$F24))*(SUM($H$1:BV$1)&lt;=SUM($F$8:$F25))*1,"F"))</f>
        <v>w</v>
      </c>
      <c r="BW25" s="65" t="str">
        <f ca="1">IF(WEEKDAY(BW$6,2)&gt;5,"w",IF(ISERROR(VLOOKUP(BW$6,fériés,1,FALSE)),(SUM($H$1:BW$1)&gt;SUM($F$8:$F24))*(SUM($H$1:BW$1)&lt;=SUM($F$8:$F25))*1,"F"))</f>
        <v>w</v>
      </c>
      <c r="BX25" s="65" t="str">
        <f ca="1">IF(WEEKDAY(BX$6,2)&gt;5,"w",IF(ISERROR(VLOOKUP(BX$6,fériés,1,FALSE)),(SUM($H$1:BX$1)&gt;SUM($F$8:$F24))*(SUM($H$1:BX$1)&lt;=SUM($F$8:$F25))*1,"F"))</f>
        <v>w</v>
      </c>
      <c r="BY25" s="65" t="str">
        <f ca="1">IF(WEEKDAY(BY$6,2)&gt;5,"w",IF(ISERROR(VLOOKUP(BY$6,fériés,1,FALSE)),(SUM($H$1:BY$1)&gt;SUM($F$8:$F24))*(SUM($H$1:BY$1)&lt;=SUM($F$8:$F25))*1,"F"))</f>
        <v>w</v>
      </c>
      <c r="BZ25" s="65" t="str">
        <f ca="1">IF(WEEKDAY(BZ$6,2)&gt;5,"w",IF(ISERROR(VLOOKUP(BZ$6,fériés,1,FALSE)),(SUM($H$1:BZ$1)&gt;SUM($F$8:$F24))*(SUM($H$1:BZ$1)&lt;=SUM($F$8:$F25))*1,"F"))</f>
        <v>w</v>
      </c>
      <c r="CA25" s="65" t="str">
        <f ca="1">IF(WEEKDAY(CA$6,2)&gt;5,"w",IF(ISERROR(VLOOKUP(CA$6,fériés,1,FALSE)),(SUM($H$1:CA$1)&gt;SUM($F$8:$F24))*(SUM($H$1:CA$1)&lt;=SUM($F$8:$F25))*1,"F"))</f>
        <v>w</v>
      </c>
      <c r="CB25" s="65" t="str">
        <f ca="1">IF(WEEKDAY(CB$6,2)&gt;5,"w",IF(ISERROR(VLOOKUP(CB$6,fériés,1,FALSE)),(SUM($H$1:CB$1)&gt;SUM($F$8:$F24))*(SUM($H$1:CB$1)&lt;=SUM($F$8:$F25))*1,"F"))</f>
        <v>w</v>
      </c>
      <c r="CC25" s="65" t="str">
        <f ca="1">IF(WEEKDAY(CC$6,2)&gt;5,"w",IF(ISERROR(VLOOKUP(CC$6,fériés,1,FALSE)),(SUM($H$1:CC$1)&gt;SUM($F$8:$F24))*(SUM($H$1:CC$1)&lt;=SUM($F$8:$F25))*1,"F"))</f>
        <v>w</v>
      </c>
      <c r="CD25" s="65" t="str">
        <f ca="1">IF(WEEKDAY(CD$6,2)&gt;5,"w",IF(ISERROR(VLOOKUP(CD$6,fériés,1,FALSE)),(SUM($H$1:CD$1)&gt;SUM($F$8:$F24))*(SUM($H$1:CD$1)&lt;=SUM($F$8:$F25))*1,"F"))</f>
        <v>w</v>
      </c>
      <c r="CE25" s="65" t="str">
        <f ca="1">IF(WEEKDAY(CE$6,2)&gt;5,"w",IF(ISERROR(VLOOKUP(CE$6,fériés,1,FALSE)),(SUM($H$1:CE$1)&gt;SUM($F$8:$F24))*(SUM($H$1:CE$1)&lt;=SUM($F$8:$F25))*1,"F"))</f>
        <v>w</v>
      </c>
      <c r="CF25" s="65" t="str">
        <f ca="1">IF(WEEKDAY(CF$6,2)&gt;5,"w",IF(ISERROR(VLOOKUP(CF$6,fériés,1,FALSE)),(SUM($H$1:CF$1)&gt;SUM($F$8:$F24))*(SUM($H$1:CF$1)&lt;=SUM($F$8:$F25))*1,"F"))</f>
        <v>w</v>
      </c>
      <c r="CG25" s="65" t="str">
        <f ca="1">IF(WEEKDAY(CG$6,2)&gt;5,"w",IF(ISERROR(VLOOKUP(CG$6,fériés,1,FALSE)),(SUM($H$1:CG$1)&gt;SUM($F$8:$F24))*(SUM($H$1:CG$1)&lt;=SUM($F$8:$F25))*1,"F"))</f>
        <v>w</v>
      </c>
      <c r="CH25" s="65">
        <f ca="1">IF(WEEKDAY(CH$6,2)&gt;5,"w",IF(ISERROR(VLOOKUP(CH$6,fériés,1,FALSE)),(SUM($H$1:CH$1)&gt;SUM($F$8:$F24))*(SUM($H$1:CH$1)&lt;=SUM($F$8:$F25))*1,"F"))</f>
        <v>0</v>
      </c>
      <c r="CI25" s="65">
        <f ca="1">IF(WEEKDAY(CI$6,2)&gt;5,"w",IF(ISERROR(VLOOKUP(CI$6,fériés,1,FALSE)),(SUM($H$1:CI$1)&gt;SUM($F$8:$F24))*(SUM($H$1:CI$1)&lt;=SUM($F$8:$F25))*1,"F"))</f>
        <v>0</v>
      </c>
      <c r="CJ25" s="65">
        <f ca="1">IF(WEEKDAY(CJ$6,2)&gt;5,"w",IF(ISERROR(VLOOKUP(CJ$6,fériés,1,FALSE)),(SUM($H$1:CJ$1)&gt;SUM($F$8:$F24))*(SUM($H$1:CJ$1)&lt;=SUM($F$8:$F25))*1,"F"))</f>
        <v>0</v>
      </c>
      <c r="CK25" s="65">
        <f ca="1">IF(WEEKDAY(CK$6,2)&gt;5,"w",IF(ISERROR(VLOOKUP(CK$6,fériés,1,FALSE)),(SUM($H$1:CK$1)&gt;SUM($F$8:$F24))*(SUM($H$1:CK$1)&lt;=SUM($F$8:$F25))*1,"F"))</f>
        <v>0</v>
      </c>
      <c r="CL25" s="65">
        <f ca="1">IF(WEEKDAY(CL$6,2)&gt;5,"w",IF(ISERROR(VLOOKUP(CL$6,fériés,1,FALSE)),(SUM($H$1:CL$1)&gt;SUM($F$8:$F24))*(SUM($H$1:CL$1)&lt;=SUM($F$8:$F25))*1,"F"))</f>
        <v>0</v>
      </c>
      <c r="CM25" s="65">
        <f ca="1">IF(WEEKDAY(CM$6,2)&gt;5,"w",IF(ISERROR(VLOOKUP(CM$6,fériés,1,FALSE)),(SUM($H$1:CM$1)&gt;SUM($F$8:$F24))*(SUM($H$1:CM$1)&lt;=SUM($F$8:$F25))*1,"F"))</f>
        <v>0</v>
      </c>
      <c r="CN25" s="65">
        <f ca="1">IF(WEEKDAY(CN$6,2)&gt;5,"w",IF(ISERROR(VLOOKUP(CN$6,fériés,1,FALSE)),(SUM($H$1:CN$1)&gt;SUM($F$8:$F24))*(SUM($H$1:CN$1)&lt;=SUM($F$8:$F25))*1,"F"))</f>
        <v>0</v>
      </c>
      <c r="CO25" s="65">
        <f ca="1">IF(WEEKDAY(CO$6,2)&gt;5,"w",IF(ISERROR(VLOOKUP(CO$6,fériés,1,FALSE)),(SUM($H$1:CO$1)&gt;SUM($F$8:$F24))*(SUM($H$1:CO$1)&lt;=SUM($F$8:$F25))*1,"F"))</f>
        <v>0</v>
      </c>
      <c r="CP25" s="65">
        <f ca="1">IF(WEEKDAY(CP$6,2)&gt;5,"w",IF(ISERROR(VLOOKUP(CP$6,fériés,1,FALSE)),(SUM($H$1:CP$1)&gt;SUM($F$8:$F24))*(SUM($H$1:CP$1)&lt;=SUM($F$8:$F25))*1,"F"))</f>
        <v>0</v>
      </c>
      <c r="CQ25" s="65">
        <f ca="1">IF(WEEKDAY(CQ$6,2)&gt;5,"w",IF(ISERROR(VLOOKUP(CQ$6,fériés,1,FALSE)),(SUM($H$1:CQ$1)&gt;SUM($F$8:$F24))*(SUM($H$1:CQ$1)&lt;=SUM($F$8:$F25))*1,"F"))</f>
        <v>0</v>
      </c>
      <c r="CR25" s="65">
        <f ca="1">IF(WEEKDAY(CR$6,2)&gt;5,"w",IF(ISERROR(VLOOKUP(CR$6,fériés,1,FALSE)),(SUM($H$1:CR$1)&gt;SUM($F$8:$F24))*(SUM($H$1:CR$1)&lt;=SUM($F$8:$F25))*1,"F"))</f>
        <v>0</v>
      </c>
      <c r="CS25" s="65">
        <f ca="1">IF(WEEKDAY(CS$6,2)&gt;5,"w",IF(ISERROR(VLOOKUP(CS$6,fériés,1,FALSE)),(SUM($H$1:CS$1)&gt;SUM($F$8:$F24))*(SUM($H$1:CS$1)&lt;=SUM($F$8:$F25))*1,"F"))</f>
        <v>0</v>
      </c>
      <c r="CT25" s="65">
        <f ca="1">IF(WEEKDAY(CT$6,2)&gt;5,"w",IF(ISERROR(VLOOKUP(CT$6,fériés,1,FALSE)),(SUM($H$1:CT$1)&gt;SUM($F$8:$F24))*(SUM($H$1:CT$1)&lt;=SUM($F$8:$F25))*1,"F"))</f>
        <v>0</v>
      </c>
      <c r="CU25" s="65">
        <f ca="1">IF(WEEKDAY(CU$6,2)&gt;5,"w",IF(ISERROR(VLOOKUP(CU$6,fériés,1,FALSE)),(SUM($H$1:CU$1)&gt;SUM($F$8:$F24))*(SUM($H$1:CU$1)&lt;=SUM($F$8:$F25))*1,"F"))</f>
        <v>0</v>
      </c>
      <c r="CV25" s="65">
        <f ca="1">IF(WEEKDAY(CV$6,2)&gt;5,"w",IF(ISERROR(VLOOKUP(CV$6,fériés,1,FALSE)),(SUM($H$1:CV$1)&gt;SUM($F$8:$F24))*(SUM($H$1:CV$1)&lt;=SUM($F$8:$F25))*1,"F"))</f>
        <v>0</v>
      </c>
      <c r="CW25" s="65">
        <f ca="1">IF(WEEKDAY(CW$6,2)&gt;5,"w",IF(ISERROR(VLOOKUP(CW$6,fériés,1,FALSE)),(SUM($H$1:CW$1)&gt;SUM($F$8:$F24))*(SUM($H$1:CW$1)&lt;=SUM($F$8:$F25))*1,"F"))</f>
        <v>0</v>
      </c>
      <c r="CX25" s="65">
        <f ca="1">IF(WEEKDAY(CX$6,2)&gt;5,"w",IF(ISERROR(VLOOKUP(CX$6,fériés,1,FALSE)),(SUM($H$1:CX$1)&gt;SUM($F$8:$F24))*(SUM($H$1:CX$1)&lt;=SUM($F$8:$F25))*1,"F"))</f>
        <v>0</v>
      </c>
      <c r="CY25" s="65">
        <f ca="1">IF(WEEKDAY(CY$6,2)&gt;5,"w",IF(ISERROR(VLOOKUP(CY$6,fériés,1,FALSE)),(SUM($H$1:CY$1)&gt;SUM($F$8:$F24))*(SUM($H$1:CY$1)&lt;=SUM($F$8:$F25))*1,"F"))</f>
        <v>0</v>
      </c>
      <c r="CZ25" s="65">
        <f ca="1">IF(WEEKDAY(CZ$6,2)&gt;5,"w",IF(ISERROR(VLOOKUP(CZ$6,fériés,1,FALSE)),(SUM($H$1:CZ$1)&gt;SUM($F$8:$F24))*(SUM($H$1:CZ$1)&lt;=SUM($F$8:$F25))*1,"F"))</f>
        <v>0</v>
      </c>
      <c r="DA25" s="65">
        <f ca="1">IF(WEEKDAY(DA$6,2)&gt;5,"w",IF(ISERROR(VLOOKUP(DA$6,fériés,1,FALSE)),(SUM($H$1:DA$1)&gt;SUM($F$8:$F24))*(SUM($H$1:DA$1)&lt;=SUM($F$8:$F25))*1,"F"))</f>
        <v>0</v>
      </c>
      <c r="DB25" s="65">
        <f ca="1">IF(WEEKDAY(DB$6,2)&gt;5,"w",IF(ISERROR(VLOOKUP(DB$6,fériés,1,FALSE)),(SUM($H$1:DB$1)&gt;SUM($F$8:$F24))*(SUM($H$1:DB$1)&lt;=SUM($F$8:$F25))*1,"F"))</f>
        <v>0</v>
      </c>
      <c r="DC25" s="65">
        <f ca="1">IF(WEEKDAY(DC$6,2)&gt;5,"w",IF(ISERROR(VLOOKUP(DC$6,fériés,1,FALSE)),(SUM($H$1:DC$1)&gt;SUM($F$8:$F24))*(SUM($H$1:DC$1)&lt;=SUM($F$8:$F25))*1,"F"))</f>
        <v>0</v>
      </c>
      <c r="DD25" s="65">
        <f ca="1">IF(WEEKDAY(DD$6,2)&gt;5,"w",IF(ISERROR(VLOOKUP(DD$6,fériés,1,FALSE)),(SUM($H$1:DD$1)&gt;SUM($F$8:$F24))*(SUM($H$1:DD$1)&lt;=SUM($F$8:$F25))*1,"F"))</f>
        <v>0</v>
      </c>
      <c r="DE25" s="65">
        <f ca="1">IF(WEEKDAY(DE$6,2)&gt;5,"w",IF(ISERROR(VLOOKUP(DE$6,fériés,1,FALSE)),(SUM($H$1:DE$1)&gt;SUM($F$8:$F24))*(SUM($H$1:DE$1)&lt;=SUM($F$8:$F25))*1,"F"))</f>
        <v>0</v>
      </c>
      <c r="DF25" s="65">
        <f ca="1">IF(WEEKDAY(DF$6,2)&gt;5,"w",IF(ISERROR(VLOOKUP(DF$6,fériés,1,FALSE)),(SUM($H$1:DF$1)&gt;SUM($F$8:$F24))*(SUM($H$1:DF$1)&lt;=SUM($F$8:$F25))*1,"F"))</f>
        <v>0</v>
      </c>
      <c r="DG25" s="65">
        <f ca="1">IF(WEEKDAY(DG$6,2)&gt;5,"w",IF(ISERROR(VLOOKUP(DG$6,fériés,1,FALSE)),(SUM($H$1:DG$1)&gt;SUM($F$8:$F24))*(SUM($H$1:DG$1)&lt;=SUM($F$8:$F25))*1,"F"))</f>
        <v>0</v>
      </c>
      <c r="DH25" s="65">
        <f ca="1">IF(WEEKDAY(DH$6,2)&gt;5,"w",IF(ISERROR(VLOOKUP(DH$6,fériés,1,FALSE)),(SUM($H$1:DH$1)&gt;SUM($F$8:$F24))*(SUM($H$1:DH$1)&lt;=SUM($F$8:$F25))*1,"F"))</f>
        <v>0</v>
      </c>
      <c r="DI25" s="65">
        <f ca="1">IF(WEEKDAY(DI$6,2)&gt;5,"w",IF(ISERROR(VLOOKUP(DI$6,fériés,1,FALSE)),(SUM($H$1:DI$1)&gt;SUM($F$8:$F24))*(SUM($H$1:DI$1)&lt;=SUM($F$8:$F25))*1,"F"))</f>
        <v>0</v>
      </c>
      <c r="DJ25" s="65">
        <f ca="1">IF(WEEKDAY(DJ$6,2)&gt;5,"w",IF(ISERROR(VLOOKUP(DJ$6,fériés,1,FALSE)),(SUM($H$1:DJ$1)&gt;SUM($F$8:$F24))*(SUM($H$1:DJ$1)&lt;=SUM($F$8:$F25))*1,"F"))</f>
        <v>0</v>
      </c>
      <c r="DK25" s="65">
        <f ca="1">IF(WEEKDAY(DK$6,2)&gt;5,"w",IF(ISERROR(VLOOKUP(DK$6,fériés,1,FALSE)),(SUM($H$1:DK$1)&gt;SUM($F$8:$F24))*(SUM($H$1:DK$1)&lt;=SUM($F$8:$F25))*1,"F"))</f>
        <v>0</v>
      </c>
      <c r="DL25" s="65">
        <f ca="1">IF(WEEKDAY(DL$6,2)&gt;5,"w",IF(ISERROR(VLOOKUP(DL$6,fériés,1,FALSE)),(SUM($H$1:DL$1)&gt;SUM($F$8:$F24))*(SUM($H$1:DL$1)&lt;=SUM($F$8:$F25))*1,"F"))</f>
        <v>0</v>
      </c>
      <c r="DM25" s="65">
        <f ca="1">IF(WEEKDAY(DM$6,2)&gt;5,"w",IF(ISERROR(VLOOKUP(DM$6,fériés,1,FALSE)),(SUM($H$1:DM$1)&gt;SUM($F$8:$F24))*(SUM($H$1:DM$1)&lt;=SUM($F$8:$F25))*1,"F"))</f>
        <v>0</v>
      </c>
      <c r="DN25" s="65">
        <f ca="1">IF(WEEKDAY(DN$6,2)&gt;5,"w",IF(ISERROR(VLOOKUP(DN$6,fériés,1,FALSE)),(SUM($H$1:DN$1)&gt;SUM($F$8:$F24))*(SUM($H$1:DN$1)&lt;=SUM($F$8:$F25))*1,"F"))</f>
        <v>0</v>
      </c>
      <c r="DO25" s="65">
        <f ca="1">IF(WEEKDAY(DO$6,2)&gt;5,"w",IF(ISERROR(VLOOKUP(DO$6,fériés,1,FALSE)),(SUM($H$1:DO$1)&gt;SUM($F$8:$F24))*(SUM($H$1:DO$1)&lt;=SUM($F$8:$F25))*1,"F"))</f>
        <v>0</v>
      </c>
      <c r="DP25" s="65">
        <f ca="1">IF(WEEKDAY(DP$6,2)&gt;5,"w",IF(ISERROR(VLOOKUP(DP$6,fériés,1,FALSE)),(SUM($H$1:DP$1)&gt;SUM($F$8:$F24))*(SUM($H$1:DP$1)&lt;=SUM($F$8:$F25))*1,"F"))</f>
        <v>0</v>
      </c>
      <c r="DQ25" s="65">
        <f ca="1">IF(WEEKDAY(DQ$6,2)&gt;5,"w",IF(ISERROR(VLOOKUP(DQ$6,fériés,1,FALSE)),(SUM($H$1:DQ$1)&gt;SUM($F$8:$F24))*(SUM($H$1:DQ$1)&lt;=SUM($F$8:$F25))*1,"F"))</f>
        <v>0</v>
      </c>
      <c r="DR25" s="65">
        <f ca="1">IF(WEEKDAY(DR$6,2)&gt;5,"w",IF(ISERROR(VLOOKUP(DR$6,fériés,1,FALSE)),(SUM($H$1:DR$1)&gt;SUM($F$8:$F24))*(SUM($H$1:DR$1)&lt;=SUM($F$8:$F25))*1,"F"))</f>
        <v>0</v>
      </c>
      <c r="DS25" s="65">
        <f ca="1">IF(WEEKDAY(DS$6,2)&gt;5,"w",IF(ISERROR(VLOOKUP(DS$6,fériés,1,FALSE)),(SUM($H$1:DS$1)&gt;SUM($F$8:$F24))*(SUM($H$1:DS$1)&lt;=SUM($F$8:$F25))*1,"F"))</f>
        <v>0</v>
      </c>
      <c r="DT25" s="65">
        <f ca="1">IF(WEEKDAY(DT$6,2)&gt;5,"w",IF(ISERROR(VLOOKUP(DT$6,fériés,1,FALSE)),(SUM($H$1:DT$1)&gt;SUM($F$8:$F24))*(SUM($H$1:DT$1)&lt;=SUM($F$8:$F25))*1,"F"))</f>
        <v>0</v>
      </c>
      <c r="DU25" s="65">
        <f ca="1">IF(WEEKDAY(DU$6,2)&gt;5,"w",IF(ISERROR(VLOOKUP(DU$6,fériés,1,FALSE)),(SUM($H$1:DU$1)&gt;SUM($F$8:$F24))*(SUM($H$1:DU$1)&lt;=SUM($F$8:$F25))*1,"F"))</f>
        <v>0</v>
      </c>
      <c r="DV25" s="65">
        <f ca="1">IF(WEEKDAY(DV$6,2)&gt;5,"w",IF(ISERROR(VLOOKUP(DV$6,fériés,1,FALSE)),(SUM($H$1:DV$1)&gt;SUM($F$8:$F24))*(SUM($H$1:DV$1)&lt;=SUM($F$8:$F25))*1,"F"))</f>
        <v>0</v>
      </c>
      <c r="DW25" s="65">
        <f ca="1">IF(WEEKDAY(DW$6,2)&gt;5,"w",IF(ISERROR(VLOOKUP(DW$6,fériés,1,FALSE)),(SUM($H$1:DW$1)&gt;SUM($F$8:$F24))*(SUM($H$1:DW$1)&lt;=SUM($F$8:$F25))*1,"F"))</f>
        <v>0</v>
      </c>
      <c r="DX25" s="65">
        <f ca="1">IF(WEEKDAY(DX$6,2)&gt;5,"w",IF(ISERROR(VLOOKUP(DX$6,fériés,1,FALSE)),(SUM($H$1:DX$1)&gt;SUM($F$8:$F24))*(SUM($H$1:DX$1)&lt;=SUM($F$8:$F25))*1,"F"))</f>
        <v>0</v>
      </c>
      <c r="DY25" s="65">
        <f ca="1">IF(WEEKDAY(DY$6,2)&gt;5,"w",IF(ISERROR(VLOOKUP(DY$6,fériés,1,FALSE)),(SUM($H$1:DY$1)&gt;SUM($F$8:$F24))*(SUM($H$1:DY$1)&lt;=SUM($F$8:$F25))*1,"F"))</f>
        <v>0</v>
      </c>
      <c r="DZ25" s="65">
        <f ca="1">IF(WEEKDAY(DZ$6,2)&gt;5,"w",IF(ISERROR(VLOOKUP(DZ$6,fériés,1,FALSE)),(SUM($H$1:DZ$1)&gt;SUM($F$8:$F24))*(SUM($H$1:DZ$1)&lt;=SUM($F$8:$F25))*1,"F"))</f>
        <v>0</v>
      </c>
      <c r="EA25" s="65">
        <f ca="1">IF(WEEKDAY(EA$6,2)&gt;5,"w",IF(ISERROR(VLOOKUP(EA$6,fériés,1,FALSE)),(SUM($H$1:EA$1)&gt;SUM($F$8:$F24))*(SUM($H$1:EA$1)&lt;=SUM($F$8:$F25))*1,"F"))</f>
        <v>0</v>
      </c>
      <c r="EB25" s="65">
        <f ca="1">IF(WEEKDAY(EB$6,2)&gt;5,"w",IF(ISERROR(VLOOKUP(EB$6,fériés,1,FALSE)),(SUM($H$1:EB$1)&gt;SUM($F$8:$F24))*(SUM($H$1:EB$1)&lt;=SUM($F$8:$F25))*1,"F"))</f>
        <v>0</v>
      </c>
      <c r="EC25" s="65">
        <f ca="1">IF(WEEKDAY(EC$6,2)&gt;5,"w",IF(ISERROR(VLOOKUP(EC$6,fériés,1,FALSE)),(SUM($H$1:EC$1)&gt;SUM($F$8:$F24))*(SUM($H$1:EC$1)&lt;=SUM($F$8:$F25))*1,"F"))</f>
        <v>0</v>
      </c>
      <c r="ED25" s="65">
        <f ca="1">IF(WEEKDAY(ED$6,2)&gt;5,"w",IF(ISERROR(VLOOKUP(ED$6,fériés,1,FALSE)),(SUM($H$1:ED$1)&gt;SUM($F$8:$F24))*(SUM($H$1:ED$1)&lt;=SUM($F$8:$F25))*1,"F"))</f>
        <v>0</v>
      </c>
      <c r="EE25" s="65">
        <f ca="1">IF(WEEKDAY(EE$6,2)&gt;5,"w",IF(ISERROR(VLOOKUP(EE$6,fériés,1,FALSE)),(SUM($H$1:EE$1)&gt;SUM($F$8:$F24))*(SUM($H$1:EE$1)&lt;=SUM($F$8:$F25))*1,"F"))</f>
        <v>0</v>
      </c>
      <c r="EF25" s="65" t="str">
        <f ca="1">IF(WEEKDAY(EF$6,2)&gt;5,"w",IF(ISERROR(VLOOKUP(EF$6,fériés,1,FALSE)),(SUM($H$1:EF$1)&gt;SUM($F$8:$F24))*(SUM($H$1:EF$1)&lt;=SUM($F$8:$F25))*1,"F"))</f>
        <v>w</v>
      </c>
      <c r="EG25" s="65" t="str">
        <f ca="1">IF(WEEKDAY(EG$6,2)&gt;5,"w",IF(ISERROR(VLOOKUP(EG$6,fériés,1,FALSE)),(SUM($H$1:EG$1)&gt;SUM($F$8:$F24))*(SUM($H$1:EG$1)&lt;=SUM($F$8:$F25))*1,"F"))</f>
        <v>w</v>
      </c>
      <c r="EH25" s="65" t="str">
        <f ca="1">IF(WEEKDAY(EH$6,2)&gt;5,"w",IF(ISERROR(VLOOKUP(EH$6,fériés,1,FALSE)),(SUM($H$1:EH$1)&gt;SUM($F$8:$F24))*(SUM($H$1:EH$1)&lt;=SUM($F$8:$F25))*1,"F"))</f>
        <v>w</v>
      </c>
      <c r="EI25" s="65" t="str">
        <f ca="1">IF(WEEKDAY(EI$6,2)&gt;5,"w",IF(ISERROR(VLOOKUP(EI$6,fériés,1,FALSE)),(SUM($H$1:EI$1)&gt;SUM($F$8:$F24))*(SUM($H$1:EI$1)&lt;=SUM($F$8:$F25))*1,"F"))</f>
        <v>w</v>
      </c>
      <c r="EJ25" s="65" t="str">
        <f ca="1">IF(WEEKDAY(EJ$6,2)&gt;5,"w",IF(ISERROR(VLOOKUP(EJ$6,fériés,1,FALSE)),(SUM($H$1:EJ$1)&gt;SUM($F$8:$F24))*(SUM($H$1:EJ$1)&lt;=SUM($F$8:$F25))*1,"F"))</f>
        <v>w</v>
      </c>
      <c r="EK25" s="65" t="str">
        <f ca="1">IF(WEEKDAY(EK$6,2)&gt;5,"w",IF(ISERROR(VLOOKUP(EK$6,fériés,1,FALSE)),(SUM($H$1:EK$1)&gt;SUM($F$8:$F24))*(SUM($H$1:EK$1)&lt;=SUM($F$8:$F25))*1,"F"))</f>
        <v>w</v>
      </c>
      <c r="EL25" s="65" t="str">
        <f ca="1">IF(WEEKDAY(EL$6,2)&gt;5,"w",IF(ISERROR(VLOOKUP(EL$6,fériés,1,FALSE)),(SUM($H$1:EL$1)&gt;SUM($F$8:$F24))*(SUM($H$1:EL$1)&lt;=SUM($F$8:$F25))*1,"F"))</f>
        <v>w</v>
      </c>
      <c r="EM25" s="65" t="str">
        <f ca="1">IF(WEEKDAY(EM$6,2)&gt;5,"w",IF(ISERROR(VLOOKUP(EM$6,fériés,1,FALSE)),(SUM($H$1:EM$1)&gt;SUM($F$8:$F24))*(SUM($H$1:EM$1)&lt;=SUM($F$8:$F25))*1,"F"))</f>
        <v>w</v>
      </c>
      <c r="EN25" s="65" t="str">
        <f ca="1">IF(WEEKDAY(EN$6,2)&gt;5,"w",IF(ISERROR(VLOOKUP(EN$6,fériés,1,FALSE)),(SUM($H$1:EN$1)&gt;SUM($F$8:$F24))*(SUM($H$1:EN$1)&lt;=SUM($F$8:$F25))*1,"F"))</f>
        <v>w</v>
      </c>
      <c r="EO25" s="65" t="str">
        <f ca="1">IF(WEEKDAY(EO$6,2)&gt;5,"w",IF(ISERROR(VLOOKUP(EO$6,fériés,1,FALSE)),(SUM($H$1:EO$1)&gt;SUM($F$8:$F24))*(SUM($H$1:EO$1)&lt;=SUM($F$8:$F25))*1,"F"))</f>
        <v>w</v>
      </c>
      <c r="EP25" s="65" t="str">
        <f ca="1">IF(WEEKDAY(EP$6,2)&gt;5,"w",IF(ISERROR(VLOOKUP(EP$6,fériés,1,FALSE)),(SUM($H$1:EP$1)&gt;SUM($F$8:$F24))*(SUM($H$1:EP$1)&lt;=SUM($F$8:$F25))*1,"F"))</f>
        <v>w</v>
      </c>
      <c r="EQ25" s="65" t="str">
        <f ca="1">IF(WEEKDAY(EQ$6,2)&gt;5,"w",IF(ISERROR(VLOOKUP(EQ$6,fériés,1,FALSE)),(SUM($H$1:EQ$1)&gt;SUM($F$8:$F24))*(SUM($H$1:EQ$1)&lt;=SUM($F$8:$F25))*1,"F"))</f>
        <v>w</v>
      </c>
      <c r="ER25" s="65" t="str">
        <f ca="1">IF(WEEKDAY(ER$6,2)&gt;5,"w",IF(ISERROR(VLOOKUP(ER$6,fériés,1,FALSE)),(SUM($H$1:ER$1)&gt;SUM($F$8:$F24))*(SUM($H$1:ER$1)&lt;=SUM($F$8:$F25))*1,"F"))</f>
        <v>w</v>
      </c>
      <c r="ES25" s="65" t="str">
        <f ca="1">IF(WEEKDAY(ES$6,2)&gt;5,"w",IF(ISERROR(VLOOKUP(ES$6,fériés,1,FALSE)),(SUM($H$1:ES$1)&gt;SUM($F$8:$F24))*(SUM($H$1:ES$1)&lt;=SUM($F$8:$F25))*1,"F"))</f>
        <v>w</v>
      </c>
      <c r="ET25" s="65" t="str">
        <f ca="1">IF(WEEKDAY(ET$6,2)&gt;5,"w",IF(ISERROR(VLOOKUP(ET$6,fériés,1,FALSE)),(SUM($H$1:ET$1)&gt;SUM($F$8:$F24))*(SUM($H$1:ET$1)&lt;=SUM($F$8:$F25))*1,"F"))</f>
        <v>w</v>
      </c>
      <c r="EU25" s="65" t="str">
        <f ca="1">IF(WEEKDAY(EU$6,2)&gt;5,"w",IF(ISERROR(VLOOKUP(EU$6,fériés,1,FALSE)),(SUM($H$1:EU$1)&gt;SUM($F$8:$F24))*(SUM($H$1:EU$1)&lt;=SUM($F$8:$F25))*1,"F"))</f>
        <v>w</v>
      </c>
      <c r="EV25" s="65" t="str">
        <f ca="1">IF(WEEKDAY(EV$6,2)&gt;5,"w",IF(ISERROR(VLOOKUP(EV$6,fériés,1,FALSE)),(SUM($H$1:EV$1)&gt;SUM($F$8:$F24))*(SUM($H$1:EV$1)&lt;=SUM($F$8:$F25))*1,"F"))</f>
        <v>w</v>
      </c>
      <c r="EW25" s="65" t="str">
        <f ca="1">IF(WEEKDAY(EW$6,2)&gt;5,"w",IF(ISERROR(VLOOKUP(EW$6,fériés,1,FALSE)),(SUM($H$1:EW$1)&gt;SUM($F$8:$F24))*(SUM($H$1:EW$1)&lt;=SUM($F$8:$F25))*1,"F"))</f>
        <v>w</v>
      </c>
      <c r="EX25" s="65" t="str">
        <f ca="1">IF(WEEKDAY(EX$6,2)&gt;5,"w",IF(ISERROR(VLOOKUP(EX$6,fériés,1,FALSE)),(SUM($H$1:EX$1)&gt;SUM($F$8:$F24))*(SUM($H$1:EX$1)&lt;=SUM($F$8:$F25))*1,"F"))</f>
        <v>w</v>
      </c>
      <c r="EY25" s="65" t="str">
        <f ca="1">IF(WEEKDAY(EY$6,2)&gt;5,"w",IF(ISERROR(VLOOKUP(EY$6,fériés,1,FALSE)),(SUM($H$1:EY$1)&gt;SUM($F$8:$F24))*(SUM($H$1:EY$1)&lt;=SUM($F$8:$F25))*1,"F"))</f>
        <v>w</v>
      </c>
      <c r="EZ25" s="65">
        <f ca="1">IF(WEEKDAY(EZ$6,2)&gt;5,"w",IF(ISERROR(VLOOKUP(EZ$6,fériés,1,FALSE)),(SUM($H$1:EZ$1)&gt;SUM($F$8:$F24))*(SUM($H$1:EZ$1)&lt;=SUM($F$8:$F25))*1,"F"))</f>
        <v>0</v>
      </c>
      <c r="FA25" s="65">
        <f ca="1">IF(WEEKDAY(FA$6,2)&gt;5,"w",IF(ISERROR(VLOOKUP(FA$6,fériés,1,FALSE)),(SUM($H$1:FA$1)&gt;SUM($F$8:$F24))*(SUM($H$1:FA$1)&lt;=SUM($F$8:$F25))*1,"F"))</f>
        <v>0</v>
      </c>
      <c r="FB25" s="65">
        <f ca="1">IF(WEEKDAY(FB$6,2)&gt;5,"w",IF(ISERROR(VLOOKUP(FB$6,fériés,1,FALSE)),(SUM($H$1:FB$1)&gt;SUM($F$8:$F24))*(SUM($H$1:FB$1)&lt;=SUM($F$8:$F25))*1,"F"))</f>
        <v>0</v>
      </c>
      <c r="FC25" s="65">
        <f ca="1">IF(WEEKDAY(FC$6,2)&gt;5,"w",IF(ISERROR(VLOOKUP(FC$6,fériés,1,FALSE)),(SUM($H$1:FC$1)&gt;SUM($F$8:$F24))*(SUM($H$1:FC$1)&lt;=SUM($F$8:$F25))*1,"F"))</f>
        <v>0</v>
      </c>
      <c r="FD25" s="65">
        <f ca="1">IF(WEEKDAY(FD$6,2)&gt;5,"w",IF(ISERROR(VLOOKUP(FD$6,fériés,1,FALSE)),(SUM($H$1:FD$1)&gt;SUM($F$8:$F24))*(SUM($H$1:FD$1)&lt;=SUM($F$8:$F25))*1,"F"))</f>
        <v>0</v>
      </c>
      <c r="FE25" s="65">
        <f ca="1">IF(WEEKDAY(FE$6,2)&gt;5,"w",IF(ISERROR(VLOOKUP(FE$6,fériés,1,FALSE)),(SUM($H$1:FE$1)&gt;SUM($F$8:$F24))*(SUM($H$1:FE$1)&lt;=SUM($F$8:$F25))*1,"F"))</f>
        <v>0</v>
      </c>
      <c r="FF25" s="65">
        <f ca="1">IF(WEEKDAY(FF$6,2)&gt;5,"w",IF(ISERROR(VLOOKUP(FF$6,fériés,1,FALSE)),(SUM($H$1:FF$1)&gt;SUM($F$8:$F24))*(SUM($H$1:FF$1)&lt;=SUM($F$8:$F25))*1,"F"))</f>
        <v>0</v>
      </c>
      <c r="FG25" s="65">
        <f ca="1">IF(WEEKDAY(FG$6,2)&gt;5,"w",IF(ISERROR(VLOOKUP(FG$6,fériés,1,FALSE)),(SUM($H$1:FG$1)&gt;SUM($F$8:$F24))*(SUM($H$1:FG$1)&lt;=SUM($F$8:$F25))*1,"F"))</f>
        <v>0</v>
      </c>
      <c r="FH25" s="65">
        <f ca="1">IF(WEEKDAY(FH$6,2)&gt;5,"w",IF(ISERROR(VLOOKUP(FH$6,fériés,1,FALSE)),(SUM($H$1:FH$1)&gt;SUM($F$8:$F24))*(SUM($H$1:FH$1)&lt;=SUM($F$8:$F25))*1,"F"))</f>
        <v>0</v>
      </c>
      <c r="FI25" s="65">
        <f ca="1">IF(WEEKDAY(FI$6,2)&gt;5,"w",IF(ISERROR(VLOOKUP(FI$6,fériés,1,FALSE)),(SUM($H$1:FI$1)&gt;SUM($F$8:$F24))*(SUM($H$1:FI$1)&lt;=SUM($F$8:$F25))*1,"F"))</f>
        <v>0</v>
      </c>
      <c r="FJ25" s="65">
        <f ca="1">IF(WEEKDAY(FJ$6,2)&gt;5,"w",IF(ISERROR(VLOOKUP(FJ$6,fériés,1,FALSE)),(SUM($H$1:FJ$1)&gt;SUM($F$8:$F24))*(SUM($H$1:FJ$1)&lt;=SUM($F$8:$F25))*1,"F"))</f>
        <v>0</v>
      </c>
      <c r="FK25" s="65">
        <f ca="1">IF(WEEKDAY(FK$6,2)&gt;5,"w",IF(ISERROR(VLOOKUP(FK$6,fériés,1,FALSE)),(SUM($H$1:FK$1)&gt;SUM($F$8:$F24))*(SUM($H$1:FK$1)&lt;=SUM($F$8:$F25))*1,"F"))</f>
        <v>0</v>
      </c>
      <c r="FL25" s="65">
        <f ca="1">IF(WEEKDAY(FL$6,2)&gt;5,"w",IF(ISERROR(VLOOKUP(FL$6,fériés,1,FALSE)),(SUM($H$1:FL$1)&gt;SUM($F$8:$F24))*(SUM($H$1:FL$1)&lt;=SUM($F$8:$F25))*1,"F"))</f>
        <v>0</v>
      </c>
      <c r="FM25" s="65">
        <f ca="1">IF(WEEKDAY(FM$6,2)&gt;5,"w",IF(ISERROR(VLOOKUP(FM$6,fériés,1,FALSE)),(SUM($H$1:FM$1)&gt;SUM($F$8:$F24))*(SUM($H$1:FM$1)&lt;=SUM($F$8:$F25))*1,"F"))</f>
        <v>0</v>
      </c>
      <c r="FN25" s="65">
        <f ca="1">IF(WEEKDAY(FN$6,2)&gt;5,"w",IF(ISERROR(VLOOKUP(FN$6,fériés,1,FALSE)),(SUM($H$1:FN$1)&gt;SUM($F$8:$F24))*(SUM($H$1:FN$1)&lt;=SUM($F$8:$F25))*1,"F"))</f>
        <v>0</v>
      </c>
      <c r="FO25" s="65">
        <f ca="1">IF(WEEKDAY(FO$6,2)&gt;5,"w",IF(ISERROR(VLOOKUP(FO$6,fériés,1,FALSE)),(SUM($H$1:FO$1)&gt;SUM($F$8:$F24))*(SUM($H$1:FO$1)&lt;=SUM($F$8:$F25))*1,"F"))</f>
        <v>0</v>
      </c>
      <c r="FP25" s="65">
        <f ca="1">IF(WEEKDAY(FP$6,2)&gt;5,"w",IF(ISERROR(VLOOKUP(FP$6,fériés,1,FALSE)),(SUM($H$1:FP$1)&gt;SUM($F$8:$F24))*(SUM($H$1:FP$1)&lt;=SUM($F$8:$F25))*1,"F"))</f>
        <v>0</v>
      </c>
      <c r="FQ25" s="65">
        <f ca="1">IF(WEEKDAY(FQ$6,2)&gt;5,"w",IF(ISERROR(VLOOKUP(FQ$6,fériés,1,FALSE)),(SUM($H$1:FQ$1)&gt;SUM($F$8:$F24))*(SUM($H$1:FQ$1)&lt;=SUM($F$8:$F25))*1,"F"))</f>
        <v>0</v>
      </c>
      <c r="FR25" s="65">
        <f ca="1">IF(WEEKDAY(FR$6,2)&gt;5,"w",IF(ISERROR(VLOOKUP(FR$6,fériés,1,FALSE)),(SUM($H$1:FR$1)&gt;SUM($F$8:$F24))*(SUM($H$1:FR$1)&lt;=SUM($F$8:$F25))*1,"F"))</f>
        <v>0</v>
      </c>
      <c r="FS25" s="65">
        <f ca="1">IF(WEEKDAY(FS$6,2)&gt;5,"w",IF(ISERROR(VLOOKUP(FS$6,fériés,1,FALSE)),(SUM($H$1:FS$1)&gt;SUM($F$8:$F24))*(SUM($H$1:FS$1)&lt;=SUM($F$8:$F25))*1,"F"))</f>
        <v>0</v>
      </c>
      <c r="FT25" s="65">
        <f ca="1">IF(WEEKDAY(FT$6,2)&gt;5,"w",IF(ISERROR(VLOOKUP(FT$6,fériés,1,FALSE)),(SUM($H$1:FT$1)&gt;SUM($F$8:$F24))*(SUM($H$1:FT$1)&lt;=SUM($F$8:$F25))*1,"F"))</f>
        <v>0</v>
      </c>
      <c r="FU25" s="65">
        <f ca="1">IF(WEEKDAY(FU$6,2)&gt;5,"w",IF(ISERROR(VLOOKUP(FU$6,fériés,1,FALSE)),(SUM($H$1:FU$1)&gt;SUM($F$8:$F24))*(SUM($H$1:FU$1)&lt;=SUM($F$8:$F25))*1,"F"))</f>
        <v>0</v>
      </c>
      <c r="FV25" s="65">
        <f ca="1">IF(WEEKDAY(FV$6,2)&gt;5,"w",IF(ISERROR(VLOOKUP(FV$6,fériés,1,FALSE)),(SUM($H$1:FV$1)&gt;SUM($F$8:$F24))*(SUM($H$1:FV$1)&lt;=SUM($F$8:$F25))*1,"F"))</f>
        <v>0</v>
      </c>
      <c r="FW25" s="65">
        <f ca="1">IF(WEEKDAY(FW$6,2)&gt;5,"w",IF(ISERROR(VLOOKUP(FW$6,fériés,1,FALSE)),(SUM($H$1:FW$1)&gt;SUM($F$8:$F24))*(SUM($H$1:FW$1)&lt;=SUM($F$8:$F25))*1,"F"))</f>
        <v>0</v>
      </c>
      <c r="FX25" s="65">
        <f ca="1">IF(WEEKDAY(FX$6,2)&gt;5,"w",IF(ISERROR(VLOOKUP(FX$6,fériés,1,FALSE)),(SUM($H$1:FX$1)&gt;SUM($F$8:$F24))*(SUM($H$1:FX$1)&lt;=SUM($F$8:$F25))*1,"F"))</f>
        <v>0</v>
      </c>
      <c r="FY25" s="65">
        <f ca="1">IF(WEEKDAY(FY$6,2)&gt;5,"w",IF(ISERROR(VLOOKUP(FY$6,fériés,1,FALSE)),(SUM($H$1:FY$1)&gt;SUM($F$8:$F24))*(SUM($H$1:FY$1)&lt;=SUM($F$8:$F25))*1,"F"))</f>
        <v>0</v>
      </c>
      <c r="FZ25" s="65">
        <f ca="1">IF(WEEKDAY(FZ$6,2)&gt;5,"w",IF(ISERROR(VLOOKUP(FZ$6,fériés,1,FALSE)),(SUM($H$1:FZ$1)&gt;SUM($F$8:$F24))*(SUM($H$1:FZ$1)&lt;=SUM($F$8:$F25))*1,"F"))</f>
        <v>0</v>
      </c>
      <c r="GA25" s="65">
        <f ca="1">IF(WEEKDAY(GA$6,2)&gt;5,"w",IF(ISERROR(VLOOKUP(GA$6,fériés,1,FALSE)),(SUM($H$1:GA$1)&gt;SUM($F$8:$F24))*(SUM($H$1:GA$1)&lt;=SUM($F$8:$F25))*1,"F"))</f>
        <v>0</v>
      </c>
      <c r="GB25" s="65">
        <f ca="1">IF(WEEKDAY(GB$6,2)&gt;5,"w",IF(ISERROR(VLOOKUP(GB$6,fériés,1,FALSE)),(SUM($H$1:GB$1)&gt;SUM($F$8:$F24))*(SUM($H$1:GB$1)&lt;=SUM($F$8:$F25))*1,"F"))</f>
        <v>0</v>
      </c>
      <c r="GC25" s="65">
        <f ca="1">IF(WEEKDAY(GC$6,2)&gt;5,"w",IF(ISERROR(VLOOKUP(GC$6,fériés,1,FALSE)),(SUM($H$1:GC$1)&gt;SUM($F$8:$F24))*(SUM($H$1:GC$1)&lt;=SUM($F$8:$F25))*1,"F"))</f>
        <v>0</v>
      </c>
      <c r="GD25" s="65">
        <f ca="1">IF(WEEKDAY(GD$6,2)&gt;5,"w",IF(ISERROR(VLOOKUP(GD$6,fériés,1,FALSE)),(SUM($H$1:GD$1)&gt;SUM($F$8:$F24))*(SUM($H$1:GD$1)&lt;=SUM($F$8:$F25))*1,"F"))</f>
        <v>0</v>
      </c>
      <c r="GE25" s="65">
        <f ca="1">IF(WEEKDAY(GE$6,2)&gt;5,"w",IF(ISERROR(VLOOKUP(GE$6,fériés,1,FALSE)),(SUM($H$1:GE$1)&gt;SUM($F$8:$F24))*(SUM($H$1:GE$1)&lt;=SUM($F$8:$F25))*1,"F"))</f>
        <v>0</v>
      </c>
      <c r="GF25" s="65">
        <f ca="1">IF(WEEKDAY(GF$6,2)&gt;5,"w",IF(ISERROR(VLOOKUP(GF$6,fériés,1,FALSE)),(SUM($H$1:GF$1)&gt;SUM($F$8:$F24))*(SUM($H$1:GF$1)&lt;=SUM($F$8:$F25))*1,"F"))</f>
        <v>0</v>
      </c>
      <c r="GG25" s="65">
        <f ca="1">IF(WEEKDAY(GG$6,2)&gt;5,"w",IF(ISERROR(VLOOKUP(GG$6,fériés,1,FALSE)),(SUM($H$1:GG$1)&gt;SUM($F$8:$F24))*(SUM($H$1:GG$1)&lt;=SUM($F$8:$F25))*1,"F"))</f>
        <v>0</v>
      </c>
      <c r="GH25" s="65">
        <f ca="1">IF(WEEKDAY(GH$6,2)&gt;5,"w",IF(ISERROR(VLOOKUP(GH$6,fériés,1,FALSE)),(SUM($H$1:GH$1)&gt;SUM($F$8:$F24))*(SUM($H$1:GH$1)&lt;=SUM($F$8:$F25))*1,"F"))</f>
        <v>0</v>
      </c>
      <c r="GI25" s="65">
        <f ca="1">IF(WEEKDAY(GI$6,2)&gt;5,"w",IF(ISERROR(VLOOKUP(GI$6,fériés,1,FALSE)),(SUM($H$1:GI$1)&gt;SUM($F$8:$F24))*(SUM($H$1:GI$1)&lt;=SUM($F$8:$F25))*1,"F"))</f>
        <v>0</v>
      </c>
      <c r="GJ25" s="65">
        <f ca="1">IF(WEEKDAY(GJ$6,2)&gt;5,"w",IF(ISERROR(VLOOKUP(GJ$6,fériés,1,FALSE)),(SUM($H$1:GJ$1)&gt;SUM($F$8:$F24))*(SUM($H$1:GJ$1)&lt;=SUM($F$8:$F25))*1,"F"))</f>
        <v>0</v>
      </c>
      <c r="GK25" s="65">
        <f ca="1">IF(WEEKDAY(GK$6,2)&gt;5,"w",IF(ISERROR(VLOOKUP(GK$6,fériés,1,FALSE)),(SUM($H$1:GK$1)&gt;SUM($F$8:$F24))*(SUM($H$1:GK$1)&lt;=SUM($F$8:$F25))*1,"F"))</f>
        <v>0</v>
      </c>
      <c r="GL25" s="65">
        <f ca="1">IF(WEEKDAY(GL$6,2)&gt;5,"w",IF(ISERROR(VLOOKUP(GL$6,fériés,1,FALSE)),(SUM($H$1:GL$1)&gt;SUM($F$8:$F24))*(SUM($H$1:GL$1)&lt;=SUM($F$8:$F25))*1,"F"))</f>
        <v>0</v>
      </c>
      <c r="GM25" s="65">
        <f ca="1">IF(WEEKDAY(GM$6,2)&gt;5,"w",IF(ISERROR(VLOOKUP(GM$6,fériés,1,FALSE)),(SUM($H$1:GM$1)&gt;SUM($F$8:$F24))*(SUM($H$1:GM$1)&lt;=SUM($F$8:$F25))*1,"F"))</f>
        <v>0</v>
      </c>
      <c r="GN25" s="65">
        <f ca="1">IF(WEEKDAY(GN$6,2)&gt;5,"w",IF(ISERROR(VLOOKUP(GN$6,fériés,1,FALSE)),(SUM($H$1:GN$1)&gt;SUM($F$8:$F24))*(SUM($H$1:GN$1)&lt;=SUM($F$8:$F25))*1,"F"))</f>
        <v>0</v>
      </c>
      <c r="GO25" s="65">
        <f ca="1">IF(WEEKDAY(GO$6,2)&gt;5,"w",IF(ISERROR(VLOOKUP(GO$6,fériés,1,FALSE)),(SUM($H$1:GO$1)&gt;SUM($F$8:$F24))*(SUM($H$1:GO$1)&lt;=SUM($F$8:$F25))*1,"F"))</f>
        <v>0</v>
      </c>
      <c r="GP25" s="65">
        <f ca="1">IF(WEEKDAY(GP$6,2)&gt;5,"w",IF(ISERROR(VLOOKUP(GP$6,fériés,1,FALSE)),(SUM($H$1:GP$1)&gt;SUM($F$8:$F24))*(SUM($H$1:GP$1)&lt;=SUM($F$8:$F25))*1,"F"))</f>
        <v>0</v>
      </c>
      <c r="GQ25" s="65">
        <f ca="1">IF(WEEKDAY(GQ$6,2)&gt;5,"w",IF(ISERROR(VLOOKUP(GQ$6,fériés,1,FALSE)),(SUM($H$1:GQ$1)&gt;SUM($F$8:$F24))*(SUM($H$1:GQ$1)&lt;=SUM($F$8:$F25))*1,"F"))</f>
        <v>0</v>
      </c>
      <c r="GR25" s="65">
        <f ca="1">IF(WEEKDAY(GR$6,2)&gt;5,"w",IF(ISERROR(VLOOKUP(GR$6,fériés,1,FALSE)),(SUM($H$1:GR$1)&gt;SUM($F$8:$F24))*(SUM($H$1:GR$1)&lt;=SUM($F$8:$F25))*1,"F"))</f>
        <v>0</v>
      </c>
      <c r="GS25" s="65">
        <f ca="1">IF(WEEKDAY(GS$6,2)&gt;5,"w",IF(ISERROR(VLOOKUP(GS$6,fériés,1,FALSE)),(SUM($H$1:GS$1)&gt;SUM($F$8:$F24))*(SUM($H$1:GS$1)&lt;=SUM($F$8:$F25))*1,"F"))</f>
        <v>0</v>
      </c>
      <c r="GT25" s="65">
        <f ca="1">IF(WEEKDAY(GT$6,2)&gt;5,"w",IF(ISERROR(VLOOKUP(GT$6,fériés,1,FALSE)),(SUM($H$1:GT$1)&gt;SUM($F$8:$F24))*(SUM($H$1:GT$1)&lt;=SUM($F$8:$F25))*1,"F"))</f>
        <v>0</v>
      </c>
      <c r="GU25" s="65">
        <f ca="1">IF(WEEKDAY(GU$6,2)&gt;5,"w",IF(ISERROR(VLOOKUP(GU$6,fériés,1,FALSE)),(SUM($H$1:GU$1)&gt;SUM($F$8:$F24))*(SUM($H$1:GU$1)&lt;=SUM($F$8:$F25))*1,"F"))</f>
        <v>0</v>
      </c>
      <c r="GV25" s="65">
        <f ca="1">IF(WEEKDAY(GV$6,2)&gt;5,"w",IF(ISERROR(VLOOKUP(GV$6,fériés,1,FALSE)),(SUM($H$1:GV$1)&gt;SUM($F$8:$F24))*(SUM($H$1:GV$1)&lt;=SUM($F$8:$F25))*1,"F"))</f>
        <v>0</v>
      </c>
      <c r="GW25" s="65">
        <f ca="1">IF(WEEKDAY(GW$6,2)&gt;5,"w",IF(ISERROR(VLOOKUP(GW$6,fériés,1,FALSE)),(SUM($H$1:GW$1)&gt;SUM($F$8:$F24))*(SUM($H$1:GW$1)&lt;=SUM($F$8:$F25))*1,"F"))</f>
        <v>0</v>
      </c>
      <c r="GX25" s="65" t="str">
        <f ca="1">IF(WEEKDAY(GX$6,2)&gt;5,"w",IF(ISERROR(VLOOKUP(GX$6,fériés,1,FALSE)),(SUM($H$1:GX$1)&gt;SUM($F$8:$F24))*(SUM($H$1:GX$1)&lt;=SUM($F$8:$F25))*1,"F"))</f>
        <v>w</v>
      </c>
      <c r="GY25" s="65" t="str">
        <f ca="1">IF(WEEKDAY(GY$6,2)&gt;5,"w",IF(ISERROR(VLOOKUP(GY$6,fériés,1,FALSE)),(SUM($H$1:GY$1)&gt;SUM($F$8:$F24))*(SUM($H$1:GY$1)&lt;=SUM($F$8:$F25))*1,"F"))</f>
        <v>w</v>
      </c>
      <c r="GZ25" s="65" t="str">
        <f ca="1">IF(WEEKDAY(GZ$6,2)&gt;5,"w",IF(ISERROR(VLOOKUP(GZ$6,fériés,1,FALSE)),(SUM($H$1:GZ$1)&gt;SUM($F$8:$F24))*(SUM($H$1:GZ$1)&lt;=SUM($F$8:$F25))*1,"F"))</f>
        <v>w</v>
      </c>
      <c r="HA25" s="65" t="str">
        <f ca="1">IF(WEEKDAY(HA$6,2)&gt;5,"w",IF(ISERROR(VLOOKUP(HA$6,fériés,1,FALSE)),(SUM($H$1:HA$1)&gt;SUM($F$8:$F24))*(SUM($H$1:HA$1)&lt;=SUM($F$8:$F25))*1,"F"))</f>
        <v>w</v>
      </c>
      <c r="HB25" s="65" t="str">
        <f ca="1">IF(WEEKDAY(HB$6,2)&gt;5,"w",IF(ISERROR(VLOOKUP(HB$6,fériés,1,FALSE)),(SUM($H$1:HB$1)&gt;SUM($F$8:$F24))*(SUM($H$1:HB$1)&lt;=SUM($F$8:$F25))*1,"F"))</f>
        <v>w</v>
      </c>
      <c r="HC25" s="65" t="str">
        <f ca="1">IF(WEEKDAY(HC$6,2)&gt;5,"w",IF(ISERROR(VLOOKUP(HC$6,fériés,1,FALSE)),(SUM($H$1:HC$1)&gt;SUM($F$8:$F24))*(SUM($H$1:HC$1)&lt;=SUM($F$8:$F25))*1,"F"))</f>
        <v>w</v>
      </c>
      <c r="HD25" s="65" t="str">
        <f ca="1">IF(WEEKDAY(HD$6,2)&gt;5,"w",IF(ISERROR(VLOOKUP(HD$6,fériés,1,FALSE)),(SUM($H$1:HD$1)&gt;SUM($F$8:$F24))*(SUM($H$1:HD$1)&lt;=SUM($F$8:$F25))*1,"F"))</f>
        <v>w</v>
      </c>
      <c r="HE25" s="65" t="str">
        <f ca="1">IF(WEEKDAY(HE$6,2)&gt;5,"w",IF(ISERROR(VLOOKUP(HE$6,fériés,1,FALSE)),(SUM($H$1:HE$1)&gt;SUM($F$8:$F24))*(SUM($H$1:HE$1)&lt;=SUM($F$8:$F25))*1,"F"))</f>
        <v>w</v>
      </c>
      <c r="HF25" s="65" t="str">
        <f ca="1">IF(WEEKDAY(HF$6,2)&gt;5,"w",IF(ISERROR(VLOOKUP(HF$6,fériés,1,FALSE)),(SUM($H$1:HF$1)&gt;SUM($F$8:$F24))*(SUM($H$1:HF$1)&lt;=SUM($F$8:$F25))*1,"F"))</f>
        <v>w</v>
      </c>
      <c r="HG25" s="65" t="str">
        <f ca="1">IF(WEEKDAY(HG$6,2)&gt;5,"w",IF(ISERROR(VLOOKUP(HG$6,fériés,1,FALSE)),(SUM($H$1:HG$1)&gt;SUM($F$8:$F24))*(SUM($H$1:HG$1)&lt;=SUM($F$8:$F25))*1,"F"))</f>
        <v>w</v>
      </c>
      <c r="HH25" s="65" t="str">
        <f ca="1">IF(WEEKDAY(HH$6,2)&gt;5,"w",IF(ISERROR(VLOOKUP(HH$6,fériés,1,FALSE)),(SUM($H$1:HH$1)&gt;SUM($F$8:$F24))*(SUM($H$1:HH$1)&lt;=SUM($F$8:$F25))*1,"F"))</f>
        <v>w</v>
      </c>
      <c r="HI25" s="65" t="str">
        <f ca="1">IF(WEEKDAY(HI$6,2)&gt;5,"w",IF(ISERROR(VLOOKUP(HI$6,fériés,1,FALSE)),(SUM($H$1:HI$1)&gt;SUM($F$8:$F24))*(SUM($H$1:HI$1)&lt;=SUM($F$8:$F25))*1,"F"))</f>
        <v>w</v>
      </c>
      <c r="HJ25" s="65" t="str">
        <f ca="1">IF(WEEKDAY(HJ$6,2)&gt;5,"w",IF(ISERROR(VLOOKUP(HJ$6,fériés,1,FALSE)),(SUM($H$1:HJ$1)&gt;SUM($F$8:$F24))*(SUM($H$1:HJ$1)&lt;=SUM($F$8:$F25))*1,"F"))</f>
        <v>w</v>
      </c>
      <c r="HK25" s="65" t="str">
        <f ca="1">IF(WEEKDAY(HK$6,2)&gt;5,"w",IF(ISERROR(VLOOKUP(HK$6,fériés,1,FALSE)),(SUM($H$1:HK$1)&gt;SUM($F$8:$F24))*(SUM($H$1:HK$1)&lt;=SUM($F$8:$F25))*1,"F"))</f>
        <v>w</v>
      </c>
      <c r="HL25" s="65" t="str">
        <f ca="1">IF(WEEKDAY(HL$6,2)&gt;5,"w",IF(ISERROR(VLOOKUP(HL$6,fériés,1,FALSE)),(SUM($H$1:HL$1)&gt;SUM($F$8:$F24))*(SUM($H$1:HL$1)&lt;=SUM($F$8:$F25))*1,"F"))</f>
        <v>w</v>
      </c>
      <c r="HM25" s="65" t="str">
        <f ca="1">IF(WEEKDAY(HM$6,2)&gt;5,"w",IF(ISERROR(VLOOKUP(HM$6,fériés,1,FALSE)),(SUM($H$1:HM$1)&gt;SUM($F$8:$F24))*(SUM($H$1:HM$1)&lt;=SUM($F$8:$F25))*1,"F"))</f>
        <v>w</v>
      </c>
      <c r="HN25" s="65" t="str">
        <f ca="1">IF(WEEKDAY(HN$6,2)&gt;5,"w",IF(ISERROR(VLOOKUP(HN$6,fériés,1,FALSE)),(SUM($H$1:HN$1)&gt;SUM($F$8:$F24))*(SUM($H$1:HN$1)&lt;=SUM($F$8:$F25))*1,"F"))</f>
        <v>w</v>
      </c>
      <c r="HO25" s="65" t="str">
        <f ca="1">IF(WEEKDAY(HO$6,2)&gt;5,"w",IF(ISERROR(VLOOKUP(HO$6,fériés,1,FALSE)),(SUM($H$1:HO$1)&gt;SUM($F$8:$F24))*(SUM($H$1:HO$1)&lt;=SUM($F$8:$F25))*1,"F"))</f>
        <v>w</v>
      </c>
      <c r="HP25" s="65" t="str">
        <f ca="1">IF(WEEKDAY(HP$6,2)&gt;5,"w",IF(ISERROR(VLOOKUP(HP$6,fériés,1,FALSE)),(SUM($H$1:HP$1)&gt;SUM($F$8:$F24))*(SUM($H$1:HP$1)&lt;=SUM($F$8:$F25))*1,"F"))</f>
        <v>w</v>
      </c>
      <c r="HQ25" s="65" t="str">
        <f ca="1">IF(WEEKDAY(HQ$6,2)&gt;5,"w",IF(ISERROR(VLOOKUP(HQ$6,fériés,1,FALSE)),(SUM($H$1:HQ$1)&gt;SUM($F$8:$F24))*(SUM($H$1:HQ$1)&lt;=SUM($F$8:$F25))*1,"F"))</f>
        <v>w</v>
      </c>
      <c r="HR25" s="65">
        <f ca="1">IF(WEEKDAY(HR$6,2)&gt;5,"w",IF(ISERROR(VLOOKUP(HR$6,fériés,1,FALSE)),(SUM($H$1:HR$1)&gt;SUM($F$8:$F24))*(SUM($H$1:HR$1)&lt;=SUM($F$8:$F25))*1,"F"))</f>
        <v>0</v>
      </c>
      <c r="HS25" s="65">
        <f ca="1">IF(WEEKDAY(HS$6,2)&gt;5,"w",IF(ISERROR(VLOOKUP(HS$6,fériés,1,FALSE)),(SUM($H$1:HS$1)&gt;SUM($F$8:$F24))*(SUM($H$1:HS$1)&lt;=SUM($F$8:$F25))*1,"F"))</f>
        <v>0</v>
      </c>
      <c r="HT25" s="65">
        <f ca="1">IF(WEEKDAY(HT$6,2)&gt;5,"w",IF(ISERROR(VLOOKUP(HT$6,fériés,1,FALSE)),(SUM($H$1:HT$1)&gt;SUM($F$8:$F24))*(SUM($H$1:HT$1)&lt;=SUM($F$8:$F25))*1,"F"))</f>
        <v>0</v>
      </c>
      <c r="HU25" s="65">
        <f ca="1">IF(WEEKDAY(HU$6,2)&gt;5,"w",IF(ISERROR(VLOOKUP(HU$6,fériés,1,FALSE)),(SUM($H$1:HU$1)&gt;SUM($F$8:$F24))*(SUM($H$1:HU$1)&lt;=SUM($F$8:$F25))*1,"F"))</f>
        <v>0</v>
      </c>
      <c r="HV25" s="65">
        <f ca="1">IF(WEEKDAY(HV$6,2)&gt;5,"w",IF(ISERROR(VLOOKUP(HV$6,fériés,1,FALSE)),(SUM($H$1:HV$1)&gt;SUM($F$8:$F24))*(SUM($H$1:HV$1)&lt;=SUM($F$8:$F25))*1,"F"))</f>
        <v>0</v>
      </c>
      <c r="HW25" s="65">
        <f ca="1">IF(WEEKDAY(HW$6,2)&gt;5,"w",IF(ISERROR(VLOOKUP(HW$6,fériés,1,FALSE)),(SUM($H$1:HW$1)&gt;SUM($F$8:$F24))*(SUM($H$1:HW$1)&lt;=SUM($F$8:$F25))*1,"F"))</f>
        <v>0</v>
      </c>
      <c r="HX25" s="65">
        <f ca="1">IF(WEEKDAY(HX$6,2)&gt;5,"w",IF(ISERROR(VLOOKUP(HX$6,fériés,1,FALSE)),(SUM($H$1:HX$1)&gt;SUM($F$8:$F24))*(SUM($H$1:HX$1)&lt;=SUM($F$8:$F25))*1,"F"))</f>
        <v>0</v>
      </c>
      <c r="HY25" s="65">
        <f ca="1">IF(WEEKDAY(HY$6,2)&gt;5,"w",IF(ISERROR(VLOOKUP(HY$6,fériés,1,FALSE)),(SUM($H$1:HY$1)&gt;SUM($F$8:$F24))*(SUM($H$1:HY$1)&lt;=SUM($F$8:$F25))*1,"F"))</f>
        <v>0</v>
      </c>
      <c r="HZ25" s="65">
        <f ca="1">IF(WEEKDAY(HZ$6,2)&gt;5,"w",IF(ISERROR(VLOOKUP(HZ$6,fériés,1,FALSE)),(SUM($H$1:HZ$1)&gt;SUM($F$8:$F24))*(SUM($H$1:HZ$1)&lt;=SUM($F$8:$F25))*1,"F"))</f>
        <v>0</v>
      </c>
      <c r="IA25" s="65">
        <f ca="1">IF(WEEKDAY(IA$6,2)&gt;5,"w",IF(ISERROR(VLOOKUP(IA$6,fériés,1,FALSE)),(SUM($H$1:IA$1)&gt;SUM($F$8:$F24))*(SUM($H$1:IA$1)&lt;=SUM($F$8:$F25))*1,"F"))</f>
        <v>0</v>
      </c>
      <c r="IB25" s="65">
        <f ca="1">IF(WEEKDAY(IB$6,2)&gt;5,"w",IF(ISERROR(VLOOKUP(IB$6,fériés,1,FALSE)),(SUM($H$1:IB$1)&gt;SUM($F$8:$F24))*(SUM($H$1:IB$1)&lt;=SUM($F$8:$F25))*1,"F"))</f>
        <v>0</v>
      </c>
      <c r="IC25" s="65">
        <f ca="1">IF(WEEKDAY(IC$6,2)&gt;5,"w",IF(ISERROR(VLOOKUP(IC$6,fériés,1,FALSE)),(SUM($H$1:IC$1)&gt;SUM($F$8:$F24))*(SUM($H$1:IC$1)&lt;=SUM($F$8:$F25))*1,"F"))</f>
        <v>0</v>
      </c>
      <c r="ID25" s="65">
        <f ca="1">IF(WEEKDAY(ID$6,2)&gt;5,"w",IF(ISERROR(VLOOKUP(ID$6,fériés,1,FALSE)),(SUM($H$1:ID$1)&gt;SUM($F$8:$F24))*(SUM($H$1:ID$1)&lt;=SUM($F$8:$F25))*1,"F"))</f>
        <v>0</v>
      </c>
      <c r="IE25" s="65">
        <f ca="1">IF(WEEKDAY(IE$6,2)&gt;5,"w",IF(ISERROR(VLOOKUP(IE$6,fériés,1,FALSE)),(SUM($H$1:IE$1)&gt;SUM($F$8:$F24))*(SUM($H$1:IE$1)&lt;=SUM($F$8:$F25))*1,"F"))</f>
        <v>0</v>
      </c>
      <c r="IF25" s="65">
        <f ca="1">IF(WEEKDAY(IF$6,2)&gt;5,"w",IF(ISERROR(VLOOKUP(IF$6,fériés,1,FALSE)),(SUM($H$1:IF$1)&gt;SUM($F$8:$F24))*(SUM($H$1:IF$1)&lt;=SUM($F$8:$F25))*1,"F"))</f>
        <v>0</v>
      </c>
      <c r="IG25" s="65">
        <f ca="1">IF(WEEKDAY(IG$6,2)&gt;5,"w",IF(ISERROR(VLOOKUP(IG$6,fériés,1,FALSE)),(SUM($H$1:IG$1)&gt;SUM($F$8:$F24))*(SUM($H$1:IG$1)&lt;=SUM($F$8:$F25))*1,"F"))</f>
        <v>0</v>
      </c>
      <c r="IH25" s="65">
        <f ca="1">IF(WEEKDAY(IH$6,2)&gt;5,"w",IF(ISERROR(VLOOKUP(IH$6,fériés,1,FALSE)),(SUM($H$1:IH$1)&gt;SUM($F$8:$F24))*(SUM($H$1:IH$1)&lt;=SUM($F$8:$F25))*1,"F"))</f>
        <v>0</v>
      </c>
      <c r="II25" s="65">
        <f ca="1">IF(WEEKDAY(II$6,2)&gt;5,"w",IF(ISERROR(VLOOKUP(II$6,fériés,1,FALSE)),(SUM($H$1:II$1)&gt;SUM($F$8:$F24))*(SUM($H$1:II$1)&lt;=SUM($F$8:$F25))*1,"F"))</f>
        <v>0</v>
      </c>
      <c r="IJ25" s="65">
        <f ca="1">IF(WEEKDAY(IJ$6,2)&gt;5,"w",IF(ISERROR(VLOOKUP(IJ$6,fériés,1,FALSE)),(SUM($H$1:IJ$1)&gt;SUM($F$8:$F24))*(SUM($H$1:IJ$1)&lt;=SUM($F$8:$F25))*1,"F"))</f>
        <v>0</v>
      </c>
      <c r="IK25" s="65">
        <f ca="1">IF(WEEKDAY(IK$6,2)&gt;5,"w",IF(ISERROR(VLOOKUP(IK$6,fériés,1,FALSE)),(SUM($H$1:IK$1)&gt;SUM($F$8:$F24))*(SUM($H$1:IK$1)&lt;=SUM($F$8:$F25))*1,"F"))</f>
        <v>0</v>
      </c>
      <c r="IL25" s="65">
        <f ca="1">IF(WEEKDAY(IL$6,2)&gt;5,"w",IF(ISERROR(VLOOKUP(IL$6,fériés,1,FALSE)),(SUM($H$1:IL$1)&gt;SUM($F$8:$F24))*(SUM($H$1:IL$1)&lt;=SUM($F$8:$F25))*1,"F"))</f>
        <v>0</v>
      </c>
      <c r="IM25" s="65">
        <f ca="1">IF(WEEKDAY(IM$6,2)&gt;5,"w",IF(ISERROR(VLOOKUP(IM$6,fériés,1,FALSE)),(SUM($H$1:IM$1)&gt;SUM($F$8:$F24))*(SUM($H$1:IM$1)&lt;=SUM($F$8:$F25))*1,"F"))</f>
        <v>0</v>
      </c>
      <c r="IN25" s="65">
        <f ca="1">IF(WEEKDAY(IN$6,2)&gt;5,"w",IF(ISERROR(VLOOKUP(IN$6,fériés,1,FALSE)),(SUM($H$1:IN$1)&gt;SUM($F$8:$F24))*(SUM($H$1:IN$1)&lt;=SUM($F$8:$F25))*1,"F"))</f>
        <v>0</v>
      </c>
      <c r="IO25" s="65">
        <f ca="1">IF(WEEKDAY(IO$6,2)&gt;5,"w",IF(ISERROR(VLOOKUP(IO$6,fériés,1,FALSE)),(SUM($H$1:IO$1)&gt;SUM($F$8:$F24))*(SUM($H$1:IO$1)&lt;=SUM($F$8:$F25))*1,"F"))</f>
        <v>0</v>
      </c>
      <c r="IP25" s="65">
        <f ca="1">IF(WEEKDAY(IP$6,2)&gt;5,"w",IF(ISERROR(VLOOKUP(IP$6,fériés,1,FALSE)),(SUM($H$1:IP$1)&gt;SUM($F$8:$F24))*(SUM($H$1:IP$1)&lt;=SUM($F$8:$F25))*1,"F"))</f>
        <v>0</v>
      </c>
      <c r="IQ25" s="65">
        <f ca="1">IF(WEEKDAY(IQ$6,2)&gt;5,"w",IF(ISERROR(VLOOKUP(IQ$6,fériés,1,FALSE)),(SUM($H$1:IQ$1)&gt;SUM($F$8:$F24))*(SUM($H$1:IQ$1)&lt;=SUM($F$8:$F25))*1,"F"))</f>
        <v>0</v>
      </c>
      <c r="IR25" s="65">
        <f ca="1">IF(WEEKDAY(IR$6,2)&gt;5,"w",IF(ISERROR(VLOOKUP(IR$6,fériés,1,FALSE)),(SUM($H$1:IR$1)&gt;SUM($F$8:$F24))*(SUM($H$1:IR$1)&lt;=SUM($F$8:$F25))*1,"F"))</f>
        <v>0</v>
      </c>
      <c r="IS25" s="65">
        <f ca="1">IF(WEEKDAY(IS$6,2)&gt;5,"w",IF(ISERROR(VLOOKUP(IS$6,fériés,1,FALSE)),(SUM($H$1:IS$1)&gt;SUM($F$8:$F24))*(SUM($H$1:IS$1)&lt;=SUM($F$8:$F25))*1,"F"))</f>
        <v>0</v>
      </c>
      <c r="IT25" s="65">
        <f ca="1">IF(WEEKDAY(IT$6,2)&gt;5,"w",IF(ISERROR(VLOOKUP(IT$6,fériés,1,FALSE)),(SUM($H$1:IT$1)&gt;SUM($F$8:$F24))*(SUM($H$1:IT$1)&lt;=SUM($F$8:$F25))*1,"F"))</f>
        <v>0</v>
      </c>
      <c r="IU25" s="65">
        <f ca="1">IF(WEEKDAY(IU$6,2)&gt;5,"w",IF(ISERROR(VLOOKUP(IU$6,fériés,1,FALSE)),(SUM($H$1:IU$1)&gt;SUM($F$8:$F24))*(SUM($H$1:IU$1)&lt;=SUM($F$8:$F25))*1,"F"))</f>
        <v>0</v>
      </c>
      <c r="IV25" s="65">
        <f ca="1">IF(WEEKDAY(IV$6,2)&gt;5,"w",IF(ISERROR(VLOOKUP(IV$6,fériés,1,FALSE)),(SUM($H$1:IV$1)&gt;SUM($F$8:$F24))*(SUM($H$1:IV$1)&lt;=SUM($F$8:$F25))*1,"F"))</f>
        <v>0</v>
      </c>
      <c r="IW25" s="65">
        <f ca="1">IF(WEEKDAY(IW$6,2)&gt;5,"w",IF(ISERROR(VLOOKUP(IW$6,fériés,1,FALSE)),(SUM($H$1:IW$1)&gt;SUM($F$8:$F24))*(SUM($H$1:IW$1)&lt;=SUM($F$8:$F25))*1,"F"))</f>
        <v>0</v>
      </c>
      <c r="IX25" s="65">
        <f ca="1">IF(WEEKDAY(IX$6,2)&gt;5,"w",IF(ISERROR(VLOOKUP(IX$6,fériés,1,FALSE)),(SUM($H$1:IX$1)&gt;SUM($F$8:$F24))*(SUM($H$1:IX$1)&lt;=SUM($F$8:$F25))*1,"F"))</f>
        <v>0</v>
      </c>
      <c r="IY25" s="65">
        <f ca="1">IF(WEEKDAY(IY$6,2)&gt;5,"w",IF(ISERROR(VLOOKUP(IY$6,fériés,1,FALSE)),(SUM($H$1:IY$1)&gt;SUM($F$8:$F24))*(SUM($H$1:IY$1)&lt;=SUM($F$8:$F25))*1,"F"))</f>
        <v>0</v>
      </c>
      <c r="IZ25" s="65">
        <f ca="1">IF(WEEKDAY(IZ$6,2)&gt;5,"w",IF(ISERROR(VLOOKUP(IZ$6,fériés,1,FALSE)),(SUM($H$1:IZ$1)&gt;SUM($F$8:$F24))*(SUM($H$1:IZ$1)&lt;=SUM($F$8:$F25))*1,"F"))</f>
        <v>0</v>
      </c>
      <c r="JA25" s="65">
        <f ca="1">IF(WEEKDAY(JA$6,2)&gt;5,"w",IF(ISERROR(VLOOKUP(JA$6,fériés,1,FALSE)),(SUM($H$1:JA$1)&gt;SUM($F$8:$F24))*(SUM($H$1:JA$1)&lt;=SUM($F$8:$F25))*1,"F"))</f>
        <v>0</v>
      </c>
      <c r="JB25" s="65">
        <f ca="1">IF(WEEKDAY(JB$6,2)&gt;5,"w",IF(ISERROR(VLOOKUP(JB$6,fériés,1,FALSE)),(SUM($H$1:JB$1)&gt;SUM($F$8:$F24))*(SUM($H$1:JB$1)&lt;=SUM($F$8:$F25))*1,"F"))</f>
        <v>0</v>
      </c>
      <c r="JC25" s="65">
        <f ca="1">IF(WEEKDAY(JC$6,2)&gt;5,"w",IF(ISERROR(VLOOKUP(JC$6,fériés,1,FALSE)),(SUM($H$1:JC$1)&gt;SUM($F$8:$F24))*(SUM($H$1:JC$1)&lt;=SUM($F$8:$F25))*1,"F"))</f>
        <v>0</v>
      </c>
      <c r="JD25" s="65">
        <f ca="1">IF(WEEKDAY(JD$6,2)&gt;5,"w",IF(ISERROR(VLOOKUP(JD$6,fériés,1,FALSE)),(SUM($H$1:JD$1)&gt;SUM($F$8:$F24))*(SUM($H$1:JD$1)&lt;=SUM($F$8:$F25))*1,"F"))</f>
        <v>0</v>
      </c>
      <c r="JE25" s="65">
        <f ca="1">IF(WEEKDAY(JE$6,2)&gt;5,"w",IF(ISERROR(VLOOKUP(JE$6,fériés,1,FALSE)),(SUM($H$1:JE$1)&gt;SUM($F$8:$F24))*(SUM($H$1:JE$1)&lt;=SUM($F$8:$F25))*1,"F"))</f>
        <v>0</v>
      </c>
      <c r="JF25" s="65">
        <f ca="1">IF(WEEKDAY(JF$6,2)&gt;5,"w",IF(ISERROR(VLOOKUP(JF$6,fériés,1,FALSE)),(SUM($H$1:JF$1)&gt;SUM($F$8:$F24))*(SUM($H$1:JF$1)&lt;=SUM($F$8:$F25))*1,"F"))</f>
        <v>0</v>
      </c>
      <c r="JG25" s="65">
        <f ca="1">IF(WEEKDAY(JG$6,2)&gt;5,"w",IF(ISERROR(VLOOKUP(JG$6,fériés,1,FALSE)),(SUM($H$1:JG$1)&gt;SUM($F$8:$F24))*(SUM($H$1:JG$1)&lt;=SUM($F$8:$F25))*1,"F"))</f>
        <v>0</v>
      </c>
      <c r="JH25" s="65">
        <f ca="1">IF(WEEKDAY(JH$6,2)&gt;5,"w",IF(ISERROR(VLOOKUP(JH$6,fériés,1,FALSE)),(SUM($H$1:JH$1)&gt;SUM($F$8:$F24))*(SUM($H$1:JH$1)&lt;=SUM($F$8:$F25))*1,"F"))</f>
        <v>0</v>
      </c>
      <c r="JI25" s="65">
        <f ca="1">IF(WEEKDAY(JI$6,2)&gt;5,"w",IF(ISERROR(VLOOKUP(JI$6,fériés,1,FALSE)),(SUM($H$1:JI$1)&gt;SUM($F$8:$F24))*(SUM($H$1:JI$1)&lt;=SUM($F$8:$F25))*1,"F"))</f>
        <v>0</v>
      </c>
      <c r="JJ25" s="65">
        <f ca="1">IF(WEEKDAY(JJ$6,2)&gt;5,"w",IF(ISERROR(VLOOKUP(JJ$6,fériés,1,FALSE)),(SUM($H$1:JJ$1)&gt;SUM($F$8:$F24))*(SUM($H$1:JJ$1)&lt;=SUM($F$8:$F25))*1,"F"))</f>
        <v>0</v>
      </c>
      <c r="JK25" s="65">
        <f ca="1">IF(WEEKDAY(JK$6,2)&gt;5,"w",IF(ISERROR(VLOOKUP(JK$6,fériés,1,FALSE)),(SUM($H$1:JK$1)&gt;SUM($F$8:$F24))*(SUM($H$1:JK$1)&lt;=SUM($F$8:$F25))*1,"F"))</f>
        <v>0</v>
      </c>
      <c r="JL25" s="65">
        <f ca="1">IF(WEEKDAY(JL$6,2)&gt;5,"w",IF(ISERROR(VLOOKUP(JL$6,fériés,1,FALSE)),(SUM($H$1:JL$1)&gt;SUM($F$8:$F24))*(SUM($H$1:JL$1)&lt;=SUM($F$8:$F25))*1,"F"))</f>
        <v>0</v>
      </c>
      <c r="JM25" s="65">
        <f ca="1">IF(WEEKDAY(JM$6,2)&gt;5,"w",IF(ISERROR(VLOOKUP(JM$6,fériés,1,FALSE)),(SUM($H$1:JM$1)&gt;SUM($F$8:$F24))*(SUM($H$1:JM$1)&lt;=SUM($F$8:$F25))*1,"F"))</f>
        <v>0</v>
      </c>
      <c r="JN25" s="65">
        <f ca="1">IF(WEEKDAY(JN$6,2)&gt;5,"w",IF(ISERROR(VLOOKUP(JN$6,fériés,1,FALSE)),(SUM($H$1:JN$1)&gt;SUM($F$8:$F24))*(SUM($H$1:JN$1)&lt;=SUM($F$8:$F25))*1,"F"))</f>
        <v>0</v>
      </c>
      <c r="JO25" s="65">
        <f ca="1">IF(WEEKDAY(JO$6,2)&gt;5,"w",IF(ISERROR(VLOOKUP(JO$6,fériés,1,FALSE)),(SUM($H$1:JO$1)&gt;SUM($F$8:$F24))*(SUM($H$1:JO$1)&lt;=SUM($F$8:$F25))*1,"F"))</f>
        <v>0</v>
      </c>
      <c r="JP25" s="65" t="str">
        <f ca="1">IF(WEEKDAY(JP$6,2)&gt;5,"w",IF(ISERROR(VLOOKUP(JP$6,fériés,1,FALSE)),(SUM($H$1:JP$1)&gt;SUM($F$8:$F24))*(SUM($H$1:JP$1)&lt;=SUM($F$8:$F25))*1,"F"))</f>
        <v>w</v>
      </c>
      <c r="JQ25" s="65" t="str">
        <f ca="1">IF(WEEKDAY(JQ$6,2)&gt;5,"w",IF(ISERROR(VLOOKUP(JQ$6,fériés,1,FALSE)),(SUM($H$1:JQ$1)&gt;SUM($F$8:$F24))*(SUM($H$1:JQ$1)&lt;=SUM($F$8:$F25))*1,"F"))</f>
        <v>w</v>
      </c>
      <c r="JR25" s="65" t="str">
        <f ca="1">IF(WEEKDAY(JR$6,2)&gt;5,"w",IF(ISERROR(VLOOKUP(JR$6,fériés,1,FALSE)),(SUM($H$1:JR$1)&gt;SUM($F$8:$F24))*(SUM($H$1:JR$1)&lt;=SUM($F$8:$F25))*1,"F"))</f>
        <v>w</v>
      </c>
      <c r="JS25" s="65" t="str">
        <f ca="1">IF(WEEKDAY(JS$6,2)&gt;5,"w",IF(ISERROR(VLOOKUP(JS$6,fériés,1,FALSE)),(SUM($H$1:JS$1)&gt;SUM($F$8:$F24))*(SUM($H$1:JS$1)&lt;=SUM($F$8:$F25))*1,"F"))</f>
        <v>w</v>
      </c>
      <c r="JT25" s="65" t="str">
        <f ca="1">IF(WEEKDAY(JT$6,2)&gt;5,"w",IF(ISERROR(VLOOKUP(JT$6,fériés,1,FALSE)),(SUM($H$1:JT$1)&gt;SUM($F$8:$F24))*(SUM($H$1:JT$1)&lt;=SUM($F$8:$F25))*1,"F"))</f>
        <v>w</v>
      </c>
      <c r="JU25" s="65" t="str">
        <f ca="1">IF(WEEKDAY(JU$6,2)&gt;5,"w",IF(ISERROR(VLOOKUP(JU$6,fériés,1,FALSE)),(SUM($H$1:JU$1)&gt;SUM($F$8:$F24))*(SUM($H$1:JU$1)&lt;=SUM($F$8:$F25))*1,"F"))</f>
        <v>w</v>
      </c>
      <c r="JV25" s="65" t="str">
        <f ca="1">IF(WEEKDAY(JV$6,2)&gt;5,"w",IF(ISERROR(VLOOKUP(JV$6,fériés,1,FALSE)),(SUM($H$1:JV$1)&gt;SUM($F$8:$F24))*(SUM($H$1:JV$1)&lt;=SUM($F$8:$F25))*1,"F"))</f>
        <v>w</v>
      </c>
      <c r="JW25" s="65" t="str">
        <f ca="1">IF(WEEKDAY(JW$6,2)&gt;5,"w",IF(ISERROR(VLOOKUP(JW$6,fériés,1,FALSE)),(SUM($H$1:JW$1)&gt;SUM($F$8:$F24))*(SUM($H$1:JW$1)&lt;=SUM($F$8:$F25))*1,"F"))</f>
        <v>w</v>
      </c>
      <c r="JX25" s="65" t="str">
        <f ca="1">IF(WEEKDAY(JX$6,2)&gt;5,"w",IF(ISERROR(VLOOKUP(JX$6,fériés,1,FALSE)),(SUM($H$1:JX$1)&gt;SUM($F$8:$F24))*(SUM($H$1:JX$1)&lt;=SUM($F$8:$F25))*1,"F"))</f>
        <v>w</v>
      </c>
      <c r="JY25" s="65" t="str">
        <f ca="1">IF(WEEKDAY(JY$6,2)&gt;5,"w",IF(ISERROR(VLOOKUP(JY$6,fériés,1,FALSE)),(SUM($H$1:JY$1)&gt;SUM($F$8:$F24))*(SUM($H$1:JY$1)&lt;=SUM($F$8:$F25))*1,"F"))</f>
        <v>w</v>
      </c>
      <c r="JZ25" s="65" t="str">
        <f ca="1">IF(WEEKDAY(JZ$6,2)&gt;5,"w",IF(ISERROR(VLOOKUP(JZ$6,fériés,1,FALSE)),(SUM($H$1:JZ$1)&gt;SUM($F$8:$F24))*(SUM($H$1:JZ$1)&lt;=SUM($F$8:$F25))*1,"F"))</f>
        <v>w</v>
      </c>
      <c r="KA25" s="65" t="str">
        <f ca="1">IF(WEEKDAY(KA$6,2)&gt;5,"w",IF(ISERROR(VLOOKUP(KA$6,fériés,1,FALSE)),(SUM($H$1:KA$1)&gt;SUM($F$8:$F24))*(SUM($H$1:KA$1)&lt;=SUM($F$8:$F25))*1,"F"))</f>
        <v>w</v>
      </c>
      <c r="KB25" s="65" t="str">
        <f ca="1">IF(WEEKDAY(KB$6,2)&gt;5,"w",IF(ISERROR(VLOOKUP(KB$6,fériés,1,FALSE)),(SUM($H$1:KB$1)&gt;SUM($F$8:$F24))*(SUM($H$1:KB$1)&lt;=SUM($F$8:$F25))*1,"F"))</f>
        <v>w</v>
      </c>
      <c r="KC25" s="65" t="str">
        <f ca="1">IF(WEEKDAY(KC$6,2)&gt;5,"w",IF(ISERROR(VLOOKUP(KC$6,fériés,1,FALSE)),(SUM($H$1:KC$1)&gt;SUM($F$8:$F24))*(SUM($H$1:KC$1)&lt;=SUM($F$8:$F25))*1,"F"))</f>
        <v>w</v>
      </c>
      <c r="KD25" s="65" t="str">
        <f ca="1">IF(WEEKDAY(KD$6,2)&gt;5,"w",IF(ISERROR(VLOOKUP(KD$6,fériés,1,FALSE)),(SUM($H$1:KD$1)&gt;SUM($F$8:$F24))*(SUM($H$1:KD$1)&lt;=SUM($F$8:$F25))*1,"F"))</f>
        <v>w</v>
      </c>
      <c r="KE25" s="65" t="str">
        <f ca="1">IF(WEEKDAY(KE$6,2)&gt;5,"w",IF(ISERROR(VLOOKUP(KE$6,fériés,1,FALSE)),(SUM($H$1:KE$1)&gt;SUM($F$8:$F24))*(SUM($H$1:KE$1)&lt;=SUM($F$8:$F25))*1,"F"))</f>
        <v>w</v>
      </c>
      <c r="KF25" s="65" t="str">
        <f ca="1">IF(WEEKDAY(KF$6,2)&gt;5,"w",IF(ISERROR(VLOOKUP(KF$6,fériés,1,FALSE)),(SUM($H$1:KF$1)&gt;SUM($F$8:$F24))*(SUM($H$1:KF$1)&lt;=SUM($F$8:$F25))*1,"F"))</f>
        <v>w</v>
      </c>
      <c r="KG25" s="65" t="str">
        <f ca="1">IF(WEEKDAY(KG$6,2)&gt;5,"w",IF(ISERROR(VLOOKUP(KG$6,fériés,1,FALSE)),(SUM($H$1:KG$1)&gt;SUM($F$8:$F24))*(SUM($H$1:KG$1)&lt;=SUM($F$8:$F25))*1,"F"))</f>
        <v>w</v>
      </c>
      <c r="KH25" s="65" t="str">
        <f ca="1">IF(WEEKDAY(KH$6,2)&gt;5,"w",IF(ISERROR(VLOOKUP(KH$6,fériés,1,FALSE)),(SUM($H$1:KH$1)&gt;SUM($F$8:$F24))*(SUM($H$1:KH$1)&lt;=SUM($F$8:$F25))*1,"F"))</f>
        <v>w</v>
      </c>
      <c r="KI25" s="65" t="str">
        <f ca="1">IF(WEEKDAY(KI$6,2)&gt;5,"w",IF(ISERROR(VLOOKUP(KI$6,fériés,1,FALSE)),(SUM($H$1:KI$1)&gt;SUM($F$8:$F24))*(SUM($H$1:KI$1)&lt;=SUM($F$8:$F25))*1,"F"))</f>
        <v>w</v>
      </c>
      <c r="KJ25" s="65">
        <f ca="1">IF(WEEKDAY(KJ$6,2)&gt;5,"w",IF(ISERROR(VLOOKUP(KJ$6,fériés,1,FALSE)),(SUM($H$1:KJ$1)&gt;SUM($F$8:$F24))*(SUM($H$1:KJ$1)&lt;=SUM($F$8:$F25))*1,"F"))</f>
        <v>0</v>
      </c>
      <c r="KK25" s="65">
        <f ca="1">IF(WEEKDAY(KK$6,2)&gt;5,"w",IF(ISERROR(VLOOKUP(KK$6,fériés,1,FALSE)),(SUM($H$1:KK$1)&gt;SUM($F$8:$F24))*(SUM($H$1:KK$1)&lt;=SUM($F$8:$F25))*1,"F"))</f>
        <v>0</v>
      </c>
      <c r="KL25" s="65">
        <f ca="1">IF(WEEKDAY(KL$6,2)&gt;5,"w",IF(ISERROR(VLOOKUP(KL$6,fériés,1,FALSE)),(SUM($H$1:KL$1)&gt;SUM($F$8:$F24))*(SUM($H$1:KL$1)&lt;=SUM($F$8:$F25))*1,"F"))</f>
        <v>0</v>
      </c>
      <c r="KM25" s="65">
        <f ca="1">IF(WEEKDAY(KM$6,2)&gt;5,"w",IF(ISERROR(VLOOKUP(KM$6,fériés,1,FALSE)),(SUM($H$1:KM$1)&gt;SUM($F$8:$F24))*(SUM($H$1:KM$1)&lt;=SUM($F$8:$F25))*1,"F"))</f>
        <v>0</v>
      </c>
      <c r="KN25" s="65">
        <f ca="1">IF(WEEKDAY(KN$6,2)&gt;5,"w",IF(ISERROR(VLOOKUP(KN$6,fériés,1,FALSE)),(SUM($H$1:KN$1)&gt;SUM($F$8:$F24))*(SUM($H$1:KN$1)&lt;=SUM($F$8:$F25))*1,"F"))</f>
        <v>0</v>
      </c>
      <c r="KO25" s="65">
        <f ca="1">IF(WEEKDAY(KO$6,2)&gt;5,"w",IF(ISERROR(VLOOKUP(KO$6,fériés,1,FALSE)),(SUM($H$1:KO$1)&gt;SUM($F$8:$F24))*(SUM($H$1:KO$1)&lt;=SUM($F$8:$F25))*1,"F"))</f>
        <v>0</v>
      </c>
      <c r="KP25" s="65">
        <f ca="1">IF(WEEKDAY(KP$6,2)&gt;5,"w",IF(ISERROR(VLOOKUP(KP$6,fériés,1,FALSE)),(SUM($H$1:KP$1)&gt;SUM($F$8:$F24))*(SUM($H$1:KP$1)&lt;=SUM($F$8:$F25))*1,"F"))</f>
        <v>0</v>
      </c>
      <c r="KQ25" s="65">
        <f ca="1">IF(WEEKDAY(KQ$6,2)&gt;5,"w",IF(ISERROR(VLOOKUP(KQ$6,fériés,1,FALSE)),(SUM($H$1:KQ$1)&gt;SUM($F$8:$F24))*(SUM($H$1:KQ$1)&lt;=SUM($F$8:$F25))*1,"F"))</f>
        <v>0</v>
      </c>
      <c r="KR25" s="65">
        <f ca="1">IF(WEEKDAY(KR$6,2)&gt;5,"w",IF(ISERROR(VLOOKUP(KR$6,fériés,1,FALSE)),(SUM($H$1:KR$1)&gt;SUM($F$8:$F24))*(SUM($H$1:KR$1)&lt;=SUM($F$8:$F25))*1,"F"))</f>
        <v>0</v>
      </c>
      <c r="KS25" s="65">
        <f ca="1">IF(WEEKDAY(KS$6,2)&gt;5,"w",IF(ISERROR(VLOOKUP(KS$6,fériés,1,FALSE)),(SUM($H$1:KS$1)&gt;SUM($F$8:$F24))*(SUM($H$1:KS$1)&lt;=SUM($F$8:$F25))*1,"F"))</f>
        <v>0</v>
      </c>
      <c r="KT25" s="65">
        <f ca="1">IF(WEEKDAY(KT$6,2)&gt;5,"w",IF(ISERROR(VLOOKUP(KT$6,fériés,1,FALSE)),(SUM($H$1:KT$1)&gt;SUM($F$8:$F24))*(SUM($H$1:KT$1)&lt;=SUM($F$8:$F25))*1,"F"))</f>
        <v>0</v>
      </c>
      <c r="KU25" s="65">
        <f ca="1">IF(WEEKDAY(KU$6,2)&gt;5,"w",IF(ISERROR(VLOOKUP(KU$6,fériés,1,FALSE)),(SUM($H$1:KU$1)&gt;SUM($F$8:$F24))*(SUM($H$1:KU$1)&lt;=SUM($F$8:$F25))*1,"F"))</f>
        <v>0</v>
      </c>
      <c r="KV25" s="65">
        <f ca="1">IF(WEEKDAY(KV$6,2)&gt;5,"w",IF(ISERROR(VLOOKUP(KV$6,fériés,1,FALSE)),(SUM($H$1:KV$1)&gt;SUM($F$8:$F24))*(SUM($H$1:KV$1)&lt;=SUM($F$8:$F25))*1,"F"))</f>
        <v>0</v>
      </c>
      <c r="KW25" s="65">
        <f ca="1">IF(WEEKDAY(KW$6,2)&gt;5,"w",IF(ISERROR(VLOOKUP(KW$6,fériés,1,FALSE)),(SUM($H$1:KW$1)&gt;SUM($F$8:$F24))*(SUM($H$1:KW$1)&lt;=SUM($F$8:$F25))*1,"F"))</f>
        <v>0</v>
      </c>
      <c r="KX25" s="65">
        <f ca="1">IF(WEEKDAY(KX$6,2)&gt;5,"w",IF(ISERROR(VLOOKUP(KX$6,fériés,1,FALSE)),(SUM($H$1:KX$1)&gt;SUM($F$8:$F24))*(SUM($H$1:KX$1)&lt;=SUM($F$8:$F25))*1,"F"))</f>
        <v>0</v>
      </c>
      <c r="KY25" s="65">
        <f ca="1">IF(WEEKDAY(KY$6,2)&gt;5,"w",IF(ISERROR(VLOOKUP(KY$6,fériés,1,FALSE)),(SUM($H$1:KY$1)&gt;SUM($F$8:$F24))*(SUM($H$1:KY$1)&lt;=SUM($F$8:$F25))*1,"F"))</f>
        <v>0</v>
      </c>
      <c r="KZ25" s="65">
        <f ca="1">IF(WEEKDAY(KZ$6,2)&gt;5,"w",IF(ISERROR(VLOOKUP(KZ$6,fériés,1,FALSE)),(SUM($H$1:KZ$1)&gt;SUM($F$8:$F24))*(SUM($H$1:KZ$1)&lt;=SUM($F$8:$F25))*1,"F"))</f>
        <v>0</v>
      </c>
      <c r="LA25" s="65">
        <f ca="1">IF(WEEKDAY(LA$6,2)&gt;5,"w",IF(ISERROR(VLOOKUP(LA$6,fériés,1,FALSE)),(SUM($H$1:LA$1)&gt;SUM($F$8:$F24))*(SUM($H$1:LA$1)&lt;=SUM($F$8:$F25))*1,"F"))</f>
        <v>0</v>
      </c>
      <c r="LB25" s="65">
        <f ca="1">IF(WEEKDAY(LB$6,2)&gt;5,"w",IF(ISERROR(VLOOKUP(LB$6,fériés,1,FALSE)),(SUM($H$1:LB$1)&gt;SUM($F$8:$F24))*(SUM($H$1:LB$1)&lt;=SUM($F$8:$F25))*1,"F"))</f>
        <v>0</v>
      </c>
      <c r="LC25" s="65">
        <f ca="1">IF(WEEKDAY(LC$6,2)&gt;5,"w",IF(ISERROR(VLOOKUP(LC$6,fériés,1,FALSE)),(SUM($H$1:LC$1)&gt;SUM($F$8:$F24))*(SUM($H$1:LC$1)&lt;=SUM($F$8:$F25))*1,"F"))</f>
        <v>0</v>
      </c>
      <c r="LD25" s="65">
        <f ca="1">IF(WEEKDAY(LD$6,2)&gt;5,"w",IF(ISERROR(VLOOKUP(LD$6,fériés,1,FALSE)),(SUM($H$1:LD$1)&gt;SUM($F$8:$F24))*(SUM($H$1:LD$1)&lt;=SUM($F$8:$F25))*1,"F"))</f>
        <v>0</v>
      </c>
      <c r="LE25" s="65">
        <f ca="1">IF(WEEKDAY(LE$6,2)&gt;5,"w",IF(ISERROR(VLOOKUP(LE$6,fériés,1,FALSE)),(SUM($H$1:LE$1)&gt;SUM($F$8:$F24))*(SUM($H$1:LE$1)&lt;=SUM($F$8:$F25))*1,"F"))</f>
        <v>0</v>
      </c>
      <c r="LF25" s="65">
        <f ca="1">IF(WEEKDAY(LF$6,2)&gt;5,"w",IF(ISERROR(VLOOKUP(LF$6,fériés,1,FALSE)),(SUM($H$1:LF$1)&gt;SUM($F$8:$F24))*(SUM($H$1:LF$1)&lt;=SUM($F$8:$F25))*1,"F"))</f>
        <v>0</v>
      </c>
      <c r="LG25" s="65">
        <f ca="1">IF(WEEKDAY(LG$6,2)&gt;5,"w",IF(ISERROR(VLOOKUP(LG$6,fériés,1,FALSE)),(SUM($H$1:LG$1)&gt;SUM($F$8:$F24))*(SUM($H$1:LG$1)&lt;=SUM($F$8:$F25))*1,"F"))</f>
        <v>0</v>
      </c>
      <c r="LH25" s="65">
        <f ca="1">IF(WEEKDAY(LH$6,2)&gt;5,"w",IF(ISERROR(VLOOKUP(LH$6,fériés,1,FALSE)),(SUM($H$1:LH$1)&gt;SUM($F$8:$F24))*(SUM($H$1:LH$1)&lt;=SUM($F$8:$F25))*1,"F"))</f>
        <v>0</v>
      </c>
      <c r="LI25" s="65">
        <f ca="1">IF(WEEKDAY(LI$6,2)&gt;5,"w",IF(ISERROR(VLOOKUP(LI$6,fériés,1,FALSE)),(SUM($H$1:LI$1)&gt;SUM($F$8:$F24))*(SUM($H$1:LI$1)&lt;=SUM($F$8:$F25))*1,"F"))</f>
        <v>0</v>
      </c>
      <c r="LJ25" s="65">
        <f ca="1">IF(WEEKDAY(LJ$6,2)&gt;5,"w",IF(ISERROR(VLOOKUP(LJ$6,fériés,1,FALSE)),(SUM($H$1:LJ$1)&gt;SUM($F$8:$F24))*(SUM($H$1:LJ$1)&lt;=SUM($F$8:$F25))*1,"F"))</f>
        <v>0</v>
      </c>
      <c r="LK25" s="65">
        <f ca="1">IF(WEEKDAY(LK$6,2)&gt;5,"w",IF(ISERROR(VLOOKUP(LK$6,fériés,1,FALSE)),(SUM($H$1:LK$1)&gt;SUM($F$8:$F24))*(SUM($H$1:LK$1)&lt;=SUM($F$8:$F25))*1,"F"))</f>
        <v>0</v>
      </c>
      <c r="LL25" s="65">
        <f ca="1">IF(WEEKDAY(LL$6,2)&gt;5,"w",IF(ISERROR(VLOOKUP(LL$6,fériés,1,FALSE)),(SUM($H$1:LL$1)&gt;SUM($F$8:$F24))*(SUM($H$1:LL$1)&lt;=SUM($F$8:$F25))*1,"F"))</f>
        <v>0</v>
      </c>
      <c r="LM25" s="65">
        <f ca="1">IF(WEEKDAY(LM$6,2)&gt;5,"w",IF(ISERROR(VLOOKUP(LM$6,fériés,1,FALSE)),(SUM($H$1:LM$1)&gt;SUM($F$8:$F24))*(SUM($H$1:LM$1)&lt;=SUM($F$8:$F25))*1,"F"))</f>
        <v>0</v>
      </c>
      <c r="LN25" s="65">
        <f ca="1">IF(WEEKDAY(LN$6,2)&gt;5,"w",IF(ISERROR(VLOOKUP(LN$6,fériés,1,FALSE)),(SUM($H$1:LN$1)&gt;SUM($F$8:$F24))*(SUM($H$1:LN$1)&lt;=SUM($F$8:$F25))*1,"F"))</f>
        <v>0</v>
      </c>
      <c r="LO25" s="65">
        <f ca="1">IF(WEEKDAY(LO$6,2)&gt;5,"w",IF(ISERROR(VLOOKUP(LO$6,fériés,1,FALSE)),(SUM($H$1:LO$1)&gt;SUM($F$8:$F24))*(SUM($H$1:LO$1)&lt;=SUM($F$8:$F25))*1,"F"))</f>
        <v>0</v>
      </c>
      <c r="LP25" s="65">
        <f ca="1">IF(WEEKDAY(LP$6,2)&gt;5,"w",IF(ISERROR(VLOOKUP(LP$6,fériés,1,FALSE)),(SUM($H$1:LP$1)&gt;SUM($F$8:$F24))*(SUM($H$1:LP$1)&lt;=SUM($F$8:$F25))*1,"F"))</f>
        <v>0</v>
      </c>
      <c r="LQ25" s="65">
        <f ca="1">IF(WEEKDAY(LQ$6,2)&gt;5,"w",IF(ISERROR(VLOOKUP(LQ$6,fériés,1,FALSE)),(SUM($H$1:LQ$1)&gt;SUM($F$8:$F24))*(SUM($H$1:LQ$1)&lt;=SUM($F$8:$F25))*1,"F"))</f>
        <v>0</v>
      </c>
      <c r="LR25" s="65">
        <f ca="1">IF(WEEKDAY(LR$6,2)&gt;5,"w",IF(ISERROR(VLOOKUP(LR$6,fériés,1,FALSE)),(SUM($H$1:LR$1)&gt;SUM($F$8:$F24))*(SUM($H$1:LR$1)&lt;=SUM($F$8:$F25))*1,"F"))</f>
        <v>0</v>
      </c>
      <c r="LS25" s="65">
        <f ca="1">IF(WEEKDAY(LS$6,2)&gt;5,"w",IF(ISERROR(VLOOKUP(LS$6,fériés,1,FALSE)),(SUM($H$1:LS$1)&gt;SUM($F$8:$F24))*(SUM($H$1:LS$1)&lt;=SUM($F$8:$F25))*1,"F"))</f>
        <v>0</v>
      </c>
      <c r="LT25" s="65">
        <f ca="1">IF(WEEKDAY(LT$6,2)&gt;5,"w",IF(ISERROR(VLOOKUP(LT$6,fériés,1,FALSE)),(SUM($H$1:LT$1)&gt;SUM($F$8:$F24))*(SUM($H$1:LT$1)&lt;=SUM($F$8:$F25))*1,"F"))</f>
        <v>0</v>
      </c>
      <c r="LU25" s="65">
        <f ca="1">IF(WEEKDAY(LU$6,2)&gt;5,"w",IF(ISERROR(VLOOKUP(LU$6,fériés,1,FALSE)),(SUM($H$1:LU$1)&gt;SUM($F$8:$F24))*(SUM($H$1:LU$1)&lt;=SUM($F$8:$F25))*1,"F"))</f>
        <v>0</v>
      </c>
      <c r="LV25" s="65">
        <f ca="1">IF(WEEKDAY(LV$6,2)&gt;5,"w",IF(ISERROR(VLOOKUP(LV$6,fériés,1,FALSE)),(SUM($H$1:LV$1)&gt;SUM($F$8:$F24))*(SUM($H$1:LV$1)&lt;=SUM($F$8:$F25))*1,"F"))</f>
        <v>0</v>
      </c>
      <c r="LW25" s="65">
        <f ca="1">IF(WEEKDAY(LW$6,2)&gt;5,"w",IF(ISERROR(VLOOKUP(LW$6,fériés,1,FALSE)),(SUM($H$1:LW$1)&gt;SUM($F$8:$F24))*(SUM($H$1:LW$1)&lt;=SUM($F$8:$F25))*1,"F"))</f>
        <v>0</v>
      </c>
      <c r="LX25" s="65">
        <f ca="1">IF(WEEKDAY(LX$6,2)&gt;5,"w",IF(ISERROR(VLOOKUP(LX$6,fériés,1,FALSE)),(SUM($H$1:LX$1)&gt;SUM($F$8:$F24))*(SUM($H$1:LX$1)&lt;=SUM($F$8:$F25))*1,"F"))</f>
        <v>0</v>
      </c>
      <c r="LY25" s="65">
        <f ca="1">IF(WEEKDAY(LY$6,2)&gt;5,"w",IF(ISERROR(VLOOKUP(LY$6,fériés,1,FALSE)),(SUM($H$1:LY$1)&gt;SUM($F$8:$F24))*(SUM($H$1:LY$1)&lt;=SUM($F$8:$F25))*1,"F"))</f>
        <v>0</v>
      </c>
      <c r="LZ25" s="65">
        <f ca="1">IF(WEEKDAY(LZ$6,2)&gt;5,"w",IF(ISERROR(VLOOKUP(LZ$6,fériés,1,FALSE)),(SUM($H$1:LZ$1)&gt;SUM($F$8:$F24))*(SUM($H$1:LZ$1)&lt;=SUM($F$8:$F25))*1,"F"))</f>
        <v>0</v>
      </c>
      <c r="MA25" s="65">
        <f ca="1">IF(WEEKDAY(MA$6,2)&gt;5,"w",IF(ISERROR(VLOOKUP(MA$6,fériés,1,FALSE)),(SUM($H$1:MA$1)&gt;SUM($F$8:$F24))*(SUM($H$1:MA$1)&lt;=SUM($F$8:$F25))*1,"F"))</f>
        <v>0</v>
      </c>
      <c r="MB25" s="65">
        <f ca="1">IF(WEEKDAY(MB$6,2)&gt;5,"w",IF(ISERROR(VLOOKUP(MB$6,fériés,1,FALSE)),(SUM($H$1:MB$1)&gt;SUM($F$8:$F24))*(SUM($H$1:MB$1)&lt;=SUM($F$8:$F25))*1,"F"))</f>
        <v>0</v>
      </c>
      <c r="MC25" s="65">
        <f ca="1">IF(WEEKDAY(MC$6,2)&gt;5,"w",IF(ISERROR(VLOOKUP(MC$6,fériés,1,FALSE)),(SUM($H$1:MC$1)&gt;SUM($F$8:$F24))*(SUM($H$1:MC$1)&lt;=SUM($F$8:$F25))*1,"F"))</f>
        <v>0</v>
      </c>
      <c r="MD25" s="65">
        <f ca="1">IF(WEEKDAY(MD$6,2)&gt;5,"w",IF(ISERROR(VLOOKUP(MD$6,fériés,1,FALSE)),(SUM($H$1:MD$1)&gt;SUM($F$8:$F24))*(SUM($H$1:MD$1)&lt;=SUM($F$8:$F25))*1,"F"))</f>
        <v>0</v>
      </c>
      <c r="ME25" s="65">
        <f ca="1">IF(WEEKDAY(ME$6,2)&gt;5,"w",IF(ISERROR(VLOOKUP(ME$6,fériés,1,FALSE)),(SUM($H$1:ME$1)&gt;SUM($F$8:$F24))*(SUM($H$1:ME$1)&lt;=SUM($F$8:$F25))*1,"F"))</f>
        <v>0</v>
      </c>
      <c r="MF25" s="65">
        <f ca="1">IF(WEEKDAY(MF$6,2)&gt;5,"w",IF(ISERROR(VLOOKUP(MF$6,fériés,1,FALSE)),(SUM($H$1:MF$1)&gt;SUM($F$8:$F24))*(SUM($H$1:MF$1)&lt;=SUM($F$8:$F25))*1,"F"))</f>
        <v>0</v>
      </c>
      <c r="MG25" s="65">
        <f ca="1">IF(WEEKDAY(MG$6,2)&gt;5,"w",IF(ISERROR(VLOOKUP(MG$6,fériés,1,FALSE)),(SUM($H$1:MG$1)&gt;SUM($F$8:$F24))*(SUM($H$1:MG$1)&lt;=SUM($F$8:$F25))*1,"F"))</f>
        <v>0</v>
      </c>
      <c r="MH25" s="65" t="str">
        <f ca="1">IF(WEEKDAY(MH$6,2)&gt;5,"w",IF(ISERROR(VLOOKUP(MH$6,fériés,1,FALSE)),(SUM($H$1:MH$1)&gt;SUM($F$8:$F24))*(SUM($H$1:MH$1)&lt;=SUM($F$8:$F25))*1,"F"))</f>
        <v>w</v>
      </c>
      <c r="MI25" s="65" t="str">
        <f ca="1">IF(WEEKDAY(MI$6,2)&gt;5,"w",IF(ISERROR(VLOOKUP(MI$6,fériés,1,FALSE)),(SUM($H$1:MI$1)&gt;SUM($F$8:$F24))*(SUM($H$1:MI$1)&lt;=SUM($F$8:$F25))*1,"F"))</f>
        <v>w</v>
      </c>
      <c r="MJ25" s="65" t="str">
        <f ca="1">IF(WEEKDAY(MJ$6,2)&gt;5,"w",IF(ISERROR(VLOOKUP(MJ$6,fériés,1,FALSE)),(SUM($H$1:MJ$1)&gt;SUM($F$8:$F24))*(SUM($H$1:MJ$1)&lt;=SUM($F$8:$F25))*1,"F"))</f>
        <v>w</v>
      </c>
      <c r="MK25" s="65" t="str">
        <f ca="1">IF(WEEKDAY(MK$6,2)&gt;5,"w",IF(ISERROR(VLOOKUP(MK$6,fériés,1,FALSE)),(SUM($H$1:MK$1)&gt;SUM($F$8:$F24))*(SUM($H$1:MK$1)&lt;=SUM($F$8:$F25))*1,"F"))</f>
        <v>w</v>
      </c>
      <c r="ML25" s="65" t="str">
        <f ca="1">IF(WEEKDAY(ML$6,2)&gt;5,"w",IF(ISERROR(VLOOKUP(ML$6,fériés,1,FALSE)),(SUM($H$1:ML$1)&gt;SUM($F$8:$F24))*(SUM($H$1:ML$1)&lt;=SUM($F$8:$F25))*1,"F"))</f>
        <v>w</v>
      </c>
      <c r="MM25" s="65" t="str">
        <f ca="1">IF(WEEKDAY(MM$6,2)&gt;5,"w",IF(ISERROR(VLOOKUP(MM$6,fériés,1,FALSE)),(SUM($H$1:MM$1)&gt;SUM($F$8:$F24))*(SUM($H$1:MM$1)&lt;=SUM($F$8:$F25))*1,"F"))</f>
        <v>w</v>
      </c>
      <c r="MN25" s="65" t="str">
        <f ca="1">IF(WEEKDAY(MN$6,2)&gt;5,"w",IF(ISERROR(VLOOKUP(MN$6,fériés,1,FALSE)),(SUM($H$1:MN$1)&gt;SUM($F$8:$F24))*(SUM($H$1:MN$1)&lt;=SUM($F$8:$F25))*1,"F"))</f>
        <v>w</v>
      </c>
      <c r="MO25" s="65" t="str">
        <f ca="1">IF(WEEKDAY(MO$6,2)&gt;5,"w",IF(ISERROR(VLOOKUP(MO$6,fériés,1,FALSE)),(SUM($H$1:MO$1)&gt;SUM($F$8:$F24))*(SUM($H$1:MO$1)&lt;=SUM($F$8:$F25))*1,"F"))</f>
        <v>w</v>
      </c>
      <c r="MP25" s="65" t="str">
        <f ca="1">IF(WEEKDAY(MP$6,2)&gt;5,"w",IF(ISERROR(VLOOKUP(MP$6,fériés,1,FALSE)),(SUM($H$1:MP$1)&gt;SUM($F$8:$F24))*(SUM($H$1:MP$1)&lt;=SUM($F$8:$F25))*1,"F"))</f>
        <v>w</v>
      </c>
      <c r="MQ25" s="65" t="str">
        <f ca="1">IF(WEEKDAY(MQ$6,2)&gt;5,"w",IF(ISERROR(VLOOKUP(MQ$6,fériés,1,FALSE)),(SUM($H$1:MQ$1)&gt;SUM($F$8:$F24))*(SUM($H$1:MQ$1)&lt;=SUM($F$8:$F25))*1,"F"))</f>
        <v>w</v>
      </c>
      <c r="MR25" s="65" t="str">
        <f ca="1">IF(WEEKDAY(MR$6,2)&gt;5,"w",IF(ISERROR(VLOOKUP(MR$6,fériés,1,FALSE)),(SUM($H$1:MR$1)&gt;SUM($F$8:$F24))*(SUM($H$1:MR$1)&lt;=SUM($F$8:$F25))*1,"F"))</f>
        <v>w</v>
      </c>
      <c r="MS25" s="65" t="str">
        <f ca="1">IF(WEEKDAY(MS$6,2)&gt;5,"w",IF(ISERROR(VLOOKUP(MS$6,fériés,1,FALSE)),(SUM($H$1:MS$1)&gt;SUM($F$8:$F24))*(SUM($H$1:MS$1)&lt;=SUM($F$8:$F25))*1,"F"))</f>
        <v>w</v>
      </c>
      <c r="MT25" s="65" t="str">
        <f ca="1">IF(WEEKDAY(MT$6,2)&gt;5,"w",IF(ISERROR(VLOOKUP(MT$6,fériés,1,FALSE)),(SUM($H$1:MT$1)&gt;SUM($F$8:$F24))*(SUM($H$1:MT$1)&lt;=SUM($F$8:$F25))*1,"F"))</f>
        <v>w</v>
      </c>
      <c r="MU25" s="65" t="str">
        <f ca="1">IF(WEEKDAY(MU$6,2)&gt;5,"w",IF(ISERROR(VLOOKUP(MU$6,fériés,1,FALSE)),(SUM($H$1:MU$1)&gt;SUM($F$8:$F24))*(SUM($H$1:MU$1)&lt;=SUM($F$8:$F25))*1,"F"))</f>
        <v>w</v>
      </c>
      <c r="MV25" s="65" t="str">
        <f ca="1">IF(WEEKDAY(MV$6,2)&gt;5,"w",IF(ISERROR(VLOOKUP(MV$6,fériés,1,FALSE)),(SUM($H$1:MV$1)&gt;SUM($F$8:$F24))*(SUM($H$1:MV$1)&lt;=SUM($F$8:$F25))*1,"F"))</f>
        <v>w</v>
      </c>
      <c r="MW25" s="65" t="str">
        <f ca="1">IF(WEEKDAY(MW$6,2)&gt;5,"w",IF(ISERROR(VLOOKUP(MW$6,fériés,1,FALSE)),(SUM($H$1:MW$1)&gt;SUM($F$8:$F24))*(SUM($H$1:MW$1)&lt;=SUM($F$8:$F25))*1,"F"))</f>
        <v>w</v>
      </c>
      <c r="MX25" s="65" t="str">
        <f ca="1">IF(WEEKDAY(MX$6,2)&gt;5,"w",IF(ISERROR(VLOOKUP(MX$6,fériés,1,FALSE)),(SUM($H$1:MX$1)&gt;SUM($F$8:$F24))*(SUM($H$1:MX$1)&lt;=SUM($F$8:$F25))*1,"F"))</f>
        <v>w</v>
      </c>
      <c r="MY25" s="65" t="str">
        <f ca="1">IF(WEEKDAY(MY$6,2)&gt;5,"w",IF(ISERROR(VLOOKUP(MY$6,fériés,1,FALSE)),(SUM($H$1:MY$1)&gt;SUM($F$8:$F24))*(SUM($H$1:MY$1)&lt;=SUM($F$8:$F25))*1,"F"))</f>
        <v>w</v>
      </c>
      <c r="MZ25" s="65" t="str">
        <f ca="1">IF(WEEKDAY(MZ$6,2)&gt;5,"w",IF(ISERROR(VLOOKUP(MZ$6,fériés,1,FALSE)),(SUM($H$1:MZ$1)&gt;SUM($F$8:$F24))*(SUM($H$1:MZ$1)&lt;=SUM($F$8:$F25))*1,"F"))</f>
        <v>w</v>
      </c>
      <c r="NA25" s="65" t="str">
        <f ca="1">IF(WEEKDAY(NA$6,2)&gt;5,"w",IF(ISERROR(VLOOKUP(NA$6,fériés,1,FALSE)),(SUM($H$1:NA$1)&gt;SUM($F$8:$F24))*(SUM($H$1:NA$1)&lt;=SUM($F$8:$F25))*1,"F"))</f>
        <v>w</v>
      </c>
      <c r="NB25" s="65">
        <f ca="1">IF(WEEKDAY(NB$6,2)&gt;5,"w",IF(ISERROR(VLOOKUP(NB$6,fériés,1,FALSE)),(SUM($H$1:NB$1)&gt;SUM($F$8:$F24))*(SUM($H$1:NB$1)&lt;=SUM($F$8:$F25))*1,"F"))</f>
        <v>0</v>
      </c>
      <c r="NC25" s="65">
        <f ca="1">IF(WEEKDAY(NC$6,2)&gt;5,"w",IF(ISERROR(VLOOKUP(NC$6,fériés,1,FALSE)),(SUM($H$1:NC$1)&gt;SUM($F$8:$F24))*(SUM($H$1:NC$1)&lt;=SUM($F$8:$F25))*1,"F"))</f>
        <v>0</v>
      </c>
      <c r="ND25" s="65">
        <f ca="1">IF(WEEKDAY(ND$6,2)&gt;5,"w",IF(ISERROR(VLOOKUP(ND$6,fériés,1,FALSE)),(SUM($H$1:ND$1)&gt;SUM($F$8:$F24))*(SUM($H$1:ND$1)&lt;=SUM($F$8:$F25))*1,"F"))</f>
        <v>0</v>
      </c>
      <c r="NE25" s="65">
        <f ca="1">IF(WEEKDAY(NE$6,2)&gt;5,"w",IF(ISERROR(VLOOKUP(NE$6,fériés,1,FALSE)),(SUM($H$1:NE$1)&gt;SUM($F$8:$F24))*(SUM($H$1:NE$1)&lt;=SUM($F$8:$F25))*1,"F"))</f>
        <v>0</v>
      </c>
      <c r="NF25" s="65">
        <f ca="1">IF(WEEKDAY(NF$6,2)&gt;5,"w",IF(ISERROR(VLOOKUP(NF$6,fériés,1,FALSE)),(SUM($H$1:NF$1)&gt;SUM($F$8:$F24))*(SUM($H$1:NF$1)&lt;=SUM($F$8:$F25))*1,"F"))</f>
        <v>0</v>
      </c>
      <c r="NG25" s="65">
        <f ca="1">IF(WEEKDAY(NG$6,2)&gt;5,"w",IF(ISERROR(VLOOKUP(NG$6,fériés,1,FALSE)),(SUM($H$1:NG$1)&gt;SUM($F$8:$F24))*(SUM($H$1:NG$1)&lt;=SUM($F$8:$F25))*1,"F"))</f>
        <v>0</v>
      </c>
      <c r="NH25" s="65">
        <f ca="1">IF(WEEKDAY(NH$6,2)&gt;5,"w",IF(ISERROR(VLOOKUP(NH$6,fériés,1,FALSE)),(SUM($H$1:NH$1)&gt;SUM($F$8:$F24))*(SUM($H$1:NH$1)&lt;=SUM($F$8:$F25))*1,"F"))</f>
        <v>0</v>
      </c>
      <c r="NI25" s="65">
        <f ca="1">IF(WEEKDAY(NI$6,2)&gt;5,"w",IF(ISERROR(VLOOKUP(NI$6,fériés,1,FALSE)),(SUM($H$1:NI$1)&gt;SUM($F$8:$F24))*(SUM($H$1:NI$1)&lt;=SUM($F$8:$F25))*1,"F"))</f>
        <v>0</v>
      </c>
      <c r="NJ25" s="65">
        <f ca="1">IF(WEEKDAY(NJ$6,2)&gt;5,"w",IF(ISERROR(VLOOKUP(NJ$6,fériés,1,FALSE)),(SUM($H$1:NJ$1)&gt;SUM($F$8:$F24))*(SUM($H$1:NJ$1)&lt;=SUM($F$8:$F25))*1,"F"))</f>
        <v>0</v>
      </c>
      <c r="NK25" s="65">
        <f ca="1">IF(WEEKDAY(NK$6,2)&gt;5,"w",IF(ISERROR(VLOOKUP(NK$6,fériés,1,FALSE)),(SUM($H$1:NK$1)&gt;SUM($F$8:$F24))*(SUM($H$1:NK$1)&lt;=SUM($F$8:$F25))*1,"F"))</f>
        <v>0</v>
      </c>
      <c r="NL25" s="65">
        <f ca="1">IF(WEEKDAY(NL$6,2)&gt;5,"w",IF(ISERROR(VLOOKUP(NL$6,fériés,1,FALSE)),(SUM($H$1:NL$1)&gt;SUM($F$8:$F24))*(SUM($H$1:NL$1)&lt;=SUM($F$8:$F25))*1,"F"))</f>
        <v>0</v>
      </c>
      <c r="NM25" s="65">
        <f ca="1">IF(WEEKDAY(NM$6,2)&gt;5,"w",IF(ISERROR(VLOOKUP(NM$6,fériés,1,FALSE)),(SUM($H$1:NM$1)&gt;SUM($F$8:$F24))*(SUM($H$1:NM$1)&lt;=SUM($F$8:$F25))*1,"F"))</f>
        <v>0</v>
      </c>
      <c r="NN25" s="65">
        <f ca="1">IF(WEEKDAY(NN$6,2)&gt;5,"w",IF(ISERROR(VLOOKUP(NN$6,fériés,1,FALSE)),(SUM($H$1:NN$1)&gt;SUM($F$8:$F24))*(SUM($H$1:NN$1)&lt;=SUM($F$8:$F25))*1,"F"))</f>
        <v>0</v>
      </c>
      <c r="NO25" s="65">
        <f ca="1">IF(WEEKDAY(NO$6,2)&gt;5,"w",IF(ISERROR(VLOOKUP(NO$6,fériés,1,FALSE)),(SUM($H$1:NO$1)&gt;SUM($F$8:$F24))*(SUM($H$1:NO$1)&lt;=SUM($F$8:$F25))*1,"F"))</f>
        <v>0</v>
      </c>
      <c r="NP25" s="65">
        <f ca="1">IF(WEEKDAY(NP$6,2)&gt;5,"w",IF(ISERROR(VLOOKUP(NP$6,fériés,1,FALSE)),(SUM($H$1:NP$1)&gt;SUM($F$8:$F24))*(SUM($H$1:NP$1)&lt;=SUM($F$8:$F25))*1,"F"))</f>
        <v>0</v>
      </c>
      <c r="NQ25" s="65">
        <f ca="1">IF(WEEKDAY(NQ$6,2)&gt;5,"w",IF(ISERROR(VLOOKUP(NQ$6,fériés,1,FALSE)),(SUM($H$1:NQ$1)&gt;SUM($F$8:$F24))*(SUM($H$1:NQ$1)&lt;=SUM($F$8:$F25))*1,"F"))</f>
        <v>0</v>
      </c>
      <c r="NR25" s="65">
        <f ca="1">IF(WEEKDAY(NR$6,2)&gt;5,"w",IF(ISERROR(VLOOKUP(NR$6,fériés,1,FALSE)),(SUM($H$1:NR$1)&gt;SUM($F$8:$F24))*(SUM($H$1:NR$1)&lt;=SUM($F$8:$F25))*1,"F"))</f>
        <v>0</v>
      </c>
      <c r="NS25" s="65">
        <f ca="1">IF(WEEKDAY(NS$6,2)&gt;5,"w",IF(ISERROR(VLOOKUP(NS$6,fériés,1,FALSE)),(SUM($H$1:NS$1)&gt;SUM($F$8:$F24))*(SUM($H$1:NS$1)&lt;=SUM($F$8:$F25))*1,"F"))</f>
        <v>0</v>
      </c>
      <c r="NT25" s="65">
        <f ca="1">IF(WEEKDAY(NT$6,2)&gt;5,"w",IF(ISERROR(VLOOKUP(NT$6,fériés,1,FALSE)),(SUM($H$1:NT$1)&gt;SUM($F$8:$F24))*(SUM($H$1:NT$1)&lt;=SUM($F$8:$F25))*1,"F"))</f>
        <v>0</v>
      </c>
      <c r="NU25" s="65">
        <f ca="1">IF(WEEKDAY(NU$6,2)&gt;5,"w",IF(ISERROR(VLOOKUP(NU$6,fériés,1,FALSE)),(SUM($H$1:NU$1)&gt;SUM($F$8:$F24))*(SUM($H$1:NU$1)&lt;=SUM($F$8:$F25))*1,"F"))</f>
        <v>0</v>
      </c>
      <c r="NV25" s="65">
        <f ca="1">IF(WEEKDAY(NV$6,2)&gt;5,"w",IF(ISERROR(VLOOKUP(NV$6,fériés,1,FALSE)),(SUM($H$1:NV$1)&gt;SUM($F$8:$F24))*(SUM($H$1:NV$1)&lt;=SUM($F$8:$F25))*1,"F"))</f>
        <v>0</v>
      </c>
      <c r="NW25" s="65">
        <f ca="1">IF(WEEKDAY(NW$6,2)&gt;5,"w",IF(ISERROR(VLOOKUP(NW$6,fériés,1,FALSE)),(SUM($H$1:NW$1)&gt;SUM($F$8:$F24))*(SUM($H$1:NW$1)&lt;=SUM($F$8:$F25))*1,"F"))</f>
        <v>0</v>
      </c>
      <c r="NX25" s="65">
        <f ca="1">IF(WEEKDAY(NX$6,2)&gt;5,"w",IF(ISERROR(VLOOKUP(NX$6,fériés,1,FALSE)),(SUM($H$1:NX$1)&gt;SUM($F$8:$F24))*(SUM($H$1:NX$1)&lt;=SUM($F$8:$F25))*1,"F"))</f>
        <v>0</v>
      </c>
      <c r="NY25" s="65">
        <f ca="1">IF(WEEKDAY(NY$6,2)&gt;5,"w",IF(ISERROR(VLOOKUP(NY$6,fériés,1,FALSE)),(SUM($H$1:NY$1)&gt;SUM($F$8:$F24))*(SUM($H$1:NY$1)&lt;=SUM($F$8:$F25))*1,"F"))</f>
        <v>0</v>
      </c>
      <c r="NZ25" s="65">
        <f ca="1">IF(WEEKDAY(NZ$6,2)&gt;5,"w",IF(ISERROR(VLOOKUP(NZ$6,fériés,1,FALSE)),(SUM($H$1:NZ$1)&gt;SUM($F$8:$F24))*(SUM($H$1:NZ$1)&lt;=SUM($F$8:$F25))*1,"F"))</f>
        <v>0</v>
      </c>
      <c r="OA25" s="65">
        <f ca="1">IF(WEEKDAY(OA$6,2)&gt;5,"w",IF(ISERROR(VLOOKUP(OA$6,fériés,1,FALSE)),(SUM($H$1:OA$1)&gt;SUM($F$8:$F24))*(SUM($H$1:OA$1)&lt;=SUM($F$8:$F25))*1,"F"))</f>
        <v>0</v>
      </c>
      <c r="OB25" s="65">
        <f ca="1">IF(WEEKDAY(OB$6,2)&gt;5,"w",IF(ISERROR(VLOOKUP(OB$6,fériés,1,FALSE)),(SUM($H$1:OB$1)&gt;SUM($F$8:$F24))*(SUM($H$1:OB$1)&lt;=SUM($F$8:$F25))*1,"F"))</f>
        <v>0</v>
      </c>
      <c r="OC25" s="65">
        <f ca="1">IF(WEEKDAY(OC$6,2)&gt;5,"w",IF(ISERROR(VLOOKUP(OC$6,fériés,1,FALSE)),(SUM($H$1:OC$1)&gt;SUM($F$8:$F24))*(SUM($H$1:OC$1)&lt;=SUM($F$8:$F25))*1,"F"))</f>
        <v>0</v>
      </c>
      <c r="OD25" s="65">
        <f ca="1">IF(WEEKDAY(OD$6,2)&gt;5,"w",IF(ISERROR(VLOOKUP(OD$6,fériés,1,FALSE)),(SUM($H$1:OD$1)&gt;SUM($F$8:$F24))*(SUM($H$1:OD$1)&lt;=SUM($F$8:$F25))*1,"F"))</f>
        <v>0</v>
      </c>
      <c r="OE25" s="65">
        <f ca="1">IF(WEEKDAY(OE$6,2)&gt;5,"w",IF(ISERROR(VLOOKUP(OE$6,fériés,1,FALSE)),(SUM($H$1:OE$1)&gt;SUM($F$8:$F24))*(SUM($H$1:OE$1)&lt;=SUM($F$8:$F25))*1,"F"))</f>
        <v>0</v>
      </c>
      <c r="OF25" s="65">
        <f ca="1">IF(WEEKDAY(OF$6,2)&gt;5,"w",IF(ISERROR(VLOOKUP(OF$6,fériés,1,FALSE)),(SUM($H$1:OF$1)&gt;SUM($F$8:$F24))*(SUM($H$1:OF$1)&lt;=SUM($F$8:$F25))*1,"F"))</f>
        <v>0</v>
      </c>
      <c r="OG25" s="65">
        <f ca="1">IF(WEEKDAY(OG$6,2)&gt;5,"w",IF(ISERROR(VLOOKUP(OG$6,fériés,1,FALSE)),(SUM($H$1:OG$1)&gt;SUM($F$8:$F24))*(SUM($H$1:OG$1)&lt;=SUM($F$8:$F25))*1,"F"))</f>
        <v>0</v>
      </c>
      <c r="OH25" s="65">
        <f ca="1">IF(WEEKDAY(OH$6,2)&gt;5,"w",IF(ISERROR(VLOOKUP(OH$6,fériés,1,FALSE)),(SUM($H$1:OH$1)&gt;SUM($F$8:$F24))*(SUM($H$1:OH$1)&lt;=SUM($F$8:$F25))*1,"F"))</f>
        <v>0</v>
      </c>
      <c r="OI25" s="65">
        <f ca="1">IF(WEEKDAY(OI$6,2)&gt;5,"w",IF(ISERROR(VLOOKUP(OI$6,fériés,1,FALSE)),(SUM($H$1:OI$1)&gt;SUM($F$8:$F24))*(SUM($H$1:OI$1)&lt;=SUM($F$8:$F25))*1,"F"))</f>
        <v>0</v>
      </c>
      <c r="OJ25" s="65">
        <f ca="1">IF(WEEKDAY(OJ$6,2)&gt;5,"w",IF(ISERROR(VLOOKUP(OJ$6,fériés,1,FALSE)),(SUM($H$1:OJ$1)&gt;SUM($F$8:$F24))*(SUM($H$1:OJ$1)&lt;=SUM($F$8:$F25))*1,"F"))</f>
        <v>0</v>
      </c>
      <c r="OK25" s="65">
        <f ca="1">IF(WEEKDAY(OK$6,2)&gt;5,"w",IF(ISERROR(VLOOKUP(OK$6,fériés,1,FALSE)),(SUM($H$1:OK$1)&gt;SUM($F$8:$F24))*(SUM($H$1:OK$1)&lt;=SUM($F$8:$F25))*1,"F"))</f>
        <v>0</v>
      </c>
      <c r="OL25" s="65">
        <f ca="1">IF(WEEKDAY(OL$6,2)&gt;5,"w",IF(ISERROR(VLOOKUP(OL$6,fériés,1,FALSE)),(SUM($H$1:OL$1)&gt;SUM($F$8:$F24))*(SUM($H$1:OL$1)&lt;=SUM($F$8:$F25))*1,"F"))</f>
        <v>0</v>
      </c>
      <c r="OM25" s="65">
        <f ca="1">IF(WEEKDAY(OM$6,2)&gt;5,"w",IF(ISERROR(VLOOKUP(OM$6,fériés,1,FALSE)),(SUM($H$1:OM$1)&gt;SUM($F$8:$F24))*(SUM($H$1:OM$1)&lt;=SUM($F$8:$F25))*1,"F"))</f>
        <v>0</v>
      </c>
      <c r="ON25" s="65">
        <f ca="1">IF(WEEKDAY(ON$6,2)&gt;5,"w",IF(ISERROR(VLOOKUP(ON$6,fériés,1,FALSE)),(SUM($H$1:ON$1)&gt;SUM($F$8:$F24))*(SUM($H$1:ON$1)&lt;=SUM($F$8:$F25))*1,"F"))</f>
        <v>0</v>
      </c>
      <c r="OO25" s="65">
        <f ca="1">IF(WEEKDAY(OO$6,2)&gt;5,"w",IF(ISERROR(VLOOKUP(OO$6,fériés,1,FALSE)),(SUM($H$1:OO$1)&gt;SUM($F$8:$F24))*(SUM($H$1:OO$1)&lt;=SUM($F$8:$F25))*1,"F"))</f>
        <v>0</v>
      </c>
      <c r="OP25" s="65">
        <f ca="1">IF(WEEKDAY(OP$6,2)&gt;5,"w",IF(ISERROR(VLOOKUP(OP$6,fériés,1,FALSE)),(SUM($H$1:OP$1)&gt;SUM($F$8:$F24))*(SUM($H$1:OP$1)&lt;=SUM($F$8:$F25))*1,"F"))</f>
        <v>0</v>
      </c>
      <c r="OQ25" s="65">
        <f ca="1">IF(WEEKDAY(OQ$6,2)&gt;5,"w",IF(ISERROR(VLOOKUP(OQ$6,fériés,1,FALSE)),(SUM($H$1:OQ$1)&gt;SUM($F$8:$F24))*(SUM($H$1:OQ$1)&lt;=SUM($F$8:$F25))*1,"F"))</f>
        <v>0</v>
      </c>
      <c r="OR25" s="65">
        <f ca="1">IF(WEEKDAY(OR$6,2)&gt;5,"w",IF(ISERROR(VLOOKUP(OR$6,fériés,1,FALSE)),(SUM($H$1:OR$1)&gt;SUM($F$8:$F24))*(SUM($H$1:OR$1)&lt;=SUM($F$8:$F25))*1,"F"))</f>
        <v>0</v>
      </c>
      <c r="OS25" s="65">
        <f ca="1">IF(WEEKDAY(OS$6,2)&gt;5,"w",IF(ISERROR(VLOOKUP(OS$6,fériés,1,FALSE)),(SUM($H$1:OS$1)&gt;SUM($F$8:$F24))*(SUM($H$1:OS$1)&lt;=SUM($F$8:$F25))*1,"F"))</f>
        <v>0</v>
      </c>
      <c r="OT25" s="65">
        <f ca="1">IF(WEEKDAY(OT$6,2)&gt;5,"w",IF(ISERROR(VLOOKUP(OT$6,fériés,1,FALSE)),(SUM($H$1:OT$1)&gt;SUM($F$8:$F24))*(SUM($H$1:OT$1)&lt;=SUM($F$8:$F25))*1,"F"))</f>
        <v>0</v>
      </c>
      <c r="OU25" s="65">
        <f ca="1">IF(WEEKDAY(OU$6,2)&gt;5,"w",IF(ISERROR(VLOOKUP(OU$6,fériés,1,FALSE)),(SUM($H$1:OU$1)&gt;SUM($F$8:$F24))*(SUM($H$1:OU$1)&lt;=SUM($F$8:$F25))*1,"F"))</f>
        <v>0</v>
      </c>
      <c r="OV25" s="65">
        <f ca="1">IF(WEEKDAY(OV$6,2)&gt;5,"w",IF(ISERROR(VLOOKUP(OV$6,fériés,1,FALSE)),(SUM($H$1:OV$1)&gt;SUM($F$8:$F24))*(SUM($H$1:OV$1)&lt;=SUM($F$8:$F25))*1,"F"))</f>
        <v>0</v>
      </c>
      <c r="OW25" s="65">
        <f ca="1">IF(WEEKDAY(OW$6,2)&gt;5,"w",IF(ISERROR(VLOOKUP(OW$6,fériés,1,FALSE)),(SUM($H$1:OW$1)&gt;SUM($F$8:$F24))*(SUM($H$1:OW$1)&lt;=SUM($F$8:$F25))*1,"F"))</f>
        <v>0</v>
      </c>
      <c r="OX25" s="65">
        <f ca="1">IF(WEEKDAY(OX$6,2)&gt;5,"w",IF(ISERROR(VLOOKUP(OX$6,fériés,1,FALSE)),(SUM($H$1:OX$1)&gt;SUM($F$8:$F24))*(SUM($H$1:OX$1)&lt;=SUM($F$8:$F25))*1,"F"))</f>
        <v>0</v>
      </c>
      <c r="OY25" s="65">
        <f ca="1">IF(WEEKDAY(OY$6,2)&gt;5,"w",IF(ISERROR(VLOOKUP(OY$6,fériés,1,FALSE)),(SUM($H$1:OY$1)&gt;SUM($F$8:$F24))*(SUM($H$1:OY$1)&lt;=SUM($F$8:$F25))*1,"F"))</f>
        <v>0</v>
      </c>
      <c r="OZ25" s="65" t="str">
        <f ca="1">IF(WEEKDAY(OZ$6,2)&gt;5,"w",IF(ISERROR(VLOOKUP(OZ$6,fériés,1,FALSE)),(SUM($H$1:OZ$1)&gt;SUM($F$8:$F24))*(SUM($H$1:OZ$1)&lt;=SUM($F$8:$F25))*1,"F"))</f>
        <v>w</v>
      </c>
      <c r="PA25" s="65" t="str">
        <f ca="1">IF(WEEKDAY(PA$6,2)&gt;5,"w",IF(ISERROR(VLOOKUP(PA$6,fériés,1,FALSE)),(SUM($H$1:PA$1)&gt;SUM($F$8:$F24))*(SUM($H$1:PA$1)&lt;=SUM($F$8:$F25))*1,"F"))</f>
        <v>w</v>
      </c>
      <c r="PB25" s="65" t="str">
        <f ca="1">IF(WEEKDAY(PB$6,2)&gt;5,"w",IF(ISERROR(VLOOKUP(PB$6,fériés,1,FALSE)),(SUM($H$1:PB$1)&gt;SUM($F$8:$F24))*(SUM($H$1:PB$1)&lt;=SUM($F$8:$F25))*1,"F"))</f>
        <v>w</v>
      </c>
      <c r="PC25" s="65" t="str">
        <f ca="1">IF(WEEKDAY(PC$6,2)&gt;5,"w",IF(ISERROR(VLOOKUP(PC$6,fériés,1,FALSE)),(SUM($H$1:PC$1)&gt;SUM($F$8:$F24))*(SUM($H$1:PC$1)&lt;=SUM($F$8:$F25))*1,"F"))</f>
        <v>w</v>
      </c>
      <c r="PD25" s="65" t="str">
        <f ca="1">IF(WEEKDAY(PD$6,2)&gt;5,"w",IF(ISERROR(VLOOKUP(PD$6,fériés,1,FALSE)),(SUM($H$1:PD$1)&gt;SUM($F$8:$F24))*(SUM($H$1:PD$1)&lt;=SUM($F$8:$F25))*1,"F"))</f>
        <v>w</v>
      </c>
      <c r="PE25" s="65" t="str">
        <f ca="1">IF(WEEKDAY(PE$6,2)&gt;5,"w",IF(ISERROR(VLOOKUP(PE$6,fériés,1,FALSE)),(SUM($H$1:PE$1)&gt;SUM($F$8:$F24))*(SUM($H$1:PE$1)&lt;=SUM($F$8:$F25))*1,"F"))</f>
        <v>w</v>
      </c>
      <c r="PF25" s="65" t="str">
        <f ca="1">IF(WEEKDAY(PF$6,2)&gt;5,"w",IF(ISERROR(VLOOKUP(PF$6,fériés,1,FALSE)),(SUM($H$1:PF$1)&gt;SUM($F$8:$F24))*(SUM($H$1:PF$1)&lt;=SUM($F$8:$F25))*1,"F"))</f>
        <v>w</v>
      </c>
      <c r="PG25" s="65" t="str">
        <f ca="1">IF(WEEKDAY(PG$6,2)&gt;5,"w",IF(ISERROR(VLOOKUP(PG$6,fériés,1,FALSE)),(SUM($H$1:PG$1)&gt;SUM($F$8:$F24))*(SUM($H$1:PG$1)&lt;=SUM($F$8:$F25))*1,"F"))</f>
        <v>w</v>
      </c>
      <c r="PH25" s="65" t="str">
        <f ca="1">IF(WEEKDAY(PH$6,2)&gt;5,"w",IF(ISERROR(VLOOKUP(PH$6,fériés,1,FALSE)),(SUM($H$1:PH$1)&gt;SUM($F$8:$F24))*(SUM($H$1:PH$1)&lt;=SUM($F$8:$F25))*1,"F"))</f>
        <v>w</v>
      </c>
      <c r="PI25" s="65" t="str">
        <f ca="1">IF(WEEKDAY(PI$6,2)&gt;5,"w",IF(ISERROR(VLOOKUP(PI$6,fériés,1,FALSE)),(SUM($H$1:PI$1)&gt;SUM($F$8:$F24))*(SUM($H$1:PI$1)&lt;=SUM($F$8:$F25))*1,"F"))</f>
        <v>w</v>
      </c>
      <c r="PJ25" s="65" t="str">
        <f ca="1">IF(WEEKDAY(PJ$6,2)&gt;5,"w",IF(ISERROR(VLOOKUP(PJ$6,fériés,1,FALSE)),(SUM($H$1:PJ$1)&gt;SUM($F$8:$F24))*(SUM($H$1:PJ$1)&lt;=SUM($F$8:$F25))*1,"F"))</f>
        <v>w</v>
      </c>
      <c r="PK25" s="65" t="str">
        <f ca="1">IF(WEEKDAY(PK$6,2)&gt;5,"w",IF(ISERROR(VLOOKUP(PK$6,fériés,1,FALSE)),(SUM($H$1:PK$1)&gt;SUM($F$8:$F24))*(SUM($H$1:PK$1)&lt;=SUM($F$8:$F25))*1,"F"))</f>
        <v>w</v>
      </c>
      <c r="PL25" s="65" t="str">
        <f ca="1">IF(WEEKDAY(PL$6,2)&gt;5,"w",IF(ISERROR(VLOOKUP(PL$6,fériés,1,FALSE)),(SUM($H$1:PL$1)&gt;SUM($F$8:$F24))*(SUM($H$1:PL$1)&lt;=SUM($F$8:$F25))*1,"F"))</f>
        <v>w</v>
      </c>
      <c r="PM25" s="65" t="str">
        <f ca="1">IF(WEEKDAY(PM$6,2)&gt;5,"w",IF(ISERROR(VLOOKUP(PM$6,fériés,1,FALSE)),(SUM($H$1:PM$1)&gt;SUM($F$8:$F24))*(SUM($H$1:PM$1)&lt;=SUM($F$8:$F25))*1,"F"))</f>
        <v>w</v>
      </c>
      <c r="PN25" s="65" t="str">
        <f ca="1">IF(WEEKDAY(PN$6,2)&gt;5,"w",IF(ISERROR(VLOOKUP(PN$6,fériés,1,FALSE)),(SUM($H$1:PN$1)&gt;SUM($F$8:$F24))*(SUM($H$1:PN$1)&lt;=SUM($F$8:$F25))*1,"F"))</f>
        <v>w</v>
      </c>
      <c r="PO25" s="65" t="str">
        <f ca="1">IF(WEEKDAY(PO$6,2)&gt;5,"w",IF(ISERROR(VLOOKUP(PO$6,fériés,1,FALSE)),(SUM($H$1:PO$1)&gt;SUM($F$8:$F24))*(SUM($H$1:PO$1)&lt;=SUM($F$8:$F25))*1,"F"))</f>
        <v>w</v>
      </c>
      <c r="PP25" s="65" t="str">
        <f ca="1">IF(WEEKDAY(PP$6,2)&gt;5,"w",IF(ISERROR(VLOOKUP(PP$6,fériés,1,FALSE)),(SUM($H$1:PP$1)&gt;SUM($F$8:$F24))*(SUM($H$1:PP$1)&lt;=SUM($F$8:$F25))*1,"F"))</f>
        <v>w</v>
      </c>
      <c r="PQ25" s="65" t="str">
        <f ca="1">IF(WEEKDAY(PQ$6,2)&gt;5,"w",IF(ISERROR(VLOOKUP(PQ$6,fériés,1,FALSE)),(SUM($H$1:PQ$1)&gt;SUM($F$8:$F24))*(SUM($H$1:PQ$1)&lt;=SUM($F$8:$F25))*1,"F"))</f>
        <v>w</v>
      </c>
      <c r="PR25" s="65" t="str">
        <f ca="1">IF(WEEKDAY(PR$6,2)&gt;5,"w",IF(ISERROR(VLOOKUP(PR$6,fériés,1,FALSE)),(SUM($H$1:PR$1)&gt;SUM($F$8:$F24))*(SUM($H$1:PR$1)&lt;=SUM($F$8:$F25))*1,"F"))</f>
        <v>w</v>
      </c>
      <c r="PS25" s="65" t="str">
        <f ca="1">IF(WEEKDAY(PS$6,2)&gt;5,"w",IF(ISERROR(VLOOKUP(PS$6,fériés,1,FALSE)),(SUM($H$1:PS$1)&gt;SUM($F$8:$F24))*(SUM($H$1:PS$1)&lt;=SUM($F$8:$F25))*1,"F"))</f>
        <v>w</v>
      </c>
      <c r="PT25" s="65">
        <f ca="1">IF(WEEKDAY(PT$6,2)&gt;5,"w",IF(ISERROR(VLOOKUP(PT$6,fériés,1,FALSE)),(SUM($H$1:PT$1)&gt;SUM($F$8:$F24))*(SUM($H$1:PT$1)&lt;=SUM($F$8:$F25))*1,"F"))</f>
        <v>0</v>
      </c>
      <c r="PU25" s="65">
        <f ca="1">IF(WEEKDAY(PU$6,2)&gt;5,"w",IF(ISERROR(VLOOKUP(PU$6,fériés,1,FALSE)),(SUM($H$1:PU$1)&gt;SUM($F$8:$F24))*(SUM($H$1:PU$1)&lt;=SUM($F$8:$F25))*1,"F"))</f>
        <v>0</v>
      </c>
      <c r="PV25" s="65">
        <f ca="1">IF(WEEKDAY(PV$6,2)&gt;5,"w",IF(ISERROR(VLOOKUP(PV$6,fériés,1,FALSE)),(SUM($H$1:PV$1)&gt;SUM($F$8:$F24))*(SUM($H$1:PV$1)&lt;=SUM($F$8:$F25))*1,"F"))</f>
        <v>0</v>
      </c>
      <c r="PW25" s="65">
        <f ca="1">IF(WEEKDAY(PW$6,2)&gt;5,"w",IF(ISERROR(VLOOKUP(PW$6,fériés,1,FALSE)),(SUM($H$1:PW$1)&gt;SUM($F$8:$F24))*(SUM($H$1:PW$1)&lt;=SUM($F$8:$F25))*1,"F"))</f>
        <v>0</v>
      </c>
      <c r="PX25" s="65">
        <f ca="1">IF(WEEKDAY(PX$6,2)&gt;5,"w",IF(ISERROR(VLOOKUP(PX$6,fériés,1,FALSE)),(SUM($H$1:PX$1)&gt;SUM($F$8:$F24))*(SUM($H$1:PX$1)&lt;=SUM($F$8:$F25))*1,"F"))</f>
        <v>0</v>
      </c>
      <c r="PY25" s="65">
        <f ca="1">IF(WEEKDAY(PY$6,2)&gt;5,"w",IF(ISERROR(VLOOKUP(PY$6,fériés,1,FALSE)),(SUM($H$1:PY$1)&gt;SUM($F$8:$F24))*(SUM($H$1:PY$1)&lt;=SUM($F$8:$F25))*1,"F"))</f>
        <v>0</v>
      </c>
      <c r="PZ25" s="65">
        <f ca="1">IF(WEEKDAY(PZ$6,2)&gt;5,"w",IF(ISERROR(VLOOKUP(PZ$6,fériés,1,FALSE)),(SUM($H$1:PZ$1)&gt;SUM($F$8:$F24))*(SUM($H$1:PZ$1)&lt;=SUM($F$8:$F25))*1,"F"))</f>
        <v>0</v>
      </c>
      <c r="QA25" s="65">
        <f ca="1">IF(WEEKDAY(QA$6,2)&gt;5,"w",IF(ISERROR(VLOOKUP(QA$6,fériés,1,FALSE)),(SUM($H$1:QA$1)&gt;SUM($F$8:$F24))*(SUM($H$1:QA$1)&lt;=SUM($F$8:$F25))*1,"F"))</f>
        <v>0</v>
      </c>
      <c r="QB25" s="65">
        <f ca="1">IF(WEEKDAY(QB$6,2)&gt;5,"w",IF(ISERROR(VLOOKUP(QB$6,fériés,1,FALSE)),(SUM($H$1:QB$1)&gt;SUM($F$8:$F24))*(SUM($H$1:QB$1)&lt;=SUM($F$8:$F25))*1,"F"))</f>
        <v>0</v>
      </c>
      <c r="QC25" s="65">
        <f ca="1">IF(WEEKDAY(QC$6,2)&gt;5,"w",IF(ISERROR(VLOOKUP(QC$6,fériés,1,FALSE)),(SUM($H$1:QC$1)&gt;SUM($F$8:$F24))*(SUM($H$1:QC$1)&lt;=SUM($F$8:$F25))*1,"F"))</f>
        <v>0</v>
      </c>
      <c r="QD25" s="65">
        <f ca="1">IF(WEEKDAY(QD$6,2)&gt;5,"w",IF(ISERROR(VLOOKUP(QD$6,fériés,1,FALSE)),(SUM($H$1:QD$1)&gt;SUM($F$8:$F24))*(SUM($H$1:QD$1)&lt;=SUM($F$8:$F25))*1,"F"))</f>
        <v>0</v>
      </c>
      <c r="QE25" s="65">
        <f ca="1">IF(WEEKDAY(QE$6,2)&gt;5,"w",IF(ISERROR(VLOOKUP(QE$6,fériés,1,FALSE)),(SUM($H$1:QE$1)&gt;SUM($F$8:$F24))*(SUM($H$1:QE$1)&lt;=SUM($F$8:$F25))*1,"F"))</f>
        <v>0</v>
      </c>
      <c r="QF25" s="65">
        <f ca="1">IF(WEEKDAY(QF$6,2)&gt;5,"w",IF(ISERROR(VLOOKUP(QF$6,fériés,1,FALSE)),(SUM($H$1:QF$1)&gt;SUM($F$8:$F24))*(SUM($H$1:QF$1)&lt;=SUM($F$8:$F25))*1,"F"))</f>
        <v>0</v>
      </c>
      <c r="QG25" s="65">
        <f ca="1">IF(WEEKDAY(QG$6,2)&gt;5,"w",IF(ISERROR(VLOOKUP(QG$6,fériés,1,FALSE)),(SUM($H$1:QG$1)&gt;SUM($F$8:$F24))*(SUM($H$1:QG$1)&lt;=SUM($F$8:$F25))*1,"F"))</f>
        <v>0</v>
      </c>
      <c r="QH25" s="65">
        <f ca="1">IF(WEEKDAY(QH$6,2)&gt;5,"w",IF(ISERROR(VLOOKUP(QH$6,fériés,1,FALSE)),(SUM($H$1:QH$1)&gt;SUM($F$8:$F24))*(SUM($H$1:QH$1)&lt;=SUM($F$8:$F25))*1,"F"))</f>
        <v>0</v>
      </c>
      <c r="QI25" s="65">
        <f ca="1">IF(WEEKDAY(QI$6,2)&gt;5,"w",IF(ISERROR(VLOOKUP(QI$6,fériés,1,FALSE)),(SUM($H$1:QI$1)&gt;SUM($F$8:$F24))*(SUM($H$1:QI$1)&lt;=SUM($F$8:$F25))*1,"F"))</f>
        <v>0</v>
      </c>
      <c r="QJ25" s="65">
        <f ca="1">IF(WEEKDAY(QJ$6,2)&gt;5,"w",IF(ISERROR(VLOOKUP(QJ$6,fériés,1,FALSE)),(SUM($H$1:QJ$1)&gt;SUM($F$8:$F24))*(SUM($H$1:QJ$1)&lt;=SUM($F$8:$F25))*1,"F"))</f>
        <v>0</v>
      </c>
      <c r="QK25" s="65">
        <f ca="1">IF(WEEKDAY(QK$6,2)&gt;5,"w",IF(ISERROR(VLOOKUP(QK$6,fériés,1,FALSE)),(SUM($H$1:QK$1)&gt;SUM($F$8:$F24))*(SUM($H$1:QK$1)&lt;=SUM($F$8:$F25))*1,"F"))</f>
        <v>0</v>
      </c>
      <c r="QL25" s="65">
        <f ca="1">IF(WEEKDAY(QL$6,2)&gt;5,"w",IF(ISERROR(VLOOKUP(QL$6,fériés,1,FALSE)),(SUM($H$1:QL$1)&gt;SUM($F$8:$F24))*(SUM($H$1:QL$1)&lt;=SUM($F$8:$F25))*1,"F"))</f>
        <v>0</v>
      </c>
      <c r="QM25" s="65">
        <f ca="1">IF(WEEKDAY(QM$6,2)&gt;5,"w",IF(ISERROR(VLOOKUP(QM$6,fériés,1,FALSE)),(SUM($H$1:QM$1)&gt;SUM($F$8:$F24))*(SUM($H$1:QM$1)&lt;=SUM($F$8:$F25))*1,"F"))</f>
        <v>0</v>
      </c>
      <c r="QN25" s="65">
        <f ca="1">IF(WEEKDAY(QN$6,2)&gt;5,"w",IF(ISERROR(VLOOKUP(QN$6,fériés,1,FALSE)),(SUM($H$1:QN$1)&gt;SUM($F$8:$F24))*(SUM($H$1:QN$1)&lt;=SUM($F$8:$F25))*1,"F"))</f>
        <v>0</v>
      </c>
      <c r="QO25" s="65">
        <f ca="1">IF(WEEKDAY(QO$6,2)&gt;5,"w",IF(ISERROR(VLOOKUP(QO$6,fériés,1,FALSE)),(SUM($H$1:QO$1)&gt;SUM($F$8:$F24))*(SUM($H$1:QO$1)&lt;=SUM($F$8:$F25))*1,"F"))</f>
        <v>0</v>
      </c>
      <c r="QP25" s="65">
        <f ca="1">IF(WEEKDAY(QP$6,2)&gt;5,"w",IF(ISERROR(VLOOKUP(QP$6,fériés,1,FALSE)),(SUM($H$1:QP$1)&gt;SUM($F$8:$F24))*(SUM($H$1:QP$1)&lt;=SUM($F$8:$F25))*1,"F"))</f>
        <v>0</v>
      </c>
      <c r="QQ25" s="65">
        <f ca="1">IF(WEEKDAY(QQ$6,2)&gt;5,"w",IF(ISERROR(VLOOKUP(QQ$6,fériés,1,FALSE)),(SUM($H$1:QQ$1)&gt;SUM($F$8:$F24))*(SUM($H$1:QQ$1)&lt;=SUM($F$8:$F25))*1,"F"))</f>
        <v>0</v>
      </c>
      <c r="QR25" s="65">
        <f ca="1">IF(WEEKDAY(QR$6,2)&gt;5,"w",IF(ISERROR(VLOOKUP(QR$6,fériés,1,FALSE)),(SUM($H$1:QR$1)&gt;SUM($F$8:$F24))*(SUM($H$1:QR$1)&lt;=SUM($F$8:$F25))*1,"F"))</f>
        <v>0</v>
      </c>
      <c r="QS25" s="65">
        <f ca="1">IF(WEEKDAY(QS$6,2)&gt;5,"w",IF(ISERROR(VLOOKUP(QS$6,fériés,1,FALSE)),(SUM($H$1:QS$1)&gt;SUM($F$8:$F24))*(SUM($H$1:QS$1)&lt;=SUM($F$8:$F25))*1,"F"))</f>
        <v>0</v>
      </c>
      <c r="QT25" s="65">
        <f ca="1">IF(WEEKDAY(QT$6,2)&gt;5,"w",IF(ISERROR(VLOOKUP(QT$6,fériés,1,FALSE)),(SUM($H$1:QT$1)&gt;SUM($F$8:$F24))*(SUM($H$1:QT$1)&lt;=SUM($F$8:$F25))*1,"F"))</f>
        <v>0</v>
      </c>
      <c r="QU25" s="65">
        <f ca="1">IF(WEEKDAY(QU$6,2)&gt;5,"w",IF(ISERROR(VLOOKUP(QU$6,fériés,1,FALSE)),(SUM($H$1:QU$1)&gt;SUM($F$8:$F24))*(SUM($H$1:QU$1)&lt;=SUM($F$8:$F25))*1,"F"))</f>
        <v>0</v>
      </c>
      <c r="QV25" s="65">
        <f ca="1">IF(WEEKDAY(QV$6,2)&gt;5,"w",IF(ISERROR(VLOOKUP(QV$6,fériés,1,FALSE)),(SUM($H$1:QV$1)&gt;SUM($F$8:$F24))*(SUM($H$1:QV$1)&lt;=SUM($F$8:$F25))*1,"F"))</f>
        <v>0</v>
      </c>
      <c r="QW25" s="65">
        <f ca="1">IF(WEEKDAY(QW$6,2)&gt;5,"w",IF(ISERROR(VLOOKUP(QW$6,fériés,1,FALSE)),(SUM($H$1:QW$1)&gt;SUM($F$8:$F24))*(SUM($H$1:QW$1)&lt;=SUM($F$8:$F25))*1,"F"))</f>
        <v>0</v>
      </c>
      <c r="QX25" s="65">
        <f ca="1">IF(WEEKDAY(QX$6,2)&gt;5,"w",IF(ISERROR(VLOOKUP(QX$6,fériés,1,FALSE)),(SUM($H$1:QX$1)&gt;SUM($F$8:$F24))*(SUM($H$1:QX$1)&lt;=SUM($F$8:$F25))*1,"F"))</f>
        <v>0</v>
      </c>
      <c r="QY25" s="65">
        <f ca="1">IF(WEEKDAY(QY$6,2)&gt;5,"w",IF(ISERROR(VLOOKUP(QY$6,fériés,1,FALSE)),(SUM($H$1:QY$1)&gt;SUM($F$8:$F24))*(SUM($H$1:QY$1)&lt;=SUM($F$8:$F25))*1,"F"))</f>
        <v>0</v>
      </c>
      <c r="QZ25" s="65">
        <f ca="1">IF(WEEKDAY(QZ$6,2)&gt;5,"w",IF(ISERROR(VLOOKUP(QZ$6,fériés,1,FALSE)),(SUM($H$1:QZ$1)&gt;SUM($F$8:$F24))*(SUM($H$1:QZ$1)&lt;=SUM($F$8:$F25))*1,"F"))</f>
        <v>0</v>
      </c>
      <c r="RA25" s="65">
        <f ca="1">IF(WEEKDAY(RA$6,2)&gt;5,"w",IF(ISERROR(VLOOKUP(RA$6,fériés,1,FALSE)),(SUM($H$1:RA$1)&gt;SUM($F$8:$F24))*(SUM($H$1:RA$1)&lt;=SUM($F$8:$F25))*1,"F"))</f>
        <v>0</v>
      </c>
      <c r="RB25" s="65">
        <f ca="1">IF(WEEKDAY(RB$6,2)&gt;5,"w",IF(ISERROR(VLOOKUP(RB$6,fériés,1,FALSE)),(SUM($H$1:RB$1)&gt;SUM($F$8:$F24))*(SUM($H$1:RB$1)&lt;=SUM($F$8:$F25))*1,"F"))</f>
        <v>0</v>
      </c>
      <c r="RC25" s="65">
        <f ca="1">IF(WEEKDAY(RC$6,2)&gt;5,"w",IF(ISERROR(VLOOKUP(RC$6,fériés,1,FALSE)),(SUM($H$1:RC$1)&gt;SUM($F$8:$F24))*(SUM($H$1:RC$1)&lt;=SUM($F$8:$F25))*1,"F"))</f>
        <v>0</v>
      </c>
      <c r="RD25" s="65">
        <f ca="1">IF(WEEKDAY(RD$6,2)&gt;5,"w",IF(ISERROR(VLOOKUP(RD$6,fériés,1,FALSE)),(SUM($H$1:RD$1)&gt;SUM($F$8:$F24))*(SUM($H$1:RD$1)&lt;=SUM($F$8:$F25))*1,"F"))</f>
        <v>0</v>
      </c>
      <c r="RE25" s="65">
        <f ca="1">IF(WEEKDAY(RE$6,2)&gt;5,"w",IF(ISERROR(VLOOKUP(RE$6,fériés,1,FALSE)),(SUM($H$1:RE$1)&gt;SUM($F$8:$F24))*(SUM($H$1:RE$1)&lt;=SUM($F$8:$F25))*1,"F"))</f>
        <v>0</v>
      </c>
      <c r="RF25" s="65">
        <f ca="1">IF(WEEKDAY(RF$6,2)&gt;5,"w",IF(ISERROR(VLOOKUP(RF$6,fériés,1,FALSE)),(SUM($H$1:RF$1)&gt;SUM($F$8:$F24))*(SUM($H$1:RF$1)&lt;=SUM($F$8:$F25))*1,"F"))</f>
        <v>0</v>
      </c>
      <c r="RG25" s="65">
        <f ca="1">IF(WEEKDAY(RG$6,2)&gt;5,"w",IF(ISERROR(VLOOKUP(RG$6,fériés,1,FALSE)),(SUM($H$1:RG$1)&gt;SUM($F$8:$F24))*(SUM($H$1:RG$1)&lt;=SUM($F$8:$F25))*1,"F"))</f>
        <v>0</v>
      </c>
      <c r="RH25" s="65">
        <f ca="1">IF(WEEKDAY(RH$6,2)&gt;5,"w",IF(ISERROR(VLOOKUP(RH$6,fériés,1,FALSE)),(SUM($H$1:RH$1)&gt;SUM($F$8:$F24))*(SUM($H$1:RH$1)&lt;=SUM($F$8:$F25))*1,"F"))</f>
        <v>0</v>
      </c>
      <c r="RI25" s="65">
        <f ca="1">IF(WEEKDAY(RI$6,2)&gt;5,"w",IF(ISERROR(VLOOKUP(RI$6,fériés,1,FALSE)),(SUM($H$1:RI$1)&gt;SUM($F$8:$F24))*(SUM($H$1:RI$1)&lt;=SUM($F$8:$F25))*1,"F"))</f>
        <v>0</v>
      </c>
      <c r="RJ25" s="65">
        <f ca="1">IF(WEEKDAY(RJ$6,2)&gt;5,"w",IF(ISERROR(VLOOKUP(RJ$6,fériés,1,FALSE)),(SUM($H$1:RJ$1)&gt;SUM($F$8:$F24))*(SUM($H$1:RJ$1)&lt;=SUM($F$8:$F25))*1,"F"))</f>
        <v>0</v>
      </c>
      <c r="RK25" s="65">
        <f ca="1">IF(WEEKDAY(RK$6,2)&gt;5,"w",IF(ISERROR(VLOOKUP(RK$6,fériés,1,FALSE)),(SUM($H$1:RK$1)&gt;SUM($F$8:$F24))*(SUM($H$1:RK$1)&lt;=SUM($F$8:$F25))*1,"F"))</f>
        <v>0</v>
      </c>
      <c r="RL25" s="65">
        <f ca="1">IF(WEEKDAY(RL$6,2)&gt;5,"w",IF(ISERROR(VLOOKUP(RL$6,fériés,1,FALSE)),(SUM($H$1:RL$1)&gt;SUM($F$8:$F24))*(SUM($H$1:RL$1)&lt;=SUM($F$8:$F25))*1,"F"))</f>
        <v>0</v>
      </c>
      <c r="RM25" s="65">
        <f ca="1">IF(WEEKDAY(RM$6,2)&gt;5,"w",IF(ISERROR(VLOOKUP(RM$6,fériés,1,FALSE)),(SUM($H$1:RM$1)&gt;SUM($F$8:$F24))*(SUM($H$1:RM$1)&lt;=SUM($F$8:$F25))*1,"F"))</f>
        <v>0</v>
      </c>
      <c r="RN25" s="65">
        <f ca="1">IF(WEEKDAY(RN$6,2)&gt;5,"w",IF(ISERROR(VLOOKUP(RN$6,fériés,1,FALSE)),(SUM($H$1:RN$1)&gt;SUM($F$8:$F24))*(SUM($H$1:RN$1)&lt;=SUM($F$8:$F25))*1,"F"))</f>
        <v>0</v>
      </c>
      <c r="RO25" s="65">
        <f ca="1">IF(WEEKDAY(RO$6,2)&gt;5,"w",IF(ISERROR(VLOOKUP(RO$6,fériés,1,FALSE)),(SUM($H$1:RO$1)&gt;SUM($F$8:$F24))*(SUM($H$1:RO$1)&lt;=SUM($F$8:$F25))*1,"F"))</f>
        <v>0</v>
      </c>
      <c r="RP25" s="65">
        <f ca="1">IF(WEEKDAY(RP$6,2)&gt;5,"w",IF(ISERROR(VLOOKUP(RP$6,fériés,1,FALSE)),(SUM($H$1:RP$1)&gt;SUM($F$8:$F24))*(SUM($H$1:RP$1)&lt;=SUM($F$8:$F25))*1,"F"))</f>
        <v>0</v>
      </c>
      <c r="RQ25" s="65">
        <f ca="1">IF(WEEKDAY(RQ$6,2)&gt;5,"w",IF(ISERROR(VLOOKUP(RQ$6,fériés,1,FALSE)),(SUM($H$1:RQ$1)&gt;SUM($F$8:$F24))*(SUM($H$1:RQ$1)&lt;=SUM($F$8:$F25))*1,"F"))</f>
        <v>0</v>
      </c>
      <c r="RR25" s="65" t="str">
        <f ca="1">IF(WEEKDAY(RR$6,2)&gt;5,"w",IF(ISERROR(VLOOKUP(RR$6,fériés,1,FALSE)),(SUM($H$1:RR$1)&gt;SUM($F$8:$F24))*(SUM($H$1:RR$1)&lt;=SUM($F$8:$F25))*1,"F"))</f>
        <v>w</v>
      </c>
      <c r="RS25" s="65" t="str">
        <f ca="1">IF(WEEKDAY(RS$6,2)&gt;5,"w",IF(ISERROR(VLOOKUP(RS$6,fériés,1,FALSE)),(SUM($H$1:RS$1)&gt;SUM($F$8:$F24))*(SUM($H$1:RS$1)&lt;=SUM($F$8:$F25))*1,"F"))</f>
        <v>w</v>
      </c>
      <c r="RT25" s="65" t="str">
        <f ca="1">IF(WEEKDAY(RT$6,2)&gt;5,"w",IF(ISERROR(VLOOKUP(RT$6,fériés,1,FALSE)),(SUM($H$1:RT$1)&gt;SUM($F$8:$F24))*(SUM($H$1:RT$1)&lt;=SUM($F$8:$F25))*1,"F"))</f>
        <v>w</v>
      </c>
      <c r="RU25" s="65" t="str">
        <f ca="1">IF(WEEKDAY(RU$6,2)&gt;5,"w",IF(ISERROR(VLOOKUP(RU$6,fériés,1,FALSE)),(SUM($H$1:RU$1)&gt;SUM($F$8:$F24))*(SUM($H$1:RU$1)&lt;=SUM($F$8:$F25))*1,"F"))</f>
        <v>w</v>
      </c>
      <c r="RV25" s="65" t="str">
        <f ca="1">IF(WEEKDAY(RV$6,2)&gt;5,"w",IF(ISERROR(VLOOKUP(RV$6,fériés,1,FALSE)),(SUM($H$1:RV$1)&gt;SUM($F$8:$F24))*(SUM($H$1:RV$1)&lt;=SUM($F$8:$F25))*1,"F"))</f>
        <v>w</v>
      </c>
      <c r="RW25" s="65" t="str">
        <f ca="1">IF(WEEKDAY(RW$6,2)&gt;5,"w",IF(ISERROR(VLOOKUP(RW$6,fériés,1,FALSE)),(SUM($H$1:RW$1)&gt;SUM($F$8:$F24))*(SUM($H$1:RW$1)&lt;=SUM($F$8:$F25))*1,"F"))</f>
        <v>w</v>
      </c>
      <c r="RX25" s="65" t="str">
        <f ca="1">IF(WEEKDAY(RX$6,2)&gt;5,"w",IF(ISERROR(VLOOKUP(RX$6,fériés,1,FALSE)),(SUM($H$1:RX$1)&gt;SUM($F$8:$F24))*(SUM($H$1:RX$1)&lt;=SUM($F$8:$F25))*1,"F"))</f>
        <v>w</v>
      </c>
      <c r="RY25" s="65" t="str">
        <f ca="1">IF(WEEKDAY(RY$6,2)&gt;5,"w",IF(ISERROR(VLOOKUP(RY$6,fériés,1,FALSE)),(SUM($H$1:RY$1)&gt;SUM($F$8:$F24))*(SUM($H$1:RY$1)&lt;=SUM($F$8:$F25))*1,"F"))</f>
        <v>w</v>
      </c>
      <c r="RZ25" s="65" t="str">
        <f ca="1">IF(WEEKDAY(RZ$6,2)&gt;5,"w",IF(ISERROR(VLOOKUP(RZ$6,fériés,1,FALSE)),(SUM($H$1:RZ$1)&gt;SUM($F$8:$F24))*(SUM($H$1:RZ$1)&lt;=SUM($F$8:$F25))*1,"F"))</f>
        <v>w</v>
      </c>
      <c r="SA25" s="65" t="str">
        <f ca="1">IF(WEEKDAY(SA$6,2)&gt;5,"w",IF(ISERROR(VLOOKUP(SA$6,fériés,1,FALSE)),(SUM($H$1:SA$1)&gt;SUM($F$8:$F24))*(SUM($H$1:SA$1)&lt;=SUM($F$8:$F25))*1,"F"))</f>
        <v>w</v>
      </c>
      <c r="SB25" s="65" t="str">
        <f ca="1">IF(WEEKDAY(SB$6,2)&gt;5,"w",IF(ISERROR(VLOOKUP(SB$6,fériés,1,FALSE)),(SUM($H$1:SB$1)&gt;SUM($F$8:$F24))*(SUM($H$1:SB$1)&lt;=SUM($F$8:$F25))*1,"F"))</f>
        <v>w</v>
      </c>
      <c r="SC25" s="65" t="str">
        <f ca="1">IF(WEEKDAY(SC$6,2)&gt;5,"w",IF(ISERROR(VLOOKUP(SC$6,fériés,1,FALSE)),(SUM($H$1:SC$1)&gt;SUM($F$8:$F24))*(SUM($H$1:SC$1)&lt;=SUM($F$8:$F25))*1,"F"))</f>
        <v>w</v>
      </c>
      <c r="SD25" s="65" t="str">
        <f ca="1">IF(WEEKDAY(SD$6,2)&gt;5,"w",IF(ISERROR(VLOOKUP(SD$6,fériés,1,FALSE)),(SUM($H$1:SD$1)&gt;SUM($F$8:$F24))*(SUM($H$1:SD$1)&lt;=SUM($F$8:$F25))*1,"F"))</f>
        <v>w</v>
      </c>
      <c r="SE25" s="65" t="str">
        <f ca="1">IF(WEEKDAY(SE$6,2)&gt;5,"w",IF(ISERROR(VLOOKUP(SE$6,fériés,1,FALSE)),(SUM($H$1:SE$1)&gt;SUM($F$8:$F24))*(SUM($H$1:SE$1)&lt;=SUM($F$8:$F25))*1,"F"))</f>
        <v>w</v>
      </c>
      <c r="SF25" s="65" t="str">
        <f ca="1">IF(WEEKDAY(SF$6,2)&gt;5,"w",IF(ISERROR(VLOOKUP(SF$6,fériés,1,FALSE)),(SUM($H$1:SF$1)&gt;SUM($F$8:$F24))*(SUM($H$1:SF$1)&lt;=SUM($F$8:$F25))*1,"F"))</f>
        <v>w</v>
      </c>
      <c r="SG25" s="83"/>
    </row>
    <row r="26" spans="1:501" ht="12" customHeight="1" x14ac:dyDescent="0.25">
      <c r="A26" s="80"/>
      <c r="B26" s="63" t="str">
        <f>IFERROR(VLOOKUP($A26,Base_données!$A$4:$AB$24,Base_données!$B$1,FALSE),"")</f>
        <v/>
      </c>
      <c r="C26" s="78" t="str">
        <f>IF(A26="","",Base_données!$J$3)</f>
        <v/>
      </c>
      <c r="D26" s="63" t="str">
        <f>IFERROR(VLOOKUP($A26,Base_données!$A$4:$AB$24,4,FALSE),"")</f>
        <v/>
      </c>
      <c r="E26" s="63" t="str">
        <f>IFERROR(VLOOKUP($A26,Base_données!$A$4:$AB$24,Base_données!$J$1,FALSE),"")</f>
        <v/>
      </c>
      <c r="F26" s="66" t="str">
        <f t="shared" si="84"/>
        <v/>
      </c>
      <c r="G26" s="62" t="str">
        <f>IFERROR(VLOOKUP($A26,Base_données!$A$4:$AB$24,5,FALSE),"")</f>
        <v/>
      </c>
      <c r="H26" s="65">
        <f ca="1">IF(WEEKDAY(H$6,2)&gt;5,"w",IF(ISERROR(VLOOKUP(H$6,fériés,1,FALSE)),(SUM($H$1:H$1)&gt;SUM($F$8:$F25))*(SUM($H$1:H$1)&lt;=SUM($F$8:$F26))*1,"F"))</f>
        <v>0</v>
      </c>
      <c r="I26" s="65">
        <f ca="1">IF(WEEKDAY(I$6,2)&gt;5,"w",IF(ISERROR(VLOOKUP(I$6,fériés,1,FALSE)),(SUM($H$1:I$1)&gt;SUM($F$8:$F25))*(SUM($H$1:I$1)&lt;=SUM($F$8:$F26))*1,"F"))</f>
        <v>0</v>
      </c>
      <c r="J26" s="65">
        <f ca="1">IF(WEEKDAY(J$6,2)&gt;5,"w",IF(ISERROR(VLOOKUP(J$6,fériés,1,FALSE)),(SUM($H$1:J$1)&gt;SUM($F$8:$F25))*(SUM($H$1:J$1)&lt;=SUM($F$8:$F26))*1,"F"))</f>
        <v>0</v>
      </c>
      <c r="K26" s="65">
        <f ca="1">IF(WEEKDAY(K$6,2)&gt;5,"w",IF(ISERROR(VLOOKUP(K$6,fériés,1,FALSE)),(SUM($H$1:K$1)&gt;SUM($F$8:$F25))*(SUM($H$1:K$1)&lt;=SUM($F$8:$F26))*1,"F"))</f>
        <v>0</v>
      </c>
      <c r="L26" s="65">
        <f ca="1">IF(WEEKDAY(L$6,2)&gt;5,"w",IF(ISERROR(VLOOKUP(L$6,fériés,1,FALSE)),(SUM($H$1:L$1)&gt;SUM($F$8:$F25))*(SUM($H$1:L$1)&lt;=SUM($F$8:$F26))*1,"F"))</f>
        <v>0</v>
      </c>
      <c r="M26" s="65">
        <f ca="1">IF(WEEKDAY(M$6,2)&gt;5,"w",IF(ISERROR(VLOOKUP(M$6,fériés,1,FALSE)),(SUM($H$1:M$1)&gt;SUM($F$8:$F25))*(SUM($H$1:M$1)&lt;=SUM($F$8:$F26))*1,"F"))</f>
        <v>0</v>
      </c>
      <c r="N26" s="65">
        <f ca="1">IF(WEEKDAY(N$6,2)&gt;5,"w",IF(ISERROR(VLOOKUP(N$6,fériés,1,FALSE)),(SUM($H$1:N$1)&gt;SUM($F$8:$F25))*(SUM($H$1:N$1)&lt;=SUM($F$8:$F26))*1,"F"))</f>
        <v>0</v>
      </c>
      <c r="O26" s="65">
        <f ca="1">IF(WEEKDAY(O$6,2)&gt;5,"w",IF(ISERROR(VLOOKUP(O$6,fériés,1,FALSE)),(SUM($H$1:O$1)&gt;SUM($F$8:$F25))*(SUM($H$1:O$1)&lt;=SUM($F$8:$F26))*1,"F"))</f>
        <v>0</v>
      </c>
      <c r="P26" s="65">
        <f ca="1">IF(WEEKDAY(P$6,2)&gt;5,"w",IF(ISERROR(VLOOKUP(P$6,fériés,1,FALSE)),(SUM($H$1:P$1)&gt;SUM($F$8:$F25))*(SUM($H$1:P$1)&lt;=SUM($F$8:$F26))*1,"F"))</f>
        <v>0</v>
      </c>
      <c r="Q26" s="65">
        <f ca="1">IF(WEEKDAY(Q$6,2)&gt;5,"w",IF(ISERROR(VLOOKUP(Q$6,fériés,1,FALSE)),(SUM($H$1:Q$1)&gt;SUM($F$8:$F25))*(SUM($H$1:Q$1)&lt;=SUM($F$8:$F26))*1,"F"))</f>
        <v>0</v>
      </c>
      <c r="R26" s="65">
        <f ca="1">IF(WEEKDAY(R$6,2)&gt;5,"w",IF(ISERROR(VLOOKUP(R$6,fériés,1,FALSE)),(SUM($H$1:R$1)&gt;SUM($F$8:$F25))*(SUM($H$1:R$1)&lt;=SUM($F$8:$F26))*1,"F"))</f>
        <v>0</v>
      </c>
      <c r="S26" s="65">
        <f ca="1">IF(WEEKDAY(S$6,2)&gt;5,"w",IF(ISERROR(VLOOKUP(S$6,fériés,1,FALSE)),(SUM($H$1:S$1)&gt;SUM($F$8:$F25))*(SUM($H$1:S$1)&lt;=SUM($F$8:$F26))*1,"F"))</f>
        <v>0</v>
      </c>
      <c r="T26" s="65">
        <f ca="1">IF(WEEKDAY(T$6,2)&gt;5,"w",IF(ISERROR(VLOOKUP(T$6,fériés,1,FALSE)),(SUM($H$1:T$1)&gt;SUM($F$8:$F25))*(SUM($H$1:T$1)&lt;=SUM($F$8:$F26))*1,"F"))</f>
        <v>0</v>
      </c>
      <c r="U26" s="65">
        <f ca="1">IF(WEEKDAY(U$6,2)&gt;5,"w",IF(ISERROR(VLOOKUP(U$6,fériés,1,FALSE)),(SUM($H$1:U$1)&gt;SUM($F$8:$F25))*(SUM($H$1:U$1)&lt;=SUM($F$8:$F26))*1,"F"))</f>
        <v>0</v>
      </c>
      <c r="V26" s="65">
        <f ca="1">IF(WEEKDAY(V$6,2)&gt;5,"w",IF(ISERROR(VLOOKUP(V$6,fériés,1,FALSE)),(SUM($H$1:V$1)&gt;SUM($F$8:$F25))*(SUM($H$1:V$1)&lt;=SUM($F$8:$F26))*1,"F"))</f>
        <v>0</v>
      </c>
      <c r="W26" s="65">
        <f ca="1">IF(WEEKDAY(W$6,2)&gt;5,"w",IF(ISERROR(VLOOKUP(W$6,fériés,1,FALSE)),(SUM($H$1:W$1)&gt;SUM($F$8:$F25))*(SUM($H$1:W$1)&lt;=SUM($F$8:$F26))*1,"F"))</f>
        <v>0</v>
      </c>
      <c r="X26" s="65">
        <f ca="1">IF(WEEKDAY(X$6,2)&gt;5,"w",IF(ISERROR(VLOOKUP(X$6,fériés,1,FALSE)),(SUM($H$1:X$1)&gt;SUM($F$8:$F25))*(SUM($H$1:X$1)&lt;=SUM($F$8:$F26))*1,"F"))</f>
        <v>0</v>
      </c>
      <c r="Y26" s="65">
        <f ca="1">IF(WEEKDAY(Y$6,2)&gt;5,"w",IF(ISERROR(VLOOKUP(Y$6,fériés,1,FALSE)),(SUM($H$1:Y$1)&gt;SUM($F$8:$F25))*(SUM($H$1:Y$1)&lt;=SUM($F$8:$F26))*1,"F"))</f>
        <v>0</v>
      </c>
      <c r="Z26" s="65">
        <f ca="1">IF(WEEKDAY(Z$6,2)&gt;5,"w",IF(ISERROR(VLOOKUP(Z$6,fériés,1,FALSE)),(SUM($H$1:Z$1)&gt;SUM($F$8:$F25))*(SUM($H$1:Z$1)&lt;=SUM($F$8:$F26))*1,"F"))</f>
        <v>0</v>
      </c>
      <c r="AA26" s="65">
        <f ca="1">IF(WEEKDAY(AA$6,2)&gt;5,"w",IF(ISERROR(VLOOKUP(AA$6,fériés,1,FALSE)),(SUM($H$1:AA$1)&gt;SUM($F$8:$F25))*(SUM($H$1:AA$1)&lt;=SUM($F$8:$F26))*1,"F"))</f>
        <v>0</v>
      </c>
      <c r="AB26" s="65">
        <f ca="1">IF(WEEKDAY(AB$6,2)&gt;5,"w",IF(ISERROR(VLOOKUP(AB$6,fériés,1,FALSE)),(SUM($H$1:AB$1)&gt;SUM($F$8:$F25))*(SUM($H$1:AB$1)&lt;=SUM($F$8:$F26))*1,"F"))</f>
        <v>0</v>
      </c>
      <c r="AC26" s="65">
        <f ca="1">IF(WEEKDAY(AC$6,2)&gt;5,"w",IF(ISERROR(VLOOKUP(AC$6,fériés,1,FALSE)),(SUM($H$1:AC$1)&gt;SUM($F$8:$F25))*(SUM($H$1:AC$1)&lt;=SUM($F$8:$F26))*1,"F"))</f>
        <v>0</v>
      </c>
      <c r="AD26" s="65">
        <f ca="1">IF(WEEKDAY(AD$6,2)&gt;5,"w",IF(ISERROR(VLOOKUP(AD$6,fériés,1,FALSE)),(SUM($H$1:AD$1)&gt;SUM($F$8:$F25))*(SUM($H$1:AD$1)&lt;=SUM($F$8:$F26))*1,"F"))</f>
        <v>0</v>
      </c>
      <c r="AE26" s="65">
        <f ca="1">IF(WEEKDAY(AE$6,2)&gt;5,"w",IF(ISERROR(VLOOKUP(AE$6,fériés,1,FALSE)),(SUM($H$1:AE$1)&gt;SUM($F$8:$F25))*(SUM($H$1:AE$1)&lt;=SUM($F$8:$F26))*1,"F"))</f>
        <v>0</v>
      </c>
      <c r="AF26" s="65">
        <f ca="1">IF(WEEKDAY(AF$6,2)&gt;5,"w",IF(ISERROR(VLOOKUP(AF$6,fériés,1,FALSE)),(SUM($H$1:AF$1)&gt;SUM($F$8:$F25))*(SUM($H$1:AF$1)&lt;=SUM($F$8:$F26))*1,"F"))</f>
        <v>0</v>
      </c>
      <c r="AG26" s="65">
        <f ca="1">IF(WEEKDAY(AG$6,2)&gt;5,"w",IF(ISERROR(VLOOKUP(AG$6,fériés,1,FALSE)),(SUM($H$1:AG$1)&gt;SUM($F$8:$F25))*(SUM($H$1:AG$1)&lt;=SUM($F$8:$F26))*1,"F"))</f>
        <v>0</v>
      </c>
      <c r="AH26" s="65">
        <f ca="1">IF(WEEKDAY(AH$6,2)&gt;5,"w",IF(ISERROR(VLOOKUP(AH$6,fériés,1,FALSE)),(SUM($H$1:AH$1)&gt;SUM($F$8:$F25))*(SUM($H$1:AH$1)&lt;=SUM($F$8:$F26))*1,"F"))</f>
        <v>0</v>
      </c>
      <c r="AI26" s="65">
        <f ca="1">IF(WEEKDAY(AI$6,2)&gt;5,"w",IF(ISERROR(VLOOKUP(AI$6,fériés,1,FALSE)),(SUM($H$1:AI$1)&gt;SUM($F$8:$F25))*(SUM($H$1:AI$1)&lt;=SUM($F$8:$F26))*1,"F"))</f>
        <v>0</v>
      </c>
      <c r="AJ26" s="65">
        <f ca="1">IF(WEEKDAY(AJ$6,2)&gt;5,"w",IF(ISERROR(VLOOKUP(AJ$6,fériés,1,FALSE)),(SUM($H$1:AJ$1)&gt;SUM($F$8:$F25))*(SUM($H$1:AJ$1)&lt;=SUM($F$8:$F26))*1,"F"))</f>
        <v>0</v>
      </c>
      <c r="AK26" s="65">
        <f ca="1">IF(WEEKDAY(AK$6,2)&gt;5,"w",IF(ISERROR(VLOOKUP(AK$6,fériés,1,FALSE)),(SUM($H$1:AK$1)&gt;SUM($F$8:$F25))*(SUM($H$1:AK$1)&lt;=SUM($F$8:$F26))*1,"F"))</f>
        <v>0</v>
      </c>
      <c r="AL26" s="65">
        <f ca="1">IF(WEEKDAY(AL$6,2)&gt;5,"w",IF(ISERROR(VLOOKUP(AL$6,fériés,1,FALSE)),(SUM($H$1:AL$1)&gt;SUM($F$8:$F25))*(SUM($H$1:AL$1)&lt;=SUM($F$8:$F26))*1,"F"))</f>
        <v>0</v>
      </c>
      <c r="AM26" s="65">
        <f ca="1">IF(WEEKDAY(AM$6,2)&gt;5,"w",IF(ISERROR(VLOOKUP(AM$6,fériés,1,FALSE)),(SUM($H$1:AM$1)&gt;SUM($F$8:$F25))*(SUM($H$1:AM$1)&lt;=SUM($F$8:$F26))*1,"F"))</f>
        <v>0</v>
      </c>
      <c r="AN26" s="65">
        <f ca="1">IF(WEEKDAY(AN$6,2)&gt;5,"w",IF(ISERROR(VLOOKUP(AN$6,fériés,1,FALSE)),(SUM($H$1:AN$1)&gt;SUM($F$8:$F25))*(SUM($H$1:AN$1)&lt;=SUM($F$8:$F26))*1,"F"))</f>
        <v>0</v>
      </c>
      <c r="AO26" s="65">
        <f ca="1">IF(WEEKDAY(AO$6,2)&gt;5,"w",IF(ISERROR(VLOOKUP(AO$6,fériés,1,FALSE)),(SUM($H$1:AO$1)&gt;SUM($F$8:$F25))*(SUM($H$1:AO$1)&lt;=SUM($F$8:$F26))*1,"F"))</f>
        <v>0</v>
      </c>
      <c r="AP26" s="65">
        <f ca="1">IF(WEEKDAY(AP$6,2)&gt;5,"w",IF(ISERROR(VLOOKUP(AP$6,fériés,1,FALSE)),(SUM($H$1:AP$1)&gt;SUM($F$8:$F25))*(SUM($H$1:AP$1)&lt;=SUM($F$8:$F26))*1,"F"))</f>
        <v>0</v>
      </c>
      <c r="AQ26" s="65">
        <f ca="1">IF(WEEKDAY(AQ$6,2)&gt;5,"w",IF(ISERROR(VLOOKUP(AQ$6,fériés,1,FALSE)),(SUM($H$1:AQ$1)&gt;SUM($F$8:$F25))*(SUM($H$1:AQ$1)&lt;=SUM($F$8:$F26))*1,"F"))</f>
        <v>0</v>
      </c>
      <c r="AR26" s="65">
        <f ca="1">IF(WEEKDAY(AR$6,2)&gt;5,"w",IF(ISERROR(VLOOKUP(AR$6,fériés,1,FALSE)),(SUM($H$1:AR$1)&gt;SUM($F$8:$F25))*(SUM($H$1:AR$1)&lt;=SUM($F$8:$F26))*1,"F"))</f>
        <v>0</v>
      </c>
      <c r="AS26" s="65">
        <f ca="1">IF(WEEKDAY(AS$6,2)&gt;5,"w",IF(ISERROR(VLOOKUP(AS$6,fériés,1,FALSE)),(SUM($H$1:AS$1)&gt;SUM($F$8:$F25))*(SUM($H$1:AS$1)&lt;=SUM($F$8:$F26))*1,"F"))</f>
        <v>0</v>
      </c>
      <c r="AT26" s="65">
        <f ca="1">IF(WEEKDAY(AT$6,2)&gt;5,"w",IF(ISERROR(VLOOKUP(AT$6,fériés,1,FALSE)),(SUM($H$1:AT$1)&gt;SUM($F$8:$F25))*(SUM($H$1:AT$1)&lt;=SUM($F$8:$F26))*1,"F"))</f>
        <v>0</v>
      </c>
      <c r="AU26" s="65">
        <f ca="1">IF(WEEKDAY(AU$6,2)&gt;5,"w",IF(ISERROR(VLOOKUP(AU$6,fériés,1,FALSE)),(SUM($H$1:AU$1)&gt;SUM($F$8:$F25))*(SUM($H$1:AU$1)&lt;=SUM($F$8:$F26))*1,"F"))</f>
        <v>0</v>
      </c>
      <c r="AV26" s="65">
        <f ca="1">IF(WEEKDAY(AV$6,2)&gt;5,"w",IF(ISERROR(VLOOKUP(AV$6,fériés,1,FALSE)),(SUM($H$1:AV$1)&gt;SUM($F$8:$F25))*(SUM($H$1:AV$1)&lt;=SUM($F$8:$F26))*1,"F"))</f>
        <v>0</v>
      </c>
      <c r="AW26" s="65">
        <f ca="1">IF(WEEKDAY(AW$6,2)&gt;5,"w",IF(ISERROR(VLOOKUP(AW$6,fériés,1,FALSE)),(SUM($H$1:AW$1)&gt;SUM($F$8:$F25))*(SUM($H$1:AW$1)&lt;=SUM($F$8:$F26))*1,"F"))</f>
        <v>0</v>
      </c>
      <c r="AX26" s="65">
        <f ca="1">IF(WEEKDAY(AX$6,2)&gt;5,"w",IF(ISERROR(VLOOKUP(AX$6,fériés,1,FALSE)),(SUM($H$1:AX$1)&gt;SUM($F$8:$F25))*(SUM($H$1:AX$1)&lt;=SUM($F$8:$F26))*1,"F"))</f>
        <v>0</v>
      </c>
      <c r="AY26" s="65">
        <f ca="1">IF(WEEKDAY(AY$6,2)&gt;5,"w",IF(ISERROR(VLOOKUP(AY$6,fériés,1,FALSE)),(SUM($H$1:AY$1)&gt;SUM($F$8:$F25))*(SUM($H$1:AY$1)&lt;=SUM($F$8:$F26))*1,"F"))</f>
        <v>0</v>
      </c>
      <c r="AZ26" s="65">
        <f ca="1">IF(WEEKDAY(AZ$6,2)&gt;5,"w",IF(ISERROR(VLOOKUP(AZ$6,fériés,1,FALSE)),(SUM($H$1:AZ$1)&gt;SUM($F$8:$F25))*(SUM($H$1:AZ$1)&lt;=SUM($F$8:$F26))*1,"F"))</f>
        <v>0</v>
      </c>
      <c r="BA26" s="65">
        <f ca="1">IF(WEEKDAY(BA$6,2)&gt;5,"w",IF(ISERROR(VLOOKUP(BA$6,fériés,1,FALSE)),(SUM($H$1:BA$1)&gt;SUM($F$8:$F25))*(SUM($H$1:BA$1)&lt;=SUM($F$8:$F26))*1,"F"))</f>
        <v>0</v>
      </c>
      <c r="BB26" s="65">
        <f ca="1">IF(WEEKDAY(BB$6,2)&gt;5,"w",IF(ISERROR(VLOOKUP(BB$6,fériés,1,FALSE)),(SUM($H$1:BB$1)&gt;SUM($F$8:$F25))*(SUM($H$1:BB$1)&lt;=SUM($F$8:$F26))*1,"F"))</f>
        <v>0</v>
      </c>
      <c r="BC26" s="65">
        <f ca="1">IF(WEEKDAY(BC$6,2)&gt;5,"w",IF(ISERROR(VLOOKUP(BC$6,fériés,1,FALSE)),(SUM($H$1:BC$1)&gt;SUM($F$8:$F25))*(SUM($H$1:BC$1)&lt;=SUM($F$8:$F26))*1,"F"))</f>
        <v>0</v>
      </c>
      <c r="BD26" s="65">
        <f ca="1">IF(WEEKDAY(BD$6,2)&gt;5,"w",IF(ISERROR(VLOOKUP(BD$6,fériés,1,FALSE)),(SUM($H$1:BD$1)&gt;SUM($F$8:$F25))*(SUM($H$1:BD$1)&lt;=SUM($F$8:$F26))*1,"F"))</f>
        <v>0</v>
      </c>
      <c r="BE26" s="65">
        <f ca="1">IF(WEEKDAY(BE$6,2)&gt;5,"w",IF(ISERROR(VLOOKUP(BE$6,fériés,1,FALSE)),(SUM($H$1:BE$1)&gt;SUM($F$8:$F25))*(SUM($H$1:BE$1)&lt;=SUM($F$8:$F26))*1,"F"))</f>
        <v>0</v>
      </c>
      <c r="BF26" s="65">
        <f ca="1">IF(WEEKDAY(BF$6,2)&gt;5,"w",IF(ISERROR(VLOOKUP(BF$6,fériés,1,FALSE)),(SUM($H$1:BF$1)&gt;SUM($F$8:$F25))*(SUM($H$1:BF$1)&lt;=SUM($F$8:$F26))*1,"F"))</f>
        <v>0</v>
      </c>
      <c r="BG26" s="65">
        <f ca="1">IF(WEEKDAY(BG$6,2)&gt;5,"w",IF(ISERROR(VLOOKUP(BG$6,fériés,1,FALSE)),(SUM($H$1:BG$1)&gt;SUM($F$8:$F25))*(SUM($H$1:BG$1)&lt;=SUM($F$8:$F26))*1,"F"))</f>
        <v>0</v>
      </c>
      <c r="BH26" s="65">
        <f ca="1">IF(WEEKDAY(BH$6,2)&gt;5,"w",IF(ISERROR(VLOOKUP(BH$6,fériés,1,FALSE)),(SUM($H$1:BH$1)&gt;SUM($F$8:$F25))*(SUM($H$1:BH$1)&lt;=SUM($F$8:$F26))*1,"F"))</f>
        <v>0</v>
      </c>
      <c r="BI26" s="65">
        <f ca="1">IF(WEEKDAY(BI$6,2)&gt;5,"w",IF(ISERROR(VLOOKUP(BI$6,fériés,1,FALSE)),(SUM($H$1:BI$1)&gt;SUM($F$8:$F25))*(SUM($H$1:BI$1)&lt;=SUM($F$8:$F26))*1,"F"))</f>
        <v>0</v>
      </c>
      <c r="BJ26" s="65">
        <f ca="1">IF(WEEKDAY(BJ$6,2)&gt;5,"w",IF(ISERROR(VLOOKUP(BJ$6,fériés,1,FALSE)),(SUM($H$1:BJ$1)&gt;SUM($F$8:$F25))*(SUM($H$1:BJ$1)&lt;=SUM($F$8:$F26))*1,"F"))</f>
        <v>0</v>
      </c>
      <c r="BK26" s="65">
        <f ca="1">IF(WEEKDAY(BK$6,2)&gt;5,"w",IF(ISERROR(VLOOKUP(BK$6,fériés,1,FALSE)),(SUM($H$1:BK$1)&gt;SUM($F$8:$F25))*(SUM($H$1:BK$1)&lt;=SUM($F$8:$F26))*1,"F"))</f>
        <v>0</v>
      </c>
      <c r="BL26" s="65">
        <f ca="1">IF(WEEKDAY(BL$6,2)&gt;5,"w",IF(ISERROR(VLOOKUP(BL$6,fériés,1,FALSE)),(SUM($H$1:BL$1)&gt;SUM($F$8:$F25))*(SUM($H$1:BL$1)&lt;=SUM($F$8:$F26))*1,"F"))</f>
        <v>0</v>
      </c>
      <c r="BM26" s="65">
        <f ca="1">IF(WEEKDAY(BM$6,2)&gt;5,"w",IF(ISERROR(VLOOKUP(BM$6,fériés,1,FALSE)),(SUM($H$1:BM$1)&gt;SUM($F$8:$F25))*(SUM($H$1:BM$1)&lt;=SUM($F$8:$F26))*1,"F"))</f>
        <v>0</v>
      </c>
      <c r="BN26" s="65" t="str">
        <f ca="1">IF(WEEKDAY(BN$6,2)&gt;5,"w",IF(ISERROR(VLOOKUP(BN$6,fériés,1,FALSE)),(SUM($H$1:BN$1)&gt;SUM($F$8:$F25))*(SUM($H$1:BN$1)&lt;=SUM($F$8:$F26))*1,"F"))</f>
        <v>w</v>
      </c>
      <c r="BO26" s="65" t="str">
        <f ca="1">IF(WEEKDAY(BO$6,2)&gt;5,"w",IF(ISERROR(VLOOKUP(BO$6,fériés,1,FALSE)),(SUM($H$1:BO$1)&gt;SUM($F$8:$F25))*(SUM($H$1:BO$1)&lt;=SUM($F$8:$F26))*1,"F"))</f>
        <v>w</v>
      </c>
      <c r="BP26" s="65" t="str">
        <f ca="1">IF(WEEKDAY(BP$6,2)&gt;5,"w",IF(ISERROR(VLOOKUP(BP$6,fériés,1,FALSE)),(SUM($H$1:BP$1)&gt;SUM($F$8:$F25))*(SUM($H$1:BP$1)&lt;=SUM($F$8:$F26))*1,"F"))</f>
        <v>w</v>
      </c>
      <c r="BQ26" s="65" t="str">
        <f ca="1">IF(WEEKDAY(BQ$6,2)&gt;5,"w",IF(ISERROR(VLOOKUP(BQ$6,fériés,1,FALSE)),(SUM($H$1:BQ$1)&gt;SUM($F$8:$F25))*(SUM($H$1:BQ$1)&lt;=SUM($F$8:$F26))*1,"F"))</f>
        <v>w</v>
      </c>
      <c r="BR26" s="65" t="str">
        <f ca="1">IF(WEEKDAY(BR$6,2)&gt;5,"w",IF(ISERROR(VLOOKUP(BR$6,fériés,1,FALSE)),(SUM($H$1:BR$1)&gt;SUM($F$8:$F25))*(SUM($H$1:BR$1)&lt;=SUM($F$8:$F26))*1,"F"))</f>
        <v>w</v>
      </c>
      <c r="BS26" s="65" t="str">
        <f ca="1">IF(WEEKDAY(BS$6,2)&gt;5,"w",IF(ISERROR(VLOOKUP(BS$6,fériés,1,FALSE)),(SUM($H$1:BS$1)&gt;SUM($F$8:$F25))*(SUM($H$1:BS$1)&lt;=SUM($F$8:$F26))*1,"F"))</f>
        <v>w</v>
      </c>
      <c r="BT26" s="65" t="str">
        <f ca="1">IF(WEEKDAY(BT$6,2)&gt;5,"w",IF(ISERROR(VLOOKUP(BT$6,fériés,1,FALSE)),(SUM($H$1:BT$1)&gt;SUM($F$8:$F25))*(SUM($H$1:BT$1)&lt;=SUM($F$8:$F26))*1,"F"))</f>
        <v>w</v>
      </c>
      <c r="BU26" s="65" t="str">
        <f ca="1">IF(WEEKDAY(BU$6,2)&gt;5,"w",IF(ISERROR(VLOOKUP(BU$6,fériés,1,FALSE)),(SUM($H$1:BU$1)&gt;SUM($F$8:$F25))*(SUM($H$1:BU$1)&lt;=SUM($F$8:$F26))*1,"F"))</f>
        <v>w</v>
      </c>
      <c r="BV26" s="65" t="str">
        <f ca="1">IF(WEEKDAY(BV$6,2)&gt;5,"w",IF(ISERROR(VLOOKUP(BV$6,fériés,1,FALSE)),(SUM($H$1:BV$1)&gt;SUM($F$8:$F25))*(SUM($H$1:BV$1)&lt;=SUM($F$8:$F26))*1,"F"))</f>
        <v>w</v>
      </c>
      <c r="BW26" s="65" t="str">
        <f ca="1">IF(WEEKDAY(BW$6,2)&gt;5,"w",IF(ISERROR(VLOOKUP(BW$6,fériés,1,FALSE)),(SUM($H$1:BW$1)&gt;SUM($F$8:$F25))*(SUM($H$1:BW$1)&lt;=SUM($F$8:$F26))*1,"F"))</f>
        <v>w</v>
      </c>
      <c r="BX26" s="65" t="str">
        <f ca="1">IF(WEEKDAY(BX$6,2)&gt;5,"w",IF(ISERROR(VLOOKUP(BX$6,fériés,1,FALSE)),(SUM($H$1:BX$1)&gt;SUM($F$8:$F25))*(SUM($H$1:BX$1)&lt;=SUM($F$8:$F26))*1,"F"))</f>
        <v>w</v>
      </c>
      <c r="BY26" s="65" t="str">
        <f ca="1">IF(WEEKDAY(BY$6,2)&gt;5,"w",IF(ISERROR(VLOOKUP(BY$6,fériés,1,FALSE)),(SUM($H$1:BY$1)&gt;SUM($F$8:$F25))*(SUM($H$1:BY$1)&lt;=SUM($F$8:$F26))*1,"F"))</f>
        <v>w</v>
      </c>
      <c r="BZ26" s="65" t="str">
        <f ca="1">IF(WEEKDAY(BZ$6,2)&gt;5,"w",IF(ISERROR(VLOOKUP(BZ$6,fériés,1,FALSE)),(SUM($H$1:BZ$1)&gt;SUM($F$8:$F25))*(SUM($H$1:BZ$1)&lt;=SUM($F$8:$F26))*1,"F"))</f>
        <v>w</v>
      </c>
      <c r="CA26" s="65" t="str">
        <f ca="1">IF(WEEKDAY(CA$6,2)&gt;5,"w",IF(ISERROR(VLOOKUP(CA$6,fériés,1,FALSE)),(SUM($H$1:CA$1)&gt;SUM($F$8:$F25))*(SUM($H$1:CA$1)&lt;=SUM($F$8:$F26))*1,"F"))</f>
        <v>w</v>
      </c>
      <c r="CB26" s="65" t="str">
        <f ca="1">IF(WEEKDAY(CB$6,2)&gt;5,"w",IF(ISERROR(VLOOKUP(CB$6,fériés,1,FALSE)),(SUM($H$1:CB$1)&gt;SUM($F$8:$F25))*(SUM($H$1:CB$1)&lt;=SUM($F$8:$F26))*1,"F"))</f>
        <v>w</v>
      </c>
      <c r="CC26" s="65" t="str">
        <f ca="1">IF(WEEKDAY(CC$6,2)&gt;5,"w",IF(ISERROR(VLOOKUP(CC$6,fériés,1,FALSE)),(SUM($H$1:CC$1)&gt;SUM($F$8:$F25))*(SUM($H$1:CC$1)&lt;=SUM($F$8:$F26))*1,"F"))</f>
        <v>w</v>
      </c>
      <c r="CD26" s="65" t="str">
        <f ca="1">IF(WEEKDAY(CD$6,2)&gt;5,"w",IF(ISERROR(VLOOKUP(CD$6,fériés,1,FALSE)),(SUM($H$1:CD$1)&gt;SUM($F$8:$F25))*(SUM($H$1:CD$1)&lt;=SUM($F$8:$F26))*1,"F"))</f>
        <v>w</v>
      </c>
      <c r="CE26" s="65" t="str">
        <f ca="1">IF(WEEKDAY(CE$6,2)&gt;5,"w",IF(ISERROR(VLOOKUP(CE$6,fériés,1,FALSE)),(SUM($H$1:CE$1)&gt;SUM($F$8:$F25))*(SUM($H$1:CE$1)&lt;=SUM($F$8:$F26))*1,"F"))</f>
        <v>w</v>
      </c>
      <c r="CF26" s="65" t="str">
        <f ca="1">IF(WEEKDAY(CF$6,2)&gt;5,"w",IF(ISERROR(VLOOKUP(CF$6,fériés,1,FALSE)),(SUM($H$1:CF$1)&gt;SUM($F$8:$F25))*(SUM($H$1:CF$1)&lt;=SUM($F$8:$F26))*1,"F"))</f>
        <v>w</v>
      </c>
      <c r="CG26" s="65" t="str">
        <f ca="1">IF(WEEKDAY(CG$6,2)&gt;5,"w",IF(ISERROR(VLOOKUP(CG$6,fériés,1,FALSE)),(SUM($H$1:CG$1)&gt;SUM($F$8:$F25))*(SUM($H$1:CG$1)&lt;=SUM($F$8:$F26))*1,"F"))</f>
        <v>w</v>
      </c>
      <c r="CH26" s="65">
        <f ca="1">IF(WEEKDAY(CH$6,2)&gt;5,"w",IF(ISERROR(VLOOKUP(CH$6,fériés,1,FALSE)),(SUM($H$1:CH$1)&gt;SUM($F$8:$F25))*(SUM($H$1:CH$1)&lt;=SUM($F$8:$F26))*1,"F"))</f>
        <v>0</v>
      </c>
      <c r="CI26" s="65">
        <f ca="1">IF(WEEKDAY(CI$6,2)&gt;5,"w",IF(ISERROR(VLOOKUP(CI$6,fériés,1,FALSE)),(SUM($H$1:CI$1)&gt;SUM($F$8:$F25))*(SUM($H$1:CI$1)&lt;=SUM($F$8:$F26))*1,"F"))</f>
        <v>0</v>
      </c>
      <c r="CJ26" s="65">
        <f ca="1">IF(WEEKDAY(CJ$6,2)&gt;5,"w",IF(ISERROR(VLOOKUP(CJ$6,fériés,1,FALSE)),(SUM($H$1:CJ$1)&gt;SUM($F$8:$F25))*(SUM($H$1:CJ$1)&lt;=SUM($F$8:$F26))*1,"F"))</f>
        <v>0</v>
      </c>
      <c r="CK26" s="65">
        <f ca="1">IF(WEEKDAY(CK$6,2)&gt;5,"w",IF(ISERROR(VLOOKUP(CK$6,fériés,1,FALSE)),(SUM($H$1:CK$1)&gt;SUM($F$8:$F25))*(SUM($H$1:CK$1)&lt;=SUM($F$8:$F26))*1,"F"))</f>
        <v>0</v>
      </c>
      <c r="CL26" s="65">
        <f ca="1">IF(WEEKDAY(CL$6,2)&gt;5,"w",IF(ISERROR(VLOOKUP(CL$6,fériés,1,FALSE)),(SUM($H$1:CL$1)&gt;SUM($F$8:$F25))*(SUM($H$1:CL$1)&lt;=SUM($F$8:$F26))*1,"F"))</f>
        <v>0</v>
      </c>
      <c r="CM26" s="65">
        <f ca="1">IF(WEEKDAY(CM$6,2)&gt;5,"w",IF(ISERROR(VLOOKUP(CM$6,fériés,1,FALSE)),(SUM($H$1:CM$1)&gt;SUM($F$8:$F25))*(SUM($H$1:CM$1)&lt;=SUM($F$8:$F26))*1,"F"))</f>
        <v>0</v>
      </c>
      <c r="CN26" s="65">
        <f ca="1">IF(WEEKDAY(CN$6,2)&gt;5,"w",IF(ISERROR(VLOOKUP(CN$6,fériés,1,FALSE)),(SUM($H$1:CN$1)&gt;SUM($F$8:$F25))*(SUM($H$1:CN$1)&lt;=SUM($F$8:$F26))*1,"F"))</f>
        <v>0</v>
      </c>
      <c r="CO26" s="65">
        <f ca="1">IF(WEEKDAY(CO$6,2)&gt;5,"w",IF(ISERROR(VLOOKUP(CO$6,fériés,1,FALSE)),(SUM($H$1:CO$1)&gt;SUM($F$8:$F25))*(SUM($H$1:CO$1)&lt;=SUM($F$8:$F26))*1,"F"))</f>
        <v>0</v>
      </c>
      <c r="CP26" s="65">
        <f ca="1">IF(WEEKDAY(CP$6,2)&gt;5,"w",IF(ISERROR(VLOOKUP(CP$6,fériés,1,FALSE)),(SUM($H$1:CP$1)&gt;SUM($F$8:$F25))*(SUM($H$1:CP$1)&lt;=SUM($F$8:$F26))*1,"F"))</f>
        <v>0</v>
      </c>
      <c r="CQ26" s="65">
        <f ca="1">IF(WEEKDAY(CQ$6,2)&gt;5,"w",IF(ISERROR(VLOOKUP(CQ$6,fériés,1,FALSE)),(SUM($H$1:CQ$1)&gt;SUM($F$8:$F25))*(SUM($H$1:CQ$1)&lt;=SUM($F$8:$F26))*1,"F"))</f>
        <v>0</v>
      </c>
      <c r="CR26" s="65">
        <f ca="1">IF(WEEKDAY(CR$6,2)&gt;5,"w",IF(ISERROR(VLOOKUP(CR$6,fériés,1,FALSE)),(SUM($H$1:CR$1)&gt;SUM($F$8:$F25))*(SUM($H$1:CR$1)&lt;=SUM($F$8:$F26))*1,"F"))</f>
        <v>0</v>
      </c>
      <c r="CS26" s="65">
        <f ca="1">IF(WEEKDAY(CS$6,2)&gt;5,"w",IF(ISERROR(VLOOKUP(CS$6,fériés,1,FALSE)),(SUM($H$1:CS$1)&gt;SUM($F$8:$F25))*(SUM($H$1:CS$1)&lt;=SUM($F$8:$F26))*1,"F"))</f>
        <v>0</v>
      </c>
      <c r="CT26" s="65">
        <f ca="1">IF(WEEKDAY(CT$6,2)&gt;5,"w",IF(ISERROR(VLOOKUP(CT$6,fériés,1,FALSE)),(SUM($H$1:CT$1)&gt;SUM($F$8:$F25))*(SUM($H$1:CT$1)&lt;=SUM($F$8:$F26))*1,"F"))</f>
        <v>0</v>
      </c>
      <c r="CU26" s="65">
        <f ca="1">IF(WEEKDAY(CU$6,2)&gt;5,"w",IF(ISERROR(VLOOKUP(CU$6,fériés,1,FALSE)),(SUM($H$1:CU$1)&gt;SUM($F$8:$F25))*(SUM($H$1:CU$1)&lt;=SUM($F$8:$F26))*1,"F"))</f>
        <v>0</v>
      </c>
      <c r="CV26" s="65">
        <f ca="1">IF(WEEKDAY(CV$6,2)&gt;5,"w",IF(ISERROR(VLOOKUP(CV$6,fériés,1,FALSE)),(SUM($H$1:CV$1)&gt;SUM($F$8:$F25))*(SUM($H$1:CV$1)&lt;=SUM($F$8:$F26))*1,"F"))</f>
        <v>0</v>
      </c>
      <c r="CW26" s="65">
        <f ca="1">IF(WEEKDAY(CW$6,2)&gt;5,"w",IF(ISERROR(VLOOKUP(CW$6,fériés,1,FALSE)),(SUM($H$1:CW$1)&gt;SUM($F$8:$F25))*(SUM($H$1:CW$1)&lt;=SUM($F$8:$F26))*1,"F"))</f>
        <v>0</v>
      </c>
      <c r="CX26" s="65">
        <f ca="1">IF(WEEKDAY(CX$6,2)&gt;5,"w",IF(ISERROR(VLOOKUP(CX$6,fériés,1,FALSE)),(SUM($H$1:CX$1)&gt;SUM($F$8:$F25))*(SUM($H$1:CX$1)&lt;=SUM($F$8:$F26))*1,"F"))</f>
        <v>0</v>
      </c>
      <c r="CY26" s="65">
        <f ca="1">IF(WEEKDAY(CY$6,2)&gt;5,"w",IF(ISERROR(VLOOKUP(CY$6,fériés,1,FALSE)),(SUM($H$1:CY$1)&gt;SUM($F$8:$F25))*(SUM($H$1:CY$1)&lt;=SUM($F$8:$F26))*1,"F"))</f>
        <v>0</v>
      </c>
      <c r="CZ26" s="65">
        <f ca="1">IF(WEEKDAY(CZ$6,2)&gt;5,"w",IF(ISERROR(VLOOKUP(CZ$6,fériés,1,FALSE)),(SUM($H$1:CZ$1)&gt;SUM($F$8:$F25))*(SUM($H$1:CZ$1)&lt;=SUM($F$8:$F26))*1,"F"))</f>
        <v>0</v>
      </c>
      <c r="DA26" s="65">
        <f ca="1">IF(WEEKDAY(DA$6,2)&gt;5,"w",IF(ISERROR(VLOOKUP(DA$6,fériés,1,FALSE)),(SUM($H$1:DA$1)&gt;SUM($F$8:$F25))*(SUM($H$1:DA$1)&lt;=SUM($F$8:$F26))*1,"F"))</f>
        <v>0</v>
      </c>
      <c r="DB26" s="65">
        <f ca="1">IF(WEEKDAY(DB$6,2)&gt;5,"w",IF(ISERROR(VLOOKUP(DB$6,fériés,1,FALSE)),(SUM($H$1:DB$1)&gt;SUM($F$8:$F25))*(SUM($H$1:DB$1)&lt;=SUM($F$8:$F26))*1,"F"))</f>
        <v>0</v>
      </c>
      <c r="DC26" s="65">
        <f ca="1">IF(WEEKDAY(DC$6,2)&gt;5,"w",IF(ISERROR(VLOOKUP(DC$6,fériés,1,FALSE)),(SUM($H$1:DC$1)&gt;SUM($F$8:$F25))*(SUM($H$1:DC$1)&lt;=SUM($F$8:$F26))*1,"F"))</f>
        <v>0</v>
      </c>
      <c r="DD26" s="65">
        <f ca="1">IF(WEEKDAY(DD$6,2)&gt;5,"w",IF(ISERROR(VLOOKUP(DD$6,fériés,1,FALSE)),(SUM($H$1:DD$1)&gt;SUM($F$8:$F25))*(SUM($H$1:DD$1)&lt;=SUM($F$8:$F26))*1,"F"))</f>
        <v>0</v>
      </c>
      <c r="DE26" s="65">
        <f ca="1">IF(WEEKDAY(DE$6,2)&gt;5,"w",IF(ISERROR(VLOOKUP(DE$6,fériés,1,FALSE)),(SUM($H$1:DE$1)&gt;SUM($F$8:$F25))*(SUM($H$1:DE$1)&lt;=SUM($F$8:$F26))*1,"F"))</f>
        <v>0</v>
      </c>
      <c r="DF26" s="65">
        <f ca="1">IF(WEEKDAY(DF$6,2)&gt;5,"w",IF(ISERROR(VLOOKUP(DF$6,fériés,1,FALSE)),(SUM($H$1:DF$1)&gt;SUM($F$8:$F25))*(SUM($H$1:DF$1)&lt;=SUM($F$8:$F26))*1,"F"))</f>
        <v>0</v>
      </c>
      <c r="DG26" s="65">
        <f ca="1">IF(WEEKDAY(DG$6,2)&gt;5,"w",IF(ISERROR(VLOOKUP(DG$6,fériés,1,FALSE)),(SUM($H$1:DG$1)&gt;SUM($F$8:$F25))*(SUM($H$1:DG$1)&lt;=SUM($F$8:$F26))*1,"F"))</f>
        <v>0</v>
      </c>
      <c r="DH26" s="65">
        <f ca="1">IF(WEEKDAY(DH$6,2)&gt;5,"w",IF(ISERROR(VLOOKUP(DH$6,fériés,1,FALSE)),(SUM($H$1:DH$1)&gt;SUM($F$8:$F25))*(SUM($H$1:DH$1)&lt;=SUM($F$8:$F26))*1,"F"))</f>
        <v>0</v>
      </c>
      <c r="DI26" s="65">
        <f ca="1">IF(WEEKDAY(DI$6,2)&gt;5,"w",IF(ISERROR(VLOOKUP(DI$6,fériés,1,FALSE)),(SUM($H$1:DI$1)&gt;SUM($F$8:$F25))*(SUM($H$1:DI$1)&lt;=SUM($F$8:$F26))*1,"F"))</f>
        <v>0</v>
      </c>
      <c r="DJ26" s="65">
        <f ca="1">IF(WEEKDAY(DJ$6,2)&gt;5,"w",IF(ISERROR(VLOOKUP(DJ$6,fériés,1,FALSE)),(SUM($H$1:DJ$1)&gt;SUM($F$8:$F25))*(SUM($H$1:DJ$1)&lt;=SUM($F$8:$F26))*1,"F"))</f>
        <v>0</v>
      </c>
      <c r="DK26" s="65">
        <f ca="1">IF(WEEKDAY(DK$6,2)&gt;5,"w",IF(ISERROR(VLOOKUP(DK$6,fériés,1,FALSE)),(SUM($H$1:DK$1)&gt;SUM($F$8:$F25))*(SUM($H$1:DK$1)&lt;=SUM($F$8:$F26))*1,"F"))</f>
        <v>0</v>
      </c>
      <c r="DL26" s="65">
        <f ca="1">IF(WEEKDAY(DL$6,2)&gt;5,"w",IF(ISERROR(VLOOKUP(DL$6,fériés,1,FALSE)),(SUM($H$1:DL$1)&gt;SUM($F$8:$F25))*(SUM($H$1:DL$1)&lt;=SUM($F$8:$F26))*1,"F"))</f>
        <v>0</v>
      </c>
      <c r="DM26" s="65">
        <f ca="1">IF(WEEKDAY(DM$6,2)&gt;5,"w",IF(ISERROR(VLOOKUP(DM$6,fériés,1,FALSE)),(SUM($H$1:DM$1)&gt;SUM($F$8:$F25))*(SUM($H$1:DM$1)&lt;=SUM($F$8:$F26))*1,"F"))</f>
        <v>0</v>
      </c>
      <c r="DN26" s="65">
        <f ca="1">IF(WEEKDAY(DN$6,2)&gt;5,"w",IF(ISERROR(VLOOKUP(DN$6,fériés,1,FALSE)),(SUM($H$1:DN$1)&gt;SUM($F$8:$F25))*(SUM($H$1:DN$1)&lt;=SUM($F$8:$F26))*1,"F"))</f>
        <v>0</v>
      </c>
      <c r="DO26" s="65">
        <f ca="1">IF(WEEKDAY(DO$6,2)&gt;5,"w",IF(ISERROR(VLOOKUP(DO$6,fériés,1,FALSE)),(SUM($H$1:DO$1)&gt;SUM($F$8:$F25))*(SUM($H$1:DO$1)&lt;=SUM($F$8:$F26))*1,"F"))</f>
        <v>0</v>
      </c>
      <c r="DP26" s="65">
        <f ca="1">IF(WEEKDAY(DP$6,2)&gt;5,"w",IF(ISERROR(VLOOKUP(DP$6,fériés,1,FALSE)),(SUM($H$1:DP$1)&gt;SUM($F$8:$F25))*(SUM($H$1:DP$1)&lt;=SUM($F$8:$F26))*1,"F"))</f>
        <v>0</v>
      </c>
      <c r="DQ26" s="65">
        <f ca="1">IF(WEEKDAY(DQ$6,2)&gt;5,"w",IF(ISERROR(VLOOKUP(DQ$6,fériés,1,FALSE)),(SUM($H$1:DQ$1)&gt;SUM($F$8:$F25))*(SUM($H$1:DQ$1)&lt;=SUM($F$8:$F26))*1,"F"))</f>
        <v>0</v>
      </c>
      <c r="DR26" s="65">
        <f ca="1">IF(WEEKDAY(DR$6,2)&gt;5,"w",IF(ISERROR(VLOOKUP(DR$6,fériés,1,FALSE)),(SUM($H$1:DR$1)&gt;SUM($F$8:$F25))*(SUM($H$1:DR$1)&lt;=SUM($F$8:$F26))*1,"F"))</f>
        <v>0</v>
      </c>
      <c r="DS26" s="65">
        <f ca="1">IF(WEEKDAY(DS$6,2)&gt;5,"w",IF(ISERROR(VLOOKUP(DS$6,fériés,1,FALSE)),(SUM($H$1:DS$1)&gt;SUM($F$8:$F25))*(SUM($H$1:DS$1)&lt;=SUM($F$8:$F26))*1,"F"))</f>
        <v>0</v>
      </c>
      <c r="DT26" s="65">
        <f ca="1">IF(WEEKDAY(DT$6,2)&gt;5,"w",IF(ISERROR(VLOOKUP(DT$6,fériés,1,FALSE)),(SUM($H$1:DT$1)&gt;SUM($F$8:$F25))*(SUM($H$1:DT$1)&lt;=SUM($F$8:$F26))*1,"F"))</f>
        <v>0</v>
      </c>
      <c r="DU26" s="65">
        <f ca="1">IF(WEEKDAY(DU$6,2)&gt;5,"w",IF(ISERROR(VLOOKUP(DU$6,fériés,1,FALSE)),(SUM($H$1:DU$1)&gt;SUM($F$8:$F25))*(SUM($H$1:DU$1)&lt;=SUM($F$8:$F26))*1,"F"))</f>
        <v>0</v>
      </c>
      <c r="DV26" s="65">
        <f ca="1">IF(WEEKDAY(DV$6,2)&gt;5,"w",IF(ISERROR(VLOOKUP(DV$6,fériés,1,FALSE)),(SUM($H$1:DV$1)&gt;SUM($F$8:$F25))*(SUM($H$1:DV$1)&lt;=SUM($F$8:$F26))*1,"F"))</f>
        <v>0</v>
      </c>
      <c r="DW26" s="65">
        <f ca="1">IF(WEEKDAY(DW$6,2)&gt;5,"w",IF(ISERROR(VLOOKUP(DW$6,fériés,1,FALSE)),(SUM($H$1:DW$1)&gt;SUM($F$8:$F25))*(SUM($H$1:DW$1)&lt;=SUM($F$8:$F26))*1,"F"))</f>
        <v>0</v>
      </c>
      <c r="DX26" s="65">
        <f ca="1">IF(WEEKDAY(DX$6,2)&gt;5,"w",IF(ISERROR(VLOOKUP(DX$6,fériés,1,FALSE)),(SUM($H$1:DX$1)&gt;SUM($F$8:$F25))*(SUM($H$1:DX$1)&lt;=SUM($F$8:$F26))*1,"F"))</f>
        <v>0</v>
      </c>
      <c r="DY26" s="65">
        <f ca="1">IF(WEEKDAY(DY$6,2)&gt;5,"w",IF(ISERROR(VLOOKUP(DY$6,fériés,1,FALSE)),(SUM($H$1:DY$1)&gt;SUM($F$8:$F25))*(SUM($H$1:DY$1)&lt;=SUM($F$8:$F26))*1,"F"))</f>
        <v>0</v>
      </c>
      <c r="DZ26" s="65">
        <f ca="1">IF(WEEKDAY(DZ$6,2)&gt;5,"w",IF(ISERROR(VLOOKUP(DZ$6,fériés,1,FALSE)),(SUM($H$1:DZ$1)&gt;SUM($F$8:$F25))*(SUM($H$1:DZ$1)&lt;=SUM($F$8:$F26))*1,"F"))</f>
        <v>0</v>
      </c>
      <c r="EA26" s="65">
        <f ca="1">IF(WEEKDAY(EA$6,2)&gt;5,"w",IF(ISERROR(VLOOKUP(EA$6,fériés,1,FALSE)),(SUM($H$1:EA$1)&gt;SUM($F$8:$F25))*(SUM($H$1:EA$1)&lt;=SUM($F$8:$F26))*1,"F"))</f>
        <v>0</v>
      </c>
      <c r="EB26" s="65">
        <f ca="1">IF(WEEKDAY(EB$6,2)&gt;5,"w",IF(ISERROR(VLOOKUP(EB$6,fériés,1,FALSE)),(SUM($H$1:EB$1)&gt;SUM($F$8:$F25))*(SUM($H$1:EB$1)&lt;=SUM($F$8:$F26))*1,"F"))</f>
        <v>0</v>
      </c>
      <c r="EC26" s="65">
        <f ca="1">IF(WEEKDAY(EC$6,2)&gt;5,"w",IF(ISERROR(VLOOKUP(EC$6,fériés,1,FALSE)),(SUM($H$1:EC$1)&gt;SUM($F$8:$F25))*(SUM($H$1:EC$1)&lt;=SUM($F$8:$F26))*1,"F"))</f>
        <v>0</v>
      </c>
      <c r="ED26" s="65">
        <f ca="1">IF(WEEKDAY(ED$6,2)&gt;5,"w",IF(ISERROR(VLOOKUP(ED$6,fériés,1,FALSE)),(SUM($H$1:ED$1)&gt;SUM($F$8:$F25))*(SUM($H$1:ED$1)&lt;=SUM($F$8:$F26))*1,"F"))</f>
        <v>0</v>
      </c>
      <c r="EE26" s="65">
        <f ca="1">IF(WEEKDAY(EE$6,2)&gt;5,"w",IF(ISERROR(VLOOKUP(EE$6,fériés,1,FALSE)),(SUM($H$1:EE$1)&gt;SUM($F$8:$F25))*(SUM($H$1:EE$1)&lt;=SUM($F$8:$F26))*1,"F"))</f>
        <v>0</v>
      </c>
      <c r="EF26" s="65" t="str">
        <f ca="1">IF(WEEKDAY(EF$6,2)&gt;5,"w",IF(ISERROR(VLOOKUP(EF$6,fériés,1,FALSE)),(SUM($H$1:EF$1)&gt;SUM($F$8:$F25))*(SUM($H$1:EF$1)&lt;=SUM($F$8:$F26))*1,"F"))</f>
        <v>w</v>
      </c>
      <c r="EG26" s="65" t="str">
        <f ca="1">IF(WEEKDAY(EG$6,2)&gt;5,"w",IF(ISERROR(VLOOKUP(EG$6,fériés,1,FALSE)),(SUM($H$1:EG$1)&gt;SUM($F$8:$F25))*(SUM($H$1:EG$1)&lt;=SUM($F$8:$F26))*1,"F"))</f>
        <v>w</v>
      </c>
      <c r="EH26" s="65" t="str">
        <f ca="1">IF(WEEKDAY(EH$6,2)&gt;5,"w",IF(ISERROR(VLOOKUP(EH$6,fériés,1,FALSE)),(SUM($H$1:EH$1)&gt;SUM($F$8:$F25))*(SUM($H$1:EH$1)&lt;=SUM($F$8:$F26))*1,"F"))</f>
        <v>w</v>
      </c>
      <c r="EI26" s="65" t="str">
        <f ca="1">IF(WEEKDAY(EI$6,2)&gt;5,"w",IF(ISERROR(VLOOKUP(EI$6,fériés,1,FALSE)),(SUM($H$1:EI$1)&gt;SUM($F$8:$F25))*(SUM($H$1:EI$1)&lt;=SUM($F$8:$F26))*1,"F"))</f>
        <v>w</v>
      </c>
      <c r="EJ26" s="65" t="str">
        <f ca="1">IF(WEEKDAY(EJ$6,2)&gt;5,"w",IF(ISERROR(VLOOKUP(EJ$6,fériés,1,FALSE)),(SUM($H$1:EJ$1)&gt;SUM($F$8:$F25))*(SUM($H$1:EJ$1)&lt;=SUM($F$8:$F26))*1,"F"))</f>
        <v>w</v>
      </c>
      <c r="EK26" s="65" t="str">
        <f ca="1">IF(WEEKDAY(EK$6,2)&gt;5,"w",IF(ISERROR(VLOOKUP(EK$6,fériés,1,FALSE)),(SUM($H$1:EK$1)&gt;SUM($F$8:$F25))*(SUM($H$1:EK$1)&lt;=SUM($F$8:$F26))*1,"F"))</f>
        <v>w</v>
      </c>
      <c r="EL26" s="65" t="str">
        <f ca="1">IF(WEEKDAY(EL$6,2)&gt;5,"w",IF(ISERROR(VLOOKUP(EL$6,fériés,1,FALSE)),(SUM($H$1:EL$1)&gt;SUM($F$8:$F25))*(SUM($H$1:EL$1)&lt;=SUM($F$8:$F26))*1,"F"))</f>
        <v>w</v>
      </c>
      <c r="EM26" s="65" t="str">
        <f ca="1">IF(WEEKDAY(EM$6,2)&gt;5,"w",IF(ISERROR(VLOOKUP(EM$6,fériés,1,FALSE)),(SUM($H$1:EM$1)&gt;SUM($F$8:$F25))*(SUM($H$1:EM$1)&lt;=SUM($F$8:$F26))*1,"F"))</f>
        <v>w</v>
      </c>
      <c r="EN26" s="65" t="str">
        <f ca="1">IF(WEEKDAY(EN$6,2)&gt;5,"w",IF(ISERROR(VLOOKUP(EN$6,fériés,1,FALSE)),(SUM($H$1:EN$1)&gt;SUM($F$8:$F25))*(SUM($H$1:EN$1)&lt;=SUM($F$8:$F26))*1,"F"))</f>
        <v>w</v>
      </c>
      <c r="EO26" s="65" t="str">
        <f ca="1">IF(WEEKDAY(EO$6,2)&gt;5,"w",IF(ISERROR(VLOOKUP(EO$6,fériés,1,FALSE)),(SUM($H$1:EO$1)&gt;SUM($F$8:$F25))*(SUM($H$1:EO$1)&lt;=SUM($F$8:$F26))*1,"F"))</f>
        <v>w</v>
      </c>
      <c r="EP26" s="65" t="str">
        <f ca="1">IF(WEEKDAY(EP$6,2)&gt;5,"w",IF(ISERROR(VLOOKUP(EP$6,fériés,1,FALSE)),(SUM($H$1:EP$1)&gt;SUM($F$8:$F25))*(SUM($H$1:EP$1)&lt;=SUM($F$8:$F26))*1,"F"))</f>
        <v>w</v>
      </c>
      <c r="EQ26" s="65" t="str">
        <f ca="1">IF(WEEKDAY(EQ$6,2)&gt;5,"w",IF(ISERROR(VLOOKUP(EQ$6,fériés,1,FALSE)),(SUM($H$1:EQ$1)&gt;SUM($F$8:$F25))*(SUM($H$1:EQ$1)&lt;=SUM($F$8:$F26))*1,"F"))</f>
        <v>w</v>
      </c>
      <c r="ER26" s="65" t="str">
        <f ca="1">IF(WEEKDAY(ER$6,2)&gt;5,"w",IF(ISERROR(VLOOKUP(ER$6,fériés,1,FALSE)),(SUM($H$1:ER$1)&gt;SUM($F$8:$F25))*(SUM($H$1:ER$1)&lt;=SUM($F$8:$F26))*1,"F"))</f>
        <v>w</v>
      </c>
      <c r="ES26" s="65" t="str">
        <f ca="1">IF(WEEKDAY(ES$6,2)&gt;5,"w",IF(ISERROR(VLOOKUP(ES$6,fériés,1,FALSE)),(SUM($H$1:ES$1)&gt;SUM($F$8:$F25))*(SUM($H$1:ES$1)&lt;=SUM($F$8:$F26))*1,"F"))</f>
        <v>w</v>
      </c>
      <c r="ET26" s="65" t="str">
        <f ca="1">IF(WEEKDAY(ET$6,2)&gt;5,"w",IF(ISERROR(VLOOKUP(ET$6,fériés,1,FALSE)),(SUM($H$1:ET$1)&gt;SUM($F$8:$F25))*(SUM($H$1:ET$1)&lt;=SUM($F$8:$F26))*1,"F"))</f>
        <v>w</v>
      </c>
      <c r="EU26" s="65" t="str">
        <f ca="1">IF(WEEKDAY(EU$6,2)&gt;5,"w",IF(ISERROR(VLOOKUP(EU$6,fériés,1,FALSE)),(SUM($H$1:EU$1)&gt;SUM($F$8:$F25))*(SUM($H$1:EU$1)&lt;=SUM($F$8:$F26))*1,"F"))</f>
        <v>w</v>
      </c>
      <c r="EV26" s="65" t="str">
        <f ca="1">IF(WEEKDAY(EV$6,2)&gt;5,"w",IF(ISERROR(VLOOKUP(EV$6,fériés,1,FALSE)),(SUM($H$1:EV$1)&gt;SUM($F$8:$F25))*(SUM($H$1:EV$1)&lt;=SUM($F$8:$F26))*1,"F"))</f>
        <v>w</v>
      </c>
      <c r="EW26" s="65" t="str">
        <f ca="1">IF(WEEKDAY(EW$6,2)&gt;5,"w",IF(ISERROR(VLOOKUP(EW$6,fériés,1,FALSE)),(SUM($H$1:EW$1)&gt;SUM($F$8:$F25))*(SUM($H$1:EW$1)&lt;=SUM($F$8:$F26))*1,"F"))</f>
        <v>w</v>
      </c>
      <c r="EX26" s="65" t="str">
        <f ca="1">IF(WEEKDAY(EX$6,2)&gt;5,"w",IF(ISERROR(VLOOKUP(EX$6,fériés,1,FALSE)),(SUM($H$1:EX$1)&gt;SUM($F$8:$F25))*(SUM($H$1:EX$1)&lt;=SUM($F$8:$F26))*1,"F"))</f>
        <v>w</v>
      </c>
      <c r="EY26" s="65" t="str">
        <f ca="1">IF(WEEKDAY(EY$6,2)&gt;5,"w",IF(ISERROR(VLOOKUP(EY$6,fériés,1,FALSE)),(SUM($H$1:EY$1)&gt;SUM($F$8:$F25))*(SUM($H$1:EY$1)&lt;=SUM($F$8:$F26))*1,"F"))</f>
        <v>w</v>
      </c>
      <c r="EZ26" s="65">
        <f ca="1">IF(WEEKDAY(EZ$6,2)&gt;5,"w",IF(ISERROR(VLOOKUP(EZ$6,fériés,1,FALSE)),(SUM($H$1:EZ$1)&gt;SUM($F$8:$F25))*(SUM($H$1:EZ$1)&lt;=SUM($F$8:$F26))*1,"F"))</f>
        <v>0</v>
      </c>
      <c r="FA26" s="65">
        <f ca="1">IF(WEEKDAY(FA$6,2)&gt;5,"w",IF(ISERROR(VLOOKUP(FA$6,fériés,1,FALSE)),(SUM($H$1:FA$1)&gt;SUM($F$8:$F25))*(SUM($H$1:FA$1)&lt;=SUM($F$8:$F26))*1,"F"))</f>
        <v>0</v>
      </c>
      <c r="FB26" s="65">
        <f ca="1">IF(WEEKDAY(FB$6,2)&gt;5,"w",IF(ISERROR(VLOOKUP(FB$6,fériés,1,FALSE)),(SUM($H$1:FB$1)&gt;SUM($F$8:$F25))*(SUM($H$1:FB$1)&lt;=SUM($F$8:$F26))*1,"F"))</f>
        <v>0</v>
      </c>
      <c r="FC26" s="65">
        <f ca="1">IF(WEEKDAY(FC$6,2)&gt;5,"w",IF(ISERROR(VLOOKUP(FC$6,fériés,1,FALSE)),(SUM($H$1:FC$1)&gt;SUM($F$8:$F25))*(SUM($H$1:FC$1)&lt;=SUM($F$8:$F26))*1,"F"))</f>
        <v>0</v>
      </c>
      <c r="FD26" s="65">
        <f ca="1">IF(WEEKDAY(FD$6,2)&gt;5,"w",IF(ISERROR(VLOOKUP(FD$6,fériés,1,FALSE)),(SUM($H$1:FD$1)&gt;SUM($F$8:$F25))*(SUM($H$1:FD$1)&lt;=SUM($F$8:$F26))*1,"F"))</f>
        <v>0</v>
      </c>
      <c r="FE26" s="65">
        <f ca="1">IF(WEEKDAY(FE$6,2)&gt;5,"w",IF(ISERROR(VLOOKUP(FE$6,fériés,1,FALSE)),(SUM($H$1:FE$1)&gt;SUM($F$8:$F25))*(SUM($H$1:FE$1)&lt;=SUM($F$8:$F26))*1,"F"))</f>
        <v>0</v>
      </c>
      <c r="FF26" s="65">
        <f ca="1">IF(WEEKDAY(FF$6,2)&gt;5,"w",IF(ISERROR(VLOOKUP(FF$6,fériés,1,FALSE)),(SUM($H$1:FF$1)&gt;SUM($F$8:$F25))*(SUM($H$1:FF$1)&lt;=SUM($F$8:$F26))*1,"F"))</f>
        <v>0</v>
      </c>
      <c r="FG26" s="65">
        <f ca="1">IF(WEEKDAY(FG$6,2)&gt;5,"w",IF(ISERROR(VLOOKUP(FG$6,fériés,1,FALSE)),(SUM($H$1:FG$1)&gt;SUM($F$8:$F25))*(SUM($H$1:FG$1)&lt;=SUM($F$8:$F26))*1,"F"))</f>
        <v>0</v>
      </c>
      <c r="FH26" s="65">
        <f ca="1">IF(WEEKDAY(FH$6,2)&gt;5,"w",IF(ISERROR(VLOOKUP(FH$6,fériés,1,FALSE)),(SUM($H$1:FH$1)&gt;SUM($F$8:$F25))*(SUM($H$1:FH$1)&lt;=SUM($F$8:$F26))*1,"F"))</f>
        <v>0</v>
      </c>
      <c r="FI26" s="65">
        <f ca="1">IF(WEEKDAY(FI$6,2)&gt;5,"w",IF(ISERROR(VLOOKUP(FI$6,fériés,1,FALSE)),(SUM($H$1:FI$1)&gt;SUM($F$8:$F25))*(SUM($H$1:FI$1)&lt;=SUM($F$8:$F26))*1,"F"))</f>
        <v>0</v>
      </c>
      <c r="FJ26" s="65">
        <f ca="1">IF(WEEKDAY(FJ$6,2)&gt;5,"w",IF(ISERROR(VLOOKUP(FJ$6,fériés,1,FALSE)),(SUM($H$1:FJ$1)&gt;SUM($F$8:$F25))*(SUM($H$1:FJ$1)&lt;=SUM($F$8:$F26))*1,"F"))</f>
        <v>0</v>
      </c>
      <c r="FK26" s="65">
        <f ca="1">IF(WEEKDAY(FK$6,2)&gt;5,"w",IF(ISERROR(VLOOKUP(FK$6,fériés,1,FALSE)),(SUM($H$1:FK$1)&gt;SUM($F$8:$F25))*(SUM($H$1:FK$1)&lt;=SUM($F$8:$F26))*1,"F"))</f>
        <v>0</v>
      </c>
      <c r="FL26" s="65">
        <f ca="1">IF(WEEKDAY(FL$6,2)&gt;5,"w",IF(ISERROR(VLOOKUP(FL$6,fériés,1,FALSE)),(SUM($H$1:FL$1)&gt;SUM($F$8:$F25))*(SUM($H$1:FL$1)&lt;=SUM($F$8:$F26))*1,"F"))</f>
        <v>0</v>
      </c>
      <c r="FM26" s="65">
        <f ca="1">IF(WEEKDAY(FM$6,2)&gt;5,"w",IF(ISERROR(VLOOKUP(FM$6,fériés,1,FALSE)),(SUM($H$1:FM$1)&gt;SUM($F$8:$F25))*(SUM($H$1:FM$1)&lt;=SUM($F$8:$F26))*1,"F"))</f>
        <v>0</v>
      </c>
      <c r="FN26" s="65">
        <f ca="1">IF(WEEKDAY(FN$6,2)&gt;5,"w",IF(ISERROR(VLOOKUP(FN$6,fériés,1,FALSE)),(SUM($H$1:FN$1)&gt;SUM($F$8:$F25))*(SUM($H$1:FN$1)&lt;=SUM($F$8:$F26))*1,"F"))</f>
        <v>0</v>
      </c>
      <c r="FO26" s="65">
        <f ca="1">IF(WEEKDAY(FO$6,2)&gt;5,"w",IF(ISERROR(VLOOKUP(FO$6,fériés,1,FALSE)),(SUM($H$1:FO$1)&gt;SUM($F$8:$F25))*(SUM($H$1:FO$1)&lt;=SUM($F$8:$F26))*1,"F"))</f>
        <v>0</v>
      </c>
      <c r="FP26" s="65">
        <f ca="1">IF(WEEKDAY(FP$6,2)&gt;5,"w",IF(ISERROR(VLOOKUP(FP$6,fériés,1,FALSE)),(SUM($H$1:FP$1)&gt;SUM($F$8:$F25))*(SUM($H$1:FP$1)&lt;=SUM($F$8:$F26))*1,"F"))</f>
        <v>0</v>
      </c>
      <c r="FQ26" s="65">
        <f ca="1">IF(WEEKDAY(FQ$6,2)&gt;5,"w",IF(ISERROR(VLOOKUP(FQ$6,fériés,1,FALSE)),(SUM($H$1:FQ$1)&gt;SUM($F$8:$F25))*(SUM($H$1:FQ$1)&lt;=SUM($F$8:$F26))*1,"F"))</f>
        <v>0</v>
      </c>
      <c r="FR26" s="65">
        <f ca="1">IF(WEEKDAY(FR$6,2)&gt;5,"w",IF(ISERROR(VLOOKUP(FR$6,fériés,1,FALSE)),(SUM($H$1:FR$1)&gt;SUM($F$8:$F25))*(SUM($H$1:FR$1)&lt;=SUM($F$8:$F26))*1,"F"))</f>
        <v>0</v>
      </c>
      <c r="FS26" s="65">
        <f ca="1">IF(WEEKDAY(FS$6,2)&gt;5,"w",IF(ISERROR(VLOOKUP(FS$6,fériés,1,FALSE)),(SUM($H$1:FS$1)&gt;SUM($F$8:$F25))*(SUM($H$1:FS$1)&lt;=SUM($F$8:$F26))*1,"F"))</f>
        <v>0</v>
      </c>
      <c r="FT26" s="65">
        <f ca="1">IF(WEEKDAY(FT$6,2)&gt;5,"w",IF(ISERROR(VLOOKUP(FT$6,fériés,1,FALSE)),(SUM($H$1:FT$1)&gt;SUM($F$8:$F25))*(SUM($H$1:FT$1)&lt;=SUM($F$8:$F26))*1,"F"))</f>
        <v>0</v>
      </c>
      <c r="FU26" s="65">
        <f ca="1">IF(WEEKDAY(FU$6,2)&gt;5,"w",IF(ISERROR(VLOOKUP(FU$6,fériés,1,FALSE)),(SUM($H$1:FU$1)&gt;SUM($F$8:$F25))*(SUM($H$1:FU$1)&lt;=SUM($F$8:$F26))*1,"F"))</f>
        <v>0</v>
      </c>
      <c r="FV26" s="65">
        <f ca="1">IF(WEEKDAY(FV$6,2)&gt;5,"w",IF(ISERROR(VLOOKUP(FV$6,fériés,1,FALSE)),(SUM($H$1:FV$1)&gt;SUM($F$8:$F25))*(SUM($H$1:FV$1)&lt;=SUM($F$8:$F26))*1,"F"))</f>
        <v>0</v>
      </c>
      <c r="FW26" s="65">
        <f ca="1">IF(WEEKDAY(FW$6,2)&gt;5,"w",IF(ISERROR(VLOOKUP(FW$6,fériés,1,FALSE)),(SUM($H$1:FW$1)&gt;SUM($F$8:$F25))*(SUM($H$1:FW$1)&lt;=SUM($F$8:$F26))*1,"F"))</f>
        <v>0</v>
      </c>
      <c r="FX26" s="65">
        <f ca="1">IF(WEEKDAY(FX$6,2)&gt;5,"w",IF(ISERROR(VLOOKUP(FX$6,fériés,1,FALSE)),(SUM($H$1:FX$1)&gt;SUM($F$8:$F25))*(SUM($H$1:FX$1)&lt;=SUM($F$8:$F26))*1,"F"))</f>
        <v>0</v>
      </c>
      <c r="FY26" s="65">
        <f ca="1">IF(WEEKDAY(FY$6,2)&gt;5,"w",IF(ISERROR(VLOOKUP(FY$6,fériés,1,FALSE)),(SUM($H$1:FY$1)&gt;SUM($F$8:$F25))*(SUM($H$1:FY$1)&lt;=SUM($F$8:$F26))*1,"F"))</f>
        <v>0</v>
      </c>
      <c r="FZ26" s="65">
        <f ca="1">IF(WEEKDAY(FZ$6,2)&gt;5,"w",IF(ISERROR(VLOOKUP(FZ$6,fériés,1,FALSE)),(SUM($H$1:FZ$1)&gt;SUM($F$8:$F25))*(SUM($H$1:FZ$1)&lt;=SUM($F$8:$F26))*1,"F"))</f>
        <v>0</v>
      </c>
      <c r="GA26" s="65">
        <f ca="1">IF(WEEKDAY(GA$6,2)&gt;5,"w",IF(ISERROR(VLOOKUP(GA$6,fériés,1,FALSE)),(SUM($H$1:GA$1)&gt;SUM($F$8:$F25))*(SUM($H$1:GA$1)&lt;=SUM($F$8:$F26))*1,"F"))</f>
        <v>0</v>
      </c>
      <c r="GB26" s="65">
        <f ca="1">IF(WEEKDAY(GB$6,2)&gt;5,"w",IF(ISERROR(VLOOKUP(GB$6,fériés,1,FALSE)),(SUM($H$1:GB$1)&gt;SUM($F$8:$F25))*(SUM($H$1:GB$1)&lt;=SUM($F$8:$F26))*1,"F"))</f>
        <v>0</v>
      </c>
      <c r="GC26" s="65">
        <f ca="1">IF(WEEKDAY(GC$6,2)&gt;5,"w",IF(ISERROR(VLOOKUP(GC$6,fériés,1,FALSE)),(SUM($H$1:GC$1)&gt;SUM($F$8:$F25))*(SUM($H$1:GC$1)&lt;=SUM($F$8:$F26))*1,"F"))</f>
        <v>0</v>
      </c>
      <c r="GD26" s="65">
        <f ca="1">IF(WEEKDAY(GD$6,2)&gt;5,"w",IF(ISERROR(VLOOKUP(GD$6,fériés,1,FALSE)),(SUM($H$1:GD$1)&gt;SUM($F$8:$F25))*(SUM($H$1:GD$1)&lt;=SUM($F$8:$F26))*1,"F"))</f>
        <v>0</v>
      </c>
      <c r="GE26" s="65">
        <f ca="1">IF(WEEKDAY(GE$6,2)&gt;5,"w",IF(ISERROR(VLOOKUP(GE$6,fériés,1,FALSE)),(SUM($H$1:GE$1)&gt;SUM($F$8:$F25))*(SUM($H$1:GE$1)&lt;=SUM($F$8:$F26))*1,"F"))</f>
        <v>0</v>
      </c>
      <c r="GF26" s="65">
        <f ca="1">IF(WEEKDAY(GF$6,2)&gt;5,"w",IF(ISERROR(VLOOKUP(GF$6,fériés,1,FALSE)),(SUM($H$1:GF$1)&gt;SUM($F$8:$F25))*(SUM($H$1:GF$1)&lt;=SUM($F$8:$F26))*1,"F"))</f>
        <v>0</v>
      </c>
      <c r="GG26" s="65">
        <f ca="1">IF(WEEKDAY(GG$6,2)&gt;5,"w",IF(ISERROR(VLOOKUP(GG$6,fériés,1,FALSE)),(SUM($H$1:GG$1)&gt;SUM($F$8:$F25))*(SUM($H$1:GG$1)&lt;=SUM($F$8:$F26))*1,"F"))</f>
        <v>0</v>
      </c>
      <c r="GH26" s="65">
        <f ca="1">IF(WEEKDAY(GH$6,2)&gt;5,"w",IF(ISERROR(VLOOKUP(GH$6,fériés,1,FALSE)),(SUM($H$1:GH$1)&gt;SUM($F$8:$F25))*(SUM($H$1:GH$1)&lt;=SUM($F$8:$F26))*1,"F"))</f>
        <v>0</v>
      </c>
      <c r="GI26" s="65">
        <f ca="1">IF(WEEKDAY(GI$6,2)&gt;5,"w",IF(ISERROR(VLOOKUP(GI$6,fériés,1,FALSE)),(SUM($H$1:GI$1)&gt;SUM($F$8:$F25))*(SUM($H$1:GI$1)&lt;=SUM($F$8:$F26))*1,"F"))</f>
        <v>0</v>
      </c>
      <c r="GJ26" s="65">
        <f ca="1">IF(WEEKDAY(GJ$6,2)&gt;5,"w",IF(ISERROR(VLOOKUP(GJ$6,fériés,1,FALSE)),(SUM($H$1:GJ$1)&gt;SUM($F$8:$F25))*(SUM($H$1:GJ$1)&lt;=SUM($F$8:$F26))*1,"F"))</f>
        <v>0</v>
      </c>
      <c r="GK26" s="65">
        <f ca="1">IF(WEEKDAY(GK$6,2)&gt;5,"w",IF(ISERROR(VLOOKUP(GK$6,fériés,1,FALSE)),(SUM($H$1:GK$1)&gt;SUM($F$8:$F25))*(SUM($H$1:GK$1)&lt;=SUM($F$8:$F26))*1,"F"))</f>
        <v>0</v>
      </c>
      <c r="GL26" s="65">
        <f ca="1">IF(WEEKDAY(GL$6,2)&gt;5,"w",IF(ISERROR(VLOOKUP(GL$6,fériés,1,FALSE)),(SUM($H$1:GL$1)&gt;SUM($F$8:$F25))*(SUM($H$1:GL$1)&lt;=SUM($F$8:$F26))*1,"F"))</f>
        <v>0</v>
      </c>
      <c r="GM26" s="65">
        <f ca="1">IF(WEEKDAY(GM$6,2)&gt;5,"w",IF(ISERROR(VLOOKUP(GM$6,fériés,1,FALSE)),(SUM($H$1:GM$1)&gt;SUM($F$8:$F25))*(SUM($H$1:GM$1)&lt;=SUM($F$8:$F26))*1,"F"))</f>
        <v>0</v>
      </c>
      <c r="GN26" s="65">
        <f ca="1">IF(WEEKDAY(GN$6,2)&gt;5,"w",IF(ISERROR(VLOOKUP(GN$6,fériés,1,FALSE)),(SUM($H$1:GN$1)&gt;SUM($F$8:$F25))*(SUM($H$1:GN$1)&lt;=SUM($F$8:$F26))*1,"F"))</f>
        <v>0</v>
      </c>
      <c r="GO26" s="65">
        <f ca="1">IF(WEEKDAY(GO$6,2)&gt;5,"w",IF(ISERROR(VLOOKUP(GO$6,fériés,1,FALSE)),(SUM($H$1:GO$1)&gt;SUM($F$8:$F25))*(SUM($H$1:GO$1)&lt;=SUM($F$8:$F26))*1,"F"))</f>
        <v>0</v>
      </c>
      <c r="GP26" s="65">
        <f ca="1">IF(WEEKDAY(GP$6,2)&gt;5,"w",IF(ISERROR(VLOOKUP(GP$6,fériés,1,FALSE)),(SUM($H$1:GP$1)&gt;SUM($F$8:$F25))*(SUM($H$1:GP$1)&lt;=SUM($F$8:$F26))*1,"F"))</f>
        <v>0</v>
      </c>
      <c r="GQ26" s="65">
        <f ca="1">IF(WEEKDAY(GQ$6,2)&gt;5,"w",IF(ISERROR(VLOOKUP(GQ$6,fériés,1,FALSE)),(SUM($H$1:GQ$1)&gt;SUM($F$8:$F25))*(SUM($H$1:GQ$1)&lt;=SUM($F$8:$F26))*1,"F"))</f>
        <v>0</v>
      </c>
      <c r="GR26" s="65">
        <f ca="1">IF(WEEKDAY(GR$6,2)&gt;5,"w",IF(ISERROR(VLOOKUP(GR$6,fériés,1,FALSE)),(SUM($H$1:GR$1)&gt;SUM($F$8:$F25))*(SUM($H$1:GR$1)&lt;=SUM($F$8:$F26))*1,"F"))</f>
        <v>0</v>
      </c>
      <c r="GS26" s="65">
        <f ca="1">IF(WEEKDAY(GS$6,2)&gt;5,"w",IF(ISERROR(VLOOKUP(GS$6,fériés,1,FALSE)),(SUM($H$1:GS$1)&gt;SUM($F$8:$F25))*(SUM($H$1:GS$1)&lt;=SUM($F$8:$F26))*1,"F"))</f>
        <v>0</v>
      </c>
      <c r="GT26" s="65">
        <f ca="1">IF(WEEKDAY(GT$6,2)&gt;5,"w",IF(ISERROR(VLOOKUP(GT$6,fériés,1,FALSE)),(SUM($H$1:GT$1)&gt;SUM($F$8:$F25))*(SUM($H$1:GT$1)&lt;=SUM($F$8:$F26))*1,"F"))</f>
        <v>0</v>
      </c>
      <c r="GU26" s="65">
        <f ca="1">IF(WEEKDAY(GU$6,2)&gt;5,"w",IF(ISERROR(VLOOKUP(GU$6,fériés,1,FALSE)),(SUM($H$1:GU$1)&gt;SUM($F$8:$F25))*(SUM($H$1:GU$1)&lt;=SUM($F$8:$F26))*1,"F"))</f>
        <v>0</v>
      </c>
      <c r="GV26" s="65">
        <f ca="1">IF(WEEKDAY(GV$6,2)&gt;5,"w",IF(ISERROR(VLOOKUP(GV$6,fériés,1,FALSE)),(SUM($H$1:GV$1)&gt;SUM($F$8:$F25))*(SUM($H$1:GV$1)&lt;=SUM($F$8:$F26))*1,"F"))</f>
        <v>0</v>
      </c>
      <c r="GW26" s="65">
        <f ca="1">IF(WEEKDAY(GW$6,2)&gt;5,"w",IF(ISERROR(VLOOKUP(GW$6,fériés,1,FALSE)),(SUM($H$1:GW$1)&gt;SUM($F$8:$F25))*(SUM($H$1:GW$1)&lt;=SUM($F$8:$F26))*1,"F"))</f>
        <v>0</v>
      </c>
      <c r="GX26" s="65" t="str">
        <f ca="1">IF(WEEKDAY(GX$6,2)&gt;5,"w",IF(ISERROR(VLOOKUP(GX$6,fériés,1,FALSE)),(SUM($H$1:GX$1)&gt;SUM($F$8:$F25))*(SUM($H$1:GX$1)&lt;=SUM($F$8:$F26))*1,"F"))</f>
        <v>w</v>
      </c>
      <c r="GY26" s="65" t="str">
        <f ca="1">IF(WEEKDAY(GY$6,2)&gt;5,"w",IF(ISERROR(VLOOKUP(GY$6,fériés,1,FALSE)),(SUM($H$1:GY$1)&gt;SUM($F$8:$F25))*(SUM($H$1:GY$1)&lt;=SUM($F$8:$F26))*1,"F"))</f>
        <v>w</v>
      </c>
      <c r="GZ26" s="65" t="str">
        <f ca="1">IF(WEEKDAY(GZ$6,2)&gt;5,"w",IF(ISERROR(VLOOKUP(GZ$6,fériés,1,FALSE)),(SUM($H$1:GZ$1)&gt;SUM($F$8:$F25))*(SUM($H$1:GZ$1)&lt;=SUM($F$8:$F26))*1,"F"))</f>
        <v>w</v>
      </c>
      <c r="HA26" s="65" t="str">
        <f ca="1">IF(WEEKDAY(HA$6,2)&gt;5,"w",IF(ISERROR(VLOOKUP(HA$6,fériés,1,FALSE)),(SUM($H$1:HA$1)&gt;SUM($F$8:$F25))*(SUM($H$1:HA$1)&lt;=SUM($F$8:$F26))*1,"F"))</f>
        <v>w</v>
      </c>
      <c r="HB26" s="65" t="str">
        <f ca="1">IF(WEEKDAY(HB$6,2)&gt;5,"w",IF(ISERROR(VLOOKUP(HB$6,fériés,1,FALSE)),(SUM($H$1:HB$1)&gt;SUM($F$8:$F25))*(SUM($H$1:HB$1)&lt;=SUM($F$8:$F26))*1,"F"))</f>
        <v>w</v>
      </c>
      <c r="HC26" s="65" t="str">
        <f ca="1">IF(WEEKDAY(HC$6,2)&gt;5,"w",IF(ISERROR(VLOOKUP(HC$6,fériés,1,FALSE)),(SUM($H$1:HC$1)&gt;SUM($F$8:$F25))*(SUM($H$1:HC$1)&lt;=SUM($F$8:$F26))*1,"F"))</f>
        <v>w</v>
      </c>
      <c r="HD26" s="65" t="str">
        <f ca="1">IF(WEEKDAY(HD$6,2)&gt;5,"w",IF(ISERROR(VLOOKUP(HD$6,fériés,1,FALSE)),(SUM($H$1:HD$1)&gt;SUM($F$8:$F25))*(SUM($H$1:HD$1)&lt;=SUM($F$8:$F26))*1,"F"))</f>
        <v>w</v>
      </c>
      <c r="HE26" s="65" t="str">
        <f ca="1">IF(WEEKDAY(HE$6,2)&gt;5,"w",IF(ISERROR(VLOOKUP(HE$6,fériés,1,FALSE)),(SUM($H$1:HE$1)&gt;SUM($F$8:$F25))*(SUM($H$1:HE$1)&lt;=SUM($F$8:$F26))*1,"F"))</f>
        <v>w</v>
      </c>
      <c r="HF26" s="65" t="str">
        <f ca="1">IF(WEEKDAY(HF$6,2)&gt;5,"w",IF(ISERROR(VLOOKUP(HF$6,fériés,1,FALSE)),(SUM($H$1:HF$1)&gt;SUM($F$8:$F25))*(SUM($H$1:HF$1)&lt;=SUM($F$8:$F26))*1,"F"))</f>
        <v>w</v>
      </c>
      <c r="HG26" s="65" t="str">
        <f ca="1">IF(WEEKDAY(HG$6,2)&gt;5,"w",IF(ISERROR(VLOOKUP(HG$6,fériés,1,FALSE)),(SUM($H$1:HG$1)&gt;SUM($F$8:$F25))*(SUM($H$1:HG$1)&lt;=SUM($F$8:$F26))*1,"F"))</f>
        <v>w</v>
      </c>
      <c r="HH26" s="65" t="str">
        <f ca="1">IF(WEEKDAY(HH$6,2)&gt;5,"w",IF(ISERROR(VLOOKUP(HH$6,fériés,1,FALSE)),(SUM($H$1:HH$1)&gt;SUM($F$8:$F25))*(SUM($H$1:HH$1)&lt;=SUM($F$8:$F26))*1,"F"))</f>
        <v>w</v>
      </c>
      <c r="HI26" s="65" t="str">
        <f ca="1">IF(WEEKDAY(HI$6,2)&gt;5,"w",IF(ISERROR(VLOOKUP(HI$6,fériés,1,FALSE)),(SUM($H$1:HI$1)&gt;SUM($F$8:$F25))*(SUM($H$1:HI$1)&lt;=SUM($F$8:$F26))*1,"F"))</f>
        <v>w</v>
      </c>
      <c r="HJ26" s="65" t="str">
        <f ca="1">IF(WEEKDAY(HJ$6,2)&gt;5,"w",IF(ISERROR(VLOOKUP(HJ$6,fériés,1,FALSE)),(SUM($H$1:HJ$1)&gt;SUM($F$8:$F25))*(SUM($H$1:HJ$1)&lt;=SUM($F$8:$F26))*1,"F"))</f>
        <v>w</v>
      </c>
      <c r="HK26" s="65" t="str">
        <f ca="1">IF(WEEKDAY(HK$6,2)&gt;5,"w",IF(ISERROR(VLOOKUP(HK$6,fériés,1,FALSE)),(SUM($H$1:HK$1)&gt;SUM($F$8:$F25))*(SUM($H$1:HK$1)&lt;=SUM($F$8:$F26))*1,"F"))</f>
        <v>w</v>
      </c>
      <c r="HL26" s="65" t="str">
        <f ca="1">IF(WEEKDAY(HL$6,2)&gt;5,"w",IF(ISERROR(VLOOKUP(HL$6,fériés,1,FALSE)),(SUM($H$1:HL$1)&gt;SUM($F$8:$F25))*(SUM($H$1:HL$1)&lt;=SUM($F$8:$F26))*1,"F"))</f>
        <v>w</v>
      </c>
      <c r="HM26" s="65" t="str">
        <f ca="1">IF(WEEKDAY(HM$6,2)&gt;5,"w",IF(ISERROR(VLOOKUP(HM$6,fériés,1,FALSE)),(SUM($H$1:HM$1)&gt;SUM($F$8:$F25))*(SUM($H$1:HM$1)&lt;=SUM($F$8:$F26))*1,"F"))</f>
        <v>w</v>
      </c>
      <c r="HN26" s="65" t="str">
        <f ca="1">IF(WEEKDAY(HN$6,2)&gt;5,"w",IF(ISERROR(VLOOKUP(HN$6,fériés,1,FALSE)),(SUM($H$1:HN$1)&gt;SUM($F$8:$F25))*(SUM($H$1:HN$1)&lt;=SUM($F$8:$F26))*1,"F"))</f>
        <v>w</v>
      </c>
      <c r="HO26" s="65" t="str">
        <f ca="1">IF(WEEKDAY(HO$6,2)&gt;5,"w",IF(ISERROR(VLOOKUP(HO$6,fériés,1,FALSE)),(SUM($H$1:HO$1)&gt;SUM($F$8:$F25))*(SUM($H$1:HO$1)&lt;=SUM($F$8:$F26))*1,"F"))</f>
        <v>w</v>
      </c>
      <c r="HP26" s="65" t="str">
        <f ca="1">IF(WEEKDAY(HP$6,2)&gt;5,"w",IF(ISERROR(VLOOKUP(HP$6,fériés,1,FALSE)),(SUM($H$1:HP$1)&gt;SUM($F$8:$F25))*(SUM($H$1:HP$1)&lt;=SUM($F$8:$F26))*1,"F"))</f>
        <v>w</v>
      </c>
      <c r="HQ26" s="65" t="str">
        <f ca="1">IF(WEEKDAY(HQ$6,2)&gt;5,"w",IF(ISERROR(VLOOKUP(HQ$6,fériés,1,FALSE)),(SUM($H$1:HQ$1)&gt;SUM($F$8:$F25))*(SUM($H$1:HQ$1)&lt;=SUM($F$8:$F26))*1,"F"))</f>
        <v>w</v>
      </c>
      <c r="HR26" s="65">
        <f ca="1">IF(WEEKDAY(HR$6,2)&gt;5,"w",IF(ISERROR(VLOOKUP(HR$6,fériés,1,FALSE)),(SUM($H$1:HR$1)&gt;SUM($F$8:$F25))*(SUM($H$1:HR$1)&lt;=SUM($F$8:$F26))*1,"F"))</f>
        <v>0</v>
      </c>
      <c r="HS26" s="65">
        <f ca="1">IF(WEEKDAY(HS$6,2)&gt;5,"w",IF(ISERROR(VLOOKUP(HS$6,fériés,1,FALSE)),(SUM($H$1:HS$1)&gt;SUM($F$8:$F25))*(SUM($H$1:HS$1)&lt;=SUM($F$8:$F26))*1,"F"))</f>
        <v>0</v>
      </c>
      <c r="HT26" s="65">
        <f ca="1">IF(WEEKDAY(HT$6,2)&gt;5,"w",IF(ISERROR(VLOOKUP(HT$6,fériés,1,FALSE)),(SUM($H$1:HT$1)&gt;SUM($F$8:$F25))*(SUM($H$1:HT$1)&lt;=SUM($F$8:$F26))*1,"F"))</f>
        <v>0</v>
      </c>
      <c r="HU26" s="65">
        <f ca="1">IF(WEEKDAY(HU$6,2)&gt;5,"w",IF(ISERROR(VLOOKUP(HU$6,fériés,1,FALSE)),(SUM($H$1:HU$1)&gt;SUM($F$8:$F25))*(SUM($H$1:HU$1)&lt;=SUM($F$8:$F26))*1,"F"))</f>
        <v>0</v>
      </c>
      <c r="HV26" s="65">
        <f ca="1">IF(WEEKDAY(HV$6,2)&gt;5,"w",IF(ISERROR(VLOOKUP(HV$6,fériés,1,FALSE)),(SUM($H$1:HV$1)&gt;SUM($F$8:$F25))*(SUM($H$1:HV$1)&lt;=SUM($F$8:$F26))*1,"F"))</f>
        <v>0</v>
      </c>
      <c r="HW26" s="65">
        <f ca="1">IF(WEEKDAY(HW$6,2)&gt;5,"w",IF(ISERROR(VLOOKUP(HW$6,fériés,1,FALSE)),(SUM($H$1:HW$1)&gt;SUM($F$8:$F25))*(SUM($H$1:HW$1)&lt;=SUM($F$8:$F26))*1,"F"))</f>
        <v>0</v>
      </c>
      <c r="HX26" s="65">
        <f ca="1">IF(WEEKDAY(HX$6,2)&gt;5,"w",IF(ISERROR(VLOOKUP(HX$6,fériés,1,FALSE)),(SUM($H$1:HX$1)&gt;SUM($F$8:$F25))*(SUM($H$1:HX$1)&lt;=SUM($F$8:$F26))*1,"F"))</f>
        <v>0</v>
      </c>
      <c r="HY26" s="65">
        <f ca="1">IF(WEEKDAY(HY$6,2)&gt;5,"w",IF(ISERROR(VLOOKUP(HY$6,fériés,1,FALSE)),(SUM($H$1:HY$1)&gt;SUM($F$8:$F25))*(SUM($H$1:HY$1)&lt;=SUM($F$8:$F26))*1,"F"))</f>
        <v>0</v>
      </c>
      <c r="HZ26" s="65">
        <f ca="1">IF(WEEKDAY(HZ$6,2)&gt;5,"w",IF(ISERROR(VLOOKUP(HZ$6,fériés,1,FALSE)),(SUM($H$1:HZ$1)&gt;SUM($F$8:$F25))*(SUM($H$1:HZ$1)&lt;=SUM($F$8:$F26))*1,"F"))</f>
        <v>0</v>
      </c>
      <c r="IA26" s="65">
        <f ca="1">IF(WEEKDAY(IA$6,2)&gt;5,"w",IF(ISERROR(VLOOKUP(IA$6,fériés,1,FALSE)),(SUM($H$1:IA$1)&gt;SUM($F$8:$F25))*(SUM($H$1:IA$1)&lt;=SUM($F$8:$F26))*1,"F"))</f>
        <v>0</v>
      </c>
      <c r="IB26" s="65">
        <f ca="1">IF(WEEKDAY(IB$6,2)&gt;5,"w",IF(ISERROR(VLOOKUP(IB$6,fériés,1,FALSE)),(SUM($H$1:IB$1)&gt;SUM($F$8:$F25))*(SUM($H$1:IB$1)&lt;=SUM($F$8:$F26))*1,"F"))</f>
        <v>0</v>
      </c>
      <c r="IC26" s="65">
        <f ca="1">IF(WEEKDAY(IC$6,2)&gt;5,"w",IF(ISERROR(VLOOKUP(IC$6,fériés,1,FALSE)),(SUM($H$1:IC$1)&gt;SUM($F$8:$F25))*(SUM($H$1:IC$1)&lt;=SUM($F$8:$F26))*1,"F"))</f>
        <v>0</v>
      </c>
      <c r="ID26" s="65">
        <f ca="1">IF(WEEKDAY(ID$6,2)&gt;5,"w",IF(ISERROR(VLOOKUP(ID$6,fériés,1,FALSE)),(SUM($H$1:ID$1)&gt;SUM($F$8:$F25))*(SUM($H$1:ID$1)&lt;=SUM($F$8:$F26))*1,"F"))</f>
        <v>0</v>
      </c>
      <c r="IE26" s="65">
        <f ca="1">IF(WEEKDAY(IE$6,2)&gt;5,"w",IF(ISERROR(VLOOKUP(IE$6,fériés,1,FALSE)),(SUM($H$1:IE$1)&gt;SUM($F$8:$F25))*(SUM($H$1:IE$1)&lt;=SUM($F$8:$F26))*1,"F"))</f>
        <v>0</v>
      </c>
      <c r="IF26" s="65">
        <f ca="1">IF(WEEKDAY(IF$6,2)&gt;5,"w",IF(ISERROR(VLOOKUP(IF$6,fériés,1,FALSE)),(SUM($H$1:IF$1)&gt;SUM($F$8:$F25))*(SUM($H$1:IF$1)&lt;=SUM($F$8:$F26))*1,"F"))</f>
        <v>0</v>
      </c>
      <c r="IG26" s="65">
        <f ca="1">IF(WEEKDAY(IG$6,2)&gt;5,"w",IF(ISERROR(VLOOKUP(IG$6,fériés,1,FALSE)),(SUM($H$1:IG$1)&gt;SUM($F$8:$F25))*(SUM($H$1:IG$1)&lt;=SUM($F$8:$F26))*1,"F"))</f>
        <v>0</v>
      </c>
      <c r="IH26" s="65">
        <f ca="1">IF(WEEKDAY(IH$6,2)&gt;5,"w",IF(ISERROR(VLOOKUP(IH$6,fériés,1,FALSE)),(SUM($H$1:IH$1)&gt;SUM($F$8:$F25))*(SUM($H$1:IH$1)&lt;=SUM($F$8:$F26))*1,"F"))</f>
        <v>0</v>
      </c>
      <c r="II26" s="65">
        <f ca="1">IF(WEEKDAY(II$6,2)&gt;5,"w",IF(ISERROR(VLOOKUP(II$6,fériés,1,FALSE)),(SUM($H$1:II$1)&gt;SUM($F$8:$F25))*(SUM($H$1:II$1)&lt;=SUM($F$8:$F26))*1,"F"))</f>
        <v>0</v>
      </c>
      <c r="IJ26" s="65">
        <f ca="1">IF(WEEKDAY(IJ$6,2)&gt;5,"w",IF(ISERROR(VLOOKUP(IJ$6,fériés,1,FALSE)),(SUM($H$1:IJ$1)&gt;SUM($F$8:$F25))*(SUM($H$1:IJ$1)&lt;=SUM($F$8:$F26))*1,"F"))</f>
        <v>0</v>
      </c>
      <c r="IK26" s="65">
        <f ca="1">IF(WEEKDAY(IK$6,2)&gt;5,"w",IF(ISERROR(VLOOKUP(IK$6,fériés,1,FALSE)),(SUM($H$1:IK$1)&gt;SUM($F$8:$F25))*(SUM($H$1:IK$1)&lt;=SUM($F$8:$F26))*1,"F"))</f>
        <v>0</v>
      </c>
      <c r="IL26" s="65">
        <f ca="1">IF(WEEKDAY(IL$6,2)&gt;5,"w",IF(ISERROR(VLOOKUP(IL$6,fériés,1,FALSE)),(SUM($H$1:IL$1)&gt;SUM($F$8:$F25))*(SUM($H$1:IL$1)&lt;=SUM($F$8:$F26))*1,"F"))</f>
        <v>0</v>
      </c>
      <c r="IM26" s="65">
        <f ca="1">IF(WEEKDAY(IM$6,2)&gt;5,"w",IF(ISERROR(VLOOKUP(IM$6,fériés,1,FALSE)),(SUM($H$1:IM$1)&gt;SUM($F$8:$F25))*(SUM($H$1:IM$1)&lt;=SUM($F$8:$F26))*1,"F"))</f>
        <v>0</v>
      </c>
      <c r="IN26" s="65">
        <f ca="1">IF(WEEKDAY(IN$6,2)&gt;5,"w",IF(ISERROR(VLOOKUP(IN$6,fériés,1,FALSE)),(SUM($H$1:IN$1)&gt;SUM($F$8:$F25))*(SUM($H$1:IN$1)&lt;=SUM($F$8:$F26))*1,"F"))</f>
        <v>0</v>
      </c>
      <c r="IO26" s="65">
        <f ca="1">IF(WEEKDAY(IO$6,2)&gt;5,"w",IF(ISERROR(VLOOKUP(IO$6,fériés,1,FALSE)),(SUM($H$1:IO$1)&gt;SUM($F$8:$F25))*(SUM($H$1:IO$1)&lt;=SUM($F$8:$F26))*1,"F"))</f>
        <v>0</v>
      </c>
      <c r="IP26" s="65">
        <f ca="1">IF(WEEKDAY(IP$6,2)&gt;5,"w",IF(ISERROR(VLOOKUP(IP$6,fériés,1,FALSE)),(SUM($H$1:IP$1)&gt;SUM($F$8:$F25))*(SUM($H$1:IP$1)&lt;=SUM($F$8:$F26))*1,"F"))</f>
        <v>0</v>
      </c>
      <c r="IQ26" s="65">
        <f ca="1">IF(WEEKDAY(IQ$6,2)&gt;5,"w",IF(ISERROR(VLOOKUP(IQ$6,fériés,1,FALSE)),(SUM($H$1:IQ$1)&gt;SUM($F$8:$F25))*(SUM($H$1:IQ$1)&lt;=SUM($F$8:$F26))*1,"F"))</f>
        <v>0</v>
      </c>
      <c r="IR26" s="65">
        <f ca="1">IF(WEEKDAY(IR$6,2)&gt;5,"w",IF(ISERROR(VLOOKUP(IR$6,fériés,1,FALSE)),(SUM($H$1:IR$1)&gt;SUM($F$8:$F25))*(SUM($H$1:IR$1)&lt;=SUM($F$8:$F26))*1,"F"))</f>
        <v>0</v>
      </c>
      <c r="IS26" s="65">
        <f ca="1">IF(WEEKDAY(IS$6,2)&gt;5,"w",IF(ISERROR(VLOOKUP(IS$6,fériés,1,FALSE)),(SUM($H$1:IS$1)&gt;SUM($F$8:$F25))*(SUM($H$1:IS$1)&lt;=SUM($F$8:$F26))*1,"F"))</f>
        <v>0</v>
      </c>
      <c r="IT26" s="65">
        <f ca="1">IF(WEEKDAY(IT$6,2)&gt;5,"w",IF(ISERROR(VLOOKUP(IT$6,fériés,1,FALSE)),(SUM($H$1:IT$1)&gt;SUM($F$8:$F25))*(SUM($H$1:IT$1)&lt;=SUM($F$8:$F26))*1,"F"))</f>
        <v>0</v>
      </c>
      <c r="IU26" s="65">
        <f ca="1">IF(WEEKDAY(IU$6,2)&gt;5,"w",IF(ISERROR(VLOOKUP(IU$6,fériés,1,FALSE)),(SUM($H$1:IU$1)&gt;SUM($F$8:$F25))*(SUM($H$1:IU$1)&lt;=SUM($F$8:$F26))*1,"F"))</f>
        <v>0</v>
      </c>
      <c r="IV26" s="65">
        <f ca="1">IF(WEEKDAY(IV$6,2)&gt;5,"w",IF(ISERROR(VLOOKUP(IV$6,fériés,1,FALSE)),(SUM($H$1:IV$1)&gt;SUM($F$8:$F25))*(SUM($H$1:IV$1)&lt;=SUM($F$8:$F26))*1,"F"))</f>
        <v>0</v>
      </c>
      <c r="IW26" s="65">
        <f ca="1">IF(WEEKDAY(IW$6,2)&gt;5,"w",IF(ISERROR(VLOOKUP(IW$6,fériés,1,FALSE)),(SUM($H$1:IW$1)&gt;SUM($F$8:$F25))*(SUM($H$1:IW$1)&lt;=SUM($F$8:$F26))*1,"F"))</f>
        <v>0</v>
      </c>
      <c r="IX26" s="65">
        <f ca="1">IF(WEEKDAY(IX$6,2)&gt;5,"w",IF(ISERROR(VLOOKUP(IX$6,fériés,1,FALSE)),(SUM($H$1:IX$1)&gt;SUM($F$8:$F25))*(SUM($H$1:IX$1)&lt;=SUM($F$8:$F26))*1,"F"))</f>
        <v>0</v>
      </c>
      <c r="IY26" s="65">
        <f ca="1">IF(WEEKDAY(IY$6,2)&gt;5,"w",IF(ISERROR(VLOOKUP(IY$6,fériés,1,FALSE)),(SUM($H$1:IY$1)&gt;SUM($F$8:$F25))*(SUM($H$1:IY$1)&lt;=SUM($F$8:$F26))*1,"F"))</f>
        <v>0</v>
      </c>
      <c r="IZ26" s="65">
        <f ca="1">IF(WEEKDAY(IZ$6,2)&gt;5,"w",IF(ISERROR(VLOOKUP(IZ$6,fériés,1,FALSE)),(SUM($H$1:IZ$1)&gt;SUM($F$8:$F25))*(SUM($H$1:IZ$1)&lt;=SUM($F$8:$F26))*1,"F"))</f>
        <v>0</v>
      </c>
      <c r="JA26" s="65">
        <f ca="1">IF(WEEKDAY(JA$6,2)&gt;5,"w",IF(ISERROR(VLOOKUP(JA$6,fériés,1,FALSE)),(SUM($H$1:JA$1)&gt;SUM($F$8:$F25))*(SUM($H$1:JA$1)&lt;=SUM($F$8:$F26))*1,"F"))</f>
        <v>0</v>
      </c>
      <c r="JB26" s="65">
        <f ca="1">IF(WEEKDAY(JB$6,2)&gt;5,"w",IF(ISERROR(VLOOKUP(JB$6,fériés,1,FALSE)),(SUM($H$1:JB$1)&gt;SUM($F$8:$F25))*(SUM($H$1:JB$1)&lt;=SUM($F$8:$F26))*1,"F"))</f>
        <v>0</v>
      </c>
      <c r="JC26" s="65">
        <f ca="1">IF(WEEKDAY(JC$6,2)&gt;5,"w",IF(ISERROR(VLOOKUP(JC$6,fériés,1,FALSE)),(SUM($H$1:JC$1)&gt;SUM($F$8:$F25))*(SUM($H$1:JC$1)&lt;=SUM($F$8:$F26))*1,"F"))</f>
        <v>0</v>
      </c>
      <c r="JD26" s="65">
        <f ca="1">IF(WEEKDAY(JD$6,2)&gt;5,"w",IF(ISERROR(VLOOKUP(JD$6,fériés,1,FALSE)),(SUM($H$1:JD$1)&gt;SUM($F$8:$F25))*(SUM($H$1:JD$1)&lt;=SUM($F$8:$F26))*1,"F"))</f>
        <v>0</v>
      </c>
      <c r="JE26" s="65">
        <f ca="1">IF(WEEKDAY(JE$6,2)&gt;5,"w",IF(ISERROR(VLOOKUP(JE$6,fériés,1,FALSE)),(SUM($H$1:JE$1)&gt;SUM($F$8:$F25))*(SUM($H$1:JE$1)&lt;=SUM($F$8:$F26))*1,"F"))</f>
        <v>0</v>
      </c>
      <c r="JF26" s="65">
        <f ca="1">IF(WEEKDAY(JF$6,2)&gt;5,"w",IF(ISERROR(VLOOKUP(JF$6,fériés,1,FALSE)),(SUM($H$1:JF$1)&gt;SUM($F$8:$F25))*(SUM($H$1:JF$1)&lt;=SUM($F$8:$F26))*1,"F"))</f>
        <v>0</v>
      </c>
      <c r="JG26" s="65">
        <f ca="1">IF(WEEKDAY(JG$6,2)&gt;5,"w",IF(ISERROR(VLOOKUP(JG$6,fériés,1,FALSE)),(SUM($H$1:JG$1)&gt;SUM($F$8:$F25))*(SUM($H$1:JG$1)&lt;=SUM($F$8:$F26))*1,"F"))</f>
        <v>0</v>
      </c>
      <c r="JH26" s="65">
        <f ca="1">IF(WEEKDAY(JH$6,2)&gt;5,"w",IF(ISERROR(VLOOKUP(JH$6,fériés,1,FALSE)),(SUM($H$1:JH$1)&gt;SUM($F$8:$F25))*(SUM($H$1:JH$1)&lt;=SUM($F$8:$F26))*1,"F"))</f>
        <v>0</v>
      </c>
      <c r="JI26" s="65">
        <f ca="1">IF(WEEKDAY(JI$6,2)&gt;5,"w",IF(ISERROR(VLOOKUP(JI$6,fériés,1,FALSE)),(SUM($H$1:JI$1)&gt;SUM($F$8:$F25))*(SUM($H$1:JI$1)&lt;=SUM($F$8:$F26))*1,"F"))</f>
        <v>0</v>
      </c>
      <c r="JJ26" s="65">
        <f ca="1">IF(WEEKDAY(JJ$6,2)&gt;5,"w",IF(ISERROR(VLOOKUP(JJ$6,fériés,1,FALSE)),(SUM($H$1:JJ$1)&gt;SUM($F$8:$F25))*(SUM($H$1:JJ$1)&lt;=SUM($F$8:$F26))*1,"F"))</f>
        <v>0</v>
      </c>
      <c r="JK26" s="65">
        <f ca="1">IF(WEEKDAY(JK$6,2)&gt;5,"w",IF(ISERROR(VLOOKUP(JK$6,fériés,1,FALSE)),(SUM($H$1:JK$1)&gt;SUM($F$8:$F25))*(SUM($H$1:JK$1)&lt;=SUM($F$8:$F26))*1,"F"))</f>
        <v>0</v>
      </c>
      <c r="JL26" s="65">
        <f ca="1">IF(WEEKDAY(JL$6,2)&gt;5,"w",IF(ISERROR(VLOOKUP(JL$6,fériés,1,FALSE)),(SUM($H$1:JL$1)&gt;SUM($F$8:$F25))*(SUM($H$1:JL$1)&lt;=SUM($F$8:$F26))*1,"F"))</f>
        <v>0</v>
      </c>
      <c r="JM26" s="65">
        <f ca="1">IF(WEEKDAY(JM$6,2)&gt;5,"w",IF(ISERROR(VLOOKUP(JM$6,fériés,1,FALSE)),(SUM($H$1:JM$1)&gt;SUM($F$8:$F25))*(SUM($H$1:JM$1)&lt;=SUM($F$8:$F26))*1,"F"))</f>
        <v>0</v>
      </c>
      <c r="JN26" s="65">
        <f ca="1">IF(WEEKDAY(JN$6,2)&gt;5,"w",IF(ISERROR(VLOOKUP(JN$6,fériés,1,FALSE)),(SUM($H$1:JN$1)&gt;SUM($F$8:$F25))*(SUM($H$1:JN$1)&lt;=SUM($F$8:$F26))*1,"F"))</f>
        <v>0</v>
      </c>
      <c r="JO26" s="65">
        <f ca="1">IF(WEEKDAY(JO$6,2)&gt;5,"w",IF(ISERROR(VLOOKUP(JO$6,fériés,1,FALSE)),(SUM($H$1:JO$1)&gt;SUM($F$8:$F25))*(SUM($H$1:JO$1)&lt;=SUM($F$8:$F26))*1,"F"))</f>
        <v>0</v>
      </c>
      <c r="JP26" s="65" t="str">
        <f ca="1">IF(WEEKDAY(JP$6,2)&gt;5,"w",IF(ISERROR(VLOOKUP(JP$6,fériés,1,FALSE)),(SUM($H$1:JP$1)&gt;SUM($F$8:$F25))*(SUM($H$1:JP$1)&lt;=SUM($F$8:$F26))*1,"F"))</f>
        <v>w</v>
      </c>
      <c r="JQ26" s="65" t="str">
        <f ca="1">IF(WEEKDAY(JQ$6,2)&gt;5,"w",IF(ISERROR(VLOOKUP(JQ$6,fériés,1,FALSE)),(SUM($H$1:JQ$1)&gt;SUM($F$8:$F25))*(SUM($H$1:JQ$1)&lt;=SUM($F$8:$F26))*1,"F"))</f>
        <v>w</v>
      </c>
      <c r="JR26" s="65" t="str">
        <f ca="1">IF(WEEKDAY(JR$6,2)&gt;5,"w",IF(ISERROR(VLOOKUP(JR$6,fériés,1,FALSE)),(SUM($H$1:JR$1)&gt;SUM($F$8:$F25))*(SUM($H$1:JR$1)&lt;=SUM($F$8:$F26))*1,"F"))</f>
        <v>w</v>
      </c>
      <c r="JS26" s="65" t="str">
        <f ca="1">IF(WEEKDAY(JS$6,2)&gt;5,"w",IF(ISERROR(VLOOKUP(JS$6,fériés,1,FALSE)),(SUM($H$1:JS$1)&gt;SUM($F$8:$F25))*(SUM($H$1:JS$1)&lt;=SUM($F$8:$F26))*1,"F"))</f>
        <v>w</v>
      </c>
      <c r="JT26" s="65" t="str">
        <f ca="1">IF(WEEKDAY(JT$6,2)&gt;5,"w",IF(ISERROR(VLOOKUP(JT$6,fériés,1,FALSE)),(SUM($H$1:JT$1)&gt;SUM($F$8:$F25))*(SUM($H$1:JT$1)&lt;=SUM($F$8:$F26))*1,"F"))</f>
        <v>w</v>
      </c>
      <c r="JU26" s="65" t="str">
        <f ca="1">IF(WEEKDAY(JU$6,2)&gt;5,"w",IF(ISERROR(VLOOKUP(JU$6,fériés,1,FALSE)),(SUM($H$1:JU$1)&gt;SUM($F$8:$F25))*(SUM($H$1:JU$1)&lt;=SUM($F$8:$F26))*1,"F"))</f>
        <v>w</v>
      </c>
      <c r="JV26" s="65" t="str">
        <f ca="1">IF(WEEKDAY(JV$6,2)&gt;5,"w",IF(ISERROR(VLOOKUP(JV$6,fériés,1,FALSE)),(SUM($H$1:JV$1)&gt;SUM($F$8:$F25))*(SUM($H$1:JV$1)&lt;=SUM($F$8:$F26))*1,"F"))</f>
        <v>w</v>
      </c>
      <c r="JW26" s="65" t="str">
        <f ca="1">IF(WEEKDAY(JW$6,2)&gt;5,"w",IF(ISERROR(VLOOKUP(JW$6,fériés,1,FALSE)),(SUM($H$1:JW$1)&gt;SUM($F$8:$F25))*(SUM($H$1:JW$1)&lt;=SUM($F$8:$F26))*1,"F"))</f>
        <v>w</v>
      </c>
      <c r="JX26" s="65" t="str">
        <f ca="1">IF(WEEKDAY(JX$6,2)&gt;5,"w",IF(ISERROR(VLOOKUP(JX$6,fériés,1,FALSE)),(SUM($H$1:JX$1)&gt;SUM($F$8:$F25))*(SUM($H$1:JX$1)&lt;=SUM($F$8:$F26))*1,"F"))</f>
        <v>w</v>
      </c>
      <c r="JY26" s="65" t="str">
        <f ca="1">IF(WEEKDAY(JY$6,2)&gt;5,"w",IF(ISERROR(VLOOKUP(JY$6,fériés,1,FALSE)),(SUM($H$1:JY$1)&gt;SUM($F$8:$F25))*(SUM($H$1:JY$1)&lt;=SUM($F$8:$F26))*1,"F"))</f>
        <v>w</v>
      </c>
      <c r="JZ26" s="65" t="str">
        <f ca="1">IF(WEEKDAY(JZ$6,2)&gt;5,"w",IF(ISERROR(VLOOKUP(JZ$6,fériés,1,FALSE)),(SUM($H$1:JZ$1)&gt;SUM($F$8:$F25))*(SUM($H$1:JZ$1)&lt;=SUM($F$8:$F26))*1,"F"))</f>
        <v>w</v>
      </c>
      <c r="KA26" s="65" t="str">
        <f ca="1">IF(WEEKDAY(KA$6,2)&gt;5,"w",IF(ISERROR(VLOOKUP(KA$6,fériés,1,FALSE)),(SUM($H$1:KA$1)&gt;SUM($F$8:$F25))*(SUM($H$1:KA$1)&lt;=SUM($F$8:$F26))*1,"F"))</f>
        <v>w</v>
      </c>
      <c r="KB26" s="65" t="str">
        <f ca="1">IF(WEEKDAY(KB$6,2)&gt;5,"w",IF(ISERROR(VLOOKUP(KB$6,fériés,1,FALSE)),(SUM($H$1:KB$1)&gt;SUM($F$8:$F25))*(SUM($H$1:KB$1)&lt;=SUM($F$8:$F26))*1,"F"))</f>
        <v>w</v>
      </c>
      <c r="KC26" s="65" t="str">
        <f ca="1">IF(WEEKDAY(KC$6,2)&gt;5,"w",IF(ISERROR(VLOOKUP(KC$6,fériés,1,FALSE)),(SUM($H$1:KC$1)&gt;SUM($F$8:$F25))*(SUM($H$1:KC$1)&lt;=SUM($F$8:$F26))*1,"F"))</f>
        <v>w</v>
      </c>
      <c r="KD26" s="65" t="str">
        <f ca="1">IF(WEEKDAY(KD$6,2)&gt;5,"w",IF(ISERROR(VLOOKUP(KD$6,fériés,1,FALSE)),(SUM($H$1:KD$1)&gt;SUM($F$8:$F25))*(SUM($H$1:KD$1)&lt;=SUM($F$8:$F26))*1,"F"))</f>
        <v>w</v>
      </c>
      <c r="KE26" s="65" t="str">
        <f ca="1">IF(WEEKDAY(KE$6,2)&gt;5,"w",IF(ISERROR(VLOOKUP(KE$6,fériés,1,FALSE)),(SUM($H$1:KE$1)&gt;SUM($F$8:$F25))*(SUM($H$1:KE$1)&lt;=SUM($F$8:$F26))*1,"F"))</f>
        <v>w</v>
      </c>
      <c r="KF26" s="65" t="str">
        <f ca="1">IF(WEEKDAY(KF$6,2)&gt;5,"w",IF(ISERROR(VLOOKUP(KF$6,fériés,1,FALSE)),(SUM($H$1:KF$1)&gt;SUM($F$8:$F25))*(SUM($H$1:KF$1)&lt;=SUM($F$8:$F26))*1,"F"))</f>
        <v>w</v>
      </c>
      <c r="KG26" s="65" t="str">
        <f ca="1">IF(WEEKDAY(KG$6,2)&gt;5,"w",IF(ISERROR(VLOOKUP(KG$6,fériés,1,FALSE)),(SUM($H$1:KG$1)&gt;SUM($F$8:$F25))*(SUM($H$1:KG$1)&lt;=SUM($F$8:$F26))*1,"F"))</f>
        <v>w</v>
      </c>
      <c r="KH26" s="65" t="str">
        <f ca="1">IF(WEEKDAY(KH$6,2)&gt;5,"w",IF(ISERROR(VLOOKUP(KH$6,fériés,1,FALSE)),(SUM($H$1:KH$1)&gt;SUM($F$8:$F25))*(SUM($H$1:KH$1)&lt;=SUM($F$8:$F26))*1,"F"))</f>
        <v>w</v>
      </c>
      <c r="KI26" s="65" t="str">
        <f ca="1">IF(WEEKDAY(KI$6,2)&gt;5,"w",IF(ISERROR(VLOOKUP(KI$6,fériés,1,FALSE)),(SUM($H$1:KI$1)&gt;SUM($F$8:$F25))*(SUM($H$1:KI$1)&lt;=SUM($F$8:$F26))*1,"F"))</f>
        <v>w</v>
      </c>
      <c r="KJ26" s="65">
        <f ca="1">IF(WEEKDAY(KJ$6,2)&gt;5,"w",IF(ISERROR(VLOOKUP(KJ$6,fériés,1,FALSE)),(SUM($H$1:KJ$1)&gt;SUM($F$8:$F25))*(SUM($H$1:KJ$1)&lt;=SUM($F$8:$F26))*1,"F"))</f>
        <v>0</v>
      </c>
      <c r="KK26" s="65">
        <f ca="1">IF(WEEKDAY(KK$6,2)&gt;5,"w",IF(ISERROR(VLOOKUP(KK$6,fériés,1,FALSE)),(SUM($H$1:KK$1)&gt;SUM($F$8:$F25))*(SUM($H$1:KK$1)&lt;=SUM($F$8:$F26))*1,"F"))</f>
        <v>0</v>
      </c>
      <c r="KL26" s="65">
        <f ca="1">IF(WEEKDAY(KL$6,2)&gt;5,"w",IF(ISERROR(VLOOKUP(KL$6,fériés,1,FALSE)),(SUM($H$1:KL$1)&gt;SUM($F$8:$F25))*(SUM($H$1:KL$1)&lt;=SUM($F$8:$F26))*1,"F"))</f>
        <v>0</v>
      </c>
      <c r="KM26" s="65">
        <f ca="1">IF(WEEKDAY(KM$6,2)&gt;5,"w",IF(ISERROR(VLOOKUP(KM$6,fériés,1,FALSE)),(SUM($H$1:KM$1)&gt;SUM($F$8:$F25))*(SUM($H$1:KM$1)&lt;=SUM($F$8:$F26))*1,"F"))</f>
        <v>0</v>
      </c>
      <c r="KN26" s="65">
        <f ca="1">IF(WEEKDAY(KN$6,2)&gt;5,"w",IF(ISERROR(VLOOKUP(KN$6,fériés,1,FALSE)),(SUM($H$1:KN$1)&gt;SUM($F$8:$F25))*(SUM($H$1:KN$1)&lt;=SUM($F$8:$F26))*1,"F"))</f>
        <v>0</v>
      </c>
      <c r="KO26" s="65">
        <f ca="1">IF(WEEKDAY(KO$6,2)&gt;5,"w",IF(ISERROR(VLOOKUP(KO$6,fériés,1,FALSE)),(SUM($H$1:KO$1)&gt;SUM($F$8:$F25))*(SUM($H$1:KO$1)&lt;=SUM($F$8:$F26))*1,"F"))</f>
        <v>0</v>
      </c>
      <c r="KP26" s="65">
        <f ca="1">IF(WEEKDAY(KP$6,2)&gt;5,"w",IF(ISERROR(VLOOKUP(KP$6,fériés,1,FALSE)),(SUM($H$1:KP$1)&gt;SUM($F$8:$F25))*(SUM($H$1:KP$1)&lt;=SUM($F$8:$F26))*1,"F"))</f>
        <v>0</v>
      </c>
      <c r="KQ26" s="65">
        <f ca="1">IF(WEEKDAY(KQ$6,2)&gt;5,"w",IF(ISERROR(VLOOKUP(KQ$6,fériés,1,FALSE)),(SUM($H$1:KQ$1)&gt;SUM($F$8:$F25))*(SUM($H$1:KQ$1)&lt;=SUM($F$8:$F26))*1,"F"))</f>
        <v>0</v>
      </c>
      <c r="KR26" s="65">
        <f ca="1">IF(WEEKDAY(KR$6,2)&gt;5,"w",IF(ISERROR(VLOOKUP(KR$6,fériés,1,FALSE)),(SUM($H$1:KR$1)&gt;SUM($F$8:$F25))*(SUM($H$1:KR$1)&lt;=SUM($F$8:$F26))*1,"F"))</f>
        <v>0</v>
      </c>
      <c r="KS26" s="65">
        <f ca="1">IF(WEEKDAY(KS$6,2)&gt;5,"w",IF(ISERROR(VLOOKUP(KS$6,fériés,1,FALSE)),(SUM($H$1:KS$1)&gt;SUM($F$8:$F25))*(SUM($H$1:KS$1)&lt;=SUM($F$8:$F26))*1,"F"))</f>
        <v>0</v>
      </c>
      <c r="KT26" s="65">
        <f ca="1">IF(WEEKDAY(KT$6,2)&gt;5,"w",IF(ISERROR(VLOOKUP(KT$6,fériés,1,FALSE)),(SUM($H$1:KT$1)&gt;SUM($F$8:$F25))*(SUM($H$1:KT$1)&lt;=SUM($F$8:$F26))*1,"F"))</f>
        <v>0</v>
      </c>
      <c r="KU26" s="65">
        <f ca="1">IF(WEEKDAY(KU$6,2)&gt;5,"w",IF(ISERROR(VLOOKUP(KU$6,fériés,1,FALSE)),(SUM($H$1:KU$1)&gt;SUM($F$8:$F25))*(SUM($H$1:KU$1)&lt;=SUM($F$8:$F26))*1,"F"))</f>
        <v>0</v>
      </c>
      <c r="KV26" s="65">
        <f ca="1">IF(WEEKDAY(KV$6,2)&gt;5,"w",IF(ISERROR(VLOOKUP(KV$6,fériés,1,FALSE)),(SUM($H$1:KV$1)&gt;SUM($F$8:$F25))*(SUM($H$1:KV$1)&lt;=SUM($F$8:$F26))*1,"F"))</f>
        <v>0</v>
      </c>
      <c r="KW26" s="65">
        <f ca="1">IF(WEEKDAY(KW$6,2)&gt;5,"w",IF(ISERROR(VLOOKUP(KW$6,fériés,1,FALSE)),(SUM($H$1:KW$1)&gt;SUM($F$8:$F25))*(SUM($H$1:KW$1)&lt;=SUM($F$8:$F26))*1,"F"))</f>
        <v>0</v>
      </c>
      <c r="KX26" s="65">
        <f ca="1">IF(WEEKDAY(KX$6,2)&gt;5,"w",IF(ISERROR(VLOOKUP(KX$6,fériés,1,FALSE)),(SUM($H$1:KX$1)&gt;SUM($F$8:$F25))*(SUM($H$1:KX$1)&lt;=SUM($F$8:$F26))*1,"F"))</f>
        <v>0</v>
      </c>
      <c r="KY26" s="65">
        <f ca="1">IF(WEEKDAY(KY$6,2)&gt;5,"w",IF(ISERROR(VLOOKUP(KY$6,fériés,1,FALSE)),(SUM($H$1:KY$1)&gt;SUM($F$8:$F25))*(SUM($H$1:KY$1)&lt;=SUM($F$8:$F26))*1,"F"))</f>
        <v>0</v>
      </c>
      <c r="KZ26" s="65">
        <f ca="1">IF(WEEKDAY(KZ$6,2)&gt;5,"w",IF(ISERROR(VLOOKUP(KZ$6,fériés,1,FALSE)),(SUM($H$1:KZ$1)&gt;SUM($F$8:$F25))*(SUM($H$1:KZ$1)&lt;=SUM($F$8:$F26))*1,"F"))</f>
        <v>0</v>
      </c>
      <c r="LA26" s="65">
        <f ca="1">IF(WEEKDAY(LA$6,2)&gt;5,"w",IF(ISERROR(VLOOKUP(LA$6,fériés,1,FALSE)),(SUM($H$1:LA$1)&gt;SUM($F$8:$F25))*(SUM($H$1:LA$1)&lt;=SUM($F$8:$F26))*1,"F"))</f>
        <v>0</v>
      </c>
      <c r="LB26" s="65">
        <f ca="1">IF(WEEKDAY(LB$6,2)&gt;5,"w",IF(ISERROR(VLOOKUP(LB$6,fériés,1,FALSE)),(SUM($H$1:LB$1)&gt;SUM($F$8:$F25))*(SUM($H$1:LB$1)&lt;=SUM($F$8:$F26))*1,"F"))</f>
        <v>0</v>
      </c>
      <c r="LC26" s="65">
        <f ca="1">IF(WEEKDAY(LC$6,2)&gt;5,"w",IF(ISERROR(VLOOKUP(LC$6,fériés,1,FALSE)),(SUM($H$1:LC$1)&gt;SUM($F$8:$F25))*(SUM($H$1:LC$1)&lt;=SUM($F$8:$F26))*1,"F"))</f>
        <v>0</v>
      </c>
      <c r="LD26" s="65">
        <f ca="1">IF(WEEKDAY(LD$6,2)&gt;5,"w",IF(ISERROR(VLOOKUP(LD$6,fériés,1,FALSE)),(SUM($H$1:LD$1)&gt;SUM($F$8:$F25))*(SUM($H$1:LD$1)&lt;=SUM($F$8:$F26))*1,"F"))</f>
        <v>0</v>
      </c>
      <c r="LE26" s="65">
        <f ca="1">IF(WEEKDAY(LE$6,2)&gt;5,"w",IF(ISERROR(VLOOKUP(LE$6,fériés,1,FALSE)),(SUM($H$1:LE$1)&gt;SUM($F$8:$F25))*(SUM($H$1:LE$1)&lt;=SUM($F$8:$F26))*1,"F"))</f>
        <v>0</v>
      </c>
      <c r="LF26" s="65">
        <f ca="1">IF(WEEKDAY(LF$6,2)&gt;5,"w",IF(ISERROR(VLOOKUP(LF$6,fériés,1,FALSE)),(SUM($H$1:LF$1)&gt;SUM($F$8:$F25))*(SUM($H$1:LF$1)&lt;=SUM($F$8:$F26))*1,"F"))</f>
        <v>0</v>
      </c>
      <c r="LG26" s="65">
        <f ca="1">IF(WEEKDAY(LG$6,2)&gt;5,"w",IF(ISERROR(VLOOKUP(LG$6,fériés,1,FALSE)),(SUM($H$1:LG$1)&gt;SUM($F$8:$F25))*(SUM($H$1:LG$1)&lt;=SUM($F$8:$F26))*1,"F"))</f>
        <v>0</v>
      </c>
      <c r="LH26" s="65">
        <f ca="1">IF(WEEKDAY(LH$6,2)&gt;5,"w",IF(ISERROR(VLOOKUP(LH$6,fériés,1,FALSE)),(SUM($H$1:LH$1)&gt;SUM($F$8:$F25))*(SUM($H$1:LH$1)&lt;=SUM($F$8:$F26))*1,"F"))</f>
        <v>0</v>
      </c>
      <c r="LI26" s="65">
        <f ca="1">IF(WEEKDAY(LI$6,2)&gt;5,"w",IF(ISERROR(VLOOKUP(LI$6,fériés,1,FALSE)),(SUM($H$1:LI$1)&gt;SUM($F$8:$F25))*(SUM($H$1:LI$1)&lt;=SUM($F$8:$F26))*1,"F"))</f>
        <v>0</v>
      </c>
      <c r="LJ26" s="65">
        <f ca="1">IF(WEEKDAY(LJ$6,2)&gt;5,"w",IF(ISERROR(VLOOKUP(LJ$6,fériés,1,FALSE)),(SUM($H$1:LJ$1)&gt;SUM($F$8:$F25))*(SUM($H$1:LJ$1)&lt;=SUM($F$8:$F26))*1,"F"))</f>
        <v>0</v>
      </c>
      <c r="LK26" s="65">
        <f ca="1">IF(WEEKDAY(LK$6,2)&gt;5,"w",IF(ISERROR(VLOOKUP(LK$6,fériés,1,FALSE)),(SUM($H$1:LK$1)&gt;SUM($F$8:$F25))*(SUM($H$1:LK$1)&lt;=SUM($F$8:$F26))*1,"F"))</f>
        <v>0</v>
      </c>
      <c r="LL26" s="65">
        <f ca="1">IF(WEEKDAY(LL$6,2)&gt;5,"w",IF(ISERROR(VLOOKUP(LL$6,fériés,1,FALSE)),(SUM($H$1:LL$1)&gt;SUM($F$8:$F25))*(SUM($H$1:LL$1)&lt;=SUM($F$8:$F26))*1,"F"))</f>
        <v>0</v>
      </c>
      <c r="LM26" s="65">
        <f ca="1">IF(WEEKDAY(LM$6,2)&gt;5,"w",IF(ISERROR(VLOOKUP(LM$6,fériés,1,FALSE)),(SUM($H$1:LM$1)&gt;SUM($F$8:$F25))*(SUM($H$1:LM$1)&lt;=SUM($F$8:$F26))*1,"F"))</f>
        <v>0</v>
      </c>
      <c r="LN26" s="65">
        <f ca="1">IF(WEEKDAY(LN$6,2)&gt;5,"w",IF(ISERROR(VLOOKUP(LN$6,fériés,1,FALSE)),(SUM($H$1:LN$1)&gt;SUM($F$8:$F25))*(SUM($H$1:LN$1)&lt;=SUM($F$8:$F26))*1,"F"))</f>
        <v>0</v>
      </c>
      <c r="LO26" s="65">
        <f ca="1">IF(WEEKDAY(LO$6,2)&gt;5,"w",IF(ISERROR(VLOOKUP(LO$6,fériés,1,FALSE)),(SUM($H$1:LO$1)&gt;SUM($F$8:$F25))*(SUM($H$1:LO$1)&lt;=SUM($F$8:$F26))*1,"F"))</f>
        <v>0</v>
      </c>
      <c r="LP26" s="65">
        <f ca="1">IF(WEEKDAY(LP$6,2)&gt;5,"w",IF(ISERROR(VLOOKUP(LP$6,fériés,1,FALSE)),(SUM($H$1:LP$1)&gt;SUM($F$8:$F25))*(SUM($H$1:LP$1)&lt;=SUM($F$8:$F26))*1,"F"))</f>
        <v>0</v>
      </c>
      <c r="LQ26" s="65">
        <f ca="1">IF(WEEKDAY(LQ$6,2)&gt;5,"w",IF(ISERROR(VLOOKUP(LQ$6,fériés,1,FALSE)),(SUM($H$1:LQ$1)&gt;SUM($F$8:$F25))*(SUM($H$1:LQ$1)&lt;=SUM($F$8:$F26))*1,"F"))</f>
        <v>0</v>
      </c>
      <c r="LR26" s="65">
        <f ca="1">IF(WEEKDAY(LR$6,2)&gt;5,"w",IF(ISERROR(VLOOKUP(LR$6,fériés,1,FALSE)),(SUM($H$1:LR$1)&gt;SUM($F$8:$F25))*(SUM($H$1:LR$1)&lt;=SUM($F$8:$F26))*1,"F"))</f>
        <v>0</v>
      </c>
      <c r="LS26" s="65">
        <f ca="1">IF(WEEKDAY(LS$6,2)&gt;5,"w",IF(ISERROR(VLOOKUP(LS$6,fériés,1,FALSE)),(SUM($H$1:LS$1)&gt;SUM($F$8:$F25))*(SUM($H$1:LS$1)&lt;=SUM($F$8:$F26))*1,"F"))</f>
        <v>0</v>
      </c>
      <c r="LT26" s="65">
        <f ca="1">IF(WEEKDAY(LT$6,2)&gt;5,"w",IF(ISERROR(VLOOKUP(LT$6,fériés,1,FALSE)),(SUM($H$1:LT$1)&gt;SUM($F$8:$F25))*(SUM($H$1:LT$1)&lt;=SUM($F$8:$F26))*1,"F"))</f>
        <v>0</v>
      </c>
      <c r="LU26" s="65">
        <f ca="1">IF(WEEKDAY(LU$6,2)&gt;5,"w",IF(ISERROR(VLOOKUP(LU$6,fériés,1,FALSE)),(SUM($H$1:LU$1)&gt;SUM($F$8:$F25))*(SUM($H$1:LU$1)&lt;=SUM($F$8:$F26))*1,"F"))</f>
        <v>0</v>
      </c>
      <c r="LV26" s="65">
        <f ca="1">IF(WEEKDAY(LV$6,2)&gt;5,"w",IF(ISERROR(VLOOKUP(LV$6,fériés,1,FALSE)),(SUM($H$1:LV$1)&gt;SUM($F$8:$F25))*(SUM($H$1:LV$1)&lt;=SUM($F$8:$F26))*1,"F"))</f>
        <v>0</v>
      </c>
      <c r="LW26" s="65">
        <f ca="1">IF(WEEKDAY(LW$6,2)&gt;5,"w",IF(ISERROR(VLOOKUP(LW$6,fériés,1,FALSE)),(SUM($H$1:LW$1)&gt;SUM($F$8:$F25))*(SUM($H$1:LW$1)&lt;=SUM($F$8:$F26))*1,"F"))</f>
        <v>0</v>
      </c>
      <c r="LX26" s="65">
        <f ca="1">IF(WEEKDAY(LX$6,2)&gt;5,"w",IF(ISERROR(VLOOKUP(LX$6,fériés,1,FALSE)),(SUM($H$1:LX$1)&gt;SUM($F$8:$F25))*(SUM($H$1:LX$1)&lt;=SUM($F$8:$F26))*1,"F"))</f>
        <v>0</v>
      </c>
      <c r="LY26" s="65">
        <f ca="1">IF(WEEKDAY(LY$6,2)&gt;5,"w",IF(ISERROR(VLOOKUP(LY$6,fériés,1,FALSE)),(SUM($H$1:LY$1)&gt;SUM($F$8:$F25))*(SUM($H$1:LY$1)&lt;=SUM($F$8:$F26))*1,"F"))</f>
        <v>0</v>
      </c>
      <c r="LZ26" s="65">
        <f ca="1">IF(WEEKDAY(LZ$6,2)&gt;5,"w",IF(ISERROR(VLOOKUP(LZ$6,fériés,1,FALSE)),(SUM($H$1:LZ$1)&gt;SUM($F$8:$F25))*(SUM($H$1:LZ$1)&lt;=SUM($F$8:$F26))*1,"F"))</f>
        <v>0</v>
      </c>
      <c r="MA26" s="65">
        <f ca="1">IF(WEEKDAY(MA$6,2)&gt;5,"w",IF(ISERROR(VLOOKUP(MA$6,fériés,1,FALSE)),(SUM($H$1:MA$1)&gt;SUM($F$8:$F25))*(SUM($H$1:MA$1)&lt;=SUM($F$8:$F26))*1,"F"))</f>
        <v>0</v>
      </c>
      <c r="MB26" s="65">
        <f ca="1">IF(WEEKDAY(MB$6,2)&gt;5,"w",IF(ISERROR(VLOOKUP(MB$6,fériés,1,FALSE)),(SUM($H$1:MB$1)&gt;SUM($F$8:$F25))*(SUM($H$1:MB$1)&lt;=SUM($F$8:$F26))*1,"F"))</f>
        <v>0</v>
      </c>
      <c r="MC26" s="65">
        <f ca="1">IF(WEEKDAY(MC$6,2)&gt;5,"w",IF(ISERROR(VLOOKUP(MC$6,fériés,1,FALSE)),(SUM($H$1:MC$1)&gt;SUM($F$8:$F25))*(SUM($H$1:MC$1)&lt;=SUM($F$8:$F26))*1,"F"))</f>
        <v>0</v>
      </c>
      <c r="MD26" s="65">
        <f ca="1">IF(WEEKDAY(MD$6,2)&gt;5,"w",IF(ISERROR(VLOOKUP(MD$6,fériés,1,FALSE)),(SUM($H$1:MD$1)&gt;SUM($F$8:$F25))*(SUM($H$1:MD$1)&lt;=SUM($F$8:$F26))*1,"F"))</f>
        <v>0</v>
      </c>
      <c r="ME26" s="65">
        <f ca="1">IF(WEEKDAY(ME$6,2)&gt;5,"w",IF(ISERROR(VLOOKUP(ME$6,fériés,1,FALSE)),(SUM($H$1:ME$1)&gt;SUM($F$8:$F25))*(SUM($H$1:ME$1)&lt;=SUM($F$8:$F26))*1,"F"))</f>
        <v>0</v>
      </c>
      <c r="MF26" s="65">
        <f ca="1">IF(WEEKDAY(MF$6,2)&gt;5,"w",IF(ISERROR(VLOOKUP(MF$6,fériés,1,FALSE)),(SUM($H$1:MF$1)&gt;SUM($F$8:$F25))*(SUM($H$1:MF$1)&lt;=SUM($F$8:$F26))*1,"F"))</f>
        <v>0</v>
      </c>
      <c r="MG26" s="65">
        <f ca="1">IF(WEEKDAY(MG$6,2)&gt;5,"w",IF(ISERROR(VLOOKUP(MG$6,fériés,1,FALSE)),(SUM($H$1:MG$1)&gt;SUM($F$8:$F25))*(SUM($H$1:MG$1)&lt;=SUM($F$8:$F26))*1,"F"))</f>
        <v>0</v>
      </c>
      <c r="MH26" s="65" t="str">
        <f ca="1">IF(WEEKDAY(MH$6,2)&gt;5,"w",IF(ISERROR(VLOOKUP(MH$6,fériés,1,FALSE)),(SUM($H$1:MH$1)&gt;SUM($F$8:$F25))*(SUM($H$1:MH$1)&lt;=SUM($F$8:$F26))*1,"F"))</f>
        <v>w</v>
      </c>
      <c r="MI26" s="65" t="str">
        <f ca="1">IF(WEEKDAY(MI$6,2)&gt;5,"w",IF(ISERROR(VLOOKUP(MI$6,fériés,1,FALSE)),(SUM($H$1:MI$1)&gt;SUM($F$8:$F25))*(SUM($H$1:MI$1)&lt;=SUM($F$8:$F26))*1,"F"))</f>
        <v>w</v>
      </c>
      <c r="MJ26" s="65" t="str">
        <f ca="1">IF(WEEKDAY(MJ$6,2)&gt;5,"w",IF(ISERROR(VLOOKUP(MJ$6,fériés,1,FALSE)),(SUM($H$1:MJ$1)&gt;SUM($F$8:$F25))*(SUM($H$1:MJ$1)&lt;=SUM($F$8:$F26))*1,"F"))</f>
        <v>w</v>
      </c>
      <c r="MK26" s="65" t="str">
        <f ca="1">IF(WEEKDAY(MK$6,2)&gt;5,"w",IF(ISERROR(VLOOKUP(MK$6,fériés,1,FALSE)),(SUM($H$1:MK$1)&gt;SUM($F$8:$F25))*(SUM($H$1:MK$1)&lt;=SUM($F$8:$F26))*1,"F"))</f>
        <v>w</v>
      </c>
      <c r="ML26" s="65" t="str">
        <f ca="1">IF(WEEKDAY(ML$6,2)&gt;5,"w",IF(ISERROR(VLOOKUP(ML$6,fériés,1,FALSE)),(SUM($H$1:ML$1)&gt;SUM($F$8:$F25))*(SUM($H$1:ML$1)&lt;=SUM($F$8:$F26))*1,"F"))</f>
        <v>w</v>
      </c>
      <c r="MM26" s="65" t="str">
        <f ca="1">IF(WEEKDAY(MM$6,2)&gt;5,"w",IF(ISERROR(VLOOKUP(MM$6,fériés,1,FALSE)),(SUM($H$1:MM$1)&gt;SUM($F$8:$F25))*(SUM($H$1:MM$1)&lt;=SUM($F$8:$F26))*1,"F"))</f>
        <v>w</v>
      </c>
      <c r="MN26" s="65" t="str">
        <f ca="1">IF(WEEKDAY(MN$6,2)&gt;5,"w",IF(ISERROR(VLOOKUP(MN$6,fériés,1,FALSE)),(SUM($H$1:MN$1)&gt;SUM($F$8:$F25))*(SUM($H$1:MN$1)&lt;=SUM($F$8:$F26))*1,"F"))</f>
        <v>w</v>
      </c>
      <c r="MO26" s="65" t="str">
        <f ca="1">IF(WEEKDAY(MO$6,2)&gt;5,"w",IF(ISERROR(VLOOKUP(MO$6,fériés,1,FALSE)),(SUM($H$1:MO$1)&gt;SUM($F$8:$F25))*(SUM($H$1:MO$1)&lt;=SUM($F$8:$F26))*1,"F"))</f>
        <v>w</v>
      </c>
      <c r="MP26" s="65" t="str">
        <f ca="1">IF(WEEKDAY(MP$6,2)&gt;5,"w",IF(ISERROR(VLOOKUP(MP$6,fériés,1,FALSE)),(SUM($H$1:MP$1)&gt;SUM($F$8:$F25))*(SUM($H$1:MP$1)&lt;=SUM($F$8:$F26))*1,"F"))</f>
        <v>w</v>
      </c>
      <c r="MQ26" s="65" t="str">
        <f ca="1">IF(WEEKDAY(MQ$6,2)&gt;5,"w",IF(ISERROR(VLOOKUP(MQ$6,fériés,1,FALSE)),(SUM($H$1:MQ$1)&gt;SUM($F$8:$F25))*(SUM($H$1:MQ$1)&lt;=SUM($F$8:$F26))*1,"F"))</f>
        <v>w</v>
      </c>
      <c r="MR26" s="65" t="str">
        <f ca="1">IF(WEEKDAY(MR$6,2)&gt;5,"w",IF(ISERROR(VLOOKUP(MR$6,fériés,1,FALSE)),(SUM($H$1:MR$1)&gt;SUM($F$8:$F25))*(SUM($H$1:MR$1)&lt;=SUM($F$8:$F26))*1,"F"))</f>
        <v>w</v>
      </c>
      <c r="MS26" s="65" t="str">
        <f ca="1">IF(WEEKDAY(MS$6,2)&gt;5,"w",IF(ISERROR(VLOOKUP(MS$6,fériés,1,FALSE)),(SUM($H$1:MS$1)&gt;SUM($F$8:$F25))*(SUM($H$1:MS$1)&lt;=SUM($F$8:$F26))*1,"F"))</f>
        <v>w</v>
      </c>
      <c r="MT26" s="65" t="str">
        <f ca="1">IF(WEEKDAY(MT$6,2)&gt;5,"w",IF(ISERROR(VLOOKUP(MT$6,fériés,1,FALSE)),(SUM($H$1:MT$1)&gt;SUM($F$8:$F25))*(SUM($H$1:MT$1)&lt;=SUM($F$8:$F26))*1,"F"))</f>
        <v>w</v>
      </c>
      <c r="MU26" s="65" t="str">
        <f ca="1">IF(WEEKDAY(MU$6,2)&gt;5,"w",IF(ISERROR(VLOOKUP(MU$6,fériés,1,FALSE)),(SUM($H$1:MU$1)&gt;SUM($F$8:$F25))*(SUM($H$1:MU$1)&lt;=SUM($F$8:$F26))*1,"F"))</f>
        <v>w</v>
      </c>
      <c r="MV26" s="65" t="str">
        <f ca="1">IF(WEEKDAY(MV$6,2)&gt;5,"w",IF(ISERROR(VLOOKUP(MV$6,fériés,1,FALSE)),(SUM($H$1:MV$1)&gt;SUM($F$8:$F25))*(SUM($H$1:MV$1)&lt;=SUM($F$8:$F26))*1,"F"))</f>
        <v>w</v>
      </c>
      <c r="MW26" s="65" t="str">
        <f ca="1">IF(WEEKDAY(MW$6,2)&gt;5,"w",IF(ISERROR(VLOOKUP(MW$6,fériés,1,FALSE)),(SUM($H$1:MW$1)&gt;SUM($F$8:$F25))*(SUM($H$1:MW$1)&lt;=SUM($F$8:$F26))*1,"F"))</f>
        <v>w</v>
      </c>
      <c r="MX26" s="65" t="str">
        <f ca="1">IF(WEEKDAY(MX$6,2)&gt;5,"w",IF(ISERROR(VLOOKUP(MX$6,fériés,1,FALSE)),(SUM($H$1:MX$1)&gt;SUM($F$8:$F25))*(SUM($H$1:MX$1)&lt;=SUM($F$8:$F26))*1,"F"))</f>
        <v>w</v>
      </c>
      <c r="MY26" s="65" t="str">
        <f ca="1">IF(WEEKDAY(MY$6,2)&gt;5,"w",IF(ISERROR(VLOOKUP(MY$6,fériés,1,FALSE)),(SUM($H$1:MY$1)&gt;SUM($F$8:$F25))*(SUM($H$1:MY$1)&lt;=SUM($F$8:$F26))*1,"F"))</f>
        <v>w</v>
      </c>
      <c r="MZ26" s="65" t="str">
        <f ca="1">IF(WEEKDAY(MZ$6,2)&gt;5,"w",IF(ISERROR(VLOOKUP(MZ$6,fériés,1,FALSE)),(SUM($H$1:MZ$1)&gt;SUM($F$8:$F25))*(SUM($H$1:MZ$1)&lt;=SUM($F$8:$F26))*1,"F"))</f>
        <v>w</v>
      </c>
      <c r="NA26" s="65" t="str">
        <f ca="1">IF(WEEKDAY(NA$6,2)&gt;5,"w",IF(ISERROR(VLOOKUP(NA$6,fériés,1,FALSE)),(SUM($H$1:NA$1)&gt;SUM($F$8:$F25))*(SUM($H$1:NA$1)&lt;=SUM($F$8:$F26))*1,"F"))</f>
        <v>w</v>
      </c>
      <c r="NB26" s="65">
        <f ca="1">IF(WEEKDAY(NB$6,2)&gt;5,"w",IF(ISERROR(VLOOKUP(NB$6,fériés,1,FALSE)),(SUM($H$1:NB$1)&gt;SUM($F$8:$F25))*(SUM($H$1:NB$1)&lt;=SUM($F$8:$F26))*1,"F"))</f>
        <v>0</v>
      </c>
      <c r="NC26" s="65">
        <f ca="1">IF(WEEKDAY(NC$6,2)&gt;5,"w",IF(ISERROR(VLOOKUP(NC$6,fériés,1,FALSE)),(SUM($H$1:NC$1)&gt;SUM($F$8:$F25))*(SUM($H$1:NC$1)&lt;=SUM($F$8:$F26))*1,"F"))</f>
        <v>0</v>
      </c>
      <c r="ND26" s="65">
        <f ca="1">IF(WEEKDAY(ND$6,2)&gt;5,"w",IF(ISERROR(VLOOKUP(ND$6,fériés,1,FALSE)),(SUM($H$1:ND$1)&gt;SUM($F$8:$F25))*(SUM($H$1:ND$1)&lt;=SUM($F$8:$F26))*1,"F"))</f>
        <v>0</v>
      </c>
      <c r="NE26" s="65">
        <f ca="1">IF(WEEKDAY(NE$6,2)&gt;5,"w",IF(ISERROR(VLOOKUP(NE$6,fériés,1,FALSE)),(SUM($H$1:NE$1)&gt;SUM($F$8:$F25))*(SUM($H$1:NE$1)&lt;=SUM($F$8:$F26))*1,"F"))</f>
        <v>0</v>
      </c>
      <c r="NF26" s="65">
        <f ca="1">IF(WEEKDAY(NF$6,2)&gt;5,"w",IF(ISERROR(VLOOKUP(NF$6,fériés,1,FALSE)),(SUM($H$1:NF$1)&gt;SUM($F$8:$F25))*(SUM($H$1:NF$1)&lt;=SUM($F$8:$F26))*1,"F"))</f>
        <v>0</v>
      </c>
      <c r="NG26" s="65">
        <f ca="1">IF(WEEKDAY(NG$6,2)&gt;5,"w",IF(ISERROR(VLOOKUP(NG$6,fériés,1,FALSE)),(SUM($H$1:NG$1)&gt;SUM($F$8:$F25))*(SUM($H$1:NG$1)&lt;=SUM($F$8:$F26))*1,"F"))</f>
        <v>0</v>
      </c>
      <c r="NH26" s="65">
        <f ca="1">IF(WEEKDAY(NH$6,2)&gt;5,"w",IF(ISERROR(VLOOKUP(NH$6,fériés,1,FALSE)),(SUM($H$1:NH$1)&gt;SUM($F$8:$F25))*(SUM($H$1:NH$1)&lt;=SUM($F$8:$F26))*1,"F"))</f>
        <v>0</v>
      </c>
      <c r="NI26" s="65">
        <f ca="1">IF(WEEKDAY(NI$6,2)&gt;5,"w",IF(ISERROR(VLOOKUP(NI$6,fériés,1,FALSE)),(SUM($H$1:NI$1)&gt;SUM($F$8:$F25))*(SUM($H$1:NI$1)&lt;=SUM($F$8:$F26))*1,"F"))</f>
        <v>0</v>
      </c>
      <c r="NJ26" s="65">
        <f ca="1">IF(WEEKDAY(NJ$6,2)&gt;5,"w",IF(ISERROR(VLOOKUP(NJ$6,fériés,1,FALSE)),(SUM($H$1:NJ$1)&gt;SUM($F$8:$F25))*(SUM($H$1:NJ$1)&lt;=SUM($F$8:$F26))*1,"F"))</f>
        <v>0</v>
      </c>
      <c r="NK26" s="65">
        <f ca="1">IF(WEEKDAY(NK$6,2)&gt;5,"w",IF(ISERROR(VLOOKUP(NK$6,fériés,1,FALSE)),(SUM($H$1:NK$1)&gt;SUM($F$8:$F25))*(SUM($H$1:NK$1)&lt;=SUM($F$8:$F26))*1,"F"))</f>
        <v>0</v>
      </c>
      <c r="NL26" s="65">
        <f ca="1">IF(WEEKDAY(NL$6,2)&gt;5,"w",IF(ISERROR(VLOOKUP(NL$6,fériés,1,FALSE)),(SUM($H$1:NL$1)&gt;SUM($F$8:$F25))*(SUM($H$1:NL$1)&lt;=SUM($F$8:$F26))*1,"F"))</f>
        <v>0</v>
      </c>
      <c r="NM26" s="65">
        <f ca="1">IF(WEEKDAY(NM$6,2)&gt;5,"w",IF(ISERROR(VLOOKUP(NM$6,fériés,1,FALSE)),(SUM($H$1:NM$1)&gt;SUM($F$8:$F25))*(SUM($H$1:NM$1)&lt;=SUM($F$8:$F26))*1,"F"))</f>
        <v>0</v>
      </c>
      <c r="NN26" s="65">
        <f ca="1">IF(WEEKDAY(NN$6,2)&gt;5,"w",IF(ISERROR(VLOOKUP(NN$6,fériés,1,FALSE)),(SUM($H$1:NN$1)&gt;SUM($F$8:$F25))*(SUM($H$1:NN$1)&lt;=SUM($F$8:$F26))*1,"F"))</f>
        <v>0</v>
      </c>
      <c r="NO26" s="65">
        <f ca="1">IF(WEEKDAY(NO$6,2)&gt;5,"w",IF(ISERROR(VLOOKUP(NO$6,fériés,1,FALSE)),(SUM($H$1:NO$1)&gt;SUM($F$8:$F25))*(SUM($H$1:NO$1)&lt;=SUM($F$8:$F26))*1,"F"))</f>
        <v>0</v>
      </c>
      <c r="NP26" s="65">
        <f ca="1">IF(WEEKDAY(NP$6,2)&gt;5,"w",IF(ISERROR(VLOOKUP(NP$6,fériés,1,FALSE)),(SUM($H$1:NP$1)&gt;SUM($F$8:$F25))*(SUM($H$1:NP$1)&lt;=SUM($F$8:$F26))*1,"F"))</f>
        <v>0</v>
      </c>
      <c r="NQ26" s="65">
        <f ca="1">IF(WEEKDAY(NQ$6,2)&gt;5,"w",IF(ISERROR(VLOOKUP(NQ$6,fériés,1,FALSE)),(SUM($H$1:NQ$1)&gt;SUM($F$8:$F25))*(SUM($H$1:NQ$1)&lt;=SUM($F$8:$F26))*1,"F"))</f>
        <v>0</v>
      </c>
      <c r="NR26" s="65">
        <f ca="1">IF(WEEKDAY(NR$6,2)&gt;5,"w",IF(ISERROR(VLOOKUP(NR$6,fériés,1,FALSE)),(SUM($H$1:NR$1)&gt;SUM($F$8:$F25))*(SUM($H$1:NR$1)&lt;=SUM($F$8:$F26))*1,"F"))</f>
        <v>0</v>
      </c>
      <c r="NS26" s="65">
        <f ca="1">IF(WEEKDAY(NS$6,2)&gt;5,"w",IF(ISERROR(VLOOKUP(NS$6,fériés,1,FALSE)),(SUM($H$1:NS$1)&gt;SUM($F$8:$F25))*(SUM($H$1:NS$1)&lt;=SUM($F$8:$F26))*1,"F"))</f>
        <v>0</v>
      </c>
      <c r="NT26" s="65">
        <f ca="1">IF(WEEKDAY(NT$6,2)&gt;5,"w",IF(ISERROR(VLOOKUP(NT$6,fériés,1,FALSE)),(SUM($H$1:NT$1)&gt;SUM($F$8:$F25))*(SUM($H$1:NT$1)&lt;=SUM($F$8:$F26))*1,"F"))</f>
        <v>0</v>
      </c>
      <c r="NU26" s="65">
        <f ca="1">IF(WEEKDAY(NU$6,2)&gt;5,"w",IF(ISERROR(VLOOKUP(NU$6,fériés,1,FALSE)),(SUM($H$1:NU$1)&gt;SUM($F$8:$F25))*(SUM($H$1:NU$1)&lt;=SUM($F$8:$F26))*1,"F"))</f>
        <v>0</v>
      </c>
      <c r="NV26" s="65">
        <f ca="1">IF(WEEKDAY(NV$6,2)&gt;5,"w",IF(ISERROR(VLOOKUP(NV$6,fériés,1,FALSE)),(SUM($H$1:NV$1)&gt;SUM($F$8:$F25))*(SUM($H$1:NV$1)&lt;=SUM($F$8:$F26))*1,"F"))</f>
        <v>0</v>
      </c>
      <c r="NW26" s="65">
        <f ca="1">IF(WEEKDAY(NW$6,2)&gt;5,"w",IF(ISERROR(VLOOKUP(NW$6,fériés,1,FALSE)),(SUM($H$1:NW$1)&gt;SUM($F$8:$F25))*(SUM($H$1:NW$1)&lt;=SUM($F$8:$F26))*1,"F"))</f>
        <v>0</v>
      </c>
      <c r="NX26" s="65">
        <f ca="1">IF(WEEKDAY(NX$6,2)&gt;5,"w",IF(ISERROR(VLOOKUP(NX$6,fériés,1,FALSE)),(SUM($H$1:NX$1)&gt;SUM($F$8:$F25))*(SUM($H$1:NX$1)&lt;=SUM($F$8:$F26))*1,"F"))</f>
        <v>0</v>
      </c>
      <c r="NY26" s="65">
        <f ca="1">IF(WEEKDAY(NY$6,2)&gt;5,"w",IF(ISERROR(VLOOKUP(NY$6,fériés,1,FALSE)),(SUM($H$1:NY$1)&gt;SUM($F$8:$F25))*(SUM($H$1:NY$1)&lt;=SUM($F$8:$F26))*1,"F"))</f>
        <v>0</v>
      </c>
      <c r="NZ26" s="65">
        <f ca="1">IF(WEEKDAY(NZ$6,2)&gt;5,"w",IF(ISERROR(VLOOKUP(NZ$6,fériés,1,FALSE)),(SUM($H$1:NZ$1)&gt;SUM($F$8:$F25))*(SUM($H$1:NZ$1)&lt;=SUM($F$8:$F26))*1,"F"))</f>
        <v>0</v>
      </c>
      <c r="OA26" s="65">
        <f ca="1">IF(WEEKDAY(OA$6,2)&gt;5,"w",IF(ISERROR(VLOOKUP(OA$6,fériés,1,FALSE)),(SUM($H$1:OA$1)&gt;SUM($F$8:$F25))*(SUM($H$1:OA$1)&lt;=SUM($F$8:$F26))*1,"F"))</f>
        <v>0</v>
      </c>
      <c r="OB26" s="65">
        <f ca="1">IF(WEEKDAY(OB$6,2)&gt;5,"w",IF(ISERROR(VLOOKUP(OB$6,fériés,1,FALSE)),(SUM($H$1:OB$1)&gt;SUM($F$8:$F25))*(SUM($H$1:OB$1)&lt;=SUM($F$8:$F26))*1,"F"))</f>
        <v>0</v>
      </c>
      <c r="OC26" s="65">
        <f ca="1">IF(WEEKDAY(OC$6,2)&gt;5,"w",IF(ISERROR(VLOOKUP(OC$6,fériés,1,FALSE)),(SUM($H$1:OC$1)&gt;SUM($F$8:$F25))*(SUM($H$1:OC$1)&lt;=SUM($F$8:$F26))*1,"F"))</f>
        <v>0</v>
      </c>
      <c r="OD26" s="65">
        <f ca="1">IF(WEEKDAY(OD$6,2)&gt;5,"w",IF(ISERROR(VLOOKUP(OD$6,fériés,1,FALSE)),(SUM($H$1:OD$1)&gt;SUM($F$8:$F25))*(SUM($H$1:OD$1)&lt;=SUM($F$8:$F26))*1,"F"))</f>
        <v>0</v>
      </c>
      <c r="OE26" s="65">
        <f ca="1">IF(WEEKDAY(OE$6,2)&gt;5,"w",IF(ISERROR(VLOOKUP(OE$6,fériés,1,FALSE)),(SUM($H$1:OE$1)&gt;SUM($F$8:$F25))*(SUM($H$1:OE$1)&lt;=SUM($F$8:$F26))*1,"F"))</f>
        <v>0</v>
      </c>
      <c r="OF26" s="65">
        <f ca="1">IF(WEEKDAY(OF$6,2)&gt;5,"w",IF(ISERROR(VLOOKUP(OF$6,fériés,1,FALSE)),(SUM($H$1:OF$1)&gt;SUM($F$8:$F25))*(SUM($H$1:OF$1)&lt;=SUM($F$8:$F26))*1,"F"))</f>
        <v>0</v>
      </c>
      <c r="OG26" s="65">
        <f ca="1">IF(WEEKDAY(OG$6,2)&gt;5,"w",IF(ISERROR(VLOOKUP(OG$6,fériés,1,FALSE)),(SUM($H$1:OG$1)&gt;SUM($F$8:$F25))*(SUM($H$1:OG$1)&lt;=SUM($F$8:$F26))*1,"F"))</f>
        <v>0</v>
      </c>
      <c r="OH26" s="65">
        <f ca="1">IF(WEEKDAY(OH$6,2)&gt;5,"w",IF(ISERROR(VLOOKUP(OH$6,fériés,1,FALSE)),(SUM($H$1:OH$1)&gt;SUM($F$8:$F25))*(SUM($H$1:OH$1)&lt;=SUM($F$8:$F26))*1,"F"))</f>
        <v>0</v>
      </c>
      <c r="OI26" s="65">
        <f ca="1">IF(WEEKDAY(OI$6,2)&gt;5,"w",IF(ISERROR(VLOOKUP(OI$6,fériés,1,FALSE)),(SUM($H$1:OI$1)&gt;SUM($F$8:$F25))*(SUM($H$1:OI$1)&lt;=SUM($F$8:$F26))*1,"F"))</f>
        <v>0</v>
      </c>
      <c r="OJ26" s="65">
        <f ca="1">IF(WEEKDAY(OJ$6,2)&gt;5,"w",IF(ISERROR(VLOOKUP(OJ$6,fériés,1,FALSE)),(SUM($H$1:OJ$1)&gt;SUM($F$8:$F25))*(SUM($H$1:OJ$1)&lt;=SUM($F$8:$F26))*1,"F"))</f>
        <v>0</v>
      </c>
      <c r="OK26" s="65">
        <f ca="1">IF(WEEKDAY(OK$6,2)&gt;5,"w",IF(ISERROR(VLOOKUP(OK$6,fériés,1,FALSE)),(SUM($H$1:OK$1)&gt;SUM($F$8:$F25))*(SUM($H$1:OK$1)&lt;=SUM($F$8:$F26))*1,"F"))</f>
        <v>0</v>
      </c>
      <c r="OL26" s="65">
        <f ca="1">IF(WEEKDAY(OL$6,2)&gt;5,"w",IF(ISERROR(VLOOKUP(OL$6,fériés,1,FALSE)),(SUM($H$1:OL$1)&gt;SUM($F$8:$F25))*(SUM($H$1:OL$1)&lt;=SUM($F$8:$F26))*1,"F"))</f>
        <v>0</v>
      </c>
      <c r="OM26" s="65">
        <f ca="1">IF(WEEKDAY(OM$6,2)&gt;5,"w",IF(ISERROR(VLOOKUP(OM$6,fériés,1,FALSE)),(SUM($H$1:OM$1)&gt;SUM($F$8:$F25))*(SUM($H$1:OM$1)&lt;=SUM($F$8:$F26))*1,"F"))</f>
        <v>0</v>
      </c>
      <c r="ON26" s="65">
        <f ca="1">IF(WEEKDAY(ON$6,2)&gt;5,"w",IF(ISERROR(VLOOKUP(ON$6,fériés,1,FALSE)),(SUM($H$1:ON$1)&gt;SUM($F$8:$F25))*(SUM($H$1:ON$1)&lt;=SUM($F$8:$F26))*1,"F"))</f>
        <v>0</v>
      </c>
      <c r="OO26" s="65">
        <f ca="1">IF(WEEKDAY(OO$6,2)&gt;5,"w",IF(ISERROR(VLOOKUP(OO$6,fériés,1,FALSE)),(SUM($H$1:OO$1)&gt;SUM($F$8:$F25))*(SUM($H$1:OO$1)&lt;=SUM($F$8:$F26))*1,"F"))</f>
        <v>0</v>
      </c>
      <c r="OP26" s="65">
        <f ca="1">IF(WEEKDAY(OP$6,2)&gt;5,"w",IF(ISERROR(VLOOKUP(OP$6,fériés,1,FALSE)),(SUM($H$1:OP$1)&gt;SUM($F$8:$F25))*(SUM($H$1:OP$1)&lt;=SUM($F$8:$F26))*1,"F"))</f>
        <v>0</v>
      </c>
      <c r="OQ26" s="65">
        <f ca="1">IF(WEEKDAY(OQ$6,2)&gt;5,"w",IF(ISERROR(VLOOKUP(OQ$6,fériés,1,FALSE)),(SUM($H$1:OQ$1)&gt;SUM($F$8:$F25))*(SUM($H$1:OQ$1)&lt;=SUM($F$8:$F26))*1,"F"))</f>
        <v>0</v>
      </c>
      <c r="OR26" s="65">
        <f ca="1">IF(WEEKDAY(OR$6,2)&gt;5,"w",IF(ISERROR(VLOOKUP(OR$6,fériés,1,FALSE)),(SUM($H$1:OR$1)&gt;SUM($F$8:$F25))*(SUM($H$1:OR$1)&lt;=SUM($F$8:$F26))*1,"F"))</f>
        <v>0</v>
      </c>
      <c r="OS26" s="65">
        <f ca="1">IF(WEEKDAY(OS$6,2)&gt;5,"w",IF(ISERROR(VLOOKUP(OS$6,fériés,1,FALSE)),(SUM($H$1:OS$1)&gt;SUM($F$8:$F25))*(SUM($H$1:OS$1)&lt;=SUM($F$8:$F26))*1,"F"))</f>
        <v>0</v>
      </c>
      <c r="OT26" s="65">
        <f ca="1">IF(WEEKDAY(OT$6,2)&gt;5,"w",IF(ISERROR(VLOOKUP(OT$6,fériés,1,FALSE)),(SUM($H$1:OT$1)&gt;SUM($F$8:$F25))*(SUM($H$1:OT$1)&lt;=SUM($F$8:$F26))*1,"F"))</f>
        <v>0</v>
      </c>
      <c r="OU26" s="65">
        <f ca="1">IF(WEEKDAY(OU$6,2)&gt;5,"w",IF(ISERROR(VLOOKUP(OU$6,fériés,1,FALSE)),(SUM($H$1:OU$1)&gt;SUM($F$8:$F25))*(SUM($H$1:OU$1)&lt;=SUM($F$8:$F26))*1,"F"))</f>
        <v>0</v>
      </c>
      <c r="OV26" s="65">
        <f ca="1">IF(WEEKDAY(OV$6,2)&gt;5,"w",IF(ISERROR(VLOOKUP(OV$6,fériés,1,FALSE)),(SUM($H$1:OV$1)&gt;SUM($F$8:$F25))*(SUM($H$1:OV$1)&lt;=SUM($F$8:$F26))*1,"F"))</f>
        <v>0</v>
      </c>
      <c r="OW26" s="65">
        <f ca="1">IF(WEEKDAY(OW$6,2)&gt;5,"w",IF(ISERROR(VLOOKUP(OW$6,fériés,1,FALSE)),(SUM($H$1:OW$1)&gt;SUM($F$8:$F25))*(SUM($H$1:OW$1)&lt;=SUM($F$8:$F26))*1,"F"))</f>
        <v>0</v>
      </c>
      <c r="OX26" s="65">
        <f ca="1">IF(WEEKDAY(OX$6,2)&gt;5,"w",IF(ISERROR(VLOOKUP(OX$6,fériés,1,FALSE)),(SUM($H$1:OX$1)&gt;SUM($F$8:$F25))*(SUM($H$1:OX$1)&lt;=SUM($F$8:$F26))*1,"F"))</f>
        <v>0</v>
      </c>
      <c r="OY26" s="65">
        <f ca="1">IF(WEEKDAY(OY$6,2)&gt;5,"w",IF(ISERROR(VLOOKUP(OY$6,fériés,1,FALSE)),(SUM($H$1:OY$1)&gt;SUM($F$8:$F25))*(SUM($H$1:OY$1)&lt;=SUM($F$8:$F26))*1,"F"))</f>
        <v>0</v>
      </c>
      <c r="OZ26" s="65" t="str">
        <f ca="1">IF(WEEKDAY(OZ$6,2)&gt;5,"w",IF(ISERROR(VLOOKUP(OZ$6,fériés,1,FALSE)),(SUM($H$1:OZ$1)&gt;SUM($F$8:$F25))*(SUM($H$1:OZ$1)&lt;=SUM($F$8:$F26))*1,"F"))</f>
        <v>w</v>
      </c>
      <c r="PA26" s="65" t="str">
        <f ca="1">IF(WEEKDAY(PA$6,2)&gt;5,"w",IF(ISERROR(VLOOKUP(PA$6,fériés,1,FALSE)),(SUM($H$1:PA$1)&gt;SUM($F$8:$F25))*(SUM($H$1:PA$1)&lt;=SUM($F$8:$F26))*1,"F"))</f>
        <v>w</v>
      </c>
      <c r="PB26" s="65" t="str">
        <f ca="1">IF(WEEKDAY(PB$6,2)&gt;5,"w",IF(ISERROR(VLOOKUP(PB$6,fériés,1,FALSE)),(SUM($H$1:PB$1)&gt;SUM($F$8:$F25))*(SUM($H$1:PB$1)&lt;=SUM($F$8:$F26))*1,"F"))</f>
        <v>w</v>
      </c>
      <c r="PC26" s="65" t="str">
        <f ca="1">IF(WEEKDAY(PC$6,2)&gt;5,"w",IF(ISERROR(VLOOKUP(PC$6,fériés,1,FALSE)),(SUM($H$1:PC$1)&gt;SUM($F$8:$F25))*(SUM($H$1:PC$1)&lt;=SUM($F$8:$F26))*1,"F"))</f>
        <v>w</v>
      </c>
      <c r="PD26" s="65" t="str">
        <f ca="1">IF(WEEKDAY(PD$6,2)&gt;5,"w",IF(ISERROR(VLOOKUP(PD$6,fériés,1,FALSE)),(SUM($H$1:PD$1)&gt;SUM($F$8:$F25))*(SUM($H$1:PD$1)&lt;=SUM($F$8:$F26))*1,"F"))</f>
        <v>w</v>
      </c>
      <c r="PE26" s="65" t="str">
        <f ca="1">IF(WEEKDAY(PE$6,2)&gt;5,"w",IF(ISERROR(VLOOKUP(PE$6,fériés,1,FALSE)),(SUM($H$1:PE$1)&gt;SUM($F$8:$F25))*(SUM($H$1:PE$1)&lt;=SUM($F$8:$F26))*1,"F"))</f>
        <v>w</v>
      </c>
      <c r="PF26" s="65" t="str">
        <f ca="1">IF(WEEKDAY(PF$6,2)&gt;5,"w",IF(ISERROR(VLOOKUP(PF$6,fériés,1,FALSE)),(SUM($H$1:PF$1)&gt;SUM($F$8:$F25))*(SUM($H$1:PF$1)&lt;=SUM($F$8:$F26))*1,"F"))</f>
        <v>w</v>
      </c>
      <c r="PG26" s="65" t="str">
        <f ca="1">IF(WEEKDAY(PG$6,2)&gt;5,"w",IF(ISERROR(VLOOKUP(PG$6,fériés,1,FALSE)),(SUM($H$1:PG$1)&gt;SUM($F$8:$F25))*(SUM($H$1:PG$1)&lt;=SUM($F$8:$F26))*1,"F"))</f>
        <v>w</v>
      </c>
      <c r="PH26" s="65" t="str">
        <f ca="1">IF(WEEKDAY(PH$6,2)&gt;5,"w",IF(ISERROR(VLOOKUP(PH$6,fériés,1,FALSE)),(SUM($H$1:PH$1)&gt;SUM($F$8:$F25))*(SUM($H$1:PH$1)&lt;=SUM($F$8:$F26))*1,"F"))</f>
        <v>w</v>
      </c>
      <c r="PI26" s="65" t="str">
        <f ca="1">IF(WEEKDAY(PI$6,2)&gt;5,"w",IF(ISERROR(VLOOKUP(PI$6,fériés,1,FALSE)),(SUM($H$1:PI$1)&gt;SUM($F$8:$F25))*(SUM($H$1:PI$1)&lt;=SUM($F$8:$F26))*1,"F"))</f>
        <v>w</v>
      </c>
      <c r="PJ26" s="65" t="str">
        <f ca="1">IF(WEEKDAY(PJ$6,2)&gt;5,"w",IF(ISERROR(VLOOKUP(PJ$6,fériés,1,FALSE)),(SUM($H$1:PJ$1)&gt;SUM($F$8:$F25))*(SUM($H$1:PJ$1)&lt;=SUM($F$8:$F26))*1,"F"))</f>
        <v>w</v>
      </c>
      <c r="PK26" s="65" t="str">
        <f ca="1">IF(WEEKDAY(PK$6,2)&gt;5,"w",IF(ISERROR(VLOOKUP(PK$6,fériés,1,FALSE)),(SUM($H$1:PK$1)&gt;SUM($F$8:$F25))*(SUM($H$1:PK$1)&lt;=SUM($F$8:$F26))*1,"F"))</f>
        <v>w</v>
      </c>
      <c r="PL26" s="65" t="str">
        <f ca="1">IF(WEEKDAY(PL$6,2)&gt;5,"w",IF(ISERROR(VLOOKUP(PL$6,fériés,1,FALSE)),(SUM($H$1:PL$1)&gt;SUM($F$8:$F25))*(SUM($H$1:PL$1)&lt;=SUM($F$8:$F26))*1,"F"))</f>
        <v>w</v>
      </c>
      <c r="PM26" s="65" t="str">
        <f ca="1">IF(WEEKDAY(PM$6,2)&gt;5,"w",IF(ISERROR(VLOOKUP(PM$6,fériés,1,FALSE)),(SUM($H$1:PM$1)&gt;SUM($F$8:$F25))*(SUM($H$1:PM$1)&lt;=SUM($F$8:$F26))*1,"F"))</f>
        <v>w</v>
      </c>
      <c r="PN26" s="65" t="str">
        <f ca="1">IF(WEEKDAY(PN$6,2)&gt;5,"w",IF(ISERROR(VLOOKUP(PN$6,fériés,1,FALSE)),(SUM($H$1:PN$1)&gt;SUM($F$8:$F25))*(SUM($H$1:PN$1)&lt;=SUM($F$8:$F26))*1,"F"))</f>
        <v>w</v>
      </c>
      <c r="PO26" s="65" t="str">
        <f ca="1">IF(WEEKDAY(PO$6,2)&gt;5,"w",IF(ISERROR(VLOOKUP(PO$6,fériés,1,FALSE)),(SUM($H$1:PO$1)&gt;SUM($F$8:$F25))*(SUM($H$1:PO$1)&lt;=SUM($F$8:$F26))*1,"F"))</f>
        <v>w</v>
      </c>
      <c r="PP26" s="65" t="str">
        <f ca="1">IF(WEEKDAY(PP$6,2)&gt;5,"w",IF(ISERROR(VLOOKUP(PP$6,fériés,1,FALSE)),(SUM($H$1:PP$1)&gt;SUM($F$8:$F25))*(SUM($H$1:PP$1)&lt;=SUM($F$8:$F26))*1,"F"))</f>
        <v>w</v>
      </c>
      <c r="PQ26" s="65" t="str">
        <f ca="1">IF(WEEKDAY(PQ$6,2)&gt;5,"w",IF(ISERROR(VLOOKUP(PQ$6,fériés,1,FALSE)),(SUM($H$1:PQ$1)&gt;SUM($F$8:$F25))*(SUM($H$1:PQ$1)&lt;=SUM($F$8:$F26))*1,"F"))</f>
        <v>w</v>
      </c>
      <c r="PR26" s="65" t="str">
        <f ca="1">IF(WEEKDAY(PR$6,2)&gt;5,"w",IF(ISERROR(VLOOKUP(PR$6,fériés,1,FALSE)),(SUM($H$1:PR$1)&gt;SUM($F$8:$F25))*(SUM($H$1:PR$1)&lt;=SUM($F$8:$F26))*1,"F"))</f>
        <v>w</v>
      </c>
      <c r="PS26" s="65" t="str">
        <f ca="1">IF(WEEKDAY(PS$6,2)&gt;5,"w",IF(ISERROR(VLOOKUP(PS$6,fériés,1,FALSE)),(SUM($H$1:PS$1)&gt;SUM($F$8:$F25))*(SUM($H$1:PS$1)&lt;=SUM($F$8:$F26))*1,"F"))</f>
        <v>w</v>
      </c>
      <c r="PT26" s="65">
        <f ca="1">IF(WEEKDAY(PT$6,2)&gt;5,"w",IF(ISERROR(VLOOKUP(PT$6,fériés,1,FALSE)),(SUM($H$1:PT$1)&gt;SUM($F$8:$F25))*(SUM($H$1:PT$1)&lt;=SUM($F$8:$F26))*1,"F"))</f>
        <v>0</v>
      </c>
      <c r="PU26" s="65">
        <f ca="1">IF(WEEKDAY(PU$6,2)&gt;5,"w",IF(ISERROR(VLOOKUP(PU$6,fériés,1,FALSE)),(SUM($H$1:PU$1)&gt;SUM($F$8:$F25))*(SUM($H$1:PU$1)&lt;=SUM($F$8:$F26))*1,"F"))</f>
        <v>0</v>
      </c>
      <c r="PV26" s="65">
        <f ca="1">IF(WEEKDAY(PV$6,2)&gt;5,"w",IF(ISERROR(VLOOKUP(PV$6,fériés,1,FALSE)),(SUM($H$1:PV$1)&gt;SUM($F$8:$F25))*(SUM($H$1:PV$1)&lt;=SUM($F$8:$F26))*1,"F"))</f>
        <v>0</v>
      </c>
      <c r="PW26" s="65">
        <f ca="1">IF(WEEKDAY(PW$6,2)&gt;5,"w",IF(ISERROR(VLOOKUP(PW$6,fériés,1,FALSE)),(SUM($H$1:PW$1)&gt;SUM($F$8:$F25))*(SUM($H$1:PW$1)&lt;=SUM($F$8:$F26))*1,"F"))</f>
        <v>0</v>
      </c>
      <c r="PX26" s="65">
        <f ca="1">IF(WEEKDAY(PX$6,2)&gt;5,"w",IF(ISERROR(VLOOKUP(PX$6,fériés,1,FALSE)),(SUM($H$1:PX$1)&gt;SUM($F$8:$F25))*(SUM($H$1:PX$1)&lt;=SUM($F$8:$F26))*1,"F"))</f>
        <v>0</v>
      </c>
      <c r="PY26" s="65">
        <f ca="1">IF(WEEKDAY(PY$6,2)&gt;5,"w",IF(ISERROR(VLOOKUP(PY$6,fériés,1,FALSE)),(SUM($H$1:PY$1)&gt;SUM($F$8:$F25))*(SUM($H$1:PY$1)&lt;=SUM($F$8:$F26))*1,"F"))</f>
        <v>0</v>
      </c>
      <c r="PZ26" s="65">
        <f ca="1">IF(WEEKDAY(PZ$6,2)&gt;5,"w",IF(ISERROR(VLOOKUP(PZ$6,fériés,1,FALSE)),(SUM($H$1:PZ$1)&gt;SUM($F$8:$F25))*(SUM($H$1:PZ$1)&lt;=SUM($F$8:$F26))*1,"F"))</f>
        <v>0</v>
      </c>
      <c r="QA26" s="65">
        <f ca="1">IF(WEEKDAY(QA$6,2)&gt;5,"w",IF(ISERROR(VLOOKUP(QA$6,fériés,1,FALSE)),(SUM($H$1:QA$1)&gt;SUM($F$8:$F25))*(SUM($H$1:QA$1)&lt;=SUM($F$8:$F26))*1,"F"))</f>
        <v>0</v>
      </c>
      <c r="QB26" s="65">
        <f ca="1">IF(WEEKDAY(QB$6,2)&gt;5,"w",IF(ISERROR(VLOOKUP(QB$6,fériés,1,FALSE)),(SUM($H$1:QB$1)&gt;SUM($F$8:$F25))*(SUM($H$1:QB$1)&lt;=SUM($F$8:$F26))*1,"F"))</f>
        <v>0</v>
      </c>
      <c r="QC26" s="65">
        <f ca="1">IF(WEEKDAY(QC$6,2)&gt;5,"w",IF(ISERROR(VLOOKUP(QC$6,fériés,1,FALSE)),(SUM($H$1:QC$1)&gt;SUM($F$8:$F25))*(SUM($H$1:QC$1)&lt;=SUM($F$8:$F26))*1,"F"))</f>
        <v>0</v>
      </c>
      <c r="QD26" s="65">
        <f ca="1">IF(WEEKDAY(QD$6,2)&gt;5,"w",IF(ISERROR(VLOOKUP(QD$6,fériés,1,FALSE)),(SUM($H$1:QD$1)&gt;SUM($F$8:$F25))*(SUM($H$1:QD$1)&lt;=SUM($F$8:$F26))*1,"F"))</f>
        <v>0</v>
      </c>
      <c r="QE26" s="65">
        <f ca="1">IF(WEEKDAY(QE$6,2)&gt;5,"w",IF(ISERROR(VLOOKUP(QE$6,fériés,1,FALSE)),(SUM($H$1:QE$1)&gt;SUM($F$8:$F25))*(SUM($H$1:QE$1)&lt;=SUM($F$8:$F26))*1,"F"))</f>
        <v>0</v>
      </c>
      <c r="QF26" s="65">
        <f ca="1">IF(WEEKDAY(QF$6,2)&gt;5,"w",IF(ISERROR(VLOOKUP(QF$6,fériés,1,FALSE)),(SUM($H$1:QF$1)&gt;SUM($F$8:$F25))*(SUM($H$1:QF$1)&lt;=SUM($F$8:$F26))*1,"F"))</f>
        <v>0</v>
      </c>
      <c r="QG26" s="65">
        <f ca="1">IF(WEEKDAY(QG$6,2)&gt;5,"w",IF(ISERROR(VLOOKUP(QG$6,fériés,1,FALSE)),(SUM($H$1:QG$1)&gt;SUM($F$8:$F25))*(SUM($H$1:QG$1)&lt;=SUM($F$8:$F26))*1,"F"))</f>
        <v>0</v>
      </c>
      <c r="QH26" s="65">
        <f ca="1">IF(WEEKDAY(QH$6,2)&gt;5,"w",IF(ISERROR(VLOOKUP(QH$6,fériés,1,FALSE)),(SUM($H$1:QH$1)&gt;SUM($F$8:$F25))*(SUM($H$1:QH$1)&lt;=SUM($F$8:$F26))*1,"F"))</f>
        <v>0</v>
      </c>
      <c r="QI26" s="65">
        <f ca="1">IF(WEEKDAY(QI$6,2)&gt;5,"w",IF(ISERROR(VLOOKUP(QI$6,fériés,1,FALSE)),(SUM($H$1:QI$1)&gt;SUM($F$8:$F25))*(SUM($H$1:QI$1)&lt;=SUM($F$8:$F26))*1,"F"))</f>
        <v>0</v>
      </c>
      <c r="QJ26" s="65">
        <f ca="1">IF(WEEKDAY(QJ$6,2)&gt;5,"w",IF(ISERROR(VLOOKUP(QJ$6,fériés,1,FALSE)),(SUM($H$1:QJ$1)&gt;SUM($F$8:$F25))*(SUM($H$1:QJ$1)&lt;=SUM($F$8:$F26))*1,"F"))</f>
        <v>0</v>
      </c>
      <c r="QK26" s="65">
        <f ca="1">IF(WEEKDAY(QK$6,2)&gt;5,"w",IF(ISERROR(VLOOKUP(QK$6,fériés,1,FALSE)),(SUM($H$1:QK$1)&gt;SUM($F$8:$F25))*(SUM($H$1:QK$1)&lt;=SUM($F$8:$F26))*1,"F"))</f>
        <v>0</v>
      </c>
      <c r="QL26" s="65">
        <f ca="1">IF(WEEKDAY(QL$6,2)&gt;5,"w",IF(ISERROR(VLOOKUP(QL$6,fériés,1,FALSE)),(SUM($H$1:QL$1)&gt;SUM($F$8:$F25))*(SUM($H$1:QL$1)&lt;=SUM($F$8:$F26))*1,"F"))</f>
        <v>0</v>
      </c>
      <c r="QM26" s="65">
        <f ca="1">IF(WEEKDAY(QM$6,2)&gt;5,"w",IF(ISERROR(VLOOKUP(QM$6,fériés,1,FALSE)),(SUM($H$1:QM$1)&gt;SUM($F$8:$F25))*(SUM($H$1:QM$1)&lt;=SUM($F$8:$F26))*1,"F"))</f>
        <v>0</v>
      </c>
      <c r="QN26" s="65">
        <f ca="1">IF(WEEKDAY(QN$6,2)&gt;5,"w",IF(ISERROR(VLOOKUP(QN$6,fériés,1,FALSE)),(SUM($H$1:QN$1)&gt;SUM($F$8:$F25))*(SUM($H$1:QN$1)&lt;=SUM($F$8:$F26))*1,"F"))</f>
        <v>0</v>
      </c>
      <c r="QO26" s="65">
        <f ca="1">IF(WEEKDAY(QO$6,2)&gt;5,"w",IF(ISERROR(VLOOKUP(QO$6,fériés,1,FALSE)),(SUM($H$1:QO$1)&gt;SUM($F$8:$F25))*(SUM($H$1:QO$1)&lt;=SUM($F$8:$F26))*1,"F"))</f>
        <v>0</v>
      </c>
      <c r="QP26" s="65">
        <f ca="1">IF(WEEKDAY(QP$6,2)&gt;5,"w",IF(ISERROR(VLOOKUP(QP$6,fériés,1,FALSE)),(SUM($H$1:QP$1)&gt;SUM($F$8:$F25))*(SUM($H$1:QP$1)&lt;=SUM($F$8:$F26))*1,"F"))</f>
        <v>0</v>
      </c>
      <c r="QQ26" s="65">
        <f ca="1">IF(WEEKDAY(QQ$6,2)&gt;5,"w",IF(ISERROR(VLOOKUP(QQ$6,fériés,1,FALSE)),(SUM($H$1:QQ$1)&gt;SUM($F$8:$F25))*(SUM($H$1:QQ$1)&lt;=SUM($F$8:$F26))*1,"F"))</f>
        <v>0</v>
      </c>
      <c r="QR26" s="65">
        <f ca="1">IF(WEEKDAY(QR$6,2)&gt;5,"w",IF(ISERROR(VLOOKUP(QR$6,fériés,1,FALSE)),(SUM($H$1:QR$1)&gt;SUM($F$8:$F25))*(SUM($H$1:QR$1)&lt;=SUM($F$8:$F26))*1,"F"))</f>
        <v>0</v>
      </c>
      <c r="QS26" s="65">
        <f ca="1">IF(WEEKDAY(QS$6,2)&gt;5,"w",IF(ISERROR(VLOOKUP(QS$6,fériés,1,FALSE)),(SUM($H$1:QS$1)&gt;SUM($F$8:$F25))*(SUM($H$1:QS$1)&lt;=SUM($F$8:$F26))*1,"F"))</f>
        <v>0</v>
      </c>
      <c r="QT26" s="65">
        <f ca="1">IF(WEEKDAY(QT$6,2)&gt;5,"w",IF(ISERROR(VLOOKUP(QT$6,fériés,1,FALSE)),(SUM($H$1:QT$1)&gt;SUM($F$8:$F25))*(SUM($H$1:QT$1)&lt;=SUM($F$8:$F26))*1,"F"))</f>
        <v>0</v>
      </c>
      <c r="QU26" s="65">
        <f ca="1">IF(WEEKDAY(QU$6,2)&gt;5,"w",IF(ISERROR(VLOOKUP(QU$6,fériés,1,FALSE)),(SUM($H$1:QU$1)&gt;SUM($F$8:$F25))*(SUM($H$1:QU$1)&lt;=SUM($F$8:$F26))*1,"F"))</f>
        <v>0</v>
      </c>
      <c r="QV26" s="65">
        <f ca="1">IF(WEEKDAY(QV$6,2)&gt;5,"w",IF(ISERROR(VLOOKUP(QV$6,fériés,1,FALSE)),(SUM($H$1:QV$1)&gt;SUM($F$8:$F25))*(SUM($H$1:QV$1)&lt;=SUM($F$8:$F26))*1,"F"))</f>
        <v>0</v>
      </c>
      <c r="QW26" s="65">
        <f ca="1">IF(WEEKDAY(QW$6,2)&gt;5,"w",IF(ISERROR(VLOOKUP(QW$6,fériés,1,FALSE)),(SUM($H$1:QW$1)&gt;SUM($F$8:$F25))*(SUM($H$1:QW$1)&lt;=SUM($F$8:$F26))*1,"F"))</f>
        <v>0</v>
      </c>
      <c r="QX26" s="65">
        <f ca="1">IF(WEEKDAY(QX$6,2)&gt;5,"w",IF(ISERROR(VLOOKUP(QX$6,fériés,1,FALSE)),(SUM($H$1:QX$1)&gt;SUM($F$8:$F25))*(SUM($H$1:QX$1)&lt;=SUM($F$8:$F26))*1,"F"))</f>
        <v>0</v>
      </c>
      <c r="QY26" s="65">
        <f ca="1">IF(WEEKDAY(QY$6,2)&gt;5,"w",IF(ISERROR(VLOOKUP(QY$6,fériés,1,FALSE)),(SUM($H$1:QY$1)&gt;SUM($F$8:$F25))*(SUM($H$1:QY$1)&lt;=SUM($F$8:$F26))*1,"F"))</f>
        <v>0</v>
      </c>
      <c r="QZ26" s="65">
        <f ca="1">IF(WEEKDAY(QZ$6,2)&gt;5,"w",IF(ISERROR(VLOOKUP(QZ$6,fériés,1,FALSE)),(SUM($H$1:QZ$1)&gt;SUM($F$8:$F25))*(SUM($H$1:QZ$1)&lt;=SUM($F$8:$F26))*1,"F"))</f>
        <v>0</v>
      </c>
      <c r="RA26" s="65">
        <f ca="1">IF(WEEKDAY(RA$6,2)&gt;5,"w",IF(ISERROR(VLOOKUP(RA$6,fériés,1,FALSE)),(SUM($H$1:RA$1)&gt;SUM($F$8:$F25))*(SUM($H$1:RA$1)&lt;=SUM($F$8:$F26))*1,"F"))</f>
        <v>0</v>
      </c>
      <c r="RB26" s="65">
        <f ca="1">IF(WEEKDAY(RB$6,2)&gt;5,"w",IF(ISERROR(VLOOKUP(RB$6,fériés,1,FALSE)),(SUM($H$1:RB$1)&gt;SUM($F$8:$F25))*(SUM($H$1:RB$1)&lt;=SUM($F$8:$F26))*1,"F"))</f>
        <v>0</v>
      </c>
      <c r="RC26" s="65">
        <f ca="1">IF(WEEKDAY(RC$6,2)&gt;5,"w",IF(ISERROR(VLOOKUP(RC$6,fériés,1,FALSE)),(SUM($H$1:RC$1)&gt;SUM($F$8:$F25))*(SUM($H$1:RC$1)&lt;=SUM($F$8:$F26))*1,"F"))</f>
        <v>0</v>
      </c>
      <c r="RD26" s="65">
        <f ca="1">IF(WEEKDAY(RD$6,2)&gt;5,"w",IF(ISERROR(VLOOKUP(RD$6,fériés,1,FALSE)),(SUM($H$1:RD$1)&gt;SUM($F$8:$F25))*(SUM($H$1:RD$1)&lt;=SUM($F$8:$F26))*1,"F"))</f>
        <v>0</v>
      </c>
      <c r="RE26" s="65">
        <f ca="1">IF(WEEKDAY(RE$6,2)&gt;5,"w",IF(ISERROR(VLOOKUP(RE$6,fériés,1,FALSE)),(SUM($H$1:RE$1)&gt;SUM($F$8:$F25))*(SUM($H$1:RE$1)&lt;=SUM($F$8:$F26))*1,"F"))</f>
        <v>0</v>
      </c>
      <c r="RF26" s="65">
        <f ca="1">IF(WEEKDAY(RF$6,2)&gt;5,"w",IF(ISERROR(VLOOKUP(RF$6,fériés,1,FALSE)),(SUM($H$1:RF$1)&gt;SUM($F$8:$F25))*(SUM($H$1:RF$1)&lt;=SUM($F$8:$F26))*1,"F"))</f>
        <v>0</v>
      </c>
      <c r="RG26" s="65">
        <f ca="1">IF(WEEKDAY(RG$6,2)&gt;5,"w",IF(ISERROR(VLOOKUP(RG$6,fériés,1,FALSE)),(SUM($H$1:RG$1)&gt;SUM($F$8:$F25))*(SUM($H$1:RG$1)&lt;=SUM($F$8:$F26))*1,"F"))</f>
        <v>0</v>
      </c>
      <c r="RH26" s="65">
        <f ca="1">IF(WEEKDAY(RH$6,2)&gt;5,"w",IF(ISERROR(VLOOKUP(RH$6,fériés,1,FALSE)),(SUM($H$1:RH$1)&gt;SUM($F$8:$F25))*(SUM($H$1:RH$1)&lt;=SUM($F$8:$F26))*1,"F"))</f>
        <v>0</v>
      </c>
      <c r="RI26" s="65">
        <f ca="1">IF(WEEKDAY(RI$6,2)&gt;5,"w",IF(ISERROR(VLOOKUP(RI$6,fériés,1,FALSE)),(SUM($H$1:RI$1)&gt;SUM($F$8:$F25))*(SUM($H$1:RI$1)&lt;=SUM($F$8:$F26))*1,"F"))</f>
        <v>0</v>
      </c>
      <c r="RJ26" s="65">
        <f ca="1">IF(WEEKDAY(RJ$6,2)&gt;5,"w",IF(ISERROR(VLOOKUP(RJ$6,fériés,1,FALSE)),(SUM($H$1:RJ$1)&gt;SUM($F$8:$F25))*(SUM($H$1:RJ$1)&lt;=SUM($F$8:$F26))*1,"F"))</f>
        <v>0</v>
      </c>
      <c r="RK26" s="65">
        <f ca="1">IF(WEEKDAY(RK$6,2)&gt;5,"w",IF(ISERROR(VLOOKUP(RK$6,fériés,1,FALSE)),(SUM($H$1:RK$1)&gt;SUM($F$8:$F25))*(SUM($H$1:RK$1)&lt;=SUM($F$8:$F26))*1,"F"))</f>
        <v>0</v>
      </c>
      <c r="RL26" s="65">
        <f ca="1">IF(WEEKDAY(RL$6,2)&gt;5,"w",IF(ISERROR(VLOOKUP(RL$6,fériés,1,FALSE)),(SUM($H$1:RL$1)&gt;SUM($F$8:$F25))*(SUM($H$1:RL$1)&lt;=SUM($F$8:$F26))*1,"F"))</f>
        <v>0</v>
      </c>
      <c r="RM26" s="65">
        <f ca="1">IF(WEEKDAY(RM$6,2)&gt;5,"w",IF(ISERROR(VLOOKUP(RM$6,fériés,1,FALSE)),(SUM($H$1:RM$1)&gt;SUM($F$8:$F25))*(SUM($H$1:RM$1)&lt;=SUM($F$8:$F26))*1,"F"))</f>
        <v>0</v>
      </c>
      <c r="RN26" s="65">
        <f ca="1">IF(WEEKDAY(RN$6,2)&gt;5,"w",IF(ISERROR(VLOOKUP(RN$6,fériés,1,FALSE)),(SUM($H$1:RN$1)&gt;SUM($F$8:$F25))*(SUM($H$1:RN$1)&lt;=SUM($F$8:$F26))*1,"F"))</f>
        <v>0</v>
      </c>
      <c r="RO26" s="65">
        <f ca="1">IF(WEEKDAY(RO$6,2)&gt;5,"w",IF(ISERROR(VLOOKUP(RO$6,fériés,1,FALSE)),(SUM($H$1:RO$1)&gt;SUM($F$8:$F25))*(SUM($H$1:RO$1)&lt;=SUM($F$8:$F26))*1,"F"))</f>
        <v>0</v>
      </c>
      <c r="RP26" s="65">
        <f ca="1">IF(WEEKDAY(RP$6,2)&gt;5,"w",IF(ISERROR(VLOOKUP(RP$6,fériés,1,FALSE)),(SUM($H$1:RP$1)&gt;SUM($F$8:$F25))*(SUM($H$1:RP$1)&lt;=SUM($F$8:$F26))*1,"F"))</f>
        <v>0</v>
      </c>
      <c r="RQ26" s="65">
        <f ca="1">IF(WEEKDAY(RQ$6,2)&gt;5,"w",IF(ISERROR(VLOOKUP(RQ$6,fériés,1,FALSE)),(SUM($H$1:RQ$1)&gt;SUM($F$8:$F25))*(SUM($H$1:RQ$1)&lt;=SUM($F$8:$F26))*1,"F"))</f>
        <v>0</v>
      </c>
      <c r="RR26" s="65" t="str">
        <f ca="1">IF(WEEKDAY(RR$6,2)&gt;5,"w",IF(ISERROR(VLOOKUP(RR$6,fériés,1,FALSE)),(SUM($H$1:RR$1)&gt;SUM($F$8:$F25))*(SUM($H$1:RR$1)&lt;=SUM($F$8:$F26))*1,"F"))</f>
        <v>w</v>
      </c>
      <c r="RS26" s="65" t="str">
        <f ca="1">IF(WEEKDAY(RS$6,2)&gt;5,"w",IF(ISERROR(VLOOKUP(RS$6,fériés,1,FALSE)),(SUM($H$1:RS$1)&gt;SUM($F$8:$F25))*(SUM($H$1:RS$1)&lt;=SUM($F$8:$F26))*1,"F"))</f>
        <v>w</v>
      </c>
      <c r="RT26" s="65" t="str">
        <f ca="1">IF(WEEKDAY(RT$6,2)&gt;5,"w",IF(ISERROR(VLOOKUP(RT$6,fériés,1,FALSE)),(SUM($H$1:RT$1)&gt;SUM($F$8:$F25))*(SUM($H$1:RT$1)&lt;=SUM($F$8:$F26))*1,"F"))</f>
        <v>w</v>
      </c>
      <c r="RU26" s="65" t="str">
        <f ca="1">IF(WEEKDAY(RU$6,2)&gt;5,"w",IF(ISERROR(VLOOKUP(RU$6,fériés,1,FALSE)),(SUM($H$1:RU$1)&gt;SUM($F$8:$F25))*(SUM($H$1:RU$1)&lt;=SUM($F$8:$F26))*1,"F"))</f>
        <v>w</v>
      </c>
      <c r="RV26" s="65" t="str">
        <f ca="1">IF(WEEKDAY(RV$6,2)&gt;5,"w",IF(ISERROR(VLOOKUP(RV$6,fériés,1,FALSE)),(SUM($H$1:RV$1)&gt;SUM($F$8:$F25))*(SUM($H$1:RV$1)&lt;=SUM($F$8:$F26))*1,"F"))</f>
        <v>w</v>
      </c>
      <c r="RW26" s="65" t="str">
        <f ca="1">IF(WEEKDAY(RW$6,2)&gt;5,"w",IF(ISERROR(VLOOKUP(RW$6,fériés,1,FALSE)),(SUM($H$1:RW$1)&gt;SUM($F$8:$F25))*(SUM($H$1:RW$1)&lt;=SUM($F$8:$F26))*1,"F"))</f>
        <v>w</v>
      </c>
      <c r="RX26" s="65" t="str">
        <f ca="1">IF(WEEKDAY(RX$6,2)&gt;5,"w",IF(ISERROR(VLOOKUP(RX$6,fériés,1,FALSE)),(SUM($H$1:RX$1)&gt;SUM($F$8:$F25))*(SUM($H$1:RX$1)&lt;=SUM($F$8:$F26))*1,"F"))</f>
        <v>w</v>
      </c>
      <c r="RY26" s="65" t="str">
        <f ca="1">IF(WEEKDAY(RY$6,2)&gt;5,"w",IF(ISERROR(VLOOKUP(RY$6,fériés,1,FALSE)),(SUM($H$1:RY$1)&gt;SUM($F$8:$F25))*(SUM($H$1:RY$1)&lt;=SUM($F$8:$F26))*1,"F"))</f>
        <v>w</v>
      </c>
      <c r="RZ26" s="65" t="str">
        <f ca="1">IF(WEEKDAY(RZ$6,2)&gt;5,"w",IF(ISERROR(VLOOKUP(RZ$6,fériés,1,FALSE)),(SUM($H$1:RZ$1)&gt;SUM($F$8:$F25))*(SUM($H$1:RZ$1)&lt;=SUM($F$8:$F26))*1,"F"))</f>
        <v>w</v>
      </c>
      <c r="SA26" s="65" t="str">
        <f ca="1">IF(WEEKDAY(SA$6,2)&gt;5,"w",IF(ISERROR(VLOOKUP(SA$6,fériés,1,FALSE)),(SUM($H$1:SA$1)&gt;SUM($F$8:$F25))*(SUM($H$1:SA$1)&lt;=SUM($F$8:$F26))*1,"F"))</f>
        <v>w</v>
      </c>
      <c r="SB26" s="65" t="str">
        <f ca="1">IF(WEEKDAY(SB$6,2)&gt;5,"w",IF(ISERROR(VLOOKUP(SB$6,fériés,1,FALSE)),(SUM($H$1:SB$1)&gt;SUM($F$8:$F25))*(SUM($H$1:SB$1)&lt;=SUM($F$8:$F26))*1,"F"))</f>
        <v>w</v>
      </c>
      <c r="SC26" s="65" t="str">
        <f ca="1">IF(WEEKDAY(SC$6,2)&gt;5,"w",IF(ISERROR(VLOOKUP(SC$6,fériés,1,FALSE)),(SUM($H$1:SC$1)&gt;SUM($F$8:$F25))*(SUM($H$1:SC$1)&lt;=SUM($F$8:$F26))*1,"F"))</f>
        <v>w</v>
      </c>
      <c r="SD26" s="65" t="str">
        <f ca="1">IF(WEEKDAY(SD$6,2)&gt;5,"w",IF(ISERROR(VLOOKUP(SD$6,fériés,1,FALSE)),(SUM($H$1:SD$1)&gt;SUM($F$8:$F25))*(SUM($H$1:SD$1)&lt;=SUM($F$8:$F26))*1,"F"))</f>
        <v>w</v>
      </c>
      <c r="SE26" s="65" t="str">
        <f ca="1">IF(WEEKDAY(SE$6,2)&gt;5,"w",IF(ISERROR(VLOOKUP(SE$6,fériés,1,FALSE)),(SUM($H$1:SE$1)&gt;SUM($F$8:$F25))*(SUM($H$1:SE$1)&lt;=SUM($F$8:$F26))*1,"F"))</f>
        <v>w</v>
      </c>
      <c r="SF26" s="65" t="str">
        <f ca="1">IF(WEEKDAY(SF$6,2)&gt;5,"w",IF(ISERROR(VLOOKUP(SF$6,fériés,1,FALSE)),(SUM($H$1:SF$1)&gt;SUM($F$8:$F25))*(SUM($H$1:SF$1)&lt;=SUM($F$8:$F26))*1,"F"))</f>
        <v>w</v>
      </c>
      <c r="SG26" s="83"/>
    </row>
    <row r="27" spans="1:501" ht="12" customHeight="1" x14ac:dyDescent="0.25">
      <c r="A27" s="80"/>
      <c r="B27" s="63" t="str">
        <f>IFERROR(VLOOKUP($A27,Base_données!$A$4:$AB$24,Base_données!$B$1,FALSE),"")</f>
        <v/>
      </c>
      <c r="C27" s="78" t="str">
        <f>IF(A27="","",Base_données!$J$3)</f>
        <v/>
      </c>
      <c r="D27" s="63" t="str">
        <f>IFERROR(VLOOKUP($A27,Base_données!$A$4:$AB$24,4,FALSE),"")</f>
        <v/>
      </c>
      <c r="E27" s="63" t="str">
        <f>IFERROR(VLOOKUP($A27,Base_données!$A$4:$AB$24,Base_données!$J$1,FALSE),"")</f>
        <v/>
      </c>
      <c r="F27" s="66" t="str">
        <f t="shared" si="84"/>
        <v/>
      </c>
      <c r="G27" s="62" t="str">
        <f>IFERROR(VLOOKUP($A27,Base_données!$A$4:$AB$24,5,FALSE),"")</f>
        <v/>
      </c>
      <c r="H27" s="65">
        <f ca="1">IF(WEEKDAY(H$6,2)&gt;5,"w",IF(ISERROR(VLOOKUP(H$6,fériés,1,FALSE)),(SUM($H$1:H$1)&gt;SUM($F$8:$F26))*(SUM($H$1:H$1)&lt;=SUM($F$8:$F27))*1,"F"))</f>
        <v>0</v>
      </c>
      <c r="I27" s="65">
        <f ca="1">IF(WEEKDAY(I$6,2)&gt;5,"w",IF(ISERROR(VLOOKUP(I$6,fériés,1,FALSE)),(SUM($H$1:I$1)&gt;SUM($F$8:$F26))*(SUM($H$1:I$1)&lt;=SUM($F$8:$F27))*1,"F"))</f>
        <v>0</v>
      </c>
      <c r="J27" s="65">
        <f ca="1">IF(WEEKDAY(J$6,2)&gt;5,"w",IF(ISERROR(VLOOKUP(J$6,fériés,1,FALSE)),(SUM($H$1:J$1)&gt;SUM($F$8:$F26))*(SUM($H$1:J$1)&lt;=SUM($F$8:$F27))*1,"F"))</f>
        <v>0</v>
      </c>
      <c r="K27" s="65">
        <f ca="1">IF(WEEKDAY(K$6,2)&gt;5,"w",IF(ISERROR(VLOOKUP(K$6,fériés,1,FALSE)),(SUM($H$1:K$1)&gt;SUM($F$8:$F26))*(SUM($H$1:K$1)&lt;=SUM($F$8:$F27))*1,"F"))</f>
        <v>0</v>
      </c>
      <c r="L27" s="65">
        <f ca="1">IF(WEEKDAY(L$6,2)&gt;5,"w",IF(ISERROR(VLOOKUP(L$6,fériés,1,FALSE)),(SUM($H$1:L$1)&gt;SUM($F$8:$F26))*(SUM($H$1:L$1)&lt;=SUM($F$8:$F27))*1,"F"))</f>
        <v>0</v>
      </c>
      <c r="M27" s="65">
        <f ca="1">IF(WEEKDAY(M$6,2)&gt;5,"w",IF(ISERROR(VLOOKUP(M$6,fériés,1,FALSE)),(SUM($H$1:M$1)&gt;SUM($F$8:$F26))*(SUM($H$1:M$1)&lt;=SUM($F$8:$F27))*1,"F"))</f>
        <v>0</v>
      </c>
      <c r="N27" s="65">
        <f ca="1">IF(WEEKDAY(N$6,2)&gt;5,"w",IF(ISERROR(VLOOKUP(N$6,fériés,1,FALSE)),(SUM($H$1:N$1)&gt;SUM($F$8:$F26))*(SUM($H$1:N$1)&lt;=SUM($F$8:$F27))*1,"F"))</f>
        <v>0</v>
      </c>
      <c r="O27" s="65">
        <f ca="1">IF(WEEKDAY(O$6,2)&gt;5,"w",IF(ISERROR(VLOOKUP(O$6,fériés,1,FALSE)),(SUM($H$1:O$1)&gt;SUM($F$8:$F26))*(SUM($H$1:O$1)&lt;=SUM($F$8:$F27))*1,"F"))</f>
        <v>0</v>
      </c>
      <c r="P27" s="65">
        <f ca="1">IF(WEEKDAY(P$6,2)&gt;5,"w",IF(ISERROR(VLOOKUP(P$6,fériés,1,FALSE)),(SUM($H$1:P$1)&gt;SUM($F$8:$F26))*(SUM($H$1:P$1)&lt;=SUM($F$8:$F27))*1,"F"))</f>
        <v>0</v>
      </c>
      <c r="Q27" s="65">
        <f ca="1">IF(WEEKDAY(Q$6,2)&gt;5,"w",IF(ISERROR(VLOOKUP(Q$6,fériés,1,FALSE)),(SUM($H$1:Q$1)&gt;SUM($F$8:$F26))*(SUM($H$1:Q$1)&lt;=SUM($F$8:$F27))*1,"F"))</f>
        <v>0</v>
      </c>
      <c r="R27" s="65">
        <f ca="1">IF(WEEKDAY(R$6,2)&gt;5,"w",IF(ISERROR(VLOOKUP(R$6,fériés,1,FALSE)),(SUM($H$1:R$1)&gt;SUM($F$8:$F26))*(SUM($H$1:R$1)&lt;=SUM($F$8:$F27))*1,"F"))</f>
        <v>0</v>
      </c>
      <c r="S27" s="65">
        <f ca="1">IF(WEEKDAY(S$6,2)&gt;5,"w",IF(ISERROR(VLOOKUP(S$6,fériés,1,FALSE)),(SUM($H$1:S$1)&gt;SUM($F$8:$F26))*(SUM($H$1:S$1)&lt;=SUM($F$8:$F27))*1,"F"))</f>
        <v>0</v>
      </c>
      <c r="T27" s="65">
        <f ca="1">IF(WEEKDAY(T$6,2)&gt;5,"w",IF(ISERROR(VLOOKUP(T$6,fériés,1,FALSE)),(SUM($H$1:T$1)&gt;SUM($F$8:$F26))*(SUM($H$1:T$1)&lt;=SUM($F$8:$F27))*1,"F"))</f>
        <v>0</v>
      </c>
      <c r="U27" s="65">
        <f ca="1">IF(WEEKDAY(U$6,2)&gt;5,"w",IF(ISERROR(VLOOKUP(U$6,fériés,1,FALSE)),(SUM($H$1:U$1)&gt;SUM($F$8:$F26))*(SUM($H$1:U$1)&lt;=SUM($F$8:$F27))*1,"F"))</f>
        <v>0</v>
      </c>
      <c r="V27" s="65">
        <f ca="1">IF(WEEKDAY(V$6,2)&gt;5,"w",IF(ISERROR(VLOOKUP(V$6,fériés,1,FALSE)),(SUM($H$1:V$1)&gt;SUM($F$8:$F26))*(SUM($H$1:V$1)&lt;=SUM($F$8:$F27))*1,"F"))</f>
        <v>0</v>
      </c>
      <c r="W27" s="65">
        <f ca="1">IF(WEEKDAY(W$6,2)&gt;5,"w",IF(ISERROR(VLOOKUP(W$6,fériés,1,FALSE)),(SUM($H$1:W$1)&gt;SUM($F$8:$F26))*(SUM($H$1:W$1)&lt;=SUM($F$8:$F27))*1,"F"))</f>
        <v>0</v>
      </c>
      <c r="X27" s="65">
        <f ca="1">IF(WEEKDAY(X$6,2)&gt;5,"w",IF(ISERROR(VLOOKUP(X$6,fériés,1,FALSE)),(SUM($H$1:X$1)&gt;SUM($F$8:$F26))*(SUM($H$1:X$1)&lt;=SUM($F$8:$F27))*1,"F"))</f>
        <v>0</v>
      </c>
      <c r="Y27" s="65">
        <f ca="1">IF(WEEKDAY(Y$6,2)&gt;5,"w",IF(ISERROR(VLOOKUP(Y$6,fériés,1,FALSE)),(SUM($H$1:Y$1)&gt;SUM($F$8:$F26))*(SUM($H$1:Y$1)&lt;=SUM($F$8:$F27))*1,"F"))</f>
        <v>0</v>
      </c>
      <c r="Z27" s="65">
        <f ca="1">IF(WEEKDAY(Z$6,2)&gt;5,"w",IF(ISERROR(VLOOKUP(Z$6,fériés,1,FALSE)),(SUM($H$1:Z$1)&gt;SUM($F$8:$F26))*(SUM($H$1:Z$1)&lt;=SUM($F$8:$F27))*1,"F"))</f>
        <v>0</v>
      </c>
      <c r="AA27" s="65">
        <f ca="1">IF(WEEKDAY(AA$6,2)&gt;5,"w",IF(ISERROR(VLOOKUP(AA$6,fériés,1,FALSE)),(SUM($H$1:AA$1)&gt;SUM($F$8:$F26))*(SUM($H$1:AA$1)&lt;=SUM($F$8:$F27))*1,"F"))</f>
        <v>0</v>
      </c>
      <c r="AB27" s="65">
        <f ca="1">IF(WEEKDAY(AB$6,2)&gt;5,"w",IF(ISERROR(VLOOKUP(AB$6,fériés,1,FALSE)),(SUM($H$1:AB$1)&gt;SUM($F$8:$F26))*(SUM($H$1:AB$1)&lt;=SUM($F$8:$F27))*1,"F"))</f>
        <v>0</v>
      </c>
      <c r="AC27" s="65">
        <f ca="1">IF(WEEKDAY(AC$6,2)&gt;5,"w",IF(ISERROR(VLOOKUP(AC$6,fériés,1,FALSE)),(SUM($H$1:AC$1)&gt;SUM($F$8:$F26))*(SUM($H$1:AC$1)&lt;=SUM($F$8:$F27))*1,"F"))</f>
        <v>0</v>
      </c>
      <c r="AD27" s="65">
        <f ca="1">IF(WEEKDAY(AD$6,2)&gt;5,"w",IF(ISERROR(VLOOKUP(AD$6,fériés,1,FALSE)),(SUM($H$1:AD$1)&gt;SUM($F$8:$F26))*(SUM($H$1:AD$1)&lt;=SUM($F$8:$F27))*1,"F"))</f>
        <v>0</v>
      </c>
      <c r="AE27" s="65">
        <f ca="1">IF(WEEKDAY(AE$6,2)&gt;5,"w",IF(ISERROR(VLOOKUP(AE$6,fériés,1,FALSE)),(SUM($H$1:AE$1)&gt;SUM($F$8:$F26))*(SUM($H$1:AE$1)&lt;=SUM($F$8:$F27))*1,"F"))</f>
        <v>0</v>
      </c>
      <c r="AF27" s="65">
        <f ca="1">IF(WEEKDAY(AF$6,2)&gt;5,"w",IF(ISERROR(VLOOKUP(AF$6,fériés,1,FALSE)),(SUM($H$1:AF$1)&gt;SUM($F$8:$F26))*(SUM($H$1:AF$1)&lt;=SUM($F$8:$F27))*1,"F"))</f>
        <v>0</v>
      </c>
      <c r="AG27" s="65">
        <f ca="1">IF(WEEKDAY(AG$6,2)&gt;5,"w",IF(ISERROR(VLOOKUP(AG$6,fériés,1,FALSE)),(SUM($H$1:AG$1)&gt;SUM($F$8:$F26))*(SUM($H$1:AG$1)&lt;=SUM($F$8:$F27))*1,"F"))</f>
        <v>0</v>
      </c>
      <c r="AH27" s="65">
        <f ca="1">IF(WEEKDAY(AH$6,2)&gt;5,"w",IF(ISERROR(VLOOKUP(AH$6,fériés,1,FALSE)),(SUM($H$1:AH$1)&gt;SUM($F$8:$F26))*(SUM($H$1:AH$1)&lt;=SUM($F$8:$F27))*1,"F"))</f>
        <v>0</v>
      </c>
      <c r="AI27" s="65">
        <f ca="1">IF(WEEKDAY(AI$6,2)&gt;5,"w",IF(ISERROR(VLOOKUP(AI$6,fériés,1,FALSE)),(SUM($H$1:AI$1)&gt;SUM($F$8:$F26))*(SUM($H$1:AI$1)&lt;=SUM($F$8:$F27))*1,"F"))</f>
        <v>0</v>
      </c>
      <c r="AJ27" s="65">
        <f ca="1">IF(WEEKDAY(AJ$6,2)&gt;5,"w",IF(ISERROR(VLOOKUP(AJ$6,fériés,1,FALSE)),(SUM($H$1:AJ$1)&gt;SUM($F$8:$F26))*(SUM($H$1:AJ$1)&lt;=SUM($F$8:$F27))*1,"F"))</f>
        <v>0</v>
      </c>
      <c r="AK27" s="65">
        <f ca="1">IF(WEEKDAY(AK$6,2)&gt;5,"w",IF(ISERROR(VLOOKUP(AK$6,fériés,1,FALSE)),(SUM($H$1:AK$1)&gt;SUM($F$8:$F26))*(SUM($H$1:AK$1)&lt;=SUM($F$8:$F27))*1,"F"))</f>
        <v>0</v>
      </c>
      <c r="AL27" s="65">
        <f ca="1">IF(WEEKDAY(AL$6,2)&gt;5,"w",IF(ISERROR(VLOOKUP(AL$6,fériés,1,FALSE)),(SUM($H$1:AL$1)&gt;SUM($F$8:$F26))*(SUM($H$1:AL$1)&lt;=SUM($F$8:$F27))*1,"F"))</f>
        <v>0</v>
      </c>
      <c r="AM27" s="65">
        <f ca="1">IF(WEEKDAY(AM$6,2)&gt;5,"w",IF(ISERROR(VLOOKUP(AM$6,fériés,1,FALSE)),(SUM($H$1:AM$1)&gt;SUM($F$8:$F26))*(SUM($H$1:AM$1)&lt;=SUM($F$8:$F27))*1,"F"))</f>
        <v>0</v>
      </c>
      <c r="AN27" s="65">
        <f ca="1">IF(WEEKDAY(AN$6,2)&gt;5,"w",IF(ISERROR(VLOOKUP(AN$6,fériés,1,FALSE)),(SUM($H$1:AN$1)&gt;SUM($F$8:$F26))*(SUM($H$1:AN$1)&lt;=SUM($F$8:$F27))*1,"F"))</f>
        <v>0</v>
      </c>
      <c r="AO27" s="65">
        <f ca="1">IF(WEEKDAY(AO$6,2)&gt;5,"w",IF(ISERROR(VLOOKUP(AO$6,fériés,1,FALSE)),(SUM($H$1:AO$1)&gt;SUM($F$8:$F26))*(SUM($H$1:AO$1)&lt;=SUM($F$8:$F27))*1,"F"))</f>
        <v>0</v>
      </c>
      <c r="AP27" s="65">
        <f ca="1">IF(WEEKDAY(AP$6,2)&gt;5,"w",IF(ISERROR(VLOOKUP(AP$6,fériés,1,FALSE)),(SUM($H$1:AP$1)&gt;SUM($F$8:$F26))*(SUM($H$1:AP$1)&lt;=SUM($F$8:$F27))*1,"F"))</f>
        <v>0</v>
      </c>
      <c r="AQ27" s="65">
        <f ca="1">IF(WEEKDAY(AQ$6,2)&gt;5,"w",IF(ISERROR(VLOOKUP(AQ$6,fériés,1,FALSE)),(SUM($H$1:AQ$1)&gt;SUM($F$8:$F26))*(SUM($H$1:AQ$1)&lt;=SUM($F$8:$F27))*1,"F"))</f>
        <v>0</v>
      </c>
      <c r="AR27" s="65">
        <f ca="1">IF(WEEKDAY(AR$6,2)&gt;5,"w",IF(ISERROR(VLOOKUP(AR$6,fériés,1,FALSE)),(SUM($H$1:AR$1)&gt;SUM($F$8:$F26))*(SUM($H$1:AR$1)&lt;=SUM($F$8:$F27))*1,"F"))</f>
        <v>0</v>
      </c>
      <c r="AS27" s="65">
        <f ca="1">IF(WEEKDAY(AS$6,2)&gt;5,"w",IF(ISERROR(VLOOKUP(AS$6,fériés,1,FALSE)),(SUM($H$1:AS$1)&gt;SUM($F$8:$F26))*(SUM($H$1:AS$1)&lt;=SUM($F$8:$F27))*1,"F"))</f>
        <v>0</v>
      </c>
      <c r="AT27" s="65">
        <f ca="1">IF(WEEKDAY(AT$6,2)&gt;5,"w",IF(ISERROR(VLOOKUP(AT$6,fériés,1,FALSE)),(SUM($H$1:AT$1)&gt;SUM($F$8:$F26))*(SUM($H$1:AT$1)&lt;=SUM($F$8:$F27))*1,"F"))</f>
        <v>0</v>
      </c>
      <c r="AU27" s="65">
        <f ca="1">IF(WEEKDAY(AU$6,2)&gt;5,"w",IF(ISERROR(VLOOKUP(AU$6,fériés,1,FALSE)),(SUM($H$1:AU$1)&gt;SUM($F$8:$F26))*(SUM($H$1:AU$1)&lt;=SUM($F$8:$F27))*1,"F"))</f>
        <v>0</v>
      </c>
      <c r="AV27" s="65">
        <f ca="1">IF(WEEKDAY(AV$6,2)&gt;5,"w",IF(ISERROR(VLOOKUP(AV$6,fériés,1,FALSE)),(SUM($H$1:AV$1)&gt;SUM($F$8:$F26))*(SUM($H$1:AV$1)&lt;=SUM($F$8:$F27))*1,"F"))</f>
        <v>0</v>
      </c>
      <c r="AW27" s="65">
        <f ca="1">IF(WEEKDAY(AW$6,2)&gt;5,"w",IF(ISERROR(VLOOKUP(AW$6,fériés,1,FALSE)),(SUM($H$1:AW$1)&gt;SUM($F$8:$F26))*(SUM($H$1:AW$1)&lt;=SUM($F$8:$F27))*1,"F"))</f>
        <v>0</v>
      </c>
      <c r="AX27" s="65">
        <f ca="1">IF(WEEKDAY(AX$6,2)&gt;5,"w",IF(ISERROR(VLOOKUP(AX$6,fériés,1,FALSE)),(SUM($H$1:AX$1)&gt;SUM($F$8:$F26))*(SUM($H$1:AX$1)&lt;=SUM($F$8:$F27))*1,"F"))</f>
        <v>0</v>
      </c>
      <c r="AY27" s="65">
        <f ca="1">IF(WEEKDAY(AY$6,2)&gt;5,"w",IF(ISERROR(VLOOKUP(AY$6,fériés,1,FALSE)),(SUM($H$1:AY$1)&gt;SUM($F$8:$F26))*(SUM($H$1:AY$1)&lt;=SUM($F$8:$F27))*1,"F"))</f>
        <v>0</v>
      </c>
      <c r="AZ27" s="65">
        <f ca="1">IF(WEEKDAY(AZ$6,2)&gt;5,"w",IF(ISERROR(VLOOKUP(AZ$6,fériés,1,FALSE)),(SUM($H$1:AZ$1)&gt;SUM($F$8:$F26))*(SUM($H$1:AZ$1)&lt;=SUM($F$8:$F27))*1,"F"))</f>
        <v>0</v>
      </c>
      <c r="BA27" s="65">
        <f ca="1">IF(WEEKDAY(BA$6,2)&gt;5,"w",IF(ISERROR(VLOOKUP(BA$6,fériés,1,FALSE)),(SUM($H$1:BA$1)&gt;SUM($F$8:$F26))*(SUM($H$1:BA$1)&lt;=SUM($F$8:$F27))*1,"F"))</f>
        <v>0</v>
      </c>
      <c r="BB27" s="65">
        <f ca="1">IF(WEEKDAY(BB$6,2)&gt;5,"w",IF(ISERROR(VLOOKUP(BB$6,fériés,1,FALSE)),(SUM($H$1:BB$1)&gt;SUM($F$8:$F26))*(SUM($H$1:BB$1)&lt;=SUM($F$8:$F27))*1,"F"))</f>
        <v>0</v>
      </c>
      <c r="BC27" s="65">
        <f ca="1">IF(WEEKDAY(BC$6,2)&gt;5,"w",IF(ISERROR(VLOOKUP(BC$6,fériés,1,FALSE)),(SUM($H$1:BC$1)&gt;SUM($F$8:$F26))*(SUM($H$1:BC$1)&lt;=SUM($F$8:$F27))*1,"F"))</f>
        <v>0</v>
      </c>
      <c r="BD27" s="65">
        <f ca="1">IF(WEEKDAY(BD$6,2)&gt;5,"w",IF(ISERROR(VLOOKUP(BD$6,fériés,1,FALSE)),(SUM($H$1:BD$1)&gt;SUM($F$8:$F26))*(SUM($H$1:BD$1)&lt;=SUM($F$8:$F27))*1,"F"))</f>
        <v>0</v>
      </c>
      <c r="BE27" s="65">
        <f ca="1">IF(WEEKDAY(BE$6,2)&gt;5,"w",IF(ISERROR(VLOOKUP(BE$6,fériés,1,FALSE)),(SUM($H$1:BE$1)&gt;SUM($F$8:$F26))*(SUM($H$1:BE$1)&lt;=SUM($F$8:$F27))*1,"F"))</f>
        <v>0</v>
      </c>
      <c r="BF27" s="65">
        <f ca="1">IF(WEEKDAY(BF$6,2)&gt;5,"w",IF(ISERROR(VLOOKUP(BF$6,fériés,1,FALSE)),(SUM($H$1:BF$1)&gt;SUM($F$8:$F26))*(SUM($H$1:BF$1)&lt;=SUM($F$8:$F27))*1,"F"))</f>
        <v>0</v>
      </c>
      <c r="BG27" s="65">
        <f ca="1">IF(WEEKDAY(BG$6,2)&gt;5,"w",IF(ISERROR(VLOOKUP(BG$6,fériés,1,FALSE)),(SUM($H$1:BG$1)&gt;SUM($F$8:$F26))*(SUM($H$1:BG$1)&lt;=SUM($F$8:$F27))*1,"F"))</f>
        <v>0</v>
      </c>
      <c r="BH27" s="65">
        <f ca="1">IF(WEEKDAY(BH$6,2)&gt;5,"w",IF(ISERROR(VLOOKUP(BH$6,fériés,1,FALSE)),(SUM($H$1:BH$1)&gt;SUM($F$8:$F26))*(SUM($H$1:BH$1)&lt;=SUM($F$8:$F27))*1,"F"))</f>
        <v>0</v>
      </c>
      <c r="BI27" s="65">
        <f ca="1">IF(WEEKDAY(BI$6,2)&gt;5,"w",IF(ISERROR(VLOOKUP(BI$6,fériés,1,FALSE)),(SUM($H$1:BI$1)&gt;SUM($F$8:$F26))*(SUM($H$1:BI$1)&lt;=SUM($F$8:$F27))*1,"F"))</f>
        <v>0</v>
      </c>
      <c r="BJ27" s="65">
        <f ca="1">IF(WEEKDAY(BJ$6,2)&gt;5,"w",IF(ISERROR(VLOOKUP(BJ$6,fériés,1,FALSE)),(SUM($H$1:BJ$1)&gt;SUM($F$8:$F26))*(SUM($H$1:BJ$1)&lt;=SUM($F$8:$F27))*1,"F"))</f>
        <v>0</v>
      </c>
      <c r="BK27" s="65">
        <f ca="1">IF(WEEKDAY(BK$6,2)&gt;5,"w",IF(ISERROR(VLOOKUP(BK$6,fériés,1,FALSE)),(SUM($H$1:BK$1)&gt;SUM($F$8:$F26))*(SUM($H$1:BK$1)&lt;=SUM($F$8:$F27))*1,"F"))</f>
        <v>0</v>
      </c>
      <c r="BL27" s="65">
        <f ca="1">IF(WEEKDAY(BL$6,2)&gt;5,"w",IF(ISERROR(VLOOKUP(BL$6,fériés,1,FALSE)),(SUM($H$1:BL$1)&gt;SUM($F$8:$F26))*(SUM($H$1:BL$1)&lt;=SUM($F$8:$F27))*1,"F"))</f>
        <v>0</v>
      </c>
      <c r="BM27" s="65">
        <f ca="1">IF(WEEKDAY(BM$6,2)&gt;5,"w",IF(ISERROR(VLOOKUP(BM$6,fériés,1,FALSE)),(SUM($H$1:BM$1)&gt;SUM($F$8:$F26))*(SUM($H$1:BM$1)&lt;=SUM($F$8:$F27))*1,"F"))</f>
        <v>0</v>
      </c>
      <c r="BN27" s="65" t="str">
        <f ca="1">IF(WEEKDAY(BN$6,2)&gt;5,"w",IF(ISERROR(VLOOKUP(BN$6,fériés,1,FALSE)),(SUM($H$1:BN$1)&gt;SUM($F$8:$F26))*(SUM($H$1:BN$1)&lt;=SUM($F$8:$F27))*1,"F"))</f>
        <v>w</v>
      </c>
      <c r="BO27" s="65" t="str">
        <f ca="1">IF(WEEKDAY(BO$6,2)&gt;5,"w",IF(ISERROR(VLOOKUP(BO$6,fériés,1,FALSE)),(SUM($H$1:BO$1)&gt;SUM($F$8:$F26))*(SUM($H$1:BO$1)&lt;=SUM($F$8:$F27))*1,"F"))</f>
        <v>w</v>
      </c>
      <c r="BP27" s="65" t="str">
        <f ca="1">IF(WEEKDAY(BP$6,2)&gt;5,"w",IF(ISERROR(VLOOKUP(BP$6,fériés,1,FALSE)),(SUM($H$1:BP$1)&gt;SUM($F$8:$F26))*(SUM($H$1:BP$1)&lt;=SUM($F$8:$F27))*1,"F"))</f>
        <v>w</v>
      </c>
      <c r="BQ27" s="65" t="str">
        <f ca="1">IF(WEEKDAY(BQ$6,2)&gt;5,"w",IF(ISERROR(VLOOKUP(BQ$6,fériés,1,FALSE)),(SUM($H$1:BQ$1)&gt;SUM($F$8:$F26))*(SUM($H$1:BQ$1)&lt;=SUM($F$8:$F27))*1,"F"))</f>
        <v>w</v>
      </c>
      <c r="BR27" s="65" t="str">
        <f ca="1">IF(WEEKDAY(BR$6,2)&gt;5,"w",IF(ISERROR(VLOOKUP(BR$6,fériés,1,FALSE)),(SUM($H$1:BR$1)&gt;SUM($F$8:$F26))*(SUM($H$1:BR$1)&lt;=SUM($F$8:$F27))*1,"F"))</f>
        <v>w</v>
      </c>
      <c r="BS27" s="65" t="str">
        <f ca="1">IF(WEEKDAY(BS$6,2)&gt;5,"w",IF(ISERROR(VLOOKUP(BS$6,fériés,1,FALSE)),(SUM($H$1:BS$1)&gt;SUM($F$8:$F26))*(SUM($H$1:BS$1)&lt;=SUM($F$8:$F27))*1,"F"))</f>
        <v>w</v>
      </c>
      <c r="BT27" s="65" t="str">
        <f ca="1">IF(WEEKDAY(BT$6,2)&gt;5,"w",IF(ISERROR(VLOOKUP(BT$6,fériés,1,FALSE)),(SUM($H$1:BT$1)&gt;SUM($F$8:$F26))*(SUM($H$1:BT$1)&lt;=SUM($F$8:$F27))*1,"F"))</f>
        <v>w</v>
      </c>
      <c r="BU27" s="65" t="str">
        <f ca="1">IF(WEEKDAY(BU$6,2)&gt;5,"w",IF(ISERROR(VLOOKUP(BU$6,fériés,1,FALSE)),(SUM($H$1:BU$1)&gt;SUM($F$8:$F26))*(SUM($H$1:BU$1)&lt;=SUM($F$8:$F27))*1,"F"))</f>
        <v>w</v>
      </c>
      <c r="BV27" s="65" t="str">
        <f ca="1">IF(WEEKDAY(BV$6,2)&gt;5,"w",IF(ISERROR(VLOOKUP(BV$6,fériés,1,FALSE)),(SUM($H$1:BV$1)&gt;SUM($F$8:$F26))*(SUM($H$1:BV$1)&lt;=SUM($F$8:$F27))*1,"F"))</f>
        <v>w</v>
      </c>
      <c r="BW27" s="65" t="str">
        <f ca="1">IF(WEEKDAY(BW$6,2)&gt;5,"w",IF(ISERROR(VLOOKUP(BW$6,fériés,1,FALSE)),(SUM($H$1:BW$1)&gt;SUM($F$8:$F26))*(SUM($H$1:BW$1)&lt;=SUM($F$8:$F27))*1,"F"))</f>
        <v>w</v>
      </c>
      <c r="BX27" s="65" t="str">
        <f ca="1">IF(WEEKDAY(BX$6,2)&gt;5,"w",IF(ISERROR(VLOOKUP(BX$6,fériés,1,FALSE)),(SUM($H$1:BX$1)&gt;SUM($F$8:$F26))*(SUM($H$1:BX$1)&lt;=SUM($F$8:$F27))*1,"F"))</f>
        <v>w</v>
      </c>
      <c r="BY27" s="65" t="str">
        <f ca="1">IF(WEEKDAY(BY$6,2)&gt;5,"w",IF(ISERROR(VLOOKUP(BY$6,fériés,1,FALSE)),(SUM($H$1:BY$1)&gt;SUM($F$8:$F26))*(SUM($H$1:BY$1)&lt;=SUM($F$8:$F27))*1,"F"))</f>
        <v>w</v>
      </c>
      <c r="BZ27" s="65" t="str">
        <f ca="1">IF(WEEKDAY(BZ$6,2)&gt;5,"w",IF(ISERROR(VLOOKUP(BZ$6,fériés,1,FALSE)),(SUM($H$1:BZ$1)&gt;SUM($F$8:$F26))*(SUM($H$1:BZ$1)&lt;=SUM($F$8:$F27))*1,"F"))</f>
        <v>w</v>
      </c>
      <c r="CA27" s="65" t="str">
        <f ca="1">IF(WEEKDAY(CA$6,2)&gt;5,"w",IF(ISERROR(VLOOKUP(CA$6,fériés,1,FALSE)),(SUM($H$1:CA$1)&gt;SUM($F$8:$F26))*(SUM($H$1:CA$1)&lt;=SUM($F$8:$F27))*1,"F"))</f>
        <v>w</v>
      </c>
      <c r="CB27" s="65" t="str">
        <f ca="1">IF(WEEKDAY(CB$6,2)&gt;5,"w",IF(ISERROR(VLOOKUP(CB$6,fériés,1,FALSE)),(SUM($H$1:CB$1)&gt;SUM($F$8:$F26))*(SUM($H$1:CB$1)&lt;=SUM($F$8:$F27))*1,"F"))</f>
        <v>w</v>
      </c>
      <c r="CC27" s="65" t="str">
        <f ca="1">IF(WEEKDAY(CC$6,2)&gt;5,"w",IF(ISERROR(VLOOKUP(CC$6,fériés,1,FALSE)),(SUM($H$1:CC$1)&gt;SUM($F$8:$F26))*(SUM($H$1:CC$1)&lt;=SUM($F$8:$F27))*1,"F"))</f>
        <v>w</v>
      </c>
      <c r="CD27" s="65" t="str">
        <f ca="1">IF(WEEKDAY(CD$6,2)&gt;5,"w",IF(ISERROR(VLOOKUP(CD$6,fériés,1,FALSE)),(SUM($H$1:CD$1)&gt;SUM($F$8:$F26))*(SUM($H$1:CD$1)&lt;=SUM($F$8:$F27))*1,"F"))</f>
        <v>w</v>
      </c>
      <c r="CE27" s="65" t="str">
        <f ca="1">IF(WEEKDAY(CE$6,2)&gt;5,"w",IF(ISERROR(VLOOKUP(CE$6,fériés,1,FALSE)),(SUM($H$1:CE$1)&gt;SUM($F$8:$F26))*(SUM($H$1:CE$1)&lt;=SUM($F$8:$F27))*1,"F"))</f>
        <v>w</v>
      </c>
      <c r="CF27" s="65" t="str">
        <f ca="1">IF(WEEKDAY(CF$6,2)&gt;5,"w",IF(ISERROR(VLOOKUP(CF$6,fériés,1,FALSE)),(SUM($H$1:CF$1)&gt;SUM($F$8:$F26))*(SUM($H$1:CF$1)&lt;=SUM($F$8:$F27))*1,"F"))</f>
        <v>w</v>
      </c>
      <c r="CG27" s="65" t="str">
        <f ca="1">IF(WEEKDAY(CG$6,2)&gt;5,"w",IF(ISERROR(VLOOKUP(CG$6,fériés,1,FALSE)),(SUM($H$1:CG$1)&gt;SUM($F$8:$F26))*(SUM($H$1:CG$1)&lt;=SUM($F$8:$F27))*1,"F"))</f>
        <v>w</v>
      </c>
      <c r="CH27" s="65">
        <f ca="1">IF(WEEKDAY(CH$6,2)&gt;5,"w",IF(ISERROR(VLOOKUP(CH$6,fériés,1,FALSE)),(SUM($H$1:CH$1)&gt;SUM($F$8:$F26))*(SUM($H$1:CH$1)&lt;=SUM($F$8:$F27))*1,"F"))</f>
        <v>0</v>
      </c>
      <c r="CI27" s="65">
        <f ca="1">IF(WEEKDAY(CI$6,2)&gt;5,"w",IF(ISERROR(VLOOKUP(CI$6,fériés,1,FALSE)),(SUM($H$1:CI$1)&gt;SUM($F$8:$F26))*(SUM($H$1:CI$1)&lt;=SUM($F$8:$F27))*1,"F"))</f>
        <v>0</v>
      </c>
      <c r="CJ27" s="65">
        <f ca="1">IF(WEEKDAY(CJ$6,2)&gt;5,"w",IF(ISERROR(VLOOKUP(CJ$6,fériés,1,FALSE)),(SUM($H$1:CJ$1)&gt;SUM($F$8:$F26))*(SUM($H$1:CJ$1)&lt;=SUM($F$8:$F27))*1,"F"))</f>
        <v>0</v>
      </c>
      <c r="CK27" s="65">
        <f ca="1">IF(WEEKDAY(CK$6,2)&gt;5,"w",IF(ISERROR(VLOOKUP(CK$6,fériés,1,FALSE)),(SUM($H$1:CK$1)&gt;SUM($F$8:$F26))*(SUM($H$1:CK$1)&lt;=SUM($F$8:$F27))*1,"F"))</f>
        <v>0</v>
      </c>
      <c r="CL27" s="65">
        <f ca="1">IF(WEEKDAY(CL$6,2)&gt;5,"w",IF(ISERROR(VLOOKUP(CL$6,fériés,1,FALSE)),(SUM($H$1:CL$1)&gt;SUM($F$8:$F26))*(SUM($H$1:CL$1)&lt;=SUM($F$8:$F27))*1,"F"))</f>
        <v>0</v>
      </c>
      <c r="CM27" s="65">
        <f ca="1">IF(WEEKDAY(CM$6,2)&gt;5,"w",IF(ISERROR(VLOOKUP(CM$6,fériés,1,FALSE)),(SUM($H$1:CM$1)&gt;SUM($F$8:$F26))*(SUM($H$1:CM$1)&lt;=SUM($F$8:$F27))*1,"F"))</f>
        <v>0</v>
      </c>
      <c r="CN27" s="65">
        <f ca="1">IF(WEEKDAY(CN$6,2)&gt;5,"w",IF(ISERROR(VLOOKUP(CN$6,fériés,1,FALSE)),(SUM($H$1:CN$1)&gt;SUM($F$8:$F26))*(SUM($H$1:CN$1)&lt;=SUM($F$8:$F27))*1,"F"))</f>
        <v>0</v>
      </c>
      <c r="CO27" s="65">
        <f ca="1">IF(WEEKDAY(CO$6,2)&gt;5,"w",IF(ISERROR(VLOOKUP(CO$6,fériés,1,FALSE)),(SUM($H$1:CO$1)&gt;SUM($F$8:$F26))*(SUM($H$1:CO$1)&lt;=SUM($F$8:$F27))*1,"F"))</f>
        <v>0</v>
      </c>
      <c r="CP27" s="65">
        <f ca="1">IF(WEEKDAY(CP$6,2)&gt;5,"w",IF(ISERROR(VLOOKUP(CP$6,fériés,1,FALSE)),(SUM($H$1:CP$1)&gt;SUM($F$8:$F26))*(SUM($H$1:CP$1)&lt;=SUM($F$8:$F27))*1,"F"))</f>
        <v>0</v>
      </c>
      <c r="CQ27" s="65">
        <f ca="1">IF(WEEKDAY(CQ$6,2)&gt;5,"w",IF(ISERROR(VLOOKUP(CQ$6,fériés,1,FALSE)),(SUM($H$1:CQ$1)&gt;SUM($F$8:$F26))*(SUM($H$1:CQ$1)&lt;=SUM($F$8:$F27))*1,"F"))</f>
        <v>0</v>
      </c>
      <c r="CR27" s="65">
        <f ca="1">IF(WEEKDAY(CR$6,2)&gt;5,"w",IF(ISERROR(VLOOKUP(CR$6,fériés,1,FALSE)),(SUM($H$1:CR$1)&gt;SUM($F$8:$F26))*(SUM($H$1:CR$1)&lt;=SUM($F$8:$F27))*1,"F"))</f>
        <v>0</v>
      </c>
      <c r="CS27" s="65">
        <f ca="1">IF(WEEKDAY(CS$6,2)&gt;5,"w",IF(ISERROR(VLOOKUP(CS$6,fériés,1,FALSE)),(SUM($H$1:CS$1)&gt;SUM($F$8:$F26))*(SUM($H$1:CS$1)&lt;=SUM($F$8:$F27))*1,"F"))</f>
        <v>0</v>
      </c>
      <c r="CT27" s="65">
        <f ca="1">IF(WEEKDAY(CT$6,2)&gt;5,"w",IF(ISERROR(VLOOKUP(CT$6,fériés,1,FALSE)),(SUM($H$1:CT$1)&gt;SUM($F$8:$F26))*(SUM($H$1:CT$1)&lt;=SUM($F$8:$F27))*1,"F"))</f>
        <v>0</v>
      </c>
      <c r="CU27" s="65">
        <f ca="1">IF(WEEKDAY(CU$6,2)&gt;5,"w",IF(ISERROR(VLOOKUP(CU$6,fériés,1,FALSE)),(SUM($H$1:CU$1)&gt;SUM($F$8:$F26))*(SUM($H$1:CU$1)&lt;=SUM($F$8:$F27))*1,"F"))</f>
        <v>0</v>
      </c>
      <c r="CV27" s="65">
        <f ca="1">IF(WEEKDAY(CV$6,2)&gt;5,"w",IF(ISERROR(VLOOKUP(CV$6,fériés,1,FALSE)),(SUM($H$1:CV$1)&gt;SUM($F$8:$F26))*(SUM($H$1:CV$1)&lt;=SUM($F$8:$F27))*1,"F"))</f>
        <v>0</v>
      </c>
      <c r="CW27" s="65">
        <f ca="1">IF(WEEKDAY(CW$6,2)&gt;5,"w",IF(ISERROR(VLOOKUP(CW$6,fériés,1,FALSE)),(SUM($H$1:CW$1)&gt;SUM($F$8:$F26))*(SUM($H$1:CW$1)&lt;=SUM($F$8:$F27))*1,"F"))</f>
        <v>0</v>
      </c>
      <c r="CX27" s="65">
        <f ca="1">IF(WEEKDAY(CX$6,2)&gt;5,"w",IF(ISERROR(VLOOKUP(CX$6,fériés,1,FALSE)),(SUM($H$1:CX$1)&gt;SUM($F$8:$F26))*(SUM($H$1:CX$1)&lt;=SUM($F$8:$F27))*1,"F"))</f>
        <v>0</v>
      </c>
      <c r="CY27" s="65">
        <f ca="1">IF(WEEKDAY(CY$6,2)&gt;5,"w",IF(ISERROR(VLOOKUP(CY$6,fériés,1,FALSE)),(SUM($H$1:CY$1)&gt;SUM($F$8:$F26))*(SUM($H$1:CY$1)&lt;=SUM($F$8:$F27))*1,"F"))</f>
        <v>0</v>
      </c>
      <c r="CZ27" s="65">
        <f ca="1">IF(WEEKDAY(CZ$6,2)&gt;5,"w",IF(ISERROR(VLOOKUP(CZ$6,fériés,1,FALSE)),(SUM($H$1:CZ$1)&gt;SUM($F$8:$F26))*(SUM($H$1:CZ$1)&lt;=SUM($F$8:$F27))*1,"F"))</f>
        <v>0</v>
      </c>
      <c r="DA27" s="65">
        <f ca="1">IF(WEEKDAY(DA$6,2)&gt;5,"w",IF(ISERROR(VLOOKUP(DA$6,fériés,1,FALSE)),(SUM($H$1:DA$1)&gt;SUM($F$8:$F26))*(SUM($H$1:DA$1)&lt;=SUM($F$8:$F27))*1,"F"))</f>
        <v>0</v>
      </c>
      <c r="DB27" s="65">
        <f ca="1">IF(WEEKDAY(DB$6,2)&gt;5,"w",IF(ISERROR(VLOOKUP(DB$6,fériés,1,FALSE)),(SUM($H$1:DB$1)&gt;SUM($F$8:$F26))*(SUM($H$1:DB$1)&lt;=SUM($F$8:$F27))*1,"F"))</f>
        <v>0</v>
      </c>
      <c r="DC27" s="65">
        <f ca="1">IF(WEEKDAY(DC$6,2)&gt;5,"w",IF(ISERROR(VLOOKUP(DC$6,fériés,1,FALSE)),(SUM($H$1:DC$1)&gt;SUM($F$8:$F26))*(SUM($H$1:DC$1)&lt;=SUM($F$8:$F27))*1,"F"))</f>
        <v>0</v>
      </c>
      <c r="DD27" s="65">
        <f ca="1">IF(WEEKDAY(DD$6,2)&gt;5,"w",IF(ISERROR(VLOOKUP(DD$6,fériés,1,FALSE)),(SUM($H$1:DD$1)&gt;SUM($F$8:$F26))*(SUM($H$1:DD$1)&lt;=SUM($F$8:$F27))*1,"F"))</f>
        <v>0</v>
      </c>
      <c r="DE27" s="65">
        <f ca="1">IF(WEEKDAY(DE$6,2)&gt;5,"w",IF(ISERROR(VLOOKUP(DE$6,fériés,1,FALSE)),(SUM($H$1:DE$1)&gt;SUM($F$8:$F26))*(SUM($H$1:DE$1)&lt;=SUM($F$8:$F27))*1,"F"))</f>
        <v>0</v>
      </c>
      <c r="DF27" s="65">
        <f ca="1">IF(WEEKDAY(DF$6,2)&gt;5,"w",IF(ISERROR(VLOOKUP(DF$6,fériés,1,FALSE)),(SUM($H$1:DF$1)&gt;SUM($F$8:$F26))*(SUM($H$1:DF$1)&lt;=SUM($F$8:$F27))*1,"F"))</f>
        <v>0</v>
      </c>
      <c r="DG27" s="65">
        <f ca="1">IF(WEEKDAY(DG$6,2)&gt;5,"w",IF(ISERROR(VLOOKUP(DG$6,fériés,1,FALSE)),(SUM($H$1:DG$1)&gt;SUM($F$8:$F26))*(SUM($H$1:DG$1)&lt;=SUM($F$8:$F27))*1,"F"))</f>
        <v>0</v>
      </c>
      <c r="DH27" s="65">
        <f ca="1">IF(WEEKDAY(DH$6,2)&gt;5,"w",IF(ISERROR(VLOOKUP(DH$6,fériés,1,FALSE)),(SUM($H$1:DH$1)&gt;SUM($F$8:$F26))*(SUM($H$1:DH$1)&lt;=SUM($F$8:$F27))*1,"F"))</f>
        <v>0</v>
      </c>
      <c r="DI27" s="65">
        <f ca="1">IF(WEEKDAY(DI$6,2)&gt;5,"w",IF(ISERROR(VLOOKUP(DI$6,fériés,1,FALSE)),(SUM($H$1:DI$1)&gt;SUM($F$8:$F26))*(SUM($H$1:DI$1)&lt;=SUM($F$8:$F27))*1,"F"))</f>
        <v>0</v>
      </c>
      <c r="DJ27" s="65">
        <f ca="1">IF(WEEKDAY(DJ$6,2)&gt;5,"w",IF(ISERROR(VLOOKUP(DJ$6,fériés,1,FALSE)),(SUM($H$1:DJ$1)&gt;SUM($F$8:$F26))*(SUM($H$1:DJ$1)&lt;=SUM($F$8:$F27))*1,"F"))</f>
        <v>0</v>
      </c>
      <c r="DK27" s="65">
        <f ca="1">IF(WEEKDAY(DK$6,2)&gt;5,"w",IF(ISERROR(VLOOKUP(DK$6,fériés,1,FALSE)),(SUM($H$1:DK$1)&gt;SUM($F$8:$F26))*(SUM($H$1:DK$1)&lt;=SUM($F$8:$F27))*1,"F"))</f>
        <v>0</v>
      </c>
      <c r="DL27" s="65">
        <f ca="1">IF(WEEKDAY(DL$6,2)&gt;5,"w",IF(ISERROR(VLOOKUP(DL$6,fériés,1,FALSE)),(SUM($H$1:DL$1)&gt;SUM($F$8:$F26))*(SUM($H$1:DL$1)&lt;=SUM($F$8:$F27))*1,"F"))</f>
        <v>0</v>
      </c>
      <c r="DM27" s="65">
        <f ca="1">IF(WEEKDAY(DM$6,2)&gt;5,"w",IF(ISERROR(VLOOKUP(DM$6,fériés,1,FALSE)),(SUM($H$1:DM$1)&gt;SUM($F$8:$F26))*(SUM($H$1:DM$1)&lt;=SUM($F$8:$F27))*1,"F"))</f>
        <v>0</v>
      </c>
      <c r="DN27" s="65">
        <f ca="1">IF(WEEKDAY(DN$6,2)&gt;5,"w",IF(ISERROR(VLOOKUP(DN$6,fériés,1,FALSE)),(SUM($H$1:DN$1)&gt;SUM($F$8:$F26))*(SUM($H$1:DN$1)&lt;=SUM($F$8:$F27))*1,"F"))</f>
        <v>0</v>
      </c>
      <c r="DO27" s="65">
        <f ca="1">IF(WEEKDAY(DO$6,2)&gt;5,"w",IF(ISERROR(VLOOKUP(DO$6,fériés,1,FALSE)),(SUM($H$1:DO$1)&gt;SUM($F$8:$F26))*(SUM($H$1:DO$1)&lt;=SUM($F$8:$F27))*1,"F"))</f>
        <v>0</v>
      </c>
      <c r="DP27" s="65">
        <f ca="1">IF(WEEKDAY(DP$6,2)&gt;5,"w",IF(ISERROR(VLOOKUP(DP$6,fériés,1,FALSE)),(SUM($H$1:DP$1)&gt;SUM($F$8:$F26))*(SUM($H$1:DP$1)&lt;=SUM($F$8:$F27))*1,"F"))</f>
        <v>0</v>
      </c>
      <c r="DQ27" s="65">
        <f ca="1">IF(WEEKDAY(DQ$6,2)&gt;5,"w",IF(ISERROR(VLOOKUP(DQ$6,fériés,1,FALSE)),(SUM($H$1:DQ$1)&gt;SUM($F$8:$F26))*(SUM($H$1:DQ$1)&lt;=SUM($F$8:$F27))*1,"F"))</f>
        <v>0</v>
      </c>
      <c r="DR27" s="65">
        <f ca="1">IF(WEEKDAY(DR$6,2)&gt;5,"w",IF(ISERROR(VLOOKUP(DR$6,fériés,1,FALSE)),(SUM($H$1:DR$1)&gt;SUM($F$8:$F26))*(SUM($H$1:DR$1)&lt;=SUM($F$8:$F27))*1,"F"))</f>
        <v>0</v>
      </c>
      <c r="DS27" s="65">
        <f ca="1">IF(WEEKDAY(DS$6,2)&gt;5,"w",IF(ISERROR(VLOOKUP(DS$6,fériés,1,FALSE)),(SUM($H$1:DS$1)&gt;SUM($F$8:$F26))*(SUM($H$1:DS$1)&lt;=SUM($F$8:$F27))*1,"F"))</f>
        <v>0</v>
      </c>
      <c r="DT27" s="65">
        <f ca="1">IF(WEEKDAY(DT$6,2)&gt;5,"w",IF(ISERROR(VLOOKUP(DT$6,fériés,1,FALSE)),(SUM($H$1:DT$1)&gt;SUM($F$8:$F26))*(SUM($H$1:DT$1)&lt;=SUM($F$8:$F27))*1,"F"))</f>
        <v>0</v>
      </c>
      <c r="DU27" s="65">
        <f ca="1">IF(WEEKDAY(DU$6,2)&gt;5,"w",IF(ISERROR(VLOOKUP(DU$6,fériés,1,FALSE)),(SUM($H$1:DU$1)&gt;SUM($F$8:$F26))*(SUM($H$1:DU$1)&lt;=SUM($F$8:$F27))*1,"F"))</f>
        <v>0</v>
      </c>
      <c r="DV27" s="65">
        <f ca="1">IF(WEEKDAY(DV$6,2)&gt;5,"w",IF(ISERROR(VLOOKUP(DV$6,fériés,1,FALSE)),(SUM($H$1:DV$1)&gt;SUM($F$8:$F26))*(SUM($H$1:DV$1)&lt;=SUM($F$8:$F27))*1,"F"))</f>
        <v>0</v>
      </c>
      <c r="DW27" s="65">
        <f ca="1">IF(WEEKDAY(DW$6,2)&gt;5,"w",IF(ISERROR(VLOOKUP(DW$6,fériés,1,FALSE)),(SUM($H$1:DW$1)&gt;SUM($F$8:$F26))*(SUM($H$1:DW$1)&lt;=SUM($F$8:$F27))*1,"F"))</f>
        <v>0</v>
      </c>
      <c r="DX27" s="65">
        <f ca="1">IF(WEEKDAY(DX$6,2)&gt;5,"w",IF(ISERROR(VLOOKUP(DX$6,fériés,1,FALSE)),(SUM($H$1:DX$1)&gt;SUM($F$8:$F26))*(SUM($H$1:DX$1)&lt;=SUM($F$8:$F27))*1,"F"))</f>
        <v>0</v>
      </c>
      <c r="DY27" s="65">
        <f ca="1">IF(WEEKDAY(DY$6,2)&gt;5,"w",IF(ISERROR(VLOOKUP(DY$6,fériés,1,FALSE)),(SUM($H$1:DY$1)&gt;SUM($F$8:$F26))*(SUM($H$1:DY$1)&lt;=SUM($F$8:$F27))*1,"F"))</f>
        <v>0</v>
      </c>
      <c r="DZ27" s="65">
        <f ca="1">IF(WEEKDAY(DZ$6,2)&gt;5,"w",IF(ISERROR(VLOOKUP(DZ$6,fériés,1,FALSE)),(SUM($H$1:DZ$1)&gt;SUM($F$8:$F26))*(SUM($H$1:DZ$1)&lt;=SUM($F$8:$F27))*1,"F"))</f>
        <v>0</v>
      </c>
      <c r="EA27" s="65">
        <f ca="1">IF(WEEKDAY(EA$6,2)&gt;5,"w",IF(ISERROR(VLOOKUP(EA$6,fériés,1,FALSE)),(SUM($H$1:EA$1)&gt;SUM($F$8:$F26))*(SUM($H$1:EA$1)&lt;=SUM($F$8:$F27))*1,"F"))</f>
        <v>0</v>
      </c>
      <c r="EB27" s="65">
        <f ca="1">IF(WEEKDAY(EB$6,2)&gt;5,"w",IF(ISERROR(VLOOKUP(EB$6,fériés,1,FALSE)),(SUM($H$1:EB$1)&gt;SUM($F$8:$F26))*(SUM($H$1:EB$1)&lt;=SUM($F$8:$F27))*1,"F"))</f>
        <v>0</v>
      </c>
      <c r="EC27" s="65">
        <f ca="1">IF(WEEKDAY(EC$6,2)&gt;5,"w",IF(ISERROR(VLOOKUP(EC$6,fériés,1,FALSE)),(SUM($H$1:EC$1)&gt;SUM($F$8:$F26))*(SUM($H$1:EC$1)&lt;=SUM($F$8:$F27))*1,"F"))</f>
        <v>0</v>
      </c>
      <c r="ED27" s="65">
        <f ca="1">IF(WEEKDAY(ED$6,2)&gt;5,"w",IF(ISERROR(VLOOKUP(ED$6,fériés,1,FALSE)),(SUM($H$1:ED$1)&gt;SUM($F$8:$F26))*(SUM($H$1:ED$1)&lt;=SUM($F$8:$F27))*1,"F"))</f>
        <v>0</v>
      </c>
      <c r="EE27" s="65">
        <f ca="1">IF(WEEKDAY(EE$6,2)&gt;5,"w",IF(ISERROR(VLOOKUP(EE$6,fériés,1,FALSE)),(SUM($H$1:EE$1)&gt;SUM($F$8:$F26))*(SUM($H$1:EE$1)&lt;=SUM($F$8:$F27))*1,"F"))</f>
        <v>0</v>
      </c>
      <c r="EF27" s="65" t="str">
        <f ca="1">IF(WEEKDAY(EF$6,2)&gt;5,"w",IF(ISERROR(VLOOKUP(EF$6,fériés,1,FALSE)),(SUM($H$1:EF$1)&gt;SUM($F$8:$F26))*(SUM($H$1:EF$1)&lt;=SUM($F$8:$F27))*1,"F"))</f>
        <v>w</v>
      </c>
      <c r="EG27" s="65" t="str">
        <f ca="1">IF(WEEKDAY(EG$6,2)&gt;5,"w",IF(ISERROR(VLOOKUP(EG$6,fériés,1,FALSE)),(SUM($H$1:EG$1)&gt;SUM($F$8:$F26))*(SUM($H$1:EG$1)&lt;=SUM($F$8:$F27))*1,"F"))</f>
        <v>w</v>
      </c>
      <c r="EH27" s="65" t="str">
        <f ca="1">IF(WEEKDAY(EH$6,2)&gt;5,"w",IF(ISERROR(VLOOKUP(EH$6,fériés,1,FALSE)),(SUM($H$1:EH$1)&gt;SUM($F$8:$F26))*(SUM($H$1:EH$1)&lt;=SUM($F$8:$F27))*1,"F"))</f>
        <v>w</v>
      </c>
      <c r="EI27" s="65" t="str">
        <f ca="1">IF(WEEKDAY(EI$6,2)&gt;5,"w",IF(ISERROR(VLOOKUP(EI$6,fériés,1,FALSE)),(SUM($H$1:EI$1)&gt;SUM($F$8:$F26))*(SUM($H$1:EI$1)&lt;=SUM($F$8:$F27))*1,"F"))</f>
        <v>w</v>
      </c>
      <c r="EJ27" s="65" t="str">
        <f ca="1">IF(WEEKDAY(EJ$6,2)&gt;5,"w",IF(ISERROR(VLOOKUP(EJ$6,fériés,1,FALSE)),(SUM($H$1:EJ$1)&gt;SUM($F$8:$F26))*(SUM($H$1:EJ$1)&lt;=SUM($F$8:$F27))*1,"F"))</f>
        <v>w</v>
      </c>
      <c r="EK27" s="65" t="str">
        <f ca="1">IF(WEEKDAY(EK$6,2)&gt;5,"w",IF(ISERROR(VLOOKUP(EK$6,fériés,1,FALSE)),(SUM($H$1:EK$1)&gt;SUM($F$8:$F26))*(SUM($H$1:EK$1)&lt;=SUM($F$8:$F27))*1,"F"))</f>
        <v>w</v>
      </c>
      <c r="EL27" s="65" t="str">
        <f ca="1">IF(WEEKDAY(EL$6,2)&gt;5,"w",IF(ISERROR(VLOOKUP(EL$6,fériés,1,FALSE)),(SUM($H$1:EL$1)&gt;SUM($F$8:$F26))*(SUM($H$1:EL$1)&lt;=SUM($F$8:$F27))*1,"F"))</f>
        <v>w</v>
      </c>
      <c r="EM27" s="65" t="str">
        <f ca="1">IF(WEEKDAY(EM$6,2)&gt;5,"w",IF(ISERROR(VLOOKUP(EM$6,fériés,1,FALSE)),(SUM($H$1:EM$1)&gt;SUM($F$8:$F26))*(SUM($H$1:EM$1)&lt;=SUM($F$8:$F27))*1,"F"))</f>
        <v>w</v>
      </c>
      <c r="EN27" s="65" t="str">
        <f ca="1">IF(WEEKDAY(EN$6,2)&gt;5,"w",IF(ISERROR(VLOOKUP(EN$6,fériés,1,FALSE)),(SUM($H$1:EN$1)&gt;SUM($F$8:$F26))*(SUM($H$1:EN$1)&lt;=SUM($F$8:$F27))*1,"F"))</f>
        <v>w</v>
      </c>
      <c r="EO27" s="65" t="str">
        <f ca="1">IF(WEEKDAY(EO$6,2)&gt;5,"w",IF(ISERROR(VLOOKUP(EO$6,fériés,1,FALSE)),(SUM($H$1:EO$1)&gt;SUM($F$8:$F26))*(SUM($H$1:EO$1)&lt;=SUM($F$8:$F27))*1,"F"))</f>
        <v>w</v>
      </c>
      <c r="EP27" s="65" t="str">
        <f ca="1">IF(WEEKDAY(EP$6,2)&gt;5,"w",IF(ISERROR(VLOOKUP(EP$6,fériés,1,FALSE)),(SUM($H$1:EP$1)&gt;SUM($F$8:$F26))*(SUM($H$1:EP$1)&lt;=SUM($F$8:$F27))*1,"F"))</f>
        <v>w</v>
      </c>
      <c r="EQ27" s="65" t="str">
        <f ca="1">IF(WEEKDAY(EQ$6,2)&gt;5,"w",IF(ISERROR(VLOOKUP(EQ$6,fériés,1,FALSE)),(SUM($H$1:EQ$1)&gt;SUM($F$8:$F26))*(SUM($H$1:EQ$1)&lt;=SUM($F$8:$F27))*1,"F"))</f>
        <v>w</v>
      </c>
      <c r="ER27" s="65" t="str">
        <f ca="1">IF(WEEKDAY(ER$6,2)&gt;5,"w",IF(ISERROR(VLOOKUP(ER$6,fériés,1,FALSE)),(SUM($H$1:ER$1)&gt;SUM($F$8:$F26))*(SUM($H$1:ER$1)&lt;=SUM($F$8:$F27))*1,"F"))</f>
        <v>w</v>
      </c>
      <c r="ES27" s="65" t="str">
        <f ca="1">IF(WEEKDAY(ES$6,2)&gt;5,"w",IF(ISERROR(VLOOKUP(ES$6,fériés,1,FALSE)),(SUM($H$1:ES$1)&gt;SUM($F$8:$F26))*(SUM($H$1:ES$1)&lt;=SUM($F$8:$F27))*1,"F"))</f>
        <v>w</v>
      </c>
      <c r="ET27" s="65" t="str">
        <f ca="1">IF(WEEKDAY(ET$6,2)&gt;5,"w",IF(ISERROR(VLOOKUP(ET$6,fériés,1,FALSE)),(SUM($H$1:ET$1)&gt;SUM($F$8:$F26))*(SUM($H$1:ET$1)&lt;=SUM($F$8:$F27))*1,"F"))</f>
        <v>w</v>
      </c>
      <c r="EU27" s="65" t="str">
        <f ca="1">IF(WEEKDAY(EU$6,2)&gt;5,"w",IF(ISERROR(VLOOKUP(EU$6,fériés,1,FALSE)),(SUM($H$1:EU$1)&gt;SUM($F$8:$F26))*(SUM($H$1:EU$1)&lt;=SUM($F$8:$F27))*1,"F"))</f>
        <v>w</v>
      </c>
      <c r="EV27" s="65" t="str">
        <f ca="1">IF(WEEKDAY(EV$6,2)&gt;5,"w",IF(ISERROR(VLOOKUP(EV$6,fériés,1,FALSE)),(SUM($H$1:EV$1)&gt;SUM($F$8:$F26))*(SUM($H$1:EV$1)&lt;=SUM($F$8:$F27))*1,"F"))</f>
        <v>w</v>
      </c>
      <c r="EW27" s="65" t="str">
        <f ca="1">IF(WEEKDAY(EW$6,2)&gt;5,"w",IF(ISERROR(VLOOKUP(EW$6,fériés,1,FALSE)),(SUM($H$1:EW$1)&gt;SUM($F$8:$F26))*(SUM($H$1:EW$1)&lt;=SUM($F$8:$F27))*1,"F"))</f>
        <v>w</v>
      </c>
      <c r="EX27" s="65" t="str">
        <f ca="1">IF(WEEKDAY(EX$6,2)&gt;5,"w",IF(ISERROR(VLOOKUP(EX$6,fériés,1,FALSE)),(SUM($H$1:EX$1)&gt;SUM($F$8:$F26))*(SUM($H$1:EX$1)&lt;=SUM($F$8:$F27))*1,"F"))</f>
        <v>w</v>
      </c>
      <c r="EY27" s="65" t="str">
        <f ca="1">IF(WEEKDAY(EY$6,2)&gt;5,"w",IF(ISERROR(VLOOKUP(EY$6,fériés,1,FALSE)),(SUM($H$1:EY$1)&gt;SUM($F$8:$F26))*(SUM($H$1:EY$1)&lt;=SUM($F$8:$F27))*1,"F"))</f>
        <v>w</v>
      </c>
      <c r="EZ27" s="65">
        <f ca="1">IF(WEEKDAY(EZ$6,2)&gt;5,"w",IF(ISERROR(VLOOKUP(EZ$6,fériés,1,FALSE)),(SUM($H$1:EZ$1)&gt;SUM($F$8:$F26))*(SUM($H$1:EZ$1)&lt;=SUM($F$8:$F27))*1,"F"))</f>
        <v>0</v>
      </c>
      <c r="FA27" s="65">
        <f ca="1">IF(WEEKDAY(FA$6,2)&gt;5,"w",IF(ISERROR(VLOOKUP(FA$6,fériés,1,FALSE)),(SUM($H$1:FA$1)&gt;SUM($F$8:$F26))*(SUM($H$1:FA$1)&lt;=SUM($F$8:$F27))*1,"F"))</f>
        <v>0</v>
      </c>
      <c r="FB27" s="65">
        <f ca="1">IF(WEEKDAY(FB$6,2)&gt;5,"w",IF(ISERROR(VLOOKUP(FB$6,fériés,1,FALSE)),(SUM($H$1:FB$1)&gt;SUM($F$8:$F26))*(SUM($H$1:FB$1)&lt;=SUM($F$8:$F27))*1,"F"))</f>
        <v>0</v>
      </c>
      <c r="FC27" s="65">
        <f ca="1">IF(WEEKDAY(FC$6,2)&gt;5,"w",IF(ISERROR(VLOOKUP(FC$6,fériés,1,FALSE)),(SUM($H$1:FC$1)&gt;SUM($F$8:$F26))*(SUM($H$1:FC$1)&lt;=SUM($F$8:$F27))*1,"F"))</f>
        <v>0</v>
      </c>
      <c r="FD27" s="65">
        <f ca="1">IF(WEEKDAY(FD$6,2)&gt;5,"w",IF(ISERROR(VLOOKUP(FD$6,fériés,1,FALSE)),(SUM($H$1:FD$1)&gt;SUM($F$8:$F26))*(SUM($H$1:FD$1)&lt;=SUM($F$8:$F27))*1,"F"))</f>
        <v>0</v>
      </c>
      <c r="FE27" s="65">
        <f ca="1">IF(WEEKDAY(FE$6,2)&gt;5,"w",IF(ISERROR(VLOOKUP(FE$6,fériés,1,FALSE)),(SUM($H$1:FE$1)&gt;SUM($F$8:$F26))*(SUM($H$1:FE$1)&lt;=SUM($F$8:$F27))*1,"F"))</f>
        <v>0</v>
      </c>
      <c r="FF27" s="65">
        <f ca="1">IF(WEEKDAY(FF$6,2)&gt;5,"w",IF(ISERROR(VLOOKUP(FF$6,fériés,1,FALSE)),(SUM($H$1:FF$1)&gt;SUM($F$8:$F26))*(SUM($H$1:FF$1)&lt;=SUM($F$8:$F27))*1,"F"))</f>
        <v>0</v>
      </c>
      <c r="FG27" s="65">
        <f ca="1">IF(WEEKDAY(FG$6,2)&gt;5,"w",IF(ISERROR(VLOOKUP(FG$6,fériés,1,FALSE)),(SUM($H$1:FG$1)&gt;SUM($F$8:$F26))*(SUM($H$1:FG$1)&lt;=SUM($F$8:$F27))*1,"F"))</f>
        <v>0</v>
      </c>
      <c r="FH27" s="65">
        <f ca="1">IF(WEEKDAY(FH$6,2)&gt;5,"w",IF(ISERROR(VLOOKUP(FH$6,fériés,1,FALSE)),(SUM($H$1:FH$1)&gt;SUM($F$8:$F26))*(SUM($H$1:FH$1)&lt;=SUM($F$8:$F27))*1,"F"))</f>
        <v>0</v>
      </c>
      <c r="FI27" s="65">
        <f ca="1">IF(WEEKDAY(FI$6,2)&gt;5,"w",IF(ISERROR(VLOOKUP(FI$6,fériés,1,FALSE)),(SUM($H$1:FI$1)&gt;SUM($F$8:$F26))*(SUM($H$1:FI$1)&lt;=SUM($F$8:$F27))*1,"F"))</f>
        <v>0</v>
      </c>
      <c r="FJ27" s="65">
        <f ca="1">IF(WEEKDAY(FJ$6,2)&gt;5,"w",IF(ISERROR(VLOOKUP(FJ$6,fériés,1,FALSE)),(SUM($H$1:FJ$1)&gt;SUM($F$8:$F26))*(SUM($H$1:FJ$1)&lt;=SUM($F$8:$F27))*1,"F"))</f>
        <v>0</v>
      </c>
      <c r="FK27" s="65">
        <f ca="1">IF(WEEKDAY(FK$6,2)&gt;5,"w",IF(ISERROR(VLOOKUP(FK$6,fériés,1,FALSE)),(SUM($H$1:FK$1)&gt;SUM($F$8:$F26))*(SUM($H$1:FK$1)&lt;=SUM($F$8:$F27))*1,"F"))</f>
        <v>0</v>
      </c>
      <c r="FL27" s="65">
        <f ca="1">IF(WEEKDAY(FL$6,2)&gt;5,"w",IF(ISERROR(VLOOKUP(FL$6,fériés,1,FALSE)),(SUM($H$1:FL$1)&gt;SUM($F$8:$F26))*(SUM($H$1:FL$1)&lt;=SUM($F$8:$F27))*1,"F"))</f>
        <v>0</v>
      </c>
      <c r="FM27" s="65">
        <f ca="1">IF(WEEKDAY(FM$6,2)&gt;5,"w",IF(ISERROR(VLOOKUP(FM$6,fériés,1,FALSE)),(SUM($H$1:FM$1)&gt;SUM($F$8:$F26))*(SUM($H$1:FM$1)&lt;=SUM($F$8:$F27))*1,"F"))</f>
        <v>0</v>
      </c>
      <c r="FN27" s="65">
        <f ca="1">IF(WEEKDAY(FN$6,2)&gt;5,"w",IF(ISERROR(VLOOKUP(FN$6,fériés,1,FALSE)),(SUM($H$1:FN$1)&gt;SUM($F$8:$F26))*(SUM($H$1:FN$1)&lt;=SUM($F$8:$F27))*1,"F"))</f>
        <v>0</v>
      </c>
      <c r="FO27" s="65">
        <f ca="1">IF(WEEKDAY(FO$6,2)&gt;5,"w",IF(ISERROR(VLOOKUP(FO$6,fériés,1,FALSE)),(SUM($H$1:FO$1)&gt;SUM($F$8:$F26))*(SUM($H$1:FO$1)&lt;=SUM($F$8:$F27))*1,"F"))</f>
        <v>0</v>
      </c>
      <c r="FP27" s="65">
        <f ca="1">IF(WEEKDAY(FP$6,2)&gt;5,"w",IF(ISERROR(VLOOKUP(FP$6,fériés,1,FALSE)),(SUM($H$1:FP$1)&gt;SUM($F$8:$F26))*(SUM($H$1:FP$1)&lt;=SUM($F$8:$F27))*1,"F"))</f>
        <v>0</v>
      </c>
      <c r="FQ27" s="65">
        <f ca="1">IF(WEEKDAY(FQ$6,2)&gt;5,"w",IF(ISERROR(VLOOKUP(FQ$6,fériés,1,FALSE)),(SUM($H$1:FQ$1)&gt;SUM($F$8:$F26))*(SUM($H$1:FQ$1)&lt;=SUM($F$8:$F27))*1,"F"))</f>
        <v>0</v>
      </c>
      <c r="FR27" s="65">
        <f ca="1">IF(WEEKDAY(FR$6,2)&gt;5,"w",IF(ISERROR(VLOOKUP(FR$6,fériés,1,FALSE)),(SUM($H$1:FR$1)&gt;SUM($F$8:$F26))*(SUM($H$1:FR$1)&lt;=SUM($F$8:$F27))*1,"F"))</f>
        <v>0</v>
      </c>
      <c r="FS27" s="65">
        <f ca="1">IF(WEEKDAY(FS$6,2)&gt;5,"w",IF(ISERROR(VLOOKUP(FS$6,fériés,1,FALSE)),(SUM($H$1:FS$1)&gt;SUM($F$8:$F26))*(SUM($H$1:FS$1)&lt;=SUM($F$8:$F27))*1,"F"))</f>
        <v>0</v>
      </c>
      <c r="FT27" s="65">
        <f ca="1">IF(WEEKDAY(FT$6,2)&gt;5,"w",IF(ISERROR(VLOOKUP(FT$6,fériés,1,FALSE)),(SUM($H$1:FT$1)&gt;SUM($F$8:$F26))*(SUM($H$1:FT$1)&lt;=SUM($F$8:$F27))*1,"F"))</f>
        <v>0</v>
      </c>
      <c r="FU27" s="65">
        <f ca="1">IF(WEEKDAY(FU$6,2)&gt;5,"w",IF(ISERROR(VLOOKUP(FU$6,fériés,1,FALSE)),(SUM($H$1:FU$1)&gt;SUM($F$8:$F26))*(SUM($H$1:FU$1)&lt;=SUM($F$8:$F27))*1,"F"))</f>
        <v>0</v>
      </c>
      <c r="FV27" s="65">
        <f ca="1">IF(WEEKDAY(FV$6,2)&gt;5,"w",IF(ISERROR(VLOOKUP(FV$6,fériés,1,FALSE)),(SUM($H$1:FV$1)&gt;SUM($F$8:$F26))*(SUM($H$1:FV$1)&lt;=SUM($F$8:$F27))*1,"F"))</f>
        <v>0</v>
      </c>
      <c r="FW27" s="65">
        <f ca="1">IF(WEEKDAY(FW$6,2)&gt;5,"w",IF(ISERROR(VLOOKUP(FW$6,fériés,1,FALSE)),(SUM($H$1:FW$1)&gt;SUM($F$8:$F26))*(SUM($H$1:FW$1)&lt;=SUM($F$8:$F27))*1,"F"))</f>
        <v>0</v>
      </c>
      <c r="FX27" s="65">
        <f ca="1">IF(WEEKDAY(FX$6,2)&gt;5,"w",IF(ISERROR(VLOOKUP(FX$6,fériés,1,FALSE)),(SUM($H$1:FX$1)&gt;SUM($F$8:$F26))*(SUM($H$1:FX$1)&lt;=SUM($F$8:$F27))*1,"F"))</f>
        <v>0</v>
      </c>
      <c r="FY27" s="65">
        <f ca="1">IF(WEEKDAY(FY$6,2)&gt;5,"w",IF(ISERROR(VLOOKUP(FY$6,fériés,1,FALSE)),(SUM($H$1:FY$1)&gt;SUM($F$8:$F26))*(SUM($H$1:FY$1)&lt;=SUM($F$8:$F27))*1,"F"))</f>
        <v>0</v>
      </c>
      <c r="FZ27" s="65">
        <f ca="1">IF(WEEKDAY(FZ$6,2)&gt;5,"w",IF(ISERROR(VLOOKUP(FZ$6,fériés,1,FALSE)),(SUM($H$1:FZ$1)&gt;SUM($F$8:$F26))*(SUM($H$1:FZ$1)&lt;=SUM($F$8:$F27))*1,"F"))</f>
        <v>0</v>
      </c>
      <c r="GA27" s="65">
        <f ca="1">IF(WEEKDAY(GA$6,2)&gt;5,"w",IF(ISERROR(VLOOKUP(GA$6,fériés,1,FALSE)),(SUM($H$1:GA$1)&gt;SUM($F$8:$F26))*(SUM($H$1:GA$1)&lt;=SUM($F$8:$F27))*1,"F"))</f>
        <v>0</v>
      </c>
      <c r="GB27" s="65">
        <f ca="1">IF(WEEKDAY(GB$6,2)&gt;5,"w",IF(ISERROR(VLOOKUP(GB$6,fériés,1,FALSE)),(SUM($H$1:GB$1)&gt;SUM($F$8:$F26))*(SUM($H$1:GB$1)&lt;=SUM($F$8:$F27))*1,"F"))</f>
        <v>0</v>
      </c>
      <c r="GC27" s="65">
        <f ca="1">IF(WEEKDAY(GC$6,2)&gt;5,"w",IF(ISERROR(VLOOKUP(GC$6,fériés,1,FALSE)),(SUM($H$1:GC$1)&gt;SUM($F$8:$F26))*(SUM($H$1:GC$1)&lt;=SUM($F$8:$F27))*1,"F"))</f>
        <v>0</v>
      </c>
      <c r="GD27" s="65">
        <f ca="1">IF(WEEKDAY(GD$6,2)&gt;5,"w",IF(ISERROR(VLOOKUP(GD$6,fériés,1,FALSE)),(SUM($H$1:GD$1)&gt;SUM($F$8:$F26))*(SUM($H$1:GD$1)&lt;=SUM($F$8:$F27))*1,"F"))</f>
        <v>0</v>
      </c>
      <c r="GE27" s="65">
        <f ca="1">IF(WEEKDAY(GE$6,2)&gt;5,"w",IF(ISERROR(VLOOKUP(GE$6,fériés,1,FALSE)),(SUM($H$1:GE$1)&gt;SUM($F$8:$F26))*(SUM($H$1:GE$1)&lt;=SUM($F$8:$F27))*1,"F"))</f>
        <v>0</v>
      </c>
      <c r="GF27" s="65">
        <f ca="1">IF(WEEKDAY(GF$6,2)&gt;5,"w",IF(ISERROR(VLOOKUP(GF$6,fériés,1,FALSE)),(SUM($H$1:GF$1)&gt;SUM($F$8:$F26))*(SUM($H$1:GF$1)&lt;=SUM($F$8:$F27))*1,"F"))</f>
        <v>0</v>
      </c>
      <c r="GG27" s="65">
        <f ca="1">IF(WEEKDAY(GG$6,2)&gt;5,"w",IF(ISERROR(VLOOKUP(GG$6,fériés,1,FALSE)),(SUM($H$1:GG$1)&gt;SUM($F$8:$F26))*(SUM($H$1:GG$1)&lt;=SUM($F$8:$F27))*1,"F"))</f>
        <v>0</v>
      </c>
      <c r="GH27" s="65">
        <f ca="1">IF(WEEKDAY(GH$6,2)&gt;5,"w",IF(ISERROR(VLOOKUP(GH$6,fériés,1,FALSE)),(SUM($H$1:GH$1)&gt;SUM($F$8:$F26))*(SUM($H$1:GH$1)&lt;=SUM($F$8:$F27))*1,"F"))</f>
        <v>0</v>
      </c>
      <c r="GI27" s="65">
        <f ca="1">IF(WEEKDAY(GI$6,2)&gt;5,"w",IF(ISERROR(VLOOKUP(GI$6,fériés,1,FALSE)),(SUM($H$1:GI$1)&gt;SUM($F$8:$F26))*(SUM($H$1:GI$1)&lt;=SUM($F$8:$F27))*1,"F"))</f>
        <v>0</v>
      </c>
      <c r="GJ27" s="65">
        <f ca="1">IF(WEEKDAY(GJ$6,2)&gt;5,"w",IF(ISERROR(VLOOKUP(GJ$6,fériés,1,FALSE)),(SUM($H$1:GJ$1)&gt;SUM($F$8:$F26))*(SUM($H$1:GJ$1)&lt;=SUM($F$8:$F27))*1,"F"))</f>
        <v>0</v>
      </c>
      <c r="GK27" s="65">
        <f ca="1">IF(WEEKDAY(GK$6,2)&gt;5,"w",IF(ISERROR(VLOOKUP(GK$6,fériés,1,FALSE)),(SUM($H$1:GK$1)&gt;SUM($F$8:$F26))*(SUM($H$1:GK$1)&lt;=SUM($F$8:$F27))*1,"F"))</f>
        <v>0</v>
      </c>
      <c r="GL27" s="65">
        <f ca="1">IF(WEEKDAY(GL$6,2)&gt;5,"w",IF(ISERROR(VLOOKUP(GL$6,fériés,1,FALSE)),(SUM($H$1:GL$1)&gt;SUM($F$8:$F26))*(SUM($H$1:GL$1)&lt;=SUM($F$8:$F27))*1,"F"))</f>
        <v>0</v>
      </c>
      <c r="GM27" s="65">
        <f ca="1">IF(WEEKDAY(GM$6,2)&gt;5,"w",IF(ISERROR(VLOOKUP(GM$6,fériés,1,FALSE)),(SUM($H$1:GM$1)&gt;SUM($F$8:$F26))*(SUM($H$1:GM$1)&lt;=SUM($F$8:$F27))*1,"F"))</f>
        <v>0</v>
      </c>
      <c r="GN27" s="65">
        <f ca="1">IF(WEEKDAY(GN$6,2)&gt;5,"w",IF(ISERROR(VLOOKUP(GN$6,fériés,1,FALSE)),(SUM($H$1:GN$1)&gt;SUM($F$8:$F26))*(SUM($H$1:GN$1)&lt;=SUM($F$8:$F27))*1,"F"))</f>
        <v>0</v>
      </c>
      <c r="GO27" s="65">
        <f ca="1">IF(WEEKDAY(GO$6,2)&gt;5,"w",IF(ISERROR(VLOOKUP(GO$6,fériés,1,FALSE)),(SUM($H$1:GO$1)&gt;SUM($F$8:$F26))*(SUM($H$1:GO$1)&lt;=SUM($F$8:$F27))*1,"F"))</f>
        <v>0</v>
      </c>
      <c r="GP27" s="65">
        <f ca="1">IF(WEEKDAY(GP$6,2)&gt;5,"w",IF(ISERROR(VLOOKUP(GP$6,fériés,1,FALSE)),(SUM($H$1:GP$1)&gt;SUM($F$8:$F26))*(SUM($H$1:GP$1)&lt;=SUM($F$8:$F27))*1,"F"))</f>
        <v>0</v>
      </c>
      <c r="GQ27" s="65">
        <f ca="1">IF(WEEKDAY(GQ$6,2)&gt;5,"w",IF(ISERROR(VLOOKUP(GQ$6,fériés,1,FALSE)),(SUM($H$1:GQ$1)&gt;SUM($F$8:$F26))*(SUM($H$1:GQ$1)&lt;=SUM($F$8:$F27))*1,"F"))</f>
        <v>0</v>
      </c>
      <c r="GR27" s="65">
        <f ca="1">IF(WEEKDAY(GR$6,2)&gt;5,"w",IF(ISERROR(VLOOKUP(GR$6,fériés,1,FALSE)),(SUM($H$1:GR$1)&gt;SUM($F$8:$F26))*(SUM($H$1:GR$1)&lt;=SUM($F$8:$F27))*1,"F"))</f>
        <v>0</v>
      </c>
      <c r="GS27" s="65">
        <f ca="1">IF(WEEKDAY(GS$6,2)&gt;5,"w",IF(ISERROR(VLOOKUP(GS$6,fériés,1,FALSE)),(SUM($H$1:GS$1)&gt;SUM($F$8:$F26))*(SUM($H$1:GS$1)&lt;=SUM($F$8:$F27))*1,"F"))</f>
        <v>0</v>
      </c>
      <c r="GT27" s="65">
        <f ca="1">IF(WEEKDAY(GT$6,2)&gt;5,"w",IF(ISERROR(VLOOKUP(GT$6,fériés,1,FALSE)),(SUM($H$1:GT$1)&gt;SUM($F$8:$F26))*(SUM($H$1:GT$1)&lt;=SUM($F$8:$F27))*1,"F"))</f>
        <v>0</v>
      </c>
      <c r="GU27" s="65">
        <f ca="1">IF(WEEKDAY(GU$6,2)&gt;5,"w",IF(ISERROR(VLOOKUP(GU$6,fériés,1,FALSE)),(SUM($H$1:GU$1)&gt;SUM($F$8:$F26))*(SUM($H$1:GU$1)&lt;=SUM($F$8:$F27))*1,"F"))</f>
        <v>0</v>
      </c>
      <c r="GV27" s="65">
        <f ca="1">IF(WEEKDAY(GV$6,2)&gt;5,"w",IF(ISERROR(VLOOKUP(GV$6,fériés,1,FALSE)),(SUM($H$1:GV$1)&gt;SUM($F$8:$F26))*(SUM($H$1:GV$1)&lt;=SUM($F$8:$F27))*1,"F"))</f>
        <v>0</v>
      </c>
      <c r="GW27" s="65">
        <f ca="1">IF(WEEKDAY(GW$6,2)&gt;5,"w",IF(ISERROR(VLOOKUP(GW$6,fériés,1,FALSE)),(SUM($H$1:GW$1)&gt;SUM($F$8:$F26))*(SUM($H$1:GW$1)&lt;=SUM($F$8:$F27))*1,"F"))</f>
        <v>0</v>
      </c>
      <c r="GX27" s="65" t="str">
        <f ca="1">IF(WEEKDAY(GX$6,2)&gt;5,"w",IF(ISERROR(VLOOKUP(GX$6,fériés,1,FALSE)),(SUM($H$1:GX$1)&gt;SUM($F$8:$F26))*(SUM($H$1:GX$1)&lt;=SUM($F$8:$F27))*1,"F"))</f>
        <v>w</v>
      </c>
      <c r="GY27" s="65" t="str">
        <f ca="1">IF(WEEKDAY(GY$6,2)&gt;5,"w",IF(ISERROR(VLOOKUP(GY$6,fériés,1,FALSE)),(SUM($H$1:GY$1)&gt;SUM($F$8:$F26))*(SUM($H$1:GY$1)&lt;=SUM($F$8:$F27))*1,"F"))</f>
        <v>w</v>
      </c>
      <c r="GZ27" s="65" t="str">
        <f ca="1">IF(WEEKDAY(GZ$6,2)&gt;5,"w",IF(ISERROR(VLOOKUP(GZ$6,fériés,1,FALSE)),(SUM($H$1:GZ$1)&gt;SUM($F$8:$F26))*(SUM($H$1:GZ$1)&lt;=SUM($F$8:$F27))*1,"F"))</f>
        <v>w</v>
      </c>
      <c r="HA27" s="65" t="str">
        <f ca="1">IF(WEEKDAY(HA$6,2)&gt;5,"w",IF(ISERROR(VLOOKUP(HA$6,fériés,1,FALSE)),(SUM($H$1:HA$1)&gt;SUM($F$8:$F26))*(SUM($H$1:HA$1)&lt;=SUM($F$8:$F27))*1,"F"))</f>
        <v>w</v>
      </c>
      <c r="HB27" s="65" t="str">
        <f ca="1">IF(WEEKDAY(HB$6,2)&gt;5,"w",IF(ISERROR(VLOOKUP(HB$6,fériés,1,FALSE)),(SUM($H$1:HB$1)&gt;SUM($F$8:$F26))*(SUM($H$1:HB$1)&lt;=SUM($F$8:$F27))*1,"F"))</f>
        <v>w</v>
      </c>
      <c r="HC27" s="65" t="str">
        <f ca="1">IF(WEEKDAY(HC$6,2)&gt;5,"w",IF(ISERROR(VLOOKUP(HC$6,fériés,1,FALSE)),(SUM($H$1:HC$1)&gt;SUM($F$8:$F26))*(SUM($H$1:HC$1)&lt;=SUM($F$8:$F27))*1,"F"))</f>
        <v>w</v>
      </c>
      <c r="HD27" s="65" t="str">
        <f ca="1">IF(WEEKDAY(HD$6,2)&gt;5,"w",IF(ISERROR(VLOOKUP(HD$6,fériés,1,FALSE)),(SUM($H$1:HD$1)&gt;SUM($F$8:$F26))*(SUM($H$1:HD$1)&lt;=SUM($F$8:$F27))*1,"F"))</f>
        <v>w</v>
      </c>
      <c r="HE27" s="65" t="str">
        <f ca="1">IF(WEEKDAY(HE$6,2)&gt;5,"w",IF(ISERROR(VLOOKUP(HE$6,fériés,1,FALSE)),(SUM($H$1:HE$1)&gt;SUM($F$8:$F26))*(SUM($H$1:HE$1)&lt;=SUM($F$8:$F27))*1,"F"))</f>
        <v>w</v>
      </c>
      <c r="HF27" s="65" t="str">
        <f ca="1">IF(WEEKDAY(HF$6,2)&gt;5,"w",IF(ISERROR(VLOOKUP(HF$6,fériés,1,FALSE)),(SUM($H$1:HF$1)&gt;SUM($F$8:$F26))*(SUM($H$1:HF$1)&lt;=SUM($F$8:$F27))*1,"F"))</f>
        <v>w</v>
      </c>
      <c r="HG27" s="65" t="str">
        <f ca="1">IF(WEEKDAY(HG$6,2)&gt;5,"w",IF(ISERROR(VLOOKUP(HG$6,fériés,1,FALSE)),(SUM($H$1:HG$1)&gt;SUM($F$8:$F26))*(SUM($H$1:HG$1)&lt;=SUM($F$8:$F27))*1,"F"))</f>
        <v>w</v>
      </c>
      <c r="HH27" s="65" t="str">
        <f ca="1">IF(WEEKDAY(HH$6,2)&gt;5,"w",IF(ISERROR(VLOOKUP(HH$6,fériés,1,FALSE)),(SUM($H$1:HH$1)&gt;SUM($F$8:$F26))*(SUM($H$1:HH$1)&lt;=SUM($F$8:$F27))*1,"F"))</f>
        <v>w</v>
      </c>
      <c r="HI27" s="65" t="str">
        <f ca="1">IF(WEEKDAY(HI$6,2)&gt;5,"w",IF(ISERROR(VLOOKUP(HI$6,fériés,1,FALSE)),(SUM($H$1:HI$1)&gt;SUM($F$8:$F26))*(SUM($H$1:HI$1)&lt;=SUM($F$8:$F27))*1,"F"))</f>
        <v>w</v>
      </c>
      <c r="HJ27" s="65" t="str">
        <f ca="1">IF(WEEKDAY(HJ$6,2)&gt;5,"w",IF(ISERROR(VLOOKUP(HJ$6,fériés,1,FALSE)),(SUM($H$1:HJ$1)&gt;SUM($F$8:$F26))*(SUM($H$1:HJ$1)&lt;=SUM($F$8:$F27))*1,"F"))</f>
        <v>w</v>
      </c>
      <c r="HK27" s="65" t="str">
        <f ca="1">IF(WEEKDAY(HK$6,2)&gt;5,"w",IF(ISERROR(VLOOKUP(HK$6,fériés,1,FALSE)),(SUM($H$1:HK$1)&gt;SUM($F$8:$F26))*(SUM($H$1:HK$1)&lt;=SUM($F$8:$F27))*1,"F"))</f>
        <v>w</v>
      </c>
      <c r="HL27" s="65" t="str">
        <f ca="1">IF(WEEKDAY(HL$6,2)&gt;5,"w",IF(ISERROR(VLOOKUP(HL$6,fériés,1,FALSE)),(SUM($H$1:HL$1)&gt;SUM($F$8:$F26))*(SUM($H$1:HL$1)&lt;=SUM($F$8:$F27))*1,"F"))</f>
        <v>w</v>
      </c>
      <c r="HM27" s="65" t="str">
        <f ca="1">IF(WEEKDAY(HM$6,2)&gt;5,"w",IF(ISERROR(VLOOKUP(HM$6,fériés,1,FALSE)),(SUM($H$1:HM$1)&gt;SUM($F$8:$F26))*(SUM($H$1:HM$1)&lt;=SUM($F$8:$F27))*1,"F"))</f>
        <v>w</v>
      </c>
      <c r="HN27" s="65" t="str">
        <f ca="1">IF(WEEKDAY(HN$6,2)&gt;5,"w",IF(ISERROR(VLOOKUP(HN$6,fériés,1,FALSE)),(SUM($H$1:HN$1)&gt;SUM($F$8:$F26))*(SUM($H$1:HN$1)&lt;=SUM($F$8:$F27))*1,"F"))</f>
        <v>w</v>
      </c>
      <c r="HO27" s="65" t="str">
        <f ca="1">IF(WEEKDAY(HO$6,2)&gt;5,"w",IF(ISERROR(VLOOKUP(HO$6,fériés,1,FALSE)),(SUM($H$1:HO$1)&gt;SUM($F$8:$F26))*(SUM($H$1:HO$1)&lt;=SUM($F$8:$F27))*1,"F"))</f>
        <v>w</v>
      </c>
      <c r="HP27" s="65" t="str">
        <f ca="1">IF(WEEKDAY(HP$6,2)&gt;5,"w",IF(ISERROR(VLOOKUP(HP$6,fériés,1,FALSE)),(SUM($H$1:HP$1)&gt;SUM($F$8:$F26))*(SUM($H$1:HP$1)&lt;=SUM($F$8:$F27))*1,"F"))</f>
        <v>w</v>
      </c>
      <c r="HQ27" s="65" t="str">
        <f ca="1">IF(WEEKDAY(HQ$6,2)&gt;5,"w",IF(ISERROR(VLOOKUP(HQ$6,fériés,1,FALSE)),(SUM($H$1:HQ$1)&gt;SUM($F$8:$F26))*(SUM($H$1:HQ$1)&lt;=SUM($F$8:$F27))*1,"F"))</f>
        <v>w</v>
      </c>
      <c r="HR27" s="65">
        <f ca="1">IF(WEEKDAY(HR$6,2)&gt;5,"w",IF(ISERROR(VLOOKUP(HR$6,fériés,1,FALSE)),(SUM($H$1:HR$1)&gt;SUM($F$8:$F26))*(SUM($H$1:HR$1)&lt;=SUM($F$8:$F27))*1,"F"))</f>
        <v>0</v>
      </c>
      <c r="HS27" s="65">
        <f ca="1">IF(WEEKDAY(HS$6,2)&gt;5,"w",IF(ISERROR(VLOOKUP(HS$6,fériés,1,FALSE)),(SUM($H$1:HS$1)&gt;SUM($F$8:$F26))*(SUM($H$1:HS$1)&lt;=SUM($F$8:$F27))*1,"F"))</f>
        <v>0</v>
      </c>
      <c r="HT27" s="65">
        <f ca="1">IF(WEEKDAY(HT$6,2)&gt;5,"w",IF(ISERROR(VLOOKUP(HT$6,fériés,1,FALSE)),(SUM($H$1:HT$1)&gt;SUM($F$8:$F26))*(SUM($H$1:HT$1)&lt;=SUM($F$8:$F27))*1,"F"))</f>
        <v>0</v>
      </c>
      <c r="HU27" s="65">
        <f ca="1">IF(WEEKDAY(HU$6,2)&gt;5,"w",IF(ISERROR(VLOOKUP(HU$6,fériés,1,FALSE)),(SUM($H$1:HU$1)&gt;SUM($F$8:$F26))*(SUM($H$1:HU$1)&lt;=SUM($F$8:$F27))*1,"F"))</f>
        <v>0</v>
      </c>
      <c r="HV27" s="65">
        <f ca="1">IF(WEEKDAY(HV$6,2)&gt;5,"w",IF(ISERROR(VLOOKUP(HV$6,fériés,1,FALSE)),(SUM($H$1:HV$1)&gt;SUM($F$8:$F26))*(SUM($H$1:HV$1)&lt;=SUM($F$8:$F27))*1,"F"))</f>
        <v>0</v>
      </c>
      <c r="HW27" s="65">
        <f ca="1">IF(WEEKDAY(HW$6,2)&gt;5,"w",IF(ISERROR(VLOOKUP(HW$6,fériés,1,FALSE)),(SUM($H$1:HW$1)&gt;SUM($F$8:$F26))*(SUM($H$1:HW$1)&lt;=SUM($F$8:$F27))*1,"F"))</f>
        <v>0</v>
      </c>
      <c r="HX27" s="65">
        <f ca="1">IF(WEEKDAY(HX$6,2)&gt;5,"w",IF(ISERROR(VLOOKUP(HX$6,fériés,1,FALSE)),(SUM($H$1:HX$1)&gt;SUM($F$8:$F26))*(SUM($H$1:HX$1)&lt;=SUM($F$8:$F27))*1,"F"))</f>
        <v>0</v>
      </c>
      <c r="HY27" s="65">
        <f ca="1">IF(WEEKDAY(HY$6,2)&gt;5,"w",IF(ISERROR(VLOOKUP(HY$6,fériés,1,FALSE)),(SUM($H$1:HY$1)&gt;SUM($F$8:$F26))*(SUM($H$1:HY$1)&lt;=SUM($F$8:$F27))*1,"F"))</f>
        <v>0</v>
      </c>
      <c r="HZ27" s="65">
        <f ca="1">IF(WEEKDAY(HZ$6,2)&gt;5,"w",IF(ISERROR(VLOOKUP(HZ$6,fériés,1,FALSE)),(SUM($H$1:HZ$1)&gt;SUM($F$8:$F26))*(SUM($H$1:HZ$1)&lt;=SUM($F$8:$F27))*1,"F"))</f>
        <v>0</v>
      </c>
      <c r="IA27" s="65">
        <f ca="1">IF(WEEKDAY(IA$6,2)&gt;5,"w",IF(ISERROR(VLOOKUP(IA$6,fériés,1,FALSE)),(SUM($H$1:IA$1)&gt;SUM($F$8:$F26))*(SUM($H$1:IA$1)&lt;=SUM($F$8:$F27))*1,"F"))</f>
        <v>0</v>
      </c>
      <c r="IB27" s="65">
        <f ca="1">IF(WEEKDAY(IB$6,2)&gt;5,"w",IF(ISERROR(VLOOKUP(IB$6,fériés,1,FALSE)),(SUM($H$1:IB$1)&gt;SUM($F$8:$F26))*(SUM($H$1:IB$1)&lt;=SUM($F$8:$F27))*1,"F"))</f>
        <v>0</v>
      </c>
      <c r="IC27" s="65">
        <f ca="1">IF(WEEKDAY(IC$6,2)&gt;5,"w",IF(ISERROR(VLOOKUP(IC$6,fériés,1,FALSE)),(SUM($H$1:IC$1)&gt;SUM($F$8:$F26))*(SUM($H$1:IC$1)&lt;=SUM($F$8:$F27))*1,"F"))</f>
        <v>0</v>
      </c>
      <c r="ID27" s="65">
        <f ca="1">IF(WEEKDAY(ID$6,2)&gt;5,"w",IF(ISERROR(VLOOKUP(ID$6,fériés,1,FALSE)),(SUM($H$1:ID$1)&gt;SUM($F$8:$F26))*(SUM($H$1:ID$1)&lt;=SUM($F$8:$F27))*1,"F"))</f>
        <v>0</v>
      </c>
      <c r="IE27" s="65">
        <f ca="1">IF(WEEKDAY(IE$6,2)&gt;5,"w",IF(ISERROR(VLOOKUP(IE$6,fériés,1,FALSE)),(SUM($H$1:IE$1)&gt;SUM($F$8:$F26))*(SUM($H$1:IE$1)&lt;=SUM($F$8:$F27))*1,"F"))</f>
        <v>0</v>
      </c>
      <c r="IF27" s="65">
        <f ca="1">IF(WEEKDAY(IF$6,2)&gt;5,"w",IF(ISERROR(VLOOKUP(IF$6,fériés,1,FALSE)),(SUM($H$1:IF$1)&gt;SUM($F$8:$F26))*(SUM($H$1:IF$1)&lt;=SUM($F$8:$F27))*1,"F"))</f>
        <v>0</v>
      </c>
      <c r="IG27" s="65">
        <f ca="1">IF(WEEKDAY(IG$6,2)&gt;5,"w",IF(ISERROR(VLOOKUP(IG$6,fériés,1,FALSE)),(SUM($H$1:IG$1)&gt;SUM($F$8:$F26))*(SUM($H$1:IG$1)&lt;=SUM($F$8:$F27))*1,"F"))</f>
        <v>0</v>
      </c>
      <c r="IH27" s="65">
        <f ca="1">IF(WEEKDAY(IH$6,2)&gt;5,"w",IF(ISERROR(VLOOKUP(IH$6,fériés,1,FALSE)),(SUM($H$1:IH$1)&gt;SUM($F$8:$F26))*(SUM($H$1:IH$1)&lt;=SUM($F$8:$F27))*1,"F"))</f>
        <v>0</v>
      </c>
      <c r="II27" s="65">
        <f ca="1">IF(WEEKDAY(II$6,2)&gt;5,"w",IF(ISERROR(VLOOKUP(II$6,fériés,1,FALSE)),(SUM($H$1:II$1)&gt;SUM($F$8:$F26))*(SUM($H$1:II$1)&lt;=SUM($F$8:$F27))*1,"F"))</f>
        <v>0</v>
      </c>
      <c r="IJ27" s="65">
        <f ca="1">IF(WEEKDAY(IJ$6,2)&gt;5,"w",IF(ISERROR(VLOOKUP(IJ$6,fériés,1,FALSE)),(SUM($H$1:IJ$1)&gt;SUM($F$8:$F26))*(SUM($H$1:IJ$1)&lt;=SUM($F$8:$F27))*1,"F"))</f>
        <v>0</v>
      </c>
      <c r="IK27" s="65">
        <f ca="1">IF(WEEKDAY(IK$6,2)&gt;5,"w",IF(ISERROR(VLOOKUP(IK$6,fériés,1,FALSE)),(SUM($H$1:IK$1)&gt;SUM($F$8:$F26))*(SUM($H$1:IK$1)&lt;=SUM($F$8:$F27))*1,"F"))</f>
        <v>0</v>
      </c>
      <c r="IL27" s="65">
        <f ca="1">IF(WEEKDAY(IL$6,2)&gt;5,"w",IF(ISERROR(VLOOKUP(IL$6,fériés,1,FALSE)),(SUM($H$1:IL$1)&gt;SUM($F$8:$F26))*(SUM($H$1:IL$1)&lt;=SUM($F$8:$F27))*1,"F"))</f>
        <v>0</v>
      </c>
      <c r="IM27" s="65">
        <f ca="1">IF(WEEKDAY(IM$6,2)&gt;5,"w",IF(ISERROR(VLOOKUP(IM$6,fériés,1,FALSE)),(SUM($H$1:IM$1)&gt;SUM($F$8:$F26))*(SUM($H$1:IM$1)&lt;=SUM($F$8:$F27))*1,"F"))</f>
        <v>0</v>
      </c>
      <c r="IN27" s="65">
        <f ca="1">IF(WEEKDAY(IN$6,2)&gt;5,"w",IF(ISERROR(VLOOKUP(IN$6,fériés,1,FALSE)),(SUM($H$1:IN$1)&gt;SUM($F$8:$F26))*(SUM($H$1:IN$1)&lt;=SUM($F$8:$F27))*1,"F"))</f>
        <v>0</v>
      </c>
      <c r="IO27" s="65">
        <f ca="1">IF(WEEKDAY(IO$6,2)&gt;5,"w",IF(ISERROR(VLOOKUP(IO$6,fériés,1,FALSE)),(SUM($H$1:IO$1)&gt;SUM($F$8:$F26))*(SUM($H$1:IO$1)&lt;=SUM($F$8:$F27))*1,"F"))</f>
        <v>0</v>
      </c>
      <c r="IP27" s="65">
        <f ca="1">IF(WEEKDAY(IP$6,2)&gt;5,"w",IF(ISERROR(VLOOKUP(IP$6,fériés,1,FALSE)),(SUM($H$1:IP$1)&gt;SUM($F$8:$F26))*(SUM($H$1:IP$1)&lt;=SUM($F$8:$F27))*1,"F"))</f>
        <v>0</v>
      </c>
      <c r="IQ27" s="65">
        <f ca="1">IF(WEEKDAY(IQ$6,2)&gt;5,"w",IF(ISERROR(VLOOKUP(IQ$6,fériés,1,FALSE)),(SUM($H$1:IQ$1)&gt;SUM($F$8:$F26))*(SUM($H$1:IQ$1)&lt;=SUM($F$8:$F27))*1,"F"))</f>
        <v>0</v>
      </c>
      <c r="IR27" s="65">
        <f ca="1">IF(WEEKDAY(IR$6,2)&gt;5,"w",IF(ISERROR(VLOOKUP(IR$6,fériés,1,FALSE)),(SUM($H$1:IR$1)&gt;SUM($F$8:$F26))*(SUM($H$1:IR$1)&lt;=SUM($F$8:$F27))*1,"F"))</f>
        <v>0</v>
      </c>
      <c r="IS27" s="65">
        <f ca="1">IF(WEEKDAY(IS$6,2)&gt;5,"w",IF(ISERROR(VLOOKUP(IS$6,fériés,1,FALSE)),(SUM($H$1:IS$1)&gt;SUM($F$8:$F26))*(SUM($H$1:IS$1)&lt;=SUM($F$8:$F27))*1,"F"))</f>
        <v>0</v>
      </c>
      <c r="IT27" s="65">
        <f ca="1">IF(WEEKDAY(IT$6,2)&gt;5,"w",IF(ISERROR(VLOOKUP(IT$6,fériés,1,FALSE)),(SUM($H$1:IT$1)&gt;SUM($F$8:$F26))*(SUM($H$1:IT$1)&lt;=SUM($F$8:$F27))*1,"F"))</f>
        <v>0</v>
      </c>
      <c r="IU27" s="65">
        <f ca="1">IF(WEEKDAY(IU$6,2)&gt;5,"w",IF(ISERROR(VLOOKUP(IU$6,fériés,1,FALSE)),(SUM($H$1:IU$1)&gt;SUM($F$8:$F26))*(SUM($H$1:IU$1)&lt;=SUM($F$8:$F27))*1,"F"))</f>
        <v>0</v>
      </c>
      <c r="IV27" s="65">
        <f ca="1">IF(WEEKDAY(IV$6,2)&gt;5,"w",IF(ISERROR(VLOOKUP(IV$6,fériés,1,FALSE)),(SUM($H$1:IV$1)&gt;SUM($F$8:$F26))*(SUM($H$1:IV$1)&lt;=SUM($F$8:$F27))*1,"F"))</f>
        <v>0</v>
      </c>
      <c r="IW27" s="65">
        <f ca="1">IF(WEEKDAY(IW$6,2)&gt;5,"w",IF(ISERROR(VLOOKUP(IW$6,fériés,1,FALSE)),(SUM($H$1:IW$1)&gt;SUM($F$8:$F26))*(SUM($H$1:IW$1)&lt;=SUM($F$8:$F27))*1,"F"))</f>
        <v>0</v>
      </c>
      <c r="IX27" s="65">
        <f ca="1">IF(WEEKDAY(IX$6,2)&gt;5,"w",IF(ISERROR(VLOOKUP(IX$6,fériés,1,FALSE)),(SUM($H$1:IX$1)&gt;SUM($F$8:$F26))*(SUM($H$1:IX$1)&lt;=SUM($F$8:$F27))*1,"F"))</f>
        <v>0</v>
      </c>
      <c r="IY27" s="65">
        <f ca="1">IF(WEEKDAY(IY$6,2)&gt;5,"w",IF(ISERROR(VLOOKUP(IY$6,fériés,1,FALSE)),(SUM($H$1:IY$1)&gt;SUM($F$8:$F26))*(SUM($H$1:IY$1)&lt;=SUM($F$8:$F27))*1,"F"))</f>
        <v>0</v>
      </c>
      <c r="IZ27" s="65">
        <f ca="1">IF(WEEKDAY(IZ$6,2)&gt;5,"w",IF(ISERROR(VLOOKUP(IZ$6,fériés,1,FALSE)),(SUM($H$1:IZ$1)&gt;SUM($F$8:$F26))*(SUM($H$1:IZ$1)&lt;=SUM($F$8:$F27))*1,"F"))</f>
        <v>0</v>
      </c>
      <c r="JA27" s="65">
        <f ca="1">IF(WEEKDAY(JA$6,2)&gt;5,"w",IF(ISERROR(VLOOKUP(JA$6,fériés,1,FALSE)),(SUM($H$1:JA$1)&gt;SUM($F$8:$F26))*(SUM($H$1:JA$1)&lt;=SUM($F$8:$F27))*1,"F"))</f>
        <v>0</v>
      </c>
      <c r="JB27" s="65">
        <f ca="1">IF(WEEKDAY(JB$6,2)&gt;5,"w",IF(ISERROR(VLOOKUP(JB$6,fériés,1,FALSE)),(SUM($H$1:JB$1)&gt;SUM($F$8:$F26))*(SUM($H$1:JB$1)&lt;=SUM($F$8:$F27))*1,"F"))</f>
        <v>0</v>
      </c>
      <c r="JC27" s="65">
        <f ca="1">IF(WEEKDAY(JC$6,2)&gt;5,"w",IF(ISERROR(VLOOKUP(JC$6,fériés,1,FALSE)),(SUM($H$1:JC$1)&gt;SUM($F$8:$F26))*(SUM($H$1:JC$1)&lt;=SUM($F$8:$F27))*1,"F"))</f>
        <v>0</v>
      </c>
      <c r="JD27" s="65">
        <f ca="1">IF(WEEKDAY(JD$6,2)&gt;5,"w",IF(ISERROR(VLOOKUP(JD$6,fériés,1,FALSE)),(SUM($H$1:JD$1)&gt;SUM($F$8:$F26))*(SUM($H$1:JD$1)&lt;=SUM($F$8:$F27))*1,"F"))</f>
        <v>0</v>
      </c>
      <c r="JE27" s="65">
        <f ca="1">IF(WEEKDAY(JE$6,2)&gt;5,"w",IF(ISERROR(VLOOKUP(JE$6,fériés,1,FALSE)),(SUM($H$1:JE$1)&gt;SUM($F$8:$F26))*(SUM($H$1:JE$1)&lt;=SUM($F$8:$F27))*1,"F"))</f>
        <v>0</v>
      </c>
      <c r="JF27" s="65">
        <f ca="1">IF(WEEKDAY(JF$6,2)&gt;5,"w",IF(ISERROR(VLOOKUP(JF$6,fériés,1,FALSE)),(SUM($H$1:JF$1)&gt;SUM($F$8:$F26))*(SUM($H$1:JF$1)&lt;=SUM($F$8:$F27))*1,"F"))</f>
        <v>0</v>
      </c>
      <c r="JG27" s="65">
        <f ca="1">IF(WEEKDAY(JG$6,2)&gt;5,"w",IF(ISERROR(VLOOKUP(JG$6,fériés,1,FALSE)),(SUM($H$1:JG$1)&gt;SUM($F$8:$F26))*(SUM($H$1:JG$1)&lt;=SUM($F$8:$F27))*1,"F"))</f>
        <v>0</v>
      </c>
      <c r="JH27" s="65">
        <f ca="1">IF(WEEKDAY(JH$6,2)&gt;5,"w",IF(ISERROR(VLOOKUP(JH$6,fériés,1,FALSE)),(SUM($H$1:JH$1)&gt;SUM($F$8:$F26))*(SUM($H$1:JH$1)&lt;=SUM($F$8:$F27))*1,"F"))</f>
        <v>0</v>
      </c>
      <c r="JI27" s="65">
        <f ca="1">IF(WEEKDAY(JI$6,2)&gt;5,"w",IF(ISERROR(VLOOKUP(JI$6,fériés,1,FALSE)),(SUM($H$1:JI$1)&gt;SUM($F$8:$F26))*(SUM($H$1:JI$1)&lt;=SUM($F$8:$F27))*1,"F"))</f>
        <v>0</v>
      </c>
      <c r="JJ27" s="65">
        <f ca="1">IF(WEEKDAY(JJ$6,2)&gt;5,"w",IF(ISERROR(VLOOKUP(JJ$6,fériés,1,FALSE)),(SUM($H$1:JJ$1)&gt;SUM($F$8:$F26))*(SUM($H$1:JJ$1)&lt;=SUM($F$8:$F27))*1,"F"))</f>
        <v>0</v>
      </c>
      <c r="JK27" s="65">
        <f ca="1">IF(WEEKDAY(JK$6,2)&gt;5,"w",IF(ISERROR(VLOOKUP(JK$6,fériés,1,FALSE)),(SUM($H$1:JK$1)&gt;SUM($F$8:$F26))*(SUM($H$1:JK$1)&lt;=SUM($F$8:$F27))*1,"F"))</f>
        <v>0</v>
      </c>
      <c r="JL27" s="65">
        <f ca="1">IF(WEEKDAY(JL$6,2)&gt;5,"w",IF(ISERROR(VLOOKUP(JL$6,fériés,1,FALSE)),(SUM($H$1:JL$1)&gt;SUM($F$8:$F26))*(SUM($H$1:JL$1)&lt;=SUM($F$8:$F27))*1,"F"))</f>
        <v>0</v>
      </c>
      <c r="JM27" s="65">
        <f ca="1">IF(WEEKDAY(JM$6,2)&gt;5,"w",IF(ISERROR(VLOOKUP(JM$6,fériés,1,FALSE)),(SUM($H$1:JM$1)&gt;SUM($F$8:$F26))*(SUM($H$1:JM$1)&lt;=SUM($F$8:$F27))*1,"F"))</f>
        <v>0</v>
      </c>
      <c r="JN27" s="65">
        <f ca="1">IF(WEEKDAY(JN$6,2)&gt;5,"w",IF(ISERROR(VLOOKUP(JN$6,fériés,1,FALSE)),(SUM($H$1:JN$1)&gt;SUM($F$8:$F26))*(SUM($H$1:JN$1)&lt;=SUM($F$8:$F27))*1,"F"))</f>
        <v>0</v>
      </c>
      <c r="JO27" s="65">
        <f ca="1">IF(WEEKDAY(JO$6,2)&gt;5,"w",IF(ISERROR(VLOOKUP(JO$6,fériés,1,FALSE)),(SUM($H$1:JO$1)&gt;SUM($F$8:$F26))*(SUM($H$1:JO$1)&lt;=SUM($F$8:$F27))*1,"F"))</f>
        <v>0</v>
      </c>
      <c r="JP27" s="65" t="str">
        <f ca="1">IF(WEEKDAY(JP$6,2)&gt;5,"w",IF(ISERROR(VLOOKUP(JP$6,fériés,1,FALSE)),(SUM($H$1:JP$1)&gt;SUM($F$8:$F26))*(SUM($H$1:JP$1)&lt;=SUM($F$8:$F27))*1,"F"))</f>
        <v>w</v>
      </c>
      <c r="JQ27" s="65" t="str">
        <f ca="1">IF(WEEKDAY(JQ$6,2)&gt;5,"w",IF(ISERROR(VLOOKUP(JQ$6,fériés,1,FALSE)),(SUM($H$1:JQ$1)&gt;SUM($F$8:$F26))*(SUM($H$1:JQ$1)&lt;=SUM($F$8:$F27))*1,"F"))</f>
        <v>w</v>
      </c>
      <c r="JR27" s="65" t="str">
        <f ca="1">IF(WEEKDAY(JR$6,2)&gt;5,"w",IF(ISERROR(VLOOKUP(JR$6,fériés,1,FALSE)),(SUM($H$1:JR$1)&gt;SUM($F$8:$F26))*(SUM($H$1:JR$1)&lt;=SUM($F$8:$F27))*1,"F"))</f>
        <v>w</v>
      </c>
      <c r="JS27" s="65" t="str">
        <f ca="1">IF(WEEKDAY(JS$6,2)&gt;5,"w",IF(ISERROR(VLOOKUP(JS$6,fériés,1,FALSE)),(SUM($H$1:JS$1)&gt;SUM($F$8:$F26))*(SUM($H$1:JS$1)&lt;=SUM($F$8:$F27))*1,"F"))</f>
        <v>w</v>
      </c>
      <c r="JT27" s="65" t="str">
        <f ca="1">IF(WEEKDAY(JT$6,2)&gt;5,"w",IF(ISERROR(VLOOKUP(JT$6,fériés,1,FALSE)),(SUM($H$1:JT$1)&gt;SUM($F$8:$F26))*(SUM($H$1:JT$1)&lt;=SUM($F$8:$F27))*1,"F"))</f>
        <v>w</v>
      </c>
      <c r="JU27" s="65" t="str">
        <f ca="1">IF(WEEKDAY(JU$6,2)&gt;5,"w",IF(ISERROR(VLOOKUP(JU$6,fériés,1,FALSE)),(SUM($H$1:JU$1)&gt;SUM($F$8:$F26))*(SUM($H$1:JU$1)&lt;=SUM($F$8:$F27))*1,"F"))</f>
        <v>w</v>
      </c>
      <c r="JV27" s="65" t="str">
        <f ca="1">IF(WEEKDAY(JV$6,2)&gt;5,"w",IF(ISERROR(VLOOKUP(JV$6,fériés,1,FALSE)),(SUM($H$1:JV$1)&gt;SUM($F$8:$F26))*(SUM($H$1:JV$1)&lt;=SUM($F$8:$F27))*1,"F"))</f>
        <v>w</v>
      </c>
      <c r="JW27" s="65" t="str">
        <f ca="1">IF(WEEKDAY(JW$6,2)&gt;5,"w",IF(ISERROR(VLOOKUP(JW$6,fériés,1,FALSE)),(SUM($H$1:JW$1)&gt;SUM($F$8:$F26))*(SUM($H$1:JW$1)&lt;=SUM($F$8:$F27))*1,"F"))</f>
        <v>w</v>
      </c>
      <c r="JX27" s="65" t="str">
        <f ca="1">IF(WEEKDAY(JX$6,2)&gt;5,"w",IF(ISERROR(VLOOKUP(JX$6,fériés,1,FALSE)),(SUM($H$1:JX$1)&gt;SUM($F$8:$F26))*(SUM($H$1:JX$1)&lt;=SUM($F$8:$F27))*1,"F"))</f>
        <v>w</v>
      </c>
      <c r="JY27" s="65" t="str">
        <f ca="1">IF(WEEKDAY(JY$6,2)&gt;5,"w",IF(ISERROR(VLOOKUP(JY$6,fériés,1,FALSE)),(SUM($H$1:JY$1)&gt;SUM($F$8:$F26))*(SUM($H$1:JY$1)&lt;=SUM($F$8:$F27))*1,"F"))</f>
        <v>w</v>
      </c>
      <c r="JZ27" s="65" t="str">
        <f ca="1">IF(WEEKDAY(JZ$6,2)&gt;5,"w",IF(ISERROR(VLOOKUP(JZ$6,fériés,1,FALSE)),(SUM($H$1:JZ$1)&gt;SUM($F$8:$F26))*(SUM($H$1:JZ$1)&lt;=SUM($F$8:$F27))*1,"F"))</f>
        <v>w</v>
      </c>
      <c r="KA27" s="65" t="str">
        <f ca="1">IF(WEEKDAY(KA$6,2)&gt;5,"w",IF(ISERROR(VLOOKUP(KA$6,fériés,1,FALSE)),(SUM($H$1:KA$1)&gt;SUM($F$8:$F26))*(SUM($H$1:KA$1)&lt;=SUM($F$8:$F27))*1,"F"))</f>
        <v>w</v>
      </c>
      <c r="KB27" s="65" t="str">
        <f ca="1">IF(WEEKDAY(KB$6,2)&gt;5,"w",IF(ISERROR(VLOOKUP(KB$6,fériés,1,FALSE)),(SUM($H$1:KB$1)&gt;SUM($F$8:$F26))*(SUM($H$1:KB$1)&lt;=SUM($F$8:$F27))*1,"F"))</f>
        <v>w</v>
      </c>
      <c r="KC27" s="65" t="str">
        <f ca="1">IF(WEEKDAY(KC$6,2)&gt;5,"w",IF(ISERROR(VLOOKUP(KC$6,fériés,1,FALSE)),(SUM($H$1:KC$1)&gt;SUM($F$8:$F26))*(SUM($H$1:KC$1)&lt;=SUM($F$8:$F27))*1,"F"))</f>
        <v>w</v>
      </c>
      <c r="KD27" s="65" t="str">
        <f ca="1">IF(WEEKDAY(KD$6,2)&gt;5,"w",IF(ISERROR(VLOOKUP(KD$6,fériés,1,FALSE)),(SUM($H$1:KD$1)&gt;SUM($F$8:$F26))*(SUM($H$1:KD$1)&lt;=SUM($F$8:$F27))*1,"F"))</f>
        <v>w</v>
      </c>
      <c r="KE27" s="65" t="str">
        <f ca="1">IF(WEEKDAY(KE$6,2)&gt;5,"w",IF(ISERROR(VLOOKUP(KE$6,fériés,1,FALSE)),(SUM($H$1:KE$1)&gt;SUM($F$8:$F26))*(SUM($H$1:KE$1)&lt;=SUM($F$8:$F27))*1,"F"))</f>
        <v>w</v>
      </c>
      <c r="KF27" s="65" t="str">
        <f ca="1">IF(WEEKDAY(KF$6,2)&gt;5,"w",IF(ISERROR(VLOOKUP(KF$6,fériés,1,FALSE)),(SUM($H$1:KF$1)&gt;SUM($F$8:$F26))*(SUM($H$1:KF$1)&lt;=SUM($F$8:$F27))*1,"F"))</f>
        <v>w</v>
      </c>
      <c r="KG27" s="65" t="str">
        <f ca="1">IF(WEEKDAY(KG$6,2)&gt;5,"w",IF(ISERROR(VLOOKUP(KG$6,fériés,1,FALSE)),(SUM($H$1:KG$1)&gt;SUM($F$8:$F26))*(SUM($H$1:KG$1)&lt;=SUM($F$8:$F27))*1,"F"))</f>
        <v>w</v>
      </c>
      <c r="KH27" s="65" t="str">
        <f ca="1">IF(WEEKDAY(KH$6,2)&gt;5,"w",IF(ISERROR(VLOOKUP(KH$6,fériés,1,FALSE)),(SUM($H$1:KH$1)&gt;SUM($F$8:$F26))*(SUM($H$1:KH$1)&lt;=SUM($F$8:$F27))*1,"F"))</f>
        <v>w</v>
      </c>
      <c r="KI27" s="65" t="str">
        <f ca="1">IF(WEEKDAY(KI$6,2)&gt;5,"w",IF(ISERROR(VLOOKUP(KI$6,fériés,1,FALSE)),(SUM($H$1:KI$1)&gt;SUM($F$8:$F26))*(SUM($H$1:KI$1)&lt;=SUM($F$8:$F27))*1,"F"))</f>
        <v>w</v>
      </c>
      <c r="KJ27" s="65">
        <f ca="1">IF(WEEKDAY(KJ$6,2)&gt;5,"w",IF(ISERROR(VLOOKUP(KJ$6,fériés,1,FALSE)),(SUM($H$1:KJ$1)&gt;SUM($F$8:$F26))*(SUM($H$1:KJ$1)&lt;=SUM($F$8:$F27))*1,"F"))</f>
        <v>0</v>
      </c>
      <c r="KK27" s="65">
        <f ca="1">IF(WEEKDAY(KK$6,2)&gt;5,"w",IF(ISERROR(VLOOKUP(KK$6,fériés,1,FALSE)),(SUM($H$1:KK$1)&gt;SUM($F$8:$F26))*(SUM($H$1:KK$1)&lt;=SUM($F$8:$F27))*1,"F"))</f>
        <v>0</v>
      </c>
      <c r="KL27" s="65">
        <f ca="1">IF(WEEKDAY(KL$6,2)&gt;5,"w",IF(ISERROR(VLOOKUP(KL$6,fériés,1,FALSE)),(SUM($H$1:KL$1)&gt;SUM($F$8:$F26))*(SUM($H$1:KL$1)&lt;=SUM($F$8:$F27))*1,"F"))</f>
        <v>0</v>
      </c>
      <c r="KM27" s="65">
        <f ca="1">IF(WEEKDAY(KM$6,2)&gt;5,"w",IF(ISERROR(VLOOKUP(KM$6,fériés,1,FALSE)),(SUM($H$1:KM$1)&gt;SUM($F$8:$F26))*(SUM($H$1:KM$1)&lt;=SUM($F$8:$F27))*1,"F"))</f>
        <v>0</v>
      </c>
      <c r="KN27" s="65">
        <f ca="1">IF(WEEKDAY(KN$6,2)&gt;5,"w",IF(ISERROR(VLOOKUP(KN$6,fériés,1,FALSE)),(SUM($H$1:KN$1)&gt;SUM($F$8:$F26))*(SUM($H$1:KN$1)&lt;=SUM($F$8:$F27))*1,"F"))</f>
        <v>0</v>
      </c>
      <c r="KO27" s="65">
        <f ca="1">IF(WEEKDAY(KO$6,2)&gt;5,"w",IF(ISERROR(VLOOKUP(KO$6,fériés,1,FALSE)),(SUM($H$1:KO$1)&gt;SUM($F$8:$F26))*(SUM($H$1:KO$1)&lt;=SUM($F$8:$F27))*1,"F"))</f>
        <v>0</v>
      </c>
      <c r="KP27" s="65">
        <f ca="1">IF(WEEKDAY(KP$6,2)&gt;5,"w",IF(ISERROR(VLOOKUP(KP$6,fériés,1,FALSE)),(SUM($H$1:KP$1)&gt;SUM($F$8:$F26))*(SUM($H$1:KP$1)&lt;=SUM($F$8:$F27))*1,"F"))</f>
        <v>0</v>
      </c>
      <c r="KQ27" s="65">
        <f ca="1">IF(WEEKDAY(KQ$6,2)&gt;5,"w",IF(ISERROR(VLOOKUP(KQ$6,fériés,1,FALSE)),(SUM($H$1:KQ$1)&gt;SUM($F$8:$F26))*(SUM($H$1:KQ$1)&lt;=SUM($F$8:$F27))*1,"F"))</f>
        <v>0</v>
      </c>
      <c r="KR27" s="65">
        <f ca="1">IF(WEEKDAY(KR$6,2)&gt;5,"w",IF(ISERROR(VLOOKUP(KR$6,fériés,1,FALSE)),(SUM($H$1:KR$1)&gt;SUM($F$8:$F26))*(SUM($H$1:KR$1)&lt;=SUM($F$8:$F27))*1,"F"))</f>
        <v>0</v>
      </c>
      <c r="KS27" s="65">
        <f ca="1">IF(WEEKDAY(KS$6,2)&gt;5,"w",IF(ISERROR(VLOOKUP(KS$6,fériés,1,FALSE)),(SUM($H$1:KS$1)&gt;SUM($F$8:$F26))*(SUM($H$1:KS$1)&lt;=SUM($F$8:$F27))*1,"F"))</f>
        <v>0</v>
      </c>
      <c r="KT27" s="65">
        <f ca="1">IF(WEEKDAY(KT$6,2)&gt;5,"w",IF(ISERROR(VLOOKUP(KT$6,fériés,1,FALSE)),(SUM($H$1:KT$1)&gt;SUM($F$8:$F26))*(SUM($H$1:KT$1)&lt;=SUM($F$8:$F27))*1,"F"))</f>
        <v>0</v>
      </c>
      <c r="KU27" s="65">
        <f ca="1">IF(WEEKDAY(KU$6,2)&gt;5,"w",IF(ISERROR(VLOOKUP(KU$6,fériés,1,FALSE)),(SUM($H$1:KU$1)&gt;SUM($F$8:$F26))*(SUM($H$1:KU$1)&lt;=SUM($F$8:$F27))*1,"F"))</f>
        <v>0</v>
      </c>
      <c r="KV27" s="65">
        <f ca="1">IF(WEEKDAY(KV$6,2)&gt;5,"w",IF(ISERROR(VLOOKUP(KV$6,fériés,1,FALSE)),(SUM($H$1:KV$1)&gt;SUM($F$8:$F26))*(SUM($H$1:KV$1)&lt;=SUM($F$8:$F27))*1,"F"))</f>
        <v>0</v>
      </c>
      <c r="KW27" s="65">
        <f ca="1">IF(WEEKDAY(KW$6,2)&gt;5,"w",IF(ISERROR(VLOOKUP(KW$6,fériés,1,FALSE)),(SUM($H$1:KW$1)&gt;SUM($F$8:$F26))*(SUM($H$1:KW$1)&lt;=SUM($F$8:$F27))*1,"F"))</f>
        <v>0</v>
      </c>
      <c r="KX27" s="65">
        <f ca="1">IF(WEEKDAY(KX$6,2)&gt;5,"w",IF(ISERROR(VLOOKUP(KX$6,fériés,1,FALSE)),(SUM($H$1:KX$1)&gt;SUM($F$8:$F26))*(SUM($H$1:KX$1)&lt;=SUM($F$8:$F27))*1,"F"))</f>
        <v>0</v>
      </c>
      <c r="KY27" s="65">
        <f ca="1">IF(WEEKDAY(KY$6,2)&gt;5,"w",IF(ISERROR(VLOOKUP(KY$6,fériés,1,FALSE)),(SUM($H$1:KY$1)&gt;SUM($F$8:$F26))*(SUM($H$1:KY$1)&lt;=SUM($F$8:$F27))*1,"F"))</f>
        <v>0</v>
      </c>
      <c r="KZ27" s="65">
        <f ca="1">IF(WEEKDAY(KZ$6,2)&gt;5,"w",IF(ISERROR(VLOOKUP(KZ$6,fériés,1,FALSE)),(SUM($H$1:KZ$1)&gt;SUM($F$8:$F26))*(SUM($H$1:KZ$1)&lt;=SUM($F$8:$F27))*1,"F"))</f>
        <v>0</v>
      </c>
      <c r="LA27" s="65">
        <f ca="1">IF(WEEKDAY(LA$6,2)&gt;5,"w",IF(ISERROR(VLOOKUP(LA$6,fériés,1,FALSE)),(SUM($H$1:LA$1)&gt;SUM($F$8:$F26))*(SUM($H$1:LA$1)&lt;=SUM($F$8:$F27))*1,"F"))</f>
        <v>0</v>
      </c>
      <c r="LB27" s="65">
        <f ca="1">IF(WEEKDAY(LB$6,2)&gt;5,"w",IF(ISERROR(VLOOKUP(LB$6,fériés,1,FALSE)),(SUM($H$1:LB$1)&gt;SUM($F$8:$F26))*(SUM($H$1:LB$1)&lt;=SUM($F$8:$F27))*1,"F"))</f>
        <v>0</v>
      </c>
      <c r="LC27" s="65">
        <f ca="1">IF(WEEKDAY(LC$6,2)&gt;5,"w",IF(ISERROR(VLOOKUP(LC$6,fériés,1,FALSE)),(SUM($H$1:LC$1)&gt;SUM($F$8:$F26))*(SUM($H$1:LC$1)&lt;=SUM($F$8:$F27))*1,"F"))</f>
        <v>0</v>
      </c>
      <c r="LD27" s="65">
        <f ca="1">IF(WEEKDAY(LD$6,2)&gt;5,"w",IF(ISERROR(VLOOKUP(LD$6,fériés,1,FALSE)),(SUM($H$1:LD$1)&gt;SUM($F$8:$F26))*(SUM($H$1:LD$1)&lt;=SUM($F$8:$F27))*1,"F"))</f>
        <v>0</v>
      </c>
      <c r="LE27" s="65">
        <f ca="1">IF(WEEKDAY(LE$6,2)&gt;5,"w",IF(ISERROR(VLOOKUP(LE$6,fériés,1,FALSE)),(SUM($H$1:LE$1)&gt;SUM($F$8:$F26))*(SUM($H$1:LE$1)&lt;=SUM($F$8:$F27))*1,"F"))</f>
        <v>0</v>
      </c>
      <c r="LF27" s="65">
        <f ca="1">IF(WEEKDAY(LF$6,2)&gt;5,"w",IF(ISERROR(VLOOKUP(LF$6,fériés,1,FALSE)),(SUM($H$1:LF$1)&gt;SUM($F$8:$F26))*(SUM($H$1:LF$1)&lt;=SUM($F$8:$F27))*1,"F"))</f>
        <v>0</v>
      </c>
      <c r="LG27" s="65">
        <f ca="1">IF(WEEKDAY(LG$6,2)&gt;5,"w",IF(ISERROR(VLOOKUP(LG$6,fériés,1,FALSE)),(SUM($H$1:LG$1)&gt;SUM($F$8:$F26))*(SUM($H$1:LG$1)&lt;=SUM($F$8:$F27))*1,"F"))</f>
        <v>0</v>
      </c>
      <c r="LH27" s="65">
        <f ca="1">IF(WEEKDAY(LH$6,2)&gt;5,"w",IF(ISERROR(VLOOKUP(LH$6,fériés,1,FALSE)),(SUM($H$1:LH$1)&gt;SUM($F$8:$F26))*(SUM($H$1:LH$1)&lt;=SUM($F$8:$F27))*1,"F"))</f>
        <v>0</v>
      </c>
      <c r="LI27" s="65">
        <f ca="1">IF(WEEKDAY(LI$6,2)&gt;5,"w",IF(ISERROR(VLOOKUP(LI$6,fériés,1,FALSE)),(SUM($H$1:LI$1)&gt;SUM($F$8:$F26))*(SUM($H$1:LI$1)&lt;=SUM($F$8:$F27))*1,"F"))</f>
        <v>0</v>
      </c>
      <c r="LJ27" s="65">
        <f ca="1">IF(WEEKDAY(LJ$6,2)&gt;5,"w",IF(ISERROR(VLOOKUP(LJ$6,fériés,1,FALSE)),(SUM($H$1:LJ$1)&gt;SUM($F$8:$F26))*(SUM($H$1:LJ$1)&lt;=SUM($F$8:$F27))*1,"F"))</f>
        <v>0</v>
      </c>
      <c r="LK27" s="65">
        <f ca="1">IF(WEEKDAY(LK$6,2)&gt;5,"w",IF(ISERROR(VLOOKUP(LK$6,fériés,1,FALSE)),(SUM($H$1:LK$1)&gt;SUM($F$8:$F26))*(SUM($H$1:LK$1)&lt;=SUM($F$8:$F27))*1,"F"))</f>
        <v>0</v>
      </c>
      <c r="LL27" s="65">
        <f ca="1">IF(WEEKDAY(LL$6,2)&gt;5,"w",IF(ISERROR(VLOOKUP(LL$6,fériés,1,FALSE)),(SUM($H$1:LL$1)&gt;SUM($F$8:$F26))*(SUM($H$1:LL$1)&lt;=SUM($F$8:$F27))*1,"F"))</f>
        <v>0</v>
      </c>
      <c r="LM27" s="65">
        <f ca="1">IF(WEEKDAY(LM$6,2)&gt;5,"w",IF(ISERROR(VLOOKUP(LM$6,fériés,1,FALSE)),(SUM($H$1:LM$1)&gt;SUM($F$8:$F26))*(SUM($H$1:LM$1)&lt;=SUM($F$8:$F27))*1,"F"))</f>
        <v>0</v>
      </c>
      <c r="LN27" s="65">
        <f ca="1">IF(WEEKDAY(LN$6,2)&gt;5,"w",IF(ISERROR(VLOOKUP(LN$6,fériés,1,FALSE)),(SUM($H$1:LN$1)&gt;SUM($F$8:$F26))*(SUM($H$1:LN$1)&lt;=SUM($F$8:$F27))*1,"F"))</f>
        <v>0</v>
      </c>
      <c r="LO27" s="65">
        <f ca="1">IF(WEEKDAY(LO$6,2)&gt;5,"w",IF(ISERROR(VLOOKUP(LO$6,fériés,1,FALSE)),(SUM($H$1:LO$1)&gt;SUM($F$8:$F26))*(SUM($H$1:LO$1)&lt;=SUM($F$8:$F27))*1,"F"))</f>
        <v>0</v>
      </c>
      <c r="LP27" s="65">
        <f ca="1">IF(WEEKDAY(LP$6,2)&gt;5,"w",IF(ISERROR(VLOOKUP(LP$6,fériés,1,FALSE)),(SUM($H$1:LP$1)&gt;SUM($F$8:$F26))*(SUM($H$1:LP$1)&lt;=SUM($F$8:$F27))*1,"F"))</f>
        <v>0</v>
      </c>
      <c r="LQ27" s="65">
        <f ca="1">IF(WEEKDAY(LQ$6,2)&gt;5,"w",IF(ISERROR(VLOOKUP(LQ$6,fériés,1,FALSE)),(SUM($H$1:LQ$1)&gt;SUM($F$8:$F26))*(SUM($H$1:LQ$1)&lt;=SUM($F$8:$F27))*1,"F"))</f>
        <v>0</v>
      </c>
      <c r="LR27" s="65">
        <f ca="1">IF(WEEKDAY(LR$6,2)&gt;5,"w",IF(ISERROR(VLOOKUP(LR$6,fériés,1,FALSE)),(SUM($H$1:LR$1)&gt;SUM($F$8:$F26))*(SUM($H$1:LR$1)&lt;=SUM($F$8:$F27))*1,"F"))</f>
        <v>0</v>
      </c>
      <c r="LS27" s="65">
        <f ca="1">IF(WEEKDAY(LS$6,2)&gt;5,"w",IF(ISERROR(VLOOKUP(LS$6,fériés,1,FALSE)),(SUM($H$1:LS$1)&gt;SUM($F$8:$F26))*(SUM($H$1:LS$1)&lt;=SUM($F$8:$F27))*1,"F"))</f>
        <v>0</v>
      </c>
      <c r="LT27" s="65">
        <f ca="1">IF(WEEKDAY(LT$6,2)&gt;5,"w",IF(ISERROR(VLOOKUP(LT$6,fériés,1,FALSE)),(SUM($H$1:LT$1)&gt;SUM($F$8:$F26))*(SUM($H$1:LT$1)&lt;=SUM($F$8:$F27))*1,"F"))</f>
        <v>0</v>
      </c>
      <c r="LU27" s="65">
        <f ca="1">IF(WEEKDAY(LU$6,2)&gt;5,"w",IF(ISERROR(VLOOKUP(LU$6,fériés,1,FALSE)),(SUM($H$1:LU$1)&gt;SUM($F$8:$F26))*(SUM($H$1:LU$1)&lt;=SUM($F$8:$F27))*1,"F"))</f>
        <v>0</v>
      </c>
      <c r="LV27" s="65">
        <f ca="1">IF(WEEKDAY(LV$6,2)&gt;5,"w",IF(ISERROR(VLOOKUP(LV$6,fériés,1,FALSE)),(SUM($H$1:LV$1)&gt;SUM($F$8:$F26))*(SUM($H$1:LV$1)&lt;=SUM($F$8:$F27))*1,"F"))</f>
        <v>0</v>
      </c>
      <c r="LW27" s="65">
        <f ca="1">IF(WEEKDAY(LW$6,2)&gt;5,"w",IF(ISERROR(VLOOKUP(LW$6,fériés,1,FALSE)),(SUM($H$1:LW$1)&gt;SUM($F$8:$F26))*(SUM($H$1:LW$1)&lt;=SUM($F$8:$F27))*1,"F"))</f>
        <v>0</v>
      </c>
      <c r="LX27" s="65">
        <f ca="1">IF(WEEKDAY(LX$6,2)&gt;5,"w",IF(ISERROR(VLOOKUP(LX$6,fériés,1,FALSE)),(SUM($H$1:LX$1)&gt;SUM($F$8:$F26))*(SUM($H$1:LX$1)&lt;=SUM($F$8:$F27))*1,"F"))</f>
        <v>0</v>
      </c>
      <c r="LY27" s="65">
        <f ca="1">IF(WEEKDAY(LY$6,2)&gt;5,"w",IF(ISERROR(VLOOKUP(LY$6,fériés,1,FALSE)),(SUM($H$1:LY$1)&gt;SUM($F$8:$F26))*(SUM($H$1:LY$1)&lt;=SUM($F$8:$F27))*1,"F"))</f>
        <v>0</v>
      </c>
      <c r="LZ27" s="65">
        <f ca="1">IF(WEEKDAY(LZ$6,2)&gt;5,"w",IF(ISERROR(VLOOKUP(LZ$6,fériés,1,FALSE)),(SUM($H$1:LZ$1)&gt;SUM($F$8:$F26))*(SUM($H$1:LZ$1)&lt;=SUM($F$8:$F27))*1,"F"))</f>
        <v>0</v>
      </c>
      <c r="MA27" s="65">
        <f ca="1">IF(WEEKDAY(MA$6,2)&gt;5,"w",IF(ISERROR(VLOOKUP(MA$6,fériés,1,FALSE)),(SUM($H$1:MA$1)&gt;SUM($F$8:$F26))*(SUM($H$1:MA$1)&lt;=SUM($F$8:$F27))*1,"F"))</f>
        <v>0</v>
      </c>
      <c r="MB27" s="65">
        <f ca="1">IF(WEEKDAY(MB$6,2)&gt;5,"w",IF(ISERROR(VLOOKUP(MB$6,fériés,1,FALSE)),(SUM($H$1:MB$1)&gt;SUM($F$8:$F26))*(SUM($H$1:MB$1)&lt;=SUM($F$8:$F27))*1,"F"))</f>
        <v>0</v>
      </c>
      <c r="MC27" s="65">
        <f ca="1">IF(WEEKDAY(MC$6,2)&gt;5,"w",IF(ISERROR(VLOOKUP(MC$6,fériés,1,FALSE)),(SUM($H$1:MC$1)&gt;SUM($F$8:$F26))*(SUM($H$1:MC$1)&lt;=SUM($F$8:$F27))*1,"F"))</f>
        <v>0</v>
      </c>
      <c r="MD27" s="65">
        <f ca="1">IF(WEEKDAY(MD$6,2)&gt;5,"w",IF(ISERROR(VLOOKUP(MD$6,fériés,1,FALSE)),(SUM($H$1:MD$1)&gt;SUM($F$8:$F26))*(SUM($H$1:MD$1)&lt;=SUM($F$8:$F27))*1,"F"))</f>
        <v>0</v>
      </c>
      <c r="ME27" s="65">
        <f ca="1">IF(WEEKDAY(ME$6,2)&gt;5,"w",IF(ISERROR(VLOOKUP(ME$6,fériés,1,FALSE)),(SUM($H$1:ME$1)&gt;SUM($F$8:$F26))*(SUM($H$1:ME$1)&lt;=SUM($F$8:$F27))*1,"F"))</f>
        <v>0</v>
      </c>
      <c r="MF27" s="65">
        <f ca="1">IF(WEEKDAY(MF$6,2)&gt;5,"w",IF(ISERROR(VLOOKUP(MF$6,fériés,1,FALSE)),(SUM($H$1:MF$1)&gt;SUM($F$8:$F26))*(SUM($H$1:MF$1)&lt;=SUM($F$8:$F27))*1,"F"))</f>
        <v>0</v>
      </c>
      <c r="MG27" s="65">
        <f ca="1">IF(WEEKDAY(MG$6,2)&gt;5,"w",IF(ISERROR(VLOOKUP(MG$6,fériés,1,FALSE)),(SUM($H$1:MG$1)&gt;SUM($F$8:$F26))*(SUM($H$1:MG$1)&lt;=SUM($F$8:$F27))*1,"F"))</f>
        <v>0</v>
      </c>
      <c r="MH27" s="65" t="str">
        <f ca="1">IF(WEEKDAY(MH$6,2)&gt;5,"w",IF(ISERROR(VLOOKUP(MH$6,fériés,1,FALSE)),(SUM($H$1:MH$1)&gt;SUM($F$8:$F26))*(SUM($H$1:MH$1)&lt;=SUM($F$8:$F27))*1,"F"))</f>
        <v>w</v>
      </c>
      <c r="MI27" s="65" t="str">
        <f ca="1">IF(WEEKDAY(MI$6,2)&gt;5,"w",IF(ISERROR(VLOOKUP(MI$6,fériés,1,FALSE)),(SUM($H$1:MI$1)&gt;SUM($F$8:$F26))*(SUM($H$1:MI$1)&lt;=SUM($F$8:$F27))*1,"F"))</f>
        <v>w</v>
      </c>
      <c r="MJ27" s="65" t="str">
        <f ca="1">IF(WEEKDAY(MJ$6,2)&gt;5,"w",IF(ISERROR(VLOOKUP(MJ$6,fériés,1,FALSE)),(SUM($H$1:MJ$1)&gt;SUM($F$8:$F26))*(SUM($H$1:MJ$1)&lt;=SUM($F$8:$F27))*1,"F"))</f>
        <v>w</v>
      </c>
      <c r="MK27" s="65" t="str">
        <f ca="1">IF(WEEKDAY(MK$6,2)&gt;5,"w",IF(ISERROR(VLOOKUP(MK$6,fériés,1,FALSE)),(SUM($H$1:MK$1)&gt;SUM($F$8:$F26))*(SUM($H$1:MK$1)&lt;=SUM($F$8:$F27))*1,"F"))</f>
        <v>w</v>
      </c>
      <c r="ML27" s="65" t="str">
        <f ca="1">IF(WEEKDAY(ML$6,2)&gt;5,"w",IF(ISERROR(VLOOKUP(ML$6,fériés,1,FALSE)),(SUM($H$1:ML$1)&gt;SUM($F$8:$F26))*(SUM($H$1:ML$1)&lt;=SUM($F$8:$F27))*1,"F"))</f>
        <v>w</v>
      </c>
      <c r="MM27" s="65" t="str">
        <f ca="1">IF(WEEKDAY(MM$6,2)&gt;5,"w",IF(ISERROR(VLOOKUP(MM$6,fériés,1,FALSE)),(SUM($H$1:MM$1)&gt;SUM($F$8:$F26))*(SUM($H$1:MM$1)&lt;=SUM($F$8:$F27))*1,"F"))</f>
        <v>w</v>
      </c>
      <c r="MN27" s="65" t="str">
        <f ca="1">IF(WEEKDAY(MN$6,2)&gt;5,"w",IF(ISERROR(VLOOKUP(MN$6,fériés,1,FALSE)),(SUM($H$1:MN$1)&gt;SUM($F$8:$F26))*(SUM($H$1:MN$1)&lt;=SUM($F$8:$F27))*1,"F"))</f>
        <v>w</v>
      </c>
      <c r="MO27" s="65" t="str">
        <f ca="1">IF(WEEKDAY(MO$6,2)&gt;5,"w",IF(ISERROR(VLOOKUP(MO$6,fériés,1,FALSE)),(SUM($H$1:MO$1)&gt;SUM($F$8:$F26))*(SUM($H$1:MO$1)&lt;=SUM($F$8:$F27))*1,"F"))</f>
        <v>w</v>
      </c>
      <c r="MP27" s="65" t="str">
        <f ca="1">IF(WEEKDAY(MP$6,2)&gt;5,"w",IF(ISERROR(VLOOKUP(MP$6,fériés,1,FALSE)),(SUM($H$1:MP$1)&gt;SUM($F$8:$F26))*(SUM($H$1:MP$1)&lt;=SUM($F$8:$F27))*1,"F"))</f>
        <v>w</v>
      </c>
      <c r="MQ27" s="65" t="str">
        <f ca="1">IF(WEEKDAY(MQ$6,2)&gt;5,"w",IF(ISERROR(VLOOKUP(MQ$6,fériés,1,FALSE)),(SUM($H$1:MQ$1)&gt;SUM($F$8:$F26))*(SUM($H$1:MQ$1)&lt;=SUM($F$8:$F27))*1,"F"))</f>
        <v>w</v>
      </c>
      <c r="MR27" s="65" t="str">
        <f ca="1">IF(WEEKDAY(MR$6,2)&gt;5,"w",IF(ISERROR(VLOOKUP(MR$6,fériés,1,FALSE)),(SUM($H$1:MR$1)&gt;SUM($F$8:$F26))*(SUM($H$1:MR$1)&lt;=SUM($F$8:$F27))*1,"F"))</f>
        <v>w</v>
      </c>
      <c r="MS27" s="65" t="str">
        <f ca="1">IF(WEEKDAY(MS$6,2)&gt;5,"w",IF(ISERROR(VLOOKUP(MS$6,fériés,1,FALSE)),(SUM($H$1:MS$1)&gt;SUM($F$8:$F26))*(SUM($H$1:MS$1)&lt;=SUM($F$8:$F27))*1,"F"))</f>
        <v>w</v>
      </c>
      <c r="MT27" s="65" t="str">
        <f ca="1">IF(WEEKDAY(MT$6,2)&gt;5,"w",IF(ISERROR(VLOOKUP(MT$6,fériés,1,FALSE)),(SUM($H$1:MT$1)&gt;SUM($F$8:$F26))*(SUM($H$1:MT$1)&lt;=SUM($F$8:$F27))*1,"F"))</f>
        <v>w</v>
      </c>
      <c r="MU27" s="65" t="str">
        <f ca="1">IF(WEEKDAY(MU$6,2)&gt;5,"w",IF(ISERROR(VLOOKUP(MU$6,fériés,1,FALSE)),(SUM($H$1:MU$1)&gt;SUM($F$8:$F26))*(SUM($H$1:MU$1)&lt;=SUM($F$8:$F27))*1,"F"))</f>
        <v>w</v>
      </c>
      <c r="MV27" s="65" t="str">
        <f ca="1">IF(WEEKDAY(MV$6,2)&gt;5,"w",IF(ISERROR(VLOOKUP(MV$6,fériés,1,FALSE)),(SUM($H$1:MV$1)&gt;SUM($F$8:$F26))*(SUM($H$1:MV$1)&lt;=SUM($F$8:$F27))*1,"F"))</f>
        <v>w</v>
      </c>
      <c r="MW27" s="65" t="str">
        <f ca="1">IF(WEEKDAY(MW$6,2)&gt;5,"w",IF(ISERROR(VLOOKUP(MW$6,fériés,1,FALSE)),(SUM($H$1:MW$1)&gt;SUM($F$8:$F26))*(SUM($H$1:MW$1)&lt;=SUM($F$8:$F27))*1,"F"))</f>
        <v>w</v>
      </c>
      <c r="MX27" s="65" t="str">
        <f ca="1">IF(WEEKDAY(MX$6,2)&gt;5,"w",IF(ISERROR(VLOOKUP(MX$6,fériés,1,FALSE)),(SUM($H$1:MX$1)&gt;SUM($F$8:$F26))*(SUM($H$1:MX$1)&lt;=SUM($F$8:$F27))*1,"F"))</f>
        <v>w</v>
      </c>
      <c r="MY27" s="65" t="str">
        <f ca="1">IF(WEEKDAY(MY$6,2)&gt;5,"w",IF(ISERROR(VLOOKUP(MY$6,fériés,1,FALSE)),(SUM($H$1:MY$1)&gt;SUM($F$8:$F26))*(SUM($H$1:MY$1)&lt;=SUM($F$8:$F27))*1,"F"))</f>
        <v>w</v>
      </c>
      <c r="MZ27" s="65" t="str">
        <f ca="1">IF(WEEKDAY(MZ$6,2)&gt;5,"w",IF(ISERROR(VLOOKUP(MZ$6,fériés,1,FALSE)),(SUM($H$1:MZ$1)&gt;SUM($F$8:$F26))*(SUM($H$1:MZ$1)&lt;=SUM($F$8:$F27))*1,"F"))</f>
        <v>w</v>
      </c>
      <c r="NA27" s="65" t="str">
        <f ca="1">IF(WEEKDAY(NA$6,2)&gt;5,"w",IF(ISERROR(VLOOKUP(NA$6,fériés,1,FALSE)),(SUM($H$1:NA$1)&gt;SUM($F$8:$F26))*(SUM($H$1:NA$1)&lt;=SUM($F$8:$F27))*1,"F"))</f>
        <v>w</v>
      </c>
      <c r="NB27" s="65">
        <f ca="1">IF(WEEKDAY(NB$6,2)&gt;5,"w",IF(ISERROR(VLOOKUP(NB$6,fériés,1,FALSE)),(SUM($H$1:NB$1)&gt;SUM($F$8:$F26))*(SUM($H$1:NB$1)&lt;=SUM($F$8:$F27))*1,"F"))</f>
        <v>0</v>
      </c>
      <c r="NC27" s="65">
        <f ca="1">IF(WEEKDAY(NC$6,2)&gt;5,"w",IF(ISERROR(VLOOKUP(NC$6,fériés,1,FALSE)),(SUM($H$1:NC$1)&gt;SUM($F$8:$F26))*(SUM($H$1:NC$1)&lt;=SUM($F$8:$F27))*1,"F"))</f>
        <v>0</v>
      </c>
      <c r="ND27" s="65">
        <f ca="1">IF(WEEKDAY(ND$6,2)&gt;5,"w",IF(ISERROR(VLOOKUP(ND$6,fériés,1,FALSE)),(SUM($H$1:ND$1)&gt;SUM($F$8:$F26))*(SUM($H$1:ND$1)&lt;=SUM($F$8:$F27))*1,"F"))</f>
        <v>0</v>
      </c>
      <c r="NE27" s="65">
        <f ca="1">IF(WEEKDAY(NE$6,2)&gt;5,"w",IF(ISERROR(VLOOKUP(NE$6,fériés,1,FALSE)),(SUM($H$1:NE$1)&gt;SUM($F$8:$F26))*(SUM($H$1:NE$1)&lt;=SUM($F$8:$F27))*1,"F"))</f>
        <v>0</v>
      </c>
      <c r="NF27" s="65">
        <f ca="1">IF(WEEKDAY(NF$6,2)&gt;5,"w",IF(ISERROR(VLOOKUP(NF$6,fériés,1,FALSE)),(SUM($H$1:NF$1)&gt;SUM($F$8:$F26))*(SUM($H$1:NF$1)&lt;=SUM($F$8:$F27))*1,"F"))</f>
        <v>0</v>
      </c>
      <c r="NG27" s="65">
        <f ca="1">IF(WEEKDAY(NG$6,2)&gt;5,"w",IF(ISERROR(VLOOKUP(NG$6,fériés,1,FALSE)),(SUM($H$1:NG$1)&gt;SUM($F$8:$F26))*(SUM($H$1:NG$1)&lt;=SUM($F$8:$F27))*1,"F"))</f>
        <v>0</v>
      </c>
      <c r="NH27" s="65">
        <f ca="1">IF(WEEKDAY(NH$6,2)&gt;5,"w",IF(ISERROR(VLOOKUP(NH$6,fériés,1,FALSE)),(SUM($H$1:NH$1)&gt;SUM($F$8:$F26))*(SUM($H$1:NH$1)&lt;=SUM($F$8:$F27))*1,"F"))</f>
        <v>0</v>
      </c>
      <c r="NI27" s="65">
        <f ca="1">IF(WEEKDAY(NI$6,2)&gt;5,"w",IF(ISERROR(VLOOKUP(NI$6,fériés,1,FALSE)),(SUM($H$1:NI$1)&gt;SUM($F$8:$F26))*(SUM($H$1:NI$1)&lt;=SUM($F$8:$F27))*1,"F"))</f>
        <v>0</v>
      </c>
      <c r="NJ27" s="65">
        <f ca="1">IF(WEEKDAY(NJ$6,2)&gt;5,"w",IF(ISERROR(VLOOKUP(NJ$6,fériés,1,FALSE)),(SUM($H$1:NJ$1)&gt;SUM($F$8:$F26))*(SUM($H$1:NJ$1)&lt;=SUM($F$8:$F27))*1,"F"))</f>
        <v>0</v>
      </c>
      <c r="NK27" s="65">
        <f ca="1">IF(WEEKDAY(NK$6,2)&gt;5,"w",IF(ISERROR(VLOOKUP(NK$6,fériés,1,FALSE)),(SUM($H$1:NK$1)&gt;SUM($F$8:$F26))*(SUM($H$1:NK$1)&lt;=SUM($F$8:$F27))*1,"F"))</f>
        <v>0</v>
      </c>
      <c r="NL27" s="65">
        <f ca="1">IF(WEEKDAY(NL$6,2)&gt;5,"w",IF(ISERROR(VLOOKUP(NL$6,fériés,1,FALSE)),(SUM($H$1:NL$1)&gt;SUM($F$8:$F26))*(SUM($H$1:NL$1)&lt;=SUM($F$8:$F27))*1,"F"))</f>
        <v>0</v>
      </c>
      <c r="NM27" s="65">
        <f ca="1">IF(WEEKDAY(NM$6,2)&gt;5,"w",IF(ISERROR(VLOOKUP(NM$6,fériés,1,FALSE)),(SUM($H$1:NM$1)&gt;SUM($F$8:$F26))*(SUM($H$1:NM$1)&lt;=SUM($F$8:$F27))*1,"F"))</f>
        <v>0</v>
      </c>
      <c r="NN27" s="65">
        <f ca="1">IF(WEEKDAY(NN$6,2)&gt;5,"w",IF(ISERROR(VLOOKUP(NN$6,fériés,1,FALSE)),(SUM($H$1:NN$1)&gt;SUM($F$8:$F26))*(SUM($H$1:NN$1)&lt;=SUM($F$8:$F27))*1,"F"))</f>
        <v>0</v>
      </c>
      <c r="NO27" s="65">
        <f ca="1">IF(WEEKDAY(NO$6,2)&gt;5,"w",IF(ISERROR(VLOOKUP(NO$6,fériés,1,FALSE)),(SUM($H$1:NO$1)&gt;SUM($F$8:$F26))*(SUM($H$1:NO$1)&lt;=SUM($F$8:$F27))*1,"F"))</f>
        <v>0</v>
      </c>
      <c r="NP27" s="65">
        <f ca="1">IF(WEEKDAY(NP$6,2)&gt;5,"w",IF(ISERROR(VLOOKUP(NP$6,fériés,1,FALSE)),(SUM($H$1:NP$1)&gt;SUM($F$8:$F26))*(SUM($H$1:NP$1)&lt;=SUM($F$8:$F27))*1,"F"))</f>
        <v>0</v>
      </c>
      <c r="NQ27" s="65">
        <f ca="1">IF(WEEKDAY(NQ$6,2)&gt;5,"w",IF(ISERROR(VLOOKUP(NQ$6,fériés,1,FALSE)),(SUM($H$1:NQ$1)&gt;SUM($F$8:$F26))*(SUM($H$1:NQ$1)&lt;=SUM($F$8:$F27))*1,"F"))</f>
        <v>0</v>
      </c>
      <c r="NR27" s="65">
        <f ca="1">IF(WEEKDAY(NR$6,2)&gt;5,"w",IF(ISERROR(VLOOKUP(NR$6,fériés,1,FALSE)),(SUM($H$1:NR$1)&gt;SUM($F$8:$F26))*(SUM($H$1:NR$1)&lt;=SUM($F$8:$F27))*1,"F"))</f>
        <v>0</v>
      </c>
      <c r="NS27" s="65">
        <f ca="1">IF(WEEKDAY(NS$6,2)&gt;5,"w",IF(ISERROR(VLOOKUP(NS$6,fériés,1,FALSE)),(SUM($H$1:NS$1)&gt;SUM($F$8:$F26))*(SUM($H$1:NS$1)&lt;=SUM($F$8:$F27))*1,"F"))</f>
        <v>0</v>
      </c>
      <c r="NT27" s="65">
        <f ca="1">IF(WEEKDAY(NT$6,2)&gt;5,"w",IF(ISERROR(VLOOKUP(NT$6,fériés,1,FALSE)),(SUM($H$1:NT$1)&gt;SUM($F$8:$F26))*(SUM($H$1:NT$1)&lt;=SUM($F$8:$F27))*1,"F"))</f>
        <v>0</v>
      </c>
      <c r="NU27" s="65">
        <f ca="1">IF(WEEKDAY(NU$6,2)&gt;5,"w",IF(ISERROR(VLOOKUP(NU$6,fériés,1,FALSE)),(SUM($H$1:NU$1)&gt;SUM($F$8:$F26))*(SUM($H$1:NU$1)&lt;=SUM($F$8:$F27))*1,"F"))</f>
        <v>0</v>
      </c>
      <c r="NV27" s="65">
        <f ca="1">IF(WEEKDAY(NV$6,2)&gt;5,"w",IF(ISERROR(VLOOKUP(NV$6,fériés,1,FALSE)),(SUM($H$1:NV$1)&gt;SUM($F$8:$F26))*(SUM($H$1:NV$1)&lt;=SUM($F$8:$F27))*1,"F"))</f>
        <v>0</v>
      </c>
      <c r="NW27" s="65">
        <f ca="1">IF(WEEKDAY(NW$6,2)&gt;5,"w",IF(ISERROR(VLOOKUP(NW$6,fériés,1,FALSE)),(SUM($H$1:NW$1)&gt;SUM($F$8:$F26))*(SUM($H$1:NW$1)&lt;=SUM($F$8:$F27))*1,"F"))</f>
        <v>0</v>
      </c>
      <c r="NX27" s="65">
        <f ca="1">IF(WEEKDAY(NX$6,2)&gt;5,"w",IF(ISERROR(VLOOKUP(NX$6,fériés,1,FALSE)),(SUM($H$1:NX$1)&gt;SUM($F$8:$F26))*(SUM($H$1:NX$1)&lt;=SUM($F$8:$F27))*1,"F"))</f>
        <v>0</v>
      </c>
      <c r="NY27" s="65">
        <f ca="1">IF(WEEKDAY(NY$6,2)&gt;5,"w",IF(ISERROR(VLOOKUP(NY$6,fériés,1,FALSE)),(SUM($H$1:NY$1)&gt;SUM($F$8:$F26))*(SUM($H$1:NY$1)&lt;=SUM($F$8:$F27))*1,"F"))</f>
        <v>0</v>
      </c>
      <c r="NZ27" s="65">
        <f ca="1">IF(WEEKDAY(NZ$6,2)&gt;5,"w",IF(ISERROR(VLOOKUP(NZ$6,fériés,1,FALSE)),(SUM($H$1:NZ$1)&gt;SUM($F$8:$F26))*(SUM($H$1:NZ$1)&lt;=SUM($F$8:$F27))*1,"F"))</f>
        <v>0</v>
      </c>
      <c r="OA27" s="65">
        <f ca="1">IF(WEEKDAY(OA$6,2)&gt;5,"w",IF(ISERROR(VLOOKUP(OA$6,fériés,1,FALSE)),(SUM($H$1:OA$1)&gt;SUM($F$8:$F26))*(SUM($H$1:OA$1)&lt;=SUM($F$8:$F27))*1,"F"))</f>
        <v>0</v>
      </c>
      <c r="OB27" s="65">
        <f ca="1">IF(WEEKDAY(OB$6,2)&gt;5,"w",IF(ISERROR(VLOOKUP(OB$6,fériés,1,FALSE)),(SUM($H$1:OB$1)&gt;SUM($F$8:$F26))*(SUM($H$1:OB$1)&lt;=SUM($F$8:$F27))*1,"F"))</f>
        <v>0</v>
      </c>
      <c r="OC27" s="65">
        <f ca="1">IF(WEEKDAY(OC$6,2)&gt;5,"w",IF(ISERROR(VLOOKUP(OC$6,fériés,1,FALSE)),(SUM($H$1:OC$1)&gt;SUM($F$8:$F26))*(SUM($H$1:OC$1)&lt;=SUM($F$8:$F27))*1,"F"))</f>
        <v>0</v>
      </c>
      <c r="OD27" s="65">
        <f ca="1">IF(WEEKDAY(OD$6,2)&gt;5,"w",IF(ISERROR(VLOOKUP(OD$6,fériés,1,FALSE)),(SUM($H$1:OD$1)&gt;SUM($F$8:$F26))*(SUM($H$1:OD$1)&lt;=SUM($F$8:$F27))*1,"F"))</f>
        <v>0</v>
      </c>
      <c r="OE27" s="65">
        <f ca="1">IF(WEEKDAY(OE$6,2)&gt;5,"w",IF(ISERROR(VLOOKUP(OE$6,fériés,1,FALSE)),(SUM($H$1:OE$1)&gt;SUM($F$8:$F26))*(SUM($H$1:OE$1)&lt;=SUM($F$8:$F27))*1,"F"))</f>
        <v>0</v>
      </c>
      <c r="OF27" s="65">
        <f ca="1">IF(WEEKDAY(OF$6,2)&gt;5,"w",IF(ISERROR(VLOOKUP(OF$6,fériés,1,FALSE)),(SUM($H$1:OF$1)&gt;SUM($F$8:$F26))*(SUM($H$1:OF$1)&lt;=SUM($F$8:$F27))*1,"F"))</f>
        <v>0</v>
      </c>
      <c r="OG27" s="65">
        <f ca="1">IF(WEEKDAY(OG$6,2)&gt;5,"w",IF(ISERROR(VLOOKUP(OG$6,fériés,1,FALSE)),(SUM($H$1:OG$1)&gt;SUM($F$8:$F26))*(SUM($H$1:OG$1)&lt;=SUM($F$8:$F27))*1,"F"))</f>
        <v>0</v>
      </c>
      <c r="OH27" s="65">
        <f ca="1">IF(WEEKDAY(OH$6,2)&gt;5,"w",IF(ISERROR(VLOOKUP(OH$6,fériés,1,FALSE)),(SUM($H$1:OH$1)&gt;SUM($F$8:$F26))*(SUM($H$1:OH$1)&lt;=SUM($F$8:$F27))*1,"F"))</f>
        <v>0</v>
      </c>
      <c r="OI27" s="65">
        <f ca="1">IF(WEEKDAY(OI$6,2)&gt;5,"w",IF(ISERROR(VLOOKUP(OI$6,fériés,1,FALSE)),(SUM($H$1:OI$1)&gt;SUM($F$8:$F26))*(SUM($H$1:OI$1)&lt;=SUM($F$8:$F27))*1,"F"))</f>
        <v>0</v>
      </c>
      <c r="OJ27" s="65">
        <f ca="1">IF(WEEKDAY(OJ$6,2)&gt;5,"w",IF(ISERROR(VLOOKUP(OJ$6,fériés,1,FALSE)),(SUM($H$1:OJ$1)&gt;SUM($F$8:$F26))*(SUM($H$1:OJ$1)&lt;=SUM($F$8:$F27))*1,"F"))</f>
        <v>0</v>
      </c>
      <c r="OK27" s="65">
        <f ca="1">IF(WEEKDAY(OK$6,2)&gt;5,"w",IF(ISERROR(VLOOKUP(OK$6,fériés,1,FALSE)),(SUM($H$1:OK$1)&gt;SUM($F$8:$F26))*(SUM($H$1:OK$1)&lt;=SUM($F$8:$F27))*1,"F"))</f>
        <v>0</v>
      </c>
      <c r="OL27" s="65">
        <f ca="1">IF(WEEKDAY(OL$6,2)&gt;5,"w",IF(ISERROR(VLOOKUP(OL$6,fériés,1,FALSE)),(SUM($H$1:OL$1)&gt;SUM($F$8:$F26))*(SUM($H$1:OL$1)&lt;=SUM($F$8:$F27))*1,"F"))</f>
        <v>0</v>
      </c>
      <c r="OM27" s="65">
        <f ca="1">IF(WEEKDAY(OM$6,2)&gt;5,"w",IF(ISERROR(VLOOKUP(OM$6,fériés,1,FALSE)),(SUM($H$1:OM$1)&gt;SUM($F$8:$F26))*(SUM($H$1:OM$1)&lt;=SUM($F$8:$F27))*1,"F"))</f>
        <v>0</v>
      </c>
      <c r="ON27" s="65">
        <f ca="1">IF(WEEKDAY(ON$6,2)&gt;5,"w",IF(ISERROR(VLOOKUP(ON$6,fériés,1,FALSE)),(SUM($H$1:ON$1)&gt;SUM($F$8:$F26))*(SUM($H$1:ON$1)&lt;=SUM($F$8:$F27))*1,"F"))</f>
        <v>0</v>
      </c>
      <c r="OO27" s="65">
        <f ca="1">IF(WEEKDAY(OO$6,2)&gt;5,"w",IF(ISERROR(VLOOKUP(OO$6,fériés,1,FALSE)),(SUM($H$1:OO$1)&gt;SUM($F$8:$F26))*(SUM($H$1:OO$1)&lt;=SUM($F$8:$F27))*1,"F"))</f>
        <v>0</v>
      </c>
      <c r="OP27" s="65">
        <f ca="1">IF(WEEKDAY(OP$6,2)&gt;5,"w",IF(ISERROR(VLOOKUP(OP$6,fériés,1,FALSE)),(SUM($H$1:OP$1)&gt;SUM($F$8:$F26))*(SUM($H$1:OP$1)&lt;=SUM($F$8:$F27))*1,"F"))</f>
        <v>0</v>
      </c>
      <c r="OQ27" s="65">
        <f ca="1">IF(WEEKDAY(OQ$6,2)&gt;5,"w",IF(ISERROR(VLOOKUP(OQ$6,fériés,1,FALSE)),(SUM($H$1:OQ$1)&gt;SUM($F$8:$F26))*(SUM($H$1:OQ$1)&lt;=SUM($F$8:$F27))*1,"F"))</f>
        <v>0</v>
      </c>
      <c r="OR27" s="65">
        <f ca="1">IF(WEEKDAY(OR$6,2)&gt;5,"w",IF(ISERROR(VLOOKUP(OR$6,fériés,1,FALSE)),(SUM($H$1:OR$1)&gt;SUM($F$8:$F26))*(SUM($H$1:OR$1)&lt;=SUM($F$8:$F27))*1,"F"))</f>
        <v>0</v>
      </c>
      <c r="OS27" s="65">
        <f ca="1">IF(WEEKDAY(OS$6,2)&gt;5,"w",IF(ISERROR(VLOOKUP(OS$6,fériés,1,FALSE)),(SUM($H$1:OS$1)&gt;SUM($F$8:$F26))*(SUM($H$1:OS$1)&lt;=SUM($F$8:$F27))*1,"F"))</f>
        <v>0</v>
      </c>
      <c r="OT27" s="65">
        <f ca="1">IF(WEEKDAY(OT$6,2)&gt;5,"w",IF(ISERROR(VLOOKUP(OT$6,fériés,1,FALSE)),(SUM($H$1:OT$1)&gt;SUM($F$8:$F26))*(SUM($H$1:OT$1)&lt;=SUM($F$8:$F27))*1,"F"))</f>
        <v>0</v>
      </c>
      <c r="OU27" s="65">
        <f ca="1">IF(WEEKDAY(OU$6,2)&gt;5,"w",IF(ISERROR(VLOOKUP(OU$6,fériés,1,FALSE)),(SUM($H$1:OU$1)&gt;SUM($F$8:$F26))*(SUM($H$1:OU$1)&lt;=SUM($F$8:$F27))*1,"F"))</f>
        <v>0</v>
      </c>
      <c r="OV27" s="65">
        <f ca="1">IF(WEEKDAY(OV$6,2)&gt;5,"w",IF(ISERROR(VLOOKUP(OV$6,fériés,1,FALSE)),(SUM($H$1:OV$1)&gt;SUM($F$8:$F26))*(SUM($H$1:OV$1)&lt;=SUM($F$8:$F27))*1,"F"))</f>
        <v>0</v>
      </c>
      <c r="OW27" s="65">
        <f ca="1">IF(WEEKDAY(OW$6,2)&gt;5,"w",IF(ISERROR(VLOOKUP(OW$6,fériés,1,FALSE)),(SUM($H$1:OW$1)&gt;SUM($F$8:$F26))*(SUM($H$1:OW$1)&lt;=SUM($F$8:$F27))*1,"F"))</f>
        <v>0</v>
      </c>
      <c r="OX27" s="65">
        <f ca="1">IF(WEEKDAY(OX$6,2)&gt;5,"w",IF(ISERROR(VLOOKUP(OX$6,fériés,1,FALSE)),(SUM($H$1:OX$1)&gt;SUM($F$8:$F26))*(SUM($H$1:OX$1)&lt;=SUM($F$8:$F27))*1,"F"))</f>
        <v>0</v>
      </c>
      <c r="OY27" s="65">
        <f ca="1">IF(WEEKDAY(OY$6,2)&gt;5,"w",IF(ISERROR(VLOOKUP(OY$6,fériés,1,FALSE)),(SUM($H$1:OY$1)&gt;SUM($F$8:$F26))*(SUM($H$1:OY$1)&lt;=SUM($F$8:$F27))*1,"F"))</f>
        <v>0</v>
      </c>
      <c r="OZ27" s="65" t="str">
        <f ca="1">IF(WEEKDAY(OZ$6,2)&gt;5,"w",IF(ISERROR(VLOOKUP(OZ$6,fériés,1,FALSE)),(SUM($H$1:OZ$1)&gt;SUM($F$8:$F26))*(SUM($H$1:OZ$1)&lt;=SUM($F$8:$F27))*1,"F"))</f>
        <v>w</v>
      </c>
      <c r="PA27" s="65" t="str">
        <f ca="1">IF(WEEKDAY(PA$6,2)&gt;5,"w",IF(ISERROR(VLOOKUP(PA$6,fériés,1,FALSE)),(SUM($H$1:PA$1)&gt;SUM($F$8:$F26))*(SUM($H$1:PA$1)&lt;=SUM($F$8:$F27))*1,"F"))</f>
        <v>w</v>
      </c>
      <c r="PB27" s="65" t="str">
        <f ca="1">IF(WEEKDAY(PB$6,2)&gt;5,"w",IF(ISERROR(VLOOKUP(PB$6,fériés,1,FALSE)),(SUM($H$1:PB$1)&gt;SUM($F$8:$F26))*(SUM($H$1:PB$1)&lt;=SUM($F$8:$F27))*1,"F"))</f>
        <v>w</v>
      </c>
      <c r="PC27" s="65" t="str">
        <f ca="1">IF(WEEKDAY(PC$6,2)&gt;5,"w",IF(ISERROR(VLOOKUP(PC$6,fériés,1,FALSE)),(SUM($H$1:PC$1)&gt;SUM($F$8:$F26))*(SUM($H$1:PC$1)&lt;=SUM($F$8:$F27))*1,"F"))</f>
        <v>w</v>
      </c>
      <c r="PD27" s="65" t="str">
        <f ca="1">IF(WEEKDAY(PD$6,2)&gt;5,"w",IF(ISERROR(VLOOKUP(PD$6,fériés,1,FALSE)),(SUM($H$1:PD$1)&gt;SUM($F$8:$F26))*(SUM($H$1:PD$1)&lt;=SUM($F$8:$F27))*1,"F"))</f>
        <v>w</v>
      </c>
      <c r="PE27" s="65" t="str">
        <f ca="1">IF(WEEKDAY(PE$6,2)&gt;5,"w",IF(ISERROR(VLOOKUP(PE$6,fériés,1,FALSE)),(SUM($H$1:PE$1)&gt;SUM($F$8:$F26))*(SUM($H$1:PE$1)&lt;=SUM($F$8:$F27))*1,"F"))</f>
        <v>w</v>
      </c>
      <c r="PF27" s="65" t="str">
        <f ca="1">IF(WEEKDAY(PF$6,2)&gt;5,"w",IF(ISERROR(VLOOKUP(PF$6,fériés,1,FALSE)),(SUM($H$1:PF$1)&gt;SUM($F$8:$F26))*(SUM($H$1:PF$1)&lt;=SUM($F$8:$F27))*1,"F"))</f>
        <v>w</v>
      </c>
      <c r="PG27" s="65" t="str">
        <f ca="1">IF(WEEKDAY(PG$6,2)&gt;5,"w",IF(ISERROR(VLOOKUP(PG$6,fériés,1,FALSE)),(SUM($H$1:PG$1)&gt;SUM($F$8:$F26))*(SUM($H$1:PG$1)&lt;=SUM($F$8:$F27))*1,"F"))</f>
        <v>w</v>
      </c>
      <c r="PH27" s="65" t="str">
        <f ca="1">IF(WEEKDAY(PH$6,2)&gt;5,"w",IF(ISERROR(VLOOKUP(PH$6,fériés,1,FALSE)),(SUM($H$1:PH$1)&gt;SUM($F$8:$F26))*(SUM($H$1:PH$1)&lt;=SUM($F$8:$F27))*1,"F"))</f>
        <v>w</v>
      </c>
      <c r="PI27" s="65" t="str">
        <f ca="1">IF(WEEKDAY(PI$6,2)&gt;5,"w",IF(ISERROR(VLOOKUP(PI$6,fériés,1,FALSE)),(SUM($H$1:PI$1)&gt;SUM($F$8:$F26))*(SUM($H$1:PI$1)&lt;=SUM($F$8:$F27))*1,"F"))</f>
        <v>w</v>
      </c>
      <c r="PJ27" s="65" t="str">
        <f ca="1">IF(WEEKDAY(PJ$6,2)&gt;5,"w",IF(ISERROR(VLOOKUP(PJ$6,fériés,1,FALSE)),(SUM($H$1:PJ$1)&gt;SUM($F$8:$F26))*(SUM($H$1:PJ$1)&lt;=SUM($F$8:$F27))*1,"F"))</f>
        <v>w</v>
      </c>
      <c r="PK27" s="65" t="str">
        <f ca="1">IF(WEEKDAY(PK$6,2)&gt;5,"w",IF(ISERROR(VLOOKUP(PK$6,fériés,1,FALSE)),(SUM($H$1:PK$1)&gt;SUM($F$8:$F26))*(SUM($H$1:PK$1)&lt;=SUM($F$8:$F27))*1,"F"))</f>
        <v>w</v>
      </c>
      <c r="PL27" s="65" t="str">
        <f ca="1">IF(WEEKDAY(PL$6,2)&gt;5,"w",IF(ISERROR(VLOOKUP(PL$6,fériés,1,FALSE)),(SUM($H$1:PL$1)&gt;SUM($F$8:$F26))*(SUM($H$1:PL$1)&lt;=SUM($F$8:$F27))*1,"F"))</f>
        <v>w</v>
      </c>
      <c r="PM27" s="65" t="str">
        <f ca="1">IF(WEEKDAY(PM$6,2)&gt;5,"w",IF(ISERROR(VLOOKUP(PM$6,fériés,1,FALSE)),(SUM($H$1:PM$1)&gt;SUM($F$8:$F26))*(SUM($H$1:PM$1)&lt;=SUM($F$8:$F27))*1,"F"))</f>
        <v>w</v>
      </c>
      <c r="PN27" s="65" t="str">
        <f ca="1">IF(WEEKDAY(PN$6,2)&gt;5,"w",IF(ISERROR(VLOOKUP(PN$6,fériés,1,FALSE)),(SUM($H$1:PN$1)&gt;SUM($F$8:$F26))*(SUM($H$1:PN$1)&lt;=SUM($F$8:$F27))*1,"F"))</f>
        <v>w</v>
      </c>
      <c r="PO27" s="65" t="str">
        <f ca="1">IF(WEEKDAY(PO$6,2)&gt;5,"w",IF(ISERROR(VLOOKUP(PO$6,fériés,1,FALSE)),(SUM($H$1:PO$1)&gt;SUM($F$8:$F26))*(SUM($H$1:PO$1)&lt;=SUM($F$8:$F27))*1,"F"))</f>
        <v>w</v>
      </c>
      <c r="PP27" s="65" t="str">
        <f ca="1">IF(WEEKDAY(PP$6,2)&gt;5,"w",IF(ISERROR(VLOOKUP(PP$6,fériés,1,FALSE)),(SUM($H$1:PP$1)&gt;SUM($F$8:$F26))*(SUM($H$1:PP$1)&lt;=SUM($F$8:$F27))*1,"F"))</f>
        <v>w</v>
      </c>
      <c r="PQ27" s="65" t="str">
        <f ca="1">IF(WEEKDAY(PQ$6,2)&gt;5,"w",IF(ISERROR(VLOOKUP(PQ$6,fériés,1,FALSE)),(SUM($H$1:PQ$1)&gt;SUM($F$8:$F26))*(SUM($H$1:PQ$1)&lt;=SUM($F$8:$F27))*1,"F"))</f>
        <v>w</v>
      </c>
      <c r="PR27" s="65" t="str">
        <f ca="1">IF(WEEKDAY(PR$6,2)&gt;5,"w",IF(ISERROR(VLOOKUP(PR$6,fériés,1,FALSE)),(SUM($H$1:PR$1)&gt;SUM($F$8:$F26))*(SUM($H$1:PR$1)&lt;=SUM($F$8:$F27))*1,"F"))</f>
        <v>w</v>
      </c>
      <c r="PS27" s="65" t="str">
        <f ca="1">IF(WEEKDAY(PS$6,2)&gt;5,"w",IF(ISERROR(VLOOKUP(PS$6,fériés,1,FALSE)),(SUM($H$1:PS$1)&gt;SUM($F$8:$F26))*(SUM($H$1:PS$1)&lt;=SUM($F$8:$F27))*1,"F"))</f>
        <v>w</v>
      </c>
      <c r="PT27" s="65">
        <f ca="1">IF(WEEKDAY(PT$6,2)&gt;5,"w",IF(ISERROR(VLOOKUP(PT$6,fériés,1,FALSE)),(SUM($H$1:PT$1)&gt;SUM($F$8:$F26))*(SUM($H$1:PT$1)&lt;=SUM($F$8:$F27))*1,"F"))</f>
        <v>0</v>
      </c>
      <c r="PU27" s="65">
        <f ca="1">IF(WEEKDAY(PU$6,2)&gt;5,"w",IF(ISERROR(VLOOKUP(PU$6,fériés,1,FALSE)),(SUM($H$1:PU$1)&gt;SUM($F$8:$F26))*(SUM($H$1:PU$1)&lt;=SUM($F$8:$F27))*1,"F"))</f>
        <v>0</v>
      </c>
      <c r="PV27" s="65">
        <f ca="1">IF(WEEKDAY(PV$6,2)&gt;5,"w",IF(ISERROR(VLOOKUP(PV$6,fériés,1,FALSE)),(SUM($H$1:PV$1)&gt;SUM($F$8:$F26))*(SUM($H$1:PV$1)&lt;=SUM($F$8:$F27))*1,"F"))</f>
        <v>0</v>
      </c>
      <c r="PW27" s="65">
        <f ca="1">IF(WEEKDAY(PW$6,2)&gt;5,"w",IF(ISERROR(VLOOKUP(PW$6,fériés,1,FALSE)),(SUM($H$1:PW$1)&gt;SUM($F$8:$F26))*(SUM($H$1:PW$1)&lt;=SUM($F$8:$F27))*1,"F"))</f>
        <v>0</v>
      </c>
      <c r="PX27" s="65">
        <f ca="1">IF(WEEKDAY(PX$6,2)&gt;5,"w",IF(ISERROR(VLOOKUP(PX$6,fériés,1,FALSE)),(SUM($H$1:PX$1)&gt;SUM($F$8:$F26))*(SUM($H$1:PX$1)&lt;=SUM($F$8:$F27))*1,"F"))</f>
        <v>0</v>
      </c>
      <c r="PY27" s="65">
        <f ca="1">IF(WEEKDAY(PY$6,2)&gt;5,"w",IF(ISERROR(VLOOKUP(PY$6,fériés,1,FALSE)),(SUM($H$1:PY$1)&gt;SUM($F$8:$F26))*(SUM($H$1:PY$1)&lt;=SUM($F$8:$F27))*1,"F"))</f>
        <v>0</v>
      </c>
      <c r="PZ27" s="65">
        <f ca="1">IF(WEEKDAY(PZ$6,2)&gt;5,"w",IF(ISERROR(VLOOKUP(PZ$6,fériés,1,FALSE)),(SUM($H$1:PZ$1)&gt;SUM($F$8:$F26))*(SUM($H$1:PZ$1)&lt;=SUM($F$8:$F27))*1,"F"))</f>
        <v>0</v>
      </c>
      <c r="QA27" s="65">
        <f ca="1">IF(WEEKDAY(QA$6,2)&gt;5,"w",IF(ISERROR(VLOOKUP(QA$6,fériés,1,FALSE)),(SUM($H$1:QA$1)&gt;SUM($F$8:$F26))*(SUM($H$1:QA$1)&lt;=SUM($F$8:$F27))*1,"F"))</f>
        <v>0</v>
      </c>
      <c r="QB27" s="65">
        <f ca="1">IF(WEEKDAY(QB$6,2)&gt;5,"w",IF(ISERROR(VLOOKUP(QB$6,fériés,1,FALSE)),(SUM($H$1:QB$1)&gt;SUM($F$8:$F26))*(SUM($H$1:QB$1)&lt;=SUM($F$8:$F27))*1,"F"))</f>
        <v>0</v>
      </c>
      <c r="QC27" s="65">
        <f ca="1">IF(WEEKDAY(QC$6,2)&gt;5,"w",IF(ISERROR(VLOOKUP(QC$6,fériés,1,FALSE)),(SUM($H$1:QC$1)&gt;SUM($F$8:$F26))*(SUM($H$1:QC$1)&lt;=SUM($F$8:$F27))*1,"F"))</f>
        <v>0</v>
      </c>
      <c r="QD27" s="65">
        <f ca="1">IF(WEEKDAY(QD$6,2)&gt;5,"w",IF(ISERROR(VLOOKUP(QD$6,fériés,1,FALSE)),(SUM($H$1:QD$1)&gt;SUM($F$8:$F26))*(SUM($H$1:QD$1)&lt;=SUM($F$8:$F27))*1,"F"))</f>
        <v>0</v>
      </c>
      <c r="QE27" s="65">
        <f ca="1">IF(WEEKDAY(QE$6,2)&gt;5,"w",IF(ISERROR(VLOOKUP(QE$6,fériés,1,FALSE)),(SUM($H$1:QE$1)&gt;SUM($F$8:$F26))*(SUM($H$1:QE$1)&lt;=SUM($F$8:$F27))*1,"F"))</f>
        <v>0</v>
      </c>
      <c r="QF27" s="65">
        <f ca="1">IF(WEEKDAY(QF$6,2)&gt;5,"w",IF(ISERROR(VLOOKUP(QF$6,fériés,1,FALSE)),(SUM($H$1:QF$1)&gt;SUM($F$8:$F26))*(SUM($H$1:QF$1)&lt;=SUM($F$8:$F27))*1,"F"))</f>
        <v>0</v>
      </c>
      <c r="QG27" s="65">
        <f ca="1">IF(WEEKDAY(QG$6,2)&gt;5,"w",IF(ISERROR(VLOOKUP(QG$6,fériés,1,FALSE)),(SUM($H$1:QG$1)&gt;SUM($F$8:$F26))*(SUM($H$1:QG$1)&lt;=SUM($F$8:$F27))*1,"F"))</f>
        <v>0</v>
      </c>
      <c r="QH27" s="65">
        <f ca="1">IF(WEEKDAY(QH$6,2)&gt;5,"w",IF(ISERROR(VLOOKUP(QH$6,fériés,1,FALSE)),(SUM($H$1:QH$1)&gt;SUM($F$8:$F26))*(SUM($H$1:QH$1)&lt;=SUM($F$8:$F27))*1,"F"))</f>
        <v>0</v>
      </c>
      <c r="QI27" s="65">
        <f ca="1">IF(WEEKDAY(QI$6,2)&gt;5,"w",IF(ISERROR(VLOOKUP(QI$6,fériés,1,FALSE)),(SUM($H$1:QI$1)&gt;SUM($F$8:$F26))*(SUM($H$1:QI$1)&lt;=SUM($F$8:$F27))*1,"F"))</f>
        <v>0</v>
      </c>
      <c r="QJ27" s="65">
        <f ca="1">IF(WEEKDAY(QJ$6,2)&gt;5,"w",IF(ISERROR(VLOOKUP(QJ$6,fériés,1,FALSE)),(SUM($H$1:QJ$1)&gt;SUM($F$8:$F26))*(SUM($H$1:QJ$1)&lt;=SUM($F$8:$F27))*1,"F"))</f>
        <v>0</v>
      </c>
      <c r="QK27" s="65">
        <f ca="1">IF(WEEKDAY(QK$6,2)&gt;5,"w",IF(ISERROR(VLOOKUP(QK$6,fériés,1,FALSE)),(SUM($H$1:QK$1)&gt;SUM($F$8:$F26))*(SUM($H$1:QK$1)&lt;=SUM($F$8:$F27))*1,"F"))</f>
        <v>0</v>
      </c>
      <c r="QL27" s="65">
        <f ca="1">IF(WEEKDAY(QL$6,2)&gt;5,"w",IF(ISERROR(VLOOKUP(QL$6,fériés,1,FALSE)),(SUM($H$1:QL$1)&gt;SUM($F$8:$F26))*(SUM($H$1:QL$1)&lt;=SUM($F$8:$F27))*1,"F"))</f>
        <v>0</v>
      </c>
      <c r="QM27" s="65">
        <f ca="1">IF(WEEKDAY(QM$6,2)&gt;5,"w",IF(ISERROR(VLOOKUP(QM$6,fériés,1,FALSE)),(SUM($H$1:QM$1)&gt;SUM($F$8:$F26))*(SUM($H$1:QM$1)&lt;=SUM($F$8:$F27))*1,"F"))</f>
        <v>0</v>
      </c>
      <c r="QN27" s="65">
        <f ca="1">IF(WEEKDAY(QN$6,2)&gt;5,"w",IF(ISERROR(VLOOKUP(QN$6,fériés,1,FALSE)),(SUM($H$1:QN$1)&gt;SUM($F$8:$F26))*(SUM($H$1:QN$1)&lt;=SUM($F$8:$F27))*1,"F"))</f>
        <v>0</v>
      </c>
      <c r="QO27" s="65">
        <f ca="1">IF(WEEKDAY(QO$6,2)&gt;5,"w",IF(ISERROR(VLOOKUP(QO$6,fériés,1,FALSE)),(SUM($H$1:QO$1)&gt;SUM($F$8:$F26))*(SUM($H$1:QO$1)&lt;=SUM($F$8:$F27))*1,"F"))</f>
        <v>0</v>
      </c>
      <c r="QP27" s="65">
        <f ca="1">IF(WEEKDAY(QP$6,2)&gt;5,"w",IF(ISERROR(VLOOKUP(QP$6,fériés,1,FALSE)),(SUM($H$1:QP$1)&gt;SUM($F$8:$F26))*(SUM($H$1:QP$1)&lt;=SUM($F$8:$F27))*1,"F"))</f>
        <v>0</v>
      </c>
      <c r="QQ27" s="65">
        <f ca="1">IF(WEEKDAY(QQ$6,2)&gt;5,"w",IF(ISERROR(VLOOKUP(QQ$6,fériés,1,FALSE)),(SUM($H$1:QQ$1)&gt;SUM($F$8:$F26))*(SUM($H$1:QQ$1)&lt;=SUM($F$8:$F27))*1,"F"))</f>
        <v>0</v>
      </c>
      <c r="QR27" s="65">
        <f ca="1">IF(WEEKDAY(QR$6,2)&gt;5,"w",IF(ISERROR(VLOOKUP(QR$6,fériés,1,FALSE)),(SUM($H$1:QR$1)&gt;SUM($F$8:$F26))*(SUM($H$1:QR$1)&lt;=SUM($F$8:$F27))*1,"F"))</f>
        <v>0</v>
      </c>
      <c r="QS27" s="65">
        <f ca="1">IF(WEEKDAY(QS$6,2)&gt;5,"w",IF(ISERROR(VLOOKUP(QS$6,fériés,1,FALSE)),(SUM($H$1:QS$1)&gt;SUM($F$8:$F26))*(SUM($H$1:QS$1)&lt;=SUM($F$8:$F27))*1,"F"))</f>
        <v>0</v>
      </c>
      <c r="QT27" s="65">
        <f ca="1">IF(WEEKDAY(QT$6,2)&gt;5,"w",IF(ISERROR(VLOOKUP(QT$6,fériés,1,FALSE)),(SUM($H$1:QT$1)&gt;SUM($F$8:$F26))*(SUM($H$1:QT$1)&lt;=SUM($F$8:$F27))*1,"F"))</f>
        <v>0</v>
      </c>
      <c r="QU27" s="65">
        <f ca="1">IF(WEEKDAY(QU$6,2)&gt;5,"w",IF(ISERROR(VLOOKUP(QU$6,fériés,1,FALSE)),(SUM($H$1:QU$1)&gt;SUM($F$8:$F26))*(SUM($H$1:QU$1)&lt;=SUM($F$8:$F27))*1,"F"))</f>
        <v>0</v>
      </c>
      <c r="QV27" s="65">
        <f ca="1">IF(WEEKDAY(QV$6,2)&gt;5,"w",IF(ISERROR(VLOOKUP(QV$6,fériés,1,FALSE)),(SUM($H$1:QV$1)&gt;SUM($F$8:$F26))*(SUM($H$1:QV$1)&lt;=SUM($F$8:$F27))*1,"F"))</f>
        <v>0</v>
      </c>
      <c r="QW27" s="65">
        <f ca="1">IF(WEEKDAY(QW$6,2)&gt;5,"w",IF(ISERROR(VLOOKUP(QW$6,fériés,1,FALSE)),(SUM($H$1:QW$1)&gt;SUM($F$8:$F26))*(SUM($H$1:QW$1)&lt;=SUM($F$8:$F27))*1,"F"))</f>
        <v>0</v>
      </c>
      <c r="QX27" s="65">
        <f ca="1">IF(WEEKDAY(QX$6,2)&gt;5,"w",IF(ISERROR(VLOOKUP(QX$6,fériés,1,FALSE)),(SUM($H$1:QX$1)&gt;SUM($F$8:$F26))*(SUM($H$1:QX$1)&lt;=SUM($F$8:$F27))*1,"F"))</f>
        <v>0</v>
      </c>
      <c r="QY27" s="65">
        <f ca="1">IF(WEEKDAY(QY$6,2)&gt;5,"w",IF(ISERROR(VLOOKUP(QY$6,fériés,1,FALSE)),(SUM($H$1:QY$1)&gt;SUM($F$8:$F26))*(SUM($H$1:QY$1)&lt;=SUM($F$8:$F27))*1,"F"))</f>
        <v>0</v>
      </c>
      <c r="QZ27" s="65">
        <f ca="1">IF(WEEKDAY(QZ$6,2)&gt;5,"w",IF(ISERROR(VLOOKUP(QZ$6,fériés,1,FALSE)),(SUM($H$1:QZ$1)&gt;SUM($F$8:$F26))*(SUM($H$1:QZ$1)&lt;=SUM($F$8:$F27))*1,"F"))</f>
        <v>0</v>
      </c>
      <c r="RA27" s="65">
        <f ca="1">IF(WEEKDAY(RA$6,2)&gt;5,"w",IF(ISERROR(VLOOKUP(RA$6,fériés,1,FALSE)),(SUM($H$1:RA$1)&gt;SUM($F$8:$F26))*(SUM($H$1:RA$1)&lt;=SUM($F$8:$F27))*1,"F"))</f>
        <v>0</v>
      </c>
      <c r="RB27" s="65">
        <f ca="1">IF(WEEKDAY(RB$6,2)&gt;5,"w",IF(ISERROR(VLOOKUP(RB$6,fériés,1,FALSE)),(SUM($H$1:RB$1)&gt;SUM($F$8:$F26))*(SUM($H$1:RB$1)&lt;=SUM($F$8:$F27))*1,"F"))</f>
        <v>0</v>
      </c>
      <c r="RC27" s="65">
        <f ca="1">IF(WEEKDAY(RC$6,2)&gt;5,"w",IF(ISERROR(VLOOKUP(RC$6,fériés,1,FALSE)),(SUM($H$1:RC$1)&gt;SUM($F$8:$F26))*(SUM($H$1:RC$1)&lt;=SUM($F$8:$F27))*1,"F"))</f>
        <v>0</v>
      </c>
      <c r="RD27" s="65">
        <f ca="1">IF(WEEKDAY(RD$6,2)&gt;5,"w",IF(ISERROR(VLOOKUP(RD$6,fériés,1,FALSE)),(SUM($H$1:RD$1)&gt;SUM($F$8:$F26))*(SUM($H$1:RD$1)&lt;=SUM($F$8:$F27))*1,"F"))</f>
        <v>0</v>
      </c>
      <c r="RE27" s="65">
        <f ca="1">IF(WEEKDAY(RE$6,2)&gt;5,"w",IF(ISERROR(VLOOKUP(RE$6,fériés,1,FALSE)),(SUM($H$1:RE$1)&gt;SUM($F$8:$F26))*(SUM($H$1:RE$1)&lt;=SUM($F$8:$F27))*1,"F"))</f>
        <v>0</v>
      </c>
      <c r="RF27" s="65">
        <f ca="1">IF(WEEKDAY(RF$6,2)&gt;5,"w",IF(ISERROR(VLOOKUP(RF$6,fériés,1,FALSE)),(SUM($H$1:RF$1)&gt;SUM($F$8:$F26))*(SUM($H$1:RF$1)&lt;=SUM($F$8:$F27))*1,"F"))</f>
        <v>0</v>
      </c>
      <c r="RG27" s="65">
        <f ca="1">IF(WEEKDAY(RG$6,2)&gt;5,"w",IF(ISERROR(VLOOKUP(RG$6,fériés,1,FALSE)),(SUM($H$1:RG$1)&gt;SUM($F$8:$F26))*(SUM($H$1:RG$1)&lt;=SUM($F$8:$F27))*1,"F"))</f>
        <v>0</v>
      </c>
      <c r="RH27" s="65">
        <f ca="1">IF(WEEKDAY(RH$6,2)&gt;5,"w",IF(ISERROR(VLOOKUP(RH$6,fériés,1,FALSE)),(SUM($H$1:RH$1)&gt;SUM($F$8:$F26))*(SUM($H$1:RH$1)&lt;=SUM($F$8:$F27))*1,"F"))</f>
        <v>0</v>
      </c>
      <c r="RI27" s="65">
        <f ca="1">IF(WEEKDAY(RI$6,2)&gt;5,"w",IF(ISERROR(VLOOKUP(RI$6,fériés,1,FALSE)),(SUM($H$1:RI$1)&gt;SUM($F$8:$F26))*(SUM($H$1:RI$1)&lt;=SUM($F$8:$F27))*1,"F"))</f>
        <v>0</v>
      </c>
      <c r="RJ27" s="65">
        <f ca="1">IF(WEEKDAY(RJ$6,2)&gt;5,"w",IF(ISERROR(VLOOKUP(RJ$6,fériés,1,FALSE)),(SUM($H$1:RJ$1)&gt;SUM($F$8:$F26))*(SUM($H$1:RJ$1)&lt;=SUM($F$8:$F27))*1,"F"))</f>
        <v>0</v>
      </c>
      <c r="RK27" s="65">
        <f ca="1">IF(WEEKDAY(RK$6,2)&gt;5,"w",IF(ISERROR(VLOOKUP(RK$6,fériés,1,FALSE)),(SUM($H$1:RK$1)&gt;SUM($F$8:$F26))*(SUM($H$1:RK$1)&lt;=SUM($F$8:$F27))*1,"F"))</f>
        <v>0</v>
      </c>
      <c r="RL27" s="65">
        <f ca="1">IF(WEEKDAY(RL$6,2)&gt;5,"w",IF(ISERROR(VLOOKUP(RL$6,fériés,1,FALSE)),(SUM($H$1:RL$1)&gt;SUM($F$8:$F26))*(SUM($H$1:RL$1)&lt;=SUM($F$8:$F27))*1,"F"))</f>
        <v>0</v>
      </c>
      <c r="RM27" s="65">
        <f ca="1">IF(WEEKDAY(RM$6,2)&gt;5,"w",IF(ISERROR(VLOOKUP(RM$6,fériés,1,FALSE)),(SUM($H$1:RM$1)&gt;SUM($F$8:$F26))*(SUM($H$1:RM$1)&lt;=SUM($F$8:$F27))*1,"F"))</f>
        <v>0</v>
      </c>
      <c r="RN27" s="65">
        <f ca="1">IF(WEEKDAY(RN$6,2)&gt;5,"w",IF(ISERROR(VLOOKUP(RN$6,fériés,1,FALSE)),(SUM($H$1:RN$1)&gt;SUM($F$8:$F26))*(SUM($H$1:RN$1)&lt;=SUM($F$8:$F27))*1,"F"))</f>
        <v>0</v>
      </c>
      <c r="RO27" s="65">
        <f ca="1">IF(WEEKDAY(RO$6,2)&gt;5,"w",IF(ISERROR(VLOOKUP(RO$6,fériés,1,FALSE)),(SUM($H$1:RO$1)&gt;SUM($F$8:$F26))*(SUM($H$1:RO$1)&lt;=SUM($F$8:$F27))*1,"F"))</f>
        <v>0</v>
      </c>
      <c r="RP27" s="65">
        <f ca="1">IF(WEEKDAY(RP$6,2)&gt;5,"w",IF(ISERROR(VLOOKUP(RP$6,fériés,1,FALSE)),(SUM($H$1:RP$1)&gt;SUM($F$8:$F26))*(SUM($H$1:RP$1)&lt;=SUM($F$8:$F27))*1,"F"))</f>
        <v>0</v>
      </c>
      <c r="RQ27" s="65">
        <f ca="1">IF(WEEKDAY(RQ$6,2)&gt;5,"w",IF(ISERROR(VLOOKUP(RQ$6,fériés,1,FALSE)),(SUM($H$1:RQ$1)&gt;SUM($F$8:$F26))*(SUM($H$1:RQ$1)&lt;=SUM($F$8:$F27))*1,"F"))</f>
        <v>0</v>
      </c>
      <c r="RR27" s="65" t="str">
        <f ca="1">IF(WEEKDAY(RR$6,2)&gt;5,"w",IF(ISERROR(VLOOKUP(RR$6,fériés,1,FALSE)),(SUM($H$1:RR$1)&gt;SUM($F$8:$F26))*(SUM($H$1:RR$1)&lt;=SUM($F$8:$F27))*1,"F"))</f>
        <v>w</v>
      </c>
      <c r="RS27" s="65" t="str">
        <f ca="1">IF(WEEKDAY(RS$6,2)&gt;5,"w",IF(ISERROR(VLOOKUP(RS$6,fériés,1,FALSE)),(SUM($H$1:RS$1)&gt;SUM($F$8:$F26))*(SUM($H$1:RS$1)&lt;=SUM($F$8:$F27))*1,"F"))</f>
        <v>w</v>
      </c>
      <c r="RT27" s="65" t="str">
        <f ca="1">IF(WEEKDAY(RT$6,2)&gt;5,"w",IF(ISERROR(VLOOKUP(RT$6,fériés,1,FALSE)),(SUM($H$1:RT$1)&gt;SUM($F$8:$F26))*(SUM($H$1:RT$1)&lt;=SUM($F$8:$F27))*1,"F"))</f>
        <v>w</v>
      </c>
      <c r="RU27" s="65" t="str">
        <f ca="1">IF(WEEKDAY(RU$6,2)&gt;5,"w",IF(ISERROR(VLOOKUP(RU$6,fériés,1,FALSE)),(SUM($H$1:RU$1)&gt;SUM($F$8:$F26))*(SUM($H$1:RU$1)&lt;=SUM($F$8:$F27))*1,"F"))</f>
        <v>w</v>
      </c>
      <c r="RV27" s="65" t="str">
        <f ca="1">IF(WEEKDAY(RV$6,2)&gt;5,"w",IF(ISERROR(VLOOKUP(RV$6,fériés,1,FALSE)),(SUM($H$1:RV$1)&gt;SUM($F$8:$F26))*(SUM($H$1:RV$1)&lt;=SUM($F$8:$F27))*1,"F"))</f>
        <v>w</v>
      </c>
      <c r="RW27" s="65" t="str">
        <f ca="1">IF(WEEKDAY(RW$6,2)&gt;5,"w",IF(ISERROR(VLOOKUP(RW$6,fériés,1,FALSE)),(SUM($H$1:RW$1)&gt;SUM($F$8:$F26))*(SUM($H$1:RW$1)&lt;=SUM($F$8:$F27))*1,"F"))</f>
        <v>w</v>
      </c>
      <c r="RX27" s="65" t="str">
        <f ca="1">IF(WEEKDAY(RX$6,2)&gt;5,"w",IF(ISERROR(VLOOKUP(RX$6,fériés,1,FALSE)),(SUM($H$1:RX$1)&gt;SUM($F$8:$F26))*(SUM($H$1:RX$1)&lt;=SUM($F$8:$F27))*1,"F"))</f>
        <v>w</v>
      </c>
      <c r="RY27" s="65" t="str">
        <f ca="1">IF(WEEKDAY(RY$6,2)&gt;5,"w",IF(ISERROR(VLOOKUP(RY$6,fériés,1,FALSE)),(SUM($H$1:RY$1)&gt;SUM($F$8:$F26))*(SUM($H$1:RY$1)&lt;=SUM($F$8:$F27))*1,"F"))</f>
        <v>w</v>
      </c>
      <c r="RZ27" s="65" t="str">
        <f ca="1">IF(WEEKDAY(RZ$6,2)&gt;5,"w",IF(ISERROR(VLOOKUP(RZ$6,fériés,1,FALSE)),(SUM($H$1:RZ$1)&gt;SUM($F$8:$F26))*(SUM($H$1:RZ$1)&lt;=SUM($F$8:$F27))*1,"F"))</f>
        <v>w</v>
      </c>
      <c r="SA27" s="65" t="str">
        <f ca="1">IF(WEEKDAY(SA$6,2)&gt;5,"w",IF(ISERROR(VLOOKUP(SA$6,fériés,1,FALSE)),(SUM($H$1:SA$1)&gt;SUM($F$8:$F26))*(SUM($H$1:SA$1)&lt;=SUM($F$8:$F27))*1,"F"))</f>
        <v>w</v>
      </c>
      <c r="SB27" s="65" t="str">
        <f ca="1">IF(WEEKDAY(SB$6,2)&gt;5,"w",IF(ISERROR(VLOOKUP(SB$6,fériés,1,FALSE)),(SUM($H$1:SB$1)&gt;SUM($F$8:$F26))*(SUM($H$1:SB$1)&lt;=SUM($F$8:$F27))*1,"F"))</f>
        <v>w</v>
      </c>
      <c r="SC27" s="65" t="str">
        <f ca="1">IF(WEEKDAY(SC$6,2)&gt;5,"w",IF(ISERROR(VLOOKUP(SC$6,fériés,1,FALSE)),(SUM($H$1:SC$1)&gt;SUM($F$8:$F26))*(SUM($H$1:SC$1)&lt;=SUM($F$8:$F27))*1,"F"))</f>
        <v>w</v>
      </c>
      <c r="SD27" s="65" t="str">
        <f ca="1">IF(WEEKDAY(SD$6,2)&gt;5,"w",IF(ISERROR(VLOOKUP(SD$6,fériés,1,FALSE)),(SUM($H$1:SD$1)&gt;SUM($F$8:$F26))*(SUM($H$1:SD$1)&lt;=SUM($F$8:$F27))*1,"F"))</f>
        <v>w</v>
      </c>
      <c r="SE27" s="65" t="str">
        <f ca="1">IF(WEEKDAY(SE$6,2)&gt;5,"w",IF(ISERROR(VLOOKUP(SE$6,fériés,1,FALSE)),(SUM($H$1:SE$1)&gt;SUM($F$8:$F26))*(SUM($H$1:SE$1)&lt;=SUM($F$8:$F27))*1,"F"))</f>
        <v>w</v>
      </c>
      <c r="SF27" s="65" t="str">
        <f ca="1">IF(WEEKDAY(SF$6,2)&gt;5,"w",IF(ISERROR(VLOOKUP(SF$6,fériés,1,FALSE)),(SUM($H$1:SF$1)&gt;SUM($F$8:$F26))*(SUM($H$1:SF$1)&lt;=SUM($F$8:$F27))*1,"F"))</f>
        <v>w</v>
      </c>
      <c r="SG27" s="83"/>
    </row>
    <row r="28" spans="1:501" ht="12" customHeight="1" x14ac:dyDescent="0.25">
      <c r="A28" s="80"/>
      <c r="B28" s="63" t="str">
        <f>IFERROR(VLOOKUP($A28,Base_données!$A$4:$AB$24,Base_données!$B$1,FALSE),"")</f>
        <v/>
      </c>
      <c r="C28" s="78" t="str">
        <f>IF(A28="","",Base_données!$J$3)</f>
        <v/>
      </c>
      <c r="D28" s="63" t="str">
        <f>IFERROR(VLOOKUP($A28,Base_données!$A$4:$AB$24,4,FALSE),"")</f>
        <v/>
      </c>
      <c r="E28" s="63" t="str">
        <f>IFERROR(VLOOKUP($A28,Base_données!$A$4:$AB$24,Base_données!$J$1,FALSE),"")</f>
        <v/>
      </c>
      <c r="F28" s="66" t="str">
        <f t="shared" si="84"/>
        <v/>
      </c>
      <c r="G28" s="62" t="str">
        <f>IFERROR(VLOOKUP($A28,Base_données!$A$4:$AB$24,5,FALSE),"")</f>
        <v/>
      </c>
      <c r="H28" s="65">
        <f ca="1">IF(WEEKDAY(H$6,2)&gt;5,"w",IF(ISERROR(VLOOKUP(H$6,fériés,1,FALSE)),(SUM($H$1:H$1)&gt;SUM($F$8:$F27))*(SUM($H$1:H$1)&lt;=SUM($F$8:$F28))*1,"F"))</f>
        <v>0</v>
      </c>
      <c r="I28" s="65">
        <f ca="1">IF(WEEKDAY(I$6,2)&gt;5,"w",IF(ISERROR(VLOOKUP(I$6,fériés,1,FALSE)),(SUM($H$1:I$1)&gt;SUM($F$8:$F27))*(SUM($H$1:I$1)&lt;=SUM($F$8:$F28))*1,"F"))</f>
        <v>0</v>
      </c>
      <c r="J28" s="65">
        <f ca="1">IF(WEEKDAY(J$6,2)&gt;5,"w",IF(ISERROR(VLOOKUP(J$6,fériés,1,FALSE)),(SUM($H$1:J$1)&gt;SUM($F$8:$F27))*(SUM($H$1:J$1)&lt;=SUM($F$8:$F28))*1,"F"))</f>
        <v>0</v>
      </c>
      <c r="K28" s="65">
        <f ca="1">IF(WEEKDAY(K$6,2)&gt;5,"w",IF(ISERROR(VLOOKUP(K$6,fériés,1,FALSE)),(SUM($H$1:K$1)&gt;SUM($F$8:$F27))*(SUM($H$1:K$1)&lt;=SUM($F$8:$F28))*1,"F"))</f>
        <v>0</v>
      </c>
      <c r="L28" s="65">
        <f ca="1">IF(WEEKDAY(L$6,2)&gt;5,"w",IF(ISERROR(VLOOKUP(L$6,fériés,1,FALSE)),(SUM($H$1:L$1)&gt;SUM($F$8:$F27))*(SUM($H$1:L$1)&lt;=SUM($F$8:$F28))*1,"F"))</f>
        <v>0</v>
      </c>
      <c r="M28" s="65">
        <f ca="1">IF(WEEKDAY(M$6,2)&gt;5,"w",IF(ISERROR(VLOOKUP(M$6,fériés,1,FALSE)),(SUM($H$1:M$1)&gt;SUM($F$8:$F27))*(SUM($H$1:M$1)&lt;=SUM($F$8:$F28))*1,"F"))</f>
        <v>0</v>
      </c>
      <c r="N28" s="65">
        <f ca="1">IF(WEEKDAY(N$6,2)&gt;5,"w",IF(ISERROR(VLOOKUP(N$6,fériés,1,FALSE)),(SUM($H$1:N$1)&gt;SUM($F$8:$F27))*(SUM($H$1:N$1)&lt;=SUM($F$8:$F28))*1,"F"))</f>
        <v>0</v>
      </c>
      <c r="O28" s="65">
        <f ca="1">IF(WEEKDAY(O$6,2)&gt;5,"w",IF(ISERROR(VLOOKUP(O$6,fériés,1,FALSE)),(SUM($H$1:O$1)&gt;SUM($F$8:$F27))*(SUM($H$1:O$1)&lt;=SUM($F$8:$F28))*1,"F"))</f>
        <v>0</v>
      </c>
      <c r="P28" s="65">
        <f ca="1">IF(WEEKDAY(P$6,2)&gt;5,"w",IF(ISERROR(VLOOKUP(P$6,fériés,1,FALSE)),(SUM($H$1:P$1)&gt;SUM($F$8:$F27))*(SUM($H$1:P$1)&lt;=SUM($F$8:$F28))*1,"F"))</f>
        <v>0</v>
      </c>
      <c r="Q28" s="65">
        <f ca="1">IF(WEEKDAY(Q$6,2)&gt;5,"w",IF(ISERROR(VLOOKUP(Q$6,fériés,1,FALSE)),(SUM($H$1:Q$1)&gt;SUM($F$8:$F27))*(SUM($H$1:Q$1)&lt;=SUM($F$8:$F28))*1,"F"))</f>
        <v>0</v>
      </c>
      <c r="R28" s="65">
        <f ca="1">IF(WEEKDAY(R$6,2)&gt;5,"w",IF(ISERROR(VLOOKUP(R$6,fériés,1,FALSE)),(SUM($H$1:R$1)&gt;SUM($F$8:$F27))*(SUM($H$1:R$1)&lt;=SUM($F$8:$F28))*1,"F"))</f>
        <v>0</v>
      </c>
      <c r="S28" s="65">
        <f ca="1">IF(WEEKDAY(S$6,2)&gt;5,"w",IF(ISERROR(VLOOKUP(S$6,fériés,1,FALSE)),(SUM($H$1:S$1)&gt;SUM($F$8:$F27))*(SUM($H$1:S$1)&lt;=SUM($F$8:$F28))*1,"F"))</f>
        <v>0</v>
      </c>
      <c r="T28" s="65">
        <f ca="1">IF(WEEKDAY(T$6,2)&gt;5,"w",IF(ISERROR(VLOOKUP(T$6,fériés,1,FALSE)),(SUM($H$1:T$1)&gt;SUM($F$8:$F27))*(SUM($H$1:T$1)&lt;=SUM($F$8:$F28))*1,"F"))</f>
        <v>0</v>
      </c>
      <c r="U28" s="65">
        <f ca="1">IF(WEEKDAY(U$6,2)&gt;5,"w",IF(ISERROR(VLOOKUP(U$6,fériés,1,FALSE)),(SUM($H$1:U$1)&gt;SUM($F$8:$F27))*(SUM($H$1:U$1)&lt;=SUM($F$8:$F28))*1,"F"))</f>
        <v>0</v>
      </c>
      <c r="V28" s="65">
        <f ca="1">IF(WEEKDAY(V$6,2)&gt;5,"w",IF(ISERROR(VLOOKUP(V$6,fériés,1,FALSE)),(SUM($H$1:V$1)&gt;SUM($F$8:$F27))*(SUM($H$1:V$1)&lt;=SUM($F$8:$F28))*1,"F"))</f>
        <v>0</v>
      </c>
      <c r="W28" s="65">
        <f ca="1">IF(WEEKDAY(W$6,2)&gt;5,"w",IF(ISERROR(VLOOKUP(W$6,fériés,1,FALSE)),(SUM($H$1:W$1)&gt;SUM($F$8:$F27))*(SUM($H$1:W$1)&lt;=SUM($F$8:$F28))*1,"F"))</f>
        <v>0</v>
      </c>
      <c r="X28" s="65">
        <f ca="1">IF(WEEKDAY(X$6,2)&gt;5,"w",IF(ISERROR(VLOOKUP(X$6,fériés,1,FALSE)),(SUM($H$1:X$1)&gt;SUM($F$8:$F27))*(SUM($H$1:X$1)&lt;=SUM($F$8:$F28))*1,"F"))</f>
        <v>0</v>
      </c>
      <c r="Y28" s="65">
        <f ca="1">IF(WEEKDAY(Y$6,2)&gt;5,"w",IF(ISERROR(VLOOKUP(Y$6,fériés,1,FALSE)),(SUM($H$1:Y$1)&gt;SUM($F$8:$F27))*(SUM($H$1:Y$1)&lt;=SUM($F$8:$F28))*1,"F"))</f>
        <v>0</v>
      </c>
      <c r="Z28" s="65">
        <f ca="1">IF(WEEKDAY(Z$6,2)&gt;5,"w",IF(ISERROR(VLOOKUP(Z$6,fériés,1,FALSE)),(SUM($H$1:Z$1)&gt;SUM($F$8:$F27))*(SUM($H$1:Z$1)&lt;=SUM($F$8:$F28))*1,"F"))</f>
        <v>0</v>
      </c>
      <c r="AA28" s="65">
        <f ca="1">IF(WEEKDAY(AA$6,2)&gt;5,"w",IF(ISERROR(VLOOKUP(AA$6,fériés,1,FALSE)),(SUM($H$1:AA$1)&gt;SUM($F$8:$F27))*(SUM($H$1:AA$1)&lt;=SUM($F$8:$F28))*1,"F"))</f>
        <v>0</v>
      </c>
      <c r="AB28" s="65">
        <f ca="1">IF(WEEKDAY(AB$6,2)&gt;5,"w",IF(ISERROR(VLOOKUP(AB$6,fériés,1,FALSE)),(SUM($H$1:AB$1)&gt;SUM($F$8:$F27))*(SUM($H$1:AB$1)&lt;=SUM($F$8:$F28))*1,"F"))</f>
        <v>0</v>
      </c>
      <c r="AC28" s="65">
        <f ca="1">IF(WEEKDAY(AC$6,2)&gt;5,"w",IF(ISERROR(VLOOKUP(AC$6,fériés,1,FALSE)),(SUM($H$1:AC$1)&gt;SUM($F$8:$F27))*(SUM($H$1:AC$1)&lt;=SUM($F$8:$F28))*1,"F"))</f>
        <v>0</v>
      </c>
      <c r="AD28" s="65">
        <f ca="1">IF(WEEKDAY(AD$6,2)&gt;5,"w",IF(ISERROR(VLOOKUP(AD$6,fériés,1,FALSE)),(SUM($H$1:AD$1)&gt;SUM($F$8:$F27))*(SUM($H$1:AD$1)&lt;=SUM($F$8:$F28))*1,"F"))</f>
        <v>0</v>
      </c>
      <c r="AE28" s="65">
        <f ca="1">IF(WEEKDAY(AE$6,2)&gt;5,"w",IF(ISERROR(VLOOKUP(AE$6,fériés,1,FALSE)),(SUM($H$1:AE$1)&gt;SUM($F$8:$F27))*(SUM($H$1:AE$1)&lt;=SUM($F$8:$F28))*1,"F"))</f>
        <v>0</v>
      </c>
      <c r="AF28" s="65">
        <f ca="1">IF(WEEKDAY(AF$6,2)&gt;5,"w",IF(ISERROR(VLOOKUP(AF$6,fériés,1,FALSE)),(SUM($H$1:AF$1)&gt;SUM($F$8:$F27))*(SUM($H$1:AF$1)&lt;=SUM($F$8:$F28))*1,"F"))</f>
        <v>0</v>
      </c>
      <c r="AG28" s="65">
        <f ca="1">IF(WEEKDAY(AG$6,2)&gt;5,"w",IF(ISERROR(VLOOKUP(AG$6,fériés,1,FALSE)),(SUM($H$1:AG$1)&gt;SUM($F$8:$F27))*(SUM($H$1:AG$1)&lt;=SUM($F$8:$F28))*1,"F"))</f>
        <v>0</v>
      </c>
      <c r="AH28" s="65">
        <f ca="1">IF(WEEKDAY(AH$6,2)&gt;5,"w",IF(ISERROR(VLOOKUP(AH$6,fériés,1,FALSE)),(SUM($H$1:AH$1)&gt;SUM($F$8:$F27))*(SUM($H$1:AH$1)&lt;=SUM($F$8:$F28))*1,"F"))</f>
        <v>0</v>
      </c>
      <c r="AI28" s="65">
        <f ca="1">IF(WEEKDAY(AI$6,2)&gt;5,"w",IF(ISERROR(VLOOKUP(AI$6,fériés,1,FALSE)),(SUM($H$1:AI$1)&gt;SUM($F$8:$F27))*(SUM($H$1:AI$1)&lt;=SUM($F$8:$F28))*1,"F"))</f>
        <v>0</v>
      </c>
      <c r="AJ28" s="65">
        <f ca="1">IF(WEEKDAY(AJ$6,2)&gt;5,"w",IF(ISERROR(VLOOKUP(AJ$6,fériés,1,FALSE)),(SUM($H$1:AJ$1)&gt;SUM($F$8:$F27))*(SUM($H$1:AJ$1)&lt;=SUM($F$8:$F28))*1,"F"))</f>
        <v>0</v>
      </c>
      <c r="AK28" s="65">
        <f ca="1">IF(WEEKDAY(AK$6,2)&gt;5,"w",IF(ISERROR(VLOOKUP(AK$6,fériés,1,FALSE)),(SUM($H$1:AK$1)&gt;SUM($F$8:$F27))*(SUM($H$1:AK$1)&lt;=SUM($F$8:$F28))*1,"F"))</f>
        <v>0</v>
      </c>
      <c r="AL28" s="65">
        <f ca="1">IF(WEEKDAY(AL$6,2)&gt;5,"w",IF(ISERROR(VLOOKUP(AL$6,fériés,1,FALSE)),(SUM($H$1:AL$1)&gt;SUM($F$8:$F27))*(SUM($H$1:AL$1)&lt;=SUM($F$8:$F28))*1,"F"))</f>
        <v>0</v>
      </c>
      <c r="AM28" s="65">
        <f ca="1">IF(WEEKDAY(AM$6,2)&gt;5,"w",IF(ISERROR(VLOOKUP(AM$6,fériés,1,FALSE)),(SUM($H$1:AM$1)&gt;SUM($F$8:$F27))*(SUM($H$1:AM$1)&lt;=SUM($F$8:$F28))*1,"F"))</f>
        <v>0</v>
      </c>
      <c r="AN28" s="65">
        <f ca="1">IF(WEEKDAY(AN$6,2)&gt;5,"w",IF(ISERROR(VLOOKUP(AN$6,fériés,1,FALSE)),(SUM($H$1:AN$1)&gt;SUM($F$8:$F27))*(SUM($H$1:AN$1)&lt;=SUM($F$8:$F28))*1,"F"))</f>
        <v>0</v>
      </c>
      <c r="AO28" s="65">
        <f ca="1">IF(WEEKDAY(AO$6,2)&gt;5,"w",IF(ISERROR(VLOOKUP(AO$6,fériés,1,FALSE)),(SUM($H$1:AO$1)&gt;SUM($F$8:$F27))*(SUM($H$1:AO$1)&lt;=SUM($F$8:$F28))*1,"F"))</f>
        <v>0</v>
      </c>
      <c r="AP28" s="65">
        <f ca="1">IF(WEEKDAY(AP$6,2)&gt;5,"w",IF(ISERROR(VLOOKUP(AP$6,fériés,1,FALSE)),(SUM($H$1:AP$1)&gt;SUM($F$8:$F27))*(SUM($H$1:AP$1)&lt;=SUM($F$8:$F28))*1,"F"))</f>
        <v>0</v>
      </c>
      <c r="AQ28" s="65">
        <f ca="1">IF(WEEKDAY(AQ$6,2)&gt;5,"w",IF(ISERROR(VLOOKUP(AQ$6,fériés,1,FALSE)),(SUM($H$1:AQ$1)&gt;SUM($F$8:$F27))*(SUM($H$1:AQ$1)&lt;=SUM($F$8:$F28))*1,"F"))</f>
        <v>0</v>
      </c>
      <c r="AR28" s="65">
        <f ca="1">IF(WEEKDAY(AR$6,2)&gt;5,"w",IF(ISERROR(VLOOKUP(AR$6,fériés,1,FALSE)),(SUM($H$1:AR$1)&gt;SUM($F$8:$F27))*(SUM($H$1:AR$1)&lt;=SUM($F$8:$F28))*1,"F"))</f>
        <v>0</v>
      </c>
      <c r="AS28" s="65">
        <f ca="1">IF(WEEKDAY(AS$6,2)&gt;5,"w",IF(ISERROR(VLOOKUP(AS$6,fériés,1,FALSE)),(SUM($H$1:AS$1)&gt;SUM($F$8:$F27))*(SUM($H$1:AS$1)&lt;=SUM($F$8:$F28))*1,"F"))</f>
        <v>0</v>
      </c>
      <c r="AT28" s="65">
        <f ca="1">IF(WEEKDAY(AT$6,2)&gt;5,"w",IF(ISERROR(VLOOKUP(AT$6,fériés,1,FALSE)),(SUM($H$1:AT$1)&gt;SUM($F$8:$F27))*(SUM($H$1:AT$1)&lt;=SUM($F$8:$F28))*1,"F"))</f>
        <v>0</v>
      </c>
      <c r="AU28" s="65">
        <f ca="1">IF(WEEKDAY(AU$6,2)&gt;5,"w",IF(ISERROR(VLOOKUP(AU$6,fériés,1,FALSE)),(SUM($H$1:AU$1)&gt;SUM($F$8:$F27))*(SUM($H$1:AU$1)&lt;=SUM($F$8:$F28))*1,"F"))</f>
        <v>0</v>
      </c>
      <c r="AV28" s="65">
        <f ca="1">IF(WEEKDAY(AV$6,2)&gt;5,"w",IF(ISERROR(VLOOKUP(AV$6,fériés,1,FALSE)),(SUM($H$1:AV$1)&gt;SUM($F$8:$F27))*(SUM($H$1:AV$1)&lt;=SUM($F$8:$F28))*1,"F"))</f>
        <v>0</v>
      </c>
      <c r="AW28" s="65">
        <f ca="1">IF(WEEKDAY(AW$6,2)&gt;5,"w",IF(ISERROR(VLOOKUP(AW$6,fériés,1,FALSE)),(SUM($H$1:AW$1)&gt;SUM($F$8:$F27))*(SUM($H$1:AW$1)&lt;=SUM($F$8:$F28))*1,"F"))</f>
        <v>0</v>
      </c>
      <c r="AX28" s="65">
        <f ca="1">IF(WEEKDAY(AX$6,2)&gt;5,"w",IF(ISERROR(VLOOKUP(AX$6,fériés,1,FALSE)),(SUM($H$1:AX$1)&gt;SUM($F$8:$F27))*(SUM($H$1:AX$1)&lt;=SUM($F$8:$F28))*1,"F"))</f>
        <v>0</v>
      </c>
      <c r="AY28" s="65">
        <f ca="1">IF(WEEKDAY(AY$6,2)&gt;5,"w",IF(ISERROR(VLOOKUP(AY$6,fériés,1,FALSE)),(SUM($H$1:AY$1)&gt;SUM($F$8:$F27))*(SUM($H$1:AY$1)&lt;=SUM($F$8:$F28))*1,"F"))</f>
        <v>0</v>
      </c>
      <c r="AZ28" s="65">
        <f ca="1">IF(WEEKDAY(AZ$6,2)&gt;5,"w",IF(ISERROR(VLOOKUP(AZ$6,fériés,1,FALSE)),(SUM($H$1:AZ$1)&gt;SUM($F$8:$F27))*(SUM($H$1:AZ$1)&lt;=SUM($F$8:$F28))*1,"F"))</f>
        <v>0</v>
      </c>
      <c r="BA28" s="65">
        <f ca="1">IF(WEEKDAY(BA$6,2)&gt;5,"w",IF(ISERROR(VLOOKUP(BA$6,fériés,1,FALSE)),(SUM($H$1:BA$1)&gt;SUM($F$8:$F27))*(SUM($H$1:BA$1)&lt;=SUM($F$8:$F28))*1,"F"))</f>
        <v>0</v>
      </c>
      <c r="BB28" s="65">
        <f ca="1">IF(WEEKDAY(BB$6,2)&gt;5,"w",IF(ISERROR(VLOOKUP(BB$6,fériés,1,FALSE)),(SUM($H$1:BB$1)&gt;SUM($F$8:$F27))*(SUM($H$1:BB$1)&lt;=SUM($F$8:$F28))*1,"F"))</f>
        <v>0</v>
      </c>
      <c r="BC28" s="65">
        <f ca="1">IF(WEEKDAY(BC$6,2)&gt;5,"w",IF(ISERROR(VLOOKUP(BC$6,fériés,1,FALSE)),(SUM($H$1:BC$1)&gt;SUM($F$8:$F27))*(SUM($H$1:BC$1)&lt;=SUM($F$8:$F28))*1,"F"))</f>
        <v>0</v>
      </c>
      <c r="BD28" s="65">
        <f ca="1">IF(WEEKDAY(BD$6,2)&gt;5,"w",IF(ISERROR(VLOOKUP(BD$6,fériés,1,FALSE)),(SUM($H$1:BD$1)&gt;SUM($F$8:$F27))*(SUM($H$1:BD$1)&lt;=SUM($F$8:$F28))*1,"F"))</f>
        <v>0</v>
      </c>
      <c r="BE28" s="65">
        <f ca="1">IF(WEEKDAY(BE$6,2)&gt;5,"w",IF(ISERROR(VLOOKUP(BE$6,fériés,1,FALSE)),(SUM($H$1:BE$1)&gt;SUM($F$8:$F27))*(SUM($H$1:BE$1)&lt;=SUM($F$8:$F28))*1,"F"))</f>
        <v>0</v>
      </c>
      <c r="BF28" s="65">
        <f ca="1">IF(WEEKDAY(BF$6,2)&gt;5,"w",IF(ISERROR(VLOOKUP(BF$6,fériés,1,FALSE)),(SUM($H$1:BF$1)&gt;SUM($F$8:$F27))*(SUM($H$1:BF$1)&lt;=SUM($F$8:$F28))*1,"F"))</f>
        <v>0</v>
      </c>
      <c r="BG28" s="65">
        <f ca="1">IF(WEEKDAY(BG$6,2)&gt;5,"w",IF(ISERROR(VLOOKUP(BG$6,fériés,1,FALSE)),(SUM($H$1:BG$1)&gt;SUM($F$8:$F27))*(SUM($H$1:BG$1)&lt;=SUM($F$8:$F28))*1,"F"))</f>
        <v>0</v>
      </c>
      <c r="BH28" s="65">
        <f ca="1">IF(WEEKDAY(BH$6,2)&gt;5,"w",IF(ISERROR(VLOOKUP(BH$6,fériés,1,FALSE)),(SUM($H$1:BH$1)&gt;SUM($F$8:$F27))*(SUM($H$1:BH$1)&lt;=SUM($F$8:$F28))*1,"F"))</f>
        <v>0</v>
      </c>
      <c r="BI28" s="65">
        <f ca="1">IF(WEEKDAY(BI$6,2)&gt;5,"w",IF(ISERROR(VLOOKUP(BI$6,fériés,1,FALSE)),(SUM($H$1:BI$1)&gt;SUM($F$8:$F27))*(SUM($H$1:BI$1)&lt;=SUM($F$8:$F28))*1,"F"))</f>
        <v>0</v>
      </c>
      <c r="BJ28" s="65">
        <f ca="1">IF(WEEKDAY(BJ$6,2)&gt;5,"w",IF(ISERROR(VLOOKUP(BJ$6,fériés,1,FALSE)),(SUM($H$1:BJ$1)&gt;SUM($F$8:$F27))*(SUM($H$1:BJ$1)&lt;=SUM($F$8:$F28))*1,"F"))</f>
        <v>0</v>
      </c>
      <c r="BK28" s="65">
        <f ca="1">IF(WEEKDAY(BK$6,2)&gt;5,"w",IF(ISERROR(VLOOKUP(BK$6,fériés,1,FALSE)),(SUM($H$1:BK$1)&gt;SUM($F$8:$F27))*(SUM($H$1:BK$1)&lt;=SUM($F$8:$F28))*1,"F"))</f>
        <v>0</v>
      </c>
      <c r="BL28" s="65">
        <f ca="1">IF(WEEKDAY(BL$6,2)&gt;5,"w",IF(ISERROR(VLOOKUP(BL$6,fériés,1,FALSE)),(SUM($H$1:BL$1)&gt;SUM($F$8:$F27))*(SUM($H$1:BL$1)&lt;=SUM($F$8:$F28))*1,"F"))</f>
        <v>0</v>
      </c>
      <c r="BM28" s="65">
        <f ca="1">IF(WEEKDAY(BM$6,2)&gt;5,"w",IF(ISERROR(VLOOKUP(BM$6,fériés,1,FALSE)),(SUM($H$1:BM$1)&gt;SUM($F$8:$F27))*(SUM($H$1:BM$1)&lt;=SUM($F$8:$F28))*1,"F"))</f>
        <v>0</v>
      </c>
      <c r="BN28" s="65" t="str">
        <f ca="1">IF(WEEKDAY(BN$6,2)&gt;5,"w",IF(ISERROR(VLOOKUP(BN$6,fériés,1,FALSE)),(SUM($H$1:BN$1)&gt;SUM($F$8:$F27))*(SUM($H$1:BN$1)&lt;=SUM($F$8:$F28))*1,"F"))</f>
        <v>w</v>
      </c>
      <c r="BO28" s="65" t="str">
        <f ca="1">IF(WEEKDAY(BO$6,2)&gt;5,"w",IF(ISERROR(VLOOKUP(BO$6,fériés,1,FALSE)),(SUM($H$1:BO$1)&gt;SUM($F$8:$F27))*(SUM($H$1:BO$1)&lt;=SUM($F$8:$F28))*1,"F"))</f>
        <v>w</v>
      </c>
      <c r="BP28" s="65" t="str">
        <f ca="1">IF(WEEKDAY(BP$6,2)&gt;5,"w",IF(ISERROR(VLOOKUP(BP$6,fériés,1,FALSE)),(SUM($H$1:BP$1)&gt;SUM($F$8:$F27))*(SUM($H$1:BP$1)&lt;=SUM($F$8:$F28))*1,"F"))</f>
        <v>w</v>
      </c>
      <c r="BQ28" s="65" t="str">
        <f ca="1">IF(WEEKDAY(BQ$6,2)&gt;5,"w",IF(ISERROR(VLOOKUP(BQ$6,fériés,1,FALSE)),(SUM($H$1:BQ$1)&gt;SUM($F$8:$F27))*(SUM($H$1:BQ$1)&lt;=SUM($F$8:$F28))*1,"F"))</f>
        <v>w</v>
      </c>
      <c r="BR28" s="65" t="str">
        <f ca="1">IF(WEEKDAY(BR$6,2)&gt;5,"w",IF(ISERROR(VLOOKUP(BR$6,fériés,1,FALSE)),(SUM($H$1:BR$1)&gt;SUM($F$8:$F27))*(SUM($H$1:BR$1)&lt;=SUM($F$8:$F28))*1,"F"))</f>
        <v>w</v>
      </c>
      <c r="BS28" s="65" t="str">
        <f ca="1">IF(WEEKDAY(BS$6,2)&gt;5,"w",IF(ISERROR(VLOOKUP(BS$6,fériés,1,FALSE)),(SUM($H$1:BS$1)&gt;SUM($F$8:$F27))*(SUM($H$1:BS$1)&lt;=SUM($F$8:$F28))*1,"F"))</f>
        <v>w</v>
      </c>
      <c r="BT28" s="65" t="str">
        <f ca="1">IF(WEEKDAY(BT$6,2)&gt;5,"w",IF(ISERROR(VLOOKUP(BT$6,fériés,1,FALSE)),(SUM($H$1:BT$1)&gt;SUM($F$8:$F27))*(SUM($H$1:BT$1)&lt;=SUM($F$8:$F28))*1,"F"))</f>
        <v>w</v>
      </c>
      <c r="BU28" s="65" t="str">
        <f ca="1">IF(WEEKDAY(BU$6,2)&gt;5,"w",IF(ISERROR(VLOOKUP(BU$6,fériés,1,FALSE)),(SUM($H$1:BU$1)&gt;SUM($F$8:$F27))*(SUM($H$1:BU$1)&lt;=SUM($F$8:$F28))*1,"F"))</f>
        <v>w</v>
      </c>
      <c r="BV28" s="65" t="str">
        <f ca="1">IF(WEEKDAY(BV$6,2)&gt;5,"w",IF(ISERROR(VLOOKUP(BV$6,fériés,1,FALSE)),(SUM($H$1:BV$1)&gt;SUM($F$8:$F27))*(SUM($H$1:BV$1)&lt;=SUM($F$8:$F28))*1,"F"))</f>
        <v>w</v>
      </c>
      <c r="BW28" s="65" t="str">
        <f ca="1">IF(WEEKDAY(BW$6,2)&gt;5,"w",IF(ISERROR(VLOOKUP(BW$6,fériés,1,FALSE)),(SUM($H$1:BW$1)&gt;SUM($F$8:$F27))*(SUM($H$1:BW$1)&lt;=SUM($F$8:$F28))*1,"F"))</f>
        <v>w</v>
      </c>
      <c r="BX28" s="65" t="str">
        <f ca="1">IF(WEEKDAY(BX$6,2)&gt;5,"w",IF(ISERROR(VLOOKUP(BX$6,fériés,1,FALSE)),(SUM($H$1:BX$1)&gt;SUM($F$8:$F27))*(SUM($H$1:BX$1)&lt;=SUM($F$8:$F28))*1,"F"))</f>
        <v>w</v>
      </c>
      <c r="BY28" s="65" t="str">
        <f ca="1">IF(WEEKDAY(BY$6,2)&gt;5,"w",IF(ISERROR(VLOOKUP(BY$6,fériés,1,FALSE)),(SUM($H$1:BY$1)&gt;SUM($F$8:$F27))*(SUM($H$1:BY$1)&lt;=SUM($F$8:$F28))*1,"F"))</f>
        <v>w</v>
      </c>
      <c r="BZ28" s="65" t="str">
        <f ca="1">IF(WEEKDAY(BZ$6,2)&gt;5,"w",IF(ISERROR(VLOOKUP(BZ$6,fériés,1,FALSE)),(SUM($H$1:BZ$1)&gt;SUM($F$8:$F27))*(SUM($H$1:BZ$1)&lt;=SUM($F$8:$F28))*1,"F"))</f>
        <v>w</v>
      </c>
      <c r="CA28" s="65" t="str">
        <f ca="1">IF(WEEKDAY(CA$6,2)&gt;5,"w",IF(ISERROR(VLOOKUP(CA$6,fériés,1,FALSE)),(SUM($H$1:CA$1)&gt;SUM($F$8:$F27))*(SUM($H$1:CA$1)&lt;=SUM($F$8:$F28))*1,"F"))</f>
        <v>w</v>
      </c>
      <c r="CB28" s="65" t="str">
        <f ca="1">IF(WEEKDAY(CB$6,2)&gt;5,"w",IF(ISERROR(VLOOKUP(CB$6,fériés,1,FALSE)),(SUM($H$1:CB$1)&gt;SUM($F$8:$F27))*(SUM($H$1:CB$1)&lt;=SUM($F$8:$F28))*1,"F"))</f>
        <v>w</v>
      </c>
      <c r="CC28" s="65" t="str">
        <f ca="1">IF(WEEKDAY(CC$6,2)&gt;5,"w",IF(ISERROR(VLOOKUP(CC$6,fériés,1,FALSE)),(SUM($H$1:CC$1)&gt;SUM($F$8:$F27))*(SUM($H$1:CC$1)&lt;=SUM($F$8:$F28))*1,"F"))</f>
        <v>w</v>
      </c>
      <c r="CD28" s="65" t="str">
        <f ca="1">IF(WEEKDAY(CD$6,2)&gt;5,"w",IF(ISERROR(VLOOKUP(CD$6,fériés,1,FALSE)),(SUM($H$1:CD$1)&gt;SUM($F$8:$F27))*(SUM($H$1:CD$1)&lt;=SUM($F$8:$F28))*1,"F"))</f>
        <v>w</v>
      </c>
      <c r="CE28" s="65" t="str">
        <f ca="1">IF(WEEKDAY(CE$6,2)&gt;5,"w",IF(ISERROR(VLOOKUP(CE$6,fériés,1,FALSE)),(SUM($H$1:CE$1)&gt;SUM($F$8:$F27))*(SUM($H$1:CE$1)&lt;=SUM($F$8:$F28))*1,"F"))</f>
        <v>w</v>
      </c>
      <c r="CF28" s="65" t="str">
        <f ca="1">IF(WEEKDAY(CF$6,2)&gt;5,"w",IF(ISERROR(VLOOKUP(CF$6,fériés,1,FALSE)),(SUM($H$1:CF$1)&gt;SUM($F$8:$F27))*(SUM($H$1:CF$1)&lt;=SUM($F$8:$F28))*1,"F"))</f>
        <v>w</v>
      </c>
      <c r="CG28" s="65" t="str">
        <f ca="1">IF(WEEKDAY(CG$6,2)&gt;5,"w",IF(ISERROR(VLOOKUP(CG$6,fériés,1,FALSE)),(SUM($H$1:CG$1)&gt;SUM($F$8:$F27))*(SUM($H$1:CG$1)&lt;=SUM($F$8:$F28))*1,"F"))</f>
        <v>w</v>
      </c>
      <c r="CH28" s="65">
        <f ca="1">IF(WEEKDAY(CH$6,2)&gt;5,"w",IF(ISERROR(VLOOKUP(CH$6,fériés,1,FALSE)),(SUM($H$1:CH$1)&gt;SUM($F$8:$F27))*(SUM($H$1:CH$1)&lt;=SUM($F$8:$F28))*1,"F"))</f>
        <v>0</v>
      </c>
      <c r="CI28" s="65">
        <f ca="1">IF(WEEKDAY(CI$6,2)&gt;5,"w",IF(ISERROR(VLOOKUP(CI$6,fériés,1,FALSE)),(SUM($H$1:CI$1)&gt;SUM($F$8:$F27))*(SUM($H$1:CI$1)&lt;=SUM($F$8:$F28))*1,"F"))</f>
        <v>0</v>
      </c>
      <c r="CJ28" s="65">
        <f ca="1">IF(WEEKDAY(CJ$6,2)&gt;5,"w",IF(ISERROR(VLOOKUP(CJ$6,fériés,1,FALSE)),(SUM($H$1:CJ$1)&gt;SUM($F$8:$F27))*(SUM($H$1:CJ$1)&lt;=SUM($F$8:$F28))*1,"F"))</f>
        <v>0</v>
      </c>
      <c r="CK28" s="65">
        <f ca="1">IF(WEEKDAY(CK$6,2)&gt;5,"w",IF(ISERROR(VLOOKUP(CK$6,fériés,1,FALSE)),(SUM($H$1:CK$1)&gt;SUM($F$8:$F27))*(SUM($H$1:CK$1)&lt;=SUM($F$8:$F28))*1,"F"))</f>
        <v>0</v>
      </c>
      <c r="CL28" s="65">
        <f ca="1">IF(WEEKDAY(CL$6,2)&gt;5,"w",IF(ISERROR(VLOOKUP(CL$6,fériés,1,FALSE)),(SUM($H$1:CL$1)&gt;SUM($F$8:$F27))*(SUM($H$1:CL$1)&lt;=SUM($F$8:$F28))*1,"F"))</f>
        <v>0</v>
      </c>
      <c r="CM28" s="65">
        <f ca="1">IF(WEEKDAY(CM$6,2)&gt;5,"w",IF(ISERROR(VLOOKUP(CM$6,fériés,1,FALSE)),(SUM($H$1:CM$1)&gt;SUM($F$8:$F27))*(SUM($H$1:CM$1)&lt;=SUM($F$8:$F28))*1,"F"))</f>
        <v>0</v>
      </c>
      <c r="CN28" s="65">
        <f ca="1">IF(WEEKDAY(CN$6,2)&gt;5,"w",IF(ISERROR(VLOOKUP(CN$6,fériés,1,FALSE)),(SUM($H$1:CN$1)&gt;SUM($F$8:$F27))*(SUM($H$1:CN$1)&lt;=SUM($F$8:$F28))*1,"F"))</f>
        <v>0</v>
      </c>
      <c r="CO28" s="65">
        <f ca="1">IF(WEEKDAY(CO$6,2)&gt;5,"w",IF(ISERROR(VLOOKUP(CO$6,fériés,1,FALSE)),(SUM($H$1:CO$1)&gt;SUM($F$8:$F27))*(SUM($H$1:CO$1)&lt;=SUM($F$8:$F28))*1,"F"))</f>
        <v>0</v>
      </c>
      <c r="CP28" s="65">
        <f ca="1">IF(WEEKDAY(CP$6,2)&gt;5,"w",IF(ISERROR(VLOOKUP(CP$6,fériés,1,FALSE)),(SUM($H$1:CP$1)&gt;SUM($F$8:$F27))*(SUM($H$1:CP$1)&lt;=SUM($F$8:$F28))*1,"F"))</f>
        <v>0</v>
      </c>
      <c r="CQ28" s="65">
        <f ca="1">IF(WEEKDAY(CQ$6,2)&gt;5,"w",IF(ISERROR(VLOOKUP(CQ$6,fériés,1,FALSE)),(SUM($H$1:CQ$1)&gt;SUM($F$8:$F27))*(SUM($H$1:CQ$1)&lt;=SUM($F$8:$F28))*1,"F"))</f>
        <v>0</v>
      </c>
      <c r="CR28" s="65">
        <f ca="1">IF(WEEKDAY(CR$6,2)&gt;5,"w",IF(ISERROR(VLOOKUP(CR$6,fériés,1,FALSE)),(SUM($H$1:CR$1)&gt;SUM($F$8:$F27))*(SUM($H$1:CR$1)&lt;=SUM($F$8:$F28))*1,"F"))</f>
        <v>0</v>
      </c>
      <c r="CS28" s="65">
        <f ca="1">IF(WEEKDAY(CS$6,2)&gt;5,"w",IF(ISERROR(VLOOKUP(CS$6,fériés,1,FALSE)),(SUM($H$1:CS$1)&gt;SUM($F$8:$F27))*(SUM($H$1:CS$1)&lt;=SUM($F$8:$F28))*1,"F"))</f>
        <v>0</v>
      </c>
      <c r="CT28" s="65">
        <f ca="1">IF(WEEKDAY(CT$6,2)&gt;5,"w",IF(ISERROR(VLOOKUP(CT$6,fériés,1,FALSE)),(SUM($H$1:CT$1)&gt;SUM($F$8:$F27))*(SUM($H$1:CT$1)&lt;=SUM($F$8:$F28))*1,"F"))</f>
        <v>0</v>
      </c>
      <c r="CU28" s="65">
        <f ca="1">IF(WEEKDAY(CU$6,2)&gt;5,"w",IF(ISERROR(VLOOKUP(CU$6,fériés,1,FALSE)),(SUM($H$1:CU$1)&gt;SUM($F$8:$F27))*(SUM($H$1:CU$1)&lt;=SUM($F$8:$F28))*1,"F"))</f>
        <v>0</v>
      </c>
      <c r="CV28" s="65">
        <f ca="1">IF(WEEKDAY(CV$6,2)&gt;5,"w",IF(ISERROR(VLOOKUP(CV$6,fériés,1,FALSE)),(SUM($H$1:CV$1)&gt;SUM($F$8:$F27))*(SUM($H$1:CV$1)&lt;=SUM($F$8:$F28))*1,"F"))</f>
        <v>0</v>
      </c>
      <c r="CW28" s="65">
        <f ca="1">IF(WEEKDAY(CW$6,2)&gt;5,"w",IF(ISERROR(VLOOKUP(CW$6,fériés,1,FALSE)),(SUM($H$1:CW$1)&gt;SUM($F$8:$F27))*(SUM($H$1:CW$1)&lt;=SUM($F$8:$F28))*1,"F"))</f>
        <v>0</v>
      </c>
      <c r="CX28" s="65">
        <f ca="1">IF(WEEKDAY(CX$6,2)&gt;5,"w",IF(ISERROR(VLOOKUP(CX$6,fériés,1,FALSE)),(SUM($H$1:CX$1)&gt;SUM($F$8:$F27))*(SUM($H$1:CX$1)&lt;=SUM($F$8:$F28))*1,"F"))</f>
        <v>0</v>
      </c>
      <c r="CY28" s="65">
        <f ca="1">IF(WEEKDAY(CY$6,2)&gt;5,"w",IF(ISERROR(VLOOKUP(CY$6,fériés,1,FALSE)),(SUM($H$1:CY$1)&gt;SUM($F$8:$F27))*(SUM($H$1:CY$1)&lt;=SUM($F$8:$F28))*1,"F"))</f>
        <v>0</v>
      </c>
      <c r="CZ28" s="65">
        <f ca="1">IF(WEEKDAY(CZ$6,2)&gt;5,"w",IF(ISERROR(VLOOKUP(CZ$6,fériés,1,FALSE)),(SUM($H$1:CZ$1)&gt;SUM($F$8:$F27))*(SUM($H$1:CZ$1)&lt;=SUM($F$8:$F28))*1,"F"))</f>
        <v>0</v>
      </c>
      <c r="DA28" s="65">
        <f ca="1">IF(WEEKDAY(DA$6,2)&gt;5,"w",IF(ISERROR(VLOOKUP(DA$6,fériés,1,FALSE)),(SUM($H$1:DA$1)&gt;SUM($F$8:$F27))*(SUM($H$1:DA$1)&lt;=SUM($F$8:$F28))*1,"F"))</f>
        <v>0</v>
      </c>
      <c r="DB28" s="65">
        <f ca="1">IF(WEEKDAY(DB$6,2)&gt;5,"w",IF(ISERROR(VLOOKUP(DB$6,fériés,1,FALSE)),(SUM($H$1:DB$1)&gt;SUM($F$8:$F27))*(SUM($H$1:DB$1)&lt;=SUM($F$8:$F28))*1,"F"))</f>
        <v>0</v>
      </c>
      <c r="DC28" s="65">
        <f ca="1">IF(WEEKDAY(DC$6,2)&gt;5,"w",IF(ISERROR(VLOOKUP(DC$6,fériés,1,FALSE)),(SUM($H$1:DC$1)&gt;SUM($F$8:$F27))*(SUM($H$1:DC$1)&lt;=SUM($F$8:$F28))*1,"F"))</f>
        <v>0</v>
      </c>
      <c r="DD28" s="65">
        <f ca="1">IF(WEEKDAY(DD$6,2)&gt;5,"w",IF(ISERROR(VLOOKUP(DD$6,fériés,1,FALSE)),(SUM($H$1:DD$1)&gt;SUM($F$8:$F27))*(SUM($H$1:DD$1)&lt;=SUM($F$8:$F28))*1,"F"))</f>
        <v>0</v>
      </c>
      <c r="DE28" s="65">
        <f ca="1">IF(WEEKDAY(DE$6,2)&gt;5,"w",IF(ISERROR(VLOOKUP(DE$6,fériés,1,FALSE)),(SUM($H$1:DE$1)&gt;SUM($F$8:$F27))*(SUM($H$1:DE$1)&lt;=SUM($F$8:$F28))*1,"F"))</f>
        <v>0</v>
      </c>
      <c r="DF28" s="65">
        <f ca="1">IF(WEEKDAY(DF$6,2)&gt;5,"w",IF(ISERROR(VLOOKUP(DF$6,fériés,1,FALSE)),(SUM($H$1:DF$1)&gt;SUM($F$8:$F27))*(SUM($H$1:DF$1)&lt;=SUM($F$8:$F28))*1,"F"))</f>
        <v>0</v>
      </c>
      <c r="DG28" s="65">
        <f ca="1">IF(WEEKDAY(DG$6,2)&gt;5,"w",IF(ISERROR(VLOOKUP(DG$6,fériés,1,FALSE)),(SUM($H$1:DG$1)&gt;SUM($F$8:$F27))*(SUM($H$1:DG$1)&lt;=SUM($F$8:$F28))*1,"F"))</f>
        <v>0</v>
      </c>
      <c r="DH28" s="65">
        <f ca="1">IF(WEEKDAY(DH$6,2)&gt;5,"w",IF(ISERROR(VLOOKUP(DH$6,fériés,1,FALSE)),(SUM($H$1:DH$1)&gt;SUM($F$8:$F27))*(SUM($H$1:DH$1)&lt;=SUM($F$8:$F28))*1,"F"))</f>
        <v>0</v>
      </c>
      <c r="DI28" s="65">
        <f ca="1">IF(WEEKDAY(DI$6,2)&gt;5,"w",IF(ISERROR(VLOOKUP(DI$6,fériés,1,FALSE)),(SUM($H$1:DI$1)&gt;SUM($F$8:$F27))*(SUM($H$1:DI$1)&lt;=SUM($F$8:$F28))*1,"F"))</f>
        <v>0</v>
      </c>
      <c r="DJ28" s="65">
        <f ca="1">IF(WEEKDAY(DJ$6,2)&gt;5,"w",IF(ISERROR(VLOOKUP(DJ$6,fériés,1,FALSE)),(SUM($H$1:DJ$1)&gt;SUM($F$8:$F27))*(SUM($H$1:DJ$1)&lt;=SUM($F$8:$F28))*1,"F"))</f>
        <v>0</v>
      </c>
      <c r="DK28" s="65">
        <f ca="1">IF(WEEKDAY(DK$6,2)&gt;5,"w",IF(ISERROR(VLOOKUP(DK$6,fériés,1,FALSE)),(SUM($H$1:DK$1)&gt;SUM($F$8:$F27))*(SUM($H$1:DK$1)&lt;=SUM($F$8:$F28))*1,"F"))</f>
        <v>0</v>
      </c>
      <c r="DL28" s="65">
        <f ca="1">IF(WEEKDAY(DL$6,2)&gt;5,"w",IF(ISERROR(VLOOKUP(DL$6,fériés,1,FALSE)),(SUM($H$1:DL$1)&gt;SUM($F$8:$F27))*(SUM($H$1:DL$1)&lt;=SUM($F$8:$F28))*1,"F"))</f>
        <v>0</v>
      </c>
      <c r="DM28" s="65">
        <f ca="1">IF(WEEKDAY(DM$6,2)&gt;5,"w",IF(ISERROR(VLOOKUP(DM$6,fériés,1,FALSE)),(SUM($H$1:DM$1)&gt;SUM($F$8:$F27))*(SUM($H$1:DM$1)&lt;=SUM($F$8:$F28))*1,"F"))</f>
        <v>0</v>
      </c>
      <c r="DN28" s="65">
        <f ca="1">IF(WEEKDAY(DN$6,2)&gt;5,"w",IF(ISERROR(VLOOKUP(DN$6,fériés,1,FALSE)),(SUM($H$1:DN$1)&gt;SUM($F$8:$F27))*(SUM($H$1:DN$1)&lt;=SUM($F$8:$F28))*1,"F"))</f>
        <v>0</v>
      </c>
      <c r="DO28" s="65">
        <f ca="1">IF(WEEKDAY(DO$6,2)&gt;5,"w",IF(ISERROR(VLOOKUP(DO$6,fériés,1,FALSE)),(SUM($H$1:DO$1)&gt;SUM($F$8:$F27))*(SUM($H$1:DO$1)&lt;=SUM($F$8:$F28))*1,"F"))</f>
        <v>0</v>
      </c>
      <c r="DP28" s="65">
        <f ca="1">IF(WEEKDAY(DP$6,2)&gt;5,"w",IF(ISERROR(VLOOKUP(DP$6,fériés,1,FALSE)),(SUM($H$1:DP$1)&gt;SUM($F$8:$F27))*(SUM($H$1:DP$1)&lt;=SUM($F$8:$F28))*1,"F"))</f>
        <v>0</v>
      </c>
      <c r="DQ28" s="65">
        <f ca="1">IF(WEEKDAY(DQ$6,2)&gt;5,"w",IF(ISERROR(VLOOKUP(DQ$6,fériés,1,FALSE)),(SUM($H$1:DQ$1)&gt;SUM($F$8:$F27))*(SUM($H$1:DQ$1)&lt;=SUM($F$8:$F28))*1,"F"))</f>
        <v>0</v>
      </c>
      <c r="DR28" s="65">
        <f ca="1">IF(WEEKDAY(DR$6,2)&gt;5,"w",IF(ISERROR(VLOOKUP(DR$6,fériés,1,FALSE)),(SUM($H$1:DR$1)&gt;SUM($F$8:$F27))*(SUM($H$1:DR$1)&lt;=SUM($F$8:$F28))*1,"F"))</f>
        <v>0</v>
      </c>
      <c r="DS28" s="65">
        <f ca="1">IF(WEEKDAY(DS$6,2)&gt;5,"w",IF(ISERROR(VLOOKUP(DS$6,fériés,1,FALSE)),(SUM($H$1:DS$1)&gt;SUM($F$8:$F27))*(SUM($H$1:DS$1)&lt;=SUM($F$8:$F28))*1,"F"))</f>
        <v>0</v>
      </c>
      <c r="DT28" s="65">
        <f ca="1">IF(WEEKDAY(DT$6,2)&gt;5,"w",IF(ISERROR(VLOOKUP(DT$6,fériés,1,FALSE)),(SUM($H$1:DT$1)&gt;SUM($F$8:$F27))*(SUM($H$1:DT$1)&lt;=SUM($F$8:$F28))*1,"F"))</f>
        <v>0</v>
      </c>
      <c r="DU28" s="65">
        <f ca="1">IF(WEEKDAY(DU$6,2)&gt;5,"w",IF(ISERROR(VLOOKUP(DU$6,fériés,1,FALSE)),(SUM($H$1:DU$1)&gt;SUM($F$8:$F27))*(SUM($H$1:DU$1)&lt;=SUM($F$8:$F28))*1,"F"))</f>
        <v>0</v>
      </c>
      <c r="DV28" s="65">
        <f ca="1">IF(WEEKDAY(DV$6,2)&gt;5,"w",IF(ISERROR(VLOOKUP(DV$6,fériés,1,FALSE)),(SUM($H$1:DV$1)&gt;SUM($F$8:$F27))*(SUM($H$1:DV$1)&lt;=SUM($F$8:$F28))*1,"F"))</f>
        <v>0</v>
      </c>
      <c r="DW28" s="65">
        <f ca="1">IF(WEEKDAY(DW$6,2)&gt;5,"w",IF(ISERROR(VLOOKUP(DW$6,fériés,1,FALSE)),(SUM($H$1:DW$1)&gt;SUM($F$8:$F27))*(SUM($H$1:DW$1)&lt;=SUM($F$8:$F28))*1,"F"))</f>
        <v>0</v>
      </c>
      <c r="DX28" s="65">
        <f ca="1">IF(WEEKDAY(DX$6,2)&gt;5,"w",IF(ISERROR(VLOOKUP(DX$6,fériés,1,FALSE)),(SUM($H$1:DX$1)&gt;SUM($F$8:$F27))*(SUM($H$1:DX$1)&lt;=SUM($F$8:$F28))*1,"F"))</f>
        <v>0</v>
      </c>
      <c r="DY28" s="65">
        <f ca="1">IF(WEEKDAY(DY$6,2)&gt;5,"w",IF(ISERROR(VLOOKUP(DY$6,fériés,1,FALSE)),(SUM($H$1:DY$1)&gt;SUM($F$8:$F27))*(SUM($H$1:DY$1)&lt;=SUM($F$8:$F28))*1,"F"))</f>
        <v>0</v>
      </c>
      <c r="DZ28" s="65">
        <f ca="1">IF(WEEKDAY(DZ$6,2)&gt;5,"w",IF(ISERROR(VLOOKUP(DZ$6,fériés,1,FALSE)),(SUM($H$1:DZ$1)&gt;SUM($F$8:$F27))*(SUM($H$1:DZ$1)&lt;=SUM($F$8:$F28))*1,"F"))</f>
        <v>0</v>
      </c>
      <c r="EA28" s="65">
        <f ca="1">IF(WEEKDAY(EA$6,2)&gt;5,"w",IF(ISERROR(VLOOKUP(EA$6,fériés,1,FALSE)),(SUM($H$1:EA$1)&gt;SUM($F$8:$F27))*(SUM($H$1:EA$1)&lt;=SUM($F$8:$F28))*1,"F"))</f>
        <v>0</v>
      </c>
      <c r="EB28" s="65">
        <f ca="1">IF(WEEKDAY(EB$6,2)&gt;5,"w",IF(ISERROR(VLOOKUP(EB$6,fériés,1,FALSE)),(SUM($H$1:EB$1)&gt;SUM($F$8:$F27))*(SUM($H$1:EB$1)&lt;=SUM($F$8:$F28))*1,"F"))</f>
        <v>0</v>
      </c>
      <c r="EC28" s="65">
        <f ca="1">IF(WEEKDAY(EC$6,2)&gt;5,"w",IF(ISERROR(VLOOKUP(EC$6,fériés,1,FALSE)),(SUM($H$1:EC$1)&gt;SUM($F$8:$F27))*(SUM($H$1:EC$1)&lt;=SUM($F$8:$F28))*1,"F"))</f>
        <v>0</v>
      </c>
      <c r="ED28" s="65">
        <f ca="1">IF(WEEKDAY(ED$6,2)&gt;5,"w",IF(ISERROR(VLOOKUP(ED$6,fériés,1,FALSE)),(SUM($H$1:ED$1)&gt;SUM($F$8:$F27))*(SUM($H$1:ED$1)&lt;=SUM($F$8:$F28))*1,"F"))</f>
        <v>0</v>
      </c>
      <c r="EE28" s="65">
        <f ca="1">IF(WEEKDAY(EE$6,2)&gt;5,"w",IF(ISERROR(VLOOKUP(EE$6,fériés,1,FALSE)),(SUM($H$1:EE$1)&gt;SUM($F$8:$F27))*(SUM($H$1:EE$1)&lt;=SUM($F$8:$F28))*1,"F"))</f>
        <v>0</v>
      </c>
      <c r="EF28" s="65" t="str">
        <f ca="1">IF(WEEKDAY(EF$6,2)&gt;5,"w",IF(ISERROR(VLOOKUP(EF$6,fériés,1,FALSE)),(SUM($H$1:EF$1)&gt;SUM($F$8:$F27))*(SUM($H$1:EF$1)&lt;=SUM($F$8:$F28))*1,"F"))</f>
        <v>w</v>
      </c>
      <c r="EG28" s="65" t="str">
        <f ca="1">IF(WEEKDAY(EG$6,2)&gt;5,"w",IF(ISERROR(VLOOKUP(EG$6,fériés,1,FALSE)),(SUM($H$1:EG$1)&gt;SUM($F$8:$F27))*(SUM($H$1:EG$1)&lt;=SUM($F$8:$F28))*1,"F"))</f>
        <v>w</v>
      </c>
      <c r="EH28" s="65" t="str">
        <f ca="1">IF(WEEKDAY(EH$6,2)&gt;5,"w",IF(ISERROR(VLOOKUP(EH$6,fériés,1,FALSE)),(SUM($H$1:EH$1)&gt;SUM($F$8:$F27))*(SUM($H$1:EH$1)&lt;=SUM($F$8:$F28))*1,"F"))</f>
        <v>w</v>
      </c>
      <c r="EI28" s="65" t="str">
        <f ca="1">IF(WEEKDAY(EI$6,2)&gt;5,"w",IF(ISERROR(VLOOKUP(EI$6,fériés,1,FALSE)),(SUM($H$1:EI$1)&gt;SUM($F$8:$F27))*(SUM($H$1:EI$1)&lt;=SUM($F$8:$F28))*1,"F"))</f>
        <v>w</v>
      </c>
      <c r="EJ28" s="65" t="str">
        <f ca="1">IF(WEEKDAY(EJ$6,2)&gt;5,"w",IF(ISERROR(VLOOKUP(EJ$6,fériés,1,FALSE)),(SUM($H$1:EJ$1)&gt;SUM($F$8:$F27))*(SUM($H$1:EJ$1)&lt;=SUM($F$8:$F28))*1,"F"))</f>
        <v>w</v>
      </c>
      <c r="EK28" s="65" t="str">
        <f ca="1">IF(WEEKDAY(EK$6,2)&gt;5,"w",IF(ISERROR(VLOOKUP(EK$6,fériés,1,FALSE)),(SUM($H$1:EK$1)&gt;SUM($F$8:$F27))*(SUM($H$1:EK$1)&lt;=SUM($F$8:$F28))*1,"F"))</f>
        <v>w</v>
      </c>
      <c r="EL28" s="65" t="str">
        <f ca="1">IF(WEEKDAY(EL$6,2)&gt;5,"w",IF(ISERROR(VLOOKUP(EL$6,fériés,1,FALSE)),(SUM($H$1:EL$1)&gt;SUM($F$8:$F27))*(SUM($H$1:EL$1)&lt;=SUM($F$8:$F28))*1,"F"))</f>
        <v>w</v>
      </c>
      <c r="EM28" s="65" t="str">
        <f ca="1">IF(WEEKDAY(EM$6,2)&gt;5,"w",IF(ISERROR(VLOOKUP(EM$6,fériés,1,FALSE)),(SUM($H$1:EM$1)&gt;SUM($F$8:$F27))*(SUM($H$1:EM$1)&lt;=SUM($F$8:$F28))*1,"F"))</f>
        <v>w</v>
      </c>
      <c r="EN28" s="65" t="str">
        <f ca="1">IF(WEEKDAY(EN$6,2)&gt;5,"w",IF(ISERROR(VLOOKUP(EN$6,fériés,1,FALSE)),(SUM($H$1:EN$1)&gt;SUM($F$8:$F27))*(SUM($H$1:EN$1)&lt;=SUM($F$8:$F28))*1,"F"))</f>
        <v>w</v>
      </c>
      <c r="EO28" s="65" t="str">
        <f ca="1">IF(WEEKDAY(EO$6,2)&gt;5,"w",IF(ISERROR(VLOOKUP(EO$6,fériés,1,FALSE)),(SUM($H$1:EO$1)&gt;SUM($F$8:$F27))*(SUM($H$1:EO$1)&lt;=SUM($F$8:$F28))*1,"F"))</f>
        <v>w</v>
      </c>
      <c r="EP28" s="65" t="str">
        <f ca="1">IF(WEEKDAY(EP$6,2)&gt;5,"w",IF(ISERROR(VLOOKUP(EP$6,fériés,1,FALSE)),(SUM($H$1:EP$1)&gt;SUM($F$8:$F27))*(SUM($H$1:EP$1)&lt;=SUM($F$8:$F28))*1,"F"))</f>
        <v>w</v>
      </c>
      <c r="EQ28" s="65" t="str">
        <f ca="1">IF(WEEKDAY(EQ$6,2)&gt;5,"w",IF(ISERROR(VLOOKUP(EQ$6,fériés,1,FALSE)),(SUM($H$1:EQ$1)&gt;SUM($F$8:$F27))*(SUM($H$1:EQ$1)&lt;=SUM($F$8:$F28))*1,"F"))</f>
        <v>w</v>
      </c>
      <c r="ER28" s="65" t="str">
        <f ca="1">IF(WEEKDAY(ER$6,2)&gt;5,"w",IF(ISERROR(VLOOKUP(ER$6,fériés,1,FALSE)),(SUM($H$1:ER$1)&gt;SUM($F$8:$F27))*(SUM($H$1:ER$1)&lt;=SUM($F$8:$F28))*1,"F"))</f>
        <v>w</v>
      </c>
      <c r="ES28" s="65" t="str">
        <f ca="1">IF(WEEKDAY(ES$6,2)&gt;5,"w",IF(ISERROR(VLOOKUP(ES$6,fériés,1,FALSE)),(SUM($H$1:ES$1)&gt;SUM($F$8:$F27))*(SUM($H$1:ES$1)&lt;=SUM($F$8:$F28))*1,"F"))</f>
        <v>w</v>
      </c>
      <c r="ET28" s="65" t="str">
        <f ca="1">IF(WEEKDAY(ET$6,2)&gt;5,"w",IF(ISERROR(VLOOKUP(ET$6,fériés,1,FALSE)),(SUM($H$1:ET$1)&gt;SUM($F$8:$F27))*(SUM($H$1:ET$1)&lt;=SUM($F$8:$F28))*1,"F"))</f>
        <v>w</v>
      </c>
      <c r="EU28" s="65" t="str">
        <f ca="1">IF(WEEKDAY(EU$6,2)&gt;5,"w",IF(ISERROR(VLOOKUP(EU$6,fériés,1,FALSE)),(SUM($H$1:EU$1)&gt;SUM($F$8:$F27))*(SUM($H$1:EU$1)&lt;=SUM($F$8:$F28))*1,"F"))</f>
        <v>w</v>
      </c>
      <c r="EV28" s="65" t="str">
        <f ca="1">IF(WEEKDAY(EV$6,2)&gt;5,"w",IF(ISERROR(VLOOKUP(EV$6,fériés,1,FALSE)),(SUM($H$1:EV$1)&gt;SUM($F$8:$F27))*(SUM($H$1:EV$1)&lt;=SUM($F$8:$F28))*1,"F"))</f>
        <v>w</v>
      </c>
      <c r="EW28" s="65" t="str">
        <f ca="1">IF(WEEKDAY(EW$6,2)&gt;5,"w",IF(ISERROR(VLOOKUP(EW$6,fériés,1,FALSE)),(SUM($H$1:EW$1)&gt;SUM($F$8:$F27))*(SUM($H$1:EW$1)&lt;=SUM($F$8:$F28))*1,"F"))</f>
        <v>w</v>
      </c>
      <c r="EX28" s="65" t="str">
        <f ca="1">IF(WEEKDAY(EX$6,2)&gt;5,"w",IF(ISERROR(VLOOKUP(EX$6,fériés,1,FALSE)),(SUM($H$1:EX$1)&gt;SUM($F$8:$F27))*(SUM($H$1:EX$1)&lt;=SUM($F$8:$F28))*1,"F"))</f>
        <v>w</v>
      </c>
      <c r="EY28" s="65" t="str">
        <f ca="1">IF(WEEKDAY(EY$6,2)&gt;5,"w",IF(ISERROR(VLOOKUP(EY$6,fériés,1,FALSE)),(SUM($H$1:EY$1)&gt;SUM($F$8:$F27))*(SUM($H$1:EY$1)&lt;=SUM($F$8:$F28))*1,"F"))</f>
        <v>w</v>
      </c>
      <c r="EZ28" s="65">
        <f ca="1">IF(WEEKDAY(EZ$6,2)&gt;5,"w",IF(ISERROR(VLOOKUP(EZ$6,fériés,1,FALSE)),(SUM($H$1:EZ$1)&gt;SUM($F$8:$F27))*(SUM($H$1:EZ$1)&lt;=SUM($F$8:$F28))*1,"F"))</f>
        <v>0</v>
      </c>
      <c r="FA28" s="65">
        <f ca="1">IF(WEEKDAY(FA$6,2)&gt;5,"w",IF(ISERROR(VLOOKUP(FA$6,fériés,1,FALSE)),(SUM($H$1:FA$1)&gt;SUM($F$8:$F27))*(SUM($H$1:FA$1)&lt;=SUM($F$8:$F28))*1,"F"))</f>
        <v>0</v>
      </c>
      <c r="FB28" s="65">
        <f ca="1">IF(WEEKDAY(FB$6,2)&gt;5,"w",IF(ISERROR(VLOOKUP(FB$6,fériés,1,FALSE)),(SUM($H$1:FB$1)&gt;SUM($F$8:$F27))*(SUM($H$1:FB$1)&lt;=SUM($F$8:$F28))*1,"F"))</f>
        <v>0</v>
      </c>
      <c r="FC28" s="65">
        <f ca="1">IF(WEEKDAY(FC$6,2)&gt;5,"w",IF(ISERROR(VLOOKUP(FC$6,fériés,1,FALSE)),(SUM($H$1:FC$1)&gt;SUM($F$8:$F27))*(SUM($H$1:FC$1)&lt;=SUM($F$8:$F28))*1,"F"))</f>
        <v>0</v>
      </c>
      <c r="FD28" s="65">
        <f ca="1">IF(WEEKDAY(FD$6,2)&gt;5,"w",IF(ISERROR(VLOOKUP(FD$6,fériés,1,FALSE)),(SUM($H$1:FD$1)&gt;SUM($F$8:$F27))*(SUM($H$1:FD$1)&lt;=SUM($F$8:$F28))*1,"F"))</f>
        <v>0</v>
      </c>
      <c r="FE28" s="65">
        <f ca="1">IF(WEEKDAY(FE$6,2)&gt;5,"w",IF(ISERROR(VLOOKUP(FE$6,fériés,1,FALSE)),(SUM($H$1:FE$1)&gt;SUM($F$8:$F27))*(SUM($H$1:FE$1)&lt;=SUM($F$8:$F28))*1,"F"))</f>
        <v>0</v>
      </c>
      <c r="FF28" s="65">
        <f ca="1">IF(WEEKDAY(FF$6,2)&gt;5,"w",IF(ISERROR(VLOOKUP(FF$6,fériés,1,FALSE)),(SUM($H$1:FF$1)&gt;SUM($F$8:$F27))*(SUM($H$1:FF$1)&lt;=SUM($F$8:$F28))*1,"F"))</f>
        <v>0</v>
      </c>
      <c r="FG28" s="65">
        <f ca="1">IF(WEEKDAY(FG$6,2)&gt;5,"w",IF(ISERROR(VLOOKUP(FG$6,fériés,1,FALSE)),(SUM($H$1:FG$1)&gt;SUM($F$8:$F27))*(SUM($H$1:FG$1)&lt;=SUM($F$8:$F28))*1,"F"))</f>
        <v>0</v>
      </c>
      <c r="FH28" s="65">
        <f ca="1">IF(WEEKDAY(FH$6,2)&gt;5,"w",IF(ISERROR(VLOOKUP(FH$6,fériés,1,FALSE)),(SUM($H$1:FH$1)&gt;SUM($F$8:$F27))*(SUM($H$1:FH$1)&lt;=SUM($F$8:$F28))*1,"F"))</f>
        <v>0</v>
      </c>
      <c r="FI28" s="65">
        <f ca="1">IF(WEEKDAY(FI$6,2)&gt;5,"w",IF(ISERROR(VLOOKUP(FI$6,fériés,1,FALSE)),(SUM($H$1:FI$1)&gt;SUM($F$8:$F27))*(SUM($H$1:FI$1)&lt;=SUM($F$8:$F28))*1,"F"))</f>
        <v>0</v>
      </c>
      <c r="FJ28" s="65">
        <f ca="1">IF(WEEKDAY(FJ$6,2)&gt;5,"w",IF(ISERROR(VLOOKUP(FJ$6,fériés,1,FALSE)),(SUM($H$1:FJ$1)&gt;SUM($F$8:$F27))*(SUM($H$1:FJ$1)&lt;=SUM($F$8:$F28))*1,"F"))</f>
        <v>0</v>
      </c>
      <c r="FK28" s="65">
        <f ca="1">IF(WEEKDAY(FK$6,2)&gt;5,"w",IF(ISERROR(VLOOKUP(FK$6,fériés,1,FALSE)),(SUM($H$1:FK$1)&gt;SUM($F$8:$F27))*(SUM($H$1:FK$1)&lt;=SUM($F$8:$F28))*1,"F"))</f>
        <v>0</v>
      </c>
      <c r="FL28" s="65">
        <f ca="1">IF(WEEKDAY(FL$6,2)&gt;5,"w",IF(ISERROR(VLOOKUP(FL$6,fériés,1,FALSE)),(SUM($H$1:FL$1)&gt;SUM($F$8:$F27))*(SUM($H$1:FL$1)&lt;=SUM($F$8:$F28))*1,"F"))</f>
        <v>0</v>
      </c>
      <c r="FM28" s="65">
        <f ca="1">IF(WEEKDAY(FM$6,2)&gt;5,"w",IF(ISERROR(VLOOKUP(FM$6,fériés,1,FALSE)),(SUM($H$1:FM$1)&gt;SUM($F$8:$F27))*(SUM($H$1:FM$1)&lt;=SUM($F$8:$F28))*1,"F"))</f>
        <v>0</v>
      </c>
      <c r="FN28" s="65">
        <f ca="1">IF(WEEKDAY(FN$6,2)&gt;5,"w",IF(ISERROR(VLOOKUP(FN$6,fériés,1,FALSE)),(SUM($H$1:FN$1)&gt;SUM($F$8:$F27))*(SUM($H$1:FN$1)&lt;=SUM($F$8:$F28))*1,"F"))</f>
        <v>0</v>
      </c>
      <c r="FO28" s="65">
        <f ca="1">IF(WEEKDAY(FO$6,2)&gt;5,"w",IF(ISERROR(VLOOKUP(FO$6,fériés,1,FALSE)),(SUM($H$1:FO$1)&gt;SUM($F$8:$F27))*(SUM($H$1:FO$1)&lt;=SUM($F$8:$F28))*1,"F"))</f>
        <v>0</v>
      </c>
      <c r="FP28" s="65">
        <f ca="1">IF(WEEKDAY(FP$6,2)&gt;5,"w",IF(ISERROR(VLOOKUP(FP$6,fériés,1,FALSE)),(SUM($H$1:FP$1)&gt;SUM($F$8:$F27))*(SUM($H$1:FP$1)&lt;=SUM($F$8:$F28))*1,"F"))</f>
        <v>0</v>
      </c>
      <c r="FQ28" s="65">
        <f ca="1">IF(WEEKDAY(FQ$6,2)&gt;5,"w",IF(ISERROR(VLOOKUP(FQ$6,fériés,1,FALSE)),(SUM($H$1:FQ$1)&gt;SUM($F$8:$F27))*(SUM($H$1:FQ$1)&lt;=SUM($F$8:$F28))*1,"F"))</f>
        <v>0</v>
      </c>
      <c r="FR28" s="65">
        <f ca="1">IF(WEEKDAY(FR$6,2)&gt;5,"w",IF(ISERROR(VLOOKUP(FR$6,fériés,1,FALSE)),(SUM($H$1:FR$1)&gt;SUM($F$8:$F27))*(SUM($H$1:FR$1)&lt;=SUM($F$8:$F28))*1,"F"))</f>
        <v>0</v>
      </c>
      <c r="FS28" s="65">
        <f ca="1">IF(WEEKDAY(FS$6,2)&gt;5,"w",IF(ISERROR(VLOOKUP(FS$6,fériés,1,FALSE)),(SUM($H$1:FS$1)&gt;SUM($F$8:$F27))*(SUM($H$1:FS$1)&lt;=SUM($F$8:$F28))*1,"F"))</f>
        <v>0</v>
      </c>
      <c r="FT28" s="65">
        <f ca="1">IF(WEEKDAY(FT$6,2)&gt;5,"w",IF(ISERROR(VLOOKUP(FT$6,fériés,1,FALSE)),(SUM($H$1:FT$1)&gt;SUM($F$8:$F27))*(SUM($H$1:FT$1)&lt;=SUM($F$8:$F28))*1,"F"))</f>
        <v>0</v>
      </c>
      <c r="FU28" s="65">
        <f ca="1">IF(WEEKDAY(FU$6,2)&gt;5,"w",IF(ISERROR(VLOOKUP(FU$6,fériés,1,FALSE)),(SUM($H$1:FU$1)&gt;SUM($F$8:$F27))*(SUM($H$1:FU$1)&lt;=SUM($F$8:$F28))*1,"F"))</f>
        <v>0</v>
      </c>
      <c r="FV28" s="65">
        <f ca="1">IF(WEEKDAY(FV$6,2)&gt;5,"w",IF(ISERROR(VLOOKUP(FV$6,fériés,1,FALSE)),(SUM($H$1:FV$1)&gt;SUM($F$8:$F27))*(SUM($H$1:FV$1)&lt;=SUM($F$8:$F28))*1,"F"))</f>
        <v>0</v>
      </c>
      <c r="FW28" s="65">
        <f ca="1">IF(WEEKDAY(FW$6,2)&gt;5,"w",IF(ISERROR(VLOOKUP(FW$6,fériés,1,FALSE)),(SUM($H$1:FW$1)&gt;SUM($F$8:$F27))*(SUM($H$1:FW$1)&lt;=SUM($F$8:$F28))*1,"F"))</f>
        <v>0</v>
      </c>
      <c r="FX28" s="65">
        <f ca="1">IF(WEEKDAY(FX$6,2)&gt;5,"w",IF(ISERROR(VLOOKUP(FX$6,fériés,1,FALSE)),(SUM($H$1:FX$1)&gt;SUM($F$8:$F27))*(SUM($H$1:FX$1)&lt;=SUM($F$8:$F28))*1,"F"))</f>
        <v>0</v>
      </c>
      <c r="FY28" s="65">
        <f ca="1">IF(WEEKDAY(FY$6,2)&gt;5,"w",IF(ISERROR(VLOOKUP(FY$6,fériés,1,FALSE)),(SUM($H$1:FY$1)&gt;SUM($F$8:$F27))*(SUM($H$1:FY$1)&lt;=SUM($F$8:$F28))*1,"F"))</f>
        <v>0</v>
      </c>
      <c r="FZ28" s="65">
        <f ca="1">IF(WEEKDAY(FZ$6,2)&gt;5,"w",IF(ISERROR(VLOOKUP(FZ$6,fériés,1,FALSE)),(SUM($H$1:FZ$1)&gt;SUM($F$8:$F27))*(SUM($H$1:FZ$1)&lt;=SUM($F$8:$F28))*1,"F"))</f>
        <v>0</v>
      </c>
      <c r="GA28" s="65">
        <f ca="1">IF(WEEKDAY(GA$6,2)&gt;5,"w",IF(ISERROR(VLOOKUP(GA$6,fériés,1,FALSE)),(SUM($H$1:GA$1)&gt;SUM($F$8:$F27))*(SUM($H$1:GA$1)&lt;=SUM($F$8:$F28))*1,"F"))</f>
        <v>0</v>
      </c>
      <c r="GB28" s="65">
        <f ca="1">IF(WEEKDAY(GB$6,2)&gt;5,"w",IF(ISERROR(VLOOKUP(GB$6,fériés,1,FALSE)),(SUM($H$1:GB$1)&gt;SUM($F$8:$F27))*(SUM($H$1:GB$1)&lt;=SUM($F$8:$F28))*1,"F"))</f>
        <v>0</v>
      </c>
      <c r="GC28" s="65">
        <f ca="1">IF(WEEKDAY(GC$6,2)&gt;5,"w",IF(ISERROR(VLOOKUP(GC$6,fériés,1,FALSE)),(SUM($H$1:GC$1)&gt;SUM($F$8:$F27))*(SUM($H$1:GC$1)&lt;=SUM($F$8:$F28))*1,"F"))</f>
        <v>0</v>
      </c>
      <c r="GD28" s="65">
        <f ca="1">IF(WEEKDAY(GD$6,2)&gt;5,"w",IF(ISERROR(VLOOKUP(GD$6,fériés,1,FALSE)),(SUM($H$1:GD$1)&gt;SUM($F$8:$F27))*(SUM($H$1:GD$1)&lt;=SUM($F$8:$F28))*1,"F"))</f>
        <v>0</v>
      </c>
      <c r="GE28" s="65">
        <f ca="1">IF(WEEKDAY(GE$6,2)&gt;5,"w",IF(ISERROR(VLOOKUP(GE$6,fériés,1,FALSE)),(SUM($H$1:GE$1)&gt;SUM($F$8:$F27))*(SUM($H$1:GE$1)&lt;=SUM($F$8:$F28))*1,"F"))</f>
        <v>0</v>
      </c>
      <c r="GF28" s="65">
        <f ca="1">IF(WEEKDAY(GF$6,2)&gt;5,"w",IF(ISERROR(VLOOKUP(GF$6,fériés,1,FALSE)),(SUM($H$1:GF$1)&gt;SUM($F$8:$F27))*(SUM($H$1:GF$1)&lt;=SUM($F$8:$F28))*1,"F"))</f>
        <v>0</v>
      </c>
      <c r="GG28" s="65">
        <f ca="1">IF(WEEKDAY(GG$6,2)&gt;5,"w",IF(ISERROR(VLOOKUP(GG$6,fériés,1,FALSE)),(SUM($H$1:GG$1)&gt;SUM($F$8:$F27))*(SUM($H$1:GG$1)&lt;=SUM($F$8:$F28))*1,"F"))</f>
        <v>0</v>
      </c>
      <c r="GH28" s="65">
        <f ca="1">IF(WEEKDAY(GH$6,2)&gt;5,"w",IF(ISERROR(VLOOKUP(GH$6,fériés,1,FALSE)),(SUM($H$1:GH$1)&gt;SUM($F$8:$F27))*(SUM($H$1:GH$1)&lt;=SUM($F$8:$F28))*1,"F"))</f>
        <v>0</v>
      </c>
      <c r="GI28" s="65">
        <f ca="1">IF(WEEKDAY(GI$6,2)&gt;5,"w",IF(ISERROR(VLOOKUP(GI$6,fériés,1,FALSE)),(SUM($H$1:GI$1)&gt;SUM($F$8:$F27))*(SUM($H$1:GI$1)&lt;=SUM($F$8:$F28))*1,"F"))</f>
        <v>0</v>
      </c>
      <c r="GJ28" s="65">
        <f ca="1">IF(WEEKDAY(GJ$6,2)&gt;5,"w",IF(ISERROR(VLOOKUP(GJ$6,fériés,1,FALSE)),(SUM($H$1:GJ$1)&gt;SUM($F$8:$F27))*(SUM($H$1:GJ$1)&lt;=SUM($F$8:$F28))*1,"F"))</f>
        <v>0</v>
      </c>
      <c r="GK28" s="65">
        <f ca="1">IF(WEEKDAY(GK$6,2)&gt;5,"w",IF(ISERROR(VLOOKUP(GK$6,fériés,1,FALSE)),(SUM($H$1:GK$1)&gt;SUM($F$8:$F27))*(SUM($H$1:GK$1)&lt;=SUM($F$8:$F28))*1,"F"))</f>
        <v>0</v>
      </c>
      <c r="GL28" s="65">
        <f ca="1">IF(WEEKDAY(GL$6,2)&gt;5,"w",IF(ISERROR(VLOOKUP(GL$6,fériés,1,FALSE)),(SUM($H$1:GL$1)&gt;SUM($F$8:$F27))*(SUM($H$1:GL$1)&lt;=SUM($F$8:$F28))*1,"F"))</f>
        <v>0</v>
      </c>
      <c r="GM28" s="65">
        <f ca="1">IF(WEEKDAY(GM$6,2)&gt;5,"w",IF(ISERROR(VLOOKUP(GM$6,fériés,1,FALSE)),(SUM($H$1:GM$1)&gt;SUM($F$8:$F27))*(SUM($H$1:GM$1)&lt;=SUM($F$8:$F28))*1,"F"))</f>
        <v>0</v>
      </c>
      <c r="GN28" s="65">
        <f ca="1">IF(WEEKDAY(GN$6,2)&gt;5,"w",IF(ISERROR(VLOOKUP(GN$6,fériés,1,FALSE)),(SUM($H$1:GN$1)&gt;SUM($F$8:$F27))*(SUM($H$1:GN$1)&lt;=SUM($F$8:$F28))*1,"F"))</f>
        <v>0</v>
      </c>
      <c r="GO28" s="65">
        <f ca="1">IF(WEEKDAY(GO$6,2)&gt;5,"w",IF(ISERROR(VLOOKUP(GO$6,fériés,1,FALSE)),(SUM($H$1:GO$1)&gt;SUM($F$8:$F27))*(SUM($H$1:GO$1)&lt;=SUM($F$8:$F28))*1,"F"))</f>
        <v>0</v>
      </c>
      <c r="GP28" s="65">
        <f ca="1">IF(WEEKDAY(GP$6,2)&gt;5,"w",IF(ISERROR(VLOOKUP(GP$6,fériés,1,FALSE)),(SUM($H$1:GP$1)&gt;SUM($F$8:$F27))*(SUM($H$1:GP$1)&lt;=SUM($F$8:$F28))*1,"F"))</f>
        <v>0</v>
      </c>
      <c r="GQ28" s="65">
        <f ca="1">IF(WEEKDAY(GQ$6,2)&gt;5,"w",IF(ISERROR(VLOOKUP(GQ$6,fériés,1,FALSE)),(SUM($H$1:GQ$1)&gt;SUM($F$8:$F27))*(SUM($H$1:GQ$1)&lt;=SUM($F$8:$F28))*1,"F"))</f>
        <v>0</v>
      </c>
      <c r="GR28" s="65">
        <f ca="1">IF(WEEKDAY(GR$6,2)&gt;5,"w",IF(ISERROR(VLOOKUP(GR$6,fériés,1,FALSE)),(SUM($H$1:GR$1)&gt;SUM($F$8:$F27))*(SUM($H$1:GR$1)&lt;=SUM($F$8:$F28))*1,"F"))</f>
        <v>0</v>
      </c>
      <c r="GS28" s="65">
        <f ca="1">IF(WEEKDAY(GS$6,2)&gt;5,"w",IF(ISERROR(VLOOKUP(GS$6,fériés,1,FALSE)),(SUM($H$1:GS$1)&gt;SUM($F$8:$F27))*(SUM($H$1:GS$1)&lt;=SUM($F$8:$F28))*1,"F"))</f>
        <v>0</v>
      </c>
      <c r="GT28" s="65">
        <f ca="1">IF(WEEKDAY(GT$6,2)&gt;5,"w",IF(ISERROR(VLOOKUP(GT$6,fériés,1,FALSE)),(SUM($H$1:GT$1)&gt;SUM($F$8:$F27))*(SUM($H$1:GT$1)&lt;=SUM($F$8:$F28))*1,"F"))</f>
        <v>0</v>
      </c>
      <c r="GU28" s="65">
        <f ca="1">IF(WEEKDAY(GU$6,2)&gt;5,"w",IF(ISERROR(VLOOKUP(GU$6,fériés,1,FALSE)),(SUM($H$1:GU$1)&gt;SUM($F$8:$F27))*(SUM($H$1:GU$1)&lt;=SUM($F$8:$F28))*1,"F"))</f>
        <v>0</v>
      </c>
      <c r="GV28" s="65">
        <f ca="1">IF(WEEKDAY(GV$6,2)&gt;5,"w",IF(ISERROR(VLOOKUP(GV$6,fériés,1,FALSE)),(SUM($H$1:GV$1)&gt;SUM($F$8:$F27))*(SUM($H$1:GV$1)&lt;=SUM($F$8:$F28))*1,"F"))</f>
        <v>0</v>
      </c>
      <c r="GW28" s="65">
        <f ca="1">IF(WEEKDAY(GW$6,2)&gt;5,"w",IF(ISERROR(VLOOKUP(GW$6,fériés,1,FALSE)),(SUM($H$1:GW$1)&gt;SUM($F$8:$F27))*(SUM($H$1:GW$1)&lt;=SUM($F$8:$F28))*1,"F"))</f>
        <v>0</v>
      </c>
      <c r="GX28" s="65" t="str">
        <f ca="1">IF(WEEKDAY(GX$6,2)&gt;5,"w",IF(ISERROR(VLOOKUP(GX$6,fériés,1,FALSE)),(SUM($H$1:GX$1)&gt;SUM($F$8:$F27))*(SUM($H$1:GX$1)&lt;=SUM($F$8:$F28))*1,"F"))</f>
        <v>w</v>
      </c>
      <c r="GY28" s="65" t="str">
        <f ca="1">IF(WEEKDAY(GY$6,2)&gt;5,"w",IF(ISERROR(VLOOKUP(GY$6,fériés,1,FALSE)),(SUM($H$1:GY$1)&gt;SUM($F$8:$F27))*(SUM($H$1:GY$1)&lt;=SUM($F$8:$F28))*1,"F"))</f>
        <v>w</v>
      </c>
      <c r="GZ28" s="65" t="str">
        <f ca="1">IF(WEEKDAY(GZ$6,2)&gt;5,"w",IF(ISERROR(VLOOKUP(GZ$6,fériés,1,FALSE)),(SUM($H$1:GZ$1)&gt;SUM($F$8:$F27))*(SUM($H$1:GZ$1)&lt;=SUM($F$8:$F28))*1,"F"))</f>
        <v>w</v>
      </c>
      <c r="HA28" s="65" t="str">
        <f ca="1">IF(WEEKDAY(HA$6,2)&gt;5,"w",IF(ISERROR(VLOOKUP(HA$6,fériés,1,FALSE)),(SUM($H$1:HA$1)&gt;SUM($F$8:$F27))*(SUM($H$1:HA$1)&lt;=SUM($F$8:$F28))*1,"F"))</f>
        <v>w</v>
      </c>
      <c r="HB28" s="65" t="str">
        <f ca="1">IF(WEEKDAY(HB$6,2)&gt;5,"w",IF(ISERROR(VLOOKUP(HB$6,fériés,1,FALSE)),(SUM($H$1:HB$1)&gt;SUM($F$8:$F27))*(SUM($H$1:HB$1)&lt;=SUM($F$8:$F28))*1,"F"))</f>
        <v>w</v>
      </c>
      <c r="HC28" s="65" t="str">
        <f ca="1">IF(WEEKDAY(HC$6,2)&gt;5,"w",IF(ISERROR(VLOOKUP(HC$6,fériés,1,FALSE)),(SUM($H$1:HC$1)&gt;SUM($F$8:$F27))*(SUM($H$1:HC$1)&lt;=SUM($F$8:$F28))*1,"F"))</f>
        <v>w</v>
      </c>
      <c r="HD28" s="65" t="str">
        <f ca="1">IF(WEEKDAY(HD$6,2)&gt;5,"w",IF(ISERROR(VLOOKUP(HD$6,fériés,1,FALSE)),(SUM($H$1:HD$1)&gt;SUM($F$8:$F27))*(SUM($H$1:HD$1)&lt;=SUM($F$8:$F28))*1,"F"))</f>
        <v>w</v>
      </c>
      <c r="HE28" s="65" t="str">
        <f ca="1">IF(WEEKDAY(HE$6,2)&gt;5,"w",IF(ISERROR(VLOOKUP(HE$6,fériés,1,FALSE)),(SUM($H$1:HE$1)&gt;SUM($F$8:$F27))*(SUM($H$1:HE$1)&lt;=SUM($F$8:$F28))*1,"F"))</f>
        <v>w</v>
      </c>
      <c r="HF28" s="65" t="str">
        <f ca="1">IF(WEEKDAY(HF$6,2)&gt;5,"w",IF(ISERROR(VLOOKUP(HF$6,fériés,1,FALSE)),(SUM($H$1:HF$1)&gt;SUM($F$8:$F27))*(SUM($H$1:HF$1)&lt;=SUM($F$8:$F28))*1,"F"))</f>
        <v>w</v>
      </c>
      <c r="HG28" s="65" t="str">
        <f ca="1">IF(WEEKDAY(HG$6,2)&gt;5,"w",IF(ISERROR(VLOOKUP(HG$6,fériés,1,FALSE)),(SUM($H$1:HG$1)&gt;SUM($F$8:$F27))*(SUM($H$1:HG$1)&lt;=SUM($F$8:$F28))*1,"F"))</f>
        <v>w</v>
      </c>
      <c r="HH28" s="65" t="str">
        <f ca="1">IF(WEEKDAY(HH$6,2)&gt;5,"w",IF(ISERROR(VLOOKUP(HH$6,fériés,1,FALSE)),(SUM($H$1:HH$1)&gt;SUM($F$8:$F27))*(SUM($H$1:HH$1)&lt;=SUM($F$8:$F28))*1,"F"))</f>
        <v>w</v>
      </c>
      <c r="HI28" s="65" t="str">
        <f ca="1">IF(WEEKDAY(HI$6,2)&gt;5,"w",IF(ISERROR(VLOOKUP(HI$6,fériés,1,FALSE)),(SUM($H$1:HI$1)&gt;SUM($F$8:$F27))*(SUM($H$1:HI$1)&lt;=SUM($F$8:$F28))*1,"F"))</f>
        <v>w</v>
      </c>
      <c r="HJ28" s="65" t="str">
        <f ca="1">IF(WEEKDAY(HJ$6,2)&gt;5,"w",IF(ISERROR(VLOOKUP(HJ$6,fériés,1,FALSE)),(SUM($H$1:HJ$1)&gt;SUM($F$8:$F27))*(SUM($H$1:HJ$1)&lt;=SUM($F$8:$F28))*1,"F"))</f>
        <v>w</v>
      </c>
      <c r="HK28" s="65" t="str">
        <f ca="1">IF(WEEKDAY(HK$6,2)&gt;5,"w",IF(ISERROR(VLOOKUP(HK$6,fériés,1,FALSE)),(SUM($H$1:HK$1)&gt;SUM($F$8:$F27))*(SUM($H$1:HK$1)&lt;=SUM($F$8:$F28))*1,"F"))</f>
        <v>w</v>
      </c>
      <c r="HL28" s="65" t="str">
        <f ca="1">IF(WEEKDAY(HL$6,2)&gt;5,"w",IF(ISERROR(VLOOKUP(HL$6,fériés,1,FALSE)),(SUM($H$1:HL$1)&gt;SUM($F$8:$F27))*(SUM($H$1:HL$1)&lt;=SUM($F$8:$F28))*1,"F"))</f>
        <v>w</v>
      </c>
      <c r="HM28" s="65" t="str">
        <f ca="1">IF(WEEKDAY(HM$6,2)&gt;5,"w",IF(ISERROR(VLOOKUP(HM$6,fériés,1,FALSE)),(SUM($H$1:HM$1)&gt;SUM($F$8:$F27))*(SUM($H$1:HM$1)&lt;=SUM($F$8:$F28))*1,"F"))</f>
        <v>w</v>
      </c>
      <c r="HN28" s="65" t="str">
        <f ca="1">IF(WEEKDAY(HN$6,2)&gt;5,"w",IF(ISERROR(VLOOKUP(HN$6,fériés,1,FALSE)),(SUM($H$1:HN$1)&gt;SUM($F$8:$F27))*(SUM($H$1:HN$1)&lt;=SUM($F$8:$F28))*1,"F"))</f>
        <v>w</v>
      </c>
      <c r="HO28" s="65" t="str">
        <f ca="1">IF(WEEKDAY(HO$6,2)&gt;5,"w",IF(ISERROR(VLOOKUP(HO$6,fériés,1,FALSE)),(SUM($H$1:HO$1)&gt;SUM($F$8:$F27))*(SUM($H$1:HO$1)&lt;=SUM($F$8:$F28))*1,"F"))</f>
        <v>w</v>
      </c>
      <c r="HP28" s="65" t="str">
        <f ca="1">IF(WEEKDAY(HP$6,2)&gt;5,"w",IF(ISERROR(VLOOKUP(HP$6,fériés,1,FALSE)),(SUM($H$1:HP$1)&gt;SUM($F$8:$F27))*(SUM($H$1:HP$1)&lt;=SUM($F$8:$F28))*1,"F"))</f>
        <v>w</v>
      </c>
      <c r="HQ28" s="65" t="str">
        <f ca="1">IF(WEEKDAY(HQ$6,2)&gt;5,"w",IF(ISERROR(VLOOKUP(HQ$6,fériés,1,FALSE)),(SUM($H$1:HQ$1)&gt;SUM($F$8:$F27))*(SUM($H$1:HQ$1)&lt;=SUM($F$8:$F28))*1,"F"))</f>
        <v>w</v>
      </c>
      <c r="HR28" s="65">
        <f ca="1">IF(WEEKDAY(HR$6,2)&gt;5,"w",IF(ISERROR(VLOOKUP(HR$6,fériés,1,FALSE)),(SUM($H$1:HR$1)&gt;SUM($F$8:$F27))*(SUM($H$1:HR$1)&lt;=SUM($F$8:$F28))*1,"F"))</f>
        <v>0</v>
      </c>
      <c r="HS28" s="65">
        <f ca="1">IF(WEEKDAY(HS$6,2)&gt;5,"w",IF(ISERROR(VLOOKUP(HS$6,fériés,1,FALSE)),(SUM($H$1:HS$1)&gt;SUM($F$8:$F27))*(SUM($H$1:HS$1)&lt;=SUM($F$8:$F28))*1,"F"))</f>
        <v>0</v>
      </c>
      <c r="HT28" s="65">
        <f ca="1">IF(WEEKDAY(HT$6,2)&gt;5,"w",IF(ISERROR(VLOOKUP(HT$6,fériés,1,FALSE)),(SUM($H$1:HT$1)&gt;SUM($F$8:$F27))*(SUM($H$1:HT$1)&lt;=SUM($F$8:$F28))*1,"F"))</f>
        <v>0</v>
      </c>
      <c r="HU28" s="65">
        <f ca="1">IF(WEEKDAY(HU$6,2)&gt;5,"w",IF(ISERROR(VLOOKUP(HU$6,fériés,1,FALSE)),(SUM($H$1:HU$1)&gt;SUM($F$8:$F27))*(SUM($H$1:HU$1)&lt;=SUM($F$8:$F28))*1,"F"))</f>
        <v>0</v>
      </c>
      <c r="HV28" s="65">
        <f ca="1">IF(WEEKDAY(HV$6,2)&gt;5,"w",IF(ISERROR(VLOOKUP(HV$6,fériés,1,FALSE)),(SUM($H$1:HV$1)&gt;SUM($F$8:$F27))*(SUM($H$1:HV$1)&lt;=SUM($F$8:$F28))*1,"F"))</f>
        <v>0</v>
      </c>
      <c r="HW28" s="65">
        <f ca="1">IF(WEEKDAY(HW$6,2)&gt;5,"w",IF(ISERROR(VLOOKUP(HW$6,fériés,1,FALSE)),(SUM($H$1:HW$1)&gt;SUM($F$8:$F27))*(SUM($H$1:HW$1)&lt;=SUM($F$8:$F28))*1,"F"))</f>
        <v>0</v>
      </c>
      <c r="HX28" s="65">
        <f ca="1">IF(WEEKDAY(HX$6,2)&gt;5,"w",IF(ISERROR(VLOOKUP(HX$6,fériés,1,FALSE)),(SUM($H$1:HX$1)&gt;SUM($F$8:$F27))*(SUM($H$1:HX$1)&lt;=SUM($F$8:$F28))*1,"F"))</f>
        <v>0</v>
      </c>
      <c r="HY28" s="65">
        <f ca="1">IF(WEEKDAY(HY$6,2)&gt;5,"w",IF(ISERROR(VLOOKUP(HY$6,fériés,1,FALSE)),(SUM($H$1:HY$1)&gt;SUM($F$8:$F27))*(SUM($H$1:HY$1)&lt;=SUM($F$8:$F28))*1,"F"))</f>
        <v>0</v>
      </c>
      <c r="HZ28" s="65">
        <f ca="1">IF(WEEKDAY(HZ$6,2)&gt;5,"w",IF(ISERROR(VLOOKUP(HZ$6,fériés,1,FALSE)),(SUM($H$1:HZ$1)&gt;SUM($F$8:$F27))*(SUM($H$1:HZ$1)&lt;=SUM($F$8:$F28))*1,"F"))</f>
        <v>0</v>
      </c>
      <c r="IA28" s="65">
        <f ca="1">IF(WEEKDAY(IA$6,2)&gt;5,"w",IF(ISERROR(VLOOKUP(IA$6,fériés,1,FALSE)),(SUM($H$1:IA$1)&gt;SUM($F$8:$F27))*(SUM($H$1:IA$1)&lt;=SUM($F$8:$F28))*1,"F"))</f>
        <v>0</v>
      </c>
      <c r="IB28" s="65">
        <f ca="1">IF(WEEKDAY(IB$6,2)&gt;5,"w",IF(ISERROR(VLOOKUP(IB$6,fériés,1,FALSE)),(SUM($H$1:IB$1)&gt;SUM($F$8:$F27))*(SUM($H$1:IB$1)&lt;=SUM($F$8:$F28))*1,"F"))</f>
        <v>0</v>
      </c>
      <c r="IC28" s="65">
        <f ca="1">IF(WEEKDAY(IC$6,2)&gt;5,"w",IF(ISERROR(VLOOKUP(IC$6,fériés,1,FALSE)),(SUM($H$1:IC$1)&gt;SUM($F$8:$F27))*(SUM($H$1:IC$1)&lt;=SUM($F$8:$F28))*1,"F"))</f>
        <v>0</v>
      </c>
      <c r="ID28" s="65">
        <f ca="1">IF(WEEKDAY(ID$6,2)&gt;5,"w",IF(ISERROR(VLOOKUP(ID$6,fériés,1,FALSE)),(SUM($H$1:ID$1)&gt;SUM($F$8:$F27))*(SUM($H$1:ID$1)&lt;=SUM($F$8:$F28))*1,"F"))</f>
        <v>0</v>
      </c>
      <c r="IE28" s="65">
        <f ca="1">IF(WEEKDAY(IE$6,2)&gt;5,"w",IF(ISERROR(VLOOKUP(IE$6,fériés,1,FALSE)),(SUM($H$1:IE$1)&gt;SUM($F$8:$F27))*(SUM($H$1:IE$1)&lt;=SUM($F$8:$F28))*1,"F"))</f>
        <v>0</v>
      </c>
      <c r="IF28" s="65">
        <f ca="1">IF(WEEKDAY(IF$6,2)&gt;5,"w",IF(ISERROR(VLOOKUP(IF$6,fériés,1,FALSE)),(SUM($H$1:IF$1)&gt;SUM($F$8:$F27))*(SUM($H$1:IF$1)&lt;=SUM($F$8:$F28))*1,"F"))</f>
        <v>0</v>
      </c>
      <c r="IG28" s="65">
        <f ca="1">IF(WEEKDAY(IG$6,2)&gt;5,"w",IF(ISERROR(VLOOKUP(IG$6,fériés,1,FALSE)),(SUM($H$1:IG$1)&gt;SUM($F$8:$F27))*(SUM($H$1:IG$1)&lt;=SUM($F$8:$F28))*1,"F"))</f>
        <v>0</v>
      </c>
      <c r="IH28" s="65">
        <f ca="1">IF(WEEKDAY(IH$6,2)&gt;5,"w",IF(ISERROR(VLOOKUP(IH$6,fériés,1,FALSE)),(SUM($H$1:IH$1)&gt;SUM($F$8:$F27))*(SUM($H$1:IH$1)&lt;=SUM($F$8:$F28))*1,"F"))</f>
        <v>0</v>
      </c>
      <c r="II28" s="65">
        <f ca="1">IF(WEEKDAY(II$6,2)&gt;5,"w",IF(ISERROR(VLOOKUP(II$6,fériés,1,FALSE)),(SUM($H$1:II$1)&gt;SUM($F$8:$F27))*(SUM($H$1:II$1)&lt;=SUM($F$8:$F28))*1,"F"))</f>
        <v>0</v>
      </c>
      <c r="IJ28" s="65">
        <f ca="1">IF(WEEKDAY(IJ$6,2)&gt;5,"w",IF(ISERROR(VLOOKUP(IJ$6,fériés,1,FALSE)),(SUM($H$1:IJ$1)&gt;SUM($F$8:$F27))*(SUM($H$1:IJ$1)&lt;=SUM($F$8:$F28))*1,"F"))</f>
        <v>0</v>
      </c>
      <c r="IK28" s="65">
        <f ca="1">IF(WEEKDAY(IK$6,2)&gt;5,"w",IF(ISERROR(VLOOKUP(IK$6,fériés,1,FALSE)),(SUM($H$1:IK$1)&gt;SUM($F$8:$F27))*(SUM($H$1:IK$1)&lt;=SUM($F$8:$F28))*1,"F"))</f>
        <v>0</v>
      </c>
      <c r="IL28" s="65">
        <f ca="1">IF(WEEKDAY(IL$6,2)&gt;5,"w",IF(ISERROR(VLOOKUP(IL$6,fériés,1,FALSE)),(SUM($H$1:IL$1)&gt;SUM($F$8:$F27))*(SUM($H$1:IL$1)&lt;=SUM($F$8:$F28))*1,"F"))</f>
        <v>0</v>
      </c>
      <c r="IM28" s="65">
        <f ca="1">IF(WEEKDAY(IM$6,2)&gt;5,"w",IF(ISERROR(VLOOKUP(IM$6,fériés,1,FALSE)),(SUM($H$1:IM$1)&gt;SUM($F$8:$F27))*(SUM($H$1:IM$1)&lt;=SUM($F$8:$F28))*1,"F"))</f>
        <v>0</v>
      </c>
      <c r="IN28" s="65">
        <f ca="1">IF(WEEKDAY(IN$6,2)&gt;5,"w",IF(ISERROR(VLOOKUP(IN$6,fériés,1,FALSE)),(SUM($H$1:IN$1)&gt;SUM($F$8:$F27))*(SUM($H$1:IN$1)&lt;=SUM($F$8:$F28))*1,"F"))</f>
        <v>0</v>
      </c>
      <c r="IO28" s="65">
        <f ca="1">IF(WEEKDAY(IO$6,2)&gt;5,"w",IF(ISERROR(VLOOKUP(IO$6,fériés,1,FALSE)),(SUM($H$1:IO$1)&gt;SUM($F$8:$F27))*(SUM($H$1:IO$1)&lt;=SUM($F$8:$F28))*1,"F"))</f>
        <v>0</v>
      </c>
      <c r="IP28" s="65">
        <f ca="1">IF(WEEKDAY(IP$6,2)&gt;5,"w",IF(ISERROR(VLOOKUP(IP$6,fériés,1,FALSE)),(SUM($H$1:IP$1)&gt;SUM($F$8:$F27))*(SUM($H$1:IP$1)&lt;=SUM($F$8:$F28))*1,"F"))</f>
        <v>0</v>
      </c>
      <c r="IQ28" s="65">
        <f ca="1">IF(WEEKDAY(IQ$6,2)&gt;5,"w",IF(ISERROR(VLOOKUP(IQ$6,fériés,1,FALSE)),(SUM($H$1:IQ$1)&gt;SUM($F$8:$F27))*(SUM($H$1:IQ$1)&lt;=SUM($F$8:$F28))*1,"F"))</f>
        <v>0</v>
      </c>
      <c r="IR28" s="65">
        <f ca="1">IF(WEEKDAY(IR$6,2)&gt;5,"w",IF(ISERROR(VLOOKUP(IR$6,fériés,1,FALSE)),(SUM($H$1:IR$1)&gt;SUM($F$8:$F27))*(SUM($H$1:IR$1)&lt;=SUM($F$8:$F28))*1,"F"))</f>
        <v>0</v>
      </c>
      <c r="IS28" s="65">
        <f ca="1">IF(WEEKDAY(IS$6,2)&gt;5,"w",IF(ISERROR(VLOOKUP(IS$6,fériés,1,FALSE)),(SUM($H$1:IS$1)&gt;SUM($F$8:$F27))*(SUM($H$1:IS$1)&lt;=SUM($F$8:$F28))*1,"F"))</f>
        <v>0</v>
      </c>
      <c r="IT28" s="65">
        <f ca="1">IF(WEEKDAY(IT$6,2)&gt;5,"w",IF(ISERROR(VLOOKUP(IT$6,fériés,1,FALSE)),(SUM($H$1:IT$1)&gt;SUM($F$8:$F27))*(SUM($H$1:IT$1)&lt;=SUM($F$8:$F28))*1,"F"))</f>
        <v>0</v>
      </c>
      <c r="IU28" s="65">
        <f ca="1">IF(WEEKDAY(IU$6,2)&gt;5,"w",IF(ISERROR(VLOOKUP(IU$6,fériés,1,FALSE)),(SUM($H$1:IU$1)&gt;SUM($F$8:$F27))*(SUM($H$1:IU$1)&lt;=SUM($F$8:$F28))*1,"F"))</f>
        <v>0</v>
      </c>
      <c r="IV28" s="65">
        <f ca="1">IF(WEEKDAY(IV$6,2)&gt;5,"w",IF(ISERROR(VLOOKUP(IV$6,fériés,1,FALSE)),(SUM($H$1:IV$1)&gt;SUM($F$8:$F27))*(SUM($H$1:IV$1)&lt;=SUM($F$8:$F28))*1,"F"))</f>
        <v>0</v>
      </c>
      <c r="IW28" s="65">
        <f ca="1">IF(WEEKDAY(IW$6,2)&gt;5,"w",IF(ISERROR(VLOOKUP(IW$6,fériés,1,FALSE)),(SUM($H$1:IW$1)&gt;SUM($F$8:$F27))*(SUM($H$1:IW$1)&lt;=SUM($F$8:$F28))*1,"F"))</f>
        <v>0</v>
      </c>
      <c r="IX28" s="65">
        <f ca="1">IF(WEEKDAY(IX$6,2)&gt;5,"w",IF(ISERROR(VLOOKUP(IX$6,fériés,1,FALSE)),(SUM($H$1:IX$1)&gt;SUM($F$8:$F27))*(SUM($H$1:IX$1)&lt;=SUM($F$8:$F28))*1,"F"))</f>
        <v>0</v>
      </c>
      <c r="IY28" s="65">
        <f ca="1">IF(WEEKDAY(IY$6,2)&gt;5,"w",IF(ISERROR(VLOOKUP(IY$6,fériés,1,FALSE)),(SUM($H$1:IY$1)&gt;SUM($F$8:$F27))*(SUM($H$1:IY$1)&lt;=SUM($F$8:$F28))*1,"F"))</f>
        <v>0</v>
      </c>
      <c r="IZ28" s="65">
        <f ca="1">IF(WEEKDAY(IZ$6,2)&gt;5,"w",IF(ISERROR(VLOOKUP(IZ$6,fériés,1,FALSE)),(SUM($H$1:IZ$1)&gt;SUM($F$8:$F27))*(SUM($H$1:IZ$1)&lt;=SUM($F$8:$F28))*1,"F"))</f>
        <v>0</v>
      </c>
      <c r="JA28" s="65">
        <f ca="1">IF(WEEKDAY(JA$6,2)&gt;5,"w",IF(ISERROR(VLOOKUP(JA$6,fériés,1,FALSE)),(SUM($H$1:JA$1)&gt;SUM($F$8:$F27))*(SUM($H$1:JA$1)&lt;=SUM($F$8:$F28))*1,"F"))</f>
        <v>0</v>
      </c>
      <c r="JB28" s="65">
        <f ca="1">IF(WEEKDAY(JB$6,2)&gt;5,"w",IF(ISERROR(VLOOKUP(JB$6,fériés,1,FALSE)),(SUM($H$1:JB$1)&gt;SUM($F$8:$F27))*(SUM($H$1:JB$1)&lt;=SUM($F$8:$F28))*1,"F"))</f>
        <v>0</v>
      </c>
      <c r="JC28" s="65">
        <f ca="1">IF(WEEKDAY(JC$6,2)&gt;5,"w",IF(ISERROR(VLOOKUP(JC$6,fériés,1,FALSE)),(SUM($H$1:JC$1)&gt;SUM($F$8:$F27))*(SUM($H$1:JC$1)&lt;=SUM($F$8:$F28))*1,"F"))</f>
        <v>0</v>
      </c>
      <c r="JD28" s="65">
        <f ca="1">IF(WEEKDAY(JD$6,2)&gt;5,"w",IF(ISERROR(VLOOKUP(JD$6,fériés,1,FALSE)),(SUM($H$1:JD$1)&gt;SUM($F$8:$F27))*(SUM($H$1:JD$1)&lt;=SUM($F$8:$F28))*1,"F"))</f>
        <v>0</v>
      </c>
      <c r="JE28" s="65">
        <f ca="1">IF(WEEKDAY(JE$6,2)&gt;5,"w",IF(ISERROR(VLOOKUP(JE$6,fériés,1,FALSE)),(SUM($H$1:JE$1)&gt;SUM($F$8:$F27))*(SUM($H$1:JE$1)&lt;=SUM($F$8:$F28))*1,"F"))</f>
        <v>0</v>
      </c>
      <c r="JF28" s="65">
        <f ca="1">IF(WEEKDAY(JF$6,2)&gt;5,"w",IF(ISERROR(VLOOKUP(JF$6,fériés,1,FALSE)),(SUM($H$1:JF$1)&gt;SUM($F$8:$F27))*(SUM($H$1:JF$1)&lt;=SUM($F$8:$F28))*1,"F"))</f>
        <v>0</v>
      </c>
      <c r="JG28" s="65">
        <f ca="1">IF(WEEKDAY(JG$6,2)&gt;5,"w",IF(ISERROR(VLOOKUP(JG$6,fériés,1,FALSE)),(SUM($H$1:JG$1)&gt;SUM($F$8:$F27))*(SUM($H$1:JG$1)&lt;=SUM($F$8:$F28))*1,"F"))</f>
        <v>0</v>
      </c>
      <c r="JH28" s="65">
        <f ca="1">IF(WEEKDAY(JH$6,2)&gt;5,"w",IF(ISERROR(VLOOKUP(JH$6,fériés,1,FALSE)),(SUM($H$1:JH$1)&gt;SUM($F$8:$F27))*(SUM($H$1:JH$1)&lt;=SUM($F$8:$F28))*1,"F"))</f>
        <v>0</v>
      </c>
      <c r="JI28" s="65">
        <f ca="1">IF(WEEKDAY(JI$6,2)&gt;5,"w",IF(ISERROR(VLOOKUP(JI$6,fériés,1,FALSE)),(SUM($H$1:JI$1)&gt;SUM($F$8:$F27))*(SUM($H$1:JI$1)&lt;=SUM($F$8:$F28))*1,"F"))</f>
        <v>0</v>
      </c>
      <c r="JJ28" s="65">
        <f ca="1">IF(WEEKDAY(JJ$6,2)&gt;5,"w",IF(ISERROR(VLOOKUP(JJ$6,fériés,1,FALSE)),(SUM($H$1:JJ$1)&gt;SUM($F$8:$F27))*(SUM($H$1:JJ$1)&lt;=SUM($F$8:$F28))*1,"F"))</f>
        <v>0</v>
      </c>
      <c r="JK28" s="65">
        <f ca="1">IF(WEEKDAY(JK$6,2)&gt;5,"w",IF(ISERROR(VLOOKUP(JK$6,fériés,1,FALSE)),(SUM($H$1:JK$1)&gt;SUM($F$8:$F27))*(SUM($H$1:JK$1)&lt;=SUM($F$8:$F28))*1,"F"))</f>
        <v>0</v>
      </c>
      <c r="JL28" s="65">
        <f ca="1">IF(WEEKDAY(JL$6,2)&gt;5,"w",IF(ISERROR(VLOOKUP(JL$6,fériés,1,FALSE)),(SUM($H$1:JL$1)&gt;SUM($F$8:$F27))*(SUM($H$1:JL$1)&lt;=SUM($F$8:$F28))*1,"F"))</f>
        <v>0</v>
      </c>
      <c r="JM28" s="65">
        <f ca="1">IF(WEEKDAY(JM$6,2)&gt;5,"w",IF(ISERROR(VLOOKUP(JM$6,fériés,1,FALSE)),(SUM($H$1:JM$1)&gt;SUM($F$8:$F27))*(SUM($H$1:JM$1)&lt;=SUM($F$8:$F28))*1,"F"))</f>
        <v>0</v>
      </c>
      <c r="JN28" s="65">
        <f ca="1">IF(WEEKDAY(JN$6,2)&gt;5,"w",IF(ISERROR(VLOOKUP(JN$6,fériés,1,FALSE)),(SUM($H$1:JN$1)&gt;SUM($F$8:$F27))*(SUM($H$1:JN$1)&lt;=SUM($F$8:$F28))*1,"F"))</f>
        <v>0</v>
      </c>
      <c r="JO28" s="65">
        <f ca="1">IF(WEEKDAY(JO$6,2)&gt;5,"w",IF(ISERROR(VLOOKUP(JO$6,fériés,1,FALSE)),(SUM($H$1:JO$1)&gt;SUM($F$8:$F27))*(SUM($H$1:JO$1)&lt;=SUM($F$8:$F28))*1,"F"))</f>
        <v>0</v>
      </c>
      <c r="JP28" s="65" t="str">
        <f ca="1">IF(WEEKDAY(JP$6,2)&gt;5,"w",IF(ISERROR(VLOOKUP(JP$6,fériés,1,FALSE)),(SUM($H$1:JP$1)&gt;SUM($F$8:$F27))*(SUM($H$1:JP$1)&lt;=SUM($F$8:$F28))*1,"F"))</f>
        <v>w</v>
      </c>
      <c r="JQ28" s="65" t="str">
        <f ca="1">IF(WEEKDAY(JQ$6,2)&gt;5,"w",IF(ISERROR(VLOOKUP(JQ$6,fériés,1,FALSE)),(SUM($H$1:JQ$1)&gt;SUM($F$8:$F27))*(SUM($H$1:JQ$1)&lt;=SUM($F$8:$F28))*1,"F"))</f>
        <v>w</v>
      </c>
      <c r="JR28" s="65" t="str">
        <f ca="1">IF(WEEKDAY(JR$6,2)&gt;5,"w",IF(ISERROR(VLOOKUP(JR$6,fériés,1,FALSE)),(SUM($H$1:JR$1)&gt;SUM($F$8:$F27))*(SUM($H$1:JR$1)&lt;=SUM($F$8:$F28))*1,"F"))</f>
        <v>w</v>
      </c>
      <c r="JS28" s="65" t="str">
        <f ca="1">IF(WEEKDAY(JS$6,2)&gt;5,"w",IF(ISERROR(VLOOKUP(JS$6,fériés,1,FALSE)),(SUM($H$1:JS$1)&gt;SUM($F$8:$F27))*(SUM($H$1:JS$1)&lt;=SUM($F$8:$F28))*1,"F"))</f>
        <v>w</v>
      </c>
      <c r="JT28" s="65" t="str">
        <f ca="1">IF(WEEKDAY(JT$6,2)&gt;5,"w",IF(ISERROR(VLOOKUP(JT$6,fériés,1,FALSE)),(SUM($H$1:JT$1)&gt;SUM($F$8:$F27))*(SUM($H$1:JT$1)&lt;=SUM($F$8:$F28))*1,"F"))</f>
        <v>w</v>
      </c>
      <c r="JU28" s="65" t="str">
        <f ca="1">IF(WEEKDAY(JU$6,2)&gt;5,"w",IF(ISERROR(VLOOKUP(JU$6,fériés,1,FALSE)),(SUM($H$1:JU$1)&gt;SUM($F$8:$F27))*(SUM($H$1:JU$1)&lt;=SUM($F$8:$F28))*1,"F"))</f>
        <v>w</v>
      </c>
      <c r="JV28" s="65" t="str">
        <f ca="1">IF(WEEKDAY(JV$6,2)&gt;5,"w",IF(ISERROR(VLOOKUP(JV$6,fériés,1,FALSE)),(SUM($H$1:JV$1)&gt;SUM($F$8:$F27))*(SUM($H$1:JV$1)&lt;=SUM($F$8:$F28))*1,"F"))</f>
        <v>w</v>
      </c>
      <c r="JW28" s="65" t="str">
        <f ca="1">IF(WEEKDAY(JW$6,2)&gt;5,"w",IF(ISERROR(VLOOKUP(JW$6,fériés,1,FALSE)),(SUM($H$1:JW$1)&gt;SUM($F$8:$F27))*(SUM($H$1:JW$1)&lt;=SUM($F$8:$F28))*1,"F"))</f>
        <v>w</v>
      </c>
      <c r="JX28" s="65" t="str">
        <f ca="1">IF(WEEKDAY(JX$6,2)&gt;5,"w",IF(ISERROR(VLOOKUP(JX$6,fériés,1,FALSE)),(SUM($H$1:JX$1)&gt;SUM($F$8:$F27))*(SUM($H$1:JX$1)&lt;=SUM($F$8:$F28))*1,"F"))</f>
        <v>w</v>
      </c>
      <c r="JY28" s="65" t="str">
        <f ca="1">IF(WEEKDAY(JY$6,2)&gt;5,"w",IF(ISERROR(VLOOKUP(JY$6,fériés,1,FALSE)),(SUM($H$1:JY$1)&gt;SUM($F$8:$F27))*(SUM($H$1:JY$1)&lt;=SUM($F$8:$F28))*1,"F"))</f>
        <v>w</v>
      </c>
      <c r="JZ28" s="65" t="str">
        <f ca="1">IF(WEEKDAY(JZ$6,2)&gt;5,"w",IF(ISERROR(VLOOKUP(JZ$6,fériés,1,FALSE)),(SUM($H$1:JZ$1)&gt;SUM($F$8:$F27))*(SUM($H$1:JZ$1)&lt;=SUM($F$8:$F28))*1,"F"))</f>
        <v>w</v>
      </c>
      <c r="KA28" s="65" t="str">
        <f ca="1">IF(WEEKDAY(KA$6,2)&gt;5,"w",IF(ISERROR(VLOOKUP(KA$6,fériés,1,FALSE)),(SUM($H$1:KA$1)&gt;SUM($F$8:$F27))*(SUM($H$1:KA$1)&lt;=SUM($F$8:$F28))*1,"F"))</f>
        <v>w</v>
      </c>
      <c r="KB28" s="65" t="str">
        <f ca="1">IF(WEEKDAY(KB$6,2)&gt;5,"w",IF(ISERROR(VLOOKUP(KB$6,fériés,1,FALSE)),(SUM($H$1:KB$1)&gt;SUM($F$8:$F27))*(SUM($H$1:KB$1)&lt;=SUM($F$8:$F28))*1,"F"))</f>
        <v>w</v>
      </c>
      <c r="KC28" s="65" t="str">
        <f ca="1">IF(WEEKDAY(KC$6,2)&gt;5,"w",IF(ISERROR(VLOOKUP(KC$6,fériés,1,FALSE)),(SUM($H$1:KC$1)&gt;SUM($F$8:$F27))*(SUM($H$1:KC$1)&lt;=SUM($F$8:$F28))*1,"F"))</f>
        <v>w</v>
      </c>
      <c r="KD28" s="65" t="str">
        <f ca="1">IF(WEEKDAY(KD$6,2)&gt;5,"w",IF(ISERROR(VLOOKUP(KD$6,fériés,1,FALSE)),(SUM($H$1:KD$1)&gt;SUM($F$8:$F27))*(SUM($H$1:KD$1)&lt;=SUM($F$8:$F28))*1,"F"))</f>
        <v>w</v>
      </c>
      <c r="KE28" s="65" t="str">
        <f ca="1">IF(WEEKDAY(KE$6,2)&gt;5,"w",IF(ISERROR(VLOOKUP(KE$6,fériés,1,FALSE)),(SUM($H$1:KE$1)&gt;SUM($F$8:$F27))*(SUM($H$1:KE$1)&lt;=SUM($F$8:$F28))*1,"F"))</f>
        <v>w</v>
      </c>
      <c r="KF28" s="65" t="str">
        <f ca="1">IF(WEEKDAY(KF$6,2)&gt;5,"w",IF(ISERROR(VLOOKUP(KF$6,fériés,1,FALSE)),(SUM($H$1:KF$1)&gt;SUM($F$8:$F27))*(SUM($H$1:KF$1)&lt;=SUM($F$8:$F28))*1,"F"))</f>
        <v>w</v>
      </c>
      <c r="KG28" s="65" t="str">
        <f ca="1">IF(WEEKDAY(KG$6,2)&gt;5,"w",IF(ISERROR(VLOOKUP(KG$6,fériés,1,FALSE)),(SUM($H$1:KG$1)&gt;SUM($F$8:$F27))*(SUM($H$1:KG$1)&lt;=SUM($F$8:$F28))*1,"F"))</f>
        <v>w</v>
      </c>
      <c r="KH28" s="65" t="str">
        <f ca="1">IF(WEEKDAY(KH$6,2)&gt;5,"w",IF(ISERROR(VLOOKUP(KH$6,fériés,1,FALSE)),(SUM($H$1:KH$1)&gt;SUM($F$8:$F27))*(SUM($H$1:KH$1)&lt;=SUM($F$8:$F28))*1,"F"))</f>
        <v>w</v>
      </c>
      <c r="KI28" s="65" t="str">
        <f ca="1">IF(WEEKDAY(KI$6,2)&gt;5,"w",IF(ISERROR(VLOOKUP(KI$6,fériés,1,FALSE)),(SUM($H$1:KI$1)&gt;SUM($F$8:$F27))*(SUM($H$1:KI$1)&lt;=SUM($F$8:$F28))*1,"F"))</f>
        <v>w</v>
      </c>
      <c r="KJ28" s="65">
        <f ca="1">IF(WEEKDAY(KJ$6,2)&gt;5,"w",IF(ISERROR(VLOOKUP(KJ$6,fériés,1,FALSE)),(SUM($H$1:KJ$1)&gt;SUM($F$8:$F27))*(SUM($H$1:KJ$1)&lt;=SUM($F$8:$F28))*1,"F"))</f>
        <v>0</v>
      </c>
      <c r="KK28" s="65">
        <f ca="1">IF(WEEKDAY(KK$6,2)&gt;5,"w",IF(ISERROR(VLOOKUP(KK$6,fériés,1,FALSE)),(SUM($H$1:KK$1)&gt;SUM($F$8:$F27))*(SUM($H$1:KK$1)&lt;=SUM($F$8:$F28))*1,"F"))</f>
        <v>0</v>
      </c>
      <c r="KL28" s="65">
        <f ca="1">IF(WEEKDAY(KL$6,2)&gt;5,"w",IF(ISERROR(VLOOKUP(KL$6,fériés,1,FALSE)),(SUM($H$1:KL$1)&gt;SUM($F$8:$F27))*(SUM($H$1:KL$1)&lt;=SUM($F$8:$F28))*1,"F"))</f>
        <v>0</v>
      </c>
      <c r="KM28" s="65">
        <f ca="1">IF(WEEKDAY(KM$6,2)&gt;5,"w",IF(ISERROR(VLOOKUP(KM$6,fériés,1,FALSE)),(SUM($H$1:KM$1)&gt;SUM($F$8:$F27))*(SUM($H$1:KM$1)&lt;=SUM($F$8:$F28))*1,"F"))</f>
        <v>0</v>
      </c>
      <c r="KN28" s="65">
        <f ca="1">IF(WEEKDAY(KN$6,2)&gt;5,"w",IF(ISERROR(VLOOKUP(KN$6,fériés,1,FALSE)),(SUM($H$1:KN$1)&gt;SUM($F$8:$F27))*(SUM($H$1:KN$1)&lt;=SUM($F$8:$F28))*1,"F"))</f>
        <v>0</v>
      </c>
      <c r="KO28" s="65">
        <f ca="1">IF(WEEKDAY(KO$6,2)&gt;5,"w",IF(ISERROR(VLOOKUP(KO$6,fériés,1,FALSE)),(SUM($H$1:KO$1)&gt;SUM($F$8:$F27))*(SUM($H$1:KO$1)&lt;=SUM($F$8:$F28))*1,"F"))</f>
        <v>0</v>
      </c>
      <c r="KP28" s="65">
        <f ca="1">IF(WEEKDAY(KP$6,2)&gt;5,"w",IF(ISERROR(VLOOKUP(KP$6,fériés,1,FALSE)),(SUM($H$1:KP$1)&gt;SUM($F$8:$F27))*(SUM($H$1:KP$1)&lt;=SUM($F$8:$F28))*1,"F"))</f>
        <v>0</v>
      </c>
      <c r="KQ28" s="65">
        <f ca="1">IF(WEEKDAY(KQ$6,2)&gt;5,"w",IF(ISERROR(VLOOKUP(KQ$6,fériés,1,FALSE)),(SUM($H$1:KQ$1)&gt;SUM($F$8:$F27))*(SUM($H$1:KQ$1)&lt;=SUM($F$8:$F28))*1,"F"))</f>
        <v>0</v>
      </c>
      <c r="KR28" s="65">
        <f ca="1">IF(WEEKDAY(KR$6,2)&gt;5,"w",IF(ISERROR(VLOOKUP(KR$6,fériés,1,FALSE)),(SUM($H$1:KR$1)&gt;SUM($F$8:$F27))*(SUM($H$1:KR$1)&lt;=SUM($F$8:$F28))*1,"F"))</f>
        <v>0</v>
      </c>
      <c r="KS28" s="65">
        <f ca="1">IF(WEEKDAY(KS$6,2)&gt;5,"w",IF(ISERROR(VLOOKUP(KS$6,fériés,1,FALSE)),(SUM($H$1:KS$1)&gt;SUM($F$8:$F27))*(SUM($H$1:KS$1)&lt;=SUM($F$8:$F28))*1,"F"))</f>
        <v>0</v>
      </c>
      <c r="KT28" s="65">
        <f ca="1">IF(WEEKDAY(KT$6,2)&gt;5,"w",IF(ISERROR(VLOOKUP(KT$6,fériés,1,FALSE)),(SUM($H$1:KT$1)&gt;SUM($F$8:$F27))*(SUM($H$1:KT$1)&lt;=SUM($F$8:$F28))*1,"F"))</f>
        <v>0</v>
      </c>
      <c r="KU28" s="65">
        <f ca="1">IF(WEEKDAY(KU$6,2)&gt;5,"w",IF(ISERROR(VLOOKUP(KU$6,fériés,1,FALSE)),(SUM($H$1:KU$1)&gt;SUM($F$8:$F27))*(SUM($H$1:KU$1)&lt;=SUM($F$8:$F28))*1,"F"))</f>
        <v>0</v>
      </c>
      <c r="KV28" s="65">
        <f ca="1">IF(WEEKDAY(KV$6,2)&gt;5,"w",IF(ISERROR(VLOOKUP(KV$6,fériés,1,FALSE)),(SUM($H$1:KV$1)&gt;SUM($F$8:$F27))*(SUM($H$1:KV$1)&lt;=SUM($F$8:$F28))*1,"F"))</f>
        <v>0</v>
      </c>
      <c r="KW28" s="65">
        <f ca="1">IF(WEEKDAY(KW$6,2)&gt;5,"w",IF(ISERROR(VLOOKUP(KW$6,fériés,1,FALSE)),(SUM($H$1:KW$1)&gt;SUM($F$8:$F27))*(SUM($H$1:KW$1)&lt;=SUM($F$8:$F28))*1,"F"))</f>
        <v>0</v>
      </c>
      <c r="KX28" s="65">
        <f ca="1">IF(WEEKDAY(KX$6,2)&gt;5,"w",IF(ISERROR(VLOOKUP(KX$6,fériés,1,FALSE)),(SUM($H$1:KX$1)&gt;SUM($F$8:$F27))*(SUM($H$1:KX$1)&lt;=SUM($F$8:$F28))*1,"F"))</f>
        <v>0</v>
      </c>
      <c r="KY28" s="65">
        <f ca="1">IF(WEEKDAY(KY$6,2)&gt;5,"w",IF(ISERROR(VLOOKUP(KY$6,fériés,1,FALSE)),(SUM($H$1:KY$1)&gt;SUM($F$8:$F27))*(SUM($H$1:KY$1)&lt;=SUM($F$8:$F28))*1,"F"))</f>
        <v>0</v>
      </c>
      <c r="KZ28" s="65">
        <f ca="1">IF(WEEKDAY(KZ$6,2)&gt;5,"w",IF(ISERROR(VLOOKUP(KZ$6,fériés,1,FALSE)),(SUM($H$1:KZ$1)&gt;SUM($F$8:$F27))*(SUM($H$1:KZ$1)&lt;=SUM($F$8:$F28))*1,"F"))</f>
        <v>0</v>
      </c>
      <c r="LA28" s="65">
        <f ca="1">IF(WEEKDAY(LA$6,2)&gt;5,"w",IF(ISERROR(VLOOKUP(LA$6,fériés,1,FALSE)),(SUM($H$1:LA$1)&gt;SUM($F$8:$F27))*(SUM($H$1:LA$1)&lt;=SUM($F$8:$F28))*1,"F"))</f>
        <v>0</v>
      </c>
      <c r="LB28" s="65">
        <f ca="1">IF(WEEKDAY(LB$6,2)&gt;5,"w",IF(ISERROR(VLOOKUP(LB$6,fériés,1,FALSE)),(SUM($H$1:LB$1)&gt;SUM($F$8:$F27))*(SUM($H$1:LB$1)&lt;=SUM($F$8:$F28))*1,"F"))</f>
        <v>0</v>
      </c>
      <c r="LC28" s="65">
        <f ca="1">IF(WEEKDAY(LC$6,2)&gt;5,"w",IF(ISERROR(VLOOKUP(LC$6,fériés,1,FALSE)),(SUM($H$1:LC$1)&gt;SUM($F$8:$F27))*(SUM($H$1:LC$1)&lt;=SUM($F$8:$F28))*1,"F"))</f>
        <v>0</v>
      </c>
      <c r="LD28" s="65">
        <f ca="1">IF(WEEKDAY(LD$6,2)&gt;5,"w",IF(ISERROR(VLOOKUP(LD$6,fériés,1,FALSE)),(SUM($H$1:LD$1)&gt;SUM($F$8:$F27))*(SUM($H$1:LD$1)&lt;=SUM($F$8:$F28))*1,"F"))</f>
        <v>0</v>
      </c>
      <c r="LE28" s="65">
        <f ca="1">IF(WEEKDAY(LE$6,2)&gt;5,"w",IF(ISERROR(VLOOKUP(LE$6,fériés,1,FALSE)),(SUM($H$1:LE$1)&gt;SUM($F$8:$F27))*(SUM($H$1:LE$1)&lt;=SUM($F$8:$F28))*1,"F"))</f>
        <v>0</v>
      </c>
      <c r="LF28" s="65">
        <f ca="1">IF(WEEKDAY(LF$6,2)&gt;5,"w",IF(ISERROR(VLOOKUP(LF$6,fériés,1,FALSE)),(SUM($H$1:LF$1)&gt;SUM($F$8:$F27))*(SUM($H$1:LF$1)&lt;=SUM($F$8:$F28))*1,"F"))</f>
        <v>0</v>
      </c>
      <c r="LG28" s="65">
        <f ca="1">IF(WEEKDAY(LG$6,2)&gt;5,"w",IF(ISERROR(VLOOKUP(LG$6,fériés,1,FALSE)),(SUM($H$1:LG$1)&gt;SUM($F$8:$F27))*(SUM($H$1:LG$1)&lt;=SUM($F$8:$F28))*1,"F"))</f>
        <v>0</v>
      </c>
      <c r="LH28" s="65">
        <f ca="1">IF(WEEKDAY(LH$6,2)&gt;5,"w",IF(ISERROR(VLOOKUP(LH$6,fériés,1,FALSE)),(SUM($H$1:LH$1)&gt;SUM($F$8:$F27))*(SUM($H$1:LH$1)&lt;=SUM($F$8:$F28))*1,"F"))</f>
        <v>0</v>
      </c>
      <c r="LI28" s="65">
        <f ca="1">IF(WEEKDAY(LI$6,2)&gt;5,"w",IF(ISERROR(VLOOKUP(LI$6,fériés,1,FALSE)),(SUM($H$1:LI$1)&gt;SUM($F$8:$F27))*(SUM($H$1:LI$1)&lt;=SUM($F$8:$F28))*1,"F"))</f>
        <v>0</v>
      </c>
      <c r="LJ28" s="65">
        <f ca="1">IF(WEEKDAY(LJ$6,2)&gt;5,"w",IF(ISERROR(VLOOKUP(LJ$6,fériés,1,FALSE)),(SUM($H$1:LJ$1)&gt;SUM($F$8:$F27))*(SUM($H$1:LJ$1)&lt;=SUM($F$8:$F28))*1,"F"))</f>
        <v>0</v>
      </c>
      <c r="LK28" s="65">
        <f ca="1">IF(WEEKDAY(LK$6,2)&gt;5,"w",IF(ISERROR(VLOOKUP(LK$6,fériés,1,FALSE)),(SUM($H$1:LK$1)&gt;SUM($F$8:$F27))*(SUM($H$1:LK$1)&lt;=SUM($F$8:$F28))*1,"F"))</f>
        <v>0</v>
      </c>
      <c r="LL28" s="65">
        <f ca="1">IF(WEEKDAY(LL$6,2)&gt;5,"w",IF(ISERROR(VLOOKUP(LL$6,fériés,1,FALSE)),(SUM($H$1:LL$1)&gt;SUM($F$8:$F27))*(SUM($H$1:LL$1)&lt;=SUM($F$8:$F28))*1,"F"))</f>
        <v>0</v>
      </c>
      <c r="LM28" s="65">
        <f ca="1">IF(WEEKDAY(LM$6,2)&gt;5,"w",IF(ISERROR(VLOOKUP(LM$6,fériés,1,FALSE)),(SUM($H$1:LM$1)&gt;SUM($F$8:$F27))*(SUM($H$1:LM$1)&lt;=SUM($F$8:$F28))*1,"F"))</f>
        <v>0</v>
      </c>
      <c r="LN28" s="65">
        <f ca="1">IF(WEEKDAY(LN$6,2)&gt;5,"w",IF(ISERROR(VLOOKUP(LN$6,fériés,1,FALSE)),(SUM($H$1:LN$1)&gt;SUM($F$8:$F27))*(SUM($H$1:LN$1)&lt;=SUM($F$8:$F28))*1,"F"))</f>
        <v>0</v>
      </c>
      <c r="LO28" s="65">
        <f ca="1">IF(WEEKDAY(LO$6,2)&gt;5,"w",IF(ISERROR(VLOOKUP(LO$6,fériés,1,FALSE)),(SUM($H$1:LO$1)&gt;SUM($F$8:$F27))*(SUM($H$1:LO$1)&lt;=SUM($F$8:$F28))*1,"F"))</f>
        <v>0</v>
      </c>
      <c r="LP28" s="65">
        <f ca="1">IF(WEEKDAY(LP$6,2)&gt;5,"w",IF(ISERROR(VLOOKUP(LP$6,fériés,1,FALSE)),(SUM($H$1:LP$1)&gt;SUM($F$8:$F27))*(SUM($H$1:LP$1)&lt;=SUM($F$8:$F28))*1,"F"))</f>
        <v>0</v>
      </c>
      <c r="LQ28" s="65">
        <f ca="1">IF(WEEKDAY(LQ$6,2)&gt;5,"w",IF(ISERROR(VLOOKUP(LQ$6,fériés,1,FALSE)),(SUM($H$1:LQ$1)&gt;SUM($F$8:$F27))*(SUM($H$1:LQ$1)&lt;=SUM($F$8:$F28))*1,"F"))</f>
        <v>0</v>
      </c>
      <c r="LR28" s="65">
        <f ca="1">IF(WEEKDAY(LR$6,2)&gt;5,"w",IF(ISERROR(VLOOKUP(LR$6,fériés,1,FALSE)),(SUM($H$1:LR$1)&gt;SUM($F$8:$F27))*(SUM($H$1:LR$1)&lt;=SUM($F$8:$F28))*1,"F"))</f>
        <v>0</v>
      </c>
      <c r="LS28" s="65">
        <f ca="1">IF(WEEKDAY(LS$6,2)&gt;5,"w",IF(ISERROR(VLOOKUP(LS$6,fériés,1,FALSE)),(SUM($H$1:LS$1)&gt;SUM($F$8:$F27))*(SUM($H$1:LS$1)&lt;=SUM($F$8:$F28))*1,"F"))</f>
        <v>0</v>
      </c>
      <c r="LT28" s="65">
        <f ca="1">IF(WEEKDAY(LT$6,2)&gt;5,"w",IF(ISERROR(VLOOKUP(LT$6,fériés,1,FALSE)),(SUM($H$1:LT$1)&gt;SUM($F$8:$F27))*(SUM($H$1:LT$1)&lt;=SUM($F$8:$F28))*1,"F"))</f>
        <v>0</v>
      </c>
      <c r="LU28" s="65">
        <f ca="1">IF(WEEKDAY(LU$6,2)&gt;5,"w",IF(ISERROR(VLOOKUP(LU$6,fériés,1,FALSE)),(SUM($H$1:LU$1)&gt;SUM($F$8:$F27))*(SUM($H$1:LU$1)&lt;=SUM($F$8:$F28))*1,"F"))</f>
        <v>0</v>
      </c>
      <c r="LV28" s="65">
        <f ca="1">IF(WEEKDAY(LV$6,2)&gt;5,"w",IF(ISERROR(VLOOKUP(LV$6,fériés,1,FALSE)),(SUM($H$1:LV$1)&gt;SUM($F$8:$F27))*(SUM($H$1:LV$1)&lt;=SUM($F$8:$F28))*1,"F"))</f>
        <v>0</v>
      </c>
      <c r="LW28" s="65">
        <f ca="1">IF(WEEKDAY(LW$6,2)&gt;5,"w",IF(ISERROR(VLOOKUP(LW$6,fériés,1,FALSE)),(SUM($H$1:LW$1)&gt;SUM($F$8:$F27))*(SUM($H$1:LW$1)&lt;=SUM($F$8:$F28))*1,"F"))</f>
        <v>0</v>
      </c>
      <c r="LX28" s="65">
        <f ca="1">IF(WEEKDAY(LX$6,2)&gt;5,"w",IF(ISERROR(VLOOKUP(LX$6,fériés,1,FALSE)),(SUM($H$1:LX$1)&gt;SUM($F$8:$F27))*(SUM($H$1:LX$1)&lt;=SUM($F$8:$F28))*1,"F"))</f>
        <v>0</v>
      </c>
      <c r="LY28" s="65">
        <f ca="1">IF(WEEKDAY(LY$6,2)&gt;5,"w",IF(ISERROR(VLOOKUP(LY$6,fériés,1,FALSE)),(SUM($H$1:LY$1)&gt;SUM($F$8:$F27))*(SUM($H$1:LY$1)&lt;=SUM($F$8:$F28))*1,"F"))</f>
        <v>0</v>
      </c>
      <c r="LZ28" s="65">
        <f ca="1">IF(WEEKDAY(LZ$6,2)&gt;5,"w",IF(ISERROR(VLOOKUP(LZ$6,fériés,1,FALSE)),(SUM($H$1:LZ$1)&gt;SUM($F$8:$F27))*(SUM($H$1:LZ$1)&lt;=SUM($F$8:$F28))*1,"F"))</f>
        <v>0</v>
      </c>
      <c r="MA28" s="65">
        <f ca="1">IF(WEEKDAY(MA$6,2)&gt;5,"w",IF(ISERROR(VLOOKUP(MA$6,fériés,1,FALSE)),(SUM($H$1:MA$1)&gt;SUM($F$8:$F27))*(SUM($H$1:MA$1)&lt;=SUM($F$8:$F28))*1,"F"))</f>
        <v>0</v>
      </c>
      <c r="MB28" s="65">
        <f ca="1">IF(WEEKDAY(MB$6,2)&gt;5,"w",IF(ISERROR(VLOOKUP(MB$6,fériés,1,FALSE)),(SUM($H$1:MB$1)&gt;SUM($F$8:$F27))*(SUM($H$1:MB$1)&lt;=SUM($F$8:$F28))*1,"F"))</f>
        <v>0</v>
      </c>
      <c r="MC28" s="65">
        <f ca="1">IF(WEEKDAY(MC$6,2)&gt;5,"w",IF(ISERROR(VLOOKUP(MC$6,fériés,1,FALSE)),(SUM($H$1:MC$1)&gt;SUM($F$8:$F27))*(SUM($H$1:MC$1)&lt;=SUM($F$8:$F28))*1,"F"))</f>
        <v>0</v>
      </c>
      <c r="MD28" s="65">
        <f ca="1">IF(WEEKDAY(MD$6,2)&gt;5,"w",IF(ISERROR(VLOOKUP(MD$6,fériés,1,FALSE)),(SUM($H$1:MD$1)&gt;SUM($F$8:$F27))*(SUM($H$1:MD$1)&lt;=SUM($F$8:$F28))*1,"F"))</f>
        <v>0</v>
      </c>
      <c r="ME28" s="65">
        <f ca="1">IF(WEEKDAY(ME$6,2)&gt;5,"w",IF(ISERROR(VLOOKUP(ME$6,fériés,1,FALSE)),(SUM($H$1:ME$1)&gt;SUM($F$8:$F27))*(SUM($H$1:ME$1)&lt;=SUM($F$8:$F28))*1,"F"))</f>
        <v>0</v>
      </c>
      <c r="MF28" s="65">
        <f ca="1">IF(WEEKDAY(MF$6,2)&gt;5,"w",IF(ISERROR(VLOOKUP(MF$6,fériés,1,FALSE)),(SUM($H$1:MF$1)&gt;SUM($F$8:$F27))*(SUM($H$1:MF$1)&lt;=SUM($F$8:$F28))*1,"F"))</f>
        <v>0</v>
      </c>
      <c r="MG28" s="65">
        <f ca="1">IF(WEEKDAY(MG$6,2)&gt;5,"w",IF(ISERROR(VLOOKUP(MG$6,fériés,1,FALSE)),(SUM($H$1:MG$1)&gt;SUM($F$8:$F27))*(SUM($H$1:MG$1)&lt;=SUM($F$8:$F28))*1,"F"))</f>
        <v>0</v>
      </c>
      <c r="MH28" s="65" t="str">
        <f ca="1">IF(WEEKDAY(MH$6,2)&gt;5,"w",IF(ISERROR(VLOOKUP(MH$6,fériés,1,FALSE)),(SUM($H$1:MH$1)&gt;SUM($F$8:$F27))*(SUM($H$1:MH$1)&lt;=SUM($F$8:$F28))*1,"F"))</f>
        <v>w</v>
      </c>
      <c r="MI28" s="65" t="str">
        <f ca="1">IF(WEEKDAY(MI$6,2)&gt;5,"w",IF(ISERROR(VLOOKUP(MI$6,fériés,1,FALSE)),(SUM($H$1:MI$1)&gt;SUM($F$8:$F27))*(SUM($H$1:MI$1)&lt;=SUM($F$8:$F28))*1,"F"))</f>
        <v>w</v>
      </c>
      <c r="MJ28" s="65" t="str">
        <f ca="1">IF(WEEKDAY(MJ$6,2)&gt;5,"w",IF(ISERROR(VLOOKUP(MJ$6,fériés,1,FALSE)),(SUM($H$1:MJ$1)&gt;SUM($F$8:$F27))*(SUM($H$1:MJ$1)&lt;=SUM($F$8:$F28))*1,"F"))</f>
        <v>w</v>
      </c>
      <c r="MK28" s="65" t="str">
        <f ca="1">IF(WEEKDAY(MK$6,2)&gt;5,"w",IF(ISERROR(VLOOKUP(MK$6,fériés,1,FALSE)),(SUM($H$1:MK$1)&gt;SUM($F$8:$F27))*(SUM($H$1:MK$1)&lt;=SUM($F$8:$F28))*1,"F"))</f>
        <v>w</v>
      </c>
      <c r="ML28" s="65" t="str">
        <f ca="1">IF(WEEKDAY(ML$6,2)&gt;5,"w",IF(ISERROR(VLOOKUP(ML$6,fériés,1,FALSE)),(SUM($H$1:ML$1)&gt;SUM($F$8:$F27))*(SUM($H$1:ML$1)&lt;=SUM($F$8:$F28))*1,"F"))</f>
        <v>w</v>
      </c>
      <c r="MM28" s="65" t="str">
        <f ca="1">IF(WEEKDAY(MM$6,2)&gt;5,"w",IF(ISERROR(VLOOKUP(MM$6,fériés,1,FALSE)),(SUM($H$1:MM$1)&gt;SUM($F$8:$F27))*(SUM($H$1:MM$1)&lt;=SUM($F$8:$F28))*1,"F"))</f>
        <v>w</v>
      </c>
      <c r="MN28" s="65" t="str">
        <f ca="1">IF(WEEKDAY(MN$6,2)&gt;5,"w",IF(ISERROR(VLOOKUP(MN$6,fériés,1,FALSE)),(SUM($H$1:MN$1)&gt;SUM($F$8:$F27))*(SUM($H$1:MN$1)&lt;=SUM($F$8:$F28))*1,"F"))</f>
        <v>w</v>
      </c>
      <c r="MO28" s="65" t="str">
        <f ca="1">IF(WEEKDAY(MO$6,2)&gt;5,"w",IF(ISERROR(VLOOKUP(MO$6,fériés,1,FALSE)),(SUM($H$1:MO$1)&gt;SUM($F$8:$F27))*(SUM($H$1:MO$1)&lt;=SUM($F$8:$F28))*1,"F"))</f>
        <v>w</v>
      </c>
      <c r="MP28" s="65" t="str">
        <f ca="1">IF(WEEKDAY(MP$6,2)&gt;5,"w",IF(ISERROR(VLOOKUP(MP$6,fériés,1,FALSE)),(SUM($H$1:MP$1)&gt;SUM($F$8:$F27))*(SUM($H$1:MP$1)&lt;=SUM($F$8:$F28))*1,"F"))</f>
        <v>w</v>
      </c>
      <c r="MQ28" s="65" t="str">
        <f ca="1">IF(WEEKDAY(MQ$6,2)&gt;5,"w",IF(ISERROR(VLOOKUP(MQ$6,fériés,1,FALSE)),(SUM($H$1:MQ$1)&gt;SUM($F$8:$F27))*(SUM($H$1:MQ$1)&lt;=SUM($F$8:$F28))*1,"F"))</f>
        <v>w</v>
      </c>
      <c r="MR28" s="65" t="str">
        <f ca="1">IF(WEEKDAY(MR$6,2)&gt;5,"w",IF(ISERROR(VLOOKUP(MR$6,fériés,1,FALSE)),(SUM($H$1:MR$1)&gt;SUM($F$8:$F27))*(SUM($H$1:MR$1)&lt;=SUM($F$8:$F28))*1,"F"))</f>
        <v>w</v>
      </c>
      <c r="MS28" s="65" t="str">
        <f ca="1">IF(WEEKDAY(MS$6,2)&gt;5,"w",IF(ISERROR(VLOOKUP(MS$6,fériés,1,FALSE)),(SUM($H$1:MS$1)&gt;SUM($F$8:$F27))*(SUM($H$1:MS$1)&lt;=SUM($F$8:$F28))*1,"F"))</f>
        <v>w</v>
      </c>
      <c r="MT28" s="65" t="str">
        <f ca="1">IF(WEEKDAY(MT$6,2)&gt;5,"w",IF(ISERROR(VLOOKUP(MT$6,fériés,1,FALSE)),(SUM($H$1:MT$1)&gt;SUM($F$8:$F27))*(SUM($H$1:MT$1)&lt;=SUM($F$8:$F28))*1,"F"))</f>
        <v>w</v>
      </c>
      <c r="MU28" s="65" t="str">
        <f ca="1">IF(WEEKDAY(MU$6,2)&gt;5,"w",IF(ISERROR(VLOOKUP(MU$6,fériés,1,FALSE)),(SUM($H$1:MU$1)&gt;SUM($F$8:$F27))*(SUM($H$1:MU$1)&lt;=SUM($F$8:$F28))*1,"F"))</f>
        <v>w</v>
      </c>
      <c r="MV28" s="65" t="str">
        <f ca="1">IF(WEEKDAY(MV$6,2)&gt;5,"w",IF(ISERROR(VLOOKUP(MV$6,fériés,1,FALSE)),(SUM($H$1:MV$1)&gt;SUM($F$8:$F27))*(SUM($H$1:MV$1)&lt;=SUM($F$8:$F28))*1,"F"))</f>
        <v>w</v>
      </c>
      <c r="MW28" s="65" t="str">
        <f ca="1">IF(WEEKDAY(MW$6,2)&gt;5,"w",IF(ISERROR(VLOOKUP(MW$6,fériés,1,FALSE)),(SUM($H$1:MW$1)&gt;SUM($F$8:$F27))*(SUM($H$1:MW$1)&lt;=SUM($F$8:$F28))*1,"F"))</f>
        <v>w</v>
      </c>
      <c r="MX28" s="65" t="str">
        <f ca="1">IF(WEEKDAY(MX$6,2)&gt;5,"w",IF(ISERROR(VLOOKUP(MX$6,fériés,1,FALSE)),(SUM($H$1:MX$1)&gt;SUM($F$8:$F27))*(SUM($H$1:MX$1)&lt;=SUM($F$8:$F28))*1,"F"))</f>
        <v>w</v>
      </c>
      <c r="MY28" s="65" t="str">
        <f ca="1">IF(WEEKDAY(MY$6,2)&gt;5,"w",IF(ISERROR(VLOOKUP(MY$6,fériés,1,FALSE)),(SUM($H$1:MY$1)&gt;SUM($F$8:$F27))*(SUM($H$1:MY$1)&lt;=SUM($F$8:$F28))*1,"F"))</f>
        <v>w</v>
      </c>
      <c r="MZ28" s="65" t="str">
        <f ca="1">IF(WEEKDAY(MZ$6,2)&gt;5,"w",IF(ISERROR(VLOOKUP(MZ$6,fériés,1,FALSE)),(SUM($H$1:MZ$1)&gt;SUM($F$8:$F27))*(SUM($H$1:MZ$1)&lt;=SUM($F$8:$F28))*1,"F"))</f>
        <v>w</v>
      </c>
      <c r="NA28" s="65" t="str">
        <f ca="1">IF(WEEKDAY(NA$6,2)&gt;5,"w",IF(ISERROR(VLOOKUP(NA$6,fériés,1,FALSE)),(SUM($H$1:NA$1)&gt;SUM($F$8:$F27))*(SUM($H$1:NA$1)&lt;=SUM($F$8:$F28))*1,"F"))</f>
        <v>w</v>
      </c>
      <c r="NB28" s="65">
        <f ca="1">IF(WEEKDAY(NB$6,2)&gt;5,"w",IF(ISERROR(VLOOKUP(NB$6,fériés,1,FALSE)),(SUM($H$1:NB$1)&gt;SUM($F$8:$F27))*(SUM($H$1:NB$1)&lt;=SUM($F$8:$F28))*1,"F"))</f>
        <v>0</v>
      </c>
      <c r="NC28" s="65">
        <f ca="1">IF(WEEKDAY(NC$6,2)&gt;5,"w",IF(ISERROR(VLOOKUP(NC$6,fériés,1,FALSE)),(SUM($H$1:NC$1)&gt;SUM($F$8:$F27))*(SUM($H$1:NC$1)&lt;=SUM($F$8:$F28))*1,"F"))</f>
        <v>0</v>
      </c>
      <c r="ND28" s="65">
        <f ca="1">IF(WEEKDAY(ND$6,2)&gt;5,"w",IF(ISERROR(VLOOKUP(ND$6,fériés,1,FALSE)),(SUM($H$1:ND$1)&gt;SUM($F$8:$F27))*(SUM($H$1:ND$1)&lt;=SUM($F$8:$F28))*1,"F"))</f>
        <v>0</v>
      </c>
      <c r="NE28" s="65">
        <f ca="1">IF(WEEKDAY(NE$6,2)&gt;5,"w",IF(ISERROR(VLOOKUP(NE$6,fériés,1,FALSE)),(SUM($H$1:NE$1)&gt;SUM($F$8:$F27))*(SUM($H$1:NE$1)&lt;=SUM($F$8:$F28))*1,"F"))</f>
        <v>0</v>
      </c>
      <c r="NF28" s="65">
        <f ca="1">IF(WEEKDAY(NF$6,2)&gt;5,"w",IF(ISERROR(VLOOKUP(NF$6,fériés,1,FALSE)),(SUM($H$1:NF$1)&gt;SUM($F$8:$F27))*(SUM($H$1:NF$1)&lt;=SUM($F$8:$F28))*1,"F"))</f>
        <v>0</v>
      </c>
      <c r="NG28" s="65">
        <f ca="1">IF(WEEKDAY(NG$6,2)&gt;5,"w",IF(ISERROR(VLOOKUP(NG$6,fériés,1,FALSE)),(SUM($H$1:NG$1)&gt;SUM($F$8:$F27))*(SUM($H$1:NG$1)&lt;=SUM($F$8:$F28))*1,"F"))</f>
        <v>0</v>
      </c>
      <c r="NH28" s="65">
        <f ca="1">IF(WEEKDAY(NH$6,2)&gt;5,"w",IF(ISERROR(VLOOKUP(NH$6,fériés,1,FALSE)),(SUM($H$1:NH$1)&gt;SUM($F$8:$F27))*(SUM($H$1:NH$1)&lt;=SUM($F$8:$F28))*1,"F"))</f>
        <v>0</v>
      </c>
      <c r="NI28" s="65">
        <f ca="1">IF(WEEKDAY(NI$6,2)&gt;5,"w",IF(ISERROR(VLOOKUP(NI$6,fériés,1,FALSE)),(SUM($H$1:NI$1)&gt;SUM($F$8:$F27))*(SUM($H$1:NI$1)&lt;=SUM($F$8:$F28))*1,"F"))</f>
        <v>0</v>
      </c>
      <c r="NJ28" s="65">
        <f ca="1">IF(WEEKDAY(NJ$6,2)&gt;5,"w",IF(ISERROR(VLOOKUP(NJ$6,fériés,1,FALSE)),(SUM($H$1:NJ$1)&gt;SUM($F$8:$F27))*(SUM($H$1:NJ$1)&lt;=SUM($F$8:$F28))*1,"F"))</f>
        <v>0</v>
      </c>
      <c r="NK28" s="65">
        <f ca="1">IF(WEEKDAY(NK$6,2)&gt;5,"w",IF(ISERROR(VLOOKUP(NK$6,fériés,1,FALSE)),(SUM($H$1:NK$1)&gt;SUM($F$8:$F27))*(SUM($H$1:NK$1)&lt;=SUM($F$8:$F28))*1,"F"))</f>
        <v>0</v>
      </c>
      <c r="NL28" s="65">
        <f ca="1">IF(WEEKDAY(NL$6,2)&gt;5,"w",IF(ISERROR(VLOOKUP(NL$6,fériés,1,FALSE)),(SUM($H$1:NL$1)&gt;SUM($F$8:$F27))*(SUM($H$1:NL$1)&lt;=SUM($F$8:$F28))*1,"F"))</f>
        <v>0</v>
      </c>
      <c r="NM28" s="65">
        <f ca="1">IF(WEEKDAY(NM$6,2)&gt;5,"w",IF(ISERROR(VLOOKUP(NM$6,fériés,1,FALSE)),(SUM($H$1:NM$1)&gt;SUM($F$8:$F27))*(SUM($H$1:NM$1)&lt;=SUM($F$8:$F28))*1,"F"))</f>
        <v>0</v>
      </c>
      <c r="NN28" s="65">
        <f ca="1">IF(WEEKDAY(NN$6,2)&gt;5,"w",IF(ISERROR(VLOOKUP(NN$6,fériés,1,FALSE)),(SUM($H$1:NN$1)&gt;SUM($F$8:$F27))*(SUM($H$1:NN$1)&lt;=SUM($F$8:$F28))*1,"F"))</f>
        <v>0</v>
      </c>
      <c r="NO28" s="65">
        <f ca="1">IF(WEEKDAY(NO$6,2)&gt;5,"w",IF(ISERROR(VLOOKUP(NO$6,fériés,1,FALSE)),(SUM($H$1:NO$1)&gt;SUM($F$8:$F27))*(SUM($H$1:NO$1)&lt;=SUM($F$8:$F28))*1,"F"))</f>
        <v>0</v>
      </c>
      <c r="NP28" s="65">
        <f ca="1">IF(WEEKDAY(NP$6,2)&gt;5,"w",IF(ISERROR(VLOOKUP(NP$6,fériés,1,FALSE)),(SUM($H$1:NP$1)&gt;SUM($F$8:$F27))*(SUM($H$1:NP$1)&lt;=SUM($F$8:$F28))*1,"F"))</f>
        <v>0</v>
      </c>
      <c r="NQ28" s="65">
        <f ca="1">IF(WEEKDAY(NQ$6,2)&gt;5,"w",IF(ISERROR(VLOOKUP(NQ$6,fériés,1,FALSE)),(SUM($H$1:NQ$1)&gt;SUM($F$8:$F27))*(SUM($H$1:NQ$1)&lt;=SUM($F$8:$F28))*1,"F"))</f>
        <v>0</v>
      </c>
      <c r="NR28" s="65">
        <f ca="1">IF(WEEKDAY(NR$6,2)&gt;5,"w",IF(ISERROR(VLOOKUP(NR$6,fériés,1,FALSE)),(SUM($H$1:NR$1)&gt;SUM($F$8:$F27))*(SUM($H$1:NR$1)&lt;=SUM($F$8:$F28))*1,"F"))</f>
        <v>0</v>
      </c>
      <c r="NS28" s="65">
        <f ca="1">IF(WEEKDAY(NS$6,2)&gt;5,"w",IF(ISERROR(VLOOKUP(NS$6,fériés,1,FALSE)),(SUM($H$1:NS$1)&gt;SUM($F$8:$F27))*(SUM($H$1:NS$1)&lt;=SUM($F$8:$F28))*1,"F"))</f>
        <v>0</v>
      </c>
      <c r="NT28" s="65">
        <f ca="1">IF(WEEKDAY(NT$6,2)&gt;5,"w",IF(ISERROR(VLOOKUP(NT$6,fériés,1,FALSE)),(SUM($H$1:NT$1)&gt;SUM($F$8:$F27))*(SUM($H$1:NT$1)&lt;=SUM($F$8:$F28))*1,"F"))</f>
        <v>0</v>
      </c>
      <c r="NU28" s="65">
        <f ca="1">IF(WEEKDAY(NU$6,2)&gt;5,"w",IF(ISERROR(VLOOKUP(NU$6,fériés,1,FALSE)),(SUM($H$1:NU$1)&gt;SUM($F$8:$F27))*(SUM($H$1:NU$1)&lt;=SUM($F$8:$F28))*1,"F"))</f>
        <v>0</v>
      </c>
      <c r="NV28" s="65">
        <f ca="1">IF(WEEKDAY(NV$6,2)&gt;5,"w",IF(ISERROR(VLOOKUP(NV$6,fériés,1,FALSE)),(SUM($H$1:NV$1)&gt;SUM($F$8:$F27))*(SUM($H$1:NV$1)&lt;=SUM($F$8:$F28))*1,"F"))</f>
        <v>0</v>
      </c>
      <c r="NW28" s="65">
        <f ca="1">IF(WEEKDAY(NW$6,2)&gt;5,"w",IF(ISERROR(VLOOKUP(NW$6,fériés,1,FALSE)),(SUM($H$1:NW$1)&gt;SUM($F$8:$F27))*(SUM($H$1:NW$1)&lt;=SUM($F$8:$F28))*1,"F"))</f>
        <v>0</v>
      </c>
      <c r="NX28" s="65">
        <f ca="1">IF(WEEKDAY(NX$6,2)&gt;5,"w",IF(ISERROR(VLOOKUP(NX$6,fériés,1,FALSE)),(SUM($H$1:NX$1)&gt;SUM($F$8:$F27))*(SUM($H$1:NX$1)&lt;=SUM($F$8:$F28))*1,"F"))</f>
        <v>0</v>
      </c>
      <c r="NY28" s="65">
        <f ca="1">IF(WEEKDAY(NY$6,2)&gt;5,"w",IF(ISERROR(VLOOKUP(NY$6,fériés,1,FALSE)),(SUM($H$1:NY$1)&gt;SUM($F$8:$F27))*(SUM($H$1:NY$1)&lt;=SUM($F$8:$F28))*1,"F"))</f>
        <v>0</v>
      </c>
      <c r="NZ28" s="65">
        <f ca="1">IF(WEEKDAY(NZ$6,2)&gt;5,"w",IF(ISERROR(VLOOKUP(NZ$6,fériés,1,FALSE)),(SUM($H$1:NZ$1)&gt;SUM($F$8:$F27))*(SUM($H$1:NZ$1)&lt;=SUM($F$8:$F28))*1,"F"))</f>
        <v>0</v>
      </c>
      <c r="OA28" s="65">
        <f ca="1">IF(WEEKDAY(OA$6,2)&gt;5,"w",IF(ISERROR(VLOOKUP(OA$6,fériés,1,FALSE)),(SUM($H$1:OA$1)&gt;SUM($F$8:$F27))*(SUM($H$1:OA$1)&lt;=SUM($F$8:$F28))*1,"F"))</f>
        <v>0</v>
      </c>
      <c r="OB28" s="65">
        <f ca="1">IF(WEEKDAY(OB$6,2)&gt;5,"w",IF(ISERROR(VLOOKUP(OB$6,fériés,1,FALSE)),(SUM($H$1:OB$1)&gt;SUM($F$8:$F27))*(SUM($H$1:OB$1)&lt;=SUM($F$8:$F28))*1,"F"))</f>
        <v>0</v>
      </c>
      <c r="OC28" s="65">
        <f ca="1">IF(WEEKDAY(OC$6,2)&gt;5,"w",IF(ISERROR(VLOOKUP(OC$6,fériés,1,FALSE)),(SUM($H$1:OC$1)&gt;SUM($F$8:$F27))*(SUM($H$1:OC$1)&lt;=SUM($F$8:$F28))*1,"F"))</f>
        <v>0</v>
      </c>
      <c r="OD28" s="65">
        <f ca="1">IF(WEEKDAY(OD$6,2)&gt;5,"w",IF(ISERROR(VLOOKUP(OD$6,fériés,1,FALSE)),(SUM($H$1:OD$1)&gt;SUM($F$8:$F27))*(SUM($H$1:OD$1)&lt;=SUM($F$8:$F28))*1,"F"))</f>
        <v>0</v>
      </c>
      <c r="OE28" s="65">
        <f ca="1">IF(WEEKDAY(OE$6,2)&gt;5,"w",IF(ISERROR(VLOOKUP(OE$6,fériés,1,FALSE)),(SUM($H$1:OE$1)&gt;SUM($F$8:$F27))*(SUM($H$1:OE$1)&lt;=SUM($F$8:$F28))*1,"F"))</f>
        <v>0</v>
      </c>
      <c r="OF28" s="65">
        <f ca="1">IF(WEEKDAY(OF$6,2)&gt;5,"w",IF(ISERROR(VLOOKUP(OF$6,fériés,1,FALSE)),(SUM($H$1:OF$1)&gt;SUM($F$8:$F27))*(SUM($H$1:OF$1)&lt;=SUM($F$8:$F28))*1,"F"))</f>
        <v>0</v>
      </c>
      <c r="OG28" s="65">
        <f ca="1">IF(WEEKDAY(OG$6,2)&gt;5,"w",IF(ISERROR(VLOOKUP(OG$6,fériés,1,FALSE)),(SUM($H$1:OG$1)&gt;SUM($F$8:$F27))*(SUM($H$1:OG$1)&lt;=SUM($F$8:$F28))*1,"F"))</f>
        <v>0</v>
      </c>
      <c r="OH28" s="65">
        <f ca="1">IF(WEEKDAY(OH$6,2)&gt;5,"w",IF(ISERROR(VLOOKUP(OH$6,fériés,1,FALSE)),(SUM($H$1:OH$1)&gt;SUM($F$8:$F27))*(SUM($H$1:OH$1)&lt;=SUM($F$8:$F28))*1,"F"))</f>
        <v>0</v>
      </c>
      <c r="OI28" s="65">
        <f ca="1">IF(WEEKDAY(OI$6,2)&gt;5,"w",IF(ISERROR(VLOOKUP(OI$6,fériés,1,FALSE)),(SUM($H$1:OI$1)&gt;SUM($F$8:$F27))*(SUM($H$1:OI$1)&lt;=SUM($F$8:$F28))*1,"F"))</f>
        <v>0</v>
      </c>
      <c r="OJ28" s="65">
        <f ca="1">IF(WEEKDAY(OJ$6,2)&gt;5,"w",IF(ISERROR(VLOOKUP(OJ$6,fériés,1,FALSE)),(SUM($H$1:OJ$1)&gt;SUM($F$8:$F27))*(SUM($H$1:OJ$1)&lt;=SUM($F$8:$F28))*1,"F"))</f>
        <v>0</v>
      </c>
      <c r="OK28" s="65">
        <f ca="1">IF(WEEKDAY(OK$6,2)&gt;5,"w",IF(ISERROR(VLOOKUP(OK$6,fériés,1,FALSE)),(SUM($H$1:OK$1)&gt;SUM($F$8:$F27))*(SUM($H$1:OK$1)&lt;=SUM($F$8:$F28))*1,"F"))</f>
        <v>0</v>
      </c>
      <c r="OL28" s="65">
        <f ca="1">IF(WEEKDAY(OL$6,2)&gt;5,"w",IF(ISERROR(VLOOKUP(OL$6,fériés,1,FALSE)),(SUM($H$1:OL$1)&gt;SUM($F$8:$F27))*(SUM($H$1:OL$1)&lt;=SUM($F$8:$F28))*1,"F"))</f>
        <v>0</v>
      </c>
      <c r="OM28" s="65">
        <f ca="1">IF(WEEKDAY(OM$6,2)&gt;5,"w",IF(ISERROR(VLOOKUP(OM$6,fériés,1,FALSE)),(SUM($H$1:OM$1)&gt;SUM($F$8:$F27))*(SUM($H$1:OM$1)&lt;=SUM($F$8:$F28))*1,"F"))</f>
        <v>0</v>
      </c>
      <c r="ON28" s="65">
        <f ca="1">IF(WEEKDAY(ON$6,2)&gt;5,"w",IF(ISERROR(VLOOKUP(ON$6,fériés,1,FALSE)),(SUM($H$1:ON$1)&gt;SUM($F$8:$F27))*(SUM($H$1:ON$1)&lt;=SUM($F$8:$F28))*1,"F"))</f>
        <v>0</v>
      </c>
      <c r="OO28" s="65">
        <f ca="1">IF(WEEKDAY(OO$6,2)&gt;5,"w",IF(ISERROR(VLOOKUP(OO$6,fériés,1,FALSE)),(SUM($H$1:OO$1)&gt;SUM($F$8:$F27))*(SUM($H$1:OO$1)&lt;=SUM($F$8:$F28))*1,"F"))</f>
        <v>0</v>
      </c>
      <c r="OP28" s="65">
        <f ca="1">IF(WEEKDAY(OP$6,2)&gt;5,"w",IF(ISERROR(VLOOKUP(OP$6,fériés,1,FALSE)),(SUM($H$1:OP$1)&gt;SUM($F$8:$F27))*(SUM($H$1:OP$1)&lt;=SUM($F$8:$F28))*1,"F"))</f>
        <v>0</v>
      </c>
      <c r="OQ28" s="65">
        <f ca="1">IF(WEEKDAY(OQ$6,2)&gt;5,"w",IF(ISERROR(VLOOKUP(OQ$6,fériés,1,FALSE)),(SUM($H$1:OQ$1)&gt;SUM($F$8:$F27))*(SUM($H$1:OQ$1)&lt;=SUM($F$8:$F28))*1,"F"))</f>
        <v>0</v>
      </c>
      <c r="OR28" s="65">
        <f ca="1">IF(WEEKDAY(OR$6,2)&gt;5,"w",IF(ISERROR(VLOOKUP(OR$6,fériés,1,FALSE)),(SUM($H$1:OR$1)&gt;SUM($F$8:$F27))*(SUM($H$1:OR$1)&lt;=SUM($F$8:$F28))*1,"F"))</f>
        <v>0</v>
      </c>
      <c r="OS28" s="65">
        <f ca="1">IF(WEEKDAY(OS$6,2)&gt;5,"w",IF(ISERROR(VLOOKUP(OS$6,fériés,1,FALSE)),(SUM($H$1:OS$1)&gt;SUM($F$8:$F27))*(SUM($H$1:OS$1)&lt;=SUM($F$8:$F28))*1,"F"))</f>
        <v>0</v>
      </c>
      <c r="OT28" s="65">
        <f ca="1">IF(WEEKDAY(OT$6,2)&gt;5,"w",IF(ISERROR(VLOOKUP(OT$6,fériés,1,FALSE)),(SUM($H$1:OT$1)&gt;SUM($F$8:$F27))*(SUM($H$1:OT$1)&lt;=SUM($F$8:$F28))*1,"F"))</f>
        <v>0</v>
      </c>
      <c r="OU28" s="65">
        <f ca="1">IF(WEEKDAY(OU$6,2)&gt;5,"w",IF(ISERROR(VLOOKUP(OU$6,fériés,1,FALSE)),(SUM($H$1:OU$1)&gt;SUM($F$8:$F27))*(SUM($H$1:OU$1)&lt;=SUM($F$8:$F28))*1,"F"))</f>
        <v>0</v>
      </c>
      <c r="OV28" s="65">
        <f ca="1">IF(WEEKDAY(OV$6,2)&gt;5,"w",IF(ISERROR(VLOOKUP(OV$6,fériés,1,FALSE)),(SUM($H$1:OV$1)&gt;SUM($F$8:$F27))*(SUM($H$1:OV$1)&lt;=SUM($F$8:$F28))*1,"F"))</f>
        <v>0</v>
      </c>
      <c r="OW28" s="65">
        <f ca="1">IF(WEEKDAY(OW$6,2)&gt;5,"w",IF(ISERROR(VLOOKUP(OW$6,fériés,1,FALSE)),(SUM($H$1:OW$1)&gt;SUM($F$8:$F27))*(SUM($H$1:OW$1)&lt;=SUM($F$8:$F28))*1,"F"))</f>
        <v>0</v>
      </c>
      <c r="OX28" s="65">
        <f ca="1">IF(WEEKDAY(OX$6,2)&gt;5,"w",IF(ISERROR(VLOOKUP(OX$6,fériés,1,FALSE)),(SUM($H$1:OX$1)&gt;SUM($F$8:$F27))*(SUM($H$1:OX$1)&lt;=SUM($F$8:$F28))*1,"F"))</f>
        <v>0</v>
      </c>
      <c r="OY28" s="65">
        <f ca="1">IF(WEEKDAY(OY$6,2)&gt;5,"w",IF(ISERROR(VLOOKUP(OY$6,fériés,1,FALSE)),(SUM($H$1:OY$1)&gt;SUM($F$8:$F27))*(SUM($H$1:OY$1)&lt;=SUM($F$8:$F28))*1,"F"))</f>
        <v>0</v>
      </c>
      <c r="OZ28" s="65" t="str">
        <f ca="1">IF(WEEKDAY(OZ$6,2)&gt;5,"w",IF(ISERROR(VLOOKUP(OZ$6,fériés,1,FALSE)),(SUM($H$1:OZ$1)&gt;SUM($F$8:$F27))*(SUM($H$1:OZ$1)&lt;=SUM($F$8:$F28))*1,"F"))</f>
        <v>w</v>
      </c>
      <c r="PA28" s="65" t="str">
        <f ca="1">IF(WEEKDAY(PA$6,2)&gt;5,"w",IF(ISERROR(VLOOKUP(PA$6,fériés,1,FALSE)),(SUM($H$1:PA$1)&gt;SUM($F$8:$F27))*(SUM($H$1:PA$1)&lt;=SUM($F$8:$F28))*1,"F"))</f>
        <v>w</v>
      </c>
      <c r="PB28" s="65" t="str">
        <f ca="1">IF(WEEKDAY(PB$6,2)&gt;5,"w",IF(ISERROR(VLOOKUP(PB$6,fériés,1,FALSE)),(SUM($H$1:PB$1)&gt;SUM($F$8:$F27))*(SUM($H$1:PB$1)&lt;=SUM($F$8:$F28))*1,"F"))</f>
        <v>w</v>
      </c>
      <c r="PC28" s="65" t="str">
        <f ca="1">IF(WEEKDAY(PC$6,2)&gt;5,"w",IF(ISERROR(VLOOKUP(PC$6,fériés,1,FALSE)),(SUM($H$1:PC$1)&gt;SUM($F$8:$F27))*(SUM($H$1:PC$1)&lt;=SUM($F$8:$F28))*1,"F"))</f>
        <v>w</v>
      </c>
      <c r="PD28" s="65" t="str">
        <f ca="1">IF(WEEKDAY(PD$6,2)&gt;5,"w",IF(ISERROR(VLOOKUP(PD$6,fériés,1,FALSE)),(SUM($H$1:PD$1)&gt;SUM($F$8:$F27))*(SUM($H$1:PD$1)&lt;=SUM($F$8:$F28))*1,"F"))</f>
        <v>w</v>
      </c>
      <c r="PE28" s="65" t="str">
        <f ca="1">IF(WEEKDAY(PE$6,2)&gt;5,"w",IF(ISERROR(VLOOKUP(PE$6,fériés,1,FALSE)),(SUM($H$1:PE$1)&gt;SUM($F$8:$F27))*(SUM($H$1:PE$1)&lt;=SUM($F$8:$F28))*1,"F"))</f>
        <v>w</v>
      </c>
      <c r="PF28" s="65" t="str">
        <f ca="1">IF(WEEKDAY(PF$6,2)&gt;5,"w",IF(ISERROR(VLOOKUP(PF$6,fériés,1,FALSE)),(SUM($H$1:PF$1)&gt;SUM($F$8:$F27))*(SUM($H$1:PF$1)&lt;=SUM($F$8:$F28))*1,"F"))</f>
        <v>w</v>
      </c>
      <c r="PG28" s="65" t="str">
        <f ca="1">IF(WEEKDAY(PG$6,2)&gt;5,"w",IF(ISERROR(VLOOKUP(PG$6,fériés,1,FALSE)),(SUM($H$1:PG$1)&gt;SUM($F$8:$F27))*(SUM($H$1:PG$1)&lt;=SUM($F$8:$F28))*1,"F"))</f>
        <v>w</v>
      </c>
      <c r="PH28" s="65" t="str">
        <f ca="1">IF(WEEKDAY(PH$6,2)&gt;5,"w",IF(ISERROR(VLOOKUP(PH$6,fériés,1,FALSE)),(SUM($H$1:PH$1)&gt;SUM($F$8:$F27))*(SUM($H$1:PH$1)&lt;=SUM($F$8:$F28))*1,"F"))</f>
        <v>w</v>
      </c>
      <c r="PI28" s="65" t="str">
        <f ca="1">IF(WEEKDAY(PI$6,2)&gt;5,"w",IF(ISERROR(VLOOKUP(PI$6,fériés,1,FALSE)),(SUM($H$1:PI$1)&gt;SUM($F$8:$F27))*(SUM($H$1:PI$1)&lt;=SUM($F$8:$F28))*1,"F"))</f>
        <v>w</v>
      </c>
      <c r="PJ28" s="65" t="str">
        <f ca="1">IF(WEEKDAY(PJ$6,2)&gt;5,"w",IF(ISERROR(VLOOKUP(PJ$6,fériés,1,FALSE)),(SUM($H$1:PJ$1)&gt;SUM($F$8:$F27))*(SUM($H$1:PJ$1)&lt;=SUM($F$8:$F28))*1,"F"))</f>
        <v>w</v>
      </c>
      <c r="PK28" s="65" t="str">
        <f ca="1">IF(WEEKDAY(PK$6,2)&gt;5,"w",IF(ISERROR(VLOOKUP(PK$6,fériés,1,FALSE)),(SUM($H$1:PK$1)&gt;SUM($F$8:$F27))*(SUM($H$1:PK$1)&lt;=SUM($F$8:$F28))*1,"F"))</f>
        <v>w</v>
      </c>
      <c r="PL28" s="65" t="str">
        <f ca="1">IF(WEEKDAY(PL$6,2)&gt;5,"w",IF(ISERROR(VLOOKUP(PL$6,fériés,1,FALSE)),(SUM($H$1:PL$1)&gt;SUM($F$8:$F27))*(SUM($H$1:PL$1)&lt;=SUM($F$8:$F28))*1,"F"))</f>
        <v>w</v>
      </c>
      <c r="PM28" s="65" t="str">
        <f ca="1">IF(WEEKDAY(PM$6,2)&gt;5,"w",IF(ISERROR(VLOOKUP(PM$6,fériés,1,FALSE)),(SUM($H$1:PM$1)&gt;SUM($F$8:$F27))*(SUM($H$1:PM$1)&lt;=SUM($F$8:$F28))*1,"F"))</f>
        <v>w</v>
      </c>
      <c r="PN28" s="65" t="str">
        <f ca="1">IF(WEEKDAY(PN$6,2)&gt;5,"w",IF(ISERROR(VLOOKUP(PN$6,fériés,1,FALSE)),(SUM($H$1:PN$1)&gt;SUM($F$8:$F27))*(SUM($H$1:PN$1)&lt;=SUM($F$8:$F28))*1,"F"))</f>
        <v>w</v>
      </c>
      <c r="PO28" s="65" t="str">
        <f ca="1">IF(WEEKDAY(PO$6,2)&gt;5,"w",IF(ISERROR(VLOOKUP(PO$6,fériés,1,FALSE)),(SUM($H$1:PO$1)&gt;SUM($F$8:$F27))*(SUM($H$1:PO$1)&lt;=SUM($F$8:$F28))*1,"F"))</f>
        <v>w</v>
      </c>
      <c r="PP28" s="65" t="str">
        <f ca="1">IF(WEEKDAY(PP$6,2)&gt;5,"w",IF(ISERROR(VLOOKUP(PP$6,fériés,1,FALSE)),(SUM($H$1:PP$1)&gt;SUM($F$8:$F27))*(SUM($H$1:PP$1)&lt;=SUM($F$8:$F28))*1,"F"))</f>
        <v>w</v>
      </c>
      <c r="PQ28" s="65" t="str">
        <f ca="1">IF(WEEKDAY(PQ$6,2)&gt;5,"w",IF(ISERROR(VLOOKUP(PQ$6,fériés,1,FALSE)),(SUM($H$1:PQ$1)&gt;SUM($F$8:$F27))*(SUM($H$1:PQ$1)&lt;=SUM($F$8:$F28))*1,"F"))</f>
        <v>w</v>
      </c>
      <c r="PR28" s="65" t="str">
        <f ca="1">IF(WEEKDAY(PR$6,2)&gt;5,"w",IF(ISERROR(VLOOKUP(PR$6,fériés,1,FALSE)),(SUM($H$1:PR$1)&gt;SUM($F$8:$F27))*(SUM($H$1:PR$1)&lt;=SUM($F$8:$F28))*1,"F"))</f>
        <v>w</v>
      </c>
      <c r="PS28" s="65" t="str">
        <f ca="1">IF(WEEKDAY(PS$6,2)&gt;5,"w",IF(ISERROR(VLOOKUP(PS$6,fériés,1,FALSE)),(SUM($H$1:PS$1)&gt;SUM($F$8:$F27))*(SUM($H$1:PS$1)&lt;=SUM($F$8:$F28))*1,"F"))</f>
        <v>w</v>
      </c>
      <c r="PT28" s="65">
        <f ca="1">IF(WEEKDAY(PT$6,2)&gt;5,"w",IF(ISERROR(VLOOKUP(PT$6,fériés,1,FALSE)),(SUM($H$1:PT$1)&gt;SUM($F$8:$F27))*(SUM($H$1:PT$1)&lt;=SUM($F$8:$F28))*1,"F"))</f>
        <v>0</v>
      </c>
      <c r="PU28" s="65">
        <f ca="1">IF(WEEKDAY(PU$6,2)&gt;5,"w",IF(ISERROR(VLOOKUP(PU$6,fériés,1,FALSE)),(SUM($H$1:PU$1)&gt;SUM($F$8:$F27))*(SUM($H$1:PU$1)&lt;=SUM($F$8:$F28))*1,"F"))</f>
        <v>0</v>
      </c>
      <c r="PV28" s="65">
        <f ca="1">IF(WEEKDAY(PV$6,2)&gt;5,"w",IF(ISERROR(VLOOKUP(PV$6,fériés,1,FALSE)),(SUM($H$1:PV$1)&gt;SUM($F$8:$F27))*(SUM($H$1:PV$1)&lt;=SUM($F$8:$F28))*1,"F"))</f>
        <v>0</v>
      </c>
      <c r="PW28" s="65">
        <f ca="1">IF(WEEKDAY(PW$6,2)&gt;5,"w",IF(ISERROR(VLOOKUP(PW$6,fériés,1,FALSE)),(SUM($H$1:PW$1)&gt;SUM($F$8:$F27))*(SUM($H$1:PW$1)&lt;=SUM($F$8:$F28))*1,"F"))</f>
        <v>0</v>
      </c>
      <c r="PX28" s="65">
        <f ca="1">IF(WEEKDAY(PX$6,2)&gt;5,"w",IF(ISERROR(VLOOKUP(PX$6,fériés,1,FALSE)),(SUM($H$1:PX$1)&gt;SUM($F$8:$F27))*(SUM($H$1:PX$1)&lt;=SUM($F$8:$F28))*1,"F"))</f>
        <v>0</v>
      </c>
      <c r="PY28" s="65">
        <f ca="1">IF(WEEKDAY(PY$6,2)&gt;5,"w",IF(ISERROR(VLOOKUP(PY$6,fériés,1,FALSE)),(SUM($H$1:PY$1)&gt;SUM($F$8:$F27))*(SUM($H$1:PY$1)&lt;=SUM($F$8:$F28))*1,"F"))</f>
        <v>0</v>
      </c>
      <c r="PZ28" s="65">
        <f ca="1">IF(WEEKDAY(PZ$6,2)&gt;5,"w",IF(ISERROR(VLOOKUP(PZ$6,fériés,1,FALSE)),(SUM($H$1:PZ$1)&gt;SUM($F$8:$F27))*(SUM($H$1:PZ$1)&lt;=SUM($F$8:$F28))*1,"F"))</f>
        <v>0</v>
      </c>
      <c r="QA28" s="65">
        <f ca="1">IF(WEEKDAY(QA$6,2)&gt;5,"w",IF(ISERROR(VLOOKUP(QA$6,fériés,1,FALSE)),(SUM($H$1:QA$1)&gt;SUM($F$8:$F27))*(SUM($H$1:QA$1)&lt;=SUM($F$8:$F28))*1,"F"))</f>
        <v>0</v>
      </c>
      <c r="QB28" s="65">
        <f ca="1">IF(WEEKDAY(QB$6,2)&gt;5,"w",IF(ISERROR(VLOOKUP(QB$6,fériés,1,FALSE)),(SUM($H$1:QB$1)&gt;SUM($F$8:$F27))*(SUM($H$1:QB$1)&lt;=SUM($F$8:$F28))*1,"F"))</f>
        <v>0</v>
      </c>
      <c r="QC28" s="65">
        <f ca="1">IF(WEEKDAY(QC$6,2)&gt;5,"w",IF(ISERROR(VLOOKUP(QC$6,fériés,1,FALSE)),(SUM($H$1:QC$1)&gt;SUM($F$8:$F27))*(SUM($H$1:QC$1)&lt;=SUM($F$8:$F28))*1,"F"))</f>
        <v>0</v>
      </c>
      <c r="QD28" s="65">
        <f ca="1">IF(WEEKDAY(QD$6,2)&gt;5,"w",IF(ISERROR(VLOOKUP(QD$6,fériés,1,FALSE)),(SUM($H$1:QD$1)&gt;SUM($F$8:$F27))*(SUM($H$1:QD$1)&lt;=SUM($F$8:$F28))*1,"F"))</f>
        <v>0</v>
      </c>
      <c r="QE28" s="65">
        <f ca="1">IF(WEEKDAY(QE$6,2)&gt;5,"w",IF(ISERROR(VLOOKUP(QE$6,fériés,1,FALSE)),(SUM($H$1:QE$1)&gt;SUM($F$8:$F27))*(SUM($H$1:QE$1)&lt;=SUM($F$8:$F28))*1,"F"))</f>
        <v>0</v>
      </c>
      <c r="QF28" s="65">
        <f ca="1">IF(WEEKDAY(QF$6,2)&gt;5,"w",IF(ISERROR(VLOOKUP(QF$6,fériés,1,FALSE)),(SUM($H$1:QF$1)&gt;SUM($F$8:$F27))*(SUM($H$1:QF$1)&lt;=SUM($F$8:$F28))*1,"F"))</f>
        <v>0</v>
      </c>
      <c r="QG28" s="65">
        <f ca="1">IF(WEEKDAY(QG$6,2)&gt;5,"w",IF(ISERROR(VLOOKUP(QG$6,fériés,1,FALSE)),(SUM($H$1:QG$1)&gt;SUM($F$8:$F27))*(SUM($H$1:QG$1)&lt;=SUM($F$8:$F28))*1,"F"))</f>
        <v>0</v>
      </c>
      <c r="QH28" s="65">
        <f ca="1">IF(WEEKDAY(QH$6,2)&gt;5,"w",IF(ISERROR(VLOOKUP(QH$6,fériés,1,FALSE)),(SUM($H$1:QH$1)&gt;SUM($F$8:$F27))*(SUM($H$1:QH$1)&lt;=SUM($F$8:$F28))*1,"F"))</f>
        <v>0</v>
      </c>
      <c r="QI28" s="65">
        <f ca="1">IF(WEEKDAY(QI$6,2)&gt;5,"w",IF(ISERROR(VLOOKUP(QI$6,fériés,1,FALSE)),(SUM($H$1:QI$1)&gt;SUM($F$8:$F27))*(SUM($H$1:QI$1)&lt;=SUM($F$8:$F28))*1,"F"))</f>
        <v>0</v>
      </c>
      <c r="QJ28" s="65">
        <f ca="1">IF(WEEKDAY(QJ$6,2)&gt;5,"w",IF(ISERROR(VLOOKUP(QJ$6,fériés,1,FALSE)),(SUM($H$1:QJ$1)&gt;SUM($F$8:$F27))*(SUM($H$1:QJ$1)&lt;=SUM($F$8:$F28))*1,"F"))</f>
        <v>0</v>
      </c>
      <c r="QK28" s="65">
        <f ca="1">IF(WEEKDAY(QK$6,2)&gt;5,"w",IF(ISERROR(VLOOKUP(QK$6,fériés,1,FALSE)),(SUM($H$1:QK$1)&gt;SUM($F$8:$F27))*(SUM($H$1:QK$1)&lt;=SUM($F$8:$F28))*1,"F"))</f>
        <v>0</v>
      </c>
      <c r="QL28" s="65">
        <f ca="1">IF(WEEKDAY(QL$6,2)&gt;5,"w",IF(ISERROR(VLOOKUP(QL$6,fériés,1,FALSE)),(SUM($H$1:QL$1)&gt;SUM($F$8:$F27))*(SUM($H$1:QL$1)&lt;=SUM($F$8:$F28))*1,"F"))</f>
        <v>0</v>
      </c>
      <c r="QM28" s="65">
        <f ca="1">IF(WEEKDAY(QM$6,2)&gt;5,"w",IF(ISERROR(VLOOKUP(QM$6,fériés,1,FALSE)),(SUM($H$1:QM$1)&gt;SUM($F$8:$F27))*(SUM($H$1:QM$1)&lt;=SUM($F$8:$F28))*1,"F"))</f>
        <v>0</v>
      </c>
      <c r="QN28" s="65">
        <f ca="1">IF(WEEKDAY(QN$6,2)&gt;5,"w",IF(ISERROR(VLOOKUP(QN$6,fériés,1,FALSE)),(SUM($H$1:QN$1)&gt;SUM($F$8:$F27))*(SUM($H$1:QN$1)&lt;=SUM($F$8:$F28))*1,"F"))</f>
        <v>0</v>
      </c>
      <c r="QO28" s="65">
        <f ca="1">IF(WEEKDAY(QO$6,2)&gt;5,"w",IF(ISERROR(VLOOKUP(QO$6,fériés,1,FALSE)),(SUM($H$1:QO$1)&gt;SUM($F$8:$F27))*(SUM($H$1:QO$1)&lt;=SUM($F$8:$F28))*1,"F"))</f>
        <v>0</v>
      </c>
      <c r="QP28" s="65">
        <f ca="1">IF(WEEKDAY(QP$6,2)&gt;5,"w",IF(ISERROR(VLOOKUP(QP$6,fériés,1,FALSE)),(SUM($H$1:QP$1)&gt;SUM($F$8:$F27))*(SUM($H$1:QP$1)&lt;=SUM($F$8:$F28))*1,"F"))</f>
        <v>0</v>
      </c>
      <c r="QQ28" s="65">
        <f ca="1">IF(WEEKDAY(QQ$6,2)&gt;5,"w",IF(ISERROR(VLOOKUP(QQ$6,fériés,1,FALSE)),(SUM($H$1:QQ$1)&gt;SUM($F$8:$F27))*(SUM($H$1:QQ$1)&lt;=SUM($F$8:$F28))*1,"F"))</f>
        <v>0</v>
      </c>
      <c r="QR28" s="65">
        <f ca="1">IF(WEEKDAY(QR$6,2)&gt;5,"w",IF(ISERROR(VLOOKUP(QR$6,fériés,1,FALSE)),(SUM($H$1:QR$1)&gt;SUM($F$8:$F27))*(SUM($H$1:QR$1)&lt;=SUM($F$8:$F28))*1,"F"))</f>
        <v>0</v>
      </c>
      <c r="QS28" s="65">
        <f ca="1">IF(WEEKDAY(QS$6,2)&gt;5,"w",IF(ISERROR(VLOOKUP(QS$6,fériés,1,FALSE)),(SUM($H$1:QS$1)&gt;SUM($F$8:$F27))*(SUM($H$1:QS$1)&lt;=SUM($F$8:$F28))*1,"F"))</f>
        <v>0</v>
      </c>
      <c r="QT28" s="65">
        <f ca="1">IF(WEEKDAY(QT$6,2)&gt;5,"w",IF(ISERROR(VLOOKUP(QT$6,fériés,1,FALSE)),(SUM($H$1:QT$1)&gt;SUM($F$8:$F27))*(SUM($H$1:QT$1)&lt;=SUM($F$8:$F28))*1,"F"))</f>
        <v>0</v>
      </c>
      <c r="QU28" s="65">
        <f ca="1">IF(WEEKDAY(QU$6,2)&gt;5,"w",IF(ISERROR(VLOOKUP(QU$6,fériés,1,FALSE)),(SUM($H$1:QU$1)&gt;SUM($F$8:$F27))*(SUM($H$1:QU$1)&lt;=SUM($F$8:$F28))*1,"F"))</f>
        <v>0</v>
      </c>
      <c r="QV28" s="65">
        <f ca="1">IF(WEEKDAY(QV$6,2)&gt;5,"w",IF(ISERROR(VLOOKUP(QV$6,fériés,1,FALSE)),(SUM($H$1:QV$1)&gt;SUM($F$8:$F27))*(SUM($H$1:QV$1)&lt;=SUM($F$8:$F28))*1,"F"))</f>
        <v>0</v>
      </c>
      <c r="QW28" s="65">
        <f ca="1">IF(WEEKDAY(QW$6,2)&gt;5,"w",IF(ISERROR(VLOOKUP(QW$6,fériés,1,FALSE)),(SUM($H$1:QW$1)&gt;SUM($F$8:$F27))*(SUM($H$1:QW$1)&lt;=SUM($F$8:$F28))*1,"F"))</f>
        <v>0</v>
      </c>
      <c r="QX28" s="65">
        <f ca="1">IF(WEEKDAY(QX$6,2)&gt;5,"w",IF(ISERROR(VLOOKUP(QX$6,fériés,1,FALSE)),(SUM($H$1:QX$1)&gt;SUM($F$8:$F27))*(SUM($H$1:QX$1)&lt;=SUM($F$8:$F28))*1,"F"))</f>
        <v>0</v>
      </c>
      <c r="QY28" s="65">
        <f ca="1">IF(WEEKDAY(QY$6,2)&gt;5,"w",IF(ISERROR(VLOOKUP(QY$6,fériés,1,FALSE)),(SUM($H$1:QY$1)&gt;SUM($F$8:$F27))*(SUM($H$1:QY$1)&lt;=SUM($F$8:$F28))*1,"F"))</f>
        <v>0</v>
      </c>
      <c r="QZ28" s="65">
        <f ca="1">IF(WEEKDAY(QZ$6,2)&gt;5,"w",IF(ISERROR(VLOOKUP(QZ$6,fériés,1,FALSE)),(SUM($H$1:QZ$1)&gt;SUM($F$8:$F27))*(SUM($H$1:QZ$1)&lt;=SUM($F$8:$F28))*1,"F"))</f>
        <v>0</v>
      </c>
      <c r="RA28" s="65">
        <f ca="1">IF(WEEKDAY(RA$6,2)&gt;5,"w",IF(ISERROR(VLOOKUP(RA$6,fériés,1,FALSE)),(SUM($H$1:RA$1)&gt;SUM($F$8:$F27))*(SUM($H$1:RA$1)&lt;=SUM($F$8:$F28))*1,"F"))</f>
        <v>0</v>
      </c>
      <c r="RB28" s="65">
        <f ca="1">IF(WEEKDAY(RB$6,2)&gt;5,"w",IF(ISERROR(VLOOKUP(RB$6,fériés,1,FALSE)),(SUM($H$1:RB$1)&gt;SUM($F$8:$F27))*(SUM($H$1:RB$1)&lt;=SUM($F$8:$F28))*1,"F"))</f>
        <v>0</v>
      </c>
      <c r="RC28" s="65">
        <f ca="1">IF(WEEKDAY(RC$6,2)&gt;5,"w",IF(ISERROR(VLOOKUP(RC$6,fériés,1,FALSE)),(SUM($H$1:RC$1)&gt;SUM($F$8:$F27))*(SUM($H$1:RC$1)&lt;=SUM($F$8:$F28))*1,"F"))</f>
        <v>0</v>
      </c>
      <c r="RD28" s="65">
        <f ca="1">IF(WEEKDAY(RD$6,2)&gt;5,"w",IF(ISERROR(VLOOKUP(RD$6,fériés,1,FALSE)),(SUM($H$1:RD$1)&gt;SUM($F$8:$F27))*(SUM($H$1:RD$1)&lt;=SUM($F$8:$F28))*1,"F"))</f>
        <v>0</v>
      </c>
      <c r="RE28" s="65">
        <f ca="1">IF(WEEKDAY(RE$6,2)&gt;5,"w",IF(ISERROR(VLOOKUP(RE$6,fériés,1,FALSE)),(SUM($H$1:RE$1)&gt;SUM($F$8:$F27))*(SUM($H$1:RE$1)&lt;=SUM($F$8:$F28))*1,"F"))</f>
        <v>0</v>
      </c>
      <c r="RF28" s="65">
        <f ca="1">IF(WEEKDAY(RF$6,2)&gt;5,"w",IF(ISERROR(VLOOKUP(RF$6,fériés,1,FALSE)),(SUM($H$1:RF$1)&gt;SUM($F$8:$F27))*(SUM($H$1:RF$1)&lt;=SUM($F$8:$F28))*1,"F"))</f>
        <v>0</v>
      </c>
      <c r="RG28" s="65">
        <f ca="1">IF(WEEKDAY(RG$6,2)&gt;5,"w",IF(ISERROR(VLOOKUP(RG$6,fériés,1,FALSE)),(SUM($H$1:RG$1)&gt;SUM($F$8:$F27))*(SUM($H$1:RG$1)&lt;=SUM($F$8:$F28))*1,"F"))</f>
        <v>0</v>
      </c>
      <c r="RH28" s="65">
        <f ca="1">IF(WEEKDAY(RH$6,2)&gt;5,"w",IF(ISERROR(VLOOKUP(RH$6,fériés,1,FALSE)),(SUM($H$1:RH$1)&gt;SUM($F$8:$F27))*(SUM($H$1:RH$1)&lt;=SUM($F$8:$F28))*1,"F"))</f>
        <v>0</v>
      </c>
      <c r="RI28" s="65">
        <f ca="1">IF(WEEKDAY(RI$6,2)&gt;5,"w",IF(ISERROR(VLOOKUP(RI$6,fériés,1,FALSE)),(SUM($H$1:RI$1)&gt;SUM($F$8:$F27))*(SUM($H$1:RI$1)&lt;=SUM($F$8:$F28))*1,"F"))</f>
        <v>0</v>
      </c>
      <c r="RJ28" s="65">
        <f ca="1">IF(WEEKDAY(RJ$6,2)&gt;5,"w",IF(ISERROR(VLOOKUP(RJ$6,fériés,1,FALSE)),(SUM($H$1:RJ$1)&gt;SUM($F$8:$F27))*(SUM($H$1:RJ$1)&lt;=SUM($F$8:$F28))*1,"F"))</f>
        <v>0</v>
      </c>
      <c r="RK28" s="65">
        <f ca="1">IF(WEEKDAY(RK$6,2)&gt;5,"w",IF(ISERROR(VLOOKUP(RK$6,fériés,1,FALSE)),(SUM($H$1:RK$1)&gt;SUM($F$8:$F27))*(SUM($H$1:RK$1)&lt;=SUM($F$8:$F28))*1,"F"))</f>
        <v>0</v>
      </c>
      <c r="RL28" s="65">
        <f ca="1">IF(WEEKDAY(RL$6,2)&gt;5,"w",IF(ISERROR(VLOOKUP(RL$6,fériés,1,FALSE)),(SUM($H$1:RL$1)&gt;SUM($F$8:$F27))*(SUM($H$1:RL$1)&lt;=SUM($F$8:$F28))*1,"F"))</f>
        <v>0</v>
      </c>
      <c r="RM28" s="65">
        <f ca="1">IF(WEEKDAY(RM$6,2)&gt;5,"w",IF(ISERROR(VLOOKUP(RM$6,fériés,1,FALSE)),(SUM($H$1:RM$1)&gt;SUM($F$8:$F27))*(SUM($H$1:RM$1)&lt;=SUM($F$8:$F28))*1,"F"))</f>
        <v>0</v>
      </c>
      <c r="RN28" s="65">
        <f ca="1">IF(WEEKDAY(RN$6,2)&gt;5,"w",IF(ISERROR(VLOOKUP(RN$6,fériés,1,FALSE)),(SUM($H$1:RN$1)&gt;SUM($F$8:$F27))*(SUM($H$1:RN$1)&lt;=SUM($F$8:$F28))*1,"F"))</f>
        <v>0</v>
      </c>
      <c r="RO28" s="65">
        <f ca="1">IF(WEEKDAY(RO$6,2)&gt;5,"w",IF(ISERROR(VLOOKUP(RO$6,fériés,1,FALSE)),(SUM($H$1:RO$1)&gt;SUM($F$8:$F27))*(SUM($H$1:RO$1)&lt;=SUM($F$8:$F28))*1,"F"))</f>
        <v>0</v>
      </c>
      <c r="RP28" s="65">
        <f ca="1">IF(WEEKDAY(RP$6,2)&gt;5,"w",IF(ISERROR(VLOOKUP(RP$6,fériés,1,FALSE)),(SUM($H$1:RP$1)&gt;SUM($F$8:$F27))*(SUM($H$1:RP$1)&lt;=SUM($F$8:$F28))*1,"F"))</f>
        <v>0</v>
      </c>
      <c r="RQ28" s="65">
        <f ca="1">IF(WEEKDAY(RQ$6,2)&gt;5,"w",IF(ISERROR(VLOOKUP(RQ$6,fériés,1,FALSE)),(SUM($H$1:RQ$1)&gt;SUM($F$8:$F27))*(SUM($H$1:RQ$1)&lt;=SUM($F$8:$F28))*1,"F"))</f>
        <v>0</v>
      </c>
      <c r="RR28" s="65" t="str">
        <f ca="1">IF(WEEKDAY(RR$6,2)&gt;5,"w",IF(ISERROR(VLOOKUP(RR$6,fériés,1,FALSE)),(SUM($H$1:RR$1)&gt;SUM($F$8:$F27))*(SUM($H$1:RR$1)&lt;=SUM($F$8:$F28))*1,"F"))</f>
        <v>w</v>
      </c>
      <c r="RS28" s="65" t="str">
        <f ca="1">IF(WEEKDAY(RS$6,2)&gt;5,"w",IF(ISERROR(VLOOKUP(RS$6,fériés,1,FALSE)),(SUM($H$1:RS$1)&gt;SUM($F$8:$F27))*(SUM($H$1:RS$1)&lt;=SUM($F$8:$F28))*1,"F"))</f>
        <v>w</v>
      </c>
      <c r="RT28" s="65" t="str">
        <f ca="1">IF(WEEKDAY(RT$6,2)&gt;5,"w",IF(ISERROR(VLOOKUP(RT$6,fériés,1,FALSE)),(SUM($H$1:RT$1)&gt;SUM($F$8:$F27))*(SUM($H$1:RT$1)&lt;=SUM($F$8:$F28))*1,"F"))</f>
        <v>w</v>
      </c>
      <c r="RU28" s="65" t="str">
        <f ca="1">IF(WEEKDAY(RU$6,2)&gt;5,"w",IF(ISERROR(VLOOKUP(RU$6,fériés,1,FALSE)),(SUM($H$1:RU$1)&gt;SUM($F$8:$F27))*(SUM($H$1:RU$1)&lt;=SUM($F$8:$F28))*1,"F"))</f>
        <v>w</v>
      </c>
      <c r="RV28" s="65" t="str">
        <f ca="1">IF(WEEKDAY(RV$6,2)&gt;5,"w",IF(ISERROR(VLOOKUP(RV$6,fériés,1,FALSE)),(SUM($H$1:RV$1)&gt;SUM($F$8:$F27))*(SUM($H$1:RV$1)&lt;=SUM($F$8:$F28))*1,"F"))</f>
        <v>w</v>
      </c>
      <c r="RW28" s="65" t="str">
        <f ca="1">IF(WEEKDAY(RW$6,2)&gt;5,"w",IF(ISERROR(VLOOKUP(RW$6,fériés,1,FALSE)),(SUM($H$1:RW$1)&gt;SUM($F$8:$F27))*(SUM($H$1:RW$1)&lt;=SUM($F$8:$F28))*1,"F"))</f>
        <v>w</v>
      </c>
      <c r="RX28" s="65" t="str">
        <f ca="1">IF(WEEKDAY(RX$6,2)&gt;5,"w",IF(ISERROR(VLOOKUP(RX$6,fériés,1,FALSE)),(SUM($H$1:RX$1)&gt;SUM($F$8:$F27))*(SUM($H$1:RX$1)&lt;=SUM($F$8:$F28))*1,"F"))</f>
        <v>w</v>
      </c>
      <c r="RY28" s="65" t="str">
        <f ca="1">IF(WEEKDAY(RY$6,2)&gt;5,"w",IF(ISERROR(VLOOKUP(RY$6,fériés,1,FALSE)),(SUM($H$1:RY$1)&gt;SUM($F$8:$F27))*(SUM($H$1:RY$1)&lt;=SUM($F$8:$F28))*1,"F"))</f>
        <v>w</v>
      </c>
      <c r="RZ28" s="65" t="str">
        <f ca="1">IF(WEEKDAY(RZ$6,2)&gt;5,"w",IF(ISERROR(VLOOKUP(RZ$6,fériés,1,FALSE)),(SUM($H$1:RZ$1)&gt;SUM($F$8:$F27))*(SUM($H$1:RZ$1)&lt;=SUM($F$8:$F28))*1,"F"))</f>
        <v>w</v>
      </c>
      <c r="SA28" s="65" t="str">
        <f ca="1">IF(WEEKDAY(SA$6,2)&gt;5,"w",IF(ISERROR(VLOOKUP(SA$6,fériés,1,FALSE)),(SUM($H$1:SA$1)&gt;SUM($F$8:$F27))*(SUM($H$1:SA$1)&lt;=SUM($F$8:$F28))*1,"F"))</f>
        <v>w</v>
      </c>
      <c r="SB28" s="65" t="str">
        <f ca="1">IF(WEEKDAY(SB$6,2)&gt;5,"w",IF(ISERROR(VLOOKUP(SB$6,fériés,1,FALSE)),(SUM($H$1:SB$1)&gt;SUM($F$8:$F27))*(SUM($H$1:SB$1)&lt;=SUM($F$8:$F28))*1,"F"))</f>
        <v>w</v>
      </c>
      <c r="SC28" s="65" t="str">
        <f ca="1">IF(WEEKDAY(SC$6,2)&gt;5,"w",IF(ISERROR(VLOOKUP(SC$6,fériés,1,FALSE)),(SUM($H$1:SC$1)&gt;SUM($F$8:$F27))*(SUM($H$1:SC$1)&lt;=SUM($F$8:$F28))*1,"F"))</f>
        <v>w</v>
      </c>
      <c r="SD28" s="65" t="str">
        <f ca="1">IF(WEEKDAY(SD$6,2)&gt;5,"w",IF(ISERROR(VLOOKUP(SD$6,fériés,1,FALSE)),(SUM($H$1:SD$1)&gt;SUM($F$8:$F27))*(SUM($H$1:SD$1)&lt;=SUM($F$8:$F28))*1,"F"))</f>
        <v>w</v>
      </c>
      <c r="SE28" s="65" t="str">
        <f ca="1">IF(WEEKDAY(SE$6,2)&gt;5,"w",IF(ISERROR(VLOOKUP(SE$6,fériés,1,FALSE)),(SUM($H$1:SE$1)&gt;SUM($F$8:$F27))*(SUM($H$1:SE$1)&lt;=SUM($F$8:$F28))*1,"F"))</f>
        <v>w</v>
      </c>
      <c r="SF28" s="65" t="str">
        <f ca="1">IF(WEEKDAY(SF$6,2)&gt;5,"w",IF(ISERROR(VLOOKUP(SF$6,fériés,1,FALSE)),(SUM($H$1:SF$1)&gt;SUM($F$8:$F27))*(SUM($H$1:SF$1)&lt;=SUM($F$8:$F28))*1,"F"))</f>
        <v>w</v>
      </c>
      <c r="SG28" s="83"/>
    </row>
    <row r="29" spans="1:501" ht="12" customHeight="1" x14ac:dyDescent="0.25">
      <c r="A29" s="80"/>
      <c r="B29" s="63" t="str">
        <f>IFERROR(VLOOKUP($A29,Base_données!$A$4:$AB$24,Base_données!$B$1,FALSE),"")</f>
        <v/>
      </c>
      <c r="C29" s="78" t="str">
        <f>IF(A29="","",Base_données!$J$3)</f>
        <v/>
      </c>
      <c r="D29" s="63" t="str">
        <f>IFERROR(VLOOKUP($A29,Base_données!$A$4:$AB$24,4,FALSE),"")</f>
        <v/>
      </c>
      <c r="E29" s="63" t="str">
        <f>IFERROR(VLOOKUP($A29,Base_données!$A$4:$AB$24,Base_données!$J$1,FALSE),"")</f>
        <v/>
      </c>
      <c r="F29" s="66" t="str">
        <f t="shared" si="84"/>
        <v/>
      </c>
      <c r="G29" s="62" t="str">
        <f>IFERROR(VLOOKUP($A29,Base_données!$A$4:$AB$24,5,FALSE),"")</f>
        <v/>
      </c>
      <c r="H29" s="65">
        <f ca="1">IF(WEEKDAY(H$6,2)&gt;5,"w",IF(ISERROR(VLOOKUP(H$6,fériés,1,FALSE)),(SUM($H$1:H$1)&gt;SUM($F$8:$F28))*(SUM($H$1:H$1)&lt;=SUM($F$8:$F29))*1,"F"))</f>
        <v>0</v>
      </c>
      <c r="I29" s="65">
        <f ca="1">IF(WEEKDAY(I$6,2)&gt;5,"w",IF(ISERROR(VLOOKUP(I$6,fériés,1,FALSE)),(SUM($H$1:I$1)&gt;SUM($F$8:$F28))*(SUM($H$1:I$1)&lt;=SUM($F$8:$F29))*1,"F"))</f>
        <v>0</v>
      </c>
      <c r="J29" s="65">
        <f ca="1">IF(WEEKDAY(J$6,2)&gt;5,"w",IF(ISERROR(VLOOKUP(J$6,fériés,1,FALSE)),(SUM($H$1:J$1)&gt;SUM($F$8:$F28))*(SUM($H$1:J$1)&lt;=SUM($F$8:$F29))*1,"F"))</f>
        <v>0</v>
      </c>
      <c r="K29" s="65">
        <f ca="1">IF(WEEKDAY(K$6,2)&gt;5,"w",IF(ISERROR(VLOOKUP(K$6,fériés,1,FALSE)),(SUM($H$1:K$1)&gt;SUM($F$8:$F28))*(SUM($H$1:K$1)&lt;=SUM($F$8:$F29))*1,"F"))</f>
        <v>0</v>
      </c>
      <c r="L29" s="65">
        <f ca="1">IF(WEEKDAY(L$6,2)&gt;5,"w",IF(ISERROR(VLOOKUP(L$6,fériés,1,FALSE)),(SUM($H$1:L$1)&gt;SUM($F$8:$F28))*(SUM($H$1:L$1)&lt;=SUM($F$8:$F29))*1,"F"))</f>
        <v>0</v>
      </c>
      <c r="M29" s="65">
        <f ca="1">IF(WEEKDAY(M$6,2)&gt;5,"w",IF(ISERROR(VLOOKUP(M$6,fériés,1,FALSE)),(SUM($H$1:M$1)&gt;SUM($F$8:$F28))*(SUM($H$1:M$1)&lt;=SUM($F$8:$F29))*1,"F"))</f>
        <v>0</v>
      </c>
      <c r="N29" s="65">
        <f ca="1">IF(WEEKDAY(N$6,2)&gt;5,"w",IF(ISERROR(VLOOKUP(N$6,fériés,1,FALSE)),(SUM($H$1:N$1)&gt;SUM($F$8:$F28))*(SUM($H$1:N$1)&lt;=SUM($F$8:$F29))*1,"F"))</f>
        <v>0</v>
      </c>
      <c r="O29" s="65">
        <f ca="1">IF(WEEKDAY(O$6,2)&gt;5,"w",IF(ISERROR(VLOOKUP(O$6,fériés,1,FALSE)),(SUM($H$1:O$1)&gt;SUM($F$8:$F28))*(SUM($H$1:O$1)&lt;=SUM($F$8:$F29))*1,"F"))</f>
        <v>0</v>
      </c>
      <c r="P29" s="65">
        <f ca="1">IF(WEEKDAY(P$6,2)&gt;5,"w",IF(ISERROR(VLOOKUP(P$6,fériés,1,FALSE)),(SUM($H$1:P$1)&gt;SUM($F$8:$F28))*(SUM($H$1:P$1)&lt;=SUM($F$8:$F29))*1,"F"))</f>
        <v>0</v>
      </c>
      <c r="Q29" s="65">
        <f ca="1">IF(WEEKDAY(Q$6,2)&gt;5,"w",IF(ISERROR(VLOOKUP(Q$6,fériés,1,FALSE)),(SUM($H$1:Q$1)&gt;SUM($F$8:$F28))*(SUM($H$1:Q$1)&lt;=SUM($F$8:$F29))*1,"F"))</f>
        <v>0</v>
      </c>
      <c r="R29" s="65">
        <f ca="1">IF(WEEKDAY(R$6,2)&gt;5,"w",IF(ISERROR(VLOOKUP(R$6,fériés,1,FALSE)),(SUM($H$1:R$1)&gt;SUM($F$8:$F28))*(SUM($H$1:R$1)&lt;=SUM($F$8:$F29))*1,"F"))</f>
        <v>0</v>
      </c>
      <c r="S29" s="65">
        <f ca="1">IF(WEEKDAY(S$6,2)&gt;5,"w",IF(ISERROR(VLOOKUP(S$6,fériés,1,FALSE)),(SUM($H$1:S$1)&gt;SUM($F$8:$F28))*(SUM($H$1:S$1)&lt;=SUM($F$8:$F29))*1,"F"))</f>
        <v>0</v>
      </c>
      <c r="T29" s="65">
        <f ca="1">IF(WEEKDAY(T$6,2)&gt;5,"w",IF(ISERROR(VLOOKUP(T$6,fériés,1,FALSE)),(SUM($H$1:T$1)&gt;SUM($F$8:$F28))*(SUM($H$1:T$1)&lt;=SUM($F$8:$F29))*1,"F"))</f>
        <v>0</v>
      </c>
      <c r="U29" s="65">
        <f ca="1">IF(WEEKDAY(U$6,2)&gt;5,"w",IF(ISERROR(VLOOKUP(U$6,fériés,1,FALSE)),(SUM($H$1:U$1)&gt;SUM($F$8:$F28))*(SUM($H$1:U$1)&lt;=SUM($F$8:$F29))*1,"F"))</f>
        <v>0</v>
      </c>
      <c r="V29" s="65">
        <f ca="1">IF(WEEKDAY(V$6,2)&gt;5,"w",IF(ISERROR(VLOOKUP(V$6,fériés,1,FALSE)),(SUM($H$1:V$1)&gt;SUM($F$8:$F28))*(SUM($H$1:V$1)&lt;=SUM($F$8:$F29))*1,"F"))</f>
        <v>0</v>
      </c>
      <c r="W29" s="65">
        <f ca="1">IF(WEEKDAY(W$6,2)&gt;5,"w",IF(ISERROR(VLOOKUP(W$6,fériés,1,FALSE)),(SUM($H$1:W$1)&gt;SUM($F$8:$F28))*(SUM($H$1:W$1)&lt;=SUM($F$8:$F29))*1,"F"))</f>
        <v>0</v>
      </c>
      <c r="X29" s="65">
        <f ca="1">IF(WEEKDAY(X$6,2)&gt;5,"w",IF(ISERROR(VLOOKUP(X$6,fériés,1,FALSE)),(SUM($H$1:X$1)&gt;SUM($F$8:$F28))*(SUM($H$1:X$1)&lt;=SUM($F$8:$F29))*1,"F"))</f>
        <v>0</v>
      </c>
      <c r="Y29" s="65">
        <f ca="1">IF(WEEKDAY(Y$6,2)&gt;5,"w",IF(ISERROR(VLOOKUP(Y$6,fériés,1,FALSE)),(SUM($H$1:Y$1)&gt;SUM($F$8:$F28))*(SUM($H$1:Y$1)&lt;=SUM($F$8:$F29))*1,"F"))</f>
        <v>0</v>
      </c>
      <c r="Z29" s="65">
        <f ca="1">IF(WEEKDAY(Z$6,2)&gt;5,"w",IF(ISERROR(VLOOKUP(Z$6,fériés,1,FALSE)),(SUM($H$1:Z$1)&gt;SUM($F$8:$F28))*(SUM($H$1:Z$1)&lt;=SUM($F$8:$F29))*1,"F"))</f>
        <v>0</v>
      </c>
      <c r="AA29" s="65">
        <f ca="1">IF(WEEKDAY(AA$6,2)&gt;5,"w",IF(ISERROR(VLOOKUP(AA$6,fériés,1,FALSE)),(SUM($H$1:AA$1)&gt;SUM($F$8:$F28))*(SUM($H$1:AA$1)&lt;=SUM($F$8:$F29))*1,"F"))</f>
        <v>0</v>
      </c>
      <c r="AB29" s="65">
        <f ca="1">IF(WEEKDAY(AB$6,2)&gt;5,"w",IF(ISERROR(VLOOKUP(AB$6,fériés,1,FALSE)),(SUM($H$1:AB$1)&gt;SUM($F$8:$F28))*(SUM($H$1:AB$1)&lt;=SUM($F$8:$F29))*1,"F"))</f>
        <v>0</v>
      </c>
      <c r="AC29" s="65">
        <f ca="1">IF(WEEKDAY(AC$6,2)&gt;5,"w",IF(ISERROR(VLOOKUP(AC$6,fériés,1,FALSE)),(SUM($H$1:AC$1)&gt;SUM($F$8:$F28))*(SUM($H$1:AC$1)&lt;=SUM($F$8:$F29))*1,"F"))</f>
        <v>0</v>
      </c>
      <c r="AD29" s="65">
        <f ca="1">IF(WEEKDAY(AD$6,2)&gt;5,"w",IF(ISERROR(VLOOKUP(AD$6,fériés,1,FALSE)),(SUM($H$1:AD$1)&gt;SUM($F$8:$F28))*(SUM($H$1:AD$1)&lt;=SUM($F$8:$F29))*1,"F"))</f>
        <v>0</v>
      </c>
      <c r="AE29" s="65">
        <f ca="1">IF(WEEKDAY(AE$6,2)&gt;5,"w",IF(ISERROR(VLOOKUP(AE$6,fériés,1,FALSE)),(SUM($H$1:AE$1)&gt;SUM($F$8:$F28))*(SUM($H$1:AE$1)&lt;=SUM($F$8:$F29))*1,"F"))</f>
        <v>0</v>
      </c>
      <c r="AF29" s="65">
        <f ca="1">IF(WEEKDAY(AF$6,2)&gt;5,"w",IF(ISERROR(VLOOKUP(AF$6,fériés,1,FALSE)),(SUM($H$1:AF$1)&gt;SUM($F$8:$F28))*(SUM($H$1:AF$1)&lt;=SUM($F$8:$F29))*1,"F"))</f>
        <v>0</v>
      </c>
      <c r="AG29" s="65">
        <f ca="1">IF(WEEKDAY(AG$6,2)&gt;5,"w",IF(ISERROR(VLOOKUP(AG$6,fériés,1,FALSE)),(SUM($H$1:AG$1)&gt;SUM($F$8:$F28))*(SUM($H$1:AG$1)&lt;=SUM($F$8:$F29))*1,"F"))</f>
        <v>0</v>
      </c>
      <c r="AH29" s="65">
        <f ca="1">IF(WEEKDAY(AH$6,2)&gt;5,"w",IF(ISERROR(VLOOKUP(AH$6,fériés,1,FALSE)),(SUM($H$1:AH$1)&gt;SUM($F$8:$F28))*(SUM($H$1:AH$1)&lt;=SUM($F$8:$F29))*1,"F"))</f>
        <v>0</v>
      </c>
      <c r="AI29" s="65">
        <f ca="1">IF(WEEKDAY(AI$6,2)&gt;5,"w",IF(ISERROR(VLOOKUP(AI$6,fériés,1,FALSE)),(SUM($H$1:AI$1)&gt;SUM($F$8:$F28))*(SUM($H$1:AI$1)&lt;=SUM($F$8:$F29))*1,"F"))</f>
        <v>0</v>
      </c>
      <c r="AJ29" s="65">
        <f ca="1">IF(WEEKDAY(AJ$6,2)&gt;5,"w",IF(ISERROR(VLOOKUP(AJ$6,fériés,1,FALSE)),(SUM($H$1:AJ$1)&gt;SUM($F$8:$F28))*(SUM($H$1:AJ$1)&lt;=SUM($F$8:$F29))*1,"F"))</f>
        <v>0</v>
      </c>
      <c r="AK29" s="65">
        <f ca="1">IF(WEEKDAY(AK$6,2)&gt;5,"w",IF(ISERROR(VLOOKUP(AK$6,fériés,1,FALSE)),(SUM($H$1:AK$1)&gt;SUM($F$8:$F28))*(SUM($H$1:AK$1)&lt;=SUM($F$8:$F29))*1,"F"))</f>
        <v>0</v>
      </c>
      <c r="AL29" s="65">
        <f ca="1">IF(WEEKDAY(AL$6,2)&gt;5,"w",IF(ISERROR(VLOOKUP(AL$6,fériés,1,FALSE)),(SUM($H$1:AL$1)&gt;SUM($F$8:$F28))*(SUM($H$1:AL$1)&lt;=SUM($F$8:$F29))*1,"F"))</f>
        <v>0</v>
      </c>
      <c r="AM29" s="65">
        <f ca="1">IF(WEEKDAY(AM$6,2)&gt;5,"w",IF(ISERROR(VLOOKUP(AM$6,fériés,1,FALSE)),(SUM($H$1:AM$1)&gt;SUM($F$8:$F28))*(SUM($H$1:AM$1)&lt;=SUM($F$8:$F29))*1,"F"))</f>
        <v>0</v>
      </c>
      <c r="AN29" s="65">
        <f ca="1">IF(WEEKDAY(AN$6,2)&gt;5,"w",IF(ISERROR(VLOOKUP(AN$6,fériés,1,FALSE)),(SUM($H$1:AN$1)&gt;SUM($F$8:$F28))*(SUM($H$1:AN$1)&lt;=SUM($F$8:$F29))*1,"F"))</f>
        <v>0</v>
      </c>
      <c r="AO29" s="65">
        <f ca="1">IF(WEEKDAY(AO$6,2)&gt;5,"w",IF(ISERROR(VLOOKUP(AO$6,fériés,1,FALSE)),(SUM($H$1:AO$1)&gt;SUM($F$8:$F28))*(SUM($H$1:AO$1)&lt;=SUM($F$8:$F29))*1,"F"))</f>
        <v>0</v>
      </c>
      <c r="AP29" s="65">
        <f ca="1">IF(WEEKDAY(AP$6,2)&gt;5,"w",IF(ISERROR(VLOOKUP(AP$6,fériés,1,FALSE)),(SUM($H$1:AP$1)&gt;SUM($F$8:$F28))*(SUM($H$1:AP$1)&lt;=SUM($F$8:$F29))*1,"F"))</f>
        <v>0</v>
      </c>
      <c r="AQ29" s="65">
        <f ca="1">IF(WEEKDAY(AQ$6,2)&gt;5,"w",IF(ISERROR(VLOOKUP(AQ$6,fériés,1,FALSE)),(SUM($H$1:AQ$1)&gt;SUM($F$8:$F28))*(SUM($H$1:AQ$1)&lt;=SUM($F$8:$F29))*1,"F"))</f>
        <v>0</v>
      </c>
      <c r="AR29" s="65">
        <f ca="1">IF(WEEKDAY(AR$6,2)&gt;5,"w",IF(ISERROR(VLOOKUP(AR$6,fériés,1,FALSE)),(SUM($H$1:AR$1)&gt;SUM($F$8:$F28))*(SUM($H$1:AR$1)&lt;=SUM($F$8:$F29))*1,"F"))</f>
        <v>0</v>
      </c>
      <c r="AS29" s="65">
        <f ca="1">IF(WEEKDAY(AS$6,2)&gt;5,"w",IF(ISERROR(VLOOKUP(AS$6,fériés,1,FALSE)),(SUM($H$1:AS$1)&gt;SUM($F$8:$F28))*(SUM($H$1:AS$1)&lt;=SUM($F$8:$F29))*1,"F"))</f>
        <v>0</v>
      </c>
      <c r="AT29" s="65">
        <f ca="1">IF(WEEKDAY(AT$6,2)&gt;5,"w",IF(ISERROR(VLOOKUP(AT$6,fériés,1,FALSE)),(SUM($H$1:AT$1)&gt;SUM($F$8:$F28))*(SUM($H$1:AT$1)&lt;=SUM($F$8:$F29))*1,"F"))</f>
        <v>0</v>
      </c>
      <c r="AU29" s="65">
        <f ca="1">IF(WEEKDAY(AU$6,2)&gt;5,"w",IF(ISERROR(VLOOKUP(AU$6,fériés,1,FALSE)),(SUM($H$1:AU$1)&gt;SUM($F$8:$F28))*(SUM($H$1:AU$1)&lt;=SUM($F$8:$F29))*1,"F"))</f>
        <v>0</v>
      </c>
      <c r="AV29" s="65">
        <f ca="1">IF(WEEKDAY(AV$6,2)&gt;5,"w",IF(ISERROR(VLOOKUP(AV$6,fériés,1,FALSE)),(SUM($H$1:AV$1)&gt;SUM($F$8:$F28))*(SUM($H$1:AV$1)&lt;=SUM($F$8:$F29))*1,"F"))</f>
        <v>0</v>
      </c>
      <c r="AW29" s="65">
        <f ca="1">IF(WEEKDAY(AW$6,2)&gt;5,"w",IF(ISERROR(VLOOKUP(AW$6,fériés,1,FALSE)),(SUM($H$1:AW$1)&gt;SUM($F$8:$F28))*(SUM($H$1:AW$1)&lt;=SUM($F$8:$F29))*1,"F"))</f>
        <v>0</v>
      </c>
      <c r="AX29" s="65">
        <f ca="1">IF(WEEKDAY(AX$6,2)&gt;5,"w",IF(ISERROR(VLOOKUP(AX$6,fériés,1,FALSE)),(SUM($H$1:AX$1)&gt;SUM($F$8:$F28))*(SUM($H$1:AX$1)&lt;=SUM($F$8:$F29))*1,"F"))</f>
        <v>0</v>
      </c>
      <c r="AY29" s="65">
        <f ca="1">IF(WEEKDAY(AY$6,2)&gt;5,"w",IF(ISERROR(VLOOKUP(AY$6,fériés,1,FALSE)),(SUM($H$1:AY$1)&gt;SUM($F$8:$F28))*(SUM($H$1:AY$1)&lt;=SUM($F$8:$F29))*1,"F"))</f>
        <v>0</v>
      </c>
      <c r="AZ29" s="65">
        <f ca="1">IF(WEEKDAY(AZ$6,2)&gt;5,"w",IF(ISERROR(VLOOKUP(AZ$6,fériés,1,FALSE)),(SUM($H$1:AZ$1)&gt;SUM($F$8:$F28))*(SUM($H$1:AZ$1)&lt;=SUM($F$8:$F29))*1,"F"))</f>
        <v>0</v>
      </c>
      <c r="BA29" s="65">
        <f ca="1">IF(WEEKDAY(BA$6,2)&gt;5,"w",IF(ISERROR(VLOOKUP(BA$6,fériés,1,FALSE)),(SUM($H$1:BA$1)&gt;SUM($F$8:$F28))*(SUM($H$1:BA$1)&lt;=SUM($F$8:$F29))*1,"F"))</f>
        <v>0</v>
      </c>
      <c r="BB29" s="65">
        <f ca="1">IF(WEEKDAY(BB$6,2)&gt;5,"w",IF(ISERROR(VLOOKUP(BB$6,fériés,1,FALSE)),(SUM($H$1:BB$1)&gt;SUM($F$8:$F28))*(SUM($H$1:BB$1)&lt;=SUM($F$8:$F29))*1,"F"))</f>
        <v>0</v>
      </c>
      <c r="BC29" s="65">
        <f ca="1">IF(WEEKDAY(BC$6,2)&gt;5,"w",IF(ISERROR(VLOOKUP(BC$6,fériés,1,FALSE)),(SUM($H$1:BC$1)&gt;SUM($F$8:$F28))*(SUM($H$1:BC$1)&lt;=SUM($F$8:$F29))*1,"F"))</f>
        <v>0</v>
      </c>
      <c r="BD29" s="65">
        <f ca="1">IF(WEEKDAY(BD$6,2)&gt;5,"w",IF(ISERROR(VLOOKUP(BD$6,fériés,1,FALSE)),(SUM($H$1:BD$1)&gt;SUM($F$8:$F28))*(SUM($H$1:BD$1)&lt;=SUM($F$8:$F29))*1,"F"))</f>
        <v>0</v>
      </c>
      <c r="BE29" s="65">
        <f ca="1">IF(WEEKDAY(BE$6,2)&gt;5,"w",IF(ISERROR(VLOOKUP(BE$6,fériés,1,FALSE)),(SUM($H$1:BE$1)&gt;SUM($F$8:$F28))*(SUM($H$1:BE$1)&lt;=SUM($F$8:$F29))*1,"F"))</f>
        <v>0</v>
      </c>
      <c r="BF29" s="65">
        <f ca="1">IF(WEEKDAY(BF$6,2)&gt;5,"w",IF(ISERROR(VLOOKUP(BF$6,fériés,1,FALSE)),(SUM($H$1:BF$1)&gt;SUM($F$8:$F28))*(SUM($H$1:BF$1)&lt;=SUM($F$8:$F29))*1,"F"))</f>
        <v>0</v>
      </c>
      <c r="BG29" s="65">
        <f ca="1">IF(WEEKDAY(BG$6,2)&gt;5,"w",IF(ISERROR(VLOOKUP(BG$6,fériés,1,FALSE)),(SUM($H$1:BG$1)&gt;SUM($F$8:$F28))*(SUM($H$1:BG$1)&lt;=SUM($F$8:$F29))*1,"F"))</f>
        <v>0</v>
      </c>
      <c r="BH29" s="65">
        <f ca="1">IF(WEEKDAY(BH$6,2)&gt;5,"w",IF(ISERROR(VLOOKUP(BH$6,fériés,1,FALSE)),(SUM($H$1:BH$1)&gt;SUM($F$8:$F28))*(SUM($H$1:BH$1)&lt;=SUM($F$8:$F29))*1,"F"))</f>
        <v>0</v>
      </c>
      <c r="BI29" s="65">
        <f ca="1">IF(WEEKDAY(BI$6,2)&gt;5,"w",IF(ISERROR(VLOOKUP(BI$6,fériés,1,FALSE)),(SUM($H$1:BI$1)&gt;SUM($F$8:$F28))*(SUM($H$1:BI$1)&lt;=SUM($F$8:$F29))*1,"F"))</f>
        <v>0</v>
      </c>
      <c r="BJ29" s="65">
        <f ca="1">IF(WEEKDAY(BJ$6,2)&gt;5,"w",IF(ISERROR(VLOOKUP(BJ$6,fériés,1,FALSE)),(SUM($H$1:BJ$1)&gt;SUM($F$8:$F28))*(SUM($H$1:BJ$1)&lt;=SUM($F$8:$F29))*1,"F"))</f>
        <v>0</v>
      </c>
      <c r="BK29" s="65">
        <f ca="1">IF(WEEKDAY(BK$6,2)&gt;5,"w",IF(ISERROR(VLOOKUP(BK$6,fériés,1,FALSE)),(SUM($H$1:BK$1)&gt;SUM($F$8:$F28))*(SUM($H$1:BK$1)&lt;=SUM($F$8:$F29))*1,"F"))</f>
        <v>0</v>
      </c>
      <c r="BL29" s="65">
        <f ca="1">IF(WEEKDAY(BL$6,2)&gt;5,"w",IF(ISERROR(VLOOKUP(BL$6,fériés,1,FALSE)),(SUM($H$1:BL$1)&gt;SUM($F$8:$F28))*(SUM($H$1:BL$1)&lt;=SUM($F$8:$F29))*1,"F"))</f>
        <v>0</v>
      </c>
      <c r="BM29" s="65">
        <f ca="1">IF(WEEKDAY(BM$6,2)&gt;5,"w",IF(ISERROR(VLOOKUP(BM$6,fériés,1,FALSE)),(SUM($H$1:BM$1)&gt;SUM($F$8:$F28))*(SUM($H$1:BM$1)&lt;=SUM($F$8:$F29))*1,"F"))</f>
        <v>0</v>
      </c>
      <c r="BN29" s="65" t="str">
        <f ca="1">IF(WEEKDAY(BN$6,2)&gt;5,"w",IF(ISERROR(VLOOKUP(BN$6,fériés,1,FALSE)),(SUM($H$1:BN$1)&gt;SUM($F$8:$F28))*(SUM($H$1:BN$1)&lt;=SUM($F$8:$F29))*1,"F"))</f>
        <v>w</v>
      </c>
      <c r="BO29" s="65" t="str">
        <f ca="1">IF(WEEKDAY(BO$6,2)&gt;5,"w",IF(ISERROR(VLOOKUP(BO$6,fériés,1,FALSE)),(SUM($H$1:BO$1)&gt;SUM($F$8:$F28))*(SUM($H$1:BO$1)&lt;=SUM($F$8:$F29))*1,"F"))</f>
        <v>w</v>
      </c>
      <c r="BP29" s="65" t="str">
        <f ca="1">IF(WEEKDAY(BP$6,2)&gt;5,"w",IF(ISERROR(VLOOKUP(BP$6,fériés,1,FALSE)),(SUM($H$1:BP$1)&gt;SUM($F$8:$F28))*(SUM($H$1:BP$1)&lt;=SUM($F$8:$F29))*1,"F"))</f>
        <v>w</v>
      </c>
      <c r="BQ29" s="65" t="str">
        <f ca="1">IF(WEEKDAY(BQ$6,2)&gt;5,"w",IF(ISERROR(VLOOKUP(BQ$6,fériés,1,FALSE)),(SUM($H$1:BQ$1)&gt;SUM($F$8:$F28))*(SUM($H$1:BQ$1)&lt;=SUM($F$8:$F29))*1,"F"))</f>
        <v>w</v>
      </c>
      <c r="BR29" s="65" t="str">
        <f ca="1">IF(WEEKDAY(BR$6,2)&gt;5,"w",IF(ISERROR(VLOOKUP(BR$6,fériés,1,FALSE)),(SUM($H$1:BR$1)&gt;SUM($F$8:$F28))*(SUM($H$1:BR$1)&lt;=SUM($F$8:$F29))*1,"F"))</f>
        <v>w</v>
      </c>
      <c r="BS29" s="65" t="str">
        <f ca="1">IF(WEEKDAY(BS$6,2)&gt;5,"w",IF(ISERROR(VLOOKUP(BS$6,fériés,1,FALSE)),(SUM($H$1:BS$1)&gt;SUM($F$8:$F28))*(SUM($H$1:BS$1)&lt;=SUM($F$8:$F29))*1,"F"))</f>
        <v>w</v>
      </c>
      <c r="BT29" s="65" t="str">
        <f ca="1">IF(WEEKDAY(BT$6,2)&gt;5,"w",IF(ISERROR(VLOOKUP(BT$6,fériés,1,FALSE)),(SUM($H$1:BT$1)&gt;SUM($F$8:$F28))*(SUM($H$1:BT$1)&lt;=SUM($F$8:$F29))*1,"F"))</f>
        <v>w</v>
      </c>
      <c r="BU29" s="65" t="str">
        <f ca="1">IF(WEEKDAY(BU$6,2)&gt;5,"w",IF(ISERROR(VLOOKUP(BU$6,fériés,1,FALSE)),(SUM($H$1:BU$1)&gt;SUM($F$8:$F28))*(SUM($H$1:BU$1)&lt;=SUM($F$8:$F29))*1,"F"))</f>
        <v>w</v>
      </c>
      <c r="BV29" s="65" t="str">
        <f ca="1">IF(WEEKDAY(BV$6,2)&gt;5,"w",IF(ISERROR(VLOOKUP(BV$6,fériés,1,FALSE)),(SUM($H$1:BV$1)&gt;SUM($F$8:$F28))*(SUM($H$1:BV$1)&lt;=SUM($F$8:$F29))*1,"F"))</f>
        <v>w</v>
      </c>
      <c r="BW29" s="65" t="str">
        <f ca="1">IF(WEEKDAY(BW$6,2)&gt;5,"w",IF(ISERROR(VLOOKUP(BW$6,fériés,1,FALSE)),(SUM($H$1:BW$1)&gt;SUM($F$8:$F28))*(SUM($H$1:BW$1)&lt;=SUM($F$8:$F29))*1,"F"))</f>
        <v>w</v>
      </c>
      <c r="BX29" s="65" t="str">
        <f ca="1">IF(WEEKDAY(BX$6,2)&gt;5,"w",IF(ISERROR(VLOOKUP(BX$6,fériés,1,FALSE)),(SUM($H$1:BX$1)&gt;SUM($F$8:$F28))*(SUM($H$1:BX$1)&lt;=SUM($F$8:$F29))*1,"F"))</f>
        <v>w</v>
      </c>
      <c r="BY29" s="65" t="str">
        <f ca="1">IF(WEEKDAY(BY$6,2)&gt;5,"w",IF(ISERROR(VLOOKUP(BY$6,fériés,1,FALSE)),(SUM($H$1:BY$1)&gt;SUM($F$8:$F28))*(SUM($H$1:BY$1)&lt;=SUM($F$8:$F29))*1,"F"))</f>
        <v>w</v>
      </c>
      <c r="BZ29" s="65" t="str">
        <f ca="1">IF(WEEKDAY(BZ$6,2)&gt;5,"w",IF(ISERROR(VLOOKUP(BZ$6,fériés,1,FALSE)),(SUM($H$1:BZ$1)&gt;SUM($F$8:$F28))*(SUM($H$1:BZ$1)&lt;=SUM($F$8:$F29))*1,"F"))</f>
        <v>w</v>
      </c>
      <c r="CA29" s="65" t="str">
        <f ca="1">IF(WEEKDAY(CA$6,2)&gt;5,"w",IF(ISERROR(VLOOKUP(CA$6,fériés,1,FALSE)),(SUM($H$1:CA$1)&gt;SUM($F$8:$F28))*(SUM($H$1:CA$1)&lt;=SUM($F$8:$F29))*1,"F"))</f>
        <v>w</v>
      </c>
      <c r="CB29" s="65" t="str">
        <f ca="1">IF(WEEKDAY(CB$6,2)&gt;5,"w",IF(ISERROR(VLOOKUP(CB$6,fériés,1,FALSE)),(SUM($H$1:CB$1)&gt;SUM($F$8:$F28))*(SUM($H$1:CB$1)&lt;=SUM($F$8:$F29))*1,"F"))</f>
        <v>w</v>
      </c>
      <c r="CC29" s="65" t="str">
        <f ca="1">IF(WEEKDAY(CC$6,2)&gt;5,"w",IF(ISERROR(VLOOKUP(CC$6,fériés,1,FALSE)),(SUM($H$1:CC$1)&gt;SUM($F$8:$F28))*(SUM($H$1:CC$1)&lt;=SUM($F$8:$F29))*1,"F"))</f>
        <v>w</v>
      </c>
      <c r="CD29" s="65" t="str">
        <f ca="1">IF(WEEKDAY(CD$6,2)&gt;5,"w",IF(ISERROR(VLOOKUP(CD$6,fériés,1,FALSE)),(SUM($H$1:CD$1)&gt;SUM($F$8:$F28))*(SUM($H$1:CD$1)&lt;=SUM($F$8:$F29))*1,"F"))</f>
        <v>w</v>
      </c>
      <c r="CE29" s="65" t="str">
        <f ca="1">IF(WEEKDAY(CE$6,2)&gt;5,"w",IF(ISERROR(VLOOKUP(CE$6,fériés,1,FALSE)),(SUM($H$1:CE$1)&gt;SUM($F$8:$F28))*(SUM($H$1:CE$1)&lt;=SUM($F$8:$F29))*1,"F"))</f>
        <v>w</v>
      </c>
      <c r="CF29" s="65" t="str">
        <f ca="1">IF(WEEKDAY(CF$6,2)&gt;5,"w",IF(ISERROR(VLOOKUP(CF$6,fériés,1,FALSE)),(SUM($H$1:CF$1)&gt;SUM($F$8:$F28))*(SUM($H$1:CF$1)&lt;=SUM($F$8:$F29))*1,"F"))</f>
        <v>w</v>
      </c>
      <c r="CG29" s="65" t="str">
        <f ca="1">IF(WEEKDAY(CG$6,2)&gt;5,"w",IF(ISERROR(VLOOKUP(CG$6,fériés,1,FALSE)),(SUM($H$1:CG$1)&gt;SUM($F$8:$F28))*(SUM($H$1:CG$1)&lt;=SUM($F$8:$F29))*1,"F"))</f>
        <v>w</v>
      </c>
      <c r="CH29" s="65">
        <f ca="1">IF(WEEKDAY(CH$6,2)&gt;5,"w",IF(ISERROR(VLOOKUP(CH$6,fériés,1,FALSE)),(SUM($H$1:CH$1)&gt;SUM($F$8:$F28))*(SUM($H$1:CH$1)&lt;=SUM($F$8:$F29))*1,"F"))</f>
        <v>0</v>
      </c>
      <c r="CI29" s="65">
        <f ca="1">IF(WEEKDAY(CI$6,2)&gt;5,"w",IF(ISERROR(VLOOKUP(CI$6,fériés,1,FALSE)),(SUM($H$1:CI$1)&gt;SUM($F$8:$F28))*(SUM($H$1:CI$1)&lt;=SUM($F$8:$F29))*1,"F"))</f>
        <v>0</v>
      </c>
      <c r="CJ29" s="65">
        <f ca="1">IF(WEEKDAY(CJ$6,2)&gt;5,"w",IF(ISERROR(VLOOKUP(CJ$6,fériés,1,FALSE)),(SUM($H$1:CJ$1)&gt;SUM($F$8:$F28))*(SUM($H$1:CJ$1)&lt;=SUM($F$8:$F29))*1,"F"))</f>
        <v>0</v>
      </c>
      <c r="CK29" s="65">
        <f ca="1">IF(WEEKDAY(CK$6,2)&gt;5,"w",IF(ISERROR(VLOOKUP(CK$6,fériés,1,FALSE)),(SUM($H$1:CK$1)&gt;SUM($F$8:$F28))*(SUM($H$1:CK$1)&lt;=SUM($F$8:$F29))*1,"F"))</f>
        <v>0</v>
      </c>
      <c r="CL29" s="65">
        <f ca="1">IF(WEEKDAY(CL$6,2)&gt;5,"w",IF(ISERROR(VLOOKUP(CL$6,fériés,1,FALSE)),(SUM($H$1:CL$1)&gt;SUM($F$8:$F28))*(SUM($H$1:CL$1)&lt;=SUM($F$8:$F29))*1,"F"))</f>
        <v>0</v>
      </c>
      <c r="CM29" s="65">
        <f ca="1">IF(WEEKDAY(CM$6,2)&gt;5,"w",IF(ISERROR(VLOOKUP(CM$6,fériés,1,FALSE)),(SUM($H$1:CM$1)&gt;SUM($F$8:$F28))*(SUM($H$1:CM$1)&lt;=SUM($F$8:$F29))*1,"F"))</f>
        <v>0</v>
      </c>
      <c r="CN29" s="65">
        <f ca="1">IF(WEEKDAY(CN$6,2)&gt;5,"w",IF(ISERROR(VLOOKUP(CN$6,fériés,1,FALSE)),(SUM($H$1:CN$1)&gt;SUM($F$8:$F28))*(SUM($H$1:CN$1)&lt;=SUM($F$8:$F29))*1,"F"))</f>
        <v>0</v>
      </c>
      <c r="CO29" s="65">
        <f ca="1">IF(WEEKDAY(CO$6,2)&gt;5,"w",IF(ISERROR(VLOOKUP(CO$6,fériés,1,FALSE)),(SUM($H$1:CO$1)&gt;SUM($F$8:$F28))*(SUM($H$1:CO$1)&lt;=SUM($F$8:$F29))*1,"F"))</f>
        <v>0</v>
      </c>
      <c r="CP29" s="65">
        <f ca="1">IF(WEEKDAY(CP$6,2)&gt;5,"w",IF(ISERROR(VLOOKUP(CP$6,fériés,1,FALSE)),(SUM($H$1:CP$1)&gt;SUM($F$8:$F28))*(SUM($H$1:CP$1)&lt;=SUM($F$8:$F29))*1,"F"))</f>
        <v>0</v>
      </c>
      <c r="CQ29" s="65">
        <f ca="1">IF(WEEKDAY(CQ$6,2)&gt;5,"w",IF(ISERROR(VLOOKUP(CQ$6,fériés,1,FALSE)),(SUM($H$1:CQ$1)&gt;SUM($F$8:$F28))*(SUM($H$1:CQ$1)&lt;=SUM($F$8:$F29))*1,"F"))</f>
        <v>0</v>
      </c>
      <c r="CR29" s="65">
        <f ca="1">IF(WEEKDAY(CR$6,2)&gt;5,"w",IF(ISERROR(VLOOKUP(CR$6,fériés,1,FALSE)),(SUM($H$1:CR$1)&gt;SUM($F$8:$F28))*(SUM($H$1:CR$1)&lt;=SUM($F$8:$F29))*1,"F"))</f>
        <v>0</v>
      </c>
      <c r="CS29" s="65">
        <f ca="1">IF(WEEKDAY(CS$6,2)&gt;5,"w",IF(ISERROR(VLOOKUP(CS$6,fériés,1,FALSE)),(SUM($H$1:CS$1)&gt;SUM($F$8:$F28))*(SUM($H$1:CS$1)&lt;=SUM($F$8:$F29))*1,"F"))</f>
        <v>0</v>
      </c>
      <c r="CT29" s="65">
        <f ca="1">IF(WEEKDAY(CT$6,2)&gt;5,"w",IF(ISERROR(VLOOKUP(CT$6,fériés,1,FALSE)),(SUM($H$1:CT$1)&gt;SUM($F$8:$F28))*(SUM($H$1:CT$1)&lt;=SUM($F$8:$F29))*1,"F"))</f>
        <v>0</v>
      </c>
      <c r="CU29" s="65">
        <f ca="1">IF(WEEKDAY(CU$6,2)&gt;5,"w",IF(ISERROR(VLOOKUP(CU$6,fériés,1,FALSE)),(SUM($H$1:CU$1)&gt;SUM($F$8:$F28))*(SUM($H$1:CU$1)&lt;=SUM($F$8:$F29))*1,"F"))</f>
        <v>0</v>
      </c>
      <c r="CV29" s="65">
        <f ca="1">IF(WEEKDAY(CV$6,2)&gt;5,"w",IF(ISERROR(VLOOKUP(CV$6,fériés,1,FALSE)),(SUM($H$1:CV$1)&gt;SUM($F$8:$F28))*(SUM($H$1:CV$1)&lt;=SUM($F$8:$F29))*1,"F"))</f>
        <v>0</v>
      </c>
      <c r="CW29" s="65">
        <f ca="1">IF(WEEKDAY(CW$6,2)&gt;5,"w",IF(ISERROR(VLOOKUP(CW$6,fériés,1,FALSE)),(SUM($H$1:CW$1)&gt;SUM($F$8:$F28))*(SUM($H$1:CW$1)&lt;=SUM($F$8:$F29))*1,"F"))</f>
        <v>0</v>
      </c>
      <c r="CX29" s="65">
        <f ca="1">IF(WEEKDAY(CX$6,2)&gt;5,"w",IF(ISERROR(VLOOKUP(CX$6,fériés,1,FALSE)),(SUM($H$1:CX$1)&gt;SUM($F$8:$F28))*(SUM($H$1:CX$1)&lt;=SUM($F$8:$F29))*1,"F"))</f>
        <v>0</v>
      </c>
      <c r="CY29" s="65">
        <f ca="1">IF(WEEKDAY(CY$6,2)&gt;5,"w",IF(ISERROR(VLOOKUP(CY$6,fériés,1,FALSE)),(SUM($H$1:CY$1)&gt;SUM($F$8:$F28))*(SUM($H$1:CY$1)&lt;=SUM($F$8:$F29))*1,"F"))</f>
        <v>0</v>
      </c>
      <c r="CZ29" s="65">
        <f ca="1">IF(WEEKDAY(CZ$6,2)&gt;5,"w",IF(ISERROR(VLOOKUP(CZ$6,fériés,1,FALSE)),(SUM($H$1:CZ$1)&gt;SUM($F$8:$F28))*(SUM($H$1:CZ$1)&lt;=SUM($F$8:$F29))*1,"F"))</f>
        <v>0</v>
      </c>
      <c r="DA29" s="65">
        <f ca="1">IF(WEEKDAY(DA$6,2)&gt;5,"w",IF(ISERROR(VLOOKUP(DA$6,fériés,1,FALSE)),(SUM($H$1:DA$1)&gt;SUM($F$8:$F28))*(SUM($H$1:DA$1)&lt;=SUM($F$8:$F29))*1,"F"))</f>
        <v>0</v>
      </c>
      <c r="DB29" s="65">
        <f ca="1">IF(WEEKDAY(DB$6,2)&gt;5,"w",IF(ISERROR(VLOOKUP(DB$6,fériés,1,FALSE)),(SUM($H$1:DB$1)&gt;SUM($F$8:$F28))*(SUM($H$1:DB$1)&lt;=SUM($F$8:$F29))*1,"F"))</f>
        <v>0</v>
      </c>
      <c r="DC29" s="65">
        <f ca="1">IF(WEEKDAY(DC$6,2)&gt;5,"w",IF(ISERROR(VLOOKUP(DC$6,fériés,1,FALSE)),(SUM($H$1:DC$1)&gt;SUM($F$8:$F28))*(SUM($H$1:DC$1)&lt;=SUM($F$8:$F29))*1,"F"))</f>
        <v>0</v>
      </c>
      <c r="DD29" s="65">
        <f ca="1">IF(WEEKDAY(DD$6,2)&gt;5,"w",IF(ISERROR(VLOOKUP(DD$6,fériés,1,FALSE)),(SUM($H$1:DD$1)&gt;SUM($F$8:$F28))*(SUM($H$1:DD$1)&lt;=SUM($F$8:$F29))*1,"F"))</f>
        <v>0</v>
      </c>
      <c r="DE29" s="65">
        <f ca="1">IF(WEEKDAY(DE$6,2)&gt;5,"w",IF(ISERROR(VLOOKUP(DE$6,fériés,1,FALSE)),(SUM($H$1:DE$1)&gt;SUM($F$8:$F28))*(SUM($H$1:DE$1)&lt;=SUM($F$8:$F29))*1,"F"))</f>
        <v>0</v>
      </c>
      <c r="DF29" s="65">
        <f ca="1">IF(WEEKDAY(DF$6,2)&gt;5,"w",IF(ISERROR(VLOOKUP(DF$6,fériés,1,FALSE)),(SUM($H$1:DF$1)&gt;SUM($F$8:$F28))*(SUM($H$1:DF$1)&lt;=SUM($F$8:$F29))*1,"F"))</f>
        <v>0</v>
      </c>
      <c r="DG29" s="65">
        <f ca="1">IF(WEEKDAY(DG$6,2)&gt;5,"w",IF(ISERROR(VLOOKUP(DG$6,fériés,1,FALSE)),(SUM($H$1:DG$1)&gt;SUM($F$8:$F28))*(SUM($H$1:DG$1)&lt;=SUM($F$8:$F29))*1,"F"))</f>
        <v>0</v>
      </c>
      <c r="DH29" s="65">
        <f ca="1">IF(WEEKDAY(DH$6,2)&gt;5,"w",IF(ISERROR(VLOOKUP(DH$6,fériés,1,FALSE)),(SUM($H$1:DH$1)&gt;SUM($F$8:$F28))*(SUM($H$1:DH$1)&lt;=SUM($F$8:$F29))*1,"F"))</f>
        <v>0</v>
      </c>
      <c r="DI29" s="65">
        <f ca="1">IF(WEEKDAY(DI$6,2)&gt;5,"w",IF(ISERROR(VLOOKUP(DI$6,fériés,1,FALSE)),(SUM($H$1:DI$1)&gt;SUM($F$8:$F28))*(SUM($H$1:DI$1)&lt;=SUM($F$8:$F29))*1,"F"))</f>
        <v>0</v>
      </c>
      <c r="DJ29" s="65">
        <f ca="1">IF(WEEKDAY(DJ$6,2)&gt;5,"w",IF(ISERROR(VLOOKUP(DJ$6,fériés,1,FALSE)),(SUM($H$1:DJ$1)&gt;SUM($F$8:$F28))*(SUM($H$1:DJ$1)&lt;=SUM($F$8:$F29))*1,"F"))</f>
        <v>0</v>
      </c>
      <c r="DK29" s="65">
        <f ca="1">IF(WEEKDAY(DK$6,2)&gt;5,"w",IF(ISERROR(VLOOKUP(DK$6,fériés,1,FALSE)),(SUM($H$1:DK$1)&gt;SUM($F$8:$F28))*(SUM($H$1:DK$1)&lt;=SUM($F$8:$F29))*1,"F"))</f>
        <v>0</v>
      </c>
      <c r="DL29" s="65">
        <f ca="1">IF(WEEKDAY(DL$6,2)&gt;5,"w",IF(ISERROR(VLOOKUP(DL$6,fériés,1,FALSE)),(SUM($H$1:DL$1)&gt;SUM($F$8:$F28))*(SUM($H$1:DL$1)&lt;=SUM($F$8:$F29))*1,"F"))</f>
        <v>0</v>
      </c>
      <c r="DM29" s="65">
        <f ca="1">IF(WEEKDAY(DM$6,2)&gt;5,"w",IF(ISERROR(VLOOKUP(DM$6,fériés,1,FALSE)),(SUM($H$1:DM$1)&gt;SUM($F$8:$F28))*(SUM($H$1:DM$1)&lt;=SUM($F$8:$F29))*1,"F"))</f>
        <v>0</v>
      </c>
      <c r="DN29" s="65">
        <f ca="1">IF(WEEKDAY(DN$6,2)&gt;5,"w",IF(ISERROR(VLOOKUP(DN$6,fériés,1,FALSE)),(SUM($H$1:DN$1)&gt;SUM($F$8:$F28))*(SUM($H$1:DN$1)&lt;=SUM($F$8:$F29))*1,"F"))</f>
        <v>0</v>
      </c>
      <c r="DO29" s="65">
        <f ca="1">IF(WEEKDAY(DO$6,2)&gt;5,"w",IF(ISERROR(VLOOKUP(DO$6,fériés,1,FALSE)),(SUM($H$1:DO$1)&gt;SUM($F$8:$F28))*(SUM($H$1:DO$1)&lt;=SUM($F$8:$F29))*1,"F"))</f>
        <v>0</v>
      </c>
      <c r="DP29" s="65">
        <f ca="1">IF(WEEKDAY(DP$6,2)&gt;5,"w",IF(ISERROR(VLOOKUP(DP$6,fériés,1,FALSE)),(SUM($H$1:DP$1)&gt;SUM($F$8:$F28))*(SUM($H$1:DP$1)&lt;=SUM($F$8:$F29))*1,"F"))</f>
        <v>0</v>
      </c>
      <c r="DQ29" s="65">
        <f ca="1">IF(WEEKDAY(DQ$6,2)&gt;5,"w",IF(ISERROR(VLOOKUP(DQ$6,fériés,1,FALSE)),(SUM($H$1:DQ$1)&gt;SUM($F$8:$F28))*(SUM($H$1:DQ$1)&lt;=SUM($F$8:$F29))*1,"F"))</f>
        <v>0</v>
      </c>
      <c r="DR29" s="65">
        <f ca="1">IF(WEEKDAY(DR$6,2)&gt;5,"w",IF(ISERROR(VLOOKUP(DR$6,fériés,1,FALSE)),(SUM($H$1:DR$1)&gt;SUM($F$8:$F28))*(SUM($H$1:DR$1)&lt;=SUM($F$8:$F29))*1,"F"))</f>
        <v>0</v>
      </c>
      <c r="DS29" s="65">
        <f ca="1">IF(WEEKDAY(DS$6,2)&gt;5,"w",IF(ISERROR(VLOOKUP(DS$6,fériés,1,FALSE)),(SUM($H$1:DS$1)&gt;SUM($F$8:$F28))*(SUM($H$1:DS$1)&lt;=SUM($F$8:$F29))*1,"F"))</f>
        <v>0</v>
      </c>
      <c r="DT29" s="65">
        <f ca="1">IF(WEEKDAY(DT$6,2)&gt;5,"w",IF(ISERROR(VLOOKUP(DT$6,fériés,1,FALSE)),(SUM($H$1:DT$1)&gt;SUM($F$8:$F28))*(SUM($H$1:DT$1)&lt;=SUM($F$8:$F29))*1,"F"))</f>
        <v>0</v>
      </c>
      <c r="DU29" s="65">
        <f ca="1">IF(WEEKDAY(DU$6,2)&gt;5,"w",IF(ISERROR(VLOOKUP(DU$6,fériés,1,FALSE)),(SUM($H$1:DU$1)&gt;SUM($F$8:$F28))*(SUM($H$1:DU$1)&lt;=SUM($F$8:$F29))*1,"F"))</f>
        <v>0</v>
      </c>
      <c r="DV29" s="65">
        <f ca="1">IF(WEEKDAY(DV$6,2)&gt;5,"w",IF(ISERROR(VLOOKUP(DV$6,fériés,1,FALSE)),(SUM($H$1:DV$1)&gt;SUM($F$8:$F28))*(SUM($H$1:DV$1)&lt;=SUM($F$8:$F29))*1,"F"))</f>
        <v>0</v>
      </c>
      <c r="DW29" s="65">
        <f ca="1">IF(WEEKDAY(DW$6,2)&gt;5,"w",IF(ISERROR(VLOOKUP(DW$6,fériés,1,FALSE)),(SUM($H$1:DW$1)&gt;SUM($F$8:$F28))*(SUM($H$1:DW$1)&lt;=SUM($F$8:$F29))*1,"F"))</f>
        <v>0</v>
      </c>
      <c r="DX29" s="65">
        <f ca="1">IF(WEEKDAY(DX$6,2)&gt;5,"w",IF(ISERROR(VLOOKUP(DX$6,fériés,1,FALSE)),(SUM($H$1:DX$1)&gt;SUM($F$8:$F28))*(SUM($H$1:DX$1)&lt;=SUM($F$8:$F29))*1,"F"))</f>
        <v>0</v>
      </c>
      <c r="DY29" s="65">
        <f ca="1">IF(WEEKDAY(DY$6,2)&gt;5,"w",IF(ISERROR(VLOOKUP(DY$6,fériés,1,FALSE)),(SUM($H$1:DY$1)&gt;SUM($F$8:$F28))*(SUM($H$1:DY$1)&lt;=SUM($F$8:$F29))*1,"F"))</f>
        <v>0</v>
      </c>
      <c r="DZ29" s="65">
        <f ca="1">IF(WEEKDAY(DZ$6,2)&gt;5,"w",IF(ISERROR(VLOOKUP(DZ$6,fériés,1,FALSE)),(SUM($H$1:DZ$1)&gt;SUM($F$8:$F28))*(SUM($H$1:DZ$1)&lt;=SUM($F$8:$F29))*1,"F"))</f>
        <v>0</v>
      </c>
      <c r="EA29" s="65">
        <f ca="1">IF(WEEKDAY(EA$6,2)&gt;5,"w",IF(ISERROR(VLOOKUP(EA$6,fériés,1,FALSE)),(SUM($H$1:EA$1)&gt;SUM($F$8:$F28))*(SUM($H$1:EA$1)&lt;=SUM($F$8:$F29))*1,"F"))</f>
        <v>0</v>
      </c>
      <c r="EB29" s="65">
        <f ca="1">IF(WEEKDAY(EB$6,2)&gt;5,"w",IF(ISERROR(VLOOKUP(EB$6,fériés,1,FALSE)),(SUM($H$1:EB$1)&gt;SUM($F$8:$F28))*(SUM($H$1:EB$1)&lt;=SUM($F$8:$F29))*1,"F"))</f>
        <v>0</v>
      </c>
      <c r="EC29" s="65">
        <f ca="1">IF(WEEKDAY(EC$6,2)&gt;5,"w",IF(ISERROR(VLOOKUP(EC$6,fériés,1,FALSE)),(SUM($H$1:EC$1)&gt;SUM($F$8:$F28))*(SUM($H$1:EC$1)&lt;=SUM($F$8:$F29))*1,"F"))</f>
        <v>0</v>
      </c>
      <c r="ED29" s="65">
        <f ca="1">IF(WEEKDAY(ED$6,2)&gt;5,"w",IF(ISERROR(VLOOKUP(ED$6,fériés,1,FALSE)),(SUM($H$1:ED$1)&gt;SUM($F$8:$F28))*(SUM($H$1:ED$1)&lt;=SUM($F$8:$F29))*1,"F"))</f>
        <v>0</v>
      </c>
      <c r="EE29" s="65">
        <f ca="1">IF(WEEKDAY(EE$6,2)&gt;5,"w",IF(ISERROR(VLOOKUP(EE$6,fériés,1,FALSE)),(SUM($H$1:EE$1)&gt;SUM($F$8:$F28))*(SUM($H$1:EE$1)&lt;=SUM($F$8:$F29))*1,"F"))</f>
        <v>0</v>
      </c>
      <c r="EF29" s="65" t="str">
        <f ca="1">IF(WEEKDAY(EF$6,2)&gt;5,"w",IF(ISERROR(VLOOKUP(EF$6,fériés,1,FALSE)),(SUM($H$1:EF$1)&gt;SUM($F$8:$F28))*(SUM($H$1:EF$1)&lt;=SUM($F$8:$F29))*1,"F"))</f>
        <v>w</v>
      </c>
      <c r="EG29" s="65" t="str">
        <f ca="1">IF(WEEKDAY(EG$6,2)&gt;5,"w",IF(ISERROR(VLOOKUP(EG$6,fériés,1,FALSE)),(SUM($H$1:EG$1)&gt;SUM($F$8:$F28))*(SUM($H$1:EG$1)&lt;=SUM($F$8:$F29))*1,"F"))</f>
        <v>w</v>
      </c>
      <c r="EH29" s="65" t="str">
        <f ca="1">IF(WEEKDAY(EH$6,2)&gt;5,"w",IF(ISERROR(VLOOKUP(EH$6,fériés,1,FALSE)),(SUM($H$1:EH$1)&gt;SUM($F$8:$F28))*(SUM($H$1:EH$1)&lt;=SUM($F$8:$F29))*1,"F"))</f>
        <v>w</v>
      </c>
      <c r="EI29" s="65" t="str">
        <f ca="1">IF(WEEKDAY(EI$6,2)&gt;5,"w",IF(ISERROR(VLOOKUP(EI$6,fériés,1,FALSE)),(SUM($H$1:EI$1)&gt;SUM($F$8:$F28))*(SUM($H$1:EI$1)&lt;=SUM($F$8:$F29))*1,"F"))</f>
        <v>w</v>
      </c>
      <c r="EJ29" s="65" t="str">
        <f ca="1">IF(WEEKDAY(EJ$6,2)&gt;5,"w",IF(ISERROR(VLOOKUP(EJ$6,fériés,1,FALSE)),(SUM($H$1:EJ$1)&gt;SUM($F$8:$F28))*(SUM($H$1:EJ$1)&lt;=SUM($F$8:$F29))*1,"F"))</f>
        <v>w</v>
      </c>
      <c r="EK29" s="65" t="str">
        <f ca="1">IF(WEEKDAY(EK$6,2)&gt;5,"w",IF(ISERROR(VLOOKUP(EK$6,fériés,1,FALSE)),(SUM($H$1:EK$1)&gt;SUM($F$8:$F28))*(SUM($H$1:EK$1)&lt;=SUM($F$8:$F29))*1,"F"))</f>
        <v>w</v>
      </c>
      <c r="EL29" s="65" t="str">
        <f ca="1">IF(WEEKDAY(EL$6,2)&gt;5,"w",IF(ISERROR(VLOOKUP(EL$6,fériés,1,FALSE)),(SUM($H$1:EL$1)&gt;SUM($F$8:$F28))*(SUM($H$1:EL$1)&lt;=SUM($F$8:$F29))*1,"F"))</f>
        <v>w</v>
      </c>
      <c r="EM29" s="65" t="str">
        <f ca="1">IF(WEEKDAY(EM$6,2)&gt;5,"w",IF(ISERROR(VLOOKUP(EM$6,fériés,1,FALSE)),(SUM($H$1:EM$1)&gt;SUM($F$8:$F28))*(SUM($H$1:EM$1)&lt;=SUM($F$8:$F29))*1,"F"))</f>
        <v>w</v>
      </c>
      <c r="EN29" s="65" t="str">
        <f ca="1">IF(WEEKDAY(EN$6,2)&gt;5,"w",IF(ISERROR(VLOOKUP(EN$6,fériés,1,FALSE)),(SUM($H$1:EN$1)&gt;SUM($F$8:$F28))*(SUM($H$1:EN$1)&lt;=SUM($F$8:$F29))*1,"F"))</f>
        <v>w</v>
      </c>
      <c r="EO29" s="65" t="str">
        <f ca="1">IF(WEEKDAY(EO$6,2)&gt;5,"w",IF(ISERROR(VLOOKUP(EO$6,fériés,1,FALSE)),(SUM($H$1:EO$1)&gt;SUM($F$8:$F28))*(SUM($H$1:EO$1)&lt;=SUM($F$8:$F29))*1,"F"))</f>
        <v>w</v>
      </c>
      <c r="EP29" s="65" t="str">
        <f ca="1">IF(WEEKDAY(EP$6,2)&gt;5,"w",IF(ISERROR(VLOOKUP(EP$6,fériés,1,FALSE)),(SUM($H$1:EP$1)&gt;SUM($F$8:$F28))*(SUM($H$1:EP$1)&lt;=SUM($F$8:$F29))*1,"F"))</f>
        <v>w</v>
      </c>
      <c r="EQ29" s="65" t="str">
        <f ca="1">IF(WEEKDAY(EQ$6,2)&gt;5,"w",IF(ISERROR(VLOOKUP(EQ$6,fériés,1,FALSE)),(SUM($H$1:EQ$1)&gt;SUM($F$8:$F28))*(SUM($H$1:EQ$1)&lt;=SUM($F$8:$F29))*1,"F"))</f>
        <v>w</v>
      </c>
      <c r="ER29" s="65" t="str">
        <f ca="1">IF(WEEKDAY(ER$6,2)&gt;5,"w",IF(ISERROR(VLOOKUP(ER$6,fériés,1,FALSE)),(SUM($H$1:ER$1)&gt;SUM($F$8:$F28))*(SUM($H$1:ER$1)&lt;=SUM($F$8:$F29))*1,"F"))</f>
        <v>w</v>
      </c>
      <c r="ES29" s="65" t="str">
        <f ca="1">IF(WEEKDAY(ES$6,2)&gt;5,"w",IF(ISERROR(VLOOKUP(ES$6,fériés,1,FALSE)),(SUM($H$1:ES$1)&gt;SUM($F$8:$F28))*(SUM($H$1:ES$1)&lt;=SUM($F$8:$F29))*1,"F"))</f>
        <v>w</v>
      </c>
      <c r="ET29" s="65" t="str">
        <f ca="1">IF(WEEKDAY(ET$6,2)&gt;5,"w",IF(ISERROR(VLOOKUP(ET$6,fériés,1,FALSE)),(SUM($H$1:ET$1)&gt;SUM($F$8:$F28))*(SUM($H$1:ET$1)&lt;=SUM($F$8:$F29))*1,"F"))</f>
        <v>w</v>
      </c>
      <c r="EU29" s="65" t="str">
        <f ca="1">IF(WEEKDAY(EU$6,2)&gt;5,"w",IF(ISERROR(VLOOKUP(EU$6,fériés,1,FALSE)),(SUM($H$1:EU$1)&gt;SUM($F$8:$F28))*(SUM($H$1:EU$1)&lt;=SUM($F$8:$F29))*1,"F"))</f>
        <v>w</v>
      </c>
      <c r="EV29" s="65" t="str">
        <f ca="1">IF(WEEKDAY(EV$6,2)&gt;5,"w",IF(ISERROR(VLOOKUP(EV$6,fériés,1,FALSE)),(SUM($H$1:EV$1)&gt;SUM($F$8:$F28))*(SUM($H$1:EV$1)&lt;=SUM($F$8:$F29))*1,"F"))</f>
        <v>w</v>
      </c>
      <c r="EW29" s="65" t="str">
        <f ca="1">IF(WEEKDAY(EW$6,2)&gt;5,"w",IF(ISERROR(VLOOKUP(EW$6,fériés,1,FALSE)),(SUM($H$1:EW$1)&gt;SUM($F$8:$F28))*(SUM($H$1:EW$1)&lt;=SUM($F$8:$F29))*1,"F"))</f>
        <v>w</v>
      </c>
      <c r="EX29" s="65" t="str">
        <f ca="1">IF(WEEKDAY(EX$6,2)&gt;5,"w",IF(ISERROR(VLOOKUP(EX$6,fériés,1,FALSE)),(SUM($H$1:EX$1)&gt;SUM($F$8:$F28))*(SUM($H$1:EX$1)&lt;=SUM($F$8:$F29))*1,"F"))</f>
        <v>w</v>
      </c>
      <c r="EY29" s="65" t="str">
        <f ca="1">IF(WEEKDAY(EY$6,2)&gt;5,"w",IF(ISERROR(VLOOKUP(EY$6,fériés,1,FALSE)),(SUM($H$1:EY$1)&gt;SUM($F$8:$F28))*(SUM($H$1:EY$1)&lt;=SUM($F$8:$F29))*1,"F"))</f>
        <v>w</v>
      </c>
      <c r="EZ29" s="65">
        <f ca="1">IF(WEEKDAY(EZ$6,2)&gt;5,"w",IF(ISERROR(VLOOKUP(EZ$6,fériés,1,FALSE)),(SUM($H$1:EZ$1)&gt;SUM($F$8:$F28))*(SUM($H$1:EZ$1)&lt;=SUM($F$8:$F29))*1,"F"))</f>
        <v>0</v>
      </c>
      <c r="FA29" s="65">
        <f ca="1">IF(WEEKDAY(FA$6,2)&gt;5,"w",IF(ISERROR(VLOOKUP(FA$6,fériés,1,FALSE)),(SUM($H$1:FA$1)&gt;SUM($F$8:$F28))*(SUM($H$1:FA$1)&lt;=SUM($F$8:$F29))*1,"F"))</f>
        <v>0</v>
      </c>
      <c r="FB29" s="65">
        <f ca="1">IF(WEEKDAY(FB$6,2)&gt;5,"w",IF(ISERROR(VLOOKUP(FB$6,fériés,1,FALSE)),(SUM($H$1:FB$1)&gt;SUM($F$8:$F28))*(SUM($H$1:FB$1)&lt;=SUM($F$8:$F29))*1,"F"))</f>
        <v>0</v>
      </c>
      <c r="FC29" s="65">
        <f ca="1">IF(WEEKDAY(FC$6,2)&gt;5,"w",IF(ISERROR(VLOOKUP(FC$6,fériés,1,FALSE)),(SUM($H$1:FC$1)&gt;SUM($F$8:$F28))*(SUM($H$1:FC$1)&lt;=SUM($F$8:$F29))*1,"F"))</f>
        <v>0</v>
      </c>
      <c r="FD29" s="65">
        <f ca="1">IF(WEEKDAY(FD$6,2)&gt;5,"w",IF(ISERROR(VLOOKUP(FD$6,fériés,1,FALSE)),(SUM($H$1:FD$1)&gt;SUM($F$8:$F28))*(SUM($H$1:FD$1)&lt;=SUM($F$8:$F29))*1,"F"))</f>
        <v>0</v>
      </c>
      <c r="FE29" s="65">
        <f ca="1">IF(WEEKDAY(FE$6,2)&gt;5,"w",IF(ISERROR(VLOOKUP(FE$6,fériés,1,FALSE)),(SUM($H$1:FE$1)&gt;SUM($F$8:$F28))*(SUM($H$1:FE$1)&lt;=SUM($F$8:$F29))*1,"F"))</f>
        <v>0</v>
      </c>
      <c r="FF29" s="65">
        <f ca="1">IF(WEEKDAY(FF$6,2)&gt;5,"w",IF(ISERROR(VLOOKUP(FF$6,fériés,1,FALSE)),(SUM($H$1:FF$1)&gt;SUM($F$8:$F28))*(SUM($H$1:FF$1)&lt;=SUM($F$8:$F29))*1,"F"))</f>
        <v>0</v>
      </c>
      <c r="FG29" s="65">
        <f ca="1">IF(WEEKDAY(FG$6,2)&gt;5,"w",IF(ISERROR(VLOOKUP(FG$6,fériés,1,FALSE)),(SUM($H$1:FG$1)&gt;SUM($F$8:$F28))*(SUM($H$1:FG$1)&lt;=SUM($F$8:$F29))*1,"F"))</f>
        <v>0</v>
      </c>
      <c r="FH29" s="65">
        <f ca="1">IF(WEEKDAY(FH$6,2)&gt;5,"w",IF(ISERROR(VLOOKUP(FH$6,fériés,1,FALSE)),(SUM($H$1:FH$1)&gt;SUM($F$8:$F28))*(SUM($H$1:FH$1)&lt;=SUM($F$8:$F29))*1,"F"))</f>
        <v>0</v>
      </c>
      <c r="FI29" s="65">
        <f ca="1">IF(WEEKDAY(FI$6,2)&gt;5,"w",IF(ISERROR(VLOOKUP(FI$6,fériés,1,FALSE)),(SUM($H$1:FI$1)&gt;SUM($F$8:$F28))*(SUM($H$1:FI$1)&lt;=SUM($F$8:$F29))*1,"F"))</f>
        <v>0</v>
      </c>
      <c r="FJ29" s="65">
        <f ca="1">IF(WEEKDAY(FJ$6,2)&gt;5,"w",IF(ISERROR(VLOOKUP(FJ$6,fériés,1,FALSE)),(SUM($H$1:FJ$1)&gt;SUM($F$8:$F28))*(SUM($H$1:FJ$1)&lt;=SUM($F$8:$F29))*1,"F"))</f>
        <v>0</v>
      </c>
      <c r="FK29" s="65">
        <f ca="1">IF(WEEKDAY(FK$6,2)&gt;5,"w",IF(ISERROR(VLOOKUP(FK$6,fériés,1,FALSE)),(SUM($H$1:FK$1)&gt;SUM($F$8:$F28))*(SUM($H$1:FK$1)&lt;=SUM($F$8:$F29))*1,"F"))</f>
        <v>0</v>
      </c>
      <c r="FL29" s="65">
        <f ca="1">IF(WEEKDAY(FL$6,2)&gt;5,"w",IF(ISERROR(VLOOKUP(FL$6,fériés,1,FALSE)),(SUM($H$1:FL$1)&gt;SUM($F$8:$F28))*(SUM($H$1:FL$1)&lt;=SUM($F$8:$F29))*1,"F"))</f>
        <v>0</v>
      </c>
      <c r="FM29" s="65">
        <f ca="1">IF(WEEKDAY(FM$6,2)&gt;5,"w",IF(ISERROR(VLOOKUP(FM$6,fériés,1,FALSE)),(SUM($H$1:FM$1)&gt;SUM($F$8:$F28))*(SUM($H$1:FM$1)&lt;=SUM($F$8:$F29))*1,"F"))</f>
        <v>0</v>
      </c>
      <c r="FN29" s="65">
        <f ca="1">IF(WEEKDAY(FN$6,2)&gt;5,"w",IF(ISERROR(VLOOKUP(FN$6,fériés,1,FALSE)),(SUM($H$1:FN$1)&gt;SUM($F$8:$F28))*(SUM($H$1:FN$1)&lt;=SUM($F$8:$F29))*1,"F"))</f>
        <v>0</v>
      </c>
      <c r="FO29" s="65">
        <f ca="1">IF(WEEKDAY(FO$6,2)&gt;5,"w",IF(ISERROR(VLOOKUP(FO$6,fériés,1,FALSE)),(SUM($H$1:FO$1)&gt;SUM($F$8:$F28))*(SUM($H$1:FO$1)&lt;=SUM($F$8:$F29))*1,"F"))</f>
        <v>0</v>
      </c>
      <c r="FP29" s="65">
        <f ca="1">IF(WEEKDAY(FP$6,2)&gt;5,"w",IF(ISERROR(VLOOKUP(FP$6,fériés,1,FALSE)),(SUM($H$1:FP$1)&gt;SUM($F$8:$F28))*(SUM($H$1:FP$1)&lt;=SUM($F$8:$F29))*1,"F"))</f>
        <v>0</v>
      </c>
      <c r="FQ29" s="65">
        <f ca="1">IF(WEEKDAY(FQ$6,2)&gt;5,"w",IF(ISERROR(VLOOKUP(FQ$6,fériés,1,FALSE)),(SUM($H$1:FQ$1)&gt;SUM($F$8:$F28))*(SUM($H$1:FQ$1)&lt;=SUM($F$8:$F29))*1,"F"))</f>
        <v>0</v>
      </c>
      <c r="FR29" s="65">
        <f ca="1">IF(WEEKDAY(FR$6,2)&gt;5,"w",IF(ISERROR(VLOOKUP(FR$6,fériés,1,FALSE)),(SUM($H$1:FR$1)&gt;SUM($F$8:$F28))*(SUM($H$1:FR$1)&lt;=SUM($F$8:$F29))*1,"F"))</f>
        <v>0</v>
      </c>
      <c r="FS29" s="65">
        <f ca="1">IF(WEEKDAY(FS$6,2)&gt;5,"w",IF(ISERROR(VLOOKUP(FS$6,fériés,1,FALSE)),(SUM($H$1:FS$1)&gt;SUM($F$8:$F28))*(SUM($H$1:FS$1)&lt;=SUM($F$8:$F29))*1,"F"))</f>
        <v>0</v>
      </c>
      <c r="FT29" s="65">
        <f ca="1">IF(WEEKDAY(FT$6,2)&gt;5,"w",IF(ISERROR(VLOOKUP(FT$6,fériés,1,FALSE)),(SUM($H$1:FT$1)&gt;SUM($F$8:$F28))*(SUM($H$1:FT$1)&lt;=SUM($F$8:$F29))*1,"F"))</f>
        <v>0</v>
      </c>
      <c r="FU29" s="65">
        <f ca="1">IF(WEEKDAY(FU$6,2)&gt;5,"w",IF(ISERROR(VLOOKUP(FU$6,fériés,1,FALSE)),(SUM($H$1:FU$1)&gt;SUM($F$8:$F28))*(SUM($H$1:FU$1)&lt;=SUM($F$8:$F29))*1,"F"))</f>
        <v>0</v>
      </c>
      <c r="FV29" s="65">
        <f ca="1">IF(WEEKDAY(FV$6,2)&gt;5,"w",IF(ISERROR(VLOOKUP(FV$6,fériés,1,FALSE)),(SUM($H$1:FV$1)&gt;SUM($F$8:$F28))*(SUM($H$1:FV$1)&lt;=SUM($F$8:$F29))*1,"F"))</f>
        <v>0</v>
      </c>
      <c r="FW29" s="65">
        <f ca="1">IF(WEEKDAY(FW$6,2)&gt;5,"w",IF(ISERROR(VLOOKUP(FW$6,fériés,1,FALSE)),(SUM($H$1:FW$1)&gt;SUM($F$8:$F28))*(SUM($H$1:FW$1)&lt;=SUM($F$8:$F29))*1,"F"))</f>
        <v>0</v>
      </c>
      <c r="FX29" s="65">
        <f ca="1">IF(WEEKDAY(FX$6,2)&gt;5,"w",IF(ISERROR(VLOOKUP(FX$6,fériés,1,FALSE)),(SUM($H$1:FX$1)&gt;SUM($F$8:$F28))*(SUM($H$1:FX$1)&lt;=SUM($F$8:$F29))*1,"F"))</f>
        <v>0</v>
      </c>
      <c r="FY29" s="65">
        <f ca="1">IF(WEEKDAY(FY$6,2)&gt;5,"w",IF(ISERROR(VLOOKUP(FY$6,fériés,1,FALSE)),(SUM($H$1:FY$1)&gt;SUM($F$8:$F28))*(SUM($H$1:FY$1)&lt;=SUM($F$8:$F29))*1,"F"))</f>
        <v>0</v>
      </c>
      <c r="FZ29" s="65">
        <f ca="1">IF(WEEKDAY(FZ$6,2)&gt;5,"w",IF(ISERROR(VLOOKUP(FZ$6,fériés,1,FALSE)),(SUM($H$1:FZ$1)&gt;SUM($F$8:$F28))*(SUM($H$1:FZ$1)&lt;=SUM($F$8:$F29))*1,"F"))</f>
        <v>0</v>
      </c>
      <c r="GA29" s="65">
        <f ca="1">IF(WEEKDAY(GA$6,2)&gt;5,"w",IF(ISERROR(VLOOKUP(GA$6,fériés,1,FALSE)),(SUM($H$1:GA$1)&gt;SUM($F$8:$F28))*(SUM($H$1:GA$1)&lt;=SUM($F$8:$F29))*1,"F"))</f>
        <v>0</v>
      </c>
      <c r="GB29" s="65">
        <f ca="1">IF(WEEKDAY(GB$6,2)&gt;5,"w",IF(ISERROR(VLOOKUP(GB$6,fériés,1,FALSE)),(SUM($H$1:GB$1)&gt;SUM($F$8:$F28))*(SUM($H$1:GB$1)&lt;=SUM($F$8:$F29))*1,"F"))</f>
        <v>0</v>
      </c>
      <c r="GC29" s="65">
        <f ca="1">IF(WEEKDAY(GC$6,2)&gt;5,"w",IF(ISERROR(VLOOKUP(GC$6,fériés,1,FALSE)),(SUM($H$1:GC$1)&gt;SUM($F$8:$F28))*(SUM($H$1:GC$1)&lt;=SUM($F$8:$F29))*1,"F"))</f>
        <v>0</v>
      </c>
      <c r="GD29" s="65">
        <f ca="1">IF(WEEKDAY(GD$6,2)&gt;5,"w",IF(ISERROR(VLOOKUP(GD$6,fériés,1,FALSE)),(SUM($H$1:GD$1)&gt;SUM($F$8:$F28))*(SUM($H$1:GD$1)&lt;=SUM($F$8:$F29))*1,"F"))</f>
        <v>0</v>
      </c>
      <c r="GE29" s="65">
        <f ca="1">IF(WEEKDAY(GE$6,2)&gt;5,"w",IF(ISERROR(VLOOKUP(GE$6,fériés,1,FALSE)),(SUM($H$1:GE$1)&gt;SUM($F$8:$F28))*(SUM($H$1:GE$1)&lt;=SUM($F$8:$F29))*1,"F"))</f>
        <v>0</v>
      </c>
      <c r="GF29" s="65">
        <f ca="1">IF(WEEKDAY(GF$6,2)&gt;5,"w",IF(ISERROR(VLOOKUP(GF$6,fériés,1,FALSE)),(SUM($H$1:GF$1)&gt;SUM($F$8:$F28))*(SUM($H$1:GF$1)&lt;=SUM($F$8:$F29))*1,"F"))</f>
        <v>0</v>
      </c>
      <c r="GG29" s="65">
        <f ca="1">IF(WEEKDAY(GG$6,2)&gt;5,"w",IF(ISERROR(VLOOKUP(GG$6,fériés,1,FALSE)),(SUM($H$1:GG$1)&gt;SUM($F$8:$F28))*(SUM($H$1:GG$1)&lt;=SUM($F$8:$F29))*1,"F"))</f>
        <v>0</v>
      </c>
      <c r="GH29" s="65">
        <f ca="1">IF(WEEKDAY(GH$6,2)&gt;5,"w",IF(ISERROR(VLOOKUP(GH$6,fériés,1,FALSE)),(SUM($H$1:GH$1)&gt;SUM($F$8:$F28))*(SUM($H$1:GH$1)&lt;=SUM($F$8:$F29))*1,"F"))</f>
        <v>0</v>
      </c>
      <c r="GI29" s="65">
        <f ca="1">IF(WEEKDAY(GI$6,2)&gt;5,"w",IF(ISERROR(VLOOKUP(GI$6,fériés,1,FALSE)),(SUM($H$1:GI$1)&gt;SUM($F$8:$F28))*(SUM($H$1:GI$1)&lt;=SUM($F$8:$F29))*1,"F"))</f>
        <v>0</v>
      </c>
      <c r="GJ29" s="65">
        <f ca="1">IF(WEEKDAY(GJ$6,2)&gt;5,"w",IF(ISERROR(VLOOKUP(GJ$6,fériés,1,FALSE)),(SUM($H$1:GJ$1)&gt;SUM($F$8:$F28))*(SUM($H$1:GJ$1)&lt;=SUM($F$8:$F29))*1,"F"))</f>
        <v>0</v>
      </c>
      <c r="GK29" s="65">
        <f ca="1">IF(WEEKDAY(GK$6,2)&gt;5,"w",IF(ISERROR(VLOOKUP(GK$6,fériés,1,FALSE)),(SUM($H$1:GK$1)&gt;SUM($F$8:$F28))*(SUM($H$1:GK$1)&lt;=SUM($F$8:$F29))*1,"F"))</f>
        <v>0</v>
      </c>
      <c r="GL29" s="65">
        <f ca="1">IF(WEEKDAY(GL$6,2)&gt;5,"w",IF(ISERROR(VLOOKUP(GL$6,fériés,1,FALSE)),(SUM($H$1:GL$1)&gt;SUM($F$8:$F28))*(SUM($H$1:GL$1)&lt;=SUM($F$8:$F29))*1,"F"))</f>
        <v>0</v>
      </c>
      <c r="GM29" s="65">
        <f ca="1">IF(WEEKDAY(GM$6,2)&gt;5,"w",IF(ISERROR(VLOOKUP(GM$6,fériés,1,FALSE)),(SUM($H$1:GM$1)&gt;SUM($F$8:$F28))*(SUM($H$1:GM$1)&lt;=SUM($F$8:$F29))*1,"F"))</f>
        <v>0</v>
      </c>
      <c r="GN29" s="65">
        <f ca="1">IF(WEEKDAY(GN$6,2)&gt;5,"w",IF(ISERROR(VLOOKUP(GN$6,fériés,1,FALSE)),(SUM($H$1:GN$1)&gt;SUM($F$8:$F28))*(SUM($H$1:GN$1)&lt;=SUM($F$8:$F29))*1,"F"))</f>
        <v>0</v>
      </c>
      <c r="GO29" s="65">
        <f ca="1">IF(WEEKDAY(GO$6,2)&gt;5,"w",IF(ISERROR(VLOOKUP(GO$6,fériés,1,FALSE)),(SUM($H$1:GO$1)&gt;SUM($F$8:$F28))*(SUM($H$1:GO$1)&lt;=SUM($F$8:$F29))*1,"F"))</f>
        <v>0</v>
      </c>
      <c r="GP29" s="65">
        <f ca="1">IF(WEEKDAY(GP$6,2)&gt;5,"w",IF(ISERROR(VLOOKUP(GP$6,fériés,1,FALSE)),(SUM($H$1:GP$1)&gt;SUM($F$8:$F28))*(SUM($H$1:GP$1)&lt;=SUM($F$8:$F29))*1,"F"))</f>
        <v>0</v>
      </c>
      <c r="GQ29" s="65">
        <f ca="1">IF(WEEKDAY(GQ$6,2)&gt;5,"w",IF(ISERROR(VLOOKUP(GQ$6,fériés,1,FALSE)),(SUM($H$1:GQ$1)&gt;SUM($F$8:$F28))*(SUM($H$1:GQ$1)&lt;=SUM($F$8:$F29))*1,"F"))</f>
        <v>0</v>
      </c>
      <c r="GR29" s="65">
        <f ca="1">IF(WEEKDAY(GR$6,2)&gt;5,"w",IF(ISERROR(VLOOKUP(GR$6,fériés,1,FALSE)),(SUM($H$1:GR$1)&gt;SUM($F$8:$F28))*(SUM($H$1:GR$1)&lt;=SUM($F$8:$F29))*1,"F"))</f>
        <v>0</v>
      </c>
      <c r="GS29" s="65">
        <f ca="1">IF(WEEKDAY(GS$6,2)&gt;5,"w",IF(ISERROR(VLOOKUP(GS$6,fériés,1,FALSE)),(SUM($H$1:GS$1)&gt;SUM($F$8:$F28))*(SUM($H$1:GS$1)&lt;=SUM($F$8:$F29))*1,"F"))</f>
        <v>0</v>
      </c>
      <c r="GT29" s="65">
        <f ca="1">IF(WEEKDAY(GT$6,2)&gt;5,"w",IF(ISERROR(VLOOKUP(GT$6,fériés,1,FALSE)),(SUM($H$1:GT$1)&gt;SUM($F$8:$F28))*(SUM($H$1:GT$1)&lt;=SUM($F$8:$F29))*1,"F"))</f>
        <v>0</v>
      </c>
      <c r="GU29" s="65">
        <f ca="1">IF(WEEKDAY(GU$6,2)&gt;5,"w",IF(ISERROR(VLOOKUP(GU$6,fériés,1,FALSE)),(SUM($H$1:GU$1)&gt;SUM($F$8:$F28))*(SUM($H$1:GU$1)&lt;=SUM($F$8:$F29))*1,"F"))</f>
        <v>0</v>
      </c>
      <c r="GV29" s="65">
        <f ca="1">IF(WEEKDAY(GV$6,2)&gt;5,"w",IF(ISERROR(VLOOKUP(GV$6,fériés,1,FALSE)),(SUM($H$1:GV$1)&gt;SUM($F$8:$F28))*(SUM($H$1:GV$1)&lt;=SUM($F$8:$F29))*1,"F"))</f>
        <v>0</v>
      </c>
      <c r="GW29" s="65">
        <f ca="1">IF(WEEKDAY(GW$6,2)&gt;5,"w",IF(ISERROR(VLOOKUP(GW$6,fériés,1,FALSE)),(SUM($H$1:GW$1)&gt;SUM($F$8:$F28))*(SUM($H$1:GW$1)&lt;=SUM($F$8:$F29))*1,"F"))</f>
        <v>0</v>
      </c>
      <c r="GX29" s="65" t="str">
        <f ca="1">IF(WEEKDAY(GX$6,2)&gt;5,"w",IF(ISERROR(VLOOKUP(GX$6,fériés,1,FALSE)),(SUM($H$1:GX$1)&gt;SUM($F$8:$F28))*(SUM($H$1:GX$1)&lt;=SUM($F$8:$F29))*1,"F"))</f>
        <v>w</v>
      </c>
      <c r="GY29" s="65" t="str">
        <f ca="1">IF(WEEKDAY(GY$6,2)&gt;5,"w",IF(ISERROR(VLOOKUP(GY$6,fériés,1,FALSE)),(SUM($H$1:GY$1)&gt;SUM($F$8:$F28))*(SUM($H$1:GY$1)&lt;=SUM($F$8:$F29))*1,"F"))</f>
        <v>w</v>
      </c>
      <c r="GZ29" s="65" t="str">
        <f ca="1">IF(WEEKDAY(GZ$6,2)&gt;5,"w",IF(ISERROR(VLOOKUP(GZ$6,fériés,1,FALSE)),(SUM($H$1:GZ$1)&gt;SUM($F$8:$F28))*(SUM($H$1:GZ$1)&lt;=SUM($F$8:$F29))*1,"F"))</f>
        <v>w</v>
      </c>
      <c r="HA29" s="65" t="str">
        <f ca="1">IF(WEEKDAY(HA$6,2)&gt;5,"w",IF(ISERROR(VLOOKUP(HA$6,fériés,1,FALSE)),(SUM($H$1:HA$1)&gt;SUM($F$8:$F28))*(SUM($H$1:HA$1)&lt;=SUM($F$8:$F29))*1,"F"))</f>
        <v>w</v>
      </c>
      <c r="HB29" s="65" t="str">
        <f ca="1">IF(WEEKDAY(HB$6,2)&gt;5,"w",IF(ISERROR(VLOOKUP(HB$6,fériés,1,FALSE)),(SUM($H$1:HB$1)&gt;SUM($F$8:$F28))*(SUM($H$1:HB$1)&lt;=SUM($F$8:$F29))*1,"F"))</f>
        <v>w</v>
      </c>
      <c r="HC29" s="65" t="str">
        <f ca="1">IF(WEEKDAY(HC$6,2)&gt;5,"w",IF(ISERROR(VLOOKUP(HC$6,fériés,1,FALSE)),(SUM($H$1:HC$1)&gt;SUM($F$8:$F28))*(SUM($H$1:HC$1)&lt;=SUM($F$8:$F29))*1,"F"))</f>
        <v>w</v>
      </c>
      <c r="HD29" s="65" t="str">
        <f ca="1">IF(WEEKDAY(HD$6,2)&gt;5,"w",IF(ISERROR(VLOOKUP(HD$6,fériés,1,FALSE)),(SUM($H$1:HD$1)&gt;SUM($F$8:$F28))*(SUM($H$1:HD$1)&lt;=SUM($F$8:$F29))*1,"F"))</f>
        <v>w</v>
      </c>
      <c r="HE29" s="65" t="str">
        <f ca="1">IF(WEEKDAY(HE$6,2)&gt;5,"w",IF(ISERROR(VLOOKUP(HE$6,fériés,1,FALSE)),(SUM($H$1:HE$1)&gt;SUM($F$8:$F28))*(SUM($H$1:HE$1)&lt;=SUM($F$8:$F29))*1,"F"))</f>
        <v>w</v>
      </c>
      <c r="HF29" s="65" t="str">
        <f ca="1">IF(WEEKDAY(HF$6,2)&gt;5,"w",IF(ISERROR(VLOOKUP(HF$6,fériés,1,FALSE)),(SUM($H$1:HF$1)&gt;SUM($F$8:$F28))*(SUM($H$1:HF$1)&lt;=SUM($F$8:$F29))*1,"F"))</f>
        <v>w</v>
      </c>
      <c r="HG29" s="65" t="str">
        <f ca="1">IF(WEEKDAY(HG$6,2)&gt;5,"w",IF(ISERROR(VLOOKUP(HG$6,fériés,1,FALSE)),(SUM($H$1:HG$1)&gt;SUM($F$8:$F28))*(SUM($H$1:HG$1)&lt;=SUM($F$8:$F29))*1,"F"))</f>
        <v>w</v>
      </c>
      <c r="HH29" s="65" t="str">
        <f ca="1">IF(WEEKDAY(HH$6,2)&gt;5,"w",IF(ISERROR(VLOOKUP(HH$6,fériés,1,FALSE)),(SUM($H$1:HH$1)&gt;SUM($F$8:$F28))*(SUM($H$1:HH$1)&lt;=SUM($F$8:$F29))*1,"F"))</f>
        <v>w</v>
      </c>
      <c r="HI29" s="65" t="str">
        <f ca="1">IF(WEEKDAY(HI$6,2)&gt;5,"w",IF(ISERROR(VLOOKUP(HI$6,fériés,1,FALSE)),(SUM($H$1:HI$1)&gt;SUM($F$8:$F28))*(SUM($H$1:HI$1)&lt;=SUM($F$8:$F29))*1,"F"))</f>
        <v>w</v>
      </c>
      <c r="HJ29" s="65" t="str">
        <f ca="1">IF(WEEKDAY(HJ$6,2)&gt;5,"w",IF(ISERROR(VLOOKUP(HJ$6,fériés,1,FALSE)),(SUM($H$1:HJ$1)&gt;SUM($F$8:$F28))*(SUM($H$1:HJ$1)&lt;=SUM($F$8:$F29))*1,"F"))</f>
        <v>w</v>
      </c>
      <c r="HK29" s="65" t="str">
        <f ca="1">IF(WEEKDAY(HK$6,2)&gt;5,"w",IF(ISERROR(VLOOKUP(HK$6,fériés,1,FALSE)),(SUM($H$1:HK$1)&gt;SUM($F$8:$F28))*(SUM($H$1:HK$1)&lt;=SUM($F$8:$F29))*1,"F"))</f>
        <v>w</v>
      </c>
      <c r="HL29" s="65" t="str">
        <f ca="1">IF(WEEKDAY(HL$6,2)&gt;5,"w",IF(ISERROR(VLOOKUP(HL$6,fériés,1,FALSE)),(SUM($H$1:HL$1)&gt;SUM($F$8:$F28))*(SUM($H$1:HL$1)&lt;=SUM($F$8:$F29))*1,"F"))</f>
        <v>w</v>
      </c>
      <c r="HM29" s="65" t="str">
        <f ca="1">IF(WEEKDAY(HM$6,2)&gt;5,"w",IF(ISERROR(VLOOKUP(HM$6,fériés,1,FALSE)),(SUM($H$1:HM$1)&gt;SUM($F$8:$F28))*(SUM($H$1:HM$1)&lt;=SUM($F$8:$F29))*1,"F"))</f>
        <v>w</v>
      </c>
      <c r="HN29" s="65" t="str">
        <f ca="1">IF(WEEKDAY(HN$6,2)&gt;5,"w",IF(ISERROR(VLOOKUP(HN$6,fériés,1,FALSE)),(SUM($H$1:HN$1)&gt;SUM($F$8:$F28))*(SUM($H$1:HN$1)&lt;=SUM($F$8:$F29))*1,"F"))</f>
        <v>w</v>
      </c>
      <c r="HO29" s="65" t="str">
        <f ca="1">IF(WEEKDAY(HO$6,2)&gt;5,"w",IF(ISERROR(VLOOKUP(HO$6,fériés,1,FALSE)),(SUM($H$1:HO$1)&gt;SUM($F$8:$F28))*(SUM($H$1:HO$1)&lt;=SUM($F$8:$F29))*1,"F"))</f>
        <v>w</v>
      </c>
      <c r="HP29" s="65" t="str">
        <f ca="1">IF(WEEKDAY(HP$6,2)&gt;5,"w",IF(ISERROR(VLOOKUP(HP$6,fériés,1,FALSE)),(SUM($H$1:HP$1)&gt;SUM($F$8:$F28))*(SUM($H$1:HP$1)&lt;=SUM($F$8:$F29))*1,"F"))</f>
        <v>w</v>
      </c>
      <c r="HQ29" s="65" t="str">
        <f ca="1">IF(WEEKDAY(HQ$6,2)&gt;5,"w",IF(ISERROR(VLOOKUP(HQ$6,fériés,1,FALSE)),(SUM($H$1:HQ$1)&gt;SUM($F$8:$F28))*(SUM($H$1:HQ$1)&lt;=SUM($F$8:$F29))*1,"F"))</f>
        <v>w</v>
      </c>
      <c r="HR29" s="65">
        <f ca="1">IF(WEEKDAY(HR$6,2)&gt;5,"w",IF(ISERROR(VLOOKUP(HR$6,fériés,1,FALSE)),(SUM($H$1:HR$1)&gt;SUM($F$8:$F28))*(SUM($H$1:HR$1)&lt;=SUM($F$8:$F29))*1,"F"))</f>
        <v>0</v>
      </c>
      <c r="HS29" s="65">
        <f ca="1">IF(WEEKDAY(HS$6,2)&gt;5,"w",IF(ISERROR(VLOOKUP(HS$6,fériés,1,FALSE)),(SUM($H$1:HS$1)&gt;SUM($F$8:$F28))*(SUM($H$1:HS$1)&lt;=SUM($F$8:$F29))*1,"F"))</f>
        <v>0</v>
      </c>
      <c r="HT29" s="65">
        <f ca="1">IF(WEEKDAY(HT$6,2)&gt;5,"w",IF(ISERROR(VLOOKUP(HT$6,fériés,1,FALSE)),(SUM($H$1:HT$1)&gt;SUM($F$8:$F28))*(SUM($H$1:HT$1)&lt;=SUM($F$8:$F29))*1,"F"))</f>
        <v>0</v>
      </c>
      <c r="HU29" s="65">
        <f ca="1">IF(WEEKDAY(HU$6,2)&gt;5,"w",IF(ISERROR(VLOOKUP(HU$6,fériés,1,FALSE)),(SUM($H$1:HU$1)&gt;SUM($F$8:$F28))*(SUM($H$1:HU$1)&lt;=SUM($F$8:$F29))*1,"F"))</f>
        <v>0</v>
      </c>
      <c r="HV29" s="65">
        <f ca="1">IF(WEEKDAY(HV$6,2)&gt;5,"w",IF(ISERROR(VLOOKUP(HV$6,fériés,1,FALSE)),(SUM($H$1:HV$1)&gt;SUM($F$8:$F28))*(SUM($H$1:HV$1)&lt;=SUM($F$8:$F29))*1,"F"))</f>
        <v>0</v>
      </c>
      <c r="HW29" s="65">
        <f ca="1">IF(WEEKDAY(HW$6,2)&gt;5,"w",IF(ISERROR(VLOOKUP(HW$6,fériés,1,FALSE)),(SUM($H$1:HW$1)&gt;SUM($F$8:$F28))*(SUM($H$1:HW$1)&lt;=SUM($F$8:$F29))*1,"F"))</f>
        <v>0</v>
      </c>
      <c r="HX29" s="65">
        <f ca="1">IF(WEEKDAY(HX$6,2)&gt;5,"w",IF(ISERROR(VLOOKUP(HX$6,fériés,1,FALSE)),(SUM($H$1:HX$1)&gt;SUM($F$8:$F28))*(SUM($H$1:HX$1)&lt;=SUM($F$8:$F29))*1,"F"))</f>
        <v>0</v>
      </c>
      <c r="HY29" s="65">
        <f ca="1">IF(WEEKDAY(HY$6,2)&gt;5,"w",IF(ISERROR(VLOOKUP(HY$6,fériés,1,FALSE)),(SUM($H$1:HY$1)&gt;SUM($F$8:$F28))*(SUM($H$1:HY$1)&lt;=SUM($F$8:$F29))*1,"F"))</f>
        <v>0</v>
      </c>
      <c r="HZ29" s="65">
        <f ca="1">IF(WEEKDAY(HZ$6,2)&gt;5,"w",IF(ISERROR(VLOOKUP(HZ$6,fériés,1,FALSE)),(SUM($H$1:HZ$1)&gt;SUM($F$8:$F28))*(SUM($H$1:HZ$1)&lt;=SUM($F$8:$F29))*1,"F"))</f>
        <v>0</v>
      </c>
      <c r="IA29" s="65">
        <f ca="1">IF(WEEKDAY(IA$6,2)&gt;5,"w",IF(ISERROR(VLOOKUP(IA$6,fériés,1,FALSE)),(SUM($H$1:IA$1)&gt;SUM($F$8:$F28))*(SUM($H$1:IA$1)&lt;=SUM($F$8:$F29))*1,"F"))</f>
        <v>0</v>
      </c>
      <c r="IB29" s="65">
        <f ca="1">IF(WEEKDAY(IB$6,2)&gt;5,"w",IF(ISERROR(VLOOKUP(IB$6,fériés,1,FALSE)),(SUM($H$1:IB$1)&gt;SUM($F$8:$F28))*(SUM($H$1:IB$1)&lt;=SUM($F$8:$F29))*1,"F"))</f>
        <v>0</v>
      </c>
      <c r="IC29" s="65">
        <f ca="1">IF(WEEKDAY(IC$6,2)&gt;5,"w",IF(ISERROR(VLOOKUP(IC$6,fériés,1,FALSE)),(SUM($H$1:IC$1)&gt;SUM($F$8:$F28))*(SUM($H$1:IC$1)&lt;=SUM($F$8:$F29))*1,"F"))</f>
        <v>0</v>
      </c>
      <c r="ID29" s="65">
        <f ca="1">IF(WEEKDAY(ID$6,2)&gt;5,"w",IF(ISERROR(VLOOKUP(ID$6,fériés,1,FALSE)),(SUM($H$1:ID$1)&gt;SUM($F$8:$F28))*(SUM($H$1:ID$1)&lt;=SUM($F$8:$F29))*1,"F"))</f>
        <v>0</v>
      </c>
      <c r="IE29" s="65">
        <f ca="1">IF(WEEKDAY(IE$6,2)&gt;5,"w",IF(ISERROR(VLOOKUP(IE$6,fériés,1,FALSE)),(SUM($H$1:IE$1)&gt;SUM($F$8:$F28))*(SUM($H$1:IE$1)&lt;=SUM($F$8:$F29))*1,"F"))</f>
        <v>0</v>
      </c>
      <c r="IF29" s="65">
        <f ca="1">IF(WEEKDAY(IF$6,2)&gt;5,"w",IF(ISERROR(VLOOKUP(IF$6,fériés,1,FALSE)),(SUM($H$1:IF$1)&gt;SUM($F$8:$F28))*(SUM($H$1:IF$1)&lt;=SUM($F$8:$F29))*1,"F"))</f>
        <v>0</v>
      </c>
      <c r="IG29" s="65">
        <f ca="1">IF(WEEKDAY(IG$6,2)&gt;5,"w",IF(ISERROR(VLOOKUP(IG$6,fériés,1,FALSE)),(SUM($H$1:IG$1)&gt;SUM($F$8:$F28))*(SUM($H$1:IG$1)&lt;=SUM($F$8:$F29))*1,"F"))</f>
        <v>0</v>
      </c>
      <c r="IH29" s="65">
        <f ca="1">IF(WEEKDAY(IH$6,2)&gt;5,"w",IF(ISERROR(VLOOKUP(IH$6,fériés,1,FALSE)),(SUM($H$1:IH$1)&gt;SUM($F$8:$F28))*(SUM($H$1:IH$1)&lt;=SUM($F$8:$F29))*1,"F"))</f>
        <v>0</v>
      </c>
      <c r="II29" s="65">
        <f ca="1">IF(WEEKDAY(II$6,2)&gt;5,"w",IF(ISERROR(VLOOKUP(II$6,fériés,1,FALSE)),(SUM($H$1:II$1)&gt;SUM($F$8:$F28))*(SUM($H$1:II$1)&lt;=SUM($F$8:$F29))*1,"F"))</f>
        <v>0</v>
      </c>
      <c r="IJ29" s="65">
        <f ca="1">IF(WEEKDAY(IJ$6,2)&gt;5,"w",IF(ISERROR(VLOOKUP(IJ$6,fériés,1,FALSE)),(SUM($H$1:IJ$1)&gt;SUM($F$8:$F28))*(SUM($H$1:IJ$1)&lt;=SUM($F$8:$F29))*1,"F"))</f>
        <v>0</v>
      </c>
      <c r="IK29" s="65">
        <f ca="1">IF(WEEKDAY(IK$6,2)&gt;5,"w",IF(ISERROR(VLOOKUP(IK$6,fériés,1,FALSE)),(SUM($H$1:IK$1)&gt;SUM($F$8:$F28))*(SUM($H$1:IK$1)&lt;=SUM($F$8:$F29))*1,"F"))</f>
        <v>0</v>
      </c>
      <c r="IL29" s="65">
        <f ca="1">IF(WEEKDAY(IL$6,2)&gt;5,"w",IF(ISERROR(VLOOKUP(IL$6,fériés,1,FALSE)),(SUM($H$1:IL$1)&gt;SUM($F$8:$F28))*(SUM($H$1:IL$1)&lt;=SUM($F$8:$F29))*1,"F"))</f>
        <v>0</v>
      </c>
      <c r="IM29" s="65">
        <f ca="1">IF(WEEKDAY(IM$6,2)&gt;5,"w",IF(ISERROR(VLOOKUP(IM$6,fériés,1,FALSE)),(SUM($H$1:IM$1)&gt;SUM($F$8:$F28))*(SUM($H$1:IM$1)&lt;=SUM($F$8:$F29))*1,"F"))</f>
        <v>0</v>
      </c>
      <c r="IN29" s="65">
        <f ca="1">IF(WEEKDAY(IN$6,2)&gt;5,"w",IF(ISERROR(VLOOKUP(IN$6,fériés,1,FALSE)),(SUM($H$1:IN$1)&gt;SUM($F$8:$F28))*(SUM($H$1:IN$1)&lt;=SUM($F$8:$F29))*1,"F"))</f>
        <v>0</v>
      </c>
      <c r="IO29" s="65">
        <f ca="1">IF(WEEKDAY(IO$6,2)&gt;5,"w",IF(ISERROR(VLOOKUP(IO$6,fériés,1,FALSE)),(SUM($H$1:IO$1)&gt;SUM($F$8:$F28))*(SUM($H$1:IO$1)&lt;=SUM($F$8:$F29))*1,"F"))</f>
        <v>0</v>
      </c>
      <c r="IP29" s="65">
        <f ca="1">IF(WEEKDAY(IP$6,2)&gt;5,"w",IF(ISERROR(VLOOKUP(IP$6,fériés,1,FALSE)),(SUM($H$1:IP$1)&gt;SUM($F$8:$F28))*(SUM($H$1:IP$1)&lt;=SUM($F$8:$F29))*1,"F"))</f>
        <v>0</v>
      </c>
      <c r="IQ29" s="65">
        <f ca="1">IF(WEEKDAY(IQ$6,2)&gt;5,"w",IF(ISERROR(VLOOKUP(IQ$6,fériés,1,FALSE)),(SUM($H$1:IQ$1)&gt;SUM($F$8:$F28))*(SUM($H$1:IQ$1)&lt;=SUM($F$8:$F29))*1,"F"))</f>
        <v>0</v>
      </c>
      <c r="IR29" s="65">
        <f ca="1">IF(WEEKDAY(IR$6,2)&gt;5,"w",IF(ISERROR(VLOOKUP(IR$6,fériés,1,FALSE)),(SUM($H$1:IR$1)&gt;SUM($F$8:$F28))*(SUM($H$1:IR$1)&lt;=SUM($F$8:$F29))*1,"F"))</f>
        <v>0</v>
      </c>
      <c r="IS29" s="65">
        <f ca="1">IF(WEEKDAY(IS$6,2)&gt;5,"w",IF(ISERROR(VLOOKUP(IS$6,fériés,1,FALSE)),(SUM($H$1:IS$1)&gt;SUM($F$8:$F28))*(SUM($H$1:IS$1)&lt;=SUM($F$8:$F29))*1,"F"))</f>
        <v>0</v>
      </c>
      <c r="IT29" s="65">
        <f ca="1">IF(WEEKDAY(IT$6,2)&gt;5,"w",IF(ISERROR(VLOOKUP(IT$6,fériés,1,FALSE)),(SUM($H$1:IT$1)&gt;SUM($F$8:$F28))*(SUM($H$1:IT$1)&lt;=SUM($F$8:$F29))*1,"F"))</f>
        <v>0</v>
      </c>
      <c r="IU29" s="65">
        <f ca="1">IF(WEEKDAY(IU$6,2)&gt;5,"w",IF(ISERROR(VLOOKUP(IU$6,fériés,1,FALSE)),(SUM($H$1:IU$1)&gt;SUM($F$8:$F28))*(SUM($H$1:IU$1)&lt;=SUM($F$8:$F29))*1,"F"))</f>
        <v>0</v>
      </c>
      <c r="IV29" s="65">
        <f ca="1">IF(WEEKDAY(IV$6,2)&gt;5,"w",IF(ISERROR(VLOOKUP(IV$6,fériés,1,FALSE)),(SUM($H$1:IV$1)&gt;SUM($F$8:$F28))*(SUM($H$1:IV$1)&lt;=SUM($F$8:$F29))*1,"F"))</f>
        <v>0</v>
      </c>
      <c r="IW29" s="65">
        <f ca="1">IF(WEEKDAY(IW$6,2)&gt;5,"w",IF(ISERROR(VLOOKUP(IW$6,fériés,1,FALSE)),(SUM($H$1:IW$1)&gt;SUM($F$8:$F28))*(SUM($H$1:IW$1)&lt;=SUM($F$8:$F29))*1,"F"))</f>
        <v>0</v>
      </c>
      <c r="IX29" s="65">
        <f ca="1">IF(WEEKDAY(IX$6,2)&gt;5,"w",IF(ISERROR(VLOOKUP(IX$6,fériés,1,FALSE)),(SUM($H$1:IX$1)&gt;SUM($F$8:$F28))*(SUM($H$1:IX$1)&lt;=SUM($F$8:$F29))*1,"F"))</f>
        <v>0</v>
      </c>
      <c r="IY29" s="65">
        <f ca="1">IF(WEEKDAY(IY$6,2)&gt;5,"w",IF(ISERROR(VLOOKUP(IY$6,fériés,1,FALSE)),(SUM($H$1:IY$1)&gt;SUM($F$8:$F28))*(SUM($H$1:IY$1)&lt;=SUM($F$8:$F29))*1,"F"))</f>
        <v>0</v>
      </c>
      <c r="IZ29" s="65">
        <f ca="1">IF(WEEKDAY(IZ$6,2)&gt;5,"w",IF(ISERROR(VLOOKUP(IZ$6,fériés,1,FALSE)),(SUM($H$1:IZ$1)&gt;SUM($F$8:$F28))*(SUM($H$1:IZ$1)&lt;=SUM($F$8:$F29))*1,"F"))</f>
        <v>0</v>
      </c>
      <c r="JA29" s="65">
        <f ca="1">IF(WEEKDAY(JA$6,2)&gt;5,"w",IF(ISERROR(VLOOKUP(JA$6,fériés,1,FALSE)),(SUM($H$1:JA$1)&gt;SUM($F$8:$F28))*(SUM($H$1:JA$1)&lt;=SUM($F$8:$F29))*1,"F"))</f>
        <v>0</v>
      </c>
      <c r="JB29" s="65">
        <f ca="1">IF(WEEKDAY(JB$6,2)&gt;5,"w",IF(ISERROR(VLOOKUP(JB$6,fériés,1,FALSE)),(SUM($H$1:JB$1)&gt;SUM($F$8:$F28))*(SUM($H$1:JB$1)&lt;=SUM($F$8:$F29))*1,"F"))</f>
        <v>0</v>
      </c>
      <c r="JC29" s="65">
        <f ca="1">IF(WEEKDAY(JC$6,2)&gt;5,"w",IF(ISERROR(VLOOKUP(JC$6,fériés,1,FALSE)),(SUM($H$1:JC$1)&gt;SUM($F$8:$F28))*(SUM($H$1:JC$1)&lt;=SUM($F$8:$F29))*1,"F"))</f>
        <v>0</v>
      </c>
      <c r="JD29" s="65">
        <f ca="1">IF(WEEKDAY(JD$6,2)&gt;5,"w",IF(ISERROR(VLOOKUP(JD$6,fériés,1,FALSE)),(SUM($H$1:JD$1)&gt;SUM($F$8:$F28))*(SUM($H$1:JD$1)&lt;=SUM($F$8:$F29))*1,"F"))</f>
        <v>0</v>
      </c>
      <c r="JE29" s="65">
        <f ca="1">IF(WEEKDAY(JE$6,2)&gt;5,"w",IF(ISERROR(VLOOKUP(JE$6,fériés,1,FALSE)),(SUM($H$1:JE$1)&gt;SUM($F$8:$F28))*(SUM($H$1:JE$1)&lt;=SUM($F$8:$F29))*1,"F"))</f>
        <v>0</v>
      </c>
      <c r="JF29" s="65">
        <f ca="1">IF(WEEKDAY(JF$6,2)&gt;5,"w",IF(ISERROR(VLOOKUP(JF$6,fériés,1,FALSE)),(SUM($H$1:JF$1)&gt;SUM($F$8:$F28))*(SUM($H$1:JF$1)&lt;=SUM($F$8:$F29))*1,"F"))</f>
        <v>0</v>
      </c>
      <c r="JG29" s="65">
        <f ca="1">IF(WEEKDAY(JG$6,2)&gt;5,"w",IF(ISERROR(VLOOKUP(JG$6,fériés,1,FALSE)),(SUM($H$1:JG$1)&gt;SUM($F$8:$F28))*(SUM($H$1:JG$1)&lt;=SUM($F$8:$F29))*1,"F"))</f>
        <v>0</v>
      </c>
      <c r="JH29" s="65">
        <f ca="1">IF(WEEKDAY(JH$6,2)&gt;5,"w",IF(ISERROR(VLOOKUP(JH$6,fériés,1,FALSE)),(SUM($H$1:JH$1)&gt;SUM($F$8:$F28))*(SUM($H$1:JH$1)&lt;=SUM($F$8:$F29))*1,"F"))</f>
        <v>0</v>
      </c>
      <c r="JI29" s="65">
        <f ca="1">IF(WEEKDAY(JI$6,2)&gt;5,"w",IF(ISERROR(VLOOKUP(JI$6,fériés,1,FALSE)),(SUM($H$1:JI$1)&gt;SUM($F$8:$F28))*(SUM($H$1:JI$1)&lt;=SUM($F$8:$F29))*1,"F"))</f>
        <v>0</v>
      </c>
      <c r="JJ29" s="65">
        <f ca="1">IF(WEEKDAY(JJ$6,2)&gt;5,"w",IF(ISERROR(VLOOKUP(JJ$6,fériés,1,FALSE)),(SUM($H$1:JJ$1)&gt;SUM($F$8:$F28))*(SUM($H$1:JJ$1)&lt;=SUM($F$8:$F29))*1,"F"))</f>
        <v>0</v>
      </c>
      <c r="JK29" s="65">
        <f ca="1">IF(WEEKDAY(JK$6,2)&gt;5,"w",IF(ISERROR(VLOOKUP(JK$6,fériés,1,FALSE)),(SUM($H$1:JK$1)&gt;SUM($F$8:$F28))*(SUM($H$1:JK$1)&lt;=SUM($F$8:$F29))*1,"F"))</f>
        <v>0</v>
      </c>
      <c r="JL29" s="65">
        <f ca="1">IF(WEEKDAY(JL$6,2)&gt;5,"w",IF(ISERROR(VLOOKUP(JL$6,fériés,1,FALSE)),(SUM($H$1:JL$1)&gt;SUM($F$8:$F28))*(SUM($H$1:JL$1)&lt;=SUM($F$8:$F29))*1,"F"))</f>
        <v>0</v>
      </c>
      <c r="JM29" s="65">
        <f ca="1">IF(WEEKDAY(JM$6,2)&gt;5,"w",IF(ISERROR(VLOOKUP(JM$6,fériés,1,FALSE)),(SUM($H$1:JM$1)&gt;SUM($F$8:$F28))*(SUM($H$1:JM$1)&lt;=SUM($F$8:$F29))*1,"F"))</f>
        <v>0</v>
      </c>
      <c r="JN29" s="65">
        <f ca="1">IF(WEEKDAY(JN$6,2)&gt;5,"w",IF(ISERROR(VLOOKUP(JN$6,fériés,1,FALSE)),(SUM($H$1:JN$1)&gt;SUM($F$8:$F28))*(SUM($H$1:JN$1)&lt;=SUM($F$8:$F29))*1,"F"))</f>
        <v>0</v>
      </c>
      <c r="JO29" s="65">
        <f ca="1">IF(WEEKDAY(JO$6,2)&gt;5,"w",IF(ISERROR(VLOOKUP(JO$6,fériés,1,FALSE)),(SUM($H$1:JO$1)&gt;SUM($F$8:$F28))*(SUM($H$1:JO$1)&lt;=SUM($F$8:$F29))*1,"F"))</f>
        <v>0</v>
      </c>
      <c r="JP29" s="65" t="str">
        <f ca="1">IF(WEEKDAY(JP$6,2)&gt;5,"w",IF(ISERROR(VLOOKUP(JP$6,fériés,1,FALSE)),(SUM($H$1:JP$1)&gt;SUM($F$8:$F28))*(SUM($H$1:JP$1)&lt;=SUM($F$8:$F29))*1,"F"))</f>
        <v>w</v>
      </c>
      <c r="JQ29" s="65" t="str">
        <f ca="1">IF(WEEKDAY(JQ$6,2)&gt;5,"w",IF(ISERROR(VLOOKUP(JQ$6,fériés,1,FALSE)),(SUM($H$1:JQ$1)&gt;SUM($F$8:$F28))*(SUM($H$1:JQ$1)&lt;=SUM($F$8:$F29))*1,"F"))</f>
        <v>w</v>
      </c>
      <c r="JR29" s="65" t="str">
        <f ca="1">IF(WEEKDAY(JR$6,2)&gt;5,"w",IF(ISERROR(VLOOKUP(JR$6,fériés,1,FALSE)),(SUM($H$1:JR$1)&gt;SUM($F$8:$F28))*(SUM($H$1:JR$1)&lt;=SUM($F$8:$F29))*1,"F"))</f>
        <v>w</v>
      </c>
      <c r="JS29" s="65" t="str">
        <f ca="1">IF(WEEKDAY(JS$6,2)&gt;5,"w",IF(ISERROR(VLOOKUP(JS$6,fériés,1,FALSE)),(SUM($H$1:JS$1)&gt;SUM($F$8:$F28))*(SUM($H$1:JS$1)&lt;=SUM($F$8:$F29))*1,"F"))</f>
        <v>w</v>
      </c>
      <c r="JT29" s="65" t="str">
        <f ca="1">IF(WEEKDAY(JT$6,2)&gt;5,"w",IF(ISERROR(VLOOKUP(JT$6,fériés,1,FALSE)),(SUM($H$1:JT$1)&gt;SUM($F$8:$F28))*(SUM($H$1:JT$1)&lt;=SUM($F$8:$F29))*1,"F"))</f>
        <v>w</v>
      </c>
      <c r="JU29" s="65" t="str">
        <f ca="1">IF(WEEKDAY(JU$6,2)&gt;5,"w",IF(ISERROR(VLOOKUP(JU$6,fériés,1,FALSE)),(SUM($H$1:JU$1)&gt;SUM($F$8:$F28))*(SUM($H$1:JU$1)&lt;=SUM($F$8:$F29))*1,"F"))</f>
        <v>w</v>
      </c>
      <c r="JV29" s="65" t="str">
        <f ca="1">IF(WEEKDAY(JV$6,2)&gt;5,"w",IF(ISERROR(VLOOKUP(JV$6,fériés,1,FALSE)),(SUM($H$1:JV$1)&gt;SUM($F$8:$F28))*(SUM($H$1:JV$1)&lt;=SUM($F$8:$F29))*1,"F"))</f>
        <v>w</v>
      </c>
      <c r="JW29" s="65" t="str">
        <f ca="1">IF(WEEKDAY(JW$6,2)&gt;5,"w",IF(ISERROR(VLOOKUP(JW$6,fériés,1,FALSE)),(SUM($H$1:JW$1)&gt;SUM($F$8:$F28))*(SUM($H$1:JW$1)&lt;=SUM($F$8:$F29))*1,"F"))</f>
        <v>w</v>
      </c>
      <c r="JX29" s="65" t="str">
        <f ca="1">IF(WEEKDAY(JX$6,2)&gt;5,"w",IF(ISERROR(VLOOKUP(JX$6,fériés,1,FALSE)),(SUM($H$1:JX$1)&gt;SUM($F$8:$F28))*(SUM($H$1:JX$1)&lt;=SUM($F$8:$F29))*1,"F"))</f>
        <v>w</v>
      </c>
      <c r="JY29" s="65" t="str">
        <f ca="1">IF(WEEKDAY(JY$6,2)&gt;5,"w",IF(ISERROR(VLOOKUP(JY$6,fériés,1,FALSE)),(SUM($H$1:JY$1)&gt;SUM($F$8:$F28))*(SUM($H$1:JY$1)&lt;=SUM($F$8:$F29))*1,"F"))</f>
        <v>w</v>
      </c>
      <c r="JZ29" s="65" t="str">
        <f ca="1">IF(WEEKDAY(JZ$6,2)&gt;5,"w",IF(ISERROR(VLOOKUP(JZ$6,fériés,1,FALSE)),(SUM($H$1:JZ$1)&gt;SUM($F$8:$F28))*(SUM($H$1:JZ$1)&lt;=SUM($F$8:$F29))*1,"F"))</f>
        <v>w</v>
      </c>
      <c r="KA29" s="65" t="str">
        <f ca="1">IF(WEEKDAY(KA$6,2)&gt;5,"w",IF(ISERROR(VLOOKUP(KA$6,fériés,1,FALSE)),(SUM($H$1:KA$1)&gt;SUM($F$8:$F28))*(SUM($H$1:KA$1)&lt;=SUM($F$8:$F29))*1,"F"))</f>
        <v>w</v>
      </c>
      <c r="KB29" s="65" t="str">
        <f ca="1">IF(WEEKDAY(KB$6,2)&gt;5,"w",IF(ISERROR(VLOOKUP(KB$6,fériés,1,FALSE)),(SUM($H$1:KB$1)&gt;SUM($F$8:$F28))*(SUM($H$1:KB$1)&lt;=SUM($F$8:$F29))*1,"F"))</f>
        <v>w</v>
      </c>
      <c r="KC29" s="65" t="str">
        <f ca="1">IF(WEEKDAY(KC$6,2)&gt;5,"w",IF(ISERROR(VLOOKUP(KC$6,fériés,1,FALSE)),(SUM($H$1:KC$1)&gt;SUM($F$8:$F28))*(SUM($H$1:KC$1)&lt;=SUM($F$8:$F29))*1,"F"))</f>
        <v>w</v>
      </c>
      <c r="KD29" s="65" t="str">
        <f ca="1">IF(WEEKDAY(KD$6,2)&gt;5,"w",IF(ISERROR(VLOOKUP(KD$6,fériés,1,FALSE)),(SUM($H$1:KD$1)&gt;SUM($F$8:$F28))*(SUM($H$1:KD$1)&lt;=SUM($F$8:$F29))*1,"F"))</f>
        <v>w</v>
      </c>
      <c r="KE29" s="65" t="str">
        <f ca="1">IF(WEEKDAY(KE$6,2)&gt;5,"w",IF(ISERROR(VLOOKUP(KE$6,fériés,1,FALSE)),(SUM($H$1:KE$1)&gt;SUM($F$8:$F28))*(SUM($H$1:KE$1)&lt;=SUM($F$8:$F29))*1,"F"))</f>
        <v>w</v>
      </c>
      <c r="KF29" s="65" t="str">
        <f ca="1">IF(WEEKDAY(KF$6,2)&gt;5,"w",IF(ISERROR(VLOOKUP(KF$6,fériés,1,FALSE)),(SUM($H$1:KF$1)&gt;SUM($F$8:$F28))*(SUM($H$1:KF$1)&lt;=SUM($F$8:$F29))*1,"F"))</f>
        <v>w</v>
      </c>
      <c r="KG29" s="65" t="str">
        <f ca="1">IF(WEEKDAY(KG$6,2)&gt;5,"w",IF(ISERROR(VLOOKUP(KG$6,fériés,1,FALSE)),(SUM($H$1:KG$1)&gt;SUM($F$8:$F28))*(SUM($H$1:KG$1)&lt;=SUM($F$8:$F29))*1,"F"))</f>
        <v>w</v>
      </c>
      <c r="KH29" s="65" t="str">
        <f ca="1">IF(WEEKDAY(KH$6,2)&gt;5,"w",IF(ISERROR(VLOOKUP(KH$6,fériés,1,FALSE)),(SUM($H$1:KH$1)&gt;SUM($F$8:$F28))*(SUM($H$1:KH$1)&lt;=SUM($F$8:$F29))*1,"F"))</f>
        <v>w</v>
      </c>
      <c r="KI29" s="65" t="str">
        <f ca="1">IF(WEEKDAY(KI$6,2)&gt;5,"w",IF(ISERROR(VLOOKUP(KI$6,fériés,1,FALSE)),(SUM($H$1:KI$1)&gt;SUM($F$8:$F28))*(SUM($H$1:KI$1)&lt;=SUM($F$8:$F29))*1,"F"))</f>
        <v>w</v>
      </c>
      <c r="KJ29" s="65">
        <f ca="1">IF(WEEKDAY(KJ$6,2)&gt;5,"w",IF(ISERROR(VLOOKUP(KJ$6,fériés,1,FALSE)),(SUM($H$1:KJ$1)&gt;SUM($F$8:$F28))*(SUM($H$1:KJ$1)&lt;=SUM($F$8:$F29))*1,"F"))</f>
        <v>0</v>
      </c>
      <c r="KK29" s="65">
        <f ca="1">IF(WEEKDAY(KK$6,2)&gt;5,"w",IF(ISERROR(VLOOKUP(KK$6,fériés,1,FALSE)),(SUM($H$1:KK$1)&gt;SUM($F$8:$F28))*(SUM($H$1:KK$1)&lt;=SUM($F$8:$F29))*1,"F"))</f>
        <v>0</v>
      </c>
      <c r="KL29" s="65">
        <f ca="1">IF(WEEKDAY(KL$6,2)&gt;5,"w",IF(ISERROR(VLOOKUP(KL$6,fériés,1,FALSE)),(SUM($H$1:KL$1)&gt;SUM($F$8:$F28))*(SUM($H$1:KL$1)&lt;=SUM($F$8:$F29))*1,"F"))</f>
        <v>0</v>
      </c>
      <c r="KM29" s="65">
        <f ca="1">IF(WEEKDAY(KM$6,2)&gt;5,"w",IF(ISERROR(VLOOKUP(KM$6,fériés,1,FALSE)),(SUM($H$1:KM$1)&gt;SUM($F$8:$F28))*(SUM($H$1:KM$1)&lt;=SUM($F$8:$F29))*1,"F"))</f>
        <v>0</v>
      </c>
      <c r="KN29" s="65">
        <f ca="1">IF(WEEKDAY(KN$6,2)&gt;5,"w",IF(ISERROR(VLOOKUP(KN$6,fériés,1,FALSE)),(SUM($H$1:KN$1)&gt;SUM($F$8:$F28))*(SUM($H$1:KN$1)&lt;=SUM($F$8:$F29))*1,"F"))</f>
        <v>0</v>
      </c>
      <c r="KO29" s="65">
        <f ca="1">IF(WEEKDAY(KO$6,2)&gt;5,"w",IF(ISERROR(VLOOKUP(KO$6,fériés,1,FALSE)),(SUM($H$1:KO$1)&gt;SUM($F$8:$F28))*(SUM($H$1:KO$1)&lt;=SUM($F$8:$F29))*1,"F"))</f>
        <v>0</v>
      </c>
      <c r="KP29" s="65">
        <f ca="1">IF(WEEKDAY(KP$6,2)&gt;5,"w",IF(ISERROR(VLOOKUP(KP$6,fériés,1,FALSE)),(SUM($H$1:KP$1)&gt;SUM($F$8:$F28))*(SUM($H$1:KP$1)&lt;=SUM($F$8:$F29))*1,"F"))</f>
        <v>0</v>
      </c>
      <c r="KQ29" s="65">
        <f ca="1">IF(WEEKDAY(KQ$6,2)&gt;5,"w",IF(ISERROR(VLOOKUP(KQ$6,fériés,1,FALSE)),(SUM($H$1:KQ$1)&gt;SUM($F$8:$F28))*(SUM($H$1:KQ$1)&lt;=SUM($F$8:$F29))*1,"F"))</f>
        <v>0</v>
      </c>
      <c r="KR29" s="65">
        <f ca="1">IF(WEEKDAY(KR$6,2)&gt;5,"w",IF(ISERROR(VLOOKUP(KR$6,fériés,1,FALSE)),(SUM($H$1:KR$1)&gt;SUM($F$8:$F28))*(SUM($H$1:KR$1)&lt;=SUM($F$8:$F29))*1,"F"))</f>
        <v>0</v>
      </c>
      <c r="KS29" s="65">
        <f ca="1">IF(WEEKDAY(KS$6,2)&gt;5,"w",IF(ISERROR(VLOOKUP(KS$6,fériés,1,FALSE)),(SUM($H$1:KS$1)&gt;SUM($F$8:$F28))*(SUM($H$1:KS$1)&lt;=SUM($F$8:$F29))*1,"F"))</f>
        <v>0</v>
      </c>
      <c r="KT29" s="65">
        <f ca="1">IF(WEEKDAY(KT$6,2)&gt;5,"w",IF(ISERROR(VLOOKUP(KT$6,fériés,1,FALSE)),(SUM($H$1:KT$1)&gt;SUM($F$8:$F28))*(SUM($H$1:KT$1)&lt;=SUM($F$8:$F29))*1,"F"))</f>
        <v>0</v>
      </c>
      <c r="KU29" s="65">
        <f ca="1">IF(WEEKDAY(KU$6,2)&gt;5,"w",IF(ISERROR(VLOOKUP(KU$6,fériés,1,FALSE)),(SUM($H$1:KU$1)&gt;SUM($F$8:$F28))*(SUM($H$1:KU$1)&lt;=SUM($F$8:$F29))*1,"F"))</f>
        <v>0</v>
      </c>
      <c r="KV29" s="65">
        <f ca="1">IF(WEEKDAY(KV$6,2)&gt;5,"w",IF(ISERROR(VLOOKUP(KV$6,fériés,1,FALSE)),(SUM($H$1:KV$1)&gt;SUM($F$8:$F28))*(SUM($H$1:KV$1)&lt;=SUM($F$8:$F29))*1,"F"))</f>
        <v>0</v>
      </c>
      <c r="KW29" s="65">
        <f ca="1">IF(WEEKDAY(KW$6,2)&gt;5,"w",IF(ISERROR(VLOOKUP(KW$6,fériés,1,FALSE)),(SUM($H$1:KW$1)&gt;SUM($F$8:$F28))*(SUM($H$1:KW$1)&lt;=SUM($F$8:$F29))*1,"F"))</f>
        <v>0</v>
      </c>
      <c r="KX29" s="65">
        <f ca="1">IF(WEEKDAY(KX$6,2)&gt;5,"w",IF(ISERROR(VLOOKUP(KX$6,fériés,1,FALSE)),(SUM($H$1:KX$1)&gt;SUM($F$8:$F28))*(SUM($H$1:KX$1)&lt;=SUM($F$8:$F29))*1,"F"))</f>
        <v>0</v>
      </c>
      <c r="KY29" s="65">
        <f ca="1">IF(WEEKDAY(KY$6,2)&gt;5,"w",IF(ISERROR(VLOOKUP(KY$6,fériés,1,FALSE)),(SUM($H$1:KY$1)&gt;SUM($F$8:$F28))*(SUM($H$1:KY$1)&lt;=SUM($F$8:$F29))*1,"F"))</f>
        <v>0</v>
      </c>
      <c r="KZ29" s="65">
        <f ca="1">IF(WEEKDAY(KZ$6,2)&gt;5,"w",IF(ISERROR(VLOOKUP(KZ$6,fériés,1,FALSE)),(SUM($H$1:KZ$1)&gt;SUM($F$8:$F28))*(SUM($H$1:KZ$1)&lt;=SUM($F$8:$F29))*1,"F"))</f>
        <v>0</v>
      </c>
      <c r="LA29" s="65">
        <f ca="1">IF(WEEKDAY(LA$6,2)&gt;5,"w",IF(ISERROR(VLOOKUP(LA$6,fériés,1,FALSE)),(SUM($H$1:LA$1)&gt;SUM($F$8:$F28))*(SUM($H$1:LA$1)&lt;=SUM($F$8:$F29))*1,"F"))</f>
        <v>0</v>
      </c>
      <c r="LB29" s="65">
        <f ca="1">IF(WEEKDAY(LB$6,2)&gt;5,"w",IF(ISERROR(VLOOKUP(LB$6,fériés,1,FALSE)),(SUM($H$1:LB$1)&gt;SUM($F$8:$F28))*(SUM($H$1:LB$1)&lt;=SUM($F$8:$F29))*1,"F"))</f>
        <v>0</v>
      </c>
      <c r="LC29" s="65">
        <f ca="1">IF(WEEKDAY(LC$6,2)&gt;5,"w",IF(ISERROR(VLOOKUP(LC$6,fériés,1,FALSE)),(SUM($H$1:LC$1)&gt;SUM($F$8:$F28))*(SUM($H$1:LC$1)&lt;=SUM($F$8:$F29))*1,"F"))</f>
        <v>0</v>
      </c>
      <c r="LD29" s="65">
        <f ca="1">IF(WEEKDAY(LD$6,2)&gt;5,"w",IF(ISERROR(VLOOKUP(LD$6,fériés,1,FALSE)),(SUM($H$1:LD$1)&gt;SUM($F$8:$F28))*(SUM($H$1:LD$1)&lt;=SUM($F$8:$F29))*1,"F"))</f>
        <v>0</v>
      </c>
      <c r="LE29" s="65">
        <f ca="1">IF(WEEKDAY(LE$6,2)&gt;5,"w",IF(ISERROR(VLOOKUP(LE$6,fériés,1,FALSE)),(SUM($H$1:LE$1)&gt;SUM($F$8:$F28))*(SUM($H$1:LE$1)&lt;=SUM($F$8:$F29))*1,"F"))</f>
        <v>0</v>
      </c>
      <c r="LF29" s="65">
        <f ca="1">IF(WEEKDAY(LF$6,2)&gt;5,"w",IF(ISERROR(VLOOKUP(LF$6,fériés,1,FALSE)),(SUM($H$1:LF$1)&gt;SUM($F$8:$F28))*(SUM($H$1:LF$1)&lt;=SUM($F$8:$F29))*1,"F"))</f>
        <v>0</v>
      </c>
      <c r="LG29" s="65">
        <f ca="1">IF(WEEKDAY(LG$6,2)&gt;5,"w",IF(ISERROR(VLOOKUP(LG$6,fériés,1,FALSE)),(SUM($H$1:LG$1)&gt;SUM($F$8:$F28))*(SUM($H$1:LG$1)&lt;=SUM($F$8:$F29))*1,"F"))</f>
        <v>0</v>
      </c>
      <c r="LH29" s="65">
        <f ca="1">IF(WEEKDAY(LH$6,2)&gt;5,"w",IF(ISERROR(VLOOKUP(LH$6,fériés,1,FALSE)),(SUM($H$1:LH$1)&gt;SUM($F$8:$F28))*(SUM($H$1:LH$1)&lt;=SUM($F$8:$F29))*1,"F"))</f>
        <v>0</v>
      </c>
      <c r="LI29" s="65">
        <f ca="1">IF(WEEKDAY(LI$6,2)&gt;5,"w",IF(ISERROR(VLOOKUP(LI$6,fériés,1,FALSE)),(SUM($H$1:LI$1)&gt;SUM($F$8:$F28))*(SUM($H$1:LI$1)&lt;=SUM($F$8:$F29))*1,"F"))</f>
        <v>0</v>
      </c>
      <c r="LJ29" s="65">
        <f ca="1">IF(WEEKDAY(LJ$6,2)&gt;5,"w",IF(ISERROR(VLOOKUP(LJ$6,fériés,1,FALSE)),(SUM($H$1:LJ$1)&gt;SUM($F$8:$F28))*(SUM($H$1:LJ$1)&lt;=SUM($F$8:$F29))*1,"F"))</f>
        <v>0</v>
      </c>
      <c r="LK29" s="65">
        <f ca="1">IF(WEEKDAY(LK$6,2)&gt;5,"w",IF(ISERROR(VLOOKUP(LK$6,fériés,1,FALSE)),(SUM($H$1:LK$1)&gt;SUM($F$8:$F28))*(SUM($H$1:LK$1)&lt;=SUM($F$8:$F29))*1,"F"))</f>
        <v>0</v>
      </c>
      <c r="LL29" s="65">
        <f ca="1">IF(WEEKDAY(LL$6,2)&gt;5,"w",IF(ISERROR(VLOOKUP(LL$6,fériés,1,FALSE)),(SUM($H$1:LL$1)&gt;SUM($F$8:$F28))*(SUM($H$1:LL$1)&lt;=SUM($F$8:$F29))*1,"F"))</f>
        <v>0</v>
      </c>
      <c r="LM29" s="65">
        <f ca="1">IF(WEEKDAY(LM$6,2)&gt;5,"w",IF(ISERROR(VLOOKUP(LM$6,fériés,1,FALSE)),(SUM($H$1:LM$1)&gt;SUM($F$8:$F28))*(SUM($H$1:LM$1)&lt;=SUM($F$8:$F29))*1,"F"))</f>
        <v>0</v>
      </c>
      <c r="LN29" s="65">
        <f ca="1">IF(WEEKDAY(LN$6,2)&gt;5,"w",IF(ISERROR(VLOOKUP(LN$6,fériés,1,FALSE)),(SUM($H$1:LN$1)&gt;SUM($F$8:$F28))*(SUM($H$1:LN$1)&lt;=SUM($F$8:$F29))*1,"F"))</f>
        <v>0</v>
      </c>
      <c r="LO29" s="65">
        <f ca="1">IF(WEEKDAY(LO$6,2)&gt;5,"w",IF(ISERROR(VLOOKUP(LO$6,fériés,1,FALSE)),(SUM($H$1:LO$1)&gt;SUM($F$8:$F28))*(SUM($H$1:LO$1)&lt;=SUM($F$8:$F29))*1,"F"))</f>
        <v>0</v>
      </c>
      <c r="LP29" s="65">
        <f ca="1">IF(WEEKDAY(LP$6,2)&gt;5,"w",IF(ISERROR(VLOOKUP(LP$6,fériés,1,FALSE)),(SUM($H$1:LP$1)&gt;SUM($F$8:$F28))*(SUM($H$1:LP$1)&lt;=SUM($F$8:$F29))*1,"F"))</f>
        <v>0</v>
      </c>
      <c r="LQ29" s="65">
        <f ca="1">IF(WEEKDAY(LQ$6,2)&gt;5,"w",IF(ISERROR(VLOOKUP(LQ$6,fériés,1,FALSE)),(SUM($H$1:LQ$1)&gt;SUM($F$8:$F28))*(SUM($H$1:LQ$1)&lt;=SUM($F$8:$F29))*1,"F"))</f>
        <v>0</v>
      </c>
      <c r="LR29" s="65">
        <f ca="1">IF(WEEKDAY(LR$6,2)&gt;5,"w",IF(ISERROR(VLOOKUP(LR$6,fériés,1,FALSE)),(SUM($H$1:LR$1)&gt;SUM($F$8:$F28))*(SUM($H$1:LR$1)&lt;=SUM($F$8:$F29))*1,"F"))</f>
        <v>0</v>
      </c>
      <c r="LS29" s="65">
        <f ca="1">IF(WEEKDAY(LS$6,2)&gt;5,"w",IF(ISERROR(VLOOKUP(LS$6,fériés,1,FALSE)),(SUM($H$1:LS$1)&gt;SUM($F$8:$F28))*(SUM($H$1:LS$1)&lt;=SUM($F$8:$F29))*1,"F"))</f>
        <v>0</v>
      </c>
      <c r="LT29" s="65">
        <f ca="1">IF(WEEKDAY(LT$6,2)&gt;5,"w",IF(ISERROR(VLOOKUP(LT$6,fériés,1,FALSE)),(SUM($H$1:LT$1)&gt;SUM($F$8:$F28))*(SUM($H$1:LT$1)&lt;=SUM($F$8:$F29))*1,"F"))</f>
        <v>0</v>
      </c>
      <c r="LU29" s="65">
        <f ca="1">IF(WEEKDAY(LU$6,2)&gt;5,"w",IF(ISERROR(VLOOKUP(LU$6,fériés,1,FALSE)),(SUM($H$1:LU$1)&gt;SUM($F$8:$F28))*(SUM($H$1:LU$1)&lt;=SUM($F$8:$F29))*1,"F"))</f>
        <v>0</v>
      </c>
      <c r="LV29" s="65">
        <f ca="1">IF(WEEKDAY(LV$6,2)&gt;5,"w",IF(ISERROR(VLOOKUP(LV$6,fériés,1,FALSE)),(SUM($H$1:LV$1)&gt;SUM($F$8:$F28))*(SUM($H$1:LV$1)&lt;=SUM($F$8:$F29))*1,"F"))</f>
        <v>0</v>
      </c>
      <c r="LW29" s="65">
        <f ca="1">IF(WEEKDAY(LW$6,2)&gt;5,"w",IF(ISERROR(VLOOKUP(LW$6,fériés,1,FALSE)),(SUM($H$1:LW$1)&gt;SUM($F$8:$F28))*(SUM($H$1:LW$1)&lt;=SUM($F$8:$F29))*1,"F"))</f>
        <v>0</v>
      </c>
      <c r="LX29" s="65">
        <f ca="1">IF(WEEKDAY(LX$6,2)&gt;5,"w",IF(ISERROR(VLOOKUP(LX$6,fériés,1,FALSE)),(SUM($H$1:LX$1)&gt;SUM($F$8:$F28))*(SUM($H$1:LX$1)&lt;=SUM($F$8:$F29))*1,"F"))</f>
        <v>0</v>
      </c>
      <c r="LY29" s="65">
        <f ca="1">IF(WEEKDAY(LY$6,2)&gt;5,"w",IF(ISERROR(VLOOKUP(LY$6,fériés,1,FALSE)),(SUM($H$1:LY$1)&gt;SUM($F$8:$F28))*(SUM($H$1:LY$1)&lt;=SUM($F$8:$F29))*1,"F"))</f>
        <v>0</v>
      </c>
      <c r="LZ29" s="65">
        <f ca="1">IF(WEEKDAY(LZ$6,2)&gt;5,"w",IF(ISERROR(VLOOKUP(LZ$6,fériés,1,FALSE)),(SUM($H$1:LZ$1)&gt;SUM($F$8:$F28))*(SUM($H$1:LZ$1)&lt;=SUM($F$8:$F29))*1,"F"))</f>
        <v>0</v>
      </c>
      <c r="MA29" s="65">
        <f ca="1">IF(WEEKDAY(MA$6,2)&gt;5,"w",IF(ISERROR(VLOOKUP(MA$6,fériés,1,FALSE)),(SUM($H$1:MA$1)&gt;SUM($F$8:$F28))*(SUM($H$1:MA$1)&lt;=SUM($F$8:$F29))*1,"F"))</f>
        <v>0</v>
      </c>
      <c r="MB29" s="65">
        <f ca="1">IF(WEEKDAY(MB$6,2)&gt;5,"w",IF(ISERROR(VLOOKUP(MB$6,fériés,1,FALSE)),(SUM($H$1:MB$1)&gt;SUM($F$8:$F28))*(SUM($H$1:MB$1)&lt;=SUM($F$8:$F29))*1,"F"))</f>
        <v>0</v>
      </c>
      <c r="MC29" s="65">
        <f ca="1">IF(WEEKDAY(MC$6,2)&gt;5,"w",IF(ISERROR(VLOOKUP(MC$6,fériés,1,FALSE)),(SUM($H$1:MC$1)&gt;SUM($F$8:$F28))*(SUM($H$1:MC$1)&lt;=SUM($F$8:$F29))*1,"F"))</f>
        <v>0</v>
      </c>
      <c r="MD29" s="65">
        <f ca="1">IF(WEEKDAY(MD$6,2)&gt;5,"w",IF(ISERROR(VLOOKUP(MD$6,fériés,1,FALSE)),(SUM($H$1:MD$1)&gt;SUM($F$8:$F28))*(SUM($H$1:MD$1)&lt;=SUM($F$8:$F29))*1,"F"))</f>
        <v>0</v>
      </c>
      <c r="ME29" s="65">
        <f ca="1">IF(WEEKDAY(ME$6,2)&gt;5,"w",IF(ISERROR(VLOOKUP(ME$6,fériés,1,FALSE)),(SUM($H$1:ME$1)&gt;SUM($F$8:$F28))*(SUM($H$1:ME$1)&lt;=SUM($F$8:$F29))*1,"F"))</f>
        <v>0</v>
      </c>
      <c r="MF29" s="65">
        <f ca="1">IF(WEEKDAY(MF$6,2)&gt;5,"w",IF(ISERROR(VLOOKUP(MF$6,fériés,1,FALSE)),(SUM($H$1:MF$1)&gt;SUM($F$8:$F28))*(SUM($H$1:MF$1)&lt;=SUM($F$8:$F29))*1,"F"))</f>
        <v>0</v>
      </c>
      <c r="MG29" s="65">
        <f ca="1">IF(WEEKDAY(MG$6,2)&gt;5,"w",IF(ISERROR(VLOOKUP(MG$6,fériés,1,FALSE)),(SUM($H$1:MG$1)&gt;SUM($F$8:$F28))*(SUM($H$1:MG$1)&lt;=SUM($F$8:$F29))*1,"F"))</f>
        <v>0</v>
      </c>
      <c r="MH29" s="65" t="str">
        <f ca="1">IF(WEEKDAY(MH$6,2)&gt;5,"w",IF(ISERROR(VLOOKUP(MH$6,fériés,1,FALSE)),(SUM($H$1:MH$1)&gt;SUM($F$8:$F28))*(SUM($H$1:MH$1)&lt;=SUM($F$8:$F29))*1,"F"))</f>
        <v>w</v>
      </c>
      <c r="MI29" s="65" t="str">
        <f ca="1">IF(WEEKDAY(MI$6,2)&gt;5,"w",IF(ISERROR(VLOOKUP(MI$6,fériés,1,FALSE)),(SUM($H$1:MI$1)&gt;SUM($F$8:$F28))*(SUM($H$1:MI$1)&lt;=SUM($F$8:$F29))*1,"F"))</f>
        <v>w</v>
      </c>
      <c r="MJ29" s="65" t="str">
        <f ca="1">IF(WEEKDAY(MJ$6,2)&gt;5,"w",IF(ISERROR(VLOOKUP(MJ$6,fériés,1,FALSE)),(SUM($H$1:MJ$1)&gt;SUM($F$8:$F28))*(SUM($H$1:MJ$1)&lt;=SUM($F$8:$F29))*1,"F"))</f>
        <v>w</v>
      </c>
      <c r="MK29" s="65" t="str">
        <f ca="1">IF(WEEKDAY(MK$6,2)&gt;5,"w",IF(ISERROR(VLOOKUP(MK$6,fériés,1,FALSE)),(SUM($H$1:MK$1)&gt;SUM($F$8:$F28))*(SUM($H$1:MK$1)&lt;=SUM($F$8:$F29))*1,"F"))</f>
        <v>w</v>
      </c>
      <c r="ML29" s="65" t="str">
        <f ca="1">IF(WEEKDAY(ML$6,2)&gt;5,"w",IF(ISERROR(VLOOKUP(ML$6,fériés,1,FALSE)),(SUM($H$1:ML$1)&gt;SUM($F$8:$F28))*(SUM($H$1:ML$1)&lt;=SUM($F$8:$F29))*1,"F"))</f>
        <v>w</v>
      </c>
      <c r="MM29" s="65" t="str">
        <f ca="1">IF(WEEKDAY(MM$6,2)&gt;5,"w",IF(ISERROR(VLOOKUP(MM$6,fériés,1,FALSE)),(SUM($H$1:MM$1)&gt;SUM($F$8:$F28))*(SUM($H$1:MM$1)&lt;=SUM($F$8:$F29))*1,"F"))</f>
        <v>w</v>
      </c>
      <c r="MN29" s="65" t="str">
        <f ca="1">IF(WEEKDAY(MN$6,2)&gt;5,"w",IF(ISERROR(VLOOKUP(MN$6,fériés,1,FALSE)),(SUM($H$1:MN$1)&gt;SUM($F$8:$F28))*(SUM($H$1:MN$1)&lt;=SUM($F$8:$F29))*1,"F"))</f>
        <v>w</v>
      </c>
      <c r="MO29" s="65" t="str">
        <f ca="1">IF(WEEKDAY(MO$6,2)&gt;5,"w",IF(ISERROR(VLOOKUP(MO$6,fériés,1,FALSE)),(SUM($H$1:MO$1)&gt;SUM($F$8:$F28))*(SUM($H$1:MO$1)&lt;=SUM($F$8:$F29))*1,"F"))</f>
        <v>w</v>
      </c>
      <c r="MP29" s="65" t="str">
        <f ca="1">IF(WEEKDAY(MP$6,2)&gt;5,"w",IF(ISERROR(VLOOKUP(MP$6,fériés,1,FALSE)),(SUM($H$1:MP$1)&gt;SUM($F$8:$F28))*(SUM($H$1:MP$1)&lt;=SUM($F$8:$F29))*1,"F"))</f>
        <v>w</v>
      </c>
      <c r="MQ29" s="65" t="str">
        <f ca="1">IF(WEEKDAY(MQ$6,2)&gt;5,"w",IF(ISERROR(VLOOKUP(MQ$6,fériés,1,FALSE)),(SUM($H$1:MQ$1)&gt;SUM($F$8:$F28))*(SUM($H$1:MQ$1)&lt;=SUM($F$8:$F29))*1,"F"))</f>
        <v>w</v>
      </c>
      <c r="MR29" s="65" t="str">
        <f ca="1">IF(WEEKDAY(MR$6,2)&gt;5,"w",IF(ISERROR(VLOOKUP(MR$6,fériés,1,FALSE)),(SUM($H$1:MR$1)&gt;SUM($F$8:$F28))*(SUM($H$1:MR$1)&lt;=SUM($F$8:$F29))*1,"F"))</f>
        <v>w</v>
      </c>
      <c r="MS29" s="65" t="str">
        <f ca="1">IF(WEEKDAY(MS$6,2)&gt;5,"w",IF(ISERROR(VLOOKUP(MS$6,fériés,1,FALSE)),(SUM($H$1:MS$1)&gt;SUM($F$8:$F28))*(SUM($H$1:MS$1)&lt;=SUM($F$8:$F29))*1,"F"))</f>
        <v>w</v>
      </c>
      <c r="MT29" s="65" t="str">
        <f ca="1">IF(WEEKDAY(MT$6,2)&gt;5,"w",IF(ISERROR(VLOOKUP(MT$6,fériés,1,FALSE)),(SUM($H$1:MT$1)&gt;SUM($F$8:$F28))*(SUM($H$1:MT$1)&lt;=SUM($F$8:$F29))*1,"F"))</f>
        <v>w</v>
      </c>
      <c r="MU29" s="65" t="str">
        <f ca="1">IF(WEEKDAY(MU$6,2)&gt;5,"w",IF(ISERROR(VLOOKUP(MU$6,fériés,1,FALSE)),(SUM($H$1:MU$1)&gt;SUM($F$8:$F28))*(SUM($H$1:MU$1)&lt;=SUM($F$8:$F29))*1,"F"))</f>
        <v>w</v>
      </c>
      <c r="MV29" s="65" t="str">
        <f ca="1">IF(WEEKDAY(MV$6,2)&gt;5,"w",IF(ISERROR(VLOOKUP(MV$6,fériés,1,FALSE)),(SUM($H$1:MV$1)&gt;SUM($F$8:$F28))*(SUM($H$1:MV$1)&lt;=SUM($F$8:$F29))*1,"F"))</f>
        <v>w</v>
      </c>
      <c r="MW29" s="65" t="str">
        <f ca="1">IF(WEEKDAY(MW$6,2)&gt;5,"w",IF(ISERROR(VLOOKUP(MW$6,fériés,1,FALSE)),(SUM($H$1:MW$1)&gt;SUM($F$8:$F28))*(SUM($H$1:MW$1)&lt;=SUM($F$8:$F29))*1,"F"))</f>
        <v>w</v>
      </c>
      <c r="MX29" s="65" t="str">
        <f ca="1">IF(WEEKDAY(MX$6,2)&gt;5,"w",IF(ISERROR(VLOOKUP(MX$6,fériés,1,FALSE)),(SUM($H$1:MX$1)&gt;SUM($F$8:$F28))*(SUM($H$1:MX$1)&lt;=SUM($F$8:$F29))*1,"F"))</f>
        <v>w</v>
      </c>
      <c r="MY29" s="65" t="str">
        <f ca="1">IF(WEEKDAY(MY$6,2)&gt;5,"w",IF(ISERROR(VLOOKUP(MY$6,fériés,1,FALSE)),(SUM($H$1:MY$1)&gt;SUM($F$8:$F28))*(SUM($H$1:MY$1)&lt;=SUM($F$8:$F29))*1,"F"))</f>
        <v>w</v>
      </c>
      <c r="MZ29" s="65" t="str">
        <f ca="1">IF(WEEKDAY(MZ$6,2)&gt;5,"w",IF(ISERROR(VLOOKUP(MZ$6,fériés,1,FALSE)),(SUM($H$1:MZ$1)&gt;SUM($F$8:$F28))*(SUM($H$1:MZ$1)&lt;=SUM($F$8:$F29))*1,"F"))</f>
        <v>w</v>
      </c>
      <c r="NA29" s="65" t="str">
        <f ca="1">IF(WEEKDAY(NA$6,2)&gt;5,"w",IF(ISERROR(VLOOKUP(NA$6,fériés,1,FALSE)),(SUM($H$1:NA$1)&gt;SUM($F$8:$F28))*(SUM($H$1:NA$1)&lt;=SUM($F$8:$F29))*1,"F"))</f>
        <v>w</v>
      </c>
      <c r="NB29" s="65">
        <f ca="1">IF(WEEKDAY(NB$6,2)&gt;5,"w",IF(ISERROR(VLOOKUP(NB$6,fériés,1,FALSE)),(SUM($H$1:NB$1)&gt;SUM($F$8:$F28))*(SUM($H$1:NB$1)&lt;=SUM($F$8:$F29))*1,"F"))</f>
        <v>0</v>
      </c>
      <c r="NC29" s="65">
        <f ca="1">IF(WEEKDAY(NC$6,2)&gt;5,"w",IF(ISERROR(VLOOKUP(NC$6,fériés,1,FALSE)),(SUM($H$1:NC$1)&gt;SUM($F$8:$F28))*(SUM($H$1:NC$1)&lt;=SUM($F$8:$F29))*1,"F"))</f>
        <v>0</v>
      </c>
      <c r="ND29" s="65">
        <f ca="1">IF(WEEKDAY(ND$6,2)&gt;5,"w",IF(ISERROR(VLOOKUP(ND$6,fériés,1,FALSE)),(SUM($H$1:ND$1)&gt;SUM($F$8:$F28))*(SUM($H$1:ND$1)&lt;=SUM($F$8:$F29))*1,"F"))</f>
        <v>0</v>
      </c>
      <c r="NE29" s="65">
        <f ca="1">IF(WEEKDAY(NE$6,2)&gt;5,"w",IF(ISERROR(VLOOKUP(NE$6,fériés,1,FALSE)),(SUM($H$1:NE$1)&gt;SUM($F$8:$F28))*(SUM($H$1:NE$1)&lt;=SUM($F$8:$F29))*1,"F"))</f>
        <v>0</v>
      </c>
      <c r="NF29" s="65">
        <f ca="1">IF(WEEKDAY(NF$6,2)&gt;5,"w",IF(ISERROR(VLOOKUP(NF$6,fériés,1,FALSE)),(SUM($H$1:NF$1)&gt;SUM($F$8:$F28))*(SUM($H$1:NF$1)&lt;=SUM($F$8:$F29))*1,"F"))</f>
        <v>0</v>
      </c>
      <c r="NG29" s="65">
        <f ca="1">IF(WEEKDAY(NG$6,2)&gt;5,"w",IF(ISERROR(VLOOKUP(NG$6,fériés,1,FALSE)),(SUM($H$1:NG$1)&gt;SUM($F$8:$F28))*(SUM($H$1:NG$1)&lt;=SUM($F$8:$F29))*1,"F"))</f>
        <v>0</v>
      </c>
      <c r="NH29" s="65">
        <f ca="1">IF(WEEKDAY(NH$6,2)&gt;5,"w",IF(ISERROR(VLOOKUP(NH$6,fériés,1,FALSE)),(SUM($H$1:NH$1)&gt;SUM($F$8:$F28))*(SUM($H$1:NH$1)&lt;=SUM($F$8:$F29))*1,"F"))</f>
        <v>0</v>
      </c>
      <c r="NI29" s="65">
        <f ca="1">IF(WEEKDAY(NI$6,2)&gt;5,"w",IF(ISERROR(VLOOKUP(NI$6,fériés,1,FALSE)),(SUM($H$1:NI$1)&gt;SUM($F$8:$F28))*(SUM($H$1:NI$1)&lt;=SUM($F$8:$F29))*1,"F"))</f>
        <v>0</v>
      </c>
      <c r="NJ29" s="65">
        <f ca="1">IF(WEEKDAY(NJ$6,2)&gt;5,"w",IF(ISERROR(VLOOKUP(NJ$6,fériés,1,FALSE)),(SUM($H$1:NJ$1)&gt;SUM($F$8:$F28))*(SUM($H$1:NJ$1)&lt;=SUM($F$8:$F29))*1,"F"))</f>
        <v>0</v>
      </c>
      <c r="NK29" s="65">
        <f ca="1">IF(WEEKDAY(NK$6,2)&gt;5,"w",IF(ISERROR(VLOOKUP(NK$6,fériés,1,FALSE)),(SUM($H$1:NK$1)&gt;SUM($F$8:$F28))*(SUM($H$1:NK$1)&lt;=SUM($F$8:$F29))*1,"F"))</f>
        <v>0</v>
      </c>
      <c r="NL29" s="65">
        <f ca="1">IF(WEEKDAY(NL$6,2)&gt;5,"w",IF(ISERROR(VLOOKUP(NL$6,fériés,1,FALSE)),(SUM($H$1:NL$1)&gt;SUM($F$8:$F28))*(SUM($H$1:NL$1)&lt;=SUM($F$8:$F29))*1,"F"))</f>
        <v>0</v>
      </c>
      <c r="NM29" s="65">
        <f ca="1">IF(WEEKDAY(NM$6,2)&gt;5,"w",IF(ISERROR(VLOOKUP(NM$6,fériés,1,FALSE)),(SUM($H$1:NM$1)&gt;SUM($F$8:$F28))*(SUM($H$1:NM$1)&lt;=SUM($F$8:$F29))*1,"F"))</f>
        <v>0</v>
      </c>
      <c r="NN29" s="65">
        <f ca="1">IF(WEEKDAY(NN$6,2)&gt;5,"w",IF(ISERROR(VLOOKUP(NN$6,fériés,1,FALSE)),(SUM($H$1:NN$1)&gt;SUM($F$8:$F28))*(SUM($H$1:NN$1)&lt;=SUM($F$8:$F29))*1,"F"))</f>
        <v>0</v>
      </c>
      <c r="NO29" s="65">
        <f ca="1">IF(WEEKDAY(NO$6,2)&gt;5,"w",IF(ISERROR(VLOOKUP(NO$6,fériés,1,FALSE)),(SUM($H$1:NO$1)&gt;SUM($F$8:$F28))*(SUM($H$1:NO$1)&lt;=SUM($F$8:$F29))*1,"F"))</f>
        <v>0</v>
      </c>
      <c r="NP29" s="65">
        <f ca="1">IF(WEEKDAY(NP$6,2)&gt;5,"w",IF(ISERROR(VLOOKUP(NP$6,fériés,1,FALSE)),(SUM($H$1:NP$1)&gt;SUM($F$8:$F28))*(SUM($H$1:NP$1)&lt;=SUM($F$8:$F29))*1,"F"))</f>
        <v>0</v>
      </c>
      <c r="NQ29" s="65">
        <f ca="1">IF(WEEKDAY(NQ$6,2)&gt;5,"w",IF(ISERROR(VLOOKUP(NQ$6,fériés,1,FALSE)),(SUM($H$1:NQ$1)&gt;SUM($F$8:$F28))*(SUM($H$1:NQ$1)&lt;=SUM($F$8:$F29))*1,"F"))</f>
        <v>0</v>
      </c>
      <c r="NR29" s="65">
        <f ca="1">IF(WEEKDAY(NR$6,2)&gt;5,"w",IF(ISERROR(VLOOKUP(NR$6,fériés,1,FALSE)),(SUM($H$1:NR$1)&gt;SUM($F$8:$F28))*(SUM($H$1:NR$1)&lt;=SUM($F$8:$F29))*1,"F"))</f>
        <v>0</v>
      </c>
      <c r="NS29" s="65">
        <f ca="1">IF(WEEKDAY(NS$6,2)&gt;5,"w",IF(ISERROR(VLOOKUP(NS$6,fériés,1,FALSE)),(SUM($H$1:NS$1)&gt;SUM($F$8:$F28))*(SUM($H$1:NS$1)&lt;=SUM($F$8:$F29))*1,"F"))</f>
        <v>0</v>
      </c>
      <c r="NT29" s="65">
        <f ca="1">IF(WEEKDAY(NT$6,2)&gt;5,"w",IF(ISERROR(VLOOKUP(NT$6,fériés,1,FALSE)),(SUM($H$1:NT$1)&gt;SUM($F$8:$F28))*(SUM($H$1:NT$1)&lt;=SUM($F$8:$F29))*1,"F"))</f>
        <v>0</v>
      </c>
      <c r="NU29" s="65">
        <f ca="1">IF(WEEKDAY(NU$6,2)&gt;5,"w",IF(ISERROR(VLOOKUP(NU$6,fériés,1,FALSE)),(SUM($H$1:NU$1)&gt;SUM($F$8:$F28))*(SUM($H$1:NU$1)&lt;=SUM($F$8:$F29))*1,"F"))</f>
        <v>0</v>
      </c>
      <c r="NV29" s="65">
        <f ca="1">IF(WEEKDAY(NV$6,2)&gt;5,"w",IF(ISERROR(VLOOKUP(NV$6,fériés,1,FALSE)),(SUM($H$1:NV$1)&gt;SUM($F$8:$F28))*(SUM($H$1:NV$1)&lt;=SUM($F$8:$F29))*1,"F"))</f>
        <v>0</v>
      </c>
      <c r="NW29" s="65">
        <f ca="1">IF(WEEKDAY(NW$6,2)&gt;5,"w",IF(ISERROR(VLOOKUP(NW$6,fériés,1,FALSE)),(SUM($H$1:NW$1)&gt;SUM($F$8:$F28))*(SUM($H$1:NW$1)&lt;=SUM($F$8:$F29))*1,"F"))</f>
        <v>0</v>
      </c>
      <c r="NX29" s="65">
        <f ca="1">IF(WEEKDAY(NX$6,2)&gt;5,"w",IF(ISERROR(VLOOKUP(NX$6,fériés,1,FALSE)),(SUM($H$1:NX$1)&gt;SUM($F$8:$F28))*(SUM($H$1:NX$1)&lt;=SUM($F$8:$F29))*1,"F"))</f>
        <v>0</v>
      </c>
      <c r="NY29" s="65">
        <f ca="1">IF(WEEKDAY(NY$6,2)&gt;5,"w",IF(ISERROR(VLOOKUP(NY$6,fériés,1,FALSE)),(SUM($H$1:NY$1)&gt;SUM($F$8:$F28))*(SUM($H$1:NY$1)&lt;=SUM($F$8:$F29))*1,"F"))</f>
        <v>0</v>
      </c>
      <c r="NZ29" s="65">
        <f ca="1">IF(WEEKDAY(NZ$6,2)&gt;5,"w",IF(ISERROR(VLOOKUP(NZ$6,fériés,1,FALSE)),(SUM($H$1:NZ$1)&gt;SUM($F$8:$F28))*(SUM($H$1:NZ$1)&lt;=SUM($F$8:$F29))*1,"F"))</f>
        <v>0</v>
      </c>
      <c r="OA29" s="65">
        <f ca="1">IF(WEEKDAY(OA$6,2)&gt;5,"w",IF(ISERROR(VLOOKUP(OA$6,fériés,1,FALSE)),(SUM($H$1:OA$1)&gt;SUM($F$8:$F28))*(SUM($H$1:OA$1)&lt;=SUM($F$8:$F29))*1,"F"))</f>
        <v>0</v>
      </c>
      <c r="OB29" s="65">
        <f ca="1">IF(WEEKDAY(OB$6,2)&gt;5,"w",IF(ISERROR(VLOOKUP(OB$6,fériés,1,FALSE)),(SUM($H$1:OB$1)&gt;SUM($F$8:$F28))*(SUM($H$1:OB$1)&lt;=SUM($F$8:$F29))*1,"F"))</f>
        <v>0</v>
      </c>
      <c r="OC29" s="65">
        <f ca="1">IF(WEEKDAY(OC$6,2)&gt;5,"w",IF(ISERROR(VLOOKUP(OC$6,fériés,1,FALSE)),(SUM($H$1:OC$1)&gt;SUM($F$8:$F28))*(SUM($H$1:OC$1)&lt;=SUM($F$8:$F29))*1,"F"))</f>
        <v>0</v>
      </c>
      <c r="OD29" s="65">
        <f ca="1">IF(WEEKDAY(OD$6,2)&gt;5,"w",IF(ISERROR(VLOOKUP(OD$6,fériés,1,FALSE)),(SUM($H$1:OD$1)&gt;SUM($F$8:$F28))*(SUM($H$1:OD$1)&lt;=SUM($F$8:$F29))*1,"F"))</f>
        <v>0</v>
      </c>
      <c r="OE29" s="65">
        <f ca="1">IF(WEEKDAY(OE$6,2)&gt;5,"w",IF(ISERROR(VLOOKUP(OE$6,fériés,1,FALSE)),(SUM($H$1:OE$1)&gt;SUM($F$8:$F28))*(SUM($H$1:OE$1)&lt;=SUM($F$8:$F29))*1,"F"))</f>
        <v>0</v>
      </c>
      <c r="OF29" s="65">
        <f ca="1">IF(WEEKDAY(OF$6,2)&gt;5,"w",IF(ISERROR(VLOOKUP(OF$6,fériés,1,FALSE)),(SUM($H$1:OF$1)&gt;SUM($F$8:$F28))*(SUM($H$1:OF$1)&lt;=SUM($F$8:$F29))*1,"F"))</f>
        <v>0</v>
      </c>
      <c r="OG29" s="65">
        <f ca="1">IF(WEEKDAY(OG$6,2)&gt;5,"w",IF(ISERROR(VLOOKUP(OG$6,fériés,1,FALSE)),(SUM($H$1:OG$1)&gt;SUM($F$8:$F28))*(SUM($H$1:OG$1)&lt;=SUM($F$8:$F29))*1,"F"))</f>
        <v>0</v>
      </c>
      <c r="OH29" s="65">
        <f ca="1">IF(WEEKDAY(OH$6,2)&gt;5,"w",IF(ISERROR(VLOOKUP(OH$6,fériés,1,FALSE)),(SUM($H$1:OH$1)&gt;SUM($F$8:$F28))*(SUM($H$1:OH$1)&lt;=SUM($F$8:$F29))*1,"F"))</f>
        <v>0</v>
      </c>
      <c r="OI29" s="65">
        <f ca="1">IF(WEEKDAY(OI$6,2)&gt;5,"w",IF(ISERROR(VLOOKUP(OI$6,fériés,1,FALSE)),(SUM($H$1:OI$1)&gt;SUM($F$8:$F28))*(SUM($H$1:OI$1)&lt;=SUM($F$8:$F29))*1,"F"))</f>
        <v>0</v>
      </c>
      <c r="OJ29" s="65">
        <f ca="1">IF(WEEKDAY(OJ$6,2)&gt;5,"w",IF(ISERROR(VLOOKUP(OJ$6,fériés,1,FALSE)),(SUM($H$1:OJ$1)&gt;SUM($F$8:$F28))*(SUM($H$1:OJ$1)&lt;=SUM($F$8:$F29))*1,"F"))</f>
        <v>0</v>
      </c>
      <c r="OK29" s="65">
        <f ca="1">IF(WEEKDAY(OK$6,2)&gt;5,"w",IF(ISERROR(VLOOKUP(OK$6,fériés,1,FALSE)),(SUM($H$1:OK$1)&gt;SUM($F$8:$F28))*(SUM($H$1:OK$1)&lt;=SUM($F$8:$F29))*1,"F"))</f>
        <v>0</v>
      </c>
      <c r="OL29" s="65">
        <f ca="1">IF(WEEKDAY(OL$6,2)&gt;5,"w",IF(ISERROR(VLOOKUP(OL$6,fériés,1,FALSE)),(SUM($H$1:OL$1)&gt;SUM($F$8:$F28))*(SUM($H$1:OL$1)&lt;=SUM($F$8:$F29))*1,"F"))</f>
        <v>0</v>
      </c>
      <c r="OM29" s="65">
        <f ca="1">IF(WEEKDAY(OM$6,2)&gt;5,"w",IF(ISERROR(VLOOKUP(OM$6,fériés,1,FALSE)),(SUM($H$1:OM$1)&gt;SUM($F$8:$F28))*(SUM($H$1:OM$1)&lt;=SUM($F$8:$F29))*1,"F"))</f>
        <v>0</v>
      </c>
      <c r="ON29" s="65">
        <f ca="1">IF(WEEKDAY(ON$6,2)&gt;5,"w",IF(ISERROR(VLOOKUP(ON$6,fériés,1,FALSE)),(SUM($H$1:ON$1)&gt;SUM($F$8:$F28))*(SUM($H$1:ON$1)&lt;=SUM($F$8:$F29))*1,"F"))</f>
        <v>0</v>
      </c>
      <c r="OO29" s="65">
        <f ca="1">IF(WEEKDAY(OO$6,2)&gt;5,"w",IF(ISERROR(VLOOKUP(OO$6,fériés,1,FALSE)),(SUM($H$1:OO$1)&gt;SUM($F$8:$F28))*(SUM($H$1:OO$1)&lt;=SUM($F$8:$F29))*1,"F"))</f>
        <v>0</v>
      </c>
      <c r="OP29" s="65">
        <f ca="1">IF(WEEKDAY(OP$6,2)&gt;5,"w",IF(ISERROR(VLOOKUP(OP$6,fériés,1,FALSE)),(SUM($H$1:OP$1)&gt;SUM($F$8:$F28))*(SUM($H$1:OP$1)&lt;=SUM($F$8:$F29))*1,"F"))</f>
        <v>0</v>
      </c>
      <c r="OQ29" s="65">
        <f ca="1">IF(WEEKDAY(OQ$6,2)&gt;5,"w",IF(ISERROR(VLOOKUP(OQ$6,fériés,1,FALSE)),(SUM($H$1:OQ$1)&gt;SUM($F$8:$F28))*(SUM($H$1:OQ$1)&lt;=SUM($F$8:$F29))*1,"F"))</f>
        <v>0</v>
      </c>
      <c r="OR29" s="65">
        <f ca="1">IF(WEEKDAY(OR$6,2)&gt;5,"w",IF(ISERROR(VLOOKUP(OR$6,fériés,1,FALSE)),(SUM($H$1:OR$1)&gt;SUM($F$8:$F28))*(SUM($H$1:OR$1)&lt;=SUM($F$8:$F29))*1,"F"))</f>
        <v>0</v>
      </c>
      <c r="OS29" s="65">
        <f ca="1">IF(WEEKDAY(OS$6,2)&gt;5,"w",IF(ISERROR(VLOOKUP(OS$6,fériés,1,FALSE)),(SUM($H$1:OS$1)&gt;SUM($F$8:$F28))*(SUM($H$1:OS$1)&lt;=SUM($F$8:$F29))*1,"F"))</f>
        <v>0</v>
      </c>
      <c r="OT29" s="65">
        <f ca="1">IF(WEEKDAY(OT$6,2)&gt;5,"w",IF(ISERROR(VLOOKUP(OT$6,fériés,1,FALSE)),(SUM($H$1:OT$1)&gt;SUM($F$8:$F28))*(SUM($H$1:OT$1)&lt;=SUM($F$8:$F29))*1,"F"))</f>
        <v>0</v>
      </c>
      <c r="OU29" s="65">
        <f ca="1">IF(WEEKDAY(OU$6,2)&gt;5,"w",IF(ISERROR(VLOOKUP(OU$6,fériés,1,FALSE)),(SUM($H$1:OU$1)&gt;SUM($F$8:$F28))*(SUM($H$1:OU$1)&lt;=SUM($F$8:$F29))*1,"F"))</f>
        <v>0</v>
      </c>
      <c r="OV29" s="65">
        <f ca="1">IF(WEEKDAY(OV$6,2)&gt;5,"w",IF(ISERROR(VLOOKUP(OV$6,fériés,1,FALSE)),(SUM($H$1:OV$1)&gt;SUM($F$8:$F28))*(SUM($H$1:OV$1)&lt;=SUM($F$8:$F29))*1,"F"))</f>
        <v>0</v>
      </c>
      <c r="OW29" s="65">
        <f ca="1">IF(WEEKDAY(OW$6,2)&gt;5,"w",IF(ISERROR(VLOOKUP(OW$6,fériés,1,FALSE)),(SUM($H$1:OW$1)&gt;SUM($F$8:$F28))*(SUM($H$1:OW$1)&lt;=SUM($F$8:$F29))*1,"F"))</f>
        <v>0</v>
      </c>
      <c r="OX29" s="65">
        <f ca="1">IF(WEEKDAY(OX$6,2)&gt;5,"w",IF(ISERROR(VLOOKUP(OX$6,fériés,1,FALSE)),(SUM($H$1:OX$1)&gt;SUM($F$8:$F28))*(SUM($H$1:OX$1)&lt;=SUM($F$8:$F29))*1,"F"))</f>
        <v>0</v>
      </c>
      <c r="OY29" s="65">
        <f ca="1">IF(WEEKDAY(OY$6,2)&gt;5,"w",IF(ISERROR(VLOOKUP(OY$6,fériés,1,FALSE)),(SUM($H$1:OY$1)&gt;SUM($F$8:$F28))*(SUM($H$1:OY$1)&lt;=SUM($F$8:$F29))*1,"F"))</f>
        <v>0</v>
      </c>
      <c r="OZ29" s="65" t="str">
        <f ca="1">IF(WEEKDAY(OZ$6,2)&gt;5,"w",IF(ISERROR(VLOOKUP(OZ$6,fériés,1,FALSE)),(SUM($H$1:OZ$1)&gt;SUM($F$8:$F28))*(SUM($H$1:OZ$1)&lt;=SUM($F$8:$F29))*1,"F"))</f>
        <v>w</v>
      </c>
      <c r="PA29" s="65" t="str">
        <f ca="1">IF(WEEKDAY(PA$6,2)&gt;5,"w",IF(ISERROR(VLOOKUP(PA$6,fériés,1,FALSE)),(SUM($H$1:PA$1)&gt;SUM($F$8:$F28))*(SUM($H$1:PA$1)&lt;=SUM($F$8:$F29))*1,"F"))</f>
        <v>w</v>
      </c>
      <c r="PB29" s="65" t="str">
        <f ca="1">IF(WEEKDAY(PB$6,2)&gt;5,"w",IF(ISERROR(VLOOKUP(PB$6,fériés,1,FALSE)),(SUM($H$1:PB$1)&gt;SUM($F$8:$F28))*(SUM($H$1:PB$1)&lt;=SUM($F$8:$F29))*1,"F"))</f>
        <v>w</v>
      </c>
      <c r="PC29" s="65" t="str">
        <f ca="1">IF(WEEKDAY(PC$6,2)&gt;5,"w",IF(ISERROR(VLOOKUP(PC$6,fériés,1,FALSE)),(SUM($H$1:PC$1)&gt;SUM($F$8:$F28))*(SUM($H$1:PC$1)&lt;=SUM($F$8:$F29))*1,"F"))</f>
        <v>w</v>
      </c>
      <c r="PD29" s="65" t="str">
        <f ca="1">IF(WEEKDAY(PD$6,2)&gt;5,"w",IF(ISERROR(VLOOKUP(PD$6,fériés,1,FALSE)),(SUM($H$1:PD$1)&gt;SUM($F$8:$F28))*(SUM($H$1:PD$1)&lt;=SUM($F$8:$F29))*1,"F"))</f>
        <v>w</v>
      </c>
      <c r="PE29" s="65" t="str">
        <f ca="1">IF(WEEKDAY(PE$6,2)&gt;5,"w",IF(ISERROR(VLOOKUP(PE$6,fériés,1,FALSE)),(SUM($H$1:PE$1)&gt;SUM($F$8:$F28))*(SUM($H$1:PE$1)&lt;=SUM($F$8:$F29))*1,"F"))</f>
        <v>w</v>
      </c>
      <c r="PF29" s="65" t="str">
        <f ca="1">IF(WEEKDAY(PF$6,2)&gt;5,"w",IF(ISERROR(VLOOKUP(PF$6,fériés,1,FALSE)),(SUM($H$1:PF$1)&gt;SUM($F$8:$F28))*(SUM($H$1:PF$1)&lt;=SUM($F$8:$F29))*1,"F"))</f>
        <v>w</v>
      </c>
      <c r="PG29" s="65" t="str">
        <f ca="1">IF(WEEKDAY(PG$6,2)&gt;5,"w",IF(ISERROR(VLOOKUP(PG$6,fériés,1,FALSE)),(SUM($H$1:PG$1)&gt;SUM($F$8:$F28))*(SUM($H$1:PG$1)&lt;=SUM($F$8:$F29))*1,"F"))</f>
        <v>w</v>
      </c>
      <c r="PH29" s="65" t="str">
        <f ca="1">IF(WEEKDAY(PH$6,2)&gt;5,"w",IF(ISERROR(VLOOKUP(PH$6,fériés,1,FALSE)),(SUM($H$1:PH$1)&gt;SUM($F$8:$F28))*(SUM($H$1:PH$1)&lt;=SUM($F$8:$F29))*1,"F"))</f>
        <v>w</v>
      </c>
      <c r="PI29" s="65" t="str">
        <f ca="1">IF(WEEKDAY(PI$6,2)&gt;5,"w",IF(ISERROR(VLOOKUP(PI$6,fériés,1,FALSE)),(SUM($H$1:PI$1)&gt;SUM($F$8:$F28))*(SUM($H$1:PI$1)&lt;=SUM($F$8:$F29))*1,"F"))</f>
        <v>w</v>
      </c>
      <c r="PJ29" s="65" t="str">
        <f ca="1">IF(WEEKDAY(PJ$6,2)&gt;5,"w",IF(ISERROR(VLOOKUP(PJ$6,fériés,1,FALSE)),(SUM($H$1:PJ$1)&gt;SUM($F$8:$F28))*(SUM($H$1:PJ$1)&lt;=SUM($F$8:$F29))*1,"F"))</f>
        <v>w</v>
      </c>
      <c r="PK29" s="65" t="str">
        <f ca="1">IF(WEEKDAY(PK$6,2)&gt;5,"w",IF(ISERROR(VLOOKUP(PK$6,fériés,1,FALSE)),(SUM($H$1:PK$1)&gt;SUM($F$8:$F28))*(SUM($H$1:PK$1)&lt;=SUM($F$8:$F29))*1,"F"))</f>
        <v>w</v>
      </c>
      <c r="PL29" s="65" t="str">
        <f ca="1">IF(WEEKDAY(PL$6,2)&gt;5,"w",IF(ISERROR(VLOOKUP(PL$6,fériés,1,FALSE)),(SUM($H$1:PL$1)&gt;SUM($F$8:$F28))*(SUM($H$1:PL$1)&lt;=SUM($F$8:$F29))*1,"F"))</f>
        <v>w</v>
      </c>
      <c r="PM29" s="65" t="str">
        <f ca="1">IF(WEEKDAY(PM$6,2)&gt;5,"w",IF(ISERROR(VLOOKUP(PM$6,fériés,1,FALSE)),(SUM($H$1:PM$1)&gt;SUM($F$8:$F28))*(SUM($H$1:PM$1)&lt;=SUM($F$8:$F29))*1,"F"))</f>
        <v>w</v>
      </c>
      <c r="PN29" s="65" t="str">
        <f ca="1">IF(WEEKDAY(PN$6,2)&gt;5,"w",IF(ISERROR(VLOOKUP(PN$6,fériés,1,FALSE)),(SUM($H$1:PN$1)&gt;SUM($F$8:$F28))*(SUM($H$1:PN$1)&lt;=SUM($F$8:$F29))*1,"F"))</f>
        <v>w</v>
      </c>
      <c r="PO29" s="65" t="str">
        <f ca="1">IF(WEEKDAY(PO$6,2)&gt;5,"w",IF(ISERROR(VLOOKUP(PO$6,fériés,1,FALSE)),(SUM($H$1:PO$1)&gt;SUM($F$8:$F28))*(SUM($H$1:PO$1)&lt;=SUM($F$8:$F29))*1,"F"))</f>
        <v>w</v>
      </c>
      <c r="PP29" s="65" t="str">
        <f ca="1">IF(WEEKDAY(PP$6,2)&gt;5,"w",IF(ISERROR(VLOOKUP(PP$6,fériés,1,FALSE)),(SUM($H$1:PP$1)&gt;SUM($F$8:$F28))*(SUM($H$1:PP$1)&lt;=SUM($F$8:$F29))*1,"F"))</f>
        <v>w</v>
      </c>
      <c r="PQ29" s="65" t="str">
        <f ca="1">IF(WEEKDAY(PQ$6,2)&gt;5,"w",IF(ISERROR(VLOOKUP(PQ$6,fériés,1,FALSE)),(SUM($H$1:PQ$1)&gt;SUM($F$8:$F28))*(SUM($H$1:PQ$1)&lt;=SUM($F$8:$F29))*1,"F"))</f>
        <v>w</v>
      </c>
      <c r="PR29" s="65" t="str">
        <f ca="1">IF(WEEKDAY(PR$6,2)&gt;5,"w",IF(ISERROR(VLOOKUP(PR$6,fériés,1,FALSE)),(SUM($H$1:PR$1)&gt;SUM($F$8:$F28))*(SUM($H$1:PR$1)&lt;=SUM($F$8:$F29))*1,"F"))</f>
        <v>w</v>
      </c>
      <c r="PS29" s="65" t="str">
        <f ca="1">IF(WEEKDAY(PS$6,2)&gt;5,"w",IF(ISERROR(VLOOKUP(PS$6,fériés,1,FALSE)),(SUM($H$1:PS$1)&gt;SUM($F$8:$F28))*(SUM($H$1:PS$1)&lt;=SUM($F$8:$F29))*1,"F"))</f>
        <v>w</v>
      </c>
      <c r="PT29" s="65">
        <f ca="1">IF(WEEKDAY(PT$6,2)&gt;5,"w",IF(ISERROR(VLOOKUP(PT$6,fériés,1,FALSE)),(SUM($H$1:PT$1)&gt;SUM($F$8:$F28))*(SUM($H$1:PT$1)&lt;=SUM($F$8:$F29))*1,"F"))</f>
        <v>0</v>
      </c>
      <c r="PU29" s="65">
        <f ca="1">IF(WEEKDAY(PU$6,2)&gt;5,"w",IF(ISERROR(VLOOKUP(PU$6,fériés,1,FALSE)),(SUM($H$1:PU$1)&gt;SUM($F$8:$F28))*(SUM($H$1:PU$1)&lt;=SUM($F$8:$F29))*1,"F"))</f>
        <v>0</v>
      </c>
      <c r="PV29" s="65">
        <f ca="1">IF(WEEKDAY(PV$6,2)&gt;5,"w",IF(ISERROR(VLOOKUP(PV$6,fériés,1,FALSE)),(SUM($H$1:PV$1)&gt;SUM($F$8:$F28))*(SUM($H$1:PV$1)&lt;=SUM($F$8:$F29))*1,"F"))</f>
        <v>0</v>
      </c>
      <c r="PW29" s="65">
        <f ca="1">IF(WEEKDAY(PW$6,2)&gt;5,"w",IF(ISERROR(VLOOKUP(PW$6,fériés,1,FALSE)),(SUM($H$1:PW$1)&gt;SUM($F$8:$F28))*(SUM($H$1:PW$1)&lt;=SUM($F$8:$F29))*1,"F"))</f>
        <v>0</v>
      </c>
      <c r="PX29" s="65">
        <f ca="1">IF(WEEKDAY(PX$6,2)&gt;5,"w",IF(ISERROR(VLOOKUP(PX$6,fériés,1,FALSE)),(SUM($H$1:PX$1)&gt;SUM($F$8:$F28))*(SUM($H$1:PX$1)&lt;=SUM($F$8:$F29))*1,"F"))</f>
        <v>0</v>
      </c>
      <c r="PY29" s="65">
        <f ca="1">IF(WEEKDAY(PY$6,2)&gt;5,"w",IF(ISERROR(VLOOKUP(PY$6,fériés,1,FALSE)),(SUM($H$1:PY$1)&gt;SUM($F$8:$F28))*(SUM($H$1:PY$1)&lt;=SUM($F$8:$F29))*1,"F"))</f>
        <v>0</v>
      </c>
      <c r="PZ29" s="65">
        <f ca="1">IF(WEEKDAY(PZ$6,2)&gt;5,"w",IF(ISERROR(VLOOKUP(PZ$6,fériés,1,FALSE)),(SUM($H$1:PZ$1)&gt;SUM($F$8:$F28))*(SUM($H$1:PZ$1)&lt;=SUM($F$8:$F29))*1,"F"))</f>
        <v>0</v>
      </c>
      <c r="QA29" s="65">
        <f ca="1">IF(WEEKDAY(QA$6,2)&gt;5,"w",IF(ISERROR(VLOOKUP(QA$6,fériés,1,FALSE)),(SUM($H$1:QA$1)&gt;SUM($F$8:$F28))*(SUM($H$1:QA$1)&lt;=SUM($F$8:$F29))*1,"F"))</f>
        <v>0</v>
      </c>
      <c r="QB29" s="65">
        <f ca="1">IF(WEEKDAY(QB$6,2)&gt;5,"w",IF(ISERROR(VLOOKUP(QB$6,fériés,1,FALSE)),(SUM($H$1:QB$1)&gt;SUM($F$8:$F28))*(SUM($H$1:QB$1)&lt;=SUM($F$8:$F29))*1,"F"))</f>
        <v>0</v>
      </c>
      <c r="QC29" s="65">
        <f ca="1">IF(WEEKDAY(QC$6,2)&gt;5,"w",IF(ISERROR(VLOOKUP(QC$6,fériés,1,FALSE)),(SUM($H$1:QC$1)&gt;SUM($F$8:$F28))*(SUM($H$1:QC$1)&lt;=SUM($F$8:$F29))*1,"F"))</f>
        <v>0</v>
      </c>
      <c r="QD29" s="65">
        <f ca="1">IF(WEEKDAY(QD$6,2)&gt;5,"w",IF(ISERROR(VLOOKUP(QD$6,fériés,1,FALSE)),(SUM($H$1:QD$1)&gt;SUM($F$8:$F28))*(SUM($H$1:QD$1)&lt;=SUM($F$8:$F29))*1,"F"))</f>
        <v>0</v>
      </c>
      <c r="QE29" s="65">
        <f ca="1">IF(WEEKDAY(QE$6,2)&gt;5,"w",IF(ISERROR(VLOOKUP(QE$6,fériés,1,FALSE)),(SUM($H$1:QE$1)&gt;SUM($F$8:$F28))*(SUM($H$1:QE$1)&lt;=SUM($F$8:$F29))*1,"F"))</f>
        <v>0</v>
      </c>
      <c r="QF29" s="65">
        <f ca="1">IF(WEEKDAY(QF$6,2)&gt;5,"w",IF(ISERROR(VLOOKUP(QF$6,fériés,1,FALSE)),(SUM($H$1:QF$1)&gt;SUM($F$8:$F28))*(SUM($H$1:QF$1)&lt;=SUM($F$8:$F29))*1,"F"))</f>
        <v>0</v>
      </c>
      <c r="QG29" s="65">
        <f ca="1">IF(WEEKDAY(QG$6,2)&gt;5,"w",IF(ISERROR(VLOOKUP(QG$6,fériés,1,FALSE)),(SUM($H$1:QG$1)&gt;SUM($F$8:$F28))*(SUM($H$1:QG$1)&lt;=SUM($F$8:$F29))*1,"F"))</f>
        <v>0</v>
      </c>
      <c r="QH29" s="65">
        <f ca="1">IF(WEEKDAY(QH$6,2)&gt;5,"w",IF(ISERROR(VLOOKUP(QH$6,fériés,1,FALSE)),(SUM($H$1:QH$1)&gt;SUM($F$8:$F28))*(SUM($H$1:QH$1)&lt;=SUM($F$8:$F29))*1,"F"))</f>
        <v>0</v>
      </c>
      <c r="QI29" s="65">
        <f ca="1">IF(WEEKDAY(QI$6,2)&gt;5,"w",IF(ISERROR(VLOOKUP(QI$6,fériés,1,FALSE)),(SUM($H$1:QI$1)&gt;SUM($F$8:$F28))*(SUM($H$1:QI$1)&lt;=SUM($F$8:$F29))*1,"F"))</f>
        <v>0</v>
      </c>
      <c r="QJ29" s="65">
        <f ca="1">IF(WEEKDAY(QJ$6,2)&gt;5,"w",IF(ISERROR(VLOOKUP(QJ$6,fériés,1,FALSE)),(SUM($H$1:QJ$1)&gt;SUM($F$8:$F28))*(SUM($H$1:QJ$1)&lt;=SUM($F$8:$F29))*1,"F"))</f>
        <v>0</v>
      </c>
      <c r="QK29" s="65">
        <f ca="1">IF(WEEKDAY(QK$6,2)&gt;5,"w",IF(ISERROR(VLOOKUP(QK$6,fériés,1,FALSE)),(SUM($H$1:QK$1)&gt;SUM($F$8:$F28))*(SUM($H$1:QK$1)&lt;=SUM($F$8:$F29))*1,"F"))</f>
        <v>0</v>
      </c>
      <c r="QL29" s="65">
        <f ca="1">IF(WEEKDAY(QL$6,2)&gt;5,"w",IF(ISERROR(VLOOKUP(QL$6,fériés,1,FALSE)),(SUM($H$1:QL$1)&gt;SUM($F$8:$F28))*(SUM($H$1:QL$1)&lt;=SUM($F$8:$F29))*1,"F"))</f>
        <v>0</v>
      </c>
      <c r="QM29" s="65">
        <f ca="1">IF(WEEKDAY(QM$6,2)&gt;5,"w",IF(ISERROR(VLOOKUP(QM$6,fériés,1,FALSE)),(SUM($H$1:QM$1)&gt;SUM($F$8:$F28))*(SUM($H$1:QM$1)&lt;=SUM($F$8:$F29))*1,"F"))</f>
        <v>0</v>
      </c>
      <c r="QN29" s="65">
        <f ca="1">IF(WEEKDAY(QN$6,2)&gt;5,"w",IF(ISERROR(VLOOKUP(QN$6,fériés,1,FALSE)),(SUM($H$1:QN$1)&gt;SUM($F$8:$F28))*(SUM($H$1:QN$1)&lt;=SUM($F$8:$F29))*1,"F"))</f>
        <v>0</v>
      </c>
      <c r="QO29" s="65">
        <f ca="1">IF(WEEKDAY(QO$6,2)&gt;5,"w",IF(ISERROR(VLOOKUP(QO$6,fériés,1,FALSE)),(SUM($H$1:QO$1)&gt;SUM($F$8:$F28))*(SUM($H$1:QO$1)&lt;=SUM($F$8:$F29))*1,"F"))</f>
        <v>0</v>
      </c>
      <c r="QP29" s="65">
        <f ca="1">IF(WEEKDAY(QP$6,2)&gt;5,"w",IF(ISERROR(VLOOKUP(QP$6,fériés,1,FALSE)),(SUM($H$1:QP$1)&gt;SUM($F$8:$F28))*(SUM($H$1:QP$1)&lt;=SUM($F$8:$F29))*1,"F"))</f>
        <v>0</v>
      </c>
      <c r="QQ29" s="65">
        <f ca="1">IF(WEEKDAY(QQ$6,2)&gt;5,"w",IF(ISERROR(VLOOKUP(QQ$6,fériés,1,FALSE)),(SUM($H$1:QQ$1)&gt;SUM($F$8:$F28))*(SUM($H$1:QQ$1)&lt;=SUM($F$8:$F29))*1,"F"))</f>
        <v>0</v>
      </c>
      <c r="QR29" s="65">
        <f ca="1">IF(WEEKDAY(QR$6,2)&gt;5,"w",IF(ISERROR(VLOOKUP(QR$6,fériés,1,FALSE)),(SUM($H$1:QR$1)&gt;SUM($F$8:$F28))*(SUM($H$1:QR$1)&lt;=SUM($F$8:$F29))*1,"F"))</f>
        <v>0</v>
      </c>
      <c r="QS29" s="65">
        <f ca="1">IF(WEEKDAY(QS$6,2)&gt;5,"w",IF(ISERROR(VLOOKUP(QS$6,fériés,1,FALSE)),(SUM($H$1:QS$1)&gt;SUM($F$8:$F28))*(SUM($H$1:QS$1)&lt;=SUM($F$8:$F29))*1,"F"))</f>
        <v>0</v>
      </c>
      <c r="QT29" s="65">
        <f ca="1">IF(WEEKDAY(QT$6,2)&gt;5,"w",IF(ISERROR(VLOOKUP(QT$6,fériés,1,FALSE)),(SUM($H$1:QT$1)&gt;SUM($F$8:$F28))*(SUM($H$1:QT$1)&lt;=SUM($F$8:$F29))*1,"F"))</f>
        <v>0</v>
      </c>
      <c r="QU29" s="65">
        <f ca="1">IF(WEEKDAY(QU$6,2)&gt;5,"w",IF(ISERROR(VLOOKUP(QU$6,fériés,1,FALSE)),(SUM($H$1:QU$1)&gt;SUM($F$8:$F28))*(SUM($H$1:QU$1)&lt;=SUM($F$8:$F29))*1,"F"))</f>
        <v>0</v>
      </c>
      <c r="QV29" s="65">
        <f ca="1">IF(WEEKDAY(QV$6,2)&gt;5,"w",IF(ISERROR(VLOOKUP(QV$6,fériés,1,FALSE)),(SUM($H$1:QV$1)&gt;SUM($F$8:$F28))*(SUM($H$1:QV$1)&lt;=SUM($F$8:$F29))*1,"F"))</f>
        <v>0</v>
      </c>
      <c r="QW29" s="65">
        <f ca="1">IF(WEEKDAY(QW$6,2)&gt;5,"w",IF(ISERROR(VLOOKUP(QW$6,fériés,1,FALSE)),(SUM($H$1:QW$1)&gt;SUM($F$8:$F28))*(SUM($H$1:QW$1)&lt;=SUM($F$8:$F29))*1,"F"))</f>
        <v>0</v>
      </c>
      <c r="QX29" s="65">
        <f ca="1">IF(WEEKDAY(QX$6,2)&gt;5,"w",IF(ISERROR(VLOOKUP(QX$6,fériés,1,FALSE)),(SUM($H$1:QX$1)&gt;SUM($F$8:$F28))*(SUM($H$1:QX$1)&lt;=SUM($F$8:$F29))*1,"F"))</f>
        <v>0</v>
      </c>
      <c r="QY29" s="65">
        <f ca="1">IF(WEEKDAY(QY$6,2)&gt;5,"w",IF(ISERROR(VLOOKUP(QY$6,fériés,1,FALSE)),(SUM($H$1:QY$1)&gt;SUM($F$8:$F28))*(SUM($H$1:QY$1)&lt;=SUM($F$8:$F29))*1,"F"))</f>
        <v>0</v>
      </c>
      <c r="QZ29" s="65">
        <f ca="1">IF(WEEKDAY(QZ$6,2)&gt;5,"w",IF(ISERROR(VLOOKUP(QZ$6,fériés,1,FALSE)),(SUM($H$1:QZ$1)&gt;SUM($F$8:$F28))*(SUM($H$1:QZ$1)&lt;=SUM($F$8:$F29))*1,"F"))</f>
        <v>0</v>
      </c>
      <c r="RA29" s="65">
        <f ca="1">IF(WEEKDAY(RA$6,2)&gt;5,"w",IF(ISERROR(VLOOKUP(RA$6,fériés,1,FALSE)),(SUM($H$1:RA$1)&gt;SUM($F$8:$F28))*(SUM($H$1:RA$1)&lt;=SUM($F$8:$F29))*1,"F"))</f>
        <v>0</v>
      </c>
      <c r="RB29" s="65">
        <f ca="1">IF(WEEKDAY(RB$6,2)&gt;5,"w",IF(ISERROR(VLOOKUP(RB$6,fériés,1,FALSE)),(SUM($H$1:RB$1)&gt;SUM($F$8:$F28))*(SUM($H$1:RB$1)&lt;=SUM($F$8:$F29))*1,"F"))</f>
        <v>0</v>
      </c>
      <c r="RC29" s="65">
        <f ca="1">IF(WEEKDAY(RC$6,2)&gt;5,"w",IF(ISERROR(VLOOKUP(RC$6,fériés,1,FALSE)),(SUM($H$1:RC$1)&gt;SUM($F$8:$F28))*(SUM($H$1:RC$1)&lt;=SUM($F$8:$F29))*1,"F"))</f>
        <v>0</v>
      </c>
      <c r="RD29" s="65">
        <f ca="1">IF(WEEKDAY(RD$6,2)&gt;5,"w",IF(ISERROR(VLOOKUP(RD$6,fériés,1,FALSE)),(SUM($H$1:RD$1)&gt;SUM($F$8:$F28))*(SUM($H$1:RD$1)&lt;=SUM($F$8:$F29))*1,"F"))</f>
        <v>0</v>
      </c>
      <c r="RE29" s="65">
        <f ca="1">IF(WEEKDAY(RE$6,2)&gt;5,"w",IF(ISERROR(VLOOKUP(RE$6,fériés,1,FALSE)),(SUM($H$1:RE$1)&gt;SUM($F$8:$F28))*(SUM($H$1:RE$1)&lt;=SUM($F$8:$F29))*1,"F"))</f>
        <v>0</v>
      </c>
      <c r="RF29" s="65">
        <f ca="1">IF(WEEKDAY(RF$6,2)&gt;5,"w",IF(ISERROR(VLOOKUP(RF$6,fériés,1,FALSE)),(SUM($H$1:RF$1)&gt;SUM($F$8:$F28))*(SUM($H$1:RF$1)&lt;=SUM($F$8:$F29))*1,"F"))</f>
        <v>0</v>
      </c>
      <c r="RG29" s="65">
        <f ca="1">IF(WEEKDAY(RG$6,2)&gt;5,"w",IF(ISERROR(VLOOKUP(RG$6,fériés,1,FALSE)),(SUM($H$1:RG$1)&gt;SUM($F$8:$F28))*(SUM($H$1:RG$1)&lt;=SUM($F$8:$F29))*1,"F"))</f>
        <v>0</v>
      </c>
      <c r="RH29" s="65">
        <f ca="1">IF(WEEKDAY(RH$6,2)&gt;5,"w",IF(ISERROR(VLOOKUP(RH$6,fériés,1,FALSE)),(SUM($H$1:RH$1)&gt;SUM($F$8:$F28))*(SUM($H$1:RH$1)&lt;=SUM($F$8:$F29))*1,"F"))</f>
        <v>0</v>
      </c>
      <c r="RI29" s="65">
        <f ca="1">IF(WEEKDAY(RI$6,2)&gt;5,"w",IF(ISERROR(VLOOKUP(RI$6,fériés,1,FALSE)),(SUM($H$1:RI$1)&gt;SUM($F$8:$F28))*(SUM($H$1:RI$1)&lt;=SUM($F$8:$F29))*1,"F"))</f>
        <v>0</v>
      </c>
      <c r="RJ29" s="65">
        <f ca="1">IF(WEEKDAY(RJ$6,2)&gt;5,"w",IF(ISERROR(VLOOKUP(RJ$6,fériés,1,FALSE)),(SUM($H$1:RJ$1)&gt;SUM($F$8:$F28))*(SUM($H$1:RJ$1)&lt;=SUM($F$8:$F29))*1,"F"))</f>
        <v>0</v>
      </c>
      <c r="RK29" s="65">
        <f ca="1">IF(WEEKDAY(RK$6,2)&gt;5,"w",IF(ISERROR(VLOOKUP(RK$6,fériés,1,FALSE)),(SUM($H$1:RK$1)&gt;SUM($F$8:$F28))*(SUM($H$1:RK$1)&lt;=SUM($F$8:$F29))*1,"F"))</f>
        <v>0</v>
      </c>
      <c r="RL29" s="65">
        <f ca="1">IF(WEEKDAY(RL$6,2)&gt;5,"w",IF(ISERROR(VLOOKUP(RL$6,fériés,1,FALSE)),(SUM($H$1:RL$1)&gt;SUM($F$8:$F28))*(SUM($H$1:RL$1)&lt;=SUM($F$8:$F29))*1,"F"))</f>
        <v>0</v>
      </c>
      <c r="RM29" s="65">
        <f ca="1">IF(WEEKDAY(RM$6,2)&gt;5,"w",IF(ISERROR(VLOOKUP(RM$6,fériés,1,FALSE)),(SUM($H$1:RM$1)&gt;SUM($F$8:$F28))*(SUM($H$1:RM$1)&lt;=SUM($F$8:$F29))*1,"F"))</f>
        <v>0</v>
      </c>
      <c r="RN29" s="65">
        <f ca="1">IF(WEEKDAY(RN$6,2)&gt;5,"w",IF(ISERROR(VLOOKUP(RN$6,fériés,1,FALSE)),(SUM($H$1:RN$1)&gt;SUM($F$8:$F28))*(SUM($H$1:RN$1)&lt;=SUM($F$8:$F29))*1,"F"))</f>
        <v>0</v>
      </c>
      <c r="RO29" s="65">
        <f ca="1">IF(WEEKDAY(RO$6,2)&gt;5,"w",IF(ISERROR(VLOOKUP(RO$6,fériés,1,FALSE)),(SUM($H$1:RO$1)&gt;SUM($F$8:$F28))*(SUM($H$1:RO$1)&lt;=SUM($F$8:$F29))*1,"F"))</f>
        <v>0</v>
      </c>
      <c r="RP29" s="65">
        <f ca="1">IF(WEEKDAY(RP$6,2)&gt;5,"w",IF(ISERROR(VLOOKUP(RP$6,fériés,1,FALSE)),(SUM($H$1:RP$1)&gt;SUM($F$8:$F28))*(SUM($H$1:RP$1)&lt;=SUM($F$8:$F29))*1,"F"))</f>
        <v>0</v>
      </c>
      <c r="RQ29" s="65">
        <f ca="1">IF(WEEKDAY(RQ$6,2)&gt;5,"w",IF(ISERROR(VLOOKUP(RQ$6,fériés,1,FALSE)),(SUM($H$1:RQ$1)&gt;SUM($F$8:$F28))*(SUM($H$1:RQ$1)&lt;=SUM($F$8:$F29))*1,"F"))</f>
        <v>0</v>
      </c>
      <c r="RR29" s="65" t="str">
        <f ca="1">IF(WEEKDAY(RR$6,2)&gt;5,"w",IF(ISERROR(VLOOKUP(RR$6,fériés,1,FALSE)),(SUM($H$1:RR$1)&gt;SUM($F$8:$F28))*(SUM($H$1:RR$1)&lt;=SUM($F$8:$F29))*1,"F"))</f>
        <v>w</v>
      </c>
      <c r="RS29" s="65" t="str">
        <f ca="1">IF(WEEKDAY(RS$6,2)&gt;5,"w",IF(ISERROR(VLOOKUP(RS$6,fériés,1,FALSE)),(SUM($H$1:RS$1)&gt;SUM($F$8:$F28))*(SUM($H$1:RS$1)&lt;=SUM($F$8:$F29))*1,"F"))</f>
        <v>w</v>
      </c>
      <c r="RT29" s="65" t="str">
        <f ca="1">IF(WEEKDAY(RT$6,2)&gt;5,"w",IF(ISERROR(VLOOKUP(RT$6,fériés,1,FALSE)),(SUM($H$1:RT$1)&gt;SUM($F$8:$F28))*(SUM($H$1:RT$1)&lt;=SUM($F$8:$F29))*1,"F"))</f>
        <v>w</v>
      </c>
      <c r="RU29" s="65" t="str">
        <f ca="1">IF(WEEKDAY(RU$6,2)&gt;5,"w",IF(ISERROR(VLOOKUP(RU$6,fériés,1,FALSE)),(SUM($H$1:RU$1)&gt;SUM($F$8:$F28))*(SUM($H$1:RU$1)&lt;=SUM($F$8:$F29))*1,"F"))</f>
        <v>w</v>
      </c>
      <c r="RV29" s="65" t="str">
        <f ca="1">IF(WEEKDAY(RV$6,2)&gt;5,"w",IF(ISERROR(VLOOKUP(RV$6,fériés,1,FALSE)),(SUM($H$1:RV$1)&gt;SUM($F$8:$F28))*(SUM($H$1:RV$1)&lt;=SUM($F$8:$F29))*1,"F"))</f>
        <v>w</v>
      </c>
      <c r="RW29" s="65" t="str">
        <f ca="1">IF(WEEKDAY(RW$6,2)&gt;5,"w",IF(ISERROR(VLOOKUP(RW$6,fériés,1,FALSE)),(SUM($H$1:RW$1)&gt;SUM($F$8:$F28))*(SUM($H$1:RW$1)&lt;=SUM($F$8:$F29))*1,"F"))</f>
        <v>w</v>
      </c>
      <c r="RX29" s="65" t="str">
        <f ca="1">IF(WEEKDAY(RX$6,2)&gt;5,"w",IF(ISERROR(VLOOKUP(RX$6,fériés,1,FALSE)),(SUM($H$1:RX$1)&gt;SUM($F$8:$F28))*(SUM($H$1:RX$1)&lt;=SUM($F$8:$F29))*1,"F"))</f>
        <v>w</v>
      </c>
      <c r="RY29" s="65" t="str">
        <f ca="1">IF(WEEKDAY(RY$6,2)&gt;5,"w",IF(ISERROR(VLOOKUP(RY$6,fériés,1,FALSE)),(SUM($H$1:RY$1)&gt;SUM($F$8:$F28))*(SUM($H$1:RY$1)&lt;=SUM($F$8:$F29))*1,"F"))</f>
        <v>w</v>
      </c>
      <c r="RZ29" s="65" t="str">
        <f ca="1">IF(WEEKDAY(RZ$6,2)&gt;5,"w",IF(ISERROR(VLOOKUP(RZ$6,fériés,1,FALSE)),(SUM($H$1:RZ$1)&gt;SUM($F$8:$F28))*(SUM($H$1:RZ$1)&lt;=SUM($F$8:$F29))*1,"F"))</f>
        <v>w</v>
      </c>
      <c r="SA29" s="65" t="str">
        <f ca="1">IF(WEEKDAY(SA$6,2)&gt;5,"w",IF(ISERROR(VLOOKUP(SA$6,fériés,1,FALSE)),(SUM($H$1:SA$1)&gt;SUM($F$8:$F28))*(SUM($H$1:SA$1)&lt;=SUM($F$8:$F29))*1,"F"))</f>
        <v>w</v>
      </c>
      <c r="SB29" s="65" t="str">
        <f ca="1">IF(WEEKDAY(SB$6,2)&gt;5,"w",IF(ISERROR(VLOOKUP(SB$6,fériés,1,FALSE)),(SUM($H$1:SB$1)&gt;SUM($F$8:$F28))*(SUM($H$1:SB$1)&lt;=SUM($F$8:$F29))*1,"F"))</f>
        <v>w</v>
      </c>
      <c r="SC29" s="65" t="str">
        <f ca="1">IF(WEEKDAY(SC$6,2)&gt;5,"w",IF(ISERROR(VLOOKUP(SC$6,fériés,1,FALSE)),(SUM($H$1:SC$1)&gt;SUM($F$8:$F28))*(SUM($H$1:SC$1)&lt;=SUM($F$8:$F29))*1,"F"))</f>
        <v>w</v>
      </c>
      <c r="SD29" s="65" t="str">
        <f ca="1">IF(WEEKDAY(SD$6,2)&gt;5,"w",IF(ISERROR(VLOOKUP(SD$6,fériés,1,FALSE)),(SUM($H$1:SD$1)&gt;SUM($F$8:$F28))*(SUM($H$1:SD$1)&lt;=SUM($F$8:$F29))*1,"F"))</f>
        <v>w</v>
      </c>
      <c r="SE29" s="65" t="str">
        <f ca="1">IF(WEEKDAY(SE$6,2)&gt;5,"w",IF(ISERROR(VLOOKUP(SE$6,fériés,1,FALSE)),(SUM($H$1:SE$1)&gt;SUM($F$8:$F28))*(SUM($H$1:SE$1)&lt;=SUM($F$8:$F29))*1,"F"))</f>
        <v>w</v>
      </c>
      <c r="SF29" s="65" t="str">
        <f ca="1">IF(WEEKDAY(SF$6,2)&gt;5,"w",IF(ISERROR(VLOOKUP(SF$6,fériés,1,FALSE)),(SUM($H$1:SF$1)&gt;SUM($F$8:$F28))*(SUM($H$1:SF$1)&lt;=SUM($F$8:$F29))*1,"F"))</f>
        <v>w</v>
      </c>
      <c r="SG29" s="83"/>
    </row>
    <row r="30" spans="1:501" ht="12" customHeight="1" x14ac:dyDescent="0.25">
      <c r="A30" s="80"/>
      <c r="B30" s="63" t="str">
        <f>IFERROR(VLOOKUP($A30,Base_données!$A$4:$AB$24,Base_données!$B$1,FALSE),"")</f>
        <v/>
      </c>
      <c r="C30" s="78" t="str">
        <f>IF(A30="","",Base_données!$J$3)</f>
        <v/>
      </c>
      <c r="D30" s="63" t="str">
        <f>IFERROR(VLOOKUP($A30,Base_données!$A$4:$AB$24,4,FALSE),"")</f>
        <v/>
      </c>
      <c r="E30" s="63" t="str">
        <f>IFERROR(VLOOKUP($A30,Base_données!$A$4:$AB$24,Base_données!$J$1,FALSE),"")</f>
        <v/>
      </c>
      <c r="F30" s="66" t="str">
        <f t="shared" si="84"/>
        <v/>
      </c>
      <c r="G30" s="62" t="str">
        <f>IFERROR(VLOOKUP($A30,Base_données!$A$4:$AB$24,5,FALSE),"")</f>
        <v/>
      </c>
      <c r="H30" s="65">
        <f ca="1">IF(WEEKDAY(H$6,2)&gt;5,"w",IF(ISERROR(VLOOKUP(H$6,fériés,1,FALSE)),(SUM($H$1:H$1)&gt;SUM($F$8:$F29))*(SUM($H$1:H$1)&lt;=SUM($F$8:$F30))*1,"F"))</f>
        <v>0</v>
      </c>
      <c r="I30" s="65">
        <f ca="1">IF(WEEKDAY(I$6,2)&gt;5,"w",IF(ISERROR(VLOOKUP(I$6,fériés,1,FALSE)),(SUM($H$1:I$1)&gt;SUM($F$8:$F29))*(SUM($H$1:I$1)&lt;=SUM($F$8:$F30))*1,"F"))</f>
        <v>0</v>
      </c>
      <c r="J30" s="65">
        <f ca="1">IF(WEEKDAY(J$6,2)&gt;5,"w",IF(ISERROR(VLOOKUP(J$6,fériés,1,FALSE)),(SUM($H$1:J$1)&gt;SUM($F$8:$F29))*(SUM($H$1:J$1)&lt;=SUM($F$8:$F30))*1,"F"))</f>
        <v>0</v>
      </c>
      <c r="K30" s="65">
        <f ca="1">IF(WEEKDAY(K$6,2)&gt;5,"w",IF(ISERROR(VLOOKUP(K$6,fériés,1,FALSE)),(SUM($H$1:K$1)&gt;SUM($F$8:$F29))*(SUM($H$1:K$1)&lt;=SUM($F$8:$F30))*1,"F"))</f>
        <v>0</v>
      </c>
      <c r="L30" s="65">
        <f ca="1">IF(WEEKDAY(L$6,2)&gt;5,"w",IF(ISERROR(VLOOKUP(L$6,fériés,1,FALSE)),(SUM($H$1:L$1)&gt;SUM($F$8:$F29))*(SUM($H$1:L$1)&lt;=SUM($F$8:$F30))*1,"F"))</f>
        <v>0</v>
      </c>
      <c r="M30" s="65">
        <f ca="1">IF(WEEKDAY(M$6,2)&gt;5,"w",IF(ISERROR(VLOOKUP(M$6,fériés,1,FALSE)),(SUM($H$1:M$1)&gt;SUM($F$8:$F29))*(SUM($H$1:M$1)&lt;=SUM($F$8:$F30))*1,"F"))</f>
        <v>0</v>
      </c>
      <c r="N30" s="65">
        <f ca="1">IF(WEEKDAY(N$6,2)&gt;5,"w",IF(ISERROR(VLOOKUP(N$6,fériés,1,FALSE)),(SUM($H$1:N$1)&gt;SUM($F$8:$F29))*(SUM($H$1:N$1)&lt;=SUM($F$8:$F30))*1,"F"))</f>
        <v>0</v>
      </c>
      <c r="O30" s="65">
        <f ca="1">IF(WEEKDAY(O$6,2)&gt;5,"w",IF(ISERROR(VLOOKUP(O$6,fériés,1,FALSE)),(SUM($H$1:O$1)&gt;SUM($F$8:$F29))*(SUM($H$1:O$1)&lt;=SUM($F$8:$F30))*1,"F"))</f>
        <v>0</v>
      </c>
      <c r="P30" s="65">
        <f ca="1">IF(WEEKDAY(P$6,2)&gt;5,"w",IF(ISERROR(VLOOKUP(P$6,fériés,1,FALSE)),(SUM($H$1:P$1)&gt;SUM($F$8:$F29))*(SUM($H$1:P$1)&lt;=SUM($F$8:$F30))*1,"F"))</f>
        <v>0</v>
      </c>
      <c r="Q30" s="65">
        <f ca="1">IF(WEEKDAY(Q$6,2)&gt;5,"w",IF(ISERROR(VLOOKUP(Q$6,fériés,1,FALSE)),(SUM($H$1:Q$1)&gt;SUM($F$8:$F29))*(SUM($H$1:Q$1)&lt;=SUM($F$8:$F30))*1,"F"))</f>
        <v>0</v>
      </c>
      <c r="R30" s="65">
        <f ca="1">IF(WEEKDAY(R$6,2)&gt;5,"w",IF(ISERROR(VLOOKUP(R$6,fériés,1,FALSE)),(SUM($H$1:R$1)&gt;SUM($F$8:$F29))*(SUM($H$1:R$1)&lt;=SUM($F$8:$F30))*1,"F"))</f>
        <v>0</v>
      </c>
      <c r="S30" s="65">
        <f ca="1">IF(WEEKDAY(S$6,2)&gt;5,"w",IF(ISERROR(VLOOKUP(S$6,fériés,1,FALSE)),(SUM($H$1:S$1)&gt;SUM($F$8:$F29))*(SUM($H$1:S$1)&lt;=SUM($F$8:$F30))*1,"F"))</f>
        <v>0</v>
      </c>
      <c r="T30" s="65">
        <f ca="1">IF(WEEKDAY(T$6,2)&gt;5,"w",IF(ISERROR(VLOOKUP(T$6,fériés,1,FALSE)),(SUM($H$1:T$1)&gt;SUM($F$8:$F29))*(SUM($H$1:T$1)&lt;=SUM($F$8:$F30))*1,"F"))</f>
        <v>0</v>
      </c>
      <c r="U30" s="65">
        <f ca="1">IF(WEEKDAY(U$6,2)&gt;5,"w",IF(ISERROR(VLOOKUP(U$6,fériés,1,FALSE)),(SUM($H$1:U$1)&gt;SUM($F$8:$F29))*(SUM($H$1:U$1)&lt;=SUM($F$8:$F30))*1,"F"))</f>
        <v>0</v>
      </c>
      <c r="V30" s="65">
        <f ca="1">IF(WEEKDAY(V$6,2)&gt;5,"w",IF(ISERROR(VLOOKUP(V$6,fériés,1,FALSE)),(SUM($H$1:V$1)&gt;SUM($F$8:$F29))*(SUM($H$1:V$1)&lt;=SUM($F$8:$F30))*1,"F"))</f>
        <v>0</v>
      </c>
      <c r="W30" s="65">
        <f ca="1">IF(WEEKDAY(W$6,2)&gt;5,"w",IF(ISERROR(VLOOKUP(W$6,fériés,1,FALSE)),(SUM($H$1:W$1)&gt;SUM($F$8:$F29))*(SUM($H$1:W$1)&lt;=SUM($F$8:$F30))*1,"F"))</f>
        <v>0</v>
      </c>
      <c r="X30" s="65">
        <f ca="1">IF(WEEKDAY(X$6,2)&gt;5,"w",IF(ISERROR(VLOOKUP(X$6,fériés,1,FALSE)),(SUM($H$1:X$1)&gt;SUM($F$8:$F29))*(SUM($H$1:X$1)&lt;=SUM($F$8:$F30))*1,"F"))</f>
        <v>0</v>
      </c>
      <c r="Y30" s="65">
        <f ca="1">IF(WEEKDAY(Y$6,2)&gt;5,"w",IF(ISERROR(VLOOKUP(Y$6,fériés,1,FALSE)),(SUM($H$1:Y$1)&gt;SUM($F$8:$F29))*(SUM($H$1:Y$1)&lt;=SUM($F$8:$F30))*1,"F"))</f>
        <v>0</v>
      </c>
      <c r="Z30" s="65">
        <f ca="1">IF(WEEKDAY(Z$6,2)&gt;5,"w",IF(ISERROR(VLOOKUP(Z$6,fériés,1,FALSE)),(SUM($H$1:Z$1)&gt;SUM($F$8:$F29))*(SUM($H$1:Z$1)&lt;=SUM($F$8:$F30))*1,"F"))</f>
        <v>0</v>
      </c>
      <c r="AA30" s="65">
        <f ca="1">IF(WEEKDAY(AA$6,2)&gt;5,"w",IF(ISERROR(VLOOKUP(AA$6,fériés,1,FALSE)),(SUM($H$1:AA$1)&gt;SUM($F$8:$F29))*(SUM($H$1:AA$1)&lt;=SUM($F$8:$F30))*1,"F"))</f>
        <v>0</v>
      </c>
      <c r="AB30" s="65">
        <f ca="1">IF(WEEKDAY(AB$6,2)&gt;5,"w",IF(ISERROR(VLOOKUP(AB$6,fériés,1,FALSE)),(SUM($H$1:AB$1)&gt;SUM($F$8:$F29))*(SUM($H$1:AB$1)&lt;=SUM($F$8:$F30))*1,"F"))</f>
        <v>0</v>
      </c>
      <c r="AC30" s="65">
        <f ca="1">IF(WEEKDAY(AC$6,2)&gt;5,"w",IF(ISERROR(VLOOKUP(AC$6,fériés,1,FALSE)),(SUM($H$1:AC$1)&gt;SUM($F$8:$F29))*(SUM($H$1:AC$1)&lt;=SUM($F$8:$F30))*1,"F"))</f>
        <v>0</v>
      </c>
      <c r="AD30" s="65">
        <f ca="1">IF(WEEKDAY(AD$6,2)&gt;5,"w",IF(ISERROR(VLOOKUP(AD$6,fériés,1,FALSE)),(SUM($H$1:AD$1)&gt;SUM($F$8:$F29))*(SUM($H$1:AD$1)&lt;=SUM($F$8:$F30))*1,"F"))</f>
        <v>0</v>
      </c>
      <c r="AE30" s="65">
        <f ca="1">IF(WEEKDAY(AE$6,2)&gt;5,"w",IF(ISERROR(VLOOKUP(AE$6,fériés,1,FALSE)),(SUM($H$1:AE$1)&gt;SUM($F$8:$F29))*(SUM($H$1:AE$1)&lt;=SUM($F$8:$F30))*1,"F"))</f>
        <v>0</v>
      </c>
      <c r="AF30" s="65">
        <f ca="1">IF(WEEKDAY(AF$6,2)&gt;5,"w",IF(ISERROR(VLOOKUP(AF$6,fériés,1,FALSE)),(SUM($H$1:AF$1)&gt;SUM($F$8:$F29))*(SUM($H$1:AF$1)&lt;=SUM($F$8:$F30))*1,"F"))</f>
        <v>0</v>
      </c>
      <c r="AG30" s="65">
        <f ca="1">IF(WEEKDAY(AG$6,2)&gt;5,"w",IF(ISERROR(VLOOKUP(AG$6,fériés,1,FALSE)),(SUM($H$1:AG$1)&gt;SUM($F$8:$F29))*(SUM($H$1:AG$1)&lt;=SUM($F$8:$F30))*1,"F"))</f>
        <v>0</v>
      </c>
      <c r="AH30" s="65">
        <f ca="1">IF(WEEKDAY(AH$6,2)&gt;5,"w",IF(ISERROR(VLOOKUP(AH$6,fériés,1,FALSE)),(SUM($H$1:AH$1)&gt;SUM($F$8:$F29))*(SUM($H$1:AH$1)&lt;=SUM($F$8:$F30))*1,"F"))</f>
        <v>0</v>
      </c>
      <c r="AI30" s="65">
        <f ca="1">IF(WEEKDAY(AI$6,2)&gt;5,"w",IF(ISERROR(VLOOKUP(AI$6,fériés,1,FALSE)),(SUM($H$1:AI$1)&gt;SUM($F$8:$F29))*(SUM($H$1:AI$1)&lt;=SUM($F$8:$F30))*1,"F"))</f>
        <v>0</v>
      </c>
      <c r="AJ30" s="65">
        <f ca="1">IF(WEEKDAY(AJ$6,2)&gt;5,"w",IF(ISERROR(VLOOKUP(AJ$6,fériés,1,FALSE)),(SUM($H$1:AJ$1)&gt;SUM($F$8:$F29))*(SUM($H$1:AJ$1)&lt;=SUM($F$8:$F30))*1,"F"))</f>
        <v>0</v>
      </c>
      <c r="AK30" s="65">
        <f ca="1">IF(WEEKDAY(AK$6,2)&gt;5,"w",IF(ISERROR(VLOOKUP(AK$6,fériés,1,FALSE)),(SUM($H$1:AK$1)&gt;SUM($F$8:$F29))*(SUM($H$1:AK$1)&lt;=SUM($F$8:$F30))*1,"F"))</f>
        <v>0</v>
      </c>
      <c r="AL30" s="65">
        <f ca="1">IF(WEEKDAY(AL$6,2)&gt;5,"w",IF(ISERROR(VLOOKUP(AL$6,fériés,1,FALSE)),(SUM($H$1:AL$1)&gt;SUM($F$8:$F29))*(SUM($H$1:AL$1)&lt;=SUM($F$8:$F30))*1,"F"))</f>
        <v>0</v>
      </c>
      <c r="AM30" s="65">
        <f ca="1">IF(WEEKDAY(AM$6,2)&gt;5,"w",IF(ISERROR(VLOOKUP(AM$6,fériés,1,FALSE)),(SUM($H$1:AM$1)&gt;SUM($F$8:$F29))*(SUM($H$1:AM$1)&lt;=SUM($F$8:$F30))*1,"F"))</f>
        <v>0</v>
      </c>
      <c r="AN30" s="65">
        <f ca="1">IF(WEEKDAY(AN$6,2)&gt;5,"w",IF(ISERROR(VLOOKUP(AN$6,fériés,1,FALSE)),(SUM($H$1:AN$1)&gt;SUM($F$8:$F29))*(SUM($H$1:AN$1)&lt;=SUM($F$8:$F30))*1,"F"))</f>
        <v>0</v>
      </c>
      <c r="AO30" s="65">
        <f ca="1">IF(WEEKDAY(AO$6,2)&gt;5,"w",IF(ISERROR(VLOOKUP(AO$6,fériés,1,FALSE)),(SUM($H$1:AO$1)&gt;SUM($F$8:$F29))*(SUM($H$1:AO$1)&lt;=SUM($F$8:$F30))*1,"F"))</f>
        <v>0</v>
      </c>
      <c r="AP30" s="65">
        <f ca="1">IF(WEEKDAY(AP$6,2)&gt;5,"w",IF(ISERROR(VLOOKUP(AP$6,fériés,1,FALSE)),(SUM($H$1:AP$1)&gt;SUM($F$8:$F29))*(SUM($H$1:AP$1)&lt;=SUM($F$8:$F30))*1,"F"))</f>
        <v>0</v>
      </c>
      <c r="AQ30" s="65">
        <f ca="1">IF(WEEKDAY(AQ$6,2)&gt;5,"w",IF(ISERROR(VLOOKUP(AQ$6,fériés,1,FALSE)),(SUM($H$1:AQ$1)&gt;SUM($F$8:$F29))*(SUM($H$1:AQ$1)&lt;=SUM($F$8:$F30))*1,"F"))</f>
        <v>0</v>
      </c>
      <c r="AR30" s="65">
        <f ca="1">IF(WEEKDAY(AR$6,2)&gt;5,"w",IF(ISERROR(VLOOKUP(AR$6,fériés,1,FALSE)),(SUM($H$1:AR$1)&gt;SUM($F$8:$F29))*(SUM($H$1:AR$1)&lt;=SUM($F$8:$F30))*1,"F"))</f>
        <v>0</v>
      </c>
      <c r="AS30" s="65">
        <f ca="1">IF(WEEKDAY(AS$6,2)&gt;5,"w",IF(ISERROR(VLOOKUP(AS$6,fériés,1,FALSE)),(SUM($H$1:AS$1)&gt;SUM($F$8:$F29))*(SUM($H$1:AS$1)&lt;=SUM($F$8:$F30))*1,"F"))</f>
        <v>0</v>
      </c>
      <c r="AT30" s="65">
        <f ca="1">IF(WEEKDAY(AT$6,2)&gt;5,"w",IF(ISERROR(VLOOKUP(AT$6,fériés,1,FALSE)),(SUM($H$1:AT$1)&gt;SUM($F$8:$F29))*(SUM($H$1:AT$1)&lt;=SUM($F$8:$F30))*1,"F"))</f>
        <v>0</v>
      </c>
      <c r="AU30" s="65">
        <f ca="1">IF(WEEKDAY(AU$6,2)&gt;5,"w",IF(ISERROR(VLOOKUP(AU$6,fériés,1,FALSE)),(SUM($H$1:AU$1)&gt;SUM($F$8:$F29))*(SUM($H$1:AU$1)&lt;=SUM($F$8:$F30))*1,"F"))</f>
        <v>0</v>
      </c>
      <c r="AV30" s="65">
        <f ca="1">IF(WEEKDAY(AV$6,2)&gt;5,"w",IF(ISERROR(VLOOKUP(AV$6,fériés,1,FALSE)),(SUM($H$1:AV$1)&gt;SUM($F$8:$F29))*(SUM($H$1:AV$1)&lt;=SUM($F$8:$F30))*1,"F"))</f>
        <v>0</v>
      </c>
      <c r="AW30" s="65">
        <f ca="1">IF(WEEKDAY(AW$6,2)&gt;5,"w",IF(ISERROR(VLOOKUP(AW$6,fériés,1,FALSE)),(SUM($H$1:AW$1)&gt;SUM($F$8:$F29))*(SUM($H$1:AW$1)&lt;=SUM($F$8:$F30))*1,"F"))</f>
        <v>0</v>
      </c>
      <c r="AX30" s="65">
        <f ca="1">IF(WEEKDAY(AX$6,2)&gt;5,"w",IF(ISERROR(VLOOKUP(AX$6,fériés,1,FALSE)),(SUM($H$1:AX$1)&gt;SUM($F$8:$F29))*(SUM($H$1:AX$1)&lt;=SUM($F$8:$F30))*1,"F"))</f>
        <v>0</v>
      </c>
      <c r="AY30" s="65">
        <f ca="1">IF(WEEKDAY(AY$6,2)&gt;5,"w",IF(ISERROR(VLOOKUP(AY$6,fériés,1,FALSE)),(SUM($H$1:AY$1)&gt;SUM($F$8:$F29))*(SUM($H$1:AY$1)&lt;=SUM($F$8:$F30))*1,"F"))</f>
        <v>0</v>
      </c>
      <c r="AZ30" s="65">
        <f ca="1">IF(WEEKDAY(AZ$6,2)&gt;5,"w",IF(ISERROR(VLOOKUP(AZ$6,fériés,1,FALSE)),(SUM($H$1:AZ$1)&gt;SUM($F$8:$F29))*(SUM($H$1:AZ$1)&lt;=SUM($F$8:$F30))*1,"F"))</f>
        <v>0</v>
      </c>
      <c r="BA30" s="65">
        <f ca="1">IF(WEEKDAY(BA$6,2)&gt;5,"w",IF(ISERROR(VLOOKUP(BA$6,fériés,1,FALSE)),(SUM($H$1:BA$1)&gt;SUM($F$8:$F29))*(SUM($H$1:BA$1)&lt;=SUM($F$8:$F30))*1,"F"))</f>
        <v>0</v>
      </c>
      <c r="BB30" s="65">
        <f ca="1">IF(WEEKDAY(BB$6,2)&gt;5,"w",IF(ISERROR(VLOOKUP(BB$6,fériés,1,FALSE)),(SUM($H$1:BB$1)&gt;SUM($F$8:$F29))*(SUM($H$1:BB$1)&lt;=SUM($F$8:$F30))*1,"F"))</f>
        <v>0</v>
      </c>
      <c r="BC30" s="65">
        <f ca="1">IF(WEEKDAY(BC$6,2)&gt;5,"w",IF(ISERROR(VLOOKUP(BC$6,fériés,1,FALSE)),(SUM($H$1:BC$1)&gt;SUM($F$8:$F29))*(SUM($H$1:BC$1)&lt;=SUM($F$8:$F30))*1,"F"))</f>
        <v>0</v>
      </c>
      <c r="BD30" s="65">
        <f ca="1">IF(WEEKDAY(BD$6,2)&gt;5,"w",IF(ISERROR(VLOOKUP(BD$6,fériés,1,FALSE)),(SUM($H$1:BD$1)&gt;SUM($F$8:$F29))*(SUM($H$1:BD$1)&lt;=SUM($F$8:$F30))*1,"F"))</f>
        <v>0</v>
      </c>
      <c r="BE30" s="65">
        <f ca="1">IF(WEEKDAY(BE$6,2)&gt;5,"w",IF(ISERROR(VLOOKUP(BE$6,fériés,1,FALSE)),(SUM($H$1:BE$1)&gt;SUM($F$8:$F29))*(SUM($H$1:BE$1)&lt;=SUM($F$8:$F30))*1,"F"))</f>
        <v>0</v>
      </c>
      <c r="BF30" s="65">
        <f ca="1">IF(WEEKDAY(BF$6,2)&gt;5,"w",IF(ISERROR(VLOOKUP(BF$6,fériés,1,FALSE)),(SUM($H$1:BF$1)&gt;SUM($F$8:$F29))*(SUM($H$1:BF$1)&lt;=SUM($F$8:$F30))*1,"F"))</f>
        <v>0</v>
      </c>
      <c r="BG30" s="65">
        <f ca="1">IF(WEEKDAY(BG$6,2)&gt;5,"w",IF(ISERROR(VLOOKUP(BG$6,fériés,1,FALSE)),(SUM($H$1:BG$1)&gt;SUM($F$8:$F29))*(SUM($H$1:BG$1)&lt;=SUM($F$8:$F30))*1,"F"))</f>
        <v>0</v>
      </c>
      <c r="BH30" s="65">
        <f ca="1">IF(WEEKDAY(BH$6,2)&gt;5,"w",IF(ISERROR(VLOOKUP(BH$6,fériés,1,FALSE)),(SUM($H$1:BH$1)&gt;SUM($F$8:$F29))*(SUM($H$1:BH$1)&lt;=SUM($F$8:$F30))*1,"F"))</f>
        <v>0</v>
      </c>
      <c r="BI30" s="65">
        <f ca="1">IF(WEEKDAY(BI$6,2)&gt;5,"w",IF(ISERROR(VLOOKUP(BI$6,fériés,1,FALSE)),(SUM($H$1:BI$1)&gt;SUM($F$8:$F29))*(SUM($H$1:BI$1)&lt;=SUM($F$8:$F30))*1,"F"))</f>
        <v>0</v>
      </c>
      <c r="BJ30" s="65">
        <f ca="1">IF(WEEKDAY(BJ$6,2)&gt;5,"w",IF(ISERROR(VLOOKUP(BJ$6,fériés,1,FALSE)),(SUM($H$1:BJ$1)&gt;SUM($F$8:$F29))*(SUM($H$1:BJ$1)&lt;=SUM($F$8:$F30))*1,"F"))</f>
        <v>0</v>
      </c>
      <c r="BK30" s="65">
        <f ca="1">IF(WEEKDAY(BK$6,2)&gt;5,"w",IF(ISERROR(VLOOKUP(BK$6,fériés,1,FALSE)),(SUM($H$1:BK$1)&gt;SUM($F$8:$F29))*(SUM($H$1:BK$1)&lt;=SUM($F$8:$F30))*1,"F"))</f>
        <v>0</v>
      </c>
      <c r="BL30" s="65">
        <f ca="1">IF(WEEKDAY(BL$6,2)&gt;5,"w",IF(ISERROR(VLOOKUP(BL$6,fériés,1,FALSE)),(SUM($H$1:BL$1)&gt;SUM($F$8:$F29))*(SUM($H$1:BL$1)&lt;=SUM($F$8:$F30))*1,"F"))</f>
        <v>0</v>
      </c>
      <c r="BM30" s="65">
        <f ca="1">IF(WEEKDAY(BM$6,2)&gt;5,"w",IF(ISERROR(VLOOKUP(BM$6,fériés,1,FALSE)),(SUM($H$1:BM$1)&gt;SUM($F$8:$F29))*(SUM($H$1:BM$1)&lt;=SUM($F$8:$F30))*1,"F"))</f>
        <v>0</v>
      </c>
      <c r="BN30" s="65" t="str">
        <f ca="1">IF(WEEKDAY(BN$6,2)&gt;5,"w",IF(ISERROR(VLOOKUP(BN$6,fériés,1,FALSE)),(SUM($H$1:BN$1)&gt;SUM($F$8:$F29))*(SUM($H$1:BN$1)&lt;=SUM($F$8:$F30))*1,"F"))</f>
        <v>w</v>
      </c>
      <c r="BO30" s="65" t="str">
        <f ca="1">IF(WEEKDAY(BO$6,2)&gt;5,"w",IF(ISERROR(VLOOKUP(BO$6,fériés,1,FALSE)),(SUM($H$1:BO$1)&gt;SUM($F$8:$F29))*(SUM($H$1:BO$1)&lt;=SUM($F$8:$F30))*1,"F"))</f>
        <v>w</v>
      </c>
      <c r="BP30" s="65" t="str">
        <f ca="1">IF(WEEKDAY(BP$6,2)&gt;5,"w",IF(ISERROR(VLOOKUP(BP$6,fériés,1,FALSE)),(SUM($H$1:BP$1)&gt;SUM($F$8:$F29))*(SUM($H$1:BP$1)&lt;=SUM($F$8:$F30))*1,"F"))</f>
        <v>w</v>
      </c>
      <c r="BQ30" s="65" t="str">
        <f ca="1">IF(WEEKDAY(BQ$6,2)&gt;5,"w",IF(ISERROR(VLOOKUP(BQ$6,fériés,1,FALSE)),(SUM($H$1:BQ$1)&gt;SUM($F$8:$F29))*(SUM($H$1:BQ$1)&lt;=SUM($F$8:$F30))*1,"F"))</f>
        <v>w</v>
      </c>
      <c r="BR30" s="65" t="str">
        <f ca="1">IF(WEEKDAY(BR$6,2)&gt;5,"w",IF(ISERROR(VLOOKUP(BR$6,fériés,1,FALSE)),(SUM($H$1:BR$1)&gt;SUM($F$8:$F29))*(SUM($H$1:BR$1)&lt;=SUM($F$8:$F30))*1,"F"))</f>
        <v>w</v>
      </c>
      <c r="BS30" s="65" t="str">
        <f ca="1">IF(WEEKDAY(BS$6,2)&gt;5,"w",IF(ISERROR(VLOOKUP(BS$6,fériés,1,FALSE)),(SUM($H$1:BS$1)&gt;SUM($F$8:$F29))*(SUM($H$1:BS$1)&lt;=SUM($F$8:$F30))*1,"F"))</f>
        <v>w</v>
      </c>
      <c r="BT30" s="65" t="str">
        <f ca="1">IF(WEEKDAY(BT$6,2)&gt;5,"w",IF(ISERROR(VLOOKUP(BT$6,fériés,1,FALSE)),(SUM($H$1:BT$1)&gt;SUM($F$8:$F29))*(SUM($H$1:BT$1)&lt;=SUM($F$8:$F30))*1,"F"))</f>
        <v>w</v>
      </c>
      <c r="BU30" s="65" t="str">
        <f ca="1">IF(WEEKDAY(BU$6,2)&gt;5,"w",IF(ISERROR(VLOOKUP(BU$6,fériés,1,FALSE)),(SUM($H$1:BU$1)&gt;SUM($F$8:$F29))*(SUM($H$1:BU$1)&lt;=SUM($F$8:$F30))*1,"F"))</f>
        <v>w</v>
      </c>
      <c r="BV30" s="65" t="str">
        <f ca="1">IF(WEEKDAY(BV$6,2)&gt;5,"w",IF(ISERROR(VLOOKUP(BV$6,fériés,1,FALSE)),(SUM($H$1:BV$1)&gt;SUM($F$8:$F29))*(SUM($H$1:BV$1)&lt;=SUM($F$8:$F30))*1,"F"))</f>
        <v>w</v>
      </c>
      <c r="BW30" s="65" t="str">
        <f ca="1">IF(WEEKDAY(BW$6,2)&gt;5,"w",IF(ISERROR(VLOOKUP(BW$6,fériés,1,FALSE)),(SUM($H$1:BW$1)&gt;SUM($F$8:$F29))*(SUM($H$1:BW$1)&lt;=SUM($F$8:$F30))*1,"F"))</f>
        <v>w</v>
      </c>
      <c r="BX30" s="65" t="str">
        <f ca="1">IF(WEEKDAY(BX$6,2)&gt;5,"w",IF(ISERROR(VLOOKUP(BX$6,fériés,1,FALSE)),(SUM($H$1:BX$1)&gt;SUM($F$8:$F29))*(SUM($H$1:BX$1)&lt;=SUM($F$8:$F30))*1,"F"))</f>
        <v>w</v>
      </c>
      <c r="BY30" s="65" t="str">
        <f ca="1">IF(WEEKDAY(BY$6,2)&gt;5,"w",IF(ISERROR(VLOOKUP(BY$6,fériés,1,FALSE)),(SUM($H$1:BY$1)&gt;SUM($F$8:$F29))*(SUM($H$1:BY$1)&lt;=SUM($F$8:$F30))*1,"F"))</f>
        <v>w</v>
      </c>
      <c r="BZ30" s="65" t="str">
        <f ca="1">IF(WEEKDAY(BZ$6,2)&gt;5,"w",IF(ISERROR(VLOOKUP(BZ$6,fériés,1,FALSE)),(SUM($H$1:BZ$1)&gt;SUM($F$8:$F29))*(SUM($H$1:BZ$1)&lt;=SUM($F$8:$F30))*1,"F"))</f>
        <v>w</v>
      </c>
      <c r="CA30" s="65" t="str">
        <f ca="1">IF(WEEKDAY(CA$6,2)&gt;5,"w",IF(ISERROR(VLOOKUP(CA$6,fériés,1,FALSE)),(SUM($H$1:CA$1)&gt;SUM($F$8:$F29))*(SUM($H$1:CA$1)&lt;=SUM($F$8:$F30))*1,"F"))</f>
        <v>w</v>
      </c>
      <c r="CB30" s="65" t="str">
        <f ca="1">IF(WEEKDAY(CB$6,2)&gt;5,"w",IF(ISERROR(VLOOKUP(CB$6,fériés,1,FALSE)),(SUM($H$1:CB$1)&gt;SUM($F$8:$F29))*(SUM($H$1:CB$1)&lt;=SUM($F$8:$F30))*1,"F"))</f>
        <v>w</v>
      </c>
      <c r="CC30" s="65" t="str">
        <f ca="1">IF(WEEKDAY(CC$6,2)&gt;5,"w",IF(ISERROR(VLOOKUP(CC$6,fériés,1,FALSE)),(SUM($H$1:CC$1)&gt;SUM($F$8:$F29))*(SUM($H$1:CC$1)&lt;=SUM($F$8:$F30))*1,"F"))</f>
        <v>w</v>
      </c>
      <c r="CD30" s="65" t="str">
        <f ca="1">IF(WEEKDAY(CD$6,2)&gt;5,"w",IF(ISERROR(VLOOKUP(CD$6,fériés,1,FALSE)),(SUM($H$1:CD$1)&gt;SUM($F$8:$F29))*(SUM($H$1:CD$1)&lt;=SUM($F$8:$F30))*1,"F"))</f>
        <v>w</v>
      </c>
      <c r="CE30" s="65" t="str">
        <f ca="1">IF(WEEKDAY(CE$6,2)&gt;5,"w",IF(ISERROR(VLOOKUP(CE$6,fériés,1,FALSE)),(SUM($H$1:CE$1)&gt;SUM($F$8:$F29))*(SUM($H$1:CE$1)&lt;=SUM($F$8:$F30))*1,"F"))</f>
        <v>w</v>
      </c>
      <c r="CF30" s="65" t="str">
        <f ca="1">IF(WEEKDAY(CF$6,2)&gt;5,"w",IF(ISERROR(VLOOKUP(CF$6,fériés,1,FALSE)),(SUM($H$1:CF$1)&gt;SUM($F$8:$F29))*(SUM($H$1:CF$1)&lt;=SUM($F$8:$F30))*1,"F"))</f>
        <v>w</v>
      </c>
      <c r="CG30" s="65" t="str">
        <f ca="1">IF(WEEKDAY(CG$6,2)&gt;5,"w",IF(ISERROR(VLOOKUP(CG$6,fériés,1,FALSE)),(SUM($H$1:CG$1)&gt;SUM($F$8:$F29))*(SUM($H$1:CG$1)&lt;=SUM($F$8:$F30))*1,"F"))</f>
        <v>w</v>
      </c>
      <c r="CH30" s="65">
        <f ca="1">IF(WEEKDAY(CH$6,2)&gt;5,"w",IF(ISERROR(VLOOKUP(CH$6,fériés,1,FALSE)),(SUM($H$1:CH$1)&gt;SUM($F$8:$F29))*(SUM($H$1:CH$1)&lt;=SUM($F$8:$F30))*1,"F"))</f>
        <v>0</v>
      </c>
      <c r="CI30" s="65">
        <f ca="1">IF(WEEKDAY(CI$6,2)&gt;5,"w",IF(ISERROR(VLOOKUP(CI$6,fériés,1,FALSE)),(SUM($H$1:CI$1)&gt;SUM($F$8:$F29))*(SUM($H$1:CI$1)&lt;=SUM($F$8:$F30))*1,"F"))</f>
        <v>0</v>
      </c>
      <c r="CJ30" s="65">
        <f ca="1">IF(WEEKDAY(CJ$6,2)&gt;5,"w",IF(ISERROR(VLOOKUP(CJ$6,fériés,1,FALSE)),(SUM($H$1:CJ$1)&gt;SUM($F$8:$F29))*(SUM($H$1:CJ$1)&lt;=SUM($F$8:$F30))*1,"F"))</f>
        <v>0</v>
      </c>
      <c r="CK30" s="65">
        <f ca="1">IF(WEEKDAY(CK$6,2)&gt;5,"w",IF(ISERROR(VLOOKUP(CK$6,fériés,1,FALSE)),(SUM($H$1:CK$1)&gt;SUM($F$8:$F29))*(SUM($H$1:CK$1)&lt;=SUM($F$8:$F30))*1,"F"))</f>
        <v>0</v>
      </c>
      <c r="CL30" s="65">
        <f ca="1">IF(WEEKDAY(CL$6,2)&gt;5,"w",IF(ISERROR(VLOOKUP(CL$6,fériés,1,FALSE)),(SUM($H$1:CL$1)&gt;SUM($F$8:$F29))*(SUM($H$1:CL$1)&lt;=SUM($F$8:$F30))*1,"F"))</f>
        <v>0</v>
      </c>
      <c r="CM30" s="65">
        <f ca="1">IF(WEEKDAY(CM$6,2)&gt;5,"w",IF(ISERROR(VLOOKUP(CM$6,fériés,1,FALSE)),(SUM($H$1:CM$1)&gt;SUM($F$8:$F29))*(SUM($H$1:CM$1)&lt;=SUM($F$8:$F30))*1,"F"))</f>
        <v>0</v>
      </c>
      <c r="CN30" s="65">
        <f ca="1">IF(WEEKDAY(CN$6,2)&gt;5,"w",IF(ISERROR(VLOOKUP(CN$6,fériés,1,FALSE)),(SUM($H$1:CN$1)&gt;SUM($F$8:$F29))*(SUM($H$1:CN$1)&lt;=SUM($F$8:$F30))*1,"F"))</f>
        <v>0</v>
      </c>
      <c r="CO30" s="65">
        <f ca="1">IF(WEEKDAY(CO$6,2)&gt;5,"w",IF(ISERROR(VLOOKUP(CO$6,fériés,1,FALSE)),(SUM($H$1:CO$1)&gt;SUM($F$8:$F29))*(SUM($H$1:CO$1)&lt;=SUM($F$8:$F30))*1,"F"))</f>
        <v>0</v>
      </c>
      <c r="CP30" s="65">
        <f ca="1">IF(WEEKDAY(CP$6,2)&gt;5,"w",IF(ISERROR(VLOOKUP(CP$6,fériés,1,FALSE)),(SUM($H$1:CP$1)&gt;SUM($F$8:$F29))*(SUM($H$1:CP$1)&lt;=SUM($F$8:$F30))*1,"F"))</f>
        <v>0</v>
      </c>
      <c r="CQ30" s="65">
        <f ca="1">IF(WEEKDAY(CQ$6,2)&gt;5,"w",IF(ISERROR(VLOOKUP(CQ$6,fériés,1,FALSE)),(SUM($H$1:CQ$1)&gt;SUM($F$8:$F29))*(SUM($H$1:CQ$1)&lt;=SUM($F$8:$F30))*1,"F"))</f>
        <v>0</v>
      </c>
      <c r="CR30" s="65">
        <f ca="1">IF(WEEKDAY(CR$6,2)&gt;5,"w",IF(ISERROR(VLOOKUP(CR$6,fériés,1,FALSE)),(SUM($H$1:CR$1)&gt;SUM($F$8:$F29))*(SUM($H$1:CR$1)&lt;=SUM($F$8:$F30))*1,"F"))</f>
        <v>0</v>
      </c>
      <c r="CS30" s="65">
        <f ca="1">IF(WEEKDAY(CS$6,2)&gt;5,"w",IF(ISERROR(VLOOKUP(CS$6,fériés,1,FALSE)),(SUM($H$1:CS$1)&gt;SUM($F$8:$F29))*(SUM($H$1:CS$1)&lt;=SUM($F$8:$F30))*1,"F"))</f>
        <v>0</v>
      </c>
      <c r="CT30" s="65">
        <f ca="1">IF(WEEKDAY(CT$6,2)&gt;5,"w",IF(ISERROR(VLOOKUP(CT$6,fériés,1,FALSE)),(SUM($H$1:CT$1)&gt;SUM($F$8:$F29))*(SUM($H$1:CT$1)&lt;=SUM($F$8:$F30))*1,"F"))</f>
        <v>0</v>
      </c>
      <c r="CU30" s="65">
        <f ca="1">IF(WEEKDAY(CU$6,2)&gt;5,"w",IF(ISERROR(VLOOKUP(CU$6,fériés,1,FALSE)),(SUM($H$1:CU$1)&gt;SUM($F$8:$F29))*(SUM($H$1:CU$1)&lt;=SUM($F$8:$F30))*1,"F"))</f>
        <v>0</v>
      </c>
      <c r="CV30" s="65">
        <f ca="1">IF(WEEKDAY(CV$6,2)&gt;5,"w",IF(ISERROR(VLOOKUP(CV$6,fériés,1,FALSE)),(SUM($H$1:CV$1)&gt;SUM($F$8:$F29))*(SUM($H$1:CV$1)&lt;=SUM($F$8:$F30))*1,"F"))</f>
        <v>0</v>
      </c>
      <c r="CW30" s="65">
        <f ca="1">IF(WEEKDAY(CW$6,2)&gt;5,"w",IF(ISERROR(VLOOKUP(CW$6,fériés,1,FALSE)),(SUM($H$1:CW$1)&gt;SUM($F$8:$F29))*(SUM($H$1:CW$1)&lt;=SUM($F$8:$F30))*1,"F"))</f>
        <v>0</v>
      </c>
      <c r="CX30" s="65">
        <f ca="1">IF(WEEKDAY(CX$6,2)&gt;5,"w",IF(ISERROR(VLOOKUP(CX$6,fériés,1,FALSE)),(SUM($H$1:CX$1)&gt;SUM($F$8:$F29))*(SUM($H$1:CX$1)&lt;=SUM($F$8:$F30))*1,"F"))</f>
        <v>0</v>
      </c>
      <c r="CY30" s="65">
        <f ca="1">IF(WEEKDAY(CY$6,2)&gt;5,"w",IF(ISERROR(VLOOKUP(CY$6,fériés,1,FALSE)),(SUM($H$1:CY$1)&gt;SUM($F$8:$F29))*(SUM($H$1:CY$1)&lt;=SUM($F$8:$F30))*1,"F"))</f>
        <v>0</v>
      </c>
      <c r="CZ30" s="65">
        <f ca="1">IF(WEEKDAY(CZ$6,2)&gt;5,"w",IF(ISERROR(VLOOKUP(CZ$6,fériés,1,FALSE)),(SUM($H$1:CZ$1)&gt;SUM($F$8:$F29))*(SUM($H$1:CZ$1)&lt;=SUM($F$8:$F30))*1,"F"))</f>
        <v>0</v>
      </c>
      <c r="DA30" s="65">
        <f ca="1">IF(WEEKDAY(DA$6,2)&gt;5,"w",IF(ISERROR(VLOOKUP(DA$6,fériés,1,FALSE)),(SUM($H$1:DA$1)&gt;SUM($F$8:$F29))*(SUM($H$1:DA$1)&lt;=SUM($F$8:$F30))*1,"F"))</f>
        <v>0</v>
      </c>
      <c r="DB30" s="65">
        <f ca="1">IF(WEEKDAY(DB$6,2)&gt;5,"w",IF(ISERROR(VLOOKUP(DB$6,fériés,1,FALSE)),(SUM($H$1:DB$1)&gt;SUM($F$8:$F29))*(SUM($H$1:DB$1)&lt;=SUM($F$8:$F30))*1,"F"))</f>
        <v>0</v>
      </c>
      <c r="DC30" s="65">
        <f ca="1">IF(WEEKDAY(DC$6,2)&gt;5,"w",IF(ISERROR(VLOOKUP(DC$6,fériés,1,FALSE)),(SUM($H$1:DC$1)&gt;SUM($F$8:$F29))*(SUM($H$1:DC$1)&lt;=SUM($F$8:$F30))*1,"F"))</f>
        <v>0</v>
      </c>
      <c r="DD30" s="65">
        <f ca="1">IF(WEEKDAY(DD$6,2)&gt;5,"w",IF(ISERROR(VLOOKUP(DD$6,fériés,1,FALSE)),(SUM($H$1:DD$1)&gt;SUM($F$8:$F29))*(SUM($H$1:DD$1)&lt;=SUM($F$8:$F30))*1,"F"))</f>
        <v>0</v>
      </c>
      <c r="DE30" s="65">
        <f ca="1">IF(WEEKDAY(DE$6,2)&gt;5,"w",IF(ISERROR(VLOOKUP(DE$6,fériés,1,FALSE)),(SUM($H$1:DE$1)&gt;SUM($F$8:$F29))*(SUM($H$1:DE$1)&lt;=SUM($F$8:$F30))*1,"F"))</f>
        <v>0</v>
      </c>
      <c r="DF30" s="65">
        <f ca="1">IF(WEEKDAY(DF$6,2)&gt;5,"w",IF(ISERROR(VLOOKUP(DF$6,fériés,1,FALSE)),(SUM($H$1:DF$1)&gt;SUM($F$8:$F29))*(SUM($H$1:DF$1)&lt;=SUM($F$8:$F30))*1,"F"))</f>
        <v>0</v>
      </c>
      <c r="DG30" s="65">
        <f ca="1">IF(WEEKDAY(DG$6,2)&gt;5,"w",IF(ISERROR(VLOOKUP(DG$6,fériés,1,FALSE)),(SUM($H$1:DG$1)&gt;SUM($F$8:$F29))*(SUM($H$1:DG$1)&lt;=SUM($F$8:$F30))*1,"F"))</f>
        <v>0</v>
      </c>
      <c r="DH30" s="65">
        <f ca="1">IF(WEEKDAY(DH$6,2)&gt;5,"w",IF(ISERROR(VLOOKUP(DH$6,fériés,1,FALSE)),(SUM($H$1:DH$1)&gt;SUM($F$8:$F29))*(SUM($H$1:DH$1)&lt;=SUM($F$8:$F30))*1,"F"))</f>
        <v>0</v>
      </c>
      <c r="DI30" s="65">
        <f ca="1">IF(WEEKDAY(DI$6,2)&gt;5,"w",IF(ISERROR(VLOOKUP(DI$6,fériés,1,FALSE)),(SUM($H$1:DI$1)&gt;SUM($F$8:$F29))*(SUM($H$1:DI$1)&lt;=SUM($F$8:$F30))*1,"F"))</f>
        <v>0</v>
      </c>
      <c r="DJ30" s="65">
        <f ca="1">IF(WEEKDAY(DJ$6,2)&gt;5,"w",IF(ISERROR(VLOOKUP(DJ$6,fériés,1,FALSE)),(SUM($H$1:DJ$1)&gt;SUM($F$8:$F29))*(SUM($H$1:DJ$1)&lt;=SUM($F$8:$F30))*1,"F"))</f>
        <v>0</v>
      </c>
      <c r="DK30" s="65">
        <f ca="1">IF(WEEKDAY(DK$6,2)&gt;5,"w",IF(ISERROR(VLOOKUP(DK$6,fériés,1,FALSE)),(SUM($H$1:DK$1)&gt;SUM($F$8:$F29))*(SUM($H$1:DK$1)&lt;=SUM($F$8:$F30))*1,"F"))</f>
        <v>0</v>
      </c>
      <c r="DL30" s="65">
        <f ca="1">IF(WEEKDAY(DL$6,2)&gt;5,"w",IF(ISERROR(VLOOKUP(DL$6,fériés,1,FALSE)),(SUM($H$1:DL$1)&gt;SUM($F$8:$F29))*(SUM($H$1:DL$1)&lt;=SUM($F$8:$F30))*1,"F"))</f>
        <v>0</v>
      </c>
      <c r="DM30" s="65">
        <f ca="1">IF(WEEKDAY(DM$6,2)&gt;5,"w",IF(ISERROR(VLOOKUP(DM$6,fériés,1,FALSE)),(SUM($H$1:DM$1)&gt;SUM($F$8:$F29))*(SUM($H$1:DM$1)&lt;=SUM($F$8:$F30))*1,"F"))</f>
        <v>0</v>
      </c>
      <c r="DN30" s="65">
        <f ca="1">IF(WEEKDAY(DN$6,2)&gt;5,"w",IF(ISERROR(VLOOKUP(DN$6,fériés,1,FALSE)),(SUM($H$1:DN$1)&gt;SUM($F$8:$F29))*(SUM($H$1:DN$1)&lt;=SUM($F$8:$F30))*1,"F"))</f>
        <v>0</v>
      </c>
      <c r="DO30" s="65">
        <f ca="1">IF(WEEKDAY(DO$6,2)&gt;5,"w",IF(ISERROR(VLOOKUP(DO$6,fériés,1,FALSE)),(SUM($H$1:DO$1)&gt;SUM($F$8:$F29))*(SUM($H$1:DO$1)&lt;=SUM($F$8:$F30))*1,"F"))</f>
        <v>0</v>
      </c>
      <c r="DP30" s="65">
        <f ca="1">IF(WEEKDAY(DP$6,2)&gt;5,"w",IF(ISERROR(VLOOKUP(DP$6,fériés,1,FALSE)),(SUM($H$1:DP$1)&gt;SUM($F$8:$F29))*(SUM($H$1:DP$1)&lt;=SUM($F$8:$F30))*1,"F"))</f>
        <v>0</v>
      </c>
      <c r="DQ30" s="65">
        <f ca="1">IF(WEEKDAY(DQ$6,2)&gt;5,"w",IF(ISERROR(VLOOKUP(DQ$6,fériés,1,FALSE)),(SUM($H$1:DQ$1)&gt;SUM($F$8:$F29))*(SUM($H$1:DQ$1)&lt;=SUM($F$8:$F30))*1,"F"))</f>
        <v>0</v>
      </c>
      <c r="DR30" s="65">
        <f ca="1">IF(WEEKDAY(DR$6,2)&gt;5,"w",IF(ISERROR(VLOOKUP(DR$6,fériés,1,FALSE)),(SUM($H$1:DR$1)&gt;SUM($F$8:$F29))*(SUM($H$1:DR$1)&lt;=SUM($F$8:$F30))*1,"F"))</f>
        <v>0</v>
      </c>
      <c r="DS30" s="65">
        <f ca="1">IF(WEEKDAY(DS$6,2)&gt;5,"w",IF(ISERROR(VLOOKUP(DS$6,fériés,1,FALSE)),(SUM($H$1:DS$1)&gt;SUM($F$8:$F29))*(SUM($H$1:DS$1)&lt;=SUM($F$8:$F30))*1,"F"))</f>
        <v>0</v>
      </c>
      <c r="DT30" s="65">
        <f ca="1">IF(WEEKDAY(DT$6,2)&gt;5,"w",IF(ISERROR(VLOOKUP(DT$6,fériés,1,FALSE)),(SUM($H$1:DT$1)&gt;SUM($F$8:$F29))*(SUM($H$1:DT$1)&lt;=SUM($F$8:$F30))*1,"F"))</f>
        <v>0</v>
      </c>
      <c r="DU30" s="65">
        <f ca="1">IF(WEEKDAY(DU$6,2)&gt;5,"w",IF(ISERROR(VLOOKUP(DU$6,fériés,1,FALSE)),(SUM($H$1:DU$1)&gt;SUM($F$8:$F29))*(SUM($H$1:DU$1)&lt;=SUM($F$8:$F30))*1,"F"))</f>
        <v>0</v>
      </c>
      <c r="DV30" s="65">
        <f ca="1">IF(WEEKDAY(DV$6,2)&gt;5,"w",IF(ISERROR(VLOOKUP(DV$6,fériés,1,FALSE)),(SUM($H$1:DV$1)&gt;SUM($F$8:$F29))*(SUM($H$1:DV$1)&lt;=SUM($F$8:$F30))*1,"F"))</f>
        <v>0</v>
      </c>
      <c r="DW30" s="65">
        <f ca="1">IF(WEEKDAY(DW$6,2)&gt;5,"w",IF(ISERROR(VLOOKUP(DW$6,fériés,1,FALSE)),(SUM($H$1:DW$1)&gt;SUM($F$8:$F29))*(SUM($H$1:DW$1)&lt;=SUM($F$8:$F30))*1,"F"))</f>
        <v>0</v>
      </c>
      <c r="DX30" s="65">
        <f ca="1">IF(WEEKDAY(DX$6,2)&gt;5,"w",IF(ISERROR(VLOOKUP(DX$6,fériés,1,FALSE)),(SUM($H$1:DX$1)&gt;SUM($F$8:$F29))*(SUM($H$1:DX$1)&lt;=SUM($F$8:$F30))*1,"F"))</f>
        <v>0</v>
      </c>
      <c r="DY30" s="65">
        <f ca="1">IF(WEEKDAY(DY$6,2)&gt;5,"w",IF(ISERROR(VLOOKUP(DY$6,fériés,1,FALSE)),(SUM($H$1:DY$1)&gt;SUM($F$8:$F29))*(SUM($H$1:DY$1)&lt;=SUM($F$8:$F30))*1,"F"))</f>
        <v>0</v>
      </c>
      <c r="DZ30" s="65">
        <f ca="1">IF(WEEKDAY(DZ$6,2)&gt;5,"w",IF(ISERROR(VLOOKUP(DZ$6,fériés,1,FALSE)),(SUM($H$1:DZ$1)&gt;SUM($F$8:$F29))*(SUM($H$1:DZ$1)&lt;=SUM($F$8:$F30))*1,"F"))</f>
        <v>0</v>
      </c>
      <c r="EA30" s="65">
        <f ca="1">IF(WEEKDAY(EA$6,2)&gt;5,"w",IF(ISERROR(VLOOKUP(EA$6,fériés,1,FALSE)),(SUM($H$1:EA$1)&gt;SUM($F$8:$F29))*(SUM($H$1:EA$1)&lt;=SUM($F$8:$F30))*1,"F"))</f>
        <v>0</v>
      </c>
      <c r="EB30" s="65">
        <f ca="1">IF(WEEKDAY(EB$6,2)&gt;5,"w",IF(ISERROR(VLOOKUP(EB$6,fériés,1,FALSE)),(SUM($H$1:EB$1)&gt;SUM($F$8:$F29))*(SUM($H$1:EB$1)&lt;=SUM($F$8:$F30))*1,"F"))</f>
        <v>0</v>
      </c>
      <c r="EC30" s="65">
        <f ca="1">IF(WEEKDAY(EC$6,2)&gt;5,"w",IF(ISERROR(VLOOKUP(EC$6,fériés,1,FALSE)),(SUM($H$1:EC$1)&gt;SUM($F$8:$F29))*(SUM($H$1:EC$1)&lt;=SUM($F$8:$F30))*1,"F"))</f>
        <v>0</v>
      </c>
      <c r="ED30" s="65">
        <f ca="1">IF(WEEKDAY(ED$6,2)&gt;5,"w",IF(ISERROR(VLOOKUP(ED$6,fériés,1,FALSE)),(SUM($H$1:ED$1)&gt;SUM($F$8:$F29))*(SUM($H$1:ED$1)&lt;=SUM($F$8:$F30))*1,"F"))</f>
        <v>0</v>
      </c>
      <c r="EE30" s="65">
        <f ca="1">IF(WEEKDAY(EE$6,2)&gt;5,"w",IF(ISERROR(VLOOKUP(EE$6,fériés,1,FALSE)),(SUM($H$1:EE$1)&gt;SUM($F$8:$F29))*(SUM($H$1:EE$1)&lt;=SUM($F$8:$F30))*1,"F"))</f>
        <v>0</v>
      </c>
      <c r="EF30" s="65" t="str">
        <f ca="1">IF(WEEKDAY(EF$6,2)&gt;5,"w",IF(ISERROR(VLOOKUP(EF$6,fériés,1,FALSE)),(SUM($H$1:EF$1)&gt;SUM($F$8:$F29))*(SUM($H$1:EF$1)&lt;=SUM($F$8:$F30))*1,"F"))</f>
        <v>w</v>
      </c>
      <c r="EG30" s="65" t="str">
        <f ca="1">IF(WEEKDAY(EG$6,2)&gt;5,"w",IF(ISERROR(VLOOKUP(EG$6,fériés,1,FALSE)),(SUM($H$1:EG$1)&gt;SUM($F$8:$F29))*(SUM($H$1:EG$1)&lt;=SUM($F$8:$F30))*1,"F"))</f>
        <v>w</v>
      </c>
      <c r="EH30" s="65" t="str">
        <f ca="1">IF(WEEKDAY(EH$6,2)&gt;5,"w",IF(ISERROR(VLOOKUP(EH$6,fériés,1,FALSE)),(SUM($H$1:EH$1)&gt;SUM($F$8:$F29))*(SUM($H$1:EH$1)&lt;=SUM($F$8:$F30))*1,"F"))</f>
        <v>w</v>
      </c>
      <c r="EI30" s="65" t="str">
        <f ca="1">IF(WEEKDAY(EI$6,2)&gt;5,"w",IF(ISERROR(VLOOKUP(EI$6,fériés,1,FALSE)),(SUM($H$1:EI$1)&gt;SUM($F$8:$F29))*(SUM($H$1:EI$1)&lt;=SUM($F$8:$F30))*1,"F"))</f>
        <v>w</v>
      </c>
      <c r="EJ30" s="65" t="str">
        <f ca="1">IF(WEEKDAY(EJ$6,2)&gt;5,"w",IF(ISERROR(VLOOKUP(EJ$6,fériés,1,FALSE)),(SUM($H$1:EJ$1)&gt;SUM($F$8:$F29))*(SUM($H$1:EJ$1)&lt;=SUM($F$8:$F30))*1,"F"))</f>
        <v>w</v>
      </c>
      <c r="EK30" s="65" t="str">
        <f ca="1">IF(WEEKDAY(EK$6,2)&gt;5,"w",IF(ISERROR(VLOOKUP(EK$6,fériés,1,FALSE)),(SUM($H$1:EK$1)&gt;SUM($F$8:$F29))*(SUM($H$1:EK$1)&lt;=SUM($F$8:$F30))*1,"F"))</f>
        <v>w</v>
      </c>
      <c r="EL30" s="65" t="str">
        <f ca="1">IF(WEEKDAY(EL$6,2)&gt;5,"w",IF(ISERROR(VLOOKUP(EL$6,fériés,1,FALSE)),(SUM($H$1:EL$1)&gt;SUM($F$8:$F29))*(SUM($H$1:EL$1)&lt;=SUM($F$8:$F30))*1,"F"))</f>
        <v>w</v>
      </c>
      <c r="EM30" s="65" t="str">
        <f ca="1">IF(WEEKDAY(EM$6,2)&gt;5,"w",IF(ISERROR(VLOOKUP(EM$6,fériés,1,FALSE)),(SUM($H$1:EM$1)&gt;SUM($F$8:$F29))*(SUM($H$1:EM$1)&lt;=SUM($F$8:$F30))*1,"F"))</f>
        <v>w</v>
      </c>
      <c r="EN30" s="65" t="str">
        <f ca="1">IF(WEEKDAY(EN$6,2)&gt;5,"w",IF(ISERROR(VLOOKUP(EN$6,fériés,1,FALSE)),(SUM($H$1:EN$1)&gt;SUM($F$8:$F29))*(SUM($H$1:EN$1)&lt;=SUM($F$8:$F30))*1,"F"))</f>
        <v>w</v>
      </c>
      <c r="EO30" s="65" t="str">
        <f ca="1">IF(WEEKDAY(EO$6,2)&gt;5,"w",IF(ISERROR(VLOOKUP(EO$6,fériés,1,FALSE)),(SUM($H$1:EO$1)&gt;SUM($F$8:$F29))*(SUM($H$1:EO$1)&lt;=SUM($F$8:$F30))*1,"F"))</f>
        <v>w</v>
      </c>
      <c r="EP30" s="65" t="str">
        <f ca="1">IF(WEEKDAY(EP$6,2)&gt;5,"w",IF(ISERROR(VLOOKUP(EP$6,fériés,1,FALSE)),(SUM($H$1:EP$1)&gt;SUM($F$8:$F29))*(SUM($H$1:EP$1)&lt;=SUM($F$8:$F30))*1,"F"))</f>
        <v>w</v>
      </c>
      <c r="EQ30" s="65" t="str">
        <f ca="1">IF(WEEKDAY(EQ$6,2)&gt;5,"w",IF(ISERROR(VLOOKUP(EQ$6,fériés,1,FALSE)),(SUM($H$1:EQ$1)&gt;SUM($F$8:$F29))*(SUM($H$1:EQ$1)&lt;=SUM($F$8:$F30))*1,"F"))</f>
        <v>w</v>
      </c>
      <c r="ER30" s="65" t="str">
        <f ca="1">IF(WEEKDAY(ER$6,2)&gt;5,"w",IF(ISERROR(VLOOKUP(ER$6,fériés,1,FALSE)),(SUM($H$1:ER$1)&gt;SUM($F$8:$F29))*(SUM($H$1:ER$1)&lt;=SUM($F$8:$F30))*1,"F"))</f>
        <v>w</v>
      </c>
      <c r="ES30" s="65" t="str">
        <f ca="1">IF(WEEKDAY(ES$6,2)&gt;5,"w",IF(ISERROR(VLOOKUP(ES$6,fériés,1,FALSE)),(SUM($H$1:ES$1)&gt;SUM($F$8:$F29))*(SUM($H$1:ES$1)&lt;=SUM($F$8:$F30))*1,"F"))</f>
        <v>w</v>
      </c>
      <c r="ET30" s="65" t="str">
        <f ca="1">IF(WEEKDAY(ET$6,2)&gt;5,"w",IF(ISERROR(VLOOKUP(ET$6,fériés,1,FALSE)),(SUM($H$1:ET$1)&gt;SUM($F$8:$F29))*(SUM($H$1:ET$1)&lt;=SUM($F$8:$F30))*1,"F"))</f>
        <v>w</v>
      </c>
      <c r="EU30" s="65" t="str">
        <f ca="1">IF(WEEKDAY(EU$6,2)&gt;5,"w",IF(ISERROR(VLOOKUP(EU$6,fériés,1,FALSE)),(SUM($H$1:EU$1)&gt;SUM($F$8:$F29))*(SUM($H$1:EU$1)&lt;=SUM($F$8:$F30))*1,"F"))</f>
        <v>w</v>
      </c>
      <c r="EV30" s="65" t="str">
        <f ca="1">IF(WEEKDAY(EV$6,2)&gt;5,"w",IF(ISERROR(VLOOKUP(EV$6,fériés,1,FALSE)),(SUM($H$1:EV$1)&gt;SUM($F$8:$F29))*(SUM($H$1:EV$1)&lt;=SUM($F$8:$F30))*1,"F"))</f>
        <v>w</v>
      </c>
      <c r="EW30" s="65" t="str">
        <f ca="1">IF(WEEKDAY(EW$6,2)&gt;5,"w",IF(ISERROR(VLOOKUP(EW$6,fériés,1,FALSE)),(SUM($H$1:EW$1)&gt;SUM($F$8:$F29))*(SUM($H$1:EW$1)&lt;=SUM($F$8:$F30))*1,"F"))</f>
        <v>w</v>
      </c>
      <c r="EX30" s="65" t="str">
        <f ca="1">IF(WEEKDAY(EX$6,2)&gt;5,"w",IF(ISERROR(VLOOKUP(EX$6,fériés,1,FALSE)),(SUM($H$1:EX$1)&gt;SUM($F$8:$F29))*(SUM($H$1:EX$1)&lt;=SUM($F$8:$F30))*1,"F"))</f>
        <v>w</v>
      </c>
      <c r="EY30" s="65" t="str">
        <f ca="1">IF(WEEKDAY(EY$6,2)&gt;5,"w",IF(ISERROR(VLOOKUP(EY$6,fériés,1,FALSE)),(SUM($H$1:EY$1)&gt;SUM($F$8:$F29))*(SUM($H$1:EY$1)&lt;=SUM($F$8:$F30))*1,"F"))</f>
        <v>w</v>
      </c>
      <c r="EZ30" s="65">
        <f ca="1">IF(WEEKDAY(EZ$6,2)&gt;5,"w",IF(ISERROR(VLOOKUP(EZ$6,fériés,1,FALSE)),(SUM($H$1:EZ$1)&gt;SUM($F$8:$F29))*(SUM($H$1:EZ$1)&lt;=SUM($F$8:$F30))*1,"F"))</f>
        <v>0</v>
      </c>
      <c r="FA30" s="65">
        <f ca="1">IF(WEEKDAY(FA$6,2)&gt;5,"w",IF(ISERROR(VLOOKUP(FA$6,fériés,1,FALSE)),(SUM($H$1:FA$1)&gt;SUM($F$8:$F29))*(SUM($H$1:FA$1)&lt;=SUM($F$8:$F30))*1,"F"))</f>
        <v>0</v>
      </c>
      <c r="FB30" s="65">
        <f ca="1">IF(WEEKDAY(FB$6,2)&gt;5,"w",IF(ISERROR(VLOOKUP(FB$6,fériés,1,FALSE)),(SUM($H$1:FB$1)&gt;SUM($F$8:$F29))*(SUM($H$1:FB$1)&lt;=SUM($F$8:$F30))*1,"F"))</f>
        <v>0</v>
      </c>
      <c r="FC30" s="65">
        <f ca="1">IF(WEEKDAY(FC$6,2)&gt;5,"w",IF(ISERROR(VLOOKUP(FC$6,fériés,1,FALSE)),(SUM($H$1:FC$1)&gt;SUM($F$8:$F29))*(SUM($H$1:FC$1)&lt;=SUM($F$8:$F30))*1,"F"))</f>
        <v>0</v>
      </c>
      <c r="FD30" s="65">
        <f ca="1">IF(WEEKDAY(FD$6,2)&gt;5,"w",IF(ISERROR(VLOOKUP(FD$6,fériés,1,FALSE)),(SUM($H$1:FD$1)&gt;SUM($F$8:$F29))*(SUM($H$1:FD$1)&lt;=SUM($F$8:$F30))*1,"F"))</f>
        <v>0</v>
      </c>
      <c r="FE30" s="65">
        <f ca="1">IF(WEEKDAY(FE$6,2)&gt;5,"w",IF(ISERROR(VLOOKUP(FE$6,fériés,1,FALSE)),(SUM($H$1:FE$1)&gt;SUM($F$8:$F29))*(SUM($H$1:FE$1)&lt;=SUM($F$8:$F30))*1,"F"))</f>
        <v>0</v>
      </c>
      <c r="FF30" s="65">
        <f ca="1">IF(WEEKDAY(FF$6,2)&gt;5,"w",IF(ISERROR(VLOOKUP(FF$6,fériés,1,FALSE)),(SUM($H$1:FF$1)&gt;SUM($F$8:$F29))*(SUM($H$1:FF$1)&lt;=SUM($F$8:$F30))*1,"F"))</f>
        <v>0</v>
      </c>
      <c r="FG30" s="65">
        <f ca="1">IF(WEEKDAY(FG$6,2)&gt;5,"w",IF(ISERROR(VLOOKUP(FG$6,fériés,1,FALSE)),(SUM($H$1:FG$1)&gt;SUM($F$8:$F29))*(SUM($H$1:FG$1)&lt;=SUM($F$8:$F30))*1,"F"))</f>
        <v>0</v>
      </c>
      <c r="FH30" s="65">
        <f ca="1">IF(WEEKDAY(FH$6,2)&gt;5,"w",IF(ISERROR(VLOOKUP(FH$6,fériés,1,FALSE)),(SUM($H$1:FH$1)&gt;SUM($F$8:$F29))*(SUM($H$1:FH$1)&lt;=SUM($F$8:$F30))*1,"F"))</f>
        <v>0</v>
      </c>
      <c r="FI30" s="65">
        <f ca="1">IF(WEEKDAY(FI$6,2)&gt;5,"w",IF(ISERROR(VLOOKUP(FI$6,fériés,1,FALSE)),(SUM($H$1:FI$1)&gt;SUM($F$8:$F29))*(SUM($H$1:FI$1)&lt;=SUM($F$8:$F30))*1,"F"))</f>
        <v>0</v>
      </c>
      <c r="FJ30" s="65">
        <f ca="1">IF(WEEKDAY(FJ$6,2)&gt;5,"w",IF(ISERROR(VLOOKUP(FJ$6,fériés,1,FALSE)),(SUM($H$1:FJ$1)&gt;SUM($F$8:$F29))*(SUM($H$1:FJ$1)&lt;=SUM($F$8:$F30))*1,"F"))</f>
        <v>0</v>
      </c>
      <c r="FK30" s="65">
        <f ca="1">IF(WEEKDAY(FK$6,2)&gt;5,"w",IF(ISERROR(VLOOKUP(FK$6,fériés,1,FALSE)),(SUM($H$1:FK$1)&gt;SUM($F$8:$F29))*(SUM($H$1:FK$1)&lt;=SUM($F$8:$F30))*1,"F"))</f>
        <v>0</v>
      </c>
      <c r="FL30" s="65">
        <f ca="1">IF(WEEKDAY(FL$6,2)&gt;5,"w",IF(ISERROR(VLOOKUP(FL$6,fériés,1,FALSE)),(SUM($H$1:FL$1)&gt;SUM($F$8:$F29))*(SUM($H$1:FL$1)&lt;=SUM($F$8:$F30))*1,"F"))</f>
        <v>0</v>
      </c>
      <c r="FM30" s="65">
        <f ca="1">IF(WEEKDAY(FM$6,2)&gt;5,"w",IF(ISERROR(VLOOKUP(FM$6,fériés,1,FALSE)),(SUM($H$1:FM$1)&gt;SUM($F$8:$F29))*(SUM($H$1:FM$1)&lt;=SUM($F$8:$F30))*1,"F"))</f>
        <v>0</v>
      </c>
      <c r="FN30" s="65">
        <f ca="1">IF(WEEKDAY(FN$6,2)&gt;5,"w",IF(ISERROR(VLOOKUP(FN$6,fériés,1,FALSE)),(SUM($H$1:FN$1)&gt;SUM($F$8:$F29))*(SUM($H$1:FN$1)&lt;=SUM($F$8:$F30))*1,"F"))</f>
        <v>0</v>
      </c>
      <c r="FO30" s="65">
        <f ca="1">IF(WEEKDAY(FO$6,2)&gt;5,"w",IF(ISERROR(VLOOKUP(FO$6,fériés,1,FALSE)),(SUM($H$1:FO$1)&gt;SUM($F$8:$F29))*(SUM($H$1:FO$1)&lt;=SUM($F$8:$F30))*1,"F"))</f>
        <v>0</v>
      </c>
      <c r="FP30" s="65">
        <f ca="1">IF(WEEKDAY(FP$6,2)&gt;5,"w",IF(ISERROR(VLOOKUP(FP$6,fériés,1,FALSE)),(SUM($H$1:FP$1)&gt;SUM($F$8:$F29))*(SUM($H$1:FP$1)&lt;=SUM($F$8:$F30))*1,"F"))</f>
        <v>0</v>
      </c>
      <c r="FQ30" s="65">
        <f ca="1">IF(WEEKDAY(FQ$6,2)&gt;5,"w",IF(ISERROR(VLOOKUP(FQ$6,fériés,1,FALSE)),(SUM($H$1:FQ$1)&gt;SUM($F$8:$F29))*(SUM($H$1:FQ$1)&lt;=SUM($F$8:$F30))*1,"F"))</f>
        <v>0</v>
      </c>
      <c r="FR30" s="65">
        <f ca="1">IF(WEEKDAY(FR$6,2)&gt;5,"w",IF(ISERROR(VLOOKUP(FR$6,fériés,1,FALSE)),(SUM($H$1:FR$1)&gt;SUM($F$8:$F29))*(SUM($H$1:FR$1)&lt;=SUM($F$8:$F30))*1,"F"))</f>
        <v>0</v>
      </c>
      <c r="FS30" s="65">
        <f ca="1">IF(WEEKDAY(FS$6,2)&gt;5,"w",IF(ISERROR(VLOOKUP(FS$6,fériés,1,FALSE)),(SUM($H$1:FS$1)&gt;SUM($F$8:$F29))*(SUM($H$1:FS$1)&lt;=SUM($F$8:$F30))*1,"F"))</f>
        <v>0</v>
      </c>
      <c r="FT30" s="65">
        <f ca="1">IF(WEEKDAY(FT$6,2)&gt;5,"w",IF(ISERROR(VLOOKUP(FT$6,fériés,1,FALSE)),(SUM($H$1:FT$1)&gt;SUM($F$8:$F29))*(SUM($H$1:FT$1)&lt;=SUM($F$8:$F30))*1,"F"))</f>
        <v>0</v>
      </c>
      <c r="FU30" s="65">
        <f ca="1">IF(WEEKDAY(FU$6,2)&gt;5,"w",IF(ISERROR(VLOOKUP(FU$6,fériés,1,FALSE)),(SUM($H$1:FU$1)&gt;SUM($F$8:$F29))*(SUM($H$1:FU$1)&lt;=SUM($F$8:$F30))*1,"F"))</f>
        <v>0</v>
      </c>
      <c r="FV30" s="65">
        <f ca="1">IF(WEEKDAY(FV$6,2)&gt;5,"w",IF(ISERROR(VLOOKUP(FV$6,fériés,1,FALSE)),(SUM($H$1:FV$1)&gt;SUM($F$8:$F29))*(SUM($H$1:FV$1)&lt;=SUM($F$8:$F30))*1,"F"))</f>
        <v>0</v>
      </c>
      <c r="FW30" s="65">
        <f ca="1">IF(WEEKDAY(FW$6,2)&gt;5,"w",IF(ISERROR(VLOOKUP(FW$6,fériés,1,FALSE)),(SUM($H$1:FW$1)&gt;SUM($F$8:$F29))*(SUM($H$1:FW$1)&lt;=SUM($F$8:$F30))*1,"F"))</f>
        <v>0</v>
      </c>
      <c r="FX30" s="65">
        <f ca="1">IF(WEEKDAY(FX$6,2)&gt;5,"w",IF(ISERROR(VLOOKUP(FX$6,fériés,1,FALSE)),(SUM($H$1:FX$1)&gt;SUM($F$8:$F29))*(SUM($H$1:FX$1)&lt;=SUM($F$8:$F30))*1,"F"))</f>
        <v>0</v>
      </c>
      <c r="FY30" s="65">
        <f ca="1">IF(WEEKDAY(FY$6,2)&gt;5,"w",IF(ISERROR(VLOOKUP(FY$6,fériés,1,FALSE)),(SUM($H$1:FY$1)&gt;SUM($F$8:$F29))*(SUM($H$1:FY$1)&lt;=SUM($F$8:$F30))*1,"F"))</f>
        <v>0</v>
      </c>
      <c r="FZ30" s="65">
        <f ca="1">IF(WEEKDAY(FZ$6,2)&gt;5,"w",IF(ISERROR(VLOOKUP(FZ$6,fériés,1,FALSE)),(SUM($H$1:FZ$1)&gt;SUM($F$8:$F29))*(SUM($H$1:FZ$1)&lt;=SUM($F$8:$F30))*1,"F"))</f>
        <v>0</v>
      </c>
      <c r="GA30" s="65">
        <f ca="1">IF(WEEKDAY(GA$6,2)&gt;5,"w",IF(ISERROR(VLOOKUP(GA$6,fériés,1,FALSE)),(SUM($H$1:GA$1)&gt;SUM($F$8:$F29))*(SUM($H$1:GA$1)&lt;=SUM($F$8:$F30))*1,"F"))</f>
        <v>0</v>
      </c>
      <c r="GB30" s="65">
        <f ca="1">IF(WEEKDAY(GB$6,2)&gt;5,"w",IF(ISERROR(VLOOKUP(GB$6,fériés,1,FALSE)),(SUM($H$1:GB$1)&gt;SUM($F$8:$F29))*(SUM($H$1:GB$1)&lt;=SUM($F$8:$F30))*1,"F"))</f>
        <v>0</v>
      </c>
      <c r="GC30" s="65">
        <f ca="1">IF(WEEKDAY(GC$6,2)&gt;5,"w",IF(ISERROR(VLOOKUP(GC$6,fériés,1,FALSE)),(SUM($H$1:GC$1)&gt;SUM($F$8:$F29))*(SUM($H$1:GC$1)&lt;=SUM($F$8:$F30))*1,"F"))</f>
        <v>0</v>
      </c>
      <c r="GD30" s="65">
        <f ca="1">IF(WEEKDAY(GD$6,2)&gt;5,"w",IF(ISERROR(VLOOKUP(GD$6,fériés,1,FALSE)),(SUM($H$1:GD$1)&gt;SUM($F$8:$F29))*(SUM($H$1:GD$1)&lt;=SUM($F$8:$F30))*1,"F"))</f>
        <v>0</v>
      </c>
      <c r="GE30" s="65">
        <f ca="1">IF(WEEKDAY(GE$6,2)&gt;5,"w",IF(ISERROR(VLOOKUP(GE$6,fériés,1,FALSE)),(SUM($H$1:GE$1)&gt;SUM($F$8:$F29))*(SUM($H$1:GE$1)&lt;=SUM($F$8:$F30))*1,"F"))</f>
        <v>0</v>
      </c>
      <c r="GF30" s="65">
        <f ca="1">IF(WEEKDAY(GF$6,2)&gt;5,"w",IF(ISERROR(VLOOKUP(GF$6,fériés,1,FALSE)),(SUM($H$1:GF$1)&gt;SUM($F$8:$F29))*(SUM($H$1:GF$1)&lt;=SUM($F$8:$F30))*1,"F"))</f>
        <v>0</v>
      </c>
      <c r="GG30" s="65">
        <f ca="1">IF(WEEKDAY(GG$6,2)&gt;5,"w",IF(ISERROR(VLOOKUP(GG$6,fériés,1,FALSE)),(SUM($H$1:GG$1)&gt;SUM($F$8:$F29))*(SUM($H$1:GG$1)&lt;=SUM($F$8:$F30))*1,"F"))</f>
        <v>0</v>
      </c>
      <c r="GH30" s="65">
        <f ca="1">IF(WEEKDAY(GH$6,2)&gt;5,"w",IF(ISERROR(VLOOKUP(GH$6,fériés,1,FALSE)),(SUM($H$1:GH$1)&gt;SUM($F$8:$F29))*(SUM($H$1:GH$1)&lt;=SUM($F$8:$F30))*1,"F"))</f>
        <v>0</v>
      </c>
      <c r="GI30" s="65">
        <f ca="1">IF(WEEKDAY(GI$6,2)&gt;5,"w",IF(ISERROR(VLOOKUP(GI$6,fériés,1,FALSE)),(SUM($H$1:GI$1)&gt;SUM($F$8:$F29))*(SUM($H$1:GI$1)&lt;=SUM($F$8:$F30))*1,"F"))</f>
        <v>0</v>
      </c>
      <c r="GJ30" s="65">
        <f ca="1">IF(WEEKDAY(GJ$6,2)&gt;5,"w",IF(ISERROR(VLOOKUP(GJ$6,fériés,1,FALSE)),(SUM($H$1:GJ$1)&gt;SUM($F$8:$F29))*(SUM($H$1:GJ$1)&lt;=SUM($F$8:$F30))*1,"F"))</f>
        <v>0</v>
      </c>
      <c r="GK30" s="65">
        <f ca="1">IF(WEEKDAY(GK$6,2)&gt;5,"w",IF(ISERROR(VLOOKUP(GK$6,fériés,1,FALSE)),(SUM($H$1:GK$1)&gt;SUM($F$8:$F29))*(SUM($H$1:GK$1)&lt;=SUM($F$8:$F30))*1,"F"))</f>
        <v>0</v>
      </c>
      <c r="GL30" s="65">
        <f ca="1">IF(WEEKDAY(GL$6,2)&gt;5,"w",IF(ISERROR(VLOOKUP(GL$6,fériés,1,FALSE)),(SUM($H$1:GL$1)&gt;SUM($F$8:$F29))*(SUM($H$1:GL$1)&lt;=SUM($F$8:$F30))*1,"F"))</f>
        <v>0</v>
      </c>
      <c r="GM30" s="65">
        <f ca="1">IF(WEEKDAY(GM$6,2)&gt;5,"w",IF(ISERROR(VLOOKUP(GM$6,fériés,1,FALSE)),(SUM($H$1:GM$1)&gt;SUM($F$8:$F29))*(SUM($H$1:GM$1)&lt;=SUM($F$8:$F30))*1,"F"))</f>
        <v>0</v>
      </c>
      <c r="GN30" s="65">
        <f ca="1">IF(WEEKDAY(GN$6,2)&gt;5,"w",IF(ISERROR(VLOOKUP(GN$6,fériés,1,FALSE)),(SUM($H$1:GN$1)&gt;SUM($F$8:$F29))*(SUM($H$1:GN$1)&lt;=SUM($F$8:$F30))*1,"F"))</f>
        <v>0</v>
      </c>
      <c r="GO30" s="65">
        <f ca="1">IF(WEEKDAY(GO$6,2)&gt;5,"w",IF(ISERROR(VLOOKUP(GO$6,fériés,1,FALSE)),(SUM($H$1:GO$1)&gt;SUM($F$8:$F29))*(SUM($H$1:GO$1)&lt;=SUM($F$8:$F30))*1,"F"))</f>
        <v>0</v>
      </c>
      <c r="GP30" s="65">
        <f ca="1">IF(WEEKDAY(GP$6,2)&gt;5,"w",IF(ISERROR(VLOOKUP(GP$6,fériés,1,FALSE)),(SUM($H$1:GP$1)&gt;SUM($F$8:$F29))*(SUM($H$1:GP$1)&lt;=SUM($F$8:$F30))*1,"F"))</f>
        <v>0</v>
      </c>
      <c r="GQ30" s="65">
        <f ca="1">IF(WEEKDAY(GQ$6,2)&gt;5,"w",IF(ISERROR(VLOOKUP(GQ$6,fériés,1,FALSE)),(SUM($H$1:GQ$1)&gt;SUM($F$8:$F29))*(SUM($H$1:GQ$1)&lt;=SUM($F$8:$F30))*1,"F"))</f>
        <v>0</v>
      </c>
      <c r="GR30" s="65">
        <f ca="1">IF(WEEKDAY(GR$6,2)&gt;5,"w",IF(ISERROR(VLOOKUP(GR$6,fériés,1,FALSE)),(SUM($H$1:GR$1)&gt;SUM($F$8:$F29))*(SUM($H$1:GR$1)&lt;=SUM($F$8:$F30))*1,"F"))</f>
        <v>0</v>
      </c>
      <c r="GS30" s="65">
        <f ca="1">IF(WEEKDAY(GS$6,2)&gt;5,"w",IF(ISERROR(VLOOKUP(GS$6,fériés,1,FALSE)),(SUM($H$1:GS$1)&gt;SUM($F$8:$F29))*(SUM($H$1:GS$1)&lt;=SUM($F$8:$F30))*1,"F"))</f>
        <v>0</v>
      </c>
      <c r="GT30" s="65">
        <f ca="1">IF(WEEKDAY(GT$6,2)&gt;5,"w",IF(ISERROR(VLOOKUP(GT$6,fériés,1,FALSE)),(SUM($H$1:GT$1)&gt;SUM($F$8:$F29))*(SUM($H$1:GT$1)&lt;=SUM($F$8:$F30))*1,"F"))</f>
        <v>0</v>
      </c>
      <c r="GU30" s="65">
        <f ca="1">IF(WEEKDAY(GU$6,2)&gt;5,"w",IF(ISERROR(VLOOKUP(GU$6,fériés,1,FALSE)),(SUM($H$1:GU$1)&gt;SUM($F$8:$F29))*(SUM($H$1:GU$1)&lt;=SUM($F$8:$F30))*1,"F"))</f>
        <v>0</v>
      </c>
      <c r="GV30" s="65">
        <f ca="1">IF(WEEKDAY(GV$6,2)&gt;5,"w",IF(ISERROR(VLOOKUP(GV$6,fériés,1,FALSE)),(SUM($H$1:GV$1)&gt;SUM($F$8:$F29))*(SUM($H$1:GV$1)&lt;=SUM($F$8:$F30))*1,"F"))</f>
        <v>0</v>
      </c>
      <c r="GW30" s="65">
        <f ca="1">IF(WEEKDAY(GW$6,2)&gt;5,"w",IF(ISERROR(VLOOKUP(GW$6,fériés,1,FALSE)),(SUM($H$1:GW$1)&gt;SUM($F$8:$F29))*(SUM($H$1:GW$1)&lt;=SUM($F$8:$F30))*1,"F"))</f>
        <v>0</v>
      </c>
      <c r="GX30" s="65" t="str">
        <f ca="1">IF(WEEKDAY(GX$6,2)&gt;5,"w",IF(ISERROR(VLOOKUP(GX$6,fériés,1,FALSE)),(SUM($H$1:GX$1)&gt;SUM($F$8:$F29))*(SUM($H$1:GX$1)&lt;=SUM($F$8:$F30))*1,"F"))</f>
        <v>w</v>
      </c>
      <c r="GY30" s="65" t="str">
        <f ca="1">IF(WEEKDAY(GY$6,2)&gt;5,"w",IF(ISERROR(VLOOKUP(GY$6,fériés,1,FALSE)),(SUM($H$1:GY$1)&gt;SUM($F$8:$F29))*(SUM($H$1:GY$1)&lt;=SUM($F$8:$F30))*1,"F"))</f>
        <v>w</v>
      </c>
      <c r="GZ30" s="65" t="str">
        <f ca="1">IF(WEEKDAY(GZ$6,2)&gt;5,"w",IF(ISERROR(VLOOKUP(GZ$6,fériés,1,FALSE)),(SUM($H$1:GZ$1)&gt;SUM($F$8:$F29))*(SUM($H$1:GZ$1)&lt;=SUM($F$8:$F30))*1,"F"))</f>
        <v>w</v>
      </c>
      <c r="HA30" s="65" t="str">
        <f ca="1">IF(WEEKDAY(HA$6,2)&gt;5,"w",IF(ISERROR(VLOOKUP(HA$6,fériés,1,FALSE)),(SUM($H$1:HA$1)&gt;SUM($F$8:$F29))*(SUM($H$1:HA$1)&lt;=SUM($F$8:$F30))*1,"F"))</f>
        <v>w</v>
      </c>
      <c r="HB30" s="65" t="str">
        <f ca="1">IF(WEEKDAY(HB$6,2)&gt;5,"w",IF(ISERROR(VLOOKUP(HB$6,fériés,1,FALSE)),(SUM($H$1:HB$1)&gt;SUM($F$8:$F29))*(SUM($H$1:HB$1)&lt;=SUM($F$8:$F30))*1,"F"))</f>
        <v>w</v>
      </c>
      <c r="HC30" s="65" t="str">
        <f ca="1">IF(WEEKDAY(HC$6,2)&gt;5,"w",IF(ISERROR(VLOOKUP(HC$6,fériés,1,FALSE)),(SUM($H$1:HC$1)&gt;SUM($F$8:$F29))*(SUM($H$1:HC$1)&lt;=SUM($F$8:$F30))*1,"F"))</f>
        <v>w</v>
      </c>
      <c r="HD30" s="65" t="str">
        <f ca="1">IF(WEEKDAY(HD$6,2)&gt;5,"w",IF(ISERROR(VLOOKUP(HD$6,fériés,1,FALSE)),(SUM($H$1:HD$1)&gt;SUM($F$8:$F29))*(SUM($H$1:HD$1)&lt;=SUM($F$8:$F30))*1,"F"))</f>
        <v>w</v>
      </c>
      <c r="HE30" s="65" t="str">
        <f ca="1">IF(WEEKDAY(HE$6,2)&gt;5,"w",IF(ISERROR(VLOOKUP(HE$6,fériés,1,FALSE)),(SUM($H$1:HE$1)&gt;SUM($F$8:$F29))*(SUM($H$1:HE$1)&lt;=SUM($F$8:$F30))*1,"F"))</f>
        <v>w</v>
      </c>
      <c r="HF30" s="65" t="str">
        <f ca="1">IF(WEEKDAY(HF$6,2)&gt;5,"w",IF(ISERROR(VLOOKUP(HF$6,fériés,1,FALSE)),(SUM($H$1:HF$1)&gt;SUM($F$8:$F29))*(SUM($H$1:HF$1)&lt;=SUM($F$8:$F30))*1,"F"))</f>
        <v>w</v>
      </c>
      <c r="HG30" s="65" t="str">
        <f ca="1">IF(WEEKDAY(HG$6,2)&gt;5,"w",IF(ISERROR(VLOOKUP(HG$6,fériés,1,FALSE)),(SUM($H$1:HG$1)&gt;SUM($F$8:$F29))*(SUM($H$1:HG$1)&lt;=SUM($F$8:$F30))*1,"F"))</f>
        <v>w</v>
      </c>
      <c r="HH30" s="65" t="str">
        <f ca="1">IF(WEEKDAY(HH$6,2)&gt;5,"w",IF(ISERROR(VLOOKUP(HH$6,fériés,1,FALSE)),(SUM($H$1:HH$1)&gt;SUM($F$8:$F29))*(SUM($H$1:HH$1)&lt;=SUM($F$8:$F30))*1,"F"))</f>
        <v>w</v>
      </c>
      <c r="HI30" s="65" t="str">
        <f ca="1">IF(WEEKDAY(HI$6,2)&gt;5,"w",IF(ISERROR(VLOOKUP(HI$6,fériés,1,FALSE)),(SUM($H$1:HI$1)&gt;SUM($F$8:$F29))*(SUM($H$1:HI$1)&lt;=SUM($F$8:$F30))*1,"F"))</f>
        <v>w</v>
      </c>
      <c r="HJ30" s="65" t="str">
        <f ca="1">IF(WEEKDAY(HJ$6,2)&gt;5,"w",IF(ISERROR(VLOOKUP(HJ$6,fériés,1,FALSE)),(SUM($H$1:HJ$1)&gt;SUM($F$8:$F29))*(SUM($H$1:HJ$1)&lt;=SUM($F$8:$F30))*1,"F"))</f>
        <v>w</v>
      </c>
      <c r="HK30" s="65" t="str">
        <f ca="1">IF(WEEKDAY(HK$6,2)&gt;5,"w",IF(ISERROR(VLOOKUP(HK$6,fériés,1,FALSE)),(SUM($H$1:HK$1)&gt;SUM($F$8:$F29))*(SUM($H$1:HK$1)&lt;=SUM($F$8:$F30))*1,"F"))</f>
        <v>w</v>
      </c>
      <c r="HL30" s="65" t="str">
        <f ca="1">IF(WEEKDAY(HL$6,2)&gt;5,"w",IF(ISERROR(VLOOKUP(HL$6,fériés,1,FALSE)),(SUM($H$1:HL$1)&gt;SUM($F$8:$F29))*(SUM($H$1:HL$1)&lt;=SUM($F$8:$F30))*1,"F"))</f>
        <v>w</v>
      </c>
      <c r="HM30" s="65" t="str">
        <f ca="1">IF(WEEKDAY(HM$6,2)&gt;5,"w",IF(ISERROR(VLOOKUP(HM$6,fériés,1,FALSE)),(SUM($H$1:HM$1)&gt;SUM($F$8:$F29))*(SUM($H$1:HM$1)&lt;=SUM($F$8:$F30))*1,"F"))</f>
        <v>w</v>
      </c>
      <c r="HN30" s="65" t="str">
        <f ca="1">IF(WEEKDAY(HN$6,2)&gt;5,"w",IF(ISERROR(VLOOKUP(HN$6,fériés,1,FALSE)),(SUM($H$1:HN$1)&gt;SUM($F$8:$F29))*(SUM($H$1:HN$1)&lt;=SUM($F$8:$F30))*1,"F"))</f>
        <v>w</v>
      </c>
      <c r="HO30" s="65" t="str">
        <f ca="1">IF(WEEKDAY(HO$6,2)&gt;5,"w",IF(ISERROR(VLOOKUP(HO$6,fériés,1,FALSE)),(SUM($H$1:HO$1)&gt;SUM($F$8:$F29))*(SUM($H$1:HO$1)&lt;=SUM($F$8:$F30))*1,"F"))</f>
        <v>w</v>
      </c>
      <c r="HP30" s="65" t="str">
        <f ca="1">IF(WEEKDAY(HP$6,2)&gt;5,"w",IF(ISERROR(VLOOKUP(HP$6,fériés,1,FALSE)),(SUM($H$1:HP$1)&gt;SUM($F$8:$F29))*(SUM($H$1:HP$1)&lt;=SUM($F$8:$F30))*1,"F"))</f>
        <v>w</v>
      </c>
      <c r="HQ30" s="65" t="str">
        <f ca="1">IF(WEEKDAY(HQ$6,2)&gt;5,"w",IF(ISERROR(VLOOKUP(HQ$6,fériés,1,FALSE)),(SUM($H$1:HQ$1)&gt;SUM($F$8:$F29))*(SUM($H$1:HQ$1)&lt;=SUM($F$8:$F30))*1,"F"))</f>
        <v>w</v>
      </c>
      <c r="HR30" s="65">
        <f ca="1">IF(WEEKDAY(HR$6,2)&gt;5,"w",IF(ISERROR(VLOOKUP(HR$6,fériés,1,FALSE)),(SUM($H$1:HR$1)&gt;SUM($F$8:$F29))*(SUM($H$1:HR$1)&lt;=SUM($F$8:$F30))*1,"F"))</f>
        <v>0</v>
      </c>
      <c r="HS30" s="65">
        <f ca="1">IF(WEEKDAY(HS$6,2)&gt;5,"w",IF(ISERROR(VLOOKUP(HS$6,fériés,1,FALSE)),(SUM($H$1:HS$1)&gt;SUM($F$8:$F29))*(SUM($H$1:HS$1)&lt;=SUM($F$8:$F30))*1,"F"))</f>
        <v>0</v>
      </c>
      <c r="HT30" s="65">
        <f ca="1">IF(WEEKDAY(HT$6,2)&gt;5,"w",IF(ISERROR(VLOOKUP(HT$6,fériés,1,FALSE)),(SUM($H$1:HT$1)&gt;SUM($F$8:$F29))*(SUM($H$1:HT$1)&lt;=SUM($F$8:$F30))*1,"F"))</f>
        <v>0</v>
      </c>
      <c r="HU30" s="65">
        <f ca="1">IF(WEEKDAY(HU$6,2)&gt;5,"w",IF(ISERROR(VLOOKUP(HU$6,fériés,1,FALSE)),(SUM($H$1:HU$1)&gt;SUM($F$8:$F29))*(SUM($H$1:HU$1)&lt;=SUM($F$8:$F30))*1,"F"))</f>
        <v>0</v>
      </c>
      <c r="HV30" s="65">
        <f ca="1">IF(WEEKDAY(HV$6,2)&gt;5,"w",IF(ISERROR(VLOOKUP(HV$6,fériés,1,FALSE)),(SUM($H$1:HV$1)&gt;SUM($F$8:$F29))*(SUM($H$1:HV$1)&lt;=SUM($F$8:$F30))*1,"F"))</f>
        <v>0</v>
      </c>
      <c r="HW30" s="65">
        <f ca="1">IF(WEEKDAY(HW$6,2)&gt;5,"w",IF(ISERROR(VLOOKUP(HW$6,fériés,1,FALSE)),(SUM($H$1:HW$1)&gt;SUM($F$8:$F29))*(SUM($H$1:HW$1)&lt;=SUM($F$8:$F30))*1,"F"))</f>
        <v>0</v>
      </c>
      <c r="HX30" s="65">
        <f ca="1">IF(WEEKDAY(HX$6,2)&gt;5,"w",IF(ISERROR(VLOOKUP(HX$6,fériés,1,FALSE)),(SUM($H$1:HX$1)&gt;SUM($F$8:$F29))*(SUM($H$1:HX$1)&lt;=SUM($F$8:$F30))*1,"F"))</f>
        <v>0</v>
      </c>
      <c r="HY30" s="65">
        <f ca="1">IF(WEEKDAY(HY$6,2)&gt;5,"w",IF(ISERROR(VLOOKUP(HY$6,fériés,1,FALSE)),(SUM($H$1:HY$1)&gt;SUM($F$8:$F29))*(SUM($H$1:HY$1)&lt;=SUM($F$8:$F30))*1,"F"))</f>
        <v>0</v>
      </c>
      <c r="HZ30" s="65">
        <f ca="1">IF(WEEKDAY(HZ$6,2)&gt;5,"w",IF(ISERROR(VLOOKUP(HZ$6,fériés,1,FALSE)),(SUM($H$1:HZ$1)&gt;SUM($F$8:$F29))*(SUM($H$1:HZ$1)&lt;=SUM($F$8:$F30))*1,"F"))</f>
        <v>0</v>
      </c>
      <c r="IA30" s="65">
        <f ca="1">IF(WEEKDAY(IA$6,2)&gt;5,"w",IF(ISERROR(VLOOKUP(IA$6,fériés,1,FALSE)),(SUM($H$1:IA$1)&gt;SUM($F$8:$F29))*(SUM($H$1:IA$1)&lt;=SUM($F$8:$F30))*1,"F"))</f>
        <v>0</v>
      </c>
      <c r="IB30" s="65">
        <f ca="1">IF(WEEKDAY(IB$6,2)&gt;5,"w",IF(ISERROR(VLOOKUP(IB$6,fériés,1,FALSE)),(SUM($H$1:IB$1)&gt;SUM($F$8:$F29))*(SUM($H$1:IB$1)&lt;=SUM($F$8:$F30))*1,"F"))</f>
        <v>0</v>
      </c>
      <c r="IC30" s="65">
        <f ca="1">IF(WEEKDAY(IC$6,2)&gt;5,"w",IF(ISERROR(VLOOKUP(IC$6,fériés,1,FALSE)),(SUM($H$1:IC$1)&gt;SUM($F$8:$F29))*(SUM($H$1:IC$1)&lt;=SUM($F$8:$F30))*1,"F"))</f>
        <v>0</v>
      </c>
      <c r="ID30" s="65">
        <f ca="1">IF(WEEKDAY(ID$6,2)&gt;5,"w",IF(ISERROR(VLOOKUP(ID$6,fériés,1,FALSE)),(SUM($H$1:ID$1)&gt;SUM($F$8:$F29))*(SUM($H$1:ID$1)&lt;=SUM($F$8:$F30))*1,"F"))</f>
        <v>0</v>
      </c>
      <c r="IE30" s="65">
        <f ca="1">IF(WEEKDAY(IE$6,2)&gt;5,"w",IF(ISERROR(VLOOKUP(IE$6,fériés,1,FALSE)),(SUM($H$1:IE$1)&gt;SUM($F$8:$F29))*(SUM($H$1:IE$1)&lt;=SUM($F$8:$F30))*1,"F"))</f>
        <v>0</v>
      </c>
      <c r="IF30" s="65">
        <f ca="1">IF(WEEKDAY(IF$6,2)&gt;5,"w",IF(ISERROR(VLOOKUP(IF$6,fériés,1,FALSE)),(SUM($H$1:IF$1)&gt;SUM($F$8:$F29))*(SUM($H$1:IF$1)&lt;=SUM($F$8:$F30))*1,"F"))</f>
        <v>0</v>
      </c>
      <c r="IG30" s="65">
        <f ca="1">IF(WEEKDAY(IG$6,2)&gt;5,"w",IF(ISERROR(VLOOKUP(IG$6,fériés,1,FALSE)),(SUM($H$1:IG$1)&gt;SUM($F$8:$F29))*(SUM($H$1:IG$1)&lt;=SUM($F$8:$F30))*1,"F"))</f>
        <v>0</v>
      </c>
      <c r="IH30" s="65">
        <f ca="1">IF(WEEKDAY(IH$6,2)&gt;5,"w",IF(ISERROR(VLOOKUP(IH$6,fériés,1,FALSE)),(SUM($H$1:IH$1)&gt;SUM($F$8:$F29))*(SUM($H$1:IH$1)&lt;=SUM($F$8:$F30))*1,"F"))</f>
        <v>0</v>
      </c>
      <c r="II30" s="65">
        <f ca="1">IF(WEEKDAY(II$6,2)&gt;5,"w",IF(ISERROR(VLOOKUP(II$6,fériés,1,FALSE)),(SUM($H$1:II$1)&gt;SUM($F$8:$F29))*(SUM($H$1:II$1)&lt;=SUM($F$8:$F30))*1,"F"))</f>
        <v>0</v>
      </c>
      <c r="IJ30" s="65">
        <f ca="1">IF(WEEKDAY(IJ$6,2)&gt;5,"w",IF(ISERROR(VLOOKUP(IJ$6,fériés,1,FALSE)),(SUM($H$1:IJ$1)&gt;SUM($F$8:$F29))*(SUM($H$1:IJ$1)&lt;=SUM($F$8:$F30))*1,"F"))</f>
        <v>0</v>
      </c>
      <c r="IK30" s="65">
        <f ca="1">IF(WEEKDAY(IK$6,2)&gt;5,"w",IF(ISERROR(VLOOKUP(IK$6,fériés,1,FALSE)),(SUM($H$1:IK$1)&gt;SUM($F$8:$F29))*(SUM($H$1:IK$1)&lt;=SUM($F$8:$F30))*1,"F"))</f>
        <v>0</v>
      </c>
      <c r="IL30" s="65">
        <f ca="1">IF(WEEKDAY(IL$6,2)&gt;5,"w",IF(ISERROR(VLOOKUP(IL$6,fériés,1,FALSE)),(SUM($H$1:IL$1)&gt;SUM($F$8:$F29))*(SUM($H$1:IL$1)&lt;=SUM($F$8:$F30))*1,"F"))</f>
        <v>0</v>
      </c>
      <c r="IM30" s="65">
        <f ca="1">IF(WEEKDAY(IM$6,2)&gt;5,"w",IF(ISERROR(VLOOKUP(IM$6,fériés,1,FALSE)),(SUM($H$1:IM$1)&gt;SUM($F$8:$F29))*(SUM($H$1:IM$1)&lt;=SUM($F$8:$F30))*1,"F"))</f>
        <v>0</v>
      </c>
      <c r="IN30" s="65">
        <f ca="1">IF(WEEKDAY(IN$6,2)&gt;5,"w",IF(ISERROR(VLOOKUP(IN$6,fériés,1,FALSE)),(SUM($H$1:IN$1)&gt;SUM($F$8:$F29))*(SUM($H$1:IN$1)&lt;=SUM($F$8:$F30))*1,"F"))</f>
        <v>0</v>
      </c>
      <c r="IO30" s="65">
        <f ca="1">IF(WEEKDAY(IO$6,2)&gt;5,"w",IF(ISERROR(VLOOKUP(IO$6,fériés,1,FALSE)),(SUM($H$1:IO$1)&gt;SUM($F$8:$F29))*(SUM($H$1:IO$1)&lt;=SUM($F$8:$F30))*1,"F"))</f>
        <v>0</v>
      </c>
      <c r="IP30" s="65">
        <f ca="1">IF(WEEKDAY(IP$6,2)&gt;5,"w",IF(ISERROR(VLOOKUP(IP$6,fériés,1,FALSE)),(SUM($H$1:IP$1)&gt;SUM($F$8:$F29))*(SUM($H$1:IP$1)&lt;=SUM($F$8:$F30))*1,"F"))</f>
        <v>0</v>
      </c>
      <c r="IQ30" s="65">
        <f ca="1">IF(WEEKDAY(IQ$6,2)&gt;5,"w",IF(ISERROR(VLOOKUP(IQ$6,fériés,1,FALSE)),(SUM($H$1:IQ$1)&gt;SUM($F$8:$F29))*(SUM($H$1:IQ$1)&lt;=SUM($F$8:$F30))*1,"F"))</f>
        <v>0</v>
      </c>
      <c r="IR30" s="65">
        <f ca="1">IF(WEEKDAY(IR$6,2)&gt;5,"w",IF(ISERROR(VLOOKUP(IR$6,fériés,1,FALSE)),(SUM($H$1:IR$1)&gt;SUM($F$8:$F29))*(SUM($H$1:IR$1)&lt;=SUM($F$8:$F30))*1,"F"))</f>
        <v>0</v>
      </c>
      <c r="IS30" s="65">
        <f ca="1">IF(WEEKDAY(IS$6,2)&gt;5,"w",IF(ISERROR(VLOOKUP(IS$6,fériés,1,FALSE)),(SUM($H$1:IS$1)&gt;SUM($F$8:$F29))*(SUM($H$1:IS$1)&lt;=SUM($F$8:$F30))*1,"F"))</f>
        <v>0</v>
      </c>
      <c r="IT30" s="65">
        <f ca="1">IF(WEEKDAY(IT$6,2)&gt;5,"w",IF(ISERROR(VLOOKUP(IT$6,fériés,1,FALSE)),(SUM($H$1:IT$1)&gt;SUM($F$8:$F29))*(SUM($H$1:IT$1)&lt;=SUM($F$8:$F30))*1,"F"))</f>
        <v>0</v>
      </c>
      <c r="IU30" s="65">
        <f ca="1">IF(WEEKDAY(IU$6,2)&gt;5,"w",IF(ISERROR(VLOOKUP(IU$6,fériés,1,FALSE)),(SUM($H$1:IU$1)&gt;SUM($F$8:$F29))*(SUM($H$1:IU$1)&lt;=SUM($F$8:$F30))*1,"F"))</f>
        <v>0</v>
      </c>
      <c r="IV30" s="65">
        <f ca="1">IF(WEEKDAY(IV$6,2)&gt;5,"w",IF(ISERROR(VLOOKUP(IV$6,fériés,1,FALSE)),(SUM($H$1:IV$1)&gt;SUM($F$8:$F29))*(SUM($H$1:IV$1)&lt;=SUM($F$8:$F30))*1,"F"))</f>
        <v>0</v>
      </c>
      <c r="IW30" s="65">
        <f ca="1">IF(WEEKDAY(IW$6,2)&gt;5,"w",IF(ISERROR(VLOOKUP(IW$6,fériés,1,FALSE)),(SUM($H$1:IW$1)&gt;SUM($F$8:$F29))*(SUM($H$1:IW$1)&lt;=SUM($F$8:$F30))*1,"F"))</f>
        <v>0</v>
      </c>
      <c r="IX30" s="65">
        <f ca="1">IF(WEEKDAY(IX$6,2)&gt;5,"w",IF(ISERROR(VLOOKUP(IX$6,fériés,1,FALSE)),(SUM($H$1:IX$1)&gt;SUM($F$8:$F29))*(SUM($H$1:IX$1)&lt;=SUM($F$8:$F30))*1,"F"))</f>
        <v>0</v>
      </c>
      <c r="IY30" s="65">
        <f ca="1">IF(WEEKDAY(IY$6,2)&gt;5,"w",IF(ISERROR(VLOOKUP(IY$6,fériés,1,FALSE)),(SUM($H$1:IY$1)&gt;SUM($F$8:$F29))*(SUM($H$1:IY$1)&lt;=SUM($F$8:$F30))*1,"F"))</f>
        <v>0</v>
      </c>
      <c r="IZ30" s="65">
        <f ca="1">IF(WEEKDAY(IZ$6,2)&gt;5,"w",IF(ISERROR(VLOOKUP(IZ$6,fériés,1,FALSE)),(SUM($H$1:IZ$1)&gt;SUM($F$8:$F29))*(SUM($H$1:IZ$1)&lt;=SUM($F$8:$F30))*1,"F"))</f>
        <v>0</v>
      </c>
      <c r="JA30" s="65">
        <f ca="1">IF(WEEKDAY(JA$6,2)&gt;5,"w",IF(ISERROR(VLOOKUP(JA$6,fériés,1,FALSE)),(SUM($H$1:JA$1)&gt;SUM($F$8:$F29))*(SUM($H$1:JA$1)&lt;=SUM($F$8:$F30))*1,"F"))</f>
        <v>0</v>
      </c>
      <c r="JB30" s="65">
        <f ca="1">IF(WEEKDAY(JB$6,2)&gt;5,"w",IF(ISERROR(VLOOKUP(JB$6,fériés,1,FALSE)),(SUM($H$1:JB$1)&gt;SUM($F$8:$F29))*(SUM($H$1:JB$1)&lt;=SUM($F$8:$F30))*1,"F"))</f>
        <v>0</v>
      </c>
      <c r="JC30" s="65">
        <f ca="1">IF(WEEKDAY(JC$6,2)&gt;5,"w",IF(ISERROR(VLOOKUP(JC$6,fériés,1,FALSE)),(SUM($H$1:JC$1)&gt;SUM($F$8:$F29))*(SUM($H$1:JC$1)&lt;=SUM($F$8:$F30))*1,"F"))</f>
        <v>0</v>
      </c>
      <c r="JD30" s="65">
        <f ca="1">IF(WEEKDAY(JD$6,2)&gt;5,"w",IF(ISERROR(VLOOKUP(JD$6,fériés,1,FALSE)),(SUM($H$1:JD$1)&gt;SUM($F$8:$F29))*(SUM($H$1:JD$1)&lt;=SUM($F$8:$F30))*1,"F"))</f>
        <v>0</v>
      </c>
      <c r="JE30" s="65">
        <f ca="1">IF(WEEKDAY(JE$6,2)&gt;5,"w",IF(ISERROR(VLOOKUP(JE$6,fériés,1,FALSE)),(SUM($H$1:JE$1)&gt;SUM($F$8:$F29))*(SUM($H$1:JE$1)&lt;=SUM($F$8:$F30))*1,"F"))</f>
        <v>0</v>
      </c>
      <c r="JF30" s="65">
        <f ca="1">IF(WEEKDAY(JF$6,2)&gt;5,"w",IF(ISERROR(VLOOKUP(JF$6,fériés,1,FALSE)),(SUM($H$1:JF$1)&gt;SUM($F$8:$F29))*(SUM($H$1:JF$1)&lt;=SUM($F$8:$F30))*1,"F"))</f>
        <v>0</v>
      </c>
      <c r="JG30" s="65">
        <f ca="1">IF(WEEKDAY(JG$6,2)&gt;5,"w",IF(ISERROR(VLOOKUP(JG$6,fériés,1,FALSE)),(SUM($H$1:JG$1)&gt;SUM($F$8:$F29))*(SUM($H$1:JG$1)&lt;=SUM($F$8:$F30))*1,"F"))</f>
        <v>0</v>
      </c>
      <c r="JH30" s="65">
        <f ca="1">IF(WEEKDAY(JH$6,2)&gt;5,"w",IF(ISERROR(VLOOKUP(JH$6,fériés,1,FALSE)),(SUM($H$1:JH$1)&gt;SUM($F$8:$F29))*(SUM($H$1:JH$1)&lt;=SUM($F$8:$F30))*1,"F"))</f>
        <v>0</v>
      </c>
      <c r="JI30" s="65">
        <f ca="1">IF(WEEKDAY(JI$6,2)&gt;5,"w",IF(ISERROR(VLOOKUP(JI$6,fériés,1,FALSE)),(SUM($H$1:JI$1)&gt;SUM($F$8:$F29))*(SUM($H$1:JI$1)&lt;=SUM($F$8:$F30))*1,"F"))</f>
        <v>0</v>
      </c>
      <c r="JJ30" s="65">
        <f ca="1">IF(WEEKDAY(JJ$6,2)&gt;5,"w",IF(ISERROR(VLOOKUP(JJ$6,fériés,1,FALSE)),(SUM($H$1:JJ$1)&gt;SUM($F$8:$F29))*(SUM($H$1:JJ$1)&lt;=SUM($F$8:$F30))*1,"F"))</f>
        <v>0</v>
      </c>
      <c r="JK30" s="65">
        <f ca="1">IF(WEEKDAY(JK$6,2)&gt;5,"w",IF(ISERROR(VLOOKUP(JK$6,fériés,1,FALSE)),(SUM($H$1:JK$1)&gt;SUM($F$8:$F29))*(SUM($H$1:JK$1)&lt;=SUM($F$8:$F30))*1,"F"))</f>
        <v>0</v>
      </c>
      <c r="JL30" s="65">
        <f ca="1">IF(WEEKDAY(JL$6,2)&gt;5,"w",IF(ISERROR(VLOOKUP(JL$6,fériés,1,FALSE)),(SUM($H$1:JL$1)&gt;SUM($F$8:$F29))*(SUM($H$1:JL$1)&lt;=SUM($F$8:$F30))*1,"F"))</f>
        <v>0</v>
      </c>
      <c r="JM30" s="65">
        <f ca="1">IF(WEEKDAY(JM$6,2)&gt;5,"w",IF(ISERROR(VLOOKUP(JM$6,fériés,1,FALSE)),(SUM($H$1:JM$1)&gt;SUM($F$8:$F29))*(SUM($H$1:JM$1)&lt;=SUM($F$8:$F30))*1,"F"))</f>
        <v>0</v>
      </c>
      <c r="JN30" s="65">
        <f ca="1">IF(WEEKDAY(JN$6,2)&gt;5,"w",IF(ISERROR(VLOOKUP(JN$6,fériés,1,FALSE)),(SUM($H$1:JN$1)&gt;SUM($F$8:$F29))*(SUM($H$1:JN$1)&lt;=SUM($F$8:$F30))*1,"F"))</f>
        <v>0</v>
      </c>
      <c r="JO30" s="65">
        <f ca="1">IF(WEEKDAY(JO$6,2)&gt;5,"w",IF(ISERROR(VLOOKUP(JO$6,fériés,1,FALSE)),(SUM($H$1:JO$1)&gt;SUM($F$8:$F29))*(SUM($H$1:JO$1)&lt;=SUM($F$8:$F30))*1,"F"))</f>
        <v>0</v>
      </c>
      <c r="JP30" s="65" t="str">
        <f ca="1">IF(WEEKDAY(JP$6,2)&gt;5,"w",IF(ISERROR(VLOOKUP(JP$6,fériés,1,FALSE)),(SUM($H$1:JP$1)&gt;SUM($F$8:$F29))*(SUM($H$1:JP$1)&lt;=SUM($F$8:$F30))*1,"F"))</f>
        <v>w</v>
      </c>
      <c r="JQ30" s="65" t="str">
        <f ca="1">IF(WEEKDAY(JQ$6,2)&gt;5,"w",IF(ISERROR(VLOOKUP(JQ$6,fériés,1,FALSE)),(SUM($H$1:JQ$1)&gt;SUM($F$8:$F29))*(SUM($H$1:JQ$1)&lt;=SUM($F$8:$F30))*1,"F"))</f>
        <v>w</v>
      </c>
      <c r="JR30" s="65" t="str">
        <f ca="1">IF(WEEKDAY(JR$6,2)&gt;5,"w",IF(ISERROR(VLOOKUP(JR$6,fériés,1,FALSE)),(SUM($H$1:JR$1)&gt;SUM($F$8:$F29))*(SUM($H$1:JR$1)&lt;=SUM($F$8:$F30))*1,"F"))</f>
        <v>w</v>
      </c>
      <c r="JS30" s="65" t="str">
        <f ca="1">IF(WEEKDAY(JS$6,2)&gt;5,"w",IF(ISERROR(VLOOKUP(JS$6,fériés,1,FALSE)),(SUM($H$1:JS$1)&gt;SUM($F$8:$F29))*(SUM($H$1:JS$1)&lt;=SUM($F$8:$F30))*1,"F"))</f>
        <v>w</v>
      </c>
      <c r="JT30" s="65" t="str">
        <f ca="1">IF(WEEKDAY(JT$6,2)&gt;5,"w",IF(ISERROR(VLOOKUP(JT$6,fériés,1,FALSE)),(SUM($H$1:JT$1)&gt;SUM($F$8:$F29))*(SUM($H$1:JT$1)&lt;=SUM($F$8:$F30))*1,"F"))</f>
        <v>w</v>
      </c>
      <c r="JU30" s="65" t="str">
        <f ca="1">IF(WEEKDAY(JU$6,2)&gt;5,"w",IF(ISERROR(VLOOKUP(JU$6,fériés,1,FALSE)),(SUM($H$1:JU$1)&gt;SUM($F$8:$F29))*(SUM($H$1:JU$1)&lt;=SUM($F$8:$F30))*1,"F"))</f>
        <v>w</v>
      </c>
      <c r="JV30" s="65" t="str">
        <f ca="1">IF(WEEKDAY(JV$6,2)&gt;5,"w",IF(ISERROR(VLOOKUP(JV$6,fériés,1,FALSE)),(SUM($H$1:JV$1)&gt;SUM($F$8:$F29))*(SUM($H$1:JV$1)&lt;=SUM($F$8:$F30))*1,"F"))</f>
        <v>w</v>
      </c>
      <c r="JW30" s="65" t="str">
        <f ca="1">IF(WEEKDAY(JW$6,2)&gt;5,"w",IF(ISERROR(VLOOKUP(JW$6,fériés,1,FALSE)),(SUM($H$1:JW$1)&gt;SUM($F$8:$F29))*(SUM($H$1:JW$1)&lt;=SUM($F$8:$F30))*1,"F"))</f>
        <v>w</v>
      </c>
      <c r="JX30" s="65" t="str">
        <f ca="1">IF(WEEKDAY(JX$6,2)&gt;5,"w",IF(ISERROR(VLOOKUP(JX$6,fériés,1,FALSE)),(SUM($H$1:JX$1)&gt;SUM($F$8:$F29))*(SUM($H$1:JX$1)&lt;=SUM($F$8:$F30))*1,"F"))</f>
        <v>w</v>
      </c>
      <c r="JY30" s="65" t="str">
        <f ca="1">IF(WEEKDAY(JY$6,2)&gt;5,"w",IF(ISERROR(VLOOKUP(JY$6,fériés,1,FALSE)),(SUM($H$1:JY$1)&gt;SUM($F$8:$F29))*(SUM($H$1:JY$1)&lt;=SUM($F$8:$F30))*1,"F"))</f>
        <v>w</v>
      </c>
      <c r="JZ30" s="65" t="str">
        <f ca="1">IF(WEEKDAY(JZ$6,2)&gt;5,"w",IF(ISERROR(VLOOKUP(JZ$6,fériés,1,FALSE)),(SUM($H$1:JZ$1)&gt;SUM($F$8:$F29))*(SUM($H$1:JZ$1)&lt;=SUM($F$8:$F30))*1,"F"))</f>
        <v>w</v>
      </c>
      <c r="KA30" s="65" t="str">
        <f ca="1">IF(WEEKDAY(KA$6,2)&gt;5,"w",IF(ISERROR(VLOOKUP(KA$6,fériés,1,FALSE)),(SUM($H$1:KA$1)&gt;SUM($F$8:$F29))*(SUM($H$1:KA$1)&lt;=SUM($F$8:$F30))*1,"F"))</f>
        <v>w</v>
      </c>
      <c r="KB30" s="65" t="str">
        <f ca="1">IF(WEEKDAY(KB$6,2)&gt;5,"w",IF(ISERROR(VLOOKUP(KB$6,fériés,1,FALSE)),(SUM($H$1:KB$1)&gt;SUM($F$8:$F29))*(SUM($H$1:KB$1)&lt;=SUM($F$8:$F30))*1,"F"))</f>
        <v>w</v>
      </c>
      <c r="KC30" s="65" t="str">
        <f ca="1">IF(WEEKDAY(KC$6,2)&gt;5,"w",IF(ISERROR(VLOOKUP(KC$6,fériés,1,FALSE)),(SUM($H$1:KC$1)&gt;SUM($F$8:$F29))*(SUM($H$1:KC$1)&lt;=SUM($F$8:$F30))*1,"F"))</f>
        <v>w</v>
      </c>
      <c r="KD30" s="65" t="str">
        <f ca="1">IF(WEEKDAY(KD$6,2)&gt;5,"w",IF(ISERROR(VLOOKUP(KD$6,fériés,1,FALSE)),(SUM($H$1:KD$1)&gt;SUM($F$8:$F29))*(SUM($H$1:KD$1)&lt;=SUM($F$8:$F30))*1,"F"))</f>
        <v>w</v>
      </c>
      <c r="KE30" s="65" t="str">
        <f ca="1">IF(WEEKDAY(KE$6,2)&gt;5,"w",IF(ISERROR(VLOOKUP(KE$6,fériés,1,FALSE)),(SUM($H$1:KE$1)&gt;SUM($F$8:$F29))*(SUM($H$1:KE$1)&lt;=SUM($F$8:$F30))*1,"F"))</f>
        <v>w</v>
      </c>
      <c r="KF30" s="65" t="str">
        <f ca="1">IF(WEEKDAY(KF$6,2)&gt;5,"w",IF(ISERROR(VLOOKUP(KF$6,fériés,1,FALSE)),(SUM($H$1:KF$1)&gt;SUM($F$8:$F29))*(SUM($H$1:KF$1)&lt;=SUM($F$8:$F30))*1,"F"))</f>
        <v>w</v>
      </c>
      <c r="KG30" s="65" t="str">
        <f ca="1">IF(WEEKDAY(KG$6,2)&gt;5,"w",IF(ISERROR(VLOOKUP(KG$6,fériés,1,FALSE)),(SUM($H$1:KG$1)&gt;SUM($F$8:$F29))*(SUM($H$1:KG$1)&lt;=SUM($F$8:$F30))*1,"F"))</f>
        <v>w</v>
      </c>
      <c r="KH30" s="65" t="str">
        <f ca="1">IF(WEEKDAY(KH$6,2)&gt;5,"w",IF(ISERROR(VLOOKUP(KH$6,fériés,1,FALSE)),(SUM($H$1:KH$1)&gt;SUM($F$8:$F29))*(SUM($H$1:KH$1)&lt;=SUM($F$8:$F30))*1,"F"))</f>
        <v>w</v>
      </c>
      <c r="KI30" s="65" t="str">
        <f ca="1">IF(WEEKDAY(KI$6,2)&gt;5,"w",IF(ISERROR(VLOOKUP(KI$6,fériés,1,FALSE)),(SUM($H$1:KI$1)&gt;SUM($F$8:$F29))*(SUM($H$1:KI$1)&lt;=SUM($F$8:$F30))*1,"F"))</f>
        <v>w</v>
      </c>
      <c r="KJ30" s="65">
        <f ca="1">IF(WEEKDAY(KJ$6,2)&gt;5,"w",IF(ISERROR(VLOOKUP(KJ$6,fériés,1,FALSE)),(SUM($H$1:KJ$1)&gt;SUM($F$8:$F29))*(SUM($H$1:KJ$1)&lt;=SUM($F$8:$F30))*1,"F"))</f>
        <v>0</v>
      </c>
      <c r="KK30" s="65">
        <f ca="1">IF(WEEKDAY(KK$6,2)&gt;5,"w",IF(ISERROR(VLOOKUP(KK$6,fériés,1,FALSE)),(SUM($H$1:KK$1)&gt;SUM($F$8:$F29))*(SUM($H$1:KK$1)&lt;=SUM($F$8:$F30))*1,"F"))</f>
        <v>0</v>
      </c>
      <c r="KL30" s="65">
        <f ca="1">IF(WEEKDAY(KL$6,2)&gt;5,"w",IF(ISERROR(VLOOKUP(KL$6,fériés,1,FALSE)),(SUM($H$1:KL$1)&gt;SUM($F$8:$F29))*(SUM($H$1:KL$1)&lt;=SUM($F$8:$F30))*1,"F"))</f>
        <v>0</v>
      </c>
      <c r="KM30" s="65">
        <f ca="1">IF(WEEKDAY(KM$6,2)&gt;5,"w",IF(ISERROR(VLOOKUP(KM$6,fériés,1,FALSE)),(SUM($H$1:KM$1)&gt;SUM($F$8:$F29))*(SUM($H$1:KM$1)&lt;=SUM($F$8:$F30))*1,"F"))</f>
        <v>0</v>
      </c>
      <c r="KN30" s="65">
        <f ca="1">IF(WEEKDAY(KN$6,2)&gt;5,"w",IF(ISERROR(VLOOKUP(KN$6,fériés,1,FALSE)),(SUM($H$1:KN$1)&gt;SUM($F$8:$F29))*(SUM($H$1:KN$1)&lt;=SUM($F$8:$F30))*1,"F"))</f>
        <v>0</v>
      </c>
      <c r="KO30" s="65">
        <f ca="1">IF(WEEKDAY(KO$6,2)&gt;5,"w",IF(ISERROR(VLOOKUP(KO$6,fériés,1,FALSE)),(SUM($H$1:KO$1)&gt;SUM($F$8:$F29))*(SUM($H$1:KO$1)&lt;=SUM($F$8:$F30))*1,"F"))</f>
        <v>0</v>
      </c>
      <c r="KP30" s="65">
        <f ca="1">IF(WEEKDAY(KP$6,2)&gt;5,"w",IF(ISERROR(VLOOKUP(KP$6,fériés,1,FALSE)),(SUM($H$1:KP$1)&gt;SUM($F$8:$F29))*(SUM($H$1:KP$1)&lt;=SUM($F$8:$F30))*1,"F"))</f>
        <v>0</v>
      </c>
      <c r="KQ30" s="65">
        <f ca="1">IF(WEEKDAY(KQ$6,2)&gt;5,"w",IF(ISERROR(VLOOKUP(KQ$6,fériés,1,FALSE)),(SUM($H$1:KQ$1)&gt;SUM($F$8:$F29))*(SUM($H$1:KQ$1)&lt;=SUM($F$8:$F30))*1,"F"))</f>
        <v>0</v>
      </c>
      <c r="KR30" s="65">
        <f ca="1">IF(WEEKDAY(KR$6,2)&gt;5,"w",IF(ISERROR(VLOOKUP(KR$6,fériés,1,FALSE)),(SUM($H$1:KR$1)&gt;SUM($F$8:$F29))*(SUM($H$1:KR$1)&lt;=SUM($F$8:$F30))*1,"F"))</f>
        <v>0</v>
      </c>
      <c r="KS30" s="65">
        <f ca="1">IF(WEEKDAY(KS$6,2)&gt;5,"w",IF(ISERROR(VLOOKUP(KS$6,fériés,1,FALSE)),(SUM($H$1:KS$1)&gt;SUM($F$8:$F29))*(SUM($H$1:KS$1)&lt;=SUM($F$8:$F30))*1,"F"))</f>
        <v>0</v>
      </c>
      <c r="KT30" s="65">
        <f ca="1">IF(WEEKDAY(KT$6,2)&gt;5,"w",IF(ISERROR(VLOOKUP(KT$6,fériés,1,FALSE)),(SUM($H$1:KT$1)&gt;SUM($F$8:$F29))*(SUM($H$1:KT$1)&lt;=SUM($F$8:$F30))*1,"F"))</f>
        <v>0</v>
      </c>
      <c r="KU30" s="65">
        <f ca="1">IF(WEEKDAY(KU$6,2)&gt;5,"w",IF(ISERROR(VLOOKUP(KU$6,fériés,1,FALSE)),(SUM($H$1:KU$1)&gt;SUM($F$8:$F29))*(SUM($H$1:KU$1)&lt;=SUM($F$8:$F30))*1,"F"))</f>
        <v>0</v>
      </c>
      <c r="KV30" s="65">
        <f ca="1">IF(WEEKDAY(KV$6,2)&gt;5,"w",IF(ISERROR(VLOOKUP(KV$6,fériés,1,FALSE)),(SUM($H$1:KV$1)&gt;SUM($F$8:$F29))*(SUM($H$1:KV$1)&lt;=SUM($F$8:$F30))*1,"F"))</f>
        <v>0</v>
      </c>
      <c r="KW30" s="65">
        <f ca="1">IF(WEEKDAY(KW$6,2)&gt;5,"w",IF(ISERROR(VLOOKUP(KW$6,fériés,1,FALSE)),(SUM($H$1:KW$1)&gt;SUM($F$8:$F29))*(SUM($H$1:KW$1)&lt;=SUM($F$8:$F30))*1,"F"))</f>
        <v>0</v>
      </c>
      <c r="KX30" s="65">
        <f ca="1">IF(WEEKDAY(KX$6,2)&gt;5,"w",IF(ISERROR(VLOOKUP(KX$6,fériés,1,FALSE)),(SUM($H$1:KX$1)&gt;SUM($F$8:$F29))*(SUM($H$1:KX$1)&lt;=SUM($F$8:$F30))*1,"F"))</f>
        <v>0</v>
      </c>
      <c r="KY30" s="65">
        <f ca="1">IF(WEEKDAY(KY$6,2)&gt;5,"w",IF(ISERROR(VLOOKUP(KY$6,fériés,1,FALSE)),(SUM($H$1:KY$1)&gt;SUM($F$8:$F29))*(SUM($H$1:KY$1)&lt;=SUM($F$8:$F30))*1,"F"))</f>
        <v>0</v>
      </c>
      <c r="KZ30" s="65">
        <f ca="1">IF(WEEKDAY(KZ$6,2)&gt;5,"w",IF(ISERROR(VLOOKUP(KZ$6,fériés,1,FALSE)),(SUM($H$1:KZ$1)&gt;SUM($F$8:$F29))*(SUM($H$1:KZ$1)&lt;=SUM($F$8:$F30))*1,"F"))</f>
        <v>0</v>
      </c>
      <c r="LA30" s="65">
        <f ca="1">IF(WEEKDAY(LA$6,2)&gt;5,"w",IF(ISERROR(VLOOKUP(LA$6,fériés,1,FALSE)),(SUM($H$1:LA$1)&gt;SUM($F$8:$F29))*(SUM($H$1:LA$1)&lt;=SUM($F$8:$F30))*1,"F"))</f>
        <v>0</v>
      </c>
      <c r="LB30" s="65">
        <f ca="1">IF(WEEKDAY(LB$6,2)&gt;5,"w",IF(ISERROR(VLOOKUP(LB$6,fériés,1,FALSE)),(SUM($H$1:LB$1)&gt;SUM($F$8:$F29))*(SUM($H$1:LB$1)&lt;=SUM($F$8:$F30))*1,"F"))</f>
        <v>0</v>
      </c>
      <c r="LC30" s="65">
        <f ca="1">IF(WEEKDAY(LC$6,2)&gt;5,"w",IF(ISERROR(VLOOKUP(LC$6,fériés,1,FALSE)),(SUM($H$1:LC$1)&gt;SUM($F$8:$F29))*(SUM($H$1:LC$1)&lt;=SUM($F$8:$F30))*1,"F"))</f>
        <v>0</v>
      </c>
      <c r="LD30" s="65">
        <f ca="1">IF(WEEKDAY(LD$6,2)&gt;5,"w",IF(ISERROR(VLOOKUP(LD$6,fériés,1,FALSE)),(SUM($H$1:LD$1)&gt;SUM($F$8:$F29))*(SUM($H$1:LD$1)&lt;=SUM($F$8:$F30))*1,"F"))</f>
        <v>0</v>
      </c>
      <c r="LE30" s="65">
        <f ca="1">IF(WEEKDAY(LE$6,2)&gt;5,"w",IF(ISERROR(VLOOKUP(LE$6,fériés,1,FALSE)),(SUM($H$1:LE$1)&gt;SUM($F$8:$F29))*(SUM($H$1:LE$1)&lt;=SUM($F$8:$F30))*1,"F"))</f>
        <v>0</v>
      </c>
      <c r="LF30" s="65">
        <f ca="1">IF(WEEKDAY(LF$6,2)&gt;5,"w",IF(ISERROR(VLOOKUP(LF$6,fériés,1,FALSE)),(SUM($H$1:LF$1)&gt;SUM($F$8:$F29))*(SUM($H$1:LF$1)&lt;=SUM($F$8:$F30))*1,"F"))</f>
        <v>0</v>
      </c>
      <c r="LG30" s="65">
        <f ca="1">IF(WEEKDAY(LG$6,2)&gt;5,"w",IF(ISERROR(VLOOKUP(LG$6,fériés,1,FALSE)),(SUM($H$1:LG$1)&gt;SUM($F$8:$F29))*(SUM($H$1:LG$1)&lt;=SUM($F$8:$F30))*1,"F"))</f>
        <v>0</v>
      </c>
      <c r="LH30" s="65">
        <f ca="1">IF(WEEKDAY(LH$6,2)&gt;5,"w",IF(ISERROR(VLOOKUP(LH$6,fériés,1,FALSE)),(SUM($H$1:LH$1)&gt;SUM($F$8:$F29))*(SUM($H$1:LH$1)&lt;=SUM($F$8:$F30))*1,"F"))</f>
        <v>0</v>
      </c>
      <c r="LI30" s="65">
        <f ca="1">IF(WEEKDAY(LI$6,2)&gt;5,"w",IF(ISERROR(VLOOKUP(LI$6,fériés,1,FALSE)),(SUM($H$1:LI$1)&gt;SUM($F$8:$F29))*(SUM($H$1:LI$1)&lt;=SUM($F$8:$F30))*1,"F"))</f>
        <v>0</v>
      </c>
      <c r="LJ30" s="65">
        <f ca="1">IF(WEEKDAY(LJ$6,2)&gt;5,"w",IF(ISERROR(VLOOKUP(LJ$6,fériés,1,FALSE)),(SUM($H$1:LJ$1)&gt;SUM($F$8:$F29))*(SUM($H$1:LJ$1)&lt;=SUM($F$8:$F30))*1,"F"))</f>
        <v>0</v>
      </c>
      <c r="LK30" s="65">
        <f ca="1">IF(WEEKDAY(LK$6,2)&gt;5,"w",IF(ISERROR(VLOOKUP(LK$6,fériés,1,FALSE)),(SUM($H$1:LK$1)&gt;SUM($F$8:$F29))*(SUM($H$1:LK$1)&lt;=SUM($F$8:$F30))*1,"F"))</f>
        <v>0</v>
      </c>
      <c r="LL30" s="65">
        <f ca="1">IF(WEEKDAY(LL$6,2)&gt;5,"w",IF(ISERROR(VLOOKUP(LL$6,fériés,1,FALSE)),(SUM($H$1:LL$1)&gt;SUM($F$8:$F29))*(SUM($H$1:LL$1)&lt;=SUM($F$8:$F30))*1,"F"))</f>
        <v>0</v>
      </c>
      <c r="LM30" s="65">
        <f ca="1">IF(WEEKDAY(LM$6,2)&gt;5,"w",IF(ISERROR(VLOOKUP(LM$6,fériés,1,FALSE)),(SUM($H$1:LM$1)&gt;SUM($F$8:$F29))*(SUM($H$1:LM$1)&lt;=SUM($F$8:$F30))*1,"F"))</f>
        <v>0</v>
      </c>
      <c r="LN30" s="65">
        <f ca="1">IF(WEEKDAY(LN$6,2)&gt;5,"w",IF(ISERROR(VLOOKUP(LN$6,fériés,1,FALSE)),(SUM($H$1:LN$1)&gt;SUM($F$8:$F29))*(SUM($H$1:LN$1)&lt;=SUM($F$8:$F30))*1,"F"))</f>
        <v>0</v>
      </c>
      <c r="LO30" s="65">
        <f ca="1">IF(WEEKDAY(LO$6,2)&gt;5,"w",IF(ISERROR(VLOOKUP(LO$6,fériés,1,FALSE)),(SUM($H$1:LO$1)&gt;SUM($F$8:$F29))*(SUM($H$1:LO$1)&lt;=SUM($F$8:$F30))*1,"F"))</f>
        <v>0</v>
      </c>
      <c r="LP30" s="65">
        <f ca="1">IF(WEEKDAY(LP$6,2)&gt;5,"w",IF(ISERROR(VLOOKUP(LP$6,fériés,1,FALSE)),(SUM($H$1:LP$1)&gt;SUM($F$8:$F29))*(SUM($H$1:LP$1)&lt;=SUM($F$8:$F30))*1,"F"))</f>
        <v>0</v>
      </c>
      <c r="LQ30" s="65">
        <f ca="1">IF(WEEKDAY(LQ$6,2)&gt;5,"w",IF(ISERROR(VLOOKUP(LQ$6,fériés,1,FALSE)),(SUM($H$1:LQ$1)&gt;SUM($F$8:$F29))*(SUM($H$1:LQ$1)&lt;=SUM($F$8:$F30))*1,"F"))</f>
        <v>0</v>
      </c>
      <c r="LR30" s="65">
        <f ca="1">IF(WEEKDAY(LR$6,2)&gt;5,"w",IF(ISERROR(VLOOKUP(LR$6,fériés,1,FALSE)),(SUM($H$1:LR$1)&gt;SUM($F$8:$F29))*(SUM($H$1:LR$1)&lt;=SUM($F$8:$F30))*1,"F"))</f>
        <v>0</v>
      </c>
      <c r="LS30" s="65">
        <f ca="1">IF(WEEKDAY(LS$6,2)&gt;5,"w",IF(ISERROR(VLOOKUP(LS$6,fériés,1,FALSE)),(SUM($H$1:LS$1)&gt;SUM($F$8:$F29))*(SUM($H$1:LS$1)&lt;=SUM($F$8:$F30))*1,"F"))</f>
        <v>0</v>
      </c>
      <c r="LT30" s="65">
        <f ca="1">IF(WEEKDAY(LT$6,2)&gt;5,"w",IF(ISERROR(VLOOKUP(LT$6,fériés,1,FALSE)),(SUM($H$1:LT$1)&gt;SUM($F$8:$F29))*(SUM($H$1:LT$1)&lt;=SUM($F$8:$F30))*1,"F"))</f>
        <v>0</v>
      </c>
      <c r="LU30" s="65">
        <f ca="1">IF(WEEKDAY(LU$6,2)&gt;5,"w",IF(ISERROR(VLOOKUP(LU$6,fériés,1,FALSE)),(SUM($H$1:LU$1)&gt;SUM($F$8:$F29))*(SUM($H$1:LU$1)&lt;=SUM($F$8:$F30))*1,"F"))</f>
        <v>0</v>
      </c>
      <c r="LV30" s="65">
        <f ca="1">IF(WEEKDAY(LV$6,2)&gt;5,"w",IF(ISERROR(VLOOKUP(LV$6,fériés,1,FALSE)),(SUM($H$1:LV$1)&gt;SUM($F$8:$F29))*(SUM($H$1:LV$1)&lt;=SUM($F$8:$F30))*1,"F"))</f>
        <v>0</v>
      </c>
      <c r="LW30" s="65">
        <f ca="1">IF(WEEKDAY(LW$6,2)&gt;5,"w",IF(ISERROR(VLOOKUP(LW$6,fériés,1,FALSE)),(SUM($H$1:LW$1)&gt;SUM($F$8:$F29))*(SUM($H$1:LW$1)&lt;=SUM($F$8:$F30))*1,"F"))</f>
        <v>0</v>
      </c>
      <c r="LX30" s="65">
        <f ca="1">IF(WEEKDAY(LX$6,2)&gt;5,"w",IF(ISERROR(VLOOKUP(LX$6,fériés,1,FALSE)),(SUM($H$1:LX$1)&gt;SUM($F$8:$F29))*(SUM($H$1:LX$1)&lt;=SUM($F$8:$F30))*1,"F"))</f>
        <v>0</v>
      </c>
      <c r="LY30" s="65">
        <f ca="1">IF(WEEKDAY(LY$6,2)&gt;5,"w",IF(ISERROR(VLOOKUP(LY$6,fériés,1,FALSE)),(SUM($H$1:LY$1)&gt;SUM($F$8:$F29))*(SUM($H$1:LY$1)&lt;=SUM($F$8:$F30))*1,"F"))</f>
        <v>0</v>
      </c>
      <c r="LZ30" s="65">
        <f ca="1">IF(WEEKDAY(LZ$6,2)&gt;5,"w",IF(ISERROR(VLOOKUP(LZ$6,fériés,1,FALSE)),(SUM($H$1:LZ$1)&gt;SUM($F$8:$F29))*(SUM($H$1:LZ$1)&lt;=SUM($F$8:$F30))*1,"F"))</f>
        <v>0</v>
      </c>
      <c r="MA30" s="65">
        <f ca="1">IF(WEEKDAY(MA$6,2)&gt;5,"w",IF(ISERROR(VLOOKUP(MA$6,fériés,1,FALSE)),(SUM($H$1:MA$1)&gt;SUM($F$8:$F29))*(SUM($H$1:MA$1)&lt;=SUM($F$8:$F30))*1,"F"))</f>
        <v>0</v>
      </c>
      <c r="MB30" s="65">
        <f ca="1">IF(WEEKDAY(MB$6,2)&gt;5,"w",IF(ISERROR(VLOOKUP(MB$6,fériés,1,FALSE)),(SUM($H$1:MB$1)&gt;SUM($F$8:$F29))*(SUM($H$1:MB$1)&lt;=SUM($F$8:$F30))*1,"F"))</f>
        <v>0</v>
      </c>
      <c r="MC30" s="65">
        <f ca="1">IF(WEEKDAY(MC$6,2)&gt;5,"w",IF(ISERROR(VLOOKUP(MC$6,fériés,1,FALSE)),(SUM($H$1:MC$1)&gt;SUM($F$8:$F29))*(SUM($H$1:MC$1)&lt;=SUM($F$8:$F30))*1,"F"))</f>
        <v>0</v>
      </c>
      <c r="MD30" s="65">
        <f ca="1">IF(WEEKDAY(MD$6,2)&gt;5,"w",IF(ISERROR(VLOOKUP(MD$6,fériés,1,FALSE)),(SUM($H$1:MD$1)&gt;SUM($F$8:$F29))*(SUM($H$1:MD$1)&lt;=SUM($F$8:$F30))*1,"F"))</f>
        <v>0</v>
      </c>
      <c r="ME30" s="65">
        <f ca="1">IF(WEEKDAY(ME$6,2)&gt;5,"w",IF(ISERROR(VLOOKUP(ME$6,fériés,1,FALSE)),(SUM($H$1:ME$1)&gt;SUM($F$8:$F29))*(SUM($H$1:ME$1)&lt;=SUM($F$8:$F30))*1,"F"))</f>
        <v>0</v>
      </c>
      <c r="MF30" s="65">
        <f ca="1">IF(WEEKDAY(MF$6,2)&gt;5,"w",IF(ISERROR(VLOOKUP(MF$6,fériés,1,FALSE)),(SUM($H$1:MF$1)&gt;SUM($F$8:$F29))*(SUM($H$1:MF$1)&lt;=SUM($F$8:$F30))*1,"F"))</f>
        <v>0</v>
      </c>
      <c r="MG30" s="65">
        <f ca="1">IF(WEEKDAY(MG$6,2)&gt;5,"w",IF(ISERROR(VLOOKUP(MG$6,fériés,1,FALSE)),(SUM($H$1:MG$1)&gt;SUM($F$8:$F29))*(SUM($H$1:MG$1)&lt;=SUM($F$8:$F30))*1,"F"))</f>
        <v>0</v>
      </c>
      <c r="MH30" s="65" t="str">
        <f ca="1">IF(WEEKDAY(MH$6,2)&gt;5,"w",IF(ISERROR(VLOOKUP(MH$6,fériés,1,FALSE)),(SUM($H$1:MH$1)&gt;SUM($F$8:$F29))*(SUM($H$1:MH$1)&lt;=SUM($F$8:$F30))*1,"F"))</f>
        <v>w</v>
      </c>
      <c r="MI30" s="65" t="str">
        <f ca="1">IF(WEEKDAY(MI$6,2)&gt;5,"w",IF(ISERROR(VLOOKUP(MI$6,fériés,1,FALSE)),(SUM($H$1:MI$1)&gt;SUM($F$8:$F29))*(SUM($H$1:MI$1)&lt;=SUM($F$8:$F30))*1,"F"))</f>
        <v>w</v>
      </c>
      <c r="MJ30" s="65" t="str">
        <f ca="1">IF(WEEKDAY(MJ$6,2)&gt;5,"w",IF(ISERROR(VLOOKUP(MJ$6,fériés,1,FALSE)),(SUM($H$1:MJ$1)&gt;SUM($F$8:$F29))*(SUM($H$1:MJ$1)&lt;=SUM($F$8:$F30))*1,"F"))</f>
        <v>w</v>
      </c>
      <c r="MK30" s="65" t="str">
        <f ca="1">IF(WEEKDAY(MK$6,2)&gt;5,"w",IF(ISERROR(VLOOKUP(MK$6,fériés,1,FALSE)),(SUM($H$1:MK$1)&gt;SUM($F$8:$F29))*(SUM($H$1:MK$1)&lt;=SUM($F$8:$F30))*1,"F"))</f>
        <v>w</v>
      </c>
      <c r="ML30" s="65" t="str">
        <f ca="1">IF(WEEKDAY(ML$6,2)&gt;5,"w",IF(ISERROR(VLOOKUP(ML$6,fériés,1,FALSE)),(SUM($H$1:ML$1)&gt;SUM($F$8:$F29))*(SUM($H$1:ML$1)&lt;=SUM($F$8:$F30))*1,"F"))</f>
        <v>w</v>
      </c>
      <c r="MM30" s="65" t="str">
        <f ca="1">IF(WEEKDAY(MM$6,2)&gt;5,"w",IF(ISERROR(VLOOKUP(MM$6,fériés,1,FALSE)),(SUM($H$1:MM$1)&gt;SUM($F$8:$F29))*(SUM($H$1:MM$1)&lt;=SUM($F$8:$F30))*1,"F"))</f>
        <v>w</v>
      </c>
      <c r="MN30" s="65" t="str">
        <f ca="1">IF(WEEKDAY(MN$6,2)&gt;5,"w",IF(ISERROR(VLOOKUP(MN$6,fériés,1,FALSE)),(SUM($H$1:MN$1)&gt;SUM($F$8:$F29))*(SUM($H$1:MN$1)&lt;=SUM($F$8:$F30))*1,"F"))</f>
        <v>w</v>
      </c>
      <c r="MO30" s="65" t="str">
        <f ca="1">IF(WEEKDAY(MO$6,2)&gt;5,"w",IF(ISERROR(VLOOKUP(MO$6,fériés,1,FALSE)),(SUM($H$1:MO$1)&gt;SUM($F$8:$F29))*(SUM($H$1:MO$1)&lt;=SUM($F$8:$F30))*1,"F"))</f>
        <v>w</v>
      </c>
      <c r="MP30" s="65" t="str">
        <f ca="1">IF(WEEKDAY(MP$6,2)&gt;5,"w",IF(ISERROR(VLOOKUP(MP$6,fériés,1,FALSE)),(SUM($H$1:MP$1)&gt;SUM($F$8:$F29))*(SUM($H$1:MP$1)&lt;=SUM($F$8:$F30))*1,"F"))</f>
        <v>w</v>
      </c>
      <c r="MQ30" s="65" t="str">
        <f ca="1">IF(WEEKDAY(MQ$6,2)&gt;5,"w",IF(ISERROR(VLOOKUP(MQ$6,fériés,1,FALSE)),(SUM($H$1:MQ$1)&gt;SUM($F$8:$F29))*(SUM($H$1:MQ$1)&lt;=SUM($F$8:$F30))*1,"F"))</f>
        <v>w</v>
      </c>
      <c r="MR30" s="65" t="str">
        <f ca="1">IF(WEEKDAY(MR$6,2)&gt;5,"w",IF(ISERROR(VLOOKUP(MR$6,fériés,1,FALSE)),(SUM($H$1:MR$1)&gt;SUM($F$8:$F29))*(SUM($H$1:MR$1)&lt;=SUM($F$8:$F30))*1,"F"))</f>
        <v>w</v>
      </c>
      <c r="MS30" s="65" t="str">
        <f ca="1">IF(WEEKDAY(MS$6,2)&gt;5,"w",IF(ISERROR(VLOOKUP(MS$6,fériés,1,FALSE)),(SUM($H$1:MS$1)&gt;SUM($F$8:$F29))*(SUM($H$1:MS$1)&lt;=SUM($F$8:$F30))*1,"F"))</f>
        <v>w</v>
      </c>
      <c r="MT30" s="65" t="str">
        <f ca="1">IF(WEEKDAY(MT$6,2)&gt;5,"w",IF(ISERROR(VLOOKUP(MT$6,fériés,1,FALSE)),(SUM($H$1:MT$1)&gt;SUM($F$8:$F29))*(SUM($H$1:MT$1)&lt;=SUM($F$8:$F30))*1,"F"))</f>
        <v>w</v>
      </c>
      <c r="MU30" s="65" t="str">
        <f ca="1">IF(WEEKDAY(MU$6,2)&gt;5,"w",IF(ISERROR(VLOOKUP(MU$6,fériés,1,FALSE)),(SUM($H$1:MU$1)&gt;SUM($F$8:$F29))*(SUM($H$1:MU$1)&lt;=SUM($F$8:$F30))*1,"F"))</f>
        <v>w</v>
      </c>
      <c r="MV30" s="65" t="str">
        <f ca="1">IF(WEEKDAY(MV$6,2)&gt;5,"w",IF(ISERROR(VLOOKUP(MV$6,fériés,1,FALSE)),(SUM($H$1:MV$1)&gt;SUM($F$8:$F29))*(SUM($H$1:MV$1)&lt;=SUM($F$8:$F30))*1,"F"))</f>
        <v>w</v>
      </c>
      <c r="MW30" s="65" t="str">
        <f ca="1">IF(WEEKDAY(MW$6,2)&gt;5,"w",IF(ISERROR(VLOOKUP(MW$6,fériés,1,FALSE)),(SUM($H$1:MW$1)&gt;SUM($F$8:$F29))*(SUM($H$1:MW$1)&lt;=SUM($F$8:$F30))*1,"F"))</f>
        <v>w</v>
      </c>
      <c r="MX30" s="65" t="str">
        <f ca="1">IF(WEEKDAY(MX$6,2)&gt;5,"w",IF(ISERROR(VLOOKUP(MX$6,fériés,1,FALSE)),(SUM($H$1:MX$1)&gt;SUM($F$8:$F29))*(SUM($H$1:MX$1)&lt;=SUM($F$8:$F30))*1,"F"))</f>
        <v>w</v>
      </c>
      <c r="MY30" s="65" t="str">
        <f ca="1">IF(WEEKDAY(MY$6,2)&gt;5,"w",IF(ISERROR(VLOOKUP(MY$6,fériés,1,FALSE)),(SUM($H$1:MY$1)&gt;SUM($F$8:$F29))*(SUM($H$1:MY$1)&lt;=SUM($F$8:$F30))*1,"F"))</f>
        <v>w</v>
      </c>
      <c r="MZ30" s="65" t="str">
        <f ca="1">IF(WEEKDAY(MZ$6,2)&gt;5,"w",IF(ISERROR(VLOOKUP(MZ$6,fériés,1,FALSE)),(SUM($H$1:MZ$1)&gt;SUM($F$8:$F29))*(SUM($H$1:MZ$1)&lt;=SUM($F$8:$F30))*1,"F"))</f>
        <v>w</v>
      </c>
      <c r="NA30" s="65" t="str">
        <f ca="1">IF(WEEKDAY(NA$6,2)&gt;5,"w",IF(ISERROR(VLOOKUP(NA$6,fériés,1,FALSE)),(SUM($H$1:NA$1)&gt;SUM($F$8:$F29))*(SUM($H$1:NA$1)&lt;=SUM($F$8:$F30))*1,"F"))</f>
        <v>w</v>
      </c>
      <c r="NB30" s="65">
        <f ca="1">IF(WEEKDAY(NB$6,2)&gt;5,"w",IF(ISERROR(VLOOKUP(NB$6,fériés,1,FALSE)),(SUM($H$1:NB$1)&gt;SUM($F$8:$F29))*(SUM($H$1:NB$1)&lt;=SUM($F$8:$F30))*1,"F"))</f>
        <v>0</v>
      </c>
      <c r="NC30" s="65">
        <f ca="1">IF(WEEKDAY(NC$6,2)&gt;5,"w",IF(ISERROR(VLOOKUP(NC$6,fériés,1,FALSE)),(SUM($H$1:NC$1)&gt;SUM($F$8:$F29))*(SUM($H$1:NC$1)&lt;=SUM($F$8:$F30))*1,"F"))</f>
        <v>0</v>
      </c>
      <c r="ND30" s="65">
        <f ca="1">IF(WEEKDAY(ND$6,2)&gt;5,"w",IF(ISERROR(VLOOKUP(ND$6,fériés,1,FALSE)),(SUM($H$1:ND$1)&gt;SUM($F$8:$F29))*(SUM($H$1:ND$1)&lt;=SUM($F$8:$F30))*1,"F"))</f>
        <v>0</v>
      </c>
      <c r="NE30" s="65">
        <f ca="1">IF(WEEKDAY(NE$6,2)&gt;5,"w",IF(ISERROR(VLOOKUP(NE$6,fériés,1,FALSE)),(SUM($H$1:NE$1)&gt;SUM($F$8:$F29))*(SUM($H$1:NE$1)&lt;=SUM($F$8:$F30))*1,"F"))</f>
        <v>0</v>
      </c>
      <c r="NF30" s="65">
        <f ca="1">IF(WEEKDAY(NF$6,2)&gt;5,"w",IF(ISERROR(VLOOKUP(NF$6,fériés,1,FALSE)),(SUM($H$1:NF$1)&gt;SUM($F$8:$F29))*(SUM($H$1:NF$1)&lt;=SUM($F$8:$F30))*1,"F"))</f>
        <v>0</v>
      </c>
      <c r="NG30" s="65">
        <f ca="1">IF(WEEKDAY(NG$6,2)&gt;5,"w",IF(ISERROR(VLOOKUP(NG$6,fériés,1,FALSE)),(SUM($H$1:NG$1)&gt;SUM($F$8:$F29))*(SUM($H$1:NG$1)&lt;=SUM($F$8:$F30))*1,"F"))</f>
        <v>0</v>
      </c>
      <c r="NH30" s="65">
        <f ca="1">IF(WEEKDAY(NH$6,2)&gt;5,"w",IF(ISERROR(VLOOKUP(NH$6,fériés,1,FALSE)),(SUM($H$1:NH$1)&gt;SUM($F$8:$F29))*(SUM($H$1:NH$1)&lt;=SUM($F$8:$F30))*1,"F"))</f>
        <v>0</v>
      </c>
      <c r="NI30" s="65">
        <f ca="1">IF(WEEKDAY(NI$6,2)&gt;5,"w",IF(ISERROR(VLOOKUP(NI$6,fériés,1,FALSE)),(SUM($H$1:NI$1)&gt;SUM($F$8:$F29))*(SUM($H$1:NI$1)&lt;=SUM($F$8:$F30))*1,"F"))</f>
        <v>0</v>
      </c>
      <c r="NJ30" s="65">
        <f ca="1">IF(WEEKDAY(NJ$6,2)&gt;5,"w",IF(ISERROR(VLOOKUP(NJ$6,fériés,1,FALSE)),(SUM($H$1:NJ$1)&gt;SUM($F$8:$F29))*(SUM($H$1:NJ$1)&lt;=SUM($F$8:$F30))*1,"F"))</f>
        <v>0</v>
      </c>
      <c r="NK30" s="65">
        <f ca="1">IF(WEEKDAY(NK$6,2)&gt;5,"w",IF(ISERROR(VLOOKUP(NK$6,fériés,1,FALSE)),(SUM($H$1:NK$1)&gt;SUM($F$8:$F29))*(SUM($H$1:NK$1)&lt;=SUM($F$8:$F30))*1,"F"))</f>
        <v>0</v>
      </c>
      <c r="NL30" s="65">
        <f ca="1">IF(WEEKDAY(NL$6,2)&gt;5,"w",IF(ISERROR(VLOOKUP(NL$6,fériés,1,FALSE)),(SUM($H$1:NL$1)&gt;SUM($F$8:$F29))*(SUM($H$1:NL$1)&lt;=SUM($F$8:$F30))*1,"F"))</f>
        <v>0</v>
      </c>
      <c r="NM30" s="65">
        <f ca="1">IF(WEEKDAY(NM$6,2)&gt;5,"w",IF(ISERROR(VLOOKUP(NM$6,fériés,1,FALSE)),(SUM($H$1:NM$1)&gt;SUM($F$8:$F29))*(SUM($H$1:NM$1)&lt;=SUM($F$8:$F30))*1,"F"))</f>
        <v>0</v>
      </c>
      <c r="NN30" s="65">
        <f ca="1">IF(WEEKDAY(NN$6,2)&gt;5,"w",IF(ISERROR(VLOOKUP(NN$6,fériés,1,FALSE)),(SUM($H$1:NN$1)&gt;SUM($F$8:$F29))*(SUM($H$1:NN$1)&lt;=SUM($F$8:$F30))*1,"F"))</f>
        <v>0</v>
      </c>
      <c r="NO30" s="65">
        <f ca="1">IF(WEEKDAY(NO$6,2)&gt;5,"w",IF(ISERROR(VLOOKUP(NO$6,fériés,1,FALSE)),(SUM($H$1:NO$1)&gt;SUM($F$8:$F29))*(SUM($H$1:NO$1)&lt;=SUM($F$8:$F30))*1,"F"))</f>
        <v>0</v>
      </c>
      <c r="NP30" s="65">
        <f ca="1">IF(WEEKDAY(NP$6,2)&gt;5,"w",IF(ISERROR(VLOOKUP(NP$6,fériés,1,FALSE)),(SUM($H$1:NP$1)&gt;SUM($F$8:$F29))*(SUM($H$1:NP$1)&lt;=SUM($F$8:$F30))*1,"F"))</f>
        <v>0</v>
      </c>
      <c r="NQ30" s="65">
        <f ca="1">IF(WEEKDAY(NQ$6,2)&gt;5,"w",IF(ISERROR(VLOOKUP(NQ$6,fériés,1,FALSE)),(SUM($H$1:NQ$1)&gt;SUM($F$8:$F29))*(SUM($H$1:NQ$1)&lt;=SUM($F$8:$F30))*1,"F"))</f>
        <v>0</v>
      </c>
      <c r="NR30" s="65">
        <f ca="1">IF(WEEKDAY(NR$6,2)&gt;5,"w",IF(ISERROR(VLOOKUP(NR$6,fériés,1,FALSE)),(SUM($H$1:NR$1)&gt;SUM($F$8:$F29))*(SUM($H$1:NR$1)&lt;=SUM($F$8:$F30))*1,"F"))</f>
        <v>0</v>
      </c>
      <c r="NS30" s="65">
        <f ca="1">IF(WEEKDAY(NS$6,2)&gt;5,"w",IF(ISERROR(VLOOKUP(NS$6,fériés,1,FALSE)),(SUM($H$1:NS$1)&gt;SUM($F$8:$F29))*(SUM($H$1:NS$1)&lt;=SUM($F$8:$F30))*1,"F"))</f>
        <v>0</v>
      </c>
      <c r="NT30" s="65">
        <f ca="1">IF(WEEKDAY(NT$6,2)&gt;5,"w",IF(ISERROR(VLOOKUP(NT$6,fériés,1,FALSE)),(SUM($H$1:NT$1)&gt;SUM($F$8:$F29))*(SUM($H$1:NT$1)&lt;=SUM($F$8:$F30))*1,"F"))</f>
        <v>0</v>
      </c>
      <c r="NU30" s="65">
        <f ca="1">IF(WEEKDAY(NU$6,2)&gt;5,"w",IF(ISERROR(VLOOKUP(NU$6,fériés,1,FALSE)),(SUM($H$1:NU$1)&gt;SUM($F$8:$F29))*(SUM($H$1:NU$1)&lt;=SUM($F$8:$F30))*1,"F"))</f>
        <v>0</v>
      </c>
      <c r="NV30" s="65">
        <f ca="1">IF(WEEKDAY(NV$6,2)&gt;5,"w",IF(ISERROR(VLOOKUP(NV$6,fériés,1,FALSE)),(SUM($H$1:NV$1)&gt;SUM($F$8:$F29))*(SUM($H$1:NV$1)&lt;=SUM($F$8:$F30))*1,"F"))</f>
        <v>0</v>
      </c>
      <c r="NW30" s="65">
        <f ca="1">IF(WEEKDAY(NW$6,2)&gt;5,"w",IF(ISERROR(VLOOKUP(NW$6,fériés,1,FALSE)),(SUM($H$1:NW$1)&gt;SUM($F$8:$F29))*(SUM($H$1:NW$1)&lt;=SUM($F$8:$F30))*1,"F"))</f>
        <v>0</v>
      </c>
      <c r="NX30" s="65">
        <f ca="1">IF(WEEKDAY(NX$6,2)&gt;5,"w",IF(ISERROR(VLOOKUP(NX$6,fériés,1,FALSE)),(SUM($H$1:NX$1)&gt;SUM($F$8:$F29))*(SUM($H$1:NX$1)&lt;=SUM($F$8:$F30))*1,"F"))</f>
        <v>0</v>
      </c>
      <c r="NY30" s="65">
        <f ca="1">IF(WEEKDAY(NY$6,2)&gt;5,"w",IF(ISERROR(VLOOKUP(NY$6,fériés,1,FALSE)),(SUM($H$1:NY$1)&gt;SUM($F$8:$F29))*(SUM($H$1:NY$1)&lt;=SUM($F$8:$F30))*1,"F"))</f>
        <v>0</v>
      </c>
      <c r="NZ30" s="65">
        <f ca="1">IF(WEEKDAY(NZ$6,2)&gt;5,"w",IF(ISERROR(VLOOKUP(NZ$6,fériés,1,FALSE)),(SUM($H$1:NZ$1)&gt;SUM($F$8:$F29))*(SUM($H$1:NZ$1)&lt;=SUM($F$8:$F30))*1,"F"))</f>
        <v>0</v>
      </c>
      <c r="OA30" s="65">
        <f ca="1">IF(WEEKDAY(OA$6,2)&gt;5,"w",IF(ISERROR(VLOOKUP(OA$6,fériés,1,FALSE)),(SUM($H$1:OA$1)&gt;SUM($F$8:$F29))*(SUM($H$1:OA$1)&lt;=SUM($F$8:$F30))*1,"F"))</f>
        <v>0</v>
      </c>
      <c r="OB30" s="65">
        <f ca="1">IF(WEEKDAY(OB$6,2)&gt;5,"w",IF(ISERROR(VLOOKUP(OB$6,fériés,1,FALSE)),(SUM($H$1:OB$1)&gt;SUM($F$8:$F29))*(SUM($H$1:OB$1)&lt;=SUM($F$8:$F30))*1,"F"))</f>
        <v>0</v>
      </c>
      <c r="OC30" s="65">
        <f ca="1">IF(WEEKDAY(OC$6,2)&gt;5,"w",IF(ISERROR(VLOOKUP(OC$6,fériés,1,FALSE)),(SUM($H$1:OC$1)&gt;SUM($F$8:$F29))*(SUM($H$1:OC$1)&lt;=SUM($F$8:$F30))*1,"F"))</f>
        <v>0</v>
      </c>
      <c r="OD30" s="65">
        <f ca="1">IF(WEEKDAY(OD$6,2)&gt;5,"w",IF(ISERROR(VLOOKUP(OD$6,fériés,1,FALSE)),(SUM($H$1:OD$1)&gt;SUM($F$8:$F29))*(SUM($H$1:OD$1)&lt;=SUM($F$8:$F30))*1,"F"))</f>
        <v>0</v>
      </c>
      <c r="OE30" s="65">
        <f ca="1">IF(WEEKDAY(OE$6,2)&gt;5,"w",IF(ISERROR(VLOOKUP(OE$6,fériés,1,FALSE)),(SUM($H$1:OE$1)&gt;SUM($F$8:$F29))*(SUM($H$1:OE$1)&lt;=SUM($F$8:$F30))*1,"F"))</f>
        <v>0</v>
      </c>
      <c r="OF30" s="65">
        <f ca="1">IF(WEEKDAY(OF$6,2)&gt;5,"w",IF(ISERROR(VLOOKUP(OF$6,fériés,1,FALSE)),(SUM($H$1:OF$1)&gt;SUM($F$8:$F29))*(SUM($H$1:OF$1)&lt;=SUM($F$8:$F30))*1,"F"))</f>
        <v>0</v>
      </c>
      <c r="OG30" s="65">
        <f ca="1">IF(WEEKDAY(OG$6,2)&gt;5,"w",IF(ISERROR(VLOOKUP(OG$6,fériés,1,FALSE)),(SUM($H$1:OG$1)&gt;SUM($F$8:$F29))*(SUM($H$1:OG$1)&lt;=SUM($F$8:$F30))*1,"F"))</f>
        <v>0</v>
      </c>
      <c r="OH30" s="65">
        <f ca="1">IF(WEEKDAY(OH$6,2)&gt;5,"w",IF(ISERROR(VLOOKUP(OH$6,fériés,1,FALSE)),(SUM($H$1:OH$1)&gt;SUM($F$8:$F29))*(SUM($H$1:OH$1)&lt;=SUM($F$8:$F30))*1,"F"))</f>
        <v>0</v>
      </c>
      <c r="OI30" s="65">
        <f ca="1">IF(WEEKDAY(OI$6,2)&gt;5,"w",IF(ISERROR(VLOOKUP(OI$6,fériés,1,FALSE)),(SUM($H$1:OI$1)&gt;SUM($F$8:$F29))*(SUM($H$1:OI$1)&lt;=SUM($F$8:$F30))*1,"F"))</f>
        <v>0</v>
      </c>
      <c r="OJ30" s="65">
        <f ca="1">IF(WEEKDAY(OJ$6,2)&gt;5,"w",IF(ISERROR(VLOOKUP(OJ$6,fériés,1,FALSE)),(SUM($H$1:OJ$1)&gt;SUM($F$8:$F29))*(SUM($H$1:OJ$1)&lt;=SUM($F$8:$F30))*1,"F"))</f>
        <v>0</v>
      </c>
      <c r="OK30" s="65">
        <f ca="1">IF(WEEKDAY(OK$6,2)&gt;5,"w",IF(ISERROR(VLOOKUP(OK$6,fériés,1,FALSE)),(SUM($H$1:OK$1)&gt;SUM($F$8:$F29))*(SUM($H$1:OK$1)&lt;=SUM($F$8:$F30))*1,"F"))</f>
        <v>0</v>
      </c>
      <c r="OL30" s="65">
        <f ca="1">IF(WEEKDAY(OL$6,2)&gt;5,"w",IF(ISERROR(VLOOKUP(OL$6,fériés,1,FALSE)),(SUM($H$1:OL$1)&gt;SUM($F$8:$F29))*(SUM($H$1:OL$1)&lt;=SUM($F$8:$F30))*1,"F"))</f>
        <v>0</v>
      </c>
      <c r="OM30" s="65">
        <f ca="1">IF(WEEKDAY(OM$6,2)&gt;5,"w",IF(ISERROR(VLOOKUP(OM$6,fériés,1,FALSE)),(SUM($H$1:OM$1)&gt;SUM($F$8:$F29))*(SUM($H$1:OM$1)&lt;=SUM($F$8:$F30))*1,"F"))</f>
        <v>0</v>
      </c>
      <c r="ON30" s="65">
        <f ca="1">IF(WEEKDAY(ON$6,2)&gt;5,"w",IF(ISERROR(VLOOKUP(ON$6,fériés,1,FALSE)),(SUM($H$1:ON$1)&gt;SUM($F$8:$F29))*(SUM($H$1:ON$1)&lt;=SUM($F$8:$F30))*1,"F"))</f>
        <v>0</v>
      </c>
      <c r="OO30" s="65">
        <f ca="1">IF(WEEKDAY(OO$6,2)&gt;5,"w",IF(ISERROR(VLOOKUP(OO$6,fériés,1,FALSE)),(SUM($H$1:OO$1)&gt;SUM($F$8:$F29))*(SUM($H$1:OO$1)&lt;=SUM($F$8:$F30))*1,"F"))</f>
        <v>0</v>
      </c>
      <c r="OP30" s="65">
        <f ca="1">IF(WEEKDAY(OP$6,2)&gt;5,"w",IF(ISERROR(VLOOKUP(OP$6,fériés,1,FALSE)),(SUM($H$1:OP$1)&gt;SUM($F$8:$F29))*(SUM($H$1:OP$1)&lt;=SUM($F$8:$F30))*1,"F"))</f>
        <v>0</v>
      </c>
      <c r="OQ30" s="65">
        <f ca="1">IF(WEEKDAY(OQ$6,2)&gt;5,"w",IF(ISERROR(VLOOKUP(OQ$6,fériés,1,FALSE)),(SUM($H$1:OQ$1)&gt;SUM($F$8:$F29))*(SUM($H$1:OQ$1)&lt;=SUM($F$8:$F30))*1,"F"))</f>
        <v>0</v>
      </c>
      <c r="OR30" s="65">
        <f ca="1">IF(WEEKDAY(OR$6,2)&gt;5,"w",IF(ISERROR(VLOOKUP(OR$6,fériés,1,FALSE)),(SUM($H$1:OR$1)&gt;SUM($F$8:$F29))*(SUM($H$1:OR$1)&lt;=SUM($F$8:$F30))*1,"F"))</f>
        <v>0</v>
      </c>
      <c r="OS30" s="65">
        <f ca="1">IF(WEEKDAY(OS$6,2)&gt;5,"w",IF(ISERROR(VLOOKUP(OS$6,fériés,1,FALSE)),(SUM($H$1:OS$1)&gt;SUM($F$8:$F29))*(SUM($H$1:OS$1)&lt;=SUM($F$8:$F30))*1,"F"))</f>
        <v>0</v>
      </c>
      <c r="OT30" s="65">
        <f ca="1">IF(WEEKDAY(OT$6,2)&gt;5,"w",IF(ISERROR(VLOOKUP(OT$6,fériés,1,FALSE)),(SUM($H$1:OT$1)&gt;SUM($F$8:$F29))*(SUM($H$1:OT$1)&lt;=SUM($F$8:$F30))*1,"F"))</f>
        <v>0</v>
      </c>
      <c r="OU30" s="65">
        <f ca="1">IF(WEEKDAY(OU$6,2)&gt;5,"w",IF(ISERROR(VLOOKUP(OU$6,fériés,1,FALSE)),(SUM($H$1:OU$1)&gt;SUM($F$8:$F29))*(SUM($H$1:OU$1)&lt;=SUM($F$8:$F30))*1,"F"))</f>
        <v>0</v>
      </c>
      <c r="OV30" s="65">
        <f ca="1">IF(WEEKDAY(OV$6,2)&gt;5,"w",IF(ISERROR(VLOOKUP(OV$6,fériés,1,FALSE)),(SUM($H$1:OV$1)&gt;SUM($F$8:$F29))*(SUM($H$1:OV$1)&lt;=SUM($F$8:$F30))*1,"F"))</f>
        <v>0</v>
      </c>
      <c r="OW30" s="65">
        <f ca="1">IF(WEEKDAY(OW$6,2)&gt;5,"w",IF(ISERROR(VLOOKUP(OW$6,fériés,1,FALSE)),(SUM($H$1:OW$1)&gt;SUM($F$8:$F29))*(SUM($H$1:OW$1)&lt;=SUM($F$8:$F30))*1,"F"))</f>
        <v>0</v>
      </c>
      <c r="OX30" s="65">
        <f ca="1">IF(WEEKDAY(OX$6,2)&gt;5,"w",IF(ISERROR(VLOOKUP(OX$6,fériés,1,FALSE)),(SUM($H$1:OX$1)&gt;SUM($F$8:$F29))*(SUM($H$1:OX$1)&lt;=SUM($F$8:$F30))*1,"F"))</f>
        <v>0</v>
      </c>
      <c r="OY30" s="65">
        <f ca="1">IF(WEEKDAY(OY$6,2)&gt;5,"w",IF(ISERROR(VLOOKUP(OY$6,fériés,1,FALSE)),(SUM($H$1:OY$1)&gt;SUM($F$8:$F29))*(SUM($H$1:OY$1)&lt;=SUM($F$8:$F30))*1,"F"))</f>
        <v>0</v>
      </c>
      <c r="OZ30" s="65" t="str">
        <f ca="1">IF(WEEKDAY(OZ$6,2)&gt;5,"w",IF(ISERROR(VLOOKUP(OZ$6,fériés,1,FALSE)),(SUM($H$1:OZ$1)&gt;SUM($F$8:$F29))*(SUM($H$1:OZ$1)&lt;=SUM($F$8:$F30))*1,"F"))</f>
        <v>w</v>
      </c>
      <c r="PA30" s="65" t="str">
        <f ca="1">IF(WEEKDAY(PA$6,2)&gt;5,"w",IF(ISERROR(VLOOKUP(PA$6,fériés,1,FALSE)),(SUM($H$1:PA$1)&gt;SUM($F$8:$F29))*(SUM($H$1:PA$1)&lt;=SUM($F$8:$F30))*1,"F"))</f>
        <v>w</v>
      </c>
      <c r="PB30" s="65" t="str">
        <f ca="1">IF(WEEKDAY(PB$6,2)&gt;5,"w",IF(ISERROR(VLOOKUP(PB$6,fériés,1,FALSE)),(SUM($H$1:PB$1)&gt;SUM($F$8:$F29))*(SUM($H$1:PB$1)&lt;=SUM($F$8:$F30))*1,"F"))</f>
        <v>w</v>
      </c>
      <c r="PC30" s="65" t="str">
        <f ca="1">IF(WEEKDAY(PC$6,2)&gt;5,"w",IF(ISERROR(VLOOKUP(PC$6,fériés,1,FALSE)),(SUM($H$1:PC$1)&gt;SUM($F$8:$F29))*(SUM($H$1:PC$1)&lt;=SUM($F$8:$F30))*1,"F"))</f>
        <v>w</v>
      </c>
      <c r="PD30" s="65" t="str">
        <f ca="1">IF(WEEKDAY(PD$6,2)&gt;5,"w",IF(ISERROR(VLOOKUP(PD$6,fériés,1,FALSE)),(SUM($H$1:PD$1)&gt;SUM($F$8:$F29))*(SUM($H$1:PD$1)&lt;=SUM($F$8:$F30))*1,"F"))</f>
        <v>w</v>
      </c>
      <c r="PE30" s="65" t="str">
        <f ca="1">IF(WEEKDAY(PE$6,2)&gt;5,"w",IF(ISERROR(VLOOKUP(PE$6,fériés,1,FALSE)),(SUM($H$1:PE$1)&gt;SUM($F$8:$F29))*(SUM($H$1:PE$1)&lt;=SUM($F$8:$F30))*1,"F"))</f>
        <v>w</v>
      </c>
      <c r="PF30" s="65" t="str">
        <f ca="1">IF(WEEKDAY(PF$6,2)&gt;5,"w",IF(ISERROR(VLOOKUP(PF$6,fériés,1,FALSE)),(SUM($H$1:PF$1)&gt;SUM($F$8:$F29))*(SUM($H$1:PF$1)&lt;=SUM($F$8:$F30))*1,"F"))</f>
        <v>w</v>
      </c>
      <c r="PG30" s="65" t="str">
        <f ca="1">IF(WEEKDAY(PG$6,2)&gt;5,"w",IF(ISERROR(VLOOKUP(PG$6,fériés,1,FALSE)),(SUM($H$1:PG$1)&gt;SUM($F$8:$F29))*(SUM($H$1:PG$1)&lt;=SUM($F$8:$F30))*1,"F"))</f>
        <v>w</v>
      </c>
      <c r="PH30" s="65" t="str">
        <f ca="1">IF(WEEKDAY(PH$6,2)&gt;5,"w",IF(ISERROR(VLOOKUP(PH$6,fériés,1,FALSE)),(SUM($H$1:PH$1)&gt;SUM($F$8:$F29))*(SUM($H$1:PH$1)&lt;=SUM($F$8:$F30))*1,"F"))</f>
        <v>w</v>
      </c>
      <c r="PI30" s="65" t="str">
        <f ca="1">IF(WEEKDAY(PI$6,2)&gt;5,"w",IF(ISERROR(VLOOKUP(PI$6,fériés,1,FALSE)),(SUM($H$1:PI$1)&gt;SUM($F$8:$F29))*(SUM($H$1:PI$1)&lt;=SUM($F$8:$F30))*1,"F"))</f>
        <v>w</v>
      </c>
      <c r="PJ30" s="65" t="str">
        <f ca="1">IF(WEEKDAY(PJ$6,2)&gt;5,"w",IF(ISERROR(VLOOKUP(PJ$6,fériés,1,FALSE)),(SUM($H$1:PJ$1)&gt;SUM($F$8:$F29))*(SUM($H$1:PJ$1)&lt;=SUM($F$8:$F30))*1,"F"))</f>
        <v>w</v>
      </c>
      <c r="PK30" s="65" t="str">
        <f ca="1">IF(WEEKDAY(PK$6,2)&gt;5,"w",IF(ISERROR(VLOOKUP(PK$6,fériés,1,FALSE)),(SUM($H$1:PK$1)&gt;SUM($F$8:$F29))*(SUM($H$1:PK$1)&lt;=SUM($F$8:$F30))*1,"F"))</f>
        <v>w</v>
      </c>
      <c r="PL30" s="65" t="str">
        <f ca="1">IF(WEEKDAY(PL$6,2)&gt;5,"w",IF(ISERROR(VLOOKUP(PL$6,fériés,1,FALSE)),(SUM($H$1:PL$1)&gt;SUM($F$8:$F29))*(SUM($H$1:PL$1)&lt;=SUM($F$8:$F30))*1,"F"))</f>
        <v>w</v>
      </c>
      <c r="PM30" s="65" t="str">
        <f ca="1">IF(WEEKDAY(PM$6,2)&gt;5,"w",IF(ISERROR(VLOOKUP(PM$6,fériés,1,FALSE)),(SUM($H$1:PM$1)&gt;SUM($F$8:$F29))*(SUM($H$1:PM$1)&lt;=SUM($F$8:$F30))*1,"F"))</f>
        <v>w</v>
      </c>
      <c r="PN30" s="65" t="str">
        <f ca="1">IF(WEEKDAY(PN$6,2)&gt;5,"w",IF(ISERROR(VLOOKUP(PN$6,fériés,1,FALSE)),(SUM($H$1:PN$1)&gt;SUM($F$8:$F29))*(SUM($H$1:PN$1)&lt;=SUM($F$8:$F30))*1,"F"))</f>
        <v>w</v>
      </c>
      <c r="PO30" s="65" t="str">
        <f ca="1">IF(WEEKDAY(PO$6,2)&gt;5,"w",IF(ISERROR(VLOOKUP(PO$6,fériés,1,FALSE)),(SUM($H$1:PO$1)&gt;SUM($F$8:$F29))*(SUM($H$1:PO$1)&lt;=SUM($F$8:$F30))*1,"F"))</f>
        <v>w</v>
      </c>
      <c r="PP30" s="65" t="str">
        <f ca="1">IF(WEEKDAY(PP$6,2)&gt;5,"w",IF(ISERROR(VLOOKUP(PP$6,fériés,1,FALSE)),(SUM($H$1:PP$1)&gt;SUM($F$8:$F29))*(SUM($H$1:PP$1)&lt;=SUM($F$8:$F30))*1,"F"))</f>
        <v>w</v>
      </c>
      <c r="PQ30" s="65" t="str">
        <f ca="1">IF(WEEKDAY(PQ$6,2)&gt;5,"w",IF(ISERROR(VLOOKUP(PQ$6,fériés,1,FALSE)),(SUM($H$1:PQ$1)&gt;SUM($F$8:$F29))*(SUM($H$1:PQ$1)&lt;=SUM($F$8:$F30))*1,"F"))</f>
        <v>w</v>
      </c>
      <c r="PR30" s="65" t="str">
        <f ca="1">IF(WEEKDAY(PR$6,2)&gt;5,"w",IF(ISERROR(VLOOKUP(PR$6,fériés,1,FALSE)),(SUM($H$1:PR$1)&gt;SUM($F$8:$F29))*(SUM($H$1:PR$1)&lt;=SUM($F$8:$F30))*1,"F"))</f>
        <v>w</v>
      </c>
      <c r="PS30" s="65" t="str">
        <f ca="1">IF(WEEKDAY(PS$6,2)&gt;5,"w",IF(ISERROR(VLOOKUP(PS$6,fériés,1,FALSE)),(SUM($H$1:PS$1)&gt;SUM($F$8:$F29))*(SUM($H$1:PS$1)&lt;=SUM($F$8:$F30))*1,"F"))</f>
        <v>w</v>
      </c>
      <c r="PT30" s="65">
        <f ca="1">IF(WEEKDAY(PT$6,2)&gt;5,"w",IF(ISERROR(VLOOKUP(PT$6,fériés,1,FALSE)),(SUM($H$1:PT$1)&gt;SUM($F$8:$F29))*(SUM($H$1:PT$1)&lt;=SUM($F$8:$F30))*1,"F"))</f>
        <v>0</v>
      </c>
      <c r="PU30" s="65">
        <f ca="1">IF(WEEKDAY(PU$6,2)&gt;5,"w",IF(ISERROR(VLOOKUP(PU$6,fériés,1,FALSE)),(SUM($H$1:PU$1)&gt;SUM($F$8:$F29))*(SUM($H$1:PU$1)&lt;=SUM($F$8:$F30))*1,"F"))</f>
        <v>0</v>
      </c>
      <c r="PV30" s="65">
        <f ca="1">IF(WEEKDAY(PV$6,2)&gt;5,"w",IF(ISERROR(VLOOKUP(PV$6,fériés,1,FALSE)),(SUM($H$1:PV$1)&gt;SUM($F$8:$F29))*(SUM($H$1:PV$1)&lt;=SUM($F$8:$F30))*1,"F"))</f>
        <v>0</v>
      </c>
      <c r="PW30" s="65">
        <f ca="1">IF(WEEKDAY(PW$6,2)&gt;5,"w",IF(ISERROR(VLOOKUP(PW$6,fériés,1,FALSE)),(SUM($H$1:PW$1)&gt;SUM($F$8:$F29))*(SUM($H$1:PW$1)&lt;=SUM($F$8:$F30))*1,"F"))</f>
        <v>0</v>
      </c>
      <c r="PX30" s="65">
        <f ca="1">IF(WEEKDAY(PX$6,2)&gt;5,"w",IF(ISERROR(VLOOKUP(PX$6,fériés,1,FALSE)),(SUM($H$1:PX$1)&gt;SUM($F$8:$F29))*(SUM($H$1:PX$1)&lt;=SUM($F$8:$F30))*1,"F"))</f>
        <v>0</v>
      </c>
      <c r="PY30" s="65">
        <f ca="1">IF(WEEKDAY(PY$6,2)&gt;5,"w",IF(ISERROR(VLOOKUP(PY$6,fériés,1,FALSE)),(SUM($H$1:PY$1)&gt;SUM($F$8:$F29))*(SUM($H$1:PY$1)&lt;=SUM($F$8:$F30))*1,"F"))</f>
        <v>0</v>
      </c>
      <c r="PZ30" s="65">
        <f ca="1">IF(WEEKDAY(PZ$6,2)&gt;5,"w",IF(ISERROR(VLOOKUP(PZ$6,fériés,1,FALSE)),(SUM($H$1:PZ$1)&gt;SUM($F$8:$F29))*(SUM($H$1:PZ$1)&lt;=SUM($F$8:$F30))*1,"F"))</f>
        <v>0</v>
      </c>
      <c r="QA30" s="65">
        <f ca="1">IF(WEEKDAY(QA$6,2)&gt;5,"w",IF(ISERROR(VLOOKUP(QA$6,fériés,1,FALSE)),(SUM($H$1:QA$1)&gt;SUM($F$8:$F29))*(SUM($H$1:QA$1)&lt;=SUM($F$8:$F30))*1,"F"))</f>
        <v>0</v>
      </c>
      <c r="QB30" s="65">
        <f ca="1">IF(WEEKDAY(QB$6,2)&gt;5,"w",IF(ISERROR(VLOOKUP(QB$6,fériés,1,FALSE)),(SUM($H$1:QB$1)&gt;SUM($F$8:$F29))*(SUM($H$1:QB$1)&lt;=SUM($F$8:$F30))*1,"F"))</f>
        <v>0</v>
      </c>
      <c r="QC30" s="65">
        <f ca="1">IF(WEEKDAY(QC$6,2)&gt;5,"w",IF(ISERROR(VLOOKUP(QC$6,fériés,1,FALSE)),(SUM($H$1:QC$1)&gt;SUM($F$8:$F29))*(SUM($H$1:QC$1)&lt;=SUM($F$8:$F30))*1,"F"))</f>
        <v>0</v>
      </c>
      <c r="QD30" s="65">
        <f ca="1">IF(WEEKDAY(QD$6,2)&gt;5,"w",IF(ISERROR(VLOOKUP(QD$6,fériés,1,FALSE)),(SUM($H$1:QD$1)&gt;SUM($F$8:$F29))*(SUM($H$1:QD$1)&lt;=SUM($F$8:$F30))*1,"F"))</f>
        <v>0</v>
      </c>
      <c r="QE30" s="65">
        <f ca="1">IF(WEEKDAY(QE$6,2)&gt;5,"w",IF(ISERROR(VLOOKUP(QE$6,fériés,1,FALSE)),(SUM($H$1:QE$1)&gt;SUM($F$8:$F29))*(SUM($H$1:QE$1)&lt;=SUM($F$8:$F30))*1,"F"))</f>
        <v>0</v>
      </c>
      <c r="QF30" s="65">
        <f ca="1">IF(WEEKDAY(QF$6,2)&gt;5,"w",IF(ISERROR(VLOOKUP(QF$6,fériés,1,FALSE)),(SUM($H$1:QF$1)&gt;SUM($F$8:$F29))*(SUM($H$1:QF$1)&lt;=SUM($F$8:$F30))*1,"F"))</f>
        <v>0</v>
      </c>
      <c r="QG30" s="65">
        <f ca="1">IF(WEEKDAY(QG$6,2)&gt;5,"w",IF(ISERROR(VLOOKUP(QG$6,fériés,1,FALSE)),(SUM($H$1:QG$1)&gt;SUM($F$8:$F29))*(SUM($H$1:QG$1)&lt;=SUM($F$8:$F30))*1,"F"))</f>
        <v>0</v>
      </c>
      <c r="QH30" s="65">
        <f ca="1">IF(WEEKDAY(QH$6,2)&gt;5,"w",IF(ISERROR(VLOOKUP(QH$6,fériés,1,FALSE)),(SUM($H$1:QH$1)&gt;SUM($F$8:$F29))*(SUM($H$1:QH$1)&lt;=SUM($F$8:$F30))*1,"F"))</f>
        <v>0</v>
      </c>
      <c r="QI30" s="65">
        <f ca="1">IF(WEEKDAY(QI$6,2)&gt;5,"w",IF(ISERROR(VLOOKUP(QI$6,fériés,1,FALSE)),(SUM($H$1:QI$1)&gt;SUM($F$8:$F29))*(SUM($H$1:QI$1)&lt;=SUM($F$8:$F30))*1,"F"))</f>
        <v>0</v>
      </c>
      <c r="QJ30" s="65">
        <f ca="1">IF(WEEKDAY(QJ$6,2)&gt;5,"w",IF(ISERROR(VLOOKUP(QJ$6,fériés,1,FALSE)),(SUM($H$1:QJ$1)&gt;SUM($F$8:$F29))*(SUM($H$1:QJ$1)&lt;=SUM($F$8:$F30))*1,"F"))</f>
        <v>0</v>
      </c>
      <c r="QK30" s="65">
        <f ca="1">IF(WEEKDAY(QK$6,2)&gt;5,"w",IF(ISERROR(VLOOKUP(QK$6,fériés,1,FALSE)),(SUM($H$1:QK$1)&gt;SUM($F$8:$F29))*(SUM($H$1:QK$1)&lt;=SUM($F$8:$F30))*1,"F"))</f>
        <v>0</v>
      </c>
      <c r="QL30" s="65">
        <f ca="1">IF(WEEKDAY(QL$6,2)&gt;5,"w",IF(ISERROR(VLOOKUP(QL$6,fériés,1,FALSE)),(SUM($H$1:QL$1)&gt;SUM($F$8:$F29))*(SUM($H$1:QL$1)&lt;=SUM($F$8:$F30))*1,"F"))</f>
        <v>0</v>
      </c>
      <c r="QM30" s="65">
        <f ca="1">IF(WEEKDAY(QM$6,2)&gt;5,"w",IF(ISERROR(VLOOKUP(QM$6,fériés,1,FALSE)),(SUM($H$1:QM$1)&gt;SUM($F$8:$F29))*(SUM($H$1:QM$1)&lt;=SUM($F$8:$F30))*1,"F"))</f>
        <v>0</v>
      </c>
      <c r="QN30" s="65">
        <f ca="1">IF(WEEKDAY(QN$6,2)&gt;5,"w",IF(ISERROR(VLOOKUP(QN$6,fériés,1,FALSE)),(SUM($H$1:QN$1)&gt;SUM($F$8:$F29))*(SUM($H$1:QN$1)&lt;=SUM($F$8:$F30))*1,"F"))</f>
        <v>0</v>
      </c>
      <c r="QO30" s="65">
        <f ca="1">IF(WEEKDAY(QO$6,2)&gt;5,"w",IF(ISERROR(VLOOKUP(QO$6,fériés,1,FALSE)),(SUM($H$1:QO$1)&gt;SUM($F$8:$F29))*(SUM($H$1:QO$1)&lt;=SUM($F$8:$F30))*1,"F"))</f>
        <v>0</v>
      </c>
      <c r="QP30" s="65">
        <f ca="1">IF(WEEKDAY(QP$6,2)&gt;5,"w",IF(ISERROR(VLOOKUP(QP$6,fériés,1,FALSE)),(SUM($H$1:QP$1)&gt;SUM($F$8:$F29))*(SUM($H$1:QP$1)&lt;=SUM($F$8:$F30))*1,"F"))</f>
        <v>0</v>
      </c>
      <c r="QQ30" s="65">
        <f ca="1">IF(WEEKDAY(QQ$6,2)&gt;5,"w",IF(ISERROR(VLOOKUP(QQ$6,fériés,1,FALSE)),(SUM($H$1:QQ$1)&gt;SUM($F$8:$F29))*(SUM($H$1:QQ$1)&lt;=SUM($F$8:$F30))*1,"F"))</f>
        <v>0</v>
      </c>
      <c r="QR30" s="65">
        <f ca="1">IF(WEEKDAY(QR$6,2)&gt;5,"w",IF(ISERROR(VLOOKUP(QR$6,fériés,1,FALSE)),(SUM($H$1:QR$1)&gt;SUM($F$8:$F29))*(SUM($H$1:QR$1)&lt;=SUM($F$8:$F30))*1,"F"))</f>
        <v>0</v>
      </c>
      <c r="QS30" s="65">
        <f ca="1">IF(WEEKDAY(QS$6,2)&gt;5,"w",IF(ISERROR(VLOOKUP(QS$6,fériés,1,FALSE)),(SUM($H$1:QS$1)&gt;SUM($F$8:$F29))*(SUM($H$1:QS$1)&lt;=SUM($F$8:$F30))*1,"F"))</f>
        <v>0</v>
      </c>
      <c r="QT30" s="65">
        <f ca="1">IF(WEEKDAY(QT$6,2)&gt;5,"w",IF(ISERROR(VLOOKUP(QT$6,fériés,1,FALSE)),(SUM($H$1:QT$1)&gt;SUM($F$8:$F29))*(SUM($H$1:QT$1)&lt;=SUM($F$8:$F30))*1,"F"))</f>
        <v>0</v>
      </c>
      <c r="QU30" s="65">
        <f ca="1">IF(WEEKDAY(QU$6,2)&gt;5,"w",IF(ISERROR(VLOOKUP(QU$6,fériés,1,FALSE)),(SUM($H$1:QU$1)&gt;SUM($F$8:$F29))*(SUM($H$1:QU$1)&lt;=SUM($F$8:$F30))*1,"F"))</f>
        <v>0</v>
      </c>
      <c r="QV30" s="65">
        <f ca="1">IF(WEEKDAY(QV$6,2)&gt;5,"w",IF(ISERROR(VLOOKUP(QV$6,fériés,1,FALSE)),(SUM($H$1:QV$1)&gt;SUM($F$8:$F29))*(SUM($H$1:QV$1)&lt;=SUM($F$8:$F30))*1,"F"))</f>
        <v>0</v>
      </c>
      <c r="QW30" s="65">
        <f ca="1">IF(WEEKDAY(QW$6,2)&gt;5,"w",IF(ISERROR(VLOOKUP(QW$6,fériés,1,FALSE)),(SUM($H$1:QW$1)&gt;SUM($F$8:$F29))*(SUM($H$1:QW$1)&lt;=SUM($F$8:$F30))*1,"F"))</f>
        <v>0</v>
      </c>
      <c r="QX30" s="65">
        <f ca="1">IF(WEEKDAY(QX$6,2)&gt;5,"w",IF(ISERROR(VLOOKUP(QX$6,fériés,1,FALSE)),(SUM($H$1:QX$1)&gt;SUM($F$8:$F29))*(SUM($H$1:QX$1)&lt;=SUM($F$8:$F30))*1,"F"))</f>
        <v>0</v>
      </c>
      <c r="QY30" s="65">
        <f ca="1">IF(WEEKDAY(QY$6,2)&gt;5,"w",IF(ISERROR(VLOOKUP(QY$6,fériés,1,FALSE)),(SUM($H$1:QY$1)&gt;SUM($F$8:$F29))*(SUM($H$1:QY$1)&lt;=SUM($F$8:$F30))*1,"F"))</f>
        <v>0</v>
      </c>
      <c r="QZ30" s="65">
        <f ca="1">IF(WEEKDAY(QZ$6,2)&gt;5,"w",IF(ISERROR(VLOOKUP(QZ$6,fériés,1,FALSE)),(SUM($H$1:QZ$1)&gt;SUM($F$8:$F29))*(SUM($H$1:QZ$1)&lt;=SUM($F$8:$F30))*1,"F"))</f>
        <v>0</v>
      </c>
      <c r="RA30" s="65">
        <f ca="1">IF(WEEKDAY(RA$6,2)&gt;5,"w",IF(ISERROR(VLOOKUP(RA$6,fériés,1,FALSE)),(SUM($H$1:RA$1)&gt;SUM($F$8:$F29))*(SUM($H$1:RA$1)&lt;=SUM($F$8:$F30))*1,"F"))</f>
        <v>0</v>
      </c>
      <c r="RB30" s="65">
        <f ca="1">IF(WEEKDAY(RB$6,2)&gt;5,"w",IF(ISERROR(VLOOKUP(RB$6,fériés,1,FALSE)),(SUM($H$1:RB$1)&gt;SUM($F$8:$F29))*(SUM($H$1:RB$1)&lt;=SUM($F$8:$F30))*1,"F"))</f>
        <v>0</v>
      </c>
      <c r="RC30" s="65">
        <f ca="1">IF(WEEKDAY(RC$6,2)&gt;5,"w",IF(ISERROR(VLOOKUP(RC$6,fériés,1,FALSE)),(SUM($H$1:RC$1)&gt;SUM($F$8:$F29))*(SUM($H$1:RC$1)&lt;=SUM($F$8:$F30))*1,"F"))</f>
        <v>0</v>
      </c>
      <c r="RD30" s="65">
        <f ca="1">IF(WEEKDAY(RD$6,2)&gt;5,"w",IF(ISERROR(VLOOKUP(RD$6,fériés,1,FALSE)),(SUM($H$1:RD$1)&gt;SUM($F$8:$F29))*(SUM($H$1:RD$1)&lt;=SUM($F$8:$F30))*1,"F"))</f>
        <v>0</v>
      </c>
      <c r="RE30" s="65">
        <f ca="1">IF(WEEKDAY(RE$6,2)&gt;5,"w",IF(ISERROR(VLOOKUP(RE$6,fériés,1,FALSE)),(SUM($H$1:RE$1)&gt;SUM($F$8:$F29))*(SUM($H$1:RE$1)&lt;=SUM($F$8:$F30))*1,"F"))</f>
        <v>0</v>
      </c>
      <c r="RF30" s="65">
        <f ca="1">IF(WEEKDAY(RF$6,2)&gt;5,"w",IF(ISERROR(VLOOKUP(RF$6,fériés,1,FALSE)),(SUM($H$1:RF$1)&gt;SUM($F$8:$F29))*(SUM($H$1:RF$1)&lt;=SUM($F$8:$F30))*1,"F"))</f>
        <v>0</v>
      </c>
      <c r="RG30" s="65">
        <f ca="1">IF(WEEKDAY(RG$6,2)&gt;5,"w",IF(ISERROR(VLOOKUP(RG$6,fériés,1,FALSE)),(SUM($H$1:RG$1)&gt;SUM($F$8:$F29))*(SUM($H$1:RG$1)&lt;=SUM($F$8:$F30))*1,"F"))</f>
        <v>0</v>
      </c>
      <c r="RH30" s="65">
        <f ca="1">IF(WEEKDAY(RH$6,2)&gt;5,"w",IF(ISERROR(VLOOKUP(RH$6,fériés,1,FALSE)),(SUM($H$1:RH$1)&gt;SUM($F$8:$F29))*(SUM($H$1:RH$1)&lt;=SUM($F$8:$F30))*1,"F"))</f>
        <v>0</v>
      </c>
      <c r="RI30" s="65">
        <f ca="1">IF(WEEKDAY(RI$6,2)&gt;5,"w",IF(ISERROR(VLOOKUP(RI$6,fériés,1,FALSE)),(SUM($H$1:RI$1)&gt;SUM($F$8:$F29))*(SUM($H$1:RI$1)&lt;=SUM($F$8:$F30))*1,"F"))</f>
        <v>0</v>
      </c>
      <c r="RJ30" s="65">
        <f ca="1">IF(WEEKDAY(RJ$6,2)&gt;5,"w",IF(ISERROR(VLOOKUP(RJ$6,fériés,1,FALSE)),(SUM($H$1:RJ$1)&gt;SUM($F$8:$F29))*(SUM($H$1:RJ$1)&lt;=SUM($F$8:$F30))*1,"F"))</f>
        <v>0</v>
      </c>
      <c r="RK30" s="65">
        <f ca="1">IF(WEEKDAY(RK$6,2)&gt;5,"w",IF(ISERROR(VLOOKUP(RK$6,fériés,1,FALSE)),(SUM($H$1:RK$1)&gt;SUM($F$8:$F29))*(SUM($H$1:RK$1)&lt;=SUM($F$8:$F30))*1,"F"))</f>
        <v>0</v>
      </c>
      <c r="RL30" s="65">
        <f ca="1">IF(WEEKDAY(RL$6,2)&gt;5,"w",IF(ISERROR(VLOOKUP(RL$6,fériés,1,FALSE)),(SUM($H$1:RL$1)&gt;SUM($F$8:$F29))*(SUM($H$1:RL$1)&lt;=SUM($F$8:$F30))*1,"F"))</f>
        <v>0</v>
      </c>
      <c r="RM30" s="65">
        <f ca="1">IF(WEEKDAY(RM$6,2)&gt;5,"w",IF(ISERROR(VLOOKUP(RM$6,fériés,1,FALSE)),(SUM($H$1:RM$1)&gt;SUM($F$8:$F29))*(SUM($H$1:RM$1)&lt;=SUM($F$8:$F30))*1,"F"))</f>
        <v>0</v>
      </c>
      <c r="RN30" s="65">
        <f ca="1">IF(WEEKDAY(RN$6,2)&gt;5,"w",IF(ISERROR(VLOOKUP(RN$6,fériés,1,FALSE)),(SUM($H$1:RN$1)&gt;SUM($F$8:$F29))*(SUM($H$1:RN$1)&lt;=SUM($F$8:$F30))*1,"F"))</f>
        <v>0</v>
      </c>
      <c r="RO30" s="65">
        <f ca="1">IF(WEEKDAY(RO$6,2)&gt;5,"w",IF(ISERROR(VLOOKUP(RO$6,fériés,1,FALSE)),(SUM($H$1:RO$1)&gt;SUM($F$8:$F29))*(SUM($H$1:RO$1)&lt;=SUM($F$8:$F30))*1,"F"))</f>
        <v>0</v>
      </c>
      <c r="RP30" s="65">
        <f ca="1">IF(WEEKDAY(RP$6,2)&gt;5,"w",IF(ISERROR(VLOOKUP(RP$6,fériés,1,FALSE)),(SUM($H$1:RP$1)&gt;SUM($F$8:$F29))*(SUM($H$1:RP$1)&lt;=SUM($F$8:$F30))*1,"F"))</f>
        <v>0</v>
      </c>
      <c r="RQ30" s="65">
        <f ca="1">IF(WEEKDAY(RQ$6,2)&gt;5,"w",IF(ISERROR(VLOOKUP(RQ$6,fériés,1,FALSE)),(SUM($H$1:RQ$1)&gt;SUM($F$8:$F29))*(SUM($H$1:RQ$1)&lt;=SUM($F$8:$F30))*1,"F"))</f>
        <v>0</v>
      </c>
      <c r="RR30" s="65" t="str">
        <f ca="1">IF(WEEKDAY(RR$6,2)&gt;5,"w",IF(ISERROR(VLOOKUP(RR$6,fériés,1,FALSE)),(SUM($H$1:RR$1)&gt;SUM($F$8:$F29))*(SUM($H$1:RR$1)&lt;=SUM($F$8:$F30))*1,"F"))</f>
        <v>w</v>
      </c>
      <c r="RS30" s="65" t="str">
        <f ca="1">IF(WEEKDAY(RS$6,2)&gt;5,"w",IF(ISERROR(VLOOKUP(RS$6,fériés,1,FALSE)),(SUM($H$1:RS$1)&gt;SUM($F$8:$F29))*(SUM($H$1:RS$1)&lt;=SUM($F$8:$F30))*1,"F"))</f>
        <v>w</v>
      </c>
      <c r="RT30" s="65" t="str">
        <f ca="1">IF(WEEKDAY(RT$6,2)&gt;5,"w",IF(ISERROR(VLOOKUP(RT$6,fériés,1,FALSE)),(SUM($H$1:RT$1)&gt;SUM($F$8:$F29))*(SUM($H$1:RT$1)&lt;=SUM($F$8:$F30))*1,"F"))</f>
        <v>w</v>
      </c>
      <c r="RU30" s="65" t="str">
        <f ca="1">IF(WEEKDAY(RU$6,2)&gt;5,"w",IF(ISERROR(VLOOKUP(RU$6,fériés,1,FALSE)),(SUM($H$1:RU$1)&gt;SUM($F$8:$F29))*(SUM($H$1:RU$1)&lt;=SUM($F$8:$F30))*1,"F"))</f>
        <v>w</v>
      </c>
      <c r="RV30" s="65" t="str">
        <f ca="1">IF(WEEKDAY(RV$6,2)&gt;5,"w",IF(ISERROR(VLOOKUP(RV$6,fériés,1,FALSE)),(SUM($H$1:RV$1)&gt;SUM($F$8:$F29))*(SUM($H$1:RV$1)&lt;=SUM($F$8:$F30))*1,"F"))</f>
        <v>w</v>
      </c>
      <c r="RW30" s="65" t="str">
        <f ca="1">IF(WEEKDAY(RW$6,2)&gt;5,"w",IF(ISERROR(VLOOKUP(RW$6,fériés,1,FALSE)),(SUM($H$1:RW$1)&gt;SUM($F$8:$F29))*(SUM($H$1:RW$1)&lt;=SUM($F$8:$F30))*1,"F"))</f>
        <v>w</v>
      </c>
      <c r="RX30" s="65" t="str">
        <f ca="1">IF(WEEKDAY(RX$6,2)&gt;5,"w",IF(ISERROR(VLOOKUP(RX$6,fériés,1,FALSE)),(SUM($H$1:RX$1)&gt;SUM($F$8:$F29))*(SUM($H$1:RX$1)&lt;=SUM($F$8:$F30))*1,"F"))</f>
        <v>w</v>
      </c>
      <c r="RY30" s="65" t="str">
        <f ca="1">IF(WEEKDAY(RY$6,2)&gt;5,"w",IF(ISERROR(VLOOKUP(RY$6,fériés,1,FALSE)),(SUM($H$1:RY$1)&gt;SUM($F$8:$F29))*(SUM($H$1:RY$1)&lt;=SUM($F$8:$F30))*1,"F"))</f>
        <v>w</v>
      </c>
      <c r="RZ30" s="65" t="str">
        <f ca="1">IF(WEEKDAY(RZ$6,2)&gt;5,"w",IF(ISERROR(VLOOKUP(RZ$6,fériés,1,FALSE)),(SUM($H$1:RZ$1)&gt;SUM($F$8:$F29))*(SUM($H$1:RZ$1)&lt;=SUM($F$8:$F30))*1,"F"))</f>
        <v>w</v>
      </c>
      <c r="SA30" s="65" t="str">
        <f ca="1">IF(WEEKDAY(SA$6,2)&gt;5,"w",IF(ISERROR(VLOOKUP(SA$6,fériés,1,FALSE)),(SUM($H$1:SA$1)&gt;SUM($F$8:$F29))*(SUM($H$1:SA$1)&lt;=SUM($F$8:$F30))*1,"F"))</f>
        <v>w</v>
      </c>
      <c r="SB30" s="65" t="str">
        <f ca="1">IF(WEEKDAY(SB$6,2)&gt;5,"w",IF(ISERROR(VLOOKUP(SB$6,fériés,1,FALSE)),(SUM($H$1:SB$1)&gt;SUM($F$8:$F29))*(SUM($H$1:SB$1)&lt;=SUM($F$8:$F30))*1,"F"))</f>
        <v>w</v>
      </c>
      <c r="SC30" s="65" t="str">
        <f ca="1">IF(WEEKDAY(SC$6,2)&gt;5,"w",IF(ISERROR(VLOOKUP(SC$6,fériés,1,FALSE)),(SUM($H$1:SC$1)&gt;SUM($F$8:$F29))*(SUM($H$1:SC$1)&lt;=SUM($F$8:$F30))*1,"F"))</f>
        <v>w</v>
      </c>
      <c r="SD30" s="65" t="str">
        <f ca="1">IF(WEEKDAY(SD$6,2)&gt;5,"w",IF(ISERROR(VLOOKUP(SD$6,fériés,1,FALSE)),(SUM($H$1:SD$1)&gt;SUM($F$8:$F29))*(SUM($H$1:SD$1)&lt;=SUM($F$8:$F30))*1,"F"))</f>
        <v>w</v>
      </c>
      <c r="SE30" s="65" t="str">
        <f ca="1">IF(WEEKDAY(SE$6,2)&gt;5,"w",IF(ISERROR(VLOOKUP(SE$6,fériés,1,FALSE)),(SUM($H$1:SE$1)&gt;SUM($F$8:$F29))*(SUM($H$1:SE$1)&lt;=SUM($F$8:$F30))*1,"F"))</f>
        <v>w</v>
      </c>
      <c r="SF30" s="65" t="str">
        <f ca="1">IF(WEEKDAY(SF$6,2)&gt;5,"w",IF(ISERROR(VLOOKUP(SF$6,fériés,1,FALSE)),(SUM($H$1:SF$1)&gt;SUM($F$8:$F29))*(SUM($H$1:SF$1)&lt;=SUM($F$8:$F30))*1,"F"))</f>
        <v>w</v>
      </c>
      <c r="SG30" s="83"/>
    </row>
    <row r="31" spans="1:501" ht="12" customHeight="1" x14ac:dyDescent="0.25">
      <c r="A31" s="80"/>
      <c r="B31" s="63" t="str">
        <f>IFERROR(VLOOKUP($A31,Base_données!$A$4:$AB$24,Base_données!$B$1,FALSE),"")</f>
        <v/>
      </c>
      <c r="C31" s="78" t="str">
        <f>IF(A31="","",Base_données!$J$3)</f>
        <v/>
      </c>
      <c r="D31" s="63" t="str">
        <f>IFERROR(VLOOKUP($A31,Base_données!$A$4:$AB$24,4,FALSE),"")</f>
        <v/>
      </c>
      <c r="E31" s="63" t="str">
        <f>IFERROR(VLOOKUP($A31,Base_données!$A$4:$AB$24,Base_données!$J$1,FALSE),"")</f>
        <v/>
      </c>
      <c r="F31" s="66" t="str">
        <f t="shared" si="84"/>
        <v/>
      </c>
      <c r="G31" s="62" t="str">
        <f>IFERROR(VLOOKUP($A31,Base_données!$A$4:$AB$24,5,FALSE),"")</f>
        <v/>
      </c>
      <c r="H31" s="65">
        <f ca="1">IF(WEEKDAY(H$6,2)&gt;5,"w",IF(ISERROR(VLOOKUP(H$6,fériés,1,FALSE)),(SUM($H$1:H$1)&gt;SUM($F$8:$F30))*(SUM($H$1:H$1)&lt;=SUM($F$8:$F31))*1,"F"))</f>
        <v>0</v>
      </c>
      <c r="I31" s="65">
        <f ca="1">IF(WEEKDAY(I$6,2)&gt;5,"w",IF(ISERROR(VLOOKUP(I$6,fériés,1,FALSE)),(SUM($H$1:I$1)&gt;SUM($F$8:$F30))*(SUM($H$1:I$1)&lt;=SUM($F$8:$F31))*1,"F"))</f>
        <v>0</v>
      </c>
      <c r="J31" s="65">
        <f ca="1">IF(WEEKDAY(J$6,2)&gt;5,"w",IF(ISERROR(VLOOKUP(J$6,fériés,1,FALSE)),(SUM($H$1:J$1)&gt;SUM($F$8:$F30))*(SUM($H$1:J$1)&lt;=SUM($F$8:$F31))*1,"F"))</f>
        <v>0</v>
      </c>
      <c r="K31" s="65">
        <f ca="1">IF(WEEKDAY(K$6,2)&gt;5,"w",IF(ISERROR(VLOOKUP(K$6,fériés,1,FALSE)),(SUM($H$1:K$1)&gt;SUM($F$8:$F30))*(SUM($H$1:K$1)&lt;=SUM($F$8:$F31))*1,"F"))</f>
        <v>0</v>
      </c>
      <c r="L31" s="65">
        <f ca="1">IF(WEEKDAY(L$6,2)&gt;5,"w",IF(ISERROR(VLOOKUP(L$6,fériés,1,FALSE)),(SUM($H$1:L$1)&gt;SUM($F$8:$F30))*(SUM($H$1:L$1)&lt;=SUM($F$8:$F31))*1,"F"))</f>
        <v>0</v>
      </c>
      <c r="M31" s="65">
        <f ca="1">IF(WEEKDAY(M$6,2)&gt;5,"w",IF(ISERROR(VLOOKUP(M$6,fériés,1,FALSE)),(SUM($H$1:M$1)&gt;SUM($F$8:$F30))*(SUM($H$1:M$1)&lt;=SUM($F$8:$F31))*1,"F"))</f>
        <v>0</v>
      </c>
      <c r="N31" s="65">
        <f ca="1">IF(WEEKDAY(N$6,2)&gt;5,"w",IF(ISERROR(VLOOKUP(N$6,fériés,1,FALSE)),(SUM($H$1:N$1)&gt;SUM($F$8:$F30))*(SUM($H$1:N$1)&lt;=SUM($F$8:$F31))*1,"F"))</f>
        <v>0</v>
      </c>
      <c r="O31" s="65">
        <f ca="1">IF(WEEKDAY(O$6,2)&gt;5,"w",IF(ISERROR(VLOOKUP(O$6,fériés,1,FALSE)),(SUM($H$1:O$1)&gt;SUM($F$8:$F30))*(SUM($H$1:O$1)&lt;=SUM($F$8:$F31))*1,"F"))</f>
        <v>0</v>
      </c>
      <c r="P31" s="65">
        <f ca="1">IF(WEEKDAY(P$6,2)&gt;5,"w",IF(ISERROR(VLOOKUP(P$6,fériés,1,FALSE)),(SUM($H$1:P$1)&gt;SUM($F$8:$F30))*(SUM($H$1:P$1)&lt;=SUM($F$8:$F31))*1,"F"))</f>
        <v>0</v>
      </c>
      <c r="Q31" s="65">
        <f ca="1">IF(WEEKDAY(Q$6,2)&gt;5,"w",IF(ISERROR(VLOOKUP(Q$6,fériés,1,FALSE)),(SUM($H$1:Q$1)&gt;SUM($F$8:$F30))*(SUM($H$1:Q$1)&lt;=SUM($F$8:$F31))*1,"F"))</f>
        <v>0</v>
      </c>
      <c r="R31" s="65">
        <f ca="1">IF(WEEKDAY(R$6,2)&gt;5,"w",IF(ISERROR(VLOOKUP(R$6,fériés,1,FALSE)),(SUM($H$1:R$1)&gt;SUM($F$8:$F30))*(SUM($H$1:R$1)&lt;=SUM($F$8:$F31))*1,"F"))</f>
        <v>0</v>
      </c>
      <c r="S31" s="65">
        <f ca="1">IF(WEEKDAY(S$6,2)&gt;5,"w",IF(ISERROR(VLOOKUP(S$6,fériés,1,FALSE)),(SUM($H$1:S$1)&gt;SUM($F$8:$F30))*(SUM($H$1:S$1)&lt;=SUM($F$8:$F31))*1,"F"))</f>
        <v>0</v>
      </c>
      <c r="T31" s="65">
        <f ca="1">IF(WEEKDAY(T$6,2)&gt;5,"w",IF(ISERROR(VLOOKUP(T$6,fériés,1,FALSE)),(SUM($H$1:T$1)&gt;SUM($F$8:$F30))*(SUM($H$1:T$1)&lt;=SUM($F$8:$F31))*1,"F"))</f>
        <v>0</v>
      </c>
      <c r="U31" s="65">
        <f ca="1">IF(WEEKDAY(U$6,2)&gt;5,"w",IF(ISERROR(VLOOKUP(U$6,fériés,1,FALSE)),(SUM($H$1:U$1)&gt;SUM($F$8:$F30))*(SUM($H$1:U$1)&lt;=SUM($F$8:$F31))*1,"F"))</f>
        <v>0</v>
      </c>
      <c r="V31" s="65">
        <f ca="1">IF(WEEKDAY(V$6,2)&gt;5,"w",IF(ISERROR(VLOOKUP(V$6,fériés,1,FALSE)),(SUM($H$1:V$1)&gt;SUM($F$8:$F30))*(SUM($H$1:V$1)&lt;=SUM($F$8:$F31))*1,"F"))</f>
        <v>0</v>
      </c>
      <c r="W31" s="65">
        <f ca="1">IF(WEEKDAY(W$6,2)&gt;5,"w",IF(ISERROR(VLOOKUP(W$6,fériés,1,FALSE)),(SUM($H$1:W$1)&gt;SUM($F$8:$F30))*(SUM($H$1:W$1)&lt;=SUM($F$8:$F31))*1,"F"))</f>
        <v>0</v>
      </c>
      <c r="X31" s="65">
        <f ca="1">IF(WEEKDAY(X$6,2)&gt;5,"w",IF(ISERROR(VLOOKUP(X$6,fériés,1,FALSE)),(SUM($H$1:X$1)&gt;SUM($F$8:$F30))*(SUM($H$1:X$1)&lt;=SUM($F$8:$F31))*1,"F"))</f>
        <v>0</v>
      </c>
      <c r="Y31" s="65">
        <f ca="1">IF(WEEKDAY(Y$6,2)&gt;5,"w",IF(ISERROR(VLOOKUP(Y$6,fériés,1,FALSE)),(SUM($H$1:Y$1)&gt;SUM($F$8:$F30))*(SUM($H$1:Y$1)&lt;=SUM($F$8:$F31))*1,"F"))</f>
        <v>0</v>
      </c>
      <c r="Z31" s="65">
        <f ca="1">IF(WEEKDAY(Z$6,2)&gt;5,"w",IF(ISERROR(VLOOKUP(Z$6,fériés,1,FALSE)),(SUM($H$1:Z$1)&gt;SUM($F$8:$F30))*(SUM($H$1:Z$1)&lt;=SUM($F$8:$F31))*1,"F"))</f>
        <v>0</v>
      </c>
      <c r="AA31" s="65">
        <f ca="1">IF(WEEKDAY(AA$6,2)&gt;5,"w",IF(ISERROR(VLOOKUP(AA$6,fériés,1,FALSE)),(SUM($H$1:AA$1)&gt;SUM($F$8:$F30))*(SUM($H$1:AA$1)&lt;=SUM($F$8:$F31))*1,"F"))</f>
        <v>0</v>
      </c>
      <c r="AB31" s="65">
        <f ca="1">IF(WEEKDAY(AB$6,2)&gt;5,"w",IF(ISERROR(VLOOKUP(AB$6,fériés,1,FALSE)),(SUM($H$1:AB$1)&gt;SUM($F$8:$F30))*(SUM($H$1:AB$1)&lt;=SUM($F$8:$F31))*1,"F"))</f>
        <v>0</v>
      </c>
      <c r="AC31" s="65">
        <f ca="1">IF(WEEKDAY(AC$6,2)&gt;5,"w",IF(ISERROR(VLOOKUP(AC$6,fériés,1,FALSE)),(SUM($H$1:AC$1)&gt;SUM($F$8:$F30))*(SUM($H$1:AC$1)&lt;=SUM($F$8:$F31))*1,"F"))</f>
        <v>0</v>
      </c>
      <c r="AD31" s="65">
        <f ca="1">IF(WEEKDAY(AD$6,2)&gt;5,"w",IF(ISERROR(VLOOKUP(AD$6,fériés,1,FALSE)),(SUM($H$1:AD$1)&gt;SUM($F$8:$F30))*(SUM($H$1:AD$1)&lt;=SUM($F$8:$F31))*1,"F"))</f>
        <v>0</v>
      </c>
      <c r="AE31" s="65">
        <f ca="1">IF(WEEKDAY(AE$6,2)&gt;5,"w",IF(ISERROR(VLOOKUP(AE$6,fériés,1,FALSE)),(SUM($H$1:AE$1)&gt;SUM($F$8:$F30))*(SUM($H$1:AE$1)&lt;=SUM($F$8:$F31))*1,"F"))</f>
        <v>0</v>
      </c>
      <c r="AF31" s="65">
        <f ca="1">IF(WEEKDAY(AF$6,2)&gt;5,"w",IF(ISERROR(VLOOKUP(AF$6,fériés,1,FALSE)),(SUM($H$1:AF$1)&gt;SUM($F$8:$F30))*(SUM($H$1:AF$1)&lt;=SUM($F$8:$F31))*1,"F"))</f>
        <v>0</v>
      </c>
      <c r="AG31" s="65">
        <f ca="1">IF(WEEKDAY(AG$6,2)&gt;5,"w",IF(ISERROR(VLOOKUP(AG$6,fériés,1,FALSE)),(SUM($H$1:AG$1)&gt;SUM($F$8:$F30))*(SUM($H$1:AG$1)&lt;=SUM($F$8:$F31))*1,"F"))</f>
        <v>0</v>
      </c>
      <c r="AH31" s="65">
        <f ca="1">IF(WEEKDAY(AH$6,2)&gt;5,"w",IF(ISERROR(VLOOKUP(AH$6,fériés,1,FALSE)),(SUM($H$1:AH$1)&gt;SUM($F$8:$F30))*(SUM($H$1:AH$1)&lt;=SUM($F$8:$F31))*1,"F"))</f>
        <v>0</v>
      </c>
      <c r="AI31" s="65">
        <f ca="1">IF(WEEKDAY(AI$6,2)&gt;5,"w",IF(ISERROR(VLOOKUP(AI$6,fériés,1,FALSE)),(SUM($H$1:AI$1)&gt;SUM($F$8:$F30))*(SUM($H$1:AI$1)&lt;=SUM($F$8:$F31))*1,"F"))</f>
        <v>0</v>
      </c>
      <c r="AJ31" s="65">
        <f ca="1">IF(WEEKDAY(AJ$6,2)&gt;5,"w",IF(ISERROR(VLOOKUP(AJ$6,fériés,1,FALSE)),(SUM($H$1:AJ$1)&gt;SUM($F$8:$F30))*(SUM($H$1:AJ$1)&lt;=SUM($F$8:$F31))*1,"F"))</f>
        <v>0</v>
      </c>
      <c r="AK31" s="65">
        <f ca="1">IF(WEEKDAY(AK$6,2)&gt;5,"w",IF(ISERROR(VLOOKUP(AK$6,fériés,1,FALSE)),(SUM($H$1:AK$1)&gt;SUM($F$8:$F30))*(SUM($H$1:AK$1)&lt;=SUM($F$8:$F31))*1,"F"))</f>
        <v>0</v>
      </c>
      <c r="AL31" s="65">
        <f ca="1">IF(WEEKDAY(AL$6,2)&gt;5,"w",IF(ISERROR(VLOOKUP(AL$6,fériés,1,FALSE)),(SUM($H$1:AL$1)&gt;SUM($F$8:$F30))*(SUM($H$1:AL$1)&lt;=SUM($F$8:$F31))*1,"F"))</f>
        <v>0</v>
      </c>
      <c r="AM31" s="65">
        <f ca="1">IF(WEEKDAY(AM$6,2)&gt;5,"w",IF(ISERROR(VLOOKUP(AM$6,fériés,1,FALSE)),(SUM($H$1:AM$1)&gt;SUM($F$8:$F30))*(SUM($H$1:AM$1)&lt;=SUM($F$8:$F31))*1,"F"))</f>
        <v>0</v>
      </c>
      <c r="AN31" s="65">
        <f ca="1">IF(WEEKDAY(AN$6,2)&gt;5,"w",IF(ISERROR(VLOOKUP(AN$6,fériés,1,FALSE)),(SUM($H$1:AN$1)&gt;SUM($F$8:$F30))*(SUM($H$1:AN$1)&lt;=SUM($F$8:$F31))*1,"F"))</f>
        <v>0</v>
      </c>
      <c r="AO31" s="65">
        <f ca="1">IF(WEEKDAY(AO$6,2)&gt;5,"w",IF(ISERROR(VLOOKUP(AO$6,fériés,1,FALSE)),(SUM($H$1:AO$1)&gt;SUM($F$8:$F30))*(SUM($H$1:AO$1)&lt;=SUM($F$8:$F31))*1,"F"))</f>
        <v>0</v>
      </c>
      <c r="AP31" s="65">
        <f ca="1">IF(WEEKDAY(AP$6,2)&gt;5,"w",IF(ISERROR(VLOOKUP(AP$6,fériés,1,FALSE)),(SUM($H$1:AP$1)&gt;SUM($F$8:$F30))*(SUM($H$1:AP$1)&lt;=SUM($F$8:$F31))*1,"F"))</f>
        <v>0</v>
      </c>
      <c r="AQ31" s="65">
        <f ca="1">IF(WEEKDAY(AQ$6,2)&gt;5,"w",IF(ISERROR(VLOOKUP(AQ$6,fériés,1,FALSE)),(SUM($H$1:AQ$1)&gt;SUM($F$8:$F30))*(SUM($H$1:AQ$1)&lt;=SUM($F$8:$F31))*1,"F"))</f>
        <v>0</v>
      </c>
      <c r="AR31" s="65">
        <f ca="1">IF(WEEKDAY(AR$6,2)&gt;5,"w",IF(ISERROR(VLOOKUP(AR$6,fériés,1,FALSE)),(SUM($H$1:AR$1)&gt;SUM($F$8:$F30))*(SUM($H$1:AR$1)&lt;=SUM($F$8:$F31))*1,"F"))</f>
        <v>0</v>
      </c>
      <c r="AS31" s="65">
        <f ca="1">IF(WEEKDAY(AS$6,2)&gt;5,"w",IF(ISERROR(VLOOKUP(AS$6,fériés,1,FALSE)),(SUM($H$1:AS$1)&gt;SUM($F$8:$F30))*(SUM($H$1:AS$1)&lt;=SUM($F$8:$F31))*1,"F"))</f>
        <v>0</v>
      </c>
      <c r="AT31" s="65">
        <f ca="1">IF(WEEKDAY(AT$6,2)&gt;5,"w",IF(ISERROR(VLOOKUP(AT$6,fériés,1,FALSE)),(SUM($H$1:AT$1)&gt;SUM($F$8:$F30))*(SUM($H$1:AT$1)&lt;=SUM($F$8:$F31))*1,"F"))</f>
        <v>0</v>
      </c>
      <c r="AU31" s="65">
        <f ca="1">IF(WEEKDAY(AU$6,2)&gt;5,"w",IF(ISERROR(VLOOKUP(AU$6,fériés,1,FALSE)),(SUM($H$1:AU$1)&gt;SUM($F$8:$F30))*(SUM($H$1:AU$1)&lt;=SUM($F$8:$F31))*1,"F"))</f>
        <v>0</v>
      </c>
      <c r="AV31" s="65">
        <f ca="1">IF(WEEKDAY(AV$6,2)&gt;5,"w",IF(ISERROR(VLOOKUP(AV$6,fériés,1,FALSE)),(SUM($H$1:AV$1)&gt;SUM($F$8:$F30))*(SUM($H$1:AV$1)&lt;=SUM($F$8:$F31))*1,"F"))</f>
        <v>0</v>
      </c>
      <c r="AW31" s="65">
        <f ca="1">IF(WEEKDAY(AW$6,2)&gt;5,"w",IF(ISERROR(VLOOKUP(AW$6,fériés,1,FALSE)),(SUM($H$1:AW$1)&gt;SUM($F$8:$F30))*(SUM($H$1:AW$1)&lt;=SUM($F$8:$F31))*1,"F"))</f>
        <v>0</v>
      </c>
      <c r="AX31" s="65">
        <f ca="1">IF(WEEKDAY(AX$6,2)&gt;5,"w",IF(ISERROR(VLOOKUP(AX$6,fériés,1,FALSE)),(SUM($H$1:AX$1)&gt;SUM($F$8:$F30))*(SUM($H$1:AX$1)&lt;=SUM($F$8:$F31))*1,"F"))</f>
        <v>0</v>
      </c>
      <c r="AY31" s="65">
        <f ca="1">IF(WEEKDAY(AY$6,2)&gt;5,"w",IF(ISERROR(VLOOKUP(AY$6,fériés,1,FALSE)),(SUM($H$1:AY$1)&gt;SUM($F$8:$F30))*(SUM($H$1:AY$1)&lt;=SUM($F$8:$F31))*1,"F"))</f>
        <v>0</v>
      </c>
      <c r="AZ31" s="65">
        <f ca="1">IF(WEEKDAY(AZ$6,2)&gt;5,"w",IF(ISERROR(VLOOKUP(AZ$6,fériés,1,FALSE)),(SUM($H$1:AZ$1)&gt;SUM($F$8:$F30))*(SUM($H$1:AZ$1)&lt;=SUM($F$8:$F31))*1,"F"))</f>
        <v>0</v>
      </c>
      <c r="BA31" s="65">
        <f ca="1">IF(WEEKDAY(BA$6,2)&gt;5,"w",IF(ISERROR(VLOOKUP(BA$6,fériés,1,FALSE)),(SUM($H$1:BA$1)&gt;SUM($F$8:$F30))*(SUM($H$1:BA$1)&lt;=SUM($F$8:$F31))*1,"F"))</f>
        <v>0</v>
      </c>
      <c r="BB31" s="65">
        <f ca="1">IF(WEEKDAY(BB$6,2)&gt;5,"w",IF(ISERROR(VLOOKUP(BB$6,fériés,1,FALSE)),(SUM($H$1:BB$1)&gt;SUM($F$8:$F30))*(SUM($H$1:BB$1)&lt;=SUM($F$8:$F31))*1,"F"))</f>
        <v>0</v>
      </c>
      <c r="BC31" s="65">
        <f ca="1">IF(WEEKDAY(BC$6,2)&gt;5,"w",IF(ISERROR(VLOOKUP(BC$6,fériés,1,FALSE)),(SUM($H$1:BC$1)&gt;SUM($F$8:$F30))*(SUM($H$1:BC$1)&lt;=SUM($F$8:$F31))*1,"F"))</f>
        <v>0</v>
      </c>
      <c r="BD31" s="65">
        <f ca="1">IF(WEEKDAY(BD$6,2)&gt;5,"w",IF(ISERROR(VLOOKUP(BD$6,fériés,1,FALSE)),(SUM($H$1:BD$1)&gt;SUM($F$8:$F30))*(SUM($H$1:BD$1)&lt;=SUM($F$8:$F31))*1,"F"))</f>
        <v>0</v>
      </c>
      <c r="BE31" s="65">
        <f ca="1">IF(WEEKDAY(BE$6,2)&gt;5,"w",IF(ISERROR(VLOOKUP(BE$6,fériés,1,FALSE)),(SUM($H$1:BE$1)&gt;SUM($F$8:$F30))*(SUM($H$1:BE$1)&lt;=SUM($F$8:$F31))*1,"F"))</f>
        <v>0</v>
      </c>
      <c r="BF31" s="65">
        <f ca="1">IF(WEEKDAY(BF$6,2)&gt;5,"w",IF(ISERROR(VLOOKUP(BF$6,fériés,1,FALSE)),(SUM($H$1:BF$1)&gt;SUM($F$8:$F30))*(SUM($H$1:BF$1)&lt;=SUM($F$8:$F31))*1,"F"))</f>
        <v>0</v>
      </c>
      <c r="BG31" s="65">
        <f ca="1">IF(WEEKDAY(BG$6,2)&gt;5,"w",IF(ISERROR(VLOOKUP(BG$6,fériés,1,FALSE)),(SUM($H$1:BG$1)&gt;SUM($F$8:$F30))*(SUM($H$1:BG$1)&lt;=SUM($F$8:$F31))*1,"F"))</f>
        <v>0</v>
      </c>
      <c r="BH31" s="65">
        <f ca="1">IF(WEEKDAY(BH$6,2)&gt;5,"w",IF(ISERROR(VLOOKUP(BH$6,fériés,1,FALSE)),(SUM($H$1:BH$1)&gt;SUM($F$8:$F30))*(SUM($H$1:BH$1)&lt;=SUM($F$8:$F31))*1,"F"))</f>
        <v>0</v>
      </c>
      <c r="BI31" s="65">
        <f ca="1">IF(WEEKDAY(BI$6,2)&gt;5,"w",IF(ISERROR(VLOOKUP(BI$6,fériés,1,FALSE)),(SUM($H$1:BI$1)&gt;SUM($F$8:$F30))*(SUM($H$1:BI$1)&lt;=SUM($F$8:$F31))*1,"F"))</f>
        <v>0</v>
      </c>
      <c r="BJ31" s="65">
        <f ca="1">IF(WEEKDAY(BJ$6,2)&gt;5,"w",IF(ISERROR(VLOOKUP(BJ$6,fériés,1,FALSE)),(SUM($H$1:BJ$1)&gt;SUM($F$8:$F30))*(SUM($H$1:BJ$1)&lt;=SUM($F$8:$F31))*1,"F"))</f>
        <v>0</v>
      </c>
      <c r="BK31" s="65">
        <f ca="1">IF(WEEKDAY(BK$6,2)&gt;5,"w",IF(ISERROR(VLOOKUP(BK$6,fériés,1,FALSE)),(SUM($H$1:BK$1)&gt;SUM($F$8:$F30))*(SUM($H$1:BK$1)&lt;=SUM($F$8:$F31))*1,"F"))</f>
        <v>0</v>
      </c>
      <c r="BL31" s="65">
        <f ca="1">IF(WEEKDAY(BL$6,2)&gt;5,"w",IF(ISERROR(VLOOKUP(BL$6,fériés,1,FALSE)),(SUM($H$1:BL$1)&gt;SUM($F$8:$F30))*(SUM($H$1:BL$1)&lt;=SUM($F$8:$F31))*1,"F"))</f>
        <v>0</v>
      </c>
      <c r="BM31" s="65">
        <f ca="1">IF(WEEKDAY(BM$6,2)&gt;5,"w",IF(ISERROR(VLOOKUP(BM$6,fériés,1,FALSE)),(SUM($H$1:BM$1)&gt;SUM($F$8:$F30))*(SUM($H$1:BM$1)&lt;=SUM($F$8:$F31))*1,"F"))</f>
        <v>0</v>
      </c>
      <c r="BN31" s="65" t="str">
        <f ca="1">IF(WEEKDAY(BN$6,2)&gt;5,"w",IF(ISERROR(VLOOKUP(BN$6,fériés,1,FALSE)),(SUM($H$1:BN$1)&gt;SUM($F$8:$F30))*(SUM($H$1:BN$1)&lt;=SUM($F$8:$F31))*1,"F"))</f>
        <v>w</v>
      </c>
      <c r="BO31" s="65" t="str">
        <f ca="1">IF(WEEKDAY(BO$6,2)&gt;5,"w",IF(ISERROR(VLOOKUP(BO$6,fériés,1,FALSE)),(SUM($H$1:BO$1)&gt;SUM($F$8:$F30))*(SUM($H$1:BO$1)&lt;=SUM($F$8:$F31))*1,"F"))</f>
        <v>w</v>
      </c>
      <c r="BP31" s="65" t="str">
        <f ca="1">IF(WEEKDAY(BP$6,2)&gt;5,"w",IF(ISERROR(VLOOKUP(BP$6,fériés,1,FALSE)),(SUM($H$1:BP$1)&gt;SUM($F$8:$F30))*(SUM($H$1:BP$1)&lt;=SUM($F$8:$F31))*1,"F"))</f>
        <v>w</v>
      </c>
      <c r="BQ31" s="65" t="str">
        <f ca="1">IF(WEEKDAY(BQ$6,2)&gt;5,"w",IF(ISERROR(VLOOKUP(BQ$6,fériés,1,FALSE)),(SUM($H$1:BQ$1)&gt;SUM($F$8:$F30))*(SUM($H$1:BQ$1)&lt;=SUM($F$8:$F31))*1,"F"))</f>
        <v>w</v>
      </c>
      <c r="BR31" s="65" t="str">
        <f ca="1">IF(WEEKDAY(BR$6,2)&gt;5,"w",IF(ISERROR(VLOOKUP(BR$6,fériés,1,FALSE)),(SUM($H$1:BR$1)&gt;SUM($F$8:$F30))*(SUM($H$1:BR$1)&lt;=SUM($F$8:$F31))*1,"F"))</f>
        <v>w</v>
      </c>
      <c r="BS31" s="65" t="str">
        <f ca="1">IF(WEEKDAY(BS$6,2)&gt;5,"w",IF(ISERROR(VLOOKUP(BS$6,fériés,1,FALSE)),(SUM($H$1:BS$1)&gt;SUM($F$8:$F30))*(SUM($H$1:BS$1)&lt;=SUM($F$8:$F31))*1,"F"))</f>
        <v>w</v>
      </c>
      <c r="BT31" s="65" t="str">
        <f ca="1">IF(WEEKDAY(BT$6,2)&gt;5,"w",IF(ISERROR(VLOOKUP(BT$6,fériés,1,FALSE)),(SUM($H$1:BT$1)&gt;SUM($F$8:$F30))*(SUM($H$1:BT$1)&lt;=SUM($F$8:$F31))*1,"F"))</f>
        <v>w</v>
      </c>
      <c r="BU31" s="65" t="str">
        <f ca="1">IF(WEEKDAY(BU$6,2)&gt;5,"w",IF(ISERROR(VLOOKUP(BU$6,fériés,1,FALSE)),(SUM($H$1:BU$1)&gt;SUM($F$8:$F30))*(SUM($H$1:BU$1)&lt;=SUM($F$8:$F31))*1,"F"))</f>
        <v>w</v>
      </c>
      <c r="BV31" s="65" t="str">
        <f ca="1">IF(WEEKDAY(BV$6,2)&gt;5,"w",IF(ISERROR(VLOOKUP(BV$6,fériés,1,FALSE)),(SUM($H$1:BV$1)&gt;SUM($F$8:$F30))*(SUM($H$1:BV$1)&lt;=SUM($F$8:$F31))*1,"F"))</f>
        <v>w</v>
      </c>
      <c r="BW31" s="65" t="str">
        <f ca="1">IF(WEEKDAY(BW$6,2)&gt;5,"w",IF(ISERROR(VLOOKUP(BW$6,fériés,1,FALSE)),(SUM($H$1:BW$1)&gt;SUM($F$8:$F30))*(SUM($H$1:BW$1)&lt;=SUM($F$8:$F31))*1,"F"))</f>
        <v>w</v>
      </c>
      <c r="BX31" s="65" t="str">
        <f ca="1">IF(WEEKDAY(BX$6,2)&gt;5,"w",IF(ISERROR(VLOOKUP(BX$6,fériés,1,FALSE)),(SUM($H$1:BX$1)&gt;SUM($F$8:$F30))*(SUM($H$1:BX$1)&lt;=SUM($F$8:$F31))*1,"F"))</f>
        <v>w</v>
      </c>
      <c r="BY31" s="65" t="str">
        <f ca="1">IF(WEEKDAY(BY$6,2)&gt;5,"w",IF(ISERROR(VLOOKUP(BY$6,fériés,1,FALSE)),(SUM($H$1:BY$1)&gt;SUM($F$8:$F30))*(SUM($H$1:BY$1)&lt;=SUM($F$8:$F31))*1,"F"))</f>
        <v>w</v>
      </c>
      <c r="BZ31" s="65" t="str">
        <f ca="1">IF(WEEKDAY(BZ$6,2)&gt;5,"w",IF(ISERROR(VLOOKUP(BZ$6,fériés,1,FALSE)),(SUM($H$1:BZ$1)&gt;SUM($F$8:$F30))*(SUM($H$1:BZ$1)&lt;=SUM($F$8:$F31))*1,"F"))</f>
        <v>w</v>
      </c>
      <c r="CA31" s="65" t="str">
        <f ca="1">IF(WEEKDAY(CA$6,2)&gt;5,"w",IF(ISERROR(VLOOKUP(CA$6,fériés,1,FALSE)),(SUM($H$1:CA$1)&gt;SUM($F$8:$F30))*(SUM($H$1:CA$1)&lt;=SUM($F$8:$F31))*1,"F"))</f>
        <v>w</v>
      </c>
      <c r="CB31" s="65" t="str">
        <f ca="1">IF(WEEKDAY(CB$6,2)&gt;5,"w",IF(ISERROR(VLOOKUP(CB$6,fériés,1,FALSE)),(SUM($H$1:CB$1)&gt;SUM($F$8:$F30))*(SUM($H$1:CB$1)&lt;=SUM($F$8:$F31))*1,"F"))</f>
        <v>w</v>
      </c>
      <c r="CC31" s="65" t="str">
        <f ca="1">IF(WEEKDAY(CC$6,2)&gt;5,"w",IF(ISERROR(VLOOKUP(CC$6,fériés,1,FALSE)),(SUM($H$1:CC$1)&gt;SUM($F$8:$F30))*(SUM($H$1:CC$1)&lt;=SUM($F$8:$F31))*1,"F"))</f>
        <v>w</v>
      </c>
      <c r="CD31" s="65" t="str">
        <f ca="1">IF(WEEKDAY(CD$6,2)&gt;5,"w",IF(ISERROR(VLOOKUP(CD$6,fériés,1,FALSE)),(SUM($H$1:CD$1)&gt;SUM($F$8:$F30))*(SUM($H$1:CD$1)&lt;=SUM($F$8:$F31))*1,"F"))</f>
        <v>w</v>
      </c>
      <c r="CE31" s="65" t="str">
        <f ca="1">IF(WEEKDAY(CE$6,2)&gt;5,"w",IF(ISERROR(VLOOKUP(CE$6,fériés,1,FALSE)),(SUM($H$1:CE$1)&gt;SUM($F$8:$F30))*(SUM($H$1:CE$1)&lt;=SUM($F$8:$F31))*1,"F"))</f>
        <v>w</v>
      </c>
      <c r="CF31" s="65" t="str">
        <f ca="1">IF(WEEKDAY(CF$6,2)&gt;5,"w",IF(ISERROR(VLOOKUP(CF$6,fériés,1,FALSE)),(SUM($H$1:CF$1)&gt;SUM($F$8:$F30))*(SUM($H$1:CF$1)&lt;=SUM($F$8:$F31))*1,"F"))</f>
        <v>w</v>
      </c>
      <c r="CG31" s="65" t="str">
        <f ca="1">IF(WEEKDAY(CG$6,2)&gt;5,"w",IF(ISERROR(VLOOKUP(CG$6,fériés,1,FALSE)),(SUM($H$1:CG$1)&gt;SUM($F$8:$F30))*(SUM($H$1:CG$1)&lt;=SUM($F$8:$F31))*1,"F"))</f>
        <v>w</v>
      </c>
      <c r="CH31" s="65">
        <f ca="1">IF(WEEKDAY(CH$6,2)&gt;5,"w",IF(ISERROR(VLOOKUP(CH$6,fériés,1,FALSE)),(SUM($H$1:CH$1)&gt;SUM($F$8:$F30))*(SUM($H$1:CH$1)&lt;=SUM($F$8:$F31))*1,"F"))</f>
        <v>0</v>
      </c>
      <c r="CI31" s="65">
        <f ca="1">IF(WEEKDAY(CI$6,2)&gt;5,"w",IF(ISERROR(VLOOKUP(CI$6,fériés,1,FALSE)),(SUM($H$1:CI$1)&gt;SUM($F$8:$F30))*(SUM($H$1:CI$1)&lt;=SUM($F$8:$F31))*1,"F"))</f>
        <v>0</v>
      </c>
      <c r="CJ31" s="65">
        <f ca="1">IF(WEEKDAY(CJ$6,2)&gt;5,"w",IF(ISERROR(VLOOKUP(CJ$6,fériés,1,FALSE)),(SUM($H$1:CJ$1)&gt;SUM($F$8:$F30))*(SUM($H$1:CJ$1)&lt;=SUM($F$8:$F31))*1,"F"))</f>
        <v>0</v>
      </c>
      <c r="CK31" s="65">
        <f ca="1">IF(WEEKDAY(CK$6,2)&gt;5,"w",IF(ISERROR(VLOOKUP(CK$6,fériés,1,FALSE)),(SUM($H$1:CK$1)&gt;SUM($F$8:$F30))*(SUM($H$1:CK$1)&lt;=SUM($F$8:$F31))*1,"F"))</f>
        <v>0</v>
      </c>
      <c r="CL31" s="65">
        <f ca="1">IF(WEEKDAY(CL$6,2)&gt;5,"w",IF(ISERROR(VLOOKUP(CL$6,fériés,1,FALSE)),(SUM($H$1:CL$1)&gt;SUM($F$8:$F30))*(SUM($H$1:CL$1)&lt;=SUM($F$8:$F31))*1,"F"))</f>
        <v>0</v>
      </c>
      <c r="CM31" s="65">
        <f ca="1">IF(WEEKDAY(CM$6,2)&gt;5,"w",IF(ISERROR(VLOOKUP(CM$6,fériés,1,FALSE)),(SUM($H$1:CM$1)&gt;SUM($F$8:$F30))*(SUM($H$1:CM$1)&lt;=SUM($F$8:$F31))*1,"F"))</f>
        <v>0</v>
      </c>
      <c r="CN31" s="65">
        <f ca="1">IF(WEEKDAY(CN$6,2)&gt;5,"w",IF(ISERROR(VLOOKUP(CN$6,fériés,1,FALSE)),(SUM($H$1:CN$1)&gt;SUM($F$8:$F30))*(SUM($H$1:CN$1)&lt;=SUM($F$8:$F31))*1,"F"))</f>
        <v>0</v>
      </c>
      <c r="CO31" s="65">
        <f ca="1">IF(WEEKDAY(CO$6,2)&gt;5,"w",IF(ISERROR(VLOOKUP(CO$6,fériés,1,FALSE)),(SUM($H$1:CO$1)&gt;SUM($F$8:$F30))*(SUM($H$1:CO$1)&lt;=SUM($F$8:$F31))*1,"F"))</f>
        <v>0</v>
      </c>
      <c r="CP31" s="65">
        <f ca="1">IF(WEEKDAY(CP$6,2)&gt;5,"w",IF(ISERROR(VLOOKUP(CP$6,fériés,1,FALSE)),(SUM($H$1:CP$1)&gt;SUM($F$8:$F30))*(SUM($H$1:CP$1)&lt;=SUM($F$8:$F31))*1,"F"))</f>
        <v>0</v>
      </c>
      <c r="CQ31" s="65">
        <f ca="1">IF(WEEKDAY(CQ$6,2)&gt;5,"w",IF(ISERROR(VLOOKUP(CQ$6,fériés,1,FALSE)),(SUM($H$1:CQ$1)&gt;SUM($F$8:$F30))*(SUM($H$1:CQ$1)&lt;=SUM($F$8:$F31))*1,"F"))</f>
        <v>0</v>
      </c>
      <c r="CR31" s="65">
        <f ca="1">IF(WEEKDAY(CR$6,2)&gt;5,"w",IF(ISERROR(VLOOKUP(CR$6,fériés,1,FALSE)),(SUM($H$1:CR$1)&gt;SUM($F$8:$F30))*(SUM($H$1:CR$1)&lt;=SUM($F$8:$F31))*1,"F"))</f>
        <v>0</v>
      </c>
      <c r="CS31" s="65">
        <f ca="1">IF(WEEKDAY(CS$6,2)&gt;5,"w",IF(ISERROR(VLOOKUP(CS$6,fériés,1,FALSE)),(SUM($H$1:CS$1)&gt;SUM($F$8:$F30))*(SUM($H$1:CS$1)&lt;=SUM($F$8:$F31))*1,"F"))</f>
        <v>0</v>
      </c>
      <c r="CT31" s="65">
        <f ca="1">IF(WEEKDAY(CT$6,2)&gt;5,"w",IF(ISERROR(VLOOKUP(CT$6,fériés,1,FALSE)),(SUM($H$1:CT$1)&gt;SUM($F$8:$F30))*(SUM($H$1:CT$1)&lt;=SUM($F$8:$F31))*1,"F"))</f>
        <v>0</v>
      </c>
      <c r="CU31" s="65">
        <f ca="1">IF(WEEKDAY(CU$6,2)&gt;5,"w",IF(ISERROR(VLOOKUP(CU$6,fériés,1,FALSE)),(SUM($H$1:CU$1)&gt;SUM($F$8:$F30))*(SUM($H$1:CU$1)&lt;=SUM($F$8:$F31))*1,"F"))</f>
        <v>0</v>
      </c>
      <c r="CV31" s="65">
        <f ca="1">IF(WEEKDAY(CV$6,2)&gt;5,"w",IF(ISERROR(VLOOKUP(CV$6,fériés,1,FALSE)),(SUM($H$1:CV$1)&gt;SUM($F$8:$F30))*(SUM($H$1:CV$1)&lt;=SUM($F$8:$F31))*1,"F"))</f>
        <v>0</v>
      </c>
      <c r="CW31" s="65">
        <f ca="1">IF(WEEKDAY(CW$6,2)&gt;5,"w",IF(ISERROR(VLOOKUP(CW$6,fériés,1,FALSE)),(SUM($H$1:CW$1)&gt;SUM($F$8:$F30))*(SUM($H$1:CW$1)&lt;=SUM($F$8:$F31))*1,"F"))</f>
        <v>0</v>
      </c>
      <c r="CX31" s="65">
        <f ca="1">IF(WEEKDAY(CX$6,2)&gt;5,"w",IF(ISERROR(VLOOKUP(CX$6,fériés,1,FALSE)),(SUM($H$1:CX$1)&gt;SUM($F$8:$F30))*(SUM($H$1:CX$1)&lt;=SUM($F$8:$F31))*1,"F"))</f>
        <v>0</v>
      </c>
      <c r="CY31" s="65">
        <f ca="1">IF(WEEKDAY(CY$6,2)&gt;5,"w",IF(ISERROR(VLOOKUP(CY$6,fériés,1,FALSE)),(SUM($H$1:CY$1)&gt;SUM($F$8:$F30))*(SUM($H$1:CY$1)&lt;=SUM($F$8:$F31))*1,"F"))</f>
        <v>0</v>
      </c>
      <c r="CZ31" s="65">
        <f ca="1">IF(WEEKDAY(CZ$6,2)&gt;5,"w",IF(ISERROR(VLOOKUP(CZ$6,fériés,1,FALSE)),(SUM($H$1:CZ$1)&gt;SUM($F$8:$F30))*(SUM($H$1:CZ$1)&lt;=SUM($F$8:$F31))*1,"F"))</f>
        <v>0</v>
      </c>
      <c r="DA31" s="65">
        <f ca="1">IF(WEEKDAY(DA$6,2)&gt;5,"w",IF(ISERROR(VLOOKUP(DA$6,fériés,1,FALSE)),(SUM($H$1:DA$1)&gt;SUM($F$8:$F30))*(SUM($H$1:DA$1)&lt;=SUM($F$8:$F31))*1,"F"))</f>
        <v>0</v>
      </c>
      <c r="DB31" s="65">
        <f ca="1">IF(WEEKDAY(DB$6,2)&gt;5,"w",IF(ISERROR(VLOOKUP(DB$6,fériés,1,FALSE)),(SUM($H$1:DB$1)&gt;SUM($F$8:$F30))*(SUM($H$1:DB$1)&lt;=SUM($F$8:$F31))*1,"F"))</f>
        <v>0</v>
      </c>
      <c r="DC31" s="65">
        <f ca="1">IF(WEEKDAY(DC$6,2)&gt;5,"w",IF(ISERROR(VLOOKUP(DC$6,fériés,1,FALSE)),(SUM($H$1:DC$1)&gt;SUM($F$8:$F30))*(SUM($H$1:DC$1)&lt;=SUM($F$8:$F31))*1,"F"))</f>
        <v>0</v>
      </c>
      <c r="DD31" s="65">
        <f ca="1">IF(WEEKDAY(DD$6,2)&gt;5,"w",IF(ISERROR(VLOOKUP(DD$6,fériés,1,FALSE)),(SUM($H$1:DD$1)&gt;SUM($F$8:$F30))*(SUM($H$1:DD$1)&lt;=SUM($F$8:$F31))*1,"F"))</f>
        <v>0</v>
      </c>
      <c r="DE31" s="65">
        <f ca="1">IF(WEEKDAY(DE$6,2)&gt;5,"w",IF(ISERROR(VLOOKUP(DE$6,fériés,1,FALSE)),(SUM($H$1:DE$1)&gt;SUM($F$8:$F30))*(SUM($H$1:DE$1)&lt;=SUM($F$8:$F31))*1,"F"))</f>
        <v>0</v>
      </c>
      <c r="DF31" s="65">
        <f ca="1">IF(WEEKDAY(DF$6,2)&gt;5,"w",IF(ISERROR(VLOOKUP(DF$6,fériés,1,FALSE)),(SUM($H$1:DF$1)&gt;SUM($F$8:$F30))*(SUM($H$1:DF$1)&lt;=SUM($F$8:$F31))*1,"F"))</f>
        <v>0</v>
      </c>
      <c r="DG31" s="65">
        <f ca="1">IF(WEEKDAY(DG$6,2)&gt;5,"w",IF(ISERROR(VLOOKUP(DG$6,fériés,1,FALSE)),(SUM($H$1:DG$1)&gt;SUM($F$8:$F30))*(SUM($H$1:DG$1)&lt;=SUM($F$8:$F31))*1,"F"))</f>
        <v>0</v>
      </c>
      <c r="DH31" s="65">
        <f ca="1">IF(WEEKDAY(DH$6,2)&gt;5,"w",IF(ISERROR(VLOOKUP(DH$6,fériés,1,FALSE)),(SUM($H$1:DH$1)&gt;SUM($F$8:$F30))*(SUM($H$1:DH$1)&lt;=SUM($F$8:$F31))*1,"F"))</f>
        <v>0</v>
      </c>
      <c r="DI31" s="65">
        <f ca="1">IF(WEEKDAY(DI$6,2)&gt;5,"w",IF(ISERROR(VLOOKUP(DI$6,fériés,1,FALSE)),(SUM($H$1:DI$1)&gt;SUM($F$8:$F30))*(SUM($H$1:DI$1)&lt;=SUM($F$8:$F31))*1,"F"))</f>
        <v>0</v>
      </c>
      <c r="DJ31" s="65">
        <f ca="1">IF(WEEKDAY(DJ$6,2)&gt;5,"w",IF(ISERROR(VLOOKUP(DJ$6,fériés,1,FALSE)),(SUM($H$1:DJ$1)&gt;SUM($F$8:$F30))*(SUM($H$1:DJ$1)&lt;=SUM($F$8:$F31))*1,"F"))</f>
        <v>0</v>
      </c>
      <c r="DK31" s="65">
        <f ca="1">IF(WEEKDAY(DK$6,2)&gt;5,"w",IF(ISERROR(VLOOKUP(DK$6,fériés,1,FALSE)),(SUM($H$1:DK$1)&gt;SUM($F$8:$F30))*(SUM($H$1:DK$1)&lt;=SUM($F$8:$F31))*1,"F"))</f>
        <v>0</v>
      </c>
      <c r="DL31" s="65">
        <f ca="1">IF(WEEKDAY(DL$6,2)&gt;5,"w",IF(ISERROR(VLOOKUP(DL$6,fériés,1,FALSE)),(SUM($H$1:DL$1)&gt;SUM($F$8:$F30))*(SUM($H$1:DL$1)&lt;=SUM($F$8:$F31))*1,"F"))</f>
        <v>0</v>
      </c>
      <c r="DM31" s="65">
        <f ca="1">IF(WEEKDAY(DM$6,2)&gt;5,"w",IF(ISERROR(VLOOKUP(DM$6,fériés,1,FALSE)),(SUM($H$1:DM$1)&gt;SUM($F$8:$F30))*(SUM($H$1:DM$1)&lt;=SUM($F$8:$F31))*1,"F"))</f>
        <v>0</v>
      </c>
      <c r="DN31" s="65">
        <f ca="1">IF(WEEKDAY(DN$6,2)&gt;5,"w",IF(ISERROR(VLOOKUP(DN$6,fériés,1,FALSE)),(SUM($H$1:DN$1)&gt;SUM($F$8:$F30))*(SUM($H$1:DN$1)&lt;=SUM($F$8:$F31))*1,"F"))</f>
        <v>0</v>
      </c>
      <c r="DO31" s="65">
        <f ca="1">IF(WEEKDAY(DO$6,2)&gt;5,"w",IF(ISERROR(VLOOKUP(DO$6,fériés,1,FALSE)),(SUM($H$1:DO$1)&gt;SUM($F$8:$F30))*(SUM($H$1:DO$1)&lt;=SUM($F$8:$F31))*1,"F"))</f>
        <v>0</v>
      </c>
      <c r="DP31" s="65">
        <f ca="1">IF(WEEKDAY(DP$6,2)&gt;5,"w",IF(ISERROR(VLOOKUP(DP$6,fériés,1,FALSE)),(SUM($H$1:DP$1)&gt;SUM($F$8:$F30))*(SUM($H$1:DP$1)&lt;=SUM($F$8:$F31))*1,"F"))</f>
        <v>0</v>
      </c>
      <c r="DQ31" s="65">
        <f ca="1">IF(WEEKDAY(DQ$6,2)&gt;5,"w",IF(ISERROR(VLOOKUP(DQ$6,fériés,1,FALSE)),(SUM($H$1:DQ$1)&gt;SUM($F$8:$F30))*(SUM($H$1:DQ$1)&lt;=SUM($F$8:$F31))*1,"F"))</f>
        <v>0</v>
      </c>
      <c r="DR31" s="65">
        <f ca="1">IF(WEEKDAY(DR$6,2)&gt;5,"w",IF(ISERROR(VLOOKUP(DR$6,fériés,1,FALSE)),(SUM($H$1:DR$1)&gt;SUM($F$8:$F30))*(SUM($H$1:DR$1)&lt;=SUM($F$8:$F31))*1,"F"))</f>
        <v>0</v>
      </c>
      <c r="DS31" s="65">
        <f ca="1">IF(WEEKDAY(DS$6,2)&gt;5,"w",IF(ISERROR(VLOOKUP(DS$6,fériés,1,FALSE)),(SUM($H$1:DS$1)&gt;SUM($F$8:$F30))*(SUM($H$1:DS$1)&lt;=SUM($F$8:$F31))*1,"F"))</f>
        <v>0</v>
      </c>
      <c r="DT31" s="65">
        <f ca="1">IF(WEEKDAY(DT$6,2)&gt;5,"w",IF(ISERROR(VLOOKUP(DT$6,fériés,1,FALSE)),(SUM($H$1:DT$1)&gt;SUM($F$8:$F30))*(SUM($H$1:DT$1)&lt;=SUM($F$8:$F31))*1,"F"))</f>
        <v>0</v>
      </c>
      <c r="DU31" s="65">
        <f ca="1">IF(WEEKDAY(DU$6,2)&gt;5,"w",IF(ISERROR(VLOOKUP(DU$6,fériés,1,FALSE)),(SUM($H$1:DU$1)&gt;SUM($F$8:$F30))*(SUM($H$1:DU$1)&lt;=SUM($F$8:$F31))*1,"F"))</f>
        <v>0</v>
      </c>
      <c r="DV31" s="65">
        <f ca="1">IF(WEEKDAY(DV$6,2)&gt;5,"w",IF(ISERROR(VLOOKUP(DV$6,fériés,1,FALSE)),(SUM($H$1:DV$1)&gt;SUM($F$8:$F30))*(SUM($H$1:DV$1)&lt;=SUM($F$8:$F31))*1,"F"))</f>
        <v>0</v>
      </c>
      <c r="DW31" s="65">
        <f ca="1">IF(WEEKDAY(DW$6,2)&gt;5,"w",IF(ISERROR(VLOOKUP(DW$6,fériés,1,FALSE)),(SUM($H$1:DW$1)&gt;SUM($F$8:$F30))*(SUM($H$1:DW$1)&lt;=SUM($F$8:$F31))*1,"F"))</f>
        <v>0</v>
      </c>
      <c r="DX31" s="65">
        <f ca="1">IF(WEEKDAY(DX$6,2)&gt;5,"w",IF(ISERROR(VLOOKUP(DX$6,fériés,1,FALSE)),(SUM($H$1:DX$1)&gt;SUM($F$8:$F30))*(SUM($H$1:DX$1)&lt;=SUM($F$8:$F31))*1,"F"))</f>
        <v>0</v>
      </c>
      <c r="DY31" s="65">
        <f ca="1">IF(WEEKDAY(DY$6,2)&gt;5,"w",IF(ISERROR(VLOOKUP(DY$6,fériés,1,FALSE)),(SUM($H$1:DY$1)&gt;SUM($F$8:$F30))*(SUM($H$1:DY$1)&lt;=SUM($F$8:$F31))*1,"F"))</f>
        <v>0</v>
      </c>
      <c r="DZ31" s="65">
        <f ca="1">IF(WEEKDAY(DZ$6,2)&gt;5,"w",IF(ISERROR(VLOOKUP(DZ$6,fériés,1,FALSE)),(SUM($H$1:DZ$1)&gt;SUM($F$8:$F30))*(SUM($H$1:DZ$1)&lt;=SUM($F$8:$F31))*1,"F"))</f>
        <v>0</v>
      </c>
      <c r="EA31" s="65">
        <f ca="1">IF(WEEKDAY(EA$6,2)&gt;5,"w",IF(ISERROR(VLOOKUP(EA$6,fériés,1,FALSE)),(SUM($H$1:EA$1)&gt;SUM($F$8:$F30))*(SUM($H$1:EA$1)&lt;=SUM($F$8:$F31))*1,"F"))</f>
        <v>0</v>
      </c>
      <c r="EB31" s="65">
        <f ca="1">IF(WEEKDAY(EB$6,2)&gt;5,"w",IF(ISERROR(VLOOKUP(EB$6,fériés,1,FALSE)),(SUM($H$1:EB$1)&gt;SUM($F$8:$F30))*(SUM($H$1:EB$1)&lt;=SUM($F$8:$F31))*1,"F"))</f>
        <v>0</v>
      </c>
      <c r="EC31" s="65">
        <f ca="1">IF(WEEKDAY(EC$6,2)&gt;5,"w",IF(ISERROR(VLOOKUP(EC$6,fériés,1,FALSE)),(SUM($H$1:EC$1)&gt;SUM($F$8:$F30))*(SUM($H$1:EC$1)&lt;=SUM($F$8:$F31))*1,"F"))</f>
        <v>0</v>
      </c>
      <c r="ED31" s="65">
        <f ca="1">IF(WEEKDAY(ED$6,2)&gt;5,"w",IF(ISERROR(VLOOKUP(ED$6,fériés,1,FALSE)),(SUM($H$1:ED$1)&gt;SUM($F$8:$F30))*(SUM($H$1:ED$1)&lt;=SUM($F$8:$F31))*1,"F"))</f>
        <v>0</v>
      </c>
      <c r="EE31" s="65">
        <f ca="1">IF(WEEKDAY(EE$6,2)&gt;5,"w",IF(ISERROR(VLOOKUP(EE$6,fériés,1,FALSE)),(SUM($H$1:EE$1)&gt;SUM($F$8:$F30))*(SUM($H$1:EE$1)&lt;=SUM($F$8:$F31))*1,"F"))</f>
        <v>0</v>
      </c>
      <c r="EF31" s="65" t="str">
        <f ca="1">IF(WEEKDAY(EF$6,2)&gt;5,"w",IF(ISERROR(VLOOKUP(EF$6,fériés,1,FALSE)),(SUM($H$1:EF$1)&gt;SUM($F$8:$F30))*(SUM($H$1:EF$1)&lt;=SUM($F$8:$F31))*1,"F"))</f>
        <v>w</v>
      </c>
      <c r="EG31" s="65" t="str">
        <f ca="1">IF(WEEKDAY(EG$6,2)&gt;5,"w",IF(ISERROR(VLOOKUP(EG$6,fériés,1,FALSE)),(SUM($H$1:EG$1)&gt;SUM($F$8:$F30))*(SUM($H$1:EG$1)&lt;=SUM($F$8:$F31))*1,"F"))</f>
        <v>w</v>
      </c>
      <c r="EH31" s="65" t="str">
        <f ca="1">IF(WEEKDAY(EH$6,2)&gt;5,"w",IF(ISERROR(VLOOKUP(EH$6,fériés,1,FALSE)),(SUM($H$1:EH$1)&gt;SUM($F$8:$F30))*(SUM($H$1:EH$1)&lt;=SUM($F$8:$F31))*1,"F"))</f>
        <v>w</v>
      </c>
      <c r="EI31" s="65" t="str">
        <f ca="1">IF(WEEKDAY(EI$6,2)&gt;5,"w",IF(ISERROR(VLOOKUP(EI$6,fériés,1,FALSE)),(SUM($H$1:EI$1)&gt;SUM($F$8:$F30))*(SUM($H$1:EI$1)&lt;=SUM($F$8:$F31))*1,"F"))</f>
        <v>w</v>
      </c>
      <c r="EJ31" s="65" t="str">
        <f ca="1">IF(WEEKDAY(EJ$6,2)&gt;5,"w",IF(ISERROR(VLOOKUP(EJ$6,fériés,1,FALSE)),(SUM($H$1:EJ$1)&gt;SUM($F$8:$F30))*(SUM($H$1:EJ$1)&lt;=SUM($F$8:$F31))*1,"F"))</f>
        <v>w</v>
      </c>
      <c r="EK31" s="65" t="str">
        <f ca="1">IF(WEEKDAY(EK$6,2)&gt;5,"w",IF(ISERROR(VLOOKUP(EK$6,fériés,1,FALSE)),(SUM($H$1:EK$1)&gt;SUM($F$8:$F30))*(SUM($H$1:EK$1)&lt;=SUM($F$8:$F31))*1,"F"))</f>
        <v>w</v>
      </c>
      <c r="EL31" s="65" t="str">
        <f ca="1">IF(WEEKDAY(EL$6,2)&gt;5,"w",IF(ISERROR(VLOOKUP(EL$6,fériés,1,FALSE)),(SUM($H$1:EL$1)&gt;SUM($F$8:$F30))*(SUM($H$1:EL$1)&lt;=SUM($F$8:$F31))*1,"F"))</f>
        <v>w</v>
      </c>
      <c r="EM31" s="65" t="str">
        <f ca="1">IF(WEEKDAY(EM$6,2)&gt;5,"w",IF(ISERROR(VLOOKUP(EM$6,fériés,1,FALSE)),(SUM($H$1:EM$1)&gt;SUM($F$8:$F30))*(SUM($H$1:EM$1)&lt;=SUM($F$8:$F31))*1,"F"))</f>
        <v>w</v>
      </c>
      <c r="EN31" s="65" t="str">
        <f ca="1">IF(WEEKDAY(EN$6,2)&gt;5,"w",IF(ISERROR(VLOOKUP(EN$6,fériés,1,FALSE)),(SUM($H$1:EN$1)&gt;SUM($F$8:$F30))*(SUM($H$1:EN$1)&lt;=SUM($F$8:$F31))*1,"F"))</f>
        <v>w</v>
      </c>
      <c r="EO31" s="65" t="str">
        <f ca="1">IF(WEEKDAY(EO$6,2)&gt;5,"w",IF(ISERROR(VLOOKUP(EO$6,fériés,1,FALSE)),(SUM($H$1:EO$1)&gt;SUM($F$8:$F30))*(SUM($H$1:EO$1)&lt;=SUM($F$8:$F31))*1,"F"))</f>
        <v>w</v>
      </c>
      <c r="EP31" s="65" t="str">
        <f ca="1">IF(WEEKDAY(EP$6,2)&gt;5,"w",IF(ISERROR(VLOOKUP(EP$6,fériés,1,FALSE)),(SUM($H$1:EP$1)&gt;SUM($F$8:$F30))*(SUM($H$1:EP$1)&lt;=SUM($F$8:$F31))*1,"F"))</f>
        <v>w</v>
      </c>
      <c r="EQ31" s="65" t="str">
        <f ca="1">IF(WEEKDAY(EQ$6,2)&gt;5,"w",IF(ISERROR(VLOOKUP(EQ$6,fériés,1,FALSE)),(SUM($H$1:EQ$1)&gt;SUM($F$8:$F30))*(SUM($H$1:EQ$1)&lt;=SUM($F$8:$F31))*1,"F"))</f>
        <v>w</v>
      </c>
      <c r="ER31" s="65" t="str">
        <f ca="1">IF(WEEKDAY(ER$6,2)&gt;5,"w",IF(ISERROR(VLOOKUP(ER$6,fériés,1,FALSE)),(SUM($H$1:ER$1)&gt;SUM($F$8:$F30))*(SUM($H$1:ER$1)&lt;=SUM($F$8:$F31))*1,"F"))</f>
        <v>w</v>
      </c>
      <c r="ES31" s="65" t="str">
        <f ca="1">IF(WEEKDAY(ES$6,2)&gt;5,"w",IF(ISERROR(VLOOKUP(ES$6,fériés,1,FALSE)),(SUM($H$1:ES$1)&gt;SUM($F$8:$F30))*(SUM($H$1:ES$1)&lt;=SUM($F$8:$F31))*1,"F"))</f>
        <v>w</v>
      </c>
      <c r="ET31" s="65" t="str">
        <f ca="1">IF(WEEKDAY(ET$6,2)&gt;5,"w",IF(ISERROR(VLOOKUP(ET$6,fériés,1,FALSE)),(SUM($H$1:ET$1)&gt;SUM($F$8:$F30))*(SUM($H$1:ET$1)&lt;=SUM($F$8:$F31))*1,"F"))</f>
        <v>w</v>
      </c>
      <c r="EU31" s="65" t="str">
        <f ca="1">IF(WEEKDAY(EU$6,2)&gt;5,"w",IF(ISERROR(VLOOKUP(EU$6,fériés,1,FALSE)),(SUM($H$1:EU$1)&gt;SUM($F$8:$F30))*(SUM($H$1:EU$1)&lt;=SUM($F$8:$F31))*1,"F"))</f>
        <v>w</v>
      </c>
      <c r="EV31" s="65" t="str">
        <f ca="1">IF(WEEKDAY(EV$6,2)&gt;5,"w",IF(ISERROR(VLOOKUP(EV$6,fériés,1,FALSE)),(SUM($H$1:EV$1)&gt;SUM($F$8:$F30))*(SUM($H$1:EV$1)&lt;=SUM($F$8:$F31))*1,"F"))</f>
        <v>w</v>
      </c>
      <c r="EW31" s="65" t="str">
        <f ca="1">IF(WEEKDAY(EW$6,2)&gt;5,"w",IF(ISERROR(VLOOKUP(EW$6,fériés,1,FALSE)),(SUM($H$1:EW$1)&gt;SUM($F$8:$F30))*(SUM($H$1:EW$1)&lt;=SUM($F$8:$F31))*1,"F"))</f>
        <v>w</v>
      </c>
      <c r="EX31" s="65" t="str">
        <f ca="1">IF(WEEKDAY(EX$6,2)&gt;5,"w",IF(ISERROR(VLOOKUP(EX$6,fériés,1,FALSE)),(SUM($H$1:EX$1)&gt;SUM($F$8:$F30))*(SUM($H$1:EX$1)&lt;=SUM($F$8:$F31))*1,"F"))</f>
        <v>w</v>
      </c>
      <c r="EY31" s="65" t="str">
        <f ca="1">IF(WEEKDAY(EY$6,2)&gt;5,"w",IF(ISERROR(VLOOKUP(EY$6,fériés,1,FALSE)),(SUM($H$1:EY$1)&gt;SUM($F$8:$F30))*(SUM($H$1:EY$1)&lt;=SUM($F$8:$F31))*1,"F"))</f>
        <v>w</v>
      </c>
      <c r="EZ31" s="65">
        <f ca="1">IF(WEEKDAY(EZ$6,2)&gt;5,"w",IF(ISERROR(VLOOKUP(EZ$6,fériés,1,FALSE)),(SUM($H$1:EZ$1)&gt;SUM($F$8:$F30))*(SUM($H$1:EZ$1)&lt;=SUM($F$8:$F31))*1,"F"))</f>
        <v>0</v>
      </c>
      <c r="FA31" s="65">
        <f ca="1">IF(WEEKDAY(FA$6,2)&gt;5,"w",IF(ISERROR(VLOOKUP(FA$6,fériés,1,FALSE)),(SUM($H$1:FA$1)&gt;SUM($F$8:$F30))*(SUM($H$1:FA$1)&lt;=SUM($F$8:$F31))*1,"F"))</f>
        <v>0</v>
      </c>
      <c r="FB31" s="65">
        <f ca="1">IF(WEEKDAY(FB$6,2)&gt;5,"w",IF(ISERROR(VLOOKUP(FB$6,fériés,1,FALSE)),(SUM($H$1:FB$1)&gt;SUM($F$8:$F30))*(SUM($H$1:FB$1)&lt;=SUM($F$8:$F31))*1,"F"))</f>
        <v>0</v>
      </c>
      <c r="FC31" s="65">
        <f ca="1">IF(WEEKDAY(FC$6,2)&gt;5,"w",IF(ISERROR(VLOOKUP(FC$6,fériés,1,FALSE)),(SUM($H$1:FC$1)&gt;SUM($F$8:$F30))*(SUM($H$1:FC$1)&lt;=SUM($F$8:$F31))*1,"F"))</f>
        <v>0</v>
      </c>
      <c r="FD31" s="65">
        <f ca="1">IF(WEEKDAY(FD$6,2)&gt;5,"w",IF(ISERROR(VLOOKUP(FD$6,fériés,1,FALSE)),(SUM($H$1:FD$1)&gt;SUM($F$8:$F30))*(SUM($H$1:FD$1)&lt;=SUM($F$8:$F31))*1,"F"))</f>
        <v>0</v>
      </c>
      <c r="FE31" s="65">
        <f ca="1">IF(WEEKDAY(FE$6,2)&gt;5,"w",IF(ISERROR(VLOOKUP(FE$6,fériés,1,FALSE)),(SUM($H$1:FE$1)&gt;SUM($F$8:$F30))*(SUM($H$1:FE$1)&lt;=SUM($F$8:$F31))*1,"F"))</f>
        <v>0</v>
      </c>
      <c r="FF31" s="65">
        <f ca="1">IF(WEEKDAY(FF$6,2)&gt;5,"w",IF(ISERROR(VLOOKUP(FF$6,fériés,1,FALSE)),(SUM($H$1:FF$1)&gt;SUM($F$8:$F30))*(SUM($H$1:FF$1)&lt;=SUM($F$8:$F31))*1,"F"))</f>
        <v>0</v>
      </c>
      <c r="FG31" s="65">
        <f ca="1">IF(WEEKDAY(FG$6,2)&gt;5,"w",IF(ISERROR(VLOOKUP(FG$6,fériés,1,FALSE)),(SUM($H$1:FG$1)&gt;SUM($F$8:$F30))*(SUM($H$1:FG$1)&lt;=SUM($F$8:$F31))*1,"F"))</f>
        <v>0</v>
      </c>
      <c r="FH31" s="65">
        <f ca="1">IF(WEEKDAY(FH$6,2)&gt;5,"w",IF(ISERROR(VLOOKUP(FH$6,fériés,1,FALSE)),(SUM($H$1:FH$1)&gt;SUM($F$8:$F30))*(SUM($H$1:FH$1)&lt;=SUM($F$8:$F31))*1,"F"))</f>
        <v>0</v>
      </c>
      <c r="FI31" s="65">
        <f ca="1">IF(WEEKDAY(FI$6,2)&gt;5,"w",IF(ISERROR(VLOOKUP(FI$6,fériés,1,FALSE)),(SUM($H$1:FI$1)&gt;SUM($F$8:$F30))*(SUM($H$1:FI$1)&lt;=SUM($F$8:$F31))*1,"F"))</f>
        <v>0</v>
      </c>
      <c r="FJ31" s="65">
        <f ca="1">IF(WEEKDAY(FJ$6,2)&gt;5,"w",IF(ISERROR(VLOOKUP(FJ$6,fériés,1,FALSE)),(SUM($H$1:FJ$1)&gt;SUM($F$8:$F30))*(SUM($H$1:FJ$1)&lt;=SUM($F$8:$F31))*1,"F"))</f>
        <v>0</v>
      </c>
      <c r="FK31" s="65">
        <f ca="1">IF(WEEKDAY(FK$6,2)&gt;5,"w",IF(ISERROR(VLOOKUP(FK$6,fériés,1,FALSE)),(SUM($H$1:FK$1)&gt;SUM($F$8:$F30))*(SUM($H$1:FK$1)&lt;=SUM($F$8:$F31))*1,"F"))</f>
        <v>0</v>
      </c>
      <c r="FL31" s="65">
        <f ca="1">IF(WEEKDAY(FL$6,2)&gt;5,"w",IF(ISERROR(VLOOKUP(FL$6,fériés,1,FALSE)),(SUM($H$1:FL$1)&gt;SUM($F$8:$F30))*(SUM($H$1:FL$1)&lt;=SUM($F$8:$F31))*1,"F"))</f>
        <v>0</v>
      </c>
      <c r="FM31" s="65">
        <f ca="1">IF(WEEKDAY(FM$6,2)&gt;5,"w",IF(ISERROR(VLOOKUP(FM$6,fériés,1,FALSE)),(SUM($H$1:FM$1)&gt;SUM($F$8:$F30))*(SUM($H$1:FM$1)&lt;=SUM($F$8:$F31))*1,"F"))</f>
        <v>0</v>
      </c>
      <c r="FN31" s="65">
        <f ca="1">IF(WEEKDAY(FN$6,2)&gt;5,"w",IF(ISERROR(VLOOKUP(FN$6,fériés,1,FALSE)),(SUM($H$1:FN$1)&gt;SUM($F$8:$F30))*(SUM($H$1:FN$1)&lt;=SUM($F$8:$F31))*1,"F"))</f>
        <v>0</v>
      </c>
      <c r="FO31" s="65">
        <f ca="1">IF(WEEKDAY(FO$6,2)&gt;5,"w",IF(ISERROR(VLOOKUP(FO$6,fériés,1,FALSE)),(SUM($H$1:FO$1)&gt;SUM($F$8:$F30))*(SUM($H$1:FO$1)&lt;=SUM($F$8:$F31))*1,"F"))</f>
        <v>0</v>
      </c>
      <c r="FP31" s="65">
        <f ca="1">IF(WEEKDAY(FP$6,2)&gt;5,"w",IF(ISERROR(VLOOKUP(FP$6,fériés,1,FALSE)),(SUM($H$1:FP$1)&gt;SUM($F$8:$F30))*(SUM($H$1:FP$1)&lt;=SUM($F$8:$F31))*1,"F"))</f>
        <v>0</v>
      </c>
      <c r="FQ31" s="65">
        <f ca="1">IF(WEEKDAY(FQ$6,2)&gt;5,"w",IF(ISERROR(VLOOKUP(FQ$6,fériés,1,FALSE)),(SUM($H$1:FQ$1)&gt;SUM($F$8:$F30))*(SUM($H$1:FQ$1)&lt;=SUM($F$8:$F31))*1,"F"))</f>
        <v>0</v>
      </c>
      <c r="FR31" s="65">
        <f ca="1">IF(WEEKDAY(FR$6,2)&gt;5,"w",IF(ISERROR(VLOOKUP(FR$6,fériés,1,FALSE)),(SUM($H$1:FR$1)&gt;SUM($F$8:$F30))*(SUM($H$1:FR$1)&lt;=SUM($F$8:$F31))*1,"F"))</f>
        <v>0</v>
      </c>
      <c r="FS31" s="65">
        <f ca="1">IF(WEEKDAY(FS$6,2)&gt;5,"w",IF(ISERROR(VLOOKUP(FS$6,fériés,1,FALSE)),(SUM($H$1:FS$1)&gt;SUM($F$8:$F30))*(SUM($H$1:FS$1)&lt;=SUM($F$8:$F31))*1,"F"))</f>
        <v>0</v>
      </c>
      <c r="FT31" s="65">
        <f ca="1">IF(WEEKDAY(FT$6,2)&gt;5,"w",IF(ISERROR(VLOOKUP(FT$6,fériés,1,FALSE)),(SUM($H$1:FT$1)&gt;SUM($F$8:$F30))*(SUM($H$1:FT$1)&lt;=SUM($F$8:$F31))*1,"F"))</f>
        <v>0</v>
      </c>
      <c r="FU31" s="65">
        <f ca="1">IF(WEEKDAY(FU$6,2)&gt;5,"w",IF(ISERROR(VLOOKUP(FU$6,fériés,1,FALSE)),(SUM($H$1:FU$1)&gt;SUM($F$8:$F30))*(SUM($H$1:FU$1)&lt;=SUM($F$8:$F31))*1,"F"))</f>
        <v>0</v>
      </c>
      <c r="FV31" s="65">
        <f ca="1">IF(WEEKDAY(FV$6,2)&gt;5,"w",IF(ISERROR(VLOOKUP(FV$6,fériés,1,FALSE)),(SUM($H$1:FV$1)&gt;SUM($F$8:$F30))*(SUM($H$1:FV$1)&lt;=SUM($F$8:$F31))*1,"F"))</f>
        <v>0</v>
      </c>
      <c r="FW31" s="65">
        <f ca="1">IF(WEEKDAY(FW$6,2)&gt;5,"w",IF(ISERROR(VLOOKUP(FW$6,fériés,1,FALSE)),(SUM($H$1:FW$1)&gt;SUM($F$8:$F30))*(SUM($H$1:FW$1)&lt;=SUM($F$8:$F31))*1,"F"))</f>
        <v>0</v>
      </c>
      <c r="FX31" s="65">
        <f ca="1">IF(WEEKDAY(FX$6,2)&gt;5,"w",IF(ISERROR(VLOOKUP(FX$6,fériés,1,FALSE)),(SUM($H$1:FX$1)&gt;SUM($F$8:$F30))*(SUM($H$1:FX$1)&lt;=SUM($F$8:$F31))*1,"F"))</f>
        <v>0</v>
      </c>
      <c r="FY31" s="65">
        <f ca="1">IF(WEEKDAY(FY$6,2)&gt;5,"w",IF(ISERROR(VLOOKUP(FY$6,fériés,1,FALSE)),(SUM($H$1:FY$1)&gt;SUM($F$8:$F30))*(SUM($H$1:FY$1)&lt;=SUM($F$8:$F31))*1,"F"))</f>
        <v>0</v>
      </c>
      <c r="FZ31" s="65">
        <f ca="1">IF(WEEKDAY(FZ$6,2)&gt;5,"w",IF(ISERROR(VLOOKUP(FZ$6,fériés,1,FALSE)),(SUM($H$1:FZ$1)&gt;SUM($F$8:$F30))*(SUM($H$1:FZ$1)&lt;=SUM($F$8:$F31))*1,"F"))</f>
        <v>0</v>
      </c>
      <c r="GA31" s="65">
        <f ca="1">IF(WEEKDAY(GA$6,2)&gt;5,"w",IF(ISERROR(VLOOKUP(GA$6,fériés,1,FALSE)),(SUM($H$1:GA$1)&gt;SUM($F$8:$F30))*(SUM($H$1:GA$1)&lt;=SUM($F$8:$F31))*1,"F"))</f>
        <v>0</v>
      </c>
      <c r="GB31" s="65">
        <f ca="1">IF(WEEKDAY(GB$6,2)&gt;5,"w",IF(ISERROR(VLOOKUP(GB$6,fériés,1,FALSE)),(SUM($H$1:GB$1)&gt;SUM($F$8:$F30))*(SUM($H$1:GB$1)&lt;=SUM($F$8:$F31))*1,"F"))</f>
        <v>0</v>
      </c>
      <c r="GC31" s="65">
        <f ca="1">IF(WEEKDAY(GC$6,2)&gt;5,"w",IF(ISERROR(VLOOKUP(GC$6,fériés,1,FALSE)),(SUM($H$1:GC$1)&gt;SUM($F$8:$F30))*(SUM($H$1:GC$1)&lt;=SUM($F$8:$F31))*1,"F"))</f>
        <v>0</v>
      </c>
      <c r="GD31" s="65">
        <f ca="1">IF(WEEKDAY(GD$6,2)&gt;5,"w",IF(ISERROR(VLOOKUP(GD$6,fériés,1,FALSE)),(SUM($H$1:GD$1)&gt;SUM($F$8:$F30))*(SUM($H$1:GD$1)&lt;=SUM($F$8:$F31))*1,"F"))</f>
        <v>0</v>
      </c>
      <c r="GE31" s="65">
        <f ca="1">IF(WEEKDAY(GE$6,2)&gt;5,"w",IF(ISERROR(VLOOKUP(GE$6,fériés,1,FALSE)),(SUM($H$1:GE$1)&gt;SUM($F$8:$F30))*(SUM($H$1:GE$1)&lt;=SUM($F$8:$F31))*1,"F"))</f>
        <v>0</v>
      </c>
      <c r="GF31" s="65">
        <f ca="1">IF(WEEKDAY(GF$6,2)&gt;5,"w",IF(ISERROR(VLOOKUP(GF$6,fériés,1,FALSE)),(SUM($H$1:GF$1)&gt;SUM($F$8:$F30))*(SUM($H$1:GF$1)&lt;=SUM($F$8:$F31))*1,"F"))</f>
        <v>0</v>
      </c>
      <c r="GG31" s="65">
        <f ca="1">IF(WEEKDAY(GG$6,2)&gt;5,"w",IF(ISERROR(VLOOKUP(GG$6,fériés,1,FALSE)),(SUM($H$1:GG$1)&gt;SUM($F$8:$F30))*(SUM($H$1:GG$1)&lt;=SUM($F$8:$F31))*1,"F"))</f>
        <v>0</v>
      </c>
      <c r="GH31" s="65">
        <f ca="1">IF(WEEKDAY(GH$6,2)&gt;5,"w",IF(ISERROR(VLOOKUP(GH$6,fériés,1,FALSE)),(SUM($H$1:GH$1)&gt;SUM($F$8:$F30))*(SUM($H$1:GH$1)&lt;=SUM($F$8:$F31))*1,"F"))</f>
        <v>0</v>
      </c>
      <c r="GI31" s="65">
        <f ca="1">IF(WEEKDAY(GI$6,2)&gt;5,"w",IF(ISERROR(VLOOKUP(GI$6,fériés,1,FALSE)),(SUM($H$1:GI$1)&gt;SUM($F$8:$F30))*(SUM($H$1:GI$1)&lt;=SUM($F$8:$F31))*1,"F"))</f>
        <v>0</v>
      </c>
      <c r="GJ31" s="65">
        <f ca="1">IF(WEEKDAY(GJ$6,2)&gt;5,"w",IF(ISERROR(VLOOKUP(GJ$6,fériés,1,FALSE)),(SUM($H$1:GJ$1)&gt;SUM($F$8:$F30))*(SUM($H$1:GJ$1)&lt;=SUM($F$8:$F31))*1,"F"))</f>
        <v>0</v>
      </c>
      <c r="GK31" s="65">
        <f ca="1">IF(WEEKDAY(GK$6,2)&gt;5,"w",IF(ISERROR(VLOOKUP(GK$6,fériés,1,FALSE)),(SUM($H$1:GK$1)&gt;SUM($F$8:$F30))*(SUM($H$1:GK$1)&lt;=SUM($F$8:$F31))*1,"F"))</f>
        <v>0</v>
      </c>
      <c r="GL31" s="65">
        <f ca="1">IF(WEEKDAY(GL$6,2)&gt;5,"w",IF(ISERROR(VLOOKUP(GL$6,fériés,1,FALSE)),(SUM($H$1:GL$1)&gt;SUM($F$8:$F30))*(SUM($H$1:GL$1)&lt;=SUM($F$8:$F31))*1,"F"))</f>
        <v>0</v>
      </c>
      <c r="GM31" s="65">
        <f ca="1">IF(WEEKDAY(GM$6,2)&gt;5,"w",IF(ISERROR(VLOOKUP(GM$6,fériés,1,FALSE)),(SUM($H$1:GM$1)&gt;SUM($F$8:$F30))*(SUM($H$1:GM$1)&lt;=SUM($F$8:$F31))*1,"F"))</f>
        <v>0</v>
      </c>
      <c r="GN31" s="65">
        <f ca="1">IF(WEEKDAY(GN$6,2)&gt;5,"w",IF(ISERROR(VLOOKUP(GN$6,fériés,1,FALSE)),(SUM($H$1:GN$1)&gt;SUM($F$8:$F30))*(SUM($H$1:GN$1)&lt;=SUM($F$8:$F31))*1,"F"))</f>
        <v>0</v>
      </c>
      <c r="GO31" s="65">
        <f ca="1">IF(WEEKDAY(GO$6,2)&gt;5,"w",IF(ISERROR(VLOOKUP(GO$6,fériés,1,FALSE)),(SUM($H$1:GO$1)&gt;SUM($F$8:$F30))*(SUM($H$1:GO$1)&lt;=SUM($F$8:$F31))*1,"F"))</f>
        <v>0</v>
      </c>
      <c r="GP31" s="65">
        <f ca="1">IF(WEEKDAY(GP$6,2)&gt;5,"w",IF(ISERROR(VLOOKUP(GP$6,fériés,1,FALSE)),(SUM($H$1:GP$1)&gt;SUM($F$8:$F30))*(SUM($H$1:GP$1)&lt;=SUM($F$8:$F31))*1,"F"))</f>
        <v>0</v>
      </c>
      <c r="GQ31" s="65">
        <f ca="1">IF(WEEKDAY(GQ$6,2)&gt;5,"w",IF(ISERROR(VLOOKUP(GQ$6,fériés,1,FALSE)),(SUM($H$1:GQ$1)&gt;SUM($F$8:$F30))*(SUM($H$1:GQ$1)&lt;=SUM($F$8:$F31))*1,"F"))</f>
        <v>0</v>
      </c>
      <c r="GR31" s="65">
        <f ca="1">IF(WEEKDAY(GR$6,2)&gt;5,"w",IF(ISERROR(VLOOKUP(GR$6,fériés,1,FALSE)),(SUM($H$1:GR$1)&gt;SUM($F$8:$F30))*(SUM($H$1:GR$1)&lt;=SUM($F$8:$F31))*1,"F"))</f>
        <v>0</v>
      </c>
      <c r="GS31" s="65">
        <f ca="1">IF(WEEKDAY(GS$6,2)&gt;5,"w",IF(ISERROR(VLOOKUP(GS$6,fériés,1,FALSE)),(SUM($H$1:GS$1)&gt;SUM($F$8:$F30))*(SUM($H$1:GS$1)&lt;=SUM($F$8:$F31))*1,"F"))</f>
        <v>0</v>
      </c>
      <c r="GT31" s="65">
        <f ca="1">IF(WEEKDAY(GT$6,2)&gt;5,"w",IF(ISERROR(VLOOKUP(GT$6,fériés,1,FALSE)),(SUM($H$1:GT$1)&gt;SUM($F$8:$F30))*(SUM($H$1:GT$1)&lt;=SUM($F$8:$F31))*1,"F"))</f>
        <v>0</v>
      </c>
      <c r="GU31" s="65">
        <f ca="1">IF(WEEKDAY(GU$6,2)&gt;5,"w",IF(ISERROR(VLOOKUP(GU$6,fériés,1,FALSE)),(SUM($H$1:GU$1)&gt;SUM($F$8:$F30))*(SUM($H$1:GU$1)&lt;=SUM($F$8:$F31))*1,"F"))</f>
        <v>0</v>
      </c>
      <c r="GV31" s="65">
        <f ca="1">IF(WEEKDAY(GV$6,2)&gt;5,"w",IF(ISERROR(VLOOKUP(GV$6,fériés,1,FALSE)),(SUM($H$1:GV$1)&gt;SUM($F$8:$F30))*(SUM($H$1:GV$1)&lt;=SUM($F$8:$F31))*1,"F"))</f>
        <v>0</v>
      </c>
      <c r="GW31" s="65">
        <f ca="1">IF(WEEKDAY(GW$6,2)&gt;5,"w",IF(ISERROR(VLOOKUP(GW$6,fériés,1,FALSE)),(SUM($H$1:GW$1)&gt;SUM($F$8:$F30))*(SUM($H$1:GW$1)&lt;=SUM($F$8:$F31))*1,"F"))</f>
        <v>0</v>
      </c>
      <c r="GX31" s="65" t="str">
        <f ca="1">IF(WEEKDAY(GX$6,2)&gt;5,"w",IF(ISERROR(VLOOKUP(GX$6,fériés,1,FALSE)),(SUM($H$1:GX$1)&gt;SUM($F$8:$F30))*(SUM($H$1:GX$1)&lt;=SUM($F$8:$F31))*1,"F"))</f>
        <v>w</v>
      </c>
      <c r="GY31" s="65" t="str">
        <f ca="1">IF(WEEKDAY(GY$6,2)&gt;5,"w",IF(ISERROR(VLOOKUP(GY$6,fériés,1,FALSE)),(SUM($H$1:GY$1)&gt;SUM($F$8:$F30))*(SUM($H$1:GY$1)&lt;=SUM($F$8:$F31))*1,"F"))</f>
        <v>w</v>
      </c>
      <c r="GZ31" s="65" t="str">
        <f ca="1">IF(WEEKDAY(GZ$6,2)&gt;5,"w",IF(ISERROR(VLOOKUP(GZ$6,fériés,1,FALSE)),(SUM($H$1:GZ$1)&gt;SUM($F$8:$F30))*(SUM($H$1:GZ$1)&lt;=SUM($F$8:$F31))*1,"F"))</f>
        <v>w</v>
      </c>
      <c r="HA31" s="65" t="str">
        <f ca="1">IF(WEEKDAY(HA$6,2)&gt;5,"w",IF(ISERROR(VLOOKUP(HA$6,fériés,1,FALSE)),(SUM($H$1:HA$1)&gt;SUM($F$8:$F30))*(SUM($H$1:HA$1)&lt;=SUM($F$8:$F31))*1,"F"))</f>
        <v>w</v>
      </c>
      <c r="HB31" s="65" t="str">
        <f ca="1">IF(WEEKDAY(HB$6,2)&gt;5,"w",IF(ISERROR(VLOOKUP(HB$6,fériés,1,FALSE)),(SUM($H$1:HB$1)&gt;SUM($F$8:$F30))*(SUM($H$1:HB$1)&lt;=SUM($F$8:$F31))*1,"F"))</f>
        <v>w</v>
      </c>
      <c r="HC31" s="65" t="str">
        <f ca="1">IF(WEEKDAY(HC$6,2)&gt;5,"w",IF(ISERROR(VLOOKUP(HC$6,fériés,1,FALSE)),(SUM($H$1:HC$1)&gt;SUM($F$8:$F30))*(SUM($H$1:HC$1)&lt;=SUM($F$8:$F31))*1,"F"))</f>
        <v>w</v>
      </c>
      <c r="HD31" s="65" t="str">
        <f ca="1">IF(WEEKDAY(HD$6,2)&gt;5,"w",IF(ISERROR(VLOOKUP(HD$6,fériés,1,FALSE)),(SUM($H$1:HD$1)&gt;SUM($F$8:$F30))*(SUM($H$1:HD$1)&lt;=SUM($F$8:$F31))*1,"F"))</f>
        <v>w</v>
      </c>
      <c r="HE31" s="65" t="str">
        <f ca="1">IF(WEEKDAY(HE$6,2)&gt;5,"w",IF(ISERROR(VLOOKUP(HE$6,fériés,1,FALSE)),(SUM($H$1:HE$1)&gt;SUM($F$8:$F30))*(SUM($H$1:HE$1)&lt;=SUM($F$8:$F31))*1,"F"))</f>
        <v>w</v>
      </c>
      <c r="HF31" s="65" t="str">
        <f ca="1">IF(WEEKDAY(HF$6,2)&gt;5,"w",IF(ISERROR(VLOOKUP(HF$6,fériés,1,FALSE)),(SUM($H$1:HF$1)&gt;SUM($F$8:$F30))*(SUM($H$1:HF$1)&lt;=SUM($F$8:$F31))*1,"F"))</f>
        <v>w</v>
      </c>
      <c r="HG31" s="65" t="str">
        <f ca="1">IF(WEEKDAY(HG$6,2)&gt;5,"w",IF(ISERROR(VLOOKUP(HG$6,fériés,1,FALSE)),(SUM($H$1:HG$1)&gt;SUM($F$8:$F30))*(SUM($H$1:HG$1)&lt;=SUM($F$8:$F31))*1,"F"))</f>
        <v>w</v>
      </c>
      <c r="HH31" s="65" t="str">
        <f ca="1">IF(WEEKDAY(HH$6,2)&gt;5,"w",IF(ISERROR(VLOOKUP(HH$6,fériés,1,FALSE)),(SUM($H$1:HH$1)&gt;SUM($F$8:$F30))*(SUM($H$1:HH$1)&lt;=SUM($F$8:$F31))*1,"F"))</f>
        <v>w</v>
      </c>
      <c r="HI31" s="65" t="str">
        <f ca="1">IF(WEEKDAY(HI$6,2)&gt;5,"w",IF(ISERROR(VLOOKUP(HI$6,fériés,1,FALSE)),(SUM($H$1:HI$1)&gt;SUM($F$8:$F30))*(SUM($H$1:HI$1)&lt;=SUM($F$8:$F31))*1,"F"))</f>
        <v>w</v>
      </c>
      <c r="HJ31" s="65" t="str">
        <f ca="1">IF(WEEKDAY(HJ$6,2)&gt;5,"w",IF(ISERROR(VLOOKUP(HJ$6,fériés,1,FALSE)),(SUM($H$1:HJ$1)&gt;SUM($F$8:$F30))*(SUM($H$1:HJ$1)&lt;=SUM($F$8:$F31))*1,"F"))</f>
        <v>w</v>
      </c>
      <c r="HK31" s="65" t="str">
        <f ca="1">IF(WEEKDAY(HK$6,2)&gt;5,"w",IF(ISERROR(VLOOKUP(HK$6,fériés,1,FALSE)),(SUM($H$1:HK$1)&gt;SUM($F$8:$F30))*(SUM($H$1:HK$1)&lt;=SUM($F$8:$F31))*1,"F"))</f>
        <v>w</v>
      </c>
      <c r="HL31" s="65" t="str">
        <f ca="1">IF(WEEKDAY(HL$6,2)&gt;5,"w",IF(ISERROR(VLOOKUP(HL$6,fériés,1,FALSE)),(SUM($H$1:HL$1)&gt;SUM($F$8:$F30))*(SUM($H$1:HL$1)&lt;=SUM($F$8:$F31))*1,"F"))</f>
        <v>w</v>
      </c>
      <c r="HM31" s="65" t="str">
        <f ca="1">IF(WEEKDAY(HM$6,2)&gt;5,"w",IF(ISERROR(VLOOKUP(HM$6,fériés,1,FALSE)),(SUM($H$1:HM$1)&gt;SUM($F$8:$F30))*(SUM($H$1:HM$1)&lt;=SUM($F$8:$F31))*1,"F"))</f>
        <v>w</v>
      </c>
      <c r="HN31" s="65" t="str">
        <f ca="1">IF(WEEKDAY(HN$6,2)&gt;5,"w",IF(ISERROR(VLOOKUP(HN$6,fériés,1,FALSE)),(SUM($H$1:HN$1)&gt;SUM($F$8:$F30))*(SUM($H$1:HN$1)&lt;=SUM($F$8:$F31))*1,"F"))</f>
        <v>w</v>
      </c>
      <c r="HO31" s="65" t="str">
        <f ca="1">IF(WEEKDAY(HO$6,2)&gt;5,"w",IF(ISERROR(VLOOKUP(HO$6,fériés,1,FALSE)),(SUM($H$1:HO$1)&gt;SUM($F$8:$F30))*(SUM($H$1:HO$1)&lt;=SUM($F$8:$F31))*1,"F"))</f>
        <v>w</v>
      </c>
      <c r="HP31" s="65" t="str">
        <f ca="1">IF(WEEKDAY(HP$6,2)&gt;5,"w",IF(ISERROR(VLOOKUP(HP$6,fériés,1,FALSE)),(SUM($H$1:HP$1)&gt;SUM($F$8:$F30))*(SUM($H$1:HP$1)&lt;=SUM($F$8:$F31))*1,"F"))</f>
        <v>w</v>
      </c>
      <c r="HQ31" s="65" t="str">
        <f ca="1">IF(WEEKDAY(HQ$6,2)&gt;5,"w",IF(ISERROR(VLOOKUP(HQ$6,fériés,1,FALSE)),(SUM($H$1:HQ$1)&gt;SUM($F$8:$F30))*(SUM($H$1:HQ$1)&lt;=SUM($F$8:$F31))*1,"F"))</f>
        <v>w</v>
      </c>
      <c r="HR31" s="65">
        <f ca="1">IF(WEEKDAY(HR$6,2)&gt;5,"w",IF(ISERROR(VLOOKUP(HR$6,fériés,1,FALSE)),(SUM($H$1:HR$1)&gt;SUM($F$8:$F30))*(SUM($H$1:HR$1)&lt;=SUM($F$8:$F31))*1,"F"))</f>
        <v>0</v>
      </c>
      <c r="HS31" s="65">
        <f ca="1">IF(WEEKDAY(HS$6,2)&gt;5,"w",IF(ISERROR(VLOOKUP(HS$6,fériés,1,FALSE)),(SUM($H$1:HS$1)&gt;SUM($F$8:$F30))*(SUM($H$1:HS$1)&lt;=SUM($F$8:$F31))*1,"F"))</f>
        <v>0</v>
      </c>
      <c r="HT31" s="65">
        <f ca="1">IF(WEEKDAY(HT$6,2)&gt;5,"w",IF(ISERROR(VLOOKUP(HT$6,fériés,1,FALSE)),(SUM($H$1:HT$1)&gt;SUM($F$8:$F30))*(SUM($H$1:HT$1)&lt;=SUM($F$8:$F31))*1,"F"))</f>
        <v>0</v>
      </c>
      <c r="HU31" s="65">
        <f ca="1">IF(WEEKDAY(HU$6,2)&gt;5,"w",IF(ISERROR(VLOOKUP(HU$6,fériés,1,FALSE)),(SUM($H$1:HU$1)&gt;SUM($F$8:$F30))*(SUM($H$1:HU$1)&lt;=SUM($F$8:$F31))*1,"F"))</f>
        <v>0</v>
      </c>
      <c r="HV31" s="65">
        <f ca="1">IF(WEEKDAY(HV$6,2)&gt;5,"w",IF(ISERROR(VLOOKUP(HV$6,fériés,1,FALSE)),(SUM($H$1:HV$1)&gt;SUM($F$8:$F30))*(SUM($H$1:HV$1)&lt;=SUM($F$8:$F31))*1,"F"))</f>
        <v>0</v>
      </c>
      <c r="HW31" s="65">
        <f ca="1">IF(WEEKDAY(HW$6,2)&gt;5,"w",IF(ISERROR(VLOOKUP(HW$6,fériés,1,FALSE)),(SUM($H$1:HW$1)&gt;SUM($F$8:$F30))*(SUM($H$1:HW$1)&lt;=SUM($F$8:$F31))*1,"F"))</f>
        <v>0</v>
      </c>
      <c r="HX31" s="65">
        <f ca="1">IF(WEEKDAY(HX$6,2)&gt;5,"w",IF(ISERROR(VLOOKUP(HX$6,fériés,1,FALSE)),(SUM($H$1:HX$1)&gt;SUM($F$8:$F30))*(SUM($H$1:HX$1)&lt;=SUM($F$8:$F31))*1,"F"))</f>
        <v>0</v>
      </c>
      <c r="HY31" s="65">
        <f ca="1">IF(WEEKDAY(HY$6,2)&gt;5,"w",IF(ISERROR(VLOOKUP(HY$6,fériés,1,FALSE)),(SUM($H$1:HY$1)&gt;SUM($F$8:$F30))*(SUM($H$1:HY$1)&lt;=SUM($F$8:$F31))*1,"F"))</f>
        <v>0</v>
      </c>
      <c r="HZ31" s="65">
        <f ca="1">IF(WEEKDAY(HZ$6,2)&gt;5,"w",IF(ISERROR(VLOOKUP(HZ$6,fériés,1,FALSE)),(SUM($H$1:HZ$1)&gt;SUM($F$8:$F30))*(SUM($H$1:HZ$1)&lt;=SUM($F$8:$F31))*1,"F"))</f>
        <v>0</v>
      </c>
      <c r="IA31" s="65">
        <f ca="1">IF(WEEKDAY(IA$6,2)&gt;5,"w",IF(ISERROR(VLOOKUP(IA$6,fériés,1,FALSE)),(SUM($H$1:IA$1)&gt;SUM($F$8:$F30))*(SUM($H$1:IA$1)&lt;=SUM($F$8:$F31))*1,"F"))</f>
        <v>0</v>
      </c>
      <c r="IB31" s="65">
        <f ca="1">IF(WEEKDAY(IB$6,2)&gt;5,"w",IF(ISERROR(VLOOKUP(IB$6,fériés,1,FALSE)),(SUM($H$1:IB$1)&gt;SUM($F$8:$F30))*(SUM($H$1:IB$1)&lt;=SUM($F$8:$F31))*1,"F"))</f>
        <v>0</v>
      </c>
      <c r="IC31" s="65">
        <f ca="1">IF(WEEKDAY(IC$6,2)&gt;5,"w",IF(ISERROR(VLOOKUP(IC$6,fériés,1,FALSE)),(SUM($H$1:IC$1)&gt;SUM($F$8:$F30))*(SUM($H$1:IC$1)&lt;=SUM($F$8:$F31))*1,"F"))</f>
        <v>0</v>
      </c>
      <c r="ID31" s="65">
        <f ca="1">IF(WEEKDAY(ID$6,2)&gt;5,"w",IF(ISERROR(VLOOKUP(ID$6,fériés,1,FALSE)),(SUM($H$1:ID$1)&gt;SUM($F$8:$F30))*(SUM($H$1:ID$1)&lt;=SUM($F$8:$F31))*1,"F"))</f>
        <v>0</v>
      </c>
      <c r="IE31" s="65">
        <f ca="1">IF(WEEKDAY(IE$6,2)&gt;5,"w",IF(ISERROR(VLOOKUP(IE$6,fériés,1,FALSE)),(SUM($H$1:IE$1)&gt;SUM($F$8:$F30))*(SUM($H$1:IE$1)&lt;=SUM($F$8:$F31))*1,"F"))</f>
        <v>0</v>
      </c>
      <c r="IF31" s="65">
        <f ca="1">IF(WEEKDAY(IF$6,2)&gt;5,"w",IF(ISERROR(VLOOKUP(IF$6,fériés,1,FALSE)),(SUM($H$1:IF$1)&gt;SUM($F$8:$F30))*(SUM($H$1:IF$1)&lt;=SUM($F$8:$F31))*1,"F"))</f>
        <v>0</v>
      </c>
      <c r="IG31" s="65">
        <f ca="1">IF(WEEKDAY(IG$6,2)&gt;5,"w",IF(ISERROR(VLOOKUP(IG$6,fériés,1,FALSE)),(SUM($H$1:IG$1)&gt;SUM($F$8:$F30))*(SUM($H$1:IG$1)&lt;=SUM($F$8:$F31))*1,"F"))</f>
        <v>0</v>
      </c>
      <c r="IH31" s="65">
        <f ca="1">IF(WEEKDAY(IH$6,2)&gt;5,"w",IF(ISERROR(VLOOKUP(IH$6,fériés,1,FALSE)),(SUM($H$1:IH$1)&gt;SUM($F$8:$F30))*(SUM($H$1:IH$1)&lt;=SUM($F$8:$F31))*1,"F"))</f>
        <v>0</v>
      </c>
      <c r="II31" s="65">
        <f ca="1">IF(WEEKDAY(II$6,2)&gt;5,"w",IF(ISERROR(VLOOKUP(II$6,fériés,1,FALSE)),(SUM($H$1:II$1)&gt;SUM($F$8:$F30))*(SUM($H$1:II$1)&lt;=SUM($F$8:$F31))*1,"F"))</f>
        <v>0</v>
      </c>
      <c r="IJ31" s="65">
        <f ca="1">IF(WEEKDAY(IJ$6,2)&gt;5,"w",IF(ISERROR(VLOOKUP(IJ$6,fériés,1,FALSE)),(SUM($H$1:IJ$1)&gt;SUM($F$8:$F30))*(SUM($H$1:IJ$1)&lt;=SUM($F$8:$F31))*1,"F"))</f>
        <v>0</v>
      </c>
      <c r="IK31" s="65">
        <f ca="1">IF(WEEKDAY(IK$6,2)&gt;5,"w",IF(ISERROR(VLOOKUP(IK$6,fériés,1,FALSE)),(SUM($H$1:IK$1)&gt;SUM($F$8:$F30))*(SUM($H$1:IK$1)&lt;=SUM($F$8:$F31))*1,"F"))</f>
        <v>0</v>
      </c>
      <c r="IL31" s="65">
        <f ca="1">IF(WEEKDAY(IL$6,2)&gt;5,"w",IF(ISERROR(VLOOKUP(IL$6,fériés,1,FALSE)),(SUM($H$1:IL$1)&gt;SUM($F$8:$F30))*(SUM($H$1:IL$1)&lt;=SUM($F$8:$F31))*1,"F"))</f>
        <v>0</v>
      </c>
      <c r="IM31" s="65">
        <f ca="1">IF(WEEKDAY(IM$6,2)&gt;5,"w",IF(ISERROR(VLOOKUP(IM$6,fériés,1,FALSE)),(SUM($H$1:IM$1)&gt;SUM($F$8:$F30))*(SUM($H$1:IM$1)&lt;=SUM($F$8:$F31))*1,"F"))</f>
        <v>0</v>
      </c>
      <c r="IN31" s="65">
        <f ca="1">IF(WEEKDAY(IN$6,2)&gt;5,"w",IF(ISERROR(VLOOKUP(IN$6,fériés,1,FALSE)),(SUM($H$1:IN$1)&gt;SUM($F$8:$F30))*(SUM($H$1:IN$1)&lt;=SUM($F$8:$F31))*1,"F"))</f>
        <v>0</v>
      </c>
      <c r="IO31" s="65">
        <f ca="1">IF(WEEKDAY(IO$6,2)&gt;5,"w",IF(ISERROR(VLOOKUP(IO$6,fériés,1,FALSE)),(SUM($H$1:IO$1)&gt;SUM($F$8:$F30))*(SUM($H$1:IO$1)&lt;=SUM($F$8:$F31))*1,"F"))</f>
        <v>0</v>
      </c>
      <c r="IP31" s="65">
        <f ca="1">IF(WEEKDAY(IP$6,2)&gt;5,"w",IF(ISERROR(VLOOKUP(IP$6,fériés,1,FALSE)),(SUM($H$1:IP$1)&gt;SUM($F$8:$F30))*(SUM($H$1:IP$1)&lt;=SUM($F$8:$F31))*1,"F"))</f>
        <v>0</v>
      </c>
      <c r="IQ31" s="65">
        <f ca="1">IF(WEEKDAY(IQ$6,2)&gt;5,"w",IF(ISERROR(VLOOKUP(IQ$6,fériés,1,FALSE)),(SUM($H$1:IQ$1)&gt;SUM($F$8:$F30))*(SUM($H$1:IQ$1)&lt;=SUM($F$8:$F31))*1,"F"))</f>
        <v>0</v>
      </c>
      <c r="IR31" s="65">
        <f ca="1">IF(WEEKDAY(IR$6,2)&gt;5,"w",IF(ISERROR(VLOOKUP(IR$6,fériés,1,FALSE)),(SUM($H$1:IR$1)&gt;SUM($F$8:$F30))*(SUM($H$1:IR$1)&lt;=SUM($F$8:$F31))*1,"F"))</f>
        <v>0</v>
      </c>
      <c r="IS31" s="65">
        <f ca="1">IF(WEEKDAY(IS$6,2)&gt;5,"w",IF(ISERROR(VLOOKUP(IS$6,fériés,1,FALSE)),(SUM($H$1:IS$1)&gt;SUM($F$8:$F30))*(SUM($H$1:IS$1)&lt;=SUM($F$8:$F31))*1,"F"))</f>
        <v>0</v>
      </c>
      <c r="IT31" s="65">
        <f ca="1">IF(WEEKDAY(IT$6,2)&gt;5,"w",IF(ISERROR(VLOOKUP(IT$6,fériés,1,FALSE)),(SUM($H$1:IT$1)&gt;SUM($F$8:$F30))*(SUM($H$1:IT$1)&lt;=SUM($F$8:$F31))*1,"F"))</f>
        <v>0</v>
      </c>
      <c r="IU31" s="65">
        <f ca="1">IF(WEEKDAY(IU$6,2)&gt;5,"w",IF(ISERROR(VLOOKUP(IU$6,fériés,1,FALSE)),(SUM($H$1:IU$1)&gt;SUM($F$8:$F30))*(SUM($H$1:IU$1)&lt;=SUM($F$8:$F31))*1,"F"))</f>
        <v>0</v>
      </c>
      <c r="IV31" s="65">
        <f ca="1">IF(WEEKDAY(IV$6,2)&gt;5,"w",IF(ISERROR(VLOOKUP(IV$6,fériés,1,FALSE)),(SUM($H$1:IV$1)&gt;SUM($F$8:$F30))*(SUM($H$1:IV$1)&lt;=SUM($F$8:$F31))*1,"F"))</f>
        <v>0</v>
      </c>
      <c r="IW31" s="65">
        <f ca="1">IF(WEEKDAY(IW$6,2)&gt;5,"w",IF(ISERROR(VLOOKUP(IW$6,fériés,1,FALSE)),(SUM($H$1:IW$1)&gt;SUM($F$8:$F30))*(SUM($H$1:IW$1)&lt;=SUM($F$8:$F31))*1,"F"))</f>
        <v>0</v>
      </c>
      <c r="IX31" s="65">
        <f ca="1">IF(WEEKDAY(IX$6,2)&gt;5,"w",IF(ISERROR(VLOOKUP(IX$6,fériés,1,FALSE)),(SUM($H$1:IX$1)&gt;SUM($F$8:$F30))*(SUM($H$1:IX$1)&lt;=SUM($F$8:$F31))*1,"F"))</f>
        <v>0</v>
      </c>
      <c r="IY31" s="65">
        <f ca="1">IF(WEEKDAY(IY$6,2)&gt;5,"w",IF(ISERROR(VLOOKUP(IY$6,fériés,1,FALSE)),(SUM($H$1:IY$1)&gt;SUM($F$8:$F30))*(SUM($H$1:IY$1)&lt;=SUM($F$8:$F31))*1,"F"))</f>
        <v>0</v>
      </c>
      <c r="IZ31" s="65">
        <f ca="1">IF(WEEKDAY(IZ$6,2)&gt;5,"w",IF(ISERROR(VLOOKUP(IZ$6,fériés,1,FALSE)),(SUM($H$1:IZ$1)&gt;SUM($F$8:$F30))*(SUM($H$1:IZ$1)&lt;=SUM($F$8:$F31))*1,"F"))</f>
        <v>0</v>
      </c>
      <c r="JA31" s="65">
        <f ca="1">IF(WEEKDAY(JA$6,2)&gt;5,"w",IF(ISERROR(VLOOKUP(JA$6,fériés,1,FALSE)),(SUM($H$1:JA$1)&gt;SUM($F$8:$F30))*(SUM($H$1:JA$1)&lt;=SUM($F$8:$F31))*1,"F"))</f>
        <v>0</v>
      </c>
      <c r="JB31" s="65">
        <f ca="1">IF(WEEKDAY(JB$6,2)&gt;5,"w",IF(ISERROR(VLOOKUP(JB$6,fériés,1,FALSE)),(SUM($H$1:JB$1)&gt;SUM($F$8:$F30))*(SUM($H$1:JB$1)&lt;=SUM($F$8:$F31))*1,"F"))</f>
        <v>0</v>
      </c>
      <c r="JC31" s="65">
        <f ca="1">IF(WEEKDAY(JC$6,2)&gt;5,"w",IF(ISERROR(VLOOKUP(JC$6,fériés,1,FALSE)),(SUM($H$1:JC$1)&gt;SUM($F$8:$F30))*(SUM($H$1:JC$1)&lt;=SUM($F$8:$F31))*1,"F"))</f>
        <v>0</v>
      </c>
      <c r="JD31" s="65">
        <f ca="1">IF(WEEKDAY(JD$6,2)&gt;5,"w",IF(ISERROR(VLOOKUP(JD$6,fériés,1,FALSE)),(SUM($H$1:JD$1)&gt;SUM($F$8:$F30))*(SUM($H$1:JD$1)&lt;=SUM($F$8:$F31))*1,"F"))</f>
        <v>0</v>
      </c>
      <c r="JE31" s="65">
        <f ca="1">IF(WEEKDAY(JE$6,2)&gt;5,"w",IF(ISERROR(VLOOKUP(JE$6,fériés,1,FALSE)),(SUM($H$1:JE$1)&gt;SUM($F$8:$F30))*(SUM($H$1:JE$1)&lt;=SUM($F$8:$F31))*1,"F"))</f>
        <v>0</v>
      </c>
      <c r="JF31" s="65">
        <f ca="1">IF(WEEKDAY(JF$6,2)&gt;5,"w",IF(ISERROR(VLOOKUP(JF$6,fériés,1,FALSE)),(SUM($H$1:JF$1)&gt;SUM($F$8:$F30))*(SUM($H$1:JF$1)&lt;=SUM($F$8:$F31))*1,"F"))</f>
        <v>0</v>
      </c>
      <c r="JG31" s="65">
        <f ca="1">IF(WEEKDAY(JG$6,2)&gt;5,"w",IF(ISERROR(VLOOKUP(JG$6,fériés,1,FALSE)),(SUM($H$1:JG$1)&gt;SUM($F$8:$F30))*(SUM($H$1:JG$1)&lt;=SUM($F$8:$F31))*1,"F"))</f>
        <v>0</v>
      </c>
      <c r="JH31" s="65">
        <f ca="1">IF(WEEKDAY(JH$6,2)&gt;5,"w",IF(ISERROR(VLOOKUP(JH$6,fériés,1,FALSE)),(SUM($H$1:JH$1)&gt;SUM($F$8:$F30))*(SUM($H$1:JH$1)&lt;=SUM($F$8:$F31))*1,"F"))</f>
        <v>0</v>
      </c>
      <c r="JI31" s="65">
        <f ca="1">IF(WEEKDAY(JI$6,2)&gt;5,"w",IF(ISERROR(VLOOKUP(JI$6,fériés,1,FALSE)),(SUM($H$1:JI$1)&gt;SUM($F$8:$F30))*(SUM($H$1:JI$1)&lt;=SUM($F$8:$F31))*1,"F"))</f>
        <v>0</v>
      </c>
      <c r="JJ31" s="65">
        <f ca="1">IF(WEEKDAY(JJ$6,2)&gt;5,"w",IF(ISERROR(VLOOKUP(JJ$6,fériés,1,FALSE)),(SUM($H$1:JJ$1)&gt;SUM($F$8:$F30))*(SUM($H$1:JJ$1)&lt;=SUM($F$8:$F31))*1,"F"))</f>
        <v>0</v>
      </c>
      <c r="JK31" s="65">
        <f ca="1">IF(WEEKDAY(JK$6,2)&gt;5,"w",IF(ISERROR(VLOOKUP(JK$6,fériés,1,FALSE)),(SUM($H$1:JK$1)&gt;SUM($F$8:$F30))*(SUM($H$1:JK$1)&lt;=SUM($F$8:$F31))*1,"F"))</f>
        <v>0</v>
      </c>
      <c r="JL31" s="65">
        <f ca="1">IF(WEEKDAY(JL$6,2)&gt;5,"w",IF(ISERROR(VLOOKUP(JL$6,fériés,1,FALSE)),(SUM($H$1:JL$1)&gt;SUM($F$8:$F30))*(SUM($H$1:JL$1)&lt;=SUM($F$8:$F31))*1,"F"))</f>
        <v>0</v>
      </c>
      <c r="JM31" s="65">
        <f ca="1">IF(WEEKDAY(JM$6,2)&gt;5,"w",IF(ISERROR(VLOOKUP(JM$6,fériés,1,FALSE)),(SUM($H$1:JM$1)&gt;SUM($F$8:$F30))*(SUM($H$1:JM$1)&lt;=SUM($F$8:$F31))*1,"F"))</f>
        <v>0</v>
      </c>
      <c r="JN31" s="65">
        <f ca="1">IF(WEEKDAY(JN$6,2)&gt;5,"w",IF(ISERROR(VLOOKUP(JN$6,fériés,1,FALSE)),(SUM($H$1:JN$1)&gt;SUM($F$8:$F30))*(SUM($H$1:JN$1)&lt;=SUM($F$8:$F31))*1,"F"))</f>
        <v>0</v>
      </c>
      <c r="JO31" s="65">
        <f ca="1">IF(WEEKDAY(JO$6,2)&gt;5,"w",IF(ISERROR(VLOOKUP(JO$6,fériés,1,FALSE)),(SUM($H$1:JO$1)&gt;SUM($F$8:$F30))*(SUM($H$1:JO$1)&lt;=SUM($F$8:$F31))*1,"F"))</f>
        <v>0</v>
      </c>
      <c r="JP31" s="65" t="str">
        <f ca="1">IF(WEEKDAY(JP$6,2)&gt;5,"w",IF(ISERROR(VLOOKUP(JP$6,fériés,1,FALSE)),(SUM($H$1:JP$1)&gt;SUM($F$8:$F30))*(SUM($H$1:JP$1)&lt;=SUM($F$8:$F31))*1,"F"))</f>
        <v>w</v>
      </c>
      <c r="JQ31" s="65" t="str">
        <f ca="1">IF(WEEKDAY(JQ$6,2)&gt;5,"w",IF(ISERROR(VLOOKUP(JQ$6,fériés,1,FALSE)),(SUM($H$1:JQ$1)&gt;SUM($F$8:$F30))*(SUM($H$1:JQ$1)&lt;=SUM($F$8:$F31))*1,"F"))</f>
        <v>w</v>
      </c>
      <c r="JR31" s="65" t="str">
        <f ca="1">IF(WEEKDAY(JR$6,2)&gt;5,"w",IF(ISERROR(VLOOKUP(JR$6,fériés,1,FALSE)),(SUM($H$1:JR$1)&gt;SUM($F$8:$F30))*(SUM($H$1:JR$1)&lt;=SUM($F$8:$F31))*1,"F"))</f>
        <v>w</v>
      </c>
      <c r="JS31" s="65" t="str">
        <f ca="1">IF(WEEKDAY(JS$6,2)&gt;5,"w",IF(ISERROR(VLOOKUP(JS$6,fériés,1,FALSE)),(SUM($H$1:JS$1)&gt;SUM($F$8:$F30))*(SUM($H$1:JS$1)&lt;=SUM($F$8:$F31))*1,"F"))</f>
        <v>w</v>
      </c>
      <c r="JT31" s="65" t="str">
        <f ca="1">IF(WEEKDAY(JT$6,2)&gt;5,"w",IF(ISERROR(VLOOKUP(JT$6,fériés,1,FALSE)),(SUM($H$1:JT$1)&gt;SUM($F$8:$F30))*(SUM($H$1:JT$1)&lt;=SUM($F$8:$F31))*1,"F"))</f>
        <v>w</v>
      </c>
      <c r="JU31" s="65" t="str">
        <f ca="1">IF(WEEKDAY(JU$6,2)&gt;5,"w",IF(ISERROR(VLOOKUP(JU$6,fériés,1,FALSE)),(SUM($H$1:JU$1)&gt;SUM($F$8:$F30))*(SUM($H$1:JU$1)&lt;=SUM($F$8:$F31))*1,"F"))</f>
        <v>w</v>
      </c>
      <c r="JV31" s="65" t="str">
        <f ca="1">IF(WEEKDAY(JV$6,2)&gt;5,"w",IF(ISERROR(VLOOKUP(JV$6,fériés,1,FALSE)),(SUM($H$1:JV$1)&gt;SUM($F$8:$F30))*(SUM($H$1:JV$1)&lt;=SUM($F$8:$F31))*1,"F"))</f>
        <v>w</v>
      </c>
      <c r="JW31" s="65" t="str">
        <f ca="1">IF(WEEKDAY(JW$6,2)&gt;5,"w",IF(ISERROR(VLOOKUP(JW$6,fériés,1,FALSE)),(SUM($H$1:JW$1)&gt;SUM($F$8:$F30))*(SUM($H$1:JW$1)&lt;=SUM($F$8:$F31))*1,"F"))</f>
        <v>w</v>
      </c>
      <c r="JX31" s="65" t="str">
        <f ca="1">IF(WEEKDAY(JX$6,2)&gt;5,"w",IF(ISERROR(VLOOKUP(JX$6,fériés,1,FALSE)),(SUM($H$1:JX$1)&gt;SUM($F$8:$F30))*(SUM($H$1:JX$1)&lt;=SUM($F$8:$F31))*1,"F"))</f>
        <v>w</v>
      </c>
      <c r="JY31" s="65" t="str">
        <f ca="1">IF(WEEKDAY(JY$6,2)&gt;5,"w",IF(ISERROR(VLOOKUP(JY$6,fériés,1,FALSE)),(SUM($H$1:JY$1)&gt;SUM($F$8:$F30))*(SUM($H$1:JY$1)&lt;=SUM($F$8:$F31))*1,"F"))</f>
        <v>w</v>
      </c>
      <c r="JZ31" s="65" t="str">
        <f ca="1">IF(WEEKDAY(JZ$6,2)&gt;5,"w",IF(ISERROR(VLOOKUP(JZ$6,fériés,1,FALSE)),(SUM($H$1:JZ$1)&gt;SUM($F$8:$F30))*(SUM($H$1:JZ$1)&lt;=SUM($F$8:$F31))*1,"F"))</f>
        <v>w</v>
      </c>
      <c r="KA31" s="65" t="str">
        <f ca="1">IF(WEEKDAY(KA$6,2)&gt;5,"w",IF(ISERROR(VLOOKUP(KA$6,fériés,1,FALSE)),(SUM($H$1:KA$1)&gt;SUM($F$8:$F30))*(SUM($H$1:KA$1)&lt;=SUM($F$8:$F31))*1,"F"))</f>
        <v>w</v>
      </c>
      <c r="KB31" s="65" t="str">
        <f ca="1">IF(WEEKDAY(KB$6,2)&gt;5,"w",IF(ISERROR(VLOOKUP(KB$6,fériés,1,FALSE)),(SUM($H$1:KB$1)&gt;SUM($F$8:$F30))*(SUM($H$1:KB$1)&lt;=SUM($F$8:$F31))*1,"F"))</f>
        <v>w</v>
      </c>
      <c r="KC31" s="65" t="str">
        <f ca="1">IF(WEEKDAY(KC$6,2)&gt;5,"w",IF(ISERROR(VLOOKUP(KC$6,fériés,1,FALSE)),(SUM($H$1:KC$1)&gt;SUM($F$8:$F30))*(SUM($H$1:KC$1)&lt;=SUM($F$8:$F31))*1,"F"))</f>
        <v>w</v>
      </c>
      <c r="KD31" s="65" t="str">
        <f ca="1">IF(WEEKDAY(KD$6,2)&gt;5,"w",IF(ISERROR(VLOOKUP(KD$6,fériés,1,FALSE)),(SUM($H$1:KD$1)&gt;SUM($F$8:$F30))*(SUM($H$1:KD$1)&lt;=SUM($F$8:$F31))*1,"F"))</f>
        <v>w</v>
      </c>
      <c r="KE31" s="65" t="str">
        <f ca="1">IF(WEEKDAY(KE$6,2)&gt;5,"w",IF(ISERROR(VLOOKUP(KE$6,fériés,1,FALSE)),(SUM($H$1:KE$1)&gt;SUM($F$8:$F30))*(SUM($H$1:KE$1)&lt;=SUM($F$8:$F31))*1,"F"))</f>
        <v>w</v>
      </c>
      <c r="KF31" s="65" t="str">
        <f ca="1">IF(WEEKDAY(KF$6,2)&gt;5,"w",IF(ISERROR(VLOOKUP(KF$6,fériés,1,FALSE)),(SUM($H$1:KF$1)&gt;SUM($F$8:$F30))*(SUM($H$1:KF$1)&lt;=SUM($F$8:$F31))*1,"F"))</f>
        <v>w</v>
      </c>
      <c r="KG31" s="65" t="str">
        <f ca="1">IF(WEEKDAY(KG$6,2)&gt;5,"w",IF(ISERROR(VLOOKUP(KG$6,fériés,1,FALSE)),(SUM($H$1:KG$1)&gt;SUM($F$8:$F30))*(SUM($H$1:KG$1)&lt;=SUM($F$8:$F31))*1,"F"))</f>
        <v>w</v>
      </c>
      <c r="KH31" s="65" t="str">
        <f ca="1">IF(WEEKDAY(KH$6,2)&gt;5,"w",IF(ISERROR(VLOOKUP(KH$6,fériés,1,FALSE)),(SUM($H$1:KH$1)&gt;SUM($F$8:$F30))*(SUM($H$1:KH$1)&lt;=SUM($F$8:$F31))*1,"F"))</f>
        <v>w</v>
      </c>
      <c r="KI31" s="65" t="str">
        <f ca="1">IF(WEEKDAY(KI$6,2)&gt;5,"w",IF(ISERROR(VLOOKUP(KI$6,fériés,1,FALSE)),(SUM($H$1:KI$1)&gt;SUM($F$8:$F30))*(SUM($H$1:KI$1)&lt;=SUM($F$8:$F31))*1,"F"))</f>
        <v>w</v>
      </c>
      <c r="KJ31" s="65">
        <f ca="1">IF(WEEKDAY(KJ$6,2)&gt;5,"w",IF(ISERROR(VLOOKUP(KJ$6,fériés,1,FALSE)),(SUM($H$1:KJ$1)&gt;SUM($F$8:$F30))*(SUM($H$1:KJ$1)&lt;=SUM($F$8:$F31))*1,"F"))</f>
        <v>0</v>
      </c>
      <c r="KK31" s="65">
        <f ca="1">IF(WEEKDAY(KK$6,2)&gt;5,"w",IF(ISERROR(VLOOKUP(KK$6,fériés,1,FALSE)),(SUM($H$1:KK$1)&gt;SUM($F$8:$F30))*(SUM($H$1:KK$1)&lt;=SUM($F$8:$F31))*1,"F"))</f>
        <v>0</v>
      </c>
      <c r="KL31" s="65">
        <f ca="1">IF(WEEKDAY(KL$6,2)&gt;5,"w",IF(ISERROR(VLOOKUP(KL$6,fériés,1,FALSE)),(SUM($H$1:KL$1)&gt;SUM($F$8:$F30))*(SUM($H$1:KL$1)&lt;=SUM($F$8:$F31))*1,"F"))</f>
        <v>0</v>
      </c>
      <c r="KM31" s="65">
        <f ca="1">IF(WEEKDAY(KM$6,2)&gt;5,"w",IF(ISERROR(VLOOKUP(KM$6,fériés,1,FALSE)),(SUM($H$1:KM$1)&gt;SUM($F$8:$F30))*(SUM($H$1:KM$1)&lt;=SUM($F$8:$F31))*1,"F"))</f>
        <v>0</v>
      </c>
      <c r="KN31" s="65">
        <f ca="1">IF(WEEKDAY(KN$6,2)&gt;5,"w",IF(ISERROR(VLOOKUP(KN$6,fériés,1,FALSE)),(SUM($H$1:KN$1)&gt;SUM($F$8:$F30))*(SUM($H$1:KN$1)&lt;=SUM($F$8:$F31))*1,"F"))</f>
        <v>0</v>
      </c>
      <c r="KO31" s="65">
        <f ca="1">IF(WEEKDAY(KO$6,2)&gt;5,"w",IF(ISERROR(VLOOKUP(KO$6,fériés,1,FALSE)),(SUM($H$1:KO$1)&gt;SUM($F$8:$F30))*(SUM($H$1:KO$1)&lt;=SUM($F$8:$F31))*1,"F"))</f>
        <v>0</v>
      </c>
      <c r="KP31" s="65">
        <f ca="1">IF(WEEKDAY(KP$6,2)&gt;5,"w",IF(ISERROR(VLOOKUP(KP$6,fériés,1,FALSE)),(SUM($H$1:KP$1)&gt;SUM($F$8:$F30))*(SUM($H$1:KP$1)&lt;=SUM($F$8:$F31))*1,"F"))</f>
        <v>0</v>
      </c>
      <c r="KQ31" s="65">
        <f ca="1">IF(WEEKDAY(KQ$6,2)&gt;5,"w",IF(ISERROR(VLOOKUP(KQ$6,fériés,1,FALSE)),(SUM($H$1:KQ$1)&gt;SUM($F$8:$F30))*(SUM($H$1:KQ$1)&lt;=SUM($F$8:$F31))*1,"F"))</f>
        <v>0</v>
      </c>
      <c r="KR31" s="65">
        <f ca="1">IF(WEEKDAY(KR$6,2)&gt;5,"w",IF(ISERROR(VLOOKUP(KR$6,fériés,1,FALSE)),(SUM($H$1:KR$1)&gt;SUM($F$8:$F30))*(SUM($H$1:KR$1)&lt;=SUM($F$8:$F31))*1,"F"))</f>
        <v>0</v>
      </c>
      <c r="KS31" s="65">
        <f ca="1">IF(WEEKDAY(KS$6,2)&gt;5,"w",IF(ISERROR(VLOOKUP(KS$6,fériés,1,FALSE)),(SUM($H$1:KS$1)&gt;SUM($F$8:$F30))*(SUM($H$1:KS$1)&lt;=SUM($F$8:$F31))*1,"F"))</f>
        <v>0</v>
      </c>
      <c r="KT31" s="65">
        <f ca="1">IF(WEEKDAY(KT$6,2)&gt;5,"w",IF(ISERROR(VLOOKUP(KT$6,fériés,1,FALSE)),(SUM($H$1:KT$1)&gt;SUM($F$8:$F30))*(SUM($H$1:KT$1)&lt;=SUM($F$8:$F31))*1,"F"))</f>
        <v>0</v>
      </c>
      <c r="KU31" s="65">
        <f ca="1">IF(WEEKDAY(KU$6,2)&gt;5,"w",IF(ISERROR(VLOOKUP(KU$6,fériés,1,FALSE)),(SUM($H$1:KU$1)&gt;SUM($F$8:$F30))*(SUM($H$1:KU$1)&lt;=SUM($F$8:$F31))*1,"F"))</f>
        <v>0</v>
      </c>
      <c r="KV31" s="65">
        <f ca="1">IF(WEEKDAY(KV$6,2)&gt;5,"w",IF(ISERROR(VLOOKUP(KV$6,fériés,1,FALSE)),(SUM($H$1:KV$1)&gt;SUM($F$8:$F30))*(SUM($H$1:KV$1)&lt;=SUM($F$8:$F31))*1,"F"))</f>
        <v>0</v>
      </c>
      <c r="KW31" s="65">
        <f ca="1">IF(WEEKDAY(KW$6,2)&gt;5,"w",IF(ISERROR(VLOOKUP(KW$6,fériés,1,FALSE)),(SUM($H$1:KW$1)&gt;SUM($F$8:$F30))*(SUM($H$1:KW$1)&lt;=SUM($F$8:$F31))*1,"F"))</f>
        <v>0</v>
      </c>
      <c r="KX31" s="65">
        <f ca="1">IF(WEEKDAY(KX$6,2)&gt;5,"w",IF(ISERROR(VLOOKUP(KX$6,fériés,1,FALSE)),(SUM($H$1:KX$1)&gt;SUM($F$8:$F30))*(SUM($H$1:KX$1)&lt;=SUM($F$8:$F31))*1,"F"))</f>
        <v>0</v>
      </c>
      <c r="KY31" s="65">
        <f ca="1">IF(WEEKDAY(KY$6,2)&gt;5,"w",IF(ISERROR(VLOOKUP(KY$6,fériés,1,FALSE)),(SUM($H$1:KY$1)&gt;SUM($F$8:$F30))*(SUM($H$1:KY$1)&lt;=SUM($F$8:$F31))*1,"F"))</f>
        <v>0</v>
      </c>
      <c r="KZ31" s="65">
        <f ca="1">IF(WEEKDAY(KZ$6,2)&gt;5,"w",IF(ISERROR(VLOOKUP(KZ$6,fériés,1,FALSE)),(SUM($H$1:KZ$1)&gt;SUM($F$8:$F30))*(SUM($H$1:KZ$1)&lt;=SUM($F$8:$F31))*1,"F"))</f>
        <v>0</v>
      </c>
      <c r="LA31" s="65">
        <f ca="1">IF(WEEKDAY(LA$6,2)&gt;5,"w",IF(ISERROR(VLOOKUP(LA$6,fériés,1,FALSE)),(SUM($H$1:LA$1)&gt;SUM($F$8:$F30))*(SUM($H$1:LA$1)&lt;=SUM($F$8:$F31))*1,"F"))</f>
        <v>0</v>
      </c>
      <c r="LB31" s="65">
        <f ca="1">IF(WEEKDAY(LB$6,2)&gt;5,"w",IF(ISERROR(VLOOKUP(LB$6,fériés,1,FALSE)),(SUM($H$1:LB$1)&gt;SUM($F$8:$F30))*(SUM($H$1:LB$1)&lt;=SUM($F$8:$F31))*1,"F"))</f>
        <v>0</v>
      </c>
      <c r="LC31" s="65">
        <f ca="1">IF(WEEKDAY(LC$6,2)&gt;5,"w",IF(ISERROR(VLOOKUP(LC$6,fériés,1,FALSE)),(SUM($H$1:LC$1)&gt;SUM($F$8:$F30))*(SUM($H$1:LC$1)&lt;=SUM($F$8:$F31))*1,"F"))</f>
        <v>0</v>
      </c>
      <c r="LD31" s="65">
        <f ca="1">IF(WEEKDAY(LD$6,2)&gt;5,"w",IF(ISERROR(VLOOKUP(LD$6,fériés,1,FALSE)),(SUM($H$1:LD$1)&gt;SUM($F$8:$F30))*(SUM($H$1:LD$1)&lt;=SUM($F$8:$F31))*1,"F"))</f>
        <v>0</v>
      </c>
      <c r="LE31" s="65">
        <f ca="1">IF(WEEKDAY(LE$6,2)&gt;5,"w",IF(ISERROR(VLOOKUP(LE$6,fériés,1,FALSE)),(SUM($H$1:LE$1)&gt;SUM($F$8:$F30))*(SUM($H$1:LE$1)&lt;=SUM($F$8:$F31))*1,"F"))</f>
        <v>0</v>
      </c>
      <c r="LF31" s="65">
        <f ca="1">IF(WEEKDAY(LF$6,2)&gt;5,"w",IF(ISERROR(VLOOKUP(LF$6,fériés,1,FALSE)),(SUM($H$1:LF$1)&gt;SUM($F$8:$F30))*(SUM($H$1:LF$1)&lt;=SUM($F$8:$F31))*1,"F"))</f>
        <v>0</v>
      </c>
      <c r="LG31" s="65">
        <f ca="1">IF(WEEKDAY(LG$6,2)&gt;5,"w",IF(ISERROR(VLOOKUP(LG$6,fériés,1,FALSE)),(SUM($H$1:LG$1)&gt;SUM($F$8:$F30))*(SUM($H$1:LG$1)&lt;=SUM($F$8:$F31))*1,"F"))</f>
        <v>0</v>
      </c>
      <c r="LH31" s="65">
        <f ca="1">IF(WEEKDAY(LH$6,2)&gt;5,"w",IF(ISERROR(VLOOKUP(LH$6,fériés,1,FALSE)),(SUM($H$1:LH$1)&gt;SUM($F$8:$F30))*(SUM($H$1:LH$1)&lt;=SUM($F$8:$F31))*1,"F"))</f>
        <v>0</v>
      </c>
      <c r="LI31" s="65">
        <f ca="1">IF(WEEKDAY(LI$6,2)&gt;5,"w",IF(ISERROR(VLOOKUP(LI$6,fériés,1,FALSE)),(SUM($H$1:LI$1)&gt;SUM($F$8:$F30))*(SUM($H$1:LI$1)&lt;=SUM($F$8:$F31))*1,"F"))</f>
        <v>0</v>
      </c>
      <c r="LJ31" s="65">
        <f ca="1">IF(WEEKDAY(LJ$6,2)&gt;5,"w",IF(ISERROR(VLOOKUP(LJ$6,fériés,1,FALSE)),(SUM($H$1:LJ$1)&gt;SUM($F$8:$F30))*(SUM($H$1:LJ$1)&lt;=SUM($F$8:$F31))*1,"F"))</f>
        <v>0</v>
      </c>
      <c r="LK31" s="65">
        <f ca="1">IF(WEEKDAY(LK$6,2)&gt;5,"w",IF(ISERROR(VLOOKUP(LK$6,fériés,1,FALSE)),(SUM($H$1:LK$1)&gt;SUM($F$8:$F30))*(SUM($H$1:LK$1)&lt;=SUM($F$8:$F31))*1,"F"))</f>
        <v>0</v>
      </c>
      <c r="LL31" s="65">
        <f ca="1">IF(WEEKDAY(LL$6,2)&gt;5,"w",IF(ISERROR(VLOOKUP(LL$6,fériés,1,FALSE)),(SUM($H$1:LL$1)&gt;SUM($F$8:$F30))*(SUM($H$1:LL$1)&lt;=SUM($F$8:$F31))*1,"F"))</f>
        <v>0</v>
      </c>
      <c r="LM31" s="65">
        <f ca="1">IF(WEEKDAY(LM$6,2)&gt;5,"w",IF(ISERROR(VLOOKUP(LM$6,fériés,1,FALSE)),(SUM($H$1:LM$1)&gt;SUM($F$8:$F30))*(SUM($H$1:LM$1)&lt;=SUM($F$8:$F31))*1,"F"))</f>
        <v>0</v>
      </c>
      <c r="LN31" s="65">
        <f ca="1">IF(WEEKDAY(LN$6,2)&gt;5,"w",IF(ISERROR(VLOOKUP(LN$6,fériés,1,FALSE)),(SUM($H$1:LN$1)&gt;SUM($F$8:$F30))*(SUM($H$1:LN$1)&lt;=SUM($F$8:$F31))*1,"F"))</f>
        <v>0</v>
      </c>
      <c r="LO31" s="65">
        <f ca="1">IF(WEEKDAY(LO$6,2)&gt;5,"w",IF(ISERROR(VLOOKUP(LO$6,fériés,1,FALSE)),(SUM($H$1:LO$1)&gt;SUM($F$8:$F30))*(SUM($H$1:LO$1)&lt;=SUM($F$8:$F31))*1,"F"))</f>
        <v>0</v>
      </c>
      <c r="LP31" s="65">
        <f ca="1">IF(WEEKDAY(LP$6,2)&gt;5,"w",IF(ISERROR(VLOOKUP(LP$6,fériés,1,FALSE)),(SUM($H$1:LP$1)&gt;SUM($F$8:$F30))*(SUM($H$1:LP$1)&lt;=SUM($F$8:$F31))*1,"F"))</f>
        <v>0</v>
      </c>
      <c r="LQ31" s="65">
        <f ca="1">IF(WEEKDAY(LQ$6,2)&gt;5,"w",IF(ISERROR(VLOOKUP(LQ$6,fériés,1,FALSE)),(SUM($H$1:LQ$1)&gt;SUM($F$8:$F30))*(SUM($H$1:LQ$1)&lt;=SUM($F$8:$F31))*1,"F"))</f>
        <v>0</v>
      </c>
      <c r="LR31" s="65">
        <f ca="1">IF(WEEKDAY(LR$6,2)&gt;5,"w",IF(ISERROR(VLOOKUP(LR$6,fériés,1,FALSE)),(SUM($H$1:LR$1)&gt;SUM($F$8:$F30))*(SUM($H$1:LR$1)&lt;=SUM($F$8:$F31))*1,"F"))</f>
        <v>0</v>
      </c>
      <c r="LS31" s="65">
        <f ca="1">IF(WEEKDAY(LS$6,2)&gt;5,"w",IF(ISERROR(VLOOKUP(LS$6,fériés,1,FALSE)),(SUM($H$1:LS$1)&gt;SUM($F$8:$F30))*(SUM($H$1:LS$1)&lt;=SUM($F$8:$F31))*1,"F"))</f>
        <v>0</v>
      </c>
      <c r="LT31" s="65">
        <f ca="1">IF(WEEKDAY(LT$6,2)&gt;5,"w",IF(ISERROR(VLOOKUP(LT$6,fériés,1,FALSE)),(SUM($H$1:LT$1)&gt;SUM($F$8:$F30))*(SUM($H$1:LT$1)&lt;=SUM($F$8:$F31))*1,"F"))</f>
        <v>0</v>
      </c>
      <c r="LU31" s="65">
        <f ca="1">IF(WEEKDAY(LU$6,2)&gt;5,"w",IF(ISERROR(VLOOKUP(LU$6,fériés,1,FALSE)),(SUM($H$1:LU$1)&gt;SUM($F$8:$F30))*(SUM($H$1:LU$1)&lt;=SUM($F$8:$F31))*1,"F"))</f>
        <v>0</v>
      </c>
      <c r="LV31" s="65">
        <f ca="1">IF(WEEKDAY(LV$6,2)&gt;5,"w",IF(ISERROR(VLOOKUP(LV$6,fériés,1,FALSE)),(SUM($H$1:LV$1)&gt;SUM($F$8:$F30))*(SUM($H$1:LV$1)&lt;=SUM($F$8:$F31))*1,"F"))</f>
        <v>0</v>
      </c>
      <c r="LW31" s="65">
        <f ca="1">IF(WEEKDAY(LW$6,2)&gt;5,"w",IF(ISERROR(VLOOKUP(LW$6,fériés,1,FALSE)),(SUM($H$1:LW$1)&gt;SUM($F$8:$F30))*(SUM($H$1:LW$1)&lt;=SUM($F$8:$F31))*1,"F"))</f>
        <v>0</v>
      </c>
      <c r="LX31" s="65">
        <f ca="1">IF(WEEKDAY(LX$6,2)&gt;5,"w",IF(ISERROR(VLOOKUP(LX$6,fériés,1,FALSE)),(SUM($H$1:LX$1)&gt;SUM($F$8:$F30))*(SUM($H$1:LX$1)&lt;=SUM($F$8:$F31))*1,"F"))</f>
        <v>0</v>
      </c>
      <c r="LY31" s="65">
        <f ca="1">IF(WEEKDAY(LY$6,2)&gt;5,"w",IF(ISERROR(VLOOKUP(LY$6,fériés,1,FALSE)),(SUM($H$1:LY$1)&gt;SUM($F$8:$F30))*(SUM($H$1:LY$1)&lt;=SUM($F$8:$F31))*1,"F"))</f>
        <v>0</v>
      </c>
      <c r="LZ31" s="65">
        <f ca="1">IF(WEEKDAY(LZ$6,2)&gt;5,"w",IF(ISERROR(VLOOKUP(LZ$6,fériés,1,FALSE)),(SUM($H$1:LZ$1)&gt;SUM($F$8:$F30))*(SUM($H$1:LZ$1)&lt;=SUM($F$8:$F31))*1,"F"))</f>
        <v>0</v>
      </c>
      <c r="MA31" s="65">
        <f ca="1">IF(WEEKDAY(MA$6,2)&gt;5,"w",IF(ISERROR(VLOOKUP(MA$6,fériés,1,FALSE)),(SUM($H$1:MA$1)&gt;SUM($F$8:$F30))*(SUM($H$1:MA$1)&lt;=SUM($F$8:$F31))*1,"F"))</f>
        <v>0</v>
      </c>
      <c r="MB31" s="65">
        <f ca="1">IF(WEEKDAY(MB$6,2)&gt;5,"w",IF(ISERROR(VLOOKUP(MB$6,fériés,1,FALSE)),(SUM($H$1:MB$1)&gt;SUM($F$8:$F30))*(SUM($H$1:MB$1)&lt;=SUM($F$8:$F31))*1,"F"))</f>
        <v>0</v>
      </c>
      <c r="MC31" s="65">
        <f ca="1">IF(WEEKDAY(MC$6,2)&gt;5,"w",IF(ISERROR(VLOOKUP(MC$6,fériés,1,FALSE)),(SUM($H$1:MC$1)&gt;SUM($F$8:$F30))*(SUM($H$1:MC$1)&lt;=SUM($F$8:$F31))*1,"F"))</f>
        <v>0</v>
      </c>
      <c r="MD31" s="65">
        <f ca="1">IF(WEEKDAY(MD$6,2)&gt;5,"w",IF(ISERROR(VLOOKUP(MD$6,fériés,1,FALSE)),(SUM($H$1:MD$1)&gt;SUM($F$8:$F30))*(SUM($H$1:MD$1)&lt;=SUM($F$8:$F31))*1,"F"))</f>
        <v>0</v>
      </c>
      <c r="ME31" s="65">
        <f ca="1">IF(WEEKDAY(ME$6,2)&gt;5,"w",IF(ISERROR(VLOOKUP(ME$6,fériés,1,FALSE)),(SUM($H$1:ME$1)&gt;SUM($F$8:$F30))*(SUM($H$1:ME$1)&lt;=SUM($F$8:$F31))*1,"F"))</f>
        <v>0</v>
      </c>
      <c r="MF31" s="65">
        <f ca="1">IF(WEEKDAY(MF$6,2)&gt;5,"w",IF(ISERROR(VLOOKUP(MF$6,fériés,1,FALSE)),(SUM($H$1:MF$1)&gt;SUM($F$8:$F30))*(SUM($H$1:MF$1)&lt;=SUM($F$8:$F31))*1,"F"))</f>
        <v>0</v>
      </c>
      <c r="MG31" s="65">
        <f ca="1">IF(WEEKDAY(MG$6,2)&gt;5,"w",IF(ISERROR(VLOOKUP(MG$6,fériés,1,FALSE)),(SUM($H$1:MG$1)&gt;SUM($F$8:$F30))*(SUM($H$1:MG$1)&lt;=SUM($F$8:$F31))*1,"F"))</f>
        <v>0</v>
      </c>
      <c r="MH31" s="65" t="str">
        <f ca="1">IF(WEEKDAY(MH$6,2)&gt;5,"w",IF(ISERROR(VLOOKUP(MH$6,fériés,1,FALSE)),(SUM($H$1:MH$1)&gt;SUM($F$8:$F30))*(SUM($H$1:MH$1)&lt;=SUM($F$8:$F31))*1,"F"))</f>
        <v>w</v>
      </c>
      <c r="MI31" s="65" t="str">
        <f ca="1">IF(WEEKDAY(MI$6,2)&gt;5,"w",IF(ISERROR(VLOOKUP(MI$6,fériés,1,FALSE)),(SUM($H$1:MI$1)&gt;SUM($F$8:$F30))*(SUM($H$1:MI$1)&lt;=SUM($F$8:$F31))*1,"F"))</f>
        <v>w</v>
      </c>
      <c r="MJ31" s="65" t="str">
        <f ca="1">IF(WEEKDAY(MJ$6,2)&gt;5,"w",IF(ISERROR(VLOOKUP(MJ$6,fériés,1,FALSE)),(SUM($H$1:MJ$1)&gt;SUM($F$8:$F30))*(SUM($H$1:MJ$1)&lt;=SUM($F$8:$F31))*1,"F"))</f>
        <v>w</v>
      </c>
      <c r="MK31" s="65" t="str">
        <f ca="1">IF(WEEKDAY(MK$6,2)&gt;5,"w",IF(ISERROR(VLOOKUP(MK$6,fériés,1,FALSE)),(SUM($H$1:MK$1)&gt;SUM($F$8:$F30))*(SUM($H$1:MK$1)&lt;=SUM($F$8:$F31))*1,"F"))</f>
        <v>w</v>
      </c>
      <c r="ML31" s="65" t="str">
        <f ca="1">IF(WEEKDAY(ML$6,2)&gt;5,"w",IF(ISERROR(VLOOKUP(ML$6,fériés,1,FALSE)),(SUM($H$1:ML$1)&gt;SUM($F$8:$F30))*(SUM($H$1:ML$1)&lt;=SUM($F$8:$F31))*1,"F"))</f>
        <v>w</v>
      </c>
      <c r="MM31" s="65" t="str">
        <f ca="1">IF(WEEKDAY(MM$6,2)&gt;5,"w",IF(ISERROR(VLOOKUP(MM$6,fériés,1,FALSE)),(SUM($H$1:MM$1)&gt;SUM($F$8:$F30))*(SUM($H$1:MM$1)&lt;=SUM($F$8:$F31))*1,"F"))</f>
        <v>w</v>
      </c>
      <c r="MN31" s="65" t="str">
        <f ca="1">IF(WEEKDAY(MN$6,2)&gt;5,"w",IF(ISERROR(VLOOKUP(MN$6,fériés,1,FALSE)),(SUM($H$1:MN$1)&gt;SUM($F$8:$F30))*(SUM($H$1:MN$1)&lt;=SUM($F$8:$F31))*1,"F"))</f>
        <v>w</v>
      </c>
      <c r="MO31" s="65" t="str">
        <f ca="1">IF(WEEKDAY(MO$6,2)&gt;5,"w",IF(ISERROR(VLOOKUP(MO$6,fériés,1,FALSE)),(SUM($H$1:MO$1)&gt;SUM($F$8:$F30))*(SUM($H$1:MO$1)&lt;=SUM($F$8:$F31))*1,"F"))</f>
        <v>w</v>
      </c>
      <c r="MP31" s="65" t="str">
        <f ca="1">IF(WEEKDAY(MP$6,2)&gt;5,"w",IF(ISERROR(VLOOKUP(MP$6,fériés,1,FALSE)),(SUM($H$1:MP$1)&gt;SUM($F$8:$F30))*(SUM($H$1:MP$1)&lt;=SUM($F$8:$F31))*1,"F"))</f>
        <v>w</v>
      </c>
      <c r="MQ31" s="65" t="str">
        <f ca="1">IF(WEEKDAY(MQ$6,2)&gt;5,"w",IF(ISERROR(VLOOKUP(MQ$6,fériés,1,FALSE)),(SUM($H$1:MQ$1)&gt;SUM($F$8:$F30))*(SUM($H$1:MQ$1)&lt;=SUM($F$8:$F31))*1,"F"))</f>
        <v>w</v>
      </c>
      <c r="MR31" s="65" t="str">
        <f ca="1">IF(WEEKDAY(MR$6,2)&gt;5,"w",IF(ISERROR(VLOOKUP(MR$6,fériés,1,FALSE)),(SUM($H$1:MR$1)&gt;SUM($F$8:$F30))*(SUM($H$1:MR$1)&lt;=SUM($F$8:$F31))*1,"F"))</f>
        <v>w</v>
      </c>
      <c r="MS31" s="65" t="str">
        <f ca="1">IF(WEEKDAY(MS$6,2)&gt;5,"w",IF(ISERROR(VLOOKUP(MS$6,fériés,1,FALSE)),(SUM($H$1:MS$1)&gt;SUM($F$8:$F30))*(SUM($H$1:MS$1)&lt;=SUM($F$8:$F31))*1,"F"))</f>
        <v>w</v>
      </c>
      <c r="MT31" s="65" t="str">
        <f ca="1">IF(WEEKDAY(MT$6,2)&gt;5,"w",IF(ISERROR(VLOOKUP(MT$6,fériés,1,FALSE)),(SUM($H$1:MT$1)&gt;SUM($F$8:$F30))*(SUM($H$1:MT$1)&lt;=SUM($F$8:$F31))*1,"F"))</f>
        <v>w</v>
      </c>
      <c r="MU31" s="65" t="str">
        <f ca="1">IF(WEEKDAY(MU$6,2)&gt;5,"w",IF(ISERROR(VLOOKUP(MU$6,fériés,1,FALSE)),(SUM($H$1:MU$1)&gt;SUM($F$8:$F30))*(SUM($H$1:MU$1)&lt;=SUM($F$8:$F31))*1,"F"))</f>
        <v>w</v>
      </c>
      <c r="MV31" s="65" t="str">
        <f ca="1">IF(WEEKDAY(MV$6,2)&gt;5,"w",IF(ISERROR(VLOOKUP(MV$6,fériés,1,FALSE)),(SUM($H$1:MV$1)&gt;SUM($F$8:$F30))*(SUM($H$1:MV$1)&lt;=SUM($F$8:$F31))*1,"F"))</f>
        <v>w</v>
      </c>
      <c r="MW31" s="65" t="str">
        <f ca="1">IF(WEEKDAY(MW$6,2)&gt;5,"w",IF(ISERROR(VLOOKUP(MW$6,fériés,1,FALSE)),(SUM($H$1:MW$1)&gt;SUM($F$8:$F30))*(SUM($H$1:MW$1)&lt;=SUM($F$8:$F31))*1,"F"))</f>
        <v>w</v>
      </c>
      <c r="MX31" s="65" t="str">
        <f ca="1">IF(WEEKDAY(MX$6,2)&gt;5,"w",IF(ISERROR(VLOOKUP(MX$6,fériés,1,FALSE)),(SUM($H$1:MX$1)&gt;SUM($F$8:$F30))*(SUM($H$1:MX$1)&lt;=SUM($F$8:$F31))*1,"F"))</f>
        <v>w</v>
      </c>
      <c r="MY31" s="65" t="str">
        <f ca="1">IF(WEEKDAY(MY$6,2)&gt;5,"w",IF(ISERROR(VLOOKUP(MY$6,fériés,1,FALSE)),(SUM($H$1:MY$1)&gt;SUM($F$8:$F30))*(SUM($H$1:MY$1)&lt;=SUM($F$8:$F31))*1,"F"))</f>
        <v>w</v>
      </c>
      <c r="MZ31" s="65" t="str">
        <f ca="1">IF(WEEKDAY(MZ$6,2)&gt;5,"w",IF(ISERROR(VLOOKUP(MZ$6,fériés,1,FALSE)),(SUM($H$1:MZ$1)&gt;SUM($F$8:$F30))*(SUM($H$1:MZ$1)&lt;=SUM($F$8:$F31))*1,"F"))</f>
        <v>w</v>
      </c>
      <c r="NA31" s="65" t="str">
        <f ca="1">IF(WEEKDAY(NA$6,2)&gt;5,"w",IF(ISERROR(VLOOKUP(NA$6,fériés,1,FALSE)),(SUM($H$1:NA$1)&gt;SUM($F$8:$F30))*(SUM($H$1:NA$1)&lt;=SUM($F$8:$F31))*1,"F"))</f>
        <v>w</v>
      </c>
      <c r="NB31" s="65">
        <f ca="1">IF(WEEKDAY(NB$6,2)&gt;5,"w",IF(ISERROR(VLOOKUP(NB$6,fériés,1,FALSE)),(SUM($H$1:NB$1)&gt;SUM($F$8:$F30))*(SUM($H$1:NB$1)&lt;=SUM($F$8:$F31))*1,"F"))</f>
        <v>0</v>
      </c>
      <c r="NC31" s="65">
        <f ca="1">IF(WEEKDAY(NC$6,2)&gt;5,"w",IF(ISERROR(VLOOKUP(NC$6,fériés,1,FALSE)),(SUM($H$1:NC$1)&gt;SUM($F$8:$F30))*(SUM($H$1:NC$1)&lt;=SUM($F$8:$F31))*1,"F"))</f>
        <v>0</v>
      </c>
      <c r="ND31" s="65">
        <f ca="1">IF(WEEKDAY(ND$6,2)&gt;5,"w",IF(ISERROR(VLOOKUP(ND$6,fériés,1,FALSE)),(SUM($H$1:ND$1)&gt;SUM($F$8:$F30))*(SUM($H$1:ND$1)&lt;=SUM($F$8:$F31))*1,"F"))</f>
        <v>0</v>
      </c>
      <c r="NE31" s="65">
        <f ca="1">IF(WEEKDAY(NE$6,2)&gt;5,"w",IF(ISERROR(VLOOKUP(NE$6,fériés,1,FALSE)),(SUM($H$1:NE$1)&gt;SUM($F$8:$F30))*(SUM($H$1:NE$1)&lt;=SUM($F$8:$F31))*1,"F"))</f>
        <v>0</v>
      </c>
      <c r="NF31" s="65">
        <f ca="1">IF(WEEKDAY(NF$6,2)&gt;5,"w",IF(ISERROR(VLOOKUP(NF$6,fériés,1,FALSE)),(SUM($H$1:NF$1)&gt;SUM($F$8:$F30))*(SUM($H$1:NF$1)&lt;=SUM($F$8:$F31))*1,"F"))</f>
        <v>0</v>
      </c>
      <c r="NG31" s="65">
        <f ca="1">IF(WEEKDAY(NG$6,2)&gt;5,"w",IF(ISERROR(VLOOKUP(NG$6,fériés,1,FALSE)),(SUM($H$1:NG$1)&gt;SUM($F$8:$F30))*(SUM($H$1:NG$1)&lt;=SUM($F$8:$F31))*1,"F"))</f>
        <v>0</v>
      </c>
      <c r="NH31" s="65">
        <f ca="1">IF(WEEKDAY(NH$6,2)&gt;5,"w",IF(ISERROR(VLOOKUP(NH$6,fériés,1,FALSE)),(SUM($H$1:NH$1)&gt;SUM($F$8:$F30))*(SUM($H$1:NH$1)&lt;=SUM($F$8:$F31))*1,"F"))</f>
        <v>0</v>
      </c>
      <c r="NI31" s="65">
        <f ca="1">IF(WEEKDAY(NI$6,2)&gt;5,"w",IF(ISERROR(VLOOKUP(NI$6,fériés,1,FALSE)),(SUM($H$1:NI$1)&gt;SUM($F$8:$F30))*(SUM($H$1:NI$1)&lt;=SUM($F$8:$F31))*1,"F"))</f>
        <v>0</v>
      </c>
      <c r="NJ31" s="65">
        <f ca="1">IF(WEEKDAY(NJ$6,2)&gt;5,"w",IF(ISERROR(VLOOKUP(NJ$6,fériés,1,FALSE)),(SUM($H$1:NJ$1)&gt;SUM($F$8:$F30))*(SUM($H$1:NJ$1)&lt;=SUM($F$8:$F31))*1,"F"))</f>
        <v>0</v>
      </c>
      <c r="NK31" s="65">
        <f ca="1">IF(WEEKDAY(NK$6,2)&gt;5,"w",IF(ISERROR(VLOOKUP(NK$6,fériés,1,FALSE)),(SUM($H$1:NK$1)&gt;SUM($F$8:$F30))*(SUM($H$1:NK$1)&lt;=SUM($F$8:$F31))*1,"F"))</f>
        <v>0</v>
      </c>
      <c r="NL31" s="65">
        <f ca="1">IF(WEEKDAY(NL$6,2)&gt;5,"w",IF(ISERROR(VLOOKUP(NL$6,fériés,1,FALSE)),(SUM($H$1:NL$1)&gt;SUM($F$8:$F30))*(SUM($H$1:NL$1)&lt;=SUM($F$8:$F31))*1,"F"))</f>
        <v>0</v>
      </c>
      <c r="NM31" s="65">
        <f ca="1">IF(WEEKDAY(NM$6,2)&gt;5,"w",IF(ISERROR(VLOOKUP(NM$6,fériés,1,FALSE)),(SUM($H$1:NM$1)&gt;SUM($F$8:$F30))*(SUM($H$1:NM$1)&lt;=SUM($F$8:$F31))*1,"F"))</f>
        <v>0</v>
      </c>
      <c r="NN31" s="65">
        <f ca="1">IF(WEEKDAY(NN$6,2)&gt;5,"w",IF(ISERROR(VLOOKUP(NN$6,fériés,1,FALSE)),(SUM($H$1:NN$1)&gt;SUM($F$8:$F30))*(SUM($H$1:NN$1)&lt;=SUM($F$8:$F31))*1,"F"))</f>
        <v>0</v>
      </c>
      <c r="NO31" s="65">
        <f ca="1">IF(WEEKDAY(NO$6,2)&gt;5,"w",IF(ISERROR(VLOOKUP(NO$6,fériés,1,FALSE)),(SUM($H$1:NO$1)&gt;SUM($F$8:$F30))*(SUM($H$1:NO$1)&lt;=SUM($F$8:$F31))*1,"F"))</f>
        <v>0</v>
      </c>
      <c r="NP31" s="65">
        <f ca="1">IF(WEEKDAY(NP$6,2)&gt;5,"w",IF(ISERROR(VLOOKUP(NP$6,fériés,1,FALSE)),(SUM($H$1:NP$1)&gt;SUM($F$8:$F30))*(SUM($H$1:NP$1)&lt;=SUM($F$8:$F31))*1,"F"))</f>
        <v>0</v>
      </c>
      <c r="NQ31" s="65">
        <f ca="1">IF(WEEKDAY(NQ$6,2)&gt;5,"w",IF(ISERROR(VLOOKUP(NQ$6,fériés,1,FALSE)),(SUM($H$1:NQ$1)&gt;SUM($F$8:$F30))*(SUM($H$1:NQ$1)&lt;=SUM($F$8:$F31))*1,"F"))</f>
        <v>0</v>
      </c>
      <c r="NR31" s="65">
        <f ca="1">IF(WEEKDAY(NR$6,2)&gt;5,"w",IF(ISERROR(VLOOKUP(NR$6,fériés,1,FALSE)),(SUM($H$1:NR$1)&gt;SUM($F$8:$F30))*(SUM($H$1:NR$1)&lt;=SUM($F$8:$F31))*1,"F"))</f>
        <v>0</v>
      </c>
      <c r="NS31" s="65">
        <f ca="1">IF(WEEKDAY(NS$6,2)&gt;5,"w",IF(ISERROR(VLOOKUP(NS$6,fériés,1,FALSE)),(SUM($H$1:NS$1)&gt;SUM($F$8:$F30))*(SUM($H$1:NS$1)&lt;=SUM($F$8:$F31))*1,"F"))</f>
        <v>0</v>
      </c>
      <c r="NT31" s="65">
        <f ca="1">IF(WEEKDAY(NT$6,2)&gt;5,"w",IF(ISERROR(VLOOKUP(NT$6,fériés,1,FALSE)),(SUM($H$1:NT$1)&gt;SUM($F$8:$F30))*(SUM($H$1:NT$1)&lt;=SUM($F$8:$F31))*1,"F"))</f>
        <v>0</v>
      </c>
      <c r="NU31" s="65">
        <f ca="1">IF(WEEKDAY(NU$6,2)&gt;5,"w",IF(ISERROR(VLOOKUP(NU$6,fériés,1,FALSE)),(SUM($H$1:NU$1)&gt;SUM($F$8:$F30))*(SUM($H$1:NU$1)&lt;=SUM($F$8:$F31))*1,"F"))</f>
        <v>0</v>
      </c>
      <c r="NV31" s="65">
        <f ca="1">IF(WEEKDAY(NV$6,2)&gt;5,"w",IF(ISERROR(VLOOKUP(NV$6,fériés,1,FALSE)),(SUM($H$1:NV$1)&gt;SUM($F$8:$F30))*(SUM($H$1:NV$1)&lt;=SUM($F$8:$F31))*1,"F"))</f>
        <v>0</v>
      </c>
      <c r="NW31" s="65">
        <f ca="1">IF(WEEKDAY(NW$6,2)&gt;5,"w",IF(ISERROR(VLOOKUP(NW$6,fériés,1,FALSE)),(SUM($H$1:NW$1)&gt;SUM($F$8:$F30))*(SUM($H$1:NW$1)&lt;=SUM($F$8:$F31))*1,"F"))</f>
        <v>0</v>
      </c>
      <c r="NX31" s="65">
        <f ca="1">IF(WEEKDAY(NX$6,2)&gt;5,"w",IF(ISERROR(VLOOKUP(NX$6,fériés,1,FALSE)),(SUM($H$1:NX$1)&gt;SUM($F$8:$F30))*(SUM($H$1:NX$1)&lt;=SUM($F$8:$F31))*1,"F"))</f>
        <v>0</v>
      </c>
      <c r="NY31" s="65">
        <f ca="1">IF(WEEKDAY(NY$6,2)&gt;5,"w",IF(ISERROR(VLOOKUP(NY$6,fériés,1,FALSE)),(SUM($H$1:NY$1)&gt;SUM($F$8:$F30))*(SUM($H$1:NY$1)&lt;=SUM($F$8:$F31))*1,"F"))</f>
        <v>0</v>
      </c>
      <c r="NZ31" s="65">
        <f ca="1">IF(WEEKDAY(NZ$6,2)&gt;5,"w",IF(ISERROR(VLOOKUP(NZ$6,fériés,1,FALSE)),(SUM($H$1:NZ$1)&gt;SUM($F$8:$F30))*(SUM($H$1:NZ$1)&lt;=SUM($F$8:$F31))*1,"F"))</f>
        <v>0</v>
      </c>
      <c r="OA31" s="65">
        <f ca="1">IF(WEEKDAY(OA$6,2)&gt;5,"w",IF(ISERROR(VLOOKUP(OA$6,fériés,1,FALSE)),(SUM($H$1:OA$1)&gt;SUM($F$8:$F30))*(SUM($H$1:OA$1)&lt;=SUM($F$8:$F31))*1,"F"))</f>
        <v>0</v>
      </c>
      <c r="OB31" s="65">
        <f ca="1">IF(WEEKDAY(OB$6,2)&gt;5,"w",IF(ISERROR(VLOOKUP(OB$6,fériés,1,FALSE)),(SUM($H$1:OB$1)&gt;SUM($F$8:$F30))*(SUM($H$1:OB$1)&lt;=SUM($F$8:$F31))*1,"F"))</f>
        <v>0</v>
      </c>
      <c r="OC31" s="65">
        <f ca="1">IF(WEEKDAY(OC$6,2)&gt;5,"w",IF(ISERROR(VLOOKUP(OC$6,fériés,1,FALSE)),(SUM($H$1:OC$1)&gt;SUM($F$8:$F30))*(SUM($H$1:OC$1)&lt;=SUM($F$8:$F31))*1,"F"))</f>
        <v>0</v>
      </c>
      <c r="OD31" s="65">
        <f ca="1">IF(WEEKDAY(OD$6,2)&gt;5,"w",IF(ISERROR(VLOOKUP(OD$6,fériés,1,FALSE)),(SUM($H$1:OD$1)&gt;SUM($F$8:$F30))*(SUM($H$1:OD$1)&lt;=SUM($F$8:$F31))*1,"F"))</f>
        <v>0</v>
      </c>
      <c r="OE31" s="65">
        <f ca="1">IF(WEEKDAY(OE$6,2)&gt;5,"w",IF(ISERROR(VLOOKUP(OE$6,fériés,1,FALSE)),(SUM($H$1:OE$1)&gt;SUM($F$8:$F30))*(SUM($H$1:OE$1)&lt;=SUM($F$8:$F31))*1,"F"))</f>
        <v>0</v>
      </c>
      <c r="OF31" s="65">
        <f ca="1">IF(WEEKDAY(OF$6,2)&gt;5,"w",IF(ISERROR(VLOOKUP(OF$6,fériés,1,FALSE)),(SUM($H$1:OF$1)&gt;SUM($F$8:$F30))*(SUM($H$1:OF$1)&lt;=SUM($F$8:$F31))*1,"F"))</f>
        <v>0</v>
      </c>
      <c r="OG31" s="65">
        <f ca="1">IF(WEEKDAY(OG$6,2)&gt;5,"w",IF(ISERROR(VLOOKUP(OG$6,fériés,1,FALSE)),(SUM($H$1:OG$1)&gt;SUM($F$8:$F30))*(SUM($H$1:OG$1)&lt;=SUM($F$8:$F31))*1,"F"))</f>
        <v>0</v>
      </c>
      <c r="OH31" s="65">
        <f ca="1">IF(WEEKDAY(OH$6,2)&gt;5,"w",IF(ISERROR(VLOOKUP(OH$6,fériés,1,FALSE)),(SUM($H$1:OH$1)&gt;SUM($F$8:$F30))*(SUM($H$1:OH$1)&lt;=SUM($F$8:$F31))*1,"F"))</f>
        <v>0</v>
      </c>
      <c r="OI31" s="65">
        <f ca="1">IF(WEEKDAY(OI$6,2)&gt;5,"w",IF(ISERROR(VLOOKUP(OI$6,fériés,1,FALSE)),(SUM($H$1:OI$1)&gt;SUM($F$8:$F30))*(SUM($H$1:OI$1)&lt;=SUM($F$8:$F31))*1,"F"))</f>
        <v>0</v>
      </c>
      <c r="OJ31" s="65">
        <f ca="1">IF(WEEKDAY(OJ$6,2)&gt;5,"w",IF(ISERROR(VLOOKUP(OJ$6,fériés,1,FALSE)),(SUM($H$1:OJ$1)&gt;SUM($F$8:$F30))*(SUM($H$1:OJ$1)&lt;=SUM($F$8:$F31))*1,"F"))</f>
        <v>0</v>
      </c>
      <c r="OK31" s="65">
        <f ca="1">IF(WEEKDAY(OK$6,2)&gt;5,"w",IF(ISERROR(VLOOKUP(OK$6,fériés,1,FALSE)),(SUM($H$1:OK$1)&gt;SUM($F$8:$F30))*(SUM($H$1:OK$1)&lt;=SUM($F$8:$F31))*1,"F"))</f>
        <v>0</v>
      </c>
      <c r="OL31" s="65">
        <f ca="1">IF(WEEKDAY(OL$6,2)&gt;5,"w",IF(ISERROR(VLOOKUP(OL$6,fériés,1,FALSE)),(SUM($H$1:OL$1)&gt;SUM($F$8:$F30))*(SUM($H$1:OL$1)&lt;=SUM($F$8:$F31))*1,"F"))</f>
        <v>0</v>
      </c>
      <c r="OM31" s="65">
        <f ca="1">IF(WEEKDAY(OM$6,2)&gt;5,"w",IF(ISERROR(VLOOKUP(OM$6,fériés,1,FALSE)),(SUM($H$1:OM$1)&gt;SUM($F$8:$F30))*(SUM($H$1:OM$1)&lt;=SUM($F$8:$F31))*1,"F"))</f>
        <v>0</v>
      </c>
      <c r="ON31" s="65">
        <f ca="1">IF(WEEKDAY(ON$6,2)&gt;5,"w",IF(ISERROR(VLOOKUP(ON$6,fériés,1,FALSE)),(SUM($H$1:ON$1)&gt;SUM($F$8:$F30))*(SUM($H$1:ON$1)&lt;=SUM($F$8:$F31))*1,"F"))</f>
        <v>0</v>
      </c>
      <c r="OO31" s="65">
        <f ca="1">IF(WEEKDAY(OO$6,2)&gt;5,"w",IF(ISERROR(VLOOKUP(OO$6,fériés,1,FALSE)),(SUM($H$1:OO$1)&gt;SUM($F$8:$F30))*(SUM($H$1:OO$1)&lt;=SUM($F$8:$F31))*1,"F"))</f>
        <v>0</v>
      </c>
      <c r="OP31" s="65">
        <f ca="1">IF(WEEKDAY(OP$6,2)&gt;5,"w",IF(ISERROR(VLOOKUP(OP$6,fériés,1,FALSE)),(SUM($H$1:OP$1)&gt;SUM($F$8:$F30))*(SUM($H$1:OP$1)&lt;=SUM($F$8:$F31))*1,"F"))</f>
        <v>0</v>
      </c>
      <c r="OQ31" s="65">
        <f ca="1">IF(WEEKDAY(OQ$6,2)&gt;5,"w",IF(ISERROR(VLOOKUP(OQ$6,fériés,1,FALSE)),(SUM($H$1:OQ$1)&gt;SUM($F$8:$F30))*(SUM($H$1:OQ$1)&lt;=SUM($F$8:$F31))*1,"F"))</f>
        <v>0</v>
      </c>
      <c r="OR31" s="65">
        <f ca="1">IF(WEEKDAY(OR$6,2)&gt;5,"w",IF(ISERROR(VLOOKUP(OR$6,fériés,1,FALSE)),(SUM($H$1:OR$1)&gt;SUM($F$8:$F30))*(SUM($H$1:OR$1)&lt;=SUM($F$8:$F31))*1,"F"))</f>
        <v>0</v>
      </c>
      <c r="OS31" s="65">
        <f ca="1">IF(WEEKDAY(OS$6,2)&gt;5,"w",IF(ISERROR(VLOOKUP(OS$6,fériés,1,FALSE)),(SUM($H$1:OS$1)&gt;SUM($F$8:$F30))*(SUM($H$1:OS$1)&lt;=SUM($F$8:$F31))*1,"F"))</f>
        <v>0</v>
      </c>
      <c r="OT31" s="65">
        <f ca="1">IF(WEEKDAY(OT$6,2)&gt;5,"w",IF(ISERROR(VLOOKUP(OT$6,fériés,1,FALSE)),(SUM($H$1:OT$1)&gt;SUM($F$8:$F30))*(SUM($H$1:OT$1)&lt;=SUM($F$8:$F31))*1,"F"))</f>
        <v>0</v>
      </c>
      <c r="OU31" s="65">
        <f ca="1">IF(WEEKDAY(OU$6,2)&gt;5,"w",IF(ISERROR(VLOOKUP(OU$6,fériés,1,FALSE)),(SUM($H$1:OU$1)&gt;SUM($F$8:$F30))*(SUM($H$1:OU$1)&lt;=SUM($F$8:$F31))*1,"F"))</f>
        <v>0</v>
      </c>
      <c r="OV31" s="65">
        <f ca="1">IF(WEEKDAY(OV$6,2)&gt;5,"w",IF(ISERROR(VLOOKUP(OV$6,fériés,1,FALSE)),(SUM($H$1:OV$1)&gt;SUM($F$8:$F30))*(SUM($H$1:OV$1)&lt;=SUM($F$8:$F31))*1,"F"))</f>
        <v>0</v>
      </c>
      <c r="OW31" s="65">
        <f ca="1">IF(WEEKDAY(OW$6,2)&gt;5,"w",IF(ISERROR(VLOOKUP(OW$6,fériés,1,FALSE)),(SUM($H$1:OW$1)&gt;SUM($F$8:$F30))*(SUM($H$1:OW$1)&lt;=SUM($F$8:$F31))*1,"F"))</f>
        <v>0</v>
      </c>
      <c r="OX31" s="65">
        <f ca="1">IF(WEEKDAY(OX$6,2)&gt;5,"w",IF(ISERROR(VLOOKUP(OX$6,fériés,1,FALSE)),(SUM($H$1:OX$1)&gt;SUM($F$8:$F30))*(SUM($H$1:OX$1)&lt;=SUM($F$8:$F31))*1,"F"))</f>
        <v>0</v>
      </c>
      <c r="OY31" s="65">
        <f ca="1">IF(WEEKDAY(OY$6,2)&gt;5,"w",IF(ISERROR(VLOOKUP(OY$6,fériés,1,FALSE)),(SUM($H$1:OY$1)&gt;SUM($F$8:$F30))*(SUM($H$1:OY$1)&lt;=SUM($F$8:$F31))*1,"F"))</f>
        <v>0</v>
      </c>
      <c r="OZ31" s="65" t="str">
        <f ca="1">IF(WEEKDAY(OZ$6,2)&gt;5,"w",IF(ISERROR(VLOOKUP(OZ$6,fériés,1,FALSE)),(SUM($H$1:OZ$1)&gt;SUM($F$8:$F30))*(SUM($H$1:OZ$1)&lt;=SUM($F$8:$F31))*1,"F"))</f>
        <v>w</v>
      </c>
      <c r="PA31" s="65" t="str">
        <f ca="1">IF(WEEKDAY(PA$6,2)&gt;5,"w",IF(ISERROR(VLOOKUP(PA$6,fériés,1,FALSE)),(SUM($H$1:PA$1)&gt;SUM($F$8:$F30))*(SUM($H$1:PA$1)&lt;=SUM($F$8:$F31))*1,"F"))</f>
        <v>w</v>
      </c>
      <c r="PB31" s="65" t="str">
        <f ca="1">IF(WEEKDAY(PB$6,2)&gt;5,"w",IF(ISERROR(VLOOKUP(PB$6,fériés,1,FALSE)),(SUM($H$1:PB$1)&gt;SUM($F$8:$F30))*(SUM($H$1:PB$1)&lt;=SUM($F$8:$F31))*1,"F"))</f>
        <v>w</v>
      </c>
      <c r="PC31" s="65" t="str">
        <f ca="1">IF(WEEKDAY(PC$6,2)&gt;5,"w",IF(ISERROR(VLOOKUP(PC$6,fériés,1,FALSE)),(SUM($H$1:PC$1)&gt;SUM($F$8:$F30))*(SUM($H$1:PC$1)&lt;=SUM($F$8:$F31))*1,"F"))</f>
        <v>w</v>
      </c>
      <c r="PD31" s="65" t="str">
        <f ca="1">IF(WEEKDAY(PD$6,2)&gt;5,"w",IF(ISERROR(VLOOKUP(PD$6,fériés,1,FALSE)),(SUM($H$1:PD$1)&gt;SUM($F$8:$F30))*(SUM($H$1:PD$1)&lt;=SUM($F$8:$F31))*1,"F"))</f>
        <v>w</v>
      </c>
      <c r="PE31" s="65" t="str">
        <f ca="1">IF(WEEKDAY(PE$6,2)&gt;5,"w",IF(ISERROR(VLOOKUP(PE$6,fériés,1,FALSE)),(SUM($H$1:PE$1)&gt;SUM($F$8:$F30))*(SUM($H$1:PE$1)&lt;=SUM($F$8:$F31))*1,"F"))</f>
        <v>w</v>
      </c>
      <c r="PF31" s="65" t="str">
        <f ca="1">IF(WEEKDAY(PF$6,2)&gt;5,"w",IF(ISERROR(VLOOKUP(PF$6,fériés,1,FALSE)),(SUM($H$1:PF$1)&gt;SUM($F$8:$F30))*(SUM($H$1:PF$1)&lt;=SUM($F$8:$F31))*1,"F"))</f>
        <v>w</v>
      </c>
      <c r="PG31" s="65" t="str">
        <f ca="1">IF(WEEKDAY(PG$6,2)&gt;5,"w",IF(ISERROR(VLOOKUP(PG$6,fériés,1,FALSE)),(SUM($H$1:PG$1)&gt;SUM($F$8:$F30))*(SUM($H$1:PG$1)&lt;=SUM($F$8:$F31))*1,"F"))</f>
        <v>w</v>
      </c>
      <c r="PH31" s="65" t="str">
        <f ca="1">IF(WEEKDAY(PH$6,2)&gt;5,"w",IF(ISERROR(VLOOKUP(PH$6,fériés,1,FALSE)),(SUM($H$1:PH$1)&gt;SUM($F$8:$F30))*(SUM($H$1:PH$1)&lt;=SUM($F$8:$F31))*1,"F"))</f>
        <v>w</v>
      </c>
      <c r="PI31" s="65" t="str">
        <f ca="1">IF(WEEKDAY(PI$6,2)&gt;5,"w",IF(ISERROR(VLOOKUP(PI$6,fériés,1,FALSE)),(SUM($H$1:PI$1)&gt;SUM($F$8:$F30))*(SUM($H$1:PI$1)&lt;=SUM($F$8:$F31))*1,"F"))</f>
        <v>w</v>
      </c>
      <c r="PJ31" s="65" t="str">
        <f ca="1">IF(WEEKDAY(PJ$6,2)&gt;5,"w",IF(ISERROR(VLOOKUP(PJ$6,fériés,1,FALSE)),(SUM($H$1:PJ$1)&gt;SUM($F$8:$F30))*(SUM($H$1:PJ$1)&lt;=SUM($F$8:$F31))*1,"F"))</f>
        <v>w</v>
      </c>
      <c r="PK31" s="65" t="str">
        <f ca="1">IF(WEEKDAY(PK$6,2)&gt;5,"w",IF(ISERROR(VLOOKUP(PK$6,fériés,1,FALSE)),(SUM($H$1:PK$1)&gt;SUM($F$8:$F30))*(SUM($H$1:PK$1)&lt;=SUM($F$8:$F31))*1,"F"))</f>
        <v>w</v>
      </c>
      <c r="PL31" s="65" t="str">
        <f ca="1">IF(WEEKDAY(PL$6,2)&gt;5,"w",IF(ISERROR(VLOOKUP(PL$6,fériés,1,FALSE)),(SUM($H$1:PL$1)&gt;SUM($F$8:$F30))*(SUM($H$1:PL$1)&lt;=SUM($F$8:$F31))*1,"F"))</f>
        <v>w</v>
      </c>
      <c r="PM31" s="65" t="str">
        <f ca="1">IF(WEEKDAY(PM$6,2)&gt;5,"w",IF(ISERROR(VLOOKUP(PM$6,fériés,1,FALSE)),(SUM($H$1:PM$1)&gt;SUM($F$8:$F30))*(SUM($H$1:PM$1)&lt;=SUM($F$8:$F31))*1,"F"))</f>
        <v>w</v>
      </c>
      <c r="PN31" s="65" t="str">
        <f ca="1">IF(WEEKDAY(PN$6,2)&gt;5,"w",IF(ISERROR(VLOOKUP(PN$6,fériés,1,FALSE)),(SUM($H$1:PN$1)&gt;SUM($F$8:$F30))*(SUM($H$1:PN$1)&lt;=SUM($F$8:$F31))*1,"F"))</f>
        <v>w</v>
      </c>
      <c r="PO31" s="65" t="str">
        <f ca="1">IF(WEEKDAY(PO$6,2)&gt;5,"w",IF(ISERROR(VLOOKUP(PO$6,fériés,1,FALSE)),(SUM($H$1:PO$1)&gt;SUM($F$8:$F30))*(SUM($H$1:PO$1)&lt;=SUM($F$8:$F31))*1,"F"))</f>
        <v>w</v>
      </c>
      <c r="PP31" s="65" t="str">
        <f ca="1">IF(WEEKDAY(PP$6,2)&gt;5,"w",IF(ISERROR(VLOOKUP(PP$6,fériés,1,FALSE)),(SUM($H$1:PP$1)&gt;SUM($F$8:$F30))*(SUM($H$1:PP$1)&lt;=SUM($F$8:$F31))*1,"F"))</f>
        <v>w</v>
      </c>
      <c r="PQ31" s="65" t="str">
        <f ca="1">IF(WEEKDAY(PQ$6,2)&gt;5,"w",IF(ISERROR(VLOOKUP(PQ$6,fériés,1,FALSE)),(SUM($H$1:PQ$1)&gt;SUM($F$8:$F30))*(SUM($H$1:PQ$1)&lt;=SUM($F$8:$F31))*1,"F"))</f>
        <v>w</v>
      </c>
      <c r="PR31" s="65" t="str">
        <f ca="1">IF(WEEKDAY(PR$6,2)&gt;5,"w",IF(ISERROR(VLOOKUP(PR$6,fériés,1,FALSE)),(SUM($H$1:PR$1)&gt;SUM($F$8:$F30))*(SUM($H$1:PR$1)&lt;=SUM($F$8:$F31))*1,"F"))</f>
        <v>w</v>
      </c>
      <c r="PS31" s="65" t="str">
        <f ca="1">IF(WEEKDAY(PS$6,2)&gt;5,"w",IF(ISERROR(VLOOKUP(PS$6,fériés,1,FALSE)),(SUM($H$1:PS$1)&gt;SUM($F$8:$F30))*(SUM($H$1:PS$1)&lt;=SUM($F$8:$F31))*1,"F"))</f>
        <v>w</v>
      </c>
      <c r="PT31" s="65">
        <f ca="1">IF(WEEKDAY(PT$6,2)&gt;5,"w",IF(ISERROR(VLOOKUP(PT$6,fériés,1,FALSE)),(SUM($H$1:PT$1)&gt;SUM($F$8:$F30))*(SUM($H$1:PT$1)&lt;=SUM($F$8:$F31))*1,"F"))</f>
        <v>0</v>
      </c>
      <c r="PU31" s="65">
        <f ca="1">IF(WEEKDAY(PU$6,2)&gt;5,"w",IF(ISERROR(VLOOKUP(PU$6,fériés,1,FALSE)),(SUM($H$1:PU$1)&gt;SUM($F$8:$F30))*(SUM($H$1:PU$1)&lt;=SUM($F$8:$F31))*1,"F"))</f>
        <v>0</v>
      </c>
      <c r="PV31" s="65">
        <f ca="1">IF(WEEKDAY(PV$6,2)&gt;5,"w",IF(ISERROR(VLOOKUP(PV$6,fériés,1,FALSE)),(SUM($H$1:PV$1)&gt;SUM($F$8:$F30))*(SUM($H$1:PV$1)&lt;=SUM($F$8:$F31))*1,"F"))</f>
        <v>0</v>
      </c>
      <c r="PW31" s="65">
        <f ca="1">IF(WEEKDAY(PW$6,2)&gt;5,"w",IF(ISERROR(VLOOKUP(PW$6,fériés,1,FALSE)),(SUM($H$1:PW$1)&gt;SUM($F$8:$F30))*(SUM($H$1:PW$1)&lt;=SUM($F$8:$F31))*1,"F"))</f>
        <v>0</v>
      </c>
      <c r="PX31" s="65">
        <f ca="1">IF(WEEKDAY(PX$6,2)&gt;5,"w",IF(ISERROR(VLOOKUP(PX$6,fériés,1,FALSE)),(SUM($H$1:PX$1)&gt;SUM($F$8:$F30))*(SUM($H$1:PX$1)&lt;=SUM($F$8:$F31))*1,"F"))</f>
        <v>0</v>
      </c>
      <c r="PY31" s="65">
        <f ca="1">IF(WEEKDAY(PY$6,2)&gt;5,"w",IF(ISERROR(VLOOKUP(PY$6,fériés,1,FALSE)),(SUM($H$1:PY$1)&gt;SUM($F$8:$F30))*(SUM($H$1:PY$1)&lt;=SUM($F$8:$F31))*1,"F"))</f>
        <v>0</v>
      </c>
      <c r="PZ31" s="65">
        <f ca="1">IF(WEEKDAY(PZ$6,2)&gt;5,"w",IF(ISERROR(VLOOKUP(PZ$6,fériés,1,FALSE)),(SUM($H$1:PZ$1)&gt;SUM($F$8:$F30))*(SUM($H$1:PZ$1)&lt;=SUM($F$8:$F31))*1,"F"))</f>
        <v>0</v>
      </c>
      <c r="QA31" s="65">
        <f ca="1">IF(WEEKDAY(QA$6,2)&gt;5,"w",IF(ISERROR(VLOOKUP(QA$6,fériés,1,FALSE)),(SUM($H$1:QA$1)&gt;SUM($F$8:$F30))*(SUM($H$1:QA$1)&lt;=SUM($F$8:$F31))*1,"F"))</f>
        <v>0</v>
      </c>
      <c r="QB31" s="65">
        <f ca="1">IF(WEEKDAY(QB$6,2)&gt;5,"w",IF(ISERROR(VLOOKUP(QB$6,fériés,1,FALSE)),(SUM($H$1:QB$1)&gt;SUM($F$8:$F30))*(SUM($H$1:QB$1)&lt;=SUM($F$8:$F31))*1,"F"))</f>
        <v>0</v>
      </c>
      <c r="QC31" s="65">
        <f ca="1">IF(WEEKDAY(QC$6,2)&gt;5,"w",IF(ISERROR(VLOOKUP(QC$6,fériés,1,FALSE)),(SUM($H$1:QC$1)&gt;SUM($F$8:$F30))*(SUM($H$1:QC$1)&lt;=SUM($F$8:$F31))*1,"F"))</f>
        <v>0</v>
      </c>
      <c r="QD31" s="65">
        <f ca="1">IF(WEEKDAY(QD$6,2)&gt;5,"w",IF(ISERROR(VLOOKUP(QD$6,fériés,1,FALSE)),(SUM($H$1:QD$1)&gt;SUM($F$8:$F30))*(SUM($H$1:QD$1)&lt;=SUM($F$8:$F31))*1,"F"))</f>
        <v>0</v>
      </c>
      <c r="QE31" s="65">
        <f ca="1">IF(WEEKDAY(QE$6,2)&gt;5,"w",IF(ISERROR(VLOOKUP(QE$6,fériés,1,FALSE)),(SUM($H$1:QE$1)&gt;SUM($F$8:$F30))*(SUM($H$1:QE$1)&lt;=SUM($F$8:$F31))*1,"F"))</f>
        <v>0</v>
      </c>
      <c r="QF31" s="65">
        <f ca="1">IF(WEEKDAY(QF$6,2)&gt;5,"w",IF(ISERROR(VLOOKUP(QF$6,fériés,1,FALSE)),(SUM($H$1:QF$1)&gt;SUM($F$8:$F30))*(SUM($H$1:QF$1)&lt;=SUM($F$8:$F31))*1,"F"))</f>
        <v>0</v>
      </c>
      <c r="QG31" s="65">
        <f ca="1">IF(WEEKDAY(QG$6,2)&gt;5,"w",IF(ISERROR(VLOOKUP(QG$6,fériés,1,FALSE)),(SUM($H$1:QG$1)&gt;SUM($F$8:$F30))*(SUM($H$1:QG$1)&lt;=SUM($F$8:$F31))*1,"F"))</f>
        <v>0</v>
      </c>
      <c r="QH31" s="65">
        <f ca="1">IF(WEEKDAY(QH$6,2)&gt;5,"w",IF(ISERROR(VLOOKUP(QH$6,fériés,1,FALSE)),(SUM($H$1:QH$1)&gt;SUM($F$8:$F30))*(SUM($H$1:QH$1)&lt;=SUM($F$8:$F31))*1,"F"))</f>
        <v>0</v>
      </c>
      <c r="QI31" s="65">
        <f ca="1">IF(WEEKDAY(QI$6,2)&gt;5,"w",IF(ISERROR(VLOOKUP(QI$6,fériés,1,FALSE)),(SUM($H$1:QI$1)&gt;SUM($F$8:$F30))*(SUM($H$1:QI$1)&lt;=SUM($F$8:$F31))*1,"F"))</f>
        <v>0</v>
      </c>
      <c r="QJ31" s="65">
        <f ca="1">IF(WEEKDAY(QJ$6,2)&gt;5,"w",IF(ISERROR(VLOOKUP(QJ$6,fériés,1,FALSE)),(SUM($H$1:QJ$1)&gt;SUM($F$8:$F30))*(SUM($H$1:QJ$1)&lt;=SUM($F$8:$F31))*1,"F"))</f>
        <v>0</v>
      </c>
      <c r="QK31" s="65">
        <f ca="1">IF(WEEKDAY(QK$6,2)&gt;5,"w",IF(ISERROR(VLOOKUP(QK$6,fériés,1,FALSE)),(SUM($H$1:QK$1)&gt;SUM($F$8:$F30))*(SUM($H$1:QK$1)&lt;=SUM($F$8:$F31))*1,"F"))</f>
        <v>0</v>
      </c>
      <c r="QL31" s="65">
        <f ca="1">IF(WEEKDAY(QL$6,2)&gt;5,"w",IF(ISERROR(VLOOKUP(QL$6,fériés,1,FALSE)),(SUM($H$1:QL$1)&gt;SUM($F$8:$F30))*(SUM($H$1:QL$1)&lt;=SUM($F$8:$F31))*1,"F"))</f>
        <v>0</v>
      </c>
      <c r="QM31" s="65">
        <f ca="1">IF(WEEKDAY(QM$6,2)&gt;5,"w",IF(ISERROR(VLOOKUP(QM$6,fériés,1,FALSE)),(SUM($H$1:QM$1)&gt;SUM($F$8:$F30))*(SUM($H$1:QM$1)&lt;=SUM($F$8:$F31))*1,"F"))</f>
        <v>0</v>
      </c>
      <c r="QN31" s="65">
        <f ca="1">IF(WEEKDAY(QN$6,2)&gt;5,"w",IF(ISERROR(VLOOKUP(QN$6,fériés,1,FALSE)),(SUM($H$1:QN$1)&gt;SUM($F$8:$F30))*(SUM($H$1:QN$1)&lt;=SUM($F$8:$F31))*1,"F"))</f>
        <v>0</v>
      </c>
      <c r="QO31" s="65">
        <f ca="1">IF(WEEKDAY(QO$6,2)&gt;5,"w",IF(ISERROR(VLOOKUP(QO$6,fériés,1,FALSE)),(SUM($H$1:QO$1)&gt;SUM($F$8:$F30))*(SUM($H$1:QO$1)&lt;=SUM($F$8:$F31))*1,"F"))</f>
        <v>0</v>
      </c>
      <c r="QP31" s="65">
        <f ca="1">IF(WEEKDAY(QP$6,2)&gt;5,"w",IF(ISERROR(VLOOKUP(QP$6,fériés,1,FALSE)),(SUM($H$1:QP$1)&gt;SUM($F$8:$F30))*(SUM($H$1:QP$1)&lt;=SUM($F$8:$F31))*1,"F"))</f>
        <v>0</v>
      </c>
      <c r="QQ31" s="65">
        <f ca="1">IF(WEEKDAY(QQ$6,2)&gt;5,"w",IF(ISERROR(VLOOKUP(QQ$6,fériés,1,FALSE)),(SUM($H$1:QQ$1)&gt;SUM($F$8:$F30))*(SUM($H$1:QQ$1)&lt;=SUM($F$8:$F31))*1,"F"))</f>
        <v>0</v>
      </c>
      <c r="QR31" s="65">
        <f ca="1">IF(WEEKDAY(QR$6,2)&gt;5,"w",IF(ISERROR(VLOOKUP(QR$6,fériés,1,FALSE)),(SUM($H$1:QR$1)&gt;SUM($F$8:$F30))*(SUM($H$1:QR$1)&lt;=SUM($F$8:$F31))*1,"F"))</f>
        <v>0</v>
      </c>
      <c r="QS31" s="65">
        <f ca="1">IF(WEEKDAY(QS$6,2)&gt;5,"w",IF(ISERROR(VLOOKUP(QS$6,fériés,1,FALSE)),(SUM($H$1:QS$1)&gt;SUM($F$8:$F30))*(SUM($H$1:QS$1)&lt;=SUM($F$8:$F31))*1,"F"))</f>
        <v>0</v>
      </c>
      <c r="QT31" s="65">
        <f ca="1">IF(WEEKDAY(QT$6,2)&gt;5,"w",IF(ISERROR(VLOOKUP(QT$6,fériés,1,FALSE)),(SUM($H$1:QT$1)&gt;SUM($F$8:$F30))*(SUM($H$1:QT$1)&lt;=SUM($F$8:$F31))*1,"F"))</f>
        <v>0</v>
      </c>
      <c r="QU31" s="65">
        <f ca="1">IF(WEEKDAY(QU$6,2)&gt;5,"w",IF(ISERROR(VLOOKUP(QU$6,fériés,1,FALSE)),(SUM($H$1:QU$1)&gt;SUM($F$8:$F30))*(SUM($H$1:QU$1)&lt;=SUM($F$8:$F31))*1,"F"))</f>
        <v>0</v>
      </c>
      <c r="QV31" s="65">
        <f ca="1">IF(WEEKDAY(QV$6,2)&gt;5,"w",IF(ISERROR(VLOOKUP(QV$6,fériés,1,FALSE)),(SUM($H$1:QV$1)&gt;SUM($F$8:$F30))*(SUM($H$1:QV$1)&lt;=SUM($F$8:$F31))*1,"F"))</f>
        <v>0</v>
      </c>
      <c r="QW31" s="65">
        <f ca="1">IF(WEEKDAY(QW$6,2)&gt;5,"w",IF(ISERROR(VLOOKUP(QW$6,fériés,1,FALSE)),(SUM($H$1:QW$1)&gt;SUM($F$8:$F30))*(SUM($H$1:QW$1)&lt;=SUM($F$8:$F31))*1,"F"))</f>
        <v>0</v>
      </c>
      <c r="QX31" s="65">
        <f ca="1">IF(WEEKDAY(QX$6,2)&gt;5,"w",IF(ISERROR(VLOOKUP(QX$6,fériés,1,FALSE)),(SUM($H$1:QX$1)&gt;SUM($F$8:$F30))*(SUM($H$1:QX$1)&lt;=SUM($F$8:$F31))*1,"F"))</f>
        <v>0</v>
      </c>
      <c r="QY31" s="65">
        <f ca="1">IF(WEEKDAY(QY$6,2)&gt;5,"w",IF(ISERROR(VLOOKUP(QY$6,fériés,1,FALSE)),(SUM($H$1:QY$1)&gt;SUM($F$8:$F30))*(SUM($H$1:QY$1)&lt;=SUM($F$8:$F31))*1,"F"))</f>
        <v>0</v>
      </c>
      <c r="QZ31" s="65">
        <f ca="1">IF(WEEKDAY(QZ$6,2)&gt;5,"w",IF(ISERROR(VLOOKUP(QZ$6,fériés,1,FALSE)),(SUM($H$1:QZ$1)&gt;SUM($F$8:$F30))*(SUM($H$1:QZ$1)&lt;=SUM($F$8:$F31))*1,"F"))</f>
        <v>0</v>
      </c>
      <c r="RA31" s="65">
        <f ca="1">IF(WEEKDAY(RA$6,2)&gt;5,"w",IF(ISERROR(VLOOKUP(RA$6,fériés,1,FALSE)),(SUM($H$1:RA$1)&gt;SUM($F$8:$F30))*(SUM($H$1:RA$1)&lt;=SUM($F$8:$F31))*1,"F"))</f>
        <v>0</v>
      </c>
      <c r="RB31" s="65">
        <f ca="1">IF(WEEKDAY(RB$6,2)&gt;5,"w",IF(ISERROR(VLOOKUP(RB$6,fériés,1,FALSE)),(SUM($H$1:RB$1)&gt;SUM($F$8:$F30))*(SUM($H$1:RB$1)&lt;=SUM($F$8:$F31))*1,"F"))</f>
        <v>0</v>
      </c>
      <c r="RC31" s="65">
        <f ca="1">IF(WEEKDAY(RC$6,2)&gt;5,"w",IF(ISERROR(VLOOKUP(RC$6,fériés,1,FALSE)),(SUM($H$1:RC$1)&gt;SUM($F$8:$F30))*(SUM($H$1:RC$1)&lt;=SUM($F$8:$F31))*1,"F"))</f>
        <v>0</v>
      </c>
      <c r="RD31" s="65">
        <f ca="1">IF(WEEKDAY(RD$6,2)&gt;5,"w",IF(ISERROR(VLOOKUP(RD$6,fériés,1,FALSE)),(SUM($H$1:RD$1)&gt;SUM($F$8:$F30))*(SUM($H$1:RD$1)&lt;=SUM($F$8:$F31))*1,"F"))</f>
        <v>0</v>
      </c>
      <c r="RE31" s="65">
        <f ca="1">IF(WEEKDAY(RE$6,2)&gt;5,"w",IF(ISERROR(VLOOKUP(RE$6,fériés,1,FALSE)),(SUM($H$1:RE$1)&gt;SUM($F$8:$F30))*(SUM($H$1:RE$1)&lt;=SUM($F$8:$F31))*1,"F"))</f>
        <v>0</v>
      </c>
      <c r="RF31" s="65">
        <f ca="1">IF(WEEKDAY(RF$6,2)&gt;5,"w",IF(ISERROR(VLOOKUP(RF$6,fériés,1,FALSE)),(SUM($H$1:RF$1)&gt;SUM($F$8:$F30))*(SUM($H$1:RF$1)&lt;=SUM($F$8:$F31))*1,"F"))</f>
        <v>0</v>
      </c>
      <c r="RG31" s="65">
        <f ca="1">IF(WEEKDAY(RG$6,2)&gt;5,"w",IF(ISERROR(VLOOKUP(RG$6,fériés,1,FALSE)),(SUM($H$1:RG$1)&gt;SUM($F$8:$F30))*(SUM($H$1:RG$1)&lt;=SUM($F$8:$F31))*1,"F"))</f>
        <v>0</v>
      </c>
      <c r="RH31" s="65">
        <f ca="1">IF(WEEKDAY(RH$6,2)&gt;5,"w",IF(ISERROR(VLOOKUP(RH$6,fériés,1,FALSE)),(SUM($H$1:RH$1)&gt;SUM($F$8:$F30))*(SUM($H$1:RH$1)&lt;=SUM($F$8:$F31))*1,"F"))</f>
        <v>0</v>
      </c>
      <c r="RI31" s="65">
        <f ca="1">IF(WEEKDAY(RI$6,2)&gt;5,"w",IF(ISERROR(VLOOKUP(RI$6,fériés,1,FALSE)),(SUM($H$1:RI$1)&gt;SUM($F$8:$F30))*(SUM($H$1:RI$1)&lt;=SUM($F$8:$F31))*1,"F"))</f>
        <v>0</v>
      </c>
      <c r="RJ31" s="65">
        <f ca="1">IF(WEEKDAY(RJ$6,2)&gt;5,"w",IF(ISERROR(VLOOKUP(RJ$6,fériés,1,FALSE)),(SUM($H$1:RJ$1)&gt;SUM($F$8:$F30))*(SUM($H$1:RJ$1)&lt;=SUM($F$8:$F31))*1,"F"))</f>
        <v>0</v>
      </c>
      <c r="RK31" s="65">
        <f ca="1">IF(WEEKDAY(RK$6,2)&gt;5,"w",IF(ISERROR(VLOOKUP(RK$6,fériés,1,FALSE)),(SUM($H$1:RK$1)&gt;SUM($F$8:$F30))*(SUM($H$1:RK$1)&lt;=SUM($F$8:$F31))*1,"F"))</f>
        <v>0</v>
      </c>
      <c r="RL31" s="65">
        <f ca="1">IF(WEEKDAY(RL$6,2)&gt;5,"w",IF(ISERROR(VLOOKUP(RL$6,fériés,1,FALSE)),(SUM($H$1:RL$1)&gt;SUM($F$8:$F30))*(SUM($H$1:RL$1)&lt;=SUM($F$8:$F31))*1,"F"))</f>
        <v>0</v>
      </c>
      <c r="RM31" s="65">
        <f ca="1">IF(WEEKDAY(RM$6,2)&gt;5,"w",IF(ISERROR(VLOOKUP(RM$6,fériés,1,FALSE)),(SUM($H$1:RM$1)&gt;SUM($F$8:$F30))*(SUM($H$1:RM$1)&lt;=SUM($F$8:$F31))*1,"F"))</f>
        <v>0</v>
      </c>
      <c r="RN31" s="65">
        <f ca="1">IF(WEEKDAY(RN$6,2)&gt;5,"w",IF(ISERROR(VLOOKUP(RN$6,fériés,1,FALSE)),(SUM($H$1:RN$1)&gt;SUM($F$8:$F30))*(SUM($H$1:RN$1)&lt;=SUM($F$8:$F31))*1,"F"))</f>
        <v>0</v>
      </c>
      <c r="RO31" s="65">
        <f ca="1">IF(WEEKDAY(RO$6,2)&gt;5,"w",IF(ISERROR(VLOOKUP(RO$6,fériés,1,FALSE)),(SUM($H$1:RO$1)&gt;SUM($F$8:$F30))*(SUM($H$1:RO$1)&lt;=SUM($F$8:$F31))*1,"F"))</f>
        <v>0</v>
      </c>
      <c r="RP31" s="65">
        <f ca="1">IF(WEEKDAY(RP$6,2)&gt;5,"w",IF(ISERROR(VLOOKUP(RP$6,fériés,1,FALSE)),(SUM($H$1:RP$1)&gt;SUM($F$8:$F30))*(SUM($H$1:RP$1)&lt;=SUM($F$8:$F31))*1,"F"))</f>
        <v>0</v>
      </c>
      <c r="RQ31" s="65">
        <f ca="1">IF(WEEKDAY(RQ$6,2)&gt;5,"w",IF(ISERROR(VLOOKUP(RQ$6,fériés,1,FALSE)),(SUM($H$1:RQ$1)&gt;SUM($F$8:$F30))*(SUM($H$1:RQ$1)&lt;=SUM($F$8:$F31))*1,"F"))</f>
        <v>0</v>
      </c>
      <c r="RR31" s="65" t="str">
        <f ca="1">IF(WEEKDAY(RR$6,2)&gt;5,"w",IF(ISERROR(VLOOKUP(RR$6,fériés,1,FALSE)),(SUM($H$1:RR$1)&gt;SUM($F$8:$F30))*(SUM($H$1:RR$1)&lt;=SUM($F$8:$F31))*1,"F"))</f>
        <v>w</v>
      </c>
      <c r="RS31" s="65" t="str">
        <f ca="1">IF(WEEKDAY(RS$6,2)&gt;5,"w",IF(ISERROR(VLOOKUP(RS$6,fériés,1,FALSE)),(SUM($H$1:RS$1)&gt;SUM($F$8:$F30))*(SUM($H$1:RS$1)&lt;=SUM($F$8:$F31))*1,"F"))</f>
        <v>w</v>
      </c>
      <c r="RT31" s="65" t="str">
        <f ca="1">IF(WEEKDAY(RT$6,2)&gt;5,"w",IF(ISERROR(VLOOKUP(RT$6,fériés,1,FALSE)),(SUM($H$1:RT$1)&gt;SUM($F$8:$F30))*(SUM($H$1:RT$1)&lt;=SUM($F$8:$F31))*1,"F"))</f>
        <v>w</v>
      </c>
      <c r="RU31" s="65" t="str">
        <f ca="1">IF(WEEKDAY(RU$6,2)&gt;5,"w",IF(ISERROR(VLOOKUP(RU$6,fériés,1,FALSE)),(SUM($H$1:RU$1)&gt;SUM($F$8:$F30))*(SUM($H$1:RU$1)&lt;=SUM($F$8:$F31))*1,"F"))</f>
        <v>w</v>
      </c>
      <c r="RV31" s="65" t="str">
        <f ca="1">IF(WEEKDAY(RV$6,2)&gt;5,"w",IF(ISERROR(VLOOKUP(RV$6,fériés,1,FALSE)),(SUM($H$1:RV$1)&gt;SUM($F$8:$F30))*(SUM($H$1:RV$1)&lt;=SUM($F$8:$F31))*1,"F"))</f>
        <v>w</v>
      </c>
      <c r="RW31" s="65" t="str">
        <f ca="1">IF(WEEKDAY(RW$6,2)&gt;5,"w",IF(ISERROR(VLOOKUP(RW$6,fériés,1,FALSE)),(SUM($H$1:RW$1)&gt;SUM($F$8:$F30))*(SUM($H$1:RW$1)&lt;=SUM($F$8:$F31))*1,"F"))</f>
        <v>w</v>
      </c>
      <c r="RX31" s="65" t="str">
        <f ca="1">IF(WEEKDAY(RX$6,2)&gt;5,"w",IF(ISERROR(VLOOKUP(RX$6,fériés,1,FALSE)),(SUM($H$1:RX$1)&gt;SUM($F$8:$F30))*(SUM($H$1:RX$1)&lt;=SUM($F$8:$F31))*1,"F"))</f>
        <v>w</v>
      </c>
      <c r="RY31" s="65" t="str">
        <f ca="1">IF(WEEKDAY(RY$6,2)&gt;5,"w",IF(ISERROR(VLOOKUP(RY$6,fériés,1,FALSE)),(SUM($H$1:RY$1)&gt;SUM($F$8:$F30))*(SUM($H$1:RY$1)&lt;=SUM($F$8:$F31))*1,"F"))</f>
        <v>w</v>
      </c>
      <c r="RZ31" s="65" t="str">
        <f ca="1">IF(WEEKDAY(RZ$6,2)&gt;5,"w",IF(ISERROR(VLOOKUP(RZ$6,fériés,1,FALSE)),(SUM($H$1:RZ$1)&gt;SUM($F$8:$F30))*(SUM($H$1:RZ$1)&lt;=SUM($F$8:$F31))*1,"F"))</f>
        <v>w</v>
      </c>
      <c r="SA31" s="65" t="str">
        <f ca="1">IF(WEEKDAY(SA$6,2)&gt;5,"w",IF(ISERROR(VLOOKUP(SA$6,fériés,1,FALSE)),(SUM($H$1:SA$1)&gt;SUM($F$8:$F30))*(SUM($H$1:SA$1)&lt;=SUM($F$8:$F31))*1,"F"))</f>
        <v>w</v>
      </c>
      <c r="SB31" s="65" t="str">
        <f ca="1">IF(WEEKDAY(SB$6,2)&gt;5,"w",IF(ISERROR(VLOOKUP(SB$6,fériés,1,FALSE)),(SUM($H$1:SB$1)&gt;SUM($F$8:$F30))*(SUM($H$1:SB$1)&lt;=SUM($F$8:$F31))*1,"F"))</f>
        <v>w</v>
      </c>
      <c r="SC31" s="65" t="str">
        <f ca="1">IF(WEEKDAY(SC$6,2)&gt;5,"w",IF(ISERROR(VLOOKUP(SC$6,fériés,1,FALSE)),(SUM($H$1:SC$1)&gt;SUM($F$8:$F30))*(SUM($H$1:SC$1)&lt;=SUM($F$8:$F31))*1,"F"))</f>
        <v>w</v>
      </c>
      <c r="SD31" s="65" t="str">
        <f ca="1">IF(WEEKDAY(SD$6,2)&gt;5,"w",IF(ISERROR(VLOOKUP(SD$6,fériés,1,FALSE)),(SUM($H$1:SD$1)&gt;SUM($F$8:$F30))*(SUM($H$1:SD$1)&lt;=SUM($F$8:$F31))*1,"F"))</f>
        <v>w</v>
      </c>
      <c r="SE31" s="65" t="str">
        <f ca="1">IF(WEEKDAY(SE$6,2)&gt;5,"w",IF(ISERROR(VLOOKUP(SE$6,fériés,1,FALSE)),(SUM($H$1:SE$1)&gt;SUM($F$8:$F30))*(SUM($H$1:SE$1)&lt;=SUM($F$8:$F31))*1,"F"))</f>
        <v>w</v>
      </c>
      <c r="SF31" s="65" t="str">
        <f ca="1">IF(WEEKDAY(SF$6,2)&gt;5,"w",IF(ISERROR(VLOOKUP(SF$6,fériés,1,FALSE)),(SUM($H$1:SF$1)&gt;SUM($F$8:$F30))*(SUM($H$1:SF$1)&lt;=SUM($F$8:$F31))*1,"F"))</f>
        <v>w</v>
      </c>
      <c r="SG31" s="83"/>
    </row>
    <row r="32" spans="1:501" x14ac:dyDescent="0.25">
      <c r="A32" s="83"/>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c r="IW32" s="83"/>
      <c r="IX32" s="83"/>
      <c r="IY32" s="83"/>
      <c r="IZ32" s="83"/>
      <c r="JA32" s="83"/>
      <c r="JB32" s="83"/>
      <c r="JC32" s="83"/>
      <c r="JD32" s="83"/>
      <c r="JE32" s="83"/>
      <c r="JF32" s="83"/>
      <c r="JG32" s="83"/>
      <c r="JH32" s="83"/>
      <c r="JI32" s="83"/>
      <c r="JJ32" s="83"/>
      <c r="JK32" s="83"/>
      <c r="JL32" s="83"/>
      <c r="JM32" s="83"/>
      <c r="JN32" s="83"/>
      <c r="JO32" s="83"/>
      <c r="JP32" s="83"/>
      <c r="JQ32" s="83"/>
      <c r="JR32" s="83"/>
      <c r="JS32" s="83"/>
      <c r="JT32" s="83"/>
      <c r="JU32" s="83"/>
      <c r="JV32" s="83"/>
      <c r="JW32" s="83"/>
      <c r="JX32" s="83"/>
      <c r="JY32" s="83"/>
      <c r="JZ32" s="83"/>
      <c r="KA32" s="83"/>
      <c r="KB32" s="83"/>
      <c r="KC32" s="83"/>
      <c r="KD32" s="83"/>
      <c r="KE32" s="83"/>
      <c r="KF32" s="83"/>
      <c r="KG32" s="83"/>
      <c r="KH32" s="83"/>
      <c r="KI32" s="83"/>
      <c r="KJ32" s="83"/>
      <c r="KK32" s="83"/>
      <c r="KL32" s="83"/>
      <c r="KM32" s="83"/>
      <c r="KN32" s="83"/>
      <c r="KO32" s="83"/>
      <c r="KP32" s="83"/>
      <c r="KQ32" s="83"/>
      <c r="KR32" s="83"/>
      <c r="KS32" s="83"/>
      <c r="KT32" s="83"/>
      <c r="KU32" s="83"/>
      <c r="KV32" s="83"/>
      <c r="KW32" s="83"/>
      <c r="KX32" s="83"/>
      <c r="KY32" s="83"/>
      <c r="KZ32" s="83"/>
      <c r="LA32" s="83"/>
      <c r="LB32" s="83"/>
      <c r="LC32" s="83"/>
      <c r="LD32" s="83"/>
      <c r="LE32" s="83"/>
      <c r="LF32" s="83"/>
      <c r="LG32" s="83"/>
      <c r="LH32" s="83"/>
      <c r="LI32" s="83"/>
      <c r="LJ32" s="83"/>
      <c r="LK32" s="83"/>
      <c r="LL32" s="83"/>
      <c r="LM32" s="83"/>
      <c r="LN32" s="83"/>
      <c r="LO32" s="83"/>
      <c r="LP32" s="83"/>
      <c r="LQ32" s="83"/>
      <c r="LR32" s="83"/>
      <c r="LS32" s="83"/>
      <c r="LT32" s="83"/>
      <c r="LU32" s="83"/>
      <c r="LV32" s="83"/>
      <c r="LW32" s="83"/>
      <c r="LX32" s="83"/>
      <c r="LY32" s="83"/>
      <c r="LZ32" s="83"/>
      <c r="MA32" s="83"/>
      <c r="MB32" s="83"/>
      <c r="MC32" s="83"/>
      <c r="MD32" s="83"/>
      <c r="ME32" s="83"/>
      <c r="MF32" s="83"/>
      <c r="MG32" s="83"/>
      <c r="MH32" s="83"/>
      <c r="MI32" s="83"/>
      <c r="MJ32" s="83"/>
      <c r="MK32" s="83"/>
      <c r="ML32" s="83"/>
      <c r="MM32" s="83"/>
      <c r="MN32" s="83"/>
      <c r="MO32" s="83"/>
      <c r="MP32" s="83"/>
      <c r="MQ32" s="83"/>
      <c r="MR32" s="83"/>
      <c r="MS32" s="83"/>
      <c r="MT32" s="83"/>
      <c r="MU32" s="83"/>
      <c r="MV32" s="83"/>
      <c r="MW32" s="83"/>
      <c r="MX32" s="83"/>
      <c r="MY32" s="83"/>
      <c r="MZ32" s="83"/>
      <c r="NA32" s="83"/>
      <c r="NB32" s="83"/>
      <c r="NC32" s="83"/>
      <c r="ND32" s="83"/>
      <c r="NE32" s="83"/>
      <c r="NF32" s="83"/>
      <c r="NG32" s="83"/>
      <c r="NH32" s="83"/>
      <c r="NI32" s="83"/>
      <c r="NJ32" s="83"/>
      <c r="NK32" s="83"/>
      <c r="NL32" s="83"/>
      <c r="NM32" s="83"/>
      <c r="NN32" s="83"/>
      <c r="NO32" s="83"/>
      <c r="NP32" s="83"/>
      <c r="NQ32" s="83"/>
      <c r="NR32" s="83"/>
      <c r="NS32" s="83"/>
      <c r="NT32" s="83"/>
      <c r="NU32" s="83"/>
      <c r="NV32" s="83"/>
      <c r="NW32" s="83"/>
      <c r="NX32" s="83"/>
      <c r="NY32" s="83"/>
      <c r="NZ32" s="83"/>
      <c r="OA32" s="83"/>
      <c r="OB32" s="83"/>
      <c r="OC32" s="83"/>
      <c r="OD32" s="83"/>
      <c r="OE32" s="83"/>
      <c r="OF32" s="83"/>
      <c r="OG32" s="83"/>
      <c r="OH32" s="83"/>
      <c r="OI32" s="83"/>
      <c r="OJ32" s="83"/>
      <c r="OK32" s="83"/>
      <c r="OL32" s="83"/>
      <c r="OM32" s="83"/>
      <c r="ON32" s="83"/>
      <c r="OO32" s="83"/>
      <c r="OP32" s="83"/>
      <c r="OQ32" s="83"/>
      <c r="OR32" s="83"/>
      <c r="OS32" s="83"/>
      <c r="OT32" s="83"/>
      <c r="OU32" s="83"/>
      <c r="OV32" s="83"/>
      <c r="OW32" s="83"/>
      <c r="OX32" s="83"/>
      <c r="OY32" s="83"/>
      <c r="OZ32" s="83"/>
      <c r="PA32" s="83"/>
      <c r="PB32" s="83"/>
      <c r="PC32" s="83"/>
      <c r="PD32" s="83"/>
      <c r="PE32" s="83"/>
      <c r="PF32" s="83"/>
      <c r="PG32" s="83"/>
      <c r="PH32" s="83"/>
      <c r="PI32" s="83"/>
      <c r="PJ32" s="83"/>
      <c r="PK32" s="83"/>
      <c r="PL32" s="83"/>
      <c r="PM32" s="83"/>
      <c r="PN32" s="83"/>
      <c r="PO32" s="83"/>
      <c r="PP32" s="83"/>
      <c r="PQ32" s="83"/>
      <c r="PR32" s="83"/>
      <c r="PS32" s="83"/>
      <c r="PT32" s="83"/>
      <c r="PU32" s="83"/>
      <c r="PV32" s="83"/>
      <c r="PW32" s="83"/>
      <c r="PX32" s="83"/>
      <c r="PY32" s="83"/>
      <c r="PZ32" s="83"/>
      <c r="QA32" s="83"/>
      <c r="QB32" s="83"/>
      <c r="QC32" s="83"/>
      <c r="QD32" s="83"/>
      <c r="QE32" s="83"/>
      <c r="QF32" s="83"/>
      <c r="QG32" s="83"/>
      <c r="QH32" s="83"/>
      <c r="QI32" s="83"/>
      <c r="QJ32" s="83"/>
      <c r="QK32" s="83"/>
      <c r="QL32" s="83"/>
      <c r="QM32" s="83"/>
      <c r="QN32" s="83"/>
      <c r="QO32" s="83"/>
      <c r="QP32" s="83"/>
      <c r="QQ32" s="83"/>
      <c r="QR32" s="83"/>
      <c r="QS32" s="83"/>
      <c r="QT32" s="83"/>
      <c r="QU32" s="83"/>
      <c r="QV32" s="83"/>
      <c r="QW32" s="83"/>
      <c r="QX32" s="83"/>
      <c r="QY32" s="83"/>
      <c r="QZ32" s="83"/>
      <c r="RA32" s="83"/>
      <c r="RB32" s="83"/>
      <c r="RC32" s="83"/>
      <c r="RD32" s="83"/>
      <c r="RE32" s="83"/>
      <c r="RF32" s="83"/>
      <c r="RG32" s="83"/>
      <c r="RH32" s="83"/>
      <c r="RI32" s="83"/>
      <c r="RJ32" s="83"/>
      <c r="RK32" s="83"/>
      <c r="RL32" s="83"/>
      <c r="RM32" s="83"/>
      <c r="RN32" s="83"/>
      <c r="RO32" s="83"/>
      <c r="RP32" s="83"/>
      <c r="RQ32" s="83"/>
      <c r="RR32" s="83"/>
      <c r="RS32" s="83"/>
      <c r="RT32" s="83"/>
      <c r="RU32" s="83"/>
      <c r="RV32" s="83"/>
      <c r="RW32" s="83"/>
      <c r="RX32" s="83"/>
      <c r="RY32" s="83"/>
      <c r="RZ32" s="83"/>
      <c r="SA32" s="83"/>
      <c r="SB32" s="83"/>
      <c r="SC32" s="83"/>
      <c r="SD32" s="83"/>
      <c r="SE32" s="83"/>
      <c r="SF32" s="83"/>
      <c r="SG32" s="83"/>
    </row>
    <row r="33" spans="1:7" x14ac:dyDescent="0.25">
      <c r="A33" s="58"/>
      <c r="B33" s="71"/>
      <c r="C33" s="29"/>
      <c r="D33" s="69"/>
      <c r="E33" s="69"/>
      <c r="F33" s="52"/>
      <c r="G33" s="50"/>
    </row>
    <row r="34" spans="1:7" x14ac:dyDescent="0.25">
      <c r="A34" s="58"/>
      <c r="B34" s="71"/>
      <c r="C34" s="29"/>
      <c r="D34" s="69"/>
      <c r="E34" s="53"/>
      <c r="F34" s="53"/>
      <c r="G34" s="50"/>
    </row>
    <row r="35" spans="1:7" x14ac:dyDescent="0.25">
      <c r="A35" s="58"/>
      <c r="B35" s="71"/>
      <c r="C35" s="29"/>
      <c r="D35" s="69"/>
      <c r="E35" s="50"/>
      <c r="F35" s="50"/>
      <c r="G35" s="50"/>
    </row>
    <row r="36" spans="1:7" x14ac:dyDescent="0.25">
      <c r="A36" s="58"/>
      <c r="B36" s="71"/>
      <c r="C36" s="29"/>
      <c r="D36" s="69"/>
      <c r="E36" s="50"/>
      <c r="F36" s="50"/>
      <c r="G36" s="50"/>
    </row>
    <row r="37" spans="1:7" x14ac:dyDescent="0.25">
      <c r="A37" s="58"/>
      <c r="B37" s="71"/>
      <c r="C37" s="29"/>
      <c r="D37" s="69"/>
      <c r="E37" s="50"/>
      <c r="F37" s="50"/>
      <c r="G37" s="50"/>
    </row>
    <row r="38" spans="1:7" x14ac:dyDescent="0.25">
      <c r="A38" s="58"/>
      <c r="B38" s="71"/>
      <c r="C38" s="29"/>
      <c r="D38" s="69"/>
      <c r="E38" s="50"/>
      <c r="F38" s="50"/>
      <c r="G38" s="50"/>
    </row>
    <row r="39" spans="1:7" x14ac:dyDescent="0.25">
      <c r="A39" s="58"/>
      <c r="B39" s="71"/>
      <c r="C39" s="29"/>
      <c r="D39" s="69"/>
      <c r="F39" s="50"/>
      <c r="G39" s="50"/>
    </row>
    <row r="40" spans="1:7" x14ac:dyDescent="0.25">
      <c r="A40" s="58"/>
      <c r="B40" s="71"/>
      <c r="C40" s="29"/>
      <c r="D40" s="69"/>
      <c r="F40" s="50"/>
      <c r="G40" s="50"/>
    </row>
    <row r="41" spans="1:7" x14ac:dyDescent="0.25">
      <c r="A41" s="49"/>
      <c r="B41" s="71"/>
      <c r="C41" s="29"/>
      <c r="D41" s="69"/>
      <c r="F41" s="50"/>
      <c r="G41" s="50"/>
    </row>
    <row r="42" spans="1:7" x14ac:dyDescent="0.25">
      <c r="A42" s="49"/>
      <c r="B42" s="71"/>
      <c r="C42" s="29"/>
      <c r="D42" s="69"/>
      <c r="F42" s="50"/>
      <c r="G42" s="50"/>
    </row>
    <row r="43" spans="1:7" x14ac:dyDescent="0.25">
      <c r="A43" s="49"/>
      <c r="B43" s="71"/>
      <c r="C43" s="29"/>
      <c r="D43" s="69"/>
      <c r="F43" s="50"/>
      <c r="G43" s="50"/>
    </row>
    <row r="44" spans="1:7" x14ac:dyDescent="0.25">
      <c r="A44" s="49"/>
      <c r="B44" s="71"/>
      <c r="C44" s="29"/>
      <c r="D44" s="69"/>
      <c r="F44" s="50"/>
      <c r="G44" s="50"/>
    </row>
    <row r="45" spans="1:7" x14ac:dyDescent="0.25">
      <c r="A45" s="49"/>
      <c r="B45" s="71"/>
      <c r="C45" s="29"/>
      <c r="D45" s="69"/>
      <c r="F45" s="50"/>
      <c r="G45" s="50"/>
    </row>
    <row r="46" spans="1:7" x14ac:dyDescent="0.25">
      <c r="A46" s="49"/>
      <c r="B46" s="71"/>
      <c r="C46" s="29"/>
      <c r="D46" s="69"/>
      <c r="F46" s="50"/>
      <c r="G46" s="50"/>
    </row>
    <row r="47" spans="1:7" x14ac:dyDescent="0.25">
      <c r="A47" s="7"/>
      <c r="B47" s="71"/>
      <c r="C47" s="29"/>
      <c r="D47" s="69"/>
      <c r="F47" s="7"/>
      <c r="G47" s="7"/>
    </row>
    <row r="48" spans="1:7" x14ac:dyDescent="0.25">
      <c r="A48" s="7"/>
      <c r="B48" s="71"/>
      <c r="C48" s="29"/>
      <c r="D48" s="69"/>
      <c r="F48" s="7"/>
      <c r="G48" s="7"/>
    </row>
    <row r="49" spans="1:7" x14ac:dyDescent="0.25">
      <c r="A49" s="7"/>
      <c r="B49" s="71"/>
      <c r="C49" s="29"/>
      <c r="D49" s="69"/>
      <c r="F49" s="7"/>
      <c r="G49" s="7"/>
    </row>
    <row r="50" spans="1:7" x14ac:dyDescent="0.25">
      <c r="A50" s="7"/>
      <c r="B50" s="71"/>
      <c r="C50" s="29"/>
      <c r="D50" s="69"/>
      <c r="F50" s="7"/>
      <c r="G50" s="7"/>
    </row>
    <row r="51" spans="1:7" x14ac:dyDescent="0.25">
      <c r="B51" s="71"/>
      <c r="C51" s="29"/>
      <c r="D51" s="69"/>
    </row>
    <row r="52" spans="1:7" x14ac:dyDescent="0.25">
      <c r="B52" s="71"/>
      <c r="C52" s="29"/>
      <c r="D52" s="69"/>
    </row>
    <row r="53" spans="1:7" x14ac:dyDescent="0.25">
      <c r="B53" s="71"/>
      <c r="C53" s="29"/>
      <c r="D53" s="69"/>
    </row>
    <row r="54" spans="1:7" x14ac:dyDescent="0.25">
      <c r="B54" s="71"/>
      <c r="C54" s="29"/>
      <c r="D54" s="69"/>
      <c r="F54" s="70"/>
    </row>
    <row r="55" spans="1:7" x14ac:dyDescent="0.25">
      <c r="B55" s="71"/>
      <c r="C55" s="29"/>
      <c r="D55" s="69"/>
      <c r="F55" s="70"/>
    </row>
    <row r="56" spans="1:7" x14ac:dyDescent="0.25">
      <c r="B56" s="71"/>
      <c r="C56" s="29"/>
      <c r="D56" s="69"/>
      <c r="F56" s="70"/>
    </row>
    <row r="57" spans="1:7" x14ac:dyDescent="0.25">
      <c r="B57" s="71"/>
      <c r="C57" s="29"/>
      <c r="D57" s="69"/>
      <c r="F57" s="70"/>
    </row>
    <row r="58" spans="1:7" x14ac:dyDescent="0.25">
      <c r="B58" s="71"/>
      <c r="C58" s="29"/>
      <c r="D58" s="69"/>
      <c r="F58" s="70"/>
    </row>
    <row r="59" spans="1:7" x14ac:dyDescent="0.25">
      <c r="B59" s="71"/>
      <c r="C59" s="29"/>
      <c r="D59" s="72"/>
      <c r="F59" s="70"/>
    </row>
    <row r="60" spans="1:7" x14ac:dyDescent="0.25">
      <c r="B60" s="71"/>
      <c r="C60" s="29"/>
      <c r="D60" s="72"/>
    </row>
    <row r="61" spans="1:7" x14ac:dyDescent="0.25">
      <c r="B61" s="71"/>
      <c r="C61" s="29"/>
      <c r="D61" s="72"/>
    </row>
    <row r="62" spans="1:7" x14ac:dyDescent="0.25">
      <c r="B62" s="71"/>
      <c r="C62" s="29"/>
      <c r="D62" s="72"/>
    </row>
    <row r="63" spans="1:7" x14ac:dyDescent="0.25">
      <c r="B63" s="71"/>
      <c r="C63" s="29"/>
      <c r="D63" s="72"/>
    </row>
    <row r="64" spans="1:7" x14ac:dyDescent="0.25">
      <c r="B64" s="71"/>
      <c r="C64" s="29"/>
      <c r="D64" s="72"/>
    </row>
    <row r="65" spans="2:6" x14ac:dyDescent="0.25">
      <c r="B65" s="71"/>
      <c r="C65" s="29"/>
      <c r="D65" s="72"/>
    </row>
    <row r="66" spans="2:6" x14ac:dyDescent="0.25">
      <c r="B66" s="71"/>
      <c r="C66" s="29"/>
      <c r="D66" s="72"/>
    </row>
    <row r="67" spans="2:6" x14ac:dyDescent="0.25">
      <c r="B67" s="71"/>
      <c r="C67" s="29"/>
      <c r="D67" s="72"/>
    </row>
    <row r="68" spans="2:6" x14ac:dyDescent="0.25">
      <c r="B68" s="71"/>
      <c r="C68" s="29"/>
      <c r="D68" s="69"/>
    </row>
    <row r="69" spans="2:6" x14ac:dyDescent="0.25">
      <c r="B69" s="71"/>
      <c r="C69" s="29"/>
      <c r="D69" s="69"/>
      <c r="E69" s="73"/>
    </row>
    <row r="70" spans="2:6" x14ac:dyDescent="0.25">
      <c r="B70" s="71"/>
      <c r="C70" s="29"/>
      <c r="D70" s="69"/>
      <c r="E70" s="73"/>
      <c r="F70" s="68"/>
    </row>
    <row r="71" spans="2:6" x14ac:dyDescent="0.25">
      <c r="B71" s="71"/>
      <c r="C71" s="29"/>
      <c r="D71" s="69"/>
      <c r="E71" s="73"/>
    </row>
    <row r="72" spans="2:6" x14ac:dyDescent="0.25">
      <c r="B72" s="71"/>
      <c r="C72" s="29"/>
      <c r="D72" s="69"/>
      <c r="E72" s="73"/>
    </row>
    <row r="73" spans="2:6" x14ac:dyDescent="0.25">
      <c r="B73" s="71"/>
      <c r="C73" s="29"/>
      <c r="D73" s="69"/>
    </row>
    <row r="74" spans="2:6" x14ac:dyDescent="0.25">
      <c r="B74" s="71"/>
      <c r="C74" s="29"/>
      <c r="D74" s="69"/>
    </row>
    <row r="75" spans="2:6" x14ac:dyDescent="0.25">
      <c r="B75" s="71"/>
      <c r="C75" s="29"/>
      <c r="D75" s="69"/>
    </row>
    <row r="76" spans="2:6" x14ac:dyDescent="0.25">
      <c r="B76" s="71"/>
      <c r="C76" s="29"/>
      <c r="D76" s="69"/>
    </row>
    <row r="77" spans="2:6" x14ac:dyDescent="0.25">
      <c r="B77" s="71"/>
      <c r="C77" s="29"/>
      <c r="D77" s="69"/>
    </row>
    <row r="78" spans="2:6" x14ac:dyDescent="0.25">
      <c r="B78" s="71"/>
      <c r="C78" s="29"/>
      <c r="D78" s="69"/>
    </row>
    <row r="79" spans="2:6" x14ac:dyDescent="0.25">
      <c r="B79" s="71"/>
      <c r="C79" s="29"/>
      <c r="D79" s="69"/>
    </row>
    <row r="80" spans="2:6" x14ac:dyDescent="0.25">
      <c r="B80" s="71"/>
      <c r="C80" s="29"/>
      <c r="D80" s="69"/>
    </row>
    <row r="81" spans="2:4" x14ac:dyDescent="0.25">
      <c r="B81" s="71"/>
      <c r="C81" s="29"/>
      <c r="D81" s="69"/>
    </row>
    <row r="82" spans="2:4" x14ac:dyDescent="0.25">
      <c r="B82" s="71"/>
      <c r="C82" s="29"/>
      <c r="D82" s="69"/>
    </row>
    <row r="83" spans="2:4" x14ac:dyDescent="0.25">
      <c r="B83" s="71"/>
      <c r="C83" s="29"/>
      <c r="D83" s="69"/>
    </row>
    <row r="84" spans="2:4" x14ac:dyDescent="0.25">
      <c r="B84" s="71"/>
      <c r="C84" s="29"/>
      <c r="D84" s="69"/>
    </row>
    <row r="85" spans="2:4" x14ac:dyDescent="0.25">
      <c r="B85" s="71"/>
      <c r="C85" s="29"/>
      <c r="D85" s="69"/>
    </row>
    <row r="86" spans="2:4" x14ac:dyDescent="0.25">
      <c r="B86" s="71"/>
      <c r="C86" s="29"/>
      <c r="D86" s="69"/>
    </row>
    <row r="87" spans="2:4" x14ac:dyDescent="0.25">
      <c r="B87" s="71"/>
      <c r="C87" s="29"/>
      <c r="D87" s="69"/>
    </row>
    <row r="88" spans="2:4" x14ac:dyDescent="0.25">
      <c r="B88" s="71"/>
      <c r="C88" s="29"/>
      <c r="D88" s="69"/>
    </row>
    <row r="89" spans="2:4" x14ac:dyDescent="0.25">
      <c r="B89" s="71"/>
      <c r="C89" s="29"/>
      <c r="D89" s="69"/>
    </row>
    <row r="90" spans="2:4" x14ac:dyDescent="0.25">
      <c r="B90" s="71"/>
      <c r="C90" s="29"/>
      <c r="D90" s="69"/>
    </row>
    <row r="91" spans="2:4" x14ac:dyDescent="0.25">
      <c r="B91" s="71"/>
      <c r="C91" s="29"/>
      <c r="D91" s="69"/>
    </row>
    <row r="92" spans="2:4" x14ac:dyDescent="0.25">
      <c r="B92" s="71"/>
      <c r="C92" s="29"/>
      <c r="D92" s="69"/>
    </row>
    <row r="93" spans="2:4" x14ac:dyDescent="0.25">
      <c r="B93" s="71"/>
      <c r="C93" s="29"/>
      <c r="D93" s="69"/>
    </row>
    <row r="94" spans="2:4" x14ac:dyDescent="0.25">
      <c r="B94" s="71"/>
      <c r="C94" s="29"/>
      <c r="D94" s="69"/>
    </row>
    <row r="95" spans="2:4" x14ac:dyDescent="0.25">
      <c r="B95" s="71"/>
      <c r="C95" s="29"/>
      <c r="D95" s="69"/>
    </row>
    <row r="96" spans="2:4" x14ac:dyDescent="0.25">
      <c r="B96" s="71"/>
      <c r="C96" s="29"/>
      <c r="D96" s="69"/>
    </row>
    <row r="97" spans="2:4" x14ac:dyDescent="0.25">
      <c r="B97" s="71"/>
      <c r="C97" s="29"/>
      <c r="D97" s="69"/>
    </row>
    <row r="98" spans="2:4" x14ac:dyDescent="0.25">
      <c r="B98" s="71"/>
      <c r="C98" s="29"/>
      <c r="D98" s="69"/>
    </row>
    <row r="99" spans="2:4" x14ac:dyDescent="0.25">
      <c r="B99" s="71"/>
      <c r="C99" s="29"/>
      <c r="D99" s="69"/>
    </row>
    <row r="100" spans="2:4" x14ac:dyDescent="0.25">
      <c r="B100" s="71"/>
      <c r="C100" s="29"/>
      <c r="D100" s="69"/>
    </row>
    <row r="101" spans="2:4" x14ac:dyDescent="0.25">
      <c r="B101" s="71"/>
      <c r="C101" s="29"/>
      <c r="D101" s="69"/>
    </row>
    <row r="102" spans="2:4" x14ac:dyDescent="0.25">
      <c r="B102" s="71"/>
      <c r="C102" s="29"/>
      <c r="D102" s="69"/>
    </row>
    <row r="103" spans="2:4" x14ac:dyDescent="0.25">
      <c r="B103" s="71"/>
      <c r="C103" s="29"/>
      <c r="D103" s="69"/>
    </row>
    <row r="104" spans="2:4" x14ac:dyDescent="0.25">
      <c r="B104" s="71"/>
      <c r="C104" s="29"/>
      <c r="D104" s="69"/>
    </row>
    <row r="105" spans="2:4" x14ac:dyDescent="0.25">
      <c r="B105" s="71"/>
      <c r="C105" s="29"/>
      <c r="D105" s="69"/>
    </row>
    <row r="106" spans="2:4" x14ac:dyDescent="0.25">
      <c r="B106" s="71"/>
      <c r="C106" s="29"/>
      <c r="D106" s="69"/>
    </row>
    <row r="107" spans="2:4" x14ac:dyDescent="0.25">
      <c r="B107" s="71"/>
      <c r="C107" s="29"/>
      <c r="D107" s="69"/>
    </row>
    <row r="108" spans="2:4" x14ac:dyDescent="0.25">
      <c r="B108" s="71"/>
      <c r="C108" s="29"/>
      <c r="D108" s="69"/>
    </row>
    <row r="109" spans="2:4" x14ac:dyDescent="0.25">
      <c r="B109" s="71"/>
      <c r="C109" s="29"/>
      <c r="D109" s="69"/>
    </row>
    <row r="110" spans="2:4" x14ac:dyDescent="0.25">
      <c r="B110" s="71"/>
      <c r="C110" s="29"/>
      <c r="D110" s="69"/>
    </row>
    <row r="111" spans="2:4" x14ac:dyDescent="0.25">
      <c r="B111" s="71"/>
      <c r="C111" s="29"/>
      <c r="D111" s="69"/>
    </row>
    <row r="112" spans="2:4" x14ac:dyDescent="0.25">
      <c r="B112" s="71"/>
      <c r="C112" s="29"/>
      <c r="D112" s="69"/>
    </row>
    <row r="113" spans="2:4" x14ac:dyDescent="0.25">
      <c r="B113" s="71"/>
      <c r="C113" s="29"/>
      <c r="D113" s="69"/>
    </row>
    <row r="114" spans="2:4" x14ac:dyDescent="0.25">
      <c r="B114" s="71"/>
      <c r="C114" s="29"/>
      <c r="D114" s="69"/>
    </row>
    <row r="115" spans="2:4" x14ac:dyDescent="0.25">
      <c r="B115" s="71"/>
      <c r="C115" s="29"/>
      <c r="D115" s="69"/>
    </row>
    <row r="116" spans="2:4" x14ac:dyDescent="0.25">
      <c r="B116" s="71"/>
      <c r="C116" s="29"/>
      <c r="D116" s="69"/>
    </row>
    <row r="117" spans="2:4" x14ac:dyDescent="0.25">
      <c r="B117" s="71"/>
      <c r="C117" s="29"/>
      <c r="D117" s="69"/>
    </row>
    <row r="118" spans="2:4" x14ac:dyDescent="0.25">
      <c r="B118" s="71"/>
      <c r="C118" s="29"/>
      <c r="D118" s="69"/>
    </row>
    <row r="119" spans="2:4" x14ac:dyDescent="0.25">
      <c r="B119" s="71"/>
      <c r="C119" s="29"/>
      <c r="D119" s="69"/>
    </row>
    <row r="120" spans="2:4" x14ac:dyDescent="0.25">
      <c r="B120" s="71"/>
      <c r="C120" s="29"/>
      <c r="D120" s="69"/>
    </row>
    <row r="121" spans="2:4" x14ac:dyDescent="0.25">
      <c r="B121" s="71"/>
      <c r="C121" s="29"/>
      <c r="D121" s="69"/>
    </row>
    <row r="122" spans="2:4" x14ac:dyDescent="0.25">
      <c r="B122" s="71"/>
      <c r="C122" s="29"/>
      <c r="D122" s="69"/>
    </row>
    <row r="123" spans="2:4" x14ac:dyDescent="0.25">
      <c r="B123" s="71"/>
      <c r="C123" s="29"/>
      <c r="D123" s="69"/>
    </row>
    <row r="124" spans="2:4" x14ac:dyDescent="0.25">
      <c r="B124" s="71"/>
      <c r="C124" s="29"/>
      <c r="D124" s="69"/>
    </row>
    <row r="125" spans="2:4" x14ac:dyDescent="0.25">
      <c r="B125" s="71"/>
      <c r="C125" s="29"/>
      <c r="D125" s="69"/>
    </row>
    <row r="126" spans="2:4" x14ac:dyDescent="0.25">
      <c r="B126" s="71"/>
      <c r="C126" s="29"/>
      <c r="D126" s="69"/>
    </row>
    <row r="127" spans="2:4" x14ac:dyDescent="0.25">
      <c r="B127" s="71"/>
      <c r="C127" s="29"/>
      <c r="D127" s="69"/>
    </row>
    <row r="128" spans="2:4" x14ac:dyDescent="0.25">
      <c r="B128" s="71"/>
      <c r="C128" s="29"/>
      <c r="D128" s="69"/>
    </row>
    <row r="129" spans="2:4" x14ac:dyDescent="0.25">
      <c r="B129" s="71"/>
      <c r="C129" s="29"/>
      <c r="D129" s="69"/>
    </row>
    <row r="130" spans="2:4" x14ac:dyDescent="0.25">
      <c r="B130" s="71"/>
      <c r="C130" s="29"/>
      <c r="D130" s="69"/>
    </row>
    <row r="131" spans="2:4" x14ac:dyDescent="0.25">
      <c r="B131" s="71"/>
      <c r="C131" s="29"/>
      <c r="D131" s="69"/>
    </row>
    <row r="132" spans="2:4" x14ac:dyDescent="0.25">
      <c r="B132" s="71"/>
      <c r="C132" s="29"/>
      <c r="D132" s="69"/>
    </row>
    <row r="133" spans="2:4" x14ac:dyDescent="0.25">
      <c r="B133" s="71"/>
      <c r="C133" s="29"/>
      <c r="D133" s="69"/>
    </row>
    <row r="134" spans="2:4" x14ac:dyDescent="0.25">
      <c r="B134" s="71"/>
      <c r="C134" s="29"/>
      <c r="D134" s="69"/>
    </row>
    <row r="135" spans="2:4" x14ac:dyDescent="0.25">
      <c r="B135" s="71"/>
      <c r="C135" s="29"/>
      <c r="D135" s="69"/>
    </row>
    <row r="136" spans="2:4" x14ac:dyDescent="0.25">
      <c r="B136" s="71"/>
      <c r="C136" s="29"/>
      <c r="D136" s="69"/>
    </row>
    <row r="137" spans="2:4" x14ac:dyDescent="0.25">
      <c r="B137" s="71"/>
      <c r="C137" s="29"/>
      <c r="D137" s="69"/>
    </row>
    <row r="138" spans="2:4" x14ac:dyDescent="0.25">
      <c r="B138" s="71"/>
      <c r="C138" s="29"/>
      <c r="D138" s="69"/>
    </row>
    <row r="139" spans="2:4" x14ac:dyDescent="0.25">
      <c r="B139" s="71"/>
      <c r="C139" s="29"/>
      <c r="D139" s="69"/>
    </row>
    <row r="140" spans="2:4" x14ac:dyDescent="0.25">
      <c r="B140" s="71"/>
      <c r="C140" s="29"/>
      <c r="D140" s="69"/>
    </row>
    <row r="141" spans="2:4" x14ac:dyDescent="0.25">
      <c r="B141" s="71"/>
      <c r="C141" s="29"/>
      <c r="D141" s="69"/>
    </row>
    <row r="142" spans="2:4" x14ac:dyDescent="0.25">
      <c r="B142" s="71"/>
      <c r="C142" s="29"/>
      <c r="D142" s="69"/>
    </row>
    <row r="143" spans="2:4" x14ac:dyDescent="0.25">
      <c r="B143" s="71"/>
      <c r="C143" s="29"/>
      <c r="D143" s="69"/>
    </row>
    <row r="144" spans="2:4" x14ac:dyDescent="0.25">
      <c r="B144" s="71"/>
      <c r="C144" s="29"/>
      <c r="D144" s="69"/>
    </row>
    <row r="145" spans="2:4" x14ac:dyDescent="0.25">
      <c r="B145" s="71"/>
      <c r="C145" s="29"/>
      <c r="D145" s="69"/>
    </row>
    <row r="146" spans="2:4" x14ac:dyDescent="0.25">
      <c r="B146" s="71"/>
      <c r="C146" s="29"/>
      <c r="D146" s="69"/>
    </row>
    <row r="147" spans="2:4" x14ac:dyDescent="0.25">
      <c r="B147" s="71"/>
      <c r="C147" s="29"/>
      <c r="D147" s="69"/>
    </row>
    <row r="148" spans="2:4" x14ac:dyDescent="0.25">
      <c r="B148" s="71"/>
      <c r="C148" s="29"/>
      <c r="D148" s="69"/>
    </row>
    <row r="149" spans="2:4" x14ac:dyDescent="0.25">
      <c r="B149" s="71"/>
      <c r="C149" s="29"/>
      <c r="D149" s="69"/>
    </row>
    <row r="150" spans="2:4" x14ac:dyDescent="0.25">
      <c r="B150" s="71"/>
      <c r="C150" s="29"/>
      <c r="D150" s="69"/>
    </row>
    <row r="151" spans="2:4" x14ac:dyDescent="0.25">
      <c r="B151" s="71"/>
      <c r="C151" s="29"/>
      <c r="D151" s="69"/>
    </row>
    <row r="152" spans="2:4" x14ac:dyDescent="0.25">
      <c r="B152" s="71"/>
      <c r="C152" s="29"/>
      <c r="D152" s="69"/>
    </row>
    <row r="153" spans="2:4" x14ac:dyDescent="0.25">
      <c r="B153" s="71"/>
      <c r="C153" s="29"/>
      <c r="D153" s="69"/>
    </row>
    <row r="154" spans="2:4" x14ac:dyDescent="0.25">
      <c r="B154" s="71"/>
      <c r="C154" s="29"/>
      <c r="D154" s="69"/>
    </row>
    <row r="155" spans="2:4" x14ac:dyDescent="0.25">
      <c r="B155" s="71"/>
      <c r="C155" s="29"/>
      <c r="D155" s="69"/>
    </row>
    <row r="156" spans="2:4" x14ac:dyDescent="0.25">
      <c r="B156" s="71"/>
      <c r="C156" s="29"/>
      <c r="D156" s="69"/>
    </row>
    <row r="157" spans="2:4" x14ac:dyDescent="0.25">
      <c r="B157" s="71"/>
      <c r="C157" s="29"/>
      <c r="D157" s="69"/>
    </row>
    <row r="158" spans="2:4" x14ac:dyDescent="0.25">
      <c r="B158" s="71"/>
      <c r="C158" s="29"/>
      <c r="D158" s="69"/>
    </row>
    <row r="159" spans="2:4" x14ac:dyDescent="0.25">
      <c r="B159" s="71"/>
      <c r="C159" s="29"/>
      <c r="D159" s="69"/>
    </row>
    <row r="160" spans="2:4" x14ac:dyDescent="0.25">
      <c r="B160" s="71"/>
      <c r="C160" s="29"/>
      <c r="D160" s="69"/>
    </row>
    <row r="161" spans="2:4" x14ac:dyDescent="0.25">
      <c r="B161" s="71"/>
      <c r="C161" s="29"/>
      <c r="D161" s="69"/>
    </row>
    <row r="162" spans="2:4" x14ac:dyDescent="0.25">
      <c r="B162" s="71"/>
      <c r="C162" s="29"/>
      <c r="D162" s="69"/>
    </row>
    <row r="163" spans="2:4" x14ac:dyDescent="0.25">
      <c r="B163" s="71"/>
      <c r="C163" s="29"/>
      <c r="D163" s="69"/>
    </row>
    <row r="164" spans="2:4" x14ac:dyDescent="0.25">
      <c r="B164" s="71"/>
      <c r="C164" s="29"/>
      <c r="D164" s="69"/>
    </row>
    <row r="165" spans="2:4" x14ac:dyDescent="0.25">
      <c r="B165" s="71"/>
      <c r="C165" s="29"/>
      <c r="D165" s="69"/>
    </row>
    <row r="166" spans="2:4" x14ac:dyDescent="0.25">
      <c r="B166" s="71"/>
      <c r="C166" s="29"/>
      <c r="D166" s="69"/>
    </row>
    <row r="167" spans="2:4" x14ac:dyDescent="0.25">
      <c r="B167" s="71"/>
      <c r="C167" s="29"/>
      <c r="D167" s="69"/>
    </row>
    <row r="168" spans="2:4" x14ac:dyDescent="0.25">
      <c r="B168" s="71"/>
      <c r="C168" s="29"/>
      <c r="D168" s="69"/>
    </row>
    <row r="169" spans="2:4" x14ac:dyDescent="0.25">
      <c r="B169" s="71"/>
      <c r="C169" s="29"/>
      <c r="D169" s="69"/>
    </row>
    <row r="170" spans="2:4" x14ac:dyDescent="0.25">
      <c r="B170" s="71"/>
      <c r="C170" s="29"/>
      <c r="D170" s="69"/>
    </row>
    <row r="171" spans="2:4" x14ac:dyDescent="0.25">
      <c r="B171" s="71"/>
      <c r="C171" s="29"/>
      <c r="D171" s="69"/>
    </row>
    <row r="172" spans="2:4" x14ac:dyDescent="0.25">
      <c r="B172" s="71"/>
      <c r="C172" s="29"/>
      <c r="D172" s="69"/>
    </row>
    <row r="173" spans="2:4" x14ac:dyDescent="0.25">
      <c r="B173" s="71"/>
      <c r="C173" s="29"/>
      <c r="D173" s="69"/>
    </row>
    <row r="174" spans="2:4" x14ac:dyDescent="0.25">
      <c r="B174" s="71"/>
      <c r="C174" s="29"/>
      <c r="D174" s="69"/>
    </row>
    <row r="175" spans="2:4" x14ac:dyDescent="0.25">
      <c r="B175" s="71"/>
      <c r="C175" s="29"/>
      <c r="D175" s="69"/>
    </row>
    <row r="176" spans="2:4" x14ac:dyDescent="0.25">
      <c r="B176" s="71"/>
      <c r="C176" s="29"/>
      <c r="D176" s="69"/>
    </row>
    <row r="177" spans="2:4" x14ac:dyDescent="0.25">
      <c r="B177" s="71"/>
      <c r="C177" s="29"/>
      <c r="D177" s="69"/>
    </row>
    <row r="178" spans="2:4" x14ac:dyDescent="0.25">
      <c r="B178" s="71"/>
      <c r="C178" s="29"/>
      <c r="D178" s="69"/>
    </row>
    <row r="179" spans="2:4" x14ac:dyDescent="0.25">
      <c r="B179" s="71"/>
      <c r="C179" s="29"/>
      <c r="D179" s="69"/>
    </row>
    <row r="180" spans="2:4" x14ac:dyDescent="0.25">
      <c r="B180" s="71"/>
      <c r="C180" s="29"/>
      <c r="D180" s="69"/>
    </row>
    <row r="181" spans="2:4" x14ac:dyDescent="0.25">
      <c r="B181" s="71"/>
      <c r="C181" s="29"/>
      <c r="D181" s="69"/>
    </row>
    <row r="182" spans="2:4" x14ac:dyDescent="0.25">
      <c r="B182" s="71"/>
      <c r="C182" s="29"/>
      <c r="D182" s="69"/>
    </row>
    <row r="183" spans="2:4" x14ac:dyDescent="0.25">
      <c r="B183" s="71"/>
      <c r="C183" s="29"/>
      <c r="D183" s="69"/>
    </row>
    <row r="184" spans="2:4" x14ac:dyDescent="0.25">
      <c r="B184" s="71"/>
      <c r="C184" s="29"/>
      <c r="D184" s="69"/>
    </row>
    <row r="185" spans="2:4" x14ac:dyDescent="0.25">
      <c r="B185" s="71"/>
      <c r="C185" s="29"/>
      <c r="D185" s="69"/>
    </row>
    <row r="186" spans="2:4" x14ac:dyDescent="0.25">
      <c r="B186" s="71"/>
      <c r="C186" s="29"/>
      <c r="D186" s="69"/>
    </row>
    <row r="187" spans="2:4" x14ac:dyDescent="0.25">
      <c r="B187" s="71"/>
      <c r="C187" s="29"/>
      <c r="D187" s="69"/>
    </row>
    <row r="188" spans="2:4" x14ac:dyDescent="0.25">
      <c r="B188" s="71"/>
      <c r="C188" s="29"/>
      <c r="D188" s="69"/>
    </row>
    <row r="189" spans="2:4" x14ac:dyDescent="0.25">
      <c r="B189" s="71"/>
      <c r="C189" s="29"/>
      <c r="D189" s="69"/>
    </row>
    <row r="190" spans="2:4" x14ac:dyDescent="0.25">
      <c r="B190" s="71"/>
      <c r="C190" s="29"/>
      <c r="D190" s="69"/>
    </row>
    <row r="191" spans="2:4" x14ac:dyDescent="0.25">
      <c r="B191" s="71"/>
      <c r="C191" s="29"/>
      <c r="D191" s="69"/>
    </row>
    <row r="192" spans="2:4" x14ac:dyDescent="0.25">
      <c r="B192" s="71"/>
      <c r="C192" s="29"/>
      <c r="D192" s="69"/>
    </row>
    <row r="193" spans="2:4" x14ac:dyDescent="0.25">
      <c r="B193" s="71"/>
      <c r="C193" s="29"/>
      <c r="D193" s="69"/>
    </row>
    <row r="194" spans="2:4" x14ac:dyDescent="0.25">
      <c r="B194" s="71"/>
      <c r="C194" s="29"/>
      <c r="D194" s="69"/>
    </row>
    <row r="195" spans="2:4" x14ac:dyDescent="0.25">
      <c r="B195" s="71"/>
      <c r="C195" s="29"/>
      <c r="D195" s="69"/>
    </row>
    <row r="196" spans="2:4" x14ac:dyDescent="0.25">
      <c r="B196" s="71"/>
      <c r="C196" s="29"/>
      <c r="D196" s="69"/>
    </row>
    <row r="197" spans="2:4" x14ac:dyDescent="0.25">
      <c r="B197" s="71"/>
      <c r="C197" s="29"/>
      <c r="D197" s="69"/>
    </row>
    <row r="198" spans="2:4" x14ac:dyDescent="0.25">
      <c r="B198" s="71"/>
      <c r="C198" s="29"/>
      <c r="D198" s="69"/>
    </row>
    <row r="199" spans="2:4" x14ac:dyDescent="0.25">
      <c r="B199" s="71"/>
      <c r="C199" s="29"/>
      <c r="D199" s="69"/>
    </row>
    <row r="200" spans="2:4" x14ac:dyDescent="0.25">
      <c r="B200" s="71"/>
      <c r="C200" s="29"/>
      <c r="D200" s="69"/>
    </row>
    <row r="201" spans="2:4" x14ac:dyDescent="0.25">
      <c r="B201" s="71"/>
      <c r="C201" s="29"/>
      <c r="D201" s="69"/>
    </row>
    <row r="202" spans="2:4" x14ac:dyDescent="0.25">
      <c r="B202" s="71"/>
      <c r="C202" s="29"/>
      <c r="D202" s="69"/>
    </row>
    <row r="203" spans="2:4" x14ac:dyDescent="0.25">
      <c r="B203" s="71"/>
      <c r="C203" s="29"/>
      <c r="D203" s="69"/>
    </row>
    <row r="204" spans="2:4" x14ac:dyDescent="0.25">
      <c r="B204" s="71"/>
      <c r="C204" s="29"/>
      <c r="D204" s="69"/>
    </row>
    <row r="205" spans="2:4" x14ac:dyDescent="0.25">
      <c r="B205" s="71"/>
      <c r="C205" s="29"/>
      <c r="D205" s="69"/>
    </row>
    <row r="206" spans="2:4" x14ac:dyDescent="0.25">
      <c r="B206" s="71"/>
      <c r="C206" s="29"/>
      <c r="D206" s="69"/>
    </row>
    <row r="207" spans="2:4" x14ac:dyDescent="0.25">
      <c r="B207" s="71"/>
      <c r="C207" s="29"/>
      <c r="D207" s="69"/>
    </row>
    <row r="208" spans="2:4" x14ac:dyDescent="0.25">
      <c r="B208" s="71"/>
      <c r="C208" s="29"/>
      <c r="D208" s="69"/>
    </row>
    <row r="209" spans="2:4" x14ac:dyDescent="0.25">
      <c r="B209" s="71"/>
      <c r="C209" s="29"/>
      <c r="D209" s="69"/>
    </row>
    <row r="210" spans="2:4" x14ac:dyDescent="0.25">
      <c r="B210" s="71"/>
      <c r="C210" s="29"/>
      <c r="D210" s="69"/>
    </row>
    <row r="211" spans="2:4" x14ac:dyDescent="0.25">
      <c r="B211" s="71"/>
      <c r="C211" s="29"/>
      <c r="D211" s="69"/>
    </row>
    <row r="212" spans="2:4" x14ac:dyDescent="0.25">
      <c r="B212" s="71"/>
      <c r="C212" s="29"/>
      <c r="D212" s="69"/>
    </row>
    <row r="213" spans="2:4" x14ac:dyDescent="0.25">
      <c r="B213" s="71"/>
      <c r="C213" s="29"/>
      <c r="D213" s="69"/>
    </row>
    <row r="214" spans="2:4" x14ac:dyDescent="0.25">
      <c r="B214" s="71"/>
      <c r="C214" s="29"/>
      <c r="D214" s="69"/>
    </row>
    <row r="215" spans="2:4" x14ac:dyDescent="0.25">
      <c r="B215" s="71"/>
      <c r="C215" s="29"/>
      <c r="D215" s="69"/>
    </row>
    <row r="216" spans="2:4" x14ac:dyDescent="0.25">
      <c r="B216" s="71"/>
      <c r="C216" s="29"/>
      <c r="D216" s="69"/>
    </row>
    <row r="217" spans="2:4" x14ac:dyDescent="0.25">
      <c r="B217" s="71"/>
      <c r="C217" s="29"/>
      <c r="D217" s="69"/>
    </row>
    <row r="218" spans="2:4" x14ac:dyDescent="0.25">
      <c r="B218" s="71"/>
      <c r="C218" s="29"/>
      <c r="D218" s="69"/>
    </row>
    <row r="219" spans="2:4" x14ac:dyDescent="0.25">
      <c r="B219" s="71"/>
      <c r="C219" s="29"/>
      <c r="D219" s="69"/>
    </row>
    <row r="220" spans="2:4" x14ac:dyDescent="0.25">
      <c r="B220" s="71"/>
      <c r="C220" s="29"/>
      <c r="D220" s="69"/>
    </row>
    <row r="221" spans="2:4" x14ac:dyDescent="0.25">
      <c r="B221" s="71"/>
      <c r="C221" s="29"/>
      <c r="D221" s="69"/>
    </row>
    <row r="222" spans="2:4" x14ac:dyDescent="0.25">
      <c r="B222" s="71"/>
      <c r="C222" s="29"/>
      <c r="D222" s="69"/>
    </row>
    <row r="223" spans="2:4" x14ac:dyDescent="0.25">
      <c r="B223" s="71"/>
      <c r="C223" s="29"/>
      <c r="D223" s="69"/>
    </row>
    <row r="224" spans="2:4" x14ac:dyDescent="0.25">
      <c r="B224" s="71"/>
      <c r="C224" s="29"/>
      <c r="D224" s="69"/>
    </row>
    <row r="225" spans="2:4" x14ac:dyDescent="0.25">
      <c r="B225" s="71"/>
      <c r="C225" s="29"/>
      <c r="D225" s="69"/>
    </row>
    <row r="226" spans="2:4" x14ac:dyDescent="0.25">
      <c r="B226" s="71"/>
      <c r="C226" s="29"/>
      <c r="D226" s="69"/>
    </row>
    <row r="227" spans="2:4" x14ac:dyDescent="0.25">
      <c r="B227" s="71"/>
      <c r="C227" s="29"/>
      <c r="D227" s="69"/>
    </row>
    <row r="228" spans="2:4" x14ac:dyDescent="0.25">
      <c r="B228" s="71"/>
      <c r="C228" s="29"/>
      <c r="D228" s="69"/>
    </row>
    <row r="229" spans="2:4" x14ac:dyDescent="0.25">
      <c r="B229" s="71"/>
      <c r="C229" s="29"/>
      <c r="D229" s="69"/>
    </row>
    <row r="230" spans="2:4" x14ac:dyDescent="0.25">
      <c r="B230" s="71"/>
      <c r="C230" s="29"/>
      <c r="D230" s="69"/>
    </row>
    <row r="231" spans="2:4" x14ac:dyDescent="0.25">
      <c r="B231" s="71"/>
      <c r="C231" s="29"/>
      <c r="D231" s="69"/>
    </row>
    <row r="232" spans="2:4" x14ac:dyDescent="0.25">
      <c r="B232" s="71"/>
      <c r="C232" s="29"/>
      <c r="D232" s="69"/>
    </row>
    <row r="233" spans="2:4" x14ac:dyDescent="0.25">
      <c r="B233" s="71"/>
      <c r="C233" s="29"/>
      <c r="D233" s="69"/>
    </row>
    <row r="234" spans="2:4" x14ac:dyDescent="0.25">
      <c r="B234" s="71"/>
      <c r="C234" s="29"/>
      <c r="D234" s="69"/>
    </row>
    <row r="235" spans="2:4" x14ac:dyDescent="0.25">
      <c r="B235" s="71"/>
      <c r="C235" s="29"/>
      <c r="D235" s="69"/>
    </row>
  </sheetData>
  <conditionalFormatting sqref="H6:SF6">
    <cfRule type="expression" dxfId="182" priority="34">
      <formula>"nb.si(fériés;ci$5)&gt;0"</formula>
    </cfRule>
  </conditionalFormatting>
  <conditionalFormatting sqref="H5:SF5">
    <cfRule type="cellIs" dxfId="181" priority="32" operator="equal">
      <formula>0</formula>
    </cfRule>
    <cfRule type="cellIs" dxfId="180" priority="33" operator="equal">
      <formula>1</formula>
    </cfRule>
  </conditionalFormatting>
  <conditionalFormatting sqref="H3:SF3">
    <cfRule type="cellIs" dxfId="179" priority="30" operator="equal">
      <formula>0</formula>
    </cfRule>
    <cfRule type="cellIs" dxfId="178" priority="31" operator="equal">
      <formula>1</formula>
    </cfRule>
  </conditionalFormatting>
  <conditionalFormatting sqref="H6:SF6">
    <cfRule type="expression" dxfId="177" priority="29">
      <formula>VLOOKUP(H6,fériés,1,FALSE)</formula>
    </cfRule>
  </conditionalFormatting>
  <conditionalFormatting sqref="H18:SE19 H12:SE13 H24:SE25 H30:SF30">
    <cfRule type="cellIs" dxfId="176" priority="28" operator="equal">
      <formula>1</formula>
    </cfRule>
  </conditionalFormatting>
  <conditionalFormatting sqref="H8:SE8 H14:SE14 H26:SE26 H20:SE20">
    <cfRule type="cellIs" dxfId="175" priority="23" operator="equal">
      <formula>1</formula>
    </cfRule>
  </conditionalFormatting>
  <conditionalFormatting sqref="H9:SE9 H15:SE15 H21:SE30 SF30">
    <cfRule type="cellIs" dxfId="174" priority="26" operator="equal">
      <formula>1</formula>
    </cfRule>
  </conditionalFormatting>
  <conditionalFormatting sqref="H10:SE10 H16:SE16 H22:SE22 H28:SE28">
    <cfRule type="cellIs" dxfId="173" priority="25" operator="equal">
      <formula>1</formula>
    </cfRule>
  </conditionalFormatting>
  <conditionalFormatting sqref="H17:SE17 H11:SE11 H29:SE29 H23:SE23">
    <cfRule type="cellIs" dxfId="172" priority="24" operator="equal">
      <formula>1</formula>
    </cfRule>
  </conditionalFormatting>
  <conditionalFormatting sqref="H8:SE30 SF30">
    <cfRule type="cellIs" dxfId="171" priority="18" operator="equal">
      <formula>"F"</formula>
    </cfRule>
    <cfRule type="cellIs" dxfId="170" priority="19" operator="equal">
      <formula>"w"</formula>
    </cfRule>
    <cfRule type="cellIs" dxfId="169" priority="20" operator="equal">
      <formula>0</formula>
    </cfRule>
    <cfRule type="cellIs" dxfId="168" priority="21" operator="equal">
      <formula>"F"</formula>
    </cfRule>
    <cfRule type="cellIs" dxfId="167" priority="22" operator="equal">
      <formula>"w"</formula>
    </cfRule>
    <cfRule type="cellIs" dxfId="166" priority="27" operator="equal">
      <formula>0</formula>
    </cfRule>
  </conditionalFormatting>
  <conditionalFormatting sqref="H19:SE19 H13:SE13 H25:SE25">
    <cfRule type="cellIs" dxfId="165" priority="17" operator="equal">
      <formula>1</formula>
    </cfRule>
  </conditionalFormatting>
  <conditionalFormatting sqref="H19:SE19 H13:SE13 H25:SE25">
    <cfRule type="cellIs" dxfId="164" priority="16" operator="equal">
      <formula>1</formula>
    </cfRule>
  </conditionalFormatting>
  <conditionalFormatting sqref="B33:B235">
    <cfRule type="expression" dxfId="163" priority="15">
      <formula>"nb.si(fériés;ci$5)&gt;0"</formula>
    </cfRule>
  </conditionalFormatting>
  <conditionalFormatting sqref="B33:B235">
    <cfRule type="expression" dxfId="162" priority="14">
      <formula>VLOOKUP(B33,fériés,1,FALSE)</formula>
    </cfRule>
  </conditionalFormatting>
  <conditionalFormatting sqref="H31:SF31 SF8:SF29">
    <cfRule type="cellIs" dxfId="161" priority="13" operator="equal">
      <formula>1</formula>
    </cfRule>
  </conditionalFormatting>
  <conditionalFormatting sqref="H31:SF31 SF8:SF29">
    <cfRule type="cellIs" dxfId="160" priority="11" operator="equal">
      <formula>1</formula>
    </cfRule>
  </conditionalFormatting>
  <conditionalFormatting sqref="H31:SF31 SF8:SF29">
    <cfRule type="cellIs" dxfId="159" priority="3" operator="equal">
      <formula>"F"</formula>
    </cfRule>
    <cfRule type="cellIs" dxfId="158" priority="4" operator="equal">
      <formula>"w"</formula>
    </cfRule>
    <cfRule type="cellIs" dxfId="157" priority="5" operator="equal">
      <formula>0</formula>
    </cfRule>
    <cfRule type="cellIs" dxfId="156" priority="6" operator="equal">
      <formula>"F"</formula>
    </cfRule>
    <cfRule type="cellIs" dxfId="155" priority="7" operator="equal">
      <formula>"w"</formula>
    </cfRule>
    <cfRule type="cellIs" dxfId="154" priority="12" operator="equal">
      <formula>0</formula>
    </cfRule>
  </conditionalFormatting>
  <conditionalFormatting sqref="H31:SF31 SF8:SF29">
    <cfRule type="cellIs" dxfId="153" priority="2" operator="equal">
      <formula>1</formula>
    </cfRule>
  </conditionalFormatting>
  <conditionalFormatting sqref="H31:SF31 SF8:SF29">
    <cfRule type="cellIs" dxfId="152" priority="1" operator="equal">
      <formula>1</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35" id="{2B36A7D2-C071-4535-92F9-A8256EED8D12}">
            <xm:f>IF(ISERROR(VLOOKUP(GT$6,fériés!$E$3:$E$47,1,FALSE)),0,1)</xm:f>
            <x14:dxf>
              <font>
                <color rgb="FFFFFF00"/>
              </font>
              <fill>
                <patternFill>
                  <bgColor rgb="FFFF0000"/>
                </patternFill>
              </fill>
            </x14:dxf>
          </x14:cfRule>
          <xm:sqref>HX6 IG6 LS6 KM6 OS6 PC6 QU6 IQ6:IR6 GT6:GU6 HM6:HN6 KA6 KJ6 IW6:IX6 KZ6:LA6 JP6:JQ6 MS6 RN6 NB6 RW6 PH6 NL6:NM6 LO6:LP6 QJ6:QK6 MH6:MI6 RB6:RD6 OV6 PE6 NR6:NS6 PU6:PV6 OK6:OL6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SG234"/>
  <sheetViews>
    <sheetView zoomScaleNormal="100" workbookViewId="0">
      <pane xSplit="7" ySplit="6" topLeftCell="H7" activePane="bottomRight" state="frozen"/>
      <selection pane="topRight" activeCell="E1" sqref="E1"/>
      <selection pane="bottomLeft" activeCell="A6" sqref="A6"/>
      <selection pane="bottomRight" activeCell="P18" sqref="P18"/>
    </sheetView>
  </sheetViews>
  <sheetFormatPr baseColWidth="10" defaultRowHeight="15" x14ac:dyDescent="0.25"/>
  <cols>
    <col min="1" max="1" width="15.85546875" style="3" customWidth="1"/>
    <col min="2" max="2" width="16.140625" style="3" customWidth="1"/>
    <col min="3" max="3" width="16.140625" style="3" bestFit="1" customWidth="1"/>
    <col min="4" max="4" width="10.28515625" style="3" customWidth="1"/>
    <col min="5" max="5" width="7.85546875" style="3" customWidth="1"/>
    <col min="6" max="6" width="11.28515625" style="3" customWidth="1"/>
    <col min="7" max="7" width="12.28515625" style="3" customWidth="1"/>
    <col min="8" max="21" width="2.42578125" style="3" customWidth="1"/>
    <col min="22" max="22" width="4.28515625" style="3" customWidth="1"/>
    <col min="23" max="118" width="2.42578125" style="64" customWidth="1"/>
    <col min="119" max="119" width="2.28515625" style="3" customWidth="1"/>
    <col min="120" max="503" width="1.7109375" style="3" customWidth="1"/>
    <col min="504" max="16384" width="11.42578125" style="3"/>
  </cols>
  <sheetData>
    <row r="1" spans="1:501" ht="19.5" customHeight="1" x14ac:dyDescent="0.25">
      <c r="A1" s="3">
        <f>1/24/60</f>
        <v>6.9444444444444436E-4</v>
      </c>
      <c r="B1" s="3">
        <f>1/24</f>
        <v>4.1666666666666664E-2</v>
      </c>
      <c r="C1" s="3">
        <v>25</v>
      </c>
      <c r="D1" s="77">
        <f>1/24*8</f>
        <v>0.33333333333333331</v>
      </c>
      <c r="E1" s="74">
        <v>0.5</v>
      </c>
      <c r="G1" s="3" t="s">
        <v>28</v>
      </c>
      <c r="H1" s="93">
        <f t="shared" ref="H1:BC1" ca="1" si="0">IF(WEEKDAY(H6,2)&gt;5,0,$C$1)</f>
        <v>25</v>
      </c>
      <c r="I1" s="93">
        <f t="shared" ca="1" si="0"/>
        <v>25</v>
      </c>
      <c r="J1" s="93">
        <f t="shared" ca="1" si="0"/>
        <v>25</v>
      </c>
      <c r="K1" s="93">
        <f t="shared" ca="1" si="0"/>
        <v>25</v>
      </c>
      <c r="L1" s="93">
        <f t="shared" ca="1" si="0"/>
        <v>25</v>
      </c>
      <c r="M1" s="93">
        <f t="shared" ca="1" si="0"/>
        <v>25</v>
      </c>
      <c r="N1" s="93">
        <f t="shared" ca="1" si="0"/>
        <v>25</v>
      </c>
      <c r="O1" s="93">
        <f t="shared" ca="1" si="0"/>
        <v>25</v>
      </c>
      <c r="P1" s="93">
        <f t="shared" ca="1" si="0"/>
        <v>25</v>
      </c>
      <c r="Q1" s="93">
        <f t="shared" ca="1" si="0"/>
        <v>25</v>
      </c>
      <c r="R1" s="93">
        <f t="shared" ca="1" si="0"/>
        <v>25</v>
      </c>
      <c r="S1" s="93">
        <f t="shared" ca="1" si="0"/>
        <v>25</v>
      </c>
      <c r="T1" s="93">
        <f t="shared" ca="1" si="0"/>
        <v>25</v>
      </c>
      <c r="U1" s="93">
        <f t="shared" ca="1" si="0"/>
        <v>25</v>
      </c>
      <c r="V1" s="93">
        <f t="shared" ca="1" si="0"/>
        <v>25</v>
      </c>
      <c r="W1" s="93">
        <f t="shared" ca="1" si="0"/>
        <v>25</v>
      </c>
      <c r="X1" s="93">
        <f t="shared" ca="1" si="0"/>
        <v>25</v>
      </c>
      <c r="Y1" s="93">
        <f t="shared" ca="1" si="0"/>
        <v>25</v>
      </c>
      <c r="Z1" s="93">
        <f t="shared" ca="1" si="0"/>
        <v>25</v>
      </c>
      <c r="AA1" s="93">
        <f t="shared" ca="1" si="0"/>
        <v>25</v>
      </c>
      <c r="AB1" s="93">
        <f t="shared" ca="1" si="0"/>
        <v>25</v>
      </c>
      <c r="AC1" s="93">
        <f t="shared" ca="1" si="0"/>
        <v>25</v>
      </c>
      <c r="AD1" s="93">
        <f t="shared" ca="1" si="0"/>
        <v>25</v>
      </c>
      <c r="AE1" s="93">
        <f t="shared" ca="1" si="0"/>
        <v>25</v>
      </c>
      <c r="AF1" s="93">
        <f t="shared" ca="1" si="0"/>
        <v>25</v>
      </c>
      <c r="AG1" s="93">
        <f t="shared" ca="1" si="0"/>
        <v>25</v>
      </c>
      <c r="AH1" s="93">
        <f t="shared" ca="1" si="0"/>
        <v>25</v>
      </c>
      <c r="AI1" s="93">
        <f t="shared" ca="1" si="0"/>
        <v>25</v>
      </c>
      <c r="AJ1" s="93">
        <f t="shared" ca="1" si="0"/>
        <v>25</v>
      </c>
      <c r="AK1" s="93">
        <f t="shared" ca="1" si="0"/>
        <v>25</v>
      </c>
      <c r="AL1" s="93">
        <f t="shared" ca="1" si="0"/>
        <v>25</v>
      </c>
      <c r="AM1" s="93">
        <f t="shared" ca="1" si="0"/>
        <v>25</v>
      </c>
      <c r="AN1" s="93">
        <f t="shared" ca="1" si="0"/>
        <v>25</v>
      </c>
      <c r="AO1" s="93">
        <f t="shared" ca="1" si="0"/>
        <v>25</v>
      </c>
      <c r="AP1" s="93">
        <f t="shared" ca="1" si="0"/>
        <v>25</v>
      </c>
      <c r="AQ1" s="93">
        <f t="shared" ca="1" si="0"/>
        <v>25</v>
      </c>
      <c r="AR1" s="93">
        <f t="shared" ca="1" si="0"/>
        <v>25</v>
      </c>
      <c r="AS1" s="93">
        <f t="shared" ca="1" si="0"/>
        <v>25</v>
      </c>
      <c r="AT1" s="93">
        <f t="shared" ca="1" si="0"/>
        <v>25</v>
      </c>
      <c r="AU1" s="93">
        <f t="shared" ca="1" si="0"/>
        <v>25</v>
      </c>
      <c r="AV1" s="93">
        <f t="shared" ca="1" si="0"/>
        <v>25</v>
      </c>
      <c r="AW1" s="93">
        <f t="shared" ca="1" si="0"/>
        <v>25</v>
      </c>
      <c r="AX1" s="93">
        <f t="shared" ca="1" si="0"/>
        <v>25</v>
      </c>
      <c r="AY1" s="93">
        <f t="shared" ca="1" si="0"/>
        <v>25</v>
      </c>
      <c r="AZ1" s="93">
        <f t="shared" ca="1" si="0"/>
        <v>25</v>
      </c>
      <c r="BA1" s="93">
        <f t="shared" ca="1" si="0"/>
        <v>25</v>
      </c>
      <c r="BB1" s="93">
        <f t="shared" ca="1" si="0"/>
        <v>25</v>
      </c>
      <c r="BC1" s="93">
        <f t="shared" ca="1" si="0"/>
        <v>25</v>
      </c>
      <c r="BD1" s="94">
        <f t="shared" ref="BD1:CK1" ca="1" si="1">IF(WEEKDAY(BD6,2)&gt;5,0,$C$1*$C$2)</f>
        <v>100</v>
      </c>
      <c r="BE1" s="94">
        <f t="shared" ca="1" si="1"/>
        <v>100</v>
      </c>
      <c r="BF1" s="94">
        <f t="shared" ca="1" si="1"/>
        <v>100</v>
      </c>
      <c r="BG1" s="94">
        <f t="shared" ca="1" si="1"/>
        <v>100</v>
      </c>
      <c r="BH1" s="94">
        <f t="shared" ca="1" si="1"/>
        <v>100</v>
      </c>
      <c r="BI1" s="94">
        <f t="shared" ca="1" si="1"/>
        <v>100</v>
      </c>
      <c r="BJ1" s="94">
        <f t="shared" ca="1" si="1"/>
        <v>100</v>
      </c>
      <c r="BK1" s="94">
        <f t="shared" ca="1" si="1"/>
        <v>100</v>
      </c>
      <c r="BL1" s="94">
        <f t="shared" ca="1" si="1"/>
        <v>100</v>
      </c>
      <c r="BM1" s="94">
        <f t="shared" ca="1" si="1"/>
        <v>100</v>
      </c>
      <c r="BN1" s="94">
        <f t="shared" ca="1" si="1"/>
        <v>0</v>
      </c>
      <c r="BO1" s="94">
        <f t="shared" ca="1" si="1"/>
        <v>0</v>
      </c>
      <c r="BP1" s="94">
        <f t="shared" ca="1" si="1"/>
        <v>0</v>
      </c>
      <c r="BQ1" s="94">
        <f t="shared" ca="1" si="1"/>
        <v>0</v>
      </c>
      <c r="BR1" s="94">
        <f t="shared" ca="1" si="1"/>
        <v>0</v>
      </c>
      <c r="BS1" s="94">
        <f t="shared" ca="1" si="1"/>
        <v>0</v>
      </c>
      <c r="BT1" s="94">
        <f t="shared" ca="1" si="1"/>
        <v>0</v>
      </c>
      <c r="BU1" s="94">
        <f t="shared" ca="1" si="1"/>
        <v>0</v>
      </c>
      <c r="BV1" s="94">
        <f t="shared" ca="1" si="1"/>
        <v>0</v>
      </c>
      <c r="BW1" s="94">
        <f t="shared" ca="1" si="1"/>
        <v>0</v>
      </c>
      <c r="BX1" s="94">
        <f t="shared" ca="1" si="1"/>
        <v>0</v>
      </c>
      <c r="BY1" s="94">
        <f t="shared" ca="1" si="1"/>
        <v>0</v>
      </c>
      <c r="BZ1" s="94">
        <f t="shared" ca="1" si="1"/>
        <v>0</v>
      </c>
      <c r="CA1" s="94">
        <f t="shared" ca="1" si="1"/>
        <v>0</v>
      </c>
      <c r="CB1" s="94">
        <f t="shared" ca="1" si="1"/>
        <v>0</v>
      </c>
      <c r="CC1" s="94">
        <f t="shared" ca="1" si="1"/>
        <v>0</v>
      </c>
      <c r="CD1" s="94">
        <f t="shared" ca="1" si="1"/>
        <v>0</v>
      </c>
      <c r="CE1" s="94">
        <f t="shared" ca="1" si="1"/>
        <v>0</v>
      </c>
      <c r="CF1" s="94">
        <f t="shared" ca="1" si="1"/>
        <v>0</v>
      </c>
      <c r="CG1" s="94">
        <f t="shared" ca="1" si="1"/>
        <v>0</v>
      </c>
      <c r="CH1" s="94">
        <f t="shared" ca="1" si="1"/>
        <v>100</v>
      </c>
      <c r="CI1" s="94">
        <f t="shared" ca="1" si="1"/>
        <v>100</v>
      </c>
      <c r="CJ1" s="94">
        <f t="shared" ca="1" si="1"/>
        <v>100</v>
      </c>
      <c r="CK1" s="94">
        <f t="shared" ca="1" si="1"/>
        <v>100</v>
      </c>
      <c r="CL1" s="94">
        <f t="shared" ref="CL1:EW1" ca="1" si="2">IF(WEEKDAY(CL6,2)&gt;5,0,$C$1*$C$2)</f>
        <v>100</v>
      </c>
      <c r="CM1" s="94">
        <f t="shared" ca="1" si="2"/>
        <v>100</v>
      </c>
      <c r="CN1" s="94">
        <f t="shared" ca="1" si="2"/>
        <v>100</v>
      </c>
      <c r="CO1" s="94">
        <f t="shared" ca="1" si="2"/>
        <v>100</v>
      </c>
      <c r="CP1" s="94">
        <f t="shared" ca="1" si="2"/>
        <v>100</v>
      </c>
      <c r="CQ1" s="94">
        <f t="shared" ca="1" si="2"/>
        <v>100</v>
      </c>
      <c r="CR1" s="94">
        <f t="shared" ca="1" si="2"/>
        <v>100</v>
      </c>
      <c r="CS1" s="94">
        <f t="shared" ca="1" si="2"/>
        <v>100</v>
      </c>
      <c r="CT1" s="94">
        <f t="shared" ca="1" si="2"/>
        <v>100</v>
      </c>
      <c r="CU1" s="94">
        <f t="shared" ca="1" si="2"/>
        <v>100</v>
      </c>
      <c r="CV1" s="94">
        <f t="shared" ca="1" si="2"/>
        <v>100</v>
      </c>
      <c r="CW1" s="94">
        <f t="shared" ca="1" si="2"/>
        <v>100</v>
      </c>
      <c r="CX1" s="94">
        <f t="shared" ca="1" si="2"/>
        <v>100</v>
      </c>
      <c r="CY1" s="94">
        <f t="shared" ca="1" si="2"/>
        <v>100</v>
      </c>
      <c r="CZ1" s="94">
        <f t="shared" ca="1" si="2"/>
        <v>100</v>
      </c>
      <c r="DA1" s="94">
        <f t="shared" ca="1" si="2"/>
        <v>100</v>
      </c>
      <c r="DB1" s="94">
        <f t="shared" ca="1" si="2"/>
        <v>100</v>
      </c>
      <c r="DC1" s="94">
        <f t="shared" ca="1" si="2"/>
        <v>100</v>
      </c>
      <c r="DD1" s="94">
        <f t="shared" ca="1" si="2"/>
        <v>100</v>
      </c>
      <c r="DE1" s="94">
        <f t="shared" ca="1" si="2"/>
        <v>100</v>
      </c>
      <c r="DF1" s="94">
        <f t="shared" ca="1" si="2"/>
        <v>100</v>
      </c>
      <c r="DG1" s="94">
        <f t="shared" ca="1" si="2"/>
        <v>100</v>
      </c>
      <c r="DH1" s="94">
        <f t="shared" ca="1" si="2"/>
        <v>100</v>
      </c>
      <c r="DI1" s="94">
        <f t="shared" ca="1" si="2"/>
        <v>100</v>
      </c>
      <c r="DJ1" s="94">
        <f t="shared" ca="1" si="2"/>
        <v>100</v>
      </c>
      <c r="DK1" s="94">
        <f t="shared" ca="1" si="2"/>
        <v>100</v>
      </c>
      <c r="DL1" s="94">
        <f t="shared" ca="1" si="2"/>
        <v>100</v>
      </c>
      <c r="DM1" s="94">
        <f t="shared" ca="1" si="2"/>
        <v>100</v>
      </c>
      <c r="DN1" s="94">
        <f t="shared" ca="1" si="2"/>
        <v>100</v>
      </c>
      <c r="DO1" s="94">
        <f t="shared" ca="1" si="2"/>
        <v>100</v>
      </c>
      <c r="DP1" s="94">
        <f t="shared" ca="1" si="2"/>
        <v>100</v>
      </c>
      <c r="DQ1" s="94">
        <f t="shared" ca="1" si="2"/>
        <v>100</v>
      </c>
      <c r="DR1" s="94">
        <f t="shared" ca="1" si="2"/>
        <v>100</v>
      </c>
      <c r="DS1" s="94">
        <f t="shared" ca="1" si="2"/>
        <v>100</v>
      </c>
      <c r="DT1" s="94">
        <f t="shared" ca="1" si="2"/>
        <v>100</v>
      </c>
      <c r="DU1" s="94">
        <f t="shared" ca="1" si="2"/>
        <v>100</v>
      </c>
      <c r="DV1" s="94">
        <f t="shared" ca="1" si="2"/>
        <v>100</v>
      </c>
      <c r="DW1" s="94">
        <f t="shared" ca="1" si="2"/>
        <v>100</v>
      </c>
      <c r="DX1" s="94">
        <f t="shared" ca="1" si="2"/>
        <v>100</v>
      </c>
      <c r="DY1" s="94">
        <f t="shared" ca="1" si="2"/>
        <v>100</v>
      </c>
      <c r="DZ1" s="94">
        <f t="shared" ca="1" si="2"/>
        <v>100</v>
      </c>
      <c r="EA1" s="94">
        <f t="shared" ca="1" si="2"/>
        <v>100</v>
      </c>
      <c r="EB1" s="94">
        <f t="shared" ca="1" si="2"/>
        <v>100</v>
      </c>
      <c r="EC1" s="94">
        <f t="shared" ca="1" si="2"/>
        <v>100</v>
      </c>
      <c r="ED1" s="94">
        <f t="shared" ca="1" si="2"/>
        <v>100</v>
      </c>
      <c r="EE1" s="94">
        <f t="shared" ca="1" si="2"/>
        <v>100</v>
      </c>
      <c r="EF1" s="94">
        <f t="shared" ca="1" si="2"/>
        <v>0</v>
      </c>
      <c r="EG1" s="94">
        <f t="shared" ca="1" si="2"/>
        <v>0</v>
      </c>
      <c r="EH1" s="94">
        <f t="shared" ca="1" si="2"/>
        <v>0</v>
      </c>
      <c r="EI1" s="94">
        <f t="shared" ca="1" si="2"/>
        <v>0</v>
      </c>
      <c r="EJ1" s="94">
        <f t="shared" ca="1" si="2"/>
        <v>0</v>
      </c>
      <c r="EK1" s="94">
        <f t="shared" ca="1" si="2"/>
        <v>0</v>
      </c>
      <c r="EL1" s="94">
        <f t="shared" ca="1" si="2"/>
        <v>0</v>
      </c>
      <c r="EM1" s="94">
        <f t="shared" ca="1" si="2"/>
        <v>0</v>
      </c>
      <c r="EN1" s="94">
        <f t="shared" ca="1" si="2"/>
        <v>0</v>
      </c>
      <c r="EO1" s="94">
        <f t="shared" ca="1" si="2"/>
        <v>0</v>
      </c>
      <c r="EP1" s="94">
        <f t="shared" ca="1" si="2"/>
        <v>0</v>
      </c>
      <c r="EQ1" s="94">
        <f t="shared" ca="1" si="2"/>
        <v>0</v>
      </c>
      <c r="ER1" s="94">
        <f t="shared" ca="1" si="2"/>
        <v>0</v>
      </c>
      <c r="ES1" s="94">
        <f t="shared" ca="1" si="2"/>
        <v>0</v>
      </c>
      <c r="ET1" s="94">
        <f t="shared" ca="1" si="2"/>
        <v>0</v>
      </c>
      <c r="EU1" s="94">
        <f t="shared" ca="1" si="2"/>
        <v>0</v>
      </c>
      <c r="EV1" s="94">
        <f t="shared" ca="1" si="2"/>
        <v>0</v>
      </c>
      <c r="EW1" s="94">
        <f t="shared" ca="1" si="2"/>
        <v>0</v>
      </c>
      <c r="EX1" s="94">
        <f t="shared" ref="EX1:HI1" ca="1" si="3">IF(WEEKDAY(EX6,2)&gt;5,0,$C$1*$C$2)</f>
        <v>0</v>
      </c>
      <c r="EY1" s="94">
        <f t="shared" ca="1" si="3"/>
        <v>0</v>
      </c>
      <c r="EZ1" s="94">
        <f t="shared" ca="1" si="3"/>
        <v>100</v>
      </c>
      <c r="FA1" s="94">
        <f t="shared" ca="1" si="3"/>
        <v>100</v>
      </c>
      <c r="FB1" s="94">
        <f t="shared" ca="1" si="3"/>
        <v>100</v>
      </c>
      <c r="FC1" s="94">
        <f t="shared" ca="1" si="3"/>
        <v>100</v>
      </c>
      <c r="FD1" s="94">
        <f t="shared" ca="1" si="3"/>
        <v>100</v>
      </c>
      <c r="FE1" s="94">
        <f t="shared" ca="1" si="3"/>
        <v>100</v>
      </c>
      <c r="FF1" s="94">
        <f t="shared" ca="1" si="3"/>
        <v>100</v>
      </c>
      <c r="FG1" s="94">
        <f t="shared" ca="1" si="3"/>
        <v>100</v>
      </c>
      <c r="FH1" s="94">
        <f t="shared" ca="1" si="3"/>
        <v>100</v>
      </c>
      <c r="FI1" s="94">
        <f t="shared" ca="1" si="3"/>
        <v>100</v>
      </c>
      <c r="FJ1" s="94">
        <f t="shared" ca="1" si="3"/>
        <v>100</v>
      </c>
      <c r="FK1" s="94">
        <f t="shared" ca="1" si="3"/>
        <v>100</v>
      </c>
      <c r="FL1" s="94">
        <f t="shared" ca="1" si="3"/>
        <v>100</v>
      </c>
      <c r="FM1" s="94">
        <f t="shared" ca="1" si="3"/>
        <v>100</v>
      </c>
      <c r="FN1" s="94">
        <f t="shared" ca="1" si="3"/>
        <v>100</v>
      </c>
      <c r="FO1" s="94">
        <f t="shared" ca="1" si="3"/>
        <v>100</v>
      </c>
      <c r="FP1" s="94">
        <f t="shared" ca="1" si="3"/>
        <v>100</v>
      </c>
      <c r="FQ1" s="94">
        <f t="shared" ca="1" si="3"/>
        <v>100</v>
      </c>
      <c r="FR1" s="94">
        <f t="shared" ca="1" si="3"/>
        <v>100</v>
      </c>
      <c r="FS1" s="94">
        <f t="shared" ca="1" si="3"/>
        <v>100</v>
      </c>
      <c r="FT1" s="94">
        <f t="shared" ca="1" si="3"/>
        <v>100</v>
      </c>
      <c r="FU1" s="94">
        <f t="shared" ca="1" si="3"/>
        <v>100</v>
      </c>
      <c r="FV1" s="94">
        <f t="shared" ca="1" si="3"/>
        <v>100</v>
      </c>
      <c r="FW1" s="94">
        <f t="shared" ca="1" si="3"/>
        <v>100</v>
      </c>
      <c r="FX1" s="94">
        <f t="shared" ca="1" si="3"/>
        <v>100</v>
      </c>
      <c r="FY1" s="94">
        <f t="shared" ca="1" si="3"/>
        <v>100</v>
      </c>
      <c r="FZ1" s="94">
        <f t="shared" ca="1" si="3"/>
        <v>100</v>
      </c>
      <c r="GA1" s="94">
        <f t="shared" ca="1" si="3"/>
        <v>100</v>
      </c>
      <c r="GB1" s="94">
        <f t="shared" ca="1" si="3"/>
        <v>100</v>
      </c>
      <c r="GC1" s="94">
        <f t="shared" ca="1" si="3"/>
        <v>100</v>
      </c>
      <c r="GD1" s="94">
        <f t="shared" ca="1" si="3"/>
        <v>100</v>
      </c>
      <c r="GE1" s="94">
        <f t="shared" ca="1" si="3"/>
        <v>100</v>
      </c>
      <c r="GF1" s="94">
        <f t="shared" ca="1" si="3"/>
        <v>100</v>
      </c>
      <c r="GG1" s="94">
        <f t="shared" ca="1" si="3"/>
        <v>100</v>
      </c>
      <c r="GH1" s="94">
        <f t="shared" ca="1" si="3"/>
        <v>100</v>
      </c>
      <c r="GI1" s="94">
        <f t="shared" ca="1" si="3"/>
        <v>100</v>
      </c>
      <c r="GJ1" s="94">
        <f t="shared" ca="1" si="3"/>
        <v>100</v>
      </c>
      <c r="GK1" s="94">
        <f t="shared" ca="1" si="3"/>
        <v>100</v>
      </c>
      <c r="GL1" s="94">
        <f t="shared" ca="1" si="3"/>
        <v>100</v>
      </c>
      <c r="GM1" s="94">
        <f t="shared" ca="1" si="3"/>
        <v>100</v>
      </c>
      <c r="GN1" s="94">
        <f t="shared" ca="1" si="3"/>
        <v>100</v>
      </c>
      <c r="GO1" s="94">
        <f t="shared" ca="1" si="3"/>
        <v>100</v>
      </c>
      <c r="GP1" s="94">
        <f t="shared" ca="1" si="3"/>
        <v>100</v>
      </c>
      <c r="GQ1" s="94">
        <f t="shared" ca="1" si="3"/>
        <v>100</v>
      </c>
      <c r="GR1" s="94">
        <f t="shared" ca="1" si="3"/>
        <v>100</v>
      </c>
      <c r="GS1" s="94">
        <f t="shared" ca="1" si="3"/>
        <v>100</v>
      </c>
      <c r="GT1" s="94">
        <f t="shared" ca="1" si="3"/>
        <v>100</v>
      </c>
      <c r="GU1" s="94">
        <f t="shared" ca="1" si="3"/>
        <v>100</v>
      </c>
      <c r="GV1" s="94">
        <f t="shared" ca="1" si="3"/>
        <v>100</v>
      </c>
      <c r="GW1" s="94">
        <f t="shared" ca="1" si="3"/>
        <v>100</v>
      </c>
      <c r="GX1" s="94">
        <f t="shared" ca="1" si="3"/>
        <v>0</v>
      </c>
      <c r="GY1" s="94">
        <f t="shared" ca="1" si="3"/>
        <v>0</v>
      </c>
      <c r="GZ1" s="94">
        <f t="shared" ca="1" si="3"/>
        <v>0</v>
      </c>
      <c r="HA1" s="94">
        <f t="shared" ca="1" si="3"/>
        <v>0</v>
      </c>
      <c r="HB1" s="94">
        <f t="shared" ca="1" si="3"/>
        <v>0</v>
      </c>
      <c r="HC1" s="94">
        <f t="shared" ca="1" si="3"/>
        <v>0</v>
      </c>
      <c r="HD1" s="94">
        <f t="shared" ca="1" si="3"/>
        <v>0</v>
      </c>
      <c r="HE1" s="94">
        <f t="shared" ca="1" si="3"/>
        <v>0</v>
      </c>
      <c r="HF1" s="94">
        <f t="shared" ca="1" si="3"/>
        <v>0</v>
      </c>
      <c r="HG1" s="94">
        <f t="shared" ca="1" si="3"/>
        <v>0</v>
      </c>
      <c r="HH1" s="94">
        <f t="shared" ca="1" si="3"/>
        <v>0</v>
      </c>
      <c r="HI1" s="94">
        <f t="shared" ca="1" si="3"/>
        <v>0</v>
      </c>
      <c r="HJ1" s="94">
        <f t="shared" ref="HJ1:JU1" ca="1" si="4">IF(WEEKDAY(HJ6,2)&gt;5,0,$C$1*$C$2)</f>
        <v>0</v>
      </c>
      <c r="HK1" s="94">
        <f t="shared" ca="1" si="4"/>
        <v>0</v>
      </c>
      <c r="HL1" s="94">
        <f t="shared" ca="1" si="4"/>
        <v>0</v>
      </c>
      <c r="HM1" s="94">
        <f t="shared" ca="1" si="4"/>
        <v>0</v>
      </c>
      <c r="HN1" s="94">
        <f t="shared" ca="1" si="4"/>
        <v>0</v>
      </c>
      <c r="HO1" s="94">
        <f t="shared" ca="1" si="4"/>
        <v>0</v>
      </c>
      <c r="HP1" s="94">
        <f t="shared" ca="1" si="4"/>
        <v>0</v>
      </c>
      <c r="HQ1" s="94">
        <f t="shared" ca="1" si="4"/>
        <v>0</v>
      </c>
      <c r="HR1" s="94">
        <f t="shared" ca="1" si="4"/>
        <v>100</v>
      </c>
      <c r="HS1" s="94">
        <f t="shared" ca="1" si="4"/>
        <v>100</v>
      </c>
      <c r="HT1" s="94">
        <f t="shared" ca="1" si="4"/>
        <v>100</v>
      </c>
      <c r="HU1" s="94">
        <f t="shared" ca="1" si="4"/>
        <v>100</v>
      </c>
      <c r="HV1" s="94">
        <f t="shared" ca="1" si="4"/>
        <v>100</v>
      </c>
      <c r="HW1" s="94">
        <f t="shared" ca="1" si="4"/>
        <v>100</v>
      </c>
      <c r="HX1" s="94">
        <f t="shared" ca="1" si="4"/>
        <v>100</v>
      </c>
      <c r="HY1" s="94">
        <f t="shared" ca="1" si="4"/>
        <v>100</v>
      </c>
      <c r="HZ1" s="94">
        <f t="shared" ca="1" si="4"/>
        <v>100</v>
      </c>
      <c r="IA1" s="94">
        <f t="shared" ca="1" si="4"/>
        <v>100</v>
      </c>
      <c r="IB1" s="94">
        <f t="shared" ca="1" si="4"/>
        <v>100</v>
      </c>
      <c r="IC1" s="94">
        <f t="shared" ca="1" si="4"/>
        <v>100</v>
      </c>
      <c r="ID1" s="94">
        <f t="shared" ca="1" si="4"/>
        <v>100</v>
      </c>
      <c r="IE1" s="94">
        <f t="shared" ca="1" si="4"/>
        <v>100</v>
      </c>
      <c r="IF1" s="94">
        <f t="shared" ca="1" si="4"/>
        <v>100</v>
      </c>
      <c r="IG1" s="94">
        <f t="shared" ca="1" si="4"/>
        <v>100</v>
      </c>
      <c r="IH1" s="94">
        <f t="shared" ca="1" si="4"/>
        <v>100</v>
      </c>
      <c r="II1" s="94">
        <f t="shared" ca="1" si="4"/>
        <v>100</v>
      </c>
      <c r="IJ1" s="94">
        <f t="shared" ca="1" si="4"/>
        <v>100</v>
      </c>
      <c r="IK1" s="94">
        <f t="shared" ca="1" si="4"/>
        <v>100</v>
      </c>
      <c r="IL1" s="94">
        <f t="shared" ca="1" si="4"/>
        <v>100</v>
      </c>
      <c r="IM1" s="94">
        <f t="shared" ca="1" si="4"/>
        <v>100</v>
      </c>
      <c r="IN1" s="94">
        <f t="shared" ca="1" si="4"/>
        <v>100</v>
      </c>
      <c r="IO1" s="94">
        <f t="shared" ca="1" si="4"/>
        <v>100</v>
      </c>
      <c r="IP1" s="94">
        <f t="shared" ca="1" si="4"/>
        <v>100</v>
      </c>
      <c r="IQ1" s="94">
        <f t="shared" ca="1" si="4"/>
        <v>100</v>
      </c>
      <c r="IR1" s="94">
        <f t="shared" ca="1" si="4"/>
        <v>100</v>
      </c>
      <c r="IS1" s="94">
        <f t="shared" ca="1" si="4"/>
        <v>100</v>
      </c>
      <c r="IT1" s="94">
        <f t="shared" ca="1" si="4"/>
        <v>100</v>
      </c>
      <c r="IU1" s="94">
        <f t="shared" ca="1" si="4"/>
        <v>100</v>
      </c>
      <c r="IV1" s="94">
        <f t="shared" ca="1" si="4"/>
        <v>100</v>
      </c>
      <c r="IW1" s="94">
        <f t="shared" ca="1" si="4"/>
        <v>100</v>
      </c>
      <c r="IX1" s="94">
        <f t="shared" ca="1" si="4"/>
        <v>100</v>
      </c>
      <c r="IY1" s="94">
        <f t="shared" ca="1" si="4"/>
        <v>100</v>
      </c>
      <c r="IZ1" s="94">
        <f t="shared" ca="1" si="4"/>
        <v>100</v>
      </c>
      <c r="JA1" s="94">
        <f t="shared" ca="1" si="4"/>
        <v>100</v>
      </c>
      <c r="JB1" s="94">
        <f t="shared" ca="1" si="4"/>
        <v>100</v>
      </c>
      <c r="JC1" s="94">
        <f t="shared" ca="1" si="4"/>
        <v>100</v>
      </c>
      <c r="JD1" s="94">
        <f t="shared" ca="1" si="4"/>
        <v>100</v>
      </c>
      <c r="JE1" s="94">
        <f t="shared" ca="1" si="4"/>
        <v>100</v>
      </c>
      <c r="JF1" s="94">
        <f t="shared" ca="1" si="4"/>
        <v>100</v>
      </c>
      <c r="JG1" s="94">
        <f t="shared" ca="1" si="4"/>
        <v>100</v>
      </c>
      <c r="JH1" s="94">
        <f t="shared" ca="1" si="4"/>
        <v>100</v>
      </c>
      <c r="JI1" s="94">
        <f t="shared" ca="1" si="4"/>
        <v>100</v>
      </c>
      <c r="JJ1" s="94">
        <f t="shared" ca="1" si="4"/>
        <v>100</v>
      </c>
      <c r="JK1" s="94">
        <f t="shared" ca="1" si="4"/>
        <v>100</v>
      </c>
      <c r="JL1" s="94">
        <f t="shared" ca="1" si="4"/>
        <v>100</v>
      </c>
      <c r="JM1" s="94">
        <f t="shared" ca="1" si="4"/>
        <v>100</v>
      </c>
      <c r="JN1" s="94">
        <f t="shared" ca="1" si="4"/>
        <v>100</v>
      </c>
      <c r="JO1" s="94">
        <f t="shared" ca="1" si="4"/>
        <v>100</v>
      </c>
      <c r="JP1" s="94">
        <f t="shared" ca="1" si="4"/>
        <v>0</v>
      </c>
      <c r="JQ1" s="94">
        <f t="shared" ca="1" si="4"/>
        <v>0</v>
      </c>
      <c r="JR1" s="94">
        <f t="shared" ca="1" si="4"/>
        <v>0</v>
      </c>
      <c r="JS1" s="94">
        <f t="shared" ca="1" si="4"/>
        <v>0</v>
      </c>
      <c r="JT1" s="94">
        <f t="shared" ca="1" si="4"/>
        <v>0</v>
      </c>
      <c r="JU1" s="94">
        <f t="shared" ca="1" si="4"/>
        <v>0</v>
      </c>
      <c r="JV1" s="94">
        <f t="shared" ref="JV1:MG1" ca="1" si="5">IF(WEEKDAY(JV6,2)&gt;5,0,$C$1*$C$2)</f>
        <v>0</v>
      </c>
      <c r="JW1" s="94">
        <f t="shared" ca="1" si="5"/>
        <v>0</v>
      </c>
      <c r="JX1" s="94">
        <f t="shared" ca="1" si="5"/>
        <v>0</v>
      </c>
      <c r="JY1" s="94">
        <f t="shared" ca="1" si="5"/>
        <v>0</v>
      </c>
      <c r="JZ1" s="94">
        <f t="shared" ca="1" si="5"/>
        <v>0</v>
      </c>
      <c r="KA1" s="94">
        <f t="shared" ca="1" si="5"/>
        <v>0</v>
      </c>
      <c r="KB1" s="94">
        <f t="shared" ca="1" si="5"/>
        <v>0</v>
      </c>
      <c r="KC1" s="94">
        <f t="shared" ca="1" si="5"/>
        <v>0</v>
      </c>
      <c r="KD1" s="94">
        <f t="shared" ca="1" si="5"/>
        <v>0</v>
      </c>
      <c r="KE1" s="94">
        <f t="shared" ca="1" si="5"/>
        <v>0</v>
      </c>
      <c r="KF1" s="94">
        <f t="shared" ca="1" si="5"/>
        <v>0</v>
      </c>
      <c r="KG1" s="94">
        <f t="shared" ca="1" si="5"/>
        <v>0</v>
      </c>
      <c r="KH1" s="94">
        <f t="shared" ca="1" si="5"/>
        <v>0</v>
      </c>
      <c r="KI1" s="94">
        <f t="shared" ca="1" si="5"/>
        <v>0</v>
      </c>
      <c r="KJ1" s="94">
        <f t="shared" ca="1" si="5"/>
        <v>100</v>
      </c>
      <c r="KK1" s="94">
        <f t="shared" ca="1" si="5"/>
        <v>100</v>
      </c>
      <c r="KL1" s="94">
        <f t="shared" ca="1" si="5"/>
        <v>100</v>
      </c>
      <c r="KM1" s="94">
        <f t="shared" ca="1" si="5"/>
        <v>100</v>
      </c>
      <c r="KN1" s="94">
        <f t="shared" ca="1" si="5"/>
        <v>100</v>
      </c>
      <c r="KO1" s="94">
        <f t="shared" ca="1" si="5"/>
        <v>100</v>
      </c>
      <c r="KP1" s="94">
        <f t="shared" ca="1" si="5"/>
        <v>100</v>
      </c>
      <c r="KQ1" s="94">
        <f t="shared" ca="1" si="5"/>
        <v>100</v>
      </c>
      <c r="KR1" s="94">
        <f t="shared" ca="1" si="5"/>
        <v>100</v>
      </c>
      <c r="KS1" s="94">
        <f t="shared" ca="1" si="5"/>
        <v>100</v>
      </c>
      <c r="KT1" s="94">
        <f t="shared" ca="1" si="5"/>
        <v>100</v>
      </c>
      <c r="KU1" s="94">
        <f t="shared" ca="1" si="5"/>
        <v>100</v>
      </c>
      <c r="KV1" s="94">
        <f t="shared" ca="1" si="5"/>
        <v>100</v>
      </c>
      <c r="KW1" s="94">
        <f t="shared" ca="1" si="5"/>
        <v>100</v>
      </c>
      <c r="KX1" s="94">
        <f t="shared" ca="1" si="5"/>
        <v>100</v>
      </c>
      <c r="KY1" s="94">
        <f t="shared" ca="1" si="5"/>
        <v>100</v>
      </c>
      <c r="KZ1" s="94">
        <f t="shared" ca="1" si="5"/>
        <v>100</v>
      </c>
      <c r="LA1" s="94">
        <f t="shared" ca="1" si="5"/>
        <v>100</v>
      </c>
      <c r="LB1" s="94">
        <f t="shared" ca="1" si="5"/>
        <v>100</v>
      </c>
      <c r="LC1" s="94">
        <f t="shared" ca="1" si="5"/>
        <v>100</v>
      </c>
      <c r="LD1" s="94">
        <f t="shared" ca="1" si="5"/>
        <v>100</v>
      </c>
      <c r="LE1" s="94">
        <f t="shared" ca="1" si="5"/>
        <v>100</v>
      </c>
      <c r="LF1" s="94">
        <f t="shared" ca="1" si="5"/>
        <v>100</v>
      </c>
      <c r="LG1" s="94">
        <f t="shared" ca="1" si="5"/>
        <v>100</v>
      </c>
      <c r="LH1" s="94">
        <f t="shared" ca="1" si="5"/>
        <v>100</v>
      </c>
      <c r="LI1" s="94">
        <f t="shared" ca="1" si="5"/>
        <v>100</v>
      </c>
      <c r="LJ1" s="94">
        <f t="shared" ca="1" si="5"/>
        <v>100</v>
      </c>
      <c r="LK1" s="94">
        <f t="shared" ca="1" si="5"/>
        <v>100</v>
      </c>
      <c r="LL1" s="94">
        <f t="shared" ca="1" si="5"/>
        <v>100</v>
      </c>
      <c r="LM1" s="94">
        <f t="shared" ca="1" si="5"/>
        <v>100</v>
      </c>
      <c r="LN1" s="94">
        <f t="shared" ca="1" si="5"/>
        <v>100</v>
      </c>
      <c r="LO1" s="94">
        <f t="shared" ca="1" si="5"/>
        <v>100</v>
      </c>
      <c r="LP1" s="94">
        <f t="shared" ca="1" si="5"/>
        <v>100</v>
      </c>
      <c r="LQ1" s="94">
        <f t="shared" ca="1" si="5"/>
        <v>100</v>
      </c>
      <c r="LR1" s="94">
        <f t="shared" ca="1" si="5"/>
        <v>100</v>
      </c>
      <c r="LS1" s="94">
        <f t="shared" ca="1" si="5"/>
        <v>100</v>
      </c>
      <c r="LT1" s="94">
        <f t="shared" ca="1" si="5"/>
        <v>100</v>
      </c>
      <c r="LU1" s="94">
        <f t="shared" ca="1" si="5"/>
        <v>100</v>
      </c>
      <c r="LV1" s="94">
        <f t="shared" ca="1" si="5"/>
        <v>100</v>
      </c>
      <c r="LW1" s="94">
        <f t="shared" ca="1" si="5"/>
        <v>100</v>
      </c>
      <c r="LX1" s="94">
        <f t="shared" ca="1" si="5"/>
        <v>100</v>
      </c>
      <c r="LY1" s="94">
        <f t="shared" ca="1" si="5"/>
        <v>100</v>
      </c>
      <c r="LZ1" s="94">
        <f t="shared" ca="1" si="5"/>
        <v>100</v>
      </c>
      <c r="MA1" s="94">
        <f t="shared" ca="1" si="5"/>
        <v>100</v>
      </c>
      <c r="MB1" s="94">
        <f t="shared" ca="1" si="5"/>
        <v>100</v>
      </c>
      <c r="MC1" s="94">
        <f t="shared" ca="1" si="5"/>
        <v>100</v>
      </c>
      <c r="MD1" s="94">
        <f t="shared" ca="1" si="5"/>
        <v>100</v>
      </c>
      <c r="ME1" s="94">
        <f t="shared" ca="1" si="5"/>
        <v>100</v>
      </c>
      <c r="MF1" s="94">
        <f t="shared" ca="1" si="5"/>
        <v>100</v>
      </c>
      <c r="MG1" s="94">
        <f t="shared" ca="1" si="5"/>
        <v>100</v>
      </c>
      <c r="MH1" s="94">
        <f t="shared" ref="MH1:OS1" ca="1" si="6">IF(WEEKDAY(MH6,2)&gt;5,0,$C$1*$C$2)</f>
        <v>0</v>
      </c>
      <c r="MI1" s="94">
        <f t="shared" ca="1" si="6"/>
        <v>0</v>
      </c>
      <c r="MJ1" s="94">
        <f t="shared" ca="1" si="6"/>
        <v>0</v>
      </c>
      <c r="MK1" s="94">
        <f t="shared" ca="1" si="6"/>
        <v>0</v>
      </c>
      <c r="ML1" s="94">
        <f t="shared" ca="1" si="6"/>
        <v>0</v>
      </c>
      <c r="MM1" s="94">
        <f t="shared" ca="1" si="6"/>
        <v>0</v>
      </c>
      <c r="MN1" s="94">
        <f t="shared" ca="1" si="6"/>
        <v>0</v>
      </c>
      <c r="MO1" s="94">
        <f t="shared" ca="1" si="6"/>
        <v>0</v>
      </c>
      <c r="MP1" s="94">
        <f t="shared" ca="1" si="6"/>
        <v>0</v>
      </c>
      <c r="MQ1" s="94">
        <f t="shared" ca="1" si="6"/>
        <v>0</v>
      </c>
      <c r="MR1" s="94">
        <f t="shared" ca="1" si="6"/>
        <v>0</v>
      </c>
      <c r="MS1" s="94">
        <f t="shared" ca="1" si="6"/>
        <v>0</v>
      </c>
      <c r="MT1" s="94">
        <f t="shared" ca="1" si="6"/>
        <v>0</v>
      </c>
      <c r="MU1" s="94">
        <f t="shared" ca="1" si="6"/>
        <v>0</v>
      </c>
      <c r="MV1" s="94">
        <f t="shared" ca="1" si="6"/>
        <v>0</v>
      </c>
      <c r="MW1" s="94">
        <f t="shared" ca="1" si="6"/>
        <v>0</v>
      </c>
      <c r="MX1" s="94">
        <f t="shared" ca="1" si="6"/>
        <v>0</v>
      </c>
      <c r="MY1" s="94">
        <f t="shared" ca="1" si="6"/>
        <v>0</v>
      </c>
      <c r="MZ1" s="94">
        <f t="shared" ca="1" si="6"/>
        <v>0</v>
      </c>
      <c r="NA1" s="94">
        <f t="shared" ca="1" si="6"/>
        <v>0</v>
      </c>
      <c r="NB1" s="94">
        <f t="shared" ca="1" si="6"/>
        <v>100</v>
      </c>
      <c r="NC1" s="94">
        <f t="shared" ca="1" si="6"/>
        <v>100</v>
      </c>
      <c r="ND1" s="94">
        <f t="shared" ca="1" si="6"/>
        <v>100</v>
      </c>
      <c r="NE1" s="94">
        <f t="shared" ca="1" si="6"/>
        <v>100</v>
      </c>
      <c r="NF1" s="94">
        <f t="shared" ca="1" si="6"/>
        <v>100</v>
      </c>
      <c r="NG1" s="94">
        <f t="shared" ca="1" si="6"/>
        <v>100</v>
      </c>
      <c r="NH1" s="94">
        <f t="shared" ca="1" si="6"/>
        <v>100</v>
      </c>
      <c r="NI1" s="94">
        <f t="shared" ca="1" si="6"/>
        <v>100</v>
      </c>
      <c r="NJ1" s="94">
        <f t="shared" ca="1" si="6"/>
        <v>100</v>
      </c>
      <c r="NK1" s="94">
        <f t="shared" ca="1" si="6"/>
        <v>100</v>
      </c>
      <c r="NL1" s="94">
        <f t="shared" ca="1" si="6"/>
        <v>100</v>
      </c>
      <c r="NM1" s="94">
        <f t="shared" ca="1" si="6"/>
        <v>100</v>
      </c>
      <c r="NN1" s="94">
        <f t="shared" ca="1" si="6"/>
        <v>100</v>
      </c>
      <c r="NO1" s="94">
        <f t="shared" ca="1" si="6"/>
        <v>100</v>
      </c>
      <c r="NP1" s="94">
        <f t="shared" ca="1" si="6"/>
        <v>100</v>
      </c>
      <c r="NQ1" s="94">
        <f t="shared" ca="1" si="6"/>
        <v>100</v>
      </c>
      <c r="NR1" s="94">
        <f t="shared" ca="1" si="6"/>
        <v>100</v>
      </c>
      <c r="NS1" s="94">
        <f t="shared" ca="1" si="6"/>
        <v>100</v>
      </c>
      <c r="NT1" s="94">
        <f t="shared" ca="1" si="6"/>
        <v>100</v>
      </c>
      <c r="NU1" s="94">
        <f t="shared" ca="1" si="6"/>
        <v>100</v>
      </c>
      <c r="NV1" s="94">
        <f t="shared" ca="1" si="6"/>
        <v>100</v>
      </c>
      <c r="NW1" s="94">
        <f t="shared" ca="1" si="6"/>
        <v>100</v>
      </c>
      <c r="NX1" s="94">
        <f t="shared" ca="1" si="6"/>
        <v>100</v>
      </c>
      <c r="NY1" s="94">
        <f t="shared" ca="1" si="6"/>
        <v>100</v>
      </c>
      <c r="NZ1" s="94">
        <f t="shared" ca="1" si="6"/>
        <v>100</v>
      </c>
      <c r="OA1" s="94">
        <f t="shared" ca="1" si="6"/>
        <v>100</v>
      </c>
      <c r="OB1" s="94">
        <f t="shared" ca="1" si="6"/>
        <v>100</v>
      </c>
      <c r="OC1" s="94">
        <f t="shared" ca="1" si="6"/>
        <v>100</v>
      </c>
      <c r="OD1" s="94">
        <f t="shared" ca="1" si="6"/>
        <v>100</v>
      </c>
      <c r="OE1" s="94">
        <f t="shared" ca="1" si="6"/>
        <v>100</v>
      </c>
      <c r="OF1" s="94">
        <f t="shared" ca="1" si="6"/>
        <v>100</v>
      </c>
      <c r="OG1" s="94">
        <f t="shared" ca="1" si="6"/>
        <v>100</v>
      </c>
      <c r="OH1" s="94">
        <f t="shared" ca="1" si="6"/>
        <v>100</v>
      </c>
      <c r="OI1" s="94">
        <f t="shared" ca="1" si="6"/>
        <v>100</v>
      </c>
      <c r="OJ1" s="94">
        <f t="shared" ca="1" si="6"/>
        <v>100</v>
      </c>
      <c r="OK1" s="94">
        <f t="shared" ca="1" si="6"/>
        <v>100</v>
      </c>
      <c r="OL1" s="94">
        <f t="shared" ca="1" si="6"/>
        <v>100</v>
      </c>
      <c r="OM1" s="94">
        <f t="shared" ca="1" si="6"/>
        <v>100</v>
      </c>
      <c r="ON1" s="94">
        <f t="shared" ca="1" si="6"/>
        <v>100</v>
      </c>
      <c r="OO1" s="94">
        <f t="shared" ca="1" si="6"/>
        <v>100</v>
      </c>
      <c r="OP1" s="94">
        <f t="shared" ca="1" si="6"/>
        <v>100</v>
      </c>
      <c r="OQ1" s="94">
        <f t="shared" ca="1" si="6"/>
        <v>100</v>
      </c>
      <c r="OR1" s="94">
        <f t="shared" ca="1" si="6"/>
        <v>100</v>
      </c>
      <c r="OS1" s="94">
        <f t="shared" ca="1" si="6"/>
        <v>100</v>
      </c>
      <c r="OT1" s="94">
        <f t="shared" ref="OT1:RE1" ca="1" si="7">IF(WEEKDAY(OT6,2)&gt;5,0,$C$1*$C$2)</f>
        <v>100</v>
      </c>
      <c r="OU1" s="94">
        <f t="shared" ca="1" si="7"/>
        <v>100</v>
      </c>
      <c r="OV1" s="94">
        <f t="shared" ca="1" si="7"/>
        <v>100</v>
      </c>
      <c r="OW1" s="94">
        <f t="shared" ca="1" si="7"/>
        <v>100</v>
      </c>
      <c r="OX1" s="94">
        <f t="shared" ca="1" si="7"/>
        <v>100</v>
      </c>
      <c r="OY1" s="94">
        <f t="shared" ca="1" si="7"/>
        <v>100</v>
      </c>
      <c r="OZ1" s="94">
        <f t="shared" ca="1" si="7"/>
        <v>0</v>
      </c>
      <c r="PA1" s="94">
        <f t="shared" ca="1" si="7"/>
        <v>0</v>
      </c>
      <c r="PB1" s="94">
        <f t="shared" ca="1" si="7"/>
        <v>0</v>
      </c>
      <c r="PC1" s="94">
        <f t="shared" ca="1" si="7"/>
        <v>0</v>
      </c>
      <c r="PD1" s="94">
        <f t="shared" ca="1" si="7"/>
        <v>0</v>
      </c>
      <c r="PE1" s="94">
        <f t="shared" ca="1" si="7"/>
        <v>0</v>
      </c>
      <c r="PF1" s="94">
        <f t="shared" ca="1" si="7"/>
        <v>0</v>
      </c>
      <c r="PG1" s="94">
        <f t="shared" ca="1" si="7"/>
        <v>0</v>
      </c>
      <c r="PH1" s="94">
        <f t="shared" ca="1" si="7"/>
        <v>0</v>
      </c>
      <c r="PI1" s="94">
        <f t="shared" ca="1" si="7"/>
        <v>0</v>
      </c>
      <c r="PJ1" s="94">
        <f t="shared" ca="1" si="7"/>
        <v>0</v>
      </c>
      <c r="PK1" s="94">
        <f t="shared" ca="1" si="7"/>
        <v>0</v>
      </c>
      <c r="PL1" s="94">
        <f t="shared" ca="1" si="7"/>
        <v>0</v>
      </c>
      <c r="PM1" s="94">
        <f t="shared" ca="1" si="7"/>
        <v>0</v>
      </c>
      <c r="PN1" s="94">
        <f t="shared" ca="1" si="7"/>
        <v>0</v>
      </c>
      <c r="PO1" s="94">
        <f t="shared" ca="1" si="7"/>
        <v>0</v>
      </c>
      <c r="PP1" s="94">
        <f t="shared" ca="1" si="7"/>
        <v>0</v>
      </c>
      <c r="PQ1" s="94">
        <f t="shared" ca="1" si="7"/>
        <v>0</v>
      </c>
      <c r="PR1" s="94">
        <f t="shared" ca="1" si="7"/>
        <v>0</v>
      </c>
      <c r="PS1" s="94">
        <f t="shared" ca="1" si="7"/>
        <v>0</v>
      </c>
      <c r="PT1" s="94">
        <f t="shared" ca="1" si="7"/>
        <v>100</v>
      </c>
      <c r="PU1" s="94">
        <f t="shared" ca="1" si="7"/>
        <v>100</v>
      </c>
      <c r="PV1" s="94">
        <f t="shared" ca="1" si="7"/>
        <v>100</v>
      </c>
      <c r="PW1" s="94">
        <f t="shared" ca="1" si="7"/>
        <v>100</v>
      </c>
      <c r="PX1" s="94">
        <f t="shared" ca="1" si="7"/>
        <v>100</v>
      </c>
      <c r="PY1" s="94">
        <f t="shared" ca="1" si="7"/>
        <v>100</v>
      </c>
      <c r="PZ1" s="94">
        <f t="shared" ca="1" si="7"/>
        <v>100</v>
      </c>
      <c r="QA1" s="94">
        <f t="shared" ca="1" si="7"/>
        <v>100</v>
      </c>
      <c r="QB1" s="94">
        <f t="shared" ca="1" si="7"/>
        <v>100</v>
      </c>
      <c r="QC1" s="94">
        <f t="shared" ca="1" si="7"/>
        <v>100</v>
      </c>
      <c r="QD1" s="94">
        <f t="shared" ca="1" si="7"/>
        <v>100</v>
      </c>
      <c r="QE1" s="94">
        <f t="shared" ca="1" si="7"/>
        <v>100</v>
      </c>
      <c r="QF1" s="94">
        <f t="shared" ca="1" si="7"/>
        <v>100</v>
      </c>
      <c r="QG1" s="94">
        <f t="shared" ca="1" si="7"/>
        <v>100</v>
      </c>
      <c r="QH1" s="94">
        <f t="shared" ca="1" si="7"/>
        <v>100</v>
      </c>
      <c r="QI1" s="94">
        <f t="shared" ca="1" si="7"/>
        <v>100</v>
      </c>
      <c r="QJ1" s="94">
        <f t="shared" ca="1" si="7"/>
        <v>100</v>
      </c>
      <c r="QK1" s="94">
        <f t="shared" ca="1" si="7"/>
        <v>100</v>
      </c>
      <c r="QL1" s="94">
        <f t="shared" ca="1" si="7"/>
        <v>100</v>
      </c>
      <c r="QM1" s="94">
        <f t="shared" ca="1" si="7"/>
        <v>100</v>
      </c>
      <c r="QN1" s="94">
        <f t="shared" ca="1" si="7"/>
        <v>100</v>
      </c>
      <c r="QO1" s="94">
        <f t="shared" ca="1" si="7"/>
        <v>100</v>
      </c>
      <c r="QP1" s="94">
        <f t="shared" ca="1" si="7"/>
        <v>100</v>
      </c>
      <c r="QQ1" s="94">
        <f t="shared" ca="1" si="7"/>
        <v>100</v>
      </c>
      <c r="QR1" s="94">
        <f t="shared" ca="1" si="7"/>
        <v>100</v>
      </c>
      <c r="QS1" s="94">
        <f t="shared" ca="1" si="7"/>
        <v>100</v>
      </c>
      <c r="QT1" s="94">
        <f t="shared" ca="1" si="7"/>
        <v>100</v>
      </c>
      <c r="QU1" s="94">
        <f t="shared" ca="1" si="7"/>
        <v>100</v>
      </c>
      <c r="QV1" s="94">
        <f t="shared" ca="1" si="7"/>
        <v>100</v>
      </c>
      <c r="QW1" s="94">
        <f t="shared" ca="1" si="7"/>
        <v>100</v>
      </c>
      <c r="QX1" s="94">
        <f t="shared" ca="1" si="7"/>
        <v>100</v>
      </c>
      <c r="QY1" s="94">
        <f t="shared" ca="1" si="7"/>
        <v>100</v>
      </c>
      <c r="QZ1" s="94">
        <f t="shared" ca="1" si="7"/>
        <v>100</v>
      </c>
      <c r="RA1" s="94">
        <f t="shared" ca="1" si="7"/>
        <v>100</v>
      </c>
      <c r="RB1" s="94">
        <f t="shared" ca="1" si="7"/>
        <v>100</v>
      </c>
      <c r="RC1" s="94">
        <f t="shared" ca="1" si="7"/>
        <v>100</v>
      </c>
      <c r="RD1" s="94">
        <f t="shared" ca="1" si="7"/>
        <v>100</v>
      </c>
      <c r="RE1" s="94">
        <f t="shared" ca="1" si="7"/>
        <v>100</v>
      </c>
      <c r="RF1" s="94">
        <f t="shared" ref="RF1:SF1" ca="1" si="8">IF(WEEKDAY(RF6,2)&gt;5,0,$C$1*$C$2)</f>
        <v>100</v>
      </c>
      <c r="RG1" s="94">
        <f t="shared" ca="1" si="8"/>
        <v>100</v>
      </c>
      <c r="RH1" s="94">
        <f t="shared" ca="1" si="8"/>
        <v>100</v>
      </c>
      <c r="RI1" s="94">
        <f t="shared" ca="1" si="8"/>
        <v>100</v>
      </c>
      <c r="RJ1" s="94">
        <f t="shared" ca="1" si="8"/>
        <v>100</v>
      </c>
      <c r="RK1" s="94">
        <f t="shared" ca="1" si="8"/>
        <v>100</v>
      </c>
      <c r="RL1" s="94">
        <f t="shared" ca="1" si="8"/>
        <v>100</v>
      </c>
      <c r="RM1" s="94">
        <f t="shared" ca="1" si="8"/>
        <v>100</v>
      </c>
      <c r="RN1" s="94">
        <f t="shared" ca="1" si="8"/>
        <v>100</v>
      </c>
      <c r="RO1" s="94">
        <f t="shared" ca="1" si="8"/>
        <v>100</v>
      </c>
      <c r="RP1" s="94">
        <f t="shared" ca="1" si="8"/>
        <v>100</v>
      </c>
      <c r="RQ1" s="94">
        <f t="shared" ca="1" si="8"/>
        <v>100</v>
      </c>
      <c r="RR1" s="94">
        <f t="shared" ca="1" si="8"/>
        <v>0</v>
      </c>
      <c r="RS1" s="94">
        <f t="shared" ca="1" si="8"/>
        <v>0</v>
      </c>
      <c r="RT1" s="94">
        <f t="shared" ca="1" si="8"/>
        <v>0</v>
      </c>
      <c r="RU1" s="94">
        <f t="shared" ca="1" si="8"/>
        <v>0</v>
      </c>
      <c r="RV1" s="94">
        <f t="shared" ca="1" si="8"/>
        <v>0</v>
      </c>
      <c r="RW1" s="94">
        <f t="shared" ca="1" si="8"/>
        <v>0</v>
      </c>
      <c r="RX1" s="94">
        <f t="shared" ca="1" si="8"/>
        <v>0</v>
      </c>
      <c r="RY1" s="94">
        <f t="shared" ca="1" si="8"/>
        <v>0</v>
      </c>
      <c r="RZ1" s="94">
        <f t="shared" ca="1" si="8"/>
        <v>0</v>
      </c>
      <c r="SA1" s="94">
        <f t="shared" ca="1" si="8"/>
        <v>0</v>
      </c>
      <c r="SB1" s="94">
        <f t="shared" ca="1" si="8"/>
        <v>0</v>
      </c>
      <c r="SC1" s="94">
        <f t="shared" ca="1" si="8"/>
        <v>0</v>
      </c>
      <c r="SD1" s="94">
        <f t="shared" ca="1" si="8"/>
        <v>0</v>
      </c>
      <c r="SE1" s="94">
        <f t="shared" ca="1" si="8"/>
        <v>0</v>
      </c>
      <c r="SF1" s="94">
        <f t="shared" ca="1" si="8"/>
        <v>0</v>
      </c>
      <c r="SG1" s="83"/>
    </row>
    <row r="2" spans="1:501" ht="15.75" customHeight="1" x14ac:dyDescent="0.25">
      <c r="A2" s="54">
        <f ca="1">VALUE("01/01/"&amp;YEAR(NOW()))</f>
        <v>42370</v>
      </c>
      <c r="B2" s="54">
        <f ca="1">VALUE("01/01/"&amp;YEAR(NOW()))+366</f>
        <v>42736</v>
      </c>
      <c r="C2" s="3">
        <v>4</v>
      </c>
      <c r="D2" s="77">
        <v>0.5625</v>
      </c>
      <c r="E2" s="75">
        <v>0.72916666666666663</v>
      </c>
      <c r="F2" s="54"/>
      <c r="G2" s="24" t="s">
        <v>15</v>
      </c>
      <c r="H2" s="25">
        <f ca="1">MONTH(H6)</f>
        <v>6</v>
      </c>
      <c r="I2" s="25" t="str">
        <f t="shared" ref="I2:BT2" ca="1" si="9">IF(AND(WEEKDAY(I6,2)=1,I4&lt;&gt;""),MONTH(I6),"")</f>
        <v/>
      </c>
      <c r="J2" s="25" t="str">
        <f t="shared" ca="1" si="9"/>
        <v/>
      </c>
      <c r="K2" s="25" t="str">
        <f t="shared" ca="1" si="9"/>
        <v/>
      </c>
      <c r="L2" s="25" t="str">
        <f t="shared" ca="1" si="9"/>
        <v/>
      </c>
      <c r="M2" s="25" t="str">
        <f t="shared" ca="1" si="9"/>
        <v/>
      </c>
      <c r="N2" s="25" t="str">
        <f t="shared" ca="1" si="9"/>
        <v/>
      </c>
      <c r="O2" s="25" t="str">
        <f t="shared" ca="1" si="9"/>
        <v/>
      </c>
      <c r="P2" s="25" t="str">
        <f t="shared" ca="1" si="9"/>
        <v/>
      </c>
      <c r="Q2" s="25" t="str">
        <f t="shared" ca="1" si="9"/>
        <v/>
      </c>
      <c r="R2" s="25" t="str">
        <f t="shared" ca="1" si="9"/>
        <v/>
      </c>
      <c r="S2" s="25" t="str">
        <f t="shared" ca="1" si="9"/>
        <v/>
      </c>
      <c r="T2" s="25" t="str">
        <f t="shared" ca="1" si="9"/>
        <v/>
      </c>
      <c r="U2" s="25" t="str">
        <f t="shared" ca="1" si="9"/>
        <v/>
      </c>
      <c r="V2" s="25" t="str">
        <f t="shared" ca="1" si="9"/>
        <v/>
      </c>
      <c r="W2" s="25" t="str">
        <f t="shared" ca="1" si="9"/>
        <v/>
      </c>
      <c r="X2" s="25" t="str">
        <f t="shared" ca="1" si="9"/>
        <v/>
      </c>
      <c r="Y2" s="25" t="str">
        <f t="shared" ca="1" si="9"/>
        <v/>
      </c>
      <c r="Z2" s="25" t="str">
        <f t="shared" ca="1" si="9"/>
        <v/>
      </c>
      <c r="AA2" s="25" t="str">
        <f t="shared" ca="1" si="9"/>
        <v/>
      </c>
      <c r="AB2" s="25" t="str">
        <f t="shared" ca="1" si="9"/>
        <v/>
      </c>
      <c r="AC2" s="25" t="str">
        <f t="shared" ca="1" si="9"/>
        <v/>
      </c>
      <c r="AD2" s="25" t="str">
        <f t="shared" ca="1" si="9"/>
        <v/>
      </c>
      <c r="AE2" s="25" t="str">
        <f t="shared" ca="1" si="9"/>
        <v/>
      </c>
      <c r="AF2" s="25" t="str">
        <f t="shared" ca="1" si="9"/>
        <v/>
      </c>
      <c r="AG2" s="25" t="str">
        <f t="shared" ca="1" si="9"/>
        <v/>
      </c>
      <c r="AH2" s="25" t="str">
        <f t="shared" ca="1" si="9"/>
        <v/>
      </c>
      <c r="AI2" s="25" t="str">
        <f t="shared" ca="1" si="9"/>
        <v/>
      </c>
      <c r="AJ2" s="25" t="str">
        <f t="shared" ca="1" si="9"/>
        <v/>
      </c>
      <c r="AK2" s="25" t="str">
        <f t="shared" ca="1" si="9"/>
        <v/>
      </c>
      <c r="AL2" s="25" t="str">
        <f t="shared" ca="1" si="9"/>
        <v/>
      </c>
      <c r="AM2" s="25" t="str">
        <f t="shared" ca="1" si="9"/>
        <v/>
      </c>
      <c r="AN2" s="25" t="str">
        <f t="shared" ca="1" si="9"/>
        <v/>
      </c>
      <c r="AO2" s="25" t="str">
        <f t="shared" ca="1" si="9"/>
        <v/>
      </c>
      <c r="AP2" s="25" t="str">
        <f t="shared" ca="1" si="9"/>
        <v/>
      </c>
      <c r="AQ2" s="25" t="str">
        <f t="shared" ca="1" si="9"/>
        <v/>
      </c>
      <c r="AR2" s="25" t="str">
        <f t="shared" ca="1" si="9"/>
        <v/>
      </c>
      <c r="AS2" s="25" t="str">
        <f t="shared" ca="1" si="9"/>
        <v/>
      </c>
      <c r="AT2" s="25" t="str">
        <f t="shared" ca="1" si="9"/>
        <v/>
      </c>
      <c r="AU2" s="25" t="str">
        <f t="shared" ca="1" si="9"/>
        <v/>
      </c>
      <c r="AV2" s="25" t="str">
        <f t="shared" ca="1" si="9"/>
        <v/>
      </c>
      <c r="AW2" s="25" t="str">
        <f t="shared" ca="1" si="9"/>
        <v/>
      </c>
      <c r="AX2" s="25" t="str">
        <f t="shared" ca="1" si="9"/>
        <v/>
      </c>
      <c r="AY2" s="25" t="str">
        <f t="shared" ca="1" si="9"/>
        <v/>
      </c>
      <c r="AZ2" s="25" t="str">
        <f t="shared" ca="1" si="9"/>
        <v/>
      </c>
      <c r="BA2" s="25" t="str">
        <f t="shared" ca="1" si="9"/>
        <v/>
      </c>
      <c r="BB2" s="25" t="str">
        <f t="shared" ca="1" si="9"/>
        <v/>
      </c>
      <c r="BC2" s="25" t="str">
        <f t="shared" ca="1" si="9"/>
        <v/>
      </c>
      <c r="BD2" s="25" t="str">
        <f t="shared" ca="1" si="9"/>
        <v/>
      </c>
      <c r="BE2" s="25" t="str">
        <f t="shared" ca="1" si="9"/>
        <v/>
      </c>
      <c r="BF2" s="25" t="str">
        <f t="shared" ca="1" si="9"/>
        <v/>
      </c>
      <c r="BG2" s="25" t="str">
        <f t="shared" ca="1" si="9"/>
        <v/>
      </c>
      <c r="BH2" s="25" t="str">
        <f t="shared" ca="1" si="9"/>
        <v/>
      </c>
      <c r="BI2" s="25" t="str">
        <f t="shared" ca="1" si="9"/>
        <v/>
      </c>
      <c r="BJ2" s="25" t="str">
        <f t="shared" ca="1" si="9"/>
        <v/>
      </c>
      <c r="BK2" s="25" t="str">
        <f t="shared" ca="1" si="9"/>
        <v/>
      </c>
      <c r="BL2" s="25" t="str">
        <f t="shared" ca="1" si="9"/>
        <v/>
      </c>
      <c r="BM2" s="25" t="str">
        <f t="shared" ca="1" si="9"/>
        <v/>
      </c>
      <c r="BN2" s="25" t="str">
        <f t="shared" ca="1" si="9"/>
        <v/>
      </c>
      <c r="BO2" s="25" t="str">
        <f t="shared" ca="1" si="9"/>
        <v/>
      </c>
      <c r="BP2" s="25" t="str">
        <f t="shared" ca="1" si="9"/>
        <v/>
      </c>
      <c r="BQ2" s="25" t="str">
        <f t="shared" ca="1" si="9"/>
        <v/>
      </c>
      <c r="BR2" s="25" t="str">
        <f t="shared" ca="1" si="9"/>
        <v/>
      </c>
      <c r="BS2" s="25" t="str">
        <f t="shared" ca="1" si="9"/>
        <v/>
      </c>
      <c r="BT2" s="25" t="str">
        <f t="shared" ca="1" si="9"/>
        <v/>
      </c>
      <c r="BU2" s="25" t="str">
        <f t="shared" ref="BU2:EF2" ca="1" si="10">IF(AND(WEEKDAY(BU6,2)=1,BU4&lt;&gt;""),MONTH(BU6),"")</f>
        <v/>
      </c>
      <c r="BV2" s="25" t="str">
        <f t="shared" ca="1" si="10"/>
        <v/>
      </c>
      <c r="BW2" s="25" t="str">
        <f t="shared" ca="1" si="10"/>
        <v/>
      </c>
      <c r="BX2" s="25" t="str">
        <f t="shared" ca="1" si="10"/>
        <v/>
      </c>
      <c r="BY2" s="25" t="str">
        <f t="shared" ca="1" si="10"/>
        <v/>
      </c>
      <c r="BZ2" s="25" t="str">
        <f t="shared" ca="1" si="10"/>
        <v/>
      </c>
      <c r="CA2" s="25" t="str">
        <f t="shared" ca="1" si="10"/>
        <v/>
      </c>
      <c r="CB2" s="25" t="str">
        <f t="shared" ca="1" si="10"/>
        <v/>
      </c>
      <c r="CC2" s="25" t="str">
        <f t="shared" ca="1" si="10"/>
        <v/>
      </c>
      <c r="CD2" s="25" t="str">
        <f t="shared" ca="1" si="10"/>
        <v/>
      </c>
      <c r="CE2" s="25" t="str">
        <f t="shared" ca="1" si="10"/>
        <v/>
      </c>
      <c r="CF2" s="25" t="str">
        <f t="shared" ca="1" si="10"/>
        <v/>
      </c>
      <c r="CG2" s="25" t="str">
        <f t="shared" ca="1" si="10"/>
        <v/>
      </c>
      <c r="CH2" s="25">
        <f t="shared" ca="1" si="10"/>
        <v>7</v>
      </c>
      <c r="CI2" s="25" t="str">
        <f t="shared" ca="1" si="10"/>
        <v/>
      </c>
      <c r="CJ2" s="25" t="str">
        <f t="shared" ca="1" si="10"/>
        <v/>
      </c>
      <c r="CK2" s="25" t="str">
        <f t="shared" ca="1" si="10"/>
        <v/>
      </c>
      <c r="CL2" s="25" t="str">
        <f t="shared" ca="1" si="10"/>
        <v/>
      </c>
      <c r="CM2" s="25" t="str">
        <f t="shared" ca="1" si="10"/>
        <v/>
      </c>
      <c r="CN2" s="25" t="str">
        <f t="shared" ca="1" si="10"/>
        <v/>
      </c>
      <c r="CO2" s="25" t="str">
        <f t="shared" ca="1" si="10"/>
        <v/>
      </c>
      <c r="CP2" s="25" t="str">
        <f t="shared" ca="1" si="10"/>
        <v/>
      </c>
      <c r="CQ2" s="25" t="str">
        <f t="shared" ca="1" si="10"/>
        <v/>
      </c>
      <c r="CR2" s="25" t="str">
        <f t="shared" ca="1" si="10"/>
        <v/>
      </c>
      <c r="CS2" s="25" t="str">
        <f t="shared" ca="1" si="10"/>
        <v/>
      </c>
      <c r="CT2" s="25" t="str">
        <f t="shared" ca="1" si="10"/>
        <v/>
      </c>
      <c r="CU2" s="25" t="str">
        <f t="shared" ca="1" si="10"/>
        <v/>
      </c>
      <c r="CV2" s="25" t="str">
        <f t="shared" ca="1" si="10"/>
        <v/>
      </c>
      <c r="CW2" s="25" t="str">
        <f t="shared" ca="1" si="10"/>
        <v/>
      </c>
      <c r="CX2" s="25" t="str">
        <f t="shared" ca="1" si="10"/>
        <v/>
      </c>
      <c r="CY2" s="25" t="str">
        <f t="shared" ca="1" si="10"/>
        <v/>
      </c>
      <c r="CZ2" s="25" t="str">
        <f t="shared" ca="1" si="10"/>
        <v/>
      </c>
      <c r="DA2" s="25" t="str">
        <f t="shared" ca="1" si="10"/>
        <v/>
      </c>
      <c r="DB2" s="25" t="str">
        <f t="shared" ca="1" si="10"/>
        <v/>
      </c>
      <c r="DC2" s="25" t="str">
        <f t="shared" ca="1" si="10"/>
        <v/>
      </c>
      <c r="DD2" s="25" t="str">
        <f t="shared" ca="1" si="10"/>
        <v/>
      </c>
      <c r="DE2" s="25" t="str">
        <f t="shared" ca="1" si="10"/>
        <v/>
      </c>
      <c r="DF2" s="25" t="str">
        <f t="shared" ca="1" si="10"/>
        <v/>
      </c>
      <c r="DG2" s="25" t="str">
        <f t="shared" ca="1" si="10"/>
        <v/>
      </c>
      <c r="DH2" s="25" t="str">
        <f t="shared" ca="1" si="10"/>
        <v/>
      </c>
      <c r="DI2" s="25" t="str">
        <f t="shared" ca="1" si="10"/>
        <v/>
      </c>
      <c r="DJ2" s="25" t="str">
        <f t="shared" ca="1" si="10"/>
        <v/>
      </c>
      <c r="DK2" s="25" t="str">
        <f t="shared" ca="1" si="10"/>
        <v/>
      </c>
      <c r="DL2" s="25" t="str">
        <f t="shared" ca="1" si="10"/>
        <v/>
      </c>
      <c r="DM2" s="25" t="str">
        <f t="shared" ca="1" si="10"/>
        <v/>
      </c>
      <c r="DN2" s="25" t="str">
        <f t="shared" ca="1" si="10"/>
        <v/>
      </c>
      <c r="DO2" s="25" t="str">
        <f t="shared" ca="1" si="10"/>
        <v/>
      </c>
      <c r="DP2" s="25" t="str">
        <f t="shared" ca="1" si="10"/>
        <v/>
      </c>
      <c r="DQ2" s="25" t="str">
        <f t="shared" ca="1" si="10"/>
        <v/>
      </c>
      <c r="DR2" s="25" t="str">
        <f t="shared" ca="1" si="10"/>
        <v/>
      </c>
      <c r="DS2" s="25" t="str">
        <f t="shared" ca="1" si="10"/>
        <v/>
      </c>
      <c r="DT2" s="25" t="str">
        <f t="shared" ca="1" si="10"/>
        <v/>
      </c>
      <c r="DU2" s="25" t="str">
        <f t="shared" ca="1" si="10"/>
        <v/>
      </c>
      <c r="DV2" s="25" t="str">
        <f t="shared" ca="1" si="10"/>
        <v/>
      </c>
      <c r="DW2" s="25" t="str">
        <f t="shared" ca="1" si="10"/>
        <v/>
      </c>
      <c r="DX2" s="25" t="str">
        <f t="shared" ca="1" si="10"/>
        <v/>
      </c>
      <c r="DY2" s="25" t="str">
        <f t="shared" ca="1" si="10"/>
        <v/>
      </c>
      <c r="DZ2" s="25" t="str">
        <f t="shared" ca="1" si="10"/>
        <v/>
      </c>
      <c r="EA2" s="25" t="str">
        <f t="shared" ca="1" si="10"/>
        <v/>
      </c>
      <c r="EB2" s="25" t="str">
        <f t="shared" ca="1" si="10"/>
        <v/>
      </c>
      <c r="EC2" s="25" t="str">
        <f t="shared" ca="1" si="10"/>
        <v/>
      </c>
      <c r="ED2" s="25" t="str">
        <f t="shared" ca="1" si="10"/>
        <v/>
      </c>
      <c r="EE2" s="25" t="str">
        <f t="shared" ca="1" si="10"/>
        <v/>
      </c>
      <c r="EF2" s="25" t="str">
        <f t="shared" ca="1" si="10"/>
        <v/>
      </c>
      <c r="EG2" s="25" t="str">
        <f t="shared" ref="EG2:GR2" ca="1" si="11">IF(AND(WEEKDAY(EG6,2)=1,EG4&lt;&gt;""),MONTH(EG6),"")</f>
        <v/>
      </c>
      <c r="EH2" s="25" t="str">
        <f t="shared" ca="1" si="11"/>
        <v/>
      </c>
      <c r="EI2" s="25" t="str">
        <f t="shared" ca="1" si="11"/>
        <v/>
      </c>
      <c r="EJ2" s="25" t="str">
        <f t="shared" ca="1" si="11"/>
        <v/>
      </c>
      <c r="EK2" s="25" t="str">
        <f t="shared" ca="1" si="11"/>
        <v/>
      </c>
      <c r="EL2" s="25" t="str">
        <f t="shared" ca="1" si="11"/>
        <v/>
      </c>
      <c r="EM2" s="25" t="str">
        <f t="shared" ca="1" si="11"/>
        <v/>
      </c>
      <c r="EN2" s="25" t="str">
        <f t="shared" ca="1" si="11"/>
        <v/>
      </c>
      <c r="EO2" s="25" t="str">
        <f t="shared" ca="1" si="11"/>
        <v/>
      </c>
      <c r="EP2" s="25" t="str">
        <f t="shared" ca="1" si="11"/>
        <v/>
      </c>
      <c r="EQ2" s="25" t="str">
        <f t="shared" ca="1" si="11"/>
        <v/>
      </c>
      <c r="ER2" s="25" t="str">
        <f t="shared" ca="1" si="11"/>
        <v/>
      </c>
      <c r="ES2" s="25" t="str">
        <f t="shared" ca="1" si="11"/>
        <v/>
      </c>
      <c r="ET2" s="25" t="str">
        <f t="shared" ca="1" si="11"/>
        <v/>
      </c>
      <c r="EU2" s="25" t="str">
        <f t="shared" ca="1" si="11"/>
        <v/>
      </c>
      <c r="EV2" s="25" t="str">
        <f t="shared" ca="1" si="11"/>
        <v/>
      </c>
      <c r="EW2" s="25" t="str">
        <f t="shared" ca="1" si="11"/>
        <v/>
      </c>
      <c r="EX2" s="25" t="str">
        <f t="shared" ca="1" si="11"/>
        <v/>
      </c>
      <c r="EY2" s="25" t="str">
        <f t="shared" ca="1" si="11"/>
        <v/>
      </c>
      <c r="EZ2" s="25">
        <f t="shared" ca="1" si="11"/>
        <v>7</v>
      </c>
      <c r="FA2" s="25" t="str">
        <f t="shared" ca="1" si="11"/>
        <v/>
      </c>
      <c r="FB2" s="25" t="str">
        <f t="shared" ca="1" si="11"/>
        <v/>
      </c>
      <c r="FC2" s="25" t="str">
        <f t="shared" ca="1" si="11"/>
        <v/>
      </c>
      <c r="FD2" s="25" t="str">
        <f t="shared" ca="1" si="11"/>
        <v/>
      </c>
      <c r="FE2" s="25" t="str">
        <f t="shared" ca="1" si="11"/>
        <v/>
      </c>
      <c r="FF2" s="25" t="str">
        <f t="shared" ca="1" si="11"/>
        <v/>
      </c>
      <c r="FG2" s="25" t="str">
        <f t="shared" ca="1" si="11"/>
        <v/>
      </c>
      <c r="FH2" s="25" t="str">
        <f t="shared" ca="1" si="11"/>
        <v/>
      </c>
      <c r="FI2" s="25" t="str">
        <f t="shared" ca="1" si="11"/>
        <v/>
      </c>
      <c r="FJ2" s="25" t="str">
        <f t="shared" ca="1" si="11"/>
        <v/>
      </c>
      <c r="FK2" s="25" t="str">
        <f ca="1">IF(AND(WEEKDAY(FK6,2)=1,FK4&lt;&gt;""),MONTH(FK6),"")</f>
        <v/>
      </c>
      <c r="FL2" s="25" t="str">
        <f t="shared" ca="1" si="11"/>
        <v/>
      </c>
      <c r="FM2" s="25" t="str">
        <f t="shared" ca="1" si="11"/>
        <v/>
      </c>
      <c r="FN2" s="25" t="str">
        <f t="shared" ca="1" si="11"/>
        <v/>
      </c>
      <c r="FO2" s="25" t="str">
        <f t="shared" ca="1" si="11"/>
        <v/>
      </c>
      <c r="FP2" s="25" t="str">
        <f t="shared" ca="1" si="11"/>
        <v/>
      </c>
      <c r="FQ2" s="25" t="str">
        <f t="shared" ca="1" si="11"/>
        <v/>
      </c>
      <c r="FR2" s="25" t="str">
        <f t="shared" ca="1" si="11"/>
        <v/>
      </c>
      <c r="FS2" s="25" t="str">
        <f t="shared" ca="1" si="11"/>
        <v/>
      </c>
      <c r="FT2" s="25" t="str">
        <f t="shared" ca="1" si="11"/>
        <v/>
      </c>
      <c r="FU2" s="25" t="str">
        <f t="shared" ca="1" si="11"/>
        <v/>
      </c>
      <c r="FV2" s="25" t="str">
        <f t="shared" ca="1" si="11"/>
        <v/>
      </c>
      <c r="FW2" s="25" t="str">
        <f t="shared" ca="1" si="11"/>
        <v/>
      </c>
      <c r="FX2" s="25" t="str">
        <f t="shared" ca="1" si="11"/>
        <v/>
      </c>
      <c r="FY2" s="25" t="str">
        <f t="shared" ca="1" si="11"/>
        <v/>
      </c>
      <c r="FZ2" s="25" t="str">
        <f t="shared" ca="1" si="11"/>
        <v/>
      </c>
      <c r="GA2" s="25" t="str">
        <f t="shared" ca="1" si="11"/>
        <v/>
      </c>
      <c r="GB2" s="25" t="str">
        <f t="shared" ca="1" si="11"/>
        <v/>
      </c>
      <c r="GC2" s="25" t="str">
        <f t="shared" ca="1" si="11"/>
        <v/>
      </c>
      <c r="GD2" s="25" t="str">
        <f t="shared" ca="1" si="11"/>
        <v/>
      </c>
      <c r="GE2" s="25" t="str">
        <f t="shared" ca="1" si="11"/>
        <v/>
      </c>
      <c r="GF2" s="25" t="str">
        <f t="shared" ca="1" si="11"/>
        <v/>
      </c>
      <c r="GG2" s="25" t="str">
        <f t="shared" ca="1" si="11"/>
        <v/>
      </c>
      <c r="GH2" s="25" t="str">
        <f t="shared" ca="1" si="11"/>
        <v/>
      </c>
      <c r="GI2" s="25" t="str">
        <f t="shared" ca="1" si="11"/>
        <v/>
      </c>
      <c r="GJ2" s="25" t="str">
        <f t="shared" ca="1" si="11"/>
        <v/>
      </c>
      <c r="GK2" s="25" t="str">
        <f t="shared" ca="1" si="11"/>
        <v/>
      </c>
      <c r="GL2" s="25" t="str">
        <f t="shared" ca="1" si="11"/>
        <v/>
      </c>
      <c r="GM2" s="25" t="str">
        <f t="shared" ca="1" si="11"/>
        <v/>
      </c>
      <c r="GN2" s="25" t="str">
        <f t="shared" ca="1" si="11"/>
        <v/>
      </c>
      <c r="GO2" s="25" t="str">
        <f t="shared" ca="1" si="11"/>
        <v/>
      </c>
      <c r="GP2" s="25" t="str">
        <f t="shared" ca="1" si="11"/>
        <v/>
      </c>
      <c r="GQ2" s="25" t="str">
        <f t="shared" ca="1" si="11"/>
        <v/>
      </c>
      <c r="GR2" s="25" t="str">
        <f t="shared" ca="1" si="11"/>
        <v/>
      </c>
      <c r="GS2" s="25" t="str">
        <f t="shared" ref="GS2:JD2" ca="1" si="12">IF(AND(WEEKDAY(GS6,2)=1,GS4&lt;&gt;""),MONTH(GS6),"")</f>
        <v/>
      </c>
      <c r="GT2" s="25" t="str">
        <f t="shared" ca="1" si="12"/>
        <v/>
      </c>
      <c r="GU2" s="25" t="str">
        <f t="shared" ca="1" si="12"/>
        <v/>
      </c>
      <c r="GV2" s="25" t="str">
        <f t="shared" ca="1" si="12"/>
        <v/>
      </c>
      <c r="GW2" s="25" t="str">
        <f t="shared" ca="1" si="12"/>
        <v/>
      </c>
      <c r="GX2" s="25" t="str">
        <f t="shared" ca="1" si="12"/>
        <v/>
      </c>
      <c r="GY2" s="25" t="str">
        <f t="shared" ca="1" si="12"/>
        <v/>
      </c>
      <c r="GZ2" s="25" t="str">
        <f t="shared" ca="1" si="12"/>
        <v/>
      </c>
      <c r="HA2" s="25" t="str">
        <f t="shared" ca="1" si="12"/>
        <v/>
      </c>
      <c r="HB2" s="25" t="str">
        <f t="shared" ca="1" si="12"/>
        <v/>
      </c>
      <c r="HC2" s="25" t="str">
        <f t="shared" ca="1" si="12"/>
        <v/>
      </c>
      <c r="HD2" s="25" t="str">
        <f t="shared" ca="1" si="12"/>
        <v/>
      </c>
      <c r="HE2" s="25" t="str">
        <f t="shared" ca="1" si="12"/>
        <v/>
      </c>
      <c r="HF2" s="25" t="str">
        <f t="shared" ca="1" si="12"/>
        <v/>
      </c>
      <c r="HG2" s="25" t="str">
        <f t="shared" ca="1" si="12"/>
        <v/>
      </c>
      <c r="HH2" s="25" t="str">
        <f t="shared" ca="1" si="12"/>
        <v/>
      </c>
      <c r="HI2" s="25" t="str">
        <f t="shared" ca="1" si="12"/>
        <v/>
      </c>
      <c r="HJ2" s="25" t="str">
        <f t="shared" ca="1" si="12"/>
        <v/>
      </c>
      <c r="HK2" s="25" t="str">
        <f t="shared" ca="1" si="12"/>
        <v/>
      </c>
      <c r="HL2" s="25" t="str">
        <f t="shared" ca="1" si="12"/>
        <v/>
      </c>
      <c r="HM2" s="25" t="str">
        <f t="shared" ca="1" si="12"/>
        <v/>
      </c>
      <c r="HN2" s="25" t="str">
        <f t="shared" ca="1" si="12"/>
        <v/>
      </c>
      <c r="HO2" s="25" t="str">
        <f t="shared" ca="1" si="12"/>
        <v/>
      </c>
      <c r="HP2" s="25" t="str">
        <f t="shared" ca="1" si="12"/>
        <v/>
      </c>
      <c r="HQ2" s="25" t="str">
        <f t="shared" ca="1" si="12"/>
        <v/>
      </c>
      <c r="HR2" s="25">
        <f t="shared" ca="1" si="12"/>
        <v>7</v>
      </c>
      <c r="HS2" s="25" t="str">
        <f t="shared" ca="1" si="12"/>
        <v/>
      </c>
      <c r="HT2" s="25" t="str">
        <f t="shared" ca="1" si="12"/>
        <v/>
      </c>
      <c r="HU2" s="25" t="str">
        <f t="shared" ca="1" si="12"/>
        <v/>
      </c>
      <c r="HV2" s="25" t="str">
        <f t="shared" ca="1" si="12"/>
        <v/>
      </c>
      <c r="HW2" s="25" t="str">
        <f t="shared" ca="1" si="12"/>
        <v/>
      </c>
      <c r="HX2" s="25" t="str">
        <f t="shared" ca="1" si="12"/>
        <v/>
      </c>
      <c r="HY2" s="25" t="str">
        <f t="shared" ca="1" si="12"/>
        <v/>
      </c>
      <c r="HZ2" s="25" t="str">
        <f t="shared" ca="1" si="12"/>
        <v/>
      </c>
      <c r="IA2" s="25" t="str">
        <f t="shared" ca="1" si="12"/>
        <v/>
      </c>
      <c r="IB2" s="25" t="str">
        <f t="shared" ca="1" si="12"/>
        <v/>
      </c>
      <c r="IC2" s="25" t="str">
        <f t="shared" ca="1" si="12"/>
        <v/>
      </c>
      <c r="ID2" s="25" t="str">
        <f t="shared" ca="1" si="12"/>
        <v/>
      </c>
      <c r="IE2" s="25" t="str">
        <f t="shared" ca="1" si="12"/>
        <v/>
      </c>
      <c r="IF2" s="25" t="str">
        <f t="shared" ca="1" si="12"/>
        <v/>
      </c>
      <c r="IG2" s="25" t="str">
        <f t="shared" ca="1" si="12"/>
        <v/>
      </c>
      <c r="IH2" s="25" t="str">
        <f t="shared" ca="1" si="12"/>
        <v/>
      </c>
      <c r="II2" s="25" t="str">
        <f t="shared" ca="1" si="12"/>
        <v/>
      </c>
      <c r="IJ2" s="25" t="str">
        <f t="shared" ca="1" si="12"/>
        <v/>
      </c>
      <c r="IK2" s="25" t="str">
        <f t="shared" ca="1" si="12"/>
        <v/>
      </c>
      <c r="IL2" s="25" t="str">
        <f t="shared" ca="1" si="12"/>
        <v/>
      </c>
      <c r="IM2" s="25" t="str">
        <f t="shared" ca="1" si="12"/>
        <v/>
      </c>
      <c r="IN2" s="25" t="str">
        <f t="shared" ca="1" si="12"/>
        <v/>
      </c>
      <c r="IO2" s="25" t="str">
        <f t="shared" ca="1" si="12"/>
        <v/>
      </c>
      <c r="IP2" s="25" t="str">
        <f t="shared" ca="1" si="12"/>
        <v/>
      </c>
      <c r="IQ2" s="25" t="str">
        <f t="shared" ca="1" si="12"/>
        <v/>
      </c>
      <c r="IR2" s="25" t="str">
        <f t="shared" ca="1" si="12"/>
        <v/>
      </c>
      <c r="IS2" s="25" t="str">
        <f t="shared" ca="1" si="12"/>
        <v/>
      </c>
      <c r="IT2" s="25" t="str">
        <f t="shared" ca="1" si="12"/>
        <v/>
      </c>
      <c r="IU2" s="25" t="str">
        <f t="shared" ca="1" si="12"/>
        <v/>
      </c>
      <c r="IV2" s="25" t="str">
        <f t="shared" ca="1" si="12"/>
        <v/>
      </c>
      <c r="IW2" s="25" t="str">
        <f t="shared" ca="1" si="12"/>
        <v/>
      </c>
      <c r="IX2" s="25" t="str">
        <f t="shared" ca="1" si="12"/>
        <v/>
      </c>
      <c r="IY2" s="25" t="str">
        <f t="shared" ca="1" si="12"/>
        <v/>
      </c>
      <c r="IZ2" s="25" t="str">
        <f t="shared" ca="1" si="12"/>
        <v/>
      </c>
      <c r="JA2" s="25" t="str">
        <f t="shared" ca="1" si="12"/>
        <v/>
      </c>
      <c r="JB2" s="25" t="str">
        <f t="shared" ca="1" si="12"/>
        <v/>
      </c>
      <c r="JC2" s="25" t="str">
        <f t="shared" ca="1" si="12"/>
        <v/>
      </c>
      <c r="JD2" s="25" t="str">
        <f t="shared" ca="1" si="12"/>
        <v/>
      </c>
      <c r="JE2" s="25" t="str">
        <f t="shared" ref="JE2:LP2" ca="1" si="13">IF(AND(WEEKDAY(JE6,2)=1,JE4&lt;&gt;""),MONTH(JE6),"")</f>
        <v/>
      </c>
      <c r="JF2" s="25" t="str">
        <f t="shared" ca="1" si="13"/>
        <v/>
      </c>
      <c r="JG2" s="25" t="str">
        <f t="shared" ca="1" si="13"/>
        <v/>
      </c>
      <c r="JH2" s="25" t="str">
        <f t="shared" ca="1" si="13"/>
        <v/>
      </c>
      <c r="JI2" s="25" t="str">
        <f t="shared" ca="1" si="13"/>
        <v/>
      </c>
      <c r="JJ2" s="25" t="str">
        <f t="shared" ca="1" si="13"/>
        <v/>
      </c>
      <c r="JK2" s="25" t="str">
        <f t="shared" ca="1" si="13"/>
        <v/>
      </c>
      <c r="JL2" s="25" t="str">
        <f t="shared" ca="1" si="13"/>
        <v/>
      </c>
      <c r="JM2" s="25" t="str">
        <f t="shared" ca="1" si="13"/>
        <v/>
      </c>
      <c r="JN2" s="25" t="str">
        <f t="shared" ca="1" si="13"/>
        <v/>
      </c>
      <c r="JO2" s="25" t="str">
        <f t="shared" ca="1" si="13"/>
        <v/>
      </c>
      <c r="JP2" s="25" t="str">
        <f t="shared" ca="1" si="13"/>
        <v/>
      </c>
      <c r="JQ2" s="25" t="str">
        <f t="shared" ca="1" si="13"/>
        <v/>
      </c>
      <c r="JR2" s="25" t="str">
        <f t="shared" ca="1" si="13"/>
        <v/>
      </c>
      <c r="JS2" s="25" t="str">
        <f t="shared" ca="1" si="13"/>
        <v/>
      </c>
      <c r="JT2" s="25" t="str">
        <f t="shared" ca="1" si="13"/>
        <v/>
      </c>
      <c r="JU2" s="25" t="str">
        <f t="shared" ca="1" si="13"/>
        <v/>
      </c>
      <c r="JV2" s="25" t="str">
        <f t="shared" ca="1" si="13"/>
        <v/>
      </c>
      <c r="JW2" s="25" t="str">
        <f t="shared" ca="1" si="13"/>
        <v/>
      </c>
      <c r="JX2" s="25" t="str">
        <f t="shared" ca="1" si="13"/>
        <v/>
      </c>
      <c r="JY2" s="25" t="str">
        <f t="shared" ca="1" si="13"/>
        <v/>
      </c>
      <c r="JZ2" s="25" t="str">
        <f t="shared" ca="1" si="13"/>
        <v/>
      </c>
      <c r="KA2" s="25" t="str">
        <f t="shared" ca="1" si="13"/>
        <v/>
      </c>
      <c r="KB2" s="25" t="str">
        <f t="shared" ca="1" si="13"/>
        <v/>
      </c>
      <c r="KC2" s="25" t="str">
        <f t="shared" ca="1" si="13"/>
        <v/>
      </c>
      <c r="KD2" s="25" t="str">
        <f t="shared" ca="1" si="13"/>
        <v/>
      </c>
      <c r="KE2" s="25" t="str">
        <f t="shared" ca="1" si="13"/>
        <v/>
      </c>
      <c r="KF2" s="25" t="str">
        <f t="shared" ca="1" si="13"/>
        <v/>
      </c>
      <c r="KG2" s="25" t="str">
        <f t="shared" ca="1" si="13"/>
        <v/>
      </c>
      <c r="KH2" s="25" t="str">
        <f t="shared" ca="1" si="13"/>
        <v/>
      </c>
      <c r="KI2" s="25" t="str">
        <f t="shared" ca="1" si="13"/>
        <v/>
      </c>
      <c r="KJ2" s="25">
        <f t="shared" ca="1" si="13"/>
        <v>7</v>
      </c>
      <c r="KK2" s="25" t="str">
        <f t="shared" ca="1" si="13"/>
        <v/>
      </c>
      <c r="KL2" s="25" t="str">
        <f t="shared" ca="1" si="13"/>
        <v/>
      </c>
      <c r="KM2" s="25" t="str">
        <f t="shared" ca="1" si="13"/>
        <v/>
      </c>
      <c r="KN2" s="25" t="str">
        <f t="shared" ca="1" si="13"/>
        <v/>
      </c>
      <c r="KO2" s="25" t="str">
        <f t="shared" ca="1" si="13"/>
        <v/>
      </c>
      <c r="KP2" s="25" t="str">
        <f t="shared" ca="1" si="13"/>
        <v/>
      </c>
      <c r="KQ2" s="25" t="str">
        <f t="shared" ca="1" si="13"/>
        <v/>
      </c>
      <c r="KR2" s="25" t="str">
        <f t="shared" ca="1" si="13"/>
        <v/>
      </c>
      <c r="KS2" s="25" t="str">
        <f t="shared" ca="1" si="13"/>
        <v/>
      </c>
      <c r="KT2" s="25" t="str">
        <f t="shared" ca="1" si="13"/>
        <v/>
      </c>
      <c r="KU2" s="25" t="str">
        <f t="shared" ca="1" si="13"/>
        <v/>
      </c>
      <c r="KV2" s="25" t="str">
        <f t="shared" ca="1" si="13"/>
        <v/>
      </c>
      <c r="KW2" s="25" t="str">
        <f t="shared" ca="1" si="13"/>
        <v/>
      </c>
      <c r="KX2" s="25" t="str">
        <f t="shared" ca="1" si="13"/>
        <v/>
      </c>
      <c r="KY2" s="25" t="str">
        <f t="shared" ca="1" si="13"/>
        <v/>
      </c>
      <c r="KZ2" s="25" t="str">
        <f t="shared" ca="1" si="13"/>
        <v/>
      </c>
      <c r="LA2" s="25" t="str">
        <f t="shared" ca="1" si="13"/>
        <v/>
      </c>
      <c r="LB2" s="25" t="str">
        <f t="shared" ca="1" si="13"/>
        <v/>
      </c>
      <c r="LC2" s="25" t="str">
        <f t="shared" ca="1" si="13"/>
        <v/>
      </c>
      <c r="LD2" s="25" t="str">
        <f t="shared" ca="1" si="13"/>
        <v/>
      </c>
      <c r="LE2" s="25" t="str">
        <f t="shared" ca="1" si="13"/>
        <v/>
      </c>
      <c r="LF2" s="25" t="str">
        <f t="shared" ca="1" si="13"/>
        <v/>
      </c>
      <c r="LG2" s="25" t="str">
        <f t="shared" ca="1" si="13"/>
        <v/>
      </c>
      <c r="LH2" s="25" t="str">
        <f t="shared" ca="1" si="13"/>
        <v/>
      </c>
      <c r="LI2" s="25" t="str">
        <f t="shared" ca="1" si="13"/>
        <v/>
      </c>
      <c r="LJ2" s="25" t="str">
        <f t="shared" ca="1" si="13"/>
        <v/>
      </c>
      <c r="LK2" s="25" t="str">
        <f t="shared" ca="1" si="13"/>
        <v/>
      </c>
      <c r="LL2" s="25" t="str">
        <f t="shared" ca="1" si="13"/>
        <v/>
      </c>
      <c r="LM2" s="25" t="str">
        <f t="shared" ca="1" si="13"/>
        <v/>
      </c>
      <c r="LN2" s="25" t="str">
        <f t="shared" ca="1" si="13"/>
        <v/>
      </c>
      <c r="LO2" s="25" t="str">
        <f t="shared" ca="1" si="13"/>
        <v/>
      </c>
      <c r="LP2" s="25" t="str">
        <f t="shared" ca="1" si="13"/>
        <v/>
      </c>
      <c r="LQ2" s="25" t="str">
        <f t="shared" ref="LQ2:OB2" ca="1" si="14">IF(AND(WEEKDAY(LQ6,2)=1,LQ4&lt;&gt;""),MONTH(LQ6),"")</f>
        <v/>
      </c>
      <c r="LR2" s="25" t="str">
        <f t="shared" ca="1" si="14"/>
        <v/>
      </c>
      <c r="LS2" s="25" t="str">
        <f t="shared" ca="1" si="14"/>
        <v/>
      </c>
      <c r="LT2" s="25" t="str">
        <f t="shared" ca="1" si="14"/>
        <v/>
      </c>
      <c r="LU2" s="25" t="str">
        <f t="shared" ca="1" si="14"/>
        <v/>
      </c>
      <c r="LV2" s="25" t="str">
        <f t="shared" ca="1" si="14"/>
        <v/>
      </c>
      <c r="LW2" s="25" t="str">
        <f t="shared" ca="1" si="14"/>
        <v/>
      </c>
      <c r="LX2" s="25" t="str">
        <f t="shared" ca="1" si="14"/>
        <v/>
      </c>
      <c r="LY2" s="25" t="str">
        <f t="shared" ca="1" si="14"/>
        <v/>
      </c>
      <c r="LZ2" s="25" t="str">
        <f t="shared" ca="1" si="14"/>
        <v/>
      </c>
      <c r="MA2" s="25" t="str">
        <f t="shared" ca="1" si="14"/>
        <v/>
      </c>
      <c r="MB2" s="25" t="str">
        <f t="shared" ca="1" si="14"/>
        <v/>
      </c>
      <c r="MC2" s="25" t="str">
        <f t="shared" ca="1" si="14"/>
        <v/>
      </c>
      <c r="MD2" s="25" t="str">
        <f t="shared" ca="1" si="14"/>
        <v/>
      </c>
      <c r="ME2" s="25" t="str">
        <f t="shared" ca="1" si="14"/>
        <v/>
      </c>
      <c r="MF2" s="25" t="str">
        <f t="shared" ca="1" si="14"/>
        <v/>
      </c>
      <c r="MG2" s="25" t="str">
        <f t="shared" ca="1" si="14"/>
        <v/>
      </c>
      <c r="MH2" s="25" t="str">
        <f t="shared" ca="1" si="14"/>
        <v/>
      </c>
      <c r="MI2" s="25" t="str">
        <f t="shared" ca="1" si="14"/>
        <v/>
      </c>
      <c r="MJ2" s="25" t="str">
        <f t="shared" ca="1" si="14"/>
        <v/>
      </c>
      <c r="MK2" s="25" t="str">
        <f t="shared" ca="1" si="14"/>
        <v/>
      </c>
      <c r="ML2" s="25" t="str">
        <f t="shared" ca="1" si="14"/>
        <v/>
      </c>
      <c r="MM2" s="25" t="str">
        <f t="shared" ca="1" si="14"/>
        <v/>
      </c>
      <c r="MN2" s="25" t="str">
        <f t="shared" ca="1" si="14"/>
        <v/>
      </c>
      <c r="MO2" s="25" t="str">
        <f t="shared" ca="1" si="14"/>
        <v/>
      </c>
      <c r="MP2" s="25" t="str">
        <f t="shared" ca="1" si="14"/>
        <v/>
      </c>
      <c r="MQ2" s="25" t="str">
        <f t="shared" ca="1" si="14"/>
        <v/>
      </c>
      <c r="MR2" s="25" t="str">
        <f t="shared" ca="1" si="14"/>
        <v/>
      </c>
      <c r="MS2" s="25" t="str">
        <f t="shared" ca="1" si="14"/>
        <v/>
      </c>
      <c r="MT2" s="25" t="str">
        <f t="shared" ca="1" si="14"/>
        <v/>
      </c>
      <c r="MU2" s="25" t="str">
        <f t="shared" ca="1" si="14"/>
        <v/>
      </c>
      <c r="MV2" s="25" t="str">
        <f t="shared" ca="1" si="14"/>
        <v/>
      </c>
      <c r="MW2" s="25" t="str">
        <f t="shared" ca="1" si="14"/>
        <v/>
      </c>
      <c r="MX2" s="25" t="str">
        <f t="shared" ca="1" si="14"/>
        <v/>
      </c>
      <c r="MY2" s="25" t="str">
        <f t="shared" ca="1" si="14"/>
        <v/>
      </c>
      <c r="MZ2" s="25" t="str">
        <f t="shared" ca="1" si="14"/>
        <v/>
      </c>
      <c r="NA2" s="25" t="str">
        <f t="shared" ca="1" si="14"/>
        <v/>
      </c>
      <c r="NB2" s="25">
        <f t="shared" ca="1" si="14"/>
        <v>8</v>
      </c>
      <c r="NC2" s="25" t="str">
        <f t="shared" ca="1" si="14"/>
        <v/>
      </c>
      <c r="ND2" s="25" t="str">
        <f t="shared" ca="1" si="14"/>
        <v/>
      </c>
      <c r="NE2" s="25" t="str">
        <f t="shared" ca="1" si="14"/>
        <v/>
      </c>
      <c r="NF2" s="25" t="str">
        <f t="shared" ca="1" si="14"/>
        <v/>
      </c>
      <c r="NG2" s="25" t="str">
        <f t="shared" ca="1" si="14"/>
        <v/>
      </c>
      <c r="NH2" s="25" t="str">
        <f t="shared" ca="1" si="14"/>
        <v/>
      </c>
      <c r="NI2" s="25" t="str">
        <f t="shared" ca="1" si="14"/>
        <v/>
      </c>
      <c r="NJ2" s="25" t="str">
        <f t="shared" ca="1" si="14"/>
        <v/>
      </c>
      <c r="NK2" s="25" t="str">
        <f t="shared" ca="1" si="14"/>
        <v/>
      </c>
      <c r="NL2" s="25" t="str">
        <f t="shared" ca="1" si="14"/>
        <v/>
      </c>
      <c r="NM2" s="25" t="str">
        <f t="shared" ca="1" si="14"/>
        <v/>
      </c>
      <c r="NN2" s="25" t="str">
        <f t="shared" ca="1" si="14"/>
        <v/>
      </c>
      <c r="NO2" s="25" t="str">
        <f t="shared" ca="1" si="14"/>
        <v/>
      </c>
      <c r="NP2" s="25" t="str">
        <f t="shared" ca="1" si="14"/>
        <v/>
      </c>
      <c r="NQ2" s="25" t="str">
        <f t="shared" ca="1" si="14"/>
        <v/>
      </c>
      <c r="NR2" s="25" t="str">
        <f t="shared" ca="1" si="14"/>
        <v/>
      </c>
      <c r="NS2" s="25" t="str">
        <f t="shared" ca="1" si="14"/>
        <v/>
      </c>
      <c r="NT2" s="25" t="str">
        <f t="shared" ca="1" si="14"/>
        <v/>
      </c>
      <c r="NU2" s="25" t="str">
        <f t="shared" ca="1" si="14"/>
        <v/>
      </c>
      <c r="NV2" s="25" t="str">
        <f t="shared" ca="1" si="14"/>
        <v/>
      </c>
      <c r="NW2" s="25" t="str">
        <f t="shared" ca="1" si="14"/>
        <v/>
      </c>
      <c r="NX2" s="25" t="str">
        <f t="shared" ca="1" si="14"/>
        <v/>
      </c>
      <c r="NY2" s="25" t="str">
        <f t="shared" ca="1" si="14"/>
        <v/>
      </c>
      <c r="NZ2" s="25" t="str">
        <f t="shared" ca="1" si="14"/>
        <v/>
      </c>
      <c r="OA2" s="25" t="str">
        <f t="shared" ca="1" si="14"/>
        <v/>
      </c>
      <c r="OB2" s="25" t="str">
        <f t="shared" ca="1" si="14"/>
        <v/>
      </c>
      <c r="OC2" s="25" t="str">
        <f t="shared" ref="OC2:QN2" ca="1" si="15">IF(AND(WEEKDAY(OC6,2)=1,OC4&lt;&gt;""),MONTH(OC6),"")</f>
        <v/>
      </c>
      <c r="OD2" s="25" t="str">
        <f t="shared" ca="1" si="15"/>
        <v/>
      </c>
      <c r="OE2" s="25" t="str">
        <f t="shared" ca="1" si="15"/>
        <v/>
      </c>
      <c r="OF2" s="25" t="str">
        <f t="shared" ca="1" si="15"/>
        <v/>
      </c>
      <c r="OG2" s="25" t="str">
        <f t="shared" ca="1" si="15"/>
        <v/>
      </c>
      <c r="OH2" s="25" t="str">
        <f t="shared" ca="1" si="15"/>
        <v/>
      </c>
      <c r="OI2" s="25" t="str">
        <f t="shared" ca="1" si="15"/>
        <v/>
      </c>
      <c r="OJ2" s="25" t="str">
        <f t="shared" ca="1" si="15"/>
        <v/>
      </c>
      <c r="OK2" s="25" t="str">
        <f t="shared" ca="1" si="15"/>
        <v/>
      </c>
      <c r="OL2" s="25" t="str">
        <f t="shared" ca="1" si="15"/>
        <v/>
      </c>
      <c r="OM2" s="25" t="str">
        <f t="shared" ca="1" si="15"/>
        <v/>
      </c>
      <c r="ON2" s="25" t="str">
        <f t="shared" ca="1" si="15"/>
        <v/>
      </c>
      <c r="OO2" s="25" t="str">
        <f t="shared" ca="1" si="15"/>
        <v/>
      </c>
      <c r="OP2" s="25" t="str">
        <f t="shared" ca="1" si="15"/>
        <v/>
      </c>
      <c r="OQ2" s="25" t="str">
        <f t="shared" ca="1" si="15"/>
        <v/>
      </c>
      <c r="OR2" s="25" t="str">
        <f t="shared" ca="1" si="15"/>
        <v/>
      </c>
      <c r="OS2" s="25" t="str">
        <f t="shared" ca="1" si="15"/>
        <v/>
      </c>
      <c r="OT2" s="25" t="str">
        <f t="shared" ca="1" si="15"/>
        <v/>
      </c>
      <c r="OU2" s="25" t="str">
        <f t="shared" ca="1" si="15"/>
        <v/>
      </c>
      <c r="OV2" s="25" t="str">
        <f t="shared" ca="1" si="15"/>
        <v/>
      </c>
      <c r="OW2" s="25" t="str">
        <f t="shared" ca="1" si="15"/>
        <v/>
      </c>
      <c r="OX2" s="25" t="str">
        <f t="shared" ca="1" si="15"/>
        <v/>
      </c>
      <c r="OY2" s="25" t="str">
        <f t="shared" ca="1" si="15"/>
        <v/>
      </c>
      <c r="OZ2" s="25" t="str">
        <f t="shared" ca="1" si="15"/>
        <v/>
      </c>
      <c r="PA2" s="25" t="str">
        <f t="shared" ca="1" si="15"/>
        <v/>
      </c>
      <c r="PB2" s="25" t="str">
        <f t="shared" ca="1" si="15"/>
        <v/>
      </c>
      <c r="PC2" s="25" t="str">
        <f t="shared" ca="1" si="15"/>
        <v/>
      </c>
      <c r="PD2" s="25" t="str">
        <f t="shared" ca="1" si="15"/>
        <v/>
      </c>
      <c r="PE2" s="25" t="str">
        <f t="shared" ca="1" si="15"/>
        <v/>
      </c>
      <c r="PF2" s="25" t="str">
        <f t="shared" ca="1" si="15"/>
        <v/>
      </c>
      <c r="PG2" s="25" t="str">
        <f t="shared" ca="1" si="15"/>
        <v/>
      </c>
      <c r="PH2" s="25" t="str">
        <f t="shared" ca="1" si="15"/>
        <v/>
      </c>
      <c r="PI2" s="25" t="str">
        <f t="shared" ca="1" si="15"/>
        <v/>
      </c>
      <c r="PJ2" s="25" t="str">
        <f t="shared" ca="1" si="15"/>
        <v/>
      </c>
      <c r="PK2" s="25" t="str">
        <f t="shared" ca="1" si="15"/>
        <v/>
      </c>
      <c r="PL2" s="25" t="str">
        <f t="shared" ca="1" si="15"/>
        <v/>
      </c>
      <c r="PM2" s="25" t="str">
        <f t="shared" ca="1" si="15"/>
        <v/>
      </c>
      <c r="PN2" s="25" t="str">
        <f t="shared" ca="1" si="15"/>
        <v/>
      </c>
      <c r="PO2" s="25" t="str">
        <f t="shared" ca="1" si="15"/>
        <v/>
      </c>
      <c r="PP2" s="25" t="str">
        <f t="shared" ca="1" si="15"/>
        <v/>
      </c>
      <c r="PQ2" s="25" t="str">
        <f t="shared" ca="1" si="15"/>
        <v/>
      </c>
      <c r="PR2" s="25" t="str">
        <f t="shared" ca="1" si="15"/>
        <v/>
      </c>
      <c r="PS2" s="25" t="str">
        <f t="shared" ca="1" si="15"/>
        <v/>
      </c>
      <c r="PT2" s="25">
        <f t="shared" ca="1" si="15"/>
        <v>8</v>
      </c>
      <c r="PU2" s="25" t="str">
        <f t="shared" ca="1" si="15"/>
        <v/>
      </c>
      <c r="PV2" s="25" t="str">
        <f t="shared" ca="1" si="15"/>
        <v/>
      </c>
      <c r="PW2" s="25" t="str">
        <f t="shared" ca="1" si="15"/>
        <v/>
      </c>
      <c r="PX2" s="25" t="str">
        <f t="shared" ca="1" si="15"/>
        <v/>
      </c>
      <c r="PY2" s="25" t="str">
        <f t="shared" ca="1" si="15"/>
        <v/>
      </c>
      <c r="PZ2" s="25" t="str">
        <f t="shared" ca="1" si="15"/>
        <v/>
      </c>
      <c r="QA2" s="25" t="str">
        <f t="shared" ca="1" si="15"/>
        <v/>
      </c>
      <c r="QB2" s="25" t="str">
        <f t="shared" ca="1" si="15"/>
        <v/>
      </c>
      <c r="QC2" s="25" t="str">
        <f t="shared" ca="1" si="15"/>
        <v/>
      </c>
      <c r="QD2" s="25" t="str">
        <f t="shared" ca="1" si="15"/>
        <v/>
      </c>
      <c r="QE2" s="25" t="str">
        <f t="shared" ca="1" si="15"/>
        <v/>
      </c>
      <c r="QF2" s="25" t="str">
        <f t="shared" ca="1" si="15"/>
        <v/>
      </c>
      <c r="QG2" s="25" t="str">
        <f t="shared" ca="1" si="15"/>
        <v/>
      </c>
      <c r="QH2" s="25" t="str">
        <f t="shared" ca="1" si="15"/>
        <v/>
      </c>
      <c r="QI2" s="25" t="str">
        <f t="shared" ca="1" si="15"/>
        <v/>
      </c>
      <c r="QJ2" s="25" t="str">
        <f t="shared" ca="1" si="15"/>
        <v/>
      </c>
      <c r="QK2" s="25" t="str">
        <f t="shared" ca="1" si="15"/>
        <v/>
      </c>
      <c r="QL2" s="25" t="str">
        <f t="shared" ca="1" si="15"/>
        <v/>
      </c>
      <c r="QM2" s="25" t="str">
        <f t="shared" ca="1" si="15"/>
        <v/>
      </c>
      <c r="QN2" s="25" t="str">
        <f t="shared" ca="1" si="15"/>
        <v/>
      </c>
      <c r="QO2" s="25" t="str">
        <f t="shared" ref="QO2:SF2" ca="1" si="16">IF(AND(WEEKDAY(QO6,2)=1,QO4&lt;&gt;""),MONTH(QO6),"")</f>
        <v/>
      </c>
      <c r="QP2" s="25" t="str">
        <f t="shared" ca="1" si="16"/>
        <v/>
      </c>
      <c r="QQ2" s="25" t="str">
        <f t="shared" ca="1" si="16"/>
        <v/>
      </c>
      <c r="QR2" s="25" t="str">
        <f t="shared" ca="1" si="16"/>
        <v/>
      </c>
      <c r="QS2" s="25" t="str">
        <f t="shared" ca="1" si="16"/>
        <v/>
      </c>
      <c r="QT2" s="25" t="str">
        <f t="shared" ca="1" si="16"/>
        <v/>
      </c>
      <c r="QU2" s="25" t="str">
        <f t="shared" ca="1" si="16"/>
        <v/>
      </c>
      <c r="QV2" s="25" t="str">
        <f t="shared" ca="1" si="16"/>
        <v/>
      </c>
      <c r="QW2" s="25" t="str">
        <f t="shared" ca="1" si="16"/>
        <v/>
      </c>
      <c r="QX2" s="25" t="str">
        <f t="shared" ca="1" si="16"/>
        <v/>
      </c>
      <c r="QY2" s="25" t="str">
        <f t="shared" ca="1" si="16"/>
        <v/>
      </c>
      <c r="QZ2" s="25" t="str">
        <f t="shared" ca="1" si="16"/>
        <v/>
      </c>
      <c r="RA2" s="25" t="str">
        <f t="shared" ca="1" si="16"/>
        <v/>
      </c>
      <c r="RB2" s="25" t="str">
        <f t="shared" ca="1" si="16"/>
        <v/>
      </c>
      <c r="RC2" s="25" t="str">
        <f t="shared" ca="1" si="16"/>
        <v/>
      </c>
      <c r="RD2" s="25" t="str">
        <f t="shared" ca="1" si="16"/>
        <v/>
      </c>
      <c r="RE2" s="25" t="str">
        <f t="shared" ca="1" si="16"/>
        <v/>
      </c>
      <c r="RF2" s="25" t="str">
        <f t="shared" ca="1" si="16"/>
        <v/>
      </c>
      <c r="RG2" s="25" t="str">
        <f t="shared" ca="1" si="16"/>
        <v/>
      </c>
      <c r="RH2" s="25" t="str">
        <f t="shared" ca="1" si="16"/>
        <v/>
      </c>
      <c r="RI2" s="25" t="str">
        <f t="shared" ca="1" si="16"/>
        <v/>
      </c>
      <c r="RJ2" s="25" t="str">
        <f t="shared" ca="1" si="16"/>
        <v/>
      </c>
      <c r="RK2" s="25" t="str">
        <f t="shared" ca="1" si="16"/>
        <v/>
      </c>
      <c r="RL2" s="25" t="str">
        <f t="shared" ca="1" si="16"/>
        <v/>
      </c>
      <c r="RM2" s="25" t="str">
        <f t="shared" ca="1" si="16"/>
        <v/>
      </c>
      <c r="RN2" s="25" t="str">
        <f t="shared" ca="1" si="16"/>
        <v/>
      </c>
      <c r="RO2" s="25" t="str">
        <f t="shared" ca="1" si="16"/>
        <v/>
      </c>
      <c r="RP2" s="25" t="str">
        <f t="shared" ca="1" si="16"/>
        <v/>
      </c>
      <c r="RQ2" s="25" t="str">
        <f t="shared" ca="1" si="16"/>
        <v/>
      </c>
      <c r="RR2" s="25" t="str">
        <f t="shared" ca="1" si="16"/>
        <v/>
      </c>
      <c r="RS2" s="25" t="str">
        <f t="shared" ca="1" si="16"/>
        <v/>
      </c>
      <c r="RT2" s="25" t="str">
        <f t="shared" ca="1" si="16"/>
        <v/>
      </c>
      <c r="RU2" s="25" t="str">
        <f t="shared" ca="1" si="16"/>
        <v/>
      </c>
      <c r="RV2" s="25" t="str">
        <f t="shared" ca="1" si="16"/>
        <v/>
      </c>
      <c r="RW2" s="25" t="str">
        <f t="shared" ca="1" si="16"/>
        <v/>
      </c>
      <c r="RX2" s="25" t="str">
        <f t="shared" ca="1" si="16"/>
        <v/>
      </c>
      <c r="RY2" s="25" t="str">
        <f t="shared" ca="1" si="16"/>
        <v/>
      </c>
      <c r="RZ2" s="25" t="str">
        <f t="shared" ca="1" si="16"/>
        <v/>
      </c>
      <c r="SA2" s="25" t="str">
        <f t="shared" ca="1" si="16"/>
        <v/>
      </c>
      <c r="SB2" s="25" t="str">
        <f t="shared" ca="1" si="16"/>
        <v/>
      </c>
      <c r="SC2" s="25" t="str">
        <f t="shared" ca="1" si="16"/>
        <v/>
      </c>
      <c r="SD2" s="25" t="str">
        <f t="shared" ca="1" si="16"/>
        <v/>
      </c>
      <c r="SE2" s="25" t="str">
        <f t="shared" ca="1" si="16"/>
        <v/>
      </c>
      <c r="SF2" s="25" t="str">
        <f t="shared" ca="1" si="16"/>
        <v/>
      </c>
      <c r="SG2" s="83"/>
    </row>
    <row r="3" spans="1:501" ht="9" customHeight="1" x14ac:dyDescent="0.25">
      <c r="A3" s="24">
        <f ca="1">IF(WEEKDAY($A$2,2)&lt;=4,1+$A$2-WEEKDAY($A$2,2),1+$A$2+(7-WEEKDAY($A$2,2)))</f>
        <v>42373</v>
      </c>
      <c r="B3" s="24">
        <f ca="1">IF(WEEKDAY($B$2,2)&lt;=4,1+$B$2-WEEKDAY($B$2,2),1+$B$2+(7-WEEKDAY($B$2,2)))</f>
        <v>42737</v>
      </c>
      <c r="C3" s="24"/>
      <c r="F3" s="24"/>
      <c r="H3" s="25">
        <f t="shared" ref="H3:FK3" ca="1" si="17">IF(ISEVEN(MONTH(H6)),1,0)</f>
        <v>1</v>
      </c>
      <c r="I3" s="25">
        <f t="shared" ca="1" si="17"/>
        <v>1</v>
      </c>
      <c r="J3" s="25">
        <f t="shared" ca="1" si="17"/>
        <v>1</v>
      </c>
      <c r="K3" s="25">
        <f t="shared" ca="1" si="17"/>
        <v>1</v>
      </c>
      <c r="L3" s="25">
        <f t="shared" ca="1" si="17"/>
        <v>1</v>
      </c>
      <c r="M3" s="25">
        <f t="shared" ca="1" si="17"/>
        <v>1</v>
      </c>
      <c r="N3" s="25">
        <f t="shared" ca="1" si="17"/>
        <v>1</v>
      </c>
      <c r="O3" s="25">
        <f t="shared" ca="1" si="17"/>
        <v>1</v>
      </c>
      <c r="P3" s="25">
        <f t="shared" ca="1" si="17"/>
        <v>1</v>
      </c>
      <c r="Q3" s="25">
        <f t="shared" ca="1" si="17"/>
        <v>1</v>
      </c>
      <c r="R3" s="25">
        <f t="shared" ca="1" si="17"/>
        <v>1</v>
      </c>
      <c r="S3" s="25">
        <f t="shared" ca="1" si="17"/>
        <v>1</v>
      </c>
      <c r="T3" s="25">
        <f t="shared" ca="1" si="17"/>
        <v>1</v>
      </c>
      <c r="U3" s="25">
        <f t="shared" ca="1" si="17"/>
        <v>1</v>
      </c>
      <c r="V3" s="25">
        <f t="shared" ca="1" si="17"/>
        <v>1</v>
      </c>
      <c r="W3" s="25">
        <f t="shared" ca="1" si="17"/>
        <v>1</v>
      </c>
      <c r="X3" s="25">
        <f t="shared" ca="1" si="17"/>
        <v>1</v>
      </c>
      <c r="Y3" s="25">
        <f t="shared" ca="1" si="17"/>
        <v>1</v>
      </c>
      <c r="Z3" s="25">
        <f t="shared" ca="1" si="17"/>
        <v>1</v>
      </c>
      <c r="AA3" s="25">
        <f t="shared" ca="1" si="17"/>
        <v>1</v>
      </c>
      <c r="AB3" s="25">
        <f t="shared" ca="1" si="17"/>
        <v>1</v>
      </c>
      <c r="AC3" s="25">
        <f t="shared" ca="1" si="17"/>
        <v>1</v>
      </c>
      <c r="AD3" s="25">
        <f t="shared" ca="1" si="17"/>
        <v>1</v>
      </c>
      <c r="AE3" s="25">
        <f t="shared" ca="1" si="17"/>
        <v>1</v>
      </c>
      <c r="AF3" s="25">
        <f t="shared" ca="1" si="17"/>
        <v>1</v>
      </c>
      <c r="AG3" s="25">
        <f t="shared" ca="1" si="17"/>
        <v>1</v>
      </c>
      <c r="AH3" s="25">
        <f t="shared" ca="1" si="17"/>
        <v>1</v>
      </c>
      <c r="AI3" s="25">
        <f t="shared" ca="1" si="17"/>
        <v>1</v>
      </c>
      <c r="AJ3" s="25">
        <f t="shared" ca="1" si="17"/>
        <v>1</v>
      </c>
      <c r="AK3" s="25">
        <f t="shared" ca="1" si="17"/>
        <v>1</v>
      </c>
      <c r="AL3" s="25">
        <f t="shared" ca="1" si="17"/>
        <v>1</v>
      </c>
      <c r="AM3" s="25">
        <f t="shared" ca="1" si="17"/>
        <v>1</v>
      </c>
      <c r="AN3" s="25">
        <f t="shared" ca="1" si="17"/>
        <v>1</v>
      </c>
      <c r="AO3" s="25">
        <f t="shared" ca="1" si="17"/>
        <v>1</v>
      </c>
      <c r="AP3" s="25">
        <f t="shared" ca="1" si="17"/>
        <v>1</v>
      </c>
      <c r="AQ3" s="25">
        <f t="shared" ca="1" si="17"/>
        <v>1</v>
      </c>
      <c r="AR3" s="25">
        <f t="shared" ca="1" si="17"/>
        <v>1</v>
      </c>
      <c r="AS3" s="25">
        <f t="shared" ca="1" si="17"/>
        <v>1</v>
      </c>
      <c r="AT3" s="25">
        <f t="shared" ca="1" si="17"/>
        <v>1</v>
      </c>
      <c r="AU3" s="25">
        <f t="shared" ca="1" si="17"/>
        <v>1</v>
      </c>
      <c r="AV3" s="25">
        <f t="shared" ca="1" si="17"/>
        <v>1</v>
      </c>
      <c r="AW3" s="25">
        <f t="shared" ca="1" si="17"/>
        <v>1</v>
      </c>
      <c r="AX3" s="25">
        <f t="shared" ca="1" si="17"/>
        <v>1</v>
      </c>
      <c r="AY3" s="25">
        <f t="shared" ca="1" si="17"/>
        <v>1</v>
      </c>
      <c r="AZ3" s="25">
        <f t="shared" ca="1" si="17"/>
        <v>1</v>
      </c>
      <c r="BA3" s="25">
        <f t="shared" ca="1" si="17"/>
        <v>1</v>
      </c>
      <c r="BB3" s="25">
        <f t="shared" ca="1" si="17"/>
        <v>1</v>
      </c>
      <c r="BC3" s="25">
        <f t="shared" ca="1" si="17"/>
        <v>1</v>
      </c>
      <c r="BD3" s="25">
        <f t="shared" ca="1" si="17"/>
        <v>0</v>
      </c>
      <c r="BE3" s="25">
        <f t="shared" ca="1" si="17"/>
        <v>0</v>
      </c>
      <c r="BF3" s="25">
        <f t="shared" ca="1" si="17"/>
        <v>0</v>
      </c>
      <c r="BG3" s="25">
        <f t="shared" ca="1" si="17"/>
        <v>0</v>
      </c>
      <c r="BH3" s="25">
        <f t="shared" ca="1" si="17"/>
        <v>0</v>
      </c>
      <c r="BI3" s="25">
        <f t="shared" ca="1" si="17"/>
        <v>0</v>
      </c>
      <c r="BJ3" s="25">
        <f t="shared" ca="1" si="17"/>
        <v>0</v>
      </c>
      <c r="BK3" s="25">
        <f t="shared" ca="1" si="17"/>
        <v>0</v>
      </c>
      <c r="BL3" s="25">
        <f t="shared" ca="1" si="17"/>
        <v>0</v>
      </c>
      <c r="BM3" s="25">
        <f t="shared" ca="1" si="17"/>
        <v>0</v>
      </c>
      <c r="BN3" s="25">
        <f t="shared" ca="1" si="17"/>
        <v>0</v>
      </c>
      <c r="BO3" s="25">
        <f t="shared" ca="1" si="17"/>
        <v>0</v>
      </c>
      <c r="BP3" s="25">
        <f t="shared" ca="1" si="17"/>
        <v>0</v>
      </c>
      <c r="BQ3" s="25">
        <f t="shared" ca="1" si="17"/>
        <v>0</v>
      </c>
      <c r="BR3" s="25">
        <f t="shared" ca="1" si="17"/>
        <v>0</v>
      </c>
      <c r="BS3" s="25">
        <f t="shared" ca="1" si="17"/>
        <v>0</v>
      </c>
      <c r="BT3" s="25">
        <f t="shared" ca="1" si="17"/>
        <v>0</v>
      </c>
      <c r="BU3" s="25">
        <f t="shared" ca="1" si="17"/>
        <v>0</v>
      </c>
      <c r="BV3" s="25">
        <f t="shared" ca="1" si="17"/>
        <v>0</v>
      </c>
      <c r="BW3" s="25">
        <f t="shared" ca="1" si="17"/>
        <v>0</v>
      </c>
      <c r="BX3" s="25">
        <f t="shared" ca="1" si="17"/>
        <v>0</v>
      </c>
      <c r="BY3" s="25">
        <f t="shared" ca="1" si="17"/>
        <v>0</v>
      </c>
      <c r="BZ3" s="25">
        <f t="shared" ca="1" si="17"/>
        <v>0</v>
      </c>
      <c r="CA3" s="25">
        <f t="shared" ca="1" si="17"/>
        <v>0</v>
      </c>
      <c r="CB3" s="25">
        <f t="shared" ca="1" si="17"/>
        <v>0</v>
      </c>
      <c r="CC3" s="25">
        <f t="shared" ca="1" si="17"/>
        <v>0</v>
      </c>
      <c r="CD3" s="25">
        <f t="shared" ca="1" si="17"/>
        <v>0</v>
      </c>
      <c r="CE3" s="25">
        <f t="shared" ca="1" si="17"/>
        <v>0</v>
      </c>
      <c r="CF3" s="25">
        <f t="shared" ca="1" si="17"/>
        <v>0</v>
      </c>
      <c r="CG3" s="25">
        <f t="shared" ca="1" si="17"/>
        <v>0</v>
      </c>
      <c r="CH3" s="25">
        <f t="shared" ca="1" si="17"/>
        <v>0</v>
      </c>
      <c r="CI3" s="25">
        <f t="shared" ca="1" si="17"/>
        <v>0</v>
      </c>
      <c r="CJ3" s="25">
        <f t="shared" ca="1" si="17"/>
        <v>0</v>
      </c>
      <c r="CK3" s="25">
        <f t="shared" ca="1" si="17"/>
        <v>0</v>
      </c>
      <c r="CL3" s="25">
        <f t="shared" ca="1" si="17"/>
        <v>0</v>
      </c>
      <c r="CM3" s="25">
        <f t="shared" ca="1" si="17"/>
        <v>0</v>
      </c>
      <c r="CN3" s="25">
        <f t="shared" ca="1" si="17"/>
        <v>0</v>
      </c>
      <c r="CO3" s="25">
        <f t="shared" ca="1" si="17"/>
        <v>0</v>
      </c>
      <c r="CP3" s="25">
        <f t="shared" ca="1" si="17"/>
        <v>0</v>
      </c>
      <c r="CQ3" s="25">
        <f t="shared" ca="1" si="17"/>
        <v>0</v>
      </c>
      <c r="CR3" s="25">
        <f t="shared" ca="1" si="17"/>
        <v>0</v>
      </c>
      <c r="CS3" s="25">
        <f t="shared" ca="1" si="17"/>
        <v>0</v>
      </c>
      <c r="CT3" s="25">
        <f t="shared" ca="1" si="17"/>
        <v>0</v>
      </c>
      <c r="CU3" s="25">
        <f t="shared" ca="1" si="17"/>
        <v>0</v>
      </c>
      <c r="CV3" s="25">
        <f t="shared" ca="1" si="17"/>
        <v>0</v>
      </c>
      <c r="CW3" s="25">
        <f t="shared" ca="1" si="17"/>
        <v>0</v>
      </c>
      <c r="CX3" s="25">
        <f t="shared" ca="1" si="17"/>
        <v>0</v>
      </c>
      <c r="CY3" s="25">
        <f t="shared" ca="1" si="17"/>
        <v>0</v>
      </c>
      <c r="CZ3" s="25">
        <f t="shared" ca="1" si="17"/>
        <v>0</v>
      </c>
      <c r="DA3" s="25">
        <f t="shared" ca="1" si="17"/>
        <v>0</v>
      </c>
      <c r="DB3" s="25">
        <f t="shared" ca="1" si="17"/>
        <v>0</v>
      </c>
      <c r="DC3" s="25">
        <f t="shared" ca="1" si="17"/>
        <v>0</v>
      </c>
      <c r="DD3" s="25">
        <f t="shared" ca="1" si="17"/>
        <v>0</v>
      </c>
      <c r="DE3" s="25">
        <f t="shared" ca="1" si="17"/>
        <v>0</v>
      </c>
      <c r="DF3" s="25">
        <f t="shared" ca="1" si="17"/>
        <v>0</v>
      </c>
      <c r="DG3" s="25">
        <f t="shared" ca="1" si="17"/>
        <v>0</v>
      </c>
      <c r="DH3" s="25">
        <f t="shared" ca="1" si="17"/>
        <v>0</v>
      </c>
      <c r="DI3" s="25">
        <f t="shared" ca="1" si="17"/>
        <v>0</v>
      </c>
      <c r="DJ3" s="25">
        <f t="shared" ca="1" si="17"/>
        <v>0</v>
      </c>
      <c r="DK3" s="25">
        <f t="shared" ca="1" si="17"/>
        <v>0</v>
      </c>
      <c r="DL3" s="25">
        <f t="shared" ca="1" si="17"/>
        <v>0</v>
      </c>
      <c r="DM3" s="25">
        <f t="shared" ca="1" si="17"/>
        <v>0</v>
      </c>
      <c r="DN3" s="25">
        <f t="shared" ca="1" si="17"/>
        <v>0</v>
      </c>
      <c r="DO3" s="25">
        <f t="shared" ca="1" si="17"/>
        <v>0</v>
      </c>
      <c r="DP3" s="25">
        <f t="shared" ca="1" si="17"/>
        <v>0</v>
      </c>
      <c r="DQ3" s="25">
        <f t="shared" ca="1" si="17"/>
        <v>0</v>
      </c>
      <c r="DR3" s="25">
        <f t="shared" ca="1" si="17"/>
        <v>0</v>
      </c>
      <c r="DS3" s="25">
        <f t="shared" ca="1" si="17"/>
        <v>0</v>
      </c>
      <c r="DT3" s="25">
        <f t="shared" ca="1" si="17"/>
        <v>0</v>
      </c>
      <c r="DU3" s="25">
        <f t="shared" ca="1" si="17"/>
        <v>0</v>
      </c>
      <c r="DV3" s="25">
        <f t="shared" ca="1" si="17"/>
        <v>0</v>
      </c>
      <c r="DW3" s="25">
        <f t="shared" ca="1" si="17"/>
        <v>0</v>
      </c>
      <c r="DX3" s="25">
        <f t="shared" ca="1" si="17"/>
        <v>0</v>
      </c>
      <c r="DY3" s="25">
        <f t="shared" ca="1" si="17"/>
        <v>0</v>
      </c>
      <c r="DZ3" s="25">
        <f t="shared" ca="1" si="17"/>
        <v>0</v>
      </c>
      <c r="EA3" s="25">
        <f t="shared" ca="1" si="17"/>
        <v>0</v>
      </c>
      <c r="EB3" s="25">
        <f t="shared" ca="1" si="17"/>
        <v>0</v>
      </c>
      <c r="EC3" s="25">
        <f t="shared" ca="1" si="17"/>
        <v>0</v>
      </c>
      <c r="ED3" s="25">
        <f t="shared" ca="1" si="17"/>
        <v>0</v>
      </c>
      <c r="EE3" s="25">
        <f t="shared" ca="1" si="17"/>
        <v>0</v>
      </c>
      <c r="EF3" s="25">
        <f t="shared" ca="1" si="17"/>
        <v>0</v>
      </c>
      <c r="EG3" s="25">
        <f t="shared" ca="1" si="17"/>
        <v>0</v>
      </c>
      <c r="EH3" s="25">
        <f t="shared" ca="1" si="17"/>
        <v>0</v>
      </c>
      <c r="EI3" s="25">
        <f t="shared" ca="1" si="17"/>
        <v>0</v>
      </c>
      <c r="EJ3" s="25">
        <f t="shared" ca="1" si="17"/>
        <v>0</v>
      </c>
      <c r="EK3" s="25">
        <f t="shared" ca="1" si="17"/>
        <v>0</v>
      </c>
      <c r="EL3" s="25">
        <f t="shared" ca="1" si="17"/>
        <v>0</v>
      </c>
      <c r="EM3" s="25">
        <f t="shared" ca="1" si="17"/>
        <v>0</v>
      </c>
      <c r="EN3" s="25">
        <f t="shared" ca="1" si="17"/>
        <v>0</v>
      </c>
      <c r="EO3" s="25">
        <f t="shared" ca="1" si="17"/>
        <v>0</v>
      </c>
      <c r="EP3" s="25">
        <f t="shared" ca="1" si="17"/>
        <v>0</v>
      </c>
      <c r="EQ3" s="25">
        <f t="shared" ca="1" si="17"/>
        <v>0</v>
      </c>
      <c r="ER3" s="25">
        <f t="shared" ca="1" si="17"/>
        <v>0</v>
      </c>
      <c r="ES3" s="25">
        <f t="shared" ca="1" si="17"/>
        <v>0</v>
      </c>
      <c r="ET3" s="25">
        <f t="shared" ca="1" si="17"/>
        <v>0</v>
      </c>
      <c r="EU3" s="25">
        <f t="shared" ca="1" si="17"/>
        <v>0</v>
      </c>
      <c r="EV3" s="25">
        <f t="shared" ca="1" si="17"/>
        <v>0</v>
      </c>
      <c r="EW3" s="25">
        <f t="shared" ca="1" si="17"/>
        <v>0</v>
      </c>
      <c r="EX3" s="25">
        <f t="shared" ca="1" si="17"/>
        <v>0</v>
      </c>
      <c r="EY3" s="25">
        <f t="shared" ca="1" si="17"/>
        <v>0</v>
      </c>
      <c r="EZ3" s="25">
        <f t="shared" ca="1" si="17"/>
        <v>0</v>
      </c>
      <c r="FA3" s="25">
        <f t="shared" ca="1" si="17"/>
        <v>0</v>
      </c>
      <c r="FB3" s="25">
        <f t="shared" ca="1" si="17"/>
        <v>0</v>
      </c>
      <c r="FC3" s="25">
        <f t="shared" ca="1" si="17"/>
        <v>0</v>
      </c>
      <c r="FD3" s="25">
        <f t="shared" ca="1" si="17"/>
        <v>0</v>
      </c>
      <c r="FE3" s="25">
        <f t="shared" ca="1" si="17"/>
        <v>0</v>
      </c>
      <c r="FF3" s="25">
        <f t="shared" ca="1" si="17"/>
        <v>0</v>
      </c>
      <c r="FG3" s="25">
        <f t="shared" ca="1" si="17"/>
        <v>0</v>
      </c>
      <c r="FH3" s="25">
        <f t="shared" ca="1" si="17"/>
        <v>0</v>
      </c>
      <c r="FI3" s="25">
        <f t="shared" ca="1" si="17"/>
        <v>0</v>
      </c>
      <c r="FJ3" s="25">
        <f t="shared" ca="1" si="17"/>
        <v>0</v>
      </c>
      <c r="FK3" s="25">
        <f t="shared" ca="1" si="17"/>
        <v>0</v>
      </c>
      <c r="FL3" s="25">
        <f t="shared" ref="FL3:HW3" ca="1" si="18">IF(ISEVEN(MONTH(FL6)),1,0)</f>
        <v>0</v>
      </c>
      <c r="FM3" s="25">
        <f t="shared" ca="1" si="18"/>
        <v>0</v>
      </c>
      <c r="FN3" s="25">
        <f t="shared" ca="1" si="18"/>
        <v>0</v>
      </c>
      <c r="FO3" s="25">
        <f t="shared" ca="1" si="18"/>
        <v>0</v>
      </c>
      <c r="FP3" s="25">
        <f t="shared" ca="1" si="18"/>
        <v>0</v>
      </c>
      <c r="FQ3" s="25">
        <f t="shared" ca="1" si="18"/>
        <v>0</v>
      </c>
      <c r="FR3" s="25">
        <f t="shared" ca="1" si="18"/>
        <v>0</v>
      </c>
      <c r="FS3" s="25">
        <f t="shared" ca="1" si="18"/>
        <v>0</v>
      </c>
      <c r="FT3" s="25">
        <f t="shared" ca="1" si="18"/>
        <v>0</v>
      </c>
      <c r="FU3" s="25">
        <f t="shared" ca="1" si="18"/>
        <v>0</v>
      </c>
      <c r="FV3" s="25">
        <f t="shared" ca="1" si="18"/>
        <v>0</v>
      </c>
      <c r="FW3" s="25">
        <f t="shared" ca="1" si="18"/>
        <v>0</v>
      </c>
      <c r="FX3" s="25">
        <f t="shared" ca="1" si="18"/>
        <v>0</v>
      </c>
      <c r="FY3" s="25">
        <f t="shared" ca="1" si="18"/>
        <v>0</v>
      </c>
      <c r="FZ3" s="25">
        <f t="shared" ca="1" si="18"/>
        <v>0</v>
      </c>
      <c r="GA3" s="25">
        <f t="shared" ca="1" si="18"/>
        <v>0</v>
      </c>
      <c r="GB3" s="25">
        <f t="shared" ca="1" si="18"/>
        <v>0</v>
      </c>
      <c r="GC3" s="25">
        <f t="shared" ca="1" si="18"/>
        <v>0</v>
      </c>
      <c r="GD3" s="25">
        <f t="shared" ca="1" si="18"/>
        <v>0</v>
      </c>
      <c r="GE3" s="25">
        <f t="shared" ca="1" si="18"/>
        <v>0</v>
      </c>
      <c r="GF3" s="25">
        <f t="shared" ca="1" si="18"/>
        <v>0</v>
      </c>
      <c r="GG3" s="25">
        <f t="shared" ca="1" si="18"/>
        <v>0</v>
      </c>
      <c r="GH3" s="25">
        <f t="shared" ca="1" si="18"/>
        <v>0</v>
      </c>
      <c r="GI3" s="25">
        <f t="shared" ca="1" si="18"/>
        <v>0</v>
      </c>
      <c r="GJ3" s="25">
        <f t="shared" ca="1" si="18"/>
        <v>0</v>
      </c>
      <c r="GK3" s="25">
        <f t="shared" ca="1" si="18"/>
        <v>0</v>
      </c>
      <c r="GL3" s="25">
        <f t="shared" ca="1" si="18"/>
        <v>0</v>
      </c>
      <c r="GM3" s="25">
        <f t="shared" ca="1" si="18"/>
        <v>0</v>
      </c>
      <c r="GN3" s="25">
        <f t="shared" ca="1" si="18"/>
        <v>0</v>
      </c>
      <c r="GO3" s="25">
        <f t="shared" ca="1" si="18"/>
        <v>0</v>
      </c>
      <c r="GP3" s="25">
        <f t="shared" ca="1" si="18"/>
        <v>0</v>
      </c>
      <c r="GQ3" s="25">
        <f t="shared" ca="1" si="18"/>
        <v>0</v>
      </c>
      <c r="GR3" s="25">
        <f t="shared" ca="1" si="18"/>
        <v>0</v>
      </c>
      <c r="GS3" s="25">
        <f t="shared" ca="1" si="18"/>
        <v>0</v>
      </c>
      <c r="GT3" s="25">
        <f t="shared" ca="1" si="18"/>
        <v>0</v>
      </c>
      <c r="GU3" s="25">
        <f t="shared" ca="1" si="18"/>
        <v>0</v>
      </c>
      <c r="GV3" s="25">
        <f t="shared" ca="1" si="18"/>
        <v>0</v>
      </c>
      <c r="GW3" s="25">
        <f t="shared" ca="1" si="18"/>
        <v>0</v>
      </c>
      <c r="GX3" s="25">
        <f t="shared" ca="1" si="18"/>
        <v>0</v>
      </c>
      <c r="GY3" s="25">
        <f t="shared" ca="1" si="18"/>
        <v>0</v>
      </c>
      <c r="GZ3" s="25">
        <f t="shared" ca="1" si="18"/>
        <v>0</v>
      </c>
      <c r="HA3" s="25">
        <f t="shared" ca="1" si="18"/>
        <v>0</v>
      </c>
      <c r="HB3" s="25">
        <f t="shared" ca="1" si="18"/>
        <v>0</v>
      </c>
      <c r="HC3" s="25">
        <f t="shared" ca="1" si="18"/>
        <v>0</v>
      </c>
      <c r="HD3" s="25">
        <f t="shared" ca="1" si="18"/>
        <v>0</v>
      </c>
      <c r="HE3" s="25">
        <f t="shared" ca="1" si="18"/>
        <v>0</v>
      </c>
      <c r="HF3" s="25">
        <f t="shared" ca="1" si="18"/>
        <v>0</v>
      </c>
      <c r="HG3" s="25">
        <f t="shared" ca="1" si="18"/>
        <v>0</v>
      </c>
      <c r="HH3" s="25">
        <f t="shared" ca="1" si="18"/>
        <v>0</v>
      </c>
      <c r="HI3" s="25">
        <f t="shared" ca="1" si="18"/>
        <v>0</v>
      </c>
      <c r="HJ3" s="25">
        <f t="shared" ca="1" si="18"/>
        <v>0</v>
      </c>
      <c r="HK3" s="25">
        <f t="shared" ca="1" si="18"/>
        <v>0</v>
      </c>
      <c r="HL3" s="25">
        <f t="shared" ca="1" si="18"/>
        <v>0</v>
      </c>
      <c r="HM3" s="25">
        <f t="shared" ca="1" si="18"/>
        <v>0</v>
      </c>
      <c r="HN3" s="25">
        <f t="shared" ca="1" si="18"/>
        <v>0</v>
      </c>
      <c r="HO3" s="25">
        <f t="shared" ca="1" si="18"/>
        <v>0</v>
      </c>
      <c r="HP3" s="25">
        <f t="shared" ca="1" si="18"/>
        <v>0</v>
      </c>
      <c r="HQ3" s="25">
        <f t="shared" ca="1" si="18"/>
        <v>0</v>
      </c>
      <c r="HR3" s="25">
        <f t="shared" ca="1" si="18"/>
        <v>0</v>
      </c>
      <c r="HS3" s="25">
        <f t="shared" ca="1" si="18"/>
        <v>0</v>
      </c>
      <c r="HT3" s="25">
        <f t="shared" ca="1" si="18"/>
        <v>0</v>
      </c>
      <c r="HU3" s="25">
        <f t="shared" ca="1" si="18"/>
        <v>0</v>
      </c>
      <c r="HV3" s="25">
        <f t="shared" ca="1" si="18"/>
        <v>0</v>
      </c>
      <c r="HW3" s="25">
        <f t="shared" ca="1" si="18"/>
        <v>0</v>
      </c>
      <c r="HX3" s="25">
        <f t="shared" ref="HX3:KI3" ca="1" si="19">IF(ISEVEN(MONTH(HX6)),1,0)</f>
        <v>0</v>
      </c>
      <c r="HY3" s="25">
        <f t="shared" ca="1" si="19"/>
        <v>0</v>
      </c>
      <c r="HZ3" s="25">
        <f t="shared" ca="1" si="19"/>
        <v>0</v>
      </c>
      <c r="IA3" s="25">
        <f t="shared" ca="1" si="19"/>
        <v>0</v>
      </c>
      <c r="IB3" s="25">
        <f t="shared" ca="1" si="19"/>
        <v>0</v>
      </c>
      <c r="IC3" s="25">
        <f t="shared" ca="1" si="19"/>
        <v>0</v>
      </c>
      <c r="ID3" s="25">
        <f t="shared" ca="1" si="19"/>
        <v>0</v>
      </c>
      <c r="IE3" s="25">
        <f t="shared" ca="1" si="19"/>
        <v>0</v>
      </c>
      <c r="IF3" s="25">
        <f t="shared" ca="1" si="19"/>
        <v>0</v>
      </c>
      <c r="IG3" s="25">
        <f t="shared" ca="1" si="19"/>
        <v>0</v>
      </c>
      <c r="IH3" s="25">
        <f t="shared" ca="1" si="19"/>
        <v>0</v>
      </c>
      <c r="II3" s="25">
        <f t="shared" ca="1" si="19"/>
        <v>0</v>
      </c>
      <c r="IJ3" s="25">
        <f t="shared" ca="1" si="19"/>
        <v>0</v>
      </c>
      <c r="IK3" s="25">
        <f t="shared" ca="1" si="19"/>
        <v>0</v>
      </c>
      <c r="IL3" s="25">
        <f t="shared" ca="1" si="19"/>
        <v>0</v>
      </c>
      <c r="IM3" s="25">
        <f t="shared" ca="1" si="19"/>
        <v>0</v>
      </c>
      <c r="IN3" s="25">
        <f t="shared" ca="1" si="19"/>
        <v>0</v>
      </c>
      <c r="IO3" s="25">
        <f t="shared" ca="1" si="19"/>
        <v>0</v>
      </c>
      <c r="IP3" s="25">
        <f t="shared" ca="1" si="19"/>
        <v>0</v>
      </c>
      <c r="IQ3" s="25">
        <f t="shared" ca="1" si="19"/>
        <v>0</v>
      </c>
      <c r="IR3" s="25">
        <f t="shared" ca="1" si="19"/>
        <v>0</v>
      </c>
      <c r="IS3" s="25">
        <f t="shared" ca="1" si="19"/>
        <v>0</v>
      </c>
      <c r="IT3" s="25">
        <f t="shared" ca="1" si="19"/>
        <v>0</v>
      </c>
      <c r="IU3" s="25">
        <f t="shared" ca="1" si="19"/>
        <v>0</v>
      </c>
      <c r="IV3" s="25">
        <f t="shared" ca="1" si="19"/>
        <v>0</v>
      </c>
      <c r="IW3" s="25">
        <f t="shared" ca="1" si="19"/>
        <v>0</v>
      </c>
      <c r="IX3" s="25">
        <f t="shared" ca="1" si="19"/>
        <v>0</v>
      </c>
      <c r="IY3" s="25">
        <f t="shared" ca="1" si="19"/>
        <v>0</v>
      </c>
      <c r="IZ3" s="25">
        <f t="shared" ca="1" si="19"/>
        <v>0</v>
      </c>
      <c r="JA3" s="25">
        <f t="shared" ca="1" si="19"/>
        <v>0</v>
      </c>
      <c r="JB3" s="25">
        <f t="shared" ca="1" si="19"/>
        <v>0</v>
      </c>
      <c r="JC3" s="25">
        <f t="shared" ca="1" si="19"/>
        <v>0</v>
      </c>
      <c r="JD3" s="25">
        <f t="shared" ca="1" si="19"/>
        <v>0</v>
      </c>
      <c r="JE3" s="25">
        <f t="shared" ca="1" si="19"/>
        <v>0</v>
      </c>
      <c r="JF3" s="25">
        <f t="shared" ca="1" si="19"/>
        <v>0</v>
      </c>
      <c r="JG3" s="25">
        <f t="shared" ca="1" si="19"/>
        <v>0</v>
      </c>
      <c r="JH3" s="25">
        <f t="shared" ca="1" si="19"/>
        <v>0</v>
      </c>
      <c r="JI3" s="25">
        <f t="shared" ca="1" si="19"/>
        <v>0</v>
      </c>
      <c r="JJ3" s="25">
        <f t="shared" ca="1" si="19"/>
        <v>0</v>
      </c>
      <c r="JK3" s="25">
        <f t="shared" ca="1" si="19"/>
        <v>0</v>
      </c>
      <c r="JL3" s="25">
        <f t="shared" ca="1" si="19"/>
        <v>0</v>
      </c>
      <c r="JM3" s="25">
        <f t="shared" ca="1" si="19"/>
        <v>0</v>
      </c>
      <c r="JN3" s="25">
        <f t="shared" ca="1" si="19"/>
        <v>0</v>
      </c>
      <c r="JO3" s="25">
        <f t="shared" ca="1" si="19"/>
        <v>0</v>
      </c>
      <c r="JP3" s="25">
        <f t="shared" ca="1" si="19"/>
        <v>0</v>
      </c>
      <c r="JQ3" s="25">
        <f t="shared" ca="1" si="19"/>
        <v>0</v>
      </c>
      <c r="JR3" s="25">
        <f t="shared" ca="1" si="19"/>
        <v>0</v>
      </c>
      <c r="JS3" s="25">
        <f t="shared" ca="1" si="19"/>
        <v>0</v>
      </c>
      <c r="JT3" s="25">
        <f t="shared" ca="1" si="19"/>
        <v>0</v>
      </c>
      <c r="JU3" s="25">
        <f t="shared" ca="1" si="19"/>
        <v>0</v>
      </c>
      <c r="JV3" s="25">
        <f t="shared" ca="1" si="19"/>
        <v>0</v>
      </c>
      <c r="JW3" s="25">
        <f t="shared" ca="1" si="19"/>
        <v>0</v>
      </c>
      <c r="JX3" s="25">
        <f t="shared" ca="1" si="19"/>
        <v>0</v>
      </c>
      <c r="JY3" s="25">
        <f t="shared" ca="1" si="19"/>
        <v>0</v>
      </c>
      <c r="JZ3" s="25">
        <f t="shared" ca="1" si="19"/>
        <v>0</v>
      </c>
      <c r="KA3" s="25">
        <f t="shared" ca="1" si="19"/>
        <v>0</v>
      </c>
      <c r="KB3" s="25">
        <f t="shared" ca="1" si="19"/>
        <v>0</v>
      </c>
      <c r="KC3" s="25">
        <f t="shared" ca="1" si="19"/>
        <v>0</v>
      </c>
      <c r="KD3" s="25">
        <f t="shared" ca="1" si="19"/>
        <v>0</v>
      </c>
      <c r="KE3" s="25">
        <f t="shared" ca="1" si="19"/>
        <v>0</v>
      </c>
      <c r="KF3" s="25">
        <f t="shared" ca="1" si="19"/>
        <v>0</v>
      </c>
      <c r="KG3" s="25">
        <f t="shared" ca="1" si="19"/>
        <v>0</v>
      </c>
      <c r="KH3" s="25">
        <f t="shared" ca="1" si="19"/>
        <v>0</v>
      </c>
      <c r="KI3" s="25">
        <f t="shared" ca="1" si="19"/>
        <v>0</v>
      </c>
      <c r="KJ3" s="25">
        <f t="shared" ref="KJ3:MU3" ca="1" si="20">IF(ISEVEN(MONTH(KJ6)),1,0)</f>
        <v>0</v>
      </c>
      <c r="KK3" s="25">
        <f t="shared" ca="1" si="20"/>
        <v>0</v>
      </c>
      <c r="KL3" s="25">
        <f t="shared" ca="1" si="20"/>
        <v>0</v>
      </c>
      <c r="KM3" s="25">
        <f t="shared" ca="1" si="20"/>
        <v>0</v>
      </c>
      <c r="KN3" s="25">
        <f t="shared" ca="1" si="20"/>
        <v>0</v>
      </c>
      <c r="KO3" s="25">
        <f t="shared" ca="1" si="20"/>
        <v>0</v>
      </c>
      <c r="KP3" s="25">
        <f t="shared" ca="1" si="20"/>
        <v>0</v>
      </c>
      <c r="KQ3" s="25">
        <f t="shared" ca="1" si="20"/>
        <v>0</v>
      </c>
      <c r="KR3" s="25">
        <f t="shared" ca="1" si="20"/>
        <v>0</v>
      </c>
      <c r="KS3" s="25">
        <f t="shared" ca="1" si="20"/>
        <v>0</v>
      </c>
      <c r="KT3" s="25">
        <f t="shared" ca="1" si="20"/>
        <v>0</v>
      </c>
      <c r="KU3" s="25">
        <f t="shared" ca="1" si="20"/>
        <v>0</v>
      </c>
      <c r="KV3" s="25">
        <f t="shared" ca="1" si="20"/>
        <v>0</v>
      </c>
      <c r="KW3" s="25">
        <f t="shared" ca="1" si="20"/>
        <v>0</v>
      </c>
      <c r="KX3" s="25">
        <f t="shared" ca="1" si="20"/>
        <v>0</v>
      </c>
      <c r="KY3" s="25">
        <f t="shared" ca="1" si="20"/>
        <v>0</v>
      </c>
      <c r="KZ3" s="25">
        <f t="shared" ca="1" si="20"/>
        <v>0</v>
      </c>
      <c r="LA3" s="25">
        <f t="shared" ca="1" si="20"/>
        <v>0</v>
      </c>
      <c r="LB3" s="25">
        <f t="shared" ca="1" si="20"/>
        <v>0</v>
      </c>
      <c r="LC3" s="25">
        <f t="shared" ca="1" si="20"/>
        <v>0</v>
      </c>
      <c r="LD3" s="25">
        <f t="shared" ca="1" si="20"/>
        <v>0</v>
      </c>
      <c r="LE3" s="25">
        <f t="shared" ca="1" si="20"/>
        <v>0</v>
      </c>
      <c r="LF3" s="25">
        <f t="shared" ca="1" si="20"/>
        <v>0</v>
      </c>
      <c r="LG3" s="25">
        <f t="shared" ca="1" si="20"/>
        <v>0</v>
      </c>
      <c r="LH3" s="25">
        <f t="shared" ca="1" si="20"/>
        <v>0</v>
      </c>
      <c r="LI3" s="25">
        <f t="shared" ca="1" si="20"/>
        <v>0</v>
      </c>
      <c r="LJ3" s="25">
        <f t="shared" ca="1" si="20"/>
        <v>0</v>
      </c>
      <c r="LK3" s="25">
        <f t="shared" ca="1" si="20"/>
        <v>0</v>
      </c>
      <c r="LL3" s="25">
        <f t="shared" ca="1" si="20"/>
        <v>0</v>
      </c>
      <c r="LM3" s="25">
        <f t="shared" ca="1" si="20"/>
        <v>0</v>
      </c>
      <c r="LN3" s="25">
        <f t="shared" ca="1" si="20"/>
        <v>0</v>
      </c>
      <c r="LO3" s="25">
        <f t="shared" ca="1" si="20"/>
        <v>0</v>
      </c>
      <c r="LP3" s="25">
        <f t="shared" ca="1" si="20"/>
        <v>0</v>
      </c>
      <c r="LQ3" s="25">
        <f t="shared" ca="1" si="20"/>
        <v>0</v>
      </c>
      <c r="LR3" s="25">
        <f t="shared" ca="1" si="20"/>
        <v>0</v>
      </c>
      <c r="LS3" s="25">
        <f t="shared" ca="1" si="20"/>
        <v>0</v>
      </c>
      <c r="LT3" s="25">
        <f t="shared" ca="1" si="20"/>
        <v>0</v>
      </c>
      <c r="LU3" s="25">
        <f t="shared" ca="1" si="20"/>
        <v>0</v>
      </c>
      <c r="LV3" s="25">
        <f t="shared" ca="1" si="20"/>
        <v>0</v>
      </c>
      <c r="LW3" s="25">
        <f t="shared" ca="1" si="20"/>
        <v>0</v>
      </c>
      <c r="LX3" s="25">
        <f t="shared" ca="1" si="20"/>
        <v>0</v>
      </c>
      <c r="LY3" s="25">
        <f t="shared" ca="1" si="20"/>
        <v>0</v>
      </c>
      <c r="LZ3" s="25">
        <f t="shared" ca="1" si="20"/>
        <v>0</v>
      </c>
      <c r="MA3" s="25">
        <f t="shared" ca="1" si="20"/>
        <v>0</v>
      </c>
      <c r="MB3" s="25">
        <f t="shared" ca="1" si="20"/>
        <v>0</v>
      </c>
      <c r="MC3" s="25">
        <f t="shared" ca="1" si="20"/>
        <v>0</v>
      </c>
      <c r="MD3" s="25">
        <f t="shared" ca="1" si="20"/>
        <v>0</v>
      </c>
      <c r="ME3" s="25">
        <f t="shared" ca="1" si="20"/>
        <v>0</v>
      </c>
      <c r="MF3" s="25">
        <f t="shared" ca="1" si="20"/>
        <v>0</v>
      </c>
      <c r="MG3" s="25">
        <f t="shared" ca="1" si="20"/>
        <v>0</v>
      </c>
      <c r="MH3" s="25">
        <f t="shared" ca="1" si="20"/>
        <v>0</v>
      </c>
      <c r="MI3" s="25">
        <f t="shared" ca="1" si="20"/>
        <v>0</v>
      </c>
      <c r="MJ3" s="25">
        <f t="shared" ca="1" si="20"/>
        <v>0</v>
      </c>
      <c r="MK3" s="25">
        <f t="shared" ca="1" si="20"/>
        <v>0</v>
      </c>
      <c r="ML3" s="25">
        <f t="shared" ca="1" si="20"/>
        <v>0</v>
      </c>
      <c r="MM3" s="25">
        <f t="shared" ca="1" si="20"/>
        <v>0</v>
      </c>
      <c r="MN3" s="25">
        <f t="shared" ca="1" si="20"/>
        <v>0</v>
      </c>
      <c r="MO3" s="25">
        <f t="shared" ca="1" si="20"/>
        <v>0</v>
      </c>
      <c r="MP3" s="25">
        <f t="shared" ca="1" si="20"/>
        <v>0</v>
      </c>
      <c r="MQ3" s="25">
        <f t="shared" ca="1" si="20"/>
        <v>0</v>
      </c>
      <c r="MR3" s="25">
        <f t="shared" ca="1" si="20"/>
        <v>0</v>
      </c>
      <c r="MS3" s="25">
        <f t="shared" ca="1" si="20"/>
        <v>0</v>
      </c>
      <c r="MT3" s="25">
        <f t="shared" ca="1" si="20"/>
        <v>0</v>
      </c>
      <c r="MU3" s="25">
        <f t="shared" ca="1" si="20"/>
        <v>0</v>
      </c>
      <c r="MV3" s="25">
        <f t="shared" ref="MV3:PG3" ca="1" si="21">IF(ISEVEN(MONTH(MV6)),1,0)</f>
        <v>0</v>
      </c>
      <c r="MW3" s="25">
        <f t="shared" ca="1" si="21"/>
        <v>0</v>
      </c>
      <c r="MX3" s="25">
        <f t="shared" ca="1" si="21"/>
        <v>0</v>
      </c>
      <c r="MY3" s="25">
        <f t="shared" ca="1" si="21"/>
        <v>0</v>
      </c>
      <c r="MZ3" s="25">
        <f t="shared" ca="1" si="21"/>
        <v>0</v>
      </c>
      <c r="NA3" s="25">
        <f t="shared" ca="1" si="21"/>
        <v>0</v>
      </c>
      <c r="NB3" s="25">
        <f t="shared" ca="1" si="21"/>
        <v>1</v>
      </c>
      <c r="NC3" s="25">
        <f t="shared" ca="1" si="21"/>
        <v>1</v>
      </c>
      <c r="ND3" s="25">
        <f t="shared" ca="1" si="21"/>
        <v>1</v>
      </c>
      <c r="NE3" s="25">
        <f t="shared" ca="1" si="21"/>
        <v>1</v>
      </c>
      <c r="NF3" s="25">
        <f t="shared" ca="1" si="21"/>
        <v>1</v>
      </c>
      <c r="NG3" s="25">
        <f t="shared" ca="1" si="21"/>
        <v>1</v>
      </c>
      <c r="NH3" s="25">
        <f t="shared" ca="1" si="21"/>
        <v>1</v>
      </c>
      <c r="NI3" s="25">
        <f t="shared" ca="1" si="21"/>
        <v>1</v>
      </c>
      <c r="NJ3" s="25">
        <f t="shared" ca="1" si="21"/>
        <v>1</v>
      </c>
      <c r="NK3" s="25">
        <f t="shared" ca="1" si="21"/>
        <v>1</v>
      </c>
      <c r="NL3" s="25">
        <f t="shared" ca="1" si="21"/>
        <v>1</v>
      </c>
      <c r="NM3" s="25">
        <f t="shared" ca="1" si="21"/>
        <v>1</v>
      </c>
      <c r="NN3" s="25">
        <f t="shared" ca="1" si="21"/>
        <v>1</v>
      </c>
      <c r="NO3" s="25">
        <f t="shared" ca="1" si="21"/>
        <v>1</v>
      </c>
      <c r="NP3" s="25">
        <f t="shared" ca="1" si="21"/>
        <v>1</v>
      </c>
      <c r="NQ3" s="25">
        <f t="shared" ca="1" si="21"/>
        <v>1</v>
      </c>
      <c r="NR3" s="25">
        <f t="shared" ca="1" si="21"/>
        <v>1</v>
      </c>
      <c r="NS3" s="25">
        <f t="shared" ca="1" si="21"/>
        <v>1</v>
      </c>
      <c r="NT3" s="25">
        <f t="shared" ca="1" si="21"/>
        <v>1</v>
      </c>
      <c r="NU3" s="25">
        <f t="shared" ca="1" si="21"/>
        <v>1</v>
      </c>
      <c r="NV3" s="25">
        <f t="shared" ca="1" si="21"/>
        <v>1</v>
      </c>
      <c r="NW3" s="25">
        <f t="shared" ca="1" si="21"/>
        <v>1</v>
      </c>
      <c r="NX3" s="25">
        <f t="shared" ca="1" si="21"/>
        <v>1</v>
      </c>
      <c r="NY3" s="25">
        <f t="shared" ca="1" si="21"/>
        <v>1</v>
      </c>
      <c r="NZ3" s="25">
        <f t="shared" ca="1" si="21"/>
        <v>1</v>
      </c>
      <c r="OA3" s="25">
        <f t="shared" ca="1" si="21"/>
        <v>1</v>
      </c>
      <c r="OB3" s="25">
        <f t="shared" ca="1" si="21"/>
        <v>1</v>
      </c>
      <c r="OC3" s="25">
        <f t="shared" ca="1" si="21"/>
        <v>1</v>
      </c>
      <c r="OD3" s="25">
        <f t="shared" ca="1" si="21"/>
        <v>1</v>
      </c>
      <c r="OE3" s="25">
        <f t="shared" ca="1" si="21"/>
        <v>1</v>
      </c>
      <c r="OF3" s="25">
        <f t="shared" ca="1" si="21"/>
        <v>1</v>
      </c>
      <c r="OG3" s="25">
        <f t="shared" ca="1" si="21"/>
        <v>1</v>
      </c>
      <c r="OH3" s="25">
        <f t="shared" ca="1" si="21"/>
        <v>1</v>
      </c>
      <c r="OI3" s="25">
        <f t="shared" ca="1" si="21"/>
        <v>1</v>
      </c>
      <c r="OJ3" s="25">
        <f t="shared" ca="1" si="21"/>
        <v>1</v>
      </c>
      <c r="OK3" s="25">
        <f t="shared" ca="1" si="21"/>
        <v>1</v>
      </c>
      <c r="OL3" s="25">
        <f t="shared" ca="1" si="21"/>
        <v>1</v>
      </c>
      <c r="OM3" s="25">
        <f t="shared" ca="1" si="21"/>
        <v>1</v>
      </c>
      <c r="ON3" s="25">
        <f t="shared" ca="1" si="21"/>
        <v>1</v>
      </c>
      <c r="OO3" s="25">
        <f t="shared" ca="1" si="21"/>
        <v>1</v>
      </c>
      <c r="OP3" s="25">
        <f t="shared" ca="1" si="21"/>
        <v>1</v>
      </c>
      <c r="OQ3" s="25">
        <f t="shared" ca="1" si="21"/>
        <v>1</v>
      </c>
      <c r="OR3" s="25">
        <f t="shared" ca="1" si="21"/>
        <v>1</v>
      </c>
      <c r="OS3" s="25">
        <f t="shared" ca="1" si="21"/>
        <v>1</v>
      </c>
      <c r="OT3" s="25">
        <f t="shared" ca="1" si="21"/>
        <v>1</v>
      </c>
      <c r="OU3" s="25">
        <f t="shared" ca="1" si="21"/>
        <v>1</v>
      </c>
      <c r="OV3" s="25">
        <f t="shared" ca="1" si="21"/>
        <v>1</v>
      </c>
      <c r="OW3" s="25">
        <f t="shared" ca="1" si="21"/>
        <v>1</v>
      </c>
      <c r="OX3" s="25">
        <f t="shared" ca="1" si="21"/>
        <v>1</v>
      </c>
      <c r="OY3" s="25">
        <f t="shared" ca="1" si="21"/>
        <v>1</v>
      </c>
      <c r="OZ3" s="25">
        <f t="shared" ca="1" si="21"/>
        <v>1</v>
      </c>
      <c r="PA3" s="25">
        <f t="shared" ca="1" si="21"/>
        <v>1</v>
      </c>
      <c r="PB3" s="25">
        <f t="shared" ca="1" si="21"/>
        <v>1</v>
      </c>
      <c r="PC3" s="25">
        <f t="shared" ca="1" si="21"/>
        <v>1</v>
      </c>
      <c r="PD3" s="25">
        <f t="shared" ca="1" si="21"/>
        <v>1</v>
      </c>
      <c r="PE3" s="25">
        <f t="shared" ca="1" si="21"/>
        <v>1</v>
      </c>
      <c r="PF3" s="25">
        <f t="shared" ca="1" si="21"/>
        <v>1</v>
      </c>
      <c r="PG3" s="25">
        <f t="shared" ca="1" si="21"/>
        <v>1</v>
      </c>
      <c r="PH3" s="25">
        <f t="shared" ref="PH3:RS3" ca="1" si="22">IF(ISEVEN(MONTH(PH6)),1,0)</f>
        <v>1</v>
      </c>
      <c r="PI3" s="25">
        <f t="shared" ca="1" si="22"/>
        <v>1</v>
      </c>
      <c r="PJ3" s="25">
        <f t="shared" ca="1" si="22"/>
        <v>1</v>
      </c>
      <c r="PK3" s="25">
        <f t="shared" ca="1" si="22"/>
        <v>1</v>
      </c>
      <c r="PL3" s="25">
        <f t="shared" ca="1" si="22"/>
        <v>1</v>
      </c>
      <c r="PM3" s="25">
        <f t="shared" ca="1" si="22"/>
        <v>1</v>
      </c>
      <c r="PN3" s="25">
        <f t="shared" ca="1" si="22"/>
        <v>1</v>
      </c>
      <c r="PO3" s="25">
        <f t="shared" ca="1" si="22"/>
        <v>1</v>
      </c>
      <c r="PP3" s="25">
        <f t="shared" ca="1" si="22"/>
        <v>1</v>
      </c>
      <c r="PQ3" s="25">
        <f t="shared" ca="1" si="22"/>
        <v>1</v>
      </c>
      <c r="PR3" s="25">
        <f t="shared" ca="1" si="22"/>
        <v>1</v>
      </c>
      <c r="PS3" s="25">
        <f t="shared" ca="1" si="22"/>
        <v>1</v>
      </c>
      <c r="PT3" s="25">
        <f t="shared" ca="1" si="22"/>
        <v>1</v>
      </c>
      <c r="PU3" s="25">
        <f t="shared" ca="1" si="22"/>
        <v>1</v>
      </c>
      <c r="PV3" s="25">
        <f t="shared" ca="1" si="22"/>
        <v>1</v>
      </c>
      <c r="PW3" s="25">
        <f t="shared" ca="1" si="22"/>
        <v>1</v>
      </c>
      <c r="PX3" s="25">
        <f t="shared" ca="1" si="22"/>
        <v>1</v>
      </c>
      <c r="PY3" s="25">
        <f t="shared" ca="1" si="22"/>
        <v>1</v>
      </c>
      <c r="PZ3" s="25">
        <f t="shared" ca="1" si="22"/>
        <v>1</v>
      </c>
      <c r="QA3" s="25">
        <f t="shared" ca="1" si="22"/>
        <v>1</v>
      </c>
      <c r="QB3" s="25">
        <f t="shared" ca="1" si="22"/>
        <v>1</v>
      </c>
      <c r="QC3" s="25">
        <f t="shared" ca="1" si="22"/>
        <v>1</v>
      </c>
      <c r="QD3" s="25">
        <f t="shared" ca="1" si="22"/>
        <v>1</v>
      </c>
      <c r="QE3" s="25">
        <f t="shared" ca="1" si="22"/>
        <v>1</v>
      </c>
      <c r="QF3" s="25">
        <f t="shared" ca="1" si="22"/>
        <v>1</v>
      </c>
      <c r="QG3" s="25">
        <f t="shared" ca="1" si="22"/>
        <v>1</v>
      </c>
      <c r="QH3" s="25">
        <f t="shared" ca="1" si="22"/>
        <v>1</v>
      </c>
      <c r="QI3" s="25">
        <f t="shared" ca="1" si="22"/>
        <v>1</v>
      </c>
      <c r="QJ3" s="25">
        <f t="shared" ca="1" si="22"/>
        <v>1</v>
      </c>
      <c r="QK3" s="25">
        <f t="shared" ca="1" si="22"/>
        <v>1</v>
      </c>
      <c r="QL3" s="25">
        <f t="shared" ca="1" si="22"/>
        <v>1</v>
      </c>
      <c r="QM3" s="25">
        <f t="shared" ca="1" si="22"/>
        <v>1</v>
      </c>
      <c r="QN3" s="25">
        <f t="shared" ca="1" si="22"/>
        <v>1</v>
      </c>
      <c r="QO3" s="25">
        <f t="shared" ca="1" si="22"/>
        <v>1</v>
      </c>
      <c r="QP3" s="25">
        <f t="shared" ca="1" si="22"/>
        <v>1</v>
      </c>
      <c r="QQ3" s="25">
        <f t="shared" ca="1" si="22"/>
        <v>1</v>
      </c>
      <c r="QR3" s="25">
        <f t="shared" ca="1" si="22"/>
        <v>1</v>
      </c>
      <c r="QS3" s="25">
        <f t="shared" ca="1" si="22"/>
        <v>1</v>
      </c>
      <c r="QT3" s="25">
        <f t="shared" ca="1" si="22"/>
        <v>1</v>
      </c>
      <c r="QU3" s="25">
        <f t="shared" ca="1" si="22"/>
        <v>1</v>
      </c>
      <c r="QV3" s="25">
        <f t="shared" ca="1" si="22"/>
        <v>1</v>
      </c>
      <c r="QW3" s="25">
        <f t="shared" ca="1" si="22"/>
        <v>1</v>
      </c>
      <c r="QX3" s="25">
        <f t="shared" ca="1" si="22"/>
        <v>1</v>
      </c>
      <c r="QY3" s="25">
        <f t="shared" ca="1" si="22"/>
        <v>1</v>
      </c>
      <c r="QZ3" s="25">
        <f t="shared" ca="1" si="22"/>
        <v>1</v>
      </c>
      <c r="RA3" s="25">
        <f t="shared" ca="1" si="22"/>
        <v>1</v>
      </c>
      <c r="RB3" s="25">
        <f t="shared" ca="1" si="22"/>
        <v>1</v>
      </c>
      <c r="RC3" s="25">
        <f t="shared" ca="1" si="22"/>
        <v>1</v>
      </c>
      <c r="RD3" s="25">
        <f t="shared" ca="1" si="22"/>
        <v>1</v>
      </c>
      <c r="RE3" s="25">
        <f t="shared" ca="1" si="22"/>
        <v>1</v>
      </c>
      <c r="RF3" s="25">
        <f t="shared" ca="1" si="22"/>
        <v>1</v>
      </c>
      <c r="RG3" s="25">
        <f t="shared" ca="1" si="22"/>
        <v>1</v>
      </c>
      <c r="RH3" s="25">
        <f t="shared" ca="1" si="22"/>
        <v>1</v>
      </c>
      <c r="RI3" s="25">
        <f t="shared" ca="1" si="22"/>
        <v>1</v>
      </c>
      <c r="RJ3" s="25">
        <f t="shared" ca="1" si="22"/>
        <v>1</v>
      </c>
      <c r="RK3" s="25">
        <f t="shared" ca="1" si="22"/>
        <v>1</v>
      </c>
      <c r="RL3" s="25">
        <f t="shared" ca="1" si="22"/>
        <v>1</v>
      </c>
      <c r="RM3" s="25">
        <f t="shared" ca="1" si="22"/>
        <v>1</v>
      </c>
      <c r="RN3" s="25">
        <f t="shared" ca="1" si="22"/>
        <v>1</v>
      </c>
      <c r="RO3" s="25">
        <f t="shared" ca="1" si="22"/>
        <v>1</v>
      </c>
      <c r="RP3" s="25">
        <f t="shared" ca="1" si="22"/>
        <v>1</v>
      </c>
      <c r="RQ3" s="25">
        <f t="shared" ca="1" si="22"/>
        <v>1</v>
      </c>
      <c r="RR3" s="25">
        <f t="shared" ca="1" si="22"/>
        <v>1</v>
      </c>
      <c r="RS3" s="25">
        <f t="shared" ca="1" si="22"/>
        <v>1</v>
      </c>
      <c r="RT3" s="25">
        <f t="shared" ref="RT3:SF3" ca="1" si="23">IF(ISEVEN(MONTH(RT6)),1,0)</f>
        <v>1</v>
      </c>
      <c r="RU3" s="25">
        <f t="shared" ca="1" si="23"/>
        <v>1</v>
      </c>
      <c r="RV3" s="25">
        <f t="shared" ca="1" si="23"/>
        <v>1</v>
      </c>
      <c r="RW3" s="25">
        <f t="shared" ca="1" si="23"/>
        <v>1</v>
      </c>
      <c r="RX3" s="25">
        <f t="shared" ca="1" si="23"/>
        <v>1</v>
      </c>
      <c r="RY3" s="25">
        <f t="shared" ca="1" si="23"/>
        <v>1</v>
      </c>
      <c r="RZ3" s="25">
        <f t="shared" ca="1" si="23"/>
        <v>1</v>
      </c>
      <c r="SA3" s="25">
        <f t="shared" ca="1" si="23"/>
        <v>1</v>
      </c>
      <c r="SB3" s="25">
        <f t="shared" ca="1" si="23"/>
        <v>1</v>
      </c>
      <c r="SC3" s="25">
        <f t="shared" ca="1" si="23"/>
        <v>1</v>
      </c>
      <c r="SD3" s="25">
        <f t="shared" ca="1" si="23"/>
        <v>1</v>
      </c>
      <c r="SE3" s="25">
        <f t="shared" ca="1" si="23"/>
        <v>1</v>
      </c>
      <c r="SF3" s="25">
        <f t="shared" ca="1" si="23"/>
        <v>1</v>
      </c>
      <c r="SG3" s="83"/>
    </row>
    <row r="4" spans="1:501" ht="24" customHeight="1" x14ac:dyDescent="0.25">
      <c r="A4" s="55">
        <f ca="1">IF(WEEKDAY($A$2,2)&lt;=4,1+$A$2-WEEKDAY($A$2,2),1+$A$2+(7-WEEKDAY($A$2,2)))</f>
        <v>42373</v>
      </c>
      <c r="B4" s="55">
        <f ca="1">IF(WEEKDAY($B$2,2)&lt;=4,1+$B$2-WEEKDAY($B$2,2),1+$B$2+(7-WEEKDAY($B$2,2)))</f>
        <v>42737</v>
      </c>
      <c r="C4" s="55"/>
      <c r="E4" s="76"/>
      <c r="F4" s="55"/>
      <c r="G4" s="24" t="s">
        <v>16</v>
      </c>
      <c r="H4" s="25">
        <f ca="1">WEEKNUM(H$6+0.000001,21)</f>
        <v>26</v>
      </c>
      <c r="I4" s="25" t="str">
        <f t="shared" ref="I4:BT4" ca="1" si="24">IF(AND(WEEKDAY(I$6,2)=1,ROUND(I6-INT(I6),5)&lt;=ROUND(1/24*8,5)),WEEKNUM(I$6+0.000001,21),"")</f>
        <v/>
      </c>
      <c r="J4" s="25" t="str">
        <f t="shared" ca="1" si="24"/>
        <v/>
      </c>
      <c r="K4" s="25" t="str">
        <f t="shared" ca="1" si="24"/>
        <v/>
      </c>
      <c r="L4" s="25" t="str">
        <f t="shared" ca="1" si="24"/>
        <v/>
      </c>
      <c r="M4" s="25" t="str">
        <f t="shared" ca="1" si="24"/>
        <v/>
      </c>
      <c r="N4" s="25" t="str">
        <f t="shared" ca="1" si="24"/>
        <v/>
      </c>
      <c r="O4" s="25" t="str">
        <f t="shared" ca="1" si="24"/>
        <v/>
      </c>
      <c r="P4" s="25" t="str">
        <f t="shared" ca="1" si="24"/>
        <v/>
      </c>
      <c r="Q4" s="25" t="str">
        <f t="shared" ca="1" si="24"/>
        <v/>
      </c>
      <c r="R4" s="25" t="str">
        <f t="shared" ca="1" si="24"/>
        <v/>
      </c>
      <c r="S4" s="25" t="str">
        <f t="shared" ca="1" si="24"/>
        <v/>
      </c>
      <c r="T4" s="25" t="str">
        <f t="shared" ca="1" si="24"/>
        <v/>
      </c>
      <c r="U4" s="25" t="str">
        <f t="shared" ca="1" si="24"/>
        <v/>
      </c>
      <c r="V4" s="25" t="str">
        <f t="shared" ca="1" si="24"/>
        <v/>
      </c>
      <c r="W4" s="25" t="str">
        <f t="shared" ca="1" si="24"/>
        <v/>
      </c>
      <c r="X4" s="25" t="str">
        <f t="shared" ca="1" si="24"/>
        <v/>
      </c>
      <c r="Y4" s="25" t="str">
        <f t="shared" ca="1" si="24"/>
        <v/>
      </c>
      <c r="Z4" s="25" t="str">
        <f t="shared" ca="1" si="24"/>
        <v/>
      </c>
      <c r="AA4" s="25" t="str">
        <f t="shared" ca="1" si="24"/>
        <v/>
      </c>
      <c r="AB4" s="25" t="str">
        <f t="shared" ca="1" si="24"/>
        <v/>
      </c>
      <c r="AC4" s="25" t="str">
        <f t="shared" ca="1" si="24"/>
        <v/>
      </c>
      <c r="AD4" s="25" t="str">
        <f t="shared" ca="1" si="24"/>
        <v/>
      </c>
      <c r="AE4" s="25" t="str">
        <f t="shared" ca="1" si="24"/>
        <v/>
      </c>
      <c r="AF4" s="25" t="str">
        <f t="shared" ca="1" si="24"/>
        <v/>
      </c>
      <c r="AG4" s="25" t="str">
        <f t="shared" ca="1" si="24"/>
        <v/>
      </c>
      <c r="AH4" s="25" t="str">
        <f t="shared" ca="1" si="24"/>
        <v/>
      </c>
      <c r="AI4" s="25" t="str">
        <f t="shared" ca="1" si="24"/>
        <v/>
      </c>
      <c r="AJ4" s="25" t="str">
        <f t="shared" ca="1" si="24"/>
        <v/>
      </c>
      <c r="AK4" s="25" t="str">
        <f t="shared" ca="1" si="24"/>
        <v/>
      </c>
      <c r="AL4" s="25" t="str">
        <f t="shared" ca="1" si="24"/>
        <v/>
      </c>
      <c r="AM4" s="25" t="str">
        <f t="shared" ca="1" si="24"/>
        <v/>
      </c>
      <c r="AN4" s="25" t="str">
        <f t="shared" ca="1" si="24"/>
        <v/>
      </c>
      <c r="AO4" s="25" t="str">
        <f t="shared" ca="1" si="24"/>
        <v/>
      </c>
      <c r="AP4" s="25" t="str">
        <f t="shared" ca="1" si="24"/>
        <v/>
      </c>
      <c r="AQ4" s="25" t="str">
        <f t="shared" ca="1" si="24"/>
        <v/>
      </c>
      <c r="AR4" s="25" t="str">
        <f t="shared" ca="1" si="24"/>
        <v/>
      </c>
      <c r="AS4" s="25" t="str">
        <f t="shared" ca="1" si="24"/>
        <v/>
      </c>
      <c r="AT4" s="25" t="str">
        <f t="shared" ca="1" si="24"/>
        <v/>
      </c>
      <c r="AU4" s="25" t="str">
        <f t="shared" ca="1" si="24"/>
        <v/>
      </c>
      <c r="AV4" s="25" t="str">
        <f t="shared" ca="1" si="24"/>
        <v/>
      </c>
      <c r="AW4" s="25" t="str">
        <f t="shared" ca="1" si="24"/>
        <v/>
      </c>
      <c r="AX4" s="25" t="str">
        <f t="shared" ca="1" si="24"/>
        <v/>
      </c>
      <c r="AY4" s="25" t="str">
        <f t="shared" ca="1" si="24"/>
        <v/>
      </c>
      <c r="AZ4" s="25" t="str">
        <f t="shared" ca="1" si="24"/>
        <v/>
      </c>
      <c r="BA4" s="25" t="str">
        <f t="shared" ca="1" si="24"/>
        <v/>
      </c>
      <c r="BB4" s="25" t="str">
        <f t="shared" ca="1" si="24"/>
        <v/>
      </c>
      <c r="BC4" s="25" t="str">
        <f t="shared" ca="1" si="24"/>
        <v/>
      </c>
      <c r="BD4" s="25" t="str">
        <f t="shared" ca="1" si="24"/>
        <v/>
      </c>
      <c r="BE4" s="25" t="str">
        <f t="shared" ca="1" si="24"/>
        <v/>
      </c>
      <c r="BF4" s="25" t="str">
        <f t="shared" ca="1" si="24"/>
        <v/>
      </c>
      <c r="BG4" s="25" t="str">
        <f t="shared" ca="1" si="24"/>
        <v/>
      </c>
      <c r="BH4" s="25" t="str">
        <f t="shared" ca="1" si="24"/>
        <v/>
      </c>
      <c r="BI4" s="25" t="str">
        <f t="shared" ca="1" si="24"/>
        <v/>
      </c>
      <c r="BJ4" s="25" t="str">
        <f t="shared" ca="1" si="24"/>
        <v/>
      </c>
      <c r="BK4" s="25" t="str">
        <f t="shared" ca="1" si="24"/>
        <v/>
      </c>
      <c r="BL4" s="25" t="str">
        <f t="shared" ca="1" si="24"/>
        <v/>
      </c>
      <c r="BM4" s="25" t="str">
        <f t="shared" ca="1" si="24"/>
        <v/>
      </c>
      <c r="BN4" s="25" t="str">
        <f t="shared" ca="1" si="24"/>
        <v/>
      </c>
      <c r="BO4" s="25" t="str">
        <f t="shared" ca="1" si="24"/>
        <v/>
      </c>
      <c r="BP4" s="25" t="str">
        <f t="shared" ca="1" si="24"/>
        <v/>
      </c>
      <c r="BQ4" s="25" t="str">
        <f t="shared" ca="1" si="24"/>
        <v/>
      </c>
      <c r="BR4" s="25" t="str">
        <f t="shared" ca="1" si="24"/>
        <v/>
      </c>
      <c r="BS4" s="25" t="str">
        <f t="shared" ca="1" si="24"/>
        <v/>
      </c>
      <c r="BT4" s="25" t="str">
        <f t="shared" ca="1" si="24"/>
        <v/>
      </c>
      <c r="BU4" s="25" t="str">
        <f t="shared" ref="BU4:EF4" ca="1" si="25">IF(AND(WEEKDAY(BU$6,2)=1,ROUND(BU6-INT(BU6),5)&lt;=ROUND(1/24*8,5)),WEEKNUM(BU$6+0.000001,21),"")</f>
        <v/>
      </c>
      <c r="BV4" s="25" t="str">
        <f t="shared" ca="1" si="25"/>
        <v/>
      </c>
      <c r="BW4" s="25" t="str">
        <f t="shared" ca="1" si="25"/>
        <v/>
      </c>
      <c r="BX4" s="25" t="str">
        <f t="shared" ca="1" si="25"/>
        <v/>
      </c>
      <c r="BY4" s="25" t="str">
        <f t="shared" ca="1" si="25"/>
        <v/>
      </c>
      <c r="BZ4" s="25" t="str">
        <f t="shared" ca="1" si="25"/>
        <v/>
      </c>
      <c r="CA4" s="25" t="str">
        <f t="shared" ca="1" si="25"/>
        <v/>
      </c>
      <c r="CB4" s="25" t="str">
        <f t="shared" ca="1" si="25"/>
        <v/>
      </c>
      <c r="CC4" s="25" t="str">
        <f t="shared" ca="1" si="25"/>
        <v/>
      </c>
      <c r="CD4" s="25" t="str">
        <f t="shared" ca="1" si="25"/>
        <v/>
      </c>
      <c r="CE4" s="25" t="str">
        <f t="shared" ca="1" si="25"/>
        <v/>
      </c>
      <c r="CF4" s="25" t="str">
        <f t="shared" ca="1" si="25"/>
        <v/>
      </c>
      <c r="CG4" s="25" t="str">
        <f t="shared" ca="1" si="25"/>
        <v/>
      </c>
      <c r="CH4" s="25">
        <f t="shared" ca="1" si="25"/>
        <v>27</v>
      </c>
      <c r="CI4" s="25" t="str">
        <f t="shared" ca="1" si="25"/>
        <v/>
      </c>
      <c r="CJ4" s="25" t="str">
        <f t="shared" ca="1" si="25"/>
        <v/>
      </c>
      <c r="CK4" s="25" t="str">
        <f t="shared" ca="1" si="25"/>
        <v/>
      </c>
      <c r="CL4" s="25" t="str">
        <f t="shared" ca="1" si="25"/>
        <v/>
      </c>
      <c r="CM4" s="25" t="str">
        <f t="shared" ca="1" si="25"/>
        <v/>
      </c>
      <c r="CN4" s="25" t="str">
        <f t="shared" ca="1" si="25"/>
        <v/>
      </c>
      <c r="CO4" s="25" t="str">
        <f t="shared" ca="1" si="25"/>
        <v/>
      </c>
      <c r="CP4" s="25" t="str">
        <f t="shared" ca="1" si="25"/>
        <v/>
      </c>
      <c r="CQ4" s="25" t="str">
        <f t="shared" ca="1" si="25"/>
        <v/>
      </c>
      <c r="CR4" s="25" t="str">
        <f t="shared" ca="1" si="25"/>
        <v/>
      </c>
      <c r="CS4" s="25" t="str">
        <f t="shared" ca="1" si="25"/>
        <v/>
      </c>
      <c r="CT4" s="25" t="str">
        <f t="shared" ca="1" si="25"/>
        <v/>
      </c>
      <c r="CU4" s="25" t="str">
        <f t="shared" ca="1" si="25"/>
        <v/>
      </c>
      <c r="CV4" s="25" t="str">
        <f t="shared" ca="1" si="25"/>
        <v/>
      </c>
      <c r="CW4" s="25" t="str">
        <f t="shared" ca="1" si="25"/>
        <v/>
      </c>
      <c r="CX4" s="25" t="str">
        <f t="shared" ca="1" si="25"/>
        <v/>
      </c>
      <c r="CY4" s="25" t="str">
        <f t="shared" ca="1" si="25"/>
        <v/>
      </c>
      <c r="CZ4" s="25" t="str">
        <f t="shared" ca="1" si="25"/>
        <v/>
      </c>
      <c r="DA4" s="25" t="str">
        <f t="shared" ca="1" si="25"/>
        <v/>
      </c>
      <c r="DB4" s="25" t="str">
        <f t="shared" ca="1" si="25"/>
        <v/>
      </c>
      <c r="DC4" s="25" t="str">
        <f t="shared" ca="1" si="25"/>
        <v/>
      </c>
      <c r="DD4" s="25" t="str">
        <f t="shared" ca="1" si="25"/>
        <v/>
      </c>
      <c r="DE4" s="25" t="str">
        <f t="shared" ca="1" si="25"/>
        <v/>
      </c>
      <c r="DF4" s="25" t="str">
        <f t="shared" ca="1" si="25"/>
        <v/>
      </c>
      <c r="DG4" s="25" t="str">
        <f t="shared" ca="1" si="25"/>
        <v/>
      </c>
      <c r="DH4" s="25" t="str">
        <f t="shared" ca="1" si="25"/>
        <v/>
      </c>
      <c r="DI4" s="25" t="str">
        <f t="shared" ca="1" si="25"/>
        <v/>
      </c>
      <c r="DJ4" s="25" t="str">
        <f t="shared" ca="1" si="25"/>
        <v/>
      </c>
      <c r="DK4" s="25" t="str">
        <f t="shared" ca="1" si="25"/>
        <v/>
      </c>
      <c r="DL4" s="25" t="str">
        <f t="shared" ca="1" si="25"/>
        <v/>
      </c>
      <c r="DM4" s="25" t="str">
        <f t="shared" ca="1" si="25"/>
        <v/>
      </c>
      <c r="DN4" s="25" t="str">
        <f t="shared" ca="1" si="25"/>
        <v/>
      </c>
      <c r="DO4" s="25" t="str">
        <f t="shared" ca="1" si="25"/>
        <v/>
      </c>
      <c r="DP4" s="25" t="str">
        <f t="shared" ca="1" si="25"/>
        <v/>
      </c>
      <c r="DQ4" s="25" t="str">
        <f t="shared" ca="1" si="25"/>
        <v/>
      </c>
      <c r="DR4" s="25" t="str">
        <f t="shared" ca="1" si="25"/>
        <v/>
      </c>
      <c r="DS4" s="25" t="str">
        <f t="shared" ca="1" si="25"/>
        <v/>
      </c>
      <c r="DT4" s="25" t="str">
        <f t="shared" ca="1" si="25"/>
        <v/>
      </c>
      <c r="DU4" s="25" t="str">
        <f t="shared" ca="1" si="25"/>
        <v/>
      </c>
      <c r="DV4" s="25" t="str">
        <f t="shared" ca="1" si="25"/>
        <v/>
      </c>
      <c r="DW4" s="25" t="str">
        <f t="shared" ca="1" si="25"/>
        <v/>
      </c>
      <c r="DX4" s="25" t="str">
        <f t="shared" ca="1" si="25"/>
        <v/>
      </c>
      <c r="DY4" s="25" t="str">
        <f t="shared" ca="1" si="25"/>
        <v/>
      </c>
      <c r="DZ4" s="25" t="str">
        <f t="shared" ca="1" si="25"/>
        <v/>
      </c>
      <c r="EA4" s="25" t="str">
        <f t="shared" ca="1" si="25"/>
        <v/>
      </c>
      <c r="EB4" s="25" t="str">
        <f t="shared" ca="1" si="25"/>
        <v/>
      </c>
      <c r="EC4" s="25" t="str">
        <f t="shared" ca="1" si="25"/>
        <v/>
      </c>
      <c r="ED4" s="25" t="str">
        <f t="shared" ca="1" si="25"/>
        <v/>
      </c>
      <c r="EE4" s="25" t="str">
        <f t="shared" ca="1" si="25"/>
        <v/>
      </c>
      <c r="EF4" s="25" t="str">
        <f t="shared" ca="1" si="25"/>
        <v/>
      </c>
      <c r="EG4" s="25" t="str">
        <f t="shared" ref="EG4:GR4" ca="1" si="26">IF(AND(WEEKDAY(EG$6,2)=1,ROUND(EG6-INT(EG6),5)&lt;=ROUND(1/24*8,5)),WEEKNUM(EG$6+0.000001,21),"")</f>
        <v/>
      </c>
      <c r="EH4" s="25" t="str">
        <f t="shared" ca="1" si="26"/>
        <v/>
      </c>
      <c r="EI4" s="25" t="str">
        <f t="shared" ca="1" si="26"/>
        <v/>
      </c>
      <c r="EJ4" s="25" t="str">
        <f t="shared" ca="1" si="26"/>
        <v/>
      </c>
      <c r="EK4" s="25" t="str">
        <f t="shared" ca="1" si="26"/>
        <v/>
      </c>
      <c r="EL4" s="25" t="str">
        <f t="shared" ca="1" si="26"/>
        <v/>
      </c>
      <c r="EM4" s="25" t="str">
        <f t="shared" ca="1" si="26"/>
        <v/>
      </c>
      <c r="EN4" s="25" t="str">
        <f t="shared" ca="1" si="26"/>
        <v/>
      </c>
      <c r="EO4" s="25" t="str">
        <f t="shared" ca="1" si="26"/>
        <v/>
      </c>
      <c r="EP4" s="25" t="str">
        <f t="shared" ca="1" si="26"/>
        <v/>
      </c>
      <c r="EQ4" s="25" t="str">
        <f t="shared" ca="1" si="26"/>
        <v/>
      </c>
      <c r="ER4" s="25" t="str">
        <f t="shared" ca="1" si="26"/>
        <v/>
      </c>
      <c r="ES4" s="25" t="str">
        <f t="shared" ca="1" si="26"/>
        <v/>
      </c>
      <c r="ET4" s="25" t="str">
        <f t="shared" ca="1" si="26"/>
        <v/>
      </c>
      <c r="EU4" s="25" t="str">
        <f t="shared" ca="1" si="26"/>
        <v/>
      </c>
      <c r="EV4" s="25" t="str">
        <f t="shared" ca="1" si="26"/>
        <v/>
      </c>
      <c r="EW4" s="25" t="str">
        <f t="shared" ca="1" si="26"/>
        <v/>
      </c>
      <c r="EX4" s="25" t="str">
        <f t="shared" ca="1" si="26"/>
        <v/>
      </c>
      <c r="EY4" s="25" t="str">
        <f t="shared" ca="1" si="26"/>
        <v/>
      </c>
      <c r="EZ4" s="25">
        <f t="shared" ca="1" si="26"/>
        <v>28</v>
      </c>
      <c r="FA4" s="25" t="str">
        <f t="shared" ca="1" si="26"/>
        <v/>
      </c>
      <c r="FB4" s="25" t="str">
        <f t="shared" ca="1" si="26"/>
        <v/>
      </c>
      <c r="FC4" s="25" t="str">
        <f t="shared" ca="1" si="26"/>
        <v/>
      </c>
      <c r="FD4" s="25" t="str">
        <f t="shared" ca="1" si="26"/>
        <v/>
      </c>
      <c r="FE4" s="25" t="str">
        <f t="shared" ca="1" si="26"/>
        <v/>
      </c>
      <c r="FF4" s="25" t="str">
        <f t="shared" ca="1" si="26"/>
        <v/>
      </c>
      <c r="FG4" s="25" t="str">
        <f t="shared" ca="1" si="26"/>
        <v/>
      </c>
      <c r="FH4" s="25" t="str">
        <f t="shared" ca="1" si="26"/>
        <v/>
      </c>
      <c r="FI4" s="25" t="str">
        <f t="shared" ca="1" si="26"/>
        <v/>
      </c>
      <c r="FJ4" s="25" t="str">
        <f t="shared" ca="1" si="26"/>
        <v/>
      </c>
      <c r="FK4" s="25" t="str">
        <f t="shared" ca="1" si="26"/>
        <v/>
      </c>
      <c r="FL4" s="25" t="str">
        <f t="shared" ca="1" si="26"/>
        <v/>
      </c>
      <c r="FM4" s="25" t="str">
        <f t="shared" ca="1" si="26"/>
        <v/>
      </c>
      <c r="FN4" s="25" t="str">
        <f t="shared" ca="1" si="26"/>
        <v/>
      </c>
      <c r="FO4" s="25" t="str">
        <f t="shared" ca="1" si="26"/>
        <v/>
      </c>
      <c r="FP4" s="25" t="str">
        <f t="shared" ca="1" si="26"/>
        <v/>
      </c>
      <c r="FQ4" s="25" t="str">
        <f t="shared" ca="1" si="26"/>
        <v/>
      </c>
      <c r="FR4" s="25" t="str">
        <f t="shared" ca="1" si="26"/>
        <v/>
      </c>
      <c r="FS4" s="25" t="str">
        <f t="shared" ca="1" si="26"/>
        <v/>
      </c>
      <c r="FT4" s="25" t="str">
        <f t="shared" ca="1" si="26"/>
        <v/>
      </c>
      <c r="FU4" s="25" t="str">
        <f t="shared" ca="1" si="26"/>
        <v/>
      </c>
      <c r="FV4" s="25" t="str">
        <f t="shared" ca="1" si="26"/>
        <v/>
      </c>
      <c r="FW4" s="25" t="str">
        <f t="shared" ca="1" si="26"/>
        <v/>
      </c>
      <c r="FX4" s="25" t="str">
        <f t="shared" ca="1" si="26"/>
        <v/>
      </c>
      <c r="FY4" s="25" t="str">
        <f t="shared" ca="1" si="26"/>
        <v/>
      </c>
      <c r="FZ4" s="25" t="str">
        <f t="shared" ca="1" si="26"/>
        <v/>
      </c>
      <c r="GA4" s="25" t="str">
        <f t="shared" ca="1" si="26"/>
        <v/>
      </c>
      <c r="GB4" s="25" t="str">
        <f t="shared" ca="1" si="26"/>
        <v/>
      </c>
      <c r="GC4" s="25" t="str">
        <f t="shared" ca="1" si="26"/>
        <v/>
      </c>
      <c r="GD4" s="25" t="str">
        <f t="shared" ca="1" si="26"/>
        <v/>
      </c>
      <c r="GE4" s="25" t="str">
        <f t="shared" ca="1" si="26"/>
        <v/>
      </c>
      <c r="GF4" s="25" t="str">
        <f t="shared" ca="1" si="26"/>
        <v/>
      </c>
      <c r="GG4" s="25" t="str">
        <f t="shared" ca="1" si="26"/>
        <v/>
      </c>
      <c r="GH4" s="25" t="str">
        <f t="shared" ca="1" si="26"/>
        <v/>
      </c>
      <c r="GI4" s="25" t="str">
        <f t="shared" ca="1" si="26"/>
        <v/>
      </c>
      <c r="GJ4" s="25" t="str">
        <f t="shared" ca="1" si="26"/>
        <v/>
      </c>
      <c r="GK4" s="25" t="str">
        <f t="shared" ca="1" si="26"/>
        <v/>
      </c>
      <c r="GL4" s="25" t="str">
        <f t="shared" ca="1" si="26"/>
        <v/>
      </c>
      <c r="GM4" s="25" t="str">
        <f t="shared" ca="1" si="26"/>
        <v/>
      </c>
      <c r="GN4" s="25" t="str">
        <f t="shared" ca="1" si="26"/>
        <v/>
      </c>
      <c r="GO4" s="25" t="str">
        <f t="shared" ca="1" si="26"/>
        <v/>
      </c>
      <c r="GP4" s="25" t="str">
        <f t="shared" ca="1" si="26"/>
        <v/>
      </c>
      <c r="GQ4" s="25" t="str">
        <f t="shared" ca="1" si="26"/>
        <v/>
      </c>
      <c r="GR4" s="25" t="str">
        <f t="shared" ca="1" si="26"/>
        <v/>
      </c>
      <c r="GS4" s="25" t="str">
        <f t="shared" ref="GS4:IO4" ca="1" si="27">IF(AND(WEEKDAY(GS$6,2)=1,ROUND(GS6-INT(GS6),5)&lt;=ROUND(1/24*8,5)),WEEKNUM(GS$6+0.000001,21),"")</f>
        <v/>
      </c>
      <c r="GT4" s="25" t="str">
        <f t="shared" ca="1" si="27"/>
        <v/>
      </c>
      <c r="GU4" s="25" t="str">
        <f t="shared" ca="1" si="27"/>
        <v/>
      </c>
      <c r="GV4" s="25" t="str">
        <f t="shared" ca="1" si="27"/>
        <v/>
      </c>
      <c r="GW4" s="25" t="str">
        <f t="shared" ca="1" si="27"/>
        <v/>
      </c>
      <c r="GX4" s="25" t="str">
        <f t="shared" ca="1" si="27"/>
        <v/>
      </c>
      <c r="GY4" s="25" t="str">
        <f t="shared" ca="1" si="27"/>
        <v/>
      </c>
      <c r="GZ4" s="25" t="str">
        <f t="shared" ca="1" si="27"/>
        <v/>
      </c>
      <c r="HA4" s="25" t="str">
        <f t="shared" ca="1" si="27"/>
        <v/>
      </c>
      <c r="HB4" s="25" t="str">
        <f t="shared" ca="1" si="27"/>
        <v/>
      </c>
      <c r="HC4" s="25" t="str">
        <f t="shared" ca="1" si="27"/>
        <v/>
      </c>
      <c r="HD4" s="25" t="str">
        <f t="shared" ca="1" si="27"/>
        <v/>
      </c>
      <c r="HE4" s="25" t="str">
        <f t="shared" ca="1" si="27"/>
        <v/>
      </c>
      <c r="HF4" s="25" t="str">
        <f t="shared" ca="1" si="27"/>
        <v/>
      </c>
      <c r="HG4" s="25" t="str">
        <f t="shared" ca="1" si="27"/>
        <v/>
      </c>
      <c r="HH4" s="25" t="str">
        <f t="shared" ca="1" si="27"/>
        <v/>
      </c>
      <c r="HI4" s="25" t="str">
        <f t="shared" ca="1" si="27"/>
        <v/>
      </c>
      <c r="HJ4" s="25" t="str">
        <f t="shared" ca="1" si="27"/>
        <v/>
      </c>
      <c r="HK4" s="25" t="str">
        <f t="shared" ca="1" si="27"/>
        <v/>
      </c>
      <c r="HL4" s="25" t="str">
        <f t="shared" ca="1" si="27"/>
        <v/>
      </c>
      <c r="HM4" s="25" t="str">
        <f t="shared" ca="1" si="27"/>
        <v/>
      </c>
      <c r="HN4" s="25" t="str">
        <f t="shared" ca="1" si="27"/>
        <v/>
      </c>
      <c r="HO4" s="25" t="str">
        <f t="shared" ca="1" si="27"/>
        <v/>
      </c>
      <c r="HP4" s="25" t="str">
        <f t="shared" ca="1" si="27"/>
        <v/>
      </c>
      <c r="HQ4" s="25" t="str">
        <f t="shared" ca="1" si="27"/>
        <v/>
      </c>
      <c r="HR4" s="25">
        <f t="shared" ca="1" si="27"/>
        <v>29</v>
      </c>
      <c r="HS4" s="25" t="str">
        <f t="shared" ca="1" si="27"/>
        <v/>
      </c>
      <c r="HT4" s="25" t="str">
        <f t="shared" ca="1" si="27"/>
        <v/>
      </c>
      <c r="HU4" s="25" t="str">
        <f t="shared" ca="1" si="27"/>
        <v/>
      </c>
      <c r="HV4" s="25" t="str">
        <f t="shared" ca="1" si="27"/>
        <v/>
      </c>
      <c r="HW4" s="25" t="str">
        <f t="shared" ca="1" si="27"/>
        <v/>
      </c>
      <c r="HX4" s="25" t="str">
        <f t="shared" ca="1" si="27"/>
        <v/>
      </c>
      <c r="HY4" s="25" t="str">
        <f t="shared" ca="1" si="27"/>
        <v/>
      </c>
      <c r="HZ4" s="25" t="str">
        <f t="shared" ca="1" si="27"/>
        <v/>
      </c>
      <c r="IA4" s="25" t="str">
        <f t="shared" ca="1" si="27"/>
        <v/>
      </c>
      <c r="IB4" s="25" t="str">
        <f t="shared" ca="1" si="27"/>
        <v/>
      </c>
      <c r="IC4" s="25" t="str">
        <f t="shared" ca="1" si="27"/>
        <v/>
      </c>
      <c r="ID4" s="25" t="str">
        <f t="shared" ca="1" si="27"/>
        <v/>
      </c>
      <c r="IE4" s="25" t="str">
        <f t="shared" ca="1" si="27"/>
        <v/>
      </c>
      <c r="IF4" s="25" t="str">
        <f t="shared" ca="1" si="27"/>
        <v/>
      </c>
      <c r="IG4" s="25" t="str">
        <f t="shared" ca="1" si="27"/>
        <v/>
      </c>
      <c r="IH4" s="25" t="str">
        <f t="shared" ca="1" si="27"/>
        <v/>
      </c>
      <c r="II4" s="25" t="str">
        <f t="shared" ca="1" si="27"/>
        <v/>
      </c>
      <c r="IJ4" s="25" t="str">
        <f t="shared" ca="1" si="27"/>
        <v/>
      </c>
      <c r="IK4" s="25" t="str">
        <f t="shared" ca="1" si="27"/>
        <v/>
      </c>
      <c r="IL4" s="25" t="str">
        <f t="shared" ca="1" si="27"/>
        <v/>
      </c>
      <c r="IM4" s="25" t="str">
        <f t="shared" ca="1" si="27"/>
        <v/>
      </c>
      <c r="IN4" s="25" t="str">
        <f t="shared" ca="1" si="27"/>
        <v/>
      </c>
      <c r="IO4" s="25" t="str">
        <f t="shared" ca="1" si="27"/>
        <v/>
      </c>
      <c r="IP4" s="25" t="str">
        <f ca="1">IF(AND(WEEKDAY(IP$6,2)=1,ROUND(IP6-INT(IP6),5)&lt;=ROUND(1/24*8,5)),WEEKNUM(IP$6+0.000001,21),"")</f>
        <v/>
      </c>
      <c r="IQ4" s="25" t="str">
        <f t="shared" ref="IQ4:LB4" ca="1" si="28">IF(AND(WEEKDAY(IQ$6,2)=1,ROUND(IQ6-INT(IQ6),5)&lt;=ROUND(1/24*8,5)),WEEKNUM(IQ$6+0.000001,21),"")</f>
        <v/>
      </c>
      <c r="IR4" s="25" t="str">
        <f t="shared" ca="1" si="28"/>
        <v/>
      </c>
      <c r="IS4" s="25" t="str">
        <f t="shared" ca="1" si="28"/>
        <v/>
      </c>
      <c r="IT4" s="25" t="str">
        <f t="shared" ca="1" si="28"/>
        <v/>
      </c>
      <c r="IU4" s="25" t="str">
        <f t="shared" ca="1" si="28"/>
        <v/>
      </c>
      <c r="IV4" s="25" t="str">
        <f t="shared" ca="1" si="28"/>
        <v/>
      </c>
      <c r="IW4" s="25" t="str">
        <f t="shared" ca="1" si="28"/>
        <v/>
      </c>
      <c r="IX4" s="25" t="str">
        <f t="shared" ca="1" si="28"/>
        <v/>
      </c>
      <c r="IY4" s="25" t="str">
        <f t="shared" ca="1" si="28"/>
        <v/>
      </c>
      <c r="IZ4" s="25" t="str">
        <f t="shared" ca="1" si="28"/>
        <v/>
      </c>
      <c r="JA4" s="25" t="str">
        <f t="shared" ca="1" si="28"/>
        <v/>
      </c>
      <c r="JB4" s="25" t="str">
        <f t="shared" ca="1" si="28"/>
        <v/>
      </c>
      <c r="JC4" s="25" t="str">
        <f t="shared" ca="1" si="28"/>
        <v/>
      </c>
      <c r="JD4" s="25" t="str">
        <f t="shared" ca="1" si="28"/>
        <v/>
      </c>
      <c r="JE4" s="25" t="str">
        <f t="shared" ca="1" si="28"/>
        <v/>
      </c>
      <c r="JF4" s="25" t="str">
        <f t="shared" ca="1" si="28"/>
        <v/>
      </c>
      <c r="JG4" s="25" t="str">
        <f t="shared" ca="1" si="28"/>
        <v/>
      </c>
      <c r="JH4" s="25" t="str">
        <f t="shared" ca="1" si="28"/>
        <v/>
      </c>
      <c r="JI4" s="25" t="str">
        <f t="shared" ca="1" si="28"/>
        <v/>
      </c>
      <c r="JJ4" s="25" t="str">
        <f t="shared" ca="1" si="28"/>
        <v/>
      </c>
      <c r="JK4" s="25" t="str">
        <f t="shared" ca="1" si="28"/>
        <v/>
      </c>
      <c r="JL4" s="25" t="str">
        <f t="shared" ca="1" si="28"/>
        <v/>
      </c>
      <c r="JM4" s="25" t="str">
        <f t="shared" ca="1" si="28"/>
        <v/>
      </c>
      <c r="JN4" s="25" t="str">
        <f t="shared" ca="1" si="28"/>
        <v/>
      </c>
      <c r="JO4" s="25" t="str">
        <f t="shared" ca="1" si="28"/>
        <v/>
      </c>
      <c r="JP4" s="25" t="str">
        <f t="shared" ca="1" si="28"/>
        <v/>
      </c>
      <c r="JQ4" s="25" t="str">
        <f t="shared" ca="1" si="28"/>
        <v/>
      </c>
      <c r="JR4" s="25" t="str">
        <f t="shared" ca="1" si="28"/>
        <v/>
      </c>
      <c r="JS4" s="25" t="str">
        <f t="shared" ca="1" si="28"/>
        <v/>
      </c>
      <c r="JT4" s="25" t="str">
        <f t="shared" ca="1" si="28"/>
        <v/>
      </c>
      <c r="JU4" s="25" t="str">
        <f t="shared" ca="1" si="28"/>
        <v/>
      </c>
      <c r="JV4" s="25" t="str">
        <f t="shared" ca="1" si="28"/>
        <v/>
      </c>
      <c r="JW4" s="25" t="str">
        <f t="shared" ca="1" si="28"/>
        <v/>
      </c>
      <c r="JX4" s="25" t="str">
        <f t="shared" ca="1" si="28"/>
        <v/>
      </c>
      <c r="JY4" s="25" t="str">
        <f t="shared" ca="1" si="28"/>
        <v/>
      </c>
      <c r="JZ4" s="25" t="str">
        <f t="shared" ca="1" si="28"/>
        <v/>
      </c>
      <c r="KA4" s="25" t="str">
        <f t="shared" ca="1" si="28"/>
        <v/>
      </c>
      <c r="KB4" s="25" t="str">
        <f t="shared" ca="1" si="28"/>
        <v/>
      </c>
      <c r="KC4" s="25" t="str">
        <f t="shared" ca="1" si="28"/>
        <v/>
      </c>
      <c r="KD4" s="25" t="str">
        <f t="shared" ca="1" si="28"/>
        <v/>
      </c>
      <c r="KE4" s="25" t="str">
        <f t="shared" ca="1" si="28"/>
        <v/>
      </c>
      <c r="KF4" s="25" t="str">
        <f t="shared" ca="1" si="28"/>
        <v/>
      </c>
      <c r="KG4" s="25" t="str">
        <f t="shared" ca="1" si="28"/>
        <v/>
      </c>
      <c r="KH4" s="25" t="str">
        <f t="shared" ca="1" si="28"/>
        <v/>
      </c>
      <c r="KI4" s="25" t="str">
        <f t="shared" ca="1" si="28"/>
        <v/>
      </c>
      <c r="KJ4" s="25">
        <f t="shared" ca="1" si="28"/>
        <v>30</v>
      </c>
      <c r="KK4" s="25" t="str">
        <f t="shared" ca="1" si="28"/>
        <v/>
      </c>
      <c r="KL4" s="25" t="str">
        <f t="shared" ca="1" si="28"/>
        <v/>
      </c>
      <c r="KM4" s="25" t="str">
        <f t="shared" ca="1" si="28"/>
        <v/>
      </c>
      <c r="KN4" s="25" t="str">
        <f t="shared" ca="1" si="28"/>
        <v/>
      </c>
      <c r="KO4" s="25" t="str">
        <f t="shared" ca="1" si="28"/>
        <v/>
      </c>
      <c r="KP4" s="25" t="str">
        <f t="shared" ca="1" si="28"/>
        <v/>
      </c>
      <c r="KQ4" s="25" t="str">
        <f t="shared" ca="1" si="28"/>
        <v/>
      </c>
      <c r="KR4" s="25" t="str">
        <f t="shared" ca="1" si="28"/>
        <v/>
      </c>
      <c r="KS4" s="25" t="str">
        <f t="shared" ca="1" si="28"/>
        <v/>
      </c>
      <c r="KT4" s="25" t="str">
        <f t="shared" ca="1" si="28"/>
        <v/>
      </c>
      <c r="KU4" s="25" t="str">
        <f t="shared" ca="1" si="28"/>
        <v/>
      </c>
      <c r="KV4" s="25" t="str">
        <f t="shared" ca="1" si="28"/>
        <v/>
      </c>
      <c r="KW4" s="25" t="str">
        <f t="shared" ca="1" si="28"/>
        <v/>
      </c>
      <c r="KX4" s="25" t="str">
        <f t="shared" ca="1" si="28"/>
        <v/>
      </c>
      <c r="KY4" s="25" t="str">
        <f t="shared" ca="1" si="28"/>
        <v/>
      </c>
      <c r="KZ4" s="25" t="str">
        <f t="shared" ca="1" si="28"/>
        <v/>
      </c>
      <c r="LA4" s="25" t="str">
        <f t="shared" ca="1" si="28"/>
        <v/>
      </c>
      <c r="LB4" s="25" t="str">
        <f t="shared" ca="1" si="28"/>
        <v/>
      </c>
      <c r="LC4" s="25" t="str">
        <f t="shared" ref="LC4:NN4" ca="1" si="29">IF(AND(WEEKDAY(LC$6,2)=1,ROUND(LC6-INT(LC6),5)&lt;=ROUND(1/24*8,5)),WEEKNUM(LC$6+0.000001,21),"")</f>
        <v/>
      </c>
      <c r="LD4" s="25" t="str">
        <f t="shared" ca="1" si="29"/>
        <v/>
      </c>
      <c r="LE4" s="25" t="str">
        <f t="shared" ca="1" si="29"/>
        <v/>
      </c>
      <c r="LF4" s="25" t="str">
        <f t="shared" ca="1" si="29"/>
        <v/>
      </c>
      <c r="LG4" s="25" t="str">
        <f t="shared" ca="1" si="29"/>
        <v/>
      </c>
      <c r="LH4" s="25" t="str">
        <f t="shared" ca="1" si="29"/>
        <v/>
      </c>
      <c r="LI4" s="25" t="str">
        <f t="shared" ca="1" si="29"/>
        <v/>
      </c>
      <c r="LJ4" s="25" t="str">
        <f t="shared" ca="1" si="29"/>
        <v/>
      </c>
      <c r="LK4" s="25" t="str">
        <f t="shared" ca="1" si="29"/>
        <v/>
      </c>
      <c r="LL4" s="25" t="str">
        <f t="shared" ca="1" si="29"/>
        <v/>
      </c>
      <c r="LM4" s="25" t="str">
        <f t="shared" ca="1" si="29"/>
        <v/>
      </c>
      <c r="LN4" s="25" t="str">
        <f t="shared" ca="1" si="29"/>
        <v/>
      </c>
      <c r="LO4" s="25" t="str">
        <f t="shared" ca="1" si="29"/>
        <v/>
      </c>
      <c r="LP4" s="25" t="str">
        <f t="shared" ca="1" si="29"/>
        <v/>
      </c>
      <c r="LQ4" s="25" t="str">
        <f t="shared" ca="1" si="29"/>
        <v/>
      </c>
      <c r="LR4" s="25" t="str">
        <f t="shared" ca="1" si="29"/>
        <v/>
      </c>
      <c r="LS4" s="25" t="str">
        <f t="shared" ca="1" si="29"/>
        <v/>
      </c>
      <c r="LT4" s="25" t="str">
        <f t="shared" ca="1" si="29"/>
        <v/>
      </c>
      <c r="LU4" s="25" t="str">
        <f t="shared" ca="1" si="29"/>
        <v/>
      </c>
      <c r="LV4" s="25" t="str">
        <f t="shared" ca="1" si="29"/>
        <v/>
      </c>
      <c r="LW4" s="25" t="str">
        <f t="shared" ca="1" si="29"/>
        <v/>
      </c>
      <c r="LX4" s="25" t="str">
        <f t="shared" ca="1" si="29"/>
        <v/>
      </c>
      <c r="LY4" s="25" t="str">
        <f t="shared" ca="1" si="29"/>
        <v/>
      </c>
      <c r="LZ4" s="25" t="str">
        <f t="shared" ca="1" si="29"/>
        <v/>
      </c>
      <c r="MA4" s="25" t="str">
        <f t="shared" ca="1" si="29"/>
        <v/>
      </c>
      <c r="MB4" s="25" t="str">
        <f t="shared" ca="1" si="29"/>
        <v/>
      </c>
      <c r="MC4" s="25" t="str">
        <f t="shared" ca="1" si="29"/>
        <v/>
      </c>
      <c r="MD4" s="25" t="str">
        <f t="shared" ca="1" si="29"/>
        <v/>
      </c>
      <c r="ME4" s="25" t="str">
        <f t="shared" ca="1" si="29"/>
        <v/>
      </c>
      <c r="MF4" s="25" t="str">
        <f t="shared" ca="1" si="29"/>
        <v/>
      </c>
      <c r="MG4" s="25" t="str">
        <f t="shared" ca="1" si="29"/>
        <v/>
      </c>
      <c r="MH4" s="25" t="str">
        <f t="shared" ca="1" si="29"/>
        <v/>
      </c>
      <c r="MI4" s="25" t="str">
        <f t="shared" ca="1" si="29"/>
        <v/>
      </c>
      <c r="MJ4" s="25" t="str">
        <f t="shared" ca="1" si="29"/>
        <v/>
      </c>
      <c r="MK4" s="25" t="str">
        <f t="shared" ca="1" si="29"/>
        <v/>
      </c>
      <c r="ML4" s="25" t="str">
        <f t="shared" ca="1" si="29"/>
        <v/>
      </c>
      <c r="MM4" s="25" t="str">
        <f t="shared" ca="1" si="29"/>
        <v/>
      </c>
      <c r="MN4" s="25" t="str">
        <f t="shared" ca="1" si="29"/>
        <v/>
      </c>
      <c r="MO4" s="25" t="str">
        <f t="shared" ca="1" si="29"/>
        <v/>
      </c>
      <c r="MP4" s="25" t="str">
        <f t="shared" ca="1" si="29"/>
        <v/>
      </c>
      <c r="MQ4" s="25" t="str">
        <f t="shared" ca="1" si="29"/>
        <v/>
      </c>
      <c r="MR4" s="25" t="str">
        <f t="shared" ca="1" si="29"/>
        <v/>
      </c>
      <c r="MS4" s="25" t="str">
        <f t="shared" ca="1" si="29"/>
        <v/>
      </c>
      <c r="MT4" s="25" t="str">
        <f t="shared" ca="1" si="29"/>
        <v/>
      </c>
      <c r="MU4" s="25" t="str">
        <f t="shared" ca="1" si="29"/>
        <v/>
      </c>
      <c r="MV4" s="25" t="str">
        <f t="shared" ca="1" si="29"/>
        <v/>
      </c>
      <c r="MW4" s="25" t="str">
        <f t="shared" ca="1" si="29"/>
        <v/>
      </c>
      <c r="MX4" s="25" t="str">
        <f t="shared" ca="1" si="29"/>
        <v/>
      </c>
      <c r="MY4" s="25" t="str">
        <f t="shared" ca="1" si="29"/>
        <v/>
      </c>
      <c r="MZ4" s="25" t="str">
        <f t="shared" ca="1" si="29"/>
        <v/>
      </c>
      <c r="NA4" s="25" t="str">
        <f t="shared" ca="1" si="29"/>
        <v/>
      </c>
      <c r="NB4" s="25">
        <f t="shared" ca="1" si="29"/>
        <v>31</v>
      </c>
      <c r="NC4" s="25" t="str">
        <f t="shared" ca="1" si="29"/>
        <v/>
      </c>
      <c r="ND4" s="25" t="str">
        <f t="shared" ca="1" si="29"/>
        <v/>
      </c>
      <c r="NE4" s="25" t="str">
        <f t="shared" ca="1" si="29"/>
        <v/>
      </c>
      <c r="NF4" s="25" t="str">
        <f t="shared" ca="1" si="29"/>
        <v/>
      </c>
      <c r="NG4" s="25" t="str">
        <f t="shared" ca="1" si="29"/>
        <v/>
      </c>
      <c r="NH4" s="25" t="str">
        <f t="shared" ca="1" si="29"/>
        <v/>
      </c>
      <c r="NI4" s="25" t="str">
        <f t="shared" ca="1" si="29"/>
        <v/>
      </c>
      <c r="NJ4" s="25" t="str">
        <f t="shared" ca="1" si="29"/>
        <v/>
      </c>
      <c r="NK4" s="25" t="str">
        <f t="shared" ca="1" si="29"/>
        <v/>
      </c>
      <c r="NL4" s="25" t="str">
        <f t="shared" ca="1" si="29"/>
        <v/>
      </c>
      <c r="NM4" s="25" t="str">
        <f t="shared" ca="1" si="29"/>
        <v/>
      </c>
      <c r="NN4" s="25" t="str">
        <f t="shared" ca="1" si="29"/>
        <v/>
      </c>
      <c r="NO4" s="25" t="str">
        <f t="shared" ref="NO4:PZ4" ca="1" si="30">IF(AND(WEEKDAY(NO$6,2)=1,ROUND(NO6-INT(NO6),5)&lt;=ROUND(1/24*8,5)),WEEKNUM(NO$6+0.000001,21),"")</f>
        <v/>
      </c>
      <c r="NP4" s="25" t="str">
        <f t="shared" ca="1" si="30"/>
        <v/>
      </c>
      <c r="NQ4" s="25" t="str">
        <f t="shared" ca="1" si="30"/>
        <v/>
      </c>
      <c r="NR4" s="25" t="str">
        <f t="shared" ca="1" si="30"/>
        <v/>
      </c>
      <c r="NS4" s="25" t="str">
        <f t="shared" ca="1" si="30"/>
        <v/>
      </c>
      <c r="NT4" s="25" t="str">
        <f t="shared" ca="1" si="30"/>
        <v/>
      </c>
      <c r="NU4" s="25" t="str">
        <f t="shared" ca="1" si="30"/>
        <v/>
      </c>
      <c r="NV4" s="25" t="str">
        <f t="shared" ca="1" si="30"/>
        <v/>
      </c>
      <c r="NW4" s="25" t="str">
        <f t="shared" ca="1" si="30"/>
        <v/>
      </c>
      <c r="NX4" s="25" t="str">
        <f t="shared" ca="1" si="30"/>
        <v/>
      </c>
      <c r="NY4" s="25" t="str">
        <f t="shared" ca="1" si="30"/>
        <v/>
      </c>
      <c r="NZ4" s="25" t="str">
        <f t="shared" ca="1" si="30"/>
        <v/>
      </c>
      <c r="OA4" s="25" t="str">
        <f t="shared" ca="1" si="30"/>
        <v/>
      </c>
      <c r="OB4" s="25" t="str">
        <f t="shared" ca="1" si="30"/>
        <v/>
      </c>
      <c r="OC4" s="25" t="str">
        <f t="shared" ca="1" si="30"/>
        <v/>
      </c>
      <c r="OD4" s="25" t="str">
        <f t="shared" ca="1" si="30"/>
        <v/>
      </c>
      <c r="OE4" s="25" t="str">
        <f t="shared" ca="1" si="30"/>
        <v/>
      </c>
      <c r="OF4" s="25" t="str">
        <f t="shared" ca="1" si="30"/>
        <v/>
      </c>
      <c r="OG4" s="25" t="str">
        <f t="shared" ca="1" si="30"/>
        <v/>
      </c>
      <c r="OH4" s="25" t="str">
        <f t="shared" ca="1" si="30"/>
        <v/>
      </c>
      <c r="OI4" s="25" t="str">
        <f t="shared" ca="1" si="30"/>
        <v/>
      </c>
      <c r="OJ4" s="25" t="str">
        <f t="shared" ca="1" si="30"/>
        <v/>
      </c>
      <c r="OK4" s="25" t="str">
        <f t="shared" ca="1" si="30"/>
        <v/>
      </c>
      <c r="OL4" s="25" t="str">
        <f t="shared" ca="1" si="30"/>
        <v/>
      </c>
      <c r="OM4" s="25" t="str">
        <f t="shared" ca="1" si="30"/>
        <v/>
      </c>
      <c r="ON4" s="25" t="str">
        <f t="shared" ca="1" si="30"/>
        <v/>
      </c>
      <c r="OO4" s="25" t="str">
        <f t="shared" ca="1" si="30"/>
        <v/>
      </c>
      <c r="OP4" s="25" t="str">
        <f t="shared" ca="1" si="30"/>
        <v/>
      </c>
      <c r="OQ4" s="25" t="str">
        <f t="shared" ca="1" si="30"/>
        <v/>
      </c>
      <c r="OR4" s="25" t="str">
        <f t="shared" ca="1" si="30"/>
        <v/>
      </c>
      <c r="OS4" s="25" t="str">
        <f t="shared" ca="1" si="30"/>
        <v/>
      </c>
      <c r="OT4" s="25" t="str">
        <f t="shared" ca="1" si="30"/>
        <v/>
      </c>
      <c r="OU4" s="25" t="str">
        <f t="shared" ca="1" si="30"/>
        <v/>
      </c>
      <c r="OV4" s="25" t="str">
        <f t="shared" ca="1" si="30"/>
        <v/>
      </c>
      <c r="OW4" s="25" t="str">
        <f t="shared" ca="1" si="30"/>
        <v/>
      </c>
      <c r="OX4" s="25" t="str">
        <f t="shared" ca="1" si="30"/>
        <v/>
      </c>
      <c r="OY4" s="25" t="str">
        <f t="shared" ca="1" si="30"/>
        <v/>
      </c>
      <c r="OZ4" s="25" t="str">
        <f t="shared" ca="1" si="30"/>
        <v/>
      </c>
      <c r="PA4" s="25" t="str">
        <f t="shared" ca="1" si="30"/>
        <v/>
      </c>
      <c r="PB4" s="25" t="str">
        <f t="shared" ca="1" si="30"/>
        <v/>
      </c>
      <c r="PC4" s="25" t="str">
        <f t="shared" ca="1" si="30"/>
        <v/>
      </c>
      <c r="PD4" s="25" t="str">
        <f t="shared" ca="1" si="30"/>
        <v/>
      </c>
      <c r="PE4" s="25" t="str">
        <f t="shared" ca="1" si="30"/>
        <v/>
      </c>
      <c r="PF4" s="25" t="str">
        <f t="shared" ca="1" si="30"/>
        <v/>
      </c>
      <c r="PG4" s="25" t="str">
        <f t="shared" ca="1" si="30"/>
        <v/>
      </c>
      <c r="PH4" s="25" t="str">
        <f t="shared" ca="1" si="30"/>
        <v/>
      </c>
      <c r="PI4" s="25" t="str">
        <f t="shared" ca="1" si="30"/>
        <v/>
      </c>
      <c r="PJ4" s="25" t="str">
        <f t="shared" ca="1" si="30"/>
        <v/>
      </c>
      <c r="PK4" s="25" t="str">
        <f t="shared" ca="1" si="30"/>
        <v/>
      </c>
      <c r="PL4" s="25" t="str">
        <f t="shared" ca="1" si="30"/>
        <v/>
      </c>
      <c r="PM4" s="25" t="str">
        <f t="shared" ca="1" si="30"/>
        <v/>
      </c>
      <c r="PN4" s="25" t="str">
        <f t="shared" ca="1" si="30"/>
        <v/>
      </c>
      <c r="PO4" s="25" t="str">
        <f t="shared" ca="1" si="30"/>
        <v/>
      </c>
      <c r="PP4" s="25" t="str">
        <f t="shared" ca="1" si="30"/>
        <v/>
      </c>
      <c r="PQ4" s="25" t="str">
        <f t="shared" ca="1" si="30"/>
        <v/>
      </c>
      <c r="PR4" s="25" t="str">
        <f t="shared" ca="1" si="30"/>
        <v/>
      </c>
      <c r="PS4" s="25" t="str">
        <f t="shared" ca="1" si="30"/>
        <v/>
      </c>
      <c r="PT4" s="25">
        <f t="shared" ca="1" si="30"/>
        <v>32</v>
      </c>
      <c r="PU4" s="25" t="str">
        <f t="shared" ca="1" si="30"/>
        <v/>
      </c>
      <c r="PV4" s="25" t="str">
        <f t="shared" ca="1" si="30"/>
        <v/>
      </c>
      <c r="PW4" s="25" t="str">
        <f t="shared" ca="1" si="30"/>
        <v/>
      </c>
      <c r="PX4" s="25" t="str">
        <f t="shared" ca="1" si="30"/>
        <v/>
      </c>
      <c r="PY4" s="25" t="str">
        <f t="shared" ca="1" si="30"/>
        <v/>
      </c>
      <c r="PZ4" s="25" t="str">
        <f t="shared" ca="1" si="30"/>
        <v/>
      </c>
      <c r="QA4" s="25" t="str">
        <f t="shared" ref="QA4:SF4" ca="1" si="31">IF(AND(WEEKDAY(QA$6,2)=1,ROUND(QA6-INT(QA6),5)&lt;=ROUND(1/24*8,5)),WEEKNUM(QA$6+0.000001,21),"")</f>
        <v/>
      </c>
      <c r="QB4" s="25" t="str">
        <f t="shared" ca="1" si="31"/>
        <v/>
      </c>
      <c r="QC4" s="25" t="str">
        <f t="shared" ca="1" si="31"/>
        <v/>
      </c>
      <c r="QD4" s="25" t="str">
        <f t="shared" ca="1" si="31"/>
        <v/>
      </c>
      <c r="QE4" s="25" t="str">
        <f t="shared" ca="1" si="31"/>
        <v/>
      </c>
      <c r="QF4" s="25" t="str">
        <f t="shared" ca="1" si="31"/>
        <v/>
      </c>
      <c r="QG4" s="25" t="str">
        <f t="shared" ca="1" si="31"/>
        <v/>
      </c>
      <c r="QH4" s="25" t="str">
        <f t="shared" ca="1" si="31"/>
        <v/>
      </c>
      <c r="QI4" s="25" t="str">
        <f t="shared" ca="1" si="31"/>
        <v/>
      </c>
      <c r="QJ4" s="25" t="str">
        <f t="shared" ca="1" si="31"/>
        <v/>
      </c>
      <c r="QK4" s="25" t="str">
        <f t="shared" ca="1" si="31"/>
        <v/>
      </c>
      <c r="QL4" s="25" t="str">
        <f t="shared" ca="1" si="31"/>
        <v/>
      </c>
      <c r="QM4" s="25" t="str">
        <f t="shared" ca="1" si="31"/>
        <v/>
      </c>
      <c r="QN4" s="25" t="str">
        <f t="shared" ca="1" si="31"/>
        <v/>
      </c>
      <c r="QO4" s="25" t="str">
        <f t="shared" ca="1" si="31"/>
        <v/>
      </c>
      <c r="QP4" s="25" t="str">
        <f t="shared" ca="1" si="31"/>
        <v/>
      </c>
      <c r="QQ4" s="25" t="str">
        <f t="shared" ca="1" si="31"/>
        <v/>
      </c>
      <c r="QR4" s="25" t="str">
        <f t="shared" ca="1" si="31"/>
        <v/>
      </c>
      <c r="QS4" s="25" t="str">
        <f t="shared" ca="1" si="31"/>
        <v/>
      </c>
      <c r="QT4" s="25" t="str">
        <f t="shared" ca="1" si="31"/>
        <v/>
      </c>
      <c r="QU4" s="25" t="str">
        <f t="shared" ca="1" si="31"/>
        <v/>
      </c>
      <c r="QV4" s="25" t="str">
        <f t="shared" ca="1" si="31"/>
        <v/>
      </c>
      <c r="QW4" s="25" t="str">
        <f t="shared" ca="1" si="31"/>
        <v/>
      </c>
      <c r="QX4" s="25" t="str">
        <f t="shared" ca="1" si="31"/>
        <v/>
      </c>
      <c r="QY4" s="25" t="str">
        <f t="shared" ca="1" si="31"/>
        <v/>
      </c>
      <c r="QZ4" s="25" t="str">
        <f t="shared" ca="1" si="31"/>
        <v/>
      </c>
      <c r="RA4" s="25" t="str">
        <f t="shared" ca="1" si="31"/>
        <v/>
      </c>
      <c r="RB4" s="25" t="str">
        <f t="shared" ca="1" si="31"/>
        <v/>
      </c>
      <c r="RC4" s="25" t="str">
        <f t="shared" ca="1" si="31"/>
        <v/>
      </c>
      <c r="RD4" s="25" t="str">
        <f t="shared" ca="1" si="31"/>
        <v/>
      </c>
      <c r="RE4" s="25" t="str">
        <f t="shared" ca="1" si="31"/>
        <v/>
      </c>
      <c r="RF4" s="25" t="str">
        <f t="shared" ca="1" si="31"/>
        <v/>
      </c>
      <c r="RG4" s="25" t="str">
        <f t="shared" ca="1" si="31"/>
        <v/>
      </c>
      <c r="RH4" s="25" t="str">
        <f t="shared" ca="1" si="31"/>
        <v/>
      </c>
      <c r="RI4" s="25" t="str">
        <f t="shared" ca="1" si="31"/>
        <v/>
      </c>
      <c r="RJ4" s="25" t="str">
        <f t="shared" ca="1" si="31"/>
        <v/>
      </c>
      <c r="RK4" s="25" t="str">
        <f t="shared" ca="1" si="31"/>
        <v/>
      </c>
      <c r="RL4" s="25" t="str">
        <f t="shared" ca="1" si="31"/>
        <v/>
      </c>
      <c r="RM4" s="25" t="str">
        <f t="shared" ca="1" si="31"/>
        <v/>
      </c>
      <c r="RN4" s="25" t="str">
        <f t="shared" ca="1" si="31"/>
        <v/>
      </c>
      <c r="RO4" s="25" t="str">
        <f t="shared" ca="1" si="31"/>
        <v/>
      </c>
      <c r="RP4" s="25" t="str">
        <f t="shared" ca="1" si="31"/>
        <v/>
      </c>
      <c r="RQ4" s="25" t="str">
        <f t="shared" ca="1" si="31"/>
        <v/>
      </c>
      <c r="RR4" s="25" t="str">
        <f t="shared" ca="1" si="31"/>
        <v/>
      </c>
      <c r="RS4" s="25" t="str">
        <f t="shared" ca="1" si="31"/>
        <v/>
      </c>
      <c r="RT4" s="25" t="str">
        <f t="shared" ca="1" si="31"/>
        <v/>
      </c>
      <c r="RU4" s="25" t="str">
        <f t="shared" ca="1" si="31"/>
        <v/>
      </c>
      <c r="RV4" s="25" t="str">
        <f t="shared" ca="1" si="31"/>
        <v/>
      </c>
      <c r="RW4" s="25" t="str">
        <f t="shared" ca="1" si="31"/>
        <v/>
      </c>
      <c r="RX4" s="25" t="str">
        <f t="shared" ca="1" si="31"/>
        <v/>
      </c>
      <c r="RY4" s="25" t="str">
        <f t="shared" ca="1" si="31"/>
        <v/>
      </c>
      <c r="RZ4" s="25" t="str">
        <f t="shared" ca="1" si="31"/>
        <v/>
      </c>
      <c r="SA4" s="25" t="str">
        <f t="shared" ca="1" si="31"/>
        <v/>
      </c>
      <c r="SB4" s="25" t="str">
        <f t="shared" ca="1" si="31"/>
        <v/>
      </c>
      <c r="SC4" s="25" t="str">
        <f t="shared" ca="1" si="31"/>
        <v/>
      </c>
      <c r="SD4" s="25" t="str">
        <f t="shared" ca="1" si="31"/>
        <v/>
      </c>
      <c r="SE4" s="25" t="str">
        <f t="shared" ca="1" si="31"/>
        <v/>
      </c>
      <c r="SF4" s="25" t="str">
        <f t="shared" ca="1" si="31"/>
        <v/>
      </c>
      <c r="SG4" s="83"/>
    </row>
    <row r="5" spans="1:501" ht="12" customHeight="1" x14ac:dyDescent="0.25">
      <c r="H5" s="25">
        <f t="shared" ref="H5:BS5" ca="1" si="32">IF(ISEVEN(WEEKNUM(H$6,21)),1,0)</f>
        <v>1</v>
      </c>
      <c r="I5" s="25">
        <f t="shared" ca="1" si="32"/>
        <v>1</v>
      </c>
      <c r="J5" s="25">
        <f t="shared" ca="1" si="32"/>
        <v>1</v>
      </c>
      <c r="K5" s="25">
        <f t="shared" ca="1" si="32"/>
        <v>1</v>
      </c>
      <c r="L5" s="25">
        <f t="shared" ca="1" si="32"/>
        <v>1</v>
      </c>
      <c r="M5" s="25">
        <f t="shared" ca="1" si="32"/>
        <v>1</v>
      </c>
      <c r="N5" s="25">
        <f t="shared" ca="1" si="32"/>
        <v>1</v>
      </c>
      <c r="O5" s="25">
        <f t="shared" ca="1" si="32"/>
        <v>1</v>
      </c>
      <c r="P5" s="25">
        <f t="shared" ca="1" si="32"/>
        <v>1</v>
      </c>
      <c r="Q5" s="25">
        <f t="shared" ca="1" si="32"/>
        <v>1</v>
      </c>
      <c r="R5" s="25">
        <f t="shared" ca="1" si="32"/>
        <v>1</v>
      </c>
      <c r="S5" s="25">
        <f t="shared" ca="1" si="32"/>
        <v>1</v>
      </c>
      <c r="T5" s="25">
        <f t="shared" ca="1" si="32"/>
        <v>1</v>
      </c>
      <c r="U5" s="25">
        <f t="shared" ca="1" si="32"/>
        <v>1</v>
      </c>
      <c r="V5" s="25">
        <f t="shared" ca="1" si="32"/>
        <v>1</v>
      </c>
      <c r="W5" s="25">
        <f t="shared" ca="1" si="32"/>
        <v>1</v>
      </c>
      <c r="X5" s="25">
        <f t="shared" ca="1" si="32"/>
        <v>1</v>
      </c>
      <c r="Y5" s="25">
        <f t="shared" ca="1" si="32"/>
        <v>1</v>
      </c>
      <c r="Z5" s="25">
        <f t="shared" ca="1" si="32"/>
        <v>1</v>
      </c>
      <c r="AA5" s="25">
        <f t="shared" ca="1" si="32"/>
        <v>1</v>
      </c>
      <c r="AB5" s="25">
        <f t="shared" ca="1" si="32"/>
        <v>1</v>
      </c>
      <c r="AC5" s="25">
        <f t="shared" ca="1" si="32"/>
        <v>1</v>
      </c>
      <c r="AD5" s="25">
        <f t="shared" ca="1" si="32"/>
        <v>1</v>
      </c>
      <c r="AE5" s="25">
        <f t="shared" ca="1" si="32"/>
        <v>1</v>
      </c>
      <c r="AF5" s="25">
        <f t="shared" ca="1" si="32"/>
        <v>1</v>
      </c>
      <c r="AG5" s="25">
        <f t="shared" ca="1" si="32"/>
        <v>1</v>
      </c>
      <c r="AH5" s="25">
        <f t="shared" ca="1" si="32"/>
        <v>1</v>
      </c>
      <c r="AI5" s="25">
        <f t="shared" ca="1" si="32"/>
        <v>1</v>
      </c>
      <c r="AJ5" s="25">
        <f t="shared" ca="1" si="32"/>
        <v>1</v>
      </c>
      <c r="AK5" s="25">
        <f t="shared" ca="1" si="32"/>
        <v>1</v>
      </c>
      <c r="AL5" s="25">
        <f t="shared" ca="1" si="32"/>
        <v>1</v>
      </c>
      <c r="AM5" s="25">
        <f t="shared" ca="1" si="32"/>
        <v>1</v>
      </c>
      <c r="AN5" s="25">
        <f t="shared" ca="1" si="32"/>
        <v>1</v>
      </c>
      <c r="AO5" s="25">
        <f t="shared" ca="1" si="32"/>
        <v>1</v>
      </c>
      <c r="AP5" s="25">
        <f t="shared" ca="1" si="32"/>
        <v>1</v>
      </c>
      <c r="AQ5" s="25">
        <f t="shared" ca="1" si="32"/>
        <v>1</v>
      </c>
      <c r="AR5" s="25">
        <f t="shared" ca="1" si="32"/>
        <v>1</v>
      </c>
      <c r="AS5" s="25">
        <f t="shared" ca="1" si="32"/>
        <v>1</v>
      </c>
      <c r="AT5" s="25">
        <f t="shared" ca="1" si="32"/>
        <v>1</v>
      </c>
      <c r="AU5" s="25">
        <f t="shared" ca="1" si="32"/>
        <v>1</v>
      </c>
      <c r="AV5" s="25">
        <f t="shared" ca="1" si="32"/>
        <v>1</v>
      </c>
      <c r="AW5" s="25">
        <f t="shared" ca="1" si="32"/>
        <v>1</v>
      </c>
      <c r="AX5" s="25">
        <f t="shared" ca="1" si="32"/>
        <v>1</v>
      </c>
      <c r="AY5" s="25">
        <f t="shared" ca="1" si="32"/>
        <v>1</v>
      </c>
      <c r="AZ5" s="25">
        <f t="shared" ca="1" si="32"/>
        <v>1</v>
      </c>
      <c r="BA5" s="25">
        <f t="shared" ca="1" si="32"/>
        <v>1</v>
      </c>
      <c r="BB5" s="25">
        <f t="shared" ca="1" si="32"/>
        <v>1</v>
      </c>
      <c r="BC5" s="25">
        <f t="shared" ca="1" si="32"/>
        <v>1</v>
      </c>
      <c r="BD5" s="25">
        <f t="shared" ca="1" si="32"/>
        <v>1</v>
      </c>
      <c r="BE5" s="25">
        <f t="shared" ca="1" si="32"/>
        <v>1</v>
      </c>
      <c r="BF5" s="25">
        <f t="shared" ca="1" si="32"/>
        <v>1</v>
      </c>
      <c r="BG5" s="25">
        <f t="shared" ca="1" si="32"/>
        <v>1</v>
      </c>
      <c r="BH5" s="25">
        <f t="shared" ca="1" si="32"/>
        <v>1</v>
      </c>
      <c r="BI5" s="25">
        <f t="shared" ca="1" si="32"/>
        <v>1</v>
      </c>
      <c r="BJ5" s="25">
        <f t="shared" ca="1" si="32"/>
        <v>1</v>
      </c>
      <c r="BK5" s="25">
        <f t="shared" ca="1" si="32"/>
        <v>1</v>
      </c>
      <c r="BL5" s="25">
        <f t="shared" ca="1" si="32"/>
        <v>1</v>
      </c>
      <c r="BM5" s="25">
        <f t="shared" ca="1" si="32"/>
        <v>1</v>
      </c>
      <c r="BN5" s="25">
        <f t="shared" ca="1" si="32"/>
        <v>1</v>
      </c>
      <c r="BO5" s="25">
        <f t="shared" ca="1" si="32"/>
        <v>1</v>
      </c>
      <c r="BP5" s="25">
        <f t="shared" ca="1" si="32"/>
        <v>1</v>
      </c>
      <c r="BQ5" s="25">
        <f t="shared" ca="1" si="32"/>
        <v>1</v>
      </c>
      <c r="BR5" s="25">
        <f t="shared" ca="1" si="32"/>
        <v>1</v>
      </c>
      <c r="BS5" s="25">
        <f t="shared" ca="1" si="32"/>
        <v>1</v>
      </c>
      <c r="BT5" s="25">
        <f t="shared" ref="BT5:EE5" ca="1" si="33">IF(ISEVEN(WEEKNUM(BT$6,21)),1,0)</f>
        <v>1</v>
      </c>
      <c r="BU5" s="25">
        <f t="shared" ca="1" si="33"/>
        <v>1</v>
      </c>
      <c r="BV5" s="25">
        <f t="shared" ca="1" si="33"/>
        <v>1</v>
      </c>
      <c r="BW5" s="25">
        <f t="shared" ca="1" si="33"/>
        <v>1</v>
      </c>
      <c r="BX5" s="25">
        <f t="shared" ca="1" si="33"/>
        <v>1</v>
      </c>
      <c r="BY5" s="25">
        <f t="shared" ca="1" si="33"/>
        <v>1</v>
      </c>
      <c r="BZ5" s="25">
        <f t="shared" ca="1" si="33"/>
        <v>1</v>
      </c>
      <c r="CA5" s="25">
        <f t="shared" ca="1" si="33"/>
        <v>1</v>
      </c>
      <c r="CB5" s="25">
        <f t="shared" ca="1" si="33"/>
        <v>1</v>
      </c>
      <c r="CC5" s="25">
        <f t="shared" ca="1" si="33"/>
        <v>1</v>
      </c>
      <c r="CD5" s="25">
        <f t="shared" ca="1" si="33"/>
        <v>1</v>
      </c>
      <c r="CE5" s="25">
        <f t="shared" ca="1" si="33"/>
        <v>1</v>
      </c>
      <c r="CF5" s="25">
        <f t="shared" ca="1" si="33"/>
        <v>1</v>
      </c>
      <c r="CG5" s="25">
        <f t="shared" ca="1" si="33"/>
        <v>1</v>
      </c>
      <c r="CH5" s="25">
        <f t="shared" ca="1" si="33"/>
        <v>0</v>
      </c>
      <c r="CI5" s="25">
        <f t="shared" ca="1" si="33"/>
        <v>0</v>
      </c>
      <c r="CJ5" s="25">
        <f t="shared" ca="1" si="33"/>
        <v>0</v>
      </c>
      <c r="CK5" s="25">
        <f t="shared" ca="1" si="33"/>
        <v>0</v>
      </c>
      <c r="CL5" s="25">
        <f t="shared" ca="1" si="33"/>
        <v>0</v>
      </c>
      <c r="CM5" s="25">
        <f t="shared" ca="1" si="33"/>
        <v>0</v>
      </c>
      <c r="CN5" s="25">
        <f t="shared" ca="1" si="33"/>
        <v>0</v>
      </c>
      <c r="CO5" s="25">
        <f t="shared" ca="1" si="33"/>
        <v>0</v>
      </c>
      <c r="CP5" s="25">
        <f t="shared" ca="1" si="33"/>
        <v>0</v>
      </c>
      <c r="CQ5" s="25">
        <f t="shared" ca="1" si="33"/>
        <v>0</v>
      </c>
      <c r="CR5" s="25">
        <f t="shared" ca="1" si="33"/>
        <v>0</v>
      </c>
      <c r="CS5" s="25">
        <f t="shared" ca="1" si="33"/>
        <v>0</v>
      </c>
      <c r="CT5" s="25">
        <f t="shared" ca="1" si="33"/>
        <v>0</v>
      </c>
      <c r="CU5" s="25">
        <f t="shared" ca="1" si="33"/>
        <v>0</v>
      </c>
      <c r="CV5" s="25">
        <f t="shared" ca="1" si="33"/>
        <v>0</v>
      </c>
      <c r="CW5" s="25">
        <f t="shared" ca="1" si="33"/>
        <v>0</v>
      </c>
      <c r="CX5" s="25">
        <f t="shared" ca="1" si="33"/>
        <v>0</v>
      </c>
      <c r="CY5" s="25">
        <f t="shared" ca="1" si="33"/>
        <v>0</v>
      </c>
      <c r="CZ5" s="25">
        <f t="shared" ca="1" si="33"/>
        <v>0</v>
      </c>
      <c r="DA5" s="25">
        <f t="shared" ca="1" si="33"/>
        <v>0</v>
      </c>
      <c r="DB5" s="25">
        <f t="shared" ca="1" si="33"/>
        <v>0</v>
      </c>
      <c r="DC5" s="25">
        <f t="shared" ca="1" si="33"/>
        <v>0</v>
      </c>
      <c r="DD5" s="25">
        <f t="shared" ca="1" si="33"/>
        <v>0</v>
      </c>
      <c r="DE5" s="25">
        <f t="shared" ca="1" si="33"/>
        <v>0</v>
      </c>
      <c r="DF5" s="25">
        <f t="shared" ca="1" si="33"/>
        <v>0</v>
      </c>
      <c r="DG5" s="25">
        <f t="shared" ca="1" si="33"/>
        <v>0</v>
      </c>
      <c r="DH5" s="25">
        <f t="shared" ca="1" si="33"/>
        <v>0</v>
      </c>
      <c r="DI5" s="25">
        <f t="shared" ca="1" si="33"/>
        <v>0</v>
      </c>
      <c r="DJ5" s="25">
        <f t="shared" ca="1" si="33"/>
        <v>0</v>
      </c>
      <c r="DK5" s="25">
        <f t="shared" ca="1" si="33"/>
        <v>0</v>
      </c>
      <c r="DL5" s="25">
        <f t="shared" ca="1" si="33"/>
        <v>0</v>
      </c>
      <c r="DM5" s="25">
        <f t="shared" ca="1" si="33"/>
        <v>0</v>
      </c>
      <c r="DN5" s="25">
        <f t="shared" ca="1" si="33"/>
        <v>0</v>
      </c>
      <c r="DO5" s="25">
        <f t="shared" ca="1" si="33"/>
        <v>0</v>
      </c>
      <c r="DP5" s="25">
        <f t="shared" ca="1" si="33"/>
        <v>0</v>
      </c>
      <c r="DQ5" s="25">
        <f t="shared" ca="1" si="33"/>
        <v>0</v>
      </c>
      <c r="DR5" s="25">
        <f t="shared" ca="1" si="33"/>
        <v>0</v>
      </c>
      <c r="DS5" s="25">
        <f t="shared" ca="1" si="33"/>
        <v>0</v>
      </c>
      <c r="DT5" s="25">
        <f t="shared" ca="1" si="33"/>
        <v>0</v>
      </c>
      <c r="DU5" s="25">
        <f t="shared" ca="1" si="33"/>
        <v>0</v>
      </c>
      <c r="DV5" s="25">
        <f t="shared" ca="1" si="33"/>
        <v>0</v>
      </c>
      <c r="DW5" s="25">
        <f t="shared" ca="1" si="33"/>
        <v>0</v>
      </c>
      <c r="DX5" s="25">
        <f t="shared" ca="1" si="33"/>
        <v>0</v>
      </c>
      <c r="DY5" s="25">
        <f t="shared" ca="1" si="33"/>
        <v>0</v>
      </c>
      <c r="DZ5" s="25">
        <f t="shared" ca="1" si="33"/>
        <v>0</v>
      </c>
      <c r="EA5" s="25">
        <f t="shared" ca="1" si="33"/>
        <v>0</v>
      </c>
      <c r="EB5" s="25">
        <f t="shared" ca="1" si="33"/>
        <v>0</v>
      </c>
      <c r="EC5" s="25">
        <f t="shared" ca="1" si="33"/>
        <v>0</v>
      </c>
      <c r="ED5" s="25">
        <f t="shared" ca="1" si="33"/>
        <v>0</v>
      </c>
      <c r="EE5" s="25">
        <f t="shared" ca="1" si="33"/>
        <v>0</v>
      </c>
      <c r="EF5" s="25">
        <f t="shared" ref="EF5:GQ5" ca="1" si="34">IF(ISEVEN(WEEKNUM(EF$6,21)),1,0)</f>
        <v>0</v>
      </c>
      <c r="EG5" s="25">
        <f t="shared" ca="1" si="34"/>
        <v>0</v>
      </c>
      <c r="EH5" s="25">
        <f t="shared" ca="1" si="34"/>
        <v>0</v>
      </c>
      <c r="EI5" s="25">
        <f t="shared" ca="1" si="34"/>
        <v>0</v>
      </c>
      <c r="EJ5" s="25">
        <f t="shared" ca="1" si="34"/>
        <v>0</v>
      </c>
      <c r="EK5" s="25">
        <f t="shared" ca="1" si="34"/>
        <v>0</v>
      </c>
      <c r="EL5" s="25">
        <f t="shared" ca="1" si="34"/>
        <v>0</v>
      </c>
      <c r="EM5" s="25">
        <f t="shared" ca="1" si="34"/>
        <v>0</v>
      </c>
      <c r="EN5" s="25">
        <f t="shared" ca="1" si="34"/>
        <v>0</v>
      </c>
      <c r="EO5" s="25">
        <f t="shared" ca="1" si="34"/>
        <v>0</v>
      </c>
      <c r="EP5" s="25">
        <f t="shared" ca="1" si="34"/>
        <v>0</v>
      </c>
      <c r="EQ5" s="25">
        <f t="shared" ca="1" si="34"/>
        <v>0</v>
      </c>
      <c r="ER5" s="25">
        <f t="shared" ca="1" si="34"/>
        <v>0</v>
      </c>
      <c r="ES5" s="25">
        <f t="shared" ca="1" si="34"/>
        <v>0</v>
      </c>
      <c r="ET5" s="25">
        <f t="shared" ca="1" si="34"/>
        <v>0</v>
      </c>
      <c r="EU5" s="25">
        <f t="shared" ca="1" si="34"/>
        <v>0</v>
      </c>
      <c r="EV5" s="25">
        <f t="shared" ca="1" si="34"/>
        <v>0</v>
      </c>
      <c r="EW5" s="25">
        <f t="shared" ca="1" si="34"/>
        <v>0</v>
      </c>
      <c r="EX5" s="25">
        <f t="shared" ca="1" si="34"/>
        <v>0</v>
      </c>
      <c r="EY5" s="25">
        <f t="shared" ca="1" si="34"/>
        <v>0</v>
      </c>
      <c r="EZ5" s="25">
        <f t="shared" ca="1" si="34"/>
        <v>1</v>
      </c>
      <c r="FA5" s="25">
        <f t="shared" ca="1" si="34"/>
        <v>1</v>
      </c>
      <c r="FB5" s="25">
        <f t="shared" ca="1" si="34"/>
        <v>1</v>
      </c>
      <c r="FC5" s="25">
        <f t="shared" ca="1" si="34"/>
        <v>1</v>
      </c>
      <c r="FD5" s="25">
        <f t="shared" ca="1" si="34"/>
        <v>1</v>
      </c>
      <c r="FE5" s="25">
        <f t="shared" ca="1" si="34"/>
        <v>1</v>
      </c>
      <c r="FF5" s="25">
        <f t="shared" ca="1" si="34"/>
        <v>1</v>
      </c>
      <c r="FG5" s="25">
        <f t="shared" ca="1" si="34"/>
        <v>1</v>
      </c>
      <c r="FH5" s="25">
        <f t="shared" ca="1" si="34"/>
        <v>1</v>
      </c>
      <c r="FI5" s="25">
        <f t="shared" ca="1" si="34"/>
        <v>1</v>
      </c>
      <c r="FJ5" s="25">
        <f t="shared" ca="1" si="34"/>
        <v>1</v>
      </c>
      <c r="FK5" s="25">
        <f t="shared" ca="1" si="34"/>
        <v>1</v>
      </c>
      <c r="FL5" s="25">
        <f t="shared" ca="1" si="34"/>
        <v>1</v>
      </c>
      <c r="FM5" s="25">
        <f t="shared" ca="1" si="34"/>
        <v>1</v>
      </c>
      <c r="FN5" s="25">
        <f t="shared" ca="1" si="34"/>
        <v>1</v>
      </c>
      <c r="FO5" s="25">
        <f t="shared" ca="1" si="34"/>
        <v>1</v>
      </c>
      <c r="FP5" s="25">
        <f t="shared" ca="1" si="34"/>
        <v>1</v>
      </c>
      <c r="FQ5" s="25">
        <f t="shared" ca="1" si="34"/>
        <v>1</v>
      </c>
      <c r="FR5" s="25">
        <f t="shared" ca="1" si="34"/>
        <v>1</v>
      </c>
      <c r="FS5" s="25">
        <f t="shared" ca="1" si="34"/>
        <v>1</v>
      </c>
      <c r="FT5" s="25">
        <f t="shared" ca="1" si="34"/>
        <v>1</v>
      </c>
      <c r="FU5" s="25">
        <f t="shared" ca="1" si="34"/>
        <v>1</v>
      </c>
      <c r="FV5" s="25">
        <f t="shared" ca="1" si="34"/>
        <v>1</v>
      </c>
      <c r="FW5" s="25">
        <f t="shared" ca="1" si="34"/>
        <v>1</v>
      </c>
      <c r="FX5" s="25">
        <f ca="1">IF(ISEVEN(WEEKNUM(FX$6,21)),1,0)</f>
        <v>1</v>
      </c>
      <c r="FY5" s="25">
        <f t="shared" ca="1" si="34"/>
        <v>1</v>
      </c>
      <c r="FZ5" s="25">
        <f t="shared" ca="1" si="34"/>
        <v>1</v>
      </c>
      <c r="GA5" s="25">
        <f t="shared" ca="1" si="34"/>
        <v>1</v>
      </c>
      <c r="GB5" s="25">
        <f t="shared" ca="1" si="34"/>
        <v>1</v>
      </c>
      <c r="GC5" s="25">
        <f t="shared" ca="1" si="34"/>
        <v>1</v>
      </c>
      <c r="GD5" s="25">
        <f t="shared" ca="1" si="34"/>
        <v>1</v>
      </c>
      <c r="GE5" s="25">
        <f t="shared" ca="1" si="34"/>
        <v>1</v>
      </c>
      <c r="GF5" s="25">
        <f t="shared" ca="1" si="34"/>
        <v>1</v>
      </c>
      <c r="GG5" s="25">
        <f t="shared" ca="1" si="34"/>
        <v>1</v>
      </c>
      <c r="GH5" s="25">
        <f t="shared" ca="1" si="34"/>
        <v>1</v>
      </c>
      <c r="GI5" s="25">
        <f t="shared" ca="1" si="34"/>
        <v>1</v>
      </c>
      <c r="GJ5" s="25">
        <f t="shared" ca="1" si="34"/>
        <v>1</v>
      </c>
      <c r="GK5" s="25">
        <f t="shared" ca="1" si="34"/>
        <v>1</v>
      </c>
      <c r="GL5" s="25">
        <f t="shared" ca="1" si="34"/>
        <v>1</v>
      </c>
      <c r="GM5" s="25">
        <f t="shared" ca="1" si="34"/>
        <v>1</v>
      </c>
      <c r="GN5" s="25">
        <f t="shared" ca="1" si="34"/>
        <v>1</v>
      </c>
      <c r="GO5" s="25">
        <f t="shared" ca="1" si="34"/>
        <v>1</v>
      </c>
      <c r="GP5" s="25">
        <f t="shared" ca="1" si="34"/>
        <v>1</v>
      </c>
      <c r="GQ5" s="25">
        <f t="shared" ca="1" si="34"/>
        <v>1</v>
      </c>
      <c r="GR5" s="25">
        <f t="shared" ref="GR5:JC5" ca="1" si="35">IF(ISEVEN(WEEKNUM(GR$6,21)),1,0)</f>
        <v>1</v>
      </c>
      <c r="GS5" s="25">
        <f t="shared" ca="1" si="35"/>
        <v>1</v>
      </c>
      <c r="GT5" s="25">
        <f t="shared" ca="1" si="35"/>
        <v>1</v>
      </c>
      <c r="GU5" s="25">
        <f t="shared" ca="1" si="35"/>
        <v>1</v>
      </c>
      <c r="GV5" s="25">
        <f t="shared" ca="1" si="35"/>
        <v>1</v>
      </c>
      <c r="GW5" s="25">
        <f t="shared" ca="1" si="35"/>
        <v>1</v>
      </c>
      <c r="GX5" s="25">
        <f t="shared" ca="1" si="35"/>
        <v>1</v>
      </c>
      <c r="GY5" s="25">
        <f t="shared" ca="1" si="35"/>
        <v>1</v>
      </c>
      <c r="GZ5" s="25">
        <f t="shared" ca="1" si="35"/>
        <v>1</v>
      </c>
      <c r="HA5" s="25">
        <f t="shared" ca="1" si="35"/>
        <v>1</v>
      </c>
      <c r="HB5" s="25">
        <f t="shared" ca="1" si="35"/>
        <v>1</v>
      </c>
      <c r="HC5" s="25">
        <f t="shared" ca="1" si="35"/>
        <v>1</v>
      </c>
      <c r="HD5" s="25">
        <f t="shared" ca="1" si="35"/>
        <v>1</v>
      </c>
      <c r="HE5" s="25">
        <f t="shared" ca="1" si="35"/>
        <v>1</v>
      </c>
      <c r="HF5" s="25">
        <f t="shared" ca="1" si="35"/>
        <v>1</v>
      </c>
      <c r="HG5" s="25">
        <f t="shared" ca="1" si="35"/>
        <v>1</v>
      </c>
      <c r="HH5" s="25">
        <f t="shared" ca="1" si="35"/>
        <v>1</v>
      </c>
      <c r="HI5" s="25">
        <f t="shared" ca="1" si="35"/>
        <v>1</v>
      </c>
      <c r="HJ5" s="25">
        <f t="shared" ca="1" si="35"/>
        <v>1</v>
      </c>
      <c r="HK5" s="25">
        <f t="shared" ca="1" si="35"/>
        <v>1</v>
      </c>
      <c r="HL5" s="25">
        <f t="shared" ca="1" si="35"/>
        <v>1</v>
      </c>
      <c r="HM5" s="25">
        <f t="shared" ca="1" si="35"/>
        <v>1</v>
      </c>
      <c r="HN5" s="25">
        <f t="shared" ca="1" si="35"/>
        <v>1</v>
      </c>
      <c r="HO5" s="25">
        <f t="shared" ca="1" si="35"/>
        <v>1</v>
      </c>
      <c r="HP5" s="25">
        <f t="shared" ca="1" si="35"/>
        <v>1</v>
      </c>
      <c r="HQ5" s="25">
        <f t="shared" ca="1" si="35"/>
        <v>1</v>
      </c>
      <c r="HR5" s="25">
        <f t="shared" ca="1" si="35"/>
        <v>0</v>
      </c>
      <c r="HS5" s="25">
        <f t="shared" ca="1" si="35"/>
        <v>0</v>
      </c>
      <c r="HT5" s="25">
        <f t="shared" ca="1" si="35"/>
        <v>0</v>
      </c>
      <c r="HU5" s="25">
        <f t="shared" ca="1" si="35"/>
        <v>0</v>
      </c>
      <c r="HV5" s="25">
        <f t="shared" ca="1" si="35"/>
        <v>0</v>
      </c>
      <c r="HW5" s="25">
        <f t="shared" ca="1" si="35"/>
        <v>0</v>
      </c>
      <c r="HX5" s="25">
        <f t="shared" ca="1" si="35"/>
        <v>0</v>
      </c>
      <c r="HY5" s="25">
        <f t="shared" ca="1" si="35"/>
        <v>0</v>
      </c>
      <c r="HZ5" s="25">
        <f t="shared" ca="1" si="35"/>
        <v>0</v>
      </c>
      <c r="IA5" s="25">
        <f t="shared" ca="1" si="35"/>
        <v>0</v>
      </c>
      <c r="IB5" s="25">
        <f t="shared" ca="1" si="35"/>
        <v>0</v>
      </c>
      <c r="IC5" s="25">
        <f t="shared" ca="1" si="35"/>
        <v>0</v>
      </c>
      <c r="ID5" s="25">
        <f t="shared" ca="1" si="35"/>
        <v>0</v>
      </c>
      <c r="IE5" s="25">
        <f t="shared" ca="1" si="35"/>
        <v>0</v>
      </c>
      <c r="IF5" s="25">
        <f t="shared" ca="1" si="35"/>
        <v>0</v>
      </c>
      <c r="IG5" s="25">
        <f t="shared" ca="1" si="35"/>
        <v>0</v>
      </c>
      <c r="IH5" s="25">
        <f t="shared" ca="1" si="35"/>
        <v>0</v>
      </c>
      <c r="II5" s="25">
        <f t="shared" ca="1" si="35"/>
        <v>0</v>
      </c>
      <c r="IJ5" s="25">
        <f t="shared" ca="1" si="35"/>
        <v>0</v>
      </c>
      <c r="IK5" s="25">
        <f t="shared" ca="1" si="35"/>
        <v>0</v>
      </c>
      <c r="IL5" s="25">
        <f t="shared" ca="1" si="35"/>
        <v>0</v>
      </c>
      <c r="IM5" s="25">
        <f t="shared" ca="1" si="35"/>
        <v>0</v>
      </c>
      <c r="IN5" s="25">
        <f t="shared" ca="1" si="35"/>
        <v>0</v>
      </c>
      <c r="IO5" s="25">
        <f t="shared" ca="1" si="35"/>
        <v>0</v>
      </c>
      <c r="IP5" s="25">
        <f t="shared" ca="1" si="35"/>
        <v>0</v>
      </c>
      <c r="IQ5" s="25">
        <f t="shared" ca="1" si="35"/>
        <v>0</v>
      </c>
      <c r="IR5" s="25">
        <f t="shared" ca="1" si="35"/>
        <v>0</v>
      </c>
      <c r="IS5" s="25">
        <f t="shared" ca="1" si="35"/>
        <v>0</v>
      </c>
      <c r="IT5" s="25">
        <f t="shared" ca="1" si="35"/>
        <v>0</v>
      </c>
      <c r="IU5" s="25">
        <f t="shared" ca="1" si="35"/>
        <v>0</v>
      </c>
      <c r="IV5" s="25">
        <f t="shared" ca="1" si="35"/>
        <v>0</v>
      </c>
      <c r="IW5" s="25">
        <f t="shared" ca="1" si="35"/>
        <v>0</v>
      </c>
      <c r="IX5" s="25">
        <f t="shared" ca="1" si="35"/>
        <v>0</v>
      </c>
      <c r="IY5" s="25">
        <f t="shared" ca="1" si="35"/>
        <v>0</v>
      </c>
      <c r="IZ5" s="25">
        <f t="shared" ca="1" si="35"/>
        <v>0</v>
      </c>
      <c r="JA5" s="25">
        <f t="shared" ca="1" si="35"/>
        <v>0</v>
      </c>
      <c r="JB5" s="25">
        <f t="shared" ca="1" si="35"/>
        <v>0</v>
      </c>
      <c r="JC5" s="25">
        <f t="shared" ca="1" si="35"/>
        <v>0</v>
      </c>
      <c r="JD5" s="25">
        <f t="shared" ref="JD5:LO5" ca="1" si="36">IF(ISEVEN(WEEKNUM(JD$6,21)),1,0)</f>
        <v>0</v>
      </c>
      <c r="JE5" s="25">
        <f t="shared" ca="1" si="36"/>
        <v>0</v>
      </c>
      <c r="JF5" s="25">
        <f t="shared" ca="1" si="36"/>
        <v>0</v>
      </c>
      <c r="JG5" s="25">
        <f t="shared" ca="1" si="36"/>
        <v>0</v>
      </c>
      <c r="JH5" s="25">
        <f t="shared" ca="1" si="36"/>
        <v>0</v>
      </c>
      <c r="JI5" s="25">
        <f t="shared" ca="1" si="36"/>
        <v>0</v>
      </c>
      <c r="JJ5" s="25">
        <f t="shared" ca="1" si="36"/>
        <v>0</v>
      </c>
      <c r="JK5" s="25">
        <f t="shared" ca="1" si="36"/>
        <v>0</v>
      </c>
      <c r="JL5" s="25">
        <f t="shared" ca="1" si="36"/>
        <v>0</v>
      </c>
      <c r="JM5" s="25">
        <f t="shared" ca="1" si="36"/>
        <v>0</v>
      </c>
      <c r="JN5" s="25">
        <f t="shared" ca="1" si="36"/>
        <v>0</v>
      </c>
      <c r="JO5" s="25">
        <f t="shared" ca="1" si="36"/>
        <v>0</v>
      </c>
      <c r="JP5" s="25">
        <f t="shared" ca="1" si="36"/>
        <v>0</v>
      </c>
      <c r="JQ5" s="25">
        <f t="shared" ca="1" si="36"/>
        <v>0</v>
      </c>
      <c r="JR5" s="25">
        <f t="shared" ca="1" si="36"/>
        <v>0</v>
      </c>
      <c r="JS5" s="25">
        <f t="shared" ca="1" si="36"/>
        <v>0</v>
      </c>
      <c r="JT5" s="25">
        <f t="shared" ca="1" si="36"/>
        <v>0</v>
      </c>
      <c r="JU5" s="25">
        <f t="shared" ca="1" si="36"/>
        <v>0</v>
      </c>
      <c r="JV5" s="25">
        <f t="shared" ca="1" si="36"/>
        <v>0</v>
      </c>
      <c r="JW5" s="25">
        <f t="shared" ca="1" si="36"/>
        <v>0</v>
      </c>
      <c r="JX5" s="25">
        <f t="shared" ca="1" si="36"/>
        <v>0</v>
      </c>
      <c r="JY5" s="25">
        <f t="shared" ca="1" si="36"/>
        <v>0</v>
      </c>
      <c r="JZ5" s="25">
        <f t="shared" ca="1" si="36"/>
        <v>0</v>
      </c>
      <c r="KA5" s="25">
        <f t="shared" ca="1" si="36"/>
        <v>0</v>
      </c>
      <c r="KB5" s="25">
        <f t="shared" ca="1" si="36"/>
        <v>0</v>
      </c>
      <c r="KC5" s="25">
        <f t="shared" ca="1" si="36"/>
        <v>0</v>
      </c>
      <c r="KD5" s="25">
        <f t="shared" ca="1" si="36"/>
        <v>0</v>
      </c>
      <c r="KE5" s="25">
        <f t="shared" ca="1" si="36"/>
        <v>0</v>
      </c>
      <c r="KF5" s="25">
        <f t="shared" ca="1" si="36"/>
        <v>0</v>
      </c>
      <c r="KG5" s="25">
        <f t="shared" ca="1" si="36"/>
        <v>0</v>
      </c>
      <c r="KH5" s="25">
        <f t="shared" ca="1" si="36"/>
        <v>0</v>
      </c>
      <c r="KI5" s="25">
        <f t="shared" ca="1" si="36"/>
        <v>0</v>
      </c>
      <c r="KJ5" s="25">
        <f t="shared" ca="1" si="36"/>
        <v>1</v>
      </c>
      <c r="KK5" s="25">
        <f t="shared" ca="1" si="36"/>
        <v>1</v>
      </c>
      <c r="KL5" s="25">
        <f t="shared" ca="1" si="36"/>
        <v>1</v>
      </c>
      <c r="KM5" s="25">
        <f t="shared" ca="1" si="36"/>
        <v>1</v>
      </c>
      <c r="KN5" s="25">
        <f t="shared" ca="1" si="36"/>
        <v>1</v>
      </c>
      <c r="KO5" s="25">
        <f t="shared" ca="1" si="36"/>
        <v>1</v>
      </c>
      <c r="KP5" s="25">
        <f t="shared" ca="1" si="36"/>
        <v>1</v>
      </c>
      <c r="KQ5" s="25">
        <f t="shared" ca="1" si="36"/>
        <v>1</v>
      </c>
      <c r="KR5" s="25">
        <f t="shared" ca="1" si="36"/>
        <v>1</v>
      </c>
      <c r="KS5" s="25">
        <f t="shared" ca="1" si="36"/>
        <v>1</v>
      </c>
      <c r="KT5" s="25">
        <f t="shared" ca="1" si="36"/>
        <v>1</v>
      </c>
      <c r="KU5" s="25">
        <f t="shared" ca="1" si="36"/>
        <v>1</v>
      </c>
      <c r="KV5" s="25">
        <f t="shared" ca="1" si="36"/>
        <v>1</v>
      </c>
      <c r="KW5" s="25">
        <f t="shared" ca="1" si="36"/>
        <v>1</v>
      </c>
      <c r="KX5" s="25">
        <f t="shared" ca="1" si="36"/>
        <v>1</v>
      </c>
      <c r="KY5" s="25">
        <f t="shared" ca="1" si="36"/>
        <v>1</v>
      </c>
      <c r="KZ5" s="25">
        <f t="shared" ca="1" si="36"/>
        <v>1</v>
      </c>
      <c r="LA5" s="25">
        <f t="shared" ca="1" si="36"/>
        <v>1</v>
      </c>
      <c r="LB5" s="25">
        <f t="shared" ca="1" si="36"/>
        <v>1</v>
      </c>
      <c r="LC5" s="25">
        <f t="shared" ca="1" si="36"/>
        <v>1</v>
      </c>
      <c r="LD5" s="25">
        <f t="shared" ca="1" si="36"/>
        <v>1</v>
      </c>
      <c r="LE5" s="25">
        <f t="shared" ca="1" si="36"/>
        <v>1</v>
      </c>
      <c r="LF5" s="25">
        <f t="shared" ca="1" si="36"/>
        <v>1</v>
      </c>
      <c r="LG5" s="25">
        <f t="shared" ca="1" si="36"/>
        <v>1</v>
      </c>
      <c r="LH5" s="25">
        <f t="shared" ca="1" si="36"/>
        <v>1</v>
      </c>
      <c r="LI5" s="25">
        <f t="shared" ca="1" si="36"/>
        <v>1</v>
      </c>
      <c r="LJ5" s="25">
        <f t="shared" ca="1" si="36"/>
        <v>1</v>
      </c>
      <c r="LK5" s="25">
        <f t="shared" ca="1" si="36"/>
        <v>1</v>
      </c>
      <c r="LL5" s="25">
        <f t="shared" ca="1" si="36"/>
        <v>1</v>
      </c>
      <c r="LM5" s="25">
        <f t="shared" ca="1" si="36"/>
        <v>1</v>
      </c>
      <c r="LN5" s="25">
        <f t="shared" ca="1" si="36"/>
        <v>1</v>
      </c>
      <c r="LO5" s="25">
        <f t="shared" ca="1" si="36"/>
        <v>1</v>
      </c>
      <c r="LP5" s="25">
        <f t="shared" ref="LP5:OA5" ca="1" si="37">IF(ISEVEN(WEEKNUM(LP$6,21)),1,0)</f>
        <v>1</v>
      </c>
      <c r="LQ5" s="25">
        <f t="shared" ca="1" si="37"/>
        <v>1</v>
      </c>
      <c r="LR5" s="25">
        <f t="shared" ca="1" si="37"/>
        <v>1</v>
      </c>
      <c r="LS5" s="25">
        <f t="shared" ca="1" si="37"/>
        <v>1</v>
      </c>
      <c r="LT5" s="25">
        <f t="shared" ca="1" si="37"/>
        <v>1</v>
      </c>
      <c r="LU5" s="25">
        <f t="shared" ca="1" si="37"/>
        <v>1</v>
      </c>
      <c r="LV5" s="25">
        <f t="shared" ca="1" si="37"/>
        <v>1</v>
      </c>
      <c r="LW5" s="25">
        <f t="shared" ca="1" si="37"/>
        <v>1</v>
      </c>
      <c r="LX5" s="25">
        <f t="shared" ca="1" si="37"/>
        <v>1</v>
      </c>
      <c r="LY5" s="25">
        <f t="shared" ca="1" si="37"/>
        <v>1</v>
      </c>
      <c r="LZ5" s="25">
        <f t="shared" ca="1" si="37"/>
        <v>1</v>
      </c>
      <c r="MA5" s="25">
        <f t="shared" ca="1" si="37"/>
        <v>1</v>
      </c>
      <c r="MB5" s="25">
        <f t="shared" ca="1" si="37"/>
        <v>1</v>
      </c>
      <c r="MC5" s="25">
        <f t="shared" ca="1" si="37"/>
        <v>1</v>
      </c>
      <c r="MD5" s="25">
        <f t="shared" ca="1" si="37"/>
        <v>1</v>
      </c>
      <c r="ME5" s="25">
        <f t="shared" ca="1" si="37"/>
        <v>1</v>
      </c>
      <c r="MF5" s="25">
        <f t="shared" ca="1" si="37"/>
        <v>1</v>
      </c>
      <c r="MG5" s="25">
        <f t="shared" ca="1" si="37"/>
        <v>1</v>
      </c>
      <c r="MH5" s="25">
        <f t="shared" ca="1" si="37"/>
        <v>1</v>
      </c>
      <c r="MI5" s="25">
        <f t="shared" ca="1" si="37"/>
        <v>1</v>
      </c>
      <c r="MJ5" s="25">
        <f t="shared" ca="1" si="37"/>
        <v>1</v>
      </c>
      <c r="MK5" s="25">
        <f t="shared" ca="1" si="37"/>
        <v>1</v>
      </c>
      <c r="ML5" s="25">
        <f t="shared" ca="1" si="37"/>
        <v>1</v>
      </c>
      <c r="MM5" s="25">
        <f t="shared" ca="1" si="37"/>
        <v>1</v>
      </c>
      <c r="MN5" s="25">
        <f t="shared" ca="1" si="37"/>
        <v>1</v>
      </c>
      <c r="MO5" s="25">
        <f t="shared" ca="1" si="37"/>
        <v>1</v>
      </c>
      <c r="MP5" s="25">
        <f t="shared" ca="1" si="37"/>
        <v>1</v>
      </c>
      <c r="MQ5" s="25">
        <f t="shared" ca="1" si="37"/>
        <v>1</v>
      </c>
      <c r="MR5" s="25">
        <f t="shared" ca="1" si="37"/>
        <v>1</v>
      </c>
      <c r="MS5" s="25">
        <f t="shared" ca="1" si="37"/>
        <v>1</v>
      </c>
      <c r="MT5" s="25">
        <f t="shared" ca="1" si="37"/>
        <v>1</v>
      </c>
      <c r="MU5" s="25">
        <f t="shared" ca="1" si="37"/>
        <v>1</v>
      </c>
      <c r="MV5" s="25">
        <f t="shared" ca="1" si="37"/>
        <v>1</v>
      </c>
      <c r="MW5" s="25">
        <f t="shared" ca="1" si="37"/>
        <v>1</v>
      </c>
      <c r="MX5" s="25">
        <f t="shared" ca="1" si="37"/>
        <v>1</v>
      </c>
      <c r="MY5" s="25">
        <f t="shared" ca="1" si="37"/>
        <v>1</v>
      </c>
      <c r="MZ5" s="25">
        <f t="shared" ca="1" si="37"/>
        <v>1</v>
      </c>
      <c r="NA5" s="25">
        <f t="shared" ca="1" si="37"/>
        <v>1</v>
      </c>
      <c r="NB5" s="25">
        <f t="shared" ca="1" si="37"/>
        <v>0</v>
      </c>
      <c r="NC5" s="25">
        <f t="shared" ca="1" si="37"/>
        <v>0</v>
      </c>
      <c r="ND5" s="25">
        <f t="shared" ca="1" si="37"/>
        <v>0</v>
      </c>
      <c r="NE5" s="25">
        <f t="shared" ca="1" si="37"/>
        <v>0</v>
      </c>
      <c r="NF5" s="25">
        <f t="shared" ca="1" si="37"/>
        <v>0</v>
      </c>
      <c r="NG5" s="25">
        <f t="shared" ca="1" si="37"/>
        <v>0</v>
      </c>
      <c r="NH5" s="25">
        <f t="shared" ca="1" si="37"/>
        <v>0</v>
      </c>
      <c r="NI5" s="25">
        <f t="shared" ca="1" si="37"/>
        <v>0</v>
      </c>
      <c r="NJ5" s="25">
        <f t="shared" ca="1" si="37"/>
        <v>0</v>
      </c>
      <c r="NK5" s="25">
        <f t="shared" ca="1" si="37"/>
        <v>0</v>
      </c>
      <c r="NL5" s="25">
        <f t="shared" ca="1" si="37"/>
        <v>0</v>
      </c>
      <c r="NM5" s="25">
        <f t="shared" ca="1" si="37"/>
        <v>0</v>
      </c>
      <c r="NN5" s="25">
        <f t="shared" ca="1" si="37"/>
        <v>0</v>
      </c>
      <c r="NO5" s="25">
        <f t="shared" ca="1" si="37"/>
        <v>0</v>
      </c>
      <c r="NP5" s="25">
        <f t="shared" ca="1" si="37"/>
        <v>0</v>
      </c>
      <c r="NQ5" s="25">
        <f t="shared" ca="1" si="37"/>
        <v>0</v>
      </c>
      <c r="NR5" s="25">
        <f t="shared" ca="1" si="37"/>
        <v>0</v>
      </c>
      <c r="NS5" s="25">
        <f t="shared" ca="1" si="37"/>
        <v>0</v>
      </c>
      <c r="NT5" s="25">
        <f t="shared" ca="1" si="37"/>
        <v>0</v>
      </c>
      <c r="NU5" s="25">
        <f t="shared" ca="1" si="37"/>
        <v>0</v>
      </c>
      <c r="NV5" s="25">
        <f t="shared" ca="1" si="37"/>
        <v>0</v>
      </c>
      <c r="NW5" s="25">
        <f t="shared" ca="1" si="37"/>
        <v>0</v>
      </c>
      <c r="NX5" s="25">
        <f t="shared" ca="1" si="37"/>
        <v>0</v>
      </c>
      <c r="NY5" s="25">
        <f t="shared" ca="1" si="37"/>
        <v>0</v>
      </c>
      <c r="NZ5" s="25">
        <f t="shared" ca="1" si="37"/>
        <v>0</v>
      </c>
      <c r="OA5" s="25">
        <f t="shared" ca="1" si="37"/>
        <v>0</v>
      </c>
      <c r="OB5" s="25">
        <f t="shared" ref="OB5:QM5" ca="1" si="38">IF(ISEVEN(WEEKNUM(OB$6,21)),1,0)</f>
        <v>0</v>
      </c>
      <c r="OC5" s="25">
        <f t="shared" ca="1" si="38"/>
        <v>0</v>
      </c>
      <c r="OD5" s="25">
        <f t="shared" ca="1" si="38"/>
        <v>0</v>
      </c>
      <c r="OE5" s="25">
        <f t="shared" ca="1" si="38"/>
        <v>0</v>
      </c>
      <c r="OF5" s="25">
        <f t="shared" ca="1" si="38"/>
        <v>0</v>
      </c>
      <c r="OG5" s="25">
        <f t="shared" ca="1" si="38"/>
        <v>0</v>
      </c>
      <c r="OH5" s="25">
        <f t="shared" ca="1" si="38"/>
        <v>0</v>
      </c>
      <c r="OI5" s="25">
        <f t="shared" ca="1" si="38"/>
        <v>0</v>
      </c>
      <c r="OJ5" s="25">
        <f t="shared" ca="1" si="38"/>
        <v>0</v>
      </c>
      <c r="OK5" s="25">
        <f t="shared" ca="1" si="38"/>
        <v>0</v>
      </c>
      <c r="OL5" s="25">
        <f t="shared" ca="1" si="38"/>
        <v>0</v>
      </c>
      <c r="OM5" s="25">
        <f t="shared" ca="1" si="38"/>
        <v>0</v>
      </c>
      <c r="ON5" s="25">
        <f t="shared" ca="1" si="38"/>
        <v>0</v>
      </c>
      <c r="OO5" s="25">
        <f t="shared" ca="1" si="38"/>
        <v>0</v>
      </c>
      <c r="OP5" s="25">
        <f t="shared" ca="1" si="38"/>
        <v>0</v>
      </c>
      <c r="OQ5" s="25">
        <f t="shared" ca="1" si="38"/>
        <v>0</v>
      </c>
      <c r="OR5" s="25">
        <f t="shared" ca="1" si="38"/>
        <v>0</v>
      </c>
      <c r="OS5" s="25">
        <f t="shared" ca="1" si="38"/>
        <v>0</v>
      </c>
      <c r="OT5" s="25">
        <f t="shared" ca="1" si="38"/>
        <v>0</v>
      </c>
      <c r="OU5" s="25">
        <f t="shared" ca="1" si="38"/>
        <v>0</v>
      </c>
      <c r="OV5" s="25">
        <f t="shared" ca="1" si="38"/>
        <v>0</v>
      </c>
      <c r="OW5" s="25">
        <f t="shared" ca="1" si="38"/>
        <v>0</v>
      </c>
      <c r="OX5" s="25">
        <f t="shared" ca="1" si="38"/>
        <v>0</v>
      </c>
      <c r="OY5" s="25">
        <f t="shared" ca="1" si="38"/>
        <v>0</v>
      </c>
      <c r="OZ5" s="25">
        <f t="shared" ca="1" si="38"/>
        <v>0</v>
      </c>
      <c r="PA5" s="25">
        <f t="shared" ca="1" si="38"/>
        <v>0</v>
      </c>
      <c r="PB5" s="25">
        <f t="shared" ca="1" si="38"/>
        <v>0</v>
      </c>
      <c r="PC5" s="25">
        <f t="shared" ca="1" si="38"/>
        <v>0</v>
      </c>
      <c r="PD5" s="25">
        <f t="shared" ca="1" si="38"/>
        <v>0</v>
      </c>
      <c r="PE5" s="25">
        <f t="shared" ca="1" si="38"/>
        <v>0</v>
      </c>
      <c r="PF5" s="25">
        <f t="shared" ca="1" si="38"/>
        <v>0</v>
      </c>
      <c r="PG5" s="25">
        <f t="shared" ca="1" si="38"/>
        <v>0</v>
      </c>
      <c r="PH5" s="25">
        <f t="shared" ca="1" si="38"/>
        <v>0</v>
      </c>
      <c r="PI5" s="25">
        <f t="shared" ca="1" si="38"/>
        <v>0</v>
      </c>
      <c r="PJ5" s="25">
        <f t="shared" ca="1" si="38"/>
        <v>0</v>
      </c>
      <c r="PK5" s="25">
        <f t="shared" ca="1" si="38"/>
        <v>0</v>
      </c>
      <c r="PL5" s="25">
        <f t="shared" ca="1" si="38"/>
        <v>0</v>
      </c>
      <c r="PM5" s="25">
        <f t="shared" ca="1" si="38"/>
        <v>0</v>
      </c>
      <c r="PN5" s="25">
        <f t="shared" ca="1" si="38"/>
        <v>0</v>
      </c>
      <c r="PO5" s="25">
        <f t="shared" ca="1" si="38"/>
        <v>0</v>
      </c>
      <c r="PP5" s="25">
        <f t="shared" ca="1" si="38"/>
        <v>0</v>
      </c>
      <c r="PQ5" s="25">
        <f t="shared" ca="1" si="38"/>
        <v>0</v>
      </c>
      <c r="PR5" s="25">
        <f t="shared" ca="1" si="38"/>
        <v>0</v>
      </c>
      <c r="PS5" s="25">
        <f t="shared" ca="1" si="38"/>
        <v>0</v>
      </c>
      <c r="PT5" s="25">
        <f t="shared" ca="1" si="38"/>
        <v>1</v>
      </c>
      <c r="PU5" s="25">
        <f t="shared" ca="1" si="38"/>
        <v>1</v>
      </c>
      <c r="PV5" s="25">
        <f t="shared" ca="1" si="38"/>
        <v>1</v>
      </c>
      <c r="PW5" s="25">
        <f t="shared" ca="1" si="38"/>
        <v>1</v>
      </c>
      <c r="PX5" s="25">
        <f t="shared" ca="1" si="38"/>
        <v>1</v>
      </c>
      <c r="PY5" s="25">
        <f t="shared" ca="1" si="38"/>
        <v>1</v>
      </c>
      <c r="PZ5" s="25">
        <f t="shared" ca="1" si="38"/>
        <v>1</v>
      </c>
      <c r="QA5" s="25">
        <f t="shared" ca="1" si="38"/>
        <v>1</v>
      </c>
      <c r="QB5" s="25">
        <f t="shared" ca="1" si="38"/>
        <v>1</v>
      </c>
      <c r="QC5" s="25">
        <f t="shared" ca="1" si="38"/>
        <v>1</v>
      </c>
      <c r="QD5" s="25">
        <f t="shared" ca="1" si="38"/>
        <v>1</v>
      </c>
      <c r="QE5" s="25">
        <f t="shared" ca="1" si="38"/>
        <v>1</v>
      </c>
      <c r="QF5" s="25">
        <f t="shared" ca="1" si="38"/>
        <v>1</v>
      </c>
      <c r="QG5" s="25">
        <f t="shared" ca="1" si="38"/>
        <v>1</v>
      </c>
      <c r="QH5" s="25">
        <f t="shared" ca="1" si="38"/>
        <v>1</v>
      </c>
      <c r="QI5" s="25">
        <f t="shared" ca="1" si="38"/>
        <v>1</v>
      </c>
      <c r="QJ5" s="25">
        <f t="shared" ca="1" si="38"/>
        <v>1</v>
      </c>
      <c r="QK5" s="25">
        <f t="shared" ca="1" si="38"/>
        <v>1</v>
      </c>
      <c r="QL5" s="25">
        <f t="shared" ca="1" si="38"/>
        <v>1</v>
      </c>
      <c r="QM5" s="25">
        <f t="shared" ca="1" si="38"/>
        <v>1</v>
      </c>
      <c r="QN5" s="25">
        <f t="shared" ref="QN5:SF5" ca="1" si="39">IF(ISEVEN(WEEKNUM(QN$6,21)),1,0)</f>
        <v>1</v>
      </c>
      <c r="QO5" s="25">
        <f t="shared" ca="1" si="39"/>
        <v>1</v>
      </c>
      <c r="QP5" s="25">
        <f t="shared" ca="1" si="39"/>
        <v>1</v>
      </c>
      <c r="QQ5" s="25">
        <f t="shared" ca="1" si="39"/>
        <v>1</v>
      </c>
      <c r="QR5" s="25">
        <f t="shared" ca="1" si="39"/>
        <v>1</v>
      </c>
      <c r="QS5" s="25">
        <f t="shared" ca="1" si="39"/>
        <v>1</v>
      </c>
      <c r="QT5" s="25">
        <f t="shared" ca="1" si="39"/>
        <v>1</v>
      </c>
      <c r="QU5" s="25">
        <f t="shared" ca="1" si="39"/>
        <v>1</v>
      </c>
      <c r="QV5" s="25">
        <f t="shared" ca="1" si="39"/>
        <v>1</v>
      </c>
      <c r="QW5" s="25">
        <f t="shared" ca="1" si="39"/>
        <v>1</v>
      </c>
      <c r="QX5" s="25">
        <f t="shared" ca="1" si="39"/>
        <v>1</v>
      </c>
      <c r="QY5" s="25">
        <f t="shared" ca="1" si="39"/>
        <v>1</v>
      </c>
      <c r="QZ5" s="25">
        <f t="shared" ca="1" si="39"/>
        <v>1</v>
      </c>
      <c r="RA5" s="25">
        <f t="shared" ca="1" si="39"/>
        <v>1</v>
      </c>
      <c r="RB5" s="25">
        <f t="shared" ca="1" si="39"/>
        <v>1</v>
      </c>
      <c r="RC5" s="25">
        <f t="shared" ca="1" si="39"/>
        <v>1</v>
      </c>
      <c r="RD5" s="25">
        <f t="shared" ca="1" si="39"/>
        <v>1</v>
      </c>
      <c r="RE5" s="25">
        <f t="shared" ca="1" si="39"/>
        <v>1</v>
      </c>
      <c r="RF5" s="25">
        <f t="shared" ca="1" si="39"/>
        <v>1</v>
      </c>
      <c r="RG5" s="25">
        <f t="shared" ca="1" si="39"/>
        <v>1</v>
      </c>
      <c r="RH5" s="25">
        <f t="shared" ca="1" si="39"/>
        <v>1</v>
      </c>
      <c r="RI5" s="25">
        <f t="shared" ca="1" si="39"/>
        <v>1</v>
      </c>
      <c r="RJ5" s="25">
        <f t="shared" ca="1" si="39"/>
        <v>1</v>
      </c>
      <c r="RK5" s="25">
        <f t="shared" ca="1" si="39"/>
        <v>1</v>
      </c>
      <c r="RL5" s="25">
        <f t="shared" ca="1" si="39"/>
        <v>1</v>
      </c>
      <c r="RM5" s="25">
        <f t="shared" ca="1" si="39"/>
        <v>1</v>
      </c>
      <c r="RN5" s="25">
        <f t="shared" ca="1" si="39"/>
        <v>1</v>
      </c>
      <c r="RO5" s="25">
        <f t="shared" ca="1" si="39"/>
        <v>1</v>
      </c>
      <c r="RP5" s="25">
        <f t="shared" ca="1" si="39"/>
        <v>1</v>
      </c>
      <c r="RQ5" s="25">
        <f t="shared" ca="1" si="39"/>
        <v>1</v>
      </c>
      <c r="RR5" s="25">
        <f t="shared" ca="1" si="39"/>
        <v>1</v>
      </c>
      <c r="RS5" s="25">
        <f t="shared" ca="1" si="39"/>
        <v>1</v>
      </c>
      <c r="RT5" s="25">
        <f t="shared" ca="1" si="39"/>
        <v>1</v>
      </c>
      <c r="RU5" s="25">
        <f t="shared" ca="1" si="39"/>
        <v>1</v>
      </c>
      <c r="RV5" s="25">
        <f t="shared" ca="1" si="39"/>
        <v>1</v>
      </c>
      <c r="RW5" s="25">
        <f t="shared" ca="1" si="39"/>
        <v>1</v>
      </c>
      <c r="RX5" s="25">
        <f t="shared" ca="1" si="39"/>
        <v>1</v>
      </c>
      <c r="RY5" s="25">
        <f t="shared" ca="1" si="39"/>
        <v>1</v>
      </c>
      <c r="RZ5" s="25">
        <f t="shared" ca="1" si="39"/>
        <v>1</v>
      </c>
      <c r="SA5" s="25">
        <f t="shared" ca="1" si="39"/>
        <v>1</v>
      </c>
      <c r="SB5" s="25">
        <f t="shared" ca="1" si="39"/>
        <v>1</v>
      </c>
      <c r="SC5" s="25">
        <f t="shared" ca="1" si="39"/>
        <v>1</v>
      </c>
      <c r="SD5" s="25">
        <f t="shared" ca="1" si="39"/>
        <v>1</v>
      </c>
      <c r="SE5" s="25">
        <f t="shared" ca="1" si="39"/>
        <v>1</v>
      </c>
      <c r="SF5" s="25">
        <f t="shared" ca="1" si="39"/>
        <v>1</v>
      </c>
      <c r="SG5" s="83"/>
    </row>
    <row r="6" spans="1:501" ht="64.5" customHeight="1" x14ac:dyDescent="0.25">
      <c r="A6" s="26"/>
      <c r="B6" s="26"/>
      <c r="C6" s="26"/>
      <c r="D6" s="56"/>
      <c r="E6" s="56"/>
      <c r="F6" s="56"/>
      <c r="G6" s="56"/>
      <c r="H6" s="90">
        <f ca="1">INT(I6)+$E$1</f>
        <v>42550.5</v>
      </c>
      <c r="I6" s="91">
        <f t="shared" ref="I6:T6" ca="1" si="40">IF(AND(J6-INT(J6)+0.00000001&lt;0.51,J6-INT(J6)+0.00000001&gt;=0.51),INT(J6)+$D$2,IF(AND(J6-INT(J6)+0.00000001&lt;$E$2,J6-INT(J6)+0.00000001&gt;0.73),INT(J6)+1+$D$1,J6-1/24/100*$C$1))</f>
        <v>42550.604166666693</v>
      </c>
      <c r="J6" s="91">
        <f t="shared" ca="1" si="40"/>
        <v>42550.614583333358</v>
      </c>
      <c r="K6" s="91">
        <f t="shared" ca="1" si="40"/>
        <v>42550.625000000022</v>
      </c>
      <c r="L6" s="91">
        <f t="shared" ca="1" si="40"/>
        <v>42550.635416666686</v>
      </c>
      <c r="M6" s="91">
        <f t="shared" ca="1" si="40"/>
        <v>42550.64583333335</v>
      </c>
      <c r="N6" s="91">
        <f t="shared" ca="1" si="40"/>
        <v>42550.656250000015</v>
      </c>
      <c r="O6" s="91">
        <f t="shared" ca="1" si="40"/>
        <v>42550.666666666679</v>
      </c>
      <c r="P6" s="91">
        <f t="shared" ca="1" si="40"/>
        <v>42550.677083333343</v>
      </c>
      <c r="Q6" s="91">
        <f t="shared" ca="1" si="40"/>
        <v>42550.687500000007</v>
      </c>
      <c r="R6" s="91">
        <f t="shared" ca="1" si="40"/>
        <v>42550.697916666672</v>
      </c>
      <c r="S6" s="91">
        <f t="shared" ca="1" si="40"/>
        <v>42550.708333333336</v>
      </c>
      <c r="T6" s="91">
        <f t="shared" ca="1" si="40"/>
        <v>42550.71875</v>
      </c>
      <c r="U6" s="90">
        <f ca="1">INT(V6)-1+$E$2</f>
        <v>42550.729166666664</v>
      </c>
      <c r="V6" s="95">
        <f ca="1">TODAY()+1/24*8</f>
        <v>42551.333333333336</v>
      </c>
      <c r="W6" s="91">
        <f t="shared" ref="W6:BC6" ca="1" si="41">IF(AND(V6-INT(V6)+0.00000001&gt;=$E$1,V6-INT(V6)+0.00000001&lt;$E$1+0.01),INT(V6)+$D$2,IF(AND(V6-INT(V6)+0.00000001&gt;=$E$2,V6-INT(V6)+0.00000001&lt;$E$2+0.01),INT(V6)+1+$D$1,V6+1/24/100*$C$1))</f>
        <v>42551.34375</v>
      </c>
      <c r="X6" s="91">
        <f t="shared" ca="1" si="41"/>
        <v>42551.354166666664</v>
      </c>
      <c r="Y6" s="91">
        <f t="shared" ca="1" si="41"/>
        <v>42551.364583333328</v>
      </c>
      <c r="Z6" s="91">
        <f t="shared" ca="1" si="41"/>
        <v>42551.374999999993</v>
      </c>
      <c r="AA6" s="91">
        <f t="shared" ca="1" si="41"/>
        <v>42551.385416666657</v>
      </c>
      <c r="AB6" s="91">
        <f t="shared" ca="1" si="41"/>
        <v>42551.395833333321</v>
      </c>
      <c r="AC6" s="91">
        <f t="shared" ca="1" si="41"/>
        <v>42551.406249999985</v>
      </c>
      <c r="AD6" s="91">
        <f t="shared" ca="1" si="41"/>
        <v>42551.41666666665</v>
      </c>
      <c r="AE6" s="91">
        <f t="shared" ca="1" si="41"/>
        <v>42551.427083333314</v>
      </c>
      <c r="AF6" s="91">
        <f t="shared" ca="1" si="41"/>
        <v>42551.437499999978</v>
      </c>
      <c r="AG6" s="91">
        <f t="shared" ca="1" si="41"/>
        <v>42551.447916666642</v>
      </c>
      <c r="AH6" s="91">
        <f t="shared" ca="1" si="41"/>
        <v>42551.458333333307</v>
      </c>
      <c r="AI6" s="91">
        <f t="shared" ca="1" si="41"/>
        <v>42551.468749999971</v>
      </c>
      <c r="AJ6" s="91">
        <f t="shared" ca="1" si="41"/>
        <v>42551.479166666635</v>
      </c>
      <c r="AK6" s="91">
        <f t="shared" ca="1" si="41"/>
        <v>42551.489583333299</v>
      </c>
      <c r="AL6" s="91">
        <f t="shared" ca="1" si="41"/>
        <v>42551.499999999964</v>
      </c>
      <c r="AM6" s="91">
        <f t="shared" ca="1" si="41"/>
        <v>42551.5625</v>
      </c>
      <c r="AN6" s="91">
        <f t="shared" ca="1" si="41"/>
        <v>42551.572916666664</v>
      </c>
      <c r="AO6" s="91">
        <f t="shared" ca="1" si="41"/>
        <v>42551.583333333328</v>
      </c>
      <c r="AP6" s="91">
        <f t="shared" ca="1" si="41"/>
        <v>42551.593749999993</v>
      </c>
      <c r="AQ6" s="91">
        <f t="shared" ca="1" si="41"/>
        <v>42551.604166666657</v>
      </c>
      <c r="AR6" s="91">
        <f t="shared" ca="1" si="41"/>
        <v>42551.614583333321</v>
      </c>
      <c r="AS6" s="91">
        <f t="shared" ca="1" si="41"/>
        <v>42551.624999999985</v>
      </c>
      <c r="AT6" s="91">
        <f t="shared" ca="1" si="41"/>
        <v>42551.63541666665</v>
      </c>
      <c r="AU6" s="91">
        <f t="shared" ca="1" si="41"/>
        <v>42551.645833333314</v>
      </c>
      <c r="AV6" s="91">
        <f t="shared" ca="1" si="41"/>
        <v>42551.656249999978</v>
      </c>
      <c r="AW6" s="91">
        <f t="shared" ca="1" si="41"/>
        <v>42551.666666666642</v>
      </c>
      <c r="AX6" s="91">
        <f t="shared" ca="1" si="41"/>
        <v>42551.677083333307</v>
      </c>
      <c r="AY6" s="91">
        <f t="shared" ca="1" si="41"/>
        <v>42551.687499999971</v>
      </c>
      <c r="AZ6" s="91">
        <f t="shared" ca="1" si="41"/>
        <v>42551.697916666635</v>
      </c>
      <c r="BA6" s="91">
        <f t="shared" ca="1" si="41"/>
        <v>42551.708333333299</v>
      </c>
      <c r="BB6" s="91">
        <f t="shared" ca="1" si="41"/>
        <v>42551.718749999964</v>
      </c>
      <c r="BC6" s="91">
        <f t="shared" ca="1" si="41"/>
        <v>42551.729166666628</v>
      </c>
      <c r="BD6" s="92">
        <f t="shared" ref="BD6" ca="1" si="42">IF(AND(BC6-INT(BC6)+0.00000001&gt;=$E$1,BC6-INT(BC6)+0.00000001&lt;$E$1+0.01),INT(BC6)+$D$2,IF(AND(BC6-INT(BC6)+0.00000001&gt;=$E$2,BC6-INT(BC6)+0.00000001&lt;$E$2+0.01),INT(BC6)+1+$D$1,BC6+1/24/100*$C$1*$C$2))</f>
        <v>42552.333333333336</v>
      </c>
      <c r="BE6" s="92">
        <f t="shared" ref="BE6" ca="1" si="43">IF(AND(BD6-INT(BD6)+0.00000001&gt;=$E$1,BD6-INT(BD6)+0.00000001&lt;$E$1+0.01),INT(BD6)+$D$2,IF(AND(BD6-INT(BD6)+0.00000001&gt;=$E$2,BD6-INT(BD6)+0.00000001&lt;$E$2+0.01),INT(BD6)+1+$D$1,BD6+1/24/100*$C$1*$C$2))</f>
        <v>42552.375</v>
      </c>
      <c r="BF6" s="92">
        <f t="shared" ref="BF6" ca="1" si="44">IF(AND(BE6-INT(BE6)+0.00000001&gt;=$E$1,BE6-INT(BE6)+0.00000001&lt;$E$1+0.01),INT(BE6)+$D$2,IF(AND(BE6-INT(BE6)+0.00000001&gt;=$E$2,BE6-INT(BE6)+0.00000001&lt;$E$2+0.01),INT(BE6)+1+$D$1,BE6+1/24/100*$C$1*$C$2))</f>
        <v>42552.416666666664</v>
      </c>
      <c r="BG6" s="92">
        <f t="shared" ref="BG6" ca="1" si="45">IF(AND(BF6-INT(BF6)+0.00000001&gt;=$E$1,BF6-INT(BF6)+0.00000001&lt;$E$1+0.01),INT(BF6)+$D$2,IF(AND(BF6-INT(BF6)+0.00000001&gt;=$E$2,BF6-INT(BF6)+0.00000001&lt;$E$2+0.01),INT(BF6)+1+$D$1,BF6+1/24/100*$C$1*$C$2))</f>
        <v>42552.458333333328</v>
      </c>
      <c r="BH6" s="92">
        <f t="shared" ref="BH6" ca="1" si="46">IF(AND(BG6-INT(BG6)+0.00000001&gt;=$E$1,BG6-INT(BG6)+0.00000001&lt;$E$1+0.01),INT(BG6)+$D$2,IF(AND(BG6-INT(BG6)+0.00000001&gt;=$E$2,BG6-INT(BG6)+0.00000001&lt;$E$2+0.01),INT(BG6)+1+$D$1,BG6+1/24/100*$C$1*$C$2))</f>
        <v>42552.499999999993</v>
      </c>
      <c r="BI6" s="92">
        <f t="shared" ref="BI6" ca="1" si="47">IF(AND(BH6-INT(BH6)+0.00000001&gt;=$E$1,BH6-INT(BH6)+0.00000001&lt;$E$1+0.01),INT(BH6)+$D$2,IF(AND(BH6-INT(BH6)+0.00000001&gt;=$E$2,BH6-INT(BH6)+0.00000001&lt;$E$2+0.01),INT(BH6)+1+$D$1,BH6+1/24/100*$C$1*$C$2))</f>
        <v>42552.5625</v>
      </c>
      <c r="BJ6" s="92">
        <f t="shared" ref="BJ6" ca="1" si="48">IF(AND(BI6-INT(BI6)+0.00000001&gt;=$E$1,BI6-INT(BI6)+0.00000001&lt;$E$1+0.01),INT(BI6)+$D$2,IF(AND(BI6-INT(BI6)+0.00000001&gt;=$E$2,BI6-INT(BI6)+0.00000001&lt;$E$2+0.01),INT(BI6)+1+$D$1,BI6+1/24/100*$C$1*$C$2))</f>
        <v>42552.604166666664</v>
      </c>
      <c r="BK6" s="92">
        <f t="shared" ref="BK6" ca="1" si="49">IF(AND(BJ6-INT(BJ6)+0.00000001&gt;=$E$1,BJ6-INT(BJ6)+0.00000001&lt;$E$1+0.01),INT(BJ6)+$D$2,IF(AND(BJ6-INT(BJ6)+0.00000001&gt;=$E$2,BJ6-INT(BJ6)+0.00000001&lt;$E$2+0.01),INT(BJ6)+1+$D$1,BJ6+1/24/100*$C$1*$C$2))</f>
        <v>42552.645833333328</v>
      </c>
      <c r="BL6" s="92">
        <f t="shared" ref="BL6" ca="1" si="50">IF(AND(BK6-INT(BK6)+0.00000001&gt;=$E$1,BK6-INT(BK6)+0.00000001&lt;$E$1+0.01),INT(BK6)+$D$2,IF(AND(BK6-INT(BK6)+0.00000001&gt;=$E$2,BK6-INT(BK6)+0.00000001&lt;$E$2+0.01),INT(BK6)+1+$D$1,BK6+1/24/100*$C$1*$C$2))</f>
        <v>42552.687499999993</v>
      </c>
      <c r="BM6" s="92">
        <f t="shared" ref="BM6" ca="1" si="51">IF(AND(BL6-INT(BL6)+0.00000001&gt;=$E$1,BL6-INT(BL6)+0.00000001&lt;$E$1+0.01),INT(BL6)+$D$2,IF(AND(BL6-INT(BL6)+0.00000001&gt;=$E$2,BL6-INT(BL6)+0.00000001&lt;$E$2+0.01),INT(BL6)+1+$D$1,BL6+1/24/100*$C$1*$C$2))</f>
        <v>42552.729166666657</v>
      </c>
      <c r="BN6" s="92">
        <f t="shared" ref="BN6" ca="1" si="52">IF(AND(BM6-INT(BM6)+0.00000001&gt;=$E$1,BM6-INT(BM6)+0.00000001&lt;$E$1+0.01),INT(BM6)+$D$2,IF(AND(BM6-INT(BM6)+0.00000001&gt;=$E$2,BM6-INT(BM6)+0.00000001&lt;$E$2+0.01),INT(BM6)+1+$D$1,BM6+1/24/100*$C$1*$C$2))</f>
        <v>42553.333333333336</v>
      </c>
      <c r="BO6" s="92">
        <f t="shared" ref="BO6" ca="1" si="53">IF(AND(BN6-INT(BN6)+0.00000001&gt;=$E$1,BN6-INT(BN6)+0.00000001&lt;$E$1+0.01),INT(BN6)+$D$2,IF(AND(BN6-INT(BN6)+0.00000001&gt;=$E$2,BN6-INT(BN6)+0.00000001&lt;$E$2+0.01),INT(BN6)+1+$D$1,BN6+1/24/100*$C$1*$C$2))</f>
        <v>42553.375</v>
      </c>
      <c r="BP6" s="92">
        <f t="shared" ref="BP6" ca="1" si="54">IF(AND(BO6-INT(BO6)+0.00000001&gt;=$E$1,BO6-INT(BO6)+0.00000001&lt;$E$1+0.01),INT(BO6)+$D$2,IF(AND(BO6-INT(BO6)+0.00000001&gt;=$E$2,BO6-INT(BO6)+0.00000001&lt;$E$2+0.01),INT(BO6)+1+$D$1,BO6+1/24/100*$C$1*$C$2))</f>
        <v>42553.416666666664</v>
      </c>
      <c r="BQ6" s="92">
        <f t="shared" ref="BQ6" ca="1" si="55">IF(AND(BP6-INT(BP6)+0.00000001&gt;=$E$1,BP6-INT(BP6)+0.00000001&lt;$E$1+0.01),INT(BP6)+$D$2,IF(AND(BP6-INT(BP6)+0.00000001&gt;=$E$2,BP6-INT(BP6)+0.00000001&lt;$E$2+0.01),INT(BP6)+1+$D$1,BP6+1/24/100*$C$1*$C$2))</f>
        <v>42553.458333333328</v>
      </c>
      <c r="BR6" s="92">
        <f t="shared" ref="BR6" ca="1" si="56">IF(AND(BQ6-INT(BQ6)+0.00000001&gt;=$E$1,BQ6-INT(BQ6)+0.00000001&lt;$E$1+0.01),INT(BQ6)+$D$2,IF(AND(BQ6-INT(BQ6)+0.00000001&gt;=$E$2,BQ6-INT(BQ6)+0.00000001&lt;$E$2+0.01),INT(BQ6)+1+$D$1,BQ6+1/24/100*$C$1*$C$2))</f>
        <v>42553.499999999993</v>
      </c>
      <c r="BS6" s="92">
        <f t="shared" ref="BS6" ca="1" si="57">IF(AND(BR6-INT(BR6)+0.00000001&gt;=$E$1,BR6-INT(BR6)+0.00000001&lt;$E$1+0.01),INT(BR6)+$D$2,IF(AND(BR6-INT(BR6)+0.00000001&gt;=$E$2,BR6-INT(BR6)+0.00000001&lt;$E$2+0.01),INT(BR6)+1+$D$1,BR6+1/24/100*$C$1*$C$2))</f>
        <v>42553.5625</v>
      </c>
      <c r="BT6" s="92">
        <f t="shared" ref="BT6" ca="1" si="58">IF(AND(BS6-INT(BS6)+0.00000001&gt;=$E$1,BS6-INT(BS6)+0.00000001&lt;$E$1+0.01),INT(BS6)+$D$2,IF(AND(BS6-INT(BS6)+0.00000001&gt;=$E$2,BS6-INT(BS6)+0.00000001&lt;$E$2+0.01),INT(BS6)+1+$D$1,BS6+1/24/100*$C$1*$C$2))</f>
        <v>42553.604166666664</v>
      </c>
      <c r="BU6" s="92">
        <f t="shared" ref="BU6" ca="1" si="59">IF(AND(BT6-INT(BT6)+0.00000001&gt;=$E$1,BT6-INT(BT6)+0.00000001&lt;$E$1+0.01),INT(BT6)+$D$2,IF(AND(BT6-INT(BT6)+0.00000001&gt;=$E$2,BT6-INT(BT6)+0.00000001&lt;$E$2+0.01),INT(BT6)+1+$D$1,BT6+1/24/100*$C$1*$C$2))</f>
        <v>42553.645833333328</v>
      </c>
      <c r="BV6" s="92">
        <f t="shared" ref="BV6" ca="1" si="60">IF(AND(BU6-INT(BU6)+0.00000001&gt;=$E$1,BU6-INT(BU6)+0.00000001&lt;$E$1+0.01),INT(BU6)+$D$2,IF(AND(BU6-INT(BU6)+0.00000001&gt;=$E$2,BU6-INT(BU6)+0.00000001&lt;$E$2+0.01),INT(BU6)+1+$D$1,BU6+1/24/100*$C$1*$C$2))</f>
        <v>42553.687499999993</v>
      </c>
      <c r="BW6" s="92">
        <f t="shared" ref="BW6" ca="1" si="61">IF(AND(BV6-INT(BV6)+0.00000001&gt;=$E$1,BV6-INT(BV6)+0.00000001&lt;$E$1+0.01),INT(BV6)+$D$2,IF(AND(BV6-INT(BV6)+0.00000001&gt;=$E$2,BV6-INT(BV6)+0.00000001&lt;$E$2+0.01),INT(BV6)+1+$D$1,BV6+1/24/100*$C$1*$C$2))</f>
        <v>42553.729166666657</v>
      </c>
      <c r="BX6" s="92">
        <f t="shared" ref="BX6" ca="1" si="62">IF(AND(BW6-INT(BW6)+0.00000001&gt;=$E$1,BW6-INT(BW6)+0.00000001&lt;$E$1+0.01),INT(BW6)+$D$2,IF(AND(BW6-INT(BW6)+0.00000001&gt;=$E$2,BW6-INT(BW6)+0.00000001&lt;$E$2+0.01),INT(BW6)+1+$D$1,BW6+1/24/100*$C$1*$C$2))</f>
        <v>42554.333333333336</v>
      </c>
      <c r="BY6" s="92">
        <f t="shared" ref="BY6" ca="1" si="63">IF(AND(BX6-INT(BX6)+0.00000001&gt;=$E$1,BX6-INT(BX6)+0.00000001&lt;$E$1+0.01),INT(BX6)+$D$2,IF(AND(BX6-INT(BX6)+0.00000001&gt;=$E$2,BX6-INT(BX6)+0.00000001&lt;$E$2+0.01),INT(BX6)+1+$D$1,BX6+1/24/100*$C$1*$C$2))</f>
        <v>42554.375</v>
      </c>
      <c r="BZ6" s="92">
        <f t="shared" ref="BZ6" ca="1" si="64">IF(AND(BY6-INT(BY6)+0.00000001&gt;=$E$1,BY6-INT(BY6)+0.00000001&lt;$E$1+0.01),INT(BY6)+$D$2,IF(AND(BY6-INT(BY6)+0.00000001&gt;=$E$2,BY6-INT(BY6)+0.00000001&lt;$E$2+0.01),INT(BY6)+1+$D$1,BY6+1/24/100*$C$1*$C$2))</f>
        <v>42554.416666666664</v>
      </c>
      <c r="CA6" s="92">
        <f t="shared" ref="CA6" ca="1" si="65">IF(AND(BZ6-INT(BZ6)+0.00000001&gt;=$E$1,BZ6-INT(BZ6)+0.00000001&lt;$E$1+0.01),INT(BZ6)+$D$2,IF(AND(BZ6-INT(BZ6)+0.00000001&gt;=$E$2,BZ6-INT(BZ6)+0.00000001&lt;$E$2+0.01),INT(BZ6)+1+$D$1,BZ6+1/24/100*$C$1*$C$2))</f>
        <v>42554.458333333328</v>
      </c>
      <c r="CB6" s="92">
        <f t="shared" ref="CB6" ca="1" si="66">IF(AND(CA6-INT(CA6)+0.00000001&gt;=$E$1,CA6-INT(CA6)+0.00000001&lt;$E$1+0.01),INT(CA6)+$D$2,IF(AND(CA6-INT(CA6)+0.00000001&gt;=$E$2,CA6-INT(CA6)+0.00000001&lt;$E$2+0.01),INT(CA6)+1+$D$1,CA6+1/24/100*$C$1*$C$2))</f>
        <v>42554.499999999993</v>
      </c>
      <c r="CC6" s="92">
        <f t="shared" ref="CC6" ca="1" si="67">IF(AND(CB6-INT(CB6)+0.00000001&gt;=$E$1,CB6-INT(CB6)+0.00000001&lt;$E$1+0.01),INT(CB6)+$D$2,IF(AND(CB6-INT(CB6)+0.00000001&gt;=$E$2,CB6-INT(CB6)+0.00000001&lt;$E$2+0.01),INT(CB6)+1+$D$1,CB6+1/24/100*$C$1*$C$2))</f>
        <v>42554.5625</v>
      </c>
      <c r="CD6" s="92">
        <f t="shared" ref="CD6" ca="1" si="68">IF(AND(CC6-INT(CC6)+0.00000001&gt;=$E$1,CC6-INT(CC6)+0.00000001&lt;$E$1+0.01),INT(CC6)+$D$2,IF(AND(CC6-INT(CC6)+0.00000001&gt;=$E$2,CC6-INT(CC6)+0.00000001&lt;$E$2+0.01),INT(CC6)+1+$D$1,CC6+1/24/100*$C$1*$C$2))</f>
        <v>42554.604166666664</v>
      </c>
      <c r="CE6" s="92">
        <f t="shared" ref="CE6" ca="1" si="69">IF(AND(CD6-INT(CD6)+0.00000001&gt;=$E$1,CD6-INT(CD6)+0.00000001&lt;$E$1+0.01),INT(CD6)+$D$2,IF(AND(CD6-INT(CD6)+0.00000001&gt;=$E$2,CD6-INT(CD6)+0.00000001&lt;$E$2+0.01),INT(CD6)+1+$D$1,CD6+1/24/100*$C$1*$C$2))</f>
        <v>42554.645833333328</v>
      </c>
      <c r="CF6" s="92">
        <f t="shared" ref="CF6" ca="1" si="70">IF(AND(CE6-INT(CE6)+0.00000001&gt;=$E$1,CE6-INT(CE6)+0.00000001&lt;$E$1+0.01),INT(CE6)+$D$2,IF(AND(CE6-INT(CE6)+0.00000001&gt;=$E$2,CE6-INT(CE6)+0.00000001&lt;$E$2+0.01),INT(CE6)+1+$D$1,CE6+1/24/100*$C$1*$C$2))</f>
        <v>42554.687499999993</v>
      </c>
      <c r="CG6" s="92">
        <f t="shared" ref="CG6" ca="1" si="71">IF(AND(CF6-INT(CF6)+0.00000001&gt;=$E$1,CF6-INT(CF6)+0.00000001&lt;$E$1+0.01),INT(CF6)+$D$2,IF(AND(CF6-INT(CF6)+0.00000001&gt;=$E$2,CF6-INT(CF6)+0.00000001&lt;$E$2+0.01),INT(CF6)+1+$D$1,CF6+1/24/100*$C$1*$C$2))</f>
        <v>42554.729166666657</v>
      </c>
      <c r="CH6" s="92">
        <f t="shared" ref="CH6" ca="1" si="72">IF(AND(CG6-INT(CG6)+0.00000001&gt;=$E$1,CG6-INT(CG6)+0.00000001&lt;$E$1+0.01),INT(CG6)+$D$2,IF(AND(CG6-INT(CG6)+0.00000001&gt;=$E$2,CG6-INT(CG6)+0.00000001&lt;$E$2+0.01),INT(CG6)+1+$D$1,CG6+1/24/100*$C$1*$C$2))</f>
        <v>42555.333333333336</v>
      </c>
      <c r="CI6" s="92">
        <f t="shared" ref="CI6" ca="1" si="73">IF(AND(CH6-INT(CH6)+0.00000001&gt;=$E$1,CH6-INT(CH6)+0.00000001&lt;$E$1+0.01),INT(CH6)+$D$2,IF(AND(CH6-INT(CH6)+0.00000001&gt;=$E$2,CH6-INT(CH6)+0.00000001&lt;$E$2+0.01),INT(CH6)+1+$D$1,CH6+1/24/100*$C$1*$C$2))</f>
        <v>42555.375</v>
      </c>
      <c r="CJ6" s="92">
        <f t="shared" ref="CJ6" ca="1" si="74">IF(AND(CI6-INT(CI6)+0.00000001&gt;=$E$1,CI6-INT(CI6)+0.00000001&lt;$E$1+0.01),INT(CI6)+$D$2,IF(AND(CI6-INT(CI6)+0.00000001&gt;=$E$2,CI6-INT(CI6)+0.00000001&lt;$E$2+0.01),INT(CI6)+1+$D$1,CI6+1/24/100*$C$1*$C$2))</f>
        <v>42555.416666666664</v>
      </c>
      <c r="CK6" s="92">
        <f t="shared" ref="CK6" ca="1" si="75">IF(AND(CJ6-INT(CJ6)+0.00000001&gt;=$E$1,CJ6-INT(CJ6)+0.00000001&lt;$E$1+0.01),INT(CJ6)+$D$2,IF(AND(CJ6-INT(CJ6)+0.00000001&gt;=$E$2,CJ6-INT(CJ6)+0.00000001&lt;$E$2+0.01),INT(CJ6)+1+$D$1,CJ6+1/24/100*$C$1*$C$2))</f>
        <v>42555.458333333328</v>
      </c>
      <c r="CL6" s="92">
        <f t="shared" ref="CL6:EW6" ca="1" si="76">IF(AND(CK6-INT(CK6)+0.00000001&gt;=$E$1,CK6-INT(CK6)+0.00000001&lt;$E$1+0.01),INT(CK6)+$D$2,IF(AND(CK6-INT(CK6)+0.00000001&gt;=$E$2,CK6-INT(CK6)+0.00000001&lt;$E$2+0.01),INT(CK6)+1+$D$1,CK6+1/24/100*$C$1*$C$2))</f>
        <v>42555.499999999993</v>
      </c>
      <c r="CM6" s="92">
        <f t="shared" ca="1" si="76"/>
        <v>42555.5625</v>
      </c>
      <c r="CN6" s="92">
        <f t="shared" ca="1" si="76"/>
        <v>42555.604166666664</v>
      </c>
      <c r="CO6" s="92">
        <f t="shared" ca="1" si="76"/>
        <v>42555.645833333328</v>
      </c>
      <c r="CP6" s="92">
        <f t="shared" ca="1" si="76"/>
        <v>42555.687499999993</v>
      </c>
      <c r="CQ6" s="92">
        <f t="shared" ca="1" si="76"/>
        <v>42555.729166666657</v>
      </c>
      <c r="CR6" s="92">
        <f t="shared" ca="1" si="76"/>
        <v>42556.333333333336</v>
      </c>
      <c r="CS6" s="92">
        <f t="shared" ca="1" si="76"/>
        <v>42556.375</v>
      </c>
      <c r="CT6" s="92">
        <f t="shared" ca="1" si="76"/>
        <v>42556.416666666664</v>
      </c>
      <c r="CU6" s="92">
        <f t="shared" ca="1" si="76"/>
        <v>42556.458333333328</v>
      </c>
      <c r="CV6" s="92">
        <f t="shared" ca="1" si="76"/>
        <v>42556.499999999993</v>
      </c>
      <c r="CW6" s="92">
        <f t="shared" ca="1" si="76"/>
        <v>42556.5625</v>
      </c>
      <c r="CX6" s="92">
        <f t="shared" ca="1" si="76"/>
        <v>42556.604166666664</v>
      </c>
      <c r="CY6" s="92">
        <f t="shared" ca="1" si="76"/>
        <v>42556.645833333328</v>
      </c>
      <c r="CZ6" s="92">
        <f t="shared" ca="1" si="76"/>
        <v>42556.687499999993</v>
      </c>
      <c r="DA6" s="92">
        <f t="shared" ca="1" si="76"/>
        <v>42556.729166666657</v>
      </c>
      <c r="DB6" s="92">
        <f t="shared" ca="1" si="76"/>
        <v>42557.333333333336</v>
      </c>
      <c r="DC6" s="92">
        <f t="shared" ca="1" si="76"/>
        <v>42557.375</v>
      </c>
      <c r="DD6" s="92">
        <f t="shared" ca="1" si="76"/>
        <v>42557.416666666664</v>
      </c>
      <c r="DE6" s="92">
        <f t="shared" ca="1" si="76"/>
        <v>42557.458333333328</v>
      </c>
      <c r="DF6" s="92">
        <f t="shared" ca="1" si="76"/>
        <v>42557.499999999993</v>
      </c>
      <c r="DG6" s="92">
        <f t="shared" ca="1" si="76"/>
        <v>42557.5625</v>
      </c>
      <c r="DH6" s="92">
        <f t="shared" ca="1" si="76"/>
        <v>42557.604166666664</v>
      </c>
      <c r="DI6" s="92">
        <f t="shared" ca="1" si="76"/>
        <v>42557.645833333328</v>
      </c>
      <c r="DJ6" s="92">
        <f t="shared" ca="1" si="76"/>
        <v>42557.687499999993</v>
      </c>
      <c r="DK6" s="92">
        <f t="shared" ca="1" si="76"/>
        <v>42557.729166666657</v>
      </c>
      <c r="DL6" s="92">
        <f t="shared" ca="1" si="76"/>
        <v>42558.333333333336</v>
      </c>
      <c r="DM6" s="92">
        <f t="shared" ca="1" si="76"/>
        <v>42558.375</v>
      </c>
      <c r="DN6" s="92">
        <f t="shared" ca="1" si="76"/>
        <v>42558.416666666664</v>
      </c>
      <c r="DO6" s="92">
        <f t="shared" ca="1" si="76"/>
        <v>42558.458333333328</v>
      </c>
      <c r="DP6" s="92">
        <f t="shared" ca="1" si="76"/>
        <v>42558.499999999993</v>
      </c>
      <c r="DQ6" s="92">
        <f t="shared" ca="1" si="76"/>
        <v>42558.5625</v>
      </c>
      <c r="DR6" s="92">
        <f t="shared" ca="1" si="76"/>
        <v>42558.604166666664</v>
      </c>
      <c r="DS6" s="92">
        <f t="shared" ca="1" si="76"/>
        <v>42558.645833333328</v>
      </c>
      <c r="DT6" s="92">
        <f t="shared" ca="1" si="76"/>
        <v>42558.687499999993</v>
      </c>
      <c r="DU6" s="92">
        <f t="shared" ca="1" si="76"/>
        <v>42558.729166666657</v>
      </c>
      <c r="DV6" s="92">
        <f t="shared" ca="1" si="76"/>
        <v>42559.333333333336</v>
      </c>
      <c r="DW6" s="92">
        <f t="shared" ca="1" si="76"/>
        <v>42559.375</v>
      </c>
      <c r="DX6" s="92">
        <f t="shared" ca="1" si="76"/>
        <v>42559.416666666664</v>
      </c>
      <c r="DY6" s="92">
        <f t="shared" ca="1" si="76"/>
        <v>42559.458333333328</v>
      </c>
      <c r="DZ6" s="92">
        <f t="shared" ca="1" si="76"/>
        <v>42559.499999999993</v>
      </c>
      <c r="EA6" s="92">
        <f t="shared" ca="1" si="76"/>
        <v>42559.5625</v>
      </c>
      <c r="EB6" s="92">
        <f t="shared" ca="1" si="76"/>
        <v>42559.604166666664</v>
      </c>
      <c r="EC6" s="92">
        <f t="shared" ca="1" si="76"/>
        <v>42559.645833333328</v>
      </c>
      <c r="ED6" s="92">
        <f t="shared" ca="1" si="76"/>
        <v>42559.687499999993</v>
      </c>
      <c r="EE6" s="92">
        <f t="shared" ca="1" si="76"/>
        <v>42559.729166666657</v>
      </c>
      <c r="EF6" s="92">
        <f t="shared" ca="1" si="76"/>
        <v>42560.333333333336</v>
      </c>
      <c r="EG6" s="92">
        <f t="shared" ca="1" si="76"/>
        <v>42560.375</v>
      </c>
      <c r="EH6" s="92">
        <f t="shared" ca="1" si="76"/>
        <v>42560.416666666664</v>
      </c>
      <c r="EI6" s="92">
        <f t="shared" ca="1" si="76"/>
        <v>42560.458333333328</v>
      </c>
      <c r="EJ6" s="92">
        <f t="shared" ca="1" si="76"/>
        <v>42560.499999999993</v>
      </c>
      <c r="EK6" s="92">
        <f t="shared" ca="1" si="76"/>
        <v>42560.5625</v>
      </c>
      <c r="EL6" s="92">
        <f t="shared" ca="1" si="76"/>
        <v>42560.604166666664</v>
      </c>
      <c r="EM6" s="92">
        <f t="shared" ca="1" si="76"/>
        <v>42560.645833333328</v>
      </c>
      <c r="EN6" s="92">
        <f t="shared" ca="1" si="76"/>
        <v>42560.687499999993</v>
      </c>
      <c r="EO6" s="92">
        <f t="shared" ca="1" si="76"/>
        <v>42560.729166666657</v>
      </c>
      <c r="EP6" s="92">
        <f t="shared" ca="1" si="76"/>
        <v>42561.333333333336</v>
      </c>
      <c r="EQ6" s="92">
        <f t="shared" ca="1" si="76"/>
        <v>42561.375</v>
      </c>
      <c r="ER6" s="92">
        <f t="shared" ca="1" si="76"/>
        <v>42561.416666666664</v>
      </c>
      <c r="ES6" s="92">
        <f t="shared" ca="1" si="76"/>
        <v>42561.458333333328</v>
      </c>
      <c r="ET6" s="92">
        <f t="shared" ca="1" si="76"/>
        <v>42561.499999999993</v>
      </c>
      <c r="EU6" s="92">
        <f t="shared" ca="1" si="76"/>
        <v>42561.5625</v>
      </c>
      <c r="EV6" s="92">
        <f t="shared" ca="1" si="76"/>
        <v>42561.604166666664</v>
      </c>
      <c r="EW6" s="92">
        <f t="shared" ca="1" si="76"/>
        <v>42561.645833333328</v>
      </c>
      <c r="EX6" s="92">
        <f t="shared" ref="EX6:FB6" ca="1" si="77">IF(AND(EW6-INT(EW6)+0.00000001&gt;=$E$1,EW6-INT(EW6)+0.00000001&lt;$E$1+0.01),INT(EW6)+$D$2,IF(AND(EW6-INT(EW6)+0.00000001&gt;=$E$2,EW6-INT(EW6)+0.00000001&lt;$E$2+0.01),INT(EW6)+1+$D$1,EW6+1/24/100*$C$1*$C$2))</f>
        <v>42561.687499999993</v>
      </c>
      <c r="EY6" s="92">
        <f t="shared" ca="1" si="77"/>
        <v>42561.729166666657</v>
      </c>
      <c r="EZ6" s="92">
        <f t="shared" ca="1" si="77"/>
        <v>42562.333333333336</v>
      </c>
      <c r="FA6" s="92">
        <f t="shared" ca="1" si="77"/>
        <v>42562.375</v>
      </c>
      <c r="FB6" s="92">
        <f t="shared" ca="1" si="77"/>
        <v>42562.416666666664</v>
      </c>
      <c r="FC6" s="92">
        <f ca="1">IF(AND(FB6-INT(FB6)+0.00000001&gt;=$E$1,FB6-INT(FB6)+0.00000001&lt;$E$1+0.01),INT(FB6)+$D$2,IF(AND(FB6-INT(FB6)+0.00000001&gt;=$E$2,FB6-INT(FB6)+0.00000001&lt;$E$2+0.01),INT(FB6)+1+$D$1,FB6+1/24/100*$C$1*$C$2))</f>
        <v>42562.458333333328</v>
      </c>
      <c r="FD6" s="92">
        <f t="shared" ref="FD6:HO6" ca="1" si="78">IF(AND(FC6-INT(FC6)+0.00000001&gt;=$E$1,FC6-INT(FC6)+0.00000001&lt;$E$1+0.01),INT(FC6)+$D$2,IF(AND(FC6-INT(FC6)+0.00000001&gt;=$E$2,FC6-INT(FC6)+0.00000001&lt;$E$2+0.01),INT(FC6)+1+$D$1,FC6+1/24/100*$C$1*$C$2))</f>
        <v>42562.499999999993</v>
      </c>
      <c r="FE6" s="92">
        <f t="shared" ca="1" si="78"/>
        <v>42562.5625</v>
      </c>
      <c r="FF6" s="92">
        <f t="shared" ca="1" si="78"/>
        <v>42562.604166666664</v>
      </c>
      <c r="FG6" s="92">
        <f t="shared" ca="1" si="78"/>
        <v>42562.645833333328</v>
      </c>
      <c r="FH6" s="92">
        <f t="shared" ca="1" si="78"/>
        <v>42562.687499999993</v>
      </c>
      <c r="FI6" s="92">
        <f t="shared" ca="1" si="78"/>
        <v>42562.729166666657</v>
      </c>
      <c r="FJ6" s="92">
        <f t="shared" ca="1" si="78"/>
        <v>42563.333333333336</v>
      </c>
      <c r="FK6" s="92">
        <f t="shared" ca="1" si="78"/>
        <v>42563.375</v>
      </c>
      <c r="FL6" s="92">
        <f t="shared" ca="1" si="78"/>
        <v>42563.416666666664</v>
      </c>
      <c r="FM6" s="92">
        <f t="shared" ca="1" si="78"/>
        <v>42563.458333333328</v>
      </c>
      <c r="FN6" s="92">
        <f t="shared" ca="1" si="78"/>
        <v>42563.499999999993</v>
      </c>
      <c r="FO6" s="92">
        <f t="shared" ca="1" si="78"/>
        <v>42563.5625</v>
      </c>
      <c r="FP6" s="92">
        <f t="shared" ca="1" si="78"/>
        <v>42563.604166666664</v>
      </c>
      <c r="FQ6" s="92">
        <f t="shared" ca="1" si="78"/>
        <v>42563.645833333328</v>
      </c>
      <c r="FR6" s="92">
        <f t="shared" ca="1" si="78"/>
        <v>42563.687499999993</v>
      </c>
      <c r="FS6" s="92">
        <f t="shared" ca="1" si="78"/>
        <v>42563.729166666657</v>
      </c>
      <c r="FT6" s="92">
        <f t="shared" ca="1" si="78"/>
        <v>42564.333333333336</v>
      </c>
      <c r="FU6" s="92">
        <f t="shared" ca="1" si="78"/>
        <v>42564.375</v>
      </c>
      <c r="FV6" s="92">
        <f t="shared" ca="1" si="78"/>
        <v>42564.416666666664</v>
      </c>
      <c r="FW6" s="92">
        <f t="shared" ca="1" si="78"/>
        <v>42564.458333333328</v>
      </c>
      <c r="FX6" s="92">
        <f t="shared" ca="1" si="78"/>
        <v>42564.499999999993</v>
      </c>
      <c r="FY6" s="92">
        <f t="shared" ca="1" si="78"/>
        <v>42564.5625</v>
      </c>
      <c r="FZ6" s="92">
        <f t="shared" ca="1" si="78"/>
        <v>42564.604166666664</v>
      </c>
      <c r="GA6" s="92">
        <f t="shared" ca="1" si="78"/>
        <v>42564.645833333328</v>
      </c>
      <c r="GB6" s="92">
        <f t="shared" ca="1" si="78"/>
        <v>42564.687499999993</v>
      </c>
      <c r="GC6" s="92">
        <f t="shared" ca="1" si="78"/>
        <v>42564.729166666657</v>
      </c>
      <c r="GD6" s="92">
        <f t="shared" ca="1" si="78"/>
        <v>42565.333333333336</v>
      </c>
      <c r="GE6" s="92">
        <f t="shared" ca="1" si="78"/>
        <v>42565.375</v>
      </c>
      <c r="GF6" s="92">
        <f t="shared" ca="1" si="78"/>
        <v>42565.416666666664</v>
      </c>
      <c r="GG6" s="92">
        <f t="shared" ca="1" si="78"/>
        <v>42565.458333333328</v>
      </c>
      <c r="GH6" s="92">
        <f t="shared" ca="1" si="78"/>
        <v>42565.499999999993</v>
      </c>
      <c r="GI6" s="92">
        <f t="shared" ca="1" si="78"/>
        <v>42565.5625</v>
      </c>
      <c r="GJ6" s="92">
        <f t="shared" ca="1" si="78"/>
        <v>42565.604166666664</v>
      </c>
      <c r="GK6" s="92">
        <f t="shared" ca="1" si="78"/>
        <v>42565.645833333328</v>
      </c>
      <c r="GL6" s="92">
        <f t="shared" ca="1" si="78"/>
        <v>42565.687499999993</v>
      </c>
      <c r="GM6" s="92">
        <f t="shared" ca="1" si="78"/>
        <v>42565.729166666657</v>
      </c>
      <c r="GN6" s="92">
        <f t="shared" ca="1" si="78"/>
        <v>42566.333333333336</v>
      </c>
      <c r="GO6" s="92">
        <f t="shared" ca="1" si="78"/>
        <v>42566.375</v>
      </c>
      <c r="GP6" s="92">
        <f t="shared" ca="1" si="78"/>
        <v>42566.416666666664</v>
      </c>
      <c r="GQ6" s="92">
        <f t="shared" ca="1" si="78"/>
        <v>42566.458333333328</v>
      </c>
      <c r="GR6" s="92">
        <f t="shared" ca="1" si="78"/>
        <v>42566.499999999993</v>
      </c>
      <c r="GS6" s="92">
        <f t="shared" ca="1" si="78"/>
        <v>42566.5625</v>
      </c>
      <c r="GT6" s="92">
        <f t="shared" ca="1" si="78"/>
        <v>42566.604166666664</v>
      </c>
      <c r="GU6" s="92">
        <f t="shared" ca="1" si="78"/>
        <v>42566.645833333328</v>
      </c>
      <c r="GV6" s="92">
        <f t="shared" ca="1" si="78"/>
        <v>42566.687499999993</v>
      </c>
      <c r="GW6" s="92">
        <f t="shared" ca="1" si="78"/>
        <v>42566.729166666657</v>
      </c>
      <c r="GX6" s="92">
        <f t="shared" ca="1" si="78"/>
        <v>42567.333333333336</v>
      </c>
      <c r="GY6" s="92">
        <f t="shared" ca="1" si="78"/>
        <v>42567.375</v>
      </c>
      <c r="GZ6" s="92">
        <f t="shared" ca="1" si="78"/>
        <v>42567.416666666664</v>
      </c>
      <c r="HA6" s="92">
        <f t="shared" ca="1" si="78"/>
        <v>42567.458333333328</v>
      </c>
      <c r="HB6" s="92">
        <f t="shared" ca="1" si="78"/>
        <v>42567.499999999993</v>
      </c>
      <c r="HC6" s="92">
        <f t="shared" ca="1" si="78"/>
        <v>42567.5625</v>
      </c>
      <c r="HD6" s="92">
        <f t="shared" ca="1" si="78"/>
        <v>42567.604166666664</v>
      </c>
      <c r="HE6" s="92">
        <f t="shared" ca="1" si="78"/>
        <v>42567.645833333328</v>
      </c>
      <c r="HF6" s="92">
        <f t="shared" ca="1" si="78"/>
        <v>42567.687499999993</v>
      </c>
      <c r="HG6" s="92">
        <f t="shared" ca="1" si="78"/>
        <v>42567.729166666657</v>
      </c>
      <c r="HH6" s="92">
        <f t="shared" ca="1" si="78"/>
        <v>42568.333333333336</v>
      </c>
      <c r="HI6" s="92">
        <f t="shared" ca="1" si="78"/>
        <v>42568.375</v>
      </c>
      <c r="HJ6" s="92">
        <f t="shared" ca="1" si="78"/>
        <v>42568.416666666664</v>
      </c>
      <c r="HK6" s="92">
        <f t="shared" ca="1" si="78"/>
        <v>42568.458333333328</v>
      </c>
      <c r="HL6" s="92">
        <f t="shared" ca="1" si="78"/>
        <v>42568.499999999993</v>
      </c>
      <c r="HM6" s="92">
        <f t="shared" ca="1" si="78"/>
        <v>42568.5625</v>
      </c>
      <c r="HN6" s="92">
        <f t="shared" ca="1" si="78"/>
        <v>42568.604166666664</v>
      </c>
      <c r="HO6" s="92">
        <f t="shared" ca="1" si="78"/>
        <v>42568.645833333328</v>
      </c>
      <c r="HP6" s="92">
        <f t="shared" ref="HP6:KA6" ca="1" si="79">IF(AND(HO6-INT(HO6)+0.00000001&gt;=$E$1,HO6-INT(HO6)+0.00000001&lt;$E$1+0.01),INT(HO6)+$D$2,IF(AND(HO6-INT(HO6)+0.00000001&gt;=$E$2,HO6-INT(HO6)+0.00000001&lt;$E$2+0.01),INT(HO6)+1+$D$1,HO6+1/24/100*$C$1*$C$2))</f>
        <v>42568.687499999993</v>
      </c>
      <c r="HQ6" s="92">
        <f t="shared" ca="1" si="79"/>
        <v>42568.729166666657</v>
      </c>
      <c r="HR6" s="92">
        <f t="shared" ca="1" si="79"/>
        <v>42569.333333333336</v>
      </c>
      <c r="HS6" s="92">
        <f t="shared" ca="1" si="79"/>
        <v>42569.375</v>
      </c>
      <c r="HT6" s="92">
        <f t="shared" ca="1" si="79"/>
        <v>42569.416666666664</v>
      </c>
      <c r="HU6" s="92">
        <f t="shared" ca="1" si="79"/>
        <v>42569.458333333328</v>
      </c>
      <c r="HV6" s="92">
        <f t="shared" ca="1" si="79"/>
        <v>42569.499999999993</v>
      </c>
      <c r="HW6" s="92">
        <f t="shared" ca="1" si="79"/>
        <v>42569.5625</v>
      </c>
      <c r="HX6" s="92">
        <f t="shared" ca="1" si="79"/>
        <v>42569.604166666664</v>
      </c>
      <c r="HY6" s="92">
        <f t="shared" ca="1" si="79"/>
        <v>42569.645833333328</v>
      </c>
      <c r="HZ6" s="92">
        <f t="shared" ca="1" si="79"/>
        <v>42569.687499999993</v>
      </c>
      <c r="IA6" s="92">
        <f t="shared" ca="1" si="79"/>
        <v>42569.729166666657</v>
      </c>
      <c r="IB6" s="92">
        <f t="shared" ca="1" si="79"/>
        <v>42570.333333333336</v>
      </c>
      <c r="IC6" s="92">
        <f t="shared" ca="1" si="79"/>
        <v>42570.375</v>
      </c>
      <c r="ID6" s="92">
        <f t="shared" ca="1" si="79"/>
        <v>42570.416666666664</v>
      </c>
      <c r="IE6" s="92">
        <f t="shared" ca="1" si="79"/>
        <v>42570.458333333328</v>
      </c>
      <c r="IF6" s="92">
        <f t="shared" ca="1" si="79"/>
        <v>42570.499999999993</v>
      </c>
      <c r="IG6" s="92">
        <f t="shared" ca="1" si="79"/>
        <v>42570.5625</v>
      </c>
      <c r="IH6" s="92">
        <f t="shared" ca="1" si="79"/>
        <v>42570.604166666664</v>
      </c>
      <c r="II6" s="92">
        <f t="shared" ca="1" si="79"/>
        <v>42570.645833333328</v>
      </c>
      <c r="IJ6" s="92">
        <f t="shared" ca="1" si="79"/>
        <v>42570.687499999993</v>
      </c>
      <c r="IK6" s="92">
        <f t="shared" ca="1" si="79"/>
        <v>42570.729166666657</v>
      </c>
      <c r="IL6" s="92">
        <f t="shared" ca="1" si="79"/>
        <v>42571.333333333336</v>
      </c>
      <c r="IM6" s="92">
        <f t="shared" ca="1" si="79"/>
        <v>42571.375</v>
      </c>
      <c r="IN6" s="92">
        <f t="shared" ca="1" si="79"/>
        <v>42571.416666666664</v>
      </c>
      <c r="IO6" s="92">
        <f t="shared" ca="1" si="79"/>
        <v>42571.458333333328</v>
      </c>
      <c r="IP6" s="92">
        <f t="shared" ca="1" si="79"/>
        <v>42571.499999999993</v>
      </c>
      <c r="IQ6" s="92">
        <f t="shared" ca="1" si="79"/>
        <v>42571.5625</v>
      </c>
      <c r="IR6" s="92">
        <f t="shared" ca="1" si="79"/>
        <v>42571.604166666664</v>
      </c>
      <c r="IS6" s="92">
        <f t="shared" ca="1" si="79"/>
        <v>42571.645833333328</v>
      </c>
      <c r="IT6" s="92">
        <f t="shared" ca="1" si="79"/>
        <v>42571.687499999993</v>
      </c>
      <c r="IU6" s="92">
        <f t="shared" ca="1" si="79"/>
        <v>42571.729166666657</v>
      </c>
      <c r="IV6" s="92">
        <f t="shared" ca="1" si="79"/>
        <v>42572.333333333336</v>
      </c>
      <c r="IW6" s="92">
        <f t="shared" ca="1" si="79"/>
        <v>42572.375</v>
      </c>
      <c r="IX6" s="92">
        <f t="shared" ca="1" si="79"/>
        <v>42572.416666666664</v>
      </c>
      <c r="IY6" s="92">
        <f t="shared" ca="1" si="79"/>
        <v>42572.458333333328</v>
      </c>
      <c r="IZ6" s="92">
        <f t="shared" ca="1" si="79"/>
        <v>42572.499999999993</v>
      </c>
      <c r="JA6" s="92">
        <f t="shared" ca="1" si="79"/>
        <v>42572.5625</v>
      </c>
      <c r="JB6" s="92">
        <f t="shared" ca="1" si="79"/>
        <v>42572.604166666664</v>
      </c>
      <c r="JC6" s="92">
        <f t="shared" ca="1" si="79"/>
        <v>42572.645833333328</v>
      </c>
      <c r="JD6" s="92">
        <f t="shared" ca="1" si="79"/>
        <v>42572.687499999993</v>
      </c>
      <c r="JE6" s="92">
        <f t="shared" ca="1" si="79"/>
        <v>42572.729166666657</v>
      </c>
      <c r="JF6" s="92">
        <f t="shared" ca="1" si="79"/>
        <v>42573.333333333336</v>
      </c>
      <c r="JG6" s="92">
        <f t="shared" ca="1" si="79"/>
        <v>42573.375</v>
      </c>
      <c r="JH6" s="92">
        <f t="shared" ca="1" si="79"/>
        <v>42573.416666666664</v>
      </c>
      <c r="JI6" s="92">
        <f t="shared" ca="1" si="79"/>
        <v>42573.458333333328</v>
      </c>
      <c r="JJ6" s="92">
        <f t="shared" ca="1" si="79"/>
        <v>42573.499999999993</v>
      </c>
      <c r="JK6" s="92">
        <f t="shared" ca="1" si="79"/>
        <v>42573.5625</v>
      </c>
      <c r="JL6" s="92">
        <f t="shared" ca="1" si="79"/>
        <v>42573.604166666664</v>
      </c>
      <c r="JM6" s="92">
        <f t="shared" ca="1" si="79"/>
        <v>42573.645833333328</v>
      </c>
      <c r="JN6" s="92">
        <f t="shared" ca="1" si="79"/>
        <v>42573.687499999993</v>
      </c>
      <c r="JO6" s="92">
        <f t="shared" ca="1" si="79"/>
        <v>42573.729166666657</v>
      </c>
      <c r="JP6" s="92">
        <f t="shared" ca="1" si="79"/>
        <v>42574.333333333336</v>
      </c>
      <c r="JQ6" s="92">
        <f t="shared" ca="1" si="79"/>
        <v>42574.375</v>
      </c>
      <c r="JR6" s="92">
        <f t="shared" ca="1" si="79"/>
        <v>42574.416666666664</v>
      </c>
      <c r="JS6" s="92">
        <f t="shared" ca="1" si="79"/>
        <v>42574.458333333328</v>
      </c>
      <c r="JT6" s="92">
        <f t="shared" ca="1" si="79"/>
        <v>42574.499999999993</v>
      </c>
      <c r="JU6" s="92">
        <f t="shared" ca="1" si="79"/>
        <v>42574.5625</v>
      </c>
      <c r="JV6" s="92">
        <f t="shared" ca="1" si="79"/>
        <v>42574.604166666664</v>
      </c>
      <c r="JW6" s="92">
        <f t="shared" ca="1" si="79"/>
        <v>42574.645833333328</v>
      </c>
      <c r="JX6" s="92">
        <f t="shared" ca="1" si="79"/>
        <v>42574.687499999993</v>
      </c>
      <c r="JY6" s="92">
        <f t="shared" ca="1" si="79"/>
        <v>42574.729166666657</v>
      </c>
      <c r="JZ6" s="92">
        <f t="shared" ca="1" si="79"/>
        <v>42575.333333333336</v>
      </c>
      <c r="KA6" s="92">
        <f t="shared" ca="1" si="79"/>
        <v>42575.375</v>
      </c>
      <c r="KB6" s="92">
        <f t="shared" ref="KB6:MM6" ca="1" si="80">IF(AND(KA6-INT(KA6)+0.00000001&gt;=$E$1,KA6-INT(KA6)+0.00000001&lt;$E$1+0.01),INT(KA6)+$D$2,IF(AND(KA6-INT(KA6)+0.00000001&gt;=$E$2,KA6-INT(KA6)+0.00000001&lt;$E$2+0.01),INT(KA6)+1+$D$1,KA6+1/24/100*$C$1*$C$2))</f>
        <v>42575.416666666664</v>
      </c>
      <c r="KC6" s="92">
        <f t="shared" ca="1" si="80"/>
        <v>42575.458333333328</v>
      </c>
      <c r="KD6" s="92">
        <f t="shared" ca="1" si="80"/>
        <v>42575.499999999993</v>
      </c>
      <c r="KE6" s="92">
        <f t="shared" ca="1" si="80"/>
        <v>42575.5625</v>
      </c>
      <c r="KF6" s="92">
        <f t="shared" ca="1" si="80"/>
        <v>42575.604166666664</v>
      </c>
      <c r="KG6" s="92">
        <f t="shared" ca="1" si="80"/>
        <v>42575.645833333328</v>
      </c>
      <c r="KH6" s="92">
        <f t="shared" ca="1" si="80"/>
        <v>42575.687499999993</v>
      </c>
      <c r="KI6" s="92">
        <f t="shared" ca="1" si="80"/>
        <v>42575.729166666657</v>
      </c>
      <c r="KJ6" s="92">
        <f t="shared" ca="1" si="80"/>
        <v>42576.333333333336</v>
      </c>
      <c r="KK6" s="92">
        <f t="shared" ca="1" si="80"/>
        <v>42576.375</v>
      </c>
      <c r="KL6" s="92">
        <f t="shared" ca="1" si="80"/>
        <v>42576.416666666664</v>
      </c>
      <c r="KM6" s="92">
        <f t="shared" ca="1" si="80"/>
        <v>42576.458333333328</v>
      </c>
      <c r="KN6" s="92">
        <f t="shared" ca="1" si="80"/>
        <v>42576.499999999993</v>
      </c>
      <c r="KO6" s="92">
        <f t="shared" ca="1" si="80"/>
        <v>42576.5625</v>
      </c>
      <c r="KP6" s="92">
        <f t="shared" ca="1" si="80"/>
        <v>42576.604166666664</v>
      </c>
      <c r="KQ6" s="92">
        <f t="shared" ca="1" si="80"/>
        <v>42576.645833333328</v>
      </c>
      <c r="KR6" s="92">
        <f t="shared" ca="1" si="80"/>
        <v>42576.687499999993</v>
      </c>
      <c r="KS6" s="92">
        <f t="shared" ca="1" si="80"/>
        <v>42576.729166666657</v>
      </c>
      <c r="KT6" s="92">
        <f t="shared" ca="1" si="80"/>
        <v>42577.333333333336</v>
      </c>
      <c r="KU6" s="92">
        <f t="shared" ca="1" si="80"/>
        <v>42577.375</v>
      </c>
      <c r="KV6" s="92">
        <f t="shared" ca="1" si="80"/>
        <v>42577.416666666664</v>
      </c>
      <c r="KW6" s="92">
        <f t="shared" ca="1" si="80"/>
        <v>42577.458333333328</v>
      </c>
      <c r="KX6" s="92">
        <f t="shared" ca="1" si="80"/>
        <v>42577.499999999993</v>
      </c>
      <c r="KY6" s="92">
        <f t="shared" ca="1" si="80"/>
        <v>42577.5625</v>
      </c>
      <c r="KZ6" s="92">
        <f t="shared" ca="1" si="80"/>
        <v>42577.604166666664</v>
      </c>
      <c r="LA6" s="92">
        <f t="shared" ca="1" si="80"/>
        <v>42577.645833333328</v>
      </c>
      <c r="LB6" s="92">
        <f t="shared" ca="1" si="80"/>
        <v>42577.687499999993</v>
      </c>
      <c r="LC6" s="92">
        <f t="shared" ca="1" si="80"/>
        <v>42577.729166666657</v>
      </c>
      <c r="LD6" s="92">
        <f t="shared" ca="1" si="80"/>
        <v>42578.333333333336</v>
      </c>
      <c r="LE6" s="92">
        <f t="shared" ca="1" si="80"/>
        <v>42578.375</v>
      </c>
      <c r="LF6" s="92">
        <f t="shared" ca="1" si="80"/>
        <v>42578.416666666664</v>
      </c>
      <c r="LG6" s="92">
        <f t="shared" ca="1" si="80"/>
        <v>42578.458333333328</v>
      </c>
      <c r="LH6" s="92">
        <f t="shared" ca="1" si="80"/>
        <v>42578.499999999993</v>
      </c>
      <c r="LI6" s="92">
        <f t="shared" ca="1" si="80"/>
        <v>42578.5625</v>
      </c>
      <c r="LJ6" s="92">
        <f t="shared" ca="1" si="80"/>
        <v>42578.604166666664</v>
      </c>
      <c r="LK6" s="92">
        <f t="shared" ca="1" si="80"/>
        <v>42578.645833333328</v>
      </c>
      <c r="LL6" s="92">
        <f t="shared" ca="1" si="80"/>
        <v>42578.687499999993</v>
      </c>
      <c r="LM6" s="92">
        <f t="shared" ca="1" si="80"/>
        <v>42578.729166666657</v>
      </c>
      <c r="LN6" s="92">
        <f t="shared" ca="1" si="80"/>
        <v>42579.333333333336</v>
      </c>
      <c r="LO6" s="92">
        <f t="shared" ca="1" si="80"/>
        <v>42579.375</v>
      </c>
      <c r="LP6" s="92">
        <f t="shared" ca="1" si="80"/>
        <v>42579.416666666664</v>
      </c>
      <c r="LQ6" s="92">
        <f t="shared" ca="1" si="80"/>
        <v>42579.458333333328</v>
      </c>
      <c r="LR6" s="92">
        <f t="shared" ca="1" si="80"/>
        <v>42579.499999999993</v>
      </c>
      <c r="LS6" s="92">
        <f t="shared" ca="1" si="80"/>
        <v>42579.5625</v>
      </c>
      <c r="LT6" s="92">
        <f t="shared" ca="1" si="80"/>
        <v>42579.604166666664</v>
      </c>
      <c r="LU6" s="92">
        <f t="shared" ca="1" si="80"/>
        <v>42579.645833333328</v>
      </c>
      <c r="LV6" s="92">
        <f t="shared" ca="1" si="80"/>
        <v>42579.687499999993</v>
      </c>
      <c r="LW6" s="92">
        <f t="shared" ca="1" si="80"/>
        <v>42579.729166666657</v>
      </c>
      <c r="LX6" s="92">
        <f t="shared" ca="1" si="80"/>
        <v>42580.333333333336</v>
      </c>
      <c r="LY6" s="92">
        <f t="shared" ca="1" si="80"/>
        <v>42580.375</v>
      </c>
      <c r="LZ6" s="92">
        <f t="shared" ca="1" si="80"/>
        <v>42580.416666666664</v>
      </c>
      <c r="MA6" s="92">
        <f t="shared" ca="1" si="80"/>
        <v>42580.458333333328</v>
      </c>
      <c r="MB6" s="92">
        <f t="shared" ca="1" si="80"/>
        <v>42580.499999999993</v>
      </c>
      <c r="MC6" s="92">
        <f t="shared" ca="1" si="80"/>
        <v>42580.5625</v>
      </c>
      <c r="MD6" s="92">
        <f t="shared" ca="1" si="80"/>
        <v>42580.604166666664</v>
      </c>
      <c r="ME6" s="92">
        <f t="shared" ca="1" si="80"/>
        <v>42580.645833333328</v>
      </c>
      <c r="MF6" s="92">
        <f t="shared" ca="1" si="80"/>
        <v>42580.687499999993</v>
      </c>
      <c r="MG6" s="92">
        <f t="shared" ca="1" si="80"/>
        <v>42580.729166666657</v>
      </c>
      <c r="MH6" s="92">
        <f t="shared" ca="1" si="80"/>
        <v>42581.333333333336</v>
      </c>
      <c r="MI6" s="92">
        <f t="shared" ca="1" si="80"/>
        <v>42581.375</v>
      </c>
      <c r="MJ6" s="92">
        <f t="shared" ca="1" si="80"/>
        <v>42581.416666666664</v>
      </c>
      <c r="MK6" s="92">
        <f t="shared" ca="1" si="80"/>
        <v>42581.458333333328</v>
      </c>
      <c r="ML6" s="92">
        <f t="shared" ca="1" si="80"/>
        <v>42581.499999999993</v>
      </c>
      <c r="MM6" s="92">
        <f t="shared" ca="1" si="80"/>
        <v>42581.5625</v>
      </c>
      <c r="MN6" s="92">
        <f t="shared" ref="MN6:OY6" ca="1" si="81">IF(AND(MM6-INT(MM6)+0.00000001&gt;=$E$1,MM6-INT(MM6)+0.00000001&lt;$E$1+0.01),INT(MM6)+$D$2,IF(AND(MM6-INT(MM6)+0.00000001&gt;=$E$2,MM6-INT(MM6)+0.00000001&lt;$E$2+0.01),INT(MM6)+1+$D$1,MM6+1/24/100*$C$1*$C$2))</f>
        <v>42581.604166666664</v>
      </c>
      <c r="MO6" s="92">
        <f t="shared" ca="1" si="81"/>
        <v>42581.645833333328</v>
      </c>
      <c r="MP6" s="92">
        <f t="shared" ca="1" si="81"/>
        <v>42581.687499999993</v>
      </c>
      <c r="MQ6" s="92">
        <f t="shared" ca="1" si="81"/>
        <v>42581.729166666657</v>
      </c>
      <c r="MR6" s="92">
        <f t="shared" ca="1" si="81"/>
        <v>42582.333333333336</v>
      </c>
      <c r="MS6" s="92">
        <f t="shared" ca="1" si="81"/>
        <v>42582.375</v>
      </c>
      <c r="MT6" s="92">
        <f t="shared" ca="1" si="81"/>
        <v>42582.416666666664</v>
      </c>
      <c r="MU6" s="92">
        <f t="shared" ca="1" si="81"/>
        <v>42582.458333333328</v>
      </c>
      <c r="MV6" s="92">
        <f t="shared" ca="1" si="81"/>
        <v>42582.499999999993</v>
      </c>
      <c r="MW6" s="92">
        <f t="shared" ca="1" si="81"/>
        <v>42582.5625</v>
      </c>
      <c r="MX6" s="92">
        <f t="shared" ca="1" si="81"/>
        <v>42582.604166666664</v>
      </c>
      <c r="MY6" s="92">
        <f t="shared" ca="1" si="81"/>
        <v>42582.645833333328</v>
      </c>
      <c r="MZ6" s="92">
        <f t="shared" ca="1" si="81"/>
        <v>42582.687499999993</v>
      </c>
      <c r="NA6" s="92">
        <f t="shared" ca="1" si="81"/>
        <v>42582.729166666657</v>
      </c>
      <c r="NB6" s="92">
        <f t="shared" ca="1" si="81"/>
        <v>42583.333333333336</v>
      </c>
      <c r="NC6" s="92">
        <f t="shared" ca="1" si="81"/>
        <v>42583.375</v>
      </c>
      <c r="ND6" s="92">
        <f t="shared" ca="1" si="81"/>
        <v>42583.416666666664</v>
      </c>
      <c r="NE6" s="92">
        <f t="shared" ca="1" si="81"/>
        <v>42583.458333333328</v>
      </c>
      <c r="NF6" s="92">
        <f t="shared" ca="1" si="81"/>
        <v>42583.499999999993</v>
      </c>
      <c r="NG6" s="92">
        <f t="shared" ca="1" si="81"/>
        <v>42583.5625</v>
      </c>
      <c r="NH6" s="92">
        <f t="shared" ca="1" si="81"/>
        <v>42583.604166666664</v>
      </c>
      <c r="NI6" s="92">
        <f t="shared" ca="1" si="81"/>
        <v>42583.645833333328</v>
      </c>
      <c r="NJ6" s="92">
        <f t="shared" ca="1" si="81"/>
        <v>42583.687499999993</v>
      </c>
      <c r="NK6" s="92">
        <f t="shared" ca="1" si="81"/>
        <v>42583.729166666657</v>
      </c>
      <c r="NL6" s="92">
        <f t="shared" ca="1" si="81"/>
        <v>42584.333333333336</v>
      </c>
      <c r="NM6" s="92">
        <f t="shared" ca="1" si="81"/>
        <v>42584.375</v>
      </c>
      <c r="NN6" s="92">
        <f t="shared" ca="1" si="81"/>
        <v>42584.416666666664</v>
      </c>
      <c r="NO6" s="92">
        <f t="shared" ca="1" si="81"/>
        <v>42584.458333333328</v>
      </c>
      <c r="NP6" s="92">
        <f t="shared" ca="1" si="81"/>
        <v>42584.499999999993</v>
      </c>
      <c r="NQ6" s="92">
        <f t="shared" ca="1" si="81"/>
        <v>42584.5625</v>
      </c>
      <c r="NR6" s="92">
        <f t="shared" ca="1" si="81"/>
        <v>42584.604166666664</v>
      </c>
      <c r="NS6" s="92">
        <f t="shared" ca="1" si="81"/>
        <v>42584.645833333328</v>
      </c>
      <c r="NT6" s="92">
        <f t="shared" ca="1" si="81"/>
        <v>42584.687499999993</v>
      </c>
      <c r="NU6" s="92">
        <f t="shared" ca="1" si="81"/>
        <v>42584.729166666657</v>
      </c>
      <c r="NV6" s="92">
        <f t="shared" ca="1" si="81"/>
        <v>42585.333333333336</v>
      </c>
      <c r="NW6" s="92">
        <f t="shared" ca="1" si="81"/>
        <v>42585.375</v>
      </c>
      <c r="NX6" s="92">
        <f t="shared" ca="1" si="81"/>
        <v>42585.416666666664</v>
      </c>
      <c r="NY6" s="92">
        <f t="shared" ca="1" si="81"/>
        <v>42585.458333333328</v>
      </c>
      <c r="NZ6" s="92">
        <f t="shared" ca="1" si="81"/>
        <v>42585.499999999993</v>
      </c>
      <c r="OA6" s="92">
        <f t="shared" ca="1" si="81"/>
        <v>42585.5625</v>
      </c>
      <c r="OB6" s="92">
        <f t="shared" ca="1" si="81"/>
        <v>42585.604166666664</v>
      </c>
      <c r="OC6" s="92">
        <f t="shared" ca="1" si="81"/>
        <v>42585.645833333328</v>
      </c>
      <c r="OD6" s="92">
        <f t="shared" ca="1" si="81"/>
        <v>42585.687499999993</v>
      </c>
      <c r="OE6" s="92">
        <f t="shared" ca="1" si="81"/>
        <v>42585.729166666657</v>
      </c>
      <c r="OF6" s="92">
        <f t="shared" ca="1" si="81"/>
        <v>42586.333333333336</v>
      </c>
      <c r="OG6" s="92">
        <f t="shared" ca="1" si="81"/>
        <v>42586.375</v>
      </c>
      <c r="OH6" s="92">
        <f t="shared" ca="1" si="81"/>
        <v>42586.416666666664</v>
      </c>
      <c r="OI6" s="92">
        <f t="shared" ca="1" si="81"/>
        <v>42586.458333333328</v>
      </c>
      <c r="OJ6" s="92">
        <f t="shared" ca="1" si="81"/>
        <v>42586.499999999993</v>
      </c>
      <c r="OK6" s="92">
        <f t="shared" ca="1" si="81"/>
        <v>42586.5625</v>
      </c>
      <c r="OL6" s="92">
        <f t="shared" ca="1" si="81"/>
        <v>42586.604166666664</v>
      </c>
      <c r="OM6" s="92">
        <f t="shared" ca="1" si="81"/>
        <v>42586.645833333328</v>
      </c>
      <c r="ON6" s="92">
        <f t="shared" ca="1" si="81"/>
        <v>42586.687499999993</v>
      </c>
      <c r="OO6" s="92">
        <f t="shared" ca="1" si="81"/>
        <v>42586.729166666657</v>
      </c>
      <c r="OP6" s="92">
        <f t="shared" ca="1" si="81"/>
        <v>42587.333333333336</v>
      </c>
      <c r="OQ6" s="92">
        <f t="shared" ca="1" si="81"/>
        <v>42587.375</v>
      </c>
      <c r="OR6" s="92">
        <f t="shared" ca="1" si="81"/>
        <v>42587.416666666664</v>
      </c>
      <c r="OS6" s="92">
        <f t="shared" ca="1" si="81"/>
        <v>42587.458333333328</v>
      </c>
      <c r="OT6" s="92">
        <f t="shared" ca="1" si="81"/>
        <v>42587.499999999993</v>
      </c>
      <c r="OU6" s="92">
        <f t="shared" ca="1" si="81"/>
        <v>42587.5625</v>
      </c>
      <c r="OV6" s="92">
        <f t="shared" ca="1" si="81"/>
        <v>42587.604166666664</v>
      </c>
      <c r="OW6" s="92">
        <f t="shared" ca="1" si="81"/>
        <v>42587.645833333328</v>
      </c>
      <c r="OX6" s="92">
        <f t="shared" ca="1" si="81"/>
        <v>42587.687499999993</v>
      </c>
      <c r="OY6" s="92">
        <f t="shared" ca="1" si="81"/>
        <v>42587.729166666657</v>
      </c>
      <c r="OZ6" s="92">
        <f t="shared" ref="OZ6:RK6" ca="1" si="82">IF(AND(OY6-INT(OY6)+0.00000001&gt;=$E$1,OY6-INT(OY6)+0.00000001&lt;$E$1+0.01),INT(OY6)+$D$2,IF(AND(OY6-INT(OY6)+0.00000001&gt;=$E$2,OY6-INT(OY6)+0.00000001&lt;$E$2+0.01),INT(OY6)+1+$D$1,OY6+1/24/100*$C$1*$C$2))</f>
        <v>42588.333333333336</v>
      </c>
      <c r="PA6" s="92">
        <f t="shared" ca="1" si="82"/>
        <v>42588.375</v>
      </c>
      <c r="PB6" s="92">
        <f t="shared" ca="1" si="82"/>
        <v>42588.416666666664</v>
      </c>
      <c r="PC6" s="92">
        <f t="shared" ca="1" si="82"/>
        <v>42588.458333333328</v>
      </c>
      <c r="PD6" s="92">
        <f t="shared" ca="1" si="82"/>
        <v>42588.499999999993</v>
      </c>
      <c r="PE6" s="92">
        <f t="shared" ca="1" si="82"/>
        <v>42588.5625</v>
      </c>
      <c r="PF6" s="92">
        <f t="shared" ca="1" si="82"/>
        <v>42588.604166666664</v>
      </c>
      <c r="PG6" s="92">
        <f t="shared" ca="1" si="82"/>
        <v>42588.645833333328</v>
      </c>
      <c r="PH6" s="92">
        <f t="shared" ca="1" si="82"/>
        <v>42588.687499999993</v>
      </c>
      <c r="PI6" s="92">
        <f t="shared" ca="1" si="82"/>
        <v>42588.729166666657</v>
      </c>
      <c r="PJ6" s="92">
        <f t="shared" ca="1" si="82"/>
        <v>42589.333333333336</v>
      </c>
      <c r="PK6" s="92">
        <f t="shared" ca="1" si="82"/>
        <v>42589.375</v>
      </c>
      <c r="PL6" s="92">
        <f t="shared" ca="1" si="82"/>
        <v>42589.416666666664</v>
      </c>
      <c r="PM6" s="92">
        <f t="shared" ca="1" si="82"/>
        <v>42589.458333333328</v>
      </c>
      <c r="PN6" s="92">
        <f t="shared" ca="1" si="82"/>
        <v>42589.499999999993</v>
      </c>
      <c r="PO6" s="92">
        <f t="shared" ca="1" si="82"/>
        <v>42589.5625</v>
      </c>
      <c r="PP6" s="92">
        <f t="shared" ca="1" si="82"/>
        <v>42589.604166666664</v>
      </c>
      <c r="PQ6" s="92">
        <f t="shared" ca="1" si="82"/>
        <v>42589.645833333328</v>
      </c>
      <c r="PR6" s="92">
        <f t="shared" ca="1" si="82"/>
        <v>42589.687499999993</v>
      </c>
      <c r="PS6" s="92">
        <f t="shared" ca="1" si="82"/>
        <v>42589.729166666657</v>
      </c>
      <c r="PT6" s="92">
        <f t="shared" ca="1" si="82"/>
        <v>42590.333333333336</v>
      </c>
      <c r="PU6" s="92">
        <f t="shared" ca="1" si="82"/>
        <v>42590.375</v>
      </c>
      <c r="PV6" s="92">
        <f t="shared" ca="1" si="82"/>
        <v>42590.416666666664</v>
      </c>
      <c r="PW6" s="92">
        <f t="shared" ca="1" si="82"/>
        <v>42590.458333333328</v>
      </c>
      <c r="PX6" s="92">
        <f t="shared" ca="1" si="82"/>
        <v>42590.499999999993</v>
      </c>
      <c r="PY6" s="92">
        <f t="shared" ca="1" si="82"/>
        <v>42590.5625</v>
      </c>
      <c r="PZ6" s="92">
        <f t="shared" ca="1" si="82"/>
        <v>42590.604166666664</v>
      </c>
      <c r="QA6" s="92">
        <f t="shared" ca="1" si="82"/>
        <v>42590.645833333328</v>
      </c>
      <c r="QB6" s="92">
        <f t="shared" ca="1" si="82"/>
        <v>42590.687499999993</v>
      </c>
      <c r="QC6" s="92">
        <f t="shared" ca="1" si="82"/>
        <v>42590.729166666657</v>
      </c>
      <c r="QD6" s="92">
        <f t="shared" ca="1" si="82"/>
        <v>42591.333333333336</v>
      </c>
      <c r="QE6" s="92">
        <f t="shared" ca="1" si="82"/>
        <v>42591.375</v>
      </c>
      <c r="QF6" s="92">
        <f t="shared" ca="1" si="82"/>
        <v>42591.416666666664</v>
      </c>
      <c r="QG6" s="92">
        <f t="shared" ca="1" si="82"/>
        <v>42591.458333333328</v>
      </c>
      <c r="QH6" s="92">
        <f t="shared" ca="1" si="82"/>
        <v>42591.499999999993</v>
      </c>
      <c r="QI6" s="92">
        <f t="shared" ca="1" si="82"/>
        <v>42591.5625</v>
      </c>
      <c r="QJ6" s="92">
        <f t="shared" ca="1" si="82"/>
        <v>42591.604166666664</v>
      </c>
      <c r="QK6" s="92">
        <f t="shared" ca="1" si="82"/>
        <v>42591.645833333328</v>
      </c>
      <c r="QL6" s="92">
        <f t="shared" ca="1" si="82"/>
        <v>42591.687499999993</v>
      </c>
      <c r="QM6" s="92">
        <f t="shared" ca="1" si="82"/>
        <v>42591.729166666657</v>
      </c>
      <c r="QN6" s="92">
        <f t="shared" ca="1" si="82"/>
        <v>42592.333333333336</v>
      </c>
      <c r="QO6" s="92">
        <f t="shared" ca="1" si="82"/>
        <v>42592.375</v>
      </c>
      <c r="QP6" s="92">
        <f t="shared" ca="1" si="82"/>
        <v>42592.416666666664</v>
      </c>
      <c r="QQ6" s="92">
        <f t="shared" ca="1" si="82"/>
        <v>42592.458333333328</v>
      </c>
      <c r="QR6" s="92">
        <f t="shared" ca="1" si="82"/>
        <v>42592.499999999993</v>
      </c>
      <c r="QS6" s="92">
        <f t="shared" ca="1" si="82"/>
        <v>42592.5625</v>
      </c>
      <c r="QT6" s="92">
        <f t="shared" ca="1" si="82"/>
        <v>42592.604166666664</v>
      </c>
      <c r="QU6" s="92">
        <f t="shared" ca="1" si="82"/>
        <v>42592.645833333328</v>
      </c>
      <c r="QV6" s="92">
        <f t="shared" ca="1" si="82"/>
        <v>42592.687499999993</v>
      </c>
      <c r="QW6" s="92">
        <f t="shared" ca="1" si="82"/>
        <v>42592.729166666657</v>
      </c>
      <c r="QX6" s="92">
        <f t="shared" ca="1" si="82"/>
        <v>42593.333333333336</v>
      </c>
      <c r="QY6" s="92">
        <f t="shared" ca="1" si="82"/>
        <v>42593.375</v>
      </c>
      <c r="QZ6" s="92">
        <f t="shared" ca="1" si="82"/>
        <v>42593.416666666664</v>
      </c>
      <c r="RA6" s="92">
        <f t="shared" ca="1" si="82"/>
        <v>42593.458333333328</v>
      </c>
      <c r="RB6" s="92">
        <f t="shared" ca="1" si="82"/>
        <v>42593.499999999993</v>
      </c>
      <c r="RC6" s="92">
        <f t="shared" ca="1" si="82"/>
        <v>42593.5625</v>
      </c>
      <c r="RD6" s="92">
        <f t="shared" ca="1" si="82"/>
        <v>42593.604166666664</v>
      </c>
      <c r="RE6" s="92">
        <f t="shared" ca="1" si="82"/>
        <v>42593.645833333328</v>
      </c>
      <c r="RF6" s="92">
        <f t="shared" ca="1" si="82"/>
        <v>42593.687499999993</v>
      </c>
      <c r="RG6" s="92">
        <f t="shared" ca="1" si="82"/>
        <v>42593.729166666657</v>
      </c>
      <c r="RH6" s="92">
        <f t="shared" ca="1" si="82"/>
        <v>42594.333333333336</v>
      </c>
      <c r="RI6" s="92">
        <f t="shared" ca="1" si="82"/>
        <v>42594.375</v>
      </c>
      <c r="RJ6" s="92">
        <f t="shared" ca="1" si="82"/>
        <v>42594.416666666664</v>
      </c>
      <c r="RK6" s="92">
        <f t="shared" ca="1" si="82"/>
        <v>42594.458333333328</v>
      </c>
      <c r="RL6" s="92">
        <f t="shared" ref="RL6:SF6" ca="1" si="83">IF(AND(RK6-INT(RK6)+0.00000001&gt;=$E$1,RK6-INT(RK6)+0.00000001&lt;$E$1+0.01),INT(RK6)+$D$2,IF(AND(RK6-INT(RK6)+0.00000001&gt;=$E$2,RK6-INT(RK6)+0.00000001&lt;$E$2+0.01),INT(RK6)+1+$D$1,RK6+1/24/100*$C$1*$C$2))</f>
        <v>42594.499999999993</v>
      </c>
      <c r="RM6" s="92">
        <f t="shared" ca="1" si="83"/>
        <v>42594.5625</v>
      </c>
      <c r="RN6" s="92">
        <f t="shared" ca="1" si="83"/>
        <v>42594.604166666664</v>
      </c>
      <c r="RO6" s="92">
        <f t="shared" ca="1" si="83"/>
        <v>42594.645833333328</v>
      </c>
      <c r="RP6" s="92">
        <f t="shared" ca="1" si="83"/>
        <v>42594.687499999993</v>
      </c>
      <c r="RQ6" s="92">
        <f t="shared" ca="1" si="83"/>
        <v>42594.729166666657</v>
      </c>
      <c r="RR6" s="92">
        <f t="shared" ca="1" si="83"/>
        <v>42595.333333333336</v>
      </c>
      <c r="RS6" s="92">
        <f t="shared" ca="1" si="83"/>
        <v>42595.375</v>
      </c>
      <c r="RT6" s="92">
        <f t="shared" ca="1" si="83"/>
        <v>42595.416666666664</v>
      </c>
      <c r="RU6" s="92">
        <f t="shared" ca="1" si="83"/>
        <v>42595.458333333328</v>
      </c>
      <c r="RV6" s="92">
        <f t="shared" ca="1" si="83"/>
        <v>42595.499999999993</v>
      </c>
      <c r="RW6" s="92">
        <f t="shared" ca="1" si="83"/>
        <v>42595.5625</v>
      </c>
      <c r="RX6" s="92">
        <f t="shared" ca="1" si="83"/>
        <v>42595.604166666664</v>
      </c>
      <c r="RY6" s="92">
        <f t="shared" ca="1" si="83"/>
        <v>42595.645833333328</v>
      </c>
      <c r="RZ6" s="92">
        <f t="shared" ca="1" si="83"/>
        <v>42595.687499999993</v>
      </c>
      <c r="SA6" s="92">
        <f t="shared" ca="1" si="83"/>
        <v>42595.729166666657</v>
      </c>
      <c r="SB6" s="92">
        <f t="shared" ca="1" si="83"/>
        <v>42596.333333333336</v>
      </c>
      <c r="SC6" s="92">
        <f t="shared" ca="1" si="83"/>
        <v>42596.375</v>
      </c>
      <c r="SD6" s="92">
        <f t="shared" ca="1" si="83"/>
        <v>42596.416666666664</v>
      </c>
      <c r="SE6" s="92">
        <f t="shared" ca="1" si="83"/>
        <v>42596.458333333328</v>
      </c>
      <c r="SF6" s="92">
        <f t="shared" ca="1" si="83"/>
        <v>42596.499999999993</v>
      </c>
      <c r="SG6" s="83"/>
    </row>
    <row r="7" spans="1:501" ht="13.5" customHeight="1" x14ac:dyDescent="0.25">
      <c r="A7" s="84" t="s">
        <v>44</v>
      </c>
      <c r="B7" s="84" t="s">
        <v>21</v>
      </c>
      <c r="C7" s="84" t="s">
        <v>22</v>
      </c>
      <c r="D7" s="85" t="s">
        <v>23</v>
      </c>
      <c r="E7" s="85" t="s">
        <v>25</v>
      </c>
      <c r="F7" s="85" t="s">
        <v>26</v>
      </c>
      <c r="G7" s="85" t="s">
        <v>27</v>
      </c>
      <c r="H7" s="57"/>
      <c r="I7" s="83"/>
      <c r="J7" s="83"/>
      <c r="K7" s="83"/>
      <c r="L7" s="83"/>
      <c r="M7" s="83"/>
      <c r="N7" s="83"/>
      <c r="O7" s="83"/>
      <c r="P7" s="83"/>
      <c r="Q7" s="83"/>
      <c r="R7" s="83"/>
      <c r="S7" s="83"/>
      <c r="T7" s="83"/>
      <c r="U7" s="83"/>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c r="CI7" s="83"/>
      <c r="CJ7" s="83"/>
      <c r="CK7" s="83"/>
      <c r="CL7" s="83"/>
      <c r="CM7" s="83"/>
      <c r="CN7" s="83"/>
      <c r="CO7" s="83"/>
      <c r="CP7" s="83"/>
      <c r="CQ7" s="83"/>
      <c r="CR7" s="83"/>
      <c r="CS7" s="83"/>
      <c r="CT7" s="83"/>
      <c r="CU7" s="83"/>
      <c r="CV7" s="83"/>
      <c r="CW7" s="83"/>
      <c r="CX7" s="83"/>
      <c r="CY7" s="83"/>
      <c r="CZ7" s="83"/>
      <c r="DA7" s="83"/>
      <c r="DB7" s="83"/>
      <c r="DC7" s="83"/>
      <c r="DD7" s="83"/>
      <c r="DE7" s="83"/>
      <c r="DF7" s="83"/>
      <c r="DG7" s="83"/>
      <c r="DH7" s="83"/>
      <c r="DI7" s="83"/>
      <c r="DJ7" s="83"/>
      <c r="DK7" s="83"/>
      <c r="DL7" s="83"/>
      <c r="DM7" s="83"/>
      <c r="DN7" s="83"/>
      <c r="DO7" s="83"/>
      <c r="DP7" s="83"/>
      <c r="DQ7" s="83"/>
      <c r="DR7" s="83"/>
      <c r="DS7" s="83"/>
      <c r="DT7" s="83"/>
      <c r="DU7" s="83"/>
      <c r="DV7" s="83"/>
      <c r="DW7" s="83"/>
      <c r="DX7" s="83"/>
      <c r="DY7" s="83"/>
      <c r="DZ7" s="83"/>
      <c r="EA7" s="83"/>
      <c r="EB7" s="83"/>
      <c r="EC7" s="83"/>
      <c r="ED7" s="83"/>
      <c r="EE7" s="83"/>
      <c r="EF7" s="83"/>
      <c r="EG7" s="83"/>
      <c r="EH7" s="83"/>
      <c r="EI7" s="83"/>
      <c r="EJ7" s="83"/>
      <c r="EK7" s="83"/>
      <c r="EL7" s="83"/>
      <c r="EM7" s="83"/>
      <c r="EN7" s="83"/>
      <c r="EO7" s="83"/>
      <c r="EP7" s="83"/>
      <c r="EQ7" s="83"/>
      <c r="ER7" s="83"/>
      <c r="ES7" s="83"/>
      <c r="ET7" s="83"/>
      <c r="EU7" s="83"/>
      <c r="EV7" s="83"/>
      <c r="EW7" s="83"/>
      <c r="EX7" s="83"/>
      <c r="EY7" s="83"/>
      <c r="EZ7" s="83"/>
      <c r="FA7" s="83"/>
      <c r="FB7" s="83"/>
      <c r="FC7" s="83"/>
      <c r="FD7" s="83"/>
      <c r="FE7" s="83"/>
      <c r="FF7" s="83"/>
      <c r="FG7" s="83"/>
      <c r="FH7" s="83"/>
      <c r="FI7" s="83"/>
      <c r="FJ7" s="83"/>
      <c r="FK7" s="83"/>
      <c r="FL7" s="83"/>
      <c r="FM7" s="83"/>
      <c r="FN7" s="83"/>
      <c r="FO7" s="83"/>
      <c r="FP7" s="83"/>
      <c r="FQ7" s="83"/>
      <c r="FR7" s="83"/>
      <c r="FS7" s="83"/>
      <c r="FT7" s="83"/>
      <c r="FU7" s="83"/>
      <c r="FV7" s="83"/>
      <c r="FW7" s="83"/>
      <c r="FX7" s="83"/>
      <c r="FY7" s="83"/>
      <c r="FZ7" s="83"/>
      <c r="GA7" s="83"/>
      <c r="GB7" s="83"/>
      <c r="GC7" s="83"/>
      <c r="GD7" s="83"/>
      <c r="GE7" s="83"/>
      <c r="GF7" s="83"/>
      <c r="GG7" s="83"/>
      <c r="GH7" s="83"/>
      <c r="GI7" s="83"/>
      <c r="GJ7" s="83"/>
      <c r="GK7" s="83"/>
      <c r="GL7" s="83"/>
      <c r="GM7" s="83"/>
      <c r="GN7" s="83"/>
      <c r="GO7" s="83"/>
      <c r="GP7" s="83"/>
      <c r="GQ7" s="83"/>
      <c r="GR7" s="83"/>
      <c r="GS7" s="83"/>
      <c r="GT7" s="83"/>
      <c r="GU7" s="83"/>
      <c r="GV7" s="83"/>
      <c r="GW7" s="83"/>
      <c r="GX7" s="83"/>
      <c r="GY7" s="83"/>
      <c r="GZ7" s="83"/>
      <c r="HA7" s="83"/>
      <c r="HB7" s="83"/>
      <c r="HC7" s="83"/>
      <c r="HD7" s="83"/>
      <c r="HE7" s="83"/>
      <c r="HF7" s="83"/>
      <c r="HG7" s="83"/>
      <c r="HH7" s="83"/>
      <c r="HI7" s="83"/>
      <c r="HJ7" s="83"/>
      <c r="HK7" s="83"/>
      <c r="HL7" s="83"/>
      <c r="HM7" s="83"/>
      <c r="HN7" s="83"/>
      <c r="HO7" s="83"/>
      <c r="HP7" s="83"/>
      <c r="HQ7" s="83"/>
      <c r="HR7" s="83"/>
      <c r="HS7" s="83"/>
      <c r="HT7" s="83"/>
      <c r="HU7" s="83"/>
      <c r="HV7" s="83"/>
      <c r="HW7" s="83"/>
      <c r="HX7" s="83"/>
      <c r="HY7" s="83"/>
      <c r="HZ7" s="83"/>
      <c r="IA7" s="83"/>
      <c r="IB7" s="83"/>
      <c r="IC7" s="83"/>
      <c r="ID7" s="83"/>
      <c r="IE7" s="83"/>
      <c r="IF7" s="83"/>
      <c r="IG7" s="83"/>
      <c r="IH7" s="83"/>
      <c r="II7" s="83"/>
      <c r="IJ7" s="83"/>
      <c r="IK7" s="83"/>
      <c r="IL7" s="83"/>
      <c r="IM7" s="83"/>
      <c r="IN7" s="83"/>
      <c r="IO7" s="83"/>
      <c r="IP7" s="83"/>
      <c r="IQ7" s="83"/>
      <c r="IR7" s="83"/>
      <c r="IS7" s="83"/>
      <c r="IT7" s="83"/>
      <c r="IU7" s="83"/>
      <c r="IV7" s="83"/>
      <c r="IW7" s="83"/>
      <c r="IX7" s="83"/>
      <c r="IY7" s="83"/>
      <c r="IZ7" s="83"/>
      <c r="JA7" s="83"/>
      <c r="JB7" s="83"/>
      <c r="JC7" s="83"/>
      <c r="JD7" s="83"/>
      <c r="JE7" s="83"/>
      <c r="JF7" s="83"/>
      <c r="JG7" s="83"/>
      <c r="JH7" s="83"/>
      <c r="JI7" s="83"/>
      <c r="JJ7" s="83"/>
      <c r="JK7" s="83"/>
      <c r="JL7" s="83"/>
      <c r="JM7" s="83"/>
      <c r="JN7" s="83"/>
      <c r="JO7" s="83"/>
      <c r="JP7" s="83"/>
      <c r="JQ7" s="83"/>
      <c r="JR7" s="83"/>
      <c r="JS7" s="83"/>
      <c r="JT7" s="83"/>
      <c r="JU7" s="83"/>
      <c r="JV7" s="83"/>
      <c r="JW7" s="83"/>
      <c r="JX7" s="83"/>
      <c r="JY7" s="83"/>
      <c r="JZ7" s="83"/>
      <c r="KA7" s="83"/>
      <c r="KB7" s="83"/>
      <c r="KC7" s="83"/>
      <c r="KD7" s="83"/>
      <c r="KE7" s="83"/>
      <c r="KF7" s="83"/>
      <c r="KG7" s="83"/>
      <c r="KH7" s="83"/>
      <c r="KI7" s="83"/>
      <c r="KJ7" s="83"/>
      <c r="KK7" s="83"/>
      <c r="KL7" s="83"/>
      <c r="KM7" s="83"/>
      <c r="KN7" s="83"/>
      <c r="KO7" s="83"/>
      <c r="KP7" s="83"/>
      <c r="KQ7" s="83"/>
      <c r="KR7" s="83"/>
      <c r="KS7" s="83"/>
      <c r="KT7" s="83"/>
      <c r="KU7" s="83"/>
      <c r="KV7" s="83"/>
      <c r="KW7" s="83"/>
      <c r="KX7" s="83"/>
      <c r="KY7" s="83"/>
      <c r="KZ7" s="83"/>
      <c r="LA7" s="83"/>
      <c r="LB7" s="83"/>
      <c r="LC7" s="83"/>
      <c r="LD7" s="83"/>
      <c r="LE7" s="83"/>
      <c r="LF7" s="83"/>
      <c r="LG7" s="83"/>
      <c r="LH7" s="83"/>
      <c r="LI7" s="83"/>
      <c r="LJ7" s="83"/>
      <c r="LK7" s="83"/>
      <c r="LL7" s="83"/>
      <c r="LM7" s="83"/>
      <c r="LN7" s="83"/>
      <c r="LO7" s="83"/>
      <c r="LP7" s="83"/>
      <c r="LQ7" s="83"/>
      <c r="LR7" s="83"/>
      <c r="LS7" s="83"/>
      <c r="LT7" s="83"/>
      <c r="LU7" s="83"/>
      <c r="LV7" s="83"/>
      <c r="LW7" s="83"/>
      <c r="LX7" s="83"/>
      <c r="LY7" s="83"/>
      <c r="LZ7" s="83"/>
      <c r="MA7" s="83"/>
      <c r="MB7" s="83"/>
      <c r="MC7" s="83"/>
      <c r="MD7" s="83"/>
      <c r="ME7" s="83"/>
      <c r="MF7" s="83"/>
      <c r="MG7" s="83"/>
      <c r="MH7" s="83"/>
      <c r="MI7" s="83"/>
      <c r="MJ7" s="83"/>
      <c r="MK7" s="83"/>
      <c r="ML7" s="83"/>
      <c r="MM7" s="83"/>
      <c r="MN7" s="83"/>
      <c r="MO7" s="83"/>
      <c r="MP7" s="83"/>
      <c r="MQ7" s="83"/>
      <c r="MR7" s="83"/>
      <c r="MS7" s="83"/>
      <c r="MT7" s="83"/>
      <c r="MU7" s="83"/>
      <c r="MV7" s="83"/>
      <c r="MW7" s="83"/>
      <c r="MX7" s="83"/>
      <c r="MY7" s="83"/>
      <c r="MZ7" s="83"/>
      <c r="NA7" s="83"/>
      <c r="NB7" s="83"/>
      <c r="NC7" s="83"/>
      <c r="ND7" s="83"/>
      <c r="NE7" s="83"/>
      <c r="NF7" s="83"/>
      <c r="NG7" s="83"/>
      <c r="NH7" s="83"/>
      <c r="NI7" s="83"/>
      <c r="NJ7" s="83"/>
      <c r="NK7" s="83"/>
      <c r="NL7" s="83"/>
      <c r="NM7" s="83"/>
      <c r="NN7" s="83"/>
      <c r="NO7" s="83"/>
      <c r="NP7" s="83"/>
      <c r="NQ7" s="83"/>
      <c r="NR7" s="83"/>
      <c r="NS7" s="83"/>
      <c r="NT7" s="83"/>
      <c r="NU7" s="83"/>
      <c r="NV7" s="83"/>
      <c r="NW7" s="83"/>
      <c r="NX7" s="83"/>
      <c r="NY7" s="83"/>
      <c r="NZ7" s="83"/>
      <c r="OA7" s="83"/>
      <c r="OB7" s="83"/>
      <c r="OC7" s="83"/>
      <c r="OD7" s="83"/>
      <c r="OE7" s="83"/>
      <c r="OF7" s="83"/>
      <c r="OG7" s="83"/>
      <c r="OH7" s="83"/>
      <c r="OI7" s="83"/>
      <c r="OJ7" s="83"/>
      <c r="OK7" s="83"/>
      <c r="OL7" s="83"/>
      <c r="OM7" s="83"/>
      <c r="ON7" s="83"/>
      <c r="OO7" s="83"/>
      <c r="OP7" s="83"/>
      <c r="OQ7" s="83"/>
      <c r="OR7" s="83"/>
      <c r="OS7" s="83"/>
      <c r="OT7" s="83"/>
      <c r="OU7" s="83"/>
      <c r="OV7" s="83"/>
      <c r="OW7" s="83"/>
      <c r="OX7" s="83"/>
      <c r="OY7" s="83"/>
      <c r="OZ7" s="83"/>
      <c r="PA7" s="83"/>
      <c r="PB7" s="83"/>
      <c r="PC7" s="83"/>
      <c r="PD7" s="83"/>
      <c r="PE7" s="83"/>
      <c r="PF7" s="83"/>
      <c r="PG7" s="83"/>
      <c r="PH7" s="83"/>
      <c r="PI7" s="83"/>
      <c r="PJ7" s="83"/>
      <c r="PK7" s="83"/>
      <c r="PL7" s="83"/>
      <c r="PM7" s="83"/>
      <c r="PN7" s="83"/>
      <c r="PO7" s="83"/>
      <c r="PP7" s="83"/>
      <c r="PQ7" s="83"/>
      <c r="PR7" s="83"/>
      <c r="PS7" s="83"/>
      <c r="PT7" s="83"/>
      <c r="PU7" s="83"/>
      <c r="PV7" s="83"/>
      <c r="PW7" s="83"/>
      <c r="PX7" s="83"/>
      <c r="PY7" s="83"/>
      <c r="PZ7" s="83"/>
      <c r="QA7" s="83"/>
      <c r="QB7" s="83"/>
      <c r="QC7" s="83"/>
      <c r="QD7" s="83"/>
      <c r="QE7" s="83"/>
      <c r="QF7" s="83"/>
      <c r="QG7" s="83"/>
      <c r="QH7" s="83"/>
      <c r="QI7" s="83"/>
      <c r="QJ7" s="83"/>
      <c r="QK7" s="83"/>
      <c r="QL7" s="83"/>
      <c r="QM7" s="83"/>
      <c r="QN7" s="83"/>
      <c r="QO7" s="83"/>
      <c r="QP7" s="83"/>
      <c r="QQ7" s="83"/>
      <c r="QR7" s="83"/>
      <c r="QS7" s="83"/>
      <c r="QT7" s="83"/>
      <c r="QU7" s="83"/>
      <c r="QV7" s="83"/>
      <c r="QW7" s="83"/>
      <c r="QX7" s="83"/>
      <c r="QY7" s="83"/>
      <c r="QZ7" s="83"/>
      <c r="RA7" s="83"/>
      <c r="RB7" s="83"/>
      <c r="RC7" s="83"/>
      <c r="RD7" s="83"/>
      <c r="RE7" s="83"/>
      <c r="RF7" s="83"/>
      <c r="RG7" s="83"/>
      <c r="RH7" s="83"/>
      <c r="RI7" s="83"/>
      <c r="RJ7" s="83"/>
      <c r="RK7" s="83"/>
      <c r="RL7" s="83"/>
      <c r="RM7" s="83"/>
      <c r="RN7" s="83"/>
      <c r="RO7" s="83"/>
      <c r="RP7" s="83"/>
      <c r="RQ7" s="83"/>
      <c r="RR7" s="83"/>
      <c r="RS7" s="83"/>
      <c r="RT7" s="83"/>
      <c r="RU7" s="83"/>
      <c r="RV7" s="83"/>
      <c r="RW7" s="83"/>
      <c r="RX7" s="83"/>
      <c r="RY7" s="83"/>
      <c r="RZ7" s="83"/>
      <c r="SA7" s="83"/>
      <c r="SB7" s="83"/>
      <c r="SC7" s="83"/>
      <c r="SD7" s="83"/>
      <c r="SE7" s="83"/>
      <c r="SF7" s="83"/>
      <c r="SG7" s="83"/>
    </row>
    <row r="8" spans="1:501" ht="12" customHeight="1" x14ac:dyDescent="0.25">
      <c r="A8" s="80">
        <v>1050</v>
      </c>
      <c r="B8" s="63" t="str">
        <f>IFERROR(VLOOKUP($A8,Base_données!$A$4:$AB$24,Base_données!$B$1,FALSE),"")</f>
        <v/>
      </c>
      <c r="C8" s="78" t="str">
        <f>IF(A8="","",Base_données!$L$3)</f>
        <v xml:space="preserve"> cubage</v>
      </c>
      <c r="D8" s="63" t="str">
        <f>IFERROR(VLOOKUP($A8,Base_données!$A$4:$AB$24,Base_données!$D$1,FALSE),"")</f>
        <v/>
      </c>
      <c r="E8" s="63" t="str">
        <f>IFERROR(VLOOKUP($A8,Base_données!$A$4:$AB$24,Base_données!$L$1,FALSE),"")</f>
        <v/>
      </c>
      <c r="F8" s="66" t="str">
        <f t="shared" ref="F8:F30" si="84">IFERROR($D8*E8,"")</f>
        <v/>
      </c>
      <c r="G8" s="62" t="str">
        <f>IFERROR(VLOOKUP($A8,Base_données!$A$4:$AB$24,5,FALSE),"")</f>
        <v/>
      </c>
      <c r="H8" s="27">
        <f ca="1">IF(WEEKDAY(H$6,2)&gt;5,"w",IF(ISERROR(VLOOKUP(H$6,fériés,1,FALSE)),(SUM($H$1:H$1)&lt;=$F8)*1,"F"))</f>
        <v>1</v>
      </c>
      <c r="I8" s="27">
        <f ca="1">IF(WEEKDAY(I$6,2)&gt;5,"w",IF(ISERROR(VLOOKUP(I$6,fériés,1,FALSE)),(SUM($H$1:I1)&lt;=$F8)*1,"F"))</f>
        <v>1</v>
      </c>
      <c r="J8" s="27">
        <f ca="1">IF(WEEKDAY(J$6,2)&gt;5,"w",IF(ISERROR(VLOOKUP(J$6,fériés,1,FALSE)),(SUM($H$1:J1)&lt;=$F8)*1,"F"))</f>
        <v>1</v>
      </c>
      <c r="K8" s="27">
        <f ca="1">IF(WEEKDAY(K$6,2)&gt;5,"w",IF(ISERROR(VLOOKUP(K$6,fériés,1,FALSE)),(SUM($H$1:K1)&lt;=$F8)*1,"F"))</f>
        <v>1</v>
      </c>
      <c r="L8" s="27">
        <f ca="1">IF(WEEKDAY(L$6,2)&gt;5,"w",IF(ISERROR(VLOOKUP(L$6,fériés,1,FALSE)),(SUM($H$1:L1)&lt;=$F8)*1,"F"))</f>
        <v>1</v>
      </c>
      <c r="M8" s="27">
        <f ca="1">IF(WEEKDAY(M$6,2)&gt;5,"w",IF(ISERROR(VLOOKUP(M$6,fériés,1,FALSE)),(SUM($H$1:M1)&lt;=$F8)*1,"F"))</f>
        <v>1</v>
      </c>
      <c r="N8" s="27">
        <f ca="1">IF(WEEKDAY(N$6,2)&gt;5,"w",IF(ISERROR(VLOOKUP(N$6,fériés,1,FALSE)),(SUM($H$1:N1)&lt;=$F8)*1,"F"))</f>
        <v>1</v>
      </c>
      <c r="O8" s="27">
        <f ca="1">IF(WEEKDAY(O$6,2)&gt;5,"w",IF(ISERROR(VLOOKUP(O$6,fériés,1,FALSE)),(SUM($H$1:O1)&lt;=$F8)*1,"F"))</f>
        <v>1</v>
      </c>
      <c r="P8" s="27">
        <f ca="1">IF(WEEKDAY(P$6,2)&gt;5,"w",IF(ISERROR(VLOOKUP(P$6,fériés,1,FALSE)),(SUM($H$1:P1)&lt;=$F8)*1,"F"))</f>
        <v>1</v>
      </c>
      <c r="Q8" s="27">
        <f ca="1">IF(WEEKDAY(Q$6,2)&gt;5,"w",IF(ISERROR(VLOOKUP(Q$6,fériés,1,FALSE)),(SUM($H$1:Q1)&lt;=$F8)*1,"F"))</f>
        <v>1</v>
      </c>
      <c r="R8" s="27">
        <f ca="1">IF(WEEKDAY(R$6,2)&gt;5,"w",IF(ISERROR(VLOOKUP(R$6,fériés,1,FALSE)),(SUM($H$1:R1)&lt;=$F8)*1,"F"))</f>
        <v>1</v>
      </c>
      <c r="S8" s="27">
        <f ca="1">IF(WEEKDAY(S$6,2)&gt;5,"w",IF(ISERROR(VLOOKUP(S$6,fériés,1,FALSE)),(SUM($H$1:S1)&lt;=$F8)*1,"F"))</f>
        <v>1</v>
      </c>
      <c r="T8" s="27">
        <f ca="1">IF(WEEKDAY(T$6,2)&gt;5,"w",IF(ISERROR(VLOOKUP(T$6,fériés,1,FALSE)),(SUM($H$1:T1)&lt;=$F8)*1,"F"))</f>
        <v>1</v>
      </c>
      <c r="U8" s="27">
        <f ca="1">IF(WEEKDAY(U$6,2)&gt;5,"w",IF(ISERROR(VLOOKUP(U$6,fériés,1,FALSE)),(SUM($H$1:U1)&lt;=$F8)*1,"F"))</f>
        <v>1</v>
      </c>
      <c r="V8" s="27">
        <f ca="1">IF(WEEKDAY(V$6,2)&gt;5,"w",IF(ISERROR(VLOOKUP(V$6,fériés,1,FALSE)),(SUM($H$1:V1)&lt;=$F8)*1,"F"))</f>
        <v>1</v>
      </c>
      <c r="W8" s="27">
        <f ca="1">IF(WEEKDAY(W$6,2)&gt;5,"w",IF(ISERROR(VLOOKUP(W$6,fériés,1,FALSE)),(SUM($H$1:W1)&lt;=$F8)*1,"F"))</f>
        <v>1</v>
      </c>
      <c r="X8" s="27">
        <f ca="1">IF(WEEKDAY(X$6,2)&gt;5,"w",IF(ISERROR(VLOOKUP(X$6,fériés,1,FALSE)),(SUM($H$1:X1)&lt;=$F8)*1,"F"))</f>
        <v>1</v>
      </c>
      <c r="Y8" s="27">
        <f ca="1">IF(WEEKDAY(Y$6,2)&gt;5,"w",IF(ISERROR(VLOOKUP(Y$6,fériés,1,FALSE)),(SUM($H$1:Y1)&lt;=$F8)*1,"F"))</f>
        <v>1</v>
      </c>
      <c r="Z8" s="27">
        <f ca="1">IF(WEEKDAY(Z$6,2)&gt;5,"w",IF(ISERROR(VLOOKUP(Z$6,fériés,1,FALSE)),(SUM($H$1:Z1)&lt;=$F8)*1,"F"))</f>
        <v>1</v>
      </c>
      <c r="AA8" s="27">
        <f ca="1">IF(WEEKDAY(AA$6,2)&gt;5,"w",IF(ISERROR(VLOOKUP(AA$6,fériés,1,FALSE)),(SUM($H$1:AA1)&lt;=$F8)*1,"F"))</f>
        <v>1</v>
      </c>
      <c r="AB8" s="27">
        <f ca="1">IF(WEEKDAY(AB$6,2)&gt;5,"w",IF(ISERROR(VLOOKUP(AB$6,fériés,1,FALSE)),(SUM($H$1:AB1)&lt;=$F8)*1,"F"))</f>
        <v>1</v>
      </c>
      <c r="AC8" s="27">
        <f ca="1">IF(WEEKDAY(AC$6,2)&gt;5,"w",IF(ISERROR(VLOOKUP(AC$6,fériés,1,FALSE)),(SUM($H$1:AC1)&lt;=$F8)*1,"F"))</f>
        <v>1</v>
      </c>
      <c r="AD8" s="27">
        <f ca="1">IF(WEEKDAY(AD$6,2)&gt;5,"w",IF(ISERROR(VLOOKUP(AD$6,fériés,1,FALSE)),(SUM($H$1:AD1)&lt;=$F8)*1,"F"))</f>
        <v>1</v>
      </c>
      <c r="AE8" s="27">
        <f ca="1">IF(WEEKDAY(AE$6,2)&gt;5,"w",IF(ISERROR(VLOOKUP(AE$6,fériés,1,FALSE)),(SUM($H$1:AE1)&lt;=$F8)*1,"F"))</f>
        <v>1</v>
      </c>
      <c r="AF8" s="27">
        <f ca="1">IF(WEEKDAY(AF$6,2)&gt;5,"w",IF(ISERROR(VLOOKUP(AF$6,fériés,1,FALSE)),(SUM($H$1:AF1)&lt;=$F8)*1,"F"))</f>
        <v>1</v>
      </c>
      <c r="AG8" s="27">
        <f ca="1">IF(WEEKDAY(AG$6,2)&gt;5,"w",IF(ISERROR(VLOOKUP(AG$6,fériés,1,FALSE)),(SUM($H$1:AG1)&lt;=$F8)*1,"F"))</f>
        <v>1</v>
      </c>
      <c r="AH8" s="27">
        <f ca="1">IF(WEEKDAY(AH$6,2)&gt;5,"w",IF(ISERROR(VLOOKUP(AH$6,fériés,1,FALSE)),(SUM($H$1:AH1)&lt;=$F8)*1,"F"))</f>
        <v>1</v>
      </c>
      <c r="AI8" s="27">
        <f ca="1">IF(WEEKDAY(AI$6,2)&gt;5,"w",IF(ISERROR(VLOOKUP(AI$6,fériés,1,FALSE)),(SUM($H$1:AI1)&lt;=$F8)*1,"F"))</f>
        <v>1</v>
      </c>
      <c r="AJ8" s="27">
        <f ca="1">IF(WEEKDAY(AJ$6,2)&gt;5,"w",IF(ISERROR(VLOOKUP(AJ$6,fériés,1,FALSE)),(SUM($H$1:AJ1)&lt;=$F8)*1,"F"))</f>
        <v>1</v>
      </c>
      <c r="AK8" s="27">
        <f ca="1">IF(WEEKDAY(AK$6,2)&gt;5,"w",IF(ISERROR(VLOOKUP(AK$6,fériés,1,FALSE)),(SUM($H$1:AK1)&lt;=$F8)*1,"F"))</f>
        <v>1</v>
      </c>
      <c r="AL8" s="27">
        <f ca="1">IF(WEEKDAY(AL$6,2)&gt;5,"w",IF(ISERROR(VLOOKUP(AL$6,fériés,1,FALSE)),(SUM($H$1:AL1)&lt;=$F8)*1,"F"))</f>
        <v>1</v>
      </c>
      <c r="AM8" s="27">
        <f ca="1">IF(WEEKDAY(AM$6,2)&gt;5,"w",IF(ISERROR(VLOOKUP(AM$6,fériés,1,FALSE)),(SUM($H$1:AM1)&lt;=$F8)*1,"F"))</f>
        <v>1</v>
      </c>
      <c r="AN8" s="27">
        <f ca="1">IF(WEEKDAY(AN$6,2)&gt;5,"w",IF(ISERROR(VLOOKUP(AN$6,fériés,1,FALSE)),(SUM($H$1:AN1)&lt;=$F8)*1,"F"))</f>
        <v>1</v>
      </c>
      <c r="AO8" s="27">
        <f ca="1">IF(WEEKDAY(AO$6,2)&gt;5,"w",IF(ISERROR(VLOOKUP(AO$6,fériés,1,FALSE)),(SUM($H$1:AO1)&lt;=$F8)*1,"F"))</f>
        <v>1</v>
      </c>
      <c r="AP8" s="27">
        <f ca="1">IF(WEEKDAY(AP$6,2)&gt;5,"w",IF(ISERROR(VLOOKUP(AP$6,fériés,1,FALSE)),(SUM($H$1:AP1)&lt;=$F8)*1,"F"))</f>
        <v>1</v>
      </c>
      <c r="AQ8" s="27">
        <f ca="1">IF(WEEKDAY(AQ$6,2)&gt;5,"w",IF(ISERROR(VLOOKUP(AQ$6,fériés,1,FALSE)),(SUM($H$1:AQ1)&lt;=$F8)*1,"F"))</f>
        <v>1</v>
      </c>
      <c r="AR8" s="27">
        <f ca="1">IF(WEEKDAY(AR$6,2)&gt;5,"w",IF(ISERROR(VLOOKUP(AR$6,fériés,1,FALSE)),(SUM($H$1:AR1)&lt;=$F8)*1,"F"))</f>
        <v>1</v>
      </c>
      <c r="AS8" s="27">
        <f ca="1">IF(WEEKDAY(AS$6,2)&gt;5,"w",IF(ISERROR(VLOOKUP(AS$6,fériés,1,FALSE)),(SUM($H$1:AS1)&lt;=$F8)*1,"F"))</f>
        <v>1</v>
      </c>
      <c r="AT8" s="27">
        <f ca="1">IF(WEEKDAY(AT$6,2)&gt;5,"w",IF(ISERROR(VLOOKUP(AT$6,fériés,1,FALSE)),(SUM($H$1:AT1)&lt;=$F8)*1,"F"))</f>
        <v>1</v>
      </c>
      <c r="AU8" s="27">
        <f ca="1">IF(WEEKDAY(AU$6,2)&gt;5,"w",IF(ISERROR(VLOOKUP(AU$6,fériés,1,FALSE)),(SUM($H$1:AU1)&lt;=$F8)*1,"F"))</f>
        <v>1</v>
      </c>
      <c r="AV8" s="27">
        <f ca="1">IF(WEEKDAY(AV$6,2)&gt;5,"w",IF(ISERROR(VLOOKUP(AV$6,fériés,1,FALSE)),(SUM($H$1:AV1)&lt;=$F8)*1,"F"))</f>
        <v>1</v>
      </c>
      <c r="AW8" s="27">
        <f ca="1">IF(WEEKDAY(AW$6,2)&gt;5,"w",IF(ISERROR(VLOOKUP(AW$6,fériés,1,FALSE)),(SUM($H$1:AW1)&lt;=$F8)*1,"F"))</f>
        <v>1</v>
      </c>
      <c r="AX8" s="27">
        <f ca="1">IF(WEEKDAY(AX$6,2)&gt;5,"w",IF(ISERROR(VLOOKUP(AX$6,fériés,1,FALSE)),(SUM($H$1:AX1)&lt;=$F8)*1,"F"))</f>
        <v>1</v>
      </c>
      <c r="AY8" s="27">
        <f ca="1">IF(WEEKDAY(AY$6,2)&gt;5,"w",IF(ISERROR(VLOOKUP(AY$6,fériés,1,FALSE)),(SUM($H$1:AY1)&lt;=$F8)*1,"F"))</f>
        <v>1</v>
      </c>
      <c r="AZ8" s="27">
        <f ca="1">IF(WEEKDAY(AZ$6,2)&gt;5,"w",IF(ISERROR(VLOOKUP(AZ$6,fériés,1,FALSE)),(SUM($H$1:AZ1)&lt;=$F8)*1,"F"))</f>
        <v>1</v>
      </c>
      <c r="BA8" s="27">
        <f ca="1">IF(WEEKDAY(BA$6,2)&gt;5,"w",IF(ISERROR(VLOOKUP(BA$6,fériés,1,FALSE)),(SUM($H$1:BA1)&lt;=$F8)*1,"F"))</f>
        <v>1</v>
      </c>
      <c r="BB8" s="27">
        <f ca="1">IF(WEEKDAY(BB$6,2)&gt;5,"w",IF(ISERROR(VLOOKUP(BB$6,fériés,1,FALSE)),(SUM($H$1:BB1)&lt;=$F8)*1,"F"))</f>
        <v>1</v>
      </c>
      <c r="BC8" s="27">
        <f ca="1">IF(WEEKDAY(BC$6,2)&gt;5,"w",IF(ISERROR(VLOOKUP(BC$6,fériés,1,FALSE)),(SUM($H$1:BC1)&lt;=$F8)*1,"F"))</f>
        <v>1</v>
      </c>
      <c r="BD8" s="27">
        <f ca="1">IF(WEEKDAY(BD$6,2)&gt;5,"w",IF(ISERROR(VLOOKUP(BD$6,fériés,1,FALSE)),(SUM($H$1:BD1)&lt;=$F8)*1,"F"))</f>
        <v>1</v>
      </c>
      <c r="BE8" s="27">
        <f ca="1">IF(WEEKDAY(BE$6,2)&gt;5,"w",IF(ISERROR(VLOOKUP(BE$6,fériés,1,FALSE)),(SUM($H$1:BE1)&lt;=$F8)*1,"F"))</f>
        <v>1</v>
      </c>
      <c r="BF8" s="27">
        <f ca="1">IF(WEEKDAY(BF$6,2)&gt;5,"w",IF(ISERROR(VLOOKUP(BF$6,fériés,1,FALSE)),(SUM($H$1:BF1)&lt;=$F8)*1,"F"))</f>
        <v>1</v>
      </c>
      <c r="BG8" s="27">
        <f ca="1">IF(WEEKDAY(BG$6,2)&gt;5,"w",IF(ISERROR(VLOOKUP(BG$6,fériés,1,FALSE)),(SUM($H$1:BG1)&lt;=$F8)*1,"F"))</f>
        <v>1</v>
      </c>
      <c r="BH8" s="27">
        <f ca="1">IF(WEEKDAY(BH$6,2)&gt;5,"w",IF(ISERROR(VLOOKUP(BH$6,fériés,1,FALSE)),(SUM($H$1:BH1)&lt;=$F8)*1,"F"))</f>
        <v>1</v>
      </c>
      <c r="BI8" s="27">
        <f ca="1">IF(WEEKDAY(BI$6,2)&gt;5,"w",IF(ISERROR(VLOOKUP(BI$6,fériés,1,FALSE)),(SUM($H$1:BI1)&lt;=$F8)*1,"F"))</f>
        <v>1</v>
      </c>
      <c r="BJ8" s="27">
        <f ca="1">IF(WEEKDAY(BJ$6,2)&gt;5,"w",IF(ISERROR(VLOOKUP(BJ$6,fériés,1,FALSE)),(SUM($H$1:BJ1)&lt;=$F8)*1,"F"))</f>
        <v>1</v>
      </c>
      <c r="BK8" s="27">
        <f ca="1">IF(WEEKDAY(BK$6,2)&gt;5,"w",IF(ISERROR(VLOOKUP(BK$6,fériés,1,FALSE)),(SUM($H$1:BK1)&lt;=$F8)*1,"F"))</f>
        <v>1</v>
      </c>
      <c r="BL8" s="27">
        <f ca="1">IF(WEEKDAY(BL$6,2)&gt;5,"w",IF(ISERROR(VLOOKUP(BL$6,fériés,1,FALSE)),(SUM($H$1:BL1)&lt;=$F8)*1,"F"))</f>
        <v>1</v>
      </c>
      <c r="BM8" s="27">
        <f ca="1">IF(WEEKDAY(BM$6,2)&gt;5,"w",IF(ISERROR(VLOOKUP(BM$6,fériés,1,FALSE)),(SUM($H$1:BM1)&lt;=$F8)*1,"F"))</f>
        <v>1</v>
      </c>
      <c r="BN8" s="27" t="str">
        <f ca="1">IF(WEEKDAY(BN$6,2)&gt;5,"w",IF(ISERROR(VLOOKUP(BN$6,fériés,1,FALSE)),(SUM($H$1:BN1)&lt;=$F8)*1,"F"))</f>
        <v>w</v>
      </c>
      <c r="BO8" s="27" t="str">
        <f ca="1">IF(WEEKDAY(BO$6,2)&gt;5,"w",IF(ISERROR(VLOOKUP(BO$6,fériés,1,FALSE)),(SUM($H$1:BO1)&lt;=$F8)*1,"F"))</f>
        <v>w</v>
      </c>
      <c r="BP8" s="27" t="str">
        <f ca="1">IF(WEEKDAY(BP$6,2)&gt;5,"w",IF(ISERROR(VLOOKUP(BP$6,fériés,1,FALSE)),(SUM($H$1:BP1)&lt;=$F8)*1,"F"))</f>
        <v>w</v>
      </c>
      <c r="BQ8" s="27" t="str">
        <f ca="1">IF(WEEKDAY(BQ$6,2)&gt;5,"w",IF(ISERROR(VLOOKUP(BQ$6,fériés,1,FALSE)),(SUM($H$1:BQ1)&lt;=$F8)*1,"F"))</f>
        <v>w</v>
      </c>
      <c r="BR8" s="27" t="str">
        <f ca="1">IF(WEEKDAY(BR$6,2)&gt;5,"w",IF(ISERROR(VLOOKUP(BR$6,fériés,1,FALSE)),(SUM($H$1:BR1)&lt;=$F8)*1,"F"))</f>
        <v>w</v>
      </c>
      <c r="BS8" s="27" t="str">
        <f ca="1">IF(WEEKDAY(BS$6,2)&gt;5,"w",IF(ISERROR(VLOOKUP(BS$6,fériés,1,FALSE)),(SUM($H$1:BS1)&lt;=$F8)*1,"F"))</f>
        <v>w</v>
      </c>
      <c r="BT8" s="27" t="str">
        <f ca="1">IF(WEEKDAY(BT$6,2)&gt;5,"w",IF(ISERROR(VLOOKUP(BT$6,fériés,1,FALSE)),(SUM($H$1:BT1)&lt;=$F8)*1,"F"))</f>
        <v>w</v>
      </c>
      <c r="BU8" s="27" t="str">
        <f ca="1">IF(WEEKDAY(BU$6,2)&gt;5,"w",IF(ISERROR(VLOOKUP(BU$6,fériés,1,FALSE)),(SUM($H$1:BU1)&lt;=$F8)*1,"F"))</f>
        <v>w</v>
      </c>
      <c r="BV8" s="27" t="str">
        <f ca="1">IF(WEEKDAY(BV$6,2)&gt;5,"w",IF(ISERROR(VLOOKUP(BV$6,fériés,1,FALSE)),(SUM($H$1:BV1)&lt;=$F8)*1,"F"))</f>
        <v>w</v>
      </c>
      <c r="BW8" s="27" t="str">
        <f ca="1">IF(WEEKDAY(BW$6,2)&gt;5,"w",IF(ISERROR(VLOOKUP(BW$6,fériés,1,FALSE)),(SUM($H$1:BW1)&lt;=$F8)*1,"F"))</f>
        <v>w</v>
      </c>
      <c r="BX8" s="27" t="str">
        <f ca="1">IF(WEEKDAY(BX$6,2)&gt;5,"w",IF(ISERROR(VLOOKUP(BX$6,fériés,1,FALSE)),(SUM($H$1:BX1)&lt;=$F8)*1,"F"))</f>
        <v>w</v>
      </c>
      <c r="BY8" s="27" t="str">
        <f ca="1">IF(WEEKDAY(BY$6,2)&gt;5,"w",IF(ISERROR(VLOOKUP(BY$6,fériés,1,FALSE)),(SUM($H$1:BY1)&lt;=$F8)*1,"F"))</f>
        <v>w</v>
      </c>
      <c r="BZ8" s="27" t="str">
        <f ca="1">IF(WEEKDAY(BZ$6,2)&gt;5,"w",IF(ISERROR(VLOOKUP(BZ$6,fériés,1,FALSE)),(SUM($H$1:BZ1)&lt;=$F8)*1,"F"))</f>
        <v>w</v>
      </c>
      <c r="CA8" s="27" t="str">
        <f ca="1">IF(WEEKDAY(CA$6,2)&gt;5,"w",IF(ISERROR(VLOOKUP(CA$6,fériés,1,FALSE)),(SUM($H$1:CA1)&lt;=$F8)*1,"F"))</f>
        <v>w</v>
      </c>
      <c r="CB8" s="27" t="str">
        <f ca="1">IF(WEEKDAY(CB$6,2)&gt;5,"w",IF(ISERROR(VLOOKUP(CB$6,fériés,1,FALSE)),(SUM($H$1:CB1)&lt;=$F8)*1,"F"))</f>
        <v>w</v>
      </c>
      <c r="CC8" s="27" t="str">
        <f ca="1">IF(WEEKDAY(CC$6,2)&gt;5,"w",IF(ISERROR(VLOOKUP(CC$6,fériés,1,FALSE)),(SUM($H$1:CC1)&lt;=$F8)*1,"F"))</f>
        <v>w</v>
      </c>
      <c r="CD8" s="27" t="str">
        <f ca="1">IF(WEEKDAY(CD$6,2)&gt;5,"w",IF(ISERROR(VLOOKUP(CD$6,fériés,1,FALSE)),(SUM($H$1:CD1)&lt;=$F8)*1,"F"))</f>
        <v>w</v>
      </c>
      <c r="CE8" s="27" t="str">
        <f ca="1">IF(WEEKDAY(CE$6,2)&gt;5,"w",IF(ISERROR(VLOOKUP(CE$6,fériés,1,FALSE)),(SUM($H$1:CE1)&lt;=$F8)*1,"F"))</f>
        <v>w</v>
      </c>
      <c r="CF8" s="27" t="str">
        <f ca="1">IF(WEEKDAY(CF$6,2)&gt;5,"w",IF(ISERROR(VLOOKUP(CF$6,fériés,1,FALSE)),(SUM($H$1:CF1)&lt;=$F8)*1,"F"))</f>
        <v>w</v>
      </c>
      <c r="CG8" s="27" t="str">
        <f ca="1">IF(WEEKDAY(CG$6,2)&gt;5,"w",IF(ISERROR(VLOOKUP(CG$6,fériés,1,FALSE)),(SUM($H$1:CG1)&lt;=$F8)*1,"F"))</f>
        <v>w</v>
      </c>
      <c r="CH8" s="27">
        <f ca="1">IF(WEEKDAY(CH$6,2)&gt;5,"w",IF(ISERROR(VLOOKUP(CH$6,fériés,1,FALSE)),(SUM($H$1:CH1)&lt;=$F8)*1,"F"))</f>
        <v>1</v>
      </c>
      <c r="CI8" s="27">
        <f ca="1">IF(WEEKDAY(CI$6,2)&gt;5,"w",IF(ISERROR(VLOOKUP(CI$6,fériés,1,FALSE)),(SUM($H$1:CI1)&lt;=$F8)*1,"F"))</f>
        <v>1</v>
      </c>
      <c r="CJ8" s="27">
        <f ca="1">IF(WEEKDAY(CJ$6,2)&gt;5,"w",IF(ISERROR(VLOOKUP(CJ$6,fériés,1,FALSE)),(SUM($H$1:CJ1)&lt;=$F8)*1,"F"))</f>
        <v>1</v>
      </c>
      <c r="CK8" s="27">
        <f ca="1">IF(WEEKDAY(CK$6,2)&gt;5,"w",IF(ISERROR(VLOOKUP(CK$6,fériés,1,FALSE)),(SUM($H$1:CK1)&lt;=$F8)*1,"F"))</f>
        <v>1</v>
      </c>
      <c r="CL8" s="27">
        <f ca="1">IF(WEEKDAY(CL$6,2)&gt;5,"w",IF(ISERROR(VLOOKUP(CL$6,fériés,1,FALSE)),(SUM($H$1:CL1)&lt;=$F8)*1,"F"))</f>
        <v>1</v>
      </c>
      <c r="CM8" s="27">
        <f ca="1">IF(WEEKDAY(CM$6,2)&gt;5,"w",IF(ISERROR(VLOOKUP(CM$6,fériés,1,FALSE)),(SUM($H$1:CM1)&lt;=$F8)*1,"F"))</f>
        <v>1</v>
      </c>
      <c r="CN8" s="27">
        <f ca="1">IF(WEEKDAY(CN$6,2)&gt;5,"w",IF(ISERROR(VLOOKUP(CN$6,fériés,1,FALSE)),(SUM($H$1:CN1)&lt;=$F8)*1,"F"))</f>
        <v>1</v>
      </c>
      <c r="CO8" s="27">
        <f ca="1">IF(WEEKDAY(CO$6,2)&gt;5,"w",IF(ISERROR(VLOOKUP(CO$6,fériés,1,FALSE)),(SUM($H$1:CO1)&lt;=$F8)*1,"F"))</f>
        <v>1</v>
      </c>
      <c r="CP8" s="27">
        <f ca="1">IF(WEEKDAY(CP$6,2)&gt;5,"w",IF(ISERROR(VLOOKUP(CP$6,fériés,1,FALSE)),(SUM($H$1:CP1)&lt;=$F8)*1,"F"))</f>
        <v>1</v>
      </c>
      <c r="CQ8" s="27">
        <f ca="1">IF(WEEKDAY(CQ$6,2)&gt;5,"w",IF(ISERROR(VLOOKUP(CQ$6,fériés,1,FALSE)),(SUM($H$1:CQ1)&lt;=$F8)*1,"F"))</f>
        <v>1</v>
      </c>
      <c r="CR8" s="27">
        <f ca="1">IF(WEEKDAY(CR$6,2)&gt;5,"w",IF(ISERROR(VLOOKUP(CR$6,fériés,1,FALSE)),(SUM($H$1:CR1)&lt;=$F8)*1,"F"))</f>
        <v>1</v>
      </c>
      <c r="CS8" s="27">
        <f ca="1">IF(WEEKDAY(CS$6,2)&gt;5,"w",IF(ISERROR(VLOOKUP(CS$6,fériés,1,FALSE)),(SUM($H$1:CS1)&lt;=$F8)*1,"F"))</f>
        <v>1</v>
      </c>
      <c r="CT8" s="27">
        <f ca="1">IF(WEEKDAY(CT$6,2)&gt;5,"w",IF(ISERROR(VLOOKUP(CT$6,fériés,1,FALSE)),(SUM($H$1:CT1)&lt;=$F8)*1,"F"))</f>
        <v>1</v>
      </c>
      <c r="CU8" s="27">
        <f ca="1">IF(WEEKDAY(CU$6,2)&gt;5,"w",IF(ISERROR(VLOOKUP(CU$6,fériés,1,FALSE)),(SUM($H$1:CU1)&lt;=$F8)*1,"F"))</f>
        <v>1</v>
      </c>
      <c r="CV8" s="27">
        <f ca="1">IF(WEEKDAY(CV$6,2)&gt;5,"w",IF(ISERROR(VLOOKUP(CV$6,fériés,1,FALSE)),(SUM($H$1:CV1)&lt;=$F8)*1,"F"))</f>
        <v>1</v>
      </c>
      <c r="CW8" s="27">
        <f ca="1">IF(WEEKDAY(CW$6,2)&gt;5,"w",IF(ISERROR(VLOOKUP(CW$6,fériés,1,FALSE)),(SUM($H$1:CW1)&lt;=$F8)*1,"F"))</f>
        <v>1</v>
      </c>
      <c r="CX8" s="27">
        <f ca="1">IF(WEEKDAY(CX$6,2)&gt;5,"w",IF(ISERROR(VLOOKUP(CX$6,fériés,1,FALSE)),(SUM($H$1:CX1)&lt;=$F8)*1,"F"))</f>
        <v>1</v>
      </c>
      <c r="CY8" s="27">
        <f ca="1">IF(WEEKDAY(CY$6,2)&gt;5,"w",IF(ISERROR(VLOOKUP(CY$6,fériés,1,FALSE)),(SUM($H$1:CY1)&lt;=$F8)*1,"F"))</f>
        <v>1</v>
      </c>
      <c r="CZ8" s="27">
        <f ca="1">IF(WEEKDAY(CZ$6,2)&gt;5,"w",IF(ISERROR(VLOOKUP(CZ$6,fériés,1,FALSE)),(SUM($H$1:CZ1)&lt;=$F8)*1,"F"))</f>
        <v>1</v>
      </c>
      <c r="DA8" s="27">
        <f ca="1">IF(WEEKDAY(DA$6,2)&gt;5,"w",IF(ISERROR(VLOOKUP(DA$6,fériés,1,FALSE)),(SUM($H$1:DA1)&lt;=$F8)*1,"F"))</f>
        <v>1</v>
      </c>
      <c r="DB8" s="27">
        <f ca="1">IF(WEEKDAY(DB$6,2)&gt;5,"w",IF(ISERROR(VLOOKUP(DB$6,fériés,1,FALSE)),(SUM($H$1:DB1)&lt;=$F8)*1,"F"))</f>
        <v>1</v>
      </c>
      <c r="DC8" s="27">
        <f ca="1">IF(WEEKDAY(DC$6,2)&gt;5,"w",IF(ISERROR(VLOOKUP(DC$6,fériés,1,FALSE)),(SUM($H$1:DC1)&lt;=$F8)*1,"F"))</f>
        <v>1</v>
      </c>
      <c r="DD8" s="27">
        <f ca="1">IF(WEEKDAY(DD$6,2)&gt;5,"w",IF(ISERROR(VLOOKUP(DD$6,fériés,1,FALSE)),(SUM($H$1:DD1)&lt;=$F8)*1,"F"))</f>
        <v>1</v>
      </c>
      <c r="DE8" s="27">
        <f ca="1">IF(WEEKDAY(DE$6,2)&gt;5,"w",IF(ISERROR(VLOOKUP(DE$6,fériés,1,FALSE)),(SUM($H$1:DE1)&lt;=$F8)*1,"F"))</f>
        <v>1</v>
      </c>
      <c r="DF8" s="27">
        <f ca="1">IF(WEEKDAY(DF$6,2)&gt;5,"w",IF(ISERROR(VLOOKUP(DF$6,fériés,1,FALSE)),(SUM($H$1:DF1)&lt;=$F8)*1,"F"))</f>
        <v>1</v>
      </c>
      <c r="DG8" s="27">
        <f ca="1">IF(WEEKDAY(DG$6,2)&gt;5,"w",IF(ISERROR(VLOOKUP(DG$6,fériés,1,FALSE)),(SUM($H$1:DG1)&lt;=$F8)*1,"F"))</f>
        <v>1</v>
      </c>
      <c r="DH8" s="27">
        <f ca="1">IF(WEEKDAY(DH$6,2)&gt;5,"w",IF(ISERROR(VLOOKUP(DH$6,fériés,1,FALSE)),(SUM($H$1:DH1)&lt;=$F8)*1,"F"))</f>
        <v>1</v>
      </c>
      <c r="DI8" s="27">
        <f ca="1">IF(WEEKDAY(DI$6,2)&gt;5,"w",IF(ISERROR(VLOOKUP(DI$6,fériés,1,FALSE)),(SUM($H$1:DI1)&lt;=$F8)*1,"F"))</f>
        <v>1</v>
      </c>
      <c r="DJ8" s="27">
        <f ca="1">IF(WEEKDAY(DJ$6,2)&gt;5,"w",IF(ISERROR(VLOOKUP(DJ$6,fériés,1,FALSE)),(SUM($H$1:DJ1)&lt;=$F8)*1,"F"))</f>
        <v>1</v>
      </c>
      <c r="DK8" s="27">
        <f ca="1">IF(WEEKDAY(DK$6,2)&gt;5,"w",IF(ISERROR(VLOOKUP(DK$6,fériés,1,FALSE)),(SUM($H$1:DK1)&lt;=$F8)*1,"F"))</f>
        <v>1</v>
      </c>
      <c r="DL8" s="27">
        <f ca="1">IF(WEEKDAY(DL$6,2)&gt;5,"w",IF(ISERROR(VLOOKUP(DL$6,fériés,1,FALSE)),(SUM($H$1:DL1)&lt;=$F8)*1,"F"))</f>
        <v>1</v>
      </c>
      <c r="DM8" s="27">
        <f ca="1">IF(WEEKDAY(DM$6,2)&gt;5,"w",IF(ISERROR(VLOOKUP(DM$6,fériés,1,FALSE)),(SUM($H$1:DM1)&lt;=$F8)*1,"F"))</f>
        <v>1</v>
      </c>
      <c r="DN8" s="27">
        <f ca="1">IF(WEEKDAY(DN$6,2)&gt;5,"w",IF(ISERROR(VLOOKUP(DN$6,fériés,1,FALSE)),(SUM($H$1:DN1)&lt;=$F8)*1,"F"))</f>
        <v>1</v>
      </c>
      <c r="DO8" s="27">
        <f ca="1">IF(WEEKDAY(DO$6,2)&gt;5,"w",IF(ISERROR(VLOOKUP(DO$6,fériés,1,FALSE)),(SUM($H$1:DO1)&lt;=$F8)*1,"F"))</f>
        <v>1</v>
      </c>
      <c r="DP8" s="27">
        <f ca="1">IF(WEEKDAY(DP$6,2)&gt;5,"w",IF(ISERROR(VLOOKUP(DP$6,fériés,1,FALSE)),(SUM($H$1:DP1)&lt;=$F8)*1,"F"))</f>
        <v>1</v>
      </c>
      <c r="DQ8" s="27">
        <f ca="1">IF(WEEKDAY(DQ$6,2)&gt;5,"w",IF(ISERROR(VLOOKUP(DQ$6,fériés,1,FALSE)),(SUM($H$1:DQ1)&lt;=$F8)*1,"F"))</f>
        <v>1</v>
      </c>
      <c r="DR8" s="27">
        <f ca="1">IF(WEEKDAY(DR$6,2)&gt;5,"w",IF(ISERROR(VLOOKUP(DR$6,fériés,1,FALSE)),(SUM($H$1:DR1)&lt;=$F8)*1,"F"))</f>
        <v>1</v>
      </c>
      <c r="DS8" s="27">
        <f ca="1">IF(WEEKDAY(DS$6,2)&gt;5,"w",IF(ISERROR(VLOOKUP(DS$6,fériés,1,FALSE)),(SUM($H$1:DS1)&lt;=$F8)*1,"F"))</f>
        <v>1</v>
      </c>
      <c r="DT8" s="27">
        <f ca="1">IF(WEEKDAY(DT$6,2)&gt;5,"w",IF(ISERROR(VLOOKUP(DT$6,fériés,1,FALSE)),(SUM($H$1:DT1)&lt;=$F8)*1,"F"))</f>
        <v>1</v>
      </c>
      <c r="DU8" s="27">
        <f ca="1">IF(WEEKDAY(DU$6,2)&gt;5,"w",IF(ISERROR(VLOOKUP(DU$6,fériés,1,FALSE)),(SUM($H$1:DU1)&lt;=$F8)*1,"F"))</f>
        <v>1</v>
      </c>
      <c r="DV8" s="27">
        <f ca="1">IF(WEEKDAY(DV$6,2)&gt;5,"w",IF(ISERROR(VLOOKUP(DV$6,fériés,1,FALSE)),(SUM($H$1:DV1)&lt;=$F8)*1,"F"))</f>
        <v>1</v>
      </c>
      <c r="DW8" s="27">
        <f ca="1">IF(WEEKDAY(DW$6,2)&gt;5,"w",IF(ISERROR(VLOOKUP(DW$6,fériés,1,FALSE)),(SUM($H$1:DW1)&lt;=$F8)*1,"F"))</f>
        <v>1</v>
      </c>
      <c r="DX8" s="27">
        <f ca="1">IF(WEEKDAY(DX$6,2)&gt;5,"w",IF(ISERROR(VLOOKUP(DX$6,fériés,1,FALSE)),(SUM($H$1:DX1)&lt;=$F8)*1,"F"))</f>
        <v>1</v>
      </c>
      <c r="DY8" s="27">
        <f ca="1">IF(WEEKDAY(DY$6,2)&gt;5,"w",IF(ISERROR(VLOOKUP(DY$6,fériés,1,FALSE)),(SUM($H$1:DY1)&lt;=$F8)*1,"F"))</f>
        <v>1</v>
      </c>
      <c r="DZ8" s="27">
        <f ca="1">IF(WEEKDAY(DZ$6,2)&gt;5,"w",IF(ISERROR(VLOOKUP(DZ$6,fériés,1,FALSE)),(SUM($H$1:DZ1)&lt;=$F8)*1,"F"))</f>
        <v>1</v>
      </c>
      <c r="EA8" s="27">
        <f ca="1">IF(WEEKDAY(EA$6,2)&gt;5,"w",IF(ISERROR(VLOOKUP(EA$6,fériés,1,FALSE)),(SUM($H$1:EA1)&lt;=$F8)*1,"F"))</f>
        <v>1</v>
      </c>
      <c r="EB8" s="27">
        <f ca="1">IF(WEEKDAY(EB$6,2)&gt;5,"w",IF(ISERROR(VLOOKUP(EB$6,fériés,1,FALSE)),(SUM($H$1:EB1)&lt;=$F8)*1,"F"))</f>
        <v>1</v>
      </c>
      <c r="EC8" s="27">
        <f ca="1">IF(WEEKDAY(EC$6,2)&gt;5,"w",IF(ISERROR(VLOOKUP(EC$6,fériés,1,FALSE)),(SUM($H$1:EC1)&lt;=$F8)*1,"F"))</f>
        <v>1</v>
      </c>
      <c r="ED8" s="27">
        <f ca="1">IF(WEEKDAY(ED$6,2)&gt;5,"w",IF(ISERROR(VLOOKUP(ED$6,fériés,1,FALSE)),(SUM($H$1:ED1)&lt;=$F8)*1,"F"))</f>
        <v>1</v>
      </c>
      <c r="EE8" s="27">
        <f ca="1">IF(WEEKDAY(EE$6,2)&gt;5,"w",IF(ISERROR(VLOOKUP(EE$6,fériés,1,FALSE)),(SUM($H$1:EE1)&lt;=$F8)*1,"F"))</f>
        <v>1</v>
      </c>
      <c r="EF8" s="27" t="str">
        <f ca="1">IF(WEEKDAY(EF$6,2)&gt;5,"w",IF(ISERROR(VLOOKUP(EF$6,fériés,1,FALSE)),(SUM($H$1:EF1)&lt;=$F8)*1,"F"))</f>
        <v>w</v>
      </c>
      <c r="EG8" s="27" t="str">
        <f ca="1">IF(WEEKDAY(EG$6,2)&gt;5,"w",IF(ISERROR(VLOOKUP(EG$6,fériés,1,FALSE)),(SUM($H$1:EG1)&lt;=$F8)*1,"F"))</f>
        <v>w</v>
      </c>
      <c r="EH8" s="27" t="str">
        <f ca="1">IF(WEEKDAY(EH$6,2)&gt;5,"w",IF(ISERROR(VLOOKUP(EH$6,fériés,1,FALSE)),(SUM($H$1:EH1)&lt;=$F8)*1,"F"))</f>
        <v>w</v>
      </c>
      <c r="EI8" s="27" t="str">
        <f ca="1">IF(WEEKDAY(EI$6,2)&gt;5,"w",IF(ISERROR(VLOOKUP(EI$6,fériés,1,FALSE)),(SUM($H$1:EI1)&lt;=$F8)*1,"F"))</f>
        <v>w</v>
      </c>
      <c r="EJ8" s="27" t="str">
        <f ca="1">IF(WEEKDAY(EJ$6,2)&gt;5,"w",IF(ISERROR(VLOOKUP(EJ$6,fériés,1,FALSE)),(SUM($H$1:EJ1)&lt;=$F8)*1,"F"))</f>
        <v>w</v>
      </c>
      <c r="EK8" s="27" t="str">
        <f ca="1">IF(WEEKDAY(EK$6,2)&gt;5,"w",IF(ISERROR(VLOOKUP(EK$6,fériés,1,FALSE)),(SUM($H$1:EK1)&lt;=$F8)*1,"F"))</f>
        <v>w</v>
      </c>
      <c r="EL8" s="27" t="str">
        <f ca="1">IF(WEEKDAY(EL$6,2)&gt;5,"w",IF(ISERROR(VLOOKUP(EL$6,fériés,1,FALSE)),(SUM($H$1:EL1)&lt;=$F8)*1,"F"))</f>
        <v>w</v>
      </c>
      <c r="EM8" s="27" t="str">
        <f ca="1">IF(WEEKDAY(EM$6,2)&gt;5,"w",IF(ISERROR(VLOOKUP(EM$6,fériés,1,FALSE)),(SUM($H$1:EM1)&lt;=$F8)*1,"F"))</f>
        <v>w</v>
      </c>
      <c r="EN8" s="27" t="str">
        <f ca="1">IF(WEEKDAY(EN$6,2)&gt;5,"w",IF(ISERROR(VLOOKUP(EN$6,fériés,1,FALSE)),(SUM($H$1:EN1)&lt;=$F8)*1,"F"))</f>
        <v>w</v>
      </c>
      <c r="EO8" s="27" t="str">
        <f ca="1">IF(WEEKDAY(EO$6,2)&gt;5,"w",IF(ISERROR(VLOOKUP(EO$6,fériés,1,FALSE)),(SUM($H$1:EO1)&lt;=$F8)*1,"F"))</f>
        <v>w</v>
      </c>
      <c r="EP8" s="27" t="str">
        <f ca="1">IF(WEEKDAY(EP$6,2)&gt;5,"w",IF(ISERROR(VLOOKUP(EP$6,fériés,1,FALSE)),(SUM($H$1:EP1)&lt;=$F8)*1,"F"))</f>
        <v>w</v>
      </c>
      <c r="EQ8" s="27" t="str">
        <f ca="1">IF(WEEKDAY(EQ$6,2)&gt;5,"w",IF(ISERROR(VLOOKUP(EQ$6,fériés,1,FALSE)),(SUM($H$1:EQ1)&lt;=$F8)*1,"F"))</f>
        <v>w</v>
      </c>
      <c r="ER8" s="27" t="str">
        <f ca="1">IF(WEEKDAY(ER$6,2)&gt;5,"w",IF(ISERROR(VLOOKUP(ER$6,fériés,1,FALSE)),(SUM($H$1:ER1)&lt;=$F8)*1,"F"))</f>
        <v>w</v>
      </c>
      <c r="ES8" s="27" t="str">
        <f ca="1">IF(WEEKDAY(ES$6,2)&gt;5,"w",IF(ISERROR(VLOOKUP(ES$6,fériés,1,FALSE)),(SUM($H$1:ES1)&lt;=$F8)*1,"F"))</f>
        <v>w</v>
      </c>
      <c r="ET8" s="27" t="str">
        <f ca="1">IF(WEEKDAY(ET$6,2)&gt;5,"w",IF(ISERROR(VLOOKUP(ET$6,fériés,1,FALSE)),(SUM($H$1:ET1)&lt;=$F8)*1,"F"))</f>
        <v>w</v>
      </c>
      <c r="EU8" s="27" t="str">
        <f ca="1">IF(WEEKDAY(EU$6,2)&gt;5,"w",IF(ISERROR(VLOOKUP(EU$6,fériés,1,FALSE)),(SUM($H$1:EU1)&lt;=$F8)*1,"F"))</f>
        <v>w</v>
      </c>
      <c r="EV8" s="27" t="str">
        <f ca="1">IF(WEEKDAY(EV$6,2)&gt;5,"w",IF(ISERROR(VLOOKUP(EV$6,fériés,1,FALSE)),(SUM($H$1:EV1)&lt;=$F8)*1,"F"))</f>
        <v>w</v>
      </c>
      <c r="EW8" s="27" t="str">
        <f ca="1">IF(WEEKDAY(EW$6,2)&gt;5,"w",IF(ISERROR(VLOOKUP(EW$6,fériés,1,FALSE)),(SUM($H$1:EW1)&lt;=$F8)*1,"F"))</f>
        <v>w</v>
      </c>
      <c r="EX8" s="27" t="str">
        <f ca="1">IF(WEEKDAY(EX$6,2)&gt;5,"w",IF(ISERROR(VLOOKUP(EX$6,fériés,1,FALSE)),(SUM($H$1:EX1)&lt;=$F8)*1,"F"))</f>
        <v>w</v>
      </c>
      <c r="EY8" s="27" t="str">
        <f ca="1">IF(WEEKDAY(EY$6,2)&gt;5,"w",IF(ISERROR(VLOOKUP(EY$6,fériés,1,FALSE)),(SUM($H$1:EY1)&lt;=$F8)*1,"F"))</f>
        <v>w</v>
      </c>
      <c r="EZ8" s="27">
        <f ca="1">IF(WEEKDAY(EZ$6,2)&gt;5,"w",IF(ISERROR(VLOOKUP(EZ$6,fériés,1,FALSE)),(SUM($H$1:EZ1)&lt;=$F8)*1,"F"))</f>
        <v>1</v>
      </c>
      <c r="FA8" s="27">
        <f ca="1">IF(WEEKDAY(FA$6,2)&gt;5,"w",IF(ISERROR(VLOOKUP(FA$6,fériés,1,FALSE)),(SUM($H$1:FA1)&lt;=$F8)*1,"F"))</f>
        <v>1</v>
      </c>
      <c r="FB8" s="27">
        <f ca="1">IF(WEEKDAY(FB$6,2)&gt;5,"w",IF(ISERROR(VLOOKUP(FB$6,fériés,1,FALSE)),(SUM($H$1:FB1)&lt;=$F8)*1,"F"))</f>
        <v>1</v>
      </c>
      <c r="FC8" s="27">
        <f ca="1">IF(WEEKDAY(FC$6,2)&gt;5,"w",IF(ISERROR(VLOOKUP(FC$6,fériés,1,FALSE)),(SUM($H$1:FC1)&lt;=$F8)*1,"F"))</f>
        <v>1</v>
      </c>
      <c r="FD8" s="27">
        <f ca="1">IF(WEEKDAY(FD$6,2)&gt;5,"w",IF(ISERROR(VLOOKUP(FD$6,fériés,1,FALSE)),(SUM($H$1:FD1)&lt;=$F8)*1,"F"))</f>
        <v>1</v>
      </c>
      <c r="FE8" s="27">
        <f ca="1">IF(WEEKDAY(FE$6,2)&gt;5,"w",IF(ISERROR(VLOOKUP(FE$6,fériés,1,FALSE)),(SUM($H$1:FE1)&lt;=$F8)*1,"F"))</f>
        <v>1</v>
      </c>
      <c r="FF8" s="27">
        <f ca="1">IF(WEEKDAY(FF$6,2)&gt;5,"w",IF(ISERROR(VLOOKUP(FF$6,fériés,1,FALSE)),(SUM($H$1:FF1)&lt;=$F8)*1,"F"))</f>
        <v>1</v>
      </c>
      <c r="FG8" s="27">
        <f ca="1">IF(WEEKDAY(FG$6,2)&gt;5,"w",IF(ISERROR(VLOOKUP(FG$6,fériés,1,FALSE)),(SUM($H$1:FG1)&lt;=$F8)*1,"F"))</f>
        <v>1</v>
      </c>
      <c r="FH8" s="27">
        <f ca="1">IF(WEEKDAY(FH$6,2)&gt;5,"w",IF(ISERROR(VLOOKUP(FH$6,fériés,1,FALSE)),(SUM($H$1:FH1)&lt;=$F8)*1,"F"))</f>
        <v>1</v>
      </c>
      <c r="FI8" s="27">
        <f ca="1">IF(WEEKDAY(FI$6,2)&gt;5,"w",IF(ISERROR(VLOOKUP(FI$6,fériés,1,FALSE)),(SUM($H$1:FI1)&lt;=$F8)*1,"F"))</f>
        <v>1</v>
      </c>
      <c r="FJ8" s="27">
        <f ca="1">IF(WEEKDAY(FJ$6,2)&gt;5,"w",IF(ISERROR(VLOOKUP(FJ$6,fériés,1,FALSE)),(SUM($H$1:FJ1)&lt;=$F8)*1,"F"))</f>
        <v>1</v>
      </c>
      <c r="FK8" s="27">
        <f ca="1">IF(WEEKDAY(FK$6,2)&gt;5,"w",IF(ISERROR(VLOOKUP(FK$6,fériés,1,FALSE)),(SUM($H$1:FK1)&lt;=$F8)*1,"F"))</f>
        <v>1</v>
      </c>
      <c r="FL8" s="27">
        <f ca="1">IF(WEEKDAY(FL$6,2)&gt;5,"w",IF(ISERROR(VLOOKUP(FL$6,fériés,1,FALSE)),(SUM($H$1:FL1)&lt;=$F8)*1,"F"))</f>
        <v>1</v>
      </c>
      <c r="FM8" s="27">
        <f ca="1">IF(WEEKDAY(FM$6,2)&gt;5,"w",IF(ISERROR(VLOOKUP(FM$6,fériés,1,FALSE)),(SUM($H$1:FM1)&lt;=$F8)*1,"F"))</f>
        <v>1</v>
      </c>
      <c r="FN8" s="27">
        <f ca="1">IF(WEEKDAY(FN$6,2)&gt;5,"w",IF(ISERROR(VLOOKUP(FN$6,fériés,1,FALSE)),(SUM($H$1:FN1)&lt;=$F8)*1,"F"))</f>
        <v>1</v>
      </c>
      <c r="FO8" s="27">
        <f ca="1">IF(WEEKDAY(FO$6,2)&gt;5,"w",IF(ISERROR(VLOOKUP(FO$6,fériés,1,FALSE)),(SUM($H$1:FO1)&lt;=$F8)*1,"F"))</f>
        <v>1</v>
      </c>
      <c r="FP8" s="27">
        <f ca="1">IF(WEEKDAY(FP$6,2)&gt;5,"w",IF(ISERROR(VLOOKUP(FP$6,fériés,1,FALSE)),(SUM($H$1:FP1)&lt;=$F8)*1,"F"))</f>
        <v>1</v>
      </c>
      <c r="FQ8" s="27">
        <f ca="1">IF(WEEKDAY(FQ$6,2)&gt;5,"w",IF(ISERROR(VLOOKUP(FQ$6,fériés,1,FALSE)),(SUM($H$1:FQ1)&lt;=$F8)*1,"F"))</f>
        <v>1</v>
      </c>
      <c r="FR8" s="27">
        <f ca="1">IF(WEEKDAY(FR$6,2)&gt;5,"w",IF(ISERROR(VLOOKUP(FR$6,fériés,1,FALSE)),(SUM($H$1:FR1)&lt;=$F8)*1,"F"))</f>
        <v>1</v>
      </c>
      <c r="FS8" s="27">
        <f ca="1">IF(WEEKDAY(FS$6,2)&gt;5,"w",IF(ISERROR(VLOOKUP(FS$6,fériés,1,FALSE)),(SUM($H$1:FS1)&lt;=$F8)*1,"F"))</f>
        <v>1</v>
      </c>
      <c r="FT8" s="27">
        <f ca="1">IF(WEEKDAY(FT$6,2)&gt;5,"w",IF(ISERROR(VLOOKUP(FT$6,fériés,1,FALSE)),(SUM($H$1:FT1)&lt;=$F8)*1,"F"))</f>
        <v>1</v>
      </c>
      <c r="FU8" s="27">
        <f ca="1">IF(WEEKDAY(FU$6,2)&gt;5,"w",IF(ISERROR(VLOOKUP(FU$6,fériés,1,FALSE)),(SUM($H$1:FU1)&lt;=$F8)*1,"F"))</f>
        <v>1</v>
      </c>
      <c r="FV8" s="27">
        <f ca="1">IF(WEEKDAY(FV$6,2)&gt;5,"w",IF(ISERROR(VLOOKUP(FV$6,fériés,1,FALSE)),(SUM($H$1:FV1)&lt;=$F8)*1,"F"))</f>
        <v>1</v>
      </c>
      <c r="FW8" s="27">
        <f ca="1">IF(WEEKDAY(FW$6,2)&gt;5,"w",IF(ISERROR(VLOOKUP(FW$6,fériés,1,FALSE)),(SUM($H$1:FW1)&lt;=$F8)*1,"F"))</f>
        <v>1</v>
      </c>
      <c r="FX8" s="27">
        <f ca="1">IF(WEEKDAY(FX$6,2)&gt;5,"w",IF(ISERROR(VLOOKUP(FX$6,fériés,1,FALSE)),(SUM($H$1:FX1)&lt;=$F8)*1,"F"))</f>
        <v>1</v>
      </c>
      <c r="FY8" s="27">
        <f ca="1">IF(WEEKDAY(FY$6,2)&gt;5,"w",IF(ISERROR(VLOOKUP(FY$6,fériés,1,FALSE)),(SUM($H$1:FY1)&lt;=$F8)*1,"F"))</f>
        <v>1</v>
      </c>
      <c r="FZ8" s="27">
        <f ca="1">IF(WEEKDAY(FZ$6,2)&gt;5,"w",IF(ISERROR(VLOOKUP(FZ$6,fériés,1,FALSE)),(SUM($H$1:FZ1)&lt;=$F8)*1,"F"))</f>
        <v>1</v>
      </c>
      <c r="GA8" s="27">
        <f ca="1">IF(WEEKDAY(GA$6,2)&gt;5,"w",IF(ISERROR(VLOOKUP(GA$6,fériés,1,FALSE)),(SUM($H$1:GA1)&lt;=$F8)*1,"F"))</f>
        <v>1</v>
      </c>
      <c r="GB8" s="27">
        <f ca="1">IF(WEEKDAY(GB$6,2)&gt;5,"w",IF(ISERROR(VLOOKUP(GB$6,fériés,1,FALSE)),(SUM($H$1:GB1)&lt;=$F8)*1,"F"))</f>
        <v>1</v>
      </c>
      <c r="GC8" s="27">
        <f ca="1">IF(WEEKDAY(GC$6,2)&gt;5,"w",IF(ISERROR(VLOOKUP(GC$6,fériés,1,FALSE)),(SUM($H$1:GC1)&lt;=$F8)*1,"F"))</f>
        <v>1</v>
      </c>
      <c r="GD8" s="27">
        <f ca="1">IF(WEEKDAY(GD$6,2)&gt;5,"w",IF(ISERROR(VLOOKUP(GD$6,fériés,1,FALSE)),(SUM($H$1:GD1)&lt;=$F8)*1,"F"))</f>
        <v>1</v>
      </c>
      <c r="GE8" s="27">
        <f ca="1">IF(WEEKDAY(GE$6,2)&gt;5,"w",IF(ISERROR(VLOOKUP(GE$6,fériés,1,FALSE)),(SUM($H$1:GE1)&lt;=$F8)*1,"F"))</f>
        <v>1</v>
      </c>
      <c r="GF8" s="27">
        <f ca="1">IF(WEEKDAY(GF$6,2)&gt;5,"w",IF(ISERROR(VLOOKUP(GF$6,fériés,1,FALSE)),(SUM($H$1:GF1)&lt;=$F8)*1,"F"))</f>
        <v>1</v>
      </c>
      <c r="GG8" s="27">
        <f ca="1">IF(WEEKDAY(GG$6,2)&gt;5,"w",IF(ISERROR(VLOOKUP(GG$6,fériés,1,FALSE)),(SUM($H$1:GG1)&lt;=$F8)*1,"F"))</f>
        <v>1</v>
      </c>
      <c r="GH8" s="27">
        <f ca="1">IF(WEEKDAY(GH$6,2)&gt;5,"w",IF(ISERROR(VLOOKUP(GH$6,fériés,1,FALSE)),(SUM($H$1:GH1)&lt;=$F8)*1,"F"))</f>
        <v>1</v>
      </c>
      <c r="GI8" s="27">
        <f ca="1">IF(WEEKDAY(GI$6,2)&gt;5,"w",IF(ISERROR(VLOOKUP(GI$6,fériés,1,FALSE)),(SUM($H$1:GI1)&lt;=$F8)*1,"F"))</f>
        <v>1</v>
      </c>
      <c r="GJ8" s="27">
        <f ca="1">IF(WEEKDAY(GJ$6,2)&gt;5,"w",IF(ISERROR(VLOOKUP(GJ$6,fériés,1,FALSE)),(SUM($H$1:GJ1)&lt;=$F8)*1,"F"))</f>
        <v>1</v>
      </c>
      <c r="GK8" s="27">
        <f ca="1">IF(WEEKDAY(GK$6,2)&gt;5,"w",IF(ISERROR(VLOOKUP(GK$6,fériés,1,FALSE)),(SUM($H$1:GK1)&lt;=$F8)*1,"F"))</f>
        <v>1</v>
      </c>
      <c r="GL8" s="27">
        <f ca="1">IF(WEEKDAY(GL$6,2)&gt;5,"w",IF(ISERROR(VLOOKUP(GL$6,fériés,1,FALSE)),(SUM($H$1:GL1)&lt;=$F8)*1,"F"))</f>
        <v>1</v>
      </c>
      <c r="GM8" s="27">
        <f ca="1">IF(WEEKDAY(GM$6,2)&gt;5,"w",IF(ISERROR(VLOOKUP(GM$6,fériés,1,FALSE)),(SUM($H$1:GM1)&lt;=$F8)*1,"F"))</f>
        <v>1</v>
      </c>
      <c r="GN8" s="27">
        <f ca="1">IF(WEEKDAY(GN$6,2)&gt;5,"w",IF(ISERROR(VLOOKUP(GN$6,fériés,1,FALSE)),(SUM($H$1:GN1)&lt;=$F8)*1,"F"))</f>
        <v>1</v>
      </c>
      <c r="GO8" s="27">
        <f ca="1">IF(WEEKDAY(GO$6,2)&gt;5,"w",IF(ISERROR(VLOOKUP(GO$6,fériés,1,FALSE)),(SUM($H$1:GO1)&lt;=$F8)*1,"F"))</f>
        <v>1</v>
      </c>
      <c r="GP8" s="27">
        <f ca="1">IF(WEEKDAY(GP$6,2)&gt;5,"w",IF(ISERROR(VLOOKUP(GP$6,fériés,1,FALSE)),(SUM($H$1:GP1)&lt;=$F8)*1,"F"))</f>
        <v>1</v>
      </c>
      <c r="GQ8" s="27">
        <f ca="1">IF(WEEKDAY(GQ$6,2)&gt;5,"w",IF(ISERROR(VLOOKUP(GQ$6,fériés,1,FALSE)),(SUM($H$1:GQ1)&lt;=$F8)*1,"F"))</f>
        <v>1</v>
      </c>
      <c r="GR8" s="27">
        <f ca="1">IF(WEEKDAY(GR$6,2)&gt;5,"w",IF(ISERROR(VLOOKUP(GR$6,fériés,1,FALSE)),(SUM($H$1:GR1)&lt;=$F8)*1,"F"))</f>
        <v>1</v>
      </c>
      <c r="GS8" s="27">
        <f ca="1">IF(WEEKDAY(GS$6,2)&gt;5,"w",IF(ISERROR(VLOOKUP(GS$6,fériés,1,FALSE)),(SUM($H$1:GS1)&lt;=$F8)*1,"F"))</f>
        <v>1</v>
      </c>
      <c r="GT8" s="27">
        <f ca="1">IF(WEEKDAY(GT$6,2)&gt;5,"w",IF(ISERROR(VLOOKUP(GT$6,fériés,1,FALSE)),(SUM($H$1:GT1)&lt;=$F8)*1,"F"))</f>
        <v>1</v>
      </c>
      <c r="GU8" s="27">
        <f ca="1">IF(WEEKDAY(GU$6,2)&gt;5,"w",IF(ISERROR(VLOOKUP(GU$6,fériés,1,FALSE)),(SUM($H$1:GU1)&lt;=$F8)*1,"F"))</f>
        <v>1</v>
      </c>
      <c r="GV8" s="27">
        <f ca="1">IF(WEEKDAY(GV$6,2)&gt;5,"w",IF(ISERROR(VLOOKUP(GV$6,fériés,1,FALSE)),(SUM($H$1:GV1)&lt;=$F8)*1,"F"))</f>
        <v>1</v>
      </c>
      <c r="GW8" s="27">
        <f ca="1">IF(WEEKDAY(GW$6,2)&gt;5,"w",IF(ISERROR(VLOOKUP(GW$6,fériés,1,FALSE)),(SUM($H$1:GW1)&lt;=$F8)*1,"F"))</f>
        <v>1</v>
      </c>
      <c r="GX8" s="27" t="str">
        <f ca="1">IF(WEEKDAY(GX$6,2)&gt;5,"w",IF(ISERROR(VLOOKUP(GX$6,fériés,1,FALSE)),(SUM($H$1:GX1)&lt;=$F8)*1,"F"))</f>
        <v>w</v>
      </c>
      <c r="GY8" s="27" t="str">
        <f ca="1">IF(WEEKDAY(GY$6,2)&gt;5,"w",IF(ISERROR(VLOOKUP(GY$6,fériés,1,FALSE)),(SUM($H$1:GY1)&lt;=$F8)*1,"F"))</f>
        <v>w</v>
      </c>
      <c r="GZ8" s="27" t="str">
        <f ca="1">IF(WEEKDAY(GZ$6,2)&gt;5,"w",IF(ISERROR(VLOOKUP(GZ$6,fériés,1,FALSE)),(SUM($H$1:GZ1)&lt;=$F8)*1,"F"))</f>
        <v>w</v>
      </c>
      <c r="HA8" s="27" t="str">
        <f ca="1">IF(WEEKDAY(HA$6,2)&gt;5,"w",IF(ISERROR(VLOOKUP(HA$6,fériés,1,FALSE)),(SUM($H$1:HA1)&lt;=$F8)*1,"F"))</f>
        <v>w</v>
      </c>
      <c r="HB8" s="27" t="str">
        <f ca="1">IF(WEEKDAY(HB$6,2)&gt;5,"w",IF(ISERROR(VLOOKUP(HB$6,fériés,1,FALSE)),(SUM($H$1:HB1)&lt;=$F8)*1,"F"))</f>
        <v>w</v>
      </c>
      <c r="HC8" s="27" t="str">
        <f ca="1">IF(WEEKDAY(HC$6,2)&gt;5,"w",IF(ISERROR(VLOOKUP(HC$6,fériés,1,FALSE)),(SUM($H$1:HC1)&lt;=$F8)*1,"F"))</f>
        <v>w</v>
      </c>
      <c r="HD8" s="27" t="str">
        <f ca="1">IF(WEEKDAY(HD$6,2)&gt;5,"w",IF(ISERROR(VLOOKUP(HD$6,fériés,1,FALSE)),(SUM($H$1:HD1)&lt;=$F8)*1,"F"))</f>
        <v>w</v>
      </c>
      <c r="HE8" s="27" t="str">
        <f ca="1">IF(WEEKDAY(HE$6,2)&gt;5,"w",IF(ISERROR(VLOOKUP(HE$6,fériés,1,FALSE)),(SUM($H$1:HE1)&lt;=$F8)*1,"F"))</f>
        <v>w</v>
      </c>
      <c r="HF8" s="27" t="str">
        <f ca="1">IF(WEEKDAY(HF$6,2)&gt;5,"w",IF(ISERROR(VLOOKUP(HF$6,fériés,1,FALSE)),(SUM($H$1:HF1)&lt;=$F8)*1,"F"))</f>
        <v>w</v>
      </c>
      <c r="HG8" s="27" t="str">
        <f ca="1">IF(WEEKDAY(HG$6,2)&gt;5,"w",IF(ISERROR(VLOOKUP(HG$6,fériés,1,FALSE)),(SUM($H$1:HG1)&lt;=$F8)*1,"F"))</f>
        <v>w</v>
      </c>
      <c r="HH8" s="27" t="str">
        <f ca="1">IF(WEEKDAY(HH$6,2)&gt;5,"w",IF(ISERROR(VLOOKUP(HH$6,fériés,1,FALSE)),(SUM($H$1:HH1)&lt;=$F8)*1,"F"))</f>
        <v>w</v>
      </c>
      <c r="HI8" s="27" t="str">
        <f ca="1">IF(WEEKDAY(HI$6,2)&gt;5,"w",IF(ISERROR(VLOOKUP(HI$6,fériés,1,FALSE)),(SUM($H$1:HI1)&lt;=$F8)*1,"F"))</f>
        <v>w</v>
      </c>
      <c r="HJ8" s="27" t="str">
        <f ca="1">IF(WEEKDAY(HJ$6,2)&gt;5,"w",IF(ISERROR(VLOOKUP(HJ$6,fériés,1,FALSE)),(SUM($H$1:HJ1)&lt;=$F8)*1,"F"))</f>
        <v>w</v>
      </c>
      <c r="HK8" s="27" t="str">
        <f ca="1">IF(WEEKDAY(HK$6,2)&gt;5,"w",IF(ISERROR(VLOOKUP(HK$6,fériés,1,FALSE)),(SUM($H$1:HK1)&lt;=$F8)*1,"F"))</f>
        <v>w</v>
      </c>
      <c r="HL8" s="27" t="str">
        <f ca="1">IF(WEEKDAY(HL$6,2)&gt;5,"w",IF(ISERROR(VLOOKUP(HL$6,fériés,1,FALSE)),(SUM($H$1:HL1)&lt;=$F8)*1,"F"))</f>
        <v>w</v>
      </c>
      <c r="HM8" s="27" t="str">
        <f ca="1">IF(WEEKDAY(HM$6,2)&gt;5,"w",IF(ISERROR(VLOOKUP(HM$6,fériés,1,FALSE)),(SUM($H$1:HM1)&lt;=$F8)*1,"F"))</f>
        <v>w</v>
      </c>
      <c r="HN8" s="27" t="str">
        <f ca="1">IF(WEEKDAY(HN$6,2)&gt;5,"w",IF(ISERROR(VLOOKUP(HN$6,fériés,1,FALSE)),(SUM($H$1:HN1)&lt;=$F8)*1,"F"))</f>
        <v>w</v>
      </c>
      <c r="HO8" s="27" t="str">
        <f ca="1">IF(WEEKDAY(HO$6,2)&gt;5,"w",IF(ISERROR(VLOOKUP(HO$6,fériés,1,FALSE)),(SUM($H$1:HO1)&lt;=$F8)*1,"F"))</f>
        <v>w</v>
      </c>
      <c r="HP8" s="27" t="str">
        <f ca="1">IF(WEEKDAY(HP$6,2)&gt;5,"w",IF(ISERROR(VLOOKUP(HP$6,fériés,1,FALSE)),(SUM($H$1:HP1)&lt;=$F8)*1,"F"))</f>
        <v>w</v>
      </c>
      <c r="HQ8" s="27" t="str">
        <f ca="1">IF(WEEKDAY(HQ$6,2)&gt;5,"w",IF(ISERROR(VLOOKUP(HQ$6,fériés,1,FALSE)),(SUM($H$1:HQ1)&lt;=$F8)*1,"F"))</f>
        <v>w</v>
      </c>
      <c r="HR8" s="27">
        <f ca="1">IF(WEEKDAY(HR$6,2)&gt;5,"w",IF(ISERROR(VLOOKUP(HR$6,fériés,1,FALSE)),(SUM($H$1:HR1)&lt;=$F8)*1,"F"))</f>
        <v>1</v>
      </c>
      <c r="HS8" s="27">
        <f ca="1">IF(WEEKDAY(HS$6,2)&gt;5,"w",IF(ISERROR(VLOOKUP(HS$6,fériés,1,FALSE)),(SUM($H$1:HS1)&lt;=$F8)*1,"F"))</f>
        <v>1</v>
      </c>
      <c r="HT8" s="27">
        <f ca="1">IF(WEEKDAY(HT$6,2)&gt;5,"w",IF(ISERROR(VLOOKUP(HT$6,fériés,1,FALSE)),(SUM($H$1:HT1)&lt;=$F8)*1,"F"))</f>
        <v>1</v>
      </c>
      <c r="HU8" s="27">
        <f ca="1">IF(WEEKDAY(HU$6,2)&gt;5,"w",IF(ISERROR(VLOOKUP(HU$6,fériés,1,FALSE)),(SUM($H$1:HU1)&lt;=$F8)*1,"F"))</f>
        <v>1</v>
      </c>
      <c r="HV8" s="27">
        <f ca="1">IF(WEEKDAY(HV$6,2)&gt;5,"w",IF(ISERROR(VLOOKUP(HV$6,fériés,1,FALSE)),(SUM($H$1:HV1)&lt;=$F8)*1,"F"))</f>
        <v>1</v>
      </c>
      <c r="HW8" s="27">
        <f ca="1">IF(WEEKDAY(HW$6,2)&gt;5,"w",IF(ISERROR(VLOOKUP(HW$6,fériés,1,FALSE)),(SUM($H$1:HW1)&lt;=$F8)*1,"F"))</f>
        <v>1</v>
      </c>
      <c r="HX8" s="27">
        <f ca="1">IF(WEEKDAY(HX$6,2)&gt;5,"w",IF(ISERROR(VLOOKUP(HX$6,fériés,1,FALSE)),(SUM($H$1:HX1)&lt;=$F8)*1,"F"))</f>
        <v>1</v>
      </c>
      <c r="HY8" s="27">
        <f ca="1">IF(WEEKDAY(HY$6,2)&gt;5,"w",IF(ISERROR(VLOOKUP(HY$6,fériés,1,FALSE)),(SUM($H$1:HY1)&lt;=$F8)*1,"F"))</f>
        <v>1</v>
      </c>
      <c r="HZ8" s="27">
        <f ca="1">IF(WEEKDAY(HZ$6,2)&gt;5,"w",IF(ISERROR(VLOOKUP(HZ$6,fériés,1,FALSE)),(SUM($H$1:HZ1)&lt;=$F8)*1,"F"))</f>
        <v>1</v>
      </c>
      <c r="IA8" s="27">
        <f ca="1">IF(WEEKDAY(IA$6,2)&gt;5,"w",IF(ISERROR(VLOOKUP(IA$6,fériés,1,FALSE)),(SUM($H$1:IA1)&lt;=$F8)*1,"F"))</f>
        <v>1</v>
      </c>
      <c r="IB8" s="27">
        <f ca="1">IF(WEEKDAY(IB$6,2)&gt;5,"w",IF(ISERROR(VLOOKUP(IB$6,fériés,1,FALSE)),(SUM($H$1:IB1)&lt;=$F8)*1,"F"))</f>
        <v>1</v>
      </c>
      <c r="IC8" s="27">
        <f ca="1">IF(WEEKDAY(IC$6,2)&gt;5,"w",IF(ISERROR(VLOOKUP(IC$6,fériés,1,FALSE)),(SUM($H$1:IC1)&lt;=$F8)*1,"F"))</f>
        <v>1</v>
      </c>
      <c r="ID8" s="27">
        <f ca="1">IF(WEEKDAY(ID$6,2)&gt;5,"w",IF(ISERROR(VLOOKUP(ID$6,fériés,1,FALSE)),(SUM($H$1:ID1)&lt;=$F8)*1,"F"))</f>
        <v>1</v>
      </c>
      <c r="IE8" s="27">
        <f ca="1">IF(WEEKDAY(IE$6,2)&gt;5,"w",IF(ISERROR(VLOOKUP(IE$6,fériés,1,FALSE)),(SUM($H$1:IE1)&lt;=$F8)*1,"F"))</f>
        <v>1</v>
      </c>
      <c r="IF8" s="27">
        <f ca="1">IF(WEEKDAY(IF$6,2)&gt;5,"w",IF(ISERROR(VLOOKUP(IF$6,fériés,1,FALSE)),(SUM($H$1:IF1)&lt;=$F8)*1,"F"))</f>
        <v>1</v>
      </c>
      <c r="IG8" s="27">
        <f ca="1">IF(WEEKDAY(IG$6,2)&gt;5,"w",IF(ISERROR(VLOOKUP(IG$6,fériés,1,FALSE)),(SUM($H$1:IG1)&lt;=$F8)*1,"F"))</f>
        <v>1</v>
      </c>
      <c r="IH8" s="27">
        <f ca="1">IF(WEEKDAY(IH$6,2)&gt;5,"w",IF(ISERROR(VLOOKUP(IH$6,fériés,1,FALSE)),(SUM($H$1:IH1)&lt;=$F8)*1,"F"))</f>
        <v>1</v>
      </c>
      <c r="II8" s="27">
        <f ca="1">IF(WEEKDAY(II$6,2)&gt;5,"w",IF(ISERROR(VLOOKUP(II$6,fériés,1,FALSE)),(SUM($H$1:II1)&lt;=$F8)*1,"F"))</f>
        <v>1</v>
      </c>
      <c r="IJ8" s="27">
        <f ca="1">IF(WEEKDAY(IJ$6,2)&gt;5,"w",IF(ISERROR(VLOOKUP(IJ$6,fériés,1,FALSE)),(SUM($H$1:IJ1)&lt;=$F8)*1,"F"))</f>
        <v>1</v>
      </c>
      <c r="IK8" s="27">
        <f ca="1">IF(WEEKDAY(IK$6,2)&gt;5,"w",IF(ISERROR(VLOOKUP(IK$6,fériés,1,FALSE)),(SUM($H$1:IK1)&lt;=$F8)*1,"F"))</f>
        <v>1</v>
      </c>
      <c r="IL8" s="27">
        <f ca="1">IF(WEEKDAY(IL$6,2)&gt;5,"w",IF(ISERROR(VLOOKUP(IL$6,fériés,1,FALSE)),(SUM($H$1:IL1)&lt;=$F8)*1,"F"))</f>
        <v>1</v>
      </c>
      <c r="IM8" s="27">
        <f ca="1">IF(WEEKDAY(IM$6,2)&gt;5,"w",IF(ISERROR(VLOOKUP(IM$6,fériés,1,FALSE)),(SUM($H$1:IM1)&lt;=$F8)*1,"F"))</f>
        <v>1</v>
      </c>
      <c r="IN8" s="27">
        <f ca="1">IF(WEEKDAY(IN$6,2)&gt;5,"w",IF(ISERROR(VLOOKUP(IN$6,fériés,1,FALSE)),(SUM($H$1:IN1)&lt;=$F8)*1,"F"))</f>
        <v>1</v>
      </c>
      <c r="IO8" s="27">
        <f ca="1">IF(WEEKDAY(IO$6,2)&gt;5,"w",IF(ISERROR(VLOOKUP(IO$6,fériés,1,FALSE)),(SUM($H$1:IO1)&lt;=$F8)*1,"F"))</f>
        <v>1</v>
      </c>
      <c r="IP8" s="27">
        <f ca="1">IF(WEEKDAY(IP$6,2)&gt;5,"w",IF(ISERROR(VLOOKUP(IP$6,fériés,1,FALSE)),(SUM($H$1:IP1)&lt;=$F8)*1,"F"))</f>
        <v>1</v>
      </c>
      <c r="IQ8" s="27">
        <f ca="1">IF(WEEKDAY(IQ$6,2)&gt;5,"w",IF(ISERROR(VLOOKUP(IQ$6,fériés,1,FALSE)),(SUM($H$1:IQ1)&lt;=$F8)*1,"F"))</f>
        <v>1</v>
      </c>
      <c r="IR8" s="27">
        <f ca="1">IF(WEEKDAY(IR$6,2)&gt;5,"w",IF(ISERROR(VLOOKUP(IR$6,fériés,1,FALSE)),(SUM($H$1:IR1)&lt;=$F8)*1,"F"))</f>
        <v>1</v>
      </c>
      <c r="IS8" s="27">
        <f ca="1">IF(WEEKDAY(IS$6,2)&gt;5,"w",IF(ISERROR(VLOOKUP(IS$6,fériés,1,FALSE)),(SUM($H$1:IS1)&lt;=$F8)*1,"F"))</f>
        <v>1</v>
      </c>
      <c r="IT8" s="27">
        <f ca="1">IF(WEEKDAY(IT$6,2)&gt;5,"w",IF(ISERROR(VLOOKUP(IT$6,fériés,1,FALSE)),(SUM($H$1:IT1)&lt;=$F8)*1,"F"))</f>
        <v>1</v>
      </c>
      <c r="IU8" s="27">
        <f ca="1">IF(WEEKDAY(IU$6,2)&gt;5,"w",IF(ISERROR(VLOOKUP(IU$6,fériés,1,FALSE)),(SUM($H$1:IU1)&lt;=$F8)*1,"F"))</f>
        <v>1</v>
      </c>
      <c r="IV8" s="27">
        <f ca="1">IF(WEEKDAY(IV$6,2)&gt;5,"w",IF(ISERROR(VLOOKUP(IV$6,fériés,1,FALSE)),(SUM($H$1:IV1)&lt;=$F8)*1,"F"))</f>
        <v>1</v>
      </c>
      <c r="IW8" s="27">
        <f ca="1">IF(WEEKDAY(IW$6,2)&gt;5,"w",IF(ISERROR(VLOOKUP(IW$6,fériés,1,FALSE)),(SUM($H$1:IW1)&lt;=$F8)*1,"F"))</f>
        <v>1</v>
      </c>
      <c r="IX8" s="27">
        <f ca="1">IF(WEEKDAY(IX$6,2)&gt;5,"w",IF(ISERROR(VLOOKUP(IX$6,fériés,1,FALSE)),(SUM($H$1:IX1)&lt;=$F8)*1,"F"))</f>
        <v>1</v>
      </c>
      <c r="IY8" s="27">
        <f ca="1">IF(WEEKDAY(IY$6,2)&gt;5,"w",IF(ISERROR(VLOOKUP(IY$6,fériés,1,FALSE)),(SUM($H$1:IY1)&lt;=$F8)*1,"F"))</f>
        <v>1</v>
      </c>
      <c r="IZ8" s="27">
        <f ca="1">IF(WEEKDAY(IZ$6,2)&gt;5,"w",IF(ISERROR(VLOOKUP(IZ$6,fériés,1,FALSE)),(SUM($H$1:IZ1)&lt;=$F8)*1,"F"))</f>
        <v>1</v>
      </c>
      <c r="JA8" s="27">
        <f ca="1">IF(WEEKDAY(JA$6,2)&gt;5,"w",IF(ISERROR(VLOOKUP(JA$6,fériés,1,FALSE)),(SUM($H$1:JA1)&lt;=$F8)*1,"F"))</f>
        <v>1</v>
      </c>
      <c r="JB8" s="27">
        <f ca="1">IF(WEEKDAY(JB$6,2)&gt;5,"w",IF(ISERROR(VLOOKUP(JB$6,fériés,1,FALSE)),(SUM($H$1:JB1)&lt;=$F8)*1,"F"))</f>
        <v>1</v>
      </c>
      <c r="JC8" s="27">
        <f ca="1">IF(WEEKDAY(JC$6,2)&gt;5,"w",IF(ISERROR(VLOOKUP(JC$6,fériés,1,FALSE)),(SUM($H$1:JC1)&lt;=$F8)*1,"F"))</f>
        <v>1</v>
      </c>
      <c r="JD8" s="27">
        <f ca="1">IF(WEEKDAY(JD$6,2)&gt;5,"w",IF(ISERROR(VLOOKUP(JD$6,fériés,1,FALSE)),(SUM($H$1:JD1)&lt;=$F8)*1,"F"))</f>
        <v>1</v>
      </c>
      <c r="JE8" s="27">
        <f ca="1">IF(WEEKDAY(JE$6,2)&gt;5,"w",IF(ISERROR(VLOOKUP(JE$6,fériés,1,FALSE)),(SUM($H$1:JE1)&lt;=$F8)*1,"F"))</f>
        <v>1</v>
      </c>
      <c r="JF8" s="27">
        <f ca="1">IF(WEEKDAY(JF$6,2)&gt;5,"w",IF(ISERROR(VLOOKUP(JF$6,fériés,1,FALSE)),(SUM($H$1:JF1)&lt;=$F8)*1,"F"))</f>
        <v>1</v>
      </c>
      <c r="JG8" s="27">
        <f ca="1">IF(WEEKDAY(JG$6,2)&gt;5,"w",IF(ISERROR(VLOOKUP(JG$6,fériés,1,FALSE)),(SUM($H$1:JG1)&lt;=$F8)*1,"F"))</f>
        <v>1</v>
      </c>
      <c r="JH8" s="27">
        <f ca="1">IF(WEEKDAY(JH$6,2)&gt;5,"w",IF(ISERROR(VLOOKUP(JH$6,fériés,1,FALSE)),(SUM($H$1:JH1)&lt;=$F8)*1,"F"))</f>
        <v>1</v>
      </c>
      <c r="JI8" s="27">
        <f ca="1">IF(WEEKDAY(JI$6,2)&gt;5,"w",IF(ISERROR(VLOOKUP(JI$6,fériés,1,FALSE)),(SUM($H$1:JI1)&lt;=$F8)*1,"F"))</f>
        <v>1</v>
      </c>
      <c r="JJ8" s="27">
        <f ca="1">IF(WEEKDAY(JJ$6,2)&gt;5,"w",IF(ISERROR(VLOOKUP(JJ$6,fériés,1,FALSE)),(SUM($H$1:JJ1)&lt;=$F8)*1,"F"))</f>
        <v>1</v>
      </c>
      <c r="JK8" s="27">
        <f ca="1">IF(WEEKDAY(JK$6,2)&gt;5,"w",IF(ISERROR(VLOOKUP(JK$6,fériés,1,FALSE)),(SUM($H$1:JK1)&lt;=$F8)*1,"F"))</f>
        <v>1</v>
      </c>
      <c r="JL8" s="27">
        <f ca="1">IF(WEEKDAY(JL$6,2)&gt;5,"w",IF(ISERROR(VLOOKUP(JL$6,fériés,1,FALSE)),(SUM($H$1:JL1)&lt;=$F8)*1,"F"))</f>
        <v>1</v>
      </c>
      <c r="JM8" s="27">
        <f ca="1">IF(WEEKDAY(JM$6,2)&gt;5,"w",IF(ISERROR(VLOOKUP(JM$6,fériés,1,FALSE)),(SUM($H$1:JM1)&lt;=$F8)*1,"F"))</f>
        <v>1</v>
      </c>
      <c r="JN8" s="27">
        <f ca="1">IF(WEEKDAY(JN$6,2)&gt;5,"w",IF(ISERROR(VLOOKUP(JN$6,fériés,1,FALSE)),(SUM($H$1:JN1)&lt;=$F8)*1,"F"))</f>
        <v>1</v>
      </c>
      <c r="JO8" s="27">
        <f ca="1">IF(WEEKDAY(JO$6,2)&gt;5,"w",IF(ISERROR(VLOOKUP(JO$6,fériés,1,FALSE)),(SUM($H$1:JO1)&lt;=$F8)*1,"F"))</f>
        <v>1</v>
      </c>
      <c r="JP8" s="27" t="str">
        <f ca="1">IF(WEEKDAY(JP$6,2)&gt;5,"w",IF(ISERROR(VLOOKUP(JP$6,fériés,1,FALSE)),(SUM($H$1:JP1)&lt;=$F8)*1,"F"))</f>
        <v>w</v>
      </c>
      <c r="JQ8" s="27" t="str">
        <f ca="1">IF(WEEKDAY(JQ$6,2)&gt;5,"w",IF(ISERROR(VLOOKUP(JQ$6,fériés,1,FALSE)),(SUM($H$1:JQ1)&lt;=$F8)*1,"F"))</f>
        <v>w</v>
      </c>
      <c r="JR8" s="27" t="str">
        <f ca="1">IF(WEEKDAY(JR$6,2)&gt;5,"w",IF(ISERROR(VLOOKUP(JR$6,fériés,1,FALSE)),(SUM($H$1:JR1)&lt;=$F8)*1,"F"))</f>
        <v>w</v>
      </c>
      <c r="JS8" s="27" t="str">
        <f ca="1">IF(WEEKDAY(JS$6,2)&gt;5,"w",IF(ISERROR(VLOOKUP(JS$6,fériés,1,FALSE)),(SUM($H$1:JS1)&lt;=$F8)*1,"F"))</f>
        <v>w</v>
      </c>
      <c r="JT8" s="27" t="str">
        <f ca="1">IF(WEEKDAY(JT$6,2)&gt;5,"w",IF(ISERROR(VLOOKUP(JT$6,fériés,1,FALSE)),(SUM($H$1:JT1)&lt;=$F8)*1,"F"))</f>
        <v>w</v>
      </c>
      <c r="JU8" s="27" t="str">
        <f ca="1">IF(WEEKDAY(JU$6,2)&gt;5,"w",IF(ISERROR(VLOOKUP(JU$6,fériés,1,FALSE)),(SUM($H$1:JU1)&lt;=$F8)*1,"F"))</f>
        <v>w</v>
      </c>
      <c r="JV8" s="27" t="str">
        <f ca="1">IF(WEEKDAY(JV$6,2)&gt;5,"w",IF(ISERROR(VLOOKUP(JV$6,fériés,1,FALSE)),(SUM($H$1:JV1)&lt;=$F8)*1,"F"))</f>
        <v>w</v>
      </c>
      <c r="JW8" s="27" t="str">
        <f ca="1">IF(WEEKDAY(JW$6,2)&gt;5,"w",IF(ISERROR(VLOOKUP(JW$6,fériés,1,FALSE)),(SUM($H$1:JW1)&lt;=$F8)*1,"F"))</f>
        <v>w</v>
      </c>
      <c r="JX8" s="27" t="str">
        <f ca="1">IF(WEEKDAY(JX$6,2)&gt;5,"w",IF(ISERROR(VLOOKUP(JX$6,fériés,1,FALSE)),(SUM($H$1:JX1)&lt;=$F8)*1,"F"))</f>
        <v>w</v>
      </c>
      <c r="JY8" s="27" t="str">
        <f ca="1">IF(WEEKDAY(JY$6,2)&gt;5,"w",IF(ISERROR(VLOOKUP(JY$6,fériés,1,FALSE)),(SUM($H$1:JY1)&lt;=$F8)*1,"F"))</f>
        <v>w</v>
      </c>
      <c r="JZ8" s="27" t="str">
        <f ca="1">IF(WEEKDAY(JZ$6,2)&gt;5,"w",IF(ISERROR(VLOOKUP(JZ$6,fériés,1,FALSE)),(SUM($H$1:JZ1)&lt;=$F8)*1,"F"))</f>
        <v>w</v>
      </c>
      <c r="KA8" s="27" t="str">
        <f ca="1">IF(WEEKDAY(KA$6,2)&gt;5,"w",IF(ISERROR(VLOOKUP(KA$6,fériés,1,FALSE)),(SUM($H$1:KA1)&lt;=$F8)*1,"F"))</f>
        <v>w</v>
      </c>
      <c r="KB8" s="27" t="str">
        <f ca="1">IF(WEEKDAY(KB$6,2)&gt;5,"w",IF(ISERROR(VLOOKUP(KB$6,fériés,1,FALSE)),(SUM($H$1:KB1)&lt;=$F8)*1,"F"))</f>
        <v>w</v>
      </c>
      <c r="KC8" s="27" t="str">
        <f ca="1">IF(WEEKDAY(KC$6,2)&gt;5,"w",IF(ISERROR(VLOOKUP(KC$6,fériés,1,FALSE)),(SUM($H$1:KC1)&lt;=$F8)*1,"F"))</f>
        <v>w</v>
      </c>
      <c r="KD8" s="27" t="str">
        <f ca="1">IF(WEEKDAY(KD$6,2)&gt;5,"w",IF(ISERROR(VLOOKUP(KD$6,fériés,1,FALSE)),(SUM($H$1:KD1)&lt;=$F8)*1,"F"))</f>
        <v>w</v>
      </c>
      <c r="KE8" s="27" t="str">
        <f ca="1">IF(WEEKDAY(KE$6,2)&gt;5,"w",IF(ISERROR(VLOOKUP(KE$6,fériés,1,FALSE)),(SUM($H$1:KE1)&lt;=$F8)*1,"F"))</f>
        <v>w</v>
      </c>
      <c r="KF8" s="27" t="str">
        <f ca="1">IF(WEEKDAY(KF$6,2)&gt;5,"w",IF(ISERROR(VLOOKUP(KF$6,fériés,1,FALSE)),(SUM($H$1:KF1)&lt;=$F8)*1,"F"))</f>
        <v>w</v>
      </c>
      <c r="KG8" s="27" t="str">
        <f ca="1">IF(WEEKDAY(KG$6,2)&gt;5,"w",IF(ISERROR(VLOOKUP(KG$6,fériés,1,FALSE)),(SUM($H$1:KG1)&lt;=$F8)*1,"F"))</f>
        <v>w</v>
      </c>
      <c r="KH8" s="27" t="str">
        <f ca="1">IF(WEEKDAY(KH$6,2)&gt;5,"w",IF(ISERROR(VLOOKUP(KH$6,fériés,1,FALSE)),(SUM($H$1:KH1)&lt;=$F8)*1,"F"))</f>
        <v>w</v>
      </c>
      <c r="KI8" s="27" t="str">
        <f ca="1">IF(WEEKDAY(KI$6,2)&gt;5,"w",IF(ISERROR(VLOOKUP(KI$6,fériés,1,FALSE)),(SUM($H$1:KI1)&lt;=$F8)*1,"F"))</f>
        <v>w</v>
      </c>
      <c r="KJ8" s="27">
        <f ca="1">IF(WEEKDAY(KJ$6,2)&gt;5,"w",IF(ISERROR(VLOOKUP(KJ$6,fériés,1,FALSE)),(SUM($H$1:KJ1)&lt;=$F8)*1,"F"))</f>
        <v>1</v>
      </c>
      <c r="KK8" s="27">
        <f ca="1">IF(WEEKDAY(KK$6,2)&gt;5,"w",IF(ISERROR(VLOOKUP(KK$6,fériés,1,FALSE)),(SUM($H$1:KK1)&lt;=$F8)*1,"F"))</f>
        <v>1</v>
      </c>
      <c r="KL8" s="27">
        <f ca="1">IF(WEEKDAY(KL$6,2)&gt;5,"w",IF(ISERROR(VLOOKUP(KL$6,fériés,1,FALSE)),(SUM($H$1:KL1)&lt;=$F8)*1,"F"))</f>
        <v>1</v>
      </c>
      <c r="KM8" s="27">
        <f ca="1">IF(WEEKDAY(KM$6,2)&gt;5,"w",IF(ISERROR(VLOOKUP(KM$6,fériés,1,FALSE)),(SUM($H$1:KM1)&lt;=$F8)*1,"F"))</f>
        <v>1</v>
      </c>
      <c r="KN8" s="27">
        <f ca="1">IF(WEEKDAY(KN$6,2)&gt;5,"w",IF(ISERROR(VLOOKUP(KN$6,fériés,1,FALSE)),(SUM($H$1:KN1)&lt;=$F8)*1,"F"))</f>
        <v>1</v>
      </c>
      <c r="KO8" s="27">
        <f ca="1">IF(WEEKDAY(KO$6,2)&gt;5,"w",IF(ISERROR(VLOOKUP(KO$6,fériés,1,FALSE)),(SUM($H$1:KO1)&lt;=$F8)*1,"F"))</f>
        <v>1</v>
      </c>
      <c r="KP8" s="27">
        <f ca="1">IF(WEEKDAY(KP$6,2)&gt;5,"w",IF(ISERROR(VLOOKUP(KP$6,fériés,1,FALSE)),(SUM($H$1:KP1)&lt;=$F8)*1,"F"))</f>
        <v>1</v>
      </c>
      <c r="KQ8" s="27">
        <f ca="1">IF(WEEKDAY(KQ$6,2)&gt;5,"w",IF(ISERROR(VLOOKUP(KQ$6,fériés,1,FALSE)),(SUM($H$1:KQ1)&lt;=$F8)*1,"F"))</f>
        <v>1</v>
      </c>
      <c r="KR8" s="27">
        <f ca="1">IF(WEEKDAY(KR$6,2)&gt;5,"w",IF(ISERROR(VLOOKUP(KR$6,fériés,1,FALSE)),(SUM($H$1:KR1)&lt;=$F8)*1,"F"))</f>
        <v>1</v>
      </c>
      <c r="KS8" s="27">
        <f ca="1">IF(WEEKDAY(KS$6,2)&gt;5,"w",IF(ISERROR(VLOOKUP(KS$6,fériés,1,FALSE)),(SUM($H$1:KS1)&lt;=$F8)*1,"F"))</f>
        <v>1</v>
      </c>
      <c r="KT8" s="27">
        <f ca="1">IF(WEEKDAY(KT$6,2)&gt;5,"w",IF(ISERROR(VLOOKUP(KT$6,fériés,1,FALSE)),(SUM($H$1:KT1)&lt;=$F8)*1,"F"))</f>
        <v>1</v>
      </c>
      <c r="KU8" s="27">
        <f ca="1">IF(WEEKDAY(KU$6,2)&gt;5,"w",IF(ISERROR(VLOOKUP(KU$6,fériés,1,FALSE)),(SUM($H$1:KU1)&lt;=$F8)*1,"F"))</f>
        <v>1</v>
      </c>
      <c r="KV8" s="27">
        <f ca="1">IF(WEEKDAY(KV$6,2)&gt;5,"w",IF(ISERROR(VLOOKUP(KV$6,fériés,1,FALSE)),(SUM($H$1:KV1)&lt;=$F8)*1,"F"))</f>
        <v>1</v>
      </c>
      <c r="KW8" s="27">
        <f ca="1">IF(WEEKDAY(KW$6,2)&gt;5,"w",IF(ISERROR(VLOOKUP(KW$6,fériés,1,FALSE)),(SUM($H$1:KW1)&lt;=$F8)*1,"F"))</f>
        <v>1</v>
      </c>
      <c r="KX8" s="27">
        <f ca="1">IF(WEEKDAY(KX$6,2)&gt;5,"w",IF(ISERROR(VLOOKUP(KX$6,fériés,1,FALSE)),(SUM($H$1:KX1)&lt;=$F8)*1,"F"))</f>
        <v>1</v>
      </c>
      <c r="KY8" s="27">
        <f ca="1">IF(WEEKDAY(KY$6,2)&gt;5,"w",IF(ISERROR(VLOOKUP(KY$6,fériés,1,FALSE)),(SUM($H$1:KY1)&lt;=$F8)*1,"F"))</f>
        <v>1</v>
      </c>
      <c r="KZ8" s="27">
        <f ca="1">IF(WEEKDAY(KZ$6,2)&gt;5,"w",IF(ISERROR(VLOOKUP(KZ$6,fériés,1,FALSE)),(SUM($H$1:KZ1)&lt;=$F8)*1,"F"))</f>
        <v>1</v>
      </c>
      <c r="LA8" s="27">
        <f ca="1">IF(WEEKDAY(LA$6,2)&gt;5,"w",IF(ISERROR(VLOOKUP(LA$6,fériés,1,FALSE)),(SUM($H$1:LA1)&lt;=$F8)*1,"F"))</f>
        <v>1</v>
      </c>
      <c r="LB8" s="27">
        <f ca="1">IF(WEEKDAY(LB$6,2)&gt;5,"w",IF(ISERROR(VLOOKUP(LB$6,fériés,1,FALSE)),(SUM($H$1:LB1)&lt;=$F8)*1,"F"))</f>
        <v>1</v>
      </c>
      <c r="LC8" s="27">
        <f ca="1">IF(WEEKDAY(LC$6,2)&gt;5,"w",IF(ISERROR(VLOOKUP(LC$6,fériés,1,FALSE)),(SUM($H$1:LC1)&lt;=$F8)*1,"F"))</f>
        <v>1</v>
      </c>
      <c r="LD8" s="27">
        <f ca="1">IF(WEEKDAY(LD$6,2)&gt;5,"w",IF(ISERROR(VLOOKUP(LD$6,fériés,1,FALSE)),(SUM($H$1:LD1)&lt;=$F8)*1,"F"))</f>
        <v>1</v>
      </c>
      <c r="LE8" s="27">
        <f ca="1">IF(WEEKDAY(LE$6,2)&gt;5,"w",IF(ISERROR(VLOOKUP(LE$6,fériés,1,FALSE)),(SUM($H$1:LE1)&lt;=$F8)*1,"F"))</f>
        <v>1</v>
      </c>
      <c r="LF8" s="27">
        <f ca="1">IF(WEEKDAY(LF$6,2)&gt;5,"w",IF(ISERROR(VLOOKUP(LF$6,fériés,1,FALSE)),(SUM($H$1:LF1)&lt;=$F8)*1,"F"))</f>
        <v>1</v>
      </c>
      <c r="LG8" s="27">
        <f ca="1">IF(WEEKDAY(LG$6,2)&gt;5,"w",IF(ISERROR(VLOOKUP(LG$6,fériés,1,FALSE)),(SUM($H$1:LG1)&lt;=$F8)*1,"F"))</f>
        <v>1</v>
      </c>
      <c r="LH8" s="27">
        <f ca="1">IF(WEEKDAY(LH$6,2)&gt;5,"w",IF(ISERROR(VLOOKUP(LH$6,fériés,1,FALSE)),(SUM($H$1:LH1)&lt;=$F8)*1,"F"))</f>
        <v>1</v>
      </c>
      <c r="LI8" s="27">
        <f ca="1">IF(WEEKDAY(LI$6,2)&gt;5,"w",IF(ISERROR(VLOOKUP(LI$6,fériés,1,FALSE)),(SUM($H$1:LI1)&lt;=$F8)*1,"F"))</f>
        <v>1</v>
      </c>
      <c r="LJ8" s="27">
        <f ca="1">IF(WEEKDAY(LJ$6,2)&gt;5,"w",IF(ISERROR(VLOOKUP(LJ$6,fériés,1,FALSE)),(SUM($H$1:LJ1)&lt;=$F8)*1,"F"))</f>
        <v>1</v>
      </c>
      <c r="LK8" s="27">
        <f ca="1">IF(WEEKDAY(LK$6,2)&gt;5,"w",IF(ISERROR(VLOOKUP(LK$6,fériés,1,FALSE)),(SUM($H$1:LK1)&lt;=$F8)*1,"F"))</f>
        <v>1</v>
      </c>
      <c r="LL8" s="27">
        <f ca="1">IF(WEEKDAY(LL$6,2)&gt;5,"w",IF(ISERROR(VLOOKUP(LL$6,fériés,1,FALSE)),(SUM($H$1:LL1)&lt;=$F8)*1,"F"))</f>
        <v>1</v>
      </c>
      <c r="LM8" s="27">
        <f ca="1">IF(WEEKDAY(LM$6,2)&gt;5,"w",IF(ISERROR(VLOOKUP(LM$6,fériés,1,FALSE)),(SUM($H$1:LM1)&lt;=$F8)*1,"F"))</f>
        <v>1</v>
      </c>
      <c r="LN8" s="27">
        <f ca="1">IF(WEEKDAY(LN$6,2)&gt;5,"w",IF(ISERROR(VLOOKUP(LN$6,fériés,1,FALSE)),(SUM($H$1:LN1)&lt;=$F8)*1,"F"))</f>
        <v>1</v>
      </c>
      <c r="LO8" s="27">
        <f ca="1">IF(WEEKDAY(LO$6,2)&gt;5,"w",IF(ISERROR(VLOOKUP(LO$6,fériés,1,FALSE)),(SUM($H$1:LO1)&lt;=$F8)*1,"F"))</f>
        <v>1</v>
      </c>
      <c r="LP8" s="27">
        <f ca="1">IF(WEEKDAY(LP$6,2)&gt;5,"w",IF(ISERROR(VLOOKUP(LP$6,fériés,1,FALSE)),(SUM($H$1:LP1)&lt;=$F8)*1,"F"))</f>
        <v>1</v>
      </c>
      <c r="LQ8" s="27">
        <f ca="1">IF(WEEKDAY(LQ$6,2)&gt;5,"w",IF(ISERROR(VLOOKUP(LQ$6,fériés,1,FALSE)),(SUM($H$1:LQ1)&lt;=$F8)*1,"F"))</f>
        <v>1</v>
      </c>
      <c r="LR8" s="27">
        <f ca="1">IF(WEEKDAY(LR$6,2)&gt;5,"w",IF(ISERROR(VLOOKUP(LR$6,fériés,1,FALSE)),(SUM($H$1:LR1)&lt;=$F8)*1,"F"))</f>
        <v>1</v>
      </c>
      <c r="LS8" s="27">
        <f ca="1">IF(WEEKDAY(LS$6,2)&gt;5,"w",IF(ISERROR(VLOOKUP(LS$6,fériés,1,FALSE)),(SUM($H$1:LS1)&lt;=$F8)*1,"F"))</f>
        <v>1</v>
      </c>
      <c r="LT8" s="27">
        <f ca="1">IF(WEEKDAY(LT$6,2)&gt;5,"w",IF(ISERROR(VLOOKUP(LT$6,fériés,1,FALSE)),(SUM($H$1:LT1)&lt;=$F8)*1,"F"))</f>
        <v>1</v>
      </c>
      <c r="LU8" s="27">
        <f ca="1">IF(WEEKDAY(LU$6,2)&gt;5,"w",IF(ISERROR(VLOOKUP(LU$6,fériés,1,FALSE)),(SUM($H$1:LU1)&lt;=$F8)*1,"F"))</f>
        <v>1</v>
      </c>
      <c r="LV8" s="27">
        <f ca="1">IF(WEEKDAY(LV$6,2)&gt;5,"w",IF(ISERROR(VLOOKUP(LV$6,fériés,1,FALSE)),(SUM($H$1:LV1)&lt;=$F8)*1,"F"))</f>
        <v>1</v>
      </c>
      <c r="LW8" s="27">
        <f ca="1">IF(WEEKDAY(LW$6,2)&gt;5,"w",IF(ISERROR(VLOOKUP(LW$6,fériés,1,FALSE)),(SUM($H$1:LW1)&lt;=$F8)*1,"F"))</f>
        <v>1</v>
      </c>
      <c r="LX8" s="27">
        <f ca="1">IF(WEEKDAY(LX$6,2)&gt;5,"w",IF(ISERROR(VLOOKUP(LX$6,fériés,1,FALSE)),(SUM($H$1:LX1)&lt;=$F8)*1,"F"))</f>
        <v>1</v>
      </c>
      <c r="LY8" s="27">
        <f ca="1">IF(WEEKDAY(LY$6,2)&gt;5,"w",IF(ISERROR(VLOOKUP(LY$6,fériés,1,FALSE)),(SUM($H$1:LY1)&lt;=$F8)*1,"F"))</f>
        <v>1</v>
      </c>
      <c r="LZ8" s="27">
        <f ca="1">IF(WEEKDAY(LZ$6,2)&gt;5,"w",IF(ISERROR(VLOOKUP(LZ$6,fériés,1,FALSE)),(SUM($H$1:LZ1)&lt;=$F8)*1,"F"))</f>
        <v>1</v>
      </c>
      <c r="MA8" s="27">
        <f ca="1">IF(WEEKDAY(MA$6,2)&gt;5,"w",IF(ISERROR(VLOOKUP(MA$6,fériés,1,FALSE)),(SUM($H$1:MA1)&lt;=$F8)*1,"F"))</f>
        <v>1</v>
      </c>
      <c r="MB8" s="27">
        <f ca="1">IF(WEEKDAY(MB$6,2)&gt;5,"w",IF(ISERROR(VLOOKUP(MB$6,fériés,1,FALSE)),(SUM($H$1:MB1)&lt;=$F8)*1,"F"))</f>
        <v>1</v>
      </c>
      <c r="MC8" s="27">
        <f ca="1">IF(WEEKDAY(MC$6,2)&gt;5,"w",IF(ISERROR(VLOOKUP(MC$6,fériés,1,FALSE)),(SUM($H$1:MC1)&lt;=$F8)*1,"F"))</f>
        <v>1</v>
      </c>
      <c r="MD8" s="27">
        <f ca="1">IF(WEEKDAY(MD$6,2)&gt;5,"w",IF(ISERROR(VLOOKUP(MD$6,fériés,1,FALSE)),(SUM($H$1:MD1)&lt;=$F8)*1,"F"))</f>
        <v>1</v>
      </c>
      <c r="ME8" s="27">
        <f ca="1">IF(WEEKDAY(ME$6,2)&gt;5,"w",IF(ISERROR(VLOOKUP(ME$6,fériés,1,FALSE)),(SUM($H$1:ME1)&lt;=$F8)*1,"F"))</f>
        <v>1</v>
      </c>
      <c r="MF8" s="27">
        <f ca="1">IF(WEEKDAY(MF$6,2)&gt;5,"w",IF(ISERROR(VLOOKUP(MF$6,fériés,1,FALSE)),(SUM($H$1:MF1)&lt;=$F8)*1,"F"))</f>
        <v>1</v>
      </c>
      <c r="MG8" s="27">
        <f ca="1">IF(WEEKDAY(MG$6,2)&gt;5,"w",IF(ISERROR(VLOOKUP(MG$6,fériés,1,FALSE)),(SUM($H$1:MG1)&lt;=$F8)*1,"F"))</f>
        <v>1</v>
      </c>
      <c r="MH8" s="27" t="str">
        <f ca="1">IF(WEEKDAY(MH$6,2)&gt;5,"w",IF(ISERROR(VLOOKUP(MH$6,fériés,1,FALSE)),(SUM($H$1:MH1)&lt;=$F8)*1,"F"))</f>
        <v>w</v>
      </c>
      <c r="MI8" s="27" t="str">
        <f ca="1">IF(WEEKDAY(MI$6,2)&gt;5,"w",IF(ISERROR(VLOOKUP(MI$6,fériés,1,FALSE)),(SUM($H$1:MI1)&lt;=$F8)*1,"F"))</f>
        <v>w</v>
      </c>
      <c r="MJ8" s="27" t="str">
        <f ca="1">IF(WEEKDAY(MJ$6,2)&gt;5,"w",IF(ISERROR(VLOOKUP(MJ$6,fériés,1,FALSE)),(SUM($H$1:MJ1)&lt;=$F8)*1,"F"))</f>
        <v>w</v>
      </c>
      <c r="MK8" s="27" t="str">
        <f ca="1">IF(WEEKDAY(MK$6,2)&gt;5,"w",IF(ISERROR(VLOOKUP(MK$6,fériés,1,FALSE)),(SUM($H$1:MK1)&lt;=$F8)*1,"F"))</f>
        <v>w</v>
      </c>
      <c r="ML8" s="27" t="str">
        <f ca="1">IF(WEEKDAY(ML$6,2)&gt;5,"w",IF(ISERROR(VLOOKUP(ML$6,fériés,1,FALSE)),(SUM($H$1:ML1)&lt;=$F8)*1,"F"))</f>
        <v>w</v>
      </c>
      <c r="MM8" s="27" t="str">
        <f ca="1">IF(WEEKDAY(MM$6,2)&gt;5,"w",IF(ISERROR(VLOOKUP(MM$6,fériés,1,FALSE)),(SUM($H$1:MM1)&lt;=$F8)*1,"F"))</f>
        <v>w</v>
      </c>
      <c r="MN8" s="27" t="str">
        <f ca="1">IF(WEEKDAY(MN$6,2)&gt;5,"w",IF(ISERROR(VLOOKUP(MN$6,fériés,1,FALSE)),(SUM($H$1:MN1)&lt;=$F8)*1,"F"))</f>
        <v>w</v>
      </c>
      <c r="MO8" s="27" t="str">
        <f ca="1">IF(WEEKDAY(MO$6,2)&gt;5,"w",IF(ISERROR(VLOOKUP(MO$6,fériés,1,FALSE)),(SUM($H$1:MO1)&lt;=$F8)*1,"F"))</f>
        <v>w</v>
      </c>
      <c r="MP8" s="27" t="str">
        <f ca="1">IF(WEEKDAY(MP$6,2)&gt;5,"w",IF(ISERROR(VLOOKUP(MP$6,fériés,1,FALSE)),(SUM($H$1:MP1)&lt;=$F8)*1,"F"))</f>
        <v>w</v>
      </c>
      <c r="MQ8" s="27" t="str">
        <f ca="1">IF(WEEKDAY(MQ$6,2)&gt;5,"w",IF(ISERROR(VLOOKUP(MQ$6,fériés,1,FALSE)),(SUM($H$1:MQ1)&lt;=$F8)*1,"F"))</f>
        <v>w</v>
      </c>
      <c r="MR8" s="27" t="str">
        <f ca="1">IF(WEEKDAY(MR$6,2)&gt;5,"w",IF(ISERROR(VLOOKUP(MR$6,fériés,1,FALSE)),(SUM($H$1:MR1)&lt;=$F8)*1,"F"))</f>
        <v>w</v>
      </c>
      <c r="MS8" s="27" t="str">
        <f ca="1">IF(WEEKDAY(MS$6,2)&gt;5,"w",IF(ISERROR(VLOOKUP(MS$6,fériés,1,FALSE)),(SUM($H$1:MS1)&lt;=$F8)*1,"F"))</f>
        <v>w</v>
      </c>
      <c r="MT8" s="27" t="str">
        <f ca="1">IF(WEEKDAY(MT$6,2)&gt;5,"w",IF(ISERROR(VLOOKUP(MT$6,fériés,1,FALSE)),(SUM($H$1:MT1)&lt;=$F8)*1,"F"))</f>
        <v>w</v>
      </c>
      <c r="MU8" s="27" t="str">
        <f ca="1">IF(WEEKDAY(MU$6,2)&gt;5,"w",IF(ISERROR(VLOOKUP(MU$6,fériés,1,FALSE)),(SUM($H$1:MU1)&lt;=$F8)*1,"F"))</f>
        <v>w</v>
      </c>
      <c r="MV8" s="27" t="str">
        <f ca="1">IF(WEEKDAY(MV$6,2)&gt;5,"w",IF(ISERROR(VLOOKUP(MV$6,fériés,1,FALSE)),(SUM($H$1:MV1)&lt;=$F8)*1,"F"))</f>
        <v>w</v>
      </c>
      <c r="MW8" s="27" t="str">
        <f ca="1">IF(WEEKDAY(MW$6,2)&gt;5,"w",IF(ISERROR(VLOOKUP(MW$6,fériés,1,FALSE)),(SUM($H$1:MW1)&lt;=$F8)*1,"F"))</f>
        <v>w</v>
      </c>
      <c r="MX8" s="27" t="str">
        <f ca="1">IF(WEEKDAY(MX$6,2)&gt;5,"w",IF(ISERROR(VLOOKUP(MX$6,fériés,1,FALSE)),(SUM($H$1:MX1)&lt;=$F8)*1,"F"))</f>
        <v>w</v>
      </c>
      <c r="MY8" s="27" t="str">
        <f ca="1">IF(WEEKDAY(MY$6,2)&gt;5,"w",IF(ISERROR(VLOOKUP(MY$6,fériés,1,FALSE)),(SUM($H$1:MY1)&lt;=$F8)*1,"F"))</f>
        <v>w</v>
      </c>
      <c r="MZ8" s="27" t="str">
        <f ca="1">IF(WEEKDAY(MZ$6,2)&gt;5,"w",IF(ISERROR(VLOOKUP(MZ$6,fériés,1,FALSE)),(SUM($H$1:MZ1)&lt;=$F8)*1,"F"))</f>
        <v>w</v>
      </c>
      <c r="NA8" s="27" t="str">
        <f ca="1">IF(WEEKDAY(NA$6,2)&gt;5,"w",IF(ISERROR(VLOOKUP(NA$6,fériés,1,FALSE)),(SUM($H$1:NA1)&lt;=$F8)*1,"F"))</f>
        <v>w</v>
      </c>
      <c r="NB8" s="27">
        <f ca="1">IF(WEEKDAY(NB$6,2)&gt;5,"w",IF(ISERROR(VLOOKUP(NB$6,fériés,1,FALSE)),(SUM($H$1:NB1)&lt;=$F8)*1,"F"))</f>
        <v>1</v>
      </c>
      <c r="NC8" s="27">
        <f ca="1">IF(WEEKDAY(NC$6,2)&gt;5,"w",IF(ISERROR(VLOOKUP(NC$6,fériés,1,FALSE)),(SUM($H$1:NC1)&lt;=$F8)*1,"F"))</f>
        <v>1</v>
      </c>
      <c r="ND8" s="27">
        <f ca="1">IF(WEEKDAY(ND$6,2)&gt;5,"w",IF(ISERROR(VLOOKUP(ND$6,fériés,1,FALSE)),(SUM($H$1:ND1)&lt;=$F8)*1,"F"))</f>
        <v>1</v>
      </c>
      <c r="NE8" s="27">
        <f ca="1">IF(WEEKDAY(NE$6,2)&gt;5,"w",IF(ISERROR(VLOOKUP(NE$6,fériés,1,FALSE)),(SUM($H$1:NE1)&lt;=$F8)*1,"F"))</f>
        <v>1</v>
      </c>
      <c r="NF8" s="27">
        <f ca="1">IF(WEEKDAY(NF$6,2)&gt;5,"w",IF(ISERROR(VLOOKUP(NF$6,fériés,1,FALSE)),(SUM($H$1:NF1)&lt;=$F8)*1,"F"))</f>
        <v>1</v>
      </c>
      <c r="NG8" s="27">
        <f ca="1">IF(WEEKDAY(NG$6,2)&gt;5,"w",IF(ISERROR(VLOOKUP(NG$6,fériés,1,FALSE)),(SUM($H$1:NG1)&lt;=$F8)*1,"F"))</f>
        <v>1</v>
      </c>
      <c r="NH8" s="27">
        <f ca="1">IF(WEEKDAY(NH$6,2)&gt;5,"w",IF(ISERROR(VLOOKUP(NH$6,fériés,1,FALSE)),(SUM($H$1:NH1)&lt;=$F8)*1,"F"))</f>
        <v>1</v>
      </c>
      <c r="NI8" s="27">
        <f ca="1">IF(WEEKDAY(NI$6,2)&gt;5,"w",IF(ISERROR(VLOOKUP(NI$6,fériés,1,FALSE)),(SUM($H$1:NI1)&lt;=$F8)*1,"F"))</f>
        <v>1</v>
      </c>
      <c r="NJ8" s="27">
        <f ca="1">IF(WEEKDAY(NJ$6,2)&gt;5,"w",IF(ISERROR(VLOOKUP(NJ$6,fériés,1,FALSE)),(SUM($H$1:NJ1)&lt;=$F8)*1,"F"))</f>
        <v>1</v>
      </c>
      <c r="NK8" s="27">
        <f ca="1">IF(WEEKDAY(NK$6,2)&gt;5,"w",IF(ISERROR(VLOOKUP(NK$6,fériés,1,FALSE)),(SUM($H$1:NK1)&lt;=$F8)*1,"F"))</f>
        <v>1</v>
      </c>
      <c r="NL8" s="27">
        <f ca="1">IF(WEEKDAY(NL$6,2)&gt;5,"w",IF(ISERROR(VLOOKUP(NL$6,fériés,1,FALSE)),(SUM($H$1:NL1)&lt;=$F8)*1,"F"))</f>
        <v>1</v>
      </c>
      <c r="NM8" s="27">
        <f ca="1">IF(WEEKDAY(NM$6,2)&gt;5,"w",IF(ISERROR(VLOOKUP(NM$6,fériés,1,FALSE)),(SUM($H$1:NM1)&lt;=$F8)*1,"F"))</f>
        <v>1</v>
      </c>
      <c r="NN8" s="27">
        <f ca="1">IF(WEEKDAY(NN$6,2)&gt;5,"w",IF(ISERROR(VLOOKUP(NN$6,fériés,1,FALSE)),(SUM($H$1:NN1)&lt;=$F8)*1,"F"))</f>
        <v>1</v>
      </c>
      <c r="NO8" s="27">
        <f ca="1">IF(WEEKDAY(NO$6,2)&gt;5,"w",IF(ISERROR(VLOOKUP(NO$6,fériés,1,FALSE)),(SUM($H$1:NO1)&lt;=$F8)*1,"F"))</f>
        <v>1</v>
      </c>
      <c r="NP8" s="27">
        <f ca="1">IF(WEEKDAY(NP$6,2)&gt;5,"w",IF(ISERROR(VLOOKUP(NP$6,fériés,1,FALSE)),(SUM($H$1:NP1)&lt;=$F8)*1,"F"))</f>
        <v>1</v>
      </c>
      <c r="NQ8" s="27">
        <f ca="1">IF(WEEKDAY(NQ$6,2)&gt;5,"w",IF(ISERROR(VLOOKUP(NQ$6,fériés,1,FALSE)),(SUM($H$1:NQ1)&lt;=$F8)*1,"F"))</f>
        <v>1</v>
      </c>
      <c r="NR8" s="27">
        <f ca="1">IF(WEEKDAY(NR$6,2)&gt;5,"w",IF(ISERROR(VLOOKUP(NR$6,fériés,1,FALSE)),(SUM($H$1:NR1)&lt;=$F8)*1,"F"))</f>
        <v>1</v>
      </c>
      <c r="NS8" s="27">
        <f ca="1">IF(WEEKDAY(NS$6,2)&gt;5,"w",IF(ISERROR(VLOOKUP(NS$6,fériés,1,FALSE)),(SUM($H$1:NS1)&lt;=$F8)*1,"F"))</f>
        <v>1</v>
      </c>
      <c r="NT8" s="27">
        <f ca="1">IF(WEEKDAY(NT$6,2)&gt;5,"w",IF(ISERROR(VLOOKUP(NT$6,fériés,1,FALSE)),(SUM($H$1:NT1)&lt;=$F8)*1,"F"))</f>
        <v>1</v>
      </c>
      <c r="NU8" s="27">
        <f ca="1">IF(WEEKDAY(NU$6,2)&gt;5,"w",IF(ISERROR(VLOOKUP(NU$6,fériés,1,FALSE)),(SUM($H$1:NU1)&lt;=$F8)*1,"F"))</f>
        <v>1</v>
      </c>
      <c r="NV8" s="27">
        <f ca="1">IF(WEEKDAY(NV$6,2)&gt;5,"w",IF(ISERROR(VLOOKUP(NV$6,fériés,1,FALSE)),(SUM($H$1:NV1)&lt;=$F8)*1,"F"))</f>
        <v>1</v>
      </c>
      <c r="NW8" s="27">
        <f ca="1">IF(WEEKDAY(NW$6,2)&gt;5,"w",IF(ISERROR(VLOOKUP(NW$6,fériés,1,FALSE)),(SUM($H$1:NW1)&lt;=$F8)*1,"F"))</f>
        <v>1</v>
      </c>
      <c r="NX8" s="27">
        <f ca="1">IF(WEEKDAY(NX$6,2)&gt;5,"w",IF(ISERROR(VLOOKUP(NX$6,fériés,1,FALSE)),(SUM($H$1:NX1)&lt;=$F8)*1,"F"))</f>
        <v>1</v>
      </c>
      <c r="NY8" s="27">
        <f ca="1">IF(WEEKDAY(NY$6,2)&gt;5,"w",IF(ISERROR(VLOOKUP(NY$6,fériés,1,FALSE)),(SUM($H$1:NY1)&lt;=$F8)*1,"F"))</f>
        <v>1</v>
      </c>
      <c r="NZ8" s="27">
        <f ca="1">IF(WEEKDAY(NZ$6,2)&gt;5,"w",IF(ISERROR(VLOOKUP(NZ$6,fériés,1,FALSE)),(SUM($H$1:NZ1)&lt;=$F8)*1,"F"))</f>
        <v>1</v>
      </c>
      <c r="OA8" s="27">
        <f ca="1">IF(WEEKDAY(OA$6,2)&gt;5,"w",IF(ISERROR(VLOOKUP(OA$6,fériés,1,FALSE)),(SUM($H$1:OA1)&lt;=$F8)*1,"F"))</f>
        <v>1</v>
      </c>
      <c r="OB8" s="27">
        <f ca="1">IF(WEEKDAY(OB$6,2)&gt;5,"w",IF(ISERROR(VLOOKUP(OB$6,fériés,1,FALSE)),(SUM($H$1:OB1)&lt;=$F8)*1,"F"))</f>
        <v>1</v>
      </c>
      <c r="OC8" s="27">
        <f ca="1">IF(WEEKDAY(OC$6,2)&gt;5,"w",IF(ISERROR(VLOOKUP(OC$6,fériés,1,FALSE)),(SUM($H$1:OC1)&lt;=$F8)*1,"F"))</f>
        <v>1</v>
      </c>
      <c r="OD8" s="27">
        <f ca="1">IF(WEEKDAY(OD$6,2)&gt;5,"w",IF(ISERROR(VLOOKUP(OD$6,fériés,1,FALSE)),(SUM($H$1:OD1)&lt;=$F8)*1,"F"))</f>
        <v>1</v>
      </c>
      <c r="OE8" s="27">
        <f ca="1">IF(WEEKDAY(OE$6,2)&gt;5,"w",IF(ISERROR(VLOOKUP(OE$6,fériés,1,FALSE)),(SUM($H$1:OE1)&lt;=$F8)*1,"F"))</f>
        <v>1</v>
      </c>
      <c r="OF8" s="27">
        <f ca="1">IF(WEEKDAY(OF$6,2)&gt;5,"w",IF(ISERROR(VLOOKUP(OF$6,fériés,1,FALSE)),(SUM($H$1:OF1)&lt;=$F8)*1,"F"))</f>
        <v>1</v>
      </c>
      <c r="OG8" s="27">
        <f ca="1">IF(WEEKDAY(OG$6,2)&gt;5,"w",IF(ISERROR(VLOOKUP(OG$6,fériés,1,FALSE)),(SUM($H$1:OG1)&lt;=$F8)*1,"F"))</f>
        <v>1</v>
      </c>
      <c r="OH8" s="27">
        <f ca="1">IF(WEEKDAY(OH$6,2)&gt;5,"w",IF(ISERROR(VLOOKUP(OH$6,fériés,1,FALSE)),(SUM($H$1:OH1)&lt;=$F8)*1,"F"))</f>
        <v>1</v>
      </c>
      <c r="OI8" s="27">
        <f ca="1">IF(WEEKDAY(OI$6,2)&gt;5,"w",IF(ISERROR(VLOOKUP(OI$6,fériés,1,FALSE)),(SUM($H$1:OI1)&lt;=$F8)*1,"F"))</f>
        <v>1</v>
      </c>
      <c r="OJ8" s="27">
        <f ca="1">IF(WEEKDAY(OJ$6,2)&gt;5,"w",IF(ISERROR(VLOOKUP(OJ$6,fériés,1,FALSE)),(SUM($H$1:OJ1)&lt;=$F8)*1,"F"))</f>
        <v>1</v>
      </c>
      <c r="OK8" s="27">
        <f ca="1">IF(WEEKDAY(OK$6,2)&gt;5,"w",IF(ISERROR(VLOOKUP(OK$6,fériés,1,FALSE)),(SUM($H$1:OK1)&lt;=$F8)*1,"F"))</f>
        <v>1</v>
      </c>
      <c r="OL8" s="27">
        <f ca="1">IF(WEEKDAY(OL$6,2)&gt;5,"w",IF(ISERROR(VLOOKUP(OL$6,fériés,1,FALSE)),(SUM($H$1:OL1)&lt;=$F8)*1,"F"))</f>
        <v>1</v>
      </c>
      <c r="OM8" s="27">
        <f ca="1">IF(WEEKDAY(OM$6,2)&gt;5,"w",IF(ISERROR(VLOOKUP(OM$6,fériés,1,FALSE)),(SUM($H$1:OM1)&lt;=$F8)*1,"F"))</f>
        <v>1</v>
      </c>
      <c r="ON8" s="27">
        <f ca="1">IF(WEEKDAY(ON$6,2)&gt;5,"w",IF(ISERROR(VLOOKUP(ON$6,fériés,1,FALSE)),(SUM($H$1:ON1)&lt;=$F8)*1,"F"))</f>
        <v>1</v>
      </c>
      <c r="OO8" s="27">
        <f ca="1">IF(WEEKDAY(OO$6,2)&gt;5,"w",IF(ISERROR(VLOOKUP(OO$6,fériés,1,FALSE)),(SUM($H$1:OO1)&lt;=$F8)*1,"F"))</f>
        <v>1</v>
      </c>
      <c r="OP8" s="27">
        <f ca="1">IF(WEEKDAY(OP$6,2)&gt;5,"w",IF(ISERROR(VLOOKUP(OP$6,fériés,1,FALSE)),(SUM($H$1:OP1)&lt;=$F8)*1,"F"))</f>
        <v>1</v>
      </c>
      <c r="OQ8" s="27">
        <f ca="1">IF(WEEKDAY(OQ$6,2)&gt;5,"w",IF(ISERROR(VLOOKUP(OQ$6,fériés,1,FALSE)),(SUM($H$1:OQ1)&lt;=$F8)*1,"F"))</f>
        <v>1</v>
      </c>
      <c r="OR8" s="27">
        <f ca="1">IF(WEEKDAY(OR$6,2)&gt;5,"w",IF(ISERROR(VLOOKUP(OR$6,fériés,1,FALSE)),(SUM($H$1:OR1)&lt;=$F8)*1,"F"))</f>
        <v>1</v>
      </c>
      <c r="OS8" s="27">
        <f ca="1">IF(WEEKDAY(OS$6,2)&gt;5,"w",IF(ISERROR(VLOOKUP(OS$6,fériés,1,FALSE)),(SUM($H$1:OS1)&lt;=$F8)*1,"F"))</f>
        <v>1</v>
      </c>
      <c r="OT8" s="27">
        <f ca="1">IF(WEEKDAY(OT$6,2)&gt;5,"w",IF(ISERROR(VLOOKUP(OT$6,fériés,1,FALSE)),(SUM($H$1:OT1)&lt;=$F8)*1,"F"))</f>
        <v>1</v>
      </c>
      <c r="OU8" s="27">
        <f ca="1">IF(WEEKDAY(OU$6,2)&gt;5,"w",IF(ISERROR(VLOOKUP(OU$6,fériés,1,FALSE)),(SUM($H$1:OU1)&lt;=$F8)*1,"F"))</f>
        <v>1</v>
      </c>
      <c r="OV8" s="27">
        <f ca="1">IF(WEEKDAY(OV$6,2)&gt;5,"w",IF(ISERROR(VLOOKUP(OV$6,fériés,1,FALSE)),(SUM($H$1:OV1)&lt;=$F8)*1,"F"))</f>
        <v>1</v>
      </c>
      <c r="OW8" s="27">
        <f ca="1">IF(WEEKDAY(OW$6,2)&gt;5,"w",IF(ISERROR(VLOOKUP(OW$6,fériés,1,FALSE)),(SUM($H$1:OW1)&lt;=$F8)*1,"F"))</f>
        <v>1</v>
      </c>
      <c r="OX8" s="27">
        <f ca="1">IF(WEEKDAY(OX$6,2)&gt;5,"w",IF(ISERROR(VLOOKUP(OX$6,fériés,1,FALSE)),(SUM($H$1:OX1)&lt;=$F8)*1,"F"))</f>
        <v>1</v>
      </c>
      <c r="OY8" s="27">
        <f ca="1">IF(WEEKDAY(OY$6,2)&gt;5,"w",IF(ISERROR(VLOOKUP(OY$6,fériés,1,FALSE)),(SUM($H$1:OY1)&lt;=$F8)*1,"F"))</f>
        <v>1</v>
      </c>
      <c r="OZ8" s="27" t="str">
        <f ca="1">IF(WEEKDAY(OZ$6,2)&gt;5,"w",IF(ISERROR(VLOOKUP(OZ$6,fériés,1,FALSE)),(SUM($H$1:OZ1)&lt;=$F8)*1,"F"))</f>
        <v>w</v>
      </c>
      <c r="PA8" s="27" t="str">
        <f ca="1">IF(WEEKDAY(PA$6,2)&gt;5,"w",IF(ISERROR(VLOOKUP(PA$6,fériés,1,FALSE)),(SUM($H$1:PA1)&lt;=$F8)*1,"F"))</f>
        <v>w</v>
      </c>
      <c r="PB8" s="27" t="str">
        <f ca="1">IF(WEEKDAY(PB$6,2)&gt;5,"w",IF(ISERROR(VLOOKUP(PB$6,fériés,1,FALSE)),(SUM($H$1:PB1)&lt;=$F8)*1,"F"))</f>
        <v>w</v>
      </c>
      <c r="PC8" s="27" t="str">
        <f ca="1">IF(WEEKDAY(PC$6,2)&gt;5,"w",IF(ISERROR(VLOOKUP(PC$6,fériés,1,FALSE)),(SUM($H$1:PC1)&lt;=$F8)*1,"F"))</f>
        <v>w</v>
      </c>
      <c r="PD8" s="27" t="str">
        <f ca="1">IF(WEEKDAY(PD$6,2)&gt;5,"w",IF(ISERROR(VLOOKUP(PD$6,fériés,1,FALSE)),(SUM($H$1:PD1)&lt;=$F8)*1,"F"))</f>
        <v>w</v>
      </c>
      <c r="PE8" s="27" t="str">
        <f ca="1">IF(WEEKDAY(PE$6,2)&gt;5,"w",IF(ISERROR(VLOOKUP(PE$6,fériés,1,FALSE)),(SUM($H$1:PE1)&lt;=$F8)*1,"F"))</f>
        <v>w</v>
      </c>
      <c r="PF8" s="27" t="str">
        <f ca="1">IF(WEEKDAY(PF$6,2)&gt;5,"w",IF(ISERROR(VLOOKUP(PF$6,fériés,1,FALSE)),(SUM($H$1:PF1)&lt;=$F8)*1,"F"))</f>
        <v>w</v>
      </c>
      <c r="PG8" s="27" t="str">
        <f ca="1">IF(WEEKDAY(PG$6,2)&gt;5,"w",IF(ISERROR(VLOOKUP(PG$6,fériés,1,FALSE)),(SUM($H$1:PG1)&lt;=$F8)*1,"F"))</f>
        <v>w</v>
      </c>
      <c r="PH8" s="27" t="str">
        <f ca="1">IF(WEEKDAY(PH$6,2)&gt;5,"w",IF(ISERROR(VLOOKUP(PH$6,fériés,1,FALSE)),(SUM($H$1:PH1)&lt;=$F8)*1,"F"))</f>
        <v>w</v>
      </c>
      <c r="PI8" s="27" t="str">
        <f ca="1">IF(WEEKDAY(PI$6,2)&gt;5,"w",IF(ISERROR(VLOOKUP(PI$6,fériés,1,FALSE)),(SUM($H$1:PI1)&lt;=$F8)*1,"F"))</f>
        <v>w</v>
      </c>
      <c r="PJ8" s="27" t="str">
        <f ca="1">IF(WEEKDAY(PJ$6,2)&gt;5,"w",IF(ISERROR(VLOOKUP(PJ$6,fériés,1,FALSE)),(SUM($H$1:PJ1)&lt;=$F8)*1,"F"))</f>
        <v>w</v>
      </c>
      <c r="PK8" s="27" t="str">
        <f ca="1">IF(WEEKDAY(PK$6,2)&gt;5,"w",IF(ISERROR(VLOOKUP(PK$6,fériés,1,FALSE)),(SUM($H$1:PK1)&lt;=$F8)*1,"F"))</f>
        <v>w</v>
      </c>
      <c r="PL8" s="27" t="str">
        <f ca="1">IF(WEEKDAY(PL$6,2)&gt;5,"w",IF(ISERROR(VLOOKUP(PL$6,fériés,1,FALSE)),(SUM($H$1:PL1)&lt;=$F8)*1,"F"))</f>
        <v>w</v>
      </c>
      <c r="PM8" s="27" t="str">
        <f ca="1">IF(WEEKDAY(PM$6,2)&gt;5,"w",IF(ISERROR(VLOOKUP(PM$6,fériés,1,FALSE)),(SUM($H$1:PM1)&lt;=$F8)*1,"F"))</f>
        <v>w</v>
      </c>
      <c r="PN8" s="27" t="str">
        <f ca="1">IF(WEEKDAY(PN$6,2)&gt;5,"w",IF(ISERROR(VLOOKUP(PN$6,fériés,1,FALSE)),(SUM($H$1:PN1)&lt;=$F8)*1,"F"))</f>
        <v>w</v>
      </c>
      <c r="PO8" s="27" t="str">
        <f ca="1">IF(WEEKDAY(PO$6,2)&gt;5,"w",IF(ISERROR(VLOOKUP(PO$6,fériés,1,FALSE)),(SUM($H$1:PO1)&lt;=$F8)*1,"F"))</f>
        <v>w</v>
      </c>
      <c r="PP8" s="27" t="str">
        <f ca="1">IF(WEEKDAY(PP$6,2)&gt;5,"w",IF(ISERROR(VLOOKUP(PP$6,fériés,1,FALSE)),(SUM($H$1:PP1)&lt;=$F8)*1,"F"))</f>
        <v>w</v>
      </c>
      <c r="PQ8" s="27" t="str">
        <f ca="1">IF(WEEKDAY(PQ$6,2)&gt;5,"w",IF(ISERROR(VLOOKUP(PQ$6,fériés,1,FALSE)),(SUM($H$1:PQ1)&lt;=$F8)*1,"F"))</f>
        <v>w</v>
      </c>
      <c r="PR8" s="27" t="str">
        <f ca="1">IF(WEEKDAY(PR$6,2)&gt;5,"w",IF(ISERROR(VLOOKUP(PR$6,fériés,1,FALSE)),(SUM($H$1:PR1)&lt;=$F8)*1,"F"))</f>
        <v>w</v>
      </c>
      <c r="PS8" s="27" t="str">
        <f ca="1">IF(WEEKDAY(PS$6,2)&gt;5,"w",IF(ISERROR(VLOOKUP(PS$6,fériés,1,FALSE)),(SUM($H$1:PS1)&lt;=$F8)*1,"F"))</f>
        <v>w</v>
      </c>
      <c r="PT8" s="27">
        <f ca="1">IF(WEEKDAY(PT$6,2)&gt;5,"w",IF(ISERROR(VLOOKUP(PT$6,fériés,1,FALSE)),(SUM($H$1:PT1)&lt;=$F8)*1,"F"))</f>
        <v>1</v>
      </c>
      <c r="PU8" s="27">
        <f ca="1">IF(WEEKDAY(PU$6,2)&gt;5,"w",IF(ISERROR(VLOOKUP(PU$6,fériés,1,FALSE)),(SUM($H$1:PU1)&lt;=$F8)*1,"F"))</f>
        <v>1</v>
      </c>
      <c r="PV8" s="27">
        <f ca="1">IF(WEEKDAY(PV$6,2)&gt;5,"w",IF(ISERROR(VLOOKUP(PV$6,fériés,1,FALSE)),(SUM($H$1:PV1)&lt;=$F8)*1,"F"))</f>
        <v>1</v>
      </c>
      <c r="PW8" s="27">
        <f ca="1">IF(WEEKDAY(PW$6,2)&gt;5,"w",IF(ISERROR(VLOOKUP(PW$6,fériés,1,FALSE)),(SUM($H$1:PW1)&lt;=$F8)*1,"F"))</f>
        <v>1</v>
      </c>
      <c r="PX8" s="27">
        <f ca="1">IF(WEEKDAY(PX$6,2)&gt;5,"w",IF(ISERROR(VLOOKUP(PX$6,fériés,1,FALSE)),(SUM($H$1:PX1)&lt;=$F8)*1,"F"))</f>
        <v>1</v>
      </c>
      <c r="PY8" s="27">
        <f ca="1">IF(WEEKDAY(PY$6,2)&gt;5,"w",IF(ISERROR(VLOOKUP(PY$6,fériés,1,FALSE)),(SUM($H$1:PY1)&lt;=$F8)*1,"F"))</f>
        <v>1</v>
      </c>
      <c r="PZ8" s="27">
        <f ca="1">IF(WEEKDAY(PZ$6,2)&gt;5,"w",IF(ISERROR(VLOOKUP(PZ$6,fériés,1,FALSE)),(SUM($H$1:PZ1)&lt;=$F8)*1,"F"))</f>
        <v>1</v>
      </c>
      <c r="QA8" s="27">
        <f ca="1">IF(WEEKDAY(QA$6,2)&gt;5,"w",IF(ISERROR(VLOOKUP(QA$6,fériés,1,FALSE)),(SUM($H$1:QA1)&lt;=$F8)*1,"F"))</f>
        <v>1</v>
      </c>
      <c r="QB8" s="27">
        <f ca="1">IF(WEEKDAY(QB$6,2)&gt;5,"w",IF(ISERROR(VLOOKUP(QB$6,fériés,1,FALSE)),(SUM($H$1:QB1)&lt;=$F8)*1,"F"))</f>
        <v>1</v>
      </c>
      <c r="QC8" s="27">
        <f ca="1">IF(WEEKDAY(QC$6,2)&gt;5,"w",IF(ISERROR(VLOOKUP(QC$6,fériés,1,FALSE)),(SUM($H$1:QC1)&lt;=$F8)*1,"F"))</f>
        <v>1</v>
      </c>
      <c r="QD8" s="27">
        <f ca="1">IF(WEEKDAY(QD$6,2)&gt;5,"w",IF(ISERROR(VLOOKUP(QD$6,fériés,1,FALSE)),(SUM($H$1:QD1)&lt;=$F8)*1,"F"))</f>
        <v>1</v>
      </c>
      <c r="QE8" s="27">
        <f ca="1">IF(WEEKDAY(QE$6,2)&gt;5,"w",IF(ISERROR(VLOOKUP(QE$6,fériés,1,FALSE)),(SUM($H$1:QE1)&lt;=$F8)*1,"F"))</f>
        <v>1</v>
      </c>
      <c r="QF8" s="27">
        <f ca="1">IF(WEEKDAY(QF$6,2)&gt;5,"w",IF(ISERROR(VLOOKUP(QF$6,fériés,1,FALSE)),(SUM($H$1:QF1)&lt;=$F8)*1,"F"))</f>
        <v>1</v>
      </c>
      <c r="QG8" s="27">
        <f ca="1">IF(WEEKDAY(QG$6,2)&gt;5,"w",IF(ISERROR(VLOOKUP(QG$6,fériés,1,FALSE)),(SUM($H$1:QG1)&lt;=$F8)*1,"F"))</f>
        <v>1</v>
      </c>
      <c r="QH8" s="27">
        <f ca="1">IF(WEEKDAY(QH$6,2)&gt;5,"w",IF(ISERROR(VLOOKUP(QH$6,fériés,1,FALSE)),(SUM($H$1:QH1)&lt;=$F8)*1,"F"))</f>
        <v>1</v>
      </c>
      <c r="QI8" s="27">
        <f ca="1">IF(WEEKDAY(QI$6,2)&gt;5,"w",IF(ISERROR(VLOOKUP(QI$6,fériés,1,FALSE)),(SUM($H$1:QI1)&lt;=$F8)*1,"F"))</f>
        <v>1</v>
      </c>
      <c r="QJ8" s="27">
        <f ca="1">IF(WEEKDAY(QJ$6,2)&gt;5,"w",IF(ISERROR(VLOOKUP(QJ$6,fériés,1,FALSE)),(SUM($H$1:QJ1)&lt;=$F8)*1,"F"))</f>
        <v>1</v>
      </c>
      <c r="QK8" s="27">
        <f ca="1">IF(WEEKDAY(QK$6,2)&gt;5,"w",IF(ISERROR(VLOOKUP(QK$6,fériés,1,FALSE)),(SUM($H$1:QK1)&lt;=$F8)*1,"F"))</f>
        <v>1</v>
      </c>
      <c r="QL8" s="27">
        <f ca="1">IF(WEEKDAY(QL$6,2)&gt;5,"w",IF(ISERROR(VLOOKUP(QL$6,fériés,1,FALSE)),(SUM($H$1:QL1)&lt;=$F8)*1,"F"))</f>
        <v>1</v>
      </c>
      <c r="QM8" s="27">
        <f ca="1">IF(WEEKDAY(QM$6,2)&gt;5,"w",IF(ISERROR(VLOOKUP(QM$6,fériés,1,FALSE)),(SUM($H$1:QM1)&lt;=$F8)*1,"F"))</f>
        <v>1</v>
      </c>
      <c r="QN8" s="27">
        <f ca="1">IF(WEEKDAY(QN$6,2)&gt;5,"w",IF(ISERROR(VLOOKUP(QN$6,fériés,1,FALSE)),(SUM($H$1:QN1)&lt;=$F8)*1,"F"))</f>
        <v>1</v>
      </c>
      <c r="QO8" s="27">
        <f ca="1">IF(WEEKDAY(QO$6,2)&gt;5,"w",IF(ISERROR(VLOOKUP(QO$6,fériés,1,FALSE)),(SUM($H$1:QO1)&lt;=$F8)*1,"F"))</f>
        <v>1</v>
      </c>
      <c r="QP8" s="27">
        <f ca="1">IF(WEEKDAY(QP$6,2)&gt;5,"w",IF(ISERROR(VLOOKUP(QP$6,fériés,1,FALSE)),(SUM($H$1:QP1)&lt;=$F8)*1,"F"))</f>
        <v>1</v>
      </c>
      <c r="QQ8" s="27">
        <f ca="1">IF(WEEKDAY(QQ$6,2)&gt;5,"w",IF(ISERROR(VLOOKUP(QQ$6,fériés,1,FALSE)),(SUM($H$1:QQ1)&lt;=$F8)*1,"F"))</f>
        <v>1</v>
      </c>
      <c r="QR8" s="27">
        <f ca="1">IF(WEEKDAY(QR$6,2)&gt;5,"w",IF(ISERROR(VLOOKUP(QR$6,fériés,1,FALSE)),(SUM($H$1:QR1)&lt;=$F8)*1,"F"))</f>
        <v>1</v>
      </c>
      <c r="QS8" s="27">
        <f ca="1">IF(WEEKDAY(QS$6,2)&gt;5,"w",IF(ISERROR(VLOOKUP(QS$6,fériés,1,FALSE)),(SUM($H$1:QS1)&lt;=$F8)*1,"F"))</f>
        <v>1</v>
      </c>
      <c r="QT8" s="27">
        <f ca="1">IF(WEEKDAY(QT$6,2)&gt;5,"w",IF(ISERROR(VLOOKUP(QT$6,fériés,1,FALSE)),(SUM($H$1:QT1)&lt;=$F8)*1,"F"))</f>
        <v>1</v>
      </c>
      <c r="QU8" s="27">
        <f ca="1">IF(WEEKDAY(QU$6,2)&gt;5,"w",IF(ISERROR(VLOOKUP(QU$6,fériés,1,FALSE)),(SUM($H$1:QU1)&lt;=$F8)*1,"F"))</f>
        <v>1</v>
      </c>
      <c r="QV8" s="27">
        <f ca="1">IF(WEEKDAY(QV$6,2)&gt;5,"w",IF(ISERROR(VLOOKUP(QV$6,fériés,1,FALSE)),(SUM($H$1:QV1)&lt;=$F8)*1,"F"))</f>
        <v>1</v>
      </c>
      <c r="QW8" s="27">
        <f ca="1">IF(WEEKDAY(QW$6,2)&gt;5,"w",IF(ISERROR(VLOOKUP(QW$6,fériés,1,FALSE)),(SUM($H$1:QW1)&lt;=$F8)*1,"F"))</f>
        <v>1</v>
      </c>
      <c r="QX8" s="27">
        <f ca="1">IF(WEEKDAY(QX$6,2)&gt;5,"w",IF(ISERROR(VLOOKUP(QX$6,fériés,1,FALSE)),(SUM($H$1:QX1)&lt;=$F8)*1,"F"))</f>
        <v>1</v>
      </c>
      <c r="QY8" s="27">
        <f ca="1">IF(WEEKDAY(QY$6,2)&gt;5,"w",IF(ISERROR(VLOOKUP(QY$6,fériés,1,FALSE)),(SUM($H$1:QY1)&lt;=$F8)*1,"F"))</f>
        <v>1</v>
      </c>
      <c r="QZ8" s="27">
        <f ca="1">IF(WEEKDAY(QZ$6,2)&gt;5,"w",IF(ISERROR(VLOOKUP(QZ$6,fériés,1,FALSE)),(SUM($H$1:QZ1)&lt;=$F8)*1,"F"))</f>
        <v>1</v>
      </c>
      <c r="RA8" s="27">
        <f ca="1">IF(WEEKDAY(RA$6,2)&gt;5,"w",IF(ISERROR(VLOOKUP(RA$6,fériés,1,FALSE)),(SUM($H$1:RA1)&lt;=$F8)*1,"F"))</f>
        <v>1</v>
      </c>
      <c r="RB8" s="27">
        <f ca="1">IF(WEEKDAY(RB$6,2)&gt;5,"w",IF(ISERROR(VLOOKUP(RB$6,fériés,1,FALSE)),(SUM($H$1:RB1)&lt;=$F8)*1,"F"))</f>
        <v>1</v>
      </c>
      <c r="RC8" s="27">
        <f ca="1">IF(WEEKDAY(RC$6,2)&gt;5,"w",IF(ISERROR(VLOOKUP(RC$6,fériés,1,FALSE)),(SUM($H$1:RC1)&lt;=$F8)*1,"F"))</f>
        <v>1</v>
      </c>
      <c r="RD8" s="27">
        <f ca="1">IF(WEEKDAY(RD$6,2)&gt;5,"w",IF(ISERROR(VLOOKUP(RD$6,fériés,1,FALSE)),(SUM($H$1:RD1)&lt;=$F8)*1,"F"))</f>
        <v>1</v>
      </c>
      <c r="RE8" s="27">
        <f ca="1">IF(WEEKDAY(RE$6,2)&gt;5,"w",IF(ISERROR(VLOOKUP(RE$6,fériés,1,FALSE)),(SUM($H$1:RE1)&lt;=$F8)*1,"F"))</f>
        <v>1</v>
      </c>
      <c r="RF8" s="27">
        <f ca="1">IF(WEEKDAY(RF$6,2)&gt;5,"w",IF(ISERROR(VLOOKUP(RF$6,fériés,1,FALSE)),(SUM($H$1:RF1)&lt;=$F8)*1,"F"))</f>
        <v>1</v>
      </c>
      <c r="RG8" s="27">
        <f ca="1">IF(WEEKDAY(RG$6,2)&gt;5,"w",IF(ISERROR(VLOOKUP(RG$6,fériés,1,FALSE)),(SUM($H$1:RG1)&lt;=$F8)*1,"F"))</f>
        <v>1</v>
      </c>
      <c r="RH8" s="27">
        <f ca="1">IF(WEEKDAY(RH$6,2)&gt;5,"w",IF(ISERROR(VLOOKUP(RH$6,fériés,1,FALSE)),(SUM($H$1:RH1)&lt;=$F8)*1,"F"))</f>
        <v>1</v>
      </c>
      <c r="RI8" s="27">
        <f ca="1">IF(WEEKDAY(RI$6,2)&gt;5,"w",IF(ISERROR(VLOOKUP(RI$6,fériés,1,FALSE)),(SUM($H$1:RI1)&lt;=$F8)*1,"F"))</f>
        <v>1</v>
      </c>
      <c r="RJ8" s="27">
        <f ca="1">IF(WEEKDAY(RJ$6,2)&gt;5,"w",IF(ISERROR(VLOOKUP(RJ$6,fériés,1,FALSE)),(SUM($H$1:RJ1)&lt;=$F8)*1,"F"))</f>
        <v>1</v>
      </c>
      <c r="RK8" s="27">
        <f ca="1">IF(WEEKDAY(RK$6,2)&gt;5,"w",IF(ISERROR(VLOOKUP(RK$6,fériés,1,FALSE)),(SUM($H$1:RK1)&lt;=$F8)*1,"F"))</f>
        <v>1</v>
      </c>
      <c r="RL8" s="27">
        <f ca="1">IF(WEEKDAY(RL$6,2)&gt;5,"w",IF(ISERROR(VLOOKUP(RL$6,fériés,1,FALSE)),(SUM($H$1:RL1)&lt;=$F8)*1,"F"))</f>
        <v>1</v>
      </c>
      <c r="RM8" s="27">
        <f ca="1">IF(WEEKDAY(RM$6,2)&gt;5,"w",IF(ISERROR(VLOOKUP(RM$6,fériés,1,FALSE)),(SUM($H$1:RM1)&lt;=$F8)*1,"F"))</f>
        <v>1</v>
      </c>
      <c r="RN8" s="27">
        <f ca="1">IF(WEEKDAY(RN$6,2)&gt;5,"w",IF(ISERROR(VLOOKUP(RN$6,fériés,1,FALSE)),(SUM($H$1:RN1)&lt;=$F8)*1,"F"))</f>
        <v>1</v>
      </c>
      <c r="RO8" s="27">
        <f ca="1">IF(WEEKDAY(RO$6,2)&gt;5,"w",IF(ISERROR(VLOOKUP(RO$6,fériés,1,FALSE)),(SUM($H$1:RO1)&lt;=$F8)*1,"F"))</f>
        <v>1</v>
      </c>
      <c r="RP8" s="27">
        <f ca="1">IF(WEEKDAY(RP$6,2)&gt;5,"w",IF(ISERROR(VLOOKUP(RP$6,fériés,1,FALSE)),(SUM($H$1:RP1)&lt;=$F8)*1,"F"))</f>
        <v>1</v>
      </c>
      <c r="RQ8" s="27">
        <f ca="1">IF(WEEKDAY(RQ$6,2)&gt;5,"w",IF(ISERROR(VLOOKUP(RQ$6,fériés,1,FALSE)),(SUM($H$1:RQ1)&lt;=$F8)*1,"F"))</f>
        <v>1</v>
      </c>
      <c r="RR8" s="27" t="str">
        <f ca="1">IF(WEEKDAY(RR$6,2)&gt;5,"w",IF(ISERROR(VLOOKUP(RR$6,fériés,1,FALSE)),(SUM($H$1:RR1)&lt;=$F8)*1,"F"))</f>
        <v>w</v>
      </c>
      <c r="RS8" s="27" t="str">
        <f ca="1">IF(WEEKDAY(RS$6,2)&gt;5,"w",IF(ISERROR(VLOOKUP(RS$6,fériés,1,FALSE)),(SUM($H$1:RS1)&lt;=$F8)*1,"F"))</f>
        <v>w</v>
      </c>
      <c r="RT8" s="27" t="str">
        <f ca="1">IF(WEEKDAY(RT$6,2)&gt;5,"w",IF(ISERROR(VLOOKUP(RT$6,fériés,1,FALSE)),(SUM($H$1:RT1)&lt;=$F8)*1,"F"))</f>
        <v>w</v>
      </c>
      <c r="RU8" s="27" t="str">
        <f ca="1">IF(WEEKDAY(RU$6,2)&gt;5,"w",IF(ISERROR(VLOOKUP(RU$6,fériés,1,FALSE)),(SUM($H$1:RU1)&lt;=$F8)*1,"F"))</f>
        <v>w</v>
      </c>
      <c r="RV8" s="27" t="str">
        <f ca="1">IF(WEEKDAY(RV$6,2)&gt;5,"w",IF(ISERROR(VLOOKUP(RV$6,fériés,1,FALSE)),(SUM($H$1:RV1)&lt;=$F8)*1,"F"))</f>
        <v>w</v>
      </c>
      <c r="RW8" s="27" t="str">
        <f ca="1">IF(WEEKDAY(RW$6,2)&gt;5,"w",IF(ISERROR(VLOOKUP(RW$6,fériés,1,FALSE)),(SUM($H$1:RW1)&lt;=$F8)*1,"F"))</f>
        <v>w</v>
      </c>
      <c r="RX8" s="27" t="str">
        <f ca="1">IF(WEEKDAY(RX$6,2)&gt;5,"w",IF(ISERROR(VLOOKUP(RX$6,fériés,1,FALSE)),(SUM($H$1:RX1)&lt;=$F8)*1,"F"))</f>
        <v>w</v>
      </c>
      <c r="RY8" s="27" t="str">
        <f ca="1">IF(WEEKDAY(RY$6,2)&gt;5,"w",IF(ISERROR(VLOOKUP(RY$6,fériés,1,FALSE)),(SUM($H$1:RY1)&lt;=$F8)*1,"F"))</f>
        <v>w</v>
      </c>
      <c r="RZ8" s="27" t="str">
        <f ca="1">IF(WEEKDAY(RZ$6,2)&gt;5,"w",IF(ISERROR(VLOOKUP(RZ$6,fériés,1,FALSE)),(SUM($H$1:RZ1)&lt;=$F8)*1,"F"))</f>
        <v>w</v>
      </c>
      <c r="SA8" s="27" t="str">
        <f ca="1">IF(WEEKDAY(SA$6,2)&gt;5,"w",IF(ISERROR(VLOOKUP(SA$6,fériés,1,FALSE)),(SUM($H$1:SA1)&lt;=$F8)*1,"F"))</f>
        <v>w</v>
      </c>
      <c r="SB8" s="27" t="str">
        <f ca="1">IF(WEEKDAY(SB$6,2)&gt;5,"w",IF(ISERROR(VLOOKUP(SB$6,fériés,1,FALSE)),(SUM($H$1:SB1)&lt;=$F8)*1,"F"))</f>
        <v>w</v>
      </c>
      <c r="SC8" s="27" t="str">
        <f ca="1">IF(WEEKDAY(SC$6,2)&gt;5,"w",IF(ISERROR(VLOOKUP(SC$6,fériés,1,FALSE)),(SUM($H$1:SC1)&lt;=$F8)*1,"F"))</f>
        <v>w</v>
      </c>
      <c r="SD8" s="27" t="str">
        <f ca="1">IF(WEEKDAY(SD$6,2)&gt;5,"w",IF(ISERROR(VLOOKUP(SD$6,fériés,1,FALSE)),(SUM($H$1:SD1)&lt;=$F8)*1,"F"))</f>
        <v>w</v>
      </c>
      <c r="SE8" s="27" t="str">
        <f ca="1">IF(WEEKDAY(SE$6,2)&gt;5,"w",IF(ISERROR(VLOOKUP(SE$6,fériés,1,FALSE)),(SUM($H$1:SE1)&lt;=$F8)*1,"F"))</f>
        <v>w</v>
      </c>
      <c r="SF8" s="27" t="str">
        <f ca="1">IF(WEEKDAY(SF$6,2)&gt;5,"w",IF(ISERROR(VLOOKUP(SF$6,fériés,1,FALSE)),(SUM($H$1:SF1)&lt;=$F8)*1,"F"))</f>
        <v>w</v>
      </c>
      <c r="SG8" s="83"/>
    </row>
    <row r="9" spans="1:501" ht="12" customHeight="1" x14ac:dyDescent="0.25">
      <c r="A9" s="80">
        <v>1060</v>
      </c>
      <c r="B9" s="63" t="str">
        <f>IFERROR(VLOOKUP($A9,Base_données!$A$4:$AB$24,Base_données!$B$1,FALSE),"")</f>
        <v/>
      </c>
      <c r="C9" s="78" t="str">
        <f>IF(A9="","",Base_données!$L$3)</f>
        <v xml:space="preserve"> cubage</v>
      </c>
      <c r="D9" s="63" t="str">
        <f>IFERROR(VLOOKUP($A9,Base_données!$A$4:$AB$24,Base_données!$D$1,FALSE),"")</f>
        <v/>
      </c>
      <c r="E9" s="63" t="str">
        <f>IFERROR(VLOOKUP($A9,Base_données!$A$4:$AB$24,Base_données!$L$1,FALSE),"")</f>
        <v/>
      </c>
      <c r="F9" s="66" t="str">
        <f t="shared" si="84"/>
        <v/>
      </c>
      <c r="G9" s="62" t="str">
        <f>IFERROR(VLOOKUP($A9,Base_données!$A$4:$L$24,5,FALSE),"")</f>
        <v/>
      </c>
      <c r="H9" s="65">
        <f ca="1">IF(WEEKDAY(H$6,2)&gt;5,"w",IF(ISERROR(VLOOKUP(H$6,fériés,1,FALSE)),(SUM($H$1:H$1)&gt;SUM($F$8:$F8))*(SUM($H$1:H$1)&lt;=SUM($F$8:$F9))*1,"F"))</f>
        <v>0</v>
      </c>
      <c r="I9" s="65">
        <f ca="1">IF(WEEKDAY(I$6,2)&gt;5,"w",IF(ISERROR(VLOOKUP(I$6,fériés,1,FALSE)),(SUM($H$1:I$1)&gt;SUM($F$8:$F8))*(SUM($H$1:I$1)&lt;=SUM($F$8:$F9))*1,"F"))</f>
        <v>0</v>
      </c>
      <c r="J9" s="65">
        <f ca="1">IF(WEEKDAY(J$6,2)&gt;5,"w",IF(ISERROR(VLOOKUP(J$6,fériés,1,FALSE)),(SUM($H$1:J$1)&gt;SUM($F$8:$F8))*(SUM($H$1:J$1)&lt;=SUM($F$8:$F9))*1,"F"))</f>
        <v>0</v>
      </c>
      <c r="K9" s="65">
        <f ca="1">IF(WEEKDAY(K$6,2)&gt;5,"w",IF(ISERROR(VLOOKUP(K$6,fériés,1,FALSE)),(SUM($H$1:K$1)&gt;SUM($F$8:$F8))*(SUM($H$1:K$1)&lt;=SUM($F$8:$F9))*1,"F"))</f>
        <v>0</v>
      </c>
      <c r="L9" s="65">
        <f ca="1">IF(WEEKDAY(L$6,2)&gt;5,"w",IF(ISERROR(VLOOKUP(L$6,fériés,1,FALSE)),(SUM($H$1:L$1)&gt;SUM($F$8:$F8))*(SUM($H$1:L$1)&lt;=SUM($F$8:$F9))*1,"F"))</f>
        <v>0</v>
      </c>
      <c r="M9" s="65">
        <f ca="1">IF(WEEKDAY(M$6,2)&gt;5,"w",IF(ISERROR(VLOOKUP(M$6,fériés,1,FALSE)),(SUM($H$1:M$1)&gt;SUM($F$8:$F8))*(SUM($H$1:M$1)&lt;=SUM($F$8:$F9))*1,"F"))</f>
        <v>0</v>
      </c>
      <c r="N9" s="65">
        <f ca="1">IF(WEEKDAY(N$6,2)&gt;5,"w",IF(ISERROR(VLOOKUP(N$6,fériés,1,FALSE)),(SUM($H$1:N$1)&gt;SUM($F$8:$F8))*(SUM($H$1:N$1)&lt;=SUM($F$8:$F9))*1,"F"))</f>
        <v>0</v>
      </c>
      <c r="O9" s="65">
        <f ca="1">IF(WEEKDAY(O$6,2)&gt;5,"w",IF(ISERROR(VLOOKUP(O$6,fériés,1,FALSE)),(SUM($H$1:O$1)&gt;SUM($F$8:$F8))*(SUM($H$1:O$1)&lt;=SUM($F$8:$F9))*1,"F"))</f>
        <v>0</v>
      </c>
      <c r="P9" s="65">
        <f ca="1">IF(WEEKDAY(P$6,2)&gt;5,"w",IF(ISERROR(VLOOKUP(P$6,fériés,1,FALSE)),(SUM($H$1:P$1)&gt;SUM($F$8:$F8))*(SUM($H$1:P$1)&lt;=SUM($F$8:$F9))*1,"F"))</f>
        <v>0</v>
      </c>
      <c r="Q9" s="65">
        <f ca="1">IF(WEEKDAY(Q$6,2)&gt;5,"w",IF(ISERROR(VLOOKUP(Q$6,fériés,1,FALSE)),(SUM($H$1:Q$1)&gt;SUM($F$8:$F8))*(SUM($H$1:Q$1)&lt;=SUM($F$8:$F9))*1,"F"))</f>
        <v>0</v>
      </c>
      <c r="R9" s="65">
        <f ca="1">IF(WEEKDAY(R$6,2)&gt;5,"w",IF(ISERROR(VLOOKUP(R$6,fériés,1,FALSE)),(SUM($H$1:R$1)&gt;SUM($F$8:$F8))*(SUM($H$1:R$1)&lt;=SUM($F$8:$F9))*1,"F"))</f>
        <v>0</v>
      </c>
      <c r="S9" s="65">
        <f ca="1">IF(WEEKDAY(S$6,2)&gt;5,"w",IF(ISERROR(VLOOKUP(S$6,fériés,1,FALSE)),(SUM($H$1:S$1)&gt;SUM($F$8:$F8))*(SUM($H$1:S$1)&lt;=SUM($F$8:$F9))*1,"F"))</f>
        <v>0</v>
      </c>
      <c r="T9" s="65">
        <f ca="1">IF(WEEKDAY(T$6,2)&gt;5,"w",IF(ISERROR(VLOOKUP(T$6,fériés,1,FALSE)),(SUM($H$1:T$1)&gt;SUM($F$8:$F8))*(SUM($H$1:T$1)&lt;=SUM($F$8:$F9))*1,"F"))</f>
        <v>0</v>
      </c>
      <c r="U9" s="65">
        <f ca="1">IF(WEEKDAY(U$6,2)&gt;5,"w",IF(ISERROR(VLOOKUP(U$6,fériés,1,FALSE)),(SUM($H$1:U$1)&gt;SUM($F$8:$F8))*(SUM($H$1:U$1)&lt;=SUM($F$8:$F9))*1,"F"))</f>
        <v>0</v>
      </c>
      <c r="V9" s="65">
        <f ca="1">IF(WEEKDAY(V$6,2)&gt;5,"w",IF(ISERROR(VLOOKUP(V$6,fériés,1,FALSE)),(SUM($H$1:V$1)&gt;SUM($F$8:$F8))*(SUM($H$1:V$1)&lt;=SUM($F$8:$F9))*1,"F"))</f>
        <v>0</v>
      </c>
      <c r="W9" s="65">
        <f ca="1">IF(WEEKDAY(W$6,2)&gt;5,"w",IF(ISERROR(VLOOKUP(W$6,fériés,1,FALSE)),(SUM($H$1:W$1)&gt;SUM($F$8:$F8))*(SUM($H$1:W$1)&lt;=SUM($F$8:$F9))*1,"F"))</f>
        <v>0</v>
      </c>
      <c r="X9" s="65">
        <f ca="1">IF(WEEKDAY(X$6,2)&gt;5,"w",IF(ISERROR(VLOOKUP(X$6,fériés,1,FALSE)),(SUM($H$1:X$1)&gt;SUM($F$8:$F8))*(SUM($H$1:X$1)&lt;=SUM($F$8:$F9))*1,"F"))</f>
        <v>0</v>
      </c>
      <c r="Y9" s="65">
        <f ca="1">IF(WEEKDAY(Y$6,2)&gt;5,"w",IF(ISERROR(VLOOKUP(Y$6,fériés,1,FALSE)),(SUM($H$1:Y$1)&gt;SUM($F$8:$F8))*(SUM($H$1:Y$1)&lt;=SUM($F$8:$F9))*1,"F"))</f>
        <v>0</v>
      </c>
      <c r="Z9" s="65">
        <f ca="1">IF(WEEKDAY(Z$6,2)&gt;5,"w",IF(ISERROR(VLOOKUP(Z$6,fériés,1,FALSE)),(SUM($H$1:Z$1)&gt;SUM($F$8:$F8))*(SUM($H$1:Z$1)&lt;=SUM($F$8:$F9))*1,"F"))</f>
        <v>0</v>
      </c>
      <c r="AA9" s="65">
        <f ca="1">IF(WEEKDAY(AA$6,2)&gt;5,"w",IF(ISERROR(VLOOKUP(AA$6,fériés,1,FALSE)),(SUM($H$1:AA$1)&gt;SUM($F$8:$F8))*(SUM($H$1:AA$1)&lt;=SUM($F$8:$F9))*1,"F"))</f>
        <v>0</v>
      </c>
      <c r="AB9" s="65">
        <f ca="1">IF(WEEKDAY(AB$6,2)&gt;5,"w",IF(ISERROR(VLOOKUP(AB$6,fériés,1,FALSE)),(SUM($H$1:AB$1)&gt;SUM($F$8:$F8))*(SUM($H$1:AB$1)&lt;=SUM($F$8:$F9))*1,"F"))</f>
        <v>0</v>
      </c>
      <c r="AC9" s="65">
        <f ca="1">IF(WEEKDAY(AC$6,2)&gt;5,"w",IF(ISERROR(VLOOKUP(AC$6,fériés,1,FALSE)),(SUM($H$1:AC$1)&gt;SUM($F$8:$F8))*(SUM($H$1:AC$1)&lt;=SUM($F$8:$F9))*1,"F"))</f>
        <v>0</v>
      </c>
      <c r="AD9" s="65">
        <f ca="1">IF(WEEKDAY(AD$6,2)&gt;5,"w",IF(ISERROR(VLOOKUP(AD$6,fériés,1,FALSE)),(SUM($H$1:AD$1)&gt;SUM($F$8:$F8))*(SUM($H$1:AD$1)&lt;=SUM($F$8:$F9))*1,"F"))</f>
        <v>0</v>
      </c>
      <c r="AE9" s="65">
        <f ca="1">IF(WEEKDAY(AE$6,2)&gt;5,"w",IF(ISERROR(VLOOKUP(AE$6,fériés,1,FALSE)),(SUM($H$1:AE$1)&gt;SUM($F$8:$F8))*(SUM($H$1:AE$1)&lt;=SUM($F$8:$F9))*1,"F"))</f>
        <v>0</v>
      </c>
      <c r="AF9" s="65">
        <f ca="1">IF(WEEKDAY(AF$6,2)&gt;5,"w",IF(ISERROR(VLOOKUP(AF$6,fériés,1,FALSE)),(SUM($H$1:AF$1)&gt;SUM($F$8:$F8))*(SUM($H$1:AF$1)&lt;=SUM($F$8:$F9))*1,"F"))</f>
        <v>0</v>
      </c>
      <c r="AG9" s="65">
        <f ca="1">IF(WEEKDAY(AG$6,2)&gt;5,"w",IF(ISERROR(VLOOKUP(AG$6,fériés,1,FALSE)),(SUM($H$1:AG$1)&gt;SUM($F$8:$F8))*(SUM($H$1:AG$1)&lt;=SUM($F$8:$F9))*1,"F"))</f>
        <v>0</v>
      </c>
      <c r="AH9" s="65">
        <f ca="1">IF(WEEKDAY(AH$6,2)&gt;5,"w",IF(ISERROR(VLOOKUP(AH$6,fériés,1,FALSE)),(SUM($H$1:AH$1)&gt;SUM($F$8:$F8))*(SUM($H$1:AH$1)&lt;=SUM($F$8:$F9))*1,"F"))</f>
        <v>0</v>
      </c>
      <c r="AI9" s="65">
        <f ca="1">IF(WEEKDAY(AI$6,2)&gt;5,"w",IF(ISERROR(VLOOKUP(AI$6,fériés,1,FALSE)),(SUM($H$1:AI$1)&gt;SUM($F$8:$F8))*(SUM($H$1:AI$1)&lt;=SUM($F$8:$F9))*1,"F"))</f>
        <v>0</v>
      </c>
      <c r="AJ9" s="65">
        <f ca="1">IF(WEEKDAY(AJ$6,2)&gt;5,"w",IF(ISERROR(VLOOKUP(AJ$6,fériés,1,FALSE)),(SUM($H$1:AJ$1)&gt;SUM($F$8:$F8))*(SUM($H$1:AJ$1)&lt;=SUM($F$8:$F9))*1,"F"))</f>
        <v>0</v>
      </c>
      <c r="AK9" s="65">
        <f ca="1">IF(WEEKDAY(AK$6,2)&gt;5,"w",IF(ISERROR(VLOOKUP(AK$6,fériés,1,FALSE)),(SUM($H$1:AK$1)&gt;SUM($F$8:$F8))*(SUM($H$1:AK$1)&lt;=SUM($F$8:$F9))*1,"F"))</f>
        <v>0</v>
      </c>
      <c r="AL9" s="65">
        <f ca="1">IF(WEEKDAY(AL$6,2)&gt;5,"w",IF(ISERROR(VLOOKUP(AL$6,fériés,1,FALSE)),(SUM($H$1:AL$1)&gt;SUM($F$8:$F8))*(SUM($H$1:AL$1)&lt;=SUM($F$8:$F9))*1,"F"))</f>
        <v>0</v>
      </c>
      <c r="AM9" s="65">
        <f ca="1">IF(WEEKDAY(AM$6,2)&gt;5,"w",IF(ISERROR(VLOOKUP(AM$6,fériés,1,FALSE)),(SUM($H$1:AM1)&gt;SUM($F$8:$F8))*(SUM($H$1:AM1)&lt;=SUM($F$8:$F9))*1,"F"))</f>
        <v>0</v>
      </c>
      <c r="AN9" s="65">
        <f ca="1">IF(WEEKDAY(AN$6,2)&gt;5,"w",IF(ISERROR(VLOOKUP(AN$6,fériés,1,FALSE)),(SUM($H$1:AN1)&gt;SUM($F$8:$F8))*(SUM($H$1:AN1)&lt;=SUM($F$8:$F9))*1,"F"))</f>
        <v>0</v>
      </c>
      <c r="AO9" s="65">
        <f ca="1">IF(WEEKDAY(AO$6,2)&gt;5,"w",IF(ISERROR(VLOOKUP(AO$6,fériés,1,FALSE)),(SUM($H$1:AO1)&gt;SUM($F$8:$F8))*(SUM($H$1:AO1)&lt;=SUM($F$8:$F9))*1,"F"))</f>
        <v>0</v>
      </c>
      <c r="AP9" s="65">
        <f ca="1">IF(WEEKDAY(AP$6,2)&gt;5,"w",IF(ISERROR(VLOOKUP(AP$6,fériés,1,FALSE)),(SUM($H$1:AP1)&gt;SUM($F$8:$F8))*(SUM($H$1:AP1)&lt;=SUM($F$8:$F9))*1,"F"))</f>
        <v>0</v>
      </c>
      <c r="AQ9" s="65">
        <f ca="1">IF(WEEKDAY(AQ$6,2)&gt;5,"w",IF(ISERROR(VLOOKUP(AQ$6,fériés,1,FALSE)),(SUM($H$1:AQ1)&gt;SUM($F$8:$F8))*(SUM($H$1:AQ1)&lt;=SUM($F$8:$F9))*1,"F"))</f>
        <v>0</v>
      </c>
      <c r="AR9" s="65">
        <f ca="1">IF(WEEKDAY(AR$6,2)&gt;5,"w",IF(ISERROR(VLOOKUP(AR$6,fériés,1,FALSE)),(SUM($H$1:AR1)&gt;SUM($F$8:$F8))*(SUM($H$1:AR1)&lt;=SUM($F$8:$F9))*1,"F"))</f>
        <v>0</v>
      </c>
      <c r="AS9" s="65">
        <f ca="1">IF(WEEKDAY(AS$6,2)&gt;5,"w",IF(ISERROR(VLOOKUP(AS$6,fériés,1,FALSE)),(SUM($H$1:AS1)&gt;SUM($F$8:$F8))*(SUM($H$1:AS1)&lt;=SUM($F$8:$F9))*1,"F"))</f>
        <v>0</v>
      </c>
      <c r="AT9" s="65">
        <f ca="1">IF(WEEKDAY(AT$6,2)&gt;5,"w",IF(ISERROR(VLOOKUP(AT$6,fériés,1,FALSE)),(SUM($H$1:AT1)&gt;SUM($F$8:$F8))*(SUM($H$1:AT1)&lt;=SUM($F$8:$F9))*1,"F"))</f>
        <v>0</v>
      </c>
      <c r="AU9" s="65">
        <f ca="1">IF(WEEKDAY(AU$6,2)&gt;5,"w",IF(ISERROR(VLOOKUP(AU$6,fériés,1,FALSE)),(SUM($H$1:AU1)&gt;SUM($F$8:$F8))*(SUM($H$1:AU1)&lt;=SUM($F$8:$F9))*1,"F"))</f>
        <v>0</v>
      </c>
      <c r="AV9" s="65">
        <f ca="1">IF(WEEKDAY(AV$6,2)&gt;5,"w",IF(ISERROR(VLOOKUP(AV$6,fériés,1,FALSE)),(SUM($H$1:AV1)&gt;SUM($F$8:$F8))*(SUM($H$1:AV1)&lt;=SUM($F$8:$F9))*1,"F"))</f>
        <v>0</v>
      </c>
      <c r="AW9" s="65">
        <f ca="1">IF(WEEKDAY(AW$6,2)&gt;5,"w",IF(ISERROR(VLOOKUP(AW$6,fériés,1,FALSE)),(SUM($H$1:AW1)&gt;SUM($F$8:$F8))*(SUM($H$1:AW1)&lt;=SUM($F$8:$F9))*1,"F"))</f>
        <v>0</v>
      </c>
      <c r="AX9" s="65">
        <f ca="1">IF(WEEKDAY(AX$6,2)&gt;5,"w",IF(ISERROR(VLOOKUP(AX$6,fériés,1,FALSE)),(SUM($H$1:AX1)&gt;SUM($F$8:$F8))*(SUM($H$1:AX1)&lt;=SUM($F$8:$F9))*1,"F"))</f>
        <v>0</v>
      </c>
      <c r="AY9" s="65">
        <f ca="1">IF(WEEKDAY(AY$6,2)&gt;5,"w",IF(ISERROR(VLOOKUP(AY$6,fériés,1,FALSE)),(SUM($H$1:AY1)&gt;SUM($F$8:$F8))*(SUM($H$1:AY1)&lt;=SUM($F$8:$F9))*1,"F"))</f>
        <v>0</v>
      </c>
      <c r="AZ9" s="65">
        <f ca="1">IF(WEEKDAY(AZ$6,2)&gt;5,"w",IF(ISERROR(VLOOKUP(AZ$6,fériés,1,FALSE)),(SUM($H$1:AZ1)&gt;SUM($F$8:$F8))*(SUM($H$1:AZ1)&lt;=SUM($F$8:$F9))*1,"F"))</f>
        <v>0</v>
      </c>
      <c r="BA9" s="65">
        <f ca="1">IF(WEEKDAY(BA$6,2)&gt;5,"w",IF(ISERROR(VLOOKUP(BA$6,fériés,1,FALSE)),(SUM($H$1:BA1)&gt;SUM($F$8:$F8))*(SUM($H$1:BA1)&lt;=SUM($F$8:$F9))*1,"F"))</f>
        <v>0</v>
      </c>
      <c r="BB9" s="65">
        <f ca="1">IF(WEEKDAY(BB$6,2)&gt;5,"w",IF(ISERROR(VLOOKUP(BB$6,fériés,1,FALSE)),(SUM($H$1:BB1)&gt;SUM($F$8:$F8))*(SUM($H$1:BB1)&lt;=SUM($F$8:$F9))*1,"F"))</f>
        <v>0</v>
      </c>
      <c r="BC9" s="65">
        <f ca="1">IF(WEEKDAY(BC$6,2)&gt;5,"w",IF(ISERROR(VLOOKUP(BC$6,fériés,1,FALSE)),(SUM($H$1:BC1)&gt;SUM($F$8:$F8))*(SUM($H$1:BC1)&lt;=SUM($F$8:$F9))*1,"F"))</f>
        <v>0</v>
      </c>
      <c r="BD9" s="65">
        <f ca="1">IF(WEEKDAY(BD$6,2)&gt;5,"w",IF(ISERROR(VLOOKUP(BD$6,fériés,1,FALSE)),(SUM($H$1:BD1)&gt;SUM($F$8:$F8))*(SUM($H$1:BD1)&lt;=SUM($F$8:$F9))*1,"F"))</f>
        <v>0</v>
      </c>
      <c r="BE9" s="65">
        <f ca="1">IF(WEEKDAY(BE$6,2)&gt;5,"w",IF(ISERROR(VLOOKUP(BE$6,fériés,1,FALSE)),(SUM($H$1:BE1)&gt;SUM($F$8:$F8))*(SUM($H$1:BE1)&lt;=SUM($F$8:$F9))*1,"F"))</f>
        <v>0</v>
      </c>
      <c r="BF9" s="65">
        <f ca="1">IF(WEEKDAY(BF$6,2)&gt;5,"w",IF(ISERROR(VLOOKUP(BF$6,fériés,1,FALSE)),(SUM($H$1:BF1)&gt;SUM($F$8:$F8))*(SUM($H$1:BF1)&lt;=SUM($F$8:$F9))*1,"F"))</f>
        <v>0</v>
      </c>
      <c r="BG9" s="65">
        <f ca="1">IF(WEEKDAY(BG$6,2)&gt;5,"w",IF(ISERROR(VLOOKUP(BG$6,fériés,1,FALSE)),(SUM($H$1:BG1)&gt;SUM($F$8:$F8))*(SUM($H$1:BG1)&lt;=SUM($F$8:$F9))*1,"F"))</f>
        <v>0</v>
      </c>
      <c r="BH9" s="65">
        <f ca="1">IF(WEEKDAY(BH$6,2)&gt;5,"w",IF(ISERROR(VLOOKUP(BH$6,fériés,1,FALSE)),(SUM($H$1:BH1)&gt;SUM($F$8:$F8))*(SUM($H$1:BH1)&lt;=SUM($F$8:$F9))*1,"F"))</f>
        <v>0</v>
      </c>
      <c r="BI9" s="65">
        <f ca="1">IF(WEEKDAY(BI$6,2)&gt;5,"w",IF(ISERROR(VLOOKUP(BI$6,fériés,1,FALSE)),(SUM($H$1:BI1)&gt;SUM($F$8:$F8))*(SUM($H$1:BI1)&lt;=SUM($F$8:$F9))*1,"F"))</f>
        <v>0</v>
      </c>
      <c r="BJ9" s="65">
        <f ca="1">IF(WEEKDAY(BJ$6,2)&gt;5,"w",IF(ISERROR(VLOOKUP(BJ$6,fériés,1,FALSE)),(SUM($H$1:BJ1)&gt;SUM($F$8:$F8))*(SUM($H$1:BJ1)&lt;=SUM($F$8:$F9))*1,"F"))</f>
        <v>0</v>
      </c>
      <c r="BK9" s="65">
        <f ca="1">IF(WEEKDAY(BK$6,2)&gt;5,"w",IF(ISERROR(VLOOKUP(BK$6,fériés,1,FALSE)),(SUM($H$1:BK1)&gt;SUM($F$8:$F8))*(SUM($H$1:BK1)&lt;=SUM($F$8:$F9))*1,"F"))</f>
        <v>0</v>
      </c>
      <c r="BL9" s="65">
        <f ca="1">IF(WEEKDAY(BL$6,2)&gt;5,"w",IF(ISERROR(VLOOKUP(BL$6,fériés,1,FALSE)),(SUM($H$1:BL1)&gt;SUM($F$8:$F8))*(SUM($H$1:BL1)&lt;=SUM($F$8:$F9))*1,"F"))</f>
        <v>0</v>
      </c>
      <c r="BM9" s="65">
        <f ca="1">IF(WEEKDAY(BM$6,2)&gt;5,"w",IF(ISERROR(VLOOKUP(BM$6,fériés,1,FALSE)),(SUM($H$1:BM1)&gt;SUM($F$8:$F8))*(SUM($H$1:BM1)&lt;=SUM($F$8:$F9))*1,"F"))</f>
        <v>0</v>
      </c>
      <c r="BN9" s="65" t="str">
        <f ca="1">IF(WEEKDAY(BN$6,2)&gt;5,"w",IF(ISERROR(VLOOKUP(BN$6,fériés,1,FALSE)),(SUM($H$1:BN1)&gt;SUM($F$8:$F8))*(SUM($H$1:BN1)&lt;=SUM($F$8:$F9))*1,"F"))</f>
        <v>w</v>
      </c>
      <c r="BO9" s="65" t="str">
        <f ca="1">IF(WEEKDAY(BO$6,2)&gt;5,"w",IF(ISERROR(VLOOKUP(BO$6,fériés,1,FALSE)),(SUM($H$1:BO1)&gt;SUM($F$8:$F8))*(SUM($H$1:BO1)&lt;=SUM($F$8:$F9))*1,"F"))</f>
        <v>w</v>
      </c>
      <c r="BP9" s="65" t="str">
        <f ca="1">IF(WEEKDAY(BP$6,2)&gt;5,"w",IF(ISERROR(VLOOKUP(BP$6,fériés,1,FALSE)),(SUM($H$1:BP1)&gt;SUM($F$8:$F8))*(SUM($H$1:BP1)&lt;=SUM($F$8:$F9))*1,"F"))</f>
        <v>w</v>
      </c>
      <c r="BQ9" s="65" t="str">
        <f ca="1">IF(WEEKDAY(BQ$6,2)&gt;5,"w",IF(ISERROR(VLOOKUP(BQ$6,fériés,1,FALSE)),(SUM($H$1:BQ1)&gt;SUM($F$8:$F8))*(SUM($H$1:BQ1)&lt;=SUM($F$8:$F9))*1,"F"))</f>
        <v>w</v>
      </c>
      <c r="BR9" s="65" t="str">
        <f ca="1">IF(WEEKDAY(BR$6,2)&gt;5,"w",IF(ISERROR(VLOOKUP(BR$6,fériés,1,FALSE)),(SUM($H$1:BR1)&gt;SUM($F$8:$F8))*(SUM($H$1:BR1)&lt;=SUM($F$8:$F9))*1,"F"))</f>
        <v>w</v>
      </c>
      <c r="BS9" s="65" t="str">
        <f ca="1">IF(WEEKDAY(BS$6,2)&gt;5,"w",IF(ISERROR(VLOOKUP(BS$6,fériés,1,FALSE)),(SUM($H$1:BS1)&gt;SUM($F$8:$F8))*(SUM($H$1:BS1)&lt;=SUM($F$8:$F9))*1,"F"))</f>
        <v>w</v>
      </c>
      <c r="BT9" s="65" t="str">
        <f ca="1">IF(WEEKDAY(BT$6,2)&gt;5,"w",IF(ISERROR(VLOOKUP(BT$6,fériés,1,FALSE)),(SUM($H$1:BT1)&gt;SUM($F$8:$F8))*(SUM($H$1:BT1)&lt;=SUM($F$8:$F9))*1,"F"))</f>
        <v>w</v>
      </c>
      <c r="BU9" s="65" t="str">
        <f ca="1">IF(WEEKDAY(BU$6,2)&gt;5,"w",IF(ISERROR(VLOOKUP(BU$6,fériés,1,FALSE)),(SUM($H$1:BU1)&gt;SUM($F$8:$F8))*(SUM($H$1:BU1)&lt;=SUM($F$8:$F9))*1,"F"))</f>
        <v>w</v>
      </c>
      <c r="BV9" s="65" t="str">
        <f ca="1">IF(WEEKDAY(BV$6,2)&gt;5,"w",IF(ISERROR(VLOOKUP(BV$6,fériés,1,FALSE)),(SUM($H$1:BV1)&gt;SUM($F$8:$F8))*(SUM($H$1:BV1)&lt;=SUM($F$8:$F9))*1,"F"))</f>
        <v>w</v>
      </c>
      <c r="BW9" s="65" t="str">
        <f ca="1">IF(WEEKDAY(BW$6,2)&gt;5,"w",IF(ISERROR(VLOOKUP(BW$6,fériés,1,FALSE)),(SUM($H$1:BW1)&gt;SUM($F$8:$F8))*(SUM($H$1:BW1)&lt;=SUM($F$8:$F9))*1,"F"))</f>
        <v>w</v>
      </c>
      <c r="BX9" s="65" t="str">
        <f ca="1">IF(WEEKDAY(BX$6,2)&gt;5,"w",IF(ISERROR(VLOOKUP(BX$6,fériés,1,FALSE)),(SUM($H$1:BX1)&gt;SUM($F$8:$F8))*(SUM($H$1:BX1)&lt;=SUM($F$8:$F9))*1,"F"))</f>
        <v>w</v>
      </c>
      <c r="BY9" s="65" t="str">
        <f ca="1">IF(WEEKDAY(BY$6,2)&gt;5,"w",IF(ISERROR(VLOOKUP(BY$6,fériés,1,FALSE)),(SUM($H$1:BY1)&gt;SUM($F$8:$F8))*(SUM($H$1:BY1)&lt;=SUM($F$8:$F9))*1,"F"))</f>
        <v>w</v>
      </c>
      <c r="BZ9" s="65" t="str">
        <f ca="1">IF(WEEKDAY(BZ$6,2)&gt;5,"w",IF(ISERROR(VLOOKUP(BZ$6,fériés,1,FALSE)),(SUM($H$1:BZ1)&gt;SUM($F$8:$F8))*(SUM($H$1:BZ1)&lt;=SUM($F$8:$F9))*1,"F"))</f>
        <v>w</v>
      </c>
      <c r="CA9" s="65" t="str">
        <f ca="1">IF(WEEKDAY(CA$6,2)&gt;5,"w",IF(ISERROR(VLOOKUP(CA$6,fériés,1,FALSE)),(SUM($H$1:CA1)&gt;SUM($F$8:$F8))*(SUM($H$1:CA1)&lt;=SUM($F$8:$F9))*1,"F"))</f>
        <v>w</v>
      </c>
      <c r="CB9" s="65" t="str">
        <f ca="1">IF(WEEKDAY(CB$6,2)&gt;5,"w",IF(ISERROR(VLOOKUP(CB$6,fériés,1,FALSE)),(SUM($H$1:CB1)&gt;SUM($F$8:$F8))*(SUM($H$1:CB1)&lt;=SUM($F$8:$F9))*1,"F"))</f>
        <v>w</v>
      </c>
      <c r="CC9" s="65" t="str">
        <f ca="1">IF(WEEKDAY(CC$6,2)&gt;5,"w",IF(ISERROR(VLOOKUP(CC$6,fériés,1,FALSE)),(SUM($H$1:CC1)&gt;SUM($F$8:$F8))*(SUM($H$1:CC1)&lt;=SUM($F$8:$F9))*1,"F"))</f>
        <v>w</v>
      </c>
      <c r="CD9" s="65" t="str">
        <f ca="1">IF(WEEKDAY(CD$6,2)&gt;5,"w",IF(ISERROR(VLOOKUP(CD$6,fériés,1,FALSE)),(SUM($H$1:CD1)&gt;SUM($F$8:$F8))*(SUM($H$1:CD1)&lt;=SUM($F$8:$F9))*1,"F"))</f>
        <v>w</v>
      </c>
      <c r="CE9" s="65" t="str">
        <f ca="1">IF(WEEKDAY(CE$6,2)&gt;5,"w",IF(ISERROR(VLOOKUP(CE$6,fériés,1,FALSE)),(SUM($H$1:CE1)&gt;SUM($F$8:$F8))*(SUM($H$1:CE1)&lt;=SUM($F$8:$F9))*1,"F"))</f>
        <v>w</v>
      </c>
      <c r="CF9" s="65" t="str">
        <f ca="1">IF(WEEKDAY(CF$6,2)&gt;5,"w",IF(ISERROR(VLOOKUP(CF$6,fériés,1,FALSE)),(SUM($H$1:CF1)&gt;SUM($F$8:$F8))*(SUM($H$1:CF1)&lt;=SUM($F$8:$F9))*1,"F"))</f>
        <v>w</v>
      </c>
      <c r="CG9" s="65" t="str">
        <f ca="1">IF(WEEKDAY(CG$6,2)&gt;5,"w",IF(ISERROR(VLOOKUP(CG$6,fériés,1,FALSE)),(SUM($H$1:CG1)&gt;SUM($F$8:$F8))*(SUM($H$1:CG1)&lt;=SUM($F$8:$F9))*1,"F"))</f>
        <v>w</v>
      </c>
      <c r="CH9" s="65">
        <f ca="1">IF(WEEKDAY(CH$6,2)&gt;5,"w",IF(ISERROR(VLOOKUP(CH$6,fériés,1,FALSE)),(SUM($H$1:CH1)&gt;SUM($F$8:$F8))*(SUM($H$1:CH1)&lt;=SUM($F$8:$F9))*1,"F"))</f>
        <v>0</v>
      </c>
      <c r="CI9" s="65">
        <f ca="1">IF(WEEKDAY(CI$6,2)&gt;5,"w",IF(ISERROR(VLOOKUP(CI$6,fériés,1,FALSE)),(SUM($H$1:CI1)&gt;SUM($F$8:$F8))*(SUM($H$1:CI1)&lt;=SUM($F$8:$F9))*1,"F"))</f>
        <v>0</v>
      </c>
      <c r="CJ9" s="65">
        <f ca="1">IF(WEEKDAY(CJ$6,2)&gt;5,"w",IF(ISERROR(VLOOKUP(CJ$6,fériés,1,FALSE)),(SUM($H$1:CJ1)&gt;SUM($F$8:$F8))*(SUM($H$1:CJ1)&lt;=SUM($F$8:$F9))*1,"F"))</f>
        <v>0</v>
      </c>
      <c r="CK9" s="65">
        <f ca="1">IF(WEEKDAY(CK$6,2)&gt;5,"w",IF(ISERROR(VLOOKUP(CK$6,fériés,1,FALSE)),(SUM($H$1:CK1)&gt;SUM($F$8:$F8))*(SUM($H$1:CK1)&lt;=SUM($F$8:$F9))*1,"F"))</f>
        <v>0</v>
      </c>
      <c r="CL9" s="65">
        <f ca="1">IF(WEEKDAY(CL$6,2)&gt;5,"w",IF(ISERROR(VLOOKUP(CL$6,fériés,1,FALSE)),(SUM($H$1:CL1)&gt;SUM($F$8:$F8))*(SUM($H$1:CL1)&lt;=SUM($F$8:$F9))*1,"F"))</f>
        <v>0</v>
      </c>
      <c r="CM9" s="65">
        <f ca="1">IF(WEEKDAY(CM$6,2)&gt;5,"w",IF(ISERROR(VLOOKUP(CM$6,fériés,1,FALSE)),(SUM($H$1:CM1)&gt;SUM($F$8:$F8))*(SUM($H$1:CM1)&lt;=SUM($F$8:$F9))*1,"F"))</f>
        <v>0</v>
      </c>
      <c r="CN9" s="65">
        <f ca="1">IF(WEEKDAY(CN$6,2)&gt;5,"w",IF(ISERROR(VLOOKUP(CN$6,fériés,1,FALSE)),(SUM($H$1:CN1)&gt;SUM($F$8:$F8))*(SUM($H$1:CN1)&lt;=SUM($F$8:$F9))*1,"F"))</f>
        <v>0</v>
      </c>
      <c r="CO9" s="65">
        <f ca="1">IF(WEEKDAY(CO$6,2)&gt;5,"w",IF(ISERROR(VLOOKUP(CO$6,fériés,1,FALSE)),(SUM($H$1:CO1)&gt;SUM($F$8:$F8))*(SUM($H$1:CO1)&lt;=SUM($F$8:$F9))*1,"F"))</f>
        <v>0</v>
      </c>
      <c r="CP9" s="65">
        <f ca="1">IF(WEEKDAY(CP$6,2)&gt;5,"w",IF(ISERROR(VLOOKUP(CP$6,fériés,1,FALSE)),(SUM($H$1:CP1)&gt;SUM($F$8:$F8))*(SUM($H$1:CP1)&lt;=SUM($F$8:$F9))*1,"F"))</f>
        <v>0</v>
      </c>
      <c r="CQ9" s="65">
        <f ca="1">IF(WEEKDAY(CQ$6,2)&gt;5,"w",IF(ISERROR(VLOOKUP(CQ$6,fériés,1,FALSE)),(SUM($H$1:CQ1)&gt;SUM($F$8:$F8))*(SUM($H$1:CQ1)&lt;=SUM($F$8:$F9))*1,"F"))</f>
        <v>0</v>
      </c>
      <c r="CR9" s="65">
        <f ca="1">IF(WEEKDAY(CR$6,2)&gt;5,"w",IF(ISERROR(VLOOKUP(CR$6,fériés,1,FALSE)),(SUM($H$1:CR1)&gt;SUM($F$8:$F8))*(SUM($H$1:CR1)&lt;=SUM($F$8:$F9))*1,"F"))</f>
        <v>0</v>
      </c>
      <c r="CS9" s="65">
        <f ca="1">IF(WEEKDAY(CS$6,2)&gt;5,"w",IF(ISERROR(VLOOKUP(CS$6,fériés,1,FALSE)),(SUM($H$1:CS1)&gt;SUM($F$8:$F8))*(SUM($H$1:CS1)&lt;=SUM($F$8:$F9))*1,"F"))</f>
        <v>0</v>
      </c>
      <c r="CT9" s="65">
        <f ca="1">IF(WEEKDAY(CT$6,2)&gt;5,"w",IF(ISERROR(VLOOKUP(CT$6,fériés,1,FALSE)),(SUM($H$1:CT1)&gt;SUM($F$8:$F8))*(SUM($H$1:CT1)&lt;=SUM($F$8:$F9))*1,"F"))</f>
        <v>0</v>
      </c>
      <c r="CU9" s="65">
        <f ca="1">IF(WEEKDAY(CU$6,2)&gt;5,"w",IF(ISERROR(VLOOKUP(CU$6,fériés,1,FALSE)),(SUM($H$1:CU1)&gt;SUM($F$8:$F8))*(SUM($H$1:CU1)&lt;=SUM($F$8:$F9))*1,"F"))</f>
        <v>0</v>
      </c>
      <c r="CV9" s="65">
        <f ca="1">IF(WEEKDAY(CV$6,2)&gt;5,"w",IF(ISERROR(VLOOKUP(CV$6,fériés,1,FALSE)),(SUM($H$1:CV1)&gt;SUM($F$8:$F8))*(SUM($H$1:CV1)&lt;=SUM($F$8:$F9))*1,"F"))</f>
        <v>0</v>
      </c>
      <c r="CW9" s="65">
        <f ca="1">IF(WEEKDAY(CW$6,2)&gt;5,"w",IF(ISERROR(VLOOKUP(CW$6,fériés,1,FALSE)),(SUM($H$1:CW1)&gt;SUM($F$8:$F8))*(SUM($H$1:CW1)&lt;=SUM($F$8:$F9))*1,"F"))</f>
        <v>0</v>
      </c>
      <c r="CX9" s="65">
        <f ca="1">IF(WEEKDAY(CX$6,2)&gt;5,"w",IF(ISERROR(VLOOKUP(CX$6,fériés,1,FALSE)),(SUM($H$1:CX1)&gt;SUM($F$8:$F8))*(SUM($H$1:CX1)&lt;=SUM($F$8:$F9))*1,"F"))</f>
        <v>0</v>
      </c>
      <c r="CY9" s="65">
        <f ca="1">IF(WEEKDAY(CY$6,2)&gt;5,"w",IF(ISERROR(VLOOKUP(CY$6,fériés,1,FALSE)),(SUM($H$1:CY1)&gt;SUM($F$8:$F8))*(SUM($H$1:CY1)&lt;=SUM($F$8:$F9))*1,"F"))</f>
        <v>0</v>
      </c>
      <c r="CZ9" s="65">
        <f ca="1">IF(WEEKDAY(CZ$6,2)&gt;5,"w",IF(ISERROR(VLOOKUP(CZ$6,fériés,1,FALSE)),(SUM($H$1:CZ1)&gt;SUM($F$8:$F8))*(SUM($H$1:CZ1)&lt;=SUM($F$8:$F9))*1,"F"))</f>
        <v>0</v>
      </c>
      <c r="DA9" s="65">
        <f ca="1">IF(WEEKDAY(DA$6,2)&gt;5,"w",IF(ISERROR(VLOOKUP(DA$6,fériés,1,FALSE)),(SUM($H$1:DA1)&gt;SUM($F$8:$F8))*(SUM($H$1:DA1)&lt;=SUM($F$8:$F9))*1,"F"))</f>
        <v>0</v>
      </c>
      <c r="DB9" s="65">
        <f ca="1">IF(WEEKDAY(DB$6,2)&gt;5,"w",IF(ISERROR(VLOOKUP(DB$6,fériés,1,FALSE)),(SUM($H$1:DB1)&gt;SUM($F$8:$F8))*(SUM($H$1:DB1)&lt;=SUM($F$8:$F9))*1,"F"))</f>
        <v>0</v>
      </c>
      <c r="DC9" s="65">
        <f ca="1">IF(WEEKDAY(DC$6,2)&gt;5,"w",IF(ISERROR(VLOOKUP(DC$6,fériés,1,FALSE)),(SUM($H$1:DC1)&gt;SUM($F$8:$F8))*(SUM($H$1:DC1)&lt;=SUM($F$8:$F9))*1,"F"))</f>
        <v>0</v>
      </c>
      <c r="DD9" s="65">
        <f ca="1">IF(WEEKDAY(DD$6,2)&gt;5,"w",IF(ISERROR(VLOOKUP(DD$6,fériés,1,FALSE)),(SUM($H$1:DD1)&gt;SUM($F$8:$F8))*(SUM($H$1:DD1)&lt;=SUM($F$8:$F9))*1,"F"))</f>
        <v>0</v>
      </c>
      <c r="DE9" s="65">
        <f ca="1">IF(WEEKDAY(DE$6,2)&gt;5,"w",IF(ISERROR(VLOOKUP(DE$6,fériés,1,FALSE)),(SUM($H$1:DE1)&gt;SUM($F$8:$F8))*(SUM($H$1:DE1)&lt;=SUM($F$8:$F9))*1,"F"))</f>
        <v>0</v>
      </c>
      <c r="DF9" s="65">
        <f ca="1">IF(WEEKDAY(DF$6,2)&gt;5,"w",IF(ISERROR(VLOOKUP(DF$6,fériés,1,FALSE)),(SUM($H$1:DF1)&gt;SUM($F$8:$F8))*(SUM($H$1:DF1)&lt;=SUM($F$8:$F9))*1,"F"))</f>
        <v>0</v>
      </c>
      <c r="DG9" s="65">
        <f ca="1">IF(WEEKDAY(DG$6,2)&gt;5,"w",IF(ISERROR(VLOOKUP(DG$6,fériés,1,FALSE)),(SUM($H$1:DG1)&gt;SUM($F$8:$F8))*(SUM($H$1:DG1)&lt;=SUM($F$8:$F9))*1,"F"))</f>
        <v>0</v>
      </c>
      <c r="DH9" s="65">
        <f ca="1">IF(WEEKDAY(DH$6,2)&gt;5,"w",IF(ISERROR(VLOOKUP(DH$6,fériés,1,FALSE)),(SUM($H$1:DH1)&gt;SUM($F$8:$F8))*(SUM($H$1:DH1)&lt;=SUM($F$8:$F9))*1,"F"))</f>
        <v>0</v>
      </c>
      <c r="DI9" s="65">
        <f ca="1">IF(WEEKDAY(DI$6,2)&gt;5,"w",IF(ISERROR(VLOOKUP(DI$6,fériés,1,FALSE)),(SUM($H$1:DI1)&gt;SUM($F$8:$F8))*(SUM($H$1:DI1)&lt;=SUM($F$8:$F9))*1,"F"))</f>
        <v>0</v>
      </c>
      <c r="DJ9" s="65">
        <f ca="1">IF(WEEKDAY(DJ$6,2)&gt;5,"w",IF(ISERROR(VLOOKUP(DJ$6,fériés,1,FALSE)),(SUM($H$1:DJ1)&gt;SUM($F$8:$F8))*(SUM($H$1:DJ1)&lt;=SUM($F$8:$F9))*1,"F"))</f>
        <v>0</v>
      </c>
      <c r="DK9" s="65">
        <f ca="1">IF(WEEKDAY(DK$6,2)&gt;5,"w",IF(ISERROR(VLOOKUP(DK$6,fériés,1,FALSE)),(SUM($H$1:DK1)&gt;SUM($F$8:$F8))*(SUM($H$1:DK1)&lt;=SUM($F$8:$F9))*1,"F"))</f>
        <v>0</v>
      </c>
      <c r="DL9" s="65">
        <f ca="1">IF(WEEKDAY(DL$6,2)&gt;5,"w",IF(ISERROR(VLOOKUP(DL$6,fériés,1,FALSE)),(SUM($H$1:DL1)&gt;SUM($F$8:$F8))*(SUM($H$1:DL1)&lt;=SUM($F$8:$F9))*1,"F"))</f>
        <v>0</v>
      </c>
      <c r="DM9" s="65">
        <f ca="1">IF(WEEKDAY(DM$6,2)&gt;5,"w",IF(ISERROR(VLOOKUP(DM$6,fériés,1,FALSE)),(SUM($H$1:DM1)&gt;SUM($F$8:$F8))*(SUM($H$1:DM1)&lt;=SUM($F$8:$F9))*1,"F"))</f>
        <v>0</v>
      </c>
      <c r="DN9" s="65">
        <f ca="1">IF(WEEKDAY(DN$6,2)&gt;5,"w",IF(ISERROR(VLOOKUP(DN$6,fériés,1,FALSE)),(SUM($H$1:DN1)&gt;SUM($F$8:$F8))*(SUM($H$1:DN1)&lt;=SUM($F$8:$F9))*1,"F"))</f>
        <v>0</v>
      </c>
      <c r="DO9" s="65">
        <f ca="1">IF(WEEKDAY(DO$6,2)&gt;5,"w",IF(ISERROR(VLOOKUP(DO$6,fériés,1,FALSE)),(SUM($H$1:DO1)&gt;SUM($F$8:$F8))*(SUM($H$1:DO1)&lt;=SUM($F$8:$F9))*1,"F"))</f>
        <v>0</v>
      </c>
      <c r="DP9" s="65">
        <f ca="1">IF(WEEKDAY(DP$6,2)&gt;5,"w",IF(ISERROR(VLOOKUP(DP$6,fériés,1,FALSE)),(SUM($H$1:DP1)&gt;SUM($F$8:$F8))*(SUM($H$1:DP1)&lt;=SUM($F$8:$F9))*1,"F"))</f>
        <v>0</v>
      </c>
      <c r="DQ9" s="65">
        <f ca="1">IF(WEEKDAY(DQ$6,2)&gt;5,"w",IF(ISERROR(VLOOKUP(DQ$6,fériés,1,FALSE)),(SUM($H$1:DQ1)&gt;SUM($F$8:$F8))*(SUM($H$1:DQ1)&lt;=SUM($F$8:$F9))*1,"F"))</f>
        <v>0</v>
      </c>
      <c r="DR9" s="65">
        <f ca="1">IF(WEEKDAY(DR$6,2)&gt;5,"w",IF(ISERROR(VLOOKUP(DR$6,fériés,1,FALSE)),(SUM($H$1:DR1)&gt;SUM($F$8:$F8))*(SUM($H$1:DR1)&lt;=SUM($F$8:$F9))*1,"F"))</f>
        <v>0</v>
      </c>
      <c r="DS9" s="65">
        <f ca="1">IF(WEEKDAY(DS$6,2)&gt;5,"w",IF(ISERROR(VLOOKUP(DS$6,fériés,1,FALSE)),(SUM($H$1:DS1)&gt;SUM($F$8:$F8))*(SUM($H$1:DS1)&lt;=SUM($F$8:$F9))*1,"F"))</f>
        <v>0</v>
      </c>
      <c r="DT9" s="65">
        <f ca="1">IF(WEEKDAY(DT$6,2)&gt;5,"w",IF(ISERROR(VLOOKUP(DT$6,fériés,1,FALSE)),(SUM($H$1:DT1)&gt;SUM($F$8:$F8))*(SUM($H$1:DT1)&lt;=SUM($F$8:$F9))*1,"F"))</f>
        <v>0</v>
      </c>
      <c r="DU9" s="65">
        <f ca="1">IF(WEEKDAY(DU$6,2)&gt;5,"w",IF(ISERROR(VLOOKUP(DU$6,fériés,1,FALSE)),(SUM($H$1:DU1)&gt;SUM($F$8:$F8))*(SUM($H$1:DU1)&lt;=SUM($F$8:$F9))*1,"F"))</f>
        <v>0</v>
      </c>
      <c r="DV9" s="65">
        <f ca="1">IF(WEEKDAY(DV$6,2)&gt;5,"w",IF(ISERROR(VLOOKUP(DV$6,fériés,1,FALSE)),(SUM($H$1:DV1)&gt;SUM($F$8:$F8))*(SUM($H$1:DV1)&lt;=SUM($F$8:$F9))*1,"F"))</f>
        <v>0</v>
      </c>
      <c r="DW9" s="65">
        <f ca="1">IF(WEEKDAY(DW$6,2)&gt;5,"w",IF(ISERROR(VLOOKUP(DW$6,fériés,1,FALSE)),(SUM($H$1:DW1)&gt;SUM($F$8:$F8))*(SUM($H$1:DW1)&lt;=SUM($F$8:$F9))*1,"F"))</f>
        <v>0</v>
      </c>
      <c r="DX9" s="65">
        <f ca="1">IF(WEEKDAY(DX$6,2)&gt;5,"w",IF(ISERROR(VLOOKUP(DX$6,fériés,1,FALSE)),(SUM($H$1:DX1)&gt;SUM($F$8:$F8))*(SUM($H$1:DX1)&lt;=SUM($F$8:$F9))*1,"F"))</f>
        <v>0</v>
      </c>
      <c r="DY9" s="65">
        <f ca="1">IF(WEEKDAY(DY$6,2)&gt;5,"w",IF(ISERROR(VLOOKUP(DY$6,fériés,1,FALSE)),(SUM($H$1:DY1)&gt;SUM($F$8:$F8))*(SUM($H$1:DY1)&lt;=SUM($F$8:$F9))*1,"F"))</f>
        <v>0</v>
      </c>
      <c r="DZ9" s="65">
        <f ca="1">IF(WEEKDAY(DZ$6,2)&gt;5,"w",IF(ISERROR(VLOOKUP(DZ$6,fériés,1,FALSE)),(SUM($H$1:DZ1)&gt;SUM($F$8:$F8))*(SUM($H$1:DZ1)&lt;=SUM($F$8:$F9))*1,"F"))</f>
        <v>0</v>
      </c>
      <c r="EA9" s="65">
        <f ca="1">IF(WEEKDAY(EA$6,2)&gt;5,"w",IF(ISERROR(VLOOKUP(EA$6,fériés,1,FALSE)),(SUM($H$1:EA1)&gt;SUM($F$8:$F8))*(SUM($H$1:EA1)&lt;=SUM($F$8:$F9))*1,"F"))</f>
        <v>0</v>
      </c>
      <c r="EB9" s="65">
        <f ca="1">IF(WEEKDAY(EB$6,2)&gt;5,"w",IF(ISERROR(VLOOKUP(EB$6,fériés,1,FALSE)),(SUM($H$1:EB1)&gt;SUM($F$8:$F8))*(SUM($H$1:EB1)&lt;=SUM($F$8:$F9))*1,"F"))</f>
        <v>0</v>
      </c>
      <c r="EC9" s="65">
        <f ca="1">IF(WEEKDAY(EC$6,2)&gt;5,"w",IF(ISERROR(VLOOKUP(EC$6,fériés,1,FALSE)),(SUM($H$1:EC1)&gt;SUM($F$8:$F8))*(SUM($H$1:EC1)&lt;=SUM($F$8:$F9))*1,"F"))</f>
        <v>0</v>
      </c>
      <c r="ED9" s="65">
        <f ca="1">IF(WEEKDAY(ED$6,2)&gt;5,"w",IF(ISERROR(VLOOKUP(ED$6,fériés,1,FALSE)),(SUM($H$1:ED1)&gt;SUM($F$8:$F8))*(SUM($H$1:ED1)&lt;=SUM($F$8:$F9))*1,"F"))</f>
        <v>0</v>
      </c>
      <c r="EE9" s="65">
        <f ca="1">IF(WEEKDAY(EE$6,2)&gt;5,"w",IF(ISERROR(VLOOKUP(EE$6,fériés,1,FALSE)),(SUM($H$1:EE1)&gt;SUM($F$8:$F8))*(SUM($H$1:EE1)&lt;=SUM($F$8:$F9))*1,"F"))</f>
        <v>0</v>
      </c>
      <c r="EF9" s="65" t="str">
        <f ca="1">IF(WEEKDAY(EF$6,2)&gt;5,"w",IF(ISERROR(VLOOKUP(EF$6,fériés,1,FALSE)),(SUM($H$1:EF1)&gt;SUM($F$8:$F8))*(SUM($H$1:EF1)&lt;=SUM($F$8:$F9))*1,"F"))</f>
        <v>w</v>
      </c>
      <c r="EG9" s="65" t="str">
        <f ca="1">IF(WEEKDAY(EG$6,2)&gt;5,"w",IF(ISERROR(VLOOKUP(EG$6,fériés,1,FALSE)),(SUM($H$1:EG1)&gt;SUM($F$8:$F8))*(SUM($H$1:EG1)&lt;=SUM($F$8:$F9))*1,"F"))</f>
        <v>w</v>
      </c>
      <c r="EH9" s="65" t="str">
        <f ca="1">IF(WEEKDAY(EH$6,2)&gt;5,"w",IF(ISERROR(VLOOKUP(EH$6,fériés,1,FALSE)),(SUM($H$1:EH1)&gt;SUM($F$8:$F8))*(SUM($H$1:EH1)&lt;=SUM($F$8:$F9))*1,"F"))</f>
        <v>w</v>
      </c>
      <c r="EI9" s="65" t="str">
        <f ca="1">IF(WEEKDAY(EI$6,2)&gt;5,"w",IF(ISERROR(VLOOKUP(EI$6,fériés,1,FALSE)),(SUM($H$1:EI1)&gt;SUM($F$8:$F8))*(SUM($H$1:EI1)&lt;=SUM($F$8:$F9))*1,"F"))</f>
        <v>w</v>
      </c>
      <c r="EJ9" s="65" t="str">
        <f ca="1">IF(WEEKDAY(EJ$6,2)&gt;5,"w",IF(ISERROR(VLOOKUP(EJ$6,fériés,1,FALSE)),(SUM($H$1:EJ1)&gt;SUM($F$8:$F8))*(SUM($H$1:EJ1)&lt;=SUM($F$8:$F9))*1,"F"))</f>
        <v>w</v>
      </c>
      <c r="EK9" s="65" t="str">
        <f ca="1">IF(WEEKDAY(EK$6,2)&gt;5,"w",IF(ISERROR(VLOOKUP(EK$6,fériés,1,FALSE)),(SUM($H$1:EK1)&gt;SUM($F$8:$F8))*(SUM($H$1:EK1)&lt;=SUM($F$8:$F9))*1,"F"))</f>
        <v>w</v>
      </c>
      <c r="EL9" s="65" t="str">
        <f ca="1">IF(WEEKDAY(EL$6,2)&gt;5,"w",IF(ISERROR(VLOOKUP(EL$6,fériés,1,FALSE)),(SUM($H$1:EL1)&gt;SUM($F$8:$F8))*(SUM($H$1:EL1)&lt;=SUM($F$8:$F9))*1,"F"))</f>
        <v>w</v>
      </c>
      <c r="EM9" s="65" t="str">
        <f ca="1">IF(WEEKDAY(EM$6,2)&gt;5,"w",IF(ISERROR(VLOOKUP(EM$6,fériés,1,FALSE)),(SUM($H$1:EM1)&gt;SUM($F$8:$F8))*(SUM($H$1:EM1)&lt;=SUM($F$8:$F9))*1,"F"))</f>
        <v>w</v>
      </c>
      <c r="EN9" s="65" t="str">
        <f ca="1">IF(WEEKDAY(EN$6,2)&gt;5,"w",IF(ISERROR(VLOOKUP(EN$6,fériés,1,FALSE)),(SUM($H$1:EN1)&gt;SUM($F$8:$F8))*(SUM($H$1:EN1)&lt;=SUM($F$8:$F9))*1,"F"))</f>
        <v>w</v>
      </c>
      <c r="EO9" s="65" t="str">
        <f ca="1">IF(WEEKDAY(EO$6,2)&gt;5,"w",IF(ISERROR(VLOOKUP(EO$6,fériés,1,FALSE)),(SUM($H$1:EO1)&gt;SUM($F$8:$F8))*(SUM($H$1:EO1)&lt;=SUM($F$8:$F9))*1,"F"))</f>
        <v>w</v>
      </c>
      <c r="EP9" s="65" t="str">
        <f ca="1">IF(WEEKDAY(EP$6,2)&gt;5,"w",IF(ISERROR(VLOOKUP(EP$6,fériés,1,FALSE)),(SUM($H$1:EP1)&gt;SUM($F$8:$F8))*(SUM($H$1:EP1)&lt;=SUM($F$8:$F9))*1,"F"))</f>
        <v>w</v>
      </c>
      <c r="EQ9" s="65" t="str">
        <f ca="1">IF(WEEKDAY(EQ$6,2)&gt;5,"w",IF(ISERROR(VLOOKUP(EQ$6,fériés,1,FALSE)),(SUM($H$1:EQ1)&gt;SUM($F$8:$F8))*(SUM($H$1:EQ1)&lt;=SUM($F$8:$F9))*1,"F"))</f>
        <v>w</v>
      </c>
      <c r="ER9" s="65" t="str">
        <f ca="1">IF(WEEKDAY(ER$6,2)&gt;5,"w",IF(ISERROR(VLOOKUP(ER$6,fériés,1,FALSE)),(SUM($H$1:ER1)&gt;SUM($F$8:$F8))*(SUM($H$1:ER1)&lt;=SUM($F$8:$F9))*1,"F"))</f>
        <v>w</v>
      </c>
      <c r="ES9" s="65" t="str">
        <f ca="1">IF(WEEKDAY(ES$6,2)&gt;5,"w",IF(ISERROR(VLOOKUP(ES$6,fériés,1,FALSE)),(SUM($H$1:ES1)&gt;SUM($F$8:$F8))*(SUM($H$1:ES1)&lt;=SUM($F$8:$F9))*1,"F"))</f>
        <v>w</v>
      </c>
      <c r="ET9" s="65" t="str">
        <f ca="1">IF(WEEKDAY(ET$6,2)&gt;5,"w",IF(ISERROR(VLOOKUP(ET$6,fériés,1,FALSE)),(SUM($H$1:ET1)&gt;SUM($F$8:$F8))*(SUM($H$1:ET1)&lt;=SUM($F$8:$F9))*1,"F"))</f>
        <v>w</v>
      </c>
      <c r="EU9" s="65" t="str">
        <f ca="1">IF(WEEKDAY(EU$6,2)&gt;5,"w",IF(ISERROR(VLOOKUP(EU$6,fériés,1,FALSE)),(SUM($H$1:EU1)&gt;SUM($F$8:$F8))*(SUM($H$1:EU1)&lt;=SUM($F$8:$F9))*1,"F"))</f>
        <v>w</v>
      </c>
      <c r="EV9" s="65" t="str">
        <f ca="1">IF(WEEKDAY(EV$6,2)&gt;5,"w",IF(ISERROR(VLOOKUP(EV$6,fériés,1,FALSE)),(SUM($H$1:EV1)&gt;SUM($F$8:$F8))*(SUM($H$1:EV1)&lt;=SUM($F$8:$F9))*1,"F"))</f>
        <v>w</v>
      </c>
      <c r="EW9" s="65" t="str">
        <f ca="1">IF(WEEKDAY(EW$6,2)&gt;5,"w",IF(ISERROR(VLOOKUP(EW$6,fériés,1,FALSE)),(SUM($H$1:EW1)&gt;SUM($F$8:$F8))*(SUM($H$1:EW1)&lt;=SUM($F$8:$F9))*1,"F"))</f>
        <v>w</v>
      </c>
      <c r="EX9" s="65" t="str">
        <f ca="1">IF(WEEKDAY(EX$6,2)&gt;5,"w",IF(ISERROR(VLOOKUP(EX$6,fériés,1,FALSE)),(SUM($H$1:EX1)&gt;SUM($F$8:$F8))*(SUM($H$1:EX1)&lt;=SUM($F$8:$F9))*1,"F"))</f>
        <v>w</v>
      </c>
      <c r="EY9" s="65" t="str">
        <f ca="1">IF(WEEKDAY(EY$6,2)&gt;5,"w",IF(ISERROR(VLOOKUP(EY$6,fériés,1,FALSE)),(SUM($H$1:EY1)&gt;SUM($F$8:$F8))*(SUM($H$1:EY1)&lt;=SUM($F$8:$F9))*1,"F"))</f>
        <v>w</v>
      </c>
      <c r="EZ9" s="65">
        <f ca="1">IF(WEEKDAY(EZ$6,2)&gt;5,"w",IF(ISERROR(VLOOKUP(EZ$6,fériés,1,FALSE)),(SUM($H$1:EZ1)&gt;SUM($F$8:$F8))*(SUM($H$1:EZ1)&lt;=SUM($F$8:$F9))*1,"F"))</f>
        <v>0</v>
      </c>
      <c r="FA9" s="65">
        <f ca="1">IF(WEEKDAY(FA$6,2)&gt;5,"w",IF(ISERROR(VLOOKUP(FA$6,fériés,1,FALSE)),(SUM($H$1:FA1)&gt;SUM($F$8:$F8))*(SUM($H$1:FA1)&lt;=SUM($F$8:$F9))*1,"F"))</f>
        <v>0</v>
      </c>
      <c r="FB9" s="65">
        <f ca="1">IF(WEEKDAY(FB$6,2)&gt;5,"w",IF(ISERROR(VLOOKUP(FB$6,fériés,1,FALSE)),(SUM($H$1:FB1)&gt;SUM($F$8:$F8))*(SUM($H$1:FB1)&lt;=SUM($F$8:$F9))*1,"F"))</f>
        <v>0</v>
      </c>
      <c r="FC9" s="65">
        <f ca="1">IF(WEEKDAY(FC$6,2)&gt;5,"w",IF(ISERROR(VLOOKUP(FC$6,fériés,1,FALSE)),(SUM($H$1:FC1)&gt;SUM($F$8:$F8))*(SUM($H$1:FC1)&lt;=SUM($F$8:$F9))*1,"F"))</f>
        <v>0</v>
      </c>
      <c r="FD9" s="65">
        <f ca="1">IF(WEEKDAY(FD$6,2)&gt;5,"w",IF(ISERROR(VLOOKUP(FD$6,fériés,1,FALSE)),(SUM($H$1:FD1)&gt;SUM($F$8:$F8))*(SUM($H$1:FD1)&lt;=SUM($F$8:$F9))*1,"F"))</f>
        <v>0</v>
      </c>
      <c r="FE9" s="65">
        <f ca="1">IF(WEEKDAY(FE$6,2)&gt;5,"w",IF(ISERROR(VLOOKUP(FE$6,fériés,1,FALSE)),(SUM($H$1:FE1)&gt;SUM($F$8:$F8))*(SUM($H$1:FE1)&lt;=SUM($F$8:$F9))*1,"F"))</f>
        <v>0</v>
      </c>
      <c r="FF9" s="65">
        <f ca="1">IF(WEEKDAY(FF$6,2)&gt;5,"w",IF(ISERROR(VLOOKUP(FF$6,fériés,1,FALSE)),(SUM($H$1:FF1)&gt;SUM($F$8:$F8))*(SUM($H$1:FF1)&lt;=SUM($F$8:$F9))*1,"F"))</f>
        <v>0</v>
      </c>
      <c r="FG9" s="65">
        <f ca="1">IF(WEEKDAY(FG$6,2)&gt;5,"w",IF(ISERROR(VLOOKUP(FG$6,fériés,1,FALSE)),(SUM($H$1:FG1)&gt;SUM($F$8:$F8))*(SUM($H$1:FG1)&lt;=SUM($F$8:$F9))*1,"F"))</f>
        <v>0</v>
      </c>
      <c r="FH9" s="65">
        <f ca="1">IF(WEEKDAY(FH$6,2)&gt;5,"w",IF(ISERROR(VLOOKUP(FH$6,fériés,1,FALSE)),(SUM($H$1:FH1)&gt;SUM($F$8:$F8))*(SUM($H$1:FH1)&lt;=SUM($F$8:$F9))*1,"F"))</f>
        <v>0</v>
      </c>
      <c r="FI9" s="65">
        <f ca="1">IF(WEEKDAY(FI$6,2)&gt;5,"w",IF(ISERROR(VLOOKUP(FI$6,fériés,1,FALSE)),(SUM($H$1:FI1)&gt;SUM($F$8:$F8))*(SUM($H$1:FI1)&lt;=SUM($F$8:$F9))*1,"F"))</f>
        <v>0</v>
      </c>
      <c r="FJ9" s="65">
        <f ca="1">IF(WEEKDAY(FJ$6,2)&gt;5,"w",IF(ISERROR(VLOOKUP(FJ$6,fériés,1,FALSE)),(SUM($H$1:FJ1)&gt;SUM($F$8:$F8))*(SUM($H$1:FJ1)&lt;=SUM($F$8:$F9))*1,"F"))</f>
        <v>0</v>
      </c>
      <c r="FK9" s="65">
        <f ca="1">IF(WEEKDAY(FK$6,2)&gt;5,"w",IF(ISERROR(VLOOKUP(FK$6,fériés,1,FALSE)),(SUM($H$1:FK1)&gt;SUM($F$8:$F8))*(SUM($H$1:FK1)&lt;=SUM($F$8:$F9))*1,"F"))</f>
        <v>0</v>
      </c>
      <c r="FL9" s="65">
        <f ca="1">IF(WEEKDAY(FL$6,2)&gt;5,"w",IF(ISERROR(VLOOKUP(FL$6,fériés,1,FALSE)),(SUM($H$1:FL1)&gt;SUM($F$8:$F8))*(SUM($H$1:FL1)&lt;=SUM($F$8:$F9))*1,"F"))</f>
        <v>0</v>
      </c>
      <c r="FM9" s="65">
        <f ca="1">IF(WEEKDAY(FM$6,2)&gt;5,"w",IF(ISERROR(VLOOKUP(FM$6,fériés,1,FALSE)),(SUM($H$1:FM1)&gt;SUM($F$8:$F8))*(SUM($H$1:FM1)&lt;=SUM($F$8:$F9))*1,"F"))</f>
        <v>0</v>
      </c>
      <c r="FN9" s="65">
        <f ca="1">IF(WEEKDAY(FN$6,2)&gt;5,"w",IF(ISERROR(VLOOKUP(FN$6,fériés,1,FALSE)),(SUM($H$1:FN1)&gt;SUM($F$8:$F8))*(SUM($H$1:FN1)&lt;=SUM($F$8:$F9))*1,"F"))</f>
        <v>0</v>
      </c>
      <c r="FO9" s="65">
        <f ca="1">IF(WEEKDAY(FO$6,2)&gt;5,"w",IF(ISERROR(VLOOKUP(FO$6,fériés,1,FALSE)),(SUM($H$1:FO1)&gt;SUM($F$8:$F8))*(SUM($H$1:FO1)&lt;=SUM($F$8:$F9))*1,"F"))</f>
        <v>0</v>
      </c>
      <c r="FP9" s="65">
        <f ca="1">IF(WEEKDAY(FP$6,2)&gt;5,"w",IF(ISERROR(VLOOKUP(FP$6,fériés,1,FALSE)),(SUM($H$1:FP1)&gt;SUM($F$8:$F8))*(SUM($H$1:FP1)&lt;=SUM($F$8:$F9))*1,"F"))</f>
        <v>0</v>
      </c>
      <c r="FQ9" s="65">
        <f ca="1">IF(WEEKDAY(FQ$6,2)&gt;5,"w",IF(ISERROR(VLOOKUP(FQ$6,fériés,1,FALSE)),(SUM($H$1:FQ1)&gt;SUM($F$8:$F8))*(SUM($H$1:FQ1)&lt;=SUM($F$8:$F9))*1,"F"))</f>
        <v>0</v>
      </c>
      <c r="FR9" s="65">
        <f ca="1">IF(WEEKDAY(FR$6,2)&gt;5,"w",IF(ISERROR(VLOOKUP(FR$6,fériés,1,FALSE)),(SUM($H$1:FR1)&gt;SUM($F$8:$F8))*(SUM($H$1:FR1)&lt;=SUM($F$8:$F9))*1,"F"))</f>
        <v>0</v>
      </c>
      <c r="FS9" s="65">
        <f ca="1">IF(WEEKDAY(FS$6,2)&gt;5,"w",IF(ISERROR(VLOOKUP(FS$6,fériés,1,FALSE)),(SUM($H$1:FS1)&gt;SUM($F$8:$F8))*(SUM($H$1:FS1)&lt;=SUM($F$8:$F9))*1,"F"))</f>
        <v>0</v>
      </c>
      <c r="FT9" s="65">
        <f ca="1">IF(WEEKDAY(FT$6,2)&gt;5,"w",IF(ISERROR(VLOOKUP(FT$6,fériés,1,FALSE)),(SUM($H$1:FT1)&gt;SUM($F$8:$F8))*(SUM($H$1:FT1)&lt;=SUM($F$8:$F9))*1,"F"))</f>
        <v>0</v>
      </c>
      <c r="FU9" s="65">
        <f ca="1">IF(WEEKDAY(FU$6,2)&gt;5,"w",IF(ISERROR(VLOOKUP(FU$6,fériés,1,FALSE)),(SUM($H$1:FU1)&gt;SUM($F$8:$F8))*(SUM($H$1:FU1)&lt;=SUM($F$8:$F9))*1,"F"))</f>
        <v>0</v>
      </c>
      <c r="FV9" s="65">
        <f ca="1">IF(WEEKDAY(FV$6,2)&gt;5,"w",IF(ISERROR(VLOOKUP(FV$6,fériés,1,FALSE)),(SUM($H$1:FV1)&gt;SUM($F$8:$F8))*(SUM($H$1:FV1)&lt;=SUM($F$8:$F9))*1,"F"))</f>
        <v>0</v>
      </c>
      <c r="FW9" s="65">
        <f ca="1">IF(WEEKDAY(FW$6,2)&gt;5,"w",IF(ISERROR(VLOOKUP(FW$6,fériés,1,FALSE)),(SUM($H$1:FW1)&gt;SUM($F$8:$F8))*(SUM($H$1:FW1)&lt;=SUM($F$8:$F9))*1,"F"))</f>
        <v>0</v>
      </c>
      <c r="FX9" s="65">
        <f ca="1">IF(WEEKDAY(FX$6,2)&gt;5,"w",IF(ISERROR(VLOOKUP(FX$6,fériés,1,FALSE)),(SUM($H$1:FX1)&gt;SUM($F$8:$F8))*(SUM($H$1:FX1)&lt;=SUM($F$8:$F9))*1,"F"))</f>
        <v>0</v>
      </c>
      <c r="FY9" s="65">
        <f ca="1">IF(WEEKDAY(FY$6,2)&gt;5,"w",IF(ISERROR(VLOOKUP(FY$6,fériés,1,FALSE)),(SUM($H$1:FY1)&gt;SUM($F$8:$F8))*(SUM($H$1:FY1)&lt;=SUM($F$8:$F9))*1,"F"))</f>
        <v>0</v>
      </c>
      <c r="FZ9" s="65">
        <f ca="1">IF(WEEKDAY(FZ$6,2)&gt;5,"w",IF(ISERROR(VLOOKUP(FZ$6,fériés,1,FALSE)),(SUM($H$1:FZ1)&gt;SUM($F$8:$F8))*(SUM($H$1:FZ1)&lt;=SUM($F$8:$F9))*1,"F"))</f>
        <v>0</v>
      </c>
      <c r="GA9" s="65">
        <f ca="1">IF(WEEKDAY(GA$6,2)&gt;5,"w",IF(ISERROR(VLOOKUP(GA$6,fériés,1,FALSE)),(SUM($H$1:GA1)&gt;SUM($F$8:$F8))*(SUM($H$1:GA1)&lt;=SUM($F$8:$F9))*1,"F"))</f>
        <v>0</v>
      </c>
      <c r="GB9" s="65">
        <f ca="1">IF(WEEKDAY(GB$6,2)&gt;5,"w",IF(ISERROR(VLOOKUP(GB$6,fériés,1,FALSE)),(SUM($H$1:GB1)&gt;SUM($F$8:$F8))*(SUM($H$1:GB1)&lt;=SUM($F$8:$F9))*1,"F"))</f>
        <v>0</v>
      </c>
      <c r="GC9" s="65">
        <f ca="1">IF(WEEKDAY(GC$6,2)&gt;5,"w",IF(ISERROR(VLOOKUP(GC$6,fériés,1,FALSE)),(SUM($H$1:GC1)&gt;SUM($F$8:$F8))*(SUM($H$1:GC1)&lt;=SUM($F$8:$F9))*1,"F"))</f>
        <v>0</v>
      </c>
      <c r="GD9" s="65">
        <f ca="1">IF(WEEKDAY(GD$6,2)&gt;5,"w",IF(ISERROR(VLOOKUP(GD$6,fériés,1,FALSE)),(SUM($H$1:GD1)&gt;SUM($F$8:$F8))*(SUM($H$1:GD1)&lt;=SUM($F$8:$F9))*1,"F"))</f>
        <v>0</v>
      </c>
      <c r="GE9" s="65">
        <f ca="1">IF(WEEKDAY(GE$6,2)&gt;5,"w",IF(ISERROR(VLOOKUP(GE$6,fériés,1,FALSE)),(SUM($H$1:GE1)&gt;SUM($F$8:$F8))*(SUM($H$1:GE1)&lt;=SUM($F$8:$F9))*1,"F"))</f>
        <v>0</v>
      </c>
      <c r="GF9" s="65">
        <f ca="1">IF(WEEKDAY(GF$6,2)&gt;5,"w",IF(ISERROR(VLOOKUP(GF$6,fériés,1,FALSE)),(SUM($H$1:GF1)&gt;SUM($F$8:$F8))*(SUM($H$1:GF1)&lt;=SUM($F$8:$F9))*1,"F"))</f>
        <v>0</v>
      </c>
      <c r="GG9" s="65">
        <f ca="1">IF(WEEKDAY(GG$6,2)&gt;5,"w",IF(ISERROR(VLOOKUP(GG$6,fériés,1,FALSE)),(SUM($H$1:GG1)&gt;SUM($F$8:$F8))*(SUM($H$1:GG1)&lt;=SUM($F$8:$F9))*1,"F"))</f>
        <v>0</v>
      </c>
      <c r="GH9" s="65">
        <f ca="1">IF(WEEKDAY(GH$6,2)&gt;5,"w",IF(ISERROR(VLOOKUP(GH$6,fériés,1,FALSE)),(SUM($H$1:GH1)&gt;SUM($F$8:$F8))*(SUM($H$1:GH1)&lt;=SUM($F$8:$F9))*1,"F"))</f>
        <v>0</v>
      </c>
      <c r="GI9" s="65">
        <f ca="1">IF(WEEKDAY(GI$6,2)&gt;5,"w",IF(ISERROR(VLOOKUP(GI$6,fériés,1,FALSE)),(SUM($H$1:GI1)&gt;SUM($F$8:$F8))*(SUM($H$1:GI1)&lt;=SUM($F$8:$F9))*1,"F"))</f>
        <v>0</v>
      </c>
      <c r="GJ9" s="65">
        <f ca="1">IF(WEEKDAY(GJ$6,2)&gt;5,"w",IF(ISERROR(VLOOKUP(GJ$6,fériés,1,FALSE)),(SUM($H$1:GJ1)&gt;SUM($F$8:$F8))*(SUM($H$1:GJ1)&lt;=SUM($F$8:$F9))*1,"F"))</f>
        <v>0</v>
      </c>
      <c r="GK9" s="65">
        <f ca="1">IF(WEEKDAY(GK$6,2)&gt;5,"w",IF(ISERROR(VLOOKUP(GK$6,fériés,1,FALSE)),(SUM($H$1:GK1)&gt;SUM($F$8:$F8))*(SUM($H$1:GK1)&lt;=SUM($F$8:$F9))*1,"F"))</f>
        <v>0</v>
      </c>
      <c r="GL9" s="65">
        <f ca="1">IF(WEEKDAY(GL$6,2)&gt;5,"w",IF(ISERROR(VLOOKUP(GL$6,fériés,1,FALSE)),(SUM($H$1:GL1)&gt;SUM($F$8:$F8))*(SUM($H$1:GL1)&lt;=SUM($F$8:$F9))*1,"F"))</f>
        <v>0</v>
      </c>
      <c r="GM9" s="65">
        <f ca="1">IF(WEEKDAY(GM$6,2)&gt;5,"w",IF(ISERROR(VLOOKUP(GM$6,fériés,1,FALSE)),(SUM($H$1:GM1)&gt;SUM($F$8:$F8))*(SUM($H$1:GM1)&lt;=SUM($F$8:$F9))*1,"F"))</f>
        <v>0</v>
      </c>
      <c r="GN9" s="65">
        <f ca="1">IF(WEEKDAY(GN$6,2)&gt;5,"w",IF(ISERROR(VLOOKUP(GN$6,fériés,1,FALSE)),(SUM($H$1:GN1)&gt;SUM($F$8:$F8))*(SUM($H$1:GN1)&lt;=SUM($F$8:$F9))*1,"F"))</f>
        <v>0</v>
      </c>
      <c r="GO9" s="65">
        <f ca="1">IF(WEEKDAY(GO$6,2)&gt;5,"w",IF(ISERROR(VLOOKUP(GO$6,fériés,1,FALSE)),(SUM($H$1:GO1)&gt;SUM($F$8:$F8))*(SUM($H$1:GO1)&lt;=SUM($F$8:$F9))*1,"F"))</f>
        <v>0</v>
      </c>
      <c r="GP9" s="65">
        <f ca="1">IF(WEEKDAY(GP$6,2)&gt;5,"w",IF(ISERROR(VLOOKUP(GP$6,fériés,1,FALSE)),(SUM($H$1:GP1)&gt;SUM($F$8:$F8))*(SUM($H$1:GP1)&lt;=SUM($F$8:$F9))*1,"F"))</f>
        <v>0</v>
      </c>
      <c r="GQ9" s="65">
        <f ca="1">IF(WEEKDAY(GQ$6,2)&gt;5,"w",IF(ISERROR(VLOOKUP(GQ$6,fériés,1,FALSE)),(SUM($H$1:GQ1)&gt;SUM($F$8:$F8))*(SUM($H$1:GQ1)&lt;=SUM($F$8:$F9))*1,"F"))</f>
        <v>0</v>
      </c>
      <c r="GR9" s="65">
        <f ca="1">IF(WEEKDAY(GR$6,2)&gt;5,"w",IF(ISERROR(VLOOKUP(GR$6,fériés,1,FALSE)),(SUM($H$1:GR1)&gt;SUM($F$8:$F8))*(SUM($H$1:GR1)&lt;=SUM($F$8:$F9))*1,"F"))</f>
        <v>0</v>
      </c>
      <c r="GS9" s="65">
        <f ca="1">IF(WEEKDAY(GS$6,2)&gt;5,"w",IF(ISERROR(VLOOKUP(GS$6,fériés,1,FALSE)),(SUM($H$1:GS1)&gt;SUM($F$8:$F8))*(SUM($H$1:GS1)&lt;=SUM($F$8:$F9))*1,"F"))</f>
        <v>0</v>
      </c>
      <c r="GT9" s="65">
        <f ca="1">IF(WEEKDAY(GT$6,2)&gt;5,"w",IF(ISERROR(VLOOKUP(GT$6,fériés,1,FALSE)),(SUM($H$1:GT1)&gt;SUM($F$8:$F8))*(SUM($H$1:GT1)&lt;=SUM($F$8:$F9))*1,"F"))</f>
        <v>0</v>
      </c>
      <c r="GU9" s="65">
        <f ca="1">IF(WEEKDAY(GU$6,2)&gt;5,"w",IF(ISERROR(VLOOKUP(GU$6,fériés,1,FALSE)),(SUM($H$1:GU1)&gt;SUM($F$8:$F8))*(SUM($H$1:GU1)&lt;=SUM($F$8:$F9))*1,"F"))</f>
        <v>0</v>
      </c>
      <c r="GV9" s="65">
        <f ca="1">IF(WEEKDAY(GV$6,2)&gt;5,"w",IF(ISERROR(VLOOKUP(GV$6,fériés,1,FALSE)),(SUM($H$1:GV1)&gt;SUM($F$8:$F8))*(SUM($H$1:GV1)&lt;=SUM($F$8:$F9))*1,"F"))</f>
        <v>0</v>
      </c>
      <c r="GW9" s="65">
        <f ca="1">IF(WEEKDAY(GW$6,2)&gt;5,"w",IF(ISERROR(VLOOKUP(GW$6,fériés,1,FALSE)),(SUM($H$1:GW1)&gt;SUM($F$8:$F8))*(SUM($H$1:GW1)&lt;=SUM($F$8:$F9))*1,"F"))</f>
        <v>0</v>
      </c>
      <c r="GX9" s="65" t="str">
        <f ca="1">IF(WEEKDAY(GX$6,2)&gt;5,"w",IF(ISERROR(VLOOKUP(GX$6,fériés,1,FALSE)),(SUM($H$1:GX1)&gt;SUM($F$8:$F8))*(SUM($H$1:GX1)&lt;=SUM($F$8:$F9))*1,"F"))</f>
        <v>w</v>
      </c>
      <c r="GY9" s="65" t="str">
        <f ca="1">IF(WEEKDAY(GY$6,2)&gt;5,"w",IF(ISERROR(VLOOKUP(GY$6,fériés,1,FALSE)),(SUM($H$1:GY1)&gt;SUM($F$8:$F8))*(SUM($H$1:GY1)&lt;=SUM($F$8:$F9))*1,"F"))</f>
        <v>w</v>
      </c>
      <c r="GZ9" s="65" t="str">
        <f ca="1">IF(WEEKDAY(GZ$6,2)&gt;5,"w",IF(ISERROR(VLOOKUP(GZ$6,fériés,1,FALSE)),(SUM($H$1:GZ1)&gt;SUM($F$8:$F8))*(SUM($H$1:GZ1)&lt;=SUM($F$8:$F9))*1,"F"))</f>
        <v>w</v>
      </c>
      <c r="HA9" s="65" t="str">
        <f ca="1">IF(WEEKDAY(HA$6,2)&gt;5,"w",IF(ISERROR(VLOOKUP(HA$6,fériés,1,FALSE)),(SUM($H$1:HA1)&gt;SUM($F$8:$F8))*(SUM($H$1:HA1)&lt;=SUM($F$8:$F9))*1,"F"))</f>
        <v>w</v>
      </c>
      <c r="HB9" s="65" t="str">
        <f ca="1">IF(WEEKDAY(HB$6,2)&gt;5,"w",IF(ISERROR(VLOOKUP(HB$6,fériés,1,FALSE)),(SUM($H$1:HB1)&gt;SUM($F$8:$F8))*(SUM($H$1:HB1)&lt;=SUM($F$8:$F9))*1,"F"))</f>
        <v>w</v>
      </c>
      <c r="HC9" s="65" t="str">
        <f ca="1">IF(WEEKDAY(HC$6,2)&gt;5,"w",IF(ISERROR(VLOOKUP(HC$6,fériés,1,FALSE)),(SUM($H$1:HC1)&gt;SUM($F$8:$F8))*(SUM($H$1:HC1)&lt;=SUM($F$8:$F9))*1,"F"))</f>
        <v>w</v>
      </c>
      <c r="HD9" s="65" t="str">
        <f ca="1">IF(WEEKDAY(HD$6,2)&gt;5,"w",IF(ISERROR(VLOOKUP(HD$6,fériés,1,FALSE)),(SUM($H$1:HD1)&gt;SUM($F$8:$F8))*(SUM($H$1:HD1)&lt;=SUM($F$8:$F9))*1,"F"))</f>
        <v>w</v>
      </c>
      <c r="HE9" s="65" t="str">
        <f ca="1">IF(WEEKDAY(HE$6,2)&gt;5,"w",IF(ISERROR(VLOOKUP(HE$6,fériés,1,FALSE)),(SUM($H$1:HE1)&gt;SUM($F$8:$F8))*(SUM($H$1:HE1)&lt;=SUM($F$8:$F9))*1,"F"))</f>
        <v>w</v>
      </c>
      <c r="HF9" s="65" t="str">
        <f ca="1">IF(WEEKDAY(HF$6,2)&gt;5,"w",IF(ISERROR(VLOOKUP(HF$6,fériés,1,FALSE)),(SUM($H$1:HF1)&gt;SUM($F$8:$F8))*(SUM($H$1:HF1)&lt;=SUM($F$8:$F9))*1,"F"))</f>
        <v>w</v>
      </c>
      <c r="HG9" s="65" t="str">
        <f ca="1">IF(WEEKDAY(HG$6,2)&gt;5,"w",IF(ISERROR(VLOOKUP(HG$6,fériés,1,FALSE)),(SUM($H$1:HG1)&gt;SUM($F$8:$F8))*(SUM($H$1:HG1)&lt;=SUM($F$8:$F9))*1,"F"))</f>
        <v>w</v>
      </c>
      <c r="HH9" s="65" t="str">
        <f ca="1">IF(WEEKDAY(HH$6,2)&gt;5,"w",IF(ISERROR(VLOOKUP(HH$6,fériés,1,FALSE)),(SUM($H$1:HH1)&gt;SUM($F$8:$F8))*(SUM($H$1:HH1)&lt;=SUM($F$8:$F9))*1,"F"))</f>
        <v>w</v>
      </c>
      <c r="HI9" s="65" t="str">
        <f ca="1">IF(WEEKDAY(HI$6,2)&gt;5,"w",IF(ISERROR(VLOOKUP(HI$6,fériés,1,FALSE)),(SUM($H$1:HI1)&gt;SUM($F$8:$F8))*(SUM($H$1:HI1)&lt;=SUM($F$8:$F9))*1,"F"))</f>
        <v>w</v>
      </c>
      <c r="HJ9" s="65" t="str">
        <f ca="1">IF(WEEKDAY(HJ$6,2)&gt;5,"w",IF(ISERROR(VLOOKUP(HJ$6,fériés,1,FALSE)),(SUM($H$1:HJ1)&gt;SUM($F$8:$F8))*(SUM($H$1:HJ1)&lt;=SUM($F$8:$F9))*1,"F"))</f>
        <v>w</v>
      </c>
      <c r="HK9" s="65" t="str">
        <f ca="1">IF(WEEKDAY(HK$6,2)&gt;5,"w",IF(ISERROR(VLOOKUP(HK$6,fériés,1,FALSE)),(SUM($H$1:HK1)&gt;SUM($F$8:$F8))*(SUM($H$1:HK1)&lt;=SUM($F$8:$F9))*1,"F"))</f>
        <v>w</v>
      </c>
      <c r="HL9" s="65" t="str">
        <f ca="1">IF(WEEKDAY(HL$6,2)&gt;5,"w",IF(ISERROR(VLOOKUP(HL$6,fériés,1,FALSE)),(SUM($H$1:HL1)&gt;SUM($F$8:$F8))*(SUM($H$1:HL1)&lt;=SUM($F$8:$F9))*1,"F"))</f>
        <v>w</v>
      </c>
      <c r="HM9" s="65" t="str">
        <f ca="1">IF(WEEKDAY(HM$6,2)&gt;5,"w",IF(ISERROR(VLOOKUP(HM$6,fériés,1,FALSE)),(SUM($H$1:HM1)&gt;SUM($F$8:$F8))*(SUM($H$1:HM1)&lt;=SUM($F$8:$F9))*1,"F"))</f>
        <v>w</v>
      </c>
      <c r="HN9" s="65" t="str">
        <f ca="1">IF(WEEKDAY(HN$6,2)&gt;5,"w",IF(ISERROR(VLOOKUP(HN$6,fériés,1,FALSE)),(SUM($H$1:HN1)&gt;SUM($F$8:$F8))*(SUM($H$1:HN1)&lt;=SUM($F$8:$F9))*1,"F"))</f>
        <v>w</v>
      </c>
      <c r="HO9" s="65" t="str">
        <f ca="1">IF(WEEKDAY(HO$6,2)&gt;5,"w",IF(ISERROR(VLOOKUP(HO$6,fériés,1,FALSE)),(SUM($H$1:HO1)&gt;SUM($F$8:$F8))*(SUM($H$1:HO1)&lt;=SUM($F$8:$F9))*1,"F"))</f>
        <v>w</v>
      </c>
      <c r="HP9" s="65" t="str">
        <f ca="1">IF(WEEKDAY(HP$6,2)&gt;5,"w",IF(ISERROR(VLOOKUP(HP$6,fériés,1,FALSE)),(SUM($H$1:HP1)&gt;SUM($F$8:$F8))*(SUM($H$1:HP1)&lt;=SUM($F$8:$F9))*1,"F"))</f>
        <v>w</v>
      </c>
      <c r="HQ9" s="65" t="str">
        <f ca="1">IF(WEEKDAY(HQ$6,2)&gt;5,"w",IF(ISERROR(VLOOKUP(HQ$6,fériés,1,FALSE)),(SUM($H$1:HQ1)&gt;SUM($F$8:$F8))*(SUM($H$1:HQ1)&lt;=SUM($F$8:$F9))*1,"F"))</f>
        <v>w</v>
      </c>
      <c r="HR9" s="65">
        <f ca="1">IF(WEEKDAY(HR$6,2)&gt;5,"w",IF(ISERROR(VLOOKUP(HR$6,fériés,1,FALSE)),(SUM($H$1:HR1)&gt;SUM($F$8:$F8))*(SUM($H$1:HR1)&lt;=SUM($F$8:$F9))*1,"F"))</f>
        <v>0</v>
      </c>
      <c r="HS9" s="65">
        <f ca="1">IF(WEEKDAY(HS$6,2)&gt;5,"w",IF(ISERROR(VLOOKUP(HS$6,fériés,1,FALSE)),(SUM($H$1:HS1)&gt;SUM($F$8:$F8))*(SUM($H$1:HS1)&lt;=SUM($F$8:$F9))*1,"F"))</f>
        <v>0</v>
      </c>
      <c r="HT9" s="65">
        <f ca="1">IF(WEEKDAY(HT$6,2)&gt;5,"w",IF(ISERROR(VLOOKUP(HT$6,fériés,1,FALSE)),(SUM($H$1:HT1)&gt;SUM($F$8:$F8))*(SUM($H$1:HT1)&lt;=SUM($F$8:$F9))*1,"F"))</f>
        <v>0</v>
      </c>
      <c r="HU9" s="65">
        <f ca="1">IF(WEEKDAY(HU$6,2)&gt;5,"w",IF(ISERROR(VLOOKUP(HU$6,fériés,1,FALSE)),(SUM($H$1:HU1)&gt;SUM($F$8:$F8))*(SUM($H$1:HU1)&lt;=SUM($F$8:$F9))*1,"F"))</f>
        <v>0</v>
      </c>
      <c r="HV9" s="65">
        <f ca="1">IF(WEEKDAY(HV$6,2)&gt;5,"w",IF(ISERROR(VLOOKUP(HV$6,fériés,1,FALSE)),(SUM($H$1:HV1)&gt;SUM($F$8:$F8))*(SUM($H$1:HV1)&lt;=SUM($F$8:$F9))*1,"F"))</f>
        <v>0</v>
      </c>
      <c r="HW9" s="65">
        <f ca="1">IF(WEEKDAY(HW$6,2)&gt;5,"w",IF(ISERROR(VLOOKUP(HW$6,fériés,1,FALSE)),(SUM($H$1:HW1)&gt;SUM($F$8:$F8))*(SUM($H$1:HW1)&lt;=SUM($F$8:$F9))*1,"F"))</f>
        <v>0</v>
      </c>
      <c r="HX9" s="65">
        <f ca="1">IF(WEEKDAY(HX$6,2)&gt;5,"w",IF(ISERROR(VLOOKUP(HX$6,fériés,1,FALSE)),(SUM($H$1:HX1)&gt;SUM($F$8:$F8))*(SUM($H$1:HX1)&lt;=SUM($F$8:$F9))*1,"F"))</f>
        <v>0</v>
      </c>
      <c r="HY9" s="65">
        <f ca="1">IF(WEEKDAY(HY$6,2)&gt;5,"w",IF(ISERROR(VLOOKUP(HY$6,fériés,1,FALSE)),(SUM($H$1:HY1)&gt;SUM($F$8:$F8))*(SUM($H$1:HY1)&lt;=SUM($F$8:$F9))*1,"F"))</f>
        <v>0</v>
      </c>
      <c r="HZ9" s="65">
        <f ca="1">IF(WEEKDAY(HZ$6,2)&gt;5,"w",IF(ISERROR(VLOOKUP(HZ$6,fériés,1,FALSE)),(SUM($H$1:HZ1)&gt;SUM($F$8:$F8))*(SUM($H$1:HZ1)&lt;=SUM($F$8:$F9))*1,"F"))</f>
        <v>0</v>
      </c>
      <c r="IA9" s="65">
        <f ca="1">IF(WEEKDAY(IA$6,2)&gt;5,"w",IF(ISERROR(VLOOKUP(IA$6,fériés,1,FALSE)),(SUM($H$1:IA1)&gt;SUM($F$8:$F8))*(SUM($H$1:IA1)&lt;=SUM($F$8:$F9))*1,"F"))</f>
        <v>0</v>
      </c>
      <c r="IB9" s="65">
        <f ca="1">IF(WEEKDAY(IB$6,2)&gt;5,"w",IF(ISERROR(VLOOKUP(IB$6,fériés,1,FALSE)),(SUM($H$1:IB1)&gt;SUM($F$8:$F8))*(SUM($H$1:IB1)&lt;=SUM($F$8:$F9))*1,"F"))</f>
        <v>0</v>
      </c>
      <c r="IC9" s="65">
        <f ca="1">IF(WEEKDAY(IC$6,2)&gt;5,"w",IF(ISERROR(VLOOKUP(IC$6,fériés,1,FALSE)),(SUM($H$1:IC1)&gt;SUM($F$8:$F8))*(SUM($H$1:IC1)&lt;=SUM($F$8:$F9))*1,"F"))</f>
        <v>0</v>
      </c>
      <c r="ID9" s="65">
        <f ca="1">IF(WEEKDAY(ID$6,2)&gt;5,"w",IF(ISERROR(VLOOKUP(ID$6,fériés,1,FALSE)),(SUM($H$1:ID1)&gt;SUM($F$8:$F8))*(SUM($H$1:ID1)&lt;=SUM($F$8:$F9))*1,"F"))</f>
        <v>0</v>
      </c>
      <c r="IE9" s="65">
        <f ca="1">IF(WEEKDAY(IE$6,2)&gt;5,"w",IF(ISERROR(VLOOKUP(IE$6,fériés,1,FALSE)),(SUM($H$1:IE1)&gt;SUM($F$8:$F8))*(SUM($H$1:IE1)&lt;=SUM($F$8:$F9))*1,"F"))</f>
        <v>0</v>
      </c>
      <c r="IF9" s="65">
        <f ca="1">IF(WEEKDAY(IF$6,2)&gt;5,"w",IF(ISERROR(VLOOKUP(IF$6,fériés,1,FALSE)),(SUM($H$1:IF1)&gt;SUM($F$8:$F8))*(SUM($H$1:IF1)&lt;=SUM($F$8:$F9))*1,"F"))</f>
        <v>0</v>
      </c>
      <c r="IG9" s="65">
        <f ca="1">IF(WEEKDAY(IG$6,2)&gt;5,"w",IF(ISERROR(VLOOKUP(IG$6,fériés,1,FALSE)),(SUM($H$1:IG1)&gt;SUM($F$8:$F8))*(SUM($H$1:IG1)&lt;=SUM($F$8:$F9))*1,"F"))</f>
        <v>0</v>
      </c>
      <c r="IH9" s="65">
        <f ca="1">IF(WEEKDAY(IH$6,2)&gt;5,"w",IF(ISERROR(VLOOKUP(IH$6,fériés,1,FALSE)),(SUM($H$1:IH1)&gt;SUM($F$8:$F8))*(SUM($H$1:IH1)&lt;=SUM($F$8:$F9))*1,"F"))</f>
        <v>0</v>
      </c>
      <c r="II9" s="65">
        <f ca="1">IF(WEEKDAY(II$6,2)&gt;5,"w",IF(ISERROR(VLOOKUP(II$6,fériés,1,FALSE)),(SUM($H$1:II1)&gt;SUM($F$8:$F8))*(SUM($H$1:II1)&lt;=SUM($F$8:$F9))*1,"F"))</f>
        <v>0</v>
      </c>
      <c r="IJ9" s="65">
        <f ca="1">IF(WEEKDAY(IJ$6,2)&gt;5,"w",IF(ISERROR(VLOOKUP(IJ$6,fériés,1,FALSE)),(SUM($H$1:IJ1)&gt;SUM($F$8:$F8))*(SUM($H$1:IJ1)&lt;=SUM($F$8:$F9))*1,"F"))</f>
        <v>0</v>
      </c>
      <c r="IK9" s="65">
        <f ca="1">IF(WEEKDAY(IK$6,2)&gt;5,"w",IF(ISERROR(VLOOKUP(IK$6,fériés,1,FALSE)),(SUM($H$1:IK1)&gt;SUM($F$8:$F8))*(SUM($H$1:IK1)&lt;=SUM($F$8:$F9))*1,"F"))</f>
        <v>0</v>
      </c>
      <c r="IL9" s="65">
        <f ca="1">IF(WEEKDAY(IL$6,2)&gt;5,"w",IF(ISERROR(VLOOKUP(IL$6,fériés,1,FALSE)),(SUM($H$1:IL1)&gt;SUM($F$8:$F8))*(SUM($H$1:IL1)&lt;=SUM($F$8:$F9))*1,"F"))</f>
        <v>0</v>
      </c>
      <c r="IM9" s="65">
        <f ca="1">IF(WEEKDAY(IM$6,2)&gt;5,"w",IF(ISERROR(VLOOKUP(IM$6,fériés,1,FALSE)),(SUM($H$1:IM1)&gt;SUM($F$8:$F8))*(SUM($H$1:IM1)&lt;=SUM($F$8:$F9))*1,"F"))</f>
        <v>0</v>
      </c>
      <c r="IN9" s="65">
        <f ca="1">IF(WEEKDAY(IN$6,2)&gt;5,"w",IF(ISERROR(VLOOKUP(IN$6,fériés,1,FALSE)),(SUM($H$1:IN1)&gt;SUM($F$8:$F8))*(SUM($H$1:IN1)&lt;=SUM($F$8:$F9))*1,"F"))</f>
        <v>0</v>
      </c>
      <c r="IO9" s="65">
        <f ca="1">IF(WEEKDAY(IO$6,2)&gt;5,"w",IF(ISERROR(VLOOKUP(IO$6,fériés,1,FALSE)),(SUM($H$1:IO1)&gt;SUM($F$8:$F8))*(SUM($H$1:IO1)&lt;=SUM($F$8:$F9))*1,"F"))</f>
        <v>0</v>
      </c>
      <c r="IP9" s="65">
        <f ca="1">IF(WEEKDAY(IP$6,2)&gt;5,"w",IF(ISERROR(VLOOKUP(IP$6,fériés,1,FALSE)),(SUM($H$1:IP1)&gt;SUM($F$8:$F8))*(SUM($H$1:IP1)&lt;=SUM($F$8:$F9))*1,"F"))</f>
        <v>0</v>
      </c>
      <c r="IQ9" s="65">
        <f ca="1">IF(WEEKDAY(IQ$6,2)&gt;5,"w",IF(ISERROR(VLOOKUP(IQ$6,fériés,1,FALSE)),(SUM($H$1:IQ1)&gt;SUM($F$8:$F8))*(SUM($H$1:IQ1)&lt;=SUM($F$8:$F9))*1,"F"))</f>
        <v>0</v>
      </c>
      <c r="IR9" s="65">
        <f ca="1">IF(WEEKDAY(IR$6,2)&gt;5,"w",IF(ISERROR(VLOOKUP(IR$6,fériés,1,FALSE)),(SUM($H$1:IR1)&gt;SUM($F$8:$F8))*(SUM($H$1:IR1)&lt;=SUM($F$8:$F9))*1,"F"))</f>
        <v>0</v>
      </c>
      <c r="IS9" s="65">
        <f ca="1">IF(WEEKDAY(IS$6,2)&gt;5,"w",IF(ISERROR(VLOOKUP(IS$6,fériés,1,FALSE)),(SUM($H$1:IS1)&gt;SUM($F$8:$F8))*(SUM($H$1:IS1)&lt;=SUM($F$8:$F9))*1,"F"))</f>
        <v>0</v>
      </c>
      <c r="IT9" s="65">
        <f ca="1">IF(WEEKDAY(IT$6,2)&gt;5,"w",IF(ISERROR(VLOOKUP(IT$6,fériés,1,FALSE)),(SUM($H$1:IT1)&gt;SUM($F$8:$F8))*(SUM($H$1:IT1)&lt;=SUM($F$8:$F9))*1,"F"))</f>
        <v>0</v>
      </c>
      <c r="IU9" s="65">
        <f ca="1">IF(WEEKDAY(IU$6,2)&gt;5,"w",IF(ISERROR(VLOOKUP(IU$6,fériés,1,FALSE)),(SUM($H$1:IU1)&gt;SUM($F$8:$F8))*(SUM($H$1:IU1)&lt;=SUM($F$8:$F9))*1,"F"))</f>
        <v>0</v>
      </c>
      <c r="IV9" s="65">
        <f ca="1">IF(WEEKDAY(IV$6,2)&gt;5,"w",IF(ISERROR(VLOOKUP(IV$6,fériés,1,FALSE)),(SUM($H$1:IV1)&gt;SUM($F$8:$F8))*(SUM($H$1:IV1)&lt;=SUM($F$8:$F9))*1,"F"))</f>
        <v>0</v>
      </c>
      <c r="IW9" s="65">
        <f ca="1">IF(WEEKDAY(IW$6,2)&gt;5,"w",IF(ISERROR(VLOOKUP(IW$6,fériés,1,FALSE)),(SUM($H$1:IW1)&gt;SUM($F$8:$F8))*(SUM($H$1:IW1)&lt;=SUM($F$8:$F9))*1,"F"))</f>
        <v>0</v>
      </c>
      <c r="IX9" s="65">
        <f ca="1">IF(WEEKDAY(IX$6,2)&gt;5,"w",IF(ISERROR(VLOOKUP(IX$6,fériés,1,FALSE)),(SUM($H$1:IX1)&gt;SUM($F$8:$F8))*(SUM($H$1:IX1)&lt;=SUM($F$8:$F9))*1,"F"))</f>
        <v>0</v>
      </c>
      <c r="IY9" s="65">
        <f ca="1">IF(WEEKDAY(IY$6,2)&gt;5,"w",IF(ISERROR(VLOOKUP(IY$6,fériés,1,FALSE)),(SUM($H$1:IY1)&gt;SUM($F$8:$F8))*(SUM($H$1:IY1)&lt;=SUM($F$8:$F9))*1,"F"))</f>
        <v>0</v>
      </c>
      <c r="IZ9" s="65">
        <f ca="1">IF(WEEKDAY(IZ$6,2)&gt;5,"w",IF(ISERROR(VLOOKUP(IZ$6,fériés,1,FALSE)),(SUM($H$1:IZ1)&gt;SUM($F$8:$F8))*(SUM($H$1:IZ1)&lt;=SUM($F$8:$F9))*1,"F"))</f>
        <v>0</v>
      </c>
      <c r="JA9" s="65">
        <f ca="1">IF(WEEKDAY(JA$6,2)&gt;5,"w",IF(ISERROR(VLOOKUP(JA$6,fériés,1,FALSE)),(SUM($H$1:JA1)&gt;SUM($F$8:$F8))*(SUM($H$1:JA1)&lt;=SUM($F$8:$F9))*1,"F"))</f>
        <v>0</v>
      </c>
      <c r="JB9" s="65">
        <f ca="1">IF(WEEKDAY(JB$6,2)&gt;5,"w",IF(ISERROR(VLOOKUP(JB$6,fériés,1,FALSE)),(SUM($H$1:JB1)&gt;SUM($F$8:$F8))*(SUM($H$1:JB1)&lt;=SUM($F$8:$F9))*1,"F"))</f>
        <v>0</v>
      </c>
      <c r="JC9" s="65">
        <f ca="1">IF(WEEKDAY(JC$6,2)&gt;5,"w",IF(ISERROR(VLOOKUP(JC$6,fériés,1,FALSE)),(SUM($H$1:JC1)&gt;SUM($F$8:$F8))*(SUM($H$1:JC1)&lt;=SUM($F$8:$F9))*1,"F"))</f>
        <v>0</v>
      </c>
      <c r="JD9" s="65">
        <f ca="1">IF(WEEKDAY(JD$6,2)&gt;5,"w",IF(ISERROR(VLOOKUP(JD$6,fériés,1,FALSE)),(SUM($H$1:JD1)&gt;SUM($F$8:$F8))*(SUM($H$1:JD1)&lt;=SUM($F$8:$F9))*1,"F"))</f>
        <v>0</v>
      </c>
      <c r="JE9" s="65">
        <f ca="1">IF(WEEKDAY(JE$6,2)&gt;5,"w",IF(ISERROR(VLOOKUP(JE$6,fériés,1,FALSE)),(SUM($H$1:JE1)&gt;SUM($F$8:$F8))*(SUM($H$1:JE1)&lt;=SUM($F$8:$F9))*1,"F"))</f>
        <v>0</v>
      </c>
      <c r="JF9" s="65">
        <f ca="1">IF(WEEKDAY(JF$6,2)&gt;5,"w",IF(ISERROR(VLOOKUP(JF$6,fériés,1,FALSE)),(SUM($H$1:JF1)&gt;SUM($F$8:$F8))*(SUM($H$1:JF1)&lt;=SUM($F$8:$F9))*1,"F"))</f>
        <v>0</v>
      </c>
      <c r="JG9" s="65">
        <f ca="1">IF(WEEKDAY(JG$6,2)&gt;5,"w",IF(ISERROR(VLOOKUP(JG$6,fériés,1,FALSE)),(SUM($H$1:JG1)&gt;SUM($F$8:$F8))*(SUM($H$1:JG1)&lt;=SUM($F$8:$F9))*1,"F"))</f>
        <v>0</v>
      </c>
      <c r="JH9" s="65">
        <f ca="1">IF(WEEKDAY(JH$6,2)&gt;5,"w",IF(ISERROR(VLOOKUP(JH$6,fériés,1,FALSE)),(SUM($H$1:JH1)&gt;SUM($F$8:$F8))*(SUM($H$1:JH1)&lt;=SUM($F$8:$F9))*1,"F"))</f>
        <v>0</v>
      </c>
      <c r="JI9" s="65">
        <f ca="1">IF(WEEKDAY(JI$6,2)&gt;5,"w",IF(ISERROR(VLOOKUP(JI$6,fériés,1,FALSE)),(SUM($H$1:JI1)&gt;SUM($F$8:$F8))*(SUM($H$1:JI1)&lt;=SUM($F$8:$F9))*1,"F"))</f>
        <v>0</v>
      </c>
      <c r="JJ9" s="65">
        <f ca="1">IF(WEEKDAY(JJ$6,2)&gt;5,"w",IF(ISERROR(VLOOKUP(JJ$6,fériés,1,FALSE)),(SUM($H$1:JJ1)&gt;SUM($F$8:$F8))*(SUM($H$1:JJ1)&lt;=SUM($F$8:$F9))*1,"F"))</f>
        <v>0</v>
      </c>
      <c r="JK9" s="65">
        <f ca="1">IF(WEEKDAY(JK$6,2)&gt;5,"w",IF(ISERROR(VLOOKUP(JK$6,fériés,1,FALSE)),(SUM($H$1:JK1)&gt;SUM($F$8:$F8))*(SUM($H$1:JK1)&lt;=SUM($F$8:$F9))*1,"F"))</f>
        <v>0</v>
      </c>
      <c r="JL9" s="65">
        <f ca="1">IF(WEEKDAY(JL$6,2)&gt;5,"w",IF(ISERROR(VLOOKUP(JL$6,fériés,1,FALSE)),(SUM($H$1:JL1)&gt;SUM($F$8:$F8))*(SUM($H$1:JL1)&lt;=SUM($F$8:$F9))*1,"F"))</f>
        <v>0</v>
      </c>
      <c r="JM9" s="65">
        <f ca="1">IF(WEEKDAY(JM$6,2)&gt;5,"w",IF(ISERROR(VLOOKUP(JM$6,fériés,1,FALSE)),(SUM($H$1:JM1)&gt;SUM($F$8:$F8))*(SUM($H$1:JM1)&lt;=SUM($F$8:$F9))*1,"F"))</f>
        <v>0</v>
      </c>
      <c r="JN9" s="65">
        <f ca="1">IF(WEEKDAY(JN$6,2)&gt;5,"w",IF(ISERROR(VLOOKUP(JN$6,fériés,1,FALSE)),(SUM($H$1:JN1)&gt;SUM($F$8:$F8))*(SUM($H$1:JN1)&lt;=SUM($F$8:$F9))*1,"F"))</f>
        <v>0</v>
      </c>
      <c r="JO9" s="65">
        <f ca="1">IF(WEEKDAY(JO$6,2)&gt;5,"w",IF(ISERROR(VLOOKUP(JO$6,fériés,1,FALSE)),(SUM($H$1:JO1)&gt;SUM($F$8:$F8))*(SUM($H$1:JO1)&lt;=SUM($F$8:$F9))*1,"F"))</f>
        <v>0</v>
      </c>
      <c r="JP9" s="65" t="str">
        <f ca="1">IF(WEEKDAY(JP$6,2)&gt;5,"w",IF(ISERROR(VLOOKUP(JP$6,fériés,1,FALSE)),(SUM($H$1:JP1)&gt;SUM($F$8:$F8))*(SUM($H$1:JP1)&lt;=SUM($F$8:$F9))*1,"F"))</f>
        <v>w</v>
      </c>
      <c r="JQ9" s="65" t="str">
        <f ca="1">IF(WEEKDAY(JQ$6,2)&gt;5,"w",IF(ISERROR(VLOOKUP(JQ$6,fériés,1,FALSE)),(SUM($H$1:JQ1)&gt;SUM($F$8:$F8))*(SUM($H$1:JQ1)&lt;=SUM($F$8:$F9))*1,"F"))</f>
        <v>w</v>
      </c>
      <c r="JR9" s="65" t="str">
        <f ca="1">IF(WEEKDAY(JR$6,2)&gt;5,"w",IF(ISERROR(VLOOKUP(JR$6,fériés,1,FALSE)),(SUM($H$1:JR1)&gt;SUM($F$8:$F8))*(SUM($H$1:JR1)&lt;=SUM($F$8:$F9))*1,"F"))</f>
        <v>w</v>
      </c>
      <c r="JS9" s="65" t="str">
        <f ca="1">IF(WEEKDAY(JS$6,2)&gt;5,"w",IF(ISERROR(VLOOKUP(JS$6,fériés,1,FALSE)),(SUM($H$1:JS1)&gt;SUM($F$8:$F8))*(SUM($H$1:JS1)&lt;=SUM($F$8:$F9))*1,"F"))</f>
        <v>w</v>
      </c>
      <c r="JT9" s="65" t="str">
        <f ca="1">IF(WEEKDAY(JT$6,2)&gt;5,"w",IF(ISERROR(VLOOKUP(JT$6,fériés,1,FALSE)),(SUM($H$1:JT1)&gt;SUM($F$8:$F8))*(SUM($H$1:JT1)&lt;=SUM($F$8:$F9))*1,"F"))</f>
        <v>w</v>
      </c>
      <c r="JU9" s="65" t="str">
        <f ca="1">IF(WEEKDAY(JU$6,2)&gt;5,"w",IF(ISERROR(VLOOKUP(JU$6,fériés,1,FALSE)),(SUM($H$1:JU1)&gt;SUM($F$8:$F8))*(SUM($H$1:JU1)&lt;=SUM($F$8:$F9))*1,"F"))</f>
        <v>w</v>
      </c>
      <c r="JV9" s="65" t="str">
        <f ca="1">IF(WEEKDAY(JV$6,2)&gt;5,"w",IF(ISERROR(VLOOKUP(JV$6,fériés,1,FALSE)),(SUM($H$1:JV1)&gt;SUM($F$8:$F8))*(SUM($H$1:JV1)&lt;=SUM($F$8:$F9))*1,"F"))</f>
        <v>w</v>
      </c>
      <c r="JW9" s="65" t="str">
        <f ca="1">IF(WEEKDAY(JW$6,2)&gt;5,"w",IF(ISERROR(VLOOKUP(JW$6,fériés,1,FALSE)),(SUM($H$1:JW1)&gt;SUM($F$8:$F8))*(SUM($H$1:JW1)&lt;=SUM($F$8:$F9))*1,"F"))</f>
        <v>w</v>
      </c>
      <c r="JX9" s="65" t="str">
        <f ca="1">IF(WEEKDAY(JX$6,2)&gt;5,"w",IF(ISERROR(VLOOKUP(JX$6,fériés,1,FALSE)),(SUM($H$1:JX1)&gt;SUM($F$8:$F8))*(SUM($H$1:JX1)&lt;=SUM($F$8:$F9))*1,"F"))</f>
        <v>w</v>
      </c>
      <c r="JY9" s="65" t="str">
        <f ca="1">IF(WEEKDAY(JY$6,2)&gt;5,"w",IF(ISERROR(VLOOKUP(JY$6,fériés,1,FALSE)),(SUM($H$1:JY1)&gt;SUM($F$8:$F8))*(SUM($H$1:JY1)&lt;=SUM($F$8:$F9))*1,"F"))</f>
        <v>w</v>
      </c>
      <c r="JZ9" s="65" t="str">
        <f ca="1">IF(WEEKDAY(JZ$6,2)&gt;5,"w",IF(ISERROR(VLOOKUP(JZ$6,fériés,1,FALSE)),(SUM($H$1:JZ1)&gt;SUM($F$8:$F8))*(SUM($H$1:JZ1)&lt;=SUM($F$8:$F9))*1,"F"))</f>
        <v>w</v>
      </c>
      <c r="KA9" s="65" t="str">
        <f ca="1">IF(WEEKDAY(KA$6,2)&gt;5,"w",IF(ISERROR(VLOOKUP(KA$6,fériés,1,FALSE)),(SUM($H$1:KA1)&gt;SUM($F$8:$F8))*(SUM($H$1:KA1)&lt;=SUM($F$8:$F9))*1,"F"))</f>
        <v>w</v>
      </c>
      <c r="KB9" s="65" t="str">
        <f ca="1">IF(WEEKDAY(KB$6,2)&gt;5,"w",IF(ISERROR(VLOOKUP(KB$6,fériés,1,FALSE)),(SUM($H$1:KB1)&gt;SUM($F$8:$F8))*(SUM($H$1:KB1)&lt;=SUM($F$8:$F9))*1,"F"))</f>
        <v>w</v>
      </c>
      <c r="KC9" s="65" t="str">
        <f ca="1">IF(WEEKDAY(KC$6,2)&gt;5,"w",IF(ISERROR(VLOOKUP(KC$6,fériés,1,FALSE)),(SUM($H$1:KC1)&gt;SUM($F$8:$F8))*(SUM($H$1:KC1)&lt;=SUM($F$8:$F9))*1,"F"))</f>
        <v>w</v>
      </c>
      <c r="KD9" s="65" t="str">
        <f ca="1">IF(WEEKDAY(KD$6,2)&gt;5,"w",IF(ISERROR(VLOOKUP(KD$6,fériés,1,FALSE)),(SUM($H$1:KD1)&gt;SUM($F$8:$F8))*(SUM($H$1:KD1)&lt;=SUM($F$8:$F9))*1,"F"))</f>
        <v>w</v>
      </c>
      <c r="KE9" s="65" t="str">
        <f ca="1">IF(WEEKDAY(KE$6,2)&gt;5,"w",IF(ISERROR(VLOOKUP(KE$6,fériés,1,FALSE)),(SUM($H$1:KE1)&gt;SUM($F$8:$F8))*(SUM($H$1:KE1)&lt;=SUM($F$8:$F9))*1,"F"))</f>
        <v>w</v>
      </c>
      <c r="KF9" s="65" t="str">
        <f ca="1">IF(WEEKDAY(KF$6,2)&gt;5,"w",IF(ISERROR(VLOOKUP(KF$6,fériés,1,FALSE)),(SUM($H$1:KF1)&gt;SUM($F$8:$F8))*(SUM($H$1:KF1)&lt;=SUM($F$8:$F9))*1,"F"))</f>
        <v>w</v>
      </c>
      <c r="KG9" s="65" t="str">
        <f ca="1">IF(WEEKDAY(KG$6,2)&gt;5,"w",IF(ISERROR(VLOOKUP(KG$6,fériés,1,FALSE)),(SUM($H$1:KG1)&gt;SUM($F$8:$F8))*(SUM($H$1:KG1)&lt;=SUM($F$8:$F9))*1,"F"))</f>
        <v>w</v>
      </c>
      <c r="KH9" s="65" t="str">
        <f ca="1">IF(WEEKDAY(KH$6,2)&gt;5,"w",IF(ISERROR(VLOOKUP(KH$6,fériés,1,FALSE)),(SUM($H$1:KH1)&gt;SUM($F$8:$F8))*(SUM($H$1:KH1)&lt;=SUM($F$8:$F9))*1,"F"))</f>
        <v>w</v>
      </c>
      <c r="KI9" s="65" t="str">
        <f ca="1">IF(WEEKDAY(KI$6,2)&gt;5,"w",IF(ISERROR(VLOOKUP(KI$6,fériés,1,FALSE)),(SUM($H$1:KI1)&gt;SUM($F$8:$F8))*(SUM($H$1:KI1)&lt;=SUM($F$8:$F9))*1,"F"))</f>
        <v>w</v>
      </c>
      <c r="KJ9" s="65">
        <f ca="1">IF(WEEKDAY(KJ$6,2)&gt;5,"w",IF(ISERROR(VLOOKUP(KJ$6,fériés,1,FALSE)),(SUM($H$1:KJ1)&gt;SUM($F$8:$F8))*(SUM($H$1:KJ1)&lt;=SUM($F$8:$F9))*1,"F"))</f>
        <v>0</v>
      </c>
      <c r="KK9" s="65">
        <f ca="1">IF(WEEKDAY(KK$6,2)&gt;5,"w",IF(ISERROR(VLOOKUP(KK$6,fériés,1,FALSE)),(SUM($H$1:KK1)&gt;SUM($F$8:$F8))*(SUM($H$1:KK1)&lt;=SUM($F$8:$F9))*1,"F"))</f>
        <v>0</v>
      </c>
      <c r="KL9" s="65">
        <f ca="1">IF(WEEKDAY(KL$6,2)&gt;5,"w",IF(ISERROR(VLOOKUP(KL$6,fériés,1,FALSE)),(SUM($H$1:KL1)&gt;SUM($F$8:$F8))*(SUM($H$1:KL1)&lt;=SUM($F$8:$F9))*1,"F"))</f>
        <v>0</v>
      </c>
      <c r="KM9" s="65">
        <f ca="1">IF(WEEKDAY(KM$6,2)&gt;5,"w",IF(ISERROR(VLOOKUP(KM$6,fériés,1,FALSE)),(SUM($H$1:KM1)&gt;SUM($F$8:$F8))*(SUM($H$1:KM1)&lt;=SUM($F$8:$F9))*1,"F"))</f>
        <v>0</v>
      </c>
      <c r="KN9" s="65">
        <f ca="1">IF(WEEKDAY(KN$6,2)&gt;5,"w",IF(ISERROR(VLOOKUP(KN$6,fériés,1,FALSE)),(SUM($H$1:KN1)&gt;SUM($F$8:$F8))*(SUM($H$1:KN1)&lt;=SUM($F$8:$F9))*1,"F"))</f>
        <v>0</v>
      </c>
      <c r="KO9" s="65">
        <f ca="1">IF(WEEKDAY(KO$6,2)&gt;5,"w",IF(ISERROR(VLOOKUP(KO$6,fériés,1,FALSE)),(SUM($H$1:KO1)&gt;SUM($F$8:$F8))*(SUM($H$1:KO1)&lt;=SUM($F$8:$F9))*1,"F"))</f>
        <v>0</v>
      </c>
      <c r="KP9" s="65">
        <f ca="1">IF(WEEKDAY(KP$6,2)&gt;5,"w",IF(ISERROR(VLOOKUP(KP$6,fériés,1,FALSE)),(SUM($H$1:KP1)&gt;SUM($F$8:$F8))*(SUM($H$1:KP1)&lt;=SUM($F$8:$F9))*1,"F"))</f>
        <v>0</v>
      </c>
      <c r="KQ9" s="65">
        <f ca="1">IF(WEEKDAY(KQ$6,2)&gt;5,"w",IF(ISERROR(VLOOKUP(KQ$6,fériés,1,FALSE)),(SUM($H$1:KQ1)&gt;SUM($F$8:$F8))*(SUM($H$1:KQ1)&lt;=SUM($F$8:$F9))*1,"F"))</f>
        <v>0</v>
      </c>
      <c r="KR9" s="65">
        <f ca="1">IF(WEEKDAY(KR$6,2)&gt;5,"w",IF(ISERROR(VLOOKUP(KR$6,fériés,1,FALSE)),(SUM($H$1:KR1)&gt;SUM($F$8:$F8))*(SUM($H$1:KR1)&lt;=SUM($F$8:$F9))*1,"F"))</f>
        <v>0</v>
      </c>
      <c r="KS9" s="65">
        <f ca="1">IF(WEEKDAY(KS$6,2)&gt;5,"w",IF(ISERROR(VLOOKUP(KS$6,fériés,1,FALSE)),(SUM($H$1:KS1)&gt;SUM($F$8:$F8))*(SUM($H$1:KS1)&lt;=SUM($F$8:$F9))*1,"F"))</f>
        <v>0</v>
      </c>
      <c r="KT9" s="65">
        <f ca="1">IF(WEEKDAY(KT$6,2)&gt;5,"w",IF(ISERROR(VLOOKUP(KT$6,fériés,1,FALSE)),(SUM($H$1:KT1)&gt;SUM($F$8:$F8))*(SUM($H$1:KT1)&lt;=SUM($F$8:$F9))*1,"F"))</f>
        <v>0</v>
      </c>
      <c r="KU9" s="65">
        <f ca="1">IF(WEEKDAY(KU$6,2)&gt;5,"w",IF(ISERROR(VLOOKUP(KU$6,fériés,1,FALSE)),(SUM($H$1:KU1)&gt;SUM($F$8:$F8))*(SUM($H$1:KU1)&lt;=SUM($F$8:$F9))*1,"F"))</f>
        <v>0</v>
      </c>
      <c r="KV9" s="65">
        <f ca="1">IF(WEEKDAY(KV$6,2)&gt;5,"w",IF(ISERROR(VLOOKUP(KV$6,fériés,1,FALSE)),(SUM($H$1:KV1)&gt;SUM($F$8:$F8))*(SUM($H$1:KV1)&lt;=SUM($F$8:$F9))*1,"F"))</f>
        <v>0</v>
      </c>
      <c r="KW9" s="65">
        <f ca="1">IF(WEEKDAY(KW$6,2)&gt;5,"w",IF(ISERROR(VLOOKUP(KW$6,fériés,1,FALSE)),(SUM($H$1:KW1)&gt;SUM($F$8:$F8))*(SUM($H$1:KW1)&lt;=SUM($F$8:$F9))*1,"F"))</f>
        <v>0</v>
      </c>
      <c r="KX9" s="65">
        <f ca="1">IF(WEEKDAY(KX$6,2)&gt;5,"w",IF(ISERROR(VLOOKUP(KX$6,fériés,1,FALSE)),(SUM($H$1:KX1)&gt;SUM($F$8:$F8))*(SUM($H$1:KX1)&lt;=SUM($F$8:$F9))*1,"F"))</f>
        <v>0</v>
      </c>
      <c r="KY9" s="65">
        <f ca="1">IF(WEEKDAY(KY$6,2)&gt;5,"w",IF(ISERROR(VLOOKUP(KY$6,fériés,1,FALSE)),(SUM($H$1:KY1)&gt;SUM($F$8:$F8))*(SUM($H$1:KY1)&lt;=SUM($F$8:$F9))*1,"F"))</f>
        <v>0</v>
      </c>
      <c r="KZ9" s="65">
        <f ca="1">IF(WEEKDAY(KZ$6,2)&gt;5,"w",IF(ISERROR(VLOOKUP(KZ$6,fériés,1,FALSE)),(SUM($H$1:KZ1)&gt;SUM($F$8:$F8))*(SUM($H$1:KZ1)&lt;=SUM($F$8:$F9))*1,"F"))</f>
        <v>0</v>
      </c>
      <c r="LA9" s="65">
        <f ca="1">IF(WEEKDAY(LA$6,2)&gt;5,"w",IF(ISERROR(VLOOKUP(LA$6,fériés,1,FALSE)),(SUM($H$1:LA1)&gt;SUM($F$8:$F8))*(SUM($H$1:LA1)&lt;=SUM($F$8:$F9))*1,"F"))</f>
        <v>0</v>
      </c>
      <c r="LB9" s="65">
        <f ca="1">IF(WEEKDAY(LB$6,2)&gt;5,"w",IF(ISERROR(VLOOKUP(LB$6,fériés,1,FALSE)),(SUM($H$1:LB1)&gt;SUM($F$8:$F8))*(SUM($H$1:LB1)&lt;=SUM($F$8:$F9))*1,"F"))</f>
        <v>0</v>
      </c>
      <c r="LC9" s="65">
        <f ca="1">IF(WEEKDAY(LC$6,2)&gt;5,"w",IF(ISERROR(VLOOKUP(LC$6,fériés,1,FALSE)),(SUM($H$1:LC1)&gt;SUM($F$8:$F8))*(SUM($H$1:LC1)&lt;=SUM($F$8:$F9))*1,"F"))</f>
        <v>0</v>
      </c>
      <c r="LD9" s="65">
        <f ca="1">IF(WEEKDAY(LD$6,2)&gt;5,"w",IF(ISERROR(VLOOKUP(LD$6,fériés,1,FALSE)),(SUM($H$1:LD1)&gt;SUM($F$8:$F8))*(SUM($H$1:LD1)&lt;=SUM($F$8:$F9))*1,"F"))</f>
        <v>0</v>
      </c>
      <c r="LE9" s="65">
        <f ca="1">IF(WEEKDAY(LE$6,2)&gt;5,"w",IF(ISERROR(VLOOKUP(LE$6,fériés,1,FALSE)),(SUM($H$1:LE1)&gt;SUM($F$8:$F8))*(SUM($H$1:LE1)&lt;=SUM($F$8:$F9))*1,"F"))</f>
        <v>0</v>
      </c>
      <c r="LF9" s="65">
        <f ca="1">IF(WEEKDAY(LF$6,2)&gt;5,"w",IF(ISERROR(VLOOKUP(LF$6,fériés,1,FALSE)),(SUM($H$1:LF1)&gt;SUM($F$8:$F8))*(SUM($H$1:LF1)&lt;=SUM($F$8:$F9))*1,"F"))</f>
        <v>0</v>
      </c>
      <c r="LG9" s="65">
        <f ca="1">IF(WEEKDAY(LG$6,2)&gt;5,"w",IF(ISERROR(VLOOKUP(LG$6,fériés,1,FALSE)),(SUM($H$1:LG1)&gt;SUM($F$8:$F8))*(SUM($H$1:LG1)&lt;=SUM($F$8:$F9))*1,"F"))</f>
        <v>0</v>
      </c>
      <c r="LH9" s="65">
        <f ca="1">IF(WEEKDAY(LH$6,2)&gt;5,"w",IF(ISERROR(VLOOKUP(LH$6,fériés,1,FALSE)),(SUM($H$1:LH1)&gt;SUM($F$8:$F8))*(SUM($H$1:LH1)&lt;=SUM($F$8:$F9))*1,"F"))</f>
        <v>0</v>
      </c>
      <c r="LI9" s="65">
        <f ca="1">IF(WEEKDAY(LI$6,2)&gt;5,"w",IF(ISERROR(VLOOKUP(LI$6,fériés,1,FALSE)),(SUM($H$1:LI1)&gt;SUM($F$8:$F8))*(SUM($H$1:LI1)&lt;=SUM($F$8:$F9))*1,"F"))</f>
        <v>0</v>
      </c>
      <c r="LJ9" s="65">
        <f ca="1">IF(WEEKDAY(LJ$6,2)&gt;5,"w",IF(ISERROR(VLOOKUP(LJ$6,fériés,1,FALSE)),(SUM($H$1:LJ1)&gt;SUM($F$8:$F8))*(SUM($H$1:LJ1)&lt;=SUM($F$8:$F9))*1,"F"))</f>
        <v>0</v>
      </c>
      <c r="LK9" s="65">
        <f ca="1">IF(WEEKDAY(LK$6,2)&gt;5,"w",IF(ISERROR(VLOOKUP(LK$6,fériés,1,FALSE)),(SUM($H$1:LK1)&gt;SUM($F$8:$F8))*(SUM($H$1:LK1)&lt;=SUM($F$8:$F9))*1,"F"))</f>
        <v>0</v>
      </c>
      <c r="LL9" s="65">
        <f ca="1">IF(WEEKDAY(LL$6,2)&gt;5,"w",IF(ISERROR(VLOOKUP(LL$6,fériés,1,FALSE)),(SUM($H$1:LL1)&gt;SUM($F$8:$F8))*(SUM($H$1:LL1)&lt;=SUM($F$8:$F9))*1,"F"))</f>
        <v>0</v>
      </c>
      <c r="LM9" s="65">
        <f ca="1">IF(WEEKDAY(LM$6,2)&gt;5,"w",IF(ISERROR(VLOOKUP(LM$6,fériés,1,FALSE)),(SUM($H$1:LM1)&gt;SUM($F$8:$F8))*(SUM($H$1:LM1)&lt;=SUM($F$8:$F9))*1,"F"))</f>
        <v>0</v>
      </c>
      <c r="LN9" s="65">
        <f ca="1">IF(WEEKDAY(LN$6,2)&gt;5,"w",IF(ISERROR(VLOOKUP(LN$6,fériés,1,FALSE)),(SUM($H$1:LN1)&gt;SUM($F$8:$F8))*(SUM($H$1:LN1)&lt;=SUM($F$8:$F9))*1,"F"))</f>
        <v>0</v>
      </c>
      <c r="LO9" s="65">
        <f ca="1">IF(WEEKDAY(LO$6,2)&gt;5,"w",IF(ISERROR(VLOOKUP(LO$6,fériés,1,FALSE)),(SUM($H$1:LO1)&gt;SUM($F$8:$F8))*(SUM($H$1:LO1)&lt;=SUM($F$8:$F9))*1,"F"))</f>
        <v>0</v>
      </c>
      <c r="LP9" s="65">
        <f ca="1">IF(WEEKDAY(LP$6,2)&gt;5,"w",IF(ISERROR(VLOOKUP(LP$6,fériés,1,FALSE)),(SUM($H$1:LP1)&gt;SUM($F$8:$F8))*(SUM($H$1:LP1)&lt;=SUM($F$8:$F9))*1,"F"))</f>
        <v>0</v>
      </c>
      <c r="LQ9" s="65">
        <f ca="1">IF(WEEKDAY(LQ$6,2)&gt;5,"w",IF(ISERROR(VLOOKUP(LQ$6,fériés,1,FALSE)),(SUM($H$1:LQ1)&gt;SUM($F$8:$F8))*(SUM($H$1:LQ1)&lt;=SUM($F$8:$F9))*1,"F"))</f>
        <v>0</v>
      </c>
      <c r="LR9" s="65">
        <f ca="1">IF(WEEKDAY(LR$6,2)&gt;5,"w",IF(ISERROR(VLOOKUP(LR$6,fériés,1,FALSE)),(SUM($H$1:LR1)&gt;SUM($F$8:$F8))*(SUM($H$1:LR1)&lt;=SUM($F$8:$F9))*1,"F"))</f>
        <v>0</v>
      </c>
      <c r="LS9" s="65">
        <f ca="1">IF(WEEKDAY(LS$6,2)&gt;5,"w",IF(ISERROR(VLOOKUP(LS$6,fériés,1,FALSE)),(SUM($H$1:LS1)&gt;SUM($F$8:$F8))*(SUM($H$1:LS1)&lt;=SUM($F$8:$F9))*1,"F"))</f>
        <v>0</v>
      </c>
      <c r="LT9" s="65">
        <f ca="1">IF(WEEKDAY(LT$6,2)&gt;5,"w",IF(ISERROR(VLOOKUP(LT$6,fériés,1,FALSE)),(SUM($H$1:LT1)&gt;SUM($F$8:$F8))*(SUM($H$1:LT1)&lt;=SUM($F$8:$F9))*1,"F"))</f>
        <v>0</v>
      </c>
      <c r="LU9" s="65">
        <f ca="1">IF(WEEKDAY(LU$6,2)&gt;5,"w",IF(ISERROR(VLOOKUP(LU$6,fériés,1,FALSE)),(SUM($H$1:LU1)&gt;SUM($F$8:$F8))*(SUM($H$1:LU1)&lt;=SUM($F$8:$F9))*1,"F"))</f>
        <v>0</v>
      </c>
      <c r="LV9" s="65">
        <f ca="1">IF(WEEKDAY(LV$6,2)&gt;5,"w",IF(ISERROR(VLOOKUP(LV$6,fériés,1,FALSE)),(SUM($H$1:LV1)&gt;SUM($F$8:$F8))*(SUM($H$1:LV1)&lt;=SUM($F$8:$F9))*1,"F"))</f>
        <v>0</v>
      </c>
      <c r="LW9" s="65">
        <f ca="1">IF(WEEKDAY(LW$6,2)&gt;5,"w",IF(ISERROR(VLOOKUP(LW$6,fériés,1,FALSE)),(SUM($H$1:LW1)&gt;SUM($F$8:$F8))*(SUM($H$1:LW1)&lt;=SUM($F$8:$F9))*1,"F"))</f>
        <v>0</v>
      </c>
      <c r="LX9" s="65">
        <f ca="1">IF(WEEKDAY(LX$6,2)&gt;5,"w",IF(ISERROR(VLOOKUP(LX$6,fériés,1,FALSE)),(SUM($H$1:LX1)&gt;SUM($F$8:$F8))*(SUM($H$1:LX1)&lt;=SUM($F$8:$F9))*1,"F"))</f>
        <v>0</v>
      </c>
      <c r="LY9" s="65">
        <f ca="1">IF(WEEKDAY(LY$6,2)&gt;5,"w",IF(ISERROR(VLOOKUP(LY$6,fériés,1,FALSE)),(SUM($H$1:LY1)&gt;SUM($F$8:$F8))*(SUM($H$1:LY1)&lt;=SUM($F$8:$F9))*1,"F"))</f>
        <v>0</v>
      </c>
      <c r="LZ9" s="65">
        <f ca="1">IF(WEEKDAY(LZ$6,2)&gt;5,"w",IF(ISERROR(VLOOKUP(LZ$6,fériés,1,FALSE)),(SUM($H$1:LZ1)&gt;SUM($F$8:$F8))*(SUM($H$1:LZ1)&lt;=SUM($F$8:$F9))*1,"F"))</f>
        <v>0</v>
      </c>
      <c r="MA9" s="65">
        <f ca="1">IF(WEEKDAY(MA$6,2)&gt;5,"w",IF(ISERROR(VLOOKUP(MA$6,fériés,1,FALSE)),(SUM($H$1:MA1)&gt;SUM($F$8:$F8))*(SUM($H$1:MA1)&lt;=SUM($F$8:$F9))*1,"F"))</f>
        <v>0</v>
      </c>
      <c r="MB9" s="65">
        <f ca="1">IF(WEEKDAY(MB$6,2)&gt;5,"w",IF(ISERROR(VLOOKUP(MB$6,fériés,1,FALSE)),(SUM($H$1:MB1)&gt;SUM($F$8:$F8))*(SUM($H$1:MB1)&lt;=SUM($F$8:$F9))*1,"F"))</f>
        <v>0</v>
      </c>
      <c r="MC9" s="65">
        <f ca="1">IF(WEEKDAY(MC$6,2)&gt;5,"w",IF(ISERROR(VLOOKUP(MC$6,fériés,1,FALSE)),(SUM($H$1:MC1)&gt;SUM($F$8:$F8))*(SUM($H$1:MC1)&lt;=SUM($F$8:$F9))*1,"F"))</f>
        <v>0</v>
      </c>
      <c r="MD9" s="65">
        <f ca="1">IF(WEEKDAY(MD$6,2)&gt;5,"w",IF(ISERROR(VLOOKUP(MD$6,fériés,1,FALSE)),(SUM($H$1:MD1)&gt;SUM($F$8:$F8))*(SUM($H$1:MD1)&lt;=SUM($F$8:$F9))*1,"F"))</f>
        <v>0</v>
      </c>
      <c r="ME9" s="65">
        <f ca="1">IF(WEEKDAY(ME$6,2)&gt;5,"w",IF(ISERROR(VLOOKUP(ME$6,fériés,1,FALSE)),(SUM($H$1:ME1)&gt;SUM($F$8:$F8))*(SUM($H$1:ME1)&lt;=SUM($F$8:$F9))*1,"F"))</f>
        <v>0</v>
      </c>
      <c r="MF9" s="65">
        <f ca="1">IF(WEEKDAY(MF$6,2)&gt;5,"w",IF(ISERROR(VLOOKUP(MF$6,fériés,1,FALSE)),(SUM($H$1:MF1)&gt;SUM($F$8:$F8))*(SUM($H$1:MF1)&lt;=SUM($F$8:$F9))*1,"F"))</f>
        <v>0</v>
      </c>
      <c r="MG9" s="65">
        <f ca="1">IF(WEEKDAY(MG$6,2)&gt;5,"w",IF(ISERROR(VLOOKUP(MG$6,fériés,1,FALSE)),(SUM($H$1:MG1)&gt;SUM($F$8:$F8))*(SUM($H$1:MG1)&lt;=SUM($F$8:$F9))*1,"F"))</f>
        <v>0</v>
      </c>
      <c r="MH9" s="65" t="str">
        <f ca="1">IF(WEEKDAY(MH$6,2)&gt;5,"w",IF(ISERROR(VLOOKUP(MH$6,fériés,1,FALSE)),(SUM($H$1:MH1)&gt;SUM($F$8:$F8))*(SUM($H$1:MH1)&lt;=SUM($F$8:$F9))*1,"F"))</f>
        <v>w</v>
      </c>
      <c r="MI9" s="65" t="str">
        <f ca="1">IF(WEEKDAY(MI$6,2)&gt;5,"w",IF(ISERROR(VLOOKUP(MI$6,fériés,1,FALSE)),(SUM($H$1:MI1)&gt;SUM($F$8:$F8))*(SUM($H$1:MI1)&lt;=SUM($F$8:$F9))*1,"F"))</f>
        <v>w</v>
      </c>
      <c r="MJ9" s="65" t="str">
        <f ca="1">IF(WEEKDAY(MJ$6,2)&gt;5,"w",IF(ISERROR(VLOOKUP(MJ$6,fériés,1,FALSE)),(SUM($H$1:MJ1)&gt;SUM($F$8:$F8))*(SUM($H$1:MJ1)&lt;=SUM($F$8:$F9))*1,"F"))</f>
        <v>w</v>
      </c>
      <c r="MK9" s="65" t="str">
        <f ca="1">IF(WEEKDAY(MK$6,2)&gt;5,"w",IF(ISERROR(VLOOKUP(MK$6,fériés,1,FALSE)),(SUM($H$1:MK1)&gt;SUM($F$8:$F8))*(SUM($H$1:MK1)&lt;=SUM($F$8:$F9))*1,"F"))</f>
        <v>w</v>
      </c>
      <c r="ML9" s="65" t="str">
        <f ca="1">IF(WEEKDAY(ML$6,2)&gt;5,"w",IF(ISERROR(VLOOKUP(ML$6,fériés,1,FALSE)),(SUM($H$1:ML1)&gt;SUM($F$8:$F8))*(SUM($H$1:ML1)&lt;=SUM($F$8:$F9))*1,"F"))</f>
        <v>w</v>
      </c>
      <c r="MM9" s="65" t="str">
        <f ca="1">IF(WEEKDAY(MM$6,2)&gt;5,"w",IF(ISERROR(VLOOKUP(MM$6,fériés,1,FALSE)),(SUM($H$1:MM1)&gt;SUM($F$8:$F8))*(SUM($H$1:MM1)&lt;=SUM($F$8:$F9))*1,"F"))</f>
        <v>w</v>
      </c>
      <c r="MN9" s="65" t="str">
        <f ca="1">IF(WEEKDAY(MN$6,2)&gt;5,"w",IF(ISERROR(VLOOKUP(MN$6,fériés,1,FALSE)),(SUM($H$1:MN1)&gt;SUM($F$8:$F8))*(SUM($H$1:MN1)&lt;=SUM($F$8:$F9))*1,"F"))</f>
        <v>w</v>
      </c>
      <c r="MO9" s="65" t="str">
        <f ca="1">IF(WEEKDAY(MO$6,2)&gt;5,"w",IF(ISERROR(VLOOKUP(MO$6,fériés,1,FALSE)),(SUM($H$1:MO1)&gt;SUM($F$8:$F8))*(SUM($H$1:MO1)&lt;=SUM($F$8:$F9))*1,"F"))</f>
        <v>w</v>
      </c>
      <c r="MP9" s="65" t="str">
        <f ca="1">IF(WEEKDAY(MP$6,2)&gt;5,"w",IF(ISERROR(VLOOKUP(MP$6,fériés,1,FALSE)),(SUM($H$1:MP1)&gt;SUM($F$8:$F8))*(SUM($H$1:MP1)&lt;=SUM($F$8:$F9))*1,"F"))</f>
        <v>w</v>
      </c>
      <c r="MQ9" s="65" t="str">
        <f ca="1">IF(WEEKDAY(MQ$6,2)&gt;5,"w",IF(ISERROR(VLOOKUP(MQ$6,fériés,1,FALSE)),(SUM($H$1:MQ1)&gt;SUM($F$8:$F8))*(SUM($H$1:MQ1)&lt;=SUM($F$8:$F9))*1,"F"))</f>
        <v>w</v>
      </c>
      <c r="MR9" s="65" t="str">
        <f ca="1">IF(WEEKDAY(MR$6,2)&gt;5,"w",IF(ISERROR(VLOOKUP(MR$6,fériés,1,FALSE)),(SUM($H$1:MR1)&gt;SUM($F$8:$F8))*(SUM($H$1:MR1)&lt;=SUM($F$8:$F9))*1,"F"))</f>
        <v>w</v>
      </c>
      <c r="MS9" s="65" t="str">
        <f ca="1">IF(WEEKDAY(MS$6,2)&gt;5,"w",IF(ISERROR(VLOOKUP(MS$6,fériés,1,FALSE)),(SUM($H$1:MS1)&gt;SUM($F$8:$F8))*(SUM($H$1:MS1)&lt;=SUM($F$8:$F9))*1,"F"))</f>
        <v>w</v>
      </c>
      <c r="MT9" s="65" t="str">
        <f ca="1">IF(WEEKDAY(MT$6,2)&gt;5,"w",IF(ISERROR(VLOOKUP(MT$6,fériés,1,FALSE)),(SUM($H$1:MT1)&gt;SUM($F$8:$F8))*(SUM($H$1:MT1)&lt;=SUM($F$8:$F9))*1,"F"))</f>
        <v>w</v>
      </c>
      <c r="MU9" s="65" t="str">
        <f ca="1">IF(WEEKDAY(MU$6,2)&gt;5,"w",IF(ISERROR(VLOOKUP(MU$6,fériés,1,FALSE)),(SUM($H$1:MU1)&gt;SUM($F$8:$F8))*(SUM($H$1:MU1)&lt;=SUM($F$8:$F9))*1,"F"))</f>
        <v>w</v>
      </c>
      <c r="MV9" s="65" t="str">
        <f ca="1">IF(WEEKDAY(MV$6,2)&gt;5,"w",IF(ISERROR(VLOOKUP(MV$6,fériés,1,FALSE)),(SUM($H$1:MV1)&gt;SUM($F$8:$F8))*(SUM($H$1:MV1)&lt;=SUM($F$8:$F9))*1,"F"))</f>
        <v>w</v>
      </c>
      <c r="MW9" s="65" t="str">
        <f ca="1">IF(WEEKDAY(MW$6,2)&gt;5,"w",IF(ISERROR(VLOOKUP(MW$6,fériés,1,FALSE)),(SUM($H$1:MW1)&gt;SUM($F$8:$F8))*(SUM($H$1:MW1)&lt;=SUM($F$8:$F9))*1,"F"))</f>
        <v>w</v>
      </c>
      <c r="MX9" s="65" t="str">
        <f ca="1">IF(WEEKDAY(MX$6,2)&gt;5,"w",IF(ISERROR(VLOOKUP(MX$6,fériés,1,FALSE)),(SUM($H$1:MX1)&gt;SUM($F$8:$F8))*(SUM($H$1:MX1)&lt;=SUM($F$8:$F9))*1,"F"))</f>
        <v>w</v>
      </c>
      <c r="MY9" s="65" t="str">
        <f ca="1">IF(WEEKDAY(MY$6,2)&gt;5,"w",IF(ISERROR(VLOOKUP(MY$6,fériés,1,FALSE)),(SUM($H$1:MY1)&gt;SUM($F$8:$F8))*(SUM($H$1:MY1)&lt;=SUM($F$8:$F9))*1,"F"))</f>
        <v>w</v>
      </c>
      <c r="MZ9" s="65" t="str">
        <f ca="1">IF(WEEKDAY(MZ$6,2)&gt;5,"w",IF(ISERROR(VLOOKUP(MZ$6,fériés,1,FALSE)),(SUM($H$1:MZ1)&gt;SUM($F$8:$F8))*(SUM($H$1:MZ1)&lt;=SUM($F$8:$F9))*1,"F"))</f>
        <v>w</v>
      </c>
      <c r="NA9" s="65" t="str">
        <f ca="1">IF(WEEKDAY(NA$6,2)&gt;5,"w",IF(ISERROR(VLOOKUP(NA$6,fériés,1,FALSE)),(SUM($H$1:NA1)&gt;SUM($F$8:$F8))*(SUM($H$1:NA1)&lt;=SUM($F$8:$F9))*1,"F"))</f>
        <v>w</v>
      </c>
      <c r="NB9" s="65">
        <f ca="1">IF(WEEKDAY(NB$6,2)&gt;5,"w",IF(ISERROR(VLOOKUP(NB$6,fériés,1,FALSE)),(SUM($H$1:NB1)&gt;SUM($F$8:$F8))*(SUM($H$1:NB1)&lt;=SUM($F$8:$F9))*1,"F"))</f>
        <v>0</v>
      </c>
      <c r="NC9" s="65">
        <f ca="1">IF(WEEKDAY(NC$6,2)&gt;5,"w",IF(ISERROR(VLOOKUP(NC$6,fériés,1,FALSE)),(SUM($H$1:NC1)&gt;SUM($F$8:$F8))*(SUM($H$1:NC1)&lt;=SUM($F$8:$F9))*1,"F"))</f>
        <v>0</v>
      </c>
      <c r="ND9" s="65">
        <f ca="1">IF(WEEKDAY(ND$6,2)&gt;5,"w",IF(ISERROR(VLOOKUP(ND$6,fériés,1,FALSE)),(SUM($H$1:ND1)&gt;SUM($F$8:$F8))*(SUM($H$1:ND1)&lt;=SUM($F$8:$F9))*1,"F"))</f>
        <v>0</v>
      </c>
      <c r="NE9" s="65">
        <f ca="1">IF(WEEKDAY(NE$6,2)&gt;5,"w",IF(ISERROR(VLOOKUP(NE$6,fériés,1,FALSE)),(SUM($H$1:NE1)&gt;SUM($F$8:$F8))*(SUM($H$1:NE1)&lt;=SUM($F$8:$F9))*1,"F"))</f>
        <v>0</v>
      </c>
      <c r="NF9" s="65">
        <f ca="1">IF(WEEKDAY(NF$6,2)&gt;5,"w",IF(ISERROR(VLOOKUP(NF$6,fériés,1,FALSE)),(SUM($H$1:NF1)&gt;SUM($F$8:$F8))*(SUM($H$1:NF1)&lt;=SUM($F$8:$F9))*1,"F"))</f>
        <v>0</v>
      </c>
      <c r="NG9" s="65">
        <f ca="1">IF(WEEKDAY(NG$6,2)&gt;5,"w",IF(ISERROR(VLOOKUP(NG$6,fériés,1,FALSE)),(SUM($H$1:NG1)&gt;SUM($F$8:$F8))*(SUM($H$1:NG1)&lt;=SUM($F$8:$F9))*1,"F"))</f>
        <v>0</v>
      </c>
      <c r="NH9" s="65">
        <f ca="1">IF(WEEKDAY(NH$6,2)&gt;5,"w",IF(ISERROR(VLOOKUP(NH$6,fériés,1,FALSE)),(SUM($H$1:NH1)&gt;SUM($F$8:$F8))*(SUM($H$1:NH1)&lt;=SUM($F$8:$F9))*1,"F"))</f>
        <v>0</v>
      </c>
      <c r="NI9" s="65">
        <f ca="1">IF(WEEKDAY(NI$6,2)&gt;5,"w",IF(ISERROR(VLOOKUP(NI$6,fériés,1,FALSE)),(SUM($H$1:NI1)&gt;SUM($F$8:$F8))*(SUM($H$1:NI1)&lt;=SUM($F$8:$F9))*1,"F"))</f>
        <v>0</v>
      </c>
      <c r="NJ9" s="65">
        <f ca="1">IF(WEEKDAY(NJ$6,2)&gt;5,"w",IF(ISERROR(VLOOKUP(NJ$6,fériés,1,FALSE)),(SUM($H$1:NJ1)&gt;SUM($F$8:$F8))*(SUM($H$1:NJ1)&lt;=SUM($F$8:$F9))*1,"F"))</f>
        <v>0</v>
      </c>
      <c r="NK9" s="65">
        <f ca="1">IF(WEEKDAY(NK$6,2)&gt;5,"w",IF(ISERROR(VLOOKUP(NK$6,fériés,1,FALSE)),(SUM($H$1:NK1)&gt;SUM($F$8:$F8))*(SUM($H$1:NK1)&lt;=SUM($F$8:$F9))*1,"F"))</f>
        <v>0</v>
      </c>
      <c r="NL9" s="65">
        <f ca="1">IF(WEEKDAY(NL$6,2)&gt;5,"w",IF(ISERROR(VLOOKUP(NL$6,fériés,1,FALSE)),(SUM($H$1:NL1)&gt;SUM($F$8:$F8))*(SUM($H$1:NL1)&lt;=SUM($F$8:$F9))*1,"F"))</f>
        <v>0</v>
      </c>
      <c r="NM9" s="65">
        <f ca="1">IF(WEEKDAY(NM$6,2)&gt;5,"w",IF(ISERROR(VLOOKUP(NM$6,fériés,1,FALSE)),(SUM($H$1:NM1)&gt;SUM($F$8:$F8))*(SUM($H$1:NM1)&lt;=SUM($F$8:$F9))*1,"F"))</f>
        <v>0</v>
      </c>
      <c r="NN9" s="65">
        <f ca="1">IF(WEEKDAY(NN$6,2)&gt;5,"w",IF(ISERROR(VLOOKUP(NN$6,fériés,1,FALSE)),(SUM($H$1:NN1)&gt;SUM($F$8:$F8))*(SUM($H$1:NN1)&lt;=SUM($F$8:$F9))*1,"F"))</f>
        <v>0</v>
      </c>
      <c r="NO9" s="65">
        <f ca="1">IF(WEEKDAY(NO$6,2)&gt;5,"w",IF(ISERROR(VLOOKUP(NO$6,fériés,1,FALSE)),(SUM($H$1:NO1)&gt;SUM($F$8:$F8))*(SUM($H$1:NO1)&lt;=SUM($F$8:$F9))*1,"F"))</f>
        <v>0</v>
      </c>
      <c r="NP9" s="65">
        <f ca="1">IF(WEEKDAY(NP$6,2)&gt;5,"w",IF(ISERROR(VLOOKUP(NP$6,fériés,1,FALSE)),(SUM($H$1:NP1)&gt;SUM($F$8:$F8))*(SUM($H$1:NP1)&lt;=SUM($F$8:$F9))*1,"F"))</f>
        <v>0</v>
      </c>
      <c r="NQ9" s="65">
        <f ca="1">IF(WEEKDAY(NQ$6,2)&gt;5,"w",IF(ISERROR(VLOOKUP(NQ$6,fériés,1,FALSE)),(SUM($H$1:NQ1)&gt;SUM($F$8:$F8))*(SUM($H$1:NQ1)&lt;=SUM($F$8:$F9))*1,"F"))</f>
        <v>0</v>
      </c>
      <c r="NR9" s="65">
        <f ca="1">IF(WEEKDAY(NR$6,2)&gt;5,"w",IF(ISERROR(VLOOKUP(NR$6,fériés,1,FALSE)),(SUM($H$1:NR1)&gt;SUM($F$8:$F8))*(SUM($H$1:NR1)&lt;=SUM($F$8:$F9))*1,"F"))</f>
        <v>0</v>
      </c>
      <c r="NS9" s="65">
        <f ca="1">IF(WEEKDAY(NS$6,2)&gt;5,"w",IF(ISERROR(VLOOKUP(NS$6,fériés,1,FALSE)),(SUM($H$1:NS1)&gt;SUM($F$8:$F8))*(SUM($H$1:NS1)&lt;=SUM($F$8:$F9))*1,"F"))</f>
        <v>0</v>
      </c>
      <c r="NT9" s="65">
        <f ca="1">IF(WEEKDAY(NT$6,2)&gt;5,"w",IF(ISERROR(VLOOKUP(NT$6,fériés,1,FALSE)),(SUM($H$1:NT1)&gt;SUM($F$8:$F8))*(SUM($H$1:NT1)&lt;=SUM($F$8:$F9))*1,"F"))</f>
        <v>0</v>
      </c>
      <c r="NU9" s="65">
        <f ca="1">IF(WEEKDAY(NU$6,2)&gt;5,"w",IF(ISERROR(VLOOKUP(NU$6,fériés,1,FALSE)),(SUM($H$1:NU1)&gt;SUM($F$8:$F8))*(SUM($H$1:NU1)&lt;=SUM($F$8:$F9))*1,"F"))</f>
        <v>0</v>
      </c>
      <c r="NV9" s="65">
        <f ca="1">IF(WEEKDAY(NV$6,2)&gt;5,"w",IF(ISERROR(VLOOKUP(NV$6,fériés,1,FALSE)),(SUM($H$1:NV1)&gt;SUM($F$8:$F8))*(SUM($H$1:NV1)&lt;=SUM($F$8:$F9))*1,"F"))</f>
        <v>0</v>
      </c>
      <c r="NW9" s="65">
        <f ca="1">IF(WEEKDAY(NW$6,2)&gt;5,"w",IF(ISERROR(VLOOKUP(NW$6,fériés,1,FALSE)),(SUM($H$1:NW1)&gt;SUM($F$8:$F8))*(SUM($H$1:NW1)&lt;=SUM($F$8:$F9))*1,"F"))</f>
        <v>0</v>
      </c>
      <c r="NX9" s="65">
        <f ca="1">IF(WEEKDAY(NX$6,2)&gt;5,"w",IF(ISERROR(VLOOKUP(NX$6,fériés,1,FALSE)),(SUM($H$1:NX1)&gt;SUM($F$8:$F8))*(SUM($H$1:NX1)&lt;=SUM($F$8:$F9))*1,"F"))</f>
        <v>0</v>
      </c>
      <c r="NY9" s="65">
        <f ca="1">IF(WEEKDAY(NY$6,2)&gt;5,"w",IF(ISERROR(VLOOKUP(NY$6,fériés,1,FALSE)),(SUM($H$1:NY1)&gt;SUM($F$8:$F8))*(SUM($H$1:NY1)&lt;=SUM($F$8:$F9))*1,"F"))</f>
        <v>0</v>
      </c>
      <c r="NZ9" s="65">
        <f ca="1">IF(WEEKDAY(NZ$6,2)&gt;5,"w",IF(ISERROR(VLOOKUP(NZ$6,fériés,1,FALSE)),(SUM($H$1:NZ1)&gt;SUM($F$8:$F8))*(SUM($H$1:NZ1)&lt;=SUM($F$8:$F9))*1,"F"))</f>
        <v>0</v>
      </c>
      <c r="OA9" s="65">
        <f ca="1">IF(WEEKDAY(OA$6,2)&gt;5,"w",IF(ISERROR(VLOOKUP(OA$6,fériés,1,FALSE)),(SUM($H$1:OA1)&gt;SUM($F$8:$F8))*(SUM($H$1:OA1)&lt;=SUM($F$8:$F9))*1,"F"))</f>
        <v>0</v>
      </c>
      <c r="OB9" s="65">
        <f ca="1">IF(WEEKDAY(OB$6,2)&gt;5,"w",IF(ISERROR(VLOOKUP(OB$6,fériés,1,FALSE)),(SUM($H$1:OB1)&gt;SUM($F$8:$F8))*(SUM($H$1:OB1)&lt;=SUM($F$8:$F9))*1,"F"))</f>
        <v>0</v>
      </c>
      <c r="OC9" s="65">
        <f ca="1">IF(WEEKDAY(OC$6,2)&gt;5,"w",IF(ISERROR(VLOOKUP(OC$6,fériés,1,FALSE)),(SUM($H$1:OC1)&gt;SUM($F$8:$F8))*(SUM($H$1:OC1)&lt;=SUM($F$8:$F9))*1,"F"))</f>
        <v>0</v>
      </c>
      <c r="OD9" s="65">
        <f ca="1">IF(WEEKDAY(OD$6,2)&gt;5,"w",IF(ISERROR(VLOOKUP(OD$6,fériés,1,FALSE)),(SUM($H$1:OD1)&gt;SUM($F$8:$F8))*(SUM($H$1:OD1)&lt;=SUM($F$8:$F9))*1,"F"))</f>
        <v>0</v>
      </c>
      <c r="OE9" s="65">
        <f ca="1">IF(WEEKDAY(OE$6,2)&gt;5,"w",IF(ISERROR(VLOOKUP(OE$6,fériés,1,FALSE)),(SUM($H$1:OE1)&gt;SUM($F$8:$F8))*(SUM($H$1:OE1)&lt;=SUM($F$8:$F9))*1,"F"))</f>
        <v>0</v>
      </c>
      <c r="OF9" s="65">
        <f ca="1">IF(WEEKDAY(OF$6,2)&gt;5,"w",IF(ISERROR(VLOOKUP(OF$6,fériés,1,FALSE)),(SUM($H$1:OF1)&gt;SUM($F$8:$F8))*(SUM($H$1:OF1)&lt;=SUM($F$8:$F9))*1,"F"))</f>
        <v>0</v>
      </c>
      <c r="OG9" s="65">
        <f ca="1">IF(WEEKDAY(OG$6,2)&gt;5,"w",IF(ISERROR(VLOOKUP(OG$6,fériés,1,FALSE)),(SUM($H$1:OG1)&gt;SUM($F$8:$F8))*(SUM($H$1:OG1)&lt;=SUM($F$8:$F9))*1,"F"))</f>
        <v>0</v>
      </c>
      <c r="OH9" s="65">
        <f ca="1">IF(WEEKDAY(OH$6,2)&gt;5,"w",IF(ISERROR(VLOOKUP(OH$6,fériés,1,FALSE)),(SUM($H$1:OH1)&gt;SUM($F$8:$F8))*(SUM($H$1:OH1)&lt;=SUM($F$8:$F9))*1,"F"))</f>
        <v>0</v>
      </c>
      <c r="OI9" s="65">
        <f ca="1">IF(WEEKDAY(OI$6,2)&gt;5,"w",IF(ISERROR(VLOOKUP(OI$6,fériés,1,FALSE)),(SUM($H$1:OI1)&gt;SUM($F$8:$F8))*(SUM($H$1:OI1)&lt;=SUM($F$8:$F9))*1,"F"))</f>
        <v>0</v>
      </c>
      <c r="OJ9" s="65">
        <f ca="1">IF(WEEKDAY(OJ$6,2)&gt;5,"w",IF(ISERROR(VLOOKUP(OJ$6,fériés,1,FALSE)),(SUM($H$1:OJ1)&gt;SUM($F$8:$F8))*(SUM($H$1:OJ1)&lt;=SUM($F$8:$F9))*1,"F"))</f>
        <v>0</v>
      </c>
      <c r="OK9" s="65">
        <f ca="1">IF(WEEKDAY(OK$6,2)&gt;5,"w",IF(ISERROR(VLOOKUP(OK$6,fériés,1,FALSE)),(SUM($H$1:OK1)&gt;SUM($F$8:$F8))*(SUM($H$1:OK1)&lt;=SUM($F$8:$F9))*1,"F"))</f>
        <v>0</v>
      </c>
      <c r="OL9" s="65">
        <f ca="1">IF(WEEKDAY(OL$6,2)&gt;5,"w",IF(ISERROR(VLOOKUP(OL$6,fériés,1,FALSE)),(SUM($H$1:OL1)&gt;SUM($F$8:$F8))*(SUM($H$1:OL1)&lt;=SUM($F$8:$F9))*1,"F"))</f>
        <v>0</v>
      </c>
      <c r="OM9" s="65">
        <f ca="1">IF(WEEKDAY(OM$6,2)&gt;5,"w",IF(ISERROR(VLOOKUP(OM$6,fériés,1,FALSE)),(SUM($H$1:OM1)&gt;SUM($F$8:$F8))*(SUM($H$1:OM1)&lt;=SUM($F$8:$F9))*1,"F"))</f>
        <v>0</v>
      </c>
      <c r="ON9" s="65">
        <f ca="1">IF(WEEKDAY(ON$6,2)&gt;5,"w",IF(ISERROR(VLOOKUP(ON$6,fériés,1,FALSE)),(SUM($H$1:ON1)&gt;SUM($F$8:$F8))*(SUM($H$1:ON1)&lt;=SUM($F$8:$F9))*1,"F"))</f>
        <v>0</v>
      </c>
      <c r="OO9" s="65">
        <f ca="1">IF(WEEKDAY(OO$6,2)&gt;5,"w",IF(ISERROR(VLOOKUP(OO$6,fériés,1,FALSE)),(SUM($H$1:OO1)&gt;SUM($F$8:$F8))*(SUM($H$1:OO1)&lt;=SUM($F$8:$F9))*1,"F"))</f>
        <v>0</v>
      </c>
      <c r="OP9" s="65">
        <f ca="1">IF(WEEKDAY(OP$6,2)&gt;5,"w",IF(ISERROR(VLOOKUP(OP$6,fériés,1,FALSE)),(SUM($H$1:OP1)&gt;SUM($F$8:$F8))*(SUM($H$1:OP1)&lt;=SUM($F$8:$F9))*1,"F"))</f>
        <v>0</v>
      </c>
      <c r="OQ9" s="65">
        <f ca="1">IF(WEEKDAY(OQ$6,2)&gt;5,"w",IF(ISERROR(VLOOKUP(OQ$6,fériés,1,FALSE)),(SUM($H$1:OQ1)&gt;SUM($F$8:$F8))*(SUM($H$1:OQ1)&lt;=SUM($F$8:$F9))*1,"F"))</f>
        <v>0</v>
      </c>
      <c r="OR9" s="65">
        <f ca="1">IF(WEEKDAY(OR$6,2)&gt;5,"w",IF(ISERROR(VLOOKUP(OR$6,fériés,1,FALSE)),(SUM($H$1:OR1)&gt;SUM($F$8:$F8))*(SUM($H$1:OR1)&lt;=SUM($F$8:$F9))*1,"F"))</f>
        <v>0</v>
      </c>
      <c r="OS9" s="65">
        <f ca="1">IF(WEEKDAY(OS$6,2)&gt;5,"w",IF(ISERROR(VLOOKUP(OS$6,fériés,1,FALSE)),(SUM($H$1:OS1)&gt;SUM($F$8:$F8))*(SUM($H$1:OS1)&lt;=SUM($F$8:$F9))*1,"F"))</f>
        <v>0</v>
      </c>
      <c r="OT9" s="65">
        <f ca="1">IF(WEEKDAY(OT$6,2)&gt;5,"w",IF(ISERROR(VLOOKUP(OT$6,fériés,1,FALSE)),(SUM($H$1:OT1)&gt;SUM($F$8:$F8))*(SUM($H$1:OT1)&lt;=SUM($F$8:$F9))*1,"F"))</f>
        <v>0</v>
      </c>
      <c r="OU9" s="65">
        <f ca="1">IF(WEEKDAY(OU$6,2)&gt;5,"w",IF(ISERROR(VLOOKUP(OU$6,fériés,1,FALSE)),(SUM($H$1:OU1)&gt;SUM($F$8:$F8))*(SUM($H$1:OU1)&lt;=SUM($F$8:$F9))*1,"F"))</f>
        <v>0</v>
      </c>
      <c r="OV9" s="65">
        <f ca="1">IF(WEEKDAY(OV$6,2)&gt;5,"w",IF(ISERROR(VLOOKUP(OV$6,fériés,1,FALSE)),(SUM($H$1:OV1)&gt;SUM($F$8:$F8))*(SUM($H$1:OV1)&lt;=SUM($F$8:$F9))*1,"F"))</f>
        <v>0</v>
      </c>
      <c r="OW9" s="65">
        <f ca="1">IF(WEEKDAY(OW$6,2)&gt;5,"w",IF(ISERROR(VLOOKUP(OW$6,fériés,1,FALSE)),(SUM($H$1:OW1)&gt;SUM($F$8:$F8))*(SUM($H$1:OW1)&lt;=SUM($F$8:$F9))*1,"F"))</f>
        <v>0</v>
      </c>
      <c r="OX9" s="65">
        <f ca="1">IF(WEEKDAY(OX$6,2)&gt;5,"w",IF(ISERROR(VLOOKUP(OX$6,fériés,1,FALSE)),(SUM($H$1:OX1)&gt;SUM($F$8:$F8))*(SUM($H$1:OX1)&lt;=SUM($F$8:$F9))*1,"F"))</f>
        <v>0</v>
      </c>
      <c r="OY9" s="65">
        <f ca="1">IF(WEEKDAY(OY$6,2)&gt;5,"w",IF(ISERROR(VLOOKUP(OY$6,fériés,1,FALSE)),(SUM($H$1:OY1)&gt;SUM($F$8:$F8))*(SUM($H$1:OY1)&lt;=SUM($F$8:$F9))*1,"F"))</f>
        <v>0</v>
      </c>
      <c r="OZ9" s="65" t="str">
        <f ca="1">IF(WEEKDAY(OZ$6,2)&gt;5,"w",IF(ISERROR(VLOOKUP(OZ$6,fériés,1,FALSE)),(SUM($H$1:OZ1)&gt;SUM($F$8:$F8))*(SUM($H$1:OZ1)&lt;=SUM($F$8:$F9))*1,"F"))</f>
        <v>w</v>
      </c>
      <c r="PA9" s="65" t="str">
        <f ca="1">IF(WEEKDAY(PA$6,2)&gt;5,"w",IF(ISERROR(VLOOKUP(PA$6,fériés,1,FALSE)),(SUM($H$1:PA1)&gt;SUM($F$8:$F8))*(SUM($H$1:PA1)&lt;=SUM($F$8:$F9))*1,"F"))</f>
        <v>w</v>
      </c>
      <c r="PB9" s="65" t="str">
        <f ca="1">IF(WEEKDAY(PB$6,2)&gt;5,"w",IF(ISERROR(VLOOKUP(PB$6,fériés,1,FALSE)),(SUM($H$1:PB1)&gt;SUM($F$8:$F8))*(SUM($H$1:PB1)&lt;=SUM($F$8:$F9))*1,"F"))</f>
        <v>w</v>
      </c>
      <c r="PC9" s="65" t="str">
        <f ca="1">IF(WEEKDAY(PC$6,2)&gt;5,"w",IF(ISERROR(VLOOKUP(PC$6,fériés,1,FALSE)),(SUM($H$1:PC1)&gt;SUM($F$8:$F8))*(SUM($H$1:PC1)&lt;=SUM($F$8:$F9))*1,"F"))</f>
        <v>w</v>
      </c>
      <c r="PD9" s="65" t="str">
        <f ca="1">IF(WEEKDAY(PD$6,2)&gt;5,"w",IF(ISERROR(VLOOKUP(PD$6,fériés,1,FALSE)),(SUM($H$1:PD1)&gt;SUM($F$8:$F8))*(SUM($H$1:PD1)&lt;=SUM($F$8:$F9))*1,"F"))</f>
        <v>w</v>
      </c>
      <c r="PE9" s="65" t="str">
        <f ca="1">IF(WEEKDAY(PE$6,2)&gt;5,"w",IF(ISERROR(VLOOKUP(PE$6,fériés,1,FALSE)),(SUM($H$1:PE1)&gt;SUM($F$8:$F8))*(SUM($H$1:PE1)&lt;=SUM($F$8:$F9))*1,"F"))</f>
        <v>w</v>
      </c>
      <c r="PF9" s="65" t="str">
        <f ca="1">IF(WEEKDAY(PF$6,2)&gt;5,"w",IF(ISERROR(VLOOKUP(PF$6,fériés,1,FALSE)),(SUM($H$1:PF1)&gt;SUM($F$8:$F8))*(SUM($H$1:PF1)&lt;=SUM($F$8:$F9))*1,"F"))</f>
        <v>w</v>
      </c>
      <c r="PG9" s="65" t="str">
        <f ca="1">IF(WEEKDAY(PG$6,2)&gt;5,"w",IF(ISERROR(VLOOKUP(PG$6,fériés,1,FALSE)),(SUM($H$1:PG1)&gt;SUM($F$8:$F8))*(SUM($H$1:PG1)&lt;=SUM($F$8:$F9))*1,"F"))</f>
        <v>w</v>
      </c>
      <c r="PH9" s="65" t="str">
        <f ca="1">IF(WEEKDAY(PH$6,2)&gt;5,"w",IF(ISERROR(VLOOKUP(PH$6,fériés,1,FALSE)),(SUM($H$1:PH1)&gt;SUM($F$8:$F8))*(SUM($H$1:PH1)&lt;=SUM($F$8:$F9))*1,"F"))</f>
        <v>w</v>
      </c>
      <c r="PI9" s="65" t="str">
        <f ca="1">IF(WEEKDAY(PI$6,2)&gt;5,"w",IF(ISERROR(VLOOKUP(PI$6,fériés,1,FALSE)),(SUM($H$1:PI1)&gt;SUM($F$8:$F8))*(SUM($H$1:PI1)&lt;=SUM($F$8:$F9))*1,"F"))</f>
        <v>w</v>
      </c>
      <c r="PJ9" s="65" t="str">
        <f ca="1">IF(WEEKDAY(PJ$6,2)&gt;5,"w",IF(ISERROR(VLOOKUP(PJ$6,fériés,1,FALSE)),(SUM($H$1:PJ1)&gt;SUM($F$8:$F8))*(SUM($H$1:PJ1)&lt;=SUM($F$8:$F9))*1,"F"))</f>
        <v>w</v>
      </c>
      <c r="PK9" s="65" t="str">
        <f ca="1">IF(WEEKDAY(PK$6,2)&gt;5,"w",IF(ISERROR(VLOOKUP(PK$6,fériés,1,FALSE)),(SUM($H$1:PK1)&gt;SUM($F$8:$F8))*(SUM($H$1:PK1)&lt;=SUM($F$8:$F9))*1,"F"))</f>
        <v>w</v>
      </c>
      <c r="PL9" s="65" t="str">
        <f ca="1">IF(WEEKDAY(PL$6,2)&gt;5,"w",IF(ISERROR(VLOOKUP(PL$6,fériés,1,FALSE)),(SUM($H$1:PL1)&gt;SUM($F$8:$F8))*(SUM($H$1:PL1)&lt;=SUM($F$8:$F9))*1,"F"))</f>
        <v>w</v>
      </c>
      <c r="PM9" s="65" t="str">
        <f ca="1">IF(WEEKDAY(PM$6,2)&gt;5,"w",IF(ISERROR(VLOOKUP(PM$6,fériés,1,FALSE)),(SUM($H$1:PM1)&gt;SUM($F$8:$F8))*(SUM($H$1:PM1)&lt;=SUM($F$8:$F9))*1,"F"))</f>
        <v>w</v>
      </c>
      <c r="PN9" s="65" t="str">
        <f ca="1">IF(WEEKDAY(PN$6,2)&gt;5,"w",IF(ISERROR(VLOOKUP(PN$6,fériés,1,FALSE)),(SUM($H$1:PN1)&gt;SUM($F$8:$F8))*(SUM($H$1:PN1)&lt;=SUM($F$8:$F9))*1,"F"))</f>
        <v>w</v>
      </c>
      <c r="PO9" s="65" t="str">
        <f ca="1">IF(WEEKDAY(PO$6,2)&gt;5,"w",IF(ISERROR(VLOOKUP(PO$6,fériés,1,FALSE)),(SUM($H$1:PO1)&gt;SUM($F$8:$F8))*(SUM($H$1:PO1)&lt;=SUM($F$8:$F9))*1,"F"))</f>
        <v>w</v>
      </c>
      <c r="PP9" s="65" t="str">
        <f ca="1">IF(WEEKDAY(PP$6,2)&gt;5,"w",IF(ISERROR(VLOOKUP(PP$6,fériés,1,FALSE)),(SUM($H$1:PP1)&gt;SUM($F$8:$F8))*(SUM($H$1:PP1)&lt;=SUM($F$8:$F9))*1,"F"))</f>
        <v>w</v>
      </c>
      <c r="PQ9" s="65" t="str">
        <f ca="1">IF(WEEKDAY(PQ$6,2)&gt;5,"w",IF(ISERROR(VLOOKUP(PQ$6,fériés,1,FALSE)),(SUM($H$1:PQ1)&gt;SUM($F$8:$F8))*(SUM($H$1:PQ1)&lt;=SUM($F$8:$F9))*1,"F"))</f>
        <v>w</v>
      </c>
      <c r="PR9" s="65" t="str">
        <f ca="1">IF(WEEKDAY(PR$6,2)&gt;5,"w",IF(ISERROR(VLOOKUP(PR$6,fériés,1,FALSE)),(SUM($H$1:PR1)&gt;SUM($F$8:$F8))*(SUM($H$1:PR1)&lt;=SUM($F$8:$F9))*1,"F"))</f>
        <v>w</v>
      </c>
      <c r="PS9" s="65" t="str">
        <f ca="1">IF(WEEKDAY(PS$6,2)&gt;5,"w",IF(ISERROR(VLOOKUP(PS$6,fériés,1,FALSE)),(SUM($H$1:PS1)&gt;SUM($F$8:$F8))*(SUM($H$1:PS1)&lt;=SUM($F$8:$F9))*1,"F"))</f>
        <v>w</v>
      </c>
      <c r="PT9" s="65">
        <f ca="1">IF(WEEKDAY(PT$6,2)&gt;5,"w",IF(ISERROR(VLOOKUP(PT$6,fériés,1,FALSE)),(SUM($H$1:PT1)&gt;SUM($F$8:$F8))*(SUM($H$1:PT1)&lt;=SUM($F$8:$F9))*1,"F"))</f>
        <v>0</v>
      </c>
      <c r="PU9" s="65">
        <f ca="1">IF(WEEKDAY(PU$6,2)&gt;5,"w",IF(ISERROR(VLOOKUP(PU$6,fériés,1,FALSE)),(SUM($H$1:PU1)&gt;SUM($F$8:$F8))*(SUM($H$1:PU1)&lt;=SUM($F$8:$F9))*1,"F"))</f>
        <v>0</v>
      </c>
      <c r="PV9" s="65">
        <f ca="1">IF(WEEKDAY(PV$6,2)&gt;5,"w",IF(ISERROR(VLOOKUP(PV$6,fériés,1,FALSE)),(SUM($H$1:PV1)&gt;SUM($F$8:$F8))*(SUM($H$1:PV1)&lt;=SUM($F$8:$F9))*1,"F"))</f>
        <v>0</v>
      </c>
      <c r="PW9" s="65">
        <f ca="1">IF(WEEKDAY(PW$6,2)&gt;5,"w",IF(ISERROR(VLOOKUP(PW$6,fériés,1,FALSE)),(SUM($H$1:PW1)&gt;SUM($F$8:$F8))*(SUM($H$1:PW1)&lt;=SUM($F$8:$F9))*1,"F"))</f>
        <v>0</v>
      </c>
      <c r="PX9" s="65">
        <f ca="1">IF(WEEKDAY(PX$6,2)&gt;5,"w",IF(ISERROR(VLOOKUP(PX$6,fériés,1,FALSE)),(SUM($H$1:PX1)&gt;SUM($F$8:$F8))*(SUM($H$1:PX1)&lt;=SUM($F$8:$F9))*1,"F"))</f>
        <v>0</v>
      </c>
      <c r="PY9" s="65">
        <f ca="1">IF(WEEKDAY(PY$6,2)&gt;5,"w",IF(ISERROR(VLOOKUP(PY$6,fériés,1,FALSE)),(SUM($H$1:PY1)&gt;SUM($F$8:$F8))*(SUM($H$1:PY1)&lt;=SUM($F$8:$F9))*1,"F"))</f>
        <v>0</v>
      </c>
      <c r="PZ9" s="65">
        <f ca="1">IF(WEEKDAY(PZ$6,2)&gt;5,"w",IF(ISERROR(VLOOKUP(PZ$6,fériés,1,FALSE)),(SUM($H$1:PZ1)&gt;SUM($F$8:$F8))*(SUM($H$1:PZ1)&lt;=SUM($F$8:$F9))*1,"F"))</f>
        <v>0</v>
      </c>
      <c r="QA9" s="65">
        <f ca="1">IF(WEEKDAY(QA$6,2)&gt;5,"w",IF(ISERROR(VLOOKUP(QA$6,fériés,1,FALSE)),(SUM($H$1:QA1)&gt;SUM($F$8:$F8))*(SUM($H$1:QA1)&lt;=SUM($F$8:$F9))*1,"F"))</f>
        <v>0</v>
      </c>
      <c r="QB9" s="65">
        <f ca="1">IF(WEEKDAY(QB$6,2)&gt;5,"w",IF(ISERROR(VLOOKUP(QB$6,fériés,1,FALSE)),(SUM($H$1:QB1)&gt;SUM($F$8:$F8))*(SUM($H$1:QB1)&lt;=SUM($F$8:$F9))*1,"F"))</f>
        <v>0</v>
      </c>
      <c r="QC9" s="65">
        <f ca="1">IF(WEEKDAY(QC$6,2)&gt;5,"w",IF(ISERROR(VLOOKUP(QC$6,fériés,1,FALSE)),(SUM($H$1:QC1)&gt;SUM($F$8:$F8))*(SUM($H$1:QC1)&lt;=SUM($F$8:$F9))*1,"F"))</f>
        <v>0</v>
      </c>
      <c r="QD9" s="65">
        <f ca="1">IF(WEEKDAY(QD$6,2)&gt;5,"w",IF(ISERROR(VLOOKUP(QD$6,fériés,1,FALSE)),(SUM($H$1:QD1)&gt;SUM($F$8:$F8))*(SUM($H$1:QD1)&lt;=SUM($F$8:$F9))*1,"F"))</f>
        <v>0</v>
      </c>
      <c r="QE9" s="65">
        <f ca="1">IF(WEEKDAY(QE$6,2)&gt;5,"w",IF(ISERROR(VLOOKUP(QE$6,fériés,1,FALSE)),(SUM($H$1:QE1)&gt;SUM($F$8:$F8))*(SUM($H$1:QE1)&lt;=SUM($F$8:$F9))*1,"F"))</f>
        <v>0</v>
      </c>
      <c r="QF9" s="65">
        <f ca="1">IF(WEEKDAY(QF$6,2)&gt;5,"w",IF(ISERROR(VLOOKUP(QF$6,fériés,1,FALSE)),(SUM($H$1:QF1)&gt;SUM($F$8:$F8))*(SUM($H$1:QF1)&lt;=SUM($F$8:$F9))*1,"F"))</f>
        <v>0</v>
      </c>
      <c r="QG9" s="65">
        <f ca="1">IF(WEEKDAY(QG$6,2)&gt;5,"w",IF(ISERROR(VLOOKUP(QG$6,fériés,1,FALSE)),(SUM($H$1:QG1)&gt;SUM($F$8:$F8))*(SUM($H$1:QG1)&lt;=SUM($F$8:$F9))*1,"F"))</f>
        <v>0</v>
      </c>
      <c r="QH9" s="65">
        <f ca="1">IF(WEEKDAY(QH$6,2)&gt;5,"w",IF(ISERROR(VLOOKUP(QH$6,fériés,1,FALSE)),(SUM($H$1:QH1)&gt;SUM($F$8:$F8))*(SUM($H$1:QH1)&lt;=SUM($F$8:$F9))*1,"F"))</f>
        <v>0</v>
      </c>
      <c r="QI9" s="65">
        <f ca="1">IF(WEEKDAY(QI$6,2)&gt;5,"w",IF(ISERROR(VLOOKUP(QI$6,fériés,1,FALSE)),(SUM($H$1:QI1)&gt;SUM($F$8:$F8))*(SUM($H$1:QI1)&lt;=SUM($F$8:$F9))*1,"F"))</f>
        <v>0</v>
      </c>
      <c r="QJ9" s="65">
        <f ca="1">IF(WEEKDAY(QJ$6,2)&gt;5,"w",IF(ISERROR(VLOOKUP(QJ$6,fériés,1,FALSE)),(SUM($H$1:QJ1)&gt;SUM($F$8:$F8))*(SUM($H$1:QJ1)&lt;=SUM($F$8:$F9))*1,"F"))</f>
        <v>0</v>
      </c>
      <c r="QK9" s="65">
        <f ca="1">IF(WEEKDAY(QK$6,2)&gt;5,"w",IF(ISERROR(VLOOKUP(QK$6,fériés,1,FALSE)),(SUM($H$1:QK1)&gt;SUM($F$8:$F8))*(SUM($H$1:QK1)&lt;=SUM($F$8:$F9))*1,"F"))</f>
        <v>0</v>
      </c>
      <c r="QL9" s="65">
        <f ca="1">IF(WEEKDAY(QL$6,2)&gt;5,"w",IF(ISERROR(VLOOKUP(QL$6,fériés,1,FALSE)),(SUM($H$1:QL1)&gt;SUM($F$8:$F8))*(SUM($H$1:QL1)&lt;=SUM($F$8:$F9))*1,"F"))</f>
        <v>0</v>
      </c>
      <c r="QM9" s="65">
        <f ca="1">IF(WEEKDAY(QM$6,2)&gt;5,"w",IF(ISERROR(VLOOKUP(QM$6,fériés,1,FALSE)),(SUM($H$1:QM1)&gt;SUM($F$8:$F8))*(SUM($H$1:QM1)&lt;=SUM($F$8:$F9))*1,"F"))</f>
        <v>0</v>
      </c>
      <c r="QN9" s="65">
        <f ca="1">IF(WEEKDAY(QN$6,2)&gt;5,"w",IF(ISERROR(VLOOKUP(QN$6,fériés,1,FALSE)),(SUM($H$1:QN1)&gt;SUM($F$8:$F8))*(SUM($H$1:QN1)&lt;=SUM($F$8:$F9))*1,"F"))</f>
        <v>0</v>
      </c>
      <c r="QO9" s="65">
        <f ca="1">IF(WEEKDAY(QO$6,2)&gt;5,"w",IF(ISERROR(VLOOKUP(QO$6,fériés,1,FALSE)),(SUM($H$1:QO1)&gt;SUM($F$8:$F8))*(SUM($H$1:QO1)&lt;=SUM($F$8:$F9))*1,"F"))</f>
        <v>0</v>
      </c>
      <c r="QP9" s="65">
        <f ca="1">IF(WEEKDAY(QP$6,2)&gt;5,"w",IF(ISERROR(VLOOKUP(QP$6,fériés,1,FALSE)),(SUM($H$1:QP1)&gt;SUM($F$8:$F8))*(SUM($H$1:QP1)&lt;=SUM($F$8:$F9))*1,"F"))</f>
        <v>0</v>
      </c>
      <c r="QQ9" s="65">
        <f ca="1">IF(WEEKDAY(QQ$6,2)&gt;5,"w",IF(ISERROR(VLOOKUP(QQ$6,fériés,1,FALSE)),(SUM($H$1:QQ1)&gt;SUM($F$8:$F8))*(SUM($H$1:QQ1)&lt;=SUM($F$8:$F9))*1,"F"))</f>
        <v>0</v>
      </c>
      <c r="QR9" s="65">
        <f ca="1">IF(WEEKDAY(QR$6,2)&gt;5,"w",IF(ISERROR(VLOOKUP(QR$6,fériés,1,FALSE)),(SUM($H$1:QR1)&gt;SUM($F$8:$F8))*(SUM($H$1:QR1)&lt;=SUM($F$8:$F9))*1,"F"))</f>
        <v>0</v>
      </c>
      <c r="QS9" s="65">
        <f ca="1">IF(WEEKDAY(QS$6,2)&gt;5,"w",IF(ISERROR(VLOOKUP(QS$6,fériés,1,FALSE)),(SUM($H$1:QS1)&gt;SUM($F$8:$F8))*(SUM($H$1:QS1)&lt;=SUM($F$8:$F9))*1,"F"))</f>
        <v>0</v>
      </c>
      <c r="QT9" s="65">
        <f ca="1">IF(WEEKDAY(QT$6,2)&gt;5,"w",IF(ISERROR(VLOOKUP(QT$6,fériés,1,FALSE)),(SUM($H$1:QT1)&gt;SUM($F$8:$F8))*(SUM($H$1:QT1)&lt;=SUM($F$8:$F9))*1,"F"))</f>
        <v>0</v>
      </c>
      <c r="QU9" s="65">
        <f ca="1">IF(WEEKDAY(QU$6,2)&gt;5,"w",IF(ISERROR(VLOOKUP(QU$6,fériés,1,FALSE)),(SUM($H$1:QU1)&gt;SUM($F$8:$F8))*(SUM($H$1:QU1)&lt;=SUM($F$8:$F9))*1,"F"))</f>
        <v>0</v>
      </c>
      <c r="QV9" s="65">
        <f ca="1">IF(WEEKDAY(QV$6,2)&gt;5,"w",IF(ISERROR(VLOOKUP(QV$6,fériés,1,FALSE)),(SUM($H$1:QV1)&gt;SUM($F$8:$F8))*(SUM($H$1:QV1)&lt;=SUM($F$8:$F9))*1,"F"))</f>
        <v>0</v>
      </c>
      <c r="QW9" s="65">
        <f ca="1">IF(WEEKDAY(QW$6,2)&gt;5,"w",IF(ISERROR(VLOOKUP(QW$6,fériés,1,FALSE)),(SUM($H$1:QW1)&gt;SUM($F$8:$F8))*(SUM($H$1:QW1)&lt;=SUM($F$8:$F9))*1,"F"))</f>
        <v>0</v>
      </c>
      <c r="QX9" s="65">
        <f ca="1">IF(WEEKDAY(QX$6,2)&gt;5,"w",IF(ISERROR(VLOOKUP(QX$6,fériés,1,FALSE)),(SUM($H$1:QX1)&gt;SUM($F$8:$F8))*(SUM($H$1:QX1)&lt;=SUM($F$8:$F9))*1,"F"))</f>
        <v>0</v>
      </c>
      <c r="QY9" s="65">
        <f ca="1">IF(WEEKDAY(QY$6,2)&gt;5,"w",IF(ISERROR(VLOOKUP(QY$6,fériés,1,FALSE)),(SUM($H$1:QY1)&gt;SUM($F$8:$F8))*(SUM($H$1:QY1)&lt;=SUM($F$8:$F9))*1,"F"))</f>
        <v>0</v>
      </c>
      <c r="QZ9" s="65">
        <f ca="1">IF(WEEKDAY(QZ$6,2)&gt;5,"w",IF(ISERROR(VLOOKUP(QZ$6,fériés,1,FALSE)),(SUM($H$1:QZ1)&gt;SUM($F$8:$F8))*(SUM($H$1:QZ1)&lt;=SUM($F$8:$F9))*1,"F"))</f>
        <v>0</v>
      </c>
      <c r="RA9" s="65">
        <f ca="1">IF(WEEKDAY(RA$6,2)&gt;5,"w",IF(ISERROR(VLOOKUP(RA$6,fériés,1,FALSE)),(SUM($H$1:RA1)&gt;SUM($F$8:$F8))*(SUM($H$1:RA1)&lt;=SUM($F$8:$F9))*1,"F"))</f>
        <v>0</v>
      </c>
      <c r="RB9" s="65">
        <f ca="1">IF(WEEKDAY(RB$6,2)&gt;5,"w",IF(ISERROR(VLOOKUP(RB$6,fériés,1,FALSE)),(SUM($H$1:RB1)&gt;SUM($F$8:$F8))*(SUM($H$1:RB1)&lt;=SUM($F$8:$F9))*1,"F"))</f>
        <v>0</v>
      </c>
      <c r="RC9" s="65">
        <f ca="1">IF(WEEKDAY(RC$6,2)&gt;5,"w",IF(ISERROR(VLOOKUP(RC$6,fériés,1,FALSE)),(SUM($H$1:RC1)&gt;SUM($F$8:$F8))*(SUM($H$1:RC1)&lt;=SUM($F$8:$F9))*1,"F"))</f>
        <v>0</v>
      </c>
      <c r="RD9" s="65">
        <f ca="1">IF(WEEKDAY(RD$6,2)&gt;5,"w",IF(ISERROR(VLOOKUP(RD$6,fériés,1,FALSE)),(SUM($H$1:RD1)&gt;SUM($F$8:$F8))*(SUM($H$1:RD1)&lt;=SUM($F$8:$F9))*1,"F"))</f>
        <v>0</v>
      </c>
      <c r="RE9" s="65">
        <f ca="1">IF(WEEKDAY(RE$6,2)&gt;5,"w",IF(ISERROR(VLOOKUP(RE$6,fériés,1,FALSE)),(SUM($H$1:RE1)&gt;SUM($F$8:$F8))*(SUM($H$1:RE1)&lt;=SUM($F$8:$F9))*1,"F"))</f>
        <v>0</v>
      </c>
      <c r="RF9" s="65">
        <f ca="1">IF(WEEKDAY(RF$6,2)&gt;5,"w",IF(ISERROR(VLOOKUP(RF$6,fériés,1,FALSE)),(SUM($H$1:RF1)&gt;SUM($F$8:$F8))*(SUM($H$1:RF1)&lt;=SUM($F$8:$F9))*1,"F"))</f>
        <v>0</v>
      </c>
      <c r="RG9" s="65">
        <f ca="1">IF(WEEKDAY(RG$6,2)&gt;5,"w",IF(ISERROR(VLOOKUP(RG$6,fériés,1,FALSE)),(SUM($H$1:RG1)&gt;SUM($F$8:$F8))*(SUM($H$1:RG1)&lt;=SUM($F$8:$F9))*1,"F"))</f>
        <v>0</v>
      </c>
      <c r="RH9" s="65">
        <f ca="1">IF(WEEKDAY(RH$6,2)&gt;5,"w",IF(ISERROR(VLOOKUP(RH$6,fériés,1,FALSE)),(SUM($H$1:RH1)&gt;SUM($F$8:$F8))*(SUM($H$1:RH1)&lt;=SUM($F$8:$F9))*1,"F"))</f>
        <v>0</v>
      </c>
      <c r="RI9" s="65">
        <f ca="1">IF(WEEKDAY(RI$6,2)&gt;5,"w",IF(ISERROR(VLOOKUP(RI$6,fériés,1,FALSE)),(SUM($H$1:RI1)&gt;SUM($F$8:$F8))*(SUM($H$1:RI1)&lt;=SUM($F$8:$F9))*1,"F"))</f>
        <v>0</v>
      </c>
      <c r="RJ9" s="65">
        <f ca="1">IF(WEEKDAY(RJ$6,2)&gt;5,"w",IF(ISERROR(VLOOKUP(RJ$6,fériés,1,FALSE)),(SUM($H$1:RJ1)&gt;SUM($F$8:$F8))*(SUM($H$1:RJ1)&lt;=SUM($F$8:$F9))*1,"F"))</f>
        <v>0</v>
      </c>
      <c r="RK9" s="65">
        <f ca="1">IF(WEEKDAY(RK$6,2)&gt;5,"w",IF(ISERROR(VLOOKUP(RK$6,fériés,1,FALSE)),(SUM($H$1:RK1)&gt;SUM($F$8:$F8))*(SUM($H$1:RK1)&lt;=SUM($F$8:$F9))*1,"F"))</f>
        <v>0</v>
      </c>
      <c r="RL9" s="65">
        <f ca="1">IF(WEEKDAY(RL$6,2)&gt;5,"w",IF(ISERROR(VLOOKUP(RL$6,fériés,1,FALSE)),(SUM($H$1:RL1)&gt;SUM($F$8:$F8))*(SUM($H$1:RL1)&lt;=SUM($F$8:$F9))*1,"F"))</f>
        <v>0</v>
      </c>
      <c r="RM9" s="65">
        <f ca="1">IF(WEEKDAY(RM$6,2)&gt;5,"w",IF(ISERROR(VLOOKUP(RM$6,fériés,1,FALSE)),(SUM($H$1:RM1)&gt;SUM($F$8:$F8))*(SUM($H$1:RM1)&lt;=SUM($F$8:$F9))*1,"F"))</f>
        <v>0</v>
      </c>
      <c r="RN9" s="65">
        <f ca="1">IF(WEEKDAY(RN$6,2)&gt;5,"w",IF(ISERROR(VLOOKUP(RN$6,fériés,1,FALSE)),(SUM($H$1:RN1)&gt;SUM($F$8:$F8))*(SUM($H$1:RN1)&lt;=SUM($F$8:$F9))*1,"F"))</f>
        <v>0</v>
      </c>
      <c r="RO9" s="65">
        <f ca="1">IF(WEEKDAY(RO$6,2)&gt;5,"w",IF(ISERROR(VLOOKUP(RO$6,fériés,1,FALSE)),(SUM($H$1:RO1)&gt;SUM($F$8:$F8))*(SUM($H$1:RO1)&lt;=SUM($F$8:$F9))*1,"F"))</f>
        <v>0</v>
      </c>
      <c r="RP9" s="65">
        <f ca="1">IF(WEEKDAY(RP$6,2)&gt;5,"w",IF(ISERROR(VLOOKUP(RP$6,fériés,1,FALSE)),(SUM($H$1:RP1)&gt;SUM($F$8:$F8))*(SUM($H$1:RP1)&lt;=SUM($F$8:$F9))*1,"F"))</f>
        <v>0</v>
      </c>
      <c r="RQ9" s="65">
        <f ca="1">IF(WEEKDAY(RQ$6,2)&gt;5,"w",IF(ISERROR(VLOOKUP(RQ$6,fériés,1,FALSE)),(SUM($H$1:RQ1)&gt;SUM($F$8:$F8))*(SUM($H$1:RQ1)&lt;=SUM($F$8:$F9))*1,"F"))</f>
        <v>0</v>
      </c>
      <c r="RR9" s="65" t="str">
        <f ca="1">IF(WEEKDAY(RR$6,2)&gt;5,"w",IF(ISERROR(VLOOKUP(RR$6,fériés,1,FALSE)),(SUM($H$1:RR1)&gt;SUM($F$8:$F8))*(SUM($H$1:RR1)&lt;=SUM($F$8:$F9))*1,"F"))</f>
        <v>w</v>
      </c>
      <c r="RS9" s="65" t="str">
        <f ca="1">IF(WEEKDAY(RS$6,2)&gt;5,"w",IF(ISERROR(VLOOKUP(RS$6,fériés,1,FALSE)),(SUM($H$1:RS1)&gt;SUM($F$8:$F8))*(SUM($H$1:RS1)&lt;=SUM($F$8:$F9))*1,"F"))</f>
        <v>w</v>
      </c>
      <c r="RT9" s="65" t="str">
        <f ca="1">IF(WEEKDAY(RT$6,2)&gt;5,"w",IF(ISERROR(VLOOKUP(RT$6,fériés,1,FALSE)),(SUM($H$1:RT1)&gt;SUM($F$8:$F8))*(SUM($H$1:RT1)&lt;=SUM($F$8:$F9))*1,"F"))</f>
        <v>w</v>
      </c>
      <c r="RU9" s="65" t="str">
        <f ca="1">IF(WEEKDAY(RU$6,2)&gt;5,"w",IF(ISERROR(VLOOKUP(RU$6,fériés,1,FALSE)),(SUM($H$1:RU1)&gt;SUM($F$8:$F8))*(SUM($H$1:RU1)&lt;=SUM($F$8:$F9))*1,"F"))</f>
        <v>w</v>
      </c>
      <c r="RV9" s="65" t="str">
        <f ca="1">IF(WEEKDAY(RV$6,2)&gt;5,"w",IF(ISERROR(VLOOKUP(RV$6,fériés,1,FALSE)),(SUM($H$1:RV1)&gt;SUM($F$8:$F8))*(SUM($H$1:RV1)&lt;=SUM($F$8:$F9))*1,"F"))</f>
        <v>w</v>
      </c>
      <c r="RW9" s="65" t="str">
        <f ca="1">IF(WEEKDAY(RW$6,2)&gt;5,"w",IF(ISERROR(VLOOKUP(RW$6,fériés,1,FALSE)),(SUM($H$1:RW1)&gt;SUM($F$8:$F8))*(SUM($H$1:RW1)&lt;=SUM($F$8:$F9))*1,"F"))</f>
        <v>w</v>
      </c>
      <c r="RX9" s="65" t="str">
        <f ca="1">IF(WEEKDAY(RX$6,2)&gt;5,"w",IF(ISERROR(VLOOKUP(RX$6,fériés,1,FALSE)),(SUM($H$1:RX1)&gt;SUM($F$8:$F8))*(SUM($H$1:RX1)&lt;=SUM($F$8:$F9))*1,"F"))</f>
        <v>w</v>
      </c>
      <c r="RY9" s="65" t="str">
        <f ca="1">IF(WEEKDAY(RY$6,2)&gt;5,"w",IF(ISERROR(VLOOKUP(RY$6,fériés,1,FALSE)),(SUM($H$1:RY1)&gt;SUM($F$8:$F8))*(SUM($H$1:RY1)&lt;=SUM($F$8:$F9))*1,"F"))</f>
        <v>w</v>
      </c>
      <c r="RZ9" s="65" t="str">
        <f ca="1">IF(WEEKDAY(RZ$6,2)&gt;5,"w",IF(ISERROR(VLOOKUP(RZ$6,fériés,1,FALSE)),(SUM($H$1:RZ1)&gt;SUM($F$8:$F8))*(SUM($H$1:RZ1)&lt;=SUM($F$8:$F9))*1,"F"))</f>
        <v>w</v>
      </c>
      <c r="SA9" s="65" t="str">
        <f ca="1">IF(WEEKDAY(SA$6,2)&gt;5,"w",IF(ISERROR(VLOOKUP(SA$6,fériés,1,FALSE)),(SUM($H$1:SA1)&gt;SUM($F$8:$F8))*(SUM($H$1:SA1)&lt;=SUM($F$8:$F9))*1,"F"))</f>
        <v>w</v>
      </c>
      <c r="SB9" s="65" t="str">
        <f ca="1">IF(WEEKDAY(SB$6,2)&gt;5,"w",IF(ISERROR(VLOOKUP(SB$6,fériés,1,FALSE)),(SUM($H$1:SB1)&gt;SUM($F$8:$F8))*(SUM($H$1:SB1)&lt;=SUM($F$8:$F9))*1,"F"))</f>
        <v>w</v>
      </c>
      <c r="SC9" s="65" t="str">
        <f ca="1">IF(WEEKDAY(SC$6,2)&gt;5,"w",IF(ISERROR(VLOOKUP(SC$6,fériés,1,FALSE)),(SUM($H$1:SC1)&gt;SUM($F$8:$F8))*(SUM($H$1:SC1)&lt;=SUM($F$8:$F9))*1,"F"))</f>
        <v>w</v>
      </c>
      <c r="SD9" s="65" t="str">
        <f ca="1">IF(WEEKDAY(SD$6,2)&gt;5,"w",IF(ISERROR(VLOOKUP(SD$6,fériés,1,FALSE)),(SUM($H$1:SD1)&gt;SUM($F$8:$F8))*(SUM($H$1:SD1)&lt;=SUM($F$8:$F9))*1,"F"))</f>
        <v>w</v>
      </c>
      <c r="SE9" s="65" t="str">
        <f ca="1">IF(WEEKDAY(SE$6,2)&gt;5,"w",IF(ISERROR(VLOOKUP(SE$6,fériés,1,FALSE)),(SUM($H$1:SE1)&gt;SUM($F$8:$F8))*(SUM($H$1:SE1)&lt;=SUM($F$8:$F9))*1,"F"))</f>
        <v>w</v>
      </c>
      <c r="SF9" s="65" t="str">
        <f ca="1">IF(WEEKDAY(SF$6,2)&gt;5,"w",IF(ISERROR(VLOOKUP(SF$6,fériés,1,FALSE)),(SUM($H$1:SF1)&gt;SUM($F$8:$F8))*(SUM($H$1:SF1)&lt;=SUM($F$8:$F9))*1,"F"))</f>
        <v>w</v>
      </c>
      <c r="SG9" s="83"/>
    </row>
    <row r="10" spans="1:501" ht="12" customHeight="1" x14ac:dyDescent="0.25">
      <c r="A10" s="80">
        <v>1103</v>
      </c>
      <c r="B10" s="63" t="str">
        <f>IFERROR(VLOOKUP($A10,Base_données!$A$4:$AB$24,Base_données!$B$1,FALSE),"")</f>
        <v/>
      </c>
      <c r="C10" s="78" t="str">
        <f>IF(A10="","",Base_données!$L$3)</f>
        <v xml:space="preserve"> cubage</v>
      </c>
      <c r="D10" s="63" t="str">
        <f>IFERROR(VLOOKUP($A10,Base_données!$A$4:$AB$24,Base_données!$D$1,FALSE),"")</f>
        <v/>
      </c>
      <c r="E10" s="63" t="str">
        <f>IFERROR(VLOOKUP($A10,Base_données!$A$4:$AB$24,Base_données!$L$1,FALSE),"")</f>
        <v/>
      </c>
      <c r="F10" s="66" t="str">
        <f t="shared" si="84"/>
        <v/>
      </c>
      <c r="G10" s="62" t="str">
        <f>IFERROR(VLOOKUP($A10,Base_données!$A$4:$L$24,5,FALSE),"")</f>
        <v/>
      </c>
      <c r="H10" s="28">
        <f ca="1">IF(WEEKDAY(H$6,2)&gt;5,"w",IF(ISERROR(VLOOKUP(H$6,fériés,1,FALSE)),(SUM($H$1:H$1)&gt;SUM($F$8:$F9))*(SUM($H$1:H$1)&lt;=SUM($F$8:$F10))*1,"F"))</f>
        <v>0</v>
      </c>
      <c r="I10" s="28">
        <f ca="1">IF(WEEKDAY(I$6,2)&gt;5,"w",IF(ISERROR(VLOOKUP(I$6,fériés,1,FALSE)),(SUM($H$1:I$1)&gt;SUM($F$8:$F9))*(SUM($H$1:I$1)&lt;=SUM($F$8:$F10))*1,"F"))</f>
        <v>0</v>
      </c>
      <c r="J10" s="28">
        <f ca="1">IF(WEEKDAY(J$6,2)&gt;5,"w",IF(ISERROR(VLOOKUP(J$6,fériés,1,FALSE)),(SUM($H$1:J$1)&gt;SUM($F$8:$F9))*(SUM($H$1:J$1)&lt;=SUM($F$8:$F10))*1,"F"))</f>
        <v>0</v>
      </c>
      <c r="K10" s="28">
        <f ca="1">IF(WEEKDAY(K$6,2)&gt;5,"w",IF(ISERROR(VLOOKUP(K$6,fériés,1,FALSE)),(SUM($H$1:K$1)&gt;SUM($F$8:$F9))*(SUM($H$1:K$1)&lt;=SUM($F$8:$F10))*1,"F"))</f>
        <v>0</v>
      </c>
      <c r="L10" s="28">
        <f ca="1">IF(WEEKDAY(L$6,2)&gt;5,"w",IF(ISERROR(VLOOKUP(L$6,fériés,1,FALSE)),(SUM($H$1:L$1)&gt;SUM($F$8:$F9))*(SUM($H$1:L$1)&lt;=SUM($F$8:$F10))*1,"F"))</f>
        <v>0</v>
      </c>
      <c r="M10" s="28">
        <f ca="1">IF(WEEKDAY(M$6,2)&gt;5,"w",IF(ISERROR(VLOOKUP(M$6,fériés,1,FALSE)),(SUM($H$1:M$1)&gt;SUM($F$8:$F9))*(SUM($H$1:M$1)&lt;=SUM($F$8:$F10))*1,"F"))</f>
        <v>0</v>
      </c>
      <c r="N10" s="28">
        <f ca="1">IF(WEEKDAY(N$6,2)&gt;5,"w",IF(ISERROR(VLOOKUP(N$6,fériés,1,FALSE)),(SUM($H$1:N$1)&gt;SUM($F$8:$F9))*(SUM($H$1:N$1)&lt;=SUM($F$8:$F10))*1,"F"))</f>
        <v>0</v>
      </c>
      <c r="O10" s="28">
        <f ca="1">IF(WEEKDAY(O$6,2)&gt;5,"w",IF(ISERROR(VLOOKUP(O$6,fériés,1,FALSE)),(SUM($H$1:O$1)&gt;SUM($F$8:$F9))*(SUM($H$1:O$1)&lt;=SUM($F$8:$F10))*1,"F"))</f>
        <v>0</v>
      </c>
      <c r="P10" s="28">
        <f ca="1">IF(WEEKDAY(P$6,2)&gt;5,"w",IF(ISERROR(VLOOKUP(P$6,fériés,1,FALSE)),(SUM($H$1:P$1)&gt;SUM($F$8:$F9))*(SUM($H$1:P$1)&lt;=SUM($F$8:$F10))*1,"F"))</f>
        <v>0</v>
      </c>
      <c r="Q10" s="28">
        <f ca="1">IF(WEEKDAY(Q$6,2)&gt;5,"w",IF(ISERROR(VLOOKUP(Q$6,fériés,1,FALSE)),(SUM($H$1:Q$1)&gt;SUM($F$8:$F9))*(SUM($H$1:Q$1)&lt;=SUM($F$8:$F10))*1,"F"))</f>
        <v>0</v>
      </c>
      <c r="R10" s="28">
        <f ca="1">IF(WEEKDAY(R$6,2)&gt;5,"w",IF(ISERROR(VLOOKUP(R$6,fériés,1,FALSE)),(SUM($H$1:R$1)&gt;SUM($F$8:$F9))*(SUM($H$1:R$1)&lt;=SUM($F$8:$F10))*1,"F"))</f>
        <v>0</v>
      </c>
      <c r="S10" s="28">
        <f ca="1">IF(WEEKDAY(S$6,2)&gt;5,"w",IF(ISERROR(VLOOKUP(S$6,fériés,1,FALSE)),(SUM($H$1:S$1)&gt;SUM($F$8:$F9))*(SUM($H$1:S$1)&lt;=SUM($F$8:$F10))*1,"F"))</f>
        <v>0</v>
      </c>
      <c r="T10" s="28">
        <f ca="1">IF(WEEKDAY(T$6,2)&gt;5,"w",IF(ISERROR(VLOOKUP(T$6,fériés,1,FALSE)),(SUM($H$1:T$1)&gt;SUM($F$8:$F9))*(SUM($H$1:T$1)&lt;=SUM($F$8:$F10))*1,"F"))</f>
        <v>0</v>
      </c>
      <c r="U10" s="28">
        <f ca="1">IF(WEEKDAY(U$6,2)&gt;5,"w",IF(ISERROR(VLOOKUP(U$6,fériés,1,FALSE)),(SUM($H$1:U$1)&gt;SUM($F$8:$F9))*(SUM($H$1:U$1)&lt;=SUM($F$8:$F10))*1,"F"))</f>
        <v>0</v>
      </c>
      <c r="V10" s="28">
        <f ca="1">IF(WEEKDAY(V$6,2)&gt;5,"w",IF(ISERROR(VLOOKUP(V$6,fériés,1,FALSE)),(SUM($H$1:V$1)&gt;SUM($F$8:$F9))*(SUM($H$1:V$1)&lt;=SUM($F$8:$F10))*1,"F"))</f>
        <v>0</v>
      </c>
      <c r="W10" s="28">
        <f ca="1">IF(WEEKDAY(W$6,2)&gt;5,"w",IF(ISERROR(VLOOKUP(W$6,fériés,1,FALSE)),(SUM($H$1:W$1)&gt;SUM($F$8:$F9))*(SUM($H$1:W$1)&lt;=SUM($F$8:$F10))*1,"F"))</f>
        <v>0</v>
      </c>
      <c r="X10" s="28">
        <f ca="1">IF(WEEKDAY(X$6,2)&gt;5,"w",IF(ISERROR(VLOOKUP(X$6,fériés,1,FALSE)),(SUM($H$1:X$1)&gt;SUM($F$8:$F9))*(SUM($H$1:X$1)&lt;=SUM($F$8:$F10))*1,"F"))</f>
        <v>0</v>
      </c>
      <c r="Y10" s="28">
        <f ca="1">IF(WEEKDAY(Y$6,2)&gt;5,"w",IF(ISERROR(VLOOKUP(Y$6,fériés,1,FALSE)),(SUM($H$1:Y$1)&gt;SUM($F$8:$F9))*(SUM($H$1:Y$1)&lt;=SUM($F$8:$F10))*1,"F"))</f>
        <v>0</v>
      </c>
      <c r="Z10" s="28">
        <f ca="1">IF(WEEKDAY(Z$6,2)&gt;5,"w",IF(ISERROR(VLOOKUP(Z$6,fériés,1,FALSE)),(SUM($H$1:Z$1)&gt;SUM($F$8:$F9))*(SUM($H$1:Z$1)&lt;=SUM($F$8:$F10))*1,"F"))</f>
        <v>0</v>
      </c>
      <c r="AA10" s="28">
        <f ca="1">IF(WEEKDAY(AA$6,2)&gt;5,"w",IF(ISERROR(VLOOKUP(AA$6,fériés,1,FALSE)),(SUM($H$1:AA$1)&gt;SUM($F$8:$F9))*(SUM($H$1:AA$1)&lt;=SUM($F$8:$F10))*1,"F"))</f>
        <v>0</v>
      </c>
      <c r="AB10" s="28">
        <f ca="1">IF(WEEKDAY(AB$6,2)&gt;5,"w",IF(ISERROR(VLOOKUP(AB$6,fériés,1,FALSE)),(SUM($H$1:AB$1)&gt;SUM($F$8:$F9))*(SUM($H$1:AB$1)&lt;=SUM($F$8:$F10))*1,"F"))</f>
        <v>0</v>
      </c>
      <c r="AC10" s="28">
        <f ca="1">IF(WEEKDAY(AC$6,2)&gt;5,"w",IF(ISERROR(VLOOKUP(AC$6,fériés,1,FALSE)),(SUM($H$1:AC$1)&gt;SUM($F$8:$F9))*(SUM($H$1:AC$1)&lt;=SUM($F$8:$F10))*1,"F"))</f>
        <v>0</v>
      </c>
      <c r="AD10" s="28">
        <f ca="1">IF(WEEKDAY(AD$6,2)&gt;5,"w",IF(ISERROR(VLOOKUP(AD$6,fériés,1,FALSE)),(SUM($H$1:AD$1)&gt;SUM($F$8:$F9))*(SUM($H$1:AD$1)&lt;=SUM($F$8:$F10))*1,"F"))</f>
        <v>0</v>
      </c>
      <c r="AE10" s="28">
        <f ca="1">IF(WEEKDAY(AE$6,2)&gt;5,"w",IF(ISERROR(VLOOKUP(AE$6,fériés,1,FALSE)),(SUM($H$1:AE$1)&gt;SUM($F$8:$F9))*(SUM($H$1:AE$1)&lt;=SUM($F$8:$F10))*1,"F"))</f>
        <v>0</v>
      </c>
      <c r="AF10" s="28">
        <f ca="1">IF(WEEKDAY(AF$6,2)&gt;5,"w",IF(ISERROR(VLOOKUP(AF$6,fériés,1,FALSE)),(SUM($H$1:AF$1)&gt;SUM($F$8:$F9))*(SUM($H$1:AF$1)&lt;=SUM($F$8:$F10))*1,"F"))</f>
        <v>0</v>
      </c>
      <c r="AG10" s="28">
        <f ca="1">IF(WEEKDAY(AG$6,2)&gt;5,"w",IF(ISERROR(VLOOKUP(AG$6,fériés,1,FALSE)),(SUM($H$1:AG$1)&gt;SUM($F$8:$F9))*(SUM($H$1:AG$1)&lt;=SUM($F$8:$F10))*1,"F"))</f>
        <v>0</v>
      </c>
      <c r="AH10" s="28">
        <f ca="1">IF(WEEKDAY(AH$6,2)&gt;5,"w",IF(ISERROR(VLOOKUP(AH$6,fériés,1,FALSE)),(SUM($H$1:AH$1)&gt;SUM($F$8:$F9))*(SUM($H$1:AH$1)&lt;=SUM($F$8:$F10))*1,"F"))</f>
        <v>0</v>
      </c>
      <c r="AI10" s="28">
        <f ca="1">IF(WEEKDAY(AI$6,2)&gt;5,"w",IF(ISERROR(VLOOKUP(AI$6,fériés,1,FALSE)),(SUM($H$1:AI$1)&gt;SUM($F$8:$F9))*(SUM($H$1:AI$1)&lt;=SUM($F$8:$F10))*1,"F"))</f>
        <v>0</v>
      </c>
      <c r="AJ10" s="28">
        <f ca="1">IF(WEEKDAY(AJ$6,2)&gt;5,"w",IF(ISERROR(VLOOKUP(AJ$6,fériés,1,FALSE)),(SUM($H$1:AJ$1)&gt;SUM($F$8:$F9))*(SUM($H$1:AJ$1)&lt;=SUM($F$8:$F10))*1,"F"))</f>
        <v>0</v>
      </c>
      <c r="AK10" s="28">
        <f ca="1">IF(WEEKDAY(AK$6,2)&gt;5,"w",IF(ISERROR(VLOOKUP(AK$6,fériés,1,FALSE)),(SUM($H$1:AK$1)&gt;SUM($F$8:$F9))*(SUM($H$1:AK$1)&lt;=SUM($F$8:$F10))*1,"F"))</f>
        <v>0</v>
      </c>
      <c r="AL10" s="28">
        <f ca="1">IF(WEEKDAY(AL$6,2)&gt;5,"w",IF(ISERROR(VLOOKUP(AL$6,fériés,1,FALSE)),(SUM($H$1:AL$1)&gt;SUM($F$8:$F9))*(SUM($H$1:AL$1)&lt;=SUM($F$8:$F10))*1,"F"))</f>
        <v>0</v>
      </c>
      <c r="AM10" s="28">
        <f ca="1">IF(WEEKDAY(AM$6,2)&gt;5,"w",IF(ISERROR(VLOOKUP(AM$6,fériés,1,FALSE)),(SUM($H$1:AM$1)&gt;SUM($F$8:$F9))*(SUM($H$1:AM$1)&lt;=SUM($F$8:$F10))*1,"F"))</f>
        <v>0</v>
      </c>
      <c r="AN10" s="28">
        <f ca="1">IF(WEEKDAY(AN$6,2)&gt;5,"w",IF(ISERROR(VLOOKUP(AN$6,fériés,1,FALSE)),(SUM($H$1:AN$1)&gt;SUM($F$8:$F9))*(SUM($H$1:AN$1)&lt;=SUM($F$8:$F10))*1,"F"))</f>
        <v>0</v>
      </c>
      <c r="AO10" s="28">
        <f ca="1">IF(WEEKDAY(AO$6,2)&gt;5,"w",IF(ISERROR(VLOOKUP(AO$6,fériés,1,FALSE)),(SUM($H$1:AO$1)&gt;SUM($F$8:$F9))*(SUM($H$1:AO$1)&lt;=SUM($F$8:$F10))*1,"F"))</f>
        <v>0</v>
      </c>
      <c r="AP10" s="28">
        <f ca="1">IF(WEEKDAY(AP$6,2)&gt;5,"w",IF(ISERROR(VLOOKUP(AP$6,fériés,1,FALSE)),(SUM($H$1:AP$1)&gt;SUM($F$8:$F9))*(SUM($H$1:AP$1)&lt;=SUM($F$8:$F10))*1,"F"))</f>
        <v>0</v>
      </c>
      <c r="AQ10" s="28">
        <f ca="1">IF(WEEKDAY(AQ$6,2)&gt;5,"w",IF(ISERROR(VLOOKUP(AQ$6,fériés,1,FALSE)),(SUM($H$1:AQ$1)&gt;SUM($F$8:$F9))*(SUM($H$1:AQ$1)&lt;=SUM($F$8:$F10))*1,"F"))</f>
        <v>0</v>
      </c>
      <c r="AR10" s="28">
        <f ca="1">IF(WEEKDAY(AR$6,2)&gt;5,"w",IF(ISERROR(VLOOKUP(AR$6,fériés,1,FALSE)),(SUM($H$1:AR$1)&gt;SUM($F$8:$F9))*(SUM($H$1:AR$1)&lt;=SUM($F$8:$F10))*1,"F"))</f>
        <v>0</v>
      </c>
      <c r="AS10" s="28">
        <f ca="1">IF(WEEKDAY(AS$6,2)&gt;5,"w",IF(ISERROR(VLOOKUP(AS$6,fériés,1,FALSE)),(SUM($H$1:AS$1)&gt;SUM($F$8:$F9))*(SUM($H$1:AS$1)&lt;=SUM($F$8:$F10))*1,"F"))</f>
        <v>0</v>
      </c>
      <c r="AT10" s="28">
        <f ca="1">IF(WEEKDAY(AT$6,2)&gt;5,"w",IF(ISERROR(VLOOKUP(AT$6,fériés,1,FALSE)),(SUM($H$1:AT$1)&gt;SUM($F$8:$F9))*(SUM($H$1:AT$1)&lt;=SUM($F$8:$F10))*1,"F"))</f>
        <v>0</v>
      </c>
      <c r="AU10" s="28">
        <f ca="1">IF(WEEKDAY(AU$6,2)&gt;5,"w",IF(ISERROR(VLOOKUP(AU$6,fériés,1,FALSE)),(SUM($H$1:AU$1)&gt;SUM($F$8:$F9))*(SUM($H$1:AU$1)&lt;=SUM($F$8:$F10))*1,"F"))</f>
        <v>0</v>
      </c>
      <c r="AV10" s="28">
        <f ca="1">IF(WEEKDAY(AV$6,2)&gt;5,"w",IF(ISERROR(VLOOKUP(AV$6,fériés,1,FALSE)),(SUM($H$1:AV$1)&gt;SUM($F$8:$F9))*(SUM($H$1:AV$1)&lt;=SUM($F$8:$F10))*1,"F"))</f>
        <v>0</v>
      </c>
      <c r="AW10" s="28">
        <f ca="1">IF(WEEKDAY(AW$6,2)&gt;5,"w",IF(ISERROR(VLOOKUP(AW$6,fériés,1,FALSE)),(SUM($H$1:AW$1)&gt;SUM($F$8:$F9))*(SUM($H$1:AW$1)&lt;=SUM($F$8:$F10))*1,"F"))</f>
        <v>0</v>
      </c>
      <c r="AX10" s="28">
        <f ca="1">IF(WEEKDAY(AX$6,2)&gt;5,"w",IF(ISERROR(VLOOKUP(AX$6,fériés,1,FALSE)),(SUM($H$1:AX$1)&gt;SUM($F$8:$F9))*(SUM($H$1:AX$1)&lt;=SUM($F$8:$F10))*1,"F"))</f>
        <v>0</v>
      </c>
      <c r="AY10" s="28">
        <f ca="1">IF(WEEKDAY(AY$6,2)&gt;5,"w",IF(ISERROR(VLOOKUP(AY$6,fériés,1,FALSE)),(SUM($H$1:AY$1)&gt;SUM($F$8:$F9))*(SUM($H$1:AY$1)&lt;=SUM($F$8:$F10))*1,"F"))</f>
        <v>0</v>
      </c>
      <c r="AZ10" s="28">
        <f ca="1">IF(WEEKDAY(AZ$6,2)&gt;5,"w",IF(ISERROR(VLOOKUP(AZ$6,fériés,1,FALSE)),(SUM($H$1:AZ$1)&gt;SUM($F$8:$F9))*(SUM($H$1:AZ$1)&lt;=SUM($F$8:$F10))*1,"F"))</f>
        <v>0</v>
      </c>
      <c r="BA10" s="28">
        <f ca="1">IF(WEEKDAY(BA$6,2)&gt;5,"w",IF(ISERROR(VLOOKUP(BA$6,fériés,1,FALSE)),(SUM($H$1:BA$1)&gt;SUM($F$8:$F9))*(SUM($H$1:BA$1)&lt;=SUM($F$8:$F10))*1,"F"))</f>
        <v>0</v>
      </c>
      <c r="BB10" s="28">
        <f ca="1">IF(WEEKDAY(BB$6,2)&gt;5,"w",IF(ISERROR(VLOOKUP(BB$6,fériés,1,FALSE)),(SUM($H$1:BB$1)&gt;SUM($F$8:$F9))*(SUM($H$1:BB$1)&lt;=SUM($F$8:$F10))*1,"F"))</f>
        <v>0</v>
      </c>
      <c r="BC10" s="28">
        <f ca="1">IF(WEEKDAY(BC$6,2)&gt;5,"w",IF(ISERROR(VLOOKUP(BC$6,fériés,1,FALSE)),(SUM($H$1:BC$1)&gt;SUM($F$8:$F9))*(SUM($H$1:BC$1)&lt;=SUM($F$8:$F10))*1,"F"))</f>
        <v>0</v>
      </c>
      <c r="BD10" s="28">
        <f ca="1">IF(WEEKDAY(BD$6,2)&gt;5,"w",IF(ISERROR(VLOOKUP(BD$6,fériés,1,FALSE)),(SUM($H$1:BD$1)&gt;SUM($F$8:$F9))*(SUM($H$1:BD$1)&lt;=SUM($F$8:$F10))*1,"F"))</f>
        <v>0</v>
      </c>
      <c r="BE10" s="28">
        <f ca="1">IF(WEEKDAY(BE$6,2)&gt;5,"w",IF(ISERROR(VLOOKUP(BE$6,fériés,1,FALSE)),(SUM($H$1:BE$1)&gt;SUM($F$8:$F9))*(SUM($H$1:BE$1)&lt;=SUM($F$8:$F10))*1,"F"))</f>
        <v>0</v>
      </c>
      <c r="BF10" s="28">
        <f ca="1">IF(WEEKDAY(BF$6,2)&gt;5,"w",IF(ISERROR(VLOOKUP(BF$6,fériés,1,FALSE)),(SUM($H$1:BF$1)&gt;SUM($F$8:$F9))*(SUM($H$1:BF$1)&lt;=SUM($F$8:$F10))*1,"F"))</f>
        <v>0</v>
      </c>
      <c r="BG10" s="28">
        <f ca="1">IF(WEEKDAY(BG$6,2)&gt;5,"w",IF(ISERROR(VLOOKUP(BG$6,fériés,1,FALSE)),(SUM($H$1:BG$1)&gt;SUM($F$8:$F9))*(SUM($H$1:BG$1)&lt;=SUM($F$8:$F10))*1,"F"))</f>
        <v>0</v>
      </c>
      <c r="BH10" s="28">
        <f ca="1">IF(WEEKDAY(BH$6,2)&gt;5,"w",IF(ISERROR(VLOOKUP(BH$6,fériés,1,FALSE)),(SUM($H$1:BH$1)&gt;SUM($F$8:$F9))*(SUM($H$1:BH$1)&lt;=SUM($F$8:$F10))*1,"F"))</f>
        <v>0</v>
      </c>
      <c r="BI10" s="28">
        <f ca="1">IF(WEEKDAY(BI$6,2)&gt;5,"w",IF(ISERROR(VLOOKUP(BI$6,fériés,1,FALSE)),(SUM($H$1:BI$1)&gt;SUM($F$8:$F9))*(SUM($H$1:BI$1)&lt;=SUM($F$8:$F10))*1,"F"))</f>
        <v>0</v>
      </c>
      <c r="BJ10" s="28">
        <f ca="1">IF(WEEKDAY(BJ$6,2)&gt;5,"w",IF(ISERROR(VLOOKUP(BJ$6,fériés,1,FALSE)),(SUM($H$1:BJ$1)&gt;SUM($F$8:$F9))*(SUM($H$1:BJ$1)&lt;=SUM($F$8:$F10))*1,"F"))</f>
        <v>0</v>
      </c>
      <c r="BK10" s="28">
        <f ca="1">IF(WEEKDAY(BK$6,2)&gt;5,"w",IF(ISERROR(VLOOKUP(BK$6,fériés,1,FALSE)),(SUM($H$1:BK$1)&gt;SUM($F$8:$F9))*(SUM($H$1:BK$1)&lt;=SUM($F$8:$F10))*1,"F"))</f>
        <v>0</v>
      </c>
      <c r="BL10" s="28">
        <f ca="1">IF(WEEKDAY(BL$6,2)&gt;5,"w",IF(ISERROR(VLOOKUP(BL$6,fériés,1,FALSE)),(SUM($H$1:BL$1)&gt;SUM($F$8:$F9))*(SUM($H$1:BL$1)&lt;=SUM($F$8:$F10))*1,"F"))</f>
        <v>0</v>
      </c>
      <c r="BM10" s="28">
        <f ca="1">IF(WEEKDAY(BM$6,2)&gt;5,"w",IF(ISERROR(VLOOKUP(BM$6,fériés,1,FALSE)),(SUM($H$1:BM$1)&gt;SUM($F$8:$F9))*(SUM($H$1:BM$1)&lt;=SUM($F$8:$F10))*1,"F"))</f>
        <v>0</v>
      </c>
      <c r="BN10" s="28" t="str">
        <f ca="1">IF(WEEKDAY(BN$6,2)&gt;5,"w",IF(ISERROR(VLOOKUP(BN$6,fériés,1,FALSE)),(SUM($H$1:BN$1)&gt;SUM($F$8:$F9))*(SUM($H$1:BN$1)&lt;=SUM($F$8:$F10))*1,"F"))</f>
        <v>w</v>
      </c>
      <c r="BO10" s="28" t="str">
        <f ca="1">IF(WEEKDAY(BO$6,2)&gt;5,"w",IF(ISERROR(VLOOKUP(BO$6,fériés,1,FALSE)),(SUM($H$1:BO$1)&gt;SUM($F$8:$F9))*(SUM($H$1:BO$1)&lt;=SUM($F$8:$F10))*1,"F"))</f>
        <v>w</v>
      </c>
      <c r="BP10" s="28" t="str">
        <f ca="1">IF(WEEKDAY(BP$6,2)&gt;5,"w",IF(ISERROR(VLOOKUP(BP$6,fériés,1,FALSE)),(SUM($H$1:BP$1)&gt;SUM($F$8:$F9))*(SUM($H$1:BP$1)&lt;=SUM($F$8:$F10))*1,"F"))</f>
        <v>w</v>
      </c>
      <c r="BQ10" s="28" t="str">
        <f ca="1">IF(WEEKDAY(BQ$6,2)&gt;5,"w",IF(ISERROR(VLOOKUP(BQ$6,fériés,1,FALSE)),(SUM($H$1:BQ$1)&gt;SUM($F$8:$F9))*(SUM($H$1:BQ$1)&lt;=SUM($F$8:$F10))*1,"F"))</f>
        <v>w</v>
      </c>
      <c r="BR10" s="28" t="str">
        <f ca="1">IF(WEEKDAY(BR$6,2)&gt;5,"w",IF(ISERROR(VLOOKUP(BR$6,fériés,1,FALSE)),(SUM($H$1:BR$1)&gt;SUM($F$8:$F9))*(SUM($H$1:BR$1)&lt;=SUM($F$8:$F10))*1,"F"))</f>
        <v>w</v>
      </c>
      <c r="BS10" s="28" t="str">
        <f ca="1">IF(WEEKDAY(BS$6,2)&gt;5,"w",IF(ISERROR(VLOOKUP(BS$6,fériés,1,FALSE)),(SUM($H$1:BS$1)&gt;SUM($F$8:$F9))*(SUM($H$1:BS$1)&lt;=SUM($F$8:$F10))*1,"F"))</f>
        <v>w</v>
      </c>
      <c r="BT10" s="28" t="str">
        <f ca="1">IF(WEEKDAY(BT$6,2)&gt;5,"w",IF(ISERROR(VLOOKUP(BT$6,fériés,1,FALSE)),(SUM($H$1:BT$1)&gt;SUM($F$8:$F9))*(SUM($H$1:BT$1)&lt;=SUM($F$8:$F10))*1,"F"))</f>
        <v>w</v>
      </c>
      <c r="BU10" s="28" t="str">
        <f ca="1">IF(WEEKDAY(BU$6,2)&gt;5,"w",IF(ISERROR(VLOOKUP(BU$6,fériés,1,FALSE)),(SUM($H$1:BU$1)&gt;SUM($F$8:$F9))*(SUM($H$1:BU$1)&lt;=SUM($F$8:$F10))*1,"F"))</f>
        <v>w</v>
      </c>
      <c r="BV10" s="28" t="str">
        <f ca="1">IF(WEEKDAY(BV$6,2)&gt;5,"w",IF(ISERROR(VLOOKUP(BV$6,fériés,1,FALSE)),(SUM($H$1:BV$1)&gt;SUM($F$8:$F9))*(SUM($H$1:BV$1)&lt;=SUM($F$8:$F10))*1,"F"))</f>
        <v>w</v>
      </c>
      <c r="BW10" s="28" t="str">
        <f ca="1">IF(WEEKDAY(BW$6,2)&gt;5,"w",IF(ISERROR(VLOOKUP(BW$6,fériés,1,FALSE)),(SUM($H$1:BW$1)&gt;SUM($F$8:$F9))*(SUM($H$1:BW$1)&lt;=SUM($F$8:$F10))*1,"F"))</f>
        <v>w</v>
      </c>
      <c r="BX10" s="28" t="str">
        <f ca="1">IF(WEEKDAY(BX$6,2)&gt;5,"w",IF(ISERROR(VLOOKUP(BX$6,fériés,1,FALSE)),(SUM($H$1:BX$1)&gt;SUM($F$8:$F9))*(SUM($H$1:BX$1)&lt;=SUM($F$8:$F10))*1,"F"))</f>
        <v>w</v>
      </c>
      <c r="BY10" s="28" t="str">
        <f ca="1">IF(WEEKDAY(BY$6,2)&gt;5,"w",IF(ISERROR(VLOOKUP(BY$6,fériés,1,FALSE)),(SUM($H$1:BY$1)&gt;SUM($F$8:$F9))*(SUM($H$1:BY$1)&lt;=SUM($F$8:$F10))*1,"F"))</f>
        <v>w</v>
      </c>
      <c r="BZ10" s="28" t="str">
        <f ca="1">IF(WEEKDAY(BZ$6,2)&gt;5,"w",IF(ISERROR(VLOOKUP(BZ$6,fériés,1,FALSE)),(SUM($H$1:BZ$1)&gt;SUM($F$8:$F9))*(SUM($H$1:BZ$1)&lt;=SUM($F$8:$F10))*1,"F"))</f>
        <v>w</v>
      </c>
      <c r="CA10" s="28" t="str">
        <f ca="1">IF(WEEKDAY(CA$6,2)&gt;5,"w",IF(ISERROR(VLOOKUP(CA$6,fériés,1,FALSE)),(SUM($H$1:CA$1)&gt;SUM($F$8:$F9))*(SUM($H$1:CA$1)&lt;=SUM($F$8:$F10))*1,"F"))</f>
        <v>w</v>
      </c>
      <c r="CB10" s="28" t="str">
        <f ca="1">IF(WEEKDAY(CB$6,2)&gt;5,"w",IF(ISERROR(VLOOKUP(CB$6,fériés,1,FALSE)),(SUM($H$1:CB$1)&gt;SUM($F$8:$F9))*(SUM($H$1:CB$1)&lt;=SUM($F$8:$F10))*1,"F"))</f>
        <v>w</v>
      </c>
      <c r="CC10" s="28" t="str">
        <f ca="1">IF(WEEKDAY(CC$6,2)&gt;5,"w",IF(ISERROR(VLOOKUP(CC$6,fériés,1,FALSE)),(SUM($H$1:CC$1)&gt;SUM($F$8:$F9))*(SUM($H$1:CC$1)&lt;=SUM($F$8:$F10))*1,"F"))</f>
        <v>w</v>
      </c>
      <c r="CD10" s="28" t="str">
        <f ca="1">IF(WEEKDAY(CD$6,2)&gt;5,"w",IF(ISERROR(VLOOKUP(CD$6,fériés,1,FALSE)),(SUM($H$1:CD$1)&gt;SUM($F$8:$F9))*(SUM($H$1:CD$1)&lt;=SUM($F$8:$F10))*1,"F"))</f>
        <v>w</v>
      </c>
      <c r="CE10" s="28" t="str">
        <f ca="1">IF(WEEKDAY(CE$6,2)&gt;5,"w",IF(ISERROR(VLOOKUP(CE$6,fériés,1,FALSE)),(SUM($H$1:CE$1)&gt;SUM($F$8:$F9))*(SUM($H$1:CE$1)&lt;=SUM($F$8:$F10))*1,"F"))</f>
        <v>w</v>
      </c>
      <c r="CF10" s="28" t="str">
        <f ca="1">IF(WEEKDAY(CF$6,2)&gt;5,"w",IF(ISERROR(VLOOKUP(CF$6,fériés,1,FALSE)),(SUM($H$1:CF$1)&gt;SUM($F$8:$F9))*(SUM($H$1:CF$1)&lt;=SUM($F$8:$F10))*1,"F"))</f>
        <v>w</v>
      </c>
      <c r="CG10" s="28" t="str">
        <f ca="1">IF(WEEKDAY(CG$6,2)&gt;5,"w",IF(ISERROR(VLOOKUP(CG$6,fériés,1,FALSE)),(SUM($H$1:CG$1)&gt;SUM($F$8:$F9))*(SUM($H$1:CG$1)&lt;=SUM($F$8:$F10))*1,"F"))</f>
        <v>w</v>
      </c>
      <c r="CH10" s="28">
        <f ca="1">IF(WEEKDAY(CH$6,2)&gt;5,"w",IF(ISERROR(VLOOKUP(CH$6,fériés,1,FALSE)),(SUM($H$1:CH$1)&gt;SUM($F$8:$F9))*(SUM($H$1:CH$1)&lt;=SUM($F$8:$F10))*1,"F"))</f>
        <v>0</v>
      </c>
      <c r="CI10" s="28">
        <f ca="1">IF(WEEKDAY(CI$6,2)&gt;5,"w",IF(ISERROR(VLOOKUP(CI$6,fériés,1,FALSE)),(SUM($H$1:CI$1)&gt;SUM($F$8:$F9))*(SUM($H$1:CI$1)&lt;=SUM($F$8:$F10))*1,"F"))</f>
        <v>0</v>
      </c>
      <c r="CJ10" s="28">
        <f ca="1">IF(WEEKDAY(CJ$6,2)&gt;5,"w",IF(ISERROR(VLOOKUP(CJ$6,fériés,1,FALSE)),(SUM($H$1:CJ$1)&gt;SUM($F$8:$F9))*(SUM($H$1:CJ$1)&lt;=SUM($F$8:$F10))*1,"F"))</f>
        <v>0</v>
      </c>
      <c r="CK10" s="28">
        <f ca="1">IF(WEEKDAY(CK$6,2)&gt;5,"w",IF(ISERROR(VLOOKUP(CK$6,fériés,1,FALSE)),(SUM($H$1:CK$1)&gt;SUM($F$8:$F9))*(SUM($H$1:CK$1)&lt;=SUM($F$8:$F10))*1,"F"))</f>
        <v>0</v>
      </c>
      <c r="CL10" s="28">
        <f ca="1">IF(WEEKDAY(CL$6,2)&gt;5,"w",IF(ISERROR(VLOOKUP(CL$6,fériés,1,FALSE)),(SUM($H$1:CL$1)&gt;SUM($F$8:$F9))*(SUM($H$1:CL$1)&lt;=SUM($F$8:$F10))*1,"F"))</f>
        <v>0</v>
      </c>
      <c r="CM10" s="28">
        <f ca="1">IF(WEEKDAY(CM$6,2)&gt;5,"w",IF(ISERROR(VLOOKUP(CM$6,fériés,1,FALSE)),(SUM($H$1:CM$1)&gt;SUM($F$8:$F9))*(SUM($H$1:CM$1)&lt;=SUM($F$8:$F10))*1,"F"))</f>
        <v>0</v>
      </c>
      <c r="CN10" s="28">
        <f ca="1">IF(WEEKDAY(CN$6,2)&gt;5,"w",IF(ISERROR(VLOOKUP(CN$6,fériés,1,FALSE)),(SUM($H$1:CN$1)&gt;SUM($F$8:$F9))*(SUM($H$1:CN$1)&lt;=SUM($F$8:$F10))*1,"F"))</f>
        <v>0</v>
      </c>
      <c r="CO10" s="28">
        <f ca="1">IF(WEEKDAY(CO$6,2)&gt;5,"w",IF(ISERROR(VLOOKUP(CO$6,fériés,1,FALSE)),(SUM($H$1:CO$1)&gt;SUM($F$8:$F9))*(SUM($H$1:CO$1)&lt;=SUM($F$8:$F10))*1,"F"))</f>
        <v>0</v>
      </c>
      <c r="CP10" s="28">
        <f ca="1">IF(WEEKDAY(CP$6,2)&gt;5,"w",IF(ISERROR(VLOOKUP(CP$6,fériés,1,FALSE)),(SUM($H$1:CP$1)&gt;SUM($F$8:$F9))*(SUM($H$1:CP$1)&lt;=SUM($F$8:$F10))*1,"F"))</f>
        <v>0</v>
      </c>
      <c r="CQ10" s="28">
        <f ca="1">IF(WEEKDAY(CQ$6,2)&gt;5,"w",IF(ISERROR(VLOOKUP(CQ$6,fériés,1,FALSE)),(SUM($H$1:CQ$1)&gt;SUM($F$8:$F9))*(SUM($H$1:CQ$1)&lt;=SUM($F$8:$F10))*1,"F"))</f>
        <v>0</v>
      </c>
      <c r="CR10" s="28">
        <f ca="1">IF(WEEKDAY(CR$6,2)&gt;5,"w",IF(ISERROR(VLOOKUP(CR$6,fériés,1,FALSE)),(SUM($H$1:CR$1)&gt;SUM($F$8:$F9))*(SUM($H$1:CR$1)&lt;=SUM($F$8:$F10))*1,"F"))</f>
        <v>0</v>
      </c>
      <c r="CS10" s="28">
        <f ca="1">IF(WEEKDAY(CS$6,2)&gt;5,"w",IF(ISERROR(VLOOKUP(CS$6,fériés,1,FALSE)),(SUM($H$1:CS$1)&gt;SUM($F$8:$F9))*(SUM($H$1:CS$1)&lt;=SUM($F$8:$F10))*1,"F"))</f>
        <v>0</v>
      </c>
      <c r="CT10" s="28">
        <f ca="1">IF(WEEKDAY(CT$6,2)&gt;5,"w",IF(ISERROR(VLOOKUP(CT$6,fériés,1,FALSE)),(SUM($H$1:CT$1)&gt;SUM($F$8:$F9))*(SUM($H$1:CT$1)&lt;=SUM($F$8:$F10))*1,"F"))</f>
        <v>0</v>
      </c>
      <c r="CU10" s="28">
        <f ca="1">IF(WEEKDAY(CU$6,2)&gt;5,"w",IF(ISERROR(VLOOKUP(CU$6,fériés,1,FALSE)),(SUM($H$1:CU$1)&gt;SUM($F$8:$F9))*(SUM($H$1:CU$1)&lt;=SUM($F$8:$F10))*1,"F"))</f>
        <v>0</v>
      </c>
      <c r="CV10" s="28">
        <f ca="1">IF(WEEKDAY(CV$6,2)&gt;5,"w",IF(ISERROR(VLOOKUP(CV$6,fériés,1,FALSE)),(SUM($H$1:CV$1)&gt;SUM($F$8:$F9))*(SUM($H$1:CV$1)&lt;=SUM($F$8:$F10))*1,"F"))</f>
        <v>0</v>
      </c>
      <c r="CW10" s="28">
        <f ca="1">IF(WEEKDAY(CW$6,2)&gt;5,"w",IF(ISERROR(VLOOKUP(CW$6,fériés,1,FALSE)),(SUM($H$1:CW$1)&gt;SUM($F$8:$F9))*(SUM($H$1:CW$1)&lt;=SUM($F$8:$F10))*1,"F"))</f>
        <v>0</v>
      </c>
      <c r="CX10" s="28">
        <f ca="1">IF(WEEKDAY(CX$6,2)&gt;5,"w",IF(ISERROR(VLOOKUP(CX$6,fériés,1,FALSE)),(SUM($H$1:CX$1)&gt;SUM($F$8:$F9))*(SUM($H$1:CX$1)&lt;=SUM($F$8:$F10))*1,"F"))</f>
        <v>0</v>
      </c>
      <c r="CY10" s="28">
        <f ca="1">IF(WEEKDAY(CY$6,2)&gt;5,"w",IF(ISERROR(VLOOKUP(CY$6,fériés,1,FALSE)),(SUM($H$1:CY$1)&gt;SUM($F$8:$F9))*(SUM($H$1:CY$1)&lt;=SUM($F$8:$F10))*1,"F"))</f>
        <v>0</v>
      </c>
      <c r="CZ10" s="28">
        <f ca="1">IF(WEEKDAY(CZ$6,2)&gt;5,"w",IF(ISERROR(VLOOKUP(CZ$6,fériés,1,FALSE)),(SUM($H$1:CZ$1)&gt;SUM($F$8:$F9))*(SUM($H$1:CZ$1)&lt;=SUM($F$8:$F10))*1,"F"))</f>
        <v>0</v>
      </c>
      <c r="DA10" s="28">
        <f ca="1">IF(WEEKDAY(DA$6,2)&gt;5,"w",IF(ISERROR(VLOOKUP(DA$6,fériés,1,FALSE)),(SUM($H$1:DA$1)&gt;SUM($F$8:$F9))*(SUM($H$1:DA$1)&lt;=SUM($F$8:$F10))*1,"F"))</f>
        <v>0</v>
      </c>
      <c r="DB10" s="28">
        <f ca="1">IF(WEEKDAY(DB$6,2)&gt;5,"w",IF(ISERROR(VLOOKUP(DB$6,fériés,1,FALSE)),(SUM($H$1:DB$1)&gt;SUM($F$8:$F9))*(SUM($H$1:DB$1)&lt;=SUM($F$8:$F10))*1,"F"))</f>
        <v>0</v>
      </c>
      <c r="DC10" s="28">
        <f ca="1">IF(WEEKDAY(DC$6,2)&gt;5,"w",IF(ISERROR(VLOOKUP(DC$6,fériés,1,FALSE)),(SUM($H$1:DC$1)&gt;SUM($F$8:$F9))*(SUM($H$1:DC$1)&lt;=SUM($F$8:$F10))*1,"F"))</f>
        <v>0</v>
      </c>
      <c r="DD10" s="28">
        <f ca="1">IF(WEEKDAY(DD$6,2)&gt;5,"w",IF(ISERROR(VLOOKUP(DD$6,fériés,1,FALSE)),(SUM($H$1:DD$1)&gt;SUM($F$8:$F9))*(SUM($H$1:DD$1)&lt;=SUM($F$8:$F10))*1,"F"))</f>
        <v>0</v>
      </c>
      <c r="DE10" s="28">
        <f ca="1">IF(WEEKDAY(DE$6,2)&gt;5,"w",IF(ISERROR(VLOOKUP(DE$6,fériés,1,FALSE)),(SUM($H$1:DE$1)&gt;SUM($F$8:$F9))*(SUM($H$1:DE$1)&lt;=SUM($F$8:$F10))*1,"F"))</f>
        <v>0</v>
      </c>
      <c r="DF10" s="28">
        <f ca="1">IF(WEEKDAY(DF$6,2)&gt;5,"w",IF(ISERROR(VLOOKUP(DF$6,fériés,1,FALSE)),(SUM($H$1:DF$1)&gt;SUM($F$8:$F9))*(SUM($H$1:DF$1)&lt;=SUM($F$8:$F10))*1,"F"))</f>
        <v>0</v>
      </c>
      <c r="DG10" s="28">
        <f ca="1">IF(WEEKDAY(DG$6,2)&gt;5,"w",IF(ISERROR(VLOOKUP(DG$6,fériés,1,FALSE)),(SUM($H$1:DG$1)&gt;SUM($F$8:$F9))*(SUM($H$1:DG$1)&lt;=SUM($F$8:$F10))*1,"F"))</f>
        <v>0</v>
      </c>
      <c r="DH10" s="28">
        <f ca="1">IF(WEEKDAY(DH$6,2)&gt;5,"w",IF(ISERROR(VLOOKUP(DH$6,fériés,1,FALSE)),(SUM($H$1:DH$1)&gt;SUM($F$8:$F9))*(SUM($H$1:DH$1)&lt;=SUM($F$8:$F10))*1,"F"))</f>
        <v>0</v>
      </c>
      <c r="DI10" s="28">
        <f ca="1">IF(WEEKDAY(DI$6,2)&gt;5,"w",IF(ISERROR(VLOOKUP(DI$6,fériés,1,FALSE)),(SUM($H$1:DI$1)&gt;SUM($F$8:$F9))*(SUM($H$1:DI$1)&lt;=SUM($F$8:$F10))*1,"F"))</f>
        <v>0</v>
      </c>
      <c r="DJ10" s="28">
        <f ca="1">IF(WEEKDAY(DJ$6,2)&gt;5,"w",IF(ISERROR(VLOOKUP(DJ$6,fériés,1,FALSE)),(SUM($H$1:DJ$1)&gt;SUM($F$8:$F9))*(SUM($H$1:DJ$1)&lt;=SUM($F$8:$F10))*1,"F"))</f>
        <v>0</v>
      </c>
      <c r="DK10" s="28">
        <f ca="1">IF(WEEKDAY(DK$6,2)&gt;5,"w",IF(ISERROR(VLOOKUP(DK$6,fériés,1,FALSE)),(SUM($H$1:DK$1)&gt;SUM($F$8:$F9))*(SUM($H$1:DK$1)&lt;=SUM($F$8:$F10))*1,"F"))</f>
        <v>0</v>
      </c>
      <c r="DL10" s="28">
        <f ca="1">IF(WEEKDAY(DL$6,2)&gt;5,"w",IF(ISERROR(VLOOKUP(DL$6,fériés,1,FALSE)),(SUM($H$1:DL$1)&gt;SUM($F$8:$F9))*(SUM($H$1:DL$1)&lt;=SUM($F$8:$F10))*1,"F"))</f>
        <v>0</v>
      </c>
      <c r="DM10" s="28">
        <f ca="1">IF(WEEKDAY(DM$6,2)&gt;5,"w",IF(ISERROR(VLOOKUP(DM$6,fériés,1,FALSE)),(SUM($H$1:DM$1)&gt;SUM($F$8:$F9))*(SUM($H$1:DM$1)&lt;=SUM($F$8:$F10))*1,"F"))</f>
        <v>0</v>
      </c>
      <c r="DN10" s="28">
        <f ca="1">IF(WEEKDAY(DN$6,2)&gt;5,"w",IF(ISERROR(VLOOKUP(DN$6,fériés,1,FALSE)),(SUM($H$1:DN$1)&gt;SUM($F$8:$F9))*(SUM($H$1:DN$1)&lt;=SUM($F$8:$F10))*1,"F"))</f>
        <v>0</v>
      </c>
      <c r="DO10" s="28">
        <f ca="1">IF(WEEKDAY(DO$6,2)&gt;5,"w",IF(ISERROR(VLOOKUP(DO$6,fériés,1,FALSE)),(SUM($H$1:DO$1)&gt;SUM($F$8:$F9))*(SUM($H$1:DO$1)&lt;=SUM($F$8:$F10))*1,"F"))</f>
        <v>0</v>
      </c>
      <c r="DP10" s="28">
        <f ca="1">IF(WEEKDAY(DP$6,2)&gt;5,"w",IF(ISERROR(VLOOKUP(DP$6,fériés,1,FALSE)),(SUM($H$1:DP$1)&gt;SUM($F$8:$F9))*(SUM($H$1:DP$1)&lt;=SUM($F$8:$F10))*1,"F"))</f>
        <v>0</v>
      </c>
      <c r="DQ10" s="28">
        <f ca="1">IF(WEEKDAY(DQ$6,2)&gt;5,"w",IF(ISERROR(VLOOKUP(DQ$6,fériés,1,FALSE)),(SUM($H$1:DQ$1)&gt;SUM($F$8:$F9))*(SUM($H$1:DQ$1)&lt;=SUM($F$8:$F10))*1,"F"))</f>
        <v>0</v>
      </c>
      <c r="DR10" s="28">
        <f ca="1">IF(WEEKDAY(DR$6,2)&gt;5,"w",IF(ISERROR(VLOOKUP(DR$6,fériés,1,FALSE)),(SUM($H$1:DR$1)&gt;SUM($F$8:$F9))*(SUM($H$1:DR$1)&lt;=SUM($F$8:$F10))*1,"F"))</f>
        <v>0</v>
      </c>
      <c r="DS10" s="28">
        <f ca="1">IF(WEEKDAY(DS$6,2)&gt;5,"w",IF(ISERROR(VLOOKUP(DS$6,fériés,1,FALSE)),(SUM($H$1:DS$1)&gt;SUM($F$8:$F9))*(SUM($H$1:DS$1)&lt;=SUM($F$8:$F10))*1,"F"))</f>
        <v>0</v>
      </c>
      <c r="DT10" s="28">
        <f ca="1">IF(WEEKDAY(DT$6,2)&gt;5,"w",IF(ISERROR(VLOOKUP(DT$6,fériés,1,FALSE)),(SUM($H$1:DT$1)&gt;SUM($F$8:$F9))*(SUM($H$1:DT$1)&lt;=SUM($F$8:$F10))*1,"F"))</f>
        <v>0</v>
      </c>
      <c r="DU10" s="28">
        <f ca="1">IF(WEEKDAY(DU$6,2)&gt;5,"w",IF(ISERROR(VLOOKUP(DU$6,fériés,1,FALSE)),(SUM($H$1:DU$1)&gt;SUM($F$8:$F9))*(SUM($H$1:DU$1)&lt;=SUM($F$8:$F10))*1,"F"))</f>
        <v>0</v>
      </c>
      <c r="DV10" s="28">
        <f ca="1">IF(WEEKDAY(DV$6,2)&gt;5,"w",IF(ISERROR(VLOOKUP(DV$6,fériés,1,FALSE)),(SUM($H$1:DV$1)&gt;SUM($F$8:$F9))*(SUM($H$1:DV$1)&lt;=SUM($F$8:$F10))*1,"F"))</f>
        <v>0</v>
      </c>
      <c r="DW10" s="28">
        <f ca="1">IF(WEEKDAY(DW$6,2)&gt;5,"w",IF(ISERROR(VLOOKUP(DW$6,fériés,1,FALSE)),(SUM($H$1:DW$1)&gt;SUM($F$8:$F9))*(SUM($H$1:DW$1)&lt;=SUM($F$8:$F10))*1,"F"))</f>
        <v>0</v>
      </c>
      <c r="DX10" s="28">
        <f ca="1">IF(WEEKDAY(DX$6,2)&gt;5,"w",IF(ISERROR(VLOOKUP(DX$6,fériés,1,FALSE)),(SUM($H$1:DX$1)&gt;SUM($F$8:$F9))*(SUM($H$1:DX$1)&lt;=SUM($F$8:$F10))*1,"F"))</f>
        <v>0</v>
      </c>
      <c r="DY10" s="28">
        <f ca="1">IF(WEEKDAY(DY$6,2)&gt;5,"w",IF(ISERROR(VLOOKUP(DY$6,fériés,1,FALSE)),(SUM($H$1:DY$1)&gt;SUM($F$8:$F9))*(SUM($H$1:DY$1)&lt;=SUM($F$8:$F10))*1,"F"))</f>
        <v>0</v>
      </c>
      <c r="DZ10" s="28">
        <f ca="1">IF(WEEKDAY(DZ$6,2)&gt;5,"w",IF(ISERROR(VLOOKUP(DZ$6,fériés,1,FALSE)),(SUM($H$1:DZ$1)&gt;SUM($F$8:$F9))*(SUM($H$1:DZ$1)&lt;=SUM($F$8:$F10))*1,"F"))</f>
        <v>0</v>
      </c>
      <c r="EA10" s="28">
        <f ca="1">IF(WEEKDAY(EA$6,2)&gt;5,"w",IF(ISERROR(VLOOKUP(EA$6,fériés,1,FALSE)),(SUM($H$1:EA$1)&gt;SUM($F$8:$F9))*(SUM($H$1:EA$1)&lt;=SUM($F$8:$F10))*1,"F"))</f>
        <v>0</v>
      </c>
      <c r="EB10" s="28">
        <f ca="1">IF(WEEKDAY(EB$6,2)&gt;5,"w",IF(ISERROR(VLOOKUP(EB$6,fériés,1,FALSE)),(SUM($H$1:EB$1)&gt;SUM($F$8:$F9))*(SUM($H$1:EB$1)&lt;=SUM($F$8:$F10))*1,"F"))</f>
        <v>0</v>
      </c>
      <c r="EC10" s="28">
        <f ca="1">IF(WEEKDAY(EC$6,2)&gt;5,"w",IF(ISERROR(VLOOKUP(EC$6,fériés,1,FALSE)),(SUM($H$1:EC$1)&gt;SUM($F$8:$F9))*(SUM($H$1:EC$1)&lt;=SUM($F$8:$F10))*1,"F"))</f>
        <v>0</v>
      </c>
      <c r="ED10" s="28">
        <f ca="1">IF(WEEKDAY(ED$6,2)&gt;5,"w",IF(ISERROR(VLOOKUP(ED$6,fériés,1,FALSE)),(SUM($H$1:ED$1)&gt;SUM($F$8:$F9))*(SUM($H$1:ED$1)&lt;=SUM($F$8:$F10))*1,"F"))</f>
        <v>0</v>
      </c>
      <c r="EE10" s="28">
        <f ca="1">IF(WEEKDAY(EE$6,2)&gt;5,"w",IF(ISERROR(VLOOKUP(EE$6,fériés,1,FALSE)),(SUM($H$1:EE$1)&gt;SUM($F$8:$F9))*(SUM($H$1:EE$1)&lt;=SUM($F$8:$F10))*1,"F"))</f>
        <v>0</v>
      </c>
      <c r="EF10" s="28" t="str">
        <f ca="1">IF(WEEKDAY(EF$6,2)&gt;5,"w",IF(ISERROR(VLOOKUP(EF$6,fériés,1,FALSE)),(SUM($H$1:EF$1)&gt;SUM($F$8:$F9))*(SUM($H$1:EF$1)&lt;=SUM($F$8:$F10))*1,"F"))</f>
        <v>w</v>
      </c>
      <c r="EG10" s="28" t="str">
        <f ca="1">IF(WEEKDAY(EG$6,2)&gt;5,"w",IF(ISERROR(VLOOKUP(EG$6,fériés,1,FALSE)),(SUM($H$1:EG$1)&gt;SUM($F$8:$F9))*(SUM($H$1:EG$1)&lt;=SUM($F$8:$F10))*1,"F"))</f>
        <v>w</v>
      </c>
      <c r="EH10" s="28" t="str">
        <f ca="1">IF(WEEKDAY(EH$6,2)&gt;5,"w",IF(ISERROR(VLOOKUP(EH$6,fériés,1,FALSE)),(SUM($H$1:EH$1)&gt;SUM($F$8:$F9))*(SUM($H$1:EH$1)&lt;=SUM($F$8:$F10))*1,"F"))</f>
        <v>w</v>
      </c>
      <c r="EI10" s="28" t="str">
        <f ca="1">IF(WEEKDAY(EI$6,2)&gt;5,"w",IF(ISERROR(VLOOKUP(EI$6,fériés,1,FALSE)),(SUM($H$1:EI$1)&gt;SUM($F$8:$F9))*(SUM($H$1:EI$1)&lt;=SUM($F$8:$F10))*1,"F"))</f>
        <v>w</v>
      </c>
      <c r="EJ10" s="28" t="str">
        <f ca="1">IF(WEEKDAY(EJ$6,2)&gt;5,"w",IF(ISERROR(VLOOKUP(EJ$6,fériés,1,FALSE)),(SUM($H$1:EJ$1)&gt;SUM($F$8:$F9))*(SUM($H$1:EJ$1)&lt;=SUM($F$8:$F10))*1,"F"))</f>
        <v>w</v>
      </c>
      <c r="EK10" s="28" t="str">
        <f ca="1">IF(WEEKDAY(EK$6,2)&gt;5,"w",IF(ISERROR(VLOOKUP(EK$6,fériés,1,FALSE)),(SUM($H$1:EK$1)&gt;SUM($F$8:$F9))*(SUM($H$1:EK$1)&lt;=SUM($F$8:$F10))*1,"F"))</f>
        <v>w</v>
      </c>
      <c r="EL10" s="28" t="str">
        <f ca="1">IF(WEEKDAY(EL$6,2)&gt;5,"w",IF(ISERROR(VLOOKUP(EL$6,fériés,1,FALSE)),(SUM($H$1:EL$1)&gt;SUM($F$8:$F9))*(SUM($H$1:EL$1)&lt;=SUM($F$8:$F10))*1,"F"))</f>
        <v>w</v>
      </c>
      <c r="EM10" s="28" t="str">
        <f ca="1">IF(WEEKDAY(EM$6,2)&gt;5,"w",IF(ISERROR(VLOOKUP(EM$6,fériés,1,FALSE)),(SUM($H$1:EM$1)&gt;SUM($F$8:$F9))*(SUM($H$1:EM$1)&lt;=SUM($F$8:$F10))*1,"F"))</f>
        <v>w</v>
      </c>
      <c r="EN10" s="28" t="str">
        <f ca="1">IF(WEEKDAY(EN$6,2)&gt;5,"w",IF(ISERROR(VLOOKUP(EN$6,fériés,1,FALSE)),(SUM($H$1:EN$1)&gt;SUM($F$8:$F9))*(SUM($H$1:EN$1)&lt;=SUM($F$8:$F10))*1,"F"))</f>
        <v>w</v>
      </c>
      <c r="EO10" s="28" t="str">
        <f ca="1">IF(WEEKDAY(EO$6,2)&gt;5,"w",IF(ISERROR(VLOOKUP(EO$6,fériés,1,FALSE)),(SUM($H$1:EO$1)&gt;SUM($F$8:$F9))*(SUM($H$1:EO$1)&lt;=SUM($F$8:$F10))*1,"F"))</f>
        <v>w</v>
      </c>
      <c r="EP10" s="28" t="str">
        <f ca="1">IF(WEEKDAY(EP$6,2)&gt;5,"w",IF(ISERROR(VLOOKUP(EP$6,fériés,1,FALSE)),(SUM($H$1:EP$1)&gt;SUM($F$8:$F9))*(SUM($H$1:EP$1)&lt;=SUM($F$8:$F10))*1,"F"))</f>
        <v>w</v>
      </c>
      <c r="EQ10" s="28" t="str">
        <f ca="1">IF(WEEKDAY(EQ$6,2)&gt;5,"w",IF(ISERROR(VLOOKUP(EQ$6,fériés,1,FALSE)),(SUM($H$1:EQ$1)&gt;SUM($F$8:$F9))*(SUM($H$1:EQ$1)&lt;=SUM($F$8:$F10))*1,"F"))</f>
        <v>w</v>
      </c>
      <c r="ER10" s="28" t="str">
        <f ca="1">IF(WEEKDAY(ER$6,2)&gt;5,"w",IF(ISERROR(VLOOKUP(ER$6,fériés,1,FALSE)),(SUM($H$1:ER$1)&gt;SUM($F$8:$F9))*(SUM($H$1:ER$1)&lt;=SUM($F$8:$F10))*1,"F"))</f>
        <v>w</v>
      </c>
      <c r="ES10" s="28" t="str">
        <f ca="1">IF(WEEKDAY(ES$6,2)&gt;5,"w",IF(ISERROR(VLOOKUP(ES$6,fériés,1,FALSE)),(SUM($H$1:ES$1)&gt;SUM($F$8:$F9))*(SUM($H$1:ES$1)&lt;=SUM($F$8:$F10))*1,"F"))</f>
        <v>w</v>
      </c>
      <c r="ET10" s="28" t="str">
        <f ca="1">IF(WEEKDAY(ET$6,2)&gt;5,"w",IF(ISERROR(VLOOKUP(ET$6,fériés,1,FALSE)),(SUM($H$1:ET$1)&gt;SUM($F$8:$F9))*(SUM($H$1:ET$1)&lt;=SUM($F$8:$F10))*1,"F"))</f>
        <v>w</v>
      </c>
      <c r="EU10" s="28" t="str">
        <f ca="1">IF(WEEKDAY(EU$6,2)&gt;5,"w",IF(ISERROR(VLOOKUP(EU$6,fériés,1,FALSE)),(SUM($H$1:EU$1)&gt;SUM($F$8:$F9))*(SUM($H$1:EU$1)&lt;=SUM($F$8:$F10))*1,"F"))</f>
        <v>w</v>
      </c>
      <c r="EV10" s="28" t="str">
        <f ca="1">IF(WEEKDAY(EV$6,2)&gt;5,"w",IF(ISERROR(VLOOKUP(EV$6,fériés,1,FALSE)),(SUM($H$1:EV$1)&gt;SUM($F$8:$F9))*(SUM($H$1:EV$1)&lt;=SUM($F$8:$F10))*1,"F"))</f>
        <v>w</v>
      </c>
      <c r="EW10" s="28" t="str">
        <f ca="1">IF(WEEKDAY(EW$6,2)&gt;5,"w",IF(ISERROR(VLOOKUP(EW$6,fériés,1,FALSE)),(SUM($H$1:EW$1)&gt;SUM($F$8:$F9))*(SUM($H$1:EW$1)&lt;=SUM($F$8:$F10))*1,"F"))</f>
        <v>w</v>
      </c>
      <c r="EX10" s="28" t="str">
        <f ca="1">IF(WEEKDAY(EX$6,2)&gt;5,"w",IF(ISERROR(VLOOKUP(EX$6,fériés,1,FALSE)),(SUM($H$1:EX$1)&gt;SUM($F$8:$F9))*(SUM($H$1:EX$1)&lt;=SUM($F$8:$F10))*1,"F"))</f>
        <v>w</v>
      </c>
      <c r="EY10" s="28" t="str">
        <f ca="1">IF(WEEKDAY(EY$6,2)&gt;5,"w",IF(ISERROR(VLOOKUP(EY$6,fériés,1,FALSE)),(SUM($H$1:EY$1)&gt;SUM($F$8:$F9))*(SUM($H$1:EY$1)&lt;=SUM($F$8:$F10))*1,"F"))</f>
        <v>w</v>
      </c>
      <c r="EZ10" s="28">
        <f ca="1">IF(WEEKDAY(EZ$6,2)&gt;5,"w",IF(ISERROR(VLOOKUP(EZ$6,fériés,1,FALSE)),(SUM($H$1:EZ$1)&gt;SUM($F$8:$F9))*(SUM($H$1:EZ$1)&lt;=SUM($F$8:$F10))*1,"F"))</f>
        <v>0</v>
      </c>
      <c r="FA10" s="28">
        <f ca="1">IF(WEEKDAY(FA$6,2)&gt;5,"w",IF(ISERROR(VLOOKUP(FA$6,fériés,1,FALSE)),(SUM($H$1:FA$1)&gt;SUM($F$8:$F9))*(SUM($H$1:FA$1)&lt;=SUM($F$8:$F10))*1,"F"))</f>
        <v>0</v>
      </c>
      <c r="FB10" s="28">
        <f ca="1">IF(WEEKDAY(FB$6,2)&gt;5,"w",IF(ISERROR(VLOOKUP(FB$6,fériés,1,FALSE)),(SUM($H$1:FB$1)&gt;SUM($F$8:$F9))*(SUM($H$1:FB$1)&lt;=SUM($F$8:$F10))*1,"F"))</f>
        <v>0</v>
      </c>
      <c r="FC10" s="28">
        <f ca="1">IF(WEEKDAY(FC$6,2)&gt;5,"w",IF(ISERROR(VLOOKUP(FC$6,fériés,1,FALSE)),(SUM($H$1:FC$1)&gt;SUM($F$8:$F9))*(SUM($H$1:FC$1)&lt;=SUM($F$8:$F10))*1,"F"))</f>
        <v>0</v>
      </c>
      <c r="FD10" s="28">
        <f ca="1">IF(WEEKDAY(FD$6,2)&gt;5,"w",IF(ISERROR(VLOOKUP(FD$6,fériés,1,FALSE)),(SUM($H$1:FD$1)&gt;SUM($F$8:$F9))*(SUM($H$1:FD$1)&lt;=SUM($F$8:$F10))*1,"F"))</f>
        <v>0</v>
      </c>
      <c r="FE10" s="28">
        <f ca="1">IF(WEEKDAY(FE$6,2)&gt;5,"w",IF(ISERROR(VLOOKUP(FE$6,fériés,1,FALSE)),(SUM($H$1:FE$1)&gt;SUM($F$8:$F9))*(SUM($H$1:FE$1)&lt;=SUM($F$8:$F10))*1,"F"))</f>
        <v>0</v>
      </c>
      <c r="FF10" s="28">
        <f ca="1">IF(WEEKDAY(FF$6,2)&gt;5,"w",IF(ISERROR(VLOOKUP(FF$6,fériés,1,FALSE)),(SUM($H$1:FF$1)&gt;SUM($F$8:$F9))*(SUM($H$1:FF$1)&lt;=SUM($F$8:$F10))*1,"F"))</f>
        <v>0</v>
      </c>
      <c r="FG10" s="28">
        <f ca="1">IF(WEEKDAY(FG$6,2)&gt;5,"w",IF(ISERROR(VLOOKUP(FG$6,fériés,1,FALSE)),(SUM($H$1:FG$1)&gt;SUM($F$8:$F9))*(SUM($H$1:FG$1)&lt;=SUM($F$8:$F10))*1,"F"))</f>
        <v>0</v>
      </c>
      <c r="FH10" s="28">
        <f ca="1">IF(WEEKDAY(FH$6,2)&gt;5,"w",IF(ISERROR(VLOOKUP(FH$6,fériés,1,FALSE)),(SUM($H$1:FH$1)&gt;SUM($F$8:$F9))*(SUM($H$1:FH$1)&lt;=SUM($F$8:$F10))*1,"F"))</f>
        <v>0</v>
      </c>
      <c r="FI10" s="28">
        <f ca="1">IF(WEEKDAY(FI$6,2)&gt;5,"w",IF(ISERROR(VLOOKUP(FI$6,fériés,1,FALSE)),(SUM($H$1:FI$1)&gt;SUM($F$8:$F9))*(SUM($H$1:FI$1)&lt;=SUM($F$8:$F10))*1,"F"))</f>
        <v>0</v>
      </c>
      <c r="FJ10" s="28">
        <f ca="1">IF(WEEKDAY(FJ$6,2)&gt;5,"w",IF(ISERROR(VLOOKUP(FJ$6,fériés,1,FALSE)),(SUM($H$1:FJ$1)&gt;SUM($F$8:$F9))*(SUM($H$1:FJ$1)&lt;=SUM($F$8:$F10))*1,"F"))</f>
        <v>0</v>
      </c>
      <c r="FK10" s="28">
        <f ca="1">IF(WEEKDAY(FK$6,2)&gt;5,"w",IF(ISERROR(VLOOKUP(FK$6,fériés,1,FALSE)),(SUM($H$1:FK$1)&gt;SUM($F$8:$F9))*(SUM($H$1:FK$1)&lt;=SUM($F$8:$F10))*1,"F"))</f>
        <v>0</v>
      </c>
      <c r="FL10" s="28">
        <f ca="1">IF(WEEKDAY(FL$6,2)&gt;5,"w",IF(ISERROR(VLOOKUP(FL$6,fériés,1,FALSE)),(SUM($H$1:FL$1)&gt;SUM($F$8:$F9))*(SUM($H$1:FL$1)&lt;=SUM($F$8:$F10))*1,"F"))</f>
        <v>0</v>
      </c>
      <c r="FM10" s="28">
        <f ca="1">IF(WEEKDAY(FM$6,2)&gt;5,"w",IF(ISERROR(VLOOKUP(FM$6,fériés,1,FALSE)),(SUM($H$1:FM$1)&gt;SUM($F$8:$F9))*(SUM($H$1:FM$1)&lt;=SUM($F$8:$F10))*1,"F"))</f>
        <v>0</v>
      </c>
      <c r="FN10" s="28">
        <f ca="1">IF(WEEKDAY(FN$6,2)&gt;5,"w",IF(ISERROR(VLOOKUP(FN$6,fériés,1,FALSE)),(SUM($H$1:FN$1)&gt;SUM($F$8:$F9))*(SUM($H$1:FN$1)&lt;=SUM($F$8:$F10))*1,"F"))</f>
        <v>0</v>
      </c>
      <c r="FO10" s="28">
        <f ca="1">IF(WEEKDAY(FO$6,2)&gt;5,"w",IF(ISERROR(VLOOKUP(FO$6,fériés,1,FALSE)),(SUM($H$1:FO$1)&gt;SUM($F$8:$F9))*(SUM($H$1:FO$1)&lt;=SUM($F$8:$F10))*1,"F"))</f>
        <v>0</v>
      </c>
      <c r="FP10" s="28">
        <f ca="1">IF(WEEKDAY(FP$6,2)&gt;5,"w",IF(ISERROR(VLOOKUP(FP$6,fériés,1,FALSE)),(SUM($H$1:FP$1)&gt;SUM($F$8:$F9))*(SUM($H$1:FP$1)&lt;=SUM($F$8:$F10))*1,"F"))</f>
        <v>0</v>
      </c>
      <c r="FQ10" s="28">
        <f ca="1">IF(WEEKDAY(FQ$6,2)&gt;5,"w",IF(ISERROR(VLOOKUP(FQ$6,fériés,1,FALSE)),(SUM($H$1:FQ$1)&gt;SUM($F$8:$F9))*(SUM($H$1:FQ$1)&lt;=SUM($F$8:$F10))*1,"F"))</f>
        <v>0</v>
      </c>
      <c r="FR10" s="28">
        <f ca="1">IF(WEEKDAY(FR$6,2)&gt;5,"w",IF(ISERROR(VLOOKUP(FR$6,fériés,1,FALSE)),(SUM($H$1:FR$1)&gt;SUM($F$8:$F9))*(SUM($H$1:FR$1)&lt;=SUM($F$8:$F10))*1,"F"))</f>
        <v>0</v>
      </c>
      <c r="FS10" s="28">
        <f ca="1">IF(WEEKDAY(FS$6,2)&gt;5,"w",IF(ISERROR(VLOOKUP(FS$6,fériés,1,FALSE)),(SUM($H$1:FS$1)&gt;SUM($F$8:$F9))*(SUM($H$1:FS$1)&lt;=SUM($F$8:$F10))*1,"F"))</f>
        <v>0</v>
      </c>
      <c r="FT10" s="28">
        <f ca="1">IF(WEEKDAY(FT$6,2)&gt;5,"w",IF(ISERROR(VLOOKUP(FT$6,fériés,1,FALSE)),(SUM($H$1:FT$1)&gt;SUM($F$8:$F9))*(SUM($H$1:FT$1)&lt;=SUM($F$8:$F10))*1,"F"))</f>
        <v>0</v>
      </c>
      <c r="FU10" s="28">
        <f ca="1">IF(WEEKDAY(FU$6,2)&gt;5,"w",IF(ISERROR(VLOOKUP(FU$6,fériés,1,FALSE)),(SUM($H$1:FU$1)&gt;SUM($F$8:$F9))*(SUM($H$1:FU$1)&lt;=SUM($F$8:$F10))*1,"F"))</f>
        <v>0</v>
      </c>
      <c r="FV10" s="28">
        <f ca="1">IF(WEEKDAY(FV$6,2)&gt;5,"w",IF(ISERROR(VLOOKUP(FV$6,fériés,1,FALSE)),(SUM($H$1:FV$1)&gt;SUM($F$8:$F9))*(SUM($H$1:FV$1)&lt;=SUM($F$8:$F10))*1,"F"))</f>
        <v>0</v>
      </c>
      <c r="FW10" s="28">
        <f ca="1">IF(WEEKDAY(FW$6,2)&gt;5,"w",IF(ISERROR(VLOOKUP(FW$6,fériés,1,FALSE)),(SUM($H$1:FW$1)&gt;SUM($F$8:$F9))*(SUM($H$1:FW$1)&lt;=SUM($F$8:$F10))*1,"F"))</f>
        <v>0</v>
      </c>
      <c r="FX10" s="28">
        <f ca="1">IF(WEEKDAY(FX$6,2)&gt;5,"w",IF(ISERROR(VLOOKUP(FX$6,fériés,1,FALSE)),(SUM($H$1:FX$1)&gt;SUM($F$8:$F9))*(SUM($H$1:FX$1)&lt;=SUM($F$8:$F10))*1,"F"))</f>
        <v>0</v>
      </c>
      <c r="FY10" s="28">
        <f ca="1">IF(WEEKDAY(FY$6,2)&gt;5,"w",IF(ISERROR(VLOOKUP(FY$6,fériés,1,FALSE)),(SUM($H$1:FY$1)&gt;SUM($F$8:$F9))*(SUM($H$1:FY$1)&lt;=SUM($F$8:$F10))*1,"F"))</f>
        <v>0</v>
      </c>
      <c r="FZ10" s="28">
        <f ca="1">IF(WEEKDAY(FZ$6,2)&gt;5,"w",IF(ISERROR(VLOOKUP(FZ$6,fériés,1,FALSE)),(SUM($H$1:FZ$1)&gt;SUM($F$8:$F9))*(SUM($H$1:FZ$1)&lt;=SUM($F$8:$F10))*1,"F"))</f>
        <v>0</v>
      </c>
      <c r="GA10" s="28">
        <f ca="1">IF(WEEKDAY(GA$6,2)&gt;5,"w",IF(ISERROR(VLOOKUP(GA$6,fériés,1,FALSE)),(SUM($H$1:GA$1)&gt;SUM($F$8:$F9))*(SUM($H$1:GA$1)&lt;=SUM($F$8:$F10))*1,"F"))</f>
        <v>0</v>
      </c>
      <c r="GB10" s="28">
        <f ca="1">IF(WEEKDAY(GB$6,2)&gt;5,"w",IF(ISERROR(VLOOKUP(GB$6,fériés,1,FALSE)),(SUM($H$1:GB$1)&gt;SUM($F$8:$F9))*(SUM($H$1:GB$1)&lt;=SUM($F$8:$F10))*1,"F"))</f>
        <v>0</v>
      </c>
      <c r="GC10" s="28">
        <f ca="1">IF(WEEKDAY(GC$6,2)&gt;5,"w",IF(ISERROR(VLOOKUP(GC$6,fériés,1,FALSE)),(SUM($H$1:GC$1)&gt;SUM($F$8:$F9))*(SUM($H$1:GC$1)&lt;=SUM($F$8:$F10))*1,"F"))</f>
        <v>0</v>
      </c>
      <c r="GD10" s="28">
        <f ca="1">IF(WEEKDAY(GD$6,2)&gt;5,"w",IF(ISERROR(VLOOKUP(GD$6,fériés,1,FALSE)),(SUM($H$1:GD$1)&gt;SUM($F$8:$F9))*(SUM($H$1:GD$1)&lt;=SUM($F$8:$F10))*1,"F"))</f>
        <v>0</v>
      </c>
      <c r="GE10" s="28">
        <f ca="1">IF(WEEKDAY(GE$6,2)&gt;5,"w",IF(ISERROR(VLOOKUP(GE$6,fériés,1,FALSE)),(SUM($H$1:GE$1)&gt;SUM($F$8:$F9))*(SUM($H$1:GE$1)&lt;=SUM($F$8:$F10))*1,"F"))</f>
        <v>0</v>
      </c>
      <c r="GF10" s="28">
        <f ca="1">IF(WEEKDAY(GF$6,2)&gt;5,"w",IF(ISERROR(VLOOKUP(GF$6,fériés,1,FALSE)),(SUM($H$1:GF$1)&gt;SUM($F$8:$F9))*(SUM($H$1:GF$1)&lt;=SUM($F$8:$F10))*1,"F"))</f>
        <v>0</v>
      </c>
      <c r="GG10" s="28">
        <f ca="1">IF(WEEKDAY(GG$6,2)&gt;5,"w",IF(ISERROR(VLOOKUP(GG$6,fériés,1,FALSE)),(SUM($H$1:GG$1)&gt;SUM($F$8:$F9))*(SUM($H$1:GG$1)&lt;=SUM($F$8:$F10))*1,"F"))</f>
        <v>0</v>
      </c>
      <c r="GH10" s="28">
        <f ca="1">IF(WEEKDAY(GH$6,2)&gt;5,"w",IF(ISERROR(VLOOKUP(GH$6,fériés,1,FALSE)),(SUM($H$1:GH$1)&gt;SUM($F$8:$F9))*(SUM($H$1:GH$1)&lt;=SUM($F$8:$F10))*1,"F"))</f>
        <v>0</v>
      </c>
      <c r="GI10" s="28">
        <f ca="1">IF(WEEKDAY(GI$6,2)&gt;5,"w",IF(ISERROR(VLOOKUP(GI$6,fériés,1,FALSE)),(SUM($H$1:GI$1)&gt;SUM($F$8:$F9))*(SUM($H$1:GI$1)&lt;=SUM($F$8:$F10))*1,"F"))</f>
        <v>0</v>
      </c>
      <c r="GJ10" s="28">
        <f ca="1">IF(WEEKDAY(GJ$6,2)&gt;5,"w",IF(ISERROR(VLOOKUP(GJ$6,fériés,1,FALSE)),(SUM($H$1:GJ$1)&gt;SUM($F$8:$F9))*(SUM($H$1:GJ$1)&lt;=SUM($F$8:$F10))*1,"F"))</f>
        <v>0</v>
      </c>
      <c r="GK10" s="28">
        <f ca="1">IF(WEEKDAY(GK$6,2)&gt;5,"w",IF(ISERROR(VLOOKUP(GK$6,fériés,1,FALSE)),(SUM($H$1:GK$1)&gt;SUM($F$8:$F9))*(SUM($H$1:GK$1)&lt;=SUM($F$8:$F10))*1,"F"))</f>
        <v>0</v>
      </c>
      <c r="GL10" s="28">
        <f ca="1">IF(WEEKDAY(GL$6,2)&gt;5,"w",IF(ISERROR(VLOOKUP(GL$6,fériés,1,FALSE)),(SUM($H$1:GL$1)&gt;SUM($F$8:$F9))*(SUM($H$1:GL$1)&lt;=SUM($F$8:$F10))*1,"F"))</f>
        <v>0</v>
      </c>
      <c r="GM10" s="28">
        <f ca="1">IF(WEEKDAY(GM$6,2)&gt;5,"w",IF(ISERROR(VLOOKUP(GM$6,fériés,1,FALSE)),(SUM($H$1:GM$1)&gt;SUM($F$8:$F9))*(SUM($H$1:GM$1)&lt;=SUM($F$8:$F10))*1,"F"))</f>
        <v>0</v>
      </c>
      <c r="GN10" s="28">
        <f ca="1">IF(WEEKDAY(GN$6,2)&gt;5,"w",IF(ISERROR(VLOOKUP(GN$6,fériés,1,FALSE)),(SUM($H$1:GN$1)&gt;SUM($F$8:$F9))*(SUM($H$1:GN$1)&lt;=SUM($F$8:$F10))*1,"F"))</f>
        <v>0</v>
      </c>
      <c r="GO10" s="28">
        <f ca="1">IF(WEEKDAY(GO$6,2)&gt;5,"w",IF(ISERROR(VLOOKUP(GO$6,fériés,1,FALSE)),(SUM($H$1:GO$1)&gt;SUM($F$8:$F9))*(SUM($H$1:GO$1)&lt;=SUM($F$8:$F10))*1,"F"))</f>
        <v>0</v>
      </c>
      <c r="GP10" s="28">
        <f ca="1">IF(WEEKDAY(GP$6,2)&gt;5,"w",IF(ISERROR(VLOOKUP(GP$6,fériés,1,FALSE)),(SUM($H$1:GP$1)&gt;SUM($F$8:$F9))*(SUM($H$1:GP$1)&lt;=SUM($F$8:$F10))*1,"F"))</f>
        <v>0</v>
      </c>
      <c r="GQ10" s="28">
        <f ca="1">IF(WEEKDAY(GQ$6,2)&gt;5,"w",IF(ISERROR(VLOOKUP(GQ$6,fériés,1,FALSE)),(SUM($H$1:GQ$1)&gt;SUM($F$8:$F9))*(SUM($H$1:GQ$1)&lt;=SUM($F$8:$F10))*1,"F"))</f>
        <v>0</v>
      </c>
      <c r="GR10" s="28">
        <f ca="1">IF(WEEKDAY(GR$6,2)&gt;5,"w",IF(ISERROR(VLOOKUP(GR$6,fériés,1,FALSE)),(SUM($H$1:GR$1)&gt;SUM($F$8:$F9))*(SUM($H$1:GR$1)&lt;=SUM($F$8:$F10))*1,"F"))</f>
        <v>0</v>
      </c>
      <c r="GS10" s="28">
        <f ca="1">IF(WEEKDAY(GS$6,2)&gt;5,"w",IF(ISERROR(VLOOKUP(GS$6,fériés,1,FALSE)),(SUM($H$1:GS$1)&gt;SUM($F$8:$F9))*(SUM($H$1:GS$1)&lt;=SUM($F$8:$F10))*1,"F"))</f>
        <v>0</v>
      </c>
      <c r="GT10" s="28">
        <f ca="1">IF(WEEKDAY(GT$6,2)&gt;5,"w",IF(ISERROR(VLOOKUP(GT$6,fériés,1,FALSE)),(SUM($H$1:GT$1)&gt;SUM($F$8:$F9))*(SUM($H$1:GT$1)&lt;=SUM($F$8:$F10))*1,"F"))</f>
        <v>0</v>
      </c>
      <c r="GU10" s="28">
        <f ca="1">IF(WEEKDAY(GU$6,2)&gt;5,"w",IF(ISERROR(VLOOKUP(GU$6,fériés,1,FALSE)),(SUM($H$1:GU$1)&gt;SUM($F$8:$F9))*(SUM($H$1:GU$1)&lt;=SUM($F$8:$F10))*1,"F"))</f>
        <v>0</v>
      </c>
      <c r="GV10" s="28">
        <f ca="1">IF(WEEKDAY(GV$6,2)&gt;5,"w",IF(ISERROR(VLOOKUP(GV$6,fériés,1,FALSE)),(SUM($H$1:GV$1)&gt;SUM($F$8:$F9))*(SUM($H$1:GV$1)&lt;=SUM($F$8:$F10))*1,"F"))</f>
        <v>0</v>
      </c>
      <c r="GW10" s="28">
        <f ca="1">IF(WEEKDAY(GW$6,2)&gt;5,"w",IF(ISERROR(VLOOKUP(GW$6,fériés,1,FALSE)),(SUM($H$1:GW$1)&gt;SUM($F$8:$F9))*(SUM($H$1:GW$1)&lt;=SUM($F$8:$F10))*1,"F"))</f>
        <v>0</v>
      </c>
      <c r="GX10" s="28" t="str">
        <f ca="1">IF(WEEKDAY(GX$6,2)&gt;5,"w",IF(ISERROR(VLOOKUP(GX$6,fériés,1,FALSE)),(SUM($H$1:GX$1)&gt;SUM($F$8:$F9))*(SUM($H$1:GX$1)&lt;=SUM($F$8:$F10))*1,"F"))</f>
        <v>w</v>
      </c>
      <c r="GY10" s="28" t="str">
        <f ca="1">IF(WEEKDAY(GY$6,2)&gt;5,"w",IF(ISERROR(VLOOKUP(GY$6,fériés,1,FALSE)),(SUM($H$1:GY$1)&gt;SUM($F$8:$F9))*(SUM($H$1:GY$1)&lt;=SUM($F$8:$F10))*1,"F"))</f>
        <v>w</v>
      </c>
      <c r="GZ10" s="28" t="str">
        <f ca="1">IF(WEEKDAY(GZ$6,2)&gt;5,"w",IF(ISERROR(VLOOKUP(GZ$6,fériés,1,FALSE)),(SUM($H$1:GZ$1)&gt;SUM($F$8:$F9))*(SUM($H$1:GZ$1)&lt;=SUM($F$8:$F10))*1,"F"))</f>
        <v>w</v>
      </c>
      <c r="HA10" s="28" t="str">
        <f ca="1">IF(WEEKDAY(HA$6,2)&gt;5,"w",IF(ISERROR(VLOOKUP(HA$6,fériés,1,FALSE)),(SUM($H$1:HA$1)&gt;SUM($F$8:$F9))*(SUM($H$1:HA$1)&lt;=SUM($F$8:$F10))*1,"F"))</f>
        <v>w</v>
      </c>
      <c r="HB10" s="28" t="str">
        <f ca="1">IF(WEEKDAY(HB$6,2)&gt;5,"w",IF(ISERROR(VLOOKUP(HB$6,fériés,1,FALSE)),(SUM($H$1:HB$1)&gt;SUM($F$8:$F9))*(SUM($H$1:HB$1)&lt;=SUM($F$8:$F10))*1,"F"))</f>
        <v>w</v>
      </c>
      <c r="HC10" s="28" t="str">
        <f ca="1">IF(WEEKDAY(HC$6,2)&gt;5,"w",IF(ISERROR(VLOOKUP(HC$6,fériés,1,FALSE)),(SUM($H$1:HC$1)&gt;SUM($F$8:$F9))*(SUM($H$1:HC$1)&lt;=SUM($F$8:$F10))*1,"F"))</f>
        <v>w</v>
      </c>
      <c r="HD10" s="28" t="str">
        <f ca="1">IF(WEEKDAY(HD$6,2)&gt;5,"w",IF(ISERROR(VLOOKUP(HD$6,fériés,1,FALSE)),(SUM($H$1:HD$1)&gt;SUM($F$8:$F9))*(SUM($H$1:HD$1)&lt;=SUM($F$8:$F10))*1,"F"))</f>
        <v>w</v>
      </c>
      <c r="HE10" s="28" t="str">
        <f ca="1">IF(WEEKDAY(HE$6,2)&gt;5,"w",IF(ISERROR(VLOOKUP(HE$6,fériés,1,FALSE)),(SUM($H$1:HE$1)&gt;SUM($F$8:$F9))*(SUM($H$1:HE$1)&lt;=SUM($F$8:$F10))*1,"F"))</f>
        <v>w</v>
      </c>
      <c r="HF10" s="28" t="str">
        <f ca="1">IF(WEEKDAY(HF$6,2)&gt;5,"w",IF(ISERROR(VLOOKUP(HF$6,fériés,1,FALSE)),(SUM($H$1:HF$1)&gt;SUM($F$8:$F9))*(SUM($H$1:HF$1)&lt;=SUM($F$8:$F10))*1,"F"))</f>
        <v>w</v>
      </c>
      <c r="HG10" s="28" t="str">
        <f ca="1">IF(WEEKDAY(HG$6,2)&gt;5,"w",IF(ISERROR(VLOOKUP(HG$6,fériés,1,FALSE)),(SUM($H$1:HG$1)&gt;SUM($F$8:$F9))*(SUM($H$1:HG$1)&lt;=SUM($F$8:$F10))*1,"F"))</f>
        <v>w</v>
      </c>
      <c r="HH10" s="28" t="str">
        <f ca="1">IF(WEEKDAY(HH$6,2)&gt;5,"w",IF(ISERROR(VLOOKUP(HH$6,fériés,1,FALSE)),(SUM($H$1:HH$1)&gt;SUM($F$8:$F9))*(SUM($H$1:HH$1)&lt;=SUM($F$8:$F10))*1,"F"))</f>
        <v>w</v>
      </c>
      <c r="HI10" s="28" t="str">
        <f ca="1">IF(WEEKDAY(HI$6,2)&gt;5,"w",IF(ISERROR(VLOOKUP(HI$6,fériés,1,FALSE)),(SUM($H$1:HI$1)&gt;SUM($F$8:$F9))*(SUM($H$1:HI$1)&lt;=SUM($F$8:$F10))*1,"F"))</f>
        <v>w</v>
      </c>
      <c r="HJ10" s="28" t="str">
        <f ca="1">IF(WEEKDAY(HJ$6,2)&gt;5,"w",IF(ISERROR(VLOOKUP(HJ$6,fériés,1,FALSE)),(SUM($H$1:HJ$1)&gt;SUM($F$8:$F9))*(SUM($H$1:HJ$1)&lt;=SUM($F$8:$F10))*1,"F"))</f>
        <v>w</v>
      </c>
      <c r="HK10" s="28" t="str">
        <f ca="1">IF(WEEKDAY(HK$6,2)&gt;5,"w",IF(ISERROR(VLOOKUP(HK$6,fériés,1,FALSE)),(SUM($H$1:HK$1)&gt;SUM($F$8:$F9))*(SUM($H$1:HK$1)&lt;=SUM($F$8:$F10))*1,"F"))</f>
        <v>w</v>
      </c>
      <c r="HL10" s="28" t="str">
        <f ca="1">IF(WEEKDAY(HL$6,2)&gt;5,"w",IF(ISERROR(VLOOKUP(HL$6,fériés,1,FALSE)),(SUM($H$1:HL$1)&gt;SUM($F$8:$F9))*(SUM($H$1:HL$1)&lt;=SUM($F$8:$F10))*1,"F"))</f>
        <v>w</v>
      </c>
      <c r="HM10" s="28" t="str">
        <f ca="1">IF(WEEKDAY(HM$6,2)&gt;5,"w",IF(ISERROR(VLOOKUP(HM$6,fériés,1,FALSE)),(SUM($H$1:HM$1)&gt;SUM($F$8:$F9))*(SUM($H$1:HM$1)&lt;=SUM($F$8:$F10))*1,"F"))</f>
        <v>w</v>
      </c>
      <c r="HN10" s="28" t="str">
        <f ca="1">IF(WEEKDAY(HN$6,2)&gt;5,"w",IF(ISERROR(VLOOKUP(HN$6,fériés,1,FALSE)),(SUM($H$1:HN$1)&gt;SUM($F$8:$F9))*(SUM($H$1:HN$1)&lt;=SUM($F$8:$F10))*1,"F"))</f>
        <v>w</v>
      </c>
      <c r="HO10" s="28" t="str">
        <f ca="1">IF(WEEKDAY(HO$6,2)&gt;5,"w",IF(ISERROR(VLOOKUP(HO$6,fériés,1,FALSE)),(SUM($H$1:HO$1)&gt;SUM($F$8:$F9))*(SUM($H$1:HO$1)&lt;=SUM($F$8:$F10))*1,"F"))</f>
        <v>w</v>
      </c>
      <c r="HP10" s="28" t="str">
        <f ca="1">IF(WEEKDAY(HP$6,2)&gt;5,"w",IF(ISERROR(VLOOKUP(HP$6,fériés,1,FALSE)),(SUM($H$1:HP$1)&gt;SUM($F$8:$F9))*(SUM($H$1:HP$1)&lt;=SUM($F$8:$F10))*1,"F"))</f>
        <v>w</v>
      </c>
      <c r="HQ10" s="28" t="str">
        <f ca="1">IF(WEEKDAY(HQ$6,2)&gt;5,"w",IF(ISERROR(VLOOKUP(HQ$6,fériés,1,FALSE)),(SUM($H$1:HQ$1)&gt;SUM($F$8:$F9))*(SUM($H$1:HQ$1)&lt;=SUM($F$8:$F10))*1,"F"))</f>
        <v>w</v>
      </c>
      <c r="HR10" s="28">
        <f ca="1">IF(WEEKDAY(HR$6,2)&gt;5,"w",IF(ISERROR(VLOOKUP(HR$6,fériés,1,FALSE)),(SUM($H$1:HR$1)&gt;SUM($F$8:$F9))*(SUM($H$1:HR$1)&lt;=SUM($F$8:$F10))*1,"F"))</f>
        <v>0</v>
      </c>
      <c r="HS10" s="28">
        <f ca="1">IF(WEEKDAY(HS$6,2)&gt;5,"w",IF(ISERROR(VLOOKUP(HS$6,fériés,1,FALSE)),(SUM($H$1:HS$1)&gt;SUM($F$8:$F9))*(SUM($H$1:HS$1)&lt;=SUM($F$8:$F10))*1,"F"))</f>
        <v>0</v>
      </c>
      <c r="HT10" s="28">
        <f ca="1">IF(WEEKDAY(HT$6,2)&gt;5,"w",IF(ISERROR(VLOOKUP(HT$6,fériés,1,FALSE)),(SUM($H$1:HT$1)&gt;SUM($F$8:$F9))*(SUM($H$1:HT$1)&lt;=SUM($F$8:$F10))*1,"F"))</f>
        <v>0</v>
      </c>
      <c r="HU10" s="28">
        <f ca="1">IF(WEEKDAY(HU$6,2)&gt;5,"w",IF(ISERROR(VLOOKUP(HU$6,fériés,1,FALSE)),(SUM($H$1:HU$1)&gt;SUM($F$8:$F9))*(SUM($H$1:HU$1)&lt;=SUM($F$8:$F10))*1,"F"))</f>
        <v>0</v>
      </c>
      <c r="HV10" s="28">
        <f ca="1">IF(WEEKDAY(HV$6,2)&gt;5,"w",IF(ISERROR(VLOOKUP(HV$6,fériés,1,FALSE)),(SUM($H$1:HV$1)&gt;SUM($F$8:$F9))*(SUM($H$1:HV$1)&lt;=SUM($F$8:$F10))*1,"F"))</f>
        <v>0</v>
      </c>
      <c r="HW10" s="28">
        <f ca="1">IF(WEEKDAY(HW$6,2)&gt;5,"w",IF(ISERROR(VLOOKUP(HW$6,fériés,1,FALSE)),(SUM($H$1:HW$1)&gt;SUM($F$8:$F9))*(SUM($H$1:HW$1)&lt;=SUM($F$8:$F10))*1,"F"))</f>
        <v>0</v>
      </c>
      <c r="HX10" s="28">
        <f ca="1">IF(WEEKDAY(HX$6,2)&gt;5,"w",IF(ISERROR(VLOOKUP(HX$6,fériés,1,FALSE)),(SUM($H$1:HX$1)&gt;SUM($F$8:$F9))*(SUM($H$1:HX$1)&lt;=SUM($F$8:$F10))*1,"F"))</f>
        <v>0</v>
      </c>
      <c r="HY10" s="28">
        <f ca="1">IF(WEEKDAY(HY$6,2)&gt;5,"w",IF(ISERROR(VLOOKUP(HY$6,fériés,1,FALSE)),(SUM($H$1:HY$1)&gt;SUM($F$8:$F9))*(SUM($H$1:HY$1)&lt;=SUM($F$8:$F10))*1,"F"))</f>
        <v>0</v>
      </c>
      <c r="HZ10" s="28">
        <f ca="1">IF(WEEKDAY(HZ$6,2)&gt;5,"w",IF(ISERROR(VLOOKUP(HZ$6,fériés,1,FALSE)),(SUM($H$1:HZ$1)&gt;SUM($F$8:$F9))*(SUM($H$1:HZ$1)&lt;=SUM($F$8:$F10))*1,"F"))</f>
        <v>0</v>
      </c>
      <c r="IA10" s="28">
        <f ca="1">IF(WEEKDAY(IA$6,2)&gt;5,"w",IF(ISERROR(VLOOKUP(IA$6,fériés,1,FALSE)),(SUM($H$1:IA$1)&gt;SUM($F$8:$F9))*(SUM($H$1:IA$1)&lt;=SUM($F$8:$F10))*1,"F"))</f>
        <v>0</v>
      </c>
      <c r="IB10" s="28">
        <f ca="1">IF(WEEKDAY(IB$6,2)&gt;5,"w",IF(ISERROR(VLOOKUP(IB$6,fériés,1,FALSE)),(SUM($H$1:IB$1)&gt;SUM($F$8:$F9))*(SUM($H$1:IB$1)&lt;=SUM($F$8:$F10))*1,"F"))</f>
        <v>0</v>
      </c>
      <c r="IC10" s="28">
        <f ca="1">IF(WEEKDAY(IC$6,2)&gt;5,"w",IF(ISERROR(VLOOKUP(IC$6,fériés,1,FALSE)),(SUM($H$1:IC$1)&gt;SUM($F$8:$F9))*(SUM($H$1:IC$1)&lt;=SUM($F$8:$F10))*1,"F"))</f>
        <v>0</v>
      </c>
      <c r="ID10" s="28">
        <f ca="1">IF(WEEKDAY(ID$6,2)&gt;5,"w",IF(ISERROR(VLOOKUP(ID$6,fériés,1,FALSE)),(SUM($H$1:ID$1)&gt;SUM($F$8:$F9))*(SUM($H$1:ID$1)&lt;=SUM($F$8:$F10))*1,"F"))</f>
        <v>0</v>
      </c>
      <c r="IE10" s="28">
        <f ca="1">IF(WEEKDAY(IE$6,2)&gt;5,"w",IF(ISERROR(VLOOKUP(IE$6,fériés,1,FALSE)),(SUM($H$1:IE$1)&gt;SUM($F$8:$F9))*(SUM($H$1:IE$1)&lt;=SUM($F$8:$F10))*1,"F"))</f>
        <v>0</v>
      </c>
      <c r="IF10" s="28">
        <f ca="1">IF(WEEKDAY(IF$6,2)&gt;5,"w",IF(ISERROR(VLOOKUP(IF$6,fériés,1,FALSE)),(SUM($H$1:IF$1)&gt;SUM($F$8:$F9))*(SUM($H$1:IF$1)&lt;=SUM($F$8:$F10))*1,"F"))</f>
        <v>0</v>
      </c>
      <c r="IG10" s="28">
        <f ca="1">IF(WEEKDAY(IG$6,2)&gt;5,"w",IF(ISERROR(VLOOKUP(IG$6,fériés,1,FALSE)),(SUM($H$1:IG$1)&gt;SUM($F$8:$F9))*(SUM($H$1:IG$1)&lt;=SUM($F$8:$F10))*1,"F"))</f>
        <v>0</v>
      </c>
      <c r="IH10" s="28">
        <f ca="1">IF(WEEKDAY(IH$6,2)&gt;5,"w",IF(ISERROR(VLOOKUP(IH$6,fériés,1,FALSE)),(SUM($H$1:IH$1)&gt;SUM($F$8:$F9))*(SUM($H$1:IH$1)&lt;=SUM($F$8:$F10))*1,"F"))</f>
        <v>0</v>
      </c>
      <c r="II10" s="28">
        <f ca="1">IF(WEEKDAY(II$6,2)&gt;5,"w",IF(ISERROR(VLOOKUP(II$6,fériés,1,FALSE)),(SUM($H$1:II$1)&gt;SUM($F$8:$F9))*(SUM($H$1:II$1)&lt;=SUM($F$8:$F10))*1,"F"))</f>
        <v>0</v>
      </c>
      <c r="IJ10" s="28">
        <f ca="1">IF(WEEKDAY(IJ$6,2)&gt;5,"w",IF(ISERROR(VLOOKUP(IJ$6,fériés,1,FALSE)),(SUM($H$1:IJ$1)&gt;SUM($F$8:$F9))*(SUM($H$1:IJ$1)&lt;=SUM($F$8:$F10))*1,"F"))</f>
        <v>0</v>
      </c>
      <c r="IK10" s="28">
        <f ca="1">IF(WEEKDAY(IK$6,2)&gt;5,"w",IF(ISERROR(VLOOKUP(IK$6,fériés,1,FALSE)),(SUM($H$1:IK$1)&gt;SUM($F$8:$F9))*(SUM($H$1:IK$1)&lt;=SUM($F$8:$F10))*1,"F"))</f>
        <v>0</v>
      </c>
      <c r="IL10" s="28">
        <f ca="1">IF(WEEKDAY(IL$6,2)&gt;5,"w",IF(ISERROR(VLOOKUP(IL$6,fériés,1,FALSE)),(SUM($H$1:IL$1)&gt;SUM($F$8:$F9))*(SUM($H$1:IL$1)&lt;=SUM($F$8:$F10))*1,"F"))</f>
        <v>0</v>
      </c>
      <c r="IM10" s="28">
        <f ca="1">IF(WEEKDAY(IM$6,2)&gt;5,"w",IF(ISERROR(VLOOKUP(IM$6,fériés,1,FALSE)),(SUM($H$1:IM$1)&gt;SUM($F$8:$F9))*(SUM($H$1:IM$1)&lt;=SUM($F$8:$F10))*1,"F"))</f>
        <v>0</v>
      </c>
      <c r="IN10" s="28">
        <f ca="1">IF(WEEKDAY(IN$6,2)&gt;5,"w",IF(ISERROR(VLOOKUP(IN$6,fériés,1,FALSE)),(SUM($H$1:IN$1)&gt;SUM($F$8:$F9))*(SUM($H$1:IN$1)&lt;=SUM($F$8:$F10))*1,"F"))</f>
        <v>0</v>
      </c>
      <c r="IO10" s="28">
        <f ca="1">IF(WEEKDAY(IO$6,2)&gt;5,"w",IF(ISERROR(VLOOKUP(IO$6,fériés,1,FALSE)),(SUM($H$1:IO$1)&gt;SUM($F$8:$F9))*(SUM($H$1:IO$1)&lt;=SUM($F$8:$F10))*1,"F"))</f>
        <v>0</v>
      </c>
      <c r="IP10" s="28">
        <f ca="1">IF(WEEKDAY(IP$6,2)&gt;5,"w",IF(ISERROR(VLOOKUP(IP$6,fériés,1,FALSE)),(SUM($H$1:IP$1)&gt;SUM($F$8:$F9))*(SUM($H$1:IP$1)&lt;=SUM($F$8:$F10))*1,"F"))</f>
        <v>0</v>
      </c>
      <c r="IQ10" s="28">
        <f ca="1">IF(WEEKDAY(IQ$6,2)&gt;5,"w",IF(ISERROR(VLOOKUP(IQ$6,fériés,1,FALSE)),(SUM($H$1:IQ$1)&gt;SUM($F$8:$F9))*(SUM($H$1:IQ$1)&lt;=SUM($F$8:$F10))*1,"F"))</f>
        <v>0</v>
      </c>
      <c r="IR10" s="28">
        <f ca="1">IF(WEEKDAY(IR$6,2)&gt;5,"w",IF(ISERROR(VLOOKUP(IR$6,fériés,1,FALSE)),(SUM($H$1:IR$1)&gt;SUM($F$8:$F9))*(SUM($H$1:IR$1)&lt;=SUM($F$8:$F10))*1,"F"))</f>
        <v>0</v>
      </c>
      <c r="IS10" s="28">
        <f ca="1">IF(WEEKDAY(IS$6,2)&gt;5,"w",IF(ISERROR(VLOOKUP(IS$6,fériés,1,FALSE)),(SUM($H$1:IS$1)&gt;SUM($F$8:$F9))*(SUM($H$1:IS$1)&lt;=SUM($F$8:$F10))*1,"F"))</f>
        <v>0</v>
      </c>
      <c r="IT10" s="28">
        <f ca="1">IF(WEEKDAY(IT$6,2)&gt;5,"w",IF(ISERROR(VLOOKUP(IT$6,fériés,1,FALSE)),(SUM($H$1:IT$1)&gt;SUM($F$8:$F9))*(SUM($H$1:IT$1)&lt;=SUM($F$8:$F10))*1,"F"))</f>
        <v>0</v>
      </c>
      <c r="IU10" s="28">
        <f ca="1">IF(WEEKDAY(IU$6,2)&gt;5,"w",IF(ISERROR(VLOOKUP(IU$6,fériés,1,FALSE)),(SUM($H$1:IU$1)&gt;SUM($F$8:$F9))*(SUM($H$1:IU$1)&lt;=SUM($F$8:$F10))*1,"F"))</f>
        <v>0</v>
      </c>
      <c r="IV10" s="28">
        <f ca="1">IF(WEEKDAY(IV$6,2)&gt;5,"w",IF(ISERROR(VLOOKUP(IV$6,fériés,1,FALSE)),(SUM($H$1:IV$1)&gt;SUM($F$8:$F9))*(SUM($H$1:IV$1)&lt;=SUM($F$8:$F10))*1,"F"))</f>
        <v>0</v>
      </c>
      <c r="IW10" s="28">
        <f ca="1">IF(WEEKDAY(IW$6,2)&gt;5,"w",IF(ISERROR(VLOOKUP(IW$6,fériés,1,FALSE)),(SUM($H$1:IW$1)&gt;SUM($F$8:$F9))*(SUM($H$1:IW$1)&lt;=SUM($F$8:$F10))*1,"F"))</f>
        <v>0</v>
      </c>
      <c r="IX10" s="28">
        <f ca="1">IF(WEEKDAY(IX$6,2)&gt;5,"w",IF(ISERROR(VLOOKUP(IX$6,fériés,1,FALSE)),(SUM($H$1:IX$1)&gt;SUM($F$8:$F9))*(SUM($H$1:IX$1)&lt;=SUM($F$8:$F10))*1,"F"))</f>
        <v>0</v>
      </c>
      <c r="IY10" s="28">
        <f ca="1">IF(WEEKDAY(IY$6,2)&gt;5,"w",IF(ISERROR(VLOOKUP(IY$6,fériés,1,FALSE)),(SUM($H$1:IY$1)&gt;SUM($F$8:$F9))*(SUM($H$1:IY$1)&lt;=SUM($F$8:$F10))*1,"F"))</f>
        <v>0</v>
      </c>
      <c r="IZ10" s="28">
        <f ca="1">IF(WEEKDAY(IZ$6,2)&gt;5,"w",IF(ISERROR(VLOOKUP(IZ$6,fériés,1,FALSE)),(SUM($H$1:IZ$1)&gt;SUM($F$8:$F9))*(SUM($H$1:IZ$1)&lt;=SUM($F$8:$F10))*1,"F"))</f>
        <v>0</v>
      </c>
      <c r="JA10" s="28">
        <f ca="1">IF(WEEKDAY(JA$6,2)&gt;5,"w",IF(ISERROR(VLOOKUP(JA$6,fériés,1,FALSE)),(SUM($H$1:JA$1)&gt;SUM($F$8:$F9))*(SUM($H$1:JA$1)&lt;=SUM($F$8:$F10))*1,"F"))</f>
        <v>0</v>
      </c>
      <c r="JB10" s="28">
        <f ca="1">IF(WEEKDAY(JB$6,2)&gt;5,"w",IF(ISERROR(VLOOKUP(JB$6,fériés,1,FALSE)),(SUM($H$1:JB$1)&gt;SUM($F$8:$F9))*(SUM($H$1:JB$1)&lt;=SUM($F$8:$F10))*1,"F"))</f>
        <v>0</v>
      </c>
      <c r="JC10" s="28">
        <f ca="1">IF(WEEKDAY(JC$6,2)&gt;5,"w",IF(ISERROR(VLOOKUP(JC$6,fériés,1,FALSE)),(SUM($H$1:JC$1)&gt;SUM($F$8:$F9))*(SUM($H$1:JC$1)&lt;=SUM($F$8:$F10))*1,"F"))</f>
        <v>0</v>
      </c>
      <c r="JD10" s="28">
        <f ca="1">IF(WEEKDAY(JD$6,2)&gt;5,"w",IF(ISERROR(VLOOKUP(JD$6,fériés,1,FALSE)),(SUM($H$1:JD$1)&gt;SUM($F$8:$F9))*(SUM($H$1:JD$1)&lt;=SUM($F$8:$F10))*1,"F"))</f>
        <v>0</v>
      </c>
      <c r="JE10" s="28">
        <f ca="1">IF(WEEKDAY(JE$6,2)&gt;5,"w",IF(ISERROR(VLOOKUP(JE$6,fériés,1,FALSE)),(SUM($H$1:JE$1)&gt;SUM($F$8:$F9))*(SUM($H$1:JE$1)&lt;=SUM($F$8:$F10))*1,"F"))</f>
        <v>0</v>
      </c>
      <c r="JF10" s="28">
        <f ca="1">IF(WEEKDAY(JF$6,2)&gt;5,"w",IF(ISERROR(VLOOKUP(JF$6,fériés,1,FALSE)),(SUM($H$1:JF$1)&gt;SUM($F$8:$F9))*(SUM($H$1:JF$1)&lt;=SUM($F$8:$F10))*1,"F"))</f>
        <v>0</v>
      </c>
      <c r="JG10" s="28">
        <f ca="1">IF(WEEKDAY(JG$6,2)&gt;5,"w",IF(ISERROR(VLOOKUP(JG$6,fériés,1,FALSE)),(SUM($H$1:JG$1)&gt;SUM($F$8:$F9))*(SUM($H$1:JG$1)&lt;=SUM($F$8:$F10))*1,"F"))</f>
        <v>0</v>
      </c>
      <c r="JH10" s="28">
        <f ca="1">IF(WEEKDAY(JH$6,2)&gt;5,"w",IF(ISERROR(VLOOKUP(JH$6,fériés,1,FALSE)),(SUM($H$1:JH$1)&gt;SUM($F$8:$F9))*(SUM($H$1:JH$1)&lt;=SUM($F$8:$F10))*1,"F"))</f>
        <v>0</v>
      </c>
      <c r="JI10" s="28">
        <f ca="1">IF(WEEKDAY(JI$6,2)&gt;5,"w",IF(ISERROR(VLOOKUP(JI$6,fériés,1,FALSE)),(SUM($H$1:JI$1)&gt;SUM($F$8:$F9))*(SUM($H$1:JI$1)&lt;=SUM($F$8:$F10))*1,"F"))</f>
        <v>0</v>
      </c>
      <c r="JJ10" s="28">
        <f ca="1">IF(WEEKDAY(JJ$6,2)&gt;5,"w",IF(ISERROR(VLOOKUP(JJ$6,fériés,1,FALSE)),(SUM($H$1:JJ$1)&gt;SUM($F$8:$F9))*(SUM($H$1:JJ$1)&lt;=SUM($F$8:$F10))*1,"F"))</f>
        <v>0</v>
      </c>
      <c r="JK10" s="28">
        <f ca="1">IF(WEEKDAY(JK$6,2)&gt;5,"w",IF(ISERROR(VLOOKUP(JK$6,fériés,1,FALSE)),(SUM($H$1:JK$1)&gt;SUM($F$8:$F9))*(SUM($H$1:JK$1)&lt;=SUM($F$8:$F10))*1,"F"))</f>
        <v>0</v>
      </c>
      <c r="JL10" s="28">
        <f ca="1">IF(WEEKDAY(JL$6,2)&gt;5,"w",IF(ISERROR(VLOOKUP(JL$6,fériés,1,FALSE)),(SUM($H$1:JL$1)&gt;SUM($F$8:$F9))*(SUM($H$1:JL$1)&lt;=SUM($F$8:$F10))*1,"F"))</f>
        <v>0</v>
      </c>
      <c r="JM10" s="28">
        <f ca="1">IF(WEEKDAY(JM$6,2)&gt;5,"w",IF(ISERROR(VLOOKUP(JM$6,fériés,1,FALSE)),(SUM($H$1:JM$1)&gt;SUM($F$8:$F9))*(SUM($H$1:JM$1)&lt;=SUM($F$8:$F10))*1,"F"))</f>
        <v>0</v>
      </c>
      <c r="JN10" s="28">
        <f ca="1">IF(WEEKDAY(JN$6,2)&gt;5,"w",IF(ISERROR(VLOOKUP(JN$6,fériés,1,FALSE)),(SUM($H$1:JN$1)&gt;SUM($F$8:$F9))*(SUM($H$1:JN$1)&lt;=SUM($F$8:$F10))*1,"F"))</f>
        <v>0</v>
      </c>
      <c r="JO10" s="28">
        <f ca="1">IF(WEEKDAY(JO$6,2)&gt;5,"w",IF(ISERROR(VLOOKUP(JO$6,fériés,1,FALSE)),(SUM($H$1:JO$1)&gt;SUM($F$8:$F9))*(SUM($H$1:JO$1)&lt;=SUM($F$8:$F10))*1,"F"))</f>
        <v>0</v>
      </c>
      <c r="JP10" s="28" t="str">
        <f ca="1">IF(WEEKDAY(JP$6,2)&gt;5,"w",IF(ISERROR(VLOOKUP(JP$6,fériés,1,FALSE)),(SUM($H$1:JP$1)&gt;SUM($F$8:$F9))*(SUM($H$1:JP$1)&lt;=SUM($F$8:$F10))*1,"F"))</f>
        <v>w</v>
      </c>
      <c r="JQ10" s="28" t="str">
        <f ca="1">IF(WEEKDAY(JQ$6,2)&gt;5,"w",IF(ISERROR(VLOOKUP(JQ$6,fériés,1,FALSE)),(SUM($H$1:JQ$1)&gt;SUM($F$8:$F9))*(SUM($H$1:JQ$1)&lt;=SUM($F$8:$F10))*1,"F"))</f>
        <v>w</v>
      </c>
      <c r="JR10" s="28" t="str">
        <f ca="1">IF(WEEKDAY(JR$6,2)&gt;5,"w",IF(ISERROR(VLOOKUP(JR$6,fériés,1,FALSE)),(SUM($H$1:JR$1)&gt;SUM($F$8:$F9))*(SUM($H$1:JR$1)&lt;=SUM($F$8:$F10))*1,"F"))</f>
        <v>w</v>
      </c>
      <c r="JS10" s="28" t="str">
        <f ca="1">IF(WEEKDAY(JS$6,2)&gt;5,"w",IF(ISERROR(VLOOKUP(JS$6,fériés,1,FALSE)),(SUM($H$1:JS$1)&gt;SUM($F$8:$F9))*(SUM($H$1:JS$1)&lt;=SUM($F$8:$F10))*1,"F"))</f>
        <v>w</v>
      </c>
      <c r="JT10" s="28" t="str">
        <f ca="1">IF(WEEKDAY(JT$6,2)&gt;5,"w",IF(ISERROR(VLOOKUP(JT$6,fériés,1,FALSE)),(SUM($H$1:JT$1)&gt;SUM($F$8:$F9))*(SUM($H$1:JT$1)&lt;=SUM($F$8:$F10))*1,"F"))</f>
        <v>w</v>
      </c>
      <c r="JU10" s="28" t="str">
        <f ca="1">IF(WEEKDAY(JU$6,2)&gt;5,"w",IF(ISERROR(VLOOKUP(JU$6,fériés,1,FALSE)),(SUM($H$1:JU$1)&gt;SUM($F$8:$F9))*(SUM($H$1:JU$1)&lt;=SUM($F$8:$F10))*1,"F"))</f>
        <v>w</v>
      </c>
      <c r="JV10" s="28" t="str">
        <f ca="1">IF(WEEKDAY(JV$6,2)&gt;5,"w",IF(ISERROR(VLOOKUP(JV$6,fériés,1,FALSE)),(SUM($H$1:JV$1)&gt;SUM($F$8:$F9))*(SUM($H$1:JV$1)&lt;=SUM($F$8:$F10))*1,"F"))</f>
        <v>w</v>
      </c>
      <c r="JW10" s="28" t="str">
        <f ca="1">IF(WEEKDAY(JW$6,2)&gt;5,"w",IF(ISERROR(VLOOKUP(JW$6,fériés,1,FALSE)),(SUM($H$1:JW$1)&gt;SUM($F$8:$F9))*(SUM($H$1:JW$1)&lt;=SUM($F$8:$F10))*1,"F"))</f>
        <v>w</v>
      </c>
      <c r="JX10" s="28" t="str">
        <f ca="1">IF(WEEKDAY(JX$6,2)&gt;5,"w",IF(ISERROR(VLOOKUP(JX$6,fériés,1,FALSE)),(SUM($H$1:JX$1)&gt;SUM($F$8:$F9))*(SUM($H$1:JX$1)&lt;=SUM($F$8:$F10))*1,"F"))</f>
        <v>w</v>
      </c>
      <c r="JY10" s="28" t="str">
        <f ca="1">IF(WEEKDAY(JY$6,2)&gt;5,"w",IF(ISERROR(VLOOKUP(JY$6,fériés,1,FALSE)),(SUM($H$1:JY$1)&gt;SUM($F$8:$F9))*(SUM($H$1:JY$1)&lt;=SUM($F$8:$F10))*1,"F"))</f>
        <v>w</v>
      </c>
      <c r="JZ10" s="28" t="str">
        <f ca="1">IF(WEEKDAY(JZ$6,2)&gt;5,"w",IF(ISERROR(VLOOKUP(JZ$6,fériés,1,FALSE)),(SUM($H$1:JZ$1)&gt;SUM($F$8:$F9))*(SUM($H$1:JZ$1)&lt;=SUM($F$8:$F10))*1,"F"))</f>
        <v>w</v>
      </c>
      <c r="KA10" s="28" t="str">
        <f ca="1">IF(WEEKDAY(KA$6,2)&gt;5,"w",IF(ISERROR(VLOOKUP(KA$6,fériés,1,FALSE)),(SUM($H$1:KA$1)&gt;SUM($F$8:$F9))*(SUM($H$1:KA$1)&lt;=SUM($F$8:$F10))*1,"F"))</f>
        <v>w</v>
      </c>
      <c r="KB10" s="28" t="str">
        <f ca="1">IF(WEEKDAY(KB$6,2)&gt;5,"w",IF(ISERROR(VLOOKUP(KB$6,fériés,1,FALSE)),(SUM($H$1:KB$1)&gt;SUM($F$8:$F9))*(SUM($H$1:KB$1)&lt;=SUM($F$8:$F10))*1,"F"))</f>
        <v>w</v>
      </c>
      <c r="KC10" s="28" t="str">
        <f ca="1">IF(WEEKDAY(KC$6,2)&gt;5,"w",IF(ISERROR(VLOOKUP(KC$6,fériés,1,FALSE)),(SUM($H$1:KC$1)&gt;SUM($F$8:$F9))*(SUM($H$1:KC$1)&lt;=SUM($F$8:$F10))*1,"F"))</f>
        <v>w</v>
      </c>
      <c r="KD10" s="28" t="str">
        <f ca="1">IF(WEEKDAY(KD$6,2)&gt;5,"w",IF(ISERROR(VLOOKUP(KD$6,fériés,1,FALSE)),(SUM($H$1:KD$1)&gt;SUM($F$8:$F9))*(SUM($H$1:KD$1)&lt;=SUM($F$8:$F10))*1,"F"))</f>
        <v>w</v>
      </c>
      <c r="KE10" s="28" t="str">
        <f ca="1">IF(WEEKDAY(KE$6,2)&gt;5,"w",IF(ISERROR(VLOOKUP(KE$6,fériés,1,FALSE)),(SUM($H$1:KE$1)&gt;SUM($F$8:$F9))*(SUM($H$1:KE$1)&lt;=SUM($F$8:$F10))*1,"F"))</f>
        <v>w</v>
      </c>
      <c r="KF10" s="28" t="str">
        <f ca="1">IF(WEEKDAY(KF$6,2)&gt;5,"w",IF(ISERROR(VLOOKUP(KF$6,fériés,1,FALSE)),(SUM($H$1:KF$1)&gt;SUM($F$8:$F9))*(SUM($H$1:KF$1)&lt;=SUM($F$8:$F10))*1,"F"))</f>
        <v>w</v>
      </c>
      <c r="KG10" s="28" t="str">
        <f ca="1">IF(WEEKDAY(KG$6,2)&gt;5,"w",IF(ISERROR(VLOOKUP(KG$6,fériés,1,FALSE)),(SUM($H$1:KG$1)&gt;SUM($F$8:$F9))*(SUM($H$1:KG$1)&lt;=SUM($F$8:$F10))*1,"F"))</f>
        <v>w</v>
      </c>
      <c r="KH10" s="28" t="str">
        <f ca="1">IF(WEEKDAY(KH$6,2)&gt;5,"w",IF(ISERROR(VLOOKUP(KH$6,fériés,1,FALSE)),(SUM($H$1:KH$1)&gt;SUM($F$8:$F9))*(SUM($H$1:KH$1)&lt;=SUM($F$8:$F10))*1,"F"))</f>
        <v>w</v>
      </c>
      <c r="KI10" s="28" t="str">
        <f ca="1">IF(WEEKDAY(KI$6,2)&gt;5,"w",IF(ISERROR(VLOOKUP(KI$6,fériés,1,FALSE)),(SUM($H$1:KI$1)&gt;SUM($F$8:$F9))*(SUM($H$1:KI$1)&lt;=SUM($F$8:$F10))*1,"F"))</f>
        <v>w</v>
      </c>
      <c r="KJ10" s="28">
        <f ca="1">IF(WEEKDAY(KJ$6,2)&gt;5,"w",IF(ISERROR(VLOOKUP(KJ$6,fériés,1,FALSE)),(SUM($H$1:KJ$1)&gt;SUM($F$8:$F9))*(SUM($H$1:KJ$1)&lt;=SUM($F$8:$F10))*1,"F"))</f>
        <v>0</v>
      </c>
      <c r="KK10" s="28">
        <f ca="1">IF(WEEKDAY(KK$6,2)&gt;5,"w",IF(ISERROR(VLOOKUP(KK$6,fériés,1,FALSE)),(SUM($H$1:KK$1)&gt;SUM($F$8:$F9))*(SUM($H$1:KK$1)&lt;=SUM($F$8:$F10))*1,"F"))</f>
        <v>0</v>
      </c>
      <c r="KL10" s="28">
        <f ca="1">IF(WEEKDAY(KL$6,2)&gt;5,"w",IF(ISERROR(VLOOKUP(KL$6,fériés,1,FALSE)),(SUM($H$1:KL$1)&gt;SUM($F$8:$F9))*(SUM($H$1:KL$1)&lt;=SUM($F$8:$F10))*1,"F"))</f>
        <v>0</v>
      </c>
      <c r="KM10" s="28">
        <f ca="1">IF(WEEKDAY(KM$6,2)&gt;5,"w",IF(ISERROR(VLOOKUP(KM$6,fériés,1,FALSE)),(SUM($H$1:KM$1)&gt;SUM($F$8:$F9))*(SUM($H$1:KM$1)&lt;=SUM($F$8:$F10))*1,"F"))</f>
        <v>0</v>
      </c>
      <c r="KN10" s="28">
        <f ca="1">IF(WEEKDAY(KN$6,2)&gt;5,"w",IF(ISERROR(VLOOKUP(KN$6,fériés,1,FALSE)),(SUM($H$1:KN$1)&gt;SUM($F$8:$F9))*(SUM($H$1:KN$1)&lt;=SUM($F$8:$F10))*1,"F"))</f>
        <v>0</v>
      </c>
      <c r="KO10" s="28">
        <f ca="1">IF(WEEKDAY(KO$6,2)&gt;5,"w",IF(ISERROR(VLOOKUP(KO$6,fériés,1,FALSE)),(SUM($H$1:KO$1)&gt;SUM($F$8:$F9))*(SUM($H$1:KO$1)&lt;=SUM($F$8:$F10))*1,"F"))</f>
        <v>0</v>
      </c>
      <c r="KP10" s="28">
        <f ca="1">IF(WEEKDAY(KP$6,2)&gt;5,"w",IF(ISERROR(VLOOKUP(KP$6,fériés,1,FALSE)),(SUM($H$1:KP$1)&gt;SUM($F$8:$F9))*(SUM($H$1:KP$1)&lt;=SUM($F$8:$F10))*1,"F"))</f>
        <v>0</v>
      </c>
      <c r="KQ10" s="28">
        <f ca="1">IF(WEEKDAY(KQ$6,2)&gt;5,"w",IF(ISERROR(VLOOKUP(KQ$6,fériés,1,FALSE)),(SUM($H$1:KQ$1)&gt;SUM($F$8:$F9))*(SUM($H$1:KQ$1)&lt;=SUM($F$8:$F10))*1,"F"))</f>
        <v>0</v>
      </c>
      <c r="KR10" s="28">
        <f ca="1">IF(WEEKDAY(KR$6,2)&gt;5,"w",IF(ISERROR(VLOOKUP(KR$6,fériés,1,FALSE)),(SUM($H$1:KR$1)&gt;SUM($F$8:$F9))*(SUM($H$1:KR$1)&lt;=SUM($F$8:$F10))*1,"F"))</f>
        <v>0</v>
      </c>
      <c r="KS10" s="28">
        <f ca="1">IF(WEEKDAY(KS$6,2)&gt;5,"w",IF(ISERROR(VLOOKUP(KS$6,fériés,1,FALSE)),(SUM($H$1:KS$1)&gt;SUM($F$8:$F9))*(SUM($H$1:KS$1)&lt;=SUM($F$8:$F10))*1,"F"))</f>
        <v>0</v>
      </c>
      <c r="KT10" s="28">
        <f ca="1">IF(WEEKDAY(KT$6,2)&gt;5,"w",IF(ISERROR(VLOOKUP(KT$6,fériés,1,FALSE)),(SUM($H$1:KT$1)&gt;SUM($F$8:$F9))*(SUM($H$1:KT$1)&lt;=SUM($F$8:$F10))*1,"F"))</f>
        <v>0</v>
      </c>
      <c r="KU10" s="28">
        <f ca="1">IF(WEEKDAY(KU$6,2)&gt;5,"w",IF(ISERROR(VLOOKUP(KU$6,fériés,1,FALSE)),(SUM($H$1:KU$1)&gt;SUM($F$8:$F9))*(SUM($H$1:KU$1)&lt;=SUM($F$8:$F10))*1,"F"))</f>
        <v>0</v>
      </c>
      <c r="KV10" s="28">
        <f ca="1">IF(WEEKDAY(KV$6,2)&gt;5,"w",IF(ISERROR(VLOOKUP(KV$6,fériés,1,FALSE)),(SUM($H$1:KV$1)&gt;SUM($F$8:$F9))*(SUM($H$1:KV$1)&lt;=SUM($F$8:$F10))*1,"F"))</f>
        <v>0</v>
      </c>
      <c r="KW10" s="28">
        <f ca="1">IF(WEEKDAY(KW$6,2)&gt;5,"w",IF(ISERROR(VLOOKUP(KW$6,fériés,1,FALSE)),(SUM($H$1:KW$1)&gt;SUM($F$8:$F9))*(SUM($H$1:KW$1)&lt;=SUM($F$8:$F10))*1,"F"))</f>
        <v>0</v>
      </c>
      <c r="KX10" s="28">
        <f ca="1">IF(WEEKDAY(KX$6,2)&gt;5,"w",IF(ISERROR(VLOOKUP(KX$6,fériés,1,FALSE)),(SUM($H$1:KX$1)&gt;SUM($F$8:$F9))*(SUM($H$1:KX$1)&lt;=SUM($F$8:$F10))*1,"F"))</f>
        <v>0</v>
      </c>
      <c r="KY10" s="28">
        <f ca="1">IF(WEEKDAY(KY$6,2)&gt;5,"w",IF(ISERROR(VLOOKUP(KY$6,fériés,1,FALSE)),(SUM($H$1:KY$1)&gt;SUM($F$8:$F9))*(SUM($H$1:KY$1)&lt;=SUM($F$8:$F10))*1,"F"))</f>
        <v>0</v>
      </c>
      <c r="KZ10" s="28">
        <f ca="1">IF(WEEKDAY(KZ$6,2)&gt;5,"w",IF(ISERROR(VLOOKUP(KZ$6,fériés,1,FALSE)),(SUM($H$1:KZ$1)&gt;SUM($F$8:$F9))*(SUM($H$1:KZ$1)&lt;=SUM($F$8:$F10))*1,"F"))</f>
        <v>0</v>
      </c>
      <c r="LA10" s="28">
        <f ca="1">IF(WEEKDAY(LA$6,2)&gt;5,"w",IF(ISERROR(VLOOKUP(LA$6,fériés,1,FALSE)),(SUM($H$1:LA$1)&gt;SUM($F$8:$F9))*(SUM($H$1:LA$1)&lt;=SUM($F$8:$F10))*1,"F"))</f>
        <v>0</v>
      </c>
      <c r="LB10" s="28">
        <f ca="1">IF(WEEKDAY(LB$6,2)&gt;5,"w",IF(ISERROR(VLOOKUP(LB$6,fériés,1,FALSE)),(SUM($H$1:LB$1)&gt;SUM($F$8:$F9))*(SUM($H$1:LB$1)&lt;=SUM($F$8:$F10))*1,"F"))</f>
        <v>0</v>
      </c>
      <c r="LC10" s="28">
        <f ca="1">IF(WEEKDAY(LC$6,2)&gt;5,"w",IF(ISERROR(VLOOKUP(LC$6,fériés,1,FALSE)),(SUM($H$1:LC$1)&gt;SUM($F$8:$F9))*(SUM($H$1:LC$1)&lt;=SUM($F$8:$F10))*1,"F"))</f>
        <v>0</v>
      </c>
      <c r="LD10" s="28">
        <f ca="1">IF(WEEKDAY(LD$6,2)&gt;5,"w",IF(ISERROR(VLOOKUP(LD$6,fériés,1,FALSE)),(SUM($H$1:LD$1)&gt;SUM($F$8:$F9))*(SUM($H$1:LD$1)&lt;=SUM($F$8:$F10))*1,"F"))</f>
        <v>0</v>
      </c>
      <c r="LE10" s="28">
        <f ca="1">IF(WEEKDAY(LE$6,2)&gt;5,"w",IF(ISERROR(VLOOKUP(LE$6,fériés,1,FALSE)),(SUM($H$1:LE$1)&gt;SUM($F$8:$F9))*(SUM($H$1:LE$1)&lt;=SUM($F$8:$F10))*1,"F"))</f>
        <v>0</v>
      </c>
      <c r="LF10" s="28">
        <f ca="1">IF(WEEKDAY(LF$6,2)&gt;5,"w",IF(ISERROR(VLOOKUP(LF$6,fériés,1,FALSE)),(SUM($H$1:LF$1)&gt;SUM($F$8:$F9))*(SUM($H$1:LF$1)&lt;=SUM($F$8:$F10))*1,"F"))</f>
        <v>0</v>
      </c>
      <c r="LG10" s="28">
        <f ca="1">IF(WEEKDAY(LG$6,2)&gt;5,"w",IF(ISERROR(VLOOKUP(LG$6,fériés,1,FALSE)),(SUM($H$1:LG$1)&gt;SUM($F$8:$F9))*(SUM($H$1:LG$1)&lt;=SUM($F$8:$F10))*1,"F"))</f>
        <v>0</v>
      </c>
      <c r="LH10" s="28">
        <f ca="1">IF(WEEKDAY(LH$6,2)&gt;5,"w",IF(ISERROR(VLOOKUP(LH$6,fériés,1,FALSE)),(SUM($H$1:LH$1)&gt;SUM($F$8:$F9))*(SUM($H$1:LH$1)&lt;=SUM($F$8:$F10))*1,"F"))</f>
        <v>0</v>
      </c>
      <c r="LI10" s="28">
        <f ca="1">IF(WEEKDAY(LI$6,2)&gt;5,"w",IF(ISERROR(VLOOKUP(LI$6,fériés,1,FALSE)),(SUM($H$1:LI$1)&gt;SUM($F$8:$F9))*(SUM($H$1:LI$1)&lt;=SUM($F$8:$F10))*1,"F"))</f>
        <v>0</v>
      </c>
      <c r="LJ10" s="28">
        <f ca="1">IF(WEEKDAY(LJ$6,2)&gt;5,"w",IF(ISERROR(VLOOKUP(LJ$6,fériés,1,FALSE)),(SUM($H$1:LJ$1)&gt;SUM($F$8:$F9))*(SUM($H$1:LJ$1)&lt;=SUM($F$8:$F10))*1,"F"))</f>
        <v>0</v>
      </c>
      <c r="LK10" s="28">
        <f ca="1">IF(WEEKDAY(LK$6,2)&gt;5,"w",IF(ISERROR(VLOOKUP(LK$6,fériés,1,FALSE)),(SUM($H$1:LK$1)&gt;SUM($F$8:$F9))*(SUM($H$1:LK$1)&lt;=SUM($F$8:$F10))*1,"F"))</f>
        <v>0</v>
      </c>
      <c r="LL10" s="28">
        <f ca="1">IF(WEEKDAY(LL$6,2)&gt;5,"w",IF(ISERROR(VLOOKUP(LL$6,fériés,1,FALSE)),(SUM($H$1:LL$1)&gt;SUM($F$8:$F9))*(SUM($H$1:LL$1)&lt;=SUM($F$8:$F10))*1,"F"))</f>
        <v>0</v>
      </c>
      <c r="LM10" s="28">
        <f ca="1">IF(WEEKDAY(LM$6,2)&gt;5,"w",IF(ISERROR(VLOOKUP(LM$6,fériés,1,FALSE)),(SUM($H$1:LM$1)&gt;SUM($F$8:$F9))*(SUM($H$1:LM$1)&lt;=SUM($F$8:$F10))*1,"F"))</f>
        <v>0</v>
      </c>
      <c r="LN10" s="28">
        <f ca="1">IF(WEEKDAY(LN$6,2)&gt;5,"w",IF(ISERROR(VLOOKUP(LN$6,fériés,1,FALSE)),(SUM($H$1:LN$1)&gt;SUM($F$8:$F9))*(SUM($H$1:LN$1)&lt;=SUM($F$8:$F10))*1,"F"))</f>
        <v>0</v>
      </c>
      <c r="LO10" s="28">
        <f ca="1">IF(WEEKDAY(LO$6,2)&gt;5,"w",IF(ISERROR(VLOOKUP(LO$6,fériés,1,FALSE)),(SUM($H$1:LO$1)&gt;SUM($F$8:$F9))*(SUM($H$1:LO$1)&lt;=SUM($F$8:$F10))*1,"F"))</f>
        <v>0</v>
      </c>
      <c r="LP10" s="28">
        <f ca="1">IF(WEEKDAY(LP$6,2)&gt;5,"w",IF(ISERROR(VLOOKUP(LP$6,fériés,1,FALSE)),(SUM($H$1:LP$1)&gt;SUM($F$8:$F9))*(SUM($H$1:LP$1)&lt;=SUM($F$8:$F10))*1,"F"))</f>
        <v>0</v>
      </c>
      <c r="LQ10" s="28">
        <f ca="1">IF(WEEKDAY(LQ$6,2)&gt;5,"w",IF(ISERROR(VLOOKUP(LQ$6,fériés,1,FALSE)),(SUM($H$1:LQ$1)&gt;SUM($F$8:$F9))*(SUM($H$1:LQ$1)&lt;=SUM($F$8:$F10))*1,"F"))</f>
        <v>0</v>
      </c>
      <c r="LR10" s="28">
        <f ca="1">IF(WEEKDAY(LR$6,2)&gt;5,"w",IF(ISERROR(VLOOKUP(LR$6,fériés,1,FALSE)),(SUM($H$1:LR$1)&gt;SUM($F$8:$F9))*(SUM($H$1:LR$1)&lt;=SUM($F$8:$F10))*1,"F"))</f>
        <v>0</v>
      </c>
      <c r="LS10" s="28">
        <f ca="1">IF(WEEKDAY(LS$6,2)&gt;5,"w",IF(ISERROR(VLOOKUP(LS$6,fériés,1,FALSE)),(SUM($H$1:LS$1)&gt;SUM($F$8:$F9))*(SUM($H$1:LS$1)&lt;=SUM($F$8:$F10))*1,"F"))</f>
        <v>0</v>
      </c>
      <c r="LT10" s="28">
        <f ca="1">IF(WEEKDAY(LT$6,2)&gt;5,"w",IF(ISERROR(VLOOKUP(LT$6,fériés,1,FALSE)),(SUM($H$1:LT$1)&gt;SUM($F$8:$F9))*(SUM($H$1:LT$1)&lt;=SUM($F$8:$F10))*1,"F"))</f>
        <v>0</v>
      </c>
      <c r="LU10" s="28">
        <f ca="1">IF(WEEKDAY(LU$6,2)&gt;5,"w",IF(ISERROR(VLOOKUP(LU$6,fériés,1,FALSE)),(SUM($H$1:LU$1)&gt;SUM($F$8:$F9))*(SUM($H$1:LU$1)&lt;=SUM($F$8:$F10))*1,"F"))</f>
        <v>0</v>
      </c>
      <c r="LV10" s="28">
        <f ca="1">IF(WEEKDAY(LV$6,2)&gt;5,"w",IF(ISERROR(VLOOKUP(LV$6,fériés,1,FALSE)),(SUM($H$1:LV$1)&gt;SUM($F$8:$F9))*(SUM($H$1:LV$1)&lt;=SUM($F$8:$F10))*1,"F"))</f>
        <v>0</v>
      </c>
      <c r="LW10" s="28">
        <f ca="1">IF(WEEKDAY(LW$6,2)&gt;5,"w",IF(ISERROR(VLOOKUP(LW$6,fériés,1,FALSE)),(SUM($H$1:LW$1)&gt;SUM($F$8:$F9))*(SUM($H$1:LW$1)&lt;=SUM($F$8:$F10))*1,"F"))</f>
        <v>0</v>
      </c>
      <c r="LX10" s="28">
        <f ca="1">IF(WEEKDAY(LX$6,2)&gt;5,"w",IF(ISERROR(VLOOKUP(LX$6,fériés,1,FALSE)),(SUM($H$1:LX$1)&gt;SUM($F$8:$F9))*(SUM($H$1:LX$1)&lt;=SUM($F$8:$F10))*1,"F"))</f>
        <v>0</v>
      </c>
      <c r="LY10" s="28">
        <f ca="1">IF(WEEKDAY(LY$6,2)&gt;5,"w",IF(ISERROR(VLOOKUP(LY$6,fériés,1,FALSE)),(SUM($H$1:LY$1)&gt;SUM($F$8:$F9))*(SUM($H$1:LY$1)&lt;=SUM($F$8:$F10))*1,"F"))</f>
        <v>0</v>
      </c>
      <c r="LZ10" s="28">
        <f ca="1">IF(WEEKDAY(LZ$6,2)&gt;5,"w",IF(ISERROR(VLOOKUP(LZ$6,fériés,1,FALSE)),(SUM($H$1:LZ$1)&gt;SUM($F$8:$F9))*(SUM($H$1:LZ$1)&lt;=SUM($F$8:$F10))*1,"F"))</f>
        <v>0</v>
      </c>
      <c r="MA10" s="28">
        <f ca="1">IF(WEEKDAY(MA$6,2)&gt;5,"w",IF(ISERROR(VLOOKUP(MA$6,fériés,1,FALSE)),(SUM($H$1:MA$1)&gt;SUM($F$8:$F9))*(SUM($H$1:MA$1)&lt;=SUM($F$8:$F10))*1,"F"))</f>
        <v>0</v>
      </c>
      <c r="MB10" s="28">
        <f ca="1">IF(WEEKDAY(MB$6,2)&gt;5,"w",IF(ISERROR(VLOOKUP(MB$6,fériés,1,FALSE)),(SUM($H$1:MB$1)&gt;SUM($F$8:$F9))*(SUM($H$1:MB$1)&lt;=SUM($F$8:$F10))*1,"F"))</f>
        <v>0</v>
      </c>
      <c r="MC10" s="28">
        <f ca="1">IF(WEEKDAY(MC$6,2)&gt;5,"w",IF(ISERROR(VLOOKUP(MC$6,fériés,1,FALSE)),(SUM($H$1:MC$1)&gt;SUM($F$8:$F9))*(SUM($H$1:MC$1)&lt;=SUM($F$8:$F10))*1,"F"))</f>
        <v>0</v>
      </c>
      <c r="MD10" s="28">
        <f ca="1">IF(WEEKDAY(MD$6,2)&gt;5,"w",IF(ISERROR(VLOOKUP(MD$6,fériés,1,FALSE)),(SUM($H$1:MD$1)&gt;SUM($F$8:$F9))*(SUM($H$1:MD$1)&lt;=SUM($F$8:$F10))*1,"F"))</f>
        <v>0</v>
      </c>
      <c r="ME10" s="28">
        <f ca="1">IF(WEEKDAY(ME$6,2)&gt;5,"w",IF(ISERROR(VLOOKUP(ME$6,fériés,1,FALSE)),(SUM($H$1:ME$1)&gt;SUM($F$8:$F9))*(SUM($H$1:ME$1)&lt;=SUM($F$8:$F10))*1,"F"))</f>
        <v>0</v>
      </c>
      <c r="MF10" s="28">
        <f ca="1">IF(WEEKDAY(MF$6,2)&gt;5,"w",IF(ISERROR(VLOOKUP(MF$6,fériés,1,FALSE)),(SUM($H$1:MF$1)&gt;SUM($F$8:$F9))*(SUM($H$1:MF$1)&lt;=SUM($F$8:$F10))*1,"F"))</f>
        <v>0</v>
      </c>
      <c r="MG10" s="28">
        <f ca="1">IF(WEEKDAY(MG$6,2)&gt;5,"w",IF(ISERROR(VLOOKUP(MG$6,fériés,1,FALSE)),(SUM($H$1:MG$1)&gt;SUM($F$8:$F9))*(SUM($H$1:MG$1)&lt;=SUM($F$8:$F10))*1,"F"))</f>
        <v>0</v>
      </c>
      <c r="MH10" s="28" t="str">
        <f ca="1">IF(WEEKDAY(MH$6,2)&gt;5,"w",IF(ISERROR(VLOOKUP(MH$6,fériés,1,FALSE)),(SUM($H$1:MH$1)&gt;SUM($F$8:$F9))*(SUM($H$1:MH$1)&lt;=SUM($F$8:$F10))*1,"F"))</f>
        <v>w</v>
      </c>
      <c r="MI10" s="28" t="str">
        <f ca="1">IF(WEEKDAY(MI$6,2)&gt;5,"w",IF(ISERROR(VLOOKUP(MI$6,fériés,1,FALSE)),(SUM($H$1:MI$1)&gt;SUM($F$8:$F9))*(SUM($H$1:MI$1)&lt;=SUM($F$8:$F10))*1,"F"))</f>
        <v>w</v>
      </c>
      <c r="MJ10" s="28" t="str">
        <f ca="1">IF(WEEKDAY(MJ$6,2)&gt;5,"w",IF(ISERROR(VLOOKUP(MJ$6,fériés,1,FALSE)),(SUM($H$1:MJ$1)&gt;SUM($F$8:$F9))*(SUM($H$1:MJ$1)&lt;=SUM($F$8:$F10))*1,"F"))</f>
        <v>w</v>
      </c>
      <c r="MK10" s="28" t="str">
        <f ca="1">IF(WEEKDAY(MK$6,2)&gt;5,"w",IF(ISERROR(VLOOKUP(MK$6,fériés,1,FALSE)),(SUM($H$1:MK$1)&gt;SUM($F$8:$F9))*(SUM($H$1:MK$1)&lt;=SUM($F$8:$F10))*1,"F"))</f>
        <v>w</v>
      </c>
      <c r="ML10" s="28" t="str">
        <f ca="1">IF(WEEKDAY(ML$6,2)&gt;5,"w",IF(ISERROR(VLOOKUP(ML$6,fériés,1,FALSE)),(SUM($H$1:ML$1)&gt;SUM($F$8:$F9))*(SUM($H$1:ML$1)&lt;=SUM($F$8:$F10))*1,"F"))</f>
        <v>w</v>
      </c>
      <c r="MM10" s="28" t="str">
        <f ca="1">IF(WEEKDAY(MM$6,2)&gt;5,"w",IF(ISERROR(VLOOKUP(MM$6,fériés,1,FALSE)),(SUM($H$1:MM$1)&gt;SUM($F$8:$F9))*(SUM($H$1:MM$1)&lt;=SUM($F$8:$F10))*1,"F"))</f>
        <v>w</v>
      </c>
      <c r="MN10" s="28" t="str">
        <f ca="1">IF(WEEKDAY(MN$6,2)&gt;5,"w",IF(ISERROR(VLOOKUP(MN$6,fériés,1,FALSE)),(SUM($H$1:MN$1)&gt;SUM($F$8:$F9))*(SUM($H$1:MN$1)&lt;=SUM($F$8:$F10))*1,"F"))</f>
        <v>w</v>
      </c>
      <c r="MO10" s="28" t="str">
        <f ca="1">IF(WEEKDAY(MO$6,2)&gt;5,"w",IF(ISERROR(VLOOKUP(MO$6,fériés,1,FALSE)),(SUM($H$1:MO$1)&gt;SUM($F$8:$F9))*(SUM($H$1:MO$1)&lt;=SUM($F$8:$F10))*1,"F"))</f>
        <v>w</v>
      </c>
      <c r="MP10" s="28" t="str">
        <f ca="1">IF(WEEKDAY(MP$6,2)&gt;5,"w",IF(ISERROR(VLOOKUP(MP$6,fériés,1,FALSE)),(SUM($H$1:MP$1)&gt;SUM($F$8:$F9))*(SUM($H$1:MP$1)&lt;=SUM($F$8:$F10))*1,"F"))</f>
        <v>w</v>
      </c>
      <c r="MQ10" s="28" t="str">
        <f ca="1">IF(WEEKDAY(MQ$6,2)&gt;5,"w",IF(ISERROR(VLOOKUP(MQ$6,fériés,1,FALSE)),(SUM($H$1:MQ$1)&gt;SUM($F$8:$F9))*(SUM($H$1:MQ$1)&lt;=SUM($F$8:$F10))*1,"F"))</f>
        <v>w</v>
      </c>
      <c r="MR10" s="28" t="str">
        <f ca="1">IF(WEEKDAY(MR$6,2)&gt;5,"w",IF(ISERROR(VLOOKUP(MR$6,fériés,1,FALSE)),(SUM($H$1:MR$1)&gt;SUM($F$8:$F9))*(SUM($H$1:MR$1)&lt;=SUM($F$8:$F10))*1,"F"))</f>
        <v>w</v>
      </c>
      <c r="MS10" s="28" t="str">
        <f ca="1">IF(WEEKDAY(MS$6,2)&gt;5,"w",IF(ISERROR(VLOOKUP(MS$6,fériés,1,FALSE)),(SUM($H$1:MS$1)&gt;SUM($F$8:$F9))*(SUM($H$1:MS$1)&lt;=SUM($F$8:$F10))*1,"F"))</f>
        <v>w</v>
      </c>
      <c r="MT10" s="28" t="str">
        <f ca="1">IF(WEEKDAY(MT$6,2)&gt;5,"w",IF(ISERROR(VLOOKUP(MT$6,fériés,1,FALSE)),(SUM($H$1:MT$1)&gt;SUM($F$8:$F9))*(SUM($H$1:MT$1)&lt;=SUM($F$8:$F10))*1,"F"))</f>
        <v>w</v>
      </c>
      <c r="MU10" s="28" t="str">
        <f ca="1">IF(WEEKDAY(MU$6,2)&gt;5,"w",IF(ISERROR(VLOOKUP(MU$6,fériés,1,FALSE)),(SUM($H$1:MU$1)&gt;SUM($F$8:$F9))*(SUM($H$1:MU$1)&lt;=SUM($F$8:$F10))*1,"F"))</f>
        <v>w</v>
      </c>
      <c r="MV10" s="28" t="str">
        <f ca="1">IF(WEEKDAY(MV$6,2)&gt;5,"w",IF(ISERROR(VLOOKUP(MV$6,fériés,1,FALSE)),(SUM($H$1:MV$1)&gt;SUM($F$8:$F9))*(SUM($H$1:MV$1)&lt;=SUM($F$8:$F10))*1,"F"))</f>
        <v>w</v>
      </c>
      <c r="MW10" s="28" t="str">
        <f ca="1">IF(WEEKDAY(MW$6,2)&gt;5,"w",IF(ISERROR(VLOOKUP(MW$6,fériés,1,FALSE)),(SUM($H$1:MW$1)&gt;SUM($F$8:$F9))*(SUM($H$1:MW$1)&lt;=SUM($F$8:$F10))*1,"F"))</f>
        <v>w</v>
      </c>
      <c r="MX10" s="28" t="str">
        <f ca="1">IF(WEEKDAY(MX$6,2)&gt;5,"w",IF(ISERROR(VLOOKUP(MX$6,fériés,1,FALSE)),(SUM($H$1:MX$1)&gt;SUM($F$8:$F9))*(SUM($H$1:MX$1)&lt;=SUM($F$8:$F10))*1,"F"))</f>
        <v>w</v>
      </c>
      <c r="MY10" s="28" t="str">
        <f ca="1">IF(WEEKDAY(MY$6,2)&gt;5,"w",IF(ISERROR(VLOOKUP(MY$6,fériés,1,FALSE)),(SUM($H$1:MY$1)&gt;SUM($F$8:$F9))*(SUM($H$1:MY$1)&lt;=SUM($F$8:$F10))*1,"F"))</f>
        <v>w</v>
      </c>
      <c r="MZ10" s="28" t="str">
        <f ca="1">IF(WEEKDAY(MZ$6,2)&gt;5,"w",IF(ISERROR(VLOOKUP(MZ$6,fériés,1,FALSE)),(SUM($H$1:MZ$1)&gt;SUM($F$8:$F9))*(SUM($H$1:MZ$1)&lt;=SUM($F$8:$F10))*1,"F"))</f>
        <v>w</v>
      </c>
      <c r="NA10" s="28" t="str">
        <f ca="1">IF(WEEKDAY(NA$6,2)&gt;5,"w",IF(ISERROR(VLOOKUP(NA$6,fériés,1,FALSE)),(SUM($H$1:NA$1)&gt;SUM($F$8:$F9))*(SUM($H$1:NA$1)&lt;=SUM($F$8:$F10))*1,"F"))</f>
        <v>w</v>
      </c>
      <c r="NB10" s="28">
        <f ca="1">IF(WEEKDAY(NB$6,2)&gt;5,"w",IF(ISERROR(VLOOKUP(NB$6,fériés,1,FALSE)),(SUM($H$1:NB$1)&gt;SUM($F$8:$F9))*(SUM($H$1:NB$1)&lt;=SUM($F$8:$F10))*1,"F"))</f>
        <v>0</v>
      </c>
      <c r="NC10" s="28">
        <f ca="1">IF(WEEKDAY(NC$6,2)&gt;5,"w",IF(ISERROR(VLOOKUP(NC$6,fériés,1,FALSE)),(SUM($H$1:NC$1)&gt;SUM($F$8:$F9))*(SUM($H$1:NC$1)&lt;=SUM($F$8:$F10))*1,"F"))</f>
        <v>0</v>
      </c>
      <c r="ND10" s="28">
        <f ca="1">IF(WEEKDAY(ND$6,2)&gt;5,"w",IF(ISERROR(VLOOKUP(ND$6,fériés,1,FALSE)),(SUM($H$1:ND$1)&gt;SUM($F$8:$F9))*(SUM($H$1:ND$1)&lt;=SUM($F$8:$F10))*1,"F"))</f>
        <v>0</v>
      </c>
      <c r="NE10" s="28">
        <f ca="1">IF(WEEKDAY(NE$6,2)&gt;5,"w",IF(ISERROR(VLOOKUP(NE$6,fériés,1,FALSE)),(SUM($H$1:NE$1)&gt;SUM($F$8:$F9))*(SUM($H$1:NE$1)&lt;=SUM($F$8:$F10))*1,"F"))</f>
        <v>0</v>
      </c>
      <c r="NF10" s="28">
        <f ca="1">IF(WEEKDAY(NF$6,2)&gt;5,"w",IF(ISERROR(VLOOKUP(NF$6,fériés,1,FALSE)),(SUM($H$1:NF$1)&gt;SUM($F$8:$F9))*(SUM($H$1:NF$1)&lt;=SUM($F$8:$F10))*1,"F"))</f>
        <v>0</v>
      </c>
      <c r="NG10" s="28">
        <f ca="1">IF(WEEKDAY(NG$6,2)&gt;5,"w",IF(ISERROR(VLOOKUP(NG$6,fériés,1,FALSE)),(SUM($H$1:NG$1)&gt;SUM($F$8:$F9))*(SUM($H$1:NG$1)&lt;=SUM($F$8:$F10))*1,"F"))</f>
        <v>0</v>
      </c>
      <c r="NH10" s="28">
        <f ca="1">IF(WEEKDAY(NH$6,2)&gt;5,"w",IF(ISERROR(VLOOKUP(NH$6,fériés,1,FALSE)),(SUM($H$1:NH$1)&gt;SUM($F$8:$F9))*(SUM($H$1:NH$1)&lt;=SUM($F$8:$F10))*1,"F"))</f>
        <v>0</v>
      </c>
      <c r="NI10" s="28">
        <f ca="1">IF(WEEKDAY(NI$6,2)&gt;5,"w",IF(ISERROR(VLOOKUP(NI$6,fériés,1,FALSE)),(SUM($H$1:NI$1)&gt;SUM($F$8:$F9))*(SUM($H$1:NI$1)&lt;=SUM($F$8:$F10))*1,"F"))</f>
        <v>0</v>
      </c>
      <c r="NJ10" s="28">
        <f ca="1">IF(WEEKDAY(NJ$6,2)&gt;5,"w",IF(ISERROR(VLOOKUP(NJ$6,fériés,1,FALSE)),(SUM($H$1:NJ$1)&gt;SUM($F$8:$F9))*(SUM($H$1:NJ$1)&lt;=SUM($F$8:$F10))*1,"F"))</f>
        <v>0</v>
      </c>
      <c r="NK10" s="28">
        <f ca="1">IF(WEEKDAY(NK$6,2)&gt;5,"w",IF(ISERROR(VLOOKUP(NK$6,fériés,1,FALSE)),(SUM($H$1:NK$1)&gt;SUM($F$8:$F9))*(SUM($H$1:NK$1)&lt;=SUM($F$8:$F10))*1,"F"))</f>
        <v>0</v>
      </c>
      <c r="NL10" s="28">
        <f ca="1">IF(WEEKDAY(NL$6,2)&gt;5,"w",IF(ISERROR(VLOOKUP(NL$6,fériés,1,FALSE)),(SUM($H$1:NL$1)&gt;SUM($F$8:$F9))*(SUM($H$1:NL$1)&lt;=SUM($F$8:$F10))*1,"F"))</f>
        <v>0</v>
      </c>
      <c r="NM10" s="28">
        <f ca="1">IF(WEEKDAY(NM$6,2)&gt;5,"w",IF(ISERROR(VLOOKUP(NM$6,fériés,1,FALSE)),(SUM($H$1:NM$1)&gt;SUM($F$8:$F9))*(SUM($H$1:NM$1)&lt;=SUM($F$8:$F10))*1,"F"))</f>
        <v>0</v>
      </c>
      <c r="NN10" s="28">
        <f ca="1">IF(WEEKDAY(NN$6,2)&gt;5,"w",IF(ISERROR(VLOOKUP(NN$6,fériés,1,FALSE)),(SUM($H$1:NN$1)&gt;SUM($F$8:$F9))*(SUM($H$1:NN$1)&lt;=SUM($F$8:$F10))*1,"F"))</f>
        <v>0</v>
      </c>
      <c r="NO10" s="28">
        <f ca="1">IF(WEEKDAY(NO$6,2)&gt;5,"w",IF(ISERROR(VLOOKUP(NO$6,fériés,1,FALSE)),(SUM($H$1:NO$1)&gt;SUM($F$8:$F9))*(SUM($H$1:NO$1)&lt;=SUM($F$8:$F10))*1,"F"))</f>
        <v>0</v>
      </c>
      <c r="NP10" s="28">
        <f ca="1">IF(WEEKDAY(NP$6,2)&gt;5,"w",IF(ISERROR(VLOOKUP(NP$6,fériés,1,FALSE)),(SUM($H$1:NP$1)&gt;SUM($F$8:$F9))*(SUM($H$1:NP$1)&lt;=SUM($F$8:$F10))*1,"F"))</f>
        <v>0</v>
      </c>
      <c r="NQ10" s="28">
        <f ca="1">IF(WEEKDAY(NQ$6,2)&gt;5,"w",IF(ISERROR(VLOOKUP(NQ$6,fériés,1,FALSE)),(SUM($H$1:NQ$1)&gt;SUM($F$8:$F9))*(SUM($H$1:NQ$1)&lt;=SUM($F$8:$F10))*1,"F"))</f>
        <v>0</v>
      </c>
      <c r="NR10" s="28">
        <f ca="1">IF(WEEKDAY(NR$6,2)&gt;5,"w",IF(ISERROR(VLOOKUP(NR$6,fériés,1,FALSE)),(SUM($H$1:NR$1)&gt;SUM($F$8:$F9))*(SUM($H$1:NR$1)&lt;=SUM($F$8:$F10))*1,"F"))</f>
        <v>0</v>
      </c>
      <c r="NS10" s="28">
        <f ca="1">IF(WEEKDAY(NS$6,2)&gt;5,"w",IF(ISERROR(VLOOKUP(NS$6,fériés,1,FALSE)),(SUM($H$1:NS$1)&gt;SUM($F$8:$F9))*(SUM($H$1:NS$1)&lt;=SUM($F$8:$F10))*1,"F"))</f>
        <v>0</v>
      </c>
      <c r="NT10" s="28">
        <f ca="1">IF(WEEKDAY(NT$6,2)&gt;5,"w",IF(ISERROR(VLOOKUP(NT$6,fériés,1,FALSE)),(SUM($H$1:NT$1)&gt;SUM($F$8:$F9))*(SUM($H$1:NT$1)&lt;=SUM($F$8:$F10))*1,"F"))</f>
        <v>0</v>
      </c>
      <c r="NU10" s="28">
        <f ca="1">IF(WEEKDAY(NU$6,2)&gt;5,"w",IF(ISERROR(VLOOKUP(NU$6,fériés,1,FALSE)),(SUM($H$1:NU$1)&gt;SUM($F$8:$F9))*(SUM($H$1:NU$1)&lt;=SUM($F$8:$F10))*1,"F"))</f>
        <v>0</v>
      </c>
      <c r="NV10" s="28">
        <f ca="1">IF(WEEKDAY(NV$6,2)&gt;5,"w",IF(ISERROR(VLOOKUP(NV$6,fériés,1,FALSE)),(SUM($H$1:NV$1)&gt;SUM($F$8:$F9))*(SUM($H$1:NV$1)&lt;=SUM($F$8:$F10))*1,"F"))</f>
        <v>0</v>
      </c>
      <c r="NW10" s="28">
        <f ca="1">IF(WEEKDAY(NW$6,2)&gt;5,"w",IF(ISERROR(VLOOKUP(NW$6,fériés,1,FALSE)),(SUM($H$1:NW$1)&gt;SUM($F$8:$F9))*(SUM($H$1:NW$1)&lt;=SUM($F$8:$F10))*1,"F"))</f>
        <v>0</v>
      </c>
      <c r="NX10" s="28">
        <f ca="1">IF(WEEKDAY(NX$6,2)&gt;5,"w",IF(ISERROR(VLOOKUP(NX$6,fériés,1,FALSE)),(SUM($H$1:NX$1)&gt;SUM($F$8:$F9))*(SUM($H$1:NX$1)&lt;=SUM($F$8:$F10))*1,"F"))</f>
        <v>0</v>
      </c>
      <c r="NY10" s="28">
        <f ca="1">IF(WEEKDAY(NY$6,2)&gt;5,"w",IF(ISERROR(VLOOKUP(NY$6,fériés,1,FALSE)),(SUM($H$1:NY$1)&gt;SUM($F$8:$F9))*(SUM($H$1:NY$1)&lt;=SUM($F$8:$F10))*1,"F"))</f>
        <v>0</v>
      </c>
      <c r="NZ10" s="28">
        <f ca="1">IF(WEEKDAY(NZ$6,2)&gt;5,"w",IF(ISERROR(VLOOKUP(NZ$6,fériés,1,FALSE)),(SUM($H$1:NZ$1)&gt;SUM($F$8:$F9))*(SUM($H$1:NZ$1)&lt;=SUM($F$8:$F10))*1,"F"))</f>
        <v>0</v>
      </c>
      <c r="OA10" s="28">
        <f ca="1">IF(WEEKDAY(OA$6,2)&gt;5,"w",IF(ISERROR(VLOOKUP(OA$6,fériés,1,FALSE)),(SUM($H$1:OA$1)&gt;SUM($F$8:$F9))*(SUM($H$1:OA$1)&lt;=SUM($F$8:$F10))*1,"F"))</f>
        <v>0</v>
      </c>
      <c r="OB10" s="28">
        <f ca="1">IF(WEEKDAY(OB$6,2)&gt;5,"w",IF(ISERROR(VLOOKUP(OB$6,fériés,1,FALSE)),(SUM($H$1:OB$1)&gt;SUM($F$8:$F9))*(SUM($H$1:OB$1)&lt;=SUM($F$8:$F10))*1,"F"))</f>
        <v>0</v>
      </c>
      <c r="OC10" s="28">
        <f ca="1">IF(WEEKDAY(OC$6,2)&gt;5,"w",IF(ISERROR(VLOOKUP(OC$6,fériés,1,FALSE)),(SUM($H$1:OC$1)&gt;SUM($F$8:$F9))*(SUM($H$1:OC$1)&lt;=SUM($F$8:$F10))*1,"F"))</f>
        <v>0</v>
      </c>
      <c r="OD10" s="28">
        <f ca="1">IF(WEEKDAY(OD$6,2)&gt;5,"w",IF(ISERROR(VLOOKUP(OD$6,fériés,1,FALSE)),(SUM($H$1:OD$1)&gt;SUM($F$8:$F9))*(SUM($H$1:OD$1)&lt;=SUM($F$8:$F10))*1,"F"))</f>
        <v>0</v>
      </c>
      <c r="OE10" s="28">
        <f ca="1">IF(WEEKDAY(OE$6,2)&gt;5,"w",IF(ISERROR(VLOOKUP(OE$6,fériés,1,FALSE)),(SUM($H$1:OE$1)&gt;SUM($F$8:$F9))*(SUM($H$1:OE$1)&lt;=SUM($F$8:$F10))*1,"F"))</f>
        <v>0</v>
      </c>
      <c r="OF10" s="28">
        <f ca="1">IF(WEEKDAY(OF$6,2)&gt;5,"w",IF(ISERROR(VLOOKUP(OF$6,fériés,1,FALSE)),(SUM($H$1:OF$1)&gt;SUM($F$8:$F9))*(SUM($H$1:OF$1)&lt;=SUM($F$8:$F10))*1,"F"))</f>
        <v>0</v>
      </c>
      <c r="OG10" s="28">
        <f ca="1">IF(WEEKDAY(OG$6,2)&gt;5,"w",IF(ISERROR(VLOOKUP(OG$6,fériés,1,FALSE)),(SUM($H$1:OG$1)&gt;SUM($F$8:$F9))*(SUM($H$1:OG$1)&lt;=SUM($F$8:$F10))*1,"F"))</f>
        <v>0</v>
      </c>
      <c r="OH10" s="28">
        <f ca="1">IF(WEEKDAY(OH$6,2)&gt;5,"w",IF(ISERROR(VLOOKUP(OH$6,fériés,1,FALSE)),(SUM($H$1:OH$1)&gt;SUM($F$8:$F9))*(SUM($H$1:OH$1)&lt;=SUM($F$8:$F10))*1,"F"))</f>
        <v>0</v>
      </c>
      <c r="OI10" s="28">
        <f ca="1">IF(WEEKDAY(OI$6,2)&gt;5,"w",IF(ISERROR(VLOOKUP(OI$6,fériés,1,FALSE)),(SUM($H$1:OI$1)&gt;SUM($F$8:$F9))*(SUM($H$1:OI$1)&lt;=SUM($F$8:$F10))*1,"F"))</f>
        <v>0</v>
      </c>
      <c r="OJ10" s="28">
        <f ca="1">IF(WEEKDAY(OJ$6,2)&gt;5,"w",IF(ISERROR(VLOOKUP(OJ$6,fériés,1,FALSE)),(SUM($H$1:OJ$1)&gt;SUM($F$8:$F9))*(SUM($H$1:OJ$1)&lt;=SUM($F$8:$F10))*1,"F"))</f>
        <v>0</v>
      </c>
      <c r="OK10" s="28">
        <f ca="1">IF(WEEKDAY(OK$6,2)&gt;5,"w",IF(ISERROR(VLOOKUP(OK$6,fériés,1,FALSE)),(SUM($H$1:OK$1)&gt;SUM($F$8:$F9))*(SUM($H$1:OK$1)&lt;=SUM($F$8:$F10))*1,"F"))</f>
        <v>0</v>
      </c>
      <c r="OL10" s="28">
        <f ca="1">IF(WEEKDAY(OL$6,2)&gt;5,"w",IF(ISERROR(VLOOKUP(OL$6,fériés,1,FALSE)),(SUM($H$1:OL$1)&gt;SUM($F$8:$F9))*(SUM($H$1:OL$1)&lt;=SUM($F$8:$F10))*1,"F"))</f>
        <v>0</v>
      </c>
      <c r="OM10" s="28">
        <f ca="1">IF(WEEKDAY(OM$6,2)&gt;5,"w",IF(ISERROR(VLOOKUP(OM$6,fériés,1,FALSE)),(SUM($H$1:OM$1)&gt;SUM($F$8:$F9))*(SUM($H$1:OM$1)&lt;=SUM($F$8:$F10))*1,"F"))</f>
        <v>0</v>
      </c>
      <c r="ON10" s="28">
        <f ca="1">IF(WEEKDAY(ON$6,2)&gt;5,"w",IF(ISERROR(VLOOKUP(ON$6,fériés,1,FALSE)),(SUM($H$1:ON$1)&gt;SUM($F$8:$F9))*(SUM($H$1:ON$1)&lt;=SUM($F$8:$F10))*1,"F"))</f>
        <v>0</v>
      </c>
      <c r="OO10" s="28">
        <f ca="1">IF(WEEKDAY(OO$6,2)&gt;5,"w",IF(ISERROR(VLOOKUP(OO$6,fériés,1,FALSE)),(SUM($H$1:OO$1)&gt;SUM($F$8:$F9))*(SUM($H$1:OO$1)&lt;=SUM($F$8:$F10))*1,"F"))</f>
        <v>0</v>
      </c>
      <c r="OP10" s="28">
        <f ca="1">IF(WEEKDAY(OP$6,2)&gt;5,"w",IF(ISERROR(VLOOKUP(OP$6,fériés,1,FALSE)),(SUM($H$1:OP$1)&gt;SUM($F$8:$F9))*(SUM($H$1:OP$1)&lt;=SUM($F$8:$F10))*1,"F"))</f>
        <v>0</v>
      </c>
      <c r="OQ10" s="28">
        <f ca="1">IF(WEEKDAY(OQ$6,2)&gt;5,"w",IF(ISERROR(VLOOKUP(OQ$6,fériés,1,FALSE)),(SUM($H$1:OQ$1)&gt;SUM($F$8:$F9))*(SUM($H$1:OQ$1)&lt;=SUM($F$8:$F10))*1,"F"))</f>
        <v>0</v>
      </c>
      <c r="OR10" s="28">
        <f ca="1">IF(WEEKDAY(OR$6,2)&gt;5,"w",IF(ISERROR(VLOOKUP(OR$6,fériés,1,FALSE)),(SUM($H$1:OR$1)&gt;SUM($F$8:$F9))*(SUM($H$1:OR$1)&lt;=SUM($F$8:$F10))*1,"F"))</f>
        <v>0</v>
      </c>
      <c r="OS10" s="28">
        <f ca="1">IF(WEEKDAY(OS$6,2)&gt;5,"w",IF(ISERROR(VLOOKUP(OS$6,fériés,1,FALSE)),(SUM($H$1:OS$1)&gt;SUM($F$8:$F9))*(SUM($H$1:OS$1)&lt;=SUM($F$8:$F10))*1,"F"))</f>
        <v>0</v>
      </c>
      <c r="OT10" s="28">
        <f ca="1">IF(WEEKDAY(OT$6,2)&gt;5,"w",IF(ISERROR(VLOOKUP(OT$6,fériés,1,FALSE)),(SUM($H$1:OT$1)&gt;SUM($F$8:$F9))*(SUM($H$1:OT$1)&lt;=SUM($F$8:$F10))*1,"F"))</f>
        <v>0</v>
      </c>
      <c r="OU10" s="28">
        <f ca="1">IF(WEEKDAY(OU$6,2)&gt;5,"w",IF(ISERROR(VLOOKUP(OU$6,fériés,1,FALSE)),(SUM($H$1:OU$1)&gt;SUM($F$8:$F9))*(SUM($H$1:OU$1)&lt;=SUM($F$8:$F10))*1,"F"))</f>
        <v>0</v>
      </c>
      <c r="OV10" s="28">
        <f ca="1">IF(WEEKDAY(OV$6,2)&gt;5,"w",IF(ISERROR(VLOOKUP(OV$6,fériés,1,FALSE)),(SUM($H$1:OV$1)&gt;SUM($F$8:$F9))*(SUM($H$1:OV$1)&lt;=SUM($F$8:$F10))*1,"F"))</f>
        <v>0</v>
      </c>
      <c r="OW10" s="28">
        <f ca="1">IF(WEEKDAY(OW$6,2)&gt;5,"w",IF(ISERROR(VLOOKUP(OW$6,fériés,1,FALSE)),(SUM($H$1:OW$1)&gt;SUM($F$8:$F9))*(SUM($H$1:OW$1)&lt;=SUM($F$8:$F10))*1,"F"))</f>
        <v>0</v>
      </c>
      <c r="OX10" s="28">
        <f ca="1">IF(WEEKDAY(OX$6,2)&gt;5,"w",IF(ISERROR(VLOOKUP(OX$6,fériés,1,FALSE)),(SUM($H$1:OX$1)&gt;SUM($F$8:$F9))*(SUM($H$1:OX$1)&lt;=SUM($F$8:$F10))*1,"F"))</f>
        <v>0</v>
      </c>
      <c r="OY10" s="28">
        <f ca="1">IF(WEEKDAY(OY$6,2)&gt;5,"w",IF(ISERROR(VLOOKUP(OY$6,fériés,1,FALSE)),(SUM($H$1:OY$1)&gt;SUM($F$8:$F9))*(SUM($H$1:OY$1)&lt;=SUM($F$8:$F10))*1,"F"))</f>
        <v>0</v>
      </c>
      <c r="OZ10" s="28" t="str">
        <f ca="1">IF(WEEKDAY(OZ$6,2)&gt;5,"w",IF(ISERROR(VLOOKUP(OZ$6,fériés,1,FALSE)),(SUM($H$1:OZ$1)&gt;SUM($F$8:$F9))*(SUM($H$1:OZ$1)&lt;=SUM($F$8:$F10))*1,"F"))</f>
        <v>w</v>
      </c>
      <c r="PA10" s="28" t="str">
        <f ca="1">IF(WEEKDAY(PA$6,2)&gt;5,"w",IF(ISERROR(VLOOKUP(PA$6,fériés,1,FALSE)),(SUM($H$1:PA$1)&gt;SUM($F$8:$F9))*(SUM($H$1:PA$1)&lt;=SUM($F$8:$F10))*1,"F"))</f>
        <v>w</v>
      </c>
      <c r="PB10" s="28" t="str">
        <f ca="1">IF(WEEKDAY(PB$6,2)&gt;5,"w",IF(ISERROR(VLOOKUP(PB$6,fériés,1,FALSE)),(SUM($H$1:PB$1)&gt;SUM($F$8:$F9))*(SUM($H$1:PB$1)&lt;=SUM($F$8:$F10))*1,"F"))</f>
        <v>w</v>
      </c>
      <c r="PC10" s="28" t="str">
        <f ca="1">IF(WEEKDAY(PC$6,2)&gt;5,"w",IF(ISERROR(VLOOKUP(PC$6,fériés,1,FALSE)),(SUM($H$1:PC$1)&gt;SUM($F$8:$F9))*(SUM($H$1:PC$1)&lt;=SUM($F$8:$F10))*1,"F"))</f>
        <v>w</v>
      </c>
      <c r="PD10" s="28" t="str">
        <f ca="1">IF(WEEKDAY(PD$6,2)&gt;5,"w",IF(ISERROR(VLOOKUP(PD$6,fériés,1,FALSE)),(SUM($H$1:PD$1)&gt;SUM($F$8:$F9))*(SUM($H$1:PD$1)&lt;=SUM($F$8:$F10))*1,"F"))</f>
        <v>w</v>
      </c>
      <c r="PE10" s="28" t="str">
        <f ca="1">IF(WEEKDAY(PE$6,2)&gt;5,"w",IF(ISERROR(VLOOKUP(PE$6,fériés,1,FALSE)),(SUM($H$1:PE$1)&gt;SUM($F$8:$F9))*(SUM($H$1:PE$1)&lt;=SUM($F$8:$F10))*1,"F"))</f>
        <v>w</v>
      </c>
      <c r="PF10" s="28" t="str">
        <f ca="1">IF(WEEKDAY(PF$6,2)&gt;5,"w",IF(ISERROR(VLOOKUP(PF$6,fériés,1,FALSE)),(SUM($H$1:PF$1)&gt;SUM($F$8:$F9))*(SUM($H$1:PF$1)&lt;=SUM($F$8:$F10))*1,"F"))</f>
        <v>w</v>
      </c>
      <c r="PG10" s="28" t="str">
        <f ca="1">IF(WEEKDAY(PG$6,2)&gt;5,"w",IF(ISERROR(VLOOKUP(PG$6,fériés,1,FALSE)),(SUM($H$1:PG$1)&gt;SUM($F$8:$F9))*(SUM($H$1:PG$1)&lt;=SUM($F$8:$F10))*1,"F"))</f>
        <v>w</v>
      </c>
      <c r="PH10" s="28" t="str">
        <f ca="1">IF(WEEKDAY(PH$6,2)&gt;5,"w",IF(ISERROR(VLOOKUP(PH$6,fériés,1,FALSE)),(SUM($H$1:PH$1)&gt;SUM($F$8:$F9))*(SUM($H$1:PH$1)&lt;=SUM($F$8:$F10))*1,"F"))</f>
        <v>w</v>
      </c>
      <c r="PI10" s="28" t="str">
        <f ca="1">IF(WEEKDAY(PI$6,2)&gt;5,"w",IF(ISERROR(VLOOKUP(PI$6,fériés,1,FALSE)),(SUM($H$1:PI$1)&gt;SUM($F$8:$F9))*(SUM($H$1:PI$1)&lt;=SUM($F$8:$F10))*1,"F"))</f>
        <v>w</v>
      </c>
      <c r="PJ10" s="28" t="str">
        <f ca="1">IF(WEEKDAY(PJ$6,2)&gt;5,"w",IF(ISERROR(VLOOKUP(PJ$6,fériés,1,FALSE)),(SUM($H$1:PJ$1)&gt;SUM($F$8:$F9))*(SUM($H$1:PJ$1)&lt;=SUM($F$8:$F10))*1,"F"))</f>
        <v>w</v>
      </c>
      <c r="PK10" s="28" t="str">
        <f ca="1">IF(WEEKDAY(PK$6,2)&gt;5,"w",IF(ISERROR(VLOOKUP(PK$6,fériés,1,FALSE)),(SUM($H$1:PK$1)&gt;SUM($F$8:$F9))*(SUM($H$1:PK$1)&lt;=SUM($F$8:$F10))*1,"F"))</f>
        <v>w</v>
      </c>
      <c r="PL10" s="28" t="str">
        <f ca="1">IF(WEEKDAY(PL$6,2)&gt;5,"w",IF(ISERROR(VLOOKUP(PL$6,fériés,1,FALSE)),(SUM($H$1:PL$1)&gt;SUM($F$8:$F9))*(SUM($H$1:PL$1)&lt;=SUM($F$8:$F10))*1,"F"))</f>
        <v>w</v>
      </c>
      <c r="PM10" s="28" t="str">
        <f ca="1">IF(WEEKDAY(PM$6,2)&gt;5,"w",IF(ISERROR(VLOOKUP(PM$6,fériés,1,FALSE)),(SUM($H$1:PM$1)&gt;SUM($F$8:$F9))*(SUM($H$1:PM$1)&lt;=SUM($F$8:$F10))*1,"F"))</f>
        <v>w</v>
      </c>
      <c r="PN10" s="28" t="str">
        <f ca="1">IF(WEEKDAY(PN$6,2)&gt;5,"w",IF(ISERROR(VLOOKUP(PN$6,fériés,1,FALSE)),(SUM($H$1:PN$1)&gt;SUM($F$8:$F9))*(SUM($H$1:PN$1)&lt;=SUM($F$8:$F10))*1,"F"))</f>
        <v>w</v>
      </c>
      <c r="PO10" s="28" t="str">
        <f ca="1">IF(WEEKDAY(PO$6,2)&gt;5,"w",IF(ISERROR(VLOOKUP(PO$6,fériés,1,FALSE)),(SUM($H$1:PO$1)&gt;SUM($F$8:$F9))*(SUM($H$1:PO$1)&lt;=SUM($F$8:$F10))*1,"F"))</f>
        <v>w</v>
      </c>
      <c r="PP10" s="28" t="str">
        <f ca="1">IF(WEEKDAY(PP$6,2)&gt;5,"w",IF(ISERROR(VLOOKUP(PP$6,fériés,1,FALSE)),(SUM($H$1:PP$1)&gt;SUM($F$8:$F9))*(SUM($H$1:PP$1)&lt;=SUM($F$8:$F10))*1,"F"))</f>
        <v>w</v>
      </c>
      <c r="PQ10" s="28" t="str">
        <f ca="1">IF(WEEKDAY(PQ$6,2)&gt;5,"w",IF(ISERROR(VLOOKUP(PQ$6,fériés,1,FALSE)),(SUM($H$1:PQ$1)&gt;SUM($F$8:$F9))*(SUM($H$1:PQ$1)&lt;=SUM($F$8:$F10))*1,"F"))</f>
        <v>w</v>
      </c>
      <c r="PR10" s="28" t="str">
        <f ca="1">IF(WEEKDAY(PR$6,2)&gt;5,"w",IF(ISERROR(VLOOKUP(PR$6,fériés,1,FALSE)),(SUM($H$1:PR$1)&gt;SUM($F$8:$F9))*(SUM($H$1:PR$1)&lt;=SUM($F$8:$F10))*1,"F"))</f>
        <v>w</v>
      </c>
      <c r="PS10" s="28" t="str">
        <f ca="1">IF(WEEKDAY(PS$6,2)&gt;5,"w",IF(ISERROR(VLOOKUP(PS$6,fériés,1,FALSE)),(SUM($H$1:PS$1)&gt;SUM($F$8:$F9))*(SUM($H$1:PS$1)&lt;=SUM($F$8:$F10))*1,"F"))</f>
        <v>w</v>
      </c>
      <c r="PT10" s="28">
        <f ca="1">IF(WEEKDAY(PT$6,2)&gt;5,"w",IF(ISERROR(VLOOKUP(PT$6,fériés,1,FALSE)),(SUM($H$1:PT$1)&gt;SUM($F$8:$F9))*(SUM($H$1:PT$1)&lt;=SUM($F$8:$F10))*1,"F"))</f>
        <v>0</v>
      </c>
      <c r="PU10" s="28">
        <f ca="1">IF(WEEKDAY(PU$6,2)&gt;5,"w",IF(ISERROR(VLOOKUP(PU$6,fériés,1,FALSE)),(SUM($H$1:PU$1)&gt;SUM($F$8:$F9))*(SUM($H$1:PU$1)&lt;=SUM($F$8:$F10))*1,"F"))</f>
        <v>0</v>
      </c>
      <c r="PV10" s="28">
        <f ca="1">IF(WEEKDAY(PV$6,2)&gt;5,"w",IF(ISERROR(VLOOKUP(PV$6,fériés,1,FALSE)),(SUM($H$1:PV$1)&gt;SUM($F$8:$F9))*(SUM($H$1:PV$1)&lt;=SUM($F$8:$F10))*1,"F"))</f>
        <v>0</v>
      </c>
      <c r="PW10" s="28">
        <f ca="1">IF(WEEKDAY(PW$6,2)&gt;5,"w",IF(ISERROR(VLOOKUP(PW$6,fériés,1,FALSE)),(SUM($H$1:PW$1)&gt;SUM($F$8:$F9))*(SUM($H$1:PW$1)&lt;=SUM($F$8:$F10))*1,"F"))</f>
        <v>0</v>
      </c>
      <c r="PX10" s="28">
        <f ca="1">IF(WEEKDAY(PX$6,2)&gt;5,"w",IF(ISERROR(VLOOKUP(PX$6,fériés,1,FALSE)),(SUM($H$1:PX$1)&gt;SUM($F$8:$F9))*(SUM($H$1:PX$1)&lt;=SUM($F$8:$F10))*1,"F"))</f>
        <v>0</v>
      </c>
      <c r="PY10" s="28">
        <f ca="1">IF(WEEKDAY(PY$6,2)&gt;5,"w",IF(ISERROR(VLOOKUP(PY$6,fériés,1,FALSE)),(SUM($H$1:PY$1)&gt;SUM($F$8:$F9))*(SUM($H$1:PY$1)&lt;=SUM($F$8:$F10))*1,"F"))</f>
        <v>0</v>
      </c>
      <c r="PZ10" s="28">
        <f ca="1">IF(WEEKDAY(PZ$6,2)&gt;5,"w",IF(ISERROR(VLOOKUP(PZ$6,fériés,1,FALSE)),(SUM($H$1:PZ$1)&gt;SUM($F$8:$F9))*(SUM($H$1:PZ$1)&lt;=SUM($F$8:$F10))*1,"F"))</f>
        <v>0</v>
      </c>
      <c r="QA10" s="28">
        <f ca="1">IF(WEEKDAY(QA$6,2)&gt;5,"w",IF(ISERROR(VLOOKUP(QA$6,fériés,1,FALSE)),(SUM($H$1:QA$1)&gt;SUM($F$8:$F9))*(SUM($H$1:QA$1)&lt;=SUM($F$8:$F10))*1,"F"))</f>
        <v>0</v>
      </c>
      <c r="QB10" s="28">
        <f ca="1">IF(WEEKDAY(QB$6,2)&gt;5,"w",IF(ISERROR(VLOOKUP(QB$6,fériés,1,FALSE)),(SUM($H$1:QB$1)&gt;SUM($F$8:$F9))*(SUM($H$1:QB$1)&lt;=SUM($F$8:$F10))*1,"F"))</f>
        <v>0</v>
      </c>
      <c r="QC10" s="28">
        <f ca="1">IF(WEEKDAY(QC$6,2)&gt;5,"w",IF(ISERROR(VLOOKUP(QC$6,fériés,1,FALSE)),(SUM($H$1:QC$1)&gt;SUM($F$8:$F9))*(SUM($H$1:QC$1)&lt;=SUM($F$8:$F10))*1,"F"))</f>
        <v>0</v>
      </c>
      <c r="QD10" s="28">
        <f ca="1">IF(WEEKDAY(QD$6,2)&gt;5,"w",IF(ISERROR(VLOOKUP(QD$6,fériés,1,FALSE)),(SUM($H$1:QD$1)&gt;SUM($F$8:$F9))*(SUM($H$1:QD$1)&lt;=SUM($F$8:$F10))*1,"F"))</f>
        <v>0</v>
      </c>
      <c r="QE10" s="28">
        <f ca="1">IF(WEEKDAY(QE$6,2)&gt;5,"w",IF(ISERROR(VLOOKUP(QE$6,fériés,1,FALSE)),(SUM($H$1:QE$1)&gt;SUM($F$8:$F9))*(SUM($H$1:QE$1)&lt;=SUM($F$8:$F10))*1,"F"))</f>
        <v>0</v>
      </c>
      <c r="QF10" s="28">
        <f ca="1">IF(WEEKDAY(QF$6,2)&gt;5,"w",IF(ISERROR(VLOOKUP(QF$6,fériés,1,FALSE)),(SUM($H$1:QF$1)&gt;SUM($F$8:$F9))*(SUM($H$1:QF$1)&lt;=SUM($F$8:$F10))*1,"F"))</f>
        <v>0</v>
      </c>
      <c r="QG10" s="28">
        <f ca="1">IF(WEEKDAY(QG$6,2)&gt;5,"w",IF(ISERROR(VLOOKUP(QG$6,fériés,1,FALSE)),(SUM($H$1:QG$1)&gt;SUM($F$8:$F9))*(SUM($H$1:QG$1)&lt;=SUM($F$8:$F10))*1,"F"))</f>
        <v>0</v>
      </c>
      <c r="QH10" s="28">
        <f ca="1">IF(WEEKDAY(QH$6,2)&gt;5,"w",IF(ISERROR(VLOOKUP(QH$6,fériés,1,FALSE)),(SUM($H$1:QH$1)&gt;SUM($F$8:$F9))*(SUM($H$1:QH$1)&lt;=SUM($F$8:$F10))*1,"F"))</f>
        <v>0</v>
      </c>
      <c r="QI10" s="28">
        <f ca="1">IF(WEEKDAY(QI$6,2)&gt;5,"w",IF(ISERROR(VLOOKUP(QI$6,fériés,1,FALSE)),(SUM($H$1:QI$1)&gt;SUM($F$8:$F9))*(SUM($H$1:QI$1)&lt;=SUM($F$8:$F10))*1,"F"))</f>
        <v>0</v>
      </c>
      <c r="QJ10" s="28">
        <f ca="1">IF(WEEKDAY(QJ$6,2)&gt;5,"w",IF(ISERROR(VLOOKUP(QJ$6,fériés,1,FALSE)),(SUM($H$1:QJ$1)&gt;SUM($F$8:$F9))*(SUM($H$1:QJ$1)&lt;=SUM($F$8:$F10))*1,"F"))</f>
        <v>0</v>
      </c>
      <c r="QK10" s="28">
        <f ca="1">IF(WEEKDAY(QK$6,2)&gt;5,"w",IF(ISERROR(VLOOKUP(QK$6,fériés,1,FALSE)),(SUM($H$1:QK$1)&gt;SUM($F$8:$F9))*(SUM($H$1:QK$1)&lt;=SUM($F$8:$F10))*1,"F"))</f>
        <v>0</v>
      </c>
      <c r="QL10" s="28">
        <f ca="1">IF(WEEKDAY(QL$6,2)&gt;5,"w",IF(ISERROR(VLOOKUP(QL$6,fériés,1,FALSE)),(SUM($H$1:QL$1)&gt;SUM($F$8:$F9))*(SUM($H$1:QL$1)&lt;=SUM($F$8:$F10))*1,"F"))</f>
        <v>0</v>
      </c>
      <c r="QM10" s="28">
        <f ca="1">IF(WEEKDAY(QM$6,2)&gt;5,"w",IF(ISERROR(VLOOKUP(QM$6,fériés,1,FALSE)),(SUM($H$1:QM$1)&gt;SUM($F$8:$F9))*(SUM($H$1:QM$1)&lt;=SUM($F$8:$F10))*1,"F"))</f>
        <v>0</v>
      </c>
      <c r="QN10" s="28">
        <f ca="1">IF(WEEKDAY(QN$6,2)&gt;5,"w",IF(ISERROR(VLOOKUP(QN$6,fériés,1,FALSE)),(SUM($H$1:QN$1)&gt;SUM($F$8:$F9))*(SUM($H$1:QN$1)&lt;=SUM($F$8:$F10))*1,"F"))</f>
        <v>0</v>
      </c>
      <c r="QO10" s="28">
        <f ca="1">IF(WEEKDAY(QO$6,2)&gt;5,"w",IF(ISERROR(VLOOKUP(QO$6,fériés,1,FALSE)),(SUM($H$1:QO$1)&gt;SUM($F$8:$F9))*(SUM($H$1:QO$1)&lt;=SUM($F$8:$F10))*1,"F"))</f>
        <v>0</v>
      </c>
      <c r="QP10" s="28">
        <f ca="1">IF(WEEKDAY(QP$6,2)&gt;5,"w",IF(ISERROR(VLOOKUP(QP$6,fériés,1,FALSE)),(SUM($H$1:QP$1)&gt;SUM($F$8:$F9))*(SUM($H$1:QP$1)&lt;=SUM($F$8:$F10))*1,"F"))</f>
        <v>0</v>
      </c>
      <c r="QQ10" s="28">
        <f ca="1">IF(WEEKDAY(QQ$6,2)&gt;5,"w",IF(ISERROR(VLOOKUP(QQ$6,fériés,1,FALSE)),(SUM($H$1:QQ$1)&gt;SUM($F$8:$F9))*(SUM($H$1:QQ$1)&lt;=SUM($F$8:$F10))*1,"F"))</f>
        <v>0</v>
      </c>
      <c r="QR10" s="28">
        <f ca="1">IF(WEEKDAY(QR$6,2)&gt;5,"w",IF(ISERROR(VLOOKUP(QR$6,fériés,1,FALSE)),(SUM($H$1:QR$1)&gt;SUM($F$8:$F9))*(SUM($H$1:QR$1)&lt;=SUM($F$8:$F10))*1,"F"))</f>
        <v>0</v>
      </c>
      <c r="QS10" s="28">
        <f ca="1">IF(WEEKDAY(QS$6,2)&gt;5,"w",IF(ISERROR(VLOOKUP(QS$6,fériés,1,FALSE)),(SUM($H$1:QS$1)&gt;SUM($F$8:$F9))*(SUM($H$1:QS$1)&lt;=SUM($F$8:$F10))*1,"F"))</f>
        <v>0</v>
      </c>
      <c r="QT10" s="28">
        <f ca="1">IF(WEEKDAY(QT$6,2)&gt;5,"w",IF(ISERROR(VLOOKUP(QT$6,fériés,1,FALSE)),(SUM($H$1:QT$1)&gt;SUM($F$8:$F9))*(SUM($H$1:QT$1)&lt;=SUM($F$8:$F10))*1,"F"))</f>
        <v>0</v>
      </c>
      <c r="QU10" s="28">
        <f ca="1">IF(WEEKDAY(QU$6,2)&gt;5,"w",IF(ISERROR(VLOOKUP(QU$6,fériés,1,FALSE)),(SUM($H$1:QU$1)&gt;SUM($F$8:$F9))*(SUM($H$1:QU$1)&lt;=SUM($F$8:$F10))*1,"F"))</f>
        <v>0</v>
      </c>
      <c r="QV10" s="28">
        <f ca="1">IF(WEEKDAY(QV$6,2)&gt;5,"w",IF(ISERROR(VLOOKUP(QV$6,fériés,1,FALSE)),(SUM($H$1:QV$1)&gt;SUM($F$8:$F9))*(SUM($H$1:QV$1)&lt;=SUM($F$8:$F10))*1,"F"))</f>
        <v>0</v>
      </c>
      <c r="QW10" s="28">
        <f ca="1">IF(WEEKDAY(QW$6,2)&gt;5,"w",IF(ISERROR(VLOOKUP(QW$6,fériés,1,FALSE)),(SUM($H$1:QW$1)&gt;SUM($F$8:$F9))*(SUM($H$1:QW$1)&lt;=SUM($F$8:$F10))*1,"F"))</f>
        <v>0</v>
      </c>
      <c r="QX10" s="28">
        <f ca="1">IF(WEEKDAY(QX$6,2)&gt;5,"w",IF(ISERROR(VLOOKUP(QX$6,fériés,1,FALSE)),(SUM($H$1:QX$1)&gt;SUM($F$8:$F9))*(SUM($H$1:QX$1)&lt;=SUM($F$8:$F10))*1,"F"))</f>
        <v>0</v>
      </c>
      <c r="QY10" s="28">
        <f ca="1">IF(WEEKDAY(QY$6,2)&gt;5,"w",IF(ISERROR(VLOOKUP(QY$6,fériés,1,FALSE)),(SUM($H$1:QY$1)&gt;SUM($F$8:$F9))*(SUM($H$1:QY$1)&lt;=SUM($F$8:$F10))*1,"F"))</f>
        <v>0</v>
      </c>
      <c r="QZ10" s="28">
        <f ca="1">IF(WEEKDAY(QZ$6,2)&gt;5,"w",IF(ISERROR(VLOOKUP(QZ$6,fériés,1,FALSE)),(SUM($H$1:QZ$1)&gt;SUM($F$8:$F9))*(SUM($H$1:QZ$1)&lt;=SUM($F$8:$F10))*1,"F"))</f>
        <v>0</v>
      </c>
      <c r="RA10" s="28">
        <f ca="1">IF(WEEKDAY(RA$6,2)&gt;5,"w",IF(ISERROR(VLOOKUP(RA$6,fériés,1,FALSE)),(SUM($H$1:RA$1)&gt;SUM($F$8:$F9))*(SUM($H$1:RA$1)&lt;=SUM($F$8:$F10))*1,"F"))</f>
        <v>0</v>
      </c>
      <c r="RB10" s="28">
        <f ca="1">IF(WEEKDAY(RB$6,2)&gt;5,"w",IF(ISERROR(VLOOKUP(RB$6,fériés,1,FALSE)),(SUM($H$1:RB$1)&gt;SUM($F$8:$F9))*(SUM($H$1:RB$1)&lt;=SUM($F$8:$F10))*1,"F"))</f>
        <v>0</v>
      </c>
      <c r="RC10" s="28">
        <f ca="1">IF(WEEKDAY(RC$6,2)&gt;5,"w",IF(ISERROR(VLOOKUP(RC$6,fériés,1,FALSE)),(SUM($H$1:RC$1)&gt;SUM($F$8:$F9))*(SUM($H$1:RC$1)&lt;=SUM($F$8:$F10))*1,"F"))</f>
        <v>0</v>
      </c>
      <c r="RD10" s="28">
        <f ca="1">IF(WEEKDAY(RD$6,2)&gt;5,"w",IF(ISERROR(VLOOKUP(RD$6,fériés,1,FALSE)),(SUM($H$1:RD$1)&gt;SUM($F$8:$F9))*(SUM($H$1:RD$1)&lt;=SUM($F$8:$F10))*1,"F"))</f>
        <v>0</v>
      </c>
      <c r="RE10" s="28">
        <f ca="1">IF(WEEKDAY(RE$6,2)&gt;5,"w",IF(ISERROR(VLOOKUP(RE$6,fériés,1,FALSE)),(SUM($H$1:RE$1)&gt;SUM($F$8:$F9))*(SUM($H$1:RE$1)&lt;=SUM($F$8:$F10))*1,"F"))</f>
        <v>0</v>
      </c>
      <c r="RF10" s="28">
        <f ca="1">IF(WEEKDAY(RF$6,2)&gt;5,"w",IF(ISERROR(VLOOKUP(RF$6,fériés,1,FALSE)),(SUM($H$1:RF$1)&gt;SUM($F$8:$F9))*(SUM($H$1:RF$1)&lt;=SUM($F$8:$F10))*1,"F"))</f>
        <v>0</v>
      </c>
      <c r="RG10" s="28">
        <f ca="1">IF(WEEKDAY(RG$6,2)&gt;5,"w",IF(ISERROR(VLOOKUP(RG$6,fériés,1,FALSE)),(SUM($H$1:RG$1)&gt;SUM($F$8:$F9))*(SUM($H$1:RG$1)&lt;=SUM($F$8:$F10))*1,"F"))</f>
        <v>0</v>
      </c>
      <c r="RH10" s="28">
        <f ca="1">IF(WEEKDAY(RH$6,2)&gt;5,"w",IF(ISERROR(VLOOKUP(RH$6,fériés,1,FALSE)),(SUM($H$1:RH$1)&gt;SUM($F$8:$F9))*(SUM($H$1:RH$1)&lt;=SUM($F$8:$F10))*1,"F"))</f>
        <v>0</v>
      </c>
      <c r="RI10" s="28">
        <f ca="1">IF(WEEKDAY(RI$6,2)&gt;5,"w",IF(ISERROR(VLOOKUP(RI$6,fériés,1,FALSE)),(SUM($H$1:RI$1)&gt;SUM($F$8:$F9))*(SUM($H$1:RI$1)&lt;=SUM($F$8:$F10))*1,"F"))</f>
        <v>0</v>
      </c>
      <c r="RJ10" s="28">
        <f ca="1">IF(WEEKDAY(RJ$6,2)&gt;5,"w",IF(ISERROR(VLOOKUP(RJ$6,fériés,1,FALSE)),(SUM($H$1:RJ$1)&gt;SUM($F$8:$F9))*(SUM($H$1:RJ$1)&lt;=SUM($F$8:$F10))*1,"F"))</f>
        <v>0</v>
      </c>
      <c r="RK10" s="28">
        <f ca="1">IF(WEEKDAY(RK$6,2)&gt;5,"w",IF(ISERROR(VLOOKUP(RK$6,fériés,1,FALSE)),(SUM($H$1:RK$1)&gt;SUM($F$8:$F9))*(SUM($H$1:RK$1)&lt;=SUM($F$8:$F10))*1,"F"))</f>
        <v>0</v>
      </c>
      <c r="RL10" s="28">
        <f ca="1">IF(WEEKDAY(RL$6,2)&gt;5,"w",IF(ISERROR(VLOOKUP(RL$6,fériés,1,FALSE)),(SUM($H$1:RL$1)&gt;SUM($F$8:$F9))*(SUM($H$1:RL$1)&lt;=SUM($F$8:$F10))*1,"F"))</f>
        <v>0</v>
      </c>
      <c r="RM10" s="28">
        <f ca="1">IF(WEEKDAY(RM$6,2)&gt;5,"w",IF(ISERROR(VLOOKUP(RM$6,fériés,1,FALSE)),(SUM($H$1:RM$1)&gt;SUM($F$8:$F9))*(SUM($H$1:RM$1)&lt;=SUM($F$8:$F10))*1,"F"))</f>
        <v>0</v>
      </c>
      <c r="RN10" s="28">
        <f ca="1">IF(WEEKDAY(RN$6,2)&gt;5,"w",IF(ISERROR(VLOOKUP(RN$6,fériés,1,FALSE)),(SUM($H$1:RN$1)&gt;SUM($F$8:$F9))*(SUM($H$1:RN$1)&lt;=SUM($F$8:$F10))*1,"F"))</f>
        <v>0</v>
      </c>
      <c r="RO10" s="28">
        <f ca="1">IF(WEEKDAY(RO$6,2)&gt;5,"w",IF(ISERROR(VLOOKUP(RO$6,fériés,1,FALSE)),(SUM($H$1:RO$1)&gt;SUM($F$8:$F9))*(SUM($H$1:RO$1)&lt;=SUM($F$8:$F10))*1,"F"))</f>
        <v>0</v>
      </c>
      <c r="RP10" s="28">
        <f ca="1">IF(WEEKDAY(RP$6,2)&gt;5,"w",IF(ISERROR(VLOOKUP(RP$6,fériés,1,FALSE)),(SUM($H$1:RP$1)&gt;SUM($F$8:$F9))*(SUM($H$1:RP$1)&lt;=SUM($F$8:$F10))*1,"F"))</f>
        <v>0</v>
      </c>
      <c r="RQ10" s="28">
        <f ca="1">IF(WEEKDAY(RQ$6,2)&gt;5,"w",IF(ISERROR(VLOOKUP(RQ$6,fériés,1,FALSE)),(SUM($H$1:RQ$1)&gt;SUM($F$8:$F9))*(SUM($H$1:RQ$1)&lt;=SUM($F$8:$F10))*1,"F"))</f>
        <v>0</v>
      </c>
      <c r="RR10" s="28" t="str">
        <f ca="1">IF(WEEKDAY(RR$6,2)&gt;5,"w",IF(ISERROR(VLOOKUP(RR$6,fériés,1,FALSE)),(SUM($H$1:RR$1)&gt;SUM($F$8:$F9))*(SUM($H$1:RR$1)&lt;=SUM($F$8:$F10))*1,"F"))</f>
        <v>w</v>
      </c>
      <c r="RS10" s="28" t="str">
        <f ca="1">IF(WEEKDAY(RS$6,2)&gt;5,"w",IF(ISERROR(VLOOKUP(RS$6,fériés,1,FALSE)),(SUM($H$1:RS$1)&gt;SUM($F$8:$F9))*(SUM($H$1:RS$1)&lt;=SUM($F$8:$F10))*1,"F"))</f>
        <v>w</v>
      </c>
      <c r="RT10" s="28" t="str">
        <f ca="1">IF(WEEKDAY(RT$6,2)&gt;5,"w",IF(ISERROR(VLOOKUP(RT$6,fériés,1,FALSE)),(SUM($H$1:RT$1)&gt;SUM($F$8:$F9))*(SUM($H$1:RT$1)&lt;=SUM($F$8:$F10))*1,"F"))</f>
        <v>w</v>
      </c>
      <c r="RU10" s="28" t="str">
        <f ca="1">IF(WEEKDAY(RU$6,2)&gt;5,"w",IF(ISERROR(VLOOKUP(RU$6,fériés,1,FALSE)),(SUM($H$1:RU$1)&gt;SUM($F$8:$F9))*(SUM($H$1:RU$1)&lt;=SUM($F$8:$F10))*1,"F"))</f>
        <v>w</v>
      </c>
      <c r="RV10" s="28" t="str">
        <f ca="1">IF(WEEKDAY(RV$6,2)&gt;5,"w",IF(ISERROR(VLOOKUP(RV$6,fériés,1,FALSE)),(SUM($H$1:RV$1)&gt;SUM($F$8:$F9))*(SUM($H$1:RV$1)&lt;=SUM($F$8:$F10))*1,"F"))</f>
        <v>w</v>
      </c>
      <c r="RW10" s="28" t="str">
        <f ca="1">IF(WEEKDAY(RW$6,2)&gt;5,"w",IF(ISERROR(VLOOKUP(RW$6,fériés,1,FALSE)),(SUM($H$1:RW$1)&gt;SUM($F$8:$F9))*(SUM($H$1:RW$1)&lt;=SUM($F$8:$F10))*1,"F"))</f>
        <v>w</v>
      </c>
      <c r="RX10" s="28" t="str">
        <f ca="1">IF(WEEKDAY(RX$6,2)&gt;5,"w",IF(ISERROR(VLOOKUP(RX$6,fériés,1,FALSE)),(SUM($H$1:RX$1)&gt;SUM($F$8:$F9))*(SUM($H$1:RX$1)&lt;=SUM($F$8:$F10))*1,"F"))</f>
        <v>w</v>
      </c>
      <c r="RY10" s="28" t="str">
        <f ca="1">IF(WEEKDAY(RY$6,2)&gt;5,"w",IF(ISERROR(VLOOKUP(RY$6,fériés,1,FALSE)),(SUM($H$1:RY$1)&gt;SUM($F$8:$F9))*(SUM($H$1:RY$1)&lt;=SUM($F$8:$F10))*1,"F"))</f>
        <v>w</v>
      </c>
      <c r="RZ10" s="28" t="str">
        <f ca="1">IF(WEEKDAY(RZ$6,2)&gt;5,"w",IF(ISERROR(VLOOKUP(RZ$6,fériés,1,FALSE)),(SUM($H$1:RZ$1)&gt;SUM($F$8:$F9))*(SUM($H$1:RZ$1)&lt;=SUM($F$8:$F10))*1,"F"))</f>
        <v>w</v>
      </c>
      <c r="SA10" s="28" t="str">
        <f ca="1">IF(WEEKDAY(SA$6,2)&gt;5,"w",IF(ISERROR(VLOOKUP(SA$6,fériés,1,FALSE)),(SUM($H$1:SA$1)&gt;SUM($F$8:$F9))*(SUM($H$1:SA$1)&lt;=SUM($F$8:$F10))*1,"F"))</f>
        <v>w</v>
      </c>
      <c r="SB10" s="28" t="str">
        <f ca="1">IF(WEEKDAY(SB$6,2)&gt;5,"w",IF(ISERROR(VLOOKUP(SB$6,fériés,1,FALSE)),(SUM($H$1:SB$1)&gt;SUM($F$8:$F9))*(SUM($H$1:SB$1)&lt;=SUM($F$8:$F10))*1,"F"))</f>
        <v>w</v>
      </c>
      <c r="SC10" s="28" t="str">
        <f ca="1">IF(WEEKDAY(SC$6,2)&gt;5,"w",IF(ISERROR(VLOOKUP(SC$6,fériés,1,FALSE)),(SUM($H$1:SC$1)&gt;SUM($F$8:$F9))*(SUM($H$1:SC$1)&lt;=SUM($F$8:$F10))*1,"F"))</f>
        <v>w</v>
      </c>
      <c r="SD10" s="28" t="str">
        <f ca="1">IF(WEEKDAY(SD$6,2)&gt;5,"w",IF(ISERROR(VLOOKUP(SD$6,fériés,1,FALSE)),(SUM($H$1:SD$1)&gt;SUM($F$8:$F9))*(SUM($H$1:SD$1)&lt;=SUM($F$8:$F10))*1,"F"))</f>
        <v>w</v>
      </c>
      <c r="SE10" s="28" t="str">
        <f ca="1">IF(WEEKDAY(SE$6,2)&gt;5,"w",IF(ISERROR(VLOOKUP(SE$6,fériés,1,FALSE)),(SUM($H$1:SE$1)&gt;SUM($F$8:$F9))*(SUM($H$1:SE$1)&lt;=SUM($F$8:$F10))*1,"F"))</f>
        <v>w</v>
      </c>
      <c r="SF10" s="28" t="str">
        <f ca="1">IF(WEEKDAY(SF$6,2)&gt;5,"w",IF(ISERROR(VLOOKUP(SF$6,fériés,1,FALSE)),(SUM($H$1:SF$1)&gt;SUM($F$8:$F9))*(SUM($H$1:SF$1)&lt;=SUM($F$8:$F10))*1,"F"))</f>
        <v>w</v>
      </c>
      <c r="SG10" s="83"/>
    </row>
    <row r="11" spans="1:501" ht="12" customHeight="1" x14ac:dyDescent="0.25">
      <c r="A11" s="80">
        <v>1205</v>
      </c>
      <c r="B11" s="63" t="str">
        <f>IFERROR(VLOOKUP($A11,Base_données!$A$4:$AB$24,Base_données!$B$1,FALSE),"")</f>
        <v/>
      </c>
      <c r="C11" s="78" t="str">
        <f>IF(A11="","",Base_données!$L$3)</f>
        <v xml:space="preserve"> cubage</v>
      </c>
      <c r="D11" s="63" t="str">
        <f>IFERROR(VLOOKUP($A11,Base_données!$A$4:$AB$24,Base_données!$D$1,FALSE),"")</f>
        <v/>
      </c>
      <c r="E11" s="63" t="str">
        <f>IFERROR(VLOOKUP($A11,Base_données!$A$4:$AB$24,Base_données!$L$1,FALSE),"")</f>
        <v/>
      </c>
      <c r="F11" s="66" t="str">
        <f t="shared" si="84"/>
        <v/>
      </c>
      <c r="G11" s="62" t="str">
        <f>IFERROR(VLOOKUP($A11,Base_données!$A$4:$L$24,5,FALSE),"")</f>
        <v/>
      </c>
      <c r="H11" s="28">
        <f ca="1">IF(WEEKDAY(H$6,2)&gt;5,"w",IF(ISERROR(VLOOKUP(H$6,fériés,1,FALSE)),(SUM($H$1:H$1)&gt;SUM($F$8:$F10))*(SUM($H$1:H$1)&lt;=SUM($F$8:$F11))*1,"F"))</f>
        <v>0</v>
      </c>
      <c r="I11" s="28">
        <f ca="1">IF(WEEKDAY(I$6,2)&gt;5,"w",IF(ISERROR(VLOOKUP(I$6,fériés,1,FALSE)),(SUM($H$1:I$1)&gt;SUM($F$8:$F10))*(SUM($H$1:I$1)&lt;=SUM($F$8:$F11))*1,"F"))</f>
        <v>0</v>
      </c>
      <c r="J11" s="28">
        <f ca="1">IF(WEEKDAY(J$6,2)&gt;5,"w",IF(ISERROR(VLOOKUP(J$6,fériés,1,FALSE)),(SUM($H$1:J$1)&gt;SUM($F$8:$F10))*(SUM($H$1:J$1)&lt;=SUM($F$8:$F11))*1,"F"))</f>
        <v>0</v>
      </c>
      <c r="K11" s="28">
        <f ca="1">IF(WEEKDAY(K$6,2)&gt;5,"w",IF(ISERROR(VLOOKUP(K$6,fériés,1,FALSE)),(SUM($H$1:K$1)&gt;SUM($F$8:$F10))*(SUM($H$1:K$1)&lt;=SUM($F$8:$F11))*1,"F"))</f>
        <v>0</v>
      </c>
      <c r="L11" s="28">
        <f ca="1">IF(WEEKDAY(L$6,2)&gt;5,"w",IF(ISERROR(VLOOKUP(L$6,fériés,1,FALSE)),(SUM($H$1:L$1)&gt;SUM($F$8:$F10))*(SUM($H$1:L$1)&lt;=SUM($F$8:$F11))*1,"F"))</f>
        <v>0</v>
      </c>
      <c r="M11" s="28">
        <f ca="1">IF(WEEKDAY(M$6,2)&gt;5,"w",IF(ISERROR(VLOOKUP(M$6,fériés,1,FALSE)),(SUM($H$1:M$1)&gt;SUM($F$8:$F10))*(SUM($H$1:M$1)&lt;=SUM($F$8:$F11))*1,"F"))</f>
        <v>0</v>
      </c>
      <c r="N11" s="28">
        <f ca="1">IF(WEEKDAY(N$6,2)&gt;5,"w",IF(ISERROR(VLOOKUP(N$6,fériés,1,FALSE)),(SUM($H$1:N$1)&gt;SUM($F$8:$F10))*(SUM($H$1:N$1)&lt;=SUM($F$8:$F11))*1,"F"))</f>
        <v>0</v>
      </c>
      <c r="O11" s="28">
        <f ca="1">IF(WEEKDAY(O$6,2)&gt;5,"w",IF(ISERROR(VLOOKUP(O$6,fériés,1,FALSE)),(SUM($H$1:O$1)&gt;SUM($F$8:$F10))*(SUM($H$1:O$1)&lt;=SUM($F$8:$F11))*1,"F"))</f>
        <v>0</v>
      </c>
      <c r="P11" s="28">
        <f ca="1">IF(WEEKDAY(P$6,2)&gt;5,"w",IF(ISERROR(VLOOKUP(P$6,fériés,1,FALSE)),(SUM($H$1:P$1)&gt;SUM($F$8:$F10))*(SUM($H$1:P$1)&lt;=SUM($F$8:$F11))*1,"F"))</f>
        <v>0</v>
      </c>
      <c r="Q11" s="28">
        <f ca="1">IF(WEEKDAY(Q$6,2)&gt;5,"w",IF(ISERROR(VLOOKUP(Q$6,fériés,1,FALSE)),(SUM($H$1:Q$1)&gt;SUM($F$8:$F10))*(SUM($H$1:Q$1)&lt;=SUM($F$8:$F11))*1,"F"))</f>
        <v>0</v>
      </c>
      <c r="R11" s="28">
        <f ca="1">IF(WEEKDAY(R$6,2)&gt;5,"w",IF(ISERROR(VLOOKUP(R$6,fériés,1,FALSE)),(SUM($H$1:R$1)&gt;SUM($F$8:$F10))*(SUM($H$1:R$1)&lt;=SUM($F$8:$F11))*1,"F"))</f>
        <v>0</v>
      </c>
      <c r="S11" s="28">
        <f ca="1">IF(WEEKDAY(S$6,2)&gt;5,"w",IF(ISERROR(VLOOKUP(S$6,fériés,1,FALSE)),(SUM($H$1:S$1)&gt;SUM($F$8:$F10))*(SUM($H$1:S$1)&lt;=SUM($F$8:$F11))*1,"F"))</f>
        <v>0</v>
      </c>
      <c r="T11" s="28">
        <f ca="1">IF(WEEKDAY(T$6,2)&gt;5,"w",IF(ISERROR(VLOOKUP(T$6,fériés,1,FALSE)),(SUM($H$1:T$1)&gt;SUM($F$8:$F10))*(SUM($H$1:T$1)&lt;=SUM($F$8:$F11))*1,"F"))</f>
        <v>0</v>
      </c>
      <c r="U11" s="28">
        <f ca="1">IF(WEEKDAY(U$6,2)&gt;5,"w",IF(ISERROR(VLOOKUP(U$6,fériés,1,FALSE)),(SUM($H$1:U$1)&gt;SUM($F$8:$F10))*(SUM($H$1:U$1)&lt;=SUM($F$8:$F11))*1,"F"))</f>
        <v>0</v>
      </c>
      <c r="V11" s="28">
        <f ca="1">IF(WEEKDAY(V$6,2)&gt;5,"w",IF(ISERROR(VLOOKUP(V$6,fériés,1,FALSE)),(SUM($H$1:V$1)&gt;SUM($F$8:$F10))*(SUM($H$1:V$1)&lt;=SUM($F$8:$F11))*1,"F"))</f>
        <v>0</v>
      </c>
      <c r="W11" s="28">
        <f ca="1">IF(WEEKDAY(W$6,2)&gt;5,"w",IF(ISERROR(VLOOKUP(W$6,fériés,1,FALSE)),(SUM($H$1:W$1)&gt;SUM($F$8:$F10))*(SUM($H$1:W$1)&lt;=SUM($F$8:$F11))*1,"F"))</f>
        <v>0</v>
      </c>
      <c r="X11" s="28">
        <f ca="1">IF(WEEKDAY(X$6,2)&gt;5,"w",IF(ISERROR(VLOOKUP(X$6,fériés,1,FALSE)),(SUM($H$1:X$1)&gt;SUM($F$8:$F10))*(SUM($H$1:X$1)&lt;=SUM($F$8:$F11))*1,"F"))</f>
        <v>0</v>
      </c>
      <c r="Y11" s="28">
        <f ca="1">IF(WEEKDAY(Y$6,2)&gt;5,"w",IF(ISERROR(VLOOKUP(Y$6,fériés,1,FALSE)),(SUM($H$1:Y$1)&gt;SUM($F$8:$F10))*(SUM($H$1:Y$1)&lt;=SUM($F$8:$F11))*1,"F"))</f>
        <v>0</v>
      </c>
      <c r="Z11" s="28">
        <f ca="1">IF(WEEKDAY(Z$6,2)&gt;5,"w",IF(ISERROR(VLOOKUP(Z$6,fériés,1,FALSE)),(SUM($H$1:Z$1)&gt;SUM($F$8:$F10))*(SUM($H$1:Z$1)&lt;=SUM($F$8:$F11))*1,"F"))</f>
        <v>0</v>
      </c>
      <c r="AA11" s="28">
        <f ca="1">IF(WEEKDAY(AA$6,2)&gt;5,"w",IF(ISERROR(VLOOKUP(AA$6,fériés,1,FALSE)),(SUM($H$1:AA$1)&gt;SUM($F$8:$F10))*(SUM($H$1:AA$1)&lt;=SUM($F$8:$F11))*1,"F"))</f>
        <v>0</v>
      </c>
      <c r="AB11" s="28">
        <f ca="1">IF(WEEKDAY(AB$6,2)&gt;5,"w",IF(ISERROR(VLOOKUP(AB$6,fériés,1,FALSE)),(SUM($H$1:AB$1)&gt;SUM($F$8:$F10))*(SUM($H$1:AB$1)&lt;=SUM($F$8:$F11))*1,"F"))</f>
        <v>0</v>
      </c>
      <c r="AC11" s="28">
        <f ca="1">IF(WEEKDAY(AC$6,2)&gt;5,"w",IF(ISERROR(VLOOKUP(AC$6,fériés,1,FALSE)),(SUM($H$1:AC$1)&gt;SUM($F$8:$F10))*(SUM($H$1:AC$1)&lt;=SUM($F$8:$F11))*1,"F"))</f>
        <v>0</v>
      </c>
      <c r="AD11" s="28">
        <f ca="1">IF(WEEKDAY(AD$6,2)&gt;5,"w",IF(ISERROR(VLOOKUP(AD$6,fériés,1,FALSE)),(SUM($H$1:AD$1)&gt;SUM($F$8:$F10))*(SUM($H$1:AD$1)&lt;=SUM($F$8:$F11))*1,"F"))</f>
        <v>0</v>
      </c>
      <c r="AE11" s="28">
        <f ca="1">IF(WEEKDAY(AE$6,2)&gt;5,"w",IF(ISERROR(VLOOKUP(AE$6,fériés,1,FALSE)),(SUM($H$1:AE$1)&gt;SUM($F$8:$F10))*(SUM($H$1:AE$1)&lt;=SUM($F$8:$F11))*1,"F"))</f>
        <v>0</v>
      </c>
      <c r="AF11" s="28">
        <f ca="1">IF(WEEKDAY(AF$6,2)&gt;5,"w",IF(ISERROR(VLOOKUP(AF$6,fériés,1,FALSE)),(SUM($H$1:AF$1)&gt;SUM($F$8:$F10))*(SUM($H$1:AF$1)&lt;=SUM($F$8:$F11))*1,"F"))</f>
        <v>0</v>
      </c>
      <c r="AG11" s="28">
        <f ca="1">IF(WEEKDAY(AG$6,2)&gt;5,"w",IF(ISERROR(VLOOKUP(AG$6,fériés,1,FALSE)),(SUM($H$1:AG$1)&gt;SUM($F$8:$F10))*(SUM($H$1:AG$1)&lt;=SUM($F$8:$F11))*1,"F"))</f>
        <v>0</v>
      </c>
      <c r="AH11" s="28">
        <f ca="1">IF(WEEKDAY(AH$6,2)&gt;5,"w",IF(ISERROR(VLOOKUP(AH$6,fériés,1,FALSE)),(SUM($H$1:AH$1)&gt;SUM($F$8:$F10))*(SUM($H$1:AH$1)&lt;=SUM($F$8:$F11))*1,"F"))</f>
        <v>0</v>
      </c>
      <c r="AI11" s="28">
        <f ca="1">IF(WEEKDAY(AI$6,2)&gt;5,"w",IF(ISERROR(VLOOKUP(AI$6,fériés,1,FALSE)),(SUM($H$1:AI$1)&gt;SUM($F$8:$F10))*(SUM($H$1:AI$1)&lt;=SUM($F$8:$F11))*1,"F"))</f>
        <v>0</v>
      </c>
      <c r="AJ11" s="28">
        <f ca="1">IF(WEEKDAY(AJ$6,2)&gt;5,"w",IF(ISERROR(VLOOKUP(AJ$6,fériés,1,FALSE)),(SUM($H$1:AJ$1)&gt;SUM($F$8:$F10))*(SUM($H$1:AJ$1)&lt;=SUM($F$8:$F11))*1,"F"))</f>
        <v>0</v>
      </c>
      <c r="AK11" s="28">
        <f ca="1">IF(WEEKDAY(AK$6,2)&gt;5,"w",IF(ISERROR(VLOOKUP(AK$6,fériés,1,FALSE)),(SUM($H$1:AK$1)&gt;SUM($F$8:$F10))*(SUM($H$1:AK$1)&lt;=SUM($F$8:$F11))*1,"F"))</f>
        <v>0</v>
      </c>
      <c r="AL11" s="28">
        <f ca="1">IF(WEEKDAY(AL$6,2)&gt;5,"w",IF(ISERROR(VLOOKUP(AL$6,fériés,1,FALSE)),(SUM($H$1:AL$1)&gt;SUM($F$8:$F10))*(SUM($H$1:AL$1)&lt;=SUM($F$8:$F11))*1,"F"))</f>
        <v>0</v>
      </c>
      <c r="AM11" s="28">
        <f ca="1">IF(WEEKDAY(AM$6,2)&gt;5,"w",IF(ISERROR(VLOOKUP(AM$6,fériés,1,FALSE)),(SUM($H$1:AM$1)&gt;SUM($F$8:$F10))*(SUM($H$1:AM$1)&lt;=SUM($F$8:$F11))*1,"F"))</f>
        <v>0</v>
      </c>
      <c r="AN11" s="28">
        <f ca="1">IF(WEEKDAY(AN$6,2)&gt;5,"w",IF(ISERROR(VLOOKUP(AN$6,fériés,1,FALSE)),(SUM($H$1:AN$1)&gt;SUM($F$8:$F10))*(SUM($H$1:AN$1)&lt;=SUM($F$8:$F11))*1,"F"))</f>
        <v>0</v>
      </c>
      <c r="AO11" s="28">
        <f ca="1">IF(WEEKDAY(AO$6,2)&gt;5,"w",IF(ISERROR(VLOOKUP(AO$6,fériés,1,FALSE)),(SUM($H$1:AO$1)&gt;SUM($F$8:$F10))*(SUM($H$1:AO$1)&lt;=SUM($F$8:$F11))*1,"F"))</f>
        <v>0</v>
      </c>
      <c r="AP11" s="28">
        <f ca="1">IF(WEEKDAY(AP$6,2)&gt;5,"w",IF(ISERROR(VLOOKUP(AP$6,fériés,1,FALSE)),(SUM($H$1:AP$1)&gt;SUM($F$8:$F10))*(SUM($H$1:AP$1)&lt;=SUM($F$8:$F11))*1,"F"))</f>
        <v>0</v>
      </c>
      <c r="AQ11" s="28">
        <f ca="1">IF(WEEKDAY(AQ$6,2)&gt;5,"w",IF(ISERROR(VLOOKUP(AQ$6,fériés,1,FALSE)),(SUM($H$1:AQ$1)&gt;SUM($F$8:$F10))*(SUM($H$1:AQ$1)&lt;=SUM($F$8:$F11))*1,"F"))</f>
        <v>0</v>
      </c>
      <c r="AR11" s="28">
        <f ca="1">IF(WEEKDAY(AR$6,2)&gt;5,"w",IF(ISERROR(VLOOKUP(AR$6,fériés,1,FALSE)),(SUM($H$1:AR$1)&gt;SUM($F$8:$F10))*(SUM($H$1:AR$1)&lt;=SUM($F$8:$F11))*1,"F"))</f>
        <v>0</v>
      </c>
      <c r="AS11" s="28">
        <f ca="1">IF(WEEKDAY(AS$6,2)&gt;5,"w",IF(ISERROR(VLOOKUP(AS$6,fériés,1,FALSE)),(SUM($H$1:AS$1)&gt;SUM($F$8:$F10))*(SUM($H$1:AS$1)&lt;=SUM($F$8:$F11))*1,"F"))</f>
        <v>0</v>
      </c>
      <c r="AT11" s="28">
        <f ca="1">IF(WEEKDAY(AT$6,2)&gt;5,"w",IF(ISERROR(VLOOKUP(AT$6,fériés,1,FALSE)),(SUM($H$1:AT$1)&gt;SUM($F$8:$F10))*(SUM($H$1:AT$1)&lt;=SUM($F$8:$F11))*1,"F"))</f>
        <v>0</v>
      </c>
      <c r="AU11" s="28">
        <f ca="1">IF(WEEKDAY(AU$6,2)&gt;5,"w",IF(ISERROR(VLOOKUP(AU$6,fériés,1,FALSE)),(SUM($H$1:AU$1)&gt;SUM($F$8:$F10))*(SUM($H$1:AU$1)&lt;=SUM($F$8:$F11))*1,"F"))</f>
        <v>0</v>
      </c>
      <c r="AV11" s="28">
        <f ca="1">IF(WEEKDAY(AV$6,2)&gt;5,"w",IF(ISERROR(VLOOKUP(AV$6,fériés,1,FALSE)),(SUM($H$1:AV$1)&gt;SUM($F$8:$F10))*(SUM($H$1:AV$1)&lt;=SUM($F$8:$F11))*1,"F"))</f>
        <v>0</v>
      </c>
      <c r="AW11" s="28">
        <f ca="1">IF(WEEKDAY(AW$6,2)&gt;5,"w",IF(ISERROR(VLOOKUP(AW$6,fériés,1,FALSE)),(SUM($H$1:AW$1)&gt;SUM($F$8:$F10))*(SUM($H$1:AW$1)&lt;=SUM($F$8:$F11))*1,"F"))</f>
        <v>0</v>
      </c>
      <c r="AX11" s="28">
        <f ca="1">IF(WEEKDAY(AX$6,2)&gt;5,"w",IF(ISERROR(VLOOKUP(AX$6,fériés,1,FALSE)),(SUM($H$1:AX$1)&gt;SUM($F$8:$F10))*(SUM($H$1:AX$1)&lt;=SUM($F$8:$F11))*1,"F"))</f>
        <v>0</v>
      </c>
      <c r="AY11" s="28">
        <f ca="1">IF(WEEKDAY(AY$6,2)&gt;5,"w",IF(ISERROR(VLOOKUP(AY$6,fériés,1,FALSE)),(SUM($H$1:AY$1)&gt;SUM($F$8:$F10))*(SUM($H$1:AY$1)&lt;=SUM($F$8:$F11))*1,"F"))</f>
        <v>0</v>
      </c>
      <c r="AZ11" s="28">
        <f ca="1">IF(WEEKDAY(AZ$6,2)&gt;5,"w",IF(ISERROR(VLOOKUP(AZ$6,fériés,1,FALSE)),(SUM($H$1:AZ$1)&gt;SUM($F$8:$F10))*(SUM($H$1:AZ$1)&lt;=SUM($F$8:$F11))*1,"F"))</f>
        <v>0</v>
      </c>
      <c r="BA11" s="28">
        <f ca="1">IF(WEEKDAY(BA$6,2)&gt;5,"w",IF(ISERROR(VLOOKUP(BA$6,fériés,1,FALSE)),(SUM($H$1:BA$1)&gt;SUM($F$8:$F10))*(SUM($H$1:BA$1)&lt;=SUM($F$8:$F11))*1,"F"))</f>
        <v>0</v>
      </c>
      <c r="BB11" s="28">
        <f ca="1">IF(WEEKDAY(BB$6,2)&gt;5,"w",IF(ISERROR(VLOOKUP(BB$6,fériés,1,FALSE)),(SUM($H$1:BB$1)&gt;SUM($F$8:$F10))*(SUM($H$1:BB$1)&lt;=SUM($F$8:$F11))*1,"F"))</f>
        <v>0</v>
      </c>
      <c r="BC11" s="28">
        <f ca="1">IF(WEEKDAY(BC$6,2)&gt;5,"w",IF(ISERROR(VLOOKUP(BC$6,fériés,1,FALSE)),(SUM($H$1:BC$1)&gt;SUM($F$8:$F10))*(SUM($H$1:BC$1)&lt;=SUM($F$8:$F11))*1,"F"))</f>
        <v>0</v>
      </c>
      <c r="BD11" s="28">
        <f ca="1">IF(WEEKDAY(BD$6,2)&gt;5,"w",IF(ISERROR(VLOOKUP(BD$6,fériés,1,FALSE)),(SUM($H$1:BD$1)&gt;SUM($F$8:$F10))*(SUM($H$1:BD$1)&lt;=SUM($F$8:$F11))*1,"F"))</f>
        <v>0</v>
      </c>
      <c r="BE11" s="28">
        <f ca="1">IF(WEEKDAY(BE$6,2)&gt;5,"w",IF(ISERROR(VLOOKUP(BE$6,fériés,1,FALSE)),(SUM($H$1:BE$1)&gt;SUM($F$8:$F10))*(SUM($H$1:BE$1)&lt;=SUM($F$8:$F11))*1,"F"))</f>
        <v>0</v>
      </c>
      <c r="BF11" s="28">
        <f ca="1">IF(WEEKDAY(BF$6,2)&gt;5,"w",IF(ISERROR(VLOOKUP(BF$6,fériés,1,FALSE)),(SUM($H$1:BF$1)&gt;SUM($F$8:$F10))*(SUM($H$1:BF$1)&lt;=SUM($F$8:$F11))*1,"F"))</f>
        <v>0</v>
      </c>
      <c r="BG11" s="28">
        <f ca="1">IF(WEEKDAY(BG$6,2)&gt;5,"w",IF(ISERROR(VLOOKUP(BG$6,fériés,1,FALSE)),(SUM($H$1:BG$1)&gt;SUM($F$8:$F10))*(SUM($H$1:BG$1)&lt;=SUM($F$8:$F11))*1,"F"))</f>
        <v>0</v>
      </c>
      <c r="BH11" s="28">
        <f ca="1">IF(WEEKDAY(BH$6,2)&gt;5,"w",IF(ISERROR(VLOOKUP(BH$6,fériés,1,FALSE)),(SUM($H$1:BH$1)&gt;SUM($F$8:$F10))*(SUM($H$1:BH$1)&lt;=SUM($F$8:$F11))*1,"F"))</f>
        <v>0</v>
      </c>
      <c r="BI11" s="28">
        <f ca="1">IF(WEEKDAY(BI$6,2)&gt;5,"w",IF(ISERROR(VLOOKUP(BI$6,fériés,1,FALSE)),(SUM($H$1:BI$1)&gt;SUM($F$8:$F10))*(SUM($H$1:BI$1)&lt;=SUM($F$8:$F11))*1,"F"))</f>
        <v>0</v>
      </c>
      <c r="BJ11" s="28">
        <f ca="1">IF(WEEKDAY(BJ$6,2)&gt;5,"w",IF(ISERROR(VLOOKUP(BJ$6,fériés,1,FALSE)),(SUM($H$1:BJ$1)&gt;SUM($F$8:$F10))*(SUM($H$1:BJ$1)&lt;=SUM($F$8:$F11))*1,"F"))</f>
        <v>0</v>
      </c>
      <c r="BK11" s="28">
        <f ca="1">IF(WEEKDAY(BK$6,2)&gt;5,"w",IF(ISERROR(VLOOKUP(BK$6,fériés,1,FALSE)),(SUM($H$1:BK$1)&gt;SUM($F$8:$F10))*(SUM($H$1:BK$1)&lt;=SUM($F$8:$F11))*1,"F"))</f>
        <v>0</v>
      </c>
      <c r="BL11" s="28">
        <f ca="1">IF(WEEKDAY(BL$6,2)&gt;5,"w",IF(ISERROR(VLOOKUP(BL$6,fériés,1,FALSE)),(SUM($H$1:BL$1)&gt;SUM($F$8:$F10))*(SUM($H$1:BL$1)&lt;=SUM($F$8:$F11))*1,"F"))</f>
        <v>0</v>
      </c>
      <c r="BM11" s="28">
        <f ca="1">IF(WEEKDAY(BM$6,2)&gt;5,"w",IF(ISERROR(VLOOKUP(BM$6,fériés,1,FALSE)),(SUM($H$1:BM$1)&gt;SUM($F$8:$F10))*(SUM($H$1:BM$1)&lt;=SUM($F$8:$F11))*1,"F"))</f>
        <v>0</v>
      </c>
      <c r="BN11" s="28" t="str">
        <f ca="1">IF(WEEKDAY(BN$6,2)&gt;5,"w",IF(ISERROR(VLOOKUP(BN$6,fériés,1,FALSE)),(SUM($H$1:BN$1)&gt;SUM($F$8:$F10))*(SUM($H$1:BN$1)&lt;=SUM($F$8:$F11))*1,"F"))</f>
        <v>w</v>
      </c>
      <c r="BO11" s="28" t="str">
        <f ca="1">IF(WEEKDAY(BO$6,2)&gt;5,"w",IF(ISERROR(VLOOKUP(BO$6,fériés,1,FALSE)),(SUM($H$1:BO$1)&gt;SUM($F$8:$F10))*(SUM($H$1:BO$1)&lt;=SUM($F$8:$F11))*1,"F"))</f>
        <v>w</v>
      </c>
      <c r="BP11" s="28" t="str">
        <f ca="1">IF(WEEKDAY(BP$6,2)&gt;5,"w",IF(ISERROR(VLOOKUP(BP$6,fériés,1,FALSE)),(SUM($H$1:BP$1)&gt;SUM($F$8:$F10))*(SUM($H$1:BP$1)&lt;=SUM($F$8:$F11))*1,"F"))</f>
        <v>w</v>
      </c>
      <c r="BQ11" s="28" t="str">
        <f ca="1">IF(WEEKDAY(BQ$6,2)&gt;5,"w",IF(ISERROR(VLOOKUP(BQ$6,fériés,1,FALSE)),(SUM($H$1:BQ$1)&gt;SUM($F$8:$F10))*(SUM($H$1:BQ$1)&lt;=SUM($F$8:$F11))*1,"F"))</f>
        <v>w</v>
      </c>
      <c r="BR11" s="28" t="str">
        <f ca="1">IF(WEEKDAY(BR$6,2)&gt;5,"w",IF(ISERROR(VLOOKUP(BR$6,fériés,1,FALSE)),(SUM($H$1:BR$1)&gt;SUM($F$8:$F10))*(SUM($H$1:BR$1)&lt;=SUM($F$8:$F11))*1,"F"))</f>
        <v>w</v>
      </c>
      <c r="BS11" s="28" t="str">
        <f ca="1">IF(WEEKDAY(BS$6,2)&gt;5,"w",IF(ISERROR(VLOOKUP(BS$6,fériés,1,FALSE)),(SUM($H$1:BS$1)&gt;SUM($F$8:$F10))*(SUM($H$1:BS$1)&lt;=SUM($F$8:$F11))*1,"F"))</f>
        <v>w</v>
      </c>
      <c r="BT11" s="28" t="str">
        <f ca="1">IF(WEEKDAY(BT$6,2)&gt;5,"w",IF(ISERROR(VLOOKUP(BT$6,fériés,1,FALSE)),(SUM($H$1:BT$1)&gt;SUM($F$8:$F10))*(SUM($H$1:BT$1)&lt;=SUM($F$8:$F11))*1,"F"))</f>
        <v>w</v>
      </c>
      <c r="BU11" s="28" t="str">
        <f ca="1">IF(WEEKDAY(BU$6,2)&gt;5,"w",IF(ISERROR(VLOOKUP(BU$6,fériés,1,FALSE)),(SUM($H$1:BU$1)&gt;SUM($F$8:$F10))*(SUM($H$1:BU$1)&lt;=SUM($F$8:$F11))*1,"F"))</f>
        <v>w</v>
      </c>
      <c r="BV11" s="28" t="str">
        <f ca="1">IF(WEEKDAY(BV$6,2)&gt;5,"w",IF(ISERROR(VLOOKUP(BV$6,fériés,1,FALSE)),(SUM($H$1:BV$1)&gt;SUM($F$8:$F10))*(SUM($H$1:BV$1)&lt;=SUM($F$8:$F11))*1,"F"))</f>
        <v>w</v>
      </c>
      <c r="BW11" s="28" t="str">
        <f ca="1">IF(WEEKDAY(BW$6,2)&gt;5,"w",IF(ISERROR(VLOOKUP(BW$6,fériés,1,FALSE)),(SUM($H$1:BW$1)&gt;SUM($F$8:$F10))*(SUM($H$1:BW$1)&lt;=SUM($F$8:$F11))*1,"F"))</f>
        <v>w</v>
      </c>
      <c r="BX11" s="28" t="str">
        <f ca="1">IF(WEEKDAY(BX$6,2)&gt;5,"w",IF(ISERROR(VLOOKUP(BX$6,fériés,1,FALSE)),(SUM($H$1:BX$1)&gt;SUM($F$8:$F10))*(SUM($H$1:BX$1)&lt;=SUM($F$8:$F11))*1,"F"))</f>
        <v>w</v>
      </c>
      <c r="BY11" s="28" t="str">
        <f ca="1">IF(WEEKDAY(BY$6,2)&gt;5,"w",IF(ISERROR(VLOOKUP(BY$6,fériés,1,FALSE)),(SUM($H$1:BY$1)&gt;SUM($F$8:$F10))*(SUM($H$1:BY$1)&lt;=SUM($F$8:$F11))*1,"F"))</f>
        <v>w</v>
      </c>
      <c r="BZ11" s="28" t="str">
        <f ca="1">IF(WEEKDAY(BZ$6,2)&gt;5,"w",IF(ISERROR(VLOOKUP(BZ$6,fériés,1,FALSE)),(SUM($H$1:BZ$1)&gt;SUM($F$8:$F10))*(SUM($H$1:BZ$1)&lt;=SUM($F$8:$F11))*1,"F"))</f>
        <v>w</v>
      </c>
      <c r="CA11" s="28" t="str">
        <f ca="1">IF(WEEKDAY(CA$6,2)&gt;5,"w",IF(ISERROR(VLOOKUP(CA$6,fériés,1,FALSE)),(SUM($H$1:CA$1)&gt;SUM($F$8:$F10))*(SUM($H$1:CA$1)&lt;=SUM($F$8:$F11))*1,"F"))</f>
        <v>w</v>
      </c>
      <c r="CB11" s="28" t="str">
        <f ca="1">IF(WEEKDAY(CB$6,2)&gt;5,"w",IF(ISERROR(VLOOKUP(CB$6,fériés,1,FALSE)),(SUM($H$1:CB$1)&gt;SUM($F$8:$F10))*(SUM($H$1:CB$1)&lt;=SUM($F$8:$F11))*1,"F"))</f>
        <v>w</v>
      </c>
      <c r="CC11" s="28" t="str">
        <f ca="1">IF(WEEKDAY(CC$6,2)&gt;5,"w",IF(ISERROR(VLOOKUP(CC$6,fériés,1,FALSE)),(SUM($H$1:CC$1)&gt;SUM($F$8:$F10))*(SUM($H$1:CC$1)&lt;=SUM($F$8:$F11))*1,"F"))</f>
        <v>w</v>
      </c>
      <c r="CD11" s="28" t="str">
        <f ca="1">IF(WEEKDAY(CD$6,2)&gt;5,"w",IF(ISERROR(VLOOKUP(CD$6,fériés,1,FALSE)),(SUM($H$1:CD$1)&gt;SUM($F$8:$F10))*(SUM($H$1:CD$1)&lt;=SUM($F$8:$F11))*1,"F"))</f>
        <v>w</v>
      </c>
      <c r="CE11" s="28" t="str">
        <f ca="1">IF(WEEKDAY(CE$6,2)&gt;5,"w",IF(ISERROR(VLOOKUP(CE$6,fériés,1,FALSE)),(SUM($H$1:CE$1)&gt;SUM($F$8:$F10))*(SUM($H$1:CE$1)&lt;=SUM($F$8:$F11))*1,"F"))</f>
        <v>w</v>
      </c>
      <c r="CF11" s="28" t="str">
        <f ca="1">IF(WEEKDAY(CF$6,2)&gt;5,"w",IF(ISERROR(VLOOKUP(CF$6,fériés,1,FALSE)),(SUM($H$1:CF$1)&gt;SUM($F$8:$F10))*(SUM($H$1:CF$1)&lt;=SUM($F$8:$F11))*1,"F"))</f>
        <v>w</v>
      </c>
      <c r="CG11" s="28" t="str">
        <f ca="1">IF(WEEKDAY(CG$6,2)&gt;5,"w",IF(ISERROR(VLOOKUP(CG$6,fériés,1,FALSE)),(SUM($H$1:CG$1)&gt;SUM($F$8:$F10))*(SUM($H$1:CG$1)&lt;=SUM($F$8:$F11))*1,"F"))</f>
        <v>w</v>
      </c>
      <c r="CH11" s="28">
        <f ca="1">IF(WEEKDAY(CH$6,2)&gt;5,"w",IF(ISERROR(VLOOKUP(CH$6,fériés,1,FALSE)),(SUM($H$1:CH$1)&gt;SUM($F$8:$F10))*(SUM($H$1:CH$1)&lt;=SUM($F$8:$F11))*1,"F"))</f>
        <v>0</v>
      </c>
      <c r="CI11" s="28">
        <f ca="1">IF(WEEKDAY(CI$6,2)&gt;5,"w",IF(ISERROR(VLOOKUP(CI$6,fériés,1,FALSE)),(SUM($H$1:CI$1)&gt;SUM($F$8:$F10))*(SUM($H$1:CI$1)&lt;=SUM($F$8:$F11))*1,"F"))</f>
        <v>0</v>
      </c>
      <c r="CJ11" s="28">
        <f ca="1">IF(WEEKDAY(CJ$6,2)&gt;5,"w",IF(ISERROR(VLOOKUP(CJ$6,fériés,1,FALSE)),(SUM($H$1:CJ$1)&gt;SUM($F$8:$F10))*(SUM($H$1:CJ$1)&lt;=SUM($F$8:$F11))*1,"F"))</f>
        <v>0</v>
      </c>
      <c r="CK11" s="28">
        <f ca="1">IF(WEEKDAY(CK$6,2)&gt;5,"w",IF(ISERROR(VLOOKUP(CK$6,fériés,1,FALSE)),(SUM($H$1:CK$1)&gt;SUM($F$8:$F10))*(SUM($H$1:CK$1)&lt;=SUM($F$8:$F11))*1,"F"))</f>
        <v>0</v>
      </c>
      <c r="CL11" s="28">
        <f ca="1">IF(WEEKDAY(CL$6,2)&gt;5,"w",IF(ISERROR(VLOOKUP(CL$6,fériés,1,FALSE)),(SUM($H$1:CL$1)&gt;SUM($F$8:$F10))*(SUM($H$1:CL$1)&lt;=SUM($F$8:$F11))*1,"F"))</f>
        <v>0</v>
      </c>
      <c r="CM11" s="28">
        <f ca="1">IF(WEEKDAY(CM$6,2)&gt;5,"w",IF(ISERROR(VLOOKUP(CM$6,fériés,1,FALSE)),(SUM($H$1:CM$1)&gt;SUM($F$8:$F10))*(SUM($H$1:CM$1)&lt;=SUM($F$8:$F11))*1,"F"))</f>
        <v>0</v>
      </c>
      <c r="CN11" s="28">
        <f ca="1">IF(WEEKDAY(CN$6,2)&gt;5,"w",IF(ISERROR(VLOOKUP(CN$6,fériés,1,FALSE)),(SUM($H$1:CN$1)&gt;SUM($F$8:$F10))*(SUM($H$1:CN$1)&lt;=SUM($F$8:$F11))*1,"F"))</f>
        <v>0</v>
      </c>
      <c r="CO11" s="28">
        <f ca="1">IF(WEEKDAY(CO$6,2)&gt;5,"w",IF(ISERROR(VLOOKUP(CO$6,fériés,1,FALSE)),(SUM($H$1:CO$1)&gt;SUM($F$8:$F10))*(SUM($H$1:CO$1)&lt;=SUM($F$8:$F11))*1,"F"))</f>
        <v>0</v>
      </c>
      <c r="CP11" s="28">
        <f ca="1">IF(WEEKDAY(CP$6,2)&gt;5,"w",IF(ISERROR(VLOOKUP(CP$6,fériés,1,FALSE)),(SUM($H$1:CP$1)&gt;SUM($F$8:$F10))*(SUM($H$1:CP$1)&lt;=SUM($F$8:$F11))*1,"F"))</f>
        <v>0</v>
      </c>
      <c r="CQ11" s="28">
        <f ca="1">IF(WEEKDAY(CQ$6,2)&gt;5,"w",IF(ISERROR(VLOOKUP(CQ$6,fériés,1,FALSE)),(SUM($H$1:CQ$1)&gt;SUM($F$8:$F10))*(SUM($H$1:CQ$1)&lt;=SUM($F$8:$F11))*1,"F"))</f>
        <v>0</v>
      </c>
      <c r="CR11" s="28">
        <f ca="1">IF(WEEKDAY(CR$6,2)&gt;5,"w",IF(ISERROR(VLOOKUP(CR$6,fériés,1,FALSE)),(SUM($H$1:CR$1)&gt;SUM($F$8:$F10))*(SUM($H$1:CR$1)&lt;=SUM($F$8:$F11))*1,"F"))</f>
        <v>0</v>
      </c>
      <c r="CS11" s="28">
        <f ca="1">IF(WEEKDAY(CS$6,2)&gt;5,"w",IF(ISERROR(VLOOKUP(CS$6,fériés,1,FALSE)),(SUM($H$1:CS$1)&gt;SUM($F$8:$F10))*(SUM($H$1:CS$1)&lt;=SUM($F$8:$F11))*1,"F"))</f>
        <v>0</v>
      </c>
      <c r="CT11" s="28">
        <f ca="1">IF(WEEKDAY(CT$6,2)&gt;5,"w",IF(ISERROR(VLOOKUP(CT$6,fériés,1,FALSE)),(SUM($H$1:CT$1)&gt;SUM($F$8:$F10))*(SUM($H$1:CT$1)&lt;=SUM($F$8:$F11))*1,"F"))</f>
        <v>0</v>
      </c>
      <c r="CU11" s="28">
        <f ca="1">IF(WEEKDAY(CU$6,2)&gt;5,"w",IF(ISERROR(VLOOKUP(CU$6,fériés,1,FALSE)),(SUM($H$1:CU$1)&gt;SUM($F$8:$F10))*(SUM($H$1:CU$1)&lt;=SUM($F$8:$F11))*1,"F"))</f>
        <v>0</v>
      </c>
      <c r="CV11" s="28">
        <f ca="1">IF(WEEKDAY(CV$6,2)&gt;5,"w",IF(ISERROR(VLOOKUP(CV$6,fériés,1,FALSE)),(SUM($H$1:CV$1)&gt;SUM($F$8:$F10))*(SUM($H$1:CV$1)&lt;=SUM($F$8:$F11))*1,"F"))</f>
        <v>0</v>
      </c>
      <c r="CW11" s="28">
        <f ca="1">IF(WEEKDAY(CW$6,2)&gt;5,"w",IF(ISERROR(VLOOKUP(CW$6,fériés,1,FALSE)),(SUM($H$1:CW$1)&gt;SUM($F$8:$F10))*(SUM($H$1:CW$1)&lt;=SUM($F$8:$F11))*1,"F"))</f>
        <v>0</v>
      </c>
      <c r="CX11" s="28">
        <f ca="1">IF(WEEKDAY(CX$6,2)&gt;5,"w",IF(ISERROR(VLOOKUP(CX$6,fériés,1,FALSE)),(SUM($H$1:CX$1)&gt;SUM($F$8:$F10))*(SUM($H$1:CX$1)&lt;=SUM($F$8:$F11))*1,"F"))</f>
        <v>0</v>
      </c>
      <c r="CY11" s="28">
        <f ca="1">IF(WEEKDAY(CY$6,2)&gt;5,"w",IF(ISERROR(VLOOKUP(CY$6,fériés,1,FALSE)),(SUM($H$1:CY$1)&gt;SUM($F$8:$F10))*(SUM($H$1:CY$1)&lt;=SUM($F$8:$F11))*1,"F"))</f>
        <v>0</v>
      </c>
      <c r="CZ11" s="28">
        <f ca="1">IF(WEEKDAY(CZ$6,2)&gt;5,"w",IF(ISERROR(VLOOKUP(CZ$6,fériés,1,FALSE)),(SUM($H$1:CZ$1)&gt;SUM($F$8:$F10))*(SUM($H$1:CZ$1)&lt;=SUM($F$8:$F11))*1,"F"))</f>
        <v>0</v>
      </c>
      <c r="DA11" s="28">
        <f ca="1">IF(WEEKDAY(DA$6,2)&gt;5,"w",IF(ISERROR(VLOOKUP(DA$6,fériés,1,FALSE)),(SUM($H$1:DA$1)&gt;SUM($F$8:$F10))*(SUM($H$1:DA$1)&lt;=SUM($F$8:$F11))*1,"F"))</f>
        <v>0</v>
      </c>
      <c r="DB11" s="28">
        <f ca="1">IF(WEEKDAY(DB$6,2)&gt;5,"w",IF(ISERROR(VLOOKUP(DB$6,fériés,1,FALSE)),(SUM($H$1:DB$1)&gt;SUM($F$8:$F10))*(SUM($H$1:DB$1)&lt;=SUM($F$8:$F11))*1,"F"))</f>
        <v>0</v>
      </c>
      <c r="DC11" s="28">
        <f ca="1">IF(WEEKDAY(DC$6,2)&gt;5,"w",IF(ISERROR(VLOOKUP(DC$6,fériés,1,FALSE)),(SUM($H$1:DC$1)&gt;SUM($F$8:$F10))*(SUM($H$1:DC$1)&lt;=SUM($F$8:$F11))*1,"F"))</f>
        <v>0</v>
      </c>
      <c r="DD11" s="28">
        <f ca="1">IF(WEEKDAY(DD$6,2)&gt;5,"w",IF(ISERROR(VLOOKUP(DD$6,fériés,1,FALSE)),(SUM($H$1:DD$1)&gt;SUM($F$8:$F10))*(SUM($H$1:DD$1)&lt;=SUM($F$8:$F11))*1,"F"))</f>
        <v>0</v>
      </c>
      <c r="DE11" s="28">
        <f ca="1">IF(WEEKDAY(DE$6,2)&gt;5,"w",IF(ISERROR(VLOOKUP(DE$6,fériés,1,FALSE)),(SUM($H$1:DE$1)&gt;SUM($F$8:$F10))*(SUM($H$1:DE$1)&lt;=SUM($F$8:$F11))*1,"F"))</f>
        <v>0</v>
      </c>
      <c r="DF11" s="28">
        <f ca="1">IF(WEEKDAY(DF$6,2)&gt;5,"w",IF(ISERROR(VLOOKUP(DF$6,fériés,1,FALSE)),(SUM($H$1:DF$1)&gt;SUM($F$8:$F10))*(SUM($H$1:DF$1)&lt;=SUM($F$8:$F11))*1,"F"))</f>
        <v>0</v>
      </c>
      <c r="DG11" s="28">
        <f ca="1">IF(WEEKDAY(DG$6,2)&gt;5,"w",IF(ISERROR(VLOOKUP(DG$6,fériés,1,FALSE)),(SUM($H$1:DG$1)&gt;SUM($F$8:$F10))*(SUM($H$1:DG$1)&lt;=SUM($F$8:$F11))*1,"F"))</f>
        <v>0</v>
      </c>
      <c r="DH11" s="28">
        <f ca="1">IF(WEEKDAY(DH$6,2)&gt;5,"w",IF(ISERROR(VLOOKUP(DH$6,fériés,1,FALSE)),(SUM($H$1:DH$1)&gt;SUM($F$8:$F10))*(SUM($H$1:DH$1)&lt;=SUM($F$8:$F11))*1,"F"))</f>
        <v>0</v>
      </c>
      <c r="DI11" s="28">
        <f ca="1">IF(WEEKDAY(DI$6,2)&gt;5,"w",IF(ISERROR(VLOOKUP(DI$6,fériés,1,FALSE)),(SUM($H$1:DI$1)&gt;SUM($F$8:$F10))*(SUM($H$1:DI$1)&lt;=SUM($F$8:$F11))*1,"F"))</f>
        <v>0</v>
      </c>
      <c r="DJ11" s="28">
        <f ca="1">IF(WEEKDAY(DJ$6,2)&gt;5,"w",IF(ISERROR(VLOOKUP(DJ$6,fériés,1,FALSE)),(SUM($H$1:DJ$1)&gt;SUM($F$8:$F10))*(SUM($H$1:DJ$1)&lt;=SUM($F$8:$F11))*1,"F"))</f>
        <v>0</v>
      </c>
      <c r="DK11" s="28">
        <f ca="1">IF(WEEKDAY(DK$6,2)&gt;5,"w",IF(ISERROR(VLOOKUP(DK$6,fériés,1,FALSE)),(SUM($H$1:DK$1)&gt;SUM($F$8:$F10))*(SUM($H$1:DK$1)&lt;=SUM($F$8:$F11))*1,"F"))</f>
        <v>0</v>
      </c>
      <c r="DL11" s="28">
        <f ca="1">IF(WEEKDAY(DL$6,2)&gt;5,"w",IF(ISERROR(VLOOKUP(DL$6,fériés,1,FALSE)),(SUM($H$1:DL$1)&gt;SUM($F$8:$F10))*(SUM($H$1:DL$1)&lt;=SUM($F$8:$F11))*1,"F"))</f>
        <v>0</v>
      </c>
      <c r="DM11" s="28">
        <f ca="1">IF(WEEKDAY(DM$6,2)&gt;5,"w",IF(ISERROR(VLOOKUP(DM$6,fériés,1,FALSE)),(SUM($H$1:DM$1)&gt;SUM($F$8:$F10))*(SUM($H$1:DM$1)&lt;=SUM($F$8:$F11))*1,"F"))</f>
        <v>0</v>
      </c>
      <c r="DN11" s="28">
        <f ca="1">IF(WEEKDAY(DN$6,2)&gt;5,"w",IF(ISERROR(VLOOKUP(DN$6,fériés,1,FALSE)),(SUM($H$1:DN$1)&gt;SUM($F$8:$F10))*(SUM($H$1:DN$1)&lt;=SUM($F$8:$F11))*1,"F"))</f>
        <v>0</v>
      </c>
      <c r="DO11" s="28">
        <f ca="1">IF(WEEKDAY(DO$6,2)&gt;5,"w",IF(ISERROR(VLOOKUP(DO$6,fériés,1,FALSE)),(SUM($H$1:DO$1)&gt;SUM($F$8:$F10))*(SUM($H$1:DO$1)&lt;=SUM($F$8:$F11))*1,"F"))</f>
        <v>0</v>
      </c>
      <c r="DP11" s="28">
        <f ca="1">IF(WEEKDAY(DP$6,2)&gt;5,"w",IF(ISERROR(VLOOKUP(DP$6,fériés,1,FALSE)),(SUM($H$1:DP$1)&gt;SUM($F$8:$F10))*(SUM($H$1:DP$1)&lt;=SUM($F$8:$F11))*1,"F"))</f>
        <v>0</v>
      </c>
      <c r="DQ11" s="28">
        <f ca="1">IF(WEEKDAY(DQ$6,2)&gt;5,"w",IF(ISERROR(VLOOKUP(DQ$6,fériés,1,FALSE)),(SUM($H$1:DQ$1)&gt;SUM($F$8:$F10))*(SUM($H$1:DQ$1)&lt;=SUM($F$8:$F11))*1,"F"))</f>
        <v>0</v>
      </c>
      <c r="DR11" s="28">
        <f ca="1">IF(WEEKDAY(DR$6,2)&gt;5,"w",IF(ISERROR(VLOOKUP(DR$6,fériés,1,FALSE)),(SUM($H$1:DR$1)&gt;SUM($F$8:$F10))*(SUM($H$1:DR$1)&lt;=SUM($F$8:$F11))*1,"F"))</f>
        <v>0</v>
      </c>
      <c r="DS11" s="28">
        <f ca="1">IF(WEEKDAY(DS$6,2)&gt;5,"w",IF(ISERROR(VLOOKUP(DS$6,fériés,1,FALSE)),(SUM($H$1:DS$1)&gt;SUM($F$8:$F10))*(SUM($H$1:DS$1)&lt;=SUM($F$8:$F11))*1,"F"))</f>
        <v>0</v>
      </c>
      <c r="DT11" s="28">
        <f ca="1">IF(WEEKDAY(DT$6,2)&gt;5,"w",IF(ISERROR(VLOOKUP(DT$6,fériés,1,FALSE)),(SUM($H$1:DT$1)&gt;SUM($F$8:$F10))*(SUM($H$1:DT$1)&lt;=SUM($F$8:$F11))*1,"F"))</f>
        <v>0</v>
      </c>
      <c r="DU11" s="28">
        <f ca="1">IF(WEEKDAY(DU$6,2)&gt;5,"w",IF(ISERROR(VLOOKUP(DU$6,fériés,1,FALSE)),(SUM($H$1:DU$1)&gt;SUM($F$8:$F10))*(SUM($H$1:DU$1)&lt;=SUM($F$8:$F11))*1,"F"))</f>
        <v>0</v>
      </c>
      <c r="DV11" s="28">
        <f ca="1">IF(WEEKDAY(DV$6,2)&gt;5,"w",IF(ISERROR(VLOOKUP(DV$6,fériés,1,FALSE)),(SUM($H$1:DV$1)&gt;SUM($F$8:$F10))*(SUM($H$1:DV$1)&lt;=SUM($F$8:$F11))*1,"F"))</f>
        <v>0</v>
      </c>
      <c r="DW11" s="28">
        <f ca="1">IF(WEEKDAY(DW$6,2)&gt;5,"w",IF(ISERROR(VLOOKUP(DW$6,fériés,1,FALSE)),(SUM($H$1:DW$1)&gt;SUM($F$8:$F10))*(SUM($H$1:DW$1)&lt;=SUM($F$8:$F11))*1,"F"))</f>
        <v>0</v>
      </c>
      <c r="DX11" s="28">
        <f ca="1">IF(WEEKDAY(DX$6,2)&gt;5,"w",IF(ISERROR(VLOOKUP(DX$6,fériés,1,FALSE)),(SUM($H$1:DX$1)&gt;SUM($F$8:$F10))*(SUM($H$1:DX$1)&lt;=SUM($F$8:$F11))*1,"F"))</f>
        <v>0</v>
      </c>
      <c r="DY11" s="28">
        <f ca="1">IF(WEEKDAY(DY$6,2)&gt;5,"w",IF(ISERROR(VLOOKUP(DY$6,fériés,1,FALSE)),(SUM($H$1:DY$1)&gt;SUM($F$8:$F10))*(SUM($H$1:DY$1)&lt;=SUM($F$8:$F11))*1,"F"))</f>
        <v>0</v>
      </c>
      <c r="DZ11" s="28">
        <f ca="1">IF(WEEKDAY(DZ$6,2)&gt;5,"w",IF(ISERROR(VLOOKUP(DZ$6,fériés,1,FALSE)),(SUM($H$1:DZ$1)&gt;SUM($F$8:$F10))*(SUM($H$1:DZ$1)&lt;=SUM($F$8:$F11))*1,"F"))</f>
        <v>0</v>
      </c>
      <c r="EA11" s="28">
        <f ca="1">IF(WEEKDAY(EA$6,2)&gt;5,"w",IF(ISERROR(VLOOKUP(EA$6,fériés,1,FALSE)),(SUM($H$1:EA$1)&gt;SUM($F$8:$F10))*(SUM($H$1:EA$1)&lt;=SUM($F$8:$F11))*1,"F"))</f>
        <v>0</v>
      </c>
      <c r="EB11" s="28">
        <f ca="1">IF(WEEKDAY(EB$6,2)&gt;5,"w",IF(ISERROR(VLOOKUP(EB$6,fériés,1,FALSE)),(SUM($H$1:EB$1)&gt;SUM($F$8:$F10))*(SUM($H$1:EB$1)&lt;=SUM($F$8:$F11))*1,"F"))</f>
        <v>0</v>
      </c>
      <c r="EC11" s="28">
        <f ca="1">IF(WEEKDAY(EC$6,2)&gt;5,"w",IF(ISERROR(VLOOKUP(EC$6,fériés,1,FALSE)),(SUM($H$1:EC$1)&gt;SUM($F$8:$F10))*(SUM($H$1:EC$1)&lt;=SUM($F$8:$F11))*1,"F"))</f>
        <v>0</v>
      </c>
      <c r="ED11" s="28">
        <f ca="1">IF(WEEKDAY(ED$6,2)&gt;5,"w",IF(ISERROR(VLOOKUP(ED$6,fériés,1,FALSE)),(SUM($H$1:ED$1)&gt;SUM($F$8:$F10))*(SUM($H$1:ED$1)&lt;=SUM($F$8:$F11))*1,"F"))</f>
        <v>0</v>
      </c>
      <c r="EE11" s="28">
        <f ca="1">IF(WEEKDAY(EE$6,2)&gt;5,"w",IF(ISERROR(VLOOKUP(EE$6,fériés,1,FALSE)),(SUM($H$1:EE$1)&gt;SUM($F$8:$F10))*(SUM($H$1:EE$1)&lt;=SUM($F$8:$F11))*1,"F"))</f>
        <v>0</v>
      </c>
      <c r="EF11" s="28" t="str">
        <f ca="1">IF(WEEKDAY(EF$6,2)&gt;5,"w",IF(ISERROR(VLOOKUP(EF$6,fériés,1,FALSE)),(SUM($H$1:EF$1)&gt;SUM($F$8:$F10))*(SUM($H$1:EF$1)&lt;=SUM($F$8:$F11))*1,"F"))</f>
        <v>w</v>
      </c>
      <c r="EG11" s="28" t="str">
        <f ca="1">IF(WEEKDAY(EG$6,2)&gt;5,"w",IF(ISERROR(VLOOKUP(EG$6,fériés,1,FALSE)),(SUM($H$1:EG$1)&gt;SUM($F$8:$F10))*(SUM($H$1:EG$1)&lt;=SUM($F$8:$F11))*1,"F"))</f>
        <v>w</v>
      </c>
      <c r="EH11" s="28" t="str">
        <f ca="1">IF(WEEKDAY(EH$6,2)&gt;5,"w",IF(ISERROR(VLOOKUP(EH$6,fériés,1,FALSE)),(SUM($H$1:EH$1)&gt;SUM($F$8:$F10))*(SUM($H$1:EH$1)&lt;=SUM($F$8:$F11))*1,"F"))</f>
        <v>w</v>
      </c>
      <c r="EI11" s="28" t="str">
        <f ca="1">IF(WEEKDAY(EI$6,2)&gt;5,"w",IF(ISERROR(VLOOKUP(EI$6,fériés,1,FALSE)),(SUM($H$1:EI$1)&gt;SUM($F$8:$F10))*(SUM($H$1:EI$1)&lt;=SUM($F$8:$F11))*1,"F"))</f>
        <v>w</v>
      </c>
      <c r="EJ11" s="28" t="str">
        <f ca="1">IF(WEEKDAY(EJ$6,2)&gt;5,"w",IF(ISERROR(VLOOKUP(EJ$6,fériés,1,FALSE)),(SUM($H$1:EJ$1)&gt;SUM($F$8:$F10))*(SUM($H$1:EJ$1)&lt;=SUM($F$8:$F11))*1,"F"))</f>
        <v>w</v>
      </c>
      <c r="EK11" s="28" t="str">
        <f ca="1">IF(WEEKDAY(EK$6,2)&gt;5,"w",IF(ISERROR(VLOOKUP(EK$6,fériés,1,FALSE)),(SUM($H$1:EK$1)&gt;SUM($F$8:$F10))*(SUM($H$1:EK$1)&lt;=SUM($F$8:$F11))*1,"F"))</f>
        <v>w</v>
      </c>
      <c r="EL11" s="28" t="str">
        <f ca="1">IF(WEEKDAY(EL$6,2)&gt;5,"w",IF(ISERROR(VLOOKUP(EL$6,fériés,1,FALSE)),(SUM($H$1:EL$1)&gt;SUM($F$8:$F10))*(SUM($H$1:EL$1)&lt;=SUM($F$8:$F11))*1,"F"))</f>
        <v>w</v>
      </c>
      <c r="EM11" s="28" t="str">
        <f ca="1">IF(WEEKDAY(EM$6,2)&gt;5,"w",IF(ISERROR(VLOOKUP(EM$6,fériés,1,FALSE)),(SUM($H$1:EM$1)&gt;SUM($F$8:$F10))*(SUM($H$1:EM$1)&lt;=SUM($F$8:$F11))*1,"F"))</f>
        <v>w</v>
      </c>
      <c r="EN11" s="28" t="str">
        <f ca="1">IF(WEEKDAY(EN$6,2)&gt;5,"w",IF(ISERROR(VLOOKUP(EN$6,fériés,1,FALSE)),(SUM($H$1:EN$1)&gt;SUM($F$8:$F10))*(SUM($H$1:EN$1)&lt;=SUM($F$8:$F11))*1,"F"))</f>
        <v>w</v>
      </c>
      <c r="EO11" s="28" t="str">
        <f ca="1">IF(WEEKDAY(EO$6,2)&gt;5,"w",IF(ISERROR(VLOOKUP(EO$6,fériés,1,FALSE)),(SUM($H$1:EO$1)&gt;SUM($F$8:$F10))*(SUM($H$1:EO$1)&lt;=SUM($F$8:$F11))*1,"F"))</f>
        <v>w</v>
      </c>
      <c r="EP11" s="28" t="str">
        <f ca="1">IF(WEEKDAY(EP$6,2)&gt;5,"w",IF(ISERROR(VLOOKUP(EP$6,fériés,1,FALSE)),(SUM($H$1:EP$1)&gt;SUM($F$8:$F10))*(SUM($H$1:EP$1)&lt;=SUM($F$8:$F11))*1,"F"))</f>
        <v>w</v>
      </c>
      <c r="EQ11" s="28" t="str">
        <f ca="1">IF(WEEKDAY(EQ$6,2)&gt;5,"w",IF(ISERROR(VLOOKUP(EQ$6,fériés,1,FALSE)),(SUM($H$1:EQ$1)&gt;SUM($F$8:$F10))*(SUM($H$1:EQ$1)&lt;=SUM($F$8:$F11))*1,"F"))</f>
        <v>w</v>
      </c>
      <c r="ER11" s="28" t="str">
        <f ca="1">IF(WEEKDAY(ER$6,2)&gt;5,"w",IF(ISERROR(VLOOKUP(ER$6,fériés,1,FALSE)),(SUM($H$1:ER$1)&gt;SUM($F$8:$F10))*(SUM($H$1:ER$1)&lt;=SUM($F$8:$F11))*1,"F"))</f>
        <v>w</v>
      </c>
      <c r="ES11" s="28" t="str">
        <f ca="1">IF(WEEKDAY(ES$6,2)&gt;5,"w",IF(ISERROR(VLOOKUP(ES$6,fériés,1,FALSE)),(SUM($H$1:ES$1)&gt;SUM($F$8:$F10))*(SUM($H$1:ES$1)&lt;=SUM($F$8:$F11))*1,"F"))</f>
        <v>w</v>
      </c>
      <c r="ET11" s="28" t="str">
        <f ca="1">IF(WEEKDAY(ET$6,2)&gt;5,"w",IF(ISERROR(VLOOKUP(ET$6,fériés,1,FALSE)),(SUM($H$1:ET$1)&gt;SUM($F$8:$F10))*(SUM($H$1:ET$1)&lt;=SUM($F$8:$F11))*1,"F"))</f>
        <v>w</v>
      </c>
      <c r="EU11" s="28" t="str">
        <f ca="1">IF(WEEKDAY(EU$6,2)&gt;5,"w",IF(ISERROR(VLOOKUP(EU$6,fériés,1,FALSE)),(SUM($H$1:EU$1)&gt;SUM($F$8:$F10))*(SUM($H$1:EU$1)&lt;=SUM($F$8:$F11))*1,"F"))</f>
        <v>w</v>
      </c>
      <c r="EV11" s="28" t="str">
        <f ca="1">IF(WEEKDAY(EV$6,2)&gt;5,"w",IF(ISERROR(VLOOKUP(EV$6,fériés,1,FALSE)),(SUM($H$1:EV$1)&gt;SUM($F$8:$F10))*(SUM($H$1:EV$1)&lt;=SUM($F$8:$F11))*1,"F"))</f>
        <v>w</v>
      </c>
      <c r="EW11" s="28" t="str">
        <f ca="1">IF(WEEKDAY(EW$6,2)&gt;5,"w",IF(ISERROR(VLOOKUP(EW$6,fériés,1,FALSE)),(SUM($H$1:EW$1)&gt;SUM($F$8:$F10))*(SUM($H$1:EW$1)&lt;=SUM($F$8:$F11))*1,"F"))</f>
        <v>w</v>
      </c>
      <c r="EX11" s="28" t="str">
        <f ca="1">IF(WEEKDAY(EX$6,2)&gt;5,"w",IF(ISERROR(VLOOKUP(EX$6,fériés,1,FALSE)),(SUM($H$1:EX$1)&gt;SUM($F$8:$F10))*(SUM($H$1:EX$1)&lt;=SUM($F$8:$F11))*1,"F"))</f>
        <v>w</v>
      </c>
      <c r="EY11" s="28" t="str">
        <f ca="1">IF(WEEKDAY(EY$6,2)&gt;5,"w",IF(ISERROR(VLOOKUP(EY$6,fériés,1,FALSE)),(SUM($H$1:EY$1)&gt;SUM($F$8:$F10))*(SUM($H$1:EY$1)&lt;=SUM($F$8:$F11))*1,"F"))</f>
        <v>w</v>
      </c>
      <c r="EZ11" s="28">
        <f ca="1">IF(WEEKDAY(EZ$6,2)&gt;5,"w",IF(ISERROR(VLOOKUP(EZ$6,fériés,1,FALSE)),(SUM($H$1:EZ$1)&gt;SUM($F$8:$F10))*(SUM($H$1:EZ$1)&lt;=SUM($F$8:$F11))*1,"F"))</f>
        <v>0</v>
      </c>
      <c r="FA11" s="28">
        <f ca="1">IF(WEEKDAY(FA$6,2)&gt;5,"w",IF(ISERROR(VLOOKUP(FA$6,fériés,1,FALSE)),(SUM($H$1:FA$1)&gt;SUM($F$8:$F10))*(SUM($H$1:FA$1)&lt;=SUM($F$8:$F11))*1,"F"))</f>
        <v>0</v>
      </c>
      <c r="FB11" s="28">
        <f ca="1">IF(WEEKDAY(FB$6,2)&gt;5,"w",IF(ISERROR(VLOOKUP(FB$6,fériés,1,FALSE)),(SUM($H$1:FB$1)&gt;SUM($F$8:$F10))*(SUM($H$1:FB$1)&lt;=SUM($F$8:$F11))*1,"F"))</f>
        <v>0</v>
      </c>
      <c r="FC11" s="28">
        <f ca="1">IF(WEEKDAY(FC$6,2)&gt;5,"w",IF(ISERROR(VLOOKUP(FC$6,fériés,1,FALSE)),(SUM($H$1:FC$1)&gt;SUM($F$8:$F10))*(SUM($H$1:FC$1)&lt;=SUM($F$8:$F11))*1,"F"))</f>
        <v>0</v>
      </c>
      <c r="FD11" s="28">
        <f ca="1">IF(WEEKDAY(FD$6,2)&gt;5,"w",IF(ISERROR(VLOOKUP(FD$6,fériés,1,FALSE)),(SUM($H$1:FD$1)&gt;SUM($F$8:$F10))*(SUM($H$1:FD$1)&lt;=SUM($F$8:$F11))*1,"F"))</f>
        <v>0</v>
      </c>
      <c r="FE11" s="28">
        <f ca="1">IF(WEEKDAY(FE$6,2)&gt;5,"w",IF(ISERROR(VLOOKUP(FE$6,fériés,1,FALSE)),(SUM($H$1:FE$1)&gt;SUM($F$8:$F10))*(SUM($H$1:FE$1)&lt;=SUM($F$8:$F11))*1,"F"))</f>
        <v>0</v>
      </c>
      <c r="FF11" s="28">
        <f ca="1">IF(WEEKDAY(FF$6,2)&gt;5,"w",IF(ISERROR(VLOOKUP(FF$6,fériés,1,FALSE)),(SUM($H$1:FF$1)&gt;SUM($F$8:$F10))*(SUM($H$1:FF$1)&lt;=SUM($F$8:$F11))*1,"F"))</f>
        <v>0</v>
      </c>
      <c r="FG11" s="28">
        <f ca="1">IF(WEEKDAY(FG$6,2)&gt;5,"w",IF(ISERROR(VLOOKUP(FG$6,fériés,1,FALSE)),(SUM($H$1:FG$1)&gt;SUM($F$8:$F10))*(SUM($H$1:FG$1)&lt;=SUM($F$8:$F11))*1,"F"))</f>
        <v>0</v>
      </c>
      <c r="FH11" s="28">
        <f ca="1">IF(WEEKDAY(FH$6,2)&gt;5,"w",IF(ISERROR(VLOOKUP(FH$6,fériés,1,FALSE)),(SUM($H$1:FH$1)&gt;SUM($F$8:$F10))*(SUM($H$1:FH$1)&lt;=SUM($F$8:$F11))*1,"F"))</f>
        <v>0</v>
      </c>
      <c r="FI11" s="28">
        <f ca="1">IF(WEEKDAY(FI$6,2)&gt;5,"w",IF(ISERROR(VLOOKUP(FI$6,fériés,1,FALSE)),(SUM($H$1:FI$1)&gt;SUM($F$8:$F10))*(SUM($H$1:FI$1)&lt;=SUM($F$8:$F11))*1,"F"))</f>
        <v>0</v>
      </c>
      <c r="FJ11" s="28">
        <f ca="1">IF(WEEKDAY(FJ$6,2)&gt;5,"w",IF(ISERROR(VLOOKUP(FJ$6,fériés,1,FALSE)),(SUM($H$1:FJ$1)&gt;SUM($F$8:$F10))*(SUM($H$1:FJ$1)&lt;=SUM($F$8:$F11))*1,"F"))</f>
        <v>0</v>
      </c>
      <c r="FK11" s="28">
        <f ca="1">IF(WEEKDAY(FK$6,2)&gt;5,"w",IF(ISERROR(VLOOKUP(FK$6,fériés,1,FALSE)),(SUM($H$1:FK$1)&gt;SUM($F$8:$F10))*(SUM($H$1:FK$1)&lt;=SUM($F$8:$F11))*1,"F"))</f>
        <v>0</v>
      </c>
      <c r="FL11" s="28">
        <f ca="1">IF(WEEKDAY(FL$6,2)&gt;5,"w",IF(ISERROR(VLOOKUP(FL$6,fériés,1,FALSE)),(SUM($H$1:FL$1)&gt;SUM($F$8:$F10))*(SUM($H$1:FL$1)&lt;=SUM($F$8:$F11))*1,"F"))</f>
        <v>0</v>
      </c>
      <c r="FM11" s="28">
        <f ca="1">IF(WEEKDAY(FM$6,2)&gt;5,"w",IF(ISERROR(VLOOKUP(FM$6,fériés,1,FALSE)),(SUM($H$1:FM$1)&gt;SUM($F$8:$F10))*(SUM($H$1:FM$1)&lt;=SUM($F$8:$F11))*1,"F"))</f>
        <v>0</v>
      </c>
      <c r="FN11" s="28">
        <f ca="1">IF(WEEKDAY(FN$6,2)&gt;5,"w",IF(ISERROR(VLOOKUP(FN$6,fériés,1,FALSE)),(SUM($H$1:FN$1)&gt;SUM($F$8:$F10))*(SUM($H$1:FN$1)&lt;=SUM($F$8:$F11))*1,"F"))</f>
        <v>0</v>
      </c>
      <c r="FO11" s="28">
        <f ca="1">IF(WEEKDAY(FO$6,2)&gt;5,"w",IF(ISERROR(VLOOKUP(FO$6,fériés,1,FALSE)),(SUM($H$1:FO$1)&gt;SUM($F$8:$F10))*(SUM($H$1:FO$1)&lt;=SUM($F$8:$F11))*1,"F"))</f>
        <v>0</v>
      </c>
      <c r="FP11" s="28">
        <f ca="1">IF(WEEKDAY(FP$6,2)&gt;5,"w",IF(ISERROR(VLOOKUP(FP$6,fériés,1,FALSE)),(SUM($H$1:FP$1)&gt;SUM($F$8:$F10))*(SUM($H$1:FP$1)&lt;=SUM($F$8:$F11))*1,"F"))</f>
        <v>0</v>
      </c>
      <c r="FQ11" s="28">
        <f ca="1">IF(WEEKDAY(FQ$6,2)&gt;5,"w",IF(ISERROR(VLOOKUP(FQ$6,fériés,1,FALSE)),(SUM($H$1:FQ$1)&gt;SUM($F$8:$F10))*(SUM($H$1:FQ$1)&lt;=SUM($F$8:$F11))*1,"F"))</f>
        <v>0</v>
      </c>
      <c r="FR11" s="28">
        <f ca="1">IF(WEEKDAY(FR$6,2)&gt;5,"w",IF(ISERROR(VLOOKUP(FR$6,fériés,1,FALSE)),(SUM($H$1:FR$1)&gt;SUM($F$8:$F10))*(SUM($H$1:FR$1)&lt;=SUM($F$8:$F11))*1,"F"))</f>
        <v>0</v>
      </c>
      <c r="FS11" s="28">
        <f ca="1">IF(WEEKDAY(FS$6,2)&gt;5,"w",IF(ISERROR(VLOOKUP(FS$6,fériés,1,FALSE)),(SUM($H$1:FS$1)&gt;SUM($F$8:$F10))*(SUM($H$1:FS$1)&lt;=SUM($F$8:$F11))*1,"F"))</f>
        <v>0</v>
      </c>
      <c r="FT11" s="28">
        <f ca="1">IF(WEEKDAY(FT$6,2)&gt;5,"w",IF(ISERROR(VLOOKUP(FT$6,fériés,1,FALSE)),(SUM($H$1:FT$1)&gt;SUM($F$8:$F10))*(SUM($H$1:FT$1)&lt;=SUM($F$8:$F11))*1,"F"))</f>
        <v>0</v>
      </c>
      <c r="FU11" s="28">
        <f ca="1">IF(WEEKDAY(FU$6,2)&gt;5,"w",IF(ISERROR(VLOOKUP(FU$6,fériés,1,FALSE)),(SUM($H$1:FU$1)&gt;SUM($F$8:$F10))*(SUM($H$1:FU$1)&lt;=SUM($F$8:$F11))*1,"F"))</f>
        <v>0</v>
      </c>
      <c r="FV11" s="28">
        <f ca="1">IF(WEEKDAY(FV$6,2)&gt;5,"w",IF(ISERROR(VLOOKUP(FV$6,fériés,1,FALSE)),(SUM($H$1:FV$1)&gt;SUM($F$8:$F10))*(SUM($H$1:FV$1)&lt;=SUM($F$8:$F11))*1,"F"))</f>
        <v>0</v>
      </c>
      <c r="FW11" s="28">
        <f ca="1">IF(WEEKDAY(FW$6,2)&gt;5,"w",IF(ISERROR(VLOOKUP(FW$6,fériés,1,FALSE)),(SUM($H$1:FW$1)&gt;SUM($F$8:$F10))*(SUM($H$1:FW$1)&lt;=SUM($F$8:$F11))*1,"F"))</f>
        <v>0</v>
      </c>
      <c r="FX11" s="28">
        <f ca="1">IF(WEEKDAY(FX$6,2)&gt;5,"w",IF(ISERROR(VLOOKUP(FX$6,fériés,1,FALSE)),(SUM($H$1:FX$1)&gt;SUM($F$8:$F10))*(SUM($H$1:FX$1)&lt;=SUM($F$8:$F11))*1,"F"))</f>
        <v>0</v>
      </c>
      <c r="FY11" s="28">
        <f ca="1">IF(WEEKDAY(FY$6,2)&gt;5,"w",IF(ISERROR(VLOOKUP(FY$6,fériés,1,FALSE)),(SUM($H$1:FY$1)&gt;SUM($F$8:$F10))*(SUM($H$1:FY$1)&lt;=SUM($F$8:$F11))*1,"F"))</f>
        <v>0</v>
      </c>
      <c r="FZ11" s="28">
        <f ca="1">IF(WEEKDAY(FZ$6,2)&gt;5,"w",IF(ISERROR(VLOOKUP(FZ$6,fériés,1,FALSE)),(SUM($H$1:FZ$1)&gt;SUM($F$8:$F10))*(SUM($H$1:FZ$1)&lt;=SUM($F$8:$F11))*1,"F"))</f>
        <v>0</v>
      </c>
      <c r="GA11" s="28">
        <f ca="1">IF(WEEKDAY(GA$6,2)&gt;5,"w",IF(ISERROR(VLOOKUP(GA$6,fériés,1,FALSE)),(SUM($H$1:GA$1)&gt;SUM($F$8:$F10))*(SUM($H$1:GA$1)&lt;=SUM($F$8:$F11))*1,"F"))</f>
        <v>0</v>
      </c>
      <c r="GB11" s="28">
        <f ca="1">IF(WEEKDAY(GB$6,2)&gt;5,"w",IF(ISERROR(VLOOKUP(GB$6,fériés,1,FALSE)),(SUM($H$1:GB$1)&gt;SUM($F$8:$F10))*(SUM($H$1:GB$1)&lt;=SUM($F$8:$F11))*1,"F"))</f>
        <v>0</v>
      </c>
      <c r="GC11" s="28">
        <f ca="1">IF(WEEKDAY(GC$6,2)&gt;5,"w",IF(ISERROR(VLOOKUP(GC$6,fériés,1,FALSE)),(SUM($H$1:GC$1)&gt;SUM($F$8:$F10))*(SUM($H$1:GC$1)&lt;=SUM($F$8:$F11))*1,"F"))</f>
        <v>0</v>
      </c>
      <c r="GD11" s="28">
        <f ca="1">IF(WEEKDAY(GD$6,2)&gt;5,"w",IF(ISERROR(VLOOKUP(GD$6,fériés,1,FALSE)),(SUM($H$1:GD$1)&gt;SUM($F$8:$F10))*(SUM($H$1:GD$1)&lt;=SUM($F$8:$F11))*1,"F"))</f>
        <v>0</v>
      </c>
      <c r="GE11" s="28">
        <f ca="1">IF(WEEKDAY(GE$6,2)&gt;5,"w",IF(ISERROR(VLOOKUP(GE$6,fériés,1,FALSE)),(SUM($H$1:GE$1)&gt;SUM($F$8:$F10))*(SUM($H$1:GE$1)&lt;=SUM($F$8:$F11))*1,"F"))</f>
        <v>0</v>
      </c>
      <c r="GF11" s="28">
        <f ca="1">IF(WEEKDAY(GF$6,2)&gt;5,"w",IF(ISERROR(VLOOKUP(GF$6,fériés,1,FALSE)),(SUM($H$1:GF$1)&gt;SUM($F$8:$F10))*(SUM($H$1:GF$1)&lt;=SUM($F$8:$F11))*1,"F"))</f>
        <v>0</v>
      </c>
      <c r="GG11" s="28">
        <f ca="1">IF(WEEKDAY(GG$6,2)&gt;5,"w",IF(ISERROR(VLOOKUP(GG$6,fériés,1,FALSE)),(SUM($H$1:GG$1)&gt;SUM($F$8:$F10))*(SUM($H$1:GG$1)&lt;=SUM($F$8:$F11))*1,"F"))</f>
        <v>0</v>
      </c>
      <c r="GH11" s="28">
        <f ca="1">IF(WEEKDAY(GH$6,2)&gt;5,"w",IF(ISERROR(VLOOKUP(GH$6,fériés,1,FALSE)),(SUM($H$1:GH$1)&gt;SUM($F$8:$F10))*(SUM($H$1:GH$1)&lt;=SUM($F$8:$F11))*1,"F"))</f>
        <v>0</v>
      </c>
      <c r="GI11" s="28">
        <f ca="1">IF(WEEKDAY(GI$6,2)&gt;5,"w",IF(ISERROR(VLOOKUP(GI$6,fériés,1,FALSE)),(SUM($H$1:GI$1)&gt;SUM($F$8:$F10))*(SUM($H$1:GI$1)&lt;=SUM($F$8:$F11))*1,"F"))</f>
        <v>0</v>
      </c>
      <c r="GJ11" s="28">
        <f ca="1">IF(WEEKDAY(GJ$6,2)&gt;5,"w",IF(ISERROR(VLOOKUP(GJ$6,fériés,1,FALSE)),(SUM($H$1:GJ$1)&gt;SUM($F$8:$F10))*(SUM($H$1:GJ$1)&lt;=SUM($F$8:$F11))*1,"F"))</f>
        <v>0</v>
      </c>
      <c r="GK11" s="28">
        <f ca="1">IF(WEEKDAY(GK$6,2)&gt;5,"w",IF(ISERROR(VLOOKUP(GK$6,fériés,1,FALSE)),(SUM($H$1:GK$1)&gt;SUM($F$8:$F10))*(SUM($H$1:GK$1)&lt;=SUM($F$8:$F11))*1,"F"))</f>
        <v>0</v>
      </c>
      <c r="GL11" s="28">
        <f ca="1">IF(WEEKDAY(GL$6,2)&gt;5,"w",IF(ISERROR(VLOOKUP(GL$6,fériés,1,FALSE)),(SUM($H$1:GL$1)&gt;SUM($F$8:$F10))*(SUM($H$1:GL$1)&lt;=SUM($F$8:$F11))*1,"F"))</f>
        <v>0</v>
      </c>
      <c r="GM11" s="28">
        <f ca="1">IF(WEEKDAY(GM$6,2)&gt;5,"w",IF(ISERROR(VLOOKUP(GM$6,fériés,1,FALSE)),(SUM($H$1:GM$1)&gt;SUM($F$8:$F10))*(SUM($H$1:GM$1)&lt;=SUM($F$8:$F11))*1,"F"))</f>
        <v>0</v>
      </c>
      <c r="GN11" s="28">
        <f ca="1">IF(WEEKDAY(GN$6,2)&gt;5,"w",IF(ISERROR(VLOOKUP(GN$6,fériés,1,FALSE)),(SUM($H$1:GN$1)&gt;SUM($F$8:$F10))*(SUM($H$1:GN$1)&lt;=SUM($F$8:$F11))*1,"F"))</f>
        <v>0</v>
      </c>
      <c r="GO11" s="28">
        <f ca="1">IF(WEEKDAY(GO$6,2)&gt;5,"w",IF(ISERROR(VLOOKUP(GO$6,fériés,1,FALSE)),(SUM($H$1:GO$1)&gt;SUM($F$8:$F10))*(SUM($H$1:GO$1)&lt;=SUM($F$8:$F11))*1,"F"))</f>
        <v>0</v>
      </c>
      <c r="GP11" s="28">
        <f ca="1">IF(WEEKDAY(GP$6,2)&gt;5,"w",IF(ISERROR(VLOOKUP(GP$6,fériés,1,FALSE)),(SUM($H$1:GP$1)&gt;SUM($F$8:$F10))*(SUM($H$1:GP$1)&lt;=SUM($F$8:$F11))*1,"F"))</f>
        <v>0</v>
      </c>
      <c r="GQ11" s="28">
        <f ca="1">IF(WEEKDAY(GQ$6,2)&gt;5,"w",IF(ISERROR(VLOOKUP(GQ$6,fériés,1,FALSE)),(SUM($H$1:GQ$1)&gt;SUM($F$8:$F10))*(SUM($H$1:GQ$1)&lt;=SUM($F$8:$F11))*1,"F"))</f>
        <v>0</v>
      </c>
      <c r="GR11" s="28">
        <f ca="1">IF(WEEKDAY(GR$6,2)&gt;5,"w",IF(ISERROR(VLOOKUP(GR$6,fériés,1,FALSE)),(SUM($H$1:GR$1)&gt;SUM($F$8:$F10))*(SUM($H$1:GR$1)&lt;=SUM($F$8:$F11))*1,"F"))</f>
        <v>0</v>
      </c>
      <c r="GS11" s="28">
        <f ca="1">IF(WEEKDAY(GS$6,2)&gt;5,"w",IF(ISERROR(VLOOKUP(GS$6,fériés,1,FALSE)),(SUM($H$1:GS$1)&gt;SUM($F$8:$F10))*(SUM($H$1:GS$1)&lt;=SUM($F$8:$F11))*1,"F"))</f>
        <v>0</v>
      </c>
      <c r="GT11" s="28">
        <f ca="1">IF(WEEKDAY(GT$6,2)&gt;5,"w",IF(ISERROR(VLOOKUP(GT$6,fériés,1,FALSE)),(SUM($H$1:GT$1)&gt;SUM($F$8:$F10))*(SUM($H$1:GT$1)&lt;=SUM($F$8:$F11))*1,"F"))</f>
        <v>0</v>
      </c>
      <c r="GU11" s="28">
        <f ca="1">IF(WEEKDAY(GU$6,2)&gt;5,"w",IF(ISERROR(VLOOKUP(GU$6,fériés,1,FALSE)),(SUM($H$1:GU$1)&gt;SUM($F$8:$F10))*(SUM($H$1:GU$1)&lt;=SUM($F$8:$F11))*1,"F"))</f>
        <v>0</v>
      </c>
      <c r="GV11" s="28">
        <f ca="1">IF(WEEKDAY(GV$6,2)&gt;5,"w",IF(ISERROR(VLOOKUP(GV$6,fériés,1,FALSE)),(SUM($H$1:GV$1)&gt;SUM($F$8:$F10))*(SUM($H$1:GV$1)&lt;=SUM($F$8:$F11))*1,"F"))</f>
        <v>0</v>
      </c>
      <c r="GW11" s="28">
        <f ca="1">IF(WEEKDAY(GW$6,2)&gt;5,"w",IF(ISERROR(VLOOKUP(GW$6,fériés,1,FALSE)),(SUM($H$1:GW$1)&gt;SUM($F$8:$F10))*(SUM($H$1:GW$1)&lt;=SUM($F$8:$F11))*1,"F"))</f>
        <v>0</v>
      </c>
      <c r="GX11" s="28" t="str">
        <f ca="1">IF(WEEKDAY(GX$6,2)&gt;5,"w",IF(ISERROR(VLOOKUP(GX$6,fériés,1,FALSE)),(SUM($H$1:GX$1)&gt;SUM($F$8:$F10))*(SUM($H$1:GX$1)&lt;=SUM($F$8:$F11))*1,"F"))</f>
        <v>w</v>
      </c>
      <c r="GY11" s="28" t="str">
        <f ca="1">IF(WEEKDAY(GY$6,2)&gt;5,"w",IF(ISERROR(VLOOKUP(GY$6,fériés,1,FALSE)),(SUM($H$1:GY$1)&gt;SUM($F$8:$F10))*(SUM($H$1:GY$1)&lt;=SUM($F$8:$F11))*1,"F"))</f>
        <v>w</v>
      </c>
      <c r="GZ11" s="28" t="str">
        <f ca="1">IF(WEEKDAY(GZ$6,2)&gt;5,"w",IF(ISERROR(VLOOKUP(GZ$6,fériés,1,FALSE)),(SUM($H$1:GZ$1)&gt;SUM($F$8:$F10))*(SUM($H$1:GZ$1)&lt;=SUM($F$8:$F11))*1,"F"))</f>
        <v>w</v>
      </c>
      <c r="HA11" s="28" t="str">
        <f ca="1">IF(WEEKDAY(HA$6,2)&gt;5,"w",IF(ISERROR(VLOOKUP(HA$6,fériés,1,FALSE)),(SUM($H$1:HA$1)&gt;SUM($F$8:$F10))*(SUM($H$1:HA$1)&lt;=SUM($F$8:$F11))*1,"F"))</f>
        <v>w</v>
      </c>
      <c r="HB11" s="28" t="str">
        <f ca="1">IF(WEEKDAY(HB$6,2)&gt;5,"w",IF(ISERROR(VLOOKUP(HB$6,fériés,1,FALSE)),(SUM($H$1:HB$1)&gt;SUM($F$8:$F10))*(SUM($H$1:HB$1)&lt;=SUM($F$8:$F11))*1,"F"))</f>
        <v>w</v>
      </c>
      <c r="HC11" s="28" t="str">
        <f ca="1">IF(WEEKDAY(HC$6,2)&gt;5,"w",IF(ISERROR(VLOOKUP(HC$6,fériés,1,FALSE)),(SUM($H$1:HC$1)&gt;SUM($F$8:$F10))*(SUM($H$1:HC$1)&lt;=SUM($F$8:$F11))*1,"F"))</f>
        <v>w</v>
      </c>
      <c r="HD11" s="28" t="str">
        <f ca="1">IF(WEEKDAY(HD$6,2)&gt;5,"w",IF(ISERROR(VLOOKUP(HD$6,fériés,1,FALSE)),(SUM($H$1:HD$1)&gt;SUM($F$8:$F10))*(SUM($H$1:HD$1)&lt;=SUM($F$8:$F11))*1,"F"))</f>
        <v>w</v>
      </c>
      <c r="HE11" s="28" t="str">
        <f ca="1">IF(WEEKDAY(HE$6,2)&gt;5,"w",IF(ISERROR(VLOOKUP(HE$6,fériés,1,FALSE)),(SUM($H$1:HE$1)&gt;SUM($F$8:$F10))*(SUM($H$1:HE$1)&lt;=SUM($F$8:$F11))*1,"F"))</f>
        <v>w</v>
      </c>
      <c r="HF11" s="28" t="str">
        <f ca="1">IF(WEEKDAY(HF$6,2)&gt;5,"w",IF(ISERROR(VLOOKUP(HF$6,fériés,1,FALSE)),(SUM($H$1:HF$1)&gt;SUM($F$8:$F10))*(SUM($H$1:HF$1)&lt;=SUM($F$8:$F11))*1,"F"))</f>
        <v>w</v>
      </c>
      <c r="HG11" s="28" t="str">
        <f ca="1">IF(WEEKDAY(HG$6,2)&gt;5,"w",IF(ISERROR(VLOOKUP(HG$6,fériés,1,FALSE)),(SUM($H$1:HG$1)&gt;SUM($F$8:$F10))*(SUM($H$1:HG$1)&lt;=SUM($F$8:$F11))*1,"F"))</f>
        <v>w</v>
      </c>
      <c r="HH11" s="28" t="str">
        <f ca="1">IF(WEEKDAY(HH$6,2)&gt;5,"w",IF(ISERROR(VLOOKUP(HH$6,fériés,1,FALSE)),(SUM($H$1:HH$1)&gt;SUM($F$8:$F10))*(SUM($H$1:HH$1)&lt;=SUM($F$8:$F11))*1,"F"))</f>
        <v>w</v>
      </c>
      <c r="HI11" s="28" t="str">
        <f ca="1">IF(WEEKDAY(HI$6,2)&gt;5,"w",IF(ISERROR(VLOOKUP(HI$6,fériés,1,FALSE)),(SUM($H$1:HI$1)&gt;SUM($F$8:$F10))*(SUM($H$1:HI$1)&lt;=SUM($F$8:$F11))*1,"F"))</f>
        <v>w</v>
      </c>
      <c r="HJ11" s="28" t="str">
        <f ca="1">IF(WEEKDAY(HJ$6,2)&gt;5,"w",IF(ISERROR(VLOOKUP(HJ$6,fériés,1,FALSE)),(SUM($H$1:HJ$1)&gt;SUM($F$8:$F10))*(SUM($H$1:HJ$1)&lt;=SUM($F$8:$F11))*1,"F"))</f>
        <v>w</v>
      </c>
      <c r="HK11" s="28" t="str">
        <f ca="1">IF(WEEKDAY(HK$6,2)&gt;5,"w",IF(ISERROR(VLOOKUP(HK$6,fériés,1,FALSE)),(SUM($H$1:HK$1)&gt;SUM($F$8:$F10))*(SUM($H$1:HK$1)&lt;=SUM($F$8:$F11))*1,"F"))</f>
        <v>w</v>
      </c>
      <c r="HL11" s="28" t="str">
        <f ca="1">IF(WEEKDAY(HL$6,2)&gt;5,"w",IF(ISERROR(VLOOKUP(HL$6,fériés,1,FALSE)),(SUM($H$1:HL$1)&gt;SUM($F$8:$F10))*(SUM($H$1:HL$1)&lt;=SUM($F$8:$F11))*1,"F"))</f>
        <v>w</v>
      </c>
      <c r="HM11" s="28" t="str">
        <f ca="1">IF(WEEKDAY(HM$6,2)&gt;5,"w",IF(ISERROR(VLOOKUP(HM$6,fériés,1,FALSE)),(SUM($H$1:HM$1)&gt;SUM($F$8:$F10))*(SUM($H$1:HM$1)&lt;=SUM($F$8:$F11))*1,"F"))</f>
        <v>w</v>
      </c>
      <c r="HN11" s="28" t="str">
        <f ca="1">IF(WEEKDAY(HN$6,2)&gt;5,"w",IF(ISERROR(VLOOKUP(HN$6,fériés,1,FALSE)),(SUM($H$1:HN$1)&gt;SUM($F$8:$F10))*(SUM($H$1:HN$1)&lt;=SUM($F$8:$F11))*1,"F"))</f>
        <v>w</v>
      </c>
      <c r="HO11" s="28" t="str">
        <f ca="1">IF(WEEKDAY(HO$6,2)&gt;5,"w",IF(ISERROR(VLOOKUP(HO$6,fériés,1,FALSE)),(SUM($H$1:HO$1)&gt;SUM($F$8:$F10))*(SUM($H$1:HO$1)&lt;=SUM($F$8:$F11))*1,"F"))</f>
        <v>w</v>
      </c>
      <c r="HP11" s="28" t="str">
        <f ca="1">IF(WEEKDAY(HP$6,2)&gt;5,"w",IF(ISERROR(VLOOKUP(HP$6,fériés,1,FALSE)),(SUM($H$1:HP$1)&gt;SUM($F$8:$F10))*(SUM($H$1:HP$1)&lt;=SUM($F$8:$F11))*1,"F"))</f>
        <v>w</v>
      </c>
      <c r="HQ11" s="28" t="str">
        <f ca="1">IF(WEEKDAY(HQ$6,2)&gt;5,"w",IF(ISERROR(VLOOKUP(HQ$6,fériés,1,FALSE)),(SUM($H$1:HQ$1)&gt;SUM($F$8:$F10))*(SUM($H$1:HQ$1)&lt;=SUM($F$8:$F11))*1,"F"))</f>
        <v>w</v>
      </c>
      <c r="HR11" s="28">
        <f ca="1">IF(WEEKDAY(HR$6,2)&gt;5,"w",IF(ISERROR(VLOOKUP(HR$6,fériés,1,FALSE)),(SUM($H$1:HR$1)&gt;SUM($F$8:$F10))*(SUM($H$1:HR$1)&lt;=SUM($F$8:$F11))*1,"F"))</f>
        <v>0</v>
      </c>
      <c r="HS11" s="28">
        <f ca="1">IF(WEEKDAY(HS$6,2)&gt;5,"w",IF(ISERROR(VLOOKUP(HS$6,fériés,1,FALSE)),(SUM($H$1:HS$1)&gt;SUM($F$8:$F10))*(SUM($H$1:HS$1)&lt;=SUM($F$8:$F11))*1,"F"))</f>
        <v>0</v>
      </c>
      <c r="HT11" s="28">
        <f ca="1">IF(WEEKDAY(HT$6,2)&gt;5,"w",IF(ISERROR(VLOOKUP(HT$6,fériés,1,FALSE)),(SUM($H$1:HT$1)&gt;SUM($F$8:$F10))*(SUM($H$1:HT$1)&lt;=SUM($F$8:$F11))*1,"F"))</f>
        <v>0</v>
      </c>
      <c r="HU11" s="28">
        <f ca="1">IF(WEEKDAY(HU$6,2)&gt;5,"w",IF(ISERROR(VLOOKUP(HU$6,fériés,1,FALSE)),(SUM($H$1:HU$1)&gt;SUM($F$8:$F10))*(SUM($H$1:HU$1)&lt;=SUM($F$8:$F11))*1,"F"))</f>
        <v>0</v>
      </c>
      <c r="HV11" s="28">
        <f ca="1">IF(WEEKDAY(HV$6,2)&gt;5,"w",IF(ISERROR(VLOOKUP(HV$6,fériés,1,FALSE)),(SUM($H$1:HV$1)&gt;SUM($F$8:$F10))*(SUM($H$1:HV$1)&lt;=SUM($F$8:$F11))*1,"F"))</f>
        <v>0</v>
      </c>
      <c r="HW11" s="28">
        <f ca="1">IF(WEEKDAY(HW$6,2)&gt;5,"w",IF(ISERROR(VLOOKUP(HW$6,fériés,1,FALSE)),(SUM($H$1:HW$1)&gt;SUM($F$8:$F10))*(SUM($H$1:HW$1)&lt;=SUM($F$8:$F11))*1,"F"))</f>
        <v>0</v>
      </c>
      <c r="HX11" s="28">
        <f ca="1">IF(WEEKDAY(HX$6,2)&gt;5,"w",IF(ISERROR(VLOOKUP(HX$6,fériés,1,FALSE)),(SUM($H$1:HX$1)&gt;SUM($F$8:$F10))*(SUM($H$1:HX$1)&lt;=SUM($F$8:$F11))*1,"F"))</f>
        <v>0</v>
      </c>
      <c r="HY11" s="28">
        <f ca="1">IF(WEEKDAY(HY$6,2)&gt;5,"w",IF(ISERROR(VLOOKUP(HY$6,fériés,1,FALSE)),(SUM($H$1:HY$1)&gt;SUM($F$8:$F10))*(SUM($H$1:HY$1)&lt;=SUM($F$8:$F11))*1,"F"))</f>
        <v>0</v>
      </c>
      <c r="HZ11" s="28">
        <f ca="1">IF(WEEKDAY(HZ$6,2)&gt;5,"w",IF(ISERROR(VLOOKUP(HZ$6,fériés,1,FALSE)),(SUM($H$1:HZ$1)&gt;SUM($F$8:$F10))*(SUM($H$1:HZ$1)&lt;=SUM($F$8:$F11))*1,"F"))</f>
        <v>0</v>
      </c>
      <c r="IA11" s="28">
        <f ca="1">IF(WEEKDAY(IA$6,2)&gt;5,"w",IF(ISERROR(VLOOKUP(IA$6,fériés,1,FALSE)),(SUM($H$1:IA$1)&gt;SUM($F$8:$F10))*(SUM($H$1:IA$1)&lt;=SUM($F$8:$F11))*1,"F"))</f>
        <v>0</v>
      </c>
      <c r="IB11" s="28">
        <f ca="1">IF(WEEKDAY(IB$6,2)&gt;5,"w",IF(ISERROR(VLOOKUP(IB$6,fériés,1,FALSE)),(SUM($H$1:IB$1)&gt;SUM($F$8:$F10))*(SUM($H$1:IB$1)&lt;=SUM($F$8:$F11))*1,"F"))</f>
        <v>0</v>
      </c>
      <c r="IC11" s="28">
        <f ca="1">IF(WEEKDAY(IC$6,2)&gt;5,"w",IF(ISERROR(VLOOKUP(IC$6,fériés,1,FALSE)),(SUM($H$1:IC$1)&gt;SUM($F$8:$F10))*(SUM($H$1:IC$1)&lt;=SUM($F$8:$F11))*1,"F"))</f>
        <v>0</v>
      </c>
      <c r="ID11" s="28">
        <f ca="1">IF(WEEKDAY(ID$6,2)&gt;5,"w",IF(ISERROR(VLOOKUP(ID$6,fériés,1,FALSE)),(SUM($H$1:ID$1)&gt;SUM($F$8:$F10))*(SUM($H$1:ID$1)&lt;=SUM($F$8:$F11))*1,"F"))</f>
        <v>0</v>
      </c>
      <c r="IE11" s="28">
        <f ca="1">IF(WEEKDAY(IE$6,2)&gt;5,"w",IF(ISERROR(VLOOKUP(IE$6,fériés,1,FALSE)),(SUM($H$1:IE$1)&gt;SUM($F$8:$F10))*(SUM($H$1:IE$1)&lt;=SUM($F$8:$F11))*1,"F"))</f>
        <v>0</v>
      </c>
      <c r="IF11" s="28">
        <f ca="1">IF(WEEKDAY(IF$6,2)&gt;5,"w",IF(ISERROR(VLOOKUP(IF$6,fériés,1,FALSE)),(SUM($H$1:IF$1)&gt;SUM($F$8:$F10))*(SUM($H$1:IF$1)&lt;=SUM($F$8:$F11))*1,"F"))</f>
        <v>0</v>
      </c>
      <c r="IG11" s="28">
        <f ca="1">IF(WEEKDAY(IG$6,2)&gt;5,"w",IF(ISERROR(VLOOKUP(IG$6,fériés,1,FALSE)),(SUM($H$1:IG$1)&gt;SUM($F$8:$F10))*(SUM($H$1:IG$1)&lt;=SUM($F$8:$F11))*1,"F"))</f>
        <v>0</v>
      </c>
      <c r="IH11" s="28">
        <f ca="1">IF(WEEKDAY(IH$6,2)&gt;5,"w",IF(ISERROR(VLOOKUP(IH$6,fériés,1,FALSE)),(SUM($H$1:IH$1)&gt;SUM($F$8:$F10))*(SUM($H$1:IH$1)&lt;=SUM($F$8:$F11))*1,"F"))</f>
        <v>0</v>
      </c>
      <c r="II11" s="28">
        <f ca="1">IF(WEEKDAY(II$6,2)&gt;5,"w",IF(ISERROR(VLOOKUP(II$6,fériés,1,FALSE)),(SUM($H$1:II$1)&gt;SUM($F$8:$F10))*(SUM($H$1:II$1)&lt;=SUM($F$8:$F11))*1,"F"))</f>
        <v>0</v>
      </c>
      <c r="IJ11" s="28">
        <f ca="1">IF(WEEKDAY(IJ$6,2)&gt;5,"w",IF(ISERROR(VLOOKUP(IJ$6,fériés,1,FALSE)),(SUM($H$1:IJ$1)&gt;SUM($F$8:$F10))*(SUM($H$1:IJ$1)&lt;=SUM($F$8:$F11))*1,"F"))</f>
        <v>0</v>
      </c>
      <c r="IK11" s="28">
        <f ca="1">IF(WEEKDAY(IK$6,2)&gt;5,"w",IF(ISERROR(VLOOKUP(IK$6,fériés,1,FALSE)),(SUM($H$1:IK$1)&gt;SUM($F$8:$F10))*(SUM($H$1:IK$1)&lt;=SUM($F$8:$F11))*1,"F"))</f>
        <v>0</v>
      </c>
      <c r="IL11" s="28">
        <f ca="1">IF(WEEKDAY(IL$6,2)&gt;5,"w",IF(ISERROR(VLOOKUP(IL$6,fériés,1,FALSE)),(SUM($H$1:IL$1)&gt;SUM($F$8:$F10))*(SUM($H$1:IL$1)&lt;=SUM($F$8:$F11))*1,"F"))</f>
        <v>0</v>
      </c>
      <c r="IM11" s="28">
        <f ca="1">IF(WEEKDAY(IM$6,2)&gt;5,"w",IF(ISERROR(VLOOKUP(IM$6,fériés,1,FALSE)),(SUM($H$1:IM$1)&gt;SUM($F$8:$F10))*(SUM($H$1:IM$1)&lt;=SUM($F$8:$F11))*1,"F"))</f>
        <v>0</v>
      </c>
      <c r="IN11" s="28">
        <f ca="1">IF(WEEKDAY(IN$6,2)&gt;5,"w",IF(ISERROR(VLOOKUP(IN$6,fériés,1,FALSE)),(SUM($H$1:IN$1)&gt;SUM($F$8:$F10))*(SUM($H$1:IN$1)&lt;=SUM($F$8:$F11))*1,"F"))</f>
        <v>0</v>
      </c>
      <c r="IO11" s="28">
        <f ca="1">IF(WEEKDAY(IO$6,2)&gt;5,"w",IF(ISERROR(VLOOKUP(IO$6,fériés,1,FALSE)),(SUM($H$1:IO$1)&gt;SUM($F$8:$F10))*(SUM($H$1:IO$1)&lt;=SUM($F$8:$F11))*1,"F"))</f>
        <v>0</v>
      </c>
      <c r="IP11" s="28">
        <f ca="1">IF(WEEKDAY(IP$6,2)&gt;5,"w",IF(ISERROR(VLOOKUP(IP$6,fériés,1,FALSE)),(SUM($H$1:IP$1)&gt;SUM($F$8:$F10))*(SUM($H$1:IP$1)&lt;=SUM($F$8:$F11))*1,"F"))</f>
        <v>0</v>
      </c>
      <c r="IQ11" s="28">
        <f ca="1">IF(WEEKDAY(IQ$6,2)&gt;5,"w",IF(ISERROR(VLOOKUP(IQ$6,fériés,1,FALSE)),(SUM($H$1:IQ$1)&gt;SUM($F$8:$F10))*(SUM($H$1:IQ$1)&lt;=SUM($F$8:$F11))*1,"F"))</f>
        <v>0</v>
      </c>
      <c r="IR11" s="28">
        <f ca="1">IF(WEEKDAY(IR$6,2)&gt;5,"w",IF(ISERROR(VLOOKUP(IR$6,fériés,1,FALSE)),(SUM($H$1:IR$1)&gt;SUM($F$8:$F10))*(SUM($H$1:IR$1)&lt;=SUM($F$8:$F11))*1,"F"))</f>
        <v>0</v>
      </c>
      <c r="IS11" s="28">
        <f ca="1">IF(WEEKDAY(IS$6,2)&gt;5,"w",IF(ISERROR(VLOOKUP(IS$6,fériés,1,FALSE)),(SUM($H$1:IS$1)&gt;SUM($F$8:$F10))*(SUM($H$1:IS$1)&lt;=SUM($F$8:$F11))*1,"F"))</f>
        <v>0</v>
      </c>
      <c r="IT11" s="28">
        <f ca="1">IF(WEEKDAY(IT$6,2)&gt;5,"w",IF(ISERROR(VLOOKUP(IT$6,fériés,1,FALSE)),(SUM($H$1:IT$1)&gt;SUM($F$8:$F10))*(SUM($H$1:IT$1)&lt;=SUM($F$8:$F11))*1,"F"))</f>
        <v>0</v>
      </c>
      <c r="IU11" s="28">
        <f ca="1">IF(WEEKDAY(IU$6,2)&gt;5,"w",IF(ISERROR(VLOOKUP(IU$6,fériés,1,FALSE)),(SUM($H$1:IU$1)&gt;SUM($F$8:$F10))*(SUM($H$1:IU$1)&lt;=SUM($F$8:$F11))*1,"F"))</f>
        <v>0</v>
      </c>
      <c r="IV11" s="28">
        <f ca="1">IF(WEEKDAY(IV$6,2)&gt;5,"w",IF(ISERROR(VLOOKUP(IV$6,fériés,1,FALSE)),(SUM($H$1:IV$1)&gt;SUM($F$8:$F10))*(SUM($H$1:IV$1)&lt;=SUM($F$8:$F11))*1,"F"))</f>
        <v>0</v>
      </c>
      <c r="IW11" s="28">
        <f ca="1">IF(WEEKDAY(IW$6,2)&gt;5,"w",IF(ISERROR(VLOOKUP(IW$6,fériés,1,FALSE)),(SUM($H$1:IW$1)&gt;SUM($F$8:$F10))*(SUM($H$1:IW$1)&lt;=SUM($F$8:$F11))*1,"F"))</f>
        <v>0</v>
      </c>
      <c r="IX11" s="28">
        <f ca="1">IF(WEEKDAY(IX$6,2)&gt;5,"w",IF(ISERROR(VLOOKUP(IX$6,fériés,1,FALSE)),(SUM($H$1:IX$1)&gt;SUM($F$8:$F10))*(SUM($H$1:IX$1)&lt;=SUM($F$8:$F11))*1,"F"))</f>
        <v>0</v>
      </c>
      <c r="IY11" s="28">
        <f ca="1">IF(WEEKDAY(IY$6,2)&gt;5,"w",IF(ISERROR(VLOOKUP(IY$6,fériés,1,FALSE)),(SUM($H$1:IY$1)&gt;SUM($F$8:$F10))*(SUM($H$1:IY$1)&lt;=SUM($F$8:$F11))*1,"F"))</f>
        <v>0</v>
      </c>
      <c r="IZ11" s="28">
        <f ca="1">IF(WEEKDAY(IZ$6,2)&gt;5,"w",IF(ISERROR(VLOOKUP(IZ$6,fériés,1,FALSE)),(SUM($H$1:IZ$1)&gt;SUM($F$8:$F10))*(SUM($H$1:IZ$1)&lt;=SUM($F$8:$F11))*1,"F"))</f>
        <v>0</v>
      </c>
      <c r="JA11" s="28">
        <f ca="1">IF(WEEKDAY(JA$6,2)&gt;5,"w",IF(ISERROR(VLOOKUP(JA$6,fériés,1,FALSE)),(SUM($H$1:JA$1)&gt;SUM($F$8:$F10))*(SUM($H$1:JA$1)&lt;=SUM($F$8:$F11))*1,"F"))</f>
        <v>0</v>
      </c>
      <c r="JB11" s="28">
        <f ca="1">IF(WEEKDAY(JB$6,2)&gt;5,"w",IF(ISERROR(VLOOKUP(JB$6,fériés,1,FALSE)),(SUM($H$1:JB$1)&gt;SUM($F$8:$F10))*(SUM($H$1:JB$1)&lt;=SUM($F$8:$F11))*1,"F"))</f>
        <v>0</v>
      </c>
      <c r="JC11" s="28">
        <f ca="1">IF(WEEKDAY(JC$6,2)&gt;5,"w",IF(ISERROR(VLOOKUP(JC$6,fériés,1,FALSE)),(SUM($H$1:JC$1)&gt;SUM($F$8:$F10))*(SUM($H$1:JC$1)&lt;=SUM($F$8:$F11))*1,"F"))</f>
        <v>0</v>
      </c>
      <c r="JD11" s="28">
        <f ca="1">IF(WEEKDAY(JD$6,2)&gt;5,"w",IF(ISERROR(VLOOKUP(JD$6,fériés,1,FALSE)),(SUM($H$1:JD$1)&gt;SUM($F$8:$F10))*(SUM($H$1:JD$1)&lt;=SUM($F$8:$F11))*1,"F"))</f>
        <v>0</v>
      </c>
      <c r="JE11" s="28">
        <f ca="1">IF(WEEKDAY(JE$6,2)&gt;5,"w",IF(ISERROR(VLOOKUP(JE$6,fériés,1,FALSE)),(SUM($H$1:JE$1)&gt;SUM($F$8:$F10))*(SUM($H$1:JE$1)&lt;=SUM($F$8:$F11))*1,"F"))</f>
        <v>0</v>
      </c>
      <c r="JF11" s="28">
        <f ca="1">IF(WEEKDAY(JF$6,2)&gt;5,"w",IF(ISERROR(VLOOKUP(JF$6,fériés,1,FALSE)),(SUM($H$1:JF$1)&gt;SUM($F$8:$F10))*(SUM($H$1:JF$1)&lt;=SUM($F$8:$F11))*1,"F"))</f>
        <v>0</v>
      </c>
      <c r="JG11" s="28">
        <f ca="1">IF(WEEKDAY(JG$6,2)&gt;5,"w",IF(ISERROR(VLOOKUP(JG$6,fériés,1,FALSE)),(SUM($H$1:JG$1)&gt;SUM($F$8:$F10))*(SUM($H$1:JG$1)&lt;=SUM($F$8:$F11))*1,"F"))</f>
        <v>0</v>
      </c>
      <c r="JH11" s="28">
        <f ca="1">IF(WEEKDAY(JH$6,2)&gt;5,"w",IF(ISERROR(VLOOKUP(JH$6,fériés,1,FALSE)),(SUM($H$1:JH$1)&gt;SUM($F$8:$F10))*(SUM($H$1:JH$1)&lt;=SUM($F$8:$F11))*1,"F"))</f>
        <v>0</v>
      </c>
      <c r="JI11" s="28">
        <f ca="1">IF(WEEKDAY(JI$6,2)&gt;5,"w",IF(ISERROR(VLOOKUP(JI$6,fériés,1,FALSE)),(SUM($H$1:JI$1)&gt;SUM($F$8:$F10))*(SUM($H$1:JI$1)&lt;=SUM($F$8:$F11))*1,"F"))</f>
        <v>0</v>
      </c>
      <c r="JJ11" s="28">
        <f ca="1">IF(WEEKDAY(JJ$6,2)&gt;5,"w",IF(ISERROR(VLOOKUP(JJ$6,fériés,1,FALSE)),(SUM($H$1:JJ$1)&gt;SUM($F$8:$F10))*(SUM($H$1:JJ$1)&lt;=SUM($F$8:$F11))*1,"F"))</f>
        <v>0</v>
      </c>
      <c r="JK11" s="28">
        <f ca="1">IF(WEEKDAY(JK$6,2)&gt;5,"w",IF(ISERROR(VLOOKUP(JK$6,fériés,1,FALSE)),(SUM($H$1:JK$1)&gt;SUM($F$8:$F10))*(SUM($H$1:JK$1)&lt;=SUM($F$8:$F11))*1,"F"))</f>
        <v>0</v>
      </c>
      <c r="JL11" s="28">
        <f ca="1">IF(WEEKDAY(JL$6,2)&gt;5,"w",IF(ISERROR(VLOOKUP(JL$6,fériés,1,FALSE)),(SUM($H$1:JL$1)&gt;SUM($F$8:$F10))*(SUM($H$1:JL$1)&lt;=SUM($F$8:$F11))*1,"F"))</f>
        <v>0</v>
      </c>
      <c r="JM11" s="28">
        <f ca="1">IF(WEEKDAY(JM$6,2)&gt;5,"w",IF(ISERROR(VLOOKUP(JM$6,fériés,1,FALSE)),(SUM($H$1:JM$1)&gt;SUM($F$8:$F10))*(SUM($H$1:JM$1)&lt;=SUM($F$8:$F11))*1,"F"))</f>
        <v>0</v>
      </c>
      <c r="JN11" s="28">
        <f ca="1">IF(WEEKDAY(JN$6,2)&gt;5,"w",IF(ISERROR(VLOOKUP(JN$6,fériés,1,FALSE)),(SUM($H$1:JN$1)&gt;SUM($F$8:$F10))*(SUM($H$1:JN$1)&lt;=SUM($F$8:$F11))*1,"F"))</f>
        <v>0</v>
      </c>
      <c r="JO11" s="28">
        <f ca="1">IF(WEEKDAY(JO$6,2)&gt;5,"w",IF(ISERROR(VLOOKUP(JO$6,fériés,1,FALSE)),(SUM($H$1:JO$1)&gt;SUM($F$8:$F10))*(SUM($H$1:JO$1)&lt;=SUM($F$8:$F11))*1,"F"))</f>
        <v>0</v>
      </c>
      <c r="JP11" s="28" t="str">
        <f ca="1">IF(WEEKDAY(JP$6,2)&gt;5,"w",IF(ISERROR(VLOOKUP(JP$6,fériés,1,FALSE)),(SUM($H$1:JP$1)&gt;SUM($F$8:$F10))*(SUM($H$1:JP$1)&lt;=SUM($F$8:$F11))*1,"F"))</f>
        <v>w</v>
      </c>
      <c r="JQ11" s="28" t="str">
        <f ca="1">IF(WEEKDAY(JQ$6,2)&gt;5,"w",IF(ISERROR(VLOOKUP(JQ$6,fériés,1,FALSE)),(SUM($H$1:JQ$1)&gt;SUM($F$8:$F10))*(SUM($H$1:JQ$1)&lt;=SUM($F$8:$F11))*1,"F"))</f>
        <v>w</v>
      </c>
      <c r="JR11" s="28" t="str">
        <f ca="1">IF(WEEKDAY(JR$6,2)&gt;5,"w",IF(ISERROR(VLOOKUP(JR$6,fériés,1,FALSE)),(SUM($H$1:JR$1)&gt;SUM($F$8:$F10))*(SUM($H$1:JR$1)&lt;=SUM($F$8:$F11))*1,"F"))</f>
        <v>w</v>
      </c>
      <c r="JS11" s="28" t="str">
        <f ca="1">IF(WEEKDAY(JS$6,2)&gt;5,"w",IF(ISERROR(VLOOKUP(JS$6,fériés,1,FALSE)),(SUM($H$1:JS$1)&gt;SUM($F$8:$F10))*(SUM($H$1:JS$1)&lt;=SUM($F$8:$F11))*1,"F"))</f>
        <v>w</v>
      </c>
      <c r="JT11" s="28" t="str">
        <f ca="1">IF(WEEKDAY(JT$6,2)&gt;5,"w",IF(ISERROR(VLOOKUP(JT$6,fériés,1,FALSE)),(SUM($H$1:JT$1)&gt;SUM($F$8:$F10))*(SUM($H$1:JT$1)&lt;=SUM($F$8:$F11))*1,"F"))</f>
        <v>w</v>
      </c>
      <c r="JU11" s="28" t="str">
        <f ca="1">IF(WEEKDAY(JU$6,2)&gt;5,"w",IF(ISERROR(VLOOKUP(JU$6,fériés,1,FALSE)),(SUM($H$1:JU$1)&gt;SUM($F$8:$F10))*(SUM($H$1:JU$1)&lt;=SUM($F$8:$F11))*1,"F"))</f>
        <v>w</v>
      </c>
      <c r="JV11" s="28" t="str">
        <f ca="1">IF(WEEKDAY(JV$6,2)&gt;5,"w",IF(ISERROR(VLOOKUP(JV$6,fériés,1,FALSE)),(SUM($H$1:JV$1)&gt;SUM($F$8:$F10))*(SUM($H$1:JV$1)&lt;=SUM($F$8:$F11))*1,"F"))</f>
        <v>w</v>
      </c>
      <c r="JW11" s="28" t="str">
        <f ca="1">IF(WEEKDAY(JW$6,2)&gt;5,"w",IF(ISERROR(VLOOKUP(JW$6,fériés,1,FALSE)),(SUM($H$1:JW$1)&gt;SUM($F$8:$F10))*(SUM($H$1:JW$1)&lt;=SUM($F$8:$F11))*1,"F"))</f>
        <v>w</v>
      </c>
      <c r="JX11" s="28" t="str">
        <f ca="1">IF(WEEKDAY(JX$6,2)&gt;5,"w",IF(ISERROR(VLOOKUP(JX$6,fériés,1,FALSE)),(SUM($H$1:JX$1)&gt;SUM($F$8:$F10))*(SUM($H$1:JX$1)&lt;=SUM($F$8:$F11))*1,"F"))</f>
        <v>w</v>
      </c>
      <c r="JY11" s="28" t="str">
        <f ca="1">IF(WEEKDAY(JY$6,2)&gt;5,"w",IF(ISERROR(VLOOKUP(JY$6,fériés,1,FALSE)),(SUM($H$1:JY$1)&gt;SUM($F$8:$F10))*(SUM($H$1:JY$1)&lt;=SUM($F$8:$F11))*1,"F"))</f>
        <v>w</v>
      </c>
      <c r="JZ11" s="28" t="str">
        <f ca="1">IF(WEEKDAY(JZ$6,2)&gt;5,"w",IF(ISERROR(VLOOKUP(JZ$6,fériés,1,FALSE)),(SUM($H$1:JZ$1)&gt;SUM($F$8:$F10))*(SUM($H$1:JZ$1)&lt;=SUM($F$8:$F11))*1,"F"))</f>
        <v>w</v>
      </c>
      <c r="KA11" s="28" t="str">
        <f ca="1">IF(WEEKDAY(KA$6,2)&gt;5,"w",IF(ISERROR(VLOOKUP(KA$6,fériés,1,FALSE)),(SUM($H$1:KA$1)&gt;SUM($F$8:$F10))*(SUM($H$1:KA$1)&lt;=SUM($F$8:$F11))*1,"F"))</f>
        <v>w</v>
      </c>
      <c r="KB11" s="28" t="str">
        <f ca="1">IF(WEEKDAY(KB$6,2)&gt;5,"w",IF(ISERROR(VLOOKUP(KB$6,fériés,1,FALSE)),(SUM($H$1:KB$1)&gt;SUM($F$8:$F10))*(SUM($H$1:KB$1)&lt;=SUM($F$8:$F11))*1,"F"))</f>
        <v>w</v>
      </c>
      <c r="KC11" s="28" t="str">
        <f ca="1">IF(WEEKDAY(KC$6,2)&gt;5,"w",IF(ISERROR(VLOOKUP(KC$6,fériés,1,FALSE)),(SUM($H$1:KC$1)&gt;SUM($F$8:$F10))*(SUM($H$1:KC$1)&lt;=SUM($F$8:$F11))*1,"F"))</f>
        <v>w</v>
      </c>
      <c r="KD11" s="28" t="str">
        <f ca="1">IF(WEEKDAY(KD$6,2)&gt;5,"w",IF(ISERROR(VLOOKUP(KD$6,fériés,1,FALSE)),(SUM($H$1:KD$1)&gt;SUM($F$8:$F10))*(SUM($H$1:KD$1)&lt;=SUM($F$8:$F11))*1,"F"))</f>
        <v>w</v>
      </c>
      <c r="KE11" s="28" t="str">
        <f ca="1">IF(WEEKDAY(KE$6,2)&gt;5,"w",IF(ISERROR(VLOOKUP(KE$6,fériés,1,FALSE)),(SUM($H$1:KE$1)&gt;SUM($F$8:$F10))*(SUM($H$1:KE$1)&lt;=SUM($F$8:$F11))*1,"F"))</f>
        <v>w</v>
      </c>
      <c r="KF11" s="28" t="str">
        <f ca="1">IF(WEEKDAY(KF$6,2)&gt;5,"w",IF(ISERROR(VLOOKUP(KF$6,fériés,1,FALSE)),(SUM($H$1:KF$1)&gt;SUM($F$8:$F10))*(SUM($H$1:KF$1)&lt;=SUM($F$8:$F11))*1,"F"))</f>
        <v>w</v>
      </c>
      <c r="KG11" s="28" t="str">
        <f ca="1">IF(WEEKDAY(KG$6,2)&gt;5,"w",IF(ISERROR(VLOOKUP(KG$6,fériés,1,FALSE)),(SUM($H$1:KG$1)&gt;SUM($F$8:$F10))*(SUM($H$1:KG$1)&lt;=SUM($F$8:$F11))*1,"F"))</f>
        <v>w</v>
      </c>
      <c r="KH11" s="28" t="str">
        <f ca="1">IF(WEEKDAY(KH$6,2)&gt;5,"w",IF(ISERROR(VLOOKUP(KH$6,fériés,1,FALSE)),(SUM($H$1:KH$1)&gt;SUM($F$8:$F10))*(SUM($H$1:KH$1)&lt;=SUM($F$8:$F11))*1,"F"))</f>
        <v>w</v>
      </c>
      <c r="KI11" s="28" t="str">
        <f ca="1">IF(WEEKDAY(KI$6,2)&gt;5,"w",IF(ISERROR(VLOOKUP(KI$6,fériés,1,FALSE)),(SUM($H$1:KI$1)&gt;SUM($F$8:$F10))*(SUM($H$1:KI$1)&lt;=SUM($F$8:$F11))*1,"F"))</f>
        <v>w</v>
      </c>
      <c r="KJ11" s="28">
        <f ca="1">IF(WEEKDAY(KJ$6,2)&gt;5,"w",IF(ISERROR(VLOOKUP(KJ$6,fériés,1,FALSE)),(SUM($H$1:KJ$1)&gt;SUM($F$8:$F10))*(SUM($H$1:KJ$1)&lt;=SUM($F$8:$F11))*1,"F"))</f>
        <v>0</v>
      </c>
      <c r="KK11" s="28">
        <f ca="1">IF(WEEKDAY(KK$6,2)&gt;5,"w",IF(ISERROR(VLOOKUP(KK$6,fériés,1,FALSE)),(SUM($H$1:KK$1)&gt;SUM($F$8:$F10))*(SUM($H$1:KK$1)&lt;=SUM($F$8:$F11))*1,"F"))</f>
        <v>0</v>
      </c>
      <c r="KL11" s="28">
        <f ca="1">IF(WEEKDAY(KL$6,2)&gt;5,"w",IF(ISERROR(VLOOKUP(KL$6,fériés,1,FALSE)),(SUM($H$1:KL$1)&gt;SUM($F$8:$F10))*(SUM($H$1:KL$1)&lt;=SUM($F$8:$F11))*1,"F"))</f>
        <v>0</v>
      </c>
      <c r="KM11" s="28">
        <f ca="1">IF(WEEKDAY(KM$6,2)&gt;5,"w",IF(ISERROR(VLOOKUP(KM$6,fériés,1,FALSE)),(SUM($H$1:KM$1)&gt;SUM($F$8:$F10))*(SUM($H$1:KM$1)&lt;=SUM($F$8:$F11))*1,"F"))</f>
        <v>0</v>
      </c>
      <c r="KN11" s="28">
        <f ca="1">IF(WEEKDAY(KN$6,2)&gt;5,"w",IF(ISERROR(VLOOKUP(KN$6,fériés,1,FALSE)),(SUM($H$1:KN$1)&gt;SUM($F$8:$F10))*(SUM($H$1:KN$1)&lt;=SUM($F$8:$F11))*1,"F"))</f>
        <v>0</v>
      </c>
      <c r="KO11" s="28">
        <f ca="1">IF(WEEKDAY(KO$6,2)&gt;5,"w",IF(ISERROR(VLOOKUP(KO$6,fériés,1,FALSE)),(SUM($H$1:KO$1)&gt;SUM($F$8:$F10))*(SUM($H$1:KO$1)&lt;=SUM($F$8:$F11))*1,"F"))</f>
        <v>0</v>
      </c>
      <c r="KP11" s="28">
        <f ca="1">IF(WEEKDAY(KP$6,2)&gt;5,"w",IF(ISERROR(VLOOKUP(KP$6,fériés,1,FALSE)),(SUM($H$1:KP$1)&gt;SUM($F$8:$F10))*(SUM($H$1:KP$1)&lt;=SUM($F$8:$F11))*1,"F"))</f>
        <v>0</v>
      </c>
      <c r="KQ11" s="28">
        <f ca="1">IF(WEEKDAY(KQ$6,2)&gt;5,"w",IF(ISERROR(VLOOKUP(KQ$6,fériés,1,FALSE)),(SUM($H$1:KQ$1)&gt;SUM($F$8:$F10))*(SUM($H$1:KQ$1)&lt;=SUM($F$8:$F11))*1,"F"))</f>
        <v>0</v>
      </c>
      <c r="KR11" s="28">
        <f ca="1">IF(WEEKDAY(KR$6,2)&gt;5,"w",IF(ISERROR(VLOOKUP(KR$6,fériés,1,FALSE)),(SUM($H$1:KR$1)&gt;SUM($F$8:$F10))*(SUM($H$1:KR$1)&lt;=SUM($F$8:$F11))*1,"F"))</f>
        <v>0</v>
      </c>
      <c r="KS11" s="28">
        <f ca="1">IF(WEEKDAY(KS$6,2)&gt;5,"w",IF(ISERROR(VLOOKUP(KS$6,fériés,1,FALSE)),(SUM($H$1:KS$1)&gt;SUM($F$8:$F10))*(SUM($H$1:KS$1)&lt;=SUM($F$8:$F11))*1,"F"))</f>
        <v>0</v>
      </c>
      <c r="KT11" s="28">
        <f ca="1">IF(WEEKDAY(KT$6,2)&gt;5,"w",IF(ISERROR(VLOOKUP(KT$6,fériés,1,FALSE)),(SUM($H$1:KT$1)&gt;SUM($F$8:$F10))*(SUM($H$1:KT$1)&lt;=SUM($F$8:$F11))*1,"F"))</f>
        <v>0</v>
      </c>
      <c r="KU11" s="28">
        <f ca="1">IF(WEEKDAY(KU$6,2)&gt;5,"w",IF(ISERROR(VLOOKUP(KU$6,fériés,1,FALSE)),(SUM($H$1:KU$1)&gt;SUM($F$8:$F10))*(SUM($H$1:KU$1)&lt;=SUM($F$8:$F11))*1,"F"))</f>
        <v>0</v>
      </c>
      <c r="KV11" s="28">
        <f ca="1">IF(WEEKDAY(KV$6,2)&gt;5,"w",IF(ISERROR(VLOOKUP(KV$6,fériés,1,FALSE)),(SUM($H$1:KV$1)&gt;SUM($F$8:$F10))*(SUM($H$1:KV$1)&lt;=SUM($F$8:$F11))*1,"F"))</f>
        <v>0</v>
      </c>
      <c r="KW11" s="28">
        <f ca="1">IF(WEEKDAY(KW$6,2)&gt;5,"w",IF(ISERROR(VLOOKUP(KW$6,fériés,1,FALSE)),(SUM($H$1:KW$1)&gt;SUM($F$8:$F10))*(SUM($H$1:KW$1)&lt;=SUM($F$8:$F11))*1,"F"))</f>
        <v>0</v>
      </c>
      <c r="KX11" s="28">
        <f ca="1">IF(WEEKDAY(KX$6,2)&gt;5,"w",IF(ISERROR(VLOOKUP(KX$6,fériés,1,FALSE)),(SUM($H$1:KX$1)&gt;SUM($F$8:$F10))*(SUM($H$1:KX$1)&lt;=SUM($F$8:$F11))*1,"F"))</f>
        <v>0</v>
      </c>
      <c r="KY11" s="28">
        <f ca="1">IF(WEEKDAY(KY$6,2)&gt;5,"w",IF(ISERROR(VLOOKUP(KY$6,fériés,1,FALSE)),(SUM($H$1:KY$1)&gt;SUM($F$8:$F10))*(SUM($H$1:KY$1)&lt;=SUM($F$8:$F11))*1,"F"))</f>
        <v>0</v>
      </c>
      <c r="KZ11" s="28">
        <f ca="1">IF(WEEKDAY(KZ$6,2)&gt;5,"w",IF(ISERROR(VLOOKUP(KZ$6,fériés,1,FALSE)),(SUM($H$1:KZ$1)&gt;SUM($F$8:$F10))*(SUM($H$1:KZ$1)&lt;=SUM($F$8:$F11))*1,"F"))</f>
        <v>0</v>
      </c>
      <c r="LA11" s="28">
        <f ca="1">IF(WEEKDAY(LA$6,2)&gt;5,"w",IF(ISERROR(VLOOKUP(LA$6,fériés,1,FALSE)),(SUM($H$1:LA$1)&gt;SUM($F$8:$F10))*(SUM($H$1:LA$1)&lt;=SUM($F$8:$F11))*1,"F"))</f>
        <v>0</v>
      </c>
      <c r="LB11" s="28">
        <f ca="1">IF(WEEKDAY(LB$6,2)&gt;5,"w",IF(ISERROR(VLOOKUP(LB$6,fériés,1,FALSE)),(SUM($H$1:LB$1)&gt;SUM($F$8:$F10))*(SUM($H$1:LB$1)&lt;=SUM($F$8:$F11))*1,"F"))</f>
        <v>0</v>
      </c>
      <c r="LC11" s="28">
        <f ca="1">IF(WEEKDAY(LC$6,2)&gt;5,"w",IF(ISERROR(VLOOKUP(LC$6,fériés,1,FALSE)),(SUM($H$1:LC$1)&gt;SUM($F$8:$F10))*(SUM($H$1:LC$1)&lt;=SUM($F$8:$F11))*1,"F"))</f>
        <v>0</v>
      </c>
      <c r="LD11" s="28">
        <f ca="1">IF(WEEKDAY(LD$6,2)&gt;5,"w",IF(ISERROR(VLOOKUP(LD$6,fériés,1,FALSE)),(SUM($H$1:LD$1)&gt;SUM($F$8:$F10))*(SUM($H$1:LD$1)&lt;=SUM($F$8:$F11))*1,"F"))</f>
        <v>0</v>
      </c>
      <c r="LE11" s="28">
        <f ca="1">IF(WEEKDAY(LE$6,2)&gt;5,"w",IF(ISERROR(VLOOKUP(LE$6,fériés,1,FALSE)),(SUM($H$1:LE$1)&gt;SUM($F$8:$F10))*(SUM($H$1:LE$1)&lt;=SUM($F$8:$F11))*1,"F"))</f>
        <v>0</v>
      </c>
      <c r="LF11" s="28">
        <f ca="1">IF(WEEKDAY(LF$6,2)&gt;5,"w",IF(ISERROR(VLOOKUP(LF$6,fériés,1,FALSE)),(SUM($H$1:LF$1)&gt;SUM($F$8:$F10))*(SUM($H$1:LF$1)&lt;=SUM($F$8:$F11))*1,"F"))</f>
        <v>0</v>
      </c>
      <c r="LG11" s="28">
        <f ca="1">IF(WEEKDAY(LG$6,2)&gt;5,"w",IF(ISERROR(VLOOKUP(LG$6,fériés,1,FALSE)),(SUM($H$1:LG$1)&gt;SUM($F$8:$F10))*(SUM($H$1:LG$1)&lt;=SUM($F$8:$F11))*1,"F"))</f>
        <v>0</v>
      </c>
      <c r="LH11" s="28">
        <f ca="1">IF(WEEKDAY(LH$6,2)&gt;5,"w",IF(ISERROR(VLOOKUP(LH$6,fériés,1,FALSE)),(SUM($H$1:LH$1)&gt;SUM($F$8:$F10))*(SUM($H$1:LH$1)&lt;=SUM($F$8:$F11))*1,"F"))</f>
        <v>0</v>
      </c>
      <c r="LI11" s="28">
        <f ca="1">IF(WEEKDAY(LI$6,2)&gt;5,"w",IF(ISERROR(VLOOKUP(LI$6,fériés,1,FALSE)),(SUM($H$1:LI$1)&gt;SUM($F$8:$F10))*(SUM($H$1:LI$1)&lt;=SUM($F$8:$F11))*1,"F"))</f>
        <v>0</v>
      </c>
      <c r="LJ11" s="28">
        <f ca="1">IF(WEEKDAY(LJ$6,2)&gt;5,"w",IF(ISERROR(VLOOKUP(LJ$6,fériés,1,FALSE)),(SUM($H$1:LJ$1)&gt;SUM($F$8:$F10))*(SUM($H$1:LJ$1)&lt;=SUM($F$8:$F11))*1,"F"))</f>
        <v>0</v>
      </c>
      <c r="LK11" s="28">
        <f ca="1">IF(WEEKDAY(LK$6,2)&gt;5,"w",IF(ISERROR(VLOOKUP(LK$6,fériés,1,FALSE)),(SUM($H$1:LK$1)&gt;SUM($F$8:$F10))*(SUM($H$1:LK$1)&lt;=SUM($F$8:$F11))*1,"F"))</f>
        <v>0</v>
      </c>
      <c r="LL11" s="28">
        <f ca="1">IF(WEEKDAY(LL$6,2)&gt;5,"w",IF(ISERROR(VLOOKUP(LL$6,fériés,1,FALSE)),(SUM($H$1:LL$1)&gt;SUM($F$8:$F10))*(SUM($H$1:LL$1)&lt;=SUM($F$8:$F11))*1,"F"))</f>
        <v>0</v>
      </c>
      <c r="LM11" s="28">
        <f ca="1">IF(WEEKDAY(LM$6,2)&gt;5,"w",IF(ISERROR(VLOOKUP(LM$6,fériés,1,FALSE)),(SUM($H$1:LM$1)&gt;SUM($F$8:$F10))*(SUM($H$1:LM$1)&lt;=SUM($F$8:$F11))*1,"F"))</f>
        <v>0</v>
      </c>
      <c r="LN11" s="28">
        <f ca="1">IF(WEEKDAY(LN$6,2)&gt;5,"w",IF(ISERROR(VLOOKUP(LN$6,fériés,1,FALSE)),(SUM($H$1:LN$1)&gt;SUM($F$8:$F10))*(SUM($H$1:LN$1)&lt;=SUM($F$8:$F11))*1,"F"))</f>
        <v>0</v>
      </c>
      <c r="LO11" s="28">
        <f ca="1">IF(WEEKDAY(LO$6,2)&gt;5,"w",IF(ISERROR(VLOOKUP(LO$6,fériés,1,FALSE)),(SUM($H$1:LO$1)&gt;SUM($F$8:$F10))*(SUM($H$1:LO$1)&lt;=SUM($F$8:$F11))*1,"F"))</f>
        <v>0</v>
      </c>
      <c r="LP11" s="28">
        <f ca="1">IF(WEEKDAY(LP$6,2)&gt;5,"w",IF(ISERROR(VLOOKUP(LP$6,fériés,1,FALSE)),(SUM($H$1:LP$1)&gt;SUM($F$8:$F10))*(SUM($H$1:LP$1)&lt;=SUM($F$8:$F11))*1,"F"))</f>
        <v>0</v>
      </c>
      <c r="LQ11" s="28">
        <f ca="1">IF(WEEKDAY(LQ$6,2)&gt;5,"w",IF(ISERROR(VLOOKUP(LQ$6,fériés,1,FALSE)),(SUM($H$1:LQ$1)&gt;SUM($F$8:$F10))*(SUM($H$1:LQ$1)&lt;=SUM($F$8:$F11))*1,"F"))</f>
        <v>0</v>
      </c>
      <c r="LR11" s="28">
        <f ca="1">IF(WEEKDAY(LR$6,2)&gt;5,"w",IF(ISERROR(VLOOKUP(LR$6,fériés,1,FALSE)),(SUM($H$1:LR$1)&gt;SUM($F$8:$F10))*(SUM($H$1:LR$1)&lt;=SUM($F$8:$F11))*1,"F"))</f>
        <v>0</v>
      </c>
      <c r="LS11" s="28">
        <f ca="1">IF(WEEKDAY(LS$6,2)&gt;5,"w",IF(ISERROR(VLOOKUP(LS$6,fériés,1,FALSE)),(SUM($H$1:LS$1)&gt;SUM($F$8:$F10))*(SUM($H$1:LS$1)&lt;=SUM($F$8:$F11))*1,"F"))</f>
        <v>0</v>
      </c>
      <c r="LT11" s="28">
        <f ca="1">IF(WEEKDAY(LT$6,2)&gt;5,"w",IF(ISERROR(VLOOKUP(LT$6,fériés,1,FALSE)),(SUM($H$1:LT$1)&gt;SUM($F$8:$F10))*(SUM($H$1:LT$1)&lt;=SUM($F$8:$F11))*1,"F"))</f>
        <v>0</v>
      </c>
      <c r="LU11" s="28">
        <f ca="1">IF(WEEKDAY(LU$6,2)&gt;5,"w",IF(ISERROR(VLOOKUP(LU$6,fériés,1,FALSE)),(SUM($H$1:LU$1)&gt;SUM($F$8:$F10))*(SUM($H$1:LU$1)&lt;=SUM($F$8:$F11))*1,"F"))</f>
        <v>0</v>
      </c>
      <c r="LV11" s="28">
        <f ca="1">IF(WEEKDAY(LV$6,2)&gt;5,"w",IF(ISERROR(VLOOKUP(LV$6,fériés,1,FALSE)),(SUM($H$1:LV$1)&gt;SUM($F$8:$F10))*(SUM($H$1:LV$1)&lt;=SUM($F$8:$F11))*1,"F"))</f>
        <v>0</v>
      </c>
      <c r="LW11" s="28">
        <f ca="1">IF(WEEKDAY(LW$6,2)&gt;5,"w",IF(ISERROR(VLOOKUP(LW$6,fériés,1,FALSE)),(SUM($H$1:LW$1)&gt;SUM($F$8:$F10))*(SUM($H$1:LW$1)&lt;=SUM($F$8:$F11))*1,"F"))</f>
        <v>0</v>
      </c>
      <c r="LX11" s="28">
        <f ca="1">IF(WEEKDAY(LX$6,2)&gt;5,"w",IF(ISERROR(VLOOKUP(LX$6,fériés,1,FALSE)),(SUM($H$1:LX$1)&gt;SUM($F$8:$F10))*(SUM($H$1:LX$1)&lt;=SUM($F$8:$F11))*1,"F"))</f>
        <v>0</v>
      </c>
      <c r="LY11" s="28">
        <f ca="1">IF(WEEKDAY(LY$6,2)&gt;5,"w",IF(ISERROR(VLOOKUP(LY$6,fériés,1,FALSE)),(SUM($H$1:LY$1)&gt;SUM($F$8:$F10))*(SUM($H$1:LY$1)&lt;=SUM($F$8:$F11))*1,"F"))</f>
        <v>0</v>
      </c>
      <c r="LZ11" s="28">
        <f ca="1">IF(WEEKDAY(LZ$6,2)&gt;5,"w",IF(ISERROR(VLOOKUP(LZ$6,fériés,1,FALSE)),(SUM($H$1:LZ$1)&gt;SUM($F$8:$F10))*(SUM($H$1:LZ$1)&lt;=SUM($F$8:$F11))*1,"F"))</f>
        <v>0</v>
      </c>
      <c r="MA11" s="28">
        <f ca="1">IF(WEEKDAY(MA$6,2)&gt;5,"w",IF(ISERROR(VLOOKUP(MA$6,fériés,1,FALSE)),(SUM($H$1:MA$1)&gt;SUM($F$8:$F10))*(SUM($H$1:MA$1)&lt;=SUM($F$8:$F11))*1,"F"))</f>
        <v>0</v>
      </c>
      <c r="MB11" s="28">
        <f ca="1">IF(WEEKDAY(MB$6,2)&gt;5,"w",IF(ISERROR(VLOOKUP(MB$6,fériés,1,FALSE)),(SUM($H$1:MB$1)&gt;SUM($F$8:$F10))*(SUM($H$1:MB$1)&lt;=SUM($F$8:$F11))*1,"F"))</f>
        <v>0</v>
      </c>
      <c r="MC11" s="28">
        <f ca="1">IF(WEEKDAY(MC$6,2)&gt;5,"w",IF(ISERROR(VLOOKUP(MC$6,fériés,1,FALSE)),(SUM($H$1:MC$1)&gt;SUM($F$8:$F10))*(SUM($H$1:MC$1)&lt;=SUM($F$8:$F11))*1,"F"))</f>
        <v>0</v>
      </c>
      <c r="MD11" s="28">
        <f ca="1">IF(WEEKDAY(MD$6,2)&gt;5,"w",IF(ISERROR(VLOOKUP(MD$6,fériés,1,FALSE)),(SUM($H$1:MD$1)&gt;SUM($F$8:$F10))*(SUM($H$1:MD$1)&lt;=SUM($F$8:$F11))*1,"F"))</f>
        <v>0</v>
      </c>
      <c r="ME11" s="28">
        <f ca="1">IF(WEEKDAY(ME$6,2)&gt;5,"w",IF(ISERROR(VLOOKUP(ME$6,fériés,1,FALSE)),(SUM($H$1:ME$1)&gt;SUM($F$8:$F10))*(SUM($H$1:ME$1)&lt;=SUM($F$8:$F11))*1,"F"))</f>
        <v>0</v>
      </c>
      <c r="MF11" s="28">
        <f ca="1">IF(WEEKDAY(MF$6,2)&gt;5,"w",IF(ISERROR(VLOOKUP(MF$6,fériés,1,FALSE)),(SUM($H$1:MF$1)&gt;SUM($F$8:$F10))*(SUM($H$1:MF$1)&lt;=SUM($F$8:$F11))*1,"F"))</f>
        <v>0</v>
      </c>
      <c r="MG11" s="28">
        <f ca="1">IF(WEEKDAY(MG$6,2)&gt;5,"w",IF(ISERROR(VLOOKUP(MG$6,fériés,1,FALSE)),(SUM($H$1:MG$1)&gt;SUM($F$8:$F10))*(SUM($H$1:MG$1)&lt;=SUM($F$8:$F11))*1,"F"))</f>
        <v>0</v>
      </c>
      <c r="MH11" s="28" t="str">
        <f ca="1">IF(WEEKDAY(MH$6,2)&gt;5,"w",IF(ISERROR(VLOOKUP(MH$6,fériés,1,FALSE)),(SUM($H$1:MH$1)&gt;SUM($F$8:$F10))*(SUM($H$1:MH$1)&lt;=SUM($F$8:$F11))*1,"F"))</f>
        <v>w</v>
      </c>
      <c r="MI11" s="28" t="str">
        <f ca="1">IF(WEEKDAY(MI$6,2)&gt;5,"w",IF(ISERROR(VLOOKUP(MI$6,fériés,1,FALSE)),(SUM($H$1:MI$1)&gt;SUM($F$8:$F10))*(SUM($H$1:MI$1)&lt;=SUM($F$8:$F11))*1,"F"))</f>
        <v>w</v>
      </c>
      <c r="MJ11" s="28" t="str">
        <f ca="1">IF(WEEKDAY(MJ$6,2)&gt;5,"w",IF(ISERROR(VLOOKUP(MJ$6,fériés,1,FALSE)),(SUM($H$1:MJ$1)&gt;SUM($F$8:$F10))*(SUM($H$1:MJ$1)&lt;=SUM($F$8:$F11))*1,"F"))</f>
        <v>w</v>
      </c>
      <c r="MK11" s="28" t="str">
        <f ca="1">IF(WEEKDAY(MK$6,2)&gt;5,"w",IF(ISERROR(VLOOKUP(MK$6,fériés,1,FALSE)),(SUM($H$1:MK$1)&gt;SUM($F$8:$F10))*(SUM($H$1:MK$1)&lt;=SUM($F$8:$F11))*1,"F"))</f>
        <v>w</v>
      </c>
      <c r="ML11" s="28" t="str">
        <f ca="1">IF(WEEKDAY(ML$6,2)&gt;5,"w",IF(ISERROR(VLOOKUP(ML$6,fériés,1,FALSE)),(SUM($H$1:ML$1)&gt;SUM($F$8:$F10))*(SUM($H$1:ML$1)&lt;=SUM($F$8:$F11))*1,"F"))</f>
        <v>w</v>
      </c>
      <c r="MM11" s="28" t="str">
        <f ca="1">IF(WEEKDAY(MM$6,2)&gt;5,"w",IF(ISERROR(VLOOKUP(MM$6,fériés,1,FALSE)),(SUM($H$1:MM$1)&gt;SUM($F$8:$F10))*(SUM($H$1:MM$1)&lt;=SUM($F$8:$F11))*1,"F"))</f>
        <v>w</v>
      </c>
      <c r="MN11" s="28" t="str">
        <f ca="1">IF(WEEKDAY(MN$6,2)&gt;5,"w",IF(ISERROR(VLOOKUP(MN$6,fériés,1,FALSE)),(SUM($H$1:MN$1)&gt;SUM($F$8:$F10))*(SUM($H$1:MN$1)&lt;=SUM($F$8:$F11))*1,"F"))</f>
        <v>w</v>
      </c>
      <c r="MO11" s="28" t="str">
        <f ca="1">IF(WEEKDAY(MO$6,2)&gt;5,"w",IF(ISERROR(VLOOKUP(MO$6,fériés,1,FALSE)),(SUM($H$1:MO$1)&gt;SUM($F$8:$F10))*(SUM($H$1:MO$1)&lt;=SUM($F$8:$F11))*1,"F"))</f>
        <v>w</v>
      </c>
      <c r="MP11" s="28" t="str">
        <f ca="1">IF(WEEKDAY(MP$6,2)&gt;5,"w",IF(ISERROR(VLOOKUP(MP$6,fériés,1,FALSE)),(SUM($H$1:MP$1)&gt;SUM($F$8:$F10))*(SUM($H$1:MP$1)&lt;=SUM($F$8:$F11))*1,"F"))</f>
        <v>w</v>
      </c>
      <c r="MQ11" s="28" t="str">
        <f ca="1">IF(WEEKDAY(MQ$6,2)&gt;5,"w",IF(ISERROR(VLOOKUP(MQ$6,fériés,1,FALSE)),(SUM($H$1:MQ$1)&gt;SUM($F$8:$F10))*(SUM($H$1:MQ$1)&lt;=SUM($F$8:$F11))*1,"F"))</f>
        <v>w</v>
      </c>
      <c r="MR11" s="28" t="str">
        <f ca="1">IF(WEEKDAY(MR$6,2)&gt;5,"w",IF(ISERROR(VLOOKUP(MR$6,fériés,1,FALSE)),(SUM($H$1:MR$1)&gt;SUM($F$8:$F10))*(SUM($H$1:MR$1)&lt;=SUM($F$8:$F11))*1,"F"))</f>
        <v>w</v>
      </c>
      <c r="MS11" s="28" t="str">
        <f ca="1">IF(WEEKDAY(MS$6,2)&gt;5,"w",IF(ISERROR(VLOOKUP(MS$6,fériés,1,FALSE)),(SUM($H$1:MS$1)&gt;SUM($F$8:$F10))*(SUM($H$1:MS$1)&lt;=SUM($F$8:$F11))*1,"F"))</f>
        <v>w</v>
      </c>
      <c r="MT11" s="28" t="str">
        <f ca="1">IF(WEEKDAY(MT$6,2)&gt;5,"w",IF(ISERROR(VLOOKUP(MT$6,fériés,1,FALSE)),(SUM($H$1:MT$1)&gt;SUM($F$8:$F10))*(SUM($H$1:MT$1)&lt;=SUM($F$8:$F11))*1,"F"))</f>
        <v>w</v>
      </c>
      <c r="MU11" s="28" t="str">
        <f ca="1">IF(WEEKDAY(MU$6,2)&gt;5,"w",IF(ISERROR(VLOOKUP(MU$6,fériés,1,FALSE)),(SUM($H$1:MU$1)&gt;SUM($F$8:$F10))*(SUM($H$1:MU$1)&lt;=SUM($F$8:$F11))*1,"F"))</f>
        <v>w</v>
      </c>
      <c r="MV11" s="28" t="str">
        <f ca="1">IF(WEEKDAY(MV$6,2)&gt;5,"w",IF(ISERROR(VLOOKUP(MV$6,fériés,1,FALSE)),(SUM($H$1:MV$1)&gt;SUM($F$8:$F10))*(SUM($H$1:MV$1)&lt;=SUM($F$8:$F11))*1,"F"))</f>
        <v>w</v>
      </c>
      <c r="MW11" s="28" t="str">
        <f ca="1">IF(WEEKDAY(MW$6,2)&gt;5,"w",IF(ISERROR(VLOOKUP(MW$6,fériés,1,FALSE)),(SUM($H$1:MW$1)&gt;SUM($F$8:$F10))*(SUM($H$1:MW$1)&lt;=SUM($F$8:$F11))*1,"F"))</f>
        <v>w</v>
      </c>
      <c r="MX11" s="28" t="str">
        <f ca="1">IF(WEEKDAY(MX$6,2)&gt;5,"w",IF(ISERROR(VLOOKUP(MX$6,fériés,1,FALSE)),(SUM($H$1:MX$1)&gt;SUM($F$8:$F10))*(SUM($H$1:MX$1)&lt;=SUM($F$8:$F11))*1,"F"))</f>
        <v>w</v>
      </c>
      <c r="MY11" s="28" t="str">
        <f ca="1">IF(WEEKDAY(MY$6,2)&gt;5,"w",IF(ISERROR(VLOOKUP(MY$6,fériés,1,FALSE)),(SUM($H$1:MY$1)&gt;SUM($F$8:$F10))*(SUM($H$1:MY$1)&lt;=SUM($F$8:$F11))*1,"F"))</f>
        <v>w</v>
      </c>
      <c r="MZ11" s="28" t="str">
        <f ca="1">IF(WEEKDAY(MZ$6,2)&gt;5,"w",IF(ISERROR(VLOOKUP(MZ$6,fériés,1,FALSE)),(SUM($H$1:MZ$1)&gt;SUM($F$8:$F10))*(SUM($H$1:MZ$1)&lt;=SUM($F$8:$F11))*1,"F"))</f>
        <v>w</v>
      </c>
      <c r="NA11" s="28" t="str">
        <f ca="1">IF(WEEKDAY(NA$6,2)&gt;5,"w",IF(ISERROR(VLOOKUP(NA$6,fériés,1,FALSE)),(SUM($H$1:NA$1)&gt;SUM($F$8:$F10))*(SUM($H$1:NA$1)&lt;=SUM($F$8:$F11))*1,"F"))</f>
        <v>w</v>
      </c>
      <c r="NB11" s="28">
        <f ca="1">IF(WEEKDAY(NB$6,2)&gt;5,"w",IF(ISERROR(VLOOKUP(NB$6,fériés,1,FALSE)),(SUM($H$1:NB$1)&gt;SUM($F$8:$F10))*(SUM($H$1:NB$1)&lt;=SUM($F$8:$F11))*1,"F"))</f>
        <v>0</v>
      </c>
      <c r="NC11" s="28">
        <f ca="1">IF(WEEKDAY(NC$6,2)&gt;5,"w",IF(ISERROR(VLOOKUP(NC$6,fériés,1,FALSE)),(SUM($H$1:NC$1)&gt;SUM($F$8:$F10))*(SUM($H$1:NC$1)&lt;=SUM($F$8:$F11))*1,"F"))</f>
        <v>0</v>
      </c>
      <c r="ND11" s="28">
        <f ca="1">IF(WEEKDAY(ND$6,2)&gt;5,"w",IF(ISERROR(VLOOKUP(ND$6,fériés,1,FALSE)),(SUM($H$1:ND$1)&gt;SUM($F$8:$F10))*(SUM($H$1:ND$1)&lt;=SUM($F$8:$F11))*1,"F"))</f>
        <v>0</v>
      </c>
      <c r="NE11" s="28">
        <f ca="1">IF(WEEKDAY(NE$6,2)&gt;5,"w",IF(ISERROR(VLOOKUP(NE$6,fériés,1,FALSE)),(SUM($H$1:NE$1)&gt;SUM($F$8:$F10))*(SUM($H$1:NE$1)&lt;=SUM($F$8:$F11))*1,"F"))</f>
        <v>0</v>
      </c>
      <c r="NF11" s="28">
        <f ca="1">IF(WEEKDAY(NF$6,2)&gt;5,"w",IF(ISERROR(VLOOKUP(NF$6,fériés,1,FALSE)),(SUM($H$1:NF$1)&gt;SUM($F$8:$F10))*(SUM($H$1:NF$1)&lt;=SUM($F$8:$F11))*1,"F"))</f>
        <v>0</v>
      </c>
      <c r="NG11" s="28">
        <f ca="1">IF(WEEKDAY(NG$6,2)&gt;5,"w",IF(ISERROR(VLOOKUP(NG$6,fériés,1,FALSE)),(SUM($H$1:NG$1)&gt;SUM($F$8:$F10))*(SUM($H$1:NG$1)&lt;=SUM($F$8:$F11))*1,"F"))</f>
        <v>0</v>
      </c>
      <c r="NH11" s="28">
        <f ca="1">IF(WEEKDAY(NH$6,2)&gt;5,"w",IF(ISERROR(VLOOKUP(NH$6,fériés,1,FALSE)),(SUM($H$1:NH$1)&gt;SUM($F$8:$F10))*(SUM($H$1:NH$1)&lt;=SUM($F$8:$F11))*1,"F"))</f>
        <v>0</v>
      </c>
      <c r="NI11" s="28">
        <f ca="1">IF(WEEKDAY(NI$6,2)&gt;5,"w",IF(ISERROR(VLOOKUP(NI$6,fériés,1,FALSE)),(SUM($H$1:NI$1)&gt;SUM($F$8:$F10))*(SUM($H$1:NI$1)&lt;=SUM($F$8:$F11))*1,"F"))</f>
        <v>0</v>
      </c>
      <c r="NJ11" s="28">
        <f ca="1">IF(WEEKDAY(NJ$6,2)&gt;5,"w",IF(ISERROR(VLOOKUP(NJ$6,fériés,1,FALSE)),(SUM($H$1:NJ$1)&gt;SUM($F$8:$F10))*(SUM($H$1:NJ$1)&lt;=SUM($F$8:$F11))*1,"F"))</f>
        <v>0</v>
      </c>
      <c r="NK11" s="28">
        <f ca="1">IF(WEEKDAY(NK$6,2)&gt;5,"w",IF(ISERROR(VLOOKUP(NK$6,fériés,1,FALSE)),(SUM($H$1:NK$1)&gt;SUM($F$8:$F10))*(SUM($H$1:NK$1)&lt;=SUM($F$8:$F11))*1,"F"))</f>
        <v>0</v>
      </c>
      <c r="NL11" s="28">
        <f ca="1">IF(WEEKDAY(NL$6,2)&gt;5,"w",IF(ISERROR(VLOOKUP(NL$6,fériés,1,FALSE)),(SUM($H$1:NL$1)&gt;SUM($F$8:$F10))*(SUM($H$1:NL$1)&lt;=SUM($F$8:$F11))*1,"F"))</f>
        <v>0</v>
      </c>
      <c r="NM11" s="28">
        <f ca="1">IF(WEEKDAY(NM$6,2)&gt;5,"w",IF(ISERROR(VLOOKUP(NM$6,fériés,1,FALSE)),(SUM($H$1:NM$1)&gt;SUM($F$8:$F10))*(SUM($H$1:NM$1)&lt;=SUM($F$8:$F11))*1,"F"))</f>
        <v>0</v>
      </c>
      <c r="NN11" s="28">
        <f ca="1">IF(WEEKDAY(NN$6,2)&gt;5,"w",IF(ISERROR(VLOOKUP(NN$6,fériés,1,FALSE)),(SUM($H$1:NN$1)&gt;SUM($F$8:$F10))*(SUM($H$1:NN$1)&lt;=SUM($F$8:$F11))*1,"F"))</f>
        <v>0</v>
      </c>
      <c r="NO11" s="28">
        <f ca="1">IF(WEEKDAY(NO$6,2)&gt;5,"w",IF(ISERROR(VLOOKUP(NO$6,fériés,1,FALSE)),(SUM($H$1:NO$1)&gt;SUM($F$8:$F10))*(SUM($H$1:NO$1)&lt;=SUM($F$8:$F11))*1,"F"))</f>
        <v>0</v>
      </c>
      <c r="NP11" s="28">
        <f ca="1">IF(WEEKDAY(NP$6,2)&gt;5,"w",IF(ISERROR(VLOOKUP(NP$6,fériés,1,FALSE)),(SUM($H$1:NP$1)&gt;SUM($F$8:$F10))*(SUM($H$1:NP$1)&lt;=SUM($F$8:$F11))*1,"F"))</f>
        <v>0</v>
      </c>
      <c r="NQ11" s="28">
        <f ca="1">IF(WEEKDAY(NQ$6,2)&gt;5,"w",IF(ISERROR(VLOOKUP(NQ$6,fériés,1,FALSE)),(SUM($H$1:NQ$1)&gt;SUM($F$8:$F10))*(SUM($H$1:NQ$1)&lt;=SUM($F$8:$F11))*1,"F"))</f>
        <v>0</v>
      </c>
      <c r="NR11" s="28">
        <f ca="1">IF(WEEKDAY(NR$6,2)&gt;5,"w",IF(ISERROR(VLOOKUP(NR$6,fériés,1,FALSE)),(SUM($H$1:NR$1)&gt;SUM($F$8:$F10))*(SUM($H$1:NR$1)&lt;=SUM($F$8:$F11))*1,"F"))</f>
        <v>0</v>
      </c>
      <c r="NS11" s="28">
        <f ca="1">IF(WEEKDAY(NS$6,2)&gt;5,"w",IF(ISERROR(VLOOKUP(NS$6,fériés,1,FALSE)),(SUM($H$1:NS$1)&gt;SUM($F$8:$F10))*(SUM($H$1:NS$1)&lt;=SUM($F$8:$F11))*1,"F"))</f>
        <v>0</v>
      </c>
      <c r="NT11" s="28">
        <f ca="1">IF(WEEKDAY(NT$6,2)&gt;5,"w",IF(ISERROR(VLOOKUP(NT$6,fériés,1,FALSE)),(SUM($H$1:NT$1)&gt;SUM($F$8:$F10))*(SUM($H$1:NT$1)&lt;=SUM($F$8:$F11))*1,"F"))</f>
        <v>0</v>
      </c>
      <c r="NU11" s="28">
        <f ca="1">IF(WEEKDAY(NU$6,2)&gt;5,"w",IF(ISERROR(VLOOKUP(NU$6,fériés,1,FALSE)),(SUM($H$1:NU$1)&gt;SUM($F$8:$F10))*(SUM($H$1:NU$1)&lt;=SUM($F$8:$F11))*1,"F"))</f>
        <v>0</v>
      </c>
      <c r="NV11" s="28">
        <f ca="1">IF(WEEKDAY(NV$6,2)&gt;5,"w",IF(ISERROR(VLOOKUP(NV$6,fériés,1,FALSE)),(SUM($H$1:NV$1)&gt;SUM($F$8:$F10))*(SUM($H$1:NV$1)&lt;=SUM($F$8:$F11))*1,"F"))</f>
        <v>0</v>
      </c>
      <c r="NW11" s="28">
        <f ca="1">IF(WEEKDAY(NW$6,2)&gt;5,"w",IF(ISERROR(VLOOKUP(NW$6,fériés,1,FALSE)),(SUM($H$1:NW$1)&gt;SUM($F$8:$F10))*(SUM($H$1:NW$1)&lt;=SUM($F$8:$F11))*1,"F"))</f>
        <v>0</v>
      </c>
      <c r="NX11" s="28">
        <f ca="1">IF(WEEKDAY(NX$6,2)&gt;5,"w",IF(ISERROR(VLOOKUP(NX$6,fériés,1,FALSE)),(SUM($H$1:NX$1)&gt;SUM($F$8:$F10))*(SUM($H$1:NX$1)&lt;=SUM($F$8:$F11))*1,"F"))</f>
        <v>0</v>
      </c>
      <c r="NY11" s="28">
        <f ca="1">IF(WEEKDAY(NY$6,2)&gt;5,"w",IF(ISERROR(VLOOKUP(NY$6,fériés,1,FALSE)),(SUM($H$1:NY$1)&gt;SUM($F$8:$F10))*(SUM($H$1:NY$1)&lt;=SUM($F$8:$F11))*1,"F"))</f>
        <v>0</v>
      </c>
      <c r="NZ11" s="28">
        <f ca="1">IF(WEEKDAY(NZ$6,2)&gt;5,"w",IF(ISERROR(VLOOKUP(NZ$6,fériés,1,FALSE)),(SUM($H$1:NZ$1)&gt;SUM($F$8:$F10))*(SUM($H$1:NZ$1)&lt;=SUM($F$8:$F11))*1,"F"))</f>
        <v>0</v>
      </c>
      <c r="OA11" s="28">
        <f ca="1">IF(WEEKDAY(OA$6,2)&gt;5,"w",IF(ISERROR(VLOOKUP(OA$6,fériés,1,FALSE)),(SUM($H$1:OA$1)&gt;SUM($F$8:$F10))*(SUM($H$1:OA$1)&lt;=SUM($F$8:$F11))*1,"F"))</f>
        <v>0</v>
      </c>
      <c r="OB11" s="28">
        <f ca="1">IF(WEEKDAY(OB$6,2)&gt;5,"w",IF(ISERROR(VLOOKUP(OB$6,fériés,1,FALSE)),(SUM($H$1:OB$1)&gt;SUM($F$8:$F10))*(SUM($H$1:OB$1)&lt;=SUM($F$8:$F11))*1,"F"))</f>
        <v>0</v>
      </c>
      <c r="OC11" s="28">
        <f ca="1">IF(WEEKDAY(OC$6,2)&gt;5,"w",IF(ISERROR(VLOOKUP(OC$6,fériés,1,FALSE)),(SUM($H$1:OC$1)&gt;SUM($F$8:$F10))*(SUM($H$1:OC$1)&lt;=SUM($F$8:$F11))*1,"F"))</f>
        <v>0</v>
      </c>
      <c r="OD11" s="28">
        <f ca="1">IF(WEEKDAY(OD$6,2)&gt;5,"w",IF(ISERROR(VLOOKUP(OD$6,fériés,1,FALSE)),(SUM($H$1:OD$1)&gt;SUM($F$8:$F10))*(SUM($H$1:OD$1)&lt;=SUM($F$8:$F11))*1,"F"))</f>
        <v>0</v>
      </c>
      <c r="OE11" s="28">
        <f ca="1">IF(WEEKDAY(OE$6,2)&gt;5,"w",IF(ISERROR(VLOOKUP(OE$6,fériés,1,FALSE)),(SUM($H$1:OE$1)&gt;SUM($F$8:$F10))*(SUM($H$1:OE$1)&lt;=SUM($F$8:$F11))*1,"F"))</f>
        <v>0</v>
      </c>
      <c r="OF11" s="28">
        <f ca="1">IF(WEEKDAY(OF$6,2)&gt;5,"w",IF(ISERROR(VLOOKUP(OF$6,fériés,1,FALSE)),(SUM($H$1:OF$1)&gt;SUM($F$8:$F10))*(SUM($H$1:OF$1)&lt;=SUM($F$8:$F11))*1,"F"))</f>
        <v>0</v>
      </c>
      <c r="OG11" s="28">
        <f ca="1">IF(WEEKDAY(OG$6,2)&gt;5,"w",IF(ISERROR(VLOOKUP(OG$6,fériés,1,FALSE)),(SUM($H$1:OG$1)&gt;SUM($F$8:$F10))*(SUM($H$1:OG$1)&lt;=SUM($F$8:$F11))*1,"F"))</f>
        <v>0</v>
      </c>
      <c r="OH11" s="28">
        <f ca="1">IF(WEEKDAY(OH$6,2)&gt;5,"w",IF(ISERROR(VLOOKUP(OH$6,fériés,1,FALSE)),(SUM($H$1:OH$1)&gt;SUM($F$8:$F10))*(SUM($H$1:OH$1)&lt;=SUM($F$8:$F11))*1,"F"))</f>
        <v>0</v>
      </c>
      <c r="OI11" s="28">
        <f ca="1">IF(WEEKDAY(OI$6,2)&gt;5,"w",IF(ISERROR(VLOOKUP(OI$6,fériés,1,FALSE)),(SUM($H$1:OI$1)&gt;SUM($F$8:$F10))*(SUM($H$1:OI$1)&lt;=SUM($F$8:$F11))*1,"F"))</f>
        <v>0</v>
      </c>
      <c r="OJ11" s="28">
        <f ca="1">IF(WEEKDAY(OJ$6,2)&gt;5,"w",IF(ISERROR(VLOOKUP(OJ$6,fériés,1,FALSE)),(SUM($H$1:OJ$1)&gt;SUM($F$8:$F10))*(SUM($H$1:OJ$1)&lt;=SUM($F$8:$F11))*1,"F"))</f>
        <v>0</v>
      </c>
      <c r="OK11" s="28">
        <f ca="1">IF(WEEKDAY(OK$6,2)&gt;5,"w",IF(ISERROR(VLOOKUP(OK$6,fériés,1,FALSE)),(SUM($H$1:OK$1)&gt;SUM($F$8:$F10))*(SUM($H$1:OK$1)&lt;=SUM($F$8:$F11))*1,"F"))</f>
        <v>0</v>
      </c>
      <c r="OL11" s="28">
        <f ca="1">IF(WEEKDAY(OL$6,2)&gt;5,"w",IF(ISERROR(VLOOKUP(OL$6,fériés,1,FALSE)),(SUM($H$1:OL$1)&gt;SUM($F$8:$F10))*(SUM($H$1:OL$1)&lt;=SUM($F$8:$F11))*1,"F"))</f>
        <v>0</v>
      </c>
      <c r="OM11" s="28">
        <f ca="1">IF(WEEKDAY(OM$6,2)&gt;5,"w",IF(ISERROR(VLOOKUP(OM$6,fériés,1,FALSE)),(SUM($H$1:OM$1)&gt;SUM($F$8:$F10))*(SUM($H$1:OM$1)&lt;=SUM($F$8:$F11))*1,"F"))</f>
        <v>0</v>
      </c>
      <c r="ON11" s="28">
        <f ca="1">IF(WEEKDAY(ON$6,2)&gt;5,"w",IF(ISERROR(VLOOKUP(ON$6,fériés,1,FALSE)),(SUM($H$1:ON$1)&gt;SUM($F$8:$F10))*(SUM($H$1:ON$1)&lt;=SUM($F$8:$F11))*1,"F"))</f>
        <v>0</v>
      </c>
      <c r="OO11" s="28">
        <f ca="1">IF(WEEKDAY(OO$6,2)&gt;5,"w",IF(ISERROR(VLOOKUP(OO$6,fériés,1,FALSE)),(SUM($H$1:OO$1)&gt;SUM($F$8:$F10))*(SUM($H$1:OO$1)&lt;=SUM($F$8:$F11))*1,"F"))</f>
        <v>0</v>
      </c>
      <c r="OP11" s="28">
        <f ca="1">IF(WEEKDAY(OP$6,2)&gt;5,"w",IF(ISERROR(VLOOKUP(OP$6,fériés,1,FALSE)),(SUM($H$1:OP$1)&gt;SUM($F$8:$F10))*(SUM($H$1:OP$1)&lt;=SUM($F$8:$F11))*1,"F"))</f>
        <v>0</v>
      </c>
      <c r="OQ11" s="28">
        <f ca="1">IF(WEEKDAY(OQ$6,2)&gt;5,"w",IF(ISERROR(VLOOKUP(OQ$6,fériés,1,FALSE)),(SUM($H$1:OQ$1)&gt;SUM($F$8:$F10))*(SUM($H$1:OQ$1)&lt;=SUM($F$8:$F11))*1,"F"))</f>
        <v>0</v>
      </c>
      <c r="OR11" s="28">
        <f ca="1">IF(WEEKDAY(OR$6,2)&gt;5,"w",IF(ISERROR(VLOOKUP(OR$6,fériés,1,FALSE)),(SUM($H$1:OR$1)&gt;SUM($F$8:$F10))*(SUM($H$1:OR$1)&lt;=SUM($F$8:$F11))*1,"F"))</f>
        <v>0</v>
      </c>
      <c r="OS11" s="28">
        <f ca="1">IF(WEEKDAY(OS$6,2)&gt;5,"w",IF(ISERROR(VLOOKUP(OS$6,fériés,1,FALSE)),(SUM($H$1:OS$1)&gt;SUM($F$8:$F10))*(SUM($H$1:OS$1)&lt;=SUM($F$8:$F11))*1,"F"))</f>
        <v>0</v>
      </c>
      <c r="OT11" s="28">
        <f ca="1">IF(WEEKDAY(OT$6,2)&gt;5,"w",IF(ISERROR(VLOOKUP(OT$6,fériés,1,FALSE)),(SUM($H$1:OT$1)&gt;SUM($F$8:$F10))*(SUM($H$1:OT$1)&lt;=SUM($F$8:$F11))*1,"F"))</f>
        <v>0</v>
      </c>
      <c r="OU11" s="28">
        <f ca="1">IF(WEEKDAY(OU$6,2)&gt;5,"w",IF(ISERROR(VLOOKUP(OU$6,fériés,1,FALSE)),(SUM($H$1:OU$1)&gt;SUM($F$8:$F10))*(SUM($H$1:OU$1)&lt;=SUM($F$8:$F11))*1,"F"))</f>
        <v>0</v>
      </c>
      <c r="OV11" s="28">
        <f ca="1">IF(WEEKDAY(OV$6,2)&gt;5,"w",IF(ISERROR(VLOOKUP(OV$6,fériés,1,FALSE)),(SUM($H$1:OV$1)&gt;SUM($F$8:$F10))*(SUM($H$1:OV$1)&lt;=SUM($F$8:$F11))*1,"F"))</f>
        <v>0</v>
      </c>
      <c r="OW11" s="28">
        <f ca="1">IF(WEEKDAY(OW$6,2)&gt;5,"w",IF(ISERROR(VLOOKUP(OW$6,fériés,1,FALSE)),(SUM($H$1:OW$1)&gt;SUM($F$8:$F10))*(SUM($H$1:OW$1)&lt;=SUM($F$8:$F11))*1,"F"))</f>
        <v>0</v>
      </c>
      <c r="OX11" s="28">
        <f ca="1">IF(WEEKDAY(OX$6,2)&gt;5,"w",IF(ISERROR(VLOOKUP(OX$6,fériés,1,FALSE)),(SUM($H$1:OX$1)&gt;SUM($F$8:$F10))*(SUM($H$1:OX$1)&lt;=SUM($F$8:$F11))*1,"F"))</f>
        <v>0</v>
      </c>
      <c r="OY11" s="28">
        <f ca="1">IF(WEEKDAY(OY$6,2)&gt;5,"w",IF(ISERROR(VLOOKUP(OY$6,fériés,1,FALSE)),(SUM($H$1:OY$1)&gt;SUM($F$8:$F10))*(SUM($H$1:OY$1)&lt;=SUM($F$8:$F11))*1,"F"))</f>
        <v>0</v>
      </c>
      <c r="OZ11" s="28" t="str">
        <f ca="1">IF(WEEKDAY(OZ$6,2)&gt;5,"w",IF(ISERROR(VLOOKUP(OZ$6,fériés,1,FALSE)),(SUM($H$1:OZ$1)&gt;SUM($F$8:$F10))*(SUM($H$1:OZ$1)&lt;=SUM($F$8:$F11))*1,"F"))</f>
        <v>w</v>
      </c>
      <c r="PA11" s="28" t="str">
        <f ca="1">IF(WEEKDAY(PA$6,2)&gt;5,"w",IF(ISERROR(VLOOKUP(PA$6,fériés,1,FALSE)),(SUM($H$1:PA$1)&gt;SUM($F$8:$F10))*(SUM($H$1:PA$1)&lt;=SUM($F$8:$F11))*1,"F"))</f>
        <v>w</v>
      </c>
      <c r="PB11" s="28" t="str">
        <f ca="1">IF(WEEKDAY(PB$6,2)&gt;5,"w",IF(ISERROR(VLOOKUP(PB$6,fériés,1,FALSE)),(SUM($H$1:PB$1)&gt;SUM($F$8:$F10))*(SUM($H$1:PB$1)&lt;=SUM($F$8:$F11))*1,"F"))</f>
        <v>w</v>
      </c>
      <c r="PC11" s="28" t="str">
        <f ca="1">IF(WEEKDAY(PC$6,2)&gt;5,"w",IF(ISERROR(VLOOKUP(PC$6,fériés,1,FALSE)),(SUM($H$1:PC$1)&gt;SUM($F$8:$F10))*(SUM($H$1:PC$1)&lt;=SUM($F$8:$F11))*1,"F"))</f>
        <v>w</v>
      </c>
      <c r="PD11" s="28" t="str">
        <f ca="1">IF(WEEKDAY(PD$6,2)&gt;5,"w",IF(ISERROR(VLOOKUP(PD$6,fériés,1,FALSE)),(SUM($H$1:PD$1)&gt;SUM($F$8:$F10))*(SUM($H$1:PD$1)&lt;=SUM($F$8:$F11))*1,"F"))</f>
        <v>w</v>
      </c>
      <c r="PE11" s="28" t="str">
        <f ca="1">IF(WEEKDAY(PE$6,2)&gt;5,"w",IF(ISERROR(VLOOKUP(PE$6,fériés,1,FALSE)),(SUM($H$1:PE$1)&gt;SUM($F$8:$F10))*(SUM($H$1:PE$1)&lt;=SUM($F$8:$F11))*1,"F"))</f>
        <v>w</v>
      </c>
      <c r="PF11" s="28" t="str">
        <f ca="1">IF(WEEKDAY(PF$6,2)&gt;5,"w",IF(ISERROR(VLOOKUP(PF$6,fériés,1,FALSE)),(SUM($H$1:PF$1)&gt;SUM($F$8:$F10))*(SUM($H$1:PF$1)&lt;=SUM($F$8:$F11))*1,"F"))</f>
        <v>w</v>
      </c>
      <c r="PG11" s="28" t="str">
        <f ca="1">IF(WEEKDAY(PG$6,2)&gt;5,"w",IF(ISERROR(VLOOKUP(PG$6,fériés,1,FALSE)),(SUM($H$1:PG$1)&gt;SUM($F$8:$F10))*(SUM($H$1:PG$1)&lt;=SUM($F$8:$F11))*1,"F"))</f>
        <v>w</v>
      </c>
      <c r="PH11" s="28" t="str">
        <f ca="1">IF(WEEKDAY(PH$6,2)&gt;5,"w",IF(ISERROR(VLOOKUP(PH$6,fériés,1,FALSE)),(SUM($H$1:PH$1)&gt;SUM($F$8:$F10))*(SUM($H$1:PH$1)&lt;=SUM($F$8:$F11))*1,"F"))</f>
        <v>w</v>
      </c>
      <c r="PI11" s="28" t="str">
        <f ca="1">IF(WEEKDAY(PI$6,2)&gt;5,"w",IF(ISERROR(VLOOKUP(PI$6,fériés,1,FALSE)),(SUM($H$1:PI$1)&gt;SUM($F$8:$F10))*(SUM($H$1:PI$1)&lt;=SUM($F$8:$F11))*1,"F"))</f>
        <v>w</v>
      </c>
      <c r="PJ11" s="28" t="str">
        <f ca="1">IF(WEEKDAY(PJ$6,2)&gt;5,"w",IF(ISERROR(VLOOKUP(PJ$6,fériés,1,FALSE)),(SUM($H$1:PJ$1)&gt;SUM($F$8:$F10))*(SUM($H$1:PJ$1)&lt;=SUM($F$8:$F11))*1,"F"))</f>
        <v>w</v>
      </c>
      <c r="PK11" s="28" t="str">
        <f ca="1">IF(WEEKDAY(PK$6,2)&gt;5,"w",IF(ISERROR(VLOOKUP(PK$6,fériés,1,FALSE)),(SUM($H$1:PK$1)&gt;SUM($F$8:$F10))*(SUM($H$1:PK$1)&lt;=SUM($F$8:$F11))*1,"F"))</f>
        <v>w</v>
      </c>
      <c r="PL11" s="28" t="str">
        <f ca="1">IF(WEEKDAY(PL$6,2)&gt;5,"w",IF(ISERROR(VLOOKUP(PL$6,fériés,1,FALSE)),(SUM($H$1:PL$1)&gt;SUM($F$8:$F10))*(SUM($H$1:PL$1)&lt;=SUM($F$8:$F11))*1,"F"))</f>
        <v>w</v>
      </c>
      <c r="PM11" s="28" t="str">
        <f ca="1">IF(WEEKDAY(PM$6,2)&gt;5,"w",IF(ISERROR(VLOOKUP(PM$6,fériés,1,FALSE)),(SUM($H$1:PM$1)&gt;SUM($F$8:$F10))*(SUM($H$1:PM$1)&lt;=SUM($F$8:$F11))*1,"F"))</f>
        <v>w</v>
      </c>
      <c r="PN11" s="28" t="str">
        <f ca="1">IF(WEEKDAY(PN$6,2)&gt;5,"w",IF(ISERROR(VLOOKUP(PN$6,fériés,1,FALSE)),(SUM($H$1:PN$1)&gt;SUM($F$8:$F10))*(SUM($H$1:PN$1)&lt;=SUM($F$8:$F11))*1,"F"))</f>
        <v>w</v>
      </c>
      <c r="PO11" s="28" t="str">
        <f ca="1">IF(WEEKDAY(PO$6,2)&gt;5,"w",IF(ISERROR(VLOOKUP(PO$6,fériés,1,FALSE)),(SUM($H$1:PO$1)&gt;SUM($F$8:$F10))*(SUM($H$1:PO$1)&lt;=SUM($F$8:$F11))*1,"F"))</f>
        <v>w</v>
      </c>
      <c r="PP11" s="28" t="str">
        <f ca="1">IF(WEEKDAY(PP$6,2)&gt;5,"w",IF(ISERROR(VLOOKUP(PP$6,fériés,1,FALSE)),(SUM($H$1:PP$1)&gt;SUM($F$8:$F10))*(SUM($H$1:PP$1)&lt;=SUM($F$8:$F11))*1,"F"))</f>
        <v>w</v>
      </c>
      <c r="PQ11" s="28" t="str">
        <f ca="1">IF(WEEKDAY(PQ$6,2)&gt;5,"w",IF(ISERROR(VLOOKUP(PQ$6,fériés,1,FALSE)),(SUM($H$1:PQ$1)&gt;SUM($F$8:$F10))*(SUM($H$1:PQ$1)&lt;=SUM($F$8:$F11))*1,"F"))</f>
        <v>w</v>
      </c>
      <c r="PR11" s="28" t="str">
        <f ca="1">IF(WEEKDAY(PR$6,2)&gt;5,"w",IF(ISERROR(VLOOKUP(PR$6,fériés,1,FALSE)),(SUM($H$1:PR$1)&gt;SUM($F$8:$F10))*(SUM($H$1:PR$1)&lt;=SUM($F$8:$F11))*1,"F"))</f>
        <v>w</v>
      </c>
      <c r="PS11" s="28" t="str">
        <f ca="1">IF(WEEKDAY(PS$6,2)&gt;5,"w",IF(ISERROR(VLOOKUP(PS$6,fériés,1,FALSE)),(SUM($H$1:PS$1)&gt;SUM($F$8:$F10))*(SUM($H$1:PS$1)&lt;=SUM($F$8:$F11))*1,"F"))</f>
        <v>w</v>
      </c>
      <c r="PT11" s="28">
        <f ca="1">IF(WEEKDAY(PT$6,2)&gt;5,"w",IF(ISERROR(VLOOKUP(PT$6,fériés,1,FALSE)),(SUM($H$1:PT$1)&gt;SUM($F$8:$F10))*(SUM($H$1:PT$1)&lt;=SUM($F$8:$F11))*1,"F"))</f>
        <v>0</v>
      </c>
      <c r="PU11" s="28">
        <f ca="1">IF(WEEKDAY(PU$6,2)&gt;5,"w",IF(ISERROR(VLOOKUP(PU$6,fériés,1,FALSE)),(SUM($H$1:PU$1)&gt;SUM($F$8:$F10))*(SUM($H$1:PU$1)&lt;=SUM($F$8:$F11))*1,"F"))</f>
        <v>0</v>
      </c>
      <c r="PV11" s="28">
        <f ca="1">IF(WEEKDAY(PV$6,2)&gt;5,"w",IF(ISERROR(VLOOKUP(PV$6,fériés,1,FALSE)),(SUM($H$1:PV$1)&gt;SUM($F$8:$F10))*(SUM($H$1:PV$1)&lt;=SUM($F$8:$F11))*1,"F"))</f>
        <v>0</v>
      </c>
      <c r="PW11" s="28">
        <f ca="1">IF(WEEKDAY(PW$6,2)&gt;5,"w",IF(ISERROR(VLOOKUP(PW$6,fériés,1,FALSE)),(SUM($H$1:PW$1)&gt;SUM($F$8:$F10))*(SUM($H$1:PW$1)&lt;=SUM($F$8:$F11))*1,"F"))</f>
        <v>0</v>
      </c>
      <c r="PX11" s="28">
        <f ca="1">IF(WEEKDAY(PX$6,2)&gt;5,"w",IF(ISERROR(VLOOKUP(PX$6,fériés,1,FALSE)),(SUM($H$1:PX$1)&gt;SUM($F$8:$F10))*(SUM($H$1:PX$1)&lt;=SUM($F$8:$F11))*1,"F"))</f>
        <v>0</v>
      </c>
      <c r="PY11" s="28">
        <f ca="1">IF(WEEKDAY(PY$6,2)&gt;5,"w",IF(ISERROR(VLOOKUP(PY$6,fériés,1,FALSE)),(SUM($H$1:PY$1)&gt;SUM($F$8:$F10))*(SUM($H$1:PY$1)&lt;=SUM($F$8:$F11))*1,"F"))</f>
        <v>0</v>
      </c>
      <c r="PZ11" s="28">
        <f ca="1">IF(WEEKDAY(PZ$6,2)&gt;5,"w",IF(ISERROR(VLOOKUP(PZ$6,fériés,1,FALSE)),(SUM($H$1:PZ$1)&gt;SUM($F$8:$F10))*(SUM($H$1:PZ$1)&lt;=SUM($F$8:$F11))*1,"F"))</f>
        <v>0</v>
      </c>
      <c r="QA11" s="28">
        <f ca="1">IF(WEEKDAY(QA$6,2)&gt;5,"w",IF(ISERROR(VLOOKUP(QA$6,fériés,1,FALSE)),(SUM($H$1:QA$1)&gt;SUM($F$8:$F10))*(SUM($H$1:QA$1)&lt;=SUM($F$8:$F11))*1,"F"))</f>
        <v>0</v>
      </c>
      <c r="QB11" s="28">
        <f ca="1">IF(WEEKDAY(QB$6,2)&gt;5,"w",IF(ISERROR(VLOOKUP(QB$6,fériés,1,FALSE)),(SUM($H$1:QB$1)&gt;SUM($F$8:$F10))*(SUM($H$1:QB$1)&lt;=SUM($F$8:$F11))*1,"F"))</f>
        <v>0</v>
      </c>
      <c r="QC11" s="28">
        <f ca="1">IF(WEEKDAY(QC$6,2)&gt;5,"w",IF(ISERROR(VLOOKUP(QC$6,fériés,1,FALSE)),(SUM($H$1:QC$1)&gt;SUM($F$8:$F10))*(SUM($H$1:QC$1)&lt;=SUM($F$8:$F11))*1,"F"))</f>
        <v>0</v>
      </c>
      <c r="QD11" s="28">
        <f ca="1">IF(WEEKDAY(QD$6,2)&gt;5,"w",IF(ISERROR(VLOOKUP(QD$6,fériés,1,FALSE)),(SUM($H$1:QD$1)&gt;SUM($F$8:$F10))*(SUM($H$1:QD$1)&lt;=SUM($F$8:$F11))*1,"F"))</f>
        <v>0</v>
      </c>
      <c r="QE11" s="28">
        <f ca="1">IF(WEEKDAY(QE$6,2)&gt;5,"w",IF(ISERROR(VLOOKUP(QE$6,fériés,1,FALSE)),(SUM($H$1:QE$1)&gt;SUM($F$8:$F10))*(SUM($H$1:QE$1)&lt;=SUM($F$8:$F11))*1,"F"))</f>
        <v>0</v>
      </c>
      <c r="QF11" s="28">
        <f ca="1">IF(WEEKDAY(QF$6,2)&gt;5,"w",IF(ISERROR(VLOOKUP(QF$6,fériés,1,FALSE)),(SUM($H$1:QF$1)&gt;SUM($F$8:$F10))*(SUM($H$1:QF$1)&lt;=SUM($F$8:$F11))*1,"F"))</f>
        <v>0</v>
      </c>
      <c r="QG11" s="28">
        <f ca="1">IF(WEEKDAY(QG$6,2)&gt;5,"w",IF(ISERROR(VLOOKUP(QG$6,fériés,1,FALSE)),(SUM($H$1:QG$1)&gt;SUM($F$8:$F10))*(SUM($H$1:QG$1)&lt;=SUM($F$8:$F11))*1,"F"))</f>
        <v>0</v>
      </c>
      <c r="QH11" s="28">
        <f ca="1">IF(WEEKDAY(QH$6,2)&gt;5,"w",IF(ISERROR(VLOOKUP(QH$6,fériés,1,FALSE)),(SUM($H$1:QH$1)&gt;SUM($F$8:$F10))*(SUM($H$1:QH$1)&lt;=SUM($F$8:$F11))*1,"F"))</f>
        <v>0</v>
      </c>
      <c r="QI11" s="28">
        <f ca="1">IF(WEEKDAY(QI$6,2)&gt;5,"w",IF(ISERROR(VLOOKUP(QI$6,fériés,1,FALSE)),(SUM($H$1:QI$1)&gt;SUM($F$8:$F10))*(SUM($H$1:QI$1)&lt;=SUM($F$8:$F11))*1,"F"))</f>
        <v>0</v>
      </c>
      <c r="QJ11" s="28">
        <f ca="1">IF(WEEKDAY(QJ$6,2)&gt;5,"w",IF(ISERROR(VLOOKUP(QJ$6,fériés,1,FALSE)),(SUM($H$1:QJ$1)&gt;SUM($F$8:$F10))*(SUM($H$1:QJ$1)&lt;=SUM($F$8:$F11))*1,"F"))</f>
        <v>0</v>
      </c>
      <c r="QK11" s="28">
        <f ca="1">IF(WEEKDAY(QK$6,2)&gt;5,"w",IF(ISERROR(VLOOKUP(QK$6,fériés,1,FALSE)),(SUM($H$1:QK$1)&gt;SUM($F$8:$F10))*(SUM($H$1:QK$1)&lt;=SUM($F$8:$F11))*1,"F"))</f>
        <v>0</v>
      </c>
      <c r="QL11" s="28">
        <f ca="1">IF(WEEKDAY(QL$6,2)&gt;5,"w",IF(ISERROR(VLOOKUP(QL$6,fériés,1,FALSE)),(SUM($H$1:QL$1)&gt;SUM($F$8:$F10))*(SUM($H$1:QL$1)&lt;=SUM($F$8:$F11))*1,"F"))</f>
        <v>0</v>
      </c>
      <c r="QM11" s="28">
        <f ca="1">IF(WEEKDAY(QM$6,2)&gt;5,"w",IF(ISERROR(VLOOKUP(QM$6,fériés,1,FALSE)),(SUM($H$1:QM$1)&gt;SUM($F$8:$F10))*(SUM($H$1:QM$1)&lt;=SUM($F$8:$F11))*1,"F"))</f>
        <v>0</v>
      </c>
      <c r="QN11" s="28">
        <f ca="1">IF(WEEKDAY(QN$6,2)&gt;5,"w",IF(ISERROR(VLOOKUP(QN$6,fériés,1,FALSE)),(SUM($H$1:QN$1)&gt;SUM($F$8:$F10))*(SUM($H$1:QN$1)&lt;=SUM($F$8:$F11))*1,"F"))</f>
        <v>0</v>
      </c>
      <c r="QO11" s="28">
        <f ca="1">IF(WEEKDAY(QO$6,2)&gt;5,"w",IF(ISERROR(VLOOKUP(QO$6,fériés,1,FALSE)),(SUM($H$1:QO$1)&gt;SUM($F$8:$F10))*(SUM($H$1:QO$1)&lt;=SUM($F$8:$F11))*1,"F"))</f>
        <v>0</v>
      </c>
      <c r="QP11" s="28">
        <f ca="1">IF(WEEKDAY(QP$6,2)&gt;5,"w",IF(ISERROR(VLOOKUP(QP$6,fériés,1,FALSE)),(SUM($H$1:QP$1)&gt;SUM($F$8:$F10))*(SUM($H$1:QP$1)&lt;=SUM($F$8:$F11))*1,"F"))</f>
        <v>0</v>
      </c>
      <c r="QQ11" s="28">
        <f ca="1">IF(WEEKDAY(QQ$6,2)&gt;5,"w",IF(ISERROR(VLOOKUP(QQ$6,fériés,1,FALSE)),(SUM($H$1:QQ$1)&gt;SUM($F$8:$F10))*(SUM($H$1:QQ$1)&lt;=SUM($F$8:$F11))*1,"F"))</f>
        <v>0</v>
      </c>
      <c r="QR11" s="28">
        <f ca="1">IF(WEEKDAY(QR$6,2)&gt;5,"w",IF(ISERROR(VLOOKUP(QR$6,fériés,1,FALSE)),(SUM($H$1:QR$1)&gt;SUM($F$8:$F10))*(SUM($H$1:QR$1)&lt;=SUM($F$8:$F11))*1,"F"))</f>
        <v>0</v>
      </c>
      <c r="QS11" s="28">
        <f ca="1">IF(WEEKDAY(QS$6,2)&gt;5,"w",IF(ISERROR(VLOOKUP(QS$6,fériés,1,FALSE)),(SUM($H$1:QS$1)&gt;SUM($F$8:$F10))*(SUM($H$1:QS$1)&lt;=SUM($F$8:$F11))*1,"F"))</f>
        <v>0</v>
      </c>
      <c r="QT11" s="28">
        <f ca="1">IF(WEEKDAY(QT$6,2)&gt;5,"w",IF(ISERROR(VLOOKUP(QT$6,fériés,1,FALSE)),(SUM($H$1:QT$1)&gt;SUM($F$8:$F10))*(SUM($H$1:QT$1)&lt;=SUM($F$8:$F11))*1,"F"))</f>
        <v>0</v>
      </c>
      <c r="QU11" s="28">
        <f ca="1">IF(WEEKDAY(QU$6,2)&gt;5,"w",IF(ISERROR(VLOOKUP(QU$6,fériés,1,FALSE)),(SUM($H$1:QU$1)&gt;SUM($F$8:$F10))*(SUM($H$1:QU$1)&lt;=SUM($F$8:$F11))*1,"F"))</f>
        <v>0</v>
      </c>
      <c r="QV11" s="28">
        <f ca="1">IF(WEEKDAY(QV$6,2)&gt;5,"w",IF(ISERROR(VLOOKUP(QV$6,fériés,1,FALSE)),(SUM($H$1:QV$1)&gt;SUM($F$8:$F10))*(SUM($H$1:QV$1)&lt;=SUM($F$8:$F11))*1,"F"))</f>
        <v>0</v>
      </c>
      <c r="QW11" s="28">
        <f ca="1">IF(WEEKDAY(QW$6,2)&gt;5,"w",IF(ISERROR(VLOOKUP(QW$6,fériés,1,FALSE)),(SUM($H$1:QW$1)&gt;SUM($F$8:$F10))*(SUM($H$1:QW$1)&lt;=SUM($F$8:$F11))*1,"F"))</f>
        <v>0</v>
      </c>
      <c r="QX11" s="28">
        <f ca="1">IF(WEEKDAY(QX$6,2)&gt;5,"w",IF(ISERROR(VLOOKUP(QX$6,fériés,1,FALSE)),(SUM($H$1:QX$1)&gt;SUM($F$8:$F10))*(SUM($H$1:QX$1)&lt;=SUM($F$8:$F11))*1,"F"))</f>
        <v>0</v>
      </c>
      <c r="QY11" s="28">
        <f ca="1">IF(WEEKDAY(QY$6,2)&gt;5,"w",IF(ISERROR(VLOOKUP(QY$6,fériés,1,FALSE)),(SUM($H$1:QY$1)&gt;SUM($F$8:$F10))*(SUM($H$1:QY$1)&lt;=SUM($F$8:$F11))*1,"F"))</f>
        <v>0</v>
      </c>
      <c r="QZ11" s="28">
        <f ca="1">IF(WEEKDAY(QZ$6,2)&gt;5,"w",IF(ISERROR(VLOOKUP(QZ$6,fériés,1,FALSE)),(SUM($H$1:QZ$1)&gt;SUM($F$8:$F10))*(SUM($H$1:QZ$1)&lt;=SUM($F$8:$F11))*1,"F"))</f>
        <v>0</v>
      </c>
      <c r="RA11" s="28">
        <f ca="1">IF(WEEKDAY(RA$6,2)&gt;5,"w",IF(ISERROR(VLOOKUP(RA$6,fériés,1,FALSE)),(SUM($H$1:RA$1)&gt;SUM($F$8:$F10))*(SUM($H$1:RA$1)&lt;=SUM($F$8:$F11))*1,"F"))</f>
        <v>0</v>
      </c>
      <c r="RB11" s="28">
        <f ca="1">IF(WEEKDAY(RB$6,2)&gt;5,"w",IF(ISERROR(VLOOKUP(RB$6,fériés,1,FALSE)),(SUM($H$1:RB$1)&gt;SUM($F$8:$F10))*(SUM($H$1:RB$1)&lt;=SUM($F$8:$F11))*1,"F"))</f>
        <v>0</v>
      </c>
      <c r="RC11" s="28">
        <f ca="1">IF(WEEKDAY(RC$6,2)&gt;5,"w",IF(ISERROR(VLOOKUP(RC$6,fériés,1,FALSE)),(SUM($H$1:RC$1)&gt;SUM($F$8:$F10))*(SUM($H$1:RC$1)&lt;=SUM($F$8:$F11))*1,"F"))</f>
        <v>0</v>
      </c>
      <c r="RD11" s="28">
        <f ca="1">IF(WEEKDAY(RD$6,2)&gt;5,"w",IF(ISERROR(VLOOKUP(RD$6,fériés,1,FALSE)),(SUM($H$1:RD$1)&gt;SUM($F$8:$F10))*(SUM($H$1:RD$1)&lt;=SUM($F$8:$F11))*1,"F"))</f>
        <v>0</v>
      </c>
      <c r="RE11" s="28">
        <f ca="1">IF(WEEKDAY(RE$6,2)&gt;5,"w",IF(ISERROR(VLOOKUP(RE$6,fériés,1,FALSE)),(SUM($H$1:RE$1)&gt;SUM($F$8:$F10))*(SUM($H$1:RE$1)&lt;=SUM($F$8:$F11))*1,"F"))</f>
        <v>0</v>
      </c>
      <c r="RF11" s="28">
        <f ca="1">IF(WEEKDAY(RF$6,2)&gt;5,"w",IF(ISERROR(VLOOKUP(RF$6,fériés,1,FALSE)),(SUM($H$1:RF$1)&gt;SUM($F$8:$F10))*(SUM($H$1:RF$1)&lt;=SUM($F$8:$F11))*1,"F"))</f>
        <v>0</v>
      </c>
      <c r="RG11" s="28">
        <f ca="1">IF(WEEKDAY(RG$6,2)&gt;5,"w",IF(ISERROR(VLOOKUP(RG$6,fériés,1,FALSE)),(SUM($H$1:RG$1)&gt;SUM($F$8:$F10))*(SUM($H$1:RG$1)&lt;=SUM($F$8:$F11))*1,"F"))</f>
        <v>0</v>
      </c>
      <c r="RH11" s="28">
        <f ca="1">IF(WEEKDAY(RH$6,2)&gt;5,"w",IF(ISERROR(VLOOKUP(RH$6,fériés,1,FALSE)),(SUM($H$1:RH$1)&gt;SUM($F$8:$F10))*(SUM($H$1:RH$1)&lt;=SUM($F$8:$F11))*1,"F"))</f>
        <v>0</v>
      </c>
      <c r="RI11" s="28">
        <f ca="1">IF(WEEKDAY(RI$6,2)&gt;5,"w",IF(ISERROR(VLOOKUP(RI$6,fériés,1,FALSE)),(SUM($H$1:RI$1)&gt;SUM($F$8:$F10))*(SUM($H$1:RI$1)&lt;=SUM($F$8:$F11))*1,"F"))</f>
        <v>0</v>
      </c>
      <c r="RJ11" s="28">
        <f ca="1">IF(WEEKDAY(RJ$6,2)&gt;5,"w",IF(ISERROR(VLOOKUP(RJ$6,fériés,1,FALSE)),(SUM($H$1:RJ$1)&gt;SUM($F$8:$F10))*(SUM($H$1:RJ$1)&lt;=SUM($F$8:$F11))*1,"F"))</f>
        <v>0</v>
      </c>
      <c r="RK11" s="28">
        <f ca="1">IF(WEEKDAY(RK$6,2)&gt;5,"w",IF(ISERROR(VLOOKUP(RK$6,fériés,1,FALSE)),(SUM($H$1:RK$1)&gt;SUM($F$8:$F10))*(SUM($H$1:RK$1)&lt;=SUM($F$8:$F11))*1,"F"))</f>
        <v>0</v>
      </c>
      <c r="RL11" s="28">
        <f ca="1">IF(WEEKDAY(RL$6,2)&gt;5,"w",IF(ISERROR(VLOOKUP(RL$6,fériés,1,FALSE)),(SUM($H$1:RL$1)&gt;SUM($F$8:$F10))*(SUM($H$1:RL$1)&lt;=SUM($F$8:$F11))*1,"F"))</f>
        <v>0</v>
      </c>
      <c r="RM11" s="28">
        <f ca="1">IF(WEEKDAY(RM$6,2)&gt;5,"w",IF(ISERROR(VLOOKUP(RM$6,fériés,1,FALSE)),(SUM($H$1:RM$1)&gt;SUM($F$8:$F10))*(SUM($H$1:RM$1)&lt;=SUM($F$8:$F11))*1,"F"))</f>
        <v>0</v>
      </c>
      <c r="RN11" s="28">
        <f ca="1">IF(WEEKDAY(RN$6,2)&gt;5,"w",IF(ISERROR(VLOOKUP(RN$6,fériés,1,FALSE)),(SUM($H$1:RN$1)&gt;SUM($F$8:$F10))*(SUM($H$1:RN$1)&lt;=SUM($F$8:$F11))*1,"F"))</f>
        <v>0</v>
      </c>
      <c r="RO11" s="28">
        <f ca="1">IF(WEEKDAY(RO$6,2)&gt;5,"w",IF(ISERROR(VLOOKUP(RO$6,fériés,1,FALSE)),(SUM($H$1:RO$1)&gt;SUM($F$8:$F10))*(SUM($H$1:RO$1)&lt;=SUM($F$8:$F11))*1,"F"))</f>
        <v>0</v>
      </c>
      <c r="RP11" s="28">
        <f ca="1">IF(WEEKDAY(RP$6,2)&gt;5,"w",IF(ISERROR(VLOOKUP(RP$6,fériés,1,FALSE)),(SUM($H$1:RP$1)&gt;SUM($F$8:$F10))*(SUM($H$1:RP$1)&lt;=SUM($F$8:$F11))*1,"F"))</f>
        <v>0</v>
      </c>
      <c r="RQ11" s="28">
        <f ca="1">IF(WEEKDAY(RQ$6,2)&gt;5,"w",IF(ISERROR(VLOOKUP(RQ$6,fériés,1,FALSE)),(SUM($H$1:RQ$1)&gt;SUM($F$8:$F10))*(SUM($H$1:RQ$1)&lt;=SUM($F$8:$F11))*1,"F"))</f>
        <v>0</v>
      </c>
      <c r="RR11" s="28" t="str">
        <f ca="1">IF(WEEKDAY(RR$6,2)&gt;5,"w",IF(ISERROR(VLOOKUP(RR$6,fériés,1,FALSE)),(SUM($H$1:RR$1)&gt;SUM($F$8:$F10))*(SUM($H$1:RR$1)&lt;=SUM($F$8:$F11))*1,"F"))</f>
        <v>w</v>
      </c>
      <c r="RS11" s="28" t="str">
        <f ca="1">IF(WEEKDAY(RS$6,2)&gt;5,"w",IF(ISERROR(VLOOKUP(RS$6,fériés,1,FALSE)),(SUM($H$1:RS$1)&gt;SUM($F$8:$F10))*(SUM($H$1:RS$1)&lt;=SUM($F$8:$F11))*1,"F"))</f>
        <v>w</v>
      </c>
      <c r="RT11" s="28" t="str">
        <f ca="1">IF(WEEKDAY(RT$6,2)&gt;5,"w",IF(ISERROR(VLOOKUP(RT$6,fériés,1,FALSE)),(SUM($H$1:RT$1)&gt;SUM($F$8:$F10))*(SUM($H$1:RT$1)&lt;=SUM($F$8:$F11))*1,"F"))</f>
        <v>w</v>
      </c>
      <c r="RU11" s="28" t="str">
        <f ca="1">IF(WEEKDAY(RU$6,2)&gt;5,"w",IF(ISERROR(VLOOKUP(RU$6,fériés,1,FALSE)),(SUM($H$1:RU$1)&gt;SUM($F$8:$F10))*(SUM($H$1:RU$1)&lt;=SUM($F$8:$F11))*1,"F"))</f>
        <v>w</v>
      </c>
      <c r="RV11" s="28" t="str">
        <f ca="1">IF(WEEKDAY(RV$6,2)&gt;5,"w",IF(ISERROR(VLOOKUP(RV$6,fériés,1,FALSE)),(SUM($H$1:RV$1)&gt;SUM($F$8:$F10))*(SUM($H$1:RV$1)&lt;=SUM($F$8:$F11))*1,"F"))</f>
        <v>w</v>
      </c>
      <c r="RW11" s="28" t="str">
        <f ca="1">IF(WEEKDAY(RW$6,2)&gt;5,"w",IF(ISERROR(VLOOKUP(RW$6,fériés,1,FALSE)),(SUM($H$1:RW$1)&gt;SUM($F$8:$F10))*(SUM($H$1:RW$1)&lt;=SUM($F$8:$F11))*1,"F"))</f>
        <v>w</v>
      </c>
      <c r="RX11" s="28" t="str">
        <f ca="1">IF(WEEKDAY(RX$6,2)&gt;5,"w",IF(ISERROR(VLOOKUP(RX$6,fériés,1,FALSE)),(SUM($H$1:RX$1)&gt;SUM($F$8:$F10))*(SUM($H$1:RX$1)&lt;=SUM($F$8:$F11))*1,"F"))</f>
        <v>w</v>
      </c>
      <c r="RY11" s="28" t="str">
        <f ca="1">IF(WEEKDAY(RY$6,2)&gt;5,"w",IF(ISERROR(VLOOKUP(RY$6,fériés,1,FALSE)),(SUM($H$1:RY$1)&gt;SUM($F$8:$F10))*(SUM($H$1:RY$1)&lt;=SUM($F$8:$F11))*1,"F"))</f>
        <v>w</v>
      </c>
      <c r="RZ11" s="28" t="str">
        <f ca="1">IF(WEEKDAY(RZ$6,2)&gt;5,"w",IF(ISERROR(VLOOKUP(RZ$6,fériés,1,FALSE)),(SUM($H$1:RZ$1)&gt;SUM($F$8:$F10))*(SUM($H$1:RZ$1)&lt;=SUM($F$8:$F11))*1,"F"))</f>
        <v>w</v>
      </c>
      <c r="SA11" s="28" t="str">
        <f ca="1">IF(WEEKDAY(SA$6,2)&gt;5,"w",IF(ISERROR(VLOOKUP(SA$6,fériés,1,FALSE)),(SUM($H$1:SA$1)&gt;SUM($F$8:$F10))*(SUM($H$1:SA$1)&lt;=SUM($F$8:$F11))*1,"F"))</f>
        <v>w</v>
      </c>
      <c r="SB11" s="28" t="str">
        <f ca="1">IF(WEEKDAY(SB$6,2)&gt;5,"w",IF(ISERROR(VLOOKUP(SB$6,fériés,1,FALSE)),(SUM($H$1:SB$1)&gt;SUM($F$8:$F10))*(SUM($H$1:SB$1)&lt;=SUM($F$8:$F11))*1,"F"))</f>
        <v>w</v>
      </c>
      <c r="SC11" s="28" t="str">
        <f ca="1">IF(WEEKDAY(SC$6,2)&gt;5,"w",IF(ISERROR(VLOOKUP(SC$6,fériés,1,FALSE)),(SUM($H$1:SC$1)&gt;SUM($F$8:$F10))*(SUM($H$1:SC$1)&lt;=SUM($F$8:$F11))*1,"F"))</f>
        <v>w</v>
      </c>
      <c r="SD11" s="28" t="str">
        <f ca="1">IF(WEEKDAY(SD$6,2)&gt;5,"w",IF(ISERROR(VLOOKUP(SD$6,fériés,1,FALSE)),(SUM($H$1:SD$1)&gt;SUM($F$8:$F10))*(SUM($H$1:SD$1)&lt;=SUM($F$8:$F11))*1,"F"))</f>
        <v>w</v>
      </c>
      <c r="SE11" s="28" t="str">
        <f ca="1">IF(WEEKDAY(SE$6,2)&gt;5,"w",IF(ISERROR(VLOOKUP(SE$6,fériés,1,FALSE)),(SUM($H$1:SE$1)&gt;SUM($F$8:$F10))*(SUM($H$1:SE$1)&lt;=SUM($F$8:$F11))*1,"F"))</f>
        <v>w</v>
      </c>
      <c r="SF11" s="28" t="str">
        <f ca="1">IF(WEEKDAY(SF$6,2)&gt;5,"w",IF(ISERROR(VLOOKUP(SF$6,fériés,1,FALSE)),(SUM($H$1:SF$1)&gt;SUM($F$8:$F10))*(SUM($H$1:SF$1)&lt;=SUM($F$8:$F11))*1,"F"))</f>
        <v>w</v>
      </c>
      <c r="SG11" s="83"/>
    </row>
    <row r="12" spans="1:501" ht="12" customHeight="1" x14ac:dyDescent="0.25">
      <c r="A12" s="80">
        <v>1010</v>
      </c>
      <c r="B12" s="63" t="str">
        <f>IFERROR(VLOOKUP($A12,Base_données!$A$4:$AB$24,Base_données!$B$1,FALSE),"")</f>
        <v/>
      </c>
      <c r="C12" s="78" t="str">
        <f>IF(A12="","",Base_données!$L$3)</f>
        <v xml:space="preserve"> cubage</v>
      </c>
      <c r="D12" s="63" t="str">
        <f>IFERROR(VLOOKUP($A12,Base_données!$A$4:$AB$24,Base_données!$D$1,FALSE),"")</f>
        <v/>
      </c>
      <c r="E12" s="63" t="str">
        <f>IFERROR(VLOOKUP($A12,Base_données!$A$4:$AB$24,Base_données!$L$1,FALSE),"")</f>
        <v/>
      </c>
      <c r="F12" s="66" t="str">
        <f t="shared" si="84"/>
        <v/>
      </c>
      <c r="G12" s="62" t="str">
        <f>IFERROR(VLOOKUP($A12,Base_données!$A$4:$L$24,5,FALSE),"")</f>
        <v/>
      </c>
      <c r="H12" s="28">
        <f ca="1">IF(WEEKDAY(H$6,2)&gt;5,"w",IF(ISERROR(VLOOKUP(H$6,fériés,1,FALSE)),(SUM($H$1:H$1)&gt;SUM($F$8:$F11))*(SUM($H$1:H$1)&lt;=SUM($F$8:$F12))*1,"F"))</f>
        <v>0</v>
      </c>
      <c r="I12" s="28">
        <f ca="1">IF(WEEKDAY(I$6,2)&gt;5,"w",IF(ISERROR(VLOOKUP(I$6,fériés,1,FALSE)),(SUM($H$1:I$1)&gt;SUM($F$8:$F11))*(SUM($H$1:I$1)&lt;=SUM($F$8:$F12))*1,"F"))</f>
        <v>0</v>
      </c>
      <c r="J12" s="28">
        <f ca="1">IF(WEEKDAY(J$6,2)&gt;5,"w",IF(ISERROR(VLOOKUP(J$6,fériés,1,FALSE)),(SUM($H$1:J$1)&gt;SUM($F$8:$F11))*(SUM($H$1:J$1)&lt;=SUM($F$8:$F12))*1,"F"))</f>
        <v>0</v>
      </c>
      <c r="K12" s="28">
        <f ca="1">IF(WEEKDAY(K$6,2)&gt;5,"w",IF(ISERROR(VLOOKUP(K$6,fériés,1,FALSE)),(SUM($H$1:K$1)&gt;SUM($F$8:$F11))*(SUM($H$1:K$1)&lt;=SUM($F$8:$F12))*1,"F"))</f>
        <v>0</v>
      </c>
      <c r="L12" s="28">
        <f ca="1">IF(WEEKDAY(L$6,2)&gt;5,"w",IF(ISERROR(VLOOKUP(L$6,fériés,1,FALSE)),(SUM($H$1:L$1)&gt;SUM($F$8:$F11))*(SUM($H$1:L$1)&lt;=SUM($F$8:$F12))*1,"F"))</f>
        <v>0</v>
      </c>
      <c r="M12" s="28">
        <f ca="1">IF(WEEKDAY(M$6,2)&gt;5,"w",IF(ISERROR(VLOOKUP(M$6,fériés,1,FALSE)),(SUM($H$1:M$1)&gt;SUM($F$8:$F11))*(SUM($H$1:M$1)&lt;=SUM($F$8:$F12))*1,"F"))</f>
        <v>0</v>
      </c>
      <c r="N12" s="28">
        <f ca="1">IF(WEEKDAY(N$6,2)&gt;5,"w",IF(ISERROR(VLOOKUP(N$6,fériés,1,FALSE)),(SUM($H$1:N$1)&gt;SUM($F$8:$F11))*(SUM($H$1:N$1)&lt;=SUM($F$8:$F12))*1,"F"))</f>
        <v>0</v>
      </c>
      <c r="O12" s="28">
        <f ca="1">IF(WEEKDAY(O$6,2)&gt;5,"w",IF(ISERROR(VLOOKUP(O$6,fériés,1,FALSE)),(SUM($H$1:O$1)&gt;SUM($F$8:$F11))*(SUM($H$1:O$1)&lt;=SUM($F$8:$F12))*1,"F"))</f>
        <v>0</v>
      </c>
      <c r="P12" s="28">
        <f ca="1">IF(WEEKDAY(P$6,2)&gt;5,"w",IF(ISERROR(VLOOKUP(P$6,fériés,1,FALSE)),(SUM($H$1:P$1)&gt;SUM($F$8:$F11))*(SUM($H$1:P$1)&lt;=SUM($F$8:$F12))*1,"F"))</f>
        <v>0</v>
      </c>
      <c r="Q12" s="28">
        <f ca="1">IF(WEEKDAY(Q$6,2)&gt;5,"w",IF(ISERROR(VLOOKUP(Q$6,fériés,1,FALSE)),(SUM($H$1:Q$1)&gt;SUM($F$8:$F11))*(SUM($H$1:Q$1)&lt;=SUM($F$8:$F12))*1,"F"))</f>
        <v>0</v>
      </c>
      <c r="R12" s="28">
        <f ca="1">IF(WEEKDAY(R$6,2)&gt;5,"w",IF(ISERROR(VLOOKUP(R$6,fériés,1,FALSE)),(SUM($H$1:R$1)&gt;SUM($F$8:$F11))*(SUM($H$1:R$1)&lt;=SUM($F$8:$F12))*1,"F"))</f>
        <v>0</v>
      </c>
      <c r="S12" s="28">
        <f ca="1">IF(WEEKDAY(S$6,2)&gt;5,"w",IF(ISERROR(VLOOKUP(S$6,fériés,1,FALSE)),(SUM($H$1:S$1)&gt;SUM($F$8:$F11))*(SUM($H$1:S$1)&lt;=SUM($F$8:$F12))*1,"F"))</f>
        <v>0</v>
      </c>
      <c r="T12" s="28">
        <f ca="1">IF(WEEKDAY(T$6,2)&gt;5,"w",IF(ISERROR(VLOOKUP(T$6,fériés,1,FALSE)),(SUM($H$1:T$1)&gt;SUM($F$8:$F11))*(SUM($H$1:T$1)&lt;=SUM($F$8:$F12))*1,"F"))</f>
        <v>0</v>
      </c>
      <c r="U12" s="28">
        <f ca="1">IF(WEEKDAY(U$6,2)&gt;5,"w",IF(ISERROR(VLOOKUP(U$6,fériés,1,FALSE)),(SUM($H$1:U$1)&gt;SUM($F$8:$F11))*(SUM($H$1:U$1)&lt;=SUM($F$8:$F12))*1,"F"))</f>
        <v>0</v>
      </c>
      <c r="V12" s="28">
        <f ca="1">IF(WEEKDAY(V$6,2)&gt;5,"w",IF(ISERROR(VLOOKUP(V$6,fériés,1,FALSE)),(SUM($H$1:V$1)&gt;SUM($F$8:$F11))*(SUM($H$1:V$1)&lt;=SUM($F$8:$F12))*1,"F"))</f>
        <v>0</v>
      </c>
      <c r="W12" s="28">
        <f ca="1">IF(WEEKDAY(W$6,2)&gt;5,"w",IF(ISERROR(VLOOKUP(W$6,fériés,1,FALSE)),(SUM($H$1:W$1)&gt;SUM($F$8:$F11))*(SUM($H$1:W$1)&lt;=SUM($F$8:$F12))*1,"F"))</f>
        <v>0</v>
      </c>
      <c r="X12" s="28">
        <f ca="1">IF(WEEKDAY(X$6,2)&gt;5,"w",IF(ISERROR(VLOOKUP(X$6,fériés,1,FALSE)),(SUM($H$1:X$1)&gt;SUM($F$8:$F11))*(SUM($H$1:X$1)&lt;=SUM($F$8:$F12))*1,"F"))</f>
        <v>0</v>
      </c>
      <c r="Y12" s="28">
        <f ca="1">IF(WEEKDAY(Y$6,2)&gt;5,"w",IF(ISERROR(VLOOKUP(Y$6,fériés,1,FALSE)),(SUM($H$1:Y$1)&gt;SUM($F$8:$F11))*(SUM($H$1:Y$1)&lt;=SUM($F$8:$F12))*1,"F"))</f>
        <v>0</v>
      </c>
      <c r="Z12" s="28">
        <f ca="1">IF(WEEKDAY(Z$6,2)&gt;5,"w",IF(ISERROR(VLOOKUP(Z$6,fériés,1,FALSE)),(SUM($H$1:Z$1)&gt;SUM($F$8:$F11))*(SUM($H$1:Z$1)&lt;=SUM($F$8:$F12))*1,"F"))</f>
        <v>0</v>
      </c>
      <c r="AA12" s="28">
        <f ca="1">IF(WEEKDAY(AA$6,2)&gt;5,"w",IF(ISERROR(VLOOKUP(AA$6,fériés,1,FALSE)),(SUM($H$1:AA$1)&gt;SUM($F$8:$F11))*(SUM($H$1:AA$1)&lt;=SUM($F$8:$F12))*1,"F"))</f>
        <v>0</v>
      </c>
      <c r="AB12" s="28">
        <f ca="1">IF(WEEKDAY(AB$6,2)&gt;5,"w",IF(ISERROR(VLOOKUP(AB$6,fériés,1,FALSE)),(SUM($H$1:AB$1)&gt;SUM($F$8:$F11))*(SUM($H$1:AB$1)&lt;=SUM($F$8:$F12))*1,"F"))</f>
        <v>0</v>
      </c>
      <c r="AC12" s="28">
        <f ca="1">IF(WEEKDAY(AC$6,2)&gt;5,"w",IF(ISERROR(VLOOKUP(AC$6,fériés,1,FALSE)),(SUM($H$1:AC$1)&gt;SUM($F$8:$F11))*(SUM($H$1:AC$1)&lt;=SUM($F$8:$F12))*1,"F"))</f>
        <v>0</v>
      </c>
      <c r="AD12" s="28">
        <f ca="1">IF(WEEKDAY(AD$6,2)&gt;5,"w",IF(ISERROR(VLOOKUP(AD$6,fériés,1,FALSE)),(SUM($H$1:AD$1)&gt;SUM($F$8:$F11))*(SUM($H$1:AD$1)&lt;=SUM($F$8:$F12))*1,"F"))</f>
        <v>0</v>
      </c>
      <c r="AE12" s="28">
        <f ca="1">IF(WEEKDAY(AE$6,2)&gt;5,"w",IF(ISERROR(VLOOKUP(AE$6,fériés,1,FALSE)),(SUM($H$1:AE$1)&gt;SUM($F$8:$F11))*(SUM($H$1:AE$1)&lt;=SUM($F$8:$F12))*1,"F"))</f>
        <v>0</v>
      </c>
      <c r="AF12" s="28">
        <f ca="1">IF(WEEKDAY(AF$6,2)&gt;5,"w",IF(ISERROR(VLOOKUP(AF$6,fériés,1,FALSE)),(SUM($H$1:AF$1)&gt;SUM($F$8:$F11))*(SUM($H$1:AF$1)&lt;=SUM($F$8:$F12))*1,"F"))</f>
        <v>0</v>
      </c>
      <c r="AG12" s="28">
        <f ca="1">IF(WEEKDAY(AG$6,2)&gt;5,"w",IF(ISERROR(VLOOKUP(AG$6,fériés,1,FALSE)),(SUM($H$1:AG$1)&gt;SUM($F$8:$F11))*(SUM($H$1:AG$1)&lt;=SUM($F$8:$F12))*1,"F"))</f>
        <v>0</v>
      </c>
      <c r="AH12" s="28">
        <f ca="1">IF(WEEKDAY(AH$6,2)&gt;5,"w",IF(ISERROR(VLOOKUP(AH$6,fériés,1,FALSE)),(SUM($H$1:AH$1)&gt;SUM($F$8:$F11))*(SUM($H$1:AH$1)&lt;=SUM($F$8:$F12))*1,"F"))</f>
        <v>0</v>
      </c>
      <c r="AI12" s="28">
        <f ca="1">IF(WEEKDAY(AI$6,2)&gt;5,"w",IF(ISERROR(VLOOKUP(AI$6,fériés,1,FALSE)),(SUM($H$1:AI$1)&gt;SUM($F$8:$F11))*(SUM($H$1:AI$1)&lt;=SUM($F$8:$F12))*1,"F"))</f>
        <v>0</v>
      </c>
      <c r="AJ12" s="28">
        <f ca="1">IF(WEEKDAY(AJ$6,2)&gt;5,"w",IF(ISERROR(VLOOKUP(AJ$6,fériés,1,FALSE)),(SUM($H$1:AJ$1)&gt;SUM($F$8:$F11))*(SUM($H$1:AJ$1)&lt;=SUM($F$8:$F12))*1,"F"))</f>
        <v>0</v>
      </c>
      <c r="AK12" s="28">
        <f ca="1">IF(WEEKDAY(AK$6,2)&gt;5,"w",IF(ISERROR(VLOOKUP(AK$6,fériés,1,FALSE)),(SUM($H$1:AK$1)&gt;SUM($F$8:$F11))*(SUM($H$1:AK$1)&lt;=SUM($F$8:$F12))*1,"F"))</f>
        <v>0</v>
      </c>
      <c r="AL12" s="28">
        <f ca="1">IF(WEEKDAY(AL$6,2)&gt;5,"w",IF(ISERROR(VLOOKUP(AL$6,fériés,1,FALSE)),(SUM($H$1:AL$1)&gt;SUM($F$8:$F11))*(SUM($H$1:AL$1)&lt;=SUM($F$8:$F12))*1,"F"))</f>
        <v>0</v>
      </c>
      <c r="AM12" s="28">
        <f ca="1">IF(WEEKDAY(AM$6,2)&gt;5,"w",IF(ISERROR(VLOOKUP(AM$6,fériés,1,FALSE)),(SUM($H$1:AM$1)&gt;SUM($F$8:$F11))*(SUM($H$1:AM$1)&lt;=SUM($F$8:$F12))*1,"F"))</f>
        <v>0</v>
      </c>
      <c r="AN12" s="28">
        <f ca="1">IF(WEEKDAY(AN$6,2)&gt;5,"w",IF(ISERROR(VLOOKUP(AN$6,fériés,1,FALSE)),(SUM($H$1:AN$1)&gt;SUM($F$8:$F11))*(SUM($H$1:AN$1)&lt;=SUM($F$8:$F12))*1,"F"))</f>
        <v>0</v>
      </c>
      <c r="AO12" s="28">
        <f ca="1">IF(WEEKDAY(AO$6,2)&gt;5,"w",IF(ISERROR(VLOOKUP(AO$6,fériés,1,FALSE)),(SUM($H$1:AO$1)&gt;SUM($F$8:$F11))*(SUM($H$1:AO$1)&lt;=SUM($F$8:$F12))*1,"F"))</f>
        <v>0</v>
      </c>
      <c r="AP12" s="28">
        <f ca="1">IF(WEEKDAY(AP$6,2)&gt;5,"w",IF(ISERROR(VLOOKUP(AP$6,fériés,1,FALSE)),(SUM($H$1:AP$1)&gt;SUM($F$8:$F11))*(SUM($H$1:AP$1)&lt;=SUM($F$8:$F12))*1,"F"))</f>
        <v>0</v>
      </c>
      <c r="AQ12" s="28">
        <f ca="1">IF(WEEKDAY(AQ$6,2)&gt;5,"w",IF(ISERROR(VLOOKUP(AQ$6,fériés,1,FALSE)),(SUM($H$1:AQ$1)&gt;SUM($F$8:$F11))*(SUM($H$1:AQ$1)&lt;=SUM($F$8:$F12))*1,"F"))</f>
        <v>0</v>
      </c>
      <c r="AR12" s="28">
        <f ca="1">IF(WEEKDAY(AR$6,2)&gt;5,"w",IF(ISERROR(VLOOKUP(AR$6,fériés,1,FALSE)),(SUM($H$1:AR$1)&gt;SUM($F$8:$F11))*(SUM($H$1:AR$1)&lt;=SUM($F$8:$F12))*1,"F"))</f>
        <v>0</v>
      </c>
      <c r="AS12" s="28">
        <f ca="1">IF(WEEKDAY(AS$6,2)&gt;5,"w",IF(ISERROR(VLOOKUP(AS$6,fériés,1,FALSE)),(SUM($H$1:AS$1)&gt;SUM($F$8:$F11))*(SUM($H$1:AS$1)&lt;=SUM($F$8:$F12))*1,"F"))</f>
        <v>0</v>
      </c>
      <c r="AT12" s="28">
        <f ca="1">IF(WEEKDAY(AT$6,2)&gt;5,"w",IF(ISERROR(VLOOKUP(AT$6,fériés,1,FALSE)),(SUM($H$1:AT$1)&gt;SUM($F$8:$F11))*(SUM($H$1:AT$1)&lt;=SUM($F$8:$F12))*1,"F"))</f>
        <v>0</v>
      </c>
      <c r="AU12" s="28">
        <f ca="1">IF(WEEKDAY(AU$6,2)&gt;5,"w",IF(ISERROR(VLOOKUP(AU$6,fériés,1,FALSE)),(SUM($H$1:AU$1)&gt;SUM($F$8:$F11))*(SUM($H$1:AU$1)&lt;=SUM($F$8:$F12))*1,"F"))</f>
        <v>0</v>
      </c>
      <c r="AV12" s="28">
        <f ca="1">IF(WEEKDAY(AV$6,2)&gt;5,"w",IF(ISERROR(VLOOKUP(AV$6,fériés,1,FALSE)),(SUM($H$1:AV$1)&gt;SUM($F$8:$F11))*(SUM($H$1:AV$1)&lt;=SUM($F$8:$F12))*1,"F"))</f>
        <v>0</v>
      </c>
      <c r="AW12" s="28">
        <f ca="1">IF(WEEKDAY(AW$6,2)&gt;5,"w",IF(ISERROR(VLOOKUP(AW$6,fériés,1,FALSE)),(SUM($H$1:AW$1)&gt;SUM($F$8:$F11))*(SUM($H$1:AW$1)&lt;=SUM($F$8:$F12))*1,"F"))</f>
        <v>0</v>
      </c>
      <c r="AX12" s="28">
        <f ca="1">IF(WEEKDAY(AX$6,2)&gt;5,"w",IF(ISERROR(VLOOKUP(AX$6,fériés,1,FALSE)),(SUM($H$1:AX$1)&gt;SUM($F$8:$F11))*(SUM($H$1:AX$1)&lt;=SUM($F$8:$F12))*1,"F"))</f>
        <v>0</v>
      </c>
      <c r="AY12" s="28">
        <f ca="1">IF(WEEKDAY(AY$6,2)&gt;5,"w",IF(ISERROR(VLOOKUP(AY$6,fériés,1,FALSE)),(SUM($H$1:AY$1)&gt;SUM($F$8:$F11))*(SUM($H$1:AY$1)&lt;=SUM($F$8:$F12))*1,"F"))</f>
        <v>0</v>
      </c>
      <c r="AZ12" s="28">
        <f ca="1">IF(WEEKDAY(AZ$6,2)&gt;5,"w",IF(ISERROR(VLOOKUP(AZ$6,fériés,1,FALSE)),(SUM($H$1:AZ$1)&gt;SUM($F$8:$F11))*(SUM($H$1:AZ$1)&lt;=SUM($F$8:$F12))*1,"F"))</f>
        <v>0</v>
      </c>
      <c r="BA12" s="28">
        <f ca="1">IF(WEEKDAY(BA$6,2)&gt;5,"w",IF(ISERROR(VLOOKUP(BA$6,fériés,1,FALSE)),(SUM($H$1:BA$1)&gt;SUM($F$8:$F11))*(SUM($H$1:BA$1)&lt;=SUM($F$8:$F12))*1,"F"))</f>
        <v>0</v>
      </c>
      <c r="BB12" s="28">
        <f ca="1">IF(WEEKDAY(BB$6,2)&gt;5,"w",IF(ISERROR(VLOOKUP(BB$6,fériés,1,FALSE)),(SUM($H$1:BB$1)&gt;SUM($F$8:$F11))*(SUM($H$1:BB$1)&lt;=SUM($F$8:$F12))*1,"F"))</f>
        <v>0</v>
      </c>
      <c r="BC12" s="28">
        <f ca="1">IF(WEEKDAY(BC$6,2)&gt;5,"w",IF(ISERROR(VLOOKUP(BC$6,fériés,1,FALSE)),(SUM($H$1:BC$1)&gt;SUM($F$8:$F11))*(SUM($H$1:BC$1)&lt;=SUM($F$8:$F12))*1,"F"))</f>
        <v>0</v>
      </c>
      <c r="BD12" s="28">
        <f ca="1">IF(WEEKDAY(BD$6,2)&gt;5,"w",IF(ISERROR(VLOOKUP(BD$6,fériés,1,FALSE)),(SUM($H$1:BD$1)&gt;SUM($F$8:$F11))*(SUM($H$1:BD$1)&lt;=SUM($F$8:$F12))*1,"F"))</f>
        <v>0</v>
      </c>
      <c r="BE12" s="28">
        <f ca="1">IF(WEEKDAY(BE$6,2)&gt;5,"w",IF(ISERROR(VLOOKUP(BE$6,fériés,1,FALSE)),(SUM($H$1:BE$1)&gt;SUM($F$8:$F11))*(SUM($H$1:BE$1)&lt;=SUM($F$8:$F12))*1,"F"))</f>
        <v>0</v>
      </c>
      <c r="BF12" s="28">
        <f ca="1">IF(WEEKDAY(BF$6,2)&gt;5,"w",IF(ISERROR(VLOOKUP(BF$6,fériés,1,FALSE)),(SUM($H$1:BF$1)&gt;SUM($F$8:$F11))*(SUM($H$1:BF$1)&lt;=SUM($F$8:$F12))*1,"F"))</f>
        <v>0</v>
      </c>
      <c r="BG12" s="28">
        <f ca="1">IF(WEEKDAY(BG$6,2)&gt;5,"w",IF(ISERROR(VLOOKUP(BG$6,fériés,1,FALSE)),(SUM($H$1:BG$1)&gt;SUM($F$8:$F11))*(SUM($H$1:BG$1)&lt;=SUM($F$8:$F12))*1,"F"))</f>
        <v>0</v>
      </c>
      <c r="BH12" s="28">
        <f ca="1">IF(WEEKDAY(BH$6,2)&gt;5,"w",IF(ISERROR(VLOOKUP(BH$6,fériés,1,FALSE)),(SUM($H$1:BH$1)&gt;SUM($F$8:$F11))*(SUM($H$1:BH$1)&lt;=SUM($F$8:$F12))*1,"F"))</f>
        <v>0</v>
      </c>
      <c r="BI12" s="28">
        <f ca="1">IF(WEEKDAY(BI$6,2)&gt;5,"w",IF(ISERROR(VLOOKUP(BI$6,fériés,1,FALSE)),(SUM($H$1:BI$1)&gt;SUM($F$8:$F11))*(SUM($H$1:BI$1)&lt;=SUM($F$8:$F12))*1,"F"))</f>
        <v>0</v>
      </c>
      <c r="BJ12" s="28">
        <f ca="1">IF(WEEKDAY(BJ$6,2)&gt;5,"w",IF(ISERROR(VLOOKUP(BJ$6,fériés,1,FALSE)),(SUM($H$1:BJ$1)&gt;SUM($F$8:$F11))*(SUM($H$1:BJ$1)&lt;=SUM($F$8:$F12))*1,"F"))</f>
        <v>0</v>
      </c>
      <c r="BK12" s="28">
        <f ca="1">IF(WEEKDAY(BK$6,2)&gt;5,"w",IF(ISERROR(VLOOKUP(BK$6,fériés,1,FALSE)),(SUM($H$1:BK$1)&gt;SUM($F$8:$F11))*(SUM($H$1:BK$1)&lt;=SUM($F$8:$F12))*1,"F"))</f>
        <v>0</v>
      </c>
      <c r="BL12" s="28">
        <f ca="1">IF(WEEKDAY(BL$6,2)&gt;5,"w",IF(ISERROR(VLOOKUP(BL$6,fériés,1,FALSE)),(SUM($H$1:BL$1)&gt;SUM($F$8:$F11))*(SUM($H$1:BL$1)&lt;=SUM($F$8:$F12))*1,"F"))</f>
        <v>0</v>
      </c>
      <c r="BM12" s="28">
        <f ca="1">IF(WEEKDAY(BM$6,2)&gt;5,"w",IF(ISERROR(VLOOKUP(BM$6,fériés,1,FALSE)),(SUM($H$1:BM$1)&gt;SUM($F$8:$F11))*(SUM($H$1:BM$1)&lt;=SUM($F$8:$F12))*1,"F"))</f>
        <v>0</v>
      </c>
      <c r="BN12" s="28" t="str">
        <f ca="1">IF(WEEKDAY(BN$6,2)&gt;5,"w",IF(ISERROR(VLOOKUP(BN$6,fériés,1,FALSE)),(SUM($H$1:BN$1)&gt;SUM($F$8:$F11))*(SUM($H$1:BN$1)&lt;=SUM($F$8:$F12))*1,"F"))</f>
        <v>w</v>
      </c>
      <c r="BO12" s="28" t="str">
        <f ca="1">IF(WEEKDAY(BO$6,2)&gt;5,"w",IF(ISERROR(VLOOKUP(BO$6,fériés,1,FALSE)),(SUM($H$1:BO$1)&gt;SUM($F$8:$F11))*(SUM($H$1:BO$1)&lt;=SUM($F$8:$F12))*1,"F"))</f>
        <v>w</v>
      </c>
      <c r="BP12" s="28" t="str">
        <f ca="1">IF(WEEKDAY(BP$6,2)&gt;5,"w",IF(ISERROR(VLOOKUP(BP$6,fériés,1,FALSE)),(SUM($H$1:BP$1)&gt;SUM($F$8:$F11))*(SUM($H$1:BP$1)&lt;=SUM($F$8:$F12))*1,"F"))</f>
        <v>w</v>
      </c>
      <c r="BQ12" s="28" t="str">
        <f ca="1">IF(WEEKDAY(BQ$6,2)&gt;5,"w",IF(ISERROR(VLOOKUP(BQ$6,fériés,1,FALSE)),(SUM($H$1:BQ$1)&gt;SUM($F$8:$F11))*(SUM($H$1:BQ$1)&lt;=SUM($F$8:$F12))*1,"F"))</f>
        <v>w</v>
      </c>
      <c r="BR12" s="28" t="str">
        <f ca="1">IF(WEEKDAY(BR$6,2)&gt;5,"w",IF(ISERROR(VLOOKUP(BR$6,fériés,1,FALSE)),(SUM($H$1:BR$1)&gt;SUM($F$8:$F11))*(SUM($H$1:BR$1)&lt;=SUM($F$8:$F12))*1,"F"))</f>
        <v>w</v>
      </c>
      <c r="BS12" s="28" t="str">
        <f ca="1">IF(WEEKDAY(BS$6,2)&gt;5,"w",IF(ISERROR(VLOOKUP(BS$6,fériés,1,FALSE)),(SUM($H$1:BS$1)&gt;SUM($F$8:$F11))*(SUM($H$1:BS$1)&lt;=SUM($F$8:$F12))*1,"F"))</f>
        <v>w</v>
      </c>
      <c r="BT12" s="28" t="str">
        <f ca="1">IF(WEEKDAY(BT$6,2)&gt;5,"w",IF(ISERROR(VLOOKUP(BT$6,fériés,1,FALSE)),(SUM($H$1:BT$1)&gt;SUM($F$8:$F11))*(SUM($H$1:BT$1)&lt;=SUM($F$8:$F12))*1,"F"))</f>
        <v>w</v>
      </c>
      <c r="BU12" s="28" t="str">
        <f ca="1">IF(WEEKDAY(BU$6,2)&gt;5,"w",IF(ISERROR(VLOOKUP(BU$6,fériés,1,FALSE)),(SUM($H$1:BU$1)&gt;SUM($F$8:$F11))*(SUM($H$1:BU$1)&lt;=SUM($F$8:$F12))*1,"F"))</f>
        <v>w</v>
      </c>
      <c r="BV12" s="28" t="str">
        <f ca="1">IF(WEEKDAY(BV$6,2)&gt;5,"w",IF(ISERROR(VLOOKUP(BV$6,fériés,1,FALSE)),(SUM($H$1:BV$1)&gt;SUM($F$8:$F11))*(SUM($H$1:BV$1)&lt;=SUM($F$8:$F12))*1,"F"))</f>
        <v>w</v>
      </c>
      <c r="BW12" s="28" t="str">
        <f ca="1">IF(WEEKDAY(BW$6,2)&gt;5,"w",IF(ISERROR(VLOOKUP(BW$6,fériés,1,FALSE)),(SUM($H$1:BW$1)&gt;SUM($F$8:$F11))*(SUM($H$1:BW$1)&lt;=SUM($F$8:$F12))*1,"F"))</f>
        <v>w</v>
      </c>
      <c r="BX12" s="28" t="str">
        <f ca="1">IF(WEEKDAY(BX$6,2)&gt;5,"w",IF(ISERROR(VLOOKUP(BX$6,fériés,1,FALSE)),(SUM($H$1:BX$1)&gt;SUM($F$8:$F11))*(SUM($H$1:BX$1)&lt;=SUM($F$8:$F12))*1,"F"))</f>
        <v>w</v>
      </c>
      <c r="BY12" s="28" t="str">
        <f ca="1">IF(WEEKDAY(BY$6,2)&gt;5,"w",IF(ISERROR(VLOOKUP(BY$6,fériés,1,FALSE)),(SUM($H$1:BY$1)&gt;SUM($F$8:$F11))*(SUM($H$1:BY$1)&lt;=SUM($F$8:$F12))*1,"F"))</f>
        <v>w</v>
      </c>
      <c r="BZ12" s="28" t="str">
        <f ca="1">IF(WEEKDAY(BZ$6,2)&gt;5,"w",IF(ISERROR(VLOOKUP(BZ$6,fériés,1,FALSE)),(SUM($H$1:BZ$1)&gt;SUM($F$8:$F11))*(SUM($H$1:BZ$1)&lt;=SUM($F$8:$F12))*1,"F"))</f>
        <v>w</v>
      </c>
      <c r="CA12" s="28" t="str">
        <f ca="1">IF(WEEKDAY(CA$6,2)&gt;5,"w",IF(ISERROR(VLOOKUP(CA$6,fériés,1,FALSE)),(SUM($H$1:CA$1)&gt;SUM($F$8:$F11))*(SUM($H$1:CA$1)&lt;=SUM($F$8:$F12))*1,"F"))</f>
        <v>w</v>
      </c>
      <c r="CB12" s="28" t="str">
        <f ca="1">IF(WEEKDAY(CB$6,2)&gt;5,"w",IF(ISERROR(VLOOKUP(CB$6,fériés,1,FALSE)),(SUM($H$1:CB$1)&gt;SUM($F$8:$F11))*(SUM($H$1:CB$1)&lt;=SUM($F$8:$F12))*1,"F"))</f>
        <v>w</v>
      </c>
      <c r="CC12" s="28" t="str">
        <f ca="1">IF(WEEKDAY(CC$6,2)&gt;5,"w",IF(ISERROR(VLOOKUP(CC$6,fériés,1,FALSE)),(SUM($H$1:CC$1)&gt;SUM($F$8:$F11))*(SUM($H$1:CC$1)&lt;=SUM($F$8:$F12))*1,"F"))</f>
        <v>w</v>
      </c>
      <c r="CD12" s="28" t="str">
        <f ca="1">IF(WEEKDAY(CD$6,2)&gt;5,"w",IF(ISERROR(VLOOKUP(CD$6,fériés,1,FALSE)),(SUM($H$1:CD$1)&gt;SUM($F$8:$F11))*(SUM($H$1:CD$1)&lt;=SUM($F$8:$F12))*1,"F"))</f>
        <v>w</v>
      </c>
      <c r="CE12" s="28" t="str">
        <f ca="1">IF(WEEKDAY(CE$6,2)&gt;5,"w",IF(ISERROR(VLOOKUP(CE$6,fériés,1,FALSE)),(SUM($H$1:CE$1)&gt;SUM($F$8:$F11))*(SUM($H$1:CE$1)&lt;=SUM($F$8:$F12))*1,"F"))</f>
        <v>w</v>
      </c>
      <c r="CF12" s="28" t="str">
        <f ca="1">IF(WEEKDAY(CF$6,2)&gt;5,"w",IF(ISERROR(VLOOKUP(CF$6,fériés,1,FALSE)),(SUM($H$1:CF$1)&gt;SUM($F$8:$F11))*(SUM($H$1:CF$1)&lt;=SUM($F$8:$F12))*1,"F"))</f>
        <v>w</v>
      </c>
      <c r="CG12" s="28" t="str">
        <f ca="1">IF(WEEKDAY(CG$6,2)&gt;5,"w",IF(ISERROR(VLOOKUP(CG$6,fériés,1,FALSE)),(SUM($H$1:CG$1)&gt;SUM($F$8:$F11))*(SUM($H$1:CG$1)&lt;=SUM($F$8:$F12))*1,"F"))</f>
        <v>w</v>
      </c>
      <c r="CH12" s="28">
        <f ca="1">IF(WEEKDAY(CH$6,2)&gt;5,"w",IF(ISERROR(VLOOKUP(CH$6,fériés,1,FALSE)),(SUM($H$1:CH$1)&gt;SUM($F$8:$F11))*(SUM($H$1:CH$1)&lt;=SUM($F$8:$F12))*1,"F"))</f>
        <v>0</v>
      </c>
      <c r="CI12" s="28">
        <f ca="1">IF(WEEKDAY(CI$6,2)&gt;5,"w",IF(ISERROR(VLOOKUP(CI$6,fériés,1,FALSE)),(SUM($H$1:CI$1)&gt;SUM($F$8:$F11))*(SUM($H$1:CI$1)&lt;=SUM($F$8:$F12))*1,"F"))</f>
        <v>0</v>
      </c>
      <c r="CJ12" s="28">
        <f ca="1">IF(WEEKDAY(CJ$6,2)&gt;5,"w",IF(ISERROR(VLOOKUP(CJ$6,fériés,1,FALSE)),(SUM($H$1:CJ$1)&gt;SUM($F$8:$F11))*(SUM($H$1:CJ$1)&lt;=SUM($F$8:$F12))*1,"F"))</f>
        <v>0</v>
      </c>
      <c r="CK12" s="28">
        <f ca="1">IF(WEEKDAY(CK$6,2)&gt;5,"w",IF(ISERROR(VLOOKUP(CK$6,fériés,1,FALSE)),(SUM($H$1:CK$1)&gt;SUM($F$8:$F11))*(SUM($H$1:CK$1)&lt;=SUM($F$8:$F12))*1,"F"))</f>
        <v>0</v>
      </c>
      <c r="CL12" s="28">
        <f ca="1">IF(WEEKDAY(CL$6,2)&gt;5,"w",IF(ISERROR(VLOOKUP(CL$6,fériés,1,FALSE)),(SUM($H$1:CL$1)&gt;SUM($F$8:$F11))*(SUM($H$1:CL$1)&lt;=SUM($F$8:$F12))*1,"F"))</f>
        <v>0</v>
      </c>
      <c r="CM12" s="28">
        <f ca="1">IF(WEEKDAY(CM$6,2)&gt;5,"w",IF(ISERROR(VLOOKUP(CM$6,fériés,1,FALSE)),(SUM($H$1:CM$1)&gt;SUM($F$8:$F11))*(SUM($H$1:CM$1)&lt;=SUM($F$8:$F12))*1,"F"))</f>
        <v>0</v>
      </c>
      <c r="CN12" s="28">
        <f ca="1">IF(WEEKDAY(CN$6,2)&gt;5,"w",IF(ISERROR(VLOOKUP(CN$6,fériés,1,FALSE)),(SUM($H$1:CN$1)&gt;SUM($F$8:$F11))*(SUM($H$1:CN$1)&lt;=SUM($F$8:$F12))*1,"F"))</f>
        <v>0</v>
      </c>
      <c r="CO12" s="28">
        <f ca="1">IF(WEEKDAY(CO$6,2)&gt;5,"w",IF(ISERROR(VLOOKUP(CO$6,fériés,1,FALSE)),(SUM($H$1:CO$1)&gt;SUM($F$8:$F11))*(SUM($H$1:CO$1)&lt;=SUM($F$8:$F12))*1,"F"))</f>
        <v>0</v>
      </c>
      <c r="CP12" s="28">
        <f ca="1">IF(WEEKDAY(CP$6,2)&gt;5,"w",IF(ISERROR(VLOOKUP(CP$6,fériés,1,FALSE)),(SUM($H$1:CP$1)&gt;SUM($F$8:$F11))*(SUM($H$1:CP$1)&lt;=SUM($F$8:$F12))*1,"F"))</f>
        <v>0</v>
      </c>
      <c r="CQ12" s="28">
        <f ca="1">IF(WEEKDAY(CQ$6,2)&gt;5,"w",IF(ISERROR(VLOOKUP(CQ$6,fériés,1,FALSE)),(SUM($H$1:CQ$1)&gt;SUM($F$8:$F11))*(SUM($H$1:CQ$1)&lt;=SUM($F$8:$F12))*1,"F"))</f>
        <v>0</v>
      </c>
      <c r="CR12" s="28">
        <f ca="1">IF(WEEKDAY(CR$6,2)&gt;5,"w",IF(ISERROR(VLOOKUP(CR$6,fériés,1,FALSE)),(SUM($H$1:CR$1)&gt;SUM($F$8:$F11))*(SUM($H$1:CR$1)&lt;=SUM($F$8:$F12))*1,"F"))</f>
        <v>0</v>
      </c>
      <c r="CS12" s="28">
        <f ca="1">IF(WEEKDAY(CS$6,2)&gt;5,"w",IF(ISERROR(VLOOKUP(CS$6,fériés,1,FALSE)),(SUM($H$1:CS$1)&gt;SUM($F$8:$F11))*(SUM($H$1:CS$1)&lt;=SUM($F$8:$F12))*1,"F"))</f>
        <v>0</v>
      </c>
      <c r="CT12" s="28">
        <f ca="1">IF(WEEKDAY(CT$6,2)&gt;5,"w",IF(ISERROR(VLOOKUP(CT$6,fériés,1,FALSE)),(SUM($H$1:CT$1)&gt;SUM($F$8:$F11))*(SUM($H$1:CT$1)&lt;=SUM($F$8:$F12))*1,"F"))</f>
        <v>0</v>
      </c>
      <c r="CU12" s="28">
        <f ca="1">IF(WEEKDAY(CU$6,2)&gt;5,"w",IF(ISERROR(VLOOKUP(CU$6,fériés,1,FALSE)),(SUM($H$1:CU$1)&gt;SUM($F$8:$F11))*(SUM($H$1:CU$1)&lt;=SUM($F$8:$F12))*1,"F"))</f>
        <v>0</v>
      </c>
      <c r="CV12" s="28">
        <f ca="1">IF(WEEKDAY(CV$6,2)&gt;5,"w",IF(ISERROR(VLOOKUP(CV$6,fériés,1,FALSE)),(SUM($H$1:CV$1)&gt;SUM($F$8:$F11))*(SUM($H$1:CV$1)&lt;=SUM($F$8:$F12))*1,"F"))</f>
        <v>0</v>
      </c>
      <c r="CW12" s="28">
        <f ca="1">IF(WEEKDAY(CW$6,2)&gt;5,"w",IF(ISERROR(VLOOKUP(CW$6,fériés,1,FALSE)),(SUM($H$1:CW$1)&gt;SUM($F$8:$F11))*(SUM($H$1:CW$1)&lt;=SUM($F$8:$F12))*1,"F"))</f>
        <v>0</v>
      </c>
      <c r="CX12" s="28">
        <f ca="1">IF(WEEKDAY(CX$6,2)&gt;5,"w",IF(ISERROR(VLOOKUP(CX$6,fériés,1,FALSE)),(SUM($H$1:CX$1)&gt;SUM($F$8:$F11))*(SUM($H$1:CX$1)&lt;=SUM($F$8:$F12))*1,"F"))</f>
        <v>0</v>
      </c>
      <c r="CY12" s="28">
        <f ca="1">IF(WEEKDAY(CY$6,2)&gt;5,"w",IF(ISERROR(VLOOKUP(CY$6,fériés,1,FALSE)),(SUM($H$1:CY$1)&gt;SUM($F$8:$F11))*(SUM($H$1:CY$1)&lt;=SUM($F$8:$F12))*1,"F"))</f>
        <v>0</v>
      </c>
      <c r="CZ12" s="28">
        <f ca="1">IF(WEEKDAY(CZ$6,2)&gt;5,"w",IF(ISERROR(VLOOKUP(CZ$6,fériés,1,FALSE)),(SUM($H$1:CZ$1)&gt;SUM($F$8:$F11))*(SUM($H$1:CZ$1)&lt;=SUM($F$8:$F12))*1,"F"))</f>
        <v>0</v>
      </c>
      <c r="DA12" s="28">
        <f ca="1">IF(WEEKDAY(DA$6,2)&gt;5,"w",IF(ISERROR(VLOOKUP(DA$6,fériés,1,FALSE)),(SUM($H$1:DA$1)&gt;SUM($F$8:$F11))*(SUM($H$1:DA$1)&lt;=SUM($F$8:$F12))*1,"F"))</f>
        <v>0</v>
      </c>
      <c r="DB12" s="28">
        <f ca="1">IF(WEEKDAY(DB$6,2)&gt;5,"w",IF(ISERROR(VLOOKUP(DB$6,fériés,1,FALSE)),(SUM($H$1:DB$1)&gt;SUM($F$8:$F11))*(SUM($H$1:DB$1)&lt;=SUM($F$8:$F12))*1,"F"))</f>
        <v>0</v>
      </c>
      <c r="DC12" s="28">
        <f ca="1">IF(WEEKDAY(DC$6,2)&gt;5,"w",IF(ISERROR(VLOOKUP(DC$6,fériés,1,FALSE)),(SUM($H$1:DC$1)&gt;SUM($F$8:$F11))*(SUM($H$1:DC$1)&lt;=SUM($F$8:$F12))*1,"F"))</f>
        <v>0</v>
      </c>
      <c r="DD12" s="28">
        <f ca="1">IF(WEEKDAY(DD$6,2)&gt;5,"w",IF(ISERROR(VLOOKUP(DD$6,fériés,1,FALSE)),(SUM($H$1:DD$1)&gt;SUM($F$8:$F11))*(SUM($H$1:DD$1)&lt;=SUM($F$8:$F12))*1,"F"))</f>
        <v>0</v>
      </c>
      <c r="DE12" s="28">
        <f ca="1">IF(WEEKDAY(DE$6,2)&gt;5,"w",IF(ISERROR(VLOOKUP(DE$6,fériés,1,FALSE)),(SUM($H$1:DE$1)&gt;SUM($F$8:$F11))*(SUM($H$1:DE$1)&lt;=SUM($F$8:$F12))*1,"F"))</f>
        <v>0</v>
      </c>
      <c r="DF12" s="28">
        <f ca="1">IF(WEEKDAY(DF$6,2)&gt;5,"w",IF(ISERROR(VLOOKUP(DF$6,fériés,1,FALSE)),(SUM($H$1:DF$1)&gt;SUM($F$8:$F11))*(SUM($H$1:DF$1)&lt;=SUM($F$8:$F12))*1,"F"))</f>
        <v>0</v>
      </c>
      <c r="DG12" s="28">
        <f ca="1">IF(WEEKDAY(DG$6,2)&gt;5,"w",IF(ISERROR(VLOOKUP(DG$6,fériés,1,FALSE)),(SUM($H$1:DG$1)&gt;SUM($F$8:$F11))*(SUM($H$1:DG$1)&lt;=SUM($F$8:$F12))*1,"F"))</f>
        <v>0</v>
      </c>
      <c r="DH12" s="28">
        <f ca="1">IF(WEEKDAY(DH$6,2)&gt;5,"w",IF(ISERROR(VLOOKUP(DH$6,fériés,1,FALSE)),(SUM($H$1:DH$1)&gt;SUM($F$8:$F11))*(SUM($H$1:DH$1)&lt;=SUM($F$8:$F12))*1,"F"))</f>
        <v>0</v>
      </c>
      <c r="DI12" s="28">
        <f ca="1">IF(WEEKDAY(DI$6,2)&gt;5,"w",IF(ISERROR(VLOOKUP(DI$6,fériés,1,FALSE)),(SUM($H$1:DI$1)&gt;SUM($F$8:$F11))*(SUM($H$1:DI$1)&lt;=SUM($F$8:$F12))*1,"F"))</f>
        <v>0</v>
      </c>
      <c r="DJ12" s="28">
        <f ca="1">IF(WEEKDAY(DJ$6,2)&gt;5,"w",IF(ISERROR(VLOOKUP(DJ$6,fériés,1,FALSE)),(SUM($H$1:DJ$1)&gt;SUM($F$8:$F11))*(SUM($H$1:DJ$1)&lt;=SUM($F$8:$F12))*1,"F"))</f>
        <v>0</v>
      </c>
      <c r="DK12" s="28">
        <f ca="1">IF(WEEKDAY(DK$6,2)&gt;5,"w",IF(ISERROR(VLOOKUP(DK$6,fériés,1,FALSE)),(SUM($H$1:DK$1)&gt;SUM($F$8:$F11))*(SUM($H$1:DK$1)&lt;=SUM($F$8:$F12))*1,"F"))</f>
        <v>0</v>
      </c>
      <c r="DL12" s="28">
        <f ca="1">IF(WEEKDAY(DL$6,2)&gt;5,"w",IF(ISERROR(VLOOKUP(DL$6,fériés,1,FALSE)),(SUM($H$1:DL$1)&gt;SUM($F$8:$F11))*(SUM($H$1:DL$1)&lt;=SUM($F$8:$F12))*1,"F"))</f>
        <v>0</v>
      </c>
      <c r="DM12" s="28">
        <f ca="1">IF(WEEKDAY(DM$6,2)&gt;5,"w",IF(ISERROR(VLOOKUP(DM$6,fériés,1,FALSE)),(SUM($H$1:DM$1)&gt;SUM($F$8:$F11))*(SUM($H$1:DM$1)&lt;=SUM($F$8:$F12))*1,"F"))</f>
        <v>0</v>
      </c>
      <c r="DN12" s="28">
        <f ca="1">IF(WEEKDAY(DN$6,2)&gt;5,"w",IF(ISERROR(VLOOKUP(DN$6,fériés,1,FALSE)),(SUM($H$1:DN$1)&gt;SUM($F$8:$F11))*(SUM($H$1:DN$1)&lt;=SUM($F$8:$F12))*1,"F"))</f>
        <v>0</v>
      </c>
      <c r="DO12" s="28">
        <f ca="1">IF(WEEKDAY(DO$6,2)&gt;5,"w",IF(ISERROR(VLOOKUP(DO$6,fériés,1,FALSE)),(SUM($H$1:DO$1)&gt;SUM($F$8:$F11))*(SUM($H$1:DO$1)&lt;=SUM($F$8:$F12))*1,"F"))</f>
        <v>0</v>
      </c>
      <c r="DP12" s="28">
        <f ca="1">IF(WEEKDAY(DP$6,2)&gt;5,"w",IF(ISERROR(VLOOKUP(DP$6,fériés,1,FALSE)),(SUM($H$1:DP$1)&gt;SUM($F$8:$F11))*(SUM($H$1:DP$1)&lt;=SUM($F$8:$F12))*1,"F"))</f>
        <v>0</v>
      </c>
      <c r="DQ12" s="28">
        <f ca="1">IF(WEEKDAY(DQ$6,2)&gt;5,"w",IF(ISERROR(VLOOKUP(DQ$6,fériés,1,FALSE)),(SUM($H$1:DQ$1)&gt;SUM($F$8:$F11))*(SUM($H$1:DQ$1)&lt;=SUM($F$8:$F12))*1,"F"))</f>
        <v>0</v>
      </c>
      <c r="DR12" s="28">
        <f ca="1">IF(WEEKDAY(DR$6,2)&gt;5,"w",IF(ISERROR(VLOOKUP(DR$6,fériés,1,FALSE)),(SUM($H$1:DR$1)&gt;SUM($F$8:$F11))*(SUM($H$1:DR$1)&lt;=SUM($F$8:$F12))*1,"F"))</f>
        <v>0</v>
      </c>
      <c r="DS12" s="28">
        <f ca="1">IF(WEEKDAY(DS$6,2)&gt;5,"w",IF(ISERROR(VLOOKUP(DS$6,fériés,1,FALSE)),(SUM($H$1:DS$1)&gt;SUM($F$8:$F11))*(SUM($H$1:DS$1)&lt;=SUM($F$8:$F12))*1,"F"))</f>
        <v>0</v>
      </c>
      <c r="DT12" s="28">
        <f ca="1">IF(WEEKDAY(DT$6,2)&gt;5,"w",IF(ISERROR(VLOOKUP(DT$6,fériés,1,FALSE)),(SUM($H$1:DT$1)&gt;SUM($F$8:$F11))*(SUM($H$1:DT$1)&lt;=SUM($F$8:$F12))*1,"F"))</f>
        <v>0</v>
      </c>
      <c r="DU12" s="28">
        <f ca="1">IF(WEEKDAY(DU$6,2)&gt;5,"w",IF(ISERROR(VLOOKUP(DU$6,fériés,1,FALSE)),(SUM($H$1:DU$1)&gt;SUM($F$8:$F11))*(SUM($H$1:DU$1)&lt;=SUM($F$8:$F12))*1,"F"))</f>
        <v>0</v>
      </c>
      <c r="DV12" s="28">
        <f ca="1">IF(WEEKDAY(DV$6,2)&gt;5,"w",IF(ISERROR(VLOOKUP(DV$6,fériés,1,FALSE)),(SUM($H$1:DV$1)&gt;SUM($F$8:$F11))*(SUM($H$1:DV$1)&lt;=SUM($F$8:$F12))*1,"F"))</f>
        <v>0</v>
      </c>
      <c r="DW12" s="28">
        <f ca="1">IF(WEEKDAY(DW$6,2)&gt;5,"w",IF(ISERROR(VLOOKUP(DW$6,fériés,1,FALSE)),(SUM($H$1:DW$1)&gt;SUM($F$8:$F11))*(SUM($H$1:DW$1)&lt;=SUM($F$8:$F12))*1,"F"))</f>
        <v>0</v>
      </c>
      <c r="DX12" s="28">
        <f ca="1">IF(WEEKDAY(DX$6,2)&gt;5,"w",IF(ISERROR(VLOOKUP(DX$6,fériés,1,FALSE)),(SUM($H$1:DX$1)&gt;SUM($F$8:$F11))*(SUM($H$1:DX$1)&lt;=SUM($F$8:$F12))*1,"F"))</f>
        <v>0</v>
      </c>
      <c r="DY12" s="28">
        <f ca="1">IF(WEEKDAY(DY$6,2)&gt;5,"w",IF(ISERROR(VLOOKUP(DY$6,fériés,1,FALSE)),(SUM($H$1:DY$1)&gt;SUM($F$8:$F11))*(SUM($H$1:DY$1)&lt;=SUM($F$8:$F12))*1,"F"))</f>
        <v>0</v>
      </c>
      <c r="DZ12" s="28">
        <f ca="1">IF(WEEKDAY(DZ$6,2)&gt;5,"w",IF(ISERROR(VLOOKUP(DZ$6,fériés,1,FALSE)),(SUM($H$1:DZ$1)&gt;SUM($F$8:$F11))*(SUM($H$1:DZ$1)&lt;=SUM($F$8:$F12))*1,"F"))</f>
        <v>0</v>
      </c>
      <c r="EA12" s="28">
        <f ca="1">IF(WEEKDAY(EA$6,2)&gt;5,"w",IF(ISERROR(VLOOKUP(EA$6,fériés,1,FALSE)),(SUM($H$1:EA$1)&gt;SUM($F$8:$F11))*(SUM($H$1:EA$1)&lt;=SUM($F$8:$F12))*1,"F"))</f>
        <v>0</v>
      </c>
      <c r="EB12" s="28">
        <f ca="1">IF(WEEKDAY(EB$6,2)&gt;5,"w",IF(ISERROR(VLOOKUP(EB$6,fériés,1,FALSE)),(SUM($H$1:EB$1)&gt;SUM($F$8:$F11))*(SUM($H$1:EB$1)&lt;=SUM($F$8:$F12))*1,"F"))</f>
        <v>0</v>
      </c>
      <c r="EC12" s="28">
        <f ca="1">IF(WEEKDAY(EC$6,2)&gt;5,"w",IF(ISERROR(VLOOKUP(EC$6,fériés,1,FALSE)),(SUM($H$1:EC$1)&gt;SUM($F$8:$F11))*(SUM($H$1:EC$1)&lt;=SUM($F$8:$F12))*1,"F"))</f>
        <v>0</v>
      </c>
      <c r="ED12" s="28">
        <f ca="1">IF(WEEKDAY(ED$6,2)&gt;5,"w",IF(ISERROR(VLOOKUP(ED$6,fériés,1,FALSE)),(SUM($H$1:ED$1)&gt;SUM($F$8:$F11))*(SUM($H$1:ED$1)&lt;=SUM($F$8:$F12))*1,"F"))</f>
        <v>0</v>
      </c>
      <c r="EE12" s="28">
        <f ca="1">IF(WEEKDAY(EE$6,2)&gt;5,"w",IF(ISERROR(VLOOKUP(EE$6,fériés,1,FALSE)),(SUM($H$1:EE$1)&gt;SUM($F$8:$F11))*(SUM($H$1:EE$1)&lt;=SUM($F$8:$F12))*1,"F"))</f>
        <v>0</v>
      </c>
      <c r="EF12" s="28" t="str">
        <f ca="1">IF(WEEKDAY(EF$6,2)&gt;5,"w",IF(ISERROR(VLOOKUP(EF$6,fériés,1,FALSE)),(SUM($H$1:EF$1)&gt;SUM($F$8:$F11))*(SUM($H$1:EF$1)&lt;=SUM($F$8:$F12))*1,"F"))</f>
        <v>w</v>
      </c>
      <c r="EG12" s="28" t="str">
        <f ca="1">IF(WEEKDAY(EG$6,2)&gt;5,"w",IF(ISERROR(VLOOKUP(EG$6,fériés,1,FALSE)),(SUM($H$1:EG$1)&gt;SUM($F$8:$F11))*(SUM($H$1:EG$1)&lt;=SUM($F$8:$F12))*1,"F"))</f>
        <v>w</v>
      </c>
      <c r="EH12" s="28" t="str">
        <f ca="1">IF(WEEKDAY(EH$6,2)&gt;5,"w",IF(ISERROR(VLOOKUP(EH$6,fériés,1,FALSE)),(SUM($H$1:EH$1)&gt;SUM($F$8:$F11))*(SUM($H$1:EH$1)&lt;=SUM($F$8:$F12))*1,"F"))</f>
        <v>w</v>
      </c>
      <c r="EI12" s="28" t="str">
        <f ca="1">IF(WEEKDAY(EI$6,2)&gt;5,"w",IF(ISERROR(VLOOKUP(EI$6,fériés,1,FALSE)),(SUM($H$1:EI$1)&gt;SUM($F$8:$F11))*(SUM($H$1:EI$1)&lt;=SUM($F$8:$F12))*1,"F"))</f>
        <v>w</v>
      </c>
      <c r="EJ12" s="28" t="str">
        <f ca="1">IF(WEEKDAY(EJ$6,2)&gt;5,"w",IF(ISERROR(VLOOKUP(EJ$6,fériés,1,FALSE)),(SUM($H$1:EJ$1)&gt;SUM($F$8:$F11))*(SUM($H$1:EJ$1)&lt;=SUM($F$8:$F12))*1,"F"))</f>
        <v>w</v>
      </c>
      <c r="EK12" s="28" t="str">
        <f ca="1">IF(WEEKDAY(EK$6,2)&gt;5,"w",IF(ISERROR(VLOOKUP(EK$6,fériés,1,FALSE)),(SUM($H$1:EK$1)&gt;SUM($F$8:$F11))*(SUM($H$1:EK$1)&lt;=SUM($F$8:$F12))*1,"F"))</f>
        <v>w</v>
      </c>
      <c r="EL12" s="28" t="str">
        <f ca="1">IF(WEEKDAY(EL$6,2)&gt;5,"w",IF(ISERROR(VLOOKUP(EL$6,fériés,1,FALSE)),(SUM($H$1:EL$1)&gt;SUM($F$8:$F11))*(SUM($H$1:EL$1)&lt;=SUM($F$8:$F12))*1,"F"))</f>
        <v>w</v>
      </c>
      <c r="EM12" s="28" t="str">
        <f ca="1">IF(WEEKDAY(EM$6,2)&gt;5,"w",IF(ISERROR(VLOOKUP(EM$6,fériés,1,FALSE)),(SUM($H$1:EM$1)&gt;SUM($F$8:$F11))*(SUM($H$1:EM$1)&lt;=SUM($F$8:$F12))*1,"F"))</f>
        <v>w</v>
      </c>
      <c r="EN12" s="28" t="str">
        <f ca="1">IF(WEEKDAY(EN$6,2)&gt;5,"w",IF(ISERROR(VLOOKUP(EN$6,fériés,1,FALSE)),(SUM($H$1:EN$1)&gt;SUM($F$8:$F11))*(SUM($H$1:EN$1)&lt;=SUM($F$8:$F12))*1,"F"))</f>
        <v>w</v>
      </c>
      <c r="EO12" s="28" t="str">
        <f ca="1">IF(WEEKDAY(EO$6,2)&gt;5,"w",IF(ISERROR(VLOOKUP(EO$6,fériés,1,FALSE)),(SUM($H$1:EO$1)&gt;SUM($F$8:$F11))*(SUM($H$1:EO$1)&lt;=SUM($F$8:$F12))*1,"F"))</f>
        <v>w</v>
      </c>
      <c r="EP12" s="28" t="str">
        <f ca="1">IF(WEEKDAY(EP$6,2)&gt;5,"w",IF(ISERROR(VLOOKUP(EP$6,fériés,1,FALSE)),(SUM($H$1:EP$1)&gt;SUM($F$8:$F11))*(SUM($H$1:EP$1)&lt;=SUM($F$8:$F12))*1,"F"))</f>
        <v>w</v>
      </c>
      <c r="EQ12" s="28" t="str">
        <f ca="1">IF(WEEKDAY(EQ$6,2)&gt;5,"w",IF(ISERROR(VLOOKUP(EQ$6,fériés,1,FALSE)),(SUM($H$1:EQ$1)&gt;SUM($F$8:$F11))*(SUM($H$1:EQ$1)&lt;=SUM($F$8:$F12))*1,"F"))</f>
        <v>w</v>
      </c>
      <c r="ER12" s="28" t="str">
        <f ca="1">IF(WEEKDAY(ER$6,2)&gt;5,"w",IF(ISERROR(VLOOKUP(ER$6,fériés,1,FALSE)),(SUM($H$1:ER$1)&gt;SUM($F$8:$F11))*(SUM($H$1:ER$1)&lt;=SUM($F$8:$F12))*1,"F"))</f>
        <v>w</v>
      </c>
      <c r="ES12" s="28" t="str">
        <f ca="1">IF(WEEKDAY(ES$6,2)&gt;5,"w",IF(ISERROR(VLOOKUP(ES$6,fériés,1,FALSE)),(SUM($H$1:ES$1)&gt;SUM($F$8:$F11))*(SUM($H$1:ES$1)&lt;=SUM($F$8:$F12))*1,"F"))</f>
        <v>w</v>
      </c>
      <c r="ET12" s="28" t="str">
        <f ca="1">IF(WEEKDAY(ET$6,2)&gt;5,"w",IF(ISERROR(VLOOKUP(ET$6,fériés,1,FALSE)),(SUM($H$1:ET$1)&gt;SUM($F$8:$F11))*(SUM($H$1:ET$1)&lt;=SUM($F$8:$F12))*1,"F"))</f>
        <v>w</v>
      </c>
      <c r="EU12" s="28" t="str">
        <f ca="1">IF(WEEKDAY(EU$6,2)&gt;5,"w",IF(ISERROR(VLOOKUP(EU$6,fériés,1,FALSE)),(SUM($H$1:EU$1)&gt;SUM($F$8:$F11))*(SUM($H$1:EU$1)&lt;=SUM($F$8:$F12))*1,"F"))</f>
        <v>w</v>
      </c>
      <c r="EV12" s="28" t="str">
        <f ca="1">IF(WEEKDAY(EV$6,2)&gt;5,"w",IF(ISERROR(VLOOKUP(EV$6,fériés,1,FALSE)),(SUM($H$1:EV$1)&gt;SUM($F$8:$F11))*(SUM($H$1:EV$1)&lt;=SUM($F$8:$F12))*1,"F"))</f>
        <v>w</v>
      </c>
      <c r="EW12" s="28" t="str">
        <f ca="1">IF(WEEKDAY(EW$6,2)&gt;5,"w",IF(ISERROR(VLOOKUP(EW$6,fériés,1,FALSE)),(SUM($H$1:EW$1)&gt;SUM($F$8:$F11))*(SUM($H$1:EW$1)&lt;=SUM($F$8:$F12))*1,"F"))</f>
        <v>w</v>
      </c>
      <c r="EX12" s="28" t="str">
        <f ca="1">IF(WEEKDAY(EX$6,2)&gt;5,"w",IF(ISERROR(VLOOKUP(EX$6,fériés,1,FALSE)),(SUM($H$1:EX$1)&gt;SUM($F$8:$F11))*(SUM($H$1:EX$1)&lt;=SUM($F$8:$F12))*1,"F"))</f>
        <v>w</v>
      </c>
      <c r="EY12" s="28" t="str">
        <f ca="1">IF(WEEKDAY(EY$6,2)&gt;5,"w",IF(ISERROR(VLOOKUP(EY$6,fériés,1,FALSE)),(SUM($H$1:EY$1)&gt;SUM($F$8:$F11))*(SUM($H$1:EY$1)&lt;=SUM($F$8:$F12))*1,"F"))</f>
        <v>w</v>
      </c>
      <c r="EZ12" s="28">
        <f ca="1">IF(WEEKDAY(EZ$6,2)&gt;5,"w",IF(ISERROR(VLOOKUP(EZ$6,fériés,1,FALSE)),(SUM($H$1:EZ$1)&gt;SUM($F$8:$F11))*(SUM($H$1:EZ$1)&lt;=SUM($F$8:$F12))*1,"F"))</f>
        <v>0</v>
      </c>
      <c r="FA12" s="28">
        <f ca="1">IF(WEEKDAY(FA$6,2)&gt;5,"w",IF(ISERROR(VLOOKUP(FA$6,fériés,1,FALSE)),(SUM($H$1:FA$1)&gt;SUM($F$8:$F11))*(SUM($H$1:FA$1)&lt;=SUM($F$8:$F12))*1,"F"))</f>
        <v>0</v>
      </c>
      <c r="FB12" s="28">
        <f ca="1">IF(WEEKDAY(FB$6,2)&gt;5,"w",IF(ISERROR(VLOOKUP(FB$6,fériés,1,FALSE)),(SUM($H$1:FB$1)&gt;SUM($F$8:$F11))*(SUM($H$1:FB$1)&lt;=SUM($F$8:$F12))*1,"F"))</f>
        <v>0</v>
      </c>
      <c r="FC12" s="28">
        <f ca="1">IF(WEEKDAY(FC$6,2)&gt;5,"w",IF(ISERROR(VLOOKUP(FC$6,fériés,1,FALSE)),(SUM($H$1:FC$1)&gt;SUM($F$8:$F11))*(SUM($H$1:FC$1)&lt;=SUM($F$8:$F12))*1,"F"))</f>
        <v>0</v>
      </c>
      <c r="FD12" s="28">
        <f ca="1">IF(WEEKDAY(FD$6,2)&gt;5,"w",IF(ISERROR(VLOOKUP(FD$6,fériés,1,FALSE)),(SUM($H$1:FD$1)&gt;SUM($F$8:$F11))*(SUM($H$1:FD$1)&lt;=SUM($F$8:$F12))*1,"F"))</f>
        <v>0</v>
      </c>
      <c r="FE12" s="28">
        <f ca="1">IF(WEEKDAY(FE$6,2)&gt;5,"w",IF(ISERROR(VLOOKUP(FE$6,fériés,1,FALSE)),(SUM($H$1:FE$1)&gt;SUM($F$8:$F11))*(SUM($H$1:FE$1)&lt;=SUM($F$8:$F12))*1,"F"))</f>
        <v>0</v>
      </c>
      <c r="FF12" s="28">
        <f ca="1">IF(WEEKDAY(FF$6,2)&gt;5,"w",IF(ISERROR(VLOOKUP(FF$6,fériés,1,FALSE)),(SUM($H$1:FF$1)&gt;SUM($F$8:$F11))*(SUM($H$1:FF$1)&lt;=SUM($F$8:$F12))*1,"F"))</f>
        <v>0</v>
      </c>
      <c r="FG12" s="28">
        <f ca="1">IF(WEEKDAY(FG$6,2)&gt;5,"w",IF(ISERROR(VLOOKUP(FG$6,fériés,1,FALSE)),(SUM($H$1:FG$1)&gt;SUM($F$8:$F11))*(SUM($H$1:FG$1)&lt;=SUM($F$8:$F12))*1,"F"))</f>
        <v>0</v>
      </c>
      <c r="FH12" s="28">
        <f ca="1">IF(WEEKDAY(FH$6,2)&gt;5,"w",IF(ISERROR(VLOOKUP(FH$6,fériés,1,FALSE)),(SUM($H$1:FH$1)&gt;SUM($F$8:$F11))*(SUM($H$1:FH$1)&lt;=SUM($F$8:$F12))*1,"F"))</f>
        <v>0</v>
      </c>
      <c r="FI12" s="28">
        <f ca="1">IF(WEEKDAY(FI$6,2)&gt;5,"w",IF(ISERROR(VLOOKUP(FI$6,fériés,1,FALSE)),(SUM($H$1:FI$1)&gt;SUM($F$8:$F11))*(SUM($H$1:FI$1)&lt;=SUM($F$8:$F12))*1,"F"))</f>
        <v>0</v>
      </c>
      <c r="FJ12" s="28">
        <f ca="1">IF(WEEKDAY(FJ$6,2)&gt;5,"w",IF(ISERROR(VLOOKUP(FJ$6,fériés,1,FALSE)),(SUM($H$1:FJ$1)&gt;SUM($F$8:$F11))*(SUM($H$1:FJ$1)&lt;=SUM($F$8:$F12))*1,"F"))</f>
        <v>0</v>
      </c>
      <c r="FK12" s="28">
        <f ca="1">IF(WEEKDAY(FK$6,2)&gt;5,"w",IF(ISERROR(VLOOKUP(FK$6,fériés,1,FALSE)),(SUM($H$1:FK$1)&gt;SUM($F$8:$F11))*(SUM($H$1:FK$1)&lt;=SUM($F$8:$F12))*1,"F"))</f>
        <v>0</v>
      </c>
      <c r="FL12" s="28">
        <f ca="1">IF(WEEKDAY(FL$6,2)&gt;5,"w",IF(ISERROR(VLOOKUP(FL$6,fériés,1,FALSE)),(SUM($H$1:FL$1)&gt;SUM($F$8:$F11))*(SUM($H$1:FL$1)&lt;=SUM($F$8:$F12))*1,"F"))</f>
        <v>0</v>
      </c>
      <c r="FM12" s="28">
        <f ca="1">IF(WEEKDAY(FM$6,2)&gt;5,"w",IF(ISERROR(VLOOKUP(FM$6,fériés,1,FALSE)),(SUM($H$1:FM$1)&gt;SUM($F$8:$F11))*(SUM($H$1:FM$1)&lt;=SUM($F$8:$F12))*1,"F"))</f>
        <v>0</v>
      </c>
      <c r="FN12" s="28">
        <f ca="1">IF(WEEKDAY(FN$6,2)&gt;5,"w",IF(ISERROR(VLOOKUP(FN$6,fériés,1,FALSE)),(SUM($H$1:FN$1)&gt;SUM($F$8:$F11))*(SUM($H$1:FN$1)&lt;=SUM($F$8:$F12))*1,"F"))</f>
        <v>0</v>
      </c>
      <c r="FO12" s="28">
        <f ca="1">IF(WEEKDAY(FO$6,2)&gt;5,"w",IF(ISERROR(VLOOKUP(FO$6,fériés,1,FALSE)),(SUM($H$1:FO$1)&gt;SUM($F$8:$F11))*(SUM($H$1:FO$1)&lt;=SUM($F$8:$F12))*1,"F"))</f>
        <v>0</v>
      </c>
      <c r="FP12" s="28">
        <f ca="1">IF(WEEKDAY(FP$6,2)&gt;5,"w",IF(ISERROR(VLOOKUP(FP$6,fériés,1,FALSE)),(SUM($H$1:FP$1)&gt;SUM($F$8:$F11))*(SUM($H$1:FP$1)&lt;=SUM($F$8:$F12))*1,"F"))</f>
        <v>0</v>
      </c>
      <c r="FQ12" s="28">
        <f ca="1">IF(WEEKDAY(FQ$6,2)&gt;5,"w",IF(ISERROR(VLOOKUP(FQ$6,fériés,1,FALSE)),(SUM($H$1:FQ$1)&gt;SUM($F$8:$F11))*(SUM($H$1:FQ$1)&lt;=SUM($F$8:$F12))*1,"F"))</f>
        <v>0</v>
      </c>
      <c r="FR12" s="28">
        <f ca="1">IF(WEEKDAY(FR$6,2)&gt;5,"w",IF(ISERROR(VLOOKUP(FR$6,fériés,1,FALSE)),(SUM($H$1:FR$1)&gt;SUM($F$8:$F11))*(SUM($H$1:FR$1)&lt;=SUM($F$8:$F12))*1,"F"))</f>
        <v>0</v>
      </c>
      <c r="FS12" s="28">
        <f ca="1">IF(WEEKDAY(FS$6,2)&gt;5,"w",IF(ISERROR(VLOOKUP(FS$6,fériés,1,FALSE)),(SUM($H$1:FS$1)&gt;SUM($F$8:$F11))*(SUM($H$1:FS$1)&lt;=SUM($F$8:$F12))*1,"F"))</f>
        <v>0</v>
      </c>
      <c r="FT12" s="28">
        <f ca="1">IF(WEEKDAY(FT$6,2)&gt;5,"w",IF(ISERROR(VLOOKUP(FT$6,fériés,1,FALSE)),(SUM($H$1:FT$1)&gt;SUM($F$8:$F11))*(SUM($H$1:FT$1)&lt;=SUM($F$8:$F12))*1,"F"))</f>
        <v>0</v>
      </c>
      <c r="FU12" s="28">
        <f ca="1">IF(WEEKDAY(FU$6,2)&gt;5,"w",IF(ISERROR(VLOOKUP(FU$6,fériés,1,FALSE)),(SUM($H$1:FU$1)&gt;SUM($F$8:$F11))*(SUM($H$1:FU$1)&lt;=SUM($F$8:$F12))*1,"F"))</f>
        <v>0</v>
      </c>
      <c r="FV12" s="28">
        <f ca="1">IF(WEEKDAY(FV$6,2)&gt;5,"w",IF(ISERROR(VLOOKUP(FV$6,fériés,1,FALSE)),(SUM($H$1:FV$1)&gt;SUM($F$8:$F11))*(SUM($H$1:FV$1)&lt;=SUM($F$8:$F12))*1,"F"))</f>
        <v>0</v>
      </c>
      <c r="FW12" s="28">
        <f ca="1">IF(WEEKDAY(FW$6,2)&gt;5,"w",IF(ISERROR(VLOOKUP(FW$6,fériés,1,FALSE)),(SUM($H$1:FW$1)&gt;SUM($F$8:$F11))*(SUM($H$1:FW$1)&lt;=SUM($F$8:$F12))*1,"F"))</f>
        <v>0</v>
      </c>
      <c r="FX12" s="28">
        <f ca="1">IF(WEEKDAY(FX$6,2)&gt;5,"w",IF(ISERROR(VLOOKUP(FX$6,fériés,1,FALSE)),(SUM($H$1:FX$1)&gt;SUM($F$8:$F11))*(SUM($H$1:FX$1)&lt;=SUM($F$8:$F12))*1,"F"))</f>
        <v>0</v>
      </c>
      <c r="FY12" s="28">
        <f ca="1">IF(WEEKDAY(FY$6,2)&gt;5,"w",IF(ISERROR(VLOOKUP(FY$6,fériés,1,FALSE)),(SUM($H$1:FY$1)&gt;SUM($F$8:$F11))*(SUM($H$1:FY$1)&lt;=SUM($F$8:$F12))*1,"F"))</f>
        <v>0</v>
      </c>
      <c r="FZ12" s="28">
        <f ca="1">IF(WEEKDAY(FZ$6,2)&gt;5,"w",IF(ISERROR(VLOOKUP(FZ$6,fériés,1,FALSE)),(SUM($H$1:FZ$1)&gt;SUM($F$8:$F11))*(SUM($H$1:FZ$1)&lt;=SUM($F$8:$F12))*1,"F"))</f>
        <v>0</v>
      </c>
      <c r="GA12" s="28">
        <f ca="1">IF(WEEKDAY(GA$6,2)&gt;5,"w",IF(ISERROR(VLOOKUP(GA$6,fériés,1,FALSE)),(SUM($H$1:GA$1)&gt;SUM($F$8:$F11))*(SUM($H$1:GA$1)&lt;=SUM($F$8:$F12))*1,"F"))</f>
        <v>0</v>
      </c>
      <c r="GB12" s="28">
        <f ca="1">IF(WEEKDAY(GB$6,2)&gt;5,"w",IF(ISERROR(VLOOKUP(GB$6,fériés,1,FALSE)),(SUM($H$1:GB$1)&gt;SUM($F$8:$F11))*(SUM($H$1:GB$1)&lt;=SUM($F$8:$F12))*1,"F"))</f>
        <v>0</v>
      </c>
      <c r="GC12" s="28">
        <f ca="1">IF(WEEKDAY(GC$6,2)&gt;5,"w",IF(ISERROR(VLOOKUP(GC$6,fériés,1,FALSE)),(SUM($H$1:GC$1)&gt;SUM($F$8:$F11))*(SUM($H$1:GC$1)&lt;=SUM($F$8:$F12))*1,"F"))</f>
        <v>0</v>
      </c>
      <c r="GD12" s="28">
        <f ca="1">IF(WEEKDAY(GD$6,2)&gt;5,"w",IF(ISERROR(VLOOKUP(GD$6,fériés,1,FALSE)),(SUM($H$1:GD$1)&gt;SUM($F$8:$F11))*(SUM($H$1:GD$1)&lt;=SUM($F$8:$F12))*1,"F"))</f>
        <v>0</v>
      </c>
      <c r="GE12" s="28">
        <f ca="1">IF(WEEKDAY(GE$6,2)&gt;5,"w",IF(ISERROR(VLOOKUP(GE$6,fériés,1,FALSE)),(SUM($H$1:GE$1)&gt;SUM($F$8:$F11))*(SUM($H$1:GE$1)&lt;=SUM($F$8:$F12))*1,"F"))</f>
        <v>0</v>
      </c>
      <c r="GF12" s="28">
        <f ca="1">IF(WEEKDAY(GF$6,2)&gt;5,"w",IF(ISERROR(VLOOKUP(GF$6,fériés,1,FALSE)),(SUM($H$1:GF$1)&gt;SUM($F$8:$F11))*(SUM($H$1:GF$1)&lt;=SUM($F$8:$F12))*1,"F"))</f>
        <v>0</v>
      </c>
      <c r="GG12" s="28">
        <f ca="1">IF(WEEKDAY(GG$6,2)&gt;5,"w",IF(ISERROR(VLOOKUP(GG$6,fériés,1,FALSE)),(SUM($H$1:GG$1)&gt;SUM($F$8:$F11))*(SUM($H$1:GG$1)&lt;=SUM($F$8:$F12))*1,"F"))</f>
        <v>0</v>
      </c>
      <c r="GH12" s="28">
        <f ca="1">IF(WEEKDAY(GH$6,2)&gt;5,"w",IF(ISERROR(VLOOKUP(GH$6,fériés,1,FALSE)),(SUM($H$1:GH$1)&gt;SUM($F$8:$F11))*(SUM($H$1:GH$1)&lt;=SUM($F$8:$F12))*1,"F"))</f>
        <v>0</v>
      </c>
      <c r="GI12" s="28">
        <f ca="1">IF(WEEKDAY(GI$6,2)&gt;5,"w",IF(ISERROR(VLOOKUP(GI$6,fériés,1,FALSE)),(SUM($H$1:GI$1)&gt;SUM($F$8:$F11))*(SUM($H$1:GI$1)&lt;=SUM($F$8:$F12))*1,"F"))</f>
        <v>0</v>
      </c>
      <c r="GJ12" s="28">
        <f ca="1">IF(WEEKDAY(GJ$6,2)&gt;5,"w",IF(ISERROR(VLOOKUP(GJ$6,fériés,1,FALSE)),(SUM($H$1:GJ$1)&gt;SUM($F$8:$F11))*(SUM($H$1:GJ$1)&lt;=SUM($F$8:$F12))*1,"F"))</f>
        <v>0</v>
      </c>
      <c r="GK12" s="28">
        <f ca="1">IF(WEEKDAY(GK$6,2)&gt;5,"w",IF(ISERROR(VLOOKUP(GK$6,fériés,1,FALSE)),(SUM($H$1:GK$1)&gt;SUM($F$8:$F11))*(SUM($H$1:GK$1)&lt;=SUM($F$8:$F12))*1,"F"))</f>
        <v>0</v>
      </c>
      <c r="GL12" s="28">
        <f ca="1">IF(WEEKDAY(GL$6,2)&gt;5,"w",IF(ISERROR(VLOOKUP(GL$6,fériés,1,FALSE)),(SUM($H$1:GL$1)&gt;SUM($F$8:$F11))*(SUM($H$1:GL$1)&lt;=SUM($F$8:$F12))*1,"F"))</f>
        <v>0</v>
      </c>
      <c r="GM12" s="28">
        <f ca="1">IF(WEEKDAY(GM$6,2)&gt;5,"w",IF(ISERROR(VLOOKUP(GM$6,fériés,1,FALSE)),(SUM($H$1:GM$1)&gt;SUM($F$8:$F11))*(SUM($H$1:GM$1)&lt;=SUM($F$8:$F12))*1,"F"))</f>
        <v>0</v>
      </c>
      <c r="GN12" s="28">
        <f ca="1">IF(WEEKDAY(GN$6,2)&gt;5,"w",IF(ISERROR(VLOOKUP(GN$6,fériés,1,FALSE)),(SUM($H$1:GN$1)&gt;SUM($F$8:$F11))*(SUM($H$1:GN$1)&lt;=SUM($F$8:$F12))*1,"F"))</f>
        <v>0</v>
      </c>
      <c r="GO12" s="28">
        <f ca="1">IF(WEEKDAY(GO$6,2)&gt;5,"w",IF(ISERROR(VLOOKUP(GO$6,fériés,1,FALSE)),(SUM($H$1:GO$1)&gt;SUM($F$8:$F11))*(SUM($H$1:GO$1)&lt;=SUM($F$8:$F12))*1,"F"))</f>
        <v>0</v>
      </c>
      <c r="GP12" s="28">
        <f ca="1">IF(WEEKDAY(GP$6,2)&gt;5,"w",IF(ISERROR(VLOOKUP(GP$6,fériés,1,FALSE)),(SUM($H$1:GP$1)&gt;SUM($F$8:$F11))*(SUM($H$1:GP$1)&lt;=SUM($F$8:$F12))*1,"F"))</f>
        <v>0</v>
      </c>
      <c r="GQ12" s="28">
        <f ca="1">IF(WEEKDAY(GQ$6,2)&gt;5,"w",IF(ISERROR(VLOOKUP(GQ$6,fériés,1,FALSE)),(SUM($H$1:GQ$1)&gt;SUM($F$8:$F11))*(SUM($H$1:GQ$1)&lt;=SUM($F$8:$F12))*1,"F"))</f>
        <v>0</v>
      </c>
      <c r="GR12" s="28">
        <f ca="1">IF(WEEKDAY(GR$6,2)&gt;5,"w",IF(ISERROR(VLOOKUP(GR$6,fériés,1,FALSE)),(SUM($H$1:GR$1)&gt;SUM($F$8:$F11))*(SUM($H$1:GR$1)&lt;=SUM($F$8:$F12))*1,"F"))</f>
        <v>0</v>
      </c>
      <c r="GS12" s="28">
        <f ca="1">IF(WEEKDAY(GS$6,2)&gt;5,"w",IF(ISERROR(VLOOKUP(GS$6,fériés,1,FALSE)),(SUM($H$1:GS$1)&gt;SUM($F$8:$F11))*(SUM($H$1:GS$1)&lt;=SUM($F$8:$F12))*1,"F"))</f>
        <v>0</v>
      </c>
      <c r="GT12" s="28">
        <f ca="1">IF(WEEKDAY(GT$6,2)&gt;5,"w",IF(ISERROR(VLOOKUP(GT$6,fériés,1,FALSE)),(SUM($H$1:GT$1)&gt;SUM($F$8:$F11))*(SUM($H$1:GT$1)&lt;=SUM($F$8:$F12))*1,"F"))</f>
        <v>0</v>
      </c>
      <c r="GU12" s="28">
        <f ca="1">IF(WEEKDAY(GU$6,2)&gt;5,"w",IF(ISERROR(VLOOKUP(GU$6,fériés,1,FALSE)),(SUM($H$1:GU$1)&gt;SUM($F$8:$F11))*(SUM($H$1:GU$1)&lt;=SUM($F$8:$F12))*1,"F"))</f>
        <v>0</v>
      </c>
      <c r="GV12" s="28">
        <f ca="1">IF(WEEKDAY(GV$6,2)&gt;5,"w",IF(ISERROR(VLOOKUP(GV$6,fériés,1,FALSE)),(SUM($H$1:GV$1)&gt;SUM($F$8:$F11))*(SUM($H$1:GV$1)&lt;=SUM($F$8:$F12))*1,"F"))</f>
        <v>0</v>
      </c>
      <c r="GW12" s="28">
        <f ca="1">IF(WEEKDAY(GW$6,2)&gt;5,"w",IF(ISERROR(VLOOKUP(GW$6,fériés,1,FALSE)),(SUM($H$1:GW$1)&gt;SUM($F$8:$F11))*(SUM($H$1:GW$1)&lt;=SUM($F$8:$F12))*1,"F"))</f>
        <v>0</v>
      </c>
      <c r="GX12" s="28" t="str">
        <f ca="1">IF(WEEKDAY(GX$6,2)&gt;5,"w",IF(ISERROR(VLOOKUP(GX$6,fériés,1,FALSE)),(SUM($H$1:GX$1)&gt;SUM($F$8:$F11))*(SUM($H$1:GX$1)&lt;=SUM($F$8:$F12))*1,"F"))</f>
        <v>w</v>
      </c>
      <c r="GY12" s="28" t="str">
        <f ca="1">IF(WEEKDAY(GY$6,2)&gt;5,"w",IF(ISERROR(VLOOKUP(GY$6,fériés,1,FALSE)),(SUM($H$1:GY$1)&gt;SUM($F$8:$F11))*(SUM($H$1:GY$1)&lt;=SUM($F$8:$F12))*1,"F"))</f>
        <v>w</v>
      </c>
      <c r="GZ12" s="28" t="str">
        <f ca="1">IF(WEEKDAY(GZ$6,2)&gt;5,"w",IF(ISERROR(VLOOKUP(GZ$6,fériés,1,FALSE)),(SUM($H$1:GZ$1)&gt;SUM($F$8:$F11))*(SUM($H$1:GZ$1)&lt;=SUM($F$8:$F12))*1,"F"))</f>
        <v>w</v>
      </c>
      <c r="HA12" s="28" t="str">
        <f ca="1">IF(WEEKDAY(HA$6,2)&gt;5,"w",IF(ISERROR(VLOOKUP(HA$6,fériés,1,FALSE)),(SUM($H$1:HA$1)&gt;SUM($F$8:$F11))*(SUM($H$1:HA$1)&lt;=SUM($F$8:$F12))*1,"F"))</f>
        <v>w</v>
      </c>
      <c r="HB12" s="28" t="str">
        <f ca="1">IF(WEEKDAY(HB$6,2)&gt;5,"w",IF(ISERROR(VLOOKUP(HB$6,fériés,1,FALSE)),(SUM($H$1:HB$1)&gt;SUM($F$8:$F11))*(SUM($H$1:HB$1)&lt;=SUM($F$8:$F12))*1,"F"))</f>
        <v>w</v>
      </c>
      <c r="HC12" s="28" t="str">
        <f ca="1">IF(WEEKDAY(HC$6,2)&gt;5,"w",IF(ISERROR(VLOOKUP(HC$6,fériés,1,FALSE)),(SUM($H$1:HC$1)&gt;SUM($F$8:$F11))*(SUM($H$1:HC$1)&lt;=SUM($F$8:$F12))*1,"F"))</f>
        <v>w</v>
      </c>
      <c r="HD12" s="28" t="str">
        <f ca="1">IF(WEEKDAY(HD$6,2)&gt;5,"w",IF(ISERROR(VLOOKUP(HD$6,fériés,1,FALSE)),(SUM($H$1:HD$1)&gt;SUM($F$8:$F11))*(SUM($H$1:HD$1)&lt;=SUM($F$8:$F12))*1,"F"))</f>
        <v>w</v>
      </c>
      <c r="HE12" s="28" t="str">
        <f ca="1">IF(WEEKDAY(HE$6,2)&gt;5,"w",IF(ISERROR(VLOOKUP(HE$6,fériés,1,FALSE)),(SUM($H$1:HE$1)&gt;SUM($F$8:$F11))*(SUM($H$1:HE$1)&lt;=SUM($F$8:$F12))*1,"F"))</f>
        <v>w</v>
      </c>
      <c r="HF12" s="28" t="str">
        <f ca="1">IF(WEEKDAY(HF$6,2)&gt;5,"w",IF(ISERROR(VLOOKUP(HF$6,fériés,1,FALSE)),(SUM($H$1:HF$1)&gt;SUM($F$8:$F11))*(SUM($H$1:HF$1)&lt;=SUM($F$8:$F12))*1,"F"))</f>
        <v>w</v>
      </c>
      <c r="HG12" s="28" t="str">
        <f ca="1">IF(WEEKDAY(HG$6,2)&gt;5,"w",IF(ISERROR(VLOOKUP(HG$6,fériés,1,FALSE)),(SUM($H$1:HG$1)&gt;SUM($F$8:$F11))*(SUM($H$1:HG$1)&lt;=SUM($F$8:$F12))*1,"F"))</f>
        <v>w</v>
      </c>
      <c r="HH12" s="28" t="str">
        <f ca="1">IF(WEEKDAY(HH$6,2)&gt;5,"w",IF(ISERROR(VLOOKUP(HH$6,fériés,1,FALSE)),(SUM($H$1:HH$1)&gt;SUM($F$8:$F11))*(SUM($H$1:HH$1)&lt;=SUM($F$8:$F12))*1,"F"))</f>
        <v>w</v>
      </c>
      <c r="HI12" s="28" t="str">
        <f ca="1">IF(WEEKDAY(HI$6,2)&gt;5,"w",IF(ISERROR(VLOOKUP(HI$6,fériés,1,FALSE)),(SUM($H$1:HI$1)&gt;SUM($F$8:$F11))*(SUM($H$1:HI$1)&lt;=SUM($F$8:$F12))*1,"F"))</f>
        <v>w</v>
      </c>
      <c r="HJ12" s="28" t="str">
        <f ca="1">IF(WEEKDAY(HJ$6,2)&gt;5,"w",IF(ISERROR(VLOOKUP(HJ$6,fériés,1,FALSE)),(SUM($H$1:HJ$1)&gt;SUM($F$8:$F11))*(SUM($H$1:HJ$1)&lt;=SUM($F$8:$F12))*1,"F"))</f>
        <v>w</v>
      </c>
      <c r="HK12" s="28" t="str">
        <f ca="1">IF(WEEKDAY(HK$6,2)&gt;5,"w",IF(ISERROR(VLOOKUP(HK$6,fériés,1,FALSE)),(SUM($H$1:HK$1)&gt;SUM($F$8:$F11))*(SUM($H$1:HK$1)&lt;=SUM($F$8:$F12))*1,"F"))</f>
        <v>w</v>
      </c>
      <c r="HL12" s="28" t="str">
        <f ca="1">IF(WEEKDAY(HL$6,2)&gt;5,"w",IF(ISERROR(VLOOKUP(HL$6,fériés,1,FALSE)),(SUM($H$1:HL$1)&gt;SUM($F$8:$F11))*(SUM($H$1:HL$1)&lt;=SUM($F$8:$F12))*1,"F"))</f>
        <v>w</v>
      </c>
      <c r="HM12" s="28" t="str">
        <f ca="1">IF(WEEKDAY(HM$6,2)&gt;5,"w",IF(ISERROR(VLOOKUP(HM$6,fériés,1,FALSE)),(SUM($H$1:HM$1)&gt;SUM($F$8:$F11))*(SUM($H$1:HM$1)&lt;=SUM($F$8:$F12))*1,"F"))</f>
        <v>w</v>
      </c>
      <c r="HN12" s="28" t="str">
        <f ca="1">IF(WEEKDAY(HN$6,2)&gt;5,"w",IF(ISERROR(VLOOKUP(HN$6,fériés,1,FALSE)),(SUM($H$1:HN$1)&gt;SUM($F$8:$F11))*(SUM($H$1:HN$1)&lt;=SUM($F$8:$F12))*1,"F"))</f>
        <v>w</v>
      </c>
      <c r="HO12" s="28" t="str">
        <f ca="1">IF(WEEKDAY(HO$6,2)&gt;5,"w",IF(ISERROR(VLOOKUP(HO$6,fériés,1,FALSE)),(SUM($H$1:HO$1)&gt;SUM($F$8:$F11))*(SUM($H$1:HO$1)&lt;=SUM($F$8:$F12))*1,"F"))</f>
        <v>w</v>
      </c>
      <c r="HP12" s="28" t="str">
        <f ca="1">IF(WEEKDAY(HP$6,2)&gt;5,"w",IF(ISERROR(VLOOKUP(HP$6,fériés,1,FALSE)),(SUM($H$1:HP$1)&gt;SUM($F$8:$F11))*(SUM($H$1:HP$1)&lt;=SUM($F$8:$F12))*1,"F"))</f>
        <v>w</v>
      </c>
      <c r="HQ12" s="28" t="str">
        <f ca="1">IF(WEEKDAY(HQ$6,2)&gt;5,"w",IF(ISERROR(VLOOKUP(HQ$6,fériés,1,FALSE)),(SUM($H$1:HQ$1)&gt;SUM($F$8:$F11))*(SUM($H$1:HQ$1)&lt;=SUM($F$8:$F12))*1,"F"))</f>
        <v>w</v>
      </c>
      <c r="HR12" s="28">
        <f ca="1">IF(WEEKDAY(HR$6,2)&gt;5,"w",IF(ISERROR(VLOOKUP(HR$6,fériés,1,FALSE)),(SUM($H$1:HR$1)&gt;SUM($F$8:$F11))*(SUM($H$1:HR$1)&lt;=SUM($F$8:$F12))*1,"F"))</f>
        <v>0</v>
      </c>
      <c r="HS12" s="28">
        <f ca="1">IF(WEEKDAY(HS$6,2)&gt;5,"w",IF(ISERROR(VLOOKUP(HS$6,fériés,1,FALSE)),(SUM($H$1:HS$1)&gt;SUM($F$8:$F11))*(SUM($H$1:HS$1)&lt;=SUM($F$8:$F12))*1,"F"))</f>
        <v>0</v>
      </c>
      <c r="HT12" s="28">
        <f ca="1">IF(WEEKDAY(HT$6,2)&gt;5,"w",IF(ISERROR(VLOOKUP(HT$6,fériés,1,FALSE)),(SUM($H$1:HT$1)&gt;SUM($F$8:$F11))*(SUM($H$1:HT$1)&lt;=SUM($F$8:$F12))*1,"F"))</f>
        <v>0</v>
      </c>
      <c r="HU12" s="28">
        <f ca="1">IF(WEEKDAY(HU$6,2)&gt;5,"w",IF(ISERROR(VLOOKUP(HU$6,fériés,1,FALSE)),(SUM($H$1:HU$1)&gt;SUM($F$8:$F11))*(SUM($H$1:HU$1)&lt;=SUM($F$8:$F12))*1,"F"))</f>
        <v>0</v>
      </c>
      <c r="HV12" s="28">
        <f ca="1">IF(WEEKDAY(HV$6,2)&gt;5,"w",IF(ISERROR(VLOOKUP(HV$6,fériés,1,FALSE)),(SUM($H$1:HV$1)&gt;SUM($F$8:$F11))*(SUM($H$1:HV$1)&lt;=SUM($F$8:$F12))*1,"F"))</f>
        <v>0</v>
      </c>
      <c r="HW12" s="28">
        <f ca="1">IF(WEEKDAY(HW$6,2)&gt;5,"w",IF(ISERROR(VLOOKUP(HW$6,fériés,1,FALSE)),(SUM($H$1:HW$1)&gt;SUM($F$8:$F11))*(SUM($H$1:HW$1)&lt;=SUM($F$8:$F12))*1,"F"))</f>
        <v>0</v>
      </c>
      <c r="HX12" s="28">
        <f ca="1">IF(WEEKDAY(HX$6,2)&gt;5,"w",IF(ISERROR(VLOOKUP(HX$6,fériés,1,FALSE)),(SUM($H$1:HX$1)&gt;SUM($F$8:$F11))*(SUM($H$1:HX$1)&lt;=SUM($F$8:$F12))*1,"F"))</f>
        <v>0</v>
      </c>
      <c r="HY12" s="28">
        <f ca="1">IF(WEEKDAY(HY$6,2)&gt;5,"w",IF(ISERROR(VLOOKUP(HY$6,fériés,1,FALSE)),(SUM($H$1:HY$1)&gt;SUM($F$8:$F11))*(SUM($H$1:HY$1)&lt;=SUM($F$8:$F12))*1,"F"))</f>
        <v>0</v>
      </c>
      <c r="HZ12" s="28">
        <f ca="1">IF(WEEKDAY(HZ$6,2)&gt;5,"w",IF(ISERROR(VLOOKUP(HZ$6,fériés,1,FALSE)),(SUM($H$1:HZ$1)&gt;SUM($F$8:$F11))*(SUM($H$1:HZ$1)&lt;=SUM($F$8:$F12))*1,"F"))</f>
        <v>0</v>
      </c>
      <c r="IA12" s="28">
        <f ca="1">IF(WEEKDAY(IA$6,2)&gt;5,"w",IF(ISERROR(VLOOKUP(IA$6,fériés,1,FALSE)),(SUM($H$1:IA$1)&gt;SUM($F$8:$F11))*(SUM($H$1:IA$1)&lt;=SUM($F$8:$F12))*1,"F"))</f>
        <v>0</v>
      </c>
      <c r="IB12" s="28">
        <f ca="1">IF(WEEKDAY(IB$6,2)&gt;5,"w",IF(ISERROR(VLOOKUP(IB$6,fériés,1,FALSE)),(SUM($H$1:IB$1)&gt;SUM($F$8:$F11))*(SUM($H$1:IB$1)&lt;=SUM($F$8:$F12))*1,"F"))</f>
        <v>0</v>
      </c>
      <c r="IC12" s="28">
        <f ca="1">IF(WEEKDAY(IC$6,2)&gt;5,"w",IF(ISERROR(VLOOKUP(IC$6,fériés,1,FALSE)),(SUM($H$1:IC$1)&gt;SUM($F$8:$F11))*(SUM($H$1:IC$1)&lt;=SUM($F$8:$F12))*1,"F"))</f>
        <v>0</v>
      </c>
      <c r="ID12" s="28">
        <f ca="1">IF(WEEKDAY(ID$6,2)&gt;5,"w",IF(ISERROR(VLOOKUP(ID$6,fériés,1,FALSE)),(SUM($H$1:ID$1)&gt;SUM($F$8:$F11))*(SUM($H$1:ID$1)&lt;=SUM($F$8:$F12))*1,"F"))</f>
        <v>0</v>
      </c>
      <c r="IE12" s="28">
        <f ca="1">IF(WEEKDAY(IE$6,2)&gt;5,"w",IF(ISERROR(VLOOKUP(IE$6,fériés,1,FALSE)),(SUM($H$1:IE$1)&gt;SUM($F$8:$F11))*(SUM($H$1:IE$1)&lt;=SUM($F$8:$F12))*1,"F"))</f>
        <v>0</v>
      </c>
      <c r="IF12" s="28">
        <f ca="1">IF(WEEKDAY(IF$6,2)&gt;5,"w",IF(ISERROR(VLOOKUP(IF$6,fériés,1,FALSE)),(SUM($H$1:IF$1)&gt;SUM($F$8:$F11))*(SUM($H$1:IF$1)&lt;=SUM($F$8:$F12))*1,"F"))</f>
        <v>0</v>
      </c>
      <c r="IG12" s="28">
        <f ca="1">IF(WEEKDAY(IG$6,2)&gt;5,"w",IF(ISERROR(VLOOKUP(IG$6,fériés,1,FALSE)),(SUM($H$1:IG$1)&gt;SUM($F$8:$F11))*(SUM($H$1:IG$1)&lt;=SUM($F$8:$F12))*1,"F"))</f>
        <v>0</v>
      </c>
      <c r="IH12" s="28">
        <f ca="1">IF(WEEKDAY(IH$6,2)&gt;5,"w",IF(ISERROR(VLOOKUP(IH$6,fériés,1,FALSE)),(SUM($H$1:IH$1)&gt;SUM($F$8:$F11))*(SUM($H$1:IH$1)&lt;=SUM($F$8:$F12))*1,"F"))</f>
        <v>0</v>
      </c>
      <c r="II12" s="28">
        <f ca="1">IF(WEEKDAY(II$6,2)&gt;5,"w",IF(ISERROR(VLOOKUP(II$6,fériés,1,FALSE)),(SUM($H$1:II$1)&gt;SUM($F$8:$F11))*(SUM($H$1:II$1)&lt;=SUM($F$8:$F12))*1,"F"))</f>
        <v>0</v>
      </c>
      <c r="IJ12" s="28">
        <f ca="1">IF(WEEKDAY(IJ$6,2)&gt;5,"w",IF(ISERROR(VLOOKUP(IJ$6,fériés,1,FALSE)),(SUM($H$1:IJ$1)&gt;SUM($F$8:$F11))*(SUM($H$1:IJ$1)&lt;=SUM($F$8:$F12))*1,"F"))</f>
        <v>0</v>
      </c>
      <c r="IK12" s="28">
        <f ca="1">IF(WEEKDAY(IK$6,2)&gt;5,"w",IF(ISERROR(VLOOKUP(IK$6,fériés,1,FALSE)),(SUM($H$1:IK$1)&gt;SUM($F$8:$F11))*(SUM($H$1:IK$1)&lt;=SUM($F$8:$F12))*1,"F"))</f>
        <v>0</v>
      </c>
      <c r="IL12" s="28">
        <f ca="1">IF(WEEKDAY(IL$6,2)&gt;5,"w",IF(ISERROR(VLOOKUP(IL$6,fériés,1,FALSE)),(SUM($H$1:IL$1)&gt;SUM($F$8:$F11))*(SUM($H$1:IL$1)&lt;=SUM($F$8:$F12))*1,"F"))</f>
        <v>0</v>
      </c>
      <c r="IM12" s="28">
        <f ca="1">IF(WEEKDAY(IM$6,2)&gt;5,"w",IF(ISERROR(VLOOKUP(IM$6,fériés,1,FALSE)),(SUM($H$1:IM$1)&gt;SUM($F$8:$F11))*(SUM($H$1:IM$1)&lt;=SUM($F$8:$F12))*1,"F"))</f>
        <v>0</v>
      </c>
      <c r="IN12" s="28">
        <f ca="1">IF(WEEKDAY(IN$6,2)&gt;5,"w",IF(ISERROR(VLOOKUP(IN$6,fériés,1,FALSE)),(SUM($H$1:IN$1)&gt;SUM($F$8:$F11))*(SUM($H$1:IN$1)&lt;=SUM($F$8:$F12))*1,"F"))</f>
        <v>0</v>
      </c>
      <c r="IO12" s="28">
        <f ca="1">IF(WEEKDAY(IO$6,2)&gt;5,"w",IF(ISERROR(VLOOKUP(IO$6,fériés,1,FALSE)),(SUM($H$1:IO$1)&gt;SUM($F$8:$F11))*(SUM($H$1:IO$1)&lt;=SUM($F$8:$F12))*1,"F"))</f>
        <v>0</v>
      </c>
      <c r="IP12" s="28">
        <f ca="1">IF(WEEKDAY(IP$6,2)&gt;5,"w",IF(ISERROR(VLOOKUP(IP$6,fériés,1,FALSE)),(SUM($H$1:IP$1)&gt;SUM($F$8:$F11))*(SUM($H$1:IP$1)&lt;=SUM($F$8:$F12))*1,"F"))</f>
        <v>0</v>
      </c>
      <c r="IQ12" s="28">
        <f ca="1">IF(WEEKDAY(IQ$6,2)&gt;5,"w",IF(ISERROR(VLOOKUP(IQ$6,fériés,1,FALSE)),(SUM($H$1:IQ$1)&gt;SUM($F$8:$F11))*(SUM($H$1:IQ$1)&lt;=SUM($F$8:$F12))*1,"F"))</f>
        <v>0</v>
      </c>
      <c r="IR12" s="28">
        <f ca="1">IF(WEEKDAY(IR$6,2)&gt;5,"w",IF(ISERROR(VLOOKUP(IR$6,fériés,1,FALSE)),(SUM($H$1:IR$1)&gt;SUM($F$8:$F11))*(SUM($H$1:IR$1)&lt;=SUM($F$8:$F12))*1,"F"))</f>
        <v>0</v>
      </c>
      <c r="IS12" s="28">
        <f ca="1">IF(WEEKDAY(IS$6,2)&gt;5,"w",IF(ISERROR(VLOOKUP(IS$6,fériés,1,FALSE)),(SUM($H$1:IS$1)&gt;SUM($F$8:$F11))*(SUM($H$1:IS$1)&lt;=SUM($F$8:$F12))*1,"F"))</f>
        <v>0</v>
      </c>
      <c r="IT12" s="28">
        <f ca="1">IF(WEEKDAY(IT$6,2)&gt;5,"w",IF(ISERROR(VLOOKUP(IT$6,fériés,1,FALSE)),(SUM($H$1:IT$1)&gt;SUM($F$8:$F11))*(SUM($H$1:IT$1)&lt;=SUM($F$8:$F12))*1,"F"))</f>
        <v>0</v>
      </c>
      <c r="IU12" s="28">
        <f ca="1">IF(WEEKDAY(IU$6,2)&gt;5,"w",IF(ISERROR(VLOOKUP(IU$6,fériés,1,FALSE)),(SUM($H$1:IU$1)&gt;SUM($F$8:$F11))*(SUM($H$1:IU$1)&lt;=SUM($F$8:$F12))*1,"F"))</f>
        <v>0</v>
      </c>
      <c r="IV12" s="28">
        <f ca="1">IF(WEEKDAY(IV$6,2)&gt;5,"w",IF(ISERROR(VLOOKUP(IV$6,fériés,1,FALSE)),(SUM($H$1:IV$1)&gt;SUM($F$8:$F11))*(SUM($H$1:IV$1)&lt;=SUM($F$8:$F12))*1,"F"))</f>
        <v>0</v>
      </c>
      <c r="IW12" s="28">
        <f ca="1">IF(WEEKDAY(IW$6,2)&gt;5,"w",IF(ISERROR(VLOOKUP(IW$6,fériés,1,FALSE)),(SUM($H$1:IW$1)&gt;SUM($F$8:$F11))*(SUM($H$1:IW$1)&lt;=SUM($F$8:$F12))*1,"F"))</f>
        <v>0</v>
      </c>
      <c r="IX12" s="28">
        <f ca="1">IF(WEEKDAY(IX$6,2)&gt;5,"w",IF(ISERROR(VLOOKUP(IX$6,fériés,1,FALSE)),(SUM($H$1:IX$1)&gt;SUM($F$8:$F11))*(SUM($H$1:IX$1)&lt;=SUM($F$8:$F12))*1,"F"))</f>
        <v>0</v>
      </c>
      <c r="IY12" s="28">
        <f ca="1">IF(WEEKDAY(IY$6,2)&gt;5,"w",IF(ISERROR(VLOOKUP(IY$6,fériés,1,FALSE)),(SUM($H$1:IY$1)&gt;SUM($F$8:$F11))*(SUM($H$1:IY$1)&lt;=SUM($F$8:$F12))*1,"F"))</f>
        <v>0</v>
      </c>
      <c r="IZ12" s="28">
        <f ca="1">IF(WEEKDAY(IZ$6,2)&gt;5,"w",IF(ISERROR(VLOOKUP(IZ$6,fériés,1,FALSE)),(SUM($H$1:IZ$1)&gt;SUM($F$8:$F11))*(SUM($H$1:IZ$1)&lt;=SUM($F$8:$F12))*1,"F"))</f>
        <v>0</v>
      </c>
      <c r="JA12" s="28">
        <f ca="1">IF(WEEKDAY(JA$6,2)&gt;5,"w",IF(ISERROR(VLOOKUP(JA$6,fériés,1,FALSE)),(SUM($H$1:JA$1)&gt;SUM($F$8:$F11))*(SUM($H$1:JA$1)&lt;=SUM($F$8:$F12))*1,"F"))</f>
        <v>0</v>
      </c>
      <c r="JB12" s="28">
        <f ca="1">IF(WEEKDAY(JB$6,2)&gt;5,"w",IF(ISERROR(VLOOKUP(JB$6,fériés,1,FALSE)),(SUM($H$1:JB$1)&gt;SUM($F$8:$F11))*(SUM($H$1:JB$1)&lt;=SUM($F$8:$F12))*1,"F"))</f>
        <v>0</v>
      </c>
      <c r="JC12" s="28">
        <f ca="1">IF(WEEKDAY(JC$6,2)&gt;5,"w",IF(ISERROR(VLOOKUP(JC$6,fériés,1,FALSE)),(SUM($H$1:JC$1)&gt;SUM($F$8:$F11))*(SUM($H$1:JC$1)&lt;=SUM($F$8:$F12))*1,"F"))</f>
        <v>0</v>
      </c>
      <c r="JD12" s="28">
        <f ca="1">IF(WEEKDAY(JD$6,2)&gt;5,"w",IF(ISERROR(VLOOKUP(JD$6,fériés,1,FALSE)),(SUM($H$1:JD$1)&gt;SUM($F$8:$F11))*(SUM($H$1:JD$1)&lt;=SUM($F$8:$F12))*1,"F"))</f>
        <v>0</v>
      </c>
      <c r="JE12" s="28">
        <f ca="1">IF(WEEKDAY(JE$6,2)&gt;5,"w",IF(ISERROR(VLOOKUP(JE$6,fériés,1,FALSE)),(SUM($H$1:JE$1)&gt;SUM($F$8:$F11))*(SUM($H$1:JE$1)&lt;=SUM($F$8:$F12))*1,"F"))</f>
        <v>0</v>
      </c>
      <c r="JF12" s="28">
        <f ca="1">IF(WEEKDAY(JF$6,2)&gt;5,"w",IF(ISERROR(VLOOKUP(JF$6,fériés,1,FALSE)),(SUM($H$1:JF$1)&gt;SUM($F$8:$F11))*(SUM($H$1:JF$1)&lt;=SUM($F$8:$F12))*1,"F"))</f>
        <v>0</v>
      </c>
      <c r="JG12" s="28">
        <f ca="1">IF(WEEKDAY(JG$6,2)&gt;5,"w",IF(ISERROR(VLOOKUP(JG$6,fériés,1,FALSE)),(SUM($H$1:JG$1)&gt;SUM($F$8:$F11))*(SUM($H$1:JG$1)&lt;=SUM($F$8:$F12))*1,"F"))</f>
        <v>0</v>
      </c>
      <c r="JH12" s="28">
        <f ca="1">IF(WEEKDAY(JH$6,2)&gt;5,"w",IF(ISERROR(VLOOKUP(JH$6,fériés,1,FALSE)),(SUM($H$1:JH$1)&gt;SUM($F$8:$F11))*(SUM($H$1:JH$1)&lt;=SUM($F$8:$F12))*1,"F"))</f>
        <v>0</v>
      </c>
      <c r="JI12" s="28">
        <f ca="1">IF(WEEKDAY(JI$6,2)&gt;5,"w",IF(ISERROR(VLOOKUP(JI$6,fériés,1,FALSE)),(SUM($H$1:JI$1)&gt;SUM($F$8:$F11))*(SUM($H$1:JI$1)&lt;=SUM($F$8:$F12))*1,"F"))</f>
        <v>0</v>
      </c>
      <c r="JJ12" s="28">
        <f ca="1">IF(WEEKDAY(JJ$6,2)&gt;5,"w",IF(ISERROR(VLOOKUP(JJ$6,fériés,1,FALSE)),(SUM($H$1:JJ$1)&gt;SUM($F$8:$F11))*(SUM($H$1:JJ$1)&lt;=SUM($F$8:$F12))*1,"F"))</f>
        <v>0</v>
      </c>
      <c r="JK12" s="28">
        <f ca="1">IF(WEEKDAY(JK$6,2)&gt;5,"w",IF(ISERROR(VLOOKUP(JK$6,fériés,1,FALSE)),(SUM($H$1:JK$1)&gt;SUM($F$8:$F11))*(SUM($H$1:JK$1)&lt;=SUM($F$8:$F12))*1,"F"))</f>
        <v>0</v>
      </c>
      <c r="JL12" s="28">
        <f ca="1">IF(WEEKDAY(JL$6,2)&gt;5,"w",IF(ISERROR(VLOOKUP(JL$6,fériés,1,FALSE)),(SUM($H$1:JL$1)&gt;SUM($F$8:$F11))*(SUM($H$1:JL$1)&lt;=SUM($F$8:$F12))*1,"F"))</f>
        <v>0</v>
      </c>
      <c r="JM12" s="28">
        <f ca="1">IF(WEEKDAY(JM$6,2)&gt;5,"w",IF(ISERROR(VLOOKUP(JM$6,fériés,1,FALSE)),(SUM($H$1:JM$1)&gt;SUM($F$8:$F11))*(SUM($H$1:JM$1)&lt;=SUM($F$8:$F12))*1,"F"))</f>
        <v>0</v>
      </c>
      <c r="JN12" s="28">
        <f ca="1">IF(WEEKDAY(JN$6,2)&gt;5,"w",IF(ISERROR(VLOOKUP(JN$6,fériés,1,FALSE)),(SUM($H$1:JN$1)&gt;SUM($F$8:$F11))*(SUM($H$1:JN$1)&lt;=SUM($F$8:$F12))*1,"F"))</f>
        <v>0</v>
      </c>
      <c r="JO12" s="28">
        <f ca="1">IF(WEEKDAY(JO$6,2)&gt;5,"w",IF(ISERROR(VLOOKUP(JO$6,fériés,1,FALSE)),(SUM($H$1:JO$1)&gt;SUM($F$8:$F11))*(SUM($H$1:JO$1)&lt;=SUM($F$8:$F12))*1,"F"))</f>
        <v>0</v>
      </c>
      <c r="JP12" s="28" t="str">
        <f ca="1">IF(WEEKDAY(JP$6,2)&gt;5,"w",IF(ISERROR(VLOOKUP(JP$6,fériés,1,FALSE)),(SUM($H$1:JP$1)&gt;SUM($F$8:$F11))*(SUM($H$1:JP$1)&lt;=SUM($F$8:$F12))*1,"F"))</f>
        <v>w</v>
      </c>
      <c r="JQ12" s="28" t="str">
        <f ca="1">IF(WEEKDAY(JQ$6,2)&gt;5,"w",IF(ISERROR(VLOOKUP(JQ$6,fériés,1,FALSE)),(SUM($H$1:JQ$1)&gt;SUM($F$8:$F11))*(SUM($H$1:JQ$1)&lt;=SUM($F$8:$F12))*1,"F"))</f>
        <v>w</v>
      </c>
      <c r="JR12" s="28" t="str">
        <f ca="1">IF(WEEKDAY(JR$6,2)&gt;5,"w",IF(ISERROR(VLOOKUP(JR$6,fériés,1,FALSE)),(SUM($H$1:JR$1)&gt;SUM($F$8:$F11))*(SUM($H$1:JR$1)&lt;=SUM($F$8:$F12))*1,"F"))</f>
        <v>w</v>
      </c>
      <c r="JS12" s="28" t="str">
        <f ca="1">IF(WEEKDAY(JS$6,2)&gt;5,"w",IF(ISERROR(VLOOKUP(JS$6,fériés,1,FALSE)),(SUM($H$1:JS$1)&gt;SUM($F$8:$F11))*(SUM($H$1:JS$1)&lt;=SUM($F$8:$F12))*1,"F"))</f>
        <v>w</v>
      </c>
      <c r="JT12" s="28" t="str">
        <f ca="1">IF(WEEKDAY(JT$6,2)&gt;5,"w",IF(ISERROR(VLOOKUP(JT$6,fériés,1,FALSE)),(SUM($H$1:JT$1)&gt;SUM($F$8:$F11))*(SUM($H$1:JT$1)&lt;=SUM($F$8:$F12))*1,"F"))</f>
        <v>w</v>
      </c>
      <c r="JU12" s="28" t="str">
        <f ca="1">IF(WEEKDAY(JU$6,2)&gt;5,"w",IF(ISERROR(VLOOKUP(JU$6,fériés,1,FALSE)),(SUM($H$1:JU$1)&gt;SUM($F$8:$F11))*(SUM($H$1:JU$1)&lt;=SUM($F$8:$F12))*1,"F"))</f>
        <v>w</v>
      </c>
      <c r="JV12" s="28" t="str">
        <f ca="1">IF(WEEKDAY(JV$6,2)&gt;5,"w",IF(ISERROR(VLOOKUP(JV$6,fériés,1,FALSE)),(SUM($H$1:JV$1)&gt;SUM($F$8:$F11))*(SUM($H$1:JV$1)&lt;=SUM($F$8:$F12))*1,"F"))</f>
        <v>w</v>
      </c>
      <c r="JW12" s="28" t="str">
        <f ca="1">IF(WEEKDAY(JW$6,2)&gt;5,"w",IF(ISERROR(VLOOKUP(JW$6,fériés,1,FALSE)),(SUM($H$1:JW$1)&gt;SUM($F$8:$F11))*(SUM($H$1:JW$1)&lt;=SUM($F$8:$F12))*1,"F"))</f>
        <v>w</v>
      </c>
      <c r="JX12" s="28" t="str">
        <f ca="1">IF(WEEKDAY(JX$6,2)&gt;5,"w",IF(ISERROR(VLOOKUP(JX$6,fériés,1,FALSE)),(SUM($H$1:JX$1)&gt;SUM($F$8:$F11))*(SUM($H$1:JX$1)&lt;=SUM($F$8:$F12))*1,"F"))</f>
        <v>w</v>
      </c>
      <c r="JY12" s="28" t="str">
        <f ca="1">IF(WEEKDAY(JY$6,2)&gt;5,"w",IF(ISERROR(VLOOKUP(JY$6,fériés,1,FALSE)),(SUM($H$1:JY$1)&gt;SUM($F$8:$F11))*(SUM($H$1:JY$1)&lt;=SUM($F$8:$F12))*1,"F"))</f>
        <v>w</v>
      </c>
      <c r="JZ12" s="28" t="str">
        <f ca="1">IF(WEEKDAY(JZ$6,2)&gt;5,"w",IF(ISERROR(VLOOKUP(JZ$6,fériés,1,FALSE)),(SUM($H$1:JZ$1)&gt;SUM($F$8:$F11))*(SUM($H$1:JZ$1)&lt;=SUM($F$8:$F12))*1,"F"))</f>
        <v>w</v>
      </c>
      <c r="KA12" s="28" t="str">
        <f ca="1">IF(WEEKDAY(KA$6,2)&gt;5,"w",IF(ISERROR(VLOOKUP(KA$6,fériés,1,FALSE)),(SUM($H$1:KA$1)&gt;SUM($F$8:$F11))*(SUM($H$1:KA$1)&lt;=SUM($F$8:$F12))*1,"F"))</f>
        <v>w</v>
      </c>
      <c r="KB12" s="28" t="str">
        <f ca="1">IF(WEEKDAY(KB$6,2)&gt;5,"w",IF(ISERROR(VLOOKUP(KB$6,fériés,1,FALSE)),(SUM($H$1:KB$1)&gt;SUM($F$8:$F11))*(SUM($H$1:KB$1)&lt;=SUM($F$8:$F12))*1,"F"))</f>
        <v>w</v>
      </c>
      <c r="KC12" s="28" t="str">
        <f ca="1">IF(WEEKDAY(KC$6,2)&gt;5,"w",IF(ISERROR(VLOOKUP(KC$6,fériés,1,FALSE)),(SUM($H$1:KC$1)&gt;SUM($F$8:$F11))*(SUM($H$1:KC$1)&lt;=SUM($F$8:$F12))*1,"F"))</f>
        <v>w</v>
      </c>
      <c r="KD12" s="28" t="str">
        <f ca="1">IF(WEEKDAY(KD$6,2)&gt;5,"w",IF(ISERROR(VLOOKUP(KD$6,fériés,1,FALSE)),(SUM($H$1:KD$1)&gt;SUM($F$8:$F11))*(SUM($H$1:KD$1)&lt;=SUM($F$8:$F12))*1,"F"))</f>
        <v>w</v>
      </c>
      <c r="KE12" s="28" t="str">
        <f ca="1">IF(WEEKDAY(KE$6,2)&gt;5,"w",IF(ISERROR(VLOOKUP(KE$6,fériés,1,FALSE)),(SUM($H$1:KE$1)&gt;SUM($F$8:$F11))*(SUM($H$1:KE$1)&lt;=SUM($F$8:$F12))*1,"F"))</f>
        <v>w</v>
      </c>
      <c r="KF12" s="28" t="str">
        <f ca="1">IF(WEEKDAY(KF$6,2)&gt;5,"w",IF(ISERROR(VLOOKUP(KF$6,fériés,1,FALSE)),(SUM($H$1:KF$1)&gt;SUM($F$8:$F11))*(SUM($H$1:KF$1)&lt;=SUM($F$8:$F12))*1,"F"))</f>
        <v>w</v>
      </c>
      <c r="KG12" s="28" t="str">
        <f ca="1">IF(WEEKDAY(KG$6,2)&gt;5,"w",IF(ISERROR(VLOOKUP(KG$6,fériés,1,FALSE)),(SUM($H$1:KG$1)&gt;SUM($F$8:$F11))*(SUM($H$1:KG$1)&lt;=SUM($F$8:$F12))*1,"F"))</f>
        <v>w</v>
      </c>
      <c r="KH12" s="28" t="str">
        <f ca="1">IF(WEEKDAY(KH$6,2)&gt;5,"w",IF(ISERROR(VLOOKUP(KH$6,fériés,1,FALSE)),(SUM($H$1:KH$1)&gt;SUM($F$8:$F11))*(SUM($H$1:KH$1)&lt;=SUM($F$8:$F12))*1,"F"))</f>
        <v>w</v>
      </c>
      <c r="KI12" s="28" t="str">
        <f ca="1">IF(WEEKDAY(KI$6,2)&gt;5,"w",IF(ISERROR(VLOOKUP(KI$6,fériés,1,FALSE)),(SUM($H$1:KI$1)&gt;SUM($F$8:$F11))*(SUM($H$1:KI$1)&lt;=SUM($F$8:$F12))*1,"F"))</f>
        <v>w</v>
      </c>
      <c r="KJ12" s="28">
        <f ca="1">IF(WEEKDAY(KJ$6,2)&gt;5,"w",IF(ISERROR(VLOOKUP(KJ$6,fériés,1,FALSE)),(SUM($H$1:KJ$1)&gt;SUM($F$8:$F11))*(SUM($H$1:KJ$1)&lt;=SUM($F$8:$F12))*1,"F"))</f>
        <v>0</v>
      </c>
      <c r="KK12" s="28">
        <f ca="1">IF(WEEKDAY(KK$6,2)&gt;5,"w",IF(ISERROR(VLOOKUP(KK$6,fériés,1,FALSE)),(SUM($H$1:KK$1)&gt;SUM($F$8:$F11))*(SUM($H$1:KK$1)&lt;=SUM($F$8:$F12))*1,"F"))</f>
        <v>0</v>
      </c>
      <c r="KL12" s="28">
        <f ca="1">IF(WEEKDAY(KL$6,2)&gt;5,"w",IF(ISERROR(VLOOKUP(KL$6,fériés,1,FALSE)),(SUM($H$1:KL$1)&gt;SUM($F$8:$F11))*(SUM($H$1:KL$1)&lt;=SUM($F$8:$F12))*1,"F"))</f>
        <v>0</v>
      </c>
      <c r="KM12" s="28">
        <f ca="1">IF(WEEKDAY(KM$6,2)&gt;5,"w",IF(ISERROR(VLOOKUP(KM$6,fériés,1,FALSE)),(SUM($H$1:KM$1)&gt;SUM($F$8:$F11))*(SUM($H$1:KM$1)&lt;=SUM($F$8:$F12))*1,"F"))</f>
        <v>0</v>
      </c>
      <c r="KN12" s="28">
        <f ca="1">IF(WEEKDAY(KN$6,2)&gt;5,"w",IF(ISERROR(VLOOKUP(KN$6,fériés,1,FALSE)),(SUM($H$1:KN$1)&gt;SUM($F$8:$F11))*(SUM($H$1:KN$1)&lt;=SUM($F$8:$F12))*1,"F"))</f>
        <v>0</v>
      </c>
      <c r="KO12" s="28">
        <f ca="1">IF(WEEKDAY(KO$6,2)&gt;5,"w",IF(ISERROR(VLOOKUP(KO$6,fériés,1,FALSE)),(SUM($H$1:KO$1)&gt;SUM($F$8:$F11))*(SUM($H$1:KO$1)&lt;=SUM($F$8:$F12))*1,"F"))</f>
        <v>0</v>
      </c>
      <c r="KP12" s="28">
        <f ca="1">IF(WEEKDAY(KP$6,2)&gt;5,"w",IF(ISERROR(VLOOKUP(KP$6,fériés,1,FALSE)),(SUM($H$1:KP$1)&gt;SUM($F$8:$F11))*(SUM($H$1:KP$1)&lt;=SUM($F$8:$F12))*1,"F"))</f>
        <v>0</v>
      </c>
      <c r="KQ12" s="28">
        <f ca="1">IF(WEEKDAY(KQ$6,2)&gt;5,"w",IF(ISERROR(VLOOKUP(KQ$6,fériés,1,FALSE)),(SUM($H$1:KQ$1)&gt;SUM($F$8:$F11))*(SUM($H$1:KQ$1)&lt;=SUM($F$8:$F12))*1,"F"))</f>
        <v>0</v>
      </c>
      <c r="KR12" s="28">
        <f ca="1">IF(WEEKDAY(KR$6,2)&gt;5,"w",IF(ISERROR(VLOOKUP(KR$6,fériés,1,FALSE)),(SUM($H$1:KR$1)&gt;SUM($F$8:$F11))*(SUM($H$1:KR$1)&lt;=SUM($F$8:$F12))*1,"F"))</f>
        <v>0</v>
      </c>
      <c r="KS12" s="28">
        <f ca="1">IF(WEEKDAY(KS$6,2)&gt;5,"w",IF(ISERROR(VLOOKUP(KS$6,fériés,1,FALSE)),(SUM($H$1:KS$1)&gt;SUM($F$8:$F11))*(SUM($H$1:KS$1)&lt;=SUM($F$8:$F12))*1,"F"))</f>
        <v>0</v>
      </c>
      <c r="KT12" s="28">
        <f ca="1">IF(WEEKDAY(KT$6,2)&gt;5,"w",IF(ISERROR(VLOOKUP(KT$6,fériés,1,FALSE)),(SUM($H$1:KT$1)&gt;SUM($F$8:$F11))*(SUM($H$1:KT$1)&lt;=SUM($F$8:$F12))*1,"F"))</f>
        <v>0</v>
      </c>
      <c r="KU12" s="28">
        <f ca="1">IF(WEEKDAY(KU$6,2)&gt;5,"w",IF(ISERROR(VLOOKUP(KU$6,fériés,1,FALSE)),(SUM($H$1:KU$1)&gt;SUM($F$8:$F11))*(SUM($H$1:KU$1)&lt;=SUM($F$8:$F12))*1,"F"))</f>
        <v>0</v>
      </c>
      <c r="KV12" s="28">
        <f ca="1">IF(WEEKDAY(KV$6,2)&gt;5,"w",IF(ISERROR(VLOOKUP(KV$6,fériés,1,FALSE)),(SUM($H$1:KV$1)&gt;SUM($F$8:$F11))*(SUM($H$1:KV$1)&lt;=SUM($F$8:$F12))*1,"F"))</f>
        <v>0</v>
      </c>
      <c r="KW12" s="28">
        <f ca="1">IF(WEEKDAY(KW$6,2)&gt;5,"w",IF(ISERROR(VLOOKUP(KW$6,fériés,1,FALSE)),(SUM($H$1:KW$1)&gt;SUM($F$8:$F11))*(SUM($H$1:KW$1)&lt;=SUM($F$8:$F12))*1,"F"))</f>
        <v>0</v>
      </c>
      <c r="KX12" s="28">
        <f ca="1">IF(WEEKDAY(KX$6,2)&gt;5,"w",IF(ISERROR(VLOOKUP(KX$6,fériés,1,FALSE)),(SUM($H$1:KX$1)&gt;SUM($F$8:$F11))*(SUM($H$1:KX$1)&lt;=SUM($F$8:$F12))*1,"F"))</f>
        <v>0</v>
      </c>
      <c r="KY12" s="28">
        <f ca="1">IF(WEEKDAY(KY$6,2)&gt;5,"w",IF(ISERROR(VLOOKUP(KY$6,fériés,1,FALSE)),(SUM($H$1:KY$1)&gt;SUM($F$8:$F11))*(SUM($H$1:KY$1)&lt;=SUM($F$8:$F12))*1,"F"))</f>
        <v>0</v>
      </c>
      <c r="KZ12" s="28">
        <f ca="1">IF(WEEKDAY(KZ$6,2)&gt;5,"w",IF(ISERROR(VLOOKUP(KZ$6,fériés,1,FALSE)),(SUM($H$1:KZ$1)&gt;SUM($F$8:$F11))*(SUM($H$1:KZ$1)&lt;=SUM($F$8:$F12))*1,"F"))</f>
        <v>0</v>
      </c>
      <c r="LA12" s="28">
        <f ca="1">IF(WEEKDAY(LA$6,2)&gt;5,"w",IF(ISERROR(VLOOKUP(LA$6,fériés,1,FALSE)),(SUM($H$1:LA$1)&gt;SUM($F$8:$F11))*(SUM($H$1:LA$1)&lt;=SUM($F$8:$F12))*1,"F"))</f>
        <v>0</v>
      </c>
      <c r="LB12" s="28">
        <f ca="1">IF(WEEKDAY(LB$6,2)&gt;5,"w",IF(ISERROR(VLOOKUP(LB$6,fériés,1,FALSE)),(SUM($H$1:LB$1)&gt;SUM($F$8:$F11))*(SUM($H$1:LB$1)&lt;=SUM($F$8:$F12))*1,"F"))</f>
        <v>0</v>
      </c>
      <c r="LC12" s="28">
        <f ca="1">IF(WEEKDAY(LC$6,2)&gt;5,"w",IF(ISERROR(VLOOKUP(LC$6,fériés,1,FALSE)),(SUM($H$1:LC$1)&gt;SUM($F$8:$F11))*(SUM($H$1:LC$1)&lt;=SUM($F$8:$F12))*1,"F"))</f>
        <v>0</v>
      </c>
      <c r="LD12" s="28">
        <f ca="1">IF(WEEKDAY(LD$6,2)&gt;5,"w",IF(ISERROR(VLOOKUP(LD$6,fériés,1,FALSE)),(SUM($H$1:LD$1)&gt;SUM($F$8:$F11))*(SUM($H$1:LD$1)&lt;=SUM($F$8:$F12))*1,"F"))</f>
        <v>0</v>
      </c>
      <c r="LE12" s="28">
        <f ca="1">IF(WEEKDAY(LE$6,2)&gt;5,"w",IF(ISERROR(VLOOKUP(LE$6,fériés,1,FALSE)),(SUM($H$1:LE$1)&gt;SUM($F$8:$F11))*(SUM($H$1:LE$1)&lt;=SUM($F$8:$F12))*1,"F"))</f>
        <v>0</v>
      </c>
      <c r="LF12" s="28">
        <f ca="1">IF(WEEKDAY(LF$6,2)&gt;5,"w",IF(ISERROR(VLOOKUP(LF$6,fériés,1,FALSE)),(SUM($H$1:LF$1)&gt;SUM($F$8:$F11))*(SUM($H$1:LF$1)&lt;=SUM($F$8:$F12))*1,"F"))</f>
        <v>0</v>
      </c>
      <c r="LG12" s="28">
        <f ca="1">IF(WEEKDAY(LG$6,2)&gt;5,"w",IF(ISERROR(VLOOKUP(LG$6,fériés,1,FALSE)),(SUM($H$1:LG$1)&gt;SUM($F$8:$F11))*(SUM($H$1:LG$1)&lt;=SUM($F$8:$F12))*1,"F"))</f>
        <v>0</v>
      </c>
      <c r="LH12" s="28">
        <f ca="1">IF(WEEKDAY(LH$6,2)&gt;5,"w",IF(ISERROR(VLOOKUP(LH$6,fériés,1,FALSE)),(SUM($H$1:LH$1)&gt;SUM($F$8:$F11))*(SUM($H$1:LH$1)&lt;=SUM($F$8:$F12))*1,"F"))</f>
        <v>0</v>
      </c>
      <c r="LI12" s="28">
        <f ca="1">IF(WEEKDAY(LI$6,2)&gt;5,"w",IF(ISERROR(VLOOKUP(LI$6,fériés,1,FALSE)),(SUM($H$1:LI$1)&gt;SUM($F$8:$F11))*(SUM($H$1:LI$1)&lt;=SUM($F$8:$F12))*1,"F"))</f>
        <v>0</v>
      </c>
      <c r="LJ12" s="28">
        <f ca="1">IF(WEEKDAY(LJ$6,2)&gt;5,"w",IF(ISERROR(VLOOKUP(LJ$6,fériés,1,FALSE)),(SUM($H$1:LJ$1)&gt;SUM($F$8:$F11))*(SUM($H$1:LJ$1)&lt;=SUM($F$8:$F12))*1,"F"))</f>
        <v>0</v>
      </c>
      <c r="LK12" s="28">
        <f ca="1">IF(WEEKDAY(LK$6,2)&gt;5,"w",IF(ISERROR(VLOOKUP(LK$6,fériés,1,FALSE)),(SUM($H$1:LK$1)&gt;SUM($F$8:$F11))*(SUM($H$1:LK$1)&lt;=SUM($F$8:$F12))*1,"F"))</f>
        <v>0</v>
      </c>
      <c r="LL12" s="28">
        <f ca="1">IF(WEEKDAY(LL$6,2)&gt;5,"w",IF(ISERROR(VLOOKUP(LL$6,fériés,1,FALSE)),(SUM($H$1:LL$1)&gt;SUM($F$8:$F11))*(SUM($H$1:LL$1)&lt;=SUM($F$8:$F12))*1,"F"))</f>
        <v>0</v>
      </c>
      <c r="LM12" s="28">
        <f ca="1">IF(WEEKDAY(LM$6,2)&gt;5,"w",IF(ISERROR(VLOOKUP(LM$6,fériés,1,FALSE)),(SUM($H$1:LM$1)&gt;SUM($F$8:$F11))*(SUM($H$1:LM$1)&lt;=SUM($F$8:$F12))*1,"F"))</f>
        <v>0</v>
      </c>
      <c r="LN12" s="28">
        <f ca="1">IF(WEEKDAY(LN$6,2)&gt;5,"w",IF(ISERROR(VLOOKUP(LN$6,fériés,1,FALSE)),(SUM($H$1:LN$1)&gt;SUM($F$8:$F11))*(SUM($H$1:LN$1)&lt;=SUM($F$8:$F12))*1,"F"))</f>
        <v>0</v>
      </c>
      <c r="LO12" s="28">
        <f ca="1">IF(WEEKDAY(LO$6,2)&gt;5,"w",IF(ISERROR(VLOOKUP(LO$6,fériés,1,FALSE)),(SUM($H$1:LO$1)&gt;SUM($F$8:$F11))*(SUM($H$1:LO$1)&lt;=SUM($F$8:$F12))*1,"F"))</f>
        <v>0</v>
      </c>
      <c r="LP12" s="28">
        <f ca="1">IF(WEEKDAY(LP$6,2)&gt;5,"w",IF(ISERROR(VLOOKUP(LP$6,fériés,1,FALSE)),(SUM($H$1:LP$1)&gt;SUM($F$8:$F11))*(SUM($H$1:LP$1)&lt;=SUM($F$8:$F12))*1,"F"))</f>
        <v>0</v>
      </c>
      <c r="LQ12" s="28">
        <f ca="1">IF(WEEKDAY(LQ$6,2)&gt;5,"w",IF(ISERROR(VLOOKUP(LQ$6,fériés,1,FALSE)),(SUM($H$1:LQ$1)&gt;SUM($F$8:$F11))*(SUM($H$1:LQ$1)&lt;=SUM($F$8:$F12))*1,"F"))</f>
        <v>0</v>
      </c>
      <c r="LR12" s="28">
        <f ca="1">IF(WEEKDAY(LR$6,2)&gt;5,"w",IF(ISERROR(VLOOKUP(LR$6,fériés,1,FALSE)),(SUM($H$1:LR$1)&gt;SUM($F$8:$F11))*(SUM($H$1:LR$1)&lt;=SUM($F$8:$F12))*1,"F"))</f>
        <v>0</v>
      </c>
      <c r="LS12" s="28">
        <f ca="1">IF(WEEKDAY(LS$6,2)&gt;5,"w",IF(ISERROR(VLOOKUP(LS$6,fériés,1,FALSE)),(SUM($H$1:LS$1)&gt;SUM($F$8:$F11))*(SUM($H$1:LS$1)&lt;=SUM($F$8:$F12))*1,"F"))</f>
        <v>0</v>
      </c>
      <c r="LT12" s="28">
        <f ca="1">IF(WEEKDAY(LT$6,2)&gt;5,"w",IF(ISERROR(VLOOKUP(LT$6,fériés,1,FALSE)),(SUM($H$1:LT$1)&gt;SUM($F$8:$F11))*(SUM($H$1:LT$1)&lt;=SUM($F$8:$F12))*1,"F"))</f>
        <v>0</v>
      </c>
      <c r="LU12" s="28">
        <f ca="1">IF(WEEKDAY(LU$6,2)&gt;5,"w",IF(ISERROR(VLOOKUP(LU$6,fériés,1,FALSE)),(SUM($H$1:LU$1)&gt;SUM($F$8:$F11))*(SUM($H$1:LU$1)&lt;=SUM($F$8:$F12))*1,"F"))</f>
        <v>0</v>
      </c>
      <c r="LV12" s="28">
        <f ca="1">IF(WEEKDAY(LV$6,2)&gt;5,"w",IF(ISERROR(VLOOKUP(LV$6,fériés,1,FALSE)),(SUM($H$1:LV$1)&gt;SUM($F$8:$F11))*(SUM($H$1:LV$1)&lt;=SUM($F$8:$F12))*1,"F"))</f>
        <v>0</v>
      </c>
      <c r="LW12" s="28">
        <f ca="1">IF(WEEKDAY(LW$6,2)&gt;5,"w",IF(ISERROR(VLOOKUP(LW$6,fériés,1,FALSE)),(SUM($H$1:LW$1)&gt;SUM($F$8:$F11))*(SUM($H$1:LW$1)&lt;=SUM($F$8:$F12))*1,"F"))</f>
        <v>0</v>
      </c>
      <c r="LX12" s="28">
        <f ca="1">IF(WEEKDAY(LX$6,2)&gt;5,"w",IF(ISERROR(VLOOKUP(LX$6,fériés,1,FALSE)),(SUM($H$1:LX$1)&gt;SUM($F$8:$F11))*(SUM($H$1:LX$1)&lt;=SUM($F$8:$F12))*1,"F"))</f>
        <v>0</v>
      </c>
      <c r="LY12" s="28">
        <f ca="1">IF(WEEKDAY(LY$6,2)&gt;5,"w",IF(ISERROR(VLOOKUP(LY$6,fériés,1,FALSE)),(SUM($H$1:LY$1)&gt;SUM($F$8:$F11))*(SUM($H$1:LY$1)&lt;=SUM($F$8:$F12))*1,"F"))</f>
        <v>0</v>
      </c>
      <c r="LZ12" s="28">
        <f ca="1">IF(WEEKDAY(LZ$6,2)&gt;5,"w",IF(ISERROR(VLOOKUP(LZ$6,fériés,1,FALSE)),(SUM($H$1:LZ$1)&gt;SUM($F$8:$F11))*(SUM($H$1:LZ$1)&lt;=SUM($F$8:$F12))*1,"F"))</f>
        <v>0</v>
      </c>
      <c r="MA12" s="28">
        <f ca="1">IF(WEEKDAY(MA$6,2)&gt;5,"w",IF(ISERROR(VLOOKUP(MA$6,fériés,1,FALSE)),(SUM($H$1:MA$1)&gt;SUM($F$8:$F11))*(SUM($H$1:MA$1)&lt;=SUM($F$8:$F12))*1,"F"))</f>
        <v>0</v>
      </c>
      <c r="MB12" s="28">
        <f ca="1">IF(WEEKDAY(MB$6,2)&gt;5,"w",IF(ISERROR(VLOOKUP(MB$6,fériés,1,FALSE)),(SUM($H$1:MB$1)&gt;SUM($F$8:$F11))*(SUM($H$1:MB$1)&lt;=SUM($F$8:$F12))*1,"F"))</f>
        <v>0</v>
      </c>
      <c r="MC12" s="28">
        <f ca="1">IF(WEEKDAY(MC$6,2)&gt;5,"w",IF(ISERROR(VLOOKUP(MC$6,fériés,1,FALSE)),(SUM($H$1:MC$1)&gt;SUM($F$8:$F11))*(SUM($H$1:MC$1)&lt;=SUM($F$8:$F12))*1,"F"))</f>
        <v>0</v>
      </c>
      <c r="MD12" s="28">
        <f ca="1">IF(WEEKDAY(MD$6,2)&gt;5,"w",IF(ISERROR(VLOOKUP(MD$6,fériés,1,FALSE)),(SUM($H$1:MD$1)&gt;SUM($F$8:$F11))*(SUM($H$1:MD$1)&lt;=SUM($F$8:$F12))*1,"F"))</f>
        <v>0</v>
      </c>
      <c r="ME12" s="28">
        <f ca="1">IF(WEEKDAY(ME$6,2)&gt;5,"w",IF(ISERROR(VLOOKUP(ME$6,fériés,1,FALSE)),(SUM($H$1:ME$1)&gt;SUM($F$8:$F11))*(SUM($H$1:ME$1)&lt;=SUM($F$8:$F12))*1,"F"))</f>
        <v>0</v>
      </c>
      <c r="MF12" s="28">
        <f ca="1">IF(WEEKDAY(MF$6,2)&gt;5,"w",IF(ISERROR(VLOOKUP(MF$6,fériés,1,FALSE)),(SUM($H$1:MF$1)&gt;SUM($F$8:$F11))*(SUM($H$1:MF$1)&lt;=SUM($F$8:$F12))*1,"F"))</f>
        <v>0</v>
      </c>
      <c r="MG12" s="28">
        <f ca="1">IF(WEEKDAY(MG$6,2)&gt;5,"w",IF(ISERROR(VLOOKUP(MG$6,fériés,1,FALSE)),(SUM($H$1:MG$1)&gt;SUM($F$8:$F11))*(SUM($H$1:MG$1)&lt;=SUM($F$8:$F12))*1,"F"))</f>
        <v>0</v>
      </c>
      <c r="MH12" s="28" t="str">
        <f ca="1">IF(WEEKDAY(MH$6,2)&gt;5,"w",IF(ISERROR(VLOOKUP(MH$6,fériés,1,FALSE)),(SUM($H$1:MH$1)&gt;SUM($F$8:$F11))*(SUM($H$1:MH$1)&lt;=SUM($F$8:$F12))*1,"F"))</f>
        <v>w</v>
      </c>
      <c r="MI12" s="28" t="str">
        <f ca="1">IF(WEEKDAY(MI$6,2)&gt;5,"w",IF(ISERROR(VLOOKUP(MI$6,fériés,1,FALSE)),(SUM($H$1:MI$1)&gt;SUM($F$8:$F11))*(SUM($H$1:MI$1)&lt;=SUM($F$8:$F12))*1,"F"))</f>
        <v>w</v>
      </c>
      <c r="MJ12" s="28" t="str">
        <f ca="1">IF(WEEKDAY(MJ$6,2)&gt;5,"w",IF(ISERROR(VLOOKUP(MJ$6,fériés,1,FALSE)),(SUM($H$1:MJ$1)&gt;SUM($F$8:$F11))*(SUM($H$1:MJ$1)&lt;=SUM($F$8:$F12))*1,"F"))</f>
        <v>w</v>
      </c>
      <c r="MK12" s="28" t="str">
        <f ca="1">IF(WEEKDAY(MK$6,2)&gt;5,"w",IF(ISERROR(VLOOKUP(MK$6,fériés,1,FALSE)),(SUM($H$1:MK$1)&gt;SUM($F$8:$F11))*(SUM($H$1:MK$1)&lt;=SUM($F$8:$F12))*1,"F"))</f>
        <v>w</v>
      </c>
      <c r="ML12" s="28" t="str">
        <f ca="1">IF(WEEKDAY(ML$6,2)&gt;5,"w",IF(ISERROR(VLOOKUP(ML$6,fériés,1,FALSE)),(SUM($H$1:ML$1)&gt;SUM($F$8:$F11))*(SUM($H$1:ML$1)&lt;=SUM($F$8:$F12))*1,"F"))</f>
        <v>w</v>
      </c>
      <c r="MM12" s="28" t="str">
        <f ca="1">IF(WEEKDAY(MM$6,2)&gt;5,"w",IF(ISERROR(VLOOKUP(MM$6,fériés,1,FALSE)),(SUM($H$1:MM$1)&gt;SUM($F$8:$F11))*(SUM($H$1:MM$1)&lt;=SUM($F$8:$F12))*1,"F"))</f>
        <v>w</v>
      </c>
      <c r="MN12" s="28" t="str">
        <f ca="1">IF(WEEKDAY(MN$6,2)&gt;5,"w",IF(ISERROR(VLOOKUP(MN$6,fériés,1,FALSE)),(SUM($H$1:MN$1)&gt;SUM($F$8:$F11))*(SUM($H$1:MN$1)&lt;=SUM($F$8:$F12))*1,"F"))</f>
        <v>w</v>
      </c>
      <c r="MO12" s="28" t="str">
        <f ca="1">IF(WEEKDAY(MO$6,2)&gt;5,"w",IF(ISERROR(VLOOKUP(MO$6,fériés,1,FALSE)),(SUM($H$1:MO$1)&gt;SUM($F$8:$F11))*(SUM($H$1:MO$1)&lt;=SUM($F$8:$F12))*1,"F"))</f>
        <v>w</v>
      </c>
      <c r="MP12" s="28" t="str">
        <f ca="1">IF(WEEKDAY(MP$6,2)&gt;5,"w",IF(ISERROR(VLOOKUP(MP$6,fériés,1,FALSE)),(SUM($H$1:MP$1)&gt;SUM($F$8:$F11))*(SUM($H$1:MP$1)&lt;=SUM($F$8:$F12))*1,"F"))</f>
        <v>w</v>
      </c>
      <c r="MQ12" s="28" t="str">
        <f ca="1">IF(WEEKDAY(MQ$6,2)&gt;5,"w",IF(ISERROR(VLOOKUP(MQ$6,fériés,1,FALSE)),(SUM($H$1:MQ$1)&gt;SUM($F$8:$F11))*(SUM($H$1:MQ$1)&lt;=SUM($F$8:$F12))*1,"F"))</f>
        <v>w</v>
      </c>
      <c r="MR12" s="28" t="str">
        <f ca="1">IF(WEEKDAY(MR$6,2)&gt;5,"w",IF(ISERROR(VLOOKUP(MR$6,fériés,1,FALSE)),(SUM($H$1:MR$1)&gt;SUM($F$8:$F11))*(SUM($H$1:MR$1)&lt;=SUM($F$8:$F12))*1,"F"))</f>
        <v>w</v>
      </c>
      <c r="MS12" s="28" t="str">
        <f ca="1">IF(WEEKDAY(MS$6,2)&gt;5,"w",IF(ISERROR(VLOOKUP(MS$6,fériés,1,FALSE)),(SUM($H$1:MS$1)&gt;SUM($F$8:$F11))*(SUM($H$1:MS$1)&lt;=SUM($F$8:$F12))*1,"F"))</f>
        <v>w</v>
      </c>
      <c r="MT12" s="28" t="str">
        <f ca="1">IF(WEEKDAY(MT$6,2)&gt;5,"w",IF(ISERROR(VLOOKUP(MT$6,fériés,1,FALSE)),(SUM($H$1:MT$1)&gt;SUM($F$8:$F11))*(SUM($H$1:MT$1)&lt;=SUM($F$8:$F12))*1,"F"))</f>
        <v>w</v>
      </c>
      <c r="MU12" s="28" t="str">
        <f ca="1">IF(WEEKDAY(MU$6,2)&gt;5,"w",IF(ISERROR(VLOOKUP(MU$6,fériés,1,FALSE)),(SUM($H$1:MU$1)&gt;SUM($F$8:$F11))*(SUM($H$1:MU$1)&lt;=SUM($F$8:$F12))*1,"F"))</f>
        <v>w</v>
      </c>
      <c r="MV12" s="28" t="str">
        <f ca="1">IF(WEEKDAY(MV$6,2)&gt;5,"w",IF(ISERROR(VLOOKUP(MV$6,fériés,1,FALSE)),(SUM($H$1:MV$1)&gt;SUM($F$8:$F11))*(SUM($H$1:MV$1)&lt;=SUM($F$8:$F12))*1,"F"))</f>
        <v>w</v>
      </c>
      <c r="MW12" s="28" t="str">
        <f ca="1">IF(WEEKDAY(MW$6,2)&gt;5,"w",IF(ISERROR(VLOOKUP(MW$6,fériés,1,FALSE)),(SUM($H$1:MW$1)&gt;SUM($F$8:$F11))*(SUM($H$1:MW$1)&lt;=SUM($F$8:$F12))*1,"F"))</f>
        <v>w</v>
      </c>
      <c r="MX12" s="28" t="str">
        <f ca="1">IF(WEEKDAY(MX$6,2)&gt;5,"w",IF(ISERROR(VLOOKUP(MX$6,fériés,1,FALSE)),(SUM($H$1:MX$1)&gt;SUM($F$8:$F11))*(SUM($H$1:MX$1)&lt;=SUM($F$8:$F12))*1,"F"))</f>
        <v>w</v>
      </c>
      <c r="MY12" s="28" t="str">
        <f ca="1">IF(WEEKDAY(MY$6,2)&gt;5,"w",IF(ISERROR(VLOOKUP(MY$6,fériés,1,FALSE)),(SUM($H$1:MY$1)&gt;SUM($F$8:$F11))*(SUM($H$1:MY$1)&lt;=SUM($F$8:$F12))*1,"F"))</f>
        <v>w</v>
      </c>
      <c r="MZ12" s="28" t="str">
        <f ca="1">IF(WEEKDAY(MZ$6,2)&gt;5,"w",IF(ISERROR(VLOOKUP(MZ$6,fériés,1,FALSE)),(SUM($H$1:MZ$1)&gt;SUM($F$8:$F11))*(SUM($H$1:MZ$1)&lt;=SUM($F$8:$F12))*1,"F"))</f>
        <v>w</v>
      </c>
      <c r="NA12" s="28" t="str">
        <f ca="1">IF(WEEKDAY(NA$6,2)&gt;5,"w",IF(ISERROR(VLOOKUP(NA$6,fériés,1,FALSE)),(SUM($H$1:NA$1)&gt;SUM($F$8:$F11))*(SUM($H$1:NA$1)&lt;=SUM($F$8:$F12))*1,"F"))</f>
        <v>w</v>
      </c>
      <c r="NB12" s="28">
        <f ca="1">IF(WEEKDAY(NB$6,2)&gt;5,"w",IF(ISERROR(VLOOKUP(NB$6,fériés,1,FALSE)),(SUM($H$1:NB$1)&gt;SUM($F$8:$F11))*(SUM($H$1:NB$1)&lt;=SUM($F$8:$F12))*1,"F"))</f>
        <v>0</v>
      </c>
      <c r="NC12" s="28">
        <f ca="1">IF(WEEKDAY(NC$6,2)&gt;5,"w",IF(ISERROR(VLOOKUP(NC$6,fériés,1,FALSE)),(SUM($H$1:NC$1)&gt;SUM($F$8:$F11))*(SUM($H$1:NC$1)&lt;=SUM($F$8:$F12))*1,"F"))</f>
        <v>0</v>
      </c>
      <c r="ND12" s="28">
        <f ca="1">IF(WEEKDAY(ND$6,2)&gt;5,"w",IF(ISERROR(VLOOKUP(ND$6,fériés,1,FALSE)),(SUM($H$1:ND$1)&gt;SUM($F$8:$F11))*(SUM($H$1:ND$1)&lt;=SUM($F$8:$F12))*1,"F"))</f>
        <v>0</v>
      </c>
      <c r="NE12" s="28">
        <f ca="1">IF(WEEKDAY(NE$6,2)&gt;5,"w",IF(ISERROR(VLOOKUP(NE$6,fériés,1,FALSE)),(SUM($H$1:NE$1)&gt;SUM($F$8:$F11))*(SUM($H$1:NE$1)&lt;=SUM($F$8:$F12))*1,"F"))</f>
        <v>0</v>
      </c>
      <c r="NF12" s="28">
        <f ca="1">IF(WEEKDAY(NF$6,2)&gt;5,"w",IF(ISERROR(VLOOKUP(NF$6,fériés,1,FALSE)),(SUM($H$1:NF$1)&gt;SUM($F$8:$F11))*(SUM($H$1:NF$1)&lt;=SUM($F$8:$F12))*1,"F"))</f>
        <v>0</v>
      </c>
      <c r="NG12" s="28">
        <f ca="1">IF(WEEKDAY(NG$6,2)&gt;5,"w",IF(ISERROR(VLOOKUP(NG$6,fériés,1,FALSE)),(SUM($H$1:NG$1)&gt;SUM($F$8:$F11))*(SUM($H$1:NG$1)&lt;=SUM($F$8:$F12))*1,"F"))</f>
        <v>0</v>
      </c>
      <c r="NH12" s="28">
        <f ca="1">IF(WEEKDAY(NH$6,2)&gt;5,"w",IF(ISERROR(VLOOKUP(NH$6,fériés,1,FALSE)),(SUM($H$1:NH$1)&gt;SUM($F$8:$F11))*(SUM($H$1:NH$1)&lt;=SUM($F$8:$F12))*1,"F"))</f>
        <v>0</v>
      </c>
      <c r="NI12" s="28">
        <f ca="1">IF(WEEKDAY(NI$6,2)&gt;5,"w",IF(ISERROR(VLOOKUP(NI$6,fériés,1,FALSE)),(SUM($H$1:NI$1)&gt;SUM($F$8:$F11))*(SUM($H$1:NI$1)&lt;=SUM($F$8:$F12))*1,"F"))</f>
        <v>0</v>
      </c>
      <c r="NJ12" s="28">
        <f ca="1">IF(WEEKDAY(NJ$6,2)&gt;5,"w",IF(ISERROR(VLOOKUP(NJ$6,fériés,1,FALSE)),(SUM($H$1:NJ$1)&gt;SUM($F$8:$F11))*(SUM($H$1:NJ$1)&lt;=SUM($F$8:$F12))*1,"F"))</f>
        <v>0</v>
      </c>
      <c r="NK12" s="28">
        <f ca="1">IF(WEEKDAY(NK$6,2)&gt;5,"w",IF(ISERROR(VLOOKUP(NK$6,fériés,1,FALSE)),(SUM($H$1:NK$1)&gt;SUM($F$8:$F11))*(SUM($H$1:NK$1)&lt;=SUM($F$8:$F12))*1,"F"))</f>
        <v>0</v>
      </c>
      <c r="NL12" s="28">
        <f ca="1">IF(WEEKDAY(NL$6,2)&gt;5,"w",IF(ISERROR(VLOOKUP(NL$6,fériés,1,FALSE)),(SUM($H$1:NL$1)&gt;SUM($F$8:$F11))*(SUM($H$1:NL$1)&lt;=SUM($F$8:$F12))*1,"F"))</f>
        <v>0</v>
      </c>
      <c r="NM12" s="28">
        <f ca="1">IF(WEEKDAY(NM$6,2)&gt;5,"w",IF(ISERROR(VLOOKUP(NM$6,fériés,1,FALSE)),(SUM($H$1:NM$1)&gt;SUM($F$8:$F11))*(SUM($H$1:NM$1)&lt;=SUM($F$8:$F12))*1,"F"))</f>
        <v>0</v>
      </c>
      <c r="NN12" s="28">
        <f ca="1">IF(WEEKDAY(NN$6,2)&gt;5,"w",IF(ISERROR(VLOOKUP(NN$6,fériés,1,FALSE)),(SUM($H$1:NN$1)&gt;SUM($F$8:$F11))*(SUM($H$1:NN$1)&lt;=SUM($F$8:$F12))*1,"F"))</f>
        <v>0</v>
      </c>
      <c r="NO12" s="28">
        <f ca="1">IF(WEEKDAY(NO$6,2)&gt;5,"w",IF(ISERROR(VLOOKUP(NO$6,fériés,1,FALSE)),(SUM($H$1:NO$1)&gt;SUM($F$8:$F11))*(SUM($H$1:NO$1)&lt;=SUM($F$8:$F12))*1,"F"))</f>
        <v>0</v>
      </c>
      <c r="NP12" s="28">
        <f ca="1">IF(WEEKDAY(NP$6,2)&gt;5,"w",IF(ISERROR(VLOOKUP(NP$6,fériés,1,FALSE)),(SUM($H$1:NP$1)&gt;SUM($F$8:$F11))*(SUM($H$1:NP$1)&lt;=SUM($F$8:$F12))*1,"F"))</f>
        <v>0</v>
      </c>
      <c r="NQ12" s="28">
        <f ca="1">IF(WEEKDAY(NQ$6,2)&gt;5,"w",IF(ISERROR(VLOOKUP(NQ$6,fériés,1,FALSE)),(SUM($H$1:NQ$1)&gt;SUM($F$8:$F11))*(SUM($H$1:NQ$1)&lt;=SUM($F$8:$F12))*1,"F"))</f>
        <v>0</v>
      </c>
      <c r="NR12" s="28">
        <f ca="1">IF(WEEKDAY(NR$6,2)&gt;5,"w",IF(ISERROR(VLOOKUP(NR$6,fériés,1,FALSE)),(SUM($H$1:NR$1)&gt;SUM($F$8:$F11))*(SUM($H$1:NR$1)&lt;=SUM($F$8:$F12))*1,"F"))</f>
        <v>0</v>
      </c>
      <c r="NS12" s="28">
        <f ca="1">IF(WEEKDAY(NS$6,2)&gt;5,"w",IF(ISERROR(VLOOKUP(NS$6,fériés,1,FALSE)),(SUM($H$1:NS$1)&gt;SUM($F$8:$F11))*(SUM($H$1:NS$1)&lt;=SUM($F$8:$F12))*1,"F"))</f>
        <v>0</v>
      </c>
      <c r="NT12" s="28">
        <f ca="1">IF(WEEKDAY(NT$6,2)&gt;5,"w",IF(ISERROR(VLOOKUP(NT$6,fériés,1,FALSE)),(SUM($H$1:NT$1)&gt;SUM($F$8:$F11))*(SUM($H$1:NT$1)&lt;=SUM($F$8:$F12))*1,"F"))</f>
        <v>0</v>
      </c>
      <c r="NU12" s="28">
        <f ca="1">IF(WEEKDAY(NU$6,2)&gt;5,"w",IF(ISERROR(VLOOKUP(NU$6,fériés,1,FALSE)),(SUM($H$1:NU$1)&gt;SUM($F$8:$F11))*(SUM($H$1:NU$1)&lt;=SUM($F$8:$F12))*1,"F"))</f>
        <v>0</v>
      </c>
      <c r="NV12" s="28">
        <f ca="1">IF(WEEKDAY(NV$6,2)&gt;5,"w",IF(ISERROR(VLOOKUP(NV$6,fériés,1,FALSE)),(SUM($H$1:NV$1)&gt;SUM($F$8:$F11))*(SUM($H$1:NV$1)&lt;=SUM($F$8:$F12))*1,"F"))</f>
        <v>0</v>
      </c>
      <c r="NW12" s="28">
        <f ca="1">IF(WEEKDAY(NW$6,2)&gt;5,"w",IF(ISERROR(VLOOKUP(NW$6,fériés,1,FALSE)),(SUM($H$1:NW$1)&gt;SUM($F$8:$F11))*(SUM($H$1:NW$1)&lt;=SUM($F$8:$F12))*1,"F"))</f>
        <v>0</v>
      </c>
      <c r="NX12" s="28">
        <f ca="1">IF(WEEKDAY(NX$6,2)&gt;5,"w",IF(ISERROR(VLOOKUP(NX$6,fériés,1,FALSE)),(SUM($H$1:NX$1)&gt;SUM($F$8:$F11))*(SUM($H$1:NX$1)&lt;=SUM($F$8:$F12))*1,"F"))</f>
        <v>0</v>
      </c>
      <c r="NY12" s="28">
        <f ca="1">IF(WEEKDAY(NY$6,2)&gt;5,"w",IF(ISERROR(VLOOKUP(NY$6,fériés,1,FALSE)),(SUM($H$1:NY$1)&gt;SUM($F$8:$F11))*(SUM($H$1:NY$1)&lt;=SUM($F$8:$F12))*1,"F"))</f>
        <v>0</v>
      </c>
      <c r="NZ12" s="28">
        <f ca="1">IF(WEEKDAY(NZ$6,2)&gt;5,"w",IF(ISERROR(VLOOKUP(NZ$6,fériés,1,FALSE)),(SUM($H$1:NZ$1)&gt;SUM($F$8:$F11))*(SUM($H$1:NZ$1)&lt;=SUM($F$8:$F12))*1,"F"))</f>
        <v>0</v>
      </c>
      <c r="OA12" s="28">
        <f ca="1">IF(WEEKDAY(OA$6,2)&gt;5,"w",IF(ISERROR(VLOOKUP(OA$6,fériés,1,FALSE)),(SUM($H$1:OA$1)&gt;SUM($F$8:$F11))*(SUM($H$1:OA$1)&lt;=SUM($F$8:$F12))*1,"F"))</f>
        <v>0</v>
      </c>
      <c r="OB12" s="28">
        <f ca="1">IF(WEEKDAY(OB$6,2)&gt;5,"w",IF(ISERROR(VLOOKUP(OB$6,fériés,1,FALSE)),(SUM($H$1:OB$1)&gt;SUM($F$8:$F11))*(SUM($H$1:OB$1)&lt;=SUM($F$8:$F12))*1,"F"))</f>
        <v>0</v>
      </c>
      <c r="OC12" s="28">
        <f ca="1">IF(WEEKDAY(OC$6,2)&gt;5,"w",IF(ISERROR(VLOOKUP(OC$6,fériés,1,FALSE)),(SUM($H$1:OC$1)&gt;SUM($F$8:$F11))*(SUM($H$1:OC$1)&lt;=SUM($F$8:$F12))*1,"F"))</f>
        <v>0</v>
      </c>
      <c r="OD12" s="28">
        <f ca="1">IF(WEEKDAY(OD$6,2)&gt;5,"w",IF(ISERROR(VLOOKUP(OD$6,fériés,1,FALSE)),(SUM($H$1:OD$1)&gt;SUM($F$8:$F11))*(SUM($H$1:OD$1)&lt;=SUM($F$8:$F12))*1,"F"))</f>
        <v>0</v>
      </c>
      <c r="OE12" s="28">
        <f ca="1">IF(WEEKDAY(OE$6,2)&gt;5,"w",IF(ISERROR(VLOOKUP(OE$6,fériés,1,FALSE)),(SUM($H$1:OE$1)&gt;SUM($F$8:$F11))*(SUM($H$1:OE$1)&lt;=SUM($F$8:$F12))*1,"F"))</f>
        <v>0</v>
      </c>
      <c r="OF12" s="28">
        <f ca="1">IF(WEEKDAY(OF$6,2)&gt;5,"w",IF(ISERROR(VLOOKUP(OF$6,fériés,1,FALSE)),(SUM($H$1:OF$1)&gt;SUM($F$8:$F11))*(SUM($H$1:OF$1)&lt;=SUM($F$8:$F12))*1,"F"))</f>
        <v>0</v>
      </c>
      <c r="OG12" s="28">
        <f ca="1">IF(WEEKDAY(OG$6,2)&gt;5,"w",IF(ISERROR(VLOOKUP(OG$6,fériés,1,FALSE)),(SUM($H$1:OG$1)&gt;SUM($F$8:$F11))*(SUM($H$1:OG$1)&lt;=SUM($F$8:$F12))*1,"F"))</f>
        <v>0</v>
      </c>
      <c r="OH12" s="28">
        <f ca="1">IF(WEEKDAY(OH$6,2)&gt;5,"w",IF(ISERROR(VLOOKUP(OH$6,fériés,1,FALSE)),(SUM($H$1:OH$1)&gt;SUM($F$8:$F11))*(SUM($H$1:OH$1)&lt;=SUM($F$8:$F12))*1,"F"))</f>
        <v>0</v>
      </c>
      <c r="OI12" s="28">
        <f ca="1">IF(WEEKDAY(OI$6,2)&gt;5,"w",IF(ISERROR(VLOOKUP(OI$6,fériés,1,FALSE)),(SUM($H$1:OI$1)&gt;SUM($F$8:$F11))*(SUM($H$1:OI$1)&lt;=SUM($F$8:$F12))*1,"F"))</f>
        <v>0</v>
      </c>
      <c r="OJ12" s="28">
        <f ca="1">IF(WEEKDAY(OJ$6,2)&gt;5,"w",IF(ISERROR(VLOOKUP(OJ$6,fériés,1,FALSE)),(SUM($H$1:OJ$1)&gt;SUM($F$8:$F11))*(SUM($H$1:OJ$1)&lt;=SUM($F$8:$F12))*1,"F"))</f>
        <v>0</v>
      </c>
      <c r="OK12" s="28">
        <f ca="1">IF(WEEKDAY(OK$6,2)&gt;5,"w",IF(ISERROR(VLOOKUP(OK$6,fériés,1,FALSE)),(SUM($H$1:OK$1)&gt;SUM($F$8:$F11))*(SUM($H$1:OK$1)&lt;=SUM($F$8:$F12))*1,"F"))</f>
        <v>0</v>
      </c>
      <c r="OL12" s="28">
        <f ca="1">IF(WEEKDAY(OL$6,2)&gt;5,"w",IF(ISERROR(VLOOKUP(OL$6,fériés,1,FALSE)),(SUM($H$1:OL$1)&gt;SUM($F$8:$F11))*(SUM($H$1:OL$1)&lt;=SUM($F$8:$F12))*1,"F"))</f>
        <v>0</v>
      </c>
      <c r="OM12" s="28">
        <f ca="1">IF(WEEKDAY(OM$6,2)&gt;5,"w",IF(ISERROR(VLOOKUP(OM$6,fériés,1,FALSE)),(SUM($H$1:OM$1)&gt;SUM($F$8:$F11))*(SUM($H$1:OM$1)&lt;=SUM($F$8:$F12))*1,"F"))</f>
        <v>0</v>
      </c>
      <c r="ON12" s="28">
        <f ca="1">IF(WEEKDAY(ON$6,2)&gt;5,"w",IF(ISERROR(VLOOKUP(ON$6,fériés,1,FALSE)),(SUM($H$1:ON$1)&gt;SUM($F$8:$F11))*(SUM($H$1:ON$1)&lt;=SUM($F$8:$F12))*1,"F"))</f>
        <v>0</v>
      </c>
      <c r="OO12" s="28">
        <f ca="1">IF(WEEKDAY(OO$6,2)&gt;5,"w",IF(ISERROR(VLOOKUP(OO$6,fériés,1,FALSE)),(SUM($H$1:OO$1)&gt;SUM($F$8:$F11))*(SUM($H$1:OO$1)&lt;=SUM($F$8:$F12))*1,"F"))</f>
        <v>0</v>
      </c>
      <c r="OP12" s="28">
        <f ca="1">IF(WEEKDAY(OP$6,2)&gt;5,"w",IF(ISERROR(VLOOKUP(OP$6,fériés,1,FALSE)),(SUM($H$1:OP$1)&gt;SUM($F$8:$F11))*(SUM($H$1:OP$1)&lt;=SUM($F$8:$F12))*1,"F"))</f>
        <v>0</v>
      </c>
      <c r="OQ12" s="28">
        <f ca="1">IF(WEEKDAY(OQ$6,2)&gt;5,"w",IF(ISERROR(VLOOKUP(OQ$6,fériés,1,FALSE)),(SUM($H$1:OQ$1)&gt;SUM($F$8:$F11))*(SUM($H$1:OQ$1)&lt;=SUM($F$8:$F12))*1,"F"))</f>
        <v>0</v>
      </c>
      <c r="OR12" s="28">
        <f ca="1">IF(WEEKDAY(OR$6,2)&gt;5,"w",IF(ISERROR(VLOOKUP(OR$6,fériés,1,FALSE)),(SUM($H$1:OR$1)&gt;SUM($F$8:$F11))*(SUM($H$1:OR$1)&lt;=SUM($F$8:$F12))*1,"F"))</f>
        <v>0</v>
      </c>
      <c r="OS12" s="28">
        <f ca="1">IF(WEEKDAY(OS$6,2)&gt;5,"w",IF(ISERROR(VLOOKUP(OS$6,fériés,1,FALSE)),(SUM($H$1:OS$1)&gt;SUM($F$8:$F11))*(SUM($H$1:OS$1)&lt;=SUM($F$8:$F12))*1,"F"))</f>
        <v>0</v>
      </c>
      <c r="OT12" s="28">
        <f ca="1">IF(WEEKDAY(OT$6,2)&gt;5,"w",IF(ISERROR(VLOOKUP(OT$6,fériés,1,FALSE)),(SUM($H$1:OT$1)&gt;SUM($F$8:$F11))*(SUM($H$1:OT$1)&lt;=SUM($F$8:$F12))*1,"F"))</f>
        <v>0</v>
      </c>
      <c r="OU12" s="28">
        <f ca="1">IF(WEEKDAY(OU$6,2)&gt;5,"w",IF(ISERROR(VLOOKUP(OU$6,fériés,1,FALSE)),(SUM($H$1:OU$1)&gt;SUM($F$8:$F11))*(SUM($H$1:OU$1)&lt;=SUM($F$8:$F12))*1,"F"))</f>
        <v>0</v>
      </c>
      <c r="OV12" s="28">
        <f ca="1">IF(WEEKDAY(OV$6,2)&gt;5,"w",IF(ISERROR(VLOOKUP(OV$6,fériés,1,FALSE)),(SUM($H$1:OV$1)&gt;SUM($F$8:$F11))*(SUM($H$1:OV$1)&lt;=SUM($F$8:$F12))*1,"F"))</f>
        <v>0</v>
      </c>
      <c r="OW12" s="28">
        <f ca="1">IF(WEEKDAY(OW$6,2)&gt;5,"w",IF(ISERROR(VLOOKUP(OW$6,fériés,1,FALSE)),(SUM($H$1:OW$1)&gt;SUM($F$8:$F11))*(SUM($H$1:OW$1)&lt;=SUM($F$8:$F12))*1,"F"))</f>
        <v>0</v>
      </c>
      <c r="OX12" s="28">
        <f ca="1">IF(WEEKDAY(OX$6,2)&gt;5,"w",IF(ISERROR(VLOOKUP(OX$6,fériés,1,FALSE)),(SUM($H$1:OX$1)&gt;SUM($F$8:$F11))*(SUM($H$1:OX$1)&lt;=SUM($F$8:$F12))*1,"F"))</f>
        <v>0</v>
      </c>
      <c r="OY12" s="28">
        <f ca="1">IF(WEEKDAY(OY$6,2)&gt;5,"w",IF(ISERROR(VLOOKUP(OY$6,fériés,1,FALSE)),(SUM($H$1:OY$1)&gt;SUM($F$8:$F11))*(SUM($H$1:OY$1)&lt;=SUM($F$8:$F12))*1,"F"))</f>
        <v>0</v>
      </c>
      <c r="OZ12" s="28" t="str">
        <f ca="1">IF(WEEKDAY(OZ$6,2)&gt;5,"w",IF(ISERROR(VLOOKUP(OZ$6,fériés,1,FALSE)),(SUM($H$1:OZ$1)&gt;SUM($F$8:$F11))*(SUM($H$1:OZ$1)&lt;=SUM($F$8:$F12))*1,"F"))</f>
        <v>w</v>
      </c>
      <c r="PA12" s="28" t="str">
        <f ca="1">IF(WEEKDAY(PA$6,2)&gt;5,"w",IF(ISERROR(VLOOKUP(PA$6,fériés,1,FALSE)),(SUM($H$1:PA$1)&gt;SUM($F$8:$F11))*(SUM($H$1:PA$1)&lt;=SUM($F$8:$F12))*1,"F"))</f>
        <v>w</v>
      </c>
      <c r="PB12" s="28" t="str">
        <f ca="1">IF(WEEKDAY(PB$6,2)&gt;5,"w",IF(ISERROR(VLOOKUP(PB$6,fériés,1,FALSE)),(SUM($H$1:PB$1)&gt;SUM($F$8:$F11))*(SUM($H$1:PB$1)&lt;=SUM($F$8:$F12))*1,"F"))</f>
        <v>w</v>
      </c>
      <c r="PC12" s="28" t="str">
        <f ca="1">IF(WEEKDAY(PC$6,2)&gt;5,"w",IF(ISERROR(VLOOKUP(PC$6,fériés,1,FALSE)),(SUM($H$1:PC$1)&gt;SUM($F$8:$F11))*(SUM($H$1:PC$1)&lt;=SUM($F$8:$F12))*1,"F"))</f>
        <v>w</v>
      </c>
      <c r="PD12" s="28" t="str">
        <f ca="1">IF(WEEKDAY(PD$6,2)&gt;5,"w",IF(ISERROR(VLOOKUP(PD$6,fériés,1,FALSE)),(SUM($H$1:PD$1)&gt;SUM($F$8:$F11))*(SUM($H$1:PD$1)&lt;=SUM($F$8:$F12))*1,"F"))</f>
        <v>w</v>
      </c>
      <c r="PE12" s="28" t="str">
        <f ca="1">IF(WEEKDAY(PE$6,2)&gt;5,"w",IF(ISERROR(VLOOKUP(PE$6,fériés,1,FALSE)),(SUM($H$1:PE$1)&gt;SUM($F$8:$F11))*(SUM($H$1:PE$1)&lt;=SUM($F$8:$F12))*1,"F"))</f>
        <v>w</v>
      </c>
      <c r="PF12" s="28" t="str">
        <f ca="1">IF(WEEKDAY(PF$6,2)&gt;5,"w",IF(ISERROR(VLOOKUP(PF$6,fériés,1,FALSE)),(SUM($H$1:PF$1)&gt;SUM($F$8:$F11))*(SUM($H$1:PF$1)&lt;=SUM($F$8:$F12))*1,"F"))</f>
        <v>w</v>
      </c>
      <c r="PG12" s="28" t="str">
        <f ca="1">IF(WEEKDAY(PG$6,2)&gt;5,"w",IF(ISERROR(VLOOKUP(PG$6,fériés,1,FALSE)),(SUM($H$1:PG$1)&gt;SUM($F$8:$F11))*(SUM($H$1:PG$1)&lt;=SUM($F$8:$F12))*1,"F"))</f>
        <v>w</v>
      </c>
      <c r="PH12" s="28" t="str">
        <f ca="1">IF(WEEKDAY(PH$6,2)&gt;5,"w",IF(ISERROR(VLOOKUP(PH$6,fériés,1,FALSE)),(SUM($H$1:PH$1)&gt;SUM($F$8:$F11))*(SUM($H$1:PH$1)&lt;=SUM($F$8:$F12))*1,"F"))</f>
        <v>w</v>
      </c>
      <c r="PI12" s="28" t="str">
        <f ca="1">IF(WEEKDAY(PI$6,2)&gt;5,"w",IF(ISERROR(VLOOKUP(PI$6,fériés,1,FALSE)),(SUM($H$1:PI$1)&gt;SUM($F$8:$F11))*(SUM($H$1:PI$1)&lt;=SUM($F$8:$F12))*1,"F"))</f>
        <v>w</v>
      </c>
      <c r="PJ12" s="28" t="str">
        <f ca="1">IF(WEEKDAY(PJ$6,2)&gt;5,"w",IF(ISERROR(VLOOKUP(PJ$6,fériés,1,FALSE)),(SUM($H$1:PJ$1)&gt;SUM($F$8:$F11))*(SUM($H$1:PJ$1)&lt;=SUM($F$8:$F12))*1,"F"))</f>
        <v>w</v>
      </c>
      <c r="PK12" s="28" t="str">
        <f ca="1">IF(WEEKDAY(PK$6,2)&gt;5,"w",IF(ISERROR(VLOOKUP(PK$6,fériés,1,FALSE)),(SUM($H$1:PK$1)&gt;SUM($F$8:$F11))*(SUM($H$1:PK$1)&lt;=SUM($F$8:$F12))*1,"F"))</f>
        <v>w</v>
      </c>
      <c r="PL12" s="28" t="str">
        <f ca="1">IF(WEEKDAY(PL$6,2)&gt;5,"w",IF(ISERROR(VLOOKUP(PL$6,fériés,1,FALSE)),(SUM($H$1:PL$1)&gt;SUM($F$8:$F11))*(SUM($H$1:PL$1)&lt;=SUM($F$8:$F12))*1,"F"))</f>
        <v>w</v>
      </c>
      <c r="PM12" s="28" t="str">
        <f ca="1">IF(WEEKDAY(PM$6,2)&gt;5,"w",IF(ISERROR(VLOOKUP(PM$6,fériés,1,FALSE)),(SUM($H$1:PM$1)&gt;SUM($F$8:$F11))*(SUM($H$1:PM$1)&lt;=SUM($F$8:$F12))*1,"F"))</f>
        <v>w</v>
      </c>
      <c r="PN12" s="28" t="str">
        <f ca="1">IF(WEEKDAY(PN$6,2)&gt;5,"w",IF(ISERROR(VLOOKUP(PN$6,fériés,1,FALSE)),(SUM($H$1:PN$1)&gt;SUM($F$8:$F11))*(SUM($H$1:PN$1)&lt;=SUM($F$8:$F12))*1,"F"))</f>
        <v>w</v>
      </c>
      <c r="PO12" s="28" t="str">
        <f ca="1">IF(WEEKDAY(PO$6,2)&gt;5,"w",IF(ISERROR(VLOOKUP(PO$6,fériés,1,FALSE)),(SUM($H$1:PO$1)&gt;SUM($F$8:$F11))*(SUM($H$1:PO$1)&lt;=SUM($F$8:$F12))*1,"F"))</f>
        <v>w</v>
      </c>
      <c r="PP12" s="28" t="str">
        <f ca="1">IF(WEEKDAY(PP$6,2)&gt;5,"w",IF(ISERROR(VLOOKUP(PP$6,fériés,1,FALSE)),(SUM($H$1:PP$1)&gt;SUM($F$8:$F11))*(SUM($H$1:PP$1)&lt;=SUM($F$8:$F12))*1,"F"))</f>
        <v>w</v>
      </c>
      <c r="PQ12" s="28" t="str">
        <f ca="1">IF(WEEKDAY(PQ$6,2)&gt;5,"w",IF(ISERROR(VLOOKUP(PQ$6,fériés,1,FALSE)),(SUM($H$1:PQ$1)&gt;SUM($F$8:$F11))*(SUM($H$1:PQ$1)&lt;=SUM($F$8:$F12))*1,"F"))</f>
        <v>w</v>
      </c>
      <c r="PR12" s="28" t="str">
        <f ca="1">IF(WEEKDAY(PR$6,2)&gt;5,"w",IF(ISERROR(VLOOKUP(PR$6,fériés,1,FALSE)),(SUM($H$1:PR$1)&gt;SUM($F$8:$F11))*(SUM($H$1:PR$1)&lt;=SUM($F$8:$F12))*1,"F"))</f>
        <v>w</v>
      </c>
      <c r="PS12" s="28" t="str">
        <f ca="1">IF(WEEKDAY(PS$6,2)&gt;5,"w",IF(ISERROR(VLOOKUP(PS$6,fériés,1,FALSE)),(SUM($H$1:PS$1)&gt;SUM($F$8:$F11))*(SUM($H$1:PS$1)&lt;=SUM($F$8:$F12))*1,"F"))</f>
        <v>w</v>
      </c>
      <c r="PT12" s="28">
        <f ca="1">IF(WEEKDAY(PT$6,2)&gt;5,"w",IF(ISERROR(VLOOKUP(PT$6,fériés,1,FALSE)),(SUM($H$1:PT$1)&gt;SUM($F$8:$F11))*(SUM($H$1:PT$1)&lt;=SUM($F$8:$F12))*1,"F"))</f>
        <v>0</v>
      </c>
      <c r="PU12" s="28">
        <f ca="1">IF(WEEKDAY(PU$6,2)&gt;5,"w",IF(ISERROR(VLOOKUP(PU$6,fériés,1,FALSE)),(SUM($H$1:PU$1)&gt;SUM($F$8:$F11))*(SUM($H$1:PU$1)&lt;=SUM($F$8:$F12))*1,"F"))</f>
        <v>0</v>
      </c>
      <c r="PV12" s="28">
        <f ca="1">IF(WEEKDAY(PV$6,2)&gt;5,"w",IF(ISERROR(VLOOKUP(PV$6,fériés,1,FALSE)),(SUM($H$1:PV$1)&gt;SUM($F$8:$F11))*(SUM($H$1:PV$1)&lt;=SUM($F$8:$F12))*1,"F"))</f>
        <v>0</v>
      </c>
      <c r="PW12" s="28">
        <f ca="1">IF(WEEKDAY(PW$6,2)&gt;5,"w",IF(ISERROR(VLOOKUP(PW$6,fériés,1,FALSE)),(SUM($H$1:PW$1)&gt;SUM($F$8:$F11))*(SUM($H$1:PW$1)&lt;=SUM($F$8:$F12))*1,"F"))</f>
        <v>0</v>
      </c>
      <c r="PX12" s="28">
        <f ca="1">IF(WEEKDAY(PX$6,2)&gt;5,"w",IF(ISERROR(VLOOKUP(PX$6,fériés,1,FALSE)),(SUM($H$1:PX$1)&gt;SUM($F$8:$F11))*(SUM($H$1:PX$1)&lt;=SUM($F$8:$F12))*1,"F"))</f>
        <v>0</v>
      </c>
      <c r="PY12" s="28">
        <f ca="1">IF(WEEKDAY(PY$6,2)&gt;5,"w",IF(ISERROR(VLOOKUP(PY$6,fériés,1,FALSE)),(SUM($H$1:PY$1)&gt;SUM($F$8:$F11))*(SUM($H$1:PY$1)&lt;=SUM($F$8:$F12))*1,"F"))</f>
        <v>0</v>
      </c>
      <c r="PZ12" s="28">
        <f ca="1">IF(WEEKDAY(PZ$6,2)&gt;5,"w",IF(ISERROR(VLOOKUP(PZ$6,fériés,1,FALSE)),(SUM($H$1:PZ$1)&gt;SUM($F$8:$F11))*(SUM($H$1:PZ$1)&lt;=SUM($F$8:$F12))*1,"F"))</f>
        <v>0</v>
      </c>
      <c r="QA12" s="28">
        <f ca="1">IF(WEEKDAY(QA$6,2)&gt;5,"w",IF(ISERROR(VLOOKUP(QA$6,fériés,1,FALSE)),(SUM($H$1:QA$1)&gt;SUM($F$8:$F11))*(SUM($H$1:QA$1)&lt;=SUM($F$8:$F12))*1,"F"))</f>
        <v>0</v>
      </c>
      <c r="QB12" s="28">
        <f ca="1">IF(WEEKDAY(QB$6,2)&gt;5,"w",IF(ISERROR(VLOOKUP(QB$6,fériés,1,FALSE)),(SUM($H$1:QB$1)&gt;SUM($F$8:$F11))*(SUM($H$1:QB$1)&lt;=SUM($F$8:$F12))*1,"F"))</f>
        <v>0</v>
      </c>
      <c r="QC12" s="28">
        <f ca="1">IF(WEEKDAY(QC$6,2)&gt;5,"w",IF(ISERROR(VLOOKUP(QC$6,fériés,1,FALSE)),(SUM($H$1:QC$1)&gt;SUM($F$8:$F11))*(SUM($H$1:QC$1)&lt;=SUM($F$8:$F12))*1,"F"))</f>
        <v>0</v>
      </c>
      <c r="QD12" s="28">
        <f ca="1">IF(WEEKDAY(QD$6,2)&gt;5,"w",IF(ISERROR(VLOOKUP(QD$6,fériés,1,FALSE)),(SUM($H$1:QD$1)&gt;SUM($F$8:$F11))*(SUM($H$1:QD$1)&lt;=SUM($F$8:$F12))*1,"F"))</f>
        <v>0</v>
      </c>
      <c r="QE12" s="28">
        <f ca="1">IF(WEEKDAY(QE$6,2)&gt;5,"w",IF(ISERROR(VLOOKUP(QE$6,fériés,1,FALSE)),(SUM($H$1:QE$1)&gt;SUM($F$8:$F11))*(SUM($H$1:QE$1)&lt;=SUM($F$8:$F12))*1,"F"))</f>
        <v>0</v>
      </c>
      <c r="QF12" s="28">
        <f ca="1">IF(WEEKDAY(QF$6,2)&gt;5,"w",IF(ISERROR(VLOOKUP(QF$6,fériés,1,FALSE)),(SUM($H$1:QF$1)&gt;SUM($F$8:$F11))*(SUM($H$1:QF$1)&lt;=SUM($F$8:$F12))*1,"F"))</f>
        <v>0</v>
      </c>
      <c r="QG12" s="28">
        <f ca="1">IF(WEEKDAY(QG$6,2)&gt;5,"w",IF(ISERROR(VLOOKUP(QG$6,fériés,1,FALSE)),(SUM($H$1:QG$1)&gt;SUM($F$8:$F11))*(SUM($H$1:QG$1)&lt;=SUM($F$8:$F12))*1,"F"))</f>
        <v>0</v>
      </c>
      <c r="QH12" s="28">
        <f ca="1">IF(WEEKDAY(QH$6,2)&gt;5,"w",IF(ISERROR(VLOOKUP(QH$6,fériés,1,FALSE)),(SUM($H$1:QH$1)&gt;SUM($F$8:$F11))*(SUM($H$1:QH$1)&lt;=SUM($F$8:$F12))*1,"F"))</f>
        <v>0</v>
      </c>
      <c r="QI12" s="28">
        <f ca="1">IF(WEEKDAY(QI$6,2)&gt;5,"w",IF(ISERROR(VLOOKUP(QI$6,fériés,1,FALSE)),(SUM($H$1:QI$1)&gt;SUM($F$8:$F11))*(SUM($H$1:QI$1)&lt;=SUM($F$8:$F12))*1,"F"))</f>
        <v>0</v>
      </c>
      <c r="QJ12" s="28">
        <f ca="1">IF(WEEKDAY(QJ$6,2)&gt;5,"w",IF(ISERROR(VLOOKUP(QJ$6,fériés,1,FALSE)),(SUM($H$1:QJ$1)&gt;SUM($F$8:$F11))*(SUM($H$1:QJ$1)&lt;=SUM($F$8:$F12))*1,"F"))</f>
        <v>0</v>
      </c>
      <c r="QK12" s="28">
        <f ca="1">IF(WEEKDAY(QK$6,2)&gt;5,"w",IF(ISERROR(VLOOKUP(QK$6,fériés,1,FALSE)),(SUM($H$1:QK$1)&gt;SUM($F$8:$F11))*(SUM($H$1:QK$1)&lt;=SUM($F$8:$F12))*1,"F"))</f>
        <v>0</v>
      </c>
      <c r="QL12" s="28">
        <f ca="1">IF(WEEKDAY(QL$6,2)&gt;5,"w",IF(ISERROR(VLOOKUP(QL$6,fériés,1,FALSE)),(SUM($H$1:QL$1)&gt;SUM($F$8:$F11))*(SUM($H$1:QL$1)&lt;=SUM($F$8:$F12))*1,"F"))</f>
        <v>0</v>
      </c>
      <c r="QM12" s="28">
        <f ca="1">IF(WEEKDAY(QM$6,2)&gt;5,"w",IF(ISERROR(VLOOKUP(QM$6,fériés,1,FALSE)),(SUM($H$1:QM$1)&gt;SUM($F$8:$F11))*(SUM($H$1:QM$1)&lt;=SUM($F$8:$F12))*1,"F"))</f>
        <v>0</v>
      </c>
      <c r="QN12" s="28">
        <f ca="1">IF(WEEKDAY(QN$6,2)&gt;5,"w",IF(ISERROR(VLOOKUP(QN$6,fériés,1,FALSE)),(SUM($H$1:QN$1)&gt;SUM($F$8:$F11))*(SUM($H$1:QN$1)&lt;=SUM($F$8:$F12))*1,"F"))</f>
        <v>0</v>
      </c>
      <c r="QO12" s="28">
        <f ca="1">IF(WEEKDAY(QO$6,2)&gt;5,"w",IF(ISERROR(VLOOKUP(QO$6,fériés,1,FALSE)),(SUM($H$1:QO$1)&gt;SUM($F$8:$F11))*(SUM($H$1:QO$1)&lt;=SUM($F$8:$F12))*1,"F"))</f>
        <v>0</v>
      </c>
      <c r="QP12" s="28">
        <f ca="1">IF(WEEKDAY(QP$6,2)&gt;5,"w",IF(ISERROR(VLOOKUP(QP$6,fériés,1,FALSE)),(SUM($H$1:QP$1)&gt;SUM($F$8:$F11))*(SUM($H$1:QP$1)&lt;=SUM($F$8:$F12))*1,"F"))</f>
        <v>0</v>
      </c>
      <c r="QQ12" s="28">
        <f ca="1">IF(WEEKDAY(QQ$6,2)&gt;5,"w",IF(ISERROR(VLOOKUP(QQ$6,fériés,1,FALSE)),(SUM($H$1:QQ$1)&gt;SUM($F$8:$F11))*(SUM($H$1:QQ$1)&lt;=SUM($F$8:$F12))*1,"F"))</f>
        <v>0</v>
      </c>
      <c r="QR12" s="28">
        <f ca="1">IF(WEEKDAY(QR$6,2)&gt;5,"w",IF(ISERROR(VLOOKUP(QR$6,fériés,1,FALSE)),(SUM($H$1:QR$1)&gt;SUM($F$8:$F11))*(SUM($H$1:QR$1)&lt;=SUM($F$8:$F12))*1,"F"))</f>
        <v>0</v>
      </c>
      <c r="QS12" s="28">
        <f ca="1">IF(WEEKDAY(QS$6,2)&gt;5,"w",IF(ISERROR(VLOOKUP(QS$6,fériés,1,FALSE)),(SUM($H$1:QS$1)&gt;SUM($F$8:$F11))*(SUM($H$1:QS$1)&lt;=SUM($F$8:$F12))*1,"F"))</f>
        <v>0</v>
      </c>
      <c r="QT12" s="28">
        <f ca="1">IF(WEEKDAY(QT$6,2)&gt;5,"w",IF(ISERROR(VLOOKUP(QT$6,fériés,1,FALSE)),(SUM($H$1:QT$1)&gt;SUM($F$8:$F11))*(SUM($H$1:QT$1)&lt;=SUM($F$8:$F12))*1,"F"))</f>
        <v>0</v>
      </c>
      <c r="QU12" s="28">
        <f ca="1">IF(WEEKDAY(QU$6,2)&gt;5,"w",IF(ISERROR(VLOOKUP(QU$6,fériés,1,FALSE)),(SUM($H$1:QU$1)&gt;SUM($F$8:$F11))*(SUM($H$1:QU$1)&lt;=SUM($F$8:$F12))*1,"F"))</f>
        <v>0</v>
      </c>
      <c r="QV12" s="28">
        <f ca="1">IF(WEEKDAY(QV$6,2)&gt;5,"w",IF(ISERROR(VLOOKUP(QV$6,fériés,1,FALSE)),(SUM($H$1:QV$1)&gt;SUM($F$8:$F11))*(SUM($H$1:QV$1)&lt;=SUM($F$8:$F12))*1,"F"))</f>
        <v>0</v>
      </c>
      <c r="QW12" s="28">
        <f ca="1">IF(WEEKDAY(QW$6,2)&gt;5,"w",IF(ISERROR(VLOOKUP(QW$6,fériés,1,FALSE)),(SUM($H$1:QW$1)&gt;SUM($F$8:$F11))*(SUM($H$1:QW$1)&lt;=SUM($F$8:$F12))*1,"F"))</f>
        <v>0</v>
      </c>
      <c r="QX12" s="28">
        <f ca="1">IF(WEEKDAY(QX$6,2)&gt;5,"w",IF(ISERROR(VLOOKUP(QX$6,fériés,1,FALSE)),(SUM($H$1:QX$1)&gt;SUM($F$8:$F11))*(SUM($H$1:QX$1)&lt;=SUM($F$8:$F12))*1,"F"))</f>
        <v>0</v>
      </c>
      <c r="QY12" s="28">
        <f ca="1">IF(WEEKDAY(QY$6,2)&gt;5,"w",IF(ISERROR(VLOOKUP(QY$6,fériés,1,FALSE)),(SUM($H$1:QY$1)&gt;SUM($F$8:$F11))*(SUM($H$1:QY$1)&lt;=SUM($F$8:$F12))*1,"F"))</f>
        <v>0</v>
      </c>
      <c r="QZ12" s="28">
        <f ca="1">IF(WEEKDAY(QZ$6,2)&gt;5,"w",IF(ISERROR(VLOOKUP(QZ$6,fériés,1,FALSE)),(SUM($H$1:QZ$1)&gt;SUM($F$8:$F11))*(SUM($H$1:QZ$1)&lt;=SUM($F$8:$F12))*1,"F"))</f>
        <v>0</v>
      </c>
      <c r="RA12" s="28">
        <f ca="1">IF(WEEKDAY(RA$6,2)&gt;5,"w",IF(ISERROR(VLOOKUP(RA$6,fériés,1,FALSE)),(SUM($H$1:RA$1)&gt;SUM($F$8:$F11))*(SUM($H$1:RA$1)&lt;=SUM($F$8:$F12))*1,"F"))</f>
        <v>0</v>
      </c>
      <c r="RB12" s="28">
        <f ca="1">IF(WEEKDAY(RB$6,2)&gt;5,"w",IF(ISERROR(VLOOKUP(RB$6,fériés,1,FALSE)),(SUM($H$1:RB$1)&gt;SUM($F$8:$F11))*(SUM($H$1:RB$1)&lt;=SUM($F$8:$F12))*1,"F"))</f>
        <v>0</v>
      </c>
      <c r="RC12" s="28">
        <f ca="1">IF(WEEKDAY(RC$6,2)&gt;5,"w",IF(ISERROR(VLOOKUP(RC$6,fériés,1,FALSE)),(SUM($H$1:RC$1)&gt;SUM($F$8:$F11))*(SUM($H$1:RC$1)&lt;=SUM($F$8:$F12))*1,"F"))</f>
        <v>0</v>
      </c>
      <c r="RD12" s="28">
        <f ca="1">IF(WEEKDAY(RD$6,2)&gt;5,"w",IF(ISERROR(VLOOKUP(RD$6,fériés,1,FALSE)),(SUM($H$1:RD$1)&gt;SUM($F$8:$F11))*(SUM($H$1:RD$1)&lt;=SUM($F$8:$F12))*1,"F"))</f>
        <v>0</v>
      </c>
      <c r="RE12" s="28">
        <f ca="1">IF(WEEKDAY(RE$6,2)&gt;5,"w",IF(ISERROR(VLOOKUP(RE$6,fériés,1,FALSE)),(SUM($H$1:RE$1)&gt;SUM($F$8:$F11))*(SUM($H$1:RE$1)&lt;=SUM($F$8:$F12))*1,"F"))</f>
        <v>0</v>
      </c>
      <c r="RF12" s="28">
        <f ca="1">IF(WEEKDAY(RF$6,2)&gt;5,"w",IF(ISERROR(VLOOKUP(RF$6,fériés,1,FALSE)),(SUM($H$1:RF$1)&gt;SUM($F$8:$F11))*(SUM($H$1:RF$1)&lt;=SUM($F$8:$F12))*1,"F"))</f>
        <v>0</v>
      </c>
      <c r="RG12" s="28">
        <f ca="1">IF(WEEKDAY(RG$6,2)&gt;5,"w",IF(ISERROR(VLOOKUP(RG$6,fériés,1,FALSE)),(SUM($H$1:RG$1)&gt;SUM($F$8:$F11))*(SUM($H$1:RG$1)&lt;=SUM($F$8:$F12))*1,"F"))</f>
        <v>0</v>
      </c>
      <c r="RH12" s="28">
        <f ca="1">IF(WEEKDAY(RH$6,2)&gt;5,"w",IF(ISERROR(VLOOKUP(RH$6,fériés,1,FALSE)),(SUM($H$1:RH$1)&gt;SUM($F$8:$F11))*(SUM($H$1:RH$1)&lt;=SUM($F$8:$F12))*1,"F"))</f>
        <v>0</v>
      </c>
      <c r="RI12" s="28">
        <f ca="1">IF(WEEKDAY(RI$6,2)&gt;5,"w",IF(ISERROR(VLOOKUP(RI$6,fériés,1,FALSE)),(SUM($H$1:RI$1)&gt;SUM($F$8:$F11))*(SUM($H$1:RI$1)&lt;=SUM($F$8:$F12))*1,"F"))</f>
        <v>0</v>
      </c>
      <c r="RJ12" s="28">
        <f ca="1">IF(WEEKDAY(RJ$6,2)&gt;5,"w",IF(ISERROR(VLOOKUP(RJ$6,fériés,1,FALSE)),(SUM($H$1:RJ$1)&gt;SUM($F$8:$F11))*(SUM($H$1:RJ$1)&lt;=SUM($F$8:$F12))*1,"F"))</f>
        <v>0</v>
      </c>
      <c r="RK12" s="28">
        <f ca="1">IF(WEEKDAY(RK$6,2)&gt;5,"w",IF(ISERROR(VLOOKUP(RK$6,fériés,1,FALSE)),(SUM($H$1:RK$1)&gt;SUM($F$8:$F11))*(SUM($H$1:RK$1)&lt;=SUM($F$8:$F12))*1,"F"))</f>
        <v>0</v>
      </c>
      <c r="RL12" s="28">
        <f ca="1">IF(WEEKDAY(RL$6,2)&gt;5,"w",IF(ISERROR(VLOOKUP(RL$6,fériés,1,FALSE)),(SUM($H$1:RL$1)&gt;SUM($F$8:$F11))*(SUM($H$1:RL$1)&lt;=SUM($F$8:$F12))*1,"F"))</f>
        <v>0</v>
      </c>
      <c r="RM12" s="28">
        <f ca="1">IF(WEEKDAY(RM$6,2)&gt;5,"w",IF(ISERROR(VLOOKUP(RM$6,fériés,1,FALSE)),(SUM($H$1:RM$1)&gt;SUM($F$8:$F11))*(SUM($H$1:RM$1)&lt;=SUM($F$8:$F12))*1,"F"))</f>
        <v>0</v>
      </c>
      <c r="RN12" s="28">
        <f ca="1">IF(WEEKDAY(RN$6,2)&gt;5,"w",IF(ISERROR(VLOOKUP(RN$6,fériés,1,FALSE)),(SUM($H$1:RN$1)&gt;SUM($F$8:$F11))*(SUM($H$1:RN$1)&lt;=SUM($F$8:$F12))*1,"F"))</f>
        <v>0</v>
      </c>
      <c r="RO12" s="28">
        <f ca="1">IF(WEEKDAY(RO$6,2)&gt;5,"w",IF(ISERROR(VLOOKUP(RO$6,fériés,1,FALSE)),(SUM($H$1:RO$1)&gt;SUM($F$8:$F11))*(SUM($H$1:RO$1)&lt;=SUM($F$8:$F12))*1,"F"))</f>
        <v>0</v>
      </c>
      <c r="RP12" s="28">
        <f ca="1">IF(WEEKDAY(RP$6,2)&gt;5,"w",IF(ISERROR(VLOOKUP(RP$6,fériés,1,FALSE)),(SUM($H$1:RP$1)&gt;SUM($F$8:$F11))*(SUM($H$1:RP$1)&lt;=SUM($F$8:$F12))*1,"F"))</f>
        <v>0</v>
      </c>
      <c r="RQ12" s="28">
        <f ca="1">IF(WEEKDAY(RQ$6,2)&gt;5,"w",IF(ISERROR(VLOOKUP(RQ$6,fériés,1,FALSE)),(SUM($H$1:RQ$1)&gt;SUM($F$8:$F11))*(SUM($H$1:RQ$1)&lt;=SUM($F$8:$F12))*1,"F"))</f>
        <v>0</v>
      </c>
      <c r="RR12" s="28" t="str">
        <f ca="1">IF(WEEKDAY(RR$6,2)&gt;5,"w",IF(ISERROR(VLOOKUP(RR$6,fériés,1,FALSE)),(SUM($H$1:RR$1)&gt;SUM($F$8:$F11))*(SUM($H$1:RR$1)&lt;=SUM($F$8:$F12))*1,"F"))</f>
        <v>w</v>
      </c>
      <c r="RS12" s="28" t="str">
        <f ca="1">IF(WEEKDAY(RS$6,2)&gt;5,"w",IF(ISERROR(VLOOKUP(RS$6,fériés,1,FALSE)),(SUM($H$1:RS$1)&gt;SUM($F$8:$F11))*(SUM($H$1:RS$1)&lt;=SUM($F$8:$F12))*1,"F"))</f>
        <v>w</v>
      </c>
      <c r="RT12" s="28" t="str">
        <f ca="1">IF(WEEKDAY(RT$6,2)&gt;5,"w",IF(ISERROR(VLOOKUP(RT$6,fériés,1,FALSE)),(SUM($H$1:RT$1)&gt;SUM($F$8:$F11))*(SUM($H$1:RT$1)&lt;=SUM($F$8:$F12))*1,"F"))</f>
        <v>w</v>
      </c>
      <c r="RU12" s="28" t="str">
        <f ca="1">IF(WEEKDAY(RU$6,2)&gt;5,"w",IF(ISERROR(VLOOKUP(RU$6,fériés,1,FALSE)),(SUM($H$1:RU$1)&gt;SUM($F$8:$F11))*(SUM($H$1:RU$1)&lt;=SUM($F$8:$F12))*1,"F"))</f>
        <v>w</v>
      </c>
      <c r="RV12" s="28" t="str">
        <f ca="1">IF(WEEKDAY(RV$6,2)&gt;5,"w",IF(ISERROR(VLOOKUP(RV$6,fériés,1,FALSE)),(SUM($H$1:RV$1)&gt;SUM($F$8:$F11))*(SUM($H$1:RV$1)&lt;=SUM($F$8:$F12))*1,"F"))</f>
        <v>w</v>
      </c>
      <c r="RW12" s="28" t="str">
        <f ca="1">IF(WEEKDAY(RW$6,2)&gt;5,"w",IF(ISERROR(VLOOKUP(RW$6,fériés,1,FALSE)),(SUM($H$1:RW$1)&gt;SUM($F$8:$F11))*(SUM($H$1:RW$1)&lt;=SUM($F$8:$F12))*1,"F"))</f>
        <v>w</v>
      </c>
      <c r="RX12" s="28" t="str">
        <f ca="1">IF(WEEKDAY(RX$6,2)&gt;5,"w",IF(ISERROR(VLOOKUP(RX$6,fériés,1,FALSE)),(SUM($H$1:RX$1)&gt;SUM($F$8:$F11))*(SUM($H$1:RX$1)&lt;=SUM($F$8:$F12))*1,"F"))</f>
        <v>w</v>
      </c>
      <c r="RY12" s="28" t="str">
        <f ca="1">IF(WEEKDAY(RY$6,2)&gt;5,"w",IF(ISERROR(VLOOKUP(RY$6,fériés,1,FALSE)),(SUM($H$1:RY$1)&gt;SUM($F$8:$F11))*(SUM($H$1:RY$1)&lt;=SUM($F$8:$F12))*1,"F"))</f>
        <v>w</v>
      </c>
      <c r="RZ12" s="28" t="str">
        <f ca="1">IF(WEEKDAY(RZ$6,2)&gt;5,"w",IF(ISERROR(VLOOKUP(RZ$6,fériés,1,FALSE)),(SUM($H$1:RZ$1)&gt;SUM($F$8:$F11))*(SUM($H$1:RZ$1)&lt;=SUM($F$8:$F12))*1,"F"))</f>
        <v>w</v>
      </c>
      <c r="SA12" s="28" t="str">
        <f ca="1">IF(WEEKDAY(SA$6,2)&gt;5,"w",IF(ISERROR(VLOOKUP(SA$6,fériés,1,FALSE)),(SUM($H$1:SA$1)&gt;SUM($F$8:$F11))*(SUM($H$1:SA$1)&lt;=SUM($F$8:$F12))*1,"F"))</f>
        <v>w</v>
      </c>
      <c r="SB12" s="28" t="str">
        <f ca="1">IF(WEEKDAY(SB$6,2)&gt;5,"w",IF(ISERROR(VLOOKUP(SB$6,fériés,1,FALSE)),(SUM($H$1:SB$1)&gt;SUM($F$8:$F11))*(SUM($H$1:SB$1)&lt;=SUM($F$8:$F12))*1,"F"))</f>
        <v>w</v>
      </c>
      <c r="SC12" s="28" t="str">
        <f ca="1">IF(WEEKDAY(SC$6,2)&gt;5,"w",IF(ISERROR(VLOOKUP(SC$6,fériés,1,FALSE)),(SUM($H$1:SC$1)&gt;SUM($F$8:$F11))*(SUM($H$1:SC$1)&lt;=SUM($F$8:$F12))*1,"F"))</f>
        <v>w</v>
      </c>
      <c r="SD12" s="28" t="str">
        <f ca="1">IF(WEEKDAY(SD$6,2)&gt;5,"w",IF(ISERROR(VLOOKUP(SD$6,fériés,1,FALSE)),(SUM($H$1:SD$1)&gt;SUM($F$8:$F11))*(SUM($H$1:SD$1)&lt;=SUM($F$8:$F12))*1,"F"))</f>
        <v>w</v>
      </c>
      <c r="SE12" s="28" t="str">
        <f ca="1">IF(WEEKDAY(SE$6,2)&gt;5,"w",IF(ISERROR(VLOOKUP(SE$6,fériés,1,FALSE)),(SUM($H$1:SE$1)&gt;SUM($F$8:$F11))*(SUM($H$1:SE$1)&lt;=SUM($F$8:$F12))*1,"F"))</f>
        <v>w</v>
      </c>
      <c r="SF12" s="28" t="str">
        <f ca="1">IF(WEEKDAY(SF$6,2)&gt;5,"w",IF(ISERROR(VLOOKUP(SF$6,fériés,1,FALSE)),(SUM($H$1:SF$1)&gt;SUM($F$8:$F11))*(SUM($H$1:SF$1)&lt;=SUM($F$8:$F12))*1,"F"))</f>
        <v>w</v>
      </c>
      <c r="SG12" s="83"/>
    </row>
    <row r="13" spans="1:501" ht="12" customHeight="1" x14ac:dyDescent="0.25">
      <c r="A13" s="80"/>
      <c r="B13" s="63" t="str">
        <f>IFERROR(VLOOKUP($A13,Base_données!$A$4:$AB$24,Base_données!$B$1,FALSE),"")</f>
        <v/>
      </c>
      <c r="C13" s="78" t="str">
        <f>IF(A13="","",Base_données!$L$3)</f>
        <v/>
      </c>
      <c r="D13" s="63" t="str">
        <f>IFERROR(VLOOKUP($A13,Base_données!$A$4:$AB$24,Base_données!$D$1,FALSE),"")</f>
        <v/>
      </c>
      <c r="E13" s="63" t="str">
        <f>IFERROR(VLOOKUP($A13,Base_données!$A$4:$AB$24,Base_données!$L$1,FALSE),"")</f>
        <v/>
      </c>
      <c r="F13" s="66" t="str">
        <f t="shared" si="84"/>
        <v/>
      </c>
      <c r="G13" s="62" t="str">
        <f>IFERROR(VLOOKUP($A13,Base_données!$A$4:$L$24,5,FALSE),"")</f>
        <v/>
      </c>
      <c r="H13" s="28">
        <f ca="1">IF(WEEKDAY(H$6,2)&gt;5,"w",IF(ISERROR(VLOOKUP(H$6,fériés,1,FALSE)),(SUM($H$1:H$1)&gt;SUM($F$8:$F12))*(SUM($H$1:H$1)&lt;=SUM($F$8:$F13))*1,"F"))</f>
        <v>0</v>
      </c>
      <c r="I13" s="28">
        <f ca="1">IF(WEEKDAY(I$6,2)&gt;5,"w",IF(ISERROR(VLOOKUP(I$6,fériés,1,FALSE)),(SUM($H$1:I$1)&gt;SUM($F$8:$F12))*(SUM($H$1:I$1)&lt;=SUM($F$8:$F13))*1,"F"))</f>
        <v>0</v>
      </c>
      <c r="J13" s="28">
        <f ca="1">IF(WEEKDAY(J$6,2)&gt;5,"w",IF(ISERROR(VLOOKUP(J$6,fériés,1,FALSE)),(SUM($H$1:J$1)&gt;SUM($F$8:$F12))*(SUM($H$1:J$1)&lt;=SUM($F$8:$F13))*1,"F"))</f>
        <v>0</v>
      </c>
      <c r="K13" s="28">
        <f ca="1">IF(WEEKDAY(K$6,2)&gt;5,"w",IF(ISERROR(VLOOKUP(K$6,fériés,1,FALSE)),(SUM($H$1:K$1)&gt;SUM($F$8:$F12))*(SUM($H$1:K$1)&lt;=SUM($F$8:$F13))*1,"F"))</f>
        <v>0</v>
      </c>
      <c r="L13" s="28">
        <f ca="1">IF(WEEKDAY(L$6,2)&gt;5,"w",IF(ISERROR(VLOOKUP(L$6,fériés,1,FALSE)),(SUM($H$1:L$1)&gt;SUM($F$8:$F12))*(SUM($H$1:L$1)&lt;=SUM($F$8:$F13))*1,"F"))</f>
        <v>0</v>
      </c>
      <c r="M13" s="28">
        <f ca="1">IF(WEEKDAY(M$6,2)&gt;5,"w",IF(ISERROR(VLOOKUP(M$6,fériés,1,FALSE)),(SUM($H$1:M$1)&gt;SUM($F$8:$F12))*(SUM($H$1:M$1)&lt;=SUM($F$8:$F13))*1,"F"))</f>
        <v>0</v>
      </c>
      <c r="N13" s="28">
        <f ca="1">IF(WEEKDAY(N$6,2)&gt;5,"w",IF(ISERROR(VLOOKUP(N$6,fériés,1,FALSE)),(SUM($H$1:N$1)&gt;SUM($F$8:$F12))*(SUM($H$1:N$1)&lt;=SUM($F$8:$F13))*1,"F"))</f>
        <v>0</v>
      </c>
      <c r="O13" s="28">
        <f ca="1">IF(WEEKDAY(O$6,2)&gt;5,"w",IF(ISERROR(VLOOKUP(O$6,fériés,1,FALSE)),(SUM($H$1:O$1)&gt;SUM($F$8:$F12))*(SUM($H$1:O$1)&lt;=SUM($F$8:$F13))*1,"F"))</f>
        <v>0</v>
      </c>
      <c r="P13" s="28">
        <f ca="1">IF(WEEKDAY(P$6,2)&gt;5,"w",IF(ISERROR(VLOOKUP(P$6,fériés,1,FALSE)),(SUM($H$1:P$1)&gt;SUM($F$8:$F12))*(SUM($H$1:P$1)&lt;=SUM($F$8:$F13))*1,"F"))</f>
        <v>0</v>
      </c>
      <c r="Q13" s="28">
        <f ca="1">IF(WEEKDAY(Q$6,2)&gt;5,"w",IF(ISERROR(VLOOKUP(Q$6,fériés,1,FALSE)),(SUM($H$1:Q$1)&gt;SUM($F$8:$F12))*(SUM($H$1:Q$1)&lt;=SUM($F$8:$F13))*1,"F"))</f>
        <v>0</v>
      </c>
      <c r="R13" s="28">
        <f ca="1">IF(WEEKDAY(R$6,2)&gt;5,"w",IF(ISERROR(VLOOKUP(R$6,fériés,1,FALSE)),(SUM($H$1:R$1)&gt;SUM($F$8:$F12))*(SUM($H$1:R$1)&lt;=SUM($F$8:$F13))*1,"F"))</f>
        <v>0</v>
      </c>
      <c r="S13" s="28">
        <f ca="1">IF(WEEKDAY(S$6,2)&gt;5,"w",IF(ISERROR(VLOOKUP(S$6,fériés,1,FALSE)),(SUM($H$1:S$1)&gt;SUM($F$8:$F12))*(SUM($H$1:S$1)&lt;=SUM($F$8:$F13))*1,"F"))</f>
        <v>0</v>
      </c>
      <c r="T13" s="28">
        <f ca="1">IF(WEEKDAY(T$6,2)&gt;5,"w",IF(ISERROR(VLOOKUP(T$6,fériés,1,FALSE)),(SUM($H$1:T$1)&gt;SUM($F$8:$F12))*(SUM($H$1:T$1)&lt;=SUM($F$8:$F13))*1,"F"))</f>
        <v>0</v>
      </c>
      <c r="U13" s="28">
        <f ca="1">IF(WEEKDAY(U$6,2)&gt;5,"w",IF(ISERROR(VLOOKUP(U$6,fériés,1,FALSE)),(SUM($H$1:U$1)&gt;SUM($F$8:$F12))*(SUM($H$1:U$1)&lt;=SUM($F$8:$F13))*1,"F"))</f>
        <v>0</v>
      </c>
      <c r="V13" s="28">
        <f ca="1">IF(WEEKDAY(V$6,2)&gt;5,"w",IF(ISERROR(VLOOKUP(V$6,fériés,1,FALSE)),(SUM($H$1:V$1)&gt;SUM($F$8:$F12))*(SUM($H$1:V$1)&lt;=SUM($F$8:$F13))*1,"F"))</f>
        <v>0</v>
      </c>
      <c r="W13" s="28">
        <f ca="1">IF(WEEKDAY(W$6,2)&gt;5,"w",IF(ISERROR(VLOOKUP(W$6,fériés,1,FALSE)),(SUM($H$1:W$1)&gt;SUM($F$8:$F12))*(SUM($H$1:W$1)&lt;=SUM($F$8:$F13))*1,"F"))</f>
        <v>0</v>
      </c>
      <c r="X13" s="28">
        <f ca="1">IF(WEEKDAY(X$6,2)&gt;5,"w",IF(ISERROR(VLOOKUP(X$6,fériés,1,FALSE)),(SUM($H$1:X$1)&gt;SUM($F$8:$F12))*(SUM($H$1:X$1)&lt;=SUM($F$8:$F13))*1,"F"))</f>
        <v>0</v>
      </c>
      <c r="Y13" s="28">
        <f ca="1">IF(WEEKDAY(Y$6,2)&gt;5,"w",IF(ISERROR(VLOOKUP(Y$6,fériés,1,FALSE)),(SUM($H$1:Y$1)&gt;SUM($F$8:$F12))*(SUM($H$1:Y$1)&lt;=SUM($F$8:$F13))*1,"F"))</f>
        <v>0</v>
      </c>
      <c r="Z13" s="28">
        <f ca="1">IF(WEEKDAY(Z$6,2)&gt;5,"w",IF(ISERROR(VLOOKUP(Z$6,fériés,1,FALSE)),(SUM($H$1:Z$1)&gt;SUM($F$8:$F12))*(SUM($H$1:Z$1)&lt;=SUM($F$8:$F13))*1,"F"))</f>
        <v>0</v>
      </c>
      <c r="AA13" s="28">
        <f ca="1">IF(WEEKDAY(AA$6,2)&gt;5,"w",IF(ISERROR(VLOOKUP(AA$6,fériés,1,FALSE)),(SUM($H$1:AA$1)&gt;SUM($F$8:$F12))*(SUM($H$1:AA$1)&lt;=SUM($F$8:$F13))*1,"F"))</f>
        <v>0</v>
      </c>
      <c r="AB13" s="28">
        <f ca="1">IF(WEEKDAY(AB$6,2)&gt;5,"w",IF(ISERROR(VLOOKUP(AB$6,fériés,1,FALSE)),(SUM($H$1:AB$1)&gt;SUM($F$8:$F12))*(SUM($H$1:AB$1)&lt;=SUM($F$8:$F13))*1,"F"))</f>
        <v>0</v>
      </c>
      <c r="AC13" s="28">
        <f ca="1">IF(WEEKDAY(AC$6,2)&gt;5,"w",IF(ISERROR(VLOOKUP(AC$6,fériés,1,FALSE)),(SUM($H$1:AC$1)&gt;SUM($F$8:$F12))*(SUM($H$1:AC$1)&lt;=SUM($F$8:$F13))*1,"F"))</f>
        <v>0</v>
      </c>
      <c r="AD13" s="28">
        <f ca="1">IF(WEEKDAY(AD$6,2)&gt;5,"w",IF(ISERROR(VLOOKUP(AD$6,fériés,1,FALSE)),(SUM($H$1:AD$1)&gt;SUM($F$8:$F12))*(SUM($H$1:AD$1)&lt;=SUM($F$8:$F13))*1,"F"))</f>
        <v>0</v>
      </c>
      <c r="AE13" s="28">
        <f ca="1">IF(WEEKDAY(AE$6,2)&gt;5,"w",IF(ISERROR(VLOOKUP(AE$6,fériés,1,FALSE)),(SUM($H$1:AE$1)&gt;SUM($F$8:$F12))*(SUM($H$1:AE$1)&lt;=SUM($F$8:$F13))*1,"F"))</f>
        <v>0</v>
      </c>
      <c r="AF13" s="28">
        <f ca="1">IF(WEEKDAY(AF$6,2)&gt;5,"w",IF(ISERROR(VLOOKUP(AF$6,fériés,1,FALSE)),(SUM($H$1:AF$1)&gt;SUM($F$8:$F12))*(SUM($H$1:AF$1)&lt;=SUM($F$8:$F13))*1,"F"))</f>
        <v>0</v>
      </c>
      <c r="AG13" s="28">
        <f ca="1">IF(WEEKDAY(AG$6,2)&gt;5,"w",IF(ISERROR(VLOOKUP(AG$6,fériés,1,FALSE)),(SUM($H$1:AG$1)&gt;SUM($F$8:$F12))*(SUM($H$1:AG$1)&lt;=SUM($F$8:$F13))*1,"F"))</f>
        <v>0</v>
      </c>
      <c r="AH13" s="28">
        <f ca="1">IF(WEEKDAY(AH$6,2)&gt;5,"w",IF(ISERROR(VLOOKUP(AH$6,fériés,1,FALSE)),(SUM($H$1:AH$1)&gt;SUM($F$8:$F12))*(SUM($H$1:AH$1)&lt;=SUM($F$8:$F13))*1,"F"))</f>
        <v>0</v>
      </c>
      <c r="AI13" s="28">
        <f ca="1">IF(WEEKDAY(AI$6,2)&gt;5,"w",IF(ISERROR(VLOOKUP(AI$6,fériés,1,FALSE)),(SUM($H$1:AI$1)&gt;SUM($F$8:$F12))*(SUM($H$1:AI$1)&lt;=SUM($F$8:$F13))*1,"F"))</f>
        <v>0</v>
      </c>
      <c r="AJ13" s="28">
        <f ca="1">IF(WEEKDAY(AJ$6,2)&gt;5,"w",IF(ISERROR(VLOOKUP(AJ$6,fériés,1,FALSE)),(SUM($H$1:AJ$1)&gt;SUM($F$8:$F12))*(SUM($H$1:AJ$1)&lt;=SUM($F$8:$F13))*1,"F"))</f>
        <v>0</v>
      </c>
      <c r="AK13" s="28">
        <f ca="1">IF(WEEKDAY(AK$6,2)&gt;5,"w",IF(ISERROR(VLOOKUP(AK$6,fériés,1,FALSE)),(SUM($H$1:AK$1)&gt;SUM($F$8:$F12))*(SUM($H$1:AK$1)&lt;=SUM($F$8:$F13))*1,"F"))</f>
        <v>0</v>
      </c>
      <c r="AL13" s="28">
        <f ca="1">IF(WEEKDAY(AL$6,2)&gt;5,"w",IF(ISERROR(VLOOKUP(AL$6,fériés,1,FALSE)),(SUM($H$1:AL$1)&gt;SUM($F$8:$F12))*(SUM($H$1:AL$1)&lt;=SUM($F$8:$F13))*1,"F"))</f>
        <v>0</v>
      </c>
      <c r="AM13" s="28">
        <f ca="1">IF(WEEKDAY(AM$6,2)&gt;5,"w",IF(ISERROR(VLOOKUP(AM$6,fériés,1,FALSE)),(SUM($H$1:AM$1)&gt;SUM($F$8:$F12))*(SUM($H$1:AM$1)&lt;=SUM($F$8:$F13))*1,"F"))</f>
        <v>0</v>
      </c>
      <c r="AN13" s="28">
        <f ca="1">IF(WEEKDAY(AN$6,2)&gt;5,"w",IF(ISERROR(VLOOKUP(AN$6,fériés,1,FALSE)),(SUM($H$1:AN$1)&gt;SUM($F$8:$F12))*(SUM($H$1:AN$1)&lt;=SUM($F$8:$F13))*1,"F"))</f>
        <v>0</v>
      </c>
      <c r="AO13" s="28">
        <f ca="1">IF(WEEKDAY(AO$6,2)&gt;5,"w",IF(ISERROR(VLOOKUP(AO$6,fériés,1,FALSE)),(SUM($H$1:AO$1)&gt;SUM($F$8:$F12))*(SUM($H$1:AO$1)&lt;=SUM($F$8:$F13))*1,"F"))</f>
        <v>0</v>
      </c>
      <c r="AP13" s="28">
        <f ca="1">IF(WEEKDAY(AP$6,2)&gt;5,"w",IF(ISERROR(VLOOKUP(AP$6,fériés,1,FALSE)),(SUM($H$1:AP$1)&gt;SUM($F$8:$F12))*(SUM($H$1:AP$1)&lt;=SUM($F$8:$F13))*1,"F"))</f>
        <v>0</v>
      </c>
      <c r="AQ13" s="28">
        <f ca="1">IF(WEEKDAY(AQ$6,2)&gt;5,"w",IF(ISERROR(VLOOKUP(AQ$6,fériés,1,FALSE)),(SUM($H$1:AQ$1)&gt;SUM($F$8:$F12))*(SUM($H$1:AQ$1)&lt;=SUM($F$8:$F13))*1,"F"))</f>
        <v>0</v>
      </c>
      <c r="AR13" s="28">
        <f ca="1">IF(WEEKDAY(AR$6,2)&gt;5,"w",IF(ISERROR(VLOOKUP(AR$6,fériés,1,FALSE)),(SUM($H$1:AR$1)&gt;SUM($F$8:$F12))*(SUM($H$1:AR$1)&lt;=SUM($F$8:$F13))*1,"F"))</f>
        <v>0</v>
      </c>
      <c r="AS13" s="28">
        <f ca="1">IF(WEEKDAY(AS$6,2)&gt;5,"w",IF(ISERROR(VLOOKUP(AS$6,fériés,1,FALSE)),(SUM($H$1:AS$1)&gt;SUM($F$8:$F12))*(SUM($H$1:AS$1)&lt;=SUM($F$8:$F13))*1,"F"))</f>
        <v>0</v>
      </c>
      <c r="AT13" s="28">
        <f ca="1">IF(WEEKDAY(AT$6,2)&gt;5,"w",IF(ISERROR(VLOOKUP(AT$6,fériés,1,FALSE)),(SUM($H$1:AT$1)&gt;SUM($F$8:$F12))*(SUM($H$1:AT$1)&lt;=SUM($F$8:$F13))*1,"F"))</f>
        <v>0</v>
      </c>
      <c r="AU13" s="28">
        <f ca="1">IF(WEEKDAY(AU$6,2)&gt;5,"w",IF(ISERROR(VLOOKUP(AU$6,fériés,1,FALSE)),(SUM($H$1:AU$1)&gt;SUM($F$8:$F12))*(SUM($H$1:AU$1)&lt;=SUM($F$8:$F13))*1,"F"))</f>
        <v>0</v>
      </c>
      <c r="AV13" s="28">
        <f ca="1">IF(WEEKDAY(AV$6,2)&gt;5,"w",IF(ISERROR(VLOOKUP(AV$6,fériés,1,FALSE)),(SUM($H$1:AV$1)&gt;SUM($F$8:$F12))*(SUM($H$1:AV$1)&lt;=SUM($F$8:$F13))*1,"F"))</f>
        <v>0</v>
      </c>
      <c r="AW13" s="28">
        <f ca="1">IF(WEEKDAY(AW$6,2)&gt;5,"w",IF(ISERROR(VLOOKUP(AW$6,fériés,1,FALSE)),(SUM($H$1:AW$1)&gt;SUM($F$8:$F12))*(SUM($H$1:AW$1)&lt;=SUM($F$8:$F13))*1,"F"))</f>
        <v>0</v>
      </c>
      <c r="AX13" s="28">
        <f ca="1">IF(WEEKDAY(AX$6,2)&gt;5,"w",IF(ISERROR(VLOOKUP(AX$6,fériés,1,FALSE)),(SUM($H$1:AX$1)&gt;SUM($F$8:$F12))*(SUM($H$1:AX$1)&lt;=SUM($F$8:$F13))*1,"F"))</f>
        <v>0</v>
      </c>
      <c r="AY13" s="28">
        <f ca="1">IF(WEEKDAY(AY$6,2)&gt;5,"w",IF(ISERROR(VLOOKUP(AY$6,fériés,1,FALSE)),(SUM($H$1:AY$1)&gt;SUM($F$8:$F12))*(SUM($H$1:AY$1)&lt;=SUM($F$8:$F13))*1,"F"))</f>
        <v>0</v>
      </c>
      <c r="AZ13" s="28">
        <f ca="1">IF(WEEKDAY(AZ$6,2)&gt;5,"w",IF(ISERROR(VLOOKUP(AZ$6,fériés,1,FALSE)),(SUM($H$1:AZ$1)&gt;SUM($F$8:$F12))*(SUM($H$1:AZ$1)&lt;=SUM($F$8:$F13))*1,"F"))</f>
        <v>0</v>
      </c>
      <c r="BA13" s="28">
        <f ca="1">IF(WEEKDAY(BA$6,2)&gt;5,"w",IF(ISERROR(VLOOKUP(BA$6,fériés,1,FALSE)),(SUM($H$1:BA$1)&gt;SUM($F$8:$F12))*(SUM($H$1:BA$1)&lt;=SUM($F$8:$F13))*1,"F"))</f>
        <v>0</v>
      </c>
      <c r="BB13" s="28">
        <f ca="1">IF(WEEKDAY(BB$6,2)&gt;5,"w",IF(ISERROR(VLOOKUP(BB$6,fériés,1,FALSE)),(SUM($H$1:BB$1)&gt;SUM($F$8:$F12))*(SUM($H$1:BB$1)&lt;=SUM($F$8:$F13))*1,"F"))</f>
        <v>0</v>
      </c>
      <c r="BC13" s="28">
        <f ca="1">IF(WEEKDAY(BC$6,2)&gt;5,"w",IF(ISERROR(VLOOKUP(BC$6,fériés,1,FALSE)),(SUM($H$1:BC$1)&gt;SUM($F$8:$F12))*(SUM($H$1:BC$1)&lt;=SUM($F$8:$F13))*1,"F"))</f>
        <v>0</v>
      </c>
      <c r="BD13" s="28">
        <f ca="1">IF(WEEKDAY(BD$6,2)&gt;5,"w",IF(ISERROR(VLOOKUP(BD$6,fériés,1,FALSE)),(SUM($H$1:BD$1)&gt;SUM($F$8:$F12))*(SUM($H$1:BD$1)&lt;=SUM($F$8:$F13))*1,"F"))</f>
        <v>0</v>
      </c>
      <c r="BE13" s="28">
        <f ca="1">IF(WEEKDAY(BE$6,2)&gt;5,"w",IF(ISERROR(VLOOKUP(BE$6,fériés,1,FALSE)),(SUM($H$1:BE$1)&gt;SUM($F$8:$F12))*(SUM($H$1:BE$1)&lt;=SUM($F$8:$F13))*1,"F"))</f>
        <v>0</v>
      </c>
      <c r="BF13" s="28">
        <f ca="1">IF(WEEKDAY(BF$6,2)&gt;5,"w",IF(ISERROR(VLOOKUP(BF$6,fériés,1,FALSE)),(SUM($H$1:BF$1)&gt;SUM($F$8:$F12))*(SUM($H$1:BF$1)&lt;=SUM($F$8:$F13))*1,"F"))</f>
        <v>0</v>
      </c>
      <c r="BG13" s="28">
        <f ca="1">IF(WEEKDAY(BG$6,2)&gt;5,"w",IF(ISERROR(VLOOKUP(BG$6,fériés,1,FALSE)),(SUM($H$1:BG$1)&gt;SUM($F$8:$F12))*(SUM($H$1:BG$1)&lt;=SUM($F$8:$F13))*1,"F"))</f>
        <v>0</v>
      </c>
      <c r="BH13" s="28">
        <f ca="1">IF(WEEKDAY(BH$6,2)&gt;5,"w",IF(ISERROR(VLOOKUP(BH$6,fériés,1,FALSE)),(SUM($H$1:BH$1)&gt;SUM($F$8:$F12))*(SUM($H$1:BH$1)&lt;=SUM($F$8:$F13))*1,"F"))</f>
        <v>0</v>
      </c>
      <c r="BI13" s="28">
        <f ca="1">IF(WEEKDAY(BI$6,2)&gt;5,"w",IF(ISERROR(VLOOKUP(BI$6,fériés,1,FALSE)),(SUM($H$1:BI$1)&gt;SUM($F$8:$F12))*(SUM($H$1:BI$1)&lt;=SUM($F$8:$F13))*1,"F"))</f>
        <v>0</v>
      </c>
      <c r="BJ13" s="28">
        <f ca="1">IF(WEEKDAY(BJ$6,2)&gt;5,"w",IF(ISERROR(VLOOKUP(BJ$6,fériés,1,FALSE)),(SUM($H$1:BJ$1)&gt;SUM($F$8:$F12))*(SUM($H$1:BJ$1)&lt;=SUM($F$8:$F13))*1,"F"))</f>
        <v>0</v>
      </c>
      <c r="BK13" s="28">
        <f ca="1">IF(WEEKDAY(BK$6,2)&gt;5,"w",IF(ISERROR(VLOOKUP(BK$6,fériés,1,FALSE)),(SUM($H$1:BK$1)&gt;SUM($F$8:$F12))*(SUM($H$1:BK$1)&lt;=SUM($F$8:$F13))*1,"F"))</f>
        <v>0</v>
      </c>
      <c r="BL13" s="28">
        <f ca="1">IF(WEEKDAY(BL$6,2)&gt;5,"w",IF(ISERROR(VLOOKUP(BL$6,fériés,1,FALSE)),(SUM($H$1:BL$1)&gt;SUM($F$8:$F12))*(SUM($H$1:BL$1)&lt;=SUM($F$8:$F13))*1,"F"))</f>
        <v>0</v>
      </c>
      <c r="BM13" s="28">
        <f ca="1">IF(WEEKDAY(BM$6,2)&gt;5,"w",IF(ISERROR(VLOOKUP(BM$6,fériés,1,FALSE)),(SUM($H$1:BM$1)&gt;SUM($F$8:$F12))*(SUM($H$1:BM$1)&lt;=SUM($F$8:$F13))*1,"F"))</f>
        <v>0</v>
      </c>
      <c r="BN13" s="28" t="str">
        <f ca="1">IF(WEEKDAY(BN$6,2)&gt;5,"w",IF(ISERROR(VLOOKUP(BN$6,fériés,1,FALSE)),(SUM($H$1:BN$1)&gt;SUM($F$8:$F12))*(SUM($H$1:BN$1)&lt;=SUM($F$8:$F13))*1,"F"))</f>
        <v>w</v>
      </c>
      <c r="BO13" s="28" t="str">
        <f ca="1">IF(WEEKDAY(BO$6,2)&gt;5,"w",IF(ISERROR(VLOOKUP(BO$6,fériés,1,FALSE)),(SUM($H$1:BO$1)&gt;SUM($F$8:$F12))*(SUM($H$1:BO$1)&lt;=SUM($F$8:$F13))*1,"F"))</f>
        <v>w</v>
      </c>
      <c r="BP13" s="28" t="str">
        <f ca="1">IF(WEEKDAY(BP$6,2)&gt;5,"w",IF(ISERROR(VLOOKUP(BP$6,fériés,1,FALSE)),(SUM($H$1:BP$1)&gt;SUM($F$8:$F12))*(SUM($H$1:BP$1)&lt;=SUM($F$8:$F13))*1,"F"))</f>
        <v>w</v>
      </c>
      <c r="BQ13" s="28" t="str">
        <f ca="1">IF(WEEKDAY(BQ$6,2)&gt;5,"w",IF(ISERROR(VLOOKUP(BQ$6,fériés,1,FALSE)),(SUM($H$1:BQ$1)&gt;SUM($F$8:$F12))*(SUM($H$1:BQ$1)&lt;=SUM($F$8:$F13))*1,"F"))</f>
        <v>w</v>
      </c>
      <c r="BR13" s="28" t="str">
        <f ca="1">IF(WEEKDAY(BR$6,2)&gt;5,"w",IF(ISERROR(VLOOKUP(BR$6,fériés,1,FALSE)),(SUM($H$1:BR$1)&gt;SUM($F$8:$F12))*(SUM($H$1:BR$1)&lt;=SUM($F$8:$F13))*1,"F"))</f>
        <v>w</v>
      </c>
      <c r="BS13" s="28" t="str">
        <f ca="1">IF(WEEKDAY(BS$6,2)&gt;5,"w",IF(ISERROR(VLOOKUP(BS$6,fériés,1,FALSE)),(SUM($H$1:BS$1)&gt;SUM($F$8:$F12))*(SUM($H$1:BS$1)&lt;=SUM($F$8:$F13))*1,"F"))</f>
        <v>w</v>
      </c>
      <c r="BT13" s="28" t="str">
        <f ca="1">IF(WEEKDAY(BT$6,2)&gt;5,"w",IF(ISERROR(VLOOKUP(BT$6,fériés,1,FALSE)),(SUM($H$1:BT$1)&gt;SUM($F$8:$F12))*(SUM($H$1:BT$1)&lt;=SUM($F$8:$F13))*1,"F"))</f>
        <v>w</v>
      </c>
      <c r="BU13" s="28" t="str">
        <f ca="1">IF(WEEKDAY(BU$6,2)&gt;5,"w",IF(ISERROR(VLOOKUP(BU$6,fériés,1,FALSE)),(SUM($H$1:BU$1)&gt;SUM($F$8:$F12))*(SUM($H$1:BU$1)&lt;=SUM($F$8:$F13))*1,"F"))</f>
        <v>w</v>
      </c>
      <c r="BV13" s="28" t="str">
        <f ca="1">IF(WEEKDAY(BV$6,2)&gt;5,"w",IF(ISERROR(VLOOKUP(BV$6,fériés,1,FALSE)),(SUM($H$1:BV$1)&gt;SUM($F$8:$F12))*(SUM($H$1:BV$1)&lt;=SUM($F$8:$F13))*1,"F"))</f>
        <v>w</v>
      </c>
      <c r="BW13" s="28" t="str">
        <f ca="1">IF(WEEKDAY(BW$6,2)&gt;5,"w",IF(ISERROR(VLOOKUP(BW$6,fériés,1,FALSE)),(SUM($H$1:BW$1)&gt;SUM($F$8:$F12))*(SUM($H$1:BW$1)&lt;=SUM($F$8:$F13))*1,"F"))</f>
        <v>w</v>
      </c>
      <c r="BX13" s="28" t="str">
        <f ca="1">IF(WEEKDAY(BX$6,2)&gt;5,"w",IF(ISERROR(VLOOKUP(BX$6,fériés,1,FALSE)),(SUM($H$1:BX$1)&gt;SUM($F$8:$F12))*(SUM($H$1:BX$1)&lt;=SUM($F$8:$F13))*1,"F"))</f>
        <v>w</v>
      </c>
      <c r="BY13" s="28" t="str">
        <f ca="1">IF(WEEKDAY(BY$6,2)&gt;5,"w",IF(ISERROR(VLOOKUP(BY$6,fériés,1,FALSE)),(SUM($H$1:BY$1)&gt;SUM($F$8:$F12))*(SUM($H$1:BY$1)&lt;=SUM($F$8:$F13))*1,"F"))</f>
        <v>w</v>
      </c>
      <c r="BZ13" s="28" t="str">
        <f ca="1">IF(WEEKDAY(BZ$6,2)&gt;5,"w",IF(ISERROR(VLOOKUP(BZ$6,fériés,1,FALSE)),(SUM($H$1:BZ$1)&gt;SUM($F$8:$F12))*(SUM($H$1:BZ$1)&lt;=SUM($F$8:$F13))*1,"F"))</f>
        <v>w</v>
      </c>
      <c r="CA13" s="28" t="str">
        <f ca="1">IF(WEEKDAY(CA$6,2)&gt;5,"w",IF(ISERROR(VLOOKUP(CA$6,fériés,1,FALSE)),(SUM($H$1:CA$1)&gt;SUM($F$8:$F12))*(SUM($H$1:CA$1)&lt;=SUM($F$8:$F13))*1,"F"))</f>
        <v>w</v>
      </c>
      <c r="CB13" s="28" t="str">
        <f ca="1">IF(WEEKDAY(CB$6,2)&gt;5,"w",IF(ISERROR(VLOOKUP(CB$6,fériés,1,FALSE)),(SUM($H$1:CB$1)&gt;SUM($F$8:$F12))*(SUM($H$1:CB$1)&lt;=SUM($F$8:$F13))*1,"F"))</f>
        <v>w</v>
      </c>
      <c r="CC13" s="28" t="str">
        <f ca="1">IF(WEEKDAY(CC$6,2)&gt;5,"w",IF(ISERROR(VLOOKUP(CC$6,fériés,1,FALSE)),(SUM($H$1:CC$1)&gt;SUM($F$8:$F12))*(SUM($H$1:CC$1)&lt;=SUM($F$8:$F13))*1,"F"))</f>
        <v>w</v>
      </c>
      <c r="CD13" s="28" t="str">
        <f ca="1">IF(WEEKDAY(CD$6,2)&gt;5,"w",IF(ISERROR(VLOOKUP(CD$6,fériés,1,FALSE)),(SUM($H$1:CD$1)&gt;SUM($F$8:$F12))*(SUM($H$1:CD$1)&lt;=SUM($F$8:$F13))*1,"F"))</f>
        <v>w</v>
      </c>
      <c r="CE13" s="28" t="str">
        <f ca="1">IF(WEEKDAY(CE$6,2)&gt;5,"w",IF(ISERROR(VLOOKUP(CE$6,fériés,1,FALSE)),(SUM($H$1:CE$1)&gt;SUM($F$8:$F12))*(SUM($H$1:CE$1)&lt;=SUM($F$8:$F13))*1,"F"))</f>
        <v>w</v>
      </c>
      <c r="CF13" s="28" t="str">
        <f ca="1">IF(WEEKDAY(CF$6,2)&gt;5,"w",IF(ISERROR(VLOOKUP(CF$6,fériés,1,FALSE)),(SUM($H$1:CF$1)&gt;SUM($F$8:$F12))*(SUM($H$1:CF$1)&lt;=SUM($F$8:$F13))*1,"F"))</f>
        <v>w</v>
      </c>
      <c r="CG13" s="28" t="str">
        <f ca="1">IF(WEEKDAY(CG$6,2)&gt;5,"w",IF(ISERROR(VLOOKUP(CG$6,fériés,1,FALSE)),(SUM($H$1:CG$1)&gt;SUM($F$8:$F12))*(SUM($H$1:CG$1)&lt;=SUM($F$8:$F13))*1,"F"))</f>
        <v>w</v>
      </c>
      <c r="CH13" s="28">
        <f ca="1">IF(WEEKDAY(CH$6,2)&gt;5,"w",IF(ISERROR(VLOOKUP(CH$6,fériés,1,FALSE)),(SUM($H$1:CH$1)&gt;SUM($F$8:$F12))*(SUM($H$1:CH$1)&lt;=SUM($F$8:$F13))*1,"F"))</f>
        <v>0</v>
      </c>
      <c r="CI13" s="28">
        <f ca="1">IF(WEEKDAY(CI$6,2)&gt;5,"w",IF(ISERROR(VLOOKUP(CI$6,fériés,1,FALSE)),(SUM($H$1:CI$1)&gt;SUM($F$8:$F12))*(SUM($H$1:CI$1)&lt;=SUM($F$8:$F13))*1,"F"))</f>
        <v>0</v>
      </c>
      <c r="CJ13" s="28">
        <f ca="1">IF(WEEKDAY(CJ$6,2)&gt;5,"w",IF(ISERROR(VLOOKUP(CJ$6,fériés,1,FALSE)),(SUM($H$1:CJ$1)&gt;SUM($F$8:$F12))*(SUM($H$1:CJ$1)&lt;=SUM($F$8:$F13))*1,"F"))</f>
        <v>0</v>
      </c>
      <c r="CK13" s="28">
        <f ca="1">IF(WEEKDAY(CK$6,2)&gt;5,"w",IF(ISERROR(VLOOKUP(CK$6,fériés,1,FALSE)),(SUM($H$1:CK$1)&gt;SUM($F$8:$F12))*(SUM($H$1:CK$1)&lt;=SUM($F$8:$F13))*1,"F"))</f>
        <v>0</v>
      </c>
      <c r="CL13" s="28">
        <f ca="1">IF(WEEKDAY(CL$6,2)&gt;5,"w",IF(ISERROR(VLOOKUP(CL$6,fériés,1,FALSE)),(SUM($H$1:CL$1)&gt;SUM($F$8:$F12))*(SUM($H$1:CL$1)&lt;=SUM($F$8:$F13))*1,"F"))</f>
        <v>0</v>
      </c>
      <c r="CM13" s="28">
        <f ca="1">IF(WEEKDAY(CM$6,2)&gt;5,"w",IF(ISERROR(VLOOKUP(CM$6,fériés,1,FALSE)),(SUM($H$1:CM$1)&gt;SUM($F$8:$F12))*(SUM($H$1:CM$1)&lt;=SUM($F$8:$F13))*1,"F"))</f>
        <v>0</v>
      </c>
      <c r="CN13" s="28">
        <f ca="1">IF(WEEKDAY(CN$6,2)&gt;5,"w",IF(ISERROR(VLOOKUP(CN$6,fériés,1,FALSE)),(SUM($H$1:CN$1)&gt;SUM($F$8:$F12))*(SUM($H$1:CN$1)&lt;=SUM($F$8:$F13))*1,"F"))</f>
        <v>0</v>
      </c>
      <c r="CO13" s="28">
        <f ca="1">IF(WEEKDAY(CO$6,2)&gt;5,"w",IF(ISERROR(VLOOKUP(CO$6,fériés,1,FALSE)),(SUM($H$1:CO$1)&gt;SUM($F$8:$F12))*(SUM($H$1:CO$1)&lt;=SUM($F$8:$F13))*1,"F"))</f>
        <v>0</v>
      </c>
      <c r="CP13" s="28">
        <f ca="1">IF(WEEKDAY(CP$6,2)&gt;5,"w",IF(ISERROR(VLOOKUP(CP$6,fériés,1,FALSE)),(SUM($H$1:CP$1)&gt;SUM($F$8:$F12))*(SUM($H$1:CP$1)&lt;=SUM($F$8:$F13))*1,"F"))</f>
        <v>0</v>
      </c>
      <c r="CQ13" s="28">
        <f ca="1">IF(WEEKDAY(CQ$6,2)&gt;5,"w",IF(ISERROR(VLOOKUP(CQ$6,fériés,1,FALSE)),(SUM($H$1:CQ$1)&gt;SUM($F$8:$F12))*(SUM($H$1:CQ$1)&lt;=SUM($F$8:$F13))*1,"F"))</f>
        <v>0</v>
      </c>
      <c r="CR13" s="28">
        <f ca="1">IF(WEEKDAY(CR$6,2)&gt;5,"w",IF(ISERROR(VLOOKUP(CR$6,fériés,1,FALSE)),(SUM($H$1:CR$1)&gt;SUM($F$8:$F12))*(SUM($H$1:CR$1)&lt;=SUM($F$8:$F13))*1,"F"))</f>
        <v>0</v>
      </c>
      <c r="CS13" s="28">
        <f ca="1">IF(WEEKDAY(CS$6,2)&gt;5,"w",IF(ISERROR(VLOOKUP(CS$6,fériés,1,FALSE)),(SUM($H$1:CS$1)&gt;SUM($F$8:$F12))*(SUM($H$1:CS$1)&lt;=SUM($F$8:$F13))*1,"F"))</f>
        <v>0</v>
      </c>
      <c r="CT13" s="28">
        <f ca="1">IF(WEEKDAY(CT$6,2)&gt;5,"w",IF(ISERROR(VLOOKUP(CT$6,fériés,1,FALSE)),(SUM($H$1:CT$1)&gt;SUM($F$8:$F12))*(SUM($H$1:CT$1)&lt;=SUM($F$8:$F13))*1,"F"))</f>
        <v>0</v>
      </c>
      <c r="CU13" s="28">
        <f ca="1">IF(WEEKDAY(CU$6,2)&gt;5,"w",IF(ISERROR(VLOOKUP(CU$6,fériés,1,FALSE)),(SUM($H$1:CU$1)&gt;SUM($F$8:$F12))*(SUM($H$1:CU$1)&lt;=SUM($F$8:$F13))*1,"F"))</f>
        <v>0</v>
      </c>
      <c r="CV13" s="28">
        <f ca="1">IF(WEEKDAY(CV$6,2)&gt;5,"w",IF(ISERROR(VLOOKUP(CV$6,fériés,1,FALSE)),(SUM($H$1:CV$1)&gt;SUM($F$8:$F12))*(SUM($H$1:CV$1)&lt;=SUM($F$8:$F13))*1,"F"))</f>
        <v>0</v>
      </c>
      <c r="CW13" s="28">
        <f ca="1">IF(WEEKDAY(CW$6,2)&gt;5,"w",IF(ISERROR(VLOOKUP(CW$6,fériés,1,FALSE)),(SUM($H$1:CW$1)&gt;SUM($F$8:$F12))*(SUM($H$1:CW$1)&lt;=SUM($F$8:$F13))*1,"F"))</f>
        <v>0</v>
      </c>
      <c r="CX13" s="28">
        <f ca="1">IF(WEEKDAY(CX$6,2)&gt;5,"w",IF(ISERROR(VLOOKUP(CX$6,fériés,1,FALSE)),(SUM($H$1:CX$1)&gt;SUM($F$8:$F12))*(SUM($H$1:CX$1)&lt;=SUM($F$8:$F13))*1,"F"))</f>
        <v>0</v>
      </c>
      <c r="CY13" s="28">
        <f ca="1">IF(WEEKDAY(CY$6,2)&gt;5,"w",IF(ISERROR(VLOOKUP(CY$6,fériés,1,FALSE)),(SUM($H$1:CY$1)&gt;SUM($F$8:$F12))*(SUM($H$1:CY$1)&lt;=SUM($F$8:$F13))*1,"F"))</f>
        <v>0</v>
      </c>
      <c r="CZ13" s="28">
        <f ca="1">IF(WEEKDAY(CZ$6,2)&gt;5,"w",IF(ISERROR(VLOOKUP(CZ$6,fériés,1,FALSE)),(SUM($H$1:CZ$1)&gt;SUM($F$8:$F12))*(SUM($H$1:CZ$1)&lt;=SUM($F$8:$F13))*1,"F"))</f>
        <v>0</v>
      </c>
      <c r="DA13" s="28">
        <f ca="1">IF(WEEKDAY(DA$6,2)&gt;5,"w",IF(ISERROR(VLOOKUP(DA$6,fériés,1,FALSE)),(SUM($H$1:DA$1)&gt;SUM($F$8:$F12))*(SUM($H$1:DA$1)&lt;=SUM($F$8:$F13))*1,"F"))</f>
        <v>0</v>
      </c>
      <c r="DB13" s="28">
        <f ca="1">IF(WEEKDAY(DB$6,2)&gt;5,"w",IF(ISERROR(VLOOKUP(DB$6,fériés,1,FALSE)),(SUM($H$1:DB$1)&gt;SUM($F$8:$F12))*(SUM($H$1:DB$1)&lt;=SUM($F$8:$F13))*1,"F"))</f>
        <v>0</v>
      </c>
      <c r="DC13" s="28">
        <f ca="1">IF(WEEKDAY(DC$6,2)&gt;5,"w",IF(ISERROR(VLOOKUP(DC$6,fériés,1,FALSE)),(SUM($H$1:DC$1)&gt;SUM($F$8:$F12))*(SUM($H$1:DC$1)&lt;=SUM($F$8:$F13))*1,"F"))</f>
        <v>0</v>
      </c>
      <c r="DD13" s="28">
        <f ca="1">IF(WEEKDAY(DD$6,2)&gt;5,"w",IF(ISERROR(VLOOKUP(DD$6,fériés,1,FALSE)),(SUM($H$1:DD$1)&gt;SUM($F$8:$F12))*(SUM($H$1:DD$1)&lt;=SUM($F$8:$F13))*1,"F"))</f>
        <v>0</v>
      </c>
      <c r="DE13" s="28">
        <f ca="1">IF(WEEKDAY(DE$6,2)&gt;5,"w",IF(ISERROR(VLOOKUP(DE$6,fériés,1,FALSE)),(SUM($H$1:DE$1)&gt;SUM($F$8:$F12))*(SUM($H$1:DE$1)&lt;=SUM($F$8:$F13))*1,"F"))</f>
        <v>0</v>
      </c>
      <c r="DF13" s="28">
        <f ca="1">IF(WEEKDAY(DF$6,2)&gt;5,"w",IF(ISERROR(VLOOKUP(DF$6,fériés,1,FALSE)),(SUM($H$1:DF$1)&gt;SUM($F$8:$F12))*(SUM($H$1:DF$1)&lt;=SUM($F$8:$F13))*1,"F"))</f>
        <v>0</v>
      </c>
      <c r="DG13" s="28">
        <f ca="1">IF(WEEKDAY(DG$6,2)&gt;5,"w",IF(ISERROR(VLOOKUP(DG$6,fériés,1,FALSE)),(SUM($H$1:DG$1)&gt;SUM($F$8:$F12))*(SUM($H$1:DG$1)&lt;=SUM($F$8:$F13))*1,"F"))</f>
        <v>0</v>
      </c>
      <c r="DH13" s="28">
        <f ca="1">IF(WEEKDAY(DH$6,2)&gt;5,"w",IF(ISERROR(VLOOKUP(DH$6,fériés,1,FALSE)),(SUM($H$1:DH$1)&gt;SUM($F$8:$F12))*(SUM($H$1:DH$1)&lt;=SUM($F$8:$F13))*1,"F"))</f>
        <v>0</v>
      </c>
      <c r="DI13" s="28">
        <f ca="1">IF(WEEKDAY(DI$6,2)&gt;5,"w",IF(ISERROR(VLOOKUP(DI$6,fériés,1,FALSE)),(SUM($H$1:DI$1)&gt;SUM($F$8:$F12))*(SUM($H$1:DI$1)&lt;=SUM($F$8:$F13))*1,"F"))</f>
        <v>0</v>
      </c>
      <c r="DJ13" s="28">
        <f ca="1">IF(WEEKDAY(DJ$6,2)&gt;5,"w",IF(ISERROR(VLOOKUP(DJ$6,fériés,1,FALSE)),(SUM($H$1:DJ$1)&gt;SUM($F$8:$F12))*(SUM($H$1:DJ$1)&lt;=SUM($F$8:$F13))*1,"F"))</f>
        <v>0</v>
      </c>
      <c r="DK13" s="28">
        <f ca="1">IF(WEEKDAY(DK$6,2)&gt;5,"w",IF(ISERROR(VLOOKUP(DK$6,fériés,1,FALSE)),(SUM($H$1:DK$1)&gt;SUM($F$8:$F12))*(SUM($H$1:DK$1)&lt;=SUM($F$8:$F13))*1,"F"))</f>
        <v>0</v>
      </c>
      <c r="DL13" s="28">
        <f ca="1">IF(WEEKDAY(DL$6,2)&gt;5,"w",IF(ISERROR(VLOOKUP(DL$6,fériés,1,FALSE)),(SUM($H$1:DL$1)&gt;SUM($F$8:$F12))*(SUM($H$1:DL$1)&lt;=SUM($F$8:$F13))*1,"F"))</f>
        <v>0</v>
      </c>
      <c r="DM13" s="28">
        <f ca="1">IF(WEEKDAY(DM$6,2)&gt;5,"w",IF(ISERROR(VLOOKUP(DM$6,fériés,1,FALSE)),(SUM($H$1:DM$1)&gt;SUM($F$8:$F12))*(SUM($H$1:DM$1)&lt;=SUM($F$8:$F13))*1,"F"))</f>
        <v>0</v>
      </c>
      <c r="DN13" s="28">
        <f ca="1">IF(WEEKDAY(DN$6,2)&gt;5,"w",IF(ISERROR(VLOOKUP(DN$6,fériés,1,FALSE)),(SUM($H$1:DN$1)&gt;SUM($F$8:$F12))*(SUM($H$1:DN$1)&lt;=SUM($F$8:$F13))*1,"F"))</f>
        <v>0</v>
      </c>
      <c r="DO13" s="28">
        <f ca="1">IF(WEEKDAY(DO$6,2)&gt;5,"w",IF(ISERROR(VLOOKUP(DO$6,fériés,1,FALSE)),(SUM($H$1:DO$1)&gt;SUM($F$8:$F12))*(SUM($H$1:DO$1)&lt;=SUM($F$8:$F13))*1,"F"))</f>
        <v>0</v>
      </c>
      <c r="DP13" s="28">
        <f ca="1">IF(WEEKDAY(DP$6,2)&gt;5,"w",IF(ISERROR(VLOOKUP(DP$6,fériés,1,FALSE)),(SUM($H$1:DP$1)&gt;SUM($F$8:$F12))*(SUM($H$1:DP$1)&lt;=SUM($F$8:$F13))*1,"F"))</f>
        <v>0</v>
      </c>
      <c r="DQ13" s="28">
        <f ca="1">IF(WEEKDAY(DQ$6,2)&gt;5,"w",IF(ISERROR(VLOOKUP(DQ$6,fériés,1,FALSE)),(SUM($H$1:DQ$1)&gt;SUM($F$8:$F12))*(SUM($H$1:DQ$1)&lt;=SUM($F$8:$F13))*1,"F"))</f>
        <v>0</v>
      </c>
      <c r="DR13" s="28">
        <f ca="1">IF(WEEKDAY(DR$6,2)&gt;5,"w",IF(ISERROR(VLOOKUP(DR$6,fériés,1,FALSE)),(SUM($H$1:DR$1)&gt;SUM($F$8:$F12))*(SUM($H$1:DR$1)&lt;=SUM($F$8:$F13))*1,"F"))</f>
        <v>0</v>
      </c>
      <c r="DS13" s="28">
        <f ca="1">IF(WEEKDAY(DS$6,2)&gt;5,"w",IF(ISERROR(VLOOKUP(DS$6,fériés,1,FALSE)),(SUM($H$1:DS$1)&gt;SUM($F$8:$F12))*(SUM($H$1:DS$1)&lt;=SUM($F$8:$F13))*1,"F"))</f>
        <v>0</v>
      </c>
      <c r="DT13" s="28">
        <f ca="1">IF(WEEKDAY(DT$6,2)&gt;5,"w",IF(ISERROR(VLOOKUP(DT$6,fériés,1,FALSE)),(SUM($H$1:DT$1)&gt;SUM($F$8:$F12))*(SUM($H$1:DT$1)&lt;=SUM($F$8:$F13))*1,"F"))</f>
        <v>0</v>
      </c>
      <c r="DU13" s="28">
        <f ca="1">IF(WEEKDAY(DU$6,2)&gt;5,"w",IF(ISERROR(VLOOKUP(DU$6,fériés,1,FALSE)),(SUM($H$1:DU$1)&gt;SUM($F$8:$F12))*(SUM($H$1:DU$1)&lt;=SUM($F$8:$F13))*1,"F"))</f>
        <v>0</v>
      </c>
      <c r="DV13" s="28">
        <f ca="1">IF(WEEKDAY(DV$6,2)&gt;5,"w",IF(ISERROR(VLOOKUP(DV$6,fériés,1,FALSE)),(SUM($H$1:DV$1)&gt;SUM($F$8:$F12))*(SUM($H$1:DV$1)&lt;=SUM($F$8:$F13))*1,"F"))</f>
        <v>0</v>
      </c>
      <c r="DW13" s="28">
        <f ca="1">IF(WEEKDAY(DW$6,2)&gt;5,"w",IF(ISERROR(VLOOKUP(DW$6,fériés,1,FALSE)),(SUM($H$1:DW$1)&gt;SUM($F$8:$F12))*(SUM($H$1:DW$1)&lt;=SUM($F$8:$F13))*1,"F"))</f>
        <v>0</v>
      </c>
      <c r="DX13" s="28">
        <f ca="1">IF(WEEKDAY(DX$6,2)&gt;5,"w",IF(ISERROR(VLOOKUP(DX$6,fériés,1,FALSE)),(SUM($H$1:DX$1)&gt;SUM($F$8:$F12))*(SUM($H$1:DX$1)&lt;=SUM($F$8:$F13))*1,"F"))</f>
        <v>0</v>
      </c>
      <c r="DY13" s="28">
        <f ca="1">IF(WEEKDAY(DY$6,2)&gt;5,"w",IF(ISERROR(VLOOKUP(DY$6,fériés,1,FALSE)),(SUM($H$1:DY$1)&gt;SUM($F$8:$F12))*(SUM($H$1:DY$1)&lt;=SUM($F$8:$F13))*1,"F"))</f>
        <v>0</v>
      </c>
      <c r="DZ13" s="28">
        <f ca="1">IF(WEEKDAY(DZ$6,2)&gt;5,"w",IF(ISERROR(VLOOKUP(DZ$6,fériés,1,FALSE)),(SUM($H$1:DZ$1)&gt;SUM($F$8:$F12))*(SUM($H$1:DZ$1)&lt;=SUM($F$8:$F13))*1,"F"))</f>
        <v>0</v>
      </c>
      <c r="EA13" s="28">
        <f ca="1">IF(WEEKDAY(EA$6,2)&gt;5,"w",IF(ISERROR(VLOOKUP(EA$6,fériés,1,FALSE)),(SUM($H$1:EA$1)&gt;SUM($F$8:$F12))*(SUM($H$1:EA$1)&lt;=SUM($F$8:$F13))*1,"F"))</f>
        <v>0</v>
      </c>
      <c r="EB13" s="28">
        <f ca="1">IF(WEEKDAY(EB$6,2)&gt;5,"w",IF(ISERROR(VLOOKUP(EB$6,fériés,1,FALSE)),(SUM($H$1:EB$1)&gt;SUM($F$8:$F12))*(SUM($H$1:EB$1)&lt;=SUM($F$8:$F13))*1,"F"))</f>
        <v>0</v>
      </c>
      <c r="EC13" s="28">
        <f ca="1">IF(WEEKDAY(EC$6,2)&gt;5,"w",IF(ISERROR(VLOOKUP(EC$6,fériés,1,FALSE)),(SUM($H$1:EC$1)&gt;SUM($F$8:$F12))*(SUM($H$1:EC$1)&lt;=SUM($F$8:$F13))*1,"F"))</f>
        <v>0</v>
      </c>
      <c r="ED13" s="28">
        <f ca="1">IF(WEEKDAY(ED$6,2)&gt;5,"w",IF(ISERROR(VLOOKUP(ED$6,fériés,1,FALSE)),(SUM($H$1:ED$1)&gt;SUM($F$8:$F12))*(SUM($H$1:ED$1)&lt;=SUM($F$8:$F13))*1,"F"))</f>
        <v>0</v>
      </c>
      <c r="EE13" s="28">
        <f ca="1">IF(WEEKDAY(EE$6,2)&gt;5,"w",IF(ISERROR(VLOOKUP(EE$6,fériés,1,FALSE)),(SUM($H$1:EE$1)&gt;SUM($F$8:$F12))*(SUM($H$1:EE$1)&lt;=SUM($F$8:$F13))*1,"F"))</f>
        <v>0</v>
      </c>
      <c r="EF13" s="28" t="str">
        <f ca="1">IF(WEEKDAY(EF$6,2)&gt;5,"w",IF(ISERROR(VLOOKUP(EF$6,fériés,1,FALSE)),(SUM($H$1:EF$1)&gt;SUM($F$8:$F12))*(SUM($H$1:EF$1)&lt;=SUM($F$8:$F13))*1,"F"))</f>
        <v>w</v>
      </c>
      <c r="EG13" s="28" t="str">
        <f ca="1">IF(WEEKDAY(EG$6,2)&gt;5,"w",IF(ISERROR(VLOOKUP(EG$6,fériés,1,FALSE)),(SUM($H$1:EG$1)&gt;SUM($F$8:$F12))*(SUM($H$1:EG$1)&lt;=SUM($F$8:$F13))*1,"F"))</f>
        <v>w</v>
      </c>
      <c r="EH13" s="28" t="str">
        <f ca="1">IF(WEEKDAY(EH$6,2)&gt;5,"w",IF(ISERROR(VLOOKUP(EH$6,fériés,1,FALSE)),(SUM($H$1:EH$1)&gt;SUM($F$8:$F12))*(SUM($H$1:EH$1)&lt;=SUM($F$8:$F13))*1,"F"))</f>
        <v>w</v>
      </c>
      <c r="EI13" s="28" t="str">
        <f ca="1">IF(WEEKDAY(EI$6,2)&gt;5,"w",IF(ISERROR(VLOOKUP(EI$6,fériés,1,FALSE)),(SUM($H$1:EI$1)&gt;SUM($F$8:$F12))*(SUM($H$1:EI$1)&lt;=SUM($F$8:$F13))*1,"F"))</f>
        <v>w</v>
      </c>
      <c r="EJ13" s="28" t="str">
        <f ca="1">IF(WEEKDAY(EJ$6,2)&gt;5,"w",IF(ISERROR(VLOOKUP(EJ$6,fériés,1,FALSE)),(SUM($H$1:EJ$1)&gt;SUM($F$8:$F12))*(SUM($H$1:EJ$1)&lt;=SUM($F$8:$F13))*1,"F"))</f>
        <v>w</v>
      </c>
      <c r="EK13" s="28" t="str">
        <f ca="1">IF(WEEKDAY(EK$6,2)&gt;5,"w",IF(ISERROR(VLOOKUP(EK$6,fériés,1,FALSE)),(SUM($H$1:EK$1)&gt;SUM($F$8:$F12))*(SUM($H$1:EK$1)&lt;=SUM($F$8:$F13))*1,"F"))</f>
        <v>w</v>
      </c>
      <c r="EL13" s="28" t="str">
        <f ca="1">IF(WEEKDAY(EL$6,2)&gt;5,"w",IF(ISERROR(VLOOKUP(EL$6,fériés,1,FALSE)),(SUM($H$1:EL$1)&gt;SUM($F$8:$F12))*(SUM($H$1:EL$1)&lt;=SUM($F$8:$F13))*1,"F"))</f>
        <v>w</v>
      </c>
      <c r="EM13" s="28" t="str">
        <f ca="1">IF(WEEKDAY(EM$6,2)&gt;5,"w",IF(ISERROR(VLOOKUP(EM$6,fériés,1,FALSE)),(SUM($H$1:EM$1)&gt;SUM($F$8:$F12))*(SUM($H$1:EM$1)&lt;=SUM($F$8:$F13))*1,"F"))</f>
        <v>w</v>
      </c>
      <c r="EN13" s="28" t="str">
        <f ca="1">IF(WEEKDAY(EN$6,2)&gt;5,"w",IF(ISERROR(VLOOKUP(EN$6,fériés,1,FALSE)),(SUM($H$1:EN$1)&gt;SUM($F$8:$F12))*(SUM($H$1:EN$1)&lt;=SUM($F$8:$F13))*1,"F"))</f>
        <v>w</v>
      </c>
      <c r="EO13" s="28" t="str">
        <f ca="1">IF(WEEKDAY(EO$6,2)&gt;5,"w",IF(ISERROR(VLOOKUP(EO$6,fériés,1,FALSE)),(SUM($H$1:EO$1)&gt;SUM($F$8:$F12))*(SUM($H$1:EO$1)&lt;=SUM($F$8:$F13))*1,"F"))</f>
        <v>w</v>
      </c>
      <c r="EP13" s="28" t="str">
        <f ca="1">IF(WEEKDAY(EP$6,2)&gt;5,"w",IF(ISERROR(VLOOKUP(EP$6,fériés,1,FALSE)),(SUM($H$1:EP$1)&gt;SUM($F$8:$F12))*(SUM($H$1:EP$1)&lt;=SUM($F$8:$F13))*1,"F"))</f>
        <v>w</v>
      </c>
      <c r="EQ13" s="28" t="str">
        <f ca="1">IF(WEEKDAY(EQ$6,2)&gt;5,"w",IF(ISERROR(VLOOKUP(EQ$6,fériés,1,FALSE)),(SUM($H$1:EQ$1)&gt;SUM($F$8:$F12))*(SUM($H$1:EQ$1)&lt;=SUM($F$8:$F13))*1,"F"))</f>
        <v>w</v>
      </c>
      <c r="ER13" s="28" t="str">
        <f ca="1">IF(WEEKDAY(ER$6,2)&gt;5,"w",IF(ISERROR(VLOOKUP(ER$6,fériés,1,FALSE)),(SUM($H$1:ER$1)&gt;SUM($F$8:$F12))*(SUM($H$1:ER$1)&lt;=SUM($F$8:$F13))*1,"F"))</f>
        <v>w</v>
      </c>
      <c r="ES13" s="28" t="str">
        <f ca="1">IF(WEEKDAY(ES$6,2)&gt;5,"w",IF(ISERROR(VLOOKUP(ES$6,fériés,1,FALSE)),(SUM($H$1:ES$1)&gt;SUM($F$8:$F12))*(SUM($H$1:ES$1)&lt;=SUM($F$8:$F13))*1,"F"))</f>
        <v>w</v>
      </c>
      <c r="ET13" s="28" t="str">
        <f ca="1">IF(WEEKDAY(ET$6,2)&gt;5,"w",IF(ISERROR(VLOOKUP(ET$6,fériés,1,FALSE)),(SUM($H$1:ET$1)&gt;SUM($F$8:$F12))*(SUM($H$1:ET$1)&lt;=SUM($F$8:$F13))*1,"F"))</f>
        <v>w</v>
      </c>
      <c r="EU13" s="28" t="str">
        <f ca="1">IF(WEEKDAY(EU$6,2)&gt;5,"w",IF(ISERROR(VLOOKUP(EU$6,fériés,1,FALSE)),(SUM($H$1:EU$1)&gt;SUM($F$8:$F12))*(SUM($H$1:EU$1)&lt;=SUM($F$8:$F13))*1,"F"))</f>
        <v>w</v>
      </c>
      <c r="EV13" s="28" t="str">
        <f ca="1">IF(WEEKDAY(EV$6,2)&gt;5,"w",IF(ISERROR(VLOOKUP(EV$6,fériés,1,FALSE)),(SUM($H$1:EV$1)&gt;SUM($F$8:$F12))*(SUM($H$1:EV$1)&lt;=SUM($F$8:$F13))*1,"F"))</f>
        <v>w</v>
      </c>
      <c r="EW13" s="28" t="str">
        <f ca="1">IF(WEEKDAY(EW$6,2)&gt;5,"w",IF(ISERROR(VLOOKUP(EW$6,fériés,1,FALSE)),(SUM($H$1:EW$1)&gt;SUM($F$8:$F12))*(SUM($H$1:EW$1)&lt;=SUM($F$8:$F13))*1,"F"))</f>
        <v>w</v>
      </c>
      <c r="EX13" s="28" t="str">
        <f ca="1">IF(WEEKDAY(EX$6,2)&gt;5,"w",IF(ISERROR(VLOOKUP(EX$6,fériés,1,FALSE)),(SUM($H$1:EX$1)&gt;SUM($F$8:$F12))*(SUM($H$1:EX$1)&lt;=SUM($F$8:$F13))*1,"F"))</f>
        <v>w</v>
      </c>
      <c r="EY13" s="28" t="str">
        <f ca="1">IF(WEEKDAY(EY$6,2)&gt;5,"w",IF(ISERROR(VLOOKUP(EY$6,fériés,1,FALSE)),(SUM($H$1:EY$1)&gt;SUM($F$8:$F12))*(SUM($H$1:EY$1)&lt;=SUM($F$8:$F13))*1,"F"))</f>
        <v>w</v>
      </c>
      <c r="EZ13" s="28">
        <f ca="1">IF(WEEKDAY(EZ$6,2)&gt;5,"w",IF(ISERROR(VLOOKUP(EZ$6,fériés,1,FALSE)),(SUM($H$1:EZ$1)&gt;SUM($F$8:$F12))*(SUM($H$1:EZ$1)&lt;=SUM($F$8:$F13))*1,"F"))</f>
        <v>0</v>
      </c>
      <c r="FA13" s="28">
        <f ca="1">IF(WEEKDAY(FA$6,2)&gt;5,"w",IF(ISERROR(VLOOKUP(FA$6,fériés,1,FALSE)),(SUM($H$1:FA$1)&gt;SUM($F$8:$F12))*(SUM($H$1:FA$1)&lt;=SUM($F$8:$F13))*1,"F"))</f>
        <v>0</v>
      </c>
      <c r="FB13" s="28">
        <f ca="1">IF(WEEKDAY(FB$6,2)&gt;5,"w",IF(ISERROR(VLOOKUP(FB$6,fériés,1,FALSE)),(SUM($H$1:FB$1)&gt;SUM($F$8:$F12))*(SUM($H$1:FB$1)&lt;=SUM($F$8:$F13))*1,"F"))</f>
        <v>0</v>
      </c>
      <c r="FC13" s="28">
        <f ca="1">IF(WEEKDAY(FC$6,2)&gt;5,"w",IF(ISERROR(VLOOKUP(FC$6,fériés,1,FALSE)),(SUM($H$1:FC$1)&gt;SUM($F$8:$F12))*(SUM($H$1:FC$1)&lt;=SUM($F$8:$F13))*1,"F"))</f>
        <v>0</v>
      </c>
      <c r="FD13" s="28">
        <f ca="1">IF(WEEKDAY(FD$6,2)&gt;5,"w",IF(ISERROR(VLOOKUP(FD$6,fériés,1,FALSE)),(SUM($H$1:FD$1)&gt;SUM($F$8:$F12))*(SUM($H$1:FD$1)&lt;=SUM($F$8:$F13))*1,"F"))</f>
        <v>0</v>
      </c>
      <c r="FE13" s="28">
        <f ca="1">IF(WEEKDAY(FE$6,2)&gt;5,"w",IF(ISERROR(VLOOKUP(FE$6,fériés,1,FALSE)),(SUM($H$1:FE$1)&gt;SUM($F$8:$F12))*(SUM($H$1:FE$1)&lt;=SUM($F$8:$F13))*1,"F"))</f>
        <v>0</v>
      </c>
      <c r="FF13" s="28">
        <f ca="1">IF(WEEKDAY(FF$6,2)&gt;5,"w",IF(ISERROR(VLOOKUP(FF$6,fériés,1,FALSE)),(SUM($H$1:FF$1)&gt;SUM($F$8:$F12))*(SUM($H$1:FF$1)&lt;=SUM($F$8:$F13))*1,"F"))</f>
        <v>0</v>
      </c>
      <c r="FG13" s="28">
        <f ca="1">IF(WEEKDAY(FG$6,2)&gt;5,"w",IF(ISERROR(VLOOKUP(FG$6,fériés,1,FALSE)),(SUM($H$1:FG$1)&gt;SUM($F$8:$F12))*(SUM($H$1:FG$1)&lt;=SUM($F$8:$F13))*1,"F"))</f>
        <v>0</v>
      </c>
      <c r="FH13" s="28">
        <f ca="1">IF(WEEKDAY(FH$6,2)&gt;5,"w",IF(ISERROR(VLOOKUP(FH$6,fériés,1,FALSE)),(SUM($H$1:FH$1)&gt;SUM($F$8:$F12))*(SUM($H$1:FH$1)&lt;=SUM($F$8:$F13))*1,"F"))</f>
        <v>0</v>
      </c>
      <c r="FI13" s="28">
        <f ca="1">IF(WEEKDAY(FI$6,2)&gt;5,"w",IF(ISERROR(VLOOKUP(FI$6,fériés,1,FALSE)),(SUM($H$1:FI$1)&gt;SUM($F$8:$F12))*(SUM($H$1:FI$1)&lt;=SUM($F$8:$F13))*1,"F"))</f>
        <v>0</v>
      </c>
      <c r="FJ13" s="28">
        <f ca="1">IF(WEEKDAY(FJ$6,2)&gt;5,"w",IF(ISERROR(VLOOKUP(FJ$6,fériés,1,FALSE)),(SUM($H$1:FJ$1)&gt;SUM($F$8:$F12))*(SUM($H$1:FJ$1)&lt;=SUM($F$8:$F13))*1,"F"))</f>
        <v>0</v>
      </c>
      <c r="FK13" s="28">
        <f ca="1">IF(WEEKDAY(FK$6,2)&gt;5,"w",IF(ISERROR(VLOOKUP(FK$6,fériés,1,FALSE)),(SUM($H$1:FK$1)&gt;SUM($F$8:$F12))*(SUM($H$1:FK$1)&lt;=SUM($F$8:$F13))*1,"F"))</f>
        <v>0</v>
      </c>
      <c r="FL13" s="28">
        <f ca="1">IF(WEEKDAY(FL$6,2)&gt;5,"w",IF(ISERROR(VLOOKUP(FL$6,fériés,1,FALSE)),(SUM($H$1:FL$1)&gt;SUM($F$8:$F12))*(SUM($H$1:FL$1)&lt;=SUM($F$8:$F13))*1,"F"))</f>
        <v>0</v>
      </c>
      <c r="FM13" s="28">
        <f ca="1">IF(WEEKDAY(FM$6,2)&gt;5,"w",IF(ISERROR(VLOOKUP(FM$6,fériés,1,FALSE)),(SUM($H$1:FM$1)&gt;SUM($F$8:$F12))*(SUM($H$1:FM$1)&lt;=SUM($F$8:$F13))*1,"F"))</f>
        <v>0</v>
      </c>
      <c r="FN13" s="28">
        <f ca="1">IF(WEEKDAY(FN$6,2)&gt;5,"w",IF(ISERROR(VLOOKUP(FN$6,fériés,1,FALSE)),(SUM($H$1:FN$1)&gt;SUM($F$8:$F12))*(SUM($H$1:FN$1)&lt;=SUM($F$8:$F13))*1,"F"))</f>
        <v>0</v>
      </c>
      <c r="FO13" s="28">
        <f ca="1">IF(WEEKDAY(FO$6,2)&gt;5,"w",IF(ISERROR(VLOOKUP(FO$6,fériés,1,FALSE)),(SUM($H$1:FO$1)&gt;SUM($F$8:$F12))*(SUM($H$1:FO$1)&lt;=SUM($F$8:$F13))*1,"F"))</f>
        <v>0</v>
      </c>
      <c r="FP13" s="28">
        <f ca="1">IF(WEEKDAY(FP$6,2)&gt;5,"w",IF(ISERROR(VLOOKUP(FP$6,fériés,1,FALSE)),(SUM($H$1:FP$1)&gt;SUM($F$8:$F12))*(SUM($H$1:FP$1)&lt;=SUM($F$8:$F13))*1,"F"))</f>
        <v>0</v>
      </c>
      <c r="FQ13" s="28">
        <f ca="1">IF(WEEKDAY(FQ$6,2)&gt;5,"w",IF(ISERROR(VLOOKUP(FQ$6,fériés,1,FALSE)),(SUM($H$1:FQ$1)&gt;SUM($F$8:$F12))*(SUM($H$1:FQ$1)&lt;=SUM($F$8:$F13))*1,"F"))</f>
        <v>0</v>
      </c>
      <c r="FR13" s="28">
        <f ca="1">IF(WEEKDAY(FR$6,2)&gt;5,"w",IF(ISERROR(VLOOKUP(FR$6,fériés,1,FALSE)),(SUM($H$1:FR$1)&gt;SUM($F$8:$F12))*(SUM($H$1:FR$1)&lt;=SUM($F$8:$F13))*1,"F"))</f>
        <v>0</v>
      </c>
      <c r="FS13" s="28">
        <f ca="1">IF(WEEKDAY(FS$6,2)&gt;5,"w",IF(ISERROR(VLOOKUP(FS$6,fériés,1,FALSE)),(SUM($H$1:FS$1)&gt;SUM($F$8:$F12))*(SUM($H$1:FS$1)&lt;=SUM($F$8:$F13))*1,"F"))</f>
        <v>0</v>
      </c>
      <c r="FT13" s="28">
        <f ca="1">IF(WEEKDAY(FT$6,2)&gt;5,"w",IF(ISERROR(VLOOKUP(FT$6,fériés,1,FALSE)),(SUM($H$1:FT$1)&gt;SUM($F$8:$F12))*(SUM($H$1:FT$1)&lt;=SUM($F$8:$F13))*1,"F"))</f>
        <v>0</v>
      </c>
      <c r="FU13" s="28">
        <f ca="1">IF(WEEKDAY(FU$6,2)&gt;5,"w",IF(ISERROR(VLOOKUP(FU$6,fériés,1,FALSE)),(SUM($H$1:FU$1)&gt;SUM($F$8:$F12))*(SUM($H$1:FU$1)&lt;=SUM($F$8:$F13))*1,"F"))</f>
        <v>0</v>
      </c>
      <c r="FV13" s="28">
        <f ca="1">IF(WEEKDAY(FV$6,2)&gt;5,"w",IF(ISERROR(VLOOKUP(FV$6,fériés,1,FALSE)),(SUM($H$1:FV$1)&gt;SUM($F$8:$F12))*(SUM($H$1:FV$1)&lt;=SUM($F$8:$F13))*1,"F"))</f>
        <v>0</v>
      </c>
      <c r="FW13" s="28">
        <f ca="1">IF(WEEKDAY(FW$6,2)&gt;5,"w",IF(ISERROR(VLOOKUP(FW$6,fériés,1,FALSE)),(SUM($H$1:FW$1)&gt;SUM($F$8:$F12))*(SUM($H$1:FW$1)&lt;=SUM($F$8:$F13))*1,"F"))</f>
        <v>0</v>
      </c>
      <c r="FX13" s="28">
        <f ca="1">IF(WEEKDAY(FX$6,2)&gt;5,"w",IF(ISERROR(VLOOKUP(FX$6,fériés,1,FALSE)),(SUM($H$1:FX$1)&gt;SUM($F$8:$F12))*(SUM($H$1:FX$1)&lt;=SUM($F$8:$F13))*1,"F"))</f>
        <v>0</v>
      </c>
      <c r="FY13" s="28">
        <f ca="1">IF(WEEKDAY(FY$6,2)&gt;5,"w",IF(ISERROR(VLOOKUP(FY$6,fériés,1,FALSE)),(SUM($H$1:FY$1)&gt;SUM($F$8:$F12))*(SUM($H$1:FY$1)&lt;=SUM($F$8:$F13))*1,"F"))</f>
        <v>0</v>
      </c>
      <c r="FZ13" s="28">
        <f ca="1">IF(WEEKDAY(FZ$6,2)&gt;5,"w",IF(ISERROR(VLOOKUP(FZ$6,fériés,1,FALSE)),(SUM($H$1:FZ$1)&gt;SUM($F$8:$F12))*(SUM($H$1:FZ$1)&lt;=SUM($F$8:$F13))*1,"F"))</f>
        <v>0</v>
      </c>
      <c r="GA13" s="28">
        <f ca="1">IF(WEEKDAY(GA$6,2)&gt;5,"w",IF(ISERROR(VLOOKUP(GA$6,fériés,1,FALSE)),(SUM($H$1:GA$1)&gt;SUM($F$8:$F12))*(SUM($H$1:GA$1)&lt;=SUM($F$8:$F13))*1,"F"))</f>
        <v>0</v>
      </c>
      <c r="GB13" s="28">
        <f ca="1">IF(WEEKDAY(GB$6,2)&gt;5,"w",IF(ISERROR(VLOOKUP(GB$6,fériés,1,FALSE)),(SUM($H$1:GB$1)&gt;SUM($F$8:$F12))*(SUM($H$1:GB$1)&lt;=SUM($F$8:$F13))*1,"F"))</f>
        <v>0</v>
      </c>
      <c r="GC13" s="28">
        <f ca="1">IF(WEEKDAY(GC$6,2)&gt;5,"w",IF(ISERROR(VLOOKUP(GC$6,fériés,1,FALSE)),(SUM($H$1:GC$1)&gt;SUM($F$8:$F12))*(SUM($H$1:GC$1)&lt;=SUM($F$8:$F13))*1,"F"))</f>
        <v>0</v>
      </c>
      <c r="GD13" s="28">
        <f ca="1">IF(WEEKDAY(GD$6,2)&gt;5,"w",IF(ISERROR(VLOOKUP(GD$6,fériés,1,FALSE)),(SUM($H$1:GD$1)&gt;SUM($F$8:$F12))*(SUM($H$1:GD$1)&lt;=SUM($F$8:$F13))*1,"F"))</f>
        <v>0</v>
      </c>
      <c r="GE13" s="28">
        <f ca="1">IF(WEEKDAY(GE$6,2)&gt;5,"w",IF(ISERROR(VLOOKUP(GE$6,fériés,1,FALSE)),(SUM($H$1:GE$1)&gt;SUM($F$8:$F12))*(SUM($H$1:GE$1)&lt;=SUM($F$8:$F13))*1,"F"))</f>
        <v>0</v>
      </c>
      <c r="GF13" s="28">
        <f ca="1">IF(WEEKDAY(GF$6,2)&gt;5,"w",IF(ISERROR(VLOOKUP(GF$6,fériés,1,FALSE)),(SUM($H$1:GF$1)&gt;SUM($F$8:$F12))*(SUM($H$1:GF$1)&lt;=SUM($F$8:$F13))*1,"F"))</f>
        <v>0</v>
      </c>
      <c r="GG13" s="28">
        <f ca="1">IF(WEEKDAY(GG$6,2)&gt;5,"w",IF(ISERROR(VLOOKUP(GG$6,fériés,1,FALSE)),(SUM($H$1:GG$1)&gt;SUM($F$8:$F12))*(SUM($H$1:GG$1)&lt;=SUM($F$8:$F13))*1,"F"))</f>
        <v>0</v>
      </c>
      <c r="GH13" s="28">
        <f ca="1">IF(WEEKDAY(GH$6,2)&gt;5,"w",IF(ISERROR(VLOOKUP(GH$6,fériés,1,FALSE)),(SUM($H$1:GH$1)&gt;SUM($F$8:$F12))*(SUM($H$1:GH$1)&lt;=SUM($F$8:$F13))*1,"F"))</f>
        <v>0</v>
      </c>
      <c r="GI13" s="28">
        <f ca="1">IF(WEEKDAY(GI$6,2)&gt;5,"w",IF(ISERROR(VLOOKUP(GI$6,fériés,1,FALSE)),(SUM($H$1:GI$1)&gt;SUM($F$8:$F12))*(SUM($H$1:GI$1)&lt;=SUM($F$8:$F13))*1,"F"))</f>
        <v>0</v>
      </c>
      <c r="GJ13" s="28">
        <f ca="1">IF(WEEKDAY(GJ$6,2)&gt;5,"w",IF(ISERROR(VLOOKUP(GJ$6,fériés,1,FALSE)),(SUM($H$1:GJ$1)&gt;SUM($F$8:$F12))*(SUM($H$1:GJ$1)&lt;=SUM($F$8:$F13))*1,"F"))</f>
        <v>0</v>
      </c>
      <c r="GK13" s="28">
        <f ca="1">IF(WEEKDAY(GK$6,2)&gt;5,"w",IF(ISERROR(VLOOKUP(GK$6,fériés,1,FALSE)),(SUM($H$1:GK$1)&gt;SUM($F$8:$F12))*(SUM($H$1:GK$1)&lt;=SUM($F$8:$F13))*1,"F"))</f>
        <v>0</v>
      </c>
      <c r="GL13" s="28">
        <f ca="1">IF(WEEKDAY(GL$6,2)&gt;5,"w",IF(ISERROR(VLOOKUP(GL$6,fériés,1,FALSE)),(SUM($H$1:GL$1)&gt;SUM($F$8:$F12))*(SUM($H$1:GL$1)&lt;=SUM($F$8:$F13))*1,"F"))</f>
        <v>0</v>
      </c>
      <c r="GM13" s="28">
        <f ca="1">IF(WEEKDAY(GM$6,2)&gt;5,"w",IF(ISERROR(VLOOKUP(GM$6,fériés,1,FALSE)),(SUM($H$1:GM$1)&gt;SUM($F$8:$F12))*(SUM($H$1:GM$1)&lt;=SUM($F$8:$F13))*1,"F"))</f>
        <v>0</v>
      </c>
      <c r="GN13" s="28">
        <f ca="1">IF(WEEKDAY(GN$6,2)&gt;5,"w",IF(ISERROR(VLOOKUP(GN$6,fériés,1,FALSE)),(SUM($H$1:GN$1)&gt;SUM($F$8:$F12))*(SUM($H$1:GN$1)&lt;=SUM($F$8:$F13))*1,"F"))</f>
        <v>0</v>
      </c>
      <c r="GO13" s="28">
        <f ca="1">IF(WEEKDAY(GO$6,2)&gt;5,"w",IF(ISERROR(VLOOKUP(GO$6,fériés,1,FALSE)),(SUM($H$1:GO$1)&gt;SUM($F$8:$F12))*(SUM($H$1:GO$1)&lt;=SUM($F$8:$F13))*1,"F"))</f>
        <v>0</v>
      </c>
      <c r="GP13" s="28">
        <f ca="1">IF(WEEKDAY(GP$6,2)&gt;5,"w",IF(ISERROR(VLOOKUP(GP$6,fériés,1,FALSE)),(SUM($H$1:GP$1)&gt;SUM($F$8:$F12))*(SUM($H$1:GP$1)&lt;=SUM($F$8:$F13))*1,"F"))</f>
        <v>0</v>
      </c>
      <c r="GQ13" s="28">
        <f ca="1">IF(WEEKDAY(GQ$6,2)&gt;5,"w",IF(ISERROR(VLOOKUP(GQ$6,fériés,1,FALSE)),(SUM($H$1:GQ$1)&gt;SUM($F$8:$F12))*(SUM($H$1:GQ$1)&lt;=SUM($F$8:$F13))*1,"F"))</f>
        <v>0</v>
      </c>
      <c r="GR13" s="28">
        <f ca="1">IF(WEEKDAY(GR$6,2)&gt;5,"w",IF(ISERROR(VLOOKUP(GR$6,fériés,1,FALSE)),(SUM($H$1:GR$1)&gt;SUM($F$8:$F12))*(SUM($H$1:GR$1)&lt;=SUM($F$8:$F13))*1,"F"))</f>
        <v>0</v>
      </c>
      <c r="GS13" s="28">
        <f ca="1">IF(WEEKDAY(GS$6,2)&gt;5,"w",IF(ISERROR(VLOOKUP(GS$6,fériés,1,FALSE)),(SUM($H$1:GS$1)&gt;SUM($F$8:$F12))*(SUM($H$1:GS$1)&lt;=SUM($F$8:$F13))*1,"F"))</f>
        <v>0</v>
      </c>
      <c r="GT13" s="28">
        <f ca="1">IF(WEEKDAY(GT$6,2)&gt;5,"w",IF(ISERROR(VLOOKUP(GT$6,fériés,1,FALSE)),(SUM($H$1:GT$1)&gt;SUM($F$8:$F12))*(SUM($H$1:GT$1)&lt;=SUM($F$8:$F13))*1,"F"))</f>
        <v>0</v>
      </c>
      <c r="GU13" s="28">
        <f ca="1">IF(WEEKDAY(GU$6,2)&gt;5,"w",IF(ISERROR(VLOOKUP(GU$6,fériés,1,FALSE)),(SUM($H$1:GU$1)&gt;SUM($F$8:$F12))*(SUM($H$1:GU$1)&lt;=SUM($F$8:$F13))*1,"F"))</f>
        <v>0</v>
      </c>
      <c r="GV13" s="28">
        <f ca="1">IF(WEEKDAY(GV$6,2)&gt;5,"w",IF(ISERROR(VLOOKUP(GV$6,fériés,1,FALSE)),(SUM($H$1:GV$1)&gt;SUM($F$8:$F12))*(SUM($H$1:GV$1)&lt;=SUM($F$8:$F13))*1,"F"))</f>
        <v>0</v>
      </c>
      <c r="GW13" s="28">
        <f ca="1">IF(WEEKDAY(GW$6,2)&gt;5,"w",IF(ISERROR(VLOOKUP(GW$6,fériés,1,FALSE)),(SUM($H$1:GW$1)&gt;SUM($F$8:$F12))*(SUM($H$1:GW$1)&lt;=SUM($F$8:$F13))*1,"F"))</f>
        <v>0</v>
      </c>
      <c r="GX13" s="28" t="str">
        <f ca="1">IF(WEEKDAY(GX$6,2)&gt;5,"w",IF(ISERROR(VLOOKUP(GX$6,fériés,1,FALSE)),(SUM($H$1:GX$1)&gt;SUM($F$8:$F12))*(SUM($H$1:GX$1)&lt;=SUM($F$8:$F13))*1,"F"))</f>
        <v>w</v>
      </c>
      <c r="GY13" s="28" t="str">
        <f ca="1">IF(WEEKDAY(GY$6,2)&gt;5,"w",IF(ISERROR(VLOOKUP(GY$6,fériés,1,FALSE)),(SUM($H$1:GY$1)&gt;SUM($F$8:$F12))*(SUM($H$1:GY$1)&lt;=SUM($F$8:$F13))*1,"F"))</f>
        <v>w</v>
      </c>
      <c r="GZ13" s="28" t="str">
        <f ca="1">IF(WEEKDAY(GZ$6,2)&gt;5,"w",IF(ISERROR(VLOOKUP(GZ$6,fériés,1,FALSE)),(SUM($H$1:GZ$1)&gt;SUM($F$8:$F12))*(SUM($H$1:GZ$1)&lt;=SUM($F$8:$F13))*1,"F"))</f>
        <v>w</v>
      </c>
      <c r="HA13" s="28" t="str">
        <f ca="1">IF(WEEKDAY(HA$6,2)&gt;5,"w",IF(ISERROR(VLOOKUP(HA$6,fériés,1,FALSE)),(SUM($H$1:HA$1)&gt;SUM($F$8:$F12))*(SUM($H$1:HA$1)&lt;=SUM($F$8:$F13))*1,"F"))</f>
        <v>w</v>
      </c>
      <c r="HB13" s="28" t="str">
        <f ca="1">IF(WEEKDAY(HB$6,2)&gt;5,"w",IF(ISERROR(VLOOKUP(HB$6,fériés,1,FALSE)),(SUM($H$1:HB$1)&gt;SUM($F$8:$F12))*(SUM($H$1:HB$1)&lt;=SUM($F$8:$F13))*1,"F"))</f>
        <v>w</v>
      </c>
      <c r="HC13" s="28" t="str">
        <f ca="1">IF(WEEKDAY(HC$6,2)&gt;5,"w",IF(ISERROR(VLOOKUP(HC$6,fériés,1,FALSE)),(SUM($H$1:HC$1)&gt;SUM($F$8:$F12))*(SUM($H$1:HC$1)&lt;=SUM($F$8:$F13))*1,"F"))</f>
        <v>w</v>
      </c>
      <c r="HD13" s="28" t="str">
        <f ca="1">IF(WEEKDAY(HD$6,2)&gt;5,"w",IF(ISERROR(VLOOKUP(HD$6,fériés,1,FALSE)),(SUM($H$1:HD$1)&gt;SUM($F$8:$F12))*(SUM($H$1:HD$1)&lt;=SUM($F$8:$F13))*1,"F"))</f>
        <v>w</v>
      </c>
      <c r="HE13" s="28" t="str">
        <f ca="1">IF(WEEKDAY(HE$6,2)&gt;5,"w",IF(ISERROR(VLOOKUP(HE$6,fériés,1,FALSE)),(SUM($H$1:HE$1)&gt;SUM($F$8:$F12))*(SUM($H$1:HE$1)&lt;=SUM($F$8:$F13))*1,"F"))</f>
        <v>w</v>
      </c>
      <c r="HF13" s="28" t="str">
        <f ca="1">IF(WEEKDAY(HF$6,2)&gt;5,"w",IF(ISERROR(VLOOKUP(HF$6,fériés,1,FALSE)),(SUM($H$1:HF$1)&gt;SUM($F$8:$F12))*(SUM($H$1:HF$1)&lt;=SUM($F$8:$F13))*1,"F"))</f>
        <v>w</v>
      </c>
      <c r="HG13" s="28" t="str">
        <f ca="1">IF(WEEKDAY(HG$6,2)&gt;5,"w",IF(ISERROR(VLOOKUP(HG$6,fériés,1,FALSE)),(SUM($H$1:HG$1)&gt;SUM($F$8:$F12))*(SUM($H$1:HG$1)&lt;=SUM($F$8:$F13))*1,"F"))</f>
        <v>w</v>
      </c>
      <c r="HH13" s="28" t="str">
        <f ca="1">IF(WEEKDAY(HH$6,2)&gt;5,"w",IF(ISERROR(VLOOKUP(HH$6,fériés,1,FALSE)),(SUM($H$1:HH$1)&gt;SUM($F$8:$F12))*(SUM($H$1:HH$1)&lt;=SUM($F$8:$F13))*1,"F"))</f>
        <v>w</v>
      </c>
      <c r="HI13" s="28" t="str">
        <f ca="1">IF(WEEKDAY(HI$6,2)&gt;5,"w",IF(ISERROR(VLOOKUP(HI$6,fériés,1,FALSE)),(SUM($H$1:HI$1)&gt;SUM($F$8:$F12))*(SUM($H$1:HI$1)&lt;=SUM($F$8:$F13))*1,"F"))</f>
        <v>w</v>
      </c>
      <c r="HJ13" s="28" t="str">
        <f ca="1">IF(WEEKDAY(HJ$6,2)&gt;5,"w",IF(ISERROR(VLOOKUP(HJ$6,fériés,1,FALSE)),(SUM($H$1:HJ$1)&gt;SUM($F$8:$F12))*(SUM($H$1:HJ$1)&lt;=SUM($F$8:$F13))*1,"F"))</f>
        <v>w</v>
      </c>
      <c r="HK13" s="28" t="str">
        <f ca="1">IF(WEEKDAY(HK$6,2)&gt;5,"w",IF(ISERROR(VLOOKUP(HK$6,fériés,1,FALSE)),(SUM($H$1:HK$1)&gt;SUM($F$8:$F12))*(SUM($H$1:HK$1)&lt;=SUM($F$8:$F13))*1,"F"))</f>
        <v>w</v>
      </c>
      <c r="HL13" s="28" t="str">
        <f ca="1">IF(WEEKDAY(HL$6,2)&gt;5,"w",IF(ISERROR(VLOOKUP(HL$6,fériés,1,FALSE)),(SUM($H$1:HL$1)&gt;SUM($F$8:$F12))*(SUM($H$1:HL$1)&lt;=SUM($F$8:$F13))*1,"F"))</f>
        <v>w</v>
      </c>
      <c r="HM13" s="28" t="str">
        <f ca="1">IF(WEEKDAY(HM$6,2)&gt;5,"w",IF(ISERROR(VLOOKUP(HM$6,fériés,1,FALSE)),(SUM($H$1:HM$1)&gt;SUM($F$8:$F12))*(SUM($H$1:HM$1)&lt;=SUM($F$8:$F13))*1,"F"))</f>
        <v>w</v>
      </c>
      <c r="HN13" s="28" t="str">
        <f ca="1">IF(WEEKDAY(HN$6,2)&gt;5,"w",IF(ISERROR(VLOOKUP(HN$6,fériés,1,FALSE)),(SUM($H$1:HN$1)&gt;SUM($F$8:$F12))*(SUM($H$1:HN$1)&lt;=SUM($F$8:$F13))*1,"F"))</f>
        <v>w</v>
      </c>
      <c r="HO13" s="28" t="str">
        <f ca="1">IF(WEEKDAY(HO$6,2)&gt;5,"w",IF(ISERROR(VLOOKUP(HO$6,fériés,1,FALSE)),(SUM($H$1:HO$1)&gt;SUM($F$8:$F12))*(SUM($H$1:HO$1)&lt;=SUM($F$8:$F13))*1,"F"))</f>
        <v>w</v>
      </c>
      <c r="HP13" s="28" t="str">
        <f ca="1">IF(WEEKDAY(HP$6,2)&gt;5,"w",IF(ISERROR(VLOOKUP(HP$6,fériés,1,FALSE)),(SUM($H$1:HP$1)&gt;SUM($F$8:$F12))*(SUM($H$1:HP$1)&lt;=SUM($F$8:$F13))*1,"F"))</f>
        <v>w</v>
      </c>
      <c r="HQ13" s="28" t="str">
        <f ca="1">IF(WEEKDAY(HQ$6,2)&gt;5,"w",IF(ISERROR(VLOOKUP(HQ$6,fériés,1,FALSE)),(SUM($H$1:HQ$1)&gt;SUM($F$8:$F12))*(SUM($H$1:HQ$1)&lt;=SUM($F$8:$F13))*1,"F"))</f>
        <v>w</v>
      </c>
      <c r="HR13" s="28">
        <f ca="1">IF(WEEKDAY(HR$6,2)&gt;5,"w",IF(ISERROR(VLOOKUP(HR$6,fériés,1,FALSE)),(SUM($H$1:HR$1)&gt;SUM($F$8:$F12))*(SUM($H$1:HR$1)&lt;=SUM($F$8:$F13))*1,"F"))</f>
        <v>0</v>
      </c>
      <c r="HS13" s="28">
        <f ca="1">IF(WEEKDAY(HS$6,2)&gt;5,"w",IF(ISERROR(VLOOKUP(HS$6,fériés,1,FALSE)),(SUM($H$1:HS$1)&gt;SUM($F$8:$F12))*(SUM($H$1:HS$1)&lt;=SUM($F$8:$F13))*1,"F"))</f>
        <v>0</v>
      </c>
      <c r="HT13" s="28">
        <f ca="1">IF(WEEKDAY(HT$6,2)&gt;5,"w",IF(ISERROR(VLOOKUP(HT$6,fériés,1,FALSE)),(SUM($H$1:HT$1)&gt;SUM($F$8:$F12))*(SUM($H$1:HT$1)&lt;=SUM($F$8:$F13))*1,"F"))</f>
        <v>0</v>
      </c>
      <c r="HU13" s="28">
        <f ca="1">IF(WEEKDAY(HU$6,2)&gt;5,"w",IF(ISERROR(VLOOKUP(HU$6,fériés,1,FALSE)),(SUM($H$1:HU$1)&gt;SUM($F$8:$F12))*(SUM($H$1:HU$1)&lt;=SUM($F$8:$F13))*1,"F"))</f>
        <v>0</v>
      </c>
      <c r="HV13" s="28">
        <f ca="1">IF(WEEKDAY(HV$6,2)&gt;5,"w",IF(ISERROR(VLOOKUP(HV$6,fériés,1,FALSE)),(SUM($H$1:HV$1)&gt;SUM($F$8:$F12))*(SUM($H$1:HV$1)&lt;=SUM($F$8:$F13))*1,"F"))</f>
        <v>0</v>
      </c>
      <c r="HW13" s="28">
        <f ca="1">IF(WEEKDAY(HW$6,2)&gt;5,"w",IF(ISERROR(VLOOKUP(HW$6,fériés,1,FALSE)),(SUM($H$1:HW$1)&gt;SUM($F$8:$F12))*(SUM($H$1:HW$1)&lt;=SUM($F$8:$F13))*1,"F"))</f>
        <v>0</v>
      </c>
      <c r="HX13" s="28">
        <f ca="1">IF(WEEKDAY(HX$6,2)&gt;5,"w",IF(ISERROR(VLOOKUP(HX$6,fériés,1,FALSE)),(SUM($H$1:HX$1)&gt;SUM($F$8:$F12))*(SUM($H$1:HX$1)&lt;=SUM($F$8:$F13))*1,"F"))</f>
        <v>0</v>
      </c>
      <c r="HY13" s="28">
        <f ca="1">IF(WEEKDAY(HY$6,2)&gt;5,"w",IF(ISERROR(VLOOKUP(HY$6,fériés,1,FALSE)),(SUM($H$1:HY$1)&gt;SUM($F$8:$F12))*(SUM($H$1:HY$1)&lt;=SUM($F$8:$F13))*1,"F"))</f>
        <v>0</v>
      </c>
      <c r="HZ13" s="28">
        <f ca="1">IF(WEEKDAY(HZ$6,2)&gt;5,"w",IF(ISERROR(VLOOKUP(HZ$6,fériés,1,FALSE)),(SUM($H$1:HZ$1)&gt;SUM($F$8:$F12))*(SUM($H$1:HZ$1)&lt;=SUM($F$8:$F13))*1,"F"))</f>
        <v>0</v>
      </c>
      <c r="IA13" s="28">
        <f ca="1">IF(WEEKDAY(IA$6,2)&gt;5,"w",IF(ISERROR(VLOOKUP(IA$6,fériés,1,FALSE)),(SUM($H$1:IA$1)&gt;SUM($F$8:$F12))*(SUM($H$1:IA$1)&lt;=SUM($F$8:$F13))*1,"F"))</f>
        <v>0</v>
      </c>
      <c r="IB13" s="28">
        <f ca="1">IF(WEEKDAY(IB$6,2)&gt;5,"w",IF(ISERROR(VLOOKUP(IB$6,fériés,1,FALSE)),(SUM($H$1:IB$1)&gt;SUM($F$8:$F12))*(SUM($H$1:IB$1)&lt;=SUM($F$8:$F13))*1,"F"))</f>
        <v>0</v>
      </c>
      <c r="IC13" s="28">
        <f ca="1">IF(WEEKDAY(IC$6,2)&gt;5,"w",IF(ISERROR(VLOOKUP(IC$6,fériés,1,FALSE)),(SUM($H$1:IC$1)&gt;SUM($F$8:$F12))*(SUM($H$1:IC$1)&lt;=SUM($F$8:$F13))*1,"F"))</f>
        <v>0</v>
      </c>
      <c r="ID13" s="28">
        <f ca="1">IF(WEEKDAY(ID$6,2)&gt;5,"w",IF(ISERROR(VLOOKUP(ID$6,fériés,1,FALSE)),(SUM($H$1:ID$1)&gt;SUM($F$8:$F12))*(SUM($H$1:ID$1)&lt;=SUM($F$8:$F13))*1,"F"))</f>
        <v>0</v>
      </c>
      <c r="IE13" s="28">
        <f ca="1">IF(WEEKDAY(IE$6,2)&gt;5,"w",IF(ISERROR(VLOOKUP(IE$6,fériés,1,FALSE)),(SUM($H$1:IE$1)&gt;SUM($F$8:$F12))*(SUM($H$1:IE$1)&lt;=SUM($F$8:$F13))*1,"F"))</f>
        <v>0</v>
      </c>
      <c r="IF13" s="28">
        <f ca="1">IF(WEEKDAY(IF$6,2)&gt;5,"w",IF(ISERROR(VLOOKUP(IF$6,fériés,1,FALSE)),(SUM($H$1:IF$1)&gt;SUM($F$8:$F12))*(SUM($H$1:IF$1)&lt;=SUM($F$8:$F13))*1,"F"))</f>
        <v>0</v>
      </c>
      <c r="IG13" s="28">
        <f ca="1">IF(WEEKDAY(IG$6,2)&gt;5,"w",IF(ISERROR(VLOOKUP(IG$6,fériés,1,FALSE)),(SUM($H$1:IG$1)&gt;SUM($F$8:$F12))*(SUM($H$1:IG$1)&lt;=SUM($F$8:$F13))*1,"F"))</f>
        <v>0</v>
      </c>
      <c r="IH13" s="28">
        <f ca="1">IF(WEEKDAY(IH$6,2)&gt;5,"w",IF(ISERROR(VLOOKUP(IH$6,fériés,1,FALSE)),(SUM($H$1:IH$1)&gt;SUM($F$8:$F12))*(SUM($H$1:IH$1)&lt;=SUM($F$8:$F13))*1,"F"))</f>
        <v>0</v>
      </c>
      <c r="II13" s="28">
        <f ca="1">IF(WEEKDAY(II$6,2)&gt;5,"w",IF(ISERROR(VLOOKUP(II$6,fériés,1,FALSE)),(SUM($H$1:II$1)&gt;SUM($F$8:$F12))*(SUM($H$1:II$1)&lt;=SUM($F$8:$F13))*1,"F"))</f>
        <v>0</v>
      </c>
      <c r="IJ13" s="28">
        <f ca="1">IF(WEEKDAY(IJ$6,2)&gt;5,"w",IF(ISERROR(VLOOKUP(IJ$6,fériés,1,FALSE)),(SUM($H$1:IJ$1)&gt;SUM($F$8:$F12))*(SUM($H$1:IJ$1)&lt;=SUM($F$8:$F13))*1,"F"))</f>
        <v>0</v>
      </c>
      <c r="IK13" s="28">
        <f ca="1">IF(WEEKDAY(IK$6,2)&gt;5,"w",IF(ISERROR(VLOOKUP(IK$6,fériés,1,FALSE)),(SUM($H$1:IK$1)&gt;SUM($F$8:$F12))*(SUM($H$1:IK$1)&lt;=SUM($F$8:$F13))*1,"F"))</f>
        <v>0</v>
      </c>
      <c r="IL13" s="28">
        <f ca="1">IF(WEEKDAY(IL$6,2)&gt;5,"w",IF(ISERROR(VLOOKUP(IL$6,fériés,1,FALSE)),(SUM($H$1:IL$1)&gt;SUM($F$8:$F12))*(SUM($H$1:IL$1)&lt;=SUM($F$8:$F13))*1,"F"))</f>
        <v>0</v>
      </c>
      <c r="IM13" s="28">
        <f ca="1">IF(WEEKDAY(IM$6,2)&gt;5,"w",IF(ISERROR(VLOOKUP(IM$6,fériés,1,FALSE)),(SUM($H$1:IM$1)&gt;SUM($F$8:$F12))*(SUM($H$1:IM$1)&lt;=SUM($F$8:$F13))*1,"F"))</f>
        <v>0</v>
      </c>
      <c r="IN13" s="28">
        <f ca="1">IF(WEEKDAY(IN$6,2)&gt;5,"w",IF(ISERROR(VLOOKUP(IN$6,fériés,1,FALSE)),(SUM($H$1:IN$1)&gt;SUM($F$8:$F12))*(SUM($H$1:IN$1)&lt;=SUM($F$8:$F13))*1,"F"))</f>
        <v>0</v>
      </c>
      <c r="IO13" s="28">
        <f ca="1">IF(WEEKDAY(IO$6,2)&gt;5,"w",IF(ISERROR(VLOOKUP(IO$6,fériés,1,FALSE)),(SUM($H$1:IO$1)&gt;SUM($F$8:$F12))*(SUM($H$1:IO$1)&lt;=SUM($F$8:$F13))*1,"F"))</f>
        <v>0</v>
      </c>
      <c r="IP13" s="28">
        <f ca="1">IF(WEEKDAY(IP$6,2)&gt;5,"w",IF(ISERROR(VLOOKUP(IP$6,fériés,1,FALSE)),(SUM($H$1:IP$1)&gt;SUM($F$8:$F12))*(SUM($H$1:IP$1)&lt;=SUM($F$8:$F13))*1,"F"))</f>
        <v>0</v>
      </c>
      <c r="IQ13" s="28">
        <f ca="1">IF(WEEKDAY(IQ$6,2)&gt;5,"w",IF(ISERROR(VLOOKUP(IQ$6,fériés,1,FALSE)),(SUM($H$1:IQ$1)&gt;SUM($F$8:$F12))*(SUM($H$1:IQ$1)&lt;=SUM($F$8:$F13))*1,"F"))</f>
        <v>0</v>
      </c>
      <c r="IR13" s="28">
        <f ca="1">IF(WEEKDAY(IR$6,2)&gt;5,"w",IF(ISERROR(VLOOKUP(IR$6,fériés,1,FALSE)),(SUM($H$1:IR$1)&gt;SUM($F$8:$F12))*(SUM($H$1:IR$1)&lt;=SUM($F$8:$F13))*1,"F"))</f>
        <v>0</v>
      </c>
      <c r="IS13" s="28">
        <f ca="1">IF(WEEKDAY(IS$6,2)&gt;5,"w",IF(ISERROR(VLOOKUP(IS$6,fériés,1,FALSE)),(SUM($H$1:IS$1)&gt;SUM($F$8:$F12))*(SUM($H$1:IS$1)&lt;=SUM($F$8:$F13))*1,"F"))</f>
        <v>0</v>
      </c>
      <c r="IT13" s="28">
        <f ca="1">IF(WEEKDAY(IT$6,2)&gt;5,"w",IF(ISERROR(VLOOKUP(IT$6,fériés,1,FALSE)),(SUM($H$1:IT$1)&gt;SUM($F$8:$F12))*(SUM($H$1:IT$1)&lt;=SUM($F$8:$F13))*1,"F"))</f>
        <v>0</v>
      </c>
      <c r="IU13" s="28">
        <f ca="1">IF(WEEKDAY(IU$6,2)&gt;5,"w",IF(ISERROR(VLOOKUP(IU$6,fériés,1,FALSE)),(SUM($H$1:IU$1)&gt;SUM($F$8:$F12))*(SUM($H$1:IU$1)&lt;=SUM($F$8:$F13))*1,"F"))</f>
        <v>0</v>
      </c>
      <c r="IV13" s="28">
        <f ca="1">IF(WEEKDAY(IV$6,2)&gt;5,"w",IF(ISERROR(VLOOKUP(IV$6,fériés,1,FALSE)),(SUM($H$1:IV$1)&gt;SUM($F$8:$F12))*(SUM($H$1:IV$1)&lt;=SUM($F$8:$F13))*1,"F"))</f>
        <v>0</v>
      </c>
      <c r="IW13" s="28">
        <f ca="1">IF(WEEKDAY(IW$6,2)&gt;5,"w",IF(ISERROR(VLOOKUP(IW$6,fériés,1,FALSE)),(SUM($H$1:IW$1)&gt;SUM($F$8:$F12))*(SUM($H$1:IW$1)&lt;=SUM($F$8:$F13))*1,"F"))</f>
        <v>0</v>
      </c>
      <c r="IX13" s="28">
        <f ca="1">IF(WEEKDAY(IX$6,2)&gt;5,"w",IF(ISERROR(VLOOKUP(IX$6,fériés,1,FALSE)),(SUM($H$1:IX$1)&gt;SUM($F$8:$F12))*(SUM($H$1:IX$1)&lt;=SUM($F$8:$F13))*1,"F"))</f>
        <v>0</v>
      </c>
      <c r="IY13" s="28">
        <f ca="1">IF(WEEKDAY(IY$6,2)&gt;5,"w",IF(ISERROR(VLOOKUP(IY$6,fériés,1,FALSE)),(SUM($H$1:IY$1)&gt;SUM($F$8:$F12))*(SUM($H$1:IY$1)&lt;=SUM($F$8:$F13))*1,"F"))</f>
        <v>0</v>
      </c>
      <c r="IZ13" s="28">
        <f ca="1">IF(WEEKDAY(IZ$6,2)&gt;5,"w",IF(ISERROR(VLOOKUP(IZ$6,fériés,1,FALSE)),(SUM($H$1:IZ$1)&gt;SUM($F$8:$F12))*(SUM($H$1:IZ$1)&lt;=SUM($F$8:$F13))*1,"F"))</f>
        <v>0</v>
      </c>
      <c r="JA13" s="28">
        <f ca="1">IF(WEEKDAY(JA$6,2)&gt;5,"w",IF(ISERROR(VLOOKUP(JA$6,fériés,1,FALSE)),(SUM($H$1:JA$1)&gt;SUM($F$8:$F12))*(SUM($H$1:JA$1)&lt;=SUM($F$8:$F13))*1,"F"))</f>
        <v>0</v>
      </c>
      <c r="JB13" s="28">
        <f ca="1">IF(WEEKDAY(JB$6,2)&gt;5,"w",IF(ISERROR(VLOOKUP(JB$6,fériés,1,FALSE)),(SUM($H$1:JB$1)&gt;SUM($F$8:$F12))*(SUM($H$1:JB$1)&lt;=SUM($F$8:$F13))*1,"F"))</f>
        <v>0</v>
      </c>
      <c r="JC13" s="28">
        <f ca="1">IF(WEEKDAY(JC$6,2)&gt;5,"w",IF(ISERROR(VLOOKUP(JC$6,fériés,1,FALSE)),(SUM($H$1:JC$1)&gt;SUM($F$8:$F12))*(SUM($H$1:JC$1)&lt;=SUM($F$8:$F13))*1,"F"))</f>
        <v>0</v>
      </c>
      <c r="JD13" s="28">
        <f ca="1">IF(WEEKDAY(JD$6,2)&gt;5,"w",IF(ISERROR(VLOOKUP(JD$6,fériés,1,FALSE)),(SUM($H$1:JD$1)&gt;SUM($F$8:$F12))*(SUM($H$1:JD$1)&lt;=SUM($F$8:$F13))*1,"F"))</f>
        <v>0</v>
      </c>
      <c r="JE13" s="28">
        <f ca="1">IF(WEEKDAY(JE$6,2)&gt;5,"w",IF(ISERROR(VLOOKUP(JE$6,fériés,1,FALSE)),(SUM($H$1:JE$1)&gt;SUM($F$8:$F12))*(SUM($H$1:JE$1)&lt;=SUM($F$8:$F13))*1,"F"))</f>
        <v>0</v>
      </c>
      <c r="JF13" s="28">
        <f ca="1">IF(WEEKDAY(JF$6,2)&gt;5,"w",IF(ISERROR(VLOOKUP(JF$6,fériés,1,FALSE)),(SUM($H$1:JF$1)&gt;SUM($F$8:$F12))*(SUM($H$1:JF$1)&lt;=SUM($F$8:$F13))*1,"F"))</f>
        <v>0</v>
      </c>
      <c r="JG13" s="28">
        <f ca="1">IF(WEEKDAY(JG$6,2)&gt;5,"w",IF(ISERROR(VLOOKUP(JG$6,fériés,1,FALSE)),(SUM($H$1:JG$1)&gt;SUM($F$8:$F12))*(SUM($H$1:JG$1)&lt;=SUM($F$8:$F13))*1,"F"))</f>
        <v>0</v>
      </c>
      <c r="JH13" s="28">
        <f ca="1">IF(WEEKDAY(JH$6,2)&gt;5,"w",IF(ISERROR(VLOOKUP(JH$6,fériés,1,FALSE)),(SUM($H$1:JH$1)&gt;SUM($F$8:$F12))*(SUM($H$1:JH$1)&lt;=SUM($F$8:$F13))*1,"F"))</f>
        <v>0</v>
      </c>
      <c r="JI13" s="28">
        <f ca="1">IF(WEEKDAY(JI$6,2)&gt;5,"w",IF(ISERROR(VLOOKUP(JI$6,fériés,1,FALSE)),(SUM($H$1:JI$1)&gt;SUM($F$8:$F12))*(SUM($H$1:JI$1)&lt;=SUM($F$8:$F13))*1,"F"))</f>
        <v>0</v>
      </c>
      <c r="JJ13" s="28">
        <f ca="1">IF(WEEKDAY(JJ$6,2)&gt;5,"w",IF(ISERROR(VLOOKUP(JJ$6,fériés,1,FALSE)),(SUM($H$1:JJ$1)&gt;SUM($F$8:$F12))*(SUM($H$1:JJ$1)&lt;=SUM($F$8:$F13))*1,"F"))</f>
        <v>0</v>
      </c>
      <c r="JK13" s="28">
        <f ca="1">IF(WEEKDAY(JK$6,2)&gt;5,"w",IF(ISERROR(VLOOKUP(JK$6,fériés,1,FALSE)),(SUM($H$1:JK$1)&gt;SUM($F$8:$F12))*(SUM($H$1:JK$1)&lt;=SUM($F$8:$F13))*1,"F"))</f>
        <v>0</v>
      </c>
      <c r="JL13" s="28">
        <f ca="1">IF(WEEKDAY(JL$6,2)&gt;5,"w",IF(ISERROR(VLOOKUP(JL$6,fériés,1,FALSE)),(SUM($H$1:JL$1)&gt;SUM($F$8:$F12))*(SUM($H$1:JL$1)&lt;=SUM($F$8:$F13))*1,"F"))</f>
        <v>0</v>
      </c>
      <c r="JM13" s="28">
        <f ca="1">IF(WEEKDAY(JM$6,2)&gt;5,"w",IF(ISERROR(VLOOKUP(JM$6,fériés,1,FALSE)),(SUM($H$1:JM$1)&gt;SUM($F$8:$F12))*(SUM($H$1:JM$1)&lt;=SUM($F$8:$F13))*1,"F"))</f>
        <v>0</v>
      </c>
      <c r="JN13" s="28">
        <f ca="1">IF(WEEKDAY(JN$6,2)&gt;5,"w",IF(ISERROR(VLOOKUP(JN$6,fériés,1,FALSE)),(SUM($H$1:JN$1)&gt;SUM($F$8:$F12))*(SUM($H$1:JN$1)&lt;=SUM($F$8:$F13))*1,"F"))</f>
        <v>0</v>
      </c>
      <c r="JO13" s="28">
        <f ca="1">IF(WEEKDAY(JO$6,2)&gt;5,"w",IF(ISERROR(VLOOKUP(JO$6,fériés,1,FALSE)),(SUM($H$1:JO$1)&gt;SUM($F$8:$F12))*(SUM($H$1:JO$1)&lt;=SUM($F$8:$F13))*1,"F"))</f>
        <v>0</v>
      </c>
      <c r="JP13" s="28" t="str">
        <f ca="1">IF(WEEKDAY(JP$6,2)&gt;5,"w",IF(ISERROR(VLOOKUP(JP$6,fériés,1,FALSE)),(SUM($H$1:JP$1)&gt;SUM($F$8:$F12))*(SUM($H$1:JP$1)&lt;=SUM($F$8:$F13))*1,"F"))</f>
        <v>w</v>
      </c>
      <c r="JQ13" s="28" t="str">
        <f ca="1">IF(WEEKDAY(JQ$6,2)&gt;5,"w",IF(ISERROR(VLOOKUP(JQ$6,fériés,1,FALSE)),(SUM($H$1:JQ$1)&gt;SUM($F$8:$F12))*(SUM($H$1:JQ$1)&lt;=SUM($F$8:$F13))*1,"F"))</f>
        <v>w</v>
      </c>
      <c r="JR13" s="28" t="str">
        <f ca="1">IF(WEEKDAY(JR$6,2)&gt;5,"w",IF(ISERROR(VLOOKUP(JR$6,fériés,1,FALSE)),(SUM($H$1:JR$1)&gt;SUM($F$8:$F12))*(SUM($H$1:JR$1)&lt;=SUM($F$8:$F13))*1,"F"))</f>
        <v>w</v>
      </c>
      <c r="JS13" s="28" t="str">
        <f ca="1">IF(WEEKDAY(JS$6,2)&gt;5,"w",IF(ISERROR(VLOOKUP(JS$6,fériés,1,FALSE)),(SUM($H$1:JS$1)&gt;SUM($F$8:$F12))*(SUM($H$1:JS$1)&lt;=SUM($F$8:$F13))*1,"F"))</f>
        <v>w</v>
      </c>
      <c r="JT13" s="28" t="str">
        <f ca="1">IF(WEEKDAY(JT$6,2)&gt;5,"w",IF(ISERROR(VLOOKUP(JT$6,fériés,1,FALSE)),(SUM($H$1:JT$1)&gt;SUM($F$8:$F12))*(SUM($H$1:JT$1)&lt;=SUM($F$8:$F13))*1,"F"))</f>
        <v>w</v>
      </c>
      <c r="JU13" s="28" t="str">
        <f ca="1">IF(WEEKDAY(JU$6,2)&gt;5,"w",IF(ISERROR(VLOOKUP(JU$6,fériés,1,FALSE)),(SUM($H$1:JU$1)&gt;SUM($F$8:$F12))*(SUM($H$1:JU$1)&lt;=SUM($F$8:$F13))*1,"F"))</f>
        <v>w</v>
      </c>
      <c r="JV13" s="28" t="str">
        <f ca="1">IF(WEEKDAY(JV$6,2)&gt;5,"w",IF(ISERROR(VLOOKUP(JV$6,fériés,1,FALSE)),(SUM($H$1:JV$1)&gt;SUM($F$8:$F12))*(SUM($H$1:JV$1)&lt;=SUM($F$8:$F13))*1,"F"))</f>
        <v>w</v>
      </c>
      <c r="JW13" s="28" t="str">
        <f ca="1">IF(WEEKDAY(JW$6,2)&gt;5,"w",IF(ISERROR(VLOOKUP(JW$6,fériés,1,FALSE)),(SUM($H$1:JW$1)&gt;SUM($F$8:$F12))*(SUM($H$1:JW$1)&lt;=SUM($F$8:$F13))*1,"F"))</f>
        <v>w</v>
      </c>
      <c r="JX13" s="28" t="str">
        <f ca="1">IF(WEEKDAY(JX$6,2)&gt;5,"w",IF(ISERROR(VLOOKUP(JX$6,fériés,1,FALSE)),(SUM($H$1:JX$1)&gt;SUM($F$8:$F12))*(SUM($H$1:JX$1)&lt;=SUM($F$8:$F13))*1,"F"))</f>
        <v>w</v>
      </c>
      <c r="JY13" s="28" t="str">
        <f ca="1">IF(WEEKDAY(JY$6,2)&gt;5,"w",IF(ISERROR(VLOOKUP(JY$6,fériés,1,FALSE)),(SUM($H$1:JY$1)&gt;SUM($F$8:$F12))*(SUM($H$1:JY$1)&lt;=SUM($F$8:$F13))*1,"F"))</f>
        <v>w</v>
      </c>
      <c r="JZ13" s="28" t="str">
        <f ca="1">IF(WEEKDAY(JZ$6,2)&gt;5,"w",IF(ISERROR(VLOOKUP(JZ$6,fériés,1,FALSE)),(SUM($H$1:JZ$1)&gt;SUM($F$8:$F12))*(SUM($H$1:JZ$1)&lt;=SUM($F$8:$F13))*1,"F"))</f>
        <v>w</v>
      </c>
      <c r="KA13" s="28" t="str">
        <f ca="1">IF(WEEKDAY(KA$6,2)&gt;5,"w",IF(ISERROR(VLOOKUP(KA$6,fériés,1,FALSE)),(SUM($H$1:KA$1)&gt;SUM($F$8:$F12))*(SUM($H$1:KA$1)&lt;=SUM($F$8:$F13))*1,"F"))</f>
        <v>w</v>
      </c>
      <c r="KB13" s="28" t="str">
        <f ca="1">IF(WEEKDAY(KB$6,2)&gt;5,"w",IF(ISERROR(VLOOKUP(KB$6,fériés,1,FALSE)),(SUM($H$1:KB$1)&gt;SUM($F$8:$F12))*(SUM($H$1:KB$1)&lt;=SUM($F$8:$F13))*1,"F"))</f>
        <v>w</v>
      </c>
      <c r="KC13" s="28" t="str">
        <f ca="1">IF(WEEKDAY(KC$6,2)&gt;5,"w",IF(ISERROR(VLOOKUP(KC$6,fériés,1,FALSE)),(SUM($H$1:KC$1)&gt;SUM($F$8:$F12))*(SUM($H$1:KC$1)&lt;=SUM($F$8:$F13))*1,"F"))</f>
        <v>w</v>
      </c>
      <c r="KD13" s="28" t="str">
        <f ca="1">IF(WEEKDAY(KD$6,2)&gt;5,"w",IF(ISERROR(VLOOKUP(KD$6,fériés,1,FALSE)),(SUM($H$1:KD$1)&gt;SUM($F$8:$F12))*(SUM($H$1:KD$1)&lt;=SUM($F$8:$F13))*1,"F"))</f>
        <v>w</v>
      </c>
      <c r="KE13" s="28" t="str">
        <f ca="1">IF(WEEKDAY(KE$6,2)&gt;5,"w",IF(ISERROR(VLOOKUP(KE$6,fériés,1,FALSE)),(SUM($H$1:KE$1)&gt;SUM($F$8:$F12))*(SUM($H$1:KE$1)&lt;=SUM($F$8:$F13))*1,"F"))</f>
        <v>w</v>
      </c>
      <c r="KF13" s="28" t="str">
        <f ca="1">IF(WEEKDAY(KF$6,2)&gt;5,"w",IF(ISERROR(VLOOKUP(KF$6,fériés,1,FALSE)),(SUM($H$1:KF$1)&gt;SUM($F$8:$F12))*(SUM($H$1:KF$1)&lt;=SUM($F$8:$F13))*1,"F"))</f>
        <v>w</v>
      </c>
      <c r="KG13" s="28" t="str">
        <f ca="1">IF(WEEKDAY(KG$6,2)&gt;5,"w",IF(ISERROR(VLOOKUP(KG$6,fériés,1,FALSE)),(SUM($H$1:KG$1)&gt;SUM($F$8:$F12))*(SUM($H$1:KG$1)&lt;=SUM($F$8:$F13))*1,"F"))</f>
        <v>w</v>
      </c>
      <c r="KH13" s="28" t="str">
        <f ca="1">IF(WEEKDAY(KH$6,2)&gt;5,"w",IF(ISERROR(VLOOKUP(KH$6,fériés,1,FALSE)),(SUM($H$1:KH$1)&gt;SUM($F$8:$F12))*(SUM($H$1:KH$1)&lt;=SUM($F$8:$F13))*1,"F"))</f>
        <v>w</v>
      </c>
      <c r="KI13" s="28" t="str">
        <f ca="1">IF(WEEKDAY(KI$6,2)&gt;5,"w",IF(ISERROR(VLOOKUP(KI$6,fériés,1,FALSE)),(SUM($H$1:KI$1)&gt;SUM($F$8:$F12))*(SUM($H$1:KI$1)&lt;=SUM($F$8:$F13))*1,"F"))</f>
        <v>w</v>
      </c>
      <c r="KJ13" s="28">
        <f ca="1">IF(WEEKDAY(KJ$6,2)&gt;5,"w",IF(ISERROR(VLOOKUP(KJ$6,fériés,1,FALSE)),(SUM($H$1:KJ$1)&gt;SUM($F$8:$F12))*(SUM($H$1:KJ$1)&lt;=SUM($F$8:$F13))*1,"F"))</f>
        <v>0</v>
      </c>
      <c r="KK13" s="28">
        <f ca="1">IF(WEEKDAY(KK$6,2)&gt;5,"w",IF(ISERROR(VLOOKUP(KK$6,fériés,1,FALSE)),(SUM($H$1:KK$1)&gt;SUM($F$8:$F12))*(SUM($H$1:KK$1)&lt;=SUM($F$8:$F13))*1,"F"))</f>
        <v>0</v>
      </c>
      <c r="KL13" s="28">
        <f ca="1">IF(WEEKDAY(KL$6,2)&gt;5,"w",IF(ISERROR(VLOOKUP(KL$6,fériés,1,FALSE)),(SUM($H$1:KL$1)&gt;SUM($F$8:$F12))*(SUM($H$1:KL$1)&lt;=SUM($F$8:$F13))*1,"F"))</f>
        <v>0</v>
      </c>
      <c r="KM13" s="28">
        <f ca="1">IF(WEEKDAY(KM$6,2)&gt;5,"w",IF(ISERROR(VLOOKUP(KM$6,fériés,1,FALSE)),(SUM($H$1:KM$1)&gt;SUM($F$8:$F12))*(SUM($H$1:KM$1)&lt;=SUM($F$8:$F13))*1,"F"))</f>
        <v>0</v>
      </c>
      <c r="KN13" s="28">
        <f ca="1">IF(WEEKDAY(KN$6,2)&gt;5,"w",IF(ISERROR(VLOOKUP(KN$6,fériés,1,FALSE)),(SUM($H$1:KN$1)&gt;SUM($F$8:$F12))*(SUM($H$1:KN$1)&lt;=SUM($F$8:$F13))*1,"F"))</f>
        <v>0</v>
      </c>
      <c r="KO13" s="28">
        <f ca="1">IF(WEEKDAY(KO$6,2)&gt;5,"w",IF(ISERROR(VLOOKUP(KO$6,fériés,1,FALSE)),(SUM($H$1:KO$1)&gt;SUM($F$8:$F12))*(SUM($H$1:KO$1)&lt;=SUM($F$8:$F13))*1,"F"))</f>
        <v>0</v>
      </c>
      <c r="KP13" s="28">
        <f ca="1">IF(WEEKDAY(KP$6,2)&gt;5,"w",IF(ISERROR(VLOOKUP(KP$6,fériés,1,FALSE)),(SUM($H$1:KP$1)&gt;SUM($F$8:$F12))*(SUM($H$1:KP$1)&lt;=SUM($F$8:$F13))*1,"F"))</f>
        <v>0</v>
      </c>
      <c r="KQ13" s="28">
        <f ca="1">IF(WEEKDAY(KQ$6,2)&gt;5,"w",IF(ISERROR(VLOOKUP(KQ$6,fériés,1,FALSE)),(SUM($H$1:KQ$1)&gt;SUM($F$8:$F12))*(SUM($H$1:KQ$1)&lt;=SUM($F$8:$F13))*1,"F"))</f>
        <v>0</v>
      </c>
      <c r="KR13" s="28">
        <f ca="1">IF(WEEKDAY(KR$6,2)&gt;5,"w",IF(ISERROR(VLOOKUP(KR$6,fériés,1,FALSE)),(SUM($H$1:KR$1)&gt;SUM($F$8:$F12))*(SUM($H$1:KR$1)&lt;=SUM($F$8:$F13))*1,"F"))</f>
        <v>0</v>
      </c>
      <c r="KS13" s="28">
        <f ca="1">IF(WEEKDAY(KS$6,2)&gt;5,"w",IF(ISERROR(VLOOKUP(KS$6,fériés,1,FALSE)),(SUM($H$1:KS$1)&gt;SUM($F$8:$F12))*(SUM($H$1:KS$1)&lt;=SUM($F$8:$F13))*1,"F"))</f>
        <v>0</v>
      </c>
      <c r="KT13" s="28">
        <f ca="1">IF(WEEKDAY(KT$6,2)&gt;5,"w",IF(ISERROR(VLOOKUP(KT$6,fériés,1,FALSE)),(SUM($H$1:KT$1)&gt;SUM($F$8:$F12))*(SUM($H$1:KT$1)&lt;=SUM($F$8:$F13))*1,"F"))</f>
        <v>0</v>
      </c>
      <c r="KU13" s="28">
        <f ca="1">IF(WEEKDAY(KU$6,2)&gt;5,"w",IF(ISERROR(VLOOKUP(KU$6,fériés,1,FALSE)),(SUM($H$1:KU$1)&gt;SUM($F$8:$F12))*(SUM($H$1:KU$1)&lt;=SUM($F$8:$F13))*1,"F"))</f>
        <v>0</v>
      </c>
      <c r="KV13" s="28">
        <f ca="1">IF(WEEKDAY(KV$6,2)&gt;5,"w",IF(ISERROR(VLOOKUP(KV$6,fériés,1,FALSE)),(SUM($H$1:KV$1)&gt;SUM($F$8:$F12))*(SUM($H$1:KV$1)&lt;=SUM($F$8:$F13))*1,"F"))</f>
        <v>0</v>
      </c>
      <c r="KW13" s="28">
        <f ca="1">IF(WEEKDAY(KW$6,2)&gt;5,"w",IF(ISERROR(VLOOKUP(KW$6,fériés,1,FALSE)),(SUM($H$1:KW$1)&gt;SUM($F$8:$F12))*(SUM($H$1:KW$1)&lt;=SUM($F$8:$F13))*1,"F"))</f>
        <v>0</v>
      </c>
      <c r="KX13" s="28">
        <f ca="1">IF(WEEKDAY(KX$6,2)&gt;5,"w",IF(ISERROR(VLOOKUP(KX$6,fériés,1,FALSE)),(SUM($H$1:KX$1)&gt;SUM($F$8:$F12))*(SUM($H$1:KX$1)&lt;=SUM($F$8:$F13))*1,"F"))</f>
        <v>0</v>
      </c>
      <c r="KY13" s="28">
        <f ca="1">IF(WEEKDAY(KY$6,2)&gt;5,"w",IF(ISERROR(VLOOKUP(KY$6,fériés,1,FALSE)),(SUM($H$1:KY$1)&gt;SUM($F$8:$F12))*(SUM($H$1:KY$1)&lt;=SUM($F$8:$F13))*1,"F"))</f>
        <v>0</v>
      </c>
      <c r="KZ13" s="28">
        <f ca="1">IF(WEEKDAY(KZ$6,2)&gt;5,"w",IF(ISERROR(VLOOKUP(KZ$6,fériés,1,FALSE)),(SUM($H$1:KZ$1)&gt;SUM($F$8:$F12))*(SUM($H$1:KZ$1)&lt;=SUM($F$8:$F13))*1,"F"))</f>
        <v>0</v>
      </c>
      <c r="LA13" s="28">
        <f ca="1">IF(WEEKDAY(LA$6,2)&gt;5,"w",IF(ISERROR(VLOOKUP(LA$6,fériés,1,FALSE)),(SUM($H$1:LA$1)&gt;SUM($F$8:$F12))*(SUM($H$1:LA$1)&lt;=SUM($F$8:$F13))*1,"F"))</f>
        <v>0</v>
      </c>
      <c r="LB13" s="28">
        <f ca="1">IF(WEEKDAY(LB$6,2)&gt;5,"w",IF(ISERROR(VLOOKUP(LB$6,fériés,1,FALSE)),(SUM($H$1:LB$1)&gt;SUM($F$8:$F12))*(SUM($H$1:LB$1)&lt;=SUM($F$8:$F13))*1,"F"))</f>
        <v>0</v>
      </c>
      <c r="LC13" s="28">
        <f ca="1">IF(WEEKDAY(LC$6,2)&gt;5,"w",IF(ISERROR(VLOOKUP(LC$6,fériés,1,FALSE)),(SUM($H$1:LC$1)&gt;SUM($F$8:$F12))*(SUM($H$1:LC$1)&lt;=SUM($F$8:$F13))*1,"F"))</f>
        <v>0</v>
      </c>
      <c r="LD13" s="28">
        <f ca="1">IF(WEEKDAY(LD$6,2)&gt;5,"w",IF(ISERROR(VLOOKUP(LD$6,fériés,1,FALSE)),(SUM($H$1:LD$1)&gt;SUM($F$8:$F12))*(SUM($H$1:LD$1)&lt;=SUM($F$8:$F13))*1,"F"))</f>
        <v>0</v>
      </c>
      <c r="LE13" s="28">
        <f ca="1">IF(WEEKDAY(LE$6,2)&gt;5,"w",IF(ISERROR(VLOOKUP(LE$6,fériés,1,FALSE)),(SUM($H$1:LE$1)&gt;SUM($F$8:$F12))*(SUM($H$1:LE$1)&lt;=SUM($F$8:$F13))*1,"F"))</f>
        <v>0</v>
      </c>
      <c r="LF13" s="28">
        <f ca="1">IF(WEEKDAY(LF$6,2)&gt;5,"w",IF(ISERROR(VLOOKUP(LF$6,fériés,1,FALSE)),(SUM($H$1:LF$1)&gt;SUM($F$8:$F12))*(SUM($H$1:LF$1)&lt;=SUM($F$8:$F13))*1,"F"))</f>
        <v>0</v>
      </c>
      <c r="LG13" s="28">
        <f ca="1">IF(WEEKDAY(LG$6,2)&gt;5,"w",IF(ISERROR(VLOOKUP(LG$6,fériés,1,FALSE)),(SUM($H$1:LG$1)&gt;SUM($F$8:$F12))*(SUM($H$1:LG$1)&lt;=SUM($F$8:$F13))*1,"F"))</f>
        <v>0</v>
      </c>
      <c r="LH13" s="28">
        <f ca="1">IF(WEEKDAY(LH$6,2)&gt;5,"w",IF(ISERROR(VLOOKUP(LH$6,fériés,1,FALSE)),(SUM($H$1:LH$1)&gt;SUM($F$8:$F12))*(SUM($H$1:LH$1)&lt;=SUM($F$8:$F13))*1,"F"))</f>
        <v>0</v>
      </c>
      <c r="LI13" s="28">
        <f ca="1">IF(WEEKDAY(LI$6,2)&gt;5,"w",IF(ISERROR(VLOOKUP(LI$6,fériés,1,FALSE)),(SUM($H$1:LI$1)&gt;SUM($F$8:$F12))*(SUM($H$1:LI$1)&lt;=SUM($F$8:$F13))*1,"F"))</f>
        <v>0</v>
      </c>
      <c r="LJ13" s="28">
        <f ca="1">IF(WEEKDAY(LJ$6,2)&gt;5,"w",IF(ISERROR(VLOOKUP(LJ$6,fériés,1,FALSE)),(SUM($H$1:LJ$1)&gt;SUM($F$8:$F12))*(SUM($H$1:LJ$1)&lt;=SUM($F$8:$F13))*1,"F"))</f>
        <v>0</v>
      </c>
      <c r="LK13" s="28">
        <f ca="1">IF(WEEKDAY(LK$6,2)&gt;5,"w",IF(ISERROR(VLOOKUP(LK$6,fériés,1,FALSE)),(SUM($H$1:LK$1)&gt;SUM($F$8:$F12))*(SUM($H$1:LK$1)&lt;=SUM($F$8:$F13))*1,"F"))</f>
        <v>0</v>
      </c>
      <c r="LL13" s="28">
        <f ca="1">IF(WEEKDAY(LL$6,2)&gt;5,"w",IF(ISERROR(VLOOKUP(LL$6,fériés,1,FALSE)),(SUM($H$1:LL$1)&gt;SUM($F$8:$F12))*(SUM($H$1:LL$1)&lt;=SUM($F$8:$F13))*1,"F"))</f>
        <v>0</v>
      </c>
      <c r="LM13" s="28">
        <f ca="1">IF(WEEKDAY(LM$6,2)&gt;5,"w",IF(ISERROR(VLOOKUP(LM$6,fériés,1,FALSE)),(SUM($H$1:LM$1)&gt;SUM($F$8:$F12))*(SUM($H$1:LM$1)&lt;=SUM($F$8:$F13))*1,"F"))</f>
        <v>0</v>
      </c>
      <c r="LN13" s="28">
        <f ca="1">IF(WEEKDAY(LN$6,2)&gt;5,"w",IF(ISERROR(VLOOKUP(LN$6,fériés,1,FALSE)),(SUM($H$1:LN$1)&gt;SUM($F$8:$F12))*(SUM($H$1:LN$1)&lt;=SUM($F$8:$F13))*1,"F"))</f>
        <v>0</v>
      </c>
      <c r="LO13" s="28">
        <f ca="1">IF(WEEKDAY(LO$6,2)&gt;5,"w",IF(ISERROR(VLOOKUP(LO$6,fériés,1,FALSE)),(SUM($H$1:LO$1)&gt;SUM($F$8:$F12))*(SUM($H$1:LO$1)&lt;=SUM($F$8:$F13))*1,"F"))</f>
        <v>0</v>
      </c>
      <c r="LP13" s="28">
        <f ca="1">IF(WEEKDAY(LP$6,2)&gt;5,"w",IF(ISERROR(VLOOKUP(LP$6,fériés,1,FALSE)),(SUM($H$1:LP$1)&gt;SUM($F$8:$F12))*(SUM($H$1:LP$1)&lt;=SUM($F$8:$F13))*1,"F"))</f>
        <v>0</v>
      </c>
      <c r="LQ13" s="28">
        <f ca="1">IF(WEEKDAY(LQ$6,2)&gt;5,"w",IF(ISERROR(VLOOKUP(LQ$6,fériés,1,FALSE)),(SUM($H$1:LQ$1)&gt;SUM($F$8:$F12))*(SUM($H$1:LQ$1)&lt;=SUM($F$8:$F13))*1,"F"))</f>
        <v>0</v>
      </c>
      <c r="LR13" s="28">
        <f ca="1">IF(WEEKDAY(LR$6,2)&gt;5,"w",IF(ISERROR(VLOOKUP(LR$6,fériés,1,FALSE)),(SUM($H$1:LR$1)&gt;SUM($F$8:$F12))*(SUM($H$1:LR$1)&lt;=SUM($F$8:$F13))*1,"F"))</f>
        <v>0</v>
      </c>
      <c r="LS13" s="28">
        <f ca="1">IF(WEEKDAY(LS$6,2)&gt;5,"w",IF(ISERROR(VLOOKUP(LS$6,fériés,1,FALSE)),(SUM($H$1:LS$1)&gt;SUM($F$8:$F12))*(SUM($H$1:LS$1)&lt;=SUM($F$8:$F13))*1,"F"))</f>
        <v>0</v>
      </c>
      <c r="LT13" s="28">
        <f ca="1">IF(WEEKDAY(LT$6,2)&gt;5,"w",IF(ISERROR(VLOOKUP(LT$6,fériés,1,FALSE)),(SUM($H$1:LT$1)&gt;SUM($F$8:$F12))*(SUM($H$1:LT$1)&lt;=SUM($F$8:$F13))*1,"F"))</f>
        <v>0</v>
      </c>
      <c r="LU13" s="28">
        <f ca="1">IF(WEEKDAY(LU$6,2)&gt;5,"w",IF(ISERROR(VLOOKUP(LU$6,fériés,1,FALSE)),(SUM($H$1:LU$1)&gt;SUM($F$8:$F12))*(SUM($H$1:LU$1)&lt;=SUM($F$8:$F13))*1,"F"))</f>
        <v>0</v>
      </c>
      <c r="LV13" s="28">
        <f ca="1">IF(WEEKDAY(LV$6,2)&gt;5,"w",IF(ISERROR(VLOOKUP(LV$6,fériés,1,FALSE)),(SUM($H$1:LV$1)&gt;SUM($F$8:$F12))*(SUM($H$1:LV$1)&lt;=SUM($F$8:$F13))*1,"F"))</f>
        <v>0</v>
      </c>
      <c r="LW13" s="28">
        <f ca="1">IF(WEEKDAY(LW$6,2)&gt;5,"w",IF(ISERROR(VLOOKUP(LW$6,fériés,1,FALSE)),(SUM($H$1:LW$1)&gt;SUM($F$8:$F12))*(SUM($H$1:LW$1)&lt;=SUM($F$8:$F13))*1,"F"))</f>
        <v>0</v>
      </c>
      <c r="LX13" s="28">
        <f ca="1">IF(WEEKDAY(LX$6,2)&gt;5,"w",IF(ISERROR(VLOOKUP(LX$6,fériés,1,FALSE)),(SUM($H$1:LX$1)&gt;SUM($F$8:$F12))*(SUM($H$1:LX$1)&lt;=SUM($F$8:$F13))*1,"F"))</f>
        <v>0</v>
      </c>
      <c r="LY13" s="28">
        <f ca="1">IF(WEEKDAY(LY$6,2)&gt;5,"w",IF(ISERROR(VLOOKUP(LY$6,fériés,1,FALSE)),(SUM($H$1:LY$1)&gt;SUM($F$8:$F12))*(SUM($H$1:LY$1)&lt;=SUM($F$8:$F13))*1,"F"))</f>
        <v>0</v>
      </c>
      <c r="LZ13" s="28">
        <f ca="1">IF(WEEKDAY(LZ$6,2)&gt;5,"w",IF(ISERROR(VLOOKUP(LZ$6,fériés,1,FALSE)),(SUM($H$1:LZ$1)&gt;SUM($F$8:$F12))*(SUM($H$1:LZ$1)&lt;=SUM($F$8:$F13))*1,"F"))</f>
        <v>0</v>
      </c>
      <c r="MA13" s="28">
        <f ca="1">IF(WEEKDAY(MA$6,2)&gt;5,"w",IF(ISERROR(VLOOKUP(MA$6,fériés,1,FALSE)),(SUM($H$1:MA$1)&gt;SUM($F$8:$F12))*(SUM($H$1:MA$1)&lt;=SUM($F$8:$F13))*1,"F"))</f>
        <v>0</v>
      </c>
      <c r="MB13" s="28">
        <f ca="1">IF(WEEKDAY(MB$6,2)&gt;5,"w",IF(ISERROR(VLOOKUP(MB$6,fériés,1,FALSE)),(SUM($H$1:MB$1)&gt;SUM($F$8:$F12))*(SUM($H$1:MB$1)&lt;=SUM($F$8:$F13))*1,"F"))</f>
        <v>0</v>
      </c>
      <c r="MC13" s="28">
        <f ca="1">IF(WEEKDAY(MC$6,2)&gt;5,"w",IF(ISERROR(VLOOKUP(MC$6,fériés,1,FALSE)),(SUM($H$1:MC$1)&gt;SUM($F$8:$F12))*(SUM($H$1:MC$1)&lt;=SUM($F$8:$F13))*1,"F"))</f>
        <v>0</v>
      </c>
      <c r="MD13" s="28">
        <f ca="1">IF(WEEKDAY(MD$6,2)&gt;5,"w",IF(ISERROR(VLOOKUP(MD$6,fériés,1,FALSE)),(SUM($H$1:MD$1)&gt;SUM($F$8:$F12))*(SUM($H$1:MD$1)&lt;=SUM($F$8:$F13))*1,"F"))</f>
        <v>0</v>
      </c>
      <c r="ME13" s="28">
        <f ca="1">IF(WEEKDAY(ME$6,2)&gt;5,"w",IF(ISERROR(VLOOKUP(ME$6,fériés,1,FALSE)),(SUM($H$1:ME$1)&gt;SUM($F$8:$F12))*(SUM($H$1:ME$1)&lt;=SUM($F$8:$F13))*1,"F"))</f>
        <v>0</v>
      </c>
      <c r="MF13" s="28">
        <f ca="1">IF(WEEKDAY(MF$6,2)&gt;5,"w",IF(ISERROR(VLOOKUP(MF$6,fériés,1,FALSE)),(SUM($H$1:MF$1)&gt;SUM($F$8:$F12))*(SUM($H$1:MF$1)&lt;=SUM($F$8:$F13))*1,"F"))</f>
        <v>0</v>
      </c>
      <c r="MG13" s="28">
        <f ca="1">IF(WEEKDAY(MG$6,2)&gt;5,"w",IF(ISERROR(VLOOKUP(MG$6,fériés,1,FALSE)),(SUM($H$1:MG$1)&gt;SUM($F$8:$F12))*(SUM($H$1:MG$1)&lt;=SUM($F$8:$F13))*1,"F"))</f>
        <v>0</v>
      </c>
      <c r="MH13" s="28" t="str">
        <f ca="1">IF(WEEKDAY(MH$6,2)&gt;5,"w",IF(ISERROR(VLOOKUP(MH$6,fériés,1,FALSE)),(SUM($H$1:MH$1)&gt;SUM($F$8:$F12))*(SUM($H$1:MH$1)&lt;=SUM($F$8:$F13))*1,"F"))</f>
        <v>w</v>
      </c>
      <c r="MI13" s="28" t="str">
        <f ca="1">IF(WEEKDAY(MI$6,2)&gt;5,"w",IF(ISERROR(VLOOKUP(MI$6,fériés,1,FALSE)),(SUM($H$1:MI$1)&gt;SUM($F$8:$F12))*(SUM($H$1:MI$1)&lt;=SUM($F$8:$F13))*1,"F"))</f>
        <v>w</v>
      </c>
      <c r="MJ13" s="28" t="str">
        <f ca="1">IF(WEEKDAY(MJ$6,2)&gt;5,"w",IF(ISERROR(VLOOKUP(MJ$6,fériés,1,FALSE)),(SUM($H$1:MJ$1)&gt;SUM($F$8:$F12))*(SUM($H$1:MJ$1)&lt;=SUM($F$8:$F13))*1,"F"))</f>
        <v>w</v>
      </c>
      <c r="MK13" s="28" t="str">
        <f ca="1">IF(WEEKDAY(MK$6,2)&gt;5,"w",IF(ISERROR(VLOOKUP(MK$6,fériés,1,FALSE)),(SUM($H$1:MK$1)&gt;SUM($F$8:$F12))*(SUM($H$1:MK$1)&lt;=SUM($F$8:$F13))*1,"F"))</f>
        <v>w</v>
      </c>
      <c r="ML13" s="28" t="str">
        <f ca="1">IF(WEEKDAY(ML$6,2)&gt;5,"w",IF(ISERROR(VLOOKUP(ML$6,fériés,1,FALSE)),(SUM($H$1:ML$1)&gt;SUM($F$8:$F12))*(SUM($H$1:ML$1)&lt;=SUM($F$8:$F13))*1,"F"))</f>
        <v>w</v>
      </c>
      <c r="MM13" s="28" t="str">
        <f ca="1">IF(WEEKDAY(MM$6,2)&gt;5,"w",IF(ISERROR(VLOOKUP(MM$6,fériés,1,FALSE)),(SUM($H$1:MM$1)&gt;SUM($F$8:$F12))*(SUM($H$1:MM$1)&lt;=SUM($F$8:$F13))*1,"F"))</f>
        <v>w</v>
      </c>
      <c r="MN13" s="28" t="str">
        <f ca="1">IF(WEEKDAY(MN$6,2)&gt;5,"w",IF(ISERROR(VLOOKUP(MN$6,fériés,1,FALSE)),(SUM($H$1:MN$1)&gt;SUM($F$8:$F12))*(SUM($H$1:MN$1)&lt;=SUM($F$8:$F13))*1,"F"))</f>
        <v>w</v>
      </c>
      <c r="MO13" s="28" t="str">
        <f ca="1">IF(WEEKDAY(MO$6,2)&gt;5,"w",IF(ISERROR(VLOOKUP(MO$6,fériés,1,FALSE)),(SUM($H$1:MO$1)&gt;SUM($F$8:$F12))*(SUM($H$1:MO$1)&lt;=SUM($F$8:$F13))*1,"F"))</f>
        <v>w</v>
      </c>
      <c r="MP13" s="28" t="str">
        <f ca="1">IF(WEEKDAY(MP$6,2)&gt;5,"w",IF(ISERROR(VLOOKUP(MP$6,fériés,1,FALSE)),(SUM($H$1:MP$1)&gt;SUM($F$8:$F12))*(SUM($H$1:MP$1)&lt;=SUM($F$8:$F13))*1,"F"))</f>
        <v>w</v>
      </c>
      <c r="MQ13" s="28" t="str">
        <f ca="1">IF(WEEKDAY(MQ$6,2)&gt;5,"w",IF(ISERROR(VLOOKUP(MQ$6,fériés,1,FALSE)),(SUM($H$1:MQ$1)&gt;SUM($F$8:$F12))*(SUM($H$1:MQ$1)&lt;=SUM($F$8:$F13))*1,"F"))</f>
        <v>w</v>
      </c>
      <c r="MR13" s="28" t="str">
        <f ca="1">IF(WEEKDAY(MR$6,2)&gt;5,"w",IF(ISERROR(VLOOKUP(MR$6,fériés,1,FALSE)),(SUM($H$1:MR$1)&gt;SUM($F$8:$F12))*(SUM($H$1:MR$1)&lt;=SUM($F$8:$F13))*1,"F"))</f>
        <v>w</v>
      </c>
      <c r="MS13" s="28" t="str">
        <f ca="1">IF(WEEKDAY(MS$6,2)&gt;5,"w",IF(ISERROR(VLOOKUP(MS$6,fériés,1,FALSE)),(SUM($H$1:MS$1)&gt;SUM($F$8:$F12))*(SUM($H$1:MS$1)&lt;=SUM($F$8:$F13))*1,"F"))</f>
        <v>w</v>
      </c>
      <c r="MT13" s="28" t="str">
        <f ca="1">IF(WEEKDAY(MT$6,2)&gt;5,"w",IF(ISERROR(VLOOKUP(MT$6,fériés,1,FALSE)),(SUM($H$1:MT$1)&gt;SUM($F$8:$F12))*(SUM($H$1:MT$1)&lt;=SUM($F$8:$F13))*1,"F"))</f>
        <v>w</v>
      </c>
      <c r="MU13" s="28" t="str">
        <f ca="1">IF(WEEKDAY(MU$6,2)&gt;5,"w",IF(ISERROR(VLOOKUP(MU$6,fériés,1,FALSE)),(SUM($H$1:MU$1)&gt;SUM($F$8:$F12))*(SUM($H$1:MU$1)&lt;=SUM($F$8:$F13))*1,"F"))</f>
        <v>w</v>
      </c>
      <c r="MV13" s="28" t="str">
        <f ca="1">IF(WEEKDAY(MV$6,2)&gt;5,"w",IF(ISERROR(VLOOKUP(MV$6,fériés,1,FALSE)),(SUM($H$1:MV$1)&gt;SUM($F$8:$F12))*(SUM($H$1:MV$1)&lt;=SUM($F$8:$F13))*1,"F"))</f>
        <v>w</v>
      </c>
      <c r="MW13" s="28" t="str">
        <f ca="1">IF(WEEKDAY(MW$6,2)&gt;5,"w",IF(ISERROR(VLOOKUP(MW$6,fériés,1,FALSE)),(SUM($H$1:MW$1)&gt;SUM($F$8:$F12))*(SUM($H$1:MW$1)&lt;=SUM($F$8:$F13))*1,"F"))</f>
        <v>w</v>
      </c>
      <c r="MX13" s="28" t="str">
        <f ca="1">IF(WEEKDAY(MX$6,2)&gt;5,"w",IF(ISERROR(VLOOKUP(MX$6,fériés,1,FALSE)),(SUM($H$1:MX$1)&gt;SUM($F$8:$F12))*(SUM($H$1:MX$1)&lt;=SUM($F$8:$F13))*1,"F"))</f>
        <v>w</v>
      </c>
      <c r="MY13" s="28" t="str">
        <f ca="1">IF(WEEKDAY(MY$6,2)&gt;5,"w",IF(ISERROR(VLOOKUP(MY$6,fériés,1,FALSE)),(SUM($H$1:MY$1)&gt;SUM($F$8:$F12))*(SUM($H$1:MY$1)&lt;=SUM($F$8:$F13))*1,"F"))</f>
        <v>w</v>
      </c>
      <c r="MZ13" s="28" t="str">
        <f ca="1">IF(WEEKDAY(MZ$6,2)&gt;5,"w",IF(ISERROR(VLOOKUP(MZ$6,fériés,1,FALSE)),(SUM($H$1:MZ$1)&gt;SUM($F$8:$F12))*(SUM($H$1:MZ$1)&lt;=SUM($F$8:$F13))*1,"F"))</f>
        <v>w</v>
      </c>
      <c r="NA13" s="28" t="str">
        <f ca="1">IF(WEEKDAY(NA$6,2)&gt;5,"w",IF(ISERROR(VLOOKUP(NA$6,fériés,1,FALSE)),(SUM($H$1:NA$1)&gt;SUM($F$8:$F12))*(SUM($H$1:NA$1)&lt;=SUM($F$8:$F13))*1,"F"))</f>
        <v>w</v>
      </c>
      <c r="NB13" s="28">
        <f ca="1">IF(WEEKDAY(NB$6,2)&gt;5,"w",IF(ISERROR(VLOOKUP(NB$6,fériés,1,FALSE)),(SUM($H$1:NB$1)&gt;SUM($F$8:$F12))*(SUM($H$1:NB$1)&lt;=SUM($F$8:$F13))*1,"F"))</f>
        <v>0</v>
      </c>
      <c r="NC13" s="28">
        <f ca="1">IF(WEEKDAY(NC$6,2)&gt;5,"w",IF(ISERROR(VLOOKUP(NC$6,fériés,1,FALSE)),(SUM($H$1:NC$1)&gt;SUM($F$8:$F12))*(SUM($H$1:NC$1)&lt;=SUM($F$8:$F13))*1,"F"))</f>
        <v>0</v>
      </c>
      <c r="ND13" s="28">
        <f ca="1">IF(WEEKDAY(ND$6,2)&gt;5,"w",IF(ISERROR(VLOOKUP(ND$6,fériés,1,FALSE)),(SUM($H$1:ND$1)&gt;SUM($F$8:$F12))*(SUM($H$1:ND$1)&lt;=SUM($F$8:$F13))*1,"F"))</f>
        <v>0</v>
      </c>
      <c r="NE13" s="28">
        <f ca="1">IF(WEEKDAY(NE$6,2)&gt;5,"w",IF(ISERROR(VLOOKUP(NE$6,fériés,1,FALSE)),(SUM($H$1:NE$1)&gt;SUM($F$8:$F12))*(SUM($H$1:NE$1)&lt;=SUM($F$8:$F13))*1,"F"))</f>
        <v>0</v>
      </c>
      <c r="NF13" s="28">
        <f ca="1">IF(WEEKDAY(NF$6,2)&gt;5,"w",IF(ISERROR(VLOOKUP(NF$6,fériés,1,FALSE)),(SUM($H$1:NF$1)&gt;SUM($F$8:$F12))*(SUM($H$1:NF$1)&lt;=SUM($F$8:$F13))*1,"F"))</f>
        <v>0</v>
      </c>
      <c r="NG13" s="28">
        <f ca="1">IF(WEEKDAY(NG$6,2)&gt;5,"w",IF(ISERROR(VLOOKUP(NG$6,fériés,1,FALSE)),(SUM($H$1:NG$1)&gt;SUM($F$8:$F12))*(SUM($H$1:NG$1)&lt;=SUM($F$8:$F13))*1,"F"))</f>
        <v>0</v>
      </c>
      <c r="NH13" s="28">
        <f ca="1">IF(WEEKDAY(NH$6,2)&gt;5,"w",IF(ISERROR(VLOOKUP(NH$6,fériés,1,FALSE)),(SUM($H$1:NH$1)&gt;SUM($F$8:$F12))*(SUM($H$1:NH$1)&lt;=SUM($F$8:$F13))*1,"F"))</f>
        <v>0</v>
      </c>
      <c r="NI13" s="28">
        <f ca="1">IF(WEEKDAY(NI$6,2)&gt;5,"w",IF(ISERROR(VLOOKUP(NI$6,fériés,1,FALSE)),(SUM($H$1:NI$1)&gt;SUM($F$8:$F12))*(SUM($H$1:NI$1)&lt;=SUM($F$8:$F13))*1,"F"))</f>
        <v>0</v>
      </c>
      <c r="NJ13" s="28">
        <f ca="1">IF(WEEKDAY(NJ$6,2)&gt;5,"w",IF(ISERROR(VLOOKUP(NJ$6,fériés,1,FALSE)),(SUM($H$1:NJ$1)&gt;SUM($F$8:$F12))*(SUM($H$1:NJ$1)&lt;=SUM($F$8:$F13))*1,"F"))</f>
        <v>0</v>
      </c>
      <c r="NK13" s="28">
        <f ca="1">IF(WEEKDAY(NK$6,2)&gt;5,"w",IF(ISERROR(VLOOKUP(NK$6,fériés,1,FALSE)),(SUM($H$1:NK$1)&gt;SUM($F$8:$F12))*(SUM($H$1:NK$1)&lt;=SUM($F$8:$F13))*1,"F"))</f>
        <v>0</v>
      </c>
      <c r="NL13" s="28">
        <f ca="1">IF(WEEKDAY(NL$6,2)&gt;5,"w",IF(ISERROR(VLOOKUP(NL$6,fériés,1,FALSE)),(SUM($H$1:NL$1)&gt;SUM($F$8:$F12))*(SUM($H$1:NL$1)&lt;=SUM($F$8:$F13))*1,"F"))</f>
        <v>0</v>
      </c>
      <c r="NM13" s="28">
        <f ca="1">IF(WEEKDAY(NM$6,2)&gt;5,"w",IF(ISERROR(VLOOKUP(NM$6,fériés,1,FALSE)),(SUM($H$1:NM$1)&gt;SUM($F$8:$F12))*(SUM($H$1:NM$1)&lt;=SUM($F$8:$F13))*1,"F"))</f>
        <v>0</v>
      </c>
      <c r="NN13" s="28">
        <f ca="1">IF(WEEKDAY(NN$6,2)&gt;5,"w",IF(ISERROR(VLOOKUP(NN$6,fériés,1,FALSE)),(SUM($H$1:NN$1)&gt;SUM($F$8:$F12))*(SUM($H$1:NN$1)&lt;=SUM($F$8:$F13))*1,"F"))</f>
        <v>0</v>
      </c>
      <c r="NO13" s="28">
        <f ca="1">IF(WEEKDAY(NO$6,2)&gt;5,"w",IF(ISERROR(VLOOKUP(NO$6,fériés,1,FALSE)),(SUM($H$1:NO$1)&gt;SUM($F$8:$F12))*(SUM($H$1:NO$1)&lt;=SUM($F$8:$F13))*1,"F"))</f>
        <v>0</v>
      </c>
      <c r="NP13" s="28">
        <f ca="1">IF(WEEKDAY(NP$6,2)&gt;5,"w",IF(ISERROR(VLOOKUP(NP$6,fériés,1,FALSE)),(SUM($H$1:NP$1)&gt;SUM($F$8:$F12))*(SUM($H$1:NP$1)&lt;=SUM($F$8:$F13))*1,"F"))</f>
        <v>0</v>
      </c>
      <c r="NQ13" s="28">
        <f ca="1">IF(WEEKDAY(NQ$6,2)&gt;5,"w",IF(ISERROR(VLOOKUP(NQ$6,fériés,1,FALSE)),(SUM($H$1:NQ$1)&gt;SUM($F$8:$F12))*(SUM($H$1:NQ$1)&lt;=SUM($F$8:$F13))*1,"F"))</f>
        <v>0</v>
      </c>
      <c r="NR13" s="28">
        <f ca="1">IF(WEEKDAY(NR$6,2)&gt;5,"w",IF(ISERROR(VLOOKUP(NR$6,fériés,1,FALSE)),(SUM($H$1:NR$1)&gt;SUM($F$8:$F12))*(SUM($H$1:NR$1)&lt;=SUM($F$8:$F13))*1,"F"))</f>
        <v>0</v>
      </c>
      <c r="NS13" s="28">
        <f ca="1">IF(WEEKDAY(NS$6,2)&gt;5,"w",IF(ISERROR(VLOOKUP(NS$6,fériés,1,FALSE)),(SUM($H$1:NS$1)&gt;SUM($F$8:$F12))*(SUM($H$1:NS$1)&lt;=SUM($F$8:$F13))*1,"F"))</f>
        <v>0</v>
      </c>
      <c r="NT13" s="28">
        <f ca="1">IF(WEEKDAY(NT$6,2)&gt;5,"w",IF(ISERROR(VLOOKUP(NT$6,fériés,1,FALSE)),(SUM($H$1:NT$1)&gt;SUM($F$8:$F12))*(SUM($H$1:NT$1)&lt;=SUM($F$8:$F13))*1,"F"))</f>
        <v>0</v>
      </c>
      <c r="NU13" s="28">
        <f ca="1">IF(WEEKDAY(NU$6,2)&gt;5,"w",IF(ISERROR(VLOOKUP(NU$6,fériés,1,FALSE)),(SUM($H$1:NU$1)&gt;SUM($F$8:$F12))*(SUM($H$1:NU$1)&lt;=SUM($F$8:$F13))*1,"F"))</f>
        <v>0</v>
      </c>
      <c r="NV13" s="28">
        <f ca="1">IF(WEEKDAY(NV$6,2)&gt;5,"w",IF(ISERROR(VLOOKUP(NV$6,fériés,1,FALSE)),(SUM($H$1:NV$1)&gt;SUM($F$8:$F12))*(SUM($H$1:NV$1)&lt;=SUM($F$8:$F13))*1,"F"))</f>
        <v>0</v>
      </c>
      <c r="NW13" s="28">
        <f ca="1">IF(WEEKDAY(NW$6,2)&gt;5,"w",IF(ISERROR(VLOOKUP(NW$6,fériés,1,FALSE)),(SUM($H$1:NW$1)&gt;SUM($F$8:$F12))*(SUM($H$1:NW$1)&lt;=SUM($F$8:$F13))*1,"F"))</f>
        <v>0</v>
      </c>
      <c r="NX13" s="28">
        <f ca="1">IF(WEEKDAY(NX$6,2)&gt;5,"w",IF(ISERROR(VLOOKUP(NX$6,fériés,1,FALSE)),(SUM($H$1:NX$1)&gt;SUM($F$8:$F12))*(SUM($H$1:NX$1)&lt;=SUM($F$8:$F13))*1,"F"))</f>
        <v>0</v>
      </c>
      <c r="NY13" s="28">
        <f ca="1">IF(WEEKDAY(NY$6,2)&gt;5,"w",IF(ISERROR(VLOOKUP(NY$6,fériés,1,FALSE)),(SUM($H$1:NY$1)&gt;SUM($F$8:$F12))*(SUM($H$1:NY$1)&lt;=SUM($F$8:$F13))*1,"F"))</f>
        <v>0</v>
      </c>
      <c r="NZ13" s="28">
        <f ca="1">IF(WEEKDAY(NZ$6,2)&gt;5,"w",IF(ISERROR(VLOOKUP(NZ$6,fériés,1,FALSE)),(SUM($H$1:NZ$1)&gt;SUM($F$8:$F12))*(SUM($H$1:NZ$1)&lt;=SUM($F$8:$F13))*1,"F"))</f>
        <v>0</v>
      </c>
      <c r="OA13" s="28">
        <f ca="1">IF(WEEKDAY(OA$6,2)&gt;5,"w",IF(ISERROR(VLOOKUP(OA$6,fériés,1,FALSE)),(SUM($H$1:OA$1)&gt;SUM($F$8:$F12))*(SUM($H$1:OA$1)&lt;=SUM($F$8:$F13))*1,"F"))</f>
        <v>0</v>
      </c>
      <c r="OB13" s="28">
        <f ca="1">IF(WEEKDAY(OB$6,2)&gt;5,"w",IF(ISERROR(VLOOKUP(OB$6,fériés,1,FALSE)),(SUM($H$1:OB$1)&gt;SUM($F$8:$F12))*(SUM($H$1:OB$1)&lt;=SUM($F$8:$F13))*1,"F"))</f>
        <v>0</v>
      </c>
      <c r="OC13" s="28">
        <f ca="1">IF(WEEKDAY(OC$6,2)&gt;5,"w",IF(ISERROR(VLOOKUP(OC$6,fériés,1,FALSE)),(SUM($H$1:OC$1)&gt;SUM($F$8:$F12))*(SUM($H$1:OC$1)&lt;=SUM($F$8:$F13))*1,"F"))</f>
        <v>0</v>
      </c>
      <c r="OD13" s="28">
        <f ca="1">IF(WEEKDAY(OD$6,2)&gt;5,"w",IF(ISERROR(VLOOKUP(OD$6,fériés,1,FALSE)),(SUM($H$1:OD$1)&gt;SUM($F$8:$F12))*(SUM($H$1:OD$1)&lt;=SUM($F$8:$F13))*1,"F"))</f>
        <v>0</v>
      </c>
      <c r="OE13" s="28">
        <f ca="1">IF(WEEKDAY(OE$6,2)&gt;5,"w",IF(ISERROR(VLOOKUP(OE$6,fériés,1,FALSE)),(SUM($H$1:OE$1)&gt;SUM($F$8:$F12))*(SUM($H$1:OE$1)&lt;=SUM($F$8:$F13))*1,"F"))</f>
        <v>0</v>
      </c>
      <c r="OF13" s="28">
        <f ca="1">IF(WEEKDAY(OF$6,2)&gt;5,"w",IF(ISERROR(VLOOKUP(OF$6,fériés,1,FALSE)),(SUM($H$1:OF$1)&gt;SUM($F$8:$F12))*(SUM($H$1:OF$1)&lt;=SUM($F$8:$F13))*1,"F"))</f>
        <v>0</v>
      </c>
      <c r="OG13" s="28">
        <f ca="1">IF(WEEKDAY(OG$6,2)&gt;5,"w",IF(ISERROR(VLOOKUP(OG$6,fériés,1,FALSE)),(SUM($H$1:OG$1)&gt;SUM($F$8:$F12))*(SUM($H$1:OG$1)&lt;=SUM($F$8:$F13))*1,"F"))</f>
        <v>0</v>
      </c>
      <c r="OH13" s="28">
        <f ca="1">IF(WEEKDAY(OH$6,2)&gt;5,"w",IF(ISERROR(VLOOKUP(OH$6,fériés,1,FALSE)),(SUM($H$1:OH$1)&gt;SUM($F$8:$F12))*(SUM($H$1:OH$1)&lt;=SUM($F$8:$F13))*1,"F"))</f>
        <v>0</v>
      </c>
      <c r="OI13" s="28">
        <f ca="1">IF(WEEKDAY(OI$6,2)&gt;5,"w",IF(ISERROR(VLOOKUP(OI$6,fériés,1,FALSE)),(SUM($H$1:OI$1)&gt;SUM($F$8:$F12))*(SUM($H$1:OI$1)&lt;=SUM($F$8:$F13))*1,"F"))</f>
        <v>0</v>
      </c>
      <c r="OJ13" s="28">
        <f ca="1">IF(WEEKDAY(OJ$6,2)&gt;5,"w",IF(ISERROR(VLOOKUP(OJ$6,fériés,1,FALSE)),(SUM($H$1:OJ$1)&gt;SUM($F$8:$F12))*(SUM($H$1:OJ$1)&lt;=SUM($F$8:$F13))*1,"F"))</f>
        <v>0</v>
      </c>
      <c r="OK13" s="28">
        <f ca="1">IF(WEEKDAY(OK$6,2)&gt;5,"w",IF(ISERROR(VLOOKUP(OK$6,fériés,1,FALSE)),(SUM($H$1:OK$1)&gt;SUM($F$8:$F12))*(SUM($H$1:OK$1)&lt;=SUM($F$8:$F13))*1,"F"))</f>
        <v>0</v>
      </c>
      <c r="OL13" s="28">
        <f ca="1">IF(WEEKDAY(OL$6,2)&gt;5,"w",IF(ISERROR(VLOOKUP(OL$6,fériés,1,FALSE)),(SUM($H$1:OL$1)&gt;SUM($F$8:$F12))*(SUM($H$1:OL$1)&lt;=SUM($F$8:$F13))*1,"F"))</f>
        <v>0</v>
      </c>
      <c r="OM13" s="28">
        <f ca="1">IF(WEEKDAY(OM$6,2)&gt;5,"w",IF(ISERROR(VLOOKUP(OM$6,fériés,1,FALSE)),(SUM($H$1:OM$1)&gt;SUM($F$8:$F12))*(SUM($H$1:OM$1)&lt;=SUM($F$8:$F13))*1,"F"))</f>
        <v>0</v>
      </c>
      <c r="ON13" s="28">
        <f ca="1">IF(WEEKDAY(ON$6,2)&gt;5,"w",IF(ISERROR(VLOOKUP(ON$6,fériés,1,FALSE)),(SUM($H$1:ON$1)&gt;SUM($F$8:$F12))*(SUM($H$1:ON$1)&lt;=SUM($F$8:$F13))*1,"F"))</f>
        <v>0</v>
      </c>
      <c r="OO13" s="28">
        <f ca="1">IF(WEEKDAY(OO$6,2)&gt;5,"w",IF(ISERROR(VLOOKUP(OO$6,fériés,1,FALSE)),(SUM($H$1:OO$1)&gt;SUM($F$8:$F12))*(SUM($H$1:OO$1)&lt;=SUM($F$8:$F13))*1,"F"))</f>
        <v>0</v>
      </c>
      <c r="OP13" s="28">
        <f ca="1">IF(WEEKDAY(OP$6,2)&gt;5,"w",IF(ISERROR(VLOOKUP(OP$6,fériés,1,FALSE)),(SUM($H$1:OP$1)&gt;SUM($F$8:$F12))*(SUM($H$1:OP$1)&lt;=SUM($F$8:$F13))*1,"F"))</f>
        <v>0</v>
      </c>
      <c r="OQ13" s="28">
        <f ca="1">IF(WEEKDAY(OQ$6,2)&gt;5,"w",IF(ISERROR(VLOOKUP(OQ$6,fériés,1,FALSE)),(SUM($H$1:OQ$1)&gt;SUM($F$8:$F12))*(SUM($H$1:OQ$1)&lt;=SUM($F$8:$F13))*1,"F"))</f>
        <v>0</v>
      </c>
      <c r="OR13" s="28">
        <f ca="1">IF(WEEKDAY(OR$6,2)&gt;5,"w",IF(ISERROR(VLOOKUP(OR$6,fériés,1,FALSE)),(SUM($H$1:OR$1)&gt;SUM($F$8:$F12))*(SUM($H$1:OR$1)&lt;=SUM($F$8:$F13))*1,"F"))</f>
        <v>0</v>
      </c>
      <c r="OS13" s="28">
        <f ca="1">IF(WEEKDAY(OS$6,2)&gt;5,"w",IF(ISERROR(VLOOKUP(OS$6,fériés,1,FALSE)),(SUM($H$1:OS$1)&gt;SUM($F$8:$F12))*(SUM($H$1:OS$1)&lt;=SUM($F$8:$F13))*1,"F"))</f>
        <v>0</v>
      </c>
      <c r="OT13" s="28">
        <f ca="1">IF(WEEKDAY(OT$6,2)&gt;5,"w",IF(ISERROR(VLOOKUP(OT$6,fériés,1,FALSE)),(SUM($H$1:OT$1)&gt;SUM($F$8:$F12))*(SUM($H$1:OT$1)&lt;=SUM($F$8:$F13))*1,"F"))</f>
        <v>0</v>
      </c>
      <c r="OU13" s="28">
        <f ca="1">IF(WEEKDAY(OU$6,2)&gt;5,"w",IF(ISERROR(VLOOKUP(OU$6,fériés,1,FALSE)),(SUM($H$1:OU$1)&gt;SUM($F$8:$F12))*(SUM($H$1:OU$1)&lt;=SUM($F$8:$F13))*1,"F"))</f>
        <v>0</v>
      </c>
      <c r="OV13" s="28">
        <f ca="1">IF(WEEKDAY(OV$6,2)&gt;5,"w",IF(ISERROR(VLOOKUP(OV$6,fériés,1,FALSE)),(SUM($H$1:OV$1)&gt;SUM($F$8:$F12))*(SUM($H$1:OV$1)&lt;=SUM($F$8:$F13))*1,"F"))</f>
        <v>0</v>
      </c>
      <c r="OW13" s="28">
        <f ca="1">IF(WEEKDAY(OW$6,2)&gt;5,"w",IF(ISERROR(VLOOKUP(OW$6,fériés,1,FALSE)),(SUM($H$1:OW$1)&gt;SUM($F$8:$F12))*(SUM($H$1:OW$1)&lt;=SUM($F$8:$F13))*1,"F"))</f>
        <v>0</v>
      </c>
      <c r="OX13" s="28">
        <f ca="1">IF(WEEKDAY(OX$6,2)&gt;5,"w",IF(ISERROR(VLOOKUP(OX$6,fériés,1,FALSE)),(SUM($H$1:OX$1)&gt;SUM($F$8:$F12))*(SUM($H$1:OX$1)&lt;=SUM($F$8:$F13))*1,"F"))</f>
        <v>0</v>
      </c>
      <c r="OY13" s="28">
        <f ca="1">IF(WEEKDAY(OY$6,2)&gt;5,"w",IF(ISERROR(VLOOKUP(OY$6,fériés,1,FALSE)),(SUM($H$1:OY$1)&gt;SUM($F$8:$F12))*(SUM($H$1:OY$1)&lt;=SUM($F$8:$F13))*1,"F"))</f>
        <v>0</v>
      </c>
      <c r="OZ13" s="28" t="str">
        <f ca="1">IF(WEEKDAY(OZ$6,2)&gt;5,"w",IF(ISERROR(VLOOKUP(OZ$6,fériés,1,FALSE)),(SUM($H$1:OZ$1)&gt;SUM($F$8:$F12))*(SUM($H$1:OZ$1)&lt;=SUM($F$8:$F13))*1,"F"))</f>
        <v>w</v>
      </c>
      <c r="PA13" s="28" t="str">
        <f ca="1">IF(WEEKDAY(PA$6,2)&gt;5,"w",IF(ISERROR(VLOOKUP(PA$6,fériés,1,FALSE)),(SUM($H$1:PA$1)&gt;SUM($F$8:$F12))*(SUM($H$1:PA$1)&lt;=SUM($F$8:$F13))*1,"F"))</f>
        <v>w</v>
      </c>
      <c r="PB13" s="28" t="str">
        <f ca="1">IF(WEEKDAY(PB$6,2)&gt;5,"w",IF(ISERROR(VLOOKUP(PB$6,fériés,1,FALSE)),(SUM($H$1:PB$1)&gt;SUM($F$8:$F12))*(SUM($H$1:PB$1)&lt;=SUM($F$8:$F13))*1,"F"))</f>
        <v>w</v>
      </c>
      <c r="PC13" s="28" t="str">
        <f ca="1">IF(WEEKDAY(PC$6,2)&gt;5,"w",IF(ISERROR(VLOOKUP(PC$6,fériés,1,FALSE)),(SUM($H$1:PC$1)&gt;SUM($F$8:$F12))*(SUM($H$1:PC$1)&lt;=SUM($F$8:$F13))*1,"F"))</f>
        <v>w</v>
      </c>
      <c r="PD13" s="28" t="str">
        <f ca="1">IF(WEEKDAY(PD$6,2)&gt;5,"w",IF(ISERROR(VLOOKUP(PD$6,fériés,1,FALSE)),(SUM($H$1:PD$1)&gt;SUM($F$8:$F12))*(SUM($H$1:PD$1)&lt;=SUM($F$8:$F13))*1,"F"))</f>
        <v>w</v>
      </c>
      <c r="PE13" s="28" t="str">
        <f ca="1">IF(WEEKDAY(PE$6,2)&gt;5,"w",IF(ISERROR(VLOOKUP(PE$6,fériés,1,FALSE)),(SUM($H$1:PE$1)&gt;SUM($F$8:$F12))*(SUM($H$1:PE$1)&lt;=SUM($F$8:$F13))*1,"F"))</f>
        <v>w</v>
      </c>
      <c r="PF13" s="28" t="str">
        <f ca="1">IF(WEEKDAY(PF$6,2)&gt;5,"w",IF(ISERROR(VLOOKUP(PF$6,fériés,1,FALSE)),(SUM($H$1:PF$1)&gt;SUM($F$8:$F12))*(SUM($H$1:PF$1)&lt;=SUM($F$8:$F13))*1,"F"))</f>
        <v>w</v>
      </c>
      <c r="PG13" s="28" t="str">
        <f ca="1">IF(WEEKDAY(PG$6,2)&gt;5,"w",IF(ISERROR(VLOOKUP(PG$6,fériés,1,FALSE)),(SUM($H$1:PG$1)&gt;SUM($F$8:$F12))*(SUM($H$1:PG$1)&lt;=SUM($F$8:$F13))*1,"F"))</f>
        <v>w</v>
      </c>
      <c r="PH13" s="28" t="str">
        <f ca="1">IF(WEEKDAY(PH$6,2)&gt;5,"w",IF(ISERROR(VLOOKUP(PH$6,fériés,1,FALSE)),(SUM($H$1:PH$1)&gt;SUM($F$8:$F12))*(SUM($H$1:PH$1)&lt;=SUM($F$8:$F13))*1,"F"))</f>
        <v>w</v>
      </c>
      <c r="PI13" s="28" t="str">
        <f ca="1">IF(WEEKDAY(PI$6,2)&gt;5,"w",IF(ISERROR(VLOOKUP(PI$6,fériés,1,FALSE)),(SUM($H$1:PI$1)&gt;SUM($F$8:$F12))*(SUM($H$1:PI$1)&lt;=SUM($F$8:$F13))*1,"F"))</f>
        <v>w</v>
      </c>
      <c r="PJ13" s="28" t="str">
        <f ca="1">IF(WEEKDAY(PJ$6,2)&gt;5,"w",IF(ISERROR(VLOOKUP(PJ$6,fériés,1,FALSE)),(SUM($H$1:PJ$1)&gt;SUM($F$8:$F12))*(SUM($H$1:PJ$1)&lt;=SUM($F$8:$F13))*1,"F"))</f>
        <v>w</v>
      </c>
      <c r="PK13" s="28" t="str">
        <f ca="1">IF(WEEKDAY(PK$6,2)&gt;5,"w",IF(ISERROR(VLOOKUP(PK$6,fériés,1,FALSE)),(SUM($H$1:PK$1)&gt;SUM($F$8:$F12))*(SUM($H$1:PK$1)&lt;=SUM($F$8:$F13))*1,"F"))</f>
        <v>w</v>
      </c>
      <c r="PL13" s="28" t="str">
        <f ca="1">IF(WEEKDAY(PL$6,2)&gt;5,"w",IF(ISERROR(VLOOKUP(PL$6,fériés,1,FALSE)),(SUM($H$1:PL$1)&gt;SUM($F$8:$F12))*(SUM($H$1:PL$1)&lt;=SUM($F$8:$F13))*1,"F"))</f>
        <v>w</v>
      </c>
      <c r="PM13" s="28" t="str">
        <f ca="1">IF(WEEKDAY(PM$6,2)&gt;5,"w",IF(ISERROR(VLOOKUP(PM$6,fériés,1,FALSE)),(SUM($H$1:PM$1)&gt;SUM($F$8:$F12))*(SUM($H$1:PM$1)&lt;=SUM($F$8:$F13))*1,"F"))</f>
        <v>w</v>
      </c>
      <c r="PN13" s="28" t="str">
        <f ca="1">IF(WEEKDAY(PN$6,2)&gt;5,"w",IF(ISERROR(VLOOKUP(PN$6,fériés,1,FALSE)),(SUM($H$1:PN$1)&gt;SUM($F$8:$F12))*(SUM($H$1:PN$1)&lt;=SUM($F$8:$F13))*1,"F"))</f>
        <v>w</v>
      </c>
      <c r="PO13" s="28" t="str">
        <f ca="1">IF(WEEKDAY(PO$6,2)&gt;5,"w",IF(ISERROR(VLOOKUP(PO$6,fériés,1,FALSE)),(SUM($H$1:PO$1)&gt;SUM($F$8:$F12))*(SUM($H$1:PO$1)&lt;=SUM($F$8:$F13))*1,"F"))</f>
        <v>w</v>
      </c>
      <c r="PP13" s="28" t="str">
        <f ca="1">IF(WEEKDAY(PP$6,2)&gt;5,"w",IF(ISERROR(VLOOKUP(PP$6,fériés,1,FALSE)),(SUM($H$1:PP$1)&gt;SUM($F$8:$F12))*(SUM($H$1:PP$1)&lt;=SUM($F$8:$F13))*1,"F"))</f>
        <v>w</v>
      </c>
      <c r="PQ13" s="28" t="str">
        <f ca="1">IF(WEEKDAY(PQ$6,2)&gt;5,"w",IF(ISERROR(VLOOKUP(PQ$6,fériés,1,FALSE)),(SUM($H$1:PQ$1)&gt;SUM($F$8:$F12))*(SUM($H$1:PQ$1)&lt;=SUM($F$8:$F13))*1,"F"))</f>
        <v>w</v>
      </c>
      <c r="PR13" s="28" t="str">
        <f ca="1">IF(WEEKDAY(PR$6,2)&gt;5,"w",IF(ISERROR(VLOOKUP(PR$6,fériés,1,FALSE)),(SUM($H$1:PR$1)&gt;SUM($F$8:$F12))*(SUM($H$1:PR$1)&lt;=SUM($F$8:$F13))*1,"F"))</f>
        <v>w</v>
      </c>
      <c r="PS13" s="28" t="str">
        <f ca="1">IF(WEEKDAY(PS$6,2)&gt;5,"w",IF(ISERROR(VLOOKUP(PS$6,fériés,1,FALSE)),(SUM($H$1:PS$1)&gt;SUM($F$8:$F12))*(SUM($H$1:PS$1)&lt;=SUM($F$8:$F13))*1,"F"))</f>
        <v>w</v>
      </c>
      <c r="PT13" s="28">
        <f ca="1">IF(WEEKDAY(PT$6,2)&gt;5,"w",IF(ISERROR(VLOOKUP(PT$6,fériés,1,FALSE)),(SUM($H$1:PT$1)&gt;SUM($F$8:$F12))*(SUM($H$1:PT$1)&lt;=SUM($F$8:$F13))*1,"F"))</f>
        <v>0</v>
      </c>
      <c r="PU13" s="28">
        <f ca="1">IF(WEEKDAY(PU$6,2)&gt;5,"w",IF(ISERROR(VLOOKUP(PU$6,fériés,1,FALSE)),(SUM($H$1:PU$1)&gt;SUM($F$8:$F12))*(SUM($H$1:PU$1)&lt;=SUM($F$8:$F13))*1,"F"))</f>
        <v>0</v>
      </c>
      <c r="PV13" s="28">
        <f ca="1">IF(WEEKDAY(PV$6,2)&gt;5,"w",IF(ISERROR(VLOOKUP(PV$6,fériés,1,FALSE)),(SUM($H$1:PV$1)&gt;SUM($F$8:$F12))*(SUM($H$1:PV$1)&lt;=SUM($F$8:$F13))*1,"F"))</f>
        <v>0</v>
      </c>
      <c r="PW13" s="28">
        <f ca="1">IF(WEEKDAY(PW$6,2)&gt;5,"w",IF(ISERROR(VLOOKUP(PW$6,fériés,1,FALSE)),(SUM($H$1:PW$1)&gt;SUM($F$8:$F12))*(SUM($H$1:PW$1)&lt;=SUM($F$8:$F13))*1,"F"))</f>
        <v>0</v>
      </c>
      <c r="PX13" s="28">
        <f ca="1">IF(WEEKDAY(PX$6,2)&gt;5,"w",IF(ISERROR(VLOOKUP(PX$6,fériés,1,FALSE)),(SUM($H$1:PX$1)&gt;SUM($F$8:$F12))*(SUM($H$1:PX$1)&lt;=SUM($F$8:$F13))*1,"F"))</f>
        <v>0</v>
      </c>
      <c r="PY13" s="28">
        <f ca="1">IF(WEEKDAY(PY$6,2)&gt;5,"w",IF(ISERROR(VLOOKUP(PY$6,fériés,1,FALSE)),(SUM($H$1:PY$1)&gt;SUM($F$8:$F12))*(SUM($H$1:PY$1)&lt;=SUM($F$8:$F13))*1,"F"))</f>
        <v>0</v>
      </c>
      <c r="PZ13" s="28">
        <f ca="1">IF(WEEKDAY(PZ$6,2)&gt;5,"w",IF(ISERROR(VLOOKUP(PZ$6,fériés,1,FALSE)),(SUM($H$1:PZ$1)&gt;SUM($F$8:$F12))*(SUM($H$1:PZ$1)&lt;=SUM($F$8:$F13))*1,"F"))</f>
        <v>0</v>
      </c>
      <c r="QA13" s="28">
        <f ca="1">IF(WEEKDAY(QA$6,2)&gt;5,"w",IF(ISERROR(VLOOKUP(QA$6,fériés,1,FALSE)),(SUM($H$1:QA$1)&gt;SUM($F$8:$F12))*(SUM($H$1:QA$1)&lt;=SUM($F$8:$F13))*1,"F"))</f>
        <v>0</v>
      </c>
      <c r="QB13" s="28">
        <f ca="1">IF(WEEKDAY(QB$6,2)&gt;5,"w",IF(ISERROR(VLOOKUP(QB$6,fériés,1,FALSE)),(SUM($H$1:QB$1)&gt;SUM($F$8:$F12))*(SUM($H$1:QB$1)&lt;=SUM($F$8:$F13))*1,"F"))</f>
        <v>0</v>
      </c>
      <c r="QC13" s="28">
        <f ca="1">IF(WEEKDAY(QC$6,2)&gt;5,"w",IF(ISERROR(VLOOKUP(QC$6,fériés,1,FALSE)),(SUM($H$1:QC$1)&gt;SUM($F$8:$F12))*(SUM($H$1:QC$1)&lt;=SUM($F$8:$F13))*1,"F"))</f>
        <v>0</v>
      </c>
      <c r="QD13" s="28">
        <f ca="1">IF(WEEKDAY(QD$6,2)&gt;5,"w",IF(ISERROR(VLOOKUP(QD$6,fériés,1,FALSE)),(SUM($H$1:QD$1)&gt;SUM($F$8:$F12))*(SUM($H$1:QD$1)&lt;=SUM($F$8:$F13))*1,"F"))</f>
        <v>0</v>
      </c>
      <c r="QE13" s="28">
        <f ca="1">IF(WEEKDAY(QE$6,2)&gt;5,"w",IF(ISERROR(VLOOKUP(QE$6,fériés,1,FALSE)),(SUM($H$1:QE$1)&gt;SUM($F$8:$F12))*(SUM($H$1:QE$1)&lt;=SUM($F$8:$F13))*1,"F"))</f>
        <v>0</v>
      </c>
      <c r="QF13" s="28">
        <f ca="1">IF(WEEKDAY(QF$6,2)&gt;5,"w",IF(ISERROR(VLOOKUP(QF$6,fériés,1,FALSE)),(SUM($H$1:QF$1)&gt;SUM($F$8:$F12))*(SUM($H$1:QF$1)&lt;=SUM($F$8:$F13))*1,"F"))</f>
        <v>0</v>
      </c>
      <c r="QG13" s="28">
        <f ca="1">IF(WEEKDAY(QG$6,2)&gt;5,"w",IF(ISERROR(VLOOKUP(QG$6,fériés,1,FALSE)),(SUM($H$1:QG$1)&gt;SUM($F$8:$F12))*(SUM($H$1:QG$1)&lt;=SUM($F$8:$F13))*1,"F"))</f>
        <v>0</v>
      </c>
      <c r="QH13" s="28">
        <f ca="1">IF(WEEKDAY(QH$6,2)&gt;5,"w",IF(ISERROR(VLOOKUP(QH$6,fériés,1,FALSE)),(SUM($H$1:QH$1)&gt;SUM($F$8:$F12))*(SUM($H$1:QH$1)&lt;=SUM($F$8:$F13))*1,"F"))</f>
        <v>0</v>
      </c>
      <c r="QI13" s="28">
        <f ca="1">IF(WEEKDAY(QI$6,2)&gt;5,"w",IF(ISERROR(VLOOKUP(QI$6,fériés,1,FALSE)),(SUM($H$1:QI$1)&gt;SUM($F$8:$F12))*(SUM($H$1:QI$1)&lt;=SUM($F$8:$F13))*1,"F"))</f>
        <v>0</v>
      </c>
      <c r="QJ13" s="28">
        <f ca="1">IF(WEEKDAY(QJ$6,2)&gt;5,"w",IF(ISERROR(VLOOKUP(QJ$6,fériés,1,FALSE)),(SUM($H$1:QJ$1)&gt;SUM($F$8:$F12))*(SUM($H$1:QJ$1)&lt;=SUM($F$8:$F13))*1,"F"))</f>
        <v>0</v>
      </c>
      <c r="QK13" s="28">
        <f ca="1">IF(WEEKDAY(QK$6,2)&gt;5,"w",IF(ISERROR(VLOOKUP(QK$6,fériés,1,FALSE)),(SUM($H$1:QK$1)&gt;SUM($F$8:$F12))*(SUM($H$1:QK$1)&lt;=SUM($F$8:$F13))*1,"F"))</f>
        <v>0</v>
      </c>
      <c r="QL13" s="28">
        <f ca="1">IF(WEEKDAY(QL$6,2)&gt;5,"w",IF(ISERROR(VLOOKUP(QL$6,fériés,1,FALSE)),(SUM($H$1:QL$1)&gt;SUM($F$8:$F12))*(SUM($H$1:QL$1)&lt;=SUM($F$8:$F13))*1,"F"))</f>
        <v>0</v>
      </c>
      <c r="QM13" s="28">
        <f ca="1">IF(WEEKDAY(QM$6,2)&gt;5,"w",IF(ISERROR(VLOOKUP(QM$6,fériés,1,FALSE)),(SUM($H$1:QM$1)&gt;SUM($F$8:$F12))*(SUM($H$1:QM$1)&lt;=SUM($F$8:$F13))*1,"F"))</f>
        <v>0</v>
      </c>
      <c r="QN13" s="28">
        <f ca="1">IF(WEEKDAY(QN$6,2)&gt;5,"w",IF(ISERROR(VLOOKUP(QN$6,fériés,1,FALSE)),(SUM($H$1:QN$1)&gt;SUM($F$8:$F12))*(SUM($H$1:QN$1)&lt;=SUM($F$8:$F13))*1,"F"))</f>
        <v>0</v>
      </c>
      <c r="QO13" s="28">
        <f ca="1">IF(WEEKDAY(QO$6,2)&gt;5,"w",IF(ISERROR(VLOOKUP(QO$6,fériés,1,FALSE)),(SUM($H$1:QO$1)&gt;SUM($F$8:$F12))*(SUM($H$1:QO$1)&lt;=SUM($F$8:$F13))*1,"F"))</f>
        <v>0</v>
      </c>
      <c r="QP13" s="28">
        <f ca="1">IF(WEEKDAY(QP$6,2)&gt;5,"w",IF(ISERROR(VLOOKUP(QP$6,fériés,1,FALSE)),(SUM($H$1:QP$1)&gt;SUM($F$8:$F12))*(SUM($H$1:QP$1)&lt;=SUM($F$8:$F13))*1,"F"))</f>
        <v>0</v>
      </c>
      <c r="QQ13" s="28">
        <f ca="1">IF(WEEKDAY(QQ$6,2)&gt;5,"w",IF(ISERROR(VLOOKUP(QQ$6,fériés,1,FALSE)),(SUM($H$1:QQ$1)&gt;SUM($F$8:$F12))*(SUM($H$1:QQ$1)&lt;=SUM($F$8:$F13))*1,"F"))</f>
        <v>0</v>
      </c>
      <c r="QR13" s="28">
        <f ca="1">IF(WEEKDAY(QR$6,2)&gt;5,"w",IF(ISERROR(VLOOKUP(QR$6,fériés,1,FALSE)),(SUM($H$1:QR$1)&gt;SUM($F$8:$F12))*(SUM($H$1:QR$1)&lt;=SUM($F$8:$F13))*1,"F"))</f>
        <v>0</v>
      </c>
      <c r="QS13" s="28">
        <f ca="1">IF(WEEKDAY(QS$6,2)&gt;5,"w",IF(ISERROR(VLOOKUP(QS$6,fériés,1,FALSE)),(SUM($H$1:QS$1)&gt;SUM($F$8:$F12))*(SUM($H$1:QS$1)&lt;=SUM($F$8:$F13))*1,"F"))</f>
        <v>0</v>
      </c>
      <c r="QT13" s="28">
        <f ca="1">IF(WEEKDAY(QT$6,2)&gt;5,"w",IF(ISERROR(VLOOKUP(QT$6,fériés,1,FALSE)),(SUM($H$1:QT$1)&gt;SUM($F$8:$F12))*(SUM($H$1:QT$1)&lt;=SUM($F$8:$F13))*1,"F"))</f>
        <v>0</v>
      </c>
      <c r="QU13" s="28">
        <f ca="1">IF(WEEKDAY(QU$6,2)&gt;5,"w",IF(ISERROR(VLOOKUP(QU$6,fériés,1,FALSE)),(SUM($H$1:QU$1)&gt;SUM($F$8:$F12))*(SUM($H$1:QU$1)&lt;=SUM($F$8:$F13))*1,"F"))</f>
        <v>0</v>
      </c>
      <c r="QV13" s="28">
        <f ca="1">IF(WEEKDAY(QV$6,2)&gt;5,"w",IF(ISERROR(VLOOKUP(QV$6,fériés,1,FALSE)),(SUM($H$1:QV$1)&gt;SUM($F$8:$F12))*(SUM($H$1:QV$1)&lt;=SUM($F$8:$F13))*1,"F"))</f>
        <v>0</v>
      </c>
      <c r="QW13" s="28">
        <f ca="1">IF(WEEKDAY(QW$6,2)&gt;5,"w",IF(ISERROR(VLOOKUP(QW$6,fériés,1,FALSE)),(SUM($H$1:QW$1)&gt;SUM($F$8:$F12))*(SUM($H$1:QW$1)&lt;=SUM($F$8:$F13))*1,"F"))</f>
        <v>0</v>
      </c>
      <c r="QX13" s="28">
        <f ca="1">IF(WEEKDAY(QX$6,2)&gt;5,"w",IF(ISERROR(VLOOKUP(QX$6,fériés,1,FALSE)),(SUM($H$1:QX$1)&gt;SUM($F$8:$F12))*(SUM($H$1:QX$1)&lt;=SUM($F$8:$F13))*1,"F"))</f>
        <v>0</v>
      </c>
      <c r="QY13" s="28">
        <f ca="1">IF(WEEKDAY(QY$6,2)&gt;5,"w",IF(ISERROR(VLOOKUP(QY$6,fériés,1,FALSE)),(SUM($H$1:QY$1)&gt;SUM($F$8:$F12))*(SUM($H$1:QY$1)&lt;=SUM($F$8:$F13))*1,"F"))</f>
        <v>0</v>
      </c>
      <c r="QZ13" s="28">
        <f ca="1">IF(WEEKDAY(QZ$6,2)&gt;5,"w",IF(ISERROR(VLOOKUP(QZ$6,fériés,1,FALSE)),(SUM($H$1:QZ$1)&gt;SUM($F$8:$F12))*(SUM($H$1:QZ$1)&lt;=SUM($F$8:$F13))*1,"F"))</f>
        <v>0</v>
      </c>
      <c r="RA13" s="28">
        <f ca="1">IF(WEEKDAY(RA$6,2)&gt;5,"w",IF(ISERROR(VLOOKUP(RA$6,fériés,1,FALSE)),(SUM($H$1:RA$1)&gt;SUM($F$8:$F12))*(SUM($H$1:RA$1)&lt;=SUM($F$8:$F13))*1,"F"))</f>
        <v>0</v>
      </c>
      <c r="RB13" s="28">
        <f ca="1">IF(WEEKDAY(RB$6,2)&gt;5,"w",IF(ISERROR(VLOOKUP(RB$6,fériés,1,FALSE)),(SUM($H$1:RB$1)&gt;SUM($F$8:$F12))*(SUM($H$1:RB$1)&lt;=SUM($F$8:$F13))*1,"F"))</f>
        <v>0</v>
      </c>
      <c r="RC13" s="28">
        <f ca="1">IF(WEEKDAY(RC$6,2)&gt;5,"w",IF(ISERROR(VLOOKUP(RC$6,fériés,1,FALSE)),(SUM($H$1:RC$1)&gt;SUM($F$8:$F12))*(SUM($H$1:RC$1)&lt;=SUM($F$8:$F13))*1,"F"))</f>
        <v>0</v>
      </c>
      <c r="RD13" s="28">
        <f ca="1">IF(WEEKDAY(RD$6,2)&gt;5,"w",IF(ISERROR(VLOOKUP(RD$6,fériés,1,FALSE)),(SUM($H$1:RD$1)&gt;SUM($F$8:$F12))*(SUM($H$1:RD$1)&lt;=SUM($F$8:$F13))*1,"F"))</f>
        <v>0</v>
      </c>
      <c r="RE13" s="28">
        <f ca="1">IF(WEEKDAY(RE$6,2)&gt;5,"w",IF(ISERROR(VLOOKUP(RE$6,fériés,1,FALSE)),(SUM($H$1:RE$1)&gt;SUM($F$8:$F12))*(SUM($H$1:RE$1)&lt;=SUM($F$8:$F13))*1,"F"))</f>
        <v>0</v>
      </c>
      <c r="RF13" s="28">
        <f ca="1">IF(WEEKDAY(RF$6,2)&gt;5,"w",IF(ISERROR(VLOOKUP(RF$6,fériés,1,FALSE)),(SUM($H$1:RF$1)&gt;SUM($F$8:$F12))*(SUM($H$1:RF$1)&lt;=SUM($F$8:$F13))*1,"F"))</f>
        <v>0</v>
      </c>
      <c r="RG13" s="28">
        <f ca="1">IF(WEEKDAY(RG$6,2)&gt;5,"w",IF(ISERROR(VLOOKUP(RG$6,fériés,1,FALSE)),(SUM($H$1:RG$1)&gt;SUM($F$8:$F12))*(SUM($H$1:RG$1)&lt;=SUM($F$8:$F13))*1,"F"))</f>
        <v>0</v>
      </c>
      <c r="RH13" s="28">
        <f ca="1">IF(WEEKDAY(RH$6,2)&gt;5,"w",IF(ISERROR(VLOOKUP(RH$6,fériés,1,FALSE)),(SUM($H$1:RH$1)&gt;SUM($F$8:$F12))*(SUM($H$1:RH$1)&lt;=SUM($F$8:$F13))*1,"F"))</f>
        <v>0</v>
      </c>
      <c r="RI13" s="28">
        <f ca="1">IF(WEEKDAY(RI$6,2)&gt;5,"w",IF(ISERROR(VLOOKUP(RI$6,fériés,1,FALSE)),(SUM($H$1:RI$1)&gt;SUM($F$8:$F12))*(SUM($H$1:RI$1)&lt;=SUM($F$8:$F13))*1,"F"))</f>
        <v>0</v>
      </c>
      <c r="RJ13" s="28">
        <f ca="1">IF(WEEKDAY(RJ$6,2)&gt;5,"w",IF(ISERROR(VLOOKUP(RJ$6,fériés,1,FALSE)),(SUM($H$1:RJ$1)&gt;SUM($F$8:$F12))*(SUM($H$1:RJ$1)&lt;=SUM($F$8:$F13))*1,"F"))</f>
        <v>0</v>
      </c>
      <c r="RK13" s="28">
        <f ca="1">IF(WEEKDAY(RK$6,2)&gt;5,"w",IF(ISERROR(VLOOKUP(RK$6,fériés,1,FALSE)),(SUM($H$1:RK$1)&gt;SUM($F$8:$F12))*(SUM($H$1:RK$1)&lt;=SUM($F$8:$F13))*1,"F"))</f>
        <v>0</v>
      </c>
      <c r="RL13" s="28">
        <f ca="1">IF(WEEKDAY(RL$6,2)&gt;5,"w",IF(ISERROR(VLOOKUP(RL$6,fériés,1,FALSE)),(SUM($H$1:RL$1)&gt;SUM($F$8:$F12))*(SUM($H$1:RL$1)&lt;=SUM($F$8:$F13))*1,"F"))</f>
        <v>0</v>
      </c>
      <c r="RM13" s="28">
        <f ca="1">IF(WEEKDAY(RM$6,2)&gt;5,"w",IF(ISERROR(VLOOKUP(RM$6,fériés,1,FALSE)),(SUM($H$1:RM$1)&gt;SUM($F$8:$F12))*(SUM($H$1:RM$1)&lt;=SUM($F$8:$F13))*1,"F"))</f>
        <v>0</v>
      </c>
      <c r="RN13" s="28">
        <f ca="1">IF(WEEKDAY(RN$6,2)&gt;5,"w",IF(ISERROR(VLOOKUP(RN$6,fériés,1,FALSE)),(SUM($H$1:RN$1)&gt;SUM($F$8:$F12))*(SUM($H$1:RN$1)&lt;=SUM($F$8:$F13))*1,"F"))</f>
        <v>0</v>
      </c>
      <c r="RO13" s="28">
        <f ca="1">IF(WEEKDAY(RO$6,2)&gt;5,"w",IF(ISERROR(VLOOKUP(RO$6,fériés,1,FALSE)),(SUM($H$1:RO$1)&gt;SUM($F$8:$F12))*(SUM($H$1:RO$1)&lt;=SUM($F$8:$F13))*1,"F"))</f>
        <v>0</v>
      </c>
      <c r="RP13" s="28">
        <f ca="1">IF(WEEKDAY(RP$6,2)&gt;5,"w",IF(ISERROR(VLOOKUP(RP$6,fériés,1,FALSE)),(SUM($H$1:RP$1)&gt;SUM($F$8:$F12))*(SUM($H$1:RP$1)&lt;=SUM($F$8:$F13))*1,"F"))</f>
        <v>0</v>
      </c>
      <c r="RQ13" s="28">
        <f ca="1">IF(WEEKDAY(RQ$6,2)&gt;5,"w",IF(ISERROR(VLOOKUP(RQ$6,fériés,1,FALSE)),(SUM($H$1:RQ$1)&gt;SUM($F$8:$F12))*(SUM($H$1:RQ$1)&lt;=SUM($F$8:$F13))*1,"F"))</f>
        <v>0</v>
      </c>
      <c r="RR13" s="28" t="str">
        <f ca="1">IF(WEEKDAY(RR$6,2)&gt;5,"w",IF(ISERROR(VLOOKUP(RR$6,fériés,1,FALSE)),(SUM($H$1:RR$1)&gt;SUM($F$8:$F12))*(SUM($H$1:RR$1)&lt;=SUM($F$8:$F13))*1,"F"))</f>
        <v>w</v>
      </c>
      <c r="RS13" s="28" t="str">
        <f ca="1">IF(WEEKDAY(RS$6,2)&gt;5,"w",IF(ISERROR(VLOOKUP(RS$6,fériés,1,FALSE)),(SUM($H$1:RS$1)&gt;SUM($F$8:$F12))*(SUM($H$1:RS$1)&lt;=SUM($F$8:$F13))*1,"F"))</f>
        <v>w</v>
      </c>
      <c r="RT13" s="28" t="str">
        <f ca="1">IF(WEEKDAY(RT$6,2)&gt;5,"w",IF(ISERROR(VLOOKUP(RT$6,fériés,1,FALSE)),(SUM($H$1:RT$1)&gt;SUM($F$8:$F12))*(SUM($H$1:RT$1)&lt;=SUM($F$8:$F13))*1,"F"))</f>
        <v>w</v>
      </c>
      <c r="RU13" s="28" t="str">
        <f ca="1">IF(WEEKDAY(RU$6,2)&gt;5,"w",IF(ISERROR(VLOOKUP(RU$6,fériés,1,FALSE)),(SUM($H$1:RU$1)&gt;SUM($F$8:$F12))*(SUM($H$1:RU$1)&lt;=SUM($F$8:$F13))*1,"F"))</f>
        <v>w</v>
      </c>
      <c r="RV13" s="28" t="str">
        <f ca="1">IF(WEEKDAY(RV$6,2)&gt;5,"w",IF(ISERROR(VLOOKUP(RV$6,fériés,1,FALSE)),(SUM($H$1:RV$1)&gt;SUM($F$8:$F12))*(SUM($H$1:RV$1)&lt;=SUM($F$8:$F13))*1,"F"))</f>
        <v>w</v>
      </c>
      <c r="RW13" s="28" t="str">
        <f ca="1">IF(WEEKDAY(RW$6,2)&gt;5,"w",IF(ISERROR(VLOOKUP(RW$6,fériés,1,FALSE)),(SUM($H$1:RW$1)&gt;SUM($F$8:$F12))*(SUM($H$1:RW$1)&lt;=SUM($F$8:$F13))*1,"F"))</f>
        <v>w</v>
      </c>
      <c r="RX13" s="28" t="str">
        <f ca="1">IF(WEEKDAY(RX$6,2)&gt;5,"w",IF(ISERROR(VLOOKUP(RX$6,fériés,1,FALSE)),(SUM($H$1:RX$1)&gt;SUM($F$8:$F12))*(SUM($H$1:RX$1)&lt;=SUM($F$8:$F13))*1,"F"))</f>
        <v>w</v>
      </c>
      <c r="RY13" s="28" t="str">
        <f ca="1">IF(WEEKDAY(RY$6,2)&gt;5,"w",IF(ISERROR(VLOOKUP(RY$6,fériés,1,FALSE)),(SUM($H$1:RY$1)&gt;SUM($F$8:$F12))*(SUM($H$1:RY$1)&lt;=SUM($F$8:$F13))*1,"F"))</f>
        <v>w</v>
      </c>
      <c r="RZ13" s="28" t="str">
        <f ca="1">IF(WEEKDAY(RZ$6,2)&gt;5,"w",IF(ISERROR(VLOOKUP(RZ$6,fériés,1,FALSE)),(SUM($H$1:RZ$1)&gt;SUM($F$8:$F12))*(SUM($H$1:RZ$1)&lt;=SUM($F$8:$F13))*1,"F"))</f>
        <v>w</v>
      </c>
      <c r="SA13" s="28" t="str">
        <f ca="1">IF(WEEKDAY(SA$6,2)&gt;5,"w",IF(ISERROR(VLOOKUP(SA$6,fériés,1,FALSE)),(SUM($H$1:SA$1)&gt;SUM($F$8:$F12))*(SUM($H$1:SA$1)&lt;=SUM($F$8:$F13))*1,"F"))</f>
        <v>w</v>
      </c>
      <c r="SB13" s="28" t="str">
        <f ca="1">IF(WEEKDAY(SB$6,2)&gt;5,"w",IF(ISERROR(VLOOKUP(SB$6,fériés,1,FALSE)),(SUM($H$1:SB$1)&gt;SUM($F$8:$F12))*(SUM($H$1:SB$1)&lt;=SUM($F$8:$F13))*1,"F"))</f>
        <v>w</v>
      </c>
      <c r="SC13" s="28" t="str">
        <f ca="1">IF(WEEKDAY(SC$6,2)&gt;5,"w",IF(ISERROR(VLOOKUP(SC$6,fériés,1,FALSE)),(SUM($H$1:SC$1)&gt;SUM($F$8:$F12))*(SUM($H$1:SC$1)&lt;=SUM($F$8:$F13))*1,"F"))</f>
        <v>w</v>
      </c>
      <c r="SD13" s="28" t="str">
        <f ca="1">IF(WEEKDAY(SD$6,2)&gt;5,"w",IF(ISERROR(VLOOKUP(SD$6,fériés,1,FALSE)),(SUM($H$1:SD$1)&gt;SUM($F$8:$F12))*(SUM($H$1:SD$1)&lt;=SUM($F$8:$F13))*1,"F"))</f>
        <v>w</v>
      </c>
      <c r="SE13" s="28" t="str">
        <f ca="1">IF(WEEKDAY(SE$6,2)&gt;5,"w",IF(ISERROR(VLOOKUP(SE$6,fériés,1,FALSE)),(SUM($H$1:SE$1)&gt;SUM($F$8:$F12))*(SUM($H$1:SE$1)&lt;=SUM($F$8:$F13))*1,"F"))</f>
        <v>w</v>
      </c>
      <c r="SF13" s="28" t="str">
        <f ca="1">IF(WEEKDAY(SF$6,2)&gt;5,"w",IF(ISERROR(VLOOKUP(SF$6,fériés,1,FALSE)),(SUM($H$1:SF$1)&gt;SUM($F$8:$F12))*(SUM($H$1:SF$1)&lt;=SUM($F$8:$F13))*1,"F"))</f>
        <v>w</v>
      </c>
      <c r="SG13" s="83"/>
    </row>
    <row r="14" spans="1:501" ht="12" customHeight="1" x14ac:dyDescent="0.25">
      <c r="A14" s="80"/>
      <c r="B14" s="63" t="str">
        <f>IFERROR(VLOOKUP($A14,Base_données!$A$4:$AB$24,Base_données!$B$1,FALSE),"")</f>
        <v/>
      </c>
      <c r="C14" s="78" t="str">
        <f>IF(A14="","",Base_données!$L$3)</f>
        <v/>
      </c>
      <c r="D14" s="63" t="str">
        <f>IFERROR(VLOOKUP($A14,Base_données!$A$4:$AB$24,Base_données!$D$1,FALSE),"")</f>
        <v/>
      </c>
      <c r="E14" s="63" t="str">
        <f>IFERROR(VLOOKUP($A14,Base_données!$A$4:$AB$24,Base_données!$L$1,FALSE),"")</f>
        <v/>
      </c>
      <c r="F14" s="66" t="str">
        <f t="shared" si="84"/>
        <v/>
      </c>
      <c r="G14" s="62" t="str">
        <f>IFERROR(VLOOKUP($A14,Base_données!$A$4:$L$24,5,FALSE),"")</f>
        <v/>
      </c>
      <c r="H14" s="28">
        <f ca="1">IF(WEEKDAY(H$6,2)&gt;5,"w",IF(ISERROR(VLOOKUP(H$6,fériés,1,FALSE)),(SUM($H$1:H$1)&gt;SUM($F$8:$F13))*(SUM($H$1:H$1)&lt;=SUM($F$8:$F14))*1,"F"))</f>
        <v>0</v>
      </c>
      <c r="I14" s="28">
        <f ca="1">IF(WEEKDAY(I$6,2)&gt;5,"w",IF(ISERROR(VLOOKUP(I$6,fériés,1,FALSE)),(SUM($H$1:I$1)&gt;SUM($F$8:$F13))*(SUM($H$1:I$1)&lt;=SUM($F$8:$F14))*1,"F"))</f>
        <v>0</v>
      </c>
      <c r="J14" s="28">
        <f ca="1">IF(WEEKDAY(J$6,2)&gt;5,"w",IF(ISERROR(VLOOKUP(J$6,fériés,1,FALSE)),(SUM($H$1:J$1)&gt;SUM($F$8:$F13))*(SUM($H$1:J$1)&lt;=SUM($F$8:$F14))*1,"F"))</f>
        <v>0</v>
      </c>
      <c r="K14" s="28">
        <f ca="1">IF(WEEKDAY(K$6,2)&gt;5,"w",IF(ISERROR(VLOOKUP(K$6,fériés,1,FALSE)),(SUM($H$1:K$1)&gt;SUM($F$8:$F13))*(SUM($H$1:K$1)&lt;=SUM($F$8:$F14))*1,"F"))</f>
        <v>0</v>
      </c>
      <c r="L14" s="28">
        <f ca="1">IF(WEEKDAY(L$6,2)&gt;5,"w",IF(ISERROR(VLOOKUP(L$6,fériés,1,FALSE)),(SUM($H$1:L$1)&gt;SUM($F$8:$F13))*(SUM($H$1:L$1)&lt;=SUM($F$8:$F14))*1,"F"))</f>
        <v>0</v>
      </c>
      <c r="M14" s="28">
        <f ca="1">IF(WEEKDAY(M$6,2)&gt;5,"w",IF(ISERROR(VLOOKUP(M$6,fériés,1,FALSE)),(SUM($H$1:M$1)&gt;SUM($F$8:$F13))*(SUM($H$1:M$1)&lt;=SUM($F$8:$F14))*1,"F"))</f>
        <v>0</v>
      </c>
      <c r="N14" s="28">
        <f ca="1">IF(WEEKDAY(N$6,2)&gt;5,"w",IF(ISERROR(VLOOKUP(N$6,fériés,1,FALSE)),(SUM($H$1:N$1)&gt;SUM($F$8:$F13))*(SUM($H$1:N$1)&lt;=SUM($F$8:$F14))*1,"F"))</f>
        <v>0</v>
      </c>
      <c r="O14" s="28">
        <f ca="1">IF(WEEKDAY(O$6,2)&gt;5,"w",IF(ISERROR(VLOOKUP(O$6,fériés,1,FALSE)),(SUM($H$1:O$1)&gt;SUM($F$8:$F13))*(SUM($H$1:O$1)&lt;=SUM($F$8:$F14))*1,"F"))</f>
        <v>0</v>
      </c>
      <c r="P14" s="28">
        <f ca="1">IF(WEEKDAY(P$6,2)&gt;5,"w",IF(ISERROR(VLOOKUP(P$6,fériés,1,FALSE)),(SUM($H$1:P$1)&gt;SUM($F$8:$F13))*(SUM($H$1:P$1)&lt;=SUM($F$8:$F14))*1,"F"))</f>
        <v>0</v>
      </c>
      <c r="Q14" s="28">
        <f ca="1">IF(WEEKDAY(Q$6,2)&gt;5,"w",IF(ISERROR(VLOOKUP(Q$6,fériés,1,FALSE)),(SUM($H$1:Q$1)&gt;SUM($F$8:$F13))*(SUM($H$1:Q$1)&lt;=SUM($F$8:$F14))*1,"F"))</f>
        <v>0</v>
      </c>
      <c r="R14" s="28">
        <f ca="1">IF(WEEKDAY(R$6,2)&gt;5,"w",IF(ISERROR(VLOOKUP(R$6,fériés,1,FALSE)),(SUM($H$1:R$1)&gt;SUM($F$8:$F13))*(SUM($H$1:R$1)&lt;=SUM($F$8:$F14))*1,"F"))</f>
        <v>0</v>
      </c>
      <c r="S14" s="28">
        <f ca="1">IF(WEEKDAY(S$6,2)&gt;5,"w",IF(ISERROR(VLOOKUP(S$6,fériés,1,FALSE)),(SUM($H$1:S$1)&gt;SUM($F$8:$F13))*(SUM($H$1:S$1)&lt;=SUM($F$8:$F14))*1,"F"))</f>
        <v>0</v>
      </c>
      <c r="T14" s="28">
        <f ca="1">IF(WEEKDAY(T$6,2)&gt;5,"w",IF(ISERROR(VLOOKUP(T$6,fériés,1,FALSE)),(SUM($H$1:T$1)&gt;SUM($F$8:$F13))*(SUM($H$1:T$1)&lt;=SUM($F$8:$F14))*1,"F"))</f>
        <v>0</v>
      </c>
      <c r="U14" s="28">
        <f ca="1">IF(WEEKDAY(U$6,2)&gt;5,"w",IF(ISERROR(VLOOKUP(U$6,fériés,1,FALSE)),(SUM($H$1:U$1)&gt;SUM($F$8:$F13))*(SUM($H$1:U$1)&lt;=SUM($F$8:$F14))*1,"F"))</f>
        <v>0</v>
      </c>
      <c r="V14" s="28">
        <f ca="1">IF(WEEKDAY(V$6,2)&gt;5,"w",IF(ISERROR(VLOOKUP(V$6,fériés,1,FALSE)),(SUM($H$1:V$1)&gt;SUM($F$8:$F13))*(SUM($H$1:V$1)&lt;=SUM($F$8:$F14))*1,"F"))</f>
        <v>0</v>
      </c>
      <c r="W14" s="28">
        <f ca="1">IF(WEEKDAY(W$6,2)&gt;5,"w",IF(ISERROR(VLOOKUP(W$6,fériés,1,FALSE)),(SUM($H$1:W$1)&gt;SUM($F$8:$F13))*(SUM($H$1:W$1)&lt;=SUM($F$8:$F14))*1,"F"))</f>
        <v>0</v>
      </c>
      <c r="X14" s="28">
        <f ca="1">IF(WEEKDAY(X$6,2)&gt;5,"w",IF(ISERROR(VLOOKUP(X$6,fériés,1,FALSE)),(SUM($H$1:X$1)&gt;SUM($F$8:$F13))*(SUM($H$1:X$1)&lt;=SUM($F$8:$F14))*1,"F"))</f>
        <v>0</v>
      </c>
      <c r="Y14" s="28">
        <f ca="1">IF(WEEKDAY(Y$6,2)&gt;5,"w",IF(ISERROR(VLOOKUP(Y$6,fériés,1,FALSE)),(SUM($H$1:Y$1)&gt;SUM($F$8:$F13))*(SUM($H$1:Y$1)&lt;=SUM($F$8:$F14))*1,"F"))</f>
        <v>0</v>
      </c>
      <c r="Z14" s="28">
        <f ca="1">IF(WEEKDAY(Z$6,2)&gt;5,"w",IF(ISERROR(VLOOKUP(Z$6,fériés,1,FALSE)),(SUM($H$1:Z$1)&gt;SUM($F$8:$F13))*(SUM($H$1:Z$1)&lt;=SUM($F$8:$F14))*1,"F"))</f>
        <v>0</v>
      </c>
      <c r="AA14" s="28">
        <f ca="1">IF(WEEKDAY(AA$6,2)&gt;5,"w",IF(ISERROR(VLOOKUP(AA$6,fériés,1,FALSE)),(SUM($H$1:AA$1)&gt;SUM($F$8:$F13))*(SUM($H$1:AA$1)&lt;=SUM($F$8:$F14))*1,"F"))</f>
        <v>0</v>
      </c>
      <c r="AB14" s="28">
        <f ca="1">IF(WEEKDAY(AB$6,2)&gt;5,"w",IF(ISERROR(VLOOKUP(AB$6,fériés,1,FALSE)),(SUM($H$1:AB$1)&gt;SUM($F$8:$F13))*(SUM($H$1:AB$1)&lt;=SUM($F$8:$F14))*1,"F"))</f>
        <v>0</v>
      </c>
      <c r="AC14" s="28">
        <f ca="1">IF(WEEKDAY(AC$6,2)&gt;5,"w",IF(ISERROR(VLOOKUP(AC$6,fériés,1,FALSE)),(SUM($H$1:AC$1)&gt;SUM($F$8:$F13))*(SUM($H$1:AC$1)&lt;=SUM($F$8:$F14))*1,"F"))</f>
        <v>0</v>
      </c>
      <c r="AD14" s="28">
        <f ca="1">IF(WEEKDAY(AD$6,2)&gt;5,"w",IF(ISERROR(VLOOKUP(AD$6,fériés,1,FALSE)),(SUM($H$1:AD$1)&gt;SUM($F$8:$F13))*(SUM($H$1:AD$1)&lt;=SUM($F$8:$F14))*1,"F"))</f>
        <v>0</v>
      </c>
      <c r="AE14" s="28">
        <f ca="1">IF(WEEKDAY(AE$6,2)&gt;5,"w",IF(ISERROR(VLOOKUP(AE$6,fériés,1,FALSE)),(SUM($H$1:AE$1)&gt;SUM($F$8:$F13))*(SUM($H$1:AE$1)&lt;=SUM($F$8:$F14))*1,"F"))</f>
        <v>0</v>
      </c>
      <c r="AF14" s="28">
        <f ca="1">IF(WEEKDAY(AF$6,2)&gt;5,"w",IF(ISERROR(VLOOKUP(AF$6,fériés,1,FALSE)),(SUM($H$1:AF$1)&gt;SUM($F$8:$F13))*(SUM($H$1:AF$1)&lt;=SUM($F$8:$F14))*1,"F"))</f>
        <v>0</v>
      </c>
      <c r="AG14" s="28">
        <f ca="1">IF(WEEKDAY(AG$6,2)&gt;5,"w",IF(ISERROR(VLOOKUP(AG$6,fériés,1,FALSE)),(SUM($H$1:AG$1)&gt;SUM($F$8:$F13))*(SUM($H$1:AG$1)&lt;=SUM($F$8:$F14))*1,"F"))</f>
        <v>0</v>
      </c>
      <c r="AH14" s="28">
        <f ca="1">IF(WEEKDAY(AH$6,2)&gt;5,"w",IF(ISERROR(VLOOKUP(AH$6,fériés,1,FALSE)),(SUM($H$1:AH$1)&gt;SUM($F$8:$F13))*(SUM($H$1:AH$1)&lt;=SUM($F$8:$F14))*1,"F"))</f>
        <v>0</v>
      </c>
      <c r="AI14" s="28">
        <f ca="1">IF(WEEKDAY(AI$6,2)&gt;5,"w",IF(ISERROR(VLOOKUP(AI$6,fériés,1,FALSE)),(SUM($H$1:AI$1)&gt;SUM($F$8:$F13))*(SUM($H$1:AI$1)&lt;=SUM($F$8:$F14))*1,"F"))</f>
        <v>0</v>
      </c>
      <c r="AJ14" s="28">
        <f ca="1">IF(WEEKDAY(AJ$6,2)&gt;5,"w",IF(ISERROR(VLOOKUP(AJ$6,fériés,1,FALSE)),(SUM($H$1:AJ$1)&gt;SUM($F$8:$F13))*(SUM($H$1:AJ$1)&lt;=SUM($F$8:$F14))*1,"F"))</f>
        <v>0</v>
      </c>
      <c r="AK14" s="28">
        <f ca="1">IF(WEEKDAY(AK$6,2)&gt;5,"w",IF(ISERROR(VLOOKUP(AK$6,fériés,1,FALSE)),(SUM($H$1:AK$1)&gt;SUM($F$8:$F13))*(SUM($H$1:AK$1)&lt;=SUM($F$8:$F14))*1,"F"))</f>
        <v>0</v>
      </c>
      <c r="AL14" s="28">
        <f ca="1">IF(WEEKDAY(AL$6,2)&gt;5,"w",IF(ISERROR(VLOOKUP(AL$6,fériés,1,FALSE)),(SUM($H$1:AL$1)&gt;SUM($F$8:$F13))*(SUM($H$1:AL$1)&lt;=SUM($F$8:$F14))*1,"F"))</f>
        <v>0</v>
      </c>
      <c r="AM14" s="28">
        <f ca="1">IF(WEEKDAY(AM$6,2)&gt;5,"w",IF(ISERROR(VLOOKUP(AM$6,fériés,1,FALSE)),(SUM($H$1:AM$1)&gt;SUM($F$8:$F13))*(SUM($H$1:AM$1)&lt;=SUM($F$8:$F14))*1,"F"))</f>
        <v>0</v>
      </c>
      <c r="AN14" s="28">
        <f ca="1">IF(WEEKDAY(AN$6,2)&gt;5,"w",IF(ISERROR(VLOOKUP(AN$6,fériés,1,FALSE)),(SUM($H$1:AN$1)&gt;SUM($F$8:$F13))*(SUM($H$1:AN$1)&lt;=SUM($F$8:$F14))*1,"F"))</f>
        <v>0</v>
      </c>
      <c r="AO14" s="28">
        <f ca="1">IF(WEEKDAY(AO$6,2)&gt;5,"w",IF(ISERROR(VLOOKUP(AO$6,fériés,1,FALSE)),(SUM($H$1:AO$1)&gt;SUM($F$8:$F13))*(SUM($H$1:AO$1)&lt;=SUM($F$8:$F14))*1,"F"))</f>
        <v>0</v>
      </c>
      <c r="AP14" s="28">
        <f ca="1">IF(WEEKDAY(AP$6,2)&gt;5,"w",IF(ISERROR(VLOOKUP(AP$6,fériés,1,FALSE)),(SUM($H$1:AP$1)&gt;SUM($F$8:$F13))*(SUM($H$1:AP$1)&lt;=SUM($F$8:$F14))*1,"F"))</f>
        <v>0</v>
      </c>
      <c r="AQ14" s="28">
        <f ca="1">IF(WEEKDAY(AQ$6,2)&gt;5,"w",IF(ISERROR(VLOOKUP(AQ$6,fériés,1,FALSE)),(SUM($H$1:AQ$1)&gt;SUM($F$8:$F13))*(SUM($H$1:AQ$1)&lt;=SUM($F$8:$F14))*1,"F"))</f>
        <v>0</v>
      </c>
      <c r="AR14" s="28">
        <f ca="1">IF(WEEKDAY(AR$6,2)&gt;5,"w",IF(ISERROR(VLOOKUP(AR$6,fériés,1,FALSE)),(SUM($H$1:AR$1)&gt;SUM($F$8:$F13))*(SUM($H$1:AR$1)&lt;=SUM($F$8:$F14))*1,"F"))</f>
        <v>0</v>
      </c>
      <c r="AS14" s="28">
        <f ca="1">IF(WEEKDAY(AS$6,2)&gt;5,"w",IF(ISERROR(VLOOKUP(AS$6,fériés,1,FALSE)),(SUM($H$1:AS$1)&gt;SUM($F$8:$F13))*(SUM($H$1:AS$1)&lt;=SUM($F$8:$F14))*1,"F"))</f>
        <v>0</v>
      </c>
      <c r="AT14" s="28">
        <f ca="1">IF(WEEKDAY(AT$6,2)&gt;5,"w",IF(ISERROR(VLOOKUP(AT$6,fériés,1,FALSE)),(SUM($H$1:AT$1)&gt;SUM($F$8:$F13))*(SUM($H$1:AT$1)&lt;=SUM($F$8:$F14))*1,"F"))</f>
        <v>0</v>
      </c>
      <c r="AU14" s="28">
        <f ca="1">IF(WEEKDAY(AU$6,2)&gt;5,"w",IF(ISERROR(VLOOKUP(AU$6,fériés,1,FALSE)),(SUM($H$1:AU$1)&gt;SUM($F$8:$F13))*(SUM($H$1:AU$1)&lt;=SUM($F$8:$F14))*1,"F"))</f>
        <v>0</v>
      </c>
      <c r="AV14" s="28">
        <f ca="1">IF(WEEKDAY(AV$6,2)&gt;5,"w",IF(ISERROR(VLOOKUP(AV$6,fériés,1,FALSE)),(SUM($H$1:AV$1)&gt;SUM($F$8:$F13))*(SUM($H$1:AV$1)&lt;=SUM($F$8:$F14))*1,"F"))</f>
        <v>0</v>
      </c>
      <c r="AW14" s="28">
        <f ca="1">IF(WEEKDAY(AW$6,2)&gt;5,"w",IF(ISERROR(VLOOKUP(AW$6,fériés,1,FALSE)),(SUM($H$1:AW$1)&gt;SUM($F$8:$F13))*(SUM($H$1:AW$1)&lt;=SUM($F$8:$F14))*1,"F"))</f>
        <v>0</v>
      </c>
      <c r="AX14" s="28">
        <f ca="1">IF(WEEKDAY(AX$6,2)&gt;5,"w",IF(ISERROR(VLOOKUP(AX$6,fériés,1,FALSE)),(SUM($H$1:AX$1)&gt;SUM($F$8:$F13))*(SUM($H$1:AX$1)&lt;=SUM($F$8:$F14))*1,"F"))</f>
        <v>0</v>
      </c>
      <c r="AY14" s="28">
        <f ca="1">IF(WEEKDAY(AY$6,2)&gt;5,"w",IF(ISERROR(VLOOKUP(AY$6,fériés,1,FALSE)),(SUM($H$1:AY$1)&gt;SUM($F$8:$F13))*(SUM($H$1:AY$1)&lt;=SUM($F$8:$F14))*1,"F"))</f>
        <v>0</v>
      </c>
      <c r="AZ14" s="28">
        <f ca="1">IF(WEEKDAY(AZ$6,2)&gt;5,"w",IF(ISERROR(VLOOKUP(AZ$6,fériés,1,FALSE)),(SUM($H$1:AZ$1)&gt;SUM($F$8:$F13))*(SUM($H$1:AZ$1)&lt;=SUM($F$8:$F14))*1,"F"))</f>
        <v>0</v>
      </c>
      <c r="BA14" s="28">
        <f ca="1">IF(WEEKDAY(BA$6,2)&gt;5,"w",IF(ISERROR(VLOOKUP(BA$6,fériés,1,FALSE)),(SUM($H$1:BA$1)&gt;SUM($F$8:$F13))*(SUM($H$1:BA$1)&lt;=SUM($F$8:$F14))*1,"F"))</f>
        <v>0</v>
      </c>
      <c r="BB14" s="28">
        <f ca="1">IF(WEEKDAY(BB$6,2)&gt;5,"w",IF(ISERROR(VLOOKUP(BB$6,fériés,1,FALSE)),(SUM($H$1:BB$1)&gt;SUM($F$8:$F13))*(SUM($H$1:BB$1)&lt;=SUM($F$8:$F14))*1,"F"))</f>
        <v>0</v>
      </c>
      <c r="BC14" s="28">
        <f ca="1">IF(WEEKDAY(BC$6,2)&gt;5,"w",IF(ISERROR(VLOOKUP(BC$6,fériés,1,FALSE)),(SUM($H$1:BC$1)&gt;SUM($F$8:$F13))*(SUM($H$1:BC$1)&lt;=SUM($F$8:$F14))*1,"F"))</f>
        <v>0</v>
      </c>
      <c r="BD14" s="28">
        <f ca="1">IF(WEEKDAY(BD$6,2)&gt;5,"w",IF(ISERROR(VLOOKUP(BD$6,fériés,1,FALSE)),(SUM($H$1:BD$1)&gt;SUM($F$8:$F13))*(SUM($H$1:BD$1)&lt;=SUM($F$8:$F14))*1,"F"))</f>
        <v>0</v>
      </c>
      <c r="BE14" s="28">
        <f ca="1">IF(WEEKDAY(BE$6,2)&gt;5,"w",IF(ISERROR(VLOOKUP(BE$6,fériés,1,FALSE)),(SUM($H$1:BE$1)&gt;SUM($F$8:$F13))*(SUM($H$1:BE$1)&lt;=SUM($F$8:$F14))*1,"F"))</f>
        <v>0</v>
      </c>
      <c r="BF14" s="28">
        <f ca="1">IF(WEEKDAY(BF$6,2)&gt;5,"w",IF(ISERROR(VLOOKUP(BF$6,fériés,1,FALSE)),(SUM($H$1:BF$1)&gt;SUM($F$8:$F13))*(SUM($H$1:BF$1)&lt;=SUM($F$8:$F14))*1,"F"))</f>
        <v>0</v>
      </c>
      <c r="BG14" s="28">
        <f ca="1">IF(WEEKDAY(BG$6,2)&gt;5,"w",IF(ISERROR(VLOOKUP(BG$6,fériés,1,FALSE)),(SUM($H$1:BG$1)&gt;SUM($F$8:$F13))*(SUM($H$1:BG$1)&lt;=SUM($F$8:$F14))*1,"F"))</f>
        <v>0</v>
      </c>
      <c r="BH14" s="28">
        <f ca="1">IF(WEEKDAY(BH$6,2)&gt;5,"w",IF(ISERROR(VLOOKUP(BH$6,fériés,1,FALSE)),(SUM($H$1:BH$1)&gt;SUM($F$8:$F13))*(SUM($H$1:BH$1)&lt;=SUM($F$8:$F14))*1,"F"))</f>
        <v>0</v>
      </c>
      <c r="BI14" s="28">
        <f ca="1">IF(WEEKDAY(BI$6,2)&gt;5,"w",IF(ISERROR(VLOOKUP(BI$6,fériés,1,FALSE)),(SUM($H$1:BI$1)&gt;SUM($F$8:$F13))*(SUM($H$1:BI$1)&lt;=SUM($F$8:$F14))*1,"F"))</f>
        <v>0</v>
      </c>
      <c r="BJ14" s="28">
        <f ca="1">IF(WEEKDAY(BJ$6,2)&gt;5,"w",IF(ISERROR(VLOOKUP(BJ$6,fériés,1,FALSE)),(SUM($H$1:BJ$1)&gt;SUM($F$8:$F13))*(SUM($H$1:BJ$1)&lt;=SUM($F$8:$F14))*1,"F"))</f>
        <v>0</v>
      </c>
      <c r="BK14" s="28">
        <f ca="1">IF(WEEKDAY(BK$6,2)&gt;5,"w",IF(ISERROR(VLOOKUP(BK$6,fériés,1,FALSE)),(SUM($H$1:BK$1)&gt;SUM($F$8:$F13))*(SUM($H$1:BK$1)&lt;=SUM($F$8:$F14))*1,"F"))</f>
        <v>0</v>
      </c>
      <c r="BL14" s="28">
        <f ca="1">IF(WEEKDAY(BL$6,2)&gt;5,"w",IF(ISERROR(VLOOKUP(BL$6,fériés,1,FALSE)),(SUM($H$1:BL$1)&gt;SUM($F$8:$F13))*(SUM($H$1:BL$1)&lt;=SUM($F$8:$F14))*1,"F"))</f>
        <v>0</v>
      </c>
      <c r="BM14" s="28">
        <f ca="1">IF(WEEKDAY(BM$6,2)&gt;5,"w",IF(ISERROR(VLOOKUP(BM$6,fériés,1,FALSE)),(SUM($H$1:BM$1)&gt;SUM($F$8:$F13))*(SUM($H$1:BM$1)&lt;=SUM($F$8:$F14))*1,"F"))</f>
        <v>0</v>
      </c>
      <c r="BN14" s="28" t="str">
        <f ca="1">IF(WEEKDAY(BN$6,2)&gt;5,"w",IF(ISERROR(VLOOKUP(BN$6,fériés,1,FALSE)),(SUM($H$1:BN$1)&gt;SUM($F$8:$F13))*(SUM($H$1:BN$1)&lt;=SUM($F$8:$F14))*1,"F"))</f>
        <v>w</v>
      </c>
      <c r="BO14" s="28" t="str">
        <f ca="1">IF(WEEKDAY(BO$6,2)&gt;5,"w",IF(ISERROR(VLOOKUP(BO$6,fériés,1,FALSE)),(SUM($H$1:BO$1)&gt;SUM($F$8:$F13))*(SUM($H$1:BO$1)&lt;=SUM($F$8:$F14))*1,"F"))</f>
        <v>w</v>
      </c>
      <c r="BP14" s="28" t="str">
        <f ca="1">IF(WEEKDAY(BP$6,2)&gt;5,"w",IF(ISERROR(VLOOKUP(BP$6,fériés,1,FALSE)),(SUM($H$1:BP$1)&gt;SUM($F$8:$F13))*(SUM($H$1:BP$1)&lt;=SUM($F$8:$F14))*1,"F"))</f>
        <v>w</v>
      </c>
      <c r="BQ14" s="28" t="str">
        <f ca="1">IF(WEEKDAY(BQ$6,2)&gt;5,"w",IF(ISERROR(VLOOKUP(BQ$6,fériés,1,FALSE)),(SUM($H$1:BQ$1)&gt;SUM($F$8:$F13))*(SUM($H$1:BQ$1)&lt;=SUM($F$8:$F14))*1,"F"))</f>
        <v>w</v>
      </c>
      <c r="BR14" s="28" t="str">
        <f ca="1">IF(WEEKDAY(BR$6,2)&gt;5,"w",IF(ISERROR(VLOOKUP(BR$6,fériés,1,FALSE)),(SUM($H$1:BR$1)&gt;SUM($F$8:$F13))*(SUM($H$1:BR$1)&lt;=SUM($F$8:$F14))*1,"F"))</f>
        <v>w</v>
      </c>
      <c r="BS14" s="28" t="str">
        <f ca="1">IF(WEEKDAY(BS$6,2)&gt;5,"w",IF(ISERROR(VLOOKUP(BS$6,fériés,1,FALSE)),(SUM($H$1:BS$1)&gt;SUM($F$8:$F13))*(SUM($H$1:BS$1)&lt;=SUM($F$8:$F14))*1,"F"))</f>
        <v>w</v>
      </c>
      <c r="BT14" s="28" t="str">
        <f ca="1">IF(WEEKDAY(BT$6,2)&gt;5,"w",IF(ISERROR(VLOOKUP(BT$6,fériés,1,FALSE)),(SUM($H$1:BT$1)&gt;SUM($F$8:$F13))*(SUM($H$1:BT$1)&lt;=SUM($F$8:$F14))*1,"F"))</f>
        <v>w</v>
      </c>
      <c r="BU14" s="28" t="str">
        <f ca="1">IF(WEEKDAY(BU$6,2)&gt;5,"w",IF(ISERROR(VLOOKUP(BU$6,fériés,1,FALSE)),(SUM($H$1:BU$1)&gt;SUM($F$8:$F13))*(SUM($H$1:BU$1)&lt;=SUM($F$8:$F14))*1,"F"))</f>
        <v>w</v>
      </c>
      <c r="BV14" s="28" t="str">
        <f ca="1">IF(WEEKDAY(BV$6,2)&gt;5,"w",IF(ISERROR(VLOOKUP(BV$6,fériés,1,FALSE)),(SUM($H$1:BV$1)&gt;SUM($F$8:$F13))*(SUM($H$1:BV$1)&lt;=SUM($F$8:$F14))*1,"F"))</f>
        <v>w</v>
      </c>
      <c r="BW14" s="28" t="str">
        <f ca="1">IF(WEEKDAY(BW$6,2)&gt;5,"w",IF(ISERROR(VLOOKUP(BW$6,fériés,1,FALSE)),(SUM($H$1:BW$1)&gt;SUM($F$8:$F13))*(SUM($H$1:BW$1)&lt;=SUM($F$8:$F14))*1,"F"))</f>
        <v>w</v>
      </c>
      <c r="BX14" s="28" t="str">
        <f ca="1">IF(WEEKDAY(BX$6,2)&gt;5,"w",IF(ISERROR(VLOOKUP(BX$6,fériés,1,FALSE)),(SUM($H$1:BX$1)&gt;SUM($F$8:$F13))*(SUM($H$1:BX$1)&lt;=SUM($F$8:$F14))*1,"F"))</f>
        <v>w</v>
      </c>
      <c r="BY14" s="28" t="str">
        <f ca="1">IF(WEEKDAY(BY$6,2)&gt;5,"w",IF(ISERROR(VLOOKUP(BY$6,fériés,1,FALSE)),(SUM($H$1:BY$1)&gt;SUM($F$8:$F13))*(SUM($H$1:BY$1)&lt;=SUM($F$8:$F14))*1,"F"))</f>
        <v>w</v>
      </c>
      <c r="BZ14" s="28" t="str">
        <f ca="1">IF(WEEKDAY(BZ$6,2)&gt;5,"w",IF(ISERROR(VLOOKUP(BZ$6,fériés,1,FALSE)),(SUM($H$1:BZ$1)&gt;SUM($F$8:$F13))*(SUM($H$1:BZ$1)&lt;=SUM($F$8:$F14))*1,"F"))</f>
        <v>w</v>
      </c>
      <c r="CA14" s="28" t="str">
        <f ca="1">IF(WEEKDAY(CA$6,2)&gt;5,"w",IF(ISERROR(VLOOKUP(CA$6,fériés,1,FALSE)),(SUM($H$1:CA$1)&gt;SUM($F$8:$F13))*(SUM($H$1:CA$1)&lt;=SUM($F$8:$F14))*1,"F"))</f>
        <v>w</v>
      </c>
      <c r="CB14" s="28" t="str">
        <f ca="1">IF(WEEKDAY(CB$6,2)&gt;5,"w",IF(ISERROR(VLOOKUP(CB$6,fériés,1,FALSE)),(SUM($H$1:CB$1)&gt;SUM($F$8:$F13))*(SUM($H$1:CB$1)&lt;=SUM($F$8:$F14))*1,"F"))</f>
        <v>w</v>
      </c>
      <c r="CC14" s="28" t="str">
        <f ca="1">IF(WEEKDAY(CC$6,2)&gt;5,"w",IF(ISERROR(VLOOKUP(CC$6,fériés,1,FALSE)),(SUM($H$1:CC$1)&gt;SUM($F$8:$F13))*(SUM($H$1:CC$1)&lt;=SUM($F$8:$F14))*1,"F"))</f>
        <v>w</v>
      </c>
      <c r="CD14" s="28" t="str">
        <f ca="1">IF(WEEKDAY(CD$6,2)&gt;5,"w",IF(ISERROR(VLOOKUP(CD$6,fériés,1,FALSE)),(SUM($H$1:CD$1)&gt;SUM($F$8:$F13))*(SUM($H$1:CD$1)&lt;=SUM($F$8:$F14))*1,"F"))</f>
        <v>w</v>
      </c>
      <c r="CE14" s="28" t="str">
        <f ca="1">IF(WEEKDAY(CE$6,2)&gt;5,"w",IF(ISERROR(VLOOKUP(CE$6,fériés,1,FALSE)),(SUM($H$1:CE$1)&gt;SUM($F$8:$F13))*(SUM($H$1:CE$1)&lt;=SUM($F$8:$F14))*1,"F"))</f>
        <v>w</v>
      </c>
      <c r="CF14" s="28" t="str">
        <f ca="1">IF(WEEKDAY(CF$6,2)&gt;5,"w",IF(ISERROR(VLOOKUP(CF$6,fériés,1,FALSE)),(SUM($H$1:CF$1)&gt;SUM($F$8:$F13))*(SUM($H$1:CF$1)&lt;=SUM($F$8:$F14))*1,"F"))</f>
        <v>w</v>
      </c>
      <c r="CG14" s="28" t="str">
        <f ca="1">IF(WEEKDAY(CG$6,2)&gt;5,"w",IF(ISERROR(VLOOKUP(CG$6,fériés,1,FALSE)),(SUM($H$1:CG$1)&gt;SUM($F$8:$F13))*(SUM($H$1:CG$1)&lt;=SUM($F$8:$F14))*1,"F"))</f>
        <v>w</v>
      </c>
      <c r="CH14" s="28">
        <f ca="1">IF(WEEKDAY(CH$6,2)&gt;5,"w",IF(ISERROR(VLOOKUP(CH$6,fériés,1,FALSE)),(SUM($H$1:CH$1)&gt;SUM($F$8:$F13))*(SUM($H$1:CH$1)&lt;=SUM($F$8:$F14))*1,"F"))</f>
        <v>0</v>
      </c>
      <c r="CI14" s="28">
        <f ca="1">IF(WEEKDAY(CI$6,2)&gt;5,"w",IF(ISERROR(VLOOKUP(CI$6,fériés,1,FALSE)),(SUM($H$1:CI$1)&gt;SUM($F$8:$F13))*(SUM($H$1:CI$1)&lt;=SUM($F$8:$F14))*1,"F"))</f>
        <v>0</v>
      </c>
      <c r="CJ14" s="28">
        <f ca="1">IF(WEEKDAY(CJ$6,2)&gt;5,"w",IF(ISERROR(VLOOKUP(CJ$6,fériés,1,FALSE)),(SUM($H$1:CJ$1)&gt;SUM($F$8:$F13))*(SUM($H$1:CJ$1)&lt;=SUM($F$8:$F14))*1,"F"))</f>
        <v>0</v>
      </c>
      <c r="CK14" s="28">
        <f ca="1">IF(WEEKDAY(CK$6,2)&gt;5,"w",IF(ISERROR(VLOOKUP(CK$6,fériés,1,FALSE)),(SUM($H$1:CK$1)&gt;SUM($F$8:$F13))*(SUM($H$1:CK$1)&lt;=SUM($F$8:$F14))*1,"F"))</f>
        <v>0</v>
      </c>
      <c r="CL14" s="28">
        <f ca="1">IF(WEEKDAY(CL$6,2)&gt;5,"w",IF(ISERROR(VLOOKUP(CL$6,fériés,1,FALSE)),(SUM($H$1:CL$1)&gt;SUM($F$8:$F13))*(SUM($H$1:CL$1)&lt;=SUM($F$8:$F14))*1,"F"))</f>
        <v>0</v>
      </c>
      <c r="CM14" s="28">
        <f ca="1">IF(WEEKDAY(CM$6,2)&gt;5,"w",IF(ISERROR(VLOOKUP(CM$6,fériés,1,FALSE)),(SUM($H$1:CM$1)&gt;SUM($F$8:$F13))*(SUM($H$1:CM$1)&lt;=SUM($F$8:$F14))*1,"F"))</f>
        <v>0</v>
      </c>
      <c r="CN14" s="28">
        <f ca="1">IF(WEEKDAY(CN$6,2)&gt;5,"w",IF(ISERROR(VLOOKUP(CN$6,fériés,1,FALSE)),(SUM($H$1:CN$1)&gt;SUM($F$8:$F13))*(SUM($H$1:CN$1)&lt;=SUM($F$8:$F14))*1,"F"))</f>
        <v>0</v>
      </c>
      <c r="CO14" s="28">
        <f ca="1">IF(WEEKDAY(CO$6,2)&gt;5,"w",IF(ISERROR(VLOOKUP(CO$6,fériés,1,FALSE)),(SUM($H$1:CO$1)&gt;SUM($F$8:$F13))*(SUM($H$1:CO$1)&lt;=SUM($F$8:$F14))*1,"F"))</f>
        <v>0</v>
      </c>
      <c r="CP14" s="28">
        <f ca="1">IF(WEEKDAY(CP$6,2)&gt;5,"w",IF(ISERROR(VLOOKUP(CP$6,fériés,1,FALSE)),(SUM($H$1:CP$1)&gt;SUM($F$8:$F13))*(SUM($H$1:CP$1)&lt;=SUM($F$8:$F14))*1,"F"))</f>
        <v>0</v>
      </c>
      <c r="CQ14" s="28">
        <f ca="1">IF(WEEKDAY(CQ$6,2)&gt;5,"w",IF(ISERROR(VLOOKUP(CQ$6,fériés,1,FALSE)),(SUM($H$1:CQ$1)&gt;SUM($F$8:$F13))*(SUM($H$1:CQ$1)&lt;=SUM($F$8:$F14))*1,"F"))</f>
        <v>0</v>
      </c>
      <c r="CR14" s="28">
        <f ca="1">IF(WEEKDAY(CR$6,2)&gt;5,"w",IF(ISERROR(VLOOKUP(CR$6,fériés,1,FALSE)),(SUM($H$1:CR$1)&gt;SUM($F$8:$F13))*(SUM($H$1:CR$1)&lt;=SUM($F$8:$F14))*1,"F"))</f>
        <v>0</v>
      </c>
      <c r="CS14" s="28">
        <f ca="1">IF(WEEKDAY(CS$6,2)&gt;5,"w",IF(ISERROR(VLOOKUP(CS$6,fériés,1,FALSE)),(SUM($H$1:CS$1)&gt;SUM($F$8:$F13))*(SUM($H$1:CS$1)&lt;=SUM($F$8:$F14))*1,"F"))</f>
        <v>0</v>
      </c>
      <c r="CT14" s="28">
        <f ca="1">IF(WEEKDAY(CT$6,2)&gt;5,"w",IF(ISERROR(VLOOKUP(CT$6,fériés,1,FALSE)),(SUM($H$1:CT$1)&gt;SUM($F$8:$F13))*(SUM($H$1:CT$1)&lt;=SUM($F$8:$F14))*1,"F"))</f>
        <v>0</v>
      </c>
      <c r="CU14" s="28">
        <f ca="1">IF(WEEKDAY(CU$6,2)&gt;5,"w",IF(ISERROR(VLOOKUP(CU$6,fériés,1,FALSE)),(SUM($H$1:CU$1)&gt;SUM($F$8:$F13))*(SUM($H$1:CU$1)&lt;=SUM($F$8:$F14))*1,"F"))</f>
        <v>0</v>
      </c>
      <c r="CV14" s="28">
        <f ca="1">IF(WEEKDAY(CV$6,2)&gt;5,"w",IF(ISERROR(VLOOKUP(CV$6,fériés,1,FALSE)),(SUM($H$1:CV$1)&gt;SUM($F$8:$F13))*(SUM($H$1:CV$1)&lt;=SUM($F$8:$F14))*1,"F"))</f>
        <v>0</v>
      </c>
      <c r="CW14" s="28">
        <f ca="1">IF(WEEKDAY(CW$6,2)&gt;5,"w",IF(ISERROR(VLOOKUP(CW$6,fériés,1,FALSE)),(SUM($H$1:CW$1)&gt;SUM($F$8:$F13))*(SUM($H$1:CW$1)&lt;=SUM($F$8:$F14))*1,"F"))</f>
        <v>0</v>
      </c>
      <c r="CX14" s="28">
        <f ca="1">IF(WEEKDAY(CX$6,2)&gt;5,"w",IF(ISERROR(VLOOKUP(CX$6,fériés,1,FALSE)),(SUM($H$1:CX$1)&gt;SUM($F$8:$F13))*(SUM($H$1:CX$1)&lt;=SUM($F$8:$F14))*1,"F"))</f>
        <v>0</v>
      </c>
      <c r="CY14" s="28">
        <f ca="1">IF(WEEKDAY(CY$6,2)&gt;5,"w",IF(ISERROR(VLOOKUP(CY$6,fériés,1,FALSE)),(SUM($H$1:CY$1)&gt;SUM($F$8:$F13))*(SUM($H$1:CY$1)&lt;=SUM($F$8:$F14))*1,"F"))</f>
        <v>0</v>
      </c>
      <c r="CZ14" s="28">
        <f ca="1">IF(WEEKDAY(CZ$6,2)&gt;5,"w",IF(ISERROR(VLOOKUP(CZ$6,fériés,1,FALSE)),(SUM($H$1:CZ$1)&gt;SUM($F$8:$F13))*(SUM($H$1:CZ$1)&lt;=SUM($F$8:$F14))*1,"F"))</f>
        <v>0</v>
      </c>
      <c r="DA14" s="28">
        <f ca="1">IF(WEEKDAY(DA$6,2)&gt;5,"w",IF(ISERROR(VLOOKUP(DA$6,fériés,1,FALSE)),(SUM($H$1:DA$1)&gt;SUM($F$8:$F13))*(SUM($H$1:DA$1)&lt;=SUM($F$8:$F14))*1,"F"))</f>
        <v>0</v>
      </c>
      <c r="DB14" s="28">
        <f ca="1">IF(WEEKDAY(DB$6,2)&gt;5,"w",IF(ISERROR(VLOOKUP(DB$6,fériés,1,FALSE)),(SUM($H$1:DB$1)&gt;SUM($F$8:$F13))*(SUM($H$1:DB$1)&lt;=SUM($F$8:$F14))*1,"F"))</f>
        <v>0</v>
      </c>
      <c r="DC14" s="28">
        <f ca="1">IF(WEEKDAY(DC$6,2)&gt;5,"w",IF(ISERROR(VLOOKUP(DC$6,fériés,1,FALSE)),(SUM($H$1:DC$1)&gt;SUM($F$8:$F13))*(SUM($H$1:DC$1)&lt;=SUM($F$8:$F14))*1,"F"))</f>
        <v>0</v>
      </c>
      <c r="DD14" s="28">
        <f ca="1">IF(WEEKDAY(DD$6,2)&gt;5,"w",IF(ISERROR(VLOOKUP(DD$6,fériés,1,FALSE)),(SUM($H$1:DD$1)&gt;SUM($F$8:$F13))*(SUM($H$1:DD$1)&lt;=SUM($F$8:$F14))*1,"F"))</f>
        <v>0</v>
      </c>
      <c r="DE14" s="28">
        <f ca="1">IF(WEEKDAY(DE$6,2)&gt;5,"w",IF(ISERROR(VLOOKUP(DE$6,fériés,1,FALSE)),(SUM($H$1:DE$1)&gt;SUM($F$8:$F13))*(SUM($H$1:DE$1)&lt;=SUM($F$8:$F14))*1,"F"))</f>
        <v>0</v>
      </c>
      <c r="DF14" s="28">
        <f ca="1">IF(WEEKDAY(DF$6,2)&gt;5,"w",IF(ISERROR(VLOOKUP(DF$6,fériés,1,FALSE)),(SUM($H$1:DF$1)&gt;SUM($F$8:$F13))*(SUM($H$1:DF$1)&lt;=SUM($F$8:$F14))*1,"F"))</f>
        <v>0</v>
      </c>
      <c r="DG14" s="28">
        <f ca="1">IF(WEEKDAY(DG$6,2)&gt;5,"w",IF(ISERROR(VLOOKUP(DG$6,fériés,1,FALSE)),(SUM($H$1:DG$1)&gt;SUM($F$8:$F13))*(SUM($H$1:DG$1)&lt;=SUM($F$8:$F14))*1,"F"))</f>
        <v>0</v>
      </c>
      <c r="DH14" s="28">
        <f ca="1">IF(WEEKDAY(DH$6,2)&gt;5,"w",IF(ISERROR(VLOOKUP(DH$6,fériés,1,FALSE)),(SUM($H$1:DH$1)&gt;SUM($F$8:$F13))*(SUM($H$1:DH$1)&lt;=SUM($F$8:$F14))*1,"F"))</f>
        <v>0</v>
      </c>
      <c r="DI14" s="28">
        <f ca="1">IF(WEEKDAY(DI$6,2)&gt;5,"w",IF(ISERROR(VLOOKUP(DI$6,fériés,1,FALSE)),(SUM($H$1:DI$1)&gt;SUM($F$8:$F13))*(SUM($H$1:DI$1)&lt;=SUM($F$8:$F14))*1,"F"))</f>
        <v>0</v>
      </c>
      <c r="DJ14" s="28">
        <f ca="1">IF(WEEKDAY(DJ$6,2)&gt;5,"w",IF(ISERROR(VLOOKUP(DJ$6,fériés,1,FALSE)),(SUM($H$1:DJ$1)&gt;SUM($F$8:$F13))*(SUM($H$1:DJ$1)&lt;=SUM($F$8:$F14))*1,"F"))</f>
        <v>0</v>
      </c>
      <c r="DK14" s="28">
        <f ca="1">IF(WEEKDAY(DK$6,2)&gt;5,"w",IF(ISERROR(VLOOKUP(DK$6,fériés,1,FALSE)),(SUM($H$1:DK$1)&gt;SUM($F$8:$F13))*(SUM($H$1:DK$1)&lt;=SUM($F$8:$F14))*1,"F"))</f>
        <v>0</v>
      </c>
      <c r="DL14" s="28">
        <f ca="1">IF(WEEKDAY(DL$6,2)&gt;5,"w",IF(ISERROR(VLOOKUP(DL$6,fériés,1,FALSE)),(SUM($H$1:DL$1)&gt;SUM($F$8:$F13))*(SUM($H$1:DL$1)&lt;=SUM($F$8:$F14))*1,"F"))</f>
        <v>0</v>
      </c>
      <c r="DM14" s="28">
        <f ca="1">IF(WEEKDAY(DM$6,2)&gt;5,"w",IF(ISERROR(VLOOKUP(DM$6,fériés,1,FALSE)),(SUM($H$1:DM$1)&gt;SUM($F$8:$F13))*(SUM($H$1:DM$1)&lt;=SUM($F$8:$F14))*1,"F"))</f>
        <v>0</v>
      </c>
      <c r="DN14" s="28">
        <f ca="1">IF(WEEKDAY(DN$6,2)&gt;5,"w",IF(ISERROR(VLOOKUP(DN$6,fériés,1,FALSE)),(SUM($H$1:DN$1)&gt;SUM($F$8:$F13))*(SUM($H$1:DN$1)&lt;=SUM($F$8:$F14))*1,"F"))</f>
        <v>0</v>
      </c>
      <c r="DO14" s="28">
        <f ca="1">IF(WEEKDAY(DO$6,2)&gt;5,"w",IF(ISERROR(VLOOKUP(DO$6,fériés,1,FALSE)),(SUM($H$1:DO$1)&gt;SUM($F$8:$F13))*(SUM($H$1:DO$1)&lt;=SUM($F$8:$F14))*1,"F"))</f>
        <v>0</v>
      </c>
      <c r="DP14" s="28">
        <f ca="1">IF(WEEKDAY(DP$6,2)&gt;5,"w",IF(ISERROR(VLOOKUP(DP$6,fériés,1,FALSE)),(SUM($H$1:DP$1)&gt;SUM($F$8:$F13))*(SUM($H$1:DP$1)&lt;=SUM($F$8:$F14))*1,"F"))</f>
        <v>0</v>
      </c>
      <c r="DQ14" s="28">
        <f ca="1">IF(WEEKDAY(DQ$6,2)&gt;5,"w",IF(ISERROR(VLOOKUP(DQ$6,fériés,1,FALSE)),(SUM($H$1:DQ$1)&gt;SUM($F$8:$F13))*(SUM($H$1:DQ$1)&lt;=SUM($F$8:$F14))*1,"F"))</f>
        <v>0</v>
      </c>
      <c r="DR14" s="28">
        <f ca="1">IF(WEEKDAY(DR$6,2)&gt;5,"w",IF(ISERROR(VLOOKUP(DR$6,fériés,1,FALSE)),(SUM($H$1:DR$1)&gt;SUM($F$8:$F13))*(SUM($H$1:DR$1)&lt;=SUM($F$8:$F14))*1,"F"))</f>
        <v>0</v>
      </c>
      <c r="DS14" s="28">
        <f ca="1">IF(WEEKDAY(DS$6,2)&gt;5,"w",IF(ISERROR(VLOOKUP(DS$6,fériés,1,FALSE)),(SUM($H$1:DS$1)&gt;SUM($F$8:$F13))*(SUM($H$1:DS$1)&lt;=SUM($F$8:$F14))*1,"F"))</f>
        <v>0</v>
      </c>
      <c r="DT14" s="28">
        <f ca="1">IF(WEEKDAY(DT$6,2)&gt;5,"w",IF(ISERROR(VLOOKUP(DT$6,fériés,1,FALSE)),(SUM($H$1:DT$1)&gt;SUM($F$8:$F13))*(SUM($H$1:DT$1)&lt;=SUM($F$8:$F14))*1,"F"))</f>
        <v>0</v>
      </c>
      <c r="DU14" s="28">
        <f ca="1">IF(WEEKDAY(DU$6,2)&gt;5,"w",IF(ISERROR(VLOOKUP(DU$6,fériés,1,FALSE)),(SUM($H$1:DU$1)&gt;SUM($F$8:$F13))*(SUM($H$1:DU$1)&lt;=SUM($F$8:$F14))*1,"F"))</f>
        <v>0</v>
      </c>
      <c r="DV14" s="28">
        <f ca="1">IF(WEEKDAY(DV$6,2)&gt;5,"w",IF(ISERROR(VLOOKUP(DV$6,fériés,1,FALSE)),(SUM($H$1:DV$1)&gt;SUM($F$8:$F13))*(SUM($H$1:DV$1)&lt;=SUM($F$8:$F14))*1,"F"))</f>
        <v>0</v>
      </c>
      <c r="DW14" s="28">
        <f ca="1">IF(WEEKDAY(DW$6,2)&gt;5,"w",IF(ISERROR(VLOOKUP(DW$6,fériés,1,FALSE)),(SUM($H$1:DW$1)&gt;SUM($F$8:$F13))*(SUM($H$1:DW$1)&lt;=SUM($F$8:$F14))*1,"F"))</f>
        <v>0</v>
      </c>
      <c r="DX14" s="28">
        <f ca="1">IF(WEEKDAY(DX$6,2)&gt;5,"w",IF(ISERROR(VLOOKUP(DX$6,fériés,1,FALSE)),(SUM($H$1:DX$1)&gt;SUM($F$8:$F13))*(SUM($H$1:DX$1)&lt;=SUM($F$8:$F14))*1,"F"))</f>
        <v>0</v>
      </c>
      <c r="DY14" s="28">
        <f ca="1">IF(WEEKDAY(DY$6,2)&gt;5,"w",IF(ISERROR(VLOOKUP(DY$6,fériés,1,FALSE)),(SUM($H$1:DY$1)&gt;SUM($F$8:$F13))*(SUM($H$1:DY$1)&lt;=SUM($F$8:$F14))*1,"F"))</f>
        <v>0</v>
      </c>
      <c r="DZ14" s="28">
        <f ca="1">IF(WEEKDAY(DZ$6,2)&gt;5,"w",IF(ISERROR(VLOOKUP(DZ$6,fériés,1,FALSE)),(SUM($H$1:DZ$1)&gt;SUM($F$8:$F13))*(SUM($H$1:DZ$1)&lt;=SUM($F$8:$F14))*1,"F"))</f>
        <v>0</v>
      </c>
      <c r="EA14" s="28">
        <f ca="1">IF(WEEKDAY(EA$6,2)&gt;5,"w",IF(ISERROR(VLOOKUP(EA$6,fériés,1,FALSE)),(SUM($H$1:EA$1)&gt;SUM($F$8:$F13))*(SUM($H$1:EA$1)&lt;=SUM($F$8:$F14))*1,"F"))</f>
        <v>0</v>
      </c>
      <c r="EB14" s="28">
        <f ca="1">IF(WEEKDAY(EB$6,2)&gt;5,"w",IF(ISERROR(VLOOKUP(EB$6,fériés,1,FALSE)),(SUM($H$1:EB$1)&gt;SUM($F$8:$F13))*(SUM($H$1:EB$1)&lt;=SUM($F$8:$F14))*1,"F"))</f>
        <v>0</v>
      </c>
      <c r="EC14" s="28">
        <f ca="1">IF(WEEKDAY(EC$6,2)&gt;5,"w",IF(ISERROR(VLOOKUP(EC$6,fériés,1,FALSE)),(SUM($H$1:EC$1)&gt;SUM($F$8:$F13))*(SUM($H$1:EC$1)&lt;=SUM($F$8:$F14))*1,"F"))</f>
        <v>0</v>
      </c>
      <c r="ED14" s="28">
        <f ca="1">IF(WEEKDAY(ED$6,2)&gt;5,"w",IF(ISERROR(VLOOKUP(ED$6,fériés,1,FALSE)),(SUM($H$1:ED$1)&gt;SUM($F$8:$F13))*(SUM($H$1:ED$1)&lt;=SUM($F$8:$F14))*1,"F"))</f>
        <v>0</v>
      </c>
      <c r="EE14" s="28">
        <f ca="1">IF(WEEKDAY(EE$6,2)&gt;5,"w",IF(ISERROR(VLOOKUP(EE$6,fériés,1,FALSE)),(SUM($H$1:EE$1)&gt;SUM($F$8:$F13))*(SUM($H$1:EE$1)&lt;=SUM($F$8:$F14))*1,"F"))</f>
        <v>0</v>
      </c>
      <c r="EF14" s="28" t="str">
        <f ca="1">IF(WEEKDAY(EF$6,2)&gt;5,"w",IF(ISERROR(VLOOKUP(EF$6,fériés,1,FALSE)),(SUM($H$1:EF$1)&gt;SUM($F$8:$F13))*(SUM($H$1:EF$1)&lt;=SUM($F$8:$F14))*1,"F"))</f>
        <v>w</v>
      </c>
      <c r="EG14" s="28" t="str">
        <f ca="1">IF(WEEKDAY(EG$6,2)&gt;5,"w",IF(ISERROR(VLOOKUP(EG$6,fériés,1,FALSE)),(SUM($H$1:EG$1)&gt;SUM($F$8:$F13))*(SUM($H$1:EG$1)&lt;=SUM($F$8:$F14))*1,"F"))</f>
        <v>w</v>
      </c>
      <c r="EH14" s="28" t="str">
        <f ca="1">IF(WEEKDAY(EH$6,2)&gt;5,"w",IF(ISERROR(VLOOKUP(EH$6,fériés,1,FALSE)),(SUM($H$1:EH$1)&gt;SUM($F$8:$F13))*(SUM($H$1:EH$1)&lt;=SUM($F$8:$F14))*1,"F"))</f>
        <v>w</v>
      </c>
      <c r="EI14" s="28" t="str">
        <f ca="1">IF(WEEKDAY(EI$6,2)&gt;5,"w",IF(ISERROR(VLOOKUP(EI$6,fériés,1,FALSE)),(SUM($H$1:EI$1)&gt;SUM($F$8:$F13))*(SUM($H$1:EI$1)&lt;=SUM($F$8:$F14))*1,"F"))</f>
        <v>w</v>
      </c>
      <c r="EJ14" s="28" t="str">
        <f ca="1">IF(WEEKDAY(EJ$6,2)&gt;5,"w",IF(ISERROR(VLOOKUP(EJ$6,fériés,1,FALSE)),(SUM($H$1:EJ$1)&gt;SUM($F$8:$F13))*(SUM($H$1:EJ$1)&lt;=SUM($F$8:$F14))*1,"F"))</f>
        <v>w</v>
      </c>
      <c r="EK14" s="28" t="str">
        <f ca="1">IF(WEEKDAY(EK$6,2)&gt;5,"w",IF(ISERROR(VLOOKUP(EK$6,fériés,1,FALSE)),(SUM($H$1:EK$1)&gt;SUM($F$8:$F13))*(SUM($H$1:EK$1)&lt;=SUM($F$8:$F14))*1,"F"))</f>
        <v>w</v>
      </c>
      <c r="EL14" s="28" t="str">
        <f ca="1">IF(WEEKDAY(EL$6,2)&gt;5,"w",IF(ISERROR(VLOOKUP(EL$6,fériés,1,FALSE)),(SUM($H$1:EL$1)&gt;SUM($F$8:$F13))*(SUM($H$1:EL$1)&lt;=SUM($F$8:$F14))*1,"F"))</f>
        <v>w</v>
      </c>
      <c r="EM14" s="28" t="str">
        <f ca="1">IF(WEEKDAY(EM$6,2)&gt;5,"w",IF(ISERROR(VLOOKUP(EM$6,fériés,1,FALSE)),(SUM($H$1:EM$1)&gt;SUM($F$8:$F13))*(SUM($H$1:EM$1)&lt;=SUM($F$8:$F14))*1,"F"))</f>
        <v>w</v>
      </c>
      <c r="EN14" s="28" t="str">
        <f ca="1">IF(WEEKDAY(EN$6,2)&gt;5,"w",IF(ISERROR(VLOOKUP(EN$6,fériés,1,FALSE)),(SUM($H$1:EN$1)&gt;SUM($F$8:$F13))*(SUM($H$1:EN$1)&lt;=SUM($F$8:$F14))*1,"F"))</f>
        <v>w</v>
      </c>
      <c r="EO14" s="28" t="str">
        <f ca="1">IF(WEEKDAY(EO$6,2)&gt;5,"w",IF(ISERROR(VLOOKUP(EO$6,fériés,1,FALSE)),(SUM($H$1:EO$1)&gt;SUM($F$8:$F13))*(SUM($H$1:EO$1)&lt;=SUM($F$8:$F14))*1,"F"))</f>
        <v>w</v>
      </c>
      <c r="EP14" s="28" t="str">
        <f ca="1">IF(WEEKDAY(EP$6,2)&gt;5,"w",IF(ISERROR(VLOOKUP(EP$6,fériés,1,FALSE)),(SUM($H$1:EP$1)&gt;SUM($F$8:$F13))*(SUM($H$1:EP$1)&lt;=SUM($F$8:$F14))*1,"F"))</f>
        <v>w</v>
      </c>
      <c r="EQ14" s="28" t="str">
        <f ca="1">IF(WEEKDAY(EQ$6,2)&gt;5,"w",IF(ISERROR(VLOOKUP(EQ$6,fériés,1,FALSE)),(SUM($H$1:EQ$1)&gt;SUM($F$8:$F13))*(SUM($H$1:EQ$1)&lt;=SUM($F$8:$F14))*1,"F"))</f>
        <v>w</v>
      </c>
      <c r="ER14" s="28" t="str">
        <f ca="1">IF(WEEKDAY(ER$6,2)&gt;5,"w",IF(ISERROR(VLOOKUP(ER$6,fériés,1,FALSE)),(SUM($H$1:ER$1)&gt;SUM($F$8:$F13))*(SUM($H$1:ER$1)&lt;=SUM($F$8:$F14))*1,"F"))</f>
        <v>w</v>
      </c>
      <c r="ES14" s="28" t="str">
        <f ca="1">IF(WEEKDAY(ES$6,2)&gt;5,"w",IF(ISERROR(VLOOKUP(ES$6,fériés,1,FALSE)),(SUM($H$1:ES$1)&gt;SUM($F$8:$F13))*(SUM($H$1:ES$1)&lt;=SUM($F$8:$F14))*1,"F"))</f>
        <v>w</v>
      </c>
      <c r="ET14" s="28" t="str">
        <f ca="1">IF(WEEKDAY(ET$6,2)&gt;5,"w",IF(ISERROR(VLOOKUP(ET$6,fériés,1,FALSE)),(SUM($H$1:ET$1)&gt;SUM($F$8:$F13))*(SUM($H$1:ET$1)&lt;=SUM($F$8:$F14))*1,"F"))</f>
        <v>w</v>
      </c>
      <c r="EU14" s="28" t="str">
        <f ca="1">IF(WEEKDAY(EU$6,2)&gt;5,"w",IF(ISERROR(VLOOKUP(EU$6,fériés,1,FALSE)),(SUM($H$1:EU$1)&gt;SUM($F$8:$F13))*(SUM($H$1:EU$1)&lt;=SUM($F$8:$F14))*1,"F"))</f>
        <v>w</v>
      </c>
      <c r="EV14" s="28" t="str">
        <f ca="1">IF(WEEKDAY(EV$6,2)&gt;5,"w",IF(ISERROR(VLOOKUP(EV$6,fériés,1,FALSE)),(SUM($H$1:EV$1)&gt;SUM($F$8:$F13))*(SUM($H$1:EV$1)&lt;=SUM($F$8:$F14))*1,"F"))</f>
        <v>w</v>
      </c>
      <c r="EW14" s="28" t="str">
        <f ca="1">IF(WEEKDAY(EW$6,2)&gt;5,"w",IF(ISERROR(VLOOKUP(EW$6,fériés,1,FALSE)),(SUM($H$1:EW$1)&gt;SUM($F$8:$F13))*(SUM($H$1:EW$1)&lt;=SUM($F$8:$F14))*1,"F"))</f>
        <v>w</v>
      </c>
      <c r="EX14" s="28" t="str">
        <f ca="1">IF(WEEKDAY(EX$6,2)&gt;5,"w",IF(ISERROR(VLOOKUP(EX$6,fériés,1,FALSE)),(SUM($H$1:EX$1)&gt;SUM($F$8:$F13))*(SUM($H$1:EX$1)&lt;=SUM($F$8:$F14))*1,"F"))</f>
        <v>w</v>
      </c>
      <c r="EY14" s="28" t="str">
        <f ca="1">IF(WEEKDAY(EY$6,2)&gt;5,"w",IF(ISERROR(VLOOKUP(EY$6,fériés,1,FALSE)),(SUM($H$1:EY$1)&gt;SUM($F$8:$F13))*(SUM($H$1:EY$1)&lt;=SUM($F$8:$F14))*1,"F"))</f>
        <v>w</v>
      </c>
      <c r="EZ14" s="28">
        <f ca="1">IF(WEEKDAY(EZ$6,2)&gt;5,"w",IF(ISERROR(VLOOKUP(EZ$6,fériés,1,FALSE)),(SUM($H$1:EZ$1)&gt;SUM($F$8:$F13))*(SUM($H$1:EZ$1)&lt;=SUM($F$8:$F14))*1,"F"))</f>
        <v>0</v>
      </c>
      <c r="FA14" s="28">
        <f ca="1">IF(WEEKDAY(FA$6,2)&gt;5,"w",IF(ISERROR(VLOOKUP(FA$6,fériés,1,FALSE)),(SUM($H$1:FA$1)&gt;SUM($F$8:$F13))*(SUM($H$1:FA$1)&lt;=SUM($F$8:$F14))*1,"F"))</f>
        <v>0</v>
      </c>
      <c r="FB14" s="28">
        <f ca="1">IF(WEEKDAY(FB$6,2)&gt;5,"w",IF(ISERROR(VLOOKUP(FB$6,fériés,1,FALSE)),(SUM($H$1:FB$1)&gt;SUM($F$8:$F13))*(SUM($H$1:FB$1)&lt;=SUM($F$8:$F14))*1,"F"))</f>
        <v>0</v>
      </c>
      <c r="FC14" s="28">
        <f ca="1">IF(WEEKDAY(FC$6,2)&gt;5,"w",IF(ISERROR(VLOOKUP(FC$6,fériés,1,FALSE)),(SUM($H$1:FC$1)&gt;SUM($F$8:$F13))*(SUM($H$1:FC$1)&lt;=SUM($F$8:$F14))*1,"F"))</f>
        <v>0</v>
      </c>
      <c r="FD14" s="28">
        <f ca="1">IF(WEEKDAY(FD$6,2)&gt;5,"w",IF(ISERROR(VLOOKUP(FD$6,fériés,1,FALSE)),(SUM($H$1:FD$1)&gt;SUM($F$8:$F13))*(SUM($H$1:FD$1)&lt;=SUM($F$8:$F14))*1,"F"))</f>
        <v>0</v>
      </c>
      <c r="FE14" s="28">
        <f ca="1">IF(WEEKDAY(FE$6,2)&gt;5,"w",IF(ISERROR(VLOOKUP(FE$6,fériés,1,FALSE)),(SUM($H$1:FE$1)&gt;SUM($F$8:$F13))*(SUM($H$1:FE$1)&lt;=SUM($F$8:$F14))*1,"F"))</f>
        <v>0</v>
      </c>
      <c r="FF14" s="28">
        <f ca="1">IF(WEEKDAY(FF$6,2)&gt;5,"w",IF(ISERROR(VLOOKUP(FF$6,fériés,1,FALSE)),(SUM($H$1:FF$1)&gt;SUM($F$8:$F13))*(SUM($H$1:FF$1)&lt;=SUM($F$8:$F14))*1,"F"))</f>
        <v>0</v>
      </c>
      <c r="FG14" s="28">
        <f ca="1">IF(WEEKDAY(FG$6,2)&gt;5,"w",IF(ISERROR(VLOOKUP(FG$6,fériés,1,FALSE)),(SUM($H$1:FG$1)&gt;SUM($F$8:$F13))*(SUM($H$1:FG$1)&lt;=SUM($F$8:$F14))*1,"F"))</f>
        <v>0</v>
      </c>
      <c r="FH14" s="28">
        <f ca="1">IF(WEEKDAY(FH$6,2)&gt;5,"w",IF(ISERROR(VLOOKUP(FH$6,fériés,1,FALSE)),(SUM($H$1:FH$1)&gt;SUM($F$8:$F13))*(SUM($H$1:FH$1)&lt;=SUM($F$8:$F14))*1,"F"))</f>
        <v>0</v>
      </c>
      <c r="FI14" s="28">
        <f ca="1">IF(WEEKDAY(FI$6,2)&gt;5,"w",IF(ISERROR(VLOOKUP(FI$6,fériés,1,FALSE)),(SUM($H$1:FI$1)&gt;SUM($F$8:$F13))*(SUM($H$1:FI$1)&lt;=SUM($F$8:$F14))*1,"F"))</f>
        <v>0</v>
      </c>
      <c r="FJ14" s="28">
        <f ca="1">IF(WEEKDAY(FJ$6,2)&gt;5,"w",IF(ISERROR(VLOOKUP(FJ$6,fériés,1,FALSE)),(SUM($H$1:FJ$1)&gt;SUM($F$8:$F13))*(SUM($H$1:FJ$1)&lt;=SUM($F$8:$F14))*1,"F"))</f>
        <v>0</v>
      </c>
      <c r="FK14" s="28">
        <f ca="1">IF(WEEKDAY(FK$6,2)&gt;5,"w",IF(ISERROR(VLOOKUP(FK$6,fériés,1,FALSE)),(SUM($H$1:FK$1)&gt;SUM($F$8:$F13))*(SUM($H$1:FK$1)&lt;=SUM($F$8:$F14))*1,"F"))</f>
        <v>0</v>
      </c>
      <c r="FL14" s="28">
        <f ca="1">IF(WEEKDAY(FL$6,2)&gt;5,"w",IF(ISERROR(VLOOKUP(FL$6,fériés,1,FALSE)),(SUM($H$1:FL$1)&gt;SUM($F$8:$F13))*(SUM($H$1:FL$1)&lt;=SUM($F$8:$F14))*1,"F"))</f>
        <v>0</v>
      </c>
      <c r="FM14" s="28">
        <f ca="1">IF(WEEKDAY(FM$6,2)&gt;5,"w",IF(ISERROR(VLOOKUP(FM$6,fériés,1,FALSE)),(SUM($H$1:FM$1)&gt;SUM($F$8:$F13))*(SUM($H$1:FM$1)&lt;=SUM($F$8:$F14))*1,"F"))</f>
        <v>0</v>
      </c>
      <c r="FN14" s="28">
        <f ca="1">IF(WEEKDAY(FN$6,2)&gt;5,"w",IF(ISERROR(VLOOKUP(FN$6,fériés,1,FALSE)),(SUM($H$1:FN$1)&gt;SUM($F$8:$F13))*(SUM($H$1:FN$1)&lt;=SUM($F$8:$F14))*1,"F"))</f>
        <v>0</v>
      </c>
      <c r="FO14" s="28">
        <f ca="1">IF(WEEKDAY(FO$6,2)&gt;5,"w",IF(ISERROR(VLOOKUP(FO$6,fériés,1,FALSE)),(SUM($H$1:FO$1)&gt;SUM($F$8:$F13))*(SUM($H$1:FO$1)&lt;=SUM($F$8:$F14))*1,"F"))</f>
        <v>0</v>
      </c>
      <c r="FP14" s="28">
        <f ca="1">IF(WEEKDAY(FP$6,2)&gt;5,"w",IF(ISERROR(VLOOKUP(FP$6,fériés,1,FALSE)),(SUM($H$1:FP$1)&gt;SUM($F$8:$F13))*(SUM($H$1:FP$1)&lt;=SUM($F$8:$F14))*1,"F"))</f>
        <v>0</v>
      </c>
      <c r="FQ14" s="28">
        <f ca="1">IF(WEEKDAY(FQ$6,2)&gt;5,"w",IF(ISERROR(VLOOKUP(FQ$6,fériés,1,FALSE)),(SUM($H$1:FQ$1)&gt;SUM($F$8:$F13))*(SUM($H$1:FQ$1)&lt;=SUM($F$8:$F14))*1,"F"))</f>
        <v>0</v>
      </c>
      <c r="FR14" s="28">
        <f ca="1">IF(WEEKDAY(FR$6,2)&gt;5,"w",IF(ISERROR(VLOOKUP(FR$6,fériés,1,FALSE)),(SUM($H$1:FR$1)&gt;SUM($F$8:$F13))*(SUM($H$1:FR$1)&lt;=SUM($F$8:$F14))*1,"F"))</f>
        <v>0</v>
      </c>
      <c r="FS14" s="28">
        <f ca="1">IF(WEEKDAY(FS$6,2)&gt;5,"w",IF(ISERROR(VLOOKUP(FS$6,fériés,1,FALSE)),(SUM($H$1:FS$1)&gt;SUM($F$8:$F13))*(SUM($H$1:FS$1)&lt;=SUM($F$8:$F14))*1,"F"))</f>
        <v>0</v>
      </c>
      <c r="FT14" s="28">
        <f ca="1">IF(WEEKDAY(FT$6,2)&gt;5,"w",IF(ISERROR(VLOOKUP(FT$6,fériés,1,FALSE)),(SUM($H$1:FT$1)&gt;SUM($F$8:$F13))*(SUM($H$1:FT$1)&lt;=SUM($F$8:$F14))*1,"F"))</f>
        <v>0</v>
      </c>
      <c r="FU14" s="28">
        <f ca="1">IF(WEEKDAY(FU$6,2)&gt;5,"w",IF(ISERROR(VLOOKUP(FU$6,fériés,1,FALSE)),(SUM($H$1:FU$1)&gt;SUM($F$8:$F13))*(SUM($H$1:FU$1)&lt;=SUM($F$8:$F14))*1,"F"))</f>
        <v>0</v>
      </c>
      <c r="FV14" s="28">
        <f ca="1">IF(WEEKDAY(FV$6,2)&gt;5,"w",IF(ISERROR(VLOOKUP(FV$6,fériés,1,FALSE)),(SUM($H$1:FV$1)&gt;SUM($F$8:$F13))*(SUM($H$1:FV$1)&lt;=SUM($F$8:$F14))*1,"F"))</f>
        <v>0</v>
      </c>
      <c r="FW14" s="28">
        <f ca="1">IF(WEEKDAY(FW$6,2)&gt;5,"w",IF(ISERROR(VLOOKUP(FW$6,fériés,1,FALSE)),(SUM($H$1:FW$1)&gt;SUM($F$8:$F13))*(SUM($H$1:FW$1)&lt;=SUM($F$8:$F14))*1,"F"))</f>
        <v>0</v>
      </c>
      <c r="FX14" s="28">
        <f ca="1">IF(WEEKDAY(FX$6,2)&gt;5,"w",IF(ISERROR(VLOOKUP(FX$6,fériés,1,FALSE)),(SUM($H$1:FX$1)&gt;SUM($F$8:$F13))*(SUM($H$1:FX$1)&lt;=SUM($F$8:$F14))*1,"F"))</f>
        <v>0</v>
      </c>
      <c r="FY14" s="28">
        <f ca="1">IF(WEEKDAY(FY$6,2)&gt;5,"w",IF(ISERROR(VLOOKUP(FY$6,fériés,1,FALSE)),(SUM($H$1:FY$1)&gt;SUM($F$8:$F13))*(SUM($H$1:FY$1)&lt;=SUM($F$8:$F14))*1,"F"))</f>
        <v>0</v>
      </c>
      <c r="FZ14" s="28">
        <f ca="1">IF(WEEKDAY(FZ$6,2)&gt;5,"w",IF(ISERROR(VLOOKUP(FZ$6,fériés,1,FALSE)),(SUM($H$1:FZ$1)&gt;SUM($F$8:$F13))*(SUM($H$1:FZ$1)&lt;=SUM($F$8:$F14))*1,"F"))</f>
        <v>0</v>
      </c>
      <c r="GA14" s="28">
        <f ca="1">IF(WEEKDAY(GA$6,2)&gt;5,"w",IF(ISERROR(VLOOKUP(GA$6,fériés,1,FALSE)),(SUM($H$1:GA$1)&gt;SUM($F$8:$F13))*(SUM($H$1:GA$1)&lt;=SUM($F$8:$F14))*1,"F"))</f>
        <v>0</v>
      </c>
      <c r="GB14" s="28">
        <f ca="1">IF(WEEKDAY(GB$6,2)&gt;5,"w",IF(ISERROR(VLOOKUP(GB$6,fériés,1,FALSE)),(SUM($H$1:GB$1)&gt;SUM($F$8:$F13))*(SUM($H$1:GB$1)&lt;=SUM($F$8:$F14))*1,"F"))</f>
        <v>0</v>
      </c>
      <c r="GC14" s="28">
        <f ca="1">IF(WEEKDAY(GC$6,2)&gt;5,"w",IF(ISERROR(VLOOKUP(GC$6,fériés,1,FALSE)),(SUM($H$1:GC$1)&gt;SUM($F$8:$F13))*(SUM($H$1:GC$1)&lt;=SUM($F$8:$F14))*1,"F"))</f>
        <v>0</v>
      </c>
      <c r="GD14" s="28">
        <f ca="1">IF(WEEKDAY(GD$6,2)&gt;5,"w",IF(ISERROR(VLOOKUP(GD$6,fériés,1,FALSE)),(SUM($H$1:GD$1)&gt;SUM($F$8:$F13))*(SUM($H$1:GD$1)&lt;=SUM($F$8:$F14))*1,"F"))</f>
        <v>0</v>
      </c>
      <c r="GE14" s="28">
        <f ca="1">IF(WEEKDAY(GE$6,2)&gt;5,"w",IF(ISERROR(VLOOKUP(GE$6,fériés,1,FALSE)),(SUM($H$1:GE$1)&gt;SUM($F$8:$F13))*(SUM($H$1:GE$1)&lt;=SUM($F$8:$F14))*1,"F"))</f>
        <v>0</v>
      </c>
      <c r="GF14" s="28">
        <f ca="1">IF(WEEKDAY(GF$6,2)&gt;5,"w",IF(ISERROR(VLOOKUP(GF$6,fériés,1,FALSE)),(SUM($H$1:GF$1)&gt;SUM($F$8:$F13))*(SUM($H$1:GF$1)&lt;=SUM($F$8:$F14))*1,"F"))</f>
        <v>0</v>
      </c>
      <c r="GG14" s="28">
        <f ca="1">IF(WEEKDAY(GG$6,2)&gt;5,"w",IF(ISERROR(VLOOKUP(GG$6,fériés,1,FALSE)),(SUM($H$1:GG$1)&gt;SUM($F$8:$F13))*(SUM($H$1:GG$1)&lt;=SUM($F$8:$F14))*1,"F"))</f>
        <v>0</v>
      </c>
      <c r="GH14" s="28">
        <f ca="1">IF(WEEKDAY(GH$6,2)&gt;5,"w",IF(ISERROR(VLOOKUP(GH$6,fériés,1,FALSE)),(SUM($H$1:GH$1)&gt;SUM($F$8:$F13))*(SUM($H$1:GH$1)&lt;=SUM($F$8:$F14))*1,"F"))</f>
        <v>0</v>
      </c>
      <c r="GI14" s="28">
        <f ca="1">IF(WEEKDAY(GI$6,2)&gt;5,"w",IF(ISERROR(VLOOKUP(GI$6,fériés,1,FALSE)),(SUM($H$1:GI$1)&gt;SUM($F$8:$F13))*(SUM($H$1:GI$1)&lt;=SUM($F$8:$F14))*1,"F"))</f>
        <v>0</v>
      </c>
      <c r="GJ14" s="28">
        <f ca="1">IF(WEEKDAY(GJ$6,2)&gt;5,"w",IF(ISERROR(VLOOKUP(GJ$6,fériés,1,FALSE)),(SUM($H$1:GJ$1)&gt;SUM($F$8:$F13))*(SUM($H$1:GJ$1)&lt;=SUM($F$8:$F14))*1,"F"))</f>
        <v>0</v>
      </c>
      <c r="GK14" s="28">
        <f ca="1">IF(WEEKDAY(GK$6,2)&gt;5,"w",IF(ISERROR(VLOOKUP(GK$6,fériés,1,FALSE)),(SUM($H$1:GK$1)&gt;SUM($F$8:$F13))*(SUM($H$1:GK$1)&lt;=SUM($F$8:$F14))*1,"F"))</f>
        <v>0</v>
      </c>
      <c r="GL14" s="28">
        <f ca="1">IF(WEEKDAY(GL$6,2)&gt;5,"w",IF(ISERROR(VLOOKUP(GL$6,fériés,1,FALSE)),(SUM($H$1:GL$1)&gt;SUM($F$8:$F13))*(SUM($H$1:GL$1)&lt;=SUM($F$8:$F14))*1,"F"))</f>
        <v>0</v>
      </c>
      <c r="GM14" s="28">
        <f ca="1">IF(WEEKDAY(GM$6,2)&gt;5,"w",IF(ISERROR(VLOOKUP(GM$6,fériés,1,FALSE)),(SUM($H$1:GM$1)&gt;SUM($F$8:$F13))*(SUM($H$1:GM$1)&lt;=SUM($F$8:$F14))*1,"F"))</f>
        <v>0</v>
      </c>
      <c r="GN14" s="28">
        <f ca="1">IF(WEEKDAY(GN$6,2)&gt;5,"w",IF(ISERROR(VLOOKUP(GN$6,fériés,1,FALSE)),(SUM($H$1:GN$1)&gt;SUM($F$8:$F13))*(SUM($H$1:GN$1)&lt;=SUM($F$8:$F14))*1,"F"))</f>
        <v>0</v>
      </c>
      <c r="GO14" s="28">
        <f ca="1">IF(WEEKDAY(GO$6,2)&gt;5,"w",IF(ISERROR(VLOOKUP(GO$6,fériés,1,FALSE)),(SUM($H$1:GO$1)&gt;SUM($F$8:$F13))*(SUM($H$1:GO$1)&lt;=SUM($F$8:$F14))*1,"F"))</f>
        <v>0</v>
      </c>
      <c r="GP14" s="28">
        <f ca="1">IF(WEEKDAY(GP$6,2)&gt;5,"w",IF(ISERROR(VLOOKUP(GP$6,fériés,1,FALSE)),(SUM($H$1:GP$1)&gt;SUM($F$8:$F13))*(SUM($H$1:GP$1)&lt;=SUM($F$8:$F14))*1,"F"))</f>
        <v>0</v>
      </c>
      <c r="GQ14" s="28">
        <f ca="1">IF(WEEKDAY(GQ$6,2)&gt;5,"w",IF(ISERROR(VLOOKUP(GQ$6,fériés,1,FALSE)),(SUM($H$1:GQ$1)&gt;SUM($F$8:$F13))*(SUM($H$1:GQ$1)&lt;=SUM($F$8:$F14))*1,"F"))</f>
        <v>0</v>
      </c>
      <c r="GR14" s="28">
        <f ca="1">IF(WEEKDAY(GR$6,2)&gt;5,"w",IF(ISERROR(VLOOKUP(GR$6,fériés,1,FALSE)),(SUM($H$1:GR$1)&gt;SUM($F$8:$F13))*(SUM($H$1:GR$1)&lt;=SUM($F$8:$F14))*1,"F"))</f>
        <v>0</v>
      </c>
      <c r="GS14" s="28">
        <f ca="1">IF(WEEKDAY(GS$6,2)&gt;5,"w",IF(ISERROR(VLOOKUP(GS$6,fériés,1,FALSE)),(SUM($H$1:GS$1)&gt;SUM($F$8:$F13))*(SUM($H$1:GS$1)&lt;=SUM($F$8:$F14))*1,"F"))</f>
        <v>0</v>
      </c>
      <c r="GT14" s="28">
        <f ca="1">IF(WEEKDAY(GT$6,2)&gt;5,"w",IF(ISERROR(VLOOKUP(GT$6,fériés,1,FALSE)),(SUM($H$1:GT$1)&gt;SUM($F$8:$F13))*(SUM($H$1:GT$1)&lt;=SUM($F$8:$F14))*1,"F"))</f>
        <v>0</v>
      </c>
      <c r="GU14" s="28">
        <f ca="1">IF(WEEKDAY(GU$6,2)&gt;5,"w",IF(ISERROR(VLOOKUP(GU$6,fériés,1,FALSE)),(SUM($H$1:GU$1)&gt;SUM($F$8:$F13))*(SUM($H$1:GU$1)&lt;=SUM($F$8:$F14))*1,"F"))</f>
        <v>0</v>
      </c>
      <c r="GV14" s="28">
        <f ca="1">IF(WEEKDAY(GV$6,2)&gt;5,"w",IF(ISERROR(VLOOKUP(GV$6,fériés,1,FALSE)),(SUM($H$1:GV$1)&gt;SUM($F$8:$F13))*(SUM($H$1:GV$1)&lt;=SUM($F$8:$F14))*1,"F"))</f>
        <v>0</v>
      </c>
      <c r="GW14" s="28">
        <f ca="1">IF(WEEKDAY(GW$6,2)&gt;5,"w",IF(ISERROR(VLOOKUP(GW$6,fériés,1,FALSE)),(SUM($H$1:GW$1)&gt;SUM($F$8:$F13))*(SUM($H$1:GW$1)&lt;=SUM($F$8:$F14))*1,"F"))</f>
        <v>0</v>
      </c>
      <c r="GX14" s="28" t="str">
        <f ca="1">IF(WEEKDAY(GX$6,2)&gt;5,"w",IF(ISERROR(VLOOKUP(GX$6,fériés,1,FALSE)),(SUM($H$1:GX$1)&gt;SUM($F$8:$F13))*(SUM($H$1:GX$1)&lt;=SUM($F$8:$F14))*1,"F"))</f>
        <v>w</v>
      </c>
      <c r="GY14" s="28" t="str">
        <f ca="1">IF(WEEKDAY(GY$6,2)&gt;5,"w",IF(ISERROR(VLOOKUP(GY$6,fériés,1,FALSE)),(SUM($H$1:GY$1)&gt;SUM($F$8:$F13))*(SUM($H$1:GY$1)&lt;=SUM($F$8:$F14))*1,"F"))</f>
        <v>w</v>
      </c>
      <c r="GZ14" s="28" t="str">
        <f ca="1">IF(WEEKDAY(GZ$6,2)&gt;5,"w",IF(ISERROR(VLOOKUP(GZ$6,fériés,1,FALSE)),(SUM($H$1:GZ$1)&gt;SUM($F$8:$F13))*(SUM($H$1:GZ$1)&lt;=SUM($F$8:$F14))*1,"F"))</f>
        <v>w</v>
      </c>
      <c r="HA14" s="28" t="str">
        <f ca="1">IF(WEEKDAY(HA$6,2)&gt;5,"w",IF(ISERROR(VLOOKUP(HA$6,fériés,1,FALSE)),(SUM($H$1:HA$1)&gt;SUM($F$8:$F13))*(SUM($H$1:HA$1)&lt;=SUM($F$8:$F14))*1,"F"))</f>
        <v>w</v>
      </c>
      <c r="HB14" s="28" t="str">
        <f ca="1">IF(WEEKDAY(HB$6,2)&gt;5,"w",IF(ISERROR(VLOOKUP(HB$6,fériés,1,FALSE)),(SUM($H$1:HB$1)&gt;SUM($F$8:$F13))*(SUM($H$1:HB$1)&lt;=SUM($F$8:$F14))*1,"F"))</f>
        <v>w</v>
      </c>
      <c r="HC14" s="28" t="str">
        <f ca="1">IF(WEEKDAY(HC$6,2)&gt;5,"w",IF(ISERROR(VLOOKUP(HC$6,fériés,1,FALSE)),(SUM($H$1:HC$1)&gt;SUM($F$8:$F13))*(SUM($H$1:HC$1)&lt;=SUM($F$8:$F14))*1,"F"))</f>
        <v>w</v>
      </c>
      <c r="HD14" s="28" t="str">
        <f ca="1">IF(WEEKDAY(HD$6,2)&gt;5,"w",IF(ISERROR(VLOOKUP(HD$6,fériés,1,FALSE)),(SUM($H$1:HD$1)&gt;SUM($F$8:$F13))*(SUM($H$1:HD$1)&lt;=SUM($F$8:$F14))*1,"F"))</f>
        <v>w</v>
      </c>
      <c r="HE14" s="28" t="str">
        <f ca="1">IF(WEEKDAY(HE$6,2)&gt;5,"w",IF(ISERROR(VLOOKUP(HE$6,fériés,1,FALSE)),(SUM($H$1:HE$1)&gt;SUM($F$8:$F13))*(SUM($H$1:HE$1)&lt;=SUM($F$8:$F14))*1,"F"))</f>
        <v>w</v>
      </c>
      <c r="HF14" s="28" t="str">
        <f ca="1">IF(WEEKDAY(HF$6,2)&gt;5,"w",IF(ISERROR(VLOOKUP(HF$6,fériés,1,FALSE)),(SUM($H$1:HF$1)&gt;SUM($F$8:$F13))*(SUM($H$1:HF$1)&lt;=SUM($F$8:$F14))*1,"F"))</f>
        <v>w</v>
      </c>
      <c r="HG14" s="28" t="str">
        <f ca="1">IF(WEEKDAY(HG$6,2)&gt;5,"w",IF(ISERROR(VLOOKUP(HG$6,fériés,1,FALSE)),(SUM($H$1:HG$1)&gt;SUM($F$8:$F13))*(SUM($H$1:HG$1)&lt;=SUM($F$8:$F14))*1,"F"))</f>
        <v>w</v>
      </c>
      <c r="HH14" s="28" t="str">
        <f ca="1">IF(WEEKDAY(HH$6,2)&gt;5,"w",IF(ISERROR(VLOOKUP(HH$6,fériés,1,FALSE)),(SUM($H$1:HH$1)&gt;SUM($F$8:$F13))*(SUM($H$1:HH$1)&lt;=SUM($F$8:$F14))*1,"F"))</f>
        <v>w</v>
      </c>
      <c r="HI14" s="28" t="str">
        <f ca="1">IF(WEEKDAY(HI$6,2)&gt;5,"w",IF(ISERROR(VLOOKUP(HI$6,fériés,1,FALSE)),(SUM($H$1:HI$1)&gt;SUM($F$8:$F13))*(SUM($H$1:HI$1)&lt;=SUM($F$8:$F14))*1,"F"))</f>
        <v>w</v>
      </c>
      <c r="HJ14" s="28" t="str">
        <f ca="1">IF(WEEKDAY(HJ$6,2)&gt;5,"w",IF(ISERROR(VLOOKUP(HJ$6,fériés,1,FALSE)),(SUM($H$1:HJ$1)&gt;SUM($F$8:$F13))*(SUM($H$1:HJ$1)&lt;=SUM($F$8:$F14))*1,"F"))</f>
        <v>w</v>
      </c>
      <c r="HK14" s="28" t="str">
        <f ca="1">IF(WEEKDAY(HK$6,2)&gt;5,"w",IF(ISERROR(VLOOKUP(HK$6,fériés,1,FALSE)),(SUM($H$1:HK$1)&gt;SUM($F$8:$F13))*(SUM($H$1:HK$1)&lt;=SUM($F$8:$F14))*1,"F"))</f>
        <v>w</v>
      </c>
      <c r="HL14" s="28" t="str">
        <f ca="1">IF(WEEKDAY(HL$6,2)&gt;5,"w",IF(ISERROR(VLOOKUP(HL$6,fériés,1,FALSE)),(SUM($H$1:HL$1)&gt;SUM($F$8:$F13))*(SUM($H$1:HL$1)&lt;=SUM($F$8:$F14))*1,"F"))</f>
        <v>w</v>
      </c>
      <c r="HM14" s="28" t="str">
        <f ca="1">IF(WEEKDAY(HM$6,2)&gt;5,"w",IF(ISERROR(VLOOKUP(HM$6,fériés,1,FALSE)),(SUM($H$1:HM$1)&gt;SUM($F$8:$F13))*(SUM($H$1:HM$1)&lt;=SUM($F$8:$F14))*1,"F"))</f>
        <v>w</v>
      </c>
      <c r="HN14" s="28" t="str">
        <f ca="1">IF(WEEKDAY(HN$6,2)&gt;5,"w",IF(ISERROR(VLOOKUP(HN$6,fériés,1,FALSE)),(SUM($H$1:HN$1)&gt;SUM($F$8:$F13))*(SUM($H$1:HN$1)&lt;=SUM($F$8:$F14))*1,"F"))</f>
        <v>w</v>
      </c>
      <c r="HO14" s="28" t="str">
        <f ca="1">IF(WEEKDAY(HO$6,2)&gt;5,"w",IF(ISERROR(VLOOKUP(HO$6,fériés,1,FALSE)),(SUM($H$1:HO$1)&gt;SUM($F$8:$F13))*(SUM($H$1:HO$1)&lt;=SUM($F$8:$F14))*1,"F"))</f>
        <v>w</v>
      </c>
      <c r="HP14" s="28" t="str">
        <f ca="1">IF(WEEKDAY(HP$6,2)&gt;5,"w",IF(ISERROR(VLOOKUP(HP$6,fériés,1,FALSE)),(SUM($H$1:HP$1)&gt;SUM($F$8:$F13))*(SUM($H$1:HP$1)&lt;=SUM($F$8:$F14))*1,"F"))</f>
        <v>w</v>
      </c>
      <c r="HQ14" s="28" t="str">
        <f ca="1">IF(WEEKDAY(HQ$6,2)&gt;5,"w",IF(ISERROR(VLOOKUP(HQ$6,fériés,1,FALSE)),(SUM($H$1:HQ$1)&gt;SUM($F$8:$F13))*(SUM($H$1:HQ$1)&lt;=SUM($F$8:$F14))*1,"F"))</f>
        <v>w</v>
      </c>
      <c r="HR14" s="28">
        <f ca="1">IF(WEEKDAY(HR$6,2)&gt;5,"w",IF(ISERROR(VLOOKUP(HR$6,fériés,1,FALSE)),(SUM($H$1:HR$1)&gt;SUM($F$8:$F13))*(SUM($H$1:HR$1)&lt;=SUM($F$8:$F14))*1,"F"))</f>
        <v>0</v>
      </c>
      <c r="HS14" s="28">
        <f ca="1">IF(WEEKDAY(HS$6,2)&gt;5,"w",IF(ISERROR(VLOOKUP(HS$6,fériés,1,FALSE)),(SUM($H$1:HS$1)&gt;SUM($F$8:$F13))*(SUM($H$1:HS$1)&lt;=SUM($F$8:$F14))*1,"F"))</f>
        <v>0</v>
      </c>
      <c r="HT14" s="28">
        <f ca="1">IF(WEEKDAY(HT$6,2)&gt;5,"w",IF(ISERROR(VLOOKUP(HT$6,fériés,1,FALSE)),(SUM($H$1:HT$1)&gt;SUM($F$8:$F13))*(SUM($H$1:HT$1)&lt;=SUM($F$8:$F14))*1,"F"))</f>
        <v>0</v>
      </c>
      <c r="HU14" s="28">
        <f ca="1">IF(WEEKDAY(HU$6,2)&gt;5,"w",IF(ISERROR(VLOOKUP(HU$6,fériés,1,FALSE)),(SUM($H$1:HU$1)&gt;SUM($F$8:$F13))*(SUM($H$1:HU$1)&lt;=SUM($F$8:$F14))*1,"F"))</f>
        <v>0</v>
      </c>
      <c r="HV14" s="28">
        <f ca="1">IF(WEEKDAY(HV$6,2)&gt;5,"w",IF(ISERROR(VLOOKUP(HV$6,fériés,1,FALSE)),(SUM($H$1:HV$1)&gt;SUM($F$8:$F13))*(SUM($H$1:HV$1)&lt;=SUM($F$8:$F14))*1,"F"))</f>
        <v>0</v>
      </c>
      <c r="HW14" s="28">
        <f ca="1">IF(WEEKDAY(HW$6,2)&gt;5,"w",IF(ISERROR(VLOOKUP(HW$6,fériés,1,FALSE)),(SUM($H$1:HW$1)&gt;SUM($F$8:$F13))*(SUM($H$1:HW$1)&lt;=SUM($F$8:$F14))*1,"F"))</f>
        <v>0</v>
      </c>
      <c r="HX14" s="28">
        <f ca="1">IF(WEEKDAY(HX$6,2)&gt;5,"w",IF(ISERROR(VLOOKUP(HX$6,fériés,1,FALSE)),(SUM($H$1:HX$1)&gt;SUM($F$8:$F13))*(SUM($H$1:HX$1)&lt;=SUM($F$8:$F14))*1,"F"))</f>
        <v>0</v>
      </c>
      <c r="HY14" s="28">
        <f ca="1">IF(WEEKDAY(HY$6,2)&gt;5,"w",IF(ISERROR(VLOOKUP(HY$6,fériés,1,FALSE)),(SUM($H$1:HY$1)&gt;SUM($F$8:$F13))*(SUM($H$1:HY$1)&lt;=SUM($F$8:$F14))*1,"F"))</f>
        <v>0</v>
      </c>
      <c r="HZ14" s="28">
        <f ca="1">IF(WEEKDAY(HZ$6,2)&gt;5,"w",IF(ISERROR(VLOOKUP(HZ$6,fériés,1,FALSE)),(SUM($H$1:HZ$1)&gt;SUM($F$8:$F13))*(SUM($H$1:HZ$1)&lt;=SUM($F$8:$F14))*1,"F"))</f>
        <v>0</v>
      </c>
      <c r="IA14" s="28">
        <f ca="1">IF(WEEKDAY(IA$6,2)&gt;5,"w",IF(ISERROR(VLOOKUP(IA$6,fériés,1,FALSE)),(SUM($H$1:IA$1)&gt;SUM($F$8:$F13))*(SUM($H$1:IA$1)&lt;=SUM($F$8:$F14))*1,"F"))</f>
        <v>0</v>
      </c>
      <c r="IB14" s="28">
        <f ca="1">IF(WEEKDAY(IB$6,2)&gt;5,"w",IF(ISERROR(VLOOKUP(IB$6,fériés,1,FALSE)),(SUM($H$1:IB$1)&gt;SUM($F$8:$F13))*(SUM($H$1:IB$1)&lt;=SUM($F$8:$F14))*1,"F"))</f>
        <v>0</v>
      </c>
      <c r="IC14" s="28">
        <f ca="1">IF(WEEKDAY(IC$6,2)&gt;5,"w",IF(ISERROR(VLOOKUP(IC$6,fériés,1,FALSE)),(SUM($H$1:IC$1)&gt;SUM($F$8:$F13))*(SUM($H$1:IC$1)&lt;=SUM($F$8:$F14))*1,"F"))</f>
        <v>0</v>
      </c>
      <c r="ID14" s="28">
        <f ca="1">IF(WEEKDAY(ID$6,2)&gt;5,"w",IF(ISERROR(VLOOKUP(ID$6,fériés,1,FALSE)),(SUM($H$1:ID$1)&gt;SUM($F$8:$F13))*(SUM($H$1:ID$1)&lt;=SUM($F$8:$F14))*1,"F"))</f>
        <v>0</v>
      </c>
      <c r="IE14" s="28">
        <f ca="1">IF(WEEKDAY(IE$6,2)&gt;5,"w",IF(ISERROR(VLOOKUP(IE$6,fériés,1,FALSE)),(SUM($H$1:IE$1)&gt;SUM($F$8:$F13))*(SUM($H$1:IE$1)&lt;=SUM($F$8:$F14))*1,"F"))</f>
        <v>0</v>
      </c>
      <c r="IF14" s="28">
        <f ca="1">IF(WEEKDAY(IF$6,2)&gt;5,"w",IF(ISERROR(VLOOKUP(IF$6,fériés,1,FALSE)),(SUM($H$1:IF$1)&gt;SUM($F$8:$F13))*(SUM($H$1:IF$1)&lt;=SUM($F$8:$F14))*1,"F"))</f>
        <v>0</v>
      </c>
      <c r="IG14" s="28">
        <f ca="1">IF(WEEKDAY(IG$6,2)&gt;5,"w",IF(ISERROR(VLOOKUP(IG$6,fériés,1,FALSE)),(SUM($H$1:IG$1)&gt;SUM($F$8:$F13))*(SUM($H$1:IG$1)&lt;=SUM($F$8:$F14))*1,"F"))</f>
        <v>0</v>
      </c>
      <c r="IH14" s="28">
        <f ca="1">IF(WEEKDAY(IH$6,2)&gt;5,"w",IF(ISERROR(VLOOKUP(IH$6,fériés,1,FALSE)),(SUM($H$1:IH$1)&gt;SUM($F$8:$F13))*(SUM($H$1:IH$1)&lt;=SUM($F$8:$F14))*1,"F"))</f>
        <v>0</v>
      </c>
      <c r="II14" s="28">
        <f ca="1">IF(WEEKDAY(II$6,2)&gt;5,"w",IF(ISERROR(VLOOKUP(II$6,fériés,1,FALSE)),(SUM($H$1:II$1)&gt;SUM($F$8:$F13))*(SUM($H$1:II$1)&lt;=SUM($F$8:$F14))*1,"F"))</f>
        <v>0</v>
      </c>
      <c r="IJ14" s="28">
        <f ca="1">IF(WEEKDAY(IJ$6,2)&gt;5,"w",IF(ISERROR(VLOOKUP(IJ$6,fériés,1,FALSE)),(SUM($H$1:IJ$1)&gt;SUM($F$8:$F13))*(SUM($H$1:IJ$1)&lt;=SUM($F$8:$F14))*1,"F"))</f>
        <v>0</v>
      </c>
      <c r="IK14" s="28">
        <f ca="1">IF(WEEKDAY(IK$6,2)&gt;5,"w",IF(ISERROR(VLOOKUP(IK$6,fériés,1,FALSE)),(SUM($H$1:IK$1)&gt;SUM($F$8:$F13))*(SUM($H$1:IK$1)&lt;=SUM($F$8:$F14))*1,"F"))</f>
        <v>0</v>
      </c>
      <c r="IL14" s="28">
        <f ca="1">IF(WEEKDAY(IL$6,2)&gt;5,"w",IF(ISERROR(VLOOKUP(IL$6,fériés,1,FALSE)),(SUM($H$1:IL$1)&gt;SUM($F$8:$F13))*(SUM($H$1:IL$1)&lt;=SUM($F$8:$F14))*1,"F"))</f>
        <v>0</v>
      </c>
      <c r="IM14" s="28">
        <f ca="1">IF(WEEKDAY(IM$6,2)&gt;5,"w",IF(ISERROR(VLOOKUP(IM$6,fériés,1,FALSE)),(SUM($H$1:IM$1)&gt;SUM($F$8:$F13))*(SUM($H$1:IM$1)&lt;=SUM($F$8:$F14))*1,"F"))</f>
        <v>0</v>
      </c>
      <c r="IN14" s="28">
        <f ca="1">IF(WEEKDAY(IN$6,2)&gt;5,"w",IF(ISERROR(VLOOKUP(IN$6,fériés,1,FALSE)),(SUM($H$1:IN$1)&gt;SUM($F$8:$F13))*(SUM($H$1:IN$1)&lt;=SUM($F$8:$F14))*1,"F"))</f>
        <v>0</v>
      </c>
      <c r="IO14" s="28">
        <f ca="1">IF(WEEKDAY(IO$6,2)&gt;5,"w",IF(ISERROR(VLOOKUP(IO$6,fériés,1,FALSE)),(SUM($H$1:IO$1)&gt;SUM($F$8:$F13))*(SUM($H$1:IO$1)&lt;=SUM($F$8:$F14))*1,"F"))</f>
        <v>0</v>
      </c>
      <c r="IP14" s="28">
        <f ca="1">IF(WEEKDAY(IP$6,2)&gt;5,"w",IF(ISERROR(VLOOKUP(IP$6,fériés,1,FALSE)),(SUM($H$1:IP$1)&gt;SUM($F$8:$F13))*(SUM($H$1:IP$1)&lt;=SUM($F$8:$F14))*1,"F"))</f>
        <v>0</v>
      </c>
      <c r="IQ14" s="28">
        <f ca="1">IF(WEEKDAY(IQ$6,2)&gt;5,"w",IF(ISERROR(VLOOKUP(IQ$6,fériés,1,FALSE)),(SUM($H$1:IQ$1)&gt;SUM($F$8:$F13))*(SUM($H$1:IQ$1)&lt;=SUM($F$8:$F14))*1,"F"))</f>
        <v>0</v>
      </c>
      <c r="IR14" s="28">
        <f ca="1">IF(WEEKDAY(IR$6,2)&gt;5,"w",IF(ISERROR(VLOOKUP(IR$6,fériés,1,FALSE)),(SUM($H$1:IR$1)&gt;SUM($F$8:$F13))*(SUM($H$1:IR$1)&lt;=SUM($F$8:$F14))*1,"F"))</f>
        <v>0</v>
      </c>
      <c r="IS14" s="28">
        <f ca="1">IF(WEEKDAY(IS$6,2)&gt;5,"w",IF(ISERROR(VLOOKUP(IS$6,fériés,1,FALSE)),(SUM($H$1:IS$1)&gt;SUM($F$8:$F13))*(SUM($H$1:IS$1)&lt;=SUM($F$8:$F14))*1,"F"))</f>
        <v>0</v>
      </c>
      <c r="IT14" s="28">
        <f ca="1">IF(WEEKDAY(IT$6,2)&gt;5,"w",IF(ISERROR(VLOOKUP(IT$6,fériés,1,FALSE)),(SUM($H$1:IT$1)&gt;SUM($F$8:$F13))*(SUM($H$1:IT$1)&lt;=SUM($F$8:$F14))*1,"F"))</f>
        <v>0</v>
      </c>
      <c r="IU14" s="28">
        <f ca="1">IF(WEEKDAY(IU$6,2)&gt;5,"w",IF(ISERROR(VLOOKUP(IU$6,fériés,1,FALSE)),(SUM($H$1:IU$1)&gt;SUM($F$8:$F13))*(SUM($H$1:IU$1)&lt;=SUM($F$8:$F14))*1,"F"))</f>
        <v>0</v>
      </c>
      <c r="IV14" s="28">
        <f ca="1">IF(WEEKDAY(IV$6,2)&gt;5,"w",IF(ISERROR(VLOOKUP(IV$6,fériés,1,FALSE)),(SUM($H$1:IV$1)&gt;SUM($F$8:$F13))*(SUM($H$1:IV$1)&lt;=SUM($F$8:$F14))*1,"F"))</f>
        <v>0</v>
      </c>
      <c r="IW14" s="28">
        <f ca="1">IF(WEEKDAY(IW$6,2)&gt;5,"w",IF(ISERROR(VLOOKUP(IW$6,fériés,1,FALSE)),(SUM($H$1:IW$1)&gt;SUM($F$8:$F13))*(SUM($H$1:IW$1)&lt;=SUM($F$8:$F14))*1,"F"))</f>
        <v>0</v>
      </c>
      <c r="IX14" s="28">
        <f ca="1">IF(WEEKDAY(IX$6,2)&gt;5,"w",IF(ISERROR(VLOOKUP(IX$6,fériés,1,FALSE)),(SUM($H$1:IX$1)&gt;SUM($F$8:$F13))*(SUM($H$1:IX$1)&lt;=SUM($F$8:$F14))*1,"F"))</f>
        <v>0</v>
      </c>
      <c r="IY14" s="28">
        <f ca="1">IF(WEEKDAY(IY$6,2)&gt;5,"w",IF(ISERROR(VLOOKUP(IY$6,fériés,1,FALSE)),(SUM($H$1:IY$1)&gt;SUM($F$8:$F13))*(SUM($H$1:IY$1)&lt;=SUM($F$8:$F14))*1,"F"))</f>
        <v>0</v>
      </c>
      <c r="IZ14" s="28">
        <f ca="1">IF(WEEKDAY(IZ$6,2)&gt;5,"w",IF(ISERROR(VLOOKUP(IZ$6,fériés,1,FALSE)),(SUM($H$1:IZ$1)&gt;SUM($F$8:$F13))*(SUM($H$1:IZ$1)&lt;=SUM($F$8:$F14))*1,"F"))</f>
        <v>0</v>
      </c>
      <c r="JA14" s="28">
        <f ca="1">IF(WEEKDAY(JA$6,2)&gt;5,"w",IF(ISERROR(VLOOKUP(JA$6,fériés,1,FALSE)),(SUM($H$1:JA$1)&gt;SUM($F$8:$F13))*(SUM($H$1:JA$1)&lt;=SUM($F$8:$F14))*1,"F"))</f>
        <v>0</v>
      </c>
      <c r="JB14" s="28">
        <f ca="1">IF(WEEKDAY(JB$6,2)&gt;5,"w",IF(ISERROR(VLOOKUP(JB$6,fériés,1,FALSE)),(SUM($H$1:JB$1)&gt;SUM($F$8:$F13))*(SUM($H$1:JB$1)&lt;=SUM($F$8:$F14))*1,"F"))</f>
        <v>0</v>
      </c>
      <c r="JC14" s="28">
        <f ca="1">IF(WEEKDAY(JC$6,2)&gt;5,"w",IF(ISERROR(VLOOKUP(JC$6,fériés,1,FALSE)),(SUM($H$1:JC$1)&gt;SUM($F$8:$F13))*(SUM($H$1:JC$1)&lt;=SUM($F$8:$F14))*1,"F"))</f>
        <v>0</v>
      </c>
      <c r="JD14" s="28">
        <f ca="1">IF(WEEKDAY(JD$6,2)&gt;5,"w",IF(ISERROR(VLOOKUP(JD$6,fériés,1,FALSE)),(SUM($H$1:JD$1)&gt;SUM($F$8:$F13))*(SUM($H$1:JD$1)&lt;=SUM($F$8:$F14))*1,"F"))</f>
        <v>0</v>
      </c>
      <c r="JE14" s="28">
        <f ca="1">IF(WEEKDAY(JE$6,2)&gt;5,"w",IF(ISERROR(VLOOKUP(JE$6,fériés,1,FALSE)),(SUM($H$1:JE$1)&gt;SUM($F$8:$F13))*(SUM($H$1:JE$1)&lt;=SUM($F$8:$F14))*1,"F"))</f>
        <v>0</v>
      </c>
      <c r="JF14" s="28">
        <f ca="1">IF(WEEKDAY(JF$6,2)&gt;5,"w",IF(ISERROR(VLOOKUP(JF$6,fériés,1,FALSE)),(SUM($H$1:JF$1)&gt;SUM($F$8:$F13))*(SUM($H$1:JF$1)&lt;=SUM($F$8:$F14))*1,"F"))</f>
        <v>0</v>
      </c>
      <c r="JG14" s="28">
        <f ca="1">IF(WEEKDAY(JG$6,2)&gt;5,"w",IF(ISERROR(VLOOKUP(JG$6,fériés,1,FALSE)),(SUM($H$1:JG$1)&gt;SUM($F$8:$F13))*(SUM($H$1:JG$1)&lt;=SUM($F$8:$F14))*1,"F"))</f>
        <v>0</v>
      </c>
      <c r="JH14" s="28">
        <f ca="1">IF(WEEKDAY(JH$6,2)&gt;5,"w",IF(ISERROR(VLOOKUP(JH$6,fériés,1,FALSE)),(SUM($H$1:JH$1)&gt;SUM($F$8:$F13))*(SUM($H$1:JH$1)&lt;=SUM($F$8:$F14))*1,"F"))</f>
        <v>0</v>
      </c>
      <c r="JI14" s="28">
        <f ca="1">IF(WEEKDAY(JI$6,2)&gt;5,"w",IF(ISERROR(VLOOKUP(JI$6,fériés,1,FALSE)),(SUM($H$1:JI$1)&gt;SUM($F$8:$F13))*(SUM($H$1:JI$1)&lt;=SUM($F$8:$F14))*1,"F"))</f>
        <v>0</v>
      </c>
      <c r="JJ14" s="28">
        <f ca="1">IF(WEEKDAY(JJ$6,2)&gt;5,"w",IF(ISERROR(VLOOKUP(JJ$6,fériés,1,FALSE)),(SUM($H$1:JJ$1)&gt;SUM($F$8:$F13))*(SUM($H$1:JJ$1)&lt;=SUM($F$8:$F14))*1,"F"))</f>
        <v>0</v>
      </c>
      <c r="JK14" s="28">
        <f ca="1">IF(WEEKDAY(JK$6,2)&gt;5,"w",IF(ISERROR(VLOOKUP(JK$6,fériés,1,FALSE)),(SUM($H$1:JK$1)&gt;SUM($F$8:$F13))*(SUM($H$1:JK$1)&lt;=SUM($F$8:$F14))*1,"F"))</f>
        <v>0</v>
      </c>
      <c r="JL14" s="28">
        <f ca="1">IF(WEEKDAY(JL$6,2)&gt;5,"w",IF(ISERROR(VLOOKUP(JL$6,fériés,1,FALSE)),(SUM($H$1:JL$1)&gt;SUM($F$8:$F13))*(SUM($H$1:JL$1)&lt;=SUM($F$8:$F14))*1,"F"))</f>
        <v>0</v>
      </c>
      <c r="JM14" s="28">
        <f ca="1">IF(WEEKDAY(JM$6,2)&gt;5,"w",IF(ISERROR(VLOOKUP(JM$6,fériés,1,FALSE)),(SUM($H$1:JM$1)&gt;SUM($F$8:$F13))*(SUM($H$1:JM$1)&lt;=SUM($F$8:$F14))*1,"F"))</f>
        <v>0</v>
      </c>
      <c r="JN14" s="28">
        <f ca="1">IF(WEEKDAY(JN$6,2)&gt;5,"w",IF(ISERROR(VLOOKUP(JN$6,fériés,1,FALSE)),(SUM($H$1:JN$1)&gt;SUM($F$8:$F13))*(SUM($H$1:JN$1)&lt;=SUM($F$8:$F14))*1,"F"))</f>
        <v>0</v>
      </c>
      <c r="JO14" s="28">
        <f ca="1">IF(WEEKDAY(JO$6,2)&gt;5,"w",IF(ISERROR(VLOOKUP(JO$6,fériés,1,FALSE)),(SUM($H$1:JO$1)&gt;SUM($F$8:$F13))*(SUM($H$1:JO$1)&lt;=SUM($F$8:$F14))*1,"F"))</f>
        <v>0</v>
      </c>
      <c r="JP14" s="28" t="str">
        <f ca="1">IF(WEEKDAY(JP$6,2)&gt;5,"w",IF(ISERROR(VLOOKUP(JP$6,fériés,1,FALSE)),(SUM($H$1:JP$1)&gt;SUM($F$8:$F13))*(SUM($H$1:JP$1)&lt;=SUM($F$8:$F14))*1,"F"))</f>
        <v>w</v>
      </c>
      <c r="JQ14" s="28" t="str">
        <f ca="1">IF(WEEKDAY(JQ$6,2)&gt;5,"w",IF(ISERROR(VLOOKUP(JQ$6,fériés,1,FALSE)),(SUM($H$1:JQ$1)&gt;SUM($F$8:$F13))*(SUM($H$1:JQ$1)&lt;=SUM($F$8:$F14))*1,"F"))</f>
        <v>w</v>
      </c>
      <c r="JR14" s="28" t="str">
        <f ca="1">IF(WEEKDAY(JR$6,2)&gt;5,"w",IF(ISERROR(VLOOKUP(JR$6,fériés,1,FALSE)),(SUM($H$1:JR$1)&gt;SUM($F$8:$F13))*(SUM($H$1:JR$1)&lt;=SUM($F$8:$F14))*1,"F"))</f>
        <v>w</v>
      </c>
      <c r="JS14" s="28" t="str">
        <f ca="1">IF(WEEKDAY(JS$6,2)&gt;5,"w",IF(ISERROR(VLOOKUP(JS$6,fériés,1,FALSE)),(SUM($H$1:JS$1)&gt;SUM($F$8:$F13))*(SUM($H$1:JS$1)&lt;=SUM($F$8:$F14))*1,"F"))</f>
        <v>w</v>
      </c>
      <c r="JT14" s="28" t="str">
        <f ca="1">IF(WEEKDAY(JT$6,2)&gt;5,"w",IF(ISERROR(VLOOKUP(JT$6,fériés,1,FALSE)),(SUM($H$1:JT$1)&gt;SUM($F$8:$F13))*(SUM($H$1:JT$1)&lt;=SUM($F$8:$F14))*1,"F"))</f>
        <v>w</v>
      </c>
      <c r="JU14" s="28" t="str">
        <f ca="1">IF(WEEKDAY(JU$6,2)&gt;5,"w",IF(ISERROR(VLOOKUP(JU$6,fériés,1,FALSE)),(SUM($H$1:JU$1)&gt;SUM($F$8:$F13))*(SUM($H$1:JU$1)&lt;=SUM($F$8:$F14))*1,"F"))</f>
        <v>w</v>
      </c>
      <c r="JV14" s="28" t="str">
        <f ca="1">IF(WEEKDAY(JV$6,2)&gt;5,"w",IF(ISERROR(VLOOKUP(JV$6,fériés,1,FALSE)),(SUM($H$1:JV$1)&gt;SUM($F$8:$F13))*(SUM($H$1:JV$1)&lt;=SUM($F$8:$F14))*1,"F"))</f>
        <v>w</v>
      </c>
      <c r="JW14" s="28" t="str">
        <f ca="1">IF(WEEKDAY(JW$6,2)&gt;5,"w",IF(ISERROR(VLOOKUP(JW$6,fériés,1,FALSE)),(SUM($H$1:JW$1)&gt;SUM($F$8:$F13))*(SUM($H$1:JW$1)&lt;=SUM($F$8:$F14))*1,"F"))</f>
        <v>w</v>
      </c>
      <c r="JX14" s="28" t="str">
        <f ca="1">IF(WEEKDAY(JX$6,2)&gt;5,"w",IF(ISERROR(VLOOKUP(JX$6,fériés,1,FALSE)),(SUM($H$1:JX$1)&gt;SUM($F$8:$F13))*(SUM($H$1:JX$1)&lt;=SUM($F$8:$F14))*1,"F"))</f>
        <v>w</v>
      </c>
      <c r="JY14" s="28" t="str">
        <f ca="1">IF(WEEKDAY(JY$6,2)&gt;5,"w",IF(ISERROR(VLOOKUP(JY$6,fériés,1,FALSE)),(SUM($H$1:JY$1)&gt;SUM($F$8:$F13))*(SUM($H$1:JY$1)&lt;=SUM($F$8:$F14))*1,"F"))</f>
        <v>w</v>
      </c>
      <c r="JZ14" s="28" t="str">
        <f ca="1">IF(WEEKDAY(JZ$6,2)&gt;5,"w",IF(ISERROR(VLOOKUP(JZ$6,fériés,1,FALSE)),(SUM($H$1:JZ$1)&gt;SUM($F$8:$F13))*(SUM($H$1:JZ$1)&lt;=SUM($F$8:$F14))*1,"F"))</f>
        <v>w</v>
      </c>
      <c r="KA14" s="28" t="str">
        <f ca="1">IF(WEEKDAY(KA$6,2)&gt;5,"w",IF(ISERROR(VLOOKUP(KA$6,fériés,1,FALSE)),(SUM($H$1:KA$1)&gt;SUM($F$8:$F13))*(SUM($H$1:KA$1)&lt;=SUM($F$8:$F14))*1,"F"))</f>
        <v>w</v>
      </c>
      <c r="KB14" s="28" t="str">
        <f ca="1">IF(WEEKDAY(KB$6,2)&gt;5,"w",IF(ISERROR(VLOOKUP(KB$6,fériés,1,FALSE)),(SUM($H$1:KB$1)&gt;SUM($F$8:$F13))*(SUM($H$1:KB$1)&lt;=SUM($F$8:$F14))*1,"F"))</f>
        <v>w</v>
      </c>
      <c r="KC14" s="28" t="str">
        <f ca="1">IF(WEEKDAY(KC$6,2)&gt;5,"w",IF(ISERROR(VLOOKUP(KC$6,fériés,1,FALSE)),(SUM($H$1:KC$1)&gt;SUM($F$8:$F13))*(SUM($H$1:KC$1)&lt;=SUM($F$8:$F14))*1,"F"))</f>
        <v>w</v>
      </c>
      <c r="KD14" s="28" t="str">
        <f ca="1">IF(WEEKDAY(KD$6,2)&gt;5,"w",IF(ISERROR(VLOOKUP(KD$6,fériés,1,FALSE)),(SUM($H$1:KD$1)&gt;SUM($F$8:$F13))*(SUM($H$1:KD$1)&lt;=SUM($F$8:$F14))*1,"F"))</f>
        <v>w</v>
      </c>
      <c r="KE14" s="28" t="str">
        <f ca="1">IF(WEEKDAY(KE$6,2)&gt;5,"w",IF(ISERROR(VLOOKUP(KE$6,fériés,1,FALSE)),(SUM($H$1:KE$1)&gt;SUM($F$8:$F13))*(SUM($H$1:KE$1)&lt;=SUM($F$8:$F14))*1,"F"))</f>
        <v>w</v>
      </c>
      <c r="KF14" s="28" t="str">
        <f ca="1">IF(WEEKDAY(KF$6,2)&gt;5,"w",IF(ISERROR(VLOOKUP(KF$6,fériés,1,FALSE)),(SUM($H$1:KF$1)&gt;SUM($F$8:$F13))*(SUM($H$1:KF$1)&lt;=SUM($F$8:$F14))*1,"F"))</f>
        <v>w</v>
      </c>
      <c r="KG14" s="28" t="str">
        <f ca="1">IF(WEEKDAY(KG$6,2)&gt;5,"w",IF(ISERROR(VLOOKUP(KG$6,fériés,1,FALSE)),(SUM($H$1:KG$1)&gt;SUM($F$8:$F13))*(SUM($H$1:KG$1)&lt;=SUM($F$8:$F14))*1,"F"))</f>
        <v>w</v>
      </c>
      <c r="KH14" s="28" t="str">
        <f ca="1">IF(WEEKDAY(KH$6,2)&gt;5,"w",IF(ISERROR(VLOOKUP(KH$6,fériés,1,FALSE)),(SUM($H$1:KH$1)&gt;SUM($F$8:$F13))*(SUM($H$1:KH$1)&lt;=SUM($F$8:$F14))*1,"F"))</f>
        <v>w</v>
      </c>
      <c r="KI14" s="28" t="str">
        <f ca="1">IF(WEEKDAY(KI$6,2)&gt;5,"w",IF(ISERROR(VLOOKUP(KI$6,fériés,1,FALSE)),(SUM($H$1:KI$1)&gt;SUM($F$8:$F13))*(SUM($H$1:KI$1)&lt;=SUM($F$8:$F14))*1,"F"))</f>
        <v>w</v>
      </c>
      <c r="KJ14" s="28">
        <f ca="1">IF(WEEKDAY(KJ$6,2)&gt;5,"w",IF(ISERROR(VLOOKUP(KJ$6,fériés,1,FALSE)),(SUM($H$1:KJ$1)&gt;SUM($F$8:$F13))*(SUM($H$1:KJ$1)&lt;=SUM($F$8:$F14))*1,"F"))</f>
        <v>0</v>
      </c>
      <c r="KK14" s="28">
        <f ca="1">IF(WEEKDAY(KK$6,2)&gt;5,"w",IF(ISERROR(VLOOKUP(KK$6,fériés,1,FALSE)),(SUM($H$1:KK$1)&gt;SUM($F$8:$F13))*(SUM($H$1:KK$1)&lt;=SUM($F$8:$F14))*1,"F"))</f>
        <v>0</v>
      </c>
      <c r="KL14" s="28">
        <f ca="1">IF(WEEKDAY(KL$6,2)&gt;5,"w",IF(ISERROR(VLOOKUP(KL$6,fériés,1,FALSE)),(SUM($H$1:KL$1)&gt;SUM($F$8:$F13))*(SUM($H$1:KL$1)&lt;=SUM($F$8:$F14))*1,"F"))</f>
        <v>0</v>
      </c>
      <c r="KM14" s="28">
        <f ca="1">IF(WEEKDAY(KM$6,2)&gt;5,"w",IF(ISERROR(VLOOKUP(KM$6,fériés,1,FALSE)),(SUM($H$1:KM$1)&gt;SUM($F$8:$F13))*(SUM($H$1:KM$1)&lt;=SUM($F$8:$F14))*1,"F"))</f>
        <v>0</v>
      </c>
      <c r="KN14" s="28">
        <f ca="1">IF(WEEKDAY(KN$6,2)&gt;5,"w",IF(ISERROR(VLOOKUP(KN$6,fériés,1,FALSE)),(SUM($H$1:KN$1)&gt;SUM($F$8:$F13))*(SUM($H$1:KN$1)&lt;=SUM($F$8:$F14))*1,"F"))</f>
        <v>0</v>
      </c>
      <c r="KO14" s="28">
        <f ca="1">IF(WEEKDAY(KO$6,2)&gt;5,"w",IF(ISERROR(VLOOKUP(KO$6,fériés,1,FALSE)),(SUM($H$1:KO$1)&gt;SUM($F$8:$F13))*(SUM($H$1:KO$1)&lt;=SUM($F$8:$F14))*1,"F"))</f>
        <v>0</v>
      </c>
      <c r="KP14" s="28">
        <f ca="1">IF(WEEKDAY(KP$6,2)&gt;5,"w",IF(ISERROR(VLOOKUP(KP$6,fériés,1,FALSE)),(SUM($H$1:KP$1)&gt;SUM($F$8:$F13))*(SUM($H$1:KP$1)&lt;=SUM($F$8:$F14))*1,"F"))</f>
        <v>0</v>
      </c>
      <c r="KQ14" s="28">
        <f ca="1">IF(WEEKDAY(KQ$6,2)&gt;5,"w",IF(ISERROR(VLOOKUP(KQ$6,fériés,1,FALSE)),(SUM($H$1:KQ$1)&gt;SUM($F$8:$F13))*(SUM($H$1:KQ$1)&lt;=SUM($F$8:$F14))*1,"F"))</f>
        <v>0</v>
      </c>
      <c r="KR14" s="28">
        <f ca="1">IF(WEEKDAY(KR$6,2)&gt;5,"w",IF(ISERROR(VLOOKUP(KR$6,fériés,1,FALSE)),(SUM($H$1:KR$1)&gt;SUM($F$8:$F13))*(SUM($H$1:KR$1)&lt;=SUM($F$8:$F14))*1,"F"))</f>
        <v>0</v>
      </c>
      <c r="KS14" s="28">
        <f ca="1">IF(WEEKDAY(KS$6,2)&gt;5,"w",IF(ISERROR(VLOOKUP(KS$6,fériés,1,FALSE)),(SUM($H$1:KS$1)&gt;SUM($F$8:$F13))*(SUM($H$1:KS$1)&lt;=SUM($F$8:$F14))*1,"F"))</f>
        <v>0</v>
      </c>
      <c r="KT14" s="28">
        <f ca="1">IF(WEEKDAY(KT$6,2)&gt;5,"w",IF(ISERROR(VLOOKUP(KT$6,fériés,1,FALSE)),(SUM($H$1:KT$1)&gt;SUM($F$8:$F13))*(SUM($H$1:KT$1)&lt;=SUM($F$8:$F14))*1,"F"))</f>
        <v>0</v>
      </c>
      <c r="KU14" s="28">
        <f ca="1">IF(WEEKDAY(KU$6,2)&gt;5,"w",IF(ISERROR(VLOOKUP(KU$6,fériés,1,FALSE)),(SUM($H$1:KU$1)&gt;SUM($F$8:$F13))*(SUM($H$1:KU$1)&lt;=SUM($F$8:$F14))*1,"F"))</f>
        <v>0</v>
      </c>
      <c r="KV14" s="28">
        <f ca="1">IF(WEEKDAY(KV$6,2)&gt;5,"w",IF(ISERROR(VLOOKUP(KV$6,fériés,1,FALSE)),(SUM($H$1:KV$1)&gt;SUM($F$8:$F13))*(SUM($H$1:KV$1)&lt;=SUM($F$8:$F14))*1,"F"))</f>
        <v>0</v>
      </c>
      <c r="KW14" s="28">
        <f ca="1">IF(WEEKDAY(KW$6,2)&gt;5,"w",IF(ISERROR(VLOOKUP(KW$6,fériés,1,FALSE)),(SUM($H$1:KW$1)&gt;SUM($F$8:$F13))*(SUM($H$1:KW$1)&lt;=SUM($F$8:$F14))*1,"F"))</f>
        <v>0</v>
      </c>
      <c r="KX14" s="28">
        <f ca="1">IF(WEEKDAY(KX$6,2)&gt;5,"w",IF(ISERROR(VLOOKUP(KX$6,fériés,1,FALSE)),(SUM($H$1:KX$1)&gt;SUM($F$8:$F13))*(SUM($H$1:KX$1)&lt;=SUM($F$8:$F14))*1,"F"))</f>
        <v>0</v>
      </c>
      <c r="KY14" s="28">
        <f ca="1">IF(WEEKDAY(KY$6,2)&gt;5,"w",IF(ISERROR(VLOOKUP(KY$6,fériés,1,FALSE)),(SUM($H$1:KY$1)&gt;SUM($F$8:$F13))*(SUM($H$1:KY$1)&lt;=SUM($F$8:$F14))*1,"F"))</f>
        <v>0</v>
      </c>
      <c r="KZ14" s="28">
        <f ca="1">IF(WEEKDAY(KZ$6,2)&gt;5,"w",IF(ISERROR(VLOOKUP(KZ$6,fériés,1,FALSE)),(SUM($H$1:KZ$1)&gt;SUM($F$8:$F13))*(SUM($H$1:KZ$1)&lt;=SUM($F$8:$F14))*1,"F"))</f>
        <v>0</v>
      </c>
      <c r="LA14" s="28">
        <f ca="1">IF(WEEKDAY(LA$6,2)&gt;5,"w",IF(ISERROR(VLOOKUP(LA$6,fériés,1,FALSE)),(SUM($H$1:LA$1)&gt;SUM($F$8:$F13))*(SUM($H$1:LA$1)&lt;=SUM($F$8:$F14))*1,"F"))</f>
        <v>0</v>
      </c>
      <c r="LB14" s="28">
        <f ca="1">IF(WEEKDAY(LB$6,2)&gt;5,"w",IF(ISERROR(VLOOKUP(LB$6,fériés,1,FALSE)),(SUM($H$1:LB$1)&gt;SUM($F$8:$F13))*(SUM($H$1:LB$1)&lt;=SUM($F$8:$F14))*1,"F"))</f>
        <v>0</v>
      </c>
      <c r="LC14" s="28">
        <f ca="1">IF(WEEKDAY(LC$6,2)&gt;5,"w",IF(ISERROR(VLOOKUP(LC$6,fériés,1,FALSE)),(SUM($H$1:LC$1)&gt;SUM($F$8:$F13))*(SUM($H$1:LC$1)&lt;=SUM($F$8:$F14))*1,"F"))</f>
        <v>0</v>
      </c>
      <c r="LD14" s="28">
        <f ca="1">IF(WEEKDAY(LD$6,2)&gt;5,"w",IF(ISERROR(VLOOKUP(LD$6,fériés,1,FALSE)),(SUM($H$1:LD$1)&gt;SUM($F$8:$F13))*(SUM($H$1:LD$1)&lt;=SUM($F$8:$F14))*1,"F"))</f>
        <v>0</v>
      </c>
      <c r="LE14" s="28">
        <f ca="1">IF(WEEKDAY(LE$6,2)&gt;5,"w",IF(ISERROR(VLOOKUP(LE$6,fériés,1,FALSE)),(SUM($H$1:LE$1)&gt;SUM($F$8:$F13))*(SUM($H$1:LE$1)&lt;=SUM($F$8:$F14))*1,"F"))</f>
        <v>0</v>
      </c>
      <c r="LF14" s="28">
        <f ca="1">IF(WEEKDAY(LF$6,2)&gt;5,"w",IF(ISERROR(VLOOKUP(LF$6,fériés,1,FALSE)),(SUM($H$1:LF$1)&gt;SUM($F$8:$F13))*(SUM($H$1:LF$1)&lt;=SUM($F$8:$F14))*1,"F"))</f>
        <v>0</v>
      </c>
      <c r="LG14" s="28">
        <f ca="1">IF(WEEKDAY(LG$6,2)&gt;5,"w",IF(ISERROR(VLOOKUP(LG$6,fériés,1,FALSE)),(SUM($H$1:LG$1)&gt;SUM($F$8:$F13))*(SUM($H$1:LG$1)&lt;=SUM($F$8:$F14))*1,"F"))</f>
        <v>0</v>
      </c>
      <c r="LH14" s="28">
        <f ca="1">IF(WEEKDAY(LH$6,2)&gt;5,"w",IF(ISERROR(VLOOKUP(LH$6,fériés,1,FALSE)),(SUM($H$1:LH$1)&gt;SUM($F$8:$F13))*(SUM($H$1:LH$1)&lt;=SUM($F$8:$F14))*1,"F"))</f>
        <v>0</v>
      </c>
      <c r="LI14" s="28">
        <f ca="1">IF(WEEKDAY(LI$6,2)&gt;5,"w",IF(ISERROR(VLOOKUP(LI$6,fériés,1,FALSE)),(SUM($H$1:LI$1)&gt;SUM($F$8:$F13))*(SUM($H$1:LI$1)&lt;=SUM($F$8:$F14))*1,"F"))</f>
        <v>0</v>
      </c>
      <c r="LJ14" s="28">
        <f ca="1">IF(WEEKDAY(LJ$6,2)&gt;5,"w",IF(ISERROR(VLOOKUP(LJ$6,fériés,1,FALSE)),(SUM($H$1:LJ$1)&gt;SUM($F$8:$F13))*(SUM($H$1:LJ$1)&lt;=SUM($F$8:$F14))*1,"F"))</f>
        <v>0</v>
      </c>
      <c r="LK14" s="28">
        <f ca="1">IF(WEEKDAY(LK$6,2)&gt;5,"w",IF(ISERROR(VLOOKUP(LK$6,fériés,1,FALSE)),(SUM($H$1:LK$1)&gt;SUM($F$8:$F13))*(SUM($H$1:LK$1)&lt;=SUM($F$8:$F14))*1,"F"))</f>
        <v>0</v>
      </c>
      <c r="LL14" s="28">
        <f ca="1">IF(WEEKDAY(LL$6,2)&gt;5,"w",IF(ISERROR(VLOOKUP(LL$6,fériés,1,FALSE)),(SUM($H$1:LL$1)&gt;SUM($F$8:$F13))*(SUM($H$1:LL$1)&lt;=SUM($F$8:$F14))*1,"F"))</f>
        <v>0</v>
      </c>
      <c r="LM14" s="28">
        <f ca="1">IF(WEEKDAY(LM$6,2)&gt;5,"w",IF(ISERROR(VLOOKUP(LM$6,fériés,1,FALSE)),(SUM($H$1:LM$1)&gt;SUM($F$8:$F13))*(SUM($H$1:LM$1)&lt;=SUM($F$8:$F14))*1,"F"))</f>
        <v>0</v>
      </c>
      <c r="LN14" s="28">
        <f ca="1">IF(WEEKDAY(LN$6,2)&gt;5,"w",IF(ISERROR(VLOOKUP(LN$6,fériés,1,FALSE)),(SUM($H$1:LN$1)&gt;SUM($F$8:$F13))*(SUM($H$1:LN$1)&lt;=SUM($F$8:$F14))*1,"F"))</f>
        <v>0</v>
      </c>
      <c r="LO14" s="28">
        <f ca="1">IF(WEEKDAY(LO$6,2)&gt;5,"w",IF(ISERROR(VLOOKUP(LO$6,fériés,1,FALSE)),(SUM($H$1:LO$1)&gt;SUM($F$8:$F13))*(SUM($H$1:LO$1)&lt;=SUM($F$8:$F14))*1,"F"))</f>
        <v>0</v>
      </c>
      <c r="LP14" s="28">
        <f ca="1">IF(WEEKDAY(LP$6,2)&gt;5,"w",IF(ISERROR(VLOOKUP(LP$6,fériés,1,FALSE)),(SUM($H$1:LP$1)&gt;SUM($F$8:$F13))*(SUM($H$1:LP$1)&lt;=SUM($F$8:$F14))*1,"F"))</f>
        <v>0</v>
      </c>
      <c r="LQ14" s="28">
        <f ca="1">IF(WEEKDAY(LQ$6,2)&gt;5,"w",IF(ISERROR(VLOOKUP(LQ$6,fériés,1,FALSE)),(SUM($H$1:LQ$1)&gt;SUM($F$8:$F13))*(SUM($H$1:LQ$1)&lt;=SUM($F$8:$F14))*1,"F"))</f>
        <v>0</v>
      </c>
      <c r="LR14" s="28">
        <f ca="1">IF(WEEKDAY(LR$6,2)&gt;5,"w",IF(ISERROR(VLOOKUP(LR$6,fériés,1,FALSE)),(SUM($H$1:LR$1)&gt;SUM($F$8:$F13))*(SUM($H$1:LR$1)&lt;=SUM($F$8:$F14))*1,"F"))</f>
        <v>0</v>
      </c>
      <c r="LS14" s="28">
        <f ca="1">IF(WEEKDAY(LS$6,2)&gt;5,"w",IF(ISERROR(VLOOKUP(LS$6,fériés,1,FALSE)),(SUM($H$1:LS$1)&gt;SUM($F$8:$F13))*(SUM($H$1:LS$1)&lt;=SUM($F$8:$F14))*1,"F"))</f>
        <v>0</v>
      </c>
      <c r="LT14" s="28">
        <f ca="1">IF(WEEKDAY(LT$6,2)&gt;5,"w",IF(ISERROR(VLOOKUP(LT$6,fériés,1,FALSE)),(SUM($H$1:LT$1)&gt;SUM($F$8:$F13))*(SUM($H$1:LT$1)&lt;=SUM($F$8:$F14))*1,"F"))</f>
        <v>0</v>
      </c>
      <c r="LU14" s="28">
        <f ca="1">IF(WEEKDAY(LU$6,2)&gt;5,"w",IF(ISERROR(VLOOKUP(LU$6,fériés,1,FALSE)),(SUM($H$1:LU$1)&gt;SUM($F$8:$F13))*(SUM($H$1:LU$1)&lt;=SUM($F$8:$F14))*1,"F"))</f>
        <v>0</v>
      </c>
      <c r="LV14" s="28">
        <f ca="1">IF(WEEKDAY(LV$6,2)&gt;5,"w",IF(ISERROR(VLOOKUP(LV$6,fériés,1,FALSE)),(SUM($H$1:LV$1)&gt;SUM($F$8:$F13))*(SUM($H$1:LV$1)&lt;=SUM($F$8:$F14))*1,"F"))</f>
        <v>0</v>
      </c>
      <c r="LW14" s="28">
        <f ca="1">IF(WEEKDAY(LW$6,2)&gt;5,"w",IF(ISERROR(VLOOKUP(LW$6,fériés,1,FALSE)),(SUM($H$1:LW$1)&gt;SUM($F$8:$F13))*(SUM($H$1:LW$1)&lt;=SUM($F$8:$F14))*1,"F"))</f>
        <v>0</v>
      </c>
      <c r="LX14" s="28">
        <f ca="1">IF(WEEKDAY(LX$6,2)&gt;5,"w",IF(ISERROR(VLOOKUP(LX$6,fériés,1,FALSE)),(SUM($H$1:LX$1)&gt;SUM($F$8:$F13))*(SUM($H$1:LX$1)&lt;=SUM($F$8:$F14))*1,"F"))</f>
        <v>0</v>
      </c>
      <c r="LY14" s="28">
        <f ca="1">IF(WEEKDAY(LY$6,2)&gt;5,"w",IF(ISERROR(VLOOKUP(LY$6,fériés,1,FALSE)),(SUM($H$1:LY$1)&gt;SUM($F$8:$F13))*(SUM($H$1:LY$1)&lt;=SUM($F$8:$F14))*1,"F"))</f>
        <v>0</v>
      </c>
      <c r="LZ14" s="28">
        <f ca="1">IF(WEEKDAY(LZ$6,2)&gt;5,"w",IF(ISERROR(VLOOKUP(LZ$6,fériés,1,FALSE)),(SUM($H$1:LZ$1)&gt;SUM($F$8:$F13))*(SUM($H$1:LZ$1)&lt;=SUM($F$8:$F14))*1,"F"))</f>
        <v>0</v>
      </c>
      <c r="MA14" s="28">
        <f ca="1">IF(WEEKDAY(MA$6,2)&gt;5,"w",IF(ISERROR(VLOOKUP(MA$6,fériés,1,FALSE)),(SUM($H$1:MA$1)&gt;SUM($F$8:$F13))*(SUM($H$1:MA$1)&lt;=SUM($F$8:$F14))*1,"F"))</f>
        <v>0</v>
      </c>
      <c r="MB14" s="28">
        <f ca="1">IF(WEEKDAY(MB$6,2)&gt;5,"w",IF(ISERROR(VLOOKUP(MB$6,fériés,1,FALSE)),(SUM($H$1:MB$1)&gt;SUM($F$8:$F13))*(SUM($H$1:MB$1)&lt;=SUM($F$8:$F14))*1,"F"))</f>
        <v>0</v>
      </c>
      <c r="MC14" s="28">
        <f ca="1">IF(WEEKDAY(MC$6,2)&gt;5,"w",IF(ISERROR(VLOOKUP(MC$6,fériés,1,FALSE)),(SUM($H$1:MC$1)&gt;SUM($F$8:$F13))*(SUM($H$1:MC$1)&lt;=SUM($F$8:$F14))*1,"F"))</f>
        <v>0</v>
      </c>
      <c r="MD14" s="28">
        <f ca="1">IF(WEEKDAY(MD$6,2)&gt;5,"w",IF(ISERROR(VLOOKUP(MD$6,fériés,1,FALSE)),(SUM($H$1:MD$1)&gt;SUM($F$8:$F13))*(SUM($H$1:MD$1)&lt;=SUM($F$8:$F14))*1,"F"))</f>
        <v>0</v>
      </c>
      <c r="ME14" s="28">
        <f ca="1">IF(WEEKDAY(ME$6,2)&gt;5,"w",IF(ISERROR(VLOOKUP(ME$6,fériés,1,FALSE)),(SUM($H$1:ME$1)&gt;SUM($F$8:$F13))*(SUM($H$1:ME$1)&lt;=SUM($F$8:$F14))*1,"F"))</f>
        <v>0</v>
      </c>
      <c r="MF14" s="28">
        <f ca="1">IF(WEEKDAY(MF$6,2)&gt;5,"w",IF(ISERROR(VLOOKUP(MF$6,fériés,1,FALSE)),(SUM($H$1:MF$1)&gt;SUM($F$8:$F13))*(SUM($H$1:MF$1)&lt;=SUM($F$8:$F14))*1,"F"))</f>
        <v>0</v>
      </c>
      <c r="MG14" s="28">
        <f ca="1">IF(WEEKDAY(MG$6,2)&gt;5,"w",IF(ISERROR(VLOOKUP(MG$6,fériés,1,FALSE)),(SUM($H$1:MG$1)&gt;SUM($F$8:$F13))*(SUM($H$1:MG$1)&lt;=SUM($F$8:$F14))*1,"F"))</f>
        <v>0</v>
      </c>
      <c r="MH14" s="28" t="str">
        <f ca="1">IF(WEEKDAY(MH$6,2)&gt;5,"w",IF(ISERROR(VLOOKUP(MH$6,fériés,1,FALSE)),(SUM($H$1:MH$1)&gt;SUM($F$8:$F13))*(SUM($H$1:MH$1)&lt;=SUM($F$8:$F14))*1,"F"))</f>
        <v>w</v>
      </c>
      <c r="MI14" s="28" t="str">
        <f ca="1">IF(WEEKDAY(MI$6,2)&gt;5,"w",IF(ISERROR(VLOOKUP(MI$6,fériés,1,FALSE)),(SUM($H$1:MI$1)&gt;SUM($F$8:$F13))*(SUM($H$1:MI$1)&lt;=SUM($F$8:$F14))*1,"F"))</f>
        <v>w</v>
      </c>
      <c r="MJ14" s="28" t="str">
        <f ca="1">IF(WEEKDAY(MJ$6,2)&gt;5,"w",IF(ISERROR(VLOOKUP(MJ$6,fériés,1,FALSE)),(SUM($H$1:MJ$1)&gt;SUM($F$8:$F13))*(SUM($H$1:MJ$1)&lt;=SUM($F$8:$F14))*1,"F"))</f>
        <v>w</v>
      </c>
      <c r="MK14" s="28" t="str">
        <f ca="1">IF(WEEKDAY(MK$6,2)&gt;5,"w",IF(ISERROR(VLOOKUP(MK$6,fériés,1,FALSE)),(SUM($H$1:MK$1)&gt;SUM($F$8:$F13))*(SUM($H$1:MK$1)&lt;=SUM($F$8:$F14))*1,"F"))</f>
        <v>w</v>
      </c>
      <c r="ML14" s="28" t="str">
        <f ca="1">IF(WEEKDAY(ML$6,2)&gt;5,"w",IF(ISERROR(VLOOKUP(ML$6,fériés,1,FALSE)),(SUM($H$1:ML$1)&gt;SUM($F$8:$F13))*(SUM($H$1:ML$1)&lt;=SUM($F$8:$F14))*1,"F"))</f>
        <v>w</v>
      </c>
      <c r="MM14" s="28" t="str">
        <f ca="1">IF(WEEKDAY(MM$6,2)&gt;5,"w",IF(ISERROR(VLOOKUP(MM$6,fériés,1,FALSE)),(SUM($H$1:MM$1)&gt;SUM($F$8:$F13))*(SUM($H$1:MM$1)&lt;=SUM($F$8:$F14))*1,"F"))</f>
        <v>w</v>
      </c>
      <c r="MN14" s="28" t="str">
        <f ca="1">IF(WEEKDAY(MN$6,2)&gt;5,"w",IF(ISERROR(VLOOKUP(MN$6,fériés,1,FALSE)),(SUM($H$1:MN$1)&gt;SUM($F$8:$F13))*(SUM($H$1:MN$1)&lt;=SUM($F$8:$F14))*1,"F"))</f>
        <v>w</v>
      </c>
      <c r="MO14" s="28" t="str">
        <f ca="1">IF(WEEKDAY(MO$6,2)&gt;5,"w",IF(ISERROR(VLOOKUP(MO$6,fériés,1,FALSE)),(SUM($H$1:MO$1)&gt;SUM($F$8:$F13))*(SUM($H$1:MO$1)&lt;=SUM($F$8:$F14))*1,"F"))</f>
        <v>w</v>
      </c>
      <c r="MP14" s="28" t="str">
        <f ca="1">IF(WEEKDAY(MP$6,2)&gt;5,"w",IF(ISERROR(VLOOKUP(MP$6,fériés,1,FALSE)),(SUM($H$1:MP$1)&gt;SUM($F$8:$F13))*(SUM($H$1:MP$1)&lt;=SUM($F$8:$F14))*1,"F"))</f>
        <v>w</v>
      </c>
      <c r="MQ14" s="28" t="str">
        <f ca="1">IF(WEEKDAY(MQ$6,2)&gt;5,"w",IF(ISERROR(VLOOKUP(MQ$6,fériés,1,FALSE)),(SUM($H$1:MQ$1)&gt;SUM($F$8:$F13))*(SUM($H$1:MQ$1)&lt;=SUM($F$8:$F14))*1,"F"))</f>
        <v>w</v>
      </c>
      <c r="MR14" s="28" t="str">
        <f ca="1">IF(WEEKDAY(MR$6,2)&gt;5,"w",IF(ISERROR(VLOOKUP(MR$6,fériés,1,FALSE)),(SUM($H$1:MR$1)&gt;SUM($F$8:$F13))*(SUM($H$1:MR$1)&lt;=SUM($F$8:$F14))*1,"F"))</f>
        <v>w</v>
      </c>
      <c r="MS14" s="28" t="str">
        <f ca="1">IF(WEEKDAY(MS$6,2)&gt;5,"w",IF(ISERROR(VLOOKUP(MS$6,fériés,1,FALSE)),(SUM($H$1:MS$1)&gt;SUM($F$8:$F13))*(SUM($H$1:MS$1)&lt;=SUM($F$8:$F14))*1,"F"))</f>
        <v>w</v>
      </c>
      <c r="MT14" s="28" t="str">
        <f ca="1">IF(WEEKDAY(MT$6,2)&gt;5,"w",IF(ISERROR(VLOOKUP(MT$6,fériés,1,FALSE)),(SUM($H$1:MT$1)&gt;SUM($F$8:$F13))*(SUM($H$1:MT$1)&lt;=SUM($F$8:$F14))*1,"F"))</f>
        <v>w</v>
      </c>
      <c r="MU14" s="28" t="str">
        <f ca="1">IF(WEEKDAY(MU$6,2)&gt;5,"w",IF(ISERROR(VLOOKUP(MU$6,fériés,1,FALSE)),(SUM($H$1:MU$1)&gt;SUM($F$8:$F13))*(SUM($H$1:MU$1)&lt;=SUM($F$8:$F14))*1,"F"))</f>
        <v>w</v>
      </c>
      <c r="MV14" s="28" t="str">
        <f ca="1">IF(WEEKDAY(MV$6,2)&gt;5,"w",IF(ISERROR(VLOOKUP(MV$6,fériés,1,FALSE)),(SUM($H$1:MV$1)&gt;SUM($F$8:$F13))*(SUM($H$1:MV$1)&lt;=SUM($F$8:$F14))*1,"F"))</f>
        <v>w</v>
      </c>
      <c r="MW14" s="28" t="str">
        <f ca="1">IF(WEEKDAY(MW$6,2)&gt;5,"w",IF(ISERROR(VLOOKUP(MW$6,fériés,1,FALSE)),(SUM($H$1:MW$1)&gt;SUM($F$8:$F13))*(SUM($H$1:MW$1)&lt;=SUM($F$8:$F14))*1,"F"))</f>
        <v>w</v>
      </c>
      <c r="MX14" s="28" t="str">
        <f ca="1">IF(WEEKDAY(MX$6,2)&gt;5,"w",IF(ISERROR(VLOOKUP(MX$6,fériés,1,FALSE)),(SUM($H$1:MX$1)&gt;SUM($F$8:$F13))*(SUM($H$1:MX$1)&lt;=SUM($F$8:$F14))*1,"F"))</f>
        <v>w</v>
      </c>
      <c r="MY14" s="28" t="str">
        <f ca="1">IF(WEEKDAY(MY$6,2)&gt;5,"w",IF(ISERROR(VLOOKUP(MY$6,fériés,1,FALSE)),(SUM($H$1:MY$1)&gt;SUM($F$8:$F13))*(SUM($H$1:MY$1)&lt;=SUM($F$8:$F14))*1,"F"))</f>
        <v>w</v>
      </c>
      <c r="MZ14" s="28" t="str">
        <f ca="1">IF(WEEKDAY(MZ$6,2)&gt;5,"w",IF(ISERROR(VLOOKUP(MZ$6,fériés,1,FALSE)),(SUM($H$1:MZ$1)&gt;SUM($F$8:$F13))*(SUM($H$1:MZ$1)&lt;=SUM($F$8:$F14))*1,"F"))</f>
        <v>w</v>
      </c>
      <c r="NA14" s="28" t="str">
        <f ca="1">IF(WEEKDAY(NA$6,2)&gt;5,"w",IF(ISERROR(VLOOKUP(NA$6,fériés,1,FALSE)),(SUM($H$1:NA$1)&gt;SUM($F$8:$F13))*(SUM($H$1:NA$1)&lt;=SUM($F$8:$F14))*1,"F"))</f>
        <v>w</v>
      </c>
      <c r="NB14" s="28">
        <f ca="1">IF(WEEKDAY(NB$6,2)&gt;5,"w",IF(ISERROR(VLOOKUP(NB$6,fériés,1,FALSE)),(SUM($H$1:NB$1)&gt;SUM($F$8:$F13))*(SUM($H$1:NB$1)&lt;=SUM($F$8:$F14))*1,"F"))</f>
        <v>0</v>
      </c>
      <c r="NC14" s="28">
        <f ca="1">IF(WEEKDAY(NC$6,2)&gt;5,"w",IF(ISERROR(VLOOKUP(NC$6,fériés,1,FALSE)),(SUM($H$1:NC$1)&gt;SUM($F$8:$F13))*(SUM($H$1:NC$1)&lt;=SUM($F$8:$F14))*1,"F"))</f>
        <v>0</v>
      </c>
      <c r="ND14" s="28">
        <f ca="1">IF(WEEKDAY(ND$6,2)&gt;5,"w",IF(ISERROR(VLOOKUP(ND$6,fériés,1,FALSE)),(SUM($H$1:ND$1)&gt;SUM($F$8:$F13))*(SUM($H$1:ND$1)&lt;=SUM($F$8:$F14))*1,"F"))</f>
        <v>0</v>
      </c>
      <c r="NE14" s="28">
        <f ca="1">IF(WEEKDAY(NE$6,2)&gt;5,"w",IF(ISERROR(VLOOKUP(NE$6,fériés,1,FALSE)),(SUM($H$1:NE$1)&gt;SUM($F$8:$F13))*(SUM($H$1:NE$1)&lt;=SUM($F$8:$F14))*1,"F"))</f>
        <v>0</v>
      </c>
      <c r="NF14" s="28">
        <f ca="1">IF(WEEKDAY(NF$6,2)&gt;5,"w",IF(ISERROR(VLOOKUP(NF$6,fériés,1,FALSE)),(SUM($H$1:NF$1)&gt;SUM($F$8:$F13))*(SUM($H$1:NF$1)&lt;=SUM($F$8:$F14))*1,"F"))</f>
        <v>0</v>
      </c>
      <c r="NG14" s="28">
        <f ca="1">IF(WEEKDAY(NG$6,2)&gt;5,"w",IF(ISERROR(VLOOKUP(NG$6,fériés,1,FALSE)),(SUM($H$1:NG$1)&gt;SUM($F$8:$F13))*(SUM($H$1:NG$1)&lt;=SUM($F$8:$F14))*1,"F"))</f>
        <v>0</v>
      </c>
      <c r="NH14" s="28">
        <f ca="1">IF(WEEKDAY(NH$6,2)&gt;5,"w",IF(ISERROR(VLOOKUP(NH$6,fériés,1,FALSE)),(SUM($H$1:NH$1)&gt;SUM($F$8:$F13))*(SUM($H$1:NH$1)&lt;=SUM($F$8:$F14))*1,"F"))</f>
        <v>0</v>
      </c>
      <c r="NI14" s="28">
        <f ca="1">IF(WEEKDAY(NI$6,2)&gt;5,"w",IF(ISERROR(VLOOKUP(NI$6,fériés,1,FALSE)),(SUM($H$1:NI$1)&gt;SUM($F$8:$F13))*(SUM($H$1:NI$1)&lt;=SUM($F$8:$F14))*1,"F"))</f>
        <v>0</v>
      </c>
      <c r="NJ14" s="28">
        <f ca="1">IF(WEEKDAY(NJ$6,2)&gt;5,"w",IF(ISERROR(VLOOKUP(NJ$6,fériés,1,FALSE)),(SUM($H$1:NJ$1)&gt;SUM($F$8:$F13))*(SUM($H$1:NJ$1)&lt;=SUM($F$8:$F14))*1,"F"))</f>
        <v>0</v>
      </c>
      <c r="NK14" s="28">
        <f ca="1">IF(WEEKDAY(NK$6,2)&gt;5,"w",IF(ISERROR(VLOOKUP(NK$6,fériés,1,FALSE)),(SUM($H$1:NK$1)&gt;SUM($F$8:$F13))*(SUM($H$1:NK$1)&lt;=SUM($F$8:$F14))*1,"F"))</f>
        <v>0</v>
      </c>
      <c r="NL14" s="28">
        <f ca="1">IF(WEEKDAY(NL$6,2)&gt;5,"w",IF(ISERROR(VLOOKUP(NL$6,fériés,1,FALSE)),(SUM($H$1:NL$1)&gt;SUM($F$8:$F13))*(SUM($H$1:NL$1)&lt;=SUM($F$8:$F14))*1,"F"))</f>
        <v>0</v>
      </c>
      <c r="NM14" s="28">
        <f ca="1">IF(WEEKDAY(NM$6,2)&gt;5,"w",IF(ISERROR(VLOOKUP(NM$6,fériés,1,FALSE)),(SUM($H$1:NM$1)&gt;SUM($F$8:$F13))*(SUM($H$1:NM$1)&lt;=SUM($F$8:$F14))*1,"F"))</f>
        <v>0</v>
      </c>
      <c r="NN14" s="28">
        <f ca="1">IF(WEEKDAY(NN$6,2)&gt;5,"w",IF(ISERROR(VLOOKUP(NN$6,fériés,1,FALSE)),(SUM($H$1:NN$1)&gt;SUM($F$8:$F13))*(SUM($H$1:NN$1)&lt;=SUM($F$8:$F14))*1,"F"))</f>
        <v>0</v>
      </c>
      <c r="NO14" s="28">
        <f ca="1">IF(WEEKDAY(NO$6,2)&gt;5,"w",IF(ISERROR(VLOOKUP(NO$6,fériés,1,FALSE)),(SUM($H$1:NO$1)&gt;SUM($F$8:$F13))*(SUM($H$1:NO$1)&lt;=SUM($F$8:$F14))*1,"F"))</f>
        <v>0</v>
      </c>
      <c r="NP14" s="28">
        <f ca="1">IF(WEEKDAY(NP$6,2)&gt;5,"w",IF(ISERROR(VLOOKUP(NP$6,fériés,1,FALSE)),(SUM($H$1:NP$1)&gt;SUM($F$8:$F13))*(SUM($H$1:NP$1)&lt;=SUM($F$8:$F14))*1,"F"))</f>
        <v>0</v>
      </c>
      <c r="NQ14" s="28">
        <f ca="1">IF(WEEKDAY(NQ$6,2)&gt;5,"w",IF(ISERROR(VLOOKUP(NQ$6,fériés,1,FALSE)),(SUM($H$1:NQ$1)&gt;SUM($F$8:$F13))*(SUM($H$1:NQ$1)&lt;=SUM($F$8:$F14))*1,"F"))</f>
        <v>0</v>
      </c>
      <c r="NR14" s="28">
        <f ca="1">IF(WEEKDAY(NR$6,2)&gt;5,"w",IF(ISERROR(VLOOKUP(NR$6,fériés,1,FALSE)),(SUM($H$1:NR$1)&gt;SUM($F$8:$F13))*(SUM($H$1:NR$1)&lt;=SUM($F$8:$F14))*1,"F"))</f>
        <v>0</v>
      </c>
      <c r="NS14" s="28">
        <f ca="1">IF(WEEKDAY(NS$6,2)&gt;5,"w",IF(ISERROR(VLOOKUP(NS$6,fériés,1,FALSE)),(SUM($H$1:NS$1)&gt;SUM($F$8:$F13))*(SUM($H$1:NS$1)&lt;=SUM($F$8:$F14))*1,"F"))</f>
        <v>0</v>
      </c>
      <c r="NT14" s="28">
        <f ca="1">IF(WEEKDAY(NT$6,2)&gt;5,"w",IF(ISERROR(VLOOKUP(NT$6,fériés,1,FALSE)),(SUM($H$1:NT$1)&gt;SUM($F$8:$F13))*(SUM($H$1:NT$1)&lt;=SUM($F$8:$F14))*1,"F"))</f>
        <v>0</v>
      </c>
      <c r="NU14" s="28">
        <f ca="1">IF(WEEKDAY(NU$6,2)&gt;5,"w",IF(ISERROR(VLOOKUP(NU$6,fériés,1,FALSE)),(SUM($H$1:NU$1)&gt;SUM($F$8:$F13))*(SUM($H$1:NU$1)&lt;=SUM($F$8:$F14))*1,"F"))</f>
        <v>0</v>
      </c>
      <c r="NV14" s="28">
        <f ca="1">IF(WEEKDAY(NV$6,2)&gt;5,"w",IF(ISERROR(VLOOKUP(NV$6,fériés,1,FALSE)),(SUM($H$1:NV$1)&gt;SUM($F$8:$F13))*(SUM($H$1:NV$1)&lt;=SUM($F$8:$F14))*1,"F"))</f>
        <v>0</v>
      </c>
      <c r="NW14" s="28">
        <f ca="1">IF(WEEKDAY(NW$6,2)&gt;5,"w",IF(ISERROR(VLOOKUP(NW$6,fériés,1,FALSE)),(SUM($H$1:NW$1)&gt;SUM($F$8:$F13))*(SUM($H$1:NW$1)&lt;=SUM($F$8:$F14))*1,"F"))</f>
        <v>0</v>
      </c>
      <c r="NX14" s="28">
        <f ca="1">IF(WEEKDAY(NX$6,2)&gt;5,"w",IF(ISERROR(VLOOKUP(NX$6,fériés,1,FALSE)),(SUM($H$1:NX$1)&gt;SUM($F$8:$F13))*(SUM($H$1:NX$1)&lt;=SUM($F$8:$F14))*1,"F"))</f>
        <v>0</v>
      </c>
      <c r="NY14" s="28">
        <f ca="1">IF(WEEKDAY(NY$6,2)&gt;5,"w",IF(ISERROR(VLOOKUP(NY$6,fériés,1,FALSE)),(SUM($H$1:NY$1)&gt;SUM($F$8:$F13))*(SUM($H$1:NY$1)&lt;=SUM($F$8:$F14))*1,"F"))</f>
        <v>0</v>
      </c>
      <c r="NZ14" s="28">
        <f ca="1">IF(WEEKDAY(NZ$6,2)&gt;5,"w",IF(ISERROR(VLOOKUP(NZ$6,fériés,1,FALSE)),(SUM($H$1:NZ$1)&gt;SUM($F$8:$F13))*(SUM($H$1:NZ$1)&lt;=SUM($F$8:$F14))*1,"F"))</f>
        <v>0</v>
      </c>
      <c r="OA14" s="28">
        <f ca="1">IF(WEEKDAY(OA$6,2)&gt;5,"w",IF(ISERROR(VLOOKUP(OA$6,fériés,1,FALSE)),(SUM($H$1:OA$1)&gt;SUM($F$8:$F13))*(SUM($H$1:OA$1)&lt;=SUM($F$8:$F14))*1,"F"))</f>
        <v>0</v>
      </c>
      <c r="OB14" s="28">
        <f ca="1">IF(WEEKDAY(OB$6,2)&gt;5,"w",IF(ISERROR(VLOOKUP(OB$6,fériés,1,FALSE)),(SUM($H$1:OB$1)&gt;SUM($F$8:$F13))*(SUM($H$1:OB$1)&lt;=SUM($F$8:$F14))*1,"F"))</f>
        <v>0</v>
      </c>
      <c r="OC14" s="28">
        <f ca="1">IF(WEEKDAY(OC$6,2)&gt;5,"w",IF(ISERROR(VLOOKUP(OC$6,fériés,1,FALSE)),(SUM($H$1:OC$1)&gt;SUM($F$8:$F13))*(SUM($H$1:OC$1)&lt;=SUM($F$8:$F14))*1,"F"))</f>
        <v>0</v>
      </c>
      <c r="OD14" s="28">
        <f ca="1">IF(WEEKDAY(OD$6,2)&gt;5,"w",IF(ISERROR(VLOOKUP(OD$6,fériés,1,FALSE)),(SUM($H$1:OD$1)&gt;SUM($F$8:$F13))*(SUM($H$1:OD$1)&lt;=SUM($F$8:$F14))*1,"F"))</f>
        <v>0</v>
      </c>
      <c r="OE14" s="28">
        <f ca="1">IF(WEEKDAY(OE$6,2)&gt;5,"w",IF(ISERROR(VLOOKUP(OE$6,fériés,1,FALSE)),(SUM($H$1:OE$1)&gt;SUM($F$8:$F13))*(SUM($H$1:OE$1)&lt;=SUM($F$8:$F14))*1,"F"))</f>
        <v>0</v>
      </c>
      <c r="OF14" s="28">
        <f ca="1">IF(WEEKDAY(OF$6,2)&gt;5,"w",IF(ISERROR(VLOOKUP(OF$6,fériés,1,FALSE)),(SUM($H$1:OF$1)&gt;SUM($F$8:$F13))*(SUM($H$1:OF$1)&lt;=SUM($F$8:$F14))*1,"F"))</f>
        <v>0</v>
      </c>
      <c r="OG14" s="28">
        <f ca="1">IF(WEEKDAY(OG$6,2)&gt;5,"w",IF(ISERROR(VLOOKUP(OG$6,fériés,1,FALSE)),(SUM($H$1:OG$1)&gt;SUM($F$8:$F13))*(SUM($H$1:OG$1)&lt;=SUM($F$8:$F14))*1,"F"))</f>
        <v>0</v>
      </c>
      <c r="OH14" s="28">
        <f ca="1">IF(WEEKDAY(OH$6,2)&gt;5,"w",IF(ISERROR(VLOOKUP(OH$6,fériés,1,FALSE)),(SUM($H$1:OH$1)&gt;SUM($F$8:$F13))*(SUM($H$1:OH$1)&lt;=SUM($F$8:$F14))*1,"F"))</f>
        <v>0</v>
      </c>
      <c r="OI14" s="28">
        <f ca="1">IF(WEEKDAY(OI$6,2)&gt;5,"w",IF(ISERROR(VLOOKUP(OI$6,fériés,1,FALSE)),(SUM($H$1:OI$1)&gt;SUM($F$8:$F13))*(SUM($H$1:OI$1)&lt;=SUM($F$8:$F14))*1,"F"))</f>
        <v>0</v>
      </c>
      <c r="OJ14" s="28">
        <f ca="1">IF(WEEKDAY(OJ$6,2)&gt;5,"w",IF(ISERROR(VLOOKUP(OJ$6,fériés,1,FALSE)),(SUM($H$1:OJ$1)&gt;SUM($F$8:$F13))*(SUM($H$1:OJ$1)&lt;=SUM($F$8:$F14))*1,"F"))</f>
        <v>0</v>
      </c>
      <c r="OK14" s="28">
        <f ca="1">IF(WEEKDAY(OK$6,2)&gt;5,"w",IF(ISERROR(VLOOKUP(OK$6,fériés,1,FALSE)),(SUM($H$1:OK$1)&gt;SUM($F$8:$F13))*(SUM($H$1:OK$1)&lt;=SUM($F$8:$F14))*1,"F"))</f>
        <v>0</v>
      </c>
      <c r="OL14" s="28">
        <f ca="1">IF(WEEKDAY(OL$6,2)&gt;5,"w",IF(ISERROR(VLOOKUP(OL$6,fériés,1,FALSE)),(SUM($H$1:OL$1)&gt;SUM($F$8:$F13))*(SUM($H$1:OL$1)&lt;=SUM($F$8:$F14))*1,"F"))</f>
        <v>0</v>
      </c>
      <c r="OM14" s="28">
        <f ca="1">IF(WEEKDAY(OM$6,2)&gt;5,"w",IF(ISERROR(VLOOKUP(OM$6,fériés,1,FALSE)),(SUM($H$1:OM$1)&gt;SUM($F$8:$F13))*(SUM($H$1:OM$1)&lt;=SUM($F$8:$F14))*1,"F"))</f>
        <v>0</v>
      </c>
      <c r="ON14" s="28">
        <f ca="1">IF(WEEKDAY(ON$6,2)&gt;5,"w",IF(ISERROR(VLOOKUP(ON$6,fériés,1,FALSE)),(SUM($H$1:ON$1)&gt;SUM($F$8:$F13))*(SUM($H$1:ON$1)&lt;=SUM($F$8:$F14))*1,"F"))</f>
        <v>0</v>
      </c>
      <c r="OO14" s="28">
        <f ca="1">IF(WEEKDAY(OO$6,2)&gt;5,"w",IF(ISERROR(VLOOKUP(OO$6,fériés,1,FALSE)),(SUM($H$1:OO$1)&gt;SUM($F$8:$F13))*(SUM($H$1:OO$1)&lt;=SUM($F$8:$F14))*1,"F"))</f>
        <v>0</v>
      </c>
      <c r="OP14" s="28">
        <f ca="1">IF(WEEKDAY(OP$6,2)&gt;5,"w",IF(ISERROR(VLOOKUP(OP$6,fériés,1,FALSE)),(SUM($H$1:OP$1)&gt;SUM($F$8:$F13))*(SUM($H$1:OP$1)&lt;=SUM($F$8:$F14))*1,"F"))</f>
        <v>0</v>
      </c>
      <c r="OQ14" s="28">
        <f ca="1">IF(WEEKDAY(OQ$6,2)&gt;5,"w",IF(ISERROR(VLOOKUP(OQ$6,fériés,1,FALSE)),(SUM($H$1:OQ$1)&gt;SUM($F$8:$F13))*(SUM($H$1:OQ$1)&lt;=SUM($F$8:$F14))*1,"F"))</f>
        <v>0</v>
      </c>
      <c r="OR14" s="28">
        <f ca="1">IF(WEEKDAY(OR$6,2)&gt;5,"w",IF(ISERROR(VLOOKUP(OR$6,fériés,1,FALSE)),(SUM($H$1:OR$1)&gt;SUM($F$8:$F13))*(SUM($H$1:OR$1)&lt;=SUM($F$8:$F14))*1,"F"))</f>
        <v>0</v>
      </c>
      <c r="OS14" s="28">
        <f ca="1">IF(WEEKDAY(OS$6,2)&gt;5,"w",IF(ISERROR(VLOOKUP(OS$6,fériés,1,FALSE)),(SUM($H$1:OS$1)&gt;SUM($F$8:$F13))*(SUM($H$1:OS$1)&lt;=SUM($F$8:$F14))*1,"F"))</f>
        <v>0</v>
      </c>
      <c r="OT14" s="28">
        <f ca="1">IF(WEEKDAY(OT$6,2)&gt;5,"w",IF(ISERROR(VLOOKUP(OT$6,fériés,1,FALSE)),(SUM($H$1:OT$1)&gt;SUM($F$8:$F13))*(SUM($H$1:OT$1)&lt;=SUM($F$8:$F14))*1,"F"))</f>
        <v>0</v>
      </c>
      <c r="OU14" s="28">
        <f ca="1">IF(WEEKDAY(OU$6,2)&gt;5,"w",IF(ISERROR(VLOOKUP(OU$6,fériés,1,FALSE)),(SUM($H$1:OU$1)&gt;SUM($F$8:$F13))*(SUM($H$1:OU$1)&lt;=SUM($F$8:$F14))*1,"F"))</f>
        <v>0</v>
      </c>
      <c r="OV14" s="28">
        <f ca="1">IF(WEEKDAY(OV$6,2)&gt;5,"w",IF(ISERROR(VLOOKUP(OV$6,fériés,1,FALSE)),(SUM($H$1:OV$1)&gt;SUM($F$8:$F13))*(SUM($H$1:OV$1)&lt;=SUM($F$8:$F14))*1,"F"))</f>
        <v>0</v>
      </c>
      <c r="OW14" s="28">
        <f ca="1">IF(WEEKDAY(OW$6,2)&gt;5,"w",IF(ISERROR(VLOOKUP(OW$6,fériés,1,FALSE)),(SUM($H$1:OW$1)&gt;SUM($F$8:$F13))*(SUM($H$1:OW$1)&lt;=SUM($F$8:$F14))*1,"F"))</f>
        <v>0</v>
      </c>
      <c r="OX14" s="28">
        <f ca="1">IF(WEEKDAY(OX$6,2)&gt;5,"w",IF(ISERROR(VLOOKUP(OX$6,fériés,1,FALSE)),(SUM($H$1:OX$1)&gt;SUM($F$8:$F13))*(SUM($H$1:OX$1)&lt;=SUM($F$8:$F14))*1,"F"))</f>
        <v>0</v>
      </c>
      <c r="OY14" s="28">
        <f ca="1">IF(WEEKDAY(OY$6,2)&gt;5,"w",IF(ISERROR(VLOOKUP(OY$6,fériés,1,FALSE)),(SUM($H$1:OY$1)&gt;SUM($F$8:$F13))*(SUM($H$1:OY$1)&lt;=SUM($F$8:$F14))*1,"F"))</f>
        <v>0</v>
      </c>
      <c r="OZ14" s="28" t="str">
        <f ca="1">IF(WEEKDAY(OZ$6,2)&gt;5,"w",IF(ISERROR(VLOOKUP(OZ$6,fériés,1,FALSE)),(SUM($H$1:OZ$1)&gt;SUM($F$8:$F13))*(SUM($H$1:OZ$1)&lt;=SUM($F$8:$F14))*1,"F"))</f>
        <v>w</v>
      </c>
      <c r="PA14" s="28" t="str">
        <f ca="1">IF(WEEKDAY(PA$6,2)&gt;5,"w",IF(ISERROR(VLOOKUP(PA$6,fériés,1,FALSE)),(SUM($H$1:PA$1)&gt;SUM($F$8:$F13))*(SUM($H$1:PA$1)&lt;=SUM($F$8:$F14))*1,"F"))</f>
        <v>w</v>
      </c>
      <c r="PB14" s="28" t="str">
        <f ca="1">IF(WEEKDAY(PB$6,2)&gt;5,"w",IF(ISERROR(VLOOKUP(PB$6,fériés,1,FALSE)),(SUM($H$1:PB$1)&gt;SUM($F$8:$F13))*(SUM($H$1:PB$1)&lt;=SUM($F$8:$F14))*1,"F"))</f>
        <v>w</v>
      </c>
      <c r="PC14" s="28" t="str">
        <f ca="1">IF(WEEKDAY(PC$6,2)&gt;5,"w",IF(ISERROR(VLOOKUP(PC$6,fériés,1,FALSE)),(SUM($H$1:PC$1)&gt;SUM($F$8:$F13))*(SUM($H$1:PC$1)&lt;=SUM($F$8:$F14))*1,"F"))</f>
        <v>w</v>
      </c>
      <c r="PD14" s="28" t="str">
        <f ca="1">IF(WEEKDAY(PD$6,2)&gt;5,"w",IF(ISERROR(VLOOKUP(PD$6,fériés,1,FALSE)),(SUM($H$1:PD$1)&gt;SUM($F$8:$F13))*(SUM($H$1:PD$1)&lt;=SUM($F$8:$F14))*1,"F"))</f>
        <v>w</v>
      </c>
      <c r="PE14" s="28" t="str">
        <f ca="1">IF(WEEKDAY(PE$6,2)&gt;5,"w",IF(ISERROR(VLOOKUP(PE$6,fériés,1,FALSE)),(SUM($H$1:PE$1)&gt;SUM($F$8:$F13))*(SUM($H$1:PE$1)&lt;=SUM($F$8:$F14))*1,"F"))</f>
        <v>w</v>
      </c>
      <c r="PF14" s="28" t="str">
        <f ca="1">IF(WEEKDAY(PF$6,2)&gt;5,"w",IF(ISERROR(VLOOKUP(PF$6,fériés,1,FALSE)),(SUM($H$1:PF$1)&gt;SUM($F$8:$F13))*(SUM($H$1:PF$1)&lt;=SUM($F$8:$F14))*1,"F"))</f>
        <v>w</v>
      </c>
      <c r="PG14" s="28" t="str">
        <f ca="1">IF(WEEKDAY(PG$6,2)&gt;5,"w",IF(ISERROR(VLOOKUP(PG$6,fériés,1,FALSE)),(SUM($H$1:PG$1)&gt;SUM($F$8:$F13))*(SUM($H$1:PG$1)&lt;=SUM($F$8:$F14))*1,"F"))</f>
        <v>w</v>
      </c>
      <c r="PH14" s="28" t="str">
        <f ca="1">IF(WEEKDAY(PH$6,2)&gt;5,"w",IF(ISERROR(VLOOKUP(PH$6,fériés,1,FALSE)),(SUM($H$1:PH$1)&gt;SUM($F$8:$F13))*(SUM($H$1:PH$1)&lt;=SUM($F$8:$F14))*1,"F"))</f>
        <v>w</v>
      </c>
      <c r="PI14" s="28" t="str">
        <f ca="1">IF(WEEKDAY(PI$6,2)&gt;5,"w",IF(ISERROR(VLOOKUP(PI$6,fériés,1,FALSE)),(SUM($H$1:PI$1)&gt;SUM($F$8:$F13))*(SUM($H$1:PI$1)&lt;=SUM($F$8:$F14))*1,"F"))</f>
        <v>w</v>
      </c>
      <c r="PJ14" s="28" t="str">
        <f ca="1">IF(WEEKDAY(PJ$6,2)&gt;5,"w",IF(ISERROR(VLOOKUP(PJ$6,fériés,1,FALSE)),(SUM($H$1:PJ$1)&gt;SUM($F$8:$F13))*(SUM($H$1:PJ$1)&lt;=SUM($F$8:$F14))*1,"F"))</f>
        <v>w</v>
      </c>
      <c r="PK14" s="28" t="str">
        <f ca="1">IF(WEEKDAY(PK$6,2)&gt;5,"w",IF(ISERROR(VLOOKUP(PK$6,fériés,1,FALSE)),(SUM($H$1:PK$1)&gt;SUM($F$8:$F13))*(SUM($H$1:PK$1)&lt;=SUM($F$8:$F14))*1,"F"))</f>
        <v>w</v>
      </c>
      <c r="PL14" s="28" t="str">
        <f ca="1">IF(WEEKDAY(PL$6,2)&gt;5,"w",IF(ISERROR(VLOOKUP(PL$6,fériés,1,FALSE)),(SUM($H$1:PL$1)&gt;SUM($F$8:$F13))*(SUM($H$1:PL$1)&lt;=SUM($F$8:$F14))*1,"F"))</f>
        <v>w</v>
      </c>
      <c r="PM14" s="28" t="str">
        <f ca="1">IF(WEEKDAY(PM$6,2)&gt;5,"w",IF(ISERROR(VLOOKUP(PM$6,fériés,1,FALSE)),(SUM($H$1:PM$1)&gt;SUM($F$8:$F13))*(SUM($H$1:PM$1)&lt;=SUM($F$8:$F14))*1,"F"))</f>
        <v>w</v>
      </c>
      <c r="PN14" s="28" t="str">
        <f ca="1">IF(WEEKDAY(PN$6,2)&gt;5,"w",IF(ISERROR(VLOOKUP(PN$6,fériés,1,FALSE)),(SUM($H$1:PN$1)&gt;SUM($F$8:$F13))*(SUM($H$1:PN$1)&lt;=SUM($F$8:$F14))*1,"F"))</f>
        <v>w</v>
      </c>
      <c r="PO14" s="28" t="str">
        <f ca="1">IF(WEEKDAY(PO$6,2)&gt;5,"w",IF(ISERROR(VLOOKUP(PO$6,fériés,1,FALSE)),(SUM($H$1:PO$1)&gt;SUM($F$8:$F13))*(SUM($H$1:PO$1)&lt;=SUM($F$8:$F14))*1,"F"))</f>
        <v>w</v>
      </c>
      <c r="PP14" s="28" t="str">
        <f ca="1">IF(WEEKDAY(PP$6,2)&gt;5,"w",IF(ISERROR(VLOOKUP(PP$6,fériés,1,FALSE)),(SUM($H$1:PP$1)&gt;SUM($F$8:$F13))*(SUM($H$1:PP$1)&lt;=SUM($F$8:$F14))*1,"F"))</f>
        <v>w</v>
      </c>
      <c r="PQ14" s="28" t="str">
        <f ca="1">IF(WEEKDAY(PQ$6,2)&gt;5,"w",IF(ISERROR(VLOOKUP(PQ$6,fériés,1,FALSE)),(SUM($H$1:PQ$1)&gt;SUM($F$8:$F13))*(SUM($H$1:PQ$1)&lt;=SUM($F$8:$F14))*1,"F"))</f>
        <v>w</v>
      </c>
      <c r="PR14" s="28" t="str">
        <f ca="1">IF(WEEKDAY(PR$6,2)&gt;5,"w",IF(ISERROR(VLOOKUP(PR$6,fériés,1,FALSE)),(SUM($H$1:PR$1)&gt;SUM($F$8:$F13))*(SUM($H$1:PR$1)&lt;=SUM($F$8:$F14))*1,"F"))</f>
        <v>w</v>
      </c>
      <c r="PS14" s="28" t="str">
        <f ca="1">IF(WEEKDAY(PS$6,2)&gt;5,"w",IF(ISERROR(VLOOKUP(PS$6,fériés,1,FALSE)),(SUM($H$1:PS$1)&gt;SUM($F$8:$F13))*(SUM($H$1:PS$1)&lt;=SUM($F$8:$F14))*1,"F"))</f>
        <v>w</v>
      </c>
      <c r="PT14" s="28">
        <f ca="1">IF(WEEKDAY(PT$6,2)&gt;5,"w",IF(ISERROR(VLOOKUP(PT$6,fériés,1,FALSE)),(SUM($H$1:PT$1)&gt;SUM($F$8:$F13))*(SUM($H$1:PT$1)&lt;=SUM($F$8:$F14))*1,"F"))</f>
        <v>0</v>
      </c>
      <c r="PU14" s="28">
        <f ca="1">IF(WEEKDAY(PU$6,2)&gt;5,"w",IF(ISERROR(VLOOKUP(PU$6,fériés,1,FALSE)),(SUM($H$1:PU$1)&gt;SUM($F$8:$F13))*(SUM($H$1:PU$1)&lt;=SUM($F$8:$F14))*1,"F"))</f>
        <v>0</v>
      </c>
      <c r="PV14" s="28">
        <f ca="1">IF(WEEKDAY(PV$6,2)&gt;5,"w",IF(ISERROR(VLOOKUP(PV$6,fériés,1,FALSE)),(SUM($H$1:PV$1)&gt;SUM($F$8:$F13))*(SUM($H$1:PV$1)&lt;=SUM($F$8:$F14))*1,"F"))</f>
        <v>0</v>
      </c>
      <c r="PW14" s="28">
        <f ca="1">IF(WEEKDAY(PW$6,2)&gt;5,"w",IF(ISERROR(VLOOKUP(PW$6,fériés,1,FALSE)),(SUM($H$1:PW$1)&gt;SUM($F$8:$F13))*(SUM($H$1:PW$1)&lt;=SUM($F$8:$F14))*1,"F"))</f>
        <v>0</v>
      </c>
      <c r="PX14" s="28">
        <f ca="1">IF(WEEKDAY(PX$6,2)&gt;5,"w",IF(ISERROR(VLOOKUP(PX$6,fériés,1,FALSE)),(SUM($H$1:PX$1)&gt;SUM($F$8:$F13))*(SUM($H$1:PX$1)&lt;=SUM($F$8:$F14))*1,"F"))</f>
        <v>0</v>
      </c>
      <c r="PY14" s="28">
        <f ca="1">IF(WEEKDAY(PY$6,2)&gt;5,"w",IF(ISERROR(VLOOKUP(PY$6,fériés,1,FALSE)),(SUM($H$1:PY$1)&gt;SUM($F$8:$F13))*(SUM($H$1:PY$1)&lt;=SUM($F$8:$F14))*1,"F"))</f>
        <v>0</v>
      </c>
      <c r="PZ14" s="28">
        <f ca="1">IF(WEEKDAY(PZ$6,2)&gt;5,"w",IF(ISERROR(VLOOKUP(PZ$6,fériés,1,FALSE)),(SUM($H$1:PZ$1)&gt;SUM($F$8:$F13))*(SUM($H$1:PZ$1)&lt;=SUM($F$8:$F14))*1,"F"))</f>
        <v>0</v>
      </c>
      <c r="QA14" s="28">
        <f ca="1">IF(WEEKDAY(QA$6,2)&gt;5,"w",IF(ISERROR(VLOOKUP(QA$6,fériés,1,FALSE)),(SUM($H$1:QA$1)&gt;SUM($F$8:$F13))*(SUM($H$1:QA$1)&lt;=SUM($F$8:$F14))*1,"F"))</f>
        <v>0</v>
      </c>
      <c r="QB14" s="28">
        <f ca="1">IF(WEEKDAY(QB$6,2)&gt;5,"w",IF(ISERROR(VLOOKUP(QB$6,fériés,1,FALSE)),(SUM($H$1:QB$1)&gt;SUM($F$8:$F13))*(SUM($H$1:QB$1)&lt;=SUM($F$8:$F14))*1,"F"))</f>
        <v>0</v>
      </c>
      <c r="QC14" s="28">
        <f ca="1">IF(WEEKDAY(QC$6,2)&gt;5,"w",IF(ISERROR(VLOOKUP(QC$6,fériés,1,FALSE)),(SUM($H$1:QC$1)&gt;SUM($F$8:$F13))*(SUM($H$1:QC$1)&lt;=SUM($F$8:$F14))*1,"F"))</f>
        <v>0</v>
      </c>
      <c r="QD14" s="28">
        <f ca="1">IF(WEEKDAY(QD$6,2)&gt;5,"w",IF(ISERROR(VLOOKUP(QD$6,fériés,1,FALSE)),(SUM($H$1:QD$1)&gt;SUM($F$8:$F13))*(SUM($H$1:QD$1)&lt;=SUM($F$8:$F14))*1,"F"))</f>
        <v>0</v>
      </c>
      <c r="QE14" s="28">
        <f ca="1">IF(WEEKDAY(QE$6,2)&gt;5,"w",IF(ISERROR(VLOOKUP(QE$6,fériés,1,FALSE)),(SUM($H$1:QE$1)&gt;SUM($F$8:$F13))*(SUM($H$1:QE$1)&lt;=SUM($F$8:$F14))*1,"F"))</f>
        <v>0</v>
      </c>
      <c r="QF14" s="28">
        <f ca="1">IF(WEEKDAY(QF$6,2)&gt;5,"w",IF(ISERROR(VLOOKUP(QF$6,fériés,1,FALSE)),(SUM($H$1:QF$1)&gt;SUM($F$8:$F13))*(SUM($H$1:QF$1)&lt;=SUM($F$8:$F14))*1,"F"))</f>
        <v>0</v>
      </c>
      <c r="QG14" s="28">
        <f ca="1">IF(WEEKDAY(QG$6,2)&gt;5,"w",IF(ISERROR(VLOOKUP(QG$6,fériés,1,FALSE)),(SUM($H$1:QG$1)&gt;SUM($F$8:$F13))*(SUM($H$1:QG$1)&lt;=SUM($F$8:$F14))*1,"F"))</f>
        <v>0</v>
      </c>
      <c r="QH14" s="28">
        <f ca="1">IF(WEEKDAY(QH$6,2)&gt;5,"w",IF(ISERROR(VLOOKUP(QH$6,fériés,1,FALSE)),(SUM($H$1:QH$1)&gt;SUM($F$8:$F13))*(SUM($H$1:QH$1)&lt;=SUM($F$8:$F14))*1,"F"))</f>
        <v>0</v>
      </c>
      <c r="QI14" s="28">
        <f ca="1">IF(WEEKDAY(QI$6,2)&gt;5,"w",IF(ISERROR(VLOOKUP(QI$6,fériés,1,FALSE)),(SUM($H$1:QI$1)&gt;SUM($F$8:$F13))*(SUM($H$1:QI$1)&lt;=SUM($F$8:$F14))*1,"F"))</f>
        <v>0</v>
      </c>
      <c r="QJ14" s="28">
        <f ca="1">IF(WEEKDAY(QJ$6,2)&gt;5,"w",IF(ISERROR(VLOOKUP(QJ$6,fériés,1,FALSE)),(SUM($H$1:QJ$1)&gt;SUM($F$8:$F13))*(SUM($H$1:QJ$1)&lt;=SUM($F$8:$F14))*1,"F"))</f>
        <v>0</v>
      </c>
      <c r="QK14" s="28">
        <f ca="1">IF(WEEKDAY(QK$6,2)&gt;5,"w",IF(ISERROR(VLOOKUP(QK$6,fériés,1,FALSE)),(SUM($H$1:QK$1)&gt;SUM($F$8:$F13))*(SUM($H$1:QK$1)&lt;=SUM($F$8:$F14))*1,"F"))</f>
        <v>0</v>
      </c>
      <c r="QL14" s="28">
        <f ca="1">IF(WEEKDAY(QL$6,2)&gt;5,"w",IF(ISERROR(VLOOKUP(QL$6,fériés,1,FALSE)),(SUM($H$1:QL$1)&gt;SUM($F$8:$F13))*(SUM($H$1:QL$1)&lt;=SUM($F$8:$F14))*1,"F"))</f>
        <v>0</v>
      </c>
      <c r="QM14" s="28">
        <f ca="1">IF(WEEKDAY(QM$6,2)&gt;5,"w",IF(ISERROR(VLOOKUP(QM$6,fériés,1,FALSE)),(SUM($H$1:QM$1)&gt;SUM($F$8:$F13))*(SUM($H$1:QM$1)&lt;=SUM($F$8:$F14))*1,"F"))</f>
        <v>0</v>
      </c>
      <c r="QN14" s="28">
        <f ca="1">IF(WEEKDAY(QN$6,2)&gt;5,"w",IF(ISERROR(VLOOKUP(QN$6,fériés,1,FALSE)),(SUM($H$1:QN$1)&gt;SUM($F$8:$F13))*(SUM($H$1:QN$1)&lt;=SUM($F$8:$F14))*1,"F"))</f>
        <v>0</v>
      </c>
      <c r="QO14" s="28">
        <f ca="1">IF(WEEKDAY(QO$6,2)&gt;5,"w",IF(ISERROR(VLOOKUP(QO$6,fériés,1,FALSE)),(SUM($H$1:QO$1)&gt;SUM($F$8:$F13))*(SUM($H$1:QO$1)&lt;=SUM($F$8:$F14))*1,"F"))</f>
        <v>0</v>
      </c>
      <c r="QP14" s="28">
        <f ca="1">IF(WEEKDAY(QP$6,2)&gt;5,"w",IF(ISERROR(VLOOKUP(QP$6,fériés,1,FALSE)),(SUM($H$1:QP$1)&gt;SUM($F$8:$F13))*(SUM($H$1:QP$1)&lt;=SUM($F$8:$F14))*1,"F"))</f>
        <v>0</v>
      </c>
      <c r="QQ14" s="28">
        <f ca="1">IF(WEEKDAY(QQ$6,2)&gt;5,"w",IF(ISERROR(VLOOKUP(QQ$6,fériés,1,FALSE)),(SUM($H$1:QQ$1)&gt;SUM($F$8:$F13))*(SUM($H$1:QQ$1)&lt;=SUM($F$8:$F14))*1,"F"))</f>
        <v>0</v>
      </c>
      <c r="QR14" s="28">
        <f ca="1">IF(WEEKDAY(QR$6,2)&gt;5,"w",IF(ISERROR(VLOOKUP(QR$6,fériés,1,FALSE)),(SUM($H$1:QR$1)&gt;SUM($F$8:$F13))*(SUM($H$1:QR$1)&lt;=SUM($F$8:$F14))*1,"F"))</f>
        <v>0</v>
      </c>
      <c r="QS14" s="28">
        <f ca="1">IF(WEEKDAY(QS$6,2)&gt;5,"w",IF(ISERROR(VLOOKUP(QS$6,fériés,1,FALSE)),(SUM($H$1:QS$1)&gt;SUM($F$8:$F13))*(SUM($H$1:QS$1)&lt;=SUM($F$8:$F14))*1,"F"))</f>
        <v>0</v>
      </c>
      <c r="QT14" s="28">
        <f ca="1">IF(WEEKDAY(QT$6,2)&gt;5,"w",IF(ISERROR(VLOOKUP(QT$6,fériés,1,FALSE)),(SUM($H$1:QT$1)&gt;SUM($F$8:$F13))*(SUM($H$1:QT$1)&lt;=SUM($F$8:$F14))*1,"F"))</f>
        <v>0</v>
      </c>
      <c r="QU14" s="28">
        <f ca="1">IF(WEEKDAY(QU$6,2)&gt;5,"w",IF(ISERROR(VLOOKUP(QU$6,fériés,1,FALSE)),(SUM($H$1:QU$1)&gt;SUM($F$8:$F13))*(SUM($H$1:QU$1)&lt;=SUM($F$8:$F14))*1,"F"))</f>
        <v>0</v>
      </c>
      <c r="QV14" s="28">
        <f ca="1">IF(WEEKDAY(QV$6,2)&gt;5,"w",IF(ISERROR(VLOOKUP(QV$6,fériés,1,FALSE)),(SUM($H$1:QV$1)&gt;SUM($F$8:$F13))*(SUM($H$1:QV$1)&lt;=SUM($F$8:$F14))*1,"F"))</f>
        <v>0</v>
      </c>
      <c r="QW14" s="28">
        <f ca="1">IF(WEEKDAY(QW$6,2)&gt;5,"w",IF(ISERROR(VLOOKUP(QW$6,fériés,1,FALSE)),(SUM($H$1:QW$1)&gt;SUM($F$8:$F13))*(SUM($H$1:QW$1)&lt;=SUM($F$8:$F14))*1,"F"))</f>
        <v>0</v>
      </c>
      <c r="QX14" s="28">
        <f ca="1">IF(WEEKDAY(QX$6,2)&gt;5,"w",IF(ISERROR(VLOOKUP(QX$6,fériés,1,FALSE)),(SUM($H$1:QX$1)&gt;SUM($F$8:$F13))*(SUM($H$1:QX$1)&lt;=SUM($F$8:$F14))*1,"F"))</f>
        <v>0</v>
      </c>
      <c r="QY14" s="28">
        <f ca="1">IF(WEEKDAY(QY$6,2)&gt;5,"w",IF(ISERROR(VLOOKUP(QY$6,fériés,1,FALSE)),(SUM($H$1:QY$1)&gt;SUM($F$8:$F13))*(SUM($H$1:QY$1)&lt;=SUM($F$8:$F14))*1,"F"))</f>
        <v>0</v>
      </c>
      <c r="QZ14" s="28">
        <f ca="1">IF(WEEKDAY(QZ$6,2)&gt;5,"w",IF(ISERROR(VLOOKUP(QZ$6,fériés,1,FALSE)),(SUM($H$1:QZ$1)&gt;SUM($F$8:$F13))*(SUM($H$1:QZ$1)&lt;=SUM($F$8:$F14))*1,"F"))</f>
        <v>0</v>
      </c>
      <c r="RA14" s="28">
        <f ca="1">IF(WEEKDAY(RA$6,2)&gt;5,"w",IF(ISERROR(VLOOKUP(RA$6,fériés,1,FALSE)),(SUM($H$1:RA$1)&gt;SUM($F$8:$F13))*(SUM($H$1:RA$1)&lt;=SUM($F$8:$F14))*1,"F"))</f>
        <v>0</v>
      </c>
      <c r="RB14" s="28">
        <f ca="1">IF(WEEKDAY(RB$6,2)&gt;5,"w",IF(ISERROR(VLOOKUP(RB$6,fériés,1,FALSE)),(SUM($H$1:RB$1)&gt;SUM($F$8:$F13))*(SUM($H$1:RB$1)&lt;=SUM($F$8:$F14))*1,"F"))</f>
        <v>0</v>
      </c>
      <c r="RC14" s="28">
        <f ca="1">IF(WEEKDAY(RC$6,2)&gt;5,"w",IF(ISERROR(VLOOKUP(RC$6,fériés,1,FALSE)),(SUM($H$1:RC$1)&gt;SUM($F$8:$F13))*(SUM($H$1:RC$1)&lt;=SUM($F$8:$F14))*1,"F"))</f>
        <v>0</v>
      </c>
      <c r="RD14" s="28">
        <f ca="1">IF(WEEKDAY(RD$6,2)&gt;5,"w",IF(ISERROR(VLOOKUP(RD$6,fériés,1,FALSE)),(SUM($H$1:RD$1)&gt;SUM($F$8:$F13))*(SUM($H$1:RD$1)&lt;=SUM($F$8:$F14))*1,"F"))</f>
        <v>0</v>
      </c>
      <c r="RE14" s="28">
        <f ca="1">IF(WEEKDAY(RE$6,2)&gt;5,"w",IF(ISERROR(VLOOKUP(RE$6,fériés,1,FALSE)),(SUM($H$1:RE$1)&gt;SUM($F$8:$F13))*(SUM($H$1:RE$1)&lt;=SUM($F$8:$F14))*1,"F"))</f>
        <v>0</v>
      </c>
      <c r="RF14" s="28">
        <f ca="1">IF(WEEKDAY(RF$6,2)&gt;5,"w",IF(ISERROR(VLOOKUP(RF$6,fériés,1,FALSE)),(SUM($H$1:RF$1)&gt;SUM($F$8:$F13))*(SUM($H$1:RF$1)&lt;=SUM($F$8:$F14))*1,"F"))</f>
        <v>0</v>
      </c>
      <c r="RG14" s="28">
        <f ca="1">IF(WEEKDAY(RG$6,2)&gt;5,"w",IF(ISERROR(VLOOKUP(RG$6,fériés,1,FALSE)),(SUM($H$1:RG$1)&gt;SUM($F$8:$F13))*(SUM($H$1:RG$1)&lt;=SUM($F$8:$F14))*1,"F"))</f>
        <v>0</v>
      </c>
      <c r="RH14" s="28">
        <f ca="1">IF(WEEKDAY(RH$6,2)&gt;5,"w",IF(ISERROR(VLOOKUP(RH$6,fériés,1,FALSE)),(SUM($H$1:RH$1)&gt;SUM($F$8:$F13))*(SUM($H$1:RH$1)&lt;=SUM($F$8:$F14))*1,"F"))</f>
        <v>0</v>
      </c>
      <c r="RI14" s="28">
        <f ca="1">IF(WEEKDAY(RI$6,2)&gt;5,"w",IF(ISERROR(VLOOKUP(RI$6,fériés,1,FALSE)),(SUM($H$1:RI$1)&gt;SUM($F$8:$F13))*(SUM($H$1:RI$1)&lt;=SUM($F$8:$F14))*1,"F"))</f>
        <v>0</v>
      </c>
      <c r="RJ14" s="28">
        <f ca="1">IF(WEEKDAY(RJ$6,2)&gt;5,"w",IF(ISERROR(VLOOKUP(RJ$6,fériés,1,FALSE)),(SUM($H$1:RJ$1)&gt;SUM($F$8:$F13))*(SUM($H$1:RJ$1)&lt;=SUM($F$8:$F14))*1,"F"))</f>
        <v>0</v>
      </c>
      <c r="RK14" s="28">
        <f ca="1">IF(WEEKDAY(RK$6,2)&gt;5,"w",IF(ISERROR(VLOOKUP(RK$6,fériés,1,FALSE)),(SUM($H$1:RK$1)&gt;SUM($F$8:$F13))*(SUM($H$1:RK$1)&lt;=SUM($F$8:$F14))*1,"F"))</f>
        <v>0</v>
      </c>
      <c r="RL14" s="28">
        <f ca="1">IF(WEEKDAY(RL$6,2)&gt;5,"w",IF(ISERROR(VLOOKUP(RL$6,fériés,1,FALSE)),(SUM($H$1:RL$1)&gt;SUM($F$8:$F13))*(SUM($H$1:RL$1)&lt;=SUM($F$8:$F14))*1,"F"))</f>
        <v>0</v>
      </c>
      <c r="RM14" s="28">
        <f ca="1">IF(WEEKDAY(RM$6,2)&gt;5,"w",IF(ISERROR(VLOOKUP(RM$6,fériés,1,FALSE)),(SUM($H$1:RM$1)&gt;SUM($F$8:$F13))*(SUM($H$1:RM$1)&lt;=SUM($F$8:$F14))*1,"F"))</f>
        <v>0</v>
      </c>
      <c r="RN14" s="28">
        <f ca="1">IF(WEEKDAY(RN$6,2)&gt;5,"w",IF(ISERROR(VLOOKUP(RN$6,fériés,1,FALSE)),(SUM($H$1:RN$1)&gt;SUM($F$8:$F13))*(SUM($H$1:RN$1)&lt;=SUM($F$8:$F14))*1,"F"))</f>
        <v>0</v>
      </c>
      <c r="RO14" s="28">
        <f ca="1">IF(WEEKDAY(RO$6,2)&gt;5,"w",IF(ISERROR(VLOOKUP(RO$6,fériés,1,FALSE)),(SUM($H$1:RO$1)&gt;SUM($F$8:$F13))*(SUM($H$1:RO$1)&lt;=SUM($F$8:$F14))*1,"F"))</f>
        <v>0</v>
      </c>
      <c r="RP14" s="28">
        <f ca="1">IF(WEEKDAY(RP$6,2)&gt;5,"w",IF(ISERROR(VLOOKUP(RP$6,fériés,1,FALSE)),(SUM($H$1:RP$1)&gt;SUM($F$8:$F13))*(SUM($H$1:RP$1)&lt;=SUM($F$8:$F14))*1,"F"))</f>
        <v>0</v>
      </c>
      <c r="RQ14" s="28">
        <f ca="1">IF(WEEKDAY(RQ$6,2)&gt;5,"w",IF(ISERROR(VLOOKUP(RQ$6,fériés,1,FALSE)),(SUM($H$1:RQ$1)&gt;SUM($F$8:$F13))*(SUM($H$1:RQ$1)&lt;=SUM($F$8:$F14))*1,"F"))</f>
        <v>0</v>
      </c>
      <c r="RR14" s="28" t="str">
        <f ca="1">IF(WEEKDAY(RR$6,2)&gt;5,"w",IF(ISERROR(VLOOKUP(RR$6,fériés,1,FALSE)),(SUM($H$1:RR$1)&gt;SUM($F$8:$F13))*(SUM($H$1:RR$1)&lt;=SUM($F$8:$F14))*1,"F"))</f>
        <v>w</v>
      </c>
      <c r="RS14" s="28" t="str">
        <f ca="1">IF(WEEKDAY(RS$6,2)&gt;5,"w",IF(ISERROR(VLOOKUP(RS$6,fériés,1,FALSE)),(SUM($H$1:RS$1)&gt;SUM($F$8:$F13))*(SUM($H$1:RS$1)&lt;=SUM($F$8:$F14))*1,"F"))</f>
        <v>w</v>
      </c>
      <c r="RT14" s="28" t="str">
        <f ca="1">IF(WEEKDAY(RT$6,2)&gt;5,"w",IF(ISERROR(VLOOKUP(RT$6,fériés,1,FALSE)),(SUM($H$1:RT$1)&gt;SUM($F$8:$F13))*(SUM($H$1:RT$1)&lt;=SUM($F$8:$F14))*1,"F"))</f>
        <v>w</v>
      </c>
      <c r="RU14" s="28" t="str">
        <f ca="1">IF(WEEKDAY(RU$6,2)&gt;5,"w",IF(ISERROR(VLOOKUP(RU$6,fériés,1,FALSE)),(SUM($H$1:RU$1)&gt;SUM($F$8:$F13))*(SUM($H$1:RU$1)&lt;=SUM($F$8:$F14))*1,"F"))</f>
        <v>w</v>
      </c>
      <c r="RV14" s="28" t="str">
        <f ca="1">IF(WEEKDAY(RV$6,2)&gt;5,"w",IF(ISERROR(VLOOKUP(RV$6,fériés,1,FALSE)),(SUM($H$1:RV$1)&gt;SUM($F$8:$F13))*(SUM($H$1:RV$1)&lt;=SUM($F$8:$F14))*1,"F"))</f>
        <v>w</v>
      </c>
      <c r="RW14" s="28" t="str">
        <f ca="1">IF(WEEKDAY(RW$6,2)&gt;5,"w",IF(ISERROR(VLOOKUP(RW$6,fériés,1,FALSE)),(SUM($H$1:RW$1)&gt;SUM($F$8:$F13))*(SUM($H$1:RW$1)&lt;=SUM($F$8:$F14))*1,"F"))</f>
        <v>w</v>
      </c>
      <c r="RX14" s="28" t="str">
        <f ca="1">IF(WEEKDAY(RX$6,2)&gt;5,"w",IF(ISERROR(VLOOKUP(RX$6,fériés,1,FALSE)),(SUM($H$1:RX$1)&gt;SUM($F$8:$F13))*(SUM($H$1:RX$1)&lt;=SUM($F$8:$F14))*1,"F"))</f>
        <v>w</v>
      </c>
      <c r="RY14" s="28" t="str">
        <f ca="1">IF(WEEKDAY(RY$6,2)&gt;5,"w",IF(ISERROR(VLOOKUP(RY$6,fériés,1,FALSE)),(SUM($H$1:RY$1)&gt;SUM($F$8:$F13))*(SUM($H$1:RY$1)&lt;=SUM($F$8:$F14))*1,"F"))</f>
        <v>w</v>
      </c>
      <c r="RZ14" s="28" t="str">
        <f ca="1">IF(WEEKDAY(RZ$6,2)&gt;5,"w",IF(ISERROR(VLOOKUP(RZ$6,fériés,1,FALSE)),(SUM($H$1:RZ$1)&gt;SUM($F$8:$F13))*(SUM($H$1:RZ$1)&lt;=SUM($F$8:$F14))*1,"F"))</f>
        <v>w</v>
      </c>
      <c r="SA14" s="28" t="str">
        <f ca="1">IF(WEEKDAY(SA$6,2)&gt;5,"w",IF(ISERROR(VLOOKUP(SA$6,fériés,1,FALSE)),(SUM($H$1:SA$1)&gt;SUM($F$8:$F13))*(SUM($H$1:SA$1)&lt;=SUM($F$8:$F14))*1,"F"))</f>
        <v>w</v>
      </c>
      <c r="SB14" s="28" t="str">
        <f ca="1">IF(WEEKDAY(SB$6,2)&gt;5,"w",IF(ISERROR(VLOOKUP(SB$6,fériés,1,FALSE)),(SUM($H$1:SB$1)&gt;SUM($F$8:$F13))*(SUM($H$1:SB$1)&lt;=SUM($F$8:$F14))*1,"F"))</f>
        <v>w</v>
      </c>
      <c r="SC14" s="28" t="str">
        <f ca="1">IF(WEEKDAY(SC$6,2)&gt;5,"w",IF(ISERROR(VLOOKUP(SC$6,fériés,1,FALSE)),(SUM($H$1:SC$1)&gt;SUM($F$8:$F13))*(SUM($H$1:SC$1)&lt;=SUM($F$8:$F14))*1,"F"))</f>
        <v>w</v>
      </c>
      <c r="SD14" s="28" t="str">
        <f ca="1">IF(WEEKDAY(SD$6,2)&gt;5,"w",IF(ISERROR(VLOOKUP(SD$6,fériés,1,FALSE)),(SUM($H$1:SD$1)&gt;SUM($F$8:$F13))*(SUM($H$1:SD$1)&lt;=SUM($F$8:$F14))*1,"F"))</f>
        <v>w</v>
      </c>
      <c r="SE14" s="28" t="str">
        <f ca="1">IF(WEEKDAY(SE$6,2)&gt;5,"w",IF(ISERROR(VLOOKUP(SE$6,fériés,1,FALSE)),(SUM($H$1:SE$1)&gt;SUM($F$8:$F13))*(SUM($H$1:SE$1)&lt;=SUM($F$8:$F14))*1,"F"))</f>
        <v>w</v>
      </c>
      <c r="SF14" s="28" t="str">
        <f ca="1">IF(WEEKDAY(SF$6,2)&gt;5,"w",IF(ISERROR(VLOOKUP(SF$6,fériés,1,FALSE)),(SUM($H$1:SF$1)&gt;SUM($F$8:$F13))*(SUM($H$1:SF$1)&lt;=SUM($F$8:$F14))*1,"F"))</f>
        <v>w</v>
      </c>
      <c r="SG14" s="83"/>
    </row>
    <row r="15" spans="1:501" ht="12" customHeight="1" x14ac:dyDescent="0.25">
      <c r="A15" s="80"/>
      <c r="B15" s="63" t="str">
        <f>IFERROR(VLOOKUP($A15,Base_données!$A$4:$AB$24,Base_données!$B$1,FALSE),"")</f>
        <v/>
      </c>
      <c r="C15" s="78" t="str">
        <f>IF(A15="","",Base_données!$L$3)</f>
        <v/>
      </c>
      <c r="D15" s="63" t="str">
        <f>IFERROR(VLOOKUP($A15,Base_données!$A$4:$AB$24,Base_données!$D$1,FALSE),"")</f>
        <v/>
      </c>
      <c r="E15" s="63" t="str">
        <f>IFERROR(VLOOKUP($A15,Base_données!$A$4:$AB$24,Base_données!$L$1,FALSE),"")</f>
        <v/>
      </c>
      <c r="F15" s="66" t="str">
        <f t="shared" si="84"/>
        <v/>
      </c>
      <c r="G15" s="62" t="str">
        <f>IFERROR(VLOOKUP($A15,Base_données!$A$4:$L$24,5,FALSE),"")</f>
        <v/>
      </c>
      <c r="H15" s="28">
        <f ca="1">IF(WEEKDAY(H$6,2)&gt;5,"w",IF(ISERROR(VLOOKUP(H$6,fériés,1,FALSE)),(SUM($H$1:H$1)&gt;SUM($F$8:$F14))*(SUM($H$1:H$1)&lt;=SUM($F$8:$F15))*1,"F"))</f>
        <v>0</v>
      </c>
      <c r="I15" s="28">
        <f ca="1">IF(WEEKDAY(I$6,2)&gt;5,"w",IF(ISERROR(VLOOKUP(I$6,fériés,1,FALSE)),(SUM($H$1:I$1)&gt;SUM($F$8:$F14))*(SUM($H$1:I$1)&lt;=SUM($F$8:$F15))*1,"F"))</f>
        <v>0</v>
      </c>
      <c r="J15" s="28">
        <f ca="1">IF(WEEKDAY(J$6,2)&gt;5,"w",IF(ISERROR(VLOOKUP(J$6,fériés,1,FALSE)),(SUM($H$1:J$1)&gt;SUM($F$8:$F14))*(SUM($H$1:J$1)&lt;=SUM($F$8:$F15))*1,"F"))</f>
        <v>0</v>
      </c>
      <c r="K15" s="28">
        <f ca="1">IF(WEEKDAY(K$6,2)&gt;5,"w",IF(ISERROR(VLOOKUP(K$6,fériés,1,FALSE)),(SUM($H$1:K$1)&gt;SUM($F$8:$F14))*(SUM($H$1:K$1)&lt;=SUM($F$8:$F15))*1,"F"))</f>
        <v>0</v>
      </c>
      <c r="L15" s="28">
        <f ca="1">IF(WEEKDAY(L$6,2)&gt;5,"w",IF(ISERROR(VLOOKUP(L$6,fériés,1,FALSE)),(SUM($H$1:L$1)&gt;SUM($F$8:$F14))*(SUM($H$1:L$1)&lt;=SUM($F$8:$F15))*1,"F"))</f>
        <v>0</v>
      </c>
      <c r="M15" s="28">
        <f ca="1">IF(WEEKDAY(M$6,2)&gt;5,"w",IF(ISERROR(VLOOKUP(M$6,fériés,1,FALSE)),(SUM($H$1:M$1)&gt;SUM($F$8:$F14))*(SUM($H$1:M$1)&lt;=SUM($F$8:$F15))*1,"F"))</f>
        <v>0</v>
      </c>
      <c r="N15" s="28">
        <f ca="1">IF(WEEKDAY(N$6,2)&gt;5,"w",IF(ISERROR(VLOOKUP(N$6,fériés,1,FALSE)),(SUM($H$1:N$1)&gt;SUM($F$8:$F14))*(SUM($H$1:N$1)&lt;=SUM($F$8:$F15))*1,"F"))</f>
        <v>0</v>
      </c>
      <c r="O15" s="28">
        <f ca="1">IF(WEEKDAY(O$6,2)&gt;5,"w",IF(ISERROR(VLOOKUP(O$6,fériés,1,FALSE)),(SUM($H$1:O$1)&gt;SUM($F$8:$F14))*(SUM($H$1:O$1)&lt;=SUM($F$8:$F15))*1,"F"))</f>
        <v>0</v>
      </c>
      <c r="P15" s="28">
        <f ca="1">IF(WEEKDAY(P$6,2)&gt;5,"w",IF(ISERROR(VLOOKUP(P$6,fériés,1,FALSE)),(SUM($H$1:P$1)&gt;SUM($F$8:$F14))*(SUM($H$1:P$1)&lt;=SUM($F$8:$F15))*1,"F"))</f>
        <v>0</v>
      </c>
      <c r="Q15" s="28">
        <f ca="1">IF(WEEKDAY(Q$6,2)&gt;5,"w",IF(ISERROR(VLOOKUP(Q$6,fériés,1,FALSE)),(SUM($H$1:Q$1)&gt;SUM($F$8:$F14))*(SUM($H$1:Q$1)&lt;=SUM($F$8:$F15))*1,"F"))</f>
        <v>0</v>
      </c>
      <c r="R15" s="28">
        <f ca="1">IF(WEEKDAY(R$6,2)&gt;5,"w",IF(ISERROR(VLOOKUP(R$6,fériés,1,FALSE)),(SUM($H$1:R$1)&gt;SUM($F$8:$F14))*(SUM($H$1:R$1)&lt;=SUM($F$8:$F15))*1,"F"))</f>
        <v>0</v>
      </c>
      <c r="S15" s="28">
        <f ca="1">IF(WEEKDAY(S$6,2)&gt;5,"w",IF(ISERROR(VLOOKUP(S$6,fériés,1,FALSE)),(SUM($H$1:S$1)&gt;SUM($F$8:$F14))*(SUM($H$1:S$1)&lt;=SUM($F$8:$F15))*1,"F"))</f>
        <v>0</v>
      </c>
      <c r="T15" s="28">
        <f ca="1">IF(WEEKDAY(T$6,2)&gt;5,"w",IF(ISERROR(VLOOKUP(T$6,fériés,1,FALSE)),(SUM($H$1:T$1)&gt;SUM($F$8:$F14))*(SUM($H$1:T$1)&lt;=SUM($F$8:$F15))*1,"F"))</f>
        <v>0</v>
      </c>
      <c r="U15" s="28">
        <f ca="1">IF(WEEKDAY(U$6,2)&gt;5,"w",IF(ISERROR(VLOOKUP(U$6,fériés,1,FALSE)),(SUM($H$1:U$1)&gt;SUM($F$8:$F14))*(SUM($H$1:U$1)&lt;=SUM($F$8:$F15))*1,"F"))</f>
        <v>0</v>
      </c>
      <c r="V15" s="28">
        <f ca="1">IF(WEEKDAY(V$6,2)&gt;5,"w",IF(ISERROR(VLOOKUP(V$6,fériés,1,FALSE)),(SUM($H$1:V$1)&gt;SUM($F$8:$F14))*(SUM($H$1:V$1)&lt;=SUM($F$8:$F15))*1,"F"))</f>
        <v>0</v>
      </c>
      <c r="W15" s="28">
        <f ca="1">IF(WEEKDAY(W$6,2)&gt;5,"w",IF(ISERROR(VLOOKUP(W$6,fériés,1,FALSE)),(SUM($H$1:W$1)&gt;SUM($F$8:$F14))*(SUM($H$1:W$1)&lt;=SUM($F$8:$F15))*1,"F"))</f>
        <v>0</v>
      </c>
      <c r="X15" s="28">
        <f ca="1">IF(WEEKDAY(X$6,2)&gt;5,"w",IF(ISERROR(VLOOKUP(X$6,fériés,1,FALSE)),(SUM($H$1:X$1)&gt;SUM($F$8:$F14))*(SUM($H$1:X$1)&lt;=SUM($F$8:$F15))*1,"F"))</f>
        <v>0</v>
      </c>
      <c r="Y15" s="28">
        <f ca="1">IF(WEEKDAY(Y$6,2)&gt;5,"w",IF(ISERROR(VLOOKUP(Y$6,fériés,1,FALSE)),(SUM($H$1:Y$1)&gt;SUM($F$8:$F14))*(SUM($H$1:Y$1)&lt;=SUM($F$8:$F15))*1,"F"))</f>
        <v>0</v>
      </c>
      <c r="Z15" s="28">
        <f ca="1">IF(WEEKDAY(Z$6,2)&gt;5,"w",IF(ISERROR(VLOOKUP(Z$6,fériés,1,FALSE)),(SUM($H$1:Z$1)&gt;SUM($F$8:$F14))*(SUM($H$1:Z$1)&lt;=SUM($F$8:$F15))*1,"F"))</f>
        <v>0</v>
      </c>
      <c r="AA15" s="28">
        <f ca="1">IF(WEEKDAY(AA$6,2)&gt;5,"w",IF(ISERROR(VLOOKUP(AA$6,fériés,1,FALSE)),(SUM($H$1:AA$1)&gt;SUM($F$8:$F14))*(SUM($H$1:AA$1)&lt;=SUM($F$8:$F15))*1,"F"))</f>
        <v>0</v>
      </c>
      <c r="AB15" s="28">
        <f ca="1">IF(WEEKDAY(AB$6,2)&gt;5,"w",IF(ISERROR(VLOOKUP(AB$6,fériés,1,FALSE)),(SUM($H$1:AB$1)&gt;SUM($F$8:$F14))*(SUM($H$1:AB$1)&lt;=SUM($F$8:$F15))*1,"F"))</f>
        <v>0</v>
      </c>
      <c r="AC15" s="28">
        <f ca="1">IF(WEEKDAY(AC$6,2)&gt;5,"w",IF(ISERROR(VLOOKUP(AC$6,fériés,1,FALSE)),(SUM($H$1:AC$1)&gt;SUM($F$8:$F14))*(SUM($H$1:AC$1)&lt;=SUM($F$8:$F15))*1,"F"))</f>
        <v>0</v>
      </c>
      <c r="AD15" s="28">
        <f ca="1">IF(WEEKDAY(AD$6,2)&gt;5,"w",IF(ISERROR(VLOOKUP(AD$6,fériés,1,FALSE)),(SUM($H$1:AD$1)&gt;SUM($F$8:$F14))*(SUM($H$1:AD$1)&lt;=SUM($F$8:$F15))*1,"F"))</f>
        <v>0</v>
      </c>
      <c r="AE15" s="28">
        <f ca="1">IF(WEEKDAY(AE$6,2)&gt;5,"w",IF(ISERROR(VLOOKUP(AE$6,fériés,1,FALSE)),(SUM($H$1:AE$1)&gt;SUM($F$8:$F14))*(SUM($H$1:AE$1)&lt;=SUM($F$8:$F15))*1,"F"))</f>
        <v>0</v>
      </c>
      <c r="AF15" s="28">
        <f ca="1">IF(WEEKDAY(AF$6,2)&gt;5,"w",IF(ISERROR(VLOOKUP(AF$6,fériés,1,FALSE)),(SUM($H$1:AF$1)&gt;SUM($F$8:$F14))*(SUM($H$1:AF$1)&lt;=SUM($F$8:$F15))*1,"F"))</f>
        <v>0</v>
      </c>
      <c r="AG15" s="28">
        <f ca="1">IF(WEEKDAY(AG$6,2)&gt;5,"w",IF(ISERROR(VLOOKUP(AG$6,fériés,1,FALSE)),(SUM($H$1:AG$1)&gt;SUM($F$8:$F14))*(SUM($H$1:AG$1)&lt;=SUM($F$8:$F15))*1,"F"))</f>
        <v>0</v>
      </c>
      <c r="AH15" s="28">
        <f ca="1">IF(WEEKDAY(AH$6,2)&gt;5,"w",IF(ISERROR(VLOOKUP(AH$6,fériés,1,FALSE)),(SUM($H$1:AH$1)&gt;SUM($F$8:$F14))*(SUM($H$1:AH$1)&lt;=SUM($F$8:$F15))*1,"F"))</f>
        <v>0</v>
      </c>
      <c r="AI15" s="28">
        <f ca="1">IF(WEEKDAY(AI$6,2)&gt;5,"w",IF(ISERROR(VLOOKUP(AI$6,fériés,1,FALSE)),(SUM($H$1:AI$1)&gt;SUM($F$8:$F14))*(SUM($H$1:AI$1)&lt;=SUM($F$8:$F15))*1,"F"))</f>
        <v>0</v>
      </c>
      <c r="AJ15" s="28">
        <f ca="1">IF(WEEKDAY(AJ$6,2)&gt;5,"w",IF(ISERROR(VLOOKUP(AJ$6,fériés,1,FALSE)),(SUM($H$1:AJ$1)&gt;SUM($F$8:$F14))*(SUM($H$1:AJ$1)&lt;=SUM($F$8:$F15))*1,"F"))</f>
        <v>0</v>
      </c>
      <c r="AK15" s="28">
        <f ca="1">IF(WEEKDAY(AK$6,2)&gt;5,"w",IF(ISERROR(VLOOKUP(AK$6,fériés,1,FALSE)),(SUM($H$1:AK$1)&gt;SUM($F$8:$F14))*(SUM($H$1:AK$1)&lt;=SUM($F$8:$F15))*1,"F"))</f>
        <v>0</v>
      </c>
      <c r="AL15" s="28">
        <f ca="1">IF(WEEKDAY(AL$6,2)&gt;5,"w",IF(ISERROR(VLOOKUP(AL$6,fériés,1,FALSE)),(SUM($H$1:AL$1)&gt;SUM($F$8:$F14))*(SUM($H$1:AL$1)&lt;=SUM($F$8:$F15))*1,"F"))</f>
        <v>0</v>
      </c>
      <c r="AM15" s="28">
        <f ca="1">IF(WEEKDAY(AM$6,2)&gt;5,"w",IF(ISERROR(VLOOKUP(AM$6,fériés,1,FALSE)),(SUM($H$1:AM$1)&gt;SUM($F$8:$F14))*(SUM($H$1:AM$1)&lt;=SUM($F$8:$F15))*1,"F"))</f>
        <v>0</v>
      </c>
      <c r="AN15" s="28">
        <f ca="1">IF(WEEKDAY(AN$6,2)&gt;5,"w",IF(ISERROR(VLOOKUP(AN$6,fériés,1,FALSE)),(SUM($H$1:AN$1)&gt;SUM($F$8:$F14))*(SUM($H$1:AN$1)&lt;=SUM($F$8:$F15))*1,"F"))</f>
        <v>0</v>
      </c>
      <c r="AO15" s="28">
        <f ca="1">IF(WEEKDAY(AO$6,2)&gt;5,"w",IF(ISERROR(VLOOKUP(AO$6,fériés,1,FALSE)),(SUM($H$1:AO$1)&gt;SUM($F$8:$F14))*(SUM($H$1:AO$1)&lt;=SUM($F$8:$F15))*1,"F"))</f>
        <v>0</v>
      </c>
      <c r="AP15" s="28">
        <f ca="1">IF(WEEKDAY(AP$6,2)&gt;5,"w",IF(ISERROR(VLOOKUP(AP$6,fériés,1,FALSE)),(SUM($H$1:AP$1)&gt;SUM($F$8:$F14))*(SUM($H$1:AP$1)&lt;=SUM($F$8:$F15))*1,"F"))</f>
        <v>0</v>
      </c>
      <c r="AQ15" s="28">
        <f ca="1">IF(WEEKDAY(AQ$6,2)&gt;5,"w",IF(ISERROR(VLOOKUP(AQ$6,fériés,1,FALSE)),(SUM($H$1:AQ$1)&gt;SUM($F$8:$F14))*(SUM($H$1:AQ$1)&lt;=SUM($F$8:$F15))*1,"F"))</f>
        <v>0</v>
      </c>
      <c r="AR15" s="28">
        <f ca="1">IF(WEEKDAY(AR$6,2)&gt;5,"w",IF(ISERROR(VLOOKUP(AR$6,fériés,1,FALSE)),(SUM($H$1:AR$1)&gt;SUM($F$8:$F14))*(SUM($H$1:AR$1)&lt;=SUM($F$8:$F15))*1,"F"))</f>
        <v>0</v>
      </c>
      <c r="AS15" s="28">
        <f ca="1">IF(WEEKDAY(AS$6,2)&gt;5,"w",IF(ISERROR(VLOOKUP(AS$6,fériés,1,FALSE)),(SUM($H$1:AS$1)&gt;SUM($F$8:$F14))*(SUM($H$1:AS$1)&lt;=SUM($F$8:$F15))*1,"F"))</f>
        <v>0</v>
      </c>
      <c r="AT15" s="28">
        <f ca="1">IF(WEEKDAY(AT$6,2)&gt;5,"w",IF(ISERROR(VLOOKUP(AT$6,fériés,1,FALSE)),(SUM($H$1:AT$1)&gt;SUM($F$8:$F14))*(SUM($H$1:AT$1)&lt;=SUM($F$8:$F15))*1,"F"))</f>
        <v>0</v>
      </c>
      <c r="AU15" s="28">
        <f ca="1">IF(WEEKDAY(AU$6,2)&gt;5,"w",IF(ISERROR(VLOOKUP(AU$6,fériés,1,FALSE)),(SUM($H$1:AU$1)&gt;SUM($F$8:$F14))*(SUM($H$1:AU$1)&lt;=SUM($F$8:$F15))*1,"F"))</f>
        <v>0</v>
      </c>
      <c r="AV15" s="28">
        <f ca="1">IF(WEEKDAY(AV$6,2)&gt;5,"w",IF(ISERROR(VLOOKUP(AV$6,fériés,1,FALSE)),(SUM($H$1:AV$1)&gt;SUM($F$8:$F14))*(SUM($H$1:AV$1)&lt;=SUM($F$8:$F15))*1,"F"))</f>
        <v>0</v>
      </c>
      <c r="AW15" s="28">
        <f ca="1">IF(WEEKDAY(AW$6,2)&gt;5,"w",IF(ISERROR(VLOOKUP(AW$6,fériés,1,FALSE)),(SUM($H$1:AW$1)&gt;SUM($F$8:$F14))*(SUM($H$1:AW$1)&lt;=SUM($F$8:$F15))*1,"F"))</f>
        <v>0</v>
      </c>
      <c r="AX15" s="28">
        <f ca="1">IF(WEEKDAY(AX$6,2)&gt;5,"w",IF(ISERROR(VLOOKUP(AX$6,fériés,1,FALSE)),(SUM($H$1:AX$1)&gt;SUM($F$8:$F14))*(SUM($H$1:AX$1)&lt;=SUM($F$8:$F15))*1,"F"))</f>
        <v>0</v>
      </c>
      <c r="AY15" s="28">
        <f ca="1">IF(WEEKDAY(AY$6,2)&gt;5,"w",IF(ISERROR(VLOOKUP(AY$6,fériés,1,FALSE)),(SUM($H$1:AY$1)&gt;SUM($F$8:$F14))*(SUM($H$1:AY$1)&lt;=SUM($F$8:$F15))*1,"F"))</f>
        <v>0</v>
      </c>
      <c r="AZ15" s="28">
        <f ca="1">IF(WEEKDAY(AZ$6,2)&gt;5,"w",IF(ISERROR(VLOOKUP(AZ$6,fériés,1,FALSE)),(SUM($H$1:AZ$1)&gt;SUM($F$8:$F14))*(SUM($H$1:AZ$1)&lt;=SUM($F$8:$F15))*1,"F"))</f>
        <v>0</v>
      </c>
      <c r="BA15" s="28">
        <f ca="1">IF(WEEKDAY(BA$6,2)&gt;5,"w",IF(ISERROR(VLOOKUP(BA$6,fériés,1,FALSE)),(SUM($H$1:BA$1)&gt;SUM($F$8:$F14))*(SUM($H$1:BA$1)&lt;=SUM($F$8:$F15))*1,"F"))</f>
        <v>0</v>
      </c>
      <c r="BB15" s="28">
        <f ca="1">IF(WEEKDAY(BB$6,2)&gt;5,"w",IF(ISERROR(VLOOKUP(BB$6,fériés,1,FALSE)),(SUM($H$1:BB$1)&gt;SUM($F$8:$F14))*(SUM($H$1:BB$1)&lt;=SUM($F$8:$F15))*1,"F"))</f>
        <v>0</v>
      </c>
      <c r="BC15" s="28">
        <f ca="1">IF(WEEKDAY(BC$6,2)&gt;5,"w",IF(ISERROR(VLOOKUP(BC$6,fériés,1,FALSE)),(SUM($H$1:BC$1)&gt;SUM($F$8:$F14))*(SUM($H$1:BC$1)&lt;=SUM($F$8:$F15))*1,"F"))</f>
        <v>0</v>
      </c>
      <c r="BD15" s="28">
        <f ca="1">IF(WEEKDAY(BD$6,2)&gt;5,"w",IF(ISERROR(VLOOKUP(BD$6,fériés,1,FALSE)),(SUM($H$1:BD$1)&gt;SUM($F$8:$F14))*(SUM($H$1:BD$1)&lt;=SUM($F$8:$F15))*1,"F"))</f>
        <v>0</v>
      </c>
      <c r="BE15" s="28">
        <f ca="1">IF(WEEKDAY(BE$6,2)&gt;5,"w",IF(ISERROR(VLOOKUP(BE$6,fériés,1,FALSE)),(SUM($H$1:BE$1)&gt;SUM($F$8:$F14))*(SUM($H$1:BE$1)&lt;=SUM($F$8:$F15))*1,"F"))</f>
        <v>0</v>
      </c>
      <c r="BF15" s="28">
        <f ca="1">IF(WEEKDAY(BF$6,2)&gt;5,"w",IF(ISERROR(VLOOKUP(BF$6,fériés,1,FALSE)),(SUM($H$1:BF$1)&gt;SUM($F$8:$F14))*(SUM($H$1:BF$1)&lt;=SUM($F$8:$F15))*1,"F"))</f>
        <v>0</v>
      </c>
      <c r="BG15" s="28">
        <f ca="1">IF(WEEKDAY(BG$6,2)&gt;5,"w",IF(ISERROR(VLOOKUP(BG$6,fériés,1,FALSE)),(SUM($H$1:BG$1)&gt;SUM($F$8:$F14))*(SUM($H$1:BG$1)&lt;=SUM($F$8:$F15))*1,"F"))</f>
        <v>0</v>
      </c>
      <c r="BH15" s="28">
        <f ca="1">IF(WEEKDAY(BH$6,2)&gt;5,"w",IF(ISERROR(VLOOKUP(BH$6,fériés,1,FALSE)),(SUM($H$1:BH$1)&gt;SUM($F$8:$F14))*(SUM($H$1:BH$1)&lt;=SUM($F$8:$F15))*1,"F"))</f>
        <v>0</v>
      </c>
      <c r="BI15" s="28">
        <f ca="1">IF(WEEKDAY(BI$6,2)&gt;5,"w",IF(ISERROR(VLOOKUP(BI$6,fériés,1,FALSE)),(SUM($H$1:BI$1)&gt;SUM($F$8:$F14))*(SUM($H$1:BI$1)&lt;=SUM($F$8:$F15))*1,"F"))</f>
        <v>0</v>
      </c>
      <c r="BJ15" s="28">
        <f ca="1">IF(WEEKDAY(BJ$6,2)&gt;5,"w",IF(ISERROR(VLOOKUP(BJ$6,fériés,1,FALSE)),(SUM($H$1:BJ$1)&gt;SUM($F$8:$F14))*(SUM($H$1:BJ$1)&lt;=SUM($F$8:$F15))*1,"F"))</f>
        <v>0</v>
      </c>
      <c r="BK15" s="28">
        <f ca="1">IF(WEEKDAY(BK$6,2)&gt;5,"w",IF(ISERROR(VLOOKUP(BK$6,fériés,1,FALSE)),(SUM($H$1:BK$1)&gt;SUM($F$8:$F14))*(SUM($H$1:BK$1)&lt;=SUM($F$8:$F15))*1,"F"))</f>
        <v>0</v>
      </c>
      <c r="BL15" s="28">
        <f ca="1">IF(WEEKDAY(BL$6,2)&gt;5,"w",IF(ISERROR(VLOOKUP(BL$6,fériés,1,FALSE)),(SUM($H$1:BL$1)&gt;SUM($F$8:$F14))*(SUM($H$1:BL$1)&lt;=SUM($F$8:$F15))*1,"F"))</f>
        <v>0</v>
      </c>
      <c r="BM15" s="28">
        <f ca="1">IF(WEEKDAY(BM$6,2)&gt;5,"w",IF(ISERROR(VLOOKUP(BM$6,fériés,1,FALSE)),(SUM($H$1:BM$1)&gt;SUM($F$8:$F14))*(SUM($H$1:BM$1)&lt;=SUM($F$8:$F15))*1,"F"))</f>
        <v>0</v>
      </c>
      <c r="BN15" s="28" t="str">
        <f ca="1">IF(WEEKDAY(BN$6,2)&gt;5,"w",IF(ISERROR(VLOOKUP(BN$6,fériés,1,FALSE)),(SUM($H$1:BN$1)&gt;SUM($F$8:$F14))*(SUM($H$1:BN$1)&lt;=SUM($F$8:$F15))*1,"F"))</f>
        <v>w</v>
      </c>
      <c r="BO15" s="28" t="str">
        <f ca="1">IF(WEEKDAY(BO$6,2)&gt;5,"w",IF(ISERROR(VLOOKUP(BO$6,fériés,1,FALSE)),(SUM($H$1:BO$1)&gt;SUM($F$8:$F14))*(SUM($H$1:BO$1)&lt;=SUM($F$8:$F15))*1,"F"))</f>
        <v>w</v>
      </c>
      <c r="BP15" s="28" t="str">
        <f ca="1">IF(WEEKDAY(BP$6,2)&gt;5,"w",IF(ISERROR(VLOOKUP(BP$6,fériés,1,FALSE)),(SUM($H$1:BP$1)&gt;SUM($F$8:$F14))*(SUM($H$1:BP$1)&lt;=SUM($F$8:$F15))*1,"F"))</f>
        <v>w</v>
      </c>
      <c r="BQ15" s="28" t="str">
        <f ca="1">IF(WEEKDAY(BQ$6,2)&gt;5,"w",IF(ISERROR(VLOOKUP(BQ$6,fériés,1,FALSE)),(SUM($H$1:BQ$1)&gt;SUM($F$8:$F14))*(SUM($H$1:BQ$1)&lt;=SUM($F$8:$F15))*1,"F"))</f>
        <v>w</v>
      </c>
      <c r="BR15" s="28" t="str">
        <f ca="1">IF(WEEKDAY(BR$6,2)&gt;5,"w",IF(ISERROR(VLOOKUP(BR$6,fériés,1,FALSE)),(SUM($H$1:BR$1)&gt;SUM($F$8:$F14))*(SUM($H$1:BR$1)&lt;=SUM($F$8:$F15))*1,"F"))</f>
        <v>w</v>
      </c>
      <c r="BS15" s="28" t="str">
        <f ca="1">IF(WEEKDAY(BS$6,2)&gt;5,"w",IF(ISERROR(VLOOKUP(BS$6,fériés,1,FALSE)),(SUM($H$1:BS$1)&gt;SUM($F$8:$F14))*(SUM($H$1:BS$1)&lt;=SUM($F$8:$F15))*1,"F"))</f>
        <v>w</v>
      </c>
      <c r="BT15" s="28" t="str">
        <f ca="1">IF(WEEKDAY(BT$6,2)&gt;5,"w",IF(ISERROR(VLOOKUP(BT$6,fériés,1,FALSE)),(SUM($H$1:BT$1)&gt;SUM($F$8:$F14))*(SUM($H$1:BT$1)&lt;=SUM($F$8:$F15))*1,"F"))</f>
        <v>w</v>
      </c>
      <c r="BU15" s="28" t="str">
        <f ca="1">IF(WEEKDAY(BU$6,2)&gt;5,"w",IF(ISERROR(VLOOKUP(BU$6,fériés,1,FALSE)),(SUM($H$1:BU$1)&gt;SUM($F$8:$F14))*(SUM($H$1:BU$1)&lt;=SUM($F$8:$F15))*1,"F"))</f>
        <v>w</v>
      </c>
      <c r="BV15" s="28" t="str">
        <f ca="1">IF(WEEKDAY(BV$6,2)&gt;5,"w",IF(ISERROR(VLOOKUP(BV$6,fériés,1,FALSE)),(SUM($H$1:BV$1)&gt;SUM($F$8:$F14))*(SUM($H$1:BV$1)&lt;=SUM($F$8:$F15))*1,"F"))</f>
        <v>w</v>
      </c>
      <c r="BW15" s="28" t="str">
        <f ca="1">IF(WEEKDAY(BW$6,2)&gt;5,"w",IF(ISERROR(VLOOKUP(BW$6,fériés,1,FALSE)),(SUM($H$1:BW$1)&gt;SUM($F$8:$F14))*(SUM($H$1:BW$1)&lt;=SUM($F$8:$F15))*1,"F"))</f>
        <v>w</v>
      </c>
      <c r="BX15" s="28" t="str">
        <f ca="1">IF(WEEKDAY(BX$6,2)&gt;5,"w",IF(ISERROR(VLOOKUP(BX$6,fériés,1,FALSE)),(SUM($H$1:BX$1)&gt;SUM($F$8:$F14))*(SUM($H$1:BX$1)&lt;=SUM($F$8:$F15))*1,"F"))</f>
        <v>w</v>
      </c>
      <c r="BY15" s="28" t="str">
        <f ca="1">IF(WEEKDAY(BY$6,2)&gt;5,"w",IF(ISERROR(VLOOKUP(BY$6,fériés,1,FALSE)),(SUM($H$1:BY$1)&gt;SUM($F$8:$F14))*(SUM($H$1:BY$1)&lt;=SUM($F$8:$F15))*1,"F"))</f>
        <v>w</v>
      </c>
      <c r="BZ15" s="28" t="str">
        <f ca="1">IF(WEEKDAY(BZ$6,2)&gt;5,"w",IF(ISERROR(VLOOKUP(BZ$6,fériés,1,FALSE)),(SUM($H$1:BZ$1)&gt;SUM($F$8:$F14))*(SUM($H$1:BZ$1)&lt;=SUM($F$8:$F15))*1,"F"))</f>
        <v>w</v>
      </c>
      <c r="CA15" s="28" t="str">
        <f ca="1">IF(WEEKDAY(CA$6,2)&gt;5,"w",IF(ISERROR(VLOOKUP(CA$6,fériés,1,FALSE)),(SUM($H$1:CA$1)&gt;SUM($F$8:$F14))*(SUM($H$1:CA$1)&lt;=SUM($F$8:$F15))*1,"F"))</f>
        <v>w</v>
      </c>
      <c r="CB15" s="28" t="str">
        <f ca="1">IF(WEEKDAY(CB$6,2)&gt;5,"w",IF(ISERROR(VLOOKUP(CB$6,fériés,1,FALSE)),(SUM($H$1:CB$1)&gt;SUM($F$8:$F14))*(SUM($H$1:CB$1)&lt;=SUM($F$8:$F15))*1,"F"))</f>
        <v>w</v>
      </c>
      <c r="CC15" s="28" t="str">
        <f ca="1">IF(WEEKDAY(CC$6,2)&gt;5,"w",IF(ISERROR(VLOOKUP(CC$6,fériés,1,FALSE)),(SUM($H$1:CC$1)&gt;SUM($F$8:$F14))*(SUM($H$1:CC$1)&lt;=SUM($F$8:$F15))*1,"F"))</f>
        <v>w</v>
      </c>
      <c r="CD15" s="28" t="str">
        <f ca="1">IF(WEEKDAY(CD$6,2)&gt;5,"w",IF(ISERROR(VLOOKUP(CD$6,fériés,1,FALSE)),(SUM($H$1:CD$1)&gt;SUM($F$8:$F14))*(SUM($H$1:CD$1)&lt;=SUM($F$8:$F15))*1,"F"))</f>
        <v>w</v>
      </c>
      <c r="CE15" s="28" t="str">
        <f ca="1">IF(WEEKDAY(CE$6,2)&gt;5,"w",IF(ISERROR(VLOOKUP(CE$6,fériés,1,FALSE)),(SUM($H$1:CE$1)&gt;SUM($F$8:$F14))*(SUM($H$1:CE$1)&lt;=SUM($F$8:$F15))*1,"F"))</f>
        <v>w</v>
      </c>
      <c r="CF15" s="28" t="str">
        <f ca="1">IF(WEEKDAY(CF$6,2)&gt;5,"w",IF(ISERROR(VLOOKUP(CF$6,fériés,1,FALSE)),(SUM($H$1:CF$1)&gt;SUM($F$8:$F14))*(SUM($H$1:CF$1)&lt;=SUM($F$8:$F15))*1,"F"))</f>
        <v>w</v>
      </c>
      <c r="CG15" s="28" t="str">
        <f ca="1">IF(WEEKDAY(CG$6,2)&gt;5,"w",IF(ISERROR(VLOOKUP(CG$6,fériés,1,FALSE)),(SUM($H$1:CG$1)&gt;SUM($F$8:$F14))*(SUM($H$1:CG$1)&lt;=SUM($F$8:$F15))*1,"F"))</f>
        <v>w</v>
      </c>
      <c r="CH15" s="28">
        <f ca="1">IF(WEEKDAY(CH$6,2)&gt;5,"w",IF(ISERROR(VLOOKUP(CH$6,fériés,1,FALSE)),(SUM($H$1:CH$1)&gt;SUM($F$8:$F14))*(SUM($H$1:CH$1)&lt;=SUM($F$8:$F15))*1,"F"))</f>
        <v>0</v>
      </c>
      <c r="CI15" s="28">
        <f ca="1">IF(WEEKDAY(CI$6,2)&gt;5,"w",IF(ISERROR(VLOOKUP(CI$6,fériés,1,FALSE)),(SUM($H$1:CI$1)&gt;SUM($F$8:$F14))*(SUM($H$1:CI$1)&lt;=SUM($F$8:$F15))*1,"F"))</f>
        <v>0</v>
      </c>
      <c r="CJ15" s="28">
        <f ca="1">IF(WEEKDAY(CJ$6,2)&gt;5,"w",IF(ISERROR(VLOOKUP(CJ$6,fériés,1,FALSE)),(SUM($H$1:CJ$1)&gt;SUM($F$8:$F14))*(SUM($H$1:CJ$1)&lt;=SUM($F$8:$F15))*1,"F"))</f>
        <v>0</v>
      </c>
      <c r="CK15" s="28">
        <f ca="1">IF(WEEKDAY(CK$6,2)&gt;5,"w",IF(ISERROR(VLOOKUP(CK$6,fériés,1,FALSE)),(SUM($H$1:CK$1)&gt;SUM($F$8:$F14))*(SUM($H$1:CK$1)&lt;=SUM($F$8:$F15))*1,"F"))</f>
        <v>0</v>
      </c>
      <c r="CL15" s="28">
        <f ca="1">IF(WEEKDAY(CL$6,2)&gt;5,"w",IF(ISERROR(VLOOKUP(CL$6,fériés,1,FALSE)),(SUM($H$1:CL$1)&gt;SUM($F$8:$F14))*(SUM($H$1:CL$1)&lt;=SUM($F$8:$F15))*1,"F"))</f>
        <v>0</v>
      </c>
      <c r="CM15" s="28">
        <f ca="1">IF(WEEKDAY(CM$6,2)&gt;5,"w",IF(ISERROR(VLOOKUP(CM$6,fériés,1,FALSE)),(SUM($H$1:CM$1)&gt;SUM($F$8:$F14))*(SUM($H$1:CM$1)&lt;=SUM($F$8:$F15))*1,"F"))</f>
        <v>0</v>
      </c>
      <c r="CN15" s="28">
        <f ca="1">IF(WEEKDAY(CN$6,2)&gt;5,"w",IF(ISERROR(VLOOKUP(CN$6,fériés,1,FALSE)),(SUM($H$1:CN$1)&gt;SUM($F$8:$F14))*(SUM($H$1:CN$1)&lt;=SUM($F$8:$F15))*1,"F"))</f>
        <v>0</v>
      </c>
      <c r="CO15" s="28">
        <f ca="1">IF(WEEKDAY(CO$6,2)&gt;5,"w",IF(ISERROR(VLOOKUP(CO$6,fériés,1,FALSE)),(SUM($H$1:CO$1)&gt;SUM($F$8:$F14))*(SUM($H$1:CO$1)&lt;=SUM($F$8:$F15))*1,"F"))</f>
        <v>0</v>
      </c>
      <c r="CP15" s="28">
        <f ca="1">IF(WEEKDAY(CP$6,2)&gt;5,"w",IF(ISERROR(VLOOKUP(CP$6,fériés,1,FALSE)),(SUM($H$1:CP$1)&gt;SUM($F$8:$F14))*(SUM($H$1:CP$1)&lt;=SUM($F$8:$F15))*1,"F"))</f>
        <v>0</v>
      </c>
      <c r="CQ15" s="28">
        <f ca="1">IF(WEEKDAY(CQ$6,2)&gt;5,"w",IF(ISERROR(VLOOKUP(CQ$6,fériés,1,FALSE)),(SUM($H$1:CQ$1)&gt;SUM($F$8:$F14))*(SUM($H$1:CQ$1)&lt;=SUM($F$8:$F15))*1,"F"))</f>
        <v>0</v>
      </c>
      <c r="CR15" s="28">
        <f ca="1">IF(WEEKDAY(CR$6,2)&gt;5,"w",IF(ISERROR(VLOOKUP(CR$6,fériés,1,FALSE)),(SUM($H$1:CR$1)&gt;SUM($F$8:$F14))*(SUM($H$1:CR$1)&lt;=SUM($F$8:$F15))*1,"F"))</f>
        <v>0</v>
      </c>
      <c r="CS15" s="28">
        <f ca="1">IF(WEEKDAY(CS$6,2)&gt;5,"w",IF(ISERROR(VLOOKUP(CS$6,fériés,1,FALSE)),(SUM($H$1:CS$1)&gt;SUM($F$8:$F14))*(SUM($H$1:CS$1)&lt;=SUM($F$8:$F15))*1,"F"))</f>
        <v>0</v>
      </c>
      <c r="CT15" s="28">
        <f ca="1">IF(WEEKDAY(CT$6,2)&gt;5,"w",IF(ISERROR(VLOOKUP(CT$6,fériés,1,FALSE)),(SUM($H$1:CT$1)&gt;SUM($F$8:$F14))*(SUM($H$1:CT$1)&lt;=SUM($F$8:$F15))*1,"F"))</f>
        <v>0</v>
      </c>
      <c r="CU15" s="28">
        <f ca="1">IF(WEEKDAY(CU$6,2)&gt;5,"w",IF(ISERROR(VLOOKUP(CU$6,fériés,1,FALSE)),(SUM($H$1:CU$1)&gt;SUM($F$8:$F14))*(SUM($H$1:CU$1)&lt;=SUM($F$8:$F15))*1,"F"))</f>
        <v>0</v>
      </c>
      <c r="CV15" s="28">
        <f ca="1">IF(WEEKDAY(CV$6,2)&gt;5,"w",IF(ISERROR(VLOOKUP(CV$6,fériés,1,FALSE)),(SUM($H$1:CV$1)&gt;SUM($F$8:$F14))*(SUM($H$1:CV$1)&lt;=SUM($F$8:$F15))*1,"F"))</f>
        <v>0</v>
      </c>
      <c r="CW15" s="28">
        <f ca="1">IF(WEEKDAY(CW$6,2)&gt;5,"w",IF(ISERROR(VLOOKUP(CW$6,fériés,1,FALSE)),(SUM($H$1:CW$1)&gt;SUM($F$8:$F14))*(SUM($H$1:CW$1)&lt;=SUM($F$8:$F15))*1,"F"))</f>
        <v>0</v>
      </c>
      <c r="CX15" s="28">
        <f ca="1">IF(WEEKDAY(CX$6,2)&gt;5,"w",IF(ISERROR(VLOOKUP(CX$6,fériés,1,FALSE)),(SUM($H$1:CX$1)&gt;SUM($F$8:$F14))*(SUM($H$1:CX$1)&lt;=SUM($F$8:$F15))*1,"F"))</f>
        <v>0</v>
      </c>
      <c r="CY15" s="28">
        <f ca="1">IF(WEEKDAY(CY$6,2)&gt;5,"w",IF(ISERROR(VLOOKUP(CY$6,fériés,1,FALSE)),(SUM($H$1:CY$1)&gt;SUM($F$8:$F14))*(SUM($H$1:CY$1)&lt;=SUM($F$8:$F15))*1,"F"))</f>
        <v>0</v>
      </c>
      <c r="CZ15" s="28">
        <f ca="1">IF(WEEKDAY(CZ$6,2)&gt;5,"w",IF(ISERROR(VLOOKUP(CZ$6,fériés,1,FALSE)),(SUM($H$1:CZ$1)&gt;SUM($F$8:$F14))*(SUM($H$1:CZ$1)&lt;=SUM($F$8:$F15))*1,"F"))</f>
        <v>0</v>
      </c>
      <c r="DA15" s="28">
        <f ca="1">IF(WEEKDAY(DA$6,2)&gt;5,"w",IF(ISERROR(VLOOKUP(DA$6,fériés,1,FALSE)),(SUM($H$1:DA$1)&gt;SUM($F$8:$F14))*(SUM($H$1:DA$1)&lt;=SUM($F$8:$F15))*1,"F"))</f>
        <v>0</v>
      </c>
      <c r="DB15" s="28">
        <f ca="1">IF(WEEKDAY(DB$6,2)&gt;5,"w",IF(ISERROR(VLOOKUP(DB$6,fériés,1,FALSE)),(SUM($H$1:DB$1)&gt;SUM($F$8:$F14))*(SUM($H$1:DB$1)&lt;=SUM($F$8:$F15))*1,"F"))</f>
        <v>0</v>
      </c>
      <c r="DC15" s="28">
        <f ca="1">IF(WEEKDAY(DC$6,2)&gt;5,"w",IF(ISERROR(VLOOKUP(DC$6,fériés,1,FALSE)),(SUM($H$1:DC$1)&gt;SUM($F$8:$F14))*(SUM($H$1:DC$1)&lt;=SUM($F$8:$F15))*1,"F"))</f>
        <v>0</v>
      </c>
      <c r="DD15" s="28">
        <f ca="1">IF(WEEKDAY(DD$6,2)&gt;5,"w",IF(ISERROR(VLOOKUP(DD$6,fériés,1,FALSE)),(SUM($H$1:DD$1)&gt;SUM($F$8:$F14))*(SUM($H$1:DD$1)&lt;=SUM($F$8:$F15))*1,"F"))</f>
        <v>0</v>
      </c>
      <c r="DE15" s="28">
        <f ca="1">IF(WEEKDAY(DE$6,2)&gt;5,"w",IF(ISERROR(VLOOKUP(DE$6,fériés,1,FALSE)),(SUM($H$1:DE$1)&gt;SUM($F$8:$F14))*(SUM($H$1:DE$1)&lt;=SUM($F$8:$F15))*1,"F"))</f>
        <v>0</v>
      </c>
      <c r="DF15" s="28">
        <f ca="1">IF(WEEKDAY(DF$6,2)&gt;5,"w",IF(ISERROR(VLOOKUP(DF$6,fériés,1,FALSE)),(SUM($H$1:DF$1)&gt;SUM($F$8:$F14))*(SUM($H$1:DF$1)&lt;=SUM($F$8:$F15))*1,"F"))</f>
        <v>0</v>
      </c>
      <c r="DG15" s="28">
        <f ca="1">IF(WEEKDAY(DG$6,2)&gt;5,"w",IF(ISERROR(VLOOKUP(DG$6,fériés,1,FALSE)),(SUM($H$1:DG$1)&gt;SUM($F$8:$F14))*(SUM($H$1:DG$1)&lt;=SUM($F$8:$F15))*1,"F"))</f>
        <v>0</v>
      </c>
      <c r="DH15" s="28">
        <f ca="1">IF(WEEKDAY(DH$6,2)&gt;5,"w",IF(ISERROR(VLOOKUP(DH$6,fériés,1,FALSE)),(SUM($H$1:DH$1)&gt;SUM($F$8:$F14))*(SUM($H$1:DH$1)&lt;=SUM($F$8:$F15))*1,"F"))</f>
        <v>0</v>
      </c>
      <c r="DI15" s="28">
        <f ca="1">IF(WEEKDAY(DI$6,2)&gt;5,"w",IF(ISERROR(VLOOKUP(DI$6,fériés,1,FALSE)),(SUM($H$1:DI$1)&gt;SUM($F$8:$F14))*(SUM($H$1:DI$1)&lt;=SUM($F$8:$F15))*1,"F"))</f>
        <v>0</v>
      </c>
      <c r="DJ15" s="28">
        <f ca="1">IF(WEEKDAY(DJ$6,2)&gt;5,"w",IF(ISERROR(VLOOKUP(DJ$6,fériés,1,FALSE)),(SUM($H$1:DJ$1)&gt;SUM($F$8:$F14))*(SUM($H$1:DJ$1)&lt;=SUM($F$8:$F15))*1,"F"))</f>
        <v>0</v>
      </c>
      <c r="DK15" s="28">
        <f ca="1">IF(WEEKDAY(DK$6,2)&gt;5,"w",IF(ISERROR(VLOOKUP(DK$6,fériés,1,FALSE)),(SUM($H$1:DK$1)&gt;SUM($F$8:$F14))*(SUM($H$1:DK$1)&lt;=SUM($F$8:$F15))*1,"F"))</f>
        <v>0</v>
      </c>
      <c r="DL15" s="28">
        <f ca="1">IF(WEEKDAY(DL$6,2)&gt;5,"w",IF(ISERROR(VLOOKUP(DL$6,fériés,1,FALSE)),(SUM($H$1:DL$1)&gt;SUM($F$8:$F14))*(SUM($H$1:DL$1)&lt;=SUM($F$8:$F15))*1,"F"))</f>
        <v>0</v>
      </c>
      <c r="DM15" s="28">
        <f ca="1">IF(WEEKDAY(DM$6,2)&gt;5,"w",IF(ISERROR(VLOOKUP(DM$6,fériés,1,FALSE)),(SUM($H$1:DM$1)&gt;SUM($F$8:$F14))*(SUM($H$1:DM$1)&lt;=SUM($F$8:$F15))*1,"F"))</f>
        <v>0</v>
      </c>
      <c r="DN15" s="28">
        <f ca="1">IF(WEEKDAY(DN$6,2)&gt;5,"w",IF(ISERROR(VLOOKUP(DN$6,fériés,1,FALSE)),(SUM($H$1:DN$1)&gt;SUM($F$8:$F14))*(SUM($H$1:DN$1)&lt;=SUM($F$8:$F15))*1,"F"))</f>
        <v>0</v>
      </c>
      <c r="DO15" s="28">
        <f ca="1">IF(WEEKDAY(DO$6,2)&gt;5,"w",IF(ISERROR(VLOOKUP(DO$6,fériés,1,FALSE)),(SUM($H$1:DO$1)&gt;SUM($F$8:$F14))*(SUM($H$1:DO$1)&lt;=SUM($F$8:$F15))*1,"F"))</f>
        <v>0</v>
      </c>
      <c r="DP15" s="28">
        <f ca="1">IF(WEEKDAY(DP$6,2)&gt;5,"w",IF(ISERROR(VLOOKUP(DP$6,fériés,1,FALSE)),(SUM($H$1:DP$1)&gt;SUM($F$8:$F14))*(SUM($H$1:DP$1)&lt;=SUM($F$8:$F15))*1,"F"))</f>
        <v>0</v>
      </c>
      <c r="DQ15" s="28">
        <f ca="1">IF(WEEKDAY(DQ$6,2)&gt;5,"w",IF(ISERROR(VLOOKUP(DQ$6,fériés,1,FALSE)),(SUM($H$1:DQ$1)&gt;SUM($F$8:$F14))*(SUM($H$1:DQ$1)&lt;=SUM($F$8:$F15))*1,"F"))</f>
        <v>0</v>
      </c>
      <c r="DR15" s="28">
        <f ca="1">IF(WEEKDAY(DR$6,2)&gt;5,"w",IF(ISERROR(VLOOKUP(DR$6,fériés,1,FALSE)),(SUM($H$1:DR$1)&gt;SUM($F$8:$F14))*(SUM($H$1:DR$1)&lt;=SUM($F$8:$F15))*1,"F"))</f>
        <v>0</v>
      </c>
      <c r="DS15" s="28">
        <f ca="1">IF(WEEKDAY(DS$6,2)&gt;5,"w",IF(ISERROR(VLOOKUP(DS$6,fériés,1,FALSE)),(SUM($H$1:DS$1)&gt;SUM($F$8:$F14))*(SUM($H$1:DS$1)&lt;=SUM($F$8:$F15))*1,"F"))</f>
        <v>0</v>
      </c>
      <c r="DT15" s="28">
        <f ca="1">IF(WEEKDAY(DT$6,2)&gt;5,"w",IF(ISERROR(VLOOKUP(DT$6,fériés,1,FALSE)),(SUM($H$1:DT$1)&gt;SUM($F$8:$F14))*(SUM($H$1:DT$1)&lt;=SUM($F$8:$F15))*1,"F"))</f>
        <v>0</v>
      </c>
      <c r="DU15" s="28">
        <f ca="1">IF(WEEKDAY(DU$6,2)&gt;5,"w",IF(ISERROR(VLOOKUP(DU$6,fériés,1,FALSE)),(SUM($H$1:DU$1)&gt;SUM($F$8:$F14))*(SUM($H$1:DU$1)&lt;=SUM($F$8:$F15))*1,"F"))</f>
        <v>0</v>
      </c>
      <c r="DV15" s="28">
        <f ca="1">IF(WEEKDAY(DV$6,2)&gt;5,"w",IF(ISERROR(VLOOKUP(DV$6,fériés,1,FALSE)),(SUM($H$1:DV$1)&gt;SUM($F$8:$F14))*(SUM($H$1:DV$1)&lt;=SUM($F$8:$F15))*1,"F"))</f>
        <v>0</v>
      </c>
      <c r="DW15" s="28">
        <f ca="1">IF(WEEKDAY(DW$6,2)&gt;5,"w",IF(ISERROR(VLOOKUP(DW$6,fériés,1,FALSE)),(SUM($H$1:DW$1)&gt;SUM($F$8:$F14))*(SUM($H$1:DW$1)&lt;=SUM($F$8:$F15))*1,"F"))</f>
        <v>0</v>
      </c>
      <c r="DX15" s="28">
        <f ca="1">IF(WEEKDAY(DX$6,2)&gt;5,"w",IF(ISERROR(VLOOKUP(DX$6,fériés,1,FALSE)),(SUM($H$1:DX$1)&gt;SUM($F$8:$F14))*(SUM($H$1:DX$1)&lt;=SUM($F$8:$F15))*1,"F"))</f>
        <v>0</v>
      </c>
      <c r="DY15" s="28">
        <f ca="1">IF(WEEKDAY(DY$6,2)&gt;5,"w",IF(ISERROR(VLOOKUP(DY$6,fériés,1,FALSE)),(SUM($H$1:DY$1)&gt;SUM($F$8:$F14))*(SUM($H$1:DY$1)&lt;=SUM($F$8:$F15))*1,"F"))</f>
        <v>0</v>
      </c>
      <c r="DZ15" s="28">
        <f ca="1">IF(WEEKDAY(DZ$6,2)&gt;5,"w",IF(ISERROR(VLOOKUP(DZ$6,fériés,1,FALSE)),(SUM($H$1:DZ$1)&gt;SUM($F$8:$F14))*(SUM($H$1:DZ$1)&lt;=SUM($F$8:$F15))*1,"F"))</f>
        <v>0</v>
      </c>
      <c r="EA15" s="28">
        <f ca="1">IF(WEEKDAY(EA$6,2)&gt;5,"w",IF(ISERROR(VLOOKUP(EA$6,fériés,1,FALSE)),(SUM($H$1:EA$1)&gt;SUM($F$8:$F14))*(SUM($H$1:EA$1)&lt;=SUM($F$8:$F15))*1,"F"))</f>
        <v>0</v>
      </c>
      <c r="EB15" s="28">
        <f ca="1">IF(WEEKDAY(EB$6,2)&gt;5,"w",IF(ISERROR(VLOOKUP(EB$6,fériés,1,FALSE)),(SUM($H$1:EB$1)&gt;SUM($F$8:$F14))*(SUM($H$1:EB$1)&lt;=SUM($F$8:$F15))*1,"F"))</f>
        <v>0</v>
      </c>
      <c r="EC15" s="28">
        <f ca="1">IF(WEEKDAY(EC$6,2)&gt;5,"w",IF(ISERROR(VLOOKUP(EC$6,fériés,1,FALSE)),(SUM($H$1:EC$1)&gt;SUM($F$8:$F14))*(SUM($H$1:EC$1)&lt;=SUM($F$8:$F15))*1,"F"))</f>
        <v>0</v>
      </c>
      <c r="ED15" s="28">
        <f ca="1">IF(WEEKDAY(ED$6,2)&gt;5,"w",IF(ISERROR(VLOOKUP(ED$6,fériés,1,FALSE)),(SUM($H$1:ED$1)&gt;SUM($F$8:$F14))*(SUM($H$1:ED$1)&lt;=SUM($F$8:$F15))*1,"F"))</f>
        <v>0</v>
      </c>
      <c r="EE15" s="28">
        <f ca="1">IF(WEEKDAY(EE$6,2)&gt;5,"w",IF(ISERROR(VLOOKUP(EE$6,fériés,1,FALSE)),(SUM($H$1:EE$1)&gt;SUM($F$8:$F14))*(SUM($H$1:EE$1)&lt;=SUM($F$8:$F15))*1,"F"))</f>
        <v>0</v>
      </c>
      <c r="EF15" s="28" t="str">
        <f ca="1">IF(WEEKDAY(EF$6,2)&gt;5,"w",IF(ISERROR(VLOOKUP(EF$6,fériés,1,FALSE)),(SUM($H$1:EF$1)&gt;SUM($F$8:$F14))*(SUM($H$1:EF$1)&lt;=SUM($F$8:$F15))*1,"F"))</f>
        <v>w</v>
      </c>
      <c r="EG15" s="28" t="str">
        <f ca="1">IF(WEEKDAY(EG$6,2)&gt;5,"w",IF(ISERROR(VLOOKUP(EG$6,fériés,1,FALSE)),(SUM($H$1:EG$1)&gt;SUM($F$8:$F14))*(SUM($H$1:EG$1)&lt;=SUM($F$8:$F15))*1,"F"))</f>
        <v>w</v>
      </c>
      <c r="EH15" s="28" t="str">
        <f ca="1">IF(WEEKDAY(EH$6,2)&gt;5,"w",IF(ISERROR(VLOOKUP(EH$6,fériés,1,FALSE)),(SUM($H$1:EH$1)&gt;SUM($F$8:$F14))*(SUM($H$1:EH$1)&lt;=SUM($F$8:$F15))*1,"F"))</f>
        <v>w</v>
      </c>
      <c r="EI15" s="28" t="str">
        <f ca="1">IF(WEEKDAY(EI$6,2)&gt;5,"w",IF(ISERROR(VLOOKUP(EI$6,fériés,1,FALSE)),(SUM($H$1:EI$1)&gt;SUM($F$8:$F14))*(SUM($H$1:EI$1)&lt;=SUM($F$8:$F15))*1,"F"))</f>
        <v>w</v>
      </c>
      <c r="EJ15" s="28" t="str">
        <f ca="1">IF(WEEKDAY(EJ$6,2)&gt;5,"w",IF(ISERROR(VLOOKUP(EJ$6,fériés,1,FALSE)),(SUM($H$1:EJ$1)&gt;SUM($F$8:$F14))*(SUM($H$1:EJ$1)&lt;=SUM($F$8:$F15))*1,"F"))</f>
        <v>w</v>
      </c>
      <c r="EK15" s="28" t="str">
        <f ca="1">IF(WEEKDAY(EK$6,2)&gt;5,"w",IF(ISERROR(VLOOKUP(EK$6,fériés,1,FALSE)),(SUM($H$1:EK$1)&gt;SUM($F$8:$F14))*(SUM($H$1:EK$1)&lt;=SUM($F$8:$F15))*1,"F"))</f>
        <v>w</v>
      </c>
      <c r="EL15" s="28" t="str">
        <f ca="1">IF(WEEKDAY(EL$6,2)&gt;5,"w",IF(ISERROR(VLOOKUP(EL$6,fériés,1,FALSE)),(SUM($H$1:EL$1)&gt;SUM($F$8:$F14))*(SUM($H$1:EL$1)&lt;=SUM($F$8:$F15))*1,"F"))</f>
        <v>w</v>
      </c>
      <c r="EM15" s="28" t="str">
        <f ca="1">IF(WEEKDAY(EM$6,2)&gt;5,"w",IF(ISERROR(VLOOKUP(EM$6,fériés,1,FALSE)),(SUM($H$1:EM$1)&gt;SUM($F$8:$F14))*(SUM($H$1:EM$1)&lt;=SUM($F$8:$F15))*1,"F"))</f>
        <v>w</v>
      </c>
      <c r="EN15" s="28" t="str">
        <f ca="1">IF(WEEKDAY(EN$6,2)&gt;5,"w",IF(ISERROR(VLOOKUP(EN$6,fériés,1,FALSE)),(SUM($H$1:EN$1)&gt;SUM($F$8:$F14))*(SUM($H$1:EN$1)&lt;=SUM($F$8:$F15))*1,"F"))</f>
        <v>w</v>
      </c>
      <c r="EO15" s="28" t="str">
        <f ca="1">IF(WEEKDAY(EO$6,2)&gt;5,"w",IF(ISERROR(VLOOKUP(EO$6,fériés,1,FALSE)),(SUM($H$1:EO$1)&gt;SUM($F$8:$F14))*(SUM($H$1:EO$1)&lt;=SUM($F$8:$F15))*1,"F"))</f>
        <v>w</v>
      </c>
      <c r="EP15" s="28" t="str">
        <f ca="1">IF(WEEKDAY(EP$6,2)&gt;5,"w",IF(ISERROR(VLOOKUP(EP$6,fériés,1,FALSE)),(SUM($H$1:EP$1)&gt;SUM($F$8:$F14))*(SUM($H$1:EP$1)&lt;=SUM($F$8:$F15))*1,"F"))</f>
        <v>w</v>
      </c>
      <c r="EQ15" s="28" t="str">
        <f ca="1">IF(WEEKDAY(EQ$6,2)&gt;5,"w",IF(ISERROR(VLOOKUP(EQ$6,fériés,1,FALSE)),(SUM($H$1:EQ$1)&gt;SUM($F$8:$F14))*(SUM($H$1:EQ$1)&lt;=SUM($F$8:$F15))*1,"F"))</f>
        <v>w</v>
      </c>
      <c r="ER15" s="28" t="str">
        <f ca="1">IF(WEEKDAY(ER$6,2)&gt;5,"w",IF(ISERROR(VLOOKUP(ER$6,fériés,1,FALSE)),(SUM($H$1:ER$1)&gt;SUM($F$8:$F14))*(SUM($H$1:ER$1)&lt;=SUM($F$8:$F15))*1,"F"))</f>
        <v>w</v>
      </c>
      <c r="ES15" s="28" t="str">
        <f ca="1">IF(WEEKDAY(ES$6,2)&gt;5,"w",IF(ISERROR(VLOOKUP(ES$6,fériés,1,FALSE)),(SUM($H$1:ES$1)&gt;SUM($F$8:$F14))*(SUM($H$1:ES$1)&lt;=SUM($F$8:$F15))*1,"F"))</f>
        <v>w</v>
      </c>
      <c r="ET15" s="28" t="str">
        <f ca="1">IF(WEEKDAY(ET$6,2)&gt;5,"w",IF(ISERROR(VLOOKUP(ET$6,fériés,1,FALSE)),(SUM($H$1:ET$1)&gt;SUM($F$8:$F14))*(SUM($H$1:ET$1)&lt;=SUM($F$8:$F15))*1,"F"))</f>
        <v>w</v>
      </c>
      <c r="EU15" s="28" t="str">
        <f ca="1">IF(WEEKDAY(EU$6,2)&gt;5,"w",IF(ISERROR(VLOOKUP(EU$6,fériés,1,FALSE)),(SUM($H$1:EU$1)&gt;SUM($F$8:$F14))*(SUM($H$1:EU$1)&lt;=SUM($F$8:$F15))*1,"F"))</f>
        <v>w</v>
      </c>
      <c r="EV15" s="28" t="str">
        <f ca="1">IF(WEEKDAY(EV$6,2)&gt;5,"w",IF(ISERROR(VLOOKUP(EV$6,fériés,1,FALSE)),(SUM($H$1:EV$1)&gt;SUM($F$8:$F14))*(SUM($H$1:EV$1)&lt;=SUM($F$8:$F15))*1,"F"))</f>
        <v>w</v>
      </c>
      <c r="EW15" s="28" t="str">
        <f ca="1">IF(WEEKDAY(EW$6,2)&gt;5,"w",IF(ISERROR(VLOOKUP(EW$6,fériés,1,FALSE)),(SUM($H$1:EW$1)&gt;SUM($F$8:$F14))*(SUM($H$1:EW$1)&lt;=SUM($F$8:$F15))*1,"F"))</f>
        <v>w</v>
      </c>
      <c r="EX15" s="28" t="str">
        <f ca="1">IF(WEEKDAY(EX$6,2)&gt;5,"w",IF(ISERROR(VLOOKUP(EX$6,fériés,1,FALSE)),(SUM($H$1:EX$1)&gt;SUM($F$8:$F14))*(SUM($H$1:EX$1)&lt;=SUM($F$8:$F15))*1,"F"))</f>
        <v>w</v>
      </c>
      <c r="EY15" s="28" t="str">
        <f ca="1">IF(WEEKDAY(EY$6,2)&gt;5,"w",IF(ISERROR(VLOOKUP(EY$6,fériés,1,FALSE)),(SUM($H$1:EY$1)&gt;SUM($F$8:$F14))*(SUM($H$1:EY$1)&lt;=SUM($F$8:$F15))*1,"F"))</f>
        <v>w</v>
      </c>
      <c r="EZ15" s="28">
        <f ca="1">IF(WEEKDAY(EZ$6,2)&gt;5,"w",IF(ISERROR(VLOOKUP(EZ$6,fériés,1,FALSE)),(SUM($H$1:EZ$1)&gt;SUM($F$8:$F14))*(SUM($H$1:EZ$1)&lt;=SUM($F$8:$F15))*1,"F"))</f>
        <v>0</v>
      </c>
      <c r="FA15" s="28">
        <f ca="1">IF(WEEKDAY(FA$6,2)&gt;5,"w",IF(ISERROR(VLOOKUP(FA$6,fériés,1,FALSE)),(SUM($H$1:FA$1)&gt;SUM($F$8:$F14))*(SUM($H$1:FA$1)&lt;=SUM($F$8:$F15))*1,"F"))</f>
        <v>0</v>
      </c>
      <c r="FB15" s="28">
        <f ca="1">IF(WEEKDAY(FB$6,2)&gt;5,"w",IF(ISERROR(VLOOKUP(FB$6,fériés,1,FALSE)),(SUM($H$1:FB$1)&gt;SUM($F$8:$F14))*(SUM($H$1:FB$1)&lt;=SUM($F$8:$F15))*1,"F"))</f>
        <v>0</v>
      </c>
      <c r="FC15" s="28">
        <f ca="1">IF(WEEKDAY(FC$6,2)&gt;5,"w",IF(ISERROR(VLOOKUP(FC$6,fériés,1,FALSE)),(SUM($H$1:FC$1)&gt;SUM($F$8:$F14))*(SUM($H$1:FC$1)&lt;=SUM($F$8:$F15))*1,"F"))</f>
        <v>0</v>
      </c>
      <c r="FD15" s="28">
        <f ca="1">IF(WEEKDAY(FD$6,2)&gt;5,"w",IF(ISERROR(VLOOKUP(FD$6,fériés,1,FALSE)),(SUM($H$1:FD$1)&gt;SUM($F$8:$F14))*(SUM($H$1:FD$1)&lt;=SUM($F$8:$F15))*1,"F"))</f>
        <v>0</v>
      </c>
      <c r="FE15" s="28">
        <f ca="1">IF(WEEKDAY(FE$6,2)&gt;5,"w",IF(ISERROR(VLOOKUP(FE$6,fériés,1,FALSE)),(SUM($H$1:FE$1)&gt;SUM($F$8:$F14))*(SUM($H$1:FE$1)&lt;=SUM($F$8:$F15))*1,"F"))</f>
        <v>0</v>
      </c>
      <c r="FF15" s="28">
        <f ca="1">IF(WEEKDAY(FF$6,2)&gt;5,"w",IF(ISERROR(VLOOKUP(FF$6,fériés,1,FALSE)),(SUM($H$1:FF$1)&gt;SUM($F$8:$F14))*(SUM($H$1:FF$1)&lt;=SUM($F$8:$F15))*1,"F"))</f>
        <v>0</v>
      </c>
      <c r="FG15" s="28">
        <f ca="1">IF(WEEKDAY(FG$6,2)&gt;5,"w",IF(ISERROR(VLOOKUP(FG$6,fériés,1,FALSE)),(SUM($H$1:FG$1)&gt;SUM($F$8:$F14))*(SUM($H$1:FG$1)&lt;=SUM($F$8:$F15))*1,"F"))</f>
        <v>0</v>
      </c>
      <c r="FH15" s="28">
        <f ca="1">IF(WEEKDAY(FH$6,2)&gt;5,"w",IF(ISERROR(VLOOKUP(FH$6,fériés,1,FALSE)),(SUM($H$1:FH$1)&gt;SUM($F$8:$F14))*(SUM($H$1:FH$1)&lt;=SUM($F$8:$F15))*1,"F"))</f>
        <v>0</v>
      </c>
      <c r="FI15" s="28">
        <f ca="1">IF(WEEKDAY(FI$6,2)&gt;5,"w",IF(ISERROR(VLOOKUP(FI$6,fériés,1,FALSE)),(SUM($H$1:FI$1)&gt;SUM($F$8:$F14))*(SUM($H$1:FI$1)&lt;=SUM($F$8:$F15))*1,"F"))</f>
        <v>0</v>
      </c>
      <c r="FJ15" s="28">
        <f ca="1">IF(WEEKDAY(FJ$6,2)&gt;5,"w",IF(ISERROR(VLOOKUP(FJ$6,fériés,1,FALSE)),(SUM($H$1:FJ$1)&gt;SUM($F$8:$F14))*(SUM($H$1:FJ$1)&lt;=SUM($F$8:$F15))*1,"F"))</f>
        <v>0</v>
      </c>
      <c r="FK15" s="28">
        <f ca="1">IF(WEEKDAY(FK$6,2)&gt;5,"w",IF(ISERROR(VLOOKUP(FK$6,fériés,1,FALSE)),(SUM($H$1:FK$1)&gt;SUM($F$8:$F14))*(SUM($H$1:FK$1)&lt;=SUM($F$8:$F15))*1,"F"))</f>
        <v>0</v>
      </c>
      <c r="FL15" s="28">
        <f ca="1">IF(WEEKDAY(FL$6,2)&gt;5,"w",IF(ISERROR(VLOOKUP(FL$6,fériés,1,FALSE)),(SUM($H$1:FL$1)&gt;SUM($F$8:$F14))*(SUM($H$1:FL$1)&lt;=SUM($F$8:$F15))*1,"F"))</f>
        <v>0</v>
      </c>
      <c r="FM15" s="28">
        <f ca="1">IF(WEEKDAY(FM$6,2)&gt;5,"w",IF(ISERROR(VLOOKUP(FM$6,fériés,1,FALSE)),(SUM($H$1:FM$1)&gt;SUM($F$8:$F14))*(SUM($H$1:FM$1)&lt;=SUM($F$8:$F15))*1,"F"))</f>
        <v>0</v>
      </c>
      <c r="FN15" s="28">
        <f ca="1">IF(WEEKDAY(FN$6,2)&gt;5,"w",IF(ISERROR(VLOOKUP(FN$6,fériés,1,FALSE)),(SUM($H$1:FN$1)&gt;SUM($F$8:$F14))*(SUM($H$1:FN$1)&lt;=SUM($F$8:$F15))*1,"F"))</f>
        <v>0</v>
      </c>
      <c r="FO15" s="28">
        <f ca="1">IF(WEEKDAY(FO$6,2)&gt;5,"w",IF(ISERROR(VLOOKUP(FO$6,fériés,1,FALSE)),(SUM($H$1:FO$1)&gt;SUM($F$8:$F14))*(SUM($H$1:FO$1)&lt;=SUM($F$8:$F15))*1,"F"))</f>
        <v>0</v>
      </c>
      <c r="FP15" s="28">
        <f ca="1">IF(WEEKDAY(FP$6,2)&gt;5,"w",IF(ISERROR(VLOOKUP(FP$6,fériés,1,FALSE)),(SUM($H$1:FP$1)&gt;SUM($F$8:$F14))*(SUM($H$1:FP$1)&lt;=SUM($F$8:$F15))*1,"F"))</f>
        <v>0</v>
      </c>
      <c r="FQ15" s="28">
        <f ca="1">IF(WEEKDAY(FQ$6,2)&gt;5,"w",IF(ISERROR(VLOOKUP(FQ$6,fériés,1,FALSE)),(SUM($H$1:FQ$1)&gt;SUM($F$8:$F14))*(SUM($H$1:FQ$1)&lt;=SUM($F$8:$F15))*1,"F"))</f>
        <v>0</v>
      </c>
      <c r="FR15" s="28">
        <f ca="1">IF(WEEKDAY(FR$6,2)&gt;5,"w",IF(ISERROR(VLOOKUP(FR$6,fériés,1,FALSE)),(SUM($H$1:FR$1)&gt;SUM($F$8:$F14))*(SUM($H$1:FR$1)&lt;=SUM($F$8:$F15))*1,"F"))</f>
        <v>0</v>
      </c>
      <c r="FS15" s="28">
        <f ca="1">IF(WEEKDAY(FS$6,2)&gt;5,"w",IF(ISERROR(VLOOKUP(FS$6,fériés,1,FALSE)),(SUM($H$1:FS$1)&gt;SUM($F$8:$F14))*(SUM($H$1:FS$1)&lt;=SUM($F$8:$F15))*1,"F"))</f>
        <v>0</v>
      </c>
      <c r="FT15" s="28">
        <f ca="1">IF(WEEKDAY(FT$6,2)&gt;5,"w",IF(ISERROR(VLOOKUP(FT$6,fériés,1,FALSE)),(SUM($H$1:FT$1)&gt;SUM($F$8:$F14))*(SUM($H$1:FT$1)&lt;=SUM($F$8:$F15))*1,"F"))</f>
        <v>0</v>
      </c>
      <c r="FU15" s="28">
        <f ca="1">IF(WEEKDAY(FU$6,2)&gt;5,"w",IF(ISERROR(VLOOKUP(FU$6,fériés,1,FALSE)),(SUM($H$1:FU$1)&gt;SUM($F$8:$F14))*(SUM($H$1:FU$1)&lt;=SUM($F$8:$F15))*1,"F"))</f>
        <v>0</v>
      </c>
      <c r="FV15" s="28">
        <f ca="1">IF(WEEKDAY(FV$6,2)&gt;5,"w",IF(ISERROR(VLOOKUP(FV$6,fériés,1,FALSE)),(SUM($H$1:FV$1)&gt;SUM($F$8:$F14))*(SUM($H$1:FV$1)&lt;=SUM($F$8:$F15))*1,"F"))</f>
        <v>0</v>
      </c>
      <c r="FW15" s="28">
        <f ca="1">IF(WEEKDAY(FW$6,2)&gt;5,"w",IF(ISERROR(VLOOKUP(FW$6,fériés,1,FALSE)),(SUM($H$1:FW$1)&gt;SUM($F$8:$F14))*(SUM($H$1:FW$1)&lt;=SUM($F$8:$F15))*1,"F"))</f>
        <v>0</v>
      </c>
      <c r="FX15" s="28">
        <f ca="1">IF(WEEKDAY(FX$6,2)&gt;5,"w",IF(ISERROR(VLOOKUP(FX$6,fériés,1,FALSE)),(SUM($H$1:FX$1)&gt;SUM($F$8:$F14))*(SUM($H$1:FX$1)&lt;=SUM($F$8:$F15))*1,"F"))</f>
        <v>0</v>
      </c>
      <c r="FY15" s="28">
        <f ca="1">IF(WEEKDAY(FY$6,2)&gt;5,"w",IF(ISERROR(VLOOKUP(FY$6,fériés,1,FALSE)),(SUM($H$1:FY$1)&gt;SUM($F$8:$F14))*(SUM($H$1:FY$1)&lt;=SUM($F$8:$F15))*1,"F"))</f>
        <v>0</v>
      </c>
      <c r="FZ15" s="28">
        <f ca="1">IF(WEEKDAY(FZ$6,2)&gt;5,"w",IF(ISERROR(VLOOKUP(FZ$6,fériés,1,FALSE)),(SUM($H$1:FZ$1)&gt;SUM($F$8:$F14))*(SUM($H$1:FZ$1)&lt;=SUM($F$8:$F15))*1,"F"))</f>
        <v>0</v>
      </c>
      <c r="GA15" s="28">
        <f ca="1">IF(WEEKDAY(GA$6,2)&gt;5,"w",IF(ISERROR(VLOOKUP(GA$6,fériés,1,FALSE)),(SUM($H$1:GA$1)&gt;SUM($F$8:$F14))*(SUM($H$1:GA$1)&lt;=SUM($F$8:$F15))*1,"F"))</f>
        <v>0</v>
      </c>
      <c r="GB15" s="28">
        <f ca="1">IF(WEEKDAY(GB$6,2)&gt;5,"w",IF(ISERROR(VLOOKUP(GB$6,fériés,1,FALSE)),(SUM($H$1:GB$1)&gt;SUM($F$8:$F14))*(SUM($H$1:GB$1)&lt;=SUM($F$8:$F15))*1,"F"))</f>
        <v>0</v>
      </c>
      <c r="GC15" s="28">
        <f ca="1">IF(WEEKDAY(GC$6,2)&gt;5,"w",IF(ISERROR(VLOOKUP(GC$6,fériés,1,FALSE)),(SUM($H$1:GC$1)&gt;SUM($F$8:$F14))*(SUM($H$1:GC$1)&lt;=SUM($F$8:$F15))*1,"F"))</f>
        <v>0</v>
      </c>
      <c r="GD15" s="28">
        <f ca="1">IF(WEEKDAY(GD$6,2)&gt;5,"w",IF(ISERROR(VLOOKUP(GD$6,fériés,1,FALSE)),(SUM($H$1:GD$1)&gt;SUM($F$8:$F14))*(SUM($H$1:GD$1)&lt;=SUM($F$8:$F15))*1,"F"))</f>
        <v>0</v>
      </c>
      <c r="GE15" s="28">
        <f ca="1">IF(WEEKDAY(GE$6,2)&gt;5,"w",IF(ISERROR(VLOOKUP(GE$6,fériés,1,FALSE)),(SUM($H$1:GE$1)&gt;SUM($F$8:$F14))*(SUM($H$1:GE$1)&lt;=SUM($F$8:$F15))*1,"F"))</f>
        <v>0</v>
      </c>
      <c r="GF15" s="28">
        <f ca="1">IF(WEEKDAY(GF$6,2)&gt;5,"w",IF(ISERROR(VLOOKUP(GF$6,fériés,1,FALSE)),(SUM($H$1:GF$1)&gt;SUM($F$8:$F14))*(SUM($H$1:GF$1)&lt;=SUM($F$8:$F15))*1,"F"))</f>
        <v>0</v>
      </c>
      <c r="GG15" s="28">
        <f ca="1">IF(WEEKDAY(GG$6,2)&gt;5,"w",IF(ISERROR(VLOOKUP(GG$6,fériés,1,FALSE)),(SUM($H$1:GG$1)&gt;SUM($F$8:$F14))*(SUM($H$1:GG$1)&lt;=SUM($F$8:$F15))*1,"F"))</f>
        <v>0</v>
      </c>
      <c r="GH15" s="28">
        <f ca="1">IF(WEEKDAY(GH$6,2)&gt;5,"w",IF(ISERROR(VLOOKUP(GH$6,fériés,1,FALSE)),(SUM($H$1:GH$1)&gt;SUM($F$8:$F14))*(SUM($H$1:GH$1)&lt;=SUM($F$8:$F15))*1,"F"))</f>
        <v>0</v>
      </c>
      <c r="GI15" s="28">
        <f ca="1">IF(WEEKDAY(GI$6,2)&gt;5,"w",IF(ISERROR(VLOOKUP(GI$6,fériés,1,FALSE)),(SUM($H$1:GI$1)&gt;SUM($F$8:$F14))*(SUM($H$1:GI$1)&lt;=SUM($F$8:$F15))*1,"F"))</f>
        <v>0</v>
      </c>
      <c r="GJ15" s="28">
        <f ca="1">IF(WEEKDAY(GJ$6,2)&gt;5,"w",IF(ISERROR(VLOOKUP(GJ$6,fériés,1,FALSE)),(SUM($H$1:GJ$1)&gt;SUM($F$8:$F14))*(SUM($H$1:GJ$1)&lt;=SUM($F$8:$F15))*1,"F"))</f>
        <v>0</v>
      </c>
      <c r="GK15" s="28">
        <f ca="1">IF(WEEKDAY(GK$6,2)&gt;5,"w",IF(ISERROR(VLOOKUP(GK$6,fériés,1,FALSE)),(SUM($H$1:GK$1)&gt;SUM($F$8:$F14))*(SUM($H$1:GK$1)&lt;=SUM($F$8:$F15))*1,"F"))</f>
        <v>0</v>
      </c>
      <c r="GL15" s="28">
        <f ca="1">IF(WEEKDAY(GL$6,2)&gt;5,"w",IF(ISERROR(VLOOKUP(GL$6,fériés,1,FALSE)),(SUM($H$1:GL$1)&gt;SUM($F$8:$F14))*(SUM($H$1:GL$1)&lt;=SUM($F$8:$F15))*1,"F"))</f>
        <v>0</v>
      </c>
      <c r="GM15" s="28">
        <f ca="1">IF(WEEKDAY(GM$6,2)&gt;5,"w",IF(ISERROR(VLOOKUP(GM$6,fériés,1,FALSE)),(SUM($H$1:GM$1)&gt;SUM($F$8:$F14))*(SUM($H$1:GM$1)&lt;=SUM($F$8:$F15))*1,"F"))</f>
        <v>0</v>
      </c>
      <c r="GN15" s="28">
        <f ca="1">IF(WEEKDAY(GN$6,2)&gt;5,"w",IF(ISERROR(VLOOKUP(GN$6,fériés,1,FALSE)),(SUM($H$1:GN$1)&gt;SUM($F$8:$F14))*(SUM($H$1:GN$1)&lt;=SUM($F$8:$F15))*1,"F"))</f>
        <v>0</v>
      </c>
      <c r="GO15" s="28">
        <f ca="1">IF(WEEKDAY(GO$6,2)&gt;5,"w",IF(ISERROR(VLOOKUP(GO$6,fériés,1,FALSE)),(SUM($H$1:GO$1)&gt;SUM($F$8:$F14))*(SUM($H$1:GO$1)&lt;=SUM($F$8:$F15))*1,"F"))</f>
        <v>0</v>
      </c>
      <c r="GP15" s="28">
        <f ca="1">IF(WEEKDAY(GP$6,2)&gt;5,"w",IF(ISERROR(VLOOKUP(GP$6,fériés,1,FALSE)),(SUM($H$1:GP$1)&gt;SUM($F$8:$F14))*(SUM($H$1:GP$1)&lt;=SUM($F$8:$F15))*1,"F"))</f>
        <v>0</v>
      </c>
      <c r="GQ15" s="28">
        <f ca="1">IF(WEEKDAY(GQ$6,2)&gt;5,"w",IF(ISERROR(VLOOKUP(GQ$6,fériés,1,FALSE)),(SUM($H$1:GQ$1)&gt;SUM($F$8:$F14))*(SUM($H$1:GQ$1)&lt;=SUM($F$8:$F15))*1,"F"))</f>
        <v>0</v>
      </c>
      <c r="GR15" s="28">
        <f ca="1">IF(WEEKDAY(GR$6,2)&gt;5,"w",IF(ISERROR(VLOOKUP(GR$6,fériés,1,FALSE)),(SUM($H$1:GR$1)&gt;SUM($F$8:$F14))*(SUM($H$1:GR$1)&lt;=SUM($F$8:$F15))*1,"F"))</f>
        <v>0</v>
      </c>
      <c r="GS15" s="28">
        <f ca="1">IF(WEEKDAY(GS$6,2)&gt;5,"w",IF(ISERROR(VLOOKUP(GS$6,fériés,1,FALSE)),(SUM($H$1:GS$1)&gt;SUM($F$8:$F14))*(SUM($H$1:GS$1)&lt;=SUM($F$8:$F15))*1,"F"))</f>
        <v>0</v>
      </c>
      <c r="GT15" s="28">
        <f ca="1">IF(WEEKDAY(GT$6,2)&gt;5,"w",IF(ISERROR(VLOOKUP(GT$6,fériés,1,FALSE)),(SUM($H$1:GT$1)&gt;SUM($F$8:$F14))*(SUM($H$1:GT$1)&lt;=SUM($F$8:$F15))*1,"F"))</f>
        <v>0</v>
      </c>
      <c r="GU15" s="28">
        <f ca="1">IF(WEEKDAY(GU$6,2)&gt;5,"w",IF(ISERROR(VLOOKUP(GU$6,fériés,1,FALSE)),(SUM($H$1:GU$1)&gt;SUM($F$8:$F14))*(SUM($H$1:GU$1)&lt;=SUM($F$8:$F15))*1,"F"))</f>
        <v>0</v>
      </c>
      <c r="GV15" s="28">
        <f ca="1">IF(WEEKDAY(GV$6,2)&gt;5,"w",IF(ISERROR(VLOOKUP(GV$6,fériés,1,FALSE)),(SUM($H$1:GV$1)&gt;SUM($F$8:$F14))*(SUM($H$1:GV$1)&lt;=SUM($F$8:$F15))*1,"F"))</f>
        <v>0</v>
      </c>
      <c r="GW15" s="28">
        <f ca="1">IF(WEEKDAY(GW$6,2)&gt;5,"w",IF(ISERROR(VLOOKUP(GW$6,fériés,1,FALSE)),(SUM($H$1:GW$1)&gt;SUM($F$8:$F14))*(SUM($H$1:GW$1)&lt;=SUM($F$8:$F15))*1,"F"))</f>
        <v>0</v>
      </c>
      <c r="GX15" s="28" t="str">
        <f ca="1">IF(WEEKDAY(GX$6,2)&gt;5,"w",IF(ISERROR(VLOOKUP(GX$6,fériés,1,FALSE)),(SUM($H$1:GX$1)&gt;SUM($F$8:$F14))*(SUM($H$1:GX$1)&lt;=SUM($F$8:$F15))*1,"F"))</f>
        <v>w</v>
      </c>
      <c r="GY15" s="28" t="str">
        <f ca="1">IF(WEEKDAY(GY$6,2)&gt;5,"w",IF(ISERROR(VLOOKUP(GY$6,fériés,1,FALSE)),(SUM($H$1:GY$1)&gt;SUM($F$8:$F14))*(SUM($H$1:GY$1)&lt;=SUM($F$8:$F15))*1,"F"))</f>
        <v>w</v>
      </c>
      <c r="GZ15" s="28" t="str">
        <f ca="1">IF(WEEKDAY(GZ$6,2)&gt;5,"w",IF(ISERROR(VLOOKUP(GZ$6,fériés,1,FALSE)),(SUM($H$1:GZ$1)&gt;SUM($F$8:$F14))*(SUM($H$1:GZ$1)&lt;=SUM($F$8:$F15))*1,"F"))</f>
        <v>w</v>
      </c>
      <c r="HA15" s="28" t="str">
        <f ca="1">IF(WEEKDAY(HA$6,2)&gt;5,"w",IF(ISERROR(VLOOKUP(HA$6,fériés,1,FALSE)),(SUM($H$1:HA$1)&gt;SUM($F$8:$F14))*(SUM($H$1:HA$1)&lt;=SUM($F$8:$F15))*1,"F"))</f>
        <v>w</v>
      </c>
      <c r="HB15" s="28" t="str">
        <f ca="1">IF(WEEKDAY(HB$6,2)&gt;5,"w",IF(ISERROR(VLOOKUP(HB$6,fériés,1,FALSE)),(SUM($H$1:HB$1)&gt;SUM($F$8:$F14))*(SUM($H$1:HB$1)&lt;=SUM($F$8:$F15))*1,"F"))</f>
        <v>w</v>
      </c>
      <c r="HC15" s="28" t="str">
        <f ca="1">IF(WEEKDAY(HC$6,2)&gt;5,"w",IF(ISERROR(VLOOKUP(HC$6,fériés,1,FALSE)),(SUM($H$1:HC$1)&gt;SUM($F$8:$F14))*(SUM($H$1:HC$1)&lt;=SUM($F$8:$F15))*1,"F"))</f>
        <v>w</v>
      </c>
      <c r="HD15" s="28" t="str">
        <f ca="1">IF(WEEKDAY(HD$6,2)&gt;5,"w",IF(ISERROR(VLOOKUP(HD$6,fériés,1,FALSE)),(SUM($H$1:HD$1)&gt;SUM($F$8:$F14))*(SUM($H$1:HD$1)&lt;=SUM($F$8:$F15))*1,"F"))</f>
        <v>w</v>
      </c>
      <c r="HE15" s="28" t="str">
        <f ca="1">IF(WEEKDAY(HE$6,2)&gt;5,"w",IF(ISERROR(VLOOKUP(HE$6,fériés,1,FALSE)),(SUM($H$1:HE$1)&gt;SUM($F$8:$F14))*(SUM($H$1:HE$1)&lt;=SUM($F$8:$F15))*1,"F"))</f>
        <v>w</v>
      </c>
      <c r="HF15" s="28" t="str">
        <f ca="1">IF(WEEKDAY(HF$6,2)&gt;5,"w",IF(ISERROR(VLOOKUP(HF$6,fériés,1,FALSE)),(SUM($H$1:HF$1)&gt;SUM($F$8:$F14))*(SUM($H$1:HF$1)&lt;=SUM($F$8:$F15))*1,"F"))</f>
        <v>w</v>
      </c>
      <c r="HG15" s="28" t="str">
        <f ca="1">IF(WEEKDAY(HG$6,2)&gt;5,"w",IF(ISERROR(VLOOKUP(HG$6,fériés,1,FALSE)),(SUM($H$1:HG$1)&gt;SUM($F$8:$F14))*(SUM($H$1:HG$1)&lt;=SUM($F$8:$F15))*1,"F"))</f>
        <v>w</v>
      </c>
      <c r="HH15" s="28" t="str">
        <f ca="1">IF(WEEKDAY(HH$6,2)&gt;5,"w",IF(ISERROR(VLOOKUP(HH$6,fériés,1,FALSE)),(SUM($H$1:HH$1)&gt;SUM($F$8:$F14))*(SUM($H$1:HH$1)&lt;=SUM($F$8:$F15))*1,"F"))</f>
        <v>w</v>
      </c>
      <c r="HI15" s="28" t="str">
        <f ca="1">IF(WEEKDAY(HI$6,2)&gt;5,"w",IF(ISERROR(VLOOKUP(HI$6,fériés,1,FALSE)),(SUM($H$1:HI$1)&gt;SUM($F$8:$F14))*(SUM($H$1:HI$1)&lt;=SUM($F$8:$F15))*1,"F"))</f>
        <v>w</v>
      </c>
      <c r="HJ15" s="28" t="str">
        <f ca="1">IF(WEEKDAY(HJ$6,2)&gt;5,"w",IF(ISERROR(VLOOKUP(HJ$6,fériés,1,FALSE)),(SUM($H$1:HJ$1)&gt;SUM($F$8:$F14))*(SUM($H$1:HJ$1)&lt;=SUM($F$8:$F15))*1,"F"))</f>
        <v>w</v>
      </c>
      <c r="HK15" s="28" t="str">
        <f ca="1">IF(WEEKDAY(HK$6,2)&gt;5,"w",IF(ISERROR(VLOOKUP(HK$6,fériés,1,FALSE)),(SUM($H$1:HK$1)&gt;SUM($F$8:$F14))*(SUM($H$1:HK$1)&lt;=SUM($F$8:$F15))*1,"F"))</f>
        <v>w</v>
      </c>
      <c r="HL15" s="28" t="str">
        <f ca="1">IF(WEEKDAY(HL$6,2)&gt;5,"w",IF(ISERROR(VLOOKUP(HL$6,fériés,1,FALSE)),(SUM($H$1:HL$1)&gt;SUM($F$8:$F14))*(SUM($H$1:HL$1)&lt;=SUM($F$8:$F15))*1,"F"))</f>
        <v>w</v>
      </c>
      <c r="HM15" s="28" t="str">
        <f ca="1">IF(WEEKDAY(HM$6,2)&gt;5,"w",IF(ISERROR(VLOOKUP(HM$6,fériés,1,FALSE)),(SUM($H$1:HM$1)&gt;SUM($F$8:$F14))*(SUM($H$1:HM$1)&lt;=SUM($F$8:$F15))*1,"F"))</f>
        <v>w</v>
      </c>
      <c r="HN15" s="28" t="str">
        <f ca="1">IF(WEEKDAY(HN$6,2)&gt;5,"w",IF(ISERROR(VLOOKUP(HN$6,fériés,1,FALSE)),(SUM($H$1:HN$1)&gt;SUM($F$8:$F14))*(SUM($H$1:HN$1)&lt;=SUM($F$8:$F15))*1,"F"))</f>
        <v>w</v>
      </c>
      <c r="HO15" s="28" t="str">
        <f ca="1">IF(WEEKDAY(HO$6,2)&gt;5,"w",IF(ISERROR(VLOOKUP(HO$6,fériés,1,FALSE)),(SUM($H$1:HO$1)&gt;SUM($F$8:$F14))*(SUM($H$1:HO$1)&lt;=SUM($F$8:$F15))*1,"F"))</f>
        <v>w</v>
      </c>
      <c r="HP15" s="28" t="str">
        <f ca="1">IF(WEEKDAY(HP$6,2)&gt;5,"w",IF(ISERROR(VLOOKUP(HP$6,fériés,1,FALSE)),(SUM($H$1:HP$1)&gt;SUM($F$8:$F14))*(SUM($H$1:HP$1)&lt;=SUM($F$8:$F15))*1,"F"))</f>
        <v>w</v>
      </c>
      <c r="HQ15" s="28" t="str">
        <f ca="1">IF(WEEKDAY(HQ$6,2)&gt;5,"w",IF(ISERROR(VLOOKUP(HQ$6,fériés,1,FALSE)),(SUM($H$1:HQ$1)&gt;SUM($F$8:$F14))*(SUM($H$1:HQ$1)&lt;=SUM($F$8:$F15))*1,"F"))</f>
        <v>w</v>
      </c>
      <c r="HR15" s="28">
        <f ca="1">IF(WEEKDAY(HR$6,2)&gt;5,"w",IF(ISERROR(VLOOKUP(HR$6,fériés,1,FALSE)),(SUM($H$1:HR$1)&gt;SUM($F$8:$F14))*(SUM($H$1:HR$1)&lt;=SUM($F$8:$F15))*1,"F"))</f>
        <v>0</v>
      </c>
      <c r="HS15" s="28">
        <f ca="1">IF(WEEKDAY(HS$6,2)&gt;5,"w",IF(ISERROR(VLOOKUP(HS$6,fériés,1,FALSE)),(SUM($H$1:HS$1)&gt;SUM($F$8:$F14))*(SUM($H$1:HS$1)&lt;=SUM($F$8:$F15))*1,"F"))</f>
        <v>0</v>
      </c>
      <c r="HT15" s="28">
        <f ca="1">IF(WEEKDAY(HT$6,2)&gt;5,"w",IF(ISERROR(VLOOKUP(HT$6,fériés,1,FALSE)),(SUM($H$1:HT$1)&gt;SUM($F$8:$F14))*(SUM($H$1:HT$1)&lt;=SUM($F$8:$F15))*1,"F"))</f>
        <v>0</v>
      </c>
      <c r="HU15" s="28">
        <f ca="1">IF(WEEKDAY(HU$6,2)&gt;5,"w",IF(ISERROR(VLOOKUP(HU$6,fériés,1,FALSE)),(SUM($H$1:HU$1)&gt;SUM($F$8:$F14))*(SUM($H$1:HU$1)&lt;=SUM($F$8:$F15))*1,"F"))</f>
        <v>0</v>
      </c>
      <c r="HV15" s="28">
        <f ca="1">IF(WEEKDAY(HV$6,2)&gt;5,"w",IF(ISERROR(VLOOKUP(HV$6,fériés,1,FALSE)),(SUM($H$1:HV$1)&gt;SUM($F$8:$F14))*(SUM($H$1:HV$1)&lt;=SUM($F$8:$F15))*1,"F"))</f>
        <v>0</v>
      </c>
      <c r="HW15" s="28">
        <f ca="1">IF(WEEKDAY(HW$6,2)&gt;5,"w",IF(ISERROR(VLOOKUP(HW$6,fériés,1,FALSE)),(SUM($H$1:HW$1)&gt;SUM($F$8:$F14))*(SUM($H$1:HW$1)&lt;=SUM($F$8:$F15))*1,"F"))</f>
        <v>0</v>
      </c>
      <c r="HX15" s="28">
        <f ca="1">IF(WEEKDAY(HX$6,2)&gt;5,"w",IF(ISERROR(VLOOKUP(HX$6,fériés,1,FALSE)),(SUM($H$1:HX$1)&gt;SUM($F$8:$F14))*(SUM($H$1:HX$1)&lt;=SUM($F$8:$F15))*1,"F"))</f>
        <v>0</v>
      </c>
      <c r="HY15" s="28">
        <f ca="1">IF(WEEKDAY(HY$6,2)&gt;5,"w",IF(ISERROR(VLOOKUP(HY$6,fériés,1,FALSE)),(SUM($H$1:HY$1)&gt;SUM($F$8:$F14))*(SUM($H$1:HY$1)&lt;=SUM($F$8:$F15))*1,"F"))</f>
        <v>0</v>
      </c>
      <c r="HZ15" s="28">
        <f ca="1">IF(WEEKDAY(HZ$6,2)&gt;5,"w",IF(ISERROR(VLOOKUP(HZ$6,fériés,1,FALSE)),(SUM($H$1:HZ$1)&gt;SUM($F$8:$F14))*(SUM($H$1:HZ$1)&lt;=SUM($F$8:$F15))*1,"F"))</f>
        <v>0</v>
      </c>
      <c r="IA15" s="28">
        <f ca="1">IF(WEEKDAY(IA$6,2)&gt;5,"w",IF(ISERROR(VLOOKUP(IA$6,fériés,1,FALSE)),(SUM($H$1:IA$1)&gt;SUM($F$8:$F14))*(SUM($H$1:IA$1)&lt;=SUM($F$8:$F15))*1,"F"))</f>
        <v>0</v>
      </c>
      <c r="IB15" s="28">
        <f ca="1">IF(WEEKDAY(IB$6,2)&gt;5,"w",IF(ISERROR(VLOOKUP(IB$6,fériés,1,FALSE)),(SUM($H$1:IB$1)&gt;SUM($F$8:$F14))*(SUM($H$1:IB$1)&lt;=SUM($F$8:$F15))*1,"F"))</f>
        <v>0</v>
      </c>
      <c r="IC15" s="28">
        <f ca="1">IF(WEEKDAY(IC$6,2)&gt;5,"w",IF(ISERROR(VLOOKUP(IC$6,fériés,1,FALSE)),(SUM($H$1:IC$1)&gt;SUM($F$8:$F14))*(SUM($H$1:IC$1)&lt;=SUM($F$8:$F15))*1,"F"))</f>
        <v>0</v>
      </c>
      <c r="ID15" s="28">
        <f ca="1">IF(WEEKDAY(ID$6,2)&gt;5,"w",IF(ISERROR(VLOOKUP(ID$6,fériés,1,FALSE)),(SUM($H$1:ID$1)&gt;SUM($F$8:$F14))*(SUM($H$1:ID$1)&lt;=SUM($F$8:$F15))*1,"F"))</f>
        <v>0</v>
      </c>
      <c r="IE15" s="28">
        <f ca="1">IF(WEEKDAY(IE$6,2)&gt;5,"w",IF(ISERROR(VLOOKUP(IE$6,fériés,1,FALSE)),(SUM($H$1:IE$1)&gt;SUM($F$8:$F14))*(SUM($H$1:IE$1)&lt;=SUM($F$8:$F15))*1,"F"))</f>
        <v>0</v>
      </c>
      <c r="IF15" s="28">
        <f ca="1">IF(WEEKDAY(IF$6,2)&gt;5,"w",IF(ISERROR(VLOOKUP(IF$6,fériés,1,FALSE)),(SUM($H$1:IF$1)&gt;SUM($F$8:$F14))*(SUM($H$1:IF$1)&lt;=SUM($F$8:$F15))*1,"F"))</f>
        <v>0</v>
      </c>
      <c r="IG15" s="28">
        <f ca="1">IF(WEEKDAY(IG$6,2)&gt;5,"w",IF(ISERROR(VLOOKUP(IG$6,fériés,1,FALSE)),(SUM($H$1:IG$1)&gt;SUM($F$8:$F14))*(SUM($H$1:IG$1)&lt;=SUM($F$8:$F15))*1,"F"))</f>
        <v>0</v>
      </c>
      <c r="IH15" s="28">
        <f ca="1">IF(WEEKDAY(IH$6,2)&gt;5,"w",IF(ISERROR(VLOOKUP(IH$6,fériés,1,FALSE)),(SUM($H$1:IH$1)&gt;SUM($F$8:$F14))*(SUM($H$1:IH$1)&lt;=SUM($F$8:$F15))*1,"F"))</f>
        <v>0</v>
      </c>
      <c r="II15" s="28">
        <f ca="1">IF(WEEKDAY(II$6,2)&gt;5,"w",IF(ISERROR(VLOOKUP(II$6,fériés,1,FALSE)),(SUM($H$1:II$1)&gt;SUM($F$8:$F14))*(SUM($H$1:II$1)&lt;=SUM($F$8:$F15))*1,"F"))</f>
        <v>0</v>
      </c>
      <c r="IJ15" s="28">
        <f ca="1">IF(WEEKDAY(IJ$6,2)&gt;5,"w",IF(ISERROR(VLOOKUP(IJ$6,fériés,1,FALSE)),(SUM($H$1:IJ$1)&gt;SUM($F$8:$F14))*(SUM($H$1:IJ$1)&lt;=SUM($F$8:$F15))*1,"F"))</f>
        <v>0</v>
      </c>
      <c r="IK15" s="28">
        <f ca="1">IF(WEEKDAY(IK$6,2)&gt;5,"w",IF(ISERROR(VLOOKUP(IK$6,fériés,1,FALSE)),(SUM($H$1:IK$1)&gt;SUM($F$8:$F14))*(SUM($H$1:IK$1)&lt;=SUM($F$8:$F15))*1,"F"))</f>
        <v>0</v>
      </c>
      <c r="IL15" s="28">
        <f ca="1">IF(WEEKDAY(IL$6,2)&gt;5,"w",IF(ISERROR(VLOOKUP(IL$6,fériés,1,FALSE)),(SUM($H$1:IL$1)&gt;SUM($F$8:$F14))*(SUM($H$1:IL$1)&lt;=SUM($F$8:$F15))*1,"F"))</f>
        <v>0</v>
      </c>
      <c r="IM15" s="28">
        <f ca="1">IF(WEEKDAY(IM$6,2)&gt;5,"w",IF(ISERROR(VLOOKUP(IM$6,fériés,1,FALSE)),(SUM($H$1:IM$1)&gt;SUM($F$8:$F14))*(SUM($H$1:IM$1)&lt;=SUM($F$8:$F15))*1,"F"))</f>
        <v>0</v>
      </c>
      <c r="IN15" s="28">
        <f ca="1">IF(WEEKDAY(IN$6,2)&gt;5,"w",IF(ISERROR(VLOOKUP(IN$6,fériés,1,FALSE)),(SUM($H$1:IN$1)&gt;SUM($F$8:$F14))*(SUM($H$1:IN$1)&lt;=SUM($F$8:$F15))*1,"F"))</f>
        <v>0</v>
      </c>
      <c r="IO15" s="28">
        <f ca="1">IF(WEEKDAY(IO$6,2)&gt;5,"w",IF(ISERROR(VLOOKUP(IO$6,fériés,1,FALSE)),(SUM($H$1:IO$1)&gt;SUM($F$8:$F14))*(SUM($H$1:IO$1)&lt;=SUM($F$8:$F15))*1,"F"))</f>
        <v>0</v>
      </c>
      <c r="IP15" s="28">
        <f ca="1">IF(WEEKDAY(IP$6,2)&gt;5,"w",IF(ISERROR(VLOOKUP(IP$6,fériés,1,FALSE)),(SUM($H$1:IP$1)&gt;SUM($F$8:$F14))*(SUM($H$1:IP$1)&lt;=SUM($F$8:$F15))*1,"F"))</f>
        <v>0</v>
      </c>
      <c r="IQ15" s="28">
        <f ca="1">IF(WEEKDAY(IQ$6,2)&gt;5,"w",IF(ISERROR(VLOOKUP(IQ$6,fériés,1,FALSE)),(SUM($H$1:IQ$1)&gt;SUM($F$8:$F14))*(SUM($H$1:IQ$1)&lt;=SUM($F$8:$F15))*1,"F"))</f>
        <v>0</v>
      </c>
      <c r="IR15" s="28">
        <f ca="1">IF(WEEKDAY(IR$6,2)&gt;5,"w",IF(ISERROR(VLOOKUP(IR$6,fériés,1,FALSE)),(SUM($H$1:IR$1)&gt;SUM($F$8:$F14))*(SUM($H$1:IR$1)&lt;=SUM($F$8:$F15))*1,"F"))</f>
        <v>0</v>
      </c>
      <c r="IS15" s="28">
        <f ca="1">IF(WEEKDAY(IS$6,2)&gt;5,"w",IF(ISERROR(VLOOKUP(IS$6,fériés,1,FALSE)),(SUM($H$1:IS$1)&gt;SUM($F$8:$F14))*(SUM($H$1:IS$1)&lt;=SUM($F$8:$F15))*1,"F"))</f>
        <v>0</v>
      </c>
      <c r="IT15" s="28">
        <f ca="1">IF(WEEKDAY(IT$6,2)&gt;5,"w",IF(ISERROR(VLOOKUP(IT$6,fériés,1,FALSE)),(SUM($H$1:IT$1)&gt;SUM($F$8:$F14))*(SUM($H$1:IT$1)&lt;=SUM($F$8:$F15))*1,"F"))</f>
        <v>0</v>
      </c>
      <c r="IU15" s="28">
        <f ca="1">IF(WEEKDAY(IU$6,2)&gt;5,"w",IF(ISERROR(VLOOKUP(IU$6,fériés,1,FALSE)),(SUM($H$1:IU$1)&gt;SUM($F$8:$F14))*(SUM($H$1:IU$1)&lt;=SUM($F$8:$F15))*1,"F"))</f>
        <v>0</v>
      </c>
      <c r="IV15" s="28">
        <f ca="1">IF(WEEKDAY(IV$6,2)&gt;5,"w",IF(ISERROR(VLOOKUP(IV$6,fériés,1,FALSE)),(SUM($H$1:IV$1)&gt;SUM($F$8:$F14))*(SUM($H$1:IV$1)&lt;=SUM($F$8:$F15))*1,"F"))</f>
        <v>0</v>
      </c>
      <c r="IW15" s="28">
        <f ca="1">IF(WEEKDAY(IW$6,2)&gt;5,"w",IF(ISERROR(VLOOKUP(IW$6,fériés,1,FALSE)),(SUM($H$1:IW$1)&gt;SUM($F$8:$F14))*(SUM($H$1:IW$1)&lt;=SUM($F$8:$F15))*1,"F"))</f>
        <v>0</v>
      </c>
      <c r="IX15" s="28">
        <f ca="1">IF(WEEKDAY(IX$6,2)&gt;5,"w",IF(ISERROR(VLOOKUP(IX$6,fériés,1,FALSE)),(SUM($H$1:IX$1)&gt;SUM($F$8:$F14))*(SUM($H$1:IX$1)&lt;=SUM($F$8:$F15))*1,"F"))</f>
        <v>0</v>
      </c>
      <c r="IY15" s="28">
        <f ca="1">IF(WEEKDAY(IY$6,2)&gt;5,"w",IF(ISERROR(VLOOKUP(IY$6,fériés,1,FALSE)),(SUM($H$1:IY$1)&gt;SUM($F$8:$F14))*(SUM($H$1:IY$1)&lt;=SUM($F$8:$F15))*1,"F"))</f>
        <v>0</v>
      </c>
      <c r="IZ15" s="28">
        <f ca="1">IF(WEEKDAY(IZ$6,2)&gt;5,"w",IF(ISERROR(VLOOKUP(IZ$6,fériés,1,FALSE)),(SUM($H$1:IZ$1)&gt;SUM($F$8:$F14))*(SUM($H$1:IZ$1)&lt;=SUM($F$8:$F15))*1,"F"))</f>
        <v>0</v>
      </c>
      <c r="JA15" s="28">
        <f ca="1">IF(WEEKDAY(JA$6,2)&gt;5,"w",IF(ISERROR(VLOOKUP(JA$6,fériés,1,FALSE)),(SUM($H$1:JA$1)&gt;SUM($F$8:$F14))*(SUM($H$1:JA$1)&lt;=SUM($F$8:$F15))*1,"F"))</f>
        <v>0</v>
      </c>
      <c r="JB15" s="28">
        <f ca="1">IF(WEEKDAY(JB$6,2)&gt;5,"w",IF(ISERROR(VLOOKUP(JB$6,fériés,1,FALSE)),(SUM($H$1:JB$1)&gt;SUM($F$8:$F14))*(SUM($H$1:JB$1)&lt;=SUM($F$8:$F15))*1,"F"))</f>
        <v>0</v>
      </c>
      <c r="JC15" s="28">
        <f ca="1">IF(WEEKDAY(JC$6,2)&gt;5,"w",IF(ISERROR(VLOOKUP(JC$6,fériés,1,FALSE)),(SUM($H$1:JC$1)&gt;SUM($F$8:$F14))*(SUM($H$1:JC$1)&lt;=SUM($F$8:$F15))*1,"F"))</f>
        <v>0</v>
      </c>
      <c r="JD15" s="28">
        <f ca="1">IF(WEEKDAY(JD$6,2)&gt;5,"w",IF(ISERROR(VLOOKUP(JD$6,fériés,1,FALSE)),(SUM($H$1:JD$1)&gt;SUM($F$8:$F14))*(SUM($H$1:JD$1)&lt;=SUM($F$8:$F15))*1,"F"))</f>
        <v>0</v>
      </c>
      <c r="JE15" s="28">
        <f ca="1">IF(WEEKDAY(JE$6,2)&gt;5,"w",IF(ISERROR(VLOOKUP(JE$6,fériés,1,FALSE)),(SUM($H$1:JE$1)&gt;SUM($F$8:$F14))*(SUM($H$1:JE$1)&lt;=SUM($F$8:$F15))*1,"F"))</f>
        <v>0</v>
      </c>
      <c r="JF15" s="28">
        <f ca="1">IF(WEEKDAY(JF$6,2)&gt;5,"w",IF(ISERROR(VLOOKUP(JF$6,fériés,1,FALSE)),(SUM($H$1:JF$1)&gt;SUM($F$8:$F14))*(SUM($H$1:JF$1)&lt;=SUM($F$8:$F15))*1,"F"))</f>
        <v>0</v>
      </c>
      <c r="JG15" s="28">
        <f ca="1">IF(WEEKDAY(JG$6,2)&gt;5,"w",IF(ISERROR(VLOOKUP(JG$6,fériés,1,FALSE)),(SUM($H$1:JG$1)&gt;SUM($F$8:$F14))*(SUM($H$1:JG$1)&lt;=SUM($F$8:$F15))*1,"F"))</f>
        <v>0</v>
      </c>
      <c r="JH15" s="28">
        <f ca="1">IF(WEEKDAY(JH$6,2)&gt;5,"w",IF(ISERROR(VLOOKUP(JH$6,fériés,1,FALSE)),(SUM($H$1:JH$1)&gt;SUM($F$8:$F14))*(SUM($H$1:JH$1)&lt;=SUM($F$8:$F15))*1,"F"))</f>
        <v>0</v>
      </c>
      <c r="JI15" s="28">
        <f ca="1">IF(WEEKDAY(JI$6,2)&gt;5,"w",IF(ISERROR(VLOOKUP(JI$6,fériés,1,FALSE)),(SUM($H$1:JI$1)&gt;SUM($F$8:$F14))*(SUM($H$1:JI$1)&lt;=SUM($F$8:$F15))*1,"F"))</f>
        <v>0</v>
      </c>
      <c r="JJ15" s="28">
        <f ca="1">IF(WEEKDAY(JJ$6,2)&gt;5,"w",IF(ISERROR(VLOOKUP(JJ$6,fériés,1,FALSE)),(SUM($H$1:JJ$1)&gt;SUM($F$8:$F14))*(SUM($H$1:JJ$1)&lt;=SUM($F$8:$F15))*1,"F"))</f>
        <v>0</v>
      </c>
      <c r="JK15" s="28">
        <f ca="1">IF(WEEKDAY(JK$6,2)&gt;5,"w",IF(ISERROR(VLOOKUP(JK$6,fériés,1,FALSE)),(SUM($H$1:JK$1)&gt;SUM($F$8:$F14))*(SUM($H$1:JK$1)&lt;=SUM($F$8:$F15))*1,"F"))</f>
        <v>0</v>
      </c>
      <c r="JL15" s="28">
        <f ca="1">IF(WEEKDAY(JL$6,2)&gt;5,"w",IF(ISERROR(VLOOKUP(JL$6,fériés,1,FALSE)),(SUM($H$1:JL$1)&gt;SUM($F$8:$F14))*(SUM($H$1:JL$1)&lt;=SUM($F$8:$F15))*1,"F"))</f>
        <v>0</v>
      </c>
      <c r="JM15" s="28">
        <f ca="1">IF(WEEKDAY(JM$6,2)&gt;5,"w",IF(ISERROR(VLOOKUP(JM$6,fériés,1,FALSE)),(SUM($H$1:JM$1)&gt;SUM($F$8:$F14))*(SUM($H$1:JM$1)&lt;=SUM($F$8:$F15))*1,"F"))</f>
        <v>0</v>
      </c>
      <c r="JN15" s="28">
        <f ca="1">IF(WEEKDAY(JN$6,2)&gt;5,"w",IF(ISERROR(VLOOKUP(JN$6,fériés,1,FALSE)),(SUM($H$1:JN$1)&gt;SUM($F$8:$F14))*(SUM($H$1:JN$1)&lt;=SUM($F$8:$F15))*1,"F"))</f>
        <v>0</v>
      </c>
      <c r="JO15" s="28">
        <f ca="1">IF(WEEKDAY(JO$6,2)&gt;5,"w",IF(ISERROR(VLOOKUP(JO$6,fériés,1,FALSE)),(SUM($H$1:JO$1)&gt;SUM($F$8:$F14))*(SUM($H$1:JO$1)&lt;=SUM($F$8:$F15))*1,"F"))</f>
        <v>0</v>
      </c>
      <c r="JP15" s="28" t="str">
        <f ca="1">IF(WEEKDAY(JP$6,2)&gt;5,"w",IF(ISERROR(VLOOKUP(JP$6,fériés,1,FALSE)),(SUM($H$1:JP$1)&gt;SUM($F$8:$F14))*(SUM($H$1:JP$1)&lt;=SUM($F$8:$F15))*1,"F"))</f>
        <v>w</v>
      </c>
      <c r="JQ15" s="28" t="str">
        <f ca="1">IF(WEEKDAY(JQ$6,2)&gt;5,"w",IF(ISERROR(VLOOKUP(JQ$6,fériés,1,FALSE)),(SUM($H$1:JQ$1)&gt;SUM($F$8:$F14))*(SUM($H$1:JQ$1)&lt;=SUM($F$8:$F15))*1,"F"))</f>
        <v>w</v>
      </c>
      <c r="JR15" s="28" t="str">
        <f ca="1">IF(WEEKDAY(JR$6,2)&gt;5,"w",IF(ISERROR(VLOOKUP(JR$6,fériés,1,FALSE)),(SUM($H$1:JR$1)&gt;SUM($F$8:$F14))*(SUM($H$1:JR$1)&lt;=SUM($F$8:$F15))*1,"F"))</f>
        <v>w</v>
      </c>
      <c r="JS15" s="28" t="str">
        <f ca="1">IF(WEEKDAY(JS$6,2)&gt;5,"w",IF(ISERROR(VLOOKUP(JS$6,fériés,1,FALSE)),(SUM($H$1:JS$1)&gt;SUM($F$8:$F14))*(SUM($H$1:JS$1)&lt;=SUM($F$8:$F15))*1,"F"))</f>
        <v>w</v>
      </c>
      <c r="JT15" s="28" t="str">
        <f ca="1">IF(WEEKDAY(JT$6,2)&gt;5,"w",IF(ISERROR(VLOOKUP(JT$6,fériés,1,FALSE)),(SUM($H$1:JT$1)&gt;SUM($F$8:$F14))*(SUM($H$1:JT$1)&lt;=SUM($F$8:$F15))*1,"F"))</f>
        <v>w</v>
      </c>
      <c r="JU15" s="28" t="str">
        <f ca="1">IF(WEEKDAY(JU$6,2)&gt;5,"w",IF(ISERROR(VLOOKUP(JU$6,fériés,1,FALSE)),(SUM($H$1:JU$1)&gt;SUM($F$8:$F14))*(SUM($H$1:JU$1)&lt;=SUM($F$8:$F15))*1,"F"))</f>
        <v>w</v>
      </c>
      <c r="JV15" s="28" t="str">
        <f ca="1">IF(WEEKDAY(JV$6,2)&gt;5,"w",IF(ISERROR(VLOOKUP(JV$6,fériés,1,FALSE)),(SUM($H$1:JV$1)&gt;SUM($F$8:$F14))*(SUM($H$1:JV$1)&lt;=SUM($F$8:$F15))*1,"F"))</f>
        <v>w</v>
      </c>
      <c r="JW15" s="28" t="str">
        <f ca="1">IF(WEEKDAY(JW$6,2)&gt;5,"w",IF(ISERROR(VLOOKUP(JW$6,fériés,1,FALSE)),(SUM($H$1:JW$1)&gt;SUM($F$8:$F14))*(SUM($H$1:JW$1)&lt;=SUM($F$8:$F15))*1,"F"))</f>
        <v>w</v>
      </c>
      <c r="JX15" s="28" t="str">
        <f ca="1">IF(WEEKDAY(JX$6,2)&gt;5,"w",IF(ISERROR(VLOOKUP(JX$6,fériés,1,FALSE)),(SUM($H$1:JX$1)&gt;SUM($F$8:$F14))*(SUM($H$1:JX$1)&lt;=SUM($F$8:$F15))*1,"F"))</f>
        <v>w</v>
      </c>
      <c r="JY15" s="28" t="str">
        <f ca="1">IF(WEEKDAY(JY$6,2)&gt;5,"w",IF(ISERROR(VLOOKUP(JY$6,fériés,1,FALSE)),(SUM($H$1:JY$1)&gt;SUM($F$8:$F14))*(SUM($H$1:JY$1)&lt;=SUM($F$8:$F15))*1,"F"))</f>
        <v>w</v>
      </c>
      <c r="JZ15" s="28" t="str">
        <f ca="1">IF(WEEKDAY(JZ$6,2)&gt;5,"w",IF(ISERROR(VLOOKUP(JZ$6,fériés,1,FALSE)),(SUM($H$1:JZ$1)&gt;SUM($F$8:$F14))*(SUM($H$1:JZ$1)&lt;=SUM($F$8:$F15))*1,"F"))</f>
        <v>w</v>
      </c>
      <c r="KA15" s="28" t="str">
        <f ca="1">IF(WEEKDAY(KA$6,2)&gt;5,"w",IF(ISERROR(VLOOKUP(KA$6,fériés,1,FALSE)),(SUM($H$1:KA$1)&gt;SUM($F$8:$F14))*(SUM($H$1:KA$1)&lt;=SUM($F$8:$F15))*1,"F"))</f>
        <v>w</v>
      </c>
      <c r="KB15" s="28" t="str">
        <f ca="1">IF(WEEKDAY(KB$6,2)&gt;5,"w",IF(ISERROR(VLOOKUP(KB$6,fériés,1,FALSE)),(SUM($H$1:KB$1)&gt;SUM($F$8:$F14))*(SUM($H$1:KB$1)&lt;=SUM($F$8:$F15))*1,"F"))</f>
        <v>w</v>
      </c>
      <c r="KC15" s="28" t="str">
        <f ca="1">IF(WEEKDAY(KC$6,2)&gt;5,"w",IF(ISERROR(VLOOKUP(KC$6,fériés,1,FALSE)),(SUM($H$1:KC$1)&gt;SUM($F$8:$F14))*(SUM($H$1:KC$1)&lt;=SUM($F$8:$F15))*1,"F"))</f>
        <v>w</v>
      </c>
      <c r="KD15" s="28" t="str">
        <f ca="1">IF(WEEKDAY(KD$6,2)&gt;5,"w",IF(ISERROR(VLOOKUP(KD$6,fériés,1,FALSE)),(SUM($H$1:KD$1)&gt;SUM($F$8:$F14))*(SUM($H$1:KD$1)&lt;=SUM($F$8:$F15))*1,"F"))</f>
        <v>w</v>
      </c>
      <c r="KE15" s="28" t="str">
        <f ca="1">IF(WEEKDAY(KE$6,2)&gt;5,"w",IF(ISERROR(VLOOKUP(KE$6,fériés,1,FALSE)),(SUM($H$1:KE$1)&gt;SUM($F$8:$F14))*(SUM($H$1:KE$1)&lt;=SUM($F$8:$F15))*1,"F"))</f>
        <v>w</v>
      </c>
      <c r="KF15" s="28" t="str">
        <f ca="1">IF(WEEKDAY(KF$6,2)&gt;5,"w",IF(ISERROR(VLOOKUP(KF$6,fériés,1,FALSE)),(SUM($H$1:KF$1)&gt;SUM($F$8:$F14))*(SUM($H$1:KF$1)&lt;=SUM($F$8:$F15))*1,"F"))</f>
        <v>w</v>
      </c>
      <c r="KG15" s="28" t="str">
        <f ca="1">IF(WEEKDAY(KG$6,2)&gt;5,"w",IF(ISERROR(VLOOKUP(KG$6,fériés,1,FALSE)),(SUM($H$1:KG$1)&gt;SUM($F$8:$F14))*(SUM($H$1:KG$1)&lt;=SUM($F$8:$F15))*1,"F"))</f>
        <v>w</v>
      </c>
      <c r="KH15" s="28" t="str">
        <f ca="1">IF(WEEKDAY(KH$6,2)&gt;5,"w",IF(ISERROR(VLOOKUP(KH$6,fériés,1,FALSE)),(SUM($H$1:KH$1)&gt;SUM($F$8:$F14))*(SUM($H$1:KH$1)&lt;=SUM($F$8:$F15))*1,"F"))</f>
        <v>w</v>
      </c>
      <c r="KI15" s="28" t="str">
        <f ca="1">IF(WEEKDAY(KI$6,2)&gt;5,"w",IF(ISERROR(VLOOKUP(KI$6,fériés,1,FALSE)),(SUM($H$1:KI$1)&gt;SUM($F$8:$F14))*(SUM($H$1:KI$1)&lt;=SUM($F$8:$F15))*1,"F"))</f>
        <v>w</v>
      </c>
      <c r="KJ15" s="28">
        <f ca="1">IF(WEEKDAY(KJ$6,2)&gt;5,"w",IF(ISERROR(VLOOKUP(KJ$6,fériés,1,FALSE)),(SUM($H$1:KJ$1)&gt;SUM($F$8:$F14))*(SUM($H$1:KJ$1)&lt;=SUM($F$8:$F15))*1,"F"))</f>
        <v>0</v>
      </c>
      <c r="KK15" s="28">
        <f ca="1">IF(WEEKDAY(KK$6,2)&gt;5,"w",IF(ISERROR(VLOOKUP(KK$6,fériés,1,FALSE)),(SUM($H$1:KK$1)&gt;SUM($F$8:$F14))*(SUM($H$1:KK$1)&lt;=SUM($F$8:$F15))*1,"F"))</f>
        <v>0</v>
      </c>
      <c r="KL15" s="28">
        <f ca="1">IF(WEEKDAY(KL$6,2)&gt;5,"w",IF(ISERROR(VLOOKUP(KL$6,fériés,1,FALSE)),(SUM($H$1:KL$1)&gt;SUM($F$8:$F14))*(SUM($H$1:KL$1)&lt;=SUM($F$8:$F15))*1,"F"))</f>
        <v>0</v>
      </c>
      <c r="KM15" s="28">
        <f ca="1">IF(WEEKDAY(KM$6,2)&gt;5,"w",IF(ISERROR(VLOOKUP(KM$6,fériés,1,FALSE)),(SUM($H$1:KM$1)&gt;SUM($F$8:$F14))*(SUM($H$1:KM$1)&lt;=SUM($F$8:$F15))*1,"F"))</f>
        <v>0</v>
      </c>
      <c r="KN15" s="28">
        <f ca="1">IF(WEEKDAY(KN$6,2)&gt;5,"w",IF(ISERROR(VLOOKUP(KN$6,fériés,1,FALSE)),(SUM($H$1:KN$1)&gt;SUM($F$8:$F14))*(SUM($H$1:KN$1)&lt;=SUM($F$8:$F15))*1,"F"))</f>
        <v>0</v>
      </c>
      <c r="KO15" s="28">
        <f ca="1">IF(WEEKDAY(KO$6,2)&gt;5,"w",IF(ISERROR(VLOOKUP(KO$6,fériés,1,FALSE)),(SUM($H$1:KO$1)&gt;SUM($F$8:$F14))*(SUM($H$1:KO$1)&lt;=SUM($F$8:$F15))*1,"F"))</f>
        <v>0</v>
      </c>
      <c r="KP15" s="28">
        <f ca="1">IF(WEEKDAY(KP$6,2)&gt;5,"w",IF(ISERROR(VLOOKUP(KP$6,fériés,1,FALSE)),(SUM($H$1:KP$1)&gt;SUM($F$8:$F14))*(SUM($H$1:KP$1)&lt;=SUM($F$8:$F15))*1,"F"))</f>
        <v>0</v>
      </c>
      <c r="KQ15" s="28">
        <f ca="1">IF(WEEKDAY(KQ$6,2)&gt;5,"w",IF(ISERROR(VLOOKUP(KQ$6,fériés,1,FALSE)),(SUM($H$1:KQ$1)&gt;SUM($F$8:$F14))*(SUM($H$1:KQ$1)&lt;=SUM($F$8:$F15))*1,"F"))</f>
        <v>0</v>
      </c>
      <c r="KR15" s="28">
        <f ca="1">IF(WEEKDAY(KR$6,2)&gt;5,"w",IF(ISERROR(VLOOKUP(KR$6,fériés,1,FALSE)),(SUM($H$1:KR$1)&gt;SUM($F$8:$F14))*(SUM($H$1:KR$1)&lt;=SUM($F$8:$F15))*1,"F"))</f>
        <v>0</v>
      </c>
      <c r="KS15" s="28">
        <f ca="1">IF(WEEKDAY(KS$6,2)&gt;5,"w",IF(ISERROR(VLOOKUP(KS$6,fériés,1,FALSE)),(SUM($H$1:KS$1)&gt;SUM($F$8:$F14))*(SUM($H$1:KS$1)&lt;=SUM($F$8:$F15))*1,"F"))</f>
        <v>0</v>
      </c>
      <c r="KT15" s="28">
        <f ca="1">IF(WEEKDAY(KT$6,2)&gt;5,"w",IF(ISERROR(VLOOKUP(KT$6,fériés,1,FALSE)),(SUM($H$1:KT$1)&gt;SUM($F$8:$F14))*(SUM($H$1:KT$1)&lt;=SUM($F$8:$F15))*1,"F"))</f>
        <v>0</v>
      </c>
      <c r="KU15" s="28">
        <f ca="1">IF(WEEKDAY(KU$6,2)&gt;5,"w",IF(ISERROR(VLOOKUP(KU$6,fériés,1,FALSE)),(SUM($H$1:KU$1)&gt;SUM($F$8:$F14))*(SUM($H$1:KU$1)&lt;=SUM($F$8:$F15))*1,"F"))</f>
        <v>0</v>
      </c>
      <c r="KV15" s="28">
        <f ca="1">IF(WEEKDAY(KV$6,2)&gt;5,"w",IF(ISERROR(VLOOKUP(KV$6,fériés,1,FALSE)),(SUM($H$1:KV$1)&gt;SUM($F$8:$F14))*(SUM($H$1:KV$1)&lt;=SUM($F$8:$F15))*1,"F"))</f>
        <v>0</v>
      </c>
      <c r="KW15" s="28">
        <f ca="1">IF(WEEKDAY(KW$6,2)&gt;5,"w",IF(ISERROR(VLOOKUP(KW$6,fériés,1,FALSE)),(SUM($H$1:KW$1)&gt;SUM($F$8:$F14))*(SUM($H$1:KW$1)&lt;=SUM($F$8:$F15))*1,"F"))</f>
        <v>0</v>
      </c>
      <c r="KX15" s="28">
        <f ca="1">IF(WEEKDAY(KX$6,2)&gt;5,"w",IF(ISERROR(VLOOKUP(KX$6,fériés,1,FALSE)),(SUM($H$1:KX$1)&gt;SUM($F$8:$F14))*(SUM($H$1:KX$1)&lt;=SUM($F$8:$F15))*1,"F"))</f>
        <v>0</v>
      </c>
      <c r="KY15" s="28">
        <f ca="1">IF(WEEKDAY(KY$6,2)&gt;5,"w",IF(ISERROR(VLOOKUP(KY$6,fériés,1,FALSE)),(SUM($H$1:KY$1)&gt;SUM($F$8:$F14))*(SUM($H$1:KY$1)&lt;=SUM($F$8:$F15))*1,"F"))</f>
        <v>0</v>
      </c>
      <c r="KZ15" s="28">
        <f ca="1">IF(WEEKDAY(KZ$6,2)&gt;5,"w",IF(ISERROR(VLOOKUP(KZ$6,fériés,1,FALSE)),(SUM($H$1:KZ$1)&gt;SUM($F$8:$F14))*(SUM($H$1:KZ$1)&lt;=SUM($F$8:$F15))*1,"F"))</f>
        <v>0</v>
      </c>
      <c r="LA15" s="28">
        <f ca="1">IF(WEEKDAY(LA$6,2)&gt;5,"w",IF(ISERROR(VLOOKUP(LA$6,fériés,1,FALSE)),(SUM($H$1:LA$1)&gt;SUM($F$8:$F14))*(SUM($H$1:LA$1)&lt;=SUM($F$8:$F15))*1,"F"))</f>
        <v>0</v>
      </c>
      <c r="LB15" s="28">
        <f ca="1">IF(WEEKDAY(LB$6,2)&gt;5,"w",IF(ISERROR(VLOOKUP(LB$6,fériés,1,FALSE)),(SUM($H$1:LB$1)&gt;SUM($F$8:$F14))*(SUM($H$1:LB$1)&lt;=SUM($F$8:$F15))*1,"F"))</f>
        <v>0</v>
      </c>
      <c r="LC15" s="28">
        <f ca="1">IF(WEEKDAY(LC$6,2)&gt;5,"w",IF(ISERROR(VLOOKUP(LC$6,fériés,1,FALSE)),(SUM($H$1:LC$1)&gt;SUM($F$8:$F14))*(SUM($H$1:LC$1)&lt;=SUM($F$8:$F15))*1,"F"))</f>
        <v>0</v>
      </c>
      <c r="LD15" s="28">
        <f ca="1">IF(WEEKDAY(LD$6,2)&gt;5,"w",IF(ISERROR(VLOOKUP(LD$6,fériés,1,FALSE)),(SUM($H$1:LD$1)&gt;SUM($F$8:$F14))*(SUM($H$1:LD$1)&lt;=SUM($F$8:$F15))*1,"F"))</f>
        <v>0</v>
      </c>
      <c r="LE15" s="28">
        <f ca="1">IF(WEEKDAY(LE$6,2)&gt;5,"w",IF(ISERROR(VLOOKUP(LE$6,fériés,1,FALSE)),(SUM($H$1:LE$1)&gt;SUM($F$8:$F14))*(SUM($H$1:LE$1)&lt;=SUM($F$8:$F15))*1,"F"))</f>
        <v>0</v>
      </c>
      <c r="LF15" s="28">
        <f ca="1">IF(WEEKDAY(LF$6,2)&gt;5,"w",IF(ISERROR(VLOOKUP(LF$6,fériés,1,FALSE)),(SUM($H$1:LF$1)&gt;SUM($F$8:$F14))*(SUM($H$1:LF$1)&lt;=SUM($F$8:$F15))*1,"F"))</f>
        <v>0</v>
      </c>
      <c r="LG15" s="28">
        <f ca="1">IF(WEEKDAY(LG$6,2)&gt;5,"w",IF(ISERROR(VLOOKUP(LG$6,fériés,1,FALSE)),(SUM($H$1:LG$1)&gt;SUM($F$8:$F14))*(SUM($H$1:LG$1)&lt;=SUM($F$8:$F15))*1,"F"))</f>
        <v>0</v>
      </c>
      <c r="LH15" s="28">
        <f ca="1">IF(WEEKDAY(LH$6,2)&gt;5,"w",IF(ISERROR(VLOOKUP(LH$6,fériés,1,FALSE)),(SUM($H$1:LH$1)&gt;SUM($F$8:$F14))*(SUM($H$1:LH$1)&lt;=SUM($F$8:$F15))*1,"F"))</f>
        <v>0</v>
      </c>
      <c r="LI15" s="28">
        <f ca="1">IF(WEEKDAY(LI$6,2)&gt;5,"w",IF(ISERROR(VLOOKUP(LI$6,fériés,1,FALSE)),(SUM($H$1:LI$1)&gt;SUM($F$8:$F14))*(SUM($H$1:LI$1)&lt;=SUM($F$8:$F15))*1,"F"))</f>
        <v>0</v>
      </c>
      <c r="LJ15" s="28">
        <f ca="1">IF(WEEKDAY(LJ$6,2)&gt;5,"w",IF(ISERROR(VLOOKUP(LJ$6,fériés,1,FALSE)),(SUM($H$1:LJ$1)&gt;SUM($F$8:$F14))*(SUM($H$1:LJ$1)&lt;=SUM($F$8:$F15))*1,"F"))</f>
        <v>0</v>
      </c>
      <c r="LK15" s="28">
        <f ca="1">IF(WEEKDAY(LK$6,2)&gt;5,"w",IF(ISERROR(VLOOKUP(LK$6,fériés,1,FALSE)),(SUM($H$1:LK$1)&gt;SUM($F$8:$F14))*(SUM($H$1:LK$1)&lt;=SUM($F$8:$F15))*1,"F"))</f>
        <v>0</v>
      </c>
      <c r="LL15" s="28">
        <f ca="1">IF(WEEKDAY(LL$6,2)&gt;5,"w",IF(ISERROR(VLOOKUP(LL$6,fériés,1,FALSE)),(SUM($H$1:LL$1)&gt;SUM($F$8:$F14))*(SUM($H$1:LL$1)&lt;=SUM($F$8:$F15))*1,"F"))</f>
        <v>0</v>
      </c>
      <c r="LM15" s="28">
        <f ca="1">IF(WEEKDAY(LM$6,2)&gt;5,"w",IF(ISERROR(VLOOKUP(LM$6,fériés,1,FALSE)),(SUM($H$1:LM$1)&gt;SUM($F$8:$F14))*(SUM($H$1:LM$1)&lt;=SUM($F$8:$F15))*1,"F"))</f>
        <v>0</v>
      </c>
      <c r="LN15" s="28">
        <f ca="1">IF(WEEKDAY(LN$6,2)&gt;5,"w",IF(ISERROR(VLOOKUP(LN$6,fériés,1,FALSE)),(SUM($H$1:LN$1)&gt;SUM($F$8:$F14))*(SUM($H$1:LN$1)&lt;=SUM($F$8:$F15))*1,"F"))</f>
        <v>0</v>
      </c>
      <c r="LO15" s="28">
        <f ca="1">IF(WEEKDAY(LO$6,2)&gt;5,"w",IF(ISERROR(VLOOKUP(LO$6,fériés,1,FALSE)),(SUM($H$1:LO$1)&gt;SUM($F$8:$F14))*(SUM($H$1:LO$1)&lt;=SUM($F$8:$F15))*1,"F"))</f>
        <v>0</v>
      </c>
      <c r="LP15" s="28">
        <f ca="1">IF(WEEKDAY(LP$6,2)&gt;5,"w",IF(ISERROR(VLOOKUP(LP$6,fériés,1,FALSE)),(SUM($H$1:LP$1)&gt;SUM($F$8:$F14))*(SUM($H$1:LP$1)&lt;=SUM($F$8:$F15))*1,"F"))</f>
        <v>0</v>
      </c>
      <c r="LQ15" s="28">
        <f ca="1">IF(WEEKDAY(LQ$6,2)&gt;5,"w",IF(ISERROR(VLOOKUP(LQ$6,fériés,1,FALSE)),(SUM($H$1:LQ$1)&gt;SUM($F$8:$F14))*(SUM($H$1:LQ$1)&lt;=SUM($F$8:$F15))*1,"F"))</f>
        <v>0</v>
      </c>
      <c r="LR15" s="28">
        <f ca="1">IF(WEEKDAY(LR$6,2)&gt;5,"w",IF(ISERROR(VLOOKUP(LR$6,fériés,1,FALSE)),(SUM($H$1:LR$1)&gt;SUM($F$8:$F14))*(SUM($H$1:LR$1)&lt;=SUM($F$8:$F15))*1,"F"))</f>
        <v>0</v>
      </c>
      <c r="LS15" s="28">
        <f ca="1">IF(WEEKDAY(LS$6,2)&gt;5,"w",IF(ISERROR(VLOOKUP(LS$6,fériés,1,FALSE)),(SUM($H$1:LS$1)&gt;SUM($F$8:$F14))*(SUM($H$1:LS$1)&lt;=SUM($F$8:$F15))*1,"F"))</f>
        <v>0</v>
      </c>
      <c r="LT15" s="28">
        <f ca="1">IF(WEEKDAY(LT$6,2)&gt;5,"w",IF(ISERROR(VLOOKUP(LT$6,fériés,1,FALSE)),(SUM($H$1:LT$1)&gt;SUM($F$8:$F14))*(SUM($H$1:LT$1)&lt;=SUM($F$8:$F15))*1,"F"))</f>
        <v>0</v>
      </c>
      <c r="LU15" s="28">
        <f ca="1">IF(WEEKDAY(LU$6,2)&gt;5,"w",IF(ISERROR(VLOOKUP(LU$6,fériés,1,FALSE)),(SUM($H$1:LU$1)&gt;SUM($F$8:$F14))*(SUM($H$1:LU$1)&lt;=SUM($F$8:$F15))*1,"F"))</f>
        <v>0</v>
      </c>
      <c r="LV15" s="28">
        <f ca="1">IF(WEEKDAY(LV$6,2)&gt;5,"w",IF(ISERROR(VLOOKUP(LV$6,fériés,1,FALSE)),(SUM($H$1:LV$1)&gt;SUM($F$8:$F14))*(SUM($H$1:LV$1)&lt;=SUM($F$8:$F15))*1,"F"))</f>
        <v>0</v>
      </c>
      <c r="LW15" s="28">
        <f ca="1">IF(WEEKDAY(LW$6,2)&gt;5,"w",IF(ISERROR(VLOOKUP(LW$6,fériés,1,FALSE)),(SUM($H$1:LW$1)&gt;SUM($F$8:$F14))*(SUM($H$1:LW$1)&lt;=SUM($F$8:$F15))*1,"F"))</f>
        <v>0</v>
      </c>
      <c r="LX15" s="28">
        <f ca="1">IF(WEEKDAY(LX$6,2)&gt;5,"w",IF(ISERROR(VLOOKUP(LX$6,fériés,1,FALSE)),(SUM($H$1:LX$1)&gt;SUM($F$8:$F14))*(SUM($H$1:LX$1)&lt;=SUM($F$8:$F15))*1,"F"))</f>
        <v>0</v>
      </c>
      <c r="LY15" s="28">
        <f ca="1">IF(WEEKDAY(LY$6,2)&gt;5,"w",IF(ISERROR(VLOOKUP(LY$6,fériés,1,FALSE)),(SUM($H$1:LY$1)&gt;SUM($F$8:$F14))*(SUM($H$1:LY$1)&lt;=SUM($F$8:$F15))*1,"F"))</f>
        <v>0</v>
      </c>
      <c r="LZ15" s="28">
        <f ca="1">IF(WEEKDAY(LZ$6,2)&gt;5,"w",IF(ISERROR(VLOOKUP(LZ$6,fériés,1,FALSE)),(SUM($H$1:LZ$1)&gt;SUM($F$8:$F14))*(SUM($H$1:LZ$1)&lt;=SUM($F$8:$F15))*1,"F"))</f>
        <v>0</v>
      </c>
      <c r="MA15" s="28">
        <f ca="1">IF(WEEKDAY(MA$6,2)&gt;5,"w",IF(ISERROR(VLOOKUP(MA$6,fériés,1,FALSE)),(SUM($H$1:MA$1)&gt;SUM($F$8:$F14))*(SUM($H$1:MA$1)&lt;=SUM($F$8:$F15))*1,"F"))</f>
        <v>0</v>
      </c>
      <c r="MB15" s="28">
        <f ca="1">IF(WEEKDAY(MB$6,2)&gt;5,"w",IF(ISERROR(VLOOKUP(MB$6,fériés,1,FALSE)),(SUM($H$1:MB$1)&gt;SUM($F$8:$F14))*(SUM($H$1:MB$1)&lt;=SUM($F$8:$F15))*1,"F"))</f>
        <v>0</v>
      </c>
      <c r="MC15" s="28">
        <f ca="1">IF(WEEKDAY(MC$6,2)&gt;5,"w",IF(ISERROR(VLOOKUP(MC$6,fériés,1,FALSE)),(SUM($H$1:MC$1)&gt;SUM($F$8:$F14))*(SUM($H$1:MC$1)&lt;=SUM($F$8:$F15))*1,"F"))</f>
        <v>0</v>
      </c>
      <c r="MD15" s="28">
        <f ca="1">IF(WEEKDAY(MD$6,2)&gt;5,"w",IF(ISERROR(VLOOKUP(MD$6,fériés,1,FALSE)),(SUM($H$1:MD$1)&gt;SUM($F$8:$F14))*(SUM($H$1:MD$1)&lt;=SUM($F$8:$F15))*1,"F"))</f>
        <v>0</v>
      </c>
      <c r="ME15" s="28">
        <f ca="1">IF(WEEKDAY(ME$6,2)&gt;5,"w",IF(ISERROR(VLOOKUP(ME$6,fériés,1,FALSE)),(SUM($H$1:ME$1)&gt;SUM($F$8:$F14))*(SUM($H$1:ME$1)&lt;=SUM($F$8:$F15))*1,"F"))</f>
        <v>0</v>
      </c>
      <c r="MF15" s="28">
        <f ca="1">IF(WEEKDAY(MF$6,2)&gt;5,"w",IF(ISERROR(VLOOKUP(MF$6,fériés,1,FALSE)),(SUM($H$1:MF$1)&gt;SUM($F$8:$F14))*(SUM($H$1:MF$1)&lt;=SUM($F$8:$F15))*1,"F"))</f>
        <v>0</v>
      </c>
      <c r="MG15" s="28">
        <f ca="1">IF(WEEKDAY(MG$6,2)&gt;5,"w",IF(ISERROR(VLOOKUP(MG$6,fériés,1,FALSE)),(SUM($H$1:MG$1)&gt;SUM($F$8:$F14))*(SUM($H$1:MG$1)&lt;=SUM($F$8:$F15))*1,"F"))</f>
        <v>0</v>
      </c>
      <c r="MH15" s="28" t="str">
        <f ca="1">IF(WEEKDAY(MH$6,2)&gt;5,"w",IF(ISERROR(VLOOKUP(MH$6,fériés,1,FALSE)),(SUM($H$1:MH$1)&gt;SUM($F$8:$F14))*(SUM($H$1:MH$1)&lt;=SUM($F$8:$F15))*1,"F"))</f>
        <v>w</v>
      </c>
      <c r="MI15" s="28" t="str">
        <f ca="1">IF(WEEKDAY(MI$6,2)&gt;5,"w",IF(ISERROR(VLOOKUP(MI$6,fériés,1,FALSE)),(SUM($H$1:MI$1)&gt;SUM($F$8:$F14))*(SUM($H$1:MI$1)&lt;=SUM($F$8:$F15))*1,"F"))</f>
        <v>w</v>
      </c>
      <c r="MJ15" s="28" t="str">
        <f ca="1">IF(WEEKDAY(MJ$6,2)&gt;5,"w",IF(ISERROR(VLOOKUP(MJ$6,fériés,1,FALSE)),(SUM($H$1:MJ$1)&gt;SUM($F$8:$F14))*(SUM($H$1:MJ$1)&lt;=SUM($F$8:$F15))*1,"F"))</f>
        <v>w</v>
      </c>
      <c r="MK15" s="28" t="str">
        <f ca="1">IF(WEEKDAY(MK$6,2)&gt;5,"w",IF(ISERROR(VLOOKUP(MK$6,fériés,1,FALSE)),(SUM($H$1:MK$1)&gt;SUM($F$8:$F14))*(SUM($H$1:MK$1)&lt;=SUM($F$8:$F15))*1,"F"))</f>
        <v>w</v>
      </c>
      <c r="ML15" s="28" t="str">
        <f ca="1">IF(WEEKDAY(ML$6,2)&gt;5,"w",IF(ISERROR(VLOOKUP(ML$6,fériés,1,FALSE)),(SUM($H$1:ML$1)&gt;SUM($F$8:$F14))*(SUM($H$1:ML$1)&lt;=SUM($F$8:$F15))*1,"F"))</f>
        <v>w</v>
      </c>
      <c r="MM15" s="28" t="str">
        <f ca="1">IF(WEEKDAY(MM$6,2)&gt;5,"w",IF(ISERROR(VLOOKUP(MM$6,fériés,1,FALSE)),(SUM($H$1:MM$1)&gt;SUM($F$8:$F14))*(SUM($H$1:MM$1)&lt;=SUM($F$8:$F15))*1,"F"))</f>
        <v>w</v>
      </c>
      <c r="MN15" s="28" t="str">
        <f ca="1">IF(WEEKDAY(MN$6,2)&gt;5,"w",IF(ISERROR(VLOOKUP(MN$6,fériés,1,FALSE)),(SUM($H$1:MN$1)&gt;SUM($F$8:$F14))*(SUM($H$1:MN$1)&lt;=SUM($F$8:$F15))*1,"F"))</f>
        <v>w</v>
      </c>
      <c r="MO15" s="28" t="str">
        <f ca="1">IF(WEEKDAY(MO$6,2)&gt;5,"w",IF(ISERROR(VLOOKUP(MO$6,fériés,1,FALSE)),(SUM($H$1:MO$1)&gt;SUM($F$8:$F14))*(SUM($H$1:MO$1)&lt;=SUM($F$8:$F15))*1,"F"))</f>
        <v>w</v>
      </c>
      <c r="MP15" s="28" t="str">
        <f ca="1">IF(WEEKDAY(MP$6,2)&gt;5,"w",IF(ISERROR(VLOOKUP(MP$6,fériés,1,FALSE)),(SUM($H$1:MP$1)&gt;SUM($F$8:$F14))*(SUM($H$1:MP$1)&lt;=SUM($F$8:$F15))*1,"F"))</f>
        <v>w</v>
      </c>
      <c r="MQ15" s="28" t="str">
        <f ca="1">IF(WEEKDAY(MQ$6,2)&gt;5,"w",IF(ISERROR(VLOOKUP(MQ$6,fériés,1,FALSE)),(SUM($H$1:MQ$1)&gt;SUM($F$8:$F14))*(SUM($H$1:MQ$1)&lt;=SUM($F$8:$F15))*1,"F"))</f>
        <v>w</v>
      </c>
      <c r="MR15" s="28" t="str">
        <f ca="1">IF(WEEKDAY(MR$6,2)&gt;5,"w",IF(ISERROR(VLOOKUP(MR$6,fériés,1,FALSE)),(SUM($H$1:MR$1)&gt;SUM($F$8:$F14))*(SUM($H$1:MR$1)&lt;=SUM($F$8:$F15))*1,"F"))</f>
        <v>w</v>
      </c>
      <c r="MS15" s="28" t="str">
        <f ca="1">IF(WEEKDAY(MS$6,2)&gt;5,"w",IF(ISERROR(VLOOKUP(MS$6,fériés,1,FALSE)),(SUM($H$1:MS$1)&gt;SUM($F$8:$F14))*(SUM($H$1:MS$1)&lt;=SUM($F$8:$F15))*1,"F"))</f>
        <v>w</v>
      </c>
      <c r="MT15" s="28" t="str">
        <f ca="1">IF(WEEKDAY(MT$6,2)&gt;5,"w",IF(ISERROR(VLOOKUP(MT$6,fériés,1,FALSE)),(SUM($H$1:MT$1)&gt;SUM($F$8:$F14))*(SUM($H$1:MT$1)&lt;=SUM($F$8:$F15))*1,"F"))</f>
        <v>w</v>
      </c>
      <c r="MU15" s="28" t="str">
        <f ca="1">IF(WEEKDAY(MU$6,2)&gt;5,"w",IF(ISERROR(VLOOKUP(MU$6,fériés,1,FALSE)),(SUM($H$1:MU$1)&gt;SUM($F$8:$F14))*(SUM($H$1:MU$1)&lt;=SUM($F$8:$F15))*1,"F"))</f>
        <v>w</v>
      </c>
      <c r="MV15" s="28" t="str">
        <f ca="1">IF(WEEKDAY(MV$6,2)&gt;5,"w",IF(ISERROR(VLOOKUP(MV$6,fériés,1,FALSE)),(SUM($H$1:MV$1)&gt;SUM($F$8:$F14))*(SUM($H$1:MV$1)&lt;=SUM($F$8:$F15))*1,"F"))</f>
        <v>w</v>
      </c>
      <c r="MW15" s="28" t="str">
        <f ca="1">IF(WEEKDAY(MW$6,2)&gt;5,"w",IF(ISERROR(VLOOKUP(MW$6,fériés,1,FALSE)),(SUM($H$1:MW$1)&gt;SUM($F$8:$F14))*(SUM($H$1:MW$1)&lt;=SUM($F$8:$F15))*1,"F"))</f>
        <v>w</v>
      </c>
      <c r="MX15" s="28" t="str">
        <f ca="1">IF(WEEKDAY(MX$6,2)&gt;5,"w",IF(ISERROR(VLOOKUP(MX$6,fériés,1,FALSE)),(SUM($H$1:MX$1)&gt;SUM($F$8:$F14))*(SUM($H$1:MX$1)&lt;=SUM($F$8:$F15))*1,"F"))</f>
        <v>w</v>
      </c>
      <c r="MY15" s="28" t="str">
        <f ca="1">IF(WEEKDAY(MY$6,2)&gt;5,"w",IF(ISERROR(VLOOKUP(MY$6,fériés,1,FALSE)),(SUM($H$1:MY$1)&gt;SUM($F$8:$F14))*(SUM($H$1:MY$1)&lt;=SUM($F$8:$F15))*1,"F"))</f>
        <v>w</v>
      </c>
      <c r="MZ15" s="28" t="str">
        <f ca="1">IF(WEEKDAY(MZ$6,2)&gt;5,"w",IF(ISERROR(VLOOKUP(MZ$6,fériés,1,FALSE)),(SUM($H$1:MZ$1)&gt;SUM($F$8:$F14))*(SUM($H$1:MZ$1)&lt;=SUM($F$8:$F15))*1,"F"))</f>
        <v>w</v>
      </c>
      <c r="NA15" s="28" t="str">
        <f ca="1">IF(WEEKDAY(NA$6,2)&gt;5,"w",IF(ISERROR(VLOOKUP(NA$6,fériés,1,FALSE)),(SUM($H$1:NA$1)&gt;SUM($F$8:$F14))*(SUM($H$1:NA$1)&lt;=SUM($F$8:$F15))*1,"F"))</f>
        <v>w</v>
      </c>
      <c r="NB15" s="28">
        <f ca="1">IF(WEEKDAY(NB$6,2)&gt;5,"w",IF(ISERROR(VLOOKUP(NB$6,fériés,1,FALSE)),(SUM($H$1:NB$1)&gt;SUM($F$8:$F14))*(SUM($H$1:NB$1)&lt;=SUM($F$8:$F15))*1,"F"))</f>
        <v>0</v>
      </c>
      <c r="NC15" s="28">
        <f ca="1">IF(WEEKDAY(NC$6,2)&gt;5,"w",IF(ISERROR(VLOOKUP(NC$6,fériés,1,FALSE)),(SUM($H$1:NC$1)&gt;SUM($F$8:$F14))*(SUM($H$1:NC$1)&lt;=SUM($F$8:$F15))*1,"F"))</f>
        <v>0</v>
      </c>
      <c r="ND15" s="28">
        <f ca="1">IF(WEEKDAY(ND$6,2)&gt;5,"w",IF(ISERROR(VLOOKUP(ND$6,fériés,1,FALSE)),(SUM($H$1:ND$1)&gt;SUM($F$8:$F14))*(SUM($H$1:ND$1)&lt;=SUM($F$8:$F15))*1,"F"))</f>
        <v>0</v>
      </c>
      <c r="NE15" s="28">
        <f ca="1">IF(WEEKDAY(NE$6,2)&gt;5,"w",IF(ISERROR(VLOOKUP(NE$6,fériés,1,FALSE)),(SUM($H$1:NE$1)&gt;SUM($F$8:$F14))*(SUM($H$1:NE$1)&lt;=SUM($F$8:$F15))*1,"F"))</f>
        <v>0</v>
      </c>
      <c r="NF15" s="28">
        <f ca="1">IF(WEEKDAY(NF$6,2)&gt;5,"w",IF(ISERROR(VLOOKUP(NF$6,fériés,1,FALSE)),(SUM($H$1:NF$1)&gt;SUM($F$8:$F14))*(SUM($H$1:NF$1)&lt;=SUM($F$8:$F15))*1,"F"))</f>
        <v>0</v>
      </c>
      <c r="NG15" s="28">
        <f ca="1">IF(WEEKDAY(NG$6,2)&gt;5,"w",IF(ISERROR(VLOOKUP(NG$6,fériés,1,FALSE)),(SUM($H$1:NG$1)&gt;SUM($F$8:$F14))*(SUM($H$1:NG$1)&lt;=SUM($F$8:$F15))*1,"F"))</f>
        <v>0</v>
      </c>
      <c r="NH15" s="28">
        <f ca="1">IF(WEEKDAY(NH$6,2)&gt;5,"w",IF(ISERROR(VLOOKUP(NH$6,fériés,1,FALSE)),(SUM($H$1:NH$1)&gt;SUM($F$8:$F14))*(SUM($H$1:NH$1)&lt;=SUM($F$8:$F15))*1,"F"))</f>
        <v>0</v>
      </c>
      <c r="NI15" s="28">
        <f ca="1">IF(WEEKDAY(NI$6,2)&gt;5,"w",IF(ISERROR(VLOOKUP(NI$6,fériés,1,FALSE)),(SUM($H$1:NI$1)&gt;SUM($F$8:$F14))*(SUM($H$1:NI$1)&lt;=SUM($F$8:$F15))*1,"F"))</f>
        <v>0</v>
      </c>
      <c r="NJ15" s="28">
        <f ca="1">IF(WEEKDAY(NJ$6,2)&gt;5,"w",IF(ISERROR(VLOOKUP(NJ$6,fériés,1,FALSE)),(SUM($H$1:NJ$1)&gt;SUM($F$8:$F14))*(SUM($H$1:NJ$1)&lt;=SUM($F$8:$F15))*1,"F"))</f>
        <v>0</v>
      </c>
      <c r="NK15" s="28">
        <f ca="1">IF(WEEKDAY(NK$6,2)&gt;5,"w",IF(ISERROR(VLOOKUP(NK$6,fériés,1,FALSE)),(SUM($H$1:NK$1)&gt;SUM($F$8:$F14))*(SUM($H$1:NK$1)&lt;=SUM($F$8:$F15))*1,"F"))</f>
        <v>0</v>
      </c>
      <c r="NL15" s="28">
        <f ca="1">IF(WEEKDAY(NL$6,2)&gt;5,"w",IF(ISERROR(VLOOKUP(NL$6,fériés,1,FALSE)),(SUM($H$1:NL$1)&gt;SUM($F$8:$F14))*(SUM($H$1:NL$1)&lt;=SUM($F$8:$F15))*1,"F"))</f>
        <v>0</v>
      </c>
      <c r="NM15" s="28">
        <f ca="1">IF(WEEKDAY(NM$6,2)&gt;5,"w",IF(ISERROR(VLOOKUP(NM$6,fériés,1,FALSE)),(SUM($H$1:NM$1)&gt;SUM($F$8:$F14))*(SUM($H$1:NM$1)&lt;=SUM($F$8:$F15))*1,"F"))</f>
        <v>0</v>
      </c>
      <c r="NN15" s="28">
        <f ca="1">IF(WEEKDAY(NN$6,2)&gt;5,"w",IF(ISERROR(VLOOKUP(NN$6,fériés,1,FALSE)),(SUM($H$1:NN$1)&gt;SUM($F$8:$F14))*(SUM($H$1:NN$1)&lt;=SUM($F$8:$F15))*1,"F"))</f>
        <v>0</v>
      </c>
      <c r="NO15" s="28">
        <f ca="1">IF(WEEKDAY(NO$6,2)&gt;5,"w",IF(ISERROR(VLOOKUP(NO$6,fériés,1,FALSE)),(SUM($H$1:NO$1)&gt;SUM($F$8:$F14))*(SUM($H$1:NO$1)&lt;=SUM($F$8:$F15))*1,"F"))</f>
        <v>0</v>
      </c>
      <c r="NP15" s="28">
        <f ca="1">IF(WEEKDAY(NP$6,2)&gt;5,"w",IF(ISERROR(VLOOKUP(NP$6,fériés,1,FALSE)),(SUM($H$1:NP$1)&gt;SUM($F$8:$F14))*(SUM($H$1:NP$1)&lt;=SUM($F$8:$F15))*1,"F"))</f>
        <v>0</v>
      </c>
      <c r="NQ15" s="28">
        <f ca="1">IF(WEEKDAY(NQ$6,2)&gt;5,"w",IF(ISERROR(VLOOKUP(NQ$6,fériés,1,FALSE)),(SUM($H$1:NQ$1)&gt;SUM($F$8:$F14))*(SUM($H$1:NQ$1)&lt;=SUM($F$8:$F15))*1,"F"))</f>
        <v>0</v>
      </c>
      <c r="NR15" s="28">
        <f ca="1">IF(WEEKDAY(NR$6,2)&gt;5,"w",IF(ISERROR(VLOOKUP(NR$6,fériés,1,FALSE)),(SUM($H$1:NR$1)&gt;SUM($F$8:$F14))*(SUM($H$1:NR$1)&lt;=SUM($F$8:$F15))*1,"F"))</f>
        <v>0</v>
      </c>
      <c r="NS15" s="28">
        <f ca="1">IF(WEEKDAY(NS$6,2)&gt;5,"w",IF(ISERROR(VLOOKUP(NS$6,fériés,1,FALSE)),(SUM($H$1:NS$1)&gt;SUM($F$8:$F14))*(SUM($H$1:NS$1)&lt;=SUM($F$8:$F15))*1,"F"))</f>
        <v>0</v>
      </c>
      <c r="NT15" s="28">
        <f ca="1">IF(WEEKDAY(NT$6,2)&gt;5,"w",IF(ISERROR(VLOOKUP(NT$6,fériés,1,FALSE)),(SUM($H$1:NT$1)&gt;SUM($F$8:$F14))*(SUM($H$1:NT$1)&lt;=SUM($F$8:$F15))*1,"F"))</f>
        <v>0</v>
      </c>
      <c r="NU15" s="28">
        <f ca="1">IF(WEEKDAY(NU$6,2)&gt;5,"w",IF(ISERROR(VLOOKUP(NU$6,fériés,1,FALSE)),(SUM($H$1:NU$1)&gt;SUM($F$8:$F14))*(SUM($H$1:NU$1)&lt;=SUM($F$8:$F15))*1,"F"))</f>
        <v>0</v>
      </c>
      <c r="NV15" s="28">
        <f ca="1">IF(WEEKDAY(NV$6,2)&gt;5,"w",IF(ISERROR(VLOOKUP(NV$6,fériés,1,FALSE)),(SUM($H$1:NV$1)&gt;SUM($F$8:$F14))*(SUM($H$1:NV$1)&lt;=SUM($F$8:$F15))*1,"F"))</f>
        <v>0</v>
      </c>
      <c r="NW15" s="28">
        <f ca="1">IF(WEEKDAY(NW$6,2)&gt;5,"w",IF(ISERROR(VLOOKUP(NW$6,fériés,1,FALSE)),(SUM($H$1:NW$1)&gt;SUM($F$8:$F14))*(SUM($H$1:NW$1)&lt;=SUM($F$8:$F15))*1,"F"))</f>
        <v>0</v>
      </c>
      <c r="NX15" s="28">
        <f ca="1">IF(WEEKDAY(NX$6,2)&gt;5,"w",IF(ISERROR(VLOOKUP(NX$6,fériés,1,FALSE)),(SUM($H$1:NX$1)&gt;SUM($F$8:$F14))*(SUM($H$1:NX$1)&lt;=SUM($F$8:$F15))*1,"F"))</f>
        <v>0</v>
      </c>
      <c r="NY15" s="28">
        <f ca="1">IF(WEEKDAY(NY$6,2)&gt;5,"w",IF(ISERROR(VLOOKUP(NY$6,fériés,1,FALSE)),(SUM($H$1:NY$1)&gt;SUM($F$8:$F14))*(SUM($H$1:NY$1)&lt;=SUM($F$8:$F15))*1,"F"))</f>
        <v>0</v>
      </c>
      <c r="NZ15" s="28">
        <f ca="1">IF(WEEKDAY(NZ$6,2)&gt;5,"w",IF(ISERROR(VLOOKUP(NZ$6,fériés,1,FALSE)),(SUM($H$1:NZ$1)&gt;SUM($F$8:$F14))*(SUM($H$1:NZ$1)&lt;=SUM($F$8:$F15))*1,"F"))</f>
        <v>0</v>
      </c>
      <c r="OA15" s="28">
        <f ca="1">IF(WEEKDAY(OA$6,2)&gt;5,"w",IF(ISERROR(VLOOKUP(OA$6,fériés,1,FALSE)),(SUM($H$1:OA$1)&gt;SUM($F$8:$F14))*(SUM($H$1:OA$1)&lt;=SUM($F$8:$F15))*1,"F"))</f>
        <v>0</v>
      </c>
      <c r="OB15" s="28">
        <f ca="1">IF(WEEKDAY(OB$6,2)&gt;5,"w",IF(ISERROR(VLOOKUP(OB$6,fériés,1,FALSE)),(SUM($H$1:OB$1)&gt;SUM($F$8:$F14))*(SUM($H$1:OB$1)&lt;=SUM($F$8:$F15))*1,"F"))</f>
        <v>0</v>
      </c>
      <c r="OC15" s="28">
        <f ca="1">IF(WEEKDAY(OC$6,2)&gt;5,"w",IF(ISERROR(VLOOKUP(OC$6,fériés,1,FALSE)),(SUM($H$1:OC$1)&gt;SUM($F$8:$F14))*(SUM($H$1:OC$1)&lt;=SUM($F$8:$F15))*1,"F"))</f>
        <v>0</v>
      </c>
      <c r="OD15" s="28">
        <f ca="1">IF(WEEKDAY(OD$6,2)&gt;5,"w",IF(ISERROR(VLOOKUP(OD$6,fériés,1,FALSE)),(SUM($H$1:OD$1)&gt;SUM($F$8:$F14))*(SUM($H$1:OD$1)&lt;=SUM($F$8:$F15))*1,"F"))</f>
        <v>0</v>
      </c>
      <c r="OE15" s="28">
        <f ca="1">IF(WEEKDAY(OE$6,2)&gt;5,"w",IF(ISERROR(VLOOKUP(OE$6,fériés,1,FALSE)),(SUM($H$1:OE$1)&gt;SUM($F$8:$F14))*(SUM($H$1:OE$1)&lt;=SUM($F$8:$F15))*1,"F"))</f>
        <v>0</v>
      </c>
      <c r="OF15" s="28">
        <f ca="1">IF(WEEKDAY(OF$6,2)&gt;5,"w",IF(ISERROR(VLOOKUP(OF$6,fériés,1,FALSE)),(SUM($H$1:OF$1)&gt;SUM($F$8:$F14))*(SUM($H$1:OF$1)&lt;=SUM($F$8:$F15))*1,"F"))</f>
        <v>0</v>
      </c>
      <c r="OG15" s="28">
        <f ca="1">IF(WEEKDAY(OG$6,2)&gt;5,"w",IF(ISERROR(VLOOKUP(OG$6,fériés,1,FALSE)),(SUM($H$1:OG$1)&gt;SUM($F$8:$F14))*(SUM($H$1:OG$1)&lt;=SUM($F$8:$F15))*1,"F"))</f>
        <v>0</v>
      </c>
      <c r="OH15" s="28">
        <f ca="1">IF(WEEKDAY(OH$6,2)&gt;5,"w",IF(ISERROR(VLOOKUP(OH$6,fériés,1,FALSE)),(SUM($H$1:OH$1)&gt;SUM($F$8:$F14))*(SUM($H$1:OH$1)&lt;=SUM($F$8:$F15))*1,"F"))</f>
        <v>0</v>
      </c>
      <c r="OI15" s="28">
        <f ca="1">IF(WEEKDAY(OI$6,2)&gt;5,"w",IF(ISERROR(VLOOKUP(OI$6,fériés,1,FALSE)),(SUM($H$1:OI$1)&gt;SUM($F$8:$F14))*(SUM($H$1:OI$1)&lt;=SUM($F$8:$F15))*1,"F"))</f>
        <v>0</v>
      </c>
      <c r="OJ15" s="28">
        <f ca="1">IF(WEEKDAY(OJ$6,2)&gt;5,"w",IF(ISERROR(VLOOKUP(OJ$6,fériés,1,FALSE)),(SUM($H$1:OJ$1)&gt;SUM($F$8:$F14))*(SUM($H$1:OJ$1)&lt;=SUM($F$8:$F15))*1,"F"))</f>
        <v>0</v>
      </c>
      <c r="OK15" s="28">
        <f ca="1">IF(WEEKDAY(OK$6,2)&gt;5,"w",IF(ISERROR(VLOOKUP(OK$6,fériés,1,FALSE)),(SUM($H$1:OK$1)&gt;SUM($F$8:$F14))*(SUM($H$1:OK$1)&lt;=SUM($F$8:$F15))*1,"F"))</f>
        <v>0</v>
      </c>
      <c r="OL15" s="28">
        <f ca="1">IF(WEEKDAY(OL$6,2)&gt;5,"w",IF(ISERROR(VLOOKUP(OL$6,fériés,1,FALSE)),(SUM($H$1:OL$1)&gt;SUM($F$8:$F14))*(SUM($H$1:OL$1)&lt;=SUM($F$8:$F15))*1,"F"))</f>
        <v>0</v>
      </c>
      <c r="OM15" s="28">
        <f ca="1">IF(WEEKDAY(OM$6,2)&gt;5,"w",IF(ISERROR(VLOOKUP(OM$6,fériés,1,FALSE)),(SUM($H$1:OM$1)&gt;SUM($F$8:$F14))*(SUM($H$1:OM$1)&lt;=SUM($F$8:$F15))*1,"F"))</f>
        <v>0</v>
      </c>
      <c r="ON15" s="28">
        <f ca="1">IF(WEEKDAY(ON$6,2)&gt;5,"w",IF(ISERROR(VLOOKUP(ON$6,fériés,1,FALSE)),(SUM($H$1:ON$1)&gt;SUM($F$8:$F14))*(SUM($H$1:ON$1)&lt;=SUM($F$8:$F15))*1,"F"))</f>
        <v>0</v>
      </c>
      <c r="OO15" s="28">
        <f ca="1">IF(WEEKDAY(OO$6,2)&gt;5,"w",IF(ISERROR(VLOOKUP(OO$6,fériés,1,FALSE)),(SUM($H$1:OO$1)&gt;SUM($F$8:$F14))*(SUM($H$1:OO$1)&lt;=SUM($F$8:$F15))*1,"F"))</f>
        <v>0</v>
      </c>
      <c r="OP15" s="28">
        <f ca="1">IF(WEEKDAY(OP$6,2)&gt;5,"w",IF(ISERROR(VLOOKUP(OP$6,fériés,1,FALSE)),(SUM($H$1:OP$1)&gt;SUM($F$8:$F14))*(SUM($H$1:OP$1)&lt;=SUM($F$8:$F15))*1,"F"))</f>
        <v>0</v>
      </c>
      <c r="OQ15" s="28">
        <f ca="1">IF(WEEKDAY(OQ$6,2)&gt;5,"w",IF(ISERROR(VLOOKUP(OQ$6,fériés,1,FALSE)),(SUM($H$1:OQ$1)&gt;SUM($F$8:$F14))*(SUM($H$1:OQ$1)&lt;=SUM($F$8:$F15))*1,"F"))</f>
        <v>0</v>
      </c>
      <c r="OR15" s="28">
        <f ca="1">IF(WEEKDAY(OR$6,2)&gt;5,"w",IF(ISERROR(VLOOKUP(OR$6,fériés,1,FALSE)),(SUM($H$1:OR$1)&gt;SUM($F$8:$F14))*(SUM($H$1:OR$1)&lt;=SUM($F$8:$F15))*1,"F"))</f>
        <v>0</v>
      </c>
      <c r="OS15" s="28">
        <f ca="1">IF(WEEKDAY(OS$6,2)&gt;5,"w",IF(ISERROR(VLOOKUP(OS$6,fériés,1,FALSE)),(SUM($H$1:OS$1)&gt;SUM($F$8:$F14))*(SUM($H$1:OS$1)&lt;=SUM($F$8:$F15))*1,"F"))</f>
        <v>0</v>
      </c>
      <c r="OT15" s="28">
        <f ca="1">IF(WEEKDAY(OT$6,2)&gt;5,"w",IF(ISERROR(VLOOKUP(OT$6,fériés,1,FALSE)),(SUM($H$1:OT$1)&gt;SUM($F$8:$F14))*(SUM($H$1:OT$1)&lt;=SUM($F$8:$F15))*1,"F"))</f>
        <v>0</v>
      </c>
      <c r="OU15" s="28">
        <f ca="1">IF(WEEKDAY(OU$6,2)&gt;5,"w",IF(ISERROR(VLOOKUP(OU$6,fériés,1,FALSE)),(SUM($H$1:OU$1)&gt;SUM($F$8:$F14))*(SUM($H$1:OU$1)&lt;=SUM($F$8:$F15))*1,"F"))</f>
        <v>0</v>
      </c>
      <c r="OV15" s="28">
        <f ca="1">IF(WEEKDAY(OV$6,2)&gt;5,"w",IF(ISERROR(VLOOKUP(OV$6,fériés,1,FALSE)),(SUM($H$1:OV$1)&gt;SUM($F$8:$F14))*(SUM($H$1:OV$1)&lt;=SUM($F$8:$F15))*1,"F"))</f>
        <v>0</v>
      </c>
      <c r="OW15" s="28">
        <f ca="1">IF(WEEKDAY(OW$6,2)&gt;5,"w",IF(ISERROR(VLOOKUP(OW$6,fériés,1,FALSE)),(SUM($H$1:OW$1)&gt;SUM($F$8:$F14))*(SUM($H$1:OW$1)&lt;=SUM($F$8:$F15))*1,"F"))</f>
        <v>0</v>
      </c>
      <c r="OX15" s="28">
        <f ca="1">IF(WEEKDAY(OX$6,2)&gt;5,"w",IF(ISERROR(VLOOKUP(OX$6,fériés,1,FALSE)),(SUM($H$1:OX$1)&gt;SUM($F$8:$F14))*(SUM($H$1:OX$1)&lt;=SUM($F$8:$F15))*1,"F"))</f>
        <v>0</v>
      </c>
      <c r="OY15" s="28">
        <f ca="1">IF(WEEKDAY(OY$6,2)&gt;5,"w",IF(ISERROR(VLOOKUP(OY$6,fériés,1,FALSE)),(SUM($H$1:OY$1)&gt;SUM($F$8:$F14))*(SUM($H$1:OY$1)&lt;=SUM($F$8:$F15))*1,"F"))</f>
        <v>0</v>
      </c>
      <c r="OZ15" s="28" t="str">
        <f ca="1">IF(WEEKDAY(OZ$6,2)&gt;5,"w",IF(ISERROR(VLOOKUP(OZ$6,fériés,1,FALSE)),(SUM($H$1:OZ$1)&gt;SUM($F$8:$F14))*(SUM($H$1:OZ$1)&lt;=SUM($F$8:$F15))*1,"F"))</f>
        <v>w</v>
      </c>
      <c r="PA15" s="28" t="str">
        <f ca="1">IF(WEEKDAY(PA$6,2)&gt;5,"w",IF(ISERROR(VLOOKUP(PA$6,fériés,1,FALSE)),(SUM($H$1:PA$1)&gt;SUM($F$8:$F14))*(SUM($H$1:PA$1)&lt;=SUM($F$8:$F15))*1,"F"))</f>
        <v>w</v>
      </c>
      <c r="PB15" s="28" t="str">
        <f ca="1">IF(WEEKDAY(PB$6,2)&gt;5,"w",IF(ISERROR(VLOOKUP(PB$6,fériés,1,FALSE)),(SUM($H$1:PB$1)&gt;SUM($F$8:$F14))*(SUM($H$1:PB$1)&lt;=SUM($F$8:$F15))*1,"F"))</f>
        <v>w</v>
      </c>
      <c r="PC15" s="28" t="str">
        <f ca="1">IF(WEEKDAY(PC$6,2)&gt;5,"w",IF(ISERROR(VLOOKUP(PC$6,fériés,1,FALSE)),(SUM($H$1:PC$1)&gt;SUM($F$8:$F14))*(SUM($H$1:PC$1)&lt;=SUM($F$8:$F15))*1,"F"))</f>
        <v>w</v>
      </c>
      <c r="PD15" s="28" t="str">
        <f ca="1">IF(WEEKDAY(PD$6,2)&gt;5,"w",IF(ISERROR(VLOOKUP(PD$6,fériés,1,FALSE)),(SUM($H$1:PD$1)&gt;SUM($F$8:$F14))*(SUM($H$1:PD$1)&lt;=SUM($F$8:$F15))*1,"F"))</f>
        <v>w</v>
      </c>
      <c r="PE15" s="28" t="str">
        <f ca="1">IF(WEEKDAY(PE$6,2)&gt;5,"w",IF(ISERROR(VLOOKUP(PE$6,fériés,1,FALSE)),(SUM($H$1:PE$1)&gt;SUM($F$8:$F14))*(SUM($H$1:PE$1)&lt;=SUM($F$8:$F15))*1,"F"))</f>
        <v>w</v>
      </c>
      <c r="PF15" s="28" t="str">
        <f ca="1">IF(WEEKDAY(PF$6,2)&gt;5,"w",IF(ISERROR(VLOOKUP(PF$6,fériés,1,FALSE)),(SUM($H$1:PF$1)&gt;SUM($F$8:$F14))*(SUM($H$1:PF$1)&lt;=SUM($F$8:$F15))*1,"F"))</f>
        <v>w</v>
      </c>
      <c r="PG15" s="28" t="str">
        <f ca="1">IF(WEEKDAY(PG$6,2)&gt;5,"w",IF(ISERROR(VLOOKUP(PG$6,fériés,1,FALSE)),(SUM($H$1:PG$1)&gt;SUM($F$8:$F14))*(SUM($H$1:PG$1)&lt;=SUM($F$8:$F15))*1,"F"))</f>
        <v>w</v>
      </c>
      <c r="PH15" s="28" t="str">
        <f ca="1">IF(WEEKDAY(PH$6,2)&gt;5,"w",IF(ISERROR(VLOOKUP(PH$6,fériés,1,FALSE)),(SUM($H$1:PH$1)&gt;SUM($F$8:$F14))*(SUM($H$1:PH$1)&lt;=SUM($F$8:$F15))*1,"F"))</f>
        <v>w</v>
      </c>
      <c r="PI15" s="28" t="str">
        <f ca="1">IF(WEEKDAY(PI$6,2)&gt;5,"w",IF(ISERROR(VLOOKUP(PI$6,fériés,1,FALSE)),(SUM($H$1:PI$1)&gt;SUM($F$8:$F14))*(SUM($H$1:PI$1)&lt;=SUM($F$8:$F15))*1,"F"))</f>
        <v>w</v>
      </c>
      <c r="PJ15" s="28" t="str">
        <f ca="1">IF(WEEKDAY(PJ$6,2)&gt;5,"w",IF(ISERROR(VLOOKUP(PJ$6,fériés,1,FALSE)),(SUM($H$1:PJ$1)&gt;SUM($F$8:$F14))*(SUM($H$1:PJ$1)&lt;=SUM($F$8:$F15))*1,"F"))</f>
        <v>w</v>
      </c>
      <c r="PK15" s="28" t="str">
        <f ca="1">IF(WEEKDAY(PK$6,2)&gt;5,"w",IF(ISERROR(VLOOKUP(PK$6,fériés,1,FALSE)),(SUM($H$1:PK$1)&gt;SUM($F$8:$F14))*(SUM($H$1:PK$1)&lt;=SUM($F$8:$F15))*1,"F"))</f>
        <v>w</v>
      </c>
      <c r="PL15" s="28" t="str">
        <f ca="1">IF(WEEKDAY(PL$6,2)&gt;5,"w",IF(ISERROR(VLOOKUP(PL$6,fériés,1,FALSE)),(SUM($H$1:PL$1)&gt;SUM($F$8:$F14))*(SUM($H$1:PL$1)&lt;=SUM($F$8:$F15))*1,"F"))</f>
        <v>w</v>
      </c>
      <c r="PM15" s="28" t="str">
        <f ca="1">IF(WEEKDAY(PM$6,2)&gt;5,"w",IF(ISERROR(VLOOKUP(PM$6,fériés,1,FALSE)),(SUM($H$1:PM$1)&gt;SUM($F$8:$F14))*(SUM($H$1:PM$1)&lt;=SUM($F$8:$F15))*1,"F"))</f>
        <v>w</v>
      </c>
      <c r="PN15" s="28" t="str">
        <f ca="1">IF(WEEKDAY(PN$6,2)&gt;5,"w",IF(ISERROR(VLOOKUP(PN$6,fériés,1,FALSE)),(SUM($H$1:PN$1)&gt;SUM($F$8:$F14))*(SUM($H$1:PN$1)&lt;=SUM($F$8:$F15))*1,"F"))</f>
        <v>w</v>
      </c>
      <c r="PO15" s="28" t="str">
        <f ca="1">IF(WEEKDAY(PO$6,2)&gt;5,"w",IF(ISERROR(VLOOKUP(PO$6,fériés,1,FALSE)),(SUM($H$1:PO$1)&gt;SUM($F$8:$F14))*(SUM($H$1:PO$1)&lt;=SUM($F$8:$F15))*1,"F"))</f>
        <v>w</v>
      </c>
      <c r="PP15" s="28" t="str">
        <f ca="1">IF(WEEKDAY(PP$6,2)&gt;5,"w",IF(ISERROR(VLOOKUP(PP$6,fériés,1,FALSE)),(SUM($H$1:PP$1)&gt;SUM($F$8:$F14))*(SUM($H$1:PP$1)&lt;=SUM($F$8:$F15))*1,"F"))</f>
        <v>w</v>
      </c>
      <c r="PQ15" s="28" t="str">
        <f ca="1">IF(WEEKDAY(PQ$6,2)&gt;5,"w",IF(ISERROR(VLOOKUP(PQ$6,fériés,1,FALSE)),(SUM($H$1:PQ$1)&gt;SUM($F$8:$F14))*(SUM($H$1:PQ$1)&lt;=SUM($F$8:$F15))*1,"F"))</f>
        <v>w</v>
      </c>
      <c r="PR15" s="28" t="str">
        <f ca="1">IF(WEEKDAY(PR$6,2)&gt;5,"w",IF(ISERROR(VLOOKUP(PR$6,fériés,1,FALSE)),(SUM($H$1:PR$1)&gt;SUM($F$8:$F14))*(SUM($H$1:PR$1)&lt;=SUM($F$8:$F15))*1,"F"))</f>
        <v>w</v>
      </c>
      <c r="PS15" s="28" t="str">
        <f ca="1">IF(WEEKDAY(PS$6,2)&gt;5,"w",IF(ISERROR(VLOOKUP(PS$6,fériés,1,FALSE)),(SUM($H$1:PS$1)&gt;SUM($F$8:$F14))*(SUM($H$1:PS$1)&lt;=SUM($F$8:$F15))*1,"F"))</f>
        <v>w</v>
      </c>
      <c r="PT15" s="28">
        <f ca="1">IF(WEEKDAY(PT$6,2)&gt;5,"w",IF(ISERROR(VLOOKUP(PT$6,fériés,1,FALSE)),(SUM($H$1:PT$1)&gt;SUM($F$8:$F14))*(SUM($H$1:PT$1)&lt;=SUM($F$8:$F15))*1,"F"))</f>
        <v>0</v>
      </c>
      <c r="PU15" s="28">
        <f ca="1">IF(WEEKDAY(PU$6,2)&gt;5,"w",IF(ISERROR(VLOOKUP(PU$6,fériés,1,FALSE)),(SUM($H$1:PU$1)&gt;SUM($F$8:$F14))*(SUM($H$1:PU$1)&lt;=SUM($F$8:$F15))*1,"F"))</f>
        <v>0</v>
      </c>
      <c r="PV15" s="28">
        <f ca="1">IF(WEEKDAY(PV$6,2)&gt;5,"w",IF(ISERROR(VLOOKUP(PV$6,fériés,1,FALSE)),(SUM($H$1:PV$1)&gt;SUM($F$8:$F14))*(SUM($H$1:PV$1)&lt;=SUM($F$8:$F15))*1,"F"))</f>
        <v>0</v>
      </c>
      <c r="PW15" s="28">
        <f ca="1">IF(WEEKDAY(PW$6,2)&gt;5,"w",IF(ISERROR(VLOOKUP(PW$6,fériés,1,FALSE)),(SUM($H$1:PW$1)&gt;SUM($F$8:$F14))*(SUM($H$1:PW$1)&lt;=SUM($F$8:$F15))*1,"F"))</f>
        <v>0</v>
      </c>
      <c r="PX15" s="28">
        <f ca="1">IF(WEEKDAY(PX$6,2)&gt;5,"w",IF(ISERROR(VLOOKUP(PX$6,fériés,1,FALSE)),(SUM($H$1:PX$1)&gt;SUM($F$8:$F14))*(SUM($H$1:PX$1)&lt;=SUM($F$8:$F15))*1,"F"))</f>
        <v>0</v>
      </c>
      <c r="PY15" s="28">
        <f ca="1">IF(WEEKDAY(PY$6,2)&gt;5,"w",IF(ISERROR(VLOOKUP(PY$6,fériés,1,FALSE)),(SUM($H$1:PY$1)&gt;SUM($F$8:$F14))*(SUM($H$1:PY$1)&lt;=SUM($F$8:$F15))*1,"F"))</f>
        <v>0</v>
      </c>
      <c r="PZ15" s="28">
        <f ca="1">IF(WEEKDAY(PZ$6,2)&gt;5,"w",IF(ISERROR(VLOOKUP(PZ$6,fériés,1,FALSE)),(SUM($H$1:PZ$1)&gt;SUM($F$8:$F14))*(SUM($H$1:PZ$1)&lt;=SUM($F$8:$F15))*1,"F"))</f>
        <v>0</v>
      </c>
      <c r="QA15" s="28">
        <f ca="1">IF(WEEKDAY(QA$6,2)&gt;5,"w",IF(ISERROR(VLOOKUP(QA$6,fériés,1,FALSE)),(SUM($H$1:QA$1)&gt;SUM($F$8:$F14))*(SUM($H$1:QA$1)&lt;=SUM($F$8:$F15))*1,"F"))</f>
        <v>0</v>
      </c>
      <c r="QB15" s="28">
        <f ca="1">IF(WEEKDAY(QB$6,2)&gt;5,"w",IF(ISERROR(VLOOKUP(QB$6,fériés,1,FALSE)),(SUM($H$1:QB$1)&gt;SUM($F$8:$F14))*(SUM($H$1:QB$1)&lt;=SUM($F$8:$F15))*1,"F"))</f>
        <v>0</v>
      </c>
      <c r="QC15" s="28">
        <f ca="1">IF(WEEKDAY(QC$6,2)&gt;5,"w",IF(ISERROR(VLOOKUP(QC$6,fériés,1,FALSE)),(SUM($H$1:QC$1)&gt;SUM($F$8:$F14))*(SUM($H$1:QC$1)&lt;=SUM($F$8:$F15))*1,"F"))</f>
        <v>0</v>
      </c>
      <c r="QD15" s="28">
        <f ca="1">IF(WEEKDAY(QD$6,2)&gt;5,"w",IF(ISERROR(VLOOKUP(QD$6,fériés,1,FALSE)),(SUM($H$1:QD$1)&gt;SUM($F$8:$F14))*(SUM($H$1:QD$1)&lt;=SUM($F$8:$F15))*1,"F"))</f>
        <v>0</v>
      </c>
      <c r="QE15" s="28">
        <f ca="1">IF(WEEKDAY(QE$6,2)&gt;5,"w",IF(ISERROR(VLOOKUP(QE$6,fériés,1,FALSE)),(SUM($H$1:QE$1)&gt;SUM($F$8:$F14))*(SUM($H$1:QE$1)&lt;=SUM($F$8:$F15))*1,"F"))</f>
        <v>0</v>
      </c>
      <c r="QF15" s="28">
        <f ca="1">IF(WEEKDAY(QF$6,2)&gt;5,"w",IF(ISERROR(VLOOKUP(QF$6,fériés,1,FALSE)),(SUM($H$1:QF$1)&gt;SUM($F$8:$F14))*(SUM($H$1:QF$1)&lt;=SUM($F$8:$F15))*1,"F"))</f>
        <v>0</v>
      </c>
      <c r="QG15" s="28">
        <f ca="1">IF(WEEKDAY(QG$6,2)&gt;5,"w",IF(ISERROR(VLOOKUP(QG$6,fériés,1,FALSE)),(SUM($H$1:QG$1)&gt;SUM($F$8:$F14))*(SUM($H$1:QG$1)&lt;=SUM($F$8:$F15))*1,"F"))</f>
        <v>0</v>
      </c>
      <c r="QH15" s="28">
        <f ca="1">IF(WEEKDAY(QH$6,2)&gt;5,"w",IF(ISERROR(VLOOKUP(QH$6,fériés,1,FALSE)),(SUM($H$1:QH$1)&gt;SUM($F$8:$F14))*(SUM($H$1:QH$1)&lt;=SUM($F$8:$F15))*1,"F"))</f>
        <v>0</v>
      </c>
      <c r="QI15" s="28">
        <f ca="1">IF(WEEKDAY(QI$6,2)&gt;5,"w",IF(ISERROR(VLOOKUP(QI$6,fériés,1,FALSE)),(SUM($H$1:QI$1)&gt;SUM($F$8:$F14))*(SUM($H$1:QI$1)&lt;=SUM($F$8:$F15))*1,"F"))</f>
        <v>0</v>
      </c>
      <c r="QJ15" s="28">
        <f ca="1">IF(WEEKDAY(QJ$6,2)&gt;5,"w",IF(ISERROR(VLOOKUP(QJ$6,fériés,1,FALSE)),(SUM($H$1:QJ$1)&gt;SUM($F$8:$F14))*(SUM($H$1:QJ$1)&lt;=SUM($F$8:$F15))*1,"F"))</f>
        <v>0</v>
      </c>
      <c r="QK15" s="28">
        <f ca="1">IF(WEEKDAY(QK$6,2)&gt;5,"w",IF(ISERROR(VLOOKUP(QK$6,fériés,1,FALSE)),(SUM($H$1:QK$1)&gt;SUM($F$8:$F14))*(SUM($H$1:QK$1)&lt;=SUM($F$8:$F15))*1,"F"))</f>
        <v>0</v>
      </c>
      <c r="QL15" s="28">
        <f ca="1">IF(WEEKDAY(QL$6,2)&gt;5,"w",IF(ISERROR(VLOOKUP(QL$6,fériés,1,FALSE)),(SUM($H$1:QL$1)&gt;SUM($F$8:$F14))*(SUM($H$1:QL$1)&lt;=SUM($F$8:$F15))*1,"F"))</f>
        <v>0</v>
      </c>
      <c r="QM15" s="28">
        <f ca="1">IF(WEEKDAY(QM$6,2)&gt;5,"w",IF(ISERROR(VLOOKUP(QM$6,fériés,1,FALSE)),(SUM($H$1:QM$1)&gt;SUM($F$8:$F14))*(SUM($H$1:QM$1)&lt;=SUM($F$8:$F15))*1,"F"))</f>
        <v>0</v>
      </c>
      <c r="QN15" s="28">
        <f ca="1">IF(WEEKDAY(QN$6,2)&gt;5,"w",IF(ISERROR(VLOOKUP(QN$6,fériés,1,FALSE)),(SUM($H$1:QN$1)&gt;SUM($F$8:$F14))*(SUM($H$1:QN$1)&lt;=SUM($F$8:$F15))*1,"F"))</f>
        <v>0</v>
      </c>
      <c r="QO15" s="28">
        <f ca="1">IF(WEEKDAY(QO$6,2)&gt;5,"w",IF(ISERROR(VLOOKUP(QO$6,fériés,1,FALSE)),(SUM($H$1:QO$1)&gt;SUM($F$8:$F14))*(SUM($H$1:QO$1)&lt;=SUM($F$8:$F15))*1,"F"))</f>
        <v>0</v>
      </c>
      <c r="QP15" s="28">
        <f ca="1">IF(WEEKDAY(QP$6,2)&gt;5,"w",IF(ISERROR(VLOOKUP(QP$6,fériés,1,FALSE)),(SUM($H$1:QP$1)&gt;SUM($F$8:$F14))*(SUM($H$1:QP$1)&lt;=SUM($F$8:$F15))*1,"F"))</f>
        <v>0</v>
      </c>
      <c r="QQ15" s="28">
        <f ca="1">IF(WEEKDAY(QQ$6,2)&gt;5,"w",IF(ISERROR(VLOOKUP(QQ$6,fériés,1,FALSE)),(SUM($H$1:QQ$1)&gt;SUM($F$8:$F14))*(SUM($H$1:QQ$1)&lt;=SUM($F$8:$F15))*1,"F"))</f>
        <v>0</v>
      </c>
      <c r="QR15" s="28">
        <f ca="1">IF(WEEKDAY(QR$6,2)&gt;5,"w",IF(ISERROR(VLOOKUP(QR$6,fériés,1,FALSE)),(SUM($H$1:QR$1)&gt;SUM($F$8:$F14))*(SUM($H$1:QR$1)&lt;=SUM($F$8:$F15))*1,"F"))</f>
        <v>0</v>
      </c>
      <c r="QS15" s="28">
        <f ca="1">IF(WEEKDAY(QS$6,2)&gt;5,"w",IF(ISERROR(VLOOKUP(QS$6,fériés,1,FALSE)),(SUM($H$1:QS$1)&gt;SUM($F$8:$F14))*(SUM($H$1:QS$1)&lt;=SUM($F$8:$F15))*1,"F"))</f>
        <v>0</v>
      </c>
      <c r="QT15" s="28">
        <f ca="1">IF(WEEKDAY(QT$6,2)&gt;5,"w",IF(ISERROR(VLOOKUP(QT$6,fériés,1,FALSE)),(SUM($H$1:QT$1)&gt;SUM($F$8:$F14))*(SUM($H$1:QT$1)&lt;=SUM($F$8:$F15))*1,"F"))</f>
        <v>0</v>
      </c>
      <c r="QU15" s="28">
        <f ca="1">IF(WEEKDAY(QU$6,2)&gt;5,"w",IF(ISERROR(VLOOKUP(QU$6,fériés,1,FALSE)),(SUM($H$1:QU$1)&gt;SUM($F$8:$F14))*(SUM($H$1:QU$1)&lt;=SUM($F$8:$F15))*1,"F"))</f>
        <v>0</v>
      </c>
      <c r="QV15" s="28">
        <f ca="1">IF(WEEKDAY(QV$6,2)&gt;5,"w",IF(ISERROR(VLOOKUP(QV$6,fériés,1,FALSE)),(SUM($H$1:QV$1)&gt;SUM($F$8:$F14))*(SUM($H$1:QV$1)&lt;=SUM($F$8:$F15))*1,"F"))</f>
        <v>0</v>
      </c>
      <c r="QW15" s="28">
        <f ca="1">IF(WEEKDAY(QW$6,2)&gt;5,"w",IF(ISERROR(VLOOKUP(QW$6,fériés,1,FALSE)),(SUM($H$1:QW$1)&gt;SUM($F$8:$F14))*(SUM($H$1:QW$1)&lt;=SUM($F$8:$F15))*1,"F"))</f>
        <v>0</v>
      </c>
      <c r="QX15" s="28">
        <f ca="1">IF(WEEKDAY(QX$6,2)&gt;5,"w",IF(ISERROR(VLOOKUP(QX$6,fériés,1,FALSE)),(SUM($H$1:QX$1)&gt;SUM($F$8:$F14))*(SUM($H$1:QX$1)&lt;=SUM($F$8:$F15))*1,"F"))</f>
        <v>0</v>
      </c>
      <c r="QY15" s="28">
        <f ca="1">IF(WEEKDAY(QY$6,2)&gt;5,"w",IF(ISERROR(VLOOKUP(QY$6,fériés,1,FALSE)),(SUM($H$1:QY$1)&gt;SUM($F$8:$F14))*(SUM($H$1:QY$1)&lt;=SUM($F$8:$F15))*1,"F"))</f>
        <v>0</v>
      </c>
      <c r="QZ15" s="28">
        <f ca="1">IF(WEEKDAY(QZ$6,2)&gt;5,"w",IF(ISERROR(VLOOKUP(QZ$6,fériés,1,FALSE)),(SUM($H$1:QZ$1)&gt;SUM($F$8:$F14))*(SUM($H$1:QZ$1)&lt;=SUM($F$8:$F15))*1,"F"))</f>
        <v>0</v>
      </c>
      <c r="RA15" s="28">
        <f ca="1">IF(WEEKDAY(RA$6,2)&gt;5,"w",IF(ISERROR(VLOOKUP(RA$6,fériés,1,FALSE)),(SUM($H$1:RA$1)&gt;SUM($F$8:$F14))*(SUM($H$1:RA$1)&lt;=SUM($F$8:$F15))*1,"F"))</f>
        <v>0</v>
      </c>
      <c r="RB15" s="28">
        <f ca="1">IF(WEEKDAY(RB$6,2)&gt;5,"w",IF(ISERROR(VLOOKUP(RB$6,fériés,1,FALSE)),(SUM($H$1:RB$1)&gt;SUM($F$8:$F14))*(SUM($H$1:RB$1)&lt;=SUM($F$8:$F15))*1,"F"))</f>
        <v>0</v>
      </c>
      <c r="RC15" s="28">
        <f ca="1">IF(WEEKDAY(RC$6,2)&gt;5,"w",IF(ISERROR(VLOOKUP(RC$6,fériés,1,FALSE)),(SUM($H$1:RC$1)&gt;SUM($F$8:$F14))*(SUM($H$1:RC$1)&lt;=SUM($F$8:$F15))*1,"F"))</f>
        <v>0</v>
      </c>
      <c r="RD15" s="28">
        <f ca="1">IF(WEEKDAY(RD$6,2)&gt;5,"w",IF(ISERROR(VLOOKUP(RD$6,fériés,1,FALSE)),(SUM($H$1:RD$1)&gt;SUM($F$8:$F14))*(SUM($H$1:RD$1)&lt;=SUM($F$8:$F15))*1,"F"))</f>
        <v>0</v>
      </c>
      <c r="RE15" s="28">
        <f ca="1">IF(WEEKDAY(RE$6,2)&gt;5,"w",IF(ISERROR(VLOOKUP(RE$6,fériés,1,FALSE)),(SUM($H$1:RE$1)&gt;SUM($F$8:$F14))*(SUM($H$1:RE$1)&lt;=SUM($F$8:$F15))*1,"F"))</f>
        <v>0</v>
      </c>
      <c r="RF15" s="28">
        <f ca="1">IF(WEEKDAY(RF$6,2)&gt;5,"w",IF(ISERROR(VLOOKUP(RF$6,fériés,1,FALSE)),(SUM($H$1:RF$1)&gt;SUM($F$8:$F14))*(SUM($H$1:RF$1)&lt;=SUM($F$8:$F15))*1,"F"))</f>
        <v>0</v>
      </c>
      <c r="RG15" s="28">
        <f ca="1">IF(WEEKDAY(RG$6,2)&gt;5,"w",IF(ISERROR(VLOOKUP(RG$6,fériés,1,FALSE)),(SUM($H$1:RG$1)&gt;SUM($F$8:$F14))*(SUM($H$1:RG$1)&lt;=SUM($F$8:$F15))*1,"F"))</f>
        <v>0</v>
      </c>
      <c r="RH15" s="28">
        <f ca="1">IF(WEEKDAY(RH$6,2)&gt;5,"w",IF(ISERROR(VLOOKUP(RH$6,fériés,1,FALSE)),(SUM($H$1:RH$1)&gt;SUM($F$8:$F14))*(SUM($H$1:RH$1)&lt;=SUM($F$8:$F15))*1,"F"))</f>
        <v>0</v>
      </c>
      <c r="RI15" s="28">
        <f ca="1">IF(WEEKDAY(RI$6,2)&gt;5,"w",IF(ISERROR(VLOOKUP(RI$6,fériés,1,FALSE)),(SUM($H$1:RI$1)&gt;SUM($F$8:$F14))*(SUM($H$1:RI$1)&lt;=SUM($F$8:$F15))*1,"F"))</f>
        <v>0</v>
      </c>
      <c r="RJ15" s="28">
        <f ca="1">IF(WEEKDAY(RJ$6,2)&gt;5,"w",IF(ISERROR(VLOOKUP(RJ$6,fériés,1,FALSE)),(SUM($H$1:RJ$1)&gt;SUM($F$8:$F14))*(SUM($H$1:RJ$1)&lt;=SUM($F$8:$F15))*1,"F"))</f>
        <v>0</v>
      </c>
      <c r="RK15" s="28">
        <f ca="1">IF(WEEKDAY(RK$6,2)&gt;5,"w",IF(ISERROR(VLOOKUP(RK$6,fériés,1,FALSE)),(SUM($H$1:RK$1)&gt;SUM($F$8:$F14))*(SUM($H$1:RK$1)&lt;=SUM($F$8:$F15))*1,"F"))</f>
        <v>0</v>
      </c>
      <c r="RL15" s="28">
        <f ca="1">IF(WEEKDAY(RL$6,2)&gt;5,"w",IF(ISERROR(VLOOKUP(RL$6,fériés,1,FALSE)),(SUM($H$1:RL$1)&gt;SUM($F$8:$F14))*(SUM($H$1:RL$1)&lt;=SUM($F$8:$F15))*1,"F"))</f>
        <v>0</v>
      </c>
      <c r="RM15" s="28">
        <f ca="1">IF(WEEKDAY(RM$6,2)&gt;5,"w",IF(ISERROR(VLOOKUP(RM$6,fériés,1,FALSE)),(SUM($H$1:RM$1)&gt;SUM($F$8:$F14))*(SUM($H$1:RM$1)&lt;=SUM($F$8:$F15))*1,"F"))</f>
        <v>0</v>
      </c>
      <c r="RN15" s="28">
        <f ca="1">IF(WEEKDAY(RN$6,2)&gt;5,"w",IF(ISERROR(VLOOKUP(RN$6,fériés,1,FALSE)),(SUM($H$1:RN$1)&gt;SUM($F$8:$F14))*(SUM($H$1:RN$1)&lt;=SUM($F$8:$F15))*1,"F"))</f>
        <v>0</v>
      </c>
      <c r="RO15" s="28">
        <f ca="1">IF(WEEKDAY(RO$6,2)&gt;5,"w",IF(ISERROR(VLOOKUP(RO$6,fériés,1,FALSE)),(SUM($H$1:RO$1)&gt;SUM($F$8:$F14))*(SUM($H$1:RO$1)&lt;=SUM($F$8:$F15))*1,"F"))</f>
        <v>0</v>
      </c>
      <c r="RP15" s="28">
        <f ca="1">IF(WEEKDAY(RP$6,2)&gt;5,"w",IF(ISERROR(VLOOKUP(RP$6,fériés,1,FALSE)),(SUM($H$1:RP$1)&gt;SUM($F$8:$F14))*(SUM($H$1:RP$1)&lt;=SUM($F$8:$F15))*1,"F"))</f>
        <v>0</v>
      </c>
      <c r="RQ15" s="28">
        <f ca="1">IF(WEEKDAY(RQ$6,2)&gt;5,"w",IF(ISERROR(VLOOKUP(RQ$6,fériés,1,FALSE)),(SUM($H$1:RQ$1)&gt;SUM($F$8:$F14))*(SUM($H$1:RQ$1)&lt;=SUM($F$8:$F15))*1,"F"))</f>
        <v>0</v>
      </c>
      <c r="RR15" s="28" t="str">
        <f ca="1">IF(WEEKDAY(RR$6,2)&gt;5,"w",IF(ISERROR(VLOOKUP(RR$6,fériés,1,FALSE)),(SUM($H$1:RR$1)&gt;SUM($F$8:$F14))*(SUM($H$1:RR$1)&lt;=SUM($F$8:$F15))*1,"F"))</f>
        <v>w</v>
      </c>
      <c r="RS15" s="28" t="str">
        <f ca="1">IF(WEEKDAY(RS$6,2)&gt;5,"w",IF(ISERROR(VLOOKUP(RS$6,fériés,1,FALSE)),(SUM($H$1:RS$1)&gt;SUM($F$8:$F14))*(SUM($H$1:RS$1)&lt;=SUM($F$8:$F15))*1,"F"))</f>
        <v>w</v>
      </c>
      <c r="RT15" s="28" t="str">
        <f ca="1">IF(WEEKDAY(RT$6,2)&gt;5,"w",IF(ISERROR(VLOOKUP(RT$6,fériés,1,FALSE)),(SUM($H$1:RT$1)&gt;SUM($F$8:$F14))*(SUM($H$1:RT$1)&lt;=SUM($F$8:$F15))*1,"F"))</f>
        <v>w</v>
      </c>
      <c r="RU15" s="28" t="str">
        <f ca="1">IF(WEEKDAY(RU$6,2)&gt;5,"w",IF(ISERROR(VLOOKUP(RU$6,fériés,1,FALSE)),(SUM($H$1:RU$1)&gt;SUM($F$8:$F14))*(SUM($H$1:RU$1)&lt;=SUM($F$8:$F15))*1,"F"))</f>
        <v>w</v>
      </c>
      <c r="RV15" s="28" t="str">
        <f ca="1">IF(WEEKDAY(RV$6,2)&gt;5,"w",IF(ISERROR(VLOOKUP(RV$6,fériés,1,FALSE)),(SUM($H$1:RV$1)&gt;SUM($F$8:$F14))*(SUM($H$1:RV$1)&lt;=SUM($F$8:$F15))*1,"F"))</f>
        <v>w</v>
      </c>
      <c r="RW15" s="28" t="str">
        <f ca="1">IF(WEEKDAY(RW$6,2)&gt;5,"w",IF(ISERROR(VLOOKUP(RW$6,fériés,1,FALSE)),(SUM($H$1:RW$1)&gt;SUM($F$8:$F14))*(SUM($H$1:RW$1)&lt;=SUM($F$8:$F15))*1,"F"))</f>
        <v>w</v>
      </c>
      <c r="RX15" s="28" t="str">
        <f ca="1">IF(WEEKDAY(RX$6,2)&gt;5,"w",IF(ISERROR(VLOOKUP(RX$6,fériés,1,FALSE)),(SUM($H$1:RX$1)&gt;SUM($F$8:$F14))*(SUM($H$1:RX$1)&lt;=SUM($F$8:$F15))*1,"F"))</f>
        <v>w</v>
      </c>
      <c r="RY15" s="28" t="str">
        <f ca="1">IF(WEEKDAY(RY$6,2)&gt;5,"w",IF(ISERROR(VLOOKUP(RY$6,fériés,1,FALSE)),(SUM($H$1:RY$1)&gt;SUM($F$8:$F14))*(SUM($H$1:RY$1)&lt;=SUM($F$8:$F15))*1,"F"))</f>
        <v>w</v>
      </c>
      <c r="RZ15" s="28" t="str">
        <f ca="1">IF(WEEKDAY(RZ$6,2)&gt;5,"w",IF(ISERROR(VLOOKUP(RZ$6,fériés,1,FALSE)),(SUM($H$1:RZ$1)&gt;SUM($F$8:$F14))*(SUM($H$1:RZ$1)&lt;=SUM($F$8:$F15))*1,"F"))</f>
        <v>w</v>
      </c>
      <c r="SA15" s="28" t="str">
        <f ca="1">IF(WEEKDAY(SA$6,2)&gt;5,"w",IF(ISERROR(VLOOKUP(SA$6,fériés,1,FALSE)),(SUM($H$1:SA$1)&gt;SUM($F$8:$F14))*(SUM($H$1:SA$1)&lt;=SUM($F$8:$F15))*1,"F"))</f>
        <v>w</v>
      </c>
      <c r="SB15" s="28" t="str">
        <f ca="1">IF(WEEKDAY(SB$6,2)&gt;5,"w",IF(ISERROR(VLOOKUP(SB$6,fériés,1,FALSE)),(SUM($H$1:SB$1)&gt;SUM($F$8:$F14))*(SUM($H$1:SB$1)&lt;=SUM($F$8:$F15))*1,"F"))</f>
        <v>w</v>
      </c>
      <c r="SC15" s="28" t="str">
        <f ca="1">IF(WEEKDAY(SC$6,2)&gt;5,"w",IF(ISERROR(VLOOKUP(SC$6,fériés,1,FALSE)),(SUM($H$1:SC$1)&gt;SUM($F$8:$F14))*(SUM($H$1:SC$1)&lt;=SUM($F$8:$F15))*1,"F"))</f>
        <v>w</v>
      </c>
      <c r="SD15" s="28" t="str">
        <f ca="1">IF(WEEKDAY(SD$6,2)&gt;5,"w",IF(ISERROR(VLOOKUP(SD$6,fériés,1,FALSE)),(SUM($H$1:SD$1)&gt;SUM($F$8:$F14))*(SUM($H$1:SD$1)&lt;=SUM($F$8:$F15))*1,"F"))</f>
        <v>w</v>
      </c>
      <c r="SE15" s="28" t="str">
        <f ca="1">IF(WEEKDAY(SE$6,2)&gt;5,"w",IF(ISERROR(VLOOKUP(SE$6,fériés,1,FALSE)),(SUM($H$1:SE$1)&gt;SUM($F$8:$F14))*(SUM($H$1:SE$1)&lt;=SUM($F$8:$F15))*1,"F"))</f>
        <v>w</v>
      </c>
      <c r="SF15" s="28" t="str">
        <f ca="1">IF(WEEKDAY(SF$6,2)&gt;5,"w",IF(ISERROR(VLOOKUP(SF$6,fériés,1,FALSE)),(SUM($H$1:SF$1)&gt;SUM($F$8:$F14))*(SUM($H$1:SF$1)&lt;=SUM($F$8:$F15))*1,"F"))</f>
        <v>w</v>
      </c>
      <c r="SG15" s="83"/>
    </row>
    <row r="16" spans="1:501" ht="12" customHeight="1" x14ac:dyDescent="0.25">
      <c r="A16" s="80"/>
      <c r="B16" s="63" t="str">
        <f>IFERROR(VLOOKUP($A16,Base_données!$A$4:$AB$24,Base_données!$B$1,FALSE),"")</f>
        <v/>
      </c>
      <c r="C16" s="78" t="str">
        <f>IF(A16="","",Base_données!$L$3)</f>
        <v/>
      </c>
      <c r="D16" s="63" t="str">
        <f>IFERROR(VLOOKUP($A16,Base_données!$A$4:$AB$24,Base_données!$D$1,FALSE),"")</f>
        <v/>
      </c>
      <c r="E16" s="63" t="str">
        <f>IFERROR(VLOOKUP($A16,Base_données!$A$4:$AB$24,Base_données!$L$1,FALSE),"")</f>
        <v/>
      </c>
      <c r="F16" s="66" t="str">
        <f t="shared" si="84"/>
        <v/>
      </c>
      <c r="G16" s="62" t="str">
        <f>IFERROR(VLOOKUP($A16,Base_données!$A$4:$L$24,5,FALSE),"")</f>
        <v/>
      </c>
      <c r="H16" s="28">
        <f ca="1">IF(WEEKDAY(H$6,2)&gt;5,"w",IF(ISERROR(VLOOKUP(H$6,fériés,1,FALSE)),(SUM($H$1:H$1)&gt;SUM($F$8:$F15))*(SUM($H$1:H$1)&lt;=SUM($F$8:$F16))*1,"F"))</f>
        <v>0</v>
      </c>
      <c r="I16" s="28">
        <f ca="1">IF(WEEKDAY(I$6,2)&gt;5,"w",IF(ISERROR(VLOOKUP(I$6,fériés,1,FALSE)),(SUM($H$1:I$1)&gt;SUM($F$8:$F15))*(SUM($H$1:I$1)&lt;=SUM($F$8:$F16))*1,"F"))</f>
        <v>0</v>
      </c>
      <c r="J16" s="28">
        <f ca="1">IF(WEEKDAY(J$6,2)&gt;5,"w",IF(ISERROR(VLOOKUP(J$6,fériés,1,FALSE)),(SUM($H$1:J$1)&gt;SUM($F$8:$F15))*(SUM($H$1:J$1)&lt;=SUM($F$8:$F16))*1,"F"))</f>
        <v>0</v>
      </c>
      <c r="K16" s="28">
        <f ca="1">IF(WEEKDAY(K$6,2)&gt;5,"w",IF(ISERROR(VLOOKUP(K$6,fériés,1,FALSE)),(SUM($H$1:K$1)&gt;SUM($F$8:$F15))*(SUM($H$1:K$1)&lt;=SUM($F$8:$F16))*1,"F"))</f>
        <v>0</v>
      </c>
      <c r="L16" s="28">
        <f ca="1">IF(WEEKDAY(L$6,2)&gt;5,"w",IF(ISERROR(VLOOKUP(L$6,fériés,1,FALSE)),(SUM($H$1:L$1)&gt;SUM($F$8:$F15))*(SUM($H$1:L$1)&lt;=SUM($F$8:$F16))*1,"F"))</f>
        <v>0</v>
      </c>
      <c r="M16" s="28">
        <f ca="1">IF(WEEKDAY(M$6,2)&gt;5,"w",IF(ISERROR(VLOOKUP(M$6,fériés,1,FALSE)),(SUM($H$1:M$1)&gt;SUM($F$8:$F15))*(SUM($H$1:M$1)&lt;=SUM($F$8:$F16))*1,"F"))</f>
        <v>0</v>
      </c>
      <c r="N16" s="28">
        <f ca="1">IF(WEEKDAY(N$6,2)&gt;5,"w",IF(ISERROR(VLOOKUP(N$6,fériés,1,FALSE)),(SUM($H$1:N$1)&gt;SUM($F$8:$F15))*(SUM($H$1:N$1)&lt;=SUM($F$8:$F16))*1,"F"))</f>
        <v>0</v>
      </c>
      <c r="O16" s="28">
        <f ca="1">IF(WEEKDAY(O$6,2)&gt;5,"w",IF(ISERROR(VLOOKUP(O$6,fériés,1,FALSE)),(SUM($H$1:O$1)&gt;SUM($F$8:$F15))*(SUM($H$1:O$1)&lt;=SUM($F$8:$F16))*1,"F"))</f>
        <v>0</v>
      </c>
      <c r="P16" s="28">
        <f ca="1">IF(WEEKDAY(P$6,2)&gt;5,"w",IF(ISERROR(VLOOKUP(P$6,fériés,1,FALSE)),(SUM($H$1:P$1)&gt;SUM($F$8:$F15))*(SUM($H$1:P$1)&lt;=SUM($F$8:$F16))*1,"F"))</f>
        <v>0</v>
      </c>
      <c r="Q16" s="28">
        <f ca="1">IF(WEEKDAY(Q$6,2)&gt;5,"w",IF(ISERROR(VLOOKUP(Q$6,fériés,1,FALSE)),(SUM($H$1:Q$1)&gt;SUM($F$8:$F15))*(SUM($H$1:Q$1)&lt;=SUM($F$8:$F16))*1,"F"))</f>
        <v>0</v>
      </c>
      <c r="R16" s="28">
        <f ca="1">IF(WEEKDAY(R$6,2)&gt;5,"w",IF(ISERROR(VLOOKUP(R$6,fériés,1,FALSE)),(SUM($H$1:R$1)&gt;SUM($F$8:$F15))*(SUM($H$1:R$1)&lt;=SUM($F$8:$F16))*1,"F"))</f>
        <v>0</v>
      </c>
      <c r="S16" s="28">
        <f ca="1">IF(WEEKDAY(S$6,2)&gt;5,"w",IF(ISERROR(VLOOKUP(S$6,fériés,1,FALSE)),(SUM($H$1:S$1)&gt;SUM($F$8:$F15))*(SUM($H$1:S$1)&lt;=SUM($F$8:$F16))*1,"F"))</f>
        <v>0</v>
      </c>
      <c r="T16" s="28">
        <f ca="1">IF(WEEKDAY(T$6,2)&gt;5,"w",IF(ISERROR(VLOOKUP(T$6,fériés,1,FALSE)),(SUM($H$1:T$1)&gt;SUM($F$8:$F15))*(SUM($H$1:T$1)&lt;=SUM($F$8:$F16))*1,"F"))</f>
        <v>0</v>
      </c>
      <c r="U16" s="28">
        <f ca="1">IF(WEEKDAY(U$6,2)&gt;5,"w",IF(ISERROR(VLOOKUP(U$6,fériés,1,FALSE)),(SUM($H$1:U$1)&gt;SUM($F$8:$F15))*(SUM($H$1:U$1)&lt;=SUM($F$8:$F16))*1,"F"))</f>
        <v>0</v>
      </c>
      <c r="V16" s="28">
        <f ca="1">IF(WEEKDAY(V$6,2)&gt;5,"w",IF(ISERROR(VLOOKUP(V$6,fériés,1,FALSE)),(SUM($H$1:V$1)&gt;SUM($F$8:$F15))*(SUM($H$1:V$1)&lt;=SUM($F$8:$F16))*1,"F"))</f>
        <v>0</v>
      </c>
      <c r="W16" s="28">
        <f ca="1">IF(WEEKDAY(W$6,2)&gt;5,"w",IF(ISERROR(VLOOKUP(W$6,fériés,1,FALSE)),(SUM($H$1:W$1)&gt;SUM($F$8:$F15))*(SUM($H$1:W$1)&lt;=SUM($F$8:$F16))*1,"F"))</f>
        <v>0</v>
      </c>
      <c r="X16" s="28">
        <f ca="1">IF(WEEKDAY(X$6,2)&gt;5,"w",IF(ISERROR(VLOOKUP(X$6,fériés,1,FALSE)),(SUM($H$1:X$1)&gt;SUM($F$8:$F15))*(SUM($H$1:X$1)&lt;=SUM($F$8:$F16))*1,"F"))</f>
        <v>0</v>
      </c>
      <c r="Y16" s="28">
        <f ca="1">IF(WEEKDAY(Y$6,2)&gt;5,"w",IF(ISERROR(VLOOKUP(Y$6,fériés,1,FALSE)),(SUM($H$1:Y$1)&gt;SUM($F$8:$F15))*(SUM($H$1:Y$1)&lt;=SUM($F$8:$F16))*1,"F"))</f>
        <v>0</v>
      </c>
      <c r="Z16" s="28">
        <f ca="1">IF(WEEKDAY(Z$6,2)&gt;5,"w",IF(ISERROR(VLOOKUP(Z$6,fériés,1,FALSE)),(SUM($H$1:Z$1)&gt;SUM($F$8:$F15))*(SUM($H$1:Z$1)&lt;=SUM($F$8:$F16))*1,"F"))</f>
        <v>0</v>
      </c>
      <c r="AA16" s="28">
        <f ca="1">IF(WEEKDAY(AA$6,2)&gt;5,"w",IF(ISERROR(VLOOKUP(AA$6,fériés,1,FALSE)),(SUM($H$1:AA$1)&gt;SUM($F$8:$F15))*(SUM($H$1:AA$1)&lt;=SUM($F$8:$F16))*1,"F"))</f>
        <v>0</v>
      </c>
      <c r="AB16" s="28">
        <f ca="1">IF(WEEKDAY(AB$6,2)&gt;5,"w",IF(ISERROR(VLOOKUP(AB$6,fériés,1,FALSE)),(SUM($H$1:AB$1)&gt;SUM($F$8:$F15))*(SUM($H$1:AB$1)&lt;=SUM($F$8:$F16))*1,"F"))</f>
        <v>0</v>
      </c>
      <c r="AC16" s="28">
        <f ca="1">IF(WEEKDAY(AC$6,2)&gt;5,"w",IF(ISERROR(VLOOKUP(AC$6,fériés,1,FALSE)),(SUM($H$1:AC$1)&gt;SUM($F$8:$F15))*(SUM($H$1:AC$1)&lt;=SUM($F$8:$F16))*1,"F"))</f>
        <v>0</v>
      </c>
      <c r="AD16" s="28">
        <f ca="1">IF(WEEKDAY(AD$6,2)&gt;5,"w",IF(ISERROR(VLOOKUP(AD$6,fériés,1,FALSE)),(SUM($H$1:AD$1)&gt;SUM($F$8:$F15))*(SUM($H$1:AD$1)&lt;=SUM($F$8:$F16))*1,"F"))</f>
        <v>0</v>
      </c>
      <c r="AE16" s="28">
        <f ca="1">IF(WEEKDAY(AE$6,2)&gt;5,"w",IF(ISERROR(VLOOKUP(AE$6,fériés,1,FALSE)),(SUM($H$1:AE$1)&gt;SUM($F$8:$F15))*(SUM($H$1:AE$1)&lt;=SUM($F$8:$F16))*1,"F"))</f>
        <v>0</v>
      </c>
      <c r="AF16" s="28">
        <f ca="1">IF(WEEKDAY(AF$6,2)&gt;5,"w",IF(ISERROR(VLOOKUP(AF$6,fériés,1,FALSE)),(SUM($H$1:AF$1)&gt;SUM($F$8:$F15))*(SUM($H$1:AF$1)&lt;=SUM($F$8:$F16))*1,"F"))</f>
        <v>0</v>
      </c>
      <c r="AG16" s="28">
        <f ca="1">IF(WEEKDAY(AG$6,2)&gt;5,"w",IF(ISERROR(VLOOKUP(AG$6,fériés,1,FALSE)),(SUM($H$1:AG$1)&gt;SUM($F$8:$F15))*(SUM($H$1:AG$1)&lt;=SUM($F$8:$F16))*1,"F"))</f>
        <v>0</v>
      </c>
      <c r="AH16" s="28">
        <f ca="1">IF(WEEKDAY(AH$6,2)&gt;5,"w",IF(ISERROR(VLOOKUP(AH$6,fériés,1,FALSE)),(SUM($H$1:AH$1)&gt;SUM($F$8:$F15))*(SUM($H$1:AH$1)&lt;=SUM($F$8:$F16))*1,"F"))</f>
        <v>0</v>
      </c>
      <c r="AI16" s="28">
        <f ca="1">IF(WEEKDAY(AI$6,2)&gt;5,"w",IF(ISERROR(VLOOKUP(AI$6,fériés,1,FALSE)),(SUM($H$1:AI$1)&gt;SUM($F$8:$F15))*(SUM($H$1:AI$1)&lt;=SUM($F$8:$F16))*1,"F"))</f>
        <v>0</v>
      </c>
      <c r="AJ16" s="28">
        <f ca="1">IF(WEEKDAY(AJ$6,2)&gt;5,"w",IF(ISERROR(VLOOKUP(AJ$6,fériés,1,FALSE)),(SUM($H$1:AJ$1)&gt;SUM($F$8:$F15))*(SUM($H$1:AJ$1)&lt;=SUM($F$8:$F16))*1,"F"))</f>
        <v>0</v>
      </c>
      <c r="AK16" s="28">
        <f ca="1">IF(WEEKDAY(AK$6,2)&gt;5,"w",IF(ISERROR(VLOOKUP(AK$6,fériés,1,FALSE)),(SUM($H$1:AK$1)&gt;SUM($F$8:$F15))*(SUM($H$1:AK$1)&lt;=SUM($F$8:$F16))*1,"F"))</f>
        <v>0</v>
      </c>
      <c r="AL16" s="28">
        <f ca="1">IF(WEEKDAY(AL$6,2)&gt;5,"w",IF(ISERROR(VLOOKUP(AL$6,fériés,1,FALSE)),(SUM($H$1:AL$1)&gt;SUM($F$8:$F15))*(SUM($H$1:AL$1)&lt;=SUM($F$8:$F16))*1,"F"))</f>
        <v>0</v>
      </c>
      <c r="AM16" s="28">
        <f ca="1">IF(WEEKDAY(AM$6,2)&gt;5,"w",IF(ISERROR(VLOOKUP(AM$6,fériés,1,FALSE)),(SUM($H$1:AM$1)&gt;SUM($F$8:$F15))*(SUM($H$1:AM$1)&lt;=SUM($F$8:$F16))*1,"F"))</f>
        <v>0</v>
      </c>
      <c r="AN16" s="28">
        <f ca="1">IF(WEEKDAY(AN$6,2)&gt;5,"w",IF(ISERROR(VLOOKUP(AN$6,fériés,1,FALSE)),(SUM($H$1:AN$1)&gt;SUM($F$8:$F15))*(SUM($H$1:AN$1)&lt;=SUM($F$8:$F16))*1,"F"))</f>
        <v>0</v>
      </c>
      <c r="AO16" s="28">
        <f ca="1">IF(WEEKDAY(AO$6,2)&gt;5,"w",IF(ISERROR(VLOOKUP(AO$6,fériés,1,FALSE)),(SUM($H$1:AO$1)&gt;SUM($F$8:$F15))*(SUM($H$1:AO$1)&lt;=SUM($F$8:$F16))*1,"F"))</f>
        <v>0</v>
      </c>
      <c r="AP16" s="28">
        <f ca="1">IF(WEEKDAY(AP$6,2)&gt;5,"w",IF(ISERROR(VLOOKUP(AP$6,fériés,1,FALSE)),(SUM($H$1:AP$1)&gt;SUM($F$8:$F15))*(SUM($H$1:AP$1)&lt;=SUM($F$8:$F16))*1,"F"))</f>
        <v>0</v>
      </c>
      <c r="AQ16" s="28">
        <f ca="1">IF(WEEKDAY(AQ$6,2)&gt;5,"w",IF(ISERROR(VLOOKUP(AQ$6,fériés,1,FALSE)),(SUM($H$1:AQ$1)&gt;SUM($F$8:$F15))*(SUM($H$1:AQ$1)&lt;=SUM($F$8:$F16))*1,"F"))</f>
        <v>0</v>
      </c>
      <c r="AR16" s="28">
        <f ca="1">IF(WEEKDAY(AR$6,2)&gt;5,"w",IF(ISERROR(VLOOKUP(AR$6,fériés,1,FALSE)),(SUM($H$1:AR$1)&gt;SUM($F$8:$F15))*(SUM($H$1:AR$1)&lt;=SUM($F$8:$F16))*1,"F"))</f>
        <v>0</v>
      </c>
      <c r="AS16" s="28">
        <f ca="1">IF(WEEKDAY(AS$6,2)&gt;5,"w",IF(ISERROR(VLOOKUP(AS$6,fériés,1,FALSE)),(SUM($H$1:AS$1)&gt;SUM($F$8:$F15))*(SUM($H$1:AS$1)&lt;=SUM($F$8:$F16))*1,"F"))</f>
        <v>0</v>
      </c>
      <c r="AT16" s="28">
        <f ca="1">IF(WEEKDAY(AT$6,2)&gt;5,"w",IF(ISERROR(VLOOKUP(AT$6,fériés,1,FALSE)),(SUM($H$1:AT$1)&gt;SUM($F$8:$F15))*(SUM($H$1:AT$1)&lt;=SUM($F$8:$F16))*1,"F"))</f>
        <v>0</v>
      </c>
      <c r="AU16" s="28">
        <f ca="1">IF(WEEKDAY(AU$6,2)&gt;5,"w",IF(ISERROR(VLOOKUP(AU$6,fériés,1,FALSE)),(SUM($H$1:AU$1)&gt;SUM($F$8:$F15))*(SUM($H$1:AU$1)&lt;=SUM($F$8:$F16))*1,"F"))</f>
        <v>0</v>
      </c>
      <c r="AV16" s="28">
        <f ca="1">IF(WEEKDAY(AV$6,2)&gt;5,"w",IF(ISERROR(VLOOKUP(AV$6,fériés,1,FALSE)),(SUM($H$1:AV$1)&gt;SUM($F$8:$F15))*(SUM($H$1:AV$1)&lt;=SUM($F$8:$F16))*1,"F"))</f>
        <v>0</v>
      </c>
      <c r="AW16" s="28">
        <f ca="1">IF(WEEKDAY(AW$6,2)&gt;5,"w",IF(ISERROR(VLOOKUP(AW$6,fériés,1,FALSE)),(SUM($H$1:AW$1)&gt;SUM($F$8:$F15))*(SUM($H$1:AW$1)&lt;=SUM($F$8:$F16))*1,"F"))</f>
        <v>0</v>
      </c>
      <c r="AX16" s="28">
        <f ca="1">IF(WEEKDAY(AX$6,2)&gt;5,"w",IF(ISERROR(VLOOKUP(AX$6,fériés,1,FALSE)),(SUM($H$1:AX$1)&gt;SUM($F$8:$F15))*(SUM($H$1:AX$1)&lt;=SUM($F$8:$F16))*1,"F"))</f>
        <v>0</v>
      </c>
      <c r="AY16" s="28">
        <f ca="1">IF(WEEKDAY(AY$6,2)&gt;5,"w",IF(ISERROR(VLOOKUP(AY$6,fériés,1,FALSE)),(SUM($H$1:AY$1)&gt;SUM($F$8:$F15))*(SUM($H$1:AY$1)&lt;=SUM($F$8:$F16))*1,"F"))</f>
        <v>0</v>
      </c>
      <c r="AZ16" s="28">
        <f ca="1">IF(WEEKDAY(AZ$6,2)&gt;5,"w",IF(ISERROR(VLOOKUP(AZ$6,fériés,1,FALSE)),(SUM($H$1:AZ$1)&gt;SUM($F$8:$F15))*(SUM($H$1:AZ$1)&lt;=SUM($F$8:$F16))*1,"F"))</f>
        <v>0</v>
      </c>
      <c r="BA16" s="28">
        <f ca="1">IF(WEEKDAY(BA$6,2)&gt;5,"w",IF(ISERROR(VLOOKUP(BA$6,fériés,1,FALSE)),(SUM($H$1:BA$1)&gt;SUM($F$8:$F15))*(SUM($H$1:BA$1)&lt;=SUM($F$8:$F16))*1,"F"))</f>
        <v>0</v>
      </c>
      <c r="BB16" s="28">
        <f ca="1">IF(WEEKDAY(BB$6,2)&gt;5,"w",IF(ISERROR(VLOOKUP(BB$6,fériés,1,FALSE)),(SUM($H$1:BB$1)&gt;SUM($F$8:$F15))*(SUM($H$1:BB$1)&lt;=SUM($F$8:$F16))*1,"F"))</f>
        <v>0</v>
      </c>
      <c r="BC16" s="28">
        <f ca="1">IF(WEEKDAY(BC$6,2)&gt;5,"w",IF(ISERROR(VLOOKUP(BC$6,fériés,1,FALSE)),(SUM($H$1:BC$1)&gt;SUM($F$8:$F15))*(SUM($H$1:BC$1)&lt;=SUM($F$8:$F16))*1,"F"))</f>
        <v>0</v>
      </c>
      <c r="BD16" s="28">
        <f ca="1">IF(WEEKDAY(BD$6,2)&gt;5,"w",IF(ISERROR(VLOOKUP(BD$6,fériés,1,FALSE)),(SUM($H$1:BD$1)&gt;SUM($F$8:$F15))*(SUM($H$1:BD$1)&lt;=SUM($F$8:$F16))*1,"F"))</f>
        <v>0</v>
      </c>
      <c r="BE16" s="28">
        <f ca="1">IF(WEEKDAY(BE$6,2)&gt;5,"w",IF(ISERROR(VLOOKUP(BE$6,fériés,1,FALSE)),(SUM($H$1:BE$1)&gt;SUM($F$8:$F15))*(SUM($H$1:BE$1)&lt;=SUM($F$8:$F16))*1,"F"))</f>
        <v>0</v>
      </c>
      <c r="BF16" s="28">
        <f ca="1">IF(WEEKDAY(BF$6,2)&gt;5,"w",IF(ISERROR(VLOOKUP(BF$6,fériés,1,FALSE)),(SUM($H$1:BF$1)&gt;SUM($F$8:$F15))*(SUM($H$1:BF$1)&lt;=SUM($F$8:$F16))*1,"F"))</f>
        <v>0</v>
      </c>
      <c r="BG16" s="28">
        <f ca="1">IF(WEEKDAY(BG$6,2)&gt;5,"w",IF(ISERROR(VLOOKUP(BG$6,fériés,1,FALSE)),(SUM($H$1:BG$1)&gt;SUM($F$8:$F15))*(SUM($H$1:BG$1)&lt;=SUM($F$8:$F16))*1,"F"))</f>
        <v>0</v>
      </c>
      <c r="BH16" s="28">
        <f ca="1">IF(WEEKDAY(BH$6,2)&gt;5,"w",IF(ISERROR(VLOOKUP(BH$6,fériés,1,FALSE)),(SUM($H$1:BH$1)&gt;SUM($F$8:$F15))*(SUM($H$1:BH$1)&lt;=SUM($F$8:$F16))*1,"F"))</f>
        <v>0</v>
      </c>
      <c r="BI16" s="28">
        <f ca="1">IF(WEEKDAY(BI$6,2)&gt;5,"w",IF(ISERROR(VLOOKUP(BI$6,fériés,1,FALSE)),(SUM($H$1:BI$1)&gt;SUM($F$8:$F15))*(SUM($H$1:BI$1)&lt;=SUM($F$8:$F16))*1,"F"))</f>
        <v>0</v>
      </c>
      <c r="BJ16" s="28">
        <f ca="1">IF(WEEKDAY(BJ$6,2)&gt;5,"w",IF(ISERROR(VLOOKUP(BJ$6,fériés,1,FALSE)),(SUM($H$1:BJ$1)&gt;SUM($F$8:$F15))*(SUM($H$1:BJ$1)&lt;=SUM($F$8:$F16))*1,"F"))</f>
        <v>0</v>
      </c>
      <c r="BK16" s="28">
        <f ca="1">IF(WEEKDAY(BK$6,2)&gt;5,"w",IF(ISERROR(VLOOKUP(BK$6,fériés,1,FALSE)),(SUM($H$1:BK$1)&gt;SUM($F$8:$F15))*(SUM($H$1:BK$1)&lt;=SUM($F$8:$F16))*1,"F"))</f>
        <v>0</v>
      </c>
      <c r="BL16" s="28">
        <f ca="1">IF(WEEKDAY(BL$6,2)&gt;5,"w",IF(ISERROR(VLOOKUP(BL$6,fériés,1,FALSE)),(SUM($H$1:BL$1)&gt;SUM($F$8:$F15))*(SUM($H$1:BL$1)&lt;=SUM($F$8:$F16))*1,"F"))</f>
        <v>0</v>
      </c>
      <c r="BM16" s="28">
        <f ca="1">IF(WEEKDAY(BM$6,2)&gt;5,"w",IF(ISERROR(VLOOKUP(BM$6,fériés,1,FALSE)),(SUM($H$1:BM$1)&gt;SUM($F$8:$F15))*(SUM($H$1:BM$1)&lt;=SUM($F$8:$F16))*1,"F"))</f>
        <v>0</v>
      </c>
      <c r="BN16" s="28" t="str">
        <f ca="1">IF(WEEKDAY(BN$6,2)&gt;5,"w",IF(ISERROR(VLOOKUP(BN$6,fériés,1,FALSE)),(SUM($H$1:BN$1)&gt;SUM($F$8:$F15))*(SUM($H$1:BN$1)&lt;=SUM($F$8:$F16))*1,"F"))</f>
        <v>w</v>
      </c>
      <c r="BO16" s="28" t="str">
        <f ca="1">IF(WEEKDAY(BO$6,2)&gt;5,"w",IF(ISERROR(VLOOKUP(BO$6,fériés,1,FALSE)),(SUM($H$1:BO$1)&gt;SUM($F$8:$F15))*(SUM($H$1:BO$1)&lt;=SUM($F$8:$F16))*1,"F"))</f>
        <v>w</v>
      </c>
      <c r="BP16" s="28" t="str">
        <f ca="1">IF(WEEKDAY(BP$6,2)&gt;5,"w",IF(ISERROR(VLOOKUP(BP$6,fériés,1,FALSE)),(SUM($H$1:BP$1)&gt;SUM($F$8:$F15))*(SUM($H$1:BP$1)&lt;=SUM($F$8:$F16))*1,"F"))</f>
        <v>w</v>
      </c>
      <c r="BQ16" s="28" t="str">
        <f ca="1">IF(WEEKDAY(BQ$6,2)&gt;5,"w",IF(ISERROR(VLOOKUP(BQ$6,fériés,1,FALSE)),(SUM($H$1:BQ$1)&gt;SUM($F$8:$F15))*(SUM($H$1:BQ$1)&lt;=SUM($F$8:$F16))*1,"F"))</f>
        <v>w</v>
      </c>
      <c r="BR16" s="28" t="str">
        <f ca="1">IF(WEEKDAY(BR$6,2)&gt;5,"w",IF(ISERROR(VLOOKUP(BR$6,fériés,1,FALSE)),(SUM($H$1:BR$1)&gt;SUM($F$8:$F15))*(SUM($H$1:BR$1)&lt;=SUM($F$8:$F16))*1,"F"))</f>
        <v>w</v>
      </c>
      <c r="BS16" s="28" t="str">
        <f ca="1">IF(WEEKDAY(BS$6,2)&gt;5,"w",IF(ISERROR(VLOOKUP(BS$6,fériés,1,FALSE)),(SUM($H$1:BS$1)&gt;SUM($F$8:$F15))*(SUM($H$1:BS$1)&lt;=SUM($F$8:$F16))*1,"F"))</f>
        <v>w</v>
      </c>
      <c r="BT16" s="28" t="str">
        <f ca="1">IF(WEEKDAY(BT$6,2)&gt;5,"w",IF(ISERROR(VLOOKUP(BT$6,fériés,1,FALSE)),(SUM($H$1:BT$1)&gt;SUM($F$8:$F15))*(SUM($H$1:BT$1)&lt;=SUM($F$8:$F16))*1,"F"))</f>
        <v>w</v>
      </c>
      <c r="BU16" s="28" t="str">
        <f ca="1">IF(WEEKDAY(BU$6,2)&gt;5,"w",IF(ISERROR(VLOOKUP(BU$6,fériés,1,FALSE)),(SUM($H$1:BU$1)&gt;SUM($F$8:$F15))*(SUM($H$1:BU$1)&lt;=SUM($F$8:$F16))*1,"F"))</f>
        <v>w</v>
      </c>
      <c r="BV16" s="28" t="str">
        <f ca="1">IF(WEEKDAY(BV$6,2)&gt;5,"w",IF(ISERROR(VLOOKUP(BV$6,fériés,1,FALSE)),(SUM($H$1:BV$1)&gt;SUM($F$8:$F15))*(SUM($H$1:BV$1)&lt;=SUM($F$8:$F16))*1,"F"))</f>
        <v>w</v>
      </c>
      <c r="BW16" s="28" t="str">
        <f ca="1">IF(WEEKDAY(BW$6,2)&gt;5,"w",IF(ISERROR(VLOOKUP(BW$6,fériés,1,FALSE)),(SUM($H$1:BW$1)&gt;SUM($F$8:$F15))*(SUM($H$1:BW$1)&lt;=SUM($F$8:$F16))*1,"F"))</f>
        <v>w</v>
      </c>
      <c r="BX16" s="28" t="str">
        <f ca="1">IF(WEEKDAY(BX$6,2)&gt;5,"w",IF(ISERROR(VLOOKUP(BX$6,fériés,1,FALSE)),(SUM($H$1:BX$1)&gt;SUM($F$8:$F15))*(SUM($H$1:BX$1)&lt;=SUM($F$8:$F16))*1,"F"))</f>
        <v>w</v>
      </c>
      <c r="BY16" s="28" t="str">
        <f ca="1">IF(WEEKDAY(BY$6,2)&gt;5,"w",IF(ISERROR(VLOOKUP(BY$6,fériés,1,FALSE)),(SUM($H$1:BY$1)&gt;SUM($F$8:$F15))*(SUM($H$1:BY$1)&lt;=SUM($F$8:$F16))*1,"F"))</f>
        <v>w</v>
      </c>
      <c r="BZ16" s="28" t="str">
        <f ca="1">IF(WEEKDAY(BZ$6,2)&gt;5,"w",IF(ISERROR(VLOOKUP(BZ$6,fériés,1,FALSE)),(SUM($H$1:BZ$1)&gt;SUM($F$8:$F15))*(SUM($H$1:BZ$1)&lt;=SUM($F$8:$F16))*1,"F"))</f>
        <v>w</v>
      </c>
      <c r="CA16" s="28" t="str">
        <f ca="1">IF(WEEKDAY(CA$6,2)&gt;5,"w",IF(ISERROR(VLOOKUP(CA$6,fériés,1,FALSE)),(SUM($H$1:CA$1)&gt;SUM($F$8:$F15))*(SUM($H$1:CA$1)&lt;=SUM($F$8:$F16))*1,"F"))</f>
        <v>w</v>
      </c>
      <c r="CB16" s="28" t="str">
        <f ca="1">IF(WEEKDAY(CB$6,2)&gt;5,"w",IF(ISERROR(VLOOKUP(CB$6,fériés,1,FALSE)),(SUM($H$1:CB$1)&gt;SUM($F$8:$F15))*(SUM($H$1:CB$1)&lt;=SUM($F$8:$F16))*1,"F"))</f>
        <v>w</v>
      </c>
      <c r="CC16" s="28" t="str">
        <f ca="1">IF(WEEKDAY(CC$6,2)&gt;5,"w",IF(ISERROR(VLOOKUP(CC$6,fériés,1,FALSE)),(SUM($H$1:CC$1)&gt;SUM($F$8:$F15))*(SUM($H$1:CC$1)&lt;=SUM($F$8:$F16))*1,"F"))</f>
        <v>w</v>
      </c>
      <c r="CD16" s="28" t="str">
        <f ca="1">IF(WEEKDAY(CD$6,2)&gt;5,"w",IF(ISERROR(VLOOKUP(CD$6,fériés,1,FALSE)),(SUM($H$1:CD$1)&gt;SUM($F$8:$F15))*(SUM($H$1:CD$1)&lt;=SUM($F$8:$F16))*1,"F"))</f>
        <v>w</v>
      </c>
      <c r="CE16" s="28" t="str">
        <f ca="1">IF(WEEKDAY(CE$6,2)&gt;5,"w",IF(ISERROR(VLOOKUP(CE$6,fériés,1,FALSE)),(SUM($H$1:CE$1)&gt;SUM($F$8:$F15))*(SUM($H$1:CE$1)&lt;=SUM($F$8:$F16))*1,"F"))</f>
        <v>w</v>
      </c>
      <c r="CF16" s="28" t="str">
        <f ca="1">IF(WEEKDAY(CF$6,2)&gt;5,"w",IF(ISERROR(VLOOKUP(CF$6,fériés,1,FALSE)),(SUM($H$1:CF$1)&gt;SUM($F$8:$F15))*(SUM($H$1:CF$1)&lt;=SUM($F$8:$F16))*1,"F"))</f>
        <v>w</v>
      </c>
      <c r="CG16" s="28" t="str">
        <f ca="1">IF(WEEKDAY(CG$6,2)&gt;5,"w",IF(ISERROR(VLOOKUP(CG$6,fériés,1,FALSE)),(SUM($H$1:CG$1)&gt;SUM($F$8:$F15))*(SUM($H$1:CG$1)&lt;=SUM($F$8:$F16))*1,"F"))</f>
        <v>w</v>
      </c>
      <c r="CH16" s="28">
        <f ca="1">IF(WEEKDAY(CH$6,2)&gt;5,"w",IF(ISERROR(VLOOKUP(CH$6,fériés,1,FALSE)),(SUM($H$1:CH$1)&gt;SUM($F$8:$F15))*(SUM($H$1:CH$1)&lt;=SUM($F$8:$F16))*1,"F"))</f>
        <v>0</v>
      </c>
      <c r="CI16" s="28">
        <f ca="1">IF(WEEKDAY(CI$6,2)&gt;5,"w",IF(ISERROR(VLOOKUP(CI$6,fériés,1,FALSE)),(SUM($H$1:CI$1)&gt;SUM($F$8:$F15))*(SUM($H$1:CI$1)&lt;=SUM($F$8:$F16))*1,"F"))</f>
        <v>0</v>
      </c>
      <c r="CJ16" s="28">
        <f ca="1">IF(WEEKDAY(CJ$6,2)&gt;5,"w",IF(ISERROR(VLOOKUP(CJ$6,fériés,1,FALSE)),(SUM($H$1:CJ$1)&gt;SUM($F$8:$F15))*(SUM($H$1:CJ$1)&lt;=SUM($F$8:$F16))*1,"F"))</f>
        <v>0</v>
      </c>
      <c r="CK16" s="28">
        <f ca="1">IF(WEEKDAY(CK$6,2)&gt;5,"w",IF(ISERROR(VLOOKUP(CK$6,fériés,1,FALSE)),(SUM($H$1:CK$1)&gt;SUM($F$8:$F15))*(SUM($H$1:CK$1)&lt;=SUM($F$8:$F16))*1,"F"))</f>
        <v>0</v>
      </c>
      <c r="CL16" s="28">
        <f ca="1">IF(WEEKDAY(CL$6,2)&gt;5,"w",IF(ISERROR(VLOOKUP(CL$6,fériés,1,FALSE)),(SUM($H$1:CL$1)&gt;SUM($F$8:$F15))*(SUM($H$1:CL$1)&lt;=SUM($F$8:$F16))*1,"F"))</f>
        <v>0</v>
      </c>
      <c r="CM16" s="28">
        <f ca="1">IF(WEEKDAY(CM$6,2)&gt;5,"w",IF(ISERROR(VLOOKUP(CM$6,fériés,1,FALSE)),(SUM($H$1:CM$1)&gt;SUM($F$8:$F15))*(SUM($H$1:CM$1)&lt;=SUM($F$8:$F16))*1,"F"))</f>
        <v>0</v>
      </c>
      <c r="CN16" s="28">
        <f ca="1">IF(WEEKDAY(CN$6,2)&gt;5,"w",IF(ISERROR(VLOOKUP(CN$6,fériés,1,FALSE)),(SUM($H$1:CN$1)&gt;SUM($F$8:$F15))*(SUM($H$1:CN$1)&lt;=SUM($F$8:$F16))*1,"F"))</f>
        <v>0</v>
      </c>
      <c r="CO16" s="28">
        <f ca="1">IF(WEEKDAY(CO$6,2)&gt;5,"w",IF(ISERROR(VLOOKUP(CO$6,fériés,1,FALSE)),(SUM($H$1:CO$1)&gt;SUM($F$8:$F15))*(SUM($H$1:CO$1)&lt;=SUM($F$8:$F16))*1,"F"))</f>
        <v>0</v>
      </c>
      <c r="CP16" s="28">
        <f ca="1">IF(WEEKDAY(CP$6,2)&gt;5,"w",IF(ISERROR(VLOOKUP(CP$6,fériés,1,FALSE)),(SUM($H$1:CP$1)&gt;SUM($F$8:$F15))*(SUM($H$1:CP$1)&lt;=SUM($F$8:$F16))*1,"F"))</f>
        <v>0</v>
      </c>
      <c r="CQ16" s="28">
        <f ca="1">IF(WEEKDAY(CQ$6,2)&gt;5,"w",IF(ISERROR(VLOOKUP(CQ$6,fériés,1,FALSE)),(SUM($H$1:CQ$1)&gt;SUM($F$8:$F15))*(SUM($H$1:CQ$1)&lt;=SUM($F$8:$F16))*1,"F"))</f>
        <v>0</v>
      </c>
      <c r="CR16" s="28">
        <f ca="1">IF(WEEKDAY(CR$6,2)&gt;5,"w",IF(ISERROR(VLOOKUP(CR$6,fériés,1,FALSE)),(SUM($H$1:CR$1)&gt;SUM($F$8:$F15))*(SUM($H$1:CR$1)&lt;=SUM($F$8:$F16))*1,"F"))</f>
        <v>0</v>
      </c>
      <c r="CS16" s="28">
        <f ca="1">IF(WEEKDAY(CS$6,2)&gt;5,"w",IF(ISERROR(VLOOKUP(CS$6,fériés,1,FALSE)),(SUM($H$1:CS$1)&gt;SUM($F$8:$F15))*(SUM($H$1:CS$1)&lt;=SUM($F$8:$F16))*1,"F"))</f>
        <v>0</v>
      </c>
      <c r="CT16" s="28">
        <f ca="1">IF(WEEKDAY(CT$6,2)&gt;5,"w",IF(ISERROR(VLOOKUP(CT$6,fériés,1,FALSE)),(SUM($H$1:CT$1)&gt;SUM($F$8:$F15))*(SUM($H$1:CT$1)&lt;=SUM($F$8:$F16))*1,"F"))</f>
        <v>0</v>
      </c>
      <c r="CU16" s="28">
        <f ca="1">IF(WEEKDAY(CU$6,2)&gt;5,"w",IF(ISERROR(VLOOKUP(CU$6,fériés,1,FALSE)),(SUM($H$1:CU$1)&gt;SUM($F$8:$F15))*(SUM($H$1:CU$1)&lt;=SUM($F$8:$F16))*1,"F"))</f>
        <v>0</v>
      </c>
      <c r="CV16" s="28">
        <f ca="1">IF(WEEKDAY(CV$6,2)&gt;5,"w",IF(ISERROR(VLOOKUP(CV$6,fériés,1,FALSE)),(SUM($H$1:CV$1)&gt;SUM($F$8:$F15))*(SUM($H$1:CV$1)&lt;=SUM($F$8:$F16))*1,"F"))</f>
        <v>0</v>
      </c>
      <c r="CW16" s="28">
        <f ca="1">IF(WEEKDAY(CW$6,2)&gt;5,"w",IF(ISERROR(VLOOKUP(CW$6,fériés,1,FALSE)),(SUM($H$1:CW$1)&gt;SUM($F$8:$F15))*(SUM($H$1:CW$1)&lt;=SUM($F$8:$F16))*1,"F"))</f>
        <v>0</v>
      </c>
      <c r="CX16" s="28">
        <f ca="1">IF(WEEKDAY(CX$6,2)&gt;5,"w",IF(ISERROR(VLOOKUP(CX$6,fériés,1,FALSE)),(SUM($H$1:CX$1)&gt;SUM($F$8:$F15))*(SUM($H$1:CX$1)&lt;=SUM($F$8:$F16))*1,"F"))</f>
        <v>0</v>
      </c>
      <c r="CY16" s="28">
        <f ca="1">IF(WEEKDAY(CY$6,2)&gt;5,"w",IF(ISERROR(VLOOKUP(CY$6,fériés,1,FALSE)),(SUM($H$1:CY$1)&gt;SUM($F$8:$F15))*(SUM($H$1:CY$1)&lt;=SUM($F$8:$F16))*1,"F"))</f>
        <v>0</v>
      </c>
      <c r="CZ16" s="28">
        <f ca="1">IF(WEEKDAY(CZ$6,2)&gt;5,"w",IF(ISERROR(VLOOKUP(CZ$6,fériés,1,FALSE)),(SUM($H$1:CZ$1)&gt;SUM($F$8:$F15))*(SUM($H$1:CZ$1)&lt;=SUM($F$8:$F16))*1,"F"))</f>
        <v>0</v>
      </c>
      <c r="DA16" s="28">
        <f ca="1">IF(WEEKDAY(DA$6,2)&gt;5,"w",IF(ISERROR(VLOOKUP(DA$6,fériés,1,FALSE)),(SUM($H$1:DA$1)&gt;SUM($F$8:$F15))*(SUM($H$1:DA$1)&lt;=SUM($F$8:$F16))*1,"F"))</f>
        <v>0</v>
      </c>
      <c r="DB16" s="28">
        <f ca="1">IF(WEEKDAY(DB$6,2)&gt;5,"w",IF(ISERROR(VLOOKUP(DB$6,fériés,1,FALSE)),(SUM($H$1:DB$1)&gt;SUM($F$8:$F15))*(SUM($H$1:DB$1)&lt;=SUM($F$8:$F16))*1,"F"))</f>
        <v>0</v>
      </c>
      <c r="DC16" s="28">
        <f ca="1">IF(WEEKDAY(DC$6,2)&gt;5,"w",IF(ISERROR(VLOOKUP(DC$6,fériés,1,FALSE)),(SUM($H$1:DC$1)&gt;SUM($F$8:$F15))*(SUM($H$1:DC$1)&lt;=SUM($F$8:$F16))*1,"F"))</f>
        <v>0</v>
      </c>
      <c r="DD16" s="28">
        <f ca="1">IF(WEEKDAY(DD$6,2)&gt;5,"w",IF(ISERROR(VLOOKUP(DD$6,fériés,1,FALSE)),(SUM($H$1:DD$1)&gt;SUM($F$8:$F15))*(SUM($H$1:DD$1)&lt;=SUM($F$8:$F16))*1,"F"))</f>
        <v>0</v>
      </c>
      <c r="DE16" s="28">
        <f ca="1">IF(WEEKDAY(DE$6,2)&gt;5,"w",IF(ISERROR(VLOOKUP(DE$6,fériés,1,FALSE)),(SUM($H$1:DE$1)&gt;SUM($F$8:$F15))*(SUM($H$1:DE$1)&lt;=SUM($F$8:$F16))*1,"F"))</f>
        <v>0</v>
      </c>
      <c r="DF16" s="28">
        <f ca="1">IF(WEEKDAY(DF$6,2)&gt;5,"w",IF(ISERROR(VLOOKUP(DF$6,fériés,1,FALSE)),(SUM($H$1:DF$1)&gt;SUM($F$8:$F15))*(SUM($H$1:DF$1)&lt;=SUM($F$8:$F16))*1,"F"))</f>
        <v>0</v>
      </c>
      <c r="DG16" s="28">
        <f ca="1">IF(WEEKDAY(DG$6,2)&gt;5,"w",IF(ISERROR(VLOOKUP(DG$6,fériés,1,FALSE)),(SUM($H$1:DG$1)&gt;SUM($F$8:$F15))*(SUM($H$1:DG$1)&lt;=SUM($F$8:$F16))*1,"F"))</f>
        <v>0</v>
      </c>
      <c r="DH16" s="28">
        <f ca="1">IF(WEEKDAY(DH$6,2)&gt;5,"w",IF(ISERROR(VLOOKUP(DH$6,fériés,1,FALSE)),(SUM($H$1:DH$1)&gt;SUM($F$8:$F15))*(SUM($H$1:DH$1)&lt;=SUM($F$8:$F16))*1,"F"))</f>
        <v>0</v>
      </c>
      <c r="DI16" s="28">
        <f ca="1">IF(WEEKDAY(DI$6,2)&gt;5,"w",IF(ISERROR(VLOOKUP(DI$6,fériés,1,FALSE)),(SUM($H$1:DI$1)&gt;SUM($F$8:$F15))*(SUM($H$1:DI$1)&lt;=SUM($F$8:$F16))*1,"F"))</f>
        <v>0</v>
      </c>
      <c r="DJ16" s="28">
        <f ca="1">IF(WEEKDAY(DJ$6,2)&gt;5,"w",IF(ISERROR(VLOOKUP(DJ$6,fériés,1,FALSE)),(SUM($H$1:DJ$1)&gt;SUM($F$8:$F15))*(SUM($H$1:DJ$1)&lt;=SUM($F$8:$F16))*1,"F"))</f>
        <v>0</v>
      </c>
      <c r="DK16" s="28">
        <f ca="1">IF(WEEKDAY(DK$6,2)&gt;5,"w",IF(ISERROR(VLOOKUP(DK$6,fériés,1,FALSE)),(SUM($H$1:DK$1)&gt;SUM($F$8:$F15))*(SUM($H$1:DK$1)&lt;=SUM($F$8:$F16))*1,"F"))</f>
        <v>0</v>
      </c>
      <c r="DL16" s="28">
        <f ca="1">IF(WEEKDAY(DL$6,2)&gt;5,"w",IF(ISERROR(VLOOKUP(DL$6,fériés,1,FALSE)),(SUM($H$1:DL$1)&gt;SUM($F$8:$F15))*(SUM($H$1:DL$1)&lt;=SUM($F$8:$F16))*1,"F"))</f>
        <v>0</v>
      </c>
      <c r="DM16" s="28">
        <f ca="1">IF(WEEKDAY(DM$6,2)&gt;5,"w",IF(ISERROR(VLOOKUP(DM$6,fériés,1,FALSE)),(SUM($H$1:DM$1)&gt;SUM($F$8:$F15))*(SUM($H$1:DM$1)&lt;=SUM($F$8:$F16))*1,"F"))</f>
        <v>0</v>
      </c>
      <c r="DN16" s="28">
        <f ca="1">IF(WEEKDAY(DN$6,2)&gt;5,"w",IF(ISERROR(VLOOKUP(DN$6,fériés,1,FALSE)),(SUM($H$1:DN$1)&gt;SUM($F$8:$F15))*(SUM($H$1:DN$1)&lt;=SUM($F$8:$F16))*1,"F"))</f>
        <v>0</v>
      </c>
      <c r="DO16" s="28">
        <f ca="1">IF(WEEKDAY(DO$6,2)&gt;5,"w",IF(ISERROR(VLOOKUP(DO$6,fériés,1,FALSE)),(SUM($H$1:DO$1)&gt;SUM($F$8:$F15))*(SUM($H$1:DO$1)&lt;=SUM($F$8:$F16))*1,"F"))</f>
        <v>0</v>
      </c>
      <c r="DP16" s="28">
        <f ca="1">IF(WEEKDAY(DP$6,2)&gt;5,"w",IF(ISERROR(VLOOKUP(DP$6,fériés,1,FALSE)),(SUM($H$1:DP$1)&gt;SUM($F$8:$F15))*(SUM($H$1:DP$1)&lt;=SUM($F$8:$F16))*1,"F"))</f>
        <v>0</v>
      </c>
      <c r="DQ16" s="28">
        <f ca="1">IF(WEEKDAY(DQ$6,2)&gt;5,"w",IF(ISERROR(VLOOKUP(DQ$6,fériés,1,FALSE)),(SUM($H$1:DQ$1)&gt;SUM($F$8:$F15))*(SUM($H$1:DQ$1)&lt;=SUM($F$8:$F16))*1,"F"))</f>
        <v>0</v>
      </c>
      <c r="DR16" s="28">
        <f ca="1">IF(WEEKDAY(DR$6,2)&gt;5,"w",IF(ISERROR(VLOOKUP(DR$6,fériés,1,FALSE)),(SUM($H$1:DR$1)&gt;SUM($F$8:$F15))*(SUM($H$1:DR$1)&lt;=SUM($F$8:$F16))*1,"F"))</f>
        <v>0</v>
      </c>
      <c r="DS16" s="28">
        <f ca="1">IF(WEEKDAY(DS$6,2)&gt;5,"w",IF(ISERROR(VLOOKUP(DS$6,fériés,1,FALSE)),(SUM($H$1:DS$1)&gt;SUM($F$8:$F15))*(SUM($H$1:DS$1)&lt;=SUM($F$8:$F16))*1,"F"))</f>
        <v>0</v>
      </c>
      <c r="DT16" s="28">
        <f ca="1">IF(WEEKDAY(DT$6,2)&gt;5,"w",IF(ISERROR(VLOOKUP(DT$6,fériés,1,FALSE)),(SUM($H$1:DT$1)&gt;SUM($F$8:$F15))*(SUM($H$1:DT$1)&lt;=SUM($F$8:$F16))*1,"F"))</f>
        <v>0</v>
      </c>
      <c r="DU16" s="28">
        <f ca="1">IF(WEEKDAY(DU$6,2)&gt;5,"w",IF(ISERROR(VLOOKUP(DU$6,fériés,1,FALSE)),(SUM($H$1:DU$1)&gt;SUM($F$8:$F15))*(SUM($H$1:DU$1)&lt;=SUM($F$8:$F16))*1,"F"))</f>
        <v>0</v>
      </c>
      <c r="DV16" s="28">
        <f ca="1">IF(WEEKDAY(DV$6,2)&gt;5,"w",IF(ISERROR(VLOOKUP(DV$6,fériés,1,FALSE)),(SUM($H$1:DV$1)&gt;SUM($F$8:$F15))*(SUM($H$1:DV$1)&lt;=SUM($F$8:$F16))*1,"F"))</f>
        <v>0</v>
      </c>
      <c r="DW16" s="28">
        <f ca="1">IF(WEEKDAY(DW$6,2)&gt;5,"w",IF(ISERROR(VLOOKUP(DW$6,fériés,1,FALSE)),(SUM($H$1:DW$1)&gt;SUM($F$8:$F15))*(SUM($H$1:DW$1)&lt;=SUM($F$8:$F16))*1,"F"))</f>
        <v>0</v>
      </c>
      <c r="DX16" s="28">
        <f ca="1">IF(WEEKDAY(DX$6,2)&gt;5,"w",IF(ISERROR(VLOOKUP(DX$6,fériés,1,FALSE)),(SUM($H$1:DX$1)&gt;SUM($F$8:$F15))*(SUM($H$1:DX$1)&lt;=SUM($F$8:$F16))*1,"F"))</f>
        <v>0</v>
      </c>
      <c r="DY16" s="28">
        <f ca="1">IF(WEEKDAY(DY$6,2)&gt;5,"w",IF(ISERROR(VLOOKUP(DY$6,fériés,1,FALSE)),(SUM($H$1:DY$1)&gt;SUM($F$8:$F15))*(SUM($H$1:DY$1)&lt;=SUM($F$8:$F16))*1,"F"))</f>
        <v>0</v>
      </c>
      <c r="DZ16" s="28">
        <f ca="1">IF(WEEKDAY(DZ$6,2)&gt;5,"w",IF(ISERROR(VLOOKUP(DZ$6,fériés,1,FALSE)),(SUM($H$1:DZ$1)&gt;SUM($F$8:$F15))*(SUM($H$1:DZ$1)&lt;=SUM($F$8:$F16))*1,"F"))</f>
        <v>0</v>
      </c>
      <c r="EA16" s="28">
        <f ca="1">IF(WEEKDAY(EA$6,2)&gt;5,"w",IF(ISERROR(VLOOKUP(EA$6,fériés,1,FALSE)),(SUM($H$1:EA$1)&gt;SUM($F$8:$F15))*(SUM($H$1:EA$1)&lt;=SUM($F$8:$F16))*1,"F"))</f>
        <v>0</v>
      </c>
      <c r="EB16" s="28">
        <f ca="1">IF(WEEKDAY(EB$6,2)&gt;5,"w",IF(ISERROR(VLOOKUP(EB$6,fériés,1,FALSE)),(SUM($H$1:EB$1)&gt;SUM($F$8:$F15))*(SUM($H$1:EB$1)&lt;=SUM($F$8:$F16))*1,"F"))</f>
        <v>0</v>
      </c>
      <c r="EC16" s="28">
        <f ca="1">IF(WEEKDAY(EC$6,2)&gt;5,"w",IF(ISERROR(VLOOKUP(EC$6,fériés,1,FALSE)),(SUM($H$1:EC$1)&gt;SUM($F$8:$F15))*(SUM($H$1:EC$1)&lt;=SUM($F$8:$F16))*1,"F"))</f>
        <v>0</v>
      </c>
      <c r="ED16" s="28">
        <f ca="1">IF(WEEKDAY(ED$6,2)&gt;5,"w",IF(ISERROR(VLOOKUP(ED$6,fériés,1,FALSE)),(SUM($H$1:ED$1)&gt;SUM($F$8:$F15))*(SUM($H$1:ED$1)&lt;=SUM($F$8:$F16))*1,"F"))</f>
        <v>0</v>
      </c>
      <c r="EE16" s="28">
        <f ca="1">IF(WEEKDAY(EE$6,2)&gt;5,"w",IF(ISERROR(VLOOKUP(EE$6,fériés,1,FALSE)),(SUM($H$1:EE$1)&gt;SUM($F$8:$F15))*(SUM($H$1:EE$1)&lt;=SUM($F$8:$F16))*1,"F"))</f>
        <v>0</v>
      </c>
      <c r="EF16" s="28" t="str">
        <f ca="1">IF(WEEKDAY(EF$6,2)&gt;5,"w",IF(ISERROR(VLOOKUP(EF$6,fériés,1,FALSE)),(SUM($H$1:EF$1)&gt;SUM($F$8:$F15))*(SUM($H$1:EF$1)&lt;=SUM($F$8:$F16))*1,"F"))</f>
        <v>w</v>
      </c>
      <c r="EG16" s="28" t="str">
        <f ca="1">IF(WEEKDAY(EG$6,2)&gt;5,"w",IF(ISERROR(VLOOKUP(EG$6,fériés,1,FALSE)),(SUM($H$1:EG$1)&gt;SUM($F$8:$F15))*(SUM($H$1:EG$1)&lt;=SUM($F$8:$F16))*1,"F"))</f>
        <v>w</v>
      </c>
      <c r="EH16" s="28" t="str">
        <f ca="1">IF(WEEKDAY(EH$6,2)&gt;5,"w",IF(ISERROR(VLOOKUP(EH$6,fériés,1,FALSE)),(SUM($H$1:EH$1)&gt;SUM($F$8:$F15))*(SUM($H$1:EH$1)&lt;=SUM($F$8:$F16))*1,"F"))</f>
        <v>w</v>
      </c>
      <c r="EI16" s="28" t="str">
        <f ca="1">IF(WEEKDAY(EI$6,2)&gt;5,"w",IF(ISERROR(VLOOKUP(EI$6,fériés,1,FALSE)),(SUM($H$1:EI$1)&gt;SUM($F$8:$F15))*(SUM($H$1:EI$1)&lt;=SUM($F$8:$F16))*1,"F"))</f>
        <v>w</v>
      </c>
      <c r="EJ16" s="28" t="str">
        <f ca="1">IF(WEEKDAY(EJ$6,2)&gt;5,"w",IF(ISERROR(VLOOKUP(EJ$6,fériés,1,FALSE)),(SUM($H$1:EJ$1)&gt;SUM($F$8:$F15))*(SUM($H$1:EJ$1)&lt;=SUM($F$8:$F16))*1,"F"))</f>
        <v>w</v>
      </c>
      <c r="EK16" s="28" t="str">
        <f ca="1">IF(WEEKDAY(EK$6,2)&gt;5,"w",IF(ISERROR(VLOOKUP(EK$6,fériés,1,FALSE)),(SUM($H$1:EK$1)&gt;SUM($F$8:$F15))*(SUM($H$1:EK$1)&lt;=SUM($F$8:$F16))*1,"F"))</f>
        <v>w</v>
      </c>
      <c r="EL16" s="28" t="str">
        <f ca="1">IF(WEEKDAY(EL$6,2)&gt;5,"w",IF(ISERROR(VLOOKUP(EL$6,fériés,1,FALSE)),(SUM($H$1:EL$1)&gt;SUM($F$8:$F15))*(SUM($H$1:EL$1)&lt;=SUM($F$8:$F16))*1,"F"))</f>
        <v>w</v>
      </c>
      <c r="EM16" s="28" t="str">
        <f ca="1">IF(WEEKDAY(EM$6,2)&gt;5,"w",IF(ISERROR(VLOOKUP(EM$6,fériés,1,FALSE)),(SUM($H$1:EM$1)&gt;SUM($F$8:$F15))*(SUM($H$1:EM$1)&lt;=SUM($F$8:$F16))*1,"F"))</f>
        <v>w</v>
      </c>
      <c r="EN16" s="28" t="str">
        <f ca="1">IF(WEEKDAY(EN$6,2)&gt;5,"w",IF(ISERROR(VLOOKUP(EN$6,fériés,1,FALSE)),(SUM($H$1:EN$1)&gt;SUM($F$8:$F15))*(SUM($H$1:EN$1)&lt;=SUM($F$8:$F16))*1,"F"))</f>
        <v>w</v>
      </c>
      <c r="EO16" s="28" t="str">
        <f ca="1">IF(WEEKDAY(EO$6,2)&gt;5,"w",IF(ISERROR(VLOOKUP(EO$6,fériés,1,FALSE)),(SUM($H$1:EO$1)&gt;SUM($F$8:$F15))*(SUM($H$1:EO$1)&lt;=SUM($F$8:$F16))*1,"F"))</f>
        <v>w</v>
      </c>
      <c r="EP16" s="28" t="str">
        <f ca="1">IF(WEEKDAY(EP$6,2)&gt;5,"w",IF(ISERROR(VLOOKUP(EP$6,fériés,1,FALSE)),(SUM($H$1:EP$1)&gt;SUM($F$8:$F15))*(SUM($H$1:EP$1)&lt;=SUM($F$8:$F16))*1,"F"))</f>
        <v>w</v>
      </c>
      <c r="EQ16" s="28" t="str">
        <f ca="1">IF(WEEKDAY(EQ$6,2)&gt;5,"w",IF(ISERROR(VLOOKUP(EQ$6,fériés,1,FALSE)),(SUM($H$1:EQ$1)&gt;SUM($F$8:$F15))*(SUM($H$1:EQ$1)&lt;=SUM($F$8:$F16))*1,"F"))</f>
        <v>w</v>
      </c>
      <c r="ER16" s="28" t="str">
        <f ca="1">IF(WEEKDAY(ER$6,2)&gt;5,"w",IF(ISERROR(VLOOKUP(ER$6,fériés,1,FALSE)),(SUM($H$1:ER$1)&gt;SUM($F$8:$F15))*(SUM($H$1:ER$1)&lt;=SUM($F$8:$F16))*1,"F"))</f>
        <v>w</v>
      </c>
      <c r="ES16" s="28" t="str">
        <f ca="1">IF(WEEKDAY(ES$6,2)&gt;5,"w",IF(ISERROR(VLOOKUP(ES$6,fériés,1,FALSE)),(SUM($H$1:ES$1)&gt;SUM($F$8:$F15))*(SUM($H$1:ES$1)&lt;=SUM($F$8:$F16))*1,"F"))</f>
        <v>w</v>
      </c>
      <c r="ET16" s="28" t="str">
        <f ca="1">IF(WEEKDAY(ET$6,2)&gt;5,"w",IF(ISERROR(VLOOKUP(ET$6,fériés,1,FALSE)),(SUM($H$1:ET$1)&gt;SUM($F$8:$F15))*(SUM($H$1:ET$1)&lt;=SUM($F$8:$F16))*1,"F"))</f>
        <v>w</v>
      </c>
      <c r="EU16" s="28" t="str">
        <f ca="1">IF(WEEKDAY(EU$6,2)&gt;5,"w",IF(ISERROR(VLOOKUP(EU$6,fériés,1,FALSE)),(SUM($H$1:EU$1)&gt;SUM($F$8:$F15))*(SUM($H$1:EU$1)&lt;=SUM($F$8:$F16))*1,"F"))</f>
        <v>w</v>
      </c>
      <c r="EV16" s="28" t="str">
        <f ca="1">IF(WEEKDAY(EV$6,2)&gt;5,"w",IF(ISERROR(VLOOKUP(EV$6,fériés,1,FALSE)),(SUM($H$1:EV$1)&gt;SUM($F$8:$F15))*(SUM($H$1:EV$1)&lt;=SUM($F$8:$F16))*1,"F"))</f>
        <v>w</v>
      </c>
      <c r="EW16" s="28" t="str">
        <f ca="1">IF(WEEKDAY(EW$6,2)&gt;5,"w",IF(ISERROR(VLOOKUP(EW$6,fériés,1,FALSE)),(SUM($H$1:EW$1)&gt;SUM($F$8:$F15))*(SUM($H$1:EW$1)&lt;=SUM($F$8:$F16))*1,"F"))</f>
        <v>w</v>
      </c>
      <c r="EX16" s="28" t="str">
        <f ca="1">IF(WEEKDAY(EX$6,2)&gt;5,"w",IF(ISERROR(VLOOKUP(EX$6,fériés,1,FALSE)),(SUM($H$1:EX$1)&gt;SUM($F$8:$F15))*(SUM($H$1:EX$1)&lt;=SUM($F$8:$F16))*1,"F"))</f>
        <v>w</v>
      </c>
      <c r="EY16" s="28" t="str">
        <f ca="1">IF(WEEKDAY(EY$6,2)&gt;5,"w",IF(ISERROR(VLOOKUP(EY$6,fériés,1,FALSE)),(SUM($H$1:EY$1)&gt;SUM($F$8:$F15))*(SUM($H$1:EY$1)&lt;=SUM($F$8:$F16))*1,"F"))</f>
        <v>w</v>
      </c>
      <c r="EZ16" s="28">
        <f ca="1">IF(WEEKDAY(EZ$6,2)&gt;5,"w",IF(ISERROR(VLOOKUP(EZ$6,fériés,1,FALSE)),(SUM($H$1:EZ$1)&gt;SUM($F$8:$F15))*(SUM($H$1:EZ$1)&lt;=SUM($F$8:$F16))*1,"F"))</f>
        <v>0</v>
      </c>
      <c r="FA16" s="28">
        <f ca="1">IF(WEEKDAY(FA$6,2)&gt;5,"w",IF(ISERROR(VLOOKUP(FA$6,fériés,1,FALSE)),(SUM($H$1:FA$1)&gt;SUM($F$8:$F15))*(SUM($H$1:FA$1)&lt;=SUM($F$8:$F16))*1,"F"))</f>
        <v>0</v>
      </c>
      <c r="FB16" s="28">
        <f ca="1">IF(WEEKDAY(FB$6,2)&gt;5,"w",IF(ISERROR(VLOOKUP(FB$6,fériés,1,FALSE)),(SUM($H$1:FB$1)&gt;SUM($F$8:$F15))*(SUM($H$1:FB$1)&lt;=SUM($F$8:$F16))*1,"F"))</f>
        <v>0</v>
      </c>
      <c r="FC16" s="28">
        <f ca="1">IF(WEEKDAY(FC$6,2)&gt;5,"w",IF(ISERROR(VLOOKUP(FC$6,fériés,1,FALSE)),(SUM($H$1:FC$1)&gt;SUM($F$8:$F15))*(SUM($H$1:FC$1)&lt;=SUM($F$8:$F16))*1,"F"))</f>
        <v>0</v>
      </c>
      <c r="FD16" s="28">
        <f ca="1">IF(WEEKDAY(FD$6,2)&gt;5,"w",IF(ISERROR(VLOOKUP(FD$6,fériés,1,FALSE)),(SUM($H$1:FD$1)&gt;SUM($F$8:$F15))*(SUM($H$1:FD$1)&lt;=SUM($F$8:$F16))*1,"F"))</f>
        <v>0</v>
      </c>
      <c r="FE16" s="28">
        <f ca="1">IF(WEEKDAY(FE$6,2)&gt;5,"w",IF(ISERROR(VLOOKUP(FE$6,fériés,1,FALSE)),(SUM($H$1:FE$1)&gt;SUM($F$8:$F15))*(SUM($H$1:FE$1)&lt;=SUM($F$8:$F16))*1,"F"))</f>
        <v>0</v>
      </c>
      <c r="FF16" s="28">
        <f ca="1">IF(WEEKDAY(FF$6,2)&gt;5,"w",IF(ISERROR(VLOOKUP(FF$6,fériés,1,FALSE)),(SUM($H$1:FF$1)&gt;SUM($F$8:$F15))*(SUM($H$1:FF$1)&lt;=SUM($F$8:$F16))*1,"F"))</f>
        <v>0</v>
      </c>
      <c r="FG16" s="28">
        <f ca="1">IF(WEEKDAY(FG$6,2)&gt;5,"w",IF(ISERROR(VLOOKUP(FG$6,fériés,1,FALSE)),(SUM($H$1:FG$1)&gt;SUM($F$8:$F15))*(SUM($H$1:FG$1)&lt;=SUM($F$8:$F16))*1,"F"))</f>
        <v>0</v>
      </c>
      <c r="FH16" s="28">
        <f ca="1">IF(WEEKDAY(FH$6,2)&gt;5,"w",IF(ISERROR(VLOOKUP(FH$6,fériés,1,FALSE)),(SUM($H$1:FH$1)&gt;SUM($F$8:$F15))*(SUM($H$1:FH$1)&lt;=SUM($F$8:$F16))*1,"F"))</f>
        <v>0</v>
      </c>
      <c r="FI16" s="28">
        <f ca="1">IF(WEEKDAY(FI$6,2)&gt;5,"w",IF(ISERROR(VLOOKUP(FI$6,fériés,1,FALSE)),(SUM($H$1:FI$1)&gt;SUM($F$8:$F15))*(SUM($H$1:FI$1)&lt;=SUM($F$8:$F16))*1,"F"))</f>
        <v>0</v>
      </c>
      <c r="FJ16" s="28">
        <f ca="1">IF(WEEKDAY(FJ$6,2)&gt;5,"w",IF(ISERROR(VLOOKUP(FJ$6,fériés,1,FALSE)),(SUM($H$1:FJ$1)&gt;SUM($F$8:$F15))*(SUM($H$1:FJ$1)&lt;=SUM($F$8:$F16))*1,"F"))</f>
        <v>0</v>
      </c>
      <c r="FK16" s="28">
        <f ca="1">IF(WEEKDAY(FK$6,2)&gt;5,"w",IF(ISERROR(VLOOKUP(FK$6,fériés,1,FALSE)),(SUM($H$1:FK$1)&gt;SUM($F$8:$F15))*(SUM($H$1:FK$1)&lt;=SUM($F$8:$F16))*1,"F"))</f>
        <v>0</v>
      </c>
      <c r="FL16" s="28">
        <f ca="1">IF(WEEKDAY(FL$6,2)&gt;5,"w",IF(ISERROR(VLOOKUP(FL$6,fériés,1,FALSE)),(SUM($H$1:FL$1)&gt;SUM($F$8:$F15))*(SUM($H$1:FL$1)&lt;=SUM($F$8:$F16))*1,"F"))</f>
        <v>0</v>
      </c>
      <c r="FM16" s="28">
        <f ca="1">IF(WEEKDAY(FM$6,2)&gt;5,"w",IF(ISERROR(VLOOKUP(FM$6,fériés,1,FALSE)),(SUM($H$1:FM$1)&gt;SUM($F$8:$F15))*(SUM($H$1:FM$1)&lt;=SUM($F$8:$F16))*1,"F"))</f>
        <v>0</v>
      </c>
      <c r="FN16" s="28">
        <f ca="1">IF(WEEKDAY(FN$6,2)&gt;5,"w",IF(ISERROR(VLOOKUP(FN$6,fériés,1,FALSE)),(SUM($H$1:FN$1)&gt;SUM($F$8:$F15))*(SUM($H$1:FN$1)&lt;=SUM($F$8:$F16))*1,"F"))</f>
        <v>0</v>
      </c>
      <c r="FO16" s="28">
        <f ca="1">IF(WEEKDAY(FO$6,2)&gt;5,"w",IF(ISERROR(VLOOKUP(FO$6,fériés,1,FALSE)),(SUM($H$1:FO$1)&gt;SUM($F$8:$F15))*(SUM($H$1:FO$1)&lt;=SUM($F$8:$F16))*1,"F"))</f>
        <v>0</v>
      </c>
      <c r="FP16" s="28">
        <f ca="1">IF(WEEKDAY(FP$6,2)&gt;5,"w",IF(ISERROR(VLOOKUP(FP$6,fériés,1,FALSE)),(SUM($H$1:FP$1)&gt;SUM($F$8:$F15))*(SUM($H$1:FP$1)&lt;=SUM($F$8:$F16))*1,"F"))</f>
        <v>0</v>
      </c>
      <c r="FQ16" s="28">
        <f ca="1">IF(WEEKDAY(FQ$6,2)&gt;5,"w",IF(ISERROR(VLOOKUP(FQ$6,fériés,1,FALSE)),(SUM($H$1:FQ$1)&gt;SUM($F$8:$F15))*(SUM($H$1:FQ$1)&lt;=SUM($F$8:$F16))*1,"F"))</f>
        <v>0</v>
      </c>
      <c r="FR16" s="28">
        <f ca="1">IF(WEEKDAY(FR$6,2)&gt;5,"w",IF(ISERROR(VLOOKUP(FR$6,fériés,1,FALSE)),(SUM($H$1:FR$1)&gt;SUM($F$8:$F15))*(SUM($H$1:FR$1)&lt;=SUM($F$8:$F16))*1,"F"))</f>
        <v>0</v>
      </c>
      <c r="FS16" s="28">
        <f ca="1">IF(WEEKDAY(FS$6,2)&gt;5,"w",IF(ISERROR(VLOOKUP(FS$6,fériés,1,FALSE)),(SUM($H$1:FS$1)&gt;SUM($F$8:$F15))*(SUM($H$1:FS$1)&lt;=SUM($F$8:$F16))*1,"F"))</f>
        <v>0</v>
      </c>
      <c r="FT16" s="28">
        <f ca="1">IF(WEEKDAY(FT$6,2)&gt;5,"w",IF(ISERROR(VLOOKUP(FT$6,fériés,1,FALSE)),(SUM($H$1:FT$1)&gt;SUM($F$8:$F15))*(SUM($H$1:FT$1)&lt;=SUM($F$8:$F16))*1,"F"))</f>
        <v>0</v>
      </c>
      <c r="FU16" s="28">
        <f ca="1">IF(WEEKDAY(FU$6,2)&gt;5,"w",IF(ISERROR(VLOOKUP(FU$6,fériés,1,FALSE)),(SUM($H$1:FU$1)&gt;SUM($F$8:$F15))*(SUM($H$1:FU$1)&lt;=SUM($F$8:$F16))*1,"F"))</f>
        <v>0</v>
      </c>
      <c r="FV16" s="28">
        <f ca="1">IF(WEEKDAY(FV$6,2)&gt;5,"w",IF(ISERROR(VLOOKUP(FV$6,fériés,1,FALSE)),(SUM($H$1:FV$1)&gt;SUM($F$8:$F15))*(SUM($H$1:FV$1)&lt;=SUM($F$8:$F16))*1,"F"))</f>
        <v>0</v>
      </c>
      <c r="FW16" s="28">
        <f ca="1">IF(WEEKDAY(FW$6,2)&gt;5,"w",IF(ISERROR(VLOOKUP(FW$6,fériés,1,FALSE)),(SUM($H$1:FW$1)&gt;SUM($F$8:$F15))*(SUM($H$1:FW$1)&lt;=SUM($F$8:$F16))*1,"F"))</f>
        <v>0</v>
      </c>
      <c r="FX16" s="28">
        <f ca="1">IF(WEEKDAY(FX$6,2)&gt;5,"w",IF(ISERROR(VLOOKUP(FX$6,fériés,1,FALSE)),(SUM($H$1:FX$1)&gt;SUM($F$8:$F15))*(SUM($H$1:FX$1)&lt;=SUM($F$8:$F16))*1,"F"))</f>
        <v>0</v>
      </c>
      <c r="FY16" s="28">
        <f ca="1">IF(WEEKDAY(FY$6,2)&gt;5,"w",IF(ISERROR(VLOOKUP(FY$6,fériés,1,FALSE)),(SUM($H$1:FY$1)&gt;SUM($F$8:$F15))*(SUM($H$1:FY$1)&lt;=SUM($F$8:$F16))*1,"F"))</f>
        <v>0</v>
      </c>
      <c r="FZ16" s="28">
        <f ca="1">IF(WEEKDAY(FZ$6,2)&gt;5,"w",IF(ISERROR(VLOOKUP(FZ$6,fériés,1,FALSE)),(SUM($H$1:FZ$1)&gt;SUM($F$8:$F15))*(SUM($H$1:FZ$1)&lt;=SUM($F$8:$F16))*1,"F"))</f>
        <v>0</v>
      </c>
      <c r="GA16" s="28">
        <f ca="1">IF(WEEKDAY(GA$6,2)&gt;5,"w",IF(ISERROR(VLOOKUP(GA$6,fériés,1,FALSE)),(SUM($H$1:GA$1)&gt;SUM($F$8:$F15))*(SUM($H$1:GA$1)&lt;=SUM($F$8:$F16))*1,"F"))</f>
        <v>0</v>
      </c>
      <c r="GB16" s="28">
        <f ca="1">IF(WEEKDAY(GB$6,2)&gt;5,"w",IF(ISERROR(VLOOKUP(GB$6,fériés,1,FALSE)),(SUM($H$1:GB$1)&gt;SUM($F$8:$F15))*(SUM($H$1:GB$1)&lt;=SUM($F$8:$F16))*1,"F"))</f>
        <v>0</v>
      </c>
      <c r="GC16" s="28">
        <f ca="1">IF(WEEKDAY(GC$6,2)&gt;5,"w",IF(ISERROR(VLOOKUP(GC$6,fériés,1,FALSE)),(SUM($H$1:GC$1)&gt;SUM($F$8:$F15))*(SUM($H$1:GC$1)&lt;=SUM($F$8:$F16))*1,"F"))</f>
        <v>0</v>
      </c>
      <c r="GD16" s="28">
        <f ca="1">IF(WEEKDAY(GD$6,2)&gt;5,"w",IF(ISERROR(VLOOKUP(GD$6,fériés,1,FALSE)),(SUM($H$1:GD$1)&gt;SUM($F$8:$F15))*(SUM($H$1:GD$1)&lt;=SUM($F$8:$F16))*1,"F"))</f>
        <v>0</v>
      </c>
      <c r="GE16" s="28">
        <f ca="1">IF(WEEKDAY(GE$6,2)&gt;5,"w",IF(ISERROR(VLOOKUP(GE$6,fériés,1,FALSE)),(SUM($H$1:GE$1)&gt;SUM($F$8:$F15))*(SUM($H$1:GE$1)&lt;=SUM($F$8:$F16))*1,"F"))</f>
        <v>0</v>
      </c>
      <c r="GF16" s="28">
        <f ca="1">IF(WEEKDAY(GF$6,2)&gt;5,"w",IF(ISERROR(VLOOKUP(GF$6,fériés,1,FALSE)),(SUM($H$1:GF$1)&gt;SUM($F$8:$F15))*(SUM($H$1:GF$1)&lt;=SUM($F$8:$F16))*1,"F"))</f>
        <v>0</v>
      </c>
      <c r="GG16" s="28">
        <f ca="1">IF(WEEKDAY(GG$6,2)&gt;5,"w",IF(ISERROR(VLOOKUP(GG$6,fériés,1,FALSE)),(SUM($H$1:GG$1)&gt;SUM($F$8:$F15))*(SUM($H$1:GG$1)&lt;=SUM($F$8:$F16))*1,"F"))</f>
        <v>0</v>
      </c>
      <c r="GH16" s="28">
        <f ca="1">IF(WEEKDAY(GH$6,2)&gt;5,"w",IF(ISERROR(VLOOKUP(GH$6,fériés,1,FALSE)),(SUM($H$1:GH$1)&gt;SUM($F$8:$F15))*(SUM($H$1:GH$1)&lt;=SUM($F$8:$F16))*1,"F"))</f>
        <v>0</v>
      </c>
      <c r="GI16" s="28">
        <f ca="1">IF(WEEKDAY(GI$6,2)&gt;5,"w",IF(ISERROR(VLOOKUP(GI$6,fériés,1,FALSE)),(SUM($H$1:GI$1)&gt;SUM($F$8:$F15))*(SUM($H$1:GI$1)&lt;=SUM($F$8:$F16))*1,"F"))</f>
        <v>0</v>
      </c>
      <c r="GJ16" s="28">
        <f ca="1">IF(WEEKDAY(GJ$6,2)&gt;5,"w",IF(ISERROR(VLOOKUP(GJ$6,fériés,1,FALSE)),(SUM($H$1:GJ$1)&gt;SUM($F$8:$F15))*(SUM($H$1:GJ$1)&lt;=SUM($F$8:$F16))*1,"F"))</f>
        <v>0</v>
      </c>
      <c r="GK16" s="28">
        <f ca="1">IF(WEEKDAY(GK$6,2)&gt;5,"w",IF(ISERROR(VLOOKUP(GK$6,fériés,1,FALSE)),(SUM($H$1:GK$1)&gt;SUM($F$8:$F15))*(SUM($H$1:GK$1)&lt;=SUM($F$8:$F16))*1,"F"))</f>
        <v>0</v>
      </c>
      <c r="GL16" s="28">
        <f ca="1">IF(WEEKDAY(GL$6,2)&gt;5,"w",IF(ISERROR(VLOOKUP(GL$6,fériés,1,FALSE)),(SUM($H$1:GL$1)&gt;SUM($F$8:$F15))*(SUM($H$1:GL$1)&lt;=SUM($F$8:$F16))*1,"F"))</f>
        <v>0</v>
      </c>
      <c r="GM16" s="28">
        <f ca="1">IF(WEEKDAY(GM$6,2)&gt;5,"w",IF(ISERROR(VLOOKUP(GM$6,fériés,1,FALSE)),(SUM($H$1:GM$1)&gt;SUM($F$8:$F15))*(SUM($H$1:GM$1)&lt;=SUM($F$8:$F16))*1,"F"))</f>
        <v>0</v>
      </c>
      <c r="GN16" s="28">
        <f ca="1">IF(WEEKDAY(GN$6,2)&gt;5,"w",IF(ISERROR(VLOOKUP(GN$6,fériés,1,FALSE)),(SUM($H$1:GN$1)&gt;SUM($F$8:$F15))*(SUM($H$1:GN$1)&lt;=SUM($F$8:$F16))*1,"F"))</f>
        <v>0</v>
      </c>
      <c r="GO16" s="28">
        <f ca="1">IF(WEEKDAY(GO$6,2)&gt;5,"w",IF(ISERROR(VLOOKUP(GO$6,fériés,1,FALSE)),(SUM($H$1:GO$1)&gt;SUM($F$8:$F15))*(SUM($H$1:GO$1)&lt;=SUM($F$8:$F16))*1,"F"))</f>
        <v>0</v>
      </c>
      <c r="GP16" s="28">
        <f ca="1">IF(WEEKDAY(GP$6,2)&gt;5,"w",IF(ISERROR(VLOOKUP(GP$6,fériés,1,FALSE)),(SUM($H$1:GP$1)&gt;SUM($F$8:$F15))*(SUM($H$1:GP$1)&lt;=SUM($F$8:$F16))*1,"F"))</f>
        <v>0</v>
      </c>
      <c r="GQ16" s="28">
        <f ca="1">IF(WEEKDAY(GQ$6,2)&gt;5,"w",IF(ISERROR(VLOOKUP(GQ$6,fériés,1,FALSE)),(SUM($H$1:GQ$1)&gt;SUM($F$8:$F15))*(SUM($H$1:GQ$1)&lt;=SUM($F$8:$F16))*1,"F"))</f>
        <v>0</v>
      </c>
      <c r="GR16" s="28">
        <f ca="1">IF(WEEKDAY(GR$6,2)&gt;5,"w",IF(ISERROR(VLOOKUP(GR$6,fériés,1,FALSE)),(SUM($H$1:GR$1)&gt;SUM($F$8:$F15))*(SUM($H$1:GR$1)&lt;=SUM($F$8:$F16))*1,"F"))</f>
        <v>0</v>
      </c>
      <c r="GS16" s="28">
        <f ca="1">IF(WEEKDAY(GS$6,2)&gt;5,"w",IF(ISERROR(VLOOKUP(GS$6,fériés,1,FALSE)),(SUM($H$1:GS$1)&gt;SUM($F$8:$F15))*(SUM($H$1:GS$1)&lt;=SUM($F$8:$F16))*1,"F"))</f>
        <v>0</v>
      </c>
      <c r="GT16" s="28">
        <f ca="1">IF(WEEKDAY(GT$6,2)&gt;5,"w",IF(ISERROR(VLOOKUP(GT$6,fériés,1,FALSE)),(SUM($H$1:GT$1)&gt;SUM($F$8:$F15))*(SUM($H$1:GT$1)&lt;=SUM($F$8:$F16))*1,"F"))</f>
        <v>0</v>
      </c>
      <c r="GU16" s="28">
        <f ca="1">IF(WEEKDAY(GU$6,2)&gt;5,"w",IF(ISERROR(VLOOKUP(GU$6,fériés,1,FALSE)),(SUM($H$1:GU$1)&gt;SUM($F$8:$F15))*(SUM($H$1:GU$1)&lt;=SUM($F$8:$F16))*1,"F"))</f>
        <v>0</v>
      </c>
      <c r="GV16" s="28">
        <f ca="1">IF(WEEKDAY(GV$6,2)&gt;5,"w",IF(ISERROR(VLOOKUP(GV$6,fériés,1,FALSE)),(SUM($H$1:GV$1)&gt;SUM($F$8:$F15))*(SUM($H$1:GV$1)&lt;=SUM($F$8:$F16))*1,"F"))</f>
        <v>0</v>
      </c>
      <c r="GW16" s="28">
        <f ca="1">IF(WEEKDAY(GW$6,2)&gt;5,"w",IF(ISERROR(VLOOKUP(GW$6,fériés,1,FALSE)),(SUM($H$1:GW$1)&gt;SUM($F$8:$F15))*(SUM($H$1:GW$1)&lt;=SUM($F$8:$F16))*1,"F"))</f>
        <v>0</v>
      </c>
      <c r="GX16" s="28" t="str">
        <f ca="1">IF(WEEKDAY(GX$6,2)&gt;5,"w",IF(ISERROR(VLOOKUP(GX$6,fériés,1,FALSE)),(SUM($H$1:GX$1)&gt;SUM($F$8:$F15))*(SUM($H$1:GX$1)&lt;=SUM($F$8:$F16))*1,"F"))</f>
        <v>w</v>
      </c>
      <c r="GY16" s="28" t="str">
        <f ca="1">IF(WEEKDAY(GY$6,2)&gt;5,"w",IF(ISERROR(VLOOKUP(GY$6,fériés,1,FALSE)),(SUM($H$1:GY$1)&gt;SUM($F$8:$F15))*(SUM($H$1:GY$1)&lt;=SUM($F$8:$F16))*1,"F"))</f>
        <v>w</v>
      </c>
      <c r="GZ16" s="28" t="str">
        <f ca="1">IF(WEEKDAY(GZ$6,2)&gt;5,"w",IF(ISERROR(VLOOKUP(GZ$6,fériés,1,FALSE)),(SUM($H$1:GZ$1)&gt;SUM($F$8:$F15))*(SUM($H$1:GZ$1)&lt;=SUM($F$8:$F16))*1,"F"))</f>
        <v>w</v>
      </c>
      <c r="HA16" s="28" t="str">
        <f ca="1">IF(WEEKDAY(HA$6,2)&gt;5,"w",IF(ISERROR(VLOOKUP(HA$6,fériés,1,FALSE)),(SUM($H$1:HA$1)&gt;SUM($F$8:$F15))*(SUM($H$1:HA$1)&lt;=SUM($F$8:$F16))*1,"F"))</f>
        <v>w</v>
      </c>
      <c r="HB16" s="28" t="str">
        <f ca="1">IF(WEEKDAY(HB$6,2)&gt;5,"w",IF(ISERROR(VLOOKUP(HB$6,fériés,1,FALSE)),(SUM($H$1:HB$1)&gt;SUM($F$8:$F15))*(SUM($H$1:HB$1)&lt;=SUM($F$8:$F16))*1,"F"))</f>
        <v>w</v>
      </c>
      <c r="HC16" s="28" t="str">
        <f ca="1">IF(WEEKDAY(HC$6,2)&gt;5,"w",IF(ISERROR(VLOOKUP(HC$6,fériés,1,FALSE)),(SUM($H$1:HC$1)&gt;SUM($F$8:$F15))*(SUM($H$1:HC$1)&lt;=SUM($F$8:$F16))*1,"F"))</f>
        <v>w</v>
      </c>
      <c r="HD16" s="28" t="str">
        <f ca="1">IF(WEEKDAY(HD$6,2)&gt;5,"w",IF(ISERROR(VLOOKUP(HD$6,fériés,1,FALSE)),(SUM($H$1:HD$1)&gt;SUM($F$8:$F15))*(SUM($H$1:HD$1)&lt;=SUM($F$8:$F16))*1,"F"))</f>
        <v>w</v>
      </c>
      <c r="HE16" s="28" t="str">
        <f ca="1">IF(WEEKDAY(HE$6,2)&gt;5,"w",IF(ISERROR(VLOOKUP(HE$6,fériés,1,FALSE)),(SUM($H$1:HE$1)&gt;SUM($F$8:$F15))*(SUM($H$1:HE$1)&lt;=SUM($F$8:$F16))*1,"F"))</f>
        <v>w</v>
      </c>
      <c r="HF16" s="28" t="str">
        <f ca="1">IF(WEEKDAY(HF$6,2)&gt;5,"w",IF(ISERROR(VLOOKUP(HF$6,fériés,1,FALSE)),(SUM($H$1:HF$1)&gt;SUM($F$8:$F15))*(SUM($H$1:HF$1)&lt;=SUM($F$8:$F16))*1,"F"))</f>
        <v>w</v>
      </c>
      <c r="HG16" s="28" t="str">
        <f ca="1">IF(WEEKDAY(HG$6,2)&gt;5,"w",IF(ISERROR(VLOOKUP(HG$6,fériés,1,FALSE)),(SUM($H$1:HG$1)&gt;SUM($F$8:$F15))*(SUM($H$1:HG$1)&lt;=SUM($F$8:$F16))*1,"F"))</f>
        <v>w</v>
      </c>
      <c r="HH16" s="28" t="str">
        <f ca="1">IF(WEEKDAY(HH$6,2)&gt;5,"w",IF(ISERROR(VLOOKUP(HH$6,fériés,1,FALSE)),(SUM($H$1:HH$1)&gt;SUM($F$8:$F15))*(SUM($H$1:HH$1)&lt;=SUM($F$8:$F16))*1,"F"))</f>
        <v>w</v>
      </c>
      <c r="HI16" s="28" t="str">
        <f ca="1">IF(WEEKDAY(HI$6,2)&gt;5,"w",IF(ISERROR(VLOOKUP(HI$6,fériés,1,FALSE)),(SUM($H$1:HI$1)&gt;SUM($F$8:$F15))*(SUM($H$1:HI$1)&lt;=SUM($F$8:$F16))*1,"F"))</f>
        <v>w</v>
      </c>
      <c r="HJ16" s="28" t="str">
        <f ca="1">IF(WEEKDAY(HJ$6,2)&gt;5,"w",IF(ISERROR(VLOOKUP(HJ$6,fériés,1,FALSE)),(SUM($H$1:HJ$1)&gt;SUM($F$8:$F15))*(SUM($H$1:HJ$1)&lt;=SUM($F$8:$F16))*1,"F"))</f>
        <v>w</v>
      </c>
      <c r="HK16" s="28" t="str">
        <f ca="1">IF(WEEKDAY(HK$6,2)&gt;5,"w",IF(ISERROR(VLOOKUP(HK$6,fériés,1,FALSE)),(SUM($H$1:HK$1)&gt;SUM($F$8:$F15))*(SUM($H$1:HK$1)&lt;=SUM($F$8:$F16))*1,"F"))</f>
        <v>w</v>
      </c>
      <c r="HL16" s="28" t="str">
        <f ca="1">IF(WEEKDAY(HL$6,2)&gt;5,"w",IF(ISERROR(VLOOKUP(HL$6,fériés,1,FALSE)),(SUM($H$1:HL$1)&gt;SUM($F$8:$F15))*(SUM($H$1:HL$1)&lt;=SUM($F$8:$F16))*1,"F"))</f>
        <v>w</v>
      </c>
      <c r="HM16" s="28" t="str">
        <f ca="1">IF(WEEKDAY(HM$6,2)&gt;5,"w",IF(ISERROR(VLOOKUP(HM$6,fériés,1,FALSE)),(SUM($H$1:HM$1)&gt;SUM($F$8:$F15))*(SUM($H$1:HM$1)&lt;=SUM($F$8:$F16))*1,"F"))</f>
        <v>w</v>
      </c>
      <c r="HN16" s="28" t="str">
        <f ca="1">IF(WEEKDAY(HN$6,2)&gt;5,"w",IF(ISERROR(VLOOKUP(HN$6,fériés,1,FALSE)),(SUM($H$1:HN$1)&gt;SUM($F$8:$F15))*(SUM($H$1:HN$1)&lt;=SUM($F$8:$F16))*1,"F"))</f>
        <v>w</v>
      </c>
      <c r="HO16" s="28" t="str">
        <f ca="1">IF(WEEKDAY(HO$6,2)&gt;5,"w",IF(ISERROR(VLOOKUP(HO$6,fériés,1,FALSE)),(SUM($H$1:HO$1)&gt;SUM($F$8:$F15))*(SUM($H$1:HO$1)&lt;=SUM($F$8:$F16))*1,"F"))</f>
        <v>w</v>
      </c>
      <c r="HP16" s="28" t="str">
        <f ca="1">IF(WEEKDAY(HP$6,2)&gt;5,"w",IF(ISERROR(VLOOKUP(HP$6,fériés,1,FALSE)),(SUM($H$1:HP$1)&gt;SUM($F$8:$F15))*(SUM($H$1:HP$1)&lt;=SUM($F$8:$F16))*1,"F"))</f>
        <v>w</v>
      </c>
      <c r="HQ16" s="28" t="str">
        <f ca="1">IF(WEEKDAY(HQ$6,2)&gt;5,"w",IF(ISERROR(VLOOKUP(HQ$6,fériés,1,FALSE)),(SUM($H$1:HQ$1)&gt;SUM($F$8:$F15))*(SUM($H$1:HQ$1)&lt;=SUM($F$8:$F16))*1,"F"))</f>
        <v>w</v>
      </c>
      <c r="HR16" s="28">
        <f ca="1">IF(WEEKDAY(HR$6,2)&gt;5,"w",IF(ISERROR(VLOOKUP(HR$6,fériés,1,FALSE)),(SUM($H$1:HR$1)&gt;SUM($F$8:$F15))*(SUM($H$1:HR$1)&lt;=SUM($F$8:$F16))*1,"F"))</f>
        <v>0</v>
      </c>
      <c r="HS16" s="28">
        <f ca="1">IF(WEEKDAY(HS$6,2)&gt;5,"w",IF(ISERROR(VLOOKUP(HS$6,fériés,1,FALSE)),(SUM($H$1:HS$1)&gt;SUM($F$8:$F15))*(SUM($H$1:HS$1)&lt;=SUM($F$8:$F16))*1,"F"))</f>
        <v>0</v>
      </c>
      <c r="HT16" s="28">
        <f ca="1">IF(WEEKDAY(HT$6,2)&gt;5,"w",IF(ISERROR(VLOOKUP(HT$6,fériés,1,FALSE)),(SUM($H$1:HT$1)&gt;SUM($F$8:$F15))*(SUM($H$1:HT$1)&lt;=SUM($F$8:$F16))*1,"F"))</f>
        <v>0</v>
      </c>
      <c r="HU16" s="28">
        <f ca="1">IF(WEEKDAY(HU$6,2)&gt;5,"w",IF(ISERROR(VLOOKUP(HU$6,fériés,1,FALSE)),(SUM($H$1:HU$1)&gt;SUM($F$8:$F15))*(SUM($H$1:HU$1)&lt;=SUM($F$8:$F16))*1,"F"))</f>
        <v>0</v>
      </c>
      <c r="HV16" s="28">
        <f ca="1">IF(WEEKDAY(HV$6,2)&gt;5,"w",IF(ISERROR(VLOOKUP(HV$6,fériés,1,FALSE)),(SUM($H$1:HV$1)&gt;SUM($F$8:$F15))*(SUM($H$1:HV$1)&lt;=SUM($F$8:$F16))*1,"F"))</f>
        <v>0</v>
      </c>
      <c r="HW16" s="28">
        <f ca="1">IF(WEEKDAY(HW$6,2)&gt;5,"w",IF(ISERROR(VLOOKUP(HW$6,fériés,1,FALSE)),(SUM($H$1:HW$1)&gt;SUM($F$8:$F15))*(SUM($H$1:HW$1)&lt;=SUM($F$8:$F16))*1,"F"))</f>
        <v>0</v>
      </c>
      <c r="HX16" s="28">
        <f ca="1">IF(WEEKDAY(HX$6,2)&gt;5,"w",IF(ISERROR(VLOOKUP(HX$6,fériés,1,FALSE)),(SUM($H$1:HX$1)&gt;SUM($F$8:$F15))*(SUM($H$1:HX$1)&lt;=SUM($F$8:$F16))*1,"F"))</f>
        <v>0</v>
      </c>
      <c r="HY16" s="28">
        <f ca="1">IF(WEEKDAY(HY$6,2)&gt;5,"w",IF(ISERROR(VLOOKUP(HY$6,fériés,1,FALSE)),(SUM($H$1:HY$1)&gt;SUM($F$8:$F15))*(SUM($H$1:HY$1)&lt;=SUM($F$8:$F16))*1,"F"))</f>
        <v>0</v>
      </c>
      <c r="HZ16" s="28">
        <f ca="1">IF(WEEKDAY(HZ$6,2)&gt;5,"w",IF(ISERROR(VLOOKUP(HZ$6,fériés,1,FALSE)),(SUM($H$1:HZ$1)&gt;SUM($F$8:$F15))*(SUM($H$1:HZ$1)&lt;=SUM($F$8:$F16))*1,"F"))</f>
        <v>0</v>
      </c>
      <c r="IA16" s="28">
        <f ca="1">IF(WEEKDAY(IA$6,2)&gt;5,"w",IF(ISERROR(VLOOKUP(IA$6,fériés,1,FALSE)),(SUM($H$1:IA$1)&gt;SUM($F$8:$F15))*(SUM($H$1:IA$1)&lt;=SUM($F$8:$F16))*1,"F"))</f>
        <v>0</v>
      </c>
      <c r="IB16" s="28">
        <f ca="1">IF(WEEKDAY(IB$6,2)&gt;5,"w",IF(ISERROR(VLOOKUP(IB$6,fériés,1,FALSE)),(SUM($H$1:IB$1)&gt;SUM($F$8:$F15))*(SUM($H$1:IB$1)&lt;=SUM($F$8:$F16))*1,"F"))</f>
        <v>0</v>
      </c>
      <c r="IC16" s="28">
        <f ca="1">IF(WEEKDAY(IC$6,2)&gt;5,"w",IF(ISERROR(VLOOKUP(IC$6,fériés,1,FALSE)),(SUM($H$1:IC$1)&gt;SUM($F$8:$F15))*(SUM($H$1:IC$1)&lt;=SUM($F$8:$F16))*1,"F"))</f>
        <v>0</v>
      </c>
      <c r="ID16" s="28">
        <f ca="1">IF(WEEKDAY(ID$6,2)&gt;5,"w",IF(ISERROR(VLOOKUP(ID$6,fériés,1,FALSE)),(SUM($H$1:ID$1)&gt;SUM($F$8:$F15))*(SUM($H$1:ID$1)&lt;=SUM($F$8:$F16))*1,"F"))</f>
        <v>0</v>
      </c>
      <c r="IE16" s="28">
        <f ca="1">IF(WEEKDAY(IE$6,2)&gt;5,"w",IF(ISERROR(VLOOKUP(IE$6,fériés,1,FALSE)),(SUM($H$1:IE$1)&gt;SUM($F$8:$F15))*(SUM($H$1:IE$1)&lt;=SUM($F$8:$F16))*1,"F"))</f>
        <v>0</v>
      </c>
      <c r="IF16" s="28">
        <f ca="1">IF(WEEKDAY(IF$6,2)&gt;5,"w",IF(ISERROR(VLOOKUP(IF$6,fériés,1,FALSE)),(SUM($H$1:IF$1)&gt;SUM($F$8:$F15))*(SUM($H$1:IF$1)&lt;=SUM($F$8:$F16))*1,"F"))</f>
        <v>0</v>
      </c>
      <c r="IG16" s="28">
        <f ca="1">IF(WEEKDAY(IG$6,2)&gt;5,"w",IF(ISERROR(VLOOKUP(IG$6,fériés,1,FALSE)),(SUM($H$1:IG$1)&gt;SUM($F$8:$F15))*(SUM($H$1:IG$1)&lt;=SUM($F$8:$F16))*1,"F"))</f>
        <v>0</v>
      </c>
      <c r="IH16" s="28">
        <f ca="1">IF(WEEKDAY(IH$6,2)&gt;5,"w",IF(ISERROR(VLOOKUP(IH$6,fériés,1,FALSE)),(SUM($H$1:IH$1)&gt;SUM($F$8:$F15))*(SUM($H$1:IH$1)&lt;=SUM($F$8:$F16))*1,"F"))</f>
        <v>0</v>
      </c>
      <c r="II16" s="28">
        <f ca="1">IF(WEEKDAY(II$6,2)&gt;5,"w",IF(ISERROR(VLOOKUP(II$6,fériés,1,FALSE)),(SUM($H$1:II$1)&gt;SUM($F$8:$F15))*(SUM($H$1:II$1)&lt;=SUM($F$8:$F16))*1,"F"))</f>
        <v>0</v>
      </c>
      <c r="IJ16" s="28">
        <f ca="1">IF(WEEKDAY(IJ$6,2)&gt;5,"w",IF(ISERROR(VLOOKUP(IJ$6,fériés,1,FALSE)),(SUM($H$1:IJ$1)&gt;SUM($F$8:$F15))*(SUM($H$1:IJ$1)&lt;=SUM($F$8:$F16))*1,"F"))</f>
        <v>0</v>
      </c>
      <c r="IK16" s="28">
        <f ca="1">IF(WEEKDAY(IK$6,2)&gt;5,"w",IF(ISERROR(VLOOKUP(IK$6,fériés,1,FALSE)),(SUM($H$1:IK$1)&gt;SUM($F$8:$F15))*(SUM($H$1:IK$1)&lt;=SUM($F$8:$F16))*1,"F"))</f>
        <v>0</v>
      </c>
      <c r="IL16" s="28">
        <f ca="1">IF(WEEKDAY(IL$6,2)&gt;5,"w",IF(ISERROR(VLOOKUP(IL$6,fériés,1,FALSE)),(SUM($H$1:IL$1)&gt;SUM($F$8:$F15))*(SUM($H$1:IL$1)&lt;=SUM($F$8:$F16))*1,"F"))</f>
        <v>0</v>
      </c>
      <c r="IM16" s="28">
        <f ca="1">IF(WEEKDAY(IM$6,2)&gt;5,"w",IF(ISERROR(VLOOKUP(IM$6,fériés,1,FALSE)),(SUM($H$1:IM$1)&gt;SUM($F$8:$F15))*(SUM($H$1:IM$1)&lt;=SUM($F$8:$F16))*1,"F"))</f>
        <v>0</v>
      </c>
      <c r="IN16" s="28">
        <f ca="1">IF(WEEKDAY(IN$6,2)&gt;5,"w",IF(ISERROR(VLOOKUP(IN$6,fériés,1,FALSE)),(SUM($H$1:IN$1)&gt;SUM($F$8:$F15))*(SUM($H$1:IN$1)&lt;=SUM($F$8:$F16))*1,"F"))</f>
        <v>0</v>
      </c>
      <c r="IO16" s="28">
        <f ca="1">IF(WEEKDAY(IO$6,2)&gt;5,"w",IF(ISERROR(VLOOKUP(IO$6,fériés,1,FALSE)),(SUM($H$1:IO$1)&gt;SUM($F$8:$F15))*(SUM($H$1:IO$1)&lt;=SUM($F$8:$F16))*1,"F"))</f>
        <v>0</v>
      </c>
      <c r="IP16" s="28">
        <f ca="1">IF(WEEKDAY(IP$6,2)&gt;5,"w",IF(ISERROR(VLOOKUP(IP$6,fériés,1,FALSE)),(SUM($H$1:IP$1)&gt;SUM($F$8:$F15))*(SUM($H$1:IP$1)&lt;=SUM($F$8:$F16))*1,"F"))</f>
        <v>0</v>
      </c>
      <c r="IQ16" s="28">
        <f ca="1">IF(WEEKDAY(IQ$6,2)&gt;5,"w",IF(ISERROR(VLOOKUP(IQ$6,fériés,1,FALSE)),(SUM($H$1:IQ$1)&gt;SUM($F$8:$F15))*(SUM($H$1:IQ$1)&lt;=SUM($F$8:$F16))*1,"F"))</f>
        <v>0</v>
      </c>
      <c r="IR16" s="28">
        <f ca="1">IF(WEEKDAY(IR$6,2)&gt;5,"w",IF(ISERROR(VLOOKUP(IR$6,fériés,1,FALSE)),(SUM($H$1:IR$1)&gt;SUM($F$8:$F15))*(SUM($H$1:IR$1)&lt;=SUM($F$8:$F16))*1,"F"))</f>
        <v>0</v>
      </c>
      <c r="IS16" s="28">
        <f ca="1">IF(WEEKDAY(IS$6,2)&gt;5,"w",IF(ISERROR(VLOOKUP(IS$6,fériés,1,FALSE)),(SUM($H$1:IS$1)&gt;SUM($F$8:$F15))*(SUM($H$1:IS$1)&lt;=SUM($F$8:$F16))*1,"F"))</f>
        <v>0</v>
      </c>
      <c r="IT16" s="28">
        <f ca="1">IF(WEEKDAY(IT$6,2)&gt;5,"w",IF(ISERROR(VLOOKUP(IT$6,fériés,1,FALSE)),(SUM($H$1:IT$1)&gt;SUM($F$8:$F15))*(SUM($H$1:IT$1)&lt;=SUM($F$8:$F16))*1,"F"))</f>
        <v>0</v>
      </c>
      <c r="IU16" s="28">
        <f ca="1">IF(WEEKDAY(IU$6,2)&gt;5,"w",IF(ISERROR(VLOOKUP(IU$6,fériés,1,FALSE)),(SUM($H$1:IU$1)&gt;SUM($F$8:$F15))*(SUM($H$1:IU$1)&lt;=SUM($F$8:$F16))*1,"F"))</f>
        <v>0</v>
      </c>
      <c r="IV16" s="28">
        <f ca="1">IF(WEEKDAY(IV$6,2)&gt;5,"w",IF(ISERROR(VLOOKUP(IV$6,fériés,1,FALSE)),(SUM($H$1:IV$1)&gt;SUM($F$8:$F15))*(SUM($H$1:IV$1)&lt;=SUM($F$8:$F16))*1,"F"))</f>
        <v>0</v>
      </c>
      <c r="IW16" s="28">
        <f ca="1">IF(WEEKDAY(IW$6,2)&gt;5,"w",IF(ISERROR(VLOOKUP(IW$6,fériés,1,FALSE)),(SUM($H$1:IW$1)&gt;SUM($F$8:$F15))*(SUM($H$1:IW$1)&lt;=SUM($F$8:$F16))*1,"F"))</f>
        <v>0</v>
      </c>
      <c r="IX16" s="28">
        <f ca="1">IF(WEEKDAY(IX$6,2)&gt;5,"w",IF(ISERROR(VLOOKUP(IX$6,fériés,1,FALSE)),(SUM($H$1:IX$1)&gt;SUM($F$8:$F15))*(SUM($H$1:IX$1)&lt;=SUM($F$8:$F16))*1,"F"))</f>
        <v>0</v>
      </c>
      <c r="IY16" s="28">
        <f ca="1">IF(WEEKDAY(IY$6,2)&gt;5,"w",IF(ISERROR(VLOOKUP(IY$6,fériés,1,FALSE)),(SUM($H$1:IY$1)&gt;SUM($F$8:$F15))*(SUM($H$1:IY$1)&lt;=SUM($F$8:$F16))*1,"F"))</f>
        <v>0</v>
      </c>
      <c r="IZ16" s="28">
        <f ca="1">IF(WEEKDAY(IZ$6,2)&gt;5,"w",IF(ISERROR(VLOOKUP(IZ$6,fériés,1,FALSE)),(SUM($H$1:IZ$1)&gt;SUM($F$8:$F15))*(SUM($H$1:IZ$1)&lt;=SUM($F$8:$F16))*1,"F"))</f>
        <v>0</v>
      </c>
      <c r="JA16" s="28">
        <f ca="1">IF(WEEKDAY(JA$6,2)&gt;5,"w",IF(ISERROR(VLOOKUP(JA$6,fériés,1,FALSE)),(SUM($H$1:JA$1)&gt;SUM($F$8:$F15))*(SUM($H$1:JA$1)&lt;=SUM($F$8:$F16))*1,"F"))</f>
        <v>0</v>
      </c>
      <c r="JB16" s="28">
        <f ca="1">IF(WEEKDAY(JB$6,2)&gt;5,"w",IF(ISERROR(VLOOKUP(JB$6,fériés,1,FALSE)),(SUM($H$1:JB$1)&gt;SUM($F$8:$F15))*(SUM($H$1:JB$1)&lt;=SUM($F$8:$F16))*1,"F"))</f>
        <v>0</v>
      </c>
      <c r="JC16" s="28">
        <f ca="1">IF(WEEKDAY(JC$6,2)&gt;5,"w",IF(ISERROR(VLOOKUP(JC$6,fériés,1,FALSE)),(SUM($H$1:JC$1)&gt;SUM($F$8:$F15))*(SUM($H$1:JC$1)&lt;=SUM($F$8:$F16))*1,"F"))</f>
        <v>0</v>
      </c>
      <c r="JD16" s="28">
        <f ca="1">IF(WEEKDAY(JD$6,2)&gt;5,"w",IF(ISERROR(VLOOKUP(JD$6,fériés,1,FALSE)),(SUM($H$1:JD$1)&gt;SUM($F$8:$F15))*(SUM($H$1:JD$1)&lt;=SUM($F$8:$F16))*1,"F"))</f>
        <v>0</v>
      </c>
      <c r="JE16" s="28">
        <f ca="1">IF(WEEKDAY(JE$6,2)&gt;5,"w",IF(ISERROR(VLOOKUP(JE$6,fériés,1,FALSE)),(SUM($H$1:JE$1)&gt;SUM($F$8:$F15))*(SUM($H$1:JE$1)&lt;=SUM($F$8:$F16))*1,"F"))</f>
        <v>0</v>
      </c>
      <c r="JF16" s="28">
        <f ca="1">IF(WEEKDAY(JF$6,2)&gt;5,"w",IF(ISERROR(VLOOKUP(JF$6,fériés,1,FALSE)),(SUM($H$1:JF$1)&gt;SUM($F$8:$F15))*(SUM($H$1:JF$1)&lt;=SUM($F$8:$F16))*1,"F"))</f>
        <v>0</v>
      </c>
      <c r="JG16" s="28">
        <f ca="1">IF(WEEKDAY(JG$6,2)&gt;5,"w",IF(ISERROR(VLOOKUP(JG$6,fériés,1,FALSE)),(SUM($H$1:JG$1)&gt;SUM($F$8:$F15))*(SUM($H$1:JG$1)&lt;=SUM($F$8:$F16))*1,"F"))</f>
        <v>0</v>
      </c>
      <c r="JH16" s="28">
        <f ca="1">IF(WEEKDAY(JH$6,2)&gt;5,"w",IF(ISERROR(VLOOKUP(JH$6,fériés,1,FALSE)),(SUM($H$1:JH$1)&gt;SUM($F$8:$F15))*(SUM($H$1:JH$1)&lt;=SUM($F$8:$F16))*1,"F"))</f>
        <v>0</v>
      </c>
      <c r="JI16" s="28">
        <f ca="1">IF(WEEKDAY(JI$6,2)&gt;5,"w",IF(ISERROR(VLOOKUP(JI$6,fériés,1,FALSE)),(SUM($H$1:JI$1)&gt;SUM($F$8:$F15))*(SUM($H$1:JI$1)&lt;=SUM($F$8:$F16))*1,"F"))</f>
        <v>0</v>
      </c>
      <c r="JJ16" s="28">
        <f ca="1">IF(WEEKDAY(JJ$6,2)&gt;5,"w",IF(ISERROR(VLOOKUP(JJ$6,fériés,1,FALSE)),(SUM($H$1:JJ$1)&gt;SUM($F$8:$F15))*(SUM($H$1:JJ$1)&lt;=SUM($F$8:$F16))*1,"F"))</f>
        <v>0</v>
      </c>
      <c r="JK16" s="28">
        <f ca="1">IF(WEEKDAY(JK$6,2)&gt;5,"w",IF(ISERROR(VLOOKUP(JK$6,fériés,1,FALSE)),(SUM($H$1:JK$1)&gt;SUM($F$8:$F15))*(SUM($H$1:JK$1)&lt;=SUM($F$8:$F16))*1,"F"))</f>
        <v>0</v>
      </c>
      <c r="JL16" s="28">
        <f ca="1">IF(WEEKDAY(JL$6,2)&gt;5,"w",IF(ISERROR(VLOOKUP(JL$6,fériés,1,FALSE)),(SUM($H$1:JL$1)&gt;SUM($F$8:$F15))*(SUM($H$1:JL$1)&lt;=SUM($F$8:$F16))*1,"F"))</f>
        <v>0</v>
      </c>
      <c r="JM16" s="28">
        <f ca="1">IF(WEEKDAY(JM$6,2)&gt;5,"w",IF(ISERROR(VLOOKUP(JM$6,fériés,1,FALSE)),(SUM($H$1:JM$1)&gt;SUM($F$8:$F15))*(SUM($H$1:JM$1)&lt;=SUM($F$8:$F16))*1,"F"))</f>
        <v>0</v>
      </c>
      <c r="JN16" s="28">
        <f ca="1">IF(WEEKDAY(JN$6,2)&gt;5,"w",IF(ISERROR(VLOOKUP(JN$6,fériés,1,FALSE)),(SUM($H$1:JN$1)&gt;SUM($F$8:$F15))*(SUM($H$1:JN$1)&lt;=SUM($F$8:$F16))*1,"F"))</f>
        <v>0</v>
      </c>
      <c r="JO16" s="28">
        <f ca="1">IF(WEEKDAY(JO$6,2)&gt;5,"w",IF(ISERROR(VLOOKUP(JO$6,fériés,1,FALSE)),(SUM($H$1:JO$1)&gt;SUM($F$8:$F15))*(SUM($H$1:JO$1)&lt;=SUM($F$8:$F16))*1,"F"))</f>
        <v>0</v>
      </c>
      <c r="JP16" s="28" t="str">
        <f ca="1">IF(WEEKDAY(JP$6,2)&gt;5,"w",IF(ISERROR(VLOOKUP(JP$6,fériés,1,FALSE)),(SUM($H$1:JP$1)&gt;SUM($F$8:$F15))*(SUM($H$1:JP$1)&lt;=SUM($F$8:$F16))*1,"F"))</f>
        <v>w</v>
      </c>
      <c r="JQ16" s="28" t="str">
        <f ca="1">IF(WEEKDAY(JQ$6,2)&gt;5,"w",IF(ISERROR(VLOOKUP(JQ$6,fériés,1,FALSE)),(SUM($H$1:JQ$1)&gt;SUM($F$8:$F15))*(SUM($H$1:JQ$1)&lt;=SUM($F$8:$F16))*1,"F"))</f>
        <v>w</v>
      </c>
      <c r="JR16" s="28" t="str">
        <f ca="1">IF(WEEKDAY(JR$6,2)&gt;5,"w",IF(ISERROR(VLOOKUP(JR$6,fériés,1,FALSE)),(SUM($H$1:JR$1)&gt;SUM($F$8:$F15))*(SUM($H$1:JR$1)&lt;=SUM($F$8:$F16))*1,"F"))</f>
        <v>w</v>
      </c>
      <c r="JS16" s="28" t="str">
        <f ca="1">IF(WEEKDAY(JS$6,2)&gt;5,"w",IF(ISERROR(VLOOKUP(JS$6,fériés,1,FALSE)),(SUM($H$1:JS$1)&gt;SUM($F$8:$F15))*(SUM($H$1:JS$1)&lt;=SUM($F$8:$F16))*1,"F"))</f>
        <v>w</v>
      </c>
      <c r="JT16" s="28" t="str">
        <f ca="1">IF(WEEKDAY(JT$6,2)&gt;5,"w",IF(ISERROR(VLOOKUP(JT$6,fériés,1,FALSE)),(SUM($H$1:JT$1)&gt;SUM($F$8:$F15))*(SUM($H$1:JT$1)&lt;=SUM($F$8:$F16))*1,"F"))</f>
        <v>w</v>
      </c>
      <c r="JU16" s="28" t="str">
        <f ca="1">IF(WEEKDAY(JU$6,2)&gt;5,"w",IF(ISERROR(VLOOKUP(JU$6,fériés,1,FALSE)),(SUM($H$1:JU$1)&gt;SUM($F$8:$F15))*(SUM($H$1:JU$1)&lt;=SUM($F$8:$F16))*1,"F"))</f>
        <v>w</v>
      </c>
      <c r="JV16" s="28" t="str">
        <f ca="1">IF(WEEKDAY(JV$6,2)&gt;5,"w",IF(ISERROR(VLOOKUP(JV$6,fériés,1,FALSE)),(SUM($H$1:JV$1)&gt;SUM($F$8:$F15))*(SUM($H$1:JV$1)&lt;=SUM($F$8:$F16))*1,"F"))</f>
        <v>w</v>
      </c>
      <c r="JW16" s="28" t="str">
        <f ca="1">IF(WEEKDAY(JW$6,2)&gt;5,"w",IF(ISERROR(VLOOKUP(JW$6,fériés,1,FALSE)),(SUM($H$1:JW$1)&gt;SUM($F$8:$F15))*(SUM($H$1:JW$1)&lt;=SUM($F$8:$F16))*1,"F"))</f>
        <v>w</v>
      </c>
      <c r="JX16" s="28" t="str">
        <f ca="1">IF(WEEKDAY(JX$6,2)&gt;5,"w",IF(ISERROR(VLOOKUP(JX$6,fériés,1,FALSE)),(SUM($H$1:JX$1)&gt;SUM($F$8:$F15))*(SUM($H$1:JX$1)&lt;=SUM($F$8:$F16))*1,"F"))</f>
        <v>w</v>
      </c>
      <c r="JY16" s="28" t="str">
        <f ca="1">IF(WEEKDAY(JY$6,2)&gt;5,"w",IF(ISERROR(VLOOKUP(JY$6,fériés,1,FALSE)),(SUM($H$1:JY$1)&gt;SUM($F$8:$F15))*(SUM($H$1:JY$1)&lt;=SUM($F$8:$F16))*1,"F"))</f>
        <v>w</v>
      </c>
      <c r="JZ16" s="28" t="str">
        <f ca="1">IF(WEEKDAY(JZ$6,2)&gt;5,"w",IF(ISERROR(VLOOKUP(JZ$6,fériés,1,FALSE)),(SUM($H$1:JZ$1)&gt;SUM($F$8:$F15))*(SUM($H$1:JZ$1)&lt;=SUM($F$8:$F16))*1,"F"))</f>
        <v>w</v>
      </c>
      <c r="KA16" s="28" t="str">
        <f ca="1">IF(WEEKDAY(KA$6,2)&gt;5,"w",IF(ISERROR(VLOOKUP(KA$6,fériés,1,FALSE)),(SUM($H$1:KA$1)&gt;SUM($F$8:$F15))*(SUM($H$1:KA$1)&lt;=SUM($F$8:$F16))*1,"F"))</f>
        <v>w</v>
      </c>
      <c r="KB16" s="28" t="str">
        <f ca="1">IF(WEEKDAY(KB$6,2)&gt;5,"w",IF(ISERROR(VLOOKUP(KB$6,fériés,1,FALSE)),(SUM($H$1:KB$1)&gt;SUM($F$8:$F15))*(SUM($H$1:KB$1)&lt;=SUM($F$8:$F16))*1,"F"))</f>
        <v>w</v>
      </c>
      <c r="KC16" s="28" t="str">
        <f ca="1">IF(WEEKDAY(KC$6,2)&gt;5,"w",IF(ISERROR(VLOOKUP(KC$6,fériés,1,FALSE)),(SUM($H$1:KC$1)&gt;SUM($F$8:$F15))*(SUM($H$1:KC$1)&lt;=SUM($F$8:$F16))*1,"F"))</f>
        <v>w</v>
      </c>
      <c r="KD16" s="28" t="str">
        <f ca="1">IF(WEEKDAY(KD$6,2)&gt;5,"w",IF(ISERROR(VLOOKUP(KD$6,fériés,1,FALSE)),(SUM($H$1:KD$1)&gt;SUM($F$8:$F15))*(SUM($H$1:KD$1)&lt;=SUM($F$8:$F16))*1,"F"))</f>
        <v>w</v>
      </c>
      <c r="KE16" s="28" t="str">
        <f ca="1">IF(WEEKDAY(KE$6,2)&gt;5,"w",IF(ISERROR(VLOOKUP(KE$6,fériés,1,FALSE)),(SUM($H$1:KE$1)&gt;SUM($F$8:$F15))*(SUM($H$1:KE$1)&lt;=SUM($F$8:$F16))*1,"F"))</f>
        <v>w</v>
      </c>
      <c r="KF16" s="28" t="str">
        <f ca="1">IF(WEEKDAY(KF$6,2)&gt;5,"w",IF(ISERROR(VLOOKUP(KF$6,fériés,1,FALSE)),(SUM($H$1:KF$1)&gt;SUM($F$8:$F15))*(SUM($H$1:KF$1)&lt;=SUM($F$8:$F16))*1,"F"))</f>
        <v>w</v>
      </c>
      <c r="KG16" s="28" t="str">
        <f ca="1">IF(WEEKDAY(KG$6,2)&gt;5,"w",IF(ISERROR(VLOOKUP(KG$6,fériés,1,FALSE)),(SUM($H$1:KG$1)&gt;SUM($F$8:$F15))*(SUM($H$1:KG$1)&lt;=SUM($F$8:$F16))*1,"F"))</f>
        <v>w</v>
      </c>
      <c r="KH16" s="28" t="str">
        <f ca="1">IF(WEEKDAY(KH$6,2)&gt;5,"w",IF(ISERROR(VLOOKUP(KH$6,fériés,1,FALSE)),(SUM($H$1:KH$1)&gt;SUM($F$8:$F15))*(SUM($H$1:KH$1)&lt;=SUM($F$8:$F16))*1,"F"))</f>
        <v>w</v>
      </c>
      <c r="KI16" s="28" t="str">
        <f ca="1">IF(WEEKDAY(KI$6,2)&gt;5,"w",IF(ISERROR(VLOOKUP(KI$6,fériés,1,FALSE)),(SUM($H$1:KI$1)&gt;SUM($F$8:$F15))*(SUM($H$1:KI$1)&lt;=SUM($F$8:$F16))*1,"F"))</f>
        <v>w</v>
      </c>
      <c r="KJ16" s="28">
        <f ca="1">IF(WEEKDAY(KJ$6,2)&gt;5,"w",IF(ISERROR(VLOOKUP(KJ$6,fériés,1,FALSE)),(SUM($H$1:KJ$1)&gt;SUM($F$8:$F15))*(SUM($H$1:KJ$1)&lt;=SUM($F$8:$F16))*1,"F"))</f>
        <v>0</v>
      </c>
      <c r="KK16" s="28">
        <f ca="1">IF(WEEKDAY(KK$6,2)&gt;5,"w",IF(ISERROR(VLOOKUP(KK$6,fériés,1,FALSE)),(SUM($H$1:KK$1)&gt;SUM($F$8:$F15))*(SUM($H$1:KK$1)&lt;=SUM($F$8:$F16))*1,"F"))</f>
        <v>0</v>
      </c>
      <c r="KL16" s="28">
        <f ca="1">IF(WEEKDAY(KL$6,2)&gt;5,"w",IF(ISERROR(VLOOKUP(KL$6,fériés,1,FALSE)),(SUM($H$1:KL$1)&gt;SUM($F$8:$F15))*(SUM($H$1:KL$1)&lt;=SUM($F$8:$F16))*1,"F"))</f>
        <v>0</v>
      </c>
      <c r="KM16" s="28">
        <f ca="1">IF(WEEKDAY(KM$6,2)&gt;5,"w",IF(ISERROR(VLOOKUP(KM$6,fériés,1,FALSE)),(SUM($H$1:KM$1)&gt;SUM($F$8:$F15))*(SUM($H$1:KM$1)&lt;=SUM($F$8:$F16))*1,"F"))</f>
        <v>0</v>
      </c>
      <c r="KN16" s="28">
        <f ca="1">IF(WEEKDAY(KN$6,2)&gt;5,"w",IF(ISERROR(VLOOKUP(KN$6,fériés,1,FALSE)),(SUM($H$1:KN$1)&gt;SUM($F$8:$F15))*(SUM($H$1:KN$1)&lt;=SUM($F$8:$F16))*1,"F"))</f>
        <v>0</v>
      </c>
      <c r="KO16" s="28">
        <f ca="1">IF(WEEKDAY(KO$6,2)&gt;5,"w",IF(ISERROR(VLOOKUP(KO$6,fériés,1,FALSE)),(SUM($H$1:KO$1)&gt;SUM($F$8:$F15))*(SUM($H$1:KO$1)&lt;=SUM($F$8:$F16))*1,"F"))</f>
        <v>0</v>
      </c>
      <c r="KP16" s="28">
        <f ca="1">IF(WEEKDAY(KP$6,2)&gt;5,"w",IF(ISERROR(VLOOKUP(KP$6,fériés,1,FALSE)),(SUM($H$1:KP$1)&gt;SUM($F$8:$F15))*(SUM($H$1:KP$1)&lt;=SUM($F$8:$F16))*1,"F"))</f>
        <v>0</v>
      </c>
      <c r="KQ16" s="28">
        <f ca="1">IF(WEEKDAY(KQ$6,2)&gt;5,"w",IF(ISERROR(VLOOKUP(KQ$6,fériés,1,FALSE)),(SUM($H$1:KQ$1)&gt;SUM($F$8:$F15))*(SUM($H$1:KQ$1)&lt;=SUM($F$8:$F16))*1,"F"))</f>
        <v>0</v>
      </c>
      <c r="KR16" s="28">
        <f ca="1">IF(WEEKDAY(KR$6,2)&gt;5,"w",IF(ISERROR(VLOOKUP(KR$6,fériés,1,FALSE)),(SUM($H$1:KR$1)&gt;SUM($F$8:$F15))*(SUM($H$1:KR$1)&lt;=SUM($F$8:$F16))*1,"F"))</f>
        <v>0</v>
      </c>
      <c r="KS16" s="28">
        <f ca="1">IF(WEEKDAY(KS$6,2)&gt;5,"w",IF(ISERROR(VLOOKUP(KS$6,fériés,1,FALSE)),(SUM($H$1:KS$1)&gt;SUM($F$8:$F15))*(SUM($H$1:KS$1)&lt;=SUM($F$8:$F16))*1,"F"))</f>
        <v>0</v>
      </c>
      <c r="KT16" s="28">
        <f ca="1">IF(WEEKDAY(KT$6,2)&gt;5,"w",IF(ISERROR(VLOOKUP(KT$6,fériés,1,FALSE)),(SUM($H$1:KT$1)&gt;SUM($F$8:$F15))*(SUM($H$1:KT$1)&lt;=SUM($F$8:$F16))*1,"F"))</f>
        <v>0</v>
      </c>
      <c r="KU16" s="28">
        <f ca="1">IF(WEEKDAY(KU$6,2)&gt;5,"w",IF(ISERROR(VLOOKUP(KU$6,fériés,1,FALSE)),(SUM($H$1:KU$1)&gt;SUM($F$8:$F15))*(SUM($H$1:KU$1)&lt;=SUM($F$8:$F16))*1,"F"))</f>
        <v>0</v>
      </c>
      <c r="KV16" s="28">
        <f ca="1">IF(WEEKDAY(KV$6,2)&gt;5,"w",IF(ISERROR(VLOOKUP(KV$6,fériés,1,FALSE)),(SUM($H$1:KV$1)&gt;SUM($F$8:$F15))*(SUM($H$1:KV$1)&lt;=SUM($F$8:$F16))*1,"F"))</f>
        <v>0</v>
      </c>
      <c r="KW16" s="28">
        <f ca="1">IF(WEEKDAY(KW$6,2)&gt;5,"w",IF(ISERROR(VLOOKUP(KW$6,fériés,1,FALSE)),(SUM($H$1:KW$1)&gt;SUM($F$8:$F15))*(SUM($H$1:KW$1)&lt;=SUM($F$8:$F16))*1,"F"))</f>
        <v>0</v>
      </c>
      <c r="KX16" s="28">
        <f ca="1">IF(WEEKDAY(KX$6,2)&gt;5,"w",IF(ISERROR(VLOOKUP(KX$6,fériés,1,FALSE)),(SUM($H$1:KX$1)&gt;SUM($F$8:$F15))*(SUM($H$1:KX$1)&lt;=SUM($F$8:$F16))*1,"F"))</f>
        <v>0</v>
      </c>
      <c r="KY16" s="28">
        <f ca="1">IF(WEEKDAY(KY$6,2)&gt;5,"w",IF(ISERROR(VLOOKUP(KY$6,fériés,1,FALSE)),(SUM($H$1:KY$1)&gt;SUM($F$8:$F15))*(SUM($H$1:KY$1)&lt;=SUM($F$8:$F16))*1,"F"))</f>
        <v>0</v>
      </c>
      <c r="KZ16" s="28">
        <f ca="1">IF(WEEKDAY(KZ$6,2)&gt;5,"w",IF(ISERROR(VLOOKUP(KZ$6,fériés,1,FALSE)),(SUM($H$1:KZ$1)&gt;SUM($F$8:$F15))*(SUM($H$1:KZ$1)&lt;=SUM($F$8:$F16))*1,"F"))</f>
        <v>0</v>
      </c>
      <c r="LA16" s="28">
        <f ca="1">IF(WEEKDAY(LA$6,2)&gt;5,"w",IF(ISERROR(VLOOKUP(LA$6,fériés,1,FALSE)),(SUM($H$1:LA$1)&gt;SUM($F$8:$F15))*(SUM($H$1:LA$1)&lt;=SUM($F$8:$F16))*1,"F"))</f>
        <v>0</v>
      </c>
      <c r="LB16" s="28">
        <f ca="1">IF(WEEKDAY(LB$6,2)&gt;5,"w",IF(ISERROR(VLOOKUP(LB$6,fériés,1,FALSE)),(SUM($H$1:LB$1)&gt;SUM($F$8:$F15))*(SUM($H$1:LB$1)&lt;=SUM($F$8:$F16))*1,"F"))</f>
        <v>0</v>
      </c>
      <c r="LC16" s="28">
        <f ca="1">IF(WEEKDAY(LC$6,2)&gt;5,"w",IF(ISERROR(VLOOKUP(LC$6,fériés,1,FALSE)),(SUM($H$1:LC$1)&gt;SUM($F$8:$F15))*(SUM($H$1:LC$1)&lt;=SUM($F$8:$F16))*1,"F"))</f>
        <v>0</v>
      </c>
      <c r="LD16" s="28">
        <f ca="1">IF(WEEKDAY(LD$6,2)&gt;5,"w",IF(ISERROR(VLOOKUP(LD$6,fériés,1,FALSE)),(SUM($H$1:LD$1)&gt;SUM($F$8:$F15))*(SUM($H$1:LD$1)&lt;=SUM($F$8:$F16))*1,"F"))</f>
        <v>0</v>
      </c>
      <c r="LE16" s="28">
        <f ca="1">IF(WEEKDAY(LE$6,2)&gt;5,"w",IF(ISERROR(VLOOKUP(LE$6,fériés,1,FALSE)),(SUM($H$1:LE$1)&gt;SUM($F$8:$F15))*(SUM($H$1:LE$1)&lt;=SUM($F$8:$F16))*1,"F"))</f>
        <v>0</v>
      </c>
      <c r="LF16" s="28">
        <f ca="1">IF(WEEKDAY(LF$6,2)&gt;5,"w",IF(ISERROR(VLOOKUP(LF$6,fériés,1,FALSE)),(SUM($H$1:LF$1)&gt;SUM($F$8:$F15))*(SUM($H$1:LF$1)&lt;=SUM($F$8:$F16))*1,"F"))</f>
        <v>0</v>
      </c>
      <c r="LG16" s="28">
        <f ca="1">IF(WEEKDAY(LG$6,2)&gt;5,"w",IF(ISERROR(VLOOKUP(LG$6,fériés,1,FALSE)),(SUM($H$1:LG$1)&gt;SUM($F$8:$F15))*(SUM($H$1:LG$1)&lt;=SUM($F$8:$F16))*1,"F"))</f>
        <v>0</v>
      </c>
      <c r="LH16" s="28">
        <f ca="1">IF(WEEKDAY(LH$6,2)&gt;5,"w",IF(ISERROR(VLOOKUP(LH$6,fériés,1,FALSE)),(SUM($H$1:LH$1)&gt;SUM($F$8:$F15))*(SUM($H$1:LH$1)&lt;=SUM($F$8:$F16))*1,"F"))</f>
        <v>0</v>
      </c>
      <c r="LI16" s="28">
        <f ca="1">IF(WEEKDAY(LI$6,2)&gt;5,"w",IF(ISERROR(VLOOKUP(LI$6,fériés,1,FALSE)),(SUM($H$1:LI$1)&gt;SUM($F$8:$F15))*(SUM($H$1:LI$1)&lt;=SUM($F$8:$F16))*1,"F"))</f>
        <v>0</v>
      </c>
      <c r="LJ16" s="28">
        <f ca="1">IF(WEEKDAY(LJ$6,2)&gt;5,"w",IF(ISERROR(VLOOKUP(LJ$6,fériés,1,FALSE)),(SUM($H$1:LJ$1)&gt;SUM($F$8:$F15))*(SUM($H$1:LJ$1)&lt;=SUM($F$8:$F16))*1,"F"))</f>
        <v>0</v>
      </c>
      <c r="LK16" s="28">
        <f ca="1">IF(WEEKDAY(LK$6,2)&gt;5,"w",IF(ISERROR(VLOOKUP(LK$6,fériés,1,FALSE)),(SUM($H$1:LK$1)&gt;SUM($F$8:$F15))*(SUM($H$1:LK$1)&lt;=SUM($F$8:$F16))*1,"F"))</f>
        <v>0</v>
      </c>
      <c r="LL16" s="28">
        <f ca="1">IF(WEEKDAY(LL$6,2)&gt;5,"w",IF(ISERROR(VLOOKUP(LL$6,fériés,1,FALSE)),(SUM($H$1:LL$1)&gt;SUM($F$8:$F15))*(SUM($H$1:LL$1)&lt;=SUM($F$8:$F16))*1,"F"))</f>
        <v>0</v>
      </c>
      <c r="LM16" s="28">
        <f ca="1">IF(WEEKDAY(LM$6,2)&gt;5,"w",IF(ISERROR(VLOOKUP(LM$6,fériés,1,FALSE)),(SUM($H$1:LM$1)&gt;SUM($F$8:$F15))*(SUM($H$1:LM$1)&lt;=SUM($F$8:$F16))*1,"F"))</f>
        <v>0</v>
      </c>
      <c r="LN16" s="28">
        <f ca="1">IF(WEEKDAY(LN$6,2)&gt;5,"w",IF(ISERROR(VLOOKUP(LN$6,fériés,1,FALSE)),(SUM($H$1:LN$1)&gt;SUM($F$8:$F15))*(SUM($H$1:LN$1)&lt;=SUM($F$8:$F16))*1,"F"))</f>
        <v>0</v>
      </c>
      <c r="LO16" s="28">
        <f ca="1">IF(WEEKDAY(LO$6,2)&gt;5,"w",IF(ISERROR(VLOOKUP(LO$6,fériés,1,FALSE)),(SUM($H$1:LO$1)&gt;SUM($F$8:$F15))*(SUM($H$1:LO$1)&lt;=SUM($F$8:$F16))*1,"F"))</f>
        <v>0</v>
      </c>
      <c r="LP16" s="28">
        <f ca="1">IF(WEEKDAY(LP$6,2)&gt;5,"w",IF(ISERROR(VLOOKUP(LP$6,fériés,1,FALSE)),(SUM($H$1:LP$1)&gt;SUM($F$8:$F15))*(SUM($H$1:LP$1)&lt;=SUM($F$8:$F16))*1,"F"))</f>
        <v>0</v>
      </c>
      <c r="LQ16" s="28">
        <f ca="1">IF(WEEKDAY(LQ$6,2)&gt;5,"w",IF(ISERROR(VLOOKUP(LQ$6,fériés,1,FALSE)),(SUM($H$1:LQ$1)&gt;SUM($F$8:$F15))*(SUM($H$1:LQ$1)&lt;=SUM($F$8:$F16))*1,"F"))</f>
        <v>0</v>
      </c>
      <c r="LR16" s="28">
        <f ca="1">IF(WEEKDAY(LR$6,2)&gt;5,"w",IF(ISERROR(VLOOKUP(LR$6,fériés,1,FALSE)),(SUM($H$1:LR$1)&gt;SUM($F$8:$F15))*(SUM($H$1:LR$1)&lt;=SUM($F$8:$F16))*1,"F"))</f>
        <v>0</v>
      </c>
      <c r="LS16" s="28">
        <f ca="1">IF(WEEKDAY(LS$6,2)&gt;5,"w",IF(ISERROR(VLOOKUP(LS$6,fériés,1,FALSE)),(SUM($H$1:LS$1)&gt;SUM($F$8:$F15))*(SUM($H$1:LS$1)&lt;=SUM($F$8:$F16))*1,"F"))</f>
        <v>0</v>
      </c>
      <c r="LT16" s="28">
        <f ca="1">IF(WEEKDAY(LT$6,2)&gt;5,"w",IF(ISERROR(VLOOKUP(LT$6,fériés,1,FALSE)),(SUM($H$1:LT$1)&gt;SUM($F$8:$F15))*(SUM($H$1:LT$1)&lt;=SUM($F$8:$F16))*1,"F"))</f>
        <v>0</v>
      </c>
      <c r="LU16" s="28">
        <f ca="1">IF(WEEKDAY(LU$6,2)&gt;5,"w",IF(ISERROR(VLOOKUP(LU$6,fériés,1,FALSE)),(SUM($H$1:LU$1)&gt;SUM($F$8:$F15))*(SUM($H$1:LU$1)&lt;=SUM($F$8:$F16))*1,"F"))</f>
        <v>0</v>
      </c>
      <c r="LV16" s="28">
        <f ca="1">IF(WEEKDAY(LV$6,2)&gt;5,"w",IF(ISERROR(VLOOKUP(LV$6,fériés,1,FALSE)),(SUM($H$1:LV$1)&gt;SUM($F$8:$F15))*(SUM($H$1:LV$1)&lt;=SUM($F$8:$F16))*1,"F"))</f>
        <v>0</v>
      </c>
      <c r="LW16" s="28">
        <f ca="1">IF(WEEKDAY(LW$6,2)&gt;5,"w",IF(ISERROR(VLOOKUP(LW$6,fériés,1,FALSE)),(SUM($H$1:LW$1)&gt;SUM($F$8:$F15))*(SUM($H$1:LW$1)&lt;=SUM($F$8:$F16))*1,"F"))</f>
        <v>0</v>
      </c>
      <c r="LX16" s="28">
        <f ca="1">IF(WEEKDAY(LX$6,2)&gt;5,"w",IF(ISERROR(VLOOKUP(LX$6,fériés,1,FALSE)),(SUM($H$1:LX$1)&gt;SUM($F$8:$F15))*(SUM($H$1:LX$1)&lt;=SUM($F$8:$F16))*1,"F"))</f>
        <v>0</v>
      </c>
      <c r="LY16" s="28">
        <f ca="1">IF(WEEKDAY(LY$6,2)&gt;5,"w",IF(ISERROR(VLOOKUP(LY$6,fériés,1,FALSE)),(SUM($H$1:LY$1)&gt;SUM($F$8:$F15))*(SUM($H$1:LY$1)&lt;=SUM($F$8:$F16))*1,"F"))</f>
        <v>0</v>
      </c>
      <c r="LZ16" s="28">
        <f ca="1">IF(WEEKDAY(LZ$6,2)&gt;5,"w",IF(ISERROR(VLOOKUP(LZ$6,fériés,1,FALSE)),(SUM($H$1:LZ$1)&gt;SUM($F$8:$F15))*(SUM($H$1:LZ$1)&lt;=SUM($F$8:$F16))*1,"F"))</f>
        <v>0</v>
      </c>
      <c r="MA16" s="28">
        <f ca="1">IF(WEEKDAY(MA$6,2)&gt;5,"w",IF(ISERROR(VLOOKUP(MA$6,fériés,1,FALSE)),(SUM($H$1:MA$1)&gt;SUM($F$8:$F15))*(SUM($H$1:MA$1)&lt;=SUM($F$8:$F16))*1,"F"))</f>
        <v>0</v>
      </c>
      <c r="MB16" s="28">
        <f ca="1">IF(WEEKDAY(MB$6,2)&gt;5,"w",IF(ISERROR(VLOOKUP(MB$6,fériés,1,FALSE)),(SUM($H$1:MB$1)&gt;SUM($F$8:$F15))*(SUM($H$1:MB$1)&lt;=SUM($F$8:$F16))*1,"F"))</f>
        <v>0</v>
      </c>
      <c r="MC16" s="28">
        <f ca="1">IF(WEEKDAY(MC$6,2)&gt;5,"w",IF(ISERROR(VLOOKUP(MC$6,fériés,1,FALSE)),(SUM($H$1:MC$1)&gt;SUM($F$8:$F15))*(SUM($H$1:MC$1)&lt;=SUM($F$8:$F16))*1,"F"))</f>
        <v>0</v>
      </c>
      <c r="MD16" s="28">
        <f ca="1">IF(WEEKDAY(MD$6,2)&gt;5,"w",IF(ISERROR(VLOOKUP(MD$6,fériés,1,FALSE)),(SUM($H$1:MD$1)&gt;SUM($F$8:$F15))*(SUM($H$1:MD$1)&lt;=SUM($F$8:$F16))*1,"F"))</f>
        <v>0</v>
      </c>
      <c r="ME16" s="28">
        <f ca="1">IF(WEEKDAY(ME$6,2)&gt;5,"w",IF(ISERROR(VLOOKUP(ME$6,fériés,1,FALSE)),(SUM($H$1:ME$1)&gt;SUM($F$8:$F15))*(SUM($H$1:ME$1)&lt;=SUM($F$8:$F16))*1,"F"))</f>
        <v>0</v>
      </c>
      <c r="MF16" s="28">
        <f ca="1">IF(WEEKDAY(MF$6,2)&gt;5,"w",IF(ISERROR(VLOOKUP(MF$6,fériés,1,FALSE)),(SUM($H$1:MF$1)&gt;SUM($F$8:$F15))*(SUM($H$1:MF$1)&lt;=SUM($F$8:$F16))*1,"F"))</f>
        <v>0</v>
      </c>
      <c r="MG16" s="28">
        <f ca="1">IF(WEEKDAY(MG$6,2)&gt;5,"w",IF(ISERROR(VLOOKUP(MG$6,fériés,1,FALSE)),(SUM($H$1:MG$1)&gt;SUM($F$8:$F15))*(SUM($H$1:MG$1)&lt;=SUM($F$8:$F16))*1,"F"))</f>
        <v>0</v>
      </c>
      <c r="MH16" s="28" t="str">
        <f ca="1">IF(WEEKDAY(MH$6,2)&gt;5,"w",IF(ISERROR(VLOOKUP(MH$6,fériés,1,FALSE)),(SUM($H$1:MH$1)&gt;SUM($F$8:$F15))*(SUM($H$1:MH$1)&lt;=SUM($F$8:$F16))*1,"F"))</f>
        <v>w</v>
      </c>
      <c r="MI16" s="28" t="str">
        <f ca="1">IF(WEEKDAY(MI$6,2)&gt;5,"w",IF(ISERROR(VLOOKUP(MI$6,fériés,1,FALSE)),(SUM($H$1:MI$1)&gt;SUM($F$8:$F15))*(SUM($H$1:MI$1)&lt;=SUM($F$8:$F16))*1,"F"))</f>
        <v>w</v>
      </c>
      <c r="MJ16" s="28" t="str">
        <f ca="1">IF(WEEKDAY(MJ$6,2)&gt;5,"w",IF(ISERROR(VLOOKUP(MJ$6,fériés,1,FALSE)),(SUM($H$1:MJ$1)&gt;SUM($F$8:$F15))*(SUM($H$1:MJ$1)&lt;=SUM($F$8:$F16))*1,"F"))</f>
        <v>w</v>
      </c>
      <c r="MK16" s="28" t="str">
        <f ca="1">IF(WEEKDAY(MK$6,2)&gt;5,"w",IF(ISERROR(VLOOKUP(MK$6,fériés,1,FALSE)),(SUM($H$1:MK$1)&gt;SUM($F$8:$F15))*(SUM($H$1:MK$1)&lt;=SUM($F$8:$F16))*1,"F"))</f>
        <v>w</v>
      </c>
      <c r="ML16" s="28" t="str">
        <f ca="1">IF(WEEKDAY(ML$6,2)&gt;5,"w",IF(ISERROR(VLOOKUP(ML$6,fériés,1,FALSE)),(SUM($H$1:ML$1)&gt;SUM($F$8:$F15))*(SUM($H$1:ML$1)&lt;=SUM($F$8:$F16))*1,"F"))</f>
        <v>w</v>
      </c>
      <c r="MM16" s="28" t="str">
        <f ca="1">IF(WEEKDAY(MM$6,2)&gt;5,"w",IF(ISERROR(VLOOKUP(MM$6,fériés,1,FALSE)),(SUM($H$1:MM$1)&gt;SUM($F$8:$F15))*(SUM($H$1:MM$1)&lt;=SUM($F$8:$F16))*1,"F"))</f>
        <v>w</v>
      </c>
      <c r="MN16" s="28" t="str">
        <f ca="1">IF(WEEKDAY(MN$6,2)&gt;5,"w",IF(ISERROR(VLOOKUP(MN$6,fériés,1,FALSE)),(SUM($H$1:MN$1)&gt;SUM($F$8:$F15))*(SUM($H$1:MN$1)&lt;=SUM($F$8:$F16))*1,"F"))</f>
        <v>w</v>
      </c>
      <c r="MO16" s="28" t="str">
        <f ca="1">IF(WEEKDAY(MO$6,2)&gt;5,"w",IF(ISERROR(VLOOKUP(MO$6,fériés,1,FALSE)),(SUM($H$1:MO$1)&gt;SUM($F$8:$F15))*(SUM($H$1:MO$1)&lt;=SUM($F$8:$F16))*1,"F"))</f>
        <v>w</v>
      </c>
      <c r="MP16" s="28" t="str">
        <f ca="1">IF(WEEKDAY(MP$6,2)&gt;5,"w",IF(ISERROR(VLOOKUP(MP$6,fériés,1,FALSE)),(SUM($H$1:MP$1)&gt;SUM($F$8:$F15))*(SUM($H$1:MP$1)&lt;=SUM($F$8:$F16))*1,"F"))</f>
        <v>w</v>
      </c>
      <c r="MQ16" s="28" t="str">
        <f ca="1">IF(WEEKDAY(MQ$6,2)&gt;5,"w",IF(ISERROR(VLOOKUP(MQ$6,fériés,1,FALSE)),(SUM($H$1:MQ$1)&gt;SUM($F$8:$F15))*(SUM($H$1:MQ$1)&lt;=SUM($F$8:$F16))*1,"F"))</f>
        <v>w</v>
      </c>
      <c r="MR16" s="28" t="str">
        <f ca="1">IF(WEEKDAY(MR$6,2)&gt;5,"w",IF(ISERROR(VLOOKUP(MR$6,fériés,1,FALSE)),(SUM($H$1:MR$1)&gt;SUM($F$8:$F15))*(SUM($H$1:MR$1)&lt;=SUM($F$8:$F16))*1,"F"))</f>
        <v>w</v>
      </c>
      <c r="MS16" s="28" t="str">
        <f ca="1">IF(WEEKDAY(MS$6,2)&gt;5,"w",IF(ISERROR(VLOOKUP(MS$6,fériés,1,FALSE)),(SUM($H$1:MS$1)&gt;SUM($F$8:$F15))*(SUM($H$1:MS$1)&lt;=SUM($F$8:$F16))*1,"F"))</f>
        <v>w</v>
      </c>
      <c r="MT16" s="28" t="str">
        <f ca="1">IF(WEEKDAY(MT$6,2)&gt;5,"w",IF(ISERROR(VLOOKUP(MT$6,fériés,1,FALSE)),(SUM($H$1:MT$1)&gt;SUM($F$8:$F15))*(SUM($H$1:MT$1)&lt;=SUM($F$8:$F16))*1,"F"))</f>
        <v>w</v>
      </c>
      <c r="MU16" s="28" t="str">
        <f ca="1">IF(WEEKDAY(MU$6,2)&gt;5,"w",IF(ISERROR(VLOOKUP(MU$6,fériés,1,FALSE)),(SUM($H$1:MU$1)&gt;SUM($F$8:$F15))*(SUM($H$1:MU$1)&lt;=SUM($F$8:$F16))*1,"F"))</f>
        <v>w</v>
      </c>
      <c r="MV16" s="28" t="str">
        <f ca="1">IF(WEEKDAY(MV$6,2)&gt;5,"w",IF(ISERROR(VLOOKUP(MV$6,fériés,1,FALSE)),(SUM($H$1:MV$1)&gt;SUM($F$8:$F15))*(SUM($H$1:MV$1)&lt;=SUM($F$8:$F16))*1,"F"))</f>
        <v>w</v>
      </c>
      <c r="MW16" s="28" t="str">
        <f ca="1">IF(WEEKDAY(MW$6,2)&gt;5,"w",IF(ISERROR(VLOOKUP(MW$6,fériés,1,FALSE)),(SUM($H$1:MW$1)&gt;SUM($F$8:$F15))*(SUM($H$1:MW$1)&lt;=SUM($F$8:$F16))*1,"F"))</f>
        <v>w</v>
      </c>
      <c r="MX16" s="28" t="str">
        <f ca="1">IF(WEEKDAY(MX$6,2)&gt;5,"w",IF(ISERROR(VLOOKUP(MX$6,fériés,1,FALSE)),(SUM($H$1:MX$1)&gt;SUM($F$8:$F15))*(SUM($H$1:MX$1)&lt;=SUM($F$8:$F16))*1,"F"))</f>
        <v>w</v>
      </c>
      <c r="MY16" s="28" t="str">
        <f ca="1">IF(WEEKDAY(MY$6,2)&gt;5,"w",IF(ISERROR(VLOOKUP(MY$6,fériés,1,FALSE)),(SUM($H$1:MY$1)&gt;SUM($F$8:$F15))*(SUM($H$1:MY$1)&lt;=SUM($F$8:$F16))*1,"F"))</f>
        <v>w</v>
      </c>
      <c r="MZ16" s="28" t="str">
        <f ca="1">IF(WEEKDAY(MZ$6,2)&gt;5,"w",IF(ISERROR(VLOOKUP(MZ$6,fériés,1,FALSE)),(SUM($H$1:MZ$1)&gt;SUM($F$8:$F15))*(SUM($H$1:MZ$1)&lt;=SUM($F$8:$F16))*1,"F"))</f>
        <v>w</v>
      </c>
      <c r="NA16" s="28" t="str">
        <f ca="1">IF(WEEKDAY(NA$6,2)&gt;5,"w",IF(ISERROR(VLOOKUP(NA$6,fériés,1,FALSE)),(SUM($H$1:NA$1)&gt;SUM($F$8:$F15))*(SUM($H$1:NA$1)&lt;=SUM($F$8:$F16))*1,"F"))</f>
        <v>w</v>
      </c>
      <c r="NB16" s="28">
        <f ca="1">IF(WEEKDAY(NB$6,2)&gt;5,"w",IF(ISERROR(VLOOKUP(NB$6,fériés,1,FALSE)),(SUM($H$1:NB$1)&gt;SUM($F$8:$F15))*(SUM($H$1:NB$1)&lt;=SUM($F$8:$F16))*1,"F"))</f>
        <v>0</v>
      </c>
      <c r="NC16" s="28">
        <f ca="1">IF(WEEKDAY(NC$6,2)&gt;5,"w",IF(ISERROR(VLOOKUP(NC$6,fériés,1,FALSE)),(SUM($H$1:NC$1)&gt;SUM($F$8:$F15))*(SUM($H$1:NC$1)&lt;=SUM($F$8:$F16))*1,"F"))</f>
        <v>0</v>
      </c>
      <c r="ND16" s="28">
        <f ca="1">IF(WEEKDAY(ND$6,2)&gt;5,"w",IF(ISERROR(VLOOKUP(ND$6,fériés,1,FALSE)),(SUM($H$1:ND$1)&gt;SUM($F$8:$F15))*(SUM($H$1:ND$1)&lt;=SUM($F$8:$F16))*1,"F"))</f>
        <v>0</v>
      </c>
      <c r="NE16" s="28">
        <f ca="1">IF(WEEKDAY(NE$6,2)&gt;5,"w",IF(ISERROR(VLOOKUP(NE$6,fériés,1,FALSE)),(SUM($H$1:NE$1)&gt;SUM($F$8:$F15))*(SUM($H$1:NE$1)&lt;=SUM($F$8:$F16))*1,"F"))</f>
        <v>0</v>
      </c>
      <c r="NF16" s="28">
        <f ca="1">IF(WEEKDAY(NF$6,2)&gt;5,"w",IF(ISERROR(VLOOKUP(NF$6,fériés,1,FALSE)),(SUM($H$1:NF$1)&gt;SUM($F$8:$F15))*(SUM($H$1:NF$1)&lt;=SUM($F$8:$F16))*1,"F"))</f>
        <v>0</v>
      </c>
      <c r="NG16" s="28">
        <f ca="1">IF(WEEKDAY(NG$6,2)&gt;5,"w",IF(ISERROR(VLOOKUP(NG$6,fériés,1,FALSE)),(SUM($H$1:NG$1)&gt;SUM($F$8:$F15))*(SUM($H$1:NG$1)&lt;=SUM($F$8:$F16))*1,"F"))</f>
        <v>0</v>
      </c>
      <c r="NH16" s="28">
        <f ca="1">IF(WEEKDAY(NH$6,2)&gt;5,"w",IF(ISERROR(VLOOKUP(NH$6,fériés,1,FALSE)),(SUM($H$1:NH$1)&gt;SUM($F$8:$F15))*(SUM($H$1:NH$1)&lt;=SUM($F$8:$F16))*1,"F"))</f>
        <v>0</v>
      </c>
      <c r="NI16" s="28">
        <f ca="1">IF(WEEKDAY(NI$6,2)&gt;5,"w",IF(ISERROR(VLOOKUP(NI$6,fériés,1,FALSE)),(SUM($H$1:NI$1)&gt;SUM($F$8:$F15))*(SUM($H$1:NI$1)&lt;=SUM($F$8:$F16))*1,"F"))</f>
        <v>0</v>
      </c>
      <c r="NJ16" s="28">
        <f ca="1">IF(WEEKDAY(NJ$6,2)&gt;5,"w",IF(ISERROR(VLOOKUP(NJ$6,fériés,1,FALSE)),(SUM($H$1:NJ$1)&gt;SUM($F$8:$F15))*(SUM($H$1:NJ$1)&lt;=SUM($F$8:$F16))*1,"F"))</f>
        <v>0</v>
      </c>
      <c r="NK16" s="28">
        <f ca="1">IF(WEEKDAY(NK$6,2)&gt;5,"w",IF(ISERROR(VLOOKUP(NK$6,fériés,1,FALSE)),(SUM($H$1:NK$1)&gt;SUM($F$8:$F15))*(SUM($H$1:NK$1)&lt;=SUM($F$8:$F16))*1,"F"))</f>
        <v>0</v>
      </c>
      <c r="NL16" s="28">
        <f ca="1">IF(WEEKDAY(NL$6,2)&gt;5,"w",IF(ISERROR(VLOOKUP(NL$6,fériés,1,FALSE)),(SUM($H$1:NL$1)&gt;SUM($F$8:$F15))*(SUM($H$1:NL$1)&lt;=SUM($F$8:$F16))*1,"F"))</f>
        <v>0</v>
      </c>
      <c r="NM16" s="28">
        <f ca="1">IF(WEEKDAY(NM$6,2)&gt;5,"w",IF(ISERROR(VLOOKUP(NM$6,fériés,1,FALSE)),(SUM($H$1:NM$1)&gt;SUM($F$8:$F15))*(SUM($H$1:NM$1)&lt;=SUM($F$8:$F16))*1,"F"))</f>
        <v>0</v>
      </c>
      <c r="NN16" s="28">
        <f ca="1">IF(WEEKDAY(NN$6,2)&gt;5,"w",IF(ISERROR(VLOOKUP(NN$6,fériés,1,FALSE)),(SUM($H$1:NN$1)&gt;SUM($F$8:$F15))*(SUM($H$1:NN$1)&lt;=SUM($F$8:$F16))*1,"F"))</f>
        <v>0</v>
      </c>
      <c r="NO16" s="28">
        <f ca="1">IF(WEEKDAY(NO$6,2)&gt;5,"w",IF(ISERROR(VLOOKUP(NO$6,fériés,1,FALSE)),(SUM($H$1:NO$1)&gt;SUM($F$8:$F15))*(SUM($H$1:NO$1)&lt;=SUM($F$8:$F16))*1,"F"))</f>
        <v>0</v>
      </c>
      <c r="NP16" s="28">
        <f ca="1">IF(WEEKDAY(NP$6,2)&gt;5,"w",IF(ISERROR(VLOOKUP(NP$6,fériés,1,FALSE)),(SUM($H$1:NP$1)&gt;SUM($F$8:$F15))*(SUM($H$1:NP$1)&lt;=SUM($F$8:$F16))*1,"F"))</f>
        <v>0</v>
      </c>
      <c r="NQ16" s="28">
        <f ca="1">IF(WEEKDAY(NQ$6,2)&gt;5,"w",IF(ISERROR(VLOOKUP(NQ$6,fériés,1,FALSE)),(SUM($H$1:NQ$1)&gt;SUM($F$8:$F15))*(SUM($H$1:NQ$1)&lt;=SUM($F$8:$F16))*1,"F"))</f>
        <v>0</v>
      </c>
      <c r="NR16" s="28">
        <f ca="1">IF(WEEKDAY(NR$6,2)&gt;5,"w",IF(ISERROR(VLOOKUP(NR$6,fériés,1,FALSE)),(SUM($H$1:NR$1)&gt;SUM($F$8:$F15))*(SUM($H$1:NR$1)&lt;=SUM($F$8:$F16))*1,"F"))</f>
        <v>0</v>
      </c>
      <c r="NS16" s="28">
        <f ca="1">IF(WEEKDAY(NS$6,2)&gt;5,"w",IF(ISERROR(VLOOKUP(NS$6,fériés,1,FALSE)),(SUM($H$1:NS$1)&gt;SUM($F$8:$F15))*(SUM($H$1:NS$1)&lt;=SUM($F$8:$F16))*1,"F"))</f>
        <v>0</v>
      </c>
      <c r="NT16" s="28">
        <f ca="1">IF(WEEKDAY(NT$6,2)&gt;5,"w",IF(ISERROR(VLOOKUP(NT$6,fériés,1,FALSE)),(SUM($H$1:NT$1)&gt;SUM($F$8:$F15))*(SUM($H$1:NT$1)&lt;=SUM($F$8:$F16))*1,"F"))</f>
        <v>0</v>
      </c>
      <c r="NU16" s="28">
        <f ca="1">IF(WEEKDAY(NU$6,2)&gt;5,"w",IF(ISERROR(VLOOKUP(NU$6,fériés,1,FALSE)),(SUM($H$1:NU$1)&gt;SUM($F$8:$F15))*(SUM($H$1:NU$1)&lt;=SUM($F$8:$F16))*1,"F"))</f>
        <v>0</v>
      </c>
      <c r="NV16" s="28">
        <f ca="1">IF(WEEKDAY(NV$6,2)&gt;5,"w",IF(ISERROR(VLOOKUP(NV$6,fériés,1,FALSE)),(SUM($H$1:NV$1)&gt;SUM($F$8:$F15))*(SUM($H$1:NV$1)&lt;=SUM($F$8:$F16))*1,"F"))</f>
        <v>0</v>
      </c>
      <c r="NW16" s="28">
        <f ca="1">IF(WEEKDAY(NW$6,2)&gt;5,"w",IF(ISERROR(VLOOKUP(NW$6,fériés,1,FALSE)),(SUM($H$1:NW$1)&gt;SUM($F$8:$F15))*(SUM($H$1:NW$1)&lt;=SUM($F$8:$F16))*1,"F"))</f>
        <v>0</v>
      </c>
      <c r="NX16" s="28">
        <f ca="1">IF(WEEKDAY(NX$6,2)&gt;5,"w",IF(ISERROR(VLOOKUP(NX$6,fériés,1,FALSE)),(SUM($H$1:NX$1)&gt;SUM($F$8:$F15))*(SUM($H$1:NX$1)&lt;=SUM($F$8:$F16))*1,"F"))</f>
        <v>0</v>
      </c>
      <c r="NY16" s="28">
        <f ca="1">IF(WEEKDAY(NY$6,2)&gt;5,"w",IF(ISERROR(VLOOKUP(NY$6,fériés,1,FALSE)),(SUM($H$1:NY$1)&gt;SUM($F$8:$F15))*(SUM($H$1:NY$1)&lt;=SUM($F$8:$F16))*1,"F"))</f>
        <v>0</v>
      </c>
      <c r="NZ16" s="28">
        <f ca="1">IF(WEEKDAY(NZ$6,2)&gt;5,"w",IF(ISERROR(VLOOKUP(NZ$6,fériés,1,FALSE)),(SUM($H$1:NZ$1)&gt;SUM($F$8:$F15))*(SUM($H$1:NZ$1)&lt;=SUM($F$8:$F16))*1,"F"))</f>
        <v>0</v>
      </c>
      <c r="OA16" s="28">
        <f ca="1">IF(WEEKDAY(OA$6,2)&gt;5,"w",IF(ISERROR(VLOOKUP(OA$6,fériés,1,FALSE)),(SUM($H$1:OA$1)&gt;SUM($F$8:$F15))*(SUM($H$1:OA$1)&lt;=SUM($F$8:$F16))*1,"F"))</f>
        <v>0</v>
      </c>
      <c r="OB16" s="28">
        <f ca="1">IF(WEEKDAY(OB$6,2)&gt;5,"w",IF(ISERROR(VLOOKUP(OB$6,fériés,1,FALSE)),(SUM($H$1:OB$1)&gt;SUM($F$8:$F15))*(SUM($H$1:OB$1)&lt;=SUM($F$8:$F16))*1,"F"))</f>
        <v>0</v>
      </c>
      <c r="OC16" s="28">
        <f ca="1">IF(WEEKDAY(OC$6,2)&gt;5,"w",IF(ISERROR(VLOOKUP(OC$6,fériés,1,FALSE)),(SUM($H$1:OC$1)&gt;SUM($F$8:$F15))*(SUM($H$1:OC$1)&lt;=SUM($F$8:$F16))*1,"F"))</f>
        <v>0</v>
      </c>
      <c r="OD16" s="28">
        <f ca="1">IF(WEEKDAY(OD$6,2)&gt;5,"w",IF(ISERROR(VLOOKUP(OD$6,fériés,1,FALSE)),(SUM($H$1:OD$1)&gt;SUM($F$8:$F15))*(SUM($H$1:OD$1)&lt;=SUM($F$8:$F16))*1,"F"))</f>
        <v>0</v>
      </c>
      <c r="OE16" s="28">
        <f ca="1">IF(WEEKDAY(OE$6,2)&gt;5,"w",IF(ISERROR(VLOOKUP(OE$6,fériés,1,FALSE)),(SUM($H$1:OE$1)&gt;SUM($F$8:$F15))*(SUM($H$1:OE$1)&lt;=SUM($F$8:$F16))*1,"F"))</f>
        <v>0</v>
      </c>
      <c r="OF16" s="28">
        <f ca="1">IF(WEEKDAY(OF$6,2)&gt;5,"w",IF(ISERROR(VLOOKUP(OF$6,fériés,1,FALSE)),(SUM($H$1:OF$1)&gt;SUM($F$8:$F15))*(SUM($H$1:OF$1)&lt;=SUM($F$8:$F16))*1,"F"))</f>
        <v>0</v>
      </c>
      <c r="OG16" s="28">
        <f ca="1">IF(WEEKDAY(OG$6,2)&gt;5,"w",IF(ISERROR(VLOOKUP(OG$6,fériés,1,FALSE)),(SUM($H$1:OG$1)&gt;SUM($F$8:$F15))*(SUM($H$1:OG$1)&lt;=SUM($F$8:$F16))*1,"F"))</f>
        <v>0</v>
      </c>
      <c r="OH16" s="28">
        <f ca="1">IF(WEEKDAY(OH$6,2)&gt;5,"w",IF(ISERROR(VLOOKUP(OH$6,fériés,1,FALSE)),(SUM($H$1:OH$1)&gt;SUM($F$8:$F15))*(SUM($H$1:OH$1)&lt;=SUM($F$8:$F16))*1,"F"))</f>
        <v>0</v>
      </c>
      <c r="OI16" s="28">
        <f ca="1">IF(WEEKDAY(OI$6,2)&gt;5,"w",IF(ISERROR(VLOOKUP(OI$6,fériés,1,FALSE)),(SUM($H$1:OI$1)&gt;SUM($F$8:$F15))*(SUM($H$1:OI$1)&lt;=SUM($F$8:$F16))*1,"F"))</f>
        <v>0</v>
      </c>
      <c r="OJ16" s="28">
        <f ca="1">IF(WEEKDAY(OJ$6,2)&gt;5,"w",IF(ISERROR(VLOOKUP(OJ$6,fériés,1,FALSE)),(SUM($H$1:OJ$1)&gt;SUM($F$8:$F15))*(SUM($H$1:OJ$1)&lt;=SUM($F$8:$F16))*1,"F"))</f>
        <v>0</v>
      </c>
      <c r="OK16" s="28">
        <f ca="1">IF(WEEKDAY(OK$6,2)&gt;5,"w",IF(ISERROR(VLOOKUP(OK$6,fériés,1,FALSE)),(SUM($H$1:OK$1)&gt;SUM($F$8:$F15))*(SUM($H$1:OK$1)&lt;=SUM($F$8:$F16))*1,"F"))</f>
        <v>0</v>
      </c>
      <c r="OL16" s="28">
        <f ca="1">IF(WEEKDAY(OL$6,2)&gt;5,"w",IF(ISERROR(VLOOKUP(OL$6,fériés,1,FALSE)),(SUM($H$1:OL$1)&gt;SUM($F$8:$F15))*(SUM($H$1:OL$1)&lt;=SUM($F$8:$F16))*1,"F"))</f>
        <v>0</v>
      </c>
      <c r="OM16" s="28">
        <f ca="1">IF(WEEKDAY(OM$6,2)&gt;5,"w",IF(ISERROR(VLOOKUP(OM$6,fériés,1,FALSE)),(SUM($H$1:OM$1)&gt;SUM($F$8:$F15))*(SUM($H$1:OM$1)&lt;=SUM($F$8:$F16))*1,"F"))</f>
        <v>0</v>
      </c>
      <c r="ON16" s="28">
        <f ca="1">IF(WEEKDAY(ON$6,2)&gt;5,"w",IF(ISERROR(VLOOKUP(ON$6,fériés,1,FALSE)),(SUM($H$1:ON$1)&gt;SUM($F$8:$F15))*(SUM($H$1:ON$1)&lt;=SUM($F$8:$F16))*1,"F"))</f>
        <v>0</v>
      </c>
      <c r="OO16" s="28">
        <f ca="1">IF(WEEKDAY(OO$6,2)&gt;5,"w",IF(ISERROR(VLOOKUP(OO$6,fériés,1,FALSE)),(SUM($H$1:OO$1)&gt;SUM($F$8:$F15))*(SUM($H$1:OO$1)&lt;=SUM($F$8:$F16))*1,"F"))</f>
        <v>0</v>
      </c>
      <c r="OP16" s="28">
        <f ca="1">IF(WEEKDAY(OP$6,2)&gt;5,"w",IF(ISERROR(VLOOKUP(OP$6,fériés,1,FALSE)),(SUM($H$1:OP$1)&gt;SUM($F$8:$F15))*(SUM($H$1:OP$1)&lt;=SUM($F$8:$F16))*1,"F"))</f>
        <v>0</v>
      </c>
      <c r="OQ16" s="28">
        <f ca="1">IF(WEEKDAY(OQ$6,2)&gt;5,"w",IF(ISERROR(VLOOKUP(OQ$6,fériés,1,FALSE)),(SUM($H$1:OQ$1)&gt;SUM($F$8:$F15))*(SUM($H$1:OQ$1)&lt;=SUM($F$8:$F16))*1,"F"))</f>
        <v>0</v>
      </c>
      <c r="OR16" s="28">
        <f ca="1">IF(WEEKDAY(OR$6,2)&gt;5,"w",IF(ISERROR(VLOOKUP(OR$6,fériés,1,FALSE)),(SUM($H$1:OR$1)&gt;SUM($F$8:$F15))*(SUM($H$1:OR$1)&lt;=SUM($F$8:$F16))*1,"F"))</f>
        <v>0</v>
      </c>
      <c r="OS16" s="28">
        <f ca="1">IF(WEEKDAY(OS$6,2)&gt;5,"w",IF(ISERROR(VLOOKUP(OS$6,fériés,1,FALSE)),(SUM($H$1:OS$1)&gt;SUM($F$8:$F15))*(SUM($H$1:OS$1)&lt;=SUM($F$8:$F16))*1,"F"))</f>
        <v>0</v>
      </c>
      <c r="OT16" s="28">
        <f ca="1">IF(WEEKDAY(OT$6,2)&gt;5,"w",IF(ISERROR(VLOOKUP(OT$6,fériés,1,FALSE)),(SUM($H$1:OT$1)&gt;SUM($F$8:$F15))*(SUM($H$1:OT$1)&lt;=SUM($F$8:$F16))*1,"F"))</f>
        <v>0</v>
      </c>
      <c r="OU16" s="28">
        <f ca="1">IF(WEEKDAY(OU$6,2)&gt;5,"w",IF(ISERROR(VLOOKUP(OU$6,fériés,1,FALSE)),(SUM($H$1:OU$1)&gt;SUM($F$8:$F15))*(SUM($H$1:OU$1)&lt;=SUM($F$8:$F16))*1,"F"))</f>
        <v>0</v>
      </c>
      <c r="OV16" s="28">
        <f ca="1">IF(WEEKDAY(OV$6,2)&gt;5,"w",IF(ISERROR(VLOOKUP(OV$6,fériés,1,FALSE)),(SUM($H$1:OV$1)&gt;SUM($F$8:$F15))*(SUM($H$1:OV$1)&lt;=SUM($F$8:$F16))*1,"F"))</f>
        <v>0</v>
      </c>
      <c r="OW16" s="28">
        <f ca="1">IF(WEEKDAY(OW$6,2)&gt;5,"w",IF(ISERROR(VLOOKUP(OW$6,fériés,1,FALSE)),(SUM($H$1:OW$1)&gt;SUM($F$8:$F15))*(SUM($H$1:OW$1)&lt;=SUM($F$8:$F16))*1,"F"))</f>
        <v>0</v>
      </c>
      <c r="OX16" s="28">
        <f ca="1">IF(WEEKDAY(OX$6,2)&gt;5,"w",IF(ISERROR(VLOOKUP(OX$6,fériés,1,FALSE)),(SUM($H$1:OX$1)&gt;SUM($F$8:$F15))*(SUM($H$1:OX$1)&lt;=SUM($F$8:$F16))*1,"F"))</f>
        <v>0</v>
      </c>
      <c r="OY16" s="28">
        <f ca="1">IF(WEEKDAY(OY$6,2)&gt;5,"w",IF(ISERROR(VLOOKUP(OY$6,fériés,1,FALSE)),(SUM($H$1:OY$1)&gt;SUM($F$8:$F15))*(SUM($H$1:OY$1)&lt;=SUM($F$8:$F16))*1,"F"))</f>
        <v>0</v>
      </c>
      <c r="OZ16" s="28" t="str">
        <f ca="1">IF(WEEKDAY(OZ$6,2)&gt;5,"w",IF(ISERROR(VLOOKUP(OZ$6,fériés,1,FALSE)),(SUM($H$1:OZ$1)&gt;SUM($F$8:$F15))*(SUM($H$1:OZ$1)&lt;=SUM($F$8:$F16))*1,"F"))</f>
        <v>w</v>
      </c>
      <c r="PA16" s="28" t="str">
        <f ca="1">IF(WEEKDAY(PA$6,2)&gt;5,"w",IF(ISERROR(VLOOKUP(PA$6,fériés,1,FALSE)),(SUM($H$1:PA$1)&gt;SUM($F$8:$F15))*(SUM($H$1:PA$1)&lt;=SUM($F$8:$F16))*1,"F"))</f>
        <v>w</v>
      </c>
      <c r="PB16" s="28" t="str">
        <f ca="1">IF(WEEKDAY(PB$6,2)&gt;5,"w",IF(ISERROR(VLOOKUP(PB$6,fériés,1,FALSE)),(SUM($H$1:PB$1)&gt;SUM($F$8:$F15))*(SUM($H$1:PB$1)&lt;=SUM($F$8:$F16))*1,"F"))</f>
        <v>w</v>
      </c>
      <c r="PC16" s="28" t="str">
        <f ca="1">IF(WEEKDAY(PC$6,2)&gt;5,"w",IF(ISERROR(VLOOKUP(PC$6,fériés,1,FALSE)),(SUM($H$1:PC$1)&gt;SUM($F$8:$F15))*(SUM($H$1:PC$1)&lt;=SUM($F$8:$F16))*1,"F"))</f>
        <v>w</v>
      </c>
      <c r="PD16" s="28" t="str">
        <f ca="1">IF(WEEKDAY(PD$6,2)&gt;5,"w",IF(ISERROR(VLOOKUP(PD$6,fériés,1,FALSE)),(SUM($H$1:PD$1)&gt;SUM($F$8:$F15))*(SUM($H$1:PD$1)&lt;=SUM($F$8:$F16))*1,"F"))</f>
        <v>w</v>
      </c>
      <c r="PE16" s="28" t="str">
        <f ca="1">IF(WEEKDAY(PE$6,2)&gt;5,"w",IF(ISERROR(VLOOKUP(PE$6,fériés,1,FALSE)),(SUM($H$1:PE$1)&gt;SUM($F$8:$F15))*(SUM($H$1:PE$1)&lt;=SUM($F$8:$F16))*1,"F"))</f>
        <v>w</v>
      </c>
      <c r="PF16" s="28" t="str">
        <f ca="1">IF(WEEKDAY(PF$6,2)&gt;5,"w",IF(ISERROR(VLOOKUP(PF$6,fériés,1,FALSE)),(SUM($H$1:PF$1)&gt;SUM($F$8:$F15))*(SUM($H$1:PF$1)&lt;=SUM($F$8:$F16))*1,"F"))</f>
        <v>w</v>
      </c>
      <c r="PG16" s="28" t="str">
        <f ca="1">IF(WEEKDAY(PG$6,2)&gt;5,"w",IF(ISERROR(VLOOKUP(PG$6,fériés,1,FALSE)),(SUM($H$1:PG$1)&gt;SUM($F$8:$F15))*(SUM($H$1:PG$1)&lt;=SUM($F$8:$F16))*1,"F"))</f>
        <v>w</v>
      </c>
      <c r="PH16" s="28" t="str">
        <f ca="1">IF(WEEKDAY(PH$6,2)&gt;5,"w",IF(ISERROR(VLOOKUP(PH$6,fériés,1,FALSE)),(SUM($H$1:PH$1)&gt;SUM($F$8:$F15))*(SUM($H$1:PH$1)&lt;=SUM($F$8:$F16))*1,"F"))</f>
        <v>w</v>
      </c>
      <c r="PI16" s="28" t="str">
        <f ca="1">IF(WEEKDAY(PI$6,2)&gt;5,"w",IF(ISERROR(VLOOKUP(PI$6,fériés,1,FALSE)),(SUM($H$1:PI$1)&gt;SUM($F$8:$F15))*(SUM($H$1:PI$1)&lt;=SUM($F$8:$F16))*1,"F"))</f>
        <v>w</v>
      </c>
      <c r="PJ16" s="28" t="str">
        <f ca="1">IF(WEEKDAY(PJ$6,2)&gt;5,"w",IF(ISERROR(VLOOKUP(PJ$6,fériés,1,FALSE)),(SUM($H$1:PJ$1)&gt;SUM($F$8:$F15))*(SUM($H$1:PJ$1)&lt;=SUM($F$8:$F16))*1,"F"))</f>
        <v>w</v>
      </c>
      <c r="PK16" s="28" t="str">
        <f ca="1">IF(WEEKDAY(PK$6,2)&gt;5,"w",IF(ISERROR(VLOOKUP(PK$6,fériés,1,FALSE)),(SUM($H$1:PK$1)&gt;SUM($F$8:$F15))*(SUM($H$1:PK$1)&lt;=SUM($F$8:$F16))*1,"F"))</f>
        <v>w</v>
      </c>
      <c r="PL16" s="28" t="str">
        <f ca="1">IF(WEEKDAY(PL$6,2)&gt;5,"w",IF(ISERROR(VLOOKUP(PL$6,fériés,1,FALSE)),(SUM($H$1:PL$1)&gt;SUM($F$8:$F15))*(SUM($H$1:PL$1)&lt;=SUM($F$8:$F16))*1,"F"))</f>
        <v>w</v>
      </c>
      <c r="PM16" s="28" t="str">
        <f ca="1">IF(WEEKDAY(PM$6,2)&gt;5,"w",IF(ISERROR(VLOOKUP(PM$6,fériés,1,FALSE)),(SUM($H$1:PM$1)&gt;SUM($F$8:$F15))*(SUM($H$1:PM$1)&lt;=SUM($F$8:$F16))*1,"F"))</f>
        <v>w</v>
      </c>
      <c r="PN16" s="28" t="str">
        <f ca="1">IF(WEEKDAY(PN$6,2)&gt;5,"w",IF(ISERROR(VLOOKUP(PN$6,fériés,1,FALSE)),(SUM($H$1:PN$1)&gt;SUM($F$8:$F15))*(SUM($H$1:PN$1)&lt;=SUM($F$8:$F16))*1,"F"))</f>
        <v>w</v>
      </c>
      <c r="PO16" s="28" t="str">
        <f ca="1">IF(WEEKDAY(PO$6,2)&gt;5,"w",IF(ISERROR(VLOOKUP(PO$6,fériés,1,FALSE)),(SUM($H$1:PO$1)&gt;SUM($F$8:$F15))*(SUM($H$1:PO$1)&lt;=SUM($F$8:$F16))*1,"F"))</f>
        <v>w</v>
      </c>
      <c r="PP16" s="28" t="str">
        <f ca="1">IF(WEEKDAY(PP$6,2)&gt;5,"w",IF(ISERROR(VLOOKUP(PP$6,fériés,1,FALSE)),(SUM($H$1:PP$1)&gt;SUM($F$8:$F15))*(SUM($H$1:PP$1)&lt;=SUM($F$8:$F16))*1,"F"))</f>
        <v>w</v>
      </c>
      <c r="PQ16" s="28" t="str">
        <f ca="1">IF(WEEKDAY(PQ$6,2)&gt;5,"w",IF(ISERROR(VLOOKUP(PQ$6,fériés,1,FALSE)),(SUM($H$1:PQ$1)&gt;SUM($F$8:$F15))*(SUM($H$1:PQ$1)&lt;=SUM($F$8:$F16))*1,"F"))</f>
        <v>w</v>
      </c>
      <c r="PR16" s="28" t="str">
        <f ca="1">IF(WEEKDAY(PR$6,2)&gt;5,"w",IF(ISERROR(VLOOKUP(PR$6,fériés,1,FALSE)),(SUM($H$1:PR$1)&gt;SUM($F$8:$F15))*(SUM($H$1:PR$1)&lt;=SUM($F$8:$F16))*1,"F"))</f>
        <v>w</v>
      </c>
      <c r="PS16" s="28" t="str">
        <f ca="1">IF(WEEKDAY(PS$6,2)&gt;5,"w",IF(ISERROR(VLOOKUP(PS$6,fériés,1,FALSE)),(SUM($H$1:PS$1)&gt;SUM($F$8:$F15))*(SUM($H$1:PS$1)&lt;=SUM($F$8:$F16))*1,"F"))</f>
        <v>w</v>
      </c>
      <c r="PT16" s="28">
        <f ca="1">IF(WEEKDAY(PT$6,2)&gt;5,"w",IF(ISERROR(VLOOKUP(PT$6,fériés,1,FALSE)),(SUM($H$1:PT$1)&gt;SUM($F$8:$F15))*(SUM($H$1:PT$1)&lt;=SUM($F$8:$F16))*1,"F"))</f>
        <v>0</v>
      </c>
      <c r="PU16" s="28">
        <f ca="1">IF(WEEKDAY(PU$6,2)&gt;5,"w",IF(ISERROR(VLOOKUP(PU$6,fériés,1,FALSE)),(SUM($H$1:PU$1)&gt;SUM($F$8:$F15))*(SUM($H$1:PU$1)&lt;=SUM($F$8:$F16))*1,"F"))</f>
        <v>0</v>
      </c>
      <c r="PV16" s="28">
        <f ca="1">IF(WEEKDAY(PV$6,2)&gt;5,"w",IF(ISERROR(VLOOKUP(PV$6,fériés,1,FALSE)),(SUM($H$1:PV$1)&gt;SUM($F$8:$F15))*(SUM($H$1:PV$1)&lt;=SUM($F$8:$F16))*1,"F"))</f>
        <v>0</v>
      </c>
      <c r="PW16" s="28">
        <f ca="1">IF(WEEKDAY(PW$6,2)&gt;5,"w",IF(ISERROR(VLOOKUP(PW$6,fériés,1,FALSE)),(SUM($H$1:PW$1)&gt;SUM($F$8:$F15))*(SUM($H$1:PW$1)&lt;=SUM($F$8:$F16))*1,"F"))</f>
        <v>0</v>
      </c>
      <c r="PX16" s="28">
        <f ca="1">IF(WEEKDAY(PX$6,2)&gt;5,"w",IF(ISERROR(VLOOKUP(PX$6,fériés,1,FALSE)),(SUM($H$1:PX$1)&gt;SUM($F$8:$F15))*(SUM($H$1:PX$1)&lt;=SUM($F$8:$F16))*1,"F"))</f>
        <v>0</v>
      </c>
      <c r="PY16" s="28">
        <f ca="1">IF(WEEKDAY(PY$6,2)&gt;5,"w",IF(ISERROR(VLOOKUP(PY$6,fériés,1,FALSE)),(SUM($H$1:PY$1)&gt;SUM($F$8:$F15))*(SUM($H$1:PY$1)&lt;=SUM($F$8:$F16))*1,"F"))</f>
        <v>0</v>
      </c>
      <c r="PZ16" s="28">
        <f ca="1">IF(WEEKDAY(PZ$6,2)&gt;5,"w",IF(ISERROR(VLOOKUP(PZ$6,fériés,1,FALSE)),(SUM($H$1:PZ$1)&gt;SUM($F$8:$F15))*(SUM($H$1:PZ$1)&lt;=SUM($F$8:$F16))*1,"F"))</f>
        <v>0</v>
      </c>
      <c r="QA16" s="28">
        <f ca="1">IF(WEEKDAY(QA$6,2)&gt;5,"w",IF(ISERROR(VLOOKUP(QA$6,fériés,1,FALSE)),(SUM($H$1:QA$1)&gt;SUM($F$8:$F15))*(SUM($H$1:QA$1)&lt;=SUM($F$8:$F16))*1,"F"))</f>
        <v>0</v>
      </c>
      <c r="QB16" s="28">
        <f ca="1">IF(WEEKDAY(QB$6,2)&gt;5,"w",IF(ISERROR(VLOOKUP(QB$6,fériés,1,FALSE)),(SUM($H$1:QB$1)&gt;SUM($F$8:$F15))*(SUM($H$1:QB$1)&lt;=SUM($F$8:$F16))*1,"F"))</f>
        <v>0</v>
      </c>
      <c r="QC16" s="28">
        <f ca="1">IF(WEEKDAY(QC$6,2)&gt;5,"w",IF(ISERROR(VLOOKUP(QC$6,fériés,1,FALSE)),(SUM($H$1:QC$1)&gt;SUM($F$8:$F15))*(SUM($H$1:QC$1)&lt;=SUM($F$8:$F16))*1,"F"))</f>
        <v>0</v>
      </c>
      <c r="QD16" s="28">
        <f ca="1">IF(WEEKDAY(QD$6,2)&gt;5,"w",IF(ISERROR(VLOOKUP(QD$6,fériés,1,FALSE)),(SUM($H$1:QD$1)&gt;SUM($F$8:$F15))*(SUM($H$1:QD$1)&lt;=SUM($F$8:$F16))*1,"F"))</f>
        <v>0</v>
      </c>
      <c r="QE16" s="28">
        <f ca="1">IF(WEEKDAY(QE$6,2)&gt;5,"w",IF(ISERROR(VLOOKUP(QE$6,fériés,1,FALSE)),(SUM($H$1:QE$1)&gt;SUM($F$8:$F15))*(SUM($H$1:QE$1)&lt;=SUM($F$8:$F16))*1,"F"))</f>
        <v>0</v>
      </c>
      <c r="QF16" s="28">
        <f ca="1">IF(WEEKDAY(QF$6,2)&gt;5,"w",IF(ISERROR(VLOOKUP(QF$6,fériés,1,FALSE)),(SUM($H$1:QF$1)&gt;SUM($F$8:$F15))*(SUM($H$1:QF$1)&lt;=SUM($F$8:$F16))*1,"F"))</f>
        <v>0</v>
      </c>
      <c r="QG16" s="28">
        <f ca="1">IF(WEEKDAY(QG$6,2)&gt;5,"w",IF(ISERROR(VLOOKUP(QG$6,fériés,1,FALSE)),(SUM($H$1:QG$1)&gt;SUM($F$8:$F15))*(SUM($H$1:QG$1)&lt;=SUM($F$8:$F16))*1,"F"))</f>
        <v>0</v>
      </c>
      <c r="QH16" s="28">
        <f ca="1">IF(WEEKDAY(QH$6,2)&gt;5,"w",IF(ISERROR(VLOOKUP(QH$6,fériés,1,FALSE)),(SUM($H$1:QH$1)&gt;SUM($F$8:$F15))*(SUM($H$1:QH$1)&lt;=SUM($F$8:$F16))*1,"F"))</f>
        <v>0</v>
      </c>
      <c r="QI16" s="28">
        <f ca="1">IF(WEEKDAY(QI$6,2)&gt;5,"w",IF(ISERROR(VLOOKUP(QI$6,fériés,1,FALSE)),(SUM($H$1:QI$1)&gt;SUM($F$8:$F15))*(SUM($H$1:QI$1)&lt;=SUM($F$8:$F16))*1,"F"))</f>
        <v>0</v>
      </c>
      <c r="QJ16" s="28">
        <f ca="1">IF(WEEKDAY(QJ$6,2)&gt;5,"w",IF(ISERROR(VLOOKUP(QJ$6,fériés,1,FALSE)),(SUM($H$1:QJ$1)&gt;SUM($F$8:$F15))*(SUM($H$1:QJ$1)&lt;=SUM($F$8:$F16))*1,"F"))</f>
        <v>0</v>
      </c>
      <c r="QK16" s="28">
        <f ca="1">IF(WEEKDAY(QK$6,2)&gt;5,"w",IF(ISERROR(VLOOKUP(QK$6,fériés,1,FALSE)),(SUM($H$1:QK$1)&gt;SUM($F$8:$F15))*(SUM($H$1:QK$1)&lt;=SUM($F$8:$F16))*1,"F"))</f>
        <v>0</v>
      </c>
      <c r="QL16" s="28">
        <f ca="1">IF(WEEKDAY(QL$6,2)&gt;5,"w",IF(ISERROR(VLOOKUP(QL$6,fériés,1,FALSE)),(SUM($H$1:QL$1)&gt;SUM($F$8:$F15))*(SUM($H$1:QL$1)&lt;=SUM($F$8:$F16))*1,"F"))</f>
        <v>0</v>
      </c>
      <c r="QM16" s="28">
        <f ca="1">IF(WEEKDAY(QM$6,2)&gt;5,"w",IF(ISERROR(VLOOKUP(QM$6,fériés,1,FALSE)),(SUM($H$1:QM$1)&gt;SUM($F$8:$F15))*(SUM($H$1:QM$1)&lt;=SUM($F$8:$F16))*1,"F"))</f>
        <v>0</v>
      </c>
      <c r="QN16" s="28">
        <f ca="1">IF(WEEKDAY(QN$6,2)&gt;5,"w",IF(ISERROR(VLOOKUP(QN$6,fériés,1,FALSE)),(SUM($H$1:QN$1)&gt;SUM($F$8:$F15))*(SUM($H$1:QN$1)&lt;=SUM($F$8:$F16))*1,"F"))</f>
        <v>0</v>
      </c>
      <c r="QO16" s="28">
        <f ca="1">IF(WEEKDAY(QO$6,2)&gt;5,"w",IF(ISERROR(VLOOKUP(QO$6,fériés,1,FALSE)),(SUM($H$1:QO$1)&gt;SUM($F$8:$F15))*(SUM($H$1:QO$1)&lt;=SUM($F$8:$F16))*1,"F"))</f>
        <v>0</v>
      </c>
      <c r="QP16" s="28">
        <f ca="1">IF(WEEKDAY(QP$6,2)&gt;5,"w",IF(ISERROR(VLOOKUP(QP$6,fériés,1,FALSE)),(SUM($H$1:QP$1)&gt;SUM($F$8:$F15))*(SUM($H$1:QP$1)&lt;=SUM($F$8:$F16))*1,"F"))</f>
        <v>0</v>
      </c>
      <c r="QQ16" s="28">
        <f ca="1">IF(WEEKDAY(QQ$6,2)&gt;5,"w",IF(ISERROR(VLOOKUP(QQ$6,fériés,1,FALSE)),(SUM($H$1:QQ$1)&gt;SUM($F$8:$F15))*(SUM($H$1:QQ$1)&lt;=SUM($F$8:$F16))*1,"F"))</f>
        <v>0</v>
      </c>
      <c r="QR16" s="28">
        <f ca="1">IF(WEEKDAY(QR$6,2)&gt;5,"w",IF(ISERROR(VLOOKUP(QR$6,fériés,1,FALSE)),(SUM($H$1:QR$1)&gt;SUM($F$8:$F15))*(SUM($H$1:QR$1)&lt;=SUM($F$8:$F16))*1,"F"))</f>
        <v>0</v>
      </c>
      <c r="QS16" s="28">
        <f ca="1">IF(WEEKDAY(QS$6,2)&gt;5,"w",IF(ISERROR(VLOOKUP(QS$6,fériés,1,FALSE)),(SUM($H$1:QS$1)&gt;SUM($F$8:$F15))*(SUM($H$1:QS$1)&lt;=SUM($F$8:$F16))*1,"F"))</f>
        <v>0</v>
      </c>
      <c r="QT16" s="28">
        <f ca="1">IF(WEEKDAY(QT$6,2)&gt;5,"w",IF(ISERROR(VLOOKUP(QT$6,fériés,1,FALSE)),(SUM($H$1:QT$1)&gt;SUM($F$8:$F15))*(SUM($H$1:QT$1)&lt;=SUM($F$8:$F16))*1,"F"))</f>
        <v>0</v>
      </c>
      <c r="QU16" s="28">
        <f ca="1">IF(WEEKDAY(QU$6,2)&gt;5,"w",IF(ISERROR(VLOOKUP(QU$6,fériés,1,FALSE)),(SUM($H$1:QU$1)&gt;SUM($F$8:$F15))*(SUM($H$1:QU$1)&lt;=SUM($F$8:$F16))*1,"F"))</f>
        <v>0</v>
      </c>
      <c r="QV16" s="28">
        <f ca="1">IF(WEEKDAY(QV$6,2)&gt;5,"w",IF(ISERROR(VLOOKUP(QV$6,fériés,1,FALSE)),(SUM($H$1:QV$1)&gt;SUM($F$8:$F15))*(SUM($H$1:QV$1)&lt;=SUM($F$8:$F16))*1,"F"))</f>
        <v>0</v>
      </c>
      <c r="QW16" s="28">
        <f ca="1">IF(WEEKDAY(QW$6,2)&gt;5,"w",IF(ISERROR(VLOOKUP(QW$6,fériés,1,FALSE)),(SUM($H$1:QW$1)&gt;SUM($F$8:$F15))*(SUM($H$1:QW$1)&lt;=SUM($F$8:$F16))*1,"F"))</f>
        <v>0</v>
      </c>
      <c r="QX16" s="28">
        <f ca="1">IF(WEEKDAY(QX$6,2)&gt;5,"w",IF(ISERROR(VLOOKUP(QX$6,fériés,1,FALSE)),(SUM($H$1:QX$1)&gt;SUM($F$8:$F15))*(SUM($H$1:QX$1)&lt;=SUM($F$8:$F16))*1,"F"))</f>
        <v>0</v>
      </c>
      <c r="QY16" s="28">
        <f ca="1">IF(WEEKDAY(QY$6,2)&gt;5,"w",IF(ISERROR(VLOOKUP(QY$6,fériés,1,FALSE)),(SUM($H$1:QY$1)&gt;SUM($F$8:$F15))*(SUM($H$1:QY$1)&lt;=SUM($F$8:$F16))*1,"F"))</f>
        <v>0</v>
      </c>
      <c r="QZ16" s="28">
        <f ca="1">IF(WEEKDAY(QZ$6,2)&gt;5,"w",IF(ISERROR(VLOOKUP(QZ$6,fériés,1,FALSE)),(SUM($H$1:QZ$1)&gt;SUM($F$8:$F15))*(SUM($H$1:QZ$1)&lt;=SUM($F$8:$F16))*1,"F"))</f>
        <v>0</v>
      </c>
      <c r="RA16" s="28">
        <f ca="1">IF(WEEKDAY(RA$6,2)&gt;5,"w",IF(ISERROR(VLOOKUP(RA$6,fériés,1,FALSE)),(SUM($H$1:RA$1)&gt;SUM($F$8:$F15))*(SUM($H$1:RA$1)&lt;=SUM($F$8:$F16))*1,"F"))</f>
        <v>0</v>
      </c>
      <c r="RB16" s="28">
        <f ca="1">IF(WEEKDAY(RB$6,2)&gt;5,"w",IF(ISERROR(VLOOKUP(RB$6,fériés,1,FALSE)),(SUM($H$1:RB$1)&gt;SUM($F$8:$F15))*(SUM($H$1:RB$1)&lt;=SUM($F$8:$F16))*1,"F"))</f>
        <v>0</v>
      </c>
      <c r="RC16" s="28">
        <f ca="1">IF(WEEKDAY(RC$6,2)&gt;5,"w",IF(ISERROR(VLOOKUP(RC$6,fériés,1,FALSE)),(SUM($H$1:RC$1)&gt;SUM($F$8:$F15))*(SUM($H$1:RC$1)&lt;=SUM($F$8:$F16))*1,"F"))</f>
        <v>0</v>
      </c>
      <c r="RD16" s="28">
        <f ca="1">IF(WEEKDAY(RD$6,2)&gt;5,"w",IF(ISERROR(VLOOKUP(RD$6,fériés,1,FALSE)),(SUM($H$1:RD$1)&gt;SUM($F$8:$F15))*(SUM($H$1:RD$1)&lt;=SUM($F$8:$F16))*1,"F"))</f>
        <v>0</v>
      </c>
      <c r="RE16" s="28">
        <f ca="1">IF(WEEKDAY(RE$6,2)&gt;5,"w",IF(ISERROR(VLOOKUP(RE$6,fériés,1,FALSE)),(SUM($H$1:RE$1)&gt;SUM($F$8:$F15))*(SUM($H$1:RE$1)&lt;=SUM($F$8:$F16))*1,"F"))</f>
        <v>0</v>
      </c>
      <c r="RF16" s="28">
        <f ca="1">IF(WEEKDAY(RF$6,2)&gt;5,"w",IF(ISERROR(VLOOKUP(RF$6,fériés,1,FALSE)),(SUM($H$1:RF$1)&gt;SUM($F$8:$F15))*(SUM($H$1:RF$1)&lt;=SUM($F$8:$F16))*1,"F"))</f>
        <v>0</v>
      </c>
      <c r="RG16" s="28">
        <f ca="1">IF(WEEKDAY(RG$6,2)&gt;5,"w",IF(ISERROR(VLOOKUP(RG$6,fériés,1,FALSE)),(SUM($H$1:RG$1)&gt;SUM($F$8:$F15))*(SUM($H$1:RG$1)&lt;=SUM($F$8:$F16))*1,"F"))</f>
        <v>0</v>
      </c>
      <c r="RH16" s="28">
        <f ca="1">IF(WEEKDAY(RH$6,2)&gt;5,"w",IF(ISERROR(VLOOKUP(RH$6,fériés,1,FALSE)),(SUM($H$1:RH$1)&gt;SUM($F$8:$F15))*(SUM($H$1:RH$1)&lt;=SUM($F$8:$F16))*1,"F"))</f>
        <v>0</v>
      </c>
      <c r="RI16" s="28">
        <f ca="1">IF(WEEKDAY(RI$6,2)&gt;5,"w",IF(ISERROR(VLOOKUP(RI$6,fériés,1,FALSE)),(SUM($H$1:RI$1)&gt;SUM($F$8:$F15))*(SUM($H$1:RI$1)&lt;=SUM($F$8:$F16))*1,"F"))</f>
        <v>0</v>
      </c>
      <c r="RJ16" s="28">
        <f ca="1">IF(WEEKDAY(RJ$6,2)&gt;5,"w",IF(ISERROR(VLOOKUP(RJ$6,fériés,1,FALSE)),(SUM($H$1:RJ$1)&gt;SUM($F$8:$F15))*(SUM($H$1:RJ$1)&lt;=SUM($F$8:$F16))*1,"F"))</f>
        <v>0</v>
      </c>
      <c r="RK16" s="28">
        <f ca="1">IF(WEEKDAY(RK$6,2)&gt;5,"w",IF(ISERROR(VLOOKUP(RK$6,fériés,1,FALSE)),(SUM($H$1:RK$1)&gt;SUM($F$8:$F15))*(SUM($H$1:RK$1)&lt;=SUM($F$8:$F16))*1,"F"))</f>
        <v>0</v>
      </c>
      <c r="RL16" s="28">
        <f ca="1">IF(WEEKDAY(RL$6,2)&gt;5,"w",IF(ISERROR(VLOOKUP(RL$6,fériés,1,FALSE)),(SUM($H$1:RL$1)&gt;SUM($F$8:$F15))*(SUM($H$1:RL$1)&lt;=SUM($F$8:$F16))*1,"F"))</f>
        <v>0</v>
      </c>
      <c r="RM16" s="28">
        <f ca="1">IF(WEEKDAY(RM$6,2)&gt;5,"w",IF(ISERROR(VLOOKUP(RM$6,fériés,1,FALSE)),(SUM($H$1:RM$1)&gt;SUM($F$8:$F15))*(SUM($H$1:RM$1)&lt;=SUM($F$8:$F16))*1,"F"))</f>
        <v>0</v>
      </c>
      <c r="RN16" s="28">
        <f ca="1">IF(WEEKDAY(RN$6,2)&gt;5,"w",IF(ISERROR(VLOOKUP(RN$6,fériés,1,FALSE)),(SUM($H$1:RN$1)&gt;SUM($F$8:$F15))*(SUM($H$1:RN$1)&lt;=SUM($F$8:$F16))*1,"F"))</f>
        <v>0</v>
      </c>
      <c r="RO16" s="28">
        <f ca="1">IF(WEEKDAY(RO$6,2)&gt;5,"w",IF(ISERROR(VLOOKUP(RO$6,fériés,1,FALSE)),(SUM($H$1:RO$1)&gt;SUM($F$8:$F15))*(SUM($H$1:RO$1)&lt;=SUM($F$8:$F16))*1,"F"))</f>
        <v>0</v>
      </c>
      <c r="RP16" s="28">
        <f ca="1">IF(WEEKDAY(RP$6,2)&gt;5,"w",IF(ISERROR(VLOOKUP(RP$6,fériés,1,FALSE)),(SUM($H$1:RP$1)&gt;SUM($F$8:$F15))*(SUM($H$1:RP$1)&lt;=SUM($F$8:$F16))*1,"F"))</f>
        <v>0</v>
      </c>
      <c r="RQ16" s="28">
        <f ca="1">IF(WEEKDAY(RQ$6,2)&gt;5,"w",IF(ISERROR(VLOOKUP(RQ$6,fériés,1,FALSE)),(SUM($H$1:RQ$1)&gt;SUM($F$8:$F15))*(SUM($H$1:RQ$1)&lt;=SUM($F$8:$F16))*1,"F"))</f>
        <v>0</v>
      </c>
      <c r="RR16" s="28" t="str">
        <f ca="1">IF(WEEKDAY(RR$6,2)&gt;5,"w",IF(ISERROR(VLOOKUP(RR$6,fériés,1,FALSE)),(SUM($H$1:RR$1)&gt;SUM($F$8:$F15))*(SUM($H$1:RR$1)&lt;=SUM($F$8:$F16))*1,"F"))</f>
        <v>w</v>
      </c>
      <c r="RS16" s="28" t="str">
        <f ca="1">IF(WEEKDAY(RS$6,2)&gt;5,"w",IF(ISERROR(VLOOKUP(RS$6,fériés,1,FALSE)),(SUM($H$1:RS$1)&gt;SUM($F$8:$F15))*(SUM($H$1:RS$1)&lt;=SUM($F$8:$F16))*1,"F"))</f>
        <v>w</v>
      </c>
      <c r="RT16" s="28" t="str">
        <f ca="1">IF(WEEKDAY(RT$6,2)&gt;5,"w",IF(ISERROR(VLOOKUP(RT$6,fériés,1,FALSE)),(SUM($H$1:RT$1)&gt;SUM($F$8:$F15))*(SUM($H$1:RT$1)&lt;=SUM($F$8:$F16))*1,"F"))</f>
        <v>w</v>
      </c>
      <c r="RU16" s="28" t="str">
        <f ca="1">IF(WEEKDAY(RU$6,2)&gt;5,"w",IF(ISERROR(VLOOKUP(RU$6,fériés,1,FALSE)),(SUM($H$1:RU$1)&gt;SUM($F$8:$F15))*(SUM($H$1:RU$1)&lt;=SUM($F$8:$F16))*1,"F"))</f>
        <v>w</v>
      </c>
      <c r="RV16" s="28" t="str">
        <f ca="1">IF(WEEKDAY(RV$6,2)&gt;5,"w",IF(ISERROR(VLOOKUP(RV$6,fériés,1,FALSE)),(SUM($H$1:RV$1)&gt;SUM($F$8:$F15))*(SUM($H$1:RV$1)&lt;=SUM($F$8:$F16))*1,"F"))</f>
        <v>w</v>
      </c>
      <c r="RW16" s="28" t="str">
        <f ca="1">IF(WEEKDAY(RW$6,2)&gt;5,"w",IF(ISERROR(VLOOKUP(RW$6,fériés,1,FALSE)),(SUM($H$1:RW$1)&gt;SUM($F$8:$F15))*(SUM($H$1:RW$1)&lt;=SUM($F$8:$F16))*1,"F"))</f>
        <v>w</v>
      </c>
      <c r="RX16" s="28" t="str">
        <f ca="1">IF(WEEKDAY(RX$6,2)&gt;5,"w",IF(ISERROR(VLOOKUP(RX$6,fériés,1,FALSE)),(SUM($H$1:RX$1)&gt;SUM($F$8:$F15))*(SUM($H$1:RX$1)&lt;=SUM($F$8:$F16))*1,"F"))</f>
        <v>w</v>
      </c>
      <c r="RY16" s="28" t="str">
        <f ca="1">IF(WEEKDAY(RY$6,2)&gt;5,"w",IF(ISERROR(VLOOKUP(RY$6,fériés,1,FALSE)),(SUM($H$1:RY$1)&gt;SUM($F$8:$F15))*(SUM($H$1:RY$1)&lt;=SUM($F$8:$F16))*1,"F"))</f>
        <v>w</v>
      </c>
      <c r="RZ16" s="28" t="str">
        <f ca="1">IF(WEEKDAY(RZ$6,2)&gt;5,"w",IF(ISERROR(VLOOKUP(RZ$6,fériés,1,FALSE)),(SUM($H$1:RZ$1)&gt;SUM($F$8:$F15))*(SUM($H$1:RZ$1)&lt;=SUM($F$8:$F16))*1,"F"))</f>
        <v>w</v>
      </c>
      <c r="SA16" s="28" t="str">
        <f ca="1">IF(WEEKDAY(SA$6,2)&gt;5,"w",IF(ISERROR(VLOOKUP(SA$6,fériés,1,FALSE)),(SUM($H$1:SA$1)&gt;SUM($F$8:$F15))*(SUM($H$1:SA$1)&lt;=SUM($F$8:$F16))*1,"F"))</f>
        <v>w</v>
      </c>
      <c r="SB16" s="28" t="str">
        <f ca="1">IF(WEEKDAY(SB$6,2)&gt;5,"w",IF(ISERROR(VLOOKUP(SB$6,fériés,1,FALSE)),(SUM($H$1:SB$1)&gt;SUM($F$8:$F15))*(SUM($H$1:SB$1)&lt;=SUM($F$8:$F16))*1,"F"))</f>
        <v>w</v>
      </c>
      <c r="SC16" s="28" t="str">
        <f ca="1">IF(WEEKDAY(SC$6,2)&gt;5,"w",IF(ISERROR(VLOOKUP(SC$6,fériés,1,FALSE)),(SUM($H$1:SC$1)&gt;SUM($F$8:$F15))*(SUM($H$1:SC$1)&lt;=SUM($F$8:$F16))*1,"F"))</f>
        <v>w</v>
      </c>
      <c r="SD16" s="28" t="str">
        <f ca="1">IF(WEEKDAY(SD$6,2)&gt;5,"w",IF(ISERROR(VLOOKUP(SD$6,fériés,1,FALSE)),(SUM($H$1:SD$1)&gt;SUM($F$8:$F15))*(SUM($H$1:SD$1)&lt;=SUM($F$8:$F16))*1,"F"))</f>
        <v>w</v>
      </c>
      <c r="SE16" s="28" t="str">
        <f ca="1">IF(WEEKDAY(SE$6,2)&gt;5,"w",IF(ISERROR(VLOOKUP(SE$6,fériés,1,FALSE)),(SUM($H$1:SE$1)&gt;SUM($F$8:$F15))*(SUM($H$1:SE$1)&lt;=SUM($F$8:$F16))*1,"F"))</f>
        <v>w</v>
      </c>
      <c r="SF16" s="28" t="str">
        <f ca="1">IF(WEEKDAY(SF$6,2)&gt;5,"w",IF(ISERROR(VLOOKUP(SF$6,fériés,1,FALSE)),(SUM($H$1:SF$1)&gt;SUM($F$8:$F15))*(SUM($H$1:SF$1)&lt;=SUM($F$8:$F16))*1,"F"))</f>
        <v>w</v>
      </c>
      <c r="SG16" s="83"/>
    </row>
    <row r="17" spans="1:501" ht="12" customHeight="1" x14ac:dyDescent="0.25">
      <c r="A17" s="80"/>
      <c r="B17" s="63" t="str">
        <f>IFERROR(VLOOKUP($A17,Base_données!$A$4:$AB$24,Base_données!$B$1,FALSE),"")</f>
        <v/>
      </c>
      <c r="C17" s="78" t="str">
        <f>IF(A17="","",Base_données!$L$3)</f>
        <v/>
      </c>
      <c r="D17" s="63" t="str">
        <f>IFERROR(VLOOKUP($A17,Base_données!$A$4:$AB$24,Base_données!$D$1,FALSE),"")</f>
        <v/>
      </c>
      <c r="E17" s="63" t="str">
        <f>IFERROR(VLOOKUP($A17,Base_données!$A$4:$AB$24,Base_données!$L$1,FALSE),"")</f>
        <v/>
      </c>
      <c r="F17" s="66" t="str">
        <f t="shared" si="84"/>
        <v/>
      </c>
      <c r="G17" s="62" t="str">
        <f>IFERROR(VLOOKUP($A17,Base_données!$A$4:$L$24,5,FALSE),"")</f>
        <v/>
      </c>
      <c r="H17" s="28">
        <f ca="1">IF(WEEKDAY(H$6,2)&gt;5,"w",IF(ISERROR(VLOOKUP(H$6,fériés,1,FALSE)),(SUM($H$1:H$1)&gt;SUM($F$8:$F16))*(SUM($H$1:H$1)&lt;=SUM($F$8:$F17))*1,"F"))</f>
        <v>0</v>
      </c>
      <c r="I17" s="28">
        <f ca="1">IF(WEEKDAY(I$6,2)&gt;5,"w",IF(ISERROR(VLOOKUP(I$6,fériés,1,FALSE)),(SUM($H$1:I$1)&gt;SUM($F$8:$F16))*(SUM($H$1:I$1)&lt;=SUM($F$8:$F17))*1,"F"))</f>
        <v>0</v>
      </c>
      <c r="J17" s="28">
        <f ca="1">IF(WEEKDAY(J$6,2)&gt;5,"w",IF(ISERROR(VLOOKUP(J$6,fériés,1,FALSE)),(SUM($H$1:J$1)&gt;SUM($F$8:$F16))*(SUM($H$1:J$1)&lt;=SUM($F$8:$F17))*1,"F"))</f>
        <v>0</v>
      </c>
      <c r="K17" s="28">
        <f ca="1">IF(WEEKDAY(K$6,2)&gt;5,"w",IF(ISERROR(VLOOKUP(K$6,fériés,1,FALSE)),(SUM($H$1:K$1)&gt;SUM($F$8:$F16))*(SUM($H$1:K$1)&lt;=SUM($F$8:$F17))*1,"F"))</f>
        <v>0</v>
      </c>
      <c r="L17" s="28">
        <f ca="1">IF(WEEKDAY(L$6,2)&gt;5,"w",IF(ISERROR(VLOOKUP(L$6,fériés,1,FALSE)),(SUM($H$1:L$1)&gt;SUM($F$8:$F16))*(SUM($H$1:L$1)&lt;=SUM($F$8:$F17))*1,"F"))</f>
        <v>0</v>
      </c>
      <c r="M17" s="28">
        <f ca="1">IF(WEEKDAY(M$6,2)&gt;5,"w",IF(ISERROR(VLOOKUP(M$6,fériés,1,FALSE)),(SUM($H$1:M$1)&gt;SUM($F$8:$F16))*(SUM($H$1:M$1)&lt;=SUM($F$8:$F17))*1,"F"))</f>
        <v>0</v>
      </c>
      <c r="N17" s="28">
        <f ca="1">IF(WEEKDAY(N$6,2)&gt;5,"w",IF(ISERROR(VLOOKUP(N$6,fériés,1,FALSE)),(SUM($H$1:N$1)&gt;SUM($F$8:$F16))*(SUM($H$1:N$1)&lt;=SUM($F$8:$F17))*1,"F"))</f>
        <v>0</v>
      </c>
      <c r="O17" s="28">
        <f ca="1">IF(WEEKDAY(O$6,2)&gt;5,"w",IF(ISERROR(VLOOKUP(O$6,fériés,1,FALSE)),(SUM($H$1:O$1)&gt;SUM($F$8:$F16))*(SUM($H$1:O$1)&lt;=SUM($F$8:$F17))*1,"F"))</f>
        <v>0</v>
      </c>
      <c r="P17" s="28">
        <f ca="1">IF(WEEKDAY(P$6,2)&gt;5,"w",IF(ISERROR(VLOOKUP(P$6,fériés,1,FALSE)),(SUM($H$1:P$1)&gt;SUM($F$8:$F16))*(SUM($H$1:P$1)&lt;=SUM($F$8:$F17))*1,"F"))</f>
        <v>0</v>
      </c>
      <c r="Q17" s="28">
        <f ca="1">IF(WEEKDAY(Q$6,2)&gt;5,"w",IF(ISERROR(VLOOKUP(Q$6,fériés,1,FALSE)),(SUM($H$1:Q$1)&gt;SUM($F$8:$F16))*(SUM($H$1:Q$1)&lt;=SUM($F$8:$F17))*1,"F"))</f>
        <v>0</v>
      </c>
      <c r="R17" s="28">
        <f ca="1">IF(WEEKDAY(R$6,2)&gt;5,"w",IF(ISERROR(VLOOKUP(R$6,fériés,1,FALSE)),(SUM($H$1:R$1)&gt;SUM($F$8:$F16))*(SUM($H$1:R$1)&lt;=SUM($F$8:$F17))*1,"F"))</f>
        <v>0</v>
      </c>
      <c r="S17" s="28">
        <f ca="1">IF(WEEKDAY(S$6,2)&gt;5,"w",IF(ISERROR(VLOOKUP(S$6,fériés,1,FALSE)),(SUM($H$1:S$1)&gt;SUM($F$8:$F16))*(SUM($H$1:S$1)&lt;=SUM($F$8:$F17))*1,"F"))</f>
        <v>0</v>
      </c>
      <c r="T17" s="28">
        <f ca="1">IF(WEEKDAY(T$6,2)&gt;5,"w",IF(ISERROR(VLOOKUP(T$6,fériés,1,FALSE)),(SUM($H$1:T$1)&gt;SUM($F$8:$F16))*(SUM($H$1:T$1)&lt;=SUM($F$8:$F17))*1,"F"))</f>
        <v>0</v>
      </c>
      <c r="U17" s="28">
        <f ca="1">IF(WEEKDAY(U$6,2)&gt;5,"w",IF(ISERROR(VLOOKUP(U$6,fériés,1,FALSE)),(SUM($H$1:U$1)&gt;SUM($F$8:$F16))*(SUM($H$1:U$1)&lt;=SUM($F$8:$F17))*1,"F"))</f>
        <v>0</v>
      </c>
      <c r="V17" s="28">
        <f ca="1">IF(WEEKDAY(V$6,2)&gt;5,"w",IF(ISERROR(VLOOKUP(V$6,fériés,1,FALSE)),(SUM($H$1:V$1)&gt;SUM($F$8:$F16))*(SUM($H$1:V$1)&lt;=SUM($F$8:$F17))*1,"F"))</f>
        <v>0</v>
      </c>
      <c r="W17" s="28">
        <f ca="1">IF(WEEKDAY(W$6,2)&gt;5,"w",IF(ISERROR(VLOOKUP(W$6,fériés,1,FALSE)),(SUM($H$1:W$1)&gt;SUM($F$8:$F16))*(SUM($H$1:W$1)&lt;=SUM($F$8:$F17))*1,"F"))</f>
        <v>0</v>
      </c>
      <c r="X17" s="28">
        <f ca="1">IF(WEEKDAY(X$6,2)&gt;5,"w",IF(ISERROR(VLOOKUP(X$6,fériés,1,FALSE)),(SUM($H$1:X$1)&gt;SUM($F$8:$F16))*(SUM($H$1:X$1)&lt;=SUM($F$8:$F17))*1,"F"))</f>
        <v>0</v>
      </c>
      <c r="Y17" s="28">
        <f ca="1">IF(WEEKDAY(Y$6,2)&gt;5,"w",IF(ISERROR(VLOOKUP(Y$6,fériés,1,FALSE)),(SUM($H$1:Y$1)&gt;SUM($F$8:$F16))*(SUM($H$1:Y$1)&lt;=SUM($F$8:$F17))*1,"F"))</f>
        <v>0</v>
      </c>
      <c r="Z17" s="28">
        <f ca="1">IF(WEEKDAY(Z$6,2)&gt;5,"w",IF(ISERROR(VLOOKUP(Z$6,fériés,1,FALSE)),(SUM($H$1:Z$1)&gt;SUM($F$8:$F16))*(SUM($H$1:Z$1)&lt;=SUM($F$8:$F17))*1,"F"))</f>
        <v>0</v>
      </c>
      <c r="AA17" s="28">
        <f ca="1">IF(WEEKDAY(AA$6,2)&gt;5,"w",IF(ISERROR(VLOOKUP(AA$6,fériés,1,FALSE)),(SUM($H$1:AA$1)&gt;SUM($F$8:$F16))*(SUM($H$1:AA$1)&lt;=SUM($F$8:$F17))*1,"F"))</f>
        <v>0</v>
      </c>
      <c r="AB17" s="28">
        <f ca="1">IF(WEEKDAY(AB$6,2)&gt;5,"w",IF(ISERROR(VLOOKUP(AB$6,fériés,1,FALSE)),(SUM($H$1:AB$1)&gt;SUM($F$8:$F16))*(SUM($H$1:AB$1)&lt;=SUM($F$8:$F17))*1,"F"))</f>
        <v>0</v>
      </c>
      <c r="AC17" s="28">
        <f ca="1">IF(WEEKDAY(AC$6,2)&gt;5,"w",IF(ISERROR(VLOOKUP(AC$6,fériés,1,FALSE)),(SUM($H$1:AC$1)&gt;SUM($F$8:$F16))*(SUM($H$1:AC$1)&lt;=SUM($F$8:$F17))*1,"F"))</f>
        <v>0</v>
      </c>
      <c r="AD17" s="28">
        <f ca="1">IF(WEEKDAY(AD$6,2)&gt;5,"w",IF(ISERROR(VLOOKUP(AD$6,fériés,1,FALSE)),(SUM($H$1:AD$1)&gt;SUM($F$8:$F16))*(SUM($H$1:AD$1)&lt;=SUM($F$8:$F17))*1,"F"))</f>
        <v>0</v>
      </c>
      <c r="AE17" s="28">
        <f ca="1">IF(WEEKDAY(AE$6,2)&gt;5,"w",IF(ISERROR(VLOOKUP(AE$6,fériés,1,FALSE)),(SUM($H$1:AE$1)&gt;SUM($F$8:$F16))*(SUM($H$1:AE$1)&lt;=SUM($F$8:$F17))*1,"F"))</f>
        <v>0</v>
      </c>
      <c r="AF17" s="28">
        <f ca="1">IF(WEEKDAY(AF$6,2)&gt;5,"w",IF(ISERROR(VLOOKUP(AF$6,fériés,1,FALSE)),(SUM($H$1:AF$1)&gt;SUM($F$8:$F16))*(SUM($H$1:AF$1)&lt;=SUM($F$8:$F17))*1,"F"))</f>
        <v>0</v>
      </c>
      <c r="AG17" s="28">
        <f ca="1">IF(WEEKDAY(AG$6,2)&gt;5,"w",IF(ISERROR(VLOOKUP(AG$6,fériés,1,FALSE)),(SUM($H$1:AG$1)&gt;SUM($F$8:$F16))*(SUM($H$1:AG$1)&lt;=SUM($F$8:$F17))*1,"F"))</f>
        <v>0</v>
      </c>
      <c r="AH17" s="28">
        <f ca="1">IF(WEEKDAY(AH$6,2)&gt;5,"w",IF(ISERROR(VLOOKUP(AH$6,fériés,1,FALSE)),(SUM($H$1:AH$1)&gt;SUM($F$8:$F16))*(SUM($H$1:AH$1)&lt;=SUM($F$8:$F17))*1,"F"))</f>
        <v>0</v>
      </c>
      <c r="AI17" s="28">
        <f ca="1">IF(WEEKDAY(AI$6,2)&gt;5,"w",IF(ISERROR(VLOOKUP(AI$6,fériés,1,FALSE)),(SUM($H$1:AI$1)&gt;SUM($F$8:$F16))*(SUM($H$1:AI$1)&lt;=SUM($F$8:$F17))*1,"F"))</f>
        <v>0</v>
      </c>
      <c r="AJ17" s="28">
        <f ca="1">IF(WEEKDAY(AJ$6,2)&gt;5,"w",IF(ISERROR(VLOOKUP(AJ$6,fériés,1,FALSE)),(SUM($H$1:AJ$1)&gt;SUM($F$8:$F16))*(SUM($H$1:AJ$1)&lt;=SUM($F$8:$F17))*1,"F"))</f>
        <v>0</v>
      </c>
      <c r="AK17" s="28">
        <f ca="1">IF(WEEKDAY(AK$6,2)&gt;5,"w",IF(ISERROR(VLOOKUP(AK$6,fériés,1,FALSE)),(SUM($H$1:AK$1)&gt;SUM($F$8:$F16))*(SUM($H$1:AK$1)&lt;=SUM($F$8:$F17))*1,"F"))</f>
        <v>0</v>
      </c>
      <c r="AL17" s="28">
        <f ca="1">IF(WEEKDAY(AL$6,2)&gt;5,"w",IF(ISERROR(VLOOKUP(AL$6,fériés,1,FALSE)),(SUM($H$1:AL$1)&gt;SUM($F$8:$F16))*(SUM($H$1:AL$1)&lt;=SUM($F$8:$F17))*1,"F"))</f>
        <v>0</v>
      </c>
      <c r="AM17" s="28">
        <f ca="1">IF(WEEKDAY(AM$6,2)&gt;5,"w",IF(ISERROR(VLOOKUP(AM$6,fériés,1,FALSE)),(SUM($H$1:AM$1)&gt;SUM($F$8:$F16))*(SUM($H$1:AM$1)&lt;=SUM($F$8:$F17))*1,"F"))</f>
        <v>0</v>
      </c>
      <c r="AN17" s="28">
        <f ca="1">IF(WEEKDAY(AN$6,2)&gt;5,"w",IF(ISERROR(VLOOKUP(AN$6,fériés,1,FALSE)),(SUM($H$1:AN$1)&gt;SUM($F$8:$F16))*(SUM($H$1:AN$1)&lt;=SUM($F$8:$F17))*1,"F"))</f>
        <v>0</v>
      </c>
      <c r="AO17" s="28">
        <f ca="1">IF(WEEKDAY(AO$6,2)&gt;5,"w",IF(ISERROR(VLOOKUP(AO$6,fériés,1,FALSE)),(SUM($H$1:AO$1)&gt;SUM($F$8:$F16))*(SUM($H$1:AO$1)&lt;=SUM($F$8:$F17))*1,"F"))</f>
        <v>0</v>
      </c>
      <c r="AP17" s="28">
        <f ca="1">IF(WEEKDAY(AP$6,2)&gt;5,"w",IF(ISERROR(VLOOKUP(AP$6,fériés,1,FALSE)),(SUM($H$1:AP$1)&gt;SUM($F$8:$F16))*(SUM($H$1:AP$1)&lt;=SUM($F$8:$F17))*1,"F"))</f>
        <v>0</v>
      </c>
      <c r="AQ17" s="28">
        <f ca="1">IF(WEEKDAY(AQ$6,2)&gt;5,"w",IF(ISERROR(VLOOKUP(AQ$6,fériés,1,FALSE)),(SUM($H$1:AQ$1)&gt;SUM($F$8:$F16))*(SUM($H$1:AQ$1)&lt;=SUM($F$8:$F17))*1,"F"))</f>
        <v>0</v>
      </c>
      <c r="AR17" s="28">
        <f ca="1">IF(WEEKDAY(AR$6,2)&gt;5,"w",IF(ISERROR(VLOOKUP(AR$6,fériés,1,FALSE)),(SUM($H$1:AR$1)&gt;SUM($F$8:$F16))*(SUM($H$1:AR$1)&lt;=SUM($F$8:$F17))*1,"F"))</f>
        <v>0</v>
      </c>
      <c r="AS17" s="28">
        <f ca="1">IF(WEEKDAY(AS$6,2)&gt;5,"w",IF(ISERROR(VLOOKUP(AS$6,fériés,1,FALSE)),(SUM($H$1:AS$1)&gt;SUM($F$8:$F16))*(SUM($H$1:AS$1)&lt;=SUM($F$8:$F17))*1,"F"))</f>
        <v>0</v>
      </c>
      <c r="AT17" s="28">
        <f ca="1">IF(WEEKDAY(AT$6,2)&gt;5,"w",IF(ISERROR(VLOOKUP(AT$6,fériés,1,FALSE)),(SUM($H$1:AT$1)&gt;SUM($F$8:$F16))*(SUM($H$1:AT$1)&lt;=SUM($F$8:$F17))*1,"F"))</f>
        <v>0</v>
      </c>
      <c r="AU17" s="28">
        <f ca="1">IF(WEEKDAY(AU$6,2)&gt;5,"w",IF(ISERROR(VLOOKUP(AU$6,fériés,1,FALSE)),(SUM($H$1:AU$1)&gt;SUM($F$8:$F16))*(SUM($H$1:AU$1)&lt;=SUM($F$8:$F17))*1,"F"))</f>
        <v>0</v>
      </c>
      <c r="AV17" s="28">
        <f ca="1">IF(WEEKDAY(AV$6,2)&gt;5,"w",IF(ISERROR(VLOOKUP(AV$6,fériés,1,FALSE)),(SUM($H$1:AV$1)&gt;SUM($F$8:$F16))*(SUM($H$1:AV$1)&lt;=SUM($F$8:$F17))*1,"F"))</f>
        <v>0</v>
      </c>
      <c r="AW17" s="28">
        <f ca="1">IF(WEEKDAY(AW$6,2)&gt;5,"w",IF(ISERROR(VLOOKUP(AW$6,fériés,1,FALSE)),(SUM($H$1:AW$1)&gt;SUM($F$8:$F16))*(SUM($H$1:AW$1)&lt;=SUM($F$8:$F17))*1,"F"))</f>
        <v>0</v>
      </c>
      <c r="AX17" s="28">
        <f ca="1">IF(WEEKDAY(AX$6,2)&gt;5,"w",IF(ISERROR(VLOOKUP(AX$6,fériés,1,FALSE)),(SUM($H$1:AX$1)&gt;SUM($F$8:$F16))*(SUM($H$1:AX$1)&lt;=SUM($F$8:$F17))*1,"F"))</f>
        <v>0</v>
      </c>
      <c r="AY17" s="28">
        <f ca="1">IF(WEEKDAY(AY$6,2)&gt;5,"w",IF(ISERROR(VLOOKUP(AY$6,fériés,1,FALSE)),(SUM($H$1:AY$1)&gt;SUM($F$8:$F16))*(SUM($H$1:AY$1)&lt;=SUM($F$8:$F17))*1,"F"))</f>
        <v>0</v>
      </c>
      <c r="AZ17" s="28">
        <f ca="1">IF(WEEKDAY(AZ$6,2)&gt;5,"w",IF(ISERROR(VLOOKUP(AZ$6,fériés,1,FALSE)),(SUM($H$1:AZ$1)&gt;SUM($F$8:$F16))*(SUM($H$1:AZ$1)&lt;=SUM($F$8:$F17))*1,"F"))</f>
        <v>0</v>
      </c>
      <c r="BA17" s="28">
        <f ca="1">IF(WEEKDAY(BA$6,2)&gt;5,"w",IF(ISERROR(VLOOKUP(BA$6,fériés,1,FALSE)),(SUM($H$1:BA$1)&gt;SUM($F$8:$F16))*(SUM($H$1:BA$1)&lt;=SUM($F$8:$F17))*1,"F"))</f>
        <v>0</v>
      </c>
      <c r="BB17" s="28">
        <f ca="1">IF(WEEKDAY(BB$6,2)&gt;5,"w",IF(ISERROR(VLOOKUP(BB$6,fériés,1,FALSE)),(SUM($H$1:BB$1)&gt;SUM($F$8:$F16))*(SUM($H$1:BB$1)&lt;=SUM($F$8:$F17))*1,"F"))</f>
        <v>0</v>
      </c>
      <c r="BC17" s="28">
        <f ca="1">IF(WEEKDAY(BC$6,2)&gt;5,"w",IF(ISERROR(VLOOKUP(BC$6,fériés,1,FALSE)),(SUM($H$1:BC$1)&gt;SUM($F$8:$F16))*(SUM($H$1:BC$1)&lt;=SUM($F$8:$F17))*1,"F"))</f>
        <v>0</v>
      </c>
      <c r="BD17" s="28">
        <f ca="1">IF(WEEKDAY(BD$6,2)&gt;5,"w",IF(ISERROR(VLOOKUP(BD$6,fériés,1,FALSE)),(SUM($H$1:BD$1)&gt;SUM($F$8:$F16))*(SUM($H$1:BD$1)&lt;=SUM($F$8:$F17))*1,"F"))</f>
        <v>0</v>
      </c>
      <c r="BE17" s="28">
        <f ca="1">IF(WEEKDAY(BE$6,2)&gt;5,"w",IF(ISERROR(VLOOKUP(BE$6,fériés,1,FALSE)),(SUM($H$1:BE$1)&gt;SUM($F$8:$F16))*(SUM($H$1:BE$1)&lt;=SUM($F$8:$F17))*1,"F"))</f>
        <v>0</v>
      </c>
      <c r="BF17" s="28">
        <f ca="1">IF(WEEKDAY(BF$6,2)&gt;5,"w",IF(ISERROR(VLOOKUP(BF$6,fériés,1,FALSE)),(SUM($H$1:BF$1)&gt;SUM($F$8:$F16))*(SUM($H$1:BF$1)&lt;=SUM($F$8:$F17))*1,"F"))</f>
        <v>0</v>
      </c>
      <c r="BG17" s="28">
        <f ca="1">IF(WEEKDAY(BG$6,2)&gt;5,"w",IF(ISERROR(VLOOKUP(BG$6,fériés,1,FALSE)),(SUM($H$1:BG$1)&gt;SUM($F$8:$F16))*(SUM($H$1:BG$1)&lt;=SUM($F$8:$F17))*1,"F"))</f>
        <v>0</v>
      </c>
      <c r="BH17" s="28">
        <f ca="1">IF(WEEKDAY(BH$6,2)&gt;5,"w",IF(ISERROR(VLOOKUP(BH$6,fériés,1,FALSE)),(SUM($H$1:BH$1)&gt;SUM($F$8:$F16))*(SUM($H$1:BH$1)&lt;=SUM($F$8:$F17))*1,"F"))</f>
        <v>0</v>
      </c>
      <c r="BI17" s="28">
        <f ca="1">IF(WEEKDAY(BI$6,2)&gt;5,"w",IF(ISERROR(VLOOKUP(BI$6,fériés,1,FALSE)),(SUM($H$1:BI$1)&gt;SUM($F$8:$F16))*(SUM($H$1:BI$1)&lt;=SUM($F$8:$F17))*1,"F"))</f>
        <v>0</v>
      </c>
      <c r="BJ17" s="28">
        <f ca="1">IF(WEEKDAY(BJ$6,2)&gt;5,"w",IF(ISERROR(VLOOKUP(BJ$6,fériés,1,FALSE)),(SUM($H$1:BJ$1)&gt;SUM($F$8:$F16))*(SUM($H$1:BJ$1)&lt;=SUM($F$8:$F17))*1,"F"))</f>
        <v>0</v>
      </c>
      <c r="BK17" s="28">
        <f ca="1">IF(WEEKDAY(BK$6,2)&gt;5,"w",IF(ISERROR(VLOOKUP(BK$6,fériés,1,FALSE)),(SUM($H$1:BK$1)&gt;SUM($F$8:$F16))*(SUM($H$1:BK$1)&lt;=SUM($F$8:$F17))*1,"F"))</f>
        <v>0</v>
      </c>
      <c r="BL17" s="28">
        <f ca="1">IF(WEEKDAY(BL$6,2)&gt;5,"w",IF(ISERROR(VLOOKUP(BL$6,fériés,1,FALSE)),(SUM($H$1:BL$1)&gt;SUM($F$8:$F16))*(SUM($H$1:BL$1)&lt;=SUM($F$8:$F17))*1,"F"))</f>
        <v>0</v>
      </c>
      <c r="BM17" s="28">
        <f ca="1">IF(WEEKDAY(BM$6,2)&gt;5,"w",IF(ISERROR(VLOOKUP(BM$6,fériés,1,FALSE)),(SUM($H$1:BM$1)&gt;SUM($F$8:$F16))*(SUM($H$1:BM$1)&lt;=SUM($F$8:$F17))*1,"F"))</f>
        <v>0</v>
      </c>
      <c r="BN17" s="28" t="str">
        <f ca="1">IF(WEEKDAY(BN$6,2)&gt;5,"w",IF(ISERROR(VLOOKUP(BN$6,fériés,1,FALSE)),(SUM($H$1:BN$1)&gt;SUM($F$8:$F16))*(SUM($H$1:BN$1)&lt;=SUM($F$8:$F17))*1,"F"))</f>
        <v>w</v>
      </c>
      <c r="BO17" s="28" t="str">
        <f ca="1">IF(WEEKDAY(BO$6,2)&gt;5,"w",IF(ISERROR(VLOOKUP(BO$6,fériés,1,FALSE)),(SUM($H$1:BO$1)&gt;SUM($F$8:$F16))*(SUM($H$1:BO$1)&lt;=SUM($F$8:$F17))*1,"F"))</f>
        <v>w</v>
      </c>
      <c r="BP17" s="28" t="str">
        <f ca="1">IF(WEEKDAY(BP$6,2)&gt;5,"w",IF(ISERROR(VLOOKUP(BP$6,fériés,1,FALSE)),(SUM($H$1:BP$1)&gt;SUM($F$8:$F16))*(SUM($H$1:BP$1)&lt;=SUM($F$8:$F17))*1,"F"))</f>
        <v>w</v>
      </c>
      <c r="BQ17" s="28" t="str">
        <f ca="1">IF(WEEKDAY(BQ$6,2)&gt;5,"w",IF(ISERROR(VLOOKUP(BQ$6,fériés,1,FALSE)),(SUM($H$1:BQ$1)&gt;SUM($F$8:$F16))*(SUM($H$1:BQ$1)&lt;=SUM($F$8:$F17))*1,"F"))</f>
        <v>w</v>
      </c>
      <c r="BR17" s="28" t="str">
        <f ca="1">IF(WEEKDAY(BR$6,2)&gt;5,"w",IF(ISERROR(VLOOKUP(BR$6,fériés,1,FALSE)),(SUM($H$1:BR$1)&gt;SUM($F$8:$F16))*(SUM($H$1:BR$1)&lt;=SUM($F$8:$F17))*1,"F"))</f>
        <v>w</v>
      </c>
      <c r="BS17" s="28" t="str">
        <f ca="1">IF(WEEKDAY(BS$6,2)&gt;5,"w",IF(ISERROR(VLOOKUP(BS$6,fériés,1,FALSE)),(SUM($H$1:BS$1)&gt;SUM($F$8:$F16))*(SUM($H$1:BS$1)&lt;=SUM($F$8:$F17))*1,"F"))</f>
        <v>w</v>
      </c>
      <c r="BT17" s="28" t="str">
        <f ca="1">IF(WEEKDAY(BT$6,2)&gt;5,"w",IF(ISERROR(VLOOKUP(BT$6,fériés,1,FALSE)),(SUM($H$1:BT$1)&gt;SUM($F$8:$F16))*(SUM($H$1:BT$1)&lt;=SUM($F$8:$F17))*1,"F"))</f>
        <v>w</v>
      </c>
      <c r="BU17" s="28" t="str">
        <f ca="1">IF(WEEKDAY(BU$6,2)&gt;5,"w",IF(ISERROR(VLOOKUP(BU$6,fériés,1,FALSE)),(SUM($H$1:BU$1)&gt;SUM($F$8:$F16))*(SUM($H$1:BU$1)&lt;=SUM($F$8:$F17))*1,"F"))</f>
        <v>w</v>
      </c>
      <c r="BV17" s="28" t="str">
        <f ca="1">IF(WEEKDAY(BV$6,2)&gt;5,"w",IF(ISERROR(VLOOKUP(BV$6,fériés,1,FALSE)),(SUM($H$1:BV$1)&gt;SUM($F$8:$F16))*(SUM($H$1:BV$1)&lt;=SUM($F$8:$F17))*1,"F"))</f>
        <v>w</v>
      </c>
      <c r="BW17" s="28" t="str">
        <f ca="1">IF(WEEKDAY(BW$6,2)&gt;5,"w",IF(ISERROR(VLOOKUP(BW$6,fériés,1,FALSE)),(SUM($H$1:BW$1)&gt;SUM($F$8:$F16))*(SUM($H$1:BW$1)&lt;=SUM($F$8:$F17))*1,"F"))</f>
        <v>w</v>
      </c>
      <c r="BX17" s="28" t="str">
        <f ca="1">IF(WEEKDAY(BX$6,2)&gt;5,"w",IF(ISERROR(VLOOKUP(BX$6,fériés,1,FALSE)),(SUM($H$1:BX$1)&gt;SUM($F$8:$F16))*(SUM($H$1:BX$1)&lt;=SUM($F$8:$F17))*1,"F"))</f>
        <v>w</v>
      </c>
      <c r="BY17" s="28" t="str">
        <f ca="1">IF(WEEKDAY(BY$6,2)&gt;5,"w",IF(ISERROR(VLOOKUP(BY$6,fériés,1,FALSE)),(SUM($H$1:BY$1)&gt;SUM($F$8:$F16))*(SUM($H$1:BY$1)&lt;=SUM($F$8:$F17))*1,"F"))</f>
        <v>w</v>
      </c>
      <c r="BZ17" s="28" t="str">
        <f ca="1">IF(WEEKDAY(BZ$6,2)&gt;5,"w",IF(ISERROR(VLOOKUP(BZ$6,fériés,1,FALSE)),(SUM($H$1:BZ$1)&gt;SUM($F$8:$F16))*(SUM($H$1:BZ$1)&lt;=SUM($F$8:$F17))*1,"F"))</f>
        <v>w</v>
      </c>
      <c r="CA17" s="28" t="str">
        <f ca="1">IF(WEEKDAY(CA$6,2)&gt;5,"w",IF(ISERROR(VLOOKUP(CA$6,fériés,1,FALSE)),(SUM($H$1:CA$1)&gt;SUM($F$8:$F16))*(SUM($H$1:CA$1)&lt;=SUM($F$8:$F17))*1,"F"))</f>
        <v>w</v>
      </c>
      <c r="CB17" s="28" t="str">
        <f ca="1">IF(WEEKDAY(CB$6,2)&gt;5,"w",IF(ISERROR(VLOOKUP(CB$6,fériés,1,FALSE)),(SUM($H$1:CB$1)&gt;SUM($F$8:$F16))*(SUM($H$1:CB$1)&lt;=SUM($F$8:$F17))*1,"F"))</f>
        <v>w</v>
      </c>
      <c r="CC17" s="28" t="str">
        <f ca="1">IF(WEEKDAY(CC$6,2)&gt;5,"w",IF(ISERROR(VLOOKUP(CC$6,fériés,1,FALSE)),(SUM($H$1:CC$1)&gt;SUM($F$8:$F16))*(SUM($H$1:CC$1)&lt;=SUM($F$8:$F17))*1,"F"))</f>
        <v>w</v>
      </c>
      <c r="CD17" s="28" t="str">
        <f ca="1">IF(WEEKDAY(CD$6,2)&gt;5,"w",IF(ISERROR(VLOOKUP(CD$6,fériés,1,FALSE)),(SUM($H$1:CD$1)&gt;SUM($F$8:$F16))*(SUM($H$1:CD$1)&lt;=SUM($F$8:$F17))*1,"F"))</f>
        <v>w</v>
      </c>
      <c r="CE17" s="28" t="str">
        <f ca="1">IF(WEEKDAY(CE$6,2)&gt;5,"w",IF(ISERROR(VLOOKUP(CE$6,fériés,1,FALSE)),(SUM($H$1:CE$1)&gt;SUM($F$8:$F16))*(SUM($H$1:CE$1)&lt;=SUM($F$8:$F17))*1,"F"))</f>
        <v>w</v>
      </c>
      <c r="CF17" s="28" t="str">
        <f ca="1">IF(WEEKDAY(CF$6,2)&gt;5,"w",IF(ISERROR(VLOOKUP(CF$6,fériés,1,FALSE)),(SUM($H$1:CF$1)&gt;SUM($F$8:$F16))*(SUM($H$1:CF$1)&lt;=SUM($F$8:$F17))*1,"F"))</f>
        <v>w</v>
      </c>
      <c r="CG17" s="28" t="str">
        <f ca="1">IF(WEEKDAY(CG$6,2)&gt;5,"w",IF(ISERROR(VLOOKUP(CG$6,fériés,1,FALSE)),(SUM($H$1:CG$1)&gt;SUM($F$8:$F16))*(SUM($H$1:CG$1)&lt;=SUM($F$8:$F17))*1,"F"))</f>
        <v>w</v>
      </c>
      <c r="CH17" s="28">
        <f ca="1">IF(WEEKDAY(CH$6,2)&gt;5,"w",IF(ISERROR(VLOOKUP(CH$6,fériés,1,FALSE)),(SUM($H$1:CH$1)&gt;SUM($F$8:$F16))*(SUM($H$1:CH$1)&lt;=SUM($F$8:$F17))*1,"F"))</f>
        <v>0</v>
      </c>
      <c r="CI17" s="28">
        <f ca="1">IF(WEEKDAY(CI$6,2)&gt;5,"w",IF(ISERROR(VLOOKUP(CI$6,fériés,1,FALSE)),(SUM($H$1:CI$1)&gt;SUM($F$8:$F16))*(SUM($H$1:CI$1)&lt;=SUM($F$8:$F17))*1,"F"))</f>
        <v>0</v>
      </c>
      <c r="CJ17" s="28">
        <f ca="1">IF(WEEKDAY(CJ$6,2)&gt;5,"w",IF(ISERROR(VLOOKUP(CJ$6,fériés,1,FALSE)),(SUM($H$1:CJ$1)&gt;SUM($F$8:$F16))*(SUM($H$1:CJ$1)&lt;=SUM($F$8:$F17))*1,"F"))</f>
        <v>0</v>
      </c>
      <c r="CK17" s="28">
        <f ca="1">IF(WEEKDAY(CK$6,2)&gt;5,"w",IF(ISERROR(VLOOKUP(CK$6,fériés,1,FALSE)),(SUM($H$1:CK$1)&gt;SUM($F$8:$F16))*(SUM($H$1:CK$1)&lt;=SUM($F$8:$F17))*1,"F"))</f>
        <v>0</v>
      </c>
      <c r="CL17" s="28">
        <f ca="1">IF(WEEKDAY(CL$6,2)&gt;5,"w",IF(ISERROR(VLOOKUP(CL$6,fériés,1,FALSE)),(SUM($H$1:CL$1)&gt;SUM($F$8:$F16))*(SUM($H$1:CL$1)&lt;=SUM($F$8:$F17))*1,"F"))</f>
        <v>0</v>
      </c>
      <c r="CM17" s="28">
        <f ca="1">IF(WEEKDAY(CM$6,2)&gt;5,"w",IF(ISERROR(VLOOKUP(CM$6,fériés,1,FALSE)),(SUM($H$1:CM$1)&gt;SUM($F$8:$F16))*(SUM($H$1:CM$1)&lt;=SUM($F$8:$F17))*1,"F"))</f>
        <v>0</v>
      </c>
      <c r="CN17" s="28">
        <f ca="1">IF(WEEKDAY(CN$6,2)&gt;5,"w",IF(ISERROR(VLOOKUP(CN$6,fériés,1,FALSE)),(SUM($H$1:CN$1)&gt;SUM($F$8:$F16))*(SUM($H$1:CN$1)&lt;=SUM($F$8:$F17))*1,"F"))</f>
        <v>0</v>
      </c>
      <c r="CO17" s="28">
        <f ca="1">IF(WEEKDAY(CO$6,2)&gt;5,"w",IF(ISERROR(VLOOKUP(CO$6,fériés,1,FALSE)),(SUM($H$1:CO$1)&gt;SUM($F$8:$F16))*(SUM($H$1:CO$1)&lt;=SUM($F$8:$F17))*1,"F"))</f>
        <v>0</v>
      </c>
      <c r="CP17" s="28">
        <f ca="1">IF(WEEKDAY(CP$6,2)&gt;5,"w",IF(ISERROR(VLOOKUP(CP$6,fériés,1,FALSE)),(SUM($H$1:CP$1)&gt;SUM($F$8:$F16))*(SUM($H$1:CP$1)&lt;=SUM($F$8:$F17))*1,"F"))</f>
        <v>0</v>
      </c>
      <c r="CQ17" s="28">
        <f ca="1">IF(WEEKDAY(CQ$6,2)&gt;5,"w",IF(ISERROR(VLOOKUP(CQ$6,fériés,1,FALSE)),(SUM($H$1:CQ$1)&gt;SUM($F$8:$F16))*(SUM($H$1:CQ$1)&lt;=SUM($F$8:$F17))*1,"F"))</f>
        <v>0</v>
      </c>
      <c r="CR17" s="28">
        <f ca="1">IF(WEEKDAY(CR$6,2)&gt;5,"w",IF(ISERROR(VLOOKUP(CR$6,fériés,1,FALSE)),(SUM($H$1:CR$1)&gt;SUM($F$8:$F16))*(SUM($H$1:CR$1)&lt;=SUM($F$8:$F17))*1,"F"))</f>
        <v>0</v>
      </c>
      <c r="CS17" s="28">
        <f ca="1">IF(WEEKDAY(CS$6,2)&gt;5,"w",IF(ISERROR(VLOOKUP(CS$6,fériés,1,FALSE)),(SUM($H$1:CS$1)&gt;SUM($F$8:$F16))*(SUM($H$1:CS$1)&lt;=SUM($F$8:$F17))*1,"F"))</f>
        <v>0</v>
      </c>
      <c r="CT17" s="28">
        <f ca="1">IF(WEEKDAY(CT$6,2)&gt;5,"w",IF(ISERROR(VLOOKUP(CT$6,fériés,1,FALSE)),(SUM($H$1:CT$1)&gt;SUM($F$8:$F16))*(SUM($H$1:CT$1)&lt;=SUM($F$8:$F17))*1,"F"))</f>
        <v>0</v>
      </c>
      <c r="CU17" s="28">
        <f ca="1">IF(WEEKDAY(CU$6,2)&gt;5,"w",IF(ISERROR(VLOOKUP(CU$6,fériés,1,FALSE)),(SUM($H$1:CU$1)&gt;SUM($F$8:$F16))*(SUM($H$1:CU$1)&lt;=SUM($F$8:$F17))*1,"F"))</f>
        <v>0</v>
      </c>
      <c r="CV17" s="28">
        <f ca="1">IF(WEEKDAY(CV$6,2)&gt;5,"w",IF(ISERROR(VLOOKUP(CV$6,fériés,1,FALSE)),(SUM($H$1:CV$1)&gt;SUM($F$8:$F16))*(SUM($H$1:CV$1)&lt;=SUM($F$8:$F17))*1,"F"))</f>
        <v>0</v>
      </c>
      <c r="CW17" s="28">
        <f ca="1">IF(WEEKDAY(CW$6,2)&gt;5,"w",IF(ISERROR(VLOOKUP(CW$6,fériés,1,FALSE)),(SUM($H$1:CW$1)&gt;SUM($F$8:$F16))*(SUM($H$1:CW$1)&lt;=SUM($F$8:$F17))*1,"F"))</f>
        <v>0</v>
      </c>
      <c r="CX17" s="28">
        <f ca="1">IF(WEEKDAY(CX$6,2)&gt;5,"w",IF(ISERROR(VLOOKUP(CX$6,fériés,1,FALSE)),(SUM($H$1:CX$1)&gt;SUM($F$8:$F16))*(SUM($H$1:CX$1)&lt;=SUM($F$8:$F17))*1,"F"))</f>
        <v>0</v>
      </c>
      <c r="CY17" s="28">
        <f ca="1">IF(WEEKDAY(CY$6,2)&gt;5,"w",IF(ISERROR(VLOOKUP(CY$6,fériés,1,FALSE)),(SUM($H$1:CY$1)&gt;SUM($F$8:$F16))*(SUM($H$1:CY$1)&lt;=SUM($F$8:$F17))*1,"F"))</f>
        <v>0</v>
      </c>
      <c r="CZ17" s="28">
        <f ca="1">IF(WEEKDAY(CZ$6,2)&gt;5,"w",IF(ISERROR(VLOOKUP(CZ$6,fériés,1,FALSE)),(SUM($H$1:CZ$1)&gt;SUM($F$8:$F16))*(SUM($H$1:CZ$1)&lt;=SUM($F$8:$F17))*1,"F"))</f>
        <v>0</v>
      </c>
      <c r="DA17" s="28">
        <f ca="1">IF(WEEKDAY(DA$6,2)&gt;5,"w",IF(ISERROR(VLOOKUP(DA$6,fériés,1,FALSE)),(SUM($H$1:DA$1)&gt;SUM($F$8:$F16))*(SUM($H$1:DA$1)&lt;=SUM($F$8:$F17))*1,"F"))</f>
        <v>0</v>
      </c>
      <c r="DB17" s="28">
        <f ca="1">IF(WEEKDAY(DB$6,2)&gt;5,"w",IF(ISERROR(VLOOKUP(DB$6,fériés,1,FALSE)),(SUM($H$1:DB$1)&gt;SUM($F$8:$F16))*(SUM($H$1:DB$1)&lt;=SUM($F$8:$F17))*1,"F"))</f>
        <v>0</v>
      </c>
      <c r="DC17" s="28">
        <f ca="1">IF(WEEKDAY(DC$6,2)&gt;5,"w",IF(ISERROR(VLOOKUP(DC$6,fériés,1,FALSE)),(SUM($H$1:DC$1)&gt;SUM($F$8:$F16))*(SUM($H$1:DC$1)&lt;=SUM($F$8:$F17))*1,"F"))</f>
        <v>0</v>
      </c>
      <c r="DD17" s="28">
        <f ca="1">IF(WEEKDAY(DD$6,2)&gt;5,"w",IF(ISERROR(VLOOKUP(DD$6,fériés,1,FALSE)),(SUM($H$1:DD$1)&gt;SUM($F$8:$F16))*(SUM($H$1:DD$1)&lt;=SUM($F$8:$F17))*1,"F"))</f>
        <v>0</v>
      </c>
      <c r="DE17" s="28">
        <f ca="1">IF(WEEKDAY(DE$6,2)&gt;5,"w",IF(ISERROR(VLOOKUP(DE$6,fériés,1,FALSE)),(SUM($H$1:DE$1)&gt;SUM($F$8:$F16))*(SUM($H$1:DE$1)&lt;=SUM($F$8:$F17))*1,"F"))</f>
        <v>0</v>
      </c>
      <c r="DF17" s="28">
        <f ca="1">IF(WEEKDAY(DF$6,2)&gt;5,"w",IF(ISERROR(VLOOKUP(DF$6,fériés,1,FALSE)),(SUM($H$1:DF$1)&gt;SUM($F$8:$F16))*(SUM($H$1:DF$1)&lt;=SUM($F$8:$F17))*1,"F"))</f>
        <v>0</v>
      </c>
      <c r="DG17" s="28">
        <f ca="1">IF(WEEKDAY(DG$6,2)&gt;5,"w",IF(ISERROR(VLOOKUP(DG$6,fériés,1,FALSE)),(SUM($H$1:DG$1)&gt;SUM($F$8:$F16))*(SUM($H$1:DG$1)&lt;=SUM($F$8:$F17))*1,"F"))</f>
        <v>0</v>
      </c>
      <c r="DH17" s="28">
        <f ca="1">IF(WEEKDAY(DH$6,2)&gt;5,"w",IF(ISERROR(VLOOKUP(DH$6,fériés,1,FALSE)),(SUM($H$1:DH$1)&gt;SUM($F$8:$F16))*(SUM($H$1:DH$1)&lt;=SUM($F$8:$F17))*1,"F"))</f>
        <v>0</v>
      </c>
      <c r="DI17" s="28">
        <f ca="1">IF(WEEKDAY(DI$6,2)&gt;5,"w",IF(ISERROR(VLOOKUP(DI$6,fériés,1,FALSE)),(SUM($H$1:DI$1)&gt;SUM($F$8:$F16))*(SUM($H$1:DI$1)&lt;=SUM($F$8:$F17))*1,"F"))</f>
        <v>0</v>
      </c>
      <c r="DJ17" s="28">
        <f ca="1">IF(WEEKDAY(DJ$6,2)&gt;5,"w",IF(ISERROR(VLOOKUP(DJ$6,fériés,1,FALSE)),(SUM($H$1:DJ$1)&gt;SUM($F$8:$F16))*(SUM($H$1:DJ$1)&lt;=SUM($F$8:$F17))*1,"F"))</f>
        <v>0</v>
      </c>
      <c r="DK17" s="28">
        <f ca="1">IF(WEEKDAY(DK$6,2)&gt;5,"w",IF(ISERROR(VLOOKUP(DK$6,fériés,1,FALSE)),(SUM($H$1:DK$1)&gt;SUM($F$8:$F16))*(SUM($H$1:DK$1)&lt;=SUM($F$8:$F17))*1,"F"))</f>
        <v>0</v>
      </c>
      <c r="DL17" s="28">
        <f ca="1">IF(WEEKDAY(DL$6,2)&gt;5,"w",IF(ISERROR(VLOOKUP(DL$6,fériés,1,FALSE)),(SUM($H$1:DL$1)&gt;SUM($F$8:$F16))*(SUM($H$1:DL$1)&lt;=SUM($F$8:$F17))*1,"F"))</f>
        <v>0</v>
      </c>
      <c r="DM17" s="28">
        <f ca="1">IF(WEEKDAY(DM$6,2)&gt;5,"w",IF(ISERROR(VLOOKUP(DM$6,fériés,1,FALSE)),(SUM($H$1:DM$1)&gt;SUM($F$8:$F16))*(SUM($H$1:DM$1)&lt;=SUM($F$8:$F17))*1,"F"))</f>
        <v>0</v>
      </c>
      <c r="DN17" s="28">
        <f ca="1">IF(WEEKDAY(DN$6,2)&gt;5,"w",IF(ISERROR(VLOOKUP(DN$6,fériés,1,FALSE)),(SUM($H$1:DN$1)&gt;SUM($F$8:$F16))*(SUM($H$1:DN$1)&lt;=SUM($F$8:$F17))*1,"F"))</f>
        <v>0</v>
      </c>
      <c r="DO17" s="28">
        <f ca="1">IF(WEEKDAY(DO$6,2)&gt;5,"w",IF(ISERROR(VLOOKUP(DO$6,fériés,1,FALSE)),(SUM($H$1:DO$1)&gt;SUM($F$8:$F16))*(SUM($H$1:DO$1)&lt;=SUM($F$8:$F17))*1,"F"))</f>
        <v>0</v>
      </c>
      <c r="DP17" s="28">
        <f ca="1">IF(WEEKDAY(DP$6,2)&gt;5,"w",IF(ISERROR(VLOOKUP(DP$6,fériés,1,FALSE)),(SUM($H$1:DP$1)&gt;SUM($F$8:$F16))*(SUM($H$1:DP$1)&lt;=SUM($F$8:$F17))*1,"F"))</f>
        <v>0</v>
      </c>
      <c r="DQ17" s="28">
        <f ca="1">IF(WEEKDAY(DQ$6,2)&gt;5,"w",IF(ISERROR(VLOOKUP(DQ$6,fériés,1,FALSE)),(SUM($H$1:DQ$1)&gt;SUM($F$8:$F16))*(SUM($H$1:DQ$1)&lt;=SUM($F$8:$F17))*1,"F"))</f>
        <v>0</v>
      </c>
      <c r="DR17" s="28">
        <f ca="1">IF(WEEKDAY(DR$6,2)&gt;5,"w",IF(ISERROR(VLOOKUP(DR$6,fériés,1,FALSE)),(SUM($H$1:DR$1)&gt;SUM($F$8:$F16))*(SUM($H$1:DR$1)&lt;=SUM($F$8:$F17))*1,"F"))</f>
        <v>0</v>
      </c>
      <c r="DS17" s="28">
        <f ca="1">IF(WEEKDAY(DS$6,2)&gt;5,"w",IF(ISERROR(VLOOKUP(DS$6,fériés,1,FALSE)),(SUM($H$1:DS$1)&gt;SUM($F$8:$F16))*(SUM($H$1:DS$1)&lt;=SUM($F$8:$F17))*1,"F"))</f>
        <v>0</v>
      </c>
      <c r="DT17" s="28">
        <f ca="1">IF(WEEKDAY(DT$6,2)&gt;5,"w",IF(ISERROR(VLOOKUP(DT$6,fériés,1,FALSE)),(SUM($H$1:DT$1)&gt;SUM($F$8:$F16))*(SUM($H$1:DT$1)&lt;=SUM($F$8:$F17))*1,"F"))</f>
        <v>0</v>
      </c>
      <c r="DU17" s="28">
        <f ca="1">IF(WEEKDAY(DU$6,2)&gt;5,"w",IF(ISERROR(VLOOKUP(DU$6,fériés,1,FALSE)),(SUM($H$1:DU$1)&gt;SUM($F$8:$F16))*(SUM($H$1:DU$1)&lt;=SUM($F$8:$F17))*1,"F"))</f>
        <v>0</v>
      </c>
      <c r="DV17" s="28">
        <f ca="1">IF(WEEKDAY(DV$6,2)&gt;5,"w",IF(ISERROR(VLOOKUP(DV$6,fériés,1,FALSE)),(SUM($H$1:DV$1)&gt;SUM($F$8:$F16))*(SUM($H$1:DV$1)&lt;=SUM($F$8:$F17))*1,"F"))</f>
        <v>0</v>
      </c>
      <c r="DW17" s="28">
        <f ca="1">IF(WEEKDAY(DW$6,2)&gt;5,"w",IF(ISERROR(VLOOKUP(DW$6,fériés,1,FALSE)),(SUM($H$1:DW$1)&gt;SUM($F$8:$F16))*(SUM($H$1:DW$1)&lt;=SUM($F$8:$F17))*1,"F"))</f>
        <v>0</v>
      </c>
      <c r="DX17" s="28">
        <f ca="1">IF(WEEKDAY(DX$6,2)&gt;5,"w",IF(ISERROR(VLOOKUP(DX$6,fériés,1,FALSE)),(SUM($H$1:DX$1)&gt;SUM($F$8:$F16))*(SUM($H$1:DX$1)&lt;=SUM($F$8:$F17))*1,"F"))</f>
        <v>0</v>
      </c>
      <c r="DY17" s="28">
        <f ca="1">IF(WEEKDAY(DY$6,2)&gt;5,"w",IF(ISERROR(VLOOKUP(DY$6,fériés,1,FALSE)),(SUM($H$1:DY$1)&gt;SUM($F$8:$F16))*(SUM($H$1:DY$1)&lt;=SUM($F$8:$F17))*1,"F"))</f>
        <v>0</v>
      </c>
      <c r="DZ17" s="28">
        <f ca="1">IF(WEEKDAY(DZ$6,2)&gt;5,"w",IF(ISERROR(VLOOKUP(DZ$6,fériés,1,FALSE)),(SUM($H$1:DZ$1)&gt;SUM($F$8:$F16))*(SUM($H$1:DZ$1)&lt;=SUM($F$8:$F17))*1,"F"))</f>
        <v>0</v>
      </c>
      <c r="EA17" s="28">
        <f ca="1">IF(WEEKDAY(EA$6,2)&gt;5,"w",IF(ISERROR(VLOOKUP(EA$6,fériés,1,FALSE)),(SUM($H$1:EA$1)&gt;SUM($F$8:$F16))*(SUM($H$1:EA$1)&lt;=SUM($F$8:$F17))*1,"F"))</f>
        <v>0</v>
      </c>
      <c r="EB17" s="28">
        <f ca="1">IF(WEEKDAY(EB$6,2)&gt;5,"w",IF(ISERROR(VLOOKUP(EB$6,fériés,1,FALSE)),(SUM($H$1:EB$1)&gt;SUM($F$8:$F16))*(SUM($H$1:EB$1)&lt;=SUM($F$8:$F17))*1,"F"))</f>
        <v>0</v>
      </c>
      <c r="EC17" s="28">
        <f ca="1">IF(WEEKDAY(EC$6,2)&gt;5,"w",IF(ISERROR(VLOOKUP(EC$6,fériés,1,FALSE)),(SUM($H$1:EC$1)&gt;SUM($F$8:$F16))*(SUM($H$1:EC$1)&lt;=SUM($F$8:$F17))*1,"F"))</f>
        <v>0</v>
      </c>
      <c r="ED17" s="28">
        <f ca="1">IF(WEEKDAY(ED$6,2)&gt;5,"w",IF(ISERROR(VLOOKUP(ED$6,fériés,1,FALSE)),(SUM($H$1:ED$1)&gt;SUM($F$8:$F16))*(SUM($H$1:ED$1)&lt;=SUM($F$8:$F17))*1,"F"))</f>
        <v>0</v>
      </c>
      <c r="EE17" s="28">
        <f ca="1">IF(WEEKDAY(EE$6,2)&gt;5,"w",IF(ISERROR(VLOOKUP(EE$6,fériés,1,FALSE)),(SUM($H$1:EE$1)&gt;SUM($F$8:$F16))*(SUM($H$1:EE$1)&lt;=SUM($F$8:$F17))*1,"F"))</f>
        <v>0</v>
      </c>
      <c r="EF17" s="28" t="str">
        <f ca="1">IF(WEEKDAY(EF$6,2)&gt;5,"w",IF(ISERROR(VLOOKUP(EF$6,fériés,1,FALSE)),(SUM($H$1:EF$1)&gt;SUM($F$8:$F16))*(SUM($H$1:EF$1)&lt;=SUM($F$8:$F17))*1,"F"))</f>
        <v>w</v>
      </c>
      <c r="EG17" s="28" t="str">
        <f ca="1">IF(WEEKDAY(EG$6,2)&gt;5,"w",IF(ISERROR(VLOOKUP(EG$6,fériés,1,FALSE)),(SUM($H$1:EG$1)&gt;SUM($F$8:$F16))*(SUM($H$1:EG$1)&lt;=SUM($F$8:$F17))*1,"F"))</f>
        <v>w</v>
      </c>
      <c r="EH17" s="28" t="str">
        <f ca="1">IF(WEEKDAY(EH$6,2)&gt;5,"w",IF(ISERROR(VLOOKUP(EH$6,fériés,1,FALSE)),(SUM($H$1:EH$1)&gt;SUM($F$8:$F16))*(SUM($H$1:EH$1)&lt;=SUM($F$8:$F17))*1,"F"))</f>
        <v>w</v>
      </c>
      <c r="EI17" s="28" t="str">
        <f ca="1">IF(WEEKDAY(EI$6,2)&gt;5,"w",IF(ISERROR(VLOOKUP(EI$6,fériés,1,FALSE)),(SUM($H$1:EI$1)&gt;SUM($F$8:$F16))*(SUM($H$1:EI$1)&lt;=SUM($F$8:$F17))*1,"F"))</f>
        <v>w</v>
      </c>
      <c r="EJ17" s="28" t="str">
        <f ca="1">IF(WEEKDAY(EJ$6,2)&gt;5,"w",IF(ISERROR(VLOOKUP(EJ$6,fériés,1,FALSE)),(SUM($H$1:EJ$1)&gt;SUM($F$8:$F16))*(SUM($H$1:EJ$1)&lt;=SUM($F$8:$F17))*1,"F"))</f>
        <v>w</v>
      </c>
      <c r="EK17" s="28" t="str">
        <f ca="1">IF(WEEKDAY(EK$6,2)&gt;5,"w",IF(ISERROR(VLOOKUP(EK$6,fériés,1,FALSE)),(SUM($H$1:EK$1)&gt;SUM($F$8:$F16))*(SUM($H$1:EK$1)&lt;=SUM($F$8:$F17))*1,"F"))</f>
        <v>w</v>
      </c>
      <c r="EL17" s="28" t="str">
        <f ca="1">IF(WEEKDAY(EL$6,2)&gt;5,"w",IF(ISERROR(VLOOKUP(EL$6,fériés,1,FALSE)),(SUM($H$1:EL$1)&gt;SUM($F$8:$F16))*(SUM($H$1:EL$1)&lt;=SUM($F$8:$F17))*1,"F"))</f>
        <v>w</v>
      </c>
      <c r="EM17" s="28" t="str">
        <f ca="1">IF(WEEKDAY(EM$6,2)&gt;5,"w",IF(ISERROR(VLOOKUP(EM$6,fériés,1,FALSE)),(SUM($H$1:EM$1)&gt;SUM($F$8:$F16))*(SUM($H$1:EM$1)&lt;=SUM($F$8:$F17))*1,"F"))</f>
        <v>w</v>
      </c>
      <c r="EN17" s="28" t="str">
        <f ca="1">IF(WEEKDAY(EN$6,2)&gt;5,"w",IF(ISERROR(VLOOKUP(EN$6,fériés,1,FALSE)),(SUM($H$1:EN$1)&gt;SUM($F$8:$F16))*(SUM($H$1:EN$1)&lt;=SUM($F$8:$F17))*1,"F"))</f>
        <v>w</v>
      </c>
      <c r="EO17" s="28" t="str">
        <f ca="1">IF(WEEKDAY(EO$6,2)&gt;5,"w",IF(ISERROR(VLOOKUP(EO$6,fériés,1,FALSE)),(SUM($H$1:EO$1)&gt;SUM($F$8:$F16))*(SUM($H$1:EO$1)&lt;=SUM($F$8:$F17))*1,"F"))</f>
        <v>w</v>
      </c>
      <c r="EP17" s="28" t="str">
        <f ca="1">IF(WEEKDAY(EP$6,2)&gt;5,"w",IF(ISERROR(VLOOKUP(EP$6,fériés,1,FALSE)),(SUM($H$1:EP$1)&gt;SUM($F$8:$F16))*(SUM($H$1:EP$1)&lt;=SUM($F$8:$F17))*1,"F"))</f>
        <v>w</v>
      </c>
      <c r="EQ17" s="28" t="str">
        <f ca="1">IF(WEEKDAY(EQ$6,2)&gt;5,"w",IF(ISERROR(VLOOKUP(EQ$6,fériés,1,FALSE)),(SUM($H$1:EQ$1)&gt;SUM($F$8:$F16))*(SUM($H$1:EQ$1)&lt;=SUM($F$8:$F17))*1,"F"))</f>
        <v>w</v>
      </c>
      <c r="ER17" s="28" t="str">
        <f ca="1">IF(WEEKDAY(ER$6,2)&gt;5,"w",IF(ISERROR(VLOOKUP(ER$6,fériés,1,FALSE)),(SUM($H$1:ER$1)&gt;SUM($F$8:$F16))*(SUM($H$1:ER$1)&lt;=SUM($F$8:$F17))*1,"F"))</f>
        <v>w</v>
      </c>
      <c r="ES17" s="28" t="str">
        <f ca="1">IF(WEEKDAY(ES$6,2)&gt;5,"w",IF(ISERROR(VLOOKUP(ES$6,fériés,1,FALSE)),(SUM($H$1:ES$1)&gt;SUM($F$8:$F16))*(SUM($H$1:ES$1)&lt;=SUM($F$8:$F17))*1,"F"))</f>
        <v>w</v>
      </c>
      <c r="ET17" s="28" t="str">
        <f ca="1">IF(WEEKDAY(ET$6,2)&gt;5,"w",IF(ISERROR(VLOOKUP(ET$6,fériés,1,FALSE)),(SUM($H$1:ET$1)&gt;SUM($F$8:$F16))*(SUM($H$1:ET$1)&lt;=SUM($F$8:$F17))*1,"F"))</f>
        <v>w</v>
      </c>
      <c r="EU17" s="28" t="str">
        <f ca="1">IF(WEEKDAY(EU$6,2)&gt;5,"w",IF(ISERROR(VLOOKUP(EU$6,fériés,1,FALSE)),(SUM($H$1:EU$1)&gt;SUM($F$8:$F16))*(SUM($H$1:EU$1)&lt;=SUM($F$8:$F17))*1,"F"))</f>
        <v>w</v>
      </c>
      <c r="EV17" s="28" t="str">
        <f ca="1">IF(WEEKDAY(EV$6,2)&gt;5,"w",IF(ISERROR(VLOOKUP(EV$6,fériés,1,FALSE)),(SUM($H$1:EV$1)&gt;SUM($F$8:$F16))*(SUM($H$1:EV$1)&lt;=SUM($F$8:$F17))*1,"F"))</f>
        <v>w</v>
      </c>
      <c r="EW17" s="28" t="str">
        <f ca="1">IF(WEEKDAY(EW$6,2)&gt;5,"w",IF(ISERROR(VLOOKUP(EW$6,fériés,1,FALSE)),(SUM($H$1:EW$1)&gt;SUM($F$8:$F16))*(SUM($H$1:EW$1)&lt;=SUM($F$8:$F17))*1,"F"))</f>
        <v>w</v>
      </c>
      <c r="EX17" s="28" t="str">
        <f ca="1">IF(WEEKDAY(EX$6,2)&gt;5,"w",IF(ISERROR(VLOOKUP(EX$6,fériés,1,FALSE)),(SUM($H$1:EX$1)&gt;SUM($F$8:$F16))*(SUM($H$1:EX$1)&lt;=SUM($F$8:$F17))*1,"F"))</f>
        <v>w</v>
      </c>
      <c r="EY17" s="28" t="str">
        <f ca="1">IF(WEEKDAY(EY$6,2)&gt;5,"w",IF(ISERROR(VLOOKUP(EY$6,fériés,1,FALSE)),(SUM($H$1:EY$1)&gt;SUM($F$8:$F16))*(SUM($H$1:EY$1)&lt;=SUM($F$8:$F17))*1,"F"))</f>
        <v>w</v>
      </c>
      <c r="EZ17" s="28">
        <f ca="1">IF(WEEKDAY(EZ$6,2)&gt;5,"w",IF(ISERROR(VLOOKUP(EZ$6,fériés,1,FALSE)),(SUM($H$1:EZ$1)&gt;SUM($F$8:$F16))*(SUM($H$1:EZ$1)&lt;=SUM($F$8:$F17))*1,"F"))</f>
        <v>0</v>
      </c>
      <c r="FA17" s="28">
        <f ca="1">IF(WEEKDAY(FA$6,2)&gt;5,"w",IF(ISERROR(VLOOKUP(FA$6,fériés,1,FALSE)),(SUM($H$1:FA$1)&gt;SUM($F$8:$F16))*(SUM($H$1:FA$1)&lt;=SUM($F$8:$F17))*1,"F"))</f>
        <v>0</v>
      </c>
      <c r="FB17" s="28">
        <f ca="1">IF(WEEKDAY(FB$6,2)&gt;5,"w",IF(ISERROR(VLOOKUP(FB$6,fériés,1,FALSE)),(SUM($H$1:FB$1)&gt;SUM($F$8:$F16))*(SUM($H$1:FB$1)&lt;=SUM($F$8:$F17))*1,"F"))</f>
        <v>0</v>
      </c>
      <c r="FC17" s="28">
        <f ca="1">IF(WEEKDAY(FC$6,2)&gt;5,"w",IF(ISERROR(VLOOKUP(FC$6,fériés,1,FALSE)),(SUM($H$1:FC$1)&gt;SUM($F$8:$F16))*(SUM($H$1:FC$1)&lt;=SUM($F$8:$F17))*1,"F"))</f>
        <v>0</v>
      </c>
      <c r="FD17" s="28">
        <f ca="1">IF(WEEKDAY(FD$6,2)&gt;5,"w",IF(ISERROR(VLOOKUP(FD$6,fériés,1,FALSE)),(SUM($H$1:FD$1)&gt;SUM($F$8:$F16))*(SUM($H$1:FD$1)&lt;=SUM($F$8:$F17))*1,"F"))</f>
        <v>0</v>
      </c>
      <c r="FE17" s="28">
        <f ca="1">IF(WEEKDAY(FE$6,2)&gt;5,"w",IF(ISERROR(VLOOKUP(FE$6,fériés,1,FALSE)),(SUM($H$1:FE$1)&gt;SUM($F$8:$F16))*(SUM($H$1:FE$1)&lt;=SUM($F$8:$F17))*1,"F"))</f>
        <v>0</v>
      </c>
      <c r="FF17" s="28">
        <f ca="1">IF(WEEKDAY(FF$6,2)&gt;5,"w",IF(ISERROR(VLOOKUP(FF$6,fériés,1,FALSE)),(SUM($H$1:FF$1)&gt;SUM($F$8:$F16))*(SUM($H$1:FF$1)&lt;=SUM($F$8:$F17))*1,"F"))</f>
        <v>0</v>
      </c>
      <c r="FG17" s="28">
        <f ca="1">IF(WEEKDAY(FG$6,2)&gt;5,"w",IF(ISERROR(VLOOKUP(FG$6,fériés,1,FALSE)),(SUM($H$1:FG$1)&gt;SUM($F$8:$F16))*(SUM($H$1:FG$1)&lt;=SUM($F$8:$F17))*1,"F"))</f>
        <v>0</v>
      </c>
      <c r="FH17" s="28">
        <f ca="1">IF(WEEKDAY(FH$6,2)&gt;5,"w",IF(ISERROR(VLOOKUP(FH$6,fériés,1,FALSE)),(SUM($H$1:FH$1)&gt;SUM($F$8:$F16))*(SUM($H$1:FH$1)&lt;=SUM($F$8:$F17))*1,"F"))</f>
        <v>0</v>
      </c>
      <c r="FI17" s="28">
        <f ca="1">IF(WEEKDAY(FI$6,2)&gt;5,"w",IF(ISERROR(VLOOKUP(FI$6,fériés,1,FALSE)),(SUM($H$1:FI$1)&gt;SUM($F$8:$F16))*(SUM($H$1:FI$1)&lt;=SUM($F$8:$F17))*1,"F"))</f>
        <v>0</v>
      </c>
      <c r="FJ17" s="28">
        <f ca="1">IF(WEEKDAY(FJ$6,2)&gt;5,"w",IF(ISERROR(VLOOKUP(FJ$6,fériés,1,FALSE)),(SUM($H$1:FJ$1)&gt;SUM($F$8:$F16))*(SUM($H$1:FJ$1)&lt;=SUM($F$8:$F17))*1,"F"))</f>
        <v>0</v>
      </c>
      <c r="FK17" s="28">
        <f ca="1">IF(WEEKDAY(FK$6,2)&gt;5,"w",IF(ISERROR(VLOOKUP(FK$6,fériés,1,FALSE)),(SUM($H$1:FK$1)&gt;SUM($F$8:$F16))*(SUM($H$1:FK$1)&lt;=SUM($F$8:$F17))*1,"F"))</f>
        <v>0</v>
      </c>
      <c r="FL17" s="28">
        <f ca="1">IF(WEEKDAY(FL$6,2)&gt;5,"w",IF(ISERROR(VLOOKUP(FL$6,fériés,1,FALSE)),(SUM($H$1:FL$1)&gt;SUM($F$8:$F16))*(SUM($H$1:FL$1)&lt;=SUM($F$8:$F17))*1,"F"))</f>
        <v>0</v>
      </c>
      <c r="FM17" s="28">
        <f ca="1">IF(WEEKDAY(FM$6,2)&gt;5,"w",IF(ISERROR(VLOOKUP(FM$6,fériés,1,FALSE)),(SUM($H$1:FM$1)&gt;SUM($F$8:$F16))*(SUM($H$1:FM$1)&lt;=SUM($F$8:$F17))*1,"F"))</f>
        <v>0</v>
      </c>
      <c r="FN17" s="28">
        <f ca="1">IF(WEEKDAY(FN$6,2)&gt;5,"w",IF(ISERROR(VLOOKUP(FN$6,fériés,1,FALSE)),(SUM($H$1:FN$1)&gt;SUM($F$8:$F16))*(SUM($H$1:FN$1)&lt;=SUM($F$8:$F17))*1,"F"))</f>
        <v>0</v>
      </c>
      <c r="FO17" s="28">
        <f ca="1">IF(WEEKDAY(FO$6,2)&gt;5,"w",IF(ISERROR(VLOOKUP(FO$6,fériés,1,FALSE)),(SUM($H$1:FO$1)&gt;SUM($F$8:$F16))*(SUM($H$1:FO$1)&lt;=SUM($F$8:$F17))*1,"F"))</f>
        <v>0</v>
      </c>
      <c r="FP17" s="28">
        <f ca="1">IF(WEEKDAY(FP$6,2)&gt;5,"w",IF(ISERROR(VLOOKUP(FP$6,fériés,1,FALSE)),(SUM($H$1:FP$1)&gt;SUM($F$8:$F16))*(SUM($H$1:FP$1)&lt;=SUM($F$8:$F17))*1,"F"))</f>
        <v>0</v>
      </c>
      <c r="FQ17" s="28">
        <f ca="1">IF(WEEKDAY(FQ$6,2)&gt;5,"w",IF(ISERROR(VLOOKUP(FQ$6,fériés,1,FALSE)),(SUM($H$1:FQ$1)&gt;SUM($F$8:$F16))*(SUM($H$1:FQ$1)&lt;=SUM($F$8:$F17))*1,"F"))</f>
        <v>0</v>
      </c>
      <c r="FR17" s="28">
        <f ca="1">IF(WEEKDAY(FR$6,2)&gt;5,"w",IF(ISERROR(VLOOKUP(FR$6,fériés,1,FALSE)),(SUM($H$1:FR$1)&gt;SUM($F$8:$F16))*(SUM($H$1:FR$1)&lt;=SUM($F$8:$F17))*1,"F"))</f>
        <v>0</v>
      </c>
      <c r="FS17" s="28">
        <f ca="1">IF(WEEKDAY(FS$6,2)&gt;5,"w",IF(ISERROR(VLOOKUP(FS$6,fériés,1,FALSE)),(SUM($H$1:FS$1)&gt;SUM($F$8:$F16))*(SUM($H$1:FS$1)&lt;=SUM($F$8:$F17))*1,"F"))</f>
        <v>0</v>
      </c>
      <c r="FT17" s="28">
        <f ca="1">IF(WEEKDAY(FT$6,2)&gt;5,"w",IF(ISERROR(VLOOKUP(FT$6,fériés,1,FALSE)),(SUM($H$1:FT$1)&gt;SUM($F$8:$F16))*(SUM($H$1:FT$1)&lt;=SUM($F$8:$F17))*1,"F"))</f>
        <v>0</v>
      </c>
      <c r="FU17" s="28">
        <f ca="1">IF(WEEKDAY(FU$6,2)&gt;5,"w",IF(ISERROR(VLOOKUP(FU$6,fériés,1,FALSE)),(SUM($H$1:FU$1)&gt;SUM($F$8:$F16))*(SUM($H$1:FU$1)&lt;=SUM($F$8:$F17))*1,"F"))</f>
        <v>0</v>
      </c>
      <c r="FV17" s="28">
        <f ca="1">IF(WEEKDAY(FV$6,2)&gt;5,"w",IF(ISERROR(VLOOKUP(FV$6,fériés,1,FALSE)),(SUM($H$1:FV$1)&gt;SUM($F$8:$F16))*(SUM($H$1:FV$1)&lt;=SUM($F$8:$F17))*1,"F"))</f>
        <v>0</v>
      </c>
      <c r="FW17" s="28">
        <f ca="1">IF(WEEKDAY(FW$6,2)&gt;5,"w",IF(ISERROR(VLOOKUP(FW$6,fériés,1,FALSE)),(SUM($H$1:FW$1)&gt;SUM($F$8:$F16))*(SUM($H$1:FW$1)&lt;=SUM($F$8:$F17))*1,"F"))</f>
        <v>0</v>
      </c>
      <c r="FX17" s="28">
        <f ca="1">IF(WEEKDAY(FX$6,2)&gt;5,"w",IF(ISERROR(VLOOKUP(FX$6,fériés,1,FALSE)),(SUM($H$1:FX$1)&gt;SUM($F$8:$F16))*(SUM($H$1:FX$1)&lt;=SUM($F$8:$F17))*1,"F"))</f>
        <v>0</v>
      </c>
      <c r="FY17" s="28">
        <f ca="1">IF(WEEKDAY(FY$6,2)&gt;5,"w",IF(ISERROR(VLOOKUP(FY$6,fériés,1,FALSE)),(SUM($H$1:FY$1)&gt;SUM($F$8:$F16))*(SUM($H$1:FY$1)&lt;=SUM($F$8:$F17))*1,"F"))</f>
        <v>0</v>
      </c>
      <c r="FZ17" s="28">
        <f ca="1">IF(WEEKDAY(FZ$6,2)&gt;5,"w",IF(ISERROR(VLOOKUP(FZ$6,fériés,1,FALSE)),(SUM($H$1:FZ$1)&gt;SUM($F$8:$F16))*(SUM($H$1:FZ$1)&lt;=SUM($F$8:$F17))*1,"F"))</f>
        <v>0</v>
      </c>
      <c r="GA17" s="28">
        <f ca="1">IF(WEEKDAY(GA$6,2)&gt;5,"w",IF(ISERROR(VLOOKUP(GA$6,fériés,1,FALSE)),(SUM($H$1:GA$1)&gt;SUM($F$8:$F16))*(SUM($H$1:GA$1)&lt;=SUM($F$8:$F17))*1,"F"))</f>
        <v>0</v>
      </c>
      <c r="GB17" s="28">
        <f ca="1">IF(WEEKDAY(GB$6,2)&gt;5,"w",IF(ISERROR(VLOOKUP(GB$6,fériés,1,FALSE)),(SUM($H$1:GB$1)&gt;SUM($F$8:$F16))*(SUM($H$1:GB$1)&lt;=SUM($F$8:$F17))*1,"F"))</f>
        <v>0</v>
      </c>
      <c r="GC17" s="28">
        <f ca="1">IF(WEEKDAY(GC$6,2)&gt;5,"w",IF(ISERROR(VLOOKUP(GC$6,fériés,1,FALSE)),(SUM($H$1:GC$1)&gt;SUM($F$8:$F16))*(SUM($H$1:GC$1)&lt;=SUM($F$8:$F17))*1,"F"))</f>
        <v>0</v>
      </c>
      <c r="GD17" s="28">
        <f ca="1">IF(WEEKDAY(GD$6,2)&gt;5,"w",IF(ISERROR(VLOOKUP(GD$6,fériés,1,FALSE)),(SUM($H$1:GD$1)&gt;SUM($F$8:$F16))*(SUM($H$1:GD$1)&lt;=SUM($F$8:$F17))*1,"F"))</f>
        <v>0</v>
      </c>
      <c r="GE17" s="28">
        <f ca="1">IF(WEEKDAY(GE$6,2)&gt;5,"w",IF(ISERROR(VLOOKUP(GE$6,fériés,1,FALSE)),(SUM($H$1:GE$1)&gt;SUM($F$8:$F16))*(SUM($H$1:GE$1)&lt;=SUM($F$8:$F17))*1,"F"))</f>
        <v>0</v>
      </c>
      <c r="GF17" s="28">
        <f ca="1">IF(WEEKDAY(GF$6,2)&gt;5,"w",IF(ISERROR(VLOOKUP(GF$6,fériés,1,FALSE)),(SUM($H$1:GF$1)&gt;SUM($F$8:$F16))*(SUM($H$1:GF$1)&lt;=SUM($F$8:$F17))*1,"F"))</f>
        <v>0</v>
      </c>
      <c r="GG17" s="28">
        <f ca="1">IF(WEEKDAY(GG$6,2)&gt;5,"w",IF(ISERROR(VLOOKUP(GG$6,fériés,1,FALSE)),(SUM($H$1:GG$1)&gt;SUM($F$8:$F16))*(SUM($H$1:GG$1)&lt;=SUM($F$8:$F17))*1,"F"))</f>
        <v>0</v>
      </c>
      <c r="GH17" s="28">
        <f ca="1">IF(WEEKDAY(GH$6,2)&gt;5,"w",IF(ISERROR(VLOOKUP(GH$6,fériés,1,FALSE)),(SUM($H$1:GH$1)&gt;SUM($F$8:$F16))*(SUM($H$1:GH$1)&lt;=SUM($F$8:$F17))*1,"F"))</f>
        <v>0</v>
      </c>
      <c r="GI17" s="28">
        <f ca="1">IF(WEEKDAY(GI$6,2)&gt;5,"w",IF(ISERROR(VLOOKUP(GI$6,fériés,1,FALSE)),(SUM($H$1:GI$1)&gt;SUM($F$8:$F16))*(SUM($H$1:GI$1)&lt;=SUM($F$8:$F17))*1,"F"))</f>
        <v>0</v>
      </c>
      <c r="GJ17" s="28">
        <f ca="1">IF(WEEKDAY(GJ$6,2)&gt;5,"w",IF(ISERROR(VLOOKUP(GJ$6,fériés,1,FALSE)),(SUM($H$1:GJ$1)&gt;SUM($F$8:$F16))*(SUM($H$1:GJ$1)&lt;=SUM($F$8:$F17))*1,"F"))</f>
        <v>0</v>
      </c>
      <c r="GK17" s="28">
        <f ca="1">IF(WEEKDAY(GK$6,2)&gt;5,"w",IF(ISERROR(VLOOKUP(GK$6,fériés,1,FALSE)),(SUM($H$1:GK$1)&gt;SUM($F$8:$F16))*(SUM($H$1:GK$1)&lt;=SUM($F$8:$F17))*1,"F"))</f>
        <v>0</v>
      </c>
      <c r="GL17" s="28">
        <f ca="1">IF(WEEKDAY(GL$6,2)&gt;5,"w",IF(ISERROR(VLOOKUP(GL$6,fériés,1,FALSE)),(SUM($H$1:GL$1)&gt;SUM($F$8:$F16))*(SUM($H$1:GL$1)&lt;=SUM($F$8:$F17))*1,"F"))</f>
        <v>0</v>
      </c>
      <c r="GM17" s="28">
        <f ca="1">IF(WEEKDAY(GM$6,2)&gt;5,"w",IF(ISERROR(VLOOKUP(GM$6,fériés,1,FALSE)),(SUM($H$1:GM$1)&gt;SUM($F$8:$F16))*(SUM($H$1:GM$1)&lt;=SUM($F$8:$F17))*1,"F"))</f>
        <v>0</v>
      </c>
      <c r="GN17" s="28">
        <f ca="1">IF(WEEKDAY(GN$6,2)&gt;5,"w",IF(ISERROR(VLOOKUP(GN$6,fériés,1,FALSE)),(SUM($H$1:GN$1)&gt;SUM($F$8:$F16))*(SUM($H$1:GN$1)&lt;=SUM($F$8:$F17))*1,"F"))</f>
        <v>0</v>
      </c>
      <c r="GO17" s="28">
        <f ca="1">IF(WEEKDAY(GO$6,2)&gt;5,"w",IF(ISERROR(VLOOKUP(GO$6,fériés,1,FALSE)),(SUM($H$1:GO$1)&gt;SUM($F$8:$F16))*(SUM($H$1:GO$1)&lt;=SUM($F$8:$F17))*1,"F"))</f>
        <v>0</v>
      </c>
      <c r="GP17" s="28">
        <f ca="1">IF(WEEKDAY(GP$6,2)&gt;5,"w",IF(ISERROR(VLOOKUP(GP$6,fériés,1,FALSE)),(SUM($H$1:GP$1)&gt;SUM($F$8:$F16))*(SUM($H$1:GP$1)&lt;=SUM($F$8:$F17))*1,"F"))</f>
        <v>0</v>
      </c>
      <c r="GQ17" s="28">
        <f ca="1">IF(WEEKDAY(GQ$6,2)&gt;5,"w",IF(ISERROR(VLOOKUP(GQ$6,fériés,1,FALSE)),(SUM($H$1:GQ$1)&gt;SUM($F$8:$F16))*(SUM($H$1:GQ$1)&lt;=SUM($F$8:$F17))*1,"F"))</f>
        <v>0</v>
      </c>
      <c r="GR17" s="28">
        <f ca="1">IF(WEEKDAY(GR$6,2)&gt;5,"w",IF(ISERROR(VLOOKUP(GR$6,fériés,1,FALSE)),(SUM($H$1:GR$1)&gt;SUM($F$8:$F16))*(SUM($H$1:GR$1)&lt;=SUM($F$8:$F17))*1,"F"))</f>
        <v>0</v>
      </c>
      <c r="GS17" s="28">
        <f ca="1">IF(WEEKDAY(GS$6,2)&gt;5,"w",IF(ISERROR(VLOOKUP(GS$6,fériés,1,FALSE)),(SUM($H$1:GS$1)&gt;SUM($F$8:$F16))*(SUM($H$1:GS$1)&lt;=SUM($F$8:$F17))*1,"F"))</f>
        <v>0</v>
      </c>
      <c r="GT17" s="28">
        <f ca="1">IF(WEEKDAY(GT$6,2)&gt;5,"w",IF(ISERROR(VLOOKUP(GT$6,fériés,1,FALSE)),(SUM($H$1:GT$1)&gt;SUM($F$8:$F16))*(SUM($H$1:GT$1)&lt;=SUM($F$8:$F17))*1,"F"))</f>
        <v>0</v>
      </c>
      <c r="GU17" s="28">
        <f ca="1">IF(WEEKDAY(GU$6,2)&gt;5,"w",IF(ISERROR(VLOOKUP(GU$6,fériés,1,FALSE)),(SUM($H$1:GU$1)&gt;SUM($F$8:$F16))*(SUM($H$1:GU$1)&lt;=SUM($F$8:$F17))*1,"F"))</f>
        <v>0</v>
      </c>
      <c r="GV17" s="28">
        <f ca="1">IF(WEEKDAY(GV$6,2)&gt;5,"w",IF(ISERROR(VLOOKUP(GV$6,fériés,1,FALSE)),(SUM($H$1:GV$1)&gt;SUM($F$8:$F16))*(SUM($H$1:GV$1)&lt;=SUM($F$8:$F17))*1,"F"))</f>
        <v>0</v>
      </c>
      <c r="GW17" s="28">
        <f ca="1">IF(WEEKDAY(GW$6,2)&gt;5,"w",IF(ISERROR(VLOOKUP(GW$6,fériés,1,FALSE)),(SUM($H$1:GW$1)&gt;SUM($F$8:$F16))*(SUM($H$1:GW$1)&lt;=SUM($F$8:$F17))*1,"F"))</f>
        <v>0</v>
      </c>
      <c r="GX17" s="28" t="str">
        <f ca="1">IF(WEEKDAY(GX$6,2)&gt;5,"w",IF(ISERROR(VLOOKUP(GX$6,fériés,1,FALSE)),(SUM($H$1:GX$1)&gt;SUM($F$8:$F16))*(SUM($H$1:GX$1)&lt;=SUM($F$8:$F17))*1,"F"))</f>
        <v>w</v>
      </c>
      <c r="GY17" s="28" t="str">
        <f ca="1">IF(WEEKDAY(GY$6,2)&gt;5,"w",IF(ISERROR(VLOOKUP(GY$6,fériés,1,FALSE)),(SUM($H$1:GY$1)&gt;SUM($F$8:$F16))*(SUM($H$1:GY$1)&lt;=SUM($F$8:$F17))*1,"F"))</f>
        <v>w</v>
      </c>
      <c r="GZ17" s="28" t="str">
        <f ca="1">IF(WEEKDAY(GZ$6,2)&gt;5,"w",IF(ISERROR(VLOOKUP(GZ$6,fériés,1,FALSE)),(SUM($H$1:GZ$1)&gt;SUM($F$8:$F16))*(SUM($H$1:GZ$1)&lt;=SUM($F$8:$F17))*1,"F"))</f>
        <v>w</v>
      </c>
      <c r="HA17" s="28" t="str">
        <f ca="1">IF(WEEKDAY(HA$6,2)&gt;5,"w",IF(ISERROR(VLOOKUP(HA$6,fériés,1,FALSE)),(SUM($H$1:HA$1)&gt;SUM($F$8:$F16))*(SUM($H$1:HA$1)&lt;=SUM($F$8:$F17))*1,"F"))</f>
        <v>w</v>
      </c>
      <c r="HB17" s="28" t="str">
        <f ca="1">IF(WEEKDAY(HB$6,2)&gt;5,"w",IF(ISERROR(VLOOKUP(HB$6,fériés,1,FALSE)),(SUM($H$1:HB$1)&gt;SUM($F$8:$F16))*(SUM($H$1:HB$1)&lt;=SUM($F$8:$F17))*1,"F"))</f>
        <v>w</v>
      </c>
      <c r="HC17" s="28" t="str">
        <f ca="1">IF(WEEKDAY(HC$6,2)&gt;5,"w",IF(ISERROR(VLOOKUP(HC$6,fériés,1,FALSE)),(SUM($H$1:HC$1)&gt;SUM($F$8:$F16))*(SUM($H$1:HC$1)&lt;=SUM($F$8:$F17))*1,"F"))</f>
        <v>w</v>
      </c>
      <c r="HD17" s="28" t="str">
        <f ca="1">IF(WEEKDAY(HD$6,2)&gt;5,"w",IF(ISERROR(VLOOKUP(HD$6,fériés,1,FALSE)),(SUM($H$1:HD$1)&gt;SUM($F$8:$F16))*(SUM($H$1:HD$1)&lt;=SUM($F$8:$F17))*1,"F"))</f>
        <v>w</v>
      </c>
      <c r="HE17" s="28" t="str">
        <f ca="1">IF(WEEKDAY(HE$6,2)&gt;5,"w",IF(ISERROR(VLOOKUP(HE$6,fériés,1,FALSE)),(SUM($H$1:HE$1)&gt;SUM($F$8:$F16))*(SUM($H$1:HE$1)&lt;=SUM($F$8:$F17))*1,"F"))</f>
        <v>w</v>
      </c>
      <c r="HF17" s="28" t="str">
        <f ca="1">IF(WEEKDAY(HF$6,2)&gt;5,"w",IF(ISERROR(VLOOKUP(HF$6,fériés,1,FALSE)),(SUM($H$1:HF$1)&gt;SUM($F$8:$F16))*(SUM($H$1:HF$1)&lt;=SUM($F$8:$F17))*1,"F"))</f>
        <v>w</v>
      </c>
      <c r="HG17" s="28" t="str">
        <f ca="1">IF(WEEKDAY(HG$6,2)&gt;5,"w",IF(ISERROR(VLOOKUP(HG$6,fériés,1,FALSE)),(SUM($H$1:HG$1)&gt;SUM($F$8:$F16))*(SUM($H$1:HG$1)&lt;=SUM($F$8:$F17))*1,"F"))</f>
        <v>w</v>
      </c>
      <c r="HH17" s="28" t="str">
        <f ca="1">IF(WEEKDAY(HH$6,2)&gt;5,"w",IF(ISERROR(VLOOKUP(HH$6,fériés,1,FALSE)),(SUM($H$1:HH$1)&gt;SUM($F$8:$F16))*(SUM($H$1:HH$1)&lt;=SUM($F$8:$F17))*1,"F"))</f>
        <v>w</v>
      </c>
      <c r="HI17" s="28" t="str">
        <f ca="1">IF(WEEKDAY(HI$6,2)&gt;5,"w",IF(ISERROR(VLOOKUP(HI$6,fériés,1,FALSE)),(SUM($H$1:HI$1)&gt;SUM($F$8:$F16))*(SUM($H$1:HI$1)&lt;=SUM($F$8:$F17))*1,"F"))</f>
        <v>w</v>
      </c>
      <c r="HJ17" s="28" t="str">
        <f ca="1">IF(WEEKDAY(HJ$6,2)&gt;5,"w",IF(ISERROR(VLOOKUP(HJ$6,fériés,1,FALSE)),(SUM($H$1:HJ$1)&gt;SUM($F$8:$F16))*(SUM($H$1:HJ$1)&lt;=SUM($F$8:$F17))*1,"F"))</f>
        <v>w</v>
      </c>
      <c r="HK17" s="28" t="str">
        <f ca="1">IF(WEEKDAY(HK$6,2)&gt;5,"w",IF(ISERROR(VLOOKUP(HK$6,fériés,1,FALSE)),(SUM($H$1:HK$1)&gt;SUM($F$8:$F16))*(SUM($H$1:HK$1)&lt;=SUM($F$8:$F17))*1,"F"))</f>
        <v>w</v>
      </c>
      <c r="HL17" s="28" t="str">
        <f ca="1">IF(WEEKDAY(HL$6,2)&gt;5,"w",IF(ISERROR(VLOOKUP(HL$6,fériés,1,FALSE)),(SUM($H$1:HL$1)&gt;SUM($F$8:$F16))*(SUM($H$1:HL$1)&lt;=SUM($F$8:$F17))*1,"F"))</f>
        <v>w</v>
      </c>
      <c r="HM17" s="28" t="str">
        <f ca="1">IF(WEEKDAY(HM$6,2)&gt;5,"w",IF(ISERROR(VLOOKUP(HM$6,fériés,1,FALSE)),(SUM($H$1:HM$1)&gt;SUM($F$8:$F16))*(SUM($H$1:HM$1)&lt;=SUM($F$8:$F17))*1,"F"))</f>
        <v>w</v>
      </c>
      <c r="HN17" s="28" t="str">
        <f ca="1">IF(WEEKDAY(HN$6,2)&gt;5,"w",IF(ISERROR(VLOOKUP(HN$6,fériés,1,FALSE)),(SUM($H$1:HN$1)&gt;SUM($F$8:$F16))*(SUM($H$1:HN$1)&lt;=SUM($F$8:$F17))*1,"F"))</f>
        <v>w</v>
      </c>
      <c r="HO17" s="28" t="str">
        <f ca="1">IF(WEEKDAY(HO$6,2)&gt;5,"w",IF(ISERROR(VLOOKUP(HO$6,fériés,1,FALSE)),(SUM($H$1:HO$1)&gt;SUM($F$8:$F16))*(SUM($H$1:HO$1)&lt;=SUM($F$8:$F17))*1,"F"))</f>
        <v>w</v>
      </c>
      <c r="HP17" s="28" t="str">
        <f ca="1">IF(WEEKDAY(HP$6,2)&gt;5,"w",IF(ISERROR(VLOOKUP(HP$6,fériés,1,FALSE)),(SUM($H$1:HP$1)&gt;SUM($F$8:$F16))*(SUM($H$1:HP$1)&lt;=SUM($F$8:$F17))*1,"F"))</f>
        <v>w</v>
      </c>
      <c r="HQ17" s="28" t="str">
        <f ca="1">IF(WEEKDAY(HQ$6,2)&gt;5,"w",IF(ISERROR(VLOOKUP(HQ$6,fériés,1,FALSE)),(SUM($H$1:HQ$1)&gt;SUM($F$8:$F16))*(SUM($H$1:HQ$1)&lt;=SUM($F$8:$F17))*1,"F"))</f>
        <v>w</v>
      </c>
      <c r="HR17" s="28">
        <f ca="1">IF(WEEKDAY(HR$6,2)&gt;5,"w",IF(ISERROR(VLOOKUP(HR$6,fériés,1,FALSE)),(SUM($H$1:HR$1)&gt;SUM($F$8:$F16))*(SUM($H$1:HR$1)&lt;=SUM($F$8:$F17))*1,"F"))</f>
        <v>0</v>
      </c>
      <c r="HS17" s="28">
        <f ca="1">IF(WEEKDAY(HS$6,2)&gt;5,"w",IF(ISERROR(VLOOKUP(HS$6,fériés,1,FALSE)),(SUM($H$1:HS$1)&gt;SUM($F$8:$F16))*(SUM($H$1:HS$1)&lt;=SUM($F$8:$F17))*1,"F"))</f>
        <v>0</v>
      </c>
      <c r="HT17" s="28">
        <f ca="1">IF(WEEKDAY(HT$6,2)&gt;5,"w",IF(ISERROR(VLOOKUP(HT$6,fériés,1,FALSE)),(SUM($H$1:HT$1)&gt;SUM($F$8:$F16))*(SUM($H$1:HT$1)&lt;=SUM($F$8:$F17))*1,"F"))</f>
        <v>0</v>
      </c>
      <c r="HU17" s="28">
        <f ca="1">IF(WEEKDAY(HU$6,2)&gt;5,"w",IF(ISERROR(VLOOKUP(HU$6,fériés,1,FALSE)),(SUM($H$1:HU$1)&gt;SUM($F$8:$F16))*(SUM($H$1:HU$1)&lt;=SUM($F$8:$F17))*1,"F"))</f>
        <v>0</v>
      </c>
      <c r="HV17" s="28">
        <f ca="1">IF(WEEKDAY(HV$6,2)&gt;5,"w",IF(ISERROR(VLOOKUP(HV$6,fériés,1,FALSE)),(SUM($H$1:HV$1)&gt;SUM($F$8:$F16))*(SUM($H$1:HV$1)&lt;=SUM($F$8:$F17))*1,"F"))</f>
        <v>0</v>
      </c>
      <c r="HW17" s="28">
        <f ca="1">IF(WEEKDAY(HW$6,2)&gt;5,"w",IF(ISERROR(VLOOKUP(HW$6,fériés,1,FALSE)),(SUM($H$1:HW$1)&gt;SUM($F$8:$F16))*(SUM($H$1:HW$1)&lt;=SUM($F$8:$F17))*1,"F"))</f>
        <v>0</v>
      </c>
      <c r="HX17" s="28">
        <f ca="1">IF(WEEKDAY(HX$6,2)&gt;5,"w",IF(ISERROR(VLOOKUP(HX$6,fériés,1,FALSE)),(SUM($H$1:HX$1)&gt;SUM($F$8:$F16))*(SUM($H$1:HX$1)&lt;=SUM($F$8:$F17))*1,"F"))</f>
        <v>0</v>
      </c>
      <c r="HY17" s="28">
        <f ca="1">IF(WEEKDAY(HY$6,2)&gt;5,"w",IF(ISERROR(VLOOKUP(HY$6,fériés,1,FALSE)),(SUM($H$1:HY$1)&gt;SUM($F$8:$F16))*(SUM($H$1:HY$1)&lt;=SUM($F$8:$F17))*1,"F"))</f>
        <v>0</v>
      </c>
      <c r="HZ17" s="28">
        <f ca="1">IF(WEEKDAY(HZ$6,2)&gt;5,"w",IF(ISERROR(VLOOKUP(HZ$6,fériés,1,FALSE)),(SUM($H$1:HZ$1)&gt;SUM($F$8:$F16))*(SUM($H$1:HZ$1)&lt;=SUM($F$8:$F17))*1,"F"))</f>
        <v>0</v>
      </c>
      <c r="IA17" s="28">
        <f ca="1">IF(WEEKDAY(IA$6,2)&gt;5,"w",IF(ISERROR(VLOOKUP(IA$6,fériés,1,FALSE)),(SUM($H$1:IA$1)&gt;SUM($F$8:$F16))*(SUM($H$1:IA$1)&lt;=SUM($F$8:$F17))*1,"F"))</f>
        <v>0</v>
      </c>
      <c r="IB17" s="28">
        <f ca="1">IF(WEEKDAY(IB$6,2)&gt;5,"w",IF(ISERROR(VLOOKUP(IB$6,fériés,1,FALSE)),(SUM($H$1:IB$1)&gt;SUM($F$8:$F16))*(SUM($H$1:IB$1)&lt;=SUM($F$8:$F17))*1,"F"))</f>
        <v>0</v>
      </c>
      <c r="IC17" s="28">
        <f ca="1">IF(WEEKDAY(IC$6,2)&gt;5,"w",IF(ISERROR(VLOOKUP(IC$6,fériés,1,FALSE)),(SUM($H$1:IC$1)&gt;SUM($F$8:$F16))*(SUM($H$1:IC$1)&lt;=SUM($F$8:$F17))*1,"F"))</f>
        <v>0</v>
      </c>
      <c r="ID17" s="28">
        <f ca="1">IF(WEEKDAY(ID$6,2)&gt;5,"w",IF(ISERROR(VLOOKUP(ID$6,fériés,1,FALSE)),(SUM($H$1:ID$1)&gt;SUM($F$8:$F16))*(SUM($H$1:ID$1)&lt;=SUM($F$8:$F17))*1,"F"))</f>
        <v>0</v>
      </c>
      <c r="IE17" s="28">
        <f ca="1">IF(WEEKDAY(IE$6,2)&gt;5,"w",IF(ISERROR(VLOOKUP(IE$6,fériés,1,FALSE)),(SUM($H$1:IE$1)&gt;SUM($F$8:$F16))*(SUM($H$1:IE$1)&lt;=SUM($F$8:$F17))*1,"F"))</f>
        <v>0</v>
      </c>
      <c r="IF17" s="28">
        <f ca="1">IF(WEEKDAY(IF$6,2)&gt;5,"w",IF(ISERROR(VLOOKUP(IF$6,fériés,1,FALSE)),(SUM($H$1:IF$1)&gt;SUM($F$8:$F16))*(SUM($H$1:IF$1)&lt;=SUM($F$8:$F17))*1,"F"))</f>
        <v>0</v>
      </c>
      <c r="IG17" s="28">
        <f ca="1">IF(WEEKDAY(IG$6,2)&gt;5,"w",IF(ISERROR(VLOOKUP(IG$6,fériés,1,FALSE)),(SUM($H$1:IG$1)&gt;SUM($F$8:$F16))*(SUM($H$1:IG$1)&lt;=SUM($F$8:$F17))*1,"F"))</f>
        <v>0</v>
      </c>
      <c r="IH17" s="28">
        <f ca="1">IF(WEEKDAY(IH$6,2)&gt;5,"w",IF(ISERROR(VLOOKUP(IH$6,fériés,1,FALSE)),(SUM($H$1:IH$1)&gt;SUM($F$8:$F16))*(SUM($H$1:IH$1)&lt;=SUM($F$8:$F17))*1,"F"))</f>
        <v>0</v>
      </c>
      <c r="II17" s="28">
        <f ca="1">IF(WEEKDAY(II$6,2)&gt;5,"w",IF(ISERROR(VLOOKUP(II$6,fériés,1,FALSE)),(SUM($H$1:II$1)&gt;SUM($F$8:$F16))*(SUM($H$1:II$1)&lt;=SUM($F$8:$F17))*1,"F"))</f>
        <v>0</v>
      </c>
      <c r="IJ17" s="28">
        <f ca="1">IF(WEEKDAY(IJ$6,2)&gt;5,"w",IF(ISERROR(VLOOKUP(IJ$6,fériés,1,FALSE)),(SUM($H$1:IJ$1)&gt;SUM($F$8:$F16))*(SUM($H$1:IJ$1)&lt;=SUM($F$8:$F17))*1,"F"))</f>
        <v>0</v>
      </c>
      <c r="IK17" s="28">
        <f ca="1">IF(WEEKDAY(IK$6,2)&gt;5,"w",IF(ISERROR(VLOOKUP(IK$6,fériés,1,FALSE)),(SUM($H$1:IK$1)&gt;SUM($F$8:$F16))*(SUM($H$1:IK$1)&lt;=SUM($F$8:$F17))*1,"F"))</f>
        <v>0</v>
      </c>
      <c r="IL17" s="28">
        <f ca="1">IF(WEEKDAY(IL$6,2)&gt;5,"w",IF(ISERROR(VLOOKUP(IL$6,fériés,1,FALSE)),(SUM($H$1:IL$1)&gt;SUM($F$8:$F16))*(SUM($H$1:IL$1)&lt;=SUM($F$8:$F17))*1,"F"))</f>
        <v>0</v>
      </c>
      <c r="IM17" s="28">
        <f ca="1">IF(WEEKDAY(IM$6,2)&gt;5,"w",IF(ISERROR(VLOOKUP(IM$6,fériés,1,FALSE)),(SUM($H$1:IM$1)&gt;SUM($F$8:$F16))*(SUM($H$1:IM$1)&lt;=SUM($F$8:$F17))*1,"F"))</f>
        <v>0</v>
      </c>
      <c r="IN17" s="28">
        <f ca="1">IF(WEEKDAY(IN$6,2)&gt;5,"w",IF(ISERROR(VLOOKUP(IN$6,fériés,1,FALSE)),(SUM($H$1:IN$1)&gt;SUM($F$8:$F16))*(SUM($H$1:IN$1)&lt;=SUM($F$8:$F17))*1,"F"))</f>
        <v>0</v>
      </c>
      <c r="IO17" s="28">
        <f ca="1">IF(WEEKDAY(IO$6,2)&gt;5,"w",IF(ISERROR(VLOOKUP(IO$6,fériés,1,FALSE)),(SUM($H$1:IO$1)&gt;SUM($F$8:$F16))*(SUM($H$1:IO$1)&lt;=SUM($F$8:$F17))*1,"F"))</f>
        <v>0</v>
      </c>
      <c r="IP17" s="28">
        <f ca="1">IF(WEEKDAY(IP$6,2)&gt;5,"w",IF(ISERROR(VLOOKUP(IP$6,fériés,1,FALSE)),(SUM($H$1:IP$1)&gt;SUM($F$8:$F16))*(SUM($H$1:IP$1)&lt;=SUM($F$8:$F17))*1,"F"))</f>
        <v>0</v>
      </c>
      <c r="IQ17" s="28">
        <f ca="1">IF(WEEKDAY(IQ$6,2)&gt;5,"w",IF(ISERROR(VLOOKUP(IQ$6,fériés,1,FALSE)),(SUM($H$1:IQ$1)&gt;SUM($F$8:$F16))*(SUM($H$1:IQ$1)&lt;=SUM($F$8:$F17))*1,"F"))</f>
        <v>0</v>
      </c>
      <c r="IR17" s="28">
        <f ca="1">IF(WEEKDAY(IR$6,2)&gt;5,"w",IF(ISERROR(VLOOKUP(IR$6,fériés,1,FALSE)),(SUM($H$1:IR$1)&gt;SUM($F$8:$F16))*(SUM($H$1:IR$1)&lt;=SUM($F$8:$F17))*1,"F"))</f>
        <v>0</v>
      </c>
      <c r="IS17" s="28">
        <f ca="1">IF(WEEKDAY(IS$6,2)&gt;5,"w",IF(ISERROR(VLOOKUP(IS$6,fériés,1,FALSE)),(SUM($H$1:IS$1)&gt;SUM($F$8:$F16))*(SUM($H$1:IS$1)&lt;=SUM($F$8:$F17))*1,"F"))</f>
        <v>0</v>
      </c>
      <c r="IT17" s="28">
        <f ca="1">IF(WEEKDAY(IT$6,2)&gt;5,"w",IF(ISERROR(VLOOKUP(IT$6,fériés,1,FALSE)),(SUM($H$1:IT$1)&gt;SUM($F$8:$F16))*(SUM($H$1:IT$1)&lt;=SUM($F$8:$F17))*1,"F"))</f>
        <v>0</v>
      </c>
      <c r="IU17" s="28">
        <f ca="1">IF(WEEKDAY(IU$6,2)&gt;5,"w",IF(ISERROR(VLOOKUP(IU$6,fériés,1,FALSE)),(SUM($H$1:IU$1)&gt;SUM($F$8:$F16))*(SUM($H$1:IU$1)&lt;=SUM($F$8:$F17))*1,"F"))</f>
        <v>0</v>
      </c>
      <c r="IV17" s="28">
        <f ca="1">IF(WEEKDAY(IV$6,2)&gt;5,"w",IF(ISERROR(VLOOKUP(IV$6,fériés,1,FALSE)),(SUM($H$1:IV$1)&gt;SUM($F$8:$F16))*(SUM($H$1:IV$1)&lt;=SUM($F$8:$F17))*1,"F"))</f>
        <v>0</v>
      </c>
      <c r="IW17" s="28">
        <f ca="1">IF(WEEKDAY(IW$6,2)&gt;5,"w",IF(ISERROR(VLOOKUP(IW$6,fériés,1,FALSE)),(SUM($H$1:IW$1)&gt;SUM($F$8:$F16))*(SUM($H$1:IW$1)&lt;=SUM($F$8:$F17))*1,"F"))</f>
        <v>0</v>
      </c>
      <c r="IX17" s="28">
        <f ca="1">IF(WEEKDAY(IX$6,2)&gt;5,"w",IF(ISERROR(VLOOKUP(IX$6,fériés,1,FALSE)),(SUM($H$1:IX$1)&gt;SUM($F$8:$F16))*(SUM($H$1:IX$1)&lt;=SUM($F$8:$F17))*1,"F"))</f>
        <v>0</v>
      </c>
      <c r="IY17" s="28">
        <f ca="1">IF(WEEKDAY(IY$6,2)&gt;5,"w",IF(ISERROR(VLOOKUP(IY$6,fériés,1,FALSE)),(SUM($H$1:IY$1)&gt;SUM($F$8:$F16))*(SUM($H$1:IY$1)&lt;=SUM($F$8:$F17))*1,"F"))</f>
        <v>0</v>
      </c>
      <c r="IZ17" s="28">
        <f ca="1">IF(WEEKDAY(IZ$6,2)&gt;5,"w",IF(ISERROR(VLOOKUP(IZ$6,fériés,1,FALSE)),(SUM($H$1:IZ$1)&gt;SUM($F$8:$F16))*(SUM($H$1:IZ$1)&lt;=SUM($F$8:$F17))*1,"F"))</f>
        <v>0</v>
      </c>
      <c r="JA17" s="28">
        <f ca="1">IF(WEEKDAY(JA$6,2)&gt;5,"w",IF(ISERROR(VLOOKUP(JA$6,fériés,1,FALSE)),(SUM($H$1:JA$1)&gt;SUM($F$8:$F16))*(SUM($H$1:JA$1)&lt;=SUM($F$8:$F17))*1,"F"))</f>
        <v>0</v>
      </c>
      <c r="JB17" s="28">
        <f ca="1">IF(WEEKDAY(JB$6,2)&gt;5,"w",IF(ISERROR(VLOOKUP(JB$6,fériés,1,FALSE)),(SUM($H$1:JB$1)&gt;SUM($F$8:$F16))*(SUM($H$1:JB$1)&lt;=SUM($F$8:$F17))*1,"F"))</f>
        <v>0</v>
      </c>
      <c r="JC17" s="28">
        <f ca="1">IF(WEEKDAY(JC$6,2)&gt;5,"w",IF(ISERROR(VLOOKUP(JC$6,fériés,1,FALSE)),(SUM($H$1:JC$1)&gt;SUM($F$8:$F16))*(SUM($H$1:JC$1)&lt;=SUM($F$8:$F17))*1,"F"))</f>
        <v>0</v>
      </c>
      <c r="JD17" s="28">
        <f ca="1">IF(WEEKDAY(JD$6,2)&gt;5,"w",IF(ISERROR(VLOOKUP(JD$6,fériés,1,FALSE)),(SUM($H$1:JD$1)&gt;SUM($F$8:$F16))*(SUM($H$1:JD$1)&lt;=SUM($F$8:$F17))*1,"F"))</f>
        <v>0</v>
      </c>
      <c r="JE17" s="28">
        <f ca="1">IF(WEEKDAY(JE$6,2)&gt;5,"w",IF(ISERROR(VLOOKUP(JE$6,fériés,1,FALSE)),(SUM($H$1:JE$1)&gt;SUM($F$8:$F16))*(SUM($H$1:JE$1)&lt;=SUM($F$8:$F17))*1,"F"))</f>
        <v>0</v>
      </c>
      <c r="JF17" s="28">
        <f ca="1">IF(WEEKDAY(JF$6,2)&gt;5,"w",IF(ISERROR(VLOOKUP(JF$6,fériés,1,FALSE)),(SUM($H$1:JF$1)&gt;SUM($F$8:$F16))*(SUM($H$1:JF$1)&lt;=SUM($F$8:$F17))*1,"F"))</f>
        <v>0</v>
      </c>
      <c r="JG17" s="28">
        <f ca="1">IF(WEEKDAY(JG$6,2)&gt;5,"w",IF(ISERROR(VLOOKUP(JG$6,fériés,1,FALSE)),(SUM($H$1:JG$1)&gt;SUM($F$8:$F16))*(SUM($H$1:JG$1)&lt;=SUM($F$8:$F17))*1,"F"))</f>
        <v>0</v>
      </c>
      <c r="JH17" s="28">
        <f ca="1">IF(WEEKDAY(JH$6,2)&gt;5,"w",IF(ISERROR(VLOOKUP(JH$6,fériés,1,FALSE)),(SUM($H$1:JH$1)&gt;SUM($F$8:$F16))*(SUM($H$1:JH$1)&lt;=SUM($F$8:$F17))*1,"F"))</f>
        <v>0</v>
      </c>
      <c r="JI17" s="28">
        <f ca="1">IF(WEEKDAY(JI$6,2)&gt;5,"w",IF(ISERROR(VLOOKUP(JI$6,fériés,1,FALSE)),(SUM($H$1:JI$1)&gt;SUM($F$8:$F16))*(SUM($H$1:JI$1)&lt;=SUM($F$8:$F17))*1,"F"))</f>
        <v>0</v>
      </c>
      <c r="JJ17" s="28">
        <f ca="1">IF(WEEKDAY(JJ$6,2)&gt;5,"w",IF(ISERROR(VLOOKUP(JJ$6,fériés,1,FALSE)),(SUM($H$1:JJ$1)&gt;SUM($F$8:$F16))*(SUM($H$1:JJ$1)&lt;=SUM($F$8:$F17))*1,"F"))</f>
        <v>0</v>
      </c>
      <c r="JK17" s="28">
        <f ca="1">IF(WEEKDAY(JK$6,2)&gt;5,"w",IF(ISERROR(VLOOKUP(JK$6,fériés,1,FALSE)),(SUM($H$1:JK$1)&gt;SUM($F$8:$F16))*(SUM($H$1:JK$1)&lt;=SUM($F$8:$F17))*1,"F"))</f>
        <v>0</v>
      </c>
      <c r="JL17" s="28">
        <f ca="1">IF(WEEKDAY(JL$6,2)&gt;5,"w",IF(ISERROR(VLOOKUP(JL$6,fériés,1,FALSE)),(SUM($H$1:JL$1)&gt;SUM($F$8:$F16))*(SUM($H$1:JL$1)&lt;=SUM($F$8:$F17))*1,"F"))</f>
        <v>0</v>
      </c>
      <c r="JM17" s="28">
        <f ca="1">IF(WEEKDAY(JM$6,2)&gt;5,"w",IF(ISERROR(VLOOKUP(JM$6,fériés,1,FALSE)),(SUM($H$1:JM$1)&gt;SUM($F$8:$F16))*(SUM($H$1:JM$1)&lt;=SUM($F$8:$F17))*1,"F"))</f>
        <v>0</v>
      </c>
      <c r="JN17" s="28">
        <f ca="1">IF(WEEKDAY(JN$6,2)&gt;5,"w",IF(ISERROR(VLOOKUP(JN$6,fériés,1,FALSE)),(SUM($H$1:JN$1)&gt;SUM($F$8:$F16))*(SUM($H$1:JN$1)&lt;=SUM($F$8:$F17))*1,"F"))</f>
        <v>0</v>
      </c>
      <c r="JO17" s="28">
        <f ca="1">IF(WEEKDAY(JO$6,2)&gt;5,"w",IF(ISERROR(VLOOKUP(JO$6,fériés,1,FALSE)),(SUM($H$1:JO$1)&gt;SUM($F$8:$F16))*(SUM($H$1:JO$1)&lt;=SUM($F$8:$F17))*1,"F"))</f>
        <v>0</v>
      </c>
      <c r="JP17" s="28" t="str">
        <f ca="1">IF(WEEKDAY(JP$6,2)&gt;5,"w",IF(ISERROR(VLOOKUP(JP$6,fériés,1,FALSE)),(SUM($H$1:JP$1)&gt;SUM($F$8:$F16))*(SUM($H$1:JP$1)&lt;=SUM($F$8:$F17))*1,"F"))</f>
        <v>w</v>
      </c>
      <c r="JQ17" s="28" t="str">
        <f ca="1">IF(WEEKDAY(JQ$6,2)&gt;5,"w",IF(ISERROR(VLOOKUP(JQ$6,fériés,1,FALSE)),(SUM($H$1:JQ$1)&gt;SUM($F$8:$F16))*(SUM($H$1:JQ$1)&lt;=SUM($F$8:$F17))*1,"F"))</f>
        <v>w</v>
      </c>
      <c r="JR17" s="28" t="str">
        <f ca="1">IF(WEEKDAY(JR$6,2)&gt;5,"w",IF(ISERROR(VLOOKUP(JR$6,fériés,1,FALSE)),(SUM($H$1:JR$1)&gt;SUM($F$8:$F16))*(SUM($H$1:JR$1)&lt;=SUM($F$8:$F17))*1,"F"))</f>
        <v>w</v>
      </c>
      <c r="JS17" s="28" t="str">
        <f ca="1">IF(WEEKDAY(JS$6,2)&gt;5,"w",IF(ISERROR(VLOOKUP(JS$6,fériés,1,FALSE)),(SUM($H$1:JS$1)&gt;SUM($F$8:$F16))*(SUM($H$1:JS$1)&lt;=SUM($F$8:$F17))*1,"F"))</f>
        <v>w</v>
      </c>
      <c r="JT17" s="28" t="str">
        <f ca="1">IF(WEEKDAY(JT$6,2)&gt;5,"w",IF(ISERROR(VLOOKUP(JT$6,fériés,1,FALSE)),(SUM($H$1:JT$1)&gt;SUM($F$8:$F16))*(SUM($H$1:JT$1)&lt;=SUM($F$8:$F17))*1,"F"))</f>
        <v>w</v>
      </c>
      <c r="JU17" s="28" t="str">
        <f ca="1">IF(WEEKDAY(JU$6,2)&gt;5,"w",IF(ISERROR(VLOOKUP(JU$6,fériés,1,FALSE)),(SUM($H$1:JU$1)&gt;SUM($F$8:$F16))*(SUM($H$1:JU$1)&lt;=SUM($F$8:$F17))*1,"F"))</f>
        <v>w</v>
      </c>
      <c r="JV17" s="28" t="str">
        <f ca="1">IF(WEEKDAY(JV$6,2)&gt;5,"w",IF(ISERROR(VLOOKUP(JV$6,fériés,1,FALSE)),(SUM($H$1:JV$1)&gt;SUM($F$8:$F16))*(SUM($H$1:JV$1)&lt;=SUM($F$8:$F17))*1,"F"))</f>
        <v>w</v>
      </c>
      <c r="JW17" s="28" t="str">
        <f ca="1">IF(WEEKDAY(JW$6,2)&gt;5,"w",IF(ISERROR(VLOOKUP(JW$6,fériés,1,FALSE)),(SUM($H$1:JW$1)&gt;SUM($F$8:$F16))*(SUM($H$1:JW$1)&lt;=SUM($F$8:$F17))*1,"F"))</f>
        <v>w</v>
      </c>
      <c r="JX17" s="28" t="str">
        <f ca="1">IF(WEEKDAY(JX$6,2)&gt;5,"w",IF(ISERROR(VLOOKUP(JX$6,fériés,1,FALSE)),(SUM($H$1:JX$1)&gt;SUM($F$8:$F16))*(SUM($H$1:JX$1)&lt;=SUM($F$8:$F17))*1,"F"))</f>
        <v>w</v>
      </c>
      <c r="JY17" s="28" t="str">
        <f ca="1">IF(WEEKDAY(JY$6,2)&gt;5,"w",IF(ISERROR(VLOOKUP(JY$6,fériés,1,FALSE)),(SUM($H$1:JY$1)&gt;SUM($F$8:$F16))*(SUM($H$1:JY$1)&lt;=SUM($F$8:$F17))*1,"F"))</f>
        <v>w</v>
      </c>
      <c r="JZ17" s="28" t="str">
        <f ca="1">IF(WEEKDAY(JZ$6,2)&gt;5,"w",IF(ISERROR(VLOOKUP(JZ$6,fériés,1,FALSE)),(SUM($H$1:JZ$1)&gt;SUM($F$8:$F16))*(SUM($H$1:JZ$1)&lt;=SUM($F$8:$F17))*1,"F"))</f>
        <v>w</v>
      </c>
      <c r="KA17" s="28" t="str">
        <f ca="1">IF(WEEKDAY(KA$6,2)&gt;5,"w",IF(ISERROR(VLOOKUP(KA$6,fériés,1,FALSE)),(SUM($H$1:KA$1)&gt;SUM($F$8:$F16))*(SUM($H$1:KA$1)&lt;=SUM($F$8:$F17))*1,"F"))</f>
        <v>w</v>
      </c>
      <c r="KB17" s="28" t="str">
        <f ca="1">IF(WEEKDAY(KB$6,2)&gt;5,"w",IF(ISERROR(VLOOKUP(KB$6,fériés,1,FALSE)),(SUM($H$1:KB$1)&gt;SUM($F$8:$F16))*(SUM($H$1:KB$1)&lt;=SUM($F$8:$F17))*1,"F"))</f>
        <v>w</v>
      </c>
      <c r="KC17" s="28" t="str">
        <f ca="1">IF(WEEKDAY(KC$6,2)&gt;5,"w",IF(ISERROR(VLOOKUP(KC$6,fériés,1,FALSE)),(SUM($H$1:KC$1)&gt;SUM($F$8:$F16))*(SUM($H$1:KC$1)&lt;=SUM($F$8:$F17))*1,"F"))</f>
        <v>w</v>
      </c>
      <c r="KD17" s="28" t="str">
        <f ca="1">IF(WEEKDAY(KD$6,2)&gt;5,"w",IF(ISERROR(VLOOKUP(KD$6,fériés,1,FALSE)),(SUM($H$1:KD$1)&gt;SUM($F$8:$F16))*(SUM($H$1:KD$1)&lt;=SUM($F$8:$F17))*1,"F"))</f>
        <v>w</v>
      </c>
      <c r="KE17" s="28" t="str">
        <f ca="1">IF(WEEKDAY(KE$6,2)&gt;5,"w",IF(ISERROR(VLOOKUP(KE$6,fériés,1,FALSE)),(SUM($H$1:KE$1)&gt;SUM($F$8:$F16))*(SUM($H$1:KE$1)&lt;=SUM($F$8:$F17))*1,"F"))</f>
        <v>w</v>
      </c>
      <c r="KF17" s="28" t="str">
        <f ca="1">IF(WEEKDAY(KF$6,2)&gt;5,"w",IF(ISERROR(VLOOKUP(KF$6,fériés,1,FALSE)),(SUM($H$1:KF$1)&gt;SUM($F$8:$F16))*(SUM($H$1:KF$1)&lt;=SUM($F$8:$F17))*1,"F"))</f>
        <v>w</v>
      </c>
      <c r="KG17" s="28" t="str">
        <f ca="1">IF(WEEKDAY(KG$6,2)&gt;5,"w",IF(ISERROR(VLOOKUP(KG$6,fériés,1,FALSE)),(SUM($H$1:KG$1)&gt;SUM($F$8:$F16))*(SUM($H$1:KG$1)&lt;=SUM($F$8:$F17))*1,"F"))</f>
        <v>w</v>
      </c>
      <c r="KH17" s="28" t="str">
        <f ca="1">IF(WEEKDAY(KH$6,2)&gt;5,"w",IF(ISERROR(VLOOKUP(KH$6,fériés,1,FALSE)),(SUM($H$1:KH$1)&gt;SUM($F$8:$F16))*(SUM($H$1:KH$1)&lt;=SUM($F$8:$F17))*1,"F"))</f>
        <v>w</v>
      </c>
      <c r="KI17" s="28" t="str">
        <f ca="1">IF(WEEKDAY(KI$6,2)&gt;5,"w",IF(ISERROR(VLOOKUP(KI$6,fériés,1,FALSE)),(SUM($H$1:KI$1)&gt;SUM($F$8:$F16))*(SUM($H$1:KI$1)&lt;=SUM($F$8:$F17))*1,"F"))</f>
        <v>w</v>
      </c>
      <c r="KJ17" s="28">
        <f ca="1">IF(WEEKDAY(KJ$6,2)&gt;5,"w",IF(ISERROR(VLOOKUP(KJ$6,fériés,1,FALSE)),(SUM($H$1:KJ$1)&gt;SUM($F$8:$F16))*(SUM($H$1:KJ$1)&lt;=SUM($F$8:$F17))*1,"F"))</f>
        <v>0</v>
      </c>
      <c r="KK17" s="28">
        <f ca="1">IF(WEEKDAY(KK$6,2)&gt;5,"w",IF(ISERROR(VLOOKUP(KK$6,fériés,1,FALSE)),(SUM($H$1:KK$1)&gt;SUM($F$8:$F16))*(SUM($H$1:KK$1)&lt;=SUM($F$8:$F17))*1,"F"))</f>
        <v>0</v>
      </c>
      <c r="KL17" s="28">
        <f ca="1">IF(WEEKDAY(KL$6,2)&gt;5,"w",IF(ISERROR(VLOOKUP(KL$6,fériés,1,FALSE)),(SUM($H$1:KL$1)&gt;SUM($F$8:$F16))*(SUM($H$1:KL$1)&lt;=SUM($F$8:$F17))*1,"F"))</f>
        <v>0</v>
      </c>
      <c r="KM17" s="28">
        <f ca="1">IF(WEEKDAY(KM$6,2)&gt;5,"w",IF(ISERROR(VLOOKUP(KM$6,fériés,1,FALSE)),(SUM($H$1:KM$1)&gt;SUM($F$8:$F16))*(SUM($H$1:KM$1)&lt;=SUM($F$8:$F17))*1,"F"))</f>
        <v>0</v>
      </c>
      <c r="KN17" s="28">
        <f ca="1">IF(WEEKDAY(KN$6,2)&gt;5,"w",IF(ISERROR(VLOOKUP(KN$6,fériés,1,FALSE)),(SUM($H$1:KN$1)&gt;SUM($F$8:$F16))*(SUM($H$1:KN$1)&lt;=SUM($F$8:$F17))*1,"F"))</f>
        <v>0</v>
      </c>
      <c r="KO17" s="28">
        <f ca="1">IF(WEEKDAY(KO$6,2)&gt;5,"w",IF(ISERROR(VLOOKUP(KO$6,fériés,1,FALSE)),(SUM($H$1:KO$1)&gt;SUM($F$8:$F16))*(SUM($H$1:KO$1)&lt;=SUM($F$8:$F17))*1,"F"))</f>
        <v>0</v>
      </c>
      <c r="KP17" s="28">
        <f ca="1">IF(WEEKDAY(KP$6,2)&gt;5,"w",IF(ISERROR(VLOOKUP(KP$6,fériés,1,FALSE)),(SUM($H$1:KP$1)&gt;SUM($F$8:$F16))*(SUM($H$1:KP$1)&lt;=SUM($F$8:$F17))*1,"F"))</f>
        <v>0</v>
      </c>
      <c r="KQ17" s="28">
        <f ca="1">IF(WEEKDAY(KQ$6,2)&gt;5,"w",IF(ISERROR(VLOOKUP(KQ$6,fériés,1,FALSE)),(SUM($H$1:KQ$1)&gt;SUM($F$8:$F16))*(SUM($H$1:KQ$1)&lt;=SUM($F$8:$F17))*1,"F"))</f>
        <v>0</v>
      </c>
      <c r="KR17" s="28">
        <f ca="1">IF(WEEKDAY(KR$6,2)&gt;5,"w",IF(ISERROR(VLOOKUP(KR$6,fériés,1,FALSE)),(SUM($H$1:KR$1)&gt;SUM($F$8:$F16))*(SUM($H$1:KR$1)&lt;=SUM($F$8:$F17))*1,"F"))</f>
        <v>0</v>
      </c>
      <c r="KS17" s="28">
        <f ca="1">IF(WEEKDAY(KS$6,2)&gt;5,"w",IF(ISERROR(VLOOKUP(KS$6,fériés,1,FALSE)),(SUM($H$1:KS$1)&gt;SUM($F$8:$F16))*(SUM($H$1:KS$1)&lt;=SUM($F$8:$F17))*1,"F"))</f>
        <v>0</v>
      </c>
      <c r="KT17" s="28">
        <f ca="1">IF(WEEKDAY(KT$6,2)&gt;5,"w",IF(ISERROR(VLOOKUP(KT$6,fériés,1,FALSE)),(SUM($H$1:KT$1)&gt;SUM($F$8:$F16))*(SUM($H$1:KT$1)&lt;=SUM($F$8:$F17))*1,"F"))</f>
        <v>0</v>
      </c>
      <c r="KU17" s="28">
        <f ca="1">IF(WEEKDAY(KU$6,2)&gt;5,"w",IF(ISERROR(VLOOKUP(KU$6,fériés,1,FALSE)),(SUM($H$1:KU$1)&gt;SUM($F$8:$F16))*(SUM($H$1:KU$1)&lt;=SUM($F$8:$F17))*1,"F"))</f>
        <v>0</v>
      </c>
      <c r="KV17" s="28">
        <f ca="1">IF(WEEKDAY(KV$6,2)&gt;5,"w",IF(ISERROR(VLOOKUP(KV$6,fériés,1,FALSE)),(SUM($H$1:KV$1)&gt;SUM($F$8:$F16))*(SUM($H$1:KV$1)&lt;=SUM($F$8:$F17))*1,"F"))</f>
        <v>0</v>
      </c>
      <c r="KW17" s="28">
        <f ca="1">IF(WEEKDAY(KW$6,2)&gt;5,"w",IF(ISERROR(VLOOKUP(KW$6,fériés,1,FALSE)),(SUM($H$1:KW$1)&gt;SUM($F$8:$F16))*(SUM($H$1:KW$1)&lt;=SUM($F$8:$F17))*1,"F"))</f>
        <v>0</v>
      </c>
      <c r="KX17" s="28">
        <f ca="1">IF(WEEKDAY(KX$6,2)&gt;5,"w",IF(ISERROR(VLOOKUP(KX$6,fériés,1,FALSE)),(SUM($H$1:KX$1)&gt;SUM($F$8:$F16))*(SUM($H$1:KX$1)&lt;=SUM($F$8:$F17))*1,"F"))</f>
        <v>0</v>
      </c>
      <c r="KY17" s="28">
        <f ca="1">IF(WEEKDAY(KY$6,2)&gt;5,"w",IF(ISERROR(VLOOKUP(KY$6,fériés,1,FALSE)),(SUM($H$1:KY$1)&gt;SUM($F$8:$F16))*(SUM($H$1:KY$1)&lt;=SUM($F$8:$F17))*1,"F"))</f>
        <v>0</v>
      </c>
      <c r="KZ17" s="28">
        <f ca="1">IF(WEEKDAY(KZ$6,2)&gt;5,"w",IF(ISERROR(VLOOKUP(KZ$6,fériés,1,FALSE)),(SUM($H$1:KZ$1)&gt;SUM($F$8:$F16))*(SUM($H$1:KZ$1)&lt;=SUM($F$8:$F17))*1,"F"))</f>
        <v>0</v>
      </c>
      <c r="LA17" s="28">
        <f ca="1">IF(WEEKDAY(LA$6,2)&gt;5,"w",IF(ISERROR(VLOOKUP(LA$6,fériés,1,FALSE)),(SUM($H$1:LA$1)&gt;SUM($F$8:$F16))*(SUM($H$1:LA$1)&lt;=SUM($F$8:$F17))*1,"F"))</f>
        <v>0</v>
      </c>
      <c r="LB17" s="28">
        <f ca="1">IF(WEEKDAY(LB$6,2)&gt;5,"w",IF(ISERROR(VLOOKUP(LB$6,fériés,1,FALSE)),(SUM($H$1:LB$1)&gt;SUM($F$8:$F16))*(SUM($H$1:LB$1)&lt;=SUM($F$8:$F17))*1,"F"))</f>
        <v>0</v>
      </c>
      <c r="LC17" s="28">
        <f ca="1">IF(WEEKDAY(LC$6,2)&gt;5,"w",IF(ISERROR(VLOOKUP(LC$6,fériés,1,FALSE)),(SUM($H$1:LC$1)&gt;SUM($F$8:$F16))*(SUM($H$1:LC$1)&lt;=SUM($F$8:$F17))*1,"F"))</f>
        <v>0</v>
      </c>
      <c r="LD17" s="28">
        <f ca="1">IF(WEEKDAY(LD$6,2)&gt;5,"w",IF(ISERROR(VLOOKUP(LD$6,fériés,1,FALSE)),(SUM($H$1:LD$1)&gt;SUM($F$8:$F16))*(SUM($H$1:LD$1)&lt;=SUM($F$8:$F17))*1,"F"))</f>
        <v>0</v>
      </c>
      <c r="LE17" s="28">
        <f ca="1">IF(WEEKDAY(LE$6,2)&gt;5,"w",IF(ISERROR(VLOOKUP(LE$6,fériés,1,FALSE)),(SUM($H$1:LE$1)&gt;SUM($F$8:$F16))*(SUM($H$1:LE$1)&lt;=SUM($F$8:$F17))*1,"F"))</f>
        <v>0</v>
      </c>
      <c r="LF17" s="28">
        <f ca="1">IF(WEEKDAY(LF$6,2)&gt;5,"w",IF(ISERROR(VLOOKUP(LF$6,fériés,1,FALSE)),(SUM($H$1:LF$1)&gt;SUM($F$8:$F16))*(SUM($H$1:LF$1)&lt;=SUM($F$8:$F17))*1,"F"))</f>
        <v>0</v>
      </c>
      <c r="LG17" s="28">
        <f ca="1">IF(WEEKDAY(LG$6,2)&gt;5,"w",IF(ISERROR(VLOOKUP(LG$6,fériés,1,FALSE)),(SUM($H$1:LG$1)&gt;SUM($F$8:$F16))*(SUM($H$1:LG$1)&lt;=SUM($F$8:$F17))*1,"F"))</f>
        <v>0</v>
      </c>
      <c r="LH17" s="28">
        <f ca="1">IF(WEEKDAY(LH$6,2)&gt;5,"w",IF(ISERROR(VLOOKUP(LH$6,fériés,1,FALSE)),(SUM($H$1:LH$1)&gt;SUM($F$8:$F16))*(SUM($H$1:LH$1)&lt;=SUM($F$8:$F17))*1,"F"))</f>
        <v>0</v>
      </c>
      <c r="LI17" s="28">
        <f ca="1">IF(WEEKDAY(LI$6,2)&gt;5,"w",IF(ISERROR(VLOOKUP(LI$6,fériés,1,FALSE)),(SUM($H$1:LI$1)&gt;SUM($F$8:$F16))*(SUM($H$1:LI$1)&lt;=SUM($F$8:$F17))*1,"F"))</f>
        <v>0</v>
      </c>
      <c r="LJ17" s="28">
        <f ca="1">IF(WEEKDAY(LJ$6,2)&gt;5,"w",IF(ISERROR(VLOOKUP(LJ$6,fériés,1,FALSE)),(SUM($H$1:LJ$1)&gt;SUM($F$8:$F16))*(SUM($H$1:LJ$1)&lt;=SUM($F$8:$F17))*1,"F"))</f>
        <v>0</v>
      </c>
      <c r="LK17" s="28">
        <f ca="1">IF(WEEKDAY(LK$6,2)&gt;5,"w",IF(ISERROR(VLOOKUP(LK$6,fériés,1,FALSE)),(SUM($H$1:LK$1)&gt;SUM($F$8:$F16))*(SUM($H$1:LK$1)&lt;=SUM($F$8:$F17))*1,"F"))</f>
        <v>0</v>
      </c>
      <c r="LL17" s="28">
        <f ca="1">IF(WEEKDAY(LL$6,2)&gt;5,"w",IF(ISERROR(VLOOKUP(LL$6,fériés,1,FALSE)),(SUM($H$1:LL$1)&gt;SUM($F$8:$F16))*(SUM($H$1:LL$1)&lt;=SUM($F$8:$F17))*1,"F"))</f>
        <v>0</v>
      </c>
      <c r="LM17" s="28">
        <f ca="1">IF(WEEKDAY(LM$6,2)&gt;5,"w",IF(ISERROR(VLOOKUP(LM$6,fériés,1,FALSE)),(SUM($H$1:LM$1)&gt;SUM($F$8:$F16))*(SUM($H$1:LM$1)&lt;=SUM($F$8:$F17))*1,"F"))</f>
        <v>0</v>
      </c>
      <c r="LN17" s="28">
        <f ca="1">IF(WEEKDAY(LN$6,2)&gt;5,"w",IF(ISERROR(VLOOKUP(LN$6,fériés,1,FALSE)),(SUM($H$1:LN$1)&gt;SUM($F$8:$F16))*(SUM($H$1:LN$1)&lt;=SUM($F$8:$F17))*1,"F"))</f>
        <v>0</v>
      </c>
      <c r="LO17" s="28">
        <f ca="1">IF(WEEKDAY(LO$6,2)&gt;5,"w",IF(ISERROR(VLOOKUP(LO$6,fériés,1,FALSE)),(SUM($H$1:LO$1)&gt;SUM($F$8:$F16))*(SUM($H$1:LO$1)&lt;=SUM($F$8:$F17))*1,"F"))</f>
        <v>0</v>
      </c>
      <c r="LP17" s="28">
        <f ca="1">IF(WEEKDAY(LP$6,2)&gt;5,"w",IF(ISERROR(VLOOKUP(LP$6,fériés,1,FALSE)),(SUM($H$1:LP$1)&gt;SUM($F$8:$F16))*(SUM($H$1:LP$1)&lt;=SUM($F$8:$F17))*1,"F"))</f>
        <v>0</v>
      </c>
      <c r="LQ17" s="28">
        <f ca="1">IF(WEEKDAY(LQ$6,2)&gt;5,"w",IF(ISERROR(VLOOKUP(LQ$6,fériés,1,FALSE)),(SUM($H$1:LQ$1)&gt;SUM($F$8:$F16))*(SUM($H$1:LQ$1)&lt;=SUM($F$8:$F17))*1,"F"))</f>
        <v>0</v>
      </c>
      <c r="LR17" s="28">
        <f ca="1">IF(WEEKDAY(LR$6,2)&gt;5,"w",IF(ISERROR(VLOOKUP(LR$6,fériés,1,FALSE)),(SUM($H$1:LR$1)&gt;SUM($F$8:$F16))*(SUM($H$1:LR$1)&lt;=SUM($F$8:$F17))*1,"F"))</f>
        <v>0</v>
      </c>
      <c r="LS17" s="28">
        <f ca="1">IF(WEEKDAY(LS$6,2)&gt;5,"w",IF(ISERROR(VLOOKUP(LS$6,fériés,1,FALSE)),(SUM($H$1:LS$1)&gt;SUM($F$8:$F16))*(SUM($H$1:LS$1)&lt;=SUM($F$8:$F17))*1,"F"))</f>
        <v>0</v>
      </c>
      <c r="LT17" s="28">
        <f ca="1">IF(WEEKDAY(LT$6,2)&gt;5,"w",IF(ISERROR(VLOOKUP(LT$6,fériés,1,FALSE)),(SUM($H$1:LT$1)&gt;SUM($F$8:$F16))*(SUM($H$1:LT$1)&lt;=SUM($F$8:$F17))*1,"F"))</f>
        <v>0</v>
      </c>
      <c r="LU17" s="28">
        <f ca="1">IF(WEEKDAY(LU$6,2)&gt;5,"w",IF(ISERROR(VLOOKUP(LU$6,fériés,1,FALSE)),(SUM($H$1:LU$1)&gt;SUM($F$8:$F16))*(SUM($H$1:LU$1)&lt;=SUM($F$8:$F17))*1,"F"))</f>
        <v>0</v>
      </c>
      <c r="LV17" s="28">
        <f ca="1">IF(WEEKDAY(LV$6,2)&gt;5,"w",IF(ISERROR(VLOOKUP(LV$6,fériés,1,FALSE)),(SUM($H$1:LV$1)&gt;SUM($F$8:$F16))*(SUM($H$1:LV$1)&lt;=SUM($F$8:$F17))*1,"F"))</f>
        <v>0</v>
      </c>
      <c r="LW17" s="28">
        <f ca="1">IF(WEEKDAY(LW$6,2)&gt;5,"w",IF(ISERROR(VLOOKUP(LW$6,fériés,1,FALSE)),(SUM($H$1:LW$1)&gt;SUM($F$8:$F16))*(SUM($H$1:LW$1)&lt;=SUM($F$8:$F17))*1,"F"))</f>
        <v>0</v>
      </c>
      <c r="LX17" s="28">
        <f ca="1">IF(WEEKDAY(LX$6,2)&gt;5,"w",IF(ISERROR(VLOOKUP(LX$6,fériés,1,FALSE)),(SUM($H$1:LX$1)&gt;SUM($F$8:$F16))*(SUM($H$1:LX$1)&lt;=SUM($F$8:$F17))*1,"F"))</f>
        <v>0</v>
      </c>
      <c r="LY17" s="28">
        <f ca="1">IF(WEEKDAY(LY$6,2)&gt;5,"w",IF(ISERROR(VLOOKUP(LY$6,fériés,1,FALSE)),(SUM($H$1:LY$1)&gt;SUM($F$8:$F16))*(SUM($H$1:LY$1)&lt;=SUM($F$8:$F17))*1,"F"))</f>
        <v>0</v>
      </c>
      <c r="LZ17" s="28">
        <f ca="1">IF(WEEKDAY(LZ$6,2)&gt;5,"w",IF(ISERROR(VLOOKUP(LZ$6,fériés,1,FALSE)),(SUM($H$1:LZ$1)&gt;SUM($F$8:$F16))*(SUM($H$1:LZ$1)&lt;=SUM($F$8:$F17))*1,"F"))</f>
        <v>0</v>
      </c>
      <c r="MA17" s="28">
        <f ca="1">IF(WEEKDAY(MA$6,2)&gt;5,"w",IF(ISERROR(VLOOKUP(MA$6,fériés,1,FALSE)),(SUM($H$1:MA$1)&gt;SUM($F$8:$F16))*(SUM($H$1:MA$1)&lt;=SUM($F$8:$F17))*1,"F"))</f>
        <v>0</v>
      </c>
      <c r="MB17" s="28">
        <f ca="1">IF(WEEKDAY(MB$6,2)&gt;5,"w",IF(ISERROR(VLOOKUP(MB$6,fériés,1,FALSE)),(SUM($H$1:MB$1)&gt;SUM($F$8:$F16))*(SUM($H$1:MB$1)&lt;=SUM($F$8:$F17))*1,"F"))</f>
        <v>0</v>
      </c>
      <c r="MC17" s="28">
        <f ca="1">IF(WEEKDAY(MC$6,2)&gt;5,"w",IF(ISERROR(VLOOKUP(MC$6,fériés,1,FALSE)),(SUM($H$1:MC$1)&gt;SUM($F$8:$F16))*(SUM($H$1:MC$1)&lt;=SUM($F$8:$F17))*1,"F"))</f>
        <v>0</v>
      </c>
      <c r="MD17" s="28">
        <f ca="1">IF(WEEKDAY(MD$6,2)&gt;5,"w",IF(ISERROR(VLOOKUP(MD$6,fériés,1,FALSE)),(SUM($H$1:MD$1)&gt;SUM($F$8:$F16))*(SUM($H$1:MD$1)&lt;=SUM($F$8:$F17))*1,"F"))</f>
        <v>0</v>
      </c>
      <c r="ME17" s="28">
        <f ca="1">IF(WEEKDAY(ME$6,2)&gt;5,"w",IF(ISERROR(VLOOKUP(ME$6,fériés,1,FALSE)),(SUM($H$1:ME$1)&gt;SUM($F$8:$F16))*(SUM($H$1:ME$1)&lt;=SUM($F$8:$F17))*1,"F"))</f>
        <v>0</v>
      </c>
      <c r="MF17" s="28">
        <f ca="1">IF(WEEKDAY(MF$6,2)&gt;5,"w",IF(ISERROR(VLOOKUP(MF$6,fériés,1,FALSE)),(SUM($H$1:MF$1)&gt;SUM($F$8:$F16))*(SUM($H$1:MF$1)&lt;=SUM($F$8:$F17))*1,"F"))</f>
        <v>0</v>
      </c>
      <c r="MG17" s="28">
        <f ca="1">IF(WEEKDAY(MG$6,2)&gt;5,"w",IF(ISERROR(VLOOKUP(MG$6,fériés,1,FALSE)),(SUM($H$1:MG$1)&gt;SUM($F$8:$F16))*(SUM($H$1:MG$1)&lt;=SUM($F$8:$F17))*1,"F"))</f>
        <v>0</v>
      </c>
      <c r="MH17" s="28" t="str">
        <f ca="1">IF(WEEKDAY(MH$6,2)&gt;5,"w",IF(ISERROR(VLOOKUP(MH$6,fériés,1,FALSE)),(SUM($H$1:MH$1)&gt;SUM($F$8:$F16))*(SUM($H$1:MH$1)&lt;=SUM($F$8:$F17))*1,"F"))</f>
        <v>w</v>
      </c>
      <c r="MI17" s="28" t="str">
        <f ca="1">IF(WEEKDAY(MI$6,2)&gt;5,"w",IF(ISERROR(VLOOKUP(MI$6,fériés,1,FALSE)),(SUM($H$1:MI$1)&gt;SUM($F$8:$F16))*(SUM($H$1:MI$1)&lt;=SUM($F$8:$F17))*1,"F"))</f>
        <v>w</v>
      </c>
      <c r="MJ17" s="28" t="str">
        <f ca="1">IF(WEEKDAY(MJ$6,2)&gt;5,"w",IF(ISERROR(VLOOKUP(MJ$6,fériés,1,FALSE)),(SUM($H$1:MJ$1)&gt;SUM($F$8:$F16))*(SUM($H$1:MJ$1)&lt;=SUM($F$8:$F17))*1,"F"))</f>
        <v>w</v>
      </c>
      <c r="MK17" s="28" t="str">
        <f ca="1">IF(WEEKDAY(MK$6,2)&gt;5,"w",IF(ISERROR(VLOOKUP(MK$6,fériés,1,FALSE)),(SUM($H$1:MK$1)&gt;SUM($F$8:$F16))*(SUM($H$1:MK$1)&lt;=SUM($F$8:$F17))*1,"F"))</f>
        <v>w</v>
      </c>
      <c r="ML17" s="28" t="str">
        <f ca="1">IF(WEEKDAY(ML$6,2)&gt;5,"w",IF(ISERROR(VLOOKUP(ML$6,fériés,1,FALSE)),(SUM($H$1:ML$1)&gt;SUM($F$8:$F16))*(SUM($H$1:ML$1)&lt;=SUM($F$8:$F17))*1,"F"))</f>
        <v>w</v>
      </c>
      <c r="MM17" s="28" t="str">
        <f ca="1">IF(WEEKDAY(MM$6,2)&gt;5,"w",IF(ISERROR(VLOOKUP(MM$6,fériés,1,FALSE)),(SUM($H$1:MM$1)&gt;SUM($F$8:$F16))*(SUM($H$1:MM$1)&lt;=SUM($F$8:$F17))*1,"F"))</f>
        <v>w</v>
      </c>
      <c r="MN17" s="28" t="str">
        <f ca="1">IF(WEEKDAY(MN$6,2)&gt;5,"w",IF(ISERROR(VLOOKUP(MN$6,fériés,1,FALSE)),(SUM($H$1:MN$1)&gt;SUM($F$8:$F16))*(SUM($H$1:MN$1)&lt;=SUM($F$8:$F17))*1,"F"))</f>
        <v>w</v>
      </c>
      <c r="MO17" s="28" t="str">
        <f ca="1">IF(WEEKDAY(MO$6,2)&gt;5,"w",IF(ISERROR(VLOOKUP(MO$6,fériés,1,FALSE)),(SUM($H$1:MO$1)&gt;SUM($F$8:$F16))*(SUM($H$1:MO$1)&lt;=SUM($F$8:$F17))*1,"F"))</f>
        <v>w</v>
      </c>
      <c r="MP17" s="28" t="str">
        <f ca="1">IF(WEEKDAY(MP$6,2)&gt;5,"w",IF(ISERROR(VLOOKUP(MP$6,fériés,1,FALSE)),(SUM($H$1:MP$1)&gt;SUM($F$8:$F16))*(SUM($H$1:MP$1)&lt;=SUM($F$8:$F17))*1,"F"))</f>
        <v>w</v>
      </c>
      <c r="MQ17" s="28" t="str">
        <f ca="1">IF(WEEKDAY(MQ$6,2)&gt;5,"w",IF(ISERROR(VLOOKUP(MQ$6,fériés,1,FALSE)),(SUM($H$1:MQ$1)&gt;SUM($F$8:$F16))*(SUM($H$1:MQ$1)&lt;=SUM($F$8:$F17))*1,"F"))</f>
        <v>w</v>
      </c>
      <c r="MR17" s="28" t="str">
        <f ca="1">IF(WEEKDAY(MR$6,2)&gt;5,"w",IF(ISERROR(VLOOKUP(MR$6,fériés,1,FALSE)),(SUM($H$1:MR$1)&gt;SUM($F$8:$F16))*(SUM($H$1:MR$1)&lt;=SUM($F$8:$F17))*1,"F"))</f>
        <v>w</v>
      </c>
      <c r="MS17" s="28" t="str">
        <f ca="1">IF(WEEKDAY(MS$6,2)&gt;5,"w",IF(ISERROR(VLOOKUP(MS$6,fériés,1,FALSE)),(SUM($H$1:MS$1)&gt;SUM($F$8:$F16))*(SUM($H$1:MS$1)&lt;=SUM($F$8:$F17))*1,"F"))</f>
        <v>w</v>
      </c>
      <c r="MT17" s="28" t="str">
        <f ca="1">IF(WEEKDAY(MT$6,2)&gt;5,"w",IF(ISERROR(VLOOKUP(MT$6,fériés,1,FALSE)),(SUM($H$1:MT$1)&gt;SUM($F$8:$F16))*(SUM($H$1:MT$1)&lt;=SUM($F$8:$F17))*1,"F"))</f>
        <v>w</v>
      </c>
      <c r="MU17" s="28" t="str">
        <f ca="1">IF(WEEKDAY(MU$6,2)&gt;5,"w",IF(ISERROR(VLOOKUP(MU$6,fériés,1,FALSE)),(SUM($H$1:MU$1)&gt;SUM($F$8:$F16))*(SUM($H$1:MU$1)&lt;=SUM($F$8:$F17))*1,"F"))</f>
        <v>w</v>
      </c>
      <c r="MV17" s="28" t="str">
        <f ca="1">IF(WEEKDAY(MV$6,2)&gt;5,"w",IF(ISERROR(VLOOKUP(MV$6,fériés,1,FALSE)),(SUM($H$1:MV$1)&gt;SUM($F$8:$F16))*(SUM($H$1:MV$1)&lt;=SUM($F$8:$F17))*1,"F"))</f>
        <v>w</v>
      </c>
      <c r="MW17" s="28" t="str">
        <f ca="1">IF(WEEKDAY(MW$6,2)&gt;5,"w",IF(ISERROR(VLOOKUP(MW$6,fériés,1,FALSE)),(SUM($H$1:MW$1)&gt;SUM($F$8:$F16))*(SUM($H$1:MW$1)&lt;=SUM($F$8:$F17))*1,"F"))</f>
        <v>w</v>
      </c>
      <c r="MX17" s="28" t="str">
        <f ca="1">IF(WEEKDAY(MX$6,2)&gt;5,"w",IF(ISERROR(VLOOKUP(MX$6,fériés,1,FALSE)),(SUM($H$1:MX$1)&gt;SUM($F$8:$F16))*(SUM($H$1:MX$1)&lt;=SUM($F$8:$F17))*1,"F"))</f>
        <v>w</v>
      </c>
      <c r="MY17" s="28" t="str">
        <f ca="1">IF(WEEKDAY(MY$6,2)&gt;5,"w",IF(ISERROR(VLOOKUP(MY$6,fériés,1,FALSE)),(SUM($H$1:MY$1)&gt;SUM($F$8:$F16))*(SUM($H$1:MY$1)&lt;=SUM($F$8:$F17))*1,"F"))</f>
        <v>w</v>
      </c>
      <c r="MZ17" s="28" t="str">
        <f ca="1">IF(WEEKDAY(MZ$6,2)&gt;5,"w",IF(ISERROR(VLOOKUP(MZ$6,fériés,1,FALSE)),(SUM($H$1:MZ$1)&gt;SUM($F$8:$F16))*(SUM($H$1:MZ$1)&lt;=SUM($F$8:$F17))*1,"F"))</f>
        <v>w</v>
      </c>
      <c r="NA17" s="28" t="str">
        <f ca="1">IF(WEEKDAY(NA$6,2)&gt;5,"w",IF(ISERROR(VLOOKUP(NA$6,fériés,1,FALSE)),(SUM($H$1:NA$1)&gt;SUM($F$8:$F16))*(SUM($H$1:NA$1)&lt;=SUM($F$8:$F17))*1,"F"))</f>
        <v>w</v>
      </c>
      <c r="NB17" s="28">
        <f ca="1">IF(WEEKDAY(NB$6,2)&gt;5,"w",IF(ISERROR(VLOOKUP(NB$6,fériés,1,FALSE)),(SUM($H$1:NB$1)&gt;SUM($F$8:$F16))*(SUM($H$1:NB$1)&lt;=SUM($F$8:$F17))*1,"F"))</f>
        <v>0</v>
      </c>
      <c r="NC17" s="28">
        <f ca="1">IF(WEEKDAY(NC$6,2)&gt;5,"w",IF(ISERROR(VLOOKUP(NC$6,fériés,1,FALSE)),(SUM($H$1:NC$1)&gt;SUM($F$8:$F16))*(SUM($H$1:NC$1)&lt;=SUM($F$8:$F17))*1,"F"))</f>
        <v>0</v>
      </c>
      <c r="ND17" s="28">
        <f ca="1">IF(WEEKDAY(ND$6,2)&gt;5,"w",IF(ISERROR(VLOOKUP(ND$6,fériés,1,FALSE)),(SUM($H$1:ND$1)&gt;SUM($F$8:$F16))*(SUM($H$1:ND$1)&lt;=SUM($F$8:$F17))*1,"F"))</f>
        <v>0</v>
      </c>
      <c r="NE17" s="28">
        <f ca="1">IF(WEEKDAY(NE$6,2)&gt;5,"w",IF(ISERROR(VLOOKUP(NE$6,fériés,1,FALSE)),(SUM($H$1:NE$1)&gt;SUM($F$8:$F16))*(SUM($H$1:NE$1)&lt;=SUM($F$8:$F17))*1,"F"))</f>
        <v>0</v>
      </c>
      <c r="NF17" s="28">
        <f ca="1">IF(WEEKDAY(NF$6,2)&gt;5,"w",IF(ISERROR(VLOOKUP(NF$6,fériés,1,FALSE)),(SUM($H$1:NF$1)&gt;SUM($F$8:$F16))*(SUM($H$1:NF$1)&lt;=SUM($F$8:$F17))*1,"F"))</f>
        <v>0</v>
      </c>
      <c r="NG17" s="28">
        <f ca="1">IF(WEEKDAY(NG$6,2)&gt;5,"w",IF(ISERROR(VLOOKUP(NG$6,fériés,1,FALSE)),(SUM($H$1:NG$1)&gt;SUM($F$8:$F16))*(SUM($H$1:NG$1)&lt;=SUM($F$8:$F17))*1,"F"))</f>
        <v>0</v>
      </c>
      <c r="NH17" s="28">
        <f ca="1">IF(WEEKDAY(NH$6,2)&gt;5,"w",IF(ISERROR(VLOOKUP(NH$6,fériés,1,FALSE)),(SUM($H$1:NH$1)&gt;SUM($F$8:$F16))*(SUM($H$1:NH$1)&lt;=SUM($F$8:$F17))*1,"F"))</f>
        <v>0</v>
      </c>
      <c r="NI17" s="28">
        <f ca="1">IF(WEEKDAY(NI$6,2)&gt;5,"w",IF(ISERROR(VLOOKUP(NI$6,fériés,1,FALSE)),(SUM($H$1:NI$1)&gt;SUM($F$8:$F16))*(SUM($H$1:NI$1)&lt;=SUM($F$8:$F17))*1,"F"))</f>
        <v>0</v>
      </c>
      <c r="NJ17" s="28">
        <f ca="1">IF(WEEKDAY(NJ$6,2)&gt;5,"w",IF(ISERROR(VLOOKUP(NJ$6,fériés,1,FALSE)),(SUM($H$1:NJ$1)&gt;SUM($F$8:$F16))*(SUM($H$1:NJ$1)&lt;=SUM($F$8:$F17))*1,"F"))</f>
        <v>0</v>
      </c>
      <c r="NK17" s="28">
        <f ca="1">IF(WEEKDAY(NK$6,2)&gt;5,"w",IF(ISERROR(VLOOKUP(NK$6,fériés,1,FALSE)),(SUM($H$1:NK$1)&gt;SUM($F$8:$F16))*(SUM($H$1:NK$1)&lt;=SUM($F$8:$F17))*1,"F"))</f>
        <v>0</v>
      </c>
      <c r="NL17" s="28">
        <f ca="1">IF(WEEKDAY(NL$6,2)&gt;5,"w",IF(ISERROR(VLOOKUP(NL$6,fériés,1,FALSE)),(SUM($H$1:NL$1)&gt;SUM($F$8:$F16))*(SUM($H$1:NL$1)&lt;=SUM($F$8:$F17))*1,"F"))</f>
        <v>0</v>
      </c>
      <c r="NM17" s="28">
        <f ca="1">IF(WEEKDAY(NM$6,2)&gt;5,"w",IF(ISERROR(VLOOKUP(NM$6,fériés,1,FALSE)),(SUM($H$1:NM$1)&gt;SUM($F$8:$F16))*(SUM($H$1:NM$1)&lt;=SUM($F$8:$F17))*1,"F"))</f>
        <v>0</v>
      </c>
      <c r="NN17" s="28">
        <f ca="1">IF(WEEKDAY(NN$6,2)&gt;5,"w",IF(ISERROR(VLOOKUP(NN$6,fériés,1,FALSE)),(SUM($H$1:NN$1)&gt;SUM($F$8:$F16))*(SUM($H$1:NN$1)&lt;=SUM($F$8:$F17))*1,"F"))</f>
        <v>0</v>
      </c>
      <c r="NO17" s="28">
        <f ca="1">IF(WEEKDAY(NO$6,2)&gt;5,"w",IF(ISERROR(VLOOKUP(NO$6,fériés,1,FALSE)),(SUM($H$1:NO$1)&gt;SUM($F$8:$F16))*(SUM($H$1:NO$1)&lt;=SUM($F$8:$F17))*1,"F"))</f>
        <v>0</v>
      </c>
      <c r="NP17" s="28">
        <f ca="1">IF(WEEKDAY(NP$6,2)&gt;5,"w",IF(ISERROR(VLOOKUP(NP$6,fériés,1,FALSE)),(SUM($H$1:NP$1)&gt;SUM($F$8:$F16))*(SUM($H$1:NP$1)&lt;=SUM($F$8:$F17))*1,"F"))</f>
        <v>0</v>
      </c>
      <c r="NQ17" s="28">
        <f ca="1">IF(WEEKDAY(NQ$6,2)&gt;5,"w",IF(ISERROR(VLOOKUP(NQ$6,fériés,1,FALSE)),(SUM($H$1:NQ$1)&gt;SUM($F$8:$F16))*(SUM($H$1:NQ$1)&lt;=SUM($F$8:$F17))*1,"F"))</f>
        <v>0</v>
      </c>
      <c r="NR17" s="28">
        <f ca="1">IF(WEEKDAY(NR$6,2)&gt;5,"w",IF(ISERROR(VLOOKUP(NR$6,fériés,1,FALSE)),(SUM($H$1:NR$1)&gt;SUM($F$8:$F16))*(SUM($H$1:NR$1)&lt;=SUM($F$8:$F17))*1,"F"))</f>
        <v>0</v>
      </c>
      <c r="NS17" s="28">
        <f ca="1">IF(WEEKDAY(NS$6,2)&gt;5,"w",IF(ISERROR(VLOOKUP(NS$6,fériés,1,FALSE)),(SUM($H$1:NS$1)&gt;SUM($F$8:$F16))*(SUM($H$1:NS$1)&lt;=SUM($F$8:$F17))*1,"F"))</f>
        <v>0</v>
      </c>
      <c r="NT17" s="28">
        <f ca="1">IF(WEEKDAY(NT$6,2)&gt;5,"w",IF(ISERROR(VLOOKUP(NT$6,fériés,1,FALSE)),(SUM($H$1:NT$1)&gt;SUM($F$8:$F16))*(SUM($H$1:NT$1)&lt;=SUM($F$8:$F17))*1,"F"))</f>
        <v>0</v>
      </c>
      <c r="NU17" s="28">
        <f ca="1">IF(WEEKDAY(NU$6,2)&gt;5,"w",IF(ISERROR(VLOOKUP(NU$6,fériés,1,FALSE)),(SUM($H$1:NU$1)&gt;SUM($F$8:$F16))*(SUM($H$1:NU$1)&lt;=SUM($F$8:$F17))*1,"F"))</f>
        <v>0</v>
      </c>
      <c r="NV17" s="28">
        <f ca="1">IF(WEEKDAY(NV$6,2)&gt;5,"w",IF(ISERROR(VLOOKUP(NV$6,fériés,1,FALSE)),(SUM($H$1:NV$1)&gt;SUM($F$8:$F16))*(SUM($H$1:NV$1)&lt;=SUM($F$8:$F17))*1,"F"))</f>
        <v>0</v>
      </c>
      <c r="NW17" s="28">
        <f ca="1">IF(WEEKDAY(NW$6,2)&gt;5,"w",IF(ISERROR(VLOOKUP(NW$6,fériés,1,FALSE)),(SUM($H$1:NW$1)&gt;SUM($F$8:$F16))*(SUM($H$1:NW$1)&lt;=SUM($F$8:$F17))*1,"F"))</f>
        <v>0</v>
      </c>
      <c r="NX17" s="28">
        <f ca="1">IF(WEEKDAY(NX$6,2)&gt;5,"w",IF(ISERROR(VLOOKUP(NX$6,fériés,1,FALSE)),(SUM($H$1:NX$1)&gt;SUM($F$8:$F16))*(SUM($H$1:NX$1)&lt;=SUM($F$8:$F17))*1,"F"))</f>
        <v>0</v>
      </c>
      <c r="NY17" s="28">
        <f ca="1">IF(WEEKDAY(NY$6,2)&gt;5,"w",IF(ISERROR(VLOOKUP(NY$6,fériés,1,FALSE)),(SUM($H$1:NY$1)&gt;SUM($F$8:$F16))*(SUM($H$1:NY$1)&lt;=SUM($F$8:$F17))*1,"F"))</f>
        <v>0</v>
      </c>
      <c r="NZ17" s="28">
        <f ca="1">IF(WEEKDAY(NZ$6,2)&gt;5,"w",IF(ISERROR(VLOOKUP(NZ$6,fériés,1,FALSE)),(SUM($H$1:NZ$1)&gt;SUM($F$8:$F16))*(SUM($H$1:NZ$1)&lt;=SUM($F$8:$F17))*1,"F"))</f>
        <v>0</v>
      </c>
      <c r="OA17" s="28">
        <f ca="1">IF(WEEKDAY(OA$6,2)&gt;5,"w",IF(ISERROR(VLOOKUP(OA$6,fériés,1,FALSE)),(SUM($H$1:OA$1)&gt;SUM($F$8:$F16))*(SUM($H$1:OA$1)&lt;=SUM($F$8:$F17))*1,"F"))</f>
        <v>0</v>
      </c>
      <c r="OB17" s="28">
        <f ca="1">IF(WEEKDAY(OB$6,2)&gt;5,"w",IF(ISERROR(VLOOKUP(OB$6,fériés,1,FALSE)),(SUM($H$1:OB$1)&gt;SUM($F$8:$F16))*(SUM($H$1:OB$1)&lt;=SUM($F$8:$F17))*1,"F"))</f>
        <v>0</v>
      </c>
      <c r="OC17" s="28">
        <f ca="1">IF(WEEKDAY(OC$6,2)&gt;5,"w",IF(ISERROR(VLOOKUP(OC$6,fériés,1,FALSE)),(SUM($H$1:OC$1)&gt;SUM($F$8:$F16))*(SUM($H$1:OC$1)&lt;=SUM($F$8:$F17))*1,"F"))</f>
        <v>0</v>
      </c>
      <c r="OD17" s="28">
        <f ca="1">IF(WEEKDAY(OD$6,2)&gt;5,"w",IF(ISERROR(VLOOKUP(OD$6,fériés,1,FALSE)),(SUM($H$1:OD$1)&gt;SUM($F$8:$F16))*(SUM($H$1:OD$1)&lt;=SUM($F$8:$F17))*1,"F"))</f>
        <v>0</v>
      </c>
      <c r="OE17" s="28">
        <f ca="1">IF(WEEKDAY(OE$6,2)&gt;5,"w",IF(ISERROR(VLOOKUP(OE$6,fériés,1,FALSE)),(SUM($H$1:OE$1)&gt;SUM($F$8:$F16))*(SUM($H$1:OE$1)&lt;=SUM($F$8:$F17))*1,"F"))</f>
        <v>0</v>
      </c>
      <c r="OF17" s="28">
        <f ca="1">IF(WEEKDAY(OF$6,2)&gt;5,"w",IF(ISERROR(VLOOKUP(OF$6,fériés,1,FALSE)),(SUM($H$1:OF$1)&gt;SUM($F$8:$F16))*(SUM($H$1:OF$1)&lt;=SUM($F$8:$F17))*1,"F"))</f>
        <v>0</v>
      </c>
      <c r="OG17" s="28">
        <f ca="1">IF(WEEKDAY(OG$6,2)&gt;5,"w",IF(ISERROR(VLOOKUP(OG$6,fériés,1,FALSE)),(SUM($H$1:OG$1)&gt;SUM($F$8:$F16))*(SUM($H$1:OG$1)&lt;=SUM($F$8:$F17))*1,"F"))</f>
        <v>0</v>
      </c>
      <c r="OH17" s="28">
        <f ca="1">IF(WEEKDAY(OH$6,2)&gt;5,"w",IF(ISERROR(VLOOKUP(OH$6,fériés,1,FALSE)),(SUM($H$1:OH$1)&gt;SUM($F$8:$F16))*(SUM($H$1:OH$1)&lt;=SUM($F$8:$F17))*1,"F"))</f>
        <v>0</v>
      </c>
      <c r="OI17" s="28">
        <f ca="1">IF(WEEKDAY(OI$6,2)&gt;5,"w",IF(ISERROR(VLOOKUP(OI$6,fériés,1,FALSE)),(SUM($H$1:OI$1)&gt;SUM($F$8:$F16))*(SUM($H$1:OI$1)&lt;=SUM($F$8:$F17))*1,"F"))</f>
        <v>0</v>
      </c>
      <c r="OJ17" s="28">
        <f ca="1">IF(WEEKDAY(OJ$6,2)&gt;5,"w",IF(ISERROR(VLOOKUP(OJ$6,fériés,1,FALSE)),(SUM($H$1:OJ$1)&gt;SUM($F$8:$F16))*(SUM($H$1:OJ$1)&lt;=SUM($F$8:$F17))*1,"F"))</f>
        <v>0</v>
      </c>
      <c r="OK17" s="28">
        <f ca="1">IF(WEEKDAY(OK$6,2)&gt;5,"w",IF(ISERROR(VLOOKUP(OK$6,fériés,1,FALSE)),(SUM($H$1:OK$1)&gt;SUM($F$8:$F16))*(SUM($H$1:OK$1)&lt;=SUM($F$8:$F17))*1,"F"))</f>
        <v>0</v>
      </c>
      <c r="OL17" s="28">
        <f ca="1">IF(WEEKDAY(OL$6,2)&gt;5,"w",IF(ISERROR(VLOOKUP(OL$6,fériés,1,FALSE)),(SUM($H$1:OL$1)&gt;SUM($F$8:$F16))*(SUM($H$1:OL$1)&lt;=SUM($F$8:$F17))*1,"F"))</f>
        <v>0</v>
      </c>
      <c r="OM17" s="28">
        <f ca="1">IF(WEEKDAY(OM$6,2)&gt;5,"w",IF(ISERROR(VLOOKUP(OM$6,fériés,1,FALSE)),(SUM($H$1:OM$1)&gt;SUM($F$8:$F16))*(SUM($H$1:OM$1)&lt;=SUM($F$8:$F17))*1,"F"))</f>
        <v>0</v>
      </c>
      <c r="ON17" s="28">
        <f ca="1">IF(WEEKDAY(ON$6,2)&gt;5,"w",IF(ISERROR(VLOOKUP(ON$6,fériés,1,FALSE)),(SUM($H$1:ON$1)&gt;SUM($F$8:$F16))*(SUM($H$1:ON$1)&lt;=SUM($F$8:$F17))*1,"F"))</f>
        <v>0</v>
      </c>
      <c r="OO17" s="28">
        <f ca="1">IF(WEEKDAY(OO$6,2)&gt;5,"w",IF(ISERROR(VLOOKUP(OO$6,fériés,1,FALSE)),(SUM($H$1:OO$1)&gt;SUM($F$8:$F16))*(SUM($H$1:OO$1)&lt;=SUM($F$8:$F17))*1,"F"))</f>
        <v>0</v>
      </c>
      <c r="OP17" s="28">
        <f ca="1">IF(WEEKDAY(OP$6,2)&gt;5,"w",IF(ISERROR(VLOOKUP(OP$6,fériés,1,FALSE)),(SUM($H$1:OP$1)&gt;SUM($F$8:$F16))*(SUM($H$1:OP$1)&lt;=SUM($F$8:$F17))*1,"F"))</f>
        <v>0</v>
      </c>
      <c r="OQ17" s="28">
        <f ca="1">IF(WEEKDAY(OQ$6,2)&gt;5,"w",IF(ISERROR(VLOOKUP(OQ$6,fériés,1,FALSE)),(SUM($H$1:OQ$1)&gt;SUM($F$8:$F16))*(SUM($H$1:OQ$1)&lt;=SUM($F$8:$F17))*1,"F"))</f>
        <v>0</v>
      </c>
      <c r="OR17" s="28">
        <f ca="1">IF(WEEKDAY(OR$6,2)&gt;5,"w",IF(ISERROR(VLOOKUP(OR$6,fériés,1,FALSE)),(SUM($H$1:OR$1)&gt;SUM($F$8:$F16))*(SUM($H$1:OR$1)&lt;=SUM($F$8:$F17))*1,"F"))</f>
        <v>0</v>
      </c>
      <c r="OS17" s="28">
        <f ca="1">IF(WEEKDAY(OS$6,2)&gt;5,"w",IF(ISERROR(VLOOKUP(OS$6,fériés,1,FALSE)),(SUM($H$1:OS$1)&gt;SUM($F$8:$F16))*(SUM($H$1:OS$1)&lt;=SUM($F$8:$F17))*1,"F"))</f>
        <v>0</v>
      </c>
      <c r="OT17" s="28">
        <f ca="1">IF(WEEKDAY(OT$6,2)&gt;5,"w",IF(ISERROR(VLOOKUP(OT$6,fériés,1,FALSE)),(SUM($H$1:OT$1)&gt;SUM($F$8:$F16))*(SUM($H$1:OT$1)&lt;=SUM($F$8:$F17))*1,"F"))</f>
        <v>0</v>
      </c>
      <c r="OU17" s="28">
        <f ca="1">IF(WEEKDAY(OU$6,2)&gt;5,"w",IF(ISERROR(VLOOKUP(OU$6,fériés,1,FALSE)),(SUM($H$1:OU$1)&gt;SUM($F$8:$F16))*(SUM($H$1:OU$1)&lt;=SUM($F$8:$F17))*1,"F"))</f>
        <v>0</v>
      </c>
      <c r="OV17" s="28">
        <f ca="1">IF(WEEKDAY(OV$6,2)&gt;5,"w",IF(ISERROR(VLOOKUP(OV$6,fériés,1,FALSE)),(SUM($H$1:OV$1)&gt;SUM($F$8:$F16))*(SUM($H$1:OV$1)&lt;=SUM($F$8:$F17))*1,"F"))</f>
        <v>0</v>
      </c>
      <c r="OW17" s="28">
        <f ca="1">IF(WEEKDAY(OW$6,2)&gt;5,"w",IF(ISERROR(VLOOKUP(OW$6,fériés,1,FALSE)),(SUM($H$1:OW$1)&gt;SUM($F$8:$F16))*(SUM($H$1:OW$1)&lt;=SUM($F$8:$F17))*1,"F"))</f>
        <v>0</v>
      </c>
      <c r="OX17" s="28">
        <f ca="1">IF(WEEKDAY(OX$6,2)&gt;5,"w",IF(ISERROR(VLOOKUP(OX$6,fériés,1,FALSE)),(SUM($H$1:OX$1)&gt;SUM($F$8:$F16))*(SUM($H$1:OX$1)&lt;=SUM($F$8:$F17))*1,"F"))</f>
        <v>0</v>
      </c>
      <c r="OY17" s="28">
        <f ca="1">IF(WEEKDAY(OY$6,2)&gt;5,"w",IF(ISERROR(VLOOKUP(OY$6,fériés,1,FALSE)),(SUM($H$1:OY$1)&gt;SUM($F$8:$F16))*(SUM($H$1:OY$1)&lt;=SUM($F$8:$F17))*1,"F"))</f>
        <v>0</v>
      </c>
      <c r="OZ17" s="28" t="str">
        <f ca="1">IF(WEEKDAY(OZ$6,2)&gt;5,"w",IF(ISERROR(VLOOKUP(OZ$6,fériés,1,FALSE)),(SUM($H$1:OZ$1)&gt;SUM($F$8:$F16))*(SUM($H$1:OZ$1)&lt;=SUM($F$8:$F17))*1,"F"))</f>
        <v>w</v>
      </c>
      <c r="PA17" s="28" t="str">
        <f ca="1">IF(WEEKDAY(PA$6,2)&gt;5,"w",IF(ISERROR(VLOOKUP(PA$6,fériés,1,FALSE)),(SUM($H$1:PA$1)&gt;SUM($F$8:$F16))*(SUM($H$1:PA$1)&lt;=SUM($F$8:$F17))*1,"F"))</f>
        <v>w</v>
      </c>
      <c r="PB17" s="28" t="str">
        <f ca="1">IF(WEEKDAY(PB$6,2)&gt;5,"w",IF(ISERROR(VLOOKUP(PB$6,fériés,1,FALSE)),(SUM($H$1:PB$1)&gt;SUM($F$8:$F16))*(SUM($H$1:PB$1)&lt;=SUM($F$8:$F17))*1,"F"))</f>
        <v>w</v>
      </c>
      <c r="PC17" s="28" t="str">
        <f ca="1">IF(WEEKDAY(PC$6,2)&gt;5,"w",IF(ISERROR(VLOOKUP(PC$6,fériés,1,FALSE)),(SUM($H$1:PC$1)&gt;SUM($F$8:$F16))*(SUM($H$1:PC$1)&lt;=SUM($F$8:$F17))*1,"F"))</f>
        <v>w</v>
      </c>
      <c r="PD17" s="28" t="str">
        <f ca="1">IF(WEEKDAY(PD$6,2)&gt;5,"w",IF(ISERROR(VLOOKUP(PD$6,fériés,1,FALSE)),(SUM($H$1:PD$1)&gt;SUM($F$8:$F16))*(SUM($H$1:PD$1)&lt;=SUM($F$8:$F17))*1,"F"))</f>
        <v>w</v>
      </c>
      <c r="PE17" s="28" t="str">
        <f ca="1">IF(WEEKDAY(PE$6,2)&gt;5,"w",IF(ISERROR(VLOOKUP(PE$6,fériés,1,FALSE)),(SUM($H$1:PE$1)&gt;SUM($F$8:$F16))*(SUM($H$1:PE$1)&lt;=SUM($F$8:$F17))*1,"F"))</f>
        <v>w</v>
      </c>
      <c r="PF17" s="28" t="str">
        <f ca="1">IF(WEEKDAY(PF$6,2)&gt;5,"w",IF(ISERROR(VLOOKUP(PF$6,fériés,1,FALSE)),(SUM($H$1:PF$1)&gt;SUM($F$8:$F16))*(SUM($H$1:PF$1)&lt;=SUM($F$8:$F17))*1,"F"))</f>
        <v>w</v>
      </c>
      <c r="PG17" s="28" t="str">
        <f ca="1">IF(WEEKDAY(PG$6,2)&gt;5,"w",IF(ISERROR(VLOOKUP(PG$6,fériés,1,FALSE)),(SUM($H$1:PG$1)&gt;SUM($F$8:$F16))*(SUM($H$1:PG$1)&lt;=SUM($F$8:$F17))*1,"F"))</f>
        <v>w</v>
      </c>
      <c r="PH17" s="28" t="str">
        <f ca="1">IF(WEEKDAY(PH$6,2)&gt;5,"w",IF(ISERROR(VLOOKUP(PH$6,fériés,1,FALSE)),(SUM($H$1:PH$1)&gt;SUM($F$8:$F16))*(SUM($H$1:PH$1)&lt;=SUM($F$8:$F17))*1,"F"))</f>
        <v>w</v>
      </c>
      <c r="PI17" s="28" t="str">
        <f ca="1">IF(WEEKDAY(PI$6,2)&gt;5,"w",IF(ISERROR(VLOOKUP(PI$6,fériés,1,FALSE)),(SUM($H$1:PI$1)&gt;SUM($F$8:$F16))*(SUM($H$1:PI$1)&lt;=SUM($F$8:$F17))*1,"F"))</f>
        <v>w</v>
      </c>
      <c r="PJ17" s="28" t="str">
        <f ca="1">IF(WEEKDAY(PJ$6,2)&gt;5,"w",IF(ISERROR(VLOOKUP(PJ$6,fériés,1,FALSE)),(SUM($H$1:PJ$1)&gt;SUM($F$8:$F16))*(SUM($H$1:PJ$1)&lt;=SUM($F$8:$F17))*1,"F"))</f>
        <v>w</v>
      </c>
      <c r="PK17" s="28" t="str">
        <f ca="1">IF(WEEKDAY(PK$6,2)&gt;5,"w",IF(ISERROR(VLOOKUP(PK$6,fériés,1,FALSE)),(SUM($H$1:PK$1)&gt;SUM($F$8:$F16))*(SUM($H$1:PK$1)&lt;=SUM($F$8:$F17))*1,"F"))</f>
        <v>w</v>
      </c>
      <c r="PL17" s="28" t="str">
        <f ca="1">IF(WEEKDAY(PL$6,2)&gt;5,"w",IF(ISERROR(VLOOKUP(PL$6,fériés,1,FALSE)),(SUM($H$1:PL$1)&gt;SUM($F$8:$F16))*(SUM($H$1:PL$1)&lt;=SUM($F$8:$F17))*1,"F"))</f>
        <v>w</v>
      </c>
      <c r="PM17" s="28" t="str">
        <f ca="1">IF(WEEKDAY(PM$6,2)&gt;5,"w",IF(ISERROR(VLOOKUP(PM$6,fériés,1,FALSE)),(SUM($H$1:PM$1)&gt;SUM($F$8:$F16))*(SUM($H$1:PM$1)&lt;=SUM($F$8:$F17))*1,"F"))</f>
        <v>w</v>
      </c>
      <c r="PN17" s="28" t="str">
        <f ca="1">IF(WEEKDAY(PN$6,2)&gt;5,"w",IF(ISERROR(VLOOKUP(PN$6,fériés,1,FALSE)),(SUM($H$1:PN$1)&gt;SUM($F$8:$F16))*(SUM($H$1:PN$1)&lt;=SUM($F$8:$F17))*1,"F"))</f>
        <v>w</v>
      </c>
      <c r="PO17" s="28" t="str">
        <f ca="1">IF(WEEKDAY(PO$6,2)&gt;5,"w",IF(ISERROR(VLOOKUP(PO$6,fériés,1,FALSE)),(SUM($H$1:PO$1)&gt;SUM($F$8:$F16))*(SUM($H$1:PO$1)&lt;=SUM($F$8:$F17))*1,"F"))</f>
        <v>w</v>
      </c>
      <c r="PP17" s="28" t="str">
        <f ca="1">IF(WEEKDAY(PP$6,2)&gt;5,"w",IF(ISERROR(VLOOKUP(PP$6,fériés,1,FALSE)),(SUM($H$1:PP$1)&gt;SUM($F$8:$F16))*(SUM($H$1:PP$1)&lt;=SUM($F$8:$F17))*1,"F"))</f>
        <v>w</v>
      </c>
      <c r="PQ17" s="28" t="str">
        <f ca="1">IF(WEEKDAY(PQ$6,2)&gt;5,"w",IF(ISERROR(VLOOKUP(PQ$6,fériés,1,FALSE)),(SUM($H$1:PQ$1)&gt;SUM($F$8:$F16))*(SUM($H$1:PQ$1)&lt;=SUM($F$8:$F17))*1,"F"))</f>
        <v>w</v>
      </c>
      <c r="PR17" s="28" t="str">
        <f ca="1">IF(WEEKDAY(PR$6,2)&gt;5,"w",IF(ISERROR(VLOOKUP(PR$6,fériés,1,FALSE)),(SUM($H$1:PR$1)&gt;SUM($F$8:$F16))*(SUM($H$1:PR$1)&lt;=SUM($F$8:$F17))*1,"F"))</f>
        <v>w</v>
      </c>
      <c r="PS17" s="28" t="str">
        <f ca="1">IF(WEEKDAY(PS$6,2)&gt;5,"w",IF(ISERROR(VLOOKUP(PS$6,fériés,1,FALSE)),(SUM($H$1:PS$1)&gt;SUM($F$8:$F16))*(SUM($H$1:PS$1)&lt;=SUM($F$8:$F17))*1,"F"))</f>
        <v>w</v>
      </c>
      <c r="PT17" s="28">
        <f ca="1">IF(WEEKDAY(PT$6,2)&gt;5,"w",IF(ISERROR(VLOOKUP(PT$6,fériés,1,FALSE)),(SUM($H$1:PT$1)&gt;SUM($F$8:$F16))*(SUM($H$1:PT$1)&lt;=SUM($F$8:$F17))*1,"F"))</f>
        <v>0</v>
      </c>
      <c r="PU17" s="28">
        <f ca="1">IF(WEEKDAY(PU$6,2)&gt;5,"w",IF(ISERROR(VLOOKUP(PU$6,fériés,1,FALSE)),(SUM($H$1:PU$1)&gt;SUM($F$8:$F16))*(SUM($H$1:PU$1)&lt;=SUM($F$8:$F17))*1,"F"))</f>
        <v>0</v>
      </c>
      <c r="PV17" s="28">
        <f ca="1">IF(WEEKDAY(PV$6,2)&gt;5,"w",IF(ISERROR(VLOOKUP(PV$6,fériés,1,FALSE)),(SUM($H$1:PV$1)&gt;SUM($F$8:$F16))*(SUM($H$1:PV$1)&lt;=SUM($F$8:$F17))*1,"F"))</f>
        <v>0</v>
      </c>
      <c r="PW17" s="28">
        <f ca="1">IF(WEEKDAY(PW$6,2)&gt;5,"w",IF(ISERROR(VLOOKUP(PW$6,fériés,1,FALSE)),(SUM($H$1:PW$1)&gt;SUM($F$8:$F16))*(SUM($H$1:PW$1)&lt;=SUM($F$8:$F17))*1,"F"))</f>
        <v>0</v>
      </c>
      <c r="PX17" s="28">
        <f ca="1">IF(WEEKDAY(PX$6,2)&gt;5,"w",IF(ISERROR(VLOOKUP(PX$6,fériés,1,FALSE)),(SUM($H$1:PX$1)&gt;SUM($F$8:$F16))*(SUM($H$1:PX$1)&lt;=SUM($F$8:$F17))*1,"F"))</f>
        <v>0</v>
      </c>
      <c r="PY17" s="28">
        <f ca="1">IF(WEEKDAY(PY$6,2)&gt;5,"w",IF(ISERROR(VLOOKUP(PY$6,fériés,1,FALSE)),(SUM($H$1:PY$1)&gt;SUM($F$8:$F16))*(SUM($H$1:PY$1)&lt;=SUM($F$8:$F17))*1,"F"))</f>
        <v>0</v>
      </c>
      <c r="PZ17" s="28">
        <f ca="1">IF(WEEKDAY(PZ$6,2)&gt;5,"w",IF(ISERROR(VLOOKUP(PZ$6,fériés,1,FALSE)),(SUM($H$1:PZ$1)&gt;SUM($F$8:$F16))*(SUM($H$1:PZ$1)&lt;=SUM($F$8:$F17))*1,"F"))</f>
        <v>0</v>
      </c>
      <c r="QA17" s="28">
        <f ca="1">IF(WEEKDAY(QA$6,2)&gt;5,"w",IF(ISERROR(VLOOKUP(QA$6,fériés,1,FALSE)),(SUM($H$1:QA$1)&gt;SUM($F$8:$F16))*(SUM($H$1:QA$1)&lt;=SUM($F$8:$F17))*1,"F"))</f>
        <v>0</v>
      </c>
      <c r="QB17" s="28">
        <f ca="1">IF(WEEKDAY(QB$6,2)&gt;5,"w",IF(ISERROR(VLOOKUP(QB$6,fériés,1,FALSE)),(SUM($H$1:QB$1)&gt;SUM($F$8:$F16))*(SUM($H$1:QB$1)&lt;=SUM($F$8:$F17))*1,"F"))</f>
        <v>0</v>
      </c>
      <c r="QC17" s="28">
        <f ca="1">IF(WEEKDAY(QC$6,2)&gt;5,"w",IF(ISERROR(VLOOKUP(QC$6,fériés,1,FALSE)),(SUM($H$1:QC$1)&gt;SUM($F$8:$F16))*(SUM($H$1:QC$1)&lt;=SUM($F$8:$F17))*1,"F"))</f>
        <v>0</v>
      </c>
      <c r="QD17" s="28">
        <f ca="1">IF(WEEKDAY(QD$6,2)&gt;5,"w",IF(ISERROR(VLOOKUP(QD$6,fériés,1,FALSE)),(SUM($H$1:QD$1)&gt;SUM($F$8:$F16))*(SUM($H$1:QD$1)&lt;=SUM($F$8:$F17))*1,"F"))</f>
        <v>0</v>
      </c>
      <c r="QE17" s="28">
        <f ca="1">IF(WEEKDAY(QE$6,2)&gt;5,"w",IF(ISERROR(VLOOKUP(QE$6,fériés,1,FALSE)),(SUM($H$1:QE$1)&gt;SUM($F$8:$F16))*(SUM($H$1:QE$1)&lt;=SUM($F$8:$F17))*1,"F"))</f>
        <v>0</v>
      </c>
      <c r="QF17" s="28">
        <f ca="1">IF(WEEKDAY(QF$6,2)&gt;5,"w",IF(ISERROR(VLOOKUP(QF$6,fériés,1,FALSE)),(SUM($H$1:QF$1)&gt;SUM($F$8:$F16))*(SUM($H$1:QF$1)&lt;=SUM($F$8:$F17))*1,"F"))</f>
        <v>0</v>
      </c>
      <c r="QG17" s="28">
        <f ca="1">IF(WEEKDAY(QG$6,2)&gt;5,"w",IF(ISERROR(VLOOKUP(QG$6,fériés,1,FALSE)),(SUM($H$1:QG$1)&gt;SUM($F$8:$F16))*(SUM($H$1:QG$1)&lt;=SUM($F$8:$F17))*1,"F"))</f>
        <v>0</v>
      </c>
      <c r="QH17" s="28">
        <f ca="1">IF(WEEKDAY(QH$6,2)&gt;5,"w",IF(ISERROR(VLOOKUP(QH$6,fériés,1,FALSE)),(SUM($H$1:QH$1)&gt;SUM($F$8:$F16))*(SUM($H$1:QH$1)&lt;=SUM($F$8:$F17))*1,"F"))</f>
        <v>0</v>
      </c>
      <c r="QI17" s="28">
        <f ca="1">IF(WEEKDAY(QI$6,2)&gt;5,"w",IF(ISERROR(VLOOKUP(QI$6,fériés,1,FALSE)),(SUM($H$1:QI$1)&gt;SUM($F$8:$F16))*(SUM($H$1:QI$1)&lt;=SUM($F$8:$F17))*1,"F"))</f>
        <v>0</v>
      </c>
      <c r="QJ17" s="28">
        <f ca="1">IF(WEEKDAY(QJ$6,2)&gt;5,"w",IF(ISERROR(VLOOKUP(QJ$6,fériés,1,FALSE)),(SUM($H$1:QJ$1)&gt;SUM($F$8:$F16))*(SUM($H$1:QJ$1)&lt;=SUM($F$8:$F17))*1,"F"))</f>
        <v>0</v>
      </c>
      <c r="QK17" s="28">
        <f ca="1">IF(WEEKDAY(QK$6,2)&gt;5,"w",IF(ISERROR(VLOOKUP(QK$6,fériés,1,FALSE)),(SUM($H$1:QK$1)&gt;SUM($F$8:$F16))*(SUM($H$1:QK$1)&lt;=SUM($F$8:$F17))*1,"F"))</f>
        <v>0</v>
      </c>
      <c r="QL17" s="28">
        <f ca="1">IF(WEEKDAY(QL$6,2)&gt;5,"w",IF(ISERROR(VLOOKUP(QL$6,fériés,1,FALSE)),(SUM($H$1:QL$1)&gt;SUM($F$8:$F16))*(SUM($H$1:QL$1)&lt;=SUM($F$8:$F17))*1,"F"))</f>
        <v>0</v>
      </c>
      <c r="QM17" s="28">
        <f ca="1">IF(WEEKDAY(QM$6,2)&gt;5,"w",IF(ISERROR(VLOOKUP(QM$6,fériés,1,FALSE)),(SUM($H$1:QM$1)&gt;SUM($F$8:$F16))*(SUM($H$1:QM$1)&lt;=SUM($F$8:$F17))*1,"F"))</f>
        <v>0</v>
      </c>
      <c r="QN17" s="28">
        <f ca="1">IF(WEEKDAY(QN$6,2)&gt;5,"w",IF(ISERROR(VLOOKUP(QN$6,fériés,1,FALSE)),(SUM($H$1:QN$1)&gt;SUM($F$8:$F16))*(SUM($H$1:QN$1)&lt;=SUM($F$8:$F17))*1,"F"))</f>
        <v>0</v>
      </c>
      <c r="QO17" s="28">
        <f ca="1">IF(WEEKDAY(QO$6,2)&gt;5,"w",IF(ISERROR(VLOOKUP(QO$6,fériés,1,FALSE)),(SUM($H$1:QO$1)&gt;SUM($F$8:$F16))*(SUM($H$1:QO$1)&lt;=SUM($F$8:$F17))*1,"F"))</f>
        <v>0</v>
      </c>
      <c r="QP17" s="28">
        <f ca="1">IF(WEEKDAY(QP$6,2)&gt;5,"w",IF(ISERROR(VLOOKUP(QP$6,fériés,1,FALSE)),(SUM($H$1:QP$1)&gt;SUM($F$8:$F16))*(SUM($H$1:QP$1)&lt;=SUM($F$8:$F17))*1,"F"))</f>
        <v>0</v>
      </c>
      <c r="QQ17" s="28">
        <f ca="1">IF(WEEKDAY(QQ$6,2)&gt;5,"w",IF(ISERROR(VLOOKUP(QQ$6,fériés,1,FALSE)),(SUM($H$1:QQ$1)&gt;SUM($F$8:$F16))*(SUM($H$1:QQ$1)&lt;=SUM($F$8:$F17))*1,"F"))</f>
        <v>0</v>
      </c>
      <c r="QR17" s="28">
        <f ca="1">IF(WEEKDAY(QR$6,2)&gt;5,"w",IF(ISERROR(VLOOKUP(QR$6,fériés,1,FALSE)),(SUM($H$1:QR$1)&gt;SUM($F$8:$F16))*(SUM($H$1:QR$1)&lt;=SUM($F$8:$F17))*1,"F"))</f>
        <v>0</v>
      </c>
      <c r="QS17" s="28">
        <f ca="1">IF(WEEKDAY(QS$6,2)&gt;5,"w",IF(ISERROR(VLOOKUP(QS$6,fériés,1,FALSE)),(SUM($H$1:QS$1)&gt;SUM($F$8:$F16))*(SUM($H$1:QS$1)&lt;=SUM($F$8:$F17))*1,"F"))</f>
        <v>0</v>
      </c>
      <c r="QT17" s="28">
        <f ca="1">IF(WEEKDAY(QT$6,2)&gt;5,"w",IF(ISERROR(VLOOKUP(QT$6,fériés,1,FALSE)),(SUM($H$1:QT$1)&gt;SUM($F$8:$F16))*(SUM($H$1:QT$1)&lt;=SUM($F$8:$F17))*1,"F"))</f>
        <v>0</v>
      </c>
      <c r="QU17" s="28">
        <f ca="1">IF(WEEKDAY(QU$6,2)&gt;5,"w",IF(ISERROR(VLOOKUP(QU$6,fériés,1,FALSE)),(SUM($H$1:QU$1)&gt;SUM($F$8:$F16))*(SUM($H$1:QU$1)&lt;=SUM($F$8:$F17))*1,"F"))</f>
        <v>0</v>
      </c>
      <c r="QV17" s="28">
        <f ca="1">IF(WEEKDAY(QV$6,2)&gt;5,"w",IF(ISERROR(VLOOKUP(QV$6,fériés,1,FALSE)),(SUM($H$1:QV$1)&gt;SUM($F$8:$F16))*(SUM($H$1:QV$1)&lt;=SUM($F$8:$F17))*1,"F"))</f>
        <v>0</v>
      </c>
      <c r="QW17" s="28">
        <f ca="1">IF(WEEKDAY(QW$6,2)&gt;5,"w",IF(ISERROR(VLOOKUP(QW$6,fériés,1,FALSE)),(SUM($H$1:QW$1)&gt;SUM($F$8:$F16))*(SUM($H$1:QW$1)&lt;=SUM($F$8:$F17))*1,"F"))</f>
        <v>0</v>
      </c>
      <c r="QX17" s="28">
        <f ca="1">IF(WEEKDAY(QX$6,2)&gt;5,"w",IF(ISERROR(VLOOKUP(QX$6,fériés,1,FALSE)),(SUM($H$1:QX$1)&gt;SUM($F$8:$F16))*(SUM($H$1:QX$1)&lt;=SUM($F$8:$F17))*1,"F"))</f>
        <v>0</v>
      </c>
      <c r="QY17" s="28">
        <f ca="1">IF(WEEKDAY(QY$6,2)&gt;5,"w",IF(ISERROR(VLOOKUP(QY$6,fériés,1,FALSE)),(SUM($H$1:QY$1)&gt;SUM($F$8:$F16))*(SUM($H$1:QY$1)&lt;=SUM($F$8:$F17))*1,"F"))</f>
        <v>0</v>
      </c>
      <c r="QZ17" s="28">
        <f ca="1">IF(WEEKDAY(QZ$6,2)&gt;5,"w",IF(ISERROR(VLOOKUP(QZ$6,fériés,1,FALSE)),(SUM($H$1:QZ$1)&gt;SUM($F$8:$F16))*(SUM($H$1:QZ$1)&lt;=SUM($F$8:$F17))*1,"F"))</f>
        <v>0</v>
      </c>
      <c r="RA17" s="28">
        <f ca="1">IF(WEEKDAY(RA$6,2)&gt;5,"w",IF(ISERROR(VLOOKUP(RA$6,fériés,1,FALSE)),(SUM($H$1:RA$1)&gt;SUM($F$8:$F16))*(SUM($H$1:RA$1)&lt;=SUM($F$8:$F17))*1,"F"))</f>
        <v>0</v>
      </c>
      <c r="RB17" s="28">
        <f ca="1">IF(WEEKDAY(RB$6,2)&gt;5,"w",IF(ISERROR(VLOOKUP(RB$6,fériés,1,FALSE)),(SUM($H$1:RB$1)&gt;SUM($F$8:$F16))*(SUM($H$1:RB$1)&lt;=SUM($F$8:$F17))*1,"F"))</f>
        <v>0</v>
      </c>
      <c r="RC17" s="28">
        <f ca="1">IF(WEEKDAY(RC$6,2)&gt;5,"w",IF(ISERROR(VLOOKUP(RC$6,fériés,1,FALSE)),(SUM($H$1:RC$1)&gt;SUM($F$8:$F16))*(SUM($H$1:RC$1)&lt;=SUM($F$8:$F17))*1,"F"))</f>
        <v>0</v>
      </c>
      <c r="RD17" s="28">
        <f ca="1">IF(WEEKDAY(RD$6,2)&gt;5,"w",IF(ISERROR(VLOOKUP(RD$6,fériés,1,FALSE)),(SUM($H$1:RD$1)&gt;SUM($F$8:$F16))*(SUM($H$1:RD$1)&lt;=SUM($F$8:$F17))*1,"F"))</f>
        <v>0</v>
      </c>
      <c r="RE17" s="28">
        <f ca="1">IF(WEEKDAY(RE$6,2)&gt;5,"w",IF(ISERROR(VLOOKUP(RE$6,fériés,1,FALSE)),(SUM($H$1:RE$1)&gt;SUM($F$8:$F16))*(SUM($H$1:RE$1)&lt;=SUM($F$8:$F17))*1,"F"))</f>
        <v>0</v>
      </c>
      <c r="RF17" s="28">
        <f ca="1">IF(WEEKDAY(RF$6,2)&gt;5,"w",IF(ISERROR(VLOOKUP(RF$6,fériés,1,FALSE)),(SUM($H$1:RF$1)&gt;SUM($F$8:$F16))*(SUM($H$1:RF$1)&lt;=SUM($F$8:$F17))*1,"F"))</f>
        <v>0</v>
      </c>
      <c r="RG17" s="28">
        <f ca="1">IF(WEEKDAY(RG$6,2)&gt;5,"w",IF(ISERROR(VLOOKUP(RG$6,fériés,1,FALSE)),(SUM($H$1:RG$1)&gt;SUM($F$8:$F16))*(SUM($H$1:RG$1)&lt;=SUM($F$8:$F17))*1,"F"))</f>
        <v>0</v>
      </c>
      <c r="RH17" s="28">
        <f ca="1">IF(WEEKDAY(RH$6,2)&gt;5,"w",IF(ISERROR(VLOOKUP(RH$6,fériés,1,FALSE)),(SUM($H$1:RH$1)&gt;SUM($F$8:$F16))*(SUM($H$1:RH$1)&lt;=SUM($F$8:$F17))*1,"F"))</f>
        <v>0</v>
      </c>
      <c r="RI17" s="28">
        <f ca="1">IF(WEEKDAY(RI$6,2)&gt;5,"w",IF(ISERROR(VLOOKUP(RI$6,fériés,1,FALSE)),(SUM($H$1:RI$1)&gt;SUM($F$8:$F16))*(SUM($H$1:RI$1)&lt;=SUM($F$8:$F17))*1,"F"))</f>
        <v>0</v>
      </c>
      <c r="RJ17" s="28">
        <f ca="1">IF(WEEKDAY(RJ$6,2)&gt;5,"w",IF(ISERROR(VLOOKUP(RJ$6,fériés,1,FALSE)),(SUM($H$1:RJ$1)&gt;SUM($F$8:$F16))*(SUM($H$1:RJ$1)&lt;=SUM($F$8:$F17))*1,"F"))</f>
        <v>0</v>
      </c>
      <c r="RK17" s="28">
        <f ca="1">IF(WEEKDAY(RK$6,2)&gt;5,"w",IF(ISERROR(VLOOKUP(RK$6,fériés,1,FALSE)),(SUM($H$1:RK$1)&gt;SUM($F$8:$F16))*(SUM($H$1:RK$1)&lt;=SUM($F$8:$F17))*1,"F"))</f>
        <v>0</v>
      </c>
      <c r="RL17" s="28">
        <f ca="1">IF(WEEKDAY(RL$6,2)&gt;5,"w",IF(ISERROR(VLOOKUP(RL$6,fériés,1,FALSE)),(SUM($H$1:RL$1)&gt;SUM($F$8:$F16))*(SUM($H$1:RL$1)&lt;=SUM($F$8:$F17))*1,"F"))</f>
        <v>0</v>
      </c>
      <c r="RM17" s="28">
        <f ca="1">IF(WEEKDAY(RM$6,2)&gt;5,"w",IF(ISERROR(VLOOKUP(RM$6,fériés,1,FALSE)),(SUM($H$1:RM$1)&gt;SUM($F$8:$F16))*(SUM($H$1:RM$1)&lt;=SUM($F$8:$F17))*1,"F"))</f>
        <v>0</v>
      </c>
      <c r="RN17" s="28">
        <f ca="1">IF(WEEKDAY(RN$6,2)&gt;5,"w",IF(ISERROR(VLOOKUP(RN$6,fériés,1,FALSE)),(SUM($H$1:RN$1)&gt;SUM($F$8:$F16))*(SUM($H$1:RN$1)&lt;=SUM($F$8:$F17))*1,"F"))</f>
        <v>0</v>
      </c>
      <c r="RO17" s="28">
        <f ca="1">IF(WEEKDAY(RO$6,2)&gt;5,"w",IF(ISERROR(VLOOKUP(RO$6,fériés,1,FALSE)),(SUM($H$1:RO$1)&gt;SUM($F$8:$F16))*(SUM($H$1:RO$1)&lt;=SUM($F$8:$F17))*1,"F"))</f>
        <v>0</v>
      </c>
      <c r="RP17" s="28">
        <f ca="1">IF(WEEKDAY(RP$6,2)&gt;5,"w",IF(ISERROR(VLOOKUP(RP$6,fériés,1,FALSE)),(SUM($H$1:RP$1)&gt;SUM($F$8:$F16))*(SUM($H$1:RP$1)&lt;=SUM($F$8:$F17))*1,"F"))</f>
        <v>0</v>
      </c>
      <c r="RQ17" s="28">
        <f ca="1">IF(WEEKDAY(RQ$6,2)&gt;5,"w",IF(ISERROR(VLOOKUP(RQ$6,fériés,1,FALSE)),(SUM($H$1:RQ$1)&gt;SUM($F$8:$F16))*(SUM($H$1:RQ$1)&lt;=SUM($F$8:$F17))*1,"F"))</f>
        <v>0</v>
      </c>
      <c r="RR17" s="28" t="str">
        <f ca="1">IF(WEEKDAY(RR$6,2)&gt;5,"w",IF(ISERROR(VLOOKUP(RR$6,fériés,1,FALSE)),(SUM($H$1:RR$1)&gt;SUM($F$8:$F16))*(SUM($H$1:RR$1)&lt;=SUM($F$8:$F17))*1,"F"))</f>
        <v>w</v>
      </c>
      <c r="RS17" s="28" t="str">
        <f ca="1">IF(WEEKDAY(RS$6,2)&gt;5,"w",IF(ISERROR(VLOOKUP(RS$6,fériés,1,FALSE)),(SUM($H$1:RS$1)&gt;SUM($F$8:$F16))*(SUM($H$1:RS$1)&lt;=SUM($F$8:$F17))*1,"F"))</f>
        <v>w</v>
      </c>
      <c r="RT17" s="28" t="str">
        <f ca="1">IF(WEEKDAY(RT$6,2)&gt;5,"w",IF(ISERROR(VLOOKUP(RT$6,fériés,1,FALSE)),(SUM($H$1:RT$1)&gt;SUM($F$8:$F16))*(SUM($H$1:RT$1)&lt;=SUM($F$8:$F17))*1,"F"))</f>
        <v>w</v>
      </c>
      <c r="RU17" s="28" t="str">
        <f ca="1">IF(WEEKDAY(RU$6,2)&gt;5,"w",IF(ISERROR(VLOOKUP(RU$6,fériés,1,FALSE)),(SUM($H$1:RU$1)&gt;SUM($F$8:$F16))*(SUM($H$1:RU$1)&lt;=SUM($F$8:$F17))*1,"F"))</f>
        <v>w</v>
      </c>
      <c r="RV17" s="28" t="str">
        <f ca="1">IF(WEEKDAY(RV$6,2)&gt;5,"w",IF(ISERROR(VLOOKUP(RV$6,fériés,1,FALSE)),(SUM($H$1:RV$1)&gt;SUM($F$8:$F16))*(SUM($H$1:RV$1)&lt;=SUM($F$8:$F17))*1,"F"))</f>
        <v>w</v>
      </c>
      <c r="RW17" s="28" t="str">
        <f ca="1">IF(WEEKDAY(RW$6,2)&gt;5,"w",IF(ISERROR(VLOOKUP(RW$6,fériés,1,FALSE)),(SUM($H$1:RW$1)&gt;SUM($F$8:$F16))*(SUM($H$1:RW$1)&lt;=SUM($F$8:$F17))*1,"F"))</f>
        <v>w</v>
      </c>
      <c r="RX17" s="28" t="str">
        <f ca="1">IF(WEEKDAY(RX$6,2)&gt;5,"w",IF(ISERROR(VLOOKUP(RX$6,fériés,1,FALSE)),(SUM($H$1:RX$1)&gt;SUM($F$8:$F16))*(SUM($H$1:RX$1)&lt;=SUM($F$8:$F17))*1,"F"))</f>
        <v>w</v>
      </c>
      <c r="RY17" s="28" t="str">
        <f ca="1">IF(WEEKDAY(RY$6,2)&gt;5,"w",IF(ISERROR(VLOOKUP(RY$6,fériés,1,FALSE)),(SUM($H$1:RY$1)&gt;SUM($F$8:$F16))*(SUM($H$1:RY$1)&lt;=SUM($F$8:$F17))*1,"F"))</f>
        <v>w</v>
      </c>
      <c r="RZ17" s="28" t="str">
        <f ca="1">IF(WEEKDAY(RZ$6,2)&gt;5,"w",IF(ISERROR(VLOOKUP(RZ$6,fériés,1,FALSE)),(SUM($H$1:RZ$1)&gt;SUM($F$8:$F16))*(SUM($H$1:RZ$1)&lt;=SUM($F$8:$F17))*1,"F"))</f>
        <v>w</v>
      </c>
      <c r="SA17" s="28" t="str">
        <f ca="1">IF(WEEKDAY(SA$6,2)&gt;5,"w",IF(ISERROR(VLOOKUP(SA$6,fériés,1,FALSE)),(SUM($H$1:SA$1)&gt;SUM($F$8:$F16))*(SUM($H$1:SA$1)&lt;=SUM($F$8:$F17))*1,"F"))</f>
        <v>w</v>
      </c>
      <c r="SB17" s="28" t="str">
        <f ca="1">IF(WEEKDAY(SB$6,2)&gt;5,"w",IF(ISERROR(VLOOKUP(SB$6,fériés,1,FALSE)),(SUM($H$1:SB$1)&gt;SUM($F$8:$F16))*(SUM($H$1:SB$1)&lt;=SUM($F$8:$F17))*1,"F"))</f>
        <v>w</v>
      </c>
      <c r="SC17" s="28" t="str">
        <f ca="1">IF(WEEKDAY(SC$6,2)&gt;5,"w",IF(ISERROR(VLOOKUP(SC$6,fériés,1,FALSE)),(SUM($H$1:SC$1)&gt;SUM($F$8:$F16))*(SUM($H$1:SC$1)&lt;=SUM($F$8:$F17))*1,"F"))</f>
        <v>w</v>
      </c>
      <c r="SD17" s="28" t="str">
        <f ca="1">IF(WEEKDAY(SD$6,2)&gt;5,"w",IF(ISERROR(VLOOKUP(SD$6,fériés,1,FALSE)),(SUM($H$1:SD$1)&gt;SUM($F$8:$F16))*(SUM($H$1:SD$1)&lt;=SUM($F$8:$F17))*1,"F"))</f>
        <v>w</v>
      </c>
      <c r="SE17" s="28" t="str">
        <f ca="1">IF(WEEKDAY(SE$6,2)&gt;5,"w",IF(ISERROR(VLOOKUP(SE$6,fériés,1,FALSE)),(SUM($H$1:SE$1)&gt;SUM($F$8:$F16))*(SUM($H$1:SE$1)&lt;=SUM($F$8:$F17))*1,"F"))</f>
        <v>w</v>
      </c>
      <c r="SF17" s="28" t="str">
        <f ca="1">IF(WEEKDAY(SF$6,2)&gt;5,"w",IF(ISERROR(VLOOKUP(SF$6,fériés,1,FALSE)),(SUM($H$1:SF$1)&gt;SUM($F$8:$F16))*(SUM($H$1:SF$1)&lt;=SUM($F$8:$F17))*1,"F"))</f>
        <v>w</v>
      </c>
      <c r="SG17" s="83"/>
    </row>
    <row r="18" spans="1:501" ht="12" customHeight="1" x14ac:dyDescent="0.25">
      <c r="A18" s="80"/>
      <c r="B18" s="63" t="str">
        <f>IFERROR(VLOOKUP($A18,Base_données!$A$4:$AB$24,Base_données!$B$1,FALSE),"")</f>
        <v/>
      </c>
      <c r="C18" s="78" t="str">
        <f>IF(A18="","",Base_données!$L$3)</f>
        <v/>
      </c>
      <c r="D18" s="63" t="str">
        <f>IFERROR(VLOOKUP($A18,Base_données!$A$4:$AB$24,Base_données!$D$1,FALSE),"")</f>
        <v/>
      </c>
      <c r="E18" s="63" t="str">
        <f>IFERROR(VLOOKUP($A18,Base_données!$A$4:$AB$24,Base_données!$L$1,FALSE),"")</f>
        <v/>
      </c>
      <c r="F18" s="66" t="str">
        <f t="shared" si="84"/>
        <v/>
      </c>
      <c r="G18" s="62" t="str">
        <f>IFERROR(VLOOKUP($A18,Base_données!$A$4:$L$24,5,FALSE),"")</f>
        <v/>
      </c>
      <c r="H18" s="28">
        <f ca="1">IF(WEEKDAY(H$6,2)&gt;5,"w",IF(ISERROR(VLOOKUP(H$6,fériés,1,FALSE)),(SUM($H$1:H$1)&gt;SUM($F$8:$F17))*(SUM($H$1:H$1)&lt;=SUM($F$8:$F18))*1,"F"))</f>
        <v>0</v>
      </c>
      <c r="I18" s="28">
        <f ca="1">IF(WEEKDAY(I$6,2)&gt;5,"w",IF(ISERROR(VLOOKUP(I$6,fériés,1,FALSE)),(SUM($H$1:I$1)&gt;SUM($F$8:$F17))*(SUM($H$1:I$1)&lt;=SUM($F$8:$F18))*1,"F"))</f>
        <v>0</v>
      </c>
      <c r="J18" s="28">
        <f ca="1">IF(WEEKDAY(J$6,2)&gt;5,"w",IF(ISERROR(VLOOKUP(J$6,fériés,1,FALSE)),(SUM($H$1:J$1)&gt;SUM($F$8:$F17))*(SUM($H$1:J$1)&lt;=SUM($F$8:$F18))*1,"F"))</f>
        <v>0</v>
      </c>
      <c r="K18" s="28">
        <f ca="1">IF(WEEKDAY(K$6,2)&gt;5,"w",IF(ISERROR(VLOOKUP(K$6,fériés,1,FALSE)),(SUM($H$1:K$1)&gt;SUM($F$8:$F17))*(SUM($H$1:K$1)&lt;=SUM($F$8:$F18))*1,"F"))</f>
        <v>0</v>
      </c>
      <c r="L18" s="28">
        <f ca="1">IF(WEEKDAY(L$6,2)&gt;5,"w",IF(ISERROR(VLOOKUP(L$6,fériés,1,FALSE)),(SUM($H$1:L$1)&gt;SUM($F$8:$F17))*(SUM($H$1:L$1)&lt;=SUM($F$8:$F18))*1,"F"))</f>
        <v>0</v>
      </c>
      <c r="M18" s="28">
        <f ca="1">IF(WEEKDAY(M$6,2)&gt;5,"w",IF(ISERROR(VLOOKUP(M$6,fériés,1,FALSE)),(SUM($H$1:M$1)&gt;SUM($F$8:$F17))*(SUM($H$1:M$1)&lt;=SUM($F$8:$F18))*1,"F"))</f>
        <v>0</v>
      </c>
      <c r="N18" s="28">
        <f ca="1">IF(WEEKDAY(N$6,2)&gt;5,"w",IF(ISERROR(VLOOKUP(N$6,fériés,1,FALSE)),(SUM($H$1:N$1)&gt;SUM($F$8:$F17))*(SUM($H$1:N$1)&lt;=SUM($F$8:$F18))*1,"F"))</f>
        <v>0</v>
      </c>
      <c r="O18" s="28">
        <f ca="1">IF(WEEKDAY(O$6,2)&gt;5,"w",IF(ISERROR(VLOOKUP(O$6,fériés,1,FALSE)),(SUM($H$1:O$1)&gt;SUM($F$8:$F17))*(SUM($H$1:O$1)&lt;=SUM($F$8:$F18))*1,"F"))</f>
        <v>0</v>
      </c>
      <c r="P18" s="28">
        <f ca="1">IF(WEEKDAY(P$6,2)&gt;5,"w",IF(ISERROR(VLOOKUP(P$6,fériés,1,FALSE)),(SUM($H$1:P$1)&gt;SUM($F$8:$F17))*(SUM($H$1:P$1)&lt;=SUM($F$8:$F18))*1,"F"))</f>
        <v>0</v>
      </c>
      <c r="Q18" s="28">
        <f ca="1">IF(WEEKDAY(Q$6,2)&gt;5,"w",IF(ISERROR(VLOOKUP(Q$6,fériés,1,FALSE)),(SUM($H$1:Q$1)&gt;SUM($F$8:$F17))*(SUM($H$1:Q$1)&lt;=SUM($F$8:$F18))*1,"F"))</f>
        <v>0</v>
      </c>
      <c r="R18" s="28">
        <f ca="1">IF(WEEKDAY(R$6,2)&gt;5,"w",IF(ISERROR(VLOOKUP(R$6,fériés,1,FALSE)),(SUM($H$1:R$1)&gt;SUM($F$8:$F17))*(SUM($H$1:R$1)&lt;=SUM($F$8:$F18))*1,"F"))</f>
        <v>0</v>
      </c>
      <c r="S18" s="28">
        <f ca="1">IF(WEEKDAY(S$6,2)&gt;5,"w",IF(ISERROR(VLOOKUP(S$6,fériés,1,FALSE)),(SUM($H$1:S$1)&gt;SUM($F$8:$F17))*(SUM($H$1:S$1)&lt;=SUM($F$8:$F18))*1,"F"))</f>
        <v>0</v>
      </c>
      <c r="T18" s="28">
        <f ca="1">IF(WEEKDAY(T$6,2)&gt;5,"w",IF(ISERROR(VLOOKUP(T$6,fériés,1,FALSE)),(SUM($H$1:T$1)&gt;SUM($F$8:$F17))*(SUM($H$1:T$1)&lt;=SUM($F$8:$F18))*1,"F"))</f>
        <v>0</v>
      </c>
      <c r="U18" s="28">
        <f ca="1">IF(WEEKDAY(U$6,2)&gt;5,"w",IF(ISERROR(VLOOKUP(U$6,fériés,1,FALSE)),(SUM($H$1:U$1)&gt;SUM($F$8:$F17))*(SUM($H$1:U$1)&lt;=SUM($F$8:$F18))*1,"F"))</f>
        <v>0</v>
      </c>
      <c r="V18" s="28">
        <f ca="1">IF(WEEKDAY(V$6,2)&gt;5,"w",IF(ISERROR(VLOOKUP(V$6,fériés,1,FALSE)),(SUM($H$1:V$1)&gt;SUM($F$8:$F17))*(SUM($H$1:V$1)&lt;=SUM($F$8:$F18))*1,"F"))</f>
        <v>0</v>
      </c>
      <c r="W18" s="28">
        <f ca="1">IF(WEEKDAY(W$6,2)&gt;5,"w",IF(ISERROR(VLOOKUP(W$6,fériés,1,FALSE)),(SUM($H$1:W$1)&gt;SUM($F$8:$F17))*(SUM($H$1:W$1)&lt;=SUM($F$8:$F18))*1,"F"))</f>
        <v>0</v>
      </c>
      <c r="X18" s="28">
        <f ca="1">IF(WEEKDAY(X$6,2)&gt;5,"w",IF(ISERROR(VLOOKUP(X$6,fériés,1,FALSE)),(SUM($H$1:X$1)&gt;SUM($F$8:$F17))*(SUM($H$1:X$1)&lt;=SUM($F$8:$F18))*1,"F"))</f>
        <v>0</v>
      </c>
      <c r="Y18" s="28">
        <f ca="1">IF(WEEKDAY(Y$6,2)&gt;5,"w",IF(ISERROR(VLOOKUP(Y$6,fériés,1,FALSE)),(SUM($H$1:Y$1)&gt;SUM($F$8:$F17))*(SUM($H$1:Y$1)&lt;=SUM($F$8:$F18))*1,"F"))</f>
        <v>0</v>
      </c>
      <c r="Z18" s="28">
        <f ca="1">IF(WEEKDAY(Z$6,2)&gt;5,"w",IF(ISERROR(VLOOKUP(Z$6,fériés,1,FALSE)),(SUM($H$1:Z$1)&gt;SUM($F$8:$F17))*(SUM($H$1:Z$1)&lt;=SUM($F$8:$F18))*1,"F"))</f>
        <v>0</v>
      </c>
      <c r="AA18" s="28">
        <f ca="1">IF(WEEKDAY(AA$6,2)&gt;5,"w",IF(ISERROR(VLOOKUP(AA$6,fériés,1,FALSE)),(SUM($H$1:AA$1)&gt;SUM($F$8:$F17))*(SUM($H$1:AA$1)&lt;=SUM($F$8:$F18))*1,"F"))</f>
        <v>0</v>
      </c>
      <c r="AB18" s="28">
        <f ca="1">IF(WEEKDAY(AB$6,2)&gt;5,"w",IF(ISERROR(VLOOKUP(AB$6,fériés,1,FALSE)),(SUM($H$1:AB$1)&gt;SUM($F$8:$F17))*(SUM($H$1:AB$1)&lt;=SUM($F$8:$F18))*1,"F"))</f>
        <v>0</v>
      </c>
      <c r="AC18" s="28">
        <f ca="1">IF(WEEKDAY(AC$6,2)&gt;5,"w",IF(ISERROR(VLOOKUP(AC$6,fériés,1,FALSE)),(SUM($H$1:AC$1)&gt;SUM($F$8:$F17))*(SUM($H$1:AC$1)&lt;=SUM($F$8:$F18))*1,"F"))</f>
        <v>0</v>
      </c>
      <c r="AD18" s="28">
        <f ca="1">IF(WEEKDAY(AD$6,2)&gt;5,"w",IF(ISERROR(VLOOKUP(AD$6,fériés,1,FALSE)),(SUM($H$1:AD$1)&gt;SUM($F$8:$F17))*(SUM($H$1:AD$1)&lt;=SUM($F$8:$F18))*1,"F"))</f>
        <v>0</v>
      </c>
      <c r="AE18" s="28">
        <f ca="1">IF(WEEKDAY(AE$6,2)&gt;5,"w",IF(ISERROR(VLOOKUP(AE$6,fériés,1,FALSE)),(SUM($H$1:AE$1)&gt;SUM($F$8:$F17))*(SUM($H$1:AE$1)&lt;=SUM($F$8:$F18))*1,"F"))</f>
        <v>0</v>
      </c>
      <c r="AF18" s="28">
        <f ca="1">IF(WEEKDAY(AF$6,2)&gt;5,"w",IF(ISERROR(VLOOKUP(AF$6,fériés,1,FALSE)),(SUM($H$1:AF$1)&gt;SUM($F$8:$F17))*(SUM($H$1:AF$1)&lt;=SUM($F$8:$F18))*1,"F"))</f>
        <v>0</v>
      </c>
      <c r="AG18" s="28">
        <f ca="1">IF(WEEKDAY(AG$6,2)&gt;5,"w",IF(ISERROR(VLOOKUP(AG$6,fériés,1,FALSE)),(SUM($H$1:AG$1)&gt;SUM($F$8:$F17))*(SUM($H$1:AG$1)&lt;=SUM($F$8:$F18))*1,"F"))</f>
        <v>0</v>
      </c>
      <c r="AH18" s="28">
        <f ca="1">IF(WEEKDAY(AH$6,2)&gt;5,"w",IF(ISERROR(VLOOKUP(AH$6,fériés,1,FALSE)),(SUM($H$1:AH$1)&gt;SUM($F$8:$F17))*(SUM($H$1:AH$1)&lt;=SUM($F$8:$F18))*1,"F"))</f>
        <v>0</v>
      </c>
      <c r="AI18" s="28">
        <f ca="1">IF(WEEKDAY(AI$6,2)&gt;5,"w",IF(ISERROR(VLOOKUP(AI$6,fériés,1,FALSE)),(SUM($H$1:AI$1)&gt;SUM($F$8:$F17))*(SUM($H$1:AI$1)&lt;=SUM($F$8:$F18))*1,"F"))</f>
        <v>0</v>
      </c>
      <c r="AJ18" s="28">
        <f ca="1">IF(WEEKDAY(AJ$6,2)&gt;5,"w",IF(ISERROR(VLOOKUP(AJ$6,fériés,1,FALSE)),(SUM($H$1:AJ$1)&gt;SUM($F$8:$F17))*(SUM($H$1:AJ$1)&lt;=SUM($F$8:$F18))*1,"F"))</f>
        <v>0</v>
      </c>
      <c r="AK18" s="28">
        <f ca="1">IF(WEEKDAY(AK$6,2)&gt;5,"w",IF(ISERROR(VLOOKUP(AK$6,fériés,1,FALSE)),(SUM($H$1:AK$1)&gt;SUM($F$8:$F17))*(SUM($H$1:AK$1)&lt;=SUM($F$8:$F18))*1,"F"))</f>
        <v>0</v>
      </c>
      <c r="AL18" s="28">
        <f ca="1">IF(WEEKDAY(AL$6,2)&gt;5,"w",IF(ISERROR(VLOOKUP(AL$6,fériés,1,FALSE)),(SUM($H$1:AL$1)&gt;SUM($F$8:$F17))*(SUM($H$1:AL$1)&lt;=SUM($F$8:$F18))*1,"F"))</f>
        <v>0</v>
      </c>
      <c r="AM18" s="28">
        <f ca="1">IF(WEEKDAY(AM$6,2)&gt;5,"w",IF(ISERROR(VLOOKUP(AM$6,fériés,1,FALSE)),(SUM($H$1:AM$1)&gt;SUM($F$8:$F17))*(SUM($H$1:AM$1)&lt;=SUM($F$8:$F18))*1,"F"))</f>
        <v>0</v>
      </c>
      <c r="AN18" s="28">
        <f ca="1">IF(WEEKDAY(AN$6,2)&gt;5,"w",IF(ISERROR(VLOOKUP(AN$6,fériés,1,FALSE)),(SUM($H$1:AN$1)&gt;SUM($F$8:$F17))*(SUM($H$1:AN$1)&lt;=SUM($F$8:$F18))*1,"F"))</f>
        <v>0</v>
      </c>
      <c r="AO18" s="28">
        <f ca="1">IF(WEEKDAY(AO$6,2)&gt;5,"w",IF(ISERROR(VLOOKUP(AO$6,fériés,1,FALSE)),(SUM($H$1:AO$1)&gt;SUM($F$8:$F17))*(SUM($H$1:AO$1)&lt;=SUM($F$8:$F18))*1,"F"))</f>
        <v>0</v>
      </c>
      <c r="AP18" s="28">
        <f ca="1">IF(WEEKDAY(AP$6,2)&gt;5,"w",IF(ISERROR(VLOOKUP(AP$6,fériés,1,FALSE)),(SUM($H$1:AP$1)&gt;SUM($F$8:$F17))*(SUM($H$1:AP$1)&lt;=SUM($F$8:$F18))*1,"F"))</f>
        <v>0</v>
      </c>
      <c r="AQ18" s="28">
        <f ca="1">IF(WEEKDAY(AQ$6,2)&gt;5,"w",IF(ISERROR(VLOOKUP(AQ$6,fériés,1,FALSE)),(SUM($H$1:AQ$1)&gt;SUM($F$8:$F17))*(SUM($H$1:AQ$1)&lt;=SUM($F$8:$F18))*1,"F"))</f>
        <v>0</v>
      </c>
      <c r="AR18" s="28">
        <f ca="1">IF(WEEKDAY(AR$6,2)&gt;5,"w",IF(ISERROR(VLOOKUP(AR$6,fériés,1,FALSE)),(SUM($H$1:AR$1)&gt;SUM($F$8:$F17))*(SUM($H$1:AR$1)&lt;=SUM($F$8:$F18))*1,"F"))</f>
        <v>0</v>
      </c>
      <c r="AS18" s="28">
        <f ca="1">IF(WEEKDAY(AS$6,2)&gt;5,"w",IF(ISERROR(VLOOKUP(AS$6,fériés,1,FALSE)),(SUM($H$1:AS$1)&gt;SUM($F$8:$F17))*(SUM($H$1:AS$1)&lt;=SUM($F$8:$F18))*1,"F"))</f>
        <v>0</v>
      </c>
      <c r="AT18" s="28">
        <f ca="1">IF(WEEKDAY(AT$6,2)&gt;5,"w",IF(ISERROR(VLOOKUP(AT$6,fériés,1,FALSE)),(SUM($H$1:AT$1)&gt;SUM($F$8:$F17))*(SUM($H$1:AT$1)&lt;=SUM($F$8:$F18))*1,"F"))</f>
        <v>0</v>
      </c>
      <c r="AU18" s="28">
        <f ca="1">IF(WEEKDAY(AU$6,2)&gt;5,"w",IF(ISERROR(VLOOKUP(AU$6,fériés,1,FALSE)),(SUM($H$1:AU$1)&gt;SUM($F$8:$F17))*(SUM($H$1:AU$1)&lt;=SUM($F$8:$F18))*1,"F"))</f>
        <v>0</v>
      </c>
      <c r="AV18" s="28">
        <f ca="1">IF(WEEKDAY(AV$6,2)&gt;5,"w",IF(ISERROR(VLOOKUP(AV$6,fériés,1,FALSE)),(SUM($H$1:AV$1)&gt;SUM($F$8:$F17))*(SUM($H$1:AV$1)&lt;=SUM($F$8:$F18))*1,"F"))</f>
        <v>0</v>
      </c>
      <c r="AW18" s="28">
        <f ca="1">IF(WEEKDAY(AW$6,2)&gt;5,"w",IF(ISERROR(VLOOKUP(AW$6,fériés,1,FALSE)),(SUM($H$1:AW$1)&gt;SUM($F$8:$F17))*(SUM($H$1:AW$1)&lt;=SUM($F$8:$F18))*1,"F"))</f>
        <v>0</v>
      </c>
      <c r="AX18" s="28">
        <f ca="1">IF(WEEKDAY(AX$6,2)&gt;5,"w",IF(ISERROR(VLOOKUP(AX$6,fériés,1,FALSE)),(SUM($H$1:AX$1)&gt;SUM($F$8:$F17))*(SUM($H$1:AX$1)&lt;=SUM($F$8:$F18))*1,"F"))</f>
        <v>0</v>
      </c>
      <c r="AY18" s="28">
        <f ca="1">IF(WEEKDAY(AY$6,2)&gt;5,"w",IF(ISERROR(VLOOKUP(AY$6,fériés,1,FALSE)),(SUM($H$1:AY$1)&gt;SUM($F$8:$F17))*(SUM($H$1:AY$1)&lt;=SUM($F$8:$F18))*1,"F"))</f>
        <v>0</v>
      </c>
      <c r="AZ18" s="28">
        <f ca="1">IF(WEEKDAY(AZ$6,2)&gt;5,"w",IF(ISERROR(VLOOKUP(AZ$6,fériés,1,FALSE)),(SUM($H$1:AZ$1)&gt;SUM($F$8:$F17))*(SUM($H$1:AZ$1)&lt;=SUM($F$8:$F18))*1,"F"))</f>
        <v>0</v>
      </c>
      <c r="BA18" s="28">
        <f ca="1">IF(WEEKDAY(BA$6,2)&gt;5,"w",IF(ISERROR(VLOOKUP(BA$6,fériés,1,FALSE)),(SUM($H$1:BA$1)&gt;SUM($F$8:$F17))*(SUM($H$1:BA$1)&lt;=SUM($F$8:$F18))*1,"F"))</f>
        <v>0</v>
      </c>
      <c r="BB18" s="28">
        <f ca="1">IF(WEEKDAY(BB$6,2)&gt;5,"w",IF(ISERROR(VLOOKUP(BB$6,fériés,1,FALSE)),(SUM($H$1:BB$1)&gt;SUM($F$8:$F17))*(SUM($H$1:BB$1)&lt;=SUM($F$8:$F18))*1,"F"))</f>
        <v>0</v>
      </c>
      <c r="BC18" s="28">
        <f ca="1">IF(WEEKDAY(BC$6,2)&gt;5,"w",IF(ISERROR(VLOOKUP(BC$6,fériés,1,FALSE)),(SUM($H$1:BC$1)&gt;SUM($F$8:$F17))*(SUM($H$1:BC$1)&lt;=SUM($F$8:$F18))*1,"F"))</f>
        <v>0</v>
      </c>
      <c r="BD18" s="28">
        <f ca="1">IF(WEEKDAY(BD$6,2)&gt;5,"w",IF(ISERROR(VLOOKUP(BD$6,fériés,1,FALSE)),(SUM($H$1:BD$1)&gt;SUM($F$8:$F17))*(SUM($H$1:BD$1)&lt;=SUM($F$8:$F18))*1,"F"))</f>
        <v>0</v>
      </c>
      <c r="BE18" s="28">
        <f ca="1">IF(WEEKDAY(BE$6,2)&gt;5,"w",IF(ISERROR(VLOOKUP(BE$6,fériés,1,FALSE)),(SUM($H$1:BE$1)&gt;SUM($F$8:$F17))*(SUM($H$1:BE$1)&lt;=SUM($F$8:$F18))*1,"F"))</f>
        <v>0</v>
      </c>
      <c r="BF18" s="28">
        <f ca="1">IF(WEEKDAY(BF$6,2)&gt;5,"w",IF(ISERROR(VLOOKUP(BF$6,fériés,1,FALSE)),(SUM($H$1:BF$1)&gt;SUM($F$8:$F17))*(SUM($H$1:BF$1)&lt;=SUM($F$8:$F18))*1,"F"))</f>
        <v>0</v>
      </c>
      <c r="BG18" s="28">
        <f ca="1">IF(WEEKDAY(BG$6,2)&gt;5,"w",IF(ISERROR(VLOOKUP(BG$6,fériés,1,FALSE)),(SUM($H$1:BG$1)&gt;SUM($F$8:$F17))*(SUM($H$1:BG$1)&lt;=SUM($F$8:$F18))*1,"F"))</f>
        <v>0</v>
      </c>
      <c r="BH18" s="28">
        <f ca="1">IF(WEEKDAY(BH$6,2)&gt;5,"w",IF(ISERROR(VLOOKUP(BH$6,fériés,1,FALSE)),(SUM($H$1:BH$1)&gt;SUM($F$8:$F17))*(SUM($H$1:BH$1)&lt;=SUM($F$8:$F18))*1,"F"))</f>
        <v>0</v>
      </c>
      <c r="BI18" s="28">
        <f ca="1">IF(WEEKDAY(BI$6,2)&gt;5,"w",IF(ISERROR(VLOOKUP(BI$6,fériés,1,FALSE)),(SUM($H$1:BI$1)&gt;SUM($F$8:$F17))*(SUM($H$1:BI$1)&lt;=SUM($F$8:$F18))*1,"F"))</f>
        <v>0</v>
      </c>
      <c r="BJ18" s="28">
        <f ca="1">IF(WEEKDAY(BJ$6,2)&gt;5,"w",IF(ISERROR(VLOOKUP(BJ$6,fériés,1,FALSE)),(SUM($H$1:BJ$1)&gt;SUM($F$8:$F17))*(SUM($H$1:BJ$1)&lt;=SUM($F$8:$F18))*1,"F"))</f>
        <v>0</v>
      </c>
      <c r="BK18" s="28">
        <f ca="1">IF(WEEKDAY(BK$6,2)&gt;5,"w",IF(ISERROR(VLOOKUP(BK$6,fériés,1,FALSE)),(SUM($H$1:BK$1)&gt;SUM($F$8:$F17))*(SUM($H$1:BK$1)&lt;=SUM($F$8:$F18))*1,"F"))</f>
        <v>0</v>
      </c>
      <c r="BL18" s="28">
        <f ca="1">IF(WEEKDAY(BL$6,2)&gt;5,"w",IF(ISERROR(VLOOKUP(BL$6,fériés,1,FALSE)),(SUM($H$1:BL$1)&gt;SUM($F$8:$F17))*(SUM($H$1:BL$1)&lt;=SUM($F$8:$F18))*1,"F"))</f>
        <v>0</v>
      </c>
      <c r="BM18" s="28">
        <f ca="1">IF(WEEKDAY(BM$6,2)&gt;5,"w",IF(ISERROR(VLOOKUP(BM$6,fériés,1,FALSE)),(SUM($H$1:BM$1)&gt;SUM($F$8:$F17))*(SUM($H$1:BM$1)&lt;=SUM($F$8:$F18))*1,"F"))</f>
        <v>0</v>
      </c>
      <c r="BN18" s="28" t="str">
        <f ca="1">IF(WEEKDAY(BN$6,2)&gt;5,"w",IF(ISERROR(VLOOKUP(BN$6,fériés,1,FALSE)),(SUM($H$1:BN$1)&gt;SUM($F$8:$F17))*(SUM($H$1:BN$1)&lt;=SUM($F$8:$F18))*1,"F"))</f>
        <v>w</v>
      </c>
      <c r="BO18" s="28" t="str">
        <f ca="1">IF(WEEKDAY(BO$6,2)&gt;5,"w",IF(ISERROR(VLOOKUP(BO$6,fériés,1,FALSE)),(SUM($H$1:BO$1)&gt;SUM($F$8:$F17))*(SUM($H$1:BO$1)&lt;=SUM($F$8:$F18))*1,"F"))</f>
        <v>w</v>
      </c>
      <c r="BP18" s="28" t="str">
        <f ca="1">IF(WEEKDAY(BP$6,2)&gt;5,"w",IF(ISERROR(VLOOKUP(BP$6,fériés,1,FALSE)),(SUM($H$1:BP$1)&gt;SUM($F$8:$F17))*(SUM($H$1:BP$1)&lt;=SUM($F$8:$F18))*1,"F"))</f>
        <v>w</v>
      </c>
      <c r="BQ18" s="28" t="str">
        <f ca="1">IF(WEEKDAY(BQ$6,2)&gt;5,"w",IF(ISERROR(VLOOKUP(BQ$6,fériés,1,FALSE)),(SUM($H$1:BQ$1)&gt;SUM($F$8:$F17))*(SUM($H$1:BQ$1)&lt;=SUM($F$8:$F18))*1,"F"))</f>
        <v>w</v>
      </c>
      <c r="BR18" s="28" t="str">
        <f ca="1">IF(WEEKDAY(BR$6,2)&gt;5,"w",IF(ISERROR(VLOOKUP(BR$6,fériés,1,FALSE)),(SUM($H$1:BR$1)&gt;SUM($F$8:$F17))*(SUM($H$1:BR$1)&lt;=SUM($F$8:$F18))*1,"F"))</f>
        <v>w</v>
      </c>
      <c r="BS18" s="28" t="str">
        <f ca="1">IF(WEEKDAY(BS$6,2)&gt;5,"w",IF(ISERROR(VLOOKUP(BS$6,fériés,1,FALSE)),(SUM($H$1:BS$1)&gt;SUM($F$8:$F17))*(SUM($H$1:BS$1)&lt;=SUM($F$8:$F18))*1,"F"))</f>
        <v>w</v>
      </c>
      <c r="BT18" s="28" t="str">
        <f ca="1">IF(WEEKDAY(BT$6,2)&gt;5,"w",IF(ISERROR(VLOOKUP(BT$6,fériés,1,FALSE)),(SUM($H$1:BT$1)&gt;SUM($F$8:$F17))*(SUM($H$1:BT$1)&lt;=SUM($F$8:$F18))*1,"F"))</f>
        <v>w</v>
      </c>
      <c r="BU18" s="28" t="str">
        <f ca="1">IF(WEEKDAY(BU$6,2)&gt;5,"w",IF(ISERROR(VLOOKUP(BU$6,fériés,1,FALSE)),(SUM($H$1:BU$1)&gt;SUM($F$8:$F17))*(SUM($H$1:BU$1)&lt;=SUM($F$8:$F18))*1,"F"))</f>
        <v>w</v>
      </c>
      <c r="BV18" s="28" t="str">
        <f ca="1">IF(WEEKDAY(BV$6,2)&gt;5,"w",IF(ISERROR(VLOOKUP(BV$6,fériés,1,FALSE)),(SUM($H$1:BV$1)&gt;SUM($F$8:$F17))*(SUM($H$1:BV$1)&lt;=SUM($F$8:$F18))*1,"F"))</f>
        <v>w</v>
      </c>
      <c r="BW18" s="28" t="str">
        <f ca="1">IF(WEEKDAY(BW$6,2)&gt;5,"w",IF(ISERROR(VLOOKUP(BW$6,fériés,1,FALSE)),(SUM($H$1:BW$1)&gt;SUM($F$8:$F17))*(SUM($H$1:BW$1)&lt;=SUM($F$8:$F18))*1,"F"))</f>
        <v>w</v>
      </c>
      <c r="BX18" s="28" t="str">
        <f ca="1">IF(WEEKDAY(BX$6,2)&gt;5,"w",IF(ISERROR(VLOOKUP(BX$6,fériés,1,FALSE)),(SUM($H$1:BX$1)&gt;SUM($F$8:$F17))*(SUM($H$1:BX$1)&lt;=SUM($F$8:$F18))*1,"F"))</f>
        <v>w</v>
      </c>
      <c r="BY18" s="28" t="str">
        <f ca="1">IF(WEEKDAY(BY$6,2)&gt;5,"w",IF(ISERROR(VLOOKUP(BY$6,fériés,1,FALSE)),(SUM($H$1:BY$1)&gt;SUM($F$8:$F17))*(SUM($H$1:BY$1)&lt;=SUM($F$8:$F18))*1,"F"))</f>
        <v>w</v>
      </c>
      <c r="BZ18" s="28" t="str">
        <f ca="1">IF(WEEKDAY(BZ$6,2)&gt;5,"w",IF(ISERROR(VLOOKUP(BZ$6,fériés,1,FALSE)),(SUM($H$1:BZ$1)&gt;SUM($F$8:$F17))*(SUM($H$1:BZ$1)&lt;=SUM($F$8:$F18))*1,"F"))</f>
        <v>w</v>
      </c>
      <c r="CA18" s="28" t="str">
        <f ca="1">IF(WEEKDAY(CA$6,2)&gt;5,"w",IF(ISERROR(VLOOKUP(CA$6,fériés,1,FALSE)),(SUM($H$1:CA$1)&gt;SUM($F$8:$F17))*(SUM($H$1:CA$1)&lt;=SUM($F$8:$F18))*1,"F"))</f>
        <v>w</v>
      </c>
      <c r="CB18" s="28" t="str">
        <f ca="1">IF(WEEKDAY(CB$6,2)&gt;5,"w",IF(ISERROR(VLOOKUP(CB$6,fériés,1,FALSE)),(SUM($H$1:CB$1)&gt;SUM($F$8:$F17))*(SUM($H$1:CB$1)&lt;=SUM($F$8:$F18))*1,"F"))</f>
        <v>w</v>
      </c>
      <c r="CC18" s="28" t="str">
        <f ca="1">IF(WEEKDAY(CC$6,2)&gt;5,"w",IF(ISERROR(VLOOKUP(CC$6,fériés,1,FALSE)),(SUM($H$1:CC$1)&gt;SUM($F$8:$F17))*(SUM($H$1:CC$1)&lt;=SUM($F$8:$F18))*1,"F"))</f>
        <v>w</v>
      </c>
      <c r="CD18" s="28" t="str">
        <f ca="1">IF(WEEKDAY(CD$6,2)&gt;5,"w",IF(ISERROR(VLOOKUP(CD$6,fériés,1,FALSE)),(SUM($H$1:CD$1)&gt;SUM($F$8:$F17))*(SUM($H$1:CD$1)&lt;=SUM($F$8:$F18))*1,"F"))</f>
        <v>w</v>
      </c>
      <c r="CE18" s="28" t="str">
        <f ca="1">IF(WEEKDAY(CE$6,2)&gt;5,"w",IF(ISERROR(VLOOKUP(CE$6,fériés,1,FALSE)),(SUM($H$1:CE$1)&gt;SUM($F$8:$F17))*(SUM($H$1:CE$1)&lt;=SUM($F$8:$F18))*1,"F"))</f>
        <v>w</v>
      </c>
      <c r="CF18" s="28" t="str">
        <f ca="1">IF(WEEKDAY(CF$6,2)&gt;5,"w",IF(ISERROR(VLOOKUP(CF$6,fériés,1,FALSE)),(SUM($H$1:CF$1)&gt;SUM($F$8:$F17))*(SUM($H$1:CF$1)&lt;=SUM($F$8:$F18))*1,"F"))</f>
        <v>w</v>
      </c>
      <c r="CG18" s="28" t="str">
        <f ca="1">IF(WEEKDAY(CG$6,2)&gt;5,"w",IF(ISERROR(VLOOKUP(CG$6,fériés,1,FALSE)),(SUM($H$1:CG$1)&gt;SUM($F$8:$F17))*(SUM($H$1:CG$1)&lt;=SUM($F$8:$F18))*1,"F"))</f>
        <v>w</v>
      </c>
      <c r="CH18" s="28">
        <f ca="1">IF(WEEKDAY(CH$6,2)&gt;5,"w",IF(ISERROR(VLOOKUP(CH$6,fériés,1,FALSE)),(SUM($H$1:CH$1)&gt;SUM($F$8:$F17))*(SUM($H$1:CH$1)&lt;=SUM($F$8:$F18))*1,"F"))</f>
        <v>0</v>
      </c>
      <c r="CI18" s="28">
        <f ca="1">IF(WEEKDAY(CI$6,2)&gt;5,"w",IF(ISERROR(VLOOKUP(CI$6,fériés,1,FALSE)),(SUM($H$1:CI$1)&gt;SUM($F$8:$F17))*(SUM($H$1:CI$1)&lt;=SUM($F$8:$F18))*1,"F"))</f>
        <v>0</v>
      </c>
      <c r="CJ18" s="28">
        <f ca="1">IF(WEEKDAY(CJ$6,2)&gt;5,"w",IF(ISERROR(VLOOKUP(CJ$6,fériés,1,FALSE)),(SUM($H$1:CJ$1)&gt;SUM($F$8:$F17))*(SUM($H$1:CJ$1)&lt;=SUM($F$8:$F18))*1,"F"))</f>
        <v>0</v>
      </c>
      <c r="CK18" s="28">
        <f ca="1">IF(WEEKDAY(CK$6,2)&gt;5,"w",IF(ISERROR(VLOOKUP(CK$6,fériés,1,FALSE)),(SUM($H$1:CK$1)&gt;SUM($F$8:$F17))*(SUM($H$1:CK$1)&lt;=SUM($F$8:$F18))*1,"F"))</f>
        <v>0</v>
      </c>
      <c r="CL18" s="28">
        <f ca="1">IF(WEEKDAY(CL$6,2)&gt;5,"w",IF(ISERROR(VLOOKUP(CL$6,fériés,1,FALSE)),(SUM($H$1:CL$1)&gt;SUM($F$8:$F17))*(SUM($H$1:CL$1)&lt;=SUM($F$8:$F18))*1,"F"))</f>
        <v>0</v>
      </c>
      <c r="CM18" s="28">
        <f ca="1">IF(WEEKDAY(CM$6,2)&gt;5,"w",IF(ISERROR(VLOOKUP(CM$6,fériés,1,FALSE)),(SUM($H$1:CM$1)&gt;SUM($F$8:$F17))*(SUM($H$1:CM$1)&lt;=SUM($F$8:$F18))*1,"F"))</f>
        <v>0</v>
      </c>
      <c r="CN18" s="28">
        <f ca="1">IF(WEEKDAY(CN$6,2)&gt;5,"w",IF(ISERROR(VLOOKUP(CN$6,fériés,1,FALSE)),(SUM($H$1:CN$1)&gt;SUM($F$8:$F17))*(SUM($H$1:CN$1)&lt;=SUM($F$8:$F18))*1,"F"))</f>
        <v>0</v>
      </c>
      <c r="CO18" s="28">
        <f ca="1">IF(WEEKDAY(CO$6,2)&gt;5,"w",IF(ISERROR(VLOOKUP(CO$6,fériés,1,FALSE)),(SUM($H$1:CO$1)&gt;SUM($F$8:$F17))*(SUM($H$1:CO$1)&lt;=SUM($F$8:$F18))*1,"F"))</f>
        <v>0</v>
      </c>
      <c r="CP18" s="28">
        <f ca="1">IF(WEEKDAY(CP$6,2)&gt;5,"w",IF(ISERROR(VLOOKUP(CP$6,fériés,1,FALSE)),(SUM($H$1:CP$1)&gt;SUM($F$8:$F17))*(SUM($H$1:CP$1)&lt;=SUM($F$8:$F18))*1,"F"))</f>
        <v>0</v>
      </c>
      <c r="CQ18" s="28">
        <f ca="1">IF(WEEKDAY(CQ$6,2)&gt;5,"w",IF(ISERROR(VLOOKUP(CQ$6,fériés,1,FALSE)),(SUM($H$1:CQ$1)&gt;SUM($F$8:$F17))*(SUM($H$1:CQ$1)&lt;=SUM($F$8:$F18))*1,"F"))</f>
        <v>0</v>
      </c>
      <c r="CR18" s="28">
        <f ca="1">IF(WEEKDAY(CR$6,2)&gt;5,"w",IF(ISERROR(VLOOKUP(CR$6,fériés,1,FALSE)),(SUM($H$1:CR$1)&gt;SUM($F$8:$F17))*(SUM($H$1:CR$1)&lt;=SUM($F$8:$F18))*1,"F"))</f>
        <v>0</v>
      </c>
      <c r="CS18" s="28">
        <f ca="1">IF(WEEKDAY(CS$6,2)&gt;5,"w",IF(ISERROR(VLOOKUP(CS$6,fériés,1,FALSE)),(SUM($H$1:CS$1)&gt;SUM($F$8:$F17))*(SUM($H$1:CS$1)&lt;=SUM($F$8:$F18))*1,"F"))</f>
        <v>0</v>
      </c>
      <c r="CT18" s="28">
        <f ca="1">IF(WEEKDAY(CT$6,2)&gt;5,"w",IF(ISERROR(VLOOKUP(CT$6,fériés,1,FALSE)),(SUM($H$1:CT$1)&gt;SUM($F$8:$F17))*(SUM($H$1:CT$1)&lt;=SUM($F$8:$F18))*1,"F"))</f>
        <v>0</v>
      </c>
      <c r="CU18" s="28">
        <f ca="1">IF(WEEKDAY(CU$6,2)&gt;5,"w",IF(ISERROR(VLOOKUP(CU$6,fériés,1,FALSE)),(SUM($H$1:CU$1)&gt;SUM($F$8:$F17))*(SUM($H$1:CU$1)&lt;=SUM($F$8:$F18))*1,"F"))</f>
        <v>0</v>
      </c>
      <c r="CV18" s="28">
        <f ca="1">IF(WEEKDAY(CV$6,2)&gt;5,"w",IF(ISERROR(VLOOKUP(CV$6,fériés,1,FALSE)),(SUM($H$1:CV$1)&gt;SUM($F$8:$F17))*(SUM($H$1:CV$1)&lt;=SUM($F$8:$F18))*1,"F"))</f>
        <v>0</v>
      </c>
      <c r="CW18" s="28">
        <f ca="1">IF(WEEKDAY(CW$6,2)&gt;5,"w",IF(ISERROR(VLOOKUP(CW$6,fériés,1,FALSE)),(SUM($H$1:CW$1)&gt;SUM($F$8:$F17))*(SUM($H$1:CW$1)&lt;=SUM($F$8:$F18))*1,"F"))</f>
        <v>0</v>
      </c>
      <c r="CX18" s="28">
        <f ca="1">IF(WEEKDAY(CX$6,2)&gt;5,"w",IF(ISERROR(VLOOKUP(CX$6,fériés,1,FALSE)),(SUM($H$1:CX$1)&gt;SUM($F$8:$F17))*(SUM($H$1:CX$1)&lt;=SUM($F$8:$F18))*1,"F"))</f>
        <v>0</v>
      </c>
      <c r="CY18" s="28">
        <f ca="1">IF(WEEKDAY(CY$6,2)&gt;5,"w",IF(ISERROR(VLOOKUP(CY$6,fériés,1,FALSE)),(SUM($H$1:CY$1)&gt;SUM($F$8:$F17))*(SUM($H$1:CY$1)&lt;=SUM($F$8:$F18))*1,"F"))</f>
        <v>0</v>
      </c>
      <c r="CZ18" s="28">
        <f ca="1">IF(WEEKDAY(CZ$6,2)&gt;5,"w",IF(ISERROR(VLOOKUP(CZ$6,fériés,1,FALSE)),(SUM($H$1:CZ$1)&gt;SUM($F$8:$F17))*(SUM($H$1:CZ$1)&lt;=SUM($F$8:$F18))*1,"F"))</f>
        <v>0</v>
      </c>
      <c r="DA18" s="28">
        <f ca="1">IF(WEEKDAY(DA$6,2)&gt;5,"w",IF(ISERROR(VLOOKUP(DA$6,fériés,1,FALSE)),(SUM($H$1:DA$1)&gt;SUM($F$8:$F17))*(SUM($H$1:DA$1)&lt;=SUM($F$8:$F18))*1,"F"))</f>
        <v>0</v>
      </c>
      <c r="DB18" s="28">
        <f ca="1">IF(WEEKDAY(DB$6,2)&gt;5,"w",IF(ISERROR(VLOOKUP(DB$6,fériés,1,FALSE)),(SUM($H$1:DB$1)&gt;SUM($F$8:$F17))*(SUM($H$1:DB$1)&lt;=SUM($F$8:$F18))*1,"F"))</f>
        <v>0</v>
      </c>
      <c r="DC18" s="28">
        <f ca="1">IF(WEEKDAY(DC$6,2)&gt;5,"w",IF(ISERROR(VLOOKUP(DC$6,fériés,1,FALSE)),(SUM($H$1:DC$1)&gt;SUM($F$8:$F17))*(SUM($H$1:DC$1)&lt;=SUM($F$8:$F18))*1,"F"))</f>
        <v>0</v>
      </c>
      <c r="DD18" s="28">
        <f ca="1">IF(WEEKDAY(DD$6,2)&gt;5,"w",IF(ISERROR(VLOOKUP(DD$6,fériés,1,FALSE)),(SUM($H$1:DD$1)&gt;SUM($F$8:$F17))*(SUM($H$1:DD$1)&lt;=SUM($F$8:$F18))*1,"F"))</f>
        <v>0</v>
      </c>
      <c r="DE18" s="28">
        <f ca="1">IF(WEEKDAY(DE$6,2)&gt;5,"w",IF(ISERROR(VLOOKUP(DE$6,fériés,1,FALSE)),(SUM($H$1:DE$1)&gt;SUM($F$8:$F17))*(SUM($H$1:DE$1)&lt;=SUM($F$8:$F18))*1,"F"))</f>
        <v>0</v>
      </c>
      <c r="DF18" s="28">
        <f ca="1">IF(WEEKDAY(DF$6,2)&gt;5,"w",IF(ISERROR(VLOOKUP(DF$6,fériés,1,FALSE)),(SUM($H$1:DF$1)&gt;SUM($F$8:$F17))*(SUM($H$1:DF$1)&lt;=SUM($F$8:$F18))*1,"F"))</f>
        <v>0</v>
      </c>
      <c r="DG18" s="28">
        <f ca="1">IF(WEEKDAY(DG$6,2)&gt;5,"w",IF(ISERROR(VLOOKUP(DG$6,fériés,1,FALSE)),(SUM($H$1:DG$1)&gt;SUM($F$8:$F17))*(SUM($H$1:DG$1)&lt;=SUM($F$8:$F18))*1,"F"))</f>
        <v>0</v>
      </c>
      <c r="DH18" s="28">
        <f ca="1">IF(WEEKDAY(DH$6,2)&gt;5,"w",IF(ISERROR(VLOOKUP(DH$6,fériés,1,FALSE)),(SUM($H$1:DH$1)&gt;SUM($F$8:$F17))*(SUM($H$1:DH$1)&lt;=SUM($F$8:$F18))*1,"F"))</f>
        <v>0</v>
      </c>
      <c r="DI18" s="28">
        <f ca="1">IF(WEEKDAY(DI$6,2)&gt;5,"w",IF(ISERROR(VLOOKUP(DI$6,fériés,1,FALSE)),(SUM($H$1:DI$1)&gt;SUM($F$8:$F17))*(SUM($H$1:DI$1)&lt;=SUM($F$8:$F18))*1,"F"))</f>
        <v>0</v>
      </c>
      <c r="DJ18" s="28">
        <f ca="1">IF(WEEKDAY(DJ$6,2)&gt;5,"w",IF(ISERROR(VLOOKUP(DJ$6,fériés,1,FALSE)),(SUM($H$1:DJ$1)&gt;SUM($F$8:$F17))*(SUM($H$1:DJ$1)&lt;=SUM($F$8:$F18))*1,"F"))</f>
        <v>0</v>
      </c>
      <c r="DK18" s="28">
        <f ca="1">IF(WEEKDAY(DK$6,2)&gt;5,"w",IF(ISERROR(VLOOKUP(DK$6,fériés,1,FALSE)),(SUM($H$1:DK$1)&gt;SUM($F$8:$F17))*(SUM($H$1:DK$1)&lt;=SUM($F$8:$F18))*1,"F"))</f>
        <v>0</v>
      </c>
      <c r="DL18" s="28">
        <f ca="1">IF(WEEKDAY(DL$6,2)&gt;5,"w",IF(ISERROR(VLOOKUP(DL$6,fériés,1,FALSE)),(SUM($H$1:DL$1)&gt;SUM($F$8:$F17))*(SUM($H$1:DL$1)&lt;=SUM($F$8:$F18))*1,"F"))</f>
        <v>0</v>
      </c>
      <c r="DM18" s="28">
        <f ca="1">IF(WEEKDAY(DM$6,2)&gt;5,"w",IF(ISERROR(VLOOKUP(DM$6,fériés,1,FALSE)),(SUM($H$1:DM$1)&gt;SUM($F$8:$F17))*(SUM($H$1:DM$1)&lt;=SUM($F$8:$F18))*1,"F"))</f>
        <v>0</v>
      </c>
      <c r="DN18" s="28">
        <f ca="1">IF(WEEKDAY(DN$6,2)&gt;5,"w",IF(ISERROR(VLOOKUP(DN$6,fériés,1,FALSE)),(SUM($H$1:DN$1)&gt;SUM($F$8:$F17))*(SUM($H$1:DN$1)&lt;=SUM($F$8:$F18))*1,"F"))</f>
        <v>0</v>
      </c>
      <c r="DO18" s="28">
        <f ca="1">IF(WEEKDAY(DO$6,2)&gt;5,"w",IF(ISERROR(VLOOKUP(DO$6,fériés,1,FALSE)),(SUM($H$1:DO$1)&gt;SUM($F$8:$F17))*(SUM($H$1:DO$1)&lt;=SUM($F$8:$F18))*1,"F"))</f>
        <v>0</v>
      </c>
      <c r="DP18" s="28">
        <f ca="1">IF(WEEKDAY(DP$6,2)&gt;5,"w",IF(ISERROR(VLOOKUP(DP$6,fériés,1,FALSE)),(SUM($H$1:DP$1)&gt;SUM($F$8:$F17))*(SUM($H$1:DP$1)&lt;=SUM($F$8:$F18))*1,"F"))</f>
        <v>0</v>
      </c>
      <c r="DQ18" s="28">
        <f ca="1">IF(WEEKDAY(DQ$6,2)&gt;5,"w",IF(ISERROR(VLOOKUP(DQ$6,fériés,1,FALSE)),(SUM($H$1:DQ$1)&gt;SUM($F$8:$F17))*(SUM($H$1:DQ$1)&lt;=SUM($F$8:$F18))*1,"F"))</f>
        <v>0</v>
      </c>
      <c r="DR18" s="28">
        <f ca="1">IF(WEEKDAY(DR$6,2)&gt;5,"w",IF(ISERROR(VLOOKUP(DR$6,fériés,1,FALSE)),(SUM($H$1:DR$1)&gt;SUM($F$8:$F17))*(SUM($H$1:DR$1)&lt;=SUM($F$8:$F18))*1,"F"))</f>
        <v>0</v>
      </c>
      <c r="DS18" s="28">
        <f ca="1">IF(WEEKDAY(DS$6,2)&gt;5,"w",IF(ISERROR(VLOOKUP(DS$6,fériés,1,FALSE)),(SUM($H$1:DS$1)&gt;SUM($F$8:$F17))*(SUM($H$1:DS$1)&lt;=SUM($F$8:$F18))*1,"F"))</f>
        <v>0</v>
      </c>
      <c r="DT18" s="28">
        <f ca="1">IF(WEEKDAY(DT$6,2)&gt;5,"w",IF(ISERROR(VLOOKUP(DT$6,fériés,1,FALSE)),(SUM($H$1:DT$1)&gt;SUM($F$8:$F17))*(SUM($H$1:DT$1)&lt;=SUM($F$8:$F18))*1,"F"))</f>
        <v>0</v>
      </c>
      <c r="DU18" s="28">
        <f ca="1">IF(WEEKDAY(DU$6,2)&gt;5,"w",IF(ISERROR(VLOOKUP(DU$6,fériés,1,FALSE)),(SUM($H$1:DU$1)&gt;SUM($F$8:$F17))*(SUM($H$1:DU$1)&lt;=SUM($F$8:$F18))*1,"F"))</f>
        <v>0</v>
      </c>
      <c r="DV18" s="28">
        <f ca="1">IF(WEEKDAY(DV$6,2)&gt;5,"w",IF(ISERROR(VLOOKUP(DV$6,fériés,1,FALSE)),(SUM($H$1:DV$1)&gt;SUM($F$8:$F17))*(SUM($H$1:DV$1)&lt;=SUM($F$8:$F18))*1,"F"))</f>
        <v>0</v>
      </c>
      <c r="DW18" s="28">
        <f ca="1">IF(WEEKDAY(DW$6,2)&gt;5,"w",IF(ISERROR(VLOOKUP(DW$6,fériés,1,FALSE)),(SUM($H$1:DW$1)&gt;SUM($F$8:$F17))*(SUM($H$1:DW$1)&lt;=SUM($F$8:$F18))*1,"F"))</f>
        <v>0</v>
      </c>
      <c r="DX18" s="28">
        <f ca="1">IF(WEEKDAY(DX$6,2)&gt;5,"w",IF(ISERROR(VLOOKUP(DX$6,fériés,1,FALSE)),(SUM($H$1:DX$1)&gt;SUM($F$8:$F17))*(SUM($H$1:DX$1)&lt;=SUM($F$8:$F18))*1,"F"))</f>
        <v>0</v>
      </c>
      <c r="DY18" s="28">
        <f ca="1">IF(WEEKDAY(DY$6,2)&gt;5,"w",IF(ISERROR(VLOOKUP(DY$6,fériés,1,FALSE)),(SUM($H$1:DY$1)&gt;SUM($F$8:$F17))*(SUM($H$1:DY$1)&lt;=SUM($F$8:$F18))*1,"F"))</f>
        <v>0</v>
      </c>
      <c r="DZ18" s="28">
        <f ca="1">IF(WEEKDAY(DZ$6,2)&gt;5,"w",IF(ISERROR(VLOOKUP(DZ$6,fériés,1,FALSE)),(SUM($H$1:DZ$1)&gt;SUM($F$8:$F17))*(SUM($H$1:DZ$1)&lt;=SUM($F$8:$F18))*1,"F"))</f>
        <v>0</v>
      </c>
      <c r="EA18" s="28">
        <f ca="1">IF(WEEKDAY(EA$6,2)&gt;5,"w",IF(ISERROR(VLOOKUP(EA$6,fériés,1,FALSE)),(SUM($H$1:EA$1)&gt;SUM($F$8:$F17))*(SUM($H$1:EA$1)&lt;=SUM($F$8:$F18))*1,"F"))</f>
        <v>0</v>
      </c>
      <c r="EB18" s="28">
        <f ca="1">IF(WEEKDAY(EB$6,2)&gt;5,"w",IF(ISERROR(VLOOKUP(EB$6,fériés,1,FALSE)),(SUM($H$1:EB$1)&gt;SUM($F$8:$F17))*(SUM($H$1:EB$1)&lt;=SUM($F$8:$F18))*1,"F"))</f>
        <v>0</v>
      </c>
      <c r="EC18" s="28">
        <f ca="1">IF(WEEKDAY(EC$6,2)&gt;5,"w",IF(ISERROR(VLOOKUP(EC$6,fériés,1,FALSE)),(SUM($H$1:EC$1)&gt;SUM($F$8:$F17))*(SUM($H$1:EC$1)&lt;=SUM($F$8:$F18))*1,"F"))</f>
        <v>0</v>
      </c>
      <c r="ED18" s="28">
        <f ca="1">IF(WEEKDAY(ED$6,2)&gt;5,"w",IF(ISERROR(VLOOKUP(ED$6,fériés,1,FALSE)),(SUM($H$1:ED$1)&gt;SUM($F$8:$F17))*(SUM($H$1:ED$1)&lt;=SUM($F$8:$F18))*1,"F"))</f>
        <v>0</v>
      </c>
      <c r="EE18" s="28">
        <f ca="1">IF(WEEKDAY(EE$6,2)&gt;5,"w",IF(ISERROR(VLOOKUP(EE$6,fériés,1,FALSE)),(SUM($H$1:EE$1)&gt;SUM($F$8:$F17))*(SUM($H$1:EE$1)&lt;=SUM($F$8:$F18))*1,"F"))</f>
        <v>0</v>
      </c>
      <c r="EF18" s="28" t="str">
        <f ca="1">IF(WEEKDAY(EF$6,2)&gt;5,"w",IF(ISERROR(VLOOKUP(EF$6,fériés,1,FALSE)),(SUM($H$1:EF$1)&gt;SUM($F$8:$F17))*(SUM($H$1:EF$1)&lt;=SUM($F$8:$F18))*1,"F"))</f>
        <v>w</v>
      </c>
      <c r="EG18" s="28" t="str">
        <f ca="1">IF(WEEKDAY(EG$6,2)&gt;5,"w",IF(ISERROR(VLOOKUP(EG$6,fériés,1,FALSE)),(SUM($H$1:EG$1)&gt;SUM($F$8:$F17))*(SUM($H$1:EG$1)&lt;=SUM($F$8:$F18))*1,"F"))</f>
        <v>w</v>
      </c>
      <c r="EH18" s="28" t="str">
        <f ca="1">IF(WEEKDAY(EH$6,2)&gt;5,"w",IF(ISERROR(VLOOKUP(EH$6,fériés,1,FALSE)),(SUM($H$1:EH$1)&gt;SUM($F$8:$F17))*(SUM($H$1:EH$1)&lt;=SUM($F$8:$F18))*1,"F"))</f>
        <v>w</v>
      </c>
      <c r="EI18" s="28" t="str">
        <f ca="1">IF(WEEKDAY(EI$6,2)&gt;5,"w",IF(ISERROR(VLOOKUP(EI$6,fériés,1,FALSE)),(SUM($H$1:EI$1)&gt;SUM($F$8:$F17))*(SUM($H$1:EI$1)&lt;=SUM($F$8:$F18))*1,"F"))</f>
        <v>w</v>
      </c>
      <c r="EJ18" s="28" t="str">
        <f ca="1">IF(WEEKDAY(EJ$6,2)&gt;5,"w",IF(ISERROR(VLOOKUP(EJ$6,fériés,1,FALSE)),(SUM($H$1:EJ$1)&gt;SUM($F$8:$F17))*(SUM($H$1:EJ$1)&lt;=SUM($F$8:$F18))*1,"F"))</f>
        <v>w</v>
      </c>
      <c r="EK18" s="28" t="str">
        <f ca="1">IF(WEEKDAY(EK$6,2)&gt;5,"w",IF(ISERROR(VLOOKUP(EK$6,fériés,1,FALSE)),(SUM($H$1:EK$1)&gt;SUM($F$8:$F17))*(SUM($H$1:EK$1)&lt;=SUM($F$8:$F18))*1,"F"))</f>
        <v>w</v>
      </c>
      <c r="EL18" s="28" t="str">
        <f ca="1">IF(WEEKDAY(EL$6,2)&gt;5,"w",IF(ISERROR(VLOOKUP(EL$6,fériés,1,FALSE)),(SUM($H$1:EL$1)&gt;SUM($F$8:$F17))*(SUM($H$1:EL$1)&lt;=SUM($F$8:$F18))*1,"F"))</f>
        <v>w</v>
      </c>
      <c r="EM18" s="28" t="str">
        <f ca="1">IF(WEEKDAY(EM$6,2)&gt;5,"w",IF(ISERROR(VLOOKUP(EM$6,fériés,1,FALSE)),(SUM($H$1:EM$1)&gt;SUM($F$8:$F17))*(SUM($H$1:EM$1)&lt;=SUM($F$8:$F18))*1,"F"))</f>
        <v>w</v>
      </c>
      <c r="EN18" s="28" t="str">
        <f ca="1">IF(WEEKDAY(EN$6,2)&gt;5,"w",IF(ISERROR(VLOOKUP(EN$6,fériés,1,FALSE)),(SUM($H$1:EN$1)&gt;SUM($F$8:$F17))*(SUM($H$1:EN$1)&lt;=SUM($F$8:$F18))*1,"F"))</f>
        <v>w</v>
      </c>
      <c r="EO18" s="28" t="str">
        <f ca="1">IF(WEEKDAY(EO$6,2)&gt;5,"w",IF(ISERROR(VLOOKUP(EO$6,fériés,1,FALSE)),(SUM($H$1:EO$1)&gt;SUM($F$8:$F17))*(SUM($H$1:EO$1)&lt;=SUM($F$8:$F18))*1,"F"))</f>
        <v>w</v>
      </c>
      <c r="EP18" s="28" t="str">
        <f ca="1">IF(WEEKDAY(EP$6,2)&gt;5,"w",IF(ISERROR(VLOOKUP(EP$6,fériés,1,FALSE)),(SUM($H$1:EP$1)&gt;SUM($F$8:$F17))*(SUM($H$1:EP$1)&lt;=SUM($F$8:$F18))*1,"F"))</f>
        <v>w</v>
      </c>
      <c r="EQ18" s="28" t="str">
        <f ca="1">IF(WEEKDAY(EQ$6,2)&gt;5,"w",IF(ISERROR(VLOOKUP(EQ$6,fériés,1,FALSE)),(SUM($H$1:EQ$1)&gt;SUM($F$8:$F17))*(SUM($H$1:EQ$1)&lt;=SUM($F$8:$F18))*1,"F"))</f>
        <v>w</v>
      </c>
      <c r="ER18" s="28" t="str">
        <f ca="1">IF(WEEKDAY(ER$6,2)&gt;5,"w",IF(ISERROR(VLOOKUP(ER$6,fériés,1,FALSE)),(SUM($H$1:ER$1)&gt;SUM($F$8:$F17))*(SUM($H$1:ER$1)&lt;=SUM($F$8:$F18))*1,"F"))</f>
        <v>w</v>
      </c>
      <c r="ES18" s="28" t="str">
        <f ca="1">IF(WEEKDAY(ES$6,2)&gt;5,"w",IF(ISERROR(VLOOKUP(ES$6,fériés,1,FALSE)),(SUM($H$1:ES$1)&gt;SUM($F$8:$F17))*(SUM($H$1:ES$1)&lt;=SUM($F$8:$F18))*1,"F"))</f>
        <v>w</v>
      </c>
      <c r="ET18" s="28" t="str">
        <f ca="1">IF(WEEKDAY(ET$6,2)&gt;5,"w",IF(ISERROR(VLOOKUP(ET$6,fériés,1,FALSE)),(SUM($H$1:ET$1)&gt;SUM($F$8:$F17))*(SUM($H$1:ET$1)&lt;=SUM($F$8:$F18))*1,"F"))</f>
        <v>w</v>
      </c>
      <c r="EU18" s="28" t="str">
        <f ca="1">IF(WEEKDAY(EU$6,2)&gt;5,"w",IF(ISERROR(VLOOKUP(EU$6,fériés,1,FALSE)),(SUM($H$1:EU$1)&gt;SUM($F$8:$F17))*(SUM($H$1:EU$1)&lt;=SUM($F$8:$F18))*1,"F"))</f>
        <v>w</v>
      </c>
      <c r="EV18" s="28" t="str">
        <f ca="1">IF(WEEKDAY(EV$6,2)&gt;5,"w",IF(ISERROR(VLOOKUP(EV$6,fériés,1,FALSE)),(SUM($H$1:EV$1)&gt;SUM($F$8:$F17))*(SUM($H$1:EV$1)&lt;=SUM($F$8:$F18))*1,"F"))</f>
        <v>w</v>
      </c>
      <c r="EW18" s="28" t="str">
        <f ca="1">IF(WEEKDAY(EW$6,2)&gt;5,"w",IF(ISERROR(VLOOKUP(EW$6,fériés,1,FALSE)),(SUM($H$1:EW$1)&gt;SUM($F$8:$F17))*(SUM($H$1:EW$1)&lt;=SUM($F$8:$F18))*1,"F"))</f>
        <v>w</v>
      </c>
      <c r="EX18" s="28" t="str">
        <f ca="1">IF(WEEKDAY(EX$6,2)&gt;5,"w",IF(ISERROR(VLOOKUP(EX$6,fériés,1,FALSE)),(SUM($H$1:EX$1)&gt;SUM($F$8:$F17))*(SUM($H$1:EX$1)&lt;=SUM($F$8:$F18))*1,"F"))</f>
        <v>w</v>
      </c>
      <c r="EY18" s="28" t="str">
        <f ca="1">IF(WEEKDAY(EY$6,2)&gt;5,"w",IF(ISERROR(VLOOKUP(EY$6,fériés,1,FALSE)),(SUM($H$1:EY$1)&gt;SUM($F$8:$F17))*(SUM($H$1:EY$1)&lt;=SUM($F$8:$F18))*1,"F"))</f>
        <v>w</v>
      </c>
      <c r="EZ18" s="28">
        <f ca="1">IF(WEEKDAY(EZ$6,2)&gt;5,"w",IF(ISERROR(VLOOKUP(EZ$6,fériés,1,FALSE)),(SUM($H$1:EZ$1)&gt;SUM($F$8:$F17))*(SUM($H$1:EZ$1)&lt;=SUM($F$8:$F18))*1,"F"))</f>
        <v>0</v>
      </c>
      <c r="FA18" s="28">
        <f ca="1">IF(WEEKDAY(FA$6,2)&gt;5,"w",IF(ISERROR(VLOOKUP(FA$6,fériés,1,FALSE)),(SUM($H$1:FA$1)&gt;SUM($F$8:$F17))*(SUM($H$1:FA$1)&lt;=SUM($F$8:$F18))*1,"F"))</f>
        <v>0</v>
      </c>
      <c r="FB18" s="28">
        <f ca="1">IF(WEEKDAY(FB$6,2)&gt;5,"w",IF(ISERROR(VLOOKUP(FB$6,fériés,1,FALSE)),(SUM($H$1:FB$1)&gt;SUM($F$8:$F17))*(SUM($H$1:FB$1)&lt;=SUM($F$8:$F18))*1,"F"))</f>
        <v>0</v>
      </c>
      <c r="FC18" s="28">
        <f ca="1">IF(WEEKDAY(FC$6,2)&gt;5,"w",IF(ISERROR(VLOOKUP(FC$6,fériés,1,FALSE)),(SUM($H$1:FC$1)&gt;SUM($F$8:$F17))*(SUM($H$1:FC$1)&lt;=SUM($F$8:$F18))*1,"F"))</f>
        <v>0</v>
      </c>
      <c r="FD18" s="28">
        <f ca="1">IF(WEEKDAY(FD$6,2)&gt;5,"w",IF(ISERROR(VLOOKUP(FD$6,fériés,1,FALSE)),(SUM($H$1:FD$1)&gt;SUM($F$8:$F17))*(SUM($H$1:FD$1)&lt;=SUM($F$8:$F18))*1,"F"))</f>
        <v>0</v>
      </c>
      <c r="FE18" s="28">
        <f ca="1">IF(WEEKDAY(FE$6,2)&gt;5,"w",IF(ISERROR(VLOOKUP(FE$6,fériés,1,FALSE)),(SUM($H$1:FE$1)&gt;SUM($F$8:$F17))*(SUM($H$1:FE$1)&lt;=SUM($F$8:$F18))*1,"F"))</f>
        <v>0</v>
      </c>
      <c r="FF18" s="28">
        <f ca="1">IF(WEEKDAY(FF$6,2)&gt;5,"w",IF(ISERROR(VLOOKUP(FF$6,fériés,1,FALSE)),(SUM($H$1:FF$1)&gt;SUM($F$8:$F17))*(SUM($H$1:FF$1)&lt;=SUM($F$8:$F18))*1,"F"))</f>
        <v>0</v>
      </c>
      <c r="FG18" s="28">
        <f ca="1">IF(WEEKDAY(FG$6,2)&gt;5,"w",IF(ISERROR(VLOOKUP(FG$6,fériés,1,FALSE)),(SUM($H$1:FG$1)&gt;SUM($F$8:$F17))*(SUM($H$1:FG$1)&lt;=SUM($F$8:$F18))*1,"F"))</f>
        <v>0</v>
      </c>
      <c r="FH18" s="28">
        <f ca="1">IF(WEEKDAY(FH$6,2)&gt;5,"w",IF(ISERROR(VLOOKUP(FH$6,fériés,1,FALSE)),(SUM($H$1:FH$1)&gt;SUM($F$8:$F17))*(SUM($H$1:FH$1)&lt;=SUM($F$8:$F18))*1,"F"))</f>
        <v>0</v>
      </c>
      <c r="FI18" s="28">
        <f ca="1">IF(WEEKDAY(FI$6,2)&gt;5,"w",IF(ISERROR(VLOOKUP(FI$6,fériés,1,FALSE)),(SUM($H$1:FI$1)&gt;SUM($F$8:$F17))*(SUM($H$1:FI$1)&lt;=SUM($F$8:$F18))*1,"F"))</f>
        <v>0</v>
      </c>
      <c r="FJ18" s="28">
        <f ca="1">IF(WEEKDAY(FJ$6,2)&gt;5,"w",IF(ISERROR(VLOOKUP(FJ$6,fériés,1,FALSE)),(SUM($H$1:FJ$1)&gt;SUM($F$8:$F17))*(SUM($H$1:FJ$1)&lt;=SUM($F$8:$F18))*1,"F"))</f>
        <v>0</v>
      </c>
      <c r="FK18" s="28">
        <f ca="1">IF(WEEKDAY(FK$6,2)&gt;5,"w",IF(ISERROR(VLOOKUP(FK$6,fériés,1,FALSE)),(SUM($H$1:FK$1)&gt;SUM($F$8:$F17))*(SUM($H$1:FK$1)&lt;=SUM($F$8:$F18))*1,"F"))</f>
        <v>0</v>
      </c>
      <c r="FL18" s="28">
        <f ca="1">IF(WEEKDAY(FL$6,2)&gt;5,"w",IF(ISERROR(VLOOKUP(FL$6,fériés,1,FALSE)),(SUM($H$1:FL$1)&gt;SUM($F$8:$F17))*(SUM($H$1:FL$1)&lt;=SUM($F$8:$F18))*1,"F"))</f>
        <v>0</v>
      </c>
      <c r="FM18" s="28">
        <f ca="1">IF(WEEKDAY(FM$6,2)&gt;5,"w",IF(ISERROR(VLOOKUP(FM$6,fériés,1,FALSE)),(SUM($H$1:FM$1)&gt;SUM($F$8:$F17))*(SUM($H$1:FM$1)&lt;=SUM($F$8:$F18))*1,"F"))</f>
        <v>0</v>
      </c>
      <c r="FN18" s="28">
        <f ca="1">IF(WEEKDAY(FN$6,2)&gt;5,"w",IF(ISERROR(VLOOKUP(FN$6,fériés,1,FALSE)),(SUM($H$1:FN$1)&gt;SUM($F$8:$F17))*(SUM($H$1:FN$1)&lt;=SUM($F$8:$F18))*1,"F"))</f>
        <v>0</v>
      </c>
      <c r="FO18" s="28">
        <f ca="1">IF(WEEKDAY(FO$6,2)&gt;5,"w",IF(ISERROR(VLOOKUP(FO$6,fériés,1,FALSE)),(SUM($H$1:FO$1)&gt;SUM($F$8:$F17))*(SUM($H$1:FO$1)&lt;=SUM($F$8:$F18))*1,"F"))</f>
        <v>0</v>
      </c>
      <c r="FP18" s="28">
        <f ca="1">IF(WEEKDAY(FP$6,2)&gt;5,"w",IF(ISERROR(VLOOKUP(FP$6,fériés,1,FALSE)),(SUM($H$1:FP$1)&gt;SUM($F$8:$F17))*(SUM($H$1:FP$1)&lt;=SUM($F$8:$F18))*1,"F"))</f>
        <v>0</v>
      </c>
      <c r="FQ18" s="28">
        <f ca="1">IF(WEEKDAY(FQ$6,2)&gt;5,"w",IF(ISERROR(VLOOKUP(FQ$6,fériés,1,FALSE)),(SUM($H$1:FQ$1)&gt;SUM($F$8:$F17))*(SUM($H$1:FQ$1)&lt;=SUM($F$8:$F18))*1,"F"))</f>
        <v>0</v>
      </c>
      <c r="FR18" s="28">
        <f ca="1">IF(WEEKDAY(FR$6,2)&gt;5,"w",IF(ISERROR(VLOOKUP(FR$6,fériés,1,FALSE)),(SUM($H$1:FR$1)&gt;SUM($F$8:$F17))*(SUM($H$1:FR$1)&lt;=SUM($F$8:$F18))*1,"F"))</f>
        <v>0</v>
      </c>
      <c r="FS18" s="28">
        <f ca="1">IF(WEEKDAY(FS$6,2)&gt;5,"w",IF(ISERROR(VLOOKUP(FS$6,fériés,1,FALSE)),(SUM($H$1:FS$1)&gt;SUM($F$8:$F17))*(SUM($H$1:FS$1)&lt;=SUM($F$8:$F18))*1,"F"))</f>
        <v>0</v>
      </c>
      <c r="FT18" s="28">
        <f ca="1">IF(WEEKDAY(FT$6,2)&gt;5,"w",IF(ISERROR(VLOOKUP(FT$6,fériés,1,FALSE)),(SUM($H$1:FT$1)&gt;SUM($F$8:$F17))*(SUM($H$1:FT$1)&lt;=SUM($F$8:$F18))*1,"F"))</f>
        <v>0</v>
      </c>
      <c r="FU18" s="28">
        <f ca="1">IF(WEEKDAY(FU$6,2)&gt;5,"w",IF(ISERROR(VLOOKUP(FU$6,fériés,1,FALSE)),(SUM($H$1:FU$1)&gt;SUM($F$8:$F17))*(SUM($H$1:FU$1)&lt;=SUM($F$8:$F18))*1,"F"))</f>
        <v>0</v>
      </c>
      <c r="FV18" s="28">
        <f ca="1">IF(WEEKDAY(FV$6,2)&gt;5,"w",IF(ISERROR(VLOOKUP(FV$6,fériés,1,FALSE)),(SUM($H$1:FV$1)&gt;SUM($F$8:$F17))*(SUM($H$1:FV$1)&lt;=SUM($F$8:$F18))*1,"F"))</f>
        <v>0</v>
      </c>
      <c r="FW18" s="28">
        <f ca="1">IF(WEEKDAY(FW$6,2)&gt;5,"w",IF(ISERROR(VLOOKUP(FW$6,fériés,1,FALSE)),(SUM($H$1:FW$1)&gt;SUM($F$8:$F17))*(SUM($H$1:FW$1)&lt;=SUM($F$8:$F18))*1,"F"))</f>
        <v>0</v>
      </c>
      <c r="FX18" s="28">
        <f ca="1">IF(WEEKDAY(FX$6,2)&gt;5,"w",IF(ISERROR(VLOOKUP(FX$6,fériés,1,FALSE)),(SUM($H$1:FX$1)&gt;SUM($F$8:$F17))*(SUM($H$1:FX$1)&lt;=SUM($F$8:$F18))*1,"F"))</f>
        <v>0</v>
      </c>
      <c r="FY18" s="28">
        <f ca="1">IF(WEEKDAY(FY$6,2)&gt;5,"w",IF(ISERROR(VLOOKUP(FY$6,fériés,1,FALSE)),(SUM($H$1:FY$1)&gt;SUM($F$8:$F17))*(SUM($H$1:FY$1)&lt;=SUM($F$8:$F18))*1,"F"))</f>
        <v>0</v>
      </c>
      <c r="FZ18" s="28">
        <f ca="1">IF(WEEKDAY(FZ$6,2)&gt;5,"w",IF(ISERROR(VLOOKUP(FZ$6,fériés,1,FALSE)),(SUM($H$1:FZ$1)&gt;SUM($F$8:$F17))*(SUM($H$1:FZ$1)&lt;=SUM($F$8:$F18))*1,"F"))</f>
        <v>0</v>
      </c>
      <c r="GA18" s="28">
        <f ca="1">IF(WEEKDAY(GA$6,2)&gt;5,"w",IF(ISERROR(VLOOKUP(GA$6,fériés,1,FALSE)),(SUM($H$1:GA$1)&gt;SUM($F$8:$F17))*(SUM($H$1:GA$1)&lt;=SUM($F$8:$F18))*1,"F"))</f>
        <v>0</v>
      </c>
      <c r="GB18" s="28">
        <f ca="1">IF(WEEKDAY(GB$6,2)&gt;5,"w",IF(ISERROR(VLOOKUP(GB$6,fériés,1,FALSE)),(SUM($H$1:GB$1)&gt;SUM($F$8:$F17))*(SUM($H$1:GB$1)&lt;=SUM($F$8:$F18))*1,"F"))</f>
        <v>0</v>
      </c>
      <c r="GC18" s="28">
        <f ca="1">IF(WEEKDAY(GC$6,2)&gt;5,"w",IF(ISERROR(VLOOKUP(GC$6,fériés,1,FALSE)),(SUM($H$1:GC$1)&gt;SUM($F$8:$F17))*(SUM($H$1:GC$1)&lt;=SUM($F$8:$F18))*1,"F"))</f>
        <v>0</v>
      </c>
      <c r="GD18" s="28">
        <f ca="1">IF(WEEKDAY(GD$6,2)&gt;5,"w",IF(ISERROR(VLOOKUP(GD$6,fériés,1,FALSE)),(SUM($H$1:GD$1)&gt;SUM($F$8:$F17))*(SUM($H$1:GD$1)&lt;=SUM($F$8:$F18))*1,"F"))</f>
        <v>0</v>
      </c>
      <c r="GE18" s="28">
        <f ca="1">IF(WEEKDAY(GE$6,2)&gt;5,"w",IF(ISERROR(VLOOKUP(GE$6,fériés,1,FALSE)),(SUM($H$1:GE$1)&gt;SUM($F$8:$F17))*(SUM($H$1:GE$1)&lt;=SUM($F$8:$F18))*1,"F"))</f>
        <v>0</v>
      </c>
      <c r="GF18" s="28">
        <f ca="1">IF(WEEKDAY(GF$6,2)&gt;5,"w",IF(ISERROR(VLOOKUP(GF$6,fériés,1,FALSE)),(SUM($H$1:GF$1)&gt;SUM($F$8:$F17))*(SUM($H$1:GF$1)&lt;=SUM($F$8:$F18))*1,"F"))</f>
        <v>0</v>
      </c>
      <c r="GG18" s="28">
        <f ca="1">IF(WEEKDAY(GG$6,2)&gt;5,"w",IF(ISERROR(VLOOKUP(GG$6,fériés,1,FALSE)),(SUM($H$1:GG$1)&gt;SUM($F$8:$F17))*(SUM($H$1:GG$1)&lt;=SUM($F$8:$F18))*1,"F"))</f>
        <v>0</v>
      </c>
      <c r="GH18" s="28">
        <f ca="1">IF(WEEKDAY(GH$6,2)&gt;5,"w",IF(ISERROR(VLOOKUP(GH$6,fériés,1,FALSE)),(SUM($H$1:GH$1)&gt;SUM($F$8:$F17))*(SUM($H$1:GH$1)&lt;=SUM($F$8:$F18))*1,"F"))</f>
        <v>0</v>
      </c>
      <c r="GI18" s="28">
        <f ca="1">IF(WEEKDAY(GI$6,2)&gt;5,"w",IF(ISERROR(VLOOKUP(GI$6,fériés,1,FALSE)),(SUM($H$1:GI$1)&gt;SUM($F$8:$F17))*(SUM($H$1:GI$1)&lt;=SUM($F$8:$F18))*1,"F"))</f>
        <v>0</v>
      </c>
      <c r="GJ18" s="28">
        <f ca="1">IF(WEEKDAY(GJ$6,2)&gt;5,"w",IF(ISERROR(VLOOKUP(GJ$6,fériés,1,FALSE)),(SUM($H$1:GJ$1)&gt;SUM($F$8:$F17))*(SUM($H$1:GJ$1)&lt;=SUM($F$8:$F18))*1,"F"))</f>
        <v>0</v>
      </c>
      <c r="GK18" s="28">
        <f ca="1">IF(WEEKDAY(GK$6,2)&gt;5,"w",IF(ISERROR(VLOOKUP(GK$6,fériés,1,FALSE)),(SUM($H$1:GK$1)&gt;SUM($F$8:$F17))*(SUM($H$1:GK$1)&lt;=SUM($F$8:$F18))*1,"F"))</f>
        <v>0</v>
      </c>
      <c r="GL18" s="28">
        <f ca="1">IF(WEEKDAY(GL$6,2)&gt;5,"w",IF(ISERROR(VLOOKUP(GL$6,fériés,1,FALSE)),(SUM($H$1:GL$1)&gt;SUM($F$8:$F17))*(SUM($H$1:GL$1)&lt;=SUM($F$8:$F18))*1,"F"))</f>
        <v>0</v>
      </c>
      <c r="GM18" s="28">
        <f ca="1">IF(WEEKDAY(GM$6,2)&gt;5,"w",IF(ISERROR(VLOOKUP(GM$6,fériés,1,FALSE)),(SUM($H$1:GM$1)&gt;SUM($F$8:$F17))*(SUM($H$1:GM$1)&lt;=SUM($F$8:$F18))*1,"F"))</f>
        <v>0</v>
      </c>
      <c r="GN18" s="28">
        <f ca="1">IF(WEEKDAY(GN$6,2)&gt;5,"w",IF(ISERROR(VLOOKUP(GN$6,fériés,1,FALSE)),(SUM($H$1:GN$1)&gt;SUM($F$8:$F17))*(SUM($H$1:GN$1)&lt;=SUM($F$8:$F18))*1,"F"))</f>
        <v>0</v>
      </c>
      <c r="GO18" s="28">
        <f ca="1">IF(WEEKDAY(GO$6,2)&gt;5,"w",IF(ISERROR(VLOOKUP(GO$6,fériés,1,FALSE)),(SUM($H$1:GO$1)&gt;SUM($F$8:$F17))*(SUM($H$1:GO$1)&lt;=SUM($F$8:$F18))*1,"F"))</f>
        <v>0</v>
      </c>
      <c r="GP18" s="28">
        <f ca="1">IF(WEEKDAY(GP$6,2)&gt;5,"w",IF(ISERROR(VLOOKUP(GP$6,fériés,1,FALSE)),(SUM($H$1:GP$1)&gt;SUM($F$8:$F17))*(SUM($H$1:GP$1)&lt;=SUM($F$8:$F18))*1,"F"))</f>
        <v>0</v>
      </c>
      <c r="GQ18" s="28">
        <f ca="1">IF(WEEKDAY(GQ$6,2)&gt;5,"w",IF(ISERROR(VLOOKUP(GQ$6,fériés,1,FALSE)),(SUM($H$1:GQ$1)&gt;SUM($F$8:$F17))*(SUM($H$1:GQ$1)&lt;=SUM($F$8:$F18))*1,"F"))</f>
        <v>0</v>
      </c>
      <c r="GR18" s="28">
        <f ca="1">IF(WEEKDAY(GR$6,2)&gt;5,"w",IF(ISERROR(VLOOKUP(GR$6,fériés,1,FALSE)),(SUM($H$1:GR$1)&gt;SUM($F$8:$F17))*(SUM($H$1:GR$1)&lt;=SUM($F$8:$F18))*1,"F"))</f>
        <v>0</v>
      </c>
      <c r="GS18" s="28">
        <f ca="1">IF(WEEKDAY(GS$6,2)&gt;5,"w",IF(ISERROR(VLOOKUP(GS$6,fériés,1,FALSE)),(SUM($H$1:GS$1)&gt;SUM($F$8:$F17))*(SUM($H$1:GS$1)&lt;=SUM($F$8:$F18))*1,"F"))</f>
        <v>0</v>
      </c>
      <c r="GT18" s="28">
        <f ca="1">IF(WEEKDAY(GT$6,2)&gt;5,"w",IF(ISERROR(VLOOKUP(GT$6,fériés,1,FALSE)),(SUM($H$1:GT$1)&gt;SUM($F$8:$F17))*(SUM($H$1:GT$1)&lt;=SUM($F$8:$F18))*1,"F"))</f>
        <v>0</v>
      </c>
      <c r="GU18" s="28">
        <f ca="1">IF(WEEKDAY(GU$6,2)&gt;5,"w",IF(ISERROR(VLOOKUP(GU$6,fériés,1,FALSE)),(SUM($H$1:GU$1)&gt;SUM($F$8:$F17))*(SUM($H$1:GU$1)&lt;=SUM($F$8:$F18))*1,"F"))</f>
        <v>0</v>
      </c>
      <c r="GV18" s="28">
        <f ca="1">IF(WEEKDAY(GV$6,2)&gt;5,"w",IF(ISERROR(VLOOKUP(GV$6,fériés,1,FALSE)),(SUM($H$1:GV$1)&gt;SUM($F$8:$F17))*(SUM($H$1:GV$1)&lt;=SUM($F$8:$F18))*1,"F"))</f>
        <v>0</v>
      </c>
      <c r="GW18" s="28">
        <f ca="1">IF(WEEKDAY(GW$6,2)&gt;5,"w",IF(ISERROR(VLOOKUP(GW$6,fériés,1,FALSE)),(SUM($H$1:GW$1)&gt;SUM($F$8:$F17))*(SUM($H$1:GW$1)&lt;=SUM($F$8:$F18))*1,"F"))</f>
        <v>0</v>
      </c>
      <c r="GX18" s="28" t="str">
        <f ca="1">IF(WEEKDAY(GX$6,2)&gt;5,"w",IF(ISERROR(VLOOKUP(GX$6,fériés,1,FALSE)),(SUM($H$1:GX$1)&gt;SUM($F$8:$F17))*(SUM($H$1:GX$1)&lt;=SUM($F$8:$F18))*1,"F"))</f>
        <v>w</v>
      </c>
      <c r="GY18" s="28" t="str">
        <f ca="1">IF(WEEKDAY(GY$6,2)&gt;5,"w",IF(ISERROR(VLOOKUP(GY$6,fériés,1,FALSE)),(SUM($H$1:GY$1)&gt;SUM($F$8:$F17))*(SUM($H$1:GY$1)&lt;=SUM($F$8:$F18))*1,"F"))</f>
        <v>w</v>
      </c>
      <c r="GZ18" s="28" t="str">
        <f ca="1">IF(WEEKDAY(GZ$6,2)&gt;5,"w",IF(ISERROR(VLOOKUP(GZ$6,fériés,1,FALSE)),(SUM($H$1:GZ$1)&gt;SUM($F$8:$F17))*(SUM($H$1:GZ$1)&lt;=SUM($F$8:$F18))*1,"F"))</f>
        <v>w</v>
      </c>
      <c r="HA18" s="28" t="str">
        <f ca="1">IF(WEEKDAY(HA$6,2)&gt;5,"w",IF(ISERROR(VLOOKUP(HA$6,fériés,1,FALSE)),(SUM($H$1:HA$1)&gt;SUM($F$8:$F17))*(SUM($H$1:HA$1)&lt;=SUM($F$8:$F18))*1,"F"))</f>
        <v>w</v>
      </c>
      <c r="HB18" s="28" t="str">
        <f ca="1">IF(WEEKDAY(HB$6,2)&gt;5,"w",IF(ISERROR(VLOOKUP(HB$6,fériés,1,FALSE)),(SUM($H$1:HB$1)&gt;SUM($F$8:$F17))*(SUM($H$1:HB$1)&lt;=SUM($F$8:$F18))*1,"F"))</f>
        <v>w</v>
      </c>
      <c r="HC18" s="28" t="str">
        <f ca="1">IF(WEEKDAY(HC$6,2)&gt;5,"w",IF(ISERROR(VLOOKUP(HC$6,fériés,1,FALSE)),(SUM($H$1:HC$1)&gt;SUM($F$8:$F17))*(SUM($H$1:HC$1)&lt;=SUM($F$8:$F18))*1,"F"))</f>
        <v>w</v>
      </c>
      <c r="HD18" s="28" t="str">
        <f ca="1">IF(WEEKDAY(HD$6,2)&gt;5,"w",IF(ISERROR(VLOOKUP(HD$6,fériés,1,FALSE)),(SUM($H$1:HD$1)&gt;SUM($F$8:$F17))*(SUM($H$1:HD$1)&lt;=SUM($F$8:$F18))*1,"F"))</f>
        <v>w</v>
      </c>
      <c r="HE18" s="28" t="str">
        <f ca="1">IF(WEEKDAY(HE$6,2)&gt;5,"w",IF(ISERROR(VLOOKUP(HE$6,fériés,1,FALSE)),(SUM($H$1:HE$1)&gt;SUM($F$8:$F17))*(SUM($H$1:HE$1)&lt;=SUM($F$8:$F18))*1,"F"))</f>
        <v>w</v>
      </c>
      <c r="HF18" s="28" t="str">
        <f ca="1">IF(WEEKDAY(HF$6,2)&gt;5,"w",IF(ISERROR(VLOOKUP(HF$6,fériés,1,FALSE)),(SUM($H$1:HF$1)&gt;SUM($F$8:$F17))*(SUM($H$1:HF$1)&lt;=SUM($F$8:$F18))*1,"F"))</f>
        <v>w</v>
      </c>
      <c r="HG18" s="28" t="str">
        <f ca="1">IF(WEEKDAY(HG$6,2)&gt;5,"w",IF(ISERROR(VLOOKUP(HG$6,fériés,1,FALSE)),(SUM($H$1:HG$1)&gt;SUM($F$8:$F17))*(SUM($H$1:HG$1)&lt;=SUM($F$8:$F18))*1,"F"))</f>
        <v>w</v>
      </c>
      <c r="HH18" s="28" t="str">
        <f ca="1">IF(WEEKDAY(HH$6,2)&gt;5,"w",IF(ISERROR(VLOOKUP(HH$6,fériés,1,FALSE)),(SUM($H$1:HH$1)&gt;SUM($F$8:$F17))*(SUM($H$1:HH$1)&lt;=SUM($F$8:$F18))*1,"F"))</f>
        <v>w</v>
      </c>
      <c r="HI18" s="28" t="str">
        <f ca="1">IF(WEEKDAY(HI$6,2)&gt;5,"w",IF(ISERROR(VLOOKUP(HI$6,fériés,1,FALSE)),(SUM($H$1:HI$1)&gt;SUM($F$8:$F17))*(SUM($H$1:HI$1)&lt;=SUM($F$8:$F18))*1,"F"))</f>
        <v>w</v>
      </c>
      <c r="HJ18" s="28" t="str">
        <f ca="1">IF(WEEKDAY(HJ$6,2)&gt;5,"w",IF(ISERROR(VLOOKUP(HJ$6,fériés,1,FALSE)),(SUM($H$1:HJ$1)&gt;SUM($F$8:$F17))*(SUM($H$1:HJ$1)&lt;=SUM($F$8:$F18))*1,"F"))</f>
        <v>w</v>
      </c>
      <c r="HK18" s="28" t="str">
        <f ca="1">IF(WEEKDAY(HK$6,2)&gt;5,"w",IF(ISERROR(VLOOKUP(HK$6,fériés,1,FALSE)),(SUM($H$1:HK$1)&gt;SUM($F$8:$F17))*(SUM($H$1:HK$1)&lt;=SUM($F$8:$F18))*1,"F"))</f>
        <v>w</v>
      </c>
      <c r="HL18" s="28" t="str">
        <f ca="1">IF(WEEKDAY(HL$6,2)&gt;5,"w",IF(ISERROR(VLOOKUP(HL$6,fériés,1,FALSE)),(SUM($H$1:HL$1)&gt;SUM($F$8:$F17))*(SUM($H$1:HL$1)&lt;=SUM($F$8:$F18))*1,"F"))</f>
        <v>w</v>
      </c>
      <c r="HM18" s="28" t="str">
        <f ca="1">IF(WEEKDAY(HM$6,2)&gt;5,"w",IF(ISERROR(VLOOKUP(HM$6,fériés,1,FALSE)),(SUM($H$1:HM$1)&gt;SUM($F$8:$F17))*(SUM($H$1:HM$1)&lt;=SUM($F$8:$F18))*1,"F"))</f>
        <v>w</v>
      </c>
      <c r="HN18" s="28" t="str">
        <f ca="1">IF(WEEKDAY(HN$6,2)&gt;5,"w",IF(ISERROR(VLOOKUP(HN$6,fériés,1,FALSE)),(SUM($H$1:HN$1)&gt;SUM($F$8:$F17))*(SUM($H$1:HN$1)&lt;=SUM($F$8:$F18))*1,"F"))</f>
        <v>w</v>
      </c>
      <c r="HO18" s="28" t="str">
        <f ca="1">IF(WEEKDAY(HO$6,2)&gt;5,"w",IF(ISERROR(VLOOKUP(HO$6,fériés,1,FALSE)),(SUM($H$1:HO$1)&gt;SUM($F$8:$F17))*(SUM($H$1:HO$1)&lt;=SUM($F$8:$F18))*1,"F"))</f>
        <v>w</v>
      </c>
      <c r="HP18" s="28" t="str">
        <f ca="1">IF(WEEKDAY(HP$6,2)&gt;5,"w",IF(ISERROR(VLOOKUP(HP$6,fériés,1,FALSE)),(SUM($H$1:HP$1)&gt;SUM($F$8:$F17))*(SUM($H$1:HP$1)&lt;=SUM($F$8:$F18))*1,"F"))</f>
        <v>w</v>
      </c>
      <c r="HQ18" s="28" t="str">
        <f ca="1">IF(WEEKDAY(HQ$6,2)&gt;5,"w",IF(ISERROR(VLOOKUP(HQ$6,fériés,1,FALSE)),(SUM($H$1:HQ$1)&gt;SUM($F$8:$F17))*(SUM($H$1:HQ$1)&lt;=SUM($F$8:$F18))*1,"F"))</f>
        <v>w</v>
      </c>
      <c r="HR18" s="28">
        <f ca="1">IF(WEEKDAY(HR$6,2)&gt;5,"w",IF(ISERROR(VLOOKUP(HR$6,fériés,1,FALSE)),(SUM($H$1:HR$1)&gt;SUM($F$8:$F17))*(SUM($H$1:HR$1)&lt;=SUM($F$8:$F18))*1,"F"))</f>
        <v>0</v>
      </c>
      <c r="HS18" s="28">
        <f ca="1">IF(WEEKDAY(HS$6,2)&gt;5,"w",IF(ISERROR(VLOOKUP(HS$6,fériés,1,FALSE)),(SUM($H$1:HS$1)&gt;SUM($F$8:$F17))*(SUM($H$1:HS$1)&lt;=SUM($F$8:$F18))*1,"F"))</f>
        <v>0</v>
      </c>
      <c r="HT18" s="28">
        <f ca="1">IF(WEEKDAY(HT$6,2)&gt;5,"w",IF(ISERROR(VLOOKUP(HT$6,fériés,1,FALSE)),(SUM($H$1:HT$1)&gt;SUM($F$8:$F17))*(SUM($H$1:HT$1)&lt;=SUM($F$8:$F18))*1,"F"))</f>
        <v>0</v>
      </c>
      <c r="HU18" s="28">
        <f ca="1">IF(WEEKDAY(HU$6,2)&gt;5,"w",IF(ISERROR(VLOOKUP(HU$6,fériés,1,FALSE)),(SUM($H$1:HU$1)&gt;SUM($F$8:$F17))*(SUM($H$1:HU$1)&lt;=SUM($F$8:$F18))*1,"F"))</f>
        <v>0</v>
      </c>
      <c r="HV18" s="28">
        <f ca="1">IF(WEEKDAY(HV$6,2)&gt;5,"w",IF(ISERROR(VLOOKUP(HV$6,fériés,1,FALSE)),(SUM($H$1:HV$1)&gt;SUM($F$8:$F17))*(SUM($H$1:HV$1)&lt;=SUM($F$8:$F18))*1,"F"))</f>
        <v>0</v>
      </c>
      <c r="HW18" s="28">
        <f ca="1">IF(WEEKDAY(HW$6,2)&gt;5,"w",IF(ISERROR(VLOOKUP(HW$6,fériés,1,FALSE)),(SUM($H$1:HW$1)&gt;SUM($F$8:$F17))*(SUM($H$1:HW$1)&lt;=SUM($F$8:$F18))*1,"F"))</f>
        <v>0</v>
      </c>
      <c r="HX18" s="28">
        <f ca="1">IF(WEEKDAY(HX$6,2)&gt;5,"w",IF(ISERROR(VLOOKUP(HX$6,fériés,1,FALSE)),(SUM($H$1:HX$1)&gt;SUM($F$8:$F17))*(SUM($H$1:HX$1)&lt;=SUM($F$8:$F18))*1,"F"))</f>
        <v>0</v>
      </c>
      <c r="HY18" s="28">
        <f ca="1">IF(WEEKDAY(HY$6,2)&gt;5,"w",IF(ISERROR(VLOOKUP(HY$6,fériés,1,FALSE)),(SUM($H$1:HY$1)&gt;SUM($F$8:$F17))*(SUM($H$1:HY$1)&lt;=SUM($F$8:$F18))*1,"F"))</f>
        <v>0</v>
      </c>
      <c r="HZ18" s="28">
        <f ca="1">IF(WEEKDAY(HZ$6,2)&gt;5,"w",IF(ISERROR(VLOOKUP(HZ$6,fériés,1,FALSE)),(SUM($H$1:HZ$1)&gt;SUM($F$8:$F17))*(SUM($H$1:HZ$1)&lt;=SUM($F$8:$F18))*1,"F"))</f>
        <v>0</v>
      </c>
      <c r="IA18" s="28">
        <f ca="1">IF(WEEKDAY(IA$6,2)&gt;5,"w",IF(ISERROR(VLOOKUP(IA$6,fériés,1,FALSE)),(SUM($H$1:IA$1)&gt;SUM($F$8:$F17))*(SUM($H$1:IA$1)&lt;=SUM($F$8:$F18))*1,"F"))</f>
        <v>0</v>
      </c>
      <c r="IB18" s="28">
        <f ca="1">IF(WEEKDAY(IB$6,2)&gt;5,"w",IF(ISERROR(VLOOKUP(IB$6,fériés,1,FALSE)),(SUM($H$1:IB$1)&gt;SUM($F$8:$F17))*(SUM($H$1:IB$1)&lt;=SUM($F$8:$F18))*1,"F"))</f>
        <v>0</v>
      </c>
      <c r="IC18" s="28">
        <f ca="1">IF(WEEKDAY(IC$6,2)&gt;5,"w",IF(ISERROR(VLOOKUP(IC$6,fériés,1,FALSE)),(SUM($H$1:IC$1)&gt;SUM($F$8:$F17))*(SUM($H$1:IC$1)&lt;=SUM($F$8:$F18))*1,"F"))</f>
        <v>0</v>
      </c>
      <c r="ID18" s="28">
        <f ca="1">IF(WEEKDAY(ID$6,2)&gt;5,"w",IF(ISERROR(VLOOKUP(ID$6,fériés,1,FALSE)),(SUM($H$1:ID$1)&gt;SUM($F$8:$F17))*(SUM($H$1:ID$1)&lt;=SUM($F$8:$F18))*1,"F"))</f>
        <v>0</v>
      </c>
      <c r="IE18" s="28">
        <f ca="1">IF(WEEKDAY(IE$6,2)&gt;5,"w",IF(ISERROR(VLOOKUP(IE$6,fériés,1,FALSE)),(SUM($H$1:IE$1)&gt;SUM($F$8:$F17))*(SUM($H$1:IE$1)&lt;=SUM($F$8:$F18))*1,"F"))</f>
        <v>0</v>
      </c>
      <c r="IF18" s="28">
        <f ca="1">IF(WEEKDAY(IF$6,2)&gt;5,"w",IF(ISERROR(VLOOKUP(IF$6,fériés,1,FALSE)),(SUM($H$1:IF$1)&gt;SUM($F$8:$F17))*(SUM($H$1:IF$1)&lt;=SUM($F$8:$F18))*1,"F"))</f>
        <v>0</v>
      </c>
      <c r="IG18" s="28">
        <f ca="1">IF(WEEKDAY(IG$6,2)&gt;5,"w",IF(ISERROR(VLOOKUP(IG$6,fériés,1,FALSE)),(SUM($H$1:IG$1)&gt;SUM($F$8:$F17))*(SUM($H$1:IG$1)&lt;=SUM($F$8:$F18))*1,"F"))</f>
        <v>0</v>
      </c>
      <c r="IH18" s="28">
        <f ca="1">IF(WEEKDAY(IH$6,2)&gt;5,"w",IF(ISERROR(VLOOKUP(IH$6,fériés,1,FALSE)),(SUM($H$1:IH$1)&gt;SUM($F$8:$F17))*(SUM($H$1:IH$1)&lt;=SUM($F$8:$F18))*1,"F"))</f>
        <v>0</v>
      </c>
      <c r="II18" s="28">
        <f ca="1">IF(WEEKDAY(II$6,2)&gt;5,"w",IF(ISERROR(VLOOKUP(II$6,fériés,1,FALSE)),(SUM($H$1:II$1)&gt;SUM($F$8:$F17))*(SUM($H$1:II$1)&lt;=SUM($F$8:$F18))*1,"F"))</f>
        <v>0</v>
      </c>
      <c r="IJ18" s="28">
        <f ca="1">IF(WEEKDAY(IJ$6,2)&gt;5,"w",IF(ISERROR(VLOOKUP(IJ$6,fériés,1,FALSE)),(SUM($H$1:IJ$1)&gt;SUM($F$8:$F17))*(SUM($H$1:IJ$1)&lt;=SUM($F$8:$F18))*1,"F"))</f>
        <v>0</v>
      </c>
      <c r="IK18" s="28">
        <f ca="1">IF(WEEKDAY(IK$6,2)&gt;5,"w",IF(ISERROR(VLOOKUP(IK$6,fériés,1,FALSE)),(SUM($H$1:IK$1)&gt;SUM($F$8:$F17))*(SUM($H$1:IK$1)&lt;=SUM($F$8:$F18))*1,"F"))</f>
        <v>0</v>
      </c>
      <c r="IL18" s="28">
        <f ca="1">IF(WEEKDAY(IL$6,2)&gt;5,"w",IF(ISERROR(VLOOKUP(IL$6,fériés,1,FALSE)),(SUM($H$1:IL$1)&gt;SUM($F$8:$F17))*(SUM($H$1:IL$1)&lt;=SUM($F$8:$F18))*1,"F"))</f>
        <v>0</v>
      </c>
      <c r="IM18" s="28">
        <f ca="1">IF(WEEKDAY(IM$6,2)&gt;5,"w",IF(ISERROR(VLOOKUP(IM$6,fériés,1,FALSE)),(SUM($H$1:IM$1)&gt;SUM($F$8:$F17))*(SUM($H$1:IM$1)&lt;=SUM($F$8:$F18))*1,"F"))</f>
        <v>0</v>
      </c>
      <c r="IN18" s="28">
        <f ca="1">IF(WEEKDAY(IN$6,2)&gt;5,"w",IF(ISERROR(VLOOKUP(IN$6,fériés,1,FALSE)),(SUM($H$1:IN$1)&gt;SUM($F$8:$F17))*(SUM($H$1:IN$1)&lt;=SUM($F$8:$F18))*1,"F"))</f>
        <v>0</v>
      </c>
      <c r="IO18" s="28">
        <f ca="1">IF(WEEKDAY(IO$6,2)&gt;5,"w",IF(ISERROR(VLOOKUP(IO$6,fériés,1,FALSE)),(SUM($H$1:IO$1)&gt;SUM($F$8:$F17))*(SUM($H$1:IO$1)&lt;=SUM($F$8:$F18))*1,"F"))</f>
        <v>0</v>
      </c>
      <c r="IP18" s="28">
        <f ca="1">IF(WEEKDAY(IP$6,2)&gt;5,"w",IF(ISERROR(VLOOKUP(IP$6,fériés,1,FALSE)),(SUM($H$1:IP$1)&gt;SUM($F$8:$F17))*(SUM($H$1:IP$1)&lt;=SUM($F$8:$F18))*1,"F"))</f>
        <v>0</v>
      </c>
      <c r="IQ18" s="28">
        <f ca="1">IF(WEEKDAY(IQ$6,2)&gt;5,"w",IF(ISERROR(VLOOKUP(IQ$6,fériés,1,FALSE)),(SUM($H$1:IQ$1)&gt;SUM($F$8:$F17))*(SUM($H$1:IQ$1)&lt;=SUM($F$8:$F18))*1,"F"))</f>
        <v>0</v>
      </c>
      <c r="IR18" s="28">
        <f ca="1">IF(WEEKDAY(IR$6,2)&gt;5,"w",IF(ISERROR(VLOOKUP(IR$6,fériés,1,FALSE)),(SUM($H$1:IR$1)&gt;SUM($F$8:$F17))*(SUM($H$1:IR$1)&lt;=SUM($F$8:$F18))*1,"F"))</f>
        <v>0</v>
      </c>
      <c r="IS18" s="28">
        <f ca="1">IF(WEEKDAY(IS$6,2)&gt;5,"w",IF(ISERROR(VLOOKUP(IS$6,fériés,1,FALSE)),(SUM($H$1:IS$1)&gt;SUM($F$8:$F17))*(SUM($H$1:IS$1)&lt;=SUM($F$8:$F18))*1,"F"))</f>
        <v>0</v>
      </c>
      <c r="IT18" s="28">
        <f ca="1">IF(WEEKDAY(IT$6,2)&gt;5,"w",IF(ISERROR(VLOOKUP(IT$6,fériés,1,FALSE)),(SUM($H$1:IT$1)&gt;SUM($F$8:$F17))*(SUM($H$1:IT$1)&lt;=SUM($F$8:$F18))*1,"F"))</f>
        <v>0</v>
      </c>
      <c r="IU18" s="28">
        <f ca="1">IF(WEEKDAY(IU$6,2)&gt;5,"w",IF(ISERROR(VLOOKUP(IU$6,fériés,1,FALSE)),(SUM($H$1:IU$1)&gt;SUM($F$8:$F17))*(SUM($H$1:IU$1)&lt;=SUM($F$8:$F18))*1,"F"))</f>
        <v>0</v>
      </c>
      <c r="IV18" s="28">
        <f ca="1">IF(WEEKDAY(IV$6,2)&gt;5,"w",IF(ISERROR(VLOOKUP(IV$6,fériés,1,FALSE)),(SUM($H$1:IV$1)&gt;SUM($F$8:$F17))*(SUM($H$1:IV$1)&lt;=SUM($F$8:$F18))*1,"F"))</f>
        <v>0</v>
      </c>
      <c r="IW18" s="28">
        <f ca="1">IF(WEEKDAY(IW$6,2)&gt;5,"w",IF(ISERROR(VLOOKUP(IW$6,fériés,1,FALSE)),(SUM($H$1:IW$1)&gt;SUM($F$8:$F17))*(SUM($H$1:IW$1)&lt;=SUM($F$8:$F18))*1,"F"))</f>
        <v>0</v>
      </c>
      <c r="IX18" s="28">
        <f ca="1">IF(WEEKDAY(IX$6,2)&gt;5,"w",IF(ISERROR(VLOOKUP(IX$6,fériés,1,FALSE)),(SUM($H$1:IX$1)&gt;SUM($F$8:$F17))*(SUM($H$1:IX$1)&lt;=SUM($F$8:$F18))*1,"F"))</f>
        <v>0</v>
      </c>
      <c r="IY18" s="28">
        <f ca="1">IF(WEEKDAY(IY$6,2)&gt;5,"w",IF(ISERROR(VLOOKUP(IY$6,fériés,1,FALSE)),(SUM($H$1:IY$1)&gt;SUM($F$8:$F17))*(SUM($H$1:IY$1)&lt;=SUM($F$8:$F18))*1,"F"))</f>
        <v>0</v>
      </c>
      <c r="IZ18" s="28">
        <f ca="1">IF(WEEKDAY(IZ$6,2)&gt;5,"w",IF(ISERROR(VLOOKUP(IZ$6,fériés,1,FALSE)),(SUM($H$1:IZ$1)&gt;SUM($F$8:$F17))*(SUM($H$1:IZ$1)&lt;=SUM($F$8:$F18))*1,"F"))</f>
        <v>0</v>
      </c>
      <c r="JA18" s="28">
        <f ca="1">IF(WEEKDAY(JA$6,2)&gt;5,"w",IF(ISERROR(VLOOKUP(JA$6,fériés,1,FALSE)),(SUM($H$1:JA$1)&gt;SUM($F$8:$F17))*(SUM($H$1:JA$1)&lt;=SUM($F$8:$F18))*1,"F"))</f>
        <v>0</v>
      </c>
      <c r="JB18" s="28">
        <f ca="1">IF(WEEKDAY(JB$6,2)&gt;5,"w",IF(ISERROR(VLOOKUP(JB$6,fériés,1,FALSE)),(SUM($H$1:JB$1)&gt;SUM($F$8:$F17))*(SUM($H$1:JB$1)&lt;=SUM($F$8:$F18))*1,"F"))</f>
        <v>0</v>
      </c>
      <c r="JC18" s="28">
        <f ca="1">IF(WEEKDAY(JC$6,2)&gt;5,"w",IF(ISERROR(VLOOKUP(JC$6,fériés,1,FALSE)),(SUM($H$1:JC$1)&gt;SUM($F$8:$F17))*(SUM($H$1:JC$1)&lt;=SUM($F$8:$F18))*1,"F"))</f>
        <v>0</v>
      </c>
      <c r="JD18" s="28">
        <f ca="1">IF(WEEKDAY(JD$6,2)&gt;5,"w",IF(ISERROR(VLOOKUP(JD$6,fériés,1,FALSE)),(SUM($H$1:JD$1)&gt;SUM($F$8:$F17))*(SUM($H$1:JD$1)&lt;=SUM($F$8:$F18))*1,"F"))</f>
        <v>0</v>
      </c>
      <c r="JE18" s="28">
        <f ca="1">IF(WEEKDAY(JE$6,2)&gt;5,"w",IF(ISERROR(VLOOKUP(JE$6,fériés,1,FALSE)),(SUM($H$1:JE$1)&gt;SUM($F$8:$F17))*(SUM($H$1:JE$1)&lt;=SUM($F$8:$F18))*1,"F"))</f>
        <v>0</v>
      </c>
      <c r="JF18" s="28">
        <f ca="1">IF(WEEKDAY(JF$6,2)&gt;5,"w",IF(ISERROR(VLOOKUP(JF$6,fériés,1,FALSE)),(SUM($H$1:JF$1)&gt;SUM($F$8:$F17))*(SUM($H$1:JF$1)&lt;=SUM($F$8:$F18))*1,"F"))</f>
        <v>0</v>
      </c>
      <c r="JG18" s="28">
        <f ca="1">IF(WEEKDAY(JG$6,2)&gt;5,"w",IF(ISERROR(VLOOKUP(JG$6,fériés,1,FALSE)),(SUM($H$1:JG$1)&gt;SUM($F$8:$F17))*(SUM($H$1:JG$1)&lt;=SUM($F$8:$F18))*1,"F"))</f>
        <v>0</v>
      </c>
      <c r="JH18" s="28">
        <f ca="1">IF(WEEKDAY(JH$6,2)&gt;5,"w",IF(ISERROR(VLOOKUP(JH$6,fériés,1,FALSE)),(SUM($H$1:JH$1)&gt;SUM($F$8:$F17))*(SUM($H$1:JH$1)&lt;=SUM($F$8:$F18))*1,"F"))</f>
        <v>0</v>
      </c>
      <c r="JI18" s="28">
        <f ca="1">IF(WEEKDAY(JI$6,2)&gt;5,"w",IF(ISERROR(VLOOKUP(JI$6,fériés,1,FALSE)),(SUM($H$1:JI$1)&gt;SUM($F$8:$F17))*(SUM($H$1:JI$1)&lt;=SUM($F$8:$F18))*1,"F"))</f>
        <v>0</v>
      </c>
      <c r="JJ18" s="28">
        <f ca="1">IF(WEEKDAY(JJ$6,2)&gt;5,"w",IF(ISERROR(VLOOKUP(JJ$6,fériés,1,FALSE)),(SUM($H$1:JJ$1)&gt;SUM($F$8:$F17))*(SUM($H$1:JJ$1)&lt;=SUM($F$8:$F18))*1,"F"))</f>
        <v>0</v>
      </c>
      <c r="JK18" s="28">
        <f ca="1">IF(WEEKDAY(JK$6,2)&gt;5,"w",IF(ISERROR(VLOOKUP(JK$6,fériés,1,FALSE)),(SUM($H$1:JK$1)&gt;SUM($F$8:$F17))*(SUM($H$1:JK$1)&lt;=SUM($F$8:$F18))*1,"F"))</f>
        <v>0</v>
      </c>
      <c r="JL18" s="28">
        <f ca="1">IF(WEEKDAY(JL$6,2)&gt;5,"w",IF(ISERROR(VLOOKUP(JL$6,fériés,1,FALSE)),(SUM($H$1:JL$1)&gt;SUM($F$8:$F17))*(SUM($H$1:JL$1)&lt;=SUM($F$8:$F18))*1,"F"))</f>
        <v>0</v>
      </c>
      <c r="JM18" s="28">
        <f ca="1">IF(WEEKDAY(JM$6,2)&gt;5,"w",IF(ISERROR(VLOOKUP(JM$6,fériés,1,FALSE)),(SUM($H$1:JM$1)&gt;SUM($F$8:$F17))*(SUM($H$1:JM$1)&lt;=SUM($F$8:$F18))*1,"F"))</f>
        <v>0</v>
      </c>
      <c r="JN18" s="28">
        <f ca="1">IF(WEEKDAY(JN$6,2)&gt;5,"w",IF(ISERROR(VLOOKUP(JN$6,fériés,1,FALSE)),(SUM($H$1:JN$1)&gt;SUM($F$8:$F17))*(SUM($H$1:JN$1)&lt;=SUM($F$8:$F18))*1,"F"))</f>
        <v>0</v>
      </c>
      <c r="JO18" s="28">
        <f ca="1">IF(WEEKDAY(JO$6,2)&gt;5,"w",IF(ISERROR(VLOOKUP(JO$6,fériés,1,FALSE)),(SUM($H$1:JO$1)&gt;SUM($F$8:$F17))*(SUM($H$1:JO$1)&lt;=SUM($F$8:$F18))*1,"F"))</f>
        <v>0</v>
      </c>
      <c r="JP18" s="28" t="str">
        <f ca="1">IF(WEEKDAY(JP$6,2)&gt;5,"w",IF(ISERROR(VLOOKUP(JP$6,fériés,1,FALSE)),(SUM($H$1:JP$1)&gt;SUM($F$8:$F17))*(SUM($H$1:JP$1)&lt;=SUM($F$8:$F18))*1,"F"))</f>
        <v>w</v>
      </c>
      <c r="JQ18" s="28" t="str">
        <f ca="1">IF(WEEKDAY(JQ$6,2)&gt;5,"w",IF(ISERROR(VLOOKUP(JQ$6,fériés,1,FALSE)),(SUM($H$1:JQ$1)&gt;SUM($F$8:$F17))*(SUM($H$1:JQ$1)&lt;=SUM($F$8:$F18))*1,"F"))</f>
        <v>w</v>
      </c>
      <c r="JR18" s="28" t="str">
        <f ca="1">IF(WEEKDAY(JR$6,2)&gt;5,"w",IF(ISERROR(VLOOKUP(JR$6,fériés,1,FALSE)),(SUM($H$1:JR$1)&gt;SUM($F$8:$F17))*(SUM($H$1:JR$1)&lt;=SUM($F$8:$F18))*1,"F"))</f>
        <v>w</v>
      </c>
      <c r="JS18" s="28" t="str">
        <f ca="1">IF(WEEKDAY(JS$6,2)&gt;5,"w",IF(ISERROR(VLOOKUP(JS$6,fériés,1,FALSE)),(SUM($H$1:JS$1)&gt;SUM($F$8:$F17))*(SUM($H$1:JS$1)&lt;=SUM($F$8:$F18))*1,"F"))</f>
        <v>w</v>
      </c>
      <c r="JT18" s="28" t="str">
        <f ca="1">IF(WEEKDAY(JT$6,2)&gt;5,"w",IF(ISERROR(VLOOKUP(JT$6,fériés,1,FALSE)),(SUM($H$1:JT$1)&gt;SUM($F$8:$F17))*(SUM($H$1:JT$1)&lt;=SUM($F$8:$F18))*1,"F"))</f>
        <v>w</v>
      </c>
      <c r="JU18" s="28" t="str">
        <f ca="1">IF(WEEKDAY(JU$6,2)&gt;5,"w",IF(ISERROR(VLOOKUP(JU$6,fériés,1,FALSE)),(SUM($H$1:JU$1)&gt;SUM($F$8:$F17))*(SUM($H$1:JU$1)&lt;=SUM($F$8:$F18))*1,"F"))</f>
        <v>w</v>
      </c>
      <c r="JV18" s="28" t="str">
        <f ca="1">IF(WEEKDAY(JV$6,2)&gt;5,"w",IF(ISERROR(VLOOKUP(JV$6,fériés,1,FALSE)),(SUM($H$1:JV$1)&gt;SUM($F$8:$F17))*(SUM($H$1:JV$1)&lt;=SUM($F$8:$F18))*1,"F"))</f>
        <v>w</v>
      </c>
      <c r="JW18" s="28" t="str">
        <f ca="1">IF(WEEKDAY(JW$6,2)&gt;5,"w",IF(ISERROR(VLOOKUP(JW$6,fériés,1,FALSE)),(SUM($H$1:JW$1)&gt;SUM($F$8:$F17))*(SUM($H$1:JW$1)&lt;=SUM($F$8:$F18))*1,"F"))</f>
        <v>w</v>
      </c>
      <c r="JX18" s="28" t="str">
        <f ca="1">IF(WEEKDAY(JX$6,2)&gt;5,"w",IF(ISERROR(VLOOKUP(JX$6,fériés,1,FALSE)),(SUM($H$1:JX$1)&gt;SUM($F$8:$F17))*(SUM($H$1:JX$1)&lt;=SUM($F$8:$F18))*1,"F"))</f>
        <v>w</v>
      </c>
      <c r="JY18" s="28" t="str">
        <f ca="1">IF(WEEKDAY(JY$6,2)&gt;5,"w",IF(ISERROR(VLOOKUP(JY$6,fériés,1,FALSE)),(SUM($H$1:JY$1)&gt;SUM($F$8:$F17))*(SUM($H$1:JY$1)&lt;=SUM($F$8:$F18))*1,"F"))</f>
        <v>w</v>
      </c>
      <c r="JZ18" s="28" t="str">
        <f ca="1">IF(WEEKDAY(JZ$6,2)&gt;5,"w",IF(ISERROR(VLOOKUP(JZ$6,fériés,1,FALSE)),(SUM($H$1:JZ$1)&gt;SUM($F$8:$F17))*(SUM($H$1:JZ$1)&lt;=SUM($F$8:$F18))*1,"F"))</f>
        <v>w</v>
      </c>
      <c r="KA18" s="28" t="str">
        <f ca="1">IF(WEEKDAY(KA$6,2)&gt;5,"w",IF(ISERROR(VLOOKUP(KA$6,fériés,1,FALSE)),(SUM($H$1:KA$1)&gt;SUM($F$8:$F17))*(SUM($H$1:KA$1)&lt;=SUM($F$8:$F18))*1,"F"))</f>
        <v>w</v>
      </c>
      <c r="KB18" s="28" t="str">
        <f ca="1">IF(WEEKDAY(KB$6,2)&gt;5,"w",IF(ISERROR(VLOOKUP(KB$6,fériés,1,FALSE)),(SUM($H$1:KB$1)&gt;SUM($F$8:$F17))*(SUM($H$1:KB$1)&lt;=SUM($F$8:$F18))*1,"F"))</f>
        <v>w</v>
      </c>
      <c r="KC18" s="28" t="str">
        <f ca="1">IF(WEEKDAY(KC$6,2)&gt;5,"w",IF(ISERROR(VLOOKUP(KC$6,fériés,1,FALSE)),(SUM($H$1:KC$1)&gt;SUM($F$8:$F17))*(SUM($H$1:KC$1)&lt;=SUM($F$8:$F18))*1,"F"))</f>
        <v>w</v>
      </c>
      <c r="KD18" s="28" t="str">
        <f ca="1">IF(WEEKDAY(KD$6,2)&gt;5,"w",IF(ISERROR(VLOOKUP(KD$6,fériés,1,FALSE)),(SUM($H$1:KD$1)&gt;SUM($F$8:$F17))*(SUM($H$1:KD$1)&lt;=SUM($F$8:$F18))*1,"F"))</f>
        <v>w</v>
      </c>
      <c r="KE18" s="28" t="str">
        <f ca="1">IF(WEEKDAY(KE$6,2)&gt;5,"w",IF(ISERROR(VLOOKUP(KE$6,fériés,1,FALSE)),(SUM($H$1:KE$1)&gt;SUM($F$8:$F17))*(SUM($H$1:KE$1)&lt;=SUM($F$8:$F18))*1,"F"))</f>
        <v>w</v>
      </c>
      <c r="KF18" s="28" t="str">
        <f ca="1">IF(WEEKDAY(KF$6,2)&gt;5,"w",IF(ISERROR(VLOOKUP(KF$6,fériés,1,FALSE)),(SUM($H$1:KF$1)&gt;SUM($F$8:$F17))*(SUM($H$1:KF$1)&lt;=SUM($F$8:$F18))*1,"F"))</f>
        <v>w</v>
      </c>
      <c r="KG18" s="28" t="str">
        <f ca="1">IF(WEEKDAY(KG$6,2)&gt;5,"w",IF(ISERROR(VLOOKUP(KG$6,fériés,1,FALSE)),(SUM($H$1:KG$1)&gt;SUM($F$8:$F17))*(SUM($H$1:KG$1)&lt;=SUM($F$8:$F18))*1,"F"))</f>
        <v>w</v>
      </c>
      <c r="KH18" s="28" t="str">
        <f ca="1">IF(WEEKDAY(KH$6,2)&gt;5,"w",IF(ISERROR(VLOOKUP(KH$6,fériés,1,FALSE)),(SUM($H$1:KH$1)&gt;SUM($F$8:$F17))*(SUM($H$1:KH$1)&lt;=SUM($F$8:$F18))*1,"F"))</f>
        <v>w</v>
      </c>
      <c r="KI18" s="28" t="str">
        <f ca="1">IF(WEEKDAY(KI$6,2)&gt;5,"w",IF(ISERROR(VLOOKUP(KI$6,fériés,1,FALSE)),(SUM($H$1:KI$1)&gt;SUM($F$8:$F17))*(SUM($H$1:KI$1)&lt;=SUM($F$8:$F18))*1,"F"))</f>
        <v>w</v>
      </c>
      <c r="KJ18" s="28">
        <f ca="1">IF(WEEKDAY(KJ$6,2)&gt;5,"w",IF(ISERROR(VLOOKUP(KJ$6,fériés,1,FALSE)),(SUM($H$1:KJ$1)&gt;SUM($F$8:$F17))*(SUM($H$1:KJ$1)&lt;=SUM($F$8:$F18))*1,"F"))</f>
        <v>0</v>
      </c>
      <c r="KK18" s="28">
        <f ca="1">IF(WEEKDAY(KK$6,2)&gt;5,"w",IF(ISERROR(VLOOKUP(KK$6,fériés,1,FALSE)),(SUM($H$1:KK$1)&gt;SUM($F$8:$F17))*(SUM($H$1:KK$1)&lt;=SUM($F$8:$F18))*1,"F"))</f>
        <v>0</v>
      </c>
      <c r="KL18" s="28">
        <f ca="1">IF(WEEKDAY(KL$6,2)&gt;5,"w",IF(ISERROR(VLOOKUP(KL$6,fériés,1,FALSE)),(SUM($H$1:KL$1)&gt;SUM($F$8:$F17))*(SUM($H$1:KL$1)&lt;=SUM($F$8:$F18))*1,"F"))</f>
        <v>0</v>
      </c>
      <c r="KM18" s="28">
        <f ca="1">IF(WEEKDAY(KM$6,2)&gt;5,"w",IF(ISERROR(VLOOKUP(KM$6,fériés,1,FALSE)),(SUM($H$1:KM$1)&gt;SUM($F$8:$F17))*(SUM($H$1:KM$1)&lt;=SUM($F$8:$F18))*1,"F"))</f>
        <v>0</v>
      </c>
      <c r="KN18" s="28">
        <f ca="1">IF(WEEKDAY(KN$6,2)&gt;5,"w",IF(ISERROR(VLOOKUP(KN$6,fériés,1,FALSE)),(SUM($H$1:KN$1)&gt;SUM($F$8:$F17))*(SUM($H$1:KN$1)&lt;=SUM($F$8:$F18))*1,"F"))</f>
        <v>0</v>
      </c>
      <c r="KO18" s="28">
        <f ca="1">IF(WEEKDAY(KO$6,2)&gt;5,"w",IF(ISERROR(VLOOKUP(KO$6,fériés,1,FALSE)),(SUM($H$1:KO$1)&gt;SUM($F$8:$F17))*(SUM($H$1:KO$1)&lt;=SUM($F$8:$F18))*1,"F"))</f>
        <v>0</v>
      </c>
      <c r="KP18" s="28">
        <f ca="1">IF(WEEKDAY(KP$6,2)&gt;5,"w",IF(ISERROR(VLOOKUP(KP$6,fériés,1,FALSE)),(SUM($H$1:KP$1)&gt;SUM($F$8:$F17))*(SUM($H$1:KP$1)&lt;=SUM($F$8:$F18))*1,"F"))</f>
        <v>0</v>
      </c>
      <c r="KQ18" s="28">
        <f ca="1">IF(WEEKDAY(KQ$6,2)&gt;5,"w",IF(ISERROR(VLOOKUP(KQ$6,fériés,1,FALSE)),(SUM($H$1:KQ$1)&gt;SUM($F$8:$F17))*(SUM($H$1:KQ$1)&lt;=SUM($F$8:$F18))*1,"F"))</f>
        <v>0</v>
      </c>
      <c r="KR18" s="28">
        <f ca="1">IF(WEEKDAY(KR$6,2)&gt;5,"w",IF(ISERROR(VLOOKUP(KR$6,fériés,1,FALSE)),(SUM($H$1:KR$1)&gt;SUM($F$8:$F17))*(SUM($H$1:KR$1)&lt;=SUM($F$8:$F18))*1,"F"))</f>
        <v>0</v>
      </c>
      <c r="KS18" s="28">
        <f ca="1">IF(WEEKDAY(KS$6,2)&gt;5,"w",IF(ISERROR(VLOOKUP(KS$6,fériés,1,FALSE)),(SUM($H$1:KS$1)&gt;SUM($F$8:$F17))*(SUM($H$1:KS$1)&lt;=SUM($F$8:$F18))*1,"F"))</f>
        <v>0</v>
      </c>
      <c r="KT18" s="28">
        <f ca="1">IF(WEEKDAY(KT$6,2)&gt;5,"w",IF(ISERROR(VLOOKUP(KT$6,fériés,1,FALSE)),(SUM($H$1:KT$1)&gt;SUM($F$8:$F17))*(SUM($H$1:KT$1)&lt;=SUM($F$8:$F18))*1,"F"))</f>
        <v>0</v>
      </c>
      <c r="KU18" s="28">
        <f ca="1">IF(WEEKDAY(KU$6,2)&gt;5,"w",IF(ISERROR(VLOOKUP(KU$6,fériés,1,FALSE)),(SUM($H$1:KU$1)&gt;SUM($F$8:$F17))*(SUM($H$1:KU$1)&lt;=SUM($F$8:$F18))*1,"F"))</f>
        <v>0</v>
      </c>
      <c r="KV18" s="28">
        <f ca="1">IF(WEEKDAY(KV$6,2)&gt;5,"w",IF(ISERROR(VLOOKUP(KV$6,fériés,1,FALSE)),(SUM($H$1:KV$1)&gt;SUM($F$8:$F17))*(SUM($H$1:KV$1)&lt;=SUM($F$8:$F18))*1,"F"))</f>
        <v>0</v>
      </c>
      <c r="KW18" s="28">
        <f ca="1">IF(WEEKDAY(KW$6,2)&gt;5,"w",IF(ISERROR(VLOOKUP(KW$6,fériés,1,FALSE)),(SUM($H$1:KW$1)&gt;SUM($F$8:$F17))*(SUM($H$1:KW$1)&lt;=SUM($F$8:$F18))*1,"F"))</f>
        <v>0</v>
      </c>
      <c r="KX18" s="28">
        <f ca="1">IF(WEEKDAY(KX$6,2)&gt;5,"w",IF(ISERROR(VLOOKUP(KX$6,fériés,1,FALSE)),(SUM($H$1:KX$1)&gt;SUM($F$8:$F17))*(SUM($H$1:KX$1)&lt;=SUM($F$8:$F18))*1,"F"))</f>
        <v>0</v>
      </c>
      <c r="KY18" s="28">
        <f ca="1">IF(WEEKDAY(KY$6,2)&gt;5,"w",IF(ISERROR(VLOOKUP(KY$6,fériés,1,FALSE)),(SUM($H$1:KY$1)&gt;SUM($F$8:$F17))*(SUM($H$1:KY$1)&lt;=SUM($F$8:$F18))*1,"F"))</f>
        <v>0</v>
      </c>
      <c r="KZ18" s="28">
        <f ca="1">IF(WEEKDAY(KZ$6,2)&gt;5,"w",IF(ISERROR(VLOOKUP(KZ$6,fériés,1,FALSE)),(SUM($H$1:KZ$1)&gt;SUM($F$8:$F17))*(SUM($H$1:KZ$1)&lt;=SUM($F$8:$F18))*1,"F"))</f>
        <v>0</v>
      </c>
      <c r="LA18" s="28">
        <f ca="1">IF(WEEKDAY(LA$6,2)&gt;5,"w",IF(ISERROR(VLOOKUP(LA$6,fériés,1,FALSE)),(SUM($H$1:LA$1)&gt;SUM($F$8:$F17))*(SUM($H$1:LA$1)&lt;=SUM($F$8:$F18))*1,"F"))</f>
        <v>0</v>
      </c>
      <c r="LB18" s="28">
        <f ca="1">IF(WEEKDAY(LB$6,2)&gt;5,"w",IF(ISERROR(VLOOKUP(LB$6,fériés,1,FALSE)),(SUM($H$1:LB$1)&gt;SUM($F$8:$F17))*(SUM($H$1:LB$1)&lt;=SUM($F$8:$F18))*1,"F"))</f>
        <v>0</v>
      </c>
      <c r="LC18" s="28">
        <f ca="1">IF(WEEKDAY(LC$6,2)&gt;5,"w",IF(ISERROR(VLOOKUP(LC$6,fériés,1,FALSE)),(SUM($H$1:LC$1)&gt;SUM($F$8:$F17))*(SUM($H$1:LC$1)&lt;=SUM($F$8:$F18))*1,"F"))</f>
        <v>0</v>
      </c>
      <c r="LD18" s="28">
        <f ca="1">IF(WEEKDAY(LD$6,2)&gt;5,"w",IF(ISERROR(VLOOKUP(LD$6,fériés,1,FALSE)),(SUM($H$1:LD$1)&gt;SUM($F$8:$F17))*(SUM($H$1:LD$1)&lt;=SUM($F$8:$F18))*1,"F"))</f>
        <v>0</v>
      </c>
      <c r="LE18" s="28">
        <f ca="1">IF(WEEKDAY(LE$6,2)&gt;5,"w",IF(ISERROR(VLOOKUP(LE$6,fériés,1,FALSE)),(SUM($H$1:LE$1)&gt;SUM($F$8:$F17))*(SUM($H$1:LE$1)&lt;=SUM($F$8:$F18))*1,"F"))</f>
        <v>0</v>
      </c>
      <c r="LF18" s="28">
        <f ca="1">IF(WEEKDAY(LF$6,2)&gt;5,"w",IF(ISERROR(VLOOKUP(LF$6,fériés,1,FALSE)),(SUM($H$1:LF$1)&gt;SUM($F$8:$F17))*(SUM($H$1:LF$1)&lt;=SUM($F$8:$F18))*1,"F"))</f>
        <v>0</v>
      </c>
      <c r="LG18" s="28">
        <f ca="1">IF(WEEKDAY(LG$6,2)&gt;5,"w",IF(ISERROR(VLOOKUP(LG$6,fériés,1,FALSE)),(SUM($H$1:LG$1)&gt;SUM($F$8:$F17))*(SUM($H$1:LG$1)&lt;=SUM($F$8:$F18))*1,"F"))</f>
        <v>0</v>
      </c>
      <c r="LH18" s="28">
        <f ca="1">IF(WEEKDAY(LH$6,2)&gt;5,"w",IF(ISERROR(VLOOKUP(LH$6,fériés,1,FALSE)),(SUM($H$1:LH$1)&gt;SUM($F$8:$F17))*(SUM($H$1:LH$1)&lt;=SUM($F$8:$F18))*1,"F"))</f>
        <v>0</v>
      </c>
      <c r="LI18" s="28">
        <f ca="1">IF(WEEKDAY(LI$6,2)&gt;5,"w",IF(ISERROR(VLOOKUP(LI$6,fériés,1,FALSE)),(SUM($H$1:LI$1)&gt;SUM($F$8:$F17))*(SUM($H$1:LI$1)&lt;=SUM($F$8:$F18))*1,"F"))</f>
        <v>0</v>
      </c>
      <c r="LJ18" s="28">
        <f ca="1">IF(WEEKDAY(LJ$6,2)&gt;5,"w",IF(ISERROR(VLOOKUP(LJ$6,fériés,1,FALSE)),(SUM($H$1:LJ$1)&gt;SUM($F$8:$F17))*(SUM($H$1:LJ$1)&lt;=SUM($F$8:$F18))*1,"F"))</f>
        <v>0</v>
      </c>
      <c r="LK18" s="28">
        <f ca="1">IF(WEEKDAY(LK$6,2)&gt;5,"w",IF(ISERROR(VLOOKUP(LK$6,fériés,1,FALSE)),(SUM($H$1:LK$1)&gt;SUM($F$8:$F17))*(SUM($H$1:LK$1)&lt;=SUM($F$8:$F18))*1,"F"))</f>
        <v>0</v>
      </c>
      <c r="LL18" s="28">
        <f ca="1">IF(WEEKDAY(LL$6,2)&gt;5,"w",IF(ISERROR(VLOOKUP(LL$6,fériés,1,FALSE)),(SUM($H$1:LL$1)&gt;SUM($F$8:$F17))*(SUM($H$1:LL$1)&lt;=SUM($F$8:$F18))*1,"F"))</f>
        <v>0</v>
      </c>
      <c r="LM18" s="28">
        <f ca="1">IF(WEEKDAY(LM$6,2)&gt;5,"w",IF(ISERROR(VLOOKUP(LM$6,fériés,1,FALSE)),(SUM($H$1:LM$1)&gt;SUM($F$8:$F17))*(SUM($H$1:LM$1)&lt;=SUM($F$8:$F18))*1,"F"))</f>
        <v>0</v>
      </c>
      <c r="LN18" s="28">
        <f ca="1">IF(WEEKDAY(LN$6,2)&gt;5,"w",IF(ISERROR(VLOOKUP(LN$6,fériés,1,FALSE)),(SUM($H$1:LN$1)&gt;SUM($F$8:$F17))*(SUM($H$1:LN$1)&lt;=SUM($F$8:$F18))*1,"F"))</f>
        <v>0</v>
      </c>
      <c r="LO18" s="28">
        <f ca="1">IF(WEEKDAY(LO$6,2)&gt;5,"w",IF(ISERROR(VLOOKUP(LO$6,fériés,1,FALSE)),(SUM($H$1:LO$1)&gt;SUM($F$8:$F17))*(SUM($H$1:LO$1)&lt;=SUM($F$8:$F18))*1,"F"))</f>
        <v>0</v>
      </c>
      <c r="LP18" s="28">
        <f ca="1">IF(WEEKDAY(LP$6,2)&gt;5,"w",IF(ISERROR(VLOOKUP(LP$6,fériés,1,FALSE)),(SUM($H$1:LP$1)&gt;SUM($F$8:$F17))*(SUM($H$1:LP$1)&lt;=SUM($F$8:$F18))*1,"F"))</f>
        <v>0</v>
      </c>
      <c r="LQ18" s="28">
        <f ca="1">IF(WEEKDAY(LQ$6,2)&gt;5,"w",IF(ISERROR(VLOOKUP(LQ$6,fériés,1,FALSE)),(SUM($H$1:LQ$1)&gt;SUM($F$8:$F17))*(SUM($H$1:LQ$1)&lt;=SUM($F$8:$F18))*1,"F"))</f>
        <v>0</v>
      </c>
      <c r="LR18" s="28">
        <f ca="1">IF(WEEKDAY(LR$6,2)&gt;5,"w",IF(ISERROR(VLOOKUP(LR$6,fériés,1,FALSE)),(SUM($H$1:LR$1)&gt;SUM($F$8:$F17))*(SUM($H$1:LR$1)&lt;=SUM($F$8:$F18))*1,"F"))</f>
        <v>0</v>
      </c>
      <c r="LS18" s="28">
        <f ca="1">IF(WEEKDAY(LS$6,2)&gt;5,"w",IF(ISERROR(VLOOKUP(LS$6,fériés,1,FALSE)),(SUM($H$1:LS$1)&gt;SUM($F$8:$F17))*(SUM($H$1:LS$1)&lt;=SUM($F$8:$F18))*1,"F"))</f>
        <v>0</v>
      </c>
      <c r="LT18" s="28">
        <f ca="1">IF(WEEKDAY(LT$6,2)&gt;5,"w",IF(ISERROR(VLOOKUP(LT$6,fériés,1,FALSE)),(SUM($H$1:LT$1)&gt;SUM($F$8:$F17))*(SUM($H$1:LT$1)&lt;=SUM($F$8:$F18))*1,"F"))</f>
        <v>0</v>
      </c>
      <c r="LU18" s="28">
        <f ca="1">IF(WEEKDAY(LU$6,2)&gt;5,"w",IF(ISERROR(VLOOKUP(LU$6,fériés,1,FALSE)),(SUM($H$1:LU$1)&gt;SUM($F$8:$F17))*(SUM($H$1:LU$1)&lt;=SUM($F$8:$F18))*1,"F"))</f>
        <v>0</v>
      </c>
      <c r="LV18" s="28">
        <f ca="1">IF(WEEKDAY(LV$6,2)&gt;5,"w",IF(ISERROR(VLOOKUP(LV$6,fériés,1,FALSE)),(SUM($H$1:LV$1)&gt;SUM($F$8:$F17))*(SUM($H$1:LV$1)&lt;=SUM($F$8:$F18))*1,"F"))</f>
        <v>0</v>
      </c>
      <c r="LW18" s="28">
        <f ca="1">IF(WEEKDAY(LW$6,2)&gt;5,"w",IF(ISERROR(VLOOKUP(LW$6,fériés,1,FALSE)),(SUM($H$1:LW$1)&gt;SUM($F$8:$F17))*(SUM($H$1:LW$1)&lt;=SUM($F$8:$F18))*1,"F"))</f>
        <v>0</v>
      </c>
      <c r="LX18" s="28">
        <f ca="1">IF(WEEKDAY(LX$6,2)&gt;5,"w",IF(ISERROR(VLOOKUP(LX$6,fériés,1,FALSE)),(SUM($H$1:LX$1)&gt;SUM($F$8:$F17))*(SUM($H$1:LX$1)&lt;=SUM($F$8:$F18))*1,"F"))</f>
        <v>0</v>
      </c>
      <c r="LY18" s="28">
        <f ca="1">IF(WEEKDAY(LY$6,2)&gt;5,"w",IF(ISERROR(VLOOKUP(LY$6,fériés,1,FALSE)),(SUM($H$1:LY$1)&gt;SUM($F$8:$F17))*(SUM($H$1:LY$1)&lt;=SUM($F$8:$F18))*1,"F"))</f>
        <v>0</v>
      </c>
      <c r="LZ18" s="28">
        <f ca="1">IF(WEEKDAY(LZ$6,2)&gt;5,"w",IF(ISERROR(VLOOKUP(LZ$6,fériés,1,FALSE)),(SUM($H$1:LZ$1)&gt;SUM($F$8:$F17))*(SUM($H$1:LZ$1)&lt;=SUM($F$8:$F18))*1,"F"))</f>
        <v>0</v>
      </c>
      <c r="MA18" s="28">
        <f ca="1">IF(WEEKDAY(MA$6,2)&gt;5,"w",IF(ISERROR(VLOOKUP(MA$6,fériés,1,FALSE)),(SUM($H$1:MA$1)&gt;SUM($F$8:$F17))*(SUM($H$1:MA$1)&lt;=SUM($F$8:$F18))*1,"F"))</f>
        <v>0</v>
      </c>
      <c r="MB18" s="28">
        <f ca="1">IF(WEEKDAY(MB$6,2)&gt;5,"w",IF(ISERROR(VLOOKUP(MB$6,fériés,1,FALSE)),(SUM($H$1:MB$1)&gt;SUM($F$8:$F17))*(SUM($H$1:MB$1)&lt;=SUM($F$8:$F18))*1,"F"))</f>
        <v>0</v>
      </c>
      <c r="MC18" s="28">
        <f ca="1">IF(WEEKDAY(MC$6,2)&gt;5,"w",IF(ISERROR(VLOOKUP(MC$6,fériés,1,FALSE)),(SUM($H$1:MC$1)&gt;SUM($F$8:$F17))*(SUM($H$1:MC$1)&lt;=SUM($F$8:$F18))*1,"F"))</f>
        <v>0</v>
      </c>
      <c r="MD18" s="28">
        <f ca="1">IF(WEEKDAY(MD$6,2)&gt;5,"w",IF(ISERROR(VLOOKUP(MD$6,fériés,1,FALSE)),(SUM($H$1:MD$1)&gt;SUM($F$8:$F17))*(SUM($H$1:MD$1)&lt;=SUM($F$8:$F18))*1,"F"))</f>
        <v>0</v>
      </c>
      <c r="ME18" s="28">
        <f ca="1">IF(WEEKDAY(ME$6,2)&gt;5,"w",IF(ISERROR(VLOOKUP(ME$6,fériés,1,FALSE)),(SUM($H$1:ME$1)&gt;SUM($F$8:$F17))*(SUM($H$1:ME$1)&lt;=SUM($F$8:$F18))*1,"F"))</f>
        <v>0</v>
      </c>
      <c r="MF18" s="28">
        <f ca="1">IF(WEEKDAY(MF$6,2)&gt;5,"w",IF(ISERROR(VLOOKUP(MF$6,fériés,1,FALSE)),(SUM($H$1:MF$1)&gt;SUM($F$8:$F17))*(SUM($H$1:MF$1)&lt;=SUM($F$8:$F18))*1,"F"))</f>
        <v>0</v>
      </c>
      <c r="MG18" s="28">
        <f ca="1">IF(WEEKDAY(MG$6,2)&gt;5,"w",IF(ISERROR(VLOOKUP(MG$6,fériés,1,FALSE)),(SUM($H$1:MG$1)&gt;SUM($F$8:$F17))*(SUM($H$1:MG$1)&lt;=SUM($F$8:$F18))*1,"F"))</f>
        <v>0</v>
      </c>
      <c r="MH18" s="28" t="str">
        <f ca="1">IF(WEEKDAY(MH$6,2)&gt;5,"w",IF(ISERROR(VLOOKUP(MH$6,fériés,1,FALSE)),(SUM($H$1:MH$1)&gt;SUM($F$8:$F17))*(SUM($H$1:MH$1)&lt;=SUM($F$8:$F18))*1,"F"))</f>
        <v>w</v>
      </c>
      <c r="MI18" s="28" t="str">
        <f ca="1">IF(WEEKDAY(MI$6,2)&gt;5,"w",IF(ISERROR(VLOOKUP(MI$6,fériés,1,FALSE)),(SUM($H$1:MI$1)&gt;SUM($F$8:$F17))*(SUM($H$1:MI$1)&lt;=SUM($F$8:$F18))*1,"F"))</f>
        <v>w</v>
      </c>
      <c r="MJ18" s="28" t="str">
        <f ca="1">IF(WEEKDAY(MJ$6,2)&gt;5,"w",IF(ISERROR(VLOOKUP(MJ$6,fériés,1,FALSE)),(SUM($H$1:MJ$1)&gt;SUM($F$8:$F17))*(SUM($H$1:MJ$1)&lt;=SUM($F$8:$F18))*1,"F"))</f>
        <v>w</v>
      </c>
      <c r="MK18" s="28" t="str">
        <f ca="1">IF(WEEKDAY(MK$6,2)&gt;5,"w",IF(ISERROR(VLOOKUP(MK$6,fériés,1,FALSE)),(SUM($H$1:MK$1)&gt;SUM($F$8:$F17))*(SUM($H$1:MK$1)&lt;=SUM($F$8:$F18))*1,"F"))</f>
        <v>w</v>
      </c>
      <c r="ML18" s="28" t="str">
        <f ca="1">IF(WEEKDAY(ML$6,2)&gt;5,"w",IF(ISERROR(VLOOKUP(ML$6,fériés,1,FALSE)),(SUM($H$1:ML$1)&gt;SUM($F$8:$F17))*(SUM($H$1:ML$1)&lt;=SUM($F$8:$F18))*1,"F"))</f>
        <v>w</v>
      </c>
      <c r="MM18" s="28" t="str">
        <f ca="1">IF(WEEKDAY(MM$6,2)&gt;5,"w",IF(ISERROR(VLOOKUP(MM$6,fériés,1,FALSE)),(SUM($H$1:MM$1)&gt;SUM($F$8:$F17))*(SUM($H$1:MM$1)&lt;=SUM($F$8:$F18))*1,"F"))</f>
        <v>w</v>
      </c>
      <c r="MN18" s="28" t="str">
        <f ca="1">IF(WEEKDAY(MN$6,2)&gt;5,"w",IF(ISERROR(VLOOKUP(MN$6,fériés,1,FALSE)),(SUM($H$1:MN$1)&gt;SUM($F$8:$F17))*(SUM($H$1:MN$1)&lt;=SUM($F$8:$F18))*1,"F"))</f>
        <v>w</v>
      </c>
      <c r="MO18" s="28" t="str">
        <f ca="1">IF(WEEKDAY(MO$6,2)&gt;5,"w",IF(ISERROR(VLOOKUP(MO$6,fériés,1,FALSE)),(SUM($H$1:MO$1)&gt;SUM($F$8:$F17))*(SUM($H$1:MO$1)&lt;=SUM($F$8:$F18))*1,"F"))</f>
        <v>w</v>
      </c>
      <c r="MP18" s="28" t="str">
        <f ca="1">IF(WEEKDAY(MP$6,2)&gt;5,"w",IF(ISERROR(VLOOKUP(MP$6,fériés,1,FALSE)),(SUM($H$1:MP$1)&gt;SUM($F$8:$F17))*(SUM($H$1:MP$1)&lt;=SUM($F$8:$F18))*1,"F"))</f>
        <v>w</v>
      </c>
      <c r="MQ18" s="28" t="str">
        <f ca="1">IF(WEEKDAY(MQ$6,2)&gt;5,"w",IF(ISERROR(VLOOKUP(MQ$6,fériés,1,FALSE)),(SUM($H$1:MQ$1)&gt;SUM($F$8:$F17))*(SUM($H$1:MQ$1)&lt;=SUM($F$8:$F18))*1,"F"))</f>
        <v>w</v>
      </c>
      <c r="MR18" s="28" t="str">
        <f ca="1">IF(WEEKDAY(MR$6,2)&gt;5,"w",IF(ISERROR(VLOOKUP(MR$6,fériés,1,FALSE)),(SUM($H$1:MR$1)&gt;SUM($F$8:$F17))*(SUM($H$1:MR$1)&lt;=SUM($F$8:$F18))*1,"F"))</f>
        <v>w</v>
      </c>
      <c r="MS18" s="28" t="str">
        <f ca="1">IF(WEEKDAY(MS$6,2)&gt;5,"w",IF(ISERROR(VLOOKUP(MS$6,fériés,1,FALSE)),(SUM($H$1:MS$1)&gt;SUM($F$8:$F17))*(SUM($H$1:MS$1)&lt;=SUM($F$8:$F18))*1,"F"))</f>
        <v>w</v>
      </c>
      <c r="MT18" s="28" t="str">
        <f ca="1">IF(WEEKDAY(MT$6,2)&gt;5,"w",IF(ISERROR(VLOOKUP(MT$6,fériés,1,FALSE)),(SUM($H$1:MT$1)&gt;SUM($F$8:$F17))*(SUM($H$1:MT$1)&lt;=SUM($F$8:$F18))*1,"F"))</f>
        <v>w</v>
      </c>
      <c r="MU18" s="28" t="str">
        <f ca="1">IF(WEEKDAY(MU$6,2)&gt;5,"w",IF(ISERROR(VLOOKUP(MU$6,fériés,1,FALSE)),(SUM($H$1:MU$1)&gt;SUM($F$8:$F17))*(SUM($H$1:MU$1)&lt;=SUM($F$8:$F18))*1,"F"))</f>
        <v>w</v>
      </c>
      <c r="MV18" s="28" t="str">
        <f ca="1">IF(WEEKDAY(MV$6,2)&gt;5,"w",IF(ISERROR(VLOOKUP(MV$6,fériés,1,FALSE)),(SUM($H$1:MV$1)&gt;SUM($F$8:$F17))*(SUM($H$1:MV$1)&lt;=SUM($F$8:$F18))*1,"F"))</f>
        <v>w</v>
      </c>
      <c r="MW18" s="28" t="str">
        <f ca="1">IF(WEEKDAY(MW$6,2)&gt;5,"w",IF(ISERROR(VLOOKUP(MW$6,fériés,1,FALSE)),(SUM($H$1:MW$1)&gt;SUM($F$8:$F17))*(SUM($H$1:MW$1)&lt;=SUM($F$8:$F18))*1,"F"))</f>
        <v>w</v>
      </c>
      <c r="MX18" s="28" t="str">
        <f ca="1">IF(WEEKDAY(MX$6,2)&gt;5,"w",IF(ISERROR(VLOOKUP(MX$6,fériés,1,FALSE)),(SUM($H$1:MX$1)&gt;SUM($F$8:$F17))*(SUM($H$1:MX$1)&lt;=SUM($F$8:$F18))*1,"F"))</f>
        <v>w</v>
      </c>
      <c r="MY18" s="28" t="str">
        <f ca="1">IF(WEEKDAY(MY$6,2)&gt;5,"w",IF(ISERROR(VLOOKUP(MY$6,fériés,1,FALSE)),(SUM($H$1:MY$1)&gt;SUM($F$8:$F17))*(SUM($H$1:MY$1)&lt;=SUM($F$8:$F18))*1,"F"))</f>
        <v>w</v>
      </c>
      <c r="MZ18" s="28" t="str">
        <f ca="1">IF(WEEKDAY(MZ$6,2)&gt;5,"w",IF(ISERROR(VLOOKUP(MZ$6,fériés,1,FALSE)),(SUM($H$1:MZ$1)&gt;SUM($F$8:$F17))*(SUM($H$1:MZ$1)&lt;=SUM($F$8:$F18))*1,"F"))</f>
        <v>w</v>
      </c>
      <c r="NA18" s="28" t="str">
        <f ca="1">IF(WEEKDAY(NA$6,2)&gt;5,"w",IF(ISERROR(VLOOKUP(NA$6,fériés,1,FALSE)),(SUM($H$1:NA$1)&gt;SUM($F$8:$F17))*(SUM($H$1:NA$1)&lt;=SUM($F$8:$F18))*1,"F"))</f>
        <v>w</v>
      </c>
      <c r="NB18" s="28">
        <f ca="1">IF(WEEKDAY(NB$6,2)&gt;5,"w",IF(ISERROR(VLOOKUP(NB$6,fériés,1,FALSE)),(SUM($H$1:NB$1)&gt;SUM($F$8:$F17))*(SUM($H$1:NB$1)&lt;=SUM($F$8:$F18))*1,"F"))</f>
        <v>0</v>
      </c>
      <c r="NC18" s="28">
        <f ca="1">IF(WEEKDAY(NC$6,2)&gt;5,"w",IF(ISERROR(VLOOKUP(NC$6,fériés,1,FALSE)),(SUM($H$1:NC$1)&gt;SUM($F$8:$F17))*(SUM($H$1:NC$1)&lt;=SUM($F$8:$F18))*1,"F"))</f>
        <v>0</v>
      </c>
      <c r="ND18" s="28">
        <f ca="1">IF(WEEKDAY(ND$6,2)&gt;5,"w",IF(ISERROR(VLOOKUP(ND$6,fériés,1,FALSE)),(SUM($H$1:ND$1)&gt;SUM($F$8:$F17))*(SUM($H$1:ND$1)&lt;=SUM($F$8:$F18))*1,"F"))</f>
        <v>0</v>
      </c>
      <c r="NE18" s="28">
        <f ca="1">IF(WEEKDAY(NE$6,2)&gt;5,"w",IF(ISERROR(VLOOKUP(NE$6,fériés,1,FALSE)),(SUM($H$1:NE$1)&gt;SUM($F$8:$F17))*(SUM($H$1:NE$1)&lt;=SUM($F$8:$F18))*1,"F"))</f>
        <v>0</v>
      </c>
      <c r="NF18" s="28">
        <f ca="1">IF(WEEKDAY(NF$6,2)&gt;5,"w",IF(ISERROR(VLOOKUP(NF$6,fériés,1,FALSE)),(SUM($H$1:NF$1)&gt;SUM($F$8:$F17))*(SUM($H$1:NF$1)&lt;=SUM($F$8:$F18))*1,"F"))</f>
        <v>0</v>
      </c>
      <c r="NG18" s="28">
        <f ca="1">IF(WEEKDAY(NG$6,2)&gt;5,"w",IF(ISERROR(VLOOKUP(NG$6,fériés,1,FALSE)),(SUM($H$1:NG$1)&gt;SUM($F$8:$F17))*(SUM($H$1:NG$1)&lt;=SUM($F$8:$F18))*1,"F"))</f>
        <v>0</v>
      </c>
      <c r="NH18" s="28">
        <f ca="1">IF(WEEKDAY(NH$6,2)&gt;5,"w",IF(ISERROR(VLOOKUP(NH$6,fériés,1,FALSE)),(SUM($H$1:NH$1)&gt;SUM($F$8:$F17))*(SUM($H$1:NH$1)&lt;=SUM($F$8:$F18))*1,"F"))</f>
        <v>0</v>
      </c>
      <c r="NI18" s="28">
        <f ca="1">IF(WEEKDAY(NI$6,2)&gt;5,"w",IF(ISERROR(VLOOKUP(NI$6,fériés,1,FALSE)),(SUM($H$1:NI$1)&gt;SUM($F$8:$F17))*(SUM($H$1:NI$1)&lt;=SUM($F$8:$F18))*1,"F"))</f>
        <v>0</v>
      </c>
      <c r="NJ18" s="28">
        <f ca="1">IF(WEEKDAY(NJ$6,2)&gt;5,"w",IF(ISERROR(VLOOKUP(NJ$6,fériés,1,FALSE)),(SUM($H$1:NJ$1)&gt;SUM($F$8:$F17))*(SUM($H$1:NJ$1)&lt;=SUM($F$8:$F18))*1,"F"))</f>
        <v>0</v>
      </c>
      <c r="NK18" s="28">
        <f ca="1">IF(WEEKDAY(NK$6,2)&gt;5,"w",IF(ISERROR(VLOOKUP(NK$6,fériés,1,FALSE)),(SUM($H$1:NK$1)&gt;SUM($F$8:$F17))*(SUM($H$1:NK$1)&lt;=SUM($F$8:$F18))*1,"F"))</f>
        <v>0</v>
      </c>
      <c r="NL18" s="28">
        <f ca="1">IF(WEEKDAY(NL$6,2)&gt;5,"w",IF(ISERROR(VLOOKUP(NL$6,fériés,1,FALSE)),(SUM($H$1:NL$1)&gt;SUM($F$8:$F17))*(SUM($H$1:NL$1)&lt;=SUM($F$8:$F18))*1,"F"))</f>
        <v>0</v>
      </c>
      <c r="NM18" s="28">
        <f ca="1">IF(WEEKDAY(NM$6,2)&gt;5,"w",IF(ISERROR(VLOOKUP(NM$6,fériés,1,FALSE)),(SUM($H$1:NM$1)&gt;SUM($F$8:$F17))*(SUM($H$1:NM$1)&lt;=SUM($F$8:$F18))*1,"F"))</f>
        <v>0</v>
      </c>
      <c r="NN18" s="28">
        <f ca="1">IF(WEEKDAY(NN$6,2)&gt;5,"w",IF(ISERROR(VLOOKUP(NN$6,fériés,1,FALSE)),(SUM($H$1:NN$1)&gt;SUM($F$8:$F17))*(SUM($H$1:NN$1)&lt;=SUM($F$8:$F18))*1,"F"))</f>
        <v>0</v>
      </c>
      <c r="NO18" s="28">
        <f ca="1">IF(WEEKDAY(NO$6,2)&gt;5,"w",IF(ISERROR(VLOOKUP(NO$6,fériés,1,FALSE)),(SUM($H$1:NO$1)&gt;SUM($F$8:$F17))*(SUM($H$1:NO$1)&lt;=SUM($F$8:$F18))*1,"F"))</f>
        <v>0</v>
      </c>
      <c r="NP18" s="28">
        <f ca="1">IF(WEEKDAY(NP$6,2)&gt;5,"w",IF(ISERROR(VLOOKUP(NP$6,fériés,1,FALSE)),(SUM($H$1:NP$1)&gt;SUM($F$8:$F17))*(SUM($H$1:NP$1)&lt;=SUM($F$8:$F18))*1,"F"))</f>
        <v>0</v>
      </c>
      <c r="NQ18" s="28">
        <f ca="1">IF(WEEKDAY(NQ$6,2)&gt;5,"w",IF(ISERROR(VLOOKUP(NQ$6,fériés,1,FALSE)),(SUM($H$1:NQ$1)&gt;SUM($F$8:$F17))*(SUM($H$1:NQ$1)&lt;=SUM($F$8:$F18))*1,"F"))</f>
        <v>0</v>
      </c>
      <c r="NR18" s="28">
        <f ca="1">IF(WEEKDAY(NR$6,2)&gt;5,"w",IF(ISERROR(VLOOKUP(NR$6,fériés,1,FALSE)),(SUM($H$1:NR$1)&gt;SUM($F$8:$F17))*(SUM($H$1:NR$1)&lt;=SUM($F$8:$F18))*1,"F"))</f>
        <v>0</v>
      </c>
      <c r="NS18" s="28">
        <f ca="1">IF(WEEKDAY(NS$6,2)&gt;5,"w",IF(ISERROR(VLOOKUP(NS$6,fériés,1,FALSE)),(SUM($H$1:NS$1)&gt;SUM($F$8:$F17))*(SUM($H$1:NS$1)&lt;=SUM($F$8:$F18))*1,"F"))</f>
        <v>0</v>
      </c>
      <c r="NT18" s="28">
        <f ca="1">IF(WEEKDAY(NT$6,2)&gt;5,"w",IF(ISERROR(VLOOKUP(NT$6,fériés,1,FALSE)),(SUM($H$1:NT$1)&gt;SUM($F$8:$F17))*(SUM($H$1:NT$1)&lt;=SUM($F$8:$F18))*1,"F"))</f>
        <v>0</v>
      </c>
      <c r="NU18" s="28">
        <f ca="1">IF(WEEKDAY(NU$6,2)&gt;5,"w",IF(ISERROR(VLOOKUP(NU$6,fériés,1,FALSE)),(SUM($H$1:NU$1)&gt;SUM($F$8:$F17))*(SUM($H$1:NU$1)&lt;=SUM($F$8:$F18))*1,"F"))</f>
        <v>0</v>
      </c>
      <c r="NV18" s="28">
        <f ca="1">IF(WEEKDAY(NV$6,2)&gt;5,"w",IF(ISERROR(VLOOKUP(NV$6,fériés,1,FALSE)),(SUM($H$1:NV$1)&gt;SUM($F$8:$F17))*(SUM($H$1:NV$1)&lt;=SUM($F$8:$F18))*1,"F"))</f>
        <v>0</v>
      </c>
      <c r="NW18" s="28">
        <f ca="1">IF(WEEKDAY(NW$6,2)&gt;5,"w",IF(ISERROR(VLOOKUP(NW$6,fériés,1,FALSE)),(SUM($H$1:NW$1)&gt;SUM($F$8:$F17))*(SUM($H$1:NW$1)&lt;=SUM($F$8:$F18))*1,"F"))</f>
        <v>0</v>
      </c>
      <c r="NX18" s="28">
        <f ca="1">IF(WEEKDAY(NX$6,2)&gt;5,"w",IF(ISERROR(VLOOKUP(NX$6,fériés,1,FALSE)),(SUM($H$1:NX$1)&gt;SUM($F$8:$F17))*(SUM($H$1:NX$1)&lt;=SUM($F$8:$F18))*1,"F"))</f>
        <v>0</v>
      </c>
      <c r="NY18" s="28">
        <f ca="1">IF(WEEKDAY(NY$6,2)&gt;5,"w",IF(ISERROR(VLOOKUP(NY$6,fériés,1,FALSE)),(SUM($H$1:NY$1)&gt;SUM($F$8:$F17))*(SUM($H$1:NY$1)&lt;=SUM($F$8:$F18))*1,"F"))</f>
        <v>0</v>
      </c>
      <c r="NZ18" s="28">
        <f ca="1">IF(WEEKDAY(NZ$6,2)&gt;5,"w",IF(ISERROR(VLOOKUP(NZ$6,fériés,1,FALSE)),(SUM($H$1:NZ$1)&gt;SUM($F$8:$F17))*(SUM($H$1:NZ$1)&lt;=SUM($F$8:$F18))*1,"F"))</f>
        <v>0</v>
      </c>
      <c r="OA18" s="28">
        <f ca="1">IF(WEEKDAY(OA$6,2)&gt;5,"w",IF(ISERROR(VLOOKUP(OA$6,fériés,1,FALSE)),(SUM($H$1:OA$1)&gt;SUM($F$8:$F17))*(SUM($H$1:OA$1)&lt;=SUM($F$8:$F18))*1,"F"))</f>
        <v>0</v>
      </c>
      <c r="OB18" s="28">
        <f ca="1">IF(WEEKDAY(OB$6,2)&gt;5,"w",IF(ISERROR(VLOOKUP(OB$6,fériés,1,FALSE)),(SUM($H$1:OB$1)&gt;SUM($F$8:$F17))*(SUM($H$1:OB$1)&lt;=SUM($F$8:$F18))*1,"F"))</f>
        <v>0</v>
      </c>
      <c r="OC18" s="28">
        <f ca="1">IF(WEEKDAY(OC$6,2)&gt;5,"w",IF(ISERROR(VLOOKUP(OC$6,fériés,1,FALSE)),(SUM($H$1:OC$1)&gt;SUM($F$8:$F17))*(SUM($H$1:OC$1)&lt;=SUM($F$8:$F18))*1,"F"))</f>
        <v>0</v>
      </c>
      <c r="OD18" s="28">
        <f ca="1">IF(WEEKDAY(OD$6,2)&gt;5,"w",IF(ISERROR(VLOOKUP(OD$6,fériés,1,FALSE)),(SUM($H$1:OD$1)&gt;SUM($F$8:$F17))*(SUM($H$1:OD$1)&lt;=SUM($F$8:$F18))*1,"F"))</f>
        <v>0</v>
      </c>
      <c r="OE18" s="28">
        <f ca="1">IF(WEEKDAY(OE$6,2)&gt;5,"w",IF(ISERROR(VLOOKUP(OE$6,fériés,1,FALSE)),(SUM($H$1:OE$1)&gt;SUM($F$8:$F17))*(SUM($H$1:OE$1)&lt;=SUM($F$8:$F18))*1,"F"))</f>
        <v>0</v>
      </c>
      <c r="OF18" s="28">
        <f ca="1">IF(WEEKDAY(OF$6,2)&gt;5,"w",IF(ISERROR(VLOOKUP(OF$6,fériés,1,FALSE)),(SUM($H$1:OF$1)&gt;SUM($F$8:$F17))*(SUM($H$1:OF$1)&lt;=SUM($F$8:$F18))*1,"F"))</f>
        <v>0</v>
      </c>
      <c r="OG18" s="28">
        <f ca="1">IF(WEEKDAY(OG$6,2)&gt;5,"w",IF(ISERROR(VLOOKUP(OG$6,fériés,1,FALSE)),(SUM($H$1:OG$1)&gt;SUM($F$8:$F17))*(SUM($H$1:OG$1)&lt;=SUM($F$8:$F18))*1,"F"))</f>
        <v>0</v>
      </c>
      <c r="OH18" s="28">
        <f ca="1">IF(WEEKDAY(OH$6,2)&gt;5,"w",IF(ISERROR(VLOOKUP(OH$6,fériés,1,FALSE)),(SUM($H$1:OH$1)&gt;SUM($F$8:$F17))*(SUM($H$1:OH$1)&lt;=SUM($F$8:$F18))*1,"F"))</f>
        <v>0</v>
      </c>
      <c r="OI18" s="28">
        <f ca="1">IF(WEEKDAY(OI$6,2)&gt;5,"w",IF(ISERROR(VLOOKUP(OI$6,fériés,1,FALSE)),(SUM($H$1:OI$1)&gt;SUM($F$8:$F17))*(SUM($H$1:OI$1)&lt;=SUM($F$8:$F18))*1,"F"))</f>
        <v>0</v>
      </c>
      <c r="OJ18" s="28">
        <f ca="1">IF(WEEKDAY(OJ$6,2)&gt;5,"w",IF(ISERROR(VLOOKUP(OJ$6,fériés,1,FALSE)),(SUM($H$1:OJ$1)&gt;SUM($F$8:$F17))*(SUM($H$1:OJ$1)&lt;=SUM($F$8:$F18))*1,"F"))</f>
        <v>0</v>
      </c>
      <c r="OK18" s="28">
        <f ca="1">IF(WEEKDAY(OK$6,2)&gt;5,"w",IF(ISERROR(VLOOKUP(OK$6,fériés,1,FALSE)),(SUM($H$1:OK$1)&gt;SUM($F$8:$F17))*(SUM($H$1:OK$1)&lt;=SUM($F$8:$F18))*1,"F"))</f>
        <v>0</v>
      </c>
      <c r="OL18" s="28">
        <f ca="1">IF(WEEKDAY(OL$6,2)&gt;5,"w",IF(ISERROR(VLOOKUP(OL$6,fériés,1,FALSE)),(SUM($H$1:OL$1)&gt;SUM($F$8:$F17))*(SUM($H$1:OL$1)&lt;=SUM($F$8:$F18))*1,"F"))</f>
        <v>0</v>
      </c>
      <c r="OM18" s="28">
        <f ca="1">IF(WEEKDAY(OM$6,2)&gt;5,"w",IF(ISERROR(VLOOKUP(OM$6,fériés,1,FALSE)),(SUM($H$1:OM$1)&gt;SUM($F$8:$F17))*(SUM($H$1:OM$1)&lt;=SUM($F$8:$F18))*1,"F"))</f>
        <v>0</v>
      </c>
      <c r="ON18" s="28">
        <f ca="1">IF(WEEKDAY(ON$6,2)&gt;5,"w",IF(ISERROR(VLOOKUP(ON$6,fériés,1,FALSE)),(SUM($H$1:ON$1)&gt;SUM($F$8:$F17))*(SUM($H$1:ON$1)&lt;=SUM($F$8:$F18))*1,"F"))</f>
        <v>0</v>
      </c>
      <c r="OO18" s="28">
        <f ca="1">IF(WEEKDAY(OO$6,2)&gt;5,"w",IF(ISERROR(VLOOKUP(OO$6,fériés,1,FALSE)),(SUM($H$1:OO$1)&gt;SUM($F$8:$F17))*(SUM($H$1:OO$1)&lt;=SUM($F$8:$F18))*1,"F"))</f>
        <v>0</v>
      </c>
      <c r="OP18" s="28">
        <f ca="1">IF(WEEKDAY(OP$6,2)&gt;5,"w",IF(ISERROR(VLOOKUP(OP$6,fériés,1,FALSE)),(SUM($H$1:OP$1)&gt;SUM($F$8:$F17))*(SUM($H$1:OP$1)&lt;=SUM($F$8:$F18))*1,"F"))</f>
        <v>0</v>
      </c>
      <c r="OQ18" s="28">
        <f ca="1">IF(WEEKDAY(OQ$6,2)&gt;5,"w",IF(ISERROR(VLOOKUP(OQ$6,fériés,1,FALSE)),(SUM($H$1:OQ$1)&gt;SUM($F$8:$F17))*(SUM($H$1:OQ$1)&lt;=SUM($F$8:$F18))*1,"F"))</f>
        <v>0</v>
      </c>
      <c r="OR18" s="28">
        <f ca="1">IF(WEEKDAY(OR$6,2)&gt;5,"w",IF(ISERROR(VLOOKUP(OR$6,fériés,1,FALSE)),(SUM($H$1:OR$1)&gt;SUM($F$8:$F17))*(SUM($H$1:OR$1)&lt;=SUM($F$8:$F18))*1,"F"))</f>
        <v>0</v>
      </c>
      <c r="OS18" s="28">
        <f ca="1">IF(WEEKDAY(OS$6,2)&gt;5,"w",IF(ISERROR(VLOOKUP(OS$6,fériés,1,FALSE)),(SUM($H$1:OS$1)&gt;SUM($F$8:$F17))*(SUM($H$1:OS$1)&lt;=SUM($F$8:$F18))*1,"F"))</f>
        <v>0</v>
      </c>
      <c r="OT18" s="28">
        <f ca="1">IF(WEEKDAY(OT$6,2)&gt;5,"w",IF(ISERROR(VLOOKUP(OT$6,fériés,1,FALSE)),(SUM($H$1:OT$1)&gt;SUM($F$8:$F17))*(SUM($H$1:OT$1)&lt;=SUM($F$8:$F18))*1,"F"))</f>
        <v>0</v>
      </c>
      <c r="OU18" s="28">
        <f ca="1">IF(WEEKDAY(OU$6,2)&gt;5,"w",IF(ISERROR(VLOOKUP(OU$6,fériés,1,FALSE)),(SUM($H$1:OU$1)&gt;SUM($F$8:$F17))*(SUM($H$1:OU$1)&lt;=SUM($F$8:$F18))*1,"F"))</f>
        <v>0</v>
      </c>
      <c r="OV18" s="28">
        <f ca="1">IF(WEEKDAY(OV$6,2)&gt;5,"w",IF(ISERROR(VLOOKUP(OV$6,fériés,1,FALSE)),(SUM($H$1:OV$1)&gt;SUM($F$8:$F17))*(SUM($H$1:OV$1)&lt;=SUM($F$8:$F18))*1,"F"))</f>
        <v>0</v>
      </c>
      <c r="OW18" s="28">
        <f ca="1">IF(WEEKDAY(OW$6,2)&gt;5,"w",IF(ISERROR(VLOOKUP(OW$6,fériés,1,FALSE)),(SUM($H$1:OW$1)&gt;SUM($F$8:$F17))*(SUM($H$1:OW$1)&lt;=SUM($F$8:$F18))*1,"F"))</f>
        <v>0</v>
      </c>
      <c r="OX18" s="28">
        <f ca="1">IF(WEEKDAY(OX$6,2)&gt;5,"w",IF(ISERROR(VLOOKUP(OX$6,fériés,1,FALSE)),(SUM($H$1:OX$1)&gt;SUM($F$8:$F17))*(SUM($H$1:OX$1)&lt;=SUM($F$8:$F18))*1,"F"))</f>
        <v>0</v>
      </c>
      <c r="OY18" s="28">
        <f ca="1">IF(WEEKDAY(OY$6,2)&gt;5,"w",IF(ISERROR(VLOOKUP(OY$6,fériés,1,FALSE)),(SUM($H$1:OY$1)&gt;SUM($F$8:$F17))*(SUM($H$1:OY$1)&lt;=SUM($F$8:$F18))*1,"F"))</f>
        <v>0</v>
      </c>
      <c r="OZ18" s="28" t="str">
        <f ca="1">IF(WEEKDAY(OZ$6,2)&gt;5,"w",IF(ISERROR(VLOOKUP(OZ$6,fériés,1,FALSE)),(SUM($H$1:OZ$1)&gt;SUM($F$8:$F17))*(SUM($H$1:OZ$1)&lt;=SUM($F$8:$F18))*1,"F"))</f>
        <v>w</v>
      </c>
      <c r="PA18" s="28" t="str">
        <f ca="1">IF(WEEKDAY(PA$6,2)&gt;5,"w",IF(ISERROR(VLOOKUP(PA$6,fériés,1,FALSE)),(SUM($H$1:PA$1)&gt;SUM($F$8:$F17))*(SUM($H$1:PA$1)&lt;=SUM($F$8:$F18))*1,"F"))</f>
        <v>w</v>
      </c>
      <c r="PB18" s="28" t="str">
        <f ca="1">IF(WEEKDAY(PB$6,2)&gt;5,"w",IF(ISERROR(VLOOKUP(PB$6,fériés,1,FALSE)),(SUM($H$1:PB$1)&gt;SUM($F$8:$F17))*(SUM($H$1:PB$1)&lt;=SUM($F$8:$F18))*1,"F"))</f>
        <v>w</v>
      </c>
      <c r="PC18" s="28" t="str">
        <f ca="1">IF(WEEKDAY(PC$6,2)&gt;5,"w",IF(ISERROR(VLOOKUP(PC$6,fériés,1,FALSE)),(SUM($H$1:PC$1)&gt;SUM($F$8:$F17))*(SUM($H$1:PC$1)&lt;=SUM($F$8:$F18))*1,"F"))</f>
        <v>w</v>
      </c>
      <c r="PD18" s="28" t="str">
        <f ca="1">IF(WEEKDAY(PD$6,2)&gt;5,"w",IF(ISERROR(VLOOKUP(PD$6,fériés,1,FALSE)),(SUM($H$1:PD$1)&gt;SUM($F$8:$F17))*(SUM($H$1:PD$1)&lt;=SUM($F$8:$F18))*1,"F"))</f>
        <v>w</v>
      </c>
      <c r="PE18" s="28" t="str">
        <f ca="1">IF(WEEKDAY(PE$6,2)&gt;5,"w",IF(ISERROR(VLOOKUP(PE$6,fériés,1,FALSE)),(SUM($H$1:PE$1)&gt;SUM($F$8:$F17))*(SUM($H$1:PE$1)&lt;=SUM($F$8:$F18))*1,"F"))</f>
        <v>w</v>
      </c>
      <c r="PF18" s="28" t="str">
        <f ca="1">IF(WEEKDAY(PF$6,2)&gt;5,"w",IF(ISERROR(VLOOKUP(PF$6,fériés,1,FALSE)),(SUM($H$1:PF$1)&gt;SUM($F$8:$F17))*(SUM($H$1:PF$1)&lt;=SUM($F$8:$F18))*1,"F"))</f>
        <v>w</v>
      </c>
      <c r="PG18" s="28" t="str">
        <f ca="1">IF(WEEKDAY(PG$6,2)&gt;5,"w",IF(ISERROR(VLOOKUP(PG$6,fériés,1,FALSE)),(SUM($H$1:PG$1)&gt;SUM($F$8:$F17))*(SUM($H$1:PG$1)&lt;=SUM($F$8:$F18))*1,"F"))</f>
        <v>w</v>
      </c>
      <c r="PH18" s="28" t="str">
        <f ca="1">IF(WEEKDAY(PH$6,2)&gt;5,"w",IF(ISERROR(VLOOKUP(PH$6,fériés,1,FALSE)),(SUM($H$1:PH$1)&gt;SUM($F$8:$F17))*(SUM($H$1:PH$1)&lt;=SUM($F$8:$F18))*1,"F"))</f>
        <v>w</v>
      </c>
      <c r="PI18" s="28" t="str">
        <f ca="1">IF(WEEKDAY(PI$6,2)&gt;5,"w",IF(ISERROR(VLOOKUP(PI$6,fériés,1,FALSE)),(SUM($H$1:PI$1)&gt;SUM($F$8:$F17))*(SUM($H$1:PI$1)&lt;=SUM($F$8:$F18))*1,"F"))</f>
        <v>w</v>
      </c>
      <c r="PJ18" s="28" t="str">
        <f ca="1">IF(WEEKDAY(PJ$6,2)&gt;5,"w",IF(ISERROR(VLOOKUP(PJ$6,fériés,1,FALSE)),(SUM($H$1:PJ$1)&gt;SUM($F$8:$F17))*(SUM($H$1:PJ$1)&lt;=SUM($F$8:$F18))*1,"F"))</f>
        <v>w</v>
      </c>
      <c r="PK18" s="28" t="str">
        <f ca="1">IF(WEEKDAY(PK$6,2)&gt;5,"w",IF(ISERROR(VLOOKUP(PK$6,fériés,1,FALSE)),(SUM($H$1:PK$1)&gt;SUM($F$8:$F17))*(SUM($H$1:PK$1)&lt;=SUM($F$8:$F18))*1,"F"))</f>
        <v>w</v>
      </c>
      <c r="PL18" s="28" t="str">
        <f ca="1">IF(WEEKDAY(PL$6,2)&gt;5,"w",IF(ISERROR(VLOOKUP(PL$6,fériés,1,FALSE)),(SUM($H$1:PL$1)&gt;SUM($F$8:$F17))*(SUM($H$1:PL$1)&lt;=SUM($F$8:$F18))*1,"F"))</f>
        <v>w</v>
      </c>
      <c r="PM18" s="28" t="str">
        <f ca="1">IF(WEEKDAY(PM$6,2)&gt;5,"w",IF(ISERROR(VLOOKUP(PM$6,fériés,1,FALSE)),(SUM($H$1:PM$1)&gt;SUM($F$8:$F17))*(SUM($H$1:PM$1)&lt;=SUM($F$8:$F18))*1,"F"))</f>
        <v>w</v>
      </c>
      <c r="PN18" s="28" t="str">
        <f ca="1">IF(WEEKDAY(PN$6,2)&gt;5,"w",IF(ISERROR(VLOOKUP(PN$6,fériés,1,FALSE)),(SUM($H$1:PN$1)&gt;SUM($F$8:$F17))*(SUM($H$1:PN$1)&lt;=SUM($F$8:$F18))*1,"F"))</f>
        <v>w</v>
      </c>
      <c r="PO18" s="28" t="str">
        <f ca="1">IF(WEEKDAY(PO$6,2)&gt;5,"w",IF(ISERROR(VLOOKUP(PO$6,fériés,1,FALSE)),(SUM($H$1:PO$1)&gt;SUM($F$8:$F17))*(SUM($H$1:PO$1)&lt;=SUM($F$8:$F18))*1,"F"))</f>
        <v>w</v>
      </c>
      <c r="PP18" s="28" t="str">
        <f ca="1">IF(WEEKDAY(PP$6,2)&gt;5,"w",IF(ISERROR(VLOOKUP(PP$6,fériés,1,FALSE)),(SUM($H$1:PP$1)&gt;SUM($F$8:$F17))*(SUM($H$1:PP$1)&lt;=SUM($F$8:$F18))*1,"F"))</f>
        <v>w</v>
      </c>
      <c r="PQ18" s="28" t="str">
        <f ca="1">IF(WEEKDAY(PQ$6,2)&gt;5,"w",IF(ISERROR(VLOOKUP(PQ$6,fériés,1,FALSE)),(SUM($H$1:PQ$1)&gt;SUM($F$8:$F17))*(SUM($H$1:PQ$1)&lt;=SUM($F$8:$F18))*1,"F"))</f>
        <v>w</v>
      </c>
      <c r="PR18" s="28" t="str">
        <f ca="1">IF(WEEKDAY(PR$6,2)&gt;5,"w",IF(ISERROR(VLOOKUP(PR$6,fériés,1,FALSE)),(SUM($H$1:PR$1)&gt;SUM($F$8:$F17))*(SUM($H$1:PR$1)&lt;=SUM($F$8:$F18))*1,"F"))</f>
        <v>w</v>
      </c>
      <c r="PS18" s="28" t="str">
        <f ca="1">IF(WEEKDAY(PS$6,2)&gt;5,"w",IF(ISERROR(VLOOKUP(PS$6,fériés,1,FALSE)),(SUM($H$1:PS$1)&gt;SUM($F$8:$F17))*(SUM($H$1:PS$1)&lt;=SUM($F$8:$F18))*1,"F"))</f>
        <v>w</v>
      </c>
      <c r="PT18" s="28">
        <f ca="1">IF(WEEKDAY(PT$6,2)&gt;5,"w",IF(ISERROR(VLOOKUP(PT$6,fériés,1,FALSE)),(SUM($H$1:PT$1)&gt;SUM($F$8:$F17))*(SUM($H$1:PT$1)&lt;=SUM($F$8:$F18))*1,"F"))</f>
        <v>0</v>
      </c>
      <c r="PU18" s="28">
        <f ca="1">IF(WEEKDAY(PU$6,2)&gt;5,"w",IF(ISERROR(VLOOKUP(PU$6,fériés,1,FALSE)),(SUM($H$1:PU$1)&gt;SUM($F$8:$F17))*(SUM($H$1:PU$1)&lt;=SUM($F$8:$F18))*1,"F"))</f>
        <v>0</v>
      </c>
      <c r="PV18" s="28">
        <f ca="1">IF(WEEKDAY(PV$6,2)&gt;5,"w",IF(ISERROR(VLOOKUP(PV$6,fériés,1,FALSE)),(SUM($H$1:PV$1)&gt;SUM($F$8:$F17))*(SUM($H$1:PV$1)&lt;=SUM($F$8:$F18))*1,"F"))</f>
        <v>0</v>
      </c>
      <c r="PW18" s="28">
        <f ca="1">IF(WEEKDAY(PW$6,2)&gt;5,"w",IF(ISERROR(VLOOKUP(PW$6,fériés,1,FALSE)),(SUM($H$1:PW$1)&gt;SUM($F$8:$F17))*(SUM($H$1:PW$1)&lt;=SUM($F$8:$F18))*1,"F"))</f>
        <v>0</v>
      </c>
      <c r="PX18" s="28">
        <f ca="1">IF(WEEKDAY(PX$6,2)&gt;5,"w",IF(ISERROR(VLOOKUP(PX$6,fériés,1,FALSE)),(SUM($H$1:PX$1)&gt;SUM($F$8:$F17))*(SUM($H$1:PX$1)&lt;=SUM($F$8:$F18))*1,"F"))</f>
        <v>0</v>
      </c>
      <c r="PY18" s="28">
        <f ca="1">IF(WEEKDAY(PY$6,2)&gt;5,"w",IF(ISERROR(VLOOKUP(PY$6,fériés,1,FALSE)),(SUM($H$1:PY$1)&gt;SUM($F$8:$F17))*(SUM($H$1:PY$1)&lt;=SUM($F$8:$F18))*1,"F"))</f>
        <v>0</v>
      </c>
      <c r="PZ18" s="28">
        <f ca="1">IF(WEEKDAY(PZ$6,2)&gt;5,"w",IF(ISERROR(VLOOKUP(PZ$6,fériés,1,FALSE)),(SUM($H$1:PZ$1)&gt;SUM($F$8:$F17))*(SUM($H$1:PZ$1)&lt;=SUM($F$8:$F18))*1,"F"))</f>
        <v>0</v>
      </c>
      <c r="QA18" s="28">
        <f ca="1">IF(WEEKDAY(QA$6,2)&gt;5,"w",IF(ISERROR(VLOOKUP(QA$6,fériés,1,FALSE)),(SUM($H$1:QA$1)&gt;SUM($F$8:$F17))*(SUM($H$1:QA$1)&lt;=SUM($F$8:$F18))*1,"F"))</f>
        <v>0</v>
      </c>
      <c r="QB18" s="28">
        <f ca="1">IF(WEEKDAY(QB$6,2)&gt;5,"w",IF(ISERROR(VLOOKUP(QB$6,fériés,1,FALSE)),(SUM($H$1:QB$1)&gt;SUM($F$8:$F17))*(SUM($H$1:QB$1)&lt;=SUM($F$8:$F18))*1,"F"))</f>
        <v>0</v>
      </c>
      <c r="QC18" s="28">
        <f ca="1">IF(WEEKDAY(QC$6,2)&gt;5,"w",IF(ISERROR(VLOOKUP(QC$6,fériés,1,FALSE)),(SUM($H$1:QC$1)&gt;SUM($F$8:$F17))*(SUM($H$1:QC$1)&lt;=SUM($F$8:$F18))*1,"F"))</f>
        <v>0</v>
      </c>
      <c r="QD18" s="28">
        <f ca="1">IF(WEEKDAY(QD$6,2)&gt;5,"w",IF(ISERROR(VLOOKUP(QD$6,fériés,1,FALSE)),(SUM($H$1:QD$1)&gt;SUM($F$8:$F17))*(SUM($H$1:QD$1)&lt;=SUM($F$8:$F18))*1,"F"))</f>
        <v>0</v>
      </c>
      <c r="QE18" s="28">
        <f ca="1">IF(WEEKDAY(QE$6,2)&gt;5,"w",IF(ISERROR(VLOOKUP(QE$6,fériés,1,FALSE)),(SUM($H$1:QE$1)&gt;SUM($F$8:$F17))*(SUM($H$1:QE$1)&lt;=SUM($F$8:$F18))*1,"F"))</f>
        <v>0</v>
      </c>
      <c r="QF18" s="28">
        <f ca="1">IF(WEEKDAY(QF$6,2)&gt;5,"w",IF(ISERROR(VLOOKUP(QF$6,fériés,1,FALSE)),(SUM($H$1:QF$1)&gt;SUM($F$8:$F17))*(SUM($H$1:QF$1)&lt;=SUM($F$8:$F18))*1,"F"))</f>
        <v>0</v>
      </c>
      <c r="QG18" s="28">
        <f ca="1">IF(WEEKDAY(QG$6,2)&gt;5,"w",IF(ISERROR(VLOOKUP(QG$6,fériés,1,FALSE)),(SUM($H$1:QG$1)&gt;SUM($F$8:$F17))*(SUM($H$1:QG$1)&lt;=SUM($F$8:$F18))*1,"F"))</f>
        <v>0</v>
      </c>
      <c r="QH18" s="28">
        <f ca="1">IF(WEEKDAY(QH$6,2)&gt;5,"w",IF(ISERROR(VLOOKUP(QH$6,fériés,1,FALSE)),(SUM($H$1:QH$1)&gt;SUM($F$8:$F17))*(SUM($H$1:QH$1)&lt;=SUM($F$8:$F18))*1,"F"))</f>
        <v>0</v>
      </c>
      <c r="QI18" s="28">
        <f ca="1">IF(WEEKDAY(QI$6,2)&gt;5,"w",IF(ISERROR(VLOOKUP(QI$6,fériés,1,FALSE)),(SUM($H$1:QI$1)&gt;SUM($F$8:$F17))*(SUM($H$1:QI$1)&lt;=SUM($F$8:$F18))*1,"F"))</f>
        <v>0</v>
      </c>
      <c r="QJ18" s="28">
        <f ca="1">IF(WEEKDAY(QJ$6,2)&gt;5,"w",IF(ISERROR(VLOOKUP(QJ$6,fériés,1,FALSE)),(SUM($H$1:QJ$1)&gt;SUM($F$8:$F17))*(SUM($H$1:QJ$1)&lt;=SUM($F$8:$F18))*1,"F"))</f>
        <v>0</v>
      </c>
      <c r="QK18" s="28">
        <f ca="1">IF(WEEKDAY(QK$6,2)&gt;5,"w",IF(ISERROR(VLOOKUP(QK$6,fériés,1,FALSE)),(SUM($H$1:QK$1)&gt;SUM($F$8:$F17))*(SUM($H$1:QK$1)&lt;=SUM($F$8:$F18))*1,"F"))</f>
        <v>0</v>
      </c>
      <c r="QL18" s="28">
        <f ca="1">IF(WEEKDAY(QL$6,2)&gt;5,"w",IF(ISERROR(VLOOKUP(QL$6,fériés,1,FALSE)),(SUM($H$1:QL$1)&gt;SUM($F$8:$F17))*(SUM($H$1:QL$1)&lt;=SUM($F$8:$F18))*1,"F"))</f>
        <v>0</v>
      </c>
      <c r="QM18" s="28">
        <f ca="1">IF(WEEKDAY(QM$6,2)&gt;5,"w",IF(ISERROR(VLOOKUP(QM$6,fériés,1,FALSE)),(SUM($H$1:QM$1)&gt;SUM($F$8:$F17))*(SUM($H$1:QM$1)&lt;=SUM($F$8:$F18))*1,"F"))</f>
        <v>0</v>
      </c>
      <c r="QN18" s="28">
        <f ca="1">IF(WEEKDAY(QN$6,2)&gt;5,"w",IF(ISERROR(VLOOKUP(QN$6,fériés,1,FALSE)),(SUM($H$1:QN$1)&gt;SUM($F$8:$F17))*(SUM($H$1:QN$1)&lt;=SUM($F$8:$F18))*1,"F"))</f>
        <v>0</v>
      </c>
      <c r="QO18" s="28">
        <f ca="1">IF(WEEKDAY(QO$6,2)&gt;5,"w",IF(ISERROR(VLOOKUP(QO$6,fériés,1,FALSE)),(SUM($H$1:QO$1)&gt;SUM($F$8:$F17))*(SUM($H$1:QO$1)&lt;=SUM($F$8:$F18))*1,"F"))</f>
        <v>0</v>
      </c>
      <c r="QP18" s="28">
        <f ca="1">IF(WEEKDAY(QP$6,2)&gt;5,"w",IF(ISERROR(VLOOKUP(QP$6,fériés,1,FALSE)),(SUM($H$1:QP$1)&gt;SUM($F$8:$F17))*(SUM($H$1:QP$1)&lt;=SUM($F$8:$F18))*1,"F"))</f>
        <v>0</v>
      </c>
      <c r="QQ18" s="28">
        <f ca="1">IF(WEEKDAY(QQ$6,2)&gt;5,"w",IF(ISERROR(VLOOKUP(QQ$6,fériés,1,FALSE)),(SUM($H$1:QQ$1)&gt;SUM($F$8:$F17))*(SUM($H$1:QQ$1)&lt;=SUM($F$8:$F18))*1,"F"))</f>
        <v>0</v>
      </c>
      <c r="QR18" s="28">
        <f ca="1">IF(WEEKDAY(QR$6,2)&gt;5,"w",IF(ISERROR(VLOOKUP(QR$6,fériés,1,FALSE)),(SUM($H$1:QR$1)&gt;SUM($F$8:$F17))*(SUM($H$1:QR$1)&lt;=SUM($F$8:$F18))*1,"F"))</f>
        <v>0</v>
      </c>
      <c r="QS18" s="28">
        <f ca="1">IF(WEEKDAY(QS$6,2)&gt;5,"w",IF(ISERROR(VLOOKUP(QS$6,fériés,1,FALSE)),(SUM($H$1:QS$1)&gt;SUM($F$8:$F17))*(SUM($H$1:QS$1)&lt;=SUM($F$8:$F18))*1,"F"))</f>
        <v>0</v>
      </c>
      <c r="QT18" s="28">
        <f ca="1">IF(WEEKDAY(QT$6,2)&gt;5,"w",IF(ISERROR(VLOOKUP(QT$6,fériés,1,FALSE)),(SUM($H$1:QT$1)&gt;SUM($F$8:$F17))*(SUM($H$1:QT$1)&lt;=SUM($F$8:$F18))*1,"F"))</f>
        <v>0</v>
      </c>
      <c r="QU18" s="28">
        <f ca="1">IF(WEEKDAY(QU$6,2)&gt;5,"w",IF(ISERROR(VLOOKUP(QU$6,fériés,1,FALSE)),(SUM($H$1:QU$1)&gt;SUM($F$8:$F17))*(SUM($H$1:QU$1)&lt;=SUM($F$8:$F18))*1,"F"))</f>
        <v>0</v>
      </c>
      <c r="QV18" s="28">
        <f ca="1">IF(WEEKDAY(QV$6,2)&gt;5,"w",IF(ISERROR(VLOOKUP(QV$6,fériés,1,FALSE)),(SUM($H$1:QV$1)&gt;SUM($F$8:$F17))*(SUM($H$1:QV$1)&lt;=SUM($F$8:$F18))*1,"F"))</f>
        <v>0</v>
      </c>
      <c r="QW18" s="28">
        <f ca="1">IF(WEEKDAY(QW$6,2)&gt;5,"w",IF(ISERROR(VLOOKUP(QW$6,fériés,1,FALSE)),(SUM($H$1:QW$1)&gt;SUM($F$8:$F17))*(SUM($H$1:QW$1)&lt;=SUM($F$8:$F18))*1,"F"))</f>
        <v>0</v>
      </c>
      <c r="QX18" s="28">
        <f ca="1">IF(WEEKDAY(QX$6,2)&gt;5,"w",IF(ISERROR(VLOOKUP(QX$6,fériés,1,FALSE)),(SUM($H$1:QX$1)&gt;SUM($F$8:$F17))*(SUM($H$1:QX$1)&lt;=SUM($F$8:$F18))*1,"F"))</f>
        <v>0</v>
      </c>
      <c r="QY18" s="28">
        <f ca="1">IF(WEEKDAY(QY$6,2)&gt;5,"w",IF(ISERROR(VLOOKUP(QY$6,fériés,1,FALSE)),(SUM($H$1:QY$1)&gt;SUM($F$8:$F17))*(SUM($H$1:QY$1)&lt;=SUM($F$8:$F18))*1,"F"))</f>
        <v>0</v>
      </c>
      <c r="QZ18" s="28">
        <f ca="1">IF(WEEKDAY(QZ$6,2)&gt;5,"w",IF(ISERROR(VLOOKUP(QZ$6,fériés,1,FALSE)),(SUM($H$1:QZ$1)&gt;SUM($F$8:$F17))*(SUM($H$1:QZ$1)&lt;=SUM($F$8:$F18))*1,"F"))</f>
        <v>0</v>
      </c>
      <c r="RA18" s="28">
        <f ca="1">IF(WEEKDAY(RA$6,2)&gt;5,"w",IF(ISERROR(VLOOKUP(RA$6,fériés,1,FALSE)),(SUM($H$1:RA$1)&gt;SUM($F$8:$F17))*(SUM($H$1:RA$1)&lt;=SUM($F$8:$F18))*1,"F"))</f>
        <v>0</v>
      </c>
      <c r="RB18" s="28">
        <f ca="1">IF(WEEKDAY(RB$6,2)&gt;5,"w",IF(ISERROR(VLOOKUP(RB$6,fériés,1,FALSE)),(SUM($H$1:RB$1)&gt;SUM($F$8:$F17))*(SUM($H$1:RB$1)&lt;=SUM($F$8:$F18))*1,"F"))</f>
        <v>0</v>
      </c>
      <c r="RC18" s="28">
        <f ca="1">IF(WEEKDAY(RC$6,2)&gt;5,"w",IF(ISERROR(VLOOKUP(RC$6,fériés,1,FALSE)),(SUM($H$1:RC$1)&gt;SUM($F$8:$F17))*(SUM($H$1:RC$1)&lt;=SUM($F$8:$F18))*1,"F"))</f>
        <v>0</v>
      </c>
      <c r="RD18" s="28">
        <f ca="1">IF(WEEKDAY(RD$6,2)&gt;5,"w",IF(ISERROR(VLOOKUP(RD$6,fériés,1,FALSE)),(SUM($H$1:RD$1)&gt;SUM($F$8:$F17))*(SUM($H$1:RD$1)&lt;=SUM($F$8:$F18))*1,"F"))</f>
        <v>0</v>
      </c>
      <c r="RE18" s="28">
        <f ca="1">IF(WEEKDAY(RE$6,2)&gt;5,"w",IF(ISERROR(VLOOKUP(RE$6,fériés,1,FALSE)),(SUM($H$1:RE$1)&gt;SUM($F$8:$F17))*(SUM($H$1:RE$1)&lt;=SUM($F$8:$F18))*1,"F"))</f>
        <v>0</v>
      </c>
      <c r="RF18" s="28">
        <f ca="1">IF(WEEKDAY(RF$6,2)&gt;5,"w",IF(ISERROR(VLOOKUP(RF$6,fériés,1,FALSE)),(SUM($H$1:RF$1)&gt;SUM($F$8:$F17))*(SUM($H$1:RF$1)&lt;=SUM($F$8:$F18))*1,"F"))</f>
        <v>0</v>
      </c>
      <c r="RG18" s="28">
        <f ca="1">IF(WEEKDAY(RG$6,2)&gt;5,"w",IF(ISERROR(VLOOKUP(RG$6,fériés,1,FALSE)),(SUM($H$1:RG$1)&gt;SUM($F$8:$F17))*(SUM($H$1:RG$1)&lt;=SUM($F$8:$F18))*1,"F"))</f>
        <v>0</v>
      </c>
      <c r="RH18" s="28">
        <f ca="1">IF(WEEKDAY(RH$6,2)&gt;5,"w",IF(ISERROR(VLOOKUP(RH$6,fériés,1,FALSE)),(SUM($H$1:RH$1)&gt;SUM($F$8:$F17))*(SUM($H$1:RH$1)&lt;=SUM($F$8:$F18))*1,"F"))</f>
        <v>0</v>
      </c>
      <c r="RI18" s="28">
        <f ca="1">IF(WEEKDAY(RI$6,2)&gt;5,"w",IF(ISERROR(VLOOKUP(RI$6,fériés,1,FALSE)),(SUM($H$1:RI$1)&gt;SUM($F$8:$F17))*(SUM($H$1:RI$1)&lt;=SUM($F$8:$F18))*1,"F"))</f>
        <v>0</v>
      </c>
      <c r="RJ18" s="28">
        <f ca="1">IF(WEEKDAY(RJ$6,2)&gt;5,"w",IF(ISERROR(VLOOKUP(RJ$6,fériés,1,FALSE)),(SUM($H$1:RJ$1)&gt;SUM($F$8:$F17))*(SUM($H$1:RJ$1)&lt;=SUM($F$8:$F18))*1,"F"))</f>
        <v>0</v>
      </c>
      <c r="RK18" s="28">
        <f ca="1">IF(WEEKDAY(RK$6,2)&gt;5,"w",IF(ISERROR(VLOOKUP(RK$6,fériés,1,FALSE)),(SUM($H$1:RK$1)&gt;SUM($F$8:$F17))*(SUM($H$1:RK$1)&lt;=SUM($F$8:$F18))*1,"F"))</f>
        <v>0</v>
      </c>
      <c r="RL18" s="28">
        <f ca="1">IF(WEEKDAY(RL$6,2)&gt;5,"w",IF(ISERROR(VLOOKUP(RL$6,fériés,1,FALSE)),(SUM($H$1:RL$1)&gt;SUM($F$8:$F17))*(SUM($H$1:RL$1)&lt;=SUM($F$8:$F18))*1,"F"))</f>
        <v>0</v>
      </c>
      <c r="RM18" s="28">
        <f ca="1">IF(WEEKDAY(RM$6,2)&gt;5,"w",IF(ISERROR(VLOOKUP(RM$6,fériés,1,FALSE)),(SUM($H$1:RM$1)&gt;SUM($F$8:$F17))*(SUM($H$1:RM$1)&lt;=SUM($F$8:$F18))*1,"F"))</f>
        <v>0</v>
      </c>
      <c r="RN18" s="28">
        <f ca="1">IF(WEEKDAY(RN$6,2)&gt;5,"w",IF(ISERROR(VLOOKUP(RN$6,fériés,1,FALSE)),(SUM($H$1:RN$1)&gt;SUM($F$8:$F17))*(SUM($H$1:RN$1)&lt;=SUM($F$8:$F18))*1,"F"))</f>
        <v>0</v>
      </c>
      <c r="RO18" s="28">
        <f ca="1">IF(WEEKDAY(RO$6,2)&gt;5,"w",IF(ISERROR(VLOOKUP(RO$6,fériés,1,FALSE)),(SUM($H$1:RO$1)&gt;SUM($F$8:$F17))*(SUM($H$1:RO$1)&lt;=SUM($F$8:$F18))*1,"F"))</f>
        <v>0</v>
      </c>
      <c r="RP18" s="28">
        <f ca="1">IF(WEEKDAY(RP$6,2)&gt;5,"w",IF(ISERROR(VLOOKUP(RP$6,fériés,1,FALSE)),(SUM($H$1:RP$1)&gt;SUM($F$8:$F17))*(SUM($H$1:RP$1)&lt;=SUM($F$8:$F18))*1,"F"))</f>
        <v>0</v>
      </c>
      <c r="RQ18" s="28">
        <f ca="1">IF(WEEKDAY(RQ$6,2)&gt;5,"w",IF(ISERROR(VLOOKUP(RQ$6,fériés,1,FALSE)),(SUM($H$1:RQ$1)&gt;SUM($F$8:$F17))*(SUM($H$1:RQ$1)&lt;=SUM($F$8:$F18))*1,"F"))</f>
        <v>0</v>
      </c>
      <c r="RR18" s="28" t="str">
        <f ca="1">IF(WEEKDAY(RR$6,2)&gt;5,"w",IF(ISERROR(VLOOKUP(RR$6,fériés,1,FALSE)),(SUM($H$1:RR$1)&gt;SUM($F$8:$F17))*(SUM($H$1:RR$1)&lt;=SUM($F$8:$F18))*1,"F"))</f>
        <v>w</v>
      </c>
      <c r="RS18" s="28" t="str">
        <f ca="1">IF(WEEKDAY(RS$6,2)&gt;5,"w",IF(ISERROR(VLOOKUP(RS$6,fériés,1,FALSE)),(SUM($H$1:RS$1)&gt;SUM($F$8:$F17))*(SUM($H$1:RS$1)&lt;=SUM($F$8:$F18))*1,"F"))</f>
        <v>w</v>
      </c>
      <c r="RT18" s="28" t="str">
        <f ca="1">IF(WEEKDAY(RT$6,2)&gt;5,"w",IF(ISERROR(VLOOKUP(RT$6,fériés,1,FALSE)),(SUM($H$1:RT$1)&gt;SUM($F$8:$F17))*(SUM($H$1:RT$1)&lt;=SUM($F$8:$F18))*1,"F"))</f>
        <v>w</v>
      </c>
      <c r="RU18" s="28" t="str">
        <f ca="1">IF(WEEKDAY(RU$6,2)&gt;5,"w",IF(ISERROR(VLOOKUP(RU$6,fériés,1,FALSE)),(SUM($H$1:RU$1)&gt;SUM($F$8:$F17))*(SUM($H$1:RU$1)&lt;=SUM($F$8:$F18))*1,"F"))</f>
        <v>w</v>
      </c>
      <c r="RV18" s="28" t="str">
        <f ca="1">IF(WEEKDAY(RV$6,2)&gt;5,"w",IF(ISERROR(VLOOKUP(RV$6,fériés,1,FALSE)),(SUM($H$1:RV$1)&gt;SUM($F$8:$F17))*(SUM($H$1:RV$1)&lt;=SUM($F$8:$F18))*1,"F"))</f>
        <v>w</v>
      </c>
      <c r="RW18" s="28" t="str">
        <f ca="1">IF(WEEKDAY(RW$6,2)&gt;5,"w",IF(ISERROR(VLOOKUP(RW$6,fériés,1,FALSE)),(SUM($H$1:RW$1)&gt;SUM($F$8:$F17))*(SUM($H$1:RW$1)&lt;=SUM($F$8:$F18))*1,"F"))</f>
        <v>w</v>
      </c>
      <c r="RX18" s="28" t="str">
        <f ca="1">IF(WEEKDAY(RX$6,2)&gt;5,"w",IF(ISERROR(VLOOKUP(RX$6,fériés,1,FALSE)),(SUM($H$1:RX$1)&gt;SUM($F$8:$F17))*(SUM($H$1:RX$1)&lt;=SUM($F$8:$F18))*1,"F"))</f>
        <v>w</v>
      </c>
      <c r="RY18" s="28" t="str">
        <f ca="1">IF(WEEKDAY(RY$6,2)&gt;5,"w",IF(ISERROR(VLOOKUP(RY$6,fériés,1,FALSE)),(SUM($H$1:RY$1)&gt;SUM($F$8:$F17))*(SUM($H$1:RY$1)&lt;=SUM($F$8:$F18))*1,"F"))</f>
        <v>w</v>
      </c>
      <c r="RZ18" s="28" t="str">
        <f ca="1">IF(WEEKDAY(RZ$6,2)&gt;5,"w",IF(ISERROR(VLOOKUP(RZ$6,fériés,1,FALSE)),(SUM($H$1:RZ$1)&gt;SUM($F$8:$F17))*(SUM($H$1:RZ$1)&lt;=SUM($F$8:$F18))*1,"F"))</f>
        <v>w</v>
      </c>
      <c r="SA18" s="28" t="str">
        <f ca="1">IF(WEEKDAY(SA$6,2)&gt;5,"w",IF(ISERROR(VLOOKUP(SA$6,fériés,1,FALSE)),(SUM($H$1:SA$1)&gt;SUM($F$8:$F17))*(SUM($H$1:SA$1)&lt;=SUM($F$8:$F18))*1,"F"))</f>
        <v>w</v>
      </c>
      <c r="SB18" s="28" t="str">
        <f ca="1">IF(WEEKDAY(SB$6,2)&gt;5,"w",IF(ISERROR(VLOOKUP(SB$6,fériés,1,FALSE)),(SUM($H$1:SB$1)&gt;SUM($F$8:$F17))*(SUM($H$1:SB$1)&lt;=SUM($F$8:$F18))*1,"F"))</f>
        <v>w</v>
      </c>
      <c r="SC18" s="28" t="str">
        <f ca="1">IF(WEEKDAY(SC$6,2)&gt;5,"w",IF(ISERROR(VLOOKUP(SC$6,fériés,1,FALSE)),(SUM($H$1:SC$1)&gt;SUM($F$8:$F17))*(SUM($H$1:SC$1)&lt;=SUM($F$8:$F18))*1,"F"))</f>
        <v>w</v>
      </c>
      <c r="SD18" s="28" t="str">
        <f ca="1">IF(WEEKDAY(SD$6,2)&gt;5,"w",IF(ISERROR(VLOOKUP(SD$6,fériés,1,FALSE)),(SUM($H$1:SD$1)&gt;SUM($F$8:$F17))*(SUM($H$1:SD$1)&lt;=SUM($F$8:$F18))*1,"F"))</f>
        <v>w</v>
      </c>
      <c r="SE18" s="28" t="str">
        <f ca="1">IF(WEEKDAY(SE$6,2)&gt;5,"w",IF(ISERROR(VLOOKUP(SE$6,fériés,1,FALSE)),(SUM($H$1:SE$1)&gt;SUM($F$8:$F17))*(SUM($H$1:SE$1)&lt;=SUM($F$8:$F18))*1,"F"))</f>
        <v>w</v>
      </c>
      <c r="SF18" s="28" t="str">
        <f ca="1">IF(WEEKDAY(SF$6,2)&gt;5,"w",IF(ISERROR(VLOOKUP(SF$6,fériés,1,FALSE)),(SUM($H$1:SF$1)&gt;SUM($F$8:$F17))*(SUM($H$1:SF$1)&lt;=SUM($F$8:$F18))*1,"F"))</f>
        <v>w</v>
      </c>
      <c r="SG18" s="83"/>
    </row>
    <row r="19" spans="1:501" ht="12" customHeight="1" x14ac:dyDescent="0.25">
      <c r="A19" s="80"/>
      <c r="B19" s="63" t="str">
        <f>IFERROR(VLOOKUP($A19,Base_données!$A$4:$AB$24,Base_données!$B$1,FALSE),"")</f>
        <v/>
      </c>
      <c r="C19" s="78" t="str">
        <f>IF(A19="","",Base_données!$L$3)</f>
        <v/>
      </c>
      <c r="D19" s="63" t="str">
        <f>IFERROR(VLOOKUP($A19,Base_données!$A$4:$AB$24,Base_données!$D$1,FALSE),"")</f>
        <v/>
      </c>
      <c r="E19" s="63" t="str">
        <f>IFERROR(VLOOKUP($A19,Base_données!$A$4:$AB$24,Base_données!$L$1,FALSE),"")</f>
        <v/>
      </c>
      <c r="F19" s="66" t="str">
        <f t="shared" si="84"/>
        <v/>
      </c>
      <c r="G19" s="62" t="str">
        <f>IFERROR(VLOOKUP($A19,Base_données!$A$4:$L$24,5,FALSE),"")</f>
        <v/>
      </c>
      <c r="H19" s="28">
        <f ca="1">IF(WEEKDAY(H$6,2)&gt;5,"w",IF(ISERROR(VLOOKUP(H$6,fériés,1,FALSE)),(SUM($H$1:H$1)&gt;SUM($F$8:$F18))*(SUM($H$1:H$1)&lt;=SUM($F$8:$F19))*1,"F"))</f>
        <v>0</v>
      </c>
      <c r="I19" s="28">
        <f ca="1">IF(WEEKDAY(I$6,2)&gt;5,"w",IF(ISERROR(VLOOKUP(I$6,fériés,1,FALSE)),(SUM($H$1:I$1)&gt;SUM($F$8:$F18))*(SUM($H$1:I$1)&lt;=SUM($F$8:$F19))*1,"F"))</f>
        <v>0</v>
      </c>
      <c r="J19" s="28">
        <f ca="1">IF(WEEKDAY(J$6,2)&gt;5,"w",IF(ISERROR(VLOOKUP(J$6,fériés,1,FALSE)),(SUM($H$1:J$1)&gt;SUM($F$8:$F18))*(SUM($H$1:J$1)&lt;=SUM($F$8:$F19))*1,"F"))</f>
        <v>0</v>
      </c>
      <c r="K19" s="28">
        <f ca="1">IF(WEEKDAY(K$6,2)&gt;5,"w",IF(ISERROR(VLOOKUP(K$6,fériés,1,FALSE)),(SUM($H$1:K$1)&gt;SUM($F$8:$F18))*(SUM($H$1:K$1)&lt;=SUM($F$8:$F19))*1,"F"))</f>
        <v>0</v>
      </c>
      <c r="L19" s="28">
        <f ca="1">IF(WEEKDAY(L$6,2)&gt;5,"w",IF(ISERROR(VLOOKUP(L$6,fériés,1,FALSE)),(SUM($H$1:L$1)&gt;SUM($F$8:$F18))*(SUM($H$1:L$1)&lt;=SUM($F$8:$F19))*1,"F"))</f>
        <v>0</v>
      </c>
      <c r="M19" s="28">
        <f ca="1">IF(WEEKDAY(M$6,2)&gt;5,"w",IF(ISERROR(VLOOKUP(M$6,fériés,1,FALSE)),(SUM($H$1:M$1)&gt;SUM($F$8:$F18))*(SUM($H$1:M$1)&lt;=SUM($F$8:$F19))*1,"F"))</f>
        <v>0</v>
      </c>
      <c r="N19" s="28">
        <f ca="1">IF(WEEKDAY(N$6,2)&gt;5,"w",IF(ISERROR(VLOOKUP(N$6,fériés,1,FALSE)),(SUM($H$1:N$1)&gt;SUM($F$8:$F18))*(SUM($H$1:N$1)&lt;=SUM($F$8:$F19))*1,"F"))</f>
        <v>0</v>
      </c>
      <c r="O19" s="28">
        <f ca="1">IF(WEEKDAY(O$6,2)&gt;5,"w",IF(ISERROR(VLOOKUP(O$6,fériés,1,FALSE)),(SUM($H$1:O$1)&gt;SUM($F$8:$F18))*(SUM($H$1:O$1)&lt;=SUM($F$8:$F19))*1,"F"))</f>
        <v>0</v>
      </c>
      <c r="P19" s="28">
        <f ca="1">IF(WEEKDAY(P$6,2)&gt;5,"w",IF(ISERROR(VLOOKUP(P$6,fériés,1,FALSE)),(SUM($H$1:P$1)&gt;SUM($F$8:$F18))*(SUM($H$1:P$1)&lt;=SUM($F$8:$F19))*1,"F"))</f>
        <v>0</v>
      </c>
      <c r="Q19" s="28">
        <f ca="1">IF(WEEKDAY(Q$6,2)&gt;5,"w",IF(ISERROR(VLOOKUP(Q$6,fériés,1,FALSE)),(SUM($H$1:Q$1)&gt;SUM($F$8:$F18))*(SUM($H$1:Q$1)&lt;=SUM($F$8:$F19))*1,"F"))</f>
        <v>0</v>
      </c>
      <c r="R19" s="28">
        <f ca="1">IF(WEEKDAY(R$6,2)&gt;5,"w",IF(ISERROR(VLOOKUP(R$6,fériés,1,FALSE)),(SUM($H$1:R$1)&gt;SUM($F$8:$F18))*(SUM($H$1:R$1)&lt;=SUM($F$8:$F19))*1,"F"))</f>
        <v>0</v>
      </c>
      <c r="S19" s="28">
        <f ca="1">IF(WEEKDAY(S$6,2)&gt;5,"w",IF(ISERROR(VLOOKUP(S$6,fériés,1,FALSE)),(SUM($H$1:S$1)&gt;SUM($F$8:$F18))*(SUM($H$1:S$1)&lt;=SUM($F$8:$F19))*1,"F"))</f>
        <v>0</v>
      </c>
      <c r="T19" s="28">
        <f ca="1">IF(WEEKDAY(T$6,2)&gt;5,"w",IF(ISERROR(VLOOKUP(T$6,fériés,1,FALSE)),(SUM($H$1:T$1)&gt;SUM($F$8:$F18))*(SUM($H$1:T$1)&lt;=SUM($F$8:$F19))*1,"F"))</f>
        <v>0</v>
      </c>
      <c r="U19" s="28">
        <f ca="1">IF(WEEKDAY(U$6,2)&gt;5,"w",IF(ISERROR(VLOOKUP(U$6,fériés,1,FALSE)),(SUM($H$1:U$1)&gt;SUM($F$8:$F18))*(SUM($H$1:U$1)&lt;=SUM($F$8:$F19))*1,"F"))</f>
        <v>0</v>
      </c>
      <c r="V19" s="28">
        <f ca="1">IF(WEEKDAY(V$6,2)&gt;5,"w",IF(ISERROR(VLOOKUP(V$6,fériés,1,FALSE)),(SUM($H$1:V$1)&gt;SUM($F$8:$F18))*(SUM($H$1:V$1)&lt;=SUM($F$8:$F19))*1,"F"))</f>
        <v>0</v>
      </c>
      <c r="W19" s="28">
        <f ca="1">IF(WEEKDAY(W$6,2)&gt;5,"w",IF(ISERROR(VLOOKUP(W$6,fériés,1,FALSE)),(SUM($H$1:W$1)&gt;SUM($F$8:$F18))*(SUM($H$1:W$1)&lt;=SUM($F$8:$F19))*1,"F"))</f>
        <v>0</v>
      </c>
      <c r="X19" s="28">
        <f ca="1">IF(WEEKDAY(X$6,2)&gt;5,"w",IF(ISERROR(VLOOKUP(X$6,fériés,1,FALSE)),(SUM($H$1:X$1)&gt;SUM($F$8:$F18))*(SUM($H$1:X$1)&lt;=SUM($F$8:$F19))*1,"F"))</f>
        <v>0</v>
      </c>
      <c r="Y19" s="28">
        <f ca="1">IF(WEEKDAY(Y$6,2)&gt;5,"w",IF(ISERROR(VLOOKUP(Y$6,fériés,1,FALSE)),(SUM($H$1:Y$1)&gt;SUM($F$8:$F18))*(SUM($H$1:Y$1)&lt;=SUM($F$8:$F19))*1,"F"))</f>
        <v>0</v>
      </c>
      <c r="Z19" s="28">
        <f ca="1">IF(WEEKDAY(Z$6,2)&gt;5,"w",IF(ISERROR(VLOOKUP(Z$6,fériés,1,FALSE)),(SUM($H$1:Z$1)&gt;SUM($F$8:$F18))*(SUM($H$1:Z$1)&lt;=SUM($F$8:$F19))*1,"F"))</f>
        <v>0</v>
      </c>
      <c r="AA19" s="28">
        <f ca="1">IF(WEEKDAY(AA$6,2)&gt;5,"w",IF(ISERROR(VLOOKUP(AA$6,fériés,1,FALSE)),(SUM($H$1:AA$1)&gt;SUM($F$8:$F18))*(SUM($H$1:AA$1)&lt;=SUM($F$8:$F19))*1,"F"))</f>
        <v>0</v>
      </c>
      <c r="AB19" s="28">
        <f ca="1">IF(WEEKDAY(AB$6,2)&gt;5,"w",IF(ISERROR(VLOOKUP(AB$6,fériés,1,FALSE)),(SUM($H$1:AB$1)&gt;SUM($F$8:$F18))*(SUM($H$1:AB$1)&lt;=SUM($F$8:$F19))*1,"F"))</f>
        <v>0</v>
      </c>
      <c r="AC19" s="28">
        <f ca="1">IF(WEEKDAY(AC$6,2)&gt;5,"w",IF(ISERROR(VLOOKUP(AC$6,fériés,1,FALSE)),(SUM($H$1:AC$1)&gt;SUM($F$8:$F18))*(SUM($H$1:AC$1)&lt;=SUM($F$8:$F19))*1,"F"))</f>
        <v>0</v>
      </c>
      <c r="AD19" s="28">
        <f ca="1">IF(WEEKDAY(AD$6,2)&gt;5,"w",IF(ISERROR(VLOOKUP(AD$6,fériés,1,FALSE)),(SUM($H$1:AD$1)&gt;SUM($F$8:$F18))*(SUM($H$1:AD$1)&lt;=SUM($F$8:$F19))*1,"F"))</f>
        <v>0</v>
      </c>
      <c r="AE19" s="28">
        <f ca="1">IF(WEEKDAY(AE$6,2)&gt;5,"w",IF(ISERROR(VLOOKUP(AE$6,fériés,1,FALSE)),(SUM($H$1:AE$1)&gt;SUM($F$8:$F18))*(SUM($H$1:AE$1)&lt;=SUM($F$8:$F19))*1,"F"))</f>
        <v>0</v>
      </c>
      <c r="AF19" s="28">
        <f ca="1">IF(WEEKDAY(AF$6,2)&gt;5,"w",IF(ISERROR(VLOOKUP(AF$6,fériés,1,FALSE)),(SUM($H$1:AF$1)&gt;SUM($F$8:$F18))*(SUM($H$1:AF$1)&lt;=SUM($F$8:$F19))*1,"F"))</f>
        <v>0</v>
      </c>
      <c r="AG19" s="28">
        <f ca="1">IF(WEEKDAY(AG$6,2)&gt;5,"w",IF(ISERROR(VLOOKUP(AG$6,fériés,1,FALSE)),(SUM($H$1:AG$1)&gt;SUM($F$8:$F18))*(SUM($H$1:AG$1)&lt;=SUM($F$8:$F19))*1,"F"))</f>
        <v>0</v>
      </c>
      <c r="AH19" s="28">
        <f ca="1">IF(WEEKDAY(AH$6,2)&gt;5,"w",IF(ISERROR(VLOOKUP(AH$6,fériés,1,FALSE)),(SUM($H$1:AH$1)&gt;SUM($F$8:$F18))*(SUM($H$1:AH$1)&lt;=SUM($F$8:$F19))*1,"F"))</f>
        <v>0</v>
      </c>
      <c r="AI19" s="28">
        <f ca="1">IF(WEEKDAY(AI$6,2)&gt;5,"w",IF(ISERROR(VLOOKUP(AI$6,fériés,1,FALSE)),(SUM($H$1:AI$1)&gt;SUM($F$8:$F18))*(SUM($H$1:AI$1)&lt;=SUM($F$8:$F19))*1,"F"))</f>
        <v>0</v>
      </c>
      <c r="AJ19" s="28">
        <f ca="1">IF(WEEKDAY(AJ$6,2)&gt;5,"w",IF(ISERROR(VLOOKUP(AJ$6,fériés,1,FALSE)),(SUM($H$1:AJ$1)&gt;SUM($F$8:$F18))*(SUM($H$1:AJ$1)&lt;=SUM($F$8:$F19))*1,"F"))</f>
        <v>0</v>
      </c>
      <c r="AK19" s="28">
        <f ca="1">IF(WEEKDAY(AK$6,2)&gt;5,"w",IF(ISERROR(VLOOKUP(AK$6,fériés,1,FALSE)),(SUM($H$1:AK$1)&gt;SUM($F$8:$F18))*(SUM($H$1:AK$1)&lt;=SUM($F$8:$F19))*1,"F"))</f>
        <v>0</v>
      </c>
      <c r="AL19" s="28">
        <f ca="1">IF(WEEKDAY(AL$6,2)&gt;5,"w",IF(ISERROR(VLOOKUP(AL$6,fériés,1,FALSE)),(SUM($H$1:AL$1)&gt;SUM($F$8:$F18))*(SUM($H$1:AL$1)&lt;=SUM($F$8:$F19))*1,"F"))</f>
        <v>0</v>
      </c>
      <c r="AM19" s="28">
        <f ca="1">IF(WEEKDAY(AM$6,2)&gt;5,"w",IF(ISERROR(VLOOKUP(AM$6,fériés,1,FALSE)),(SUM($H$1:AM$1)&gt;SUM($F$8:$F18))*(SUM($H$1:AM$1)&lt;=SUM($F$8:$F19))*1,"F"))</f>
        <v>0</v>
      </c>
      <c r="AN19" s="28">
        <f ca="1">IF(WEEKDAY(AN$6,2)&gt;5,"w",IF(ISERROR(VLOOKUP(AN$6,fériés,1,FALSE)),(SUM($H$1:AN$1)&gt;SUM($F$8:$F18))*(SUM($H$1:AN$1)&lt;=SUM($F$8:$F19))*1,"F"))</f>
        <v>0</v>
      </c>
      <c r="AO19" s="28">
        <f ca="1">IF(WEEKDAY(AO$6,2)&gt;5,"w",IF(ISERROR(VLOOKUP(AO$6,fériés,1,FALSE)),(SUM($H$1:AO$1)&gt;SUM($F$8:$F18))*(SUM($H$1:AO$1)&lt;=SUM($F$8:$F19))*1,"F"))</f>
        <v>0</v>
      </c>
      <c r="AP19" s="28">
        <f ca="1">IF(WEEKDAY(AP$6,2)&gt;5,"w",IF(ISERROR(VLOOKUP(AP$6,fériés,1,FALSE)),(SUM($H$1:AP$1)&gt;SUM($F$8:$F18))*(SUM($H$1:AP$1)&lt;=SUM($F$8:$F19))*1,"F"))</f>
        <v>0</v>
      </c>
      <c r="AQ19" s="28">
        <f ca="1">IF(WEEKDAY(AQ$6,2)&gt;5,"w",IF(ISERROR(VLOOKUP(AQ$6,fériés,1,FALSE)),(SUM($H$1:AQ$1)&gt;SUM($F$8:$F18))*(SUM($H$1:AQ$1)&lt;=SUM($F$8:$F19))*1,"F"))</f>
        <v>0</v>
      </c>
      <c r="AR19" s="28">
        <f ca="1">IF(WEEKDAY(AR$6,2)&gt;5,"w",IF(ISERROR(VLOOKUP(AR$6,fériés,1,FALSE)),(SUM($H$1:AR$1)&gt;SUM($F$8:$F18))*(SUM($H$1:AR$1)&lt;=SUM($F$8:$F19))*1,"F"))</f>
        <v>0</v>
      </c>
      <c r="AS19" s="28">
        <f ca="1">IF(WEEKDAY(AS$6,2)&gt;5,"w",IF(ISERROR(VLOOKUP(AS$6,fériés,1,FALSE)),(SUM($H$1:AS$1)&gt;SUM($F$8:$F18))*(SUM($H$1:AS$1)&lt;=SUM($F$8:$F19))*1,"F"))</f>
        <v>0</v>
      </c>
      <c r="AT19" s="28">
        <f ca="1">IF(WEEKDAY(AT$6,2)&gt;5,"w",IF(ISERROR(VLOOKUP(AT$6,fériés,1,FALSE)),(SUM($H$1:AT$1)&gt;SUM($F$8:$F18))*(SUM($H$1:AT$1)&lt;=SUM($F$8:$F19))*1,"F"))</f>
        <v>0</v>
      </c>
      <c r="AU19" s="28">
        <f ca="1">IF(WEEKDAY(AU$6,2)&gt;5,"w",IF(ISERROR(VLOOKUP(AU$6,fériés,1,FALSE)),(SUM($H$1:AU$1)&gt;SUM($F$8:$F18))*(SUM($H$1:AU$1)&lt;=SUM($F$8:$F19))*1,"F"))</f>
        <v>0</v>
      </c>
      <c r="AV19" s="28">
        <f ca="1">IF(WEEKDAY(AV$6,2)&gt;5,"w",IF(ISERROR(VLOOKUP(AV$6,fériés,1,FALSE)),(SUM($H$1:AV$1)&gt;SUM($F$8:$F18))*(SUM($H$1:AV$1)&lt;=SUM($F$8:$F19))*1,"F"))</f>
        <v>0</v>
      </c>
      <c r="AW19" s="28">
        <f ca="1">IF(WEEKDAY(AW$6,2)&gt;5,"w",IF(ISERROR(VLOOKUP(AW$6,fériés,1,FALSE)),(SUM($H$1:AW$1)&gt;SUM($F$8:$F18))*(SUM($H$1:AW$1)&lt;=SUM($F$8:$F19))*1,"F"))</f>
        <v>0</v>
      </c>
      <c r="AX19" s="28">
        <f ca="1">IF(WEEKDAY(AX$6,2)&gt;5,"w",IF(ISERROR(VLOOKUP(AX$6,fériés,1,FALSE)),(SUM($H$1:AX$1)&gt;SUM($F$8:$F18))*(SUM($H$1:AX$1)&lt;=SUM($F$8:$F19))*1,"F"))</f>
        <v>0</v>
      </c>
      <c r="AY19" s="28">
        <f ca="1">IF(WEEKDAY(AY$6,2)&gt;5,"w",IF(ISERROR(VLOOKUP(AY$6,fériés,1,FALSE)),(SUM($H$1:AY$1)&gt;SUM($F$8:$F18))*(SUM($H$1:AY$1)&lt;=SUM($F$8:$F19))*1,"F"))</f>
        <v>0</v>
      </c>
      <c r="AZ19" s="28">
        <f ca="1">IF(WEEKDAY(AZ$6,2)&gt;5,"w",IF(ISERROR(VLOOKUP(AZ$6,fériés,1,FALSE)),(SUM($H$1:AZ$1)&gt;SUM($F$8:$F18))*(SUM($H$1:AZ$1)&lt;=SUM($F$8:$F19))*1,"F"))</f>
        <v>0</v>
      </c>
      <c r="BA19" s="28">
        <f ca="1">IF(WEEKDAY(BA$6,2)&gt;5,"w",IF(ISERROR(VLOOKUP(BA$6,fériés,1,FALSE)),(SUM($H$1:BA$1)&gt;SUM($F$8:$F18))*(SUM($H$1:BA$1)&lt;=SUM($F$8:$F19))*1,"F"))</f>
        <v>0</v>
      </c>
      <c r="BB19" s="28">
        <f ca="1">IF(WEEKDAY(BB$6,2)&gt;5,"w",IF(ISERROR(VLOOKUP(BB$6,fériés,1,FALSE)),(SUM($H$1:BB$1)&gt;SUM($F$8:$F18))*(SUM($H$1:BB$1)&lt;=SUM($F$8:$F19))*1,"F"))</f>
        <v>0</v>
      </c>
      <c r="BC19" s="28">
        <f ca="1">IF(WEEKDAY(BC$6,2)&gt;5,"w",IF(ISERROR(VLOOKUP(BC$6,fériés,1,FALSE)),(SUM($H$1:BC$1)&gt;SUM($F$8:$F18))*(SUM($H$1:BC$1)&lt;=SUM($F$8:$F19))*1,"F"))</f>
        <v>0</v>
      </c>
      <c r="BD19" s="28">
        <f ca="1">IF(WEEKDAY(BD$6,2)&gt;5,"w",IF(ISERROR(VLOOKUP(BD$6,fériés,1,FALSE)),(SUM($H$1:BD$1)&gt;SUM($F$8:$F18))*(SUM($H$1:BD$1)&lt;=SUM($F$8:$F19))*1,"F"))</f>
        <v>0</v>
      </c>
      <c r="BE19" s="28">
        <f ca="1">IF(WEEKDAY(BE$6,2)&gt;5,"w",IF(ISERROR(VLOOKUP(BE$6,fériés,1,FALSE)),(SUM($H$1:BE$1)&gt;SUM($F$8:$F18))*(SUM($H$1:BE$1)&lt;=SUM($F$8:$F19))*1,"F"))</f>
        <v>0</v>
      </c>
      <c r="BF19" s="28">
        <f ca="1">IF(WEEKDAY(BF$6,2)&gt;5,"w",IF(ISERROR(VLOOKUP(BF$6,fériés,1,FALSE)),(SUM($H$1:BF$1)&gt;SUM($F$8:$F18))*(SUM($H$1:BF$1)&lt;=SUM($F$8:$F19))*1,"F"))</f>
        <v>0</v>
      </c>
      <c r="BG19" s="28">
        <f ca="1">IF(WEEKDAY(BG$6,2)&gt;5,"w",IF(ISERROR(VLOOKUP(BG$6,fériés,1,FALSE)),(SUM($H$1:BG$1)&gt;SUM($F$8:$F18))*(SUM($H$1:BG$1)&lt;=SUM($F$8:$F19))*1,"F"))</f>
        <v>0</v>
      </c>
      <c r="BH19" s="28">
        <f ca="1">IF(WEEKDAY(BH$6,2)&gt;5,"w",IF(ISERROR(VLOOKUP(BH$6,fériés,1,FALSE)),(SUM($H$1:BH$1)&gt;SUM($F$8:$F18))*(SUM($H$1:BH$1)&lt;=SUM($F$8:$F19))*1,"F"))</f>
        <v>0</v>
      </c>
      <c r="BI19" s="28">
        <f ca="1">IF(WEEKDAY(BI$6,2)&gt;5,"w",IF(ISERROR(VLOOKUP(BI$6,fériés,1,FALSE)),(SUM($H$1:BI$1)&gt;SUM($F$8:$F18))*(SUM($H$1:BI$1)&lt;=SUM($F$8:$F19))*1,"F"))</f>
        <v>0</v>
      </c>
      <c r="BJ19" s="28">
        <f ca="1">IF(WEEKDAY(BJ$6,2)&gt;5,"w",IF(ISERROR(VLOOKUP(BJ$6,fériés,1,FALSE)),(SUM($H$1:BJ$1)&gt;SUM($F$8:$F18))*(SUM($H$1:BJ$1)&lt;=SUM($F$8:$F19))*1,"F"))</f>
        <v>0</v>
      </c>
      <c r="BK19" s="28">
        <f ca="1">IF(WEEKDAY(BK$6,2)&gt;5,"w",IF(ISERROR(VLOOKUP(BK$6,fériés,1,FALSE)),(SUM($H$1:BK$1)&gt;SUM($F$8:$F18))*(SUM($H$1:BK$1)&lt;=SUM($F$8:$F19))*1,"F"))</f>
        <v>0</v>
      </c>
      <c r="BL19" s="28">
        <f ca="1">IF(WEEKDAY(BL$6,2)&gt;5,"w",IF(ISERROR(VLOOKUP(BL$6,fériés,1,FALSE)),(SUM($H$1:BL$1)&gt;SUM($F$8:$F18))*(SUM($H$1:BL$1)&lt;=SUM($F$8:$F19))*1,"F"))</f>
        <v>0</v>
      </c>
      <c r="BM19" s="28">
        <f ca="1">IF(WEEKDAY(BM$6,2)&gt;5,"w",IF(ISERROR(VLOOKUP(BM$6,fériés,1,FALSE)),(SUM($H$1:BM$1)&gt;SUM($F$8:$F18))*(SUM($H$1:BM$1)&lt;=SUM($F$8:$F19))*1,"F"))</f>
        <v>0</v>
      </c>
      <c r="BN19" s="28" t="str">
        <f ca="1">IF(WEEKDAY(BN$6,2)&gt;5,"w",IF(ISERROR(VLOOKUP(BN$6,fériés,1,FALSE)),(SUM($H$1:BN$1)&gt;SUM($F$8:$F18))*(SUM($H$1:BN$1)&lt;=SUM($F$8:$F19))*1,"F"))</f>
        <v>w</v>
      </c>
      <c r="BO19" s="28" t="str">
        <f ca="1">IF(WEEKDAY(BO$6,2)&gt;5,"w",IF(ISERROR(VLOOKUP(BO$6,fériés,1,FALSE)),(SUM($H$1:BO$1)&gt;SUM($F$8:$F18))*(SUM($H$1:BO$1)&lt;=SUM($F$8:$F19))*1,"F"))</f>
        <v>w</v>
      </c>
      <c r="BP19" s="28" t="str">
        <f ca="1">IF(WEEKDAY(BP$6,2)&gt;5,"w",IF(ISERROR(VLOOKUP(BP$6,fériés,1,FALSE)),(SUM($H$1:BP$1)&gt;SUM($F$8:$F18))*(SUM($H$1:BP$1)&lt;=SUM($F$8:$F19))*1,"F"))</f>
        <v>w</v>
      </c>
      <c r="BQ19" s="28" t="str">
        <f ca="1">IF(WEEKDAY(BQ$6,2)&gt;5,"w",IF(ISERROR(VLOOKUP(BQ$6,fériés,1,FALSE)),(SUM($H$1:BQ$1)&gt;SUM($F$8:$F18))*(SUM($H$1:BQ$1)&lt;=SUM($F$8:$F19))*1,"F"))</f>
        <v>w</v>
      </c>
      <c r="BR19" s="28" t="str">
        <f ca="1">IF(WEEKDAY(BR$6,2)&gt;5,"w",IF(ISERROR(VLOOKUP(BR$6,fériés,1,FALSE)),(SUM($H$1:BR$1)&gt;SUM($F$8:$F18))*(SUM($H$1:BR$1)&lt;=SUM($F$8:$F19))*1,"F"))</f>
        <v>w</v>
      </c>
      <c r="BS19" s="28" t="str">
        <f ca="1">IF(WEEKDAY(BS$6,2)&gt;5,"w",IF(ISERROR(VLOOKUP(BS$6,fériés,1,FALSE)),(SUM($H$1:BS$1)&gt;SUM($F$8:$F18))*(SUM($H$1:BS$1)&lt;=SUM($F$8:$F19))*1,"F"))</f>
        <v>w</v>
      </c>
      <c r="BT19" s="28" t="str">
        <f ca="1">IF(WEEKDAY(BT$6,2)&gt;5,"w",IF(ISERROR(VLOOKUP(BT$6,fériés,1,FALSE)),(SUM($H$1:BT$1)&gt;SUM($F$8:$F18))*(SUM($H$1:BT$1)&lt;=SUM($F$8:$F19))*1,"F"))</f>
        <v>w</v>
      </c>
      <c r="BU19" s="28" t="str">
        <f ca="1">IF(WEEKDAY(BU$6,2)&gt;5,"w",IF(ISERROR(VLOOKUP(BU$6,fériés,1,FALSE)),(SUM($H$1:BU$1)&gt;SUM($F$8:$F18))*(SUM($H$1:BU$1)&lt;=SUM($F$8:$F19))*1,"F"))</f>
        <v>w</v>
      </c>
      <c r="BV19" s="28" t="str">
        <f ca="1">IF(WEEKDAY(BV$6,2)&gt;5,"w",IF(ISERROR(VLOOKUP(BV$6,fériés,1,FALSE)),(SUM($H$1:BV$1)&gt;SUM($F$8:$F18))*(SUM($H$1:BV$1)&lt;=SUM($F$8:$F19))*1,"F"))</f>
        <v>w</v>
      </c>
      <c r="BW19" s="28" t="str">
        <f ca="1">IF(WEEKDAY(BW$6,2)&gt;5,"w",IF(ISERROR(VLOOKUP(BW$6,fériés,1,FALSE)),(SUM($H$1:BW$1)&gt;SUM($F$8:$F18))*(SUM($H$1:BW$1)&lt;=SUM($F$8:$F19))*1,"F"))</f>
        <v>w</v>
      </c>
      <c r="BX19" s="28" t="str">
        <f ca="1">IF(WEEKDAY(BX$6,2)&gt;5,"w",IF(ISERROR(VLOOKUP(BX$6,fériés,1,FALSE)),(SUM($H$1:BX$1)&gt;SUM($F$8:$F18))*(SUM($H$1:BX$1)&lt;=SUM($F$8:$F19))*1,"F"))</f>
        <v>w</v>
      </c>
      <c r="BY19" s="28" t="str">
        <f ca="1">IF(WEEKDAY(BY$6,2)&gt;5,"w",IF(ISERROR(VLOOKUP(BY$6,fériés,1,FALSE)),(SUM($H$1:BY$1)&gt;SUM($F$8:$F18))*(SUM($H$1:BY$1)&lt;=SUM($F$8:$F19))*1,"F"))</f>
        <v>w</v>
      </c>
      <c r="BZ19" s="28" t="str">
        <f ca="1">IF(WEEKDAY(BZ$6,2)&gt;5,"w",IF(ISERROR(VLOOKUP(BZ$6,fériés,1,FALSE)),(SUM($H$1:BZ$1)&gt;SUM($F$8:$F18))*(SUM($H$1:BZ$1)&lt;=SUM($F$8:$F19))*1,"F"))</f>
        <v>w</v>
      </c>
      <c r="CA19" s="28" t="str">
        <f ca="1">IF(WEEKDAY(CA$6,2)&gt;5,"w",IF(ISERROR(VLOOKUP(CA$6,fériés,1,FALSE)),(SUM($H$1:CA$1)&gt;SUM($F$8:$F18))*(SUM($H$1:CA$1)&lt;=SUM($F$8:$F19))*1,"F"))</f>
        <v>w</v>
      </c>
      <c r="CB19" s="28" t="str">
        <f ca="1">IF(WEEKDAY(CB$6,2)&gt;5,"w",IF(ISERROR(VLOOKUP(CB$6,fériés,1,FALSE)),(SUM($H$1:CB$1)&gt;SUM($F$8:$F18))*(SUM($H$1:CB$1)&lt;=SUM($F$8:$F19))*1,"F"))</f>
        <v>w</v>
      </c>
      <c r="CC19" s="28" t="str">
        <f ca="1">IF(WEEKDAY(CC$6,2)&gt;5,"w",IF(ISERROR(VLOOKUP(CC$6,fériés,1,FALSE)),(SUM($H$1:CC$1)&gt;SUM($F$8:$F18))*(SUM($H$1:CC$1)&lt;=SUM($F$8:$F19))*1,"F"))</f>
        <v>w</v>
      </c>
      <c r="CD19" s="28" t="str">
        <f ca="1">IF(WEEKDAY(CD$6,2)&gt;5,"w",IF(ISERROR(VLOOKUP(CD$6,fériés,1,FALSE)),(SUM($H$1:CD$1)&gt;SUM($F$8:$F18))*(SUM($H$1:CD$1)&lt;=SUM($F$8:$F19))*1,"F"))</f>
        <v>w</v>
      </c>
      <c r="CE19" s="28" t="str">
        <f ca="1">IF(WEEKDAY(CE$6,2)&gt;5,"w",IF(ISERROR(VLOOKUP(CE$6,fériés,1,FALSE)),(SUM($H$1:CE$1)&gt;SUM($F$8:$F18))*(SUM($H$1:CE$1)&lt;=SUM($F$8:$F19))*1,"F"))</f>
        <v>w</v>
      </c>
      <c r="CF19" s="28" t="str">
        <f ca="1">IF(WEEKDAY(CF$6,2)&gt;5,"w",IF(ISERROR(VLOOKUP(CF$6,fériés,1,FALSE)),(SUM($H$1:CF$1)&gt;SUM($F$8:$F18))*(SUM($H$1:CF$1)&lt;=SUM($F$8:$F19))*1,"F"))</f>
        <v>w</v>
      </c>
      <c r="CG19" s="28" t="str">
        <f ca="1">IF(WEEKDAY(CG$6,2)&gt;5,"w",IF(ISERROR(VLOOKUP(CG$6,fériés,1,FALSE)),(SUM($H$1:CG$1)&gt;SUM($F$8:$F18))*(SUM($H$1:CG$1)&lt;=SUM($F$8:$F19))*1,"F"))</f>
        <v>w</v>
      </c>
      <c r="CH19" s="28">
        <f ca="1">IF(WEEKDAY(CH$6,2)&gt;5,"w",IF(ISERROR(VLOOKUP(CH$6,fériés,1,FALSE)),(SUM($H$1:CH$1)&gt;SUM($F$8:$F18))*(SUM($H$1:CH$1)&lt;=SUM($F$8:$F19))*1,"F"))</f>
        <v>0</v>
      </c>
      <c r="CI19" s="28">
        <f ca="1">IF(WEEKDAY(CI$6,2)&gt;5,"w",IF(ISERROR(VLOOKUP(CI$6,fériés,1,FALSE)),(SUM($H$1:CI$1)&gt;SUM($F$8:$F18))*(SUM($H$1:CI$1)&lt;=SUM($F$8:$F19))*1,"F"))</f>
        <v>0</v>
      </c>
      <c r="CJ19" s="28">
        <f ca="1">IF(WEEKDAY(CJ$6,2)&gt;5,"w",IF(ISERROR(VLOOKUP(CJ$6,fériés,1,FALSE)),(SUM($H$1:CJ$1)&gt;SUM($F$8:$F18))*(SUM($H$1:CJ$1)&lt;=SUM($F$8:$F19))*1,"F"))</f>
        <v>0</v>
      </c>
      <c r="CK19" s="28">
        <f ca="1">IF(WEEKDAY(CK$6,2)&gt;5,"w",IF(ISERROR(VLOOKUP(CK$6,fériés,1,FALSE)),(SUM($H$1:CK$1)&gt;SUM($F$8:$F18))*(SUM($H$1:CK$1)&lt;=SUM($F$8:$F19))*1,"F"))</f>
        <v>0</v>
      </c>
      <c r="CL19" s="28">
        <f ca="1">IF(WEEKDAY(CL$6,2)&gt;5,"w",IF(ISERROR(VLOOKUP(CL$6,fériés,1,FALSE)),(SUM($H$1:CL$1)&gt;SUM($F$8:$F18))*(SUM($H$1:CL$1)&lt;=SUM($F$8:$F19))*1,"F"))</f>
        <v>0</v>
      </c>
      <c r="CM19" s="28">
        <f ca="1">IF(WEEKDAY(CM$6,2)&gt;5,"w",IF(ISERROR(VLOOKUP(CM$6,fériés,1,FALSE)),(SUM($H$1:CM$1)&gt;SUM($F$8:$F18))*(SUM($H$1:CM$1)&lt;=SUM($F$8:$F19))*1,"F"))</f>
        <v>0</v>
      </c>
      <c r="CN19" s="28">
        <f ca="1">IF(WEEKDAY(CN$6,2)&gt;5,"w",IF(ISERROR(VLOOKUP(CN$6,fériés,1,FALSE)),(SUM($H$1:CN$1)&gt;SUM($F$8:$F18))*(SUM($H$1:CN$1)&lt;=SUM($F$8:$F19))*1,"F"))</f>
        <v>0</v>
      </c>
      <c r="CO19" s="28">
        <f ca="1">IF(WEEKDAY(CO$6,2)&gt;5,"w",IF(ISERROR(VLOOKUP(CO$6,fériés,1,FALSE)),(SUM($H$1:CO$1)&gt;SUM($F$8:$F18))*(SUM($H$1:CO$1)&lt;=SUM($F$8:$F19))*1,"F"))</f>
        <v>0</v>
      </c>
      <c r="CP19" s="28">
        <f ca="1">IF(WEEKDAY(CP$6,2)&gt;5,"w",IF(ISERROR(VLOOKUP(CP$6,fériés,1,FALSE)),(SUM($H$1:CP$1)&gt;SUM($F$8:$F18))*(SUM($H$1:CP$1)&lt;=SUM($F$8:$F19))*1,"F"))</f>
        <v>0</v>
      </c>
      <c r="CQ19" s="28">
        <f ca="1">IF(WEEKDAY(CQ$6,2)&gt;5,"w",IF(ISERROR(VLOOKUP(CQ$6,fériés,1,FALSE)),(SUM($H$1:CQ$1)&gt;SUM($F$8:$F18))*(SUM($H$1:CQ$1)&lt;=SUM($F$8:$F19))*1,"F"))</f>
        <v>0</v>
      </c>
      <c r="CR19" s="28">
        <f ca="1">IF(WEEKDAY(CR$6,2)&gt;5,"w",IF(ISERROR(VLOOKUP(CR$6,fériés,1,FALSE)),(SUM($H$1:CR$1)&gt;SUM($F$8:$F18))*(SUM($H$1:CR$1)&lt;=SUM($F$8:$F19))*1,"F"))</f>
        <v>0</v>
      </c>
      <c r="CS19" s="28">
        <f ca="1">IF(WEEKDAY(CS$6,2)&gt;5,"w",IF(ISERROR(VLOOKUP(CS$6,fériés,1,FALSE)),(SUM($H$1:CS$1)&gt;SUM($F$8:$F18))*(SUM($H$1:CS$1)&lt;=SUM($F$8:$F19))*1,"F"))</f>
        <v>0</v>
      </c>
      <c r="CT19" s="28">
        <f ca="1">IF(WEEKDAY(CT$6,2)&gt;5,"w",IF(ISERROR(VLOOKUP(CT$6,fériés,1,FALSE)),(SUM($H$1:CT$1)&gt;SUM($F$8:$F18))*(SUM($H$1:CT$1)&lt;=SUM($F$8:$F19))*1,"F"))</f>
        <v>0</v>
      </c>
      <c r="CU19" s="28">
        <f ca="1">IF(WEEKDAY(CU$6,2)&gt;5,"w",IF(ISERROR(VLOOKUP(CU$6,fériés,1,FALSE)),(SUM($H$1:CU$1)&gt;SUM($F$8:$F18))*(SUM($H$1:CU$1)&lt;=SUM($F$8:$F19))*1,"F"))</f>
        <v>0</v>
      </c>
      <c r="CV19" s="28">
        <f ca="1">IF(WEEKDAY(CV$6,2)&gt;5,"w",IF(ISERROR(VLOOKUP(CV$6,fériés,1,FALSE)),(SUM($H$1:CV$1)&gt;SUM($F$8:$F18))*(SUM($H$1:CV$1)&lt;=SUM($F$8:$F19))*1,"F"))</f>
        <v>0</v>
      </c>
      <c r="CW19" s="28">
        <f ca="1">IF(WEEKDAY(CW$6,2)&gt;5,"w",IF(ISERROR(VLOOKUP(CW$6,fériés,1,FALSE)),(SUM($H$1:CW$1)&gt;SUM($F$8:$F18))*(SUM($H$1:CW$1)&lt;=SUM($F$8:$F19))*1,"F"))</f>
        <v>0</v>
      </c>
      <c r="CX19" s="28">
        <f ca="1">IF(WEEKDAY(CX$6,2)&gt;5,"w",IF(ISERROR(VLOOKUP(CX$6,fériés,1,FALSE)),(SUM($H$1:CX$1)&gt;SUM($F$8:$F18))*(SUM($H$1:CX$1)&lt;=SUM($F$8:$F19))*1,"F"))</f>
        <v>0</v>
      </c>
      <c r="CY19" s="28">
        <f ca="1">IF(WEEKDAY(CY$6,2)&gt;5,"w",IF(ISERROR(VLOOKUP(CY$6,fériés,1,FALSE)),(SUM($H$1:CY$1)&gt;SUM($F$8:$F18))*(SUM($H$1:CY$1)&lt;=SUM($F$8:$F19))*1,"F"))</f>
        <v>0</v>
      </c>
      <c r="CZ19" s="28">
        <f ca="1">IF(WEEKDAY(CZ$6,2)&gt;5,"w",IF(ISERROR(VLOOKUP(CZ$6,fériés,1,FALSE)),(SUM($H$1:CZ$1)&gt;SUM($F$8:$F18))*(SUM($H$1:CZ$1)&lt;=SUM($F$8:$F19))*1,"F"))</f>
        <v>0</v>
      </c>
      <c r="DA19" s="28">
        <f ca="1">IF(WEEKDAY(DA$6,2)&gt;5,"w",IF(ISERROR(VLOOKUP(DA$6,fériés,1,FALSE)),(SUM($H$1:DA$1)&gt;SUM($F$8:$F18))*(SUM($H$1:DA$1)&lt;=SUM($F$8:$F19))*1,"F"))</f>
        <v>0</v>
      </c>
      <c r="DB19" s="28">
        <f ca="1">IF(WEEKDAY(DB$6,2)&gt;5,"w",IF(ISERROR(VLOOKUP(DB$6,fériés,1,FALSE)),(SUM($H$1:DB$1)&gt;SUM($F$8:$F18))*(SUM($H$1:DB$1)&lt;=SUM($F$8:$F19))*1,"F"))</f>
        <v>0</v>
      </c>
      <c r="DC19" s="28">
        <f ca="1">IF(WEEKDAY(DC$6,2)&gt;5,"w",IF(ISERROR(VLOOKUP(DC$6,fériés,1,FALSE)),(SUM($H$1:DC$1)&gt;SUM($F$8:$F18))*(SUM($H$1:DC$1)&lt;=SUM($F$8:$F19))*1,"F"))</f>
        <v>0</v>
      </c>
      <c r="DD19" s="28">
        <f ca="1">IF(WEEKDAY(DD$6,2)&gt;5,"w",IF(ISERROR(VLOOKUP(DD$6,fériés,1,FALSE)),(SUM($H$1:DD$1)&gt;SUM($F$8:$F18))*(SUM($H$1:DD$1)&lt;=SUM($F$8:$F19))*1,"F"))</f>
        <v>0</v>
      </c>
      <c r="DE19" s="28">
        <f ca="1">IF(WEEKDAY(DE$6,2)&gt;5,"w",IF(ISERROR(VLOOKUP(DE$6,fériés,1,FALSE)),(SUM($H$1:DE$1)&gt;SUM($F$8:$F18))*(SUM($H$1:DE$1)&lt;=SUM($F$8:$F19))*1,"F"))</f>
        <v>0</v>
      </c>
      <c r="DF19" s="28">
        <f ca="1">IF(WEEKDAY(DF$6,2)&gt;5,"w",IF(ISERROR(VLOOKUP(DF$6,fériés,1,FALSE)),(SUM($H$1:DF$1)&gt;SUM($F$8:$F18))*(SUM($H$1:DF$1)&lt;=SUM($F$8:$F19))*1,"F"))</f>
        <v>0</v>
      </c>
      <c r="DG19" s="28">
        <f ca="1">IF(WEEKDAY(DG$6,2)&gt;5,"w",IF(ISERROR(VLOOKUP(DG$6,fériés,1,FALSE)),(SUM($H$1:DG$1)&gt;SUM($F$8:$F18))*(SUM($H$1:DG$1)&lt;=SUM($F$8:$F19))*1,"F"))</f>
        <v>0</v>
      </c>
      <c r="DH19" s="28">
        <f ca="1">IF(WEEKDAY(DH$6,2)&gt;5,"w",IF(ISERROR(VLOOKUP(DH$6,fériés,1,FALSE)),(SUM($H$1:DH$1)&gt;SUM($F$8:$F18))*(SUM($H$1:DH$1)&lt;=SUM($F$8:$F19))*1,"F"))</f>
        <v>0</v>
      </c>
      <c r="DI19" s="28">
        <f ca="1">IF(WEEKDAY(DI$6,2)&gt;5,"w",IF(ISERROR(VLOOKUP(DI$6,fériés,1,FALSE)),(SUM($H$1:DI$1)&gt;SUM($F$8:$F18))*(SUM($H$1:DI$1)&lt;=SUM($F$8:$F19))*1,"F"))</f>
        <v>0</v>
      </c>
      <c r="DJ19" s="28">
        <f ca="1">IF(WEEKDAY(DJ$6,2)&gt;5,"w",IF(ISERROR(VLOOKUP(DJ$6,fériés,1,FALSE)),(SUM($H$1:DJ$1)&gt;SUM($F$8:$F18))*(SUM($H$1:DJ$1)&lt;=SUM($F$8:$F19))*1,"F"))</f>
        <v>0</v>
      </c>
      <c r="DK19" s="28">
        <f ca="1">IF(WEEKDAY(DK$6,2)&gt;5,"w",IF(ISERROR(VLOOKUP(DK$6,fériés,1,FALSE)),(SUM($H$1:DK$1)&gt;SUM($F$8:$F18))*(SUM($H$1:DK$1)&lt;=SUM($F$8:$F19))*1,"F"))</f>
        <v>0</v>
      </c>
      <c r="DL19" s="28">
        <f ca="1">IF(WEEKDAY(DL$6,2)&gt;5,"w",IF(ISERROR(VLOOKUP(DL$6,fériés,1,FALSE)),(SUM($H$1:DL$1)&gt;SUM($F$8:$F18))*(SUM($H$1:DL$1)&lt;=SUM($F$8:$F19))*1,"F"))</f>
        <v>0</v>
      </c>
      <c r="DM19" s="28">
        <f ca="1">IF(WEEKDAY(DM$6,2)&gt;5,"w",IF(ISERROR(VLOOKUP(DM$6,fériés,1,FALSE)),(SUM($H$1:DM$1)&gt;SUM($F$8:$F18))*(SUM($H$1:DM$1)&lt;=SUM($F$8:$F19))*1,"F"))</f>
        <v>0</v>
      </c>
      <c r="DN19" s="28">
        <f ca="1">IF(WEEKDAY(DN$6,2)&gt;5,"w",IF(ISERROR(VLOOKUP(DN$6,fériés,1,FALSE)),(SUM($H$1:DN$1)&gt;SUM($F$8:$F18))*(SUM($H$1:DN$1)&lt;=SUM($F$8:$F19))*1,"F"))</f>
        <v>0</v>
      </c>
      <c r="DO19" s="28">
        <f ca="1">IF(WEEKDAY(DO$6,2)&gt;5,"w",IF(ISERROR(VLOOKUP(DO$6,fériés,1,FALSE)),(SUM($H$1:DO$1)&gt;SUM($F$8:$F18))*(SUM($H$1:DO$1)&lt;=SUM($F$8:$F19))*1,"F"))</f>
        <v>0</v>
      </c>
      <c r="DP19" s="28">
        <f ca="1">IF(WEEKDAY(DP$6,2)&gt;5,"w",IF(ISERROR(VLOOKUP(DP$6,fériés,1,FALSE)),(SUM($H$1:DP$1)&gt;SUM($F$8:$F18))*(SUM($H$1:DP$1)&lt;=SUM($F$8:$F19))*1,"F"))</f>
        <v>0</v>
      </c>
      <c r="DQ19" s="28">
        <f ca="1">IF(WEEKDAY(DQ$6,2)&gt;5,"w",IF(ISERROR(VLOOKUP(DQ$6,fériés,1,FALSE)),(SUM($H$1:DQ$1)&gt;SUM($F$8:$F18))*(SUM($H$1:DQ$1)&lt;=SUM($F$8:$F19))*1,"F"))</f>
        <v>0</v>
      </c>
      <c r="DR19" s="28">
        <f ca="1">IF(WEEKDAY(DR$6,2)&gt;5,"w",IF(ISERROR(VLOOKUP(DR$6,fériés,1,FALSE)),(SUM($H$1:DR$1)&gt;SUM($F$8:$F18))*(SUM($H$1:DR$1)&lt;=SUM($F$8:$F19))*1,"F"))</f>
        <v>0</v>
      </c>
      <c r="DS19" s="28">
        <f ca="1">IF(WEEKDAY(DS$6,2)&gt;5,"w",IF(ISERROR(VLOOKUP(DS$6,fériés,1,FALSE)),(SUM($H$1:DS$1)&gt;SUM($F$8:$F18))*(SUM($H$1:DS$1)&lt;=SUM($F$8:$F19))*1,"F"))</f>
        <v>0</v>
      </c>
      <c r="DT19" s="28">
        <f ca="1">IF(WEEKDAY(DT$6,2)&gt;5,"w",IF(ISERROR(VLOOKUP(DT$6,fériés,1,FALSE)),(SUM($H$1:DT$1)&gt;SUM($F$8:$F18))*(SUM($H$1:DT$1)&lt;=SUM($F$8:$F19))*1,"F"))</f>
        <v>0</v>
      </c>
      <c r="DU19" s="28">
        <f ca="1">IF(WEEKDAY(DU$6,2)&gt;5,"w",IF(ISERROR(VLOOKUP(DU$6,fériés,1,FALSE)),(SUM($H$1:DU$1)&gt;SUM($F$8:$F18))*(SUM($H$1:DU$1)&lt;=SUM($F$8:$F19))*1,"F"))</f>
        <v>0</v>
      </c>
      <c r="DV19" s="28">
        <f ca="1">IF(WEEKDAY(DV$6,2)&gt;5,"w",IF(ISERROR(VLOOKUP(DV$6,fériés,1,FALSE)),(SUM($H$1:DV$1)&gt;SUM($F$8:$F18))*(SUM($H$1:DV$1)&lt;=SUM($F$8:$F19))*1,"F"))</f>
        <v>0</v>
      </c>
      <c r="DW19" s="28">
        <f ca="1">IF(WEEKDAY(DW$6,2)&gt;5,"w",IF(ISERROR(VLOOKUP(DW$6,fériés,1,FALSE)),(SUM($H$1:DW$1)&gt;SUM($F$8:$F18))*(SUM($H$1:DW$1)&lt;=SUM($F$8:$F19))*1,"F"))</f>
        <v>0</v>
      </c>
      <c r="DX19" s="28">
        <f ca="1">IF(WEEKDAY(DX$6,2)&gt;5,"w",IF(ISERROR(VLOOKUP(DX$6,fériés,1,FALSE)),(SUM($H$1:DX$1)&gt;SUM($F$8:$F18))*(SUM($H$1:DX$1)&lt;=SUM($F$8:$F19))*1,"F"))</f>
        <v>0</v>
      </c>
      <c r="DY19" s="28">
        <f ca="1">IF(WEEKDAY(DY$6,2)&gt;5,"w",IF(ISERROR(VLOOKUP(DY$6,fériés,1,FALSE)),(SUM($H$1:DY$1)&gt;SUM($F$8:$F18))*(SUM($H$1:DY$1)&lt;=SUM($F$8:$F19))*1,"F"))</f>
        <v>0</v>
      </c>
      <c r="DZ19" s="28">
        <f ca="1">IF(WEEKDAY(DZ$6,2)&gt;5,"w",IF(ISERROR(VLOOKUP(DZ$6,fériés,1,FALSE)),(SUM($H$1:DZ$1)&gt;SUM($F$8:$F18))*(SUM($H$1:DZ$1)&lt;=SUM($F$8:$F19))*1,"F"))</f>
        <v>0</v>
      </c>
      <c r="EA19" s="28">
        <f ca="1">IF(WEEKDAY(EA$6,2)&gt;5,"w",IF(ISERROR(VLOOKUP(EA$6,fériés,1,FALSE)),(SUM($H$1:EA$1)&gt;SUM($F$8:$F18))*(SUM($H$1:EA$1)&lt;=SUM($F$8:$F19))*1,"F"))</f>
        <v>0</v>
      </c>
      <c r="EB19" s="28">
        <f ca="1">IF(WEEKDAY(EB$6,2)&gt;5,"w",IF(ISERROR(VLOOKUP(EB$6,fériés,1,FALSE)),(SUM($H$1:EB$1)&gt;SUM($F$8:$F18))*(SUM($H$1:EB$1)&lt;=SUM($F$8:$F19))*1,"F"))</f>
        <v>0</v>
      </c>
      <c r="EC19" s="28">
        <f ca="1">IF(WEEKDAY(EC$6,2)&gt;5,"w",IF(ISERROR(VLOOKUP(EC$6,fériés,1,FALSE)),(SUM($H$1:EC$1)&gt;SUM($F$8:$F18))*(SUM($H$1:EC$1)&lt;=SUM($F$8:$F19))*1,"F"))</f>
        <v>0</v>
      </c>
      <c r="ED19" s="28">
        <f ca="1">IF(WEEKDAY(ED$6,2)&gt;5,"w",IF(ISERROR(VLOOKUP(ED$6,fériés,1,FALSE)),(SUM($H$1:ED$1)&gt;SUM($F$8:$F18))*(SUM($H$1:ED$1)&lt;=SUM($F$8:$F19))*1,"F"))</f>
        <v>0</v>
      </c>
      <c r="EE19" s="28">
        <f ca="1">IF(WEEKDAY(EE$6,2)&gt;5,"w",IF(ISERROR(VLOOKUP(EE$6,fériés,1,FALSE)),(SUM($H$1:EE$1)&gt;SUM($F$8:$F18))*(SUM($H$1:EE$1)&lt;=SUM($F$8:$F19))*1,"F"))</f>
        <v>0</v>
      </c>
      <c r="EF19" s="28" t="str">
        <f ca="1">IF(WEEKDAY(EF$6,2)&gt;5,"w",IF(ISERROR(VLOOKUP(EF$6,fériés,1,FALSE)),(SUM($H$1:EF$1)&gt;SUM($F$8:$F18))*(SUM($H$1:EF$1)&lt;=SUM($F$8:$F19))*1,"F"))</f>
        <v>w</v>
      </c>
      <c r="EG19" s="28" t="str">
        <f ca="1">IF(WEEKDAY(EG$6,2)&gt;5,"w",IF(ISERROR(VLOOKUP(EG$6,fériés,1,FALSE)),(SUM($H$1:EG$1)&gt;SUM($F$8:$F18))*(SUM($H$1:EG$1)&lt;=SUM($F$8:$F19))*1,"F"))</f>
        <v>w</v>
      </c>
      <c r="EH19" s="28" t="str">
        <f ca="1">IF(WEEKDAY(EH$6,2)&gt;5,"w",IF(ISERROR(VLOOKUP(EH$6,fériés,1,FALSE)),(SUM($H$1:EH$1)&gt;SUM($F$8:$F18))*(SUM($H$1:EH$1)&lt;=SUM($F$8:$F19))*1,"F"))</f>
        <v>w</v>
      </c>
      <c r="EI19" s="28" t="str">
        <f ca="1">IF(WEEKDAY(EI$6,2)&gt;5,"w",IF(ISERROR(VLOOKUP(EI$6,fériés,1,FALSE)),(SUM($H$1:EI$1)&gt;SUM($F$8:$F18))*(SUM($H$1:EI$1)&lt;=SUM($F$8:$F19))*1,"F"))</f>
        <v>w</v>
      </c>
      <c r="EJ19" s="28" t="str">
        <f ca="1">IF(WEEKDAY(EJ$6,2)&gt;5,"w",IF(ISERROR(VLOOKUP(EJ$6,fériés,1,FALSE)),(SUM($H$1:EJ$1)&gt;SUM($F$8:$F18))*(SUM($H$1:EJ$1)&lt;=SUM($F$8:$F19))*1,"F"))</f>
        <v>w</v>
      </c>
      <c r="EK19" s="28" t="str">
        <f ca="1">IF(WEEKDAY(EK$6,2)&gt;5,"w",IF(ISERROR(VLOOKUP(EK$6,fériés,1,FALSE)),(SUM($H$1:EK$1)&gt;SUM($F$8:$F18))*(SUM($H$1:EK$1)&lt;=SUM($F$8:$F19))*1,"F"))</f>
        <v>w</v>
      </c>
      <c r="EL19" s="28" t="str">
        <f ca="1">IF(WEEKDAY(EL$6,2)&gt;5,"w",IF(ISERROR(VLOOKUP(EL$6,fériés,1,FALSE)),(SUM($H$1:EL$1)&gt;SUM($F$8:$F18))*(SUM($H$1:EL$1)&lt;=SUM($F$8:$F19))*1,"F"))</f>
        <v>w</v>
      </c>
      <c r="EM19" s="28" t="str">
        <f ca="1">IF(WEEKDAY(EM$6,2)&gt;5,"w",IF(ISERROR(VLOOKUP(EM$6,fériés,1,FALSE)),(SUM($H$1:EM$1)&gt;SUM($F$8:$F18))*(SUM($H$1:EM$1)&lt;=SUM($F$8:$F19))*1,"F"))</f>
        <v>w</v>
      </c>
      <c r="EN19" s="28" t="str">
        <f ca="1">IF(WEEKDAY(EN$6,2)&gt;5,"w",IF(ISERROR(VLOOKUP(EN$6,fériés,1,FALSE)),(SUM($H$1:EN$1)&gt;SUM($F$8:$F18))*(SUM($H$1:EN$1)&lt;=SUM($F$8:$F19))*1,"F"))</f>
        <v>w</v>
      </c>
      <c r="EO19" s="28" t="str">
        <f ca="1">IF(WEEKDAY(EO$6,2)&gt;5,"w",IF(ISERROR(VLOOKUP(EO$6,fériés,1,FALSE)),(SUM($H$1:EO$1)&gt;SUM($F$8:$F18))*(SUM($H$1:EO$1)&lt;=SUM($F$8:$F19))*1,"F"))</f>
        <v>w</v>
      </c>
      <c r="EP19" s="28" t="str">
        <f ca="1">IF(WEEKDAY(EP$6,2)&gt;5,"w",IF(ISERROR(VLOOKUP(EP$6,fériés,1,FALSE)),(SUM($H$1:EP$1)&gt;SUM($F$8:$F18))*(SUM($H$1:EP$1)&lt;=SUM($F$8:$F19))*1,"F"))</f>
        <v>w</v>
      </c>
      <c r="EQ19" s="28" t="str">
        <f ca="1">IF(WEEKDAY(EQ$6,2)&gt;5,"w",IF(ISERROR(VLOOKUP(EQ$6,fériés,1,FALSE)),(SUM($H$1:EQ$1)&gt;SUM($F$8:$F18))*(SUM($H$1:EQ$1)&lt;=SUM($F$8:$F19))*1,"F"))</f>
        <v>w</v>
      </c>
      <c r="ER19" s="28" t="str">
        <f ca="1">IF(WEEKDAY(ER$6,2)&gt;5,"w",IF(ISERROR(VLOOKUP(ER$6,fériés,1,FALSE)),(SUM($H$1:ER$1)&gt;SUM($F$8:$F18))*(SUM($H$1:ER$1)&lt;=SUM($F$8:$F19))*1,"F"))</f>
        <v>w</v>
      </c>
      <c r="ES19" s="28" t="str">
        <f ca="1">IF(WEEKDAY(ES$6,2)&gt;5,"w",IF(ISERROR(VLOOKUP(ES$6,fériés,1,FALSE)),(SUM($H$1:ES$1)&gt;SUM($F$8:$F18))*(SUM($H$1:ES$1)&lt;=SUM($F$8:$F19))*1,"F"))</f>
        <v>w</v>
      </c>
      <c r="ET19" s="28" t="str">
        <f ca="1">IF(WEEKDAY(ET$6,2)&gt;5,"w",IF(ISERROR(VLOOKUP(ET$6,fériés,1,FALSE)),(SUM($H$1:ET$1)&gt;SUM($F$8:$F18))*(SUM($H$1:ET$1)&lt;=SUM($F$8:$F19))*1,"F"))</f>
        <v>w</v>
      </c>
      <c r="EU19" s="28" t="str">
        <f ca="1">IF(WEEKDAY(EU$6,2)&gt;5,"w",IF(ISERROR(VLOOKUP(EU$6,fériés,1,FALSE)),(SUM($H$1:EU$1)&gt;SUM($F$8:$F18))*(SUM($H$1:EU$1)&lt;=SUM($F$8:$F19))*1,"F"))</f>
        <v>w</v>
      </c>
      <c r="EV19" s="28" t="str">
        <f ca="1">IF(WEEKDAY(EV$6,2)&gt;5,"w",IF(ISERROR(VLOOKUP(EV$6,fériés,1,FALSE)),(SUM($H$1:EV$1)&gt;SUM($F$8:$F18))*(SUM($H$1:EV$1)&lt;=SUM($F$8:$F19))*1,"F"))</f>
        <v>w</v>
      </c>
      <c r="EW19" s="28" t="str">
        <f ca="1">IF(WEEKDAY(EW$6,2)&gt;5,"w",IF(ISERROR(VLOOKUP(EW$6,fériés,1,FALSE)),(SUM($H$1:EW$1)&gt;SUM($F$8:$F18))*(SUM($H$1:EW$1)&lt;=SUM($F$8:$F19))*1,"F"))</f>
        <v>w</v>
      </c>
      <c r="EX19" s="28" t="str">
        <f ca="1">IF(WEEKDAY(EX$6,2)&gt;5,"w",IF(ISERROR(VLOOKUP(EX$6,fériés,1,FALSE)),(SUM($H$1:EX$1)&gt;SUM($F$8:$F18))*(SUM($H$1:EX$1)&lt;=SUM($F$8:$F19))*1,"F"))</f>
        <v>w</v>
      </c>
      <c r="EY19" s="28" t="str">
        <f ca="1">IF(WEEKDAY(EY$6,2)&gt;5,"w",IF(ISERROR(VLOOKUP(EY$6,fériés,1,FALSE)),(SUM($H$1:EY$1)&gt;SUM($F$8:$F18))*(SUM($H$1:EY$1)&lt;=SUM($F$8:$F19))*1,"F"))</f>
        <v>w</v>
      </c>
      <c r="EZ19" s="28">
        <f ca="1">IF(WEEKDAY(EZ$6,2)&gt;5,"w",IF(ISERROR(VLOOKUP(EZ$6,fériés,1,FALSE)),(SUM($H$1:EZ$1)&gt;SUM($F$8:$F18))*(SUM($H$1:EZ$1)&lt;=SUM($F$8:$F19))*1,"F"))</f>
        <v>0</v>
      </c>
      <c r="FA19" s="28">
        <f ca="1">IF(WEEKDAY(FA$6,2)&gt;5,"w",IF(ISERROR(VLOOKUP(FA$6,fériés,1,FALSE)),(SUM($H$1:FA$1)&gt;SUM($F$8:$F18))*(SUM($H$1:FA$1)&lt;=SUM($F$8:$F19))*1,"F"))</f>
        <v>0</v>
      </c>
      <c r="FB19" s="28">
        <f ca="1">IF(WEEKDAY(FB$6,2)&gt;5,"w",IF(ISERROR(VLOOKUP(FB$6,fériés,1,FALSE)),(SUM($H$1:FB$1)&gt;SUM($F$8:$F18))*(SUM($H$1:FB$1)&lt;=SUM($F$8:$F19))*1,"F"))</f>
        <v>0</v>
      </c>
      <c r="FC19" s="28">
        <f ca="1">IF(WEEKDAY(FC$6,2)&gt;5,"w",IF(ISERROR(VLOOKUP(FC$6,fériés,1,FALSE)),(SUM($H$1:FC$1)&gt;SUM($F$8:$F18))*(SUM($H$1:FC$1)&lt;=SUM($F$8:$F19))*1,"F"))</f>
        <v>0</v>
      </c>
      <c r="FD19" s="28">
        <f ca="1">IF(WEEKDAY(FD$6,2)&gt;5,"w",IF(ISERROR(VLOOKUP(FD$6,fériés,1,FALSE)),(SUM($H$1:FD$1)&gt;SUM($F$8:$F18))*(SUM($H$1:FD$1)&lt;=SUM($F$8:$F19))*1,"F"))</f>
        <v>0</v>
      </c>
      <c r="FE19" s="28">
        <f ca="1">IF(WEEKDAY(FE$6,2)&gt;5,"w",IF(ISERROR(VLOOKUP(FE$6,fériés,1,FALSE)),(SUM($H$1:FE$1)&gt;SUM($F$8:$F18))*(SUM($H$1:FE$1)&lt;=SUM($F$8:$F19))*1,"F"))</f>
        <v>0</v>
      </c>
      <c r="FF19" s="28">
        <f ca="1">IF(WEEKDAY(FF$6,2)&gt;5,"w",IF(ISERROR(VLOOKUP(FF$6,fériés,1,FALSE)),(SUM($H$1:FF$1)&gt;SUM($F$8:$F18))*(SUM($H$1:FF$1)&lt;=SUM($F$8:$F19))*1,"F"))</f>
        <v>0</v>
      </c>
      <c r="FG19" s="28">
        <f ca="1">IF(WEEKDAY(FG$6,2)&gt;5,"w",IF(ISERROR(VLOOKUP(FG$6,fériés,1,FALSE)),(SUM($H$1:FG$1)&gt;SUM($F$8:$F18))*(SUM($H$1:FG$1)&lt;=SUM($F$8:$F19))*1,"F"))</f>
        <v>0</v>
      </c>
      <c r="FH19" s="28">
        <f ca="1">IF(WEEKDAY(FH$6,2)&gt;5,"w",IF(ISERROR(VLOOKUP(FH$6,fériés,1,FALSE)),(SUM($H$1:FH$1)&gt;SUM($F$8:$F18))*(SUM($H$1:FH$1)&lt;=SUM($F$8:$F19))*1,"F"))</f>
        <v>0</v>
      </c>
      <c r="FI19" s="28">
        <f ca="1">IF(WEEKDAY(FI$6,2)&gt;5,"w",IF(ISERROR(VLOOKUP(FI$6,fériés,1,FALSE)),(SUM($H$1:FI$1)&gt;SUM($F$8:$F18))*(SUM($H$1:FI$1)&lt;=SUM($F$8:$F19))*1,"F"))</f>
        <v>0</v>
      </c>
      <c r="FJ19" s="28">
        <f ca="1">IF(WEEKDAY(FJ$6,2)&gt;5,"w",IF(ISERROR(VLOOKUP(FJ$6,fériés,1,FALSE)),(SUM($H$1:FJ$1)&gt;SUM($F$8:$F18))*(SUM($H$1:FJ$1)&lt;=SUM($F$8:$F19))*1,"F"))</f>
        <v>0</v>
      </c>
      <c r="FK19" s="28">
        <f ca="1">IF(WEEKDAY(FK$6,2)&gt;5,"w",IF(ISERROR(VLOOKUP(FK$6,fériés,1,FALSE)),(SUM($H$1:FK$1)&gt;SUM($F$8:$F18))*(SUM($H$1:FK$1)&lt;=SUM($F$8:$F19))*1,"F"))</f>
        <v>0</v>
      </c>
      <c r="FL19" s="28">
        <f ca="1">IF(WEEKDAY(FL$6,2)&gt;5,"w",IF(ISERROR(VLOOKUP(FL$6,fériés,1,FALSE)),(SUM($H$1:FL$1)&gt;SUM($F$8:$F18))*(SUM($H$1:FL$1)&lt;=SUM($F$8:$F19))*1,"F"))</f>
        <v>0</v>
      </c>
      <c r="FM19" s="28">
        <f ca="1">IF(WEEKDAY(FM$6,2)&gt;5,"w",IF(ISERROR(VLOOKUP(FM$6,fériés,1,FALSE)),(SUM($H$1:FM$1)&gt;SUM($F$8:$F18))*(SUM($H$1:FM$1)&lt;=SUM($F$8:$F19))*1,"F"))</f>
        <v>0</v>
      </c>
      <c r="FN19" s="28">
        <f ca="1">IF(WEEKDAY(FN$6,2)&gt;5,"w",IF(ISERROR(VLOOKUP(FN$6,fériés,1,FALSE)),(SUM($H$1:FN$1)&gt;SUM($F$8:$F18))*(SUM($H$1:FN$1)&lt;=SUM($F$8:$F19))*1,"F"))</f>
        <v>0</v>
      </c>
      <c r="FO19" s="28">
        <f ca="1">IF(WEEKDAY(FO$6,2)&gt;5,"w",IF(ISERROR(VLOOKUP(FO$6,fériés,1,FALSE)),(SUM($H$1:FO$1)&gt;SUM($F$8:$F18))*(SUM($H$1:FO$1)&lt;=SUM($F$8:$F19))*1,"F"))</f>
        <v>0</v>
      </c>
      <c r="FP19" s="28">
        <f ca="1">IF(WEEKDAY(FP$6,2)&gt;5,"w",IF(ISERROR(VLOOKUP(FP$6,fériés,1,FALSE)),(SUM($H$1:FP$1)&gt;SUM($F$8:$F18))*(SUM($H$1:FP$1)&lt;=SUM($F$8:$F19))*1,"F"))</f>
        <v>0</v>
      </c>
      <c r="FQ19" s="28">
        <f ca="1">IF(WEEKDAY(FQ$6,2)&gt;5,"w",IF(ISERROR(VLOOKUP(FQ$6,fériés,1,FALSE)),(SUM($H$1:FQ$1)&gt;SUM($F$8:$F18))*(SUM($H$1:FQ$1)&lt;=SUM($F$8:$F19))*1,"F"))</f>
        <v>0</v>
      </c>
      <c r="FR19" s="28">
        <f ca="1">IF(WEEKDAY(FR$6,2)&gt;5,"w",IF(ISERROR(VLOOKUP(FR$6,fériés,1,FALSE)),(SUM($H$1:FR$1)&gt;SUM($F$8:$F18))*(SUM($H$1:FR$1)&lt;=SUM($F$8:$F19))*1,"F"))</f>
        <v>0</v>
      </c>
      <c r="FS19" s="28">
        <f ca="1">IF(WEEKDAY(FS$6,2)&gt;5,"w",IF(ISERROR(VLOOKUP(FS$6,fériés,1,FALSE)),(SUM($H$1:FS$1)&gt;SUM($F$8:$F18))*(SUM($H$1:FS$1)&lt;=SUM($F$8:$F19))*1,"F"))</f>
        <v>0</v>
      </c>
      <c r="FT19" s="28">
        <f ca="1">IF(WEEKDAY(FT$6,2)&gt;5,"w",IF(ISERROR(VLOOKUP(FT$6,fériés,1,FALSE)),(SUM($H$1:FT$1)&gt;SUM($F$8:$F18))*(SUM($H$1:FT$1)&lt;=SUM($F$8:$F19))*1,"F"))</f>
        <v>0</v>
      </c>
      <c r="FU19" s="28">
        <f ca="1">IF(WEEKDAY(FU$6,2)&gt;5,"w",IF(ISERROR(VLOOKUP(FU$6,fériés,1,FALSE)),(SUM($H$1:FU$1)&gt;SUM($F$8:$F18))*(SUM($H$1:FU$1)&lt;=SUM($F$8:$F19))*1,"F"))</f>
        <v>0</v>
      </c>
      <c r="FV19" s="28">
        <f ca="1">IF(WEEKDAY(FV$6,2)&gt;5,"w",IF(ISERROR(VLOOKUP(FV$6,fériés,1,FALSE)),(SUM($H$1:FV$1)&gt;SUM($F$8:$F18))*(SUM($H$1:FV$1)&lt;=SUM($F$8:$F19))*1,"F"))</f>
        <v>0</v>
      </c>
      <c r="FW19" s="28">
        <f ca="1">IF(WEEKDAY(FW$6,2)&gt;5,"w",IF(ISERROR(VLOOKUP(FW$6,fériés,1,FALSE)),(SUM($H$1:FW$1)&gt;SUM($F$8:$F18))*(SUM($H$1:FW$1)&lt;=SUM($F$8:$F19))*1,"F"))</f>
        <v>0</v>
      </c>
      <c r="FX19" s="28">
        <f ca="1">IF(WEEKDAY(FX$6,2)&gt;5,"w",IF(ISERROR(VLOOKUP(FX$6,fériés,1,FALSE)),(SUM($H$1:FX$1)&gt;SUM($F$8:$F18))*(SUM($H$1:FX$1)&lt;=SUM($F$8:$F19))*1,"F"))</f>
        <v>0</v>
      </c>
      <c r="FY19" s="28">
        <f ca="1">IF(WEEKDAY(FY$6,2)&gt;5,"w",IF(ISERROR(VLOOKUP(FY$6,fériés,1,FALSE)),(SUM($H$1:FY$1)&gt;SUM($F$8:$F18))*(SUM($H$1:FY$1)&lt;=SUM($F$8:$F19))*1,"F"))</f>
        <v>0</v>
      </c>
      <c r="FZ19" s="28">
        <f ca="1">IF(WEEKDAY(FZ$6,2)&gt;5,"w",IF(ISERROR(VLOOKUP(FZ$6,fériés,1,FALSE)),(SUM($H$1:FZ$1)&gt;SUM($F$8:$F18))*(SUM($H$1:FZ$1)&lt;=SUM($F$8:$F19))*1,"F"))</f>
        <v>0</v>
      </c>
      <c r="GA19" s="28">
        <f ca="1">IF(WEEKDAY(GA$6,2)&gt;5,"w",IF(ISERROR(VLOOKUP(GA$6,fériés,1,FALSE)),(SUM($H$1:GA$1)&gt;SUM($F$8:$F18))*(SUM($H$1:GA$1)&lt;=SUM($F$8:$F19))*1,"F"))</f>
        <v>0</v>
      </c>
      <c r="GB19" s="28">
        <f ca="1">IF(WEEKDAY(GB$6,2)&gt;5,"w",IF(ISERROR(VLOOKUP(GB$6,fériés,1,FALSE)),(SUM($H$1:GB$1)&gt;SUM($F$8:$F18))*(SUM($H$1:GB$1)&lt;=SUM($F$8:$F19))*1,"F"))</f>
        <v>0</v>
      </c>
      <c r="GC19" s="28">
        <f ca="1">IF(WEEKDAY(GC$6,2)&gt;5,"w",IF(ISERROR(VLOOKUP(GC$6,fériés,1,FALSE)),(SUM($H$1:GC$1)&gt;SUM($F$8:$F18))*(SUM($H$1:GC$1)&lt;=SUM($F$8:$F19))*1,"F"))</f>
        <v>0</v>
      </c>
      <c r="GD19" s="28">
        <f ca="1">IF(WEEKDAY(GD$6,2)&gt;5,"w",IF(ISERROR(VLOOKUP(GD$6,fériés,1,FALSE)),(SUM($H$1:GD$1)&gt;SUM($F$8:$F18))*(SUM($H$1:GD$1)&lt;=SUM($F$8:$F19))*1,"F"))</f>
        <v>0</v>
      </c>
      <c r="GE19" s="28">
        <f ca="1">IF(WEEKDAY(GE$6,2)&gt;5,"w",IF(ISERROR(VLOOKUP(GE$6,fériés,1,FALSE)),(SUM($H$1:GE$1)&gt;SUM($F$8:$F18))*(SUM($H$1:GE$1)&lt;=SUM($F$8:$F19))*1,"F"))</f>
        <v>0</v>
      </c>
      <c r="GF19" s="28">
        <f ca="1">IF(WEEKDAY(GF$6,2)&gt;5,"w",IF(ISERROR(VLOOKUP(GF$6,fériés,1,FALSE)),(SUM($H$1:GF$1)&gt;SUM($F$8:$F18))*(SUM($H$1:GF$1)&lt;=SUM($F$8:$F19))*1,"F"))</f>
        <v>0</v>
      </c>
      <c r="GG19" s="28">
        <f ca="1">IF(WEEKDAY(GG$6,2)&gt;5,"w",IF(ISERROR(VLOOKUP(GG$6,fériés,1,FALSE)),(SUM($H$1:GG$1)&gt;SUM($F$8:$F18))*(SUM($H$1:GG$1)&lt;=SUM($F$8:$F19))*1,"F"))</f>
        <v>0</v>
      </c>
      <c r="GH19" s="28">
        <f ca="1">IF(WEEKDAY(GH$6,2)&gt;5,"w",IF(ISERROR(VLOOKUP(GH$6,fériés,1,FALSE)),(SUM($H$1:GH$1)&gt;SUM($F$8:$F18))*(SUM($H$1:GH$1)&lt;=SUM($F$8:$F19))*1,"F"))</f>
        <v>0</v>
      </c>
      <c r="GI19" s="28">
        <f ca="1">IF(WEEKDAY(GI$6,2)&gt;5,"w",IF(ISERROR(VLOOKUP(GI$6,fériés,1,FALSE)),(SUM($H$1:GI$1)&gt;SUM($F$8:$F18))*(SUM($H$1:GI$1)&lt;=SUM($F$8:$F19))*1,"F"))</f>
        <v>0</v>
      </c>
      <c r="GJ19" s="28">
        <f ca="1">IF(WEEKDAY(GJ$6,2)&gt;5,"w",IF(ISERROR(VLOOKUP(GJ$6,fériés,1,FALSE)),(SUM($H$1:GJ$1)&gt;SUM($F$8:$F18))*(SUM($H$1:GJ$1)&lt;=SUM($F$8:$F19))*1,"F"))</f>
        <v>0</v>
      </c>
      <c r="GK19" s="28">
        <f ca="1">IF(WEEKDAY(GK$6,2)&gt;5,"w",IF(ISERROR(VLOOKUP(GK$6,fériés,1,FALSE)),(SUM($H$1:GK$1)&gt;SUM($F$8:$F18))*(SUM($H$1:GK$1)&lt;=SUM($F$8:$F19))*1,"F"))</f>
        <v>0</v>
      </c>
      <c r="GL19" s="28">
        <f ca="1">IF(WEEKDAY(GL$6,2)&gt;5,"w",IF(ISERROR(VLOOKUP(GL$6,fériés,1,FALSE)),(SUM($H$1:GL$1)&gt;SUM($F$8:$F18))*(SUM($H$1:GL$1)&lt;=SUM($F$8:$F19))*1,"F"))</f>
        <v>0</v>
      </c>
      <c r="GM19" s="28">
        <f ca="1">IF(WEEKDAY(GM$6,2)&gt;5,"w",IF(ISERROR(VLOOKUP(GM$6,fériés,1,FALSE)),(SUM($H$1:GM$1)&gt;SUM($F$8:$F18))*(SUM($H$1:GM$1)&lt;=SUM($F$8:$F19))*1,"F"))</f>
        <v>0</v>
      </c>
      <c r="GN19" s="28">
        <f ca="1">IF(WEEKDAY(GN$6,2)&gt;5,"w",IF(ISERROR(VLOOKUP(GN$6,fériés,1,FALSE)),(SUM($H$1:GN$1)&gt;SUM($F$8:$F18))*(SUM($H$1:GN$1)&lt;=SUM($F$8:$F19))*1,"F"))</f>
        <v>0</v>
      </c>
      <c r="GO19" s="28">
        <f ca="1">IF(WEEKDAY(GO$6,2)&gt;5,"w",IF(ISERROR(VLOOKUP(GO$6,fériés,1,FALSE)),(SUM($H$1:GO$1)&gt;SUM($F$8:$F18))*(SUM($H$1:GO$1)&lt;=SUM($F$8:$F19))*1,"F"))</f>
        <v>0</v>
      </c>
      <c r="GP19" s="28">
        <f ca="1">IF(WEEKDAY(GP$6,2)&gt;5,"w",IF(ISERROR(VLOOKUP(GP$6,fériés,1,FALSE)),(SUM($H$1:GP$1)&gt;SUM($F$8:$F18))*(SUM($H$1:GP$1)&lt;=SUM($F$8:$F19))*1,"F"))</f>
        <v>0</v>
      </c>
      <c r="GQ19" s="28">
        <f ca="1">IF(WEEKDAY(GQ$6,2)&gt;5,"w",IF(ISERROR(VLOOKUP(GQ$6,fériés,1,FALSE)),(SUM($H$1:GQ$1)&gt;SUM($F$8:$F18))*(SUM($H$1:GQ$1)&lt;=SUM($F$8:$F19))*1,"F"))</f>
        <v>0</v>
      </c>
      <c r="GR19" s="28">
        <f ca="1">IF(WEEKDAY(GR$6,2)&gt;5,"w",IF(ISERROR(VLOOKUP(GR$6,fériés,1,FALSE)),(SUM($H$1:GR$1)&gt;SUM($F$8:$F18))*(SUM($H$1:GR$1)&lt;=SUM($F$8:$F19))*1,"F"))</f>
        <v>0</v>
      </c>
      <c r="GS19" s="28">
        <f ca="1">IF(WEEKDAY(GS$6,2)&gt;5,"w",IF(ISERROR(VLOOKUP(GS$6,fériés,1,FALSE)),(SUM($H$1:GS$1)&gt;SUM($F$8:$F18))*(SUM($H$1:GS$1)&lt;=SUM($F$8:$F19))*1,"F"))</f>
        <v>0</v>
      </c>
      <c r="GT19" s="28">
        <f ca="1">IF(WEEKDAY(GT$6,2)&gt;5,"w",IF(ISERROR(VLOOKUP(GT$6,fériés,1,FALSE)),(SUM($H$1:GT$1)&gt;SUM($F$8:$F18))*(SUM($H$1:GT$1)&lt;=SUM($F$8:$F19))*1,"F"))</f>
        <v>0</v>
      </c>
      <c r="GU19" s="28">
        <f ca="1">IF(WEEKDAY(GU$6,2)&gt;5,"w",IF(ISERROR(VLOOKUP(GU$6,fériés,1,FALSE)),(SUM($H$1:GU$1)&gt;SUM($F$8:$F18))*(SUM($H$1:GU$1)&lt;=SUM($F$8:$F19))*1,"F"))</f>
        <v>0</v>
      </c>
      <c r="GV19" s="28">
        <f ca="1">IF(WEEKDAY(GV$6,2)&gt;5,"w",IF(ISERROR(VLOOKUP(GV$6,fériés,1,FALSE)),(SUM($H$1:GV$1)&gt;SUM($F$8:$F18))*(SUM($H$1:GV$1)&lt;=SUM($F$8:$F19))*1,"F"))</f>
        <v>0</v>
      </c>
      <c r="GW19" s="28">
        <f ca="1">IF(WEEKDAY(GW$6,2)&gt;5,"w",IF(ISERROR(VLOOKUP(GW$6,fériés,1,FALSE)),(SUM($H$1:GW$1)&gt;SUM($F$8:$F18))*(SUM($H$1:GW$1)&lt;=SUM($F$8:$F19))*1,"F"))</f>
        <v>0</v>
      </c>
      <c r="GX19" s="28" t="str">
        <f ca="1">IF(WEEKDAY(GX$6,2)&gt;5,"w",IF(ISERROR(VLOOKUP(GX$6,fériés,1,FALSE)),(SUM($H$1:GX$1)&gt;SUM($F$8:$F18))*(SUM($H$1:GX$1)&lt;=SUM($F$8:$F19))*1,"F"))</f>
        <v>w</v>
      </c>
      <c r="GY19" s="28" t="str">
        <f ca="1">IF(WEEKDAY(GY$6,2)&gt;5,"w",IF(ISERROR(VLOOKUP(GY$6,fériés,1,FALSE)),(SUM($H$1:GY$1)&gt;SUM($F$8:$F18))*(SUM($H$1:GY$1)&lt;=SUM($F$8:$F19))*1,"F"))</f>
        <v>w</v>
      </c>
      <c r="GZ19" s="28" t="str">
        <f ca="1">IF(WEEKDAY(GZ$6,2)&gt;5,"w",IF(ISERROR(VLOOKUP(GZ$6,fériés,1,FALSE)),(SUM($H$1:GZ$1)&gt;SUM($F$8:$F18))*(SUM($H$1:GZ$1)&lt;=SUM($F$8:$F19))*1,"F"))</f>
        <v>w</v>
      </c>
      <c r="HA19" s="28" t="str">
        <f ca="1">IF(WEEKDAY(HA$6,2)&gt;5,"w",IF(ISERROR(VLOOKUP(HA$6,fériés,1,FALSE)),(SUM($H$1:HA$1)&gt;SUM($F$8:$F18))*(SUM($H$1:HA$1)&lt;=SUM($F$8:$F19))*1,"F"))</f>
        <v>w</v>
      </c>
      <c r="HB19" s="28" t="str">
        <f ca="1">IF(WEEKDAY(HB$6,2)&gt;5,"w",IF(ISERROR(VLOOKUP(HB$6,fériés,1,FALSE)),(SUM($H$1:HB$1)&gt;SUM($F$8:$F18))*(SUM($H$1:HB$1)&lt;=SUM($F$8:$F19))*1,"F"))</f>
        <v>w</v>
      </c>
      <c r="HC19" s="28" t="str">
        <f ca="1">IF(WEEKDAY(HC$6,2)&gt;5,"w",IF(ISERROR(VLOOKUP(HC$6,fériés,1,FALSE)),(SUM($H$1:HC$1)&gt;SUM($F$8:$F18))*(SUM($H$1:HC$1)&lt;=SUM($F$8:$F19))*1,"F"))</f>
        <v>w</v>
      </c>
      <c r="HD19" s="28" t="str">
        <f ca="1">IF(WEEKDAY(HD$6,2)&gt;5,"w",IF(ISERROR(VLOOKUP(HD$6,fériés,1,FALSE)),(SUM($H$1:HD$1)&gt;SUM($F$8:$F18))*(SUM($H$1:HD$1)&lt;=SUM($F$8:$F19))*1,"F"))</f>
        <v>w</v>
      </c>
      <c r="HE19" s="28" t="str">
        <f ca="1">IF(WEEKDAY(HE$6,2)&gt;5,"w",IF(ISERROR(VLOOKUP(HE$6,fériés,1,FALSE)),(SUM($H$1:HE$1)&gt;SUM($F$8:$F18))*(SUM($H$1:HE$1)&lt;=SUM($F$8:$F19))*1,"F"))</f>
        <v>w</v>
      </c>
      <c r="HF19" s="28" t="str">
        <f ca="1">IF(WEEKDAY(HF$6,2)&gt;5,"w",IF(ISERROR(VLOOKUP(HF$6,fériés,1,FALSE)),(SUM($H$1:HF$1)&gt;SUM($F$8:$F18))*(SUM($H$1:HF$1)&lt;=SUM($F$8:$F19))*1,"F"))</f>
        <v>w</v>
      </c>
      <c r="HG19" s="28" t="str">
        <f ca="1">IF(WEEKDAY(HG$6,2)&gt;5,"w",IF(ISERROR(VLOOKUP(HG$6,fériés,1,FALSE)),(SUM($H$1:HG$1)&gt;SUM($F$8:$F18))*(SUM($H$1:HG$1)&lt;=SUM($F$8:$F19))*1,"F"))</f>
        <v>w</v>
      </c>
      <c r="HH19" s="28" t="str">
        <f ca="1">IF(WEEKDAY(HH$6,2)&gt;5,"w",IF(ISERROR(VLOOKUP(HH$6,fériés,1,FALSE)),(SUM($H$1:HH$1)&gt;SUM($F$8:$F18))*(SUM($H$1:HH$1)&lt;=SUM($F$8:$F19))*1,"F"))</f>
        <v>w</v>
      </c>
      <c r="HI19" s="28" t="str">
        <f ca="1">IF(WEEKDAY(HI$6,2)&gt;5,"w",IF(ISERROR(VLOOKUP(HI$6,fériés,1,FALSE)),(SUM($H$1:HI$1)&gt;SUM($F$8:$F18))*(SUM($H$1:HI$1)&lt;=SUM($F$8:$F19))*1,"F"))</f>
        <v>w</v>
      </c>
      <c r="HJ19" s="28" t="str">
        <f ca="1">IF(WEEKDAY(HJ$6,2)&gt;5,"w",IF(ISERROR(VLOOKUP(HJ$6,fériés,1,FALSE)),(SUM($H$1:HJ$1)&gt;SUM($F$8:$F18))*(SUM($H$1:HJ$1)&lt;=SUM($F$8:$F19))*1,"F"))</f>
        <v>w</v>
      </c>
      <c r="HK19" s="28" t="str">
        <f ca="1">IF(WEEKDAY(HK$6,2)&gt;5,"w",IF(ISERROR(VLOOKUP(HK$6,fériés,1,FALSE)),(SUM($H$1:HK$1)&gt;SUM($F$8:$F18))*(SUM($H$1:HK$1)&lt;=SUM($F$8:$F19))*1,"F"))</f>
        <v>w</v>
      </c>
      <c r="HL19" s="28" t="str">
        <f ca="1">IF(WEEKDAY(HL$6,2)&gt;5,"w",IF(ISERROR(VLOOKUP(HL$6,fériés,1,FALSE)),(SUM($H$1:HL$1)&gt;SUM($F$8:$F18))*(SUM($H$1:HL$1)&lt;=SUM($F$8:$F19))*1,"F"))</f>
        <v>w</v>
      </c>
      <c r="HM19" s="28" t="str">
        <f ca="1">IF(WEEKDAY(HM$6,2)&gt;5,"w",IF(ISERROR(VLOOKUP(HM$6,fériés,1,FALSE)),(SUM($H$1:HM$1)&gt;SUM($F$8:$F18))*(SUM($H$1:HM$1)&lt;=SUM($F$8:$F19))*1,"F"))</f>
        <v>w</v>
      </c>
      <c r="HN19" s="28" t="str">
        <f ca="1">IF(WEEKDAY(HN$6,2)&gt;5,"w",IF(ISERROR(VLOOKUP(HN$6,fériés,1,FALSE)),(SUM($H$1:HN$1)&gt;SUM($F$8:$F18))*(SUM($H$1:HN$1)&lt;=SUM($F$8:$F19))*1,"F"))</f>
        <v>w</v>
      </c>
      <c r="HO19" s="28" t="str">
        <f ca="1">IF(WEEKDAY(HO$6,2)&gt;5,"w",IF(ISERROR(VLOOKUP(HO$6,fériés,1,FALSE)),(SUM($H$1:HO$1)&gt;SUM($F$8:$F18))*(SUM($H$1:HO$1)&lt;=SUM($F$8:$F19))*1,"F"))</f>
        <v>w</v>
      </c>
      <c r="HP19" s="28" t="str">
        <f ca="1">IF(WEEKDAY(HP$6,2)&gt;5,"w",IF(ISERROR(VLOOKUP(HP$6,fériés,1,FALSE)),(SUM($H$1:HP$1)&gt;SUM($F$8:$F18))*(SUM($H$1:HP$1)&lt;=SUM($F$8:$F19))*1,"F"))</f>
        <v>w</v>
      </c>
      <c r="HQ19" s="28" t="str">
        <f ca="1">IF(WEEKDAY(HQ$6,2)&gt;5,"w",IF(ISERROR(VLOOKUP(HQ$6,fériés,1,FALSE)),(SUM($H$1:HQ$1)&gt;SUM($F$8:$F18))*(SUM($H$1:HQ$1)&lt;=SUM($F$8:$F19))*1,"F"))</f>
        <v>w</v>
      </c>
      <c r="HR19" s="28">
        <f ca="1">IF(WEEKDAY(HR$6,2)&gt;5,"w",IF(ISERROR(VLOOKUP(HR$6,fériés,1,FALSE)),(SUM($H$1:HR$1)&gt;SUM($F$8:$F18))*(SUM($H$1:HR$1)&lt;=SUM($F$8:$F19))*1,"F"))</f>
        <v>0</v>
      </c>
      <c r="HS19" s="28">
        <f ca="1">IF(WEEKDAY(HS$6,2)&gt;5,"w",IF(ISERROR(VLOOKUP(HS$6,fériés,1,FALSE)),(SUM($H$1:HS$1)&gt;SUM($F$8:$F18))*(SUM($H$1:HS$1)&lt;=SUM($F$8:$F19))*1,"F"))</f>
        <v>0</v>
      </c>
      <c r="HT19" s="28">
        <f ca="1">IF(WEEKDAY(HT$6,2)&gt;5,"w",IF(ISERROR(VLOOKUP(HT$6,fériés,1,FALSE)),(SUM($H$1:HT$1)&gt;SUM($F$8:$F18))*(SUM($H$1:HT$1)&lt;=SUM($F$8:$F19))*1,"F"))</f>
        <v>0</v>
      </c>
      <c r="HU19" s="28">
        <f ca="1">IF(WEEKDAY(HU$6,2)&gt;5,"w",IF(ISERROR(VLOOKUP(HU$6,fériés,1,FALSE)),(SUM($H$1:HU$1)&gt;SUM($F$8:$F18))*(SUM($H$1:HU$1)&lt;=SUM($F$8:$F19))*1,"F"))</f>
        <v>0</v>
      </c>
      <c r="HV19" s="28">
        <f ca="1">IF(WEEKDAY(HV$6,2)&gt;5,"w",IF(ISERROR(VLOOKUP(HV$6,fériés,1,FALSE)),(SUM($H$1:HV$1)&gt;SUM($F$8:$F18))*(SUM($H$1:HV$1)&lt;=SUM($F$8:$F19))*1,"F"))</f>
        <v>0</v>
      </c>
      <c r="HW19" s="28">
        <f ca="1">IF(WEEKDAY(HW$6,2)&gt;5,"w",IF(ISERROR(VLOOKUP(HW$6,fériés,1,FALSE)),(SUM($H$1:HW$1)&gt;SUM($F$8:$F18))*(SUM($H$1:HW$1)&lt;=SUM($F$8:$F19))*1,"F"))</f>
        <v>0</v>
      </c>
      <c r="HX19" s="28">
        <f ca="1">IF(WEEKDAY(HX$6,2)&gt;5,"w",IF(ISERROR(VLOOKUP(HX$6,fériés,1,FALSE)),(SUM($H$1:HX$1)&gt;SUM($F$8:$F18))*(SUM($H$1:HX$1)&lt;=SUM($F$8:$F19))*1,"F"))</f>
        <v>0</v>
      </c>
      <c r="HY19" s="28">
        <f ca="1">IF(WEEKDAY(HY$6,2)&gt;5,"w",IF(ISERROR(VLOOKUP(HY$6,fériés,1,FALSE)),(SUM($H$1:HY$1)&gt;SUM($F$8:$F18))*(SUM($H$1:HY$1)&lt;=SUM($F$8:$F19))*1,"F"))</f>
        <v>0</v>
      </c>
      <c r="HZ19" s="28">
        <f ca="1">IF(WEEKDAY(HZ$6,2)&gt;5,"w",IF(ISERROR(VLOOKUP(HZ$6,fériés,1,FALSE)),(SUM($H$1:HZ$1)&gt;SUM($F$8:$F18))*(SUM($H$1:HZ$1)&lt;=SUM($F$8:$F19))*1,"F"))</f>
        <v>0</v>
      </c>
      <c r="IA19" s="28">
        <f ca="1">IF(WEEKDAY(IA$6,2)&gt;5,"w",IF(ISERROR(VLOOKUP(IA$6,fériés,1,FALSE)),(SUM($H$1:IA$1)&gt;SUM($F$8:$F18))*(SUM($H$1:IA$1)&lt;=SUM($F$8:$F19))*1,"F"))</f>
        <v>0</v>
      </c>
      <c r="IB19" s="28">
        <f ca="1">IF(WEEKDAY(IB$6,2)&gt;5,"w",IF(ISERROR(VLOOKUP(IB$6,fériés,1,FALSE)),(SUM($H$1:IB$1)&gt;SUM($F$8:$F18))*(SUM($H$1:IB$1)&lt;=SUM($F$8:$F19))*1,"F"))</f>
        <v>0</v>
      </c>
      <c r="IC19" s="28">
        <f ca="1">IF(WEEKDAY(IC$6,2)&gt;5,"w",IF(ISERROR(VLOOKUP(IC$6,fériés,1,FALSE)),(SUM($H$1:IC$1)&gt;SUM($F$8:$F18))*(SUM($H$1:IC$1)&lt;=SUM($F$8:$F19))*1,"F"))</f>
        <v>0</v>
      </c>
      <c r="ID19" s="28">
        <f ca="1">IF(WEEKDAY(ID$6,2)&gt;5,"w",IF(ISERROR(VLOOKUP(ID$6,fériés,1,FALSE)),(SUM($H$1:ID$1)&gt;SUM($F$8:$F18))*(SUM($H$1:ID$1)&lt;=SUM($F$8:$F19))*1,"F"))</f>
        <v>0</v>
      </c>
      <c r="IE19" s="28">
        <f ca="1">IF(WEEKDAY(IE$6,2)&gt;5,"w",IF(ISERROR(VLOOKUP(IE$6,fériés,1,FALSE)),(SUM($H$1:IE$1)&gt;SUM($F$8:$F18))*(SUM($H$1:IE$1)&lt;=SUM($F$8:$F19))*1,"F"))</f>
        <v>0</v>
      </c>
      <c r="IF19" s="28">
        <f ca="1">IF(WEEKDAY(IF$6,2)&gt;5,"w",IF(ISERROR(VLOOKUP(IF$6,fériés,1,FALSE)),(SUM($H$1:IF$1)&gt;SUM($F$8:$F18))*(SUM($H$1:IF$1)&lt;=SUM($F$8:$F19))*1,"F"))</f>
        <v>0</v>
      </c>
      <c r="IG19" s="28">
        <f ca="1">IF(WEEKDAY(IG$6,2)&gt;5,"w",IF(ISERROR(VLOOKUP(IG$6,fériés,1,FALSE)),(SUM($H$1:IG$1)&gt;SUM($F$8:$F18))*(SUM($H$1:IG$1)&lt;=SUM($F$8:$F19))*1,"F"))</f>
        <v>0</v>
      </c>
      <c r="IH19" s="28">
        <f ca="1">IF(WEEKDAY(IH$6,2)&gt;5,"w",IF(ISERROR(VLOOKUP(IH$6,fériés,1,FALSE)),(SUM($H$1:IH$1)&gt;SUM($F$8:$F18))*(SUM($H$1:IH$1)&lt;=SUM($F$8:$F19))*1,"F"))</f>
        <v>0</v>
      </c>
      <c r="II19" s="28">
        <f ca="1">IF(WEEKDAY(II$6,2)&gt;5,"w",IF(ISERROR(VLOOKUP(II$6,fériés,1,FALSE)),(SUM($H$1:II$1)&gt;SUM($F$8:$F18))*(SUM($H$1:II$1)&lt;=SUM($F$8:$F19))*1,"F"))</f>
        <v>0</v>
      </c>
      <c r="IJ19" s="28">
        <f ca="1">IF(WEEKDAY(IJ$6,2)&gt;5,"w",IF(ISERROR(VLOOKUP(IJ$6,fériés,1,FALSE)),(SUM($H$1:IJ$1)&gt;SUM($F$8:$F18))*(SUM($H$1:IJ$1)&lt;=SUM($F$8:$F19))*1,"F"))</f>
        <v>0</v>
      </c>
      <c r="IK19" s="28">
        <f ca="1">IF(WEEKDAY(IK$6,2)&gt;5,"w",IF(ISERROR(VLOOKUP(IK$6,fériés,1,FALSE)),(SUM($H$1:IK$1)&gt;SUM($F$8:$F18))*(SUM($H$1:IK$1)&lt;=SUM($F$8:$F19))*1,"F"))</f>
        <v>0</v>
      </c>
      <c r="IL19" s="28">
        <f ca="1">IF(WEEKDAY(IL$6,2)&gt;5,"w",IF(ISERROR(VLOOKUP(IL$6,fériés,1,FALSE)),(SUM($H$1:IL$1)&gt;SUM($F$8:$F18))*(SUM($H$1:IL$1)&lt;=SUM($F$8:$F19))*1,"F"))</f>
        <v>0</v>
      </c>
      <c r="IM19" s="28">
        <f ca="1">IF(WEEKDAY(IM$6,2)&gt;5,"w",IF(ISERROR(VLOOKUP(IM$6,fériés,1,FALSE)),(SUM($H$1:IM$1)&gt;SUM($F$8:$F18))*(SUM($H$1:IM$1)&lt;=SUM($F$8:$F19))*1,"F"))</f>
        <v>0</v>
      </c>
      <c r="IN19" s="28">
        <f ca="1">IF(WEEKDAY(IN$6,2)&gt;5,"w",IF(ISERROR(VLOOKUP(IN$6,fériés,1,FALSE)),(SUM($H$1:IN$1)&gt;SUM($F$8:$F18))*(SUM($H$1:IN$1)&lt;=SUM($F$8:$F19))*1,"F"))</f>
        <v>0</v>
      </c>
      <c r="IO19" s="28">
        <f ca="1">IF(WEEKDAY(IO$6,2)&gt;5,"w",IF(ISERROR(VLOOKUP(IO$6,fériés,1,FALSE)),(SUM($H$1:IO$1)&gt;SUM($F$8:$F18))*(SUM($H$1:IO$1)&lt;=SUM($F$8:$F19))*1,"F"))</f>
        <v>0</v>
      </c>
      <c r="IP19" s="28">
        <f ca="1">IF(WEEKDAY(IP$6,2)&gt;5,"w",IF(ISERROR(VLOOKUP(IP$6,fériés,1,FALSE)),(SUM($H$1:IP$1)&gt;SUM($F$8:$F18))*(SUM($H$1:IP$1)&lt;=SUM($F$8:$F19))*1,"F"))</f>
        <v>0</v>
      </c>
      <c r="IQ19" s="28">
        <f ca="1">IF(WEEKDAY(IQ$6,2)&gt;5,"w",IF(ISERROR(VLOOKUP(IQ$6,fériés,1,FALSE)),(SUM($H$1:IQ$1)&gt;SUM($F$8:$F18))*(SUM($H$1:IQ$1)&lt;=SUM($F$8:$F19))*1,"F"))</f>
        <v>0</v>
      </c>
      <c r="IR19" s="28">
        <f ca="1">IF(WEEKDAY(IR$6,2)&gt;5,"w",IF(ISERROR(VLOOKUP(IR$6,fériés,1,FALSE)),(SUM($H$1:IR$1)&gt;SUM($F$8:$F18))*(SUM($H$1:IR$1)&lt;=SUM($F$8:$F19))*1,"F"))</f>
        <v>0</v>
      </c>
      <c r="IS19" s="28">
        <f ca="1">IF(WEEKDAY(IS$6,2)&gt;5,"w",IF(ISERROR(VLOOKUP(IS$6,fériés,1,FALSE)),(SUM($H$1:IS$1)&gt;SUM($F$8:$F18))*(SUM($H$1:IS$1)&lt;=SUM($F$8:$F19))*1,"F"))</f>
        <v>0</v>
      </c>
      <c r="IT19" s="28">
        <f ca="1">IF(WEEKDAY(IT$6,2)&gt;5,"w",IF(ISERROR(VLOOKUP(IT$6,fériés,1,FALSE)),(SUM($H$1:IT$1)&gt;SUM($F$8:$F18))*(SUM($H$1:IT$1)&lt;=SUM($F$8:$F19))*1,"F"))</f>
        <v>0</v>
      </c>
      <c r="IU19" s="28">
        <f ca="1">IF(WEEKDAY(IU$6,2)&gt;5,"w",IF(ISERROR(VLOOKUP(IU$6,fériés,1,FALSE)),(SUM($H$1:IU$1)&gt;SUM($F$8:$F18))*(SUM($H$1:IU$1)&lt;=SUM($F$8:$F19))*1,"F"))</f>
        <v>0</v>
      </c>
      <c r="IV19" s="28">
        <f ca="1">IF(WEEKDAY(IV$6,2)&gt;5,"w",IF(ISERROR(VLOOKUP(IV$6,fériés,1,FALSE)),(SUM($H$1:IV$1)&gt;SUM($F$8:$F18))*(SUM($H$1:IV$1)&lt;=SUM($F$8:$F19))*1,"F"))</f>
        <v>0</v>
      </c>
      <c r="IW19" s="28">
        <f ca="1">IF(WEEKDAY(IW$6,2)&gt;5,"w",IF(ISERROR(VLOOKUP(IW$6,fériés,1,FALSE)),(SUM($H$1:IW$1)&gt;SUM($F$8:$F18))*(SUM($H$1:IW$1)&lt;=SUM($F$8:$F19))*1,"F"))</f>
        <v>0</v>
      </c>
      <c r="IX19" s="28">
        <f ca="1">IF(WEEKDAY(IX$6,2)&gt;5,"w",IF(ISERROR(VLOOKUP(IX$6,fériés,1,FALSE)),(SUM($H$1:IX$1)&gt;SUM($F$8:$F18))*(SUM($H$1:IX$1)&lt;=SUM($F$8:$F19))*1,"F"))</f>
        <v>0</v>
      </c>
      <c r="IY19" s="28">
        <f ca="1">IF(WEEKDAY(IY$6,2)&gt;5,"w",IF(ISERROR(VLOOKUP(IY$6,fériés,1,FALSE)),(SUM($H$1:IY$1)&gt;SUM($F$8:$F18))*(SUM($H$1:IY$1)&lt;=SUM($F$8:$F19))*1,"F"))</f>
        <v>0</v>
      </c>
      <c r="IZ19" s="28">
        <f ca="1">IF(WEEKDAY(IZ$6,2)&gt;5,"w",IF(ISERROR(VLOOKUP(IZ$6,fériés,1,FALSE)),(SUM($H$1:IZ$1)&gt;SUM($F$8:$F18))*(SUM($H$1:IZ$1)&lt;=SUM($F$8:$F19))*1,"F"))</f>
        <v>0</v>
      </c>
      <c r="JA19" s="28">
        <f ca="1">IF(WEEKDAY(JA$6,2)&gt;5,"w",IF(ISERROR(VLOOKUP(JA$6,fériés,1,FALSE)),(SUM($H$1:JA$1)&gt;SUM($F$8:$F18))*(SUM($H$1:JA$1)&lt;=SUM($F$8:$F19))*1,"F"))</f>
        <v>0</v>
      </c>
      <c r="JB19" s="28">
        <f ca="1">IF(WEEKDAY(JB$6,2)&gt;5,"w",IF(ISERROR(VLOOKUP(JB$6,fériés,1,FALSE)),(SUM($H$1:JB$1)&gt;SUM($F$8:$F18))*(SUM($H$1:JB$1)&lt;=SUM($F$8:$F19))*1,"F"))</f>
        <v>0</v>
      </c>
      <c r="JC19" s="28">
        <f ca="1">IF(WEEKDAY(JC$6,2)&gt;5,"w",IF(ISERROR(VLOOKUP(JC$6,fériés,1,FALSE)),(SUM($H$1:JC$1)&gt;SUM($F$8:$F18))*(SUM($H$1:JC$1)&lt;=SUM($F$8:$F19))*1,"F"))</f>
        <v>0</v>
      </c>
      <c r="JD19" s="28">
        <f ca="1">IF(WEEKDAY(JD$6,2)&gt;5,"w",IF(ISERROR(VLOOKUP(JD$6,fériés,1,FALSE)),(SUM($H$1:JD$1)&gt;SUM($F$8:$F18))*(SUM($H$1:JD$1)&lt;=SUM($F$8:$F19))*1,"F"))</f>
        <v>0</v>
      </c>
      <c r="JE19" s="28">
        <f ca="1">IF(WEEKDAY(JE$6,2)&gt;5,"w",IF(ISERROR(VLOOKUP(JE$6,fériés,1,FALSE)),(SUM($H$1:JE$1)&gt;SUM($F$8:$F18))*(SUM($H$1:JE$1)&lt;=SUM($F$8:$F19))*1,"F"))</f>
        <v>0</v>
      </c>
      <c r="JF19" s="28">
        <f ca="1">IF(WEEKDAY(JF$6,2)&gt;5,"w",IF(ISERROR(VLOOKUP(JF$6,fériés,1,FALSE)),(SUM($H$1:JF$1)&gt;SUM($F$8:$F18))*(SUM($H$1:JF$1)&lt;=SUM($F$8:$F19))*1,"F"))</f>
        <v>0</v>
      </c>
      <c r="JG19" s="28">
        <f ca="1">IF(WEEKDAY(JG$6,2)&gt;5,"w",IF(ISERROR(VLOOKUP(JG$6,fériés,1,FALSE)),(SUM($H$1:JG$1)&gt;SUM($F$8:$F18))*(SUM($H$1:JG$1)&lt;=SUM($F$8:$F19))*1,"F"))</f>
        <v>0</v>
      </c>
      <c r="JH19" s="28">
        <f ca="1">IF(WEEKDAY(JH$6,2)&gt;5,"w",IF(ISERROR(VLOOKUP(JH$6,fériés,1,FALSE)),(SUM($H$1:JH$1)&gt;SUM($F$8:$F18))*(SUM($H$1:JH$1)&lt;=SUM($F$8:$F19))*1,"F"))</f>
        <v>0</v>
      </c>
      <c r="JI19" s="28">
        <f ca="1">IF(WEEKDAY(JI$6,2)&gt;5,"w",IF(ISERROR(VLOOKUP(JI$6,fériés,1,FALSE)),(SUM($H$1:JI$1)&gt;SUM($F$8:$F18))*(SUM($H$1:JI$1)&lt;=SUM($F$8:$F19))*1,"F"))</f>
        <v>0</v>
      </c>
      <c r="JJ19" s="28">
        <f ca="1">IF(WEEKDAY(JJ$6,2)&gt;5,"w",IF(ISERROR(VLOOKUP(JJ$6,fériés,1,FALSE)),(SUM($H$1:JJ$1)&gt;SUM($F$8:$F18))*(SUM($H$1:JJ$1)&lt;=SUM($F$8:$F19))*1,"F"))</f>
        <v>0</v>
      </c>
      <c r="JK19" s="28">
        <f ca="1">IF(WEEKDAY(JK$6,2)&gt;5,"w",IF(ISERROR(VLOOKUP(JK$6,fériés,1,FALSE)),(SUM($H$1:JK$1)&gt;SUM($F$8:$F18))*(SUM($H$1:JK$1)&lt;=SUM($F$8:$F19))*1,"F"))</f>
        <v>0</v>
      </c>
      <c r="JL19" s="28">
        <f ca="1">IF(WEEKDAY(JL$6,2)&gt;5,"w",IF(ISERROR(VLOOKUP(JL$6,fériés,1,FALSE)),(SUM($H$1:JL$1)&gt;SUM($F$8:$F18))*(SUM($H$1:JL$1)&lt;=SUM($F$8:$F19))*1,"F"))</f>
        <v>0</v>
      </c>
      <c r="JM19" s="28">
        <f ca="1">IF(WEEKDAY(JM$6,2)&gt;5,"w",IF(ISERROR(VLOOKUP(JM$6,fériés,1,FALSE)),(SUM($H$1:JM$1)&gt;SUM($F$8:$F18))*(SUM($H$1:JM$1)&lt;=SUM($F$8:$F19))*1,"F"))</f>
        <v>0</v>
      </c>
      <c r="JN19" s="28">
        <f ca="1">IF(WEEKDAY(JN$6,2)&gt;5,"w",IF(ISERROR(VLOOKUP(JN$6,fériés,1,FALSE)),(SUM($H$1:JN$1)&gt;SUM($F$8:$F18))*(SUM($H$1:JN$1)&lt;=SUM($F$8:$F19))*1,"F"))</f>
        <v>0</v>
      </c>
      <c r="JO19" s="28">
        <f ca="1">IF(WEEKDAY(JO$6,2)&gt;5,"w",IF(ISERROR(VLOOKUP(JO$6,fériés,1,FALSE)),(SUM($H$1:JO$1)&gt;SUM($F$8:$F18))*(SUM($H$1:JO$1)&lt;=SUM($F$8:$F19))*1,"F"))</f>
        <v>0</v>
      </c>
      <c r="JP19" s="28" t="str">
        <f ca="1">IF(WEEKDAY(JP$6,2)&gt;5,"w",IF(ISERROR(VLOOKUP(JP$6,fériés,1,FALSE)),(SUM($H$1:JP$1)&gt;SUM($F$8:$F18))*(SUM($H$1:JP$1)&lt;=SUM($F$8:$F19))*1,"F"))</f>
        <v>w</v>
      </c>
      <c r="JQ19" s="28" t="str">
        <f ca="1">IF(WEEKDAY(JQ$6,2)&gt;5,"w",IF(ISERROR(VLOOKUP(JQ$6,fériés,1,FALSE)),(SUM($H$1:JQ$1)&gt;SUM($F$8:$F18))*(SUM($H$1:JQ$1)&lt;=SUM($F$8:$F19))*1,"F"))</f>
        <v>w</v>
      </c>
      <c r="JR19" s="28" t="str">
        <f ca="1">IF(WEEKDAY(JR$6,2)&gt;5,"w",IF(ISERROR(VLOOKUP(JR$6,fériés,1,FALSE)),(SUM($H$1:JR$1)&gt;SUM($F$8:$F18))*(SUM($H$1:JR$1)&lt;=SUM($F$8:$F19))*1,"F"))</f>
        <v>w</v>
      </c>
      <c r="JS19" s="28" t="str">
        <f ca="1">IF(WEEKDAY(JS$6,2)&gt;5,"w",IF(ISERROR(VLOOKUP(JS$6,fériés,1,FALSE)),(SUM($H$1:JS$1)&gt;SUM($F$8:$F18))*(SUM($H$1:JS$1)&lt;=SUM($F$8:$F19))*1,"F"))</f>
        <v>w</v>
      </c>
      <c r="JT19" s="28" t="str">
        <f ca="1">IF(WEEKDAY(JT$6,2)&gt;5,"w",IF(ISERROR(VLOOKUP(JT$6,fériés,1,FALSE)),(SUM($H$1:JT$1)&gt;SUM($F$8:$F18))*(SUM($H$1:JT$1)&lt;=SUM($F$8:$F19))*1,"F"))</f>
        <v>w</v>
      </c>
      <c r="JU19" s="28" t="str">
        <f ca="1">IF(WEEKDAY(JU$6,2)&gt;5,"w",IF(ISERROR(VLOOKUP(JU$6,fériés,1,FALSE)),(SUM($H$1:JU$1)&gt;SUM($F$8:$F18))*(SUM($H$1:JU$1)&lt;=SUM($F$8:$F19))*1,"F"))</f>
        <v>w</v>
      </c>
      <c r="JV19" s="28" t="str">
        <f ca="1">IF(WEEKDAY(JV$6,2)&gt;5,"w",IF(ISERROR(VLOOKUP(JV$6,fériés,1,FALSE)),(SUM($H$1:JV$1)&gt;SUM($F$8:$F18))*(SUM($H$1:JV$1)&lt;=SUM($F$8:$F19))*1,"F"))</f>
        <v>w</v>
      </c>
      <c r="JW19" s="28" t="str">
        <f ca="1">IF(WEEKDAY(JW$6,2)&gt;5,"w",IF(ISERROR(VLOOKUP(JW$6,fériés,1,FALSE)),(SUM($H$1:JW$1)&gt;SUM($F$8:$F18))*(SUM($H$1:JW$1)&lt;=SUM($F$8:$F19))*1,"F"))</f>
        <v>w</v>
      </c>
      <c r="JX19" s="28" t="str">
        <f ca="1">IF(WEEKDAY(JX$6,2)&gt;5,"w",IF(ISERROR(VLOOKUP(JX$6,fériés,1,FALSE)),(SUM($H$1:JX$1)&gt;SUM($F$8:$F18))*(SUM($H$1:JX$1)&lt;=SUM($F$8:$F19))*1,"F"))</f>
        <v>w</v>
      </c>
      <c r="JY19" s="28" t="str">
        <f ca="1">IF(WEEKDAY(JY$6,2)&gt;5,"w",IF(ISERROR(VLOOKUP(JY$6,fériés,1,FALSE)),(SUM($H$1:JY$1)&gt;SUM($F$8:$F18))*(SUM($H$1:JY$1)&lt;=SUM($F$8:$F19))*1,"F"))</f>
        <v>w</v>
      </c>
      <c r="JZ19" s="28" t="str">
        <f ca="1">IF(WEEKDAY(JZ$6,2)&gt;5,"w",IF(ISERROR(VLOOKUP(JZ$6,fériés,1,FALSE)),(SUM($H$1:JZ$1)&gt;SUM($F$8:$F18))*(SUM($H$1:JZ$1)&lt;=SUM($F$8:$F19))*1,"F"))</f>
        <v>w</v>
      </c>
      <c r="KA19" s="28" t="str">
        <f ca="1">IF(WEEKDAY(KA$6,2)&gt;5,"w",IF(ISERROR(VLOOKUP(KA$6,fériés,1,FALSE)),(SUM($H$1:KA$1)&gt;SUM($F$8:$F18))*(SUM($H$1:KA$1)&lt;=SUM($F$8:$F19))*1,"F"))</f>
        <v>w</v>
      </c>
      <c r="KB19" s="28" t="str">
        <f ca="1">IF(WEEKDAY(KB$6,2)&gt;5,"w",IF(ISERROR(VLOOKUP(KB$6,fériés,1,FALSE)),(SUM($H$1:KB$1)&gt;SUM($F$8:$F18))*(SUM($H$1:KB$1)&lt;=SUM($F$8:$F19))*1,"F"))</f>
        <v>w</v>
      </c>
      <c r="KC19" s="28" t="str">
        <f ca="1">IF(WEEKDAY(KC$6,2)&gt;5,"w",IF(ISERROR(VLOOKUP(KC$6,fériés,1,FALSE)),(SUM($H$1:KC$1)&gt;SUM($F$8:$F18))*(SUM($H$1:KC$1)&lt;=SUM($F$8:$F19))*1,"F"))</f>
        <v>w</v>
      </c>
      <c r="KD19" s="28" t="str">
        <f ca="1">IF(WEEKDAY(KD$6,2)&gt;5,"w",IF(ISERROR(VLOOKUP(KD$6,fériés,1,FALSE)),(SUM($H$1:KD$1)&gt;SUM($F$8:$F18))*(SUM($H$1:KD$1)&lt;=SUM($F$8:$F19))*1,"F"))</f>
        <v>w</v>
      </c>
      <c r="KE19" s="28" t="str">
        <f ca="1">IF(WEEKDAY(KE$6,2)&gt;5,"w",IF(ISERROR(VLOOKUP(KE$6,fériés,1,FALSE)),(SUM($H$1:KE$1)&gt;SUM($F$8:$F18))*(SUM($H$1:KE$1)&lt;=SUM($F$8:$F19))*1,"F"))</f>
        <v>w</v>
      </c>
      <c r="KF19" s="28" t="str">
        <f ca="1">IF(WEEKDAY(KF$6,2)&gt;5,"w",IF(ISERROR(VLOOKUP(KF$6,fériés,1,FALSE)),(SUM($H$1:KF$1)&gt;SUM($F$8:$F18))*(SUM($H$1:KF$1)&lt;=SUM($F$8:$F19))*1,"F"))</f>
        <v>w</v>
      </c>
      <c r="KG19" s="28" t="str">
        <f ca="1">IF(WEEKDAY(KG$6,2)&gt;5,"w",IF(ISERROR(VLOOKUP(KG$6,fériés,1,FALSE)),(SUM($H$1:KG$1)&gt;SUM($F$8:$F18))*(SUM($H$1:KG$1)&lt;=SUM($F$8:$F19))*1,"F"))</f>
        <v>w</v>
      </c>
      <c r="KH19" s="28" t="str">
        <f ca="1">IF(WEEKDAY(KH$6,2)&gt;5,"w",IF(ISERROR(VLOOKUP(KH$6,fériés,1,FALSE)),(SUM($H$1:KH$1)&gt;SUM($F$8:$F18))*(SUM($H$1:KH$1)&lt;=SUM($F$8:$F19))*1,"F"))</f>
        <v>w</v>
      </c>
      <c r="KI19" s="28" t="str">
        <f ca="1">IF(WEEKDAY(KI$6,2)&gt;5,"w",IF(ISERROR(VLOOKUP(KI$6,fériés,1,FALSE)),(SUM($H$1:KI$1)&gt;SUM($F$8:$F18))*(SUM($H$1:KI$1)&lt;=SUM($F$8:$F19))*1,"F"))</f>
        <v>w</v>
      </c>
      <c r="KJ19" s="28">
        <f ca="1">IF(WEEKDAY(KJ$6,2)&gt;5,"w",IF(ISERROR(VLOOKUP(KJ$6,fériés,1,FALSE)),(SUM($H$1:KJ$1)&gt;SUM($F$8:$F18))*(SUM($H$1:KJ$1)&lt;=SUM($F$8:$F19))*1,"F"))</f>
        <v>0</v>
      </c>
      <c r="KK19" s="28">
        <f ca="1">IF(WEEKDAY(KK$6,2)&gt;5,"w",IF(ISERROR(VLOOKUP(KK$6,fériés,1,FALSE)),(SUM($H$1:KK$1)&gt;SUM($F$8:$F18))*(SUM($H$1:KK$1)&lt;=SUM($F$8:$F19))*1,"F"))</f>
        <v>0</v>
      </c>
      <c r="KL19" s="28">
        <f ca="1">IF(WEEKDAY(KL$6,2)&gt;5,"w",IF(ISERROR(VLOOKUP(KL$6,fériés,1,FALSE)),(SUM($H$1:KL$1)&gt;SUM($F$8:$F18))*(SUM($H$1:KL$1)&lt;=SUM($F$8:$F19))*1,"F"))</f>
        <v>0</v>
      </c>
      <c r="KM19" s="28">
        <f ca="1">IF(WEEKDAY(KM$6,2)&gt;5,"w",IF(ISERROR(VLOOKUP(KM$6,fériés,1,FALSE)),(SUM($H$1:KM$1)&gt;SUM($F$8:$F18))*(SUM($H$1:KM$1)&lt;=SUM($F$8:$F19))*1,"F"))</f>
        <v>0</v>
      </c>
      <c r="KN19" s="28">
        <f ca="1">IF(WEEKDAY(KN$6,2)&gt;5,"w",IF(ISERROR(VLOOKUP(KN$6,fériés,1,FALSE)),(SUM($H$1:KN$1)&gt;SUM($F$8:$F18))*(SUM($H$1:KN$1)&lt;=SUM($F$8:$F19))*1,"F"))</f>
        <v>0</v>
      </c>
      <c r="KO19" s="28">
        <f ca="1">IF(WEEKDAY(KO$6,2)&gt;5,"w",IF(ISERROR(VLOOKUP(KO$6,fériés,1,FALSE)),(SUM($H$1:KO$1)&gt;SUM($F$8:$F18))*(SUM($H$1:KO$1)&lt;=SUM($F$8:$F19))*1,"F"))</f>
        <v>0</v>
      </c>
      <c r="KP19" s="28">
        <f ca="1">IF(WEEKDAY(KP$6,2)&gt;5,"w",IF(ISERROR(VLOOKUP(KP$6,fériés,1,FALSE)),(SUM($H$1:KP$1)&gt;SUM($F$8:$F18))*(SUM($H$1:KP$1)&lt;=SUM($F$8:$F19))*1,"F"))</f>
        <v>0</v>
      </c>
      <c r="KQ19" s="28">
        <f ca="1">IF(WEEKDAY(KQ$6,2)&gt;5,"w",IF(ISERROR(VLOOKUP(KQ$6,fériés,1,FALSE)),(SUM($H$1:KQ$1)&gt;SUM($F$8:$F18))*(SUM($H$1:KQ$1)&lt;=SUM($F$8:$F19))*1,"F"))</f>
        <v>0</v>
      </c>
      <c r="KR19" s="28">
        <f ca="1">IF(WEEKDAY(KR$6,2)&gt;5,"w",IF(ISERROR(VLOOKUP(KR$6,fériés,1,FALSE)),(SUM($H$1:KR$1)&gt;SUM($F$8:$F18))*(SUM($H$1:KR$1)&lt;=SUM($F$8:$F19))*1,"F"))</f>
        <v>0</v>
      </c>
      <c r="KS19" s="28">
        <f ca="1">IF(WEEKDAY(KS$6,2)&gt;5,"w",IF(ISERROR(VLOOKUP(KS$6,fériés,1,FALSE)),(SUM($H$1:KS$1)&gt;SUM($F$8:$F18))*(SUM($H$1:KS$1)&lt;=SUM($F$8:$F19))*1,"F"))</f>
        <v>0</v>
      </c>
      <c r="KT19" s="28">
        <f ca="1">IF(WEEKDAY(KT$6,2)&gt;5,"w",IF(ISERROR(VLOOKUP(KT$6,fériés,1,FALSE)),(SUM($H$1:KT$1)&gt;SUM($F$8:$F18))*(SUM($H$1:KT$1)&lt;=SUM($F$8:$F19))*1,"F"))</f>
        <v>0</v>
      </c>
      <c r="KU19" s="28">
        <f ca="1">IF(WEEKDAY(KU$6,2)&gt;5,"w",IF(ISERROR(VLOOKUP(KU$6,fériés,1,FALSE)),(SUM($H$1:KU$1)&gt;SUM($F$8:$F18))*(SUM($H$1:KU$1)&lt;=SUM($F$8:$F19))*1,"F"))</f>
        <v>0</v>
      </c>
      <c r="KV19" s="28">
        <f ca="1">IF(WEEKDAY(KV$6,2)&gt;5,"w",IF(ISERROR(VLOOKUP(KV$6,fériés,1,FALSE)),(SUM($H$1:KV$1)&gt;SUM($F$8:$F18))*(SUM($H$1:KV$1)&lt;=SUM($F$8:$F19))*1,"F"))</f>
        <v>0</v>
      </c>
      <c r="KW19" s="28">
        <f ca="1">IF(WEEKDAY(KW$6,2)&gt;5,"w",IF(ISERROR(VLOOKUP(KW$6,fériés,1,FALSE)),(SUM($H$1:KW$1)&gt;SUM($F$8:$F18))*(SUM($H$1:KW$1)&lt;=SUM($F$8:$F19))*1,"F"))</f>
        <v>0</v>
      </c>
      <c r="KX19" s="28">
        <f ca="1">IF(WEEKDAY(KX$6,2)&gt;5,"w",IF(ISERROR(VLOOKUP(KX$6,fériés,1,FALSE)),(SUM($H$1:KX$1)&gt;SUM($F$8:$F18))*(SUM($H$1:KX$1)&lt;=SUM($F$8:$F19))*1,"F"))</f>
        <v>0</v>
      </c>
      <c r="KY19" s="28">
        <f ca="1">IF(WEEKDAY(KY$6,2)&gt;5,"w",IF(ISERROR(VLOOKUP(KY$6,fériés,1,FALSE)),(SUM($H$1:KY$1)&gt;SUM($F$8:$F18))*(SUM($H$1:KY$1)&lt;=SUM($F$8:$F19))*1,"F"))</f>
        <v>0</v>
      </c>
      <c r="KZ19" s="28">
        <f ca="1">IF(WEEKDAY(KZ$6,2)&gt;5,"w",IF(ISERROR(VLOOKUP(KZ$6,fériés,1,FALSE)),(SUM($H$1:KZ$1)&gt;SUM($F$8:$F18))*(SUM($H$1:KZ$1)&lt;=SUM($F$8:$F19))*1,"F"))</f>
        <v>0</v>
      </c>
      <c r="LA19" s="28">
        <f ca="1">IF(WEEKDAY(LA$6,2)&gt;5,"w",IF(ISERROR(VLOOKUP(LA$6,fériés,1,FALSE)),(SUM($H$1:LA$1)&gt;SUM($F$8:$F18))*(SUM($H$1:LA$1)&lt;=SUM($F$8:$F19))*1,"F"))</f>
        <v>0</v>
      </c>
      <c r="LB19" s="28">
        <f ca="1">IF(WEEKDAY(LB$6,2)&gt;5,"w",IF(ISERROR(VLOOKUP(LB$6,fériés,1,FALSE)),(SUM($H$1:LB$1)&gt;SUM($F$8:$F18))*(SUM($H$1:LB$1)&lt;=SUM($F$8:$F19))*1,"F"))</f>
        <v>0</v>
      </c>
      <c r="LC19" s="28">
        <f ca="1">IF(WEEKDAY(LC$6,2)&gt;5,"w",IF(ISERROR(VLOOKUP(LC$6,fériés,1,FALSE)),(SUM($H$1:LC$1)&gt;SUM($F$8:$F18))*(SUM($H$1:LC$1)&lt;=SUM($F$8:$F19))*1,"F"))</f>
        <v>0</v>
      </c>
      <c r="LD19" s="28">
        <f ca="1">IF(WEEKDAY(LD$6,2)&gt;5,"w",IF(ISERROR(VLOOKUP(LD$6,fériés,1,FALSE)),(SUM($H$1:LD$1)&gt;SUM($F$8:$F18))*(SUM($H$1:LD$1)&lt;=SUM($F$8:$F19))*1,"F"))</f>
        <v>0</v>
      </c>
      <c r="LE19" s="28">
        <f ca="1">IF(WEEKDAY(LE$6,2)&gt;5,"w",IF(ISERROR(VLOOKUP(LE$6,fériés,1,FALSE)),(SUM($H$1:LE$1)&gt;SUM($F$8:$F18))*(SUM($H$1:LE$1)&lt;=SUM($F$8:$F19))*1,"F"))</f>
        <v>0</v>
      </c>
      <c r="LF19" s="28">
        <f ca="1">IF(WEEKDAY(LF$6,2)&gt;5,"w",IF(ISERROR(VLOOKUP(LF$6,fériés,1,FALSE)),(SUM($H$1:LF$1)&gt;SUM($F$8:$F18))*(SUM($H$1:LF$1)&lt;=SUM($F$8:$F19))*1,"F"))</f>
        <v>0</v>
      </c>
      <c r="LG19" s="28">
        <f ca="1">IF(WEEKDAY(LG$6,2)&gt;5,"w",IF(ISERROR(VLOOKUP(LG$6,fériés,1,FALSE)),(SUM($H$1:LG$1)&gt;SUM($F$8:$F18))*(SUM($H$1:LG$1)&lt;=SUM($F$8:$F19))*1,"F"))</f>
        <v>0</v>
      </c>
      <c r="LH19" s="28">
        <f ca="1">IF(WEEKDAY(LH$6,2)&gt;5,"w",IF(ISERROR(VLOOKUP(LH$6,fériés,1,FALSE)),(SUM($H$1:LH$1)&gt;SUM($F$8:$F18))*(SUM($H$1:LH$1)&lt;=SUM($F$8:$F19))*1,"F"))</f>
        <v>0</v>
      </c>
      <c r="LI19" s="28">
        <f ca="1">IF(WEEKDAY(LI$6,2)&gt;5,"w",IF(ISERROR(VLOOKUP(LI$6,fériés,1,FALSE)),(SUM($H$1:LI$1)&gt;SUM($F$8:$F18))*(SUM($H$1:LI$1)&lt;=SUM($F$8:$F19))*1,"F"))</f>
        <v>0</v>
      </c>
      <c r="LJ19" s="28">
        <f ca="1">IF(WEEKDAY(LJ$6,2)&gt;5,"w",IF(ISERROR(VLOOKUP(LJ$6,fériés,1,FALSE)),(SUM($H$1:LJ$1)&gt;SUM($F$8:$F18))*(SUM($H$1:LJ$1)&lt;=SUM($F$8:$F19))*1,"F"))</f>
        <v>0</v>
      </c>
      <c r="LK19" s="28">
        <f ca="1">IF(WEEKDAY(LK$6,2)&gt;5,"w",IF(ISERROR(VLOOKUP(LK$6,fériés,1,FALSE)),(SUM($H$1:LK$1)&gt;SUM($F$8:$F18))*(SUM($H$1:LK$1)&lt;=SUM($F$8:$F19))*1,"F"))</f>
        <v>0</v>
      </c>
      <c r="LL19" s="28">
        <f ca="1">IF(WEEKDAY(LL$6,2)&gt;5,"w",IF(ISERROR(VLOOKUP(LL$6,fériés,1,FALSE)),(SUM($H$1:LL$1)&gt;SUM($F$8:$F18))*(SUM($H$1:LL$1)&lt;=SUM($F$8:$F19))*1,"F"))</f>
        <v>0</v>
      </c>
      <c r="LM19" s="28">
        <f ca="1">IF(WEEKDAY(LM$6,2)&gt;5,"w",IF(ISERROR(VLOOKUP(LM$6,fériés,1,FALSE)),(SUM($H$1:LM$1)&gt;SUM($F$8:$F18))*(SUM($H$1:LM$1)&lt;=SUM($F$8:$F19))*1,"F"))</f>
        <v>0</v>
      </c>
      <c r="LN19" s="28">
        <f ca="1">IF(WEEKDAY(LN$6,2)&gt;5,"w",IF(ISERROR(VLOOKUP(LN$6,fériés,1,FALSE)),(SUM($H$1:LN$1)&gt;SUM($F$8:$F18))*(SUM($H$1:LN$1)&lt;=SUM($F$8:$F19))*1,"F"))</f>
        <v>0</v>
      </c>
      <c r="LO19" s="28">
        <f ca="1">IF(WEEKDAY(LO$6,2)&gt;5,"w",IF(ISERROR(VLOOKUP(LO$6,fériés,1,FALSE)),(SUM($H$1:LO$1)&gt;SUM($F$8:$F18))*(SUM($H$1:LO$1)&lt;=SUM($F$8:$F19))*1,"F"))</f>
        <v>0</v>
      </c>
      <c r="LP19" s="28">
        <f ca="1">IF(WEEKDAY(LP$6,2)&gt;5,"w",IF(ISERROR(VLOOKUP(LP$6,fériés,1,FALSE)),(SUM($H$1:LP$1)&gt;SUM($F$8:$F18))*(SUM($H$1:LP$1)&lt;=SUM($F$8:$F19))*1,"F"))</f>
        <v>0</v>
      </c>
      <c r="LQ19" s="28">
        <f ca="1">IF(WEEKDAY(LQ$6,2)&gt;5,"w",IF(ISERROR(VLOOKUP(LQ$6,fériés,1,FALSE)),(SUM($H$1:LQ$1)&gt;SUM($F$8:$F18))*(SUM($H$1:LQ$1)&lt;=SUM($F$8:$F19))*1,"F"))</f>
        <v>0</v>
      </c>
      <c r="LR19" s="28">
        <f ca="1">IF(WEEKDAY(LR$6,2)&gt;5,"w",IF(ISERROR(VLOOKUP(LR$6,fériés,1,FALSE)),(SUM($H$1:LR$1)&gt;SUM($F$8:$F18))*(SUM($H$1:LR$1)&lt;=SUM($F$8:$F19))*1,"F"))</f>
        <v>0</v>
      </c>
      <c r="LS19" s="28">
        <f ca="1">IF(WEEKDAY(LS$6,2)&gt;5,"w",IF(ISERROR(VLOOKUP(LS$6,fériés,1,FALSE)),(SUM($H$1:LS$1)&gt;SUM($F$8:$F18))*(SUM($H$1:LS$1)&lt;=SUM($F$8:$F19))*1,"F"))</f>
        <v>0</v>
      </c>
      <c r="LT19" s="28">
        <f ca="1">IF(WEEKDAY(LT$6,2)&gt;5,"w",IF(ISERROR(VLOOKUP(LT$6,fériés,1,FALSE)),(SUM($H$1:LT$1)&gt;SUM($F$8:$F18))*(SUM($H$1:LT$1)&lt;=SUM($F$8:$F19))*1,"F"))</f>
        <v>0</v>
      </c>
      <c r="LU19" s="28">
        <f ca="1">IF(WEEKDAY(LU$6,2)&gt;5,"w",IF(ISERROR(VLOOKUP(LU$6,fériés,1,FALSE)),(SUM($H$1:LU$1)&gt;SUM($F$8:$F18))*(SUM($H$1:LU$1)&lt;=SUM($F$8:$F19))*1,"F"))</f>
        <v>0</v>
      </c>
      <c r="LV19" s="28">
        <f ca="1">IF(WEEKDAY(LV$6,2)&gt;5,"w",IF(ISERROR(VLOOKUP(LV$6,fériés,1,FALSE)),(SUM($H$1:LV$1)&gt;SUM($F$8:$F18))*(SUM($H$1:LV$1)&lt;=SUM($F$8:$F19))*1,"F"))</f>
        <v>0</v>
      </c>
      <c r="LW19" s="28">
        <f ca="1">IF(WEEKDAY(LW$6,2)&gt;5,"w",IF(ISERROR(VLOOKUP(LW$6,fériés,1,FALSE)),(SUM($H$1:LW$1)&gt;SUM($F$8:$F18))*(SUM($H$1:LW$1)&lt;=SUM($F$8:$F19))*1,"F"))</f>
        <v>0</v>
      </c>
      <c r="LX19" s="28">
        <f ca="1">IF(WEEKDAY(LX$6,2)&gt;5,"w",IF(ISERROR(VLOOKUP(LX$6,fériés,1,FALSE)),(SUM($H$1:LX$1)&gt;SUM($F$8:$F18))*(SUM($H$1:LX$1)&lt;=SUM($F$8:$F19))*1,"F"))</f>
        <v>0</v>
      </c>
      <c r="LY19" s="28">
        <f ca="1">IF(WEEKDAY(LY$6,2)&gt;5,"w",IF(ISERROR(VLOOKUP(LY$6,fériés,1,FALSE)),(SUM($H$1:LY$1)&gt;SUM($F$8:$F18))*(SUM($H$1:LY$1)&lt;=SUM($F$8:$F19))*1,"F"))</f>
        <v>0</v>
      </c>
      <c r="LZ19" s="28">
        <f ca="1">IF(WEEKDAY(LZ$6,2)&gt;5,"w",IF(ISERROR(VLOOKUP(LZ$6,fériés,1,FALSE)),(SUM($H$1:LZ$1)&gt;SUM($F$8:$F18))*(SUM($H$1:LZ$1)&lt;=SUM($F$8:$F19))*1,"F"))</f>
        <v>0</v>
      </c>
      <c r="MA19" s="28">
        <f ca="1">IF(WEEKDAY(MA$6,2)&gt;5,"w",IF(ISERROR(VLOOKUP(MA$6,fériés,1,FALSE)),(SUM($H$1:MA$1)&gt;SUM($F$8:$F18))*(SUM($H$1:MA$1)&lt;=SUM($F$8:$F19))*1,"F"))</f>
        <v>0</v>
      </c>
      <c r="MB19" s="28">
        <f ca="1">IF(WEEKDAY(MB$6,2)&gt;5,"w",IF(ISERROR(VLOOKUP(MB$6,fériés,1,FALSE)),(SUM($H$1:MB$1)&gt;SUM($F$8:$F18))*(SUM($H$1:MB$1)&lt;=SUM($F$8:$F19))*1,"F"))</f>
        <v>0</v>
      </c>
      <c r="MC19" s="28">
        <f ca="1">IF(WEEKDAY(MC$6,2)&gt;5,"w",IF(ISERROR(VLOOKUP(MC$6,fériés,1,FALSE)),(SUM($H$1:MC$1)&gt;SUM($F$8:$F18))*(SUM($H$1:MC$1)&lt;=SUM($F$8:$F19))*1,"F"))</f>
        <v>0</v>
      </c>
      <c r="MD19" s="28">
        <f ca="1">IF(WEEKDAY(MD$6,2)&gt;5,"w",IF(ISERROR(VLOOKUP(MD$6,fériés,1,FALSE)),(SUM($H$1:MD$1)&gt;SUM($F$8:$F18))*(SUM($H$1:MD$1)&lt;=SUM($F$8:$F19))*1,"F"))</f>
        <v>0</v>
      </c>
      <c r="ME19" s="28">
        <f ca="1">IF(WEEKDAY(ME$6,2)&gt;5,"w",IF(ISERROR(VLOOKUP(ME$6,fériés,1,FALSE)),(SUM($H$1:ME$1)&gt;SUM($F$8:$F18))*(SUM($H$1:ME$1)&lt;=SUM($F$8:$F19))*1,"F"))</f>
        <v>0</v>
      </c>
      <c r="MF19" s="28">
        <f ca="1">IF(WEEKDAY(MF$6,2)&gt;5,"w",IF(ISERROR(VLOOKUP(MF$6,fériés,1,FALSE)),(SUM($H$1:MF$1)&gt;SUM($F$8:$F18))*(SUM($H$1:MF$1)&lt;=SUM($F$8:$F19))*1,"F"))</f>
        <v>0</v>
      </c>
      <c r="MG19" s="28">
        <f ca="1">IF(WEEKDAY(MG$6,2)&gt;5,"w",IF(ISERROR(VLOOKUP(MG$6,fériés,1,FALSE)),(SUM($H$1:MG$1)&gt;SUM($F$8:$F18))*(SUM($H$1:MG$1)&lt;=SUM($F$8:$F19))*1,"F"))</f>
        <v>0</v>
      </c>
      <c r="MH19" s="28" t="str">
        <f ca="1">IF(WEEKDAY(MH$6,2)&gt;5,"w",IF(ISERROR(VLOOKUP(MH$6,fériés,1,FALSE)),(SUM($H$1:MH$1)&gt;SUM($F$8:$F18))*(SUM($H$1:MH$1)&lt;=SUM($F$8:$F19))*1,"F"))</f>
        <v>w</v>
      </c>
      <c r="MI19" s="28" t="str">
        <f ca="1">IF(WEEKDAY(MI$6,2)&gt;5,"w",IF(ISERROR(VLOOKUP(MI$6,fériés,1,FALSE)),(SUM($H$1:MI$1)&gt;SUM($F$8:$F18))*(SUM($H$1:MI$1)&lt;=SUM($F$8:$F19))*1,"F"))</f>
        <v>w</v>
      </c>
      <c r="MJ19" s="28" t="str">
        <f ca="1">IF(WEEKDAY(MJ$6,2)&gt;5,"w",IF(ISERROR(VLOOKUP(MJ$6,fériés,1,FALSE)),(SUM($H$1:MJ$1)&gt;SUM($F$8:$F18))*(SUM($H$1:MJ$1)&lt;=SUM($F$8:$F19))*1,"F"))</f>
        <v>w</v>
      </c>
      <c r="MK19" s="28" t="str">
        <f ca="1">IF(WEEKDAY(MK$6,2)&gt;5,"w",IF(ISERROR(VLOOKUP(MK$6,fériés,1,FALSE)),(SUM($H$1:MK$1)&gt;SUM($F$8:$F18))*(SUM($H$1:MK$1)&lt;=SUM($F$8:$F19))*1,"F"))</f>
        <v>w</v>
      </c>
      <c r="ML19" s="28" t="str">
        <f ca="1">IF(WEEKDAY(ML$6,2)&gt;5,"w",IF(ISERROR(VLOOKUP(ML$6,fériés,1,FALSE)),(SUM($H$1:ML$1)&gt;SUM($F$8:$F18))*(SUM($H$1:ML$1)&lt;=SUM($F$8:$F19))*1,"F"))</f>
        <v>w</v>
      </c>
      <c r="MM19" s="28" t="str">
        <f ca="1">IF(WEEKDAY(MM$6,2)&gt;5,"w",IF(ISERROR(VLOOKUP(MM$6,fériés,1,FALSE)),(SUM($H$1:MM$1)&gt;SUM($F$8:$F18))*(SUM($H$1:MM$1)&lt;=SUM($F$8:$F19))*1,"F"))</f>
        <v>w</v>
      </c>
      <c r="MN19" s="28" t="str">
        <f ca="1">IF(WEEKDAY(MN$6,2)&gt;5,"w",IF(ISERROR(VLOOKUP(MN$6,fériés,1,FALSE)),(SUM($H$1:MN$1)&gt;SUM($F$8:$F18))*(SUM($H$1:MN$1)&lt;=SUM($F$8:$F19))*1,"F"))</f>
        <v>w</v>
      </c>
      <c r="MO19" s="28" t="str">
        <f ca="1">IF(WEEKDAY(MO$6,2)&gt;5,"w",IF(ISERROR(VLOOKUP(MO$6,fériés,1,FALSE)),(SUM($H$1:MO$1)&gt;SUM($F$8:$F18))*(SUM($H$1:MO$1)&lt;=SUM($F$8:$F19))*1,"F"))</f>
        <v>w</v>
      </c>
      <c r="MP19" s="28" t="str">
        <f ca="1">IF(WEEKDAY(MP$6,2)&gt;5,"w",IF(ISERROR(VLOOKUP(MP$6,fériés,1,FALSE)),(SUM($H$1:MP$1)&gt;SUM($F$8:$F18))*(SUM($H$1:MP$1)&lt;=SUM($F$8:$F19))*1,"F"))</f>
        <v>w</v>
      </c>
      <c r="MQ19" s="28" t="str">
        <f ca="1">IF(WEEKDAY(MQ$6,2)&gt;5,"w",IF(ISERROR(VLOOKUP(MQ$6,fériés,1,FALSE)),(SUM($H$1:MQ$1)&gt;SUM($F$8:$F18))*(SUM($H$1:MQ$1)&lt;=SUM($F$8:$F19))*1,"F"))</f>
        <v>w</v>
      </c>
      <c r="MR19" s="28" t="str">
        <f ca="1">IF(WEEKDAY(MR$6,2)&gt;5,"w",IF(ISERROR(VLOOKUP(MR$6,fériés,1,FALSE)),(SUM($H$1:MR$1)&gt;SUM($F$8:$F18))*(SUM($H$1:MR$1)&lt;=SUM($F$8:$F19))*1,"F"))</f>
        <v>w</v>
      </c>
      <c r="MS19" s="28" t="str">
        <f ca="1">IF(WEEKDAY(MS$6,2)&gt;5,"w",IF(ISERROR(VLOOKUP(MS$6,fériés,1,FALSE)),(SUM($H$1:MS$1)&gt;SUM($F$8:$F18))*(SUM($H$1:MS$1)&lt;=SUM($F$8:$F19))*1,"F"))</f>
        <v>w</v>
      </c>
      <c r="MT19" s="28" t="str">
        <f ca="1">IF(WEEKDAY(MT$6,2)&gt;5,"w",IF(ISERROR(VLOOKUP(MT$6,fériés,1,FALSE)),(SUM($H$1:MT$1)&gt;SUM($F$8:$F18))*(SUM($H$1:MT$1)&lt;=SUM($F$8:$F19))*1,"F"))</f>
        <v>w</v>
      </c>
      <c r="MU19" s="28" t="str">
        <f ca="1">IF(WEEKDAY(MU$6,2)&gt;5,"w",IF(ISERROR(VLOOKUP(MU$6,fériés,1,FALSE)),(SUM($H$1:MU$1)&gt;SUM($F$8:$F18))*(SUM($H$1:MU$1)&lt;=SUM($F$8:$F19))*1,"F"))</f>
        <v>w</v>
      </c>
      <c r="MV19" s="28" t="str">
        <f ca="1">IF(WEEKDAY(MV$6,2)&gt;5,"w",IF(ISERROR(VLOOKUP(MV$6,fériés,1,FALSE)),(SUM($H$1:MV$1)&gt;SUM($F$8:$F18))*(SUM($H$1:MV$1)&lt;=SUM($F$8:$F19))*1,"F"))</f>
        <v>w</v>
      </c>
      <c r="MW19" s="28" t="str">
        <f ca="1">IF(WEEKDAY(MW$6,2)&gt;5,"w",IF(ISERROR(VLOOKUP(MW$6,fériés,1,FALSE)),(SUM($H$1:MW$1)&gt;SUM($F$8:$F18))*(SUM($H$1:MW$1)&lt;=SUM($F$8:$F19))*1,"F"))</f>
        <v>w</v>
      </c>
      <c r="MX19" s="28" t="str">
        <f ca="1">IF(WEEKDAY(MX$6,2)&gt;5,"w",IF(ISERROR(VLOOKUP(MX$6,fériés,1,FALSE)),(SUM($H$1:MX$1)&gt;SUM($F$8:$F18))*(SUM($H$1:MX$1)&lt;=SUM($F$8:$F19))*1,"F"))</f>
        <v>w</v>
      </c>
      <c r="MY19" s="28" t="str">
        <f ca="1">IF(WEEKDAY(MY$6,2)&gt;5,"w",IF(ISERROR(VLOOKUP(MY$6,fériés,1,FALSE)),(SUM($H$1:MY$1)&gt;SUM($F$8:$F18))*(SUM($H$1:MY$1)&lt;=SUM($F$8:$F19))*1,"F"))</f>
        <v>w</v>
      </c>
      <c r="MZ19" s="28" t="str">
        <f ca="1">IF(WEEKDAY(MZ$6,2)&gt;5,"w",IF(ISERROR(VLOOKUP(MZ$6,fériés,1,FALSE)),(SUM($H$1:MZ$1)&gt;SUM($F$8:$F18))*(SUM($H$1:MZ$1)&lt;=SUM($F$8:$F19))*1,"F"))</f>
        <v>w</v>
      </c>
      <c r="NA19" s="28" t="str">
        <f ca="1">IF(WEEKDAY(NA$6,2)&gt;5,"w",IF(ISERROR(VLOOKUP(NA$6,fériés,1,FALSE)),(SUM($H$1:NA$1)&gt;SUM($F$8:$F18))*(SUM($H$1:NA$1)&lt;=SUM($F$8:$F19))*1,"F"))</f>
        <v>w</v>
      </c>
      <c r="NB19" s="28">
        <f ca="1">IF(WEEKDAY(NB$6,2)&gt;5,"w",IF(ISERROR(VLOOKUP(NB$6,fériés,1,FALSE)),(SUM($H$1:NB$1)&gt;SUM($F$8:$F18))*(SUM($H$1:NB$1)&lt;=SUM($F$8:$F19))*1,"F"))</f>
        <v>0</v>
      </c>
      <c r="NC19" s="28">
        <f ca="1">IF(WEEKDAY(NC$6,2)&gt;5,"w",IF(ISERROR(VLOOKUP(NC$6,fériés,1,FALSE)),(SUM($H$1:NC$1)&gt;SUM($F$8:$F18))*(SUM($H$1:NC$1)&lt;=SUM($F$8:$F19))*1,"F"))</f>
        <v>0</v>
      </c>
      <c r="ND19" s="28">
        <f ca="1">IF(WEEKDAY(ND$6,2)&gt;5,"w",IF(ISERROR(VLOOKUP(ND$6,fériés,1,FALSE)),(SUM($H$1:ND$1)&gt;SUM($F$8:$F18))*(SUM($H$1:ND$1)&lt;=SUM($F$8:$F19))*1,"F"))</f>
        <v>0</v>
      </c>
      <c r="NE19" s="28">
        <f ca="1">IF(WEEKDAY(NE$6,2)&gt;5,"w",IF(ISERROR(VLOOKUP(NE$6,fériés,1,FALSE)),(SUM($H$1:NE$1)&gt;SUM($F$8:$F18))*(SUM($H$1:NE$1)&lt;=SUM($F$8:$F19))*1,"F"))</f>
        <v>0</v>
      </c>
      <c r="NF19" s="28">
        <f ca="1">IF(WEEKDAY(NF$6,2)&gt;5,"w",IF(ISERROR(VLOOKUP(NF$6,fériés,1,FALSE)),(SUM($H$1:NF$1)&gt;SUM($F$8:$F18))*(SUM($H$1:NF$1)&lt;=SUM($F$8:$F19))*1,"F"))</f>
        <v>0</v>
      </c>
      <c r="NG19" s="28">
        <f ca="1">IF(WEEKDAY(NG$6,2)&gt;5,"w",IF(ISERROR(VLOOKUP(NG$6,fériés,1,FALSE)),(SUM($H$1:NG$1)&gt;SUM($F$8:$F18))*(SUM($H$1:NG$1)&lt;=SUM($F$8:$F19))*1,"F"))</f>
        <v>0</v>
      </c>
      <c r="NH19" s="28">
        <f ca="1">IF(WEEKDAY(NH$6,2)&gt;5,"w",IF(ISERROR(VLOOKUP(NH$6,fériés,1,FALSE)),(SUM($H$1:NH$1)&gt;SUM($F$8:$F18))*(SUM($H$1:NH$1)&lt;=SUM($F$8:$F19))*1,"F"))</f>
        <v>0</v>
      </c>
      <c r="NI19" s="28">
        <f ca="1">IF(WEEKDAY(NI$6,2)&gt;5,"w",IF(ISERROR(VLOOKUP(NI$6,fériés,1,FALSE)),(SUM($H$1:NI$1)&gt;SUM($F$8:$F18))*(SUM($H$1:NI$1)&lt;=SUM($F$8:$F19))*1,"F"))</f>
        <v>0</v>
      </c>
      <c r="NJ19" s="28">
        <f ca="1">IF(WEEKDAY(NJ$6,2)&gt;5,"w",IF(ISERROR(VLOOKUP(NJ$6,fériés,1,FALSE)),(SUM($H$1:NJ$1)&gt;SUM($F$8:$F18))*(SUM($H$1:NJ$1)&lt;=SUM($F$8:$F19))*1,"F"))</f>
        <v>0</v>
      </c>
      <c r="NK19" s="28">
        <f ca="1">IF(WEEKDAY(NK$6,2)&gt;5,"w",IF(ISERROR(VLOOKUP(NK$6,fériés,1,FALSE)),(SUM($H$1:NK$1)&gt;SUM($F$8:$F18))*(SUM($H$1:NK$1)&lt;=SUM($F$8:$F19))*1,"F"))</f>
        <v>0</v>
      </c>
      <c r="NL19" s="28">
        <f ca="1">IF(WEEKDAY(NL$6,2)&gt;5,"w",IF(ISERROR(VLOOKUP(NL$6,fériés,1,FALSE)),(SUM($H$1:NL$1)&gt;SUM($F$8:$F18))*(SUM($H$1:NL$1)&lt;=SUM($F$8:$F19))*1,"F"))</f>
        <v>0</v>
      </c>
      <c r="NM19" s="28">
        <f ca="1">IF(WEEKDAY(NM$6,2)&gt;5,"w",IF(ISERROR(VLOOKUP(NM$6,fériés,1,FALSE)),(SUM($H$1:NM$1)&gt;SUM($F$8:$F18))*(SUM($H$1:NM$1)&lt;=SUM($F$8:$F19))*1,"F"))</f>
        <v>0</v>
      </c>
      <c r="NN19" s="28">
        <f ca="1">IF(WEEKDAY(NN$6,2)&gt;5,"w",IF(ISERROR(VLOOKUP(NN$6,fériés,1,FALSE)),(SUM($H$1:NN$1)&gt;SUM($F$8:$F18))*(SUM($H$1:NN$1)&lt;=SUM($F$8:$F19))*1,"F"))</f>
        <v>0</v>
      </c>
      <c r="NO19" s="28">
        <f ca="1">IF(WEEKDAY(NO$6,2)&gt;5,"w",IF(ISERROR(VLOOKUP(NO$6,fériés,1,FALSE)),(SUM($H$1:NO$1)&gt;SUM($F$8:$F18))*(SUM($H$1:NO$1)&lt;=SUM($F$8:$F19))*1,"F"))</f>
        <v>0</v>
      </c>
      <c r="NP19" s="28">
        <f ca="1">IF(WEEKDAY(NP$6,2)&gt;5,"w",IF(ISERROR(VLOOKUP(NP$6,fériés,1,FALSE)),(SUM($H$1:NP$1)&gt;SUM($F$8:$F18))*(SUM($H$1:NP$1)&lt;=SUM($F$8:$F19))*1,"F"))</f>
        <v>0</v>
      </c>
      <c r="NQ19" s="28">
        <f ca="1">IF(WEEKDAY(NQ$6,2)&gt;5,"w",IF(ISERROR(VLOOKUP(NQ$6,fériés,1,FALSE)),(SUM($H$1:NQ$1)&gt;SUM($F$8:$F18))*(SUM($H$1:NQ$1)&lt;=SUM($F$8:$F19))*1,"F"))</f>
        <v>0</v>
      </c>
      <c r="NR19" s="28">
        <f ca="1">IF(WEEKDAY(NR$6,2)&gt;5,"w",IF(ISERROR(VLOOKUP(NR$6,fériés,1,FALSE)),(SUM($H$1:NR$1)&gt;SUM($F$8:$F18))*(SUM($H$1:NR$1)&lt;=SUM($F$8:$F19))*1,"F"))</f>
        <v>0</v>
      </c>
      <c r="NS19" s="28">
        <f ca="1">IF(WEEKDAY(NS$6,2)&gt;5,"w",IF(ISERROR(VLOOKUP(NS$6,fériés,1,FALSE)),(SUM($H$1:NS$1)&gt;SUM($F$8:$F18))*(SUM($H$1:NS$1)&lt;=SUM($F$8:$F19))*1,"F"))</f>
        <v>0</v>
      </c>
      <c r="NT19" s="28">
        <f ca="1">IF(WEEKDAY(NT$6,2)&gt;5,"w",IF(ISERROR(VLOOKUP(NT$6,fériés,1,FALSE)),(SUM($H$1:NT$1)&gt;SUM($F$8:$F18))*(SUM($H$1:NT$1)&lt;=SUM($F$8:$F19))*1,"F"))</f>
        <v>0</v>
      </c>
      <c r="NU19" s="28">
        <f ca="1">IF(WEEKDAY(NU$6,2)&gt;5,"w",IF(ISERROR(VLOOKUP(NU$6,fériés,1,FALSE)),(SUM($H$1:NU$1)&gt;SUM($F$8:$F18))*(SUM($H$1:NU$1)&lt;=SUM($F$8:$F19))*1,"F"))</f>
        <v>0</v>
      </c>
      <c r="NV19" s="28">
        <f ca="1">IF(WEEKDAY(NV$6,2)&gt;5,"w",IF(ISERROR(VLOOKUP(NV$6,fériés,1,FALSE)),(SUM($H$1:NV$1)&gt;SUM($F$8:$F18))*(SUM($H$1:NV$1)&lt;=SUM($F$8:$F19))*1,"F"))</f>
        <v>0</v>
      </c>
      <c r="NW19" s="28">
        <f ca="1">IF(WEEKDAY(NW$6,2)&gt;5,"w",IF(ISERROR(VLOOKUP(NW$6,fériés,1,FALSE)),(SUM($H$1:NW$1)&gt;SUM($F$8:$F18))*(SUM($H$1:NW$1)&lt;=SUM($F$8:$F19))*1,"F"))</f>
        <v>0</v>
      </c>
      <c r="NX19" s="28">
        <f ca="1">IF(WEEKDAY(NX$6,2)&gt;5,"w",IF(ISERROR(VLOOKUP(NX$6,fériés,1,FALSE)),(SUM($H$1:NX$1)&gt;SUM($F$8:$F18))*(SUM($H$1:NX$1)&lt;=SUM($F$8:$F19))*1,"F"))</f>
        <v>0</v>
      </c>
      <c r="NY19" s="28">
        <f ca="1">IF(WEEKDAY(NY$6,2)&gt;5,"w",IF(ISERROR(VLOOKUP(NY$6,fériés,1,FALSE)),(SUM($H$1:NY$1)&gt;SUM($F$8:$F18))*(SUM($H$1:NY$1)&lt;=SUM($F$8:$F19))*1,"F"))</f>
        <v>0</v>
      </c>
      <c r="NZ19" s="28">
        <f ca="1">IF(WEEKDAY(NZ$6,2)&gt;5,"w",IF(ISERROR(VLOOKUP(NZ$6,fériés,1,FALSE)),(SUM($H$1:NZ$1)&gt;SUM($F$8:$F18))*(SUM($H$1:NZ$1)&lt;=SUM($F$8:$F19))*1,"F"))</f>
        <v>0</v>
      </c>
      <c r="OA19" s="28">
        <f ca="1">IF(WEEKDAY(OA$6,2)&gt;5,"w",IF(ISERROR(VLOOKUP(OA$6,fériés,1,FALSE)),(SUM($H$1:OA$1)&gt;SUM($F$8:$F18))*(SUM($H$1:OA$1)&lt;=SUM($F$8:$F19))*1,"F"))</f>
        <v>0</v>
      </c>
      <c r="OB19" s="28">
        <f ca="1">IF(WEEKDAY(OB$6,2)&gt;5,"w",IF(ISERROR(VLOOKUP(OB$6,fériés,1,FALSE)),(SUM($H$1:OB$1)&gt;SUM($F$8:$F18))*(SUM($H$1:OB$1)&lt;=SUM($F$8:$F19))*1,"F"))</f>
        <v>0</v>
      </c>
      <c r="OC19" s="28">
        <f ca="1">IF(WEEKDAY(OC$6,2)&gt;5,"w",IF(ISERROR(VLOOKUP(OC$6,fériés,1,FALSE)),(SUM($H$1:OC$1)&gt;SUM($F$8:$F18))*(SUM($H$1:OC$1)&lt;=SUM($F$8:$F19))*1,"F"))</f>
        <v>0</v>
      </c>
      <c r="OD19" s="28">
        <f ca="1">IF(WEEKDAY(OD$6,2)&gt;5,"w",IF(ISERROR(VLOOKUP(OD$6,fériés,1,FALSE)),(SUM($H$1:OD$1)&gt;SUM($F$8:$F18))*(SUM($H$1:OD$1)&lt;=SUM($F$8:$F19))*1,"F"))</f>
        <v>0</v>
      </c>
      <c r="OE19" s="28">
        <f ca="1">IF(WEEKDAY(OE$6,2)&gt;5,"w",IF(ISERROR(VLOOKUP(OE$6,fériés,1,FALSE)),(SUM($H$1:OE$1)&gt;SUM($F$8:$F18))*(SUM($H$1:OE$1)&lt;=SUM($F$8:$F19))*1,"F"))</f>
        <v>0</v>
      </c>
      <c r="OF19" s="28">
        <f ca="1">IF(WEEKDAY(OF$6,2)&gt;5,"w",IF(ISERROR(VLOOKUP(OF$6,fériés,1,FALSE)),(SUM($H$1:OF$1)&gt;SUM($F$8:$F18))*(SUM($H$1:OF$1)&lt;=SUM($F$8:$F19))*1,"F"))</f>
        <v>0</v>
      </c>
      <c r="OG19" s="28">
        <f ca="1">IF(WEEKDAY(OG$6,2)&gt;5,"w",IF(ISERROR(VLOOKUP(OG$6,fériés,1,FALSE)),(SUM($H$1:OG$1)&gt;SUM($F$8:$F18))*(SUM($H$1:OG$1)&lt;=SUM($F$8:$F19))*1,"F"))</f>
        <v>0</v>
      </c>
      <c r="OH19" s="28">
        <f ca="1">IF(WEEKDAY(OH$6,2)&gt;5,"w",IF(ISERROR(VLOOKUP(OH$6,fériés,1,FALSE)),(SUM($H$1:OH$1)&gt;SUM($F$8:$F18))*(SUM($H$1:OH$1)&lt;=SUM($F$8:$F19))*1,"F"))</f>
        <v>0</v>
      </c>
      <c r="OI19" s="28">
        <f ca="1">IF(WEEKDAY(OI$6,2)&gt;5,"w",IF(ISERROR(VLOOKUP(OI$6,fériés,1,FALSE)),(SUM($H$1:OI$1)&gt;SUM($F$8:$F18))*(SUM($H$1:OI$1)&lt;=SUM($F$8:$F19))*1,"F"))</f>
        <v>0</v>
      </c>
      <c r="OJ19" s="28">
        <f ca="1">IF(WEEKDAY(OJ$6,2)&gt;5,"w",IF(ISERROR(VLOOKUP(OJ$6,fériés,1,FALSE)),(SUM($H$1:OJ$1)&gt;SUM($F$8:$F18))*(SUM($H$1:OJ$1)&lt;=SUM($F$8:$F19))*1,"F"))</f>
        <v>0</v>
      </c>
      <c r="OK19" s="28">
        <f ca="1">IF(WEEKDAY(OK$6,2)&gt;5,"w",IF(ISERROR(VLOOKUP(OK$6,fériés,1,FALSE)),(SUM($H$1:OK$1)&gt;SUM($F$8:$F18))*(SUM($H$1:OK$1)&lt;=SUM($F$8:$F19))*1,"F"))</f>
        <v>0</v>
      </c>
      <c r="OL19" s="28">
        <f ca="1">IF(WEEKDAY(OL$6,2)&gt;5,"w",IF(ISERROR(VLOOKUP(OL$6,fériés,1,FALSE)),(SUM($H$1:OL$1)&gt;SUM($F$8:$F18))*(SUM($H$1:OL$1)&lt;=SUM($F$8:$F19))*1,"F"))</f>
        <v>0</v>
      </c>
      <c r="OM19" s="28">
        <f ca="1">IF(WEEKDAY(OM$6,2)&gt;5,"w",IF(ISERROR(VLOOKUP(OM$6,fériés,1,FALSE)),(SUM($H$1:OM$1)&gt;SUM($F$8:$F18))*(SUM($H$1:OM$1)&lt;=SUM($F$8:$F19))*1,"F"))</f>
        <v>0</v>
      </c>
      <c r="ON19" s="28">
        <f ca="1">IF(WEEKDAY(ON$6,2)&gt;5,"w",IF(ISERROR(VLOOKUP(ON$6,fériés,1,FALSE)),(SUM($H$1:ON$1)&gt;SUM($F$8:$F18))*(SUM($H$1:ON$1)&lt;=SUM($F$8:$F19))*1,"F"))</f>
        <v>0</v>
      </c>
      <c r="OO19" s="28">
        <f ca="1">IF(WEEKDAY(OO$6,2)&gt;5,"w",IF(ISERROR(VLOOKUP(OO$6,fériés,1,FALSE)),(SUM($H$1:OO$1)&gt;SUM($F$8:$F18))*(SUM($H$1:OO$1)&lt;=SUM($F$8:$F19))*1,"F"))</f>
        <v>0</v>
      </c>
      <c r="OP19" s="28">
        <f ca="1">IF(WEEKDAY(OP$6,2)&gt;5,"w",IF(ISERROR(VLOOKUP(OP$6,fériés,1,FALSE)),(SUM($H$1:OP$1)&gt;SUM($F$8:$F18))*(SUM($H$1:OP$1)&lt;=SUM($F$8:$F19))*1,"F"))</f>
        <v>0</v>
      </c>
      <c r="OQ19" s="28">
        <f ca="1">IF(WEEKDAY(OQ$6,2)&gt;5,"w",IF(ISERROR(VLOOKUP(OQ$6,fériés,1,FALSE)),(SUM($H$1:OQ$1)&gt;SUM($F$8:$F18))*(SUM($H$1:OQ$1)&lt;=SUM($F$8:$F19))*1,"F"))</f>
        <v>0</v>
      </c>
      <c r="OR19" s="28">
        <f ca="1">IF(WEEKDAY(OR$6,2)&gt;5,"w",IF(ISERROR(VLOOKUP(OR$6,fériés,1,FALSE)),(SUM($H$1:OR$1)&gt;SUM($F$8:$F18))*(SUM($H$1:OR$1)&lt;=SUM($F$8:$F19))*1,"F"))</f>
        <v>0</v>
      </c>
      <c r="OS19" s="28">
        <f ca="1">IF(WEEKDAY(OS$6,2)&gt;5,"w",IF(ISERROR(VLOOKUP(OS$6,fériés,1,FALSE)),(SUM($H$1:OS$1)&gt;SUM($F$8:$F18))*(SUM($H$1:OS$1)&lt;=SUM($F$8:$F19))*1,"F"))</f>
        <v>0</v>
      </c>
      <c r="OT19" s="28">
        <f ca="1">IF(WEEKDAY(OT$6,2)&gt;5,"w",IF(ISERROR(VLOOKUP(OT$6,fériés,1,FALSE)),(SUM($H$1:OT$1)&gt;SUM($F$8:$F18))*(SUM($H$1:OT$1)&lt;=SUM($F$8:$F19))*1,"F"))</f>
        <v>0</v>
      </c>
      <c r="OU19" s="28">
        <f ca="1">IF(WEEKDAY(OU$6,2)&gt;5,"w",IF(ISERROR(VLOOKUP(OU$6,fériés,1,FALSE)),(SUM($H$1:OU$1)&gt;SUM($F$8:$F18))*(SUM($H$1:OU$1)&lt;=SUM($F$8:$F19))*1,"F"))</f>
        <v>0</v>
      </c>
      <c r="OV19" s="28">
        <f ca="1">IF(WEEKDAY(OV$6,2)&gt;5,"w",IF(ISERROR(VLOOKUP(OV$6,fériés,1,FALSE)),(SUM($H$1:OV$1)&gt;SUM($F$8:$F18))*(SUM($H$1:OV$1)&lt;=SUM($F$8:$F19))*1,"F"))</f>
        <v>0</v>
      </c>
      <c r="OW19" s="28">
        <f ca="1">IF(WEEKDAY(OW$6,2)&gt;5,"w",IF(ISERROR(VLOOKUP(OW$6,fériés,1,FALSE)),(SUM($H$1:OW$1)&gt;SUM($F$8:$F18))*(SUM($H$1:OW$1)&lt;=SUM($F$8:$F19))*1,"F"))</f>
        <v>0</v>
      </c>
      <c r="OX19" s="28">
        <f ca="1">IF(WEEKDAY(OX$6,2)&gt;5,"w",IF(ISERROR(VLOOKUP(OX$6,fériés,1,FALSE)),(SUM($H$1:OX$1)&gt;SUM($F$8:$F18))*(SUM($H$1:OX$1)&lt;=SUM($F$8:$F19))*1,"F"))</f>
        <v>0</v>
      </c>
      <c r="OY19" s="28">
        <f ca="1">IF(WEEKDAY(OY$6,2)&gt;5,"w",IF(ISERROR(VLOOKUP(OY$6,fériés,1,FALSE)),(SUM($H$1:OY$1)&gt;SUM($F$8:$F18))*(SUM($H$1:OY$1)&lt;=SUM($F$8:$F19))*1,"F"))</f>
        <v>0</v>
      </c>
      <c r="OZ19" s="28" t="str">
        <f ca="1">IF(WEEKDAY(OZ$6,2)&gt;5,"w",IF(ISERROR(VLOOKUP(OZ$6,fériés,1,FALSE)),(SUM($H$1:OZ$1)&gt;SUM($F$8:$F18))*(SUM($H$1:OZ$1)&lt;=SUM($F$8:$F19))*1,"F"))</f>
        <v>w</v>
      </c>
      <c r="PA19" s="28" t="str">
        <f ca="1">IF(WEEKDAY(PA$6,2)&gt;5,"w",IF(ISERROR(VLOOKUP(PA$6,fériés,1,FALSE)),(SUM($H$1:PA$1)&gt;SUM($F$8:$F18))*(SUM($H$1:PA$1)&lt;=SUM($F$8:$F19))*1,"F"))</f>
        <v>w</v>
      </c>
      <c r="PB19" s="28" t="str">
        <f ca="1">IF(WEEKDAY(PB$6,2)&gt;5,"w",IF(ISERROR(VLOOKUP(PB$6,fériés,1,FALSE)),(SUM($H$1:PB$1)&gt;SUM($F$8:$F18))*(SUM($H$1:PB$1)&lt;=SUM($F$8:$F19))*1,"F"))</f>
        <v>w</v>
      </c>
      <c r="PC19" s="28" t="str">
        <f ca="1">IF(WEEKDAY(PC$6,2)&gt;5,"w",IF(ISERROR(VLOOKUP(PC$6,fériés,1,FALSE)),(SUM($H$1:PC$1)&gt;SUM($F$8:$F18))*(SUM($H$1:PC$1)&lt;=SUM($F$8:$F19))*1,"F"))</f>
        <v>w</v>
      </c>
      <c r="PD19" s="28" t="str">
        <f ca="1">IF(WEEKDAY(PD$6,2)&gt;5,"w",IF(ISERROR(VLOOKUP(PD$6,fériés,1,FALSE)),(SUM($H$1:PD$1)&gt;SUM($F$8:$F18))*(SUM($H$1:PD$1)&lt;=SUM($F$8:$F19))*1,"F"))</f>
        <v>w</v>
      </c>
      <c r="PE19" s="28" t="str">
        <f ca="1">IF(WEEKDAY(PE$6,2)&gt;5,"w",IF(ISERROR(VLOOKUP(PE$6,fériés,1,FALSE)),(SUM($H$1:PE$1)&gt;SUM($F$8:$F18))*(SUM($H$1:PE$1)&lt;=SUM($F$8:$F19))*1,"F"))</f>
        <v>w</v>
      </c>
      <c r="PF19" s="28" t="str">
        <f ca="1">IF(WEEKDAY(PF$6,2)&gt;5,"w",IF(ISERROR(VLOOKUP(PF$6,fériés,1,FALSE)),(SUM($H$1:PF$1)&gt;SUM($F$8:$F18))*(SUM($H$1:PF$1)&lt;=SUM($F$8:$F19))*1,"F"))</f>
        <v>w</v>
      </c>
      <c r="PG19" s="28" t="str">
        <f ca="1">IF(WEEKDAY(PG$6,2)&gt;5,"w",IF(ISERROR(VLOOKUP(PG$6,fériés,1,FALSE)),(SUM($H$1:PG$1)&gt;SUM($F$8:$F18))*(SUM($H$1:PG$1)&lt;=SUM($F$8:$F19))*1,"F"))</f>
        <v>w</v>
      </c>
      <c r="PH19" s="28" t="str">
        <f ca="1">IF(WEEKDAY(PH$6,2)&gt;5,"w",IF(ISERROR(VLOOKUP(PH$6,fériés,1,FALSE)),(SUM($H$1:PH$1)&gt;SUM($F$8:$F18))*(SUM($H$1:PH$1)&lt;=SUM($F$8:$F19))*1,"F"))</f>
        <v>w</v>
      </c>
      <c r="PI19" s="28" t="str">
        <f ca="1">IF(WEEKDAY(PI$6,2)&gt;5,"w",IF(ISERROR(VLOOKUP(PI$6,fériés,1,FALSE)),(SUM($H$1:PI$1)&gt;SUM($F$8:$F18))*(SUM($H$1:PI$1)&lt;=SUM($F$8:$F19))*1,"F"))</f>
        <v>w</v>
      </c>
      <c r="PJ19" s="28" t="str">
        <f ca="1">IF(WEEKDAY(PJ$6,2)&gt;5,"w",IF(ISERROR(VLOOKUP(PJ$6,fériés,1,FALSE)),(SUM($H$1:PJ$1)&gt;SUM($F$8:$F18))*(SUM($H$1:PJ$1)&lt;=SUM($F$8:$F19))*1,"F"))</f>
        <v>w</v>
      </c>
      <c r="PK19" s="28" t="str">
        <f ca="1">IF(WEEKDAY(PK$6,2)&gt;5,"w",IF(ISERROR(VLOOKUP(PK$6,fériés,1,FALSE)),(SUM($H$1:PK$1)&gt;SUM($F$8:$F18))*(SUM($H$1:PK$1)&lt;=SUM($F$8:$F19))*1,"F"))</f>
        <v>w</v>
      </c>
      <c r="PL19" s="28" t="str">
        <f ca="1">IF(WEEKDAY(PL$6,2)&gt;5,"w",IF(ISERROR(VLOOKUP(PL$6,fériés,1,FALSE)),(SUM($H$1:PL$1)&gt;SUM($F$8:$F18))*(SUM($H$1:PL$1)&lt;=SUM($F$8:$F19))*1,"F"))</f>
        <v>w</v>
      </c>
      <c r="PM19" s="28" t="str">
        <f ca="1">IF(WEEKDAY(PM$6,2)&gt;5,"w",IF(ISERROR(VLOOKUP(PM$6,fériés,1,FALSE)),(SUM($H$1:PM$1)&gt;SUM($F$8:$F18))*(SUM($H$1:PM$1)&lt;=SUM($F$8:$F19))*1,"F"))</f>
        <v>w</v>
      </c>
      <c r="PN19" s="28" t="str">
        <f ca="1">IF(WEEKDAY(PN$6,2)&gt;5,"w",IF(ISERROR(VLOOKUP(PN$6,fériés,1,FALSE)),(SUM($H$1:PN$1)&gt;SUM($F$8:$F18))*(SUM($H$1:PN$1)&lt;=SUM($F$8:$F19))*1,"F"))</f>
        <v>w</v>
      </c>
      <c r="PO19" s="28" t="str">
        <f ca="1">IF(WEEKDAY(PO$6,2)&gt;5,"w",IF(ISERROR(VLOOKUP(PO$6,fériés,1,FALSE)),(SUM($H$1:PO$1)&gt;SUM($F$8:$F18))*(SUM($H$1:PO$1)&lt;=SUM($F$8:$F19))*1,"F"))</f>
        <v>w</v>
      </c>
      <c r="PP19" s="28" t="str">
        <f ca="1">IF(WEEKDAY(PP$6,2)&gt;5,"w",IF(ISERROR(VLOOKUP(PP$6,fériés,1,FALSE)),(SUM($H$1:PP$1)&gt;SUM($F$8:$F18))*(SUM($H$1:PP$1)&lt;=SUM($F$8:$F19))*1,"F"))</f>
        <v>w</v>
      </c>
      <c r="PQ19" s="28" t="str">
        <f ca="1">IF(WEEKDAY(PQ$6,2)&gt;5,"w",IF(ISERROR(VLOOKUP(PQ$6,fériés,1,FALSE)),(SUM($H$1:PQ$1)&gt;SUM($F$8:$F18))*(SUM($H$1:PQ$1)&lt;=SUM($F$8:$F19))*1,"F"))</f>
        <v>w</v>
      </c>
      <c r="PR19" s="28" t="str">
        <f ca="1">IF(WEEKDAY(PR$6,2)&gt;5,"w",IF(ISERROR(VLOOKUP(PR$6,fériés,1,FALSE)),(SUM($H$1:PR$1)&gt;SUM($F$8:$F18))*(SUM($H$1:PR$1)&lt;=SUM($F$8:$F19))*1,"F"))</f>
        <v>w</v>
      </c>
      <c r="PS19" s="28" t="str">
        <f ca="1">IF(WEEKDAY(PS$6,2)&gt;5,"w",IF(ISERROR(VLOOKUP(PS$6,fériés,1,FALSE)),(SUM($H$1:PS$1)&gt;SUM($F$8:$F18))*(SUM($H$1:PS$1)&lt;=SUM($F$8:$F19))*1,"F"))</f>
        <v>w</v>
      </c>
      <c r="PT19" s="28">
        <f ca="1">IF(WEEKDAY(PT$6,2)&gt;5,"w",IF(ISERROR(VLOOKUP(PT$6,fériés,1,FALSE)),(SUM($H$1:PT$1)&gt;SUM($F$8:$F18))*(SUM($H$1:PT$1)&lt;=SUM($F$8:$F19))*1,"F"))</f>
        <v>0</v>
      </c>
      <c r="PU19" s="28">
        <f ca="1">IF(WEEKDAY(PU$6,2)&gt;5,"w",IF(ISERROR(VLOOKUP(PU$6,fériés,1,FALSE)),(SUM($H$1:PU$1)&gt;SUM($F$8:$F18))*(SUM($H$1:PU$1)&lt;=SUM($F$8:$F19))*1,"F"))</f>
        <v>0</v>
      </c>
      <c r="PV19" s="28">
        <f ca="1">IF(WEEKDAY(PV$6,2)&gt;5,"w",IF(ISERROR(VLOOKUP(PV$6,fériés,1,FALSE)),(SUM($H$1:PV$1)&gt;SUM($F$8:$F18))*(SUM($H$1:PV$1)&lt;=SUM($F$8:$F19))*1,"F"))</f>
        <v>0</v>
      </c>
      <c r="PW19" s="28">
        <f ca="1">IF(WEEKDAY(PW$6,2)&gt;5,"w",IF(ISERROR(VLOOKUP(PW$6,fériés,1,FALSE)),(SUM($H$1:PW$1)&gt;SUM($F$8:$F18))*(SUM($H$1:PW$1)&lt;=SUM($F$8:$F19))*1,"F"))</f>
        <v>0</v>
      </c>
      <c r="PX19" s="28">
        <f ca="1">IF(WEEKDAY(PX$6,2)&gt;5,"w",IF(ISERROR(VLOOKUP(PX$6,fériés,1,FALSE)),(SUM($H$1:PX$1)&gt;SUM($F$8:$F18))*(SUM($H$1:PX$1)&lt;=SUM($F$8:$F19))*1,"F"))</f>
        <v>0</v>
      </c>
      <c r="PY19" s="28">
        <f ca="1">IF(WEEKDAY(PY$6,2)&gt;5,"w",IF(ISERROR(VLOOKUP(PY$6,fériés,1,FALSE)),(SUM($H$1:PY$1)&gt;SUM($F$8:$F18))*(SUM($H$1:PY$1)&lt;=SUM($F$8:$F19))*1,"F"))</f>
        <v>0</v>
      </c>
      <c r="PZ19" s="28">
        <f ca="1">IF(WEEKDAY(PZ$6,2)&gt;5,"w",IF(ISERROR(VLOOKUP(PZ$6,fériés,1,FALSE)),(SUM($H$1:PZ$1)&gt;SUM($F$8:$F18))*(SUM($H$1:PZ$1)&lt;=SUM($F$8:$F19))*1,"F"))</f>
        <v>0</v>
      </c>
      <c r="QA19" s="28">
        <f ca="1">IF(WEEKDAY(QA$6,2)&gt;5,"w",IF(ISERROR(VLOOKUP(QA$6,fériés,1,FALSE)),(SUM($H$1:QA$1)&gt;SUM($F$8:$F18))*(SUM($H$1:QA$1)&lt;=SUM($F$8:$F19))*1,"F"))</f>
        <v>0</v>
      </c>
      <c r="QB19" s="28">
        <f ca="1">IF(WEEKDAY(QB$6,2)&gt;5,"w",IF(ISERROR(VLOOKUP(QB$6,fériés,1,FALSE)),(SUM($H$1:QB$1)&gt;SUM($F$8:$F18))*(SUM($H$1:QB$1)&lt;=SUM($F$8:$F19))*1,"F"))</f>
        <v>0</v>
      </c>
      <c r="QC19" s="28">
        <f ca="1">IF(WEEKDAY(QC$6,2)&gt;5,"w",IF(ISERROR(VLOOKUP(QC$6,fériés,1,FALSE)),(SUM($H$1:QC$1)&gt;SUM($F$8:$F18))*(SUM($H$1:QC$1)&lt;=SUM($F$8:$F19))*1,"F"))</f>
        <v>0</v>
      </c>
      <c r="QD19" s="28">
        <f ca="1">IF(WEEKDAY(QD$6,2)&gt;5,"w",IF(ISERROR(VLOOKUP(QD$6,fériés,1,FALSE)),(SUM($H$1:QD$1)&gt;SUM($F$8:$F18))*(SUM($H$1:QD$1)&lt;=SUM($F$8:$F19))*1,"F"))</f>
        <v>0</v>
      </c>
      <c r="QE19" s="28">
        <f ca="1">IF(WEEKDAY(QE$6,2)&gt;5,"w",IF(ISERROR(VLOOKUP(QE$6,fériés,1,FALSE)),(SUM($H$1:QE$1)&gt;SUM($F$8:$F18))*(SUM($H$1:QE$1)&lt;=SUM($F$8:$F19))*1,"F"))</f>
        <v>0</v>
      </c>
      <c r="QF19" s="28">
        <f ca="1">IF(WEEKDAY(QF$6,2)&gt;5,"w",IF(ISERROR(VLOOKUP(QF$6,fériés,1,FALSE)),(SUM($H$1:QF$1)&gt;SUM($F$8:$F18))*(SUM($H$1:QF$1)&lt;=SUM($F$8:$F19))*1,"F"))</f>
        <v>0</v>
      </c>
      <c r="QG19" s="28">
        <f ca="1">IF(WEEKDAY(QG$6,2)&gt;5,"w",IF(ISERROR(VLOOKUP(QG$6,fériés,1,FALSE)),(SUM($H$1:QG$1)&gt;SUM($F$8:$F18))*(SUM($H$1:QG$1)&lt;=SUM($F$8:$F19))*1,"F"))</f>
        <v>0</v>
      </c>
      <c r="QH19" s="28">
        <f ca="1">IF(WEEKDAY(QH$6,2)&gt;5,"w",IF(ISERROR(VLOOKUP(QH$6,fériés,1,FALSE)),(SUM($H$1:QH$1)&gt;SUM($F$8:$F18))*(SUM($H$1:QH$1)&lt;=SUM($F$8:$F19))*1,"F"))</f>
        <v>0</v>
      </c>
      <c r="QI19" s="28">
        <f ca="1">IF(WEEKDAY(QI$6,2)&gt;5,"w",IF(ISERROR(VLOOKUP(QI$6,fériés,1,FALSE)),(SUM($H$1:QI$1)&gt;SUM($F$8:$F18))*(SUM($H$1:QI$1)&lt;=SUM($F$8:$F19))*1,"F"))</f>
        <v>0</v>
      </c>
      <c r="QJ19" s="28">
        <f ca="1">IF(WEEKDAY(QJ$6,2)&gt;5,"w",IF(ISERROR(VLOOKUP(QJ$6,fériés,1,FALSE)),(SUM($H$1:QJ$1)&gt;SUM($F$8:$F18))*(SUM($H$1:QJ$1)&lt;=SUM($F$8:$F19))*1,"F"))</f>
        <v>0</v>
      </c>
      <c r="QK19" s="28">
        <f ca="1">IF(WEEKDAY(QK$6,2)&gt;5,"w",IF(ISERROR(VLOOKUP(QK$6,fériés,1,FALSE)),(SUM($H$1:QK$1)&gt;SUM($F$8:$F18))*(SUM($H$1:QK$1)&lt;=SUM($F$8:$F19))*1,"F"))</f>
        <v>0</v>
      </c>
      <c r="QL19" s="28">
        <f ca="1">IF(WEEKDAY(QL$6,2)&gt;5,"w",IF(ISERROR(VLOOKUP(QL$6,fériés,1,FALSE)),(SUM($H$1:QL$1)&gt;SUM($F$8:$F18))*(SUM($H$1:QL$1)&lt;=SUM($F$8:$F19))*1,"F"))</f>
        <v>0</v>
      </c>
      <c r="QM19" s="28">
        <f ca="1">IF(WEEKDAY(QM$6,2)&gt;5,"w",IF(ISERROR(VLOOKUP(QM$6,fériés,1,FALSE)),(SUM($H$1:QM$1)&gt;SUM($F$8:$F18))*(SUM($H$1:QM$1)&lt;=SUM($F$8:$F19))*1,"F"))</f>
        <v>0</v>
      </c>
      <c r="QN19" s="28">
        <f ca="1">IF(WEEKDAY(QN$6,2)&gt;5,"w",IF(ISERROR(VLOOKUP(QN$6,fériés,1,FALSE)),(SUM($H$1:QN$1)&gt;SUM($F$8:$F18))*(SUM($H$1:QN$1)&lt;=SUM($F$8:$F19))*1,"F"))</f>
        <v>0</v>
      </c>
      <c r="QO19" s="28">
        <f ca="1">IF(WEEKDAY(QO$6,2)&gt;5,"w",IF(ISERROR(VLOOKUP(QO$6,fériés,1,FALSE)),(SUM($H$1:QO$1)&gt;SUM($F$8:$F18))*(SUM($H$1:QO$1)&lt;=SUM($F$8:$F19))*1,"F"))</f>
        <v>0</v>
      </c>
      <c r="QP19" s="28">
        <f ca="1">IF(WEEKDAY(QP$6,2)&gt;5,"w",IF(ISERROR(VLOOKUP(QP$6,fériés,1,FALSE)),(SUM($H$1:QP$1)&gt;SUM($F$8:$F18))*(SUM($H$1:QP$1)&lt;=SUM($F$8:$F19))*1,"F"))</f>
        <v>0</v>
      </c>
      <c r="QQ19" s="28">
        <f ca="1">IF(WEEKDAY(QQ$6,2)&gt;5,"w",IF(ISERROR(VLOOKUP(QQ$6,fériés,1,FALSE)),(SUM($H$1:QQ$1)&gt;SUM($F$8:$F18))*(SUM($H$1:QQ$1)&lt;=SUM($F$8:$F19))*1,"F"))</f>
        <v>0</v>
      </c>
      <c r="QR19" s="28">
        <f ca="1">IF(WEEKDAY(QR$6,2)&gt;5,"w",IF(ISERROR(VLOOKUP(QR$6,fériés,1,FALSE)),(SUM($H$1:QR$1)&gt;SUM($F$8:$F18))*(SUM($H$1:QR$1)&lt;=SUM($F$8:$F19))*1,"F"))</f>
        <v>0</v>
      </c>
      <c r="QS19" s="28">
        <f ca="1">IF(WEEKDAY(QS$6,2)&gt;5,"w",IF(ISERROR(VLOOKUP(QS$6,fériés,1,FALSE)),(SUM($H$1:QS$1)&gt;SUM($F$8:$F18))*(SUM($H$1:QS$1)&lt;=SUM($F$8:$F19))*1,"F"))</f>
        <v>0</v>
      </c>
      <c r="QT19" s="28">
        <f ca="1">IF(WEEKDAY(QT$6,2)&gt;5,"w",IF(ISERROR(VLOOKUP(QT$6,fériés,1,FALSE)),(SUM($H$1:QT$1)&gt;SUM($F$8:$F18))*(SUM($H$1:QT$1)&lt;=SUM($F$8:$F19))*1,"F"))</f>
        <v>0</v>
      </c>
      <c r="QU19" s="28">
        <f ca="1">IF(WEEKDAY(QU$6,2)&gt;5,"w",IF(ISERROR(VLOOKUP(QU$6,fériés,1,FALSE)),(SUM($H$1:QU$1)&gt;SUM($F$8:$F18))*(SUM($H$1:QU$1)&lt;=SUM($F$8:$F19))*1,"F"))</f>
        <v>0</v>
      </c>
      <c r="QV19" s="28">
        <f ca="1">IF(WEEKDAY(QV$6,2)&gt;5,"w",IF(ISERROR(VLOOKUP(QV$6,fériés,1,FALSE)),(SUM($H$1:QV$1)&gt;SUM($F$8:$F18))*(SUM($H$1:QV$1)&lt;=SUM($F$8:$F19))*1,"F"))</f>
        <v>0</v>
      </c>
      <c r="QW19" s="28">
        <f ca="1">IF(WEEKDAY(QW$6,2)&gt;5,"w",IF(ISERROR(VLOOKUP(QW$6,fériés,1,FALSE)),(SUM($H$1:QW$1)&gt;SUM($F$8:$F18))*(SUM($H$1:QW$1)&lt;=SUM($F$8:$F19))*1,"F"))</f>
        <v>0</v>
      </c>
      <c r="QX19" s="28">
        <f ca="1">IF(WEEKDAY(QX$6,2)&gt;5,"w",IF(ISERROR(VLOOKUP(QX$6,fériés,1,FALSE)),(SUM($H$1:QX$1)&gt;SUM($F$8:$F18))*(SUM($H$1:QX$1)&lt;=SUM($F$8:$F19))*1,"F"))</f>
        <v>0</v>
      </c>
      <c r="QY19" s="28">
        <f ca="1">IF(WEEKDAY(QY$6,2)&gt;5,"w",IF(ISERROR(VLOOKUP(QY$6,fériés,1,FALSE)),(SUM($H$1:QY$1)&gt;SUM($F$8:$F18))*(SUM($H$1:QY$1)&lt;=SUM($F$8:$F19))*1,"F"))</f>
        <v>0</v>
      </c>
      <c r="QZ19" s="28">
        <f ca="1">IF(WEEKDAY(QZ$6,2)&gt;5,"w",IF(ISERROR(VLOOKUP(QZ$6,fériés,1,FALSE)),(SUM($H$1:QZ$1)&gt;SUM($F$8:$F18))*(SUM($H$1:QZ$1)&lt;=SUM($F$8:$F19))*1,"F"))</f>
        <v>0</v>
      </c>
      <c r="RA19" s="28">
        <f ca="1">IF(WEEKDAY(RA$6,2)&gt;5,"w",IF(ISERROR(VLOOKUP(RA$6,fériés,1,FALSE)),(SUM($H$1:RA$1)&gt;SUM($F$8:$F18))*(SUM($H$1:RA$1)&lt;=SUM($F$8:$F19))*1,"F"))</f>
        <v>0</v>
      </c>
      <c r="RB19" s="28">
        <f ca="1">IF(WEEKDAY(RB$6,2)&gt;5,"w",IF(ISERROR(VLOOKUP(RB$6,fériés,1,FALSE)),(SUM($H$1:RB$1)&gt;SUM($F$8:$F18))*(SUM($H$1:RB$1)&lt;=SUM($F$8:$F19))*1,"F"))</f>
        <v>0</v>
      </c>
      <c r="RC19" s="28">
        <f ca="1">IF(WEEKDAY(RC$6,2)&gt;5,"w",IF(ISERROR(VLOOKUP(RC$6,fériés,1,FALSE)),(SUM($H$1:RC$1)&gt;SUM($F$8:$F18))*(SUM($H$1:RC$1)&lt;=SUM($F$8:$F19))*1,"F"))</f>
        <v>0</v>
      </c>
      <c r="RD19" s="28">
        <f ca="1">IF(WEEKDAY(RD$6,2)&gt;5,"w",IF(ISERROR(VLOOKUP(RD$6,fériés,1,FALSE)),(SUM($H$1:RD$1)&gt;SUM($F$8:$F18))*(SUM($H$1:RD$1)&lt;=SUM($F$8:$F19))*1,"F"))</f>
        <v>0</v>
      </c>
      <c r="RE19" s="28">
        <f ca="1">IF(WEEKDAY(RE$6,2)&gt;5,"w",IF(ISERROR(VLOOKUP(RE$6,fériés,1,FALSE)),(SUM($H$1:RE$1)&gt;SUM($F$8:$F18))*(SUM($H$1:RE$1)&lt;=SUM($F$8:$F19))*1,"F"))</f>
        <v>0</v>
      </c>
      <c r="RF19" s="28">
        <f ca="1">IF(WEEKDAY(RF$6,2)&gt;5,"w",IF(ISERROR(VLOOKUP(RF$6,fériés,1,FALSE)),(SUM($H$1:RF$1)&gt;SUM($F$8:$F18))*(SUM($H$1:RF$1)&lt;=SUM($F$8:$F19))*1,"F"))</f>
        <v>0</v>
      </c>
      <c r="RG19" s="28">
        <f ca="1">IF(WEEKDAY(RG$6,2)&gt;5,"w",IF(ISERROR(VLOOKUP(RG$6,fériés,1,FALSE)),(SUM($H$1:RG$1)&gt;SUM($F$8:$F18))*(SUM($H$1:RG$1)&lt;=SUM($F$8:$F19))*1,"F"))</f>
        <v>0</v>
      </c>
      <c r="RH19" s="28">
        <f ca="1">IF(WEEKDAY(RH$6,2)&gt;5,"w",IF(ISERROR(VLOOKUP(RH$6,fériés,1,FALSE)),(SUM($H$1:RH$1)&gt;SUM($F$8:$F18))*(SUM($H$1:RH$1)&lt;=SUM($F$8:$F19))*1,"F"))</f>
        <v>0</v>
      </c>
      <c r="RI19" s="28">
        <f ca="1">IF(WEEKDAY(RI$6,2)&gt;5,"w",IF(ISERROR(VLOOKUP(RI$6,fériés,1,FALSE)),(SUM($H$1:RI$1)&gt;SUM($F$8:$F18))*(SUM($H$1:RI$1)&lt;=SUM($F$8:$F19))*1,"F"))</f>
        <v>0</v>
      </c>
      <c r="RJ19" s="28">
        <f ca="1">IF(WEEKDAY(RJ$6,2)&gt;5,"w",IF(ISERROR(VLOOKUP(RJ$6,fériés,1,FALSE)),(SUM($H$1:RJ$1)&gt;SUM($F$8:$F18))*(SUM($H$1:RJ$1)&lt;=SUM($F$8:$F19))*1,"F"))</f>
        <v>0</v>
      </c>
      <c r="RK19" s="28">
        <f ca="1">IF(WEEKDAY(RK$6,2)&gt;5,"w",IF(ISERROR(VLOOKUP(RK$6,fériés,1,FALSE)),(SUM($H$1:RK$1)&gt;SUM($F$8:$F18))*(SUM($H$1:RK$1)&lt;=SUM($F$8:$F19))*1,"F"))</f>
        <v>0</v>
      </c>
      <c r="RL19" s="28">
        <f ca="1">IF(WEEKDAY(RL$6,2)&gt;5,"w",IF(ISERROR(VLOOKUP(RL$6,fériés,1,FALSE)),(SUM($H$1:RL$1)&gt;SUM($F$8:$F18))*(SUM($H$1:RL$1)&lt;=SUM($F$8:$F19))*1,"F"))</f>
        <v>0</v>
      </c>
      <c r="RM19" s="28">
        <f ca="1">IF(WEEKDAY(RM$6,2)&gt;5,"w",IF(ISERROR(VLOOKUP(RM$6,fériés,1,FALSE)),(SUM($H$1:RM$1)&gt;SUM($F$8:$F18))*(SUM($H$1:RM$1)&lt;=SUM($F$8:$F19))*1,"F"))</f>
        <v>0</v>
      </c>
      <c r="RN19" s="28">
        <f ca="1">IF(WEEKDAY(RN$6,2)&gt;5,"w",IF(ISERROR(VLOOKUP(RN$6,fériés,1,FALSE)),(SUM($H$1:RN$1)&gt;SUM($F$8:$F18))*(SUM($H$1:RN$1)&lt;=SUM($F$8:$F19))*1,"F"))</f>
        <v>0</v>
      </c>
      <c r="RO19" s="28">
        <f ca="1">IF(WEEKDAY(RO$6,2)&gt;5,"w",IF(ISERROR(VLOOKUP(RO$6,fériés,1,FALSE)),(SUM($H$1:RO$1)&gt;SUM($F$8:$F18))*(SUM($H$1:RO$1)&lt;=SUM($F$8:$F19))*1,"F"))</f>
        <v>0</v>
      </c>
      <c r="RP19" s="28">
        <f ca="1">IF(WEEKDAY(RP$6,2)&gt;5,"w",IF(ISERROR(VLOOKUP(RP$6,fériés,1,FALSE)),(SUM($H$1:RP$1)&gt;SUM($F$8:$F18))*(SUM($H$1:RP$1)&lt;=SUM($F$8:$F19))*1,"F"))</f>
        <v>0</v>
      </c>
      <c r="RQ19" s="28">
        <f ca="1">IF(WEEKDAY(RQ$6,2)&gt;5,"w",IF(ISERROR(VLOOKUP(RQ$6,fériés,1,FALSE)),(SUM($H$1:RQ$1)&gt;SUM($F$8:$F18))*(SUM($H$1:RQ$1)&lt;=SUM($F$8:$F19))*1,"F"))</f>
        <v>0</v>
      </c>
      <c r="RR19" s="28" t="str">
        <f ca="1">IF(WEEKDAY(RR$6,2)&gt;5,"w",IF(ISERROR(VLOOKUP(RR$6,fériés,1,FALSE)),(SUM($H$1:RR$1)&gt;SUM($F$8:$F18))*(SUM($H$1:RR$1)&lt;=SUM($F$8:$F19))*1,"F"))</f>
        <v>w</v>
      </c>
      <c r="RS19" s="28" t="str">
        <f ca="1">IF(WEEKDAY(RS$6,2)&gt;5,"w",IF(ISERROR(VLOOKUP(RS$6,fériés,1,FALSE)),(SUM($H$1:RS$1)&gt;SUM($F$8:$F18))*(SUM($H$1:RS$1)&lt;=SUM($F$8:$F19))*1,"F"))</f>
        <v>w</v>
      </c>
      <c r="RT19" s="28" t="str">
        <f ca="1">IF(WEEKDAY(RT$6,2)&gt;5,"w",IF(ISERROR(VLOOKUP(RT$6,fériés,1,FALSE)),(SUM($H$1:RT$1)&gt;SUM($F$8:$F18))*(SUM($H$1:RT$1)&lt;=SUM($F$8:$F19))*1,"F"))</f>
        <v>w</v>
      </c>
      <c r="RU19" s="28" t="str">
        <f ca="1">IF(WEEKDAY(RU$6,2)&gt;5,"w",IF(ISERROR(VLOOKUP(RU$6,fériés,1,FALSE)),(SUM($H$1:RU$1)&gt;SUM($F$8:$F18))*(SUM($H$1:RU$1)&lt;=SUM($F$8:$F19))*1,"F"))</f>
        <v>w</v>
      </c>
      <c r="RV19" s="28" t="str">
        <f ca="1">IF(WEEKDAY(RV$6,2)&gt;5,"w",IF(ISERROR(VLOOKUP(RV$6,fériés,1,FALSE)),(SUM($H$1:RV$1)&gt;SUM($F$8:$F18))*(SUM($H$1:RV$1)&lt;=SUM($F$8:$F19))*1,"F"))</f>
        <v>w</v>
      </c>
      <c r="RW19" s="28" t="str">
        <f ca="1">IF(WEEKDAY(RW$6,2)&gt;5,"w",IF(ISERROR(VLOOKUP(RW$6,fériés,1,FALSE)),(SUM($H$1:RW$1)&gt;SUM($F$8:$F18))*(SUM($H$1:RW$1)&lt;=SUM($F$8:$F19))*1,"F"))</f>
        <v>w</v>
      </c>
      <c r="RX19" s="28" t="str">
        <f ca="1">IF(WEEKDAY(RX$6,2)&gt;5,"w",IF(ISERROR(VLOOKUP(RX$6,fériés,1,FALSE)),(SUM($H$1:RX$1)&gt;SUM($F$8:$F18))*(SUM($H$1:RX$1)&lt;=SUM($F$8:$F19))*1,"F"))</f>
        <v>w</v>
      </c>
      <c r="RY19" s="28" t="str">
        <f ca="1">IF(WEEKDAY(RY$6,2)&gt;5,"w",IF(ISERROR(VLOOKUP(RY$6,fériés,1,FALSE)),(SUM($H$1:RY$1)&gt;SUM($F$8:$F18))*(SUM($H$1:RY$1)&lt;=SUM($F$8:$F19))*1,"F"))</f>
        <v>w</v>
      </c>
      <c r="RZ19" s="28" t="str">
        <f ca="1">IF(WEEKDAY(RZ$6,2)&gt;5,"w",IF(ISERROR(VLOOKUP(RZ$6,fériés,1,FALSE)),(SUM($H$1:RZ$1)&gt;SUM($F$8:$F18))*(SUM($H$1:RZ$1)&lt;=SUM($F$8:$F19))*1,"F"))</f>
        <v>w</v>
      </c>
      <c r="SA19" s="28" t="str">
        <f ca="1">IF(WEEKDAY(SA$6,2)&gt;5,"w",IF(ISERROR(VLOOKUP(SA$6,fériés,1,FALSE)),(SUM($H$1:SA$1)&gt;SUM($F$8:$F18))*(SUM($H$1:SA$1)&lt;=SUM($F$8:$F19))*1,"F"))</f>
        <v>w</v>
      </c>
      <c r="SB19" s="28" t="str">
        <f ca="1">IF(WEEKDAY(SB$6,2)&gt;5,"w",IF(ISERROR(VLOOKUP(SB$6,fériés,1,FALSE)),(SUM($H$1:SB$1)&gt;SUM($F$8:$F18))*(SUM($H$1:SB$1)&lt;=SUM($F$8:$F19))*1,"F"))</f>
        <v>w</v>
      </c>
      <c r="SC19" s="28" t="str">
        <f ca="1">IF(WEEKDAY(SC$6,2)&gt;5,"w",IF(ISERROR(VLOOKUP(SC$6,fériés,1,FALSE)),(SUM($H$1:SC$1)&gt;SUM($F$8:$F18))*(SUM($H$1:SC$1)&lt;=SUM($F$8:$F19))*1,"F"))</f>
        <v>w</v>
      </c>
      <c r="SD19" s="28" t="str">
        <f ca="1">IF(WEEKDAY(SD$6,2)&gt;5,"w",IF(ISERROR(VLOOKUP(SD$6,fériés,1,FALSE)),(SUM($H$1:SD$1)&gt;SUM($F$8:$F18))*(SUM($H$1:SD$1)&lt;=SUM($F$8:$F19))*1,"F"))</f>
        <v>w</v>
      </c>
      <c r="SE19" s="28" t="str">
        <f ca="1">IF(WEEKDAY(SE$6,2)&gt;5,"w",IF(ISERROR(VLOOKUP(SE$6,fériés,1,FALSE)),(SUM($H$1:SE$1)&gt;SUM($F$8:$F18))*(SUM($H$1:SE$1)&lt;=SUM($F$8:$F19))*1,"F"))</f>
        <v>w</v>
      </c>
      <c r="SF19" s="28" t="str">
        <f ca="1">IF(WEEKDAY(SF$6,2)&gt;5,"w",IF(ISERROR(VLOOKUP(SF$6,fériés,1,FALSE)),(SUM($H$1:SF$1)&gt;SUM($F$8:$F18))*(SUM($H$1:SF$1)&lt;=SUM($F$8:$F19))*1,"F"))</f>
        <v>w</v>
      </c>
      <c r="SG19" s="83"/>
    </row>
    <row r="20" spans="1:501" ht="12" customHeight="1" x14ac:dyDescent="0.25">
      <c r="A20" s="80"/>
      <c r="B20" s="63" t="str">
        <f>IFERROR(VLOOKUP($A20,Base_données!$A$4:$AB$24,Base_données!$B$1,FALSE),"")</f>
        <v/>
      </c>
      <c r="C20" s="78" t="str">
        <f>IF(A20="","",Base_données!$L$3)</f>
        <v/>
      </c>
      <c r="D20" s="63" t="str">
        <f>IFERROR(VLOOKUP($A20,Base_données!$A$4:$AB$24,Base_données!$D$1,FALSE),"")</f>
        <v/>
      </c>
      <c r="E20" s="63" t="str">
        <f>IFERROR(VLOOKUP($A20,Base_données!$A$4:$AB$24,Base_données!$L$1,FALSE),"")</f>
        <v/>
      </c>
      <c r="F20" s="66" t="str">
        <f t="shared" si="84"/>
        <v/>
      </c>
      <c r="G20" s="62" t="str">
        <f>IFERROR(VLOOKUP($A20,Base_données!$A$4:$L$24,5,FALSE),"")</f>
        <v/>
      </c>
      <c r="H20" s="28">
        <f ca="1">IF(WEEKDAY(H$6,2)&gt;5,"w",IF(ISERROR(VLOOKUP(H$6,fériés,1,FALSE)),(SUM($H$1:H$1)&gt;SUM($F$8:$F19))*(SUM($H$1:H$1)&lt;=SUM($F$8:$F20))*1,"F"))</f>
        <v>0</v>
      </c>
      <c r="I20" s="28">
        <f ca="1">IF(WEEKDAY(I$6,2)&gt;5,"w",IF(ISERROR(VLOOKUP(I$6,fériés,1,FALSE)),(SUM($H$1:I$1)&gt;SUM($F$8:$F19))*(SUM($H$1:I$1)&lt;=SUM($F$8:$F20))*1,"F"))</f>
        <v>0</v>
      </c>
      <c r="J20" s="28">
        <f ca="1">IF(WEEKDAY(J$6,2)&gt;5,"w",IF(ISERROR(VLOOKUP(J$6,fériés,1,FALSE)),(SUM($H$1:J$1)&gt;SUM($F$8:$F19))*(SUM($H$1:J$1)&lt;=SUM($F$8:$F20))*1,"F"))</f>
        <v>0</v>
      </c>
      <c r="K20" s="28">
        <f ca="1">IF(WEEKDAY(K$6,2)&gt;5,"w",IF(ISERROR(VLOOKUP(K$6,fériés,1,FALSE)),(SUM($H$1:K$1)&gt;SUM($F$8:$F19))*(SUM($H$1:K$1)&lt;=SUM($F$8:$F20))*1,"F"))</f>
        <v>0</v>
      </c>
      <c r="L20" s="28">
        <f ca="1">IF(WEEKDAY(L$6,2)&gt;5,"w",IF(ISERROR(VLOOKUP(L$6,fériés,1,FALSE)),(SUM($H$1:L$1)&gt;SUM($F$8:$F19))*(SUM($H$1:L$1)&lt;=SUM($F$8:$F20))*1,"F"))</f>
        <v>0</v>
      </c>
      <c r="M20" s="28">
        <f ca="1">IF(WEEKDAY(M$6,2)&gt;5,"w",IF(ISERROR(VLOOKUP(M$6,fériés,1,FALSE)),(SUM($H$1:M$1)&gt;SUM($F$8:$F19))*(SUM($H$1:M$1)&lt;=SUM($F$8:$F20))*1,"F"))</f>
        <v>0</v>
      </c>
      <c r="N20" s="28">
        <f ca="1">IF(WEEKDAY(N$6,2)&gt;5,"w",IF(ISERROR(VLOOKUP(N$6,fériés,1,FALSE)),(SUM($H$1:N$1)&gt;SUM($F$8:$F19))*(SUM($H$1:N$1)&lt;=SUM($F$8:$F20))*1,"F"))</f>
        <v>0</v>
      </c>
      <c r="O20" s="28">
        <f ca="1">IF(WEEKDAY(O$6,2)&gt;5,"w",IF(ISERROR(VLOOKUP(O$6,fériés,1,FALSE)),(SUM($H$1:O$1)&gt;SUM($F$8:$F19))*(SUM($H$1:O$1)&lt;=SUM($F$8:$F20))*1,"F"))</f>
        <v>0</v>
      </c>
      <c r="P20" s="28">
        <f ca="1">IF(WEEKDAY(P$6,2)&gt;5,"w",IF(ISERROR(VLOOKUP(P$6,fériés,1,FALSE)),(SUM($H$1:P$1)&gt;SUM($F$8:$F19))*(SUM($H$1:P$1)&lt;=SUM($F$8:$F20))*1,"F"))</f>
        <v>0</v>
      </c>
      <c r="Q20" s="28">
        <f ca="1">IF(WEEKDAY(Q$6,2)&gt;5,"w",IF(ISERROR(VLOOKUP(Q$6,fériés,1,FALSE)),(SUM($H$1:Q$1)&gt;SUM($F$8:$F19))*(SUM($H$1:Q$1)&lt;=SUM($F$8:$F20))*1,"F"))</f>
        <v>0</v>
      </c>
      <c r="R20" s="28">
        <f ca="1">IF(WEEKDAY(R$6,2)&gt;5,"w",IF(ISERROR(VLOOKUP(R$6,fériés,1,FALSE)),(SUM($H$1:R$1)&gt;SUM($F$8:$F19))*(SUM($H$1:R$1)&lt;=SUM($F$8:$F20))*1,"F"))</f>
        <v>0</v>
      </c>
      <c r="S20" s="28">
        <f ca="1">IF(WEEKDAY(S$6,2)&gt;5,"w",IF(ISERROR(VLOOKUP(S$6,fériés,1,FALSE)),(SUM($H$1:S$1)&gt;SUM($F$8:$F19))*(SUM($H$1:S$1)&lt;=SUM($F$8:$F20))*1,"F"))</f>
        <v>0</v>
      </c>
      <c r="T20" s="28">
        <f ca="1">IF(WEEKDAY(T$6,2)&gt;5,"w",IF(ISERROR(VLOOKUP(T$6,fériés,1,FALSE)),(SUM($H$1:T$1)&gt;SUM($F$8:$F19))*(SUM($H$1:T$1)&lt;=SUM($F$8:$F20))*1,"F"))</f>
        <v>0</v>
      </c>
      <c r="U20" s="28">
        <f ca="1">IF(WEEKDAY(U$6,2)&gt;5,"w",IF(ISERROR(VLOOKUP(U$6,fériés,1,FALSE)),(SUM($H$1:U$1)&gt;SUM($F$8:$F19))*(SUM($H$1:U$1)&lt;=SUM($F$8:$F20))*1,"F"))</f>
        <v>0</v>
      </c>
      <c r="V20" s="28">
        <f ca="1">IF(WEEKDAY(V$6,2)&gt;5,"w",IF(ISERROR(VLOOKUP(V$6,fériés,1,FALSE)),(SUM($H$1:V$1)&gt;SUM($F$8:$F19))*(SUM($H$1:V$1)&lt;=SUM($F$8:$F20))*1,"F"))</f>
        <v>0</v>
      </c>
      <c r="W20" s="28">
        <f ca="1">IF(WEEKDAY(W$6,2)&gt;5,"w",IF(ISERROR(VLOOKUP(W$6,fériés,1,FALSE)),(SUM($H$1:W$1)&gt;SUM($F$8:$F19))*(SUM($H$1:W$1)&lt;=SUM($F$8:$F20))*1,"F"))</f>
        <v>0</v>
      </c>
      <c r="X20" s="28">
        <f ca="1">IF(WEEKDAY(X$6,2)&gt;5,"w",IF(ISERROR(VLOOKUP(X$6,fériés,1,FALSE)),(SUM($H$1:X$1)&gt;SUM($F$8:$F19))*(SUM($H$1:X$1)&lt;=SUM($F$8:$F20))*1,"F"))</f>
        <v>0</v>
      </c>
      <c r="Y20" s="28">
        <f ca="1">IF(WEEKDAY(Y$6,2)&gt;5,"w",IF(ISERROR(VLOOKUP(Y$6,fériés,1,FALSE)),(SUM($H$1:Y$1)&gt;SUM($F$8:$F19))*(SUM($H$1:Y$1)&lt;=SUM($F$8:$F20))*1,"F"))</f>
        <v>0</v>
      </c>
      <c r="Z20" s="28">
        <f ca="1">IF(WEEKDAY(Z$6,2)&gt;5,"w",IF(ISERROR(VLOOKUP(Z$6,fériés,1,FALSE)),(SUM($H$1:Z$1)&gt;SUM($F$8:$F19))*(SUM($H$1:Z$1)&lt;=SUM($F$8:$F20))*1,"F"))</f>
        <v>0</v>
      </c>
      <c r="AA20" s="28">
        <f ca="1">IF(WEEKDAY(AA$6,2)&gt;5,"w",IF(ISERROR(VLOOKUP(AA$6,fériés,1,FALSE)),(SUM($H$1:AA$1)&gt;SUM($F$8:$F19))*(SUM($H$1:AA$1)&lt;=SUM($F$8:$F20))*1,"F"))</f>
        <v>0</v>
      </c>
      <c r="AB20" s="28">
        <f ca="1">IF(WEEKDAY(AB$6,2)&gt;5,"w",IF(ISERROR(VLOOKUP(AB$6,fériés,1,FALSE)),(SUM($H$1:AB$1)&gt;SUM($F$8:$F19))*(SUM($H$1:AB$1)&lt;=SUM($F$8:$F20))*1,"F"))</f>
        <v>0</v>
      </c>
      <c r="AC20" s="28">
        <f ca="1">IF(WEEKDAY(AC$6,2)&gt;5,"w",IF(ISERROR(VLOOKUP(AC$6,fériés,1,FALSE)),(SUM($H$1:AC$1)&gt;SUM($F$8:$F19))*(SUM($H$1:AC$1)&lt;=SUM($F$8:$F20))*1,"F"))</f>
        <v>0</v>
      </c>
      <c r="AD20" s="28">
        <f ca="1">IF(WEEKDAY(AD$6,2)&gt;5,"w",IF(ISERROR(VLOOKUP(AD$6,fériés,1,FALSE)),(SUM($H$1:AD$1)&gt;SUM($F$8:$F19))*(SUM($H$1:AD$1)&lt;=SUM($F$8:$F20))*1,"F"))</f>
        <v>0</v>
      </c>
      <c r="AE20" s="28">
        <f ca="1">IF(WEEKDAY(AE$6,2)&gt;5,"w",IF(ISERROR(VLOOKUP(AE$6,fériés,1,FALSE)),(SUM($H$1:AE$1)&gt;SUM($F$8:$F19))*(SUM($H$1:AE$1)&lt;=SUM($F$8:$F20))*1,"F"))</f>
        <v>0</v>
      </c>
      <c r="AF20" s="28">
        <f ca="1">IF(WEEKDAY(AF$6,2)&gt;5,"w",IF(ISERROR(VLOOKUP(AF$6,fériés,1,FALSE)),(SUM($H$1:AF$1)&gt;SUM($F$8:$F19))*(SUM($H$1:AF$1)&lt;=SUM($F$8:$F20))*1,"F"))</f>
        <v>0</v>
      </c>
      <c r="AG20" s="28">
        <f ca="1">IF(WEEKDAY(AG$6,2)&gt;5,"w",IF(ISERROR(VLOOKUP(AG$6,fériés,1,FALSE)),(SUM($H$1:AG$1)&gt;SUM($F$8:$F19))*(SUM($H$1:AG$1)&lt;=SUM($F$8:$F20))*1,"F"))</f>
        <v>0</v>
      </c>
      <c r="AH20" s="28">
        <f ca="1">IF(WEEKDAY(AH$6,2)&gt;5,"w",IF(ISERROR(VLOOKUP(AH$6,fériés,1,FALSE)),(SUM($H$1:AH$1)&gt;SUM($F$8:$F19))*(SUM($H$1:AH$1)&lt;=SUM($F$8:$F20))*1,"F"))</f>
        <v>0</v>
      </c>
      <c r="AI20" s="28">
        <f ca="1">IF(WEEKDAY(AI$6,2)&gt;5,"w",IF(ISERROR(VLOOKUP(AI$6,fériés,1,FALSE)),(SUM($H$1:AI$1)&gt;SUM($F$8:$F19))*(SUM($H$1:AI$1)&lt;=SUM($F$8:$F20))*1,"F"))</f>
        <v>0</v>
      </c>
      <c r="AJ20" s="28">
        <f ca="1">IF(WEEKDAY(AJ$6,2)&gt;5,"w",IF(ISERROR(VLOOKUP(AJ$6,fériés,1,FALSE)),(SUM($H$1:AJ$1)&gt;SUM($F$8:$F19))*(SUM($H$1:AJ$1)&lt;=SUM($F$8:$F20))*1,"F"))</f>
        <v>0</v>
      </c>
      <c r="AK20" s="28">
        <f ca="1">IF(WEEKDAY(AK$6,2)&gt;5,"w",IF(ISERROR(VLOOKUP(AK$6,fériés,1,FALSE)),(SUM($H$1:AK$1)&gt;SUM($F$8:$F19))*(SUM($H$1:AK$1)&lt;=SUM($F$8:$F20))*1,"F"))</f>
        <v>0</v>
      </c>
      <c r="AL20" s="28">
        <f ca="1">IF(WEEKDAY(AL$6,2)&gt;5,"w",IF(ISERROR(VLOOKUP(AL$6,fériés,1,FALSE)),(SUM($H$1:AL$1)&gt;SUM($F$8:$F19))*(SUM($H$1:AL$1)&lt;=SUM($F$8:$F20))*1,"F"))</f>
        <v>0</v>
      </c>
      <c r="AM20" s="28">
        <f ca="1">IF(WEEKDAY(AM$6,2)&gt;5,"w",IF(ISERROR(VLOOKUP(AM$6,fériés,1,FALSE)),(SUM($H$1:AM$1)&gt;SUM($F$8:$F19))*(SUM($H$1:AM$1)&lt;=SUM($F$8:$F20))*1,"F"))</f>
        <v>0</v>
      </c>
      <c r="AN20" s="28">
        <f ca="1">IF(WEEKDAY(AN$6,2)&gt;5,"w",IF(ISERROR(VLOOKUP(AN$6,fériés,1,FALSE)),(SUM($H$1:AN$1)&gt;SUM($F$8:$F19))*(SUM($H$1:AN$1)&lt;=SUM($F$8:$F20))*1,"F"))</f>
        <v>0</v>
      </c>
      <c r="AO20" s="28">
        <f ca="1">IF(WEEKDAY(AO$6,2)&gt;5,"w",IF(ISERROR(VLOOKUP(AO$6,fériés,1,FALSE)),(SUM($H$1:AO$1)&gt;SUM($F$8:$F19))*(SUM($H$1:AO$1)&lt;=SUM($F$8:$F20))*1,"F"))</f>
        <v>0</v>
      </c>
      <c r="AP20" s="28">
        <f ca="1">IF(WEEKDAY(AP$6,2)&gt;5,"w",IF(ISERROR(VLOOKUP(AP$6,fériés,1,FALSE)),(SUM($H$1:AP$1)&gt;SUM($F$8:$F19))*(SUM($H$1:AP$1)&lt;=SUM($F$8:$F20))*1,"F"))</f>
        <v>0</v>
      </c>
      <c r="AQ20" s="28">
        <f ca="1">IF(WEEKDAY(AQ$6,2)&gt;5,"w",IF(ISERROR(VLOOKUP(AQ$6,fériés,1,FALSE)),(SUM($H$1:AQ$1)&gt;SUM($F$8:$F19))*(SUM($H$1:AQ$1)&lt;=SUM($F$8:$F20))*1,"F"))</f>
        <v>0</v>
      </c>
      <c r="AR20" s="28">
        <f ca="1">IF(WEEKDAY(AR$6,2)&gt;5,"w",IF(ISERROR(VLOOKUP(AR$6,fériés,1,FALSE)),(SUM($H$1:AR$1)&gt;SUM($F$8:$F19))*(SUM($H$1:AR$1)&lt;=SUM($F$8:$F20))*1,"F"))</f>
        <v>0</v>
      </c>
      <c r="AS20" s="28">
        <f ca="1">IF(WEEKDAY(AS$6,2)&gt;5,"w",IF(ISERROR(VLOOKUP(AS$6,fériés,1,FALSE)),(SUM($H$1:AS$1)&gt;SUM($F$8:$F19))*(SUM($H$1:AS$1)&lt;=SUM($F$8:$F20))*1,"F"))</f>
        <v>0</v>
      </c>
      <c r="AT20" s="28">
        <f ca="1">IF(WEEKDAY(AT$6,2)&gt;5,"w",IF(ISERROR(VLOOKUP(AT$6,fériés,1,FALSE)),(SUM($H$1:AT$1)&gt;SUM($F$8:$F19))*(SUM($H$1:AT$1)&lt;=SUM($F$8:$F20))*1,"F"))</f>
        <v>0</v>
      </c>
      <c r="AU20" s="28">
        <f ca="1">IF(WEEKDAY(AU$6,2)&gt;5,"w",IF(ISERROR(VLOOKUP(AU$6,fériés,1,FALSE)),(SUM($H$1:AU$1)&gt;SUM($F$8:$F19))*(SUM($H$1:AU$1)&lt;=SUM($F$8:$F20))*1,"F"))</f>
        <v>0</v>
      </c>
      <c r="AV20" s="28">
        <f ca="1">IF(WEEKDAY(AV$6,2)&gt;5,"w",IF(ISERROR(VLOOKUP(AV$6,fériés,1,FALSE)),(SUM($H$1:AV$1)&gt;SUM($F$8:$F19))*(SUM($H$1:AV$1)&lt;=SUM($F$8:$F20))*1,"F"))</f>
        <v>0</v>
      </c>
      <c r="AW20" s="28">
        <f ca="1">IF(WEEKDAY(AW$6,2)&gt;5,"w",IF(ISERROR(VLOOKUP(AW$6,fériés,1,FALSE)),(SUM($H$1:AW$1)&gt;SUM($F$8:$F19))*(SUM($H$1:AW$1)&lt;=SUM($F$8:$F20))*1,"F"))</f>
        <v>0</v>
      </c>
      <c r="AX20" s="28">
        <f ca="1">IF(WEEKDAY(AX$6,2)&gt;5,"w",IF(ISERROR(VLOOKUP(AX$6,fériés,1,FALSE)),(SUM($H$1:AX$1)&gt;SUM($F$8:$F19))*(SUM($H$1:AX$1)&lt;=SUM($F$8:$F20))*1,"F"))</f>
        <v>0</v>
      </c>
      <c r="AY20" s="28">
        <f ca="1">IF(WEEKDAY(AY$6,2)&gt;5,"w",IF(ISERROR(VLOOKUP(AY$6,fériés,1,FALSE)),(SUM($H$1:AY$1)&gt;SUM($F$8:$F19))*(SUM($H$1:AY$1)&lt;=SUM($F$8:$F20))*1,"F"))</f>
        <v>0</v>
      </c>
      <c r="AZ20" s="28">
        <f ca="1">IF(WEEKDAY(AZ$6,2)&gt;5,"w",IF(ISERROR(VLOOKUP(AZ$6,fériés,1,FALSE)),(SUM($H$1:AZ$1)&gt;SUM($F$8:$F19))*(SUM($H$1:AZ$1)&lt;=SUM($F$8:$F20))*1,"F"))</f>
        <v>0</v>
      </c>
      <c r="BA20" s="28">
        <f ca="1">IF(WEEKDAY(BA$6,2)&gt;5,"w",IF(ISERROR(VLOOKUP(BA$6,fériés,1,FALSE)),(SUM($H$1:BA$1)&gt;SUM($F$8:$F19))*(SUM($H$1:BA$1)&lt;=SUM($F$8:$F20))*1,"F"))</f>
        <v>0</v>
      </c>
      <c r="BB20" s="28">
        <f ca="1">IF(WEEKDAY(BB$6,2)&gt;5,"w",IF(ISERROR(VLOOKUP(BB$6,fériés,1,FALSE)),(SUM($H$1:BB$1)&gt;SUM($F$8:$F19))*(SUM($H$1:BB$1)&lt;=SUM($F$8:$F20))*1,"F"))</f>
        <v>0</v>
      </c>
      <c r="BC20" s="28">
        <f ca="1">IF(WEEKDAY(BC$6,2)&gt;5,"w",IF(ISERROR(VLOOKUP(BC$6,fériés,1,FALSE)),(SUM($H$1:BC$1)&gt;SUM($F$8:$F19))*(SUM($H$1:BC$1)&lt;=SUM($F$8:$F20))*1,"F"))</f>
        <v>0</v>
      </c>
      <c r="BD20" s="28">
        <f ca="1">IF(WEEKDAY(BD$6,2)&gt;5,"w",IF(ISERROR(VLOOKUP(BD$6,fériés,1,FALSE)),(SUM($H$1:BD$1)&gt;SUM($F$8:$F19))*(SUM($H$1:BD$1)&lt;=SUM($F$8:$F20))*1,"F"))</f>
        <v>0</v>
      </c>
      <c r="BE20" s="28">
        <f ca="1">IF(WEEKDAY(BE$6,2)&gt;5,"w",IF(ISERROR(VLOOKUP(BE$6,fériés,1,FALSE)),(SUM($H$1:BE$1)&gt;SUM($F$8:$F19))*(SUM($H$1:BE$1)&lt;=SUM($F$8:$F20))*1,"F"))</f>
        <v>0</v>
      </c>
      <c r="BF20" s="28">
        <f ca="1">IF(WEEKDAY(BF$6,2)&gt;5,"w",IF(ISERROR(VLOOKUP(BF$6,fériés,1,FALSE)),(SUM($H$1:BF$1)&gt;SUM($F$8:$F19))*(SUM($H$1:BF$1)&lt;=SUM($F$8:$F20))*1,"F"))</f>
        <v>0</v>
      </c>
      <c r="BG20" s="28">
        <f ca="1">IF(WEEKDAY(BG$6,2)&gt;5,"w",IF(ISERROR(VLOOKUP(BG$6,fériés,1,FALSE)),(SUM($H$1:BG$1)&gt;SUM($F$8:$F19))*(SUM($H$1:BG$1)&lt;=SUM($F$8:$F20))*1,"F"))</f>
        <v>0</v>
      </c>
      <c r="BH20" s="28">
        <f ca="1">IF(WEEKDAY(BH$6,2)&gt;5,"w",IF(ISERROR(VLOOKUP(BH$6,fériés,1,FALSE)),(SUM($H$1:BH$1)&gt;SUM($F$8:$F19))*(SUM($H$1:BH$1)&lt;=SUM($F$8:$F20))*1,"F"))</f>
        <v>0</v>
      </c>
      <c r="BI20" s="28">
        <f ca="1">IF(WEEKDAY(BI$6,2)&gt;5,"w",IF(ISERROR(VLOOKUP(BI$6,fériés,1,FALSE)),(SUM($H$1:BI$1)&gt;SUM($F$8:$F19))*(SUM($H$1:BI$1)&lt;=SUM($F$8:$F20))*1,"F"))</f>
        <v>0</v>
      </c>
      <c r="BJ20" s="28">
        <f ca="1">IF(WEEKDAY(BJ$6,2)&gt;5,"w",IF(ISERROR(VLOOKUP(BJ$6,fériés,1,FALSE)),(SUM($H$1:BJ$1)&gt;SUM($F$8:$F19))*(SUM($H$1:BJ$1)&lt;=SUM($F$8:$F20))*1,"F"))</f>
        <v>0</v>
      </c>
      <c r="BK20" s="28">
        <f ca="1">IF(WEEKDAY(BK$6,2)&gt;5,"w",IF(ISERROR(VLOOKUP(BK$6,fériés,1,FALSE)),(SUM($H$1:BK$1)&gt;SUM($F$8:$F19))*(SUM($H$1:BK$1)&lt;=SUM($F$8:$F20))*1,"F"))</f>
        <v>0</v>
      </c>
      <c r="BL20" s="28">
        <f ca="1">IF(WEEKDAY(BL$6,2)&gt;5,"w",IF(ISERROR(VLOOKUP(BL$6,fériés,1,FALSE)),(SUM($H$1:BL$1)&gt;SUM($F$8:$F19))*(SUM($H$1:BL$1)&lt;=SUM($F$8:$F20))*1,"F"))</f>
        <v>0</v>
      </c>
      <c r="BM20" s="28">
        <f ca="1">IF(WEEKDAY(BM$6,2)&gt;5,"w",IF(ISERROR(VLOOKUP(BM$6,fériés,1,FALSE)),(SUM($H$1:BM$1)&gt;SUM($F$8:$F19))*(SUM($H$1:BM$1)&lt;=SUM($F$8:$F20))*1,"F"))</f>
        <v>0</v>
      </c>
      <c r="BN20" s="28" t="str">
        <f ca="1">IF(WEEKDAY(BN$6,2)&gt;5,"w",IF(ISERROR(VLOOKUP(BN$6,fériés,1,FALSE)),(SUM($H$1:BN$1)&gt;SUM($F$8:$F19))*(SUM($H$1:BN$1)&lt;=SUM($F$8:$F20))*1,"F"))</f>
        <v>w</v>
      </c>
      <c r="BO20" s="28" t="str">
        <f ca="1">IF(WEEKDAY(BO$6,2)&gt;5,"w",IF(ISERROR(VLOOKUP(BO$6,fériés,1,FALSE)),(SUM($H$1:BO$1)&gt;SUM($F$8:$F19))*(SUM($H$1:BO$1)&lt;=SUM($F$8:$F20))*1,"F"))</f>
        <v>w</v>
      </c>
      <c r="BP20" s="28" t="str">
        <f ca="1">IF(WEEKDAY(BP$6,2)&gt;5,"w",IF(ISERROR(VLOOKUP(BP$6,fériés,1,FALSE)),(SUM($H$1:BP$1)&gt;SUM($F$8:$F19))*(SUM($H$1:BP$1)&lt;=SUM($F$8:$F20))*1,"F"))</f>
        <v>w</v>
      </c>
      <c r="BQ20" s="28" t="str">
        <f ca="1">IF(WEEKDAY(BQ$6,2)&gt;5,"w",IF(ISERROR(VLOOKUP(BQ$6,fériés,1,FALSE)),(SUM($H$1:BQ$1)&gt;SUM($F$8:$F19))*(SUM($H$1:BQ$1)&lt;=SUM($F$8:$F20))*1,"F"))</f>
        <v>w</v>
      </c>
      <c r="BR20" s="28" t="str">
        <f ca="1">IF(WEEKDAY(BR$6,2)&gt;5,"w",IF(ISERROR(VLOOKUP(BR$6,fériés,1,FALSE)),(SUM($H$1:BR$1)&gt;SUM($F$8:$F19))*(SUM($H$1:BR$1)&lt;=SUM($F$8:$F20))*1,"F"))</f>
        <v>w</v>
      </c>
      <c r="BS20" s="28" t="str">
        <f ca="1">IF(WEEKDAY(BS$6,2)&gt;5,"w",IF(ISERROR(VLOOKUP(BS$6,fériés,1,FALSE)),(SUM($H$1:BS$1)&gt;SUM($F$8:$F19))*(SUM($H$1:BS$1)&lt;=SUM($F$8:$F20))*1,"F"))</f>
        <v>w</v>
      </c>
      <c r="BT20" s="28" t="str">
        <f ca="1">IF(WEEKDAY(BT$6,2)&gt;5,"w",IF(ISERROR(VLOOKUP(BT$6,fériés,1,FALSE)),(SUM($H$1:BT$1)&gt;SUM($F$8:$F19))*(SUM($H$1:BT$1)&lt;=SUM($F$8:$F20))*1,"F"))</f>
        <v>w</v>
      </c>
      <c r="BU20" s="28" t="str">
        <f ca="1">IF(WEEKDAY(BU$6,2)&gt;5,"w",IF(ISERROR(VLOOKUP(BU$6,fériés,1,FALSE)),(SUM($H$1:BU$1)&gt;SUM($F$8:$F19))*(SUM($H$1:BU$1)&lt;=SUM($F$8:$F20))*1,"F"))</f>
        <v>w</v>
      </c>
      <c r="BV20" s="28" t="str">
        <f ca="1">IF(WEEKDAY(BV$6,2)&gt;5,"w",IF(ISERROR(VLOOKUP(BV$6,fériés,1,FALSE)),(SUM($H$1:BV$1)&gt;SUM($F$8:$F19))*(SUM($H$1:BV$1)&lt;=SUM($F$8:$F20))*1,"F"))</f>
        <v>w</v>
      </c>
      <c r="BW20" s="28" t="str">
        <f ca="1">IF(WEEKDAY(BW$6,2)&gt;5,"w",IF(ISERROR(VLOOKUP(BW$6,fériés,1,FALSE)),(SUM($H$1:BW$1)&gt;SUM($F$8:$F19))*(SUM($H$1:BW$1)&lt;=SUM($F$8:$F20))*1,"F"))</f>
        <v>w</v>
      </c>
      <c r="BX20" s="28" t="str">
        <f ca="1">IF(WEEKDAY(BX$6,2)&gt;5,"w",IF(ISERROR(VLOOKUP(BX$6,fériés,1,FALSE)),(SUM($H$1:BX$1)&gt;SUM($F$8:$F19))*(SUM($H$1:BX$1)&lt;=SUM($F$8:$F20))*1,"F"))</f>
        <v>w</v>
      </c>
      <c r="BY20" s="28" t="str">
        <f ca="1">IF(WEEKDAY(BY$6,2)&gt;5,"w",IF(ISERROR(VLOOKUP(BY$6,fériés,1,FALSE)),(SUM($H$1:BY$1)&gt;SUM($F$8:$F19))*(SUM($H$1:BY$1)&lt;=SUM($F$8:$F20))*1,"F"))</f>
        <v>w</v>
      </c>
      <c r="BZ20" s="28" t="str">
        <f ca="1">IF(WEEKDAY(BZ$6,2)&gt;5,"w",IF(ISERROR(VLOOKUP(BZ$6,fériés,1,FALSE)),(SUM($H$1:BZ$1)&gt;SUM($F$8:$F19))*(SUM($H$1:BZ$1)&lt;=SUM($F$8:$F20))*1,"F"))</f>
        <v>w</v>
      </c>
      <c r="CA20" s="28" t="str">
        <f ca="1">IF(WEEKDAY(CA$6,2)&gt;5,"w",IF(ISERROR(VLOOKUP(CA$6,fériés,1,FALSE)),(SUM($H$1:CA$1)&gt;SUM($F$8:$F19))*(SUM($H$1:CA$1)&lt;=SUM($F$8:$F20))*1,"F"))</f>
        <v>w</v>
      </c>
      <c r="CB20" s="28" t="str">
        <f ca="1">IF(WEEKDAY(CB$6,2)&gt;5,"w",IF(ISERROR(VLOOKUP(CB$6,fériés,1,FALSE)),(SUM($H$1:CB$1)&gt;SUM($F$8:$F19))*(SUM($H$1:CB$1)&lt;=SUM($F$8:$F20))*1,"F"))</f>
        <v>w</v>
      </c>
      <c r="CC20" s="28" t="str">
        <f ca="1">IF(WEEKDAY(CC$6,2)&gt;5,"w",IF(ISERROR(VLOOKUP(CC$6,fériés,1,FALSE)),(SUM($H$1:CC$1)&gt;SUM($F$8:$F19))*(SUM($H$1:CC$1)&lt;=SUM($F$8:$F20))*1,"F"))</f>
        <v>w</v>
      </c>
      <c r="CD20" s="28" t="str">
        <f ca="1">IF(WEEKDAY(CD$6,2)&gt;5,"w",IF(ISERROR(VLOOKUP(CD$6,fériés,1,FALSE)),(SUM($H$1:CD$1)&gt;SUM($F$8:$F19))*(SUM($H$1:CD$1)&lt;=SUM($F$8:$F20))*1,"F"))</f>
        <v>w</v>
      </c>
      <c r="CE20" s="28" t="str">
        <f ca="1">IF(WEEKDAY(CE$6,2)&gt;5,"w",IF(ISERROR(VLOOKUP(CE$6,fériés,1,FALSE)),(SUM($H$1:CE$1)&gt;SUM($F$8:$F19))*(SUM($H$1:CE$1)&lt;=SUM($F$8:$F20))*1,"F"))</f>
        <v>w</v>
      </c>
      <c r="CF20" s="28" t="str">
        <f ca="1">IF(WEEKDAY(CF$6,2)&gt;5,"w",IF(ISERROR(VLOOKUP(CF$6,fériés,1,FALSE)),(SUM($H$1:CF$1)&gt;SUM($F$8:$F19))*(SUM($H$1:CF$1)&lt;=SUM($F$8:$F20))*1,"F"))</f>
        <v>w</v>
      </c>
      <c r="CG20" s="28" t="str">
        <f ca="1">IF(WEEKDAY(CG$6,2)&gt;5,"w",IF(ISERROR(VLOOKUP(CG$6,fériés,1,FALSE)),(SUM($H$1:CG$1)&gt;SUM($F$8:$F19))*(SUM($H$1:CG$1)&lt;=SUM($F$8:$F20))*1,"F"))</f>
        <v>w</v>
      </c>
      <c r="CH20" s="28">
        <f ca="1">IF(WEEKDAY(CH$6,2)&gt;5,"w",IF(ISERROR(VLOOKUP(CH$6,fériés,1,FALSE)),(SUM($H$1:CH$1)&gt;SUM($F$8:$F19))*(SUM($H$1:CH$1)&lt;=SUM($F$8:$F20))*1,"F"))</f>
        <v>0</v>
      </c>
      <c r="CI20" s="28">
        <f ca="1">IF(WEEKDAY(CI$6,2)&gt;5,"w",IF(ISERROR(VLOOKUP(CI$6,fériés,1,FALSE)),(SUM($H$1:CI$1)&gt;SUM($F$8:$F19))*(SUM($H$1:CI$1)&lt;=SUM($F$8:$F20))*1,"F"))</f>
        <v>0</v>
      </c>
      <c r="CJ20" s="28">
        <f ca="1">IF(WEEKDAY(CJ$6,2)&gt;5,"w",IF(ISERROR(VLOOKUP(CJ$6,fériés,1,FALSE)),(SUM($H$1:CJ$1)&gt;SUM($F$8:$F19))*(SUM($H$1:CJ$1)&lt;=SUM($F$8:$F20))*1,"F"))</f>
        <v>0</v>
      </c>
      <c r="CK20" s="28">
        <f ca="1">IF(WEEKDAY(CK$6,2)&gt;5,"w",IF(ISERROR(VLOOKUP(CK$6,fériés,1,FALSE)),(SUM($H$1:CK$1)&gt;SUM($F$8:$F19))*(SUM($H$1:CK$1)&lt;=SUM($F$8:$F20))*1,"F"))</f>
        <v>0</v>
      </c>
      <c r="CL20" s="28">
        <f ca="1">IF(WEEKDAY(CL$6,2)&gt;5,"w",IF(ISERROR(VLOOKUP(CL$6,fériés,1,FALSE)),(SUM($H$1:CL$1)&gt;SUM($F$8:$F19))*(SUM($H$1:CL$1)&lt;=SUM($F$8:$F20))*1,"F"))</f>
        <v>0</v>
      </c>
      <c r="CM20" s="28">
        <f ca="1">IF(WEEKDAY(CM$6,2)&gt;5,"w",IF(ISERROR(VLOOKUP(CM$6,fériés,1,FALSE)),(SUM($H$1:CM$1)&gt;SUM($F$8:$F19))*(SUM($H$1:CM$1)&lt;=SUM($F$8:$F20))*1,"F"))</f>
        <v>0</v>
      </c>
      <c r="CN20" s="28">
        <f ca="1">IF(WEEKDAY(CN$6,2)&gt;5,"w",IF(ISERROR(VLOOKUP(CN$6,fériés,1,FALSE)),(SUM($H$1:CN$1)&gt;SUM($F$8:$F19))*(SUM($H$1:CN$1)&lt;=SUM($F$8:$F20))*1,"F"))</f>
        <v>0</v>
      </c>
      <c r="CO20" s="28">
        <f ca="1">IF(WEEKDAY(CO$6,2)&gt;5,"w",IF(ISERROR(VLOOKUP(CO$6,fériés,1,FALSE)),(SUM($H$1:CO$1)&gt;SUM($F$8:$F19))*(SUM($H$1:CO$1)&lt;=SUM($F$8:$F20))*1,"F"))</f>
        <v>0</v>
      </c>
      <c r="CP20" s="28">
        <f ca="1">IF(WEEKDAY(CP$6,2)&gt;5,"w",IF(ISERROR(VLOOKUP(CP$6,fériés,1,FALSE)),(SUM($H$1:CP$1)&gt;SUM($F$8:$F19))*(SUM($H$1:CP$1)&lt;=SUM($F$8:$F20))*1,"F"))</f>
        <v>0</v>
      </c>
      <c r="CQ20" s="28">
        <f ca="1">IF(WEEKDAY(CQ$6,2)&gt;5,"w",IF(ISERROR(VLOOKUP(CQ$6,fériés,1,FALSE)),(SUM($H$1:CQ$1)&gt;SUM($F$8:$F19))*(SUM($H$1:CQ$1)&lt;=SUM($F$8:$F20))*1,"F"))</f>
        <v>0</v>
      </c>
      <c r="CR20" s="28">
        <f ca="1">IF(WEEKDAY(CR$6,2)&gt;5,"w",IF(ISERROR(VLOOKUP(CR$6,fériés,1,FALSE)),(SUM($H$1:CR$1)&gt;SUM($F$8:$F19))*(SUM($H$1:CR$1)&lt;=SUM($F$8:$F20))*1,"F"))</f>
        <v>0</v>
      </c>
      <c r="CS20" s="28">
        <f ca="1">IF(WEEKDAY(CS$6,2)&gt;5,"w",IF(ISERROR(VLOOKUP(CS$6,fériés,1,FALSE)),(SUM($H$1:CS$1)&gt;SUM($F$8:$F19))*(SUM($H$1:CS$1)&lt;=SUM($F$8:$F20))*1,"F"))</f>
        <v>0</v>
      </c>
      <c r="CT20" s="28">
        <f ca="1">IF(WEEKDAY(CT$6,2)&gt;5,"w",IF(ISERROR(VLOOKUP(CT$6,fériés,1,FALSE)),(SUM($H$1:CT$1)&gt;SUM($F$8:$F19))*(SUM($H$1:CT$1)&lt;=SUM($F$8:$F20))*1,"F"))</f>
        <v>0</v>
      </c>
      <c r="CU20" s="28">
        <f ca="1">IF(WEEKDAY(CU$6,2)&gt;5,"w",IF(ISERROR(VLOOKUP(CU$6,fériés,1,FALSE)),(SUM($H$1:CU$1)&gt;SUM($F$8:$F19))*(SUM($H$1:CU$1)&lt;=SUM($F$8:$F20))*1,"F"))</f>
        <v>0</v>
      </c>
      <c r="CV20" s="28">
        <f ca="1">IF(WEEKDAY(CV$6,2)&gt;5,"w",IF(ISERROR(VLOOKUP(CV$6,fériés,1,FALSE)),(SUM($H$1:CV$1)&gt;SUM($F$8:$F19))*(SUM($H$1:CV$1)&lt;=SUM($F$8:$F20))*1,"F"))</f>
        <v>0</v>
      </c>
      <c r="CW20" s="28">
        <f ca="1">IF(WEEKDAY(CW$6,2)&gt;5,"w",IF(ISERROR(VLOOKUP(CW$6,fériés,1,FALSE)),(SUM($H$1:CW$1)&gt;SUM($F$8:$F19))*(SUM($H$1:CW$1)&lt;=SUM($F$8:$F20))*1,"F"))</f>
        <v>0</v>
      </c>
      <c r="CX20" s="28">
        <f ca="1">IF(WEEKDAY(CX$6,2)&gt;5,"w",IF(ISERROR(VLOOKUP(CX$6,fériés,1,FALSE)),(SUM($H$1:CX$1)&gt;SUM($F$8:$F19))*(SUM($H$1:CX$1)&lt;=SUM($F$8:$F20))*1,"F"))</f>
        <v>0</v>
      </c>
      <c r="CY20" s="28">
        <f ca="1">IF(WEEKDAY(CY$6,2)&gt;5,"w",IF(ISERROR(VLOOKUP(CY$6,fériés,1,FALSE)),(SUM($H$1:CY$1)&gt;SUM($F$8:$F19))*(SUM($H$1:CY$1)&lt;=SUM($F$8:$F20))*1,"F"))</f>
        <v>0</v>
      </c>
      <c r="CZ20" s="28">
        <f ca="1">IF(WEEKDAY(CZ$6,2)&gt;5,"w",IF(ISERROR(VLOOKUP(CZ$6,fériés,1,FALSE)),(SUM($H$1:CZ$1)&gt;SUM($F$8:$F19))*(SUM($H$1:CZ$1)&lt;=SUM($F$8:$F20))*1,"F"))</f>
        <v>0</v>
      </c>
      <c r="DA20" s="28">
        <f ca="1">IF(WEEKDAY(DA$6,2)&gt;5,"w",IF(ISERROR(VLOOKUP(DA$6,fériés,1,FALSE)),(SUM($H$1:DA$1)&gt;SUM($F$8:$F19))*(SUM($H$1:DA$1)&lt;=SUM($F$8:$F20))*1,"F"))</f>
        <v>0</v>
      </c>
      <c r="DB20" s="28">
        <f ca="1">IF(WEEKDAY(DB$6,2)&gt;5,"w",IF(ISERROR(VLOOKUP(DB$6,fériés,1,FALSE)),(SUM($H$1:DB$1)&gt;SUM($F$8:$F19))*(SUM($H$1:DB$1)&lt;=SUM($F$8:$F20))*1,"F"))</f>
        <v>0</v>
      </c>
      <c r="DC20" s="28">
        <f ca="1">IF(WEEKDAY(DC$6,2)&gt;5,"w",IF(ISERROR(VLOOKUP(DC$6,fériés,1,FALSE)),(SUM($H$1:DC$1)&gt;SUM($F$8:$F19))*(SUM($H$1:DC$1)&lt;=SUM($F$8:$F20))*1,"F"))</f>
        <v>0</v>
      </c>
      <c r="DD20" s="28">
        <f ca="1">IF(WEEKDAY(DD$6,2)&gt;5,"w",IF(ISERROR(VLOOKUP(DD$6,fériés,1,FALSE)),(SUM($H$1:DD$1)&gt;SUM($F$8:$F19))*(SUM($H$1:DD$1)&lt;=SUM($F$8:$F20))*1,"F"))</f>
        <v>0</v>
      </c>
      <c r="DE20" s="28">
        <f ca="1">IF(WEEKDAY(DE$6,2)&gt;5,"w",IF(ISERROR(VLOOKUP(DE$6,fériés,1,FALSE)),(SUM($H$1:DE$1)&gt;SUM($F$8:$F19))*(SUM($H$1:DE$1)&lt;=SUM($F$8:$F20))*1,"F"))</f>
        <v>0</v>
      </c>
      <c r="DF20" s="28">
        <f ca="1">IF(WEEKDAY(DF$6,2)&gt;5,"w",IF(ISERROR(VLOOKUP(DF$6,fériés,1,FALSE)),(SUM($H$1:DF$1)&gt;SUM($F$8:$F19))*(SUM($H$1:DF$1)&lt;=SUM($F$8:$F20))*1,"F"))</f>
        <v>0</v>
      </c>
      <c r="DG20" s="28">
        <f ca="1">IF(WEEKDAY(DG$6,2)&gt;5,"w",IF(ISERROR(VLOOKUP(DG$6,fériés,1,FALSE)),(SUM($H$1:DG$1)&gt;SUM($F$8:$F19))*(SUM($H$1:DG$1)&lt;=SUM($F$8:$F20))*1,"F"))</f>
        <v>0</v>
      </c>
      <c r="DH20" s="28">
        <f ca="1">IF(WEEKDAY(DH$6,2)&gt;5,"w",IF(ISERROR(VLOOKUP(DH$6,fériés,1,FALSE)),(SUM($H$1:DH$1)&gt;SUM($F$8:$F19))*(SUM($H$1:DH$1)&lt;=SUM($F$8:$F20))*1,"F"))</f>
        <v>0</v>
      </c>
      <c r="DI20" s="28">
        <f ca="1">IF(WEEKDAY(DI$6,2)&gt;5,"w",IF(ISERROR(VLOOKUP(DI$6,fériés,1,FALSE)),(SUM($H$1:DI$1)&gt;SUM($F$8:$F19))*(SUM($H$1:DI$1)&lt;=SUM($F$8:$F20))*1,"F"))</f>
        <v>0</v>
      </c>
      <c r="DJ20" s="28">
        <f ca="1">IF(WEEKDAY(DJ$6,2)&gt;5,"w",IF(ISERROR(VLOOKUP(DJ$6,fériés,1,FALSE)),(SUM($H$1:DJ$1)&gt;SUM($F$8:$F19))*(SUM($H$1:DJ$1)&lt;=SUM($F$8:$F20))*1,"F"))</f>
        <v>0</v>
      </c>
      <c r="DK20" s="28">
        <f ca="1">IF(WEEKDAY(DK$6,2)&gt;5,"w",IF(ISERROR(VLOOKUP(DK$6,fériés,1,FALSE)),(SUM($H$1:DK$1)&gt;SUM($F$8:$F19))*(SUM($H$1:DK$1)&lt;=SUM($F$8:$F20))*1,"F"))</f>
        <v>0</v>
      </c>
      <c r="DL20" s="28">
        <f ca="1">IF(WEEKDAY(DL$6,2)&gt;5,"w",IF(ISERROR(VLOOKUP(DL$6,fériés,1,FALSE)),(SUM($H$1:DL$1)&gt;SUM($F$8:$F19))*(SUM($H$1:DL$1)&lt;=SUM($F$8:$F20))*1,"F"))</f>
        <v>0</v>
      </c>
      <c r="DM20" s="28">
        <f ca="1">IF(WEEKDAY(DM$6,2)&gt;5,"w",IF(ISERROR(VLOOKUP(DM$6,fériés,1,FALSE)),(SUM($H$1:DM$1)&gt;SUM($F$8:$F19))*(SUM($H$1:DM$1)&lt;=SUM($F$8:$F20))*1,"F"))</f>
        <v>0</v>
      </c>
      <c r="DN20" s="28">
        <f ca="1">IF(WEEKDAY(DN$6,2)&gt;5,"w",IF(ISERROR(VLOOKUP(DN$6,fériés,1,FALSE)),(SUM($H$1:DN$1)&gt;SUM($F$8:$F19))*(SUM($H$1:DN$1)&lt;=SUM($F$8:$F20))*1,"F"))</f>
        <v>0</v>
      </c>
      <c r="DO20" s="28">
        <f ca="1">IF(WEEKDAY(DO$6,2)&gt;5,"w",IF(ISERROR(VLOOKUP(DO$6,fériés,1,FALSE)),(SUM($H$1:DO$1)&gt;SUM($F$8:$F19))*(SUM($H$1:DO$1)&lt;=SUM($F$8:$F20))*1,"F"))</f>
        <v>0</v>
      </c>
      <c r="DP20" s="28">
        <f ca="1">IF(WEEKDAY(DP$6,2)&gt;5,"w",IF(ISERROR(VLOOKUP(DP$6,fériés,1,FALSE)),(SUM($H$1:DP$1)&gt;SUM($F$8:$F19))*(SUM($H$1:DP$1)&lt;=SUM($F$8:$F20))*1,"F"))</f>
        <v>0</v>
      </c>
      <c r="DQ20" s="28">
        <f ca="1">IF(WEEKDAY(DQ$6,2)&gt;5,"w",IF(ISERROR(VLOOKUP(DQ$6,fériés,1,FALSE)),(SUM($H$1:DQ$1)&gt;SUM($F$8:$F19))*(SUM($H$1:DQ$1)&lt;=SUM($F$8:$F20))*1,"F"))</f>
        <v>0</v>
      </c>
      <c r="DR20" s="28">
        <f ca="1">IF(WEEKDAY(DR$6,2)&gt;5,"w",IF(ISERROR(VLOOKUP(DR$6,fériés,1,FALSE)),(SUM($H$1:DR$1)&gt;SUM($F$8:$F19))*(SUM($H$1:DR$1)&lt;=SUM($F$8:$F20))*1,"F"))</f>
        <v>0</v>
      </c>
      <c r="DS20" s="28">
        <f ca="1">IF(WEEKDAY(DS$6,2)&gt;5,"w",IF(ISERROR(VLOOKUP(DS$6,fériés,1,FALSE)),(SUM($H$1:DS$1)&gt;SUM($F$8:$F19))*(SUM($H$1:DS$1)&lt;=SUM($F$8:$F20))*1,"F"))</f>
        <v>0</v>
      </c>
      <c r="DT20" s="28">
        <f ca="1">IF(WEEKDAY(DT$6,2)&gt;5,"w",IF(ISERROR(VLOOKUP(DT$6,fériés,1,FALSE)),(SUM($H$1:DT$1)&gt;SUM($F$8:$F19))*(SUM($H$1:DT$1)&lt;=SUM($F$8:$F20))*1,"F"))</f>
        <v>0</v>
      </c>
      <c r="DU20" s="28">
        <f ca="1">IF(WEEKDAY(DU$6,2)&gt;5,"w",IF(ISERROR(VLOOKUP(DU$6,fériés,1,FALSE)),(SUM($H$1:DU$1)&gt;SUM($F$8:$F19))*(SUM($H$1:DU$1)&lt;=SUM($F$8:$F20))*1,"F"))</f>
        <v>0</v>
      </c>
      <c r="DV20" s="28">
        <f ca="1">IF(WEEKDAY(DV$6,2)&gt;5,"w",IF(ISERROR(VLOOKUP(DV$6,fériés,1,FALSE)),(SUM($H$1:DV$1)&gt;SUM($F$8:$F19))*(SUM($H$1:DV$1)&lt;=SUM($F$8:$F20))*1,"F"))</f>
        <v>0</v>
      </c>
      <c r="DW20" s="28">
        <f ca="1">IF(WEEKDAY(DW$6,2)&gt;5,"w",IF(ISERROR(VLOOKUP(DW$6,fériés,1,FALSE)),(SUM($H$1:DW$1)&gt;SUM($F$8:$F19))*(SUM($H$1:DW$1)&lt;=SUM($F$8:$F20))*1,"F"))</f>
        <v>0</v>
      </c>
      <c r="DX20" s="28">
        <f ca="1">IF(WEEKDAY(DX$6,2)&gt;5,"w",IF(ISERROR(VLOOKUP(DX$6,fériés,1,FALSE)),(SUM($H$1:DX$1)&gt;SUM($F$8:$F19))*(SUM($H$1:DX$1)&lt;=SUM($F$8:$F20))*1,"F"))</f>
        <v>0</v>
      </c>
      <c r="DY20" s="28">
        <f ca="1">IF(WEEKDAY(DY$6,2)&gt;5,"w",IF(ISERROR(VLOOKUP(DY$6,fériés,1,FALSE)),(SUM($H$1:DY$1)&gt;SUM($F$8:$F19))*(SUM($H$1:DY$1)&lt;=SUM($F$8:$F20))*1,"F"))</f>
        <v>0</v>
      </c>
      <c r="DZ20" s="28">
        <f ca="1">IF(WEEKDAY(DZ$6,2)&gt;5,"w",IF(ISERROR(VLOOKUP(DZ$6,fériés,1,FALSE)),(SUM($H$1:DZ$1)&gt;SUM($F$8:$F19))*(SUM($H$1:DZ$1)&lt;=SUM($F$8:$F20))*1,"F"))</f>
        <v>0</v>
      </c>
      <c r="EA20" s="28">
        <f ca="1">IF(WEEKDAY(EA$6,2)&gt;5,"w",IF(ISERROR(VLOOKUP(EA$6,fériés,1,FALSE)),(SUM($H$1:EA$1)&gt;SUM($F$8:$F19))*(SUM($H$1:EA$1)&lt;=SUM($F$8:$F20))*1,"F"))</f>
        <v>0</v>
      </c>
      <c r="EB20" s="28">
        <f ca="1">IF(WEEKDAY(EB$6,2)&gt;5,"w",IF(ISERROR(VLOOKUP(EB$6,fériés,1,FALSE)),(SUM($H$1:EB$1)&gt;SUM($F$8:$F19))*(SUM($H$1:EB$1)&lt;=SUM($F$8:$F20))*1,"F"))</f>
        <v>0</v>
      </c>
      <c r="EC20" s="28">
        <f ca="1">IF(WEEKDAY(EC$6,2)&gt;5,"w",IF(ISERROR(VLOOKUP(EC$6,fériés,1,FALSE)),(SUM($H$1:EC$1)&gt;SUM($F$8:$F19))*(SUM($H$1:EC$1)&lt;=SUM($F$8:$F20))*1,"F"))</f>
        <v>0</v>
      </c>
      <c r="ED20" s="28">
        <f ca="1">IF(WEEKDAY(ED$6,2)&gt;5,"w",IF(ISERROR(VLOOKUP(ED$6,fériés,1,FALSE)),(SUM($H$1:ED$1)&gt;SUM($F$8:$F19))*(SUM($H$1:ED$1)&lt;=SUM($F$8:$F20))*1,"F"))</f>
        <v>0</v>
      </c>
      <c r="EE20" s="28">
        <f ca="1">IF(WEEKDAY(EE$6,2)&gt;5,"w",IF(ISERROR(VLOOKUP(EE$6,fériés,1,FALSE)),(SUM($H$1:EE$1)&gt;SUM($F$8:$F19))*(SUM($H$1:EE$1)&lt;=SUM($F$8:$F20))*1,"F"))</f>
        <v>0</v>
      </c>
      <c r="EF20" s="28" t="str">
        <f ca="1">IF(WEEKDAY(EF$6,2)&gt;5,"w",IF(ISERROR(VLOOKUP(EF$6,fériés,1,FALSE)),(SUM($H$1:EF$1)&gt;SUM($F$8:$F19))*(SUM($H$1:EF$1)&lt;=SUM($F$8:$F20))*1,"F"))</f>
        <v>w</v>
      </c>
      <c r="EG20" s="28" t="str">
        <f ca="1">IF(WEEKDAY(EG$6,2)&gt;5,"w",IF(ISERROR(VLOOKUP(EG$6,fériés,1,FALSE)),(SUM($H$1:EG$1)&gt;SUM($F$8:$F19))*(SUM($H$1:EG$1)&lt;=SUM($F$8:$F20))*1,"F"))</f>
        <v>w</v>
      </c>
      <c r="EH20" s="28" t="str">
        <f ca="1">IF(WEEKDAY(EH$6,2)&gt;5,"w",IF(ISERROR(VLOOKUP(EH$6,fériés,1,FALSE)),(SUM($H$1:EH$1)&gt;SUM($F$8:$F19))*(SUM($H$1:EH$1)&lt;=SUM($F$8:$F20))*1,"F"))</f>
        <v>w</v>
      </c>
      <c r="EI20" s="28" t="str">
        <f ca="1">IF(WEEKDAY(EI$6,2)&gt;5,"w",IF(ISERROR(VLOOKUP(EI$6,fériés,1,FALSE)),(SUM($H$1:EI$1)&gt;SUM($F$8:$F19))*(SUM($H$1:EI$1)&lt;=SUM($F$8:$F20))*1,"F"))</f>
        <v>w</v>
      </c>
      <c r="EJ20" s="28" t="str">
        <f ca="1">IF(WEEKDAY(EJ$6,2)&gt;5,"w",IF(ISERROR(VLOOKUP(EJ$6,fériés,1,FALSE)),(SUM($H$1:EJ$1)&gt;SUM($F$8:$F19))*(SUM($H$1:EJ$1)&lt;=SUM($F$8:$F20))*1,"F"))</f>
        <v>w</v>
      </c>
      <c r="EK20" s="28" t="str">
        <f ca="1">IF(WEEKDAY(EK$6,2)&gt;5,"w",IF(ISERROR(VLOOKUP(EK$6,fériés,1,FALSE)),(SUM($H$1:EK$1)&gt;SUM($F$8:$F19))*(SUM($H$1:EK$1)&lt;=SUM($F$8:$F20))*1,"F"))</f>
        <v>w</v>
      </c>
      <c r="EL20" s="28" t="str">
        <f ca="1">IF(WEEKDAY(EL$6,2)&gt;5,"w",IF(ISERROR(VLOOKUP(EL$6,fériés,1,FALSE)),(SUM($H$1:EL$1)&gt;SUM($F$8:$F19))*(SUM($H$1:EL$1)&lt;=SUM($F$8:$F20))*1,"F"))</f>
        <v>w</v>
      </c>
      <c r="EM20" s="28" t="str">
        <f ca="1">IF(WEEKDAY(EM$6,2)&gt;5,"w",IF(ISERROR(VLOOKUP(EM$6,fériés,1,FALSE)),(SUM($H$1:EM$1)&gt;SUM($F$8:$F19))*(SUM($H$1:EM$1)&lt;=SUM($F$8:$F20))*1,"F"))</f>
        <v>w</v>
      </c>
      <c r="EN20" s="28" t="str">
        <f ca="1">IF(WEEKDAY(EN$6,2)&gt;5,"w",IF(ISERROR(VLOOKUP(EN$6,fériés,1,FALSE)),(SUM($H$1:EN$1)&gt;SUM($F$8:$F19))*(SUM($H$1:EN$1)&lt;=SUM($F$8:$F20))*1,"F"))</f>
        <v>w</v>
      </c>
      <c r="EO20" s="28" t="str">
        <f ca="1">IF(WEEKDAY(EO$6,2)&gt;5,"w",IF(ISERROR(VLOOKUP(EO$6,fériés,1,FALSE)),(SUM($H$1:EO$1)&gt;SUM($F$8:$F19))*(SUM($H$1:EO$1)&lt;=SUM($F$8:$F20))*1,"F"))</f>
        <v>w</v>
      </c>
      <c r="EP20" s="28" t="str">
        <f ca="1">IF(WEEKDAY(EP$6,2)&gt;5,"w",IF(ISERROR(VLOOKUP(EP$6,fériés,1,FALSE)),(SUM($H$1:EP$1)&gt;SUM($F$8:$F19))*(SUM($H$1:EP$1)&lt;=SUM($F$8:$F20))*1,"F"))</f>
        <v>w</v>
      </c>
      <c r="EQ20" s="28" t="str">
        <f ca="1">IF(WEEKDAY(EQ$6,2)&gt;5,"w",IF(ISERROR(VLOOKUP(EQ$6,fériés,1,FALSE)),(SUM($H$1:EQ$1)&gt;SUM($F$8:$F19))*(SUM($H$1:EQ$1)&lt;=SUM($F$8:$F20))*1,"F"))</f>
        <v>w</v>
      </c>
      <c r="ER20" s="28" t="str">
        <f ca="1">IF(WEEKDAY(ER$6,2)&gt;5,"w",IF(ISERROR(VLOOKUP(ER$6,fériés,1,FALSE)),(SUM($H$1:ER$1)&gt;SUM($F$8:$F19))*(SUM($H$1:ER$1)&lt;=SUM($F$8:$F20))*1,"F"))</f>
        <v>w</v>
      </c>
      <c r="ES20" s="28" t="str">
        <f ca="1">IF(WEEKDAY(ES$6,2)&gt;5,"w",IF(ISERROR(VLOOKUP(ES$6,fériés,1,FALSE)),(SUM($H$1:ES$1)&gt;SUM($F$8:$F19))*(SUM($H$1:ES$1)&lt;=SUM($F$8:$F20))*1,"F"))</f>
        <v>w</v>
      </c>
      <c r="ET20" s="28" t="str">
        <f ca="1">IF(WEEKDAY(ET$6,2)&gt;5,"w",IF(ISERROR(VLOOKUP(ET$6,fériés,1,FALSE)),(SUM($H$1:ET$1)&gt;SUM($F$8:$F19))*(SUM($H$1:ET$1)&lt;=SUM($F$8:$F20))*1,"F"))</f>
        <v>w</v>
      </c>
      <c r="EU20" s="28" t="str">
        <f ca="1">IF(WEEKDAY(EU$6,2)&gt;5,"w",IF(ISERROR(VLOOKUP(EU$6,fériés,1,FALSE)),(SUM($H$1:EU$1)&gt;SUM($F$8:$F19))*(SUM($H$1:EU$1)&lt;=SUM($F$8:$F20))*1,"F"))</f>
        <v>w</v>
      </c>
      <c r="EV20" s="28" t="str">
        <f ca="1">IF(WEEKDAY(EV$6,2)&gt;5,"w",IF(ISERROR(VLOOKUP(EV$6,fériés,1,FALSE)),(SUM($H$1:EV$1)&gt;SUM($F$8:$F19))*(SUM($H$1:EV$1)&lt;=SUM($F$8:$F20))*1,"F"))</f>
        <v>w</v>
      </c>
      <c r="EW20" s="28" t="str">
        <f ca="1">IF(WEEKDAY(EW$6,2)&gt;5,"w",IF(ISERROR(VLOOKUP(EW$6,fériés,1,FALSE)),(SUM($H$1:EW$1)&gt;SUM($F$8:$F19))*(SUM($H$1:EW$1)&lt;=SUM($F$8:$F20))*1,"F"))</f>
        <v>w</v>
      </c>
      <c r="EX20" s="28" t="str">
        <f ca="1">IF(WEEKDAY(EX$6,2)&gt;5,"w",IF(ISERROR(VLOOKUP(EX$6,fériés,1,FALSE)),(SUM($H$1:EX$1)&gt;SUM($F$8:$F19))*(SUM($H$1:EX$1)&lt;=SUM($F$8:$F20))*1,"F"))</f>
        <v>w</v>
      </c>
      <c r="EY20" s="28" t="str">
        <f ca="1">IF(WEEKDAY(EY$6,2)&gt;5,"w",IF(ISERROR(VLOOKUP(EY$6,fériés,1,FALSE)),(SUM($H$1:EY$1)&gt;SUM($F$8:$F19))*(SUM($H$1:EY$1)&lt;=SUM($F$8:$F20))*1,"F"))</f>
        <v>w</v>
      </c>
      <c r="EZ20" s="28">
        <f ca="1">IF(WEEKDAY(EZ$6,2)&gt;5,"w",IF(ISERROR(VLOOKUP(EZ$6,fériés,1,FALSE)),(SUM($H$1:EZ$1)&gt;SUM($F$8:$F19))*(SUM($H$1:EZ$1)&lt;=SUM($F$8:$F20))*1,"F"))</f>
        <v>0</v>
      </c>
      <c r="FA20" s="28">
        <f ca="1">IF(WEEKDAY(FA$6,2)&gt;5,"w",IF(ISERROR(VLOOKUP(FA$6,fériés,1,FALSE)),(SUM($H$1:FA$1)&gt;SUM($F$8:$F19))*(SUM($H$1:FA$1)&lt;=SUM($F$8:$F20))*1,"F"))</f>
        <v>0</v>
      </c>
      <c r="FB20" s="28">
        <f ca="1">IF(WEEKDAY(FB$6,2)&gt;5,"w",IF(ISERROR(VLOOKUP(FB$6,fériés,1,FALSE)),(SUM($H$1:FB$1)&gt;SUM($F$8:$F19))*(SUM($H$1:FB$1)&lt;=SUM($F$8:$F20))*1,"F"))</f>
        <v>0</v>
      </c>
      <c r="FC20" s="28">
        <f ca="1">IF(WEEKDAY(FC$6,2)&gt;5,"w",IF(ISERROR(VLOOKUP(FC$6,fériés,1,FALSE)),(SUM($H$1:FC$1)&gt;SUM($F$8:$F19))*(SUM($H$1:FC$1)&lt;=SUM($F$8:$F20))*1,"F"))</f>
        <v>0</v>
      </c>
      <c r="FD20" s="28">
        <f ca="1">IF(WEEKDAY(FD$6,2)&gt;5,"w",IF(ISERROR(VLOOKUP(FD$6,fériés,1,FALSE)),(SUM($H$1:FD$1)&gt;SUM($F$8:$F19))*(SUM($H$1:FD$1)&lt;=SUM($F$8:$F20))*1,"F"))</f>
        <v>0</v>
      </c>
      <c r="FE20" s="28">
        <f ca="1">IF(WEEKDAY(FE$6,2)&gt;5,"w",IF(ISERROR(VLOOKUP(FE$6,fériés,1,FALSE)),(SUM($H$1:FE$1)&gt;SUM($F$8:$F19))*(SUM($H$1:FE$1)&lt;=SUM($F$8:$F20))*1,"F"))</f>
        <v>0</v>
      </c>
      <c r="FF20" s="28">
        <f ca="1">IF(WEEKDAY(FF$6,2)&gt;5,"w",IF(ISERROR(VLOOKUP(FF$6,fériés,1,FALSE)),(SUM($H$1:FF$1)&gt;SUM($F$8:$F19))*(SUM($H$1:FF$1)&lt;=SUM($F$8:$F20))*1,"F"))</f>
        <v>0</v>
      </c>
      <c r="FG20" s="28">
        <f ca="1">IF(WEEKDAY(FG$6,2)&gt;5,"w",IF(ISERROR(VLOOKUP(FG$6,fériés,1,FALSE)),(SUM($H$1:FG$1)&gt;SUM($F$8:$F19))*(SUM($H$1:FG$1)&lt;=SUM($F$8:$F20))*1,"F"))</f>
        <v>0</v>
      </c>
      <c r="FH20" s="28">
        <f ca="1">IF(WEEKDAY(FH$6,2)&gt;5,"w",IF(ISERROR(VLOOKUP(FH$6,fériés,1,FALSE)),(SUM($H$1:FH$1)&gt;SUM($F$8:$F19))*(SUM($H$1:FH$1)&lt;=SUM($F$8:$F20))*1,"F"))</f>
        <v>0</v>
      </c>
      <c r="FI20" s="28">
        <f ca="1">IF(WEEKDAY(FI$6,2)&gt;5,"w",IF(ISERROR(VLOOKUP(FI$6,fériés,1,FALSE)),(SUM($H$1:FI$1)&gt;SUM($F$8:$F19))*(SUM($H$1:FI$1)&lt;=SUM($F$8:$F20))*1,"F"))</f>
        <v>0</v>
      </c>
      <c r="FJ20" s="28">
        <f ca="1">IF(WEEKDAY(FJ$6,2)&gt;5,"w",IF(ISERROR(VLOOKUP(FJ$6,fériés,1,FALSE)),(SUM($H$1:FJ$1)&gt;SUM($F$8:$F19))*(SUM($H$1:FJ$1)&lt;=SUM($F$8:$F20))*1,"F"))</f>
        <v>0</v>
      </c>
      <c r="FK20" s="28">
        <f ca="1">IF(WEEKDAY(FK$6,2)&gt;5,"w",IF(ISERROR(VLOOKUP(FK$6,fériés,1,FALSE)),(SUM($H$1:FK$1)&gt;SUM($F$8:$F19))*(SUM($H$1:FK$1)&lt;=SUM($F$8:$F20))*1,"F"))</f>
        <v>0</v>
      </c>
      <c r="FL20" s="28">
        <f ca="1">IF(WEEKDAY(FL$6,2)&gt;5,"w",IF(ISERROR(VLOOKUP(FL$6,fériés,1,FALSE)),(SUM($H$1:FL$1)&gt;SUM($F$8:$F19))*(SUM($H$1:FL$1)&lt;=SUM($F$8:$F20))*1,"F"))</f>
        <v>0</v>
      </c>
      <c r="FM20" s="28">
        <f ca="1">IF(WEEKDAY(FM$6,2)&gt;5,"w",IF(ISERROR(VLOOKUP(FM$6,fériés,1,FALSE)),(SUM($H$1:FM$1)&gt;SUM($F$8:$F19))*(SUM($H$1:FM$1)&lt;=SUM($F$8:$F20))*1,"F"))</f>
        <v>0</v>
      </c>
      <c r="FN20" s="28">
        <f ca="1">IF(WEEKDAY(FN$6,2)&gt;5,"w",IF(ISERROR(VLOOKUP(FN$6,fériés,1,FALSE)),(SUM($H$1:FN$1)&gt;SUM($F$8:$F19))*(SUM($H$1:FN$1)&lt;=SUM($F$8:$F20))*1,"F"))</f>
        <v>0</v>
      </c>
      <c r="FO20" s="28">
        <f ca="1">IF(WEEKDAY(FO$6,2)&gt;5,"w",IF(ISERROR(VLOOKUP(FO$6,fériés,1,FALSE)),(SUM($H$1:FO$1)&gt;SUM($F$8:$F19))*(SUM($H$1:FO$1)&lt;=SUM($F$8:$F20))*1,"F"))</f>
        <v>0</v>
      </c>
      <c r="FP20" s="28">
        <f ca="1">IF(WEEKDAY(FP$6,2)&gt;5,"w",IF(ISERROR(VLOOKUP(FP$6,fériés,1,FALSE)),(SUM($H$1:FP$1)&gt;SUM($F$8:$F19))*(SUM($H$1:FP$1)&lt;=SUM($F$8:$F20))*1,"F"))</f>
        <v>0</v>
      </c>
      <c r="FQ20" s="28">
        <f ca="1">IF(WEEKDAY(FQ$6,2)&gt;5,"w",IF(ISERROR(VLOOKUP(FQ$6,fériés,1,FALSE)),(SUM($H$1:FQ$1)&gt;SUM($F$8:$F19))*(SUM($H$1:FQ$1)&lt;=SUM($F$8:$F20))*1,"F"))</f>
        <v>0</v>
      </c>
      <c r="FR20" s="28">
        <f ca="1">IF(WEEKDAY(FR$6,2)&gt;5,"w",IF(ISERROR(VLOOKUP(FR$6,fériés,1,FALSE)),(SUM($H$1:FR$1)&gt;SUM($F$8:$F19))*(SUM($H$1:FR$1)&lt;=SUM($F$8:$F20))*1,"F"))</f>
        <v>0</v>
      </c>
      <c r="FS20" s="28">
        <f ca="1">IF(WEEKDAY(FS$6,2)&gt;5,"w",IF(ISERROR(VLOOKUP(FS$6,fériés,1,FALSE)),(SUM($H$1:FS$1)&gt;SUM($F$8:$F19))*(SUM($H$1:FS$1)&lt;=SUM($F$8:$F20))*1,"F"))</f>
        <v>0</v>
      </c>
      <c r="FT20" s="28">
        <f ca="1">IF(WEEKDAY(FT$6,2)&gt;5,"w",IF(ISERROR(VLOOKUP(FT$6,fériés,1,FALSE)),(SUM($H$1:FT$1)&gt;SUM($F$8:$F19))*(SUM($H$1:FT$1)&lt;=SUM($F$8:$F20))*1,"F"))</f>
        <v>0</v>
      </c>
      <c r="FU20" s="28">
        <f ca="1">IF(WEEKDAY(FU$6,2)&gt;5,"w",IF(ISERROR(VLOOKUP(FU$6,fériés,1,FALSE)),(SUM($H$1:FU$1)&gt;SUM($F$8:$F19))*(SUM($H$1:FU$1)&lt;=SUM($F$8:$F20))*1,"F"))</f>
        <v>0</v>
      </c>
      <c r="FV20" s="28">
        <f ca="1">IF(WEEKDAY(FV$6,2)&gt;5,"w",IF(ISERROR(VLOOKUP(FV$6,fériés,1,FALSE)),(SUM($H$1:FV$1)&gt;SUM($F$8:$F19))*(SUM($H$1:FV$1)&lt;=SUM($F$8:$F20))*1,"F"))</f>
        <v>0</v>
      </c>
      <c r="FW20" s="28">
        <f ca="1">IF(WEEKDAY(FW$6,2)&gt;5,"w",IF(ISERROR(VLOOKUP(FW$6,fériés,1,FALSE)),(SUM($H$1:FW$1)&gt;SUM($F$8:$F19))*(SUM($H$1:FW$1)&lt;=SUM($F$8:$F20))*1,"F"))</f>
        <v>0</v>
      </c>
      <c r="FX20" s="28">
        <f ca="1">IF(WEEKDAY(FX$6,2)&gt;5,"w",IF(ISERROR(VLOOKUP(FX$6,fériés,1,FALSE)),(SUM($H$1:FX$1)&gt;SUM($F$8:$F19))*(SUM($H$1:FX$1)&lt;=SUM($F$8:$F20))*1,"F"))</f>
        <v>0</v>
      </c>
      <c r="FY20" s="28">
        <f ca="1">IF(WEEKDAY(FY$6,2)&gt;5,"w",IF(ISERROR(VLOOKUP(FY$6,fériés,1,FALSE)),(SUM($H$1:FY$1)&gt;SUM($F$8:$F19))*(SUM($H$1:FY$1)&lt;=SUM($F$8:$F20))*1,"F"))</f>
        <v>0</v>
      </c>
      <c r="FZ20" s="28">
        <f ca="1">IF(WEEKDAY(FZ$6,2)&gt;5,"w",IF(ISERROR(VLOOKUP(FZ$6,fériés,1,FALSE)),(SUM($H$1:FZ$1)&gt;SUM($F$8:$F19))*(SUM($H$1:FZ$1)&lt;=SUM($F$8:$F20))*1,"F"))</f>
        <v>0</v>
      </c>
      <c r="GA20" s="28">
        <f ca="1">IF(WEEKDAY(GA$6,2)&gt;5,"w",IF(ISERROR(VLOOKUP(GA$6,fériés,1,FALSE)),(SUM($H$1:GA$1)&gt;SUM($F$8:$F19))*(SUM($H$1:GA$1)&lt;=SUM($F$8:$F20))*1,"F"))</f>
        <v>0</v>
      </c>
      <c r="GB20" s="28">
        <f ca="1">IF(WEEKDAY(GB$6,2)&gt;5,"w",IF(ISERROR(VLOOKUP(GB$6,fériés,1,FALSE)),(SUM($H$1:GB$1)&gt;SUM($F$8:$F19))*(SUM($H$1:GB$1)&lt;=SUM($F$8:$F20))*1,"F"))</f>
        <v>0</v>
      </c>
      <c r="GC20" s="28">
        <f ca="1">IF(WEEKDAY(GC$6,2)&gt;5,"w",IF(ISERROR(VLOOKUP(GC$6,fériés,1,FALSE)),(SUM($H$1:GC$1)&gt;SUM($F$8:$F19))*(SUM($H$1:GC$1)&lt;=SUM($F$8:$F20))*1,"F"))</f>
        <v>0</v>
      </c>
      <c r="GD20" s="28">
        <f ca="1">IF(WEEKDAY(GD$6,2)&gt;5,"w",IF(ISERROR(VLOOKUP(GD$6,fériés,1,FALSE)),(SUM($H$1:GD$1)&gt;SUM($F$8:$F19))*(SUM($H$1:GD$1)&lt;=SUM($F$8:$F20))*1,"F"))</f>
        <v>0</v>
      </c>
      <c r="GE20" s="28">
        <f ca="1">IF(WEEKDAY(GE$6,2)&gt;5,"w",IF(ISERROR(VLOOKUP(GE$6,fériés,1,FALSE)),(SUM($H$1:GE$1)&gt;SUM($F$8:$F19))*(SUM($H$1:GE$1)&lt;=SUM($F$8:$F20))*1,"F"))</f>
        <v>0</v>
      </c>
      <c r="GF20" s="28">
        <f ca="1">IF(WEEKDAY(GF$6,2)&gt;5,"w",IF(ISERROR(VLOOKUP(GF$6,fériés,1,FALSE)),(SUM($H$1:GF$1)&gt;SUM($F$8:$F19))*(SUM($H$1:GF$1)&lt;=SUM($F$8:$F20))*1,"F"))</f>
        <v>0</v>
      </c>
      <c r="GG20" s="28">
        <f ca="1">IF(WEEKDAY(GG$6,2)&gt;5,"w",IF(ISERROR(VLOOKUP(GG$6,fériés,1,FALSE)),(SUM($H$1:GG$1)&gt;SUM($F$8:$F19))*(SUM($H$1:GG$1)&lt;=SUM($F$8:$F20))*1,"F"))</f>
        <v>0</v>
      </c>
      <c r="GH20" s="28">
        <f ca="1">IF(WEEKDAY(GH$6,2)&gt;5,"w",IF(ISERROR(VLOOKUP(GH$6,fériés,1,FALSE)),(SUM($H$1:GH$1)&gt;SUM($F$8:$F19))*(SUM($H$1:GH$1)&lt;=SUM($F$8:$F20))*1,"F"))</f>
        <v>0</v>
      </c>
      <c r="GI20" s="28">
        <f ca="1">IF(WEEKDAY(GI$6,2)&gt;5,"w",IF(ISERROR(VLOOKUP(GI$6,fériés,1,FALSE)),(SUM($H$1:GI$1)&gt;SUM($F$8:$F19))*(SUM($H$1:GI$1)&lt;=SUM($F$8:$F20))*1,"F"))</f>
        <v>0</v>
      </c>
      <c r="GJ20" s="28">
        <f ca="1">IF(WEEKDAY(GJ$6,2)&gt;5,"w",IF(ISERROR(VLOOKUP(GJ$6,fériés,1,FALSE)),(SUM($H$1:GJ$1)&gt;SUM($F$8:$F19))*(SUM($H$1:GJ$1)&lt;=SUM($F$8:$F20))*1,"F"))</f>
        <v>0</v>
      </c>
      <c r="GK20" s="28">
        <f ca="1">IF(WEEKDAY(GK$6,2)&gt;5,"w",IF(ISERROR(VLOOKUP(GK$6,fériés,1,FALSE)),(SUM($H$1:GK$1)&gt;SUM($F$8:$F19))*(SUM($H$1:GK$1)&lt;=SUM($F$8:$F20))*1,"F"))</f>
        <v>0</v>
      </c>
      <c r="GL20" s="28">
        <f ca="1">IF(WEEKDAY(GL$6,2)&gt;5,"w",IF(ISERROR(VLOOKUP(GL$6,fériés,1,FALSE)),(SUM($H$1:GL$1)&gt;SUM($F$8:$F19))*(SUM($H$1:GL$1)&lt;=SUM($F$8:$F20))*1,"F"))</f>
        <v>0</v>
      </c>
      <c r="GM20" s="28">
        <f ca="1">IF(WEEKDAY(GM$6,2)&gt;5,"w",IF(ISERROR(VLOOKUP(GM$6,fériés,1,FALSE)),(SUM($H$1:GM$1)&gt;SUM($F$8:$F19))*(SUM($H$1:GM$1)&lt;=SUM($F$8:$F20))*1,"F"))</f>
        <v>0</v>
      </c>
      <c r="GN20" s="28">
        <f ca="1">IF(WEEKDAY(GN$6,2)&gt;5,"w",IF(ISERROR(VLOOKUP(GN$6,fériés,1,FALSE)),(SUM($H$1:GN$1)&gt;SUM($F$8:$F19))*(SUM($H$1:GN$1)&lt;=SUM($F$8:$F20))*1,"F"))</f>
        <v>0</v>
      </c>
      <c r="GO20" s="28">
        <f ca="1">IF(WEEKDAY(GO$6,2)&gt;5,"w",IF(ISERROR(VLOOKUP(GO$6,fériés,1,FALSE)),(SUM($H$1:GO$1)&gt;SUM($F$8:$F19))*(SUM($H$1:GO$1)&lt;=SUM($F$8:$F20))*1,"F"))</f>
        <v>0</v>
      </c>
      <c r="GP20" s="28">
        <f ca="1">IF(WEEKDAY(GP$6,2)&gt;5,"w",IF(ISERROR(VLOOKUP(GP$6,fériés,1,FALSE)),(SUM($H$1:GP$1)&gt;SUM($F$8:$F19))*(SUM($H$1:GP$1)&lt;=SUM($F$8:$F20))*1,"F"))</f>
        <v>0</v>
      </c>
      <c r="GQ20" s="28">
        <f ca="1">IF(WEEKDAY(GQ$6,2)&gt;5,"w",IF(ISERROR(VLOOKUP(GQ$6,fériés,1,FALSE)),(SUM($H$1:GQ$1)&gt;SUM($F$8:$F19))*(SUM($H$1:GQ$1)&lt;=SUM($F$8:$F20))*1,"F"))</f>
        <v>0</v>
      </c>
      <c r="GR20" s="28">
        <f ca="1">IF(WEEKDAY(GR$6,2)&gt;5,"w",IF(ISERROR(VLOOKUP(GR$6,fériés,1,FALSE)),(SUM($H$1:GR$1)&gt;SUM($F$8:$F19))*(SUM($H$1:GR$1)&lt;=SUM($F$8:$F20))*1,"F"))</f>
        <v>0</v>
      </c>
      <c r="GS20" s="28">
        <f ca="1">IF(WEEKDAY(GS$6,2)&gt;5,"w",IF(ISERROR(VLOOKUP(GS$6,fériés,1,FALSE)),(SUM($H$1:GS$1)&gt;SUM($F$8:$F19))*(SUM($H$1:GS$1)&lt;=SUM($F$8:$F20))*1,"F"))</f>
        <v>0</v>
      </c>
      <c r="GT20" s="28">
        <f ca="1">IF(WEEKDAY(GT$6,2)&gt;5,"w",IF(ISERROR(VLOOKUP(GT$6,fériés,1,FALSE)),(SUM($H$1:GT$1)&gt;SUM($F$8:$F19))*(SUM($H$1:GT$1)&lt;=SUM($F$8:$F20))*1,"F"))</f>
        <v>0</v>
      </c>
      <c r="GU20" s="28">
        <f ca="1">IF(WEEKDAY(GU$6,2)&gt;5,"w",IF(ISERROR(VLOOKUP(GU$6,fériés,1,FALSE)),(SUM($H$1:GU$1)&gt;SUM($F$8:$F19))*(SUM($H$1:GU$1)&lt;=SUM($F$8:$F20))*1,"F"))</f>
        <v>0</v>
      </c>
      <c r="GV20" s="28">
        <f ca="1">IF(WEEKDAY(GV$6,2)&gt;5,"w",IF(ISERROR(VLOOKUP(GV$6,fériés,1,FALSE)),(SUM($H$1:GV$1)&gt;SUM($F$8:$F19))*(SUM($H$1:GV$1)&lt;=SUM($F$8:$F20))*1,"F"))</f>
        <v>0</v>
      </c>
      <c r="GW20" s="28">
        <f ca="1">IF(WEEKDAY(GW$6,2)&gt;5,"w",IF(ISERROR(VLOOKUP(GW$6,fériés,1,FALSE)),(SUM($H$1:GW$1)&gt;SUM($F$8:$F19))*(SUM($H$1:GW$1)&lt;=SUM($F$8:$F20))*1,"F"))</f>
        <v>0</v>
      </c>
      <c r="GX20" s="28" t="str">
        <f ca="1">IF(WEEKDAY(GX$6,2)&gt;5,"w",IF(ISERROR(VLOOKUP(GX$6,fériés,1,FALSE)),(SUM($H$1:GX$1)&gt;SUM($F$8:$F19))*(SUM($H$1:GX$1)&lt;=SUM($F$8:$F20))*1,"F"))</f>
        <v>w</v>
      </c>
      <c r="GY20" s="28" t="str">
        <f ca="1">IF(WEEKDAY(GY$6,2)&gt;5,"w",IF(ISERROR(VLOOKUP(GY$6,fériés,1,FALSE)),(SUM($H$1:GY$1)&gt;SUM($F$8:$F19))*(SUM($H$1:GY$1)&lt;=SUM($F$8:$F20))*1,"F"))</f>
        <v>w</v>
      </c>
      <c r="GZ20" s="28" t="str">
        <f ca="1">IF(WEEKDAY(GZ$6,2)&gt;5,"w",IF(ISERROR(VLOOKUP(GZ$6,fériés,1,FALSE)),(SUM($H$1:GZ$1)&gt;SUM($F$8:$F19))*(SUM($H$1:GZ$1)&lt;=SUM($F$8:$F20))*1,"F"))</f>
        <v>w</v>
      </c>
      <c r="HA20" s="28" t="str">
        <f ca="1">IF(WEEKDAY(HA$6,2)&gt;5,"w",IF(ISERROR(VLOOKUP(HA$6,fériés,1,FALSE)),(SUM($H$1:HA$1)&gt;SUM($F$8:$F19))*(SUM($H$1:HA$1)&lt;=SUM($F$8:$F20))*1,"F"))</f>
        <v>w</v>
      </c>
      <c r="HB20" s="28" t="str">
        <f ca="1">IF(WEEKDAY(HB$6,2)&gt;5,"w",IF(ISERROR(VLOOKUP(HB$6,fériés,1,FALSE)),(SUM($H$1:HB$1)&gt;SUM($F$8:$F19))*(SUM($H$1:HB$1)&lt;=SUM($F$8:$F20))*1,"F"))</f>
        <v>w</v>
      </c>
      <c r="HC20" s="28" t="str">
        <f ca="1">IF(WEEKDAY(HC$6,2)&gt;5,"w",IF(ISERROR(VLOOKUP(HC$6,fériés,1,FALSE)),(SUM($H$1:HC$1)&gt;SUM($F$8:$F19))*(SUM($H$1:HC$1)&lt;=SUM($F$8:$F20))*1,"F"))</f>
        <v>w</v>
      </c>
      <c r="HD20" s="28" t="str">
        <f ca="1">IF(WEEKDAY(HD$6,2)&gt;5,"w",IF(ISERROR(VLOOKUP(HD$6,fériés,1,FALSE)),(SUM($H$1:HD$1)&gt;SUM($F$8:$F19))*(SUM($H$1:HD$1)&lt;=SUM($F$8:$F20))*1,"F"))</f>
        <v>w</v>
      </c>
      <c r="HE20" s="28" t="str">
        <f ca="1">IF(WEEKDAY(HE$6,2)&gt;5,"w",IF(ISERROR(VLOOKUP(HE$6,fériés,1,FALSE)),(SUM($H$1:HE$1)&gt;SUM($F$8:$F19))*(SUM($H$1:HE$1)&lt;=SUM($F$8:$F20))*1,"F"))</f>
        <v>w</v>
      </c>
      <c r="HF20" s="28" t="str">
        <f ca="1">IF(WEEKDAY(HF$6,2)&gt;5,"w",IF(ISERROR(VLOOKUP(HF$6,fériés,1,FALSE)),(SUM($H$1:HF$1)&gt;SUM($F$8:$F19))*(SUM($H$1:HF$1)&lt;=SUM($F$8:$F20))*1,"F"))</f>
        <v>w</v>
      </c>
      <c r="HG20" s="28" t="str">
        <f ca="1">IF(WEEKDAY(HG$6,2)&gt;5,"w",IF(ISERROR(VLOOKUP(HG$6,fériés,1,FALSE)),(SUM($H$1:HG$1)&gt;SUM($F$8:$F19))*(SUM($H$1:HG$1)&lt;=SUM($F$8:$F20))*1,"F"))</f>
        <v>w</v>
      </c>
      <c r="HH20" s="28" t="str">
        <f ca="1">IF(WEEKDAY(HH$6,2)&gt;5,"w",IF(ISERROR(VLOOKUP(HH$6,fériés,1,FALSE)),(SUM($H$1:HH$1)&gt;SUM($F$8:$F19))*(SUM($H$1:HH$1)&lt;=SUM($F$8:$F20))*1,"F"))</f>
        <v>w</v>
      </c>
      <c r="HI20" s="28" t="str">
        <f ca="1">IF(WEEKDAY(HI$6,2)&gt;5,"w",IF(ISERROR(VLOOKUP(HI$6,fériés,1,FALSE)),(SUM($H$1:HI$1)&gt;SUM($F$8:$F19))*(SUM($H$1:HI$1)&lt;=SUM($F$8:$F20))*1,"F"))</f>
        <v>w</v>
      </c>
      <c r="HJ20" s="28" t="str">
        <f ca="1">IF(WEEKDAY(HJ$6,2)&gt;5,"w",IF(ISERROR(VLOOKUP(HJ$6,fériés,1,FALSE)),(SUM($H$1:HJ$1)&gt;SUM($F$8:$F19))*(SUM($H$1:HJ$1)&lt;=SUM($F$8:$F20))*1,"F"))</f>
        <v>w</v>
      </c>
      <c r="HK20" s="28" t="str">
        <f ca="1">IF(WEEKDAY(HK$6,2)&gt;5,"w",IF(ISERROR(VLOOKUP(HK$6,fériés,1,FALSE)),(SUM($H$1:HK$1)&gt;SUM($F$8:$F19))*(SUM($H$1:HK$1)&lt;=SUM($F$8:$F20))*1,"F"))</f>
        <v>w</v>
      </c>
      <c r="HL20" s="28" t="str">
        <f ca="1">IF(WEEKDAY(HL$6,2)&gt;5,"w",IF(ISERROR(VLOOKUP(HL$6,fériés,1,FALSE)),(SUM($H$1:HL$1)&gt;SUM($F$8:$F19))*(SUM($H$1:HL$1)&lt;=SUM($F$8:$F20))*1,"F"))</f>
        <v>w</v>
      </c>
      <c r="HM20" s="28" t="str">
        <f ca="1">IF(WEEKDAY(HM$6,2)&gt;5,"w",IF(ISERROR(VLOOKUP(HM$6,fériés,1,FALSE)),(SUM($H$1:HM$1)&gt;SUM($F$8:$F19))*(SUM($H$1:HM$1)&lt;=SUM($F$8:$F20))*1,"F"))</f>
        <v>w</v>
      </c>
      <c r="HN20" s="28" t="str">
        <f ca="1">IF(WEEKDAY(HN$6,2)&gt;5,"w",IF(ISERROR(VLOOKUP(HN$6,fériés,1,FALSE)),(SUM($H$1:HN$1)&gt;SUM($F$8:$F19))*(SUM($H$1:HN$1)&lt;=SUM($F$8:$F20))*1,"F"))</f>
        <v>w</v>
      </c>
      <c r="HO20" s="28" t="str">
        <f ca="1">IF(WEEKDAY(HO$6,2)&gt;5,"w",IF(ISERROR(VLOOKUP(HO$6,fériés,1,FALSE)),(SUM($H$1:HO$1)&gt;SUM($F$8:$F19))*(SUM($H$1:HO$1)&lt;=SUM($F$8:$F20))*1,"F"))</f>
        <v>w</v>
      </c>
      <c r="HP20" s="28" t="str">
        <f ca="1">IF(WEEKDAY(HP$6,2)&gt;5,"w",IF(ISERROR(VLOOKUP(HP$6,fériés,1,FALSE)),(SUM($H$1:HP$1)&gt;SUM($F$8:$F19))*(SUM($H$1:HP$1)&lt;=SUM($F$8:$F20))*1,"F"))</f>
        <v>w</v>
      </c>
      <c r="HQ20" s="28" t="str">
        <f ca="1">IF(WEEKDAY(HQ$6,2)&gt;5,"w",IF(ISERROR(VLOOKUP(HQ$6,fériés,1,FALSE)),(SUM($H$1:HQ$1)&gt;SUM($F$8:$F19))*(SUM($H$1:HQ$1)&lt;=SUM($F$8:$F20))*1,"F"))</f>
        <v>w</v>
      </c>
      <c r="HR20" s="28">
        <f ca="1">IF(WEEKDAY(HR$6,2)&gt;5,"w",IF(ISERROR(VLOOKUP(HR$6,fériés,1,FALSE)),(SUM($H$1:HR$1)&gt;SUM($F$8:$F19))*(SUM($H$1:HR$1)&lt;=SUM($F$8:$F20))*1,"F"))</f>
        <v>0</v>
      </c>
      <c r="HS20" s="28">
        <f ca="1">IF(WEEKDAY(HS$6,2)&gt;5,"w",IF(ISERROR(VLOOKUP(HS$6,fériés,1,FALSE)),(SUM($H$1:HS$1)&gt;SUM($F$8:$F19))*(SUM($H$1:HS$1)&lt;=SUM($F$8:$F20))*1,"F"))</f>
        <v>0</v>
      </c>
      <c r="HT20" s="28">
        <f ca="1">IF(WEEKDAY(HT$6,2)&gt;5,"w",IF(ISERROR(VLOOKUP(HT$6,fériés,1,FALSE)),(SUM($H$1:HT$1)&gt;SUM($F$8:$F19))*(SUM($H$1:HT$1)&lt;=SUM($F$8:$F20))*1,"F"))</f>
        <v>0</v>
      </c>
      <c r="HU20" s="28">
        <f ca="1">IF(WEEKDAY(HU$6,2)&gt;5,"w",IF(ISERROR(VLOOKUP(HU$6,fériés,1,FALSE)),(SUM($H$1:HU$1)&gt;SUM($F$8:$F19))*(SUM($H$1:HU$1)&lt;=SUM($F$8:$F20))*1,"F"))</f>
        <v>0</v>
      </c>
      <c r="HV20" s="28">
        <f ca="1">IF(WEEKDAY(HV$6,2)&gt;5,"w",IF(ISERROR(VLOOKUP(HV$6,fériés,1,FALSE)),(SUM($H$1:HV$1)&gt;SUM($F$8:$F19))*(SUM($H$1:HV$1)&lt;=SUM($F$8:$F20))*1,"F"))</f>
        <v>0</v>
      </c>
      <c r="HW20" s="28">
        <f ca="1">IF(WEEKDAY(HW$6,2)&gt;5,"w",IF(ISERROR(VLOOKUP(HW$6,fériés,1,FALSE)),(SUM($H$1:HW$1)&gt;SUM($F$8:$F19))*(SUM($H$1:HW$1)&lt;=SUM($F$8:$F20))*1,"F"))</f>
        <v>0</v>
      </c>
      <c r="HX20" s="28">
        <f ca="1">IF(WEEKDAY(HX$6,2)&gt;5,"w",IF(ISERROR(VLOOKUP(HX$6,fériés,1,FALSE)),(SUM($H$1:HX$1)&gt;SUM($F$8:$F19))*(SUM($H$1:HX$1)&lt;=SUM($F$8:$F20))*1,"F"))</f>
        <v>0</v>
      </c>
      <c r="HY20" s="28">
        <f ca="1">IF(WEEKDAY(HY$6,2)&gt;5,"w",IF(ISERROR(VLOOKUP(HY$6,fériés,1,FALSE)),(SUM($H$1:HY$1)&gt;SUM($F$8:$F19))*(SUM($H$1:HY$1)&lt;=SUM($F$8:$F20))*1,"F"))</f>
        <v>0</v>
      </c>
      <c r="HZ20" s="28">
        <f ca="1">IF(WEEKDAY(HZ$6,2)&gt;5,"w",IF(ISERROR(VLOOKUP(HZ$6,fériés,1,FALSE)),(SUM($H$1:HZ$1)&gt;SUM($F$8:$F19))*(SUM($H$1:HZ$1)&lt;=SUM($F$8:$F20))*1,"F"))</f>
        <v>0</v>
      </c>
      <c r="IA20" s="28">
        <f ca="1">IF(WEEKDAY(IA$6,2)&gt;5,"w",IF(ISERROR(VLOOKUP(IA$6,fériés,1,FALSE)),(SUM($H$1:IA$1)&gt;SUM($F$8:$F19))*(SUM($H$1:IA$1)&lt;=SUM($F$8:$F20))*1,"F"))</f>
        <v>0</v>
      </c>
      <c r="IB20" s="28">
        <f ca="1">IF(WEEKDAY(IB$6,2)&gt;5,"w",IF(ISERROR(VLOOKUP(IB$6,fériés,1,FALSE)),(SUM($H$1:IB$1)&gt;SUM($F$8:$F19))*(SUM($H$1:IB$1)&lt;=SUM($F$8:$F20))*1,"F"))</f>
        <v>0</v>
      </c>
      <c r="IC20" s="28">
        <f ca="1">IF(WEEKDAY(IC$6,2)&gt;5,"w",IF(ISERROR(VLOOKUP(IC$6,fériés,1,FALSE)),(SUM($H$1:IC$1)&gt;SUM($F$8:$F19))*(SUM($H$1:IC$1)&lt;=SUM($F$8:$F20))*1,"F"))</f>
        <v>0</v>
      </c>
      <c r="ID20" s="28">
        <f ca="1">IF(WEEKDAY(ID$6,2)&gt;5,"w",IF(ISERROR(VLOOKUP(ID$6,fériés,1,FALSE)),(SUM($H$1:ID$1)&gt;SUM($F$8:$F19))*(SUM($H$1:ID$1)&lt;=SUM($F$8:$F20))*1,"F"))</f>
        <v>0</v>
      </c>
      <c r="IE20" s="28">
        <f ca="1">IF(WEEKDAY(IE$6,2)&gt;5,"w",IF(ISERROR(VLOOKUP(IE$6,fériés,1,FALSE)),(SUM($H$1:IE$1)&gt;SUM($F$8:$F19))*(SUM($H$1:IE$1)&lt;=SUM($F$8:$F20))*1,"F"))</f>
        <v>0</v>
      </c>
      <c r="IF20" s="28">
        <f ca="1">IF(WEEKDAY(IF$6,2)&gt;5,"w",IF(ISERROR(VLOOKUP(IF$6,fériés,1,FALSE)),(SUM($H$1:IF$1)&gt;SUM($F$8:$F19))*(SUM($H$1:IF$1)&lt;=SUM($F$8:$F20))*1,"F"))</f>
        <v>0</v>
      </c>
      <c r="IG20" s="28">
        <f ca="1">IF(WEEKDAY(IG$6,2)&gt;5,"w",IF(ISERROR(VLOOKUP(IG$6,fériés,1,FALSE)),(SUM($H$1:IG$1)&gt;SUM($F$8:$F19))*(SUM($H$1:IG$1)&lt;=SUM($F$8:$F20))*1,"F"))</f>
        <v>0</v>
      </c>
      <c r="IH20" s="28">
        <f ca="1">IF(WEEKDAY(IH$6,2)&gt;5,"w",IF(ISERROR(VLOOKUP(IH$6,fériés,1,FALSE)),(SUM($H$1:IH$1)&gt;SUM($F$8:$F19))*(SUM($H$1:IH$1)&lt;=SUM($F$8:$F20))*1,"F"))</f>
        <v>0</v>
      </c>
      <c r="II20" s="28">
        <f ca="1">IF(WEEKDAY(II$6,2)&gt;5,"w",IF(ISERROR(VLOOKUP(II$6,fériés,1,FALSE)),(SUM($H$1:II$1)&gt;SUM($F$8:$F19))*(SUM($H$1:II$1)&lt;=SUM($F$8:$F20))*1,"F"))</f>
        <v>0</v>
      </c>
      <c r="IJ20" s="28">
        <f ca="1">IF(WEEKDAY(IJ$6,2)&gt;5,"w",IF(ISERROR(VLOOKUP(IJ$6,fériés,1,FALSE)),(SUM($H$1:IJ$1)&gt;SUM($F$8:$F19))*(SUM($H$1:IJ$1)&lt;=SUM($F$8:$F20))*1,"F"))</f>
        <v>0</v>
      </c>
      <c r="IK20" s="28">
        <f ca="1">IF(WEEKDAY(IK$6,2)&gt;5,"w",IF(ISERROR(VLOOKUP(IK$6,fériés,1,FALSE)),(SUM($H$1:IK$1)&gt;SUM($F$8:$F19))*(SUM($H$1:IK$1)&lt;=SUM($F$8:$F20))*1,"F"))</f>
        <v>0</v>
      </c>
      <c r="IL20" s="28">
        <f ca="1">IF(WEEKDAY(IL$6,2)&gt;5,"w",IF(ISERROR(VLOOKUP(IL$6,fériés,1,FALSE)),(SUM($H$1:IL$1)&gt;SUM($F$8:$F19))*(SUM($H$1:IL$1)&lt;=SUM($F$8:$F20))*1,"F"))</f>
        <v>0</v>
      </c>
      <c r="IM20" s="28">
        <f ca="1">IF(WEEKDAY(IM$6,2)&gt;5,"w",IF(ISERROR(VLOOKUP(IM$6,fériés,1,FALSE)),(SUM($H$1:IM$1)&gt;SUM($F$8:$F19))*(SUM($H$1:IM$1)&lt;=SUM($F$8:$F20))*1,"F"))</f>
        <v>0</v>
      </c>
      <c r="IN20" s="28">
        <f ca="1">IF(WEEKDAY(IN$6,2)&gt;5,"w",IF(ISERROR(VLOOKUP(IN$6,fériés,1,FALSE)),(SUM($H$1:IN$1)&gt;SUM($F$8:$F19))*(SUM($H$1:IN$1)&lt;=SUM($F$8:$F20))*1,"F"))</f>
        <v>0</v>
      </c>
      <c r="IO20" s="28">
        <f ca="1">IF(WEEKDAY(IO$6,2)&gt;5,"w",IF(ISERROR(VLOOKUP(IO$6,fériés,1,FALSE)),(SUM($H$1:IO$1)&gt;SUM($F$8:$F19))*(SUM($H$1:IO$1)&lt;=SUM($F$8:$F20))*1,"F"))</f>
        <v>0</v>
      </c>
      <c r="IP20" s="28">
        <f ca="1">IF(WEEKDAY(IP$6,2)&gt;5,"w",IF(ISERROR(VLOOKUP(IP$6,fériés,1,FALSE)),(SUM($H$1:IP$1)&gt;SUM($F$8:$F19))*(SUM($H$1:IP$1)&lt;=SUM($F$8:$F20))*1,"F"))</f>
        <v>0</v>
      </c>
      <c r="IQ20" s="28">
        <f ca="1">IF(WEEKDAY(IQ$6,2)&gt;5,"w",IF(ISERROR(VLOOKUP(IQ$6,fériés,1,FALSE)),(SUM($H$1:IQ$1)&gt;SUM($F$8:$F19))*(SUM($H$1:IQ$1)&lt;=SUM($F$8:$F20))*1,"F"))</f>
        <v>0</v>
      </c>
      <c r="IR20" s="28">
        <f ca="1">IF(WEEKDAY(IR$6,2)&gt;5,"w",IF(ISERROR(VLOOKUP(IR$6,fériés,1,FALSE)),(SUM($H$1:IR$1)&gt;SUM($F$8:$F19))*(SUM($H$1:IR$1)&lt;=SUM($F$8:$F20))*1,"F"))</f>
        <v>0</v>
      </c>
      <c r="IS20" s="28">
        <f ca="1">IF(WEEKDAY(IS$6,2)&gt;5,"w",IF(ISERROR(VLOOKUP(IS$6,fériés,1,FALSE)),(SUM($H$1:IS$1)&gt;SUM($F$8:$F19))*(SUM($H$1:IS$1)&lt;=SUM($F$8:$F20))*1,"F"))</f>
        <v>0</v>
      </c>
      <c r="IT20" s="28">
        <f ca="1">IF(WEEKDAY(IT$6,2)&gt;5,"w",IF(ISERROR(VLOOKUP(IT$6,fériés,1,FALSE)),(SUM($H$1:IT$1)&gt;SUM($F$8:$F19))*(SUM($H$1:IT$1)&lt;=SUM($F$8:$F20))*1,"F"))</f>
        <v>0</v>
      </c>
      <c r="IU20" s="28">
        <f ca="1">IF(WEEKDAY(IU$6,2)&gt;5,"w",IF(ISERROR(VLOOKUP(IU$6,fériés,1,FALSE)),(SUM($H$1:IU$1)&gt;SUM($F$8:$F19))*(SUM($H$1:IU$1)&lt;=SUM($F$8:$F20))*1,"F"))</f>
        <v>0</v>
      </c>
      <c r="IV20" s="28">
        <f ca="1">IF(WEEKDAY(IV$6,2)&gt;5,"w",IF(ISERROR(VLOOKUP(IV$6,fériés,1,FALSE)),(SUM($H$1:IV$1)&gt;SUM($F$8:$F19))*(SUM($H$1:IV$1)&lt;=SUM($F$8:$F20))*1,"F"))</f>
        <v>0</v>
      </c>
      <c r="IW20" s="28">
        <f ca="1">IF(WEEKDAY(IW$6,2)&gt;5,"w",IF(ISERROR(VLOOKUP(IW$6,fériés,1,FALSE)),(SUM($H$1:IW$1)&gt;SUM($F$8:$F19))*(SUM($H$1:IW$1)&lt;=SUM($F$8:$F20))*1,"F"))</f>
        <v>0</v>
      </c>
      <c r="IX20" s="28">
        <f ca="1">IF(WEEKDAY(IX$6,2)&gt;5,"w",IF(ISERROR(VLOOKUP(IX$6,fériés,1,FALSE)),(SUM($H$1:IX$1)&gt;SUM($F$8:$F19))*(SUM($H$1:IX$1)&lt;=SUM($F$8:$F20))*1,"F"))</f>
        <v>0</v>
      </c>
      <c r="IY20" s="28">
        <f ca="1">IF(WEEKDAY(IY$6,2)&gt;5,"w",IF(ISERROR(VLOOKUP(IY$6,fériés,1,FALSE)),(SUM($H$1:IY$1)&gt;SUM($F$8:$F19))*(SUM($H$1:IY$1)&lt;=SUM($F$8:$F20))*1,"F"))</f>
        <v>0</v>
      </c>
      <c r="IZ20" s="28">
        <f ca="1">IF(WEEKDAY(IZ$6,2)&gt;5,"w",IF(ISERROR(VLOOKUP(IZ$6,fériés,1,FALSE)),(SUM($H$1:IZ$1)&gt;SUM($F$8:$F19))*(SUM($H$1:IZ$1)&lt;=SUM($F$8:$F20))*1,"F"))</f>
        <v>0</v>
      </c>
      <c r="JA20" s="28">
        <f ca="1">IF(WEEKDAY(JA$6,2)&gt;5,"w",IF(ISERROR(VLOOKUP(JA$6,fériés,1,FALSE)),(SUM($H$1:JA$1)&gt;SUM($F$8:$F19))*(SUM($H$1:JA$1)&lt;=SUM($F$8:$F20))*1,"F"))</f>
        <v>0</v>
      </c>
      <c r="JB20" s="28">
        <f ca="1">IF(WEEKDAY(JB$6,2)&gt;5,"w",IF(ISERROR(VLOOKUP(JB$6,fériés,1,FALSE)),(SUM($H$1:JB$1)&gt;SUM($F$8:$F19))*(SUM($H$1:JB$1)&lt;=SUM($F$8:$F20))*1,"F"))</f>
        <v>0</v>
      </c>
      <c r="JC20" s="28">
        <f ca="1">IF(WEEKDAY(JC$6,2)&gt;5,"w",IF(ISERROR(VLOOKUP(JC$6,fériés,1,FALSE)),(SUM($H$1:JC$1)&gt;SUM($F$8:$F19))*(SUM($H$1:JC$1)&lt;=SUM($F$8:$F20))*1,"F"))</f>
        <v>0</v>
      </c>
      <c r="JD20" s="28">
        <f ca="1">IF(WEEKDAY(JD$6,2)&gt;5,"w",IF(ISERROR(VLOOKUP(JD$6,fériés,1,FALSE)),(SUM($H$1:JD$1)&gt;SUM($F$8:$F19))*(SUM($H$1:JD$1)&lt;=SUM($F$8:$F20))*1,"F"))</f>
        <v>0</v>
      </c>
      <c r="JE20" s="28">
        <f ca="1">IF(WEEKDAY(JE$6,2)&gt;5,"w",IF(ISERROR(VLOOKUP(JE$6,fériés,1,FALSE)),(SUM($H$1:JE$1)&gt;SUM($F$8:$F19))*(SUM($H$1:JE$1)&lt;=SUM($F$8:$F20))*1,"F"))</f>
        <v>0</v>
      </c>
      <c r="JF20" s="28">
        <f ca="1">IF(WEEKDAY(JF$6,2)&gt;5,"w",IF(ISERROR(VLOOKUP(JF$6,fériés,1,FALSE)),(SUM($H$1:JF$1)&gt;SUM($F$8:$F19))*(SUM($H$1:JF$1)&lt;=SUM($F$8:$F20))*1,"F"))</f>
        <v>0</v>
      </c>
      <c r="JG20" s="28">
        <f ca="1">IF(WEEKDAY(JG$6,2)&gt;5,"w",IF(ISERROR(VLOOKUP(JG$6,fériés,1,FALSE)),(SUM($H$1:JG$1)&gt;SUM($F$8:$F19))*(SUM($H$1:JG$1)&lt;=SUM($F$8:$F20))*1,"F"))</f>
        <v>0</v>
      </c>
      <c r="JH20" s="28">
        <f ca="1">IF(WEEKDAY(JH$6,2)&gt;5,"w",IF(ISERROR(VLOOKUP(JH$6,fériés,1,FALSE)),(SUM($H$1:JH$1)&gt;SUM($F$8:$F19))*(SUM($H$1:JH$1)&lt;=SUM($F$8:$F20))*1,"F"))</f>
        <v>0</v>
      </c>
      <c r="JI20" s="28">
        <f ca="1">IF(WEEKDAY(JI$6,2)&gt;5,"w",IF(ISERROR(VLOOKUP(JI$6,fériés,1,FALSE)),(SUM($H$1:JI$1)&gt;SUM($F$8:$F19))*(SUM($H$1:JI$1)&lt;=SUM($F$8:$F20))*1,"F"))</f>
        <v>0</v>
      </c>
      <c r="JJ20" s="28">
        <f ca="1">IF(WEEKDAY(JJ$6,2)&gt;5,"w",IF(ISERROR(VLOOKUP(JJ$6,fériés,1,FALSE)),(SUM($H$1:JJ$1)&gt;SUM($F$8:$F19))*(SUM($H$1:JJ$1)&lt;=SUM($F$8:$F20))*1,"F"))</f>
        <v>0</v>
      </c>
      <c r="JK20" s="28">
        <f ca="1">IF(WEEKDAY(JK$6,2)&gt;5,"w",IF(ISERROR(VLOOKUP(JK$6,fériés,1,FALSE)),(SUM($H$1:JK$1)&gt;SUM($F$8:$F19))*(SUM($H$1:JK$1)&lt;=SUM($F$8:$F20))*1,"F"))</f>
        <v>0</v>
      </c>
      <c r="JL20" s="28">
        <f ca="1">IF(WEEKDAY(JL$6,2)&gt;5,"w",IF(ISERROR(VLOOKUP(JL$6,fériés,1,FALSE)),(SUM($H$1:JL$1)&gt;SUM($F$8:$F19))*(SUM($H$1:JL$1)&lt;=SUM($F$8:$F20))*1,"F"))</f>
        <v>0</v>
      </c>
      <c r="JM20" s="28">
        <f ca="1">IF(WEEKDAY(JM$6,2)&gt;5,"w",IF(ISERROR(VLOOKUP(JM$6,fériés,1,FALSE)),(SUM($H$1:JM$1)&gt;SUM($F$8:$F19))*(SUM($H$1:JM$1)&lt;=SUM($F$8:$F20))*1,"F"))</f>
        <v>0</v>
      </c>
      <c r="JN20" s="28">
        <f ca="1">IF(WEEKDAY(JN$6,2)&gt;5,"w",IF(ISERROR(VLOOKUP(JN$6,fériés,1,FALSE)),(SUM($H$1:JN$1)&gt;SUM($F$8:$F19))*(SUM($H$1:JN$1)&lt;=SUM($F$8:$F20))*1,"F"))</f>
        <v>0</v>
      </c>
      <c r="JO20" s="28">
        <f ca="1">IF(WEEKDAY(JO$6,2)&gt;5,"w",IF(ISERROR(VLOOKUP(JO$6,fériés,1,FALSE)),(SUM($H$1:JO$1)&gt;SUM($F$8:$F19))*(SUM($H$1:JO$1)&lt;=SUM($F$8:$F20))*1,"F"))</f>
        <v>0</v>
      </c>
      <c r="JP20" s="28" t="str">
        <f ca="1">IF(WEEKDAY(JP$6,2)&gt;5,"w",IF(ISERROR(VLOOKUP(JP$6,fériés,1,FALSE)),(SUM($H$1:JP$1)&gt;SUM($F$8:$F19))*(SUM($H$1:JP$1)&lt;=SUM($F$8:$F20))*1,"F"))</f>
        <v>w</v>
      </c>
      <c r="JQ20" s="28" t="str">
        <f ca="1">IF(WEEKDAY(JQ$6,2)&gt;5,"w",IF(ISERROR(VLOOKUP(JQ$6,fériés,1,FALSE)),(SUM($H$1:JQ$1)&gt;SUM($F$8:$F19))*(SUM($H$1:JQ$1)&lt;=SUM($F$8:$F20))*1,"F"))</f>
        <v>w</v>
      </c>
      <c r="JR20" s="28" t="str">
        <f ca="1">IF(WEEKDAY(JR$6,2)&gt;5,"w",IF(ISERROR(VLOOKUP(JR$6,fériés,1,FALSE)),(SUM($H$1:JR$1)&gt;SUM($F$8:$F19))*(SUM($H$1:JR$1)&lt;=SUM($F$8:$F20))*1,"F"))</f>
        <v>w</v>
      </c>
      <c r="JS20" s="28" t="str">
        <f ca="1">IF(WEEKDAY(JS$6,2)&gt;5,"w",IF(ISERROR(VLOOKUP(JS$6,fériés,1,FALSE)),(SUM($H$1:JS$1)&gt;SUM($F$8:$F19))*(SUM($H$1:JS$1)&lt;=SUM($F$8:$F20))*1,"F"))</f>
        <v>w</v>
      </c>
      <c r="JT20" s="28" t="str">
        <f ca="1">IF(WEEKDAY(JT$6,2)&gt;5,"w",IF(ISERROR(VLOOKUP(JT$6,fériés,1,FALSE)),(SUM($H$1:JT$1)&gt;SUM($F$8:$F19))*(SUM($H$1:JT$1)&lt;=SUM($F$8:$F20))*1,"F"))</f>
        <v>w</v>
      </c>
      <c r="JU20" s="28" t="str">
        <f ca="1">IF(WEEKDAY(JU$6,2)&gt;5,"w",IF(ISERROR(VLOOKUP(JU$6,fériés,1,FALSE)),(SUM($H$1:JU$1)&gt;SUM($F$8:$F19))*(SUM($H$1:JU$1)&lt;=SUM($F$8:$F20))*1,"F"))</f>
        <v>w</v>
      </c>
      <c r="JV20" s="28" t="str">
        <f ca="1">IF(WEEKDAY(JV$6,2)&gt;5,"w",IF(ISERROR(VLOOKUP(JV$6,fériés,1,FALSE)),(SUM($H$1:JV$1)&gt;SUM($F$8:$F19))*(SUM($H$1:JV$1)&lt;=SUM($F$8:$F20))*1,"F"))</f>
        <v>w</v>
      </c>
      <c r="JW20" s="28" t="str">
        <f ca="1">IF(WEEKDAY(JW$6,2)&gt;5,"w",IF(ISERROR(VLOOKUP(JW$6,fériés,1,FALSE)),(SUM($H$1:JW$1)&gt;SUM($F$8:$F19))*(SUM($H$1:JW$1)&lt;=SUM($F$8:$F20))*1,"F"))</f>
        <v>w</v>
      </c>
      <c r="JX20" s="28" t="str">
        <f ca="1">IF(WEEKDAY(JX$6,2)&gt;5,"w",IF(ISERROR(VLOOKUP(JX$6,fériés,1,FALSE)),(SUM($H$1:JX$1)&gt;SUM($F$8:$F19))*(SUM($H$1:JX$1)&lt;=SUM($F$8:$F20))*1,"F"))</f>
        <v>w</v>
      </c>
      <c r="JY20" s="28" t="str">
        <f ca="1">IF(WEEKDAY(JY$6,2)&gt;5,"w",IF(ISERROR(VLOOKUP(JY$6,fériés,1,FALSE)),(SUM($H$1:JY$1)&gt;SUM($F$8:$F19))*(SUM($H$1:JY$1)&lt;=SUM($F$8:$F20))*1,"F"))</f>
        <v>w</v>
      </c>
      <c r="JZ20" s="28" t="str">
        <f ca="1">IF(WEEKDAY(JZ$6,2)&gt;5,"w",IF(ISERROR(VLOOKUP(JZ$6,fériés,1,FALSE)),(SUM($H$1:JZ$1)&gt;SUM($F$8:$F19))*(SUM($H$1:JZ$1)&lt;=SUM($F$8:$F20))*1,"F"))</f>
        <v>w</v>
      </c>
      <c r="KA20" s="28" t="str">
        <f ca="1">IF(WEEKDAY(KA$6,2)&gt;5,"w",IF(ISERROR(VLOOKUP(KA$6,fériés,1,FALSE)),(SUM($H$1:KA$1)&gt;SUM($F$8:$F19))*(SUM($H$1:KA$1)&lt;=SUM($F$8:$F20))*1,"F"))</f>
        <v>w</v>
      </c>
      <c r="KB20" s="28" t="str">
        <f ca="1">IF(WEEKDAY(KB$6,2)&gt;5,"w",IF(ISERROR(VLOOKUP(KB$6,fériés,1,FALSE)),(SUM($H$1:KB$1)&gt;SUM($F$8:$F19))*(SUM($H$1:KB$1)&lt;=SUM($F$8:$F20))*1,"F"))</f>
        <v>w</v>
      </c>
      <c r="KC20" s="28" t="str">
        <f ca="1">IF(WEEKDAY(KC$6,2)&gt;5,"w",IF(ISERROR(VLOOKUP(KC$6,fériés,1,FALSE)),(SUM($H$1:KC$1)&gt;SUM($F$8:$F19))*(SUM($H$1:KC$1)&lt;=SUM($F$8:$F20))*1,"F"))</f>
        <v>w</v>
      </c>
      <c r="KD20" s="28" t="str">
        <f ca="1">IF(WEEKDAY(KD$6,2)&gt;5,"w",IF(ISERROR(VLOOKUP(KD$6,fériés,1,FALSE)),(SUM($H$1:KD$1)&gt;SUM($F$8:$F19))*(SUM($H$1:KD$1)&lt;=SUM($F$8:$F20))*1,"F"))</f>
        <v>w</v>
      </c>
      <c r="KE20" s="28" t="str">
        <f ca="1">IF(WEEKDAY(KE$6,2)&gt;5,"w",IF(ISERROR(VLOOKUP(KE$6,fériés,1,FALSE)),(SUM($H$1:KE$1)&gt;SUM($F$8:$F19))*(SUM($H$1:KE$1)&lt;=SUM($F$8:$F20))*1,"F"))</f>
        <v>w</v>
      </c>
      <c r="KF20" s="28" t="str">
        <f ca="1">IF(WEEKDAY(KF$6,2)&gt;5,"w",IF(ISERROR(VLOOKUP(KF$6,fériés,1,FALSE)),(SUM($H$1:KF$1)&gt;SUM($F$8:$F19))*(SUM($H$1:KF$1)&lt;=SUM($F$8:$F20))*1,"F"))</f>
        <v>w</v>
      </c>
      <c r="KG20" s="28" t="str">
        <f ca="1">IF(WEEKDAY(KG$6,2)&gt;5,"w",IF(ISERROR(VLOOKUP(KG$6,fériés,1,FALSE)),(SUM($H$1:KG$1)&gt;SUM($F$8:$F19))*(SUM($H$1:KG$1)&lt;=SUM($F$8:$F20))*1,"F"))</f>
        <v>w</v>
      </c>
      <c r="KH20" s="28" t="str">
        <f ca="1">IF(WEEKDAY(KH$6,2)&gt;5,"w",IF(ISERROR(VLOOKUP(KH$6,fériés,1,FALSE)),(SUM($H$1:KH$1)&gt;SUM($F$8:$F19))*(SUM($H$1:KH$1)&lt;=SUM($F$8:$F20))*1,"F"))</f>
        <v>w</v>
      </c>
      <c r="KI20" s="28" t="str">
        <f ca="1">IF(WEEKDAY(KI$6,2)&gt;5,"w",IF(ISERROR(VLOOKUP(KI$6,fériés,1,FALSE)),(SUM($H$1:KI$1)&gt;SUM($F$8:$F19))*(SUM($H$1:KI$1)&lt;=SUM($F$8:$F20))*1,"F"))</f>
        <v>w</v>
      </c>
      <c r="KJ20" s="28">
        <f ca="1">IF(WEEKDAY(KJ$6,2)&gt;5,"w",IF(ISERROR(VLOOKUP(KJ$6,fériés,1,FALSE)),(SUM($H$1:KJ$1)&gt;SUM($F$8:$F19))*(SUM($H$1:KJ$1)&lt;=SUM($F$8:$F20))*1,"F"))</f>
        <v>0</v>
      </c>
      <c r="KK20" s="28">
        <f ca="1">IF(WEEKDAY(KK$6,2)&gt;5,"w",IF(ISERROR(VLOOKUP(KK$6,fériés,1,FALSE)),(SUM($H$1:KK$1)&gt;SUM($F$8:$F19))*(SUM($H$1:KK$1)&lt;=SUM($F$8:$F20))*1,"F"))</f>
        <v>0</v>
      </c>
      <c r="KL20" s="28">
        <f ca="1">IF(WEEKDAY(KL$6,2)&gt;5,"w",IF(ISERROR(VLOOKUP(KL$6,fériés,1,FALSE)),(SUM($H$1:KL$1)&gt;SUM($F$8:$F19))*(SUM($H$1:KL$1)&lt;=SUM($F$8:$F20))*1,"F"))</f>
        <v>0</v>
      </c>
      <c r="KM20" s="28">
        <f ca="1">IF(WEEKDAY(KM$6,2)&gt;5,"w",IF(ISERROR(VLOOKUP(KM$6,fériés,1,FALSE)),(SUM($H$1:KM$1)&gt;SUM($F$8:$F19))*(SUM($H$1:KM$1)&lt;=SUM($F$8:$F20))*1,"F"))</f>
        <v>0</v>
      </c>
      <c r="KN20" s="28">
        <f ca="1">IF(WEEKDAY(KN$6,2)&gt;5,"w",IF(ISERROR(VLOOKUP(KN$6,fériés,1,FALSE)),(SUM($H$1:KN$1)&gt;SUM($F$8:$F19))*(SUM($H$1:KN$1)&lt;=SUM($F$8:$F20))*1,"F"))</f>
        <v>0</v>
      </c>
      <c r="KO20" s="28">
        <f ca="1">IF(WEEKDAY(KO$6,2)&gt;5,"w",IF(ISERROR(VLOOKUP(KO$6,fériés,1,FALSE)),(SUM($H$1:KO$1)&gt;SUM($F$8:$F19))*(SUM($H$1:KO$1)&lt;=SUM($F$8:$F20))*1,"F"))</f>
        <v>0</v>
      </c>
      <c r="KP20" s="28">
        <f ca="1">IF(WEEKDAY(KP$6,2)&gt;5,"w",IF(ISERROR(VLOOKUP(KP$6,fériés,1,FALSE)),(SUM($H$1:KP$1)&gt;SUM($F$8:$F19))*(SUM($H$1:KP$1)&lt;=SUM($F$8:$F20))*1,"F"))</f>
        <v>0</v>
      </c>
      <c r="KQ20" s="28">
        <f ca="1">IF(WEEKDAY(KQ$6,2)&gt;5,"w",IF(ISERROR(VLOOKUP(KQ$6,fériés,1,FALSE)),(SUM($H$1:KQ$1)&gt;SUM($F$8:$F19))*(SUM($H$1:KQ$1)&lt;=SUM($F$8:$F20))*1,"F"))</f>
        <v>0</v>
      </c>
      <c r="KR20" s="28">
        <f ca="1">IF(WEEKDAY(KR$6,2)&gt;5,"w",IF(ISERROR(VLOOKUP(KR$6,fériés,1,FALSE)),(SUM($H$1:KR$1)&gt;SUM($F$8:$F19))*(SUM($H$1:KR$1)&lt;=SUM($F$8:$F20))*1,"F"))</f>
        <v>0</v>
      </c>
      <c r="KS20" s="28">
        <f ca="1">IF(WEEKDAY(KS$6,2)&gt;5,"w",IF(ISERROR(VLOOKUP(KS$6,fériés,1,FALSE)),(SUM($H$1:KS$1)&gt;SUM($F$8:$F19))*(SUM($H$1:KS$1)&lt;=SUM($F$8:$F20))*1,"F"))</f>
        <v>0</v>
      </c>
      <c r="KT20" s="28">
        <f ca="1">IF(WEEKDAY(KT$6,2)&gt;5,"w",IF(ISERROR(VLOOKUP(KT$6,fériés,1,FALSE)),(SUM($H$1:KT$1)&gt;SUM($F$8:$F19))*(SUM($H$1:KT$1)&lt;=SUM($F$8:$F20))*1,"F"))</f>
        <v>0</v>
      </c>
      <c r="KU20" s="28">
        <f ca="1">IF(WEEKDAY(KU$6,2)&gt;5,"w",IF(ISERROR(VLOOKUP(KU$6,fériés,1,FALSE)),(SUM($H$1:KU$1)&gt;SUM($F$8:$F19))*(SUM($H$1:KU$1)&lt;=SUM($F$8:$F20))*1,"F"))</f>
        <v>0</v>
      </c>
      <c r="KV20" s="28">
        <f ca="1">IF(WEEKDAY(KV$6,2)&gt;5,"w",IF(ISERROR(VLOOKUP(KV$6,fériés,1,FALSE)),(SUM($H$1:KV$1)&gt;SUM($F$8:$F19))*(SUM($H$1:KV$1)&lt;=SUM($F$8:$F20))*1,"F"))</f>
        <v>0</v>
      </c>
      <c r="KW20" s="28">
        <f ca="1">IF(WEEKDAY(KW$6,2)&gt;5,"w",IF(ISERROR(VLOOKUP(KW$6,fériés,1,FALSE)),(SUM($H$1:KW$1)&gt;SUM($F$8:$F19))*(SUM($H$1:KW$1)&lt;=SUM($F$8:$F20))*1,"F"))</f>
        <v>0</v>
      </c>
      <c r="KX20" s="28">
        <f ca="1">IF(WEEKDAY(KX$6,2)&gt;5,"w",IF(ISERROR(VLOOKUP(KX$6,fériés,1,FALSE)),(SUM($H$1:KX$1)&gt;SUM($F$8:$F19))*(SUM($H$1:KX$1)&lt;=SUM($F$8:$F20))*1,"F"))</f>
        <v>0</v>
      </c>
      <c r="KY20" s="28">
        <f ca="1">IF(WEEKDAY(KY$6,2)&gt;5,"w",IF(ISERROR(VLOOKUP(KY$6,fériés,1,FALSE)),(SUM($H$1:KY$1)&gt;SUM($F$8:$F19))*(SUM($H$1:KY$1)&lt;=SUM($F$8:$F20))*1,"F"))</f>
        <v>0</v>
      </c>
      <c r="KZ20" s="28">
        <f ca="1">IF(WEEKDAY(KZ$6,2)&gt;5,"w",IF(ISERROR(VLOOKUP(KZ$6,fériés,1,FALSE)),(SUM($H$1:KZ$1)&gt;SUM($F$8:$F19))*(SUM($H$1:KZ$1)&lt;=SUM($F$8:$F20))*1,"F"))</f>
        <v>0</v>
      </c>
      <c r="LA20" s="28">
        <f ca="1">IF(WEEKDAY(LA$6,2)&gt;5,"w",IF(ISERROR(VLOOKUP(LA$6,fériés,1,FALSE)),(SUM($H$1:LA$1)&gt;SUM($F$8:$F19))*(SUM($H$1:LA$1)&lt;=SUM($F$8:$F20))*1,"F"))</f>
        <v>0</v>
      </c>
      <c r="LB20" s="28">
        <f ca="1">IF(WEEKDAY(LB$6,2)&gt;5,"w",IF(ISERROR(VLOOKUP(LB$6,fériés,1,FALSE)),(SUM($H$1:LB$1)&gt;SUM($F$8:$F19))*(SUM($H$1:LB$1)&lt;=SUM($F$8:$F20))*1,"F"))</f>
        <v>0</v>
      </c>
      <c r="LC20" s="28">
        <f ca="1">IF(WEEKDAY(LC$6,2)&gt;5,"w",IF(ISERROR(VLOOKUP(LC$6,fériés,1,FALSE)),(SUM($H$1:LC$1)&gt;SUM($F$8:$F19))*(SUM($H$1:LC$1)&lt;=SUM($F$8:$F20))*1,"F"))</f>
        <v>0</v>
      </c>
      <c r="LD20" s="28">
        <f ca="1">IF(WEEKDAY(LD$6,2)&gt;5,"w",IF(ISERROR(VLOOKUP(LD$6,fériés,1,FALSE)),(SUM($H$1:LD$1)&gt;SUM($F$8:$F19))*(SUM($H$1:LD$1)&lt;=SUM($F$8:$F20))*1,"F"))</f>
        <v>0</v>
      </c>
      <c r="LE20" s="28">
        <f ca="1">IF(WEEKDAY(LE$6,2)&gt;5,"w",IF(ISERROR(VLOOKUP(LE$6,fériés,1,FALSE)),(SUM($H$1:LE$1)&gt;SUM($F$8:$F19))*(SUM($H$1:LE$1)&lt;=SUM($F$8:$F20))*1,"F"))</f>
        <v>0</v>
      </c>
      <c r="LF20" s="28">
        <f ca="1">IF(WEEKDAY(LF$6,2)&gt;5,"w",IF(ISERROR(VLOOKUP(LF$6,fériés,1,FALSE)),(SUM($H$1:LF$1)&gt;SUM($F$8:$F19))*(SUM($H$1:LF$1)&lt;=SUM($F$8:$F20))*1,"F"))</f>
        <v>0</v>
      </c>
      <c r="LG20" s="28">
        <f ca="1">IF(WEEKDAY(LG$6,2)&gt;5,"w",IF(ISERROR(VLOOKUP(LG$6,fériés,1,FALSE)),(SUM($H$1:LG$1)&gt;SUM($F$8:$F19))*(SUM($H$1:LG$1)&lt;=SUM($F$8:$F20))*1,"F"))</f>
        <v>0</v>
      </c>
      <c r="LH20" s="28">
        <f ca="1">IF(WEEKDAY(LH$6,2)&gt;5,"w",IF(ISERROR(VLOOKUP(LH$6,fériés,1,FALSE)),(SUM($H$1:LH$1)&gt;SUM($F$8:$F19))*(SUM($H$1:LH$1)&lt;=SUM($F$8:$F20))*1,"F"))</f>
        <v>0</v>
      </c>
      <c r="LI20" s="28">
        <f ca="1">IF(WEEKDAY(LI$6,2)&gt;5,"w",IF(ISERROR(VLOOKUP(LI$6,fériés,1,FALSE)),(SUM($H$1:LI$1)&gt;SUM($F$8:$F19))*(SUM($H$1:LI$1)&lt;=SUM($F$8:$F20))*1,"F"))</f>
        <v>0</v>
      </c>
      <c r="LJ20" s="28">
        <f ca="1">IF(WEEKDAY(LJ$6,2)&gt;5,"w",IF(ISERROR(VLOOKUP(LJ$6,fériés,1,FALSE)),(SUM($H$1:LJ$1)&gt;SUM($F$8:$F19))*(SUM($H$1:LJ$1)&lt;=SUM($F$8:$F20))*1,"F"))</f>
        <v>0</v>
      </c>
      <c r="LK20" s="28">
        <f ca="1">IF(WEEKDAY(LK$6,2)&gt;5,"w",IF(ISERROR(VLOOKUP(LK$6,fériés,1,FALSE)),(SUM($H$1:LK$1)&gt;SUM($F$8:$F19))*(SUM($H$1:LK$1)&lt;=SUM($F$8:$F20))*1,"F"))</f>
        <v>0</v>
      </c>
      <c r="LL20" s="28">
        <f ca="1">IF(WEEKDAY(LL$6,2)&gt;5,"w",IF(ISERROR(VLOOKUP(LL$6,fériés,1,FALSE)),(SUM($H$1:LL$1)&gt;SUM($F$8:$F19))*(SUM($H$1:LL$1)&lt;=SUM($F$8:$F20))*1,"F"))</f>
        <v>0</v>
      </c>
      <c r="LM20" s="28">
        <f ca="1">IF(WEEKDAY(LM$6,2)&gt;5,"w",IF(ISERROR(VLOOKUP(LM$6,fériés,1,FALSE)),(SUM($H$1:LM$1)&gt;SUM($F$8:$F19))*(SUM($H$1:LM$1)&lt;=SUM($F$8:$F20))*1,"F"))</f>
        <v>0</v>
      </c>
      <c r="LN20" s="28">
        <f ca="1">IF(WEEKDAY(LN$6,2)&gt;5,"w",IF(ISERROR(VLOOKUP(LN$6,fériés,1,FALSE)),(SUM($H$1:LN$1)&gt;SUM($F$8:$F19))*(SUM($H$1:LN$1)&lt;=SUM($F$8:$F20))*1,"F"))</f>
        <v>0</v>
      </c>
      <c r="LO20" s="28">
        <f ca="1">IF(WEEKDAY(LO$6,2)&gt;5,"w",IF(ISERROR(VLOOKUP(LO$6,fériés,1,FALSE)),(SUM($H$1:LO$1)&gt;SUM($F$8:$F19))*(SUM($H$1:LO$1)&lt;=SUM($F$8:$F20))*1,"F"))</f>
        <v>0</v>
      </c>
      <c r="LP20" s="28">
        <f ca="1">IF(WEEKDAY(LP$6,2)&gt;5,"w",IF(ISERROR(VLOOKUP(LP$6,fériés,1,FALSE)),(SUM($H$1:LP$1)&gt;SUM($F$8:$F19))*(SUM($H$1:LP$1)&lt;=SUM($F$8:$F20))*1,"F"))</f>
        <v>0</v>
      </c>
      <c r="LQ20" s="28">
        <f ca="1">IF(WEEKDAY(LQ$6,2)&gt;5,"w",IF(ISERROR(VLOOKUP(LQ$6,fériés,1,FALSE)),(SUM($H$1:LQ$1)&gt;SUM($F$8:$F19))*(SUM($H$1:LQ$1)&lt;=SUM($F$8:$F20))*1,"F"))</f>
        <v>0</v>
      </c>
      <c r="LR20" s="28">
        <f ca="1">IF(WEEKDAY(LR$6,2)&gt;5,"w",IF(ISERROR(VLOOKUP(LR$6,fériés,1,FALSE)),(SUM($H$1:LR$1)&gt;SUM($F$8:$F19))*(SUM($H$1:LR$1)&lt;=SUM($F$8:$F20))*1,"F"))</f>
        <v>0</v>
      </c>
      <c r="LS20" s="28">
        <f ca="1">IF(WEEKDAY(LS$6,2)&gt;5,"w",IF(ISERROR(VLOOKUP(LS$6,fériés,1,FALSE)),(SUM($H$1:LS$1)&gt;SUM($F$8:$F19))*(SUM($H$1:LS$1)&lt;=SUM($F$8:$F20))*1,"F"))</f>
        <v>0</v>
      </c>
      <c r="LT20" s="28">
        <f ca="1">IF(WEEKDAY(LT$6,2)&gt;5,"w",IF(ISERROR(VLOOKUP(LT$6,fériés,1,FALSE)),(SUM($H$1:LT$1)&gt;SUM($F$8:$F19))*(SUM($H$1:LT$1)&lt;=SUM($F$8:$F20))*1,"F"))</f>
        <v>0</v>
      </c>
      <c r="LU20" s="28">
        <f ca="1">IF(WEEKDAY(LU$6,2)&gt;5,"w",IF(ISERROR(VLOOKUP(LU$6,fériés,1,FALSE)),(SUM($H$1:LU$1)&gt;SUM($F$8:$F19))*(SUM($H$1:LU$1)&lt;=SUM($F$8:$F20))*1,"F"))</f>
        <v>0</v>
      </c>
      <c r="LV20" s="28">
        <f ca="1">IF(WEEKDAY(LV$6,2)&gt;5,"w",IF(ISERROR(VLOOKUP(LV$6,fériés,1,FALSE)),(SUM($H$1:LV$1)&gt;SUM($F$8:$F19))*(SUM($H$1:LV$1)&lt;=SUM($F$8:$F20))*1,"F"))</f>
        <v>0</v>
      </c>
      <c r="LW20" s="28">
        <f ca="1">IF(WEEKDAY(LW$6,2)&gt;5,"w",IF(ISERROR(VLOOKUP(LW$6,fériés,1,FALSE)),(SUM($H$1:LW$1)&gt;SUM($F$8:$F19))*(SUM($H$1:LW$1)&lt;=SUM($F$8:$F20))*1,"F"))</f>
        <v>0</v>
      </c>
      <c r="LX20" s="28">
        <f ca="1">IF(WEEKDAY(LX$6,2)&gt;5,"w",IF(ISERROR(VLOOKUP(LX$6,fériés,1,FALSE)),(SUM($H$1:LX$1)&gt;SUM($F$8:$F19))*(SUM($H$1:LX$1)&lt;=SUM($F$8:$F20))*1,"F"))</f>
        <v>0</v>
      </c>
      <c r="LY20" s="28">
        <f ca="1">IF(WEEKDAY(LY$6,2)&gt;5,"w",IF(ISERROR(VLOOKUP(LY$6,fériés,1,FALSE)),(SUM($H$1:LY$1)&gt;SUM($F$8:$F19))*(SUM($H$1:LY$1)&lt;=SUM($F$8:$F20))*1,"F"))</f>
        <v>0</v>
      </c>
      <c r="LZ20" s="28">
        <f ca="1">IF(WEEKDAY(LZ$6,2)&gt;5,"w",IF(ISERROR(VLOOKUP(LZ$6,fériés,1,FALSE)),(SUM($H$1:LZ$1)&gt;SUM($F$8:$F19))*(SUM($H$1:LZ$1)&lt;=SUM($F$8:$F20))*1,"F"))</f>
        <v>0</v>
      </c>
      <c r="MA20" s="28">
        <f ca="1">IF(WEEKDAY(MA$6,2)&gt;5,"w",IF(ISERROR(VLOOKUP(MA$6,fériés,1,FALSE)),(SUM($H$1:MA$1)&gt;SUM($F$8:$F19))*(SUM($H$1:MA$1)&lt;=SUM($F$8:$F20))*1,"F"))</f>
        <v>0</v>
      </c>
      <c r="MB20" s="28">
        <f ca="1">IF(WEEKDAY(MB$6,2)&gt;5,"w",IF(ISERROR(VLOOKUP(MB$6,fériés,1,FALSE)),(SUM($H$1:MB$1)&gt;SUM($F$8:$F19))*(SUM($H$1:MB$1)&lt;=SUM($F$8:$F20))*1,"F"))</f>
        <v>0</v>
      </c>
      <c r="MC20" s="28">
        <f ca="1">IF(WEEKDAY(MC$6,2)&gt;5,"w",IF(ISERROR(VLOOKUP(MC$6,fériés,1,FALSE)),(SUM($H$1:MC$1)&gt;SUM($F$8:$F19))*(SUM($H$1:MC$1)&lt;=SUM($F$8:$F20))*1,"F"))</f>
        <v>0</v>
      </c>
      <c r="MD20" s="28">
        <f ca="1">IF(WEEKDAY(MD$6,2)&gt;5,"w",IF(ISERROR(VLOOKUP(MD$6,fériés,1,FALSE)),(SUM($H$1:MD$1)&gt;SUM($F$8:$F19))*(SUM($H$1:MD$1)&lt;=SUM($F$8:$F20))*1,"F"))</f>
        <v>0</v>
      </c>
      <c r="ME20" s="28">
        <f ca="1">IF(WEEKDAY(ME$6,2)&gt;5,"w",IF(ISERROR(VLOOKUP(ME$6,fériés,1,FALSE)),(SUM($H$1:ME$1)&gt;SUM($F$8:$F19))*(SUM($H$1:ME$1)&lt;=SUM($F$8:$F20))*1,"F"))</f>
        <v>0</v>
      </c>
      <c r="MF20" s="28">
        <f ca="1">IF(WEEKDAY(MF$6,2)&gt;5,"w",IF(ISERROR(VLOOKUP(MF$6,fériés,1,FALSE)),(SUM($H$1:MF$1)&gt;SUM($F$8:$F19))*(SUM($H$1:MF$1)&lt;=SUM($F$8:$F20))*1,"F"))</f>
        <v>0</v>
      </c>
      <c r="MG20" s="28">
        <f ca="1">IF(WEEKDAY(MG$6,2)&gt;5,"w",IF(ISERROR(VLOOKUP(MG$6,fériés,1,FALSE)),(SUM($H$1:MG$1)&gt;SUM($F$8:$F19))*(SUM($H$1:MG$1)&lt;=SUM($F$8:$F20))*1,"F"))</f>
        <v>0</v>
      </c>
      <c r="MH20" s="28" t="str">
        <f ca="1">IF(WEEKDAY(MH$6,2)&gt;5,"w",IF(ISERROR(VLOOKUP(MH$6,fériés,1,FALSE)),(SUM($H$1:MH$1)&gt;SUM($F$8:$F19))*(SUM($H$1:MH$1)&lt;=SUM($F$8:$F20))*1,"F"))</f>
        <v>w</v>
      </c>
      <c r="MI20" s="28" t="str">
        <f ca="1">IF(WEEKDAY(MI$6,2)&gt;5,"w",IF(ISERROR(VLOOKUP(MI$6,fériés,1,FALSE)),(SUM($H$1:MI$1)&gt;SUM($F$8:$F19))*(SUM($H$1:MI$1)&lt;=SUM($F$8:$F20))*1,"F"))</f>
        <v>w</v>
      </c>
      <c r="MJ20" s="28" t="str">
        <f ca="1">IF(WEEKDAY(MJ$6,2)&gt;5,"w",IF(ISERROR(VLOOKUP(MJ$6,fériés,1,FALSE)),(SUM($H$1:MJ$1)&gt;SUM($F$8:$F19))*(SUM($H$1:MJ$1)&lt;=SUM($F$8:$F20))*1,"F"))</f>
        <v>w</v>
      </c>
      <c r="MK20" s="28" t="str">
        <f ca="1">IF(WEEKDAY(MK$6,2)&gt;5,"w",IF(ISERROR(VLOOKUP(MK$6,fériés,1,FALSE)),(SUM($H$1:MK$1)&gt;SUM($F$8:$F19))*(SUM($H$1:MK$1)&lt;=SUM($F$8:$F20))*1,"F"))</f>
        <v>w</v>
      </c>
      <c r="ML20" s="28" t="str">
        <f ca="1">IF(WEEKDAY(ML$6,2)&gt;5,"w",IF(ISERROR(VLOOKUP(ML$6,fériés,1,FALSE)),(SUM($H$1:ML$1)&gt;SUM($F$8:$F19))*(SUM($H$1:ML$1)&lt;=SUM($F$8:$F20))*1,"F"))</f>
        <v>w</v>
      </c>
      <c r="MM20" s="28" t="str">
        <f ca="1">IF(WEEKDAY(MM$6,2)&gt;5,"w",IF(ISERROR(VLOOKUP(MM$6,fériés,1,FALSE)),(SUM($H$1:MM$1)&gt;SUM($F$8:$F19))*(SUM($H$1:MM$1)&lt;=SUM($F$8:$F20))*1,"F"))</f>
        <v>w</v>
      </c>
      <c r="MN20" s="28" t="str">
        <f ca="1">IF(WEEKDAY(MN$6,2)&gt;5,"w",IF(ISERROR(VLOOKUP(MN$6,fériés,1,FALSE)),(SUM($H$1:MN$1)&gt;SUM($F$8:$F19))*(SUM($H$1:MN$1)&lt;=SUM($F$8:$F20))*1,"F"))</f>
        <v>w</v>
      </c>
      <c r="MO20" s="28" t="str">
        <f ca="1">IF(WEEKDAY(MO$6,2)&gt;5,"w",IF(ISERROR(VLOOKUP(MO$6,fériés,1,FALSE)),(SUM($H$1:MO$1)&gt;SUM($F$8:$F19))*(SUM($H$1:MO$1)&lt;=SUM($F$8:$F20))*1,"F"))</f>
        <v>w</v>
      </c>
      <c r="MP20" s="28" t="str">
        <f ca="1">IF(WEEKDAY(MP$6,2)&gt;5,"w",IF(ISERROR(VLOOKUP(MP$6,fériés,1,FALSE)),(SUM($H$1:MP$1)&gt;SUM($F$8:$F19))*(SUM($H$1:MP$1)&lt;=SUM($F$8:$F20))*1,"F"))</f>
        <v>w</v>
      </c>
      <c r="MQ20" s="28" t="str">
        <f ca="1">IF(WEEKDAY(MQ$6,2)&gt;5,"w",IF(ISERROR(VLOOKUP(MQ$6,fériés,1,FALSE)),(SUM($H$1:MQ$1)&gt;SUM($F$8:$F19))*(SUM($H$1:MQ$1)&lt;=SUM($F$8:$F20))*1,"F"))</f>
        <v>w</v>
      </c>
      <c r="MR20" s="28" t="str">
        <f ca="1">IF(WEEKDAY(MR$6,2)&gt;5,"w",IF(ISERROR(VLOOKUP(MR$6,fériés,1,FALSE)),(SUM($H$1:MR$1)&gt;SUM($F$8:$F19))*(SUM($H$1:MR$1)&lt;=SUM($F$8:$F20))*1,"F"))</f>
        <v>w</v>
      </c>
      <c r="MS20" s="28" t="str">
        <f ca="1">IF(WEEKDAY(MS$6,2)&gt;5,"w",IF(ISERROR(VLOOKUP(MS$6,fériés,1,FALSE)),(SUM($H$1:MS$1)&gt;SUM($F$8:$F19))*(SUM($H$1:MS$1)&lt;=SUM($F$8:$F20))*1,"F"))</f>
        <v>w</v>
      </c>
      <c r="MT20" s="28" t="str">
        <f ca="1">IF(WEEKDAY(MT$6,2)&gt;5,"w",IF(ISERROR(VLOOKUP(MT$6,fériés,1,FALSE)),(SUM($H$1:MT$1)&gt;SUM($F$8:$F19))*(SUM($H$1:MT$1)&lt;=SUM($F$8:$F20))*1,"F"))</f>
        <v>w</v>
      </c>
      <c r="MU20" s="28" t="str">
        <f ca="1">IF(WEEKDAY(MU$6,2)&gt;5,"w",IF(ISERROR(VLOOKUP(MU$6,fériés,1,FALSE)),(SUM($H$1:MU$1)&gt;SUM($F$8:$F19))*(SUM($H$1:MU$1)&lt;=SUM($F$8:$F20))*1,"F"))</f>
        <v>w</v>
      </c>
      <c r="MV20" s="28" t="str">
        <f ca="1">IF(WEEKDAY(MV$6,2)&gt;5,"w",IF(ISERROR(VLOOKUP(MV$6,fériés,1,FALSE)),(SUM($H$1:MV$1)&gt;SUM($F$8:$F19))*(SUM($H$1:MV$1)&lt;=SUM($F$8:$F20))*1,"F"))</f>
        <v>w</v>
      </c>
      <c r="MW20" s="28" t="str">
        <f ca="1">IF(WEEKDAY(MW$6,2)&gt;5,"w",IF(ISERROR(VLOOKUP(MW$6,fériés,1,FALSE)),(SUM($H$1:MW$1)&gt;SUM($F$8:$F19))*(SUM($H$1:MW$1)&lt;=SUM($F$8:$F20))*1,"F"))</f>
        <v>w</v>
      </c>
      <c r="MX20" s="28" t="str">
        <f ca="1">IF(WEEKDAY(MX$6,2)&gt;5,"w",IF(ISERROR(VLOOKUP(MX$6,fériés,1,FALSE)),(SUM($H$1:MX$1)&gt;SUM($F$8:$F19))*(SUM($H$1:MX$1)&lt;=SUM($F$8:$F20))*1,"F"))</f>
        <v>w</v>
      </c>
      <c r="MY20" s="28" t="str">
        <f ca="1">IF(WEEKDAY(MY$6,2)&gt;5,"w",IF(ISERROR(VLOOKUP(MY$6,fériés,1,FALSE)),(SUM($H$1:MY$1)&gt;SUM($F$8:$F19))*(SUM($H$1:MY$1)&lt;=SUM($F$8:$F20))*1,"F"))</f>
        <v>w</v>
      </c>
      <c r="MZ20" s="28" t="str">
        <f ca="1">IF(WEEKDAY(MZ$6,2)&gt;5,"w",IF(ISERROR(VLOOKUP(MZ$6,fériés,1,FALSE)),(SUM($H$1:MZ$1)&gt;SUM($F$8:$F19))*(SUM($H$1:MZ$1)&lt;=SUM($F$8:$F20))*1,"F"))</f>
        <v>w</v>
      </c>
      <c r="NA20" s="28" t="str">
        <f ca="1">IF(WEEKDAY(NA$6,2)&gt;5,"w",IF(ISERROR(VLOOKUP(NA$6,fériés,1,FALSE)),(SUM($H$1:NA$1)&gt;SUM($F$8:$F19))*(SUM($H$1:NA$1)&lt;=SUM($F$8:$F20))*1,"F"))</f>
        <v>w</v>
      </c>
      <c r="NB20" s="28">
        <f ca="1">IF(WEEKDAY(NB$6,2)&gt;5,"w",IF(ISERROR(VLOOKUP(NB$6,fériés,1,FALSE)),(SUM($H$1:NB$1)&gt;SUM($F$8:$F19))*(SUM($H$1:NB$1)&lt;=SUM($F$8:$F20))*1,"F"))</f>
        <v>0</v>
      </c>
      <c r="NC20" s="28">
        <f ca="1">IF(WEEKDAY(NC$6,2)&gt;5,"w",IF(ISERROR(VLOOKUP(NC$6,fériés,1,FALSE)),(SUM($H$1:NC$1)&gt;SUM($F$8:$F19))*(SUM($H$1:NC$1)&lt;=SUM($F$8:$F20))*1,"F"))</f>
        <v>0</v>
      </c>
      <c r="ND20" s="28">
        <f ca="1">IF(WEEKDAY(ND$6,2)&gt;5,"w",IF(ISERROR(VLOOKUP(ND$6,fériés,1,FALSE)),(SUM($H$1:ND$1)&gt;SUM($F$8:$F19))*(SUM($H$1:ND$1)&lt;=SUM($F$8:$F20))*1,"F"))</f>
        <v>0</v>
      </c>
      <c r="NE20" s="28">
        <f ca="1">IF(WEEKDAY(NE$6,2)&gt;5,"w",IF(ISERROR(VLOOKUP(NE$6,fériés,1,FALSE)),(SUM($H$1:NE$1)&gt;SUM($F$8:$F19))*(SUM($H$1:NE$1)&lt;=SUM($F$8:$F20))*1,"F"))</f>
        <v>0</v>
      </c>
      <c r="NF20" s="28">
        <f ca="1">IF(WEEKDAY(NF$6,2)&gt;5,"w",IF(ISERROR(VLOOKUP(NF$6,fériés,1,FALSE)),(SUM($H$1:NF$1)&gt;SUM($F$8:$F19))*(SUM($H$1:NF$1)&lt;=SUM($F$8:$F20))*1,"F"))</f>
        <v>0</v>
      </c>
      <c r="NG20" s="28">
        <f ca="1">IF(WEEKDAY(NG$6,2)&gt;5,"w",IF(ISERROR(VLOOKUP(NG$6,fériés,1,FALSE)),(SUM($H$1:NG$1)&gt;SUM($F$8:$F19))*(SUM($H$1:NG$1)&lt;=SUM($F$8:$F20))*1,"F"))</f>
        <v>0</v>
      </c>
      <c r="NH20" s="28">
        <f ca="1">IF(WEEKDAY(NH$6,2)&gt;5,"w",IF(ISERROR(VLOOKUP(NH$6,fériés,1,FALSE)),(SUM($H$1:NH$1)&gt;SUM($F$8:$F19))*(SUM($H$1:NH$1)&lt;=SUM($F$8:$F20))*1,"F"))</f>
        <v>0</v>
      </c>
      <c r="NI20" s="28">
        <f ca="1">IF(WEEKDAY(NI$6,2)&gt;5,"w",IF(ISERROR(VLOOKUP(NI$6,fériés,1,FALSE)),(SUM($H$1:NI$1)&gt;SUM($F$8:$F19))*(SUM($H$1:NI$1)&lt;=SUM($F$8:$F20))*1,"F"))</f>
        <v>0</v>
      </c>
      <c r="NJ20" s="28">
        <f ca="1">IF(WEEKDAY(NJ$6,2)&gt;5,"w",IF(ISERROR(VLOOKUP(NJ$6,fériés,1,FALSE)),(SUM($H$1:NJ$1)&gt;SUM($F$8:$F19))*(SUM($H$1:NJ$1)&lt;=SUM($F$8:$F20))*1,"F"))</f>
        <v>0</v>
      </c>
      <c r="NK20" s="28">
        <f ca="1">IF(WEEKDAY(NK$6,2)&gt;5,"w",IF(ISERROR(VLOOKUP(NK$6,fériés,1,FALSE)),(SUM($H$1:NK$1)&gt;SUM($F$8:$F19))*(SUM($H$1:NK$1)&lt;=SUM($F$8:$F20))*1,"F"))</f>
        <v>0</v>
      </c>
      <c r="NL20" s="28">
        <f ca="1">IF(WEEKDAY(NL$6,2)&gt;5,"w",IF(ISERROR(VLOOKUP(NL$6,fériés,1,FALSE)),(SUM($H$1:NL$1)&gt;SUM($F$8:$F19))*(SUM($H$1:NL$1)&lt;=SUM($F$8:$F20))*1,"F"))</f>
        <v>0</v>
      </c>
      <c r="NM20" s="28">
        <f ca="1">IF(WEEKDAY(NM$6,2)&gt;5,"w",IF(ISERROR(VLOOKUP(NM$6,fériés,1,FALSE)),(SUM($H$1:NM$1)&gt;SUM($F$8:$F19))*(SUM($H$1:NM$1)&lt;=SUM($F$8:$F20))*1,"F"))</f>
        <v>0</v>
      </c>
      <c r="NN20" s="28">
        <f ca="1">IF(WEEKDAY(NN$6,2)&gt;5,"w",IF(ISERROR(VLOOKUP(NN$6,fériés,1,FALSE)),(SUM($H$1:NN$1)&gt;SUM($F$8:$F19))*(SUM($H$1:NN$1)&lt;=SUM($F$8:$F20))*1,"F"))</f>
        <v>0</v>
      </c>
      <c r="NO20" s="28">
        <f ca="1">IF(WEEKDAY(NO$6,2)&gt;5,"w",IF(ISERROR(VLOOKUP(NO$6,fériés,1,FALSE)),(SUM($H$1:NO$1)&gt;SUM($F$8:$F19))*(SUM($H$1:NO$1)&lt;=SUM($F$8:$F20))*1,"F"))</f>
        <v>0</v>
      </c>
      <c r="NP20" s="28">
        <f ca="1">IF(WEEKDAY(NP$6,2)&gt;5,"w",IF(ISERROR(VLOOKUP(NP$6,fériés,1,FALSE)),(SUM($H$1:NP$1)&gt;SUM($F$8:$F19))*(SUM($H$1:NP$1)&lt;=SUM($F$8:$F20))*1,"F"))</f>
        <v>0</v>
      </c>
      <c r="NQ20" s="28">
        <f ca="1">IF(WEEKDAY(NQ$6,2)&gt;5,"w",IF(ISERROR(VLOOKUP(NQ$6,fériés,1,FALSE)),(SUM($H$1:NQ$1)&gt;SUM($F$8:$F19))*(SUM($H$1:NQ$1)&lt;=SUM($F$8:$F20))*1,"F"))</f>
        <v>0</v>
      </c>
      <c r="NR20" s="28">
        <f ca="1">IF(WEEKDAY(NR$6,2)&gt;5,"w",IF(ISERROR(VLOOKUP(NR$6,fériés,1,FALSE)),(SUM($H$1:NR$1)&gt;SUM($F$8:$F19))*(SUM($H$1:NR$1)&lt;=SUM($F$8:$F20))*1,"F"))</f>
        <v>0</v>
      </c>
      <c r="NS20" s="28">
        <f ca="1">IF(WEEKDAY(NS$6,2)&gt;5,"w",IF(ISERROR(VLOOKUP(NS$6,fériés,1,FALSE)),(SUM($H$1:NS$1)&gt;SUM($F$8:$F19))*(SUM($H$1:NS$1)&lt;=SUM($F$8:$F20))*1,"F"))</f>
        <v>0</v>
      </c>
      <c r="NT20" s="28">
        <f ca="1">IF(WEEKDAY(NT$6,2)&gt;5,"w",IF(ISERROR(VLOOKUP(NT$6,fériés,1,FALSE)),(SUM($H$1:NT$1)&gt;SUM($F$8:$F19))*(SUM($H$1:NT$1)&lt;=SUM($F$8:$F20))*1,"F"))</f>
        <v>0</v>
      </c>
      <c r="NU20" s="28">
        <f ca="1">IF(WEEKDAY(NU$6,2)&gt;5,"w",IF(ISERROR(VLOOKUP(NU$6,fériés,1,FALSE)),(SUM($H$1:NU$1)&gt;SUM($F$8:$F19))*(SUM($H$1:NU$1)&lt;=SUM($F$8:$F20))*1,"F"))</f>
        <v>0</v>
      </c>
      <c r="NV20" s="28">
        <f ca="1">IF(WEEKDAY(NV$6,2)&gt;5,"w",IF(ISERROR(VLOOKUP(NV$6,fériés,1,FALSE)),(SUM($H$1:NV$1)&gt;SUM($F$8:$F19))*(SUM($H$1:NV$1)&lt;=SUM($F$8:$F20))*1,"F"))</f>
        <v>0</v>
      </c>
      <c r="NW20" s="28">
        <f ca="1">IF(WEEKDAY(NW$6,2)&gt;5,"w",IF(ISERROR(VLOOKUP(NW$6,fériés,1,FALSE)),(SUM($H$1:NW$1)&gt;SUM($F$8:$F19))*(SUM($H$1:NW$1)&lt;=SUM($F$8:$F20))*1,"F"))</f>
        <v>0</v>
      </c>
      <c r="NX20" s="28">
        <f ca="1">IF(WEEKDAY(NX$6,2)&gt;5,"w",IF(ISERROR(VLOOKUP(NX$6,fériés,1,FALSE)),(SUM($H$1:NX$1)&gt;SUM($F$8:$F19))*(SUM($H$1:NX$1)&lt;=SUM($F$8:$F20))*1,"F"))</f>
        <v>0</v>
      </c>
      <c r="NY20" s="28">
        <f ca="1">IF(WEEKDAY(NY$6,2)&gt;5,"w",IF(ISERROR(VLOOKUP(NY$6,fériés,1,FALSE)),(SUM($H$1:NY$1)&gt;SUM($F$8:$F19))*(SUM($H$1:NY$1)&lt;=SUM($F$8:$F20))*1,"F"))</f>
        <v>0</v>
      </c>
      <c r="NZ20" s="28">
        <f ca="1">IF(WEEKDAY(NZ$6,2)&gt;5,"w",IF(ISERROR(VLOOKUP(NZ$6,fériés,1,FALSE)),(SUM($H$1:NZ$1)&gt;SUM($F$8:$F19))*(SUM($H$1:NZ$1)&lt;=SUM($F$8:$F20))*1,"F"))</f>
        <v>0</v>
      </c>
      <c r="OA20" s="28">
        <f ca="1">IF(WEEKDAY(OA$6,2)&gt;5,"w",IF(ISERROR(VLOOKUP(OA$6,fériés,1,FALSE)),(SUM($H$1:OA$1)&gt;SUM($F$8:$F19))*(SUM($H$1:OA$1)&lt;=SUM($F$8:$F20))*1,"F"))</f>
        <v>0</v>
      </c>
      <c r="OB20" s="28">
        <f ca="1">IF(WEEKDAY(OB$6,2)&gt;5,"w",IF(ISERROR(VLOOKUP(OB$6,fériés,1,FALSE)),(SUM($H$1:OB$1)&gt;SUM($F$8:$F19))*(SUM($H$1:OB$1)&lt;=SUM($F$8:$F20))*1,"F"))</f>
        <v>0</v>
      </c>
      <c r="OC20" s="28">
        <f ca="1">IF(WEEKDAY(OC$6,2)&gt;5,"w",IF(ISERROR(VLOOKUP(OC$6,fériés,1,FALSE)),(SUM($H$1:OC$1)&gt;SUM($F$8:$F19))*(SUM($H$1:OC$1)&lt;=SUM($F$8:$F20))*1,"F"))</f>
        <v>0</v>
      </c>
      <c r="OD20" s="28">
        <f ca="1">IF(WEEKDAY(OD$6,2)&gt;5,"w",IF(ISERROR(VLOOKUP(OD$6,fériés,1,FALSE)),(SUM($H$1:OD$1)&gt;SUM($F$8:$F19))*(SUM($H$1:OD$1)&lt;=SUM($F$8:$F20))*1,"F"))</f>
        <v>0</v>
      </c>
      <c r="OE20" s="28">
        <f ca="1">IF(WEEKDAY(OE$6,2)&gt;5,"w",IF(ISERROR(VLOOKUP(OE$6,fériés,1,FALSE)),(SUM($H$1:OE$1)&gt;SUM($F$8:$F19))*(SUM($H$1:OE$1)&lt;=SUM($F$8:$F20))*1,"F"))</f>
        <v>0</v>
      </c>
      <c r="OF20" s="28">
        <f ca="1">IF(WEEKDAY(OF$6,2)&gt;5,"w",IF(ISERROR(VLOOKUP(OF$6,fériés,1,FALSE)),(SUM($H$1:OF$1)&gt;SUM($F$8:$F19))*(SUM($H$1:OF$1)&lt;=SUM($F$8:$F20))*1,"F"))</f>
        <v>0</v>
      </c>
      <c r="OG20" s="28">
        <f ca="1">IF(WEEKDAY(OG$6,2)&gt;5,"w",IF(ISERROR(VLOOKUP(OG$6,fériés,1,FALSE)),(SUM($H$1:OG$1)&gt;SUM($F$8:$F19))*(SUM($H$1:OG$1)&lt;=SUM($F$8:$F20))*1,"F"))</f>
        <v>0</v>
      </c>
      <c r="OH20" s="28">
        <f ca="1">IF(WEEKDAY(OH$6,2)&gt;5,"w",IF(ISERROR(VLOOKUP(OH$6,fériés,1,FALSE)),(SUM($H$1:OH$1)&gt;SUM($F$8:$F19))*(SUM($H$1:OH$1)&lt;=SUM($F$8:$F20))*1,"F"))</f>
        <v>0</v>
      </c>
      <c r="OI20" s="28">
        <f ca="1">IF(WEEKDAY(OI$6,2)&gt;5,"w",IF(ISERROR(VLOOKUP(OI$6,fériés,1,FALSE)),(SUM($H$1:OI$1)&gt;SUM($F$8:$F19))*(SUM($H$1:OI$1)&lt;=SUM($F$8:$F20))*1,"F"))</f>
        <v>0</v>
      </c>
      <c r="OJ20" s="28">
        <f ca="1">IF(WEEKDAY(OJ$6,2)&gt;5,"w",IF(ISERROR(VLOOKUP(OJ$6,fériés,1,FALSE)),(SUM($H$1:OJ$1)&gt;SUM($F$8:$F19))*(SUM($H$1:OJ$1)&lt;=SUM($F$8:$F20))*1,"F"))</f>
        <v>0</v>
      </c>
      <c r="OK20" s="28">
        <f ca="1">IF(WEEKDAY(OK$6,2)&gt;5,"w",IF(ISERROR(VLOOKUP(OK$6,fériés,1,FALSE)),(SUM($H$1:OK$1)&gt;SUM($F$8:$F19))*(SUM($H$1:OK$1)&lt;=SUM($F$8:$F20))*1,"F"))</f>
        <v>0</v>
      </c>
      <c r="OL20" s="28">
        <f ca="1">IF(WEEKDAY(OL$6,2)&gt;5,"w",IF(ISERROR(VLOOKUP(OL$6,fériés,1,FALSE)),(SUM($H$1:OL$1)&gt;SUM($F$8:$F19))*(SUM($H$1:OL$1)&lt;=SUM($F$8:$F20))*1,"F"))</f>
        <v>0</v>
      </c>
      <c r="OM20" s="28">
        <f ca="1">IF(WEEKDAY(OM$6,2)&gt;5,"w",IF(ISERROR(VLOOKUP(OM$6,fériés,1,FALSE)),(SUM($H$1:OM$1)&gt;SUM($F$8:$F19))*(SUM($H$1:OM$1)&lt;=SUM($F$8:$F20))*1,"F"))</f>
        <v>0</v>
      </c>
      <c r="ON20" s="28">
        <f ca="1">IF(WEEKDAY(ON$6,2)&gt;5,"w",IF(ISERROR(VLOOKUP(ON$6,fériés,1,FALSE)),(SUM($H$1:ON$1)&gt;SUM($F$8:$F19))*(SUM($H$1:ON$1)&lt;=SUM($F$8:$F20))*1,"F"))</f>
        <v>0</v>
      </c>
      <c r="OO20" s="28">
        <f ca="1">IF(WEEKDAY(OO$6,2)&gt;5,"w",IF(ISERROR(VLOOKUP(OO$6,fériés,1,FALSE)),(SUM($H$1:OO$1)&gt;SUM($F$8:$F19))*(SUM($H$1:OO$1)&lt;=SUM($F$8:$F20))*1,"F"))</f>
        <v>0</v>
      </c>
      <c r="OP20" s="28">
        <f ca="1">IF(WEEKDAY(OP$6,2)&gt;5,"w",IF(ISERROR(VLOOKUP(OP$6,fériés,1,FALSE)),(SUM($H$1:OP$1)&gt;SUM($F$8:$F19))*(SUM($H$1:OP$1)&lt;=SUM($F$8:$F20))*1,"F"))</f>
        <v>0</v>
      </c>
      <c r="OQ20" s="28">
        <f ca="1">IF(WEEKDAY(OQ$6,2)&gt;5,"w",IF(ISERROR(VLOOKUP(OQ$6,fériés,1,FALSE)),(SUM($H$1:OQ$1)&gt;SUM($F$8:$F19))*(SUM($H$1:OQ$1)&lt;=SUM($F$8:$F20))*1,"F"))</f>
        <v>0</v>
      </c>
      <c r="OR20" s="28">
        <f ca="1">IF(WEEKDAY(OR$6,2)&gt;5,"w",IF(ISERROR(VLOOKUP(OR$6,fériés,1,FALSE)),(SUM($H$1:OR$1)&gt;SUM($F$8:$F19))*(SUM($H$1:OR$1)&lt;=SUM($F$8:$F20))*1,"F"))</f>
        <v>0</v>
      </c>
      <c r="OS20" s="28">
        <f ca="1">IF(WEEKDAY(OS$6,2)&gt;5,"w",IF(ISERROR(VLOOKUP(OS$6,fériés,1,FALSE)),(SUM($H$1:OS$1)&gt;SUM($F$8:$F19))*(SUM($H$1:OS$1)&lt;=SUM($F$8:$F20))*1,"F"))</f>
        <v>0</v>
      </c>
      <c r="OT20" s="28">
        <f ca="1">IF(WEEKDAY(OT$6,2)&gt;5,"w",IF(ISERROR(VLOOKUP(OT$6,fériés,1,FALSE)),(SUM($H$1:OT$1)&gt;SUM($F$8:$F19))*(SUM($H$1:OT$1)&lt;=SUM($F$8:$F20))*1,"F"))</f>
        <v>0</v>
      </c>
      <c r="OU20" s="28">
        <f ca="1">IF(WEEKDAY(OU$6,2)&gt;5,"w",IF(ISERROR(VLOOKUP(OU$6,fériés,1,FALSE)),(SUM($H$1:OU$1)&gt;SUM($F$8:$F19))*(SUM($H$1:OU$1)&lt;=SUM($F$8:$F20))*1,"F"))</f>
        <v>0</v>
      </c>
      <c r="OV20" s="28">
        <f ca="1">IF(WEEKDAY(OV$6,2)&gt;5,"w",IF(ISERROR(VLOOKUP(OV$6,fériés,1,FALSE)),(SUM($H$1:OV$1)&gt;SUM($F$8:$F19))*(SUM($H$1:OV$1)&lt;=SUM($F$8:$F20))*1,"F"))</f>
        <v>0</v>
      </c>
      <c r="OW20" s="28">
        <f ca="1">IF(WEEKDAY(OW$6,2)&gt;5,"w",IF(ISERROR(VLOOKUP(OW$6,fériés,1,FALSE)),(SUM($H$1:OW$1)&gt;SUM($F$8:$F19))*(SUM($H$1:OW$1)&lt;=SUM($F$8:$F20))*1,"F"))</f>
        <v>0</v>
      </c>
      <c r="OX20" s="28">
        <f ca="1">IF(WEEKDAY(OX$6,2)&gt;5,"w",IF(ISERROR(VLOOKUP(OX$6,fériés,1,FALSE)),(SUM($H$1:OX$1)&gt;SUM($F$8:$F19))*(SUM($H$1:OX$1)&lt;=SUM($F$8:$F20))*1,"F"))</f>
        <v>0</v>
      </c>
      <c r="OY20" s="28">
        <f ca="1">IF(WEEKDAY(OY$6,2)&gt;5,"w",IF(ISERROR(VLOOKUP(OY$6,fériés,1,FALSE)),(SUM($H$1:OY$1)&gt;SUM($F$8:$F19))*(SUM($H$1:OY$1)&lt;=SUM($F$8:$F20))*1,"F"))</f>
        <v>0</v>
      </c>
      <c r="OZ20" s="28" t="str">
        <f ca="1">IF(WEEKDAY(OZ$6,2)&gt;5,"w",IF(ISERROR(VLOOKUP(OZ$6,fériés,1,FALSE)),(SUM($H$1:OZ$1)&gt;SUM($F$8:$F19))*(SUM($H$1:OZ$1)&lt;=SUM($F$8:$F20))*1,"F"))</f>
        <v>w</v>
      </c>
      <c r="PA20" s="28" t="str">
        <f ca="1">IF(WEEKDAY(PA$6,2)&gt;5,"w",IF(ISERROR(VLOOKUP(PA$6,fériés,1,FALSE)),(SUM($H$1:PA$1)&gt;SUM($F$8:$F19))*(SUM($H$1:PA$1)&lt;=SUM($F$8:$F20))*1,"F"))</f>
        <v>w</v>
      </c>
      <c r="PB20" s="28" t="str">
        <f ca="1">IF(WEEKDAY(PB$6,2)&gt;5,"w",IF(ISERROR(VLOOKUP(PB$6,fériés,1,FALSE)),(SUM($H$1:PB$1)&gt;SUM($F$8:$F19))*(SUM($H$1:PB$1)&lt;=SUM($F$8:$F20))*1,"F"))</f>
        <v>w</v>
      </c>
      <c r="PC20" s="28" t="str">
        <f ca="1">IF(WEEKDAY(PC$6,2)&gt;5,"w",IF(ISERROR(VLOOKUP(PC$6,fériés,1,FALSE)),(SUM($H$1:PC$1)&gt;SUM($F$8:$F19))*(SUM($H$1:PC$1)&lt;=SUM($F$8:$F20))*1,"F"))</f>
        <v>w</v>
      </c>
      <c r="PD20" s="28" t="str">
        <f ca="1">IF(WEEKDAY(PD$6,2)&gt;5,"w",IF(ISERROR(VLOOKUP(PD$6,fériés,1,FALSE)),(SUM($H$1:PD$1)&gt;SUM($F$8:$F19))*(SUM($H$1:PD$1)&lt;=SUM($F$8:$F20))*1,"F"))</f>
        <v>w</v>
      </c>
      <c r="PE20" s="28" t="str">
        <f ca="1">IF(WEEKDAY(PE$6,2)&gt;5,"w",IF(ISERROR(VLOOKUP(PE$6,fériés,1,FALSE)),(SUM($H$1:PE$1)&gt;SUM($F$8:$F19))*(SUM($H$1:PE$1)&lt;=SUM($F$8:$F20))*1,"F"))</f>
        <v>w</v>
      </c>
      <c r="PF20" s="28" t="str">
        <f ca="1">IF(WEEKDAY(PF$6,2)&gt;5,"w",IF(ISERROR(VLOOKUP(PF$6,fériés,1,FALSE)),(SUM($H$1:PF$1)&gt;SUM($F$8:$F19))*(SUM($H$1:PF$1)&lt;=SUM($F$8:$F20))*1,"F"))</f>
        <v>w</v>
      </c>
      <c r="PG20" s="28" t="str">
        <f ca="1">IF(WEEKDAY(PG$6,2)&gt;5,"w",IF(ISERROR(VLOOKUP(PG$6,fériés,1,FALSE)),(SUM($H$1:PG$1)&gt;SUM($F$8:$F19))*(SUM($H$1:PG$1)&lt;=SUM($F$8:$F20))*1,"F"))</f>
        <v>w</v>
      </c>
      <c r="PH20" s="28" t="str">
        <f ca="1">IF(WEEKDAY(PH$6,2)&gt;5,"w",IF(ISERROR(VLOOKUP(PH$6,fériés,1,FALSE)),(SUM($H$1:PH$1)&gt;SUM($F$8:$F19))*(SUM($H$1:PH$1)&lt;=SUM($F$8:$F20))*1,"F"))</f>
        <v>w</v>
      </c>
      <c r="PI20" s="28" t="str">
        <f ca="1">IF(WEEKDAY(PI$6,2)&gt;5,"w",IF(ISERROR(VLOOKUP(PI$6,fériés,1,FALSE)),(SUM($H$1:PI$1)&gt;SUM($F$8:$F19))*(SUM($H$1:PI$1)&lt;=SUM($F$8:$F20))*1,"F"))</f>
        <v>w</v>
      </c>
      <c r="PJ20" s="28" t="str">
        <f ca="1">IF(WEEKDAY(PJ$6,2)&gt;5,"w",IF(ISERROR(VLOOKUP(PJ$6,fériés,1,FALSE)),(SUM($H$1:PJ$1)&gt;SUM($F$8:$F19))*(SUM($H$1:PJ$1)&lt;=SUM($F$8:$F20))*1,"F"))</f>
        <v>w</v>
      </c>
      <c r="PK20" s="28" t="str">
        <f ca="1">IF(WEEKDAY(PK$6,2)&gt;5,"w",IF(ISERROR(VLOOKUP(PK$6,fériés,1,FALSE)),(SUM($H$1:PK$1)&gt;SUM($F$8:$F19))*(SUM($H$1:PK$1)&lt;=SUM($F$8:$F20))*1,"F"))</f>
        <v>w</v>
      </c>
      <c r="PL20" s="28" t="str">
        <f ca="1">IF(WEEKDAY(PL$6,2)&gt;5,"w",IF(ISERROR(VLOOKUP(PL$6,fériés,1,FALSE)),(SUM($H$1:PL$1)&gt;SUM($F$8:$F19))*(SUM($H$1:PL$1)&lt;=SUM($F$8:$F20))*1,"F"))</f>
        <v>w</v>
      </c>
      <c r="PM20" s="28" t="str">
        <f ca="1">IF(WEEKDAY(PM$6,2)&gt;5,"w",IF(ISERROR(VLOOKUP(PM$6,fériés,1,FALSE)),(SUM($H$1:PM$1)&gt;SUM($F$8:$F19))*(SUM($H$1:PM$1)&lt;=SUM($F$8:$F20))*1,"F"))</f>
        <v>w</v>
      </c>
      <c r="PN20" s="28" t="str">
        <f ca="1">IF(WEEKDAY(PN$6,2)&gt;5,"w",IF(ISERROR(VLOOKUP(PN$6,fériés,1,FALSE)),(SUM($H$1:PN$1)&gt;SUM($F$8:$F19))*(SUM($H$1:PN$1)&lt;=SUM($F$8:$F20))*1,"F"))</f>
        <v>w</v>
      </c>
      <c r="PO20" s="28" t="str">
        <f ca="1">IF(WEEKDAY(PO$6,2)&gt;5,"w",IF(ISERROR(VLOOKUP(PO$6,fériés,1,FALSE)),(SUM($H$1:PO$1)&gt;SUM($F$8:$F19))*(SUM($H$1:PO$1)&lt;=SUM($F$8:$F20))*1,"F"))</f>
        <v>w</v>
      </c>
      <c r="PP20" s="28" t="str">
        <f ca="1">IF(WEEKDAY(PP$6,2)&gt;5,"w",IF(ISERROR(VLOOKUP(PP$6,fériés,1,FALSE)),(SUM($H$1:PP$1)&gt;SUM($F$8:$F19))*(SUM($H$1:PP$1)&lt;=SUM($F$8:$F20))*1,"F"))</f>
        <v>w</v>
      </c>
      <c r="PQ20" s="28" t="str">
        <f ca="1">IF(WEEKDAY(PQ$6,2)&gt;5,"w",IF(ISERROR(VLOOKUP(PQ$6,fériés,1,FALSE)),(SUM($H$1:PQ$1)&gt;SUM($F$8:$F19))*(SUM($H$1:PQ$1)&lt;=SUM($F$8:$F20))*1,"F"))</f>
        <v>w</v>
      </c>
      <c r="PR20" s="28" t="str">
        <f ca="1">IF(WEEKDAY(PR$6,2)&gt;5,"w",IF(ISERROR(VLOOKUP(PR$6,fériés,1,FALSE)),(SUM($H$1:PR$1)&gt;SUM($F$8:$F19))*(SUM($H$1:PR$1)&lt;=SUM($F$8:$F20))*1,"F"))</f>
        <v>w</v>
      </c>
      <c r="PS20" s="28" t="str">
        <f ca="1">IF(WEEKDAY(PS$6,2)&gt;5,"w",IF(ISERROR(VLOOKUP(PS$6,fériés,1,FALSE)),(SUM($H$1:PS$1)&gt;SUM($F$8:$F19))*(SUM($H$1:PS$1)&lt;=SUM($F$8:$F20))*1,"F"))</f>
        <v>w</v>
      </c>
      <c r="PT20" s="28">
        <f ca="1">IF(WEEKDAY(PT$6,2)&gt;5,"w",IF(ISERROR(VLOOKUP(PT$6,fériés,1,FALSE)),(SUM($H$1:PT$1)&gt;SUM($F$8:$F19))*(SUM($H$1:PT$1)&lt;=SUM($F$8:$F20))*1,"F"))</f>
        <v>0</v>
      </c>
      <c r="PU20" s="28">
        <f ca="1">IF(WEEKDAY(PU$6,2)&gt;5,"w",IF(ISERROR(VLOOKUP(PU$6,fériés,1,FALSE)),(SUM($H$1:PU$1)&gt;SUM($F$8:$F19))*(SUM($H$1:PU$1)&lt;=SUM($F$8:$F20))*1,"F"))</f>
        <v>0</v>
      </c>
      <c r="PV20" s="28">
        <f ca="1">IF(WEEKDAY(PV$6,2)&gt;5,"w",IF(ISERROR(VLOOKUP(PV$6,fériés,1,FALSE)),(SUM($H$1:PV$1)&gt;SUM($F$8:$F19))*(SUM($H$1:PV$1)&lt;=SUM($F$8:$F20))*1,"F"))</f>
        <v>0</v>
      </c>
      <c r="PW20" s="28">
        <f ca="1">IF(WEEKDAY(PW$6,2)&gt;5,"w",IF(ISERROR(VLOOKUP(PW$6,fériés,1,FALSE)),(SUM($H$1:PW$1)&gt;SUM($F$8:$F19))*(SUM($H$1:PW$1)&lt;=SUM($F$8:$F20))*1,"F"))</f>
        <v>0</v>
      </c>
      <c r="PX20" s="28">
        <f ca="1">IF(WEEKDAY(PX$6,2)&gt;5,"w",IF(ISERROR(VLOOKUP(PX$6,fériés,1,FALSE)),(SUM($H$1:PX$1)&gt;SUM($F$8:$F19))*(SUM($H$1:PX$1)&lt;=SUM($F$8:$F20))*1,"F"))</f>
        <v>0</v>
      </c>
      <c r="PY20" s="28">
        <f ca="1">IF(WEEKDAY(PY$6,2)&gt;5,"w",IF(ISERROR(VLOOKUP(PY$6,fériés,1,FALSE)),(SUM($H$1:PY$1)&gt;SUM($F$8:$F19))*(SUM($H$1:PY$1)&lt;=SUM($F$8:$F20))*1,"F"))</f>
        <v>0</v>
      </c>
      <c r="PZ20" s="28">
        <f ca="1">IF(WEEKDAY(PZ$6,2)&gt;5,"w",IF(ISERROR(VLOOKUP(PZ$6,fériés,1,FALSE)),(SUM($H$1:PZ$1)&gt;SUM($F$8:$F19))*(SUM($H$1:PZ$1)&lt;=SUM($F$8:$F20))*1,"F"))</f>
        <v>0</v>
      </c>
      <c r="QA20" s="28">
        <f ca="1">IF(WEEKDAY(QA$6,2)&gt;5,"w",IF(ISERROR(VLOOKUP(QA$6,fériés,1,FALSE)),(SUM($H$1:QA$1)&gt;SUM($F$8:$F19))*(SUM($H$1:QA$1)&lt;=SUM($F$8:$F20))*1,"F"))</f>
        <v>0</v>
      </c>
      <c r="QB20" s="28">
        <f ca="1">IF(WEEKDAY(QB$6,2)&gt;5,"w",IF(ISERROR(VLOOKUP(QB$6,fériés,1,FALSE)),(SUM($H$1:QB$1)&gt;SUM($F$8:$F19))*(SUM($H$1:QB$1)&lt;=SUM($F$8:$F20))*1,"F"))</f>
        <v>0</v>
      </c>
      <c r="QC20" s="28">
        <f ca="1">IF(WEEKDAY(QC$6,2)&gt;5,"w",IF(ISERROR(VLOOKUP(QC$6,fériés,1,FALSE)),(SUM($H$1:QC$1)&gt;SUM($F$8:$F19))*(SUM($H$1:QC$1)&lt;=SUM($F$8:$F20))*1,"F"))</f>
        <v>0</v>
      </c>
      <c r="QD20" s="28">
        <f ca="1">IF(WEEKDAY(QD$6,2)&gt;5,"w",IF(ISERROR(VLOOKUP(QD$6,fériés,1,FALSE)),(SUM($H$1:QD$1)&gt;SUM($F$8:$F19))*(SUM($H$1:QD$1)&lt;=SUM($F$8:$F20))*1,"F"))</f>
        <v>0</v>
      </c>
      <c r="QE20" s="28">
        <f ca="1">IF(WEEKDAY(QE$6,2)&gt;5,"w",IF(ISERROR(VLOOKUP(QE$6,fériés,1,FALSE)),(SUM($H$1:QE$1)&gt;SUM($F$8:$F19))*(SUM($H$1:QE$1)&lt;=SUM($F$8:$F20))*1,"F"))</f>
        <v>0</v>
      </c>
      <c r="QF20" s="28">
        <f ca="1">IF(WEEKDAY(QF$6,2)&gt;5,"w",IF(ISERROR(VLOOKUP(QF$6,fériés,1,FALSE)),(SUM($H$1:QF$1)&gt;SUM($F$8:$F19))*(SUM($H$1:QF$1)&lt;=SUM($F$8:$F20))*1,"F"))</f>
        <v>0</v>
      </c>
      <c r="QG20" s="28">
        <f ca="1">IF(WEEKDAY(QG$6,2)&gt;5,"w",IF(ISERROR(VLOOKUP(QG$6,fériés,1,FALSE)),(SUM($H$1:QG$1)&gt;SUM($F$8:$F19))*(SUM($H$1:QG$1)&lt;=SUM($F$8:$F20))*1,"F"))</f>
        <v>0</v>
      </c>
      <c r="QH20" s="28">
        <f ca="1">IF(WEEKDAY(QH$6,2)&gt;5,"w",IF(ISERROR(VLOOKUP(QH$6,fériés,1,FALSE)),(SUM($H$1:QH$1)&gt;SUM($F$8:$F19))*(SUM($H$1:QH$1)&lt;=SUM($F$8:$F20))*1,"F"))</f>
        <v>0</v>
      </c>
      <c r="QI20" s="28">
        <f ca="1">IF(WEEKDAY(QI$6,2)&gt;5,"w",IF(ISERROR(VLOOKUP(QI$6,fériés,1,FALSE)),(SUM($H$1:QI$1)&gt;SUM($F$8:$F19))*(SUM($H$1:QI$1)&lt;=SUM($F$8:$F20))*1,"F"))</f>
        <v>0</v>
      </c>
      <c r="QJ20" s="28">
        <f ca="1">IF(WEEKDAY(QJ$6,2)&gt;5,"w",IF(ISERROR(VLOOKUP(QJ$6,fériés,1,FALSE)),(SUM($H$1:QJ$1)&gt;SUM($F$8:$F19))*(SUM($H$1:QJ$1)&lt;=SUM($F$8:$F20))*1,"F"))</f>
        <v>0</v>
      </c>
      <c r="QK20" s="28">
        <f ca="1">IF(WEEKDAY(QK$6,2)&gt;5,"w",IF(ISERROR(VLOOKUP(QK$6,fériés,1,FALSE)),(SUM($H$1:QK$1)&gt;SUM($F$8:$F19))*(SUM($H$1:QK$1)&lt;=SUM($F$8:$F20))*1,"F"))</f>
        <v>0</v>
      </c>
      <c r="QL20" s="28">
        <f ca="1">IF(WEEKDAY(QL$6,2)&gt;5,"w",IF(ISERROR(VLOOKUP(QL$6,fériés,1,FALSE)),(SUM($H$1:QL$1)&gt;SUM($F$8:$F19))*(SUM($H$1:QL$1)&lt;=SUM($F$8:$F20))*1,"F"))</f>
        <v>0</v>
      </c>
      <c r="QM20" s="28">
        <f ca="1">IF(WEEKDAY(QM$6,2)&gt;5,"w",IF(ISERROR(VLOOKUP(QM$6,fériés,1,FALSE)),(SUM($H$1:QM$1)&gt;SUM($F$8:$F19))*(SUM($H$1:QM$1)&lt;=SUM($F$8:$F20))*1,"F"))</f>
        <v>0</v>
      </c>
      <c r="QN20" s="28">
        <f ca="1">IF(WEEKDAY(QN$6,2)&gt;5,"w",IF(ISERROR(VLOOKUP(QN$6,fériés,1,FALSE)),(SUM($H$1:QN$1)&gt;SUM($F$8:$F19))*(SUM($H$1:QN$1)&lt;=SUM($F$8:$F20))*1,"F"))</f>
        <v>0</v>
      </c>
      <c r="QO20" s="28">
        <f ca="1">IF(WEEKDAY(QO$6,2)&gt;5,"w",IF(ISERROR(VLOOKUP(QO$6,fériés,1,FALSE)),(SUM($H$1:QO$1)&gt;SUM($F$8:$F19))*(SUM($H$1:QO$1)&lt;=SUM($F$8:$F20))*1,"F"))</f>
        <v>0</v>
      </c>
      <c r="QP20" s="28">
        <f ca="1">IF(WEEKDAY(QP$6,2)&gt;5,"w",IF(ISERROR(VLOOKUP(QP$6,fériés,1,FALSE)),(SUM($H$1:QP$1)&gt;SUM($F$8:$F19))*(SUM($H$1:QP$1)&lt;=SUM($F$8:$F20))*1,"F"))</f>
        <v>0</v>
      </c>
      <c r="QQ20" s="28">
        <f ca="1">IF(WEEKDAY(QQ$6,2)&gt;5,"w",IF(ISERROR(VLOOKUP(QQ$6,fériés,1,FALSE)),(SUM($H$1:QQ$1)&gt;SUM($F$8:$F19))*(SUM($H$1:QQ$1)&lt;=SUM($F$8:$F20))*1,"F"))</f>
        <v>0</v>
      </c>
      <c r="QR20" s="28">
        <f ca="1">IF(WEEKDAY(QR$6,2)&gt;5,"w",IF(ISERROR(VLOOKUP(QR$6,fériés,1,FALSE)),(SUM($H$1:QR$1)&gt;SUM($F$8:$F19))*(SUM($H$1:QR$1)&lt;=SUM($F$8:$F20))*1,"F"))</f>
        <v>0</v>
      </c>
      <c r="QS20" s="28">
        <f ca="1">IF(WEEKDAY(QS$6,2)&gt;5,"w",IF(ISERROR(VLOOKUP(QS$6,fériés,1,FALSE)),(SUM($H$1:QS$1)&gt;SUM($F$8:$F19))*(SUM($H$1:QS$1)&lt;=SUM($F$8:$F20))*1,"F"))</f>
        <v>0</v>
      </c>
      <c r="QT20" s="28">
        <f ca="1">IF(WEEKDAY(QT$6,2)&gt;5,"w",IF(ISERROR(VLOOKUP(QT$6,fériés,1,FALSE)),(SUM($H$1:QT$1)&gt;SUM($F$8:$F19))*(SUM($H$1:QT$1)&lt;=SUM($F$8:$F20))*1,"F"))</f>
        <v>0</v>
      </c>
      <c r="QU20" s="28">
        <f ca="1">IF(WEEKDAY(QU$6,2)&gt;5,"w",IF(ISERROR(VLOOKUP(QU$6,fériés,1,FALSE)),(SUM($H$1:QU$1)&gt;SUM($F$8:$F19))*(SUM($H$1:QU$1)&lt;=SUM($F$8:$F20))*1,"F"))</f>
        <v>0</v>
      </c>
      <c r="QV20" s="28">
        <f ca="1">IF(WEEKDAY(QV$6,2)&gt;5,"w",IF(ISERROR(VLOOKUP(QV$6,fériés,1,FALSE)),(SUM($H$1:QV$1)&gt;SUM($F$8:$F19))*(SUM($H$1:QV$1)&lt;=SUM($F$8:$F20))*1,"F"))</f>
        <v>0</v>
      </c>
      <c r="QW20" s="28">
        <f ca="1">IF(WEEKDAY(QW$6,2)&gt;5,"w",IF(ISERROR(VLOOKUP(QW$6,fériés,1,FALSE)),(SUM($H$1:QW$1)&gt;SUM($F$8:$F19))*(SUM($H$1:QW$1)&lt;=SUM($F$8:$F20))*1,"F"))</f>
        <v>0</v>
      </c>
      <c r="QX20" s="28">
        <f ca="1">IF(WEEKDAY(QX$6,2)&gt;5,"w",IF(ISERROR(VLOOKUP(QX$6,fériés,1,FALSE)),(SUM($H$1:QX$1)&gt;SUM($F$8:$F19))*(SUM($H$1:QX$1)&lt;=SUM($F$8:$F20))*1,"F"))</f>
        <v>0</v>
      </c>
      <c r="QY20" s="28">
        <f ca="1">IF(WEEKDAY(QY$6,2)&gt;5,"w",IF(ISERROR(VLOOKUP(QY$6,fériés,1,FALSE)),(SUM($H$1:QY$1)&gt;SUM($F$8:$F19))*(SUM($H$1:QY$1)&lt;=SUM($F$8:$F20))*1,"F"))</f>
        <v>0</v>
      </c>
      <c r="QZ20" s="28">
        <f ca="1">IF(WEEKDAY(QZ$6,2)&gt;5,"w",IF(ISERROR(VLOOKUP(QZ$6,fériés,1,FALSE)),(SUM($H$1:QZ$1)&gt;SUM($F$8:$F19))*(SUM($H$1:QZ$1)&lt;=SUM($F$8:$F20))*1,"F"))</f>
        <v>0</v>
      </c>
      <c r="RA20" s="28">
        <f ca="1">IF(WEEKDAY(RA$6,2)&gt;5,"w",IF(ISERROR(VLOOKUP(RA$6,fériés,1,FALSE)),(SUM($H$1:RA$1)&gt;SUM($F$8:$F19))*(SUM($H$1:RA$1)&lt;=SUM($F$8:$F20))*1,"F"))</f>
        <v>0</v>
      </c>
      <c r="RB20" s="28">
        <f ca="1">IF(WEEKDAY(RB$6,2)&gt;5,"w",IF(ISERROR(VLOOKUP(RB$6,fériés,1,FALSE)),(SUM($H$1:RB$1)&gt;SUM($F$8:$F19))*(SUM($H$1:RB$1)&lt;=SUM($F$8:$F20))*1,"F"))</f>
        <v>0</v>
      </c>
      <c r="RC20" s="28">
        <f ca="1">IF(WEEKDAY(RC$6,2)&gt;5,"w",IF(ISERROR(VLOOKUP(RC$6,fériés,1,FALSE)),(SUM($H$1:RC$1)&gt;SUM($F$8:$F19))*(SUM($H$1:RC$1)&lt;=SUM($F$8:$F20))*1,"F"))</f>
        <v>0</v>
      </c>
      <c r="RD20" s="28">
        <f ca="1">IF(WEEKDAY(RD$6,2)&gt;5,"w",IF(ISERROR(VLOOKUP(RD$6,fériés,1,FALSE)),(SUM($H$1:RD$1)&gt;SUM($F$8:$F19))*(SUM($H$1:RD$1)&lt;=SUM($F$8:$F20))*1,"F"))</f>
        <v>0</v>
      </c>
      <c r="RE20" s="28">
        <f ca="1">IF(WEEKDAY(RE$6,2)&gt;5,"w",IF(ISERROR(VLOOKUP(RE$6,fériés,1,FALSE)),(SUM($H$1:RE$1)&gt;SUM($F$8:$F19))*(SUM($H$1:RE$1)&lt;=SUM($F$8:$F20))*1,"F"))</f>
        <v>0</v>
      </c>
      <c r="RF20" s="28">
        <f ca="1">IF(WEEKDAY(RF$6,2)&gt;5,"w",IF(ISERROR(VLOOKUP(RF$6,fériés,1,FALSE)),(SUM($H$1:RF$1)&gt;SUM($F$8:$F19))*(SUM($H$1:RF$1)&lt;=SUM($F$8:$F20))*1,"F"))</f>
        <v>0</v>
      </c>
      <c r="RG20" s="28">
        <f ca="1">IF(WEEKDAY(RG$6,2)&gt;5,"w",IF(ISERROR(VLOOKUP(RG$6,fériés,1,FALSE)),(SUM($H$1:RG$1)&gt;SUM($F$8:$F19))*(SUM($H$1:RG$1)&lt;=SUM($F$8:$F20))*1,"F"))</f>
        <v>0</v>
      </c>
      <c r="RH20" s="28">
        <f ca="1">IF(WEEKDAY(RH$6,2)&gt;5,"w",IF(ISERROR(VLOOKUP(RH$6,fériés,1,FALSE)),(SUM($H$1:RH$1)&gt;SUM($F$8:$F19))*(SUM($H$1:RH$1)&lt;=SUM($F$8:$F20))*1,"F"))</f>
        <v>0</v>
      </c>
      <c r="RI20" s="28">
        <f ca="1">IF(WEEKDAY(RI$6,2)&gt;5,"w",IF(ISERROR(VLOOKUP(RI$6,fériés,1,FALSE)),(SUM($H$1:RI$1)&gt;SUM($F$8:$F19))*(SUM($H$1:RI$1)&lt;=SUM($F$8:$F20))*1,"F"))</f>
        <v>0</v>
      </c>
      <c r="RJ20" s="28">
        <f ca="1">IF(WEEKDAY(RJ$6,2)&gt;5,"w",IF(ISERROR(VLOOKUP(RJ$6,fériés,1,FALSE)),(SUM($H$1:RJ$1)&gt;SUM($F$8:$F19))*(SUM($H$1:RJ$1)&lt;=SUM($F$8:$F20))*1,"F"))</f>
        <v>0</v>
      </c>
      <c r="RK20" s="28">
        <f ca="1">IF(WEEKDAY(RK$6,2)&gt;5,"w",IF(ISERROR(VLOOKUP(RK$6,fériés,1,FALSE)),(SUM($H$1:RK$1)&gt;SUM($F$8:$F19))*(SUM($H$1:RK$1)&lt;=SUM($F$8:$F20))*1,"F"))</f>
        <v>0</v>
      </c>
      <c r="RL20" s="28">
        <f ca="1">IF(WEEKDAY(RL$6,2)&gt;5,"w",IF(ISERROR(VLOOKUP(RL$6,fériés,1,FALSE)),(SUM($H$1:RL$1)&gt;SUM($F$8:$F19))*(SUM($H$1:RL$1)&lt;=SUM($F$8:$F20))*1,"F"))</f>
        <v>0</v>
      </c>
      <c r="RM20" s="28">
        <f ca="1">IF(WEEKDAY(RM$6,2)&gt;5,"w",IF(ISERROR(VLOOKUP(RM$6,fériés,1,FALSE)),(SUM($H$1:RM$1)&gt;SUM($F$8:$F19))*(SUM($H$1:RM$1)&lt;=SUM($F$8:$F20))*1,"F"))</f>
        <v>0</v>
      </c>
      <c r="RN20" s="28">
        <f ca="1">IF(WEEKDAY(RN$6,2)&gt;5,"w",IF(ISERROR(VLOOKUP(RN$6,fériés,1,FALSE)),(SUM($H$1:RN$1)&gt;SUM($F$8:$F19))*(SUM($H$1:RN$1)&lt;=SUM($F$8:$F20))*1,"F"))</f>
        <v>0</v>
      </c>
      <c r="RO20" s="28">
        <f ca="1">IF(WEEKDAY(RO$6,2)&gt;5,"w",IF(ISERROR(VLOOKUP(RO$6,fériés,1,FALSE)),(SUM($H$1:RO$1)&gt;SUM($F$8:$F19))*(SUM($H$1:RO$1)&lt;=SUM($F$8:$F20))*1,"F"))</f>
        <v>0</v>
      </c>
      <c r="RP20" s="28">
        <f ca="1">IF(WEEKDAY(RP$6,2)&gt;5,"w",IF(ISERROR(VLOOKUP(RP$6,fériés,1,FALSE)),(SUM($H$1:RP$1)&gt;SUM($F$8:$F19))*(SUM($H$1:RP$1)&lt;=SUM($F$8:$F20))*1,"F"))</f>
        <v>0</v>
      </c>
      <c r="RQ20" s="28">
        <f ca="1">IF(WEEKDAY(RQ$6,2)&gt;5,"w",IF(ISERROR(VLOOKUP(RQ$6,fériés,1,FALSE)),(SUM($H$1:RQ$1)&gt;SUM($F$8:$F19))*(SUM($H$1:RQ$1)&lt;=SUM($F$8:$F20))*1,"F"))</f>
        <v>0</v>
      </c>
      <c r="RR20" s="28" t="str">
        <f ca="1">IF(WEEKDAY(RR$6,2)&gt;5,"w",IF(ISERROR(VLOOKUP(RR$6,fériés,1,FALSE)),(SUM($H$1:RR$1)&gt;SUM($F$8:$F19))*(SUM($H$1:RR$1)&lt;=SUM($F$8:$F20))*1,"F"))</f>
        <v>w</v>
      </c>
      <c r="RS20" s="28" t="str">
        <f ca="1">IF(WEEKDAY(RS$6,2)&gt;5,"w",IF(ISERROR(VLOOKUP(RS$6,fériés,1,FALSE)),(SUM($H$1:RS$1)&gt;SUM($F$8:$F19))*(SUM($H$1:RS$1)&lt;=SUM($F$8:$F20))*1,"F"))</f>
        <v>w</v>
      </c>
      <c r="RT20" s="28" t="str">
        <f ca="1">IF(WEEKDAY(RT$6,2)&gt;5,"w",IF(ISERROR(VLOOKUP(RT$6,fériés,1,FALSE)),(SUM($H$1:RT$1)&gt;SUM($F$8:$F19))*(SUM($H$1:RT$1)&lt;=SUM($F$8:$F20))*1,"F"))</f>
        <v>w</v>
      </c>
      <c r="RU20" s="28" t="str">
        <f ca="1">IF(WEEKDAY(RU$6,2)&gt;5,"w",IF(ISERROR(VLOOKUP(RU$6,fériés,1,FALSE)),(SUM($H$1:RU$1)&gt;SUM($F$8:$F19))*(SUM($H$1:RU$1)&lt;=SUM($F$8:$F20))*1,"F"))</f>
        <v>w</v>
      </c>
      <c r="RV20" s="28" t="str">
        <f ca="1">IF(WEEKDAY(RV$6,2)&gt;5,"w",IF(ISERROR(VLOOKUP(RV$6,fériés,1,FALSE)),(SUM($H$1:RV$1)&gt;SUM($F$8:$F19))*(SUM($H$1:RV$1)&lt;=SUM($F$8:$F20))*1,"F"))</f>
        <v>w</v>
      </c>
      <c r="RW20" s="28" t="str">
        <f ca="1">IF(WEEKDAY(RW$6,2)&gt;5,"w",IF(ISERROR(VLOOKUP(RW$6,fériés,1,FALSE)),(SUM($H$1:RW$1)&gt;SUM($F$8:$F19))*(SUM($H$1:RW$1)&lt;=SUM($F$8:$F20))*1,"F"))</f>
        <v>w</v>
      </c>
      <c r="RX20" s="28" t="str">
        <f ca="1">IF(WEEKDAY(RX$6,2)&gt;5,"w",IF(ISERROR(VLOOKUP(RX$6,fériés,1,FALSE)),(SUM($H$1:RX$1)&gt;SUM($F$8:$F19))*(SUM($H$1:RX$1)&lt;=SUM($F$8:$F20))*1,"F"))</f>
        <v>w</v>
      </c>
      <c r="RY20" s="28" t="str">
        <f ca="1">IF(WEEKDAY(RY$6,2)&gt;5,"w",IF(ISERROR(VLOOKUP(RY$6,fériés,1,FALSE)),(SUM($H$1:RY$1)&gt;SUM($F$8:$F19))*(SUM($H$1:RY$1)&lt;=SUM($F$8:$F20))*1,"F"))</f>
        <v>w</v>
      </c>
      <c r="RZ20" s="28" t="str">
        <f ca="1">IF(WEEKDAY(RZ$6,2)&gt;5,"w",IF(ISERROR(VLOOKUP(RZ$6,fériés,1,FALSE)),(SUM($H$1:RZ$1)&gt;SUM($F$8:$F19))*(SUM($H$1:RZ$1)&lt;=SUM($F$8:$F20))*1,"F"))</f>
        <v>w</v>
      </c>
      <c r="SA20" s="28" t="str">
        <f ca="1">IF(WEEKDAY(SA$6,2)&gt;5,"w",IF(ISERROR(VLOOKUP(SA$6,fériés,1,FALSE)),(SUM($H$1:SA$1)&gt;SUM($F$8:$F19))*(SUM($H$1:SA$1)&lt;=SUM($F$8:$F20))*1,"F"))</f>
        <v>w</v>
      </c>
      <c r="SB20" s="28" t="str">
        <f ca="1">IF(WEEKDAY(SB$6,2)&gt;5,"w",IF(ISERROR(VLOOKUP(SB$6,fériés,1,FALSE)),(SUM($H$1:SB$1)&gt;SUM($F$8:$F19))*(SUM($H$1:SB$1)&lt;=SUM($F$8:$F20))*1,"F"))</f>
        <v>w</v>
      </c>
      <c r="SC20" s="28" t="str">
        <f ca="1">IF(WEEKDAY(SC$6,2)&gt;5,"w",IF(ISERROR(VLOOKUP(SC$6,fériés,1,FALSE)),(SUM($H$1:SC$1)&gt;SUM($F$8:$F19))*(SUM($H$1:SC$1)&lt;=SUM($F$8:$F20))*1,"F"))</f>
        <v>w</v>
      </c>
      <c r="SD20" s="28" t="str">
        <f ca="1">IF(WEEKDAY(SD$6,2)&gt;5,"w",IF(ISERROR(VLOOKUP(SD$6,fériés,1,FALSE)),(SUM($H$1:SD$1)&gt;SUM($F$8:$F19))*(SUM($H$1:SD$1)&lt;=SUM($F$8:$F20))*1,"F"))</f>
        <v>w</v>
      </c>
      <c r="SE20" s="28" t="str">
        <f ca="1">IF(WEEKDAY(SE$6,2)&gt;5,"w",IF(ISERROR(VLOOKUP(SE$6,fériés,1,FALSE)),(SUM($H$1:SE$1)&gt;SUM($F$8:$F19))*(SUM($H$1:SE$1)&lt;=SUM($F$8:$F20))*1,"F"))</f>
        <v>w</v>
      </c>
      <c r="SF20" s="28" t="str">
        <f ca="1">IF(WEEKDAY(SF$6,2)&gt;5,"w",IF(ISERROR(VLOOKUP(SF$6,fériés,1,FALSE)),(SUM($H$1:SF$1)&gt;SUM($F$8:$F19))*(SUM($H$1:SF$1)&lt;=SUM($F$8:$F20))*1,"F"))</f>
        <v>w</v>
      </c>
      <c r="SG20" s="83"/>
    </row>
    <row r="21" spans="1:501" ht="12" customHeight="1" x14ac:dyDescent="0.25">
      <c r="A21" s="80"/>
      <c r="B21" s="63" t="str">
        <f>IFERROR(VLOOKUP($A21,Base_données!$A$4:$AB$24,Base_données!$B$1,FALSE),"")</f>
        <v/>
      </c>
      <c r="C21" s="78" t="str">
        <f>IF(A21="","",Base_données!$L$3)</f>
        <v/>
      </c>
      <c r="D21" s="63" t="str">
        <f>IFERROR(VLOOKUP($A21,Base_données!$A$4:$AB$24,Base_données!$D$1,FALSE),"")</f>
        <v/>
      </c>
      <c r="E21" s="63" t="str">
        <f>IFERROR(VLOOKUP($A21,Base_données!$A$4:$AB$24,Base_données!$L$1,FALSE),"")</f>
        <v/>
      </c>
      <c r="F21" s="66" t="str">
        <f t="shared" si="84"/>
        <v/>
      </c>
      <c r="G21" s="62" t="str">
        <f>IFERROR(VLOOKUP($A21,Base_données!$A$4:$L$24,5,FALSE),"")</f>
        <v/>
      </c>
      <c r="H21" s="65">
        <f ca="1">IF(WEEKDAY(H$6,2)&gt;5,"w",IF(ISERROR(VLOOKUP(H$6,fériés,1,FALSE)),(SUM($H$1:H$1)&gt;SUM($F$8:$F20))*(SUM($H$1:H$1)&lt;=SUM($F$8:$F21))*1,"F"))</f>
        <v>0</v>
      </c>
      <c r="I21" s="65">
        <f ca="1">IF(WEEKDAY(I$6,2)&gt;5,"w",IF(ISERROR(VLOOKUP(I$6,fériés,1,FALSE)),(SUM($H$1:I$1)&gt;SUM($F$8:$F20))*(SUM($H$1:I$1)&lt;=SUM($F$8:$F21))*1,"F"))</f>
        <v>0</v>
      </c>
      <c r="J21" s="65">
        <f ca="1">IF(WEEKDAY(J$6,2)&gt;5,"w",IF(ISERROR(VLOOKUP(J$6,fériés,1,FALSE)),(SUM($H$1:J$1)&gt;SUM($F$8:$F20))*(SUM($H$1:J$1)&lt;=SUM($F$8:$F21))*1,"F"))</f>
        <v>0</v>
      </c>
      <c r="K21" s="65">
        <f ca="1">IF(WEEKDAY(K$6,2)&gt;5,"w",IF(ISERROR(VLOOKUP(K$6,fériés,1,FALSE)),(SUM($H$1:K$1)&gt;SUM($F$8:$F20))*(SUM($H$1:K$1)&lt;=SUM($F$8:$F21))*1,"F"))</f>
        <v>0</v>
      </c>
      <c r="L21" s="65">
        <f ca="1">IF(WEEKDAY(L$6,2)&gt;5,"w",IF(ISERROR(VLOOKUP(L$6,fériés,1,FALSE)),(SUM($H$1:L$1)&gt;SUM($F$8:$F20))*(SUM($H$1:L$1)&lt;=SUM($F$8:$F21))*1,"F"))</f>
        <v>0</v>
      </c>
      <c r="M21" s="65">
        <f ca="1">IF(WEEKDAY(M$6,2)&gt;5,"w",IF(ISERROR(VLOOKUP(M$6,fériés,1,FALSE)),(SUM($H$1:M$1)&gt;SUM($F$8:$F20))*(SUM($H$1:M$1)&lt;=SUM($F$8:$F21))*1,"F"))</f>
        <v>0</v>
      </c>
      <c r="N21" s="65">
        <f ca="1">IF(WEEKDAY(N$6,2)&gt;5,"w",IF(ISERROR(VLOOKUP(N$6,fériés,1,FALSE)),(SUM($H$1:N$1)&gt;SUM($F$8:$F20))*(SUM($H$1:N$1)&lt;=SUM($F$8:$F21))*1,"F"))</f>
        <v>0</v>
      </c>
      <c r="O21" s="65">
        <f ca="1">IF(WEEKDAY(O$6,2)&gt;5,"w",IF(ISERROR(VLOOKUP(O$6,fériés,1,FALSE)),(SUM($H$1:O$1)&gt;SUM($F$8:$F20))*(SUM($H$1:O$1)&lt;=SUM($F$8:$F21))*1,"F"))</f>
        <v>0</v>
      </c>
      <c r="P21" s="65">
        <f ca="1">IF(WEEKDAY(P$6,2)&gt;5,"w",IF(ISERROR(VLOOKUP(P$6,fériés,1,FALSE)),(SUM($H$1:P$1)&gt;SUM($F$8:$F20))*(SUM($H$1:P$1)&lt;=SUM($F$8:$F21))*1,"F"))</f>
        <v>0</v>
      </c>
      <c r="Q21" s="65">
        <f ca="1">IF(WEEKDAY(Q$6,2)&gt;5,"w",IF(ISERROR(VLOOKUP(Q$6,fériés,1,FALSE)),(SUM($H$1:Q$1)&gt;SUM($F$8:$F20))*(SUM($H$1:Q$1)&lt;=SUM($F$8:$F21))*1,"F"))</f>
        <v>0</v>
      </c>
      <c r="R21" s="65">
        <f ca="1">IF(WEEKDAY(R$6,2)&gt;5,"w",IF(ISERROR(VLOOKUP(R$6,fériés,1,FALSE)),(SUM($H$1:R$1)&gt;SUM($F$8:$F20))*(SUM($H$1:R$1)&lt;=SUM($F$8:$F21))*1,"F"))</f>
        <v>0</v>
      </c>
      <c r="S21" s="65">
        <f ca="1">IF(WEEKDAY(S$6,2)&gt;5,"w",IF(ISERROR(VLOOKUP(S$6,fériés,1,FALSE)),(SUM($H$1:S$1)&gt;SUM($F$8:$F20))*(SUM($H$1:S$1)&lt;=SUM($F$8:$F21))*1,"F"))</f>
        <v>0</v>
      </c>
      <c r="T21" s="65">
        <f ca="1">IF(WEEKDAY(T$6,2)&gt;5,"w",IF(ISERROR(VLOOKUP(T$6,fériés,1,FALSE)),(SUM($H$1:T$1)&gt;SUM($F$8:$F20))*(SUM($H$1:T$1)&lt;=SUM($F$8:$F21))*1,"F"))</f>
        <v>0</v>
      </c>
      <c r="U21" s="65">
        <f ca="1">IF(WEEKDAY(U$6,2)&gt;5,"w",IF(ISERROR(VLOOKUP(U$6,fériés,1,FALSE)),(SUM($H$1:U$1)&gt;SUM($F$8:$F20))*(SUM($H$1:U$1)&lt;=SUM($F$8:$F21))*1,"F"))</f>
        <v>0</v>
      </c>
      <c r="V21" s="65">
        <f ca="1">IF(WEEKDAY(V$6,2)&gt;5,"w",IF(ISERROR(VLOOKUP(V$6,fériés,1,FALSE)),(SUM($H$1:V$1)&gt;SUM($F$8:$F20))*(SUM($H$1:V$1)&lt;=SUM($F$8:$F21))*1,"F"))</f>
        <v>0</v>
      </c>
      <c r="W21" s="65">
        <f ca="1">IF(WEEKDAY(W$6,2)&gt;5,"w",IF(ISERROR(VLOOKUP(W$6,fériés,1,FALSE)),(SUM($H$1:W$1)&gt;SUM($F$8:$F20))*(SUM($H$1:W$1)&lt;=SUM($F$8:$F21))*1,"F"))</f>
        <v>0</v>
      </c>
      <c r="X21" s="65">
        <f ca="1">IF(WEEKDAY(X$6,2)&gt;5,"w",IF(ISERROR(VLOOKUP(X$6,fériés,1,FALSE)),(SUM($H$1:X$1)&gt;SUM($F$8:$F20))*(SUM($H$1:X$1)&lt;=SUM($F$8:$F21))*1,"F"))</f>
        <v>0</v>
      </c>
      <c r="Y21" s="65">
        <f ca="1">IF(WEEKDAY(Y$6,2)&gt;5,"w",IF(ISERROR(VLOOKUP(Y$6,fériés,1,FALSE)),(SUM($H$1:Y$1)&gt;SUM($F$8:$F20))*(SUM($H$1:Y$1)&lt;=SUM($F$8:$F21))*1,"F"))</f>
        <v>0</v>
      </c>
      <c r="Z21" s="65">
        <f ca="1">IF(WEEKDAY(Z$6,2)&gt;5,"w",IF(ISERROR(VLOOKUP(Z$6,fériés,1,FALSE)),(SUM($H$1:Z$1)&gt;SUM($F$8:$F20))*(SUM($H$1:Z$1)&lt;=SUM($F$8:$F21))*1,"F"))</f>
        <v>0</v>
      </c>
      <c r="AA21" s="65">
        <f ca="1">IF(WEEKDAY(AA$6,2)&gt;5,"w",IF(ISERROR(VLOOKUP(AA$6,fériés,1,FALSE)),(SUM($H$1:AA$1)&gt;SUM($F$8:$F20))*(SUM($H$1:AA$1)&lt;=SUM($F$8:$F21))*1,"F"))</f>
        <v>0</v>
      </c>
      <c r="AB21" s="65">
        <f ca="1">IF(WEEKDAY(AB$6,2)&gt;5,"w",IF(ISERROR(VLOOKUP(AB$6,fériés,1,FALSE)),(SUM($H$1:AB$1)&gt;SUM($F$8:$F20))*(SUM($H$1:AB$1)&lt;=SUM($F$8:$F21))*1,"F"))</f>
        <v>0</v>
      </c>
      <c r="AC21" s="65">
        <f ca="1">IF(WEEKDAY(AC$6,2)&gt;5,"w",IF(ISERROR(VLOOKUP(AC$6,fériés,1,FALSE)),(SUM($H$1:AC$1)&gt;SUM($F$8:$F20))*(SUM($H$1:AC$1)&lt;=SUM($F$8:$F21))*1,"F"))</f>
        <v>0</v>
      </c>
      <c r="AD21" s="65">
        <f ca="1">IF(WEEKDAY(AD$6,2)&gt;5,"w",IF(ISERROR(VLOOKUP(AD$6,fériés,1,FALSE)),(SUM($H$1:AD$1)&gt;SUM($F$8:$F20))*(SUM($H$1:AD$1)&lt;=SUM($F$8:$F21))*1,"F"))</f>
        <v>0</v>
      </c>
      <c r="AE21" s="65">
        <f ca="1">IF(WEEKDAY(AE$6,2)&gt;5,"w",IF(ISERROR(VLOOKUP(AE$6,fériés,1,FALSE)),(SUM($H$1:AE$1)&gt;SUM($F$8:$F20))*(SUM($H$1:AE$1)&lt;=SUM($F$8:$F21))*1,"F"))</f>
        <v>0</v>
      </c>
      <c r="AF21" s="65">
        <f ca="1">IF(WEEKDAY(AF$6,2)&gt;5,"w",IF(ISERROR(VLOOKUP(AF$6,fériés,1,FALSE)),(SUM($H$1:AF$1)&gt;SUM($F$8:$F20))*(SUM($H$1:AF$1)&lt;=SUM($F$8:$F21))*1,"F"))</f>
        <v>0</v>
      </c>
      <c r="AG21" s="65">
        <f ca="1">IF(WEEKDAY(AG$6,2)&gt;5,"w",IF(ISERROR(VLOOKUP(AG$6,fériés,1,FALSE)),(SUM($H$1:AG$1)&gt;SUM($F$8:$F20))*(SUM($H$1:AG$1)&lt;=SUM($F$8:$F21))*1,"F"))</f>
        <v>0</v>
      </c>
      <c r="AH21" s="65">
        <f ca="1">IF(WEEKDAY(AH$6,2)&gt;5,"w",IF(ISERROR(VLOOKUP(AH$6,fériés,1,FALSE)),(SUM($H$1:AH$1)&gt;SUM($F$8:$F20))*(SUM($H$1:AH$1)&lt;=SUM($F$8:$F21))*1,"F"))</f>
        <v>0</v>
      </c>
      <c r="AI21" s="65">
        <f ca="1">IF(WEEKDAY(AI$6,2)&gt;5,"w",IF(ISERROR(VLOOKUP(AI$6,fériés,1,FALSE)),(SUM($H$1:AI$1)&gt;SUM($F$8:$F20))*(SUM($H$1:AI$1)&lt;=SUM($F$8:$F21))*1,"F"))</f>
        <v>0</v>
      </c>
      <c r="AJ21" s="65">
        <f ca="1">IF(WEEKDAY(AJ$6,2)&gt;5,"w",IF(ISERROR(VLOOKUP(AJ$6,fériés,1,FALSE)),(SUM($H$1:AJ$1)&gt;SUM($F$8:$F20))*(SUM($H$1:AJ$1)&lt;=SUM($F$8:$F21))*1,"F"))</f>
        <v>0</v>
      </c>
      <c r="AK21" s="65">
        <f ca="1">IF(WEEKDAY(AK$6,2)&gt;5,"w",IF(ISERROR(VLOOKUP(AK$6,fériés,1,FALSE)),(SUM($H$1:AK$1)&gt;SUM($F$8:$F20))*(SUM($H$1:AK$1)&lt;=SUM($F$8:$F21))*1,"F"))</f>
        <v>0</v>
      </c>
      <c r="AL21" s="65">
        <f ca="1">IF(WEEKDAY(AL$6,2)&gt;5,"w",IF(ISERROR(VLOOKUP(AL$6,fériés,1,FALSE)),(SUM($H$1:AL$1)&gt;SUM($F$8:$F20))*(SUM($H$1:AL$1)&lt;=SUM($F$8:$F21))*1,"F"))</f>
        <v>0</v>
      </c>
      <c r="AM21" s="65">
        <f ca="1">IF(WEEKDAY(AM$6,2)&gt;5,"w",IF(ISERROR(VLOOKUP(AM$6,fériés,1,FALSE)),(SUM($H$1:AM$1)&gt;SUM($F$8:$F20))*(SUM($H$1:AM$1)&lt;=SUM($F$8:$F21))*1,"F"))</f>
        <v>0</v>
      </c>
      <c r="AN21" s="65">
        <f ca="1">IF(WEEKDAY(AN$6,2)&gt;5,"w",IF(ISERROR(VLOOKUP(AN$6,fériés,1,FALSE)),(SUM($H$1:AN$1)&gt;SUM($F$8:$F20))*(SUM($H$1:AN$1)&lt;=SUM($F$8:$F21))*1,"F"))</f>
        <v>0</v>
      </c>
      <c r="AO21" s="65">
        <f ca="1">IF(WEEKDAY(AO$6,2)&gt;5,"w",IF(ISERROR(VLOOKUP(AO$6,fériés,1,FALSE)),(SUM($H$1:AO$1)&gt;SUM($F$8:$F20))*(SUM($H$1:AO$1)&lt;=SUM($F$8:$F21))*1,"F"))</f>
        <v>0</v>
      </c>
      <c r="AP21" s="65">
        <f ca="1">IF(WEEKDAY(AP$6,2)&gt;5,"w",IF(ISERROR(VLOOKUP(AP$6,fériés,1,FALSE)),(SUM($H$1:AP$1)&gt;SUM($F$8:$F20))*(SUM($H$1:AP$1)&lt;=SUM($F$8:$F21))*1,"F"))</f>
        <v>0</v>
      </c>
      <c r="AQ21" s="65">
        <f ca="1">IF(WEEKDAY(AQ$6,2)&gt;5,"w",IF(ISERROR(VLOOKUP(AQ$6,fériés,1,FALSE)),(SUM($H$1:AQ$1)&gt;SUM($F$8:$F20))*(SUM($H$1:AQ$1)&lt;=SUM($F$8:$F21))*1,"F"))</f>
        <v>0</v>
      </c>
      <c r="AR21" s="65">
        <f ca="1">IF(WEEKDAY(AR$6,2)&gt;5,"w",IF(ISERROR(VLOOKUP(AR$6,fériés,1,FALSE)),(SUM($H$1:AR$1)&gt;SUM($F$8:$F20))*(SUM($H$1:AR$1)&lt;=SUM($F$8:$F21))*1,"F"))</f>
        <v>0</v>
      </c>
      <c r="AS21" s="65">
        <f ca="1">IF(WEEKDAY(AS$6,2)&gt;5,"w",IF(ISERROR(VLOOKUP(AS$6,fériés,1,FALSE)),(SUM($H$1:AS$1)&gt;SUM($F$8:$F20))*(SUM($H$1:AS$1)&lt;=SUM($F$8:$F21))*1,"F"))</f>
        <v>0</v>
      </c>
      <c r="AT21" s="65">
        <f ca="1">IF(WEEKDAY(AT$6,2)&gt;5,"w",IF(ISERROR(VLOOKUP(AT$6,fériés,1,FALSE)),(SUM($H$1:AT$1)&gt;SUM($F$8:$F20))*(SUM($H$1:AT$1)&lt;=SUM($F$8:$F21))*1,"F"))</f>
        <v>0</v>
      </c>
      <c r="AU21" s="65">
        <f ca="1">IF(WEEKDAY(AU$6,2)&gt;5,"w",IF(ISERROR(VLOOKUP(AU$6,fériés,1,FALSE)),(SUM($H$1:AU$1)&gt;SUM($F$8:$F20))*(SUM($H$1:AU$1)&lt;=SUM($F$8:$F21))*1,"F"))</f>
        <v>0</v>
      </c>
      <c r="AV21" s="65">
        <f ca="1">IF(WEEKDAY(AV$6,2)&gt;5,"w",IF(ISERROR(VLOOKUP(AV$6,fériés,1,FALSE)),(SUM($H$1:AV$1)&gt;SUM($F$8:$F20))*(SUM($H$1:AV$1)&lt;=SUM($F$8:$F21))*1,"F"))</f>
        <v>0</v>
      </c>
      <c r="AW21" s="65">
        <f ca="1">IF(WEEKDAY(AW$6,2)&gt;5,"w",IF(ISERROR(VLOOKUP(AW$6,fériés,1,FALSE)),(SUM($H$1:AW$1)&gt;SUM($F$8:$F20))*(SUM($H$1:AW$1)&lt;=SUM($F$8:$F21))*1,"F"))</f>
        <v>0</v>
      </c>
      <c r="AX21" s="65">
        <f ca="1">IF(WEEKDAY(AX$6,2)&gt;5,"w",IF(ISERROR(VLOOKUP(AX$6,fériés,1,FALSE)),(SUM($H$1:AX$1)&gt;SUM($F$8:$F20))*(SUM($H$1:AX$1)&lt;=SUM($F$8:$F21))*1,"F"))</f>
        <v>0</v>
      </c>
      <c r="AY21" s="65">
        <f ca="1">IF(WEEKDAY(AY$6,2)&gt;5,"w",IF(ISERROR(VLOOKUP(AY$6,fériés,1,FALSE)),(SUM($H$1:AY$1)&gt;SUM($F$8:$F20))*(SUM($H$1:AY$1)&lt;=SUM($F$8:$F21))*1,"F"))</f>
        <v>0</v>
      </c>
      <c r="AZ21" s="65">
        <f ca="1">IF(WEEKDAY(AZ$6,2)&gt;5,"w",IF(ISERROR(VLOOKUP(AZ$6,fériés,1,FALSE)),(SUM($H$1:AZ$1)&gt;SUM($F$8:$F20))*(SUM($H$1:AZ$1)&lt;=SUM($F$8:$F21))*1,"F"))</f>
        <v>0</v>
      </c>
      <c r="BA21" s="65">
        <f ca="1">IF(WEEKDAY(BA$6,2)&gt;5,"w",IF(ISERROR(VLOOKUP(BA$6,fériés,1,FALSE)),(SUM($H$1:BA$1)&gt;SUM($F$8:$F20))*(SUM($H$1:BA$1)&lt;=SUM($F$8:$F21))*1,"F"))</f>
        <v>0</v>
      </c>
      <c r="BB21" s="65">
        <f ca="1">IF(WEEKDAY(BB$6,2)&gt;5,"w",IF(ISERROR(VLOOKUP(BB$6,fériés,1,FALSE)),(SUM($H$1:BB$1)&gt;SUM($F$8:$F20))*(SUM($H$1:BB$1)&lt;=SUM($F$8:$F21))*1,"F"))</f>
        <v>0</v>
      </c>
      <c r="BC21" s="65">
        <f ca="1">IF(WEEKDAY(BC$6,2)&gt;5,"w",IF(ISERROR(VLOOKUP(BC$6,fériés,1,FALSE)),(SUM($H$1:BC$1)&gt;SUM($F$8:$F20))*(SUM($H$1:BC$1)&lt;=SUM($F$8:$F21))*1,"F"))</f>
        <v>0</v>
      </c>
      <c r="BD21" s="65">
        <f ca="1">IF(WEEKDAY(BD$6,2)&gt;5,"w",IF(ISERROR(VLOOKUP(BD$6,fériés,1,FALSE)),(SUM($H$1:BD$1)&gt;SUM($F$8:$F20))*(SUM($H$1:BD$1)&lt;=SUM($F$8:$F21))*1,"F"))</f>
        <v>0</v>
      </c>
      <c r="BE21" s="65">
        <f ca="1">IF(WEEKDAY(BE$6,2)&gt;5,"w",IF(ISERROR(VLOOKUP(BE$6,fériés,1,FALSE)),(SUM($H$1:BE$1)&gt;SUM($F$8:$F20))*(SUM($H$1:BE$1)&lt;=SUM($F$8:$F21))*1,"F"))</f>
        <v>0</v>
      </c>
      <c r="BF21" s="65">
        <f ca="1">IF(WEEKDAY(BF$6,2)&gt;5,"w",IF(ISERROR(VLOOKUP(BF$6,fériés,1,FALSE)),(SUM($H$1:BF$1)&gt;SUM($F$8:$F20))*(SUM($H$1:BF$1)&lt;=SUM($F$8:$F21))*1,"F"))</f>
        <v>0</v>
      </c>
      <c r="BG21" s="65">
        <f ca="1">IF(WEEKDAY(BG$6,2)&gt;5,"w",IF(ISERROR(VLOOKUP(BG$6,fériés,1,FALSE)),(SUM($H$1:BG$1)&gt;SUM($F$8:$F20))*(SUM($H$1:BG$1)&lt;=SUM($F$8:$F21))*1,"F"))</f>
        <v>0</v>
      </c>
      <c r="BH21" s="65">
        <f ca="1">IF(WEEKDAY(BH$6,2)&gt;5,"w",IF(ISERROR(VLOOKUP(BH$6,fériés,1,FALSE)),(SUM($H$1:BH$1)&gt;SUM($F$8:$F20))*(SUM($H$1:BH$1)&lt;=SUM($F$8:$F21))*1,"F"))</f>
        <v>0</v>
      </c>
      <c r="BI21" s="65">
        <f ca="1">IF(WEEKDAY(BI$6,2)&gt;5,"w",IF(ISERROR(VLOOKUP(BI$6,fériés,1,FALSE)),(SUM($H$1:BI$1)&gt;SUM($F$8:$F20))*(SUM($H$1:BI$1)&lt;=SUM($F$8:$F21))*1,"F"))</f>
        <v>0</v>
      </c>
      <c r="BJ21" s="65">
        <f ca="1">IF(WEEKDAY(BJ$6,2)&gt;5,"w",IF(ISERROR(VLOOKUP(BJ$6,fériés,1,FALSE)),(SUM($H$1:BJ$1)&gt;SUM($F$8:$F20))*(SUM($H$1:BJ$1)&lt;=SUM($F$8:$F21))*1,"F"))</f>
        <v>0</v>
      </c>
      <c r="BK21" s="65">
        <f ca="1">IF(WEEKDAY(BK$6,2)&gt;5,"w",IF(ISERROR(VLOOKUP(BK$6,fériés,1,FALSE)),(SUM($H$1:BK$1)&gt;SUM($F$8:$F20))*(SUM($H$1:BK$1)&lt;=SUM($F$8:$F21))*1,"F"))</f>
        <v>0</v>
      </c>
      <c r="BL21" s="65">
        <f ca="1">IF(WEEKDAY(BL$6,2)&gt;5,"w",IF(ISERROR(VLOOKUP(BL$6,fériés,1,FALSE)),(SUM($H$1:BL$1)&gt;SUM($F$8:$F20))*(SUM($H$1:BL$1)&lt;=SUM($F$8:$F21))*1,"F"))</f>
        <v>0</v>
      </c>
      <c r="BM21" s="65">
        <f ca="1">IF(WEEKDAY(BM$6,2)&gt;5,"w",IF(ISERROR(VLOOKUP(BM$6,fériés,1,FALSE)),(SUM($H$1:BM$1)&gt;SUM($F$8:$F20))*(SUM($H$1:BM$1)&lt;=SUM($F$8:$F21))*1,"F"))</f>
        <v>0</v>
      </c>
      <c r="BN21" s="65" t="str">
        <f ca="1">IF(WEEKDAY(BN$6,2)&gt;5,"w",IF(ISERROR(VLOOKUP(BN$6,fériés,1,FALSE)),(SUM($H$1:BN$1)&gt;SUM($F$8:$F20))*(SUM($H$1:BN$1)&lt;=SUM($F$8:$F21))*1,"F"))</f>
        <v>w</v>
      </c>
      <c r="BO21" s="65" t="str">
        <f ca="1">IF(WEEKDAY(BO$6,2)&gt;5,"w",IF(ISERROR(VLOOKUP(BO$6,fériés,1,FALSE)),(SUM($H$1:BO$1)&gt;SUM($F$8:$F20))*(SUM($H$1:BO$1)&lt;=SUM($F$8:$F21))*1,"F"))</f>
        <v>w</v>
      </c>
      <c r="BP21" s="65" t="str">
        <f ca="1">IF(WEEKDAY(BP$6,2)&gt;5,"w",IF(ISERROR(VLOOKUP(BP$6,fériés,1,FALSE)),(SUM($H$1:BP$1)&gt;SUM($F$8:$F20))*(SUM($H$1:BP$1)&lt;=SUM($F$8:$F21))*1,"F"))</f>
        <v>w</v>
      </c>
      <c r="BQ21" s="65" t="str">
        <f ca="1">IF(WEEKDAY(BQ$6,2)&gt;5,"w",IF(ISERROR(VLOOKUP(BQ$6,fériés,1,FALSE)),(SUM($H$1:BQ$1)&gt;SUM($F$8:$F20))*(SUM($H$1:BQ$1)&lt;=SUM($F$8:$F21))*1,"F"))</f>
        <v>w</v>
      </c>
      <c r="BR21" s="65" t="str">
        <f ca="1">IF(WEEKDAY(BR$6,2)&gt;5,"w",IF(ISERROR(VLOOKUP(BR$6,fériés,1,FALSE)),(SUM($H$1:BR$1)&gt;SUM($F$8:$F20))*(SUM($H$1:BR$1)&lt;=SUM($F$8:$F21))*1,"F"))</f>
        <v>w</v>
      </c>
      <c r="BS21" s="65" t="str">
        <f ca="1">IF(WEEKDAY(BS$6,2)&gt;5,"w",IF(ISERROR(VLOOKUP(BS$6,fériés,1,FALSE)),(SUM($H$1:BS$1)&gt;SUM($F$8:$F20))*(SUM($H$1:BS$1)&lt;=SUM($F$8:$F21))*1,"F"))</f>
        <v>w</v>
      </c>
      <c r="BT21" s="65" t="str">
        <f ca="1">IF(WEEKDAY(BT$6,2)&gt;5,"w",IF(ISERROR(VLOOKUP(BT$6,fériés,1,FALSE)),(SUM($H$1:BT$1)&gt;SUM($F$8:$F20))*(SUM($H$1:BT$1)&lt;=SUM($F$8:$F21))*1,"F"))</f>
        <v>w</v>
      </c>
      <c r="BU21" s="65" t="str">
        <f ca="1">IF(WEEKDAY(BU$6,2)&gt;5,"w",IF(ISERROR(VLOOKUP(BU$6,fériés,1,FALSE)),(SUM($H$1:BU$1)&gt;SUM($F$8:$F20))*(SUM($H$1:BU$1)&lt;=SUM($F$8:$F21))*1,"F"))</f>
        <v>w</v>
      </c>
      <c r="BV21" s="65" t="str">
        <f ca="1">IF(WEEKDAY(BV$6,2)&gt;5,"w",IF(ISERROR(VLOOKUP(BV$6,fériés,1,FALSE)),(SUM($H$1:BV$1)&gt;SUM($F$8:$F20))*(SUM($H$1:BV$1)&lt;=SUM($F$8:$F21))*1,"F"))</f>
        <v>w</v>
      </c>
      <c r="BW21" s="65" t="str">
        <f ca="1">IF(WEEKDAY(BW$6,2)&gt;5,"w",IF(ISERROR(VLOOKUP(BW$6,fériés,1,FALSE)),(SUM($H$1:BW$1)&gt;SUM($F$8:$F20))*(SUM($H$1:BW$1)&lt;=SUM($F$8:$F21))*1,"F"))</f>
        <v>w</v>
      </c>
      <c r="BX21" s="65" t="str">
        <f ca="1">IF(WEEKDAY(BX$6,2)&gt;5,"w",IF(ISERROR(VLOOKUP(BX$6,fériés,1,FALSE)),(SUM($H$1:BX$1)&gt;SUM($F$8:$F20))*(SUM($H$1:BX$1)&lt;=SUM($F$8:$F21))*1,"F"))</f>
        <v>w</v>
      </c>
      <c r="BY21" s="65" t="str">
        <f ca="1">IF(WEEKDAY(BY$6,2)&gt;5,"w",IF(ISERROR(VLOOKUP(BY$6,fériés,1,FALSE)),(SUM($H$1:BY$1)&gt;SUM($F$8:$F20))*(SUM($H$1:BY$1)&lt;=SUM($F$8:$F21))*1,"F"))</f>
        <v>w</v>
      </c>
      <c r="BZ21" s="65" t="str">
        <f ca="1">IF(WEEKDAY(BZ$6,2)&gt;5,"w",IF(ISERROR(VLOOKUP(BZ$6,fériés,1,FALSE)),(SUM($H$1:BZ$1)&gt;SUM($F$8:$F20))*(SUM($H$1:BZ$1)&lt;=SUM($F$8:$F21))*1,"F"))</f>
        <v>w</v>
      </c>
      <c r="CA21" s="65" t="str">
        <f ca="1">IF(WEEKDAY(CA$6,2)&gt;5,"w",IF(ISERROR(VLOOKUP(CA$6,fériés,1,FALSE)),(SUM($H$1:CA$1)&gt;SUM($F$8:$F20))*(SUM($H$1:CA$1)&lt;=SUM($F$8:$F21))*1,"F"))</f>
        <v>w</v>
      </c>
      <c r="CB21" s="65" t="str">
        <f ca="1">IF(WEEKDAY(CB$6,2)&gt;5,"w",IF(ISERROR(VLOOKUP(CB$6,fériés,1,FALSE)),(SUM($H$1:CB$1)&gt;SUM($F$8:$F20))*(SUM($H$1:CB$1)&lt;=SUM($F$8:$F21))*1,"F"))</f>
        <v>w</v>
      </c>
      <c r="CC21" s="65" t="str">
        <f ca="1">IF(WEEKDAY(CC$6,2)&gt;5,"w",IF(ISERROR(VLOOKUP(CC$6,fériés,1,FALSE)),(SUM($H$1:CC$1)&gt;SUM($F$8:$F20))*(SUM($H$1:CC$1)&lt;=SUM($F$8:$F21))*1,"F"))</f>
        <v>w</v>
      </c>
      <c r="CD21" s="65" t="str">
        <f ca="1">IF(WEEKDAY(CD$6,2)&gt;5,"w",IF(ISERROR(VLOOKUP(CD$6,fériés,1,FALSE)),(SUM($H$1:CD$1)&gt;SUM($F$8:$F20))*(SUM($H$1:CD$1)&lt;=SUM($F$8:$F21))*1,"F"))</f>
        <v>w</v>
      </c>
      <c r="CE21" s="65" t="str">
        <f ca="1">IF(WEEKDAY(CE$6,2)&gt;5,"w",IF(ISERROR(VLOOKUP(CE$6,fériés,1,FALSE)),(SUM($H$1:CE$1)&gt;SUM($F$8:$F20))*(SUM($H$1:CE$1)&lt;=SUM($F$8:$F21))*1,"F"))</f>
        <v>w</v>
      </c>
      <c r="CF21" s="65" t="str">
        <f ca="1">IF(WEEKDAY(CF$6,2)&gt;5,"w",IF(ISERROR(VLOOKUP(CF$6,fériés,1,FALSE)),(SUM($H$1:CF$1)&gt;SUM($F$8:$F20))*(SUM($H$1:CF$1)&lt;=SUM($F$8:$F21))*1,"F"))</f>
        <v>w</v>
      </c>
      <c r="CG21" s="65" t="str">
        <f ca="1">IF(WEEKDAY(CG$6,2)&gt;5,"w",IF(ISERROR(VLOOKUP(CG$6,fériés,1,FALSE)),(SUM($H$1:CG$1)&gt;SUM($F$8:$F20))*(SUM($H$1:CG$1)&lt;=SUM($F$8:$F21))*1,"F"))</f>
        <v>w</v>
      </c>
      <c r="CH21" s="65">
        <f ca="1">IF(WEEKDAY(CH$6,2)&gt;5,"w",IF(ISERROR(VLOOKUP(CH$6,fériés,1,FALSE)),(SUM($H$1:CH$1)&gt;SUM($F$8:$F20))*(SUM($H$1:CH$1)&lt;=SUM($F$8:$F21))*1,"F"))</f>
        <v>0</v>
      </c>
      <c r="CI21" s="65">
        <f ca="1">IF(WEEKDAY(CI$6,2)&gt;5,"w",IF(ISERROR(VLOOKUP(CI$6,fériés,1,FALSE)),(SUM($H$1:CI$1)&gt;SUM($F$8:$F20))*(SUM($H$1:CI$1)&lt;=SUM($F$8:$F21))*1,"F"))</f>
        <v>0</v>
      </c>
      <c r="CJ21" s="65">
        <f ca="1">IF(WEEKDAY(CJ$6,2)&gt;5,"w",IF(ISERROR(VLOOKUP(CJ$6,fériés,1,FALSE)),(SUM($H$1:CJ$1)&gt;SUM($F$8:$F20))*(SUM($H$1:CJ$1)&lt;=SUM($F$8:$F21))*1,"F"))</f>
        <v>0</v>
      </c>
      <c r="CK21" s="65">
        <f ca="1">IF(WEEKDAY(CK$6,2)&gt;5,"w",IF(ISERROR(VLOOKUP(CK$6,fériés,1,FALSE)),(SUM($H$1:CK$1)&gt;SUM($F$8:$F20))*(SUM($H$1:CK$1)&lt;=SUM($F$8:$F21))*1,"F"))</f>
        <v>0</v>
      </c>
      <c r="CL21" s="65">
        <f ca="1">IF(WEEKDAY(CL$6,2)&gt;5,"w",IF(ISERROR(VLOOKUP(CL$6,fériés,1,FALSE)),(SUM($H$1:CL$1)&gt;SUM($F$8:$F20))*(SUM($H$1:CL$1)&lt;=SUM($F$8:$F21))*1,"F"))</f>
        <v>0</v>
      </c>
      <c r="CM21" s="65">
        <f ca="1">IF(WEEKDAY(CM$6,2)&gt;5,"w",IF(ISERROR(VLOOKUP(CM$6,fériés,1,FALSE)),(SUM($H$1:CM$1)&gt;SUM($F$8:$F20))*(SUM($H$1:CM$1)&lt;=SUM($F$8:$F21))*1,"F"))</f>
        <v>0</v>
      </c>
      <c r="CN21" s="65">
        <f ca="1">IF(WEEKDAY(CN$6,2)&gt;5,"w",IF(ISERROR(VLOOKUP(CN$6,fériés,1,FALSE)),(SUM($H$1:CN$1)&gt;SUM($F$8:$F20))*(SUM($H$1:CN$1)&lt;=SUM($F$8:$F21))*1,"F"))</f>
        <v>0</v>
      </c>
      <c r="CO21" s="65">
        <f ca="1">IF(WEEKDAY(CO$6,2)&gt;5,"w",IF(ISERROR(VLOOKUP(CO$6,fériés,1,FALSE)),(SUM($H$1:CO$1)&gt;SUM($F$8:$F20))*(SUM($H$1:CO$1)&lt;=SUM($F$8:$F21))*1,"F"))</f>
        <v>0</v>
      </c>
      <c r="CP21" s="65">
        <f ca="1">IF(WEEKDAY(CP$6,2)&gt;5,"w",IF(ISERROR(VLOOKUP(CP$6,fériés,1,FALSE)),(SUM($H$1:CP$1)&gt;SUM($F$8:$F20))*(SUM($H$1:CP$1)&lt;=SUM($F$8:$F21))*1,"F"))</f>
        <v>0</v>
      </c>
      <c r="CQ21" s="65">
        <f ca="1">IF(WEEKDAY(CQ$6,2)&gt;5,"w",IF(ISERROR(VLOOKUP(CQ$6,fériés,1,FALSE)),(SUM($H$1:CQ$1)&gt;SUM($F$8:$F20))*(SUM($H$1:CQ$1)&lt;=SUM($F$8:$F21))*1,"F"))</f>
        <v>0</v>
      </c>
      <c r="CR21" s="65">
        <f ca="1">IF(WEEKDAY(CR$6,2)&gt;5,"w",IF(ISERROR(VLOOKUP(CR$6,fériés,1,FALSE)),(SUM($H$1:CR$1)&gt;SUM($F$8:$F20))*(SUM($H$1:CR$1)&lt;=SUM($F$8:$F21))*1,"F"))</f>
        <v>0</v>
      </c>
      <c r="CS21" s="65">
        <f ca="1">IF(WEEKDAY(CS$6,2)&gt;5,"w",IF(ISERROR(VLOOKUP(CS$6,fériés,1,FALSE)),(SUM($H$1:CS$1)&gt;SUM($F$8:$F20))*(SUM($H$1:CS$1)&lt;=SUM($F$8:$F21))*1,"F"))</f>
        <v>0</v>
      </c>
      <c r="CT21" s="65">
        <f ca="1">IF(WEEKDAY(CT$6,2)&gt;5,"w",IF(ISERROR(VLOOKUP(CT$6,fériés,1,FALSE)),(SUM($H$1:CT$1)&gt;SUM($F$8:$F20))*(SUM($H$1:CT$1)&lt;=SUM($F$8:$F21))*1,"F"))</f>
        <v>0</v>
      </c>
      <c r="CU21" s="65">
        <f ca="1">IF(WEEKDAY(CU$6,2)&gt;5,"w",IF(ISERROR(VLOOKUP(CU$6,fériés,1,FALSE)),(SUM($H$1:CU$1)&gt;SUM($F$8:$F20))*(SUM($H$1:CU$1)&lt;=SUM($F$8:$F21))*1,"F"))</f>
        <v>0</v>
      </c>
      <c r="CV21" s="65">
        <f ca="1">IF(WEEKDAY(CV$6,2)&gt;5,"w",IF(ISERROR(VLOOKUP(CV$6,fériés,1,FALSE)),(SUM($H$1:CV$1)&gt;SUM($F$8:$F20))*(SUM($H$1:CV$1)&lt;=SUM($F$8:$F21))*1,"F"))</f>
        <v>0</v>
      </c>
      <c r="CW21" s="65">
        <f ca="1">IF(WEEKDAY(CW$6,2)&gt;5,"w",IF(ISERROR(VLOOKUP(CW$6,fériés,1,FALSE)),(SUM($H$1:CW$1)&gt;SUM($F$8:$F20))*(SUM($H$1:CW$1)&lt;=SUM($F$8:$F21))*1,"F"))</f>
        <v>0</v>
      </c>
      <c r="CX21" s="65">
        <f ca="1">IF(WEEKDAY(CX$6,2)&gt;5,"w",IF(ISERROR(VLOOKUP(CX$6,fériés,1,FALSE)),(SUM($H$1:CX$1)&gt;SUM($F$8:$F20))*(SUM($H$1:CX$1)&lt;=SUM($F$8:$F21))*1,"F"))</f>
        <v>0</v>
      </c>
      <c r="CY21" s="65">
        <f ca="1">IF(WEEKDAY(CY$6,2)&gt;5,"w",IF(ISERROR(VLOOKUP(CY$6,fériés,1,FALSE)),(SUM($H$1:CY$1)&gt;SUM($F$8:$F20))*(SUM($H$1:CY$1)&lt;=SUM($F$8:$F21))*1,"F"))</f>
        <v>0</v>
      </c>
      <c r="CZ21" s="65">
        <f ca="1">IF(WEEKDAY(CZ$6,2)&gt;5,"w",IF(ISERROR(VLOOKUP(CZ$6,fériés,1,FALSE)),(SUM($H$1:CZ$1)&gt;SUM($F$8:$F20))*(SUM($H$1:CZ$1)&lt;=SUM($F$8:$F21))*1,"F"))</f>
        <v>0</v>
      </c>
      <c r="DA21" s="65">
        <f ca="1">IF(WEEKDAY(DA$6,2)&gt;5,"w",IF(ISERROR(VLOOKUP(DA$6,fériés,1,FALSE)),(SUM($H$1:DA$1)&gt;SUM($F$8:$F20))*(SUM($H$1:DA$1)&lt;=SUM($F$8:$F21))*1,"F"))</f>
        <v>0</v>
      </c>
      <c r="DB21" s="65">
        <f ca="1">IF(WEEKDAY(DB$6,2)&gt;5,"w",IF(ISERROR(VLOOKUP(DB$6,fériés,1,FALSE)),(SUM($H$1:DB$1)&gt;SUM($F$8:$F20))*(SUM($H$1:DB$1)&lt;=SUM($F$8:$F21))*1,"F"))</f>
        <v>0</v>
      </c>
      <c r="DC21" s="65">
        <f ca="1">IF(WEEKDAY(DC$6,2)&gt;5,"w",IF(ISERROR(VLOOKUP(DC$6,fériés,1,FALSE)),(SUM($H$1:DC$1)&gt;SUM($F$8:$F20))*(SUM($H$1:DC$1)&lt;=SUM($F$8:$F21))*1,"F"))</f>
        <v>0</v>
      </c>
      <c r="DD21" s="65">
        <f ca="1">IF(WEEKDAY(DD$6,2)&gt;5,"w",IF(ISERROR(VLOOKUP(DD$6,fériés,1,FALSE)),(SUM($H$1:DD$1)&gt;SUM($F$8:$F20))*(SUM($H$1:DD$1)&lt;=SUM($F$8:$F21))*1,"F"))</f>
        <v>0</v>
      </c>
      <c r="DE21" s="65">
        <f ca="1">IF(WEEKDAY(DE$6,2)&gt;5,"w",IF(ISERROR(VLOOKUP(DE$6,fériés,1,FALSE)),(SUM($H$1:DE$1)&gt;SUM($F$8:$F20))*(SUM($H$1:DE$1)&lt;=SUM($F$8:$F21))*1,"F"))</f>
        <v>0</v>
      </c>
      <c r="DF21" s="65">
        <f ca="1">IF(WEEKDAY(DF$6,2)&gt;5,"w",IF(ISERROR(VLOOKUP(DF$6,fériés,1,FALSE)),(SUM($H$1:DF$1)&gt;SUM($F$8:$F20))*(SUM($H$1:DF$1)&lt;=SUM($F$8:$F21))*1,"F"))</f>
        <v>0</v>
      </c>
      <c r="DG21" s="65">
        <f ca="1">IF(WEEKDAY(DG$6,2)&gt;5,"w",IF(ISERROR(VLOOKUP(DG$6,fériés,1,FALSE)),(SUM($H$1:DG$1)&gt;SUM($F$8:$F20))*(SUM($H$1:DG$1)&lt;=SUM($F$8:$F21))*1,"F"))</f>
        <v>0</v>
      </c>
      <c r="DH21" s="65">
        <f ca="1">IF(WEEKDAY(DH$6,2)&gt;5,"w",IF(ISERROR(VLOOKUP(DH$6,fériés,1,FALSE)),(SUM($H$1:DH$1)&gt;SUM($F$8:$F20))*(SUM($H$1:DH$1)&lt;=SUM($F$8:$F21))*1,"F"))</f>
        <v>0</v>
      </c>
      <c r="DI21" s="65">
        <f ca="1">IF(WEEKDAY(DI$6,2)&gt;5,"w",IF(ISERROR(VLOOKUP(DI$6,fériés,1,FALSE)),(SUM($H$1:DI$1)&gt;SUM($F$8:$F20))*(SUM($H$1:DI$1)&lt;=SUM($F$8:$F21))*1,"F"))</f>
        <v>0</v>
      </c>
      <c r="DJ21" s="65">
        <f ca="1">IF(WEEKDAY(DJ$6,2)&gt;5,"w",IF(ISERROR(VLOOKUP(DJ$6,fériés,1,FALSE)),(SUM($H$1:DJ$1)&gt;SUM($F$8:$F20))*(SUM($H$1:DJ$1)&lt;=SUM($F$8:$F21))*1,"F"))</f>
        <v>0</v>
      </c>
      <c r="DK21" s="65">
        <f ca="1">IF(WEEKDAY(DK$6,2)&gt;5,"w",IF(ISERROR(VLOOKUP(DK$6,fériés,1,FALSE)),(SUM($H$1:DK$1)&gt;SUM($F$8:$F20))*(SUM($H$1:DK$1)&lt;=SUM($F$8:$F21))*1,"F"))</f>
        <v>0</v>
      </c>
      <c r="DL21" s="65">
        <f ca="1">IF(WEEKDAY(DL$6,2)&gt;5,"w",IF(ISERROR(VLOOKUP(DL$6,fériés,1,FALSE)),(SUM($H$1:DL$1)&gt;SUM($F$8:$F20))*(SUM($H$1:DL$1)&lt;=SUM($F$8:$F21))*1,"F"))</f>
        <v>0</v>
      </c>
      <c r="DM21" s="65">
        <f ca="1">IF(WEEKDAY(DM$6,2)&gt;5,"w",IF(ISERROR(VLOOKUP(DM$6,fériés,1,FALSE)),(SUM($H$1:DM$1)&gt;SUM($F$8:$F20))*(SUM($H$1:DM$1)&lt;=SUM($F$8:$F21))*1,"F"))</f>
        <v>0</v>
      </c>
      <c r="DN21" s="65">
        <f ca="1">IF(WEEKDAY(DN$6,2)&gt;5,"w",IF(ISERROR(VLOOKUP(DN$6,fériés,1,FALSE)),(SUM($H$1:DN$1)&gt;SUM($F$8:$F20))*(SUM($H$1:DN$1)&lt;=SUM($F$8:$F21))*1,"F"))</f>
        <v>0</v>
      </c>
      <c r="DO21" s="65">
        <f ca="1">IF(WEEKDAY(DO$6,2)&gt;5,"w",IF(ISERROR(VLOOKUP(DO$6,fériés,1,FALSE)),(SUM($H$1:DO$1)&gt;SUM($F$8:$F20))*(SUM($H$1:DO$1)&lt;=SUM($F$8:$F21))*1,"F"))</f>
        <v>0</v>
      </c>
      <c r="DP21" s="65">
        <f ca="1">IF(WEEKDAY(DP$6,2)&gt;5,"w",IF(ISERROR(VLOOKUP(DP$6,fériés,1,FALSE)),(SUM($H$1:DP$1)&gt;SUM($F$8:$F20))*(SUM($H$1:DP$1)&lt;=SUM($F$8:$F21))*1,"F"))</f>
        <v>0</v>
      </c>
      <c r="DQ21" s="65">
        <f ca="1">IF(WEEKDAY(DQ$6,2)&gt;5,"w",IF(ISERROR(VLOOKUP(DQ$6,fériés,1,FALSE)),(SUM($H$1:DQ$1)&gt;SUM($F$8:$F20))*(SUM($H$1:DQ$1)&lt;=SUM($F$8:$F21))*1,"F"))</f>
        <v>0</v>
      </c>
      <c r="DR21" s="65">
        <f ca="1">IF(WEEKDAY(DR$6,2)&gt;5,"w",IF(ISERROR(VLOOKUP(DR$6,fériés,1,FALSE)),(SUM($H$1:DR$1)&gt;SUM($F$8:$F20))*(SUM($H$1:DR$1)&lt;=SUM($F$8:$F21))*1,"F"))</f>
        <v>0</v>
      </c>
      <c r="DS21" s="65">
        <f ca="1">IF(WEEKDAY(DS$6,2)&gt;5,"w",IF(ISERROR(VLOOKUP(DS$6,fériés,1,FALSE)),(SUM($H$1:DS$1)&gt;SUM($F$8:$F20))*(SUM($H$1:DS$1)&lt;=SUM($F$8:$F21))*1,"F"))</f>
        <v>0</v>
      </c>
      <c r="DT21" s="65">
        <f ca="1">IF(WEEKDAY(DT$6,2)&gt;5,"w",IF(ISERROR(VLOOKUP(DT$6,fériés,1,FALSE)),(SUM($H$1:DT$1)&gt;SUM($F$8:$F20))*(SUM($H$1:DT$1)&lt;=SUM($F$8:$F21))*1,"F"))</f>
        <v>0</v>
      </c>
      <c r="DU21" s="65">
        <f ca="1">IF(WEEKDAY(DU$6,2)&gt;5,"w",IF(ISERROR(VLOOKUP(DU$6,fériés,1,FALSE)),(SUM($H$1:DU$1)&gt;SUM($F$8:$F20))*(SUM($H$1:DU$1)&lt;=SUM($F$8:$F21))*1,"F"))</f>
        <v>0</v>
      </c>
      <c r="DV21" s="65">
        <f ca="1">IF(WEEKDAY(DV$6,2)&gt;5,"w",IF(ISERROR(VLOOKUP(DV$6,fériés,1,FALSE)),(SUM($H$1:DV$1)&gt;SUM($F$8:$F20))*(SUM($H$1:DV$1)&lt;=SUM($F$8:$F21))*1,"F"))</f>
        <v>0</v>
      </c>
      <c r="DW21" s="65">
        <f ca="1">IF(WEEKDAY(DW$6,2)&gt;5,"w",IF(ISERROR(VLOOKUP(DW$6,fériés,1,FALSE)),(SUM($H$1:DW$1)&gt;SUM($F$8:$F20))*(SUM($H$1:DW$1)&lt;=SUM($F$8:$F21))*1,"F"))</f>
        <v>0</v>
      </c>
      <c r="DX21" s="65">
        <f ca="1">IF(WEEKDAY(DX$6,2)&gt;5,"w",IF(ISERROR(VLOOKUP(DX$6,fériés,1,FALSE)),(SUM($H$1:DX$1)&gt;SUM($F$8:$F20))*(SUM($H$1:DX$1)&lt;=SUM($F$8:$F21))*1,"F"))</f>
        <v>0</v>
      </c>
      <c r="DY21" s="65">
        <f ca="1">IF(WEEKDAY(DY$6,2)&gt;5,"w",IF(ISERROR(VLOOKUP(DY$6,fériés,1,FALSE)),(SUM($H$1:DY$1)&gt;SUM($F$8:$F20))*(SUM($H$1:DY$1)&lt;=SUM($F$8:$F21))*1,"F"))</f>
        <v>0</v>
      </c>
      <c r="DZ21" s="65">
        <f ca="1">IF(WEEKDAY(DZ$6,2)&gt;5,"w",IF(ISERROR(VLOOKUP(DZ$6,fériés,1,FALSE)),(SUM($H$1:DZ$1)&gt;SUM($F$8:$F20))*(SUM($H$1:DZ$1)&lt;=SUM($F$8:$F21))*1,"F"))</f>
        <v>0</v>
      </c>
      <c r="EA21" s="65">
        <f ca="1">IF(WEEKDAY(EA$6,2)&gt;5,"w",IF(ISERROR(VLOOKUP(EA$6,fériés,1,FALSE)),(SUM($H$1:EA$1)&gt;SUM($F$8:$F20))*(SUM($H$1:EA$1)&lt;=SUM($F$8:$F21))*1,"F"))</f>
        <v>0</v>
      </c>
      <c r="EB21" s="65">
        <f ca="1">IF(WEEKDAY(EB$6,2)&gt;5,"w",IF(ISERROR(VLOOKUP(EB$6,fériés,1,FALSE)),(SUM($H$1:EB$1)&gt;SUM($F$8:$F20))*(SUM($H$1:EB$1)&lt;=SUM($F$8:$F21))*1,"F"))</f>
        <v>0</v>
      </c>
      <c r="EC21" s="65">
        <f ca="1">IF(WEEKDAY(EC$6,2)&gt;5,"w",IF(ISERROR(VLOOKUP(EC$6,fériés,1,FALSE)),(SUM($H$1:EC$1)&gt;SUM($F$8:$F20))*(SUM($H$1:EC$1)&lt;=SUM($F$8:$F21))*1,"F"))</f>
        <v>0</v>
      </c>
      <c r="ED21" s="65">
        <f ca="1">IF(WEEKDAY(ED$6,2)&gt;5,"w",IF(ISERROR(VLOOKUP(ED$6,fériés,1,FALSE)),(SUM($H$1:ED$1)&gt;SUM($F$8:$F20))*(SUM($H$1:ED$1)&lt;=SUM($F$8:$F21))*1,"F"))</f>
        <v>0</v>
      </c>
      <c r="EE21" s="65">
        <f ca="1">IF(WEEKDAY(EE$6,2)&gt;5,"w",IF(ISERROR(VLOOKUP(EE$6,fériés,1,FALSE)),(SUM($H$1:EE$1)&gt;SUM($F$8:$F20))*(SUM($H$1:EE$1)&lt;=SUM($F$8:$F21))*1,"F"))</f>
        <v>0</v>
      </c>
      <c r="EF21" s="65" t="str">
        <f ca="1">IF(WEEKDAY(EF$6,2)&gt;5,"w",IF(ISERROR(VLOOKUP(EF$6,fériés,1,FALSE)),(SUM($H$1:EF$1)&gt;SUM($F$8:$F20))*(SUM($H$1:EF$1)&lt;=SUM($F$8:$F21))*1,"F"))</f>
        <v>w</v>
      </c>
      <c r="EG21" s="65" t="str">
        <f ca="1">IF(WEEKDAY(EG$6,2)&gt;5,"w",IF(ISERROR(VLOOKUP(EG$6,fériés,1,FALSE)),(SUM($H$1:EG$1)&gt;SUM($F$8:$F20))*(SUM($H$1:EG$1)&lt;=SUM($F$8:$F21))*1,"F"))</f>
        <v>w</v>
      </c>
      <c r="EH21" s="65" t="str">
        <f ca="1">IF(WEEKDAY(EH$6,2)&gt;5,"w",IF(ISERROR(VLOOKUP(EH$6,fériés,1,FALSE)),(SUM($H$1:EH$1)&gt;SUM($F$8:$F20))*(SUM($H$1:EH$1)&lt;=SUM($F$8:$F21))*1,"F"))</f>
        <v>w</v>
      </c>
      <c r="EI21" s="65" t="str">
        <f ca="1">IF(WEEKDAY(EI$6,2)&gt;5,"w",IF(ISERROR(VLOOKUP(EI$6,fériés,1,FALSE)),(SUM($H$1:EI$1)&gt;SUM($F$8:$F20))*(SUM($H$1:EI$1)&lt;=SUM($F$8:$F21))*1,"F"))</f>
        <v>w</v>
      </c>
      <c r="EJ21" s="65" t="str">
        <f ca="1">IF(WEEKDAY(EJ$6,2)&gt;5,"w",IF(ISERROR(VLOOKUP(EJ$6,fériés,1,FALSE)),(SUM($H$1:EJ$1)&gt;SUM($F$8:$F20))*(SUM($H$1:EJ$1)&lt;=SUM($F$8:$F21))*1,"F"))</f>
        <v>w</v>
      </c>
      <c r="EK21" s="65" t="str">
        <f ca="1">IF(WEEKDAY(EK$6,2)&gt;5,"w",IF(ISERROR(VLOOKUP(EK$6,fériés,1,FALSE)),(SUM($H$1:EK$1)&gt;SUM($F$8:$F20))*(SUM($H$1:EK$1)&lt;=SUM($F$8:$F21))*1,"F"))</f>
        <v>w</v>
      </c>
      <c r="EL21" s="65" t="str">
        <f ca="1">IF(WEEKDAY(EL$6,2)&gt;5,"w",IF(ISERROR(VLOOKUP(EL$6,fériés,1,FALSE)),(SUM($H$1:EL$1)&gt;SUM($F$8:$F20))*(SUM($H$1:EL$1)&lt;=SUM($F$8:$F21))*1,"F"))</f>
        <v>w</v>
      </c>
      <c r="EM21" s="65" t="str">
        <f ca="1">IF(WEEKDAY(EM$6,2)&gt;5,"w",IF(ISERROR(VLOOKUP(EM$6,fériés,1,FALSE)),(SUM($H$1:EM$1)&gt;SUM($F$8:$F20))*(SUM($H$1:EM$1)&lt;=SUM($F$8:$F21))*1,"F"))</f>
        <v>w</v>
      </c>
      <c r="EN21" s="65" t="str">
        <f ca="1">IF(WEEKDAY(EN$6,2)&gt;5,"w",IF(ISERROR(VLOOKUP(EN$6,fériés,1,FALSE)),(SUM($H$1:EN$1)&gt;SUM($F$8:$F20))*(SUM($H$1:EN$1)&lt;=SUM($F$8:$F21))*1,"F"))</f>
        <v>w</v>
      </c>
      <c r="EO21" s="65" t="str">
        <f ca="1">IF(WEEKDAY(EO$6,2)&gt;5,"w",IF(ISERROR(VLOOKUP(EO$6,fériés,1,FALSE)),(SUM($H$1:EO$1)&gt;SUM($F$8:$F20))*(SUM($H$1:EO$1)&lt;=SUM($F$8:$F21))*1,"F"))</f>
        <v>w</v>
      </c>
      <c r="EP21" s="65" t="str">
        <f ca="1">IF(WEEKDAY(EP$6,2)&gt;5,"w",IF(ISERROR(VLOOKUP(EP$6,fériés,1,FALSE)),(SUM($H$1:EP$1)&gt;SUM($F$8:$F20))*(SUM($H$1:EP$1)&lt;=SUM($F$8:$F21))*1,"F"))</f>
        <v>w</v>
      </c>
      <c r="EQ21" s="65" t="str">
        <f ca="1">IF(WEEKDAY(EQ$6,2)&gt;5,"w",IF(ISERROR(VLOOKUP(EQ$6,fériés,1,FALSE)),(SUM($H$1:EQ$1)&gt;SUM($F$8:$F20))*(SUM($H$1:EQ$1)&lt;=SUM($F$8:$F21))*1,"F"))</f>
        <v>w</v>
      </c>
      <c r="ER21" s="65" t="str">
        <f ca="1">IF(WEEKDAY(ER$6,2)&gt;5,"w",IF(ISERROR(VLOOKUP(ER$6,fériés,1,FALSE)),(SUM($H$1:ER$1)&gt;SUM($F$8:$F20))*(SUM($H$1:ER$1)&lt;=SUM($F$8:$F21))*1,"F"))</f>
        <v>w</v>
      </c>
      <c r="ES21" s="65" t="str">
        <f ca="1">IF(WEEKDAY(ES$6,2)&gt;5,"w",IF(ISERROR(VLOOKUP(ES$6,fériés,1,FALSE)),(SUM($H$1:ES$1)&gt;SUM($F$8:$F20))*(SUM($H$1:ES$1)&lt;=SUM($F$8:$F21))*1,"F"))</f>
        <v>w</v>
      </c>
      <c r="ET21" s="65" t="str">
        <f ca="1">IF(WEEKDAY(ET$6,2)&gt;5,"w",IF(ISERROR(VLOOKUP(ET$6,fériés,1,FALSE)),(SUM($H$1:ET$1)&gt;SUM($F$8:$F20))*(SUM($H$1:ET$1)&lt;=SUM($F$8:$F21))*1,"F"))</f>
        <v>w</v>
      </c>
      <c r="EU21" s="65" t="str">
        <f ca="1">IF(WEEKDAY(EU$6,2)&gt;5,"w",IF(ISERROR(VLOOKUP(EU$6,fériés,1,FALSE)),(SUM($H$1:EU$1)&gt;SUM($F$8:$F20))*(SUM($H$1:EU$1)&lt;=SUM($F$8:$F21))*1,"F"))</f>
        <v>w</v>
      </c>
      <c r="EV21" s="65" t="str">
        <f ca="1">IF(WEEKDAY(EV$6,2)&gt;5,"w",IF(ISERROR(VLOOKUP(EV$6,fériés,1,FALSE)),(SUM($H$1:EV$1)&gt;SUM($F$8:$F20))*(SUM($H$1:EV$1)&lt;=SUM($F$8:$F21))*1,"F"))</f>
        <v>w</v>
      </c>
      <c r="EW21" s="65" t="str">
        <f ca="1">IF(WEEKDAY(EW$6,2)&gt;5,"w",IF(ISERROR(VLOOKUP(EW$6,fériés,1,FALSE)),(SUM($H$1:EW$1)&gt;SUM($F$8:$F20))*(SUM($H$1:EW$1)&lt;=SUM($F$8:$F21))*1,"F"))</f>
        <v>w</v>
      </c>
      <c r="EX21" s="65" t="str">
        <f ca="1">IF(WEEKDAY(EX$6,2)&gt;5,"w",IF(ISERROR(VLOOKUP(EX$6,fériés,1,FALSE)),(SUM($H$1:EX$1)&gt;SUM($F$8:$F20))*(SUM($H$1:EX$1)&lt;=SUM($F$8:$F21))*1,"F"))</f>
        <v>w</v>
      </c>
      <c r="EY21" s="65" t="str">
        <f ca="1">IF(WEEKDAY(EY$6,2)&gt;5,"w",IF(ISERROR(VLOOKUP(EY$6,fériés,1,FALSE)),(SUM($H$1:EY$1)&gt;SUM($F$8:$F20))*(SUM($H$1:EY$1)&lt;=SUM($F$8:$F21))*1,"F"))</f>
        <v>w</v>
      </c>
      <c r="EZ21" s="65">
        <f ca="1">IF(WEEKDAY(EZ$6,2)&gt;5,"w",IF(ISERROR(VLOOKUP(EZ$6,fériés,1,FALSE)),(SUM($H$1:EZ$1)&gt;SUM($F$8:$F20))*(SUM($H$1:EZ$1)&lt;=SUM($F$8:$F21))*1,"F"))</f>
        <v>0</v>
      </c>
      <c r="FA21" s="65">
        <f ca="1">IF(WEEKDAY(FA$6,2)&gt;5,"w",IF(ISERROR(VLOOKUP(FA$6,fériés,1,FALSE)),(SUM($H$1:FA$1)&gt;SUM($F$8:$F20))*(SUM($H$1:FA$1)&lt;=SUM($F$8:$F21))*1,"F"))</f>
        <v>0</v>
      </c>
      <c r="FB21" s="65">
        <f ca="1">IF(WEEKDAY(FB$6,2)&gt;5,"w",IF(ISERROR(VLOOKUP(FB$6,fériés,1,FALSE)),(SUM($H$1:FB$1)&gt;SUM($F$8:$F20))*(SUM($H$1:FB$1)&lt;=SUM($F$8:$F21))*1,"F"))</f>
        <v>0</v>
      </c>
      <c r="FC21" s="65">
        <f ca="1">IF(WEEKDAY(FC$6,2)&gt;5,"w",IF(ISERROR(VLOOKUP(FC$6,fériés,1,FALSE)),(SUM($H$1:FC$1)&gt;SUM($F$8:$F20))*(SUM($H$1:FC$1)&lt;=SUM($F$8:$F21))*1,"F"))</f>
        <v>0</v>
      </c>
      <c r="FD21" s="65">
        <f ca="1">IF(WEEKDAY(FD$6,2)&gt;5,"w",IF(ISERROR(VLOOKUP(FD$6,fériés,1,FALSE)),(SUM($H$1:FD$1)&gt;SUM($F$8:$F20))*(SUM($H$1:FD$1)&lt;=SUM($F$8:$F21))*1,"F"))</f>
        <v>0</v>
      </c>
      <c r="FE21" s="65">
        <f ca="1">IF(WEEKDAY(FE$6,2)&gt;5,"w",IF(ISERROR(VLOOKUP(FE$6,fériés,1,FALSE)),(SUM($H$1:FE$1)&gt;SUM($F$8:$F20))*(SUM($H$1:FE$1)&lt;=SUM($F$8:$F21))*1,"F"))</f>
        <v>0</v>
      </c>
      <c r="FF21" s="65">
        <f ca="1">IF(WEEKDAY(FF$6,2)&gt;5,"w",IF(ISERROR(VLOOKUP(FF$6,fériés,1,FALSE)),(SUM($H$1:FF$1)&gt;SUM($F$8:$F20))*(SUM($H$1:FF$1)&lt;=SUM($F$8:$F21))*1,"F"))</f>
        <v>0</v>
      </c>
      <c r="FG21" s="65">
        <f ca="1">IF(WEEKDAY(FG$6,2)&gt;5,"w",IF(ISERROR(VLOOKUP(FG$6,fériés,1,FALSE)),(SUM($H$1:FG$1)&gt;SUM($F$8:$F20))*(SUM($H$1:FG$1)&lt;=SUM($F$8:$F21))*1,"F"))</f>
        <v>0</v>
      </c>
      <c r="FH21" s="65">
        <f ca="1">IF(WEEKDAY(FH$6,2)&gt;5,"w",IF(ISERROR(VLOOKUP(FH$6,fériés,1,FALSE)),(SUM($H$1:FH$1)&gt;SUM($F$8:$F20))*(SUM($H$1:FH$1)&lt;=SUM($F$8:$F21))*1,"F"))</f>
        <v>0</v>
      </c>
      <c r="FI21" s="65">
        <f ca="1">IF(WEEKDAY(FI$6,2)&gt;5,"w",IF(ISERROR(VLOOKUP(FI$6,fériés,1,FALSE)),(SUM($H$1:FI$1)&gt;SUM($F$8:$F20))*(SUM($H$1:FI$1)&lt;=SUM($F$8:$F21))*1,"F"))</f>
        <v>0</v>
      </c>
      <c r="FJ21" s="65">
        <f ca="1">IF(WEEKDAY(FJ$6,2)&gt;5,"w",IF(ISERROR(VLOOKUP(FJ$6,fériés,1,FALSE)),(SUM($H$1:FJ$1)&gt;SUM($F$8:$F20))*(SUM($H$1:FJ$1)&lt;=SUM($F$8:$F21))*1,"F"))</f>
        <v>0</v>
      </c>
      <c r="FK21" s="65">
        <f ca="1">IF(WEEKDAY(FK$6,2)&gt;5,"w",IF(ISERROR(VLOOKUP(FK$6,fériés,1,FALSE)),(SUM($H$1:FK$1)&gt;SUM($F$8:$F20))*(SUM($H$1:FK$1)&lt;=SUM($F$8:$F21))*1,"F"))</f>
        <v>0</v>
      </c>
      <c r="FL21" s="65">
        <f ca="1">IF(WEEKDAY(FL$6,2)&gt;5,"w",IF(ISERROR(VLOOKUP(FL$6,fériés,1,FALSE)),(SUM($H$1:FL$1)&gt;SUM($F$8:$F20))*(SUM($H$1:FL$1)&lt;=SUM($F$8:$F21))*1,"F"))</f>
        <v>0</v>
      </c>
      <c r="FM21" s="65">
        <f ca="1">IF(WEEKDAY(FM$6,2)&gt;5,"w",IF(ISERROR(VLOOKUP(FM$6,fériés,1,FALSE)),(SUM($H$1:FM$1)&gt;SUM($F$8:$F20))*(SUM($H$1:FM$1)&lt;=SUM($F$8:$F21))*1,"F"))</f>
        <v>0</v>
      </c>
      <c r="FN21" s="65">
        <f ca="1">IF(WEEKDAY(FN$6,2)&gt;5,"w",IF(ISERROR(VLOOKUP(FN$6,fériés,1,FALSE)),(SUM($H$1:FN$1)&gt;SUM($F$8:$F20))*(SUM($H$1:FN$1)&lt;=SUM($F$8:$F21))*1,"F"))</f>
        <v>0</v>
      </c>
      <c r="FO21" s="65">
        <f ca="1">IF(WEEKDAY(FO$6,2)&gt;5,"w",IF(ISERROR(VLOOKUP(FO$6,fériés,1,FALSE)),(SUM($H$1:FO$1)&gt;SUM($F$8:$F20))*(SUM($H$1:FO$1)&lt;=SUM($F$8:$F21))*1,"F"))</f>
        <v>0</v>
      </c>
      <c r="FP21" s="65">
        <f ca="1">IF(WEEKDAY(FP$6,2)&gt;5,"w",IF(ISERROR(VLOOKUP(FP$6,fériés,1,FALSE)),(SUM($H$1:FP$1)&gt;SUM($F$8:$F20))*(SUM($H$1:FP$1)&lt;=SUM($F$8:$F21))*1,"F"))</f>
        <v>0</v>
      </c>
      <c r="FQ21" s="65">
        <f ca="1">IF(WEEKDAY(FQ$6,2)&gt;5,"w",IF(ISERROR(VLOOKUP(FQ$6,fériés,1,FALSE)),(SUM($H$1:FQ$1)&gt;SUM($F$8:$F20))*(SUM($H$1:FQ$1)&lt;=SUM($F$8:$F21))*1,"F"))</f>
        <v>0</v>
      </c>
      <c r="FR21" s="65">
        <f ca="1">IF(WEEKDAY(FR$6,2)&gt;5,"w",IF(ISERROR(VLOOKUP(FR$6,fériés,1,FALSE)),(SUM($H$1:FR$1)&gt;SUM($F$8:$F20))*(SUM($H$1:FR$1)&lt;=SUM($F$8:$F21))*1,"F"))</f>
        <v>0</v>
      </c>
      <c r="FS21" s="65">
        <f ca="1">IF(WEEKDAY(FS$6,2)&gt;5,"w",IF(ISERROR(VLOOKUP(FS$6,fériés,1,FALSE)),(SUM($H$1:FS$1)&gt;SUM($F$8:$F20))*(SUM($H$1:FS$1)&lt;=SUM($F$8:$F21))*1,"F"))</f>
        <v>0</v>
      </c>
      <c r="FT21" s="65">
        <f ca="1">IF(WEEKDAY(FT$6,2)&gt;5,"w",IF(ISERROR(VLOOKUP(FT$6,fériés,1,FALSE)),(SUM($H$1:FT$1)&gt;SUM($F$8:$F20))*(SUM($H$1:FT$1)&lt;=SUM($F$8:$F21))*1,"F"))</f>
        <v>0</v>
      </c>
      <c r="FU21" s="65">
        <f ca="1">IF(WEEKDAY(FU$6,2)&gt;5,"w",IF(ISERROR(VLOOKUP(FU$6,fériés,1,FALSE)),(SUM($H$1:FU$1)&gt;SUM($F$8:$F20))*(SUM($H$1:FU$1)&lt;=SUM($F$8:$F21))*1,"F"))</f>
        <v>0</v>
      </c>
      <c r="FV21" s="65">
        <f ca="1">IF(WEEKDAY(FV$6,2)&gt;5,"w",IF(ISERROR(VLOOKUP(FV$6,fériés,1,FALSE)),(SUM($H$1:FV$1)&gt;SUM($F$8:$F20))*(SUM($H$1:FV$1)&lt;=SUM($F$8:$F21))*1,"F"))</f>
        <v>0</v>
      </c>
      <c r="FW21" s="65">
        <f ca="1">IF(WEEKDAY(FW$6,2)&gt;5,"w",IF(ISERROR(VLOOKUP(FW$6,fériés,1,FALSE)),(SUM($H$1:FW$1)&gt;SUM($F$8:$F20))*(SUM($H$1:FW$1)&lt;=SUM($F$8:$F21))*1,"F"))</f>
        <v>0</v>
      </c>
      <c r="FX21" s="65">
        <f ca="1">IF(WEEKDAY(FX$6,2)&gt;5,"w",IF(ISERROR(VLOOKUP(FX$6,fériés,1,FALSE)),(SUM($H$1:FX$1)&gt;SUM($F$8:$F20))*(SUM($H$1:FX$1)&lt;=SUM($F$8:$F21))*1,"F"))</f>
        <v>0</v>
      </c>
      <c r="FY21" s="65">
        <f ca="1">IF(WEEKDAY(FY$6,2)&gt;5,"w",IF(ISERROR(VLOOKUP(FY$6,fériés,1,FALSE)),(SUM($H$1:FY$1)&gt;SUM($F$8:$F20))*(SUM($H$1:FY$1)&lt;=SUM($F$8:$F21))*1,"F"))</f>
        <v>0</v>
      </c>
      <c r="FZ21" s="65">
        <f ca="1">IF(WEEKDAY(FZ$6,2)&gt;5,"w",IF(ISERROR(VLOOKUP(FZ$6,fériés,1,FALSE)),(SUM($H$1:FZ$1)&gt;SUM($F$8:$F20))*(SUM($H$1:FZ$1)&lt;=SUM($F$8:$F21))*1,"F"))</f>
        <v>0</v>
      </c>
      <c r="GA21" s="65">
        <f ca="1">IF(WEEKDAY(GA$6,2)&gt;5,"w",IF(ISERROR(VLOOKUP(GA$6,fériés,1,FALSE)),(SUM($H$1:GA$1)&gt;SUM($F$8:$F20))*(SUM($H$1:GA$1)&lt;=SUM($F$8:$F21))*1,"F"))</f>
        <v>0</v>
      </c>
      <c r="GB21" s="65">
        <f ca="1">IF(WEEKDAY(GB$6,2)&gt;5,"w",IF(ISERROR(VLOOKUP(GB$6,fériés,1,FALSE)),(SUM($H$1:GB$1)&gt;SUM($F$8:$F20))*(SUM($H$1:GB$1)&lt;=SUM($F$8:$F21))*1,"F"))</f>
        <v>0</v>
      </c>
      <c r="GC21" s="65">
        <f ca="1">IF(WEEKDAY(GC$6,2)&gt;5,"w",IF(ISERROR(VLOOKUP(GC$6,fériés,1,FALSE)),(SUM($H$1:GC$1)&gt;SUM($F$8:$F20))*(SUM($H$1:GC$1)&lt;=SUM($F$8:$F21))*1,"F"))</f>
        <v>0</v>
      </c>
      <c r="GD21" s="65">
        <f ca="1">IF(WEEKDAY(GD$6,2)&gt;5,"w",IF(ISERROR(VLOOKUP(GD$6,fériés,1,FALSE)),(SUM($H$1:GD$1)&gt;SUM($F$8:$F20))*(SUM($H$1:GD$1)&lt;=SUM($F$8:$F21))*1,"F"))</f>
        <v>0</v>
      </c>
      <c r="GE21" s="65">
        <f ca="1">IF(WEEKDAY(GE$6,2)&gt;5,"w",IF(ISERROR(VLOOKUP(GE$6,fériés,1,FALSE)),(SUM($H$1:GE$1)&gt;SUM($F$8:$F20))*(SUM($H$1:GE$1)&lt;=SUM($F$8:$F21))*1,"F"))</f>
        <v>0</v>
      </c>
      <c r="GF21" s="65">
        <f ca="1">IF(WEEKDAY(GF$6,2)&gt;5,"w",IF(ISERROR(VLOOKUP(GF$6,fériés,1,FALSE)),(SUM($H$1:GF$1)&gt;SUM($F$8:$F20))*(SUM($H$1:GF$1)&lt;=SUM($F$8:$F21))*1,"F"))</f>
        <v>0</v>
      </c>
      <c r="GG21" s="65">
        <f ca="1">IF(WEEKDAY(GG$6,2)&gt;5,"w",IF(ISERROR(VLOOKUP(GG$6,fériés,1,FALSE)),(SUM($H$1:GG$1)&gt;SUM($F$8:$F20))*(SUM($H$1:GG$1)&lt;=SUM($F$8:$F21))*1,"F"))</f>
        <v>0</v>
      </c>
      <c r="GH21" s="65">
        <f ca="1">IF(WEEKDAY(GH$6,2)&gt;5,"w",IF(ISERROR(VLOOKUP(GH$6,fériés,1,FALSE)),(SUM($H$1:GH$1)&gt;SUM($F$8:$F20))*(SUM($H$1:GH$1)&lt;=SUM($F$8:$F21))*1,"F"))</f>
        <v>0</v>
      </c>
      <c r="GI21" s="65">
        <f ca="1">IF(WEEKDAY(GI$6,2)&gt;5,"w",IF(ISERROR(VLOOKUP(GI$6,fériés,1,FALSE)),(SUM($H$1:GI$1)&gt;SUM($F$8:$F20))*(SUM($H$1:GI$1)&lt;=SUM($F$8:$F21))*1,"F"))</f>
        <v>0</v>
      </c>
      <c r="GJ21" s="65">
        <f ca="1">IF(WEEKDAY(GJ$6,2)&gt;5,"w",IF(ISERROR(VLOOKUP(GJ$6,fériés,1,FALSE)),(SUM($H$1:GJ$1)&gt;SUM($F$8:$F20))*(SUM($H$1:GJ$1)&lt;=SUM($F$8:$F21))*1,"F"))</f>
        <v>0</v>
      </c>
      <c r="GK21" s="65">
        <f ca="1">IF(WEEKDAY(GK$6,2)&gt;5,"w",IF(ISERROR(VLOOKUP(GK$6,fériés,1,FALSE)),(SUM($H$1:GK$1)&gt;SUM($F$8:$F20))*(SUM($H$1:GK$1)&lt;=SUM($F$8:$F21))*1,"F"))</f>
        <v>0</v>
      </c>
      <c r="GL21" s="65">
        <f ca="1">IF(WEEKDAY(GL$6,2)&gt;5,"w",IF(ISERROR(VLOOKUP(GL$6,fériés,1,FALSE)),(SUM($H$1:GL$1)&gt;SUM($F$8:$F20))*(SUM($H$1:GL$1)&lt;=SUM($F$8:$F21))*1,"F"))</f>
        <v>0</v>
      </c>
      <c r="GM21" s="65">
        <f ca="1">IF(WEEKDAY(GM$6,2)&gt;5,"w",IF(ISERROR(VLOOKUP(GM$6,fériés,1,FALSE)),(SUM($H$1:GM$1)&gt;SUM($F$8:$F20))*(SUM($H$1:GM$1)&lt;=SUM($F$8:$F21))*1,"F"))</f>
        <v>0</v>
      </c>
      <c r="GN21" s="65">
        <f ca="1">IF(WEEKDAY(GN$6,2)&gt;5,"w",IF(ISERROR(VLOOKUP(GN$6,fériés,1,FALSE)),(SUM($H$1:GN$1)&gt;SUM($F$8:$F20))*(SUM($H$1:GN$1)&lt;=SUM($F$8:$F21))*1,"F"))</f>
        <v>0</v>
      </c>
      <c r="GO21" s="65">
        <f ca="1">IF(WEEKDAY(GO$6,2)&gt;5,"w",IF(ISERROR(VLOOKUP(GO$6,fériés,1,FALSE)),(SUM($H$1:GO$1)&gt;SUM($F$8:$F20))*(SUM($H$1:GO$1)&lt;=SUM($F$8:$F21))*1,"F"))</f>
        <v>0</v>
      </c>
      <c r="GP21" s="65">
        <f ca="1">IF(WEEKDAY(GP$6,2)&gt;5,"w",IF(ISERROR(VLOOKUP(GP$6,fériés,1,FALSE)),(SUM($H$1:GP$1)&gt;SUM($F$8:$F20))*(SUM($H$1:GP$1)&lt;=SUM($F$8:$F21))*1,"F"))</f>
        <v>0</v>
      </c>
      <c r="GQ21" s="65">
        <f ca="1">IF(WEEKDAY(GQ$6,2)&gt;5,"w",IF(ISERROR(VLOOKUP(GQ$6,fériés,1,FALSE)),(SUM($H$1:GQ$1)&gt;SUM($F$8:$F20))*(SUM($H$1:GQ$1)&lt;=SUM($F$8:$F21))*1,"F"))</f>
        <v>0</v>
      </c>
      <c r="GR21" s="65">
        <f ca="1">IF(WEEKDAY(GR$6,2)&gt;5,"w",IF(ISERROR(VLOOKUP(GR$6,fériés,1,FALSE)),(SUM($H$1:GR$1)&gt;SUM($F$8:$F20))*(SUM($H$1:GR$1)&lt;=SUM($F$8:$F21))*1,"F"))</f>
        <v>0</v>
      </c>
      <c r="GS21" s="65">
        <f ca="1">IF(WEEKDAY(GS$6,2)&gt;5,"w",IF(ISERROR(VLOOKUP(GS$6,fériés,1,FALSE)),(SUM($H$1:GS$1)&gt;SUM($F$8:$F20))*(SUM($H$1:GS$1)&lt;=SUM($F$8:$F21))*1,"F"))</f>
        <v>0</v>
      </c>
      <c r="GT21" s="65">
        <f ca="1">IF(WEEKDAY(GT$6,2)&gt;5,"w",IF(ISERROR(VLOOKUP(GT$6,fériés,1,FALSE)),(SUM($H$1:GT$1)&gt;SUM($F$8:$F20))*(SUM($H$1:GT$1)&lt;=SUM($F$8:$F21))*1,"F"))</f>
        <v>0</v>
      </c>
      <c r="GU21" s="65">
        <f ca="1">IF(WEEKDAY(GU$6,2)&gt;5,"w",IF(ISERROR(VLOOKUP(GU$6,fériés,1,FALSE)),(SUM($H$1:GU$1)&gt;SUM($F$8:$F20))*(SUM($H$1:GU$1)&lt;=SUM($F$8:$F21))*1,"F"))</f>
        <v>0</v>
      </c>
      <c r="GV21" s="65">
        <f ca="1">IF(WEEKDAY(GV$6,2)&gt;5,"w",IF(ISERROR(VLOOKUP(GV$6,fériés,1,FALSE)),(SUM($H$1:GV$1)&gt;SUM($F$8:$F20))*(SUM($H$1:GV$1)&lt;=SUM($F$8:$F21))*1,"F"))</f>
        <v>0</v>
      </c>
      <c r="GW21" s="65">
        <f ca="1">IF(WEEKDAY(GW$6,2)&gt;5,"w",IF(ISERROR(VLOOKUP(GW$6,fériés,1,FALSE)),(SUM($H$1:GW$1)&gt;SUM($F$8:$F20))*(SUM($H$1:GW$1)&lt;=SUM($F$8:$F21))*1,"F"))</f>
        <v>0</v>
      </c>
      <c r="GX21" s="65" t="str">
        <f ca="1">IF(WEEKDAY(GX$6,2)&gt;5,"w",IF(ISERROR(VLOOKUP(GX$6,fériés,1,FALSE)),(SUM($H$1:GX$1)&gt;SUM($F$8:$F20))*(SUM($H$1:GX$1)&lt;=SUM($F$8:$F21))*1,"F"))</f>
        <v>w</v>
      </c>
      <c r="GY21" s="65" t="str">
        <f ca="1">IF(WEEKDAY(GY$6,2)&gt;5,"w",IF(ISERROR(VLOOKUP(GY$6,fériés,1,FALSE)),(SUM($H$1:GY$1)&gt;SUM($F$8:$F20))*(SUM($H$1:GY$1)&lt;=SUM($F$8:$F21))*1,"F"))</f>
        <v>w</v>
      </c>
      <c r="GZ21" s="65" t="str">
        <f ca="1">IF(WEEKDAY(GZ$6,2)&gt;5,"w",IF(ISERROR(VLOOKUP(GZ$6,fériés,1,FALSE)),(SUM($H$1:GZ$1)&gt;SUM($F$8:$F20))*(SUM($H$1:GZ$1)&lt;=SUM($F$8:$F21))*1,"F"))</f>
        <v>w</v>
      </c>
      <c r="HA21" s="65" t="str">
        <f ca="1">IF(WEEKDAY(HA$6,2)&gt;5,"w",IF(ISERROR(VLOOKUP(HA$6,fériés,1,FALSE)),(SUM($H$1:HA$1)&gt;SUM($F$8:$F20))*(SUM($H$1:HA$1)&lt;=SUM($F$8:$F21))*1,"F"))</f>
        <v>w</v>
      </c>
      <c r="HB21" s="65" t="str">
        <f ca="1">IF(WEEKDAY(HB$6,2)&gt;5,"w",IF(ISERROR(VLOOKUP(HB$6,fériés,1,FALSE)),(SUM($H$1:HB$1)&gt;SUM($F$8:$F20))*(SUM($H$1:HB$1)&lt;=SUM($F$8:$F21))*1,"F"))</f>
        <v>w</v>
      </c>
      <c r="HC21" s="65" t="str">
        <f ca="1">IF(WEEKDAY(HC$6,2)&gt;5,"w",IF(ISERROR(VLOOKUP(HC$6,fériés,1,FALSE)),(SUM($H$1:HC$1)&gt;SUM($F$8:$F20))*(SUM($H$1:HC$1)&lt;=SUM($F$8:$F21))*1,"F"))</f>
        <v>w</v>
      </c>
      <c r="HD21" s="65" t="str">
        <f ca="1">IF(WEEKDAY(HD$6,2)&gt;5,"w",IF(ISERROR(VLOOKUP(HD$6,fériés,1,FALSE)),(SUM($H$1:HD$1)&gt;SUM($F$8:$F20))*(SUM($H$1:HD$1)&lt;=SUM($F$8:$F21))*1,"F"))</f>
        <v>w</v>
      </c>
      <c r="HE21" s="65" t="str">
        <f ca="1">IF(WEEKDAY(HE$6,2)&gt;5,"w",IF(ISERROR(VLOOKUP(HE$6,fériés,1,FALSE)),(SUM($H$1:HE$1)&gt;SUM($F$8:$F20))*(SUM($H$1:HE$1)&lt;=SUM($F$8:$F21))*1,"F"))</f>
        <v>w</v>
      </c>
      <c r="HF21" s="65" t="str">
        <f ca="1">IF(WEEKDAY(HF$6,2)&gt;5,"w",IF(ISERROR(VLOOKUP(HF$6,fériés,1,FALSE)),(SUM($H$1:HF$1)&gt;SUM($F$8:$F20))*(SUM($H$1:HF$1)&lt;=SUM($F$8:$F21))*1,"F"))</f>
        <v>w</v>
      </c>
      <c r="HG21" s="65" t="str">
        <f ca="1">IF(WEEKDAY(HG$6,2)&gt;5,"w",IF(ISERROR(VLOOKUP(HG$6,fériés,1,FALSE)),(SUM($H$1:HG$1)&gt;SUM($F$8:$F20))*(SUM($H$1:HG$1)&lt;=SUM($F$8:$F21))*1,"F"))</f>
        <v>w</v>
      </c>
      <c r="HH21" s="65" t="str">
        <f ca="1">IF(WEEKDAY(HH$6,2)&gt;5,"w",IF(ISERROR(VLOOKUP(HH$6,fériés,1,FALSE)),(SUM($H$1:HH$1)&gt;SUM($F$8:$F20))*(SUM($H$1:HH$1)&lt;=SUM($F$8:$F21))*1,"F"))</f>
        <v>w</v>
      </c>
      <c r="HI21" s="65" t="str">
        <f ca="1">IF(WEEKDAY(HI$6,2)&gt;5,"w",IF(ISERROR(VLOOKUP(HI$6,fériés,1,FALSE)),(SUM($H$1:HI$1)&gt;SUM($F$8:$F20))*(SUM($H$1:HI$1)&lt;=SUM($F$8:$F21))*1,"F"))</f>
        <v>w</v>
      </c>
      <c r="HJ21" s="65" t="str">
        <f ca="1">IF(WEEKDAY(HJ$6,2)&gt;5,"w",IF(ISERROR(VLOOKUP(HJ$6,fériés,1,FALSE)),(SUM($H$1:HJ$1)&gt;SUM($F$8:$F20))*(SUM($H$1:HJ$1)&lt;=SUM($F$8:$F21))*1,"F"))</f>
        <v>w</v>
      </c>
      <c r="HK21" s="65" t="str">
        <f ca="1">IF(WEEKDAY(HK$6,2)&gt;5,"w",IF(ISERROR(VLOOKUP(HK$6,fériés,1,FALSE)),(SUM($H$1:HK$1)&gt;SUM($F$8:$F20))*(SUM($H$1:HK$1)&lt;=SUM($F$8:$F21))*1,"F"))</f>
        <v>w</v>
      </c>
      <c r="HL21" s="65" t="str">
        <f ca="1">IF(WEEKDAY(HL$6,2)&gt;5,"w",IF(ISERROR(VLOOKUP(HL$6,fériés,1,FALSE)),(SUM($H$1:HL$1)&gt;SUM($F$8:$F20))*(SUM($H$1:HL$1)&lt;=SUM($F$8:$F21))*1,"F"))</f>
        <v>w</v>
      </c>
      <c r="HM21" s="65" t="str">
        <f ca="1">IF(WEEKDAY(HM$6,2)&gt;5,"w",IF(ISERROR(VLOOKUP(HM$6,fériés,1,FALSE)),(SUM($H$1:HM$1)&gt;SUM($F$8:$F20))*(SUM($H$1:HM$1)&lt;=SUM($F$8:$F21))*1,"F"))</f>
        <v>w</v>
      </c>
      <c r="HN21" s="65" t="str">
        <f ca="1">IF(WEEKDAY(HN$6,2)&gt;5,"w",IF(ISERROR(VLOOKUP(HN$6,fériés,1,FALSE)),(SUM($H$1:HN$1)&gt;SUM($F$8:$F20))*(SUM($H$1:HN$1)&lt;=SUM($F$8:$F21))*1,"F"))</f>
        <v>w</v>
      </c>
      <c r="HO21" s="65" t="str">
        <f ca="1">IF(WEEKDAY(HO$6,2)&gt;5,"w",IF(ISERROR(VLOOKUP(HO$6,fériés,1,FALSE)),(SUM($H$1:HO$1)&gt;SUM($F$8:$F20))*(SUM($H$1:HO$1)&lt;=SUM($F$8:$F21))*1,"F"))</f>
        <v>w</v>
      </c>
      <c r="HP21" s="65" t="str">
        <f ca="1">IF(WEEKDAY(HP$6,2)&gt;5,"w",IF(ISERROR(VLOOKUP(HP$6,fériés,1,FALSE)),(SUM($H$1:HP$1)&gt;SUM($F$8:$F20))*(SUM($H$1:HP$1)&lt;=SUM($F$8:$F21))*1,"F"))</f>
        <v>w</v>
      </c>
      <c r="HQ21" s="65" t="str">
        <f ca="1">IF(WEEKDAY(HQ$6,2)&gt;5,"w",IF(ISERROR(VLOOKUP(HQ$6,fériés,1,FALSE)),(SUM($H$1:HQ$1)&gt;SUM($F$8:$F20))*(SUM($H$1:HQ$1)&lt;=SUM($F$8:$F21))*1,"F"))</f>
        <v>w</v>
      </c>
      <c r="HR21" s="65">
        <f ca="1">IF(WEEKDAY(HR$6,2)&gt;5,"w",IF(ISERROR(VLOOKUP(HR$6,fériés,1,FALSE)),(SUM($H$1:HR$1)&gt;SUM($F$8:$F20))*(SUM($H$1:HR$1)&lt;=SUM($F$8:$F21))*1,"F"))</f>
        <v>0</v>
      </c>
      <c r="HS21" s="65">
        <f ca="1">IF(WEEKDAY(HS$6,2)&gt;5,"w",IF(ISERROR(VLOOKUP(HS$6,fériés,1,FALSE)),(SUM($H$1:HS$1)&gt;SUM($F$8:$F20))*(SUM($H$1:HS$1)&lt;=SUM($F$8:$F21))*1,"F"))</f>
        <v>0</v>
      </c>
      <c r="HT21" s="65">
        <f ca="1">IF(WEEKDAY(HT$6,2)&gt;5,"w",IF(ISERROR(VLOOKUP(HT$6,fériés,1,FALSE)),(SUM($H$1:HT$1)&gt;SUM($F$8:$F20))*(SUM($H$1:HT$1)&lt;=SUM($F$8:$F21))*1,"F"))</f>
        <v>0</v>
      </c>
      <c r="HU21" s="65">
        <f ca="1">IF(WEEKDAY(HU$6,2)&gt;5,"w",IF(ISERROR(VLOOKUP(HU$6,fériés,1,FALSE)),(SUM($H$1:HU$1)&gt;SUM($F$8:$F20))*(SUM($H$1:HU$1)&lt;=SUM($F$8:$F21))*1,"F"))</f>
        <v>0</v>
      </c>
      <c r="HV21" s="65">
        <f ca="1">IF(WEEKDAY(HV$6,2)&gt;5,"w",IF(ISERROR(VLOOKUP(HV$6,fériés,1,FALSE)),(SUM($H$1:HV$1)&gt;SUM($F$8:$F20))*(SUM($H$1:HV$1)&lt;=SUM($F$8:$F21))*1,"F"))</f>
        <v>0</v>
      </c>
      <c r="HW21" s="65">
        <f ca="1">IF(WEEKDAY(HW$6,2)&gt;5,"w",IF(ISERROR(VLOOKUP(HW$6,fériés,1,FALSE)),(SUM($H$1:HW$1)&gt;SUM($F$8:$F20))*(SUM($H$1:HW$1)&lt;=SUM($F$8:$F21))*1,"F"))</f>
        <v>0</v>
      </c>
      <c r="HX21" s="65">
        <f ca="1">IF(WEEKDAY(HX$6,2)&gt;5,"w",IF(ISERROR(VLOOKUP(HX$6,fériés,1,FALSE)),(SUM($H$1:HX$1)&gt;SUM($F$8:$F20))*(SUM($H$1:HX$1)&lt;=SUM($F$8:$F21))*1,"F"))</f>
        <v>0</v>
      </c>
      <c r="HY21" s="65">
        <f ca="1">IF(WEEKDAY(HY$6,2)&gt;5,"w",IF(ISERROR(VLOOKUP(HY$6,fériés,1,FALSE)),(SUM($H$1:HY$1)&gt;SUM($F$8:$F20))*(SUM($H$1:HY$1)&lt;=SUM($F$8:$F21))*1,"F"))</f>
        <v>0</v>
      </c>
      <c r="HZ21" s="65">
        <f ca="1">IF(WEEKDAY(HZ$6,2)&gt;5,"w",IF(ISERROR(VLOOKUP(HZ$6,fériés,1,FALSE)),(SUM($H$1:HZ$1)&gt;SUM($F$8:$F20))*(SUM($H$1:HZ$1)&lt;=SUM($F$8:$F21))*1,"F"))</f>
        <v>0</v>
      </c>
      <c r="IA21" s="65">
        <f ca="1">IF(WEEKDAY(IA$6,2)&gt;5,"w",IF(ISERROR(VLOOKUP(IA$6,fériés,1,FALSE)),(SUM($H$1:IA$1)&gt;SUM($F$8:$F20))*(SUM($H$1:IA$1)&lt;=SUM($F$8:$F21))*1,"F"))</f>
        <v>0</v>
      </c>
      <c r="IB21" s="65">
        <f ca="1">IF(WEEKDAY(IB$6,2)&gt;5,"w",IF(ISERROR(VLOOKUP(IB$6,fériés,1,FALSE)),(SUM($H$1:IB$1)&gt;SUM($F$8:$F20))*(SUM($H$1:IB$1)&lt;=SUM($F$8:$F21))*1,"F"))</f>
        <v>0</v>
      </c>
      <c r="IC21" s="65">
        <f ca="1">IF(WEEKDAY(IC$6,2)&gt;5,"w",IF(ISERROR(VLOOKUP(IC$6,fériés,1,FALSE)),(SUM($H$1:IC$1)&gt;SUM($F$8:$F20))*(SUM($H$1:IC$1)&lt;=SUM($F$8:$F21))*1,"F"))</f>
        <v>0</v>
      </c>
      <c r="ID21" s="65">
        <f ca="1">IF(WEEKDAY(ID$6,2)&gt;5,"w",IF(ISERROR(VLOOKUP(ID$6,fériés,1,FALSE)),(SUM($H$1:ID$1)&gt;SUM($F$8:$F20))*(SUM($H$1:ID$1)&lt;=SUM($F$8:$F21))*1,"F"))</f>
        <v>0</v>
      </c>
      <c r="IE21" s="65">
        <f ca="1">IF(WEEKDAY(IE$6,2)&gt;5,"w",IF(ISERROR(VLOOKUP(IE$6,fériés,1,FALSE)),(SUM($H$1:IE$1)&gt;SUM($F$8:$F20))*(SUM($H$1:IE$1)&lt;=SUM($F$8:$F21))*1,"F"))</f>
        <v>0</v>
      </c>
      <c r="IF21" s="65">
        <f ca="1">IF(WEEKDAY(IF$6,2)&gt;5,"w",IF(ISERROR(VLOOKUP(IF$6,fériés,1,FALSE)),(SUM($H$1:IF$1)&gt;SUM($F$8:$F20))*(SUM($H$1:IF$1)&lt;=SUM($F$8:$F21))*1,"F"))</f>
        <v>0</v>
      </c>
      <c r="IG21" s="65">
        <f ca="1">IF(WEEKDAY(IG$6,2)&gt;5,"w",IF(ISERROR(VLOOKUP(IG$6,fériés,1,FALSE)),(SUM($H$1:IG$1)&gt;SUM($F$8:$F20))*(SUM($H$1:IG$1)&lt;=SUM($F$8:$F21))*1,"F"))</f>
        <v>0</v>
      </c>
      <c r="IH21" s="65">
        <f ca="1">IF(WEEKDAY(IH$6,2)&gt;5,"w",IF(ISERROR(VLOOKUP(IH$6,fériés,1,FALSE)),(SUM($H$1:IH$1)&gt;SUM($F$8:$F20))*(SUM($H$1:IH$1)&lt;=SUM($F$8:$F21))*1,"F"))</f>
        <v>0</v>
      </c>
      <c r="II21" s="65">
        <f ca="1">IF(WEEKDAY(II$6,2)&gt;5,"w",IF(ISERROR(VLOOKUP(II$6,fériés,1,FALSE)),(SUM($H$1:II$1)&gt;SUM($F$8:$F20))*(SUM($H$1:II$1)&lt;=SUM($F$8:$F21))*1,"F"))</f>
        <v>0</v>
      </c>
      <c r="IJ21" s="65">
        <f ca="1">IF(WEEKDAY(IJ$6,2)&gt;5,"w",IF(ISERROR(VLOOKUP(IJ$6,fériés,1,FALSE)),(SUM($H$1:IJ$1)&gt;SUM($F$8:$F20))*(SUM($H$1:IJ$1)&lt;=SUM($F$8:$F21))*1,"F"))</f>
        <v>0</v>
      </c>
      <c r="IK21" s="65">
        <f ca="1">IF(WEEKDAY(IK$6,2)&gt;5,"w",IF(ISERROR(VLOOKUP(IK$6,fériés,1,FALSE)),(SUM($H$1:IK$1)&gt;SUM($F$8:$F20))*(SUM($H$1:IK$1)&lt;=SUM($F$8:$F21))*1,"F"))</f>
        <v>0</v>
      </c>
      <c r="IL21" s="65">
        <f ca="1">IF(WEEKDAY(IL$6,2)&gt;5,"w",IF(ISERROR(VLOOKUP(IL$6,fériés,1,FALSE)),(SUM($H$1:IL$1)&gt;SUM($F$8:$F20))*(SUM($H$1:IL$1)&lt;=SUM($F$8:$F21))*1,"F"))</f>
        <v>0</v>
      </c>
      <c r="IM21" s="65">
        <f ca="1">IF(WEEKDAY(IM$6,2)&gt;5,"w",IF(ISERROR(VLOOKUP(IM$6,fériés,1,FALSE)),(SUM($H$1:IM$1)&gt;SUM($F$8:$F20))*(SUM($H$1:IM$1)&lt;=SUM($F$8:$F21))*1,"F"))</f>
        <v>0</v>
      </c>
      <c r="IN21" s="65">
        <f ca="1">IF(WEEKDAY(IN$6,2)&gt;5,"w",IF(ISERROR(VLOOKUP(IN$6,fériés,1,FALSE)),(SUM($H$1:IN$1)&gt;SUM($F$8:$F20))*(SUM($H$1:IN$1)&lt;=SUM($F$8:$F21))*1,"F"))</f>
        <v>0</v>
      </c>
      <c r="IO21" s="65">
        <f ca="1">IF(WEEKDAY(IO$6,2)&gt;5,"w",IF(ISERROR(VLOOKUP(IO$6,fériés,1,FALSE)),(SUM($H$1:IO$1)&gt;SUM($F$8:$F20))*(SUM($H$1:IO$1)&lt;=SUM($F$8:$F21))*1,"F"))</f>
        <v>0</v>
      </c>
      <c r="IP21" s="65">
        <f ca="1">IF(WEEKDAY(IP$6,2)&gt;5,"w",IF(ISERROR(VLOOKUP(IP$6,fériés,1,FALSE)),(SUM($H$1:IP$1)&gt;SUM($F$8:$F20))*(SUM($H$1:IP$1)&lt;=SUM($F$8:$F21))*1,"F"))</f>
        <v>0</v>
      </c>
      <c r="IQ21" s="65">
        <f ca="1">IF(WEEKDAY(IQ$6,2)&gt;5,"w",IF(ISERROR(VLOOKUP(IQ$6,fériés,1,FALSE)),(SUM($H$1:IQ$1)&gt;SUM($F$8:$F20))*(SUM($H$1:IQ$1)&lt;=SUM($F$8:$F21))*1,"F"))</f>
        <v>0</v>
      </c>
      <c r="IR21" s="65">
        <f ca="1">IF(WEEKDAY(IR$6,2)&gt;5,"w",IF(ISERROR(VLOOKUP(IR$6,fériés,1,FALSE)),(SUM($H$1:IR$1)&gt;SUM($F$8:$F20))*(SUM($H$1:IR$1)&lt;=SUM($F$8:$F21))*1,"F"))</f>
        <v>0</v>
      </c>
      <c r="IS21" s="65">
        <f ca="1">IF(WEEKDAY(IS$6,2)&gt;5,"w",IF(ISERROR(VLOOKUP(IS$6,fériés,1,FALSE)),(SUM($H$1:IS$1)&gt;SUM($F$8:$F20))*(SUM($H$1:IS$1)&lt;=SUM($F$8:$F21))*1,"F"))</f>
        <v>0</v>
      </c>
      <c r="IT21" s="65">
        <f ca="1">IF(WEEKDAY(IT$6,2)&gt;5,"w",IF(ISERROR(VLOOKUP(IT$6,fériés,1,FALSE)),(SUM($H$1:IT$1)&gt;SUM($F$8:$F20))*(SUM($H$1:IT$1)&lt;=SUM($F$8:$F21))*1,"F"))</f>
        <v>0</v>
      </c>
      <c r="IU21" s="65">
        <f ca="1">IF(WEEKDAY(IU$6,2)&gt;5,"w",IF(ISERROR(VLOOKUP(IU$6,fériés,1,FALSE)),(SUM($H$1:IU$1)&gt;SUM($F$8:$F20))*(SUM($H$1:IU$1)&lt;=SUM($F$8:$F21))*1,"F"))</f>
        <v>0</v>
      </c>
      <c r="IV21" s="65">
        <f ca="1">IF(WEEKDAY(IV$6,2)&gt;5,"w",IF(ISERROR(VLOOKUP(IV$6,fériés,1,FALSE)),(SUM($H$1:IV$1)&gt;SUM($F$8:$F20))*(SUM($H$1:IV$1)&lt;=SUM($F$8:$F21))*1,"F"))</f>
        <v>0</v>
      </c>
      <c r="IW21" s="65">
        <f ca="1">IF(WEEKDAY(IW$6,2)&gt;5,"w",IF(ISERROR(VLOOKUP(IW$6,fériés,1,FALSE)),(SUM($H$1:IW$1)&gt;SUM($F$8:$F20))*(SUM($H$1:IW$1)&lt;=SUM($F$8:$F21))*1,"F"))</f>
        <v>0</v>
      </c>
      <c r="IX21" s="65">
        <f ca="1">IF(WEEKDAY(IX$6,2)&gt;5,"w",IF(ISERROR(VLOOKUP(IX$6,fériés,1,FALSE)),(SUM($H$1:IX$1)&gt;SUM($F$8:$F20))*(SUM($H$1:IX$1)&lt;=SUM($F$8:$F21))*1,"F"))</f>
        <v>0</v>
      </c>
      <c r="IY21" s="65">
        <f ca="1">IF(WEEKDAY(IY$6,2)&gt;5,"w",IF(ISERROR(VLOOKUP(IY$6,fériés,1,FALSE)),(SUM($H$1:IY$1)&gt;SUM($F$8:$F20))*(SUM($H$1:IY$1)&lt;=SUM($F$8:$F21))*1,"F"))</f>
        <v>0</v>
      </c>
      <c r="IZ21" s="65">
        <f ca="1">IF(WEEKDAY(IZ$6,2)&gt;5,"w",IF(ISERROR(VLOOKUP(IZ$6,fériés,1,FALSE)),(SUM($H$1:IZ$1)&gt;SUM($F$8:$F20))*(SUM($H$1:IZ$1)&lt;=SUM($F$8:$F21))*1,"F"))</f>
        <v>0</v>
      </c>
      <c r="JA21" s="65">
        <f ca="1">IF(WEEKDAY(JA$6,2)&gt;5,"w",IF(ISERROR(VLOOKUP(JA$6,fériés,1,FALSE)),(SUM($H$1:JA$1)&gt;SUM($F$8:$F20))*(SUM($H$1:JA$1)&lt;=SUM($F$8:$F21))*1,"F"))</f>
        <v>0</v>
      </c>
      <c r="JB21" s="65">
        <f ca="1">IF(WEEKDAY(JB$6,2)&gt;5,"w",IF(ISERROR(VLOOKUP(JB$6,fériés,1,FALSE)),(SUM($H$1:JB$1)&gt;SUM($F$8:$F20))*(SUM($H$1:JB$1)&lt;=SUM($F$8:$F21))*1,"F"))</f>
        <v>0</v>
      </c>
      <c r="JC21" s="65">
        <f ca="1">IF(WEEKDAY(JC$6,2)&gt;5,"w",IF(ISERROR(VLOOKUP(JC$6,fériés,1,FALSE)),(SUM($H$1:JC$1)&gt;SUM($F$8:$F20))*(SUM($H$1:JC$1)&lt;=SUM($F$8:$F21))*1,"F"))</f>
        <v>0</v>
      </c>
      <c r="JD21" s="65">
        <f ca="1">IF(WEEKDAY(JD$6,2)&gt;5,"w",IF(ISERROR(VLOOKUP(JD$6,fériés,1,FALSE)),(SUM($H$1:JD$1)&gt;SUM($F$8:$F20))*(SUM($H$1:JD$1)&lt;=SUM($F$8:$F21))*1,"F"))</f>
        <v>0</v>
      </c>
      <c r="JE21" s="65">
        <f ca="1">IF(WEEKDAY(JE$6,2)&gt;5,"w",IF(ISERROR(VLOOKUP(JE$6,fériés,1,FALSE)),(SUM($H$1:JE$1)&gt;SUM($F$8:$F20))*(SUM($H$1:JE$1)&lt;=SUM($F$8:$F21))*1,"F"))</f>
        <v>0</v>
      </c>
      <c r="JF21" s="65">
        <f ca="1">IF(WEEKDAY(JF$6,2)&gt;5,"w",IF(ISERROR(VLOOKUP(JF$6,fériés,1,FALSE)),(SUM($H$1:JF$1)&gt;SUM($F$8:$F20))*(SUM($H$1:JF$1)&lt;=SUM($F$8:$F21))*1,"F"))</f>
        <v>0</v>
      </c>
      <c r="JG21" s="65">
        <f ca="1">IF(WEEKDAY(JG$6,2)&gt;5,"w",IF(ISERROR(VLOOKUP(JG$6,fériés,1,FALSE)),(SUM($H$1:JG$1)&gt;SUM($F$8:$F20))*(SUM($H$1:JG$1)&lt;=SUM($F$8:$F21))*1,"F"))</f>
        <v>0</v>
      </c>
      <c r="JH21" s="65">
        <f ca="1">IF(WEEKDAY(JH$6,2)&gt;5,"w",IF(ISERROR(VLOOKUP(JH$6,fériés,1,FALSE)),(SUM($H$1:JH$1)&gt;SUM($F$8:$F20))*(SUM($H$1:JH$1)&lt;=SUM($F$8:$F21))*1,"F"))</f>
        <v>0</v>
      </c>
      <c r="JI21" s="65">
        <f ca="1">IF(WEEKDAY(JI$6,2)&gt;5,"w",IF(ISERROR(VLOOKUP(JI$6,fériés,1,FALSE)),(SUM($H$1:JI$1)&gt;SUM($F$8:$F20))*(SUM($H$1:JI$1)&lt;=SUM($F$8:$F21))*1,"F"))</f>
        <v>0</v>
      </c>
      <c r="JJ21" s="65">
        <f ca="1">IF(WEEKDAY(JJ$6,2)&gt;5,"w",IF(ISERROR(VLOOKUP(JJ$6,fériés,1,FALSE)),(SUM($H$1:JJ$1)&gt;SUM($F$8:$F20))*(SUM($H$1:JJ$1)&lt;=SUM($F$8:$F21))*1,"F"))</f>
        <v>0</v>
      </c>
      <c r="JK21" s="65">
        <f ca="1">IF(WEEKDAY(JK$6,2)&gt;5,"w",IF(ISERROR(VLOOKUP(JK$6,fériés,1,FALSE)),(SUM($H$1:JK$1)&gt;SUM($F$8:$F20))*(SUM($H$1:JK$1)&lt;=SUM($F$8:$F21))*1,"F"))</f>
        <v>0</v>
      </c>
      <c r="JL21" s="65">
        <f ca="1">IF(WEEKDAY(JL$6,2)&gt;5,"w",IF(ISERROR(VLOOKUP(JL$6,fériés,1,FALSE)),(SUM($H$1:JL$1)&gt;SUM($F$8:$F20))*(SUM($H$1:JL$1)&lt;=SUM($F$8:$F21))*1,"F"))</f>
        <v>0</v>
      </c>
      <c r="JM21" s="65">
        <f ca="1">IF(WEEKDAY(JM$6,2)&gt;5,"w",IF(ISERROR(VLOOKUP(JM$6,fériés,1,FALSE)),(SUM($H$1:JM$1)&gt;SUM($F$8:$F20))*(SUM($H$1:JM$1)&lt;=SUM($F$8:$F21))*1,"F"))</f>
        <v>0</v>
      </c>
      <c r="JN21" s="65">
        <f ca="1">IF(WEEKDAY(JN$6,2)&gt;5,"w",IF(ISERROR(VLOOKUP(JN$6,fériés,1,FALSE)),(SUM($H$1:JN$1)&gt;SUM($F$8:$F20))*(SUM($H$1:JN$1)&lt;=SUM($F$8:$F21))*1,"F"))</f>
        <v>0</v>
      </c>
      <c r="JO21" s="65">
        <f ca="1">IF(WEEKDAY(JO$6,2)&gt;5,"w",IF(ISERROR(VLOOKUP(JO$6,fériés,1,FALSE)),(SUM($H$1:JO$1)&gt;SUM($F$8:$F20))*(SUM($H$1:JO$1)&lt;=SUM($F$8:$F21))*1,"F"))</f>
        <v>0</v>
      </c>
      <c r="JP21" s="65" t="str">
        <f ca="1">IF(WEEKDAY(JP$6,2)&gt;5,"w",IF(ISERROR(VLOOKUP(JP$6,fériés,1,FALSE)),(SUM($H$1:JP$1)&gt;SUM($F$8:$F20))*(SUM($H$1:JP$1)&lt;=SUM($F$8:$F21))*1,"F"))</f>
        <v>w</v>
      </c>
      <c r="JQ21" s="65" t="str">
        <f ca="1">IF(WEEKDAY(JQ$6,2)&gt;5,"w",IF(ISERROR(VLOOKUP(JQ$6,fériés,1,FALSE)),(SUM($H$1:JQ$1)&gt;SUM($F$8:$F20))*(SUM($H$1:JQ$1)&lt;=SUM($F$8:$F21))*1,"F"))</f>
        <v>w</v>
      </c>
      <c r="JR21" s="65" t="str">
        <f ca="1">IF(WEEKDAY(JR$6,2)&gt;5,"w",IF(ISERROR(VLOOKUP(JR$6,fériés,1,FALSE)),(SUM($H$1:JR$1)&gt;SUM($F$8:$F20))*(SUM($H$1:JR$1)&lt;=SUM($F$8:$F21))*1,"F"))</f>
        <v>w</v>
      </c>
      <c r="JS21" s="65" t="str">
        <f ca="1">IF(WEEKDAY(JS$6,2)&gt;5,"w",IF(ISERROR(VLOOKUP(JS$6,fériés,1,FALSE)),(SUM($H$1:JS$1)&gt;SUM($F$8:$F20))*(SUM($H$1:JS$1)&lt;=SUM($F$8:$F21))*1,"F"))</f>
        <v>w</v>
      </c>
      <c r="JT21" s="65" t="str">
        <f ca="1">IF(WEEKDAY(JT$6,2)&gt;5,"w",IF(ISERROR(VLOOKUP(JT$6,fériés,1,FALSE)),(SUM($H$1:JT$1)&gt;SUM($F$8:$F20))*(SUM($H$1:JT$1)&lt;=SUM($F$8:$F21))*1,"F"))</f>
        <v>w</v>
      </c>
      <c r="JU21" s="65" t="str">
        <f ca="1">IF(WEEKDAY(JU$6,2)&gt;5,"w",IF(ISERROR(VLOOKUP(JU$6,fériés,1,FALSE)),(SUM($H$1:JU$1)&gt;SUM($F$8:$F20))*(SUM($H$1:JU$1)&lt;=SUM($F$8:$F21))*1,"F"))</f>
        <v>w</v>
      </c>
      <c r="JV21" s="65" t="str">
        <f ca="1">IF(WEEKDAY(JV$6,2)&gt;5,"w",IF(ISERROR(VLOOKUP(JV$6,fériés,1,FALSE)),(SUM($H$1:JV$1)&gt;SUM($F$8:$F20))*(SUM($H$1:JV$1)&lt;=SUM($F$8:$F21))*1,"F"))</f>
        <v>w</v>
      </c>
      <c r="JW21" s="65" t="str">
        <f ca="1">IF(WEEKDAY(JW$6,2)&gt;5,"w",IF(ISERROR(VLOOKUP(JW$6,fériés,1,FALSE)),(SUM($H$1:JW$1)&gt;SUM($F$8:$F20))*(SUM($H$1:JW$1)&lt;=SUM($F$8:$F21))*1,"F"))</f>
        <v>w</v>
      </c>
      <c r="JX21" s="65" t="str">
        <f ca="1">IF(WEEKDAY(JX$6,2)&gt;5,"w",IF(ISERROR(VLOOKUP(JX$6,fériés,1,FALSE)),(SUM($H$1:JX$1)&gt;SUM($F$8:$F20))*(SUM($H$1:JX$1)&lt;=SUM($F$8:$F21))*1,"F"))</f>
        <v>w</v>
      </c>
      <c r="JY21" s="65" t="str">
        <f ca="1">IF(WEEKDAY(JY$6,2)&gt;5,"w",IF(ISERROR(VLOOKUP(JY$6,fériés,1,FALSE)),(SUM($H$1:JY$1)&gt;SUM($F$8:$F20))*(SUM($H$1:JY$1)&lt;=SUM($F$8:$F21))*1,"F"))</f>
        <v>w</v>
      </c>
      <c r="JZ21" s="65" t="str">
        <f ca="1">IF(WEEKDAY(JZ$6,2)&gt;5,"w",IF(ISERROR(VLOOKUP(JZ$6,fériés,1,FALSE)),(SUM($H$1:JZ$1)&gt;SUM($F$8:$F20))*(SUM($H$1:JZ$1)&lt;=SUM($F$8:$F21))*1,"F"))</f>
        <v>w</v>
      </c>
      <c r="KA21" s="65" t="str">
        <f ca="1">IF(WEEKDAY(KA$6,2)&gt;5,"w",IF(ISERROR(VLOOKUP(KA$6,fériés,1,FALSE)),(SUM($H$1:KA$1)&gt;SUM($F$8:$F20))*(SUM($H$1:KA$1)&lt;=SUM($F$8:$F21))*1,"F"))</f>
        <v>w</v>
      </c>
      <c r="KB21" s="65" t="str">
        <f ca="1">IF(WEEKDAY(KB$6,2)&gt;5,"w",IF(ISERROR(VLOOKUP(KB$6,fériés,1,FALSE)),(SUM($H$1:KB$1)&gt;SUM($F$8:$F20))*(SUM($H$1:KB$1)&lt;=SUM($F$8:$F21))*1,"F"))</f>
        <v>w</v>
      </c>
      <c r="KC21" s="65" t="str">
        <f ca="1">IF(WEEKDAY(KC$6,2)&gt;5,"w",IF(ISERROR(VLOOKUP(KC$6,fériés,1,FALSE)),(SUM($H$1:KC$1)&gt;SUM($F$8:$F20))*(SUM($H$1:KC$1)&lt;=SUM($F$8:$F21))*1,"F"))</f>
        <v>w</v>
      </c>
      <c r="KD21" s="65" t="str">
        <f ca="1">IF(WEEKDAY(KD$6,2)&gt;5,"w",IF(ISERROR(VLOOKUP(KD$6,fériés,1,FALSE)),(SUM($H$1:KD$1)&gt;SUM($F$8:$F20))*(SUM($H$1:KD$1)&lt;=SUM($F$8:$F21))*1,"F"))</f>
        <v>w</v>
      </c>
      <c r="KE21" s="65" t="str">
        <f ca="1">IF(WEEKDAY(KE$6,2)&gt;5,"w",IF(ISERROR(VLOOKUP(KE$6,fériés,1,FALSE)),(SUM($H$1:KE$1)&gt;SUM($F$8:$F20))*(SUM($H$1:KE$1)&lt;=SUM($F$8:$F21))*1,"F"))</f>
        <v>w</v>
      </c>
      <c r="KF21" s="65" t="str">
        <f ca="1">IF(WEEKDAY(KF$6,2)&gt;5,"w",IF(ISERROR(VLOOKUP(KF$6,fériés,1,FALSE)),(SUM($H$1:KF$1)&gt;SUM($F$8:$F20))*(SUM($H$1:KF$1)&lt;=SUM($F$8:$F21))*1,"F"))</f>
        <v>w</v>
      </c>
      <c r="KG21" s="65" t="str">
        <f ca="1">IF(WEEKDAY(KG$6,2)&gt;5,"w",IF(ISERROR(VLOOKUP(KG$6,fériés,1,FALSE)),(SUM($H$1:KG$1)&gt;SUM($F$8:$F20))*(SUM($H$1:KG$1)&lt;=SUM($F$8:$F21))*1,"F"))</f>
        <v>w</v>
      </c>
      <c r="KH21" s="65" t="str">
        <f ca="1">IF(WEEKDAY(KH$6,2)&gt;5,"w",IF(ISERROR(VLOOKUP(KH$6,fériés,1,FALSE)),(SUM($H$1:KH$1)&gt;SUM($F$8:$F20))*(SUM($H$1:KH$1)&lt;=SUM($F$8:$F21))*1,"F"))</f>
        <v>w</v>
      </c>
      <c r="KI21" s="65" t="str">
        <f ca="1">IF(WEEKDAY(KI$6,2)&gt;5,"w",IF(ISERROR(VLOOKUP(KI$6,fériés,1,FALSE)),(SUM($H$1:KI$1)&gt;SUM($F$8:$F20))*(SUM($H$1:KI$1)&lt;=SUM($F$8:$F21))*1,"F"))</f>
        <v>w</v>
      </c>
      <c r="KJ21" s="65">
        <f ca="1">IF(WEEKDAY(KJ$6,2)&gt;5,"w",IF(ISERROR(VLOOKUP(KJ$6,fériés,1,FALSE)),(SUM($H$1:KJ$1)&gt;SUM($F$8:$F20))*(SUM($H$1:KJ$1)&lt;=SUM($F$8:$F21))*1,"F"))</f>
        <v>0</v>
      </c>
      <c r="KK21" s="65">
        <f ca="1">IF(WEEKDAY(KK$6,2)&gt;5,"w",IF(ISERROR(VLOOKUP(KK$6,fériés,1,FALSE)),(SUM($H$1:KK$1)&gt;SUM($F$8:$F20))*(SUM($H$1:KK$1)&lt;=SUM($F$8:$F21))*1,"F"))</f>
        <v>0</v>
      </c>
      <c r="KL21" s="65">
        <f ca="1">IF(WEEKDAY(KL$6,2)&gt;5,"w",IF(ISERROR(VLOOKUP(KL$6,fériés,1,FALSE)),(SUM($H$1:KL$1)&gt;SUM($F$8:$F20))*(SUM($H$1:KL$1)&lt;=SUM($F$8:$F21))*1,"F"))</f>
        <v>0</v>
      </c>
      <c r="KM21" s="65">
        <f ca="1">IF(WEEKDAY(KM$6,2)&gt;5,"w",IF(ISERROR(VLOOKUP(KM$6,fériés,1,FALSE)),(SUM($H$1:KM$1)&gt;SUM($F$8:$F20))*(SUM($H$1:KM$1)&lt;=SUM($F$8:$F21))*1,"F"))</f>
        <v>0</v>
      </c>
      <c r="KN21" s="65">
        <f ca="1">IF(WEEKDAY(KN$6,2)&gt;5,"w",IF(ISERROR(VLOOKUP(KN$6,fériés,1,FALSE)),(SUM($H$1:KN$1)&gt;SUM($F$8:$F20))*(SUM($H$1:KN$1)&lt;=SUM($F$8:$F21))*1,"F"))</f>
        <v>0</v>
      </c>
      <c r="KO21" s="65">
        <f ca="1">IF(WEEKDAY(KO$6,2)&gt;5,"w",IF(ISERROR(VLOOKUP(KO$6,fériés,1,FALSE)),(SUM($H$1:KO$1)&gt;SUM($F$8:$F20))*(SUM($H$1:KO$1)&lt;=SUM($F$8:$F21))*1,"F"))</f>
        <v>0</v>
      </c>
      <c r="KP21" s="65">
        <f ca="1">IF(WEEKDAY(KP$6,2)&gt;5,"w",IF(ISERROR(VLOOKUP(KP$6,fériés,1,FALSE)),(SUM($H$1:KP$1)&gt;SUM($F$8:$F20))*(SUM($H$1:KP$1)&lt;=SUM($F$8:$F21))*1,"F"))</f>
        <v>0</v>
      </c>
      <c r="KQ21" s="65">
        <f ca="1">IF(WEEKDAY(KQ$6,2)&gt;5,"w",IF(ISERROR(VLOOKUP(KQ$6,fériés,1,FALSE)),(SUM($H$1:KQ$1)&gt;SUM($F$8:$F20))*(SUM($H$1:KQ$1)&lt;=SUM($F$8:$F21))*1,"F"))</f>
        <v>0</v>
      </c>
      <c r="KR21" s="65">
        <f ca="1">IF(WEEKDAY(KR$6,2)&gt;5,"w",IF(ISERROR(VLOOKUP(KR$6,fériés,1,FALSE)),(SUM($H$1:KR$1)&gt;SUM($F$8:$F20))*(SUM($H$1:KR$1)&lt;=SUM($F$8:$F21))*1,"F"))</f>
        <v>0</v>
      </c>
      <c r="KS21" s="65">
        <f ca="1">IF(WEEKDAY(KS$6,2)&gt;5,"w",IF(ISERROR(VLOOKUP(KS$6,fériés,1,FALSE)),(SUM($H$1:KS$1)&gt;SUM($F$8:$F20))*(SUM($H$1:KS$1)&lt;=SUM($F$8:$F21))*1,"F"))</f>
        <v>0</v>
      </c>
      <c r="KT21" s="65">
        <f ca="1">IF(WEEKDAY(KT$6,2)&gt;5,"w",IF(ISERROR(VLOOKUP(KT$6,fériés,1,FALSE)),(SUM($H$1:KT$1)&gt;SUM($F$8:$F20))*(SUM($H$1:KT$1)&lt;=SUM($F$8:$F21))*1,"F"))</f>
        <v>0</v>
      </c>
      <c r="KU21" s="65">
        <f ca="1">IF(WEEKDAY(KU$6,2)&gt;5,"w",IF(ISERROR(VLOOKUP(KU$6,fériés,1,FALSE)),(SUM($H$1:KU$1)&gt;SUM($F$8:$F20))*(SUM($H$1:KU$1)&lt;=SUM($F$8:$F21))*1,"F"))</f>
        <v>0</v>
      </c>
      <c r="KV21" s="65">
        <f ca="1">IF(WEEKDAY(KV$6,2)&gt;5,"w",IF(ISERROR(VLOOKUP(KV$6,fériés,1,FALSE)),(SUM($H$1:KV$1)&gt;SUM($F$8:$F20))*(SUM($H$1:KV$1)&lt;=SUM($F$8:$F21))*1,"F"))</f>
        <v>0</v>
      </c>
      <c r="KW21" s="65">
        <f ca="1">IF(WEEKDAY(KW$6,2)&gt;5,"w",IF(ISERROR(VLOOKUP(KW$6,fériés,1,FALSE)),(SUM($H$1:KW$1)&gt;SUM($F$8:$F20))*(SUM($H$1:KW$1)&lt;=SUM($F$8:$F21))*1,"F"))</f>
        <v>0</v>
      </c>
      <c r="KX21" s="65">
        <f ca="1">IF(WEEKDAY(KX$6,2)&gt;5,"w",IF(ISERROR(VLOOKUP(KX$6,fériés,1,FALSE)),(SUM($H$1:KX$1)&gt;SUM($F$8:$F20))*(SUM($H$1:KX$1)&lt;=SUM($F$8:$F21))*1,"F"))</f>
        <v>0</v>
      </c>
      <c r="KY21" s="65">
        <f ca="1">IF(WEEKDAY(KY$6,2)&gt;5,"w",IF(ISERROR(VLOOKUP(KY$6,fériés,1,FALSE)),(SUM($H$1:KY$1)&gt;SUM($F$8:$F20))*(SUM($H$1:KY$1)&lt;=SUM($F$8:$F21))*1,"F"))</f>
        <v>0</v>
      </c>
      <c r="KZ21" s="65">
        <f ca="1">IF(WEEKDAY(KZ$6,2)&gt;5,"w",IF(ISERROR(VLOOKUP(KZ$6,fériés,1,FALSE)),(SUM($H$1:KZ$1)&gt;SUM($F$8:$F20))*(SUM($H$1:KZ$1)&lt;=SUM($F$8:$F21))*1,"F"))</f>
        <v>0</v>
      </c>
      <c r="LA21" s="65">
        <f ca="1">IF(WEEKDAY(LA$6,2)&gt;5,"w",IF(ISERROR(VLOOKUP(LA$6,fériés,1,FALSE)),(SUM($H$1:LA$1)&gt;SUM($F$8:$F20))*(SUM($H$1:LA$1)&lt;=SUM($F$8:$F21))*1,"F"))</f>
        <v>0</v>
      </c>
      <c r="LB21" s="65">
        <f ca="1">IF(WEEKDAY(LB$6,2)&gt;5,"w",IF(ISERROR(VLOOKUP(LB$6,fériés,1,FALSE)),(SUM($H$1:LB$1)&gt;SUM($F$8:$F20))*(SUM($H$1:LB$1)&lt;=SUM($F$8:$F21))*1,"F"))</f>
        <v>0</v>
      </c>
      <c r="LC21" s="65">
        <f ca="1">IF(WEEKDAY(LC$6,2)&gt;5,"w",IF(ISERROR(VLOOKUP(LC$6,fériés,1,FALSE)),(SUM($H$1:LC$1)&gt;SUM($F$8:$F20))*(SUM($H$1:LC$1)&lt;=SUM($F$8:$F21))*1,"F"))</f>
        <v>0</v>
      </c>
      <c r="LD21" s="65">
        <f ca="1">IF(WEEKDAY(LD$6,2)&gt;5,"w",IF(ISERROR(VLOOKUP(LD$6,fériés,1,FALSE)),(SUM($H$1:LD$1)&gt;SUM($F$8:$F20))*(SUM($H$1:LD$1)&lt;=SUM($F$8:$F21))*1,"F"))</f>
        <v>0</v>
      </c>
      <c r="LE21" s="65">
        <f ca="1">IF(WEEKDAY(LE$6,2)&gt;5,"w",IF(ISERROR(VLOOKUP(LE$6,fériés,1,FALSE)),(SUM($H$1:LE$1)&gt;SUM($F$8:$F20))*(SUM($H$1:LE$1)&lt;=SUM($F$8:$F21))*1,"F"))</f>
        <v>0</v>
      </c>
      <c r="LF21" s="65">
        <f ca="1">IF(WEEKDAY(LF$6,2)&gt;5,"w",IF(ISERROR(VLOOKUP(LF$6,fériés,1,FALSE)),(SUM($H$1:LF$1)&gt;SUM($F$8:$F20))*(SUM($H$1:LF$1)&lt;=SUM($F$8:$F21))*1,"F"))</f>
        <v>0</v>
      </c>
      <c r="LG21" s="65">
        <f ca="1">IF(WEEKDAY(LG$6,2)&gt;5,"w",IF(ISERROR(VLOOKUP(LG$6,fériés,1,FALSE)),(SUM($H$1:LG$1)&gt;SUM($F$8:$F20))*(SUM($H$1:LG$1)&lt;=SUM($F$8:$F21))*1,"F"))</f>
        <v>0</v>
      </c>
      <c r="LH21" s="65">
        <f ca="1">IF(WEEKDAY(LH$6,2)&gt;5,"w",IF(ISERROR(VLOOKUP(LH$6,fériés,1,FALSE)),(SUM($H$1:LH$1)&gt;SUM($F$8:$F20))*(SUM($H$1:LH$1)&lt;=SUM($F$8:$F21))*1,"F"))</f>
        <v>0</v>
      </c>
      <c r="LI21" s="65">
        <f ca="1">IF(WEEKDAY(LI$6,2)&gt;5,"w",IF(ISERROR(VLOOKUP(LI$6,fériés,1,FALSE)),(SUM($H$1:LI$1)&gt;SUM($F$8:$F20))*(SUM($H$1:LI$1)&lt;=SUM($F$8:$F21))*1,"F"))</f>
        <v>0</v>
      </c>
      <c r="LJ21" s="65">
        <f ca="1">IF(WEEKDAY(LJ$6,2)&gt;5,"w",IF(ISERROR(VLOOKUP(LJ$6,fériés,1,FALSE)),(SUM($H$1:LJ$1)&gt;SUM($F$8:$F20))*(SUM($H$1:LJ$1)&lt;=SUM($F$8:$F21))*1,"F"))</f>
        <v>0</v>
      </c>
      <c r="LK21" s="65">
        <f ca="1">IF(WEEKDAY(LK$6,2)&gt;5,"w",IF(ISERROR(VLOOKUP(LK$6,fériés,1,FALSE)),(SUM($H$1:LK$1)&gt;SUM($F$8:$F20))*(SUM($H$1:LK$1)&lt;=SUM($F$8:$F21))*1,"F"))</f>
        <v>0</v>
      </c>
      <c r="LL21" s="65">
        <f ca="1">IF(WEEKDAY(LL$6,2)&gt;5,"w",IF(ISERROR(VLOOKUP(LL$6,fériés,1,FALSE)),(SUM($H$1:LL$1)&gt;SUM($F$8:$F20))*(SUM($H$1:LL$1)&lt;=SUM($F$8:$F21))*1,"F"))</f>
        <v>0</v>
      </c>
      <c r="LM21" s="65">
        <f ca="1">IF(WEEKDAY(LM$6,2)&gt;5,"w",IF(ISERROR(VLOOKUP(LM$6,fériés,1,FALSE)),(SUM($H$1:LM$1)&gt;SUM($F$8:$F20))*(SUM($H$1:LM$1)&lt;=SUM($F$8:$F21))*1,"F"))</f>
        <v>0</v>
      </c>
      <c r="LN21" s="65">
        <f ca="1">IF(WEEKDAY(LN$6,2)&gt;5,"w",IF(ISERROR(VLOOKUP(LN$6,fériés,1,FALSE)),(SUM($H$1:LN$1)&gt;SUM($F$8:$F20))*(SUM($H$1:LN$1)&lt;=SUM($F$8:$F21))*1,"F"))</f>
        <v>0</v>
      </c>
      <c r="LO21" s="65">
        <f ca="1">IF(WEEKDAY(LO$6,2)&gt;5,"w",IF(ISERROR(VLOOKUP(LO$6,fériés,1,FALSE)),(SUM($H$1:LO$1)&gt;SUM($F$8:$F20))*(SUM($H$1:LO$1)&lt;=SUM($F$8:$F21))*1,"F"))</f>
        <v>0</v>
      </c>
      <c r="LP21" s="65">
        <f ca="1">IF(WEEKDAY(LP$6,2)&gt;5,"w",IF(ISERROR(VLOOKUP(LP$6,fériés,1,FALSE)),(SUM($H$1:LP$1)&gt;SUM($F$8:$F20))*(SUM($H$1:LP$1)&lt;=SUM($F$8:$F21))*1,"F"))</f>
        <v>0</v>
      </c>
      <c r="LQ21" s="65">
        <f ca="1">IF(WEEKDAY(LQ$6,2)&gt;5,"w",IF(ISERROR(VLOOKUP(LQ$6,fériés,1,FALSE)),(SUM($H$1:LQ$1)&gt;SUM($F$8:$F20))*(SUM($H$1:LQ$1)&lt;=SUM($F$8:$F21))*1,"F"))</f>
        <v>0</v>
      </c>
      <c r="LR21" s="65">
        <f ca="1">IF(WEEKDAY(LR$6,2)&gt;5,"w",IF(ISERROR(VLOOKUP(LR$6,fériés,1,FALSE)),(SUM($H$1:LR$1)&gt;SUM($F$8:$F20))*(SUM($H$1:LR$1)&lt;=SUM($F$8:$F21))*1,"F"))</f>
        <v>0</v>
      </c>
      <c r="LS21" s="65">
        <f ca="1">IF(WEEKDAY(LS$6,2)&gt;5,"w",IF(ISERROR(VLOOKUP(LS$6,fériés,1,FALSE)),(SUM($H$1:LS$1)&gt;SUM($F$8:$F20))*(SUM($H$1:LS$1)&lt;=SUM($F$8:$F21))*1,"F"))</f>
        <v>0</v>
      </c>
      <c r="LT21" s="65">
        <f ca="1">IF(WEEKDAY(LT$6,2)&gt;5,"w",IF(ISERROR(VLOOKUP(LT$6,fériés,1,FALSE)),(SUM($H$1:LT$1)&gt;SUM($F$8:$F20))*(SUM($H$1:LT$1)&lt;=SUM($F$8:$F21))*1,"F"))</f>
        <v>0</v>
      </c>
      <c r="LU21" s="65">
        <f ca="1">IF(WEEKDAY(LU$6,2)&gt;5,"w",IF(ISERROR(VLOOKUP(LU$6,fériés,1,FALSE)),(SUM($H$1:LU$1)&gt;SUM($F$8:$F20))*(SUM($H$1:LU$1)&lt;=SUM($F$8:$F21))*1,"F"))</f>
        <v>0</v>
      </c>
      <c r="LV21" s="65">
        <f ca="1">IF(WEEKDAY(LV$6,2)&gt;5,"w",IF(ISERROR(VLOOKUP(LV$6,fériés,1,FALSE)),(SUM($H$1:LV$1)&gt;SUM($F$8:$F20))*(SUM($H$1:LV$1)&lt;=SUM($F$8:$F21))*1,"F"))</f>
        <v>0</v>
      </c>
      <c r="LW21" s="65">
        <f ca="1">IF(WEEKDAY(LW$6,2)&gt;5,"w",IF(ISERROR(VLOOKUP(LW$6,fériés,1,FALSE)),(SUM($H$1:LW$1)&gt;SUM($F$8:$F20))*(SUM($H$1:LW$1)&lt;=SUM($F$8:$F21))*1,"F"))</f>
        <v>0</v>
      </c>
      <c r="LX21" s="65">
        <f ca="1">IF(WEEKDAY(LX$6,2)&gt;5,"w",IF(ISERROR(VLOOKUP(LX$6,fériés,1,FALSE)),(SUM($H$1:LX$1)&gt;SUM($F$8:$F20))*(SUM($H$1:LX$1)&lt;=SUM($F$8:$F21))*1,"F"))</f>
        <v>0</v>
      </c>
      <c r="LY21" s="65">
        <f ca="1">IF(WEEKDAY(LY$6,2)&gt;5,"w",IF(ISERROR(VLOOKUP(LY$6,fériés,1,FALSE)),(SUM($H$1:LY$1)&gt;SUM($F$8:$F20))*(SUM($H$1:LY$1)&lt;=SUM($F$8:$F21))*1,"F"))</f>
        <v>0</v>
      </c>
      <c r="LZ21" s="65">
        <f ca="1">IF(WEEKDAY(LZ$6,2)&gt;5,"w",IF(ISERROR(VLOOKUP(LZ$6,fériés,1,FALSE)),(SUM($H$1:LZ$1)&gt;SUM($F$8:$F20))*(SUM($H$1:LZ$1)&lt;=SUM($F$8:$F21))*1,"F"))</f>
        <v>0</v>
      </c>
      <c r="MA21" s="65">
        <f ca="1">IF(WEEKDAY(MA$6,2)&gt;5,"w",IF(ISERROR(VLOOKUP(MA$6,fériés,1,FALSE)),(SUM($H$1:MA$1)&gt;SUM($F$8:$F20))*(SUM($H$1:MA$1)&lt;=SUM($F$8:$F21))*1,"F"))</f>
        <v>0</v>
      </c>
      <c r="MB21" s="65">
        <f ca="1">IF(WEEKDAY(MB$6,2)&gt;5,"w",IF(ISERROR(VLOOKUP(MB$6,fériés,1,FALSE)),(SUM($H$1:MB$1)&gt;SUM($F$8:$F20))*(SUM($H$1:MB$1)&lt;=SUM($F$8:$F21))*1,"F"))</f>
        <v>0</v>
      </c>
      <c r="MC21" s="65">
        <f ca="1">IF(WEEKDAY(MC$6,2)&gt;5,"w",IF(ISERROR(VLOOKUP(MC$6,fériés,1,FALSE)),(SUM($H$1:MC$1)&gt;SUM($F$8:$F20))*(SUM($H$1:MC$1)&lt;=SUM($F$8:$F21))*1,"F"))</f>
        <v>0</v>
      </c>
      <c r="MD21" s="65">
        <f ca="1">IF(WEEKDAY(MD$6,2)&gt;5,"w",IF(ISERROR(VLOOKUP(MD$6,fériés,1,FALSE)),(SUM($H$1:MD$1)&gt;SUM($F$8:$F20))*(SUM($H$1:MD$1)&lt;=SUM($F$8:$F21))*1,"F"))</f>
        <v>0</v>
      </c>
      <c r="ME21" s="65">
        <f ca="1">IF(WEEKDAY(ME$6,2)&gt;5,"w",IF(ISERROR(VLOOKUP(ME$6,fériés,1,FALSE)),(SUM($H$1:ME$1)&gt;SUM($F$8:$F20))*(SUM($H$1:ME$1)&lt;=SUM($F$8:$F21))*1,"F"))</f>
        <v>0</v>
      </c>
      <c r="MF21" s="65">
        <f ca="1">IF(WEEKDAY(MF$6,2)&gt;5,"w",IF(ISERROR(VLOOKUP(MF$6,fériés,1,FALSE)),(SUM($H$1:MF$1)&gt;SUM($F$8:$F20))*(SUM($H$1:MF$1)&lt;=SUM($F$8:$F21))*1,"F"))</f>
        <v>0</v>
      </c>
      <c r="MG21" s="65">
        <f ca="1">IF(WEEKDAY(MG$6,2)&gt;5,"w",IF(ISERROR(VLOOKUP(MG$6,fériés,1,FALSE)),(SUM($H$1:MG$1)&gt;SUM($F$8:$F20))*(SUM($H$1:MG$1)&lt;=SUM($F$8:$F21))*1,"F"))</f>
        <v>0</v>
      </c>
      <c r="MH21" s="65" t="str">
        <f ca="1">IF(WEEKDAY(MH$6,2)&gt;5,"w",IF(ISERROR(VLOOKUP(MH$6,fériés,1,FALSE)),(SUM($H$1:MH$1)&gt;SUM($F$8:$F20))*(SUM($H$1:MH$1)&lt;=SUM($F$8:$F21))*1,"F"))</f>
        <v>w</v>
      </c>
      <c r="MI21" s="65" t="str">
        <f ca="1">IF(WEEKDAY(MI$6,2)&gt;5,"w",IF(ISERROR(VLOOKUP(MI$6,fériés,1,FALSE)),(SUM($H$1:MI$1)&gt;SUM($F$8:$F20))*(SUM($H$1:MI$1)&lt;=SUM($F$8:$F21))*1,"F"))</f>
        <v>w</v>
      </c>
      <c r="MJ21" s="65" t="str">
        <f ca="1">IF(WEEKDAY(MJ$6,2)&gt;5,"w",IF(ISERROR(VLOOKUP(MJ$6,fériés,1,FALSE)),(SUM($H$1:MJ$1)&gt;SUM($F$8:$F20))*(SUM($H$1:MJ$1)&lt;=SUM($F$8:$F21))*1,"F"))</f>
        <v>w</v>
      </c>
      <c r="MK21" s="65" t="str">
        <f ca="1">IF(WEEKDAY(MK$6,2)&gt;5,"w",IF(ISERROR(VLOOKUP(MK$6,fériés,1,FALSE)),(SUM($H$1:MK$1)&gt;SUM($F$8:$F20))*(SUM($H$1:MK$1)&lt;=SUM($F$8:$F21))*1,"F"))</f>
        <v>w</v>
      </c>
      <c r="ML21" s="65" t="str">
        <f ca="1">IF(WEEKDAY(ML$6,2)&gt;5,"w",IF(ISERROR(VLOOKUP(ML$6,fériés,1,FALSE)),(SUM($H$1:ML$1)&gt;SUM($F$8:$F20))*(SUM($H$1:ML$1)&lt;=SUM($F$8:$F21))*1,"F"))</f>
        <v>w</v>
      </c>
      <c r="MM21" s="65" t="str">
        <f ca="1">IF(WEEKDAY(MM$6,2)&gt;5,"w",IF(ISERROR(VLOOKUP(MM$6,fériés,1,FALSE)),(SUM($H$1:MM$1)&gt;SUM($F$8:$F20))*(SUM($H$1:MM$1)&lt;=SUM($F$8:$F21))*1,"F"))</f>
        <v>w</v>
      </c>
      <c r="MN21" s="65" t="str">
        <f ca="1">IF(WEEKDAY(MN$6,2)&gt;5,"w",IF(ISERROR(VLOOKUP(MN$6,fériés,1,FALSE)),(SUM($H$1:MN$1)&gt;SUM($F$8:$F20))*(SUM($H$1:MN$1)&lt;=SUM($F$8:$F21))*1,"F"))</f>
        <v>w</v>
      </c>
      <c r="MO21" s="65" t="str">
        <f ca="1">IF(WEEKDAY(MO$6,2)&gt;5,"w",IF(ISERROR(VLOOKUP(MO$6,fériés,1,FALSE)),(SUM($H$1:MO$1)&gt;SUM($F$8:$F20))*(SUM($H$1:MO$1)&lt;=SUM($F$8:$F21))*1,"F"))</f>
        <v>w</v>
      </c>
      <c r="MP21" s="65" t="str">
        <f ca="1">IF(WEEKDAY(MP$6,2)&gt;5,"w",IF(ISERROR(VLOOKUP(MP$6,fériés,1,FALSE)),(SUM($H$1:MP$1)&gt;SUM($F$8:$F20))*(SUM($H$1:MP$1)&lt;=SUM($F$8:$F21))*1,"F"))</f>
        <v>w</v>
      </c>
      <c r="MQ21" s="65" t="str">
        <f ca="1">IF(WEEKDAY(MQ$6,2)&gt;5,"w",IF(ISERROR(VLOOKUP(MQ$6,fériés,1,FALSE)),(SUM($H$1:MQ$1)&gt;SUM($F$8:$F20))*(SUM($H$1:MQ$1)&lt;=SUM($F$8:$F21))*1,"F"))</f>
        <v>w</v>
      </c>
      <c r="MR21" s="65" t="str">
        <f ca="1">IF(WEEKDAY(MR$6,2)&gt;5,"w",IF(ISERROR(VLOOKUP(MR$6,fériés,1,FALSE)),(SUM($H$1:MR$1)&gt;SUM($F$8:$F20))*(SUM($H$1:MR$1)&lt;=SUM($F$8:$F21))*1,"F"))</f>
        <v>w</v>
      </c>
      <c r="MS21" s="65" t="str">
        <f ca="1">IF(WEEKDAY(MS$6,2)&gt;5,"w",IF(ISERROR(VLOOKUP(MS$6,fériés,1,FALSE)),(SUM($H$1:MS$1)&gt;SUM($F$8:$F20))*(SUM($H$1:MS$1)&lt;=SUM($F$8:$F21))*1,"F"))</f>
        <v>w</v>
      </c>
      <c r="MT21" s="65" t="str">
        <f ca="1">IF(WEEKDAY(MT$6,2)&gt;5,"w",IF(ISERROR(VLOOKUP(MT$6,fériés,1,FALSE)),(SUM($H$1:MT$1)&gt;SUM($F$8:$F20))*(SUM($H$1:MT$1)&lt;=SUM($F$8:$F21))*1,"F"))</f>
        <v>w</v>
      </c>
      <c r="MU21" s="65" t="str">
        <f ca="1">IF(WEEKDAY(MU$6,2)&gt;5,"w",IF(ISERROR(VLOOKUP(MU$6,fériés,1,FALSE)),(SUM($H$1:MU$1)&gt;SUM($F$8:$F20))*(SUM($H$1:MU$1)&lt;=SUM($F$8:$F21))*1,"F"))</f>
        <v>w</v>
      </c>
      <c r="MV21" s="65" t="str">
        <f ca="1">IF(WEEKDAY(MV$6,2)&gt;5,"w",IF(ISERROR(VLOOKUP(MV$6,fériés,1,FALSE)),(SUM($H$1:MV$1)&gt;SUM($F$8:$F20))*(SUM($H$1:MV$1)&lt;=SUM($F$8:$F21))*1,"F"))</f>
        <v>w</v>
      </c>
      <c r="MW21" s="65" t="str">
        <f ca="1">IF(WEEKDAY(MW$6,2)&gt;5,"w",IF(ISERROR(VLOOKUP(MW$6,fériés,1,FALSE)),(SUM($H$1:MW$1)&gt;SUM($F$8:$F20))*(SUM($H$1:MW$1)&lt;=SUM($F$8:$F21))*1,"F"))</f>
        <v>w</v>
      </c>
      <c r="MX21" s="65" t="str">
        <f ca="1">IF(WEEKDAY(MX$6,2)&gt;5,"w",IF(ISERROR(VLOOKUP(MX$6,fériés,1,FALSE)),(SUM($H$1:MX$1)&gt;SUM($F$8:$F20))*(SUM($H$1:MX$1)&lt;=SUM($F$8:$F21))*1,"F"))</f>
        <v>w</v>
      </c>
      <c r="MY21" s="65" t="str">
        <f ca="1">IF(WEEKDAY(MY$6,2)&gt;5,"w",IF(ISERROR(VLOOKUP(MY$6,fériés,1,FALSE)),(SUM($H$1:MY$1)&gt;SUM($F$8:$F20))*(SUM($H$1:MY$1)&lt;=SUM($F$8:$F21))*1,"F"))</f>
        <v>w</v>
      </c>
      <c r="MZ21" s="65" t="str">
        <f ca="1">IF(WEEKDAY(MZ$6,2)&gt;5,"w",IF(ISERROR(VLOOKUP(MZ$6,fériés,1,FALSE)),(SUM($H$1:MZ$1)&gt;SUM($F$8:$F20))*(SUM($H$1:MZ$1)&lt;=SUM($F$8:$F21))*1,"F"))</f>
        <v>w</v>
      </c>
      <c r="NA21" s="65" t="str">
        <f ca="1">IF(WEEKDAY(NA$6,2)&gt;5,"w",IF(ISERROR(VLOOKUP(NA$6,fériés,1,FALSE)),(SUM($H$1:NA$1)&gt;SUM($F$8:$F20))*(SUM($H$1:NA$1)&lt;=SUM($F$8:$F21))*1,"F"))</f>
        <v>w</v>
      </c>
      <c r="NB21" s="65">
        <f ca="1">IF(WEEKDAY(NB$6,2)&gt;5,"w",IF(ISERROR(VLOOKUP(NB$6,fériés,1,FALSE)),(SUM($H$1:NB$1)&gt;SUM($F$8:$F20))*(SUM($H$1:NB$1)&lt;=SUM($F$8:$F21))*1,"F"))</f>
        <v>0</v>
      </c>
      <c r="NC21" s="65">
        <f ca="1">IF(WEEKDAY(NC$6,2)&gt;5,"w",IF(ISERROR(VLOOKUP(NC$6,fériés,1,FALSE)),(SUM($H$1:NC$1)&gt;SUM($F$8:$F20))*(SUM($H$1:NC$1)&lt;=SUM($F$8:$F21))*1,"F"))</f>
        <v>0</v>
      </c>
      <c r="ND21" s="65">
        <f ca="1">IF(WEEKDAY(ND$6,2)&gt;5,"w",IF(ISERROR(VLOOKUP(ND$6,fériés,1,FALSE)),(SUM($H$1:ND$1)&gt;SUM($F$8:$F20))*(SUM($H$1:ND$1)&lt;=SUM($F$8:$F21))*1,"F"))</f>
        <v>0</v>
      </c>
      <c r="NE21" s="65">
        <f ca="1">IF(WEEKDAY(NE$6,2)&gt;5,"w",IF(ISERROR(VLOOKUP(NE$6,fériés,1,FALSE)),(SUM($H$1:NE$1)&gt;SUM($F$8:$F20))*(SUM($H$1:NE$1)&lt;=SUM($F$8:$F21))*1,"F"))</f>
        <v>0</v>
      </c>
      <c r="NF21" s="65">
        <f ca="1">IF(WEEKDAY(NF$6,2)&gt;5,"w",IF(ISERROR(VLOOKUP(NF$6,fériés,1,FALSE)),(SUM($H$1:NF$1)&gt;SUM($F$8:$F20))*(SUM($H$1:NF$1)&lt;=SUM($F$8:$F21))*1,"F"))</f>
        <v>0</v>
      </c>
      <c r="NG21" s="65">
        <f ca="1">IF(WEEKDAY(NG$6,2)&gt;5,"w",IF(ISERROR(VLOOKUP(NG$6,fériés,1,FALSE)),(SUM($H$1:NG$1)&gt;SUM($F$8:$F20))*(SUM($H$1:NG$1)&lt;=SUM($F$8:$F21))*1,"F"))</f>
        <v>0</v>
      </c>
      <c r="NH21" s="65">
        <f ca="1">IF(WEEKDAY(NH$6,2)&gt;5,"w",IF(ISERROR(VLOOKUP(NH$6,fériés,1,FALSE)),(SUM($H$1:NH$1)&gt;SUM($F$8:$F20))*(SUM($H$1:NH$1)&lt;=SUM($F$8:$F21))*1,"F"))</f>
        <v>0</v>
      </c>
      <c r="NI21" s="65">
        <f ca="1">IF(WEEKDAY(NI$6,2)&gt;5,"w",IF(ISERROR(VLOOKUP(NI$6,fériés,1,FALSE)),(SUM($H$1:NI$1)&gt;SUM($F$8:$F20))*(SUM($H$1:NI$1)&lt;=SUM($F$8:$F21))*1,"F"))</f>
        <v>0</v>
      </c>
      <c r="NJ21" s="65">
        <f ca="1">IF(WEEKDAY(NJ$6,2)&gt;5,"w",IF(ISERROR(VLOOKUP(NJ$6,fériés,1,FALSE)),(SUM($H$1:NJ$1)&gt;SUM($F$8:$F20))*(SUM($H$1:NJ$1)&lt;=SUM($F$8:$F21))*1,"F"))</f>
        <v>0</v>
      </c>
      <c r="NK21" s="65">
        <f ca="1">IF(WEEKDAY(NK$6,2)&gt;5,"w",IF(ISERROR(VLOOKUP(NK$6,fériés,1,FALSE)),(SUM($H$1:NK$1)&gt;SUM($F$8:$F20))*(SUM($H$1:NK$1)&lt;=SUM($F$8:$F21))*1,"F"))</f>
        <v>0</v>
      </c>
      <c r="NL21" s="65">
        <f ca="1">IF(WEEKDAY(NL$6,2)&gt;5,"w",IF(ISERROR(VLOOKUP(NL$6,fériés,1,FALSE)),(SUM($H$1:NL$1)&gt;SUM($F$8:$F20))*(SUM($H$1:NL$1)&lt;=SUM($F$8:$F21))*1,"F"))</f>
        <v>0</v>
      </c>
      <c r="NM21" s="65">
        <f ca="1">IF(WEEKDAY(NM$6,2)&gt;5,"w",IF(ISERROR(VLOOKUP(NM$6,fériés,1,FALSE)),(SUM($H$1:NM$1)&gt;SUM($F$8:$F20))*(SUM($H$1:NM$1)&lt;=SUM($F$8:$F21))*1,"F"))</f>
        <v>0</v>
      </c>
      <c r="NN21" s="65">
        <f ca="1">IF(WEEKDAY(NN$6,2)&gt;5,"w",IF(ISERROR(VLOOKUP(NN$6,fériés,1,FALSE)),(SUM($H$1:NN$1)&gt;SUM($F$8:$F20))*(SUM($H$1:NN$1)&lt;=SUM($F$8:$F21))*1,"F"))</f>
        <v>0</v>
      </c>
      <c r="NO21" s="65">
        <f ca="1">IF(WEEKDAY(NO$6,2)&gt;5,"w",IF(ISERROR(VLOOKUP(NO$6,fériés,1,FALSE)),(SUM($H$1:NO$1)&gt;SUM($F$8:$F20))*(SUM($H$1:NO$1)&lt;=SUM($F$8:$F21))*1,"F"))</f>
        <v>0</v>
      </c>
      <c r="NP21" s="65">
        <f ca="1">IF(WEEKDAY(NP$6,2)&gt;5,"w",IF(ISERROR(VLOOKUP(NP$6,fériés,1,FALSE)),(SUM($H$1:NP$1)&gt;SUM($F$8:$F20))*(SUM($H$1:NP$1)&lt;=SUM($F$8:$F21))*1,"F"))</f>
        <v>0</v>
      </c>
      <c r="NQ21" s="65">
        <f ca="1">IF(WEEKDAY(NQ$6,2)&gt;5,"w",IF(ISERROR(VLOOKUP(NQ$6,fériés,1,FALSE)),(SUM($H$1:NQ$1)&gt;SUM($F$8:$F20))*(SUM($H$1:NQ$1)&lt;=SUM($F$8:$F21))*1,"F"))</f>
        <v>0</v>
      </c>
      <c r="NR21" s="65">
        <f ca="1">IF(WEEKDAY(NR$6,2)&gt;5,"w",IF(ISERROR(VLOOKUP(NR$6,fériés,1,FALSE)),(SUM($H$1:NR$1)&gt;SUM($F$8:$F20))*(SUM($H$1:NR$1)&lt;=SUM($F$8:$F21))*1,"F"))</f>
        <v>0</v>
      </c>
      <c r="NS21" s="65">
        <f ca="1">IF(WEEKDAY(NS$6,2)&gt;5,"w",IF(ISERROR(VLOOKUP(NS$6,fériés,1,FALSE)),(SUM($H$1:NS$1)&gt;SUM($F$8:$F20))*(SUM($H$1:NS$1)&lt;=SUM($F$8:$F21))*1,"F"))</f>
        <v>0</v>
      </c>
      <c r="NT21" s="65">
        <f ca="1">IF(WEEKDAY(NT$6,2)&gt;5,"w",IF(ISERROR(VLOOKUP(NT$6,fériés,1,FALSE)),(SUM($H$1:NT$1)&gt;SUM($F$8:$F20))*(SUM($H$1:NT$1)&lt;=SUM($F$8:$F21))*1,"F"))</f>
        <v>0</v>
      </c>
      <c r="NU21" s="65">
        <f ca="1">IF(WEEKDAY(NU$6,2)&gt;5,"w",IF(ISERROR(VLOOKUP(NU$6,fériés,1,FALSE)),(SUM($H$1:NU$1)&gt;SUM($F$8:$F20))*(SUM($H$1:NU$1)&lt;=SUM($F$8:$F21))*1,"F"))</f>
        <v>0</v>
      </c>
      <c r="NV21" s="65">
        <f ca="1">IF(WEEKDAY(NV$6,2)&gt;5,"w",IF(ISERROR(VLOOKUP(NV$6,fériés,1,FALSE)),(SUM($H$1:NV$1)&gt;SUM($F$8:$F20))*(SUM($H$1:NV$1)&lt;=SUM($F$8:$F21))*1,"F"))</f>
        <v>0</v>
      </c>
      <c r="NW21" s="65">
        <f ca="1">IF(WEEKDAY(NW$6,2)&gt;5,"w",IF(ISERROR(VLOOKUP(NW$6,fériés,1,FALSE)),(SUM($H$1:NW$1)&gt;SUM($F$8:$F20))*(SUM($H$1:NW$1)&lt;=SUM($F$8:$F21))*1,"F"))</f>
        <v>0</v>
      </c>
      <c r="NX21" s="65">
        <f ca="1">IF(WEEKDAY(NX$6,2)&gt;5,"w",IF(ISERROR(VLOOKUP(NX$6,fériés,1,FALSE)),(SUM($H$1:NX$1)&gt;SUM($F$8:$F20))*(SUM($H$1:NX$1)&lt;=SUM($F$8:$F21))*1,"F"))</f>
        <v>0</v>
      </c>
      <c r="NY21" s="65">
        <f ca="1">IF(WEEKDAY(NY$6,2)&gt;5,"w",IF(ISERROR(VLOOKUP(NY$6,fériés,1,FALSE)),(SUM($H$1:NY$1)&gt;SUM($F$8:$F20))*(SUM($H$1:NY$1)&lt;=SUM($F$8:$F21))*1,"F"))</f>
        <v>0</v>
      </c>
      <c r="NZ21" s="65">
        <f ca="1">IF(WEEKDAY(NZ$6,2)&gt;5,"w",IF(ISERROR(VLOOKUP(NZ$6,fériés,1,FALSE)),(SUM($H$1:NZ$1)&gt;SUM($F$8:$F20))*(SUM($H$1:NZ$1)&lt;=SUM($F$8:$F21))*1,"F"))</f>
        <v>0</v>
      </c>
      <c r="OA21" s="65">
        <f ca="1">IF(WEEKDAY(OA$6,2)&gt;5,"w",IF(ISERROR(VLOOKUP(OA$6,fériés,1,FALSE)),(SUM($H$1:OA$1)&gt;SUM($F$8:$F20))*(SUM($H$1:OA$1)&lt;=SUM($F$8:$F21))*1,"F"))</f>
        <v>0</v>
      </c>
      <c r="OB21" s="65">
        <f ca="1">IF(WEEKDAY(OB$6,2)&gt;5,"w",IF(ISERROR(VLOOKUP(OB$6,fériés,1,FALSE)),(SUM($H$1:OB$1)&gt;SUM($F$8:$F20))*(SUM($H$1:OB$1)&lt;=SUM($F$8:$F21))*1,"F"))</f>
        <v>0</v>
      </c>
      <c r="OC21" s="65">
        <f ca="1">IF(WEEKDAY(OC$6,2)&gt;5,"w",IF(ISERROR(VLOOKUP(OC$6,fériés,1,FALSE)),(SUM($H$1:OC$1)&gt;SUM($F$8:$F20))*(SUM($H$1:OC$1)&lt;=SUM($F$8:$F21))*1,"F"))</f>
        <v>0</v>
      </c>
      <c r="OD21" s="65">
        <f ca="1">IF(WEEKDAY(OD$6,2)&gt;5,"w",IF(ISERROR(VLOOKUP(OD$6,fériés,1,FALSE)),(SUM($H$1:OD$1)&gt;SUM($F$8:$F20))*(SUM($H$1:OD$1)&lt;=SUM($F$8:$F21))*1,"F"))</f>
        <v>0</v>
      </c>
      <c r="OE21" s="65">
        <f ca="1">IF(WEEKDAY(OE$6,2)&gt;5,"w",IF(ISERROR(VLOOKUP(OE$6,fériés,1,FALSE)),(SUM($H$1:OE$1)&gt;SUM($F$8:$F20))*(SUM($H$1:OE$1)&lt;=SUM($F$8:$F21))*1,"F"))</f>
        <v>0</v>
      </c>
      <c r="OF21" s="65">
        <f ca="1">IF(WEEKDAY(OF$6,2)&gt;5,"w",IF(ISERROR(VLOOKUP(OF$6,fériés,1,FALSE)),(SUM($H$1:OF$1)&gt;SUM($F$8:$F20))*(SUM($H$1:OF$1)&lt;=SUM($F$8:$F21))*1,"F"))</f>
        <v>0</v>
      </c>
      <c r="OG21" s="65">
        <f ca="1">IF(WEEKDAY(OG$6,2)&gt;5,"w",IF(ISERROR(VLOOKUP(OG$6,fériés,1,FALSE)),(SUM($H$1:OG$1)&gt;SUM($F$8:$F20))*(SUM($H$1:OG$1)&lt;=SUM($F$8:$F21))*1,"F"))</f>
        <v>0</v>
      </c>
      <c r="OH21" s="65">
        <f ca="1">IF(WEEKDAY(OH$6,2)&gt;5,"w",IF(ISERROR(VLOOKUP(OH$6,fériés,1,FALSE)),(SUM($H$1:OH$1)&gt;SUM($F$8:$F20))*(SUM($H$1:OH$1)&lt;=SUM($F$8:$F21))*1,"F"))</f>
        <v>0</v>
      </c>
      <c r="OI21" s="65">
        <f ca="1">IF(WEEKDAY(OI$6,2)&gt;5,"w",IF(ISERROR(VLOOKUP(OI$6,fériés,1,FALSE)),(SUM($H$1:OI$1)&gt;SUM($F$8:$F20))*(SUM($H$1:OI$1)&lt;=SUM($F$8:$F21))*1,"F"))</f>
        <v>0</v>
      </c>
      <c r="OJ21" s="65">
        <f ca="1">IF(WEEKDAY(OJ$6,2)&gt;5,"w",IF(ISERROR(VLOOKUP(OJ$6,fériés,1,FALSE)),(SUM($H$1:OJ$1)&gt;SUM($F$8:$F20))*(SUM($H$1:OJ$1)&lt;=SUM($F$8:$F21))*1,"F"))</f>
        <v>0</v>
      </c>
      <c r="OK21" s="65">
        <f ca="1">IF(WEEKDAY(OK$6,2)&gt;5,"w",IF(ISERROR(VLOOKUP(OK$6,fériés,1,FALSE)),(SUM($H$1:OK$1)&gt;SUM($F$8:$F20))*(SUM($H$1:OK$1)&lt;=SUM($F$8:$F21))*1,"F"))</f>
        <v>0</v>
      </c>
      <c r="OL21" s="65">
        <f ca="1">IF(WEEKDAY(OL$6,2)&gt;5,"w",IF(ISERROR(VLOOKUP(OL$6,fériés,1,FALSE)),(SUM($H$1:OL$1)&gt;SUM($F$8:$F20))*(SUM($H$1:OL$1)&lt;=SUM($F$8:$F21))*1,"F"))</f>
        <v>0</v>
      </c>
      <c r="OM21" s="65">
        <f ca="1">IF(WEEKDAY(OM$6,2)&gt;5,"w",IF(ISERROR(VLOOKUP(OM$6,fériés,1,FALSE)),(SUM($H$1:OM$1)&gt;SUM($F$8:$F20))*(SUM($H$1:OM$1)&lt;=SUM($F$8:$F21))*1,"F"))</f>
        <v>0</v>
      </c>
      <c r="ON21" s="65">
        <f ca="1">IF(WEEKDAY(ON$6,2)&gt;5,"w",IF(ISERROR(VLOOKUP(ON$6,fériés,1,FALSE)),(SUM($H$1:ON$1)&gt;SUM($F$8:$F20))*(SUM($H$1:ON$1)&lt;=SUM($F$8:$F21))*1,"F"))</f>
        <v>0</v>
      </c>
      <c r="OO21" s="65">
        <f ca="1">IF(WEEKDAY(OO$6,2)&gt;5,"w",IF(ISERROR(VLOOKUP(OO$6,fériés,1,FALSE)),(SUM($H$1:OO$1)&gt;SUM($F$8:$F20))*(SUM($H$1:OO$1)&lt;=SUM($F$8:$F21))*1,"F"))</f>
        <v>0</v>
      </c>
      <c r="OP21" s="65">
        <f ca="1">IF(WEEKDAY(OP$6,2)&gt;5,"w",IF(ISERROR(VLOOKUP(OP$6,fériés,1,FALSE)),(SUM($H$1:OP$1)&gt;SUM($F$8:$F20))*(SUM($H$1:OP$1)&lt;=SUM($F$8:$F21))*1,"F"))</f>
        <v>0</v>
      </c>
      <c r="OQ21" s="65">
        <f ca="1">IF(WEEKDAY(OQ$6,2)&gt;5,"w",IF(ISERROR(VLOOKUP(OQ$6,fériés,1,FALSE)),(SUM($H$1:OQ$1)&gt;SUM($F$8:$F20))*(SUM($H$1:OQ$1)&lt;=SUM($F$8:$F21))*1,"F"))</f>
        <v>0</v>
      </c>
      <c r="OR21" s="65">
        <f ca="1">IF(WEEKDAY(OR$6,2)&gt;5,"w",IF(ISERROR(VLOOKUP(OR$6,fériés,1,FALSE)),(SUM($H$1:OR$1)&gt;SUM($F$8:$F20))*(SUM($H$1:OR$1)&lt;=SUM($F$8:$F21))*1,"F"))</f>
        <v>0</v>
      </c>
      <c r="OS21" s="65">
        <f ca="1">IF(WEEKDAY(OS$6,2)&gt;5,"w",IF(ISERROR(VLOOKUP(OS$6,fériés,1,FALSE)),(SUM($H$1:OS$1)&gt;SUM($F$8:$F20))*(SUM($H$1:OS$1)&lt;=SUM($F$8:$F21))*1,"F"))</f>
        <v>0</v>
      </c>
      <c r="OT21" s="65">
        <f ca="1">IF(WEEKDAY(OT$6,2)&gt;5,"w",IF(ISERROR(VLOOKUP(OT$6,fériés,1,FALSE)),(SUM($H$1:OT$1)&gt;SUM($F$8:$F20))*(SUM($H$1:OT$1)&lt;=SUM($F$8:$F21))*1,"F"))</f>
        <v>0</v>
      </c>
      <c r="OU21" s="65">
        <f ca="1">IF(WEEKDAY(OU$6,2)&gt;5,"w",IF(ISERROR(VLOOKUP(OU$6,fériés,1,FALSE)),(SUM($H$1:OU$1)&gt;SUM($F$8:$F20))*(SUM($H$1:OU$1)&lt;=SUM($F$8:$F21))*1,"F"))</f>
        <v>0</v>
      </c>
      <c r="OV21" s="65">
        <f ca="1">IF(WEEKDAY(OV$6,2)&gt;5,"w",IF(ISERROR(VLOOKUP(OV$6,fériés,1,FALSE)),(SUM($H$1:OV$1)&gt;SUM($F$8:$F20))*(SUM($H$1:OV$1)&lt;=SUM($F$8:$F21))*1,"F"))</f>
        <v>0</v>
      </c>
      <c r="OW21" s="65">
        <f ca="1">IF(WEEKDAY(OW$6,2)&gt;5,"w",IF(ISERROR(VLOOKUP(OW$6,fériés,1,FALSE)),(SUM($H$1:OW$1)&gt;SUM($F$8:$F20))*(SUM($H$1:OW$1)&lt;=SUM($F$8:$F21))*1,"F"))</f>
        <v>0</v>
      </c>
      <c r="OX21" s="65">
        <f ca="1">IF(WEEKDAY(OX$6,2)&gt;5,"w",IF(ISERROR(VLOOKUP(OX$6,fériés,1,FALSE)),(SUM($H$1:OX$1)&gt;SUM($F$8:$F20))*(SUM($H$1:OX$1)&lt;=SUM($F$8:$F21))*1,"F"))</f>
        <v>0</v>
      </c>
      <c r="OY21" s="65">
        <f ca="1">IF(WEEKDAY(OY$6,2)&gt;5,"w",IF(ISERROR(VLOOKUP(OY$6,fériés,1,FALSE)),(SUM($H$1:OY$1)&gt;SUM($F$8:$F20))*(SUM($H$1:OY$1)&lt;=SUM($F$8:$F21))*1,"F"))</f>
        <v>0</v>
      </c>
      <c r="OZ21" s="65" t="str">
        <f ca="1">IF(WEEKDAY(OZ$6,2)&gt;5,"w",IF(ISERROR(VLOOKUP(OZ$6,fériés,1,FALSE)),(SUM($H$1:OZ$1)&gt;SUM($F$8:$F20))*(SUM($H$1:OZ$1)&lt;=SUM($F$8:$F21))*1,"F"))</f>
        <v>w</v>
      </c>
      <c r="PA21" s="65" t="str">
        <f ca="1">IF(WEEKDAY(PA$6,2)&gt;5,"w",IF(ISERROR(VLOOKUP(PA$6,fériés,1,FALSE)),(SUM($H$1:PA$1)&gt;SUM($F$8:$F20))*(SUM($H$1:PA$1)&lt;=SUM($F$8:$F21))*1,"F"))</f>
        <v>w</v>
      </c>
      <c r="PB21" s="65" t="str">
        <f ca="1">IF(WEEKDAY(PB$6,2)&gt;5,"w",IF(ISERROR(VLOOKUP(PB$6,fériés,1,FALSE)),(SUM($H$1:PB$1)&gt;SUM($F$8:$F20))*(SUM($H$1:PB$1)&lt;=SUM($F$8:$F21))*1,"F"))</f>
        <v>w</v>
      </c>
      <c r="PC21" s="65" t="str">
        <f ca="1">IF(WEEKDAY(PC$6,2)&gt;5,"w",IF(ISERROR(VLOOKUP(PC$6,fériés,1,FALSE)),(SUM($H$1:PC$1)&gt;SUM($F$8:$F20))*(SUM($H$1:PC$1)&lt;=SUM($F$8:$F21))*1,"F"))</f>
        <v>w</v>
      </c>
      <c r="PD21" s="65" t="str">
        <f ca="1">IF(WEEKDAY(PD$6,2)&gt;5,"w",IF(ISERROR(VLOOKUP(PD$6,fériés,1,FALSE)),(SUM($H$1:PD$1)&gt;SUM($F$8:$F20))*(SUM($H$1:PD$1)&lt;=SUM($F$8:$F21))*1,"F"))</f>
        <v>w</v>
      </c>
      <c r="PE21" s="65" t="str">
        <f ca="1">IF(WEEKDAY(PE$6,2)&gt;5,"w",IF(ISERROR(VLOOKUP(PE$6,fériés,1,FALSE)),(SUM($H$1:PE$1)&gt;SUM($F$8:$F20))*(SUM($H$1:PE$1)&lt;=SUM($F$8:$F21))*1,"F"))</f>
        <v>w</v>
      </c>
      <c r="PF21" s="65" t="str">
        <f ca="1">IF(WEEKDAY(PF$6,2)&gt;5,"w",IF(ISERROR(VLOOKUP(PF$6,fériés,1,FALSE)),(SUM($H$1:PF$1)&gt;SUM($F$8:$F20))*(SUM($H$1:PF$1)&lt;=SUM($F$8:$F21))*1,"F"))</f>
        <v>w</v>
      </c>
      <c r="PG21" s="65" t="str">
        <f ca="1">IF(WEEKDAY(PG$6,2)&gt;5,"w",IF(ISERROR(VLOOKUP(PG$6,fériés,1,FALSE)),(SUM($H$1:PG$1)&gt;SUM($F$8:$F20))*(SUM($H$1:PG$1)&lt;=SUM($F$8:$F21))*1,"F"))</f>
        <v>w</v>
      </c>
      <c r="PH21" s="65" t="str">
        <f ca="1">IF(WEEKDAY(PH$6,2)&gt;5,"w",IF(ISERROR(VLOOKUP(PH$6,fériés,1,FALSE)),(SUM($H$1:PH$1)&gt;SUM($F$8:$F20))*(SUM($H$1:PH$1)&lt;=SUM($F$8:$F21))*1,"F"))</f>
        <v>w</v>
      </c>
      <c r="PI21" s="65" t="str">
        <f ca="1">IF(WEEKDAY(PI$6,2)&gt;5,"w",IF(ISERROR(VLOOKUP(PI$6,fériés,1,FALSE)),(SUM($H$1:PI$1)&gt;SUM($F$8:$F20))*(SUM($H$1:PI$1)&lt;=SUM($F$8:$F21))*1,"F"))</f>
        <v>w</v>
      </c>
      <c r="PJ21" s="65" t="str">
        <f ca="1">IF(WEEKDAY(PJ$6,2)&gt;5,"w",IF(ISERROR(VLOOKUP(PJ$6,fériés,1,FALSE)),(SUM($H$1:PJ$1)&gt;SUM($F$8:$F20))*(SUM($H$1:PJ$1)&lt;=SUM($F$8:$F21))*1,"F"))</f>
        <v>w</v>
      </c>
      <c r="PK21" s="65" t="str">
        <f ca="1">IF(WEEKDAY(PK$6,2)&gt;5,"w",IF(ISERROR(VLOOKUP(PK$6,fériés,1,FALSE)),(SUM($H$1:PK$1)&gt;SUM($F$8:$F20))*(SUM($H$1:PK$1)&lt;=SUM($F$8:$F21))*1,"F"))</f>
        <v>w</v>
      </c>
      <c r="PL21" s="65" t="str">
        <f ca="1">IF(WEEKDAY(PL$6,2)&gt;5,"w",IF(ISERROR(VLOOKUP(PL$6,fériés,1,FALSE)),(SUM($H$1:PL$1)&gt;SUM($F$8:$F20))*(SUM($H$1:PL$1)&lt;=SUM($F$8:$F21))*1,"F"))</f>
        <v>w</v>
      </c>
      <c r="PM21" s="65" t="str">
        <f ca="1">IF(WEEKDAY(PM$6,2)&gt;5,"w",IF(ISERROR(VLOOKUP(PM$6,fériés,1,FALSE)),(SUM($H$1:PM$1)&gt;SUM($F$8:$F20))*(SUM($H$1:PM$1)&lt;=SUM($F$8:$F21))*1,"F"))</f>
        <v>w</v>
      </c>
      <c r="PN21" s="65" t="str">
        <f ca="1">IF(WEEKDAY(PN$6,2)&gt;5,"w",IF(ISERROR(VLOOKUP(PN$6,fériés,1,FALSE)),(SUM($H$1:PN$1)&gt;SUM($F$8:$F20))*(SUM($H$1:PN$1)&lt;=SUM($F$8:$F21))*1,"F"))</f>
        <v>w</v>
      </c>
      <c r="PO21" s="65" t="str">
        <f ca="1">IF(WEEKDAY(PO$6,2)&gt;5,"w",IF(ISERROR(VLOOKUP(PO$6,fériés,1,FALSE)),(SUM($H$1:PO$1)&gt;SUM($F$8:$F20))*(SUM($H$1:PO$1)&lt;=SUM($F$8:$F21))*1,"F"))</f>
        <v>w</v>
      </c>
      <c r="PP21" s="65" t="str">
        <f ca="1">IF(WEEKDAY(PP$6,2)&gt;5,"w",IF(ISERROR(VLOOKUP(PP$6,fériés,1,FALSE)),(SUM($H$1:PP$1)&gt;SUM($F$8:$F20))*(SUM($H$1:PP$1)&lt;=SUM($F$8:$F21))*1,"F"))</f>
        <v>w</v>
      </c>
      <c r="PQ21" s="65" t="str">
        <f ca="1">IF(WEEKDAY(PQ$6,2)&gt;5,"w",IF(ISERROR(VLOOKUP(PQ$6,fériés,1,FALSE)),(SUM($H$1:PQ$1)&gt;SUM($F$8:$F20))*(SUM($H$1:PQ$1)&lt;=SUM($F$8:$F21))*1,"F"))</f>
        <v>w</v>
      </c>
      <c r="PR21" s="65" t="str">
        <f ca="1">IF(WEEKDAY(PR$6,2)&gt;5,"w",IF(ISERROR(VLOOKUP(PR$6,fériés,1,FALSE)),(SUM($H$1:PR$1)&gt;SUM($F$8:$F20))*(SUM($H$1:PR$1)&lt;=SUM($F$8:$F21))*1,"F"))</f>
        <v>w</v>
      </c>
      <c r="PS21" s="65" t="str">
        <f ca="1">IF(WEEKDAY(PS$6,2)&gt;5,"w",IF(ISERROR(VLOOKUP(PS$6,fériés,1,FALSE)),(SUM($H$1:PS$1)&gt;SUM($F$8:$F20))*(SUM($H$1:PS$1)&lt;=SUM($F$8:$F21))*1,"F"))</f>
        <v>w</v>
      </c>
      <c r="PT21" s="65">
        <f ca="1">IF(WEEKDAY(PT$6,2)&gt;5,"w",IF(ISERROR(VLOOKUP(PT$6,fériés,1,FALSE)),(SUM($H$1:PT$1)&gt;SUM($F$8:$F20))*(SUM($H$1:PT$1)&lt;=SUM($F$8:$F21))*1,"F"))</f>
        <v>0</v>
      </c>
      <c r="PU21" s="65">
        <f ca="1">IF(WEEKDAY(PU$6,2)&gt;5,"w",IF(ISERROR(VLOOKUP(PU$6,fériés,1,FALSE)),(SUM($H$1:PU$1)&gt;SUM($F$8:$F20))*(SUM($H$1:PU$1)&lt;=SUM($F$8:$F21))*1,"F"))</f>
        <v>0</v>
      </c>
      <c r="PV21" s="65">
        <f ca="1">IF(WEEKDAY(PV$6,2)&gt;5,"w",IF(ISERROR(VLOOKUP(PV$6,fériés,1,FALSE)),(SUM($H$1:PV$1)&gt;SUM($F$8:$F20))*(SUM($H$1:PV$1)&lt;=SUM($F$8:$F21))*1,"F"))</f>
        <v>0</v>
      </c>
      <c r="PW21" s="65">
        <f ca="1">IF(WEEKDAY(PW$6,2)&gt;5,"w",IF(ISERROR(VLOOKUP(PW$6,fériés,1,FALSE)),(SUM($H$1:PW$1)&gt;SUM($F$8:$F20))*(SUM($H$1:PW$1)&lt;=SUM($F$8:$F21))*1,"F"))</f>
        <v>0</v>
      </c>
      <c r="PX21" s="65">
        <f ca="1">IF(WEEKDAY(PX$6,2)&gt;5,"w",IF(ISERROR(VLOOKUP(PX$6,fériés,1,FALSE)),(SUM($H$1:PX$1)&gt;SUM($F$8:$F20))*(SUM($H$1:PX$1)&lt;=SUM($F$8:$F21))*1,"F"))</f>
        <v>0</v>
      </c>
      <c r="PY21" s="65">
        <f ca="1">IF(WEEKDAY(PY$6,2)&gt;5,"w",IF(ISERROR(VLOOKUP(PY$6,fériés,1,FALSE)),(SUM($H$1:PY$1)&gt;SUM($F$8:$F20))*(SUM($H$1:PY$1)&lt;=SUM($F$8:$F21))*1,"F"))</f>
        <v>0</v>
      </c>
      <c r="PZ21" s="65">
        <f ca="1">IF(WEEKDAY(PZ$6,2)&gt;5,"w",IF(ISERROR(VLOOKUP(PZ$6,fériés,1,FALSE)),(SUM($H$1:PZ$1)&gt;SUM($F$8:$F20))*(SUM($H$1:PZ$1)&lt;=SUM($F$8:$F21))*1,"F"))</f>
        <v>0</v>
      </c>
      <c r="QA21" s="65">
        <f ca="1">IF(WEEKDAY(QA$6,2)&gt;5,"w",IF(ISERROR(VLOOKUP(QA$6,fériés,1,FALSE)),(SUM($H$1:QA$1)&gt;SUM($F$8:$F20))*(SUM($H$1:QA$1)&lt;=SUM($F$8:$F21))*1,"F"))</f>
        <v>0</v>
      </c>
      <c r="QB21" s="65">
        <f ca="1">IF(WEEKDAY(QB$6,2)&gt;5,"w",IF(ISERROR(VLOOKUP(QB$6,fériés,1,FALSE)),(SUM($H$1:QB$1)&gt;SUM($F$8:$F20))*(SUM($H$1:QB$1)&lt;=SUM($F$8:$F21))*1,"F"))</f>
        <v>0</v>
      </c>
      <c r="QC21" s="65">
        <f ca="1">IF(WEEKDAY(QC$6,2)&gt;5,"w",IF(ISERROR(VLOOKUP(QC$6,fériés,1,FALSE)),(SUM($H$1:QC$1)&gt;SUM($F$8:$F20))*(SUM($H$1:QC$1)&lt;=SUM($F$8:$F21))*1,"F"))</f>
        <v>0</v>
      </c>
      <c r="QD21" s="65">
        <f ca="1">IF(WEEKDAY(QD$6,2)&gt;5,"w",IF(ISERROR(VLOOKUP(QD$6,fériés,1,FALSE)),(SUM($H$1:QD$1)&gt;SUM($F$8:$F20))*(SUM($H$1:QD$1)&lt;=SUM($F$8:$F21))*1,"F"))</f>
        <v>0</v>
      </c>
      <c r="QE21" s="65">
        <f ca="1">IF(WEEKDAY(QE$6,2)&gt;5,"w",IF(ISERROR(VLOOKUP(QE$6,fériés,1,FALSE)),(SUM($H$1:QE$1)&gt;SUM($F$8:$F20))*(SUM($H$1:QE$1)&lt;=SUM($F$8:$F21))*1,"F"))</f>
        <v>0</v>
      </c>
      <c r="QF21" s="65">
        <f ca="1">IF(WEEKDAY(QF$6,2)&gt;5,"w",IF(ISERROR(VLOOKUP(QF$6,fériés,1,FALSE)),(SUM($H$1:QF$1)&gt;SUM($F$8:$F20))*(SUM($H$1:QF$1)&lt;=SUM($F$8:$F21))*1,"F"))</f>
        <v>0</v>
      </c>
      <c r="QG21" s="65">
        <f ca="1">IF(WEEKDAY(QG$6,2)&gt;5,"w",IF(ISERROR(VLOOKUP(QG$6,fériés,1,FALSE)),(SUM($H$1:QG$1)&gt;SUM($F$8:$F20))*(SUM($H$1:QG$1)&lt;=SUM($F$8:$F21))*1,"F"))</f>
        <v>0</v>
      </c>
      <c r="QH21" s="65">
        <f ca="1">IF(WEEKDAY(QH$6,2)&gt;5,"w",IF(ISERROR(VLOOKUP(QH$6,fériés,1,FALSE)),(SUM($H$1:QH$1)&gt;SUM($F$8:$F20))*(SUM($H$1:QH$1)&lt;=SUM($F$8:$F21))*1,"F"))</f>
        <v>0</v>
      </c>
      <c r="QI21" s="65">
        <f ca="1">IF(WEEKDAY(QI$6,2)&gt;5,"w",IF(ISERROR(VLOOKUP(QI$6,fériés,1,FALSE)),(SUM($H$1:QI$1)&gt;SUM($F$8:$F20))*(SUM($H$1:QI$1)&lt;=SUM($F$8:$F21))*1,"F"))</f>
        <v>0</v>
      </c>
      <c r="QJ21" s="65">
        <f ca="1">IF(WEEKDAY(QJ$6,2)&gt;5,"w",IF(ISERROR(VLOOKUP(QJ$6,fériés,1,FALSE)),(SUM($H$1:QJ$1)&gt;SUM($F$8:$F20))*(SUM($H$1:QJ$1)&lt;=SUM($F$8:$F21))*1,"F"))</f>
        <v>0</v>
      </c>
      <c r="QK21" s="65">
        <f ca="1">IF(WEEKDAY(QK$6,2)&gt;5,"w",IF(ISERROR(VLOOKUP(QK$6,fériés,1,FALSE)),(SUM($H$1:QK$1)&gt;SUM($F$8:$F20))*(SUM($H$1:QK$1)&lt;=SUM($F$8:$F21))*1,"F"))</f>
        <v>0</v>
      </c>
      <c r="QL21" s="65">
        <f ca="1">IF(WEEKDAY(QL$6,2)&gt;5,"w",IF(ISERROR(VLOOKUP(QL$6,fériés,1,FALSE)),(SUM($H$1:QL$1)&gt;SUM($F$8:$F20))*(SUM($H$1:QL$1)&lt;=SUM($F$8:$F21))*1,"F"))</f>
        <v>0</v>
      </c>
      <c r="QM21" s="65">
        <f ca="1">IF(WEEKDAY(QM$6,2)&gt;5,"w",IF(ISERROR(VLOOKUP(QM$6,fériés,1,FALSE)),(SUM($H$1:QM$1)&gt;SUM($F$8:$F20))*(SUM($H$1:QM$1)&lt;=SUM($F$8:$F21))*1,"F"))</f>
        <v>0</v>
      </c>
      <c r="QN21" s="65">
        <f ca="1">IF(WEEKDAY(QN$6,2)&gt;5,"w",IF(ISERROR(VLOOKUP(QN$6,fériés,1,FALSE)),(SUM($H$1:QN$1)&gt;SUM($F$8:$F20))*(SUM($H$1:QN$1)&lt;=SUM($F$8:$F21))*1,"F"))</f>
        <v>0</v>
      </c>
      <c r="QO21" s="65">
        <f ca="1">IF(WEEKDAY(QO$6,2)&gt;5,"w",IF(ISERROR(VLOOKUP(QO$6,fériés,1,FALSE)),(SUM($H$1:QO$1)&gt;SUM($F$8:$F20))*(SUM($H$1:QO$1)&lt;=SUM($F$8:$F21))*1,"F"))</f>
        <v>0</v>
      </c>
      <c r="QP21" s="65">
        <f ca="1">IF(WEEKDAY(QP$6,2)&gt;5,"w",IF(ISERROR(VLOOKUP(QP$6,fériés,1,FALSE)),(SUM($H$1:QP$1)&gt;SUM($F$8:$F20))*(SUM($H$1:QP$1)&lt;=SUM($F$8:$F21))*1,"F"))</f>
        <v>0</v>
      </c>
      <c r="QQ21" s="65">
        <f ca="1">IF(WEEKDAY(QQ$6,2)&gt;5,"w",IF(ISERROR(VLOOKUP(QQ$6,fériés,1,FALSE)),(SUM($H$1:QQ$1)&gt;SUM($F$8:$F20))*(SUM($H$1:QQ$1)&lt;=SUM($F$8:$F21))*1,"F"))</f>
        <v>0</v>
      </c>
      <c r="QR21" s="65">
        <f ca="1">IF(WEEKDAY(QR$6,2)&gt;5,"w",IF(ISERROR(VLOOKUP(QR$6,fériés,1,FALSE)),(SUM($H$1:QR$1)&gt;SUM($F$8:$F20))*(SUM($H$1:QR$1)&lt;=SUM($F$8:$F21))*1,"F"))</f>
        <v>0</v>
      </c>
      <c r="QS21" s="65">
        <f ca="1">IF(WEEKDAY(QS$6,2)&gt;5,"w",IF(ISERROR(VLOOKUP(QS$6,fériés,1,FALSE)),(SUM($H$1:QS$1)&gt;SUM($F$8:$F20))*(SUM($H$1:QS$1)&lt;=SUM($F$8:$F21))*1,"F"))</f>
        <v>0</v>
      </c>
      <c r="QT21" s="65">
        <f ca="1">IF(WEEKDAY(QT$6,2)&gt;5,"w",IF(ISERROR(VLOOKUP(QT$6,fériés,1,FALSE)),(SUM($H$1:QT$1)&gt;SUM($F$8:$F20))*(SUM($H$1:QT$1)&lt;=SUM($F$8:$F21))*1,"F"))</f>
        <v>0</v>
      </c>
      <c r="QU21" s="65">
        <f ca="1">IF(WEEKDAY(QU$6,2)&gt;5,"w",IF(ISERROR(VLOOKUP(QU$6,fériés,1,FALSE)),(SUM($H$1:QU$1)&gt;SUM($F$8:$F20))*(SUM($H$1:QU$1)&lt;=SUM($F$8:$F21))*1,"F"))</f>
        <v>0</v>
      </c>
      <c r="QV21" s="65">
        <f ca="1">IF(WEEKDAY(QV$6,2)&gt;5,"w",IF(ISERROR(VLOOKUP(QV$6,fériés,1,FALSE)),(SUM($H$1:QV$1)&gt;SUM($F$8:$F20))*(SUM($H$1:QV$1)&lt;=SUM($F$8:$F21))*1,"F"))</f>
        <v>0</v>
      </c>
      <c r="QW21" s="65">
        <f ca="1">IF(WEEKDAY(QW$6,2)&gt;5,"w",IF(ISERROR(VLOOKUP(QW$6,fériés,1,FALSE)),(SUM($H$1:QW$1)&gt;SUM($F$8:$F20))*(SUM($H$1:QW$1)&lt;=SUM($F$8:$F21))*1,"F"))</f>
        <v>0</v>
      </c>
      <c r="QX21" s="65">
        <f ca="1">IF(WEEKDAY(QX$6,2)&gt;5,"w",IF(ISERROR(VLOOKUP(QX$6,fériés,1,FALSE)),(SUM($H$1:QX$1)&gt;SUM($F$8:$F20))*(SUM($H$1:QX$1)&lt;=SUM($F$8:$F21))*1,"F"))</f>
        <v>0</v>
      </c>
      <c r="QY21" s="65">
        <f ca="1">IF(WEEKDAY(QY$6,2)&gt;5,"w",IF(ISERROR(VLOOKUP(QY$6,fériés,1,FALSE)),(SUM($H$1:QY$1)&gt;SUM($F$8:$F20))*(SUM($H$1:QY$1)&lt;=SUM($F$8:$F21))*1,"F"))</f>
        <v>0</v>
      </c>
      <c r="QZ21" s="65">
        <f ca="1">IF(WEEKDAY(QZ$6,2)&gt;5,"w",IF(ISERROR(VLOOKUP(QZ$6,fériés,1,FALSE)),(SUM($H$1:QZ$1)&gt;SUM($F$8:$F20))*(SUM($H$1:QZ$1)&lt;=SUM($F$8:$F21))*1,"F"))</f>
        <v>0</v>
      </c>
      <c r="RA21" s="65">
        <f ca="1">IF(WEEKDAY(RA$6,2)&gt;5,"w",IF(ISERROR(VLOOKUP(RA$6,fériés,1,FALSE)),(SUM($H$1:RA$1)&gt;SUM($F$8:$F20))*(SUM($H$1:RA$1)&lt;=SUM($F$8:$F21))*1,"F"))</f>
        <v>0</v>
      </c>
      <c r="RB21" s="65">
        <f ca="1">IF(WEEKDAY(RB$6,2)&gt;5,"w",IF(ISERROR(VLOOKUP(RB$6,fériés,1,FALSE)),(SUM($H$1:RB$1)&gt;SUM($F$8:$F20))*(SUM($H$1:RB$1)&lt;=SUM($F$8:$F21))*1,"F"))</f>
        <v>0</v>
      </c>
      <c r="RC21" s="65">
        <f ca="1">IF(WEEKDAY(RC$6,2)&gt;5,"w",IF(ISERROR(VLOOKUP(RC$6,fériés,1,FALSE)),(SUM($H$1:RC$1)&gt;SUM($F$8:$F20))*(SUM($H$1:RC$1)&lt;=SUM($F$8:$F21))*1,"F"))</f>
        <v>0</v>
      </c>
      <c r="RD21" s="65">
        <f ca="1">IF(WEEKDAY(RD$6,2)&gt;5,"w",IF(ISERROR(VLOOKUP(RD$6,fériés,1,FALSE)),(SUM($H$1:RD$1)&gt;SUM($F$8:$F20))*(SUM($H$1:RD$1)&lt;=SUM($F$8:$F21))*1,"F"))</f>
        <v>0</v>
      </c>
      <c r="RE21" s="65">
        <f ca="1">IF(WEEKDAY(RE$6,2)&gt;5,"w",IF(ISERROR(VLOOKUP(RE$6,fériés,1,FALSE)),(SUM($H$1:RE$1)&gt;SUM($F$8:$F20))*(SUM($H$1:RE$1)&lt;=SUM($F$8:$F21))*1,"F"))</f>
        <v>0</v>
      </c>
      <c r="RF21" s="65">
        <f ca="1">IF(WEEKDAY(RF$6,2)&gt;5,"w",IF(ISERROR(VLOOKUP(RF$6,fériés,1,FALSE)),(SUM($H$1:RF$1)&gt;SUM($F$8:$F20))*(SUM($H$1:RF$1)&lt;=SUM($F$8:$F21))*1,"F"))</f>
        <v>0</v>
      </c>
      <c r="RG21" s="65">
        <f ca="1">IF(WEEKDAY(RG$6,2)&gt;5,"w",IF(ISERROR(VLOOKUP(RG$6,fériés,1,FALSE)),(SUM($H$1:RG$1)&gt;SUM($F$8:$F20))*(SUM($H$1:RG$1)&lt;=SUM($F$8:$F21))*1,"F"))</f>
        <v>0</v>
      </c>
      <c r="RH21" s="65">
        <f ca="1">IF(WEEKDAY(RH$6,2)&gt;5,"w",IF(ISERROR(VLOOKUP(RH$6,fériés,1,FALSE)),(SUM($H$1:RH$1)&gt;SUM($F$8:$F20))*(SUM($H$1:RH$1)&lt;=SUM($F$8:$F21))*1,"F"))</f>
        <v>0</v>
      </c>
      <c r="RI21" s="65">
        <f ca="1">IF(WEEKDAY(RI$6,2)&gt;5,"w",IF(ISERROR(VLOOKUP(RI$6,fériés,1,FALSE)),(SUM($H$1:RI$1)&gt;SUM($F$8:$F20))*(SUM($H$1:RI$1)&lt;=SUM($F$8:$F21))*1,"F"))</f>
        <v>0</v>
      </c>
      <c r="RJ21" s="65">
        <f ca="1">IF(WEEKDAY(RJ$6,2)&gt;5,"w",IF(ISERROR(VLOOKUP(RJ$6,fériés,1,FALSE)),(SUM($H$1:RJ$1)&gt;SUM($F$8:$F20))*(SUM($H$1:RJ$1)&lt;=SUM($F$8:$F21))*1,"F"))</f>
        <v>0</v>
      </c>
      <c r="RK21" s="65">
        <f ca="1">IF(WEEKDAY(RK$6,2)&gt;5,"w",IF(ISERROR(VLOOKUP(RK$6,fériés,1,FALSE)),(SUM($H$1:RK$1)&gt;SUM($F$8:$F20))*(SUM($H$1:RK$1)&lt;=SUM($F$8:$F21))*1,"F"))</f>
        <v>0</v>
      </c>
      <c r="RL21" s="65">
        <f ca="1">IF(WEEKDAY(RL$6,2)&gt;5,"w",IF(ISERROR(VLOOKUP(RL$6,fériés,1,FALSE)),(SUM($H$1:RL$1)&gt;SUM($F$8:$F20))*(SUM($H$1:RL$1)&lt;=SUM($F$8:$F21))*1,"F"))</f>
        <v>0</v>
      </c>
      <c r="RM21" s="65">
        <f ca="1">IF(WEEKDAY(RM$6,2)&gt;5,"w",IF(ISERROR(VLOOKUP(RM$6,fériés,1,FALSE)),(SUM($H$1:RM$1)&gt;SUM($F$8:$F20))*(SUM($H$1:RM$1)&lt;=SUM($F$8:$F21))*1,"F"))</f>
        <v>0</v>
      </c>
      <c r="RN21" s="65">
        <f ca="1">IF(WEEKDAY(RN$6,2)&gt;5,"w",IF(ISERROR(VLOOKUP(RN$6,fériés,1,FALSE)),(SUM($H$1:RN$1)&gt;SUM($F$8:$F20))*(SUM($H$1:RN$1)&lt;=SUM($F$8:$F21))*1,"F"))</f>
        <v>0</v>
      </c>
      <c r="RO21" s="65">
        <f ca="1">IF(WEEKDAY(RO$6,2)&gt;5,"w",IF(ISERROR(VLOOKUP(RO$6,fériés,1,FALSE)),(SUM($H$1:RO$1)&gt;SUM($F$8:$F20))*(SUM($H$1:RO$1)&lt;=SUM($F$8:$F21))*1,"F"))</f>
        <v>0</v>
      </c>
      <c r="RP21" s="65">
        <f ca="1">IF(WEEKDAY(RP$6,2)&gt;5,"w",IF(ISERROR(VLOOKUP(RP$6,fériés,1,FALSE)),(SUM($H$1:RP$1)&gt;SUM($F$8:$F20))*(SUM($H$1:RP$1)&lt;=SUM($F$8:$F21))*1,"F"))</f>
        <v>0</v>
      </c>
      <c r="RQ21" s="65">
        <f ca="1">IF(WEEKDAY(RQ$6,2)&gt;5,"w",IF(ISERROR(VLOOKUP(RQ$6,fériés,1,FALSE)),(SUM($H$1:RQ$1)&gt;SUM($F$8:$F20))*(SUM($H$1:RQ$1)&lt;=SUM($F$8:$F21))*1,"F"))</f>
        <v>0</v>
      </c>
      <c r="RR21" s="65" t="str">
        <f ca="1">IF(WEEKDAY(RR$6,2)&gt;5,"w",IF(ISERROR(VLOOKUP(RR$6,fériés,1,FALSE)),(SUM($H$1:RR$1)&gt;SUM($F$8:$F20))*(SUM($H$1:RR$1)&lt;=SUM($F$8:$F21))*1,"F"))</f>
        <v>w</v>
      </c>
      <c r="RS21" s="65" t="str">
        <f ca="1">IF(WEEKDAY(RS$6,2)&gt;5,"w",IF(ISERROR(VLOOKUP(RS$6,fériés,1,FALSE)),(SUM($H$1:RS$1)&gt;SUM($F$8:$F20))*(SUM($H$1:RS$1)&lt;=SUM($F$8:$F21))*1,"F"))</f>
        <v>w</v>
      </c>
      <c r="RT21" s="65" t="str">
        <f ca="1">IF(WEEKDAY(RT$6,2)&gt;5,"w",IF(ISERROR(VLOOKUP(RT$6,fériés,1,FALSE)),(SUM($H$1:RT$1)&gt;SUM($F$8:$F20))*(SUM($H$1:RT$1)&lt;=SUM($F$8:$F21))*1,"F"))</f>
        <v>w</v>
      </c>
      <c r="RU21" s="65" t="str">
        <f ca="1">IF(WEEKDAY(RU$6,2)&gt;5,"w",IF(ISERROR(VLOOKUP(RU$6,fériés,1,FALSE)),(SUM($H$1:RU$1)&gt;SUM($F$8:$F20))*(SUM($H$1:RU$1)&lt;=SUM($F$8:$F21))*1,"F"))</f>
        <v>w</v>
      </c>
      <c r="RV21" s="65" t="str">
        <f ca="1">IF(WEEKDAY(RV$6,2)&gt;5,"w",IF(ISERROR(VLOOKUP(RV$6,fériés,1,FALSE)),(SUM($H$1:RV$1)&gt;SUM($F$8:$F20))*(SUM($H$1:RV$1)&lt;=SUM($F$8:$F21))*1,"F"))</f>
        <v>w</v>
      </c>
      <c r="RW21" s="65" t="str">
        <f ca="1">IF(WEEKDAY(RW$6,2)&gt;5,"w",IF(ISERROR(VLOOKUP(RW$6,fériés,1,FALSE)),(SUM($H$1:RW$1)&gt;SUM($F$8:$F20))*(SUM($H$1:RW$1)&lt;=SUM($F$8:$F21))*1,"F"))</f>
        <v>w</v>
      </c>
      <c r="RX21" s="65" t="str">
        <f ca="1">IF(WEEKDAY(RX$6,2)&gt;5,"w",IF(ISERROR(VLOOKUP(RX$6,fériés,1,FALSE)),(SUM($H$1:RX$1)&gt;SUM($F$8:$F20))*(SUM($H$1:RX$1)&lt;=SUM($F$8:$F21))*1,"F"))</f>
        <v>w</v>
      </c>
      <c r="RY21" s="65" t="str">
        <f ca="1">IF(WEEKDAY(RY$6,2)&gt;5,"w",IF(ISERROR(VLOOKUP(RY$6,fériés,1,FALSE)),(SUM($H$1:RY$1)&gt;SUM($F$8:$F20))*(SUM($H$1:RY$1)&lt;=SUM($F$8:$F21))*1,"F"))</f>
        <v>w</v>
      </c>
      <c r="RZ21" s="65" t="str">
        <f ca="1">IF(WEEKDAY(RZ$6,2)&gt;5,"w",IF(ISERROR(VLOOKUP(RZ$6,fériés,1,FALSE)),(SUM($H$1:RZ$1)&gt;SUM($F$8:$F20))*(SUM($H$1:RZ$1)&lt;=SUM($F$8:$F21))*1,"F"))</f>
        <v>w</v>
      </c>
      <c r="SA21" s="65" t="str">
        <f ca="1">IF(WEEKDAY(SA$6,2)&gt;5,"w",IF(ISERROR(VLOOKUP(SA$6,fériés,1,FALSE)),(SUM($H$1:SA$1)&gt;SUM($F$8:$F20))*(SUM($H$1:SA$1)&lt;=SUM($F$8:$F21))*1,"F"))</f>
        <v>w</v>
      </c>
      <c r="SB21" s="65" t="str">
        <f ca="1">IF(WEEKDAY(SB$6,2)&gt;5,"w",IF(ISERROR(VLOOKUP(SB$6,fériés,1,FALSE)),(SUM($H$1:SB$1)&gt;SUM($F$8:$F20))*(SUM($H$1:SB$1)&lt;=SUM($F$8:$F21))*1,"F"))</f>
        <v>w</v>
      </c>
      <c r="SC21" s="65" t="str">
        <f ca="1">IF(WEEKDAY(SC$6,2)&gt;5,"w",IF(ISERROR(VLOOKUP(SC$6,fériés,1,FALSE)),(SUM($H$1:SC$1)&gt;SUM($F$8:$F20))*(SUM($H$1:SC$1)&lt;=SUM($F$8:$F21))*1,"F"))</f>
        <v>w</v>
      </c>
      <c r="SD21" s="65" t="str">
        <f ca="1">IF(WEEKDAY(SD$6,2)&gt;5,"w",IF(ISERROR(VLOOKUP(SD$6,fériés,1,FALSE)),(SUM($H$1:SD$1)&gt;SUM($F$8:$F20))*(SUM($H$1:SD$1)&lt;=SUM($F$8:$F21))*1,"F"))</f>
        <v>w</v>
      </c>
      <c r="SE21" s="65" t="str">
        <f ca="1">IF(WEEKDAY(SE$6,2)&gt;5,"w",IF(ISERROR(VLOOKUP(SE$6,fériés,1,FALSE)),(SUM($H$1:SE$1)&gt;SUM($F$8:$F20))*(SUM($H$1:SE$1)&lt;=SUM($F$8:$F21))*1,"F"))</f>
        <v>w</v>
      </c>
      <c r="SF21" s="65" t="str">
        <f ca="1">IF(WEEKDAY(SF$6,2)&gt;5,"w",IF(ISERROR(VLOOKUP(SF$6,fériés,1,FALSE)),(SUM($H$1:SF$1)&gt;SUM($F$8:$F20))*(SUM($H$1:SF$1)&lt;=SUM($F$8:$F21))*1,"F"))</f>
        <v>w</v>
      </c>
      <c r="SG21" s="83"/>
    </row>
    <row r="22" spans="1:501" ht="12" customHeight="1" x14ac:dyDescent="0.25">
      <c r="A22" s="80"/>
      <c r="B22" s="63" t="str">
        <f>IFERROR(VLOOKUP($A22,Base_données!$A$4:$AB$24,Base_données!$B$1,FALSE),"")</f>
        <v/>
      </c>
      <c r="C22" s="78" t="str">
        <f>IF(A22="","",Base_données!$L$3)</f>
        <v/>
      </c>
      <c r="D22" s="63" t="str">
        <f>IFERROR(VLOOKUP($A22,Base_données!$A$4:$AB$24,Base_données!$D$1,FALSE),"")</f>
        <v/>
      </c>
      <c r="E22" s="63" t="str">
        <f>IFERROR(VLOOKUP($A22,Base_données!$A$4:$AB$24,Base_données!$L$1,FALSE),"")</f>
        <v/>
      </c>
      <c r="F22" s="66" t="str">
        <f t="shared" si="84"/>
        <v/>
      </c>
      <c r="G22" s="62" t="str">
        <f>IFERROR(VLOOKUP($A22,Base_données!$A$4:$L$24,5,FALSE),"")</f>
        <v/>
      </c>
      <c r="H22" s="65">
        <f ca="1">IF(WEEKDAY(H$6,2)&gt;5,"w",IF(ISERROR(VLOOKUP(H$6,fériés,1,FALSE)),(SUM($H$1:H$1)&gt;SUM($F$8:$F21))*(SUM($H$1:H$1)&lt;=SUM($F$8:$F22))*1,"F"))</f>
        <v>0</v>
      </c>
      <c r="I22" s="65">
        <f ca="1">IF(WEEKDAY(I$6,2)&gt;5,"w",IF(ISERROR(VLOOKUP(I$6,fériés,1,FALSE)),(SUM($H$1:I$1)&gt;SUM($F$8:$F21))*(SUM($H$1:I$1)&lt;=SUM($F$8:$F22))*1,"F"))</f>
        <v>0</v>
      </c>
      <c r="J22" s="65">
        <f ca="1">IF(WEEKDAY(J$6,2)&gt;5,"w",IF(ISERROR(VLOOKUP(J$6,fériés,1,FALSE)),(SUM($H$1:J$1)&gt;SUM($F$8:$F21))*(SUM($H$1:J$1)&lt;=SUM($F$8:$F22))*1,"F"))</f>
        <v>0</v>
      </c>
      <c r="K22" s="65">
        <f ca="1">IF(WEEKDAY(K$6,2)&gt;5,"w",IF(ISERROR(VLOOKUP(K$6,fériés,1,FALSE)),(SUM($H$1:K$1)&gt;SUM($F$8:$F21))*(SUM($H$1:K$1)&lt;=SUM($F$8:$F22))*1,"F"))</f>
        <v>0</v>
      </c>
      <c r="L22" s="65">
        <f ca="1">IF(WEEKDAY(L$6,2)&gt;5,"w",IF(ISERROR(VLOOKUP(L$6,fériés,1,FALSE)),(SUM($H$1:L$1)&gt;SUM($F$8:$F21))*(SUM($H$1:L$1)&lt;=SUM($F$8:$F22))*1,"F"))</f>
        <v>0</v>
      </c>
      <c r="M22" s="65">
        <f ca="1">IF(WEEKDAY(M$6,2)&gt;5,"w",IF(ISERROR(VLOOKUP(M$6,fériés,1,FALSE)),(SUM($H$1:M$1)&gt;SUM($F$8:$F21))*(SUM($H$1:M$1)&lt;=SUM($F$8:$F22))*1,"F"))</f>
        <v>0</v>
      </c>
      <c r="N22" s="65">
        <f ca="1">IF(WEEKDAY(N$6,2)&gt;5,"w",IF(ISERROR(VLOOKUP(N$6,fériés,1,FALSE)),(SUM($H$1:N$1)&gt;SUM($F$8:$F21))*(SUM($H$1:N$1)&lt;=SUM($F$8:$F22))*1,"F"))</f>
        <v>0</v>
      </c>
      <c r="O22" s="65">
        <f ca="1">IF(WEEKDAY(O$6,2)&gt;5,"w",IF(ISERROR(VLOOKUP(O$6,fériés,1,FALSE)),(SUM($H$1:O$1)&gt;SUM($F$8:$F21))*(SUM($H$1:O$1)&lt;=SUM($F$8:$F22))*1,"F"))</f>
        <v>0</v>
      </c>
      <c r="P22" s="65">
        <f ca="1">IF(WEEKDAY(P$6,2)&gt;5,"w",IF(ISERROR(VLOOKUP(P$6,fériés,1,FALSE)),(SUM($H$1:P$1)&gt;SUM($F$8:$F21))*(SUM($H$1:P$1)&lt;=SUM($F$8:$F22))*1,"F"))</f>
        <v>0</v>
      </c>
      <c r="Q22" s="65">
        <f ca="1">IF(WEEKDAY(Q$6,2)&gt;5,"w",IF(ISERROR(VLOOKUP(Q$6,fériés,1,FALSE)),(SUM($H$1:Q$1)&gt;SUM($F$8:$F21))*(SUM($H$1:Q$1)&lt;=SUM($F$8:$F22))*1,"F"))</f>
        <v>0</v>
      </c>
      <c r="R22" s="65">
        <f ca="1">IF(WEEKDAY(R$6,2)&gt;5,"w",IF(ISERROR(VLOOKUP(R$6,fériés,1,FALSE)),(SUM($H$1:R$1)&gt;SUM($F$8:$F21))*(SUM($H$1:R$1)&lt;=SUM($F$8:$F22))*1,"F"))</f>
        <v>0</v>
      </c>
      <c r="S22" s="65">
        <f ca="1">IF(WEEKDAY(S$6,2)&gt;5,"w",IF(ISERROR(VLOOKUP(S$6,fériés,1,FALSE)),(SUM($H$1:S$1)&gt;SUM($F$8:$F21))*(SUM($H$1:S$1)&lt;=SUM($F$8:$F22))*1,"F"))</f>
        <v>0</v>
      </c>
      <c r="T22" s="65">
        <f ca="1">IF(WEEKDAY(T$6,2)&gt;5,"w",IF(ISERROR(VLOOKUP(T$6,fériés,1,FALSE)),(SUM($H$1:T$1)&gt;SUM($F$8:$F21))*(SUM($H$1:T$1)&lt;=SUM($F$8:$F22))*1,"F"))</f>
        <v>0</v>
      </c>
      <c r="U22" s="65">
        <f ca="1">IF(WEEKDAY(U$6,2)&gt;5,"w",IF(ISERROR(VLOOKUP(U$6,fériés,1,FALSE)),(SUM($H$1:U$1)&gt;SUM($F$8:$F21))*(SUM($H$1:U$1)&lt;=SUM($F$8:$F22))*1,"F"))</f>
        <v>0</v>
      </c>
      <c r="V22" s="65">
        <f ca="1">IF(WEEKDAY(V$6,2)&gt;5,"w",IF(ISERROR(VLOOKUP(V$6,fériés,1,FALSE)),(SUM($H$1:V$1)&gt;SUM($F$8:$F21))*(SUM($H$1:V$1)&lt;=SUM($F$8:$F22))*1,"F"))</f>
        <v>0</v>
      </c>
      <c r="W22" s="65">
        <f ca="1">IF(WEEKDAY(W$6,2)&gt;5,"w",IF(ISERROR(VLOOKUP(W$6,fériés,1,FALSE)),(SUM($H$1:W$1)&gt;SUM($F$8:$F21))*(SUM($H$1:W$1)&lt;=SUM($F$8:$F22))*1,"F"))</f>
        <v>0</v>
      </c>
      <c r="X22" s="65">
        <f ca="1">IF(WEEKDAY(X$6,2)&gt;5,"w",IF(ISERROR(VLOOKUP(X$6,fériés,1,FALSE)),(SUM($H$1:X$1)&gt;SUM($F$8:$F21))*(SUM($H$1:X$1)&lt;=SUM($F$8:$F22))*1,"F"))</f>
        <v>0</v>
      </c>
      <c r="Y22" s="65">
        <f ca="1">IF(WEEKDAY(Y$6,2)&gt;5,"w",IF(ISERROR(VLOOKUP(Y$6,fériés,1,FALSE)),(SUM($H$1:Y$1)&gt;SUM($F$8:$F21))*(SUM($H$1:Y$1)&lt;=SUM($F$8:$F22))*1,"F"))</f>
        <v>0</v>
      </c>
      <c r="Z22" s="65">
        <f ca="1">IF(WEEKDAY(Z$6,2)&gt;5,"w",IF(ISERROR(VLOOKUP(Z$6,fériés,1,FALSE)),(SUM($H$1:Z$1)&gt;SUM($F$8:$F21))*(SUM($H$1:Z$1)&lt;=SUM($F$8:$F22))*1,"F"))</f>
        <v>0</v>
      </c>
      <c r="AA22" s="65">
        <f ca="1">IF(WEEKDAY(AA$6,2)&gt;5,"w",IF(ISERROR(VLOOKUP(AA$6,fériés,1,FALSE)),(SUM($H$1:AA$1)&gt;SUM($F$8:$F21))*(SUM($H$1:AA$1)&lt;=SUM($F$8:$F22))*1,"F"))</f>
        <v>0</v>
      </c>
      <c r="AB22" s="65">
        <f ca="1">IF(WEEKDAY(AB$6,2)&gt;5,"w",IF(ISERROR(VLOOKUP(AB$6,fériés,1,FALSE)),(SUM($H$1:AB$1)&gt;SUM($F$8:$F21))*(SUM($H$1:AB$1)&lt;=SUM($F$8:$F22))*1,"F"))</f>
        <v>0</v>
      </c>
      <c r="AC22" s="65">
        <f ca="1">IF(WEEKDAY(AC$6,2)&gt;5,"w",IF(ISERROR(VLOOKUP(AC$6,fériés,1,FALSE)),(SUM($H$1:AC$1)&gt;SUM($F$8:$F21))*(SUM($H$1:AC$1)&lt;=SUM($F$8:$F22))*1,"F"))</f>
        <v>0</v>
      </c>
      <c r="AD22" s="65">
        <f ca="1">IF(WEEKDAY(AD$6,2)&gt;5,"w",IF(ISERROR(VLOOKUP(AD$6,fériés,1,FALSE)),(SUM($H$1:AD$1)&gt;SUM($F$8:$F21))*(SUM($H$1:AD$1)&lt;=SUM($F$8:$F22))*1,"F"))</f>
        <v>0</v>
      </c>
      <c r="AE22" s="65">
        <f ca="1">IF(WEEKDAY(AE$6,2)&gt;5,"w",IF(ISERROR(VLOOKUP(AE$6,fériés,1,FALSE)),(SUM($H$1:AE$1)&gt;SUM($F$8:$F21))*(SUM($H$1:AE$1)&lt;=SUM($F$8:$F22))*1,"F"))</f>
        <v>0</v>
      </c>
      <c r="AF22" s="65">
        <f ca="1">IF(WEEKDAY(AF$6,2)&gt;5,"w",IF(ISERROR(VLOOKUP(AF$6,fériés,1,FALSE)),(SUM($H$1:AF$1)&gt;SUM($F$8:$F21))*(SUM($H$1:AF$1)&lt;=SUM($F$8:$F22))*1,"F"))</f>
        <v>0</v>
      </c>
      <c r="AG22" s="65">
        <f ca="1">IF(WEEKDAY(AG$6,2)&gt;5,"w",IF(ISERROR(VLOOKUP(AG$6,fériés,1,FALSE)),(SUM($H$1:AG$1)&gt;SUM($F$8:$F21))*(SUM($H$1:AG$1)&lt;=SUM($F$8:$F22))*1,"F"))</f>
        <v>0</v>
      </c>
      <c r="AH22" s="65">
        <f ca="1">IF(WEEKDAY(AH$6,2)&gt;5,"w",IF(ISERROR(VLOOKUP(AH$6,fériés,1,FALSE)),(SUM($H$1:AH$1)&gt;SUM($F$8:$F21))*(SUM($H$1:AH$1)&lt;=SUM($F$8:$F22))*1,"F"))</f>
        <v>0</v>
      </c>
      <c r="AI22" s="65">
        <f ca="1">IF(WEEKDAY(AI$6,2)&gt;5,"w",IF(ISERROR(VLOOKUP(AI$6,fériés,1,FALSE)),(SUM($H$1:AI$1)&gt;SUM($F$8:$F21))*(SUM($H$1:AI$1)&lt;=SUM($F$8:$F22))*1,"F"))</f>
        <v>0</v>
      </c>
      <c r="AJ22" s="65">
        <f ca="1">IF(WEEKDAY(AJ$6,2)&gt;5,"w",IF(ISERROR(VLOOKUP(AJ$6,fériés,1,FALSE)),(SUM($H$1:AJ$1)&gt;SUM($F$8:$F21))*(SUM($H$1:AJ$1)&lt;=SUM($F$8:$F22))*1,"F"))</f>
        <v>0</v>
      </c>
      <c r="AK22" s="65">
        <f ca="1">IF(WEEKDAY(AK$6,2)&gt;5,"w",IF(ISERROR(VLOOKUP(AK$6,fériés,1,FALSE)),(SUM($H$1:AK$1)&gt;SUM($F$8:$F21))*(SUM($H$1:AK$1)&lt;=SUM($F$8:$F22))*1,"F"))</f>
        <v>0</v>
      </c>
      <c r="AL22" s="65">
        <f ca="1">IF(WEEKDAY(AL$6,2)&gt;5,"w",IF(ISERROR(VLOOKUP(AL$6,fériés,1,FALSE)),(SUM($H$1:AL$1)&gt;SUM($F$8:$F21))*(SUM($H$1:AL$1)&lt;=SUM($F$8:$F22))*1,"F"))</f>
        <v>0</v>
      </c>
      <c r="AM22" s="65">
        <f ca="1">IF(WEEKDAY(AM$6,2)&gt;5,"w",IF(ISERROR(VLOOKUP(AM$6,fériés,1,FALSE)),(SUM($H$1:AM$1)&gt;SUM($F$8:$F21))*(SUM($H$1:AM$1)&lt;=SUM($F$8:$F22))*1,"F"))</f>
        <v>0</v>
      </c>
      <c r="AN22" s="65">
        <f ca="1">IF(WEEKDAY(AN$6,2)&gt;5,"w",IF(ISERROR(VLOOKUP(AN$6,fériés,1,FALSE)),(SUM($H$1:AN$1)&gt;SUM($F$8:$F21))*(SUM($H$1:AN$1)&lt;=SUM($F$8:$F22))*1,"F"))</f>
        <v>0</v>
      </c>
      <c r="AO22" s="65">
        <f ca="1">IF(WEEKDAY(AO$6,2)&gt;5,"w",IF(ISERROR(VLOOKUP(AO$6,fériés,1,FALSE)),(SUM($H$1:AO$1)&gt;SUM($F$8:$F21))*(SUM($H$1:AO$1)&lt;=SUM($F$8:$F22))*1,"F"))</f>
        <v>0</v>
      </c>
      <c r="AP22" s="65">
        <f ca="1">IF(WEEKDAY(AP$6,2)&gt;5,"w",IF(ISERROR(VLOOKUP(AP$6,fériés,1,FALSE)),(SUM($H$1:AP$1)&gt;SUM($F$8:$F21))*(SUM($H$1:AP$1)&lt;=SUM($F$8:$F22))*1,"F"))</f>
        <v>0</v>
      </c>
      <c r="AQ22" s="65">
        <f ca="1">IF(WEEKDAY(AQ$6,2)&gt;5,"w",IF(ISERROR(VLOOKUP(AQ$6,fériés,1,FALSE)),(SUM($H$1:AQ$1)&gt;SUM($F$8:$F21))*(SUM($H$1:AQ$1)&lt;=SUM($F$8:$F22))*1,"F"))</f>
        <v>0</v>
      </c>
      <c r="AR22" s="65">
        <f ca="1">IF(WEEKDAY(AR$6,2)&gt;5,"w",IF(ISERROR(VLOOKUP(AR$6,fériés,1,FALSE)),(SUM($H$1:AR$1)&gt;SUM($F$8:$F21))*(SUM($H$1:AR$1)&lt;=SUM($F$8:$F22))*1,"F"))</f>
        <v>0</v>
      </c>
      <c r="AS22" s="65">
        <f ca="1">IF(WEEKDAY(AS$6,2)&gt;5,"w",IF(ISERROR(VLOOKUP(AS$6,fériés,1,FALSE)),(SUM($H$1:AS$1)&gt;SUM($F$8:$F21))*(SUM($H$1:AS$1)&lt;=SUM($F$8:$F22))*1,"F"))</f>
        <v>0</v>
      </c>
      <c r="AT22" s="65">
        <f ca="1">IF(WEEKDAY(AT$6,2)&gt;5,"w",IF(ISERROR(VLOOKUP(AT$6,fériés,1,FALSE)),(SUM($H$1:AT$1)&gt;SUM($F$8:$F21))*(SUM($H$1:AT$1)&lt;=SUM($F$8:$F22))*1,"F"))</f>
        <v>0</v>
      </c>
      <c r="AU22" s="65">
        <f ca="1">IF(WEEKDAY(AU$6,2)&gt;5,"w",IF(ISERROR(VLOOKUP(AU$6,fériés,1,FALSE)),(SUM($H$1:AU$1)&gt;SUM($F$8:$F21))*(SUM($H$1:AU$1)&lt;=SUM($F$8:$F22))*1,"F"))</f>
        <v>0</v>
      </c>
      <c r="AV22" s="65">
        <f ca="1">IF(WEEKDAY(AV$6,2)&gt;5,"w",IF(ISERROR(VLOOKUP(AV$6,fériés,1,FALSE)),(SUM($H$1:AV$1)&gt;SUM($F$8:$F21))*(SUM($H$1:AV$1)&lt;=SUM($F$8:$F22))*1,"F"))</f>
        <v>0</v>
      </c>
      <c r="AW22" s="65">
        <f ca="1">IF(WEEKDAY(AW$6,2)&gt;5,"w",IF(ISERROR(VLOOKUP(AW$6,fériés,1,FALSE)),(SUM($H$1:AW$1)&gt;SUM($F$8:$F21))*(SUM($H$1:AW$1)&lt;=SUM($F$8:$F22))*1,"F"))</f>
        <v>0</v>
      </c>
      <c r="AX22" s="65">
        <f ca="1">IF(WEEKDAY(AX$6,2)&gt;5,"w",IF(ISERROR(VLOOKUP(AX$6,fériés,1,FALSE)),(SUM($H$1:AX$1)&gt;SUM($F$8:$F21))*(SUM($H$1:AX$1)&lt;=SUM($F$8:$F22))*1,"F"))</f>
        <v>0</v>
      </c>
      <c r="AY22" s="65">
        <f ca="1">IF(WEEKDAY(AY$6,2)&gt;5,"w",IF(ISERROR(VLOOKUP(AY$6,fériés,1,FALSE)),(SUM($H$1:AY$1)&gt;SUM($F$8:$F21))*(SUM($H$1:AY$1)&lt;=SUM($F$8:$F22))*1,"F"))</f>
        <v>0</v>
      </c>
      <c r="AZ22" s="65">
        <f ca="1">IF(WEEKDAY(AZ$6,2)&gt;5,"w",IF(ISERROR(VLOOKUP(AZ$6,fériés,1,FALSE)),(SUM($H$1:AZ$1)&gt;SUM($F$8:$F21))*(SUM($H$1:AZ$1)&lt;=SUM($F$8:$F22))*1,"F"))</f>
        <v>0</v>
      </c>
      <c r="BA22" s="65">
        <f ca="1">IF(WEEKDAY(BA$6,2)&gt;5,"w",IF(ISERROR(VLOOKUP(BA$6,fériés,1,FALSE)),(SUM($H$1:BA$1)&gt;SUM($F$8:$F21))*(SUM($H$1:BA$1)&lt;=SUM($F$8:$F22))*1,"F"))</f>
        <v>0</v>
      </c>
      <c r="BB22" s="65">
        <f ca="1">IF(WEEKDAY(BB$6,2)&gt;5,"w",IF(ISERROR(VLOOKUP(BB$6,fériés,1,FALSE)),(SUM($H$1:BB$1)&gt;SUM($F$8:$F21))*(SUM($H$1:BB$1)&lt;=SUM($F$8:$F22))*1,"F"))</f>
        <v>0</v>
      </c>
      <c r="BC22" s="65">
        <f ca="1">IF(WEEKDAY(BC$6,2)&gt;5,"w",IF(ISERROR(VLOOKUP(BC$6,fériés,1,FALSE)),(SUM($H$1:BC$1)&gt;SUM($F$8:$F21))*(SUM($H$1:BC$1)&lt;=SUM($F$8:$F22))*1,"F"))</f>
        <v>0</v>
      </c>
      <c r="BD22" s="65">
        <f ca="1">IF(WEEKDAY(BD$6,2)&gt;5,"w",IF(ISERROR(VLOOKUP(BD$6,fériés,1,FALSE)),(SUM($H$1:BD$1)&gt;SUM($F$8:$F21))*(SUM($H$1:BD$1)&lt;=SUM($F$8:$F22))*1,"F"))</f>
        <v>0</v>
      </c>
      <c r="BE22" s="65">
        <f ca="1">IF(WEEKDAY(BE$6,2)&gt;5,"w",IF(ISERROR(VLOOKUP(BE$6,fériés,1,FALSE)),(SUM($H$1:BE$1)&gt;SUM($F$8:$F21))*(SUM($H$1:BE$1)&lt;=SUM($F$8:$F22))*1,"F"))</f>
        <v>0</v>
      </c>
      <c r="BF22" s="65">
        <f ca="1">IF(WEEKDAY(BF$6,2)&gt;5,"w",IF(ISERROR(VLOOKUP(BF$6,fériés,1,FALSE)),(SUM($H$1:BF$1)&gt;SUM($F$8:$F21))*(SUM($H$1:BF$1)&lt;=SUM($F$8:$F22))*1,"F"))</f>
        <v>0</v>
      </c>
      <c r="BG22" s="65">
        <f ca="1">IF(WEEKDAY(BG$6,2)&gt;5,"w",IF(ISERROR(VLOOKUP(BG$6,fériés,1,FALSE)),(SUM($H$1:BG$1)&gt;SUM($F$8:$F21))*(SUM($H$1:BG$1)&lt;=SUM($F$8:$F22))*1,"F"))</f>
        <v>0</v>
      </c>
      <c r="BH22" s="65">
        <f ca="1">IF(WEEKDAY(BH$6,2)&gt;5,"w",IF(ISERROR(VLOOKUP(BH$6,fériés,1,FALSE)),(SUM($H$1:BH$1)&gt;SUM($F$8:$F21))*(SUM($H$1:BH$1)&lt;=SUM($F$8:$F22))*1,"F"))</f>
        <v>0</v>
      </c>
      <c r="BI22" s="65">
        <f ca="1">IF(WEEKDAY(BI$6,2)&gt;5,"w",IF(ISERROR(VLOOKUP(BI$6,fériés,1,FALSE)),(SUM($H$1:BI$1)&gt;SUM($F$8:$F21))*(SUM($H$1:BI$1)&lt;=SUM($F$8:$F22))*1,"F"))</f>
        <v>0</v>
      </c>
      <c r="BJ22" s="65">
        <f ca="1">IF(WEEKDAY(BJ$6,2)&gt;5,"w",IF(ISERROR(VLOOKUP(BJ$6,fériés,1,FALSE)),(SUM($H$1:BJ$1)&gt;SUM($F$8:$F21))*(SUM($H$1:BJ$1)&lt;=SUM($F$8:$F22))*1,"F"))</f>
        <v>0</v>
      </c>
      <c r="BK22" s="65">
        <f ca="1">IF(WEEKDAY(BK$6,2)&gt;5,"w",IF(ISERROR(VLOOKUP(BK$6,fériés,1,FALSE)),(SUM($H$1:BK$1)&gt;SUM($F$8:$F21))*(SUM($H$1:BK$1)&lt;=SUM($F$8:$F22))*1,"F"))</f>
        <v>0</v>
      </c>
      <c r="BL22" s="65">
        <f ca="1">IF(WEEKDAY(BL$6,2)&gt;5,"w",IF(ISERROR(VLOOKUP(BL$6,fériés,1,FALSE)),(SUM($H$1:BL$1)&gt;SUM($F$8:$F21))*(SUM($H$1:BL$1)&lt;=SUM($F$8:$F22))*1,"F"))</f>
        <v>0</v>
      </c>
      <c r="BM22" s="65">
        <f ca="1">IF(WEEKDAY(BM$6,2)&gt;5,"w",IF(ISERROR(VLOOKUP(BM$6,fériés,1,FALSE)),(SUM($H$1:BM$1)&gt;SUM($F$8:$F21))*(SUM($H$1:BM$1)&lt;=SUM($F$8:$F22))*1,"F"))</f>
        <v>0</v>
      </c>
      <c r="BN22" s="65" t="str">
        <f ca="1">IF(WEEKDAY(BN$6,2)&gt;5,"w",IF(ISERROR(VLOOKUP(BN$6,fériés,1,FALSE)),(SUM($H$1:BN$1)&gt;SUM($F$8:$F21))*(SUM($H$1:BN$1)&lt;=SUM($F$8:$F22))*1,"F"))</f>
        <v>w</v>
      </c>
      <c r="BO22" s="65" t="str">
        <f ca="1">IF(WEEKDAY(BO$6,2)&gt;5,"w",IF(ISERROR(VLOOKUP(BO$6,fériés,1,FALSE)),(SUM($H$1:BO$1)&gt;SUM($F$8:$F21))*(SUM($H$1:BO$1)&lt;=SUM($F$8:$F22))*1,"F"))</f>
        <v>w</v>
      </c>
      <c r="BP22" s="65" t="str">
        <f ca="1">IF(WEEKDAY(BP$6,2)&gt;5,"w",IF(ISERROR(VLOOKUP(BP$6,fériés,1,FALSE)),(SUM($H$1:BP$1)&gt;SUM($F$8:$F21))*(SUM($H$1:BP$1)&lt;=SUM($F$8:$F22))*1,"F"))</f>
        <v>w</v>
      </c>
      <c r="BQ22" s="65" t="str">
        <f ca="1">IF(WEEKDAY(BQ$6,2)&gt;5,"w",IF(ISERROR(VLOOKUP(BQ$6,fériés,1,FALSE)),(SUM($H$1:BQ$1)&gt;SUM($F$8:$F21))*(SUM($H$1:BQ$1)&lt;=SUM($F$8:$F22))*1,"F"))</f>
        <v>w</v>
      </c>
      <c r="BR22" s="65" t="str">
        <f ca="1">IF(WEEKDAY(BR$6,2)&gt;5,"w",IF(ISERROR(VLOOKUP(BR$6,fériés,1,FALSE)),(SUM($H$1:BR$1)&gt;SUM($F$8:$F21))*(SUM($H$1:BR$1)&lt;=SUM($F$8:$F22))*1,"F"))</f>
        <v>w</v>
      </c>
      <c r="BS22" s="65" t="str">
        <f ca="1">IF(WEEKDAY(BS$6,2)&gt;5,"w",IF(ISERROR(VLOOKUP(BS$6,fériés,1,FALSE)),(SUM($H$1:BS$1)&gt;SUM($F$8:$F21))*(SUM($H$1:BS$1)&lt;=SUM($F$8:$F22))*1,"F"))</f>
        <v>w</v>
      </c>
      <c r="BT22" s="65" t="str">
        <f ca="1">IF(WEEKDAY(BT$6,2)&gt;5,"w",IF(ISERROR(VLOOKUP(BT$6,fériés,1,FALSE)),(SUM($H$1:BT$1)&gt;SUM($F$8:$F21))*(SUM($H$1:BT$1)&lt;=SUM($F$8:$F22))*1,"F"))</f>
        <v>w</v>
      </c>
      <c r="BU22" s="65" t="str">
        <f ca="1">IF(WEEKDAY(BU$6,2)&gt;5,"w",IF(ISERROR(VLOOKUP(BU$6,fériés,1,FALSE)),(SUM($H$1:BU$1)&gt;SUM($F$8:$F21))*(SUM($H$1:BU$1)&lt;=SUM($F$8:$F22))*1,"F"))</f>
        <v>w</v>
      </c>
      <c r="BV22" s="65" t="str">
        <f ca="1">IF(WEEKDAY(BV$6,2)&gt;5,"w",IF(ISERROR(VLOOKUP(BV$6,fériés,1,FALSE)),(SUM($H$1:BV$1)&gt;SUM($F$8:$F21))*(SUM($H$1:BV$1)&lt;=SUM($F$8:$F22))*1,"F"))</f>
        <v>w</v>
      </c>
      <c r="BW22" s="65" t="str">
        <f ca="1">IF(WEEKDAY(BW$6,2)&gt;5,"w",IF(ISERROR(VLOOKUP(BW$6,fériés,1,FALSE)),(SUM($H$1:BW$1)&gt;SUM($F$8:$F21))*(SUM($H$1:BW$1)&lt;=SUM($F$8:$F22))*1,"F"))</f>
        <v>w</v>
      </c>
      <c r="BX22" s="65" t="str">
        <f ca="1">IF(WEEKDAY(BX$6,2)&gt;5,"w",IF(ISERROR(VLOOKUP(BX$6,fériés,1,FALSE)),(SUM($H$1:BX$1)&gt;SUM($F$8:$F21))*(SUM($H$1:BX$1)&lt;=SUM($F$8:$F22))*1,"F"))</f>
        <v>w</v>
      </c>
      <c r="BY22" s="65" t="str">
        <f ca="1">IF(WEEKDAY(BY$6,2)&gt;5,"w",IF(ISERROR(VLOOKUP(BY$6,fériés,1,FALSE)),(SUM($H$1:BY$1)&gt;SUM($F$8:$F21))*(SUM($H$1:BY$1)&lt;=SUM($F$8:$F22))*1,"F"))</f>
        <v>w</v>
      </c>
      <c r="BZ22" s="65" t="str">
        <f ca="1">IF(WEEKDAY(BZ$6,2)&gt;5,"w",IF(ISERROR(VLOOKUP(BZ$6,fériés,1,FALSE)),(SUM($H$1:BZ$1)&gt;SUM($F$8:$F21))*(SUM($H$1:BZ$1)&lt;=SUM($F$8:$F22))*1,"F"))</f>
        <v>w</v>
      </c>
      <c r="CA22" s="65" t="str">
        <f ca="1">IF(WEEKDAY(CA$6,2)&gt;5,"w",IF(ISERROR(VLOOKUP(CA$6,fériés,1,FALSE)),(SUM($H$1:CA$1)&gt;SUM($F$8:$F21))*(SUM($H$1:CA$1)&lt;=SUM($F$8:$F22))*1,"F"))</f>
        <v>w</v>
      </c>
      <c r="CB22" s="65" t="str">
        <f ca="1">IF(WEEKDAY(CB$6,2)&gt;5,"w",IF(ISERROR(VLOOKUP(CB$6,fériés,1,FALSE)),(SUM($H$1:CB$1)&gt;SUM($F$8:$F21))*(SUM($H$1:CB$1)&lt;=SUM($F$8:$F22))*1,"F"))</f>
        <v>w</v>
      </c>
      <c r="CC22" s="65" t="str">
        <f ca="1">IF(WEEKDAY(CC$6,2)&gt;5,"w",IF(ISERROR(VLOOKUP(CC$6,fériés,1,FALSE)),(SUM($H$1:CC$1)&gt;SUM($F$8:$F21))*(SUM($H$1:CC$1)&lt;=SUM($F$8:$F22))*1,"F"))</f>
        <v>w</v>
      </c>
      <c r="CD22" s="65" t="str">
        <f ca="1">IF(WEEKDAY(CD$6,2)&gt;5,"w",IF(ISERROR(VLOOKUP(CD$6,fériés,1,FALSE)),(SUM($H$1:CD$1)&gt;SUM($F$8:$F21))*(SUM($H$1:CD$1)&lt;=SUM($F$8:$F22))*1,"F"))</f>
        <v>w</v>
      </c>
      <c r="CE22" s="65" t="str">
        <f ca="1">IF(WEEKDAY(CE$6,2)&gt;5,"w",IF(ISERROR(VLOOKUP(CE$6,fériés,1,FALSE)),(SUM($H$1:CE$1)&gt;SUM($F$8:$F21))*(SUM($H$1:CE$1)&lt;=SUM($F$8:$F22))*1,"F"))</f>
        <v>w</v>
      </c>
      <c r="CF22" s="65" t="str">
        <f ca="1">IF(WEEKDAY(CF$6,2)&gt;5,"w",IF(ISERROR(VLOOKUP(CF$6,fériés,1,FALSE)),(SUM($H$1:CF$1)&gt;SUM($F$8:$F21))*(SUM($H$1:CF$1)&lt;=SUM($F$8:$F22))*1,"F"))</f>
        <v>w</v>
      </c>
      <c r="CG22" s="65" t="str">
        <f ca="1">IF(WEEKDAY(CG$6,2)&gt;5,"w",IF(ISERROR(VLOOKUP(CG$6,fériés,1,FALSE)),(SUM($H$1:CG$1)&gt;SUM($F$8:$F21))*(SUM($H$1:CG$1)&lt;=SUM($F$8:$F22))*1,"F"))</f>
        <v>w</v>
      </c>
      <c r="CH22" s="65">
        <f ca="1">IF(WEEKDAY(CH$6,2)&gt;5,"w",IF(ISERROR(VLOOKUP(CH$6,fériés,1,FALSE)),(SUM($H$1:CH$1)&gt;SUM($F$8:$F21))*(SUM($H$1:CH$1)&lt;=SUM($F$8:$F22))*1,"F"))</f>
        <v>0</v>
      </c>
      <c r="CI22" s="65">
        <f ca="1">IF(WEEKDAY(CI$6,2)&gt;5,"w",IF(ISERROR(VLOOKUP(CI$6,fériés,1,FALSE)),(SUM($H$1:CI$1)&gt;SUM($F$8:$F21))*(SUM($H$1:CI$1)&lt;=SUM($F$8:$F22))*1,"F"))</f>
        <v>0</v>
      </c>
      <c r="CJ22" s="65">
        <f ca="1">IF(WEEKDAY(CJ$6,2)&gt;5,"w",IF(ISERROR(VLOOKUP(CJ$6,fériés,1,FALSE)),(SUM($H$1:CJ$1)&gt;SUM($F$8:$F21))*(SUM($H$1:CJ$1)&lt;=SUM($F$8:$F22))*1,"F"))</f>
        <v>0</v>
      </c>
      <c r="CK22" s="65">
        <f ca="1">IF(WEEKDAY(CK$6,2)&gt;5,"w",IF(ISERROR(VLOOKUP(CK$6,fériés,1,FALSE)),(SUM($H$1:CK$1)&gt;SUM($F$8:$F21))*(SUM($H$1:CK$1)&lt;=SUM($F$8:$F22))*1,"F"))</f>
        <v>0</v>
      </c>
      <c r="CL22" s="65">
        <f ca="1">IF(WEEKDAY(CL$6,2)&gt;5,"w",IF(ISERROR(VLOOKUP(CL$6,fériés,1,FALSE)),(SUM($H$1:CL$1)&gt;SUM($F$8:$F21))*(SUM($H$1:CL$1)&lt;=SUM($F$8:$F22))*1,"F"))</f>
        <v>0</v>
      </c>
      <c r="CM22" s="65">
        <f ca="1">IF(WEEKDAY(CM$6,2)&gt;5,"w",IF(ISERROR(VLOOKUP(CM$6,fériés,1,FALSE)),(SUM($H$1:CM$1)&gt;SUM($F$8:$F21))*(SUM($H$1:CM$1)&lt;=SUM($F$8:$F22))*1,"F"))</f>
        <v>0</v>
      </c>
      <c r="CN22" s="65">
        <f ca="1">IF(WEEKDAY(CN$6,2)&gt;5,"w",IF(ISERROR(VLOOKUP(CN$6,fériés,1,FALSE)),(SUM($H$1:CN$1)&gt;SUM($F$8:$F21))*(SUM($H$1:CN$1)&lt;=SUM($F$8:$F22))*1,"F"))</f>
        <v>0</v>
      </c>
      <c r="CO22" s="65">
        <f ca="1">IF(WEEKDAY(CO$6,2)&gt;5,"w",IF(ISERROR(VLOOKUP(CO$6,fériés,1,FALSE)),(SUM($H$1:CO$1)&gt;SUM($F$8:$F21))*(SUM($H$1:CO$1)&lt;=SUM($F$8:$F22))*1,"F"))</f>
        <v>0</v>
      </c>
      <c r="CP22" s="65">
        <f ca="1">IF(WEEKDAY(CP$6,2)&gt;5,"w",IF(ISERROR(VLOOKUP(CP$6,fériés,1,FALSE)),(SUM($H$1:CP$1)&gt;SUM($F$8:$F21))*(SUM($H$1:CP$1)&lt;=SUM($F$8:$F22))*1,"F"))</f>
        <v>0</v>
      </c>
      <c r="CQ22" s="65">
        <f ca="1">IF(WEEKDAY(CQ$6,2)&gt;5,"w",IF(ISERROR(VLOOKUP(CQ$6,fériés,1,FALSE)),(SUM($H$1:CQ$1)&gt;SUM($F$8:$F21))*(SUM($H$1:CQ$1)&lt;=SUM($F$8:$F22))*1,"F"))</f>
        <v>0</v>
      </c>
      <c r="CR22" s="65">
        <f ca="1">IF(WEEKDAY(CR$6,2)&gt;5,"w",IF(ISERROR(VLOOKUP(CR$6,fériés,1,FALSE)),(SUM($H$1:CR$1)&gt;SUM($F$8:$F21))*(SUM($H$1:CR$1)&lt;=SUM($F$8:$F22))*1,"F"))</f>
        <v>0</v>
      </c>
      <c r="CS22" s="65">
        <f ca="1">IF(WEEKDAY(CS$6,2)&gt;5,"w",IF(ISERROR(VLOOKUP(CS$6,fériés,1,FALSE)),(SUM($H$1:CS$1)&gt;SUM($F$8:$F21))*(SUM($H$1:CS$1)&lt;=SUM($F$8:$F22))*1,"F"))</f>
        <v>0</v>
      </c>
      <c r="CT22" s="65">
        <f ca="1">IF(WEEKDAY(CT$6,2)&gt;5,"w",IF(ISERROR(VLOOKUP(CT$6,fériés,1,FALSE)),(SUM($H$1:CT$1)&gt;SUM($F$8:$F21))*(SUM($H$1:CT$1)&lt;=SUM($F$8:$F22))*1,"F"))</f>
        <v>0</v>
      </c>
      <c r="CU22" s="65">
        <f ca="1">IF(WEEKDAY(CU$6,2)&gt;5,"w",IF(ISERROR(VLOOKUP(CU$6,fériés,1,FALSE)),(SUM($H$1:CU$1)&gt;SUM($F$8:$F21))*(SUM($H$1:CU$1)&lt;=SUM($F$8:$F22))*1,"F"))</f>
        <v>0</v>
      </c>
      <c r="CV22" s="65">
        <f ca="1">IF(WEEKDAY(CV$6,2)&gt;5,"w",IF(ISERROR(VLOOKUP(CV$6,fériés,1,FALSE)),(SUM($H$1:CV$1)&gt;SUM($F$8:$F21))*(SUM($H$1:CV$1)&lt;=SUM($F$8:$F22))*1,"F"))</f>
        <v>0</v>
      </c>
      <c r="CW22" s="65">
        <f ca="1">IF(WEEKDAY(CW$6,2)&gt;5,"w",IF(ISERROR(VLOOKUP(CW$6,fériés,1,FALSE)),(SUM($H$1:CW$1)&gt;SUM($F$8:$F21))*(SUM($H$1:CW$1)&lt;=SUM($F$8:$F22))*1,"F"))</f>
        <v>0</v>
      </c>
      <c r="CX22" s="65">
        <f ca="1">IF(WEEKDAY(CX$6,2)&gt;5,"w",IF(ISERROR(VLOOKUP(CX$6,fériés,1,FALSE)),(SUM($H$1:CX$1)&gt;SUM($F$8:$F21))*(SUM($H$1:CX$1)&lt;=SUM($F$8:$F22))*1,"F"))</f>
        <v>0</v>
      </c>
      <c r="CY22" s="65">
        <f ca="1">IF(WEEKDAY(CY$6,2)&gt;5,"w",IF(ISERROR(VLOOKUP(CY$6,fériés,1,FALSE)),(SUM($H$1:CY$1)&gt;SUM($F$8:$F21))*(SUM($H$1:CY$1)&lt;=SUM($F$8:$F22))*1,"F"))</f>
        <v>0</v>
      </c>
      <c r="CZ22" s="65">
        <f ca="1">IF(WEEKDAY(CZ$6,2)&gt;5,"w",IF(ISERROR(VLOOKUP(CZ$6,fériés,1,FALSE)),(SUM($H$1:CZ$1)&gt;SUM($F$8:$F21))*(SUM($H$1:CZ$1)&lt;=SUM($F$8:$F22))*1,"F"))</f>
        <v>0</v>
      </c>
      <c r="DA22" s="65">
        <f ca="1">IF(WEEKDAY(DA$6,2)&gt;5,"w",IF(ISERROR(VLOOKUP(DA$6,fériés,1,FALSE)),(SUM($H$1:DA$1)&gt;SUM($F$8:$F21))*(SUM($H$1:DA$1)&lt;=SUM($F$8:$F22))*1,"F"))</f>
        <v>0</v>
      </c>
      <c r="DB22" s="65">
        <f ca="1">IF(WEEKDAY(DB$6,2)&gt;5,"w",IF(ISERROR(VLOOKUP(DB$6,fériés,1,FALSE)),(SUM($H$1:DB$1)&gt;SUM($F$8:$F21))*(SUM($H$1:DB$1)&lt;=SUM($F$8:$F22))*1,"F"))</f>
        <v>0</v>
      </c>
      <c r="DC22" s="65">
        <f ca="1">IF(WEEKDAY(DC$6,2)&gt;5,"w",IF(ISERROR(VLOOKUP(DC$6,fériés,1,FALSE)),(SUM($H$1:DC$1)&gt;SUM($F$8:$F21))*(SUM($H$1:DC$1)&lt;=SUM($F$8:$F22))*1,"F"))</f>
        <v>0</v>
      </c>
      <c r="DD22" s="65">
        <f ca="1">IF(WEEKDAY(DD$6,2)&gt;5,"w",IF(ISERROR(VLOOKUP(DD$6,fériés,1,FALSE)),(SUM($H$1:DD$1)&gt;SUM($F$8:$F21))*(SUM($H$1:DD$1)&lt;=SUM($F$8:$F22))*1,"F"))</f>
        <v>0</v>
      </c>
      <c r="DE22" s="65">
        <f ca="1">IF(WEEKDAY(DE$6,2)&gt;5,"w",IF(ISERROR(VLOOKUP(DE$6,fériés,1,FALSE)),(SUM($H$1:DE$1)&gt;SUM($F$8:$F21))*(SUM($H$1:DE$1)&lt;=SUM($F$8:$F22))*1,"F"))</f>
        <v>0</v>
      </c>
      <c r="DF22" s="65">
        <f ca="1">IF(WEEKDAY(DF$6,2)&gt;5,"w",IF(ISERROR(VLOOKUP(DF$6,fériés,1,FALSE)),(SUM($H$1:DF$1)&gt;SUM($F$8:$F21))*(SUM($H$1:DF$1)&lt;=SUM($F$8:$F22))*1,"F"))</f>
        <v>0</v>
      </c>
      <c r="DG22" s="65">
        <f ca="1">IF(WEEKDAY(DG$6,2)&gt;5,"w",IF(ISERROR(VLOOKUP(DG$6,fériés,1,FALSE)),(SUM($H$1:DG$1)&gt;SUM($F$8:$F21))*(SUM($H$1:DG$1)&lt;=SUM($F$8:$F22))*1,"F"))</f>
        <v>0</v>
      </c>
      <c r="DH22" s="65">
        <f ca="1">IF(WEEKDAY(DH$6,2)&gt;5,"w",IF(ISERROR(VLOOKUP(DH$6,fériés,1,FALSE)),(SUM($H$1:DH$1)&gt;SUM($F$8:$F21))*(SUM($H$1:DH$1)&lt;=SUM($F$8:$F22))*1,"F"))</f>
        <v>0</v>
      </c>
      <c r="DI22" s="65">
        <f ca="1">IF(WEEKDAY(DI$6,2)&gt;5,"w",IF(ISERROR(VLOOKUP(DI$6,fériés,1,FALSE)),(SUM($H$1:DI$1)&gt;SUM($F$8:$F21))*(SUM($H$1:DI$1)&lt;=SUM($F$8:$F22))*1,"F"))</f>
        <v>0</v>
      </c>
      <c r="DJ22" s="65">
        <f ca="1">IF(WEEKDAY(DJ$6,2)&gt;5,"w",IF(ISERROR(VLOOKUP(DJ$6,fériés,1,FALSE)),(SUM($H$1:DJ$1)&gt;SUM($F$8:$F21))*(SUM($H$1:DJ$1)&lt;=SUM($F$8:$F22))*1,"F"))</f>
        <v>0</v>
      </c>
      <c r="DK22" s="65">
        <f ca="1">IF(WEEKDAY(DK$6,2)&gt;5,"w",IF(ISERROR(VLOOKUP(DK$6,fériés,1,FALSE)),(SUM($H$1:DK$1)&gt;SUM($F$8:$F21))*(SUM($H$1:DK$1)&lt;=SUM($F$8:$F22))*1,"F"))</f>
        <v>0</v>
      </c>
      <c r="DL22" s="65">
        <f ca="1">IF(WEEKDAY(DL$6,2)&gt;5,"w",IF(ISERROR(VLOOKUP(DL$6,fériés,1,FALSE)),(SUM($H$1:DL$1)&gt;SUM($F$8:$F21))*(SUM($H$1:DL$1)&lt;=SUM($F$8:$F22))*1,"F"))</f>
        <v>0</v>
      </c>
      <c r="DM22" s="65">
        <f ca="1">IF(WEEKDAY(DM$6,2)&gt;5,"w",IF(ISERROR(VLOOKUP(DM$6,fériés,1,FALSE)),(SUM($H$1:DM$1)&gt;SUM($F$8:$F21))*(SUM($H$1:DM$1)&lt;=SUM($F$8:$F22))*1,"F"))</f>
        <v>0</v>
      </c>
      <c r="DN22" s="65">
        <f ca="1">IF(WEEKDAY(DN$6,2)&gt;5,"w",IF(ISERROR(VLOOKUP(DN$6,fériés,1,FALSE)),(SUM($H$1:DN$1)&gt;SUM($F$8:$F21))*(SUM($H$1:DN$1)&lt;=SUM($F$8:$F22))*1,"F"))</f>
        <v>0</v>
      </c>
      <c r="DO22" s="65">
        <f ca="1">IF(WEEKDAY(DO$6,2)&gt;5,"w",IF(ISERROR(VLOOKUP(DO$6,fériés,1,FALSE)),(SUM($H$1:DO$1)&gt;SUM($F$8:$F21))*(SUM($H$1:DO$1)&lt;=SUM($F$8:$F22))*1,"F"))</f>
        <v>0</v>
      </c>
      <c r="DP22" s="65">
        <f ca="1">IF(WEEKDAY(DP$6,2)&gt;5,"w",IF(ISERROR(VLOOKUP(DP$6,fériés,1,FALSE)),(SUM($H$1:DP$1)&gt;SUM($F$8:$F21))*(SUM($H$1:DP$1)&lt;=SUM($F$8:$F22))*1,"F"))</f>
        <v>0</v>
      </c>
      <c r="DQ22" s="65">
        <f ca="1">IF(WEEKDAY(DQ$6,2)&gt;5,"w",IF(ISERROR(VLOOKUP(DQ$6,fériés,1,FALSE)),(SUM($H$1:DQ$1)&gt;SUM($F$8:$F21))*(SUM($H$1:DQ$1)&lt;=SUM($F$8:$F22))*1,"F"))</f>
        <v>0</v>
      </c>
      <c r="DR22" s="65">
        <f ca="1">IF(WEEKDAY(DR$6,2)&gt;5,"w",IF(ISERROR(VLOOKUP(DR$6,fériés,1,FALSE)),(SUM($H$1:DR$1)&gt;SUM($F$8:$F21))*(SUM($H$1:DR$1)&lt;=SUM($F$8:$F22))*1,"F"))</f>
        <v>0</v>
      </c>
      <c r="DS22" s="65">
        <f ca="1">IF(WEEKDAY(DS$6,2)&gt;5,"w",IF(ISERROR(VLOOKUP(DS$6,fériés,1,FALSE)),(SUM($H$1:DS$1)&gt;SUM($F$8:$F21))*(SUM($H$1:DS$1)&lt;=SUM($F$8:$F22))*1,"F"))</f>
        <v>0</v>
      </c>
      <c r="DT22" s="65">
        <f ca="1">IF(WEEKDAY(DT$6,2)&gt;5,"w",IF(ISERROR(VLOOKUP(DT$6,fériés,1,FALSE)),(SUM($H$1:DT$1)&gt;SUM($F$8:$F21))*(SUM($H$1:DT$1)&lt;=SUM($F$8:$F22))*1,"F"))</f>
        <v>0</v>
      </c>
      <c r="DU22" s="65">
        <f ca="1">IF(WEEKDAY(DU$6,2)&gt;5,"w",IF(ISERROR(VLOOKUP(DU$6,fériés,1,FALSE)),(SUM($H$1:DU$1)&gt;SUM($F$8:$F21))*(SUM($H$1:DU$1)&lt;=SUM($F$8:$F22))*1,"F"))</f>
        <v>0</v>
      </c>
      <c r="DV22" s="65">
        <f ca="1">IF(WEEKDAY(DV$6,2)&gt;5,"w",IF(ISERROR(VLOOKUP(DV$6,fériés,1,FALSE)),(SUM($H$1:DV$1)&gt;SUM($F$8:$F21))*(SUM($H$1:DV$1)&lt;=SUM($F$8:$F22))*1,"F"))</f>
        <v>0</v>
      </c>
      <c r="DW22" s="65">
        <f ca="1">IF(WEEKDAY(DW$6,2)&gt;5,"w",IF(ISERROR(VLOOKUP(DW$6,fériés,1,FALSE)),(SUM($H$1:DW$1)&gt;SUM($F$8:$F21))*(SUM($H$1:DW$1)&lt;=SUM($F$8:$F22))*1,"F"))</f>
        <v>0</v>
      </c>
      <c r="DX22" s="65">
        <f ca="1">IF(WEEKDAY(DX$6,2)&gt;5,"w",IF(ISERROR(VLOOKUP(DX$6,fériés,1,FALSE)),(SUM($H$1:DX$1)&gt;SUM($F$8:$F21))*(SUM($H$1:DX$1)&lt;=SUM($F$8:$F22))*1,"F"))</f>
        <v>0</v>
      </c>
      <c r="DY22" s="65">
        <f ca="1">IF(WEEKDAY(DY$6,2)&gt;5,"w",IF(ISERROR(VLOOKUP(DY$6,fériés,1,FALSE)),(SUM($H$1:DY$1)&gt;SUM($F$8:$F21))*(SUM($H$1:DY$1)&lt;=SUM($F$8:$F22))*1,"F"))</f>
        <v>0</v>
      </c>
      <c r="DZ22" s="65">
        <f ca="1">IF(WEEKDAY(DZ$6,2)&gt;5,"w",IF(ISERROR(VLOOKUP(DZ$6,fériés,1,FALSE)),(SUM($H$1:DZ$1)&gt;SUM($F$8:$F21))*(SUM($H$1:DZ$1)&lt;=SUM($F$8:$F22))*1,"F"))</f>
        <v>0</v>
      </c>
      <c r="EA22" s="65">
        <f ca="1">IF(WEEKDAY(EA$6,2)&gt;5,"w",IF(ISERROR(VLOOKUP(EA$6,fériés,1,FALSE)),(SUM($H$1:EA$1)&gt;SUM($F$8:$F21))*(SUM($H$1:EA$1)&lt;=SUM($F$8:$F22))*1,"F"))</f>
        <v>0</v>
      </c>
      <c r="EB22" s="65">
        <f ca="1">IF(WEEKDAY(EB$6,2)&gt;5,"w",IF(ISERROR(VLOOKUP(EB$6,fériés,1,FALSE)),(SUM($H$1:EB$1)&gt;SUM($F$8:$F21))*(SUM($H$1:EB$1)&lt;=SUM($F$8:$F22))*1,"F"))</f>
        <v>0</v>
      </c>
      <c r="EC22" s="65">
        <f ca="1">IF(WEEKDAY(EC$6,2)&gt;5,"w",IF(ISERROR(VLOOKUP(EC$6,fériés,1,FALSE)),(SUM($H$1:EC$1)&gt;SUM($F$8:$F21))*(SUM($H$1:EC$1)&lt;=SUM($F$8:$F22))*1,"F"))</f>
        <v>0</v>
      </c>
      <c r="ED22" s="65">
        <f ca="1">IF(WEEKDAY(ED$6,2)&gt;5,"w",IF(ISERROR(VLOOKUP(ED$6,fériés,1,FALSE)),(SUM($H$1:ED$1)&gt;SUM($F$8:$F21))*(SUM($H$1:ED$1)&lt;=SUM($F$8:$F22))*1,"F"))</f>
        <v>0</v>
      </c>
      <c r="EE22" s="65">
        <f ca="1">IF(WEEKDAY(EE$6,2)&gt;5,"w",IF(ISERROR(VLOOKUP(EE$6,fériés,1,FALSE)),(SUM($H$1:EE$1)&gt;SUM($F$8:$F21))*(SUM($H$1:EE$1)&lt;=SUM($F$8:$F22))*1,"F"))</f>
        <v>0</v>
      </c>
      <c r="EF22" s="65" t="str">
        <f ca="1">IF(WEEKDAY(EF$6,2)&gt;5,"w",IF(ISERROR(VLOOKUP(EF$6,fériés,1,FALSE)),(SUM($H$1:EF$1)&gt;SUM($F$8:$F21))*(SUM($H$1:EF$1)&lt;=SUM($F$8:$F22))*1,"F"))</f>
        <v>w</v>
      </c>
      <c r="EG22" s="65" t="str">
        <f ca="1">IF(WEEKDAY(EG$6,2)&gt;5,"w",IF(ISERROR(VLOOKUP(EG$6,fériés,1,FALSE)),(SUM($H$1:EG$1)&gt;SUM($F$8:$F21))*(SUM($H$1:EG$1)&lt;=SUM($F$8:$F22))*1,"F"))</f>
        <v>w</v>
      </c>
      <c r="EH22" s="65" t="str">
        <f ca="1">IF(WEEKDAY(EH$6,2)&gt;5,"w",IF(ISERROR(VLOOKUP(EH$6,fériés,1,FALSE)),(SUM($H$1:EH$1)&gt;SUM($F$8:$F21))*(SUM($H$1:EH$1)&lt;=SUM($F$8:$F22))*1,"F"))</f>
        <v>w</v>
      </c>
      <c r="EI22" s="65" t="str">
        <f ca="1">IF(WEEKDAY(EI$6,2)&gt;5,"w",IF(ISERROR(VLOOKUP(EI$6,fériés,1,FALSE)),(SUM($H$1:EI$1)&gt;SUM($F$8:$F21))*(SUM($H$1:EI$1)&lt;=SUM($F$8:$F22))*1,"F"))</f>
        <v>w</v>
      </c>
      <c r="EJ22" s="65" t="str">
        <f ca="1">IF(WEEKDAY(EJ$6,2)&gt;5,"w",IF(ISERROR(VLOOKUP(EJ$6,fériés,1,FALSE)),(SUM($H$1:EJ$1)&gt;SUM($F$8:$F21))*(SUM($H$1:EJ$1)&lt;=SUM($F$8:$F22))*1,"F"))</f>
        <v>w</v>
      </c>
      <c r="EK22" s="65" t="str">
        <f ca="1">IF(WEEKDAY(EK$6,2)&gt;5,"w",IF(ISERROR(VLOOKUP(EK$6,fériés,1,FALSE)),(SUM($H$1:EK$1)&gt;SUM($F$8:$F21))*(SUM($H$1:EK$1)&lt;=SUM($F$8:$F22))*1,"F"))</f>
        <v>w</v>
      </c>
      <c r="EL22" s="65" t="str">
        <f ca="1">IF(WEEKDAY(EL$6,2)&gt;5,"w",IF(ISERROR(VLOOKUP(EL$6,fériés,1,FALSE)),(SUM($H$1:EL$1)&gt;SUM($F$8:$F21))*(SUM($H$1:EL$1)&lt;=SUM($F$8:$F22))*1,"F"))</f>
        <v>w</v>
      </c>
      <c r="EM22" s="65" t="str">
        <f ca="1">IF(WEEKDAY(EM$6,2)&gt;5,"w",IF(ISERROR(VLOOKUP(EM$6,fériés,1,FALSE)),(SUM($H$1:EM$1)&gt;SUM($F$8:$F21))*(SUM($H$1:EM$1)&lt;=SUM($F$8:$F22))*1,"F"))</f>
        <v>w</v>
      </c>
      <c r="EN22" s="65" t="str">
        <f ca="1">IF(WEEKDAY(EN$6,2)&gt;5,"w",IF(ISERROR(VLOOKUP(EN$6,fériés,1,FALSE)),(SUM($H$1:EN$1)&gt;SUM($F$8:$F21))*(SUM($H$1:EN$1)&lt;=SUM($F$8:$F22))*1,"F"))</f>
        <v>w</v>
      </c>
      <c r="EO22" s="65" t="str">
        <f ca="1">IF(WEEKDAY(EO$6,2)&gt;5,"w",IF(ISERROR(VLOOKUP(EO$6,fériés,1,FALSE)),(SUM($H$1:EO$1)&gt;SUM($F$8:$F21))*(SUM($H$1:EO$1)&lt;=SUM($F$8:$F22))*1,"F"))</f>
        <v>w</v>
      </c>
      <c r="EP22" s="65" t="str">
        <f ca="1">IF(WEEKDAY(EP$6,2)&gt;5,"w",IF(ISERROR(VLOOKUP(EP$6,fériés,1,FALSE)),(SUM($H$1:EP$1)&gt;SUM($F$8:$F21))*(SUM($H$1:EP$1)&lt;=SUM($F$8:$F22))*1,"F"))</f>
        <v>w</v>
      </c>
      <c r="EQ22" s="65" t="str">
        <f ca="1">IF(WEEKDAY(EQ$6,2)&gt;5,"w",IF(ISERROR(VLOOKUP(EQ$6,fériés,1,FALSE)),(SUM($H$1:EQ$1)&gt;SUM($F$8:$F21))*(SUM($H$1:EQ$1)&lt;=SUM($F$8:$F22))*1,"F"))</f>
        <v>w</v>
      </c>
      <c r="ER22" s="65" t="str">
        <f ca="1">IF(WEEKDAY(ER$6,2)&gt;5,"w",IF(ISERROR(VLOOKUP(ER$6,fériés,1,FALSE)),(SUM($H$1:ER$1)&gt;SUM($F$8:$F21))*(SUM($H$1:ER$1)&lt;=SUM($F$8:$F22))*1,"F"))</f>
        <v>w</v>
      </c>
      <c r="ES22" s="65" t="str">
        <f ca="1">IF(WEEKDAY(ES$6,2)&gt;5,"w",IF(ISERROR(VLOOKUP(ES$6,fériés,1,FALSE)),(SUM($H$1:ES$1)&gt;SUM($F$8:$F21))*(SUM($H$1:ES$1)&lt;=SUM($F$8:$F22))*1,"F"))</f>
        <v>w</v>
      </c>
      <c r="ET22" s="65" t="str">
        <f ca="1">IF(WEEKDAY(ET$6,2)&gt;5,"w",IF(ISERROR(VLOOKUP(ET$6,fériés,1,FALSE)),(SUM($H$1:ET$1)&gt;SUM($F$8:$F21))*(SUM($H$1:ET$1)&lt;=SUM($F$8:$F22))*1,"F"))</f>
        <v>w</v>
      </c>
      <c r="EU22" s="65" t="str">
        <f ca="1">IF(WEEKDAY(EU$6,2)&gt;5,"w",IF(ISERROR(VLOOKUP(EU$6,fériés,1,FALSE)),(SUM($H$1:EU$1)&gt;SUM($F$8:$F21))*(SUM($H$1:EU$1)&lt;=SUM($F$8:$F22))*1,"F"))</f>
        <v>w</v>
      </c>
      <c r="EV22" s="65" t="str">
        <f ca="1">IF(WEEKDAY(EV$6,2)&gt;5,"w",IF(ISERROR(VLOOKUP(EV$6,fériés,1,FALSE)),(SUM($H$1:EV$1)&gt;SUM($F$8:$F21))*(SUM($H$1:EV$1)&lt;=SUM($F$8:$F22))*1,"F"))</f>
        <v>w</v>
      </c>
      <c r="EW22" s="65" t="str">
        <f ca="1">IF(WEEKDAY(EW$6,2)&gt;5,"w",IF(ISERROR(VLOOKUP(EW$6,fériés,1,FALSE)),(SUM($H$1:EW$1)&gt;SUM($F$8:$F21))*(SUM($H$1:EW$1)&lt;=SUM($F$8:$F22))*1,"F"))</f>
        <v>w</v>
      </c>
      <c r="EX22" s="65" t="str">
        <f ca="1">IF(WEEKDAY(EX$6,2)&gt;5,"w",IF(ISERROR(VLOOKUP(EX$6,fériés,1,FALSE)),(SUM($H$1:EX$1)&gt;SUM($F$8:$F21))*(SUM($H$1:EX$1)&lt;=SUM($F$8:$F22))*1,"F"))</f>
        <v>w</v>
      </c>
      <c r="EY22" s="65" t="str">
        <f ca="1">IF(WEEKDAY(EY$6,2)&gt;5,"w",IF(ISERROR(VLOOKUP(EY$6,fériés,1,FALSE)),(SUM($H$1:EY$1)&gt;SUM($F$8:$F21))*(SUM($H$1:EY$1)&lt;=SUM($F$8:$F22))*1,"F"))</f>
        <v>w</v>
      </c>
      <c r="EZ22" s="65">
        <f ca="1">IF(WEEKDAY(EZ$6,2)&gt;5,"w",IF(ISERROR(VLOOKUP(EZ$6,fériés,1,FALSE)),(SUM($H$1:EZ$1)&gt;SUM($F$8:$F21))*(SUM($H$1:EZ$1)&lt;=SUM($F$8:$F22))*1,"F"))</f>
        <v>0</v>
      </c>
      <c r="FA22" s="65">
        <f ca="1">IF(WEEKDAY(FA$6,2)&gt;5,"w",IF(ISERROR(VLOOKUP(FA$6,fériés,1,FALSE)),(SUM($H$1:FA$1)&gt;SUM($F$8:$F21))*(SUM($H$1:FA$1)&lt;=SUM($F$8:$F22))*1,"F"))</f>
        <v>0</v>
      </c>
      <c r="FB22" s="65">
        <f ca="1">IF(WEEKDAY(FB$6,2)&gt;5,"w",IF(ISERROR(VLOOKUP(FB$6,fériés,1,FALSE)),(SUM($H$1:FB$1)&gt;SUM($F$8:$F21))*(SUM($H$1:FB$1)&lt;=SUM($F$8:$F22))*1,"F"))</f>
        <v>0</v>
      </c>
      <c r="FC22" s="65">
        <f ca="1">IF(WEEKDAY(FC$6,2)&gt;5,"w",IF(ISERROR(VLOOKUP(FC$6,fériés,1,FALSE)),(SUM($H$1:FC$1)&gt;SUM($F$8:$F21))*(SUM($H$1:FC$1)&lt;=SUM($F$8:$F22))*1,"F"))</f>
        <v>0</v>
      </c>
      <c r="FD22" s="65">
        <f ca="1">IF(WEEKDAY(FD$6,2)&gt;5,"w",IF(ISERROR(VLOOKUP(FD$6,fériés,1,FALSE)),(SUM($H$1:FD$1)&gt;SUM($F$8:$F21))*(SUM($H$1:FD$1)&lt;=SUM($F$8:$F22))*1,"F"))</f>
        <v>0</v>
      </c>
      <c r="FE22" s="65">
        <f ca="1">IF(WEEKDAY(FE$6,2)&gt;5,"w",IF(ISERROR(VLOOKUP(FE$6,fériés,1,FALSE)),(SUM($H$1:FE$1)&gt;SUM($F$8:$F21))*(SUM($H$1:FE$1)&lt;=SUM($F$8:$F22))*1,"F"))</f>
        <v>0</v>
      </c>
      <c r="FF22" s="65">
        <f ca="1">IF(WEEKDAY(FF$6,2)&gt;5,"w",IF(ISERROR(VLOOKUP(FF$6,fériés,1,FALSE)),(SUM($H$1:FF$1)&gt;SUM($F$8:$F21))*(SUM($H$1:FF$1)&lt;=SUM($F$8:$F22))*1,"F"))</f>
        <v>0</v>
      </c>
      <c r="FG22" s="65">
        <f ca="1">IF(WEEKDAY(FG$6,2)&gt;5,"w",IF(ISERROR(VLOOKUP(FG$6,fériés,1,FALSE)),(SUM($H$1:FG$1)&gt;SUM($F$8:$F21))*(SUM($H$1:FG$1)&lt;=SUM($F$8:$F22))*1,"F"))</f>
        <v>0</v>
      </c>
      <c r="FH22" s="65">
        <f ca="1">IF(WEEKDAY(FH$6,2)&gt;5,"w",IF(ISERROR(VLOOKUP(FH$6,fériés,1,FALSE)),(SUM($H$1:FH$1)&gt;SUM($F$8:$F21))*(SUM($H$1:FH$1)&lt;=SUM($F$8:$F22))*1,"F"))</f>
        <v>0</v>
      </c>
      <c r="FI22" s="65">
        <f ca="1">IF(WEEKDAY(FI$6,2)&gt;5,"w",IF(ISERROR(VLOOKUP(FI$6,fériés,1,FALSE)),(SUM($H$1:FI$1)&gt;SUM($F$8:$F21))*(SUM($H$1:FI$1)&lt;=SUM($F$8:$F22))*1,"F"))</f>
        <v>0</v>
      </c>
      <c r="FJ22" s="65">
        <f ca="1">IF(WEEKDAY(FJ$6,2)&gt;5,"w",IF(ISERROR(VLOOKUP(FJ$6,fériés,1,FALSE)),(SUM($H$1:FJ$1)&gt;SUM($F$8:$F21))*(SUM($H$1:FJ$1)&lt;=SUM($F$8:$F22))*1,"F"))</f>
        <v>0</v>
      </c>
      <c r="FK22" s="65">
        <f ca="1">IF(WEEKDAY(FK$6,2)&gt;5,"w",IF(ISERROR(VLOOKUP(FK$6,fériés,1,FALSE)),(SUM($H$1:FK$1)&gt;SUM($F$8:$F21))*(SUM($H$1:FK$1)&lt;=SUM($F$8:$F22))*1,"F"))</f>
        <v>0</v>
      </c>
      <c r="FL22" s="65">
        <f ca="1">IF(WEEKDAY(FL$6,2)&gt;5,"w",IF(ISERROR(VLOOKUP(FL$6,fériés,1,FALSE)),(SUM($H$1:FL$1)&gt;SUM($F$8:$F21))*(SUM($H$1:FL$1)&lt;=SUM($F$8:$F22))*1,"F"))</f>
        <v>0</v>
      </c>
      <c r="FM22" s="65">
        <f ca="1">IF(WEEKDAY(FM$6,2)&gt;5,"w",IF(ISERROR(VLOOKUP(FM$6,fériés,1,FALSE)),(SUM($H$1:FM$1)&gt;SUM($F$8:$F21))*(SUM($H$1:FM$1)&lt;=SUM($F$8:$F22))*1,"F"))</f>
        <v>0</v>
      </c>
      <c r="FN22" s="65">
        <f ca="1">IF(WEEKDAY(FN$6,2)&gt;5,"w",IF(ISERROR(VLOOKUP(FN$6,fériés,1,FALSE)),(SUM($H$1:FN$1)&gt;SUM($F$8:$F21))*(SUM($H$1:FN$1)&lt;=SUM($F$8:$F22))*1,"F"))</f>
        <v>0</v>
      </c>
      <c r="FO22" s="65">
        <f ca="1">IF(WEEKDAY(FO$6,2)&gt;5,"w",IF(ISERROR(VLOOKUP(FO$6,fériés,1,FALSE)),(SUM($H$1:FO$1)&gt;SUM($F$8:$F21))*(SUM($H$1:FO$1)&lt;=SUM($F$8:$F22))*1,"F"))</f>
        <v>0</v>
      </c>
      <c r="FP22" s="65">
        <f ca="1">IF(WEEKDAY(FP$6,2)&gt;5,"w",IF(ISERROR(VLOOKUP(FP$6,fériés,1,FALSE)),(SUM($H$1:FP$1)&gt;SUM($F$8:$F21))*(SUM($H$1:FP$1)&lt;=SUM($F$8:$F22))*1,"F"))</f>
        <v>0</v>
      </c>
      <c r="FQ22" s="65">
        <f ca="1">IF(WEEKDAY(FQ$6,2)&gt;5,"w",IF(ISERROR(VLOOKUP(FQ$6,fériés,1,FALSE)),(SUM($H$1:FQ$1)&gt;SUM($F$8:$F21))*(SUM($H$1:FQ$1)&lt;=SUM($F$8:$F22))*1,"F"))</f>
        <v>0</v>
      </c>
      <c r="FR22" s="65">
        <f ca="1">IF(WEEKDAY(FR$6,2)&gt;5,"w",IF(ISERROR(VLOOKUP(FR$6,fériés,1,FALSE)),(SUM($H$1:FR$1)&gt;SUM($F$8:$F21))*(SUM($H$1:FR$1)&lt;=SUM($F$8:$F22))*1,"F"))</f>
        <v>0</v>
      </c>
      <c r="FS22" s="65">
        <f ca="1">IF(WEEKDAY(FS$6,2)&gt;5,"w",IF(ISERROR(VLOOKUP(FS$6,fériés,1,FALSE)),(SUM($H$1:FS$1)&gt;SUM($F$8:$F21))*(SUM($H$1:FS$1)&lt;=SUM($F$8:$F22))*1,"F"))</f>
        <v>0</v>
      </c>
      <c r="FT22" s="65">
        <f ca="1">IF(WEEKDAY(FT$6,2)&gt;5,"w",IF(ISERROR(VLOOKUP(FT$6,fériés,1,FALSE)),(SUM($H$1:FT$1)&gt;SUM($F$8:$F21))*(SUM($H$1:FT$1)&lt;=SUM($F$8:$F22))*1,"F"))</f>
        <v>0</v>
      </c>
      <c r="FU22" s="65">
        <f ca="1">IF(WEEKDAY(FU$6,2)&gt;5,"w",IF(ISERROR(VLOOKUP(FU$6,fériés,1,FALSE)),(SUM($H$1:FU$1)&gt;SUM($F$8:$F21))*(SUM($H$1:FU$1)&lt;=SUM($F$8:$F22))*1,"F"))</f>
        <v>0</v>
      </c>
      <c r="FV22" s="65">
        <f ca="1">IF(WEEKDAY(FV$6,2)&gt;5,"w",IF(ISERROR(VLOOKUP(FV$6,fériés,1,FALSE)),(SUM($H$1:FV$1)&gt;SUM($F$8:$F21))*(SUM($H$1:FV$1)&lt;=SUM($F$8:$F22))*1,"F"))</f>
        <v>0</v>
      </c>
      <c r="FW22" s="65">
        <f ca="1">IF(WEEKDAY(FW$6,2)&gt;5,"w",IF(ISERROR(VLOOKUP(FW$6,fériés,1,FALSE)),(SUM($H$1:FW$1)&gt;SUM($F$8:$F21))*(SUM($H$1:FW$1)&lt;=SUM($F$8:$F22))*1,"F"))</f>
        <v>0</v>
      </c>
      <c r="FX22" s="65">
        <f ca="1">IF(WEEKDAY(FX$6,2)&gt;5,"w",IF(ISERROR(VLOOKUP(FX$6,fériés,1,FALSE)),(SUM($H$1:FX$1)&gt;SUM($F$8:$F21))*(SUM($H$1:FX$1)&lt;=SUM($F$8:$F22))*1,"F"))</f>
        <v>0</v>
      </c>
      <c r="FY22" s="65">
        <f ca="1">IF(WEEKDAY(FY$6,2)&gt;5,"w",IF(ISERROR(VLOOKUP(FY$6,fériés,1,FALSE)),(SUM($H$1:FY$1)&gt;SUM($F$8:$F21))*(SUM($H$1:FY$1)&lt;=SUM($F$8:$F22))*1,"F"))</f>
        <v>0</v>
      </c>
      <c r="FZ22" s="65">
        <f ca="1">IF(WEEKDAY(FZ$6,2)&gt;5,"w",IF(ISERROR(VLOOKUP(FZ$6,fériés,1,FALSE)),(SUM($H$1:FZ$1)&gt;SUM($F$8:$F21))*(SUM($H$1:FZ$1)&lt;=SUM($F$8:$F22))*1,"F"))</f>
        <v>0</v>
      </c>
      <c r="GA22" s="65">
        <f ca="1">IF(WEEKDAY(GA$6,2)&gt;5,"w",IF(ISERROR(VLOOKUP(GA$6,fériés,1,FALSE)),(SUM($H$1:GA$1)&gt;SUM($F$8:$F21))*(SUM($H$1:GA$1)&lt;=SUM($F$8:$F22))*1,"F"))</f>
        <v>0</v>
      </c>
      <c r="GB22" s="65">
        <f ca="1">IF(WEEKDAY(GB$6,2)&gt;5,"w",IF(ISERROR(VLOOKUP(GB$6,fériés,1,FALSE)),(SUM($H$1:GB$1)&gt;SUM($F$8:$F21))*(SUM($H$1:GB$1)&lt;=SUM($F$8:$F22))*1,"F"))</f>
        <v>0</v>
      </c>
      <c r="GC22" s="65">
        <f ca="1">IF(WEEKDAY(GC$6,2)&gt;5,"w",IF(ISERROR(VLOOKUP(GC$6,fériés,1,FALSE)),(SUM($H$1:GC$1)&gt;SUM($F$8:$F21))*(SUM($H$1:GC$1)&lt;=SUM($F$8:$F22))*1,"F"))</f>
        <v>0</v>
      </c>
      <c r="GD22" s="65">
        <f ca="1">IF(WEEKDAY(GD$6,2)&gt;5,"w",IF(ISERROR(VLOOKUP(GD$6,fériés,1,FALSE)),(SUM($H$1:GD$1)&gt;SUM($F$8:$F21))*(SUM($H$1:GD$1)&lt;=SUM($F$8:$F22))*1,"F"))</f>
        <v>0</v>
      </c>
      <c r="GE22" s="65">
        <f ca="1">IF(WEEKDAY(GE$6,2)&gt;5,"w",IF(ISERROR(VLOOKUP(GE$6,fériés,1,FALSE)),(SUM($H$1:GE$1)&gt;SUM($F$8:$F21))*(SUM($H$1:GE$1)&lt;=SUM($F$8:$F22))*1,"F"))</f>
        <v>0</v>
      </c>
      <c r="GF22" s="65">
        <f ca="1">IF(WEEKDAY(GF$6,2)&gt;5,"w",IF(ISERROR(VLOOKUP(GF$6,fériés,1,FALSE)),(SUM($H$1:GF$1)&gt;SUM($F$8:$F21))*(SUM($H$1:GF$1)&lt;=SUM($F$8:$F22))*1,"F"))</f>
        <v>0</v>
      </c>
      <c r="GG22" s="65">
        <f ca="1">IF(WEEKDAY(GG$6,2)&gt;5,"w",IF(ISERROR(VLOOKUP(GG$6,fériés,1,FALSE)),(SUM($H$1:GG$1)&gt;SUM($F$8:$F21))*(SUM($H$1:GG$1)&lt;=SUM($F$8:$F22))*1,"F"))</f>
        <v>0</v>
      </c>
      <c r="GH22" s="65">
        <f ca="1">IF(WEEKDAY(GH$6,2)&gt;5,"w",IF(ISERROR(VLOOKUP(GH$6,fériés,1,FALSE)),(SUM($H$1:GH$1)&gt;SUM($F$8:$F21))*(SUM($H$1:GH$1)&lt;=SUM($F$8:$F22))*1,"F"))</f>
        <v>0</v>
      </c>
      <c r="GI22" s="65">
        <f ca="1">IF(WEEKDAY(GI$6,2)&gt;5,"w",IF(ISERROR(VLOOKUP(GI$6,fériés,1,FALSE)),(SUM($H$1:GI$1)&gt;SUM($F$8:$F21))*(SUM($H$1:GI$1)&lt;=SUM($F$8:$F22))*1,"F"))</f>
        <v>0</v>
      </c>
      <c r="GJ22" s="65">
        <f ca="1">IF(WEEKDAY(GJ$6,2)&gt;5,"w",IF(ISERROR(VLOOKUP(GJ$6,fériés,1,FALSE)),(SUM($H$1:GJ$1)&gt;SUM($F$8:$F21))*(SUM($H$1:GJ$1)&lt;=SUM($F$8:$F22))*1,"F"))</f>
        <v>0</v>
      </c>
      <c r="GK22" s="65">
        <f ca="1">IF(WEEKDAY(GK$6,2)&gt;5,"w",IF(ISERROR(VLOOKUP(GK$6,fériés,1,FALSE)),(SUM($H$1:GK$1)&gt;SUM($F$8:$F21))*(SUM($H$1:GK$1)&lt;=SUM($F$8:$F22))*1,"F"))</f>
        <v>0</v>
      </c>
      <c r="GL22" s="65">
        <f ca="1">IF(WEEKDAY(GL$6,2)&gt;5,"w",IF(ISERROR(VLOOKUP(GL$6,fériés,1,FALSE)),(SUM($H$1:GL$1)&gt;SUM($F$8:$F21))*(SUM($H$1:GL$1)&lt;=SUM($F$8:$F22))*1,"F"))</f>
        <v>0</v>
      </c>
      <c r="GM22" s="65">
        <f ca="1">IF(WEEKDAY(GM$6,2)&gt;5,"w",IF(ISERROR(VLOOKUP(GM$6,fériés,1,FALSE)),(SUM($H$1:GM$1)&gt;SUM($F$8:$F21))*(SUM($H$1:GM$1)&lt;=SUM($F$8:$F22))*1,"F"))</f>
        <v>0</v>
      </c>
      <c r="GN22" s="65">
        <f ca="1">IF(WEEKDAY(GN$6,2)&gt;5,"w",IF(ISERROR(VLOOKUP(GN$6,fériés,1,FALSE)),(SUM($H$1:GN$1)&gt;SUM($F$8:$F21))*(SUM($H$1:GN$1)&lt;=SUM($F$8:$F22))*1,"F"))</f>
        <v>0</v>
      </c>
      <c r="GO22" s="65">
        <f ca="1">IF(WEEKDAY(GO$6,2)&gt;5,"w",IF(ISERROR(VLOOKUP(GO$6,fériés,1,FALSE)),(SUM($H$1:GO$1)&gt;SUM($F$8:$F21))*(SUM($H$1:GO$1)&lt;=SUM($F$8:$F22))*1,"F"))</f>
        <v>0</v>
      </c>
      <c r="GP22" s="65">
        <f ca="1">IF(WEEKDAY(GP$6,2)&gt;5,"w",IF(ISERROR(VLOOKUP(GP$6,fériés,1,FALSE)),(SUM($H$1:GP$1)&gt;SUM($F$8:$F21))*(SUM($H$1:GP$1)&lt;=SUM($F$8:$F22))*1,"F"))</f>
        <v>0</v>
      </c>
      <c r="GQ22" s="65">
        <f ca="1">IF(WEEKDAY(GQ$6,2)&gt;5,"w",IF(ISERROR(VLOOKUP(GQ$6,fériés,1,FALSE)),(SUM($H$1:GQ$1)&gt;SUM($F$8:$F21))*(SUM($H$1:GQ$1)&lt;=SUM($F$8:$F22))*1,"F"))</f>
        <v>0</v>
      </c>
      <c r="GR22" s="65">
        <f ca="1">IF(WEEKDAY(GR$6,2)&gt;5,"w",IF(ISERROR(VLOOKUP(GR$6,fériés,1,FALSE)),(SUM($H$1:GR$1)&gt;SUM($F$8:$F21))*(SUM($H$1:GR$1)&lt;=SUM($F$8:$F22))*1,"F"))</f>
        <v>0</v>
      </c>
      <c r="GS22" s="65">
        <f ca="1">IF(WEEKDAY(GS$6,2)&gt;5,"w",IF(ISERROR(VLOOKUP(GS$6,fériés,1,FALSE)),(SUM($H$1:GS$1)&gt;SUM($F$8:$F21))*(SUM($H$1:GS$1)&lt;=SUM($F$8:$F22))*1,"F"))</f>
        <v>0</v>
      </c>
      <c r="GT22" s="65">
        <f ca="1">IF(WEEKDAY(GT$6,2)&gt;5,"w",IF(ISERROR(VLOOKUP(GT$6,fériés,1,FALSE)),(SUM($H$1:GT$1)&gt;SUM($F$8:$F21))*(SUM($H$1:GT$1)&lt;=SUM($F$8:$F22))*1,"F"))</f>
        <v>0</v>
      </c>
      <c r="GU22" s="65">
        <f ca="1">IF(WEEKDAY(GU$6,2)&gt;5,"w",IF(ISERROR(VLOOKUP(GU$6,fériés,1,FALSE)),(SUM($H$1:GU$1)&gt;SUM($F$8:$F21))*(SUM($H$1:GU$1)&lt;=SUM($F$8:$F22))*1,"F"))</f>
        <v>0</v>
      </c>
      <c r="GV22" s="65">
        <f ca="1">IF(WEEKDAY(GV$6,2)&gt;5,"w",IF(ISERROR(VLOOKUP(GV$6,fériés,1,FALSE)),(SUM($H$1:GV$1)&gt;SUM($F$8:$F21))*(SUM($H$1:GV$1)&lt;=SUM($F$8:$F22))*1,"F"))</f>
        <v>0</v>
      </c>
      <c r="GW22" s="65">
        <f ca="1">IF(WEEKDAY(GW$6,2)&gt;5,"w",IF(ISERROR(VLOOKUP(GW$6,fériés,1,FALSE)),(SUM($H$1:GW$1)&gt;SUM($F$8:$F21))*(SUM($H$1:GW$1)&lt;=SUM($F$8:$F22))*1,"F"))</f>
        <v>0</v>
      </c>
      <c r="GX22" s="65" t="str">
        <f ca="1">IF(WEEKDAY(GX$6,2)&gt;5,"w",IF(ISERROR(VLOOKUP(GX$6,fériés,1,FALSE)),(SUM($H$1:GX$1)&gt;SUM($F$8:$F21))*(SUM($H$1:GX$1)&lt;=SUM($F$8:$F22))*1,"F"))</f>
        <v>w</v>
      </c>
      <c r="GY22" s="65" t="str">
        <f ca="1">IF(WEEKDAY(GY$6,2)&gt;5,"w",IF(ISERROR(VLOOKUP(GY$6,fériés,1,FALSE)),(SUM($H$1:GY$1)&gt;SUM($F$8:$F21))*(SUM($H$1:GY$1)&lt;=SUM($F$8:$F22))*1,"F"))</f>
        <v>w</v>
      </c>
      <c r="GZ22" s="65" t="str">
        <f ca="1">IF(WEEKDAY(GZ$6,2)&gt;5,"w",IF(ISERROR(VLOOKUP(GZ$6,fériés,1,FALSE)),(SUM($H$1:GZ$1)&gt;SUM($F$8:$F21))*(SUM($H$1:GZ$1)&lt;=SUM($F$8:$F22))*1,"F"))</f>
        <v>w</v>
      </c>
      <c r="HA22" s="65" t="str">
        <f ca="1">IF(WEEKDAY(HA$6,2)&gt;5,"w",IF(ISERROR(VLOOKUP(HA$6,fériés,1,FALSE)),(SUM($H$1:HA$1)&gt;SUM($F$8:$F21))*(SUM($H$1:HA$1)&lt;=SUM($F$8:$F22))*1,"F"))</f>
        <v>w</v>
      </c>
      <c r="HB22" s="65" t="str">
        <f ca="1">IF(WEEKDAY(HB$6,2)&gt;5,"w",IF(ISERROR(VLOOKUP(HB$6,fériés,1,FALSE)),(SUM($H$1:HB$1)&gt;SUM($F$8:$F21))*(SUM($H$1:HB$1)&lt;=SUM($F$8:$F22))*1,"F"))</f>
        <v>w</v>
      </c>
      <c r="HC22" s="65" t="str">
        <f ca="1">IF(WEEKDAY(HC$6,2)&gt;5,"w",IF(ISERROR(VLOOKUP(HC$6,fériés,1,FALSE)),(SUM($H$1:HC$1)&gt;SUM($F$8:$F21))*(SUM($H$1:HC$1)&lt;=SUM($F$8:$F22))*1,"F"))</f>
        <v>w</v>
      </c>
      <c r="HD22" s="65" t="str">
        <f ca="1">IF(WEEKDAY(HD$6,2)&gt;5,"w",IF(ISERROR(VLOOKUP(HD$6,fériés,1,FALSE)),(SUM($H$1:HD$1)&gt;SUM($F$8:$F21))*(SUM($H$1:HD$1)&lt;=SUM($F$8:$F22))*1,"F"))</f>
        <v>w</v>
      </c>
      <c r="HE22" s="65" t="str">
        <f ca="1">IF(WEEKDAY(HE$6,2)&gt;5,"w",IF(ISERROR(VLOOKUP(HE$6,fériés,1,FALSE)),(SUM($H$1:HE$1)&gt;SUM($F$8:$F21))*(SUM($H$1:HE$1)&lt;=SUM($F$8:$F22))*1,"F"))</f>
        <v>w</v>
      </c>
      <c r="HF22" s="65" t="str">
        <f ca="1">IF(WEEKDAY(HF$6,2)&gt;5,"w",IF(ISERROR(VLOOKUP(HF$6,fériés,1,FALSE)),(SUM($H$1:HF$1)&gt;SUM($F$8:$F21))*(SUM($H$1:HF$1)&lt;=SUM($F$8:$F22))*1,"F"))</f>
        <v>w</v>
      </c>
      <c r="HG22" s="65" t="str">
        <f ca="1">IF(WEEKDAY(HG$6,2)&gt;5,"w",IF(ISERROR(VLOOKUP(HG$6,fériés,1,FALSE)),(SUM($H$1:HG$1)&gt;SUM($F$8:$F21))*(SUM($H$1:HG$1)&lt;=SUM($F$8:$F22))*1,"F"))</f>
        <v>w</v>
      </c>
      <c r="HH22" s="65" t="str">
        <f ca="1">IF(WEEKDAY(HH$6,2)&gt;5,"w",IF(ISERROR(VLOOKUP(HH$6,fériés,1,FALSE)),(SUM($H$1:HH$1)&gt;SUM($F$8:$F21))*(SUM($H$1:HH$1)&lt;=SUM($F$8:$F22))*1,"F"))</f>
        <v>w</v>
      </c>
      <c r="HI22" s="65" t="str">
        <f ca="1">IF(WEEKDAY(HI$6,2)&gt;5,"w",IF(ISERROR(VLOOKUP(HI$6,fériés,1,FALSE)),(SUM($H$1:HI$1)&gt;SUM($F$8:$F21))*(SUM($H$1:HI$1)&lt;=SUM($F$8:$F22))*1,"F"))</f>
        <v>w</v>
      </c>
      <c r="HJ22" s="65" t="str">
        <f ca="1">IF(WEEKDAY(HJ$6,2)&gt;5,"w",IF(ISERROR(VLOOKUP(HJ$6,fériés,1,FALSE)),(SUM($H$1:HJ$1)&gt;SUM($F$8:$F21))*(SUM($H$1:HJ$1)&lt;=SUM($F$8:$F22))*1,"F"))</f>
        <v>w</v>
      </c>
      <c r="HK22" s="65" t="str">
        <f ca="1">IF(WEEKDAY(HK$6,2)&gt;5,"w",IF(ISERROR(VLOOKUP(HK$6,fériés,1,FALSE)),(SUM($H$1:HK$1)&gt;SUM($F$8:$F21))*(SUM($H$1:HK$1)&lt;=SUM($F$8:$F22))*1,"F"))</f>
        <v>w</v>
      </c>
      <c r="HL22" s="65" t="str">
        <f ca="1">IF(WEEKDAY(HL$6,2)&gt;5,"w",IF(ISERROR(VLOOKUP(HL$6,fériés,1,FALSE)),(SUM($H$1:HL$1)&gt;SUM($F$8:$F21))*(SUM($H$1:HL$1)&lt;=SUM($F$8:$F22))*1,"F"))</f>
        <v>w</v>
      </c>
      <c r="HM22" s="65" t="str">
        <f ca="1">IF(WEEKDAY(HM$6,2)&gt;5,"w",IF(ISERROR(VLOOKUP(HM$6,fériés,1,FALSE)),(SUM($H$1:HM$1)&gt;SUM($F$8:$F21))*(SUM($H$1:HM$1)&lt;=SUM($F$8:$F22))*1,"F"))</f>
        <v>w</v>
      </c>
      <c r="HN22" s="65" t="str">
        <f ca="1">IF(WEEKDAY(HN$6,2)&gt;5,"w",IF(ISERROR(VLOOKUP(HN$6,fériés,1,FALSE)),(SUM($H$1:HN$1)&gt;SUM($F$8:$F21))*(SUM($H$1:HN$1)&lt;=SUM($F$8:$F22))*1,"F"))</f>
        <v>w</v>
      </c>
      <c r="HO22" s="65" t="str">
        <f ca="1">IF(WEEKDAY(HO$6,2)&gt;5,"w",IF(ISERROR(VLOOKUP(HO$6,fériés,1,FALSE)),(SUM($H$1:HO$1)&gt;SUM($F$8:$F21))*(SUM($H$1:HO$1)&lt;=SUM($F$8:$F22))*1,"F"))</f>
        <v>w</v>
      </c>
      <c r="HP22" s="65" t="str">
        <f ca="1">IF(WEEKDAY(HP$6,2)&gt;5,"w",IF(ISERROR(VLOOKUP(HP$6,fériés,1,FALSE)),(SUM($H$1:HP$1)&gt;SUM($F$8:$F21))*(SUM($H$1:HP$1)&lt;=SUM($F$8:$F22))*1,"F"))</f>
        <v>w</v>
      </c>
      <c r="HQ22" s="65" t="str">
        <f ca="1">IF(WEEKDAY(HQ$6,2)&gt;5,"w",IF(ISERROR(VLOOKUP(HQ$6,fériés,1,FALSE)),(SUM($H$1:HQ$1)&gt;SUM($F$8:$F21))*(SUM($H$1:HQ$1)&lt;=SUM($F$8:$F22))*1,"F"))</f>
        <v>w</v>
      </c>
      <c r="HR22" s="65">
        <f ca="1">IF(WEEKDAY(HR$6,2)&gt;5,"w",IF(ISERROR(VLOOKUP(HR$6,fériés,1,FALSE)),(SUM($H$1:HR$1)&gt;SUM($F$8:$F21))*(SUM($H$1:HR$1)&lt;=SUM($F$8:$F22))*1,"F"))</f>
        <v>0</v>
      </c>
      <c r="HS22" s="65">
        <f ca="1">IF(WEEKDAY(HS$6,2)&gt;5,"w",IF(ISERROR(VLOOKUP(HS$6,fériés,1,FALSE)),(SUM($H$1:HS$1)&gt;SUM($F$8:$F21))*(SUM($H$1:HS$1)&lt;=SUM($F$8:$F22))*1,"F"))</f>
        <v>0</v>
      </c>
      <c r="HT22" s="65">
        <f ca="1">IF(WEEKDAY(HT$6,2)&gt;5,"w",IF(ISERROR(VLOOKUP(HT$6,fériés,1,FALSE)),(SUM($H$1:HT$1)&gt;SUM($F$8:$F21))*(SUM($H$1:HT$1)&lt;=SUM($F$8:$F22))*1,"F"))</f>
        <v>0</v>
      </c>
      <c r="HU22" s="65">
        <f ca="1">IF(WEEKDAY(HU$6,2)&gt;5,"w",IF(ISERROR(VLOOKUP(HU$6,fériés,1,FALSE)),(SUM($H$1:HU$1)&gt;SUM($F$8:$F21))*(SUM($H$1:HU$1)&lt;=SUM($F$8:$F22))*1,"F"))</f>
        <v>0</v>
      </c>
      <c r="HV22" s="65">
        <f ca="1">IF(WEEKDAY(HV$6,2)&gt;5,"w",IF(ISERROR(VLOOKUP(HV$6,fériés,1,FALSE)),(SUM($H$1:HV$1)&gt;SUM($F$8:$F21))*(SUM($H$1:HV$1)&lt;=SUM($F$8:$F22))*1,"F"))</f>
        <v>0</v>
      </c>
      <c r="HW22" s="65">
        <f ca="1">IF(WEEKDAY(HW$6,2)&gt;5,"w",IF(ISERROR(VLOOKUP(HW$6,fériés,1,FALSE)),(SUM($H$1:HW$1)&gt;SUM($F$8:$F21))*(SUM($H$1:HW$1)&lt;=SUM($F$8:$F22))*1,"F"))</f>
        <v>0</v>
      </c>
      <c r="HX22" s="65">
        <f ca="1">IF(WEEKDAY(HX$6,2)&gt;5,"w",IF(ISERROR(VLOOKUP(HX$6,fériés,1,FALSE)),(SUM($H$1:HX$1)&gt;SUM($F$8:$F21))*(SUM($H$1:HX$1)&lt;=SUM($F$8:$F22))*1,"F"))</f>
        <v>0</v>
      </c>
      <c r="HY22" s="65">
        <f ca="1">IF(WEEKDAY(HY$6,2)&gt;5,"w",IF(ISERROR(VLOOKUP(HY$6,fériés,1,FALSE)),(SUM($H$1:HY$1)&gt;SUM($F$8:$F21))*(SUM($H$1:HY$1)&lt;=SUM($F$8:$F22))*1,"F"))</f>
        <v>0</v>
      </c>
      <c r="HZ22" s="65">
        <f ca="1">IF(WEEKDAY(HZ$6,2)&gt;5,"w",IF(ISERROR(VLOOKUP(HZ$6,fériés,1,FALSE)),(SUM($H$1:HZ$1)&gt;SUM($F$8:$F21))*(SUM($H$1:HZ$1)&lt;=SUM($F$8:$F22))*1,"F"))</f>
        <v>0</v>
      </c>
      <c r="IA22" s="65">
        <f ca="1">IF(WEEKDAY(IA$6,2)&gt;5,"w",IF(ISERROR(VLOOKUP(IA$6,fériés,1,FALSE)),(SUM($H$1:IA$1)&gt;SUM($F$8:$F21))*(SUM($H$1:IA$1)&lt;=SUM($F$8:$F22))*1,"F"))</f>
        <v>0</v>
      </c>
      <c r="IB22" s="65">
        <f ca="1">IF(WEEKDAY(IB$6,2)&gt;5,"w",IF(ISERROR(VLOOKUP(IB$6,fériés,1,FALSE)),(SUM($H$1:IB$1)&gt;SUM($F$8:$F21))*(SUM($H$1:IB$1)&lt;=SUM($F$8:$F22))*1,"F"))</f>
        <v>0</v>
      </c>
      <c r="IC22" s="65">
        <f ca="1">IF(WEEKDAY(IC$6,2)&gt;5,"w",IF(ISERROR(VLOOKUP(IC$6,fériés,1,FALSE)),(SUM($H$1:IC$1)&gt;SUM($F$8:$F21))*(SUM($H$1:IC$1)&lt;=SUM($F$8:$F22))*1,"F"))</f>
        <v>0</v>
      </c>
      <c r="ID22" s="65">
        <f ca="1">IF(WEEKDAY(ID$6,2)&gt;5,"w",IF(ISERROR(VLOOKUP(ID$6,fériés,1,FALSE)),(SUM($H$1:ID$1)&gt;SUM($F$8:$F21))*(SUM($H$1:ID$1)&lt;=SUM($F$8:$F22))*1,"F"))</f>
        <v>0</v>
      </c>
      <c r="IE22" s="65">
        <f ca="1">IF(WEEKDAY(IE$6,2)&gt;5,"w",IF(ISERROR(VLOOKUP(IE$6,fériés,1,FALSE)),(SUM($H$1:IE$1)&gt;SUM($F$8:$F21))*(SUM($H$1:IE$1)&lt;=SUM($F$8:$F22))*1,"F"))</f>
        <v>0</v>
      </c>
      <c r="IF22" s="65">
        <f ca="1">IF(WEEKDAY(IF$6,2)&gt;5,"w",IF(ISERROR(VLOOKUP(IF$6,fériés,1,FALSE)),(SUM($H$1:IF$1)&gt;SUM($F$8:$F21))*(SUM($H$1:IF$1)&lt;=SUM($F$8:$F22))*1,"F"))</f>
        <v>0</v>
      </c>
      <c r="IG22" s="65">
        <f ca="1">IF(WEEKDAY(IG$6,2)&gt;5,"w",IF(ISERROR(VLOOKUP(IG$6,fériés,1,FALSE)),(SUM($H$1:IG$1)&gt;SUM($F$8:$F21))*(SUM($H$1:IG$1)&lt;=SUM($F$8:$F22))*1,"F"))</f>
        <v>0</v>
      </c>
      <c r="IH22" s="65">
        <f ca="1">IF(WEEKDAY(IH$6,2)&gt;5,"w",IF(ISERROR(VLOOKUP(IH$6,fériés,1,FALSE)),(SUM($H$1:IH$1)&gt;SUM($F$8:$F21))*(SUM($H$1:IH$1)&lt;=SUM($F$8:$F22))*1,"F"))</f>
        <v>0</v>
      </c>
      <c r="II22" s="65">
        <f ca="1">IF(WEEKDAY(II$6,2)&gt;5,"w",IF(ISERROR(VLOOKUP(II$6,fériés,1,FALSE)),(SUM($H$1:II$1)&gt;SUM($F$8:$F21))*(SUM($H$1:II$1)&lt;=SUM($F$8:$F22))*1,"F"))</f>
        <v>0</v>
      </c>
      <c r="IJ22" s="65">
        <f ca="1">IF(WEEKDAY(IJ$6,2)&gt;5,"w",IF(ISERROR(VLOOKUP(IJ$6,fériés,1,FALSE)),(SUM($H$1:IJ$1)&gt;SUM($F$8:$F21))*(SUM($H$1:IJ$1)&lt;=SUM($F$8:$F22))*1,"F"))</f>
        <v>0</v>
      </c>
      <c r="IK22" s="65">
        <f ca="1">IF(WEEKDAY(IK$6,2)&gt;5,"w",IF(ISERROR(VLOOKUP(IK$6,fériés,1,FALSE)),(SUM($H$1:IK$1)&gt;SUM($F$8:$F21))*(SUM($H$1:IK$1)&lt;=SUM($F$8:$F22))*1,"F"))</f>
        <v>0</v>
      </c>
      <c r="IL22" s="65">
        <f ca="1">IF(WEEKDAY(IL$6,2)&gt;5,"w",IF(ISERROR(VLOOKUP(IL$6,fériés,1,FALSE)),(SUM($H$1:IL$1)&gt;SUM($F$8:$F21))*(SUM($H$1:IL$1)&lt;=SUM($F$8:$F22))*1,"F"))</f>
        <v>0</v>
      </c>
      <c r="IM22" s="65">
        <f ca="1">IF(WEEKDAY(IM$6,2)&gt;5,"w",IF(ISERROR(VLOOKUP(IM$6,fériés,1,FALSE)),(SUM($H$1:IM$1)&gt;SUM($F$8:$F21))*(SUM($H$1:IM$1)&lt;=SUM($F$8:$F22))*1,"F"))</f>
        <v>0</v>
      </c>
      <c r="IN22" s="65">
        <f ca="1">IF(WEEKDAY(IN$6,2)&gt;5,"w",IF(ISERROR(VLOOKUP(IN$6,fériés,1,FALSE)),(SUM($H$1:IN$1)&gt;SUM($F$8:$F21))*(SUM($H$1:IN$1)&lt;=SUM($F$8:$F22))*1,"F"))</f>
        <v>0</v>
      </c>
      <c r="IO22" s="65">
        <f ca="1">IF(WEEKDAY(IO$6,2)&gt;5,"w",IF(ISERROR(VLOOKUP(IO$6,fériés,1,FALSE)),(SUM($H$1:IO$1)&gt;SUM($F$8:$F21))*(SUM($H$1:IO$1)&lt;=SUM($F$8:$F22))*1,"F"))</f>
        <v>0</v>
      </c>
      <c r="IP22" s="65">
        <f ca="1">IF(WEEKDAY(IP$6,2)&gt;5,"w",IF(ISERROR(VLOOKUP(IP$6,fériés,1,FALSE)),(SUM($H$1:IP$1)&gt;SUM($F$8:$F21))*(SUM($H$1:IP$1)&lt;=SUM($F$8:$F22))*1,"F"))</f>
        <v>0</v>
      </c>
      <c r="IQ22" s="65">
        <f ca="1">IF(WEEKDAY(IQ$6,2)&gt;5,"w",IF(ISERROR(VLOOKUP(IQ$6,fériés,1,FALSE)),(SUM($H$1:IQ$1)&gt;SUM($F$8:$F21))*(SUM($H$1:IQ$1)&lt;=SUM($F$8:$F22))*1,"F"))</f>
        <v>0</v>
      </c>
      <c r="IR22" s="65">
        <f ca="1">IF(WEEKDAY(IR$6,2)&gt;5,"w",IF(ISERROR(VLOOKUP(IR$6,fériés,1,FALSE)),(SUM($H$1:IR$1)&gt;SUM($F$8:$F21))*(SUM($H$1:IR$1)&lt;=SUM($F$8:$F22))*1,"F"))</f>
        <v>0</v>
      </c>
      <c r="IS22" s="65">
        <f ca="1">IF(WEEKDAY(IS$6,2)&gt;5,"w",IF(ISERROR(VLOOKUP(IS$6,fériés,1,FALSE)),(SUM($H$1:IS$1)&gt;SUM($F$8:$F21))*(SUM($H$1:IS$1)&lt;=SUM($F$8:$F22))*1,"F"))</f>
        <v>0</v>
      </c>
      <c r="IT22" s="65">
        <f ca="1">IF(WEEKDAY(IT$6,2)&gt;5,"w",IF(ISERROR(VLOOKUP(IT$6,fériés,1,FALSE)),(SUM($H$1:IT$1)&gt;SUM($F$8:$F21))*(SUM($H$1:IT$1)&lt;=SUM($F$8:$F22))*1,"F"))</f>
        <v>0</v>
      </c>
      <c r="IU22" s="65">
        <f ca="1">IF(WEEKDAY(IU$6,2)&gt;5,"w",IF(ISERROR(VLOOKUP(IU$6,fériés,1,FALSE)),(SUM($H$1:IU$1)&gt;SUM($F$8:$F21))*(SUM($H$1:IU$1)&lt;=SUM($F$8:$F22))*1,"F"))</f>
        <v>0</v>
      </c>
      <c r="IV22" s="65">
        <f ca="1">IF(WEEKDAY(IV$6,2)&gt;5,"w",IF(ISERROR(VLOOKUP(IV$6,fériés,1,FALSE)),(SUM($H$1:IV$1)&gt;SUM($F$8:$F21))*(SUM($H$1:IV$1)&lt;=SUM($F$8:$F22))*1,"F"))</f>
        <v>0</v>
      </c>
      <c r="IW22" s="65">
        <f ca="1">IF(WEEKDAY(IW$6,2)&gt;5,"w",IF(ISERROR(VLOOKUP(IW$6,fériés,1,FALSE)),(SUM($H$1:IW$1)&gt;SUM($F$8:$F21))*(SUM($H$1:IW$1)&lt;=SUM($F$8:$F22))*1,"F"))</f>
        <v>0</v>
      </c>
      <c r="IX22" s="65">
        <f ca="1">IF(WEEKDAY(IX$6,2)&gt;5,"w",IF(ISERROR(VLOOKUP(IX$6,fériés,1,FALSE)),(SUM($H$1:IX$1)&gt;SUM($F$8:$F21))*(SUM($H$1:IX$1)&lt;=SUM($F$8:$F22))*1,"F"))</f>
        <v>0</v>
      </c>
      <c r="IY22" s="65">
        <f ca="1">IF(WEEKDAY(IY$6,2)&gt;5,"w",IF(ISERROR(VLOOKUP(IY$6,fériés,1,FALSE)),(SUM($H$1:IY$1)&gt;SUM($F$8:$F21))*(SUM($H$1:IY$1)&lt;=SUM($F$8:$F22))*1,"F"))</f>
        <v>0</v>
      </c>
      <c r="IZ22" s="65">
        <f ca="1">IF(WEEKDAY(IZ$6,2)&gt;5,"w",IF(ISERROR(VLOOKUP(IZ$6,fériés,1,FALSE)),(SUM($H$1:IZ$1)&gt;SUM($F$8:$F21))*(SUM($H$1:IZ$1)&lt;=SUM($F$8:$F22))*1,"F"))</f>
        <v>0</v>
      </c>
      <c r="JA22" s="65">
        <f ca="1">IF(WEEKDAY(JA$6,2)&gt;5,"w",IF(ISERROR(VLOOKUP(JA$6,fériés,1,FALSE)),(SUM($H$1:JA$1)&gt;SUM($F$8:$F21))*(SUM($H$1:JA$1)&lt;=SUM($F$8:$F22))*1,"F"))</f>
        <v>0</v>
      </c>
      <c r="JB22" s="65">
        <f ca="1">IF(WEEKDAY(JB$6,2)&gt;5,"w",IF(ISERROR(VLOOKUP(JB$6,fériés,1,FALSE)),(SUM($H$1:JB$1)&gt;SUM($F$8:$F21))*(SUM($H$1:JB$1)&lt;=SUM($F$8:$F22))*1,"F"))</f>
        <v>0</v>
      </c>
      <c r="JC22" s="65">
        <f ca="1">IF(WEEKDAY(JC$6,2)&gt;5,"w",IF(ISERROR(VLOOKUP(JC$6,fériés,1,FALSE)),(SUM($H$1:JC$1)&gt;SUM($F$8:$F21))*(SUM($H$1:JC$1)&lt;=SUM($F$8:$F22))*1,"F"))</f>
        <v>0</v>
      </c>
      <c r="JD22" s="65">
        <f ca="1">IF(WEEKDAY(JD$6,2)&gt;5,"w",IF(ISERROR(VLOOKUP(JD$6,fériés,1,FALSE)),(SUM($H$1:JD$1)&gt;SUM($F$8:$F21))*(SUM($H$1:JD$1)&lt;=SUM($F$8:$F22))*1,"F"))</f>
        <v>0</v>
      </c>
      <c r="JE22" s="65">
        <f ca="1">IF(WEEKDAY(JE$6,2)&gt;5,"w",IF(ISERROR(VLOOKUP(JE$6,fériés,1,FALSE)),(SUM($H$1:JE$1)&gt;SUM($F$8:$F21))*(SUM($H$1:JE$1)&lt;=SUM($F$8:$F22))*1,"F"))</f>
        <v>0</v>
      </c>
      <c r="JF22" s="65">
        <f ca="1">IF(WEEKDAY(JF$6,2)&gt;5,"w",IF(ISERROR(VLOOKUP(JF$6,fériés,1,FALSE)),(SUM($H$1:JF$1)&gt;SUM($F$8:$F21))*(SUM($H$1:JF$1)&lt;=SUM($F$8:$F22))*1,"F"))</f>
        <v>0</v>
      </c>
      <c r="JG22" s="65">
        <f ca="1">IF(WEEKDAY(JG$6,2)&gt;5,"w",IF(ISERROR(VLOOKUP(JG$6,fériés,1,FALSE)),(SUM($H$1:JG$1)&gt;SUM($F$8:$F21))*(SUM($H$1:JG$1)&lt;=SUM($F$8:$F22))*1,"F"))</f>
        <v>0</v>
      </c>
      <c r="JH22" s="65">
        <f ca="1">IF(WEEKDAY(JH$6,2)&gt;5,"w",IF(ISERROR(VLOOKUP(JH$6,fériés,1,FALSE)),(SUM($H$1:JH$1)&gt;SUM($F$8:$F21))*(SUM($H$1:JH$1)&lt;=SUM($F$8:$F22))*1,"F"))</f>
        <v>0</v>
      </c>
      <c r="JI22" s="65">
        <f ca="1">IF(WEEKDAY(JI$6,2)&gt;5,"w",IF(ISERROR(VLOOKUP(JI$6,fériés,1,FALSE)),(SUM($H$1:JI$1)&gt;SUM($F$8:$F21))*(SUM($H$1:JI$1)&lt;=SUM($F$8:$F22))*1,"F"))</f>
        <v>0</v>
      </c>
      <c r="JJ22" s="65">
        <f ca="1">IF(WEEKDAY(JJ$6,2)&gt;5,"w",IF(ISERROR(VLOOKUP(JJ$6,fériés,1,FALSE)),(SUM($H$1:JJ$1)&gt;SUM($F$8:$F21))*(SUM($H$1:JJ$1)&lt;=SUM($F$8:$F22))*1,"F"))</f>
        <v>0</v>
      </c>
      <c r="JK22" s="65">
        <f ca="1">IF(WEEKDAY(JK$6,2)&gt;5,"w",IF(ISERROR(VLOOKUP(JK$6,fériés,1,FALSE)),(SUM($H$1:JK$1)&gt;SUM($F$8:$F21))*(SUM($H$1:JK$1)&lt;=SUM($F$8:$F22))*1,"F"))</f>
        <v>0</v>
      </c>
      <c r="JL22" s="65">
        <f ca="1">IF(WEEKDAY(JL$6,2)&gt;5,"w",IF(ISERROR(VLOOKUP(JL$6,fériés,1,FALSE)),(SUM($H$1:JL$1)&gt;SUM($F$8:$F21))*(SUM($H$1:JL$1)&lt;=SUM($F$8:$F22))*1,"F"))</f>
        <v>0</v>
      </c>
      <c r="JM22" s="65">
        <f ca="1">IF(WEEKDAY(JM$6,2)&gt;5,"w",IF(ISERROR(VLOOKUP(JM$6,fériés,1,FALSE)),(SUM($H$1:JM$1)&gt;SUM($F$8:$F21))*(SUM($H$1:JM$1)&lt;=SUM($F$8:$F22))*1,"F"))</f>
        <v>0</v>
      </c>
      <c r="JN22" s="65">
        <f ca="1">IF(WEEKDAY(JN$6,2)&gt;5,"w",IF(ISERROR(VLOOKUP(JN$6,fériés,1,FALSE)),(SUM($H$1:JN$1)&gt;SUM($F$8:$F21))*(SUM($H$1:JN$1)&lt;=SUM($F$8:$F22))*1,"F"))</f>
        <v>0</v>
      </c>
      <c r="JO22" s="65">
        <f ca="1">IF(WEEKDAY(JO$6,2)&gt;5,"w",IF(ISERROR(VLOOKUP(JO$6,fériés,1,FALSE)),(SUM($H$1:JO$1)&gt;SUM($F$8:$F21))*(SUM($H$1:JO$1)&lt;=SUM($F$8:$F22))*1,"F"))</f>
        <v>0</v>
      </c>
      <c r="JP22" s="65" t="str">
        <f ca="1">IF(WEEKDAY(JP$6,2)&gt;5,"w",IF(ISERROR(VLOOKUP(JP$6,fériés,1,FALSE)),(SUM($H$1:JP$1)&gt;SUM($F$8:$F21))*(SUM($H$1:JP$1)&lt;=SUM($F$8:$F22))*1,"F"))</f>
        <v>w</v>
      </c>
      <c r="JQ22" s="65" t="str">
        <f ca="1">IF(WEEKDAY(JQ$6,2)&gt;5,"w",IF(ISERROR(VLOOKUP(JQ$6,fériés,1,FALSE)),(SUM($H$1:JQ$1)&gt;SUM($F$8:$F21))*(SUM($H$1:JQ$1)&lt;=SUM($F$8:$F22))*1,"F"))</f>
        <v>w</v>
      </c>
      <c r="JR22" s="65" t="str">
        <f ca="1">IF(WEEKDAY(JR$6,2)&gt;5,"w",IF(ISERROR(VLOOKUP(JR$6,fériés,1,FALSE)),(SUM($H$1:JR$1)&gt;SUM($F$8:$F21))*(SUM($H$1:JR$1)&lt;=SUM($F$8:$F22))*1,"F"))</f>
        <v>w</v>
      </c>
      <c r="JS22" s="65" t="str">
        <f ca="1">IF(WEEKDAY(JS$6,2)&gt;5,"w",IF(ISERROR(VLOOKUP(JS$6,fériés,1,FALSE)),(SUM($H$1:JS$1)&gt;SUM($F$8:$F21))*(SUM($H$1:JS$1)&lt;=SUM($F$8:$F22))*1,"F"))</f>
        <v>w</v>
      </c>
      <c r="JT22" s="65" t="str">
        <f ca="1">IF(WEEKDAY(JT$6,2)&gt;5,"w",IF(ISERROR(VLOOKUP(JT$6,fériés,1,FALSE)),(SUM($H$1:JT$1)&gt;SUM($F$8:$F21))*(SUM($H$1:JT$1)&lt;=SUM($F$8:$F22))*1,"F"))</f>
        <v>w</v>
      </c>
      <c r="JU22" s="65" t="str">
        <f ca="1">IF(WEEKDAY(JU$6,2)&gt;5,"w",IF(ISERROR(VLOOKUP(JU$6,fériés,1,FALSE)),(SUM($H$1:JU$1)&gt;SUM($F$8:$F21))*(SUM($H$1:JU$1)&lt;=SUM($F$8:$F22))*1,"F"))</f>
        <v>w</v>
      </c>
      <c r="JV22" s="65" t="str">
        <f ca="1">IF(WEEKDAY(JV$6,2)&gt;5,"w",IF(ISERROR(VLOOKUP(JV$6,fériés,1,FALSE)),(SUM($H$1:JV$1)&gt;SUM($F$8:$F21))*(SUM($H$1:JV$1)&lt;=SUM($F$8:$F22))*1,"F"))</f>
        <v>w</v>
      </c>
      <c r="JW22" s="65" t="str">
        <f ca="1">IF(WEEKDAY(JW$6,2)&gt;5,"w",IF(ISERROR(VLOOKUP(JW$6,fériés,1,FALSE)),(SUM($H$1:JW$1)&gt;SUM($F$8:$F21))*(SUM($H$1:JW$1)&lt;=SUM($F$8:$F22))*1,"F"))</f>
        <v>w</v>
      </c>
      <c r="JX22" s="65" t="str">
        <f ca="1">IF(WEEKDAY(JX$6,2)&gt;5,"w",IF(ISERROR(VLOOKUP(JX$6,fériés,1,FALSE)),(SUM($H$1:JX$1)&gt;SUM($F$8:$F21))*(SUM($H$1:JX$1)&lt;=SUM($F$8:$F22))*1,"F"))</f>
        <v>w</v>
      </c>
      <c r="JY22" s="65" t="str">
        <f ca="1">IF(WEEKDAY(JY$6,2)&gt;5,"w",IF(ISERROR(VLOOKUP(JY$6,fériés,1,FALSE)),(SUM($H$1:JY$1)&gt;SUM($F$8:$F21))*(SUM($H$1:JY$1)&lt;=SUM($F$8:$F22))*1,"F"))</f>
        <v>w</v>
      </c>
      <c r="JZ22" s="65" t="str">
        <f ca="1">IF(WEEKDAY(JZ$6,2)&gt;5,"w",IF(ISERROR(VLOOKUP(JZ$6,fériés,1,FALSE)),(SUM($H$1:JZ$1)&gt;SUM($F$8:$F21))*(SUM($H$1:JZ$1)&lt;=SUM($F$8:$F22))*1,"F"))</f>
        <v>w</v>
      </c>
      <c r="KA22" s="65" t="str">
        <f ca="1">IF(WEEKDAY(KA$6,2)&gt;5,"w",IF(ISERROR(VLOOKUP(KA$6,fériés,1,FALSE)),(SUM($H$1:KA$1)&gt;SUM($F$8:$F21))*(SUM($H$1:KA$1)&lt;=SUM($F$8:$F22))*1,"F"))</f>
        <v>w</v>
      </c>
      <c r="KB22" s="65" t="str">
        <f ca="1">IF(WEEKDAY(KB$6,2)&gt;5,"w",IF(ISERROR(VLOOKUP(KB$6,fériés,1,FALSE)),(SUM($H$1:KB$1)&gt;SUM($F$8:$F21))*(SUM($H$1:KB$1)&lt;=SUM($F$8:$F22))*1,"F"))</f>
        <v>w</v>
      </c>
      <c r="KC22" s="65" t="str">
        <f ca="1">IF(WEEKDAY(KC$6,2)&gt;5,"w",IF(ISERROR(VLOOKUP(KC$6,fériés,1,FALSE)),(SUM($H$1:KC$1)&gt;SUM($F$8:$F21))*(SUM($H$1:KC$1)&lt;=SUM($F$8:$F22))*1,"F"))</f>
        <v>w</v>
      </c>
      <c r="KD22" s="65" t="str">
        <f ca="1">IF(WEEKDAY(KD$6,2)&gt;5,"w",IF(ISERROR(VLOOKUP(KD$6,fériés,1,FALSE)),(SUM($H$1:KD$1)&gt;SUM($F$8:$F21))*(SUM($H$1:KD$1)&lt;=SUM($F$8:$F22))*1,"F"))</f>
        <v>w</v>
      </c>
      <c r="KE22" s="65" t="str">
        <f ca="1">IF(WEEKDAY(KE$6,2)&gt;5,"w",IF(ISERROR(VLOOKUP(KE$6,fériés,1,FALSE)),(SUM($H$1:KE$1)&gt;SUM($F$8:$F21))*(SUM($H$1:KE$1)&lt;=SUM($F$8:$F22))*1,"F"))</f>
        <v>w</v>
      </c>
      <c r="KF22" s="65" t="str">
        <f ca="1">IF(WEEKDAY(KF$6,2)&gt;5,"w",IF(ISERROR(VLOOKUP(KF$6,fériés,1,FALSE)),(SUM($H$1:KF$1)&gt;SUM($F$8:$F21))*(SUM($H$1:KF$1)&lt;=SUM($F$8:$F22))*1,"F"))</f>
        <v>w</v>
      </c>
      <c r="KG22" s="65" t="str">
        <f ca="1">IF(WEEKDAY(KG$6,2)&gt;5,"w",IF(ISERROR(VLOOKUP(KG$6,fériés,1,FALSE)),(SUM($H$1:KG$1)&gt;SUM($F$8:$F21))*(SUM($H$1:KG$1)&lt;=SUM($F$8:$F22))*1,"F"))</f>
        <v>w</v>
      </c>
      <c r="KH22" s="65" t="str">
        <f ca="1">IF(WEEKDAY(KH$6,2)&gt;5,"w",IF(ISERROR(VLOOKUP(KH$6,fériés,1,FALSE)),(SUM($H$1:KH$1)&gt;SUM($F$8:$F21))*(SUM($H$1:KH$1)&lt;=SUM($F$8:$F22))*1,"F"))</f>
        <v>w</v>
      </c>
      <c r="KI22" s="65" t="str">
        <f ca="1">IF(WEEKDAY(KI$6,2)&gt;5,"w",IF(ISERROR(VLOOKUP(KI$6,fériés,1,FALSE)),(SUM($H$1:KI$1)&gt;SUM($F$8:$F21))*(SUM($H$1:KI$1)&lt;=SUM($F$8:$F22))*1,"F"))</f>
        <v>w</v>
      </c>
      <c r="KJ22" s="65">
        <f ca="1">IF(WEEKDAY(KJ$6,2)&gt;5,"w",IF(ISERROR(VLOOKUP(KJ$6,fériés,1,FALSE)),(SUM($H$1:KJ$1)&gt;SUM($F$8:$F21))*(SUM($H$1:KJ$1)&lt;=SUM($F$8:$F22))*1,"F"))</f>
        <v>0</v>
      </c>
      <c r="KK22" s="65">
        <f ca="1">IF(WEEKDAY(KK$6,2)&gt;5,"w",IF(ISERROR(VLOOKUP(KK$6,fériés,1,FALSE)),(SUM($H$1:KK$1)&gt;SUM($F$8:$F21))*(SUM($H$1:KK$1)&lt;=SUM($F$8:$F22))*1,"F"))</f>
        <v>0</v>
      </c>
      <c r="KL22" s="65">
        <f ca="1">IF(WEEKDAY(KL$6,2)&gt;5,"w",IF(ISERROR(VLOOKUP(KL$6,fériés,1,FALSE)),(SUM($H$1:KL$1)&gt;SUM($F$8:$F21))*(SUM($H$1:KL$1)&lt;=SUM($F$8:$F22))*1,"F"))</f>
        <v>0</v>
      </c>
      <c r="KM22" s="65">
        <f ca="1">IF(WEEKDAY(KM$6,2)&gt;5,"w",IF(ISERROR(VLOOKUP(KM$6,fériés,1,FALSE)),(SUM($H$1:KM$1)&gt;SUM($F$8:$F21))*(SUM($H$1:KM$1)&lt;=SUM($F$8:$F22))*1,"F"))</f>
        <v>0</v>
      </c>
      <c r="KN22" s="65">
        <f ca="1">IF(WEEKDAY(KN$6,2)&gt;5,"w",IF(ISERROR(VLOOKUP(KN$6,fériés,1,FALSE)),(SUM($H$1:KN$1)&gt;SUM($F$8:$F21))*(SUM($H$1:KN$1)&lt;=SUM($F$8:$F22))*1,"F"))</f>
        <v>0</v>
      </c>
      <c r="KO22" s="65">
        <f ca="1">IF(WEEKDAY(KO$6,2)&gt;5,"w",IF(ISERROR(VLOOKUP(KO$6,fériés,1,FALSE)),(SUM($H$1:KO$1)&gt;SUM($F$8:$F21))*(SUM($H$1:KO$1)&lt;=SUM($F$8:$F22))*1,"F"))</f>
        <v>0</v>
      </c>
      <c r="KP22" s="65">
        <f ca="1">IF(WEEKDAY(KP$6,2)&gt;5,"w",IF(ISERROR(VLOOKUP(KP$6,fériés,1,FALSE)),(SUM($H$1:KP$1)&gt;SUM($F$8:$F21))*(SUM($H$1:KP$1)&lt;=SUM($F$8:$F22))*1,"F"))</f>
        <v>0</v>
      </c>
      <c r="KQ22" s="65">
        <f ca="1">IF(WEEKDAY(KQ$6,2)&gt;5,"w",IF(ISERROR(VLOOKUP(KQ$6,fériés,1,FALSE)),(SUM($H$1:KQ$1)&gt;SUM($F$8:$F21))*(SUM($H$1:KQ$1)&lt;=SUM($F$8:$F22))*1,"F"))</f>
        <v>0</v>
      </c>
      <c r="KR22" s="65">
        <f ca="1">IF(WEEKDAY(KR$6,2)&gt;5,"w",IF(ISERROR(VLOOKUP(KR$6,fériés,1,FALSE)),(SUM($H$1:KR$1)&gt;SUM($F$8:$F21))*(SUM($H$1:KR$1)&lt;=SUM($F$8:$F22))*1,"F"))</f>
        <v>0</v>
      </c>
      <c r="KS22" s="65">
        <f ca="1">IF(WEEKDAY(KS$6,2)&gt;5,"w",IF(ISERROR(VLOOKUP(KS$6,fériés,1,FALSE)),(SUM($H$1:KS$1)&gt;SUM($F$8:$F21))*(SUM($H$1:KS$1)&lt;=SUM($F$8:$F22))*1,"F"))</f>
        <v>0</v>
      </c>
      <c r="KT22" s="65">
        <f ca="1">IF(WEEKDAY(KT$6,2)&gt;5,"w",IF(ISERROR(VLOOKUP(KT$6,fériés,1,FALSE)),(SUM($H$1:KT$1)&gt;SUM($F$8:$F21))*(SUM($H$1:KT$1)&lt;=SUM($F$8:$F22))*1,"F"))</f>
        <v>0</v>
      </c>
      <c r="KU22" s="65">
        <f ca="1">IF(WEEKDAY(KU$6,2)&gt;5,"w",IF(ISERROR(VLOOKUP(KU$6,fériés,1,FALSE)),(SUM($H$1:KU$1)&gt;SUM($F$8:$F21))*(SUM($H$1:KU$1)&lt;=SUM($F$8:$F22))*1,"F"))</f>
        <v>0</v>
      </c>
      <c r="KV22" s="65">
        <f ca="1">IF(WEEKDAY(KV$6,2)&gt;5,"w",IF(ISERROR(VLOOKUP(KV$6,fériés,1,FALSE)),(SUM($H$1:KV$1)&gt;SUM($F$8:$F21))*(SUM($H$1:KV$1)&lt;=SUM($F$8:$F22))*1,"F"))</f>
        <v>0</v>
      </c>
      <c r="KW22" s="65">
        <f ca="1">IF(WEEKDAY(KW$6,2)&gt;5,"w",IF(ISERROR(VLOOKUP(KW$6,fériés,1,FALSE)),(SUM($H$1:KW$1)&gt;SUM($F$8:$F21))*(SUM($H$1:KW$1)&lt;=SUM($F$8:$F22))*1,"F"))</f>
        <v>0</v>
      </c>
      <c r="KX22" s="65">
        <f ca="1">IF(WEEKDAY(KX$6,2)&gt;5,"w",IF(ISERROR(VLOOKUP(KX$6,fériés,1,FALSE)),(SUM($H$1:KX$1)&gt;SUM($F$8:$F21))*(SUM($H$1:KX$1)&lt;=SUM($F$8:$F22))*1,"F"))</f>
        <v>0</v>
      </c>
      <c r="KY22" s="65">
        <f ca="1">IF(WEEKDAY(KY$6,2)&gt;5,"w",IF(ISERROR(VLOOKUP(KY$6,fériés,1,FALSE)),(SUM($H$1:KY$1)&gt;SUM($F$8:$F21))*(SUM($H$1:KY$1)&lt;=SUM($F$8:$F22))*1,"F"))</f>
        <v>0</v>
      </c>
      <c r="KZ22" s="65">
        <f ca="1">IF(WEEKDAY(KZ$6,2)&gt;5,"w",IF(ISERROR(VLOOKUP(KZ$6,fériés,1,FALSE)),(SUM($H$1:KZ$1)&gt;SUM($F$8:$F21))*(SUM($H$1:KZ$1)&lt;=SUM($F$8:$F22))*1,"F"))</f>
        <v>0</v>
      </c>
      <c r="LA22" s="65">
        <f ca="1">IF(WEEKDAY(LA$6,2)&gt;5,"w",IF(ISERROR(VLOOKUP(LA$6,fériés,1,FALSE)),(SUM($H$1:LA$1)&gt;SUM($F$8:$F21))*(SUM($H$1:LA$1)&lt;=SUM($F$8:$F22))*1,"F"))</f>
        <v>0</v>
      </c>
      <c r="LB22" s="65">
        <f ca="1">IF(WEEKDAY(LB$6,2)&gt;5,"w",IF(ISERROR(VLOOKUP(LB$6,fériés,1,FALSE)),(SUM($H$1:LB$1)&gt;SUM($F$8:$F21))*(SUM($H$1:LB$1)&lt;=SUM($F$8:$F22))*1,"F"))</f>
        <v>0</v>
      </c>
      <c r="LC22" s="65">
        <f ca="1">IF(WEEKDAY(LC$6,2)&gt;5,"w",IF(ISERROR(VLOOKUP(LC$6,fériés,1,FALSE)),(SUM($H$1:LC$1)&gt;SUM($F$8:$F21))*(SUM($H$1:LC$1)&lt;=SUM($F$8:$F22))*1,"F"))</f>
        <v>0</v>
      </c>
      <c r="LD22" s="65">
        <f ca="1">IF(WEEKDAY(LD$6,2)&gt;5,"w",IF(ISERROR(VLOOKUP(LD$6,fériés,1,FALSE)),(SUM($H$1:LD$1)&gt;SUM($F$8:$F21))*(SUM($H$1:LD$1)&lt;=SUM($F$8:$F22))*1,"F"))</f>
        <v>0</v>
      </c>
      <c r="LE22" s="65">
        <f ca="1">IF(WEEKDAY(LE$6,2)&gt;5,"w",IF(ISERROR(VLOOKUP(LE$6,fériés,1,FALSE)),(SUM($H$1:LE$1)&gt;SUM($F$8:$F21))*(SUM($H$1:LE$1)&lt;=SUM($F$8:$F22))*1,"F"))</f>
        <v>0</v>
      </c>
      <c r="LF22" s="65">
        <f ca="1">IF(WEEKDAY(LF$6,2)&gt;5,"w",IF(ISERROR(VLOOKUP(LF$6,fériés,1,FALSE)),(SUM($H$1:LF$1)&gt;SUM($F$8:$F21))*(SUM($H$1:LF$1)&lt;=SUM($F$8:$F22))*1,"F"))</f>
        <v>0</v>
      </c>
      <c r="LG22" s="65">
        <f ca="1">IF(WEEKDAY(LG$6,2)&gt;5,"w",IF(ISERROR(VLOOKUP(LG$6,fériés,1,FALSE)),(SUM($H$1:LG$1)&gt;SUM($F$8:$F21))*(SUM($H$1:LG$1)&lt;=SUM($F$8:$F22))*1,"F"))</f>
        <v>0</v>
      </c>
      <c r="LH22" s="65">
        <f ca="1">IF(WEEKDAY(LH$6,2)&gt;5,"w",IF(ISERROR(VLOOKUP(LH$6,fériés,1,FALSE)),(SUM($H$1:LH$1)&gt;SUM($F$8:$F21))*(SUM($H$1:LH$1)&lt;=SUM($F$8:$F22))*1,"F"))</f>
        <v>0</v>
      </c>
      <c r="LI22" s="65">
        <f ca="1">IF(WEEKDAY(LI$6,2)&gt;5,"w",IF(ISERROR(VLOOKUP(LI$6,fériés,1,FALSE)),(SUM($H$1:LI$1)&gt;SUM($F$8:$F21))*(SUM($H$1:LI$1)&lt;=SUM($F$8:$F22))*1,"F"))</f>
        <v>0</v>
      </c>
      <c r="LJ22" s="65">
        <f ca="1">IF(WEEKDAY(LJ$6,2)&gt;5,"w",IF(ISERROR(VLOOKUP(LJ$6,fériés,1,FALSE)),(SUM($H$1:LJ$1)&gt;SUM($F$8:$F21))*(SUM($H$1:LJ$1)&lt;=SUM($F$8:$F22))*1,"F"))</f>
        <v>0</v>
      </c>
      <c r="LK22" s="65">
        <f ca="1">IF(WEEKDAY(LK$6,2)&gt;5,"w",IF(ISERROR(VLOOKUP(LK$6,fériés,1,FALSE)),(SUM($H$1:LK$1)&gt;SUM($F$8:$F21))*(SUM($H$1:LK$1)&lt;=SUM($F$8:$F22))*1,"F"))</f>
        <v>0</v>
      </c>
      <c r="LL22" s="65">
        <f ca="1">IF(WEEKDAY(LL$6,2)&gt;5,"w",IF(ISERROR(VLOOKUP(LL$6,fériés,1,FALSE)),(SUM($H$1:LL$1)&gt;SUM($F$8:$F21))*(SUM($H$1:LL$1)&lt;=SUM($F$8:$F22))*1,"F"))</f>
        <v>0</v>
      </c>
      <c r="LM22" s="65">
        <f ca="1">IF(WEEKDAY(LM$6,2)&gt;5,"w",IF(ISERROR(VLOOKUP(LM$6,fériés,1,FALSE)),(SUM($H$1:LM$1)&gt;SUM($F$8:$F21))*(SUM($H$1:LM$1)&lt;=SUM($F$8:$F22))*1,"F"))</f>
        <v>0</v>
      </c>
      <c r="LN22" s="65">
        <f ca="1">IF(WEEKDAY(LN$6,2)&gt;5,"w",IF(ISERROR(VLOOKUP(LN$6,fériés,1,FALSE)),(SUM($H$1:LN$1)&gt;SUM($F$8:$F21))*(SUM($H$1:LN$1)&lt;=SUM($F$8:$F22))*1,"F"))</f>
        <v>0</v>
      </c>
      <c r="LO22" s="65">
        <f ca="1">IF(WEEKDAY(LO$6,2)&gt;5,"w",IF(ISERROR(VLOOKUP(LO$6,fériés,1,FALSE)),(SUM($H$1:LO$1)&gt;SUM($F$8:$F21))*(SUM($H$1:LO$1)&lt;=SUM($F$8:$F22))*1,"F"))</f>
        <v>0</v>
      </c>
      <c r="LP22" s="65">
        <f ca="1">IF(WEEKDAY(LP$6,2)&gt;5,"w",IF(ISERROR(VLOOKUP(LP$6,fériés,1,FALSE)),(SUM($H$1:LP$1)&gt;SUM($F$8:$F21))*(SUM($H$1:LP$1)&lt;=SUM($F$8:$F22))*1,"F"))</f>
        <v>0</v>
      </c>
      <c r="LQ22" s="65">
        <f ca="1">IF(WEEKDAY(LQ$6,2)&gt;5,"w",IF(ISERROR(VLOOKUP(LQ$6,fériés,1,FALSE)),(SUM($H$1:LQ$1)&gt;SUM($F$8:$F21))*(SUM($H$1:LQ$1)&lt;=SUM($F$8:$F22))*1,"F"))</f>
        <v>0</v>
      </c>
      <c r="LR22" s="65">
        <f ca="1">IF(WEEKDAY(LR$6,2)&gt;5,"w",IF(ISERROR(VLOOKUP(LR$6,fériés,1,FALSE)),(SUM($H$1:LR$1)&gt;SUM($F$8:$F21))*(SUM($H$1:LR$1)&lt;=SUM($F$8:$F22))*1,"F"))</f>
        <v>0</v>
      </c>
      <c r="LS22" s="65">
        <f ca="1">IF(WEEKDAY(LS$6,2)&gt;5,"w",IF(ISERROR(VLOOKUP(LS$6,fériés,1,FALSE)),(SUM($H$1:LS$1)&gt;SUM($F$8:$F21))*(SUM($H$1:LS$1)&lt;=SUM($F$8:$F22))*1,"F"))</f>
        <v>0</v>
      </c>
      <c r="LT22" s="65">
        <f ca="1">IF(WEEKDAY(LT$6,2)&gt;5,"w",IF(ISERROR(VLOOKUP(LT$6,fériés,1,FALSE)),(SUM($H$1:LT$1)&gt;SUM($F$8:$F21))*(SUM($H$1:LT$1)&lt;=SUM($F$8:$F22))*1,"F"))</f>
        <v>0</v>
      </c>
      <c r="LU22" s="65">
        <f ca="1">IF(WEEKDAY(LU$6,2)&gt;5,"w",IF(ISERROR(VLOOKUP(LU$6,fériés,1,FALSE)),(SUM($H$1:LU$1)&gt;SUM($F$8:$F21))*(SUM($H$1:LU$1)&lt;=SUM($F$8:$F22))*1,"F"))</f>
        <v>0</v>
      </c>
      <c r="LV22" s="65">
        <f ca="1">IF(WEEKDAY(LV$6,2)&gt;5,"w",IF(ISERROR(VLOOKUP(LV$6,fériés,1,FALSE)),(SUM($H$1:LV$1)&gt;SUM($F$8:$F21))*(SUM($H$1:LV$1)&lt;=SUM($F$8:$F22))*1,"F"))</f>
        <v>0</v>
      </c>
      <c r="LW22" s="65">
        <f ca="1">IF(WEEKDAY(LW$6,2)&gt;5,"w",IF(ISERROR(VLOOKUP(LW$6,fériés,1,FALSE)),(SUM($H$1:LW$1)&gt;SUM($F$8:$F21))*(SUM($H$1:LW$1)&lt;=SUM($F$8:$F22))*1,"F"))</f>
        <v>0</v>
      </c>
      <c r="LX22" s="65">
        <f ca="1">IF(WEEKDAY(LX$6,2)&gt;5,"w",IF(ISERROR(VLOOKUP(LX$6,fériés,1,FALSE)),(SUM($H$1:LX$1)&gt;SUM($F$8:$F21))*(SUM($H$1:LX$1)&lt;=SUM($F$8:$F22))*1,"F"))</f>
        <v>0</v>
      </c>
      <c r="LY22" s="65">
        <f ca="1">IF(WEEKDAY(LY$6,2)&gt;5,"w",IF(ISERROR(VLOOKUP(LY$6,fériés,1,FALSE)),(SUM($H$1:LY$1)&gt;SUM($F$8:$F21))*(SUM($H$1:LY$1)&lt;=SUM($F$8:$F22))*1,"F"))</f>
        <v>0</v>
      </c>
      <c r="LZ22" s="65">
        <f ca="1">IF(WEEKDAY(LZ$6,2)&gt;5,"w",IF(ISERROR(VLOOKUP(LZ$6,fériés,1,FALSE)),(SUM($H$1:LZ$1)&gt;SUM($F$8:$F21))*(SUM($H$1:LZ$1)&lt;=SUM($F$8:$F22))*1,"F"))</f>
        <v>0</v>
      </c>
      <c r="MA22" s="65">
        <f ca="1">IF(WEEKDAY(MA$6,2)&gt;5,"w",IF(ISERROR(VLOOKUP(MA$6,fériés,1,FALSE)),(SUM($H$1:MA$1)&gt;SUM($F$8:$F21))*(SUM($H$1:MA$1)&lt;=SUM($F$8:$F22))*1,"F"))</f>
        <v>0</v>
      </c>
      <c r="MB22" s="65">
        <f ca="1">IF(WEEKDAY(MB$6,2)&gt;5,"w",IF(ISERROR(VLOOKUP(MB$6,fériés,1,FALSE)),(SUM($H$1:MB$1)&gt;SUM($F$8:$F21))*(SUM($H$1:MB$1)&lt;=SUM($F$8:$F22))*1,"F"))</f>
        <v>0</v>
      </c>
      <c r="MC22" s="65">
        <f ca="1">IF(WEEKDAY(MC$6,2)&gt;5,"w",IF(ISERROR(VLOOKUP(MC$6,fériés,1,FALSE)),(SUM($H$1:MC$1)&gt;SUM($F$8:$F21))*(SUM($H$1:MC$1)&lt;=SUM($F$8:$F22))*1,"F"))</f>
        <v>0</v>
      </c>
      <c r="MD22" s="65">
        <f ca="1">IF(WEEKDAY(MD$6,2)&gt;5,"w",IF(ISERROR(VLOOKUP(MD$6,fériés,1,FALSE)),(SUM($H$1:MD$1)&gt;SUM($F$8:$F21))*(SUM($H$1:MD$1)&lt;=SUM($F$8:$F22))*1,"F"))</f>
        <v>0</v>
      </c>
      <c r="ME22" s="65">
        <f ca="1">IF(WEEKDAY(ME$6,2)&gt;5,"w",IF(ISERROR(VLOOKUP(ME$6,fériés,1,FALSE)),(SUM($H$1:ME$1)&gt;SUM($F$8:$F21))*(SUM($H$1:ME$1)&lt;=SUM($F$8:$F22))*1,"F"))</f>
        <v>0</v>
      </c>
      <c r="MF22" s="65">
        <f ca="1">IF(WEEKDAY(MF$6,2)&gt;5,"w",IF(ISERROR(VLOOKUP(MF$6,fériés,1,FALSE)),(SUM($H$1:MF$1)&gt;SUM($F$8:$F21))*(SUM($H$1:MF$1)&lt;=SUM($F$8:$F22))*1,"F"))</f>
        <v>0</v>
      </c>
      <c r="MG22" s="65">
        <f ca="1">IF(WEEKDAY(MG$6,2)&gt;5,"w",IF(ISERROR(VLOOKUP(MG$6,fériés,1,FALSE)),(SUM($H$1:MG$1)&gt;SUM($F$8:$F21))*(SUM($H$1:MG$1)&lt;=SUM($F$8:$F22))*1,"F"))</f>
        <v>0</v>
      </c>
      <c r="MH22" s="65" t="str">
        <f ca="1">IF(WEEKDAY(MH$6,2)&gt;5,"w",IF(ISERROR(VLOOKUP(MH$6,fériés,1,FALSE)),(SUM($H$1:MH$1)&gt;SUM($F$8:$F21))*(SUM($H$1:MH$1)&lt;=SUM($F$8:$F22))*1,"F"))</f>
        <v>w</v>
      </c>
      <c r="MI22" s="65" t="str">
        <f ca="1">IF(WEEKDAY(MI$6,2)&gt;5,"w",IF(ISERROR(VLOOKUP(MI$6,fériés,1,FALSE)),(SUM($H$1:MI$1)&gt;SUM($F$8:$F21))*(SUM($H$1:MI$1)&lt;=SUM($F$8:$F22))*1,"F"))</f>
        <v>w</v>
      </c>
      <c r="MJ22" s="65" t="str">
        <f ca="1">IF(WEEKDAY(MJ$6,2)&gt;5,"w",IF(ISERROR(VLOOKUP(MJ$6,fériés,1,FALSE)),(SUM($H$1:MJ$1)&gt;SUM($F$8:$F21))*(SUM($H$1:MJ$1)&lt;=SUM($F$8:$F22))*1,"F"))</f>
        <v>w</v>
      </c>
      <c r="MK22" s="65" t="str">
        <f ca="1">IF(WEEKDAY(MK$6,2)&gt;5,"w",IF(ISERROR(VLOOKUP(MK$6,fériés,1,FALSE)),(SUM($H$1:MK$1)&gt;SUM($F$8:$F21))*(SUM($H$1:MK$1)&lt;=SUM($F$8:$F22))*1,"F"))</f>
        <v>w</v>
      </c>
      <c r="ML22" s="65" t="str">
        <f ca="1">IF(WEEKDAY(ML$6,2)&gt;5,"w",IF(ISERROR(VLOOKUP(ML$6,fériés,1,FALSE)),(SUM($H$1:ML$1)&gt;SUM($F$8:$F21))*(SUM($H$1:ML$1)&lt;=SUM($F$8:$F22))*1,"F"))</f>
        <v>w</v>
      </c>
      <c r="MM22" s="65" t="str">
        <f ca="1">IF(WEEKDAY(MM$6,2)&gt;5,"w",IF(ISERROR(VLOOKUP(MM$6,fériés,1,FALSE)),(SUM($H$1:MM$1)&gt;SUM($F$8:$F21))*(SUM($H$1:MM$1)&lt;=SUM($F$8:$F22))*1,"F"))</f>
        <v>w</v>
      </c>
      <c r="MN22" s="65" t="str">
        <f ca="1">IF(WEEKDAY(MN$6,2)&gt;5,"w",IF(ISERROR(VLOOKUP(MN$6,fériés,1,FALSE)),(SUM($H$1:MN$1)&gt;SUM($F$8:$F21))*(SUM($H$1:MN$1)&lt;=SUM($F$8:$F22))*1,"F"))</f>
        <v>w</v>
      </c>
      <c r="MO22" s="65" t="str">
        <f ca="1">IF(WEEKDAY(MO$6,2)&gt;5,"w",IF(ISERROR(VLOOKUP(MO$6,fériés,1,FALSE)),(SUM($H$1:MO$1)&gt;SUM($F$8:$F21))*(SUM($H$1:MO$1)&lt;=SUM($F$8:$F22))*1,"F"))</f>
        <v>w</v>
      </c>
      <c r="MP22" s="65" t="str">
        <f ca="1">IF(WEEKDAY(MP$6,2)&gt;5,"w",IF(ISERROR(VLOOKUP(MP$6,fériés,1,FALSE)),(SUM($H$1:MP$1)&gt;SUM($F$8:$F21))*(SUM($H$1:MP$1)&lt;=SUM($F$8:$F22))*1,"F"))</f>
        <v>w</v>
      </c>
      <c r="MQ22" s="65" t="str">
        <f ca="1">IF(WEEKDAY(MQ$6,2)&gt;5,"w",IF(ISERROR(VLOOKUP(MQ$6,fériés,1,FALSE)),(SUM($H$1:MQ$1)&gt;SUM($F$8:$F21))*(SUM($H$1:MQ$1)&lt;=SUM($F$8:$F22))*1,"F"))</f>
        <v>w</v>
      </c>
      <c r="MR22" s="65" t="str">
        <f ca="1">IF(WEEKDAY(MR$6,2)&gt;5,"w",IF(ISERROR(VLOOKUP(MR$6,fériés,1,FALSE)),(SUM($H$1:MR$1)&gt;SUM($F$8:$F21))*(SUM($H$1:MR$1)&lt;=SUM($F$8:$F22))*1,"F"))</f>
        <v>w</v>
      </c>
      <c r="MS22" s="65" t="str">
        <f ca="1">IF(WEEKDAY(MS$6,2)&gt;5,"w",IF(ISERROR(VLOOKUP(MS$6,fériés,1,FALSE)),(SUM($H$1:MS$1)&gt;SUM($F$8:$F21))*(SUM($H$1:MS$1)&lt;=SUM($F$8:$F22))*1,"F"))</f>
        <v>w</v>
      </c>
      <c r="MT22" s="65" t="str">
        <f ca="1">IF(WEEKDAY(MT$6,2)&gt;5,"w",IF(ISERROR(VLOOKUP(MT$6,fériés,1,FALSE)),(SUM($H$1:MT$1)&gt;SUM($F$8:$F21))*(SUM($H$1:MT$1)&lt;=SUM($F$8:$F22))*1,"F"))</f>
        <v>w</v>
      </c>
      <c r="MU22" s="65" t="str">
        <f ca="1">IF(WEEKDAY(MU$6,2)&gt;5,"w",IF(ISERROR(VLOOKUP(MU$6,fériés,1,FALSE)),(SUM($H$1:MU$1)&gt;SUM($F$8:$F21))*(SUM($H$1:MU$1)&lt;=SUM($F$8:$F22))*1,"F"))</f>
        <v>w</v>
      </c>
      <c r="MV22" s="65" t="str">
        <f ca="1">IF(WEEKDAY(MV$6,2)&gt;5,"w",IF(ISERROR(VLOOKUP(MV$6,fériés,1,FALSE)),(SUM($H$1:MV$1)&gt;SUM($F$8:$F21))*(SUM($H$1:MV$1)&lt;=SUM($F$8:$F22))*1,"F"))</f>
        <v>w</v>
      </c>
      <c r="MW22" s="65" t="str">
        <f ca="1">IF(WEEKDAY(MW$6,2)&gt;5,"w",IF(ISERROR(VLOOKUP(MW$6,fériés,1,FALSE)),(SUM($H$1:MW$1)&gt;SUM($F$8:$F21))*(SUM($H$1:MW$1)&lt;=SUM($F$8:$F22))*1,"F"))</f>
        <v>w</v>
      </c>
      <c r="MX22" s="65" t="str">
        <f ca="1">IF(WEEKDAY(MX$6,2)&gt;5,"w",IF(ISERROR(VLOOKUP(MX$6,fériés,1,FALSE)),(SUM($H$1:MX$1)&gt;SUM($F$8:$F21))*(SUM($H$1:MX$1)&lt;=SUM($F$8:$F22))*1,"F"))</f>
        <v>w</v>
      </c>
      <c r="MY22" s="65" t="str">
        <f ca="1">IF(WEEKDAY(MY$6,2)&gt;5,"w",IF(ISERROR(VLOOKUP(MY$6,fériés,1,FALSE)),(SUM($H$1:MY$1)&gt;SUM($F$8:$F21))*(SUM($H$1:MY$1)&lt;=SUM($F$8:$F22))*1,"F"))</f>
        <v>w</v>
      </c>
      <c r="MZ22" s="65" t="str">
        <f ca="1">IF(WEEKDAY(MZ$6,2)&gt;5,"w",IF(ISERROR(VLOOKUP(MZ$6,fériés,1,FALSE)),(SUM($H$1:MZ$1)&gt;SUM($F$8:$F21))*(SUM($H$1:MZ$1)&lt;=SUM($F$8:$F22))*1,"F"))</f>
        <v>w</v>
      </c>
      <c r="NA22" s="65" t="str">
        <f ca="1">IF(WEEKDAY(NA$6,2)&gt;5,"w",IF(ISERROR(VLOOKUP(NA$6,fériés,1,FALSE)),(SUM($H$1:NA$1)&gt;SUM($F$8:$F21))*(SUM($H$1:NA$1)&lt;=SUM($F$8:$F22))*1,"F"))</f>
        <v>w</v>
      </c>
      <c r="NB22" s="65">
        <f ca="1">IF(WEEKDAY(NB$6,2)&gt;5,"w",IF(ISERROR(VLOOKUP(NB$6,fériés,1,FALSE)),(SUM($H$1:NB$1)&gt;SUM($F$8:$F21))*(SUM($H$1:NB$1)&lt;=SUM($F$8:$F22))*1,"F"))</f>
        <v>0</v>
      </c>
      <c r="NC22" s="65">
        <f ca="1">IF(WEEKDAY(NC$6,2)&gt;5,"w",IF(ISERROR(VLOOKUP(NC$6,fériés,1,FALSE)),(SUM($H$1:NC$1)&gt;SUM($F$8:$F21))*(SUM($H$1:NC$1)&lt;=SUM($F$8:$F22))*1,"F"))</f>
        <v>0</v>
      </c>
      <c r="ND22" s="65">
        <f ca="1">IF(WEEKDAY(ND$6,2)&gt;5,"w",IF(ISERROR(VLOOKUP(ND$6,fériés,1,FALSE)),(SUM($H$1:ND$1)&gt;SUM($F$8:$F21))*(SUM($H$1:ND$1)&lt;=SUM($F$8:$F22))*1,"F"))</f>
        <v>0</v>
      </c>
      <c r="NE22" s="65">
        <f ca="1">IF(WEEKDAY(NE$6,2)&gt;5,"w",IF(ISERROR(VLOOKUP(NE$6,fériés,1,FALSE)),(SUM($H$1:NE$1)&gt;SUM($F$8:$F21))*(SUM($H$1:NE$1)&lt;=SUM($F$8:$F22))*1,"F"))</f>
        <v>0</v>
      </c>
      <c r="NF22" s="65">
        <f ca="1">IF(WEEKDAY(NF$6,2)&gt;5,"w",IF(ISERROR(VLOOKUP(NF$6,fériés,1,FALSE)),(SUM($H$1:NF$1)&gt;SUM($F$8:$F21))*(SUM($H$1:NF$1)&lt;=SUM($F$8:$F22))*1,"F"))</f>
        <v>0</v>
      </c>
      <c r="NG22" s="65">
        <f ca="1">IF(WEEKDAY(NG$6,2)&gt;5,"w",IF(ISERROR(VLOOKUP(NG$6,fériés,1,FALSE)),(SUM($H$1:NG$1)&gt;SUM($F$8:$F21))*(SUM($H$1:NG$1)&lt;=SUM($F$8:$F22))*1,"F"))</f>
        <v>0</v>
      </c>
      <c r="NH22" s="65">
        <f ca="1">IF(WEEKDAY(NH$6,2)&gt;5,"w",IF(ISERROR(VLOOKUP(NH$6,fériés,1,FALSE)),(SUM($H$1:NH$1)&gt;SUM($F$8:$F21))*(SUM($H$1:NH$1)&lt;=SUM($F$8:$F22))*1,"F"))</f>
        <v>0</v>
      </c>
      <c r="NI22" s="65">
        <f ca="1">IF(WEEKDAY(NI$6,2)&gt;5,"w",IF(ISERROR(VLOOKUP(NI$6,fériés,1,FALSE)),(SUM($H$1:NI$1)&gt;SUM($F$8:$F21))*(SUM($H$1:NI$1)&lt;=SUM($F$8:$F22))*1,"F"))</f>
        <v>0</v>
      </c>
      <c r="NJ22" s="65">
        <f ca="1">IF(WEEKDAY(NJ$6,2)&gt;5,"w",IF(ISERROR(VLOOKUP(NJ$6,fériés,1,FALSE)),(SUM($H$1:NJ$1)&gt;SUM($F$8:$F21))*(SUM($H$1:NJ$1)&lt;=SUM($F$8:$F22))*1,"F"))</f>
        <v>0</v>
      </c>
      <c r="NK22" s="65">
        <f ca="1">IF(WEEKDAY(NK$6,2)&gt;5,"w",IF(ISERROR(VLOOKUP(NK$6,fériés,1,FALSE)),(SUM($H$1:NK$1)&gt;SUM($F$8:$F21))*(SUM($H$1:NK$1)&lt;=SUM($F$8:$F22))*1,"F"))</f>
        <v>0</v>
      </c>
      <c r="NL22" s="65">
        <f ca="1">IF(WEEKDAY(NL$6,2)&gt;5,"w",IF(ISERROR(VLOOKUP(NL$6,fériés,1,FALSE)),(SUM($H$1:NL$1)&gt;SUM($F$8:$F21))*(SUM($H$1:NL$1)&lt;=SUM($F$8:$F22))*1,"F"))</f>
        <v>0</v>
      </c>
      <c r="NM22" s="65">
        <f ca="1">IF(WEEKDAY(NM$6,2)&gt;5,"w",IF(ISERROR(VLOOKUP(NM$6,fériés,1,FALSE)),(SUM($H$1:NM$1)&gt;SUM($F$8:$F21))*(SUM($H$1:NM$1)&lt;=SUM($F$8:$F22))*1,"F"))</f>
        <v>0</v>
      </c>
      <c r="NN22" s="65">
        <f ca="1">IF(WEEKDAY(NN$6,2)&gt;5,"w",IF(ISERROR(VLOOKUP(NN$6,fériés,1,FALSE)),(SUM($H$1:NN$1)&gt;SUM($F$8:$F21))*(SUM($H$1:NN$1)&lt;=SUM($F$8:$F22))*1,"F"))</f>
        <v>0</v>
      </c>
      <c r="NO22" s="65">
        <f ca="1">IF(WEEKDAY(NO$6,2)&gt;5,"w",IF(ISERROR(VLOOKUP(NO$6,fériés,1,FALSE)),(SUM($H$1:NO$1)&gt;SUM($F$8:$F21))*(SUM($H$1:NO$1)&lt;=SUM($F$8:$F22))*1,"F"))</f>
        <v>0</v>
      </c>
      <c r="NP22" s="65">
        <f ca="1">IF(WEEKDAY(NP$6,2)&gt;5,"w",IF(ISERROR(VLOOKUP(NP$6,fériés,1,FALSE)),(SUM($H$1:NP$1)&gt;SUM($F$8:$F21))*(SUM($H$1:NP$1)&lt;=SUM($F$8:$F22))*1,"F"))</f>
        <v>0</v>
      </c>
      <c r="NQ22" s="65">
        <f ca="1">IF(WEEKDAY(NQ$6,2)&gt;5,"w",IF(ISERROR(VLOOKUP(NQ$6,fériés,1,FALSE)),(SUM($H$1:NQ$1)&gt;SUM($F$8:$F21))*(SUM($H$1:NQ$1)&lt;=SUM($F$8:$F22))*1,"F"))</f>
        <v>0</v>
      </c>
      <c r="NR22" s="65">
        <f ca="1">IF(WEEKDAY(NR$6,2)&gt;5,"w",IF(ISERROR(VLOOKUP(NR$6,fériés,1,FALSE)),(SUM($H$1:NR$1)&gt;SUM($F$8:$F21))*(SUM($H$1:NR$1)&lt;=SUM($F$8:$F22))*1,"F"))</f>
        <v>0</v>
      </c>
      <c r="NS22" s="65">
        <f ca="1">IF(WEEKDAY(NS$6,2)&gt;5,"w",IF(ISERROR(VLOOKUP(NS$6,fériés,1,FALSE)),(SUM($H$1:NS$1)&gt;SUM($F$8:$F21))*(SUM($H$1:NS$1)&lt;=SUM($F$8:$F22))*1,"F"))</f>
        <v>0</v>
      </c>
      <c r="NT22" s="65">
        <f ca="1">IF(WEEKDAY(NT$6,2)&gt;5,"w",IF(ISERROR(VLOOKUP(NT$6,fériés,1,FALSE)),(SUM($H$1:NT$1)&gt;SUM($F$8:$F21))*(SUM($H$1:NT$1)&lt;=SUM($F$8:$F22))*1,"F"))</f>
        <v>0</v>
      </c>
      <c r="NU22" s="65">
        <f ca="1">IF(WEEKDAY(NU$6,2)&gt;5,"w",IF(ISERROR(VLOOKUP(NU$6,fériés,1,FALSE)),(SUM($H$1:NU$1)&gt;SUM($F$8:$F21))*(SUM($H$1:NU$1)&lt;=SUM($F$8:$F22))*1,"F"))</f>
        <v>0</v>
      </c>
      <c r="NV22" s="65">
        <f ca="1">IF(WEEKDAY(NV$6,2)&gt;5,"w",IF(ISERROR(VLOOKUP(NV$6,fériés,1,FALSE)),(SUM($H$1:NV$1)&gt;SUM($F$8:$F21))*(SUM($H$1:NV$1)&lt;=SUM($F$8:$F22))*1,"F"))</f>
        <v>0</v>
      </c>
      <c r="NW22" s="65">
        <f ca="1">IF(WEEKDAY(NW$6,2)&gt;5,"w",IF(ISERROR(VLOOKUP(NW$6,fériés,1,FALSE)),(SUM($H$1:NW$1)&gt;SUM($F$8:$F21))*(SUM($H$1:NW$1)&lt;=SUM($F$8:$F22))*1,"F"))</f>
        <v>0</v>
      </c>
      <c r="NX22" s="65">
        <f ca="1">IF(WEEKDAY(NX$6,2)&gt;5,"w",IF(ISERROR(VLOOKUP(NX$6,fériés,1,FALSE)),(SUM($H$1:NX$1)&gt;SUM($F$8:$F21))*(SUM($H$1:NX$1)&lt;=SUM($F$8:$F22))*1,"F"))</f>
        <v>0</v>
      </c>
      <c r="NY22" s="65">
        <f ca="1">IF(WEEKDAY(NY$6,2)&gt;5,"w",IF(ISERROR(VLOOKUP(NY$6,fériés,1,FALSE)),(SUM($H$1:NY$1)&gt;SUM($F$8:$F21))*(SUM($H$1:NY$1)&lt;=SUM($F$8:$F22))*1,"F"))</f>
        <v>0</v>
      </c>
      <c r="NZ22" s="65">
        <f ca="1">IF(WEEKDAY(NZ$6,2)&gt;5,"w",IF(ISERROR(VLOOKUP(NZ$6,fériés,1,FALSE)),(SUM($H$1:NZ$1)&gt;SUM($F$8:$F21))*(SUM($H$1:NZ$1)&lt;=SUM($F$8:$F22))*1,"F"))</f>
        <v>0</v>
      </c>
      <c r="OA22" s="65">
        <f ca="1">IF(WEEKDAY(OA$6,2)&gt;5,"w",IF(ISERROR(VLOOKUP(OA$6,fériés,1,FALSE)),(SUM($H$1:OA$1)&gt;SUM($F$8:$F21))*(SUM($H$1:OA$1)&lt;=SUM($F$8:$F22))*1,"F"))</f>
        <v>0</v>
      </c>
      <c r="OB22" s="65">
        <f ca="1">IF(WEEKDAY(OB$6,2)&gt;5,"w",IF(ISERROR(VLOOKUP(OB$6,fériés,1,FALSE)),(SUM($H$1:OB$1)&gt;SUM($F$8:$F21))*(SUM($H$1:OB$1)&lt;=SUM($F$8:$F22))*1,"F"))</f>
        <v>0</v>
      </c>
      <c r="OC22" s="65">
        <f ca="1">IF(WEEKDAY(OC$6,2)&gt;5,"w",IF(ISERROR(VLOOKUP(OC$6,fériés,1,FALSE)),(SUM($H$1:OC$1)&gt;SUM($F$8:$F21))*(SUM($H$1:OC$1)&lt;=SUM($F$8:$F22))*1,"F"))</f>
        <v>0</v>
      </c>
      <c r="OD22" s="65">
        <f ca="1">IF(WEEKDAY(OD$6,2)&gt;5,"w",IF(ISERROR(VLOOKUP(OD$6,fériés,1,FALSE)),(SUM($H$1:OD$1)&gt;SUM($F$8:$F21))*(SUM($H$1:OD$1)&lt;=SUM($F$8:$F22))*1,"F"))</f>
        <v>0</v>
      </c>
      <c r="OE22" s="65">
        <f ca="1">IF(WEEKDAY(OE$6,2)&gt;5,"w",IF(ISERROR(VLOOKUP(OE$6,fériés,1,FALSE)),(SUM($H$1:OE$1)&gt;SUM($F$8:$F21))*(SUM($H$1:OE$1)&lt;=SUM($F$8:$F22))*1,"F"))</f>
        <v>0</v>
      </c>
      <c r="OF22" s="65">
        <f ca="1">IF(WEEKDAY(OF$6,2)&gt;5,"w",IF(ISERROR(VLOOKUP(OF$6,fériés,1,FALSE)),(SUM($H$1:OF$1)&gt;SUM($F$8:$F21))*(SUM($H$1:OF$1)&lt;=SUM($F$8:$F22))*1,"F"))</f>
        <v>0</v>
      </c>
      <c r="OG22" s="65">
        <f ca="1">IF(WEEKDAY(OG$6,2)&gt;5,"w",IF(ISERROR(VLOOKUP(OG$6,fériés,1,FALSE)),(SUM($H$1:OG$1)&gt;SUM($F$8:$F21))*(SUM($H$1:OG$1)&lt;=SUM($F$8:$F22))*1,"F"))</f>
        <v>0</v>
      </c>
      <c r="OH22" s="65">
        <f ca="1">IF(WEEKDAY(OH$6,2)&gt;5,"w",IF(ISERROR(VLOOKUP(OH$6,fériés,1,FALSE)),(SUM($H$1:OH$1)&gt;SUM($F$8:$F21))*(SUM($H$1:OH$1)&lt;=SUM($F$8:$F22))*1,"F"))</f>
        <v>0</v>
      </c>
      <c r="OI22" s="65">
        <f ca="1">IF(WEEKDAY(OI$6,2)&gt;5,"w",IF(ISERROR(VLOOKUP(OI$6,fériés,1,FALSE)),(SUM($H$1:OI$1)&gt;SUM($F$8:$F21))*(SUM($H$1:OI$1)&lt;=SUM($F$8:$F22))*1,"F"))</f>
        <v>0</v>
      </c>
      <c r="OJ22" s="65">
        <f ca="1">IF(WEEKDAY(OJ$6,2)&gt;5,"w",IF(ISERROR(VLOOKUP(OJ$6,fériés,1,FALSE)),(SUM($H$1:OJ$1)&gt;SUM($F$8:$F21))*(SUM($H$1:OJ$1)&lt;=SUM($F$8:$F22))*1,"F"))</f>
        <v>0</v>
      </c>
      <c r="OK22" s="65">
        <f ca="1">IF(WEEKDAY(OK$6,2)&gt;5,"w",IF(ISERROR(VLOOKUP(OK$6,fériés,1,FALSE)),(SUM($H$1:OK$1)&gt;SUM($F$8:$F21))*(SUM($H$1:OK$1)&lt;=SUM($F$8:$F22))*1,"F"))</f>
        <v>0</v>
      </c>
      <c r="OL22" s="65">
        <f ca="1">IF(WEEKDAY(OL$6,2)&gt;5,"w",IF(ISERROR(VLOOKUP(OL$6,fériés,1,FALSE)),(SUM($H$1:OL$1)&gt;SUM($F$8:$F21))*(SUM($H$1:OL$1)&lt;=SUM($F$8:$F22))*1,"F"))</f>
        <v>0</v>
      </c>
      <c r="OM22" s="65">
        <f ca="1">IF(WEEKDAY(OM$6,2)&gt;5,"w",IF(ISERROR(VLOOKUP(OM$6,fériés,1,FALSE)),(SUM($H$1:OM$1)&gt;SUM($F$8:$F21))*(SUM($H$1:OM$1)&lt;=SUM($F$8:$F22))*1,"F"))</f>
        <v>0</v>
      </c>
      <c r="ON22" s="65">
        <f ca="1">IF(WEEKDAY(ON$6,2)&gt;5,"w",IF(ISERROR(VLOOKUP(ON$6,fériés,1,FALSE)),(SUM($H$1:ON$1)&gt;SUM($F$8:$F21))*(SUM($H$1:ON$1)&lt;=SUM($F$8:$F22))*1,"F"))</f>
        <v>0</v>
      </c>
      <c r="OO22" s="65">
        <f ca="1">IF(WEEKDAY(OO$6,2)&gt;5,"w",IF(ISERROR(VLOOKUP(OO$6,fériés,1,FALSE)),(SUM($H$1:OO$1)&gt;SUM($F$8:$F21))*(SUM($H$1:OO$1)&lt;=SUM($F$8:$F22))*1,"F"))</f>
        <v>0</v>
      </c>
      <c r="OP22" s="65">
        <f ca="1">IF(WEEKDAY(OP$6,2)&gt;5,"w",IF(ISERROR(VLOOKUP(OP$6,fériés,1,FALSE)),(SUM($H$1:OP$1)&gt;SUM($F$8:$F21))*(SUM($H$1:OP$1)&lt;=SUM($F$8:$F22))*1,"F"))</f>
        <v>0</v>
      </c>
      <c r="OQ22" s="65">
        <f ca="1">IF(WEEKDAY(OQ$6,2)&gt;5,"w",IF(ISERROR(VLOOKUP(OQ$6,fériés,1,FALSE)),(SUM($H$1:OQ$1)&gt;SUM($F$8:$F21))*(SUM($H$1:OQ$1)&lt;=SUM($F$8:$F22))*1,"F"))</f>
        <v>0</v>
      </c>
      <c r="OR22" s="65">
        <f ca="1">IF(WEEKDAY(OR$6,2)&gt;5,"w",IF(ISERROR(VLOOKUP(OR$6,fériés,1,FALSE)),(SUM($H$1:OR$1)&gt;SUM($F$8:$F21))*(SUM($H$1:OR$1)&lt;=SUM($F$8:$F22))*1,"F"))</f>
        <v>0</v>
      </c>
      <c r="OS22" s="65">
        <f ca="1">IF(WEEKDAY(OS$6,2)&gt;5,"w",IF(ISERROR(VLOOKUP(OS$6,fériés,1,FALSE)),(SUM($H$1:OS$1)&gt;SUM($F$8:$F21))*(SUM($H$1:OS$1)&lt;=SUM($F$8:$F22))*1,"F"))</f>
        <v>0</v>
      </c>
      <c r="OT22" s="65">
        <f ca="1">IF(WEEKDAY(OT$6,2)&gt;5,"w",IF(ISERROR(VLOOKUP(OT$6,fériés,1,FALSE)),(SUM($H$1:OT$1)&gt;SUM($F$8:$F21))*(SUM($H$1:OT$1)&lt;=SUM($F$8:$F22))*1,"F"))</f>
        <v>0</v>
      </c>
      <c r="OU22" s="65">
        <f ca="1">IF(WEEKDAY(OU$6,2)&gt;5,"w",IF(ISERROR(VLOOKUP(OU$6,fériés,1,FALSE)),(SUM($H$1:OU$1)&gt;SUM($F$8:$F21))*(SUM($H$1:OU$1)&lt;=SUM($F$8:$F22))*1,"F"))</f>
        <v>0</v>
      </c>
      <c r="OV22" s="65">
        <f ca="1">IF(WEEKDAY(OV$6,2)&gt;5,"w",IF(ISERROR(VLOOKUP(OV$6,fériés,1,FALSE)),(SUM($H$1:OV$1)&gt;SUM($F$8:$F21))*(SUM($H$1:OV$1)&lt;=SUM($F$8:$F22))*1,"F"))</f>
        <v>0</v>
      </c>
      <c r="OW22" s="65">
        <f ca="1">IF(WEEKDAY(OW$6,2)&gt;5,"w",IF(ISERROR(VLOOKUP(OW$6,fériés,1,FALSE)),(SUM($H$1:OW$1)&gt;SUM($F$8:$F21))*(SUM($H$1:OW$1)&lt;=SUM($F$8:$F22))*1,"F"))</f>
        <v>0</v>
      </c>
      <c r="OX22" s="65">
        <f ca="1">IF(WEEKDAY(OX$6,2)&gt;5,"w",IF(ISERROR(VLOOKUP(OX$6,fériés,1,FALSE)),(SUM($H$1:OX$1)&gt;SUM($F$8:$F21))*(SUM($H$1:OX$1)&lt;=SUM($F$8:$F22))*1,"F"))</f>
        <v>0</v>
      </c>
      <c r="OY22" s="65">
        <f ca="1">IF(WEEKDAY(OY$6,2)&gt;5,"w",IF(ISERROR(VLOOKUP(OY$6,fériés,1,FALSE)),(SUM($H$1:OY$1)&gt;SUM($F$8:$F21))*(SUM($H$1:OY$1)&lt;=SUM($F$8:$F22))*1,"F"))</f>
        <v>0</v>
      </c>
      <c r="OZ22" s="65" t="str">
        <f ca="1">IF(WEEKDAY(OZ$6,2)&gt;5,"w",IF(ISERROR(VLOOKUP(OZ$6,fériés,1,FALSE)),(SUM($H$1:OZ$1)&gt;SUM($F$8:$F21))*(SUM($H$1:OZ$1)&lt;=SUM($F$8:$F22))*1,"F"))</f>
        <v>w</v>
      </c>
      <c r="PA22" s="65" t="str">
        <f ca="1">IF(WEEKDAY(PA$6,2)&gt;5,"w",IF(ISERROR(VLOOKUP(PA$6,fériés,1,FALSE)),(SUM($H$1:PA$1)&gt;SUM($F$8:$F21))*(SUM($H$1:PA$1)&lt;=SUM($F$8:$F22))*1,"F"))</f>
        <v>w</v>
      </c>
      <c r="PB22" s="65" t="str">
        <f ca="1">IF(WEEKDAY(PB$6,2)&gt;5,"w",IF(ISERROR(VLOOKUP(PB$6,fériés,1,FALSE)),(SUM($H$1:PB$1)&gt;SUM($F$8:$F21))*(SUM($H$1:PB$1)&lt;=SUM($F$8:$F22))*1,"F"))</f>
        <v>w</v>
      </c>
      <c r="PC22" s="65" t="str">
        <f ca="1">IF(WEEKDAY(PC$6,2)&gt;5,"w",IF(ISERROR(VLOOKUP(PC$6,fériés,1,FALSE)),(SUM($H$1:PC$1)&gt;SUM($F$8:$F21))*(SUM($H$1:PC$1)&lt;=SUM($F$8:$F22))*1,"F"))</f>
        <v>w</v>
      </c>
      <c r="PD22" s="65" t="str">
        <f ca="1">IF(WEEKDAY(PD$6,2)&gt;5,"w",IF(ISERROR(VLOOKUP(PD$6,fériés,1,FALSE)),(SUM($H$1:PD$1)&gt;SUM($F$8:$F21))*(SUM($H$1:PD$1)&lt;=SUM($F$8:$F22))*1,"F"))</f>
        <v>w</v>
      </c>
      <c r="PE22" s="65" t="str">
        <f ca="1">IF(WEEKDAY(PE$6,2)&gt;5,"w",IF(ISERROR(VLOOKUP(PE$6,fériés,1,FALSE)),(SUM($H$1:PE$1)&gt;SUM($F$8:$F21))*(SUM($H$1:PE$1)&lt;=SUM($F$8:$F22))*1,"F"))</f>
        <v>w</v>
      </c>
      <c r="PF22" s="65" t="str">
        <f ca="1">IF(WEEKDAY(PF$6,2)&gt;5,"w",IF(ISERROR(VLOOKUP(PF$6,fériés,1,FALSE)),(SUM($H$1:PF$1)&gt;SUM($F$8:$F21))*(SUM($H$1:PF$1)&lt;=SUM($F$8:$F22))*1,"F"))</f>
        <v>w</v>
      </c>
      <c r="PG22" s="65" t="str">
        <f ca="1">IF(WEEKDAY(PG$6,2)&gt;5,"w",IF(ISERROR(VLOOKUP(PG$6,fériés,1,FALSE)),(SUM($H$1:PG$1)&gt;SUM($F$8:$F21))*(SUM($H$1:PG$1)&lt;=SUM($F$8:$F22))*1,"F"))</f>
        <v>w</v>
      </c>
      <c r="PH22" s="65" t="str">
        <f ca="1">IF(WEEKDAY(PH$6,2)&gt;5,"w",IF(ISERROR(VLOOKUP(PH$6,fériés,1,FALSE)),(SUM($H$1:PH$1)&gt;SUM($F$8:$F21))*(SUM($H$1:PH$1)&lt;=SUM($F$8:$F22))*1,"F"))</f>
        <v>w</v>
      </c>
      <c r="PI22" s="65" t="str">
        <f ca="1">IF(WEEKDAY(PI$6,2)&gt;5,"w",IF(ISERROR(VLOOKUP(PI$6,fériés,1,FALSE)),(SUM($H$1:PI$1)&gt;SUM($F$8:$F21))*(SUM($H$1:PI$1)&lt;=SUM($F$8:$F22))*1,"F"))</f>
        <v>w</v>
      </c>
      <c r="PJ22" s="65" t="str">
        <f ca="1">IF(WEEKDAY(PJ$6,2)&gt;5,"w",IF(ISERROR(VLOOKUP(PJ$6,fériés,1,FALSE)),(SUM($H$1:PJ$1)&gt;SUM($F$8:$F21))*(SUM($H$1:PJ$1)&lt;=SUM($F$8:$F22))*1,"F"))</f>
        <v>w</v>
      </c>
      <c r="PK22" s="65" t="str">
        <f ca="1">IF(WEEKDAY(PK$6,2)&gt;5,"w",IF(ISERROR(VLOOKUP(PK$6,fériés,1,FALSE)),(SUM($H$1:PK$1)&gt;SUM($F$8:$F21))*(SUM($H$1:PK$1)&lt;=SUM($F$8:$F22))*1,"F"))</f>
        <v>w</v>
      </c>
      <c r="PL22" s="65" t="str">
        <f ca="1">IF(WEEKDAY(PL$6,2)&gt;5,"w",IF(ISERROR(VLOOKUP(PL$6,fériés,1,FALSE)),(SUM($H$1:PL$1)&gt;SUM($F$8:$F21))*(SUM($H$1:PL$1)&lt;=SUM($F$8:$F22))*1,"F"))</f>
        <v>w</v>
      </c>
      <c r="PM22" s="65" t="str">
        <f ca="1">IF(WEEKDAY(PM$6,2)&gt;5,"w",IF(ISERROR(VLOOKUP(PM$6,fériés,1,FALSE)),(SUM($H$1:PM$1)&gt;SUM($F$8:$F21))*(SUM($H$1:PM$1)&lt;=SUM($F$8:$F22))*1,"F"))</f>
        <v>w</v>
      </c>
      <c r="PN22" s="65" t="str">
        <f ca="1">IF(WEEKDAY(PN$6,2)&gt;5,"w",IF(ISERROR(VLOOKUP(PN$6,fériés,1,FALSE)),(SUM($H$1:PN$1)&gt;SUM($F$8:$F21))*(SUM($H$1:PN$1)&lt;=SUM($F$8:$F22))*1,"F"))</f>
        <v>w</v>
      </c>
      <c r="PO22" s="65" t="str">
        <f ca="1">IF(WEEKDAY(PO$6,2)&gt;5,"w",IF(ISERROR(VLOOKUP(PO$6,fériés,1,FALSE)),(SUM($H$1:PO$1)&gt;SUM($F$8:$F21))*(SUM($H$1:PO$1)&lt;=SUM($F$8:$F22))*1,"F"))</f>
        <v>w</v>
      </c>
      <c r="PP22" s="65" t="str">
        <f ca="1">IF(WEEKDAY(PP$6,2)&gt;5,"w",IF(ISERROR(VLOOKUP(PP$6,fériés,1,FALSE)),(SUM($H$1:PP$1)&gt;SUM($F$8:$F21))*(SUM($H$1:PP$1)&lt;=SUM($F$8:$F22))*1,"F"))</f>
        <v>w</v>
      </c>
      <c r="PQ22" s="65" t="str">
        <f ca="1">IF(WEEKDAY(PQ$6,2)&gt;5,"w",IF(ISERROR(VLOOKUP(PQ$6,fériés,1,FALSE)),(SUM($H$1:PQ$1)&gt;SUM($F$8:$F21))*(SUM($H$1:PQ$1)&lt;=SUM($F$8:$F22))*1,"F"))</f>
        <v>w</v>
      </c>
      <c r="PR22" s="65" t="str">
        <f ca="1">IF(WEEKDAY(PR$6,2)&gt;5,"w",IF(ISERROR(VLOOKUP(PR$6,fériés,1,FALSE)),(SUM($H$1:PR$1)&gt;SUM($F$8:$F21))*(SUM($H$1:PR$1)&lt;=SUM($F$8:$F22))*1,"F"))</f>
        <v>w</v>
      </c>
      <c r="PS22" s="65" t="str">
        <f ca="1">IF(WEEKDAY(PS$6,2)&gt;5,"w",IF(ISERROR(VLOOKUP(PS$6,fériés,1,FALSE)),(SUM($H$1:PS$1)&gt;SUM($F$8:$F21))*(SUM($H$1:PS$1)&lt;=SUM($F$8:$F22))*1,"F"))</f>
        <v>w</v>
      </c>
      <c r="PT22" s="65">
        <f ca="1">IF(WEEKDAY(PT$6,2)&gt;5,"w",IF(ISERROR(VLOOKUP(PT$6,fériés,1,FALSE)),(SUM($H$1:PT$1)&gt;SUM($F$8:$F21))*(SUM($H$1:PT$1)&lt;=SUM($F$8:$F22))*1,"F"))</f>
        <v>0</v>
      </c>
      <c r="PU22" s="65">
        <f ca="1">IF(WEEKDAY(PU$6,2)&gt;5,"w",IF(ISERROR(VLOOKUP(PU$6,fériés,1,FALSE)),(SUM($H$1:PU$1)&gt;SUM($F$8:$F21))*(SUM($H$1:PU$1)&lt;=SUM($F$8:$F22))*1,"F"))</f>
        <v>0</v>
      </c>
      <c r="PV22" s="65">
        <f ca="1">IF(WEEKDAY(PV$6,2)&gt;5,"w",IF(ISERROR(VLOOKUP(PV$6,fériés,1,FALSE)),(SUM($H$1:PV$1)&gt;SUM($F$8:$F21))*(SUM($H$1:PV$1)&lt;=SUM($F$8:$F22))*1,"F"))</f>
        <v>0</v>
      </c>
      <c r="PW22" s="65">
        <f ca="1">IF(WEEKDAY(PW$6,2)&gt;5,"w",IF(ISERROR(VLOOKUP(PW$6,fériés,1,FALSE)),(SUM($H$1:PW$1)&gt;SUM($F$8:$F21))*(SUM($H$1:PW$1)&lt;=SUM($F$8:$F22))*1,"F"))</f>
        <v>0</v>
      </c>
      <c r="PX22" s="65">
        <f ca="1">IF(WEEKDAY(PX$6,2)&gt;5,"w",IF(ISERROR(VLOOKUP(PX$6,fériés,1,FALSE)),(SUM($H$1:PX$1)&gt;SUM($F$8:$F21))*(SUM($H$1:PX$1)&lt;=SUM($F$8:$F22))*1,"F"))</f>
        <v>0</v>
      </c>
      <c r="PY22" s="65">
        <f ca="1">IF(WEEKDAY(PY$6,2)&gt;5,"w",IF(ISERROR(VLOOKUP(PY$6,fériés,1,FALSE)),(SUM($H$1:PY$1)&gt;SUM($F$8:$F21))*(SUM($H$1:PY$1)&lt;=SUM($F$8:$F22))*1,"F"))</f>
        <v>0</v>
      </c>
      <c r="PZ22" s="65">
        <f ca="1">IF(WEEKDAY(PZ$6,2)&gt;5,"w",IF(ISERROR(VLOOKUP(PZ$6,fériés,1,FALSE)),(SUM($H$1:PZ$1)&gt;SUM($F$8:$F21))*(SUM($H$1:PZ$1)&lt;=SUM($F$8:$F22))*1,"F"))</f>
        <v>0</v>
      </c>
      <c r="QA22" s="65">
        <f ca="1">IF(WEEKDAY(QA$6,2)&gt;5,"w",IF(ISERROR(VLOOKUP(QA$6,fériés,1,FALSE)),(SUM($H$1:QA$1)&gt;SUM($F$8:$F21))*(SUM($H$1:QA$1)&lt;=SUM($F$8:$F22))*1,"F"))</f>
        <v>0</v>
      </c>
      <c r="QB22" s="65">
        <f ca="1">IF(WEEKDAY(QB$6,2)&gt;5,"w",IF(ISERROR(VLOOKUP(QB$6,fériés,1,FALSE)),(SUM($H$1:QB$1)&gt;SUM($F$8:$F21))*(SUM($H$1:QB$1)&lt;=SUM($F$8:$F22))*1,"F"))</f>
        <v>0</v>
      </c>
      <c r="QC22" s="65">
        <f ca="1">IF(WEEKDAY(QC$6,2)&gt;5,"w",IF(ISERROR(VLOOKUP(QC$6,fériés,1,FALSE)),(SUM($H$1:QC$1)&gt;SUM($F$8:$F21))*(SUM($H$1:QC$1)&lt;=SUM($F$8:$F22))*1,"F"))</f>
        <v>0</v>
      </c>
      <c r="QD22" s="65">
        <f ca="1">IF(WEEKDAY(QD$6,2)&gt;5,"w",IF(ISERROR(VLOOKUP(QD$6,fériés,1,FALSE)),(SUM($H$1:QD$1)&gt;SUM($F$8:$F21))*(SUM($H$1:QD$1)&lt;=SUM($F$8:$F22))*1,"F"))</f>
        <v>0</v>
      </c>
      <c r="QE22" s="65">
        <f ca="1">IF(WEEKDAY(QE$6,2)&gt;5,"w",IF(ISERROR(VLOOKUP(QE$6,fériés,1,FALSE)),(SUM($H$1:QE$1)&gt;SUM($F$8:$F21))*(SUM($H$1:QE$1)&lt;=SUM($F$8:$F22))*1,"F"))</f>
        <v>0</v>
      </c>
      <c r="QF22" s="65">
        <f ca="1">IF(WEEKDAY(QF$6,2)&gt;5,"w",IF(ISERROR(VLOOKUP(QF$6,fériés,1,FALSE)),(SUM($H$1:QF$1)&gt;SUM($F$8:$F21))*(SUM($H$1:QF$1)&lt;=SUM($F$8:$F22))*1,"F"))</f>
        <v>0</v>
      </c>
      <c r="QG22" s="65">
        <f ca="1">IF(WEEKDAY(QG$6,2)&gt;5,"w",IF(ISERROR(VLOOKUP(QG$6,fériés,1,FALSE)),(SUM($H$1:QG$1)&gt;SUM($F$8:$F21))*(SUM($H$1:QG$1)&lt;=SUM($F$8:$F22))*1,"F"))</f>
        <v>0</v>
      </c>
      <c r="QH22" s="65">
        <f ca="1">IF(WEEKDAY(QH$6,2)&gt;5,"w",IF(ISERROR(VLOOKUP(QH$6,fériés,1,FALSE)),(SUM($H$1:QH$1)&gt;SUM($F$8:$F21))*(SUM($H$1:QH$1)&lt;=SUM($F$8:$F22))*1,"F"))</f>
        <v>0</v>
      </c>
      <c r="QI22" s="65">
        <f ca="1">IF(WEEKDAY(QI$6,2)&gt;5,"w",IF(ISERROR(VLOOKUP(QI$6,fériés,1,FALSE)),(SUM($H$1:QI$1)&gt;SUM($F$8:$F21))*(SUM($H$1:QI$1)&lt;=SUM($F$8:$F22))*1,"F"))</f>
        <v>0</v>
      </c>
      <c r="QJ22" s="65">
        <f ca="1">IF(WEEKDAY(QJ$6,2)&gt;5,"w",IF(ISERROR(VLOOKUP(QJ$6,fériés,1,FALSE)),(SUM($H$1:QJ$1)&gt;SUM($F$8:$F21))*(SUM($H$1:QJ$1)&lt;=SUM($F$8:$F22))*1,"F"))</f>
        <v>0</v>
      </c>
      <c r="QK22" s="65">
        <f ca="1">IF(WEEKDAY(QK$6,2)&gt;5,"w",IF(ISERROR(VLOOKUP(QK$6,fériés,1,FALSE)),(SUM($H$1:QK$1)&gt;SUM($F$8:$F21))*(SUM($H$1:QK$1)&lt;=SUM($F$8:$F22))*1,"F"))</f>
        <v>0</v>
      </c>
      <c r="QL22" s="65">
        <f ca="1">IF(WEEKDAY(QL$6,2)&gt;5,"w",IF(ISERROR(VLOOKUP(QL$6,fériés,1,FALSE)),(SUM($H$1:QL$1)&gt;SUM($F$8:$F21))*(SUM($H$1:QL$1)&lt;=SUM($F$8:$F22))*1,"F"))</f>
        <v>0</v>
      </c>
      <c r="QM22" s="65">
        <f ca="1">IF(WEEKDAY(QM$6,2)&gt;5,"w",IF(ISERROR(VLOOKUP(QM$6,fériés,1,FALSE)),(SUM($H$1:QM$1)&gt;SUM($F$8:$F21))*(SUM($H$1:QM$1)&lt;=SUM($F$8:$F22))*1,"F"))</f>
        <v>0</v>
      </c>
      <c r="QN22" s="65">
        <f ca="1">IF(WEEKDAY(QN$6,2)&gt;5,"w",IF(ISERROR(VLOOKUP(QN$6,fériés,1,FALSE)),(SUM($H$1:QN$1)&gt;SUM($F$8:$F21))*(SUM($H$1:QN$1)&lt;=SUM($F$8:$F22))*1,"F"))</f>
        <v>0</v>
      </c>
      <c r="QO22" s="65">
        <f ca="1">IF(WEEKDAY(QO$6,2)&gt;5,"w",IF(ISERROR(VLOOKUP(QO$6,fériés,1,FALSE)),(SUM($H$1:QO$1)&gt;SUM($F$8:$F21))*(SUM($H$1:QO$1)&lt;=SUM($F$8:$F22))*1,"F"))</f>
        <v>0</v>
      </c>
      <c r="QP22" s="65">
        <f ca="1">IF(WEEKDAY(QP$6,2)&gt;5,"w",IF(ISERROR(VLOOKUP(QP$6,fériés,1,FALSE)),(SUM($H$1:QP$1)&gt;SUM($F$8:$F21))*(SUM($H$1:QP$1)&lt;=SUM($F$8:$F22))*1,"F"))</f>
        <v>0</v>
      </c>
      <c r="QQ22" s="65">
        <f ca="1">IF(WEEKDAY(QQ$6,2)&gt;5,"w",IF(ISERROR(VLOOKUP(QQ$6,fériés,1,FALSE)),(SUM($H$1:QQ$1)&gt;SUM($F$8:$F21))*(SUM($H$1:QQ$1)&lt;=SUM($F$8:$F22))*1,"F"))</f>
        <v>0</v>
      </c>
      <c r="QR22" s="65">
        <f ca="1">IF(WEEKDAY(QR$6,2)&gt;5,"w",IF(ISERROR(VLOOKUP(QR$6,fériés,1,FALSE)),(SUM($H$1:QR$1)&gt;SUM($F$8:$F21))*(SUM($H$1:QR$1)&lt;=SUM($F$8:$F22))*1,"F"))</f>
        <v>0</v>
      </c>
      <c r="QS22" s="65">
        <f ca="1">IF(WEEKDAY(QS$6,2)&gt;5,"w",IF(ISERROR(VLOOKUP(QS$6,fériés,1,FALSE)),(SUM($H$1:QS$1)&gt;SUM($F$8:$F21))*(SUM($H$1:QS$1)&lt;=SUM($F$8:$F22))*1,"F"))</f>
        <v>0</v>
      </c>
      <c r="QT22" s="65">
        <f ca="1">IF(WEEKDAY(QT$6,2)&gt;5,"w",IF(ISERROR(VLOOKUP(QT$6,fériés,1,FALSE)),(SUM($H$1:QT$1)&gt;SUM($F$8:$F21))*(SUM($H$1:QT$1)&lt;=SUM($F$8:$F22))*1,"F"))</f>
        <v>0</v>
      </c>
      <c r="QU22" s="65">
        <f ca="1">IF(WEEKDAY(QU$6,2)&gt;5,"w",IF(ISERROR(VLOOKUP(QU$6,fériés,1,FALSE)),(SUM($H$1:QU$1)&gt;SUM($F$8:$F21))*(SUM($H$1:QU$1)&lt;=SUM($F$8:$F22))*1,"F"))</f>
        <v>0</v>
      </c>
      <c r="QV22" s="65">
        <f ca="1">IF(WEEKDAY(QV$6,2)&gt;5,"w",IF(ISERROR(VLOOKUP(QV$6,fériés,1,FALSE)),(SUM($H$1:QV$1)&gt;SUM($F$8:$F21))*(SUM($H$1:QV$1)&lt;=SUM($F$8:$F22))*1,"F"))</f>
        <v>0</v>
      </c>
      <c r="QW22" s="65">
        <f ca="1">IF(WEEKDAY(QW$6,2)&gt;5,"w",IF(ISERROR(VLOOKUP(QW$6,fériés,1,FALSE)),(SUM($H$1:QW$1)&gt;SUM($F$8:$F21))*(SUM($H$1:QW$1)&lt;=SUM($F$8:$F22))*1,"F"))</f>
        <v>0</v>
      </c>
      <c r="QX22" s="65">
        <f ca="1">IF(WEEKDAY(QX$6,2)&gt;5,"w",IF(ISERROR(VLOOKUP(QX$6,fériés,1,FALSE)),(SUM($H$1:QX$1)&gt;SUM($F$8:$F21))*(SUM($H$1:QX$1)&lt;=SUM($F$8:$F22))*1,"F"))</f>
        <v>0</v>
      </c>
      <c r="QY22" s="65">
        <f ca="1">IF(WEEKDAY(QY$6,2)&gt;5,"w",IF(ISERROR(VLOOKUP(QY$6,fériés,1,FALSE)),(SUM($H$1:QY$1)&gt;SUM($F$8:$F21))*(SUM($H$1:QY$1)&lt;=SUM($F$8:$F22))*1,"F"))</f>
        <v>0</v>
      </c>
      <c r="QZ22" s="65">
        <f ca="1">IF(WEEKDAY(QZ$6,2)&gt;5,"w",IF(ISERROR(VLOOKUP(QZ$6,fériés,1,FALSE)),(SUM($H$1:QZ$1)&gt;SUM($F$8:$F21))*(SUM($H$1:QZ$1)&lt;=SUM($F$8:$F22))*1,"F"))</f>
        <v>0</v>
      </c>
      <c r="RA22" s="65">
        <f ca="1">IF(WEEKDAY(RA$6,2)&gt;5,"w",IF(ISERROR(VLOOKUP(RA$6,fériés,1,FALSE)),(SUM($H$1:RA$1)&gt;SUM($F$8:$F21))*(SUM($H$1:RA$1)&lt;=SUM($F$8:$F22))*1,"F"))</f>
        <v>0</v>
      </c>
      <c r="RB22" s="65">
        <f ca="1">IF(WEEKDAY(RB$6,2)&gt;5,"w",IF(ISERROR(VLOOKUP(RB$6,fériés,1,FALSE)),(SUM($H$1:RB$1)&gt;SUM($F$8:$F21))*(SUM($H$1:RB$1)&lt;=SUM($F$8:$F22))*1,"F"))</f>
        <v>0</v>
      </c>
      <c r="RC22" s="65">
        <f ca="1">IF(WEEKDAY(RC$6,2)&gt;5,"w",IF(ISERROR(VLOOKUP(RC$6,fériés,1,FALSE)),(SUM($H$1:RC$1)&gt;SUM($F$8:$F21))*(SUM($H$1:RC$1)&lt;=SUM($F$8:$F22))*1,"F"))</f>
        <v>0</v>
      </c>
      <c r="RD22" s="65">
        <f ca="1">IF(WEEKDAY(RD$6,2)&gt;5,"w",IF(ISERROR(VLOOKUP(RD$6,fériés,1,FALSE)),(SUM($H$1:RD$1)&gt;SUM($F$8:$F21))*(SUM($H$1:RD$1)&lt;=SUM($F$8:$F22))*1,"F"))</f>
        <v>0</v>
      </c>
      <c r="RE22" s="65">
        <f ca="1">IF(WEEKDAY(RE$6,2)&gt;5,"w",IF(ISERROR(VLOOKUP(RE$6,fériés,1,FALSE)),(SUM($H$1:RE$1)&gt;SUM($F$8:$F21))*(SUM($H$1:RE$1)&lt;=SUM($F$8:$F22))*1,"F"))</f>
        <v>0</v>
      </c>
      <c r="RF22" s="65">
        <f ca="1">IF(WEEKDAY(RF$6,2)&gt;5,"w",IF(ISERROR(VLOOKUP(RF$6,fériés,1,FALSE)),(SUM($H$1:RF$1)&gt;SUM($F$8:$F21))*(SUM($H$1:RF$1)&lt;=SUM($F$8:$F22))*1,"F"))</f>
        <v>0</v>
      </c>
      <c r="RG22" s="65">
        <f ca="1">IF(WEEKDAY(RG$6,2)&gt;5,"w",IF(ISERROR(VLOOKUP(RG$6,fériés,1,FALSE)),(SUM($H$1:RG$1)&gt;SUM($F$8:$F21))*(SUM($H$1:RG$1)&lt;=SUM($F$8:$F22))*1,"F"))</f>
        <v>0</v>
      </c>
      <c r="RH22" s="65">
        <f ca="1">IF(WEEKDAY(RH$6,2)&gt;5,"w",IF(ISERROR(VLOOKUP(RH$6,fériés,1,FALSE)),(SUM($H$1:RH$1)&gt;SUM($F$8:$F21))*(SUM($H$1:RH$1)&lt;=SUM($F$8:$F22))*1,"F"))</f>
        <v>0</v>
      </c>
      <c r="RI22" s="65">
        <f ca="1">IF(WEEKDAY(RI$6,2)&gt;5,"w",IF(ISERROR(VLOOKUP(RI$6,fériés,1,FALSE)),(SUM($H$1:RI$1)&gt;SUM($F$8:$F21))*(SUM($H$1:RI$1)&lt;=SUM($F$8:$F22))*1,"F"))</f>
        <v>0</v>
      </c>
      <c r="RJ22" s="65">
        <f ca="1">IF(WEEKDAY(RJ$6,2)&gt;5,"w",IF(ISERROR(VLOOKUP(RJ$6,fériés,1,FALSE)),(SUM($H$1:RJ$1)&gt;SUM($F$8:$F21))*(SUM($H$1:RJ$1)&lt;=SUM($F$8:$F22))*1,"F"))</f>
        <v>0</v>
      </c>
      <c r="RK22" s="65">
        <f ca="1">IF(WEEKDAY(RK$6,2)&gt;5,"w",IF(ISERROR(VLOOKUP(RK$6,fériés,1,FALSE)),(SUM($H$1:RK$1)&gt;SUM($F$8:$F21))*(SUM($H$1:RK$1)&lt;=SUM($F$8:$F22))*1,"F"))</f>
        <v>0</v>
      </c>
      <c r="RL22" s="65">
        <f ca="1">IF(WEEKDAY(RL$6,2)&gt;5,"w",IF(ISERROR(VLOOKUP(RL$6,fériés,1,FALSE)),(SUM($H$1:RL$1)&gt;SUM($F$8:$F21))*(SUM($H$1:RL$1)&lt;=SUM($F$8:$F22))*1,"F"))</f>
        <v>0</v>
      </c>
      <c r="RM22" s="65">
        <f ca="1">IF(WEEKDAY(RM$6,2)&gt;5,"w",IF(ISERROR(VLOOKUP(RM$6,fériés,1,FALSE)),(SUM($H$1:RM$1)&gt;SUM($F$8:$F21))*(SUM($H$1:RM$1)&lt;=SUM($F$8:$F22))*1,"F"))</f>
        <v>0</v>
      </c>
      <c r="RN22" s="65">
        <f ca="1">IF(WEEKDAY(RN$6,2)&gt;5,"w",IF(ISERROR(VLOOKUP(RN$6,fériés,1,FALSE)),(SUM($H$1:RN$1)&gt;SUM($F$8:$F21))*(SUM($H$1:RN$1)&lt;=SUM($F$8:$F22))*1,"F"))</f>
        <v>0</v>
      </c>
      <c r="RO22" s="65">
        <f ca="1">IF(WEEKDAY(RO$6,2)&gt;5,"w",IF(ISERROR(VLOOKUP(RO$6,fériés,1,FALSE)),(SUM($H$1:RO$1)&gt;SUM($F$8:$F21))*(SUM($H$1:RO$1)&lt;=SUM($F$8:$F22))*1,"F"))</f>
        <v>0</v>
      </c>
      <c r="RP22" s="65">
        <f ca="1">IF(WEEKDAY(RP$6,2)&gt;5,"w",IF(ISERROR(VLOOKUP(RP$6,fériés,1,FALSE)),(SUM($H$1:RP$1)&gt;SUM($F$8:$F21))*(SUM($H$1:RP$1)&lt;=SUM($F$8:$F22))*1,"F"))</f>
        <v>0</v>
      </c>
      <c r="RQ22" s="65">
        <f ca="1">IF(WEEKDAY(RQ$6,2)&gt;5,"w",IF(ISERROR(VLOOKUP(RQ$6,fériés,1,FALSE)),(SUM($H$1:RQ$1)&gt;SUM($F$8:$F21))*(SUM($H$1:RQ$1)&lt;=SUM($F$8:$F22))*1,"F"))</f>
        <v>0</v>
      </c>
      <c r="RR22" s="65" t="str">
        <f ca="1">IF(WEEKDAY(RR$6,2)&gt;5,"w",IF(ISERROR(VLOOKUP(RR$6,fériés,1,FALSE)),(SUM($H$1:RR$1)&gt;SUM($F$8:$F21))*(SUM($H$1:RR$1)&lt;=SUM($F$8:$F22))*1,"F"))</f>
        <v>w</v>
      </c>
      <c r="RS22" s="65" t="str">
        <f ca="1">IF(WEEKDAY(RS$6,2)&gt;5,"w",IF(ISERROR(VLOOKUP(RS$6,fériés,1,FALSE)),(SUM($H$1:RS$1)&gt;SUM($F$8:$F21))*(SUM($H$1:RS$1)&lt;=SUM($F$8:$F22))*1,"F"))</f>
        <v>w</v>
      </c>
      <c r="RT22" s="65" t="str">
        <f ca="1">IF(WEEKDAY(RT$6,2)&gt;5,"w",IF(ISERROR(VLOOKUP(RT$6,fériés,1,FALSE)),(SUM($H$1:RT$1)&gt;SUM($F$8:$F21))*(SUM($H$1:RT$1)&lt;=SUM($F$8:$F22))*1,"F"))</f>
        <v>w</v>
      </c>
      <c r="RU22" s="65" t="str">
        <f ca="1">IF(WEEKDAY(RU$6,2)&gt;5,"w",IF(ISERROR(VLOOKUP(RU$6,fériés,1,FALSE)),(SUM($H$1:RU$1)&gt;SUM($F$8:$F21))*(SUM($H$1:RU$1)&lt;=SUM($F$8:$F22))*1,"F"))</f>
        <v>w</v>
      </c>
      <c r="RV22" s="65" t="str">
        <f ca="1">IF(WEEKDAY(RV$6,2)&gt;5,"w",IF(ISERROR(VLOOKUP(RV$6,fériés,1,FALSE)),(SUM($H$1:RV$1)&gt;SUM($F$8:$F21))*(SUM($H$1:RV$1)&lt;=SUM($F$8:$F22))*1,"F"))</f>
        <v>w</v>
      </c>
      <c r="RW22" s="65" t="str">
        <f ca="1">IF(WEEKDAY(RW$6,2)&gt;5,"w",IF(ISERROR(VLOOKUP(RW$6,fériés,1,FALSE)),(SUM($H$1:RW$1)&gt;SUM($F$8:$F21))*(SUM($H$1:RW$1)&lt;=SUM($F$8:$F22))*1,"F"))</f>
        <v>w</v>
      </c>
      <c r="RX22" s="65" t="str">
        <f ca="1">IF(WEEKDAY(RX$6,2)&gt;5,"w",IF(ISERROR(VLOOKUP(RX$6,fériés,1,FALSE)),(SUM($H$1:RX$1)&gt;SUM($F$8:$F21))*(SUM($H$1:RX$1)&lt;=SUM($F$8:$F22))*1,"F"))</f>
        <v>w</v>
      </c>
      <c r="RY22" s="65" t="str">
        <f ca="1">IF(WEEKDAY(RY$6,2)&gt;5,"w",IF(ISERROR(VLOOKUP(RY$6,fériés,1,FALSE)),(SUM($H$1:RY$1)&gt;SUM($F$8:$F21))*(SUM($H$1:RY$1)&lt;=SUM($F$8:$F22))*1,"F"))</f>
        <v>w</v>
      </c>
      <c r="RZ22" s="65" t="str">
        <f ca="1">IF(WEEKDAY(RZ$6,2)&gt;5,"w",IF(ISERROR(VLOOKUP(RZ$6,fériés,1,FALSE)),(SUM($H$1:RZ$1)&gt;SUM($F$8:$F21))*(SUM($H$1:RZ$1)&lt;=SUM($F$8:$F22))*1,"F"))</f>
        <v>w</v>
      </c>
      <c r="SA22" s="65" t="str">
        <f ca="1">IF(WEEKDAY(SA$6,2)&gt;5,"w",IF(ISERROR(VLOOKUP(SA$6,fériés,1,FALSE)),(SUM($H$1:SA$1)&gt;SUM($F$8:$F21))*(SUM($H$1:SA$1)&lt;=SUM($F$8:$F22))*1,"F"))</f>
        <v>w</v>
      </c>
      <c r="SB22" s="65" t="str">
        <f ca="1">IF(WEEKDAY(SB$6,2)&gt;5,"w",IF(ISERROR(VLOOKUP(SB$6,fériés,1,FALSE)),(SUM($H$1:SB$1)&gt;SUM($F$8:$F21))*(SUM($H$1:SB$1)&lt;=SUM($F$8:$F22))*1,"F"))</f>
        <v>w</v>
      </c>
      <c r="SC22" s="65" t="str">
        <f ca="1">IF(WEEKDAY(SC$6,2)&gt;5,"w",IF(ISERROR(VLOOKUP(SC$6,fériés,1,FALSE)),(SUM($H$1:SC$1)&gt;SUM($F$8:$F21))*(SUM($H$1:SC$1)&lt;=SUM($F$8:$F22))*1,"F"))</f>
        <v>w</v>
      </c>
      <c r="SD22" s="65" t="str">
        <f ca="1">IF(WEEKDAY(SD$6,2)&gt;5,"w",IF(ISERROR(VLOOKUP(SD$6,fériés,1,FALSE)),(SUM($H$1:SD$1)&gt;SUM($F$8:$F21))*(SUM($H$1:SD$1)&lt;=SUM($F$8:$F22))*1,"F"))</f>
        <v>w</v>
      </c>
      <c r="SE22" s="65" t="str">
        <f ca="1">IF(WEEKDAY(SE$6,2)&gt;5,"w",IF(ISERROR(VLOOKUP(SE$6,fériés,1,FALSE)),(SUM($H$1:SE$1)&gt;SUM($F$8:$F21))*(SUM($H$1:SE$1)&lt;=SUM($F$8:$F22))*1,"F"))</f>
        <v>w</v>
      </c>
      <c r="SF22" s="65" t="str">
        <f ca="1">IF(WEEKDAY(SF$6,2)&gt;5,"w",IF(ISERROR(VLOOKUP(SF$6,fériés,1,FALSE)),(SUM($H$1:SF$1)&gt;SUM($F$8:$F21))*(SUM($H$1:SF$1)&lt;=SUM($F$8:$F22))*1,"F"))</f>
        <v>w</v>
      </c>
      <c r="SG22" s="83"/>
    </row>
    <row r="23" spans="1:501" ht="12" customHeight="1" x14ac:dyDescent="0.25">
      <c r="A23" s="80"/>
      <c r="B23" s="63" t="str">
        <f>IFERROR(VLOOKUP($A23,Base_données!$A$4:$AB$24,Base_données!$B$1,FALSE),"")</f>
        <v/>
      </c>
      <c r="C23" s="78" t="str">
        <f>IF(A23="","",Base_données!$L$3)</f>
        <v/>
      </c>
      <c r="D23" s="63" t="str">
        <f>IFERROR(VLOOKUP($A23,Base_données!$A$4:$AB$24,Base_données!$D$1,FALSE),"")</f>
        <v/>
      </c>
      <c r="E23" s="63" t="str">
        <f>IFERROR(VLOOKUP($A23,Base_données!$A$4:$AB$24,Base_données!$L$1,FALSE),"")</f>
        <v/>
      </c>
      <c r="F23" s="66" t="str">
        <f t="shared" si="84"/>
        <v/>
      </c>
      <c r="G23" s="62" t="str">
        <f>IFERROR(VLOOKUP($A23,Base_données!$A$4:$L$24,5,FALSE),"")</f>
        <v/>
      </c>
      <c r="H23" s="65">
        <f ca="1">IF(WEEKDAY(H$6,2)&gt;5,"w",IF(ISERROR(VLOOKUP(H$6,fériés,1,FALSE)),(SUM($H$1:H$1)&gt;SUM($F$8:$F22))*(SUM($H$1:H$1)&lt;=SUM($F$8:$F23))*1,"F"))</f>
        <v>0</v>
      </c>
      <c r="I23" s="65">
        <f ca="1">IF(WEEKDAY(I$6,2)&gt;5,"w",IF(ISERROR(VLOOKUP(I$6,fériés,1,FALSE)),(SUM($H$1:I$1)&gt;SUM($F$8:$F22))*(SUM($H$1:I$1)&lt;=SUM($F$8:$F23))*1,"F"))</f>
        <v>0</v>
      </c>
      <c r="J23" s="65">
        <f ca="1">IF(WEEKDAY(J$6,2)&gt;5,"w",IF(ISERROR(VLOOKUP(J$6,fériés,1,FALSE)),(SUM($H$1:J$1)&gt;SUM($F$8:$F22))*(SUM($H$1:J$1)&lt;=SUM($F$8:$F23))*1,"F"))</f>
        <v>0</v>
      </c>
      <c r="K23" s="65">
        <f ca="1">IF(WEEKDAY(K$6,2)&gt;5,"w",IF(ISERROR(VLOOKUP(K$6,fériés,1,FALSE)),(SUM($H$1:K$1)&gt;SUM($F$8:$F22))*(SUM($H$1:K$1)&lt;=SUM($F$8:$F23))*1,"F"))</f>
        <v>0</v>
      </c>
      <c r="L23" s="65">
        <f ca="1">IF(WEEKDAY(L$6,2)&gt;5,"w",IF(ISERROR(VLOOKUP(L$6,fériés,1,FALSE)),(SUM($H$1:L$1)&gt;SUM($F$8:$F22))*(SUM($H$1:L$1)&lt;=SUM($F$8:$F23))*1,"F"))</f>
        <v>0</v>
      </c>
      <c r="M23" s="65">
        <f ca="1">IF(WEEKDAY(M$6,2)&gt;5,"w",IF(ISERROR(VLOOKUP(M$6,fériés,1,FALSE)),(SUM($H$1:M$1)&gt;SUM($F$8:$F22))*(SUM($H$1:M$1)&lt;=SUM($F$8:$F23))*1,"F"))</f>
        <v>0</v>
      </c>
      <c r="N23" s="65">
        <f ca="1">IF(WEEKDAY(N$6,2)&gt;5,"w",IF(ISERROR(VLOOKUP(N$6,fériés,1,FALSE)),(SUM($H$1:N$1)&gt;SUM($F$8:$F22))*(SUM($H$1:N$1)&lt;=SUM($F$8:$F23))*1,"F"))</f>
        <v>0</v>
      </c>
      <c r="O23" s="65">
        <f ca="1">IF(WEEKDAY(O$6,2)&gt;5,"w",IF(ISERROR(VLOOKUP(O$6,fériés,1,FALSE)),(SUM($H$1:O$1)&gt;SUM($F$8:$F22))*(SUM($H$1:O$1)&lt;=SUM($F$8:$F23))*1,"F"))</f>
        <v>0</v>
      </c>
      <c r="P23" s="65">
        <f ca="1">IF(WEEKDAY(P$6,2)&gt;5,"w",IF(ISERROR(VLOOKUP(P$6,fériés,1,FALSE)),(SUM($H$1:P$1)&gt;SUM($F$8:$F22))*(SUM($H$1:P$1)&lt;=SUM($F$8:$F23))*1,"F"))</f>
        <v>0</v>
      </c>
      <c r="Q23" s="65">
        <f ca="1">IF(WEEKDAY(Q$6,2)&gt;5,"w",IF(ISERROR(VLOOKUP(Q$6,fériés,1,FALSE)),(SUM($H$1:Q$1)&gt;SUM($F$8:$F22))*(SUM($H$1:Q$1)&lt;=SUM($F$8:$F23))*1,"F"))</f>
        <v>0</v>
      </c>
      <c r="R23" s="65">
        <f ca="1">IF(WEEKDAY(R$6,2)&gt;5,"w",IF(ISERROR(VLOOKUP(R$6,fériés,1,FALSE)),(SUM($H$1:R$1)&gt;SUM($F$8:$F22))*(SUM($H$1:R$1)&lt;=SUM($F$8:$F23))*1,"F"))</f>
        <v>0</v>
      </c>
      <c r="S23" s="65">
        <f ca="1">IF(WEEKDAY(S$6,2)&gt;5,"w",IF(ISERROR(VLOOKUP(S$6,fériés,1,FALSE)),(SUM($H$1:S$1)&gt;SUM($F$8:$F22))*(SUM($H$1:S$1)&lt;=SUM($F$8:$F23))*1,"F"))</f>
        <v>0</v>
      </c>
      <c r="T23" s="65">
        <f ca="1">IF(WEEKDAY(T$6,2)&gt;5,"w",IF(ISERROR(VLOOKUP(T$6,fériés,1,FALSE)),(SUM($H$1:T$1)&gt;SUM($F$8:$F22))*(SUM($H$1:T$1)&lt;=SUM($F$8:$F23))*1,"F"))</f>
        <v>0</v>
      </c>
      <c r="U23" s="65">
        <f ca="1">IF(WEEKDAY(U$6,2)&gt;5,"w",IF(ISERROR(VLOOKUP(U$6,fériés,1,FALSE)),(SUM($H$1:U$1)&gt;SUM($F$8:$F22))*(SUM($H$1:U$1)&lt;=SUM($F$8:$F23))*1,"F"))</f>
        <v>0</v>
      </c>
      <c r="V23" s="65">
        <f ca="1">IF(WEEKDAY(V$6,2)&gt;5,"w",IF(ISERROR(VLOOKUP(V$6,fériés,1,FALSE)),(SUM($H$1:V$1)&gt;SUM($F$8:$F22))*(SUM($H$1:V$1)&lt;=SUM($F$8:$F23))*1,"F"))</f>
        <v>0</v>
      </c>
      <c r="W23" s="65">
        <f ca="1">IF(WEEKDAY(W$6,2)&gt;5,"w",IF(ISERROR(VLOOKUP(W$6,fériés,1,FALSE)),(SUM($H$1:W$1)&gt;SUM($F$8:$F22))*(SUM($H$1:W$1)&lt;=SUM($F$8:$F23))*1,"F"))</f>
        <v>0</v>
      </c>
      <c r="X23" s="65">
        <f ca="1">IF(WEEKDAY(X$6,2)&gt;5,"w",IF(ISERROR(VLOOKUP(X$6,fériés,1,FALSE)),(SUM($H$1:X$1)&gt;SUM($F$8:$F22))*(SUM($H$1:X$1)&lt;=SUM($F$8:$F23))*1,"F"))</f>
        <v>0</v>
      </c>
      <c r="Y23" s="65">
        <f ca="1">IF(WEEKDAY(Y$6,2)&gt;5,"w",IF(ISERROR(VLOOKUP(Y$6,fériés,1,FALSE)),(SUM($H$1:Y$1)&gt;SUM($F$8:$F22))*(SUM($H$1:Y$1)&lt;=SUM($F$8:$F23))*1,"F"))</f>
        <v>0</v>
      </c>
      <c r="Z23" s="65">
        <f ca="1">IF(WEEKDAY(Z$6,2)&gt;5,"w",IF(ISERROR(VLOOKUP(Z$6,fériés,1,FALSE)),(SUM($H$1:Z$1)&gt;SUM($F$8:$F22))*(SUM($H$1:Z$1)&lt;=SUM($F$8:$F23))*1,"F"))</f>
        <v>0</v>
      </c>
      <c r="AA23" s="65">
        <f ca="1">IF(WEEKDAY(AA$6,2)&gt;5,"w",IF(ISERROR(VLOOKUP(AA$6,fériés,1,FALSE)),(SUM($H$1:AA$1)&gt;SUM($F$8:$F22))*(SUM($H$1:AA$1)&lt;=SUM($F$8:$F23))*1,"F"))</f>
        <v>0</v>
      </c>
      <c r="AB23" s="65">
        <f ca="1">IF(WEEKDAY(AB$6,2)&gt;5,"w",IF(ISERROR(VLOOKUP(AB$6,fériés,1,FALSE)),(SUM($H$1:AB$1)&gt;SUM($F$8:$F22))*(SUM($H$1:AB$1)&lt;=SUM($F$8:$F23))*1,"F"))</f>
        <v>0</v>
      </c>
      <c r="AC23" s="65">
        <f ca="1">IF(WEEKDAY(AC$6,2)&gt;5,"w",IF(ISERROR(VLOOKUP(AC$6,fériés,1,FALSE)),(SUM($H$1:AC$1)&gt;SUM($F$8:$F22))*(SUM($H$1:AC$1)&lt;=SUM($F$8:$F23))*1,"F"))</f>
        <v>0</v>
      </c>
      <c r="AD23" s="65">
        <f ca="1">IF(WEEKDAY(AD$6,2)&gt;5,"w",IF(ISERROR(VLOOKUP(AD$6,fériés,1,FALSE)),(SUM($H$1:AD$1)&gt;SUM($F$8:$F22))*(SUM($H$1:AD$1)&lt;=SUM($F$8:$F23))*1,"F"))</f>
        <v>0</v>
      </c>
      <c r="AE23" s="65">
        <f ca="1">IF(WEEKDAY(AE$6,2)&gt;5,"w",IF(ISERROR(VLOOKUP(AE$6,fériés,1,FALSE)),(SUM($H$1:AE$1)&gt;SUM($F$8:$F22))*(SUM($H$1:AE$1)&lt;=SUM($F$8:$F23))*1,"F"))</f>
        <v>0</v>
      </c>
      <c r="AF23" s="65">
        <f ca="1">IF(WEEKDAY(AF$6,2)&gt;5,"w",IF(ISERROR(VLOOKUP(AF$6,fériés,1,FALSE)),(SUM($H$1:AF$1)&gt;SUM($F$8:$F22))*(SUM($H$1:AF$1)&lt;=SUM($F$8:$F23))*1,"F"))</f>
        <v>0</v>
      </c>
      <c r="AG23" s="65">
        <f ca="1">IF(WEEKDAY(AG$6,2)&gt;5,"w",IF(ISERROR(VLOOKUP(AG$6,fériés,1,FALSE)),(SUM($H$1:AG$1)&gt;SUM($F$8:$F22))*(SUM($H$1:AG$1)&lt;=SUM($F$8:$F23))*1,"F"))</f>
        <v>0</v>
      </c>
      <c r="AH23" s="65">
        <f ca="1">IF(WEEKDAY(AH$6,2)&gt;5,"w",IF(ISERROR(VLOOKUP(AH$6,fériés,1,FALSE)),(SUM($H$1:AH$1)&gt;SUM($F$8:$F22))*(SUM($H$1:AH$1)&lt;=SUM($F$8:$F23))*1,"F"))</f>
        <v>0</v>
      </c>
      <c r="AI23" s="65">
        <f ca="1">IF(WEEKDAY(AI$6,2)&gt;5,"w",IF(ISERROR(VLOOKUP(AI$6,fériés,1,FALSE)),(SUM($H$1:AI$1)&gt;SUM($F$8:$F22))*(SUM($H$1:AI$1)&lt;=SUM($F$8:$F23))*1,"F"))</f>
        <v>0</v>
      </c>
      <c r="AJ23" s="65">
        <f ca="1">IF(WEEKDAY(AJ$6,2)&gt;5,"w",IF(ISERROR(VLOOKUP(AJ$6,fériés,1,FALSE)),(SUM($H$1:AJ$1)&gt;SUM($F$8:$F22))*(SUM($H$1:AJ$1)&lt;=SUM($F$8:$F23))*1,"F"))</f>
        <v>0</v>
      </c>
      <c r="AK23" s="65">
        <f ca="1">IF(WEEKDAY(AK$6,2)&gt;5,"w",IF(ISERROR(VLOOKUP(AK$6,fériés,1,FALSE)),(SUM($H$1:AK$1)&gt;SUM($F$8:$F22))*(SUM($H$1:AK$1)&lt;=SUM($F$8:$F23))*1,"F"))</f>
        <v>0</v>
      </c>
      <c r="AL23" s="65">
        <f ca="1">IF(WEEKDAY(AL$6,2)&gt;5,"w",IF(ISERROR(VLOOKUP(AL$6,fériés,1,FALSE)),(SUM($H$1:AL$1)&gt;SUM($F$8:$F22))*(SUM($H$1:AL$1)&lt;=SUM($F$8:$F23))*1,"F"))</f>
        <v>0</v>
      </c>
      <c r="AM23" s="65">
        <f ca="1">IF(WEEKDAY(AM$6,2)&gt;5,"w",IF(ISERROR(VLOOKUP(AM$6,fériés,1,FALSE)),(SUM($H$1:AM$1)&gt;SUM($F$8:$F22))*(SUM($H$1:AM$1)&lt;=SUM($F$8:$F23))*1,"F"))</f>
        <v>0</v>
      </c>
      <c r="AN23" s="65">
        <f ca="1">IF(WEEKDAY(AN$6,2)&gt;5,"w",IF(ISERROR(VLOOKUP(AN$6,fériés,1,FALSE)),(SUM($H$1:AN$1)&gt;SUM($F$8:$F22))*(SUM($H$1:AN$1)&lt;=SUM($F$8:$F23))*1,"F"))</f>
        <v>0</v>
      </c>
      <c r="AO23" s="65">
        <f ca="1">IF(WEEKDAY(AO$6,2)&gt;5,"w",IF(ISERROR(VLOOKUP(AO$6,fériés,1,FALSE)),(SUM($H$1:AO$1)&gt;SUM($F$8:$F22))*(SUM($H$1:AO$1)&lt;=SUM($F$8:$F23))*1,"F"))</f>
        <v>0</v>
      </c>
      <c r="AP23" s="65">
        <f ca="1">IF(WEEKDAY(AP$6,2)&gt;5,"w",IF(ISERROR(VLOOKUP(AP$6,fériés,1,FALSE)),(SUM($H$1:AP$1)&gt;SUM($F$8:$F22))*(SUM($H$1:AP$1)&lt;=SUM($F$8:$F23))*1,"F"))</f>
        <v>0</v>
      </c>
      <c r="AQ23" s="65">
        <f ca="1">IF(WEEKDAY(AQ$6,2)&gt;5,"w",IF(ISERROR(VLOOKUP(AQ$6,fériés,1,FALSE)),(SUM($H$1:AQ$1)&gt;SUM($F$8:$F22))*(SUM($H$1:AQ$1)&lt;=SUM($F$8:$F23))*1,"F"))</f>
        <v>0</v>
      </c>
      <c r="AR23" s="65">
        <f ca="1">IF(WEEKDAY(AR$6,2)&gt;5,"w",IF(ISERROR(VLOOKUP(AR$6,fériés,1,FALSE)),(SUM($H$1:AR$1)&gt;SUM($F$8:$F22))*(SUM($H$1:AR$1)&lt;=SUM($F$8:$F23))*1,"F"))</f>
        <v>0</v>
      </c>
      <c r="AS23" s="65">
        <f ca="1">IF(WEEKDAY(AS$6,2)&gt;5,"w",IF(ISERROR(VLOOKUP(AS$6,fériés,1,FALSE)),(SUM($H$1:AS$1)&gt;SUM($F$8:$F22))*(SUM($H$1:AS$1)&lt;=SUM($F$8:$F23))*1,"F"))</f>
        <v>0</v>
      </c>
      <c r="AT23" s="65">
        <f ca="1">IF(WEEKDAY(AT$6,2)&gt;5,"w",IF(ISERROR(VLOOKUP(AT$6,fériés,1,FALSE)),(SUM($H$1:AT$1)&gt;SUM($F$8:$F22))*(SUM($H$1:AT$1)&lt;=SUM($F$8:$F23))*1,"F"))</f>
        <v>0</v>
      </c>
      <c r="AU23" s="65">
        <f ca="1">IF(WEEKDAY(AU$6,2)&gt;5,"w",IF(ISERROR(VLOOKUP(AU$6,fériés,1,FALSE)),(SUM($H$1:AU$1)&gt;SUM($F$8:$F22))*(SUM($H$1:AU$1)&lt;=SUM($F$8:$F23))*1,"F"))</f>
        <v>0</v>
      </c>
      <c r="AV23" s="65">
        <f ca="1">IF(WEEKDAY(AV$6,2)&gt;5,"w",IF(ISERROR(VLOOKUP(AV$6,fériés,1,FALSE)),(SUM($H$1:AV$1)&gt;SUM($F$8:$F22))*(SUM($H$1:AV$1)&lt;=SUM($F$8:$F23))*1,"F"))</f>
        <v>0</v>
      </c>
      <c r="AW23" s="65">
        <f ca="1">IF(WEEKDAY(AW$6,2)&gt;5,"w",IF(ISERROR(VLOOKUP(AW$6,fériés,1,FALSE)),(SUM($H$1:AW$1)&gt;SUM($F$8:$F22))*(SUM($H$1:AW$1)&lt;=SUM($F$8:$F23))*1,"F"))</f>
        <v>0</v>
      </c>
      <c r="AX23" s="65">
        <f ca="1">IF(WEEKDAY(AX$6,2)&gt;5,"w",IF(ISERROR(VLOOKUP(AX$6,fériés,1,FALSE)),(SUM($H$1:AX$1)&gt;SUM($F$8:$F22))*(SUM($H$1:AX$1)&lt;=SUM($F$8:$F23))*1,"F"))</f>
        <v>0</v>
      </c>
      <c r="AY23" s="65">
        <f ca="1">IF(WEEKDAY(AY$6,2)&gt;5,"w",IF(ISERROR(VLOOKUP(AY$6,fériés,1,FALSE)),(SUM($H$1:AY$1)&gt;SUM($F$8:$F22))*(SUM($H$1:AY$1)&lt;=SUM($F$8:$F23))*1,"F"))</f>
        <v>0</v>
      </c>
      <c r="AZ23" s="65">
        <f ca="1">IF(WEEKDAY(AZ$6,2)&gt;5,"w",IF(ISERROR(VLOOKUP(AZ$6,fériés,1,FALSE)),(SUM($H$1:AZ$1)&gt;SUM($F$8:$F22))*(SUM($H$1:AZ$1)&lt;=SUM($F$8:$F23))*1,"F"))</f>
        <v>0</v>
      </c>
      <c r="BA23" s="65">
        <f ca="1">IF(WEEKDAY(BA$6,2)&gt;5,"w",IF(ISERROR(VLOOKUP(BA$6,fériés,1,FALSE)),(SUM($H$1:BA$1)&gt;SUM($F$8:$F22))*(SUM($H$1:BA$1)&lt;=SUM($F$8:$F23))*1,"F"))</f>
        <v>0</v>
      </c>
      <c r="BB23" s="65">
        <f ca="1">IF(WEEKDAY(BB$6,2)&gt;5,"w",IF(ISERROR(VLOOKUP(BB$6,fériés,1,FALSE)),(SUM($H$1:BB$1)&gt;SUM($F$8:$F22))*(SUM($H$1:BB$1)&lt;=SUM($F$8:$F23))*1,"F"))</f>
        <v>0</v>
      </c>
      <c r="BC23" s="65">
        <f ca="1">IF(WEEKDAY(BC$6,2)&gt;5,"w",IF(ISERROR(VLOOKUP(BC$6,fériés,1,FALSE)),(SUM($H$1:BC$1)&gt;SUM($F$8:$F22))*(SUM($H$1:BC$1)&lt;=SUM($F$8:$F23))*1,"F"))</f>
        <v>0</v>
      </c>
      <c r="BD23" s="65">
        <f ca="1">IF(WEEKDAY(BD$6,2)&gt;5,"w",IF(ISERROR(VLOOKUP(BD$6,fériés,1,FALSE)),(SUM($H$1:BD$1)&gt;SUM($F$8:$F22))*(SUM($H$1:BD$1)&lt;=SUM($F$8:$F23))*1,"F"))</f>
        <v>0</v>
      </c>
      <c r="BE23" s="65">
        <f ca="1">IF(WEEKDAY(BE$6,2)&gt;5,"w",IF(ISERROR(VLOOKUP(BE$6,fériés,1,FALSE)),(SUM($H$1:BE$1)&gt;SUM($F$8:$F22))*(SUM($H$1:BE$1)&lt;=SUM($F$8:$F23))*1,"F"))</f>
        <v>0</v>
      </c>
      <c r="BF23" s="65">
        <f ca="1">IF(WEEKDAY(BF$6,2)&gt;5,"w",IF(ISERROR(VLOOKUP(BF$6,fériés,1,FALSE)),(SUM($H$1:BF$1)&gt;SUM($F$8:$F22))*(SUM($H$1:BF$1)&lt;=SUM($F$8:$F23))*1,"F"))</f>
        <v>0</v>
      </c>
      <c r="BG23" s="65">
        <f ca="1">IF(WEEKDAY(BG$6,2)&gt;5,"w",IF(ISERROR(VLOOKUP(BG$6,fériés,1,FALSE)),(SUM($H$1:BG$1)&gt;SUM($F$8:$F22))*(SUM($H$1:BG$1)&lt;=SUM($F$8:$F23))*1,"F"))</f>
        <v>0</v>
      </c>
      <c r="BH23" s="65">
        <f ca="1">IF(WEEKDAY(BH$6,2)&gt;5,"w",IF(ISERROR(VLOOKUP(BH$6,fériés,1,FALSE)),(SUM($H$1:BH$1)&gt;SUM($F$8:$F22))*(SUM($H$1:BH$1)&lt;=SUM($F$8:$F23))*1,"F"))</f>
        <v>0</v>
      </c>
      <c r="BI23" s="65">
        <f ca="1">IF(WEEKDAY(BI$6,2)&gt;5,"w",IF(ISERROR(VLOOKUP(BI$6,fériés,1,FALSE)),(SUM($H$1:BI$1)&gt;SUM($F$8:$F22))*(SUM($H$1:BI$1)&lt;=SUM($F$8:$F23))*1,"F"))</f>
        <v>0</v>
      </c>
      <c r="BJ23" s="65">
        <f ca="1">IF(WEEKDAY(BJ$6,2)&gt;5,"w",IF(ISERROR(VLOOKUP(BJ$6,fériés,1,FALSE)),(SUM($H$1:BJ$1)&gt;SUM($F$8:$F22))*(SUM($H$1:BJ$1)&lt;=SUM($F$8:$F23))*1,"F"))</f>
        <v>0</v>
      </c>
      <c r="BK23" s="65">
        <f ca="1">IF(WEEKDAY(BK$6,2)&gt;5,"w",IF(ISERROR(VLOOKUP(BK$6,fériés,1,FALSE)),(SUM($H$1:BK$1)&gt;SUM($F$8:$F22))*(SUM($H$1:BK$1)&lt;=SUM($F$8:$F23))*1,"F"))</f>
        <v>0</v>
      </c>
      <c r="BL23" s="65">
        <f ca="1">IF(WEEKDAY(BL$6,2)&gt;5,"w",IF(ISERROR(VLOOKUP(BL$6,fériés,1,FALSE)),(SUM($H$1:BL$1)&gt;SUM($F$8:$F22))*(SUM($H$1:BL$1)&lt;=SUM($F$8:$F23))*1,"F"))</f>
        <v>0</v>
      </c>
      <c r="BM23" s="65">
        <f ca="1">IF(WEEKDAY(BM$6,2)&gt;5,"w",IF(ISERROR(VLOOKUP(BM$6,fériés,1,FALSE)),(SUM($H$1:BM$1)&gt;SUM($F$8:$F22))*(SUM($H$1:BM$1)&lt;=SUM($F$8:$F23))*1,"F"))</f>
        <v>0</v>
      </c>
      <c r="BN23" s="65" t="str">
        <f ca="1">IF(WEEKDAY(BN$6,2)&gt;5,"w",IF(ISERROR(VLOOKUP(BN$6,fériés,1,FALSE)),(SUM($H$1:BN$1)&gt;SUM($F$8:$F22))*(SUM($H$1:BN$1)&lt;=SUM($F$8:$F23))*1,"F"))</f>
        <v>w</v>
      </c>
      <c r="BO23" s="65" t="str">
        <f ca="1">IF(WEEKDAY(BO$6,2)&gt;5,"w",IF(ISERROR(VLOOKUP(BO$6,fériés,1,FALSE)),(SUM($H$1:BO$1)&gt;SUM($F$8:$F22))*(SUM($H$1:BO$1)&lt;=SUM($F$8:$F23))*1,"F"))</f>
        <v>w</v>
      </c>
      <c r="BP23" s="65" t="str">
        <f ca="1">IF(WEEKDAY(BP$6,2)&gt;5,"w",IF(ISERROR(VLOOKUP(BP$6,fériés,1,FALSE)),(SUM($H$1:BP$1)&gt;SUM($F$8:$F22))*(SUM($H$1:BP$1)&lt;=SUM($F$8:$F23))*1,"F"))</f>
        <v>w</v>
      </c>
      <c r="BQ23" s="65" t="str">
        <f ca="1">IF(WEEKDAY(BQ$6,2)&gt;5,"w",IF(ISERROR(VLOOKUP(BQ$6,fériés,1,FALSE)),(SUM($H$1:BQ$1)&gt;SUM($F$8:$F22))*(SUM($H$1:BQ$1)&lt;=SUM($F$8:$F23))*1,"F"))</f>
        <v>w</v>
      </c>
      <c r="BR23" s="65" t="str">
        <f ca="1">IF(WEEKDAY(BR$6,2)&gt;5,"w",IF(ISERROR(VLOOKUP(BR$6,fériés,1,FALSE)),(SUM($H$1:BR$1)&gt;SUM($F$8:$F22))*(SUM($H$1:BR$1)&lt;=SUM($F$8:$F23))*1,"F"))</f>
        <v>w</v>
      </c>
      <c r="BS23" s="65" t="str">
        <f ca="1">IF(WEEKDAY(BS$6,2)&gt;5,"w",IF(ISERROR(VLOOKUP(BS$6,fériés,1,FALSE)),(SUM($H$1:BS$1)&gt;SUM($F$8:$F22))*(SUM($H$1:BS$1)&lt;=SUM($F$8:$F23))*1,"F"))</f>
        <v>w</v>
      </c>
      <c r="BT23" s="65" t="str">
        <f ca="1">IF(WEEKDAY(BT$6,2)&gt;5,"w",IF(ISERROR(VLOOKUP(BT$6,fériés,1,FALSE)),(SUM($H$1:BT$1)&gt;SUM($F$8:$F22))*(SUM($H$1:BT$1)&lt;=SUM($F$8:$F23))*1,"F"))</f>
        <v>w</v>
      </c>
      <c r="BU23" s="65" t="str">
        <f ca="1">IF(WEEKDAY(BU$6,2)&gt;5,"w",IF(ISERROR(VLOOKUP(BU$6,fériés,1,FALSE)),(SUM($H$1:BU$1)&gt;SUM($F$8:$F22))*(SUM($H$1:BU$1)&lt;=SUM($F$8:$F23))*1,"F"))</f>
        <v>w</v>
      </c>
      <c r="BV23" s="65" t="str">
        <f ca="1">IF(WEEKDAY(BV$6,2)&gt;5,"w",IF(ISERROR(VLOOKUP(BV$6,fériés,1,FALSE)),(SUM($H$1:BV$1)&gt;SUM($F$8:$F22))*(SUM($H$1:BV$1)&lt;=SUM($F$8:$F23))*1,"F"))</f>
        <v>w</v>
      </c>
      <c r="BW23" s="65" t="str">
        <f ca="1">IF(WEEKDAY(BW$6,2)&gt;5,"w",IF(ISERROR(VLOOKUP(BW$6,fériés,1,FALSE)),(SUM($H$1:BW$1)&gt;SUM($F$8:$F22))*(SUM($H$1:BW$1)&lt;=SUM($F$8:$F23))*1,"F"))</f>
        <v>w</v>
      </c>
      <c r="BX23" s="65" t="str">
        <f ca="1">IF(WEEKDAY(BX$6,2)&gt;5,"w",IF(ISERROR(VLOOKUP(BX$6,fériés,1,FALSE)),(SUM($H$1:BX$1)&gt;SUM($F$8:$F22))*(SUM($H$1:BX$1)&lt;=SUM($F$8:$F23))*1,"F"))</f>
        <v>w</v>
      </c>
      <c r="BY23" s="65" t="str">
        <f ca="1">IF(WEEKDAY(BY$6,2)&gt;5,"w",IF(ISERROR(VLOOKUP(BY$6,fériés,1,FALSE)),(SUM($H$1:BY$1)&gt;SUM($F$8:$F22))*(SUM($H$1:BY$1)&lt;=SUM($F$8:$F23))*1,"F"))</f>
        <v>w</v>
      </c>
      <c r="BZ23" s="65" t="str">
        <f ca="1">IF(WEEKDAY(BZ$6,2)&gt;5,"w",IF(ISERROR(VLOOKUP(BZ$6,fériés,1,FALSE)),(SUM($H$1:BZ$1)&gt;SUM($F$8:$F22))*(SUM($H$1:BZ$1)&lt;=SUM($F$8:$F23))*1,"F"))</f>
        <v>w</v>
      </c>
      <c r="CA23" s="65" t="str">
        <f ca="1">IF(WEEKDAY(CA$6,2)&gt;5,"w",IF(ISERROR(VLOOKUP(CA$6,fériés,1,FALSE)),(SUM($H$1:CA$1)&gt;SUM($F$8:$F22))*(SUM($H$1:CA$1)&lt;=SUM($F$8:$F23))*1,"F"))</f>
        <v>w</v>
      </c>
      <c r="CB23" s="65" t="str">
        <f ca="1">IF(WEEKDAY(CB$6,2)&gt;5,"w",IF(ISERROR(VLOOKUP(CB$6,fériés,1,FALSE)),(SUM($H$1:CB$1)&gt;SUM($F$8:$F22))*(SUM($H$1:CB$1)&lt;=SUM($F$8:$F23))*1,"F"))</f>
        <v>w</v>
      </c>
      <c r="CC23" s="65" t="str">
        <f ca="1">IF(WEEKDAY(CC$6,2)&gt;5,"w",IF(ISERROR(VLOOKUP(CC$6,fériés,1,FALSE)),(SUM($H$1:CC$1)&gt;SUM($F$8:$F22))*(SUM($H$1:CC$1)&lt;=SUM($F$8:$F23))*1,"F"))</f>
        <v>w</v>
      </c>
      <c r="CD23" s="65" t="str">
        <f ca="1">IF(WEEKDAY(CD$6,2)&gt;5,"w",IF(ISERROR(VLOOKUP(CD$6,fériés,1,FALSE)),(SUM($H$1:CD$1)&gt;SUM($F$8:$F22))*(SUM($H$1:CD$1)&lt;=SUM($F$8:$F23))*1,"F"))</f>
        <v>w</v>
      </c>
      <c r="CE23" s="65" t="str">
        <f ca="1">IF(WEEKDAY(CE$6,2)&gt;5,"w",IF(ISERROR(VLOOKUP(CE$6,fériés,1,FALSE)),(SUM($H$1:CE$1)&gt;SUM($F$8:$F22))*(SUM($H$1:CE$1)&lt;=SUM($F$8:$F23))*1,"F"))</f>
        <v>w</v>
      </c>
      <c r="CF23" s="65" t="str">
        <f ca="1">IF(WEEKDAY(CF$6,2)&gt;5,"w",IF(ISERROR(VLOOKUP(CF$6,fériés,1,FALSE)),(SUM($H$1:CF$1)&gt;SUM($F$8:$F22))*(SUM($H$1:CF$1)&lt;=SUM($F$8:$F23))*1,"F"))</f>
        <v>w</v>
      </c>
      <c r="CG23" s="65" t="str">
        <f ca="1">IF(WEEKDAY(CG$6,2)&gt;5,"w",IF(ISERROR(VLOOKUP(CG$6,fériés,1,FALSE)),(SUM($H$1:CG$1)&gt;SUM($F$8:$F22))*(SUM($H$1:CG$1)&lt;=SUM($F$8:$F23))*1,"F"))</f>
        <v>w</v>
      </c>
      <c r="CH23" s="65">
        <f ca="1">IF(WEEKDAY(CH$6,2)&gt;5,"w",IF(ISERROR(VLOOKUP(CH$6,fériés,1,FALSE)),(SUM($H$1:CH$1)&gt;SUM($F$8:$F22))*(SUM($H$1:CH$1)&lt;=SUM($F$8:$F23))*1,"F"))</f>
        <v>0</v>
      </c>
      <c r="CI23" s="65">
        <f ca="1">IF(WEEKDAY(CI$6,2)&gt;5,"w",IF(ISERROR(VLOOKUP(CI$6,fériés,1,FALSE)),(SUM($H$1:CI$1)&gt;SUM($F$8:$F22))*(SUM($H$1:CI$1)&lt;=SUM($F$8:$F23))*1,"F"))</f>
        <v>0</v>
      </c>
      <c r="CJ23" s="65">
        <f ca="1">IF(WEEKDAY(CJ$6,2)&gt;5,"w",IF(ISERROR(VLOOKUP(CJ$6,fériés,1,FALSE)),(SUM($H$1:CJ$1)&gt;SUM($F$8:$F22))*(SUM($H$1:CJ$1)&lt;=SUM($F$8:$F23))*1,"F"))</f>
        <v>0</v>
      </c>
      <c r="CK23" s="65">
        <f ca="1">IF(WEEKDAY(CK$6,2)&gt;5,"w",IF(ISERROR(VLOOKUP(CK$6,fériés,1,FALSE)),(SUM($H$1:CK$1)&gt;SUM($F$8:$F22))*(SUM($H$1:CK$1)&lt;=SUM($F$8:$F23))*1,"F"))</f>
        <v>0</v>
      </c>
      <c r="CL23" s="65">
        <f ca="1">IF(WEEKDAY(CL$6,2)&gt;5,"w",IF(ISERROR(VLOOKUP(CL$6,fériés,1,FALSE)),(SUM($H$1:CL$1)&gt;SUM($F$8:$F22))*(SUM($H$1:CL$1)&lt;=SUM($F$8:$F23))*1,"F"))</f>
        <v>0</v>
      </c>
      <c r="CM23" s="65">
        <f ca="1">IF(WEEKDAY(CM$6,2)&gt;5,"w",IF(ISERROR(VLOOKUP(CM$6,fériés,1,FALSE)),(SUM($H$1:CM$1)&gt;SUM($F$8:$F22))*(SUM($H$1:CM$1)&lt;=SUM($F$8:$F23))*1,"F"))</f>
        <v>0</v>
      </c>
      <c r="CN23" s="65">
        <f ca="1">IF(WEEKDAY(CN$6,2)&gt;5,"w",IF(ISERROR(VLOOKUP(CN$6,fériés,1,FALSE)),(SUM($H$1:CN$1)&gt;SUM($F$8:$F22))*(SUM($H$1:CN$1)&lt;=SUM($F$8:$F23))*1,"F"))</f>
        <v>0</v>
      </c>
      <c r="CO23" s="65">
        <f ca="1">IF(WEEKDAY(CO$6,2)&gt;5,"w",IF(ISERROR(VLOOKUP(CO$6,fériés,1,FALSE)),(SUM($H$1:CO$1)&gt;SUM($F$8:$F22))*(SUM($H$1:CO$1)&lt;=SUM($F$8:$F23))*1,"F"))</f>
        <v>0</v>
      </c>
      <c r="CP23" s="65">
        <f ca="1">IF(WEEKDAY(CP$6,2)&gt;5,"w",IF(ISERROR(VLOOKUP(CP$6,fériés,1,FALSE)),(SUM($H$1:CP$1)&gt;SUM($F$8:$F22))*(SUM($H$1:CP$1)&lt;=SUM($F$8:$F23))*1,"F"))</f>
        <v>0</v>
      </c>
      <c r="CQ23" s="65">
        <f ca="1">IF(WEEKDAY(CQ$6,2)&gt;5,"w",IF(ISERROR(VLOOKUP(CQ$6,fériés,1,FALSE)),(SUM($H$1:CQ$1)&gt;SUM($F$8:$F22))*(SUM($H$1:CQ$1)&lt;=SUM($F$8:$F23))*1,"F"))</f>
        <v>0</v>
      </c>
      <c r="CR23" s="65">
        <f ca="1">IF(WEEKDAY(CR$6,2)&gt;5,"w",IF(ISERROR(VLOOKUP(CR$6,fériés,1,FALSE)),(SUM($H$1:CR$1)&gt;SUM($F$8:$F22))*(SUM($H$1:CR$1)&lt;=SUM($F$8:$F23))*1,"F"))</f>
        <v>0</v>
      </c>
      <c r="CS23" s="65">
        <f ca="1">IF(WEEKDAY(CS$6,2)&gt;5,"w",IF(ISERROR(VLOOKUP(CS$6,fériés,1,FALSE)),(SUM($H$1:CS$1)&gt;SUM($F$8:$F22))*(SUM($H$1:CS$1)&lt;=SUM($F$8:$F23))*1,"F"))</f>
        <v>0</v>
      </c>
      <c r="CT23" s="65">
        <f ca="1">IF(WEEKDAY(CT$6,2)&gt;5,"w",IF(ISERROR(VLOOKUP(CT$6,fériés,1,FALSE)),(SUM($H$1:CT$1)&gt;SUM($F$8:$F22))*(SUM($H$1:CT$1)&lt;=SUM($F$8:$F23))*1,"F"))</f>
        <v>0</v>
      </c>
      <c r="CU23" s="65">
        <f ca="1">IF(WEEKDAY(CU$6,2)&gt;5,"w",IF(ISERROR(VLOOKUP(CU$6,fériés,1,FALSE)),(SUM($H$1:CU$1)&gt;SUM($F$8:$F22))*(SUM($H$1:CU$1)&lt;=SUM($F$8:$F23))*1,"F"))</f>
        <v>0</v>
      </c>
      <c r="CV23" s="65">
        <f ca="1">IF(WEEKDAY(CV$6,2)&gt;5,"w",IF(ISERROR(VLOOKUP(CV$6,fériés,1,FALSE)),(SUM($H$1:CV$1)&gt;SUM($F$8:$F22))*(SUM($H$1:CV$1)&lt;=SUM($F$8:$F23))*1,"F"))</f>
        <v>0</v>
      </c>
      <c r="CW23" s="65">
        <f ca="1">IF(WEEKDAY(CW$6,2)&gt;5,"w",IF(ISERROR(VLOOKUP(CW$6,fériés,1,FALSE)),(SUM($H$1:CW$1)&gt;SUM($F$8:$F22))*(SUM($H$1:CW$1)&lt;=SUM($F$8:$F23))*1,"F"))</f>
        <v>0</v>
      </c>
      <c r="CX23" s="65">
        <f ca="1">IF(WEEKDAY(CX$6,2)&gt;5,"w",IF(ISERROR(VLOOKUP(CX$6,fériés,1,FALSE)),(SUM($H$1:CX$1)&gt;SUM($F$8:$F22))*(SUM($H$1:CX$1)&lt;=SUM($F$8:$F23))*1,"F"))</f>
        <v>0</v>
      </c>
      <c r="CY23" s="65">
        <f ca="1">IF(WEEKDAY(CY$6,2)&gt;5,"w",IF(ISERROR(VLOOKUP(CY$6,fériés,1,FALSE)),(SUM($H$1:CY$1)&gt;SUM($F$8:$F22))*(SUM($H$1:CY$1)&lt;=SUM($F$8:$F23))*1,"F"))</f>
        <v>0</v>
      </c>
      <c r="CZ23" s="65">
        <f ca="1">IF(WEEKDAY(CZ$6,2)&gt;5,"w",IF(ISERROR(VLOOKUP(CZ$6,fériés,1,FALSE)),(SUM($H$1:CZ$1)&gt;SUM($F$8:$F22))*(SUM($H$1:CZ$1)&lt;=SUM($F$8:$F23))*1,"F"))</f>
        <v>0</v>
      </c>
      <c r="DA23" s="65">
        <f ca="1">IF(WEEKDAY(DA$6,2)&gt;5,"w",IF(ISERROR(VLOOKUP(DA$6,fériés,1,FALSE)),(SUM($H$1:DA$1)&gt;SUM($F$8:$F22))*(SUM($H$1:DA$1)&lt;=SUM($F$8:$F23))*1,"F"))</f>
        <v>0</v>
      </c>
      <c r="DB23" s="65">
        <f ca="1">IF(WEEKDAY(DB$6,2)&gt;5,"w",IF(ISERROR(VLOOKUP(DB$6,fériés,1,FALSE)),(SUM($H$1:DB$1)&gt;SUM($F$8:$F22))*(SUM($H$1:DB$1)&lt;=SUM($F$8:$F23))*1,"F"))</f>
        <v>0</v>
      </c>
      <c r="DC23" s="65">
        <f ca="1">IF(WEEKDAY(DC$6,2)&gt;5,"w",IF(ISERROR(VLOOKUP(DC$6,fériés,1,FALSE)),(SUM($H$1:DC$1)&gt;SUM($F$8:$F22))*(SUM($H$1:DC$1)&lt;=SUM($F$8:$F23))*1,"F"))</f>
        <v>0</v>
      </c>
      <c r="DD23" s="65">
        <f ca="1">IF(WEEKDAY(DD$6,2)&gt;5,"w",IF(ISERROR(VLOOKUP(DD$6,fériés,1,FALSE)),(SUM($H$1:DD$1)&gt;SUM($F$8:$F22))*(SUM($H$1:DD$1)&lt;=SUM($F$8:$F23))*1,"F"))</f>
        <v>0</v>
      </c>
      <c r="DE23" s="65">
        <f ca="1">IF(WEEKDAY(DE$6,2)&gt;5,"w",IF(ISERROR(VLOOKUP(DE$6,fériés,1,FALSE)),(SUM($H$1:DE$1)&gt;SUM($F$8:$F22))*(SUM($H$1:DE$1)&lt;=SUM($F$8:$F23))*1,"F"))</f>
        <v>0</v>
      </c>
      <c r="DF23" s="65">
        <f ca="1">IF(WEEKDAY(DF$6,2)&gt;5,"w",IF(ISERROR(VLOOKUP(DF$6,fériés,1,FALSE)),(SUM($H$1:DF$1)&gt;SUM($F$8:$F22))*(SUM($H$1:DF$1)&lt;=SUM($F$8:$F23))*1,"F"))</f>
        <v>0</v>
      </c>
      <c r="DG23" s="65">
        <f ca="1">IF(WEEKDAY(DG$6,2)&gt;5,"w",IF(ISERROR(VLOOKUP(DG$6,fériés,1,FALSE)),(SUM($H$1:DG$1)&gt;SUM($F$8:$F22))*(SUM($H$1:DG$1)&lt;=SUM($F$8:$F23))*1,"F"))</f>
        <v>0</v>
      </c>
      <c r="DH23" s="65">
        <f ca="1">IF(WEEKDAY(DH$6,2)&gt;5,"w",IF(ISERROR(VLOOKUP(DH$6,fériés,1,FALSE)),(SUM($H$1:DH$1)&gt;SUM($F$8:$F22))*(SUM($H$1:DH$1)&lt;=SUM($F$8:$F23))*1,"F"))</f>
        <v>0</v>
      </c>
      <c r="DI23" s="65">
        <f ca="1">IF(WEEKDAY(DI$6,2)&gt;5,"w",IF(ISERROR(VLOOKUP(DI$6,fériés,1,FALSE)),(SUM($H$1:DI$1)&gt;SUM($F$8:$F22))*(SUM($H$1:DI$1)&lt;=SUM($F$8:$F23))*1,"F"))</f>
        <v>0</v>
      </c>
      <c r="DJ23" s="65">
        <f ca="1">IF(WEEKDAY(DJ$6,2)&gt;5,"w",IF(ISERROR(VLOOKUP(DJ$6,fériés,1,FALSE)),(SUM($H$1:DJ$1)&gt;SUM($F$8:$F22))*(SUM($H$1:DJ$1)&lt;=SUM($F$8:$F23))*1,"F"))</f>
        <v>0</v>
      </c>
      <c r="DK23" s="65">
        <f ca="1">IF(WEEKDAY(DK$6,2)&gt;5,"w",IF(ISERROR(VLOOKUP(DK$6,fériés,1,FALSE)),(SUM($H$1:DK$1)&gt;SUM($F$8:$F22))*(SUM($H$1:DK$1)&lt;=SUM($F$8:$F23))*1,"F"))</f>
        <v>0</v>
      </c>
      <c r="DL23" s="65">
        <f ca="1">IF(WEEKDAY(DL$6,2)&gt;5,"w",IF(ISERROR(VLOOKUP(DL$6,fériés,1,FALSE)),(SUM($H$1:DL$1)&gt;SUM($F$8:$F22))*(SUM($H$1:DL$1)&lt;=SUM($F$8:$F23))*1,"F"))</f>
        <v>0</v>
      </c>
      <c r="DM23" s="65">
        <f ca="1">IF(WEEKDAY(DM$6,2)&gt;5,"w",IF(ISERROR(VLOOKUP(DM$6,fériés,1,FALSE)),(SUM($H$1:DM$1)&gt;SUM($F$8:$F22))*(SUM($H$1:DM$1)&lt;=SUM($F$8:$F23))*1,"F"))</f>
        <v>0</v>
      </c>
      <c r="DN23" s="65">
        <f ca="1">IF(WEEKDAY(DN$6,2)&gt;5,"w",IF(ISERROR(VLOOKUP(DN$6,fériés,1,FALSE)),(SUM($H$1:DN$1)&gt;SUM($F$8:$F22))*(SUM($H$1:DN$1)&lt;=SUM($F$8:$F23))*1,"F"))</f>
        <v>0</v>
      </c>
      <c r="DO23" s="65">
        <f ca="1">IF(WEEKDAY(DO$6,2)&gt;5,"w",IF(ISERROR(VLOOKUP(DO$6,fériés,1,FALSE)),(SUM($H$1:DO$1)&gt;SUM($F$8:$F22))*(SUM($H$1:DO$1)&lt;=SUM($F$8:$F23))*1,"F"))</f>
        <v>0</v>
      </c>
      <c r="DP23" s="65">
        <f ca="1">IF(WEEKDAY(DP$6,2)&gt;5,"w",IF(ISERROR(VLOOKUP(DP$6,fériés,1,FALSE)),(SUM($H$1:DP$1)&gt;SUM($F$8:$F22))*(SUM($H$1:DP$1)&lt;=SUM($F$8:$F23))*1,"F"))</f>
        <v>0</v>
      </c>
      <c r="DQ23" s="65">
        <f ca="1">IF(WEEKDAY(DQ$6,2)&gt;5,"w",IF(ISERROR(VLOOKUP(DQ$6,fériés,1,FALSE)),(SUM($H$1:DQ$1)&gt;SUM($F$8:$F22))*(SUM($H$1:DQ$1)&lt;=SUM($F$8:$F23))*1,"F"))</f>
        <v>0</v>
      </c>
      <c r="DR23" s="65">
        <f ca="1">IF(WEEKDAY(DR$6,2)&gt;5,"w",IF(ISERROR(VLOOKUP(DR$6,fériés,1,FALSE)),(SUM($H$1:DR$1)&gt;SUM($F$8:$F22))*(SUM($H$1:DR$1)&lt;=SUM($F$8:$F23))*1,"F"))</f>
        <v>0</v>
      </c>
      <c r="DS23" s="65">
        <f ca="1">IF(WEEKDAY(DS$6,2)&gt;5,"w",IF(ISERROR(VLOOKUP(DS$6,fériés,1,FALSE)),(SUM($H$1:DS$1)&gt;SUM($F$8:$F22))*(SUM($H$1:DS$1)&lt;=SUM($F$8:$F23))*1,"F"))</f>
        <v>0</v>
      </c>
      <c r="DT23" s="65">
        <f ca="1">IF(WEEKDAY(DT$6,2)&gt;5,"w",IF(ISERROR(VLOOKUP(DT$6,fériés,1,FALSE)),(SUM($H$1:DT$1)&gt;SUM($F$8:$F22))*(SUM($H$1:DT$1)&lt;=SUM($F$8:$F23))*1,"F"))</f>
        <v>0</v>
      </c>
      <c r="DU23" s="65">
        <f ca="1">IF(WEEKDAY(DU$6,2)&gt;5,"w",IF(ISERROR(VLOOKUP(DU$6,fériés,1,FALSE)),(SUM($H$1:DU$1)&gt;SUM($F$8:$F22))*(SUM($H$1:DU$1)&lt;=SUM($F$8:$F23))*1,"F"))</f>
        <v>0</v>
      </c>
      <c r="DV23" s="65">
        <f ca="1">IF(WEEKDAY(DV$6,2)&gt;5,"w",IF(ISERROR(VLOOKUP(DV$6,fériés,1,FALSE)),(SUM($H$1:DV$1)&gt;SUM($F$8:$F22))*(SUM($H$1:DV$1)&lt;=SUM($F$8:$F23))*1,"F"))</f>
        <v>0</v>
      </c>
      <c r="DW23" s="65">
        <f ca="1">IF(WEEKDAY(DW$6,2)&gt;5,"w",IF(ISERROR(VLOOKUP(DW$6,fériés,1,FALSE)),(SUM($H$1:DW$1)&gt;SUM($F$8:$F22))*(SUM($H$1:DW$1)&lt;=SUM($F$8:$F23))*1,"F"))</f>
        <v>0</v>
      </c>
      <c r="DX23" s="65">
        <f ca="1">IF(WEEKDAY(DX$6,2)&gt;5,"w",IF(ISERROR(VLOOKUP(DX$6,fériés,1,FALSE)),(SUM($H$1:DX$1)&gt;SUM($F$8:$F22))*(SUM($H$1:DX$1)&lt;=SUM($F$8:$F23))*1,"F"))</f>
        <v>0</v>
      </c>
      <c r="DY23" s="65">
        <f ca="1">IF(WEEKDAY(DY$6,2)&gt;5,"w",IF(ISERROR(VLOOKUP(DY$6,fériés,1,FALSE)),(SUM($H$1:DY$1)&gt;SUM($F$8:$F22))*(SUM($H$1:DY$1)&lt;=SUM($F$8:$F23))*1,"F"))</f>
        <v>0</v>
      </c>
      <c r="DZ23" s="65">
        <f ca="1">IF(WEEKDAY(DZ$6,2)&gt;5,"w",IF(ISERROR(VLOOKUP(DZ$6,fériés,1,FALSE)),(SUM($H$1:DZ$1)&gt;SUM($F$8:$F22))*(SUM($H$1:DZ$1)&lt;=SUM($F$8:$F23))*1,"F"))</f>
        <v>0</v>
      </c>
      <c r="EA23" s="65">
        <f ca="1">IF(WEEKDAY(EA$6,2)&gt;5,"w",IF(ISERROR(VLOOKUP(EA$6,fériés,1,FALSE)),(SUM($H$1:EA$1)&gt;SUM($F$8:$F22))*(SUM($H$1:EA$1)&lt;=SUM($F$8:$F23))*1,"F"))</f>
        <v>0</v>
      </c>
      <c r="EB23" s="65">
        <f ca="1">IF(WEEKDAY(EB$6,2)&gt;5,"w",IF(ISERROR(VLOOKUP(EB$6,fériés,1,FALSE)),(SUM($H$1:EB$1)&gt;SUM($F$8:$F22))*(SUM($H$1:EB$1)&lt;=SUM($F$8:$F23))*1,"F"))</f>
        <v>0</v>
      </c>
      <c r="EC23" s="65">
        <f ca="1">IF(WEEKDAY(EC$6,2)&gt;5,"w",IF(ISERROR(VLOOKUP(EC$6,fériés,1,FALSE)),(SUM($H$1:EC$1)&gt;SUM($F$8:$F22))*(SUM($H$1:EC$1)&lt;=SUM($F$8:$F23))*1,"F"))</f>
        <v>0</v>
      </c>
      <c r="ED23" s="65">
        <f ca="1">IF(WEEKDAY(ED$6,2)&gt;5,"w",IF(ISERROR(VLOOKUP(ED$6,fériés,1,FALSE)),(SUM($H$1:ED$1)&gt;SUM($F$8:$F22))*(SUM($H$1:ED$1)&lt;=SUM($F$8:$F23))*1,"F"))</f>
        <v>0</v>
      </c>
      <c r="EE23" s="65">
        <f ca="1">IF(WEEKDAY(EE$6,2)&gt;5,"w",IF(ISERROR(VLOOKUP(EE$6,fériés,1,FALSE)),(SUM($H$1:EE$1)&gt;SUM($F$8:$F22))*(SUM($H$1:EE$1)&lt;=SUM($F$8:$F23))*1,"F"))</f>
        <v>0</v>
      </c>
      <c r="EF23" s="65" t="str">
        <f ca="1">IF(WEEKDAY(EF$6,2)&gt;5,"w",IF(ISERROR(VLOOKUP(EF$6,fériés,1,FALSE)),(SUM($H$1:EF$1)&gt;SUM($F$8:$F22))*(SUM($H$1:EF$1)&lt;=SUM($F$8:$F23))*1,"F"))</f>
        <v>w</v>
      </c>
      <c r="EG23" s="65" t="str">
        <f ca="1">IF(WEEKDAY(EG$6,2)&gt;5,"w",IF(ISERROR(VLOOKUP(EG$6,fériés,1,FALSE)),(SUM($H$1:EG$1)&gt;SUM($F$8:$F22))*(SUM($H$1:EG$1)&lt;=SUM($F$8:$F23))*1,"F"))</f>
        <v>w</v>
      </c>
      <c r="EH23" s="65" t="str">
        <f ca="1">IF(WEEKDAY(EH$6,2)&gt;5,"w",IF(ISERROR(VLOOKUP(EH$6,fériés,1,FALSE)),(SUM($H$1:EH$1)&gt;SUM($F$8:$F22))*(SUM($H$1:EH$1)&lt;=SUM($F$8:$F23))*1,"F"))</f>
        <v>w</v>
      </c>
      <c r="EI23" s="65" t="str">
        <f ca="1">IF(WEEKDAY(EI$6,2)&gt;5,"w",IF(ISERROR(VLOOKUP(EI$6,fériés,1,FALSE)),(SUM($H$1:EI$1)&gt;SUM($F$8:$F22))*(SUM($H$1:EI$1)&lt;=SUM($F$8:$F23))*1,"F"))</f>
        <v>w</v>
      </c>
      <c r="EJ23" s="65" t="str">
        <f ca="1">IF(WEEKDAY(EJ$6,2)&gt;5,"w",IF(ISERROR(VLOOKUP(EJ$6,fériés,1,FALSE)),(SUM($H$1:EJ$1)&gt;SUM($F$8:$F22))*(SUM($H$1:EJ$1)&lt;=SUM($F$8:$F23))*1,"F"))</f>
        <v>w</v>
      </c>
      <c r="EK23" s="65" t="str">
        <f ca="1">IF(WEEKDAY(EK$6,2)&gt;5,"w",IF(ISERROR(VLOOKUP(EK$6,fériés,1,FALSE)),(SUM($H$1:EK$1)&gt;SUM($F$8:$F22))*(SUM($H$1:EK$1)&lt;=SUM($F$8:$F23))*1,"F"))</f>
        <v>w</v>
      </c>
      <c r="EL23" s="65" t="str">
        <f ca="1">IF(WEEKDAY(EL$6,2)&gt;5,"w",IF(ISERROR(VLOOKUP(EL$6,fériés,1,FALSE)),(SUM($H$1:EL$1)&gt;SUM($F$8:$F22))*(SUM($H$1:EL$1)&lt;=SUM($F$8:$F23))*1,"F"))</f>
        <v>w</v>
      </c>
      <c r="EM23" s="65" t="str">
        <f ca="1">IF(WEEKDAY(EM$6,2)&gt;5,"w",IF(ISERROR(VLOOKUP(EM$6,fériés,1,FALSE)),(SUM($H$1:EM$1)&gt;SUM($F$8:$F22))*(SUM($H$1:EM$1)&lt;=SUM($F$8:$F23))*1,"F"))</f>
        <v>w</v>
      </c>
      <c r="EN23" s="65" t="str">
        <f ca="1">IF(WEEKDAY(EN$6,2)&gt;5,"w",IF(ISERROR(VLOOKUP(EN$6,fériés,1,FALSE)),(SUM($H$1:EN$1)&gt;SUM($F$8:$F22))*(SUM($H$1:EN$1)&lt;=SUM($F$8:$F23))*1,"F"))</f>
        <v>w</v>
      </c>
      <c r="EO23" s="65" t="str">
        <f ca="1">IF(WEEKDAY(EO$6,2)&gt;5,"w",IF(ISERROR(VLOOKUP(EO$6,fériés,1,FALSE)),(SUM($H$1:EO$1)&gt;SUM($F$8:$F22))*(SUM($H$1:EO$1)&lt;=SUM($F$8:$F23))*1,"F"))</f>
        <v>w</v>
      </c>
      <c r="EP23" s="65" t="str">
        <f ca="1">IF(WEEKDAY(EP$6,2)&gt;5,"w",IF(ISERROR(VLOOKUP(EP$6,fériés,1,FALSE)),(SUM($H$1:EP$1)&gt;SUM($F$8:$F22))*(SUM($H$1:EP$1)&lt;=SUM($F$8:$F23))*1,"F"))</f>
        <v>w</v>
      </c>
      <c r="EQ23" s="65" t="str">
        <f ca="1">IF(WEEKDAY(EQ$6,2)&gt;5,"w",IF(ISERROR(VLOOKUP(EQ$6,fériés,1,FALSE)),(SUM($H$1:EQ$1)&gt;SUM($F$8:$F22))*(SUM($H$1:EQ$1)&lt;=SUM($F$8:$F23))*1,"F"))</f>
        <v>w</v>
      </c>
      <c r="ER23" s="65" t="str">
        <f ca="1">IF(WEEKDAY(ER$6,2)&gt;5,"w",IF(ISERROR(VLOOKUP(ER$6,fériés,1,FALSE)),(SUM($H$1:ER$1)&gt;SUM($F$8:$F22))*(SUM($H$1:ER$1)&lt;=SUM($F$8:$F23))*1,"F"))</f>
        <v>w</v>
      </c>
      <c r="ES23" s="65" t="str">
        <f ca="1">IF(WEEKDAY(ES$6,2)&gt;5,"w",IF(ISERROR(VLOOKUP(ES$6,fériés,1,FALSE)),(SUM($H$1:ES$1)&gt;SUM($F$8:$F22))*(SUM($H$1:ES$1)&lt;=SUM($F$8:$F23))*1,"F"))</f>
        <v>w</v>
      </c>
      <c r="ET23" s="65" t="str">
        <f ca="1">IF(WEEKDAY(ET$6,2)&gt;5,"w",IF(ISERROR(VLOOKUP(ET$6,fériés,1,FALSE)),(SUM($H$1:ET$1)&gt;SUM($F$8:$F22))*(SUM($H$1:ET$1)&lt;=SUM($F$8:$F23))*1,"F"))</f>
        <v>w</v>
      </c>
      <c r="EU23" s="65" t="str">
        <f ca="1">IF(WEEKDAY(EU$6,2)&gt;5,"w",IF(ISERROR(VLOOKUP(EU$6,fériés,1,FALSE)),(SUM($H$1:EU$1)&gt;SUM($F$8:$F22))*(SUM($H$1:EU$1)&lt;=SUM($F$8:$F23))*1,"F"))</f>
        <v>w</v>
      </c>
      <c r="EV23" s="65" t="str">
        <f ca="1">IF(WEEKDAY(EV$6,2)&gt;5,"w",IF(ISERROR(VLOOKUP(EV$6,fériés,1,FALSE)),(SUM($H$1:EV$1)&gt;SUM($F$8:$F22))*(SUM($H$1:EV$1)&lt;=SUM($F$8:$F23))*1,"F"))</f>
        <v>w</v>
      </c>
      <c r="EW23" s="65" t="str">
        <f ca="1">IF(WEEKDAY(EW$6,2)&gt;5,"w",IF(ISERROR(VLOOKUP(EW$6,fériés,1,FALSE)),(SUM($H$1:EW$1)&gt;SUM($F$8:$F22))*(SUM($H$1:EW$1)&lt;=SUM($F$8:$F23))*1,"F"))</f>
        <v>w</v>
      </c>
      <c r="EX23" s="65" t="str">
        <f ca="1">IF(WEEKDAY(EX$6,2)&gt;5,"w",IF(ISERROR(VLOOKUP(EX$6,fériés,1,FALSE)),(SUM($H$1:EX$1)&gt;SUM($F$8:$F22))*(SUM($H$1:EX$1)&lt;=SUM($F$8:$F23))*1,"F"))</f>
        <v>w</v>
      </c>
      <c r="EY23" s="65" t="str">
        <f ca="1">IF(WEEKDAY(EY$6,2)&gt;5,"w",IF(ISERROR(VLOOKUP(EY$6,fériés,1,FALSE)),(SUM($H$1:EY$1)&gt;SUM($F$8:$F22))*(SUM($H$1:EY$1)&lt;=SUM($F$8:$F23))*1,"F"))</f>
        <v>w</v>
      </c>
      <c r="EZ23" s="65">
        <f ca="1">IF(WEEKDAY(EZ$6,2)&gt;5,"w",IF(ISERROR(VLOOKUP(EZ$6,fériés,1,FALSE)),(SUM($H$1:EZ$1)&gt;SUM($F$8:$F22))*(SUM($H$1:EZ$1)&lt;=SUM($F$8:$F23))*1,"F"))</f>
        <v>0</v>
      </c>
      <c r="FA23" s="65">
        <f ca="1">IF(WEEKDAY(FA$6,2)&gt;5,"w",IF(ISERROR(VLOOKUP(FA$6,fériés,1,FALSE)),(SUM($H$1:FA$1)&gt;SUM($F$8:$F22))*(SUM($H$1:FA$1)&lt;=SUM($F$8:$F23))*1,"F"))</f>
        <v>0</v>
      </c>
      <c r="FB23" s="65">
        <f ca="1">IF(WEEKDAY(FB$6,2)&gt;5,"w",IF(ISERROR(VLOOKUP(FB$6,fériés,1,FALSE)),(SUM($H$1:FB$1)&gt;SUM($F$8:$F22))*(SUM($H$1:FB$1)&lt;=SUM($F$8:$F23))*1,"F"))</f>
        <v>0</v>
      </c>
      <c r="FC23" s="65">
        <f ca="1">IF(WEEKDAY(FC$6,2)&gt;5,"w",IF(ISERROR(VLOOKUP(FC$6,fériés,1,FALSE)),(SUM($H$1:FC$1)&gt;SUM($F$8:$F22))*(SUM($H$1:FC$1)&lt;=SUM($F$8:$F23))*1,"F"))</f>
        <v>0</v>
      </c>
      <c r="FD23" s="65">
        <f ca="1">IF(WEEKDAY(FD$6,2)&gt;5,"w",IF(ISERROR(VLOOKUP(FD$6,fériés,1,FALSE)),(SUM($H$1:FD$1)&gt;SUM($F$8:$F22))*(SUM($H$1:FD$1)&lt;=SUM($F$8:$F23))*1,"F"))</f>
        <v>0</v>
      </c>
      <c r="FE23" s="65">
        <f ca="1">IF(WEEKDAY(FE$6,2)&gt;5,"w",IF(ISERROR(VLOOKUP(FE$6,fériés,1,FALSE)),(SUM($H$1:FE$1)&gt;SUM($F$8:$F22))*(SUM($H$1:FE$1)&lt;=SUM($F$8:$F23))*1,"F"))</f>
        <v>0</v>
      </c>
      <c r="FF23" s="65">
        <f ca="1">IF(WEEKDAY(FF$6,2)&gt;5,"w",IF(ISERROR(VLOOKUP(FF$6,fériés,1,FALSE)),(SUM($H$1:FF$1)&gt;SUM($F$8:$F22))*(SUM($H$1:FF$1)&lt;=SUM($F$8:$F23))*1,"F"))</f>
        <v>0</v>
      </c>
      <c r="FG23" s="65">
        <f ca="1">IF(WEEKDAY(FG$6,2)&gt;5,"w",IF(ISERROR(VLOOKUP(FG$6,fériés,1,FALSE)),(SUM($H$1:FG$1)&gt;SUM($F$8:$F22))*(SUM($H$1:FG$1)&lt;=SUM($F$8:$F23))*1,"F"))</f>
        <v>0</v>
      </c>
      <c r="FH23" s="65">
        <f ca="1">IF(WEEKDAY(FH$6,2)&gt;5,"w",IF(ISERROR(VLOOKUP(FH$6,fériés,1,FALSE)),(SUM($H$1:FH$1)&gt;SUM($F$8:$F22))*(SUM($H$1:FH$1)&lt;=SUM($F$8:$F23))*1,"F"))</f>
        <v>0</v>
      </c>
      <c r="FI23" s="65">
        <f ca="1">IF(WEEKDAY(FI$6,2)&gt;5,"w",IF(ISERROR(VLOOKUP(FI$6,fériés,1,FALSE)),(SUM($H$1:FI$1)&gt;SUM($F$8:$F22))*(SUM($H$1:FI$1)&lt;=SUM($F$8:$F23))*1,"F"))</f>
        <v>0</v>
      </c>
      <c r="FJ23" s="65">
        <f ca="1">IF(WEEKDAY(FJ$6,2)&gt;5,"w",IF(ISERROR(VLOOKUP(FJ$6,fériés,1,FALSE)),(SUM($H$1:FJ$1)&gt;SUM($F$8:$F22))*(SUM($H$1:FJ$1)&lt;=SUM($F$8:$F23))*1,"F"))</f>
        <v>0</v>
      </c>
      <c r="FK23" s="65">
        <f ca="1">IF(WEEKDAY(FK$6,2)&gt;5,"w",IF(ISERROR(VLOOKUP(FK$6,fériés,1,FALSE)),(SUM($H$1:FK$1)&gt;SUM($F$8:$F22))*(SUM($H$1:FK$1)&lt;=SUM($F$8:$F23))*1,"F"))</f>
        <v>0</v>
      </c>
      <c r="FL23" s="65">
        <f ca="1">IF(WEEKDAY(FL$6,2)&gt;5,"w",IF(ISERROR(VLOOKUP(FL$6,fériés,1,FALSE)),(SUM($H$1:FL$1)&gt;SUM($F$8:$F22))*(SUM($H$1:FL$1)&lt;=SUM($F$8:$F23))*1,"F"))</f>
        <v>0</v>
      </c>
      <c r="FM23" s="65">
        <f ca="1">IF(WEEKDAY(FM$6,2)&gt;5,"w",IF(ISERROR(VLOOKUP(FM$6,fériés,1,FALSE)),(SUM($H$1:FM$1)&gt;SUM($F$8:$F22))*(SUM($H$1:FM$1)&lt;=SUM($F$8:$F23))*1,"F"))</f>
        <v>0</v>
      </c>
      <c r="FN23" s="65">
        <f ca="1">IF(WEEKDAY(FN$6,2)&gt;5,"w",IF(ISERROR(VLOOKUP(FN$6,fériés,1,FALSE)),(SUM($H$1:FN$1)&gt;SUM($F$8:$F22))*(SUM($H$1:FN$1)&lt;=SUM($F$8:$F23))*1,"F"))</f>
        <v>0</v>
      </c>
      <c r="FO23" s="65">
        <f ca="1">IF(WEEKDAY(FO$6,2)&gt;5,"w",IF(ISERROR(VLOOKUP(FO$6,fériés,1,FALSE)),(SUM($H$1:FO$1)&gt;SUM($F$8:$F22))*(SUM($H$1:FO$1)&lt;=SUM($F$8:$F23))*1,"F"))</f>
        <v>0</v>
      </c>
      <c r="FP23" s="65">
        <f ca="1">IF(WEEKDAY(FP$6,2)&gt;5,"w",IF(ISERROR(VLOOKUP(FP$6,fériés,1,FALSE)),(SUM($H$1:FP$1)&gt;SUM($F$8:$F22))*(SUM($H$1:FP$1)&lt;=SUM($F$8:$F23))*1,"F"))</f>
        <v>0</v>
      </c>
      <c r="FQ23" s="65">
        <f ca="1">IF(WEEKDAY(FQ$6,2)&gt;5,"w",IF(ISERROR(VLOOKUP(FQ$6,fériés,1,FALSE)),(SUM($H$1:FQ$1)&gt;SUM($F$8:$F22))*(SUM($H$1:FQ$1)&lt;=SUM($F$8:$F23))*1,"F"))</f>
        <v>0</v>
      </c>
      <c r="FR23" s="65">
        <f ca="1">IF(WEEKDAY(FR$6,2)&gt;5,"w",IF(ISERROR(VLOOKUP(FR$6,fériés,1,FALSE)),(SUM($H$1:FR$1)&gt;SUM($F$8:$F22))*(SUM($H$1:FR$1)&lt;=SUM($F$8:$F23))*1,"F"))</f>
        <v>0</v>
      </c>
      <c r="FS23" s="65">
        <f ca="1">IF(WEEKDAY(FS$6,2)&gt;5,"w",IF(ISERROR(VLOOKUP(FS$6,fériés,1,FALSE)),(SUM($H$1:FS$1)&gt;SUM($F$8:$F22))*(SUM($H$1:FS$1)&lt;=SUM($F$8:$F23))*1,"F"))</f>
        <v>0</v>
      </c>
      <c r="FT23" s="65">
        <f ca="1">IF(WEEKDAY(FT$6,2)&gt;5,"w",IF(ISERROR(VLOOKUP(FT$6,fériés,1,FALSE)),(SUM($H$1:FT$1)&gt;SUM($F$8:$F22))*(SUM($H$1:FT$1)&lt;=SUM($F$8:$F23))*1,"F"))</f>
        <v>0</v>
      </c>
      <c r="FU23" s="65">
        <f ca="1">IF(WEEKDAY(FU$6,2)&gt;5,"w",IF(ISERROR(VLOOKUP(FU$6,fériés,1,FALSE)),(SUM($H$1:FU$1)&gt;SUM($F$8:$F22))*(SUM($H$1:FU$1)&lt;=SUM($F$8:$F23))*1,"F"))</f>
        <v>0</v>
      </c>
      <c r="FV23" s="65">
        <f ca="1">IF(WEEKDAY(FV$6,2)&gt;5,"w",IF(ISERROR(VLOOKUP(FV$6,fériés,1,FALSE)),(SUM($H$1:FV$1)&gt;SUM($F$8:$F22))*(SUM($H$1:FV$1)&lt;=SUM($F$8:$F23))*1,"F"))</f>
        <v>0</v>
      </c>
      <c r="FW23" s="65">
        <f ca="1">IF(WEEKDAY(FW$6,2)&gt;5,"w",IF(ISERROR(VLOOKUP(FW$6,fériés,1,FALSE)),(SUM($H$1:FW$1)&gt;SUM($F$8:$F22))*(SUM($H$1:FW$1)&lt;=SUM($F$8:$F23))*1,"F"))</f>
        <v>0</v>
      </c>
      <c r="FX23" s="65">
        <f ca="1">IF(WEEKDAY(FX$6,2)&gt;5,"w",IF(ISERROR(VLOOKUP(FX$6,fériés,1,FALSE)),(SUM($H$1:FX$1)&gt;SUM($F$8:$F22))*(SUM($H$1:FX$1)&lt;=SUM($F$8:$F23))*1,"F"))</f>
        <v>0</v>
      </c>
      <c r="FY23" s="65">
        <f ca="1">IF(WEEKDAY(FY$6,2)&gt;5,"w",IF(ISERROR(VLOOKUP(FY$6,fériés,1,FALSE)),(SUM($H$1:FY$1)&gt;SUM($F$8:$F22))*(SUM($H$1:FY$1)&lt;=SUM($F$8:$F23))*1,"F"))</f>
        <v>0</v>
      </c>
      <c r="FZ23" s="65">
        <f ca="1">IF(WEEKDAY(FZ$6,2)&gt;5,"w",IF(ISERROR(VLOOKUP(FZ$6,fériés,1,FALSE)),(SUM($H$1:FZ$1)&gt;SUM($F$8:$F22))*(SUM($H$1:FZ$1)&lt;=SUM($F$8:$F23))*1,"F"))</f>
        <v>0</v>
      </c>
      <c r="GA23" s="65">
        <f ca="1">IF(WEEKDAY(GA$6,2)&gt;5,"w",IF(ISERROR(VLOOKUP(GA$6,fériés,1,FALSE)),(SUM($H$1:GA$1)&gt;SUM($F$8:$F22))*(SUM($H$1:GA$1)&lt;=SUM($F$8:$F23))*1,"F"))</f>
        <v>0</v>
      </c>
      <c r="GB23" s="65">
        <f ca="1">IF(WEEKDAY(GB$6,2)&gt;5,"w",IF(ISERROR(VLOOKUP(GB$6,fériés,1,FALSE)),(SUM($H$1:GB$1)&gt;SUM($F$8:$F22))*(SUM($H$1:GB$1)&lt;=SUM($F$8:$F23))*1,"F"))</f>
        <v>0</v>
      </c>
      <c r="GC23" s="65">
        <f ca="1">IF(WEEKDAY(GC$6,2)&gt;5,"w",IF(ISERROR(VLOOKUP(GC$6,fériés,1,FALSE)),(SUM($H$1:GC$1)&gt;SUM($F$8:$F22))*(SUM($H$1:GC$1)&lt;=SUM($F$8:$F23))*1,"F"))</f>
        <v>0</v>
      </c>
      <c r="GD23" s="65">
        <f ca="1">IF(WEEKDAY(GD$6,2)&gt;5,"w",IF(ISERROR(VLOOKUP(GD$6,fériés,1,FALSE)),(SUM($H$1:GD$1)&gt;SUM($F$8:$F22))*(SUM($H$1:GD$1)&lt;=SUM($F$8:$F23))*1,"F"))</f>
        <v>0</v>
      </c>
      <c r="GE23" s="65">
        <f ca="1">IF(WEEKDAY(GE$6,2)&gt;5,"w",IF(ISERROR(VLOOKUP(GE$6,fériés,1,FALSE)),(SUM($H$1:GE$1)&gt;SUM($F$8:$F22))*(SUM($H$1:GE$1)&lt;=SUM($F$8:$F23))*1,"F"))</f>
        <v>0</v>
      </c>
      <c r="GF23" s="65">
        <f ca="1">IF(WEEKDAY(GF$6,2)&gt;5,"w",IF(ISERROR(VLOOKUP(GF$6,fériés,1,FALSE)),(SUM($H$1:GF$1)&gt;SUM($F$8:$F22))*(SUM($H$1:GF$1)&lt;=SUM($F$8:$F23))*1,"F"))</f>
        <v>0</v>
      </c>
      <c r="GG23" s="65">
        <f ca="1">IF(WEEKDAY(GG$6,2)&gt;5,"w",IF(ISERROR(VLOOKUP(GG$6,fériés,1,FALSE)),(SUM($H$1:GG$1)&gt;SUM($F$8:$F22))*(SUM($H$1:GG$1)&lt;=SUM($F$8:$F23))*1,"F"))</f>
        <v>0</v>
      </c>
      <c r="GH23" s="65">
        <f ca="1">IF(WEEKDAY(GH$6,2)&gt;5,"w",IF(ISERROR(VLOOKUP(GH$6,fériés,1,FALSE)),(SUM($H$1:GH$1)&gt;SUM($F$8:$F22))*(SUM($H$1:GH$1)&lt;=SUM($F$8:$F23))*1,"F"))</f>
        <v>0</v>
      </c>
      <c r="GI23" s="65">
        <f ca="1">IF(WEEKDAY(GI$6,2)&gt;5,"w",IF(ISERROR(VLOOKUP(GI$6,fériés,1,FALSE)),(SUM($H$1:GI$1)&gt;SUM($F$8:$F22))*(SUM($H$1:GI$1)&lt;=SUM($F$8:$F23))*1,"F"))</f>
        <v>0</v>
      </c>
      <c r="GJ23" s="65">
        <f ca="1">IF(WEEKDAY(GJ$6,2)&gt;5,"w",IF(ISERROR(VLOOKUP(GJ$6,fériés,1,FALSE)),(SUM($H$1:GJ$1)&gt;SUM($F$8:$F22))*(SUM($H$1:GJ$1)&lt;=SUM($F$8:$F23))*1,"F"))</f>
        <v>0</v>
      </c>
      <c r="GK23" s="65">
        <f ca="1">IF(WEEKDAY(GK$6,2)&gt;5,"w",IF(ISERROR(VLOOKUP(GK$6,fériés,1,FALSE)),(SUM($H$1:GK$1)&gt;SUM($F$8:$F22))*(SUM($H$1:GK$1)&lt;=SUM($F$8:$F23))*1,"F"))</f>
        <v>0</v>
      </c>
      <c r="GL23" s="65">
        <f ca="1">IF(WEEKDAY(GL$6,2)&gt;5,"w",IF(ISERROR(VLOOKUP(GL$6,fériés,1,FALSE)),(SUM($H$1:GL$1)&gt;SUM($F$8:$F22))*(SUM($H$1:GL$1)&lt;=SUM($F$8:$F23))*1,"F"))</f>
        <v>0</v>
      </c>
      <c r="GM23" s="65">
        <f ca="1">IF(WEEKDAY(GM$6,2)&gt;5,"w",IF(ISERROR(VLOOKUP(GM$6,fériés,1,FALSE)),(SUM($H$1:GM$1)&gt;SUM($F$8:$F22))*(SUM($H$1:GM$1)&lt;=SUM($F$8:$F23))*1,"F"))</f>
        <v>0</v>
      </c>
      <c r="GN23" s="65">
        <f ca="1">IF(WEEKDAY(GN$6,2)&gt;5,"w",IF(ISERROR(VLOOKUP(GN$6,fériés,1,FALSE)),(SUM($H$1:GN$1)&gt;SUM($F$8:$F22))*(SUM($H$1:GN$1)&lt;=SUM($F$8:$F23))*1,"F"))</f>
        <v>0</v>
      </c>
      <c r="GO23" s="65">
        <f ca="1">IF(WEEKDAY(GO$6,2)&gt;5,"w",IF(ISERROR(VLOOKUP(GO$6,fériés,1,FALSE)),(SUM($H$1:GO$1)&gt;SUM($F$8:$F22))*(SUM($H$1:GO$1)&lt;=SUM($F$8:$F23))*1,"F"))</f>
        <v>0</v>
      </c>
      <c r="GP23" s="65">
        <f ca="1">IF(WEEKDAY(GP$6,2)&gt;5,"w",IF(ISERROR(VLOOKUP(GP$6,fériés,1,FALSE)),(SUM($H$1:GP$1)&gt;SUM($F$8:$F22))*(SUM($H$1:GP$1)&lt;=SUM($F$8:$F23))*1,"F"))</f>
        <v>0</v>
      </c>
      <c r="GQ23" s="65">
        <f ca="1">IF(WEEKDAY(GQ$6,2)&gt;5,"w",IF(ISERROR(VLOOKUP(GQ$6,fériés,1,FALSE)),(SUM($H$1:GQ$1)&gt;SUM($F$8:$F22))*(SUM($H$1:GQ$1)&lt;=SUM($F$8:$F23))*1,"F"))</f>
        <v>0</v>
      </c>
      <c r="GR23" s="65">
        <f ca="1">IF(WEEKDAY(GR$6,2)&gt;5,"w",IF(ISERROR(VLOOKUP(GR$6,fériés,1,FALSE)),(SUM($H$1:GR$1)&gt;SUM($F$8:$F22))*(SUM($H$1:GR$1)&lt;=SUM($F$8:$F23))*1,"F"))</f>
        <v>0</v>
      </c>
      <c r="GS23" s="65">
        <f ca="1">IF(WEEKDAY(GS$6,2)&gt;5,"w",IF(ISERROR(VLOOKUP(GS$6,fériés,1,FALSE)),(SUM($H$1:GS$1)&gt;SUM($F$8:$F22))*(SUM($H$1:GS$1)&lt;=SUM($F$8:$F23))*1,"F"))</f>
        <v>0</v>
      </c>
      <c r="GT23" s="65">
        <f ca="1">IF(WEEKDAY(GT$6,2)&gt;5,"w",IF(ISERROR(VLOOKUP(GT$6,fériés,1,FALSE)),(SUM($H$1:GT$1)&gt;SUM($F$8:$F22))*(SUM($H$1:GT$1)&lt;=SUM($F$8:$F23))*1,"F"))</f>
        <v>0</v>
      </c>
      <c r="GU23" s="65">
        <f ca="1">IF(WEEKDAY(GU$6,2)&gt;5,"w",IF(ISERROR(VLOOKUP(GU$6,fériés,1,FALSE)),(SUM($H$1:GU$1)&gt;SUM($F$8:$F22))*(SUM($H$1:GU$1)&lt;=SUM($F$8:$F23))*1,"F"))</f>
        <v>0</v>
      </c>
      <c r="GV23" s="65">
        <f ca="1">IF(WEEKDAY(GV$6,2)&gt;5,"w",IF(ISERROR(VLOOKUP(GV$6,fériés,1,FALSE)),(SUM($H$1:GV$1)&gt;SUM($F$8:$F22))*(SUM($H$1:GV$1)&lt;=SUM($F$8:$F23))*1,"F"))</f>
        <v>0</v>
      </c>
      <c r="GW23" s="65">
        <f ca="1">IF(WEEKDAY(GW$6,2)&gt;5,"w",IF(ISERROR(VLOOKUP(GW$6,fériés,1,FALSE)),(SUM($H$1:GW$1)&gt;SUM($F$8:$F22))*(SUM($H$1:GW$1)&lt;=SUM($F$8:$F23))*1,"F"))</f>
        <v>0</v>
      </c>
      <c r="GX23" s="65" t="str">
        <f ca="1">IF(WEEKDAY(GX$6,2)&gt;5,"w",IF(ISERROR(VLOOKUP(GX$6,fériés,1,FALSE)),(SUM($H$1:GX$1)&gt;SUM($F$8:$F22))*(SUM($H$1:GX$1)&lt;=SUM($F$8:$F23))*1,"F"))</f>
        <v>w</v>
      </c>
      <c r="GY23" s="65" t="str">
        <f ca="1">IF(WEEKDAY(GY$6,2)&gt;5,"w",IF(ISERROR(VLOOKUP(GY$6,fériés,1,FALSE)),(SUM($H$1:GY$1)&gt;SUM($F$8:$F22))*(SUM($H$1:GY$1)&lt;=SUM($F$8:$F23))*1,"F"))</f>
        <v>w</v>
      </c>
      <c r="GZ23" s="65" t="str">
        <f ca="1">IF(WEEKDAY(GZ$6,2)&gt;5,"w",IF(ISERROR(VLOOKUP(GZ$6,fériés,1,FALSE)),(SUM($H$1:GZ$1)&gt;SUM($F$8:$F22))*(SUM($H$1:GZ$1)&lt;=SUM($F$8:$F23))*1,"F"))</f>
        <v>w</v>
      </c>
      <c r="HA23" s="65" t="str">
        <f ca="1">IF(WEEKDAY(HA$6,2)&gt;5,"w",IF(ISERROR(VLOOKUP(HA$6,fériés,1,FALSE)),(SUM($H$1:HA$1)&gt;SUM($F$8:$F22))*(SUM($H$1:HA$1)&lt;=SUM($F$8:$F23))*1,"F"))</f>
        <v>w</v>
      </c>
      <c r="HB23" s="65" t="str">
        <f ca="1">IF(WEEKDAY(HB$6,2)&gt;5,"w",IF(ISERROR(VLOOKUP(HB$6,fériés,1,FALSE)),(SUM($H$1:HB$1)&gt;SUM($F$8:$F22))*(SUM($H$1:HB$1)&lt;=SUM($F$8:$F23))*1,"F"))</f>
        <v>w</v>
      </c>
      <c r="HC23" s="65" t="str">
        <f ca="1">IF(WEEKDAY(HC$6,2)&gt;5,"w",IF(ISERROR(VLOOKUP(HC$6,fériés,1,FALSE)),(SUM($H$1:HC$1)&gt;SUM($F$8:$F22))*(SUM($H$1:HC$1)&lt;=SUM($F$8:$F23))*1,"F"))</f>
        <v>w</v>
      </c>
      <c r="HD23" s="65" t="str">
        <f ca="1">IF(WEEKDAY(HD$6,2)&gt;5,"w",IF(ISERROR(VLOOKUP(HD$6,fériés,1,FALSE)),(SUM($H$1:HD$1)&gt;SUM($F$8:$F22))*(SUM($H$1:HD$1)&lt;=SUM($F$8:$F23))*1,"F"))</f>
        <v>w</v>
      </c>
      <c r="HE23" s="65" t="str">
        <f ca="1">IF(WEEKDAY(HE$6,2)&gt;5,"w",IF(ISERROR(VLOOKUP(HE$6,fériés,1,FALSE)),(SUM($H$1:HE$1)&gt;SUM($F$8:$F22))*(SUM($H$1:HE$1)&lt;=SUM($F$8:$F23))*1,"F"))</f>
        <v>w</v>
      </c>
      <c r="HF23" s="65" t="str">
        <f ca="1">IF(WEEKDAY(HF$6,2)&gt;5,"w",IF(ISERROR(VLOOKUP(HF$6,fériés,1,FALSE)),(SUM($H$1:HF$1)&gt;SUM($F$8:$F22))*(SUM($H$1:HF$1)&lt;=SUM($F$8:$F23))*1,"F"))</f>
        <v>w</v>
      </c>
      <c r="HG23" s="65" t="str">
        <f ca="1">IF(WEEKDAY(HG$6,2)&gt;5,"w",IF(ISERROR(VLOOKUP(HG$6,fériés,1,FALSE)),(SUM($H$1:HG$1)&gt;SUM($F$8:$F22))*(SUM($H$1:HG$1)&lt;=SUM($F$8:$F23))*1,"F"))</f>
        <v>w</v>
      </c>
      <c r="HH23" s="65" t="str">
        <f ca="1">IF(WEEKDAY(HH$6,2)&gt;5,"w",IF(ISERROR(VLOOKUP(HH$6,fériés,1,FALSE)),(SUM($H$1:HH$1)&gt;SUM($F$8:$F22))*(SUM($H$1:HH$1)&lt;=SUM($F$8:$F23))*1,"F"))</f>
        <v>w</v>
      </c>
      <c r="HI23" s="65" t="str">
        <f ca="1">IF(WEEKDAY(HI$6,2)&gt;5,"w",IF(ISERROR(VLOOKUP(HI$6,fériés,1,FALSE)),(SUM($H$1:HI$1)&gt;SUM($F$8:$F22))*(SUM($H$1:HI$1)&lt;=SUM($F$8:$F23))*1,"F"))</f>
        <v>w</v>
      </c>
      <c r="HJ23" s="65" t="str">
        <f ca="1">IF(WEEKDAY(HJ$6,2)&gt;5,"w",IF(ISERROR(VLOOKUP(HJ$6,fériés,1,FALSE)),(SUM($H$1:HJ$1)&gt;SUM($F$8:$F22))*(SUM($H$1:HJ$1)&lt;=SUM($F$8:$F23))*1,"F"))</f>
        <v>w</v>
      </c>
      <c r="HK23" s="65" t="str">
        <f ca="1">IF(WEEKDAY(HK$6,2)&gt;5,"w",IF(ISERROR(VLOOKUP(HK$6,fériés,1,FALSE)),(SUM($H$1:HK$1)&gt;SUM($F$8:$F22))*(SUM($H$1:HK$1)&lt;=SUM($F$8:$F23))*1,"F"))</f>
        <v>w</v>
      </c>
      <c r="HL23" s="65" t="str">
        <f ca="1">IF(WEEKDAY(HL$6,2)&gt;5,"w",IF(ISERROR(VLOOKUP(HL$6,fériés,1,FALSE)),(SUM($H$1:HL$1)&gt;SUM($F$8:$F22))*(SUM($H$1:HL$1)&lt;=SUM($F$8:$F23))*1,"F"))</f>
        <v>w</v>
      </c>
      <c r="HM23" s="65" t="str">
        <f ca="1">IF(WEEKDAY(HM$6,2)&gt;5,"w",IF(ISERROR(VLOOKUP(HM$6,fériés,1,FALSE)),(SUM($H$1:HM$1)&gt;SUM($F$8:$F22))*(SUM($H$1:HM$1)&lt;=SUM($F$8:$F23))*1,"F"))</f>
        <v>w</v>
      </c>
      <c r="HN23" s="65" t="str">
        <f ca="1">IF(WEEKDAY(HN$6,2)&gt;5,"w",IF(ISERROR(VLOOKUP(HN$6,fériés,1,FALSE)),(SUM($H$1:HN$1)&gt;SUM($F$8:$F22))*(SUM($H$1:HN$1)&lt;=SUM($F$8:$F23))*1,"F"))</f>
        <v>w</v>
      </c>
      <c r="HO23" s="65" t="str">
        <f ca="1">IF(WEEKDAY(HO$6,2)&gt;5,"w",IF(ISERROR(VLOOKUP(HO$6,fériés,1,FALSE)),(SUM($H$1:HO$1)&gt;SUM($F$8:$F22))*(SUM($H$1:HO$1)&lt;=SUM($F$8:$F23))*1,"F"))</f>
        <v>w</v>
      </c>
      <c r="HP23" s="65" t="str">
        <f ca="1">IF(WEEKDAY(HP$6,2)&gt;5,"w",IF(ISERROR(VLOOKUP(HP$6,fériés,1,FALSE)),(SUM($H$1:HP$1)&gt;SUM($F$8:$F22))*(SUM($H$1:HP$1)&lt;=SUM($F$8:$F23))*1,"F"))</f>
        <v>w</v>
      </c>
      <c r="HQ23" s="65" t="str">
        <f ca="1">IF(WEEKDAY(HQ$6,2)&gt;5,"w",IF(ISERROR(VLOOKUP(HQ$6,fériés,1,FALSE)),(SUM($H$1:HQ$1)&gt;SUM($F$8:$F22))*(SUM($H$1:HQ$1)&lt;=SUM($F$8:$F23))*1,"F"))</f>
        <v>w</v>
      </c>
      <c r="HR23" s="65">
        <f ca="1">IF(WEEKDAY(HR$6,2)&gt;5,"w",IF(ISERROR(VLOOKUP(HR$6,fériés,1,FALSE)),(SUM($H$1:HR$1)&gt;SUM($F$8:$F22))*(SUM($H$1:HR$1)&lt;=SUM($F$8:$F23))*1,"F"))</f>
        <v>0</v>
      </c>
      <c r="HS23" s="65">
        <f ca="1">IF(WEEKDAY(HS$6,2)&gt;5,"w",IF(ISERROR(VLOOKUP(HS$6,fériés,1,FALSE)),(SUM($H$1:HS$1)&gt;SUM($F$8:$F22))*(SUM($H$1:HS$1)&lt;=SUM($F$8:$F23))*1,"F"))</f>
        <v>0</v>
      </c>
      <c r="HT23" s="65">
        <f ca="1">IF(WEEKDAY(HT$6,2)&gt;5,"w",IF(ISERROR(VLOOKUP(HT$6,fériés,1,FALSE)),(SUM($H$1:HT$1)&gt;SUM($F$8:$F22))*(SUM($H$1:HT$1)&lt;=SUM($F$8:$F23))*1,"F"))</f>
        <v>0</v>
      </c>
      <c r="HU23" s="65">
        <f ca="1">IF(WEEKDAY(HU$6,2)&gt;5,"w",IF(ISERROR(VLOOKUP(HU$6,fériés,1,FALSE)),(SUM($H$1:HU$1)&gt;SUM($F$8:$F22))*(SUM($H$1:HU$1)&lt;=SUM($F$8:$F23))*1,"F"))</f>
        <v>0</v>
      </c>
      <c r="HV23" s="65">
        <f ca="1">IF(WEEKDAY(HV$6,2)&gt;5,"w",IF(ISERROR(VLOOKUP(HV$6,fériés,1,FALSE)),(SUM($H$1:HV$1)&gt;SUM($F$8:$F22))*(SUM($H$1:HV$1)&lt;=SUM($F$8:$F23))*1,"F"))</f>
        <v>0</v>
      </c>
      <c r="HW23" s="65">
        <f ca="1">IF(WEEKDAY(HW$6,2)&gt;5,"w",IF(ISERROR(VLOOKUP(HW$6,fériés,1,FALSE)),(SUM($H$1:HW$1)&gt;SUM($F$8:$F22))*(SUM($H$1:HW$1)&lt;=SUM($F$8:$F23))*1,"F"))</f>
        <v>0</v>
      </c>
      <c r="HX23" s="65">
        <f ca="1">IF(WEEKDAY(HX$6,2)&gt;5,"w",IF(ISERROR(VLOOKUP(HX$6,fériés,1,FALSE)),(SUM($H$1:HX$1)&gt;SUM($F$8:$F22))*(SUM($H$1:HX$1)&lt;=SUM($F$8:$F23))*1,"F"))</f>
        <v>0</v>
      </c>
      <c r="HY23" s="65">
        <f ca="1">IF(WEEKDAY(HY$6,2)&gt;5,"w",IF(ISERROR(VLOOKUP(HY$6,fériés,1,FALSE)),(SUM($H$1:HY$1)&gt;SUM($F$8:$F22))*(SUM($H$1:HY$1)&lt;=SUM($F$8:$F23))*1,"F"))</f>
        <v>0</v>
      </c>
      <c r="HZ23" s="65">
        <f ca="1">IF(WEEKDAY(HZ$6,2)&gt;5,"w",IF(ISERROR(VLOOKUP(HZ$6,fériés,1,FALSE)),(SUM($H$1:HZ$1)&gt;SUM($F$8:$F22))*(SUM($H$1:HZ$1)&lt;=SUM($F$8:$F23))*1,"F"))</f>
        <v>0</v>
      </c>
      <c r="IA23" s="65">
        <f ca="1">IF(WEEKDAY(IA$6,2)&gt;5,"w",IF(ISERROR(VLOOKUP(IA$6,fériés,1,FALSE)),(SUM($H$1:IA$1)&gt;SUM($F$8:$F22))*(SUM($H$1:IA$1)&lt;=SUM($F$8:$F23))*1,"F"))</f>
        <v>0</v>
      </c>
      <c r="IB23" s="65">
        <f ca="1">IF(WEEKDAY(IB$6,2)&gt;5,"w",IF(ISERROR(VLOOKUP(IB$6,fériés,1,FALSE)),(SUM($H$1:IB$1)&gt;SUM($F$8:$F22))*(SUM($H$1:IB$1)&lt;=SUM($F$8:$F23))*1,"F"))</f>
        <v>0</v>
      </c>
      <c r="IC23" s="65">
        <f ca="1">IF(WEEKDAY(IC$6,2)&gt;5,"w",IF(ISERROR(VLOOKUP(IC$6,fériés,1,FALSE)),(SUM($H$1:IC$1)&gt;SUM($F$8:$F22))*(SUM($H$1:IC$1)&lt;=SUM($F$8:$F23))*1,"F"))</f>
        <v>0</v>
      </c>
      <c r="ID23" s="65">
        <f ca="1">IF(WEEKDAY(ID$6,2)&gt;5,"w",IF(ISERROR(VLOOKUP(ID$6,fériés,1,FALSE)),(SUM($H$1:ID$1)&gt;SUM($F$8:$F22))*(SUM($H$1:ID$1)&lt;=SUM($F$8:$F23))*1,"F"))</f>
        <v>0</v>
      </c>
      <c r="IE23" s="65">
        <f ca="1">IF(WEEKDAY(IE$6,2)&gt;5,"w",IF(ISERROR(VLOOKUP(IE$6,fériés,1,FALSE)),(SUM($H$1:IE$1)&gt;SUM($F$8:$F22))*(SUM($H$1:IE$1)&lt;=SUM($F$8:$F23))*1,"F"))</f>
        <v>0</v>
      </c>
      <c r="IF23" s="65">
        <f ca="1">IF(WEEKDAY(IF$6,2)&gt;5,"w",IF(ISERROR(VLOOKUP(IF$6,fériés,1,FALSE)),(SUM($H$1:IF$1)&gt;SUM($F$8:$F22))*(SUM($H$1:IF$1)&lt;=SUM($F$8:$F23))*1,"F"))</f>
        <v>0</v>
      </c>
      <c r="IG23" s="65">
        <f ca="1">IF(WEEKDAY(IG$6,2)&gt;5,"w",IF(ISERROR(VLOOKUP(IG$6,fériés,1,FALSE)),(SUM($H$1:IG$1)&gt;SUM($F$8:$F22))*(SUM($H$1:IG$1)&lt;=SUM($F$8:$F23))*1,"F"))</f>
        <v>0</v>
      </c>
      <c r="IH23" s="65">
        <f ca="1">IF(WEEKDAY(IH$6,2)&gt;5,"w",IF(ISERROR(VLOOKUP(IH$6,fériés,1,FALSE)),(SUM($H$1:IH$1)&gt;SUM($F$8:$F22))*(SUM($H$1:IH$1)&lt;=SUM($F$8:$F23))*1,"F"))</f>
        <v>0</v>
      </c>
      <c r="II23" s="65">
        <f ca="1">IF(WEEKDAY(II$6,2)&gt;5,"w",IF(ISERROR(VLOOKUP(II$6,fériés,1,FALSE)),(SUM($H$1:II$1)&gt;SUM($F$8:$F22))*(SUM($H$1:II$1)&lt;=SUM($F$8:$F23))*1,"F"))</f>
        <v>0</v>
      </c>
      <c r="IJ23" s="65">
        <f ca="1">IF(WEEKDAY(IJ$6,2)&gt;5,"w",IF(ISERROR(VLOOKUP(IJ$6,fériés,1,FALSE)),(SUM($H$1:IJ$1)&gt;SUM($F$8:$F22))*(SUM($H$1:IJ$1)&lt;=SUM($F$8:$F23))*1,"F"))</f>
        <v>0</v>
      </c>
      <c r="IK23" s="65">
        <f ca="1">IF(WEEKDAY(IK$6,2)&gt;5,"w",IF(ISERROR(VLOOKUP(IK$6,fériés,1,FALSE)),(SUM($H$1:IK$1)&gt;SUM($F$8:$F22))*(SUM($H$1:IK$1)&lt;=SUM($F$8:$F23))*1,"F"))</f>
        <v>0</v>
      </c>
      <c r="IL23" s="65">
        <f ca="1">IF(WEEKDAY(IL$6,2)&gt;5,"w",IF(ISERROR(VLOOKUP(IL$6,fériés,1,FALSE)),(SUM($H$1:IL$1)&gt;SUM($F$8:$F22))*(SUM($H$1:IL$1)&lt;=SUM($F$8:$F23))*1,"F"))</f>
        <v>0</v>
      </c>
      <c r="IM23" s="65">
        <f ca="1">IF(WEEKDAY(IM$6,2)&gt;5,"w",IF(ISERROR(VLOOKUP(IM$6,fériés,1,FALSE)),(SUM($H$1:IM$1)&gt;SUM($F$8:$F22))*(SUM($H$1:IM$1)&lt;=SUM($F$8:$F23))*1,"F"))</f>
        <v>0</v>
      </c>
      <c r="IN23" s="65">
        <f ca="1">IF(WEEKDAY(IN$6,2)&gt;5,"w",IF(ISERROR(VLOOKUP(IN$6,fériés,1,FALSE)),(SUM($H$1:IN$1)&gt;SUM($F$8:$F22))*(SUM($H$1:IN$1)&lt;=SUM($F$8:$F23))*1,"F"))</f>
        <v>0</v>
      </c>
      <c r="IO23" s="65">
        <f ca="1">IF(WEEKDAY(IO$6,2)&gt;5,"w",IF(ISERROR(VLOOKUP(IO$6,fériés,1,FALSE)),(SUM($H$1:IO$1)&gt;SUM($F$8:$F22))*(SUM($H$1:IO$1)&lt;=SUM($F$8:$F23))*1,"F"))</f>
        <v>0</v>
      </c>
      <c r="IP23" s="65">
        <f ca="1">IF(WEEKDAY(IP$6,2)&gt;5,"w",IF(ISERROR(VLOOKUP(IP$6,fériés,1,FALSE)),(SUM($H$1:IP$1)&gt;SUM($F$8:$F22))*(SUM($H$1:IP$1)&lt;=SUM($F$8:$F23))*1,"F"))</f>
        <v>0</v>
      </c>
      <c r="IQ23" s="65">
        <f ca="1">IF(WEEKDAY(IQ$6,2)&gt;5,"w",IF(ISERROR(VLOOKUP(IQ$6,fériés,1,FALSE)),(SUM($H$1:IQ$1)&gt;SUM($F$8:$F22))*(SUM($H$1:IQ$1)&lt;=SUM($F$8:$F23))*1,"F"))</f>
        <v>0</v>
      </c>
      <c r="IR23" s="65">
        <f ca="1">IF(WEEKDAY(IR$6,2)&gt;5,"w",IF(ISERROR(VLOOKUP(IR$6,fériés,1,FALSE)),(SUM($H$1:IR$1)&gt;SUM($F$8:$F22))*(SUM($H$1:IR$1)&lt;=SUM($F$8:$F23))*1,"F"))</f>
        <v>0</v>
      </c>
      <c r="IS23" s="65">
        <f ca="1">IF(WEEKDAY(IS$6,2)&gt;5,"w",IF(ISERROR(VLOOKUP(IS$6,fériés,1,FALSE)),(SUM($H$1:IS$1)&gt;SUM($F$8:$F22))*(SUM($H$1:IS$1)&lt;=SUM($F$8:$F23))*1,"F"))</f>
        <v>0</v>
      </c>
      <c r="IT23" s="65">
        <f ca="1">IF(WEEKDAY(IT$6,2)&gt;5,"w",IF(ISERROR(VLOOKUP(IT$6,fériés,1,FALSE)),(SUM($H$1:IT$1)&gt;SUM($F$8:$F22))*(SUM($H$1:IT$1)&lt;=SUM($F$8:$F23))*1,"F"))</f>
        <v>0</v>
      </c>
      <c r="IU23" s="65">
        <f ca="1">IF(WEEKDAY(IU$6,2)&gt;5,"w",IF(ISERROR(VLOOKUP(IU$6,fériés,1,FALSE)),(SUM($H$1:IU$1)&gt;SUM($F$8:$F22))*(SUM($H$1:IU$1)&lt;=SUM($F$8:$F23))*1,"F"))</f>
        <v>0</v>
      </c>
      <c r="IV23" s="65">
        <f ca="1">IF(WEEKDAY(IV$6,2)&gt;5,"w",IF(ISERROR(VLOOKUP(IV$6,fériés,1,FALSE)),(SUM($H$1:IV$1)&gt;SUM($F$8:$F22))*(SUM($H$1:IV$1)&lt;=SUM($F$8:$F23))*1,"F"))</f>
        <v>0</v>
      </c>
      <c r="IW23" s="65">
        <f ca="1">IF(WEEKDAY(IW$6,2)&gt;5,"w",IF(ISERROR(VLOOKUP(IW$6,fériés,1,FALSE)),(SUM($H$1:IW$1)&gt;SUM($F$8:$F22))*(SUM($H$1:IW$1)&lt;=SUM($F$8:$F23))*1,"F"))</f>
        <v>0</v>
      </c>
      <c r="IX23" s="65">
        <f ca="1">IF(WEEKDAY(IX$6,2)&gt;5,"w",IF(ISERROR(VLOOKUP(IX$6,fériés,1,FALSE)),(SUM($H$1:IX$1)&gt;SUM($F$8:$F22))*(SUM($H$1:IX$1)&lt;=SUM($F$8:$F23))*1,"F"))</f>
        <v>0</v>
      </c>
      <c r="IY23" s="65">
        <f ca="1">IF(WEEKDAY(IY$6,2)&gt;5,"w",IF(ISERROR(VLOOKUP(IY$6,fériés,1,FALSE)),(SUM($H$1:IY$1)&gt;SUM($F$8:$F22))*(SUM($H$1:IY$1)&lt;=SUM($F$8:$F23))*1,"F"))</f>
        <v>0</v>
      </c>
      <c r="IZ23" s="65">
        <f ca="1">IF(WEEKDAY(IZ$6,2)&gt;5,"w",IF(ISERROR(VLOOKUP(IZ$6,fériés,1,FALSE)),(SUM($H$1:IZ$1)&gt;SUM($F$8:$F22))*(SUM($H$1:IZ$1)&lt;=SUM($F$8:$F23))*1,"F"))</f>
        <v>0</v>
      </c>
      <c r="JA23" s="65">
        <f ca="1">IF(WEEKDAY(JA$6,2)&gt;5,"w",IF(ISERROR(VLOOKUP(JA$6,fériés,1,FALSE)),(SUM($H$1:JA$1)&gt;SUM($F$8:$F22))*(SUM($H$1:JA$1)&lt;=SUM($F$8:$F23))*1,"F"))</f>
        <v>0</v>
      </c>
      <c r="JB23" s="65">
        <f ca="1">IF(WEEKDAY(JB$6,2)&gt;5,"w",IF(ISERROR(VLOOKUP(JB$6,fériés,1,FALSE)),(SUM($H$1:JB$1)&gt;SUM($F$8:$F22))*(SUM($H$1:JB$1)&lt;=SUM($F$8:$F23))*1,"F"))</f>
        <v>0</v>
      </c>
      <c r="JC23" s="65">
        <f ca="1">IF(WEEKDAY(JC$6,2)&gt;5,"w",IF(ISERROR(VLOOKUP(JC$6,fériés,1,FALSE)),(SUM($H$1:JC$1)&gt;SUM($F$8:$F22))*(SUM($H$1:JC$1)&lt;=SUM($F$8:$F23))*1,"F"))</f>
        <v>0</v>
      </c>
      <c r="JD23" s="65">
        <f ca="1">IF(WEEKDAY(JD$6,2)&gt;5,"w",IF(ISERROR(VLOOKUP(JD$6,fériés,1,FALSE)),(SUM($H$1:JD$1)&gt;SUM($F$8:$F22))*(SUM($H$1:JD$1)&lt;=SUM($F$8:$F23))*1,"F"))</f>
        <v>0</v>
      </c>
      <c r="JE23" s="65">
        <f ca="1">IF(WEEKDAY(JE$6,2)&gt;5,"w",IF(ISERROR(VLOOKUP(JE$6,fériés,1,FALSE)),(SUM($H$1:JE$1)&gt;SUM($F$8:$F22))*(SUM($H$1:JE$1)&lt;=SUM($F$8:$F23))*1,"F"))</f>
        <v>0</v>
      </c>
      <c r="JF23" s="65">
        <f ca="1">IF(WEEKDAY(JF$6,2)&gt;5,"w",IF(ISERROR(VLOOKUP(JF$6,fériés,1,FALSE)),(SUM($H$1:JF$1)&gt;SUM($F$8:$F22))*(SUM($H$1:JF$1)&lt;=SUM($F$8:$F23))*1,"F"))</f>
        <v>0</v>
      </c>
      <c r="JG23" s="65">
        <f ca="1">IF(WEEKDAY(JG$6,2)&gt;5,"w",IF(ISERROR(VLOOKUP(JG$6,fériés,1,FALSE)),(SUM($H$1:JG$1)&gt;SUM($F$8:$F22))*(SUM($H$1:JG$1)&lt;=SUM($F$8:$F23))*1,"F"))</f>
        <v>0</v>
      </c>
      <c r="JH23" s="65">
        <f ca="1">IF(WEEKDAY(JH$6,2)&gt;5,"w",IF(ISERROR(VLOOKUP(JH$6,fériés,1,FALSE)),(SUM($H$1:JH$1)&gt;SUM($F$8:$F22))*(SUM($H$1:JH$1)&lt;=SUM($F$8:$F23))*1,"F"))</f>
        <v>0</v>
      </c>
      <c r="JI23" s="65">
        <f ca="1">IF(WEEKDAY(JI$6,2)&gt;5,"w",IF(ISERROR(VLOOKUP(JI$6,fériés,1,FALSE)),(SUM($H$1:JI$1)&gt;SUM($F$8:$F22))*(SUM($H$1:JI$1)&lt;=SUM($F$8:$F23))*1,"F"))</f>
        <v>0</v>
      </c>
      <c r="JJ23" s="65">
        <f ca="1">IF(WEEKDAY(JJ$6,2)&gt;5,"w",IF(ISERROR(VLOOKUP(JJ$6,fériés,1,FALSE)),(SUM($H$1:JJ$1)&gt;SUM($F$8:$F22))*(SUM($H$1:JJ$1)&lt;=SUM($F$8:$F23))*1,"F"))</f>
        <v>0</v>
      </c>
      <c r="JK23" s="65">
        <f ca="1">IF(WEEKDAY(JK$6,2)&gt;5,"w",IF(ISERROR(VLOOKUP(JK$6,fériés,1,FALSE)),(SUM($H$1:JK$1)&gt;SUM($F$8:$F22))*(SUM($H$1:JK$1)&lt;=SUM($F$8:$F23))*1,"F"))</f>
        <v>0</v>
      </c>
      <c r="JL23" s="65">
        <f ca="1">IF(WEEKDAY(JL$6,2)&gt;5,"w",IF(ISERROR(VLOOKUP(JL$6,fériés,1,FALSE)),(SUM($H$1:JL$1)&gt;SUM($F$8:$F22))*(SUM($H$1:JL$1)&lt;=SUM($F$8:$F23))*1,"F"))</f>
        <v>0</v>
      </c>
      <c r="JM23" s="65">
        <f ca="1">IF(WEEKDAY(JM$6,2)&gt;5,"w",IF(ISERROR(VLOOKUP(JM$6,fériés,1,FALSE)),(SUM($H$1:JM$1)&gt;SUM($F$8:$F22))*(SUM($H$1:JM$1)&lt;=SUM($F$8:$F23))*1,"F"))</f>
        <v>0</v>
      </c>
      <c r="JN23" s="65">
        <f ca="1">IF(WEEKDAY(JN$6,2)&gt;5,"w",IF(ISERROR(VLOOKUP(JN$6,fériés,1,FALSE)),(SUM($H$1:JN$1)&gt;SUM($F$8:$F22))*(SUM($H$1:JN$1)&lt;=SUM($F$8:$F23))*1,"F"))</f>
        <v>0</v>
      </c>
      <c r="JO23" s="65">
        <f ca="1">IF(WEEKDAY(JO$6,2)&gt;5,"w",IF(ISERROR(VLOOKUP(JO$6,fériés,1,FALSE)),(SUM($H$1:JO$1)&gt;SUM($F$8:$F22))*(SUM($H$1:JO$1)&lt;=SUM($F$8:$F23))*1,"F"))</f>
        <v>0</v>
      </c>
      <c r="JP23" s="65" t="str">
        <f ca="1">IF(WEEKDAY(JP$6,2)&gt;5,"w",IF(ISERROR(VLOOKUP(JP$6,fériés,1,FALSE)),(SUM($H$1:JP$1)&gt;SUM($F$8:$F22))*(SUM($H$1:JP$1)&lt;=SUM($F$8:$F23))*1,"F"))</f>
        <v>w</v>
      </c>
      <c r="JQ23" s="65" t="str">
        <f ca="1">IF(WEEKDAY(JQ$6,2)&gt;5,"w",IF(ISERROR(VLOOKUP(JQ$6,fériés,1,FALSE)),(SUM($H$1:JQ$1)&gt;SUM($F$8:$F22))*(SUM($H$1:JQ$1)&lt;=SUM($F$8:$F23))*1,"F"))</f>
        <v>w</v>
      </c>
      <c r="JR23" s="65" t="str">
        <f ca="1">IF(WEEKDAY(JR$6,2)&gt;5,"w",IF(ISERROR(VLOOKUP(JR$6,fériés,1,FALSE)),(SUM($H$1:JR$1)&gt;SUM($F$8:$F22))*(SUM($H$1:JR$1)&lt;=SUM($F$8:$F23))*1,"F"))</f>
        <v>w</v>
      </c>
      <c r="JS23" s="65" t="str">
        <f ca="1">IF(WEEKDAY(JS$6,2)&gt;5,"w",IF(ISERROR(VLOOKUP(JS$6,fériés,1,FALSE)),(SUM($H$1:JS$1)&gt;SUM($F$8:$F22))*(SUM($H$1:JS$1)&lt;=SUM($F$8:$F23))*1,"F"))</f>
        <v>w</v>
      </c>
      <c r="JT23" s="65" t="str">
        <f ca="1">IF(WEEKDAY(JT$6,2)&gt;5,"w",IF(ISERROR(VLOOKUP(JT$6,fériés,1,FALSE)),(SUM($H$1:JT$1)&gt;SUM($F$8:$F22))*(SUM($H$1:JT$1)&lt;=SUM($F$8:$F23))*1,"F"))</f>
        <v>w</v>
      </c>
      <c r="JU23" s="65" t="str">
        <f ca="1">IF(WEEKDAY(JU$6,2)&gt;5,"w",IF(ISERROR(VLOOKUP(JU$6,fériés,1,FALSE)),(SUM($H$1:JU$1)&gt;SUM($F$8:$F22))*(SUM($H$1:JU$1)&lt;=SUM($F$8:$F23))*1,"F"))</f>
        <v>w</v>
      </c>
      <c r="JV23" s="65" t="str">
        <f ca="1">IF(WEEKDAY(JV$6,2)&gt;5,"w",IF(ISERROR(VLOOKUP(JV$6,fériés,1,FALSE)),(SUM($H$1:JV$1)&gt;SUM($F$8:$F22))*(SUM($H$1:JV$1)&lt;=SUM($F$8:$F23))*1,"F"))</f>
        <v>w</v>
      </c>
      <c r="JW23" s="65" t="str">
        <f ca="1">IF(WEEKDAY(JW$6,2)&gt;5,"w",IF(ISERROR(VLOOKUP(JW$6,fériés,1,FALSE)),(SUM($H$1:JW$1)&gt;SUM($F$8:$F22))*(SUM($H$1:JW$1)&lt;=SUM($F$8:$F23))*1,"F"))</f>
        <v>w</v>
      </c>
      <c r="JX23" s="65" t="str">
        <f ca="1">IF(WEEKDAY(JX$6,2)&gt;5,"w",IF(ISERROR(VLOOKUP(JX$6,fériés,1,FALSE)),(SUM($H$1:JX$1)&gt;SUM($F$8:$F22))*(SUM($H$1:JX$1)&lt;=SUM($F$8:$F23))*1,"F"))</f>
        <v>w</v>
      </c>
      <c r="JY23" s="65" t="str">
        <f ca="1">IF(WEEKDAY(JY$6,2)&gt;5,"w",IF(ISERROR(VLOOKUP(JY$6,fériés,1,FALSE)),(SUM($H$1:JY$1)&gt;SUM($F$8:$F22))*(SUM($H$1:JY$1)&lt;=SUM($F$8:$F23))*1,"F"))</f>
        <v>w</v>
      </c>
      <c r="JZ23" s="65" t="str">
        <f ca="1">IF(WEEKDAY(JZ$6,2)&gt;5,"w",IF(ISERROR(VLOOKUP(JZ$6,fériés,1,FALSE)),(SUM($H$1:JZ$1)&gt;SUM($F$8:$F22))*(SUM($H$1:JZ$1)&lt;=SUM($F$8:$F23))*1,"F"))</f>
        <v>w</v>
      </c>
      <c r="KA23" s="65" t="str">
        <f ca="1">IF(WEEKDAY(KA$6,2)&gt;5,"w",IF(ISERROR(VLOOKUP(KA$6,fériés,1,FALSE)),(SUM($H$1:KA$1)&gt;SUM($F$8:$F22))*(SUM($H$1:KA$1)&lt;=SUM($F$8:$F23))*1,"F"))</f>
        <v>w</v>
      </c>
      <c r="KB23" s="65" t="str">
        <f ca="1">IF(WEEKDAY(KB$6,2)&gt;5,"w",IF(ISERROR(VLOOKUP(KB$6,fériés,1,FALSE)),(SUM($H$1:KB$1)&gt;SUM($F$8:$F22))*(SUM($H$1:KB$1)&lt;=SUM($F$8:$F23))*1,"F"))</f>
        <v>w</v>
      </c>
      <c r="KC23" s="65" t="str">
        <f ca="1">IF(WEEKDAY(KC$6,2)&gt;5,"w",IF(ISERROR(VLOOKUP(KC$6,fériés,1,FALSE)),(SUM($H$1:KC$1)&gt;SUM($F$8:$F22))*(SUM($H$1:KC$1)&lt;=SUM($F$8:$F23))*1,"F"))</f>
        <v>w</v>
      </c>
      <c r="KD23" s="65" t="str">
        <f ca="1">IF(WEEKDAY(KD$6,2)&gt;5,"w",IF(ISERROR(VLOOKUP(KD$6,fériés,1,FALSE)),(SUM($H$1:KD$1)&gt;SUM($F$8:$F22))*(SUM($H$1:KD$1)&lt;=SUM($F$8:$F23))*1,"F"))</f>
        <v>w</v>
      </c>
      <c r="KE23" s="65" t="str">
        <f ca="1">IF(WEEKDAY(KE$6,2)&gt;5,"w",IF(ISERROR(VLOOKUP(KE$6,fériés,1,FALSE)),(SUM($H$1:KE$1)&gt;SUM($F$8:$F22))*(SUM($H$1:KE$1)&lt;=SUM($F$8:$F23))*1,"F"))</f>
        <v>w</v>
      </c>
      <c r="KF23" s="65" t="str">
        <f ca="1">IF(WEEKDAY(KF$6,2)&gt;5,"w",IF(ISERROR(VLOOKUP(KF$6,fériés,1,FALSE)),(SUM($H$1:KF$1)&gt;SUM($F$8:$F22))*(SUM($H$1:KF$1)&lt;=SUM($F$8:$F23))*1,"F"))</f>
        <v>w</v>
      </c>
      <c r="KG23" s="65" t="str">
        <f ca="1">IF(WEEKDAY(KG$6,2)&gt;5,"w",IF(ISERROR(VLOOKUP(KG$6,fériés,1,FALSE)),(SUM($H$1:KG$1)&gt;SUM($F$8:$F22))*(SUM($H$1:KG$1)&lt;=SUM($F$8:$F23))*1,"F"))</f>
        <v>w</v>
      </c>
      <c r="KH23" s="65" t="str">
        <f ca="1">IF(WEEKDAY(KH$6,2)&gt;5,"w",IF(ISERROR(VLOOKUP(KH$6,fériés,1,FALSE)),(SUM($H$1:KH$1)&gt;SUM($F$8:$F22))*(SUM($H$1:KH$1)&lt;=SUM($F$8:$F23))*1,"F"))</f>
        <v>w</v>
      </c>
      <c r="KI23" s="65" t="str">
        <f ca="1">IF(WEEKDAY(KI$6,2)&gt;5,"w",IF(ISERROR(VLOOKUP(KI$6,fériés,1,FALSE)),(SUM($H$1:KI$1)&gt;SUM($F$8:$F22))*(SUM($H$1:KI$1)&lt;=SUM($F$8:$F23))*1,"F"))</f>
        <v>w</v>
      </c>
      <c r="KJ23" s="65">
        <f ca="1">IF(WEEKDAY(KJ$6,2)&gt;5,"w",IF(ISERROR(VLOOKUP(KJ$6,fériés,1,FALSE)),(SUM($H$1:KJ$1)&gt;SUM($F$8:$F22))*(SUM($H$1:KJ$1)&lt;=SUM($F$8:$F23))*1,"F"))</f>
        <v>0</v>
      </c>
      <c r="KK23" s="65">
        <f ca="1">IF(WEEKDAY(KK$6,2)&gt;5,"w",IF(ISERROR(VLOOKUP(KK$6,fériés,1,FALSE)),(SUM($H$1:KK$1)&gt;SUM($F$8:$F22))*(SUM($H$1:KK$1)&lt;=SUM($F$8:$F23))*1,"F"))</f>
        <v>0</v>
      </c>
      <c r="KL23" s="65">
        <f ca="1">IF(WEEKDAY(KL$6,2)&gt;5,"w",IF(ISERROR(VLOOKUP(KL$6,fériés,1,FALSE)),(SUM($H$1:KL$1)&gt;SUM($F$8:$F22))*(SUM($H$1:KL$1)&lt;=SUM($F$8:$F23))*1,"F"))</f>
        <v>0</v>
      </c>
      <c r="KM23" s="65">
        <f ca="1">IF(WEEKDAY(KM$6,2)&gt;5,"w",IF(ISERROR(VLOOKUP(KM$6,fériés,1,FALSE)),(SUM($H$1:KM$1)&gt;SUM($F$8:$F22))*(SUM($H$1:KM$1)&lt;=SUM($F$8:$F23))*1,"F"))</f>
        <v>0</v>
      </c>
      <c r="KN23" s="65">
        <f ca="1">IF(WEEKDAY(KN$6,2)&gt;5,"w",IF(ISERROR(VLOOKUP(KN$6,fériés,1,FALSE)),(SUM($H$1:KN$1)&gt;SUM($F$8:$F22))*(SUM($H$1:KN$1)&lt;=SUM($F$8:$F23))*1,"F"))</f>
        <v>0</v>
      </c>
      <c r="KO23" s="65">
        <f ca="1">IF(WEEKDAY(KO$6,2)&gt;5,"w",IF(ISERROR(VLOOKUP(KO$6,fériés,1,FALSE)),(SUM($H$1:KO$1)&gt;SUM($F$8:$F22))*(SUM($H$1:KO$1)&lt;=SUM($F$8:$F23))*1,"F"))</f>
        <v>0</v>
      </c>
      <c r="KP23" s="65">
        <f ca="1">IF(WEEKDAY(KP$6,2)&gt;5,"w",IF(ISERROR(VLOOKUP(KP$6,fériés,1,FALSE)),(SUM($H$1:KP$1)&gt;SUM($F$8:$F22))*(SUM($H$1:KP$1)&lt;=SUM($F$8:$F23))*1,"F"))</f>
        <v>0</v>
      </c>
      <c r="KQ23" s="65">
        <f ca="1">IF(WEEKDAY(KQ$6,2)&gt;5,"w",IF(ISERROR(VLOOKUP(KQ$6,fériés,1,FALSE)),(SUM($H$1:KQ$1)&gt;SUM($F$8:$F22))*(SUM($H$1:KQ$1)&lt;=SUM($F$8:$F23))*1,"F"))</f>
        <v>0</v>
      </c>
      <c r="KR23" s="65">
        <f ca="1">IF(WEEKDAY(KR$6,2)&gt;5,"w",IF(ISERROR(VLOOKUP(KR$6,fériés,1,FALSE)),(SUM($H$1:KR$1)&gt;SUM($F$8:$F22))*(SUM($H$1:KR$1)&lt;=SUM($F$8:$F23))*1,"F"))</f>
        <v>0</v>
      </c>
      <c r="KS23" s="65">
        <f ca="1">IF(WEEKDAY(KS$6,2)&gt;5,"w",IF(ISERROR(VLOOKUP(KS$6,fériés,1,FALSE)),(SUM($H$1:KS$1)&gt;SUM($F$8:$F22))*(SUM($H$1:KS$1)&lt;=SUM($F$8:$F23))*1,"F"))</f>
        <v>0</v>
      </c>
      <c r="KT23" s="65">
        <f ca="1">IF(WEEKDAY(KT$6,2)&gt;5,"w",IF(ISERROR(VLOOKUP(KT$6,fériés,1,FALSE)),(SUM($H$1:KT$1)&gt;SUM($F$8:$F22))*(SUM($H$1:KT$1)&lt;=SUM($F$8:$F23))*1,"F"))</f>
        <v>0</v>
      </c>
      <c r="KU23" s="65">
        <f ca="1">IF(WEEKDAY(KU$6,2)&gt;5,"w",IF(ISERROR(VLOOKUP(KU$6,fériés,1,FALSE)),(SUM($H$1:KU$1)&gt;SUM($F$8:$F22))*(SUM($H$1:KU$1)&lt;=SUM($F$8:$F23))*1,"F"))</f>
        <v>0</v>
      </c>
      <c r="KV23" s="65">
        <f ca="1">IF(WEEKDAY(KV$6,2)&gt;5,"w",IF(ISERROR(VLOOKUP(KV$6,fériés,1,FALSE)),(SUM($H$1:KV$1)&gt;SUM($F$8:$F22))*(SUM($H$1:KV$1)&lt;=SUM($F$8:$F23))*1,"F"))</f>
        <v>0</v>
      </c>
      <c r="KW23" s="65">
        <f ca="1">IF(WEEKDAY(KW$6,2)&gt;5,"w",IF(ISERROR(VLOOKUP(KW$6,fériés,1,FALSE)),(SUM($H$1:KW$1)&gt;SUM($F$8:$F22))*(SUM($H$1:KW$1)&lt;=SUM($F$8:$F23))*1,"F"))</f>
        <v>0</v>
      </c>
      <c r="KX23" s="65">
        <f ca="1">IF(WEEKDAY(KX$6,2)&gt;5,"w",IF(ISERROR(VLOOKUP(KX$6,fériés,1,FALSE)),(SUM($H$1:KX$1)&gt;SUM($F$8:$F22))*(SUM($H$1:KX$1)&lt;=SUM($F$8:$F23))*1,"F"))</f>
        <v>0</v>
      </c>
      <c r="KY23" s="65">
        <f ca="1">IF(WEEKDAY(KY$6,2)&gt;5,"w",IF(ISERROR(VLOOKUP(KY$6,fériés,1,FALSE)),(SUM($H$1:KY$1)&gt;SUM($F$8:$F22))*(SUM($H$1:KY$1)&lt;=SUM($F$8:$F23))*1,"F"))</f>
        <v>0</v>
      </c>
      <c r="KZ23" s="65">
        <f ca="1">IF(WEEKDAY(KZ$6,2)&gt;5,"w",IF(ISERROR(VLOOKUP(KZ$6,fériés,1,FALSE)),(SUM($H$1:KZ$1)&gt;SUM($F$8:$F22))*(SUM($H$1:KZ$1)&lt;=SUM($F$8:$F23))*1,"F"))</f>
        <v>0</v>
      </c>
      <c r="LA23" s="65">
        <f ca="1">IF(WEEKDAY(LA$6,2)&gt;5,"w",IF(ISERROR(VLOOKUP(LA$6,fériés,1,FALSE)),(SUM($H$1:LA$1)&gt;SUM($F$8:$F22))*(SUM($H$1:LA$1)&lt;=SUM($F$8:$F23))*1,"F"))</f>
        <v>0</v>
      </c>
      <c r="LB23" s="65">
        <f ca="1">IF(WEEKDAY(LB$6,2)&gt;5,"w",IF(ISERROR(VLOOKUP(LB$6,fériés,1,FALSE)),(SUM($H$1:LB$1)&gt;SUM($F$8:$F22))*(SUM($H$1:LB$1)&lt;=SUM($F$8:$F23))*1,"F"))</f>
        <v>0</v>
      </c>
      <c r="LC23" s="65">
        <f ca="1">IF(WEEKDAY(LC$6,2)&gt;5,"w",IF(ISERROR(VLOOKUP(LC$6,fériés,1,FALSE)),(SUM($H$1:LC$1)&gt;SUM($F$8:$F22))*(SUM($H$1:LC$1)&lt;=SUM($F$8:$F23))*1,"F"))</f>
        <v>0</v>
      </c>
      <c r="LD23" s="65">
        <f ca="1">IF(WEEKDAY(LD$6,2)&gt;5,"w",IF(ISERROR(VLOOKUP(LD$6,fériés,1,FALSE)),(SUM($H$1:LD$1)&gt;SUM($F$8:$F22))*(SUM($H$1:LD$1)&lt;=SUM($F$8:$F23))*1,"F"))</f>
        <v>0</v>
      </c>
      <c r="LE23" s="65">
        <f ca="1">IF(WEEKDAY(LE$6,2)&gt;5,"w",IF(ISERROR(VLOOKUP(LE$6,fériés,1,FALSE)),(SUM($H$1:LE$1)&gt;SUM($F$8:$F22))*(SUM($H$1:LE$1)&lt;=SUM($F$8:$F23))*1,"F"))</f>
        <v>0</v>
      </c>
      <c r="LF23" s="65">
        <f ca="1">IF(WEEKDAY(LF$6,2)&gt;5,"w",IF(ISERROR(VLOOKUP(LF$6,fériés,1,FALSE)),(SUM($H$1:LF$1)&gt;SUM($F$8:$F22))*(SUM($H$1:LF$1)&lt;=SUM($F$8:$F23))*1,"F"))</f>
        <v>0</v>
      </c>
      <c r="LG23" s="65">
        <f ca="1">IF(WEEKDAY(LG$6,2)&gt;5,"w",IF(ISERROR(VLOOKUP(LG$6,fériés,1,FALSE)),(SUM($H$1:LG$1)&gt;SUM($F$8:$F22))*(SUM($H$1:LG$1)&lt;=SUM($F$8:$F23))*1,"F"))</f>
        <v>0</v>
      </c>
      <c r="LH23" s="65">
        <f ca="1">IF(WEEKDAY(LH$6,2)&gt;5,"w",IF(ISERROR(VLOOKUP(LH$6,fériés,1,FALSE)),(SUM($H$1:LH$1)&gt;SUM($F$8:$F22))*(SUM($H$1:LH$1)&lt;=SUM($F$8:$F23))*1,"F"))</f>
        <v>0</v>
      </c>
      <c r="LI23" s="65">
        <f ca="1">IF(WEEKDAY(LI$6,2)&gt;5,"w",IF(ISERROR(VLOOKUP(LI$6,fériés,1,FALSE)),(SUM($H$1:LI$1)&gt;SUM($F$8:$F22))*(SUM($H$1:LI$1)&lt;=SUM($F$8:$F23))*1,"F"))</f>
        <v>0</v>
      </c>
      <c r="LJ23" s="65">
        <f ca="1">IF(WEEKDAY(LJ$6,2)&gt;5,"w",IF(ISERROR(VLOOKUP(LJ$6,fériés,1,FALSE)),(SUM($H$1:LJ$1)&gt;SUM($F$8:$F22))*(SUM($H$1:LJ$1)&lt;=SUM($F$8:$F23))*1,"F"))</f>
        <v>0</v>
      </c>
      <c r="LK23" s="65">
        <f ca="1">IF(WEEKDAY(LK$6,2)&gt;5,"w",IF(ISERROR(VLOOKUP(LK$6,fériés,1,FALSE)),(SUM($H$1:LK$1)&gt;SUM($F$8:$F22))*(SUM($H$1:LK$1)&lt;=SUM($F$8:$F23))*1,"F"))</f>
        <v>0</v>
      </c>
      <c r="LL23" s="65">
        <f ca="1">IF(WEEKDAY(LL$6,2)&gt;5,"w",IF(ISERROR(VLOOKUP(LL$6,fériés,1,FALSE)),(SUM($H$1:LL$1)&gt;SUM($F$8:$F22))*(SUM($H$1:LL$1)&lt;=SUM($F$8:$F23))*1,"F"))</f>
        <v>0</v>
      </c>
      <c r="LM23" s="65">
        <f ca="1">IF(WEEKDAY(LM$6,2)&gt;5,"w",IF(ISERROR(VLOOKUP(LM$6,fériés,1,FALSE)),(SUM($H$1:LM$1)&gt;SUM($F$8:$F22))*(SUM($H$1:LM$1)&lt;=SUM($F$8:$F23))*1,"F"))</f>
        <v>0</v>
      </c>
      <c r="LN23" s="65">
        <f ca="1">IF(WEEKDAY(LN$6,2)&gt;5,"w",IF(ISERROR(VLOOKUP(LN$6,fériés,1,FALSE)),(SUM($H$1:LN$1)&gt;SUM($F$8:$F22))*(SUM($H$1:LN$1)&lt;=SUM($F$8:$F23))*1,"F"))</f>
        <v>0</v>
      </c>
      <c r="LO23" s="65">
        <f ca="1">IF(WEEKDAY(LO$6,2)&gt;5,"w",IF(ISERROR(VLOOKUP(LO$6,fériés,1,FALSE)),(SUM($H$1:LO$1)&gt;SUM($F$8:$F22))*(SUM($H$1:LO$1)&lt;=SUM($F$8:$F23))*1,"F"))</f>
        <v>0</v>
      </c>
      <c r="LP23" s="65">
        <f ca="1">IF(WEEKDAY(LP$6,2)&gt;5,"w",IF(ISERROR(VLOOKUP(LP$6,fériés,1,FALSE)),(SUM($H$1:LP$1)&gt;SUM($F$8:$F22))*(SUM($H$1:LP$1)&lt;=SUM($F$8:$F23))*1,"F"))</f>
        <v>0</v>
      </c>
      <c r="LQ23" s="65">
        <f ca="1">IF(WEEKDAY(LQ$6,2)&gt;5,"w",IF(ISERROR(VLOOKUP(LQ$6,fériés,1,FALSE)),(SUM($H$1:LQ$1)&gt;SUM($F$8:$F22))*(SUM($H$1:LQ$1)&lt;=SUM($F$8:$F23))*1,"F"))</f>
        <v>0</v>
      </c>
      <c r="LR23" s="65">
        <f ca="1">IF(WEEKDAY(LR$6,2)&gt;5,"w",IF(ISERROR(VLOOKUP(LR$6,fériés,1,FALSE)),(SUM($H$1:LR$1)&gt;SUM($F$8:$F22))*(SUM($H$1:LR$1)&lt;=SUM($F$8:$F23))*1,"F"))</f>
        <v>0</v>
      </c>
      <c r="LS23" s="65">
        <f ca="1">IF(WEEKDAY(LS$6,2)&gt;5,"w",IF(ISERROR(VLOOKUP(LS$6,fériés,1,FALSE)),(SUM($H$1:LS$1)&gt;SUM($F$8:$F22))*(SUM($H$1:LS$1)&lt;=SUM($F$8:$F23))*1,"F"))</f>
        <v>0</v>
      </c>
      <c r="LT23" s="65">
        <f ca="1">IF(WEEKDAY(LT$6,2)&gt;5,"w",IF(ISERROR(VLOOKUP(LT$6,fériés,1,FALSE)),(SUM($H$1:LT$1)&gt;SUM($F$8:$F22))*(SUM($H$1:LT$1)&lt;=SUM($F$8:$F23))*1,"F"))</f>
        <v>0</v>
      </c>
      <c r="LU23" s="65">
        <f ca="1">IF(WEEKDAY(LU$6,2)&gt;5,"w",IF(ISERROR(VLOOKUP(LU$6,fériés,1,FALSE)),(SUM($H$1:LU$1)&gt;SUM($F$8:$F22))*(SUM($H$1:LU$1)&lt;=SUM($F$8:$F23))*1,"F"))</f>
        <v>0</v>
      </c>
      <c r="LV23" s="65">
        <f ca="1">IF(WEEKDAY(LV$6,2)&gt;5,"w",IF(ISERROR(VLOOKUP(LV$6,fériés,1,FALSE)),(SUM($H$1:LV$1)&gt;SUM($F$8:$F22))*(SUM($H$1:LV$1)&lt;=SUM($F$8:$F23))*1,"F"))</f>
        <v>0</v>
      </c>
      <c r="LW23" s="65">
        <f ca="1">IF(WEEKDAY(LW$6,2)&gt;5,"w",IF(ISERROR(VLOOKUP(LW$6,fériés,1,FALSE)),(SUM($H$1:LW$1)&gt;SUM($F$8:$F22))*(SUM($H$1:LW$1)&lt;=SUM($F$8:$F23))*1,"F"))</f>
        <v>0</v>
      </c>
      <c r="LX23" s="65">
        <f ca="1">IF(WEEKDAY(LX$6,2)&gt;5,"w",IF(ISERROR(VLOOKUP(LX$6,fériés,1,FALSE)),(SUM($H$1:LX$1)&gt;SUM($F$8:$F22))*(SUM($H$1:LX$1)&lt;=SUM($F$8:$F23))*1,"F"))</f>
        <v>0</v>
      </c>
      <c r="LY23" s="65">
        <f ca="1">IF(WEEKDAY(LY$6,2)&gt;5,"w",IF(ISERROR(VLOOKUP(LY$6,fériés,1,FALSE)),(SUM($H$1:LY$1)&gt;SUM($F$8:$F22))*(SUM($H$1:LY$1)&lt;=SUM($F$8:$F23))*1,"F"))</f>
        <v>0</v>
      </c>
      <c r="LZ23" s="65">
        <f ca="1">IF(WEEKDAY(LZ$6,2)&gt;5,"w",IF(ISERROR(VLOOKUP(LZ$6,fériés,1,FALSE)),(SUM($H$1:LZ$1)&gt;SUM($F$8:$F22))*(SUM($H$1:LZ$1)&lt;=SUM($F$8:$F23))*1,"F"))</f>
        <v>0</v>
      </c>
      <c r="MA23" s="65">
        <f ca="1">IF(WEEKDAY(MA$6,2)&gt;5,"w",IF(ISERROR(VLOOKUP(MA$6,fériés,1,FALSE)),(SUM($H$1:MA$1)&gt;SUM($F$8:$F22))*(SUM($H$1:MA$1)&lt;=SUM($F$8:$F23))*1,"F"))</f>
        <v>0</v>
      </c>
      <c r="MB23" s="65">
        <f ca="1">IF(WEEKDAY(MB$6,2)&gt;5,"w",IF(ISERROR(VLOOKUP(MB$6,fériés,1,FALSE)),(SUM($H$1:MB$1)&gt;SUM($F$8:$F22))*(SUM($H$1:MB$1)&lt;=SUM($F$8:$F23))*1,"F"))</f>
        <v>0</v>
      </c>
      <c r="MC23" s="65">
        <f ca="1">IF(WEEKDAY(MC$6,2)&gt;5,"w",IF(ISERROR(VLOOKUP(MC$6,fériés,1,FALSE)),(SUM($H$1:MC$1)&gt;SUM($F$8:$F22))*(SUM($H$1:MC$1)&lt;=SUM($F$8:$F23))*1,"F"))</f>
        <v>0</v>
      </c>
      <c r="MD23" s="65">
        <f ca="1">IF(WEEKDAY(MD$6,2)&gt;5,"w",IF(ISERROR(VLOOKUP(MD$6,fériés,1,FALSE)),(SUM($H$1:MD$1)&gt;SUM($F$8:$F22))*(SUM($H$1:MD$1)&lt;=SUM($F$8:$F23))*1,"F"))</f>
        <v>0</v>
      </c>
      <c r="ME23" s="65">
        <f ca="1">IF(WEEKDAY(ME$6,2)&gt;5,"w",IF(ISERROR(VLOOKUP(ME$6,fériés,1,FALSE)),(SUM($H$1:ME$1)&gt;SUM($F$8:$F22))*(SUM($H$1:ME$1)&lt;=SUM($F$8:$F23))*1,"F"))</f>
        <v>0</v>
      </c>
      <c r="MF23" s="65">
        <f ca="1">IF(WEEKDAY(MF$6,2)&gt;5,"w",IF(ISERROR(VLOOKUP(MF$6,fériés,1,FALSE)),(SUM($H$1:MF$1)&gt;SUM($F$8:$F22))*(SUM($H$1:MF$1)&lt;=SUM($F$8:$F23))*1,"F"))</f>
        <v>0</v>
      </c>
      <c r="MG23" s="65">
        <f ca="1">IF(WEEKDAY(MG$6,2)&gt;5,"w",IF(ISERROR(VLOOKUP(MG$6,fériés,1,FALSE)),(SUM($H$1:MG$1)&gt;SUM($F$8:$F22))*(SUM($H$1:MG$1)&lt;=SUM($F$8:$F23))*1,"F"))</f>
        <v>0</v>
      </c>
      <c r="MH23" s="65" t="str">
        <f ca="1">IF(WEEKDAY(MH$6,2)&gt;5,"w",IF(ISERROR(VLOOKUP(MH$6,fériés,1,FALSE)),(SUM($H$1:MH$1)&gt;SUM($F$8:$F22))*(SUM($H$1:MH$1)&lt;=SUM($F$8:$F23))*1,"F"))</f>
        <v>w</v>
      </c>
      <c r="MI23" s="65" t="str">
        <f ca="1">IF(WEEKDAY(MI$6,2)&gt;5,"w",IF(ISERROR(VLOOKUP(MI$6,fériés,1,FALSE)),(SUM($H$1:MI$1)&gt;SUM($F$8:$F22))*(SUM($H$1:MI$1)&lt;=SUM($F$8:$F23))*1,"F"))</f>
        <v>w</v>
      </c>
      <c r="MJ23" s="65" t="str">
        <f ca="1">IF(WEEKDAY(MJ$6,2)&gt;5,"w",IF(ISERROR(VLOOKUP(MJ$6,fériés,1,FALSE)),(SUM($H$1:MJ$1)&gt;SUM($F$8:$F22))*(SUM($H$1:MJ$1)&lt;=SUM($F$8:$F23))*1,"F"))</f>
        <v>w</v>
      </c>
      <c r="MK23" s="65" t="str">
        <f ca="1">IF(WEEKDAY(MK$6,2)&gt;5,"w",IF(ISERROR(VLOOKUP(MK$6,fériés,1,FALSE)),(SUM($H$1:MK$1)&gt;SUM($F$8:$F22))*(SUM($H$1:MK$1)&lt;=SUM($F$8:$F23))*1,"F"))</f>
        <v>w</v>
      </c>
      <c r="ML23" s="65" t="str">
        <f ca="1">IF(WEEKDAY(ML$6,2)&gt;5,"w",IF(ISERROR(VLOOKUP(ML$6,fériés,1,FALSE)),(SUM($H$1:ML$1)&gt;SUM($F$8:$F22))*(SUM($H$1:ML$1)&lt;=SUM($F$8:$F23))*1,"F"))</f>
        <v>w</v>
      </c>
      <c r="MM23" s="65" t="str">
        <f ca="1">IF(WEEKDAY(MM$6,2)&gt;5,"w",IF(ISERROR(VLOOKUP(MM$6,fériés,1,FALSE)),(SUM($H$1:MM$1)&gt;SUM($F$8:$F22))*(SUM($H$1:MM$1)&lt;=SUM($F$8:$F23))*1,"F"))</f>
        <v>w</v>
      </c>
      <c r="MN23" s="65" t="str">
        <f ca="1">IF(WEEKDAY(MN$6,2)&gt;5,"w",IF(ISERROR(VLOOKUP(MN$6,fériés,1,FALSE)),(SUM($H$1:MN$1)&gt;SUM($F$8:$F22))*(SUM($H$1:MN$1)&lt;=SUM($F$8:$F23))*1,"F"))</f>
        <v>w</v>
      </c>
      <c r="MO23" s="65" t="str">
        <f ca="1">IF(WEEKDAY(MO$6,2)&gt;5,"w",IF(ISERROR(VLOOKUP(MO$6,fériés,1,FALSE)),(SUM($H$1:MO$1)&gt;SUM($F$8:$F22))*(SUM($H$1:MO$1)&lt;=SUM($F$8:$F23))*1,"F"))</f>
        <v>w</v>
      </c>
      <c r="MP23" s="65" t="str">
        <f ca="1">IF(WEEKDAY(MP$6,2)&gt;5,"w",IF(ISERROR(VLOOKUP(MP$6,fériés,1,FALSE)),(SUM($H$1:MP$1)&gt;SUM($F$8:$F22))*(SUM($H$1:MP$1)&lt;=SUM($F$8:$F23))*1,"F"))</f>
        <v>w</v>
      </c>
      <c r="MQ23" s="65" t="str">
        <f ca="1">IF(WEEKDAY(MQ$6,2)&gt;5,"w",IF(ISERROR(VLOOKUP(MQ$6,fériés,1,FALSE)),(SUM($H$1:MQ$1)&gt;SUM($F$8:$F22))*(SUM($H$1:MQ$1)&lt;=SUM($F$8:$F23))*1,"F"))</f>
        <v>w</v>
      </c>
      <c r="MR23" s="65" t="str">
        <f ca="1">IF(WEEKDAY(MR$6,2)&gt;5,"w",IF(ISERROR(VLOOKUP(MR$6,fériés,1,FALSE)),(SUM($H$1:MR$1)&gt;SUM($F$8:$F22))*(SUM($H$1:MR$1)&lt;=SUM($F$8:$F23))*1,"F"))</f>
        <v>w</v>
      </c>
      <c r="MS23" s="65" t="str">
        <f ca="1">IF(WEEKDAY(MS$6,2)&gt;5,"w",IF(ISERROR(VLOOKUP(MS$6,fériés,1,FALSE)),(SUM($H$1:MS$1)&gt;SUM($F$8:$F22))*(SUM($H$1:MS$1)&lt;=SUM($F$8:$F23))*1,"F"))</f>
        <v>w</v>
      </c>
      <c r="MT23" s="65" t="str">
        <f ca="1">IF(WEEKDAY(MT$6,2)&gt;5,"w",IF(ISERROR(VLOOKUP(MT$6,fériés,1,FALSE)),(SUM($H$1:MT$1)&gt;SUM($F$8:$F22))*(SUM($H$1:MT$1)&lt;=SUM($F$8:$F23))*1,"F"))</f>
        <v>w</v>
      </c>
      <c r="MU23" s="65" t="str">
        <f ca="1">IF(WEEKDAY(MU$6,2)&gt;5,"w",IF(ISERROR(VLOOKUP(MU$6,fériés,1,FALSE)),(SUM($H$1:MU$1)&gt;SUM($F$8:$F22))*(SUM($H$1:MU$1)&lt;=SUM($F$8:$F23))*1,"F"))</f>
        <v>w</v>
      </c>
      <c r="MV23" s="65" t="str">
        <f ca="1">IF(WEEKDAY(MV$6,2)&gt;5,"w",IF(ISERROR(VLOOKUP(MV$6,fériés,1,FALSE)),(SUM($H$1:MV$1)&gt;SUM($F$8:$F22))*(SUM($H$1:MV$1)&lt;=SUM($F$8:$F23))*1,"F"))</f>
        <v>w</v>
      </c>
      <c r="MW23" s="65" t="str">
        <f ca="1">IF(WEEKDAY(MW$6,2)&gt;5,"w",IF(ISERROR(VLOOKUP(MW$6,fériés,1,FALSE)),(SUM($H$1:MW$1)&gt;SUM($F$8:$F22))*(SUM($H$1:MW$1)&lt;=SUM($F$8:$F23))*1,"F"))</f>
        <v>w</v>
      </c>
      <c r="MX23" s="65" t="str">
        <f ca="1">IF(WEEKDAY(MX$6,2)&gt;5,"w",IF(ISERROR(VLOOKUP(MX$6,fériés,1,FALSE)),(SUM($H$1:MX$1)&gt;SUM($F$8:$F22))*(SUM($H$1:MX$1)&lt;=SUM($F$8:$F23))*1,"F"))</f>
        <v>w</v>
      </c>
      <c r="MY23" s="65" t="str">
        <f ca="1">IF(WEEKDAY(MY$6,2)&gt;5,"w",IF(ISERROR(VLOOKUP(MY$6,fériés,1,FALSE)),(SUM($H$1:MY$1)&gt;SUM($F$8:$F22))*(SUM($H$1:MY$1)&lt;=SUM($F$8:$F23))*1,"F"))</f>
        <v>w</v>
      </c>
      <c r="MZ23" s="65" t="str">
        <f ca="1">IF(WEEKDAY(MZ$6,2)&gt;5,"w",IF(ISERROR(VLOOKUP(MZ$6,fériés,1,FALSE)),(SUM($H$1:MZ$1)&gt;SUM($F$8:$F22))*(SUM($H$1:MZ$1)&lt;=SUM($F$8:$F23))*1,"F"))</f>
        <v>w</v>
      </c>
      <c r="NA23" s="65" t="str">
        <f ca="1">IF(WEEKDAY(NA$6,2)&gt;5,"w",IF(ISERROR(VLOOKUP(NA$6,fériés,1,FALSE)),(SUM($H$1:NA$1)&gt;SUM($F$8:$F22))*(SUM($H$1:NA$1)&lt;=SUM($F$8:$F23))*1,"F"))</f>
        <v>w</v>
      </c>
      <c r="NB23" s="65">
        <f ca="1">IF(WEEKDAY(NB$6,2)&gt;5,"w",IF(ISERROR(VLOOKUP(NB$6,fériés,1,FALSE)),(SUM($H$1:NB$1)&gt;SUM($F$8:$F22))*(SUM($H$1:NB$1)&lt;=SUM($F$8:$F23))*1,"F"))</f>
        <v>0</v>
      </c>
      <c r="NC23" s="65">
        <f ca="1">IF(WEEKDAY(NC$6,2)&gt;5,"w",IF(ISERROR(VLOOKUP(NC$6,fériés,1,FALSE)),(SUM($H$1:NC$1)&gt;SUM($F$8:$F22))*(SUM($H$1:NC$1)&lt;=SUM($F$8:$F23))*1,"F"))</f>
        <v>0</v>
      </c>
      <c r="ND23" s="65">
        <f ca="1">IF(WEEKDAY(ND$6,2)&gt;5,"w",IF(ISERROR(VLOOKUP(ND$6,fériés,1,FALSE)),(SUM($H$1:ND$1)&gt;SUM($F$8:$F22))*(SUM($H$1:ND$1)&lt;=SUM($F$8:$F23))*1,"F"))</f>
        <v>0</v>
      </c>
      <c r="NE23" s="65">
        <f ca="1">IF(WEEKDAY(NE$6,2)&gt;5,"w",IF(ISERROR(VLOOKUP(NE$6,fériés,1,FALSE)),(SUM($H$1:NE$1)&gt;SUM($F$8:$F22))*(SUM($H$1:NE$1)&lt;=SUM($F$8:$F23))*1,"F"))</f>
        <v>0</v>
      </c>
      <c r="NF23" s="65">
        <f ca="1">IF(WEEKDAY(NF$6,2)&gt;5,"w",IF(ISERROR(VLOOKUP(NF$6,fériés,1,FALSE)),(SUM($H$1:NF$1)&gt;SUM($F$8:$F22))*(SUM($H$1:NF$1)&lt;=SUM($F$8:$F23))*1,"F"))</f>
        <v>0</v>
      </c>
      <c r="NG23" s="65">
        <f ca="1">IF(WEEKDAY(NG$6,2)&gt;5,"w",IF(ISERROR(VLOOKUP(NG$6,fériés,1,FALSE)),(SUM($H$1:NG$1)&gt;SUM($F$8:$F22))*(SUM($H$1:NG$1)&lt;=SUM($F$8:$F23))*1,"F"))</f>
        <v>0</v>
      </c>
      <c r="NH23" s="65">
        <f ca="1">IF(WEEKDAY(NH$6,2)&gt;5,"w",IF(ISERROR(VLOOKUP(NH$6,fériés,1,FALSE)),(SUM($H$1:NH$1)&gt;SUM($F$8:$F22))*(SUM($H$1:NH$1)&lt;=SUM($F$8:$F23))*1,"F"))</f>
        <v>0</v>
      </c>
      <c r="NI23" s="65">
        <f ca="1">IF(WEEKDAY(NI$6,2)&gt;5,"w",IF(ISERROR(VLOOKUP(NI$6,fériés,1,FALSE)),(SUM($H$1:NI$1)&gt;SUM($F$8:$F22))*(SUM($H$1:NI$1)&lt;=SUM($F$8:$F23))*1,"F"))</f>
        <v>0</v>
      </c>
      <c r="NJ23" s="65">
        <f ca="1">IF(WEEKDAY(NJ$6,2)&gt;5,"w",IF(ISERROR(VLOOKUP(NJ$6,fériés,1,FALSE)),(SUM($H$1:NJ$1)&gt;SUM($F$8:$F22))*(SUM($H$1:NJ$1)&lt;=SUM($F$8:$F23))*1,"F"))</f>
        <v>0</v>
      </c>
      <c r="NK23" s="65">
        <f ca="1">IF(WEEKDAY(NK$6,2)&gt;5,"w",IF(ISERROR(VLOOKUP(NK$6,fériés,1,FALSE)),(SUM($H$1:NK$1)&gt;SUM($F$8:$F22))*(SUM($H$1:NK$1)&lt;=SUM($F$8:$F23))*1,"F"))</f>
        <v>0</v>
      </c>
      <c r="NL23" s="65">
        <f ca="1">IF(WEEKDAY(NL$6,2)&gt;5,"w",IF(ISERROR(VLOOKUP(NL$6,fériés,1,FALSE)),(SUM($H$1:NL$1)&gt;SUM($F$8:$F22))*(SUM($H$1:NL$1)&lt;=SUM($F$8:$F23))*1,"F"))</f>
        <v>0</v>
      </c>
      <c r="NM23" s="65">
        <f ca="1">IF(WEEKDAY(NM$6,2)&gt;5,"w",IF(ISERROR(VLOOKUP(NM$6,fériés,1,FALSE)),(SUM($H$1:NM$1)&gt;SUM($F$8:$F22))*(SUM($H$1:NM$1)&lt;=SUM($F$8:$F23))*1,"F"))</f>
        <v>0</v>
      </c>
      <c r="NN23" s="65">
        <f ca="1">IF(WEEKDAY(NN$6,2)&gt;5,"w",IF(ISERROR(VLOOKUP(NN$6,fériés,1,FALSE)),(SUM($H$1:NN$1)&gt;SUM($F$8:$F22))*(SUM($H$1:NN$1)&lt;=SUM($F$8:$F23))*1,"F"))</f>
        <v>0</v>
      </c>
      <c r="NO23" s="65">
        <f ca="1">IF(WEEKDAY(NO$6,2)&gt;5,"w",IF(ISERROR(VLOOKUP(NO$6,fériés,1,FALSE)),(SUM($H$1:NO$1)&gt;SUM($F$8:$F22))*(SUM($H$1:NO$1)&lt;=SUM($F$8:$F23))*1,"F"))</f>
        <v>0</v>
      </c>
      <c r="NP23" s="65">
        <f ca="1">IF(WEEKDAY(NP$6,2)&gt;5,"w",IF(ISERROR(VLOOKUP(NP$6,fériés,1,FALSE)),(SUM($H$1:NP$1)&gt;SUM($F$8:$F22))*(SUM($H$1:NP$1)&lt;=SUM($F$8:$F23))*1,"F"))</f>
        <v>0</v>
      </c>
      <c r="NQ23" s="65">
        <f ca="1">IF(WEEKDAY(NQ$6,2)&gt;5,"w",IF(ISERROR(VLOOKUP(NQ$6,fériés,1,FALSE)),(SUM($H$1:NQ$1)&gt;SUM($F$8:$F22))*(SUM($H$1:NQ$1)&lt;=SUM($F$8:$F23))*1,"F"))</f>
        <v>0</v>
      </c>
      <c r="NR23" s="65">
        <f ca="1">IF(WEEKDAY(NR$6,2)&gt;5,"w",IF(ISERROR(VLOOKUP(NR$6,fériés,1,FALSE)),(SUM($H$1:NR$1)&gt;SUM($F$8:$F22))*(SUM($H$1:NR$1)&lt;=SUM($F$8:$F23))*1,"F"))</f>
        <v>0</v>
      </c>
      <c r="NS23" s="65">
        <f ca="1">IF(WEEKDAY(NS$6,2)&gt;5,"w",IF(ISERROR(VLOOKUP(NS$6,fériés,1,FALSE)),(SUM($H$1:NS$1)&gt;SUM($F$8:$F22))*(SUM($H$1:NS$1)&lt;=SUM($F$8:$F23))*1,"F"))</f>
        <v>0</v>
      </c>
      <c r="NT23" s="65">
        <f ca="1">IF(WEEKDAY(NT$6,2)&gt;5,"w",IF(ISERROR(VLOOKUP(NT$6,fériés,1,FALSE)),(SUM($H$1:NT$1)&gt;SUM($F$8:$F22))*(SUM($H$1:NT$1)&lt;=SUM($F$8:$F23))*1,"F"))</f>
        <v>0</v>
      </c>
      <c r="NU23" s="65">
        <f ca="1">IF(WEEKDAY(NU$6,2)&gt;5,"w",IF(ISERROR(VLOOKUP(NU$6,fériés,1,FALSE)),(SUM($H$1:NU$1)&gt;SUM($F$8:$F22))*(SUM($H$1:NU$1)&lt;=SUM($F$8:$F23))*1,"F"))</f>
        <v>0</v>
      </c>
      <c r="NV23" s="65">
        <f ca="1">IF(WEEKDAY(NV$6,2)&gt;5,"w",IF(ISERROR(VLOOKUP(NV$6,fériés,1,FALSE)),(SUM($H$1:NV$1)&gt;SUM($F$8:$F22))*(SUM($H$1:NV$1)&lt;=SUM($F$8:$F23))*1,"F"))</f>
        <v>0</v>
      </c>
      <c r="NW23" s="65">
        <f ca="1">IF(WEEKDAY(NW$6,2)&gt;5,"w",IF(ISERROR(VLOOKUP(NW$6,fériés,1,FALSE)),(SUM($H$1:NW$1)&gt;SUM($F$8:$F22))*(SUM($H$1:NW$1)&lt;=SUM($F$8:$F23))*1,"F"))</f>
        <v>0</v>
      </c>
      <c r="NX23" s="65">
        <f ca="1">IF(WEEKDAY(NX$6,2)&gt;5,"w",IF(ISERROR(VLOOKUP(NX$6,fériés,1,FALSE)),(SUM($H$1:NX$1)&gt;SUM($F$8:$F22))*(SUM($H$1:NX$1)&lt;=SUM($F$8:$F23))*1,"F"))</f>
        <v>0</v>
      </c>
      <c r="NY23" s="65">
        <f ca="1">IF(WEEKDAY(NY$6,2)&gt;5,"w",IF(ISERROR(VLOOKUP(NY$6,fériés,1,FALSE)),(SUM($H$1:NY$1)&gt;SUM($F$8:$F22))*(SUM($H$1:NY$1)&lt;=SUM($F$8:$F23))*1,"F"))</f>
        <v>0</v>
      </c>
      <c r="NZ23" s="65">
        <f ca="1">IF(WEEKDAY(NZ$6,2)&gt;5,"w",IF(ISERROR(VLOOKUP(NZ$6,fériés,1,FALSE)),(SUM($H$1:NZ$1)&gt;SUM($F$8:$F22))*(SUM($H$1:NZ$1)&lt;=SUM($F$8:$F23))*1,"F"))</f>
        <v>0</v>
      </c>
      <c r="OA23" s="65">
        <f ca="1">IF(WEEKDAY(OA$6,2)&gt;5,"w",IF(ISERROR(VLOOKUP(OA$6,fériés,1,FALSE)),(SUM($H$1:OA$1)&gt;SUM($F$8:$F22))*(SUM($H$1:OA$1)&lt;=SUM($F$8:$F23))*1,"F"))</f>
        <v>0</v>
      </c>
      <c r="OB23" s="65">
        <f ca="1">IF(WEEKDAY(OB$6,2)&gt;5,"w",IF(ISERROR(VLOOKUP(OB$6,fériés,1,FALSE)),(SUM($H$1:OB$1)&gt;SUM($F$8:$F22))*(SUM($H$1:OB$1)&lt;=SUM($F$8:$F23))*1,"F"))</f>
        <v>0</v>
      </c>
      <c r="OC23" s="65">
        <f ca="1">IF(WEEKDAY(OC$6,2)&gt;5,"w",IF(ISERROR(VLOOKUP(OC$6,fériés,1,FALSE)),(SUM($H$1:OC$1)&gt;SUM($F$8:$F22))*(SUM($H$1:OC$1)&lt;=SUM($F$8:$F23))*1,"F"))</f>
        <v>0</v>
      </c>
      <c r="OD23" s="65">
        <f ca="1">IF(WEEKDAY(OD$6,2)&gt;5,"w",IF(ISERROR(VLOOKUP(OD$6,fériés,1,FALSE)),(SUM($H$1:OD$1)&gt;SUM($F$8:$F22))*(SUM($H$1:OD$1)&lt;=SUM($F$8:$F23))*1,"F"))</f>
        <v>0</v>
      </c>
      <c r="OE23" s="65">
        <f ca="1">IF(WEEKDAY(OE$6,2)&gt;5,"w",IF(ISERROR(VLOOKUP(OE$6,fériés,1,FALSE)),(SUM($H$1:OE$1)&gt;SUM($F$8:$F22))*(SUM($H$1:OE$1)&lt;=SUM($F$8:$F23))*1,"F"))</f>
        <v>0</v>
      </c>
      <c r="OF23" s="65">
        <f ca="1">IF(WEEKDAY(OF$6,2)&gt;5,"w",IF(ISERROR(VLOOKUP(OF$6,fériés,1,FALSE)),(SUM($H$1:OF$1)&gt;SUM($F$8:$F22))*(SUM($H$1:OF$1)&lt;=SUM($F$8:$F23))*1,"F"))</f>
        <v>0</v>
      </c>
      <c r="OG23" s="65">
        <f ca="1">IF(WEEKDAY(OG$6,2)&gt;5,"w",IF(ISERROR(VLOOKUP(OG$6,fériés,1,FALSE)),(SUM($H$1:OG$1)&gt;SUM($F$8:$F22))*(SUM($H$1:OG$1)&lt;=SUM($F$8:$F23))*1,"F"))</f>
        <v>0</v>
      </c>
      <c r="OH23" s="65">
        <f ca="1">IF(WEEKDAY(OH$6,2)&gt;5,"w",IF(ISERROR(VLOOKUP(OH$6,fériés,1,FALSE)),(SUM($H$1:OH$1)&gt;SUM($F$8:$F22))*(SUM($H$1:OH$1)&lt;=SUM($F$8:$F23))*1,"F"))</f>
        <v>0</v>
      </c>
      <c r="OI23" s="65">
        <f ca="1">IF(WEEKDAY(OI$6,2)&gt;5,"w",IF(ISERROR(VLOOKUP(OI$6,fériés,1,FALSE)),(SUM($H$1:OI$1)&gt;SUM($F$8:$F22))*(SUM($H$1:OI$1)&lt;=SUM($F$8:$F23))*1,"F"))</f>
        <v>0</v>
      </c>
      <c r="OJ23" s="65">
        <f ca="1">IF(WEEKDAY(OJ$6,2)&gt;5,"w",IF(ISERROR(VLOOKUP(OJ$6,fériés,1,FALSE)),(SUM($H$1:OJ$1)&gt;SUM($F$8:$F22))*(SUM($H$1:OJ$1)&lt;=SUM($F$8:$F23))*1,"F"))</f>
        <v>0</v>
      </c>
      <c r="OK23" s="65">
        <f ca="1">IF(WEEKDAY(OK$6,2)&gt;5,"w",IF(ISERROR(VLOOKUP(OK$6,fériés,1,FALSE)),(SUM($H$1:OK$1)&gt;SUM($F$8:$F22))*(SUM($H$1:OK$1)&lt;=SUM($F$8:$F23))*1,"F"))</f>
        <v>0</v>
      </c>
      <c r="OL23" s="65">
        <f ca="1">IF(WEEKDAY(OL$6,2)&gt;5,"w",IF(ISERROR(VLOOKUP(OL$6,fériés,1,FALSE)),(SUM($H$1:OL$1)&gt;SUM($F$8:$F22))*(SUM($H$1:OL$1)&lt;=SUM($F$8:$F23))*1,"F"))</f>
        <v>0</v>
      </c>
      <c r="OM23" s="65">
        <f ca="1">IF(WEEKDAY(OM$6,2)&gt;5,"w",IF(ISERROR(VLOOKUP(OM$6,fériés,1,FALSE)),(SUM($H$1:OM$1)&gt;SUM($F$8:$F22))*(SUM($H$1:OM$1)&lt;=SUM($F$8:$F23))*1,"F"))</f>
        <v>0</v>
      </c>
      <c r="ON23" s="65">
        <f ca="1">IF(WEEKDAY(ON$6,2)&gt;5,"w",IF(ISERROR(VLOOKUP(ON$6,fériés,1,FALSE)),(SUM($H$1:ON$1)&gt;SUM($F$8:$F22))*(SUM($H$1:ON$1)&lt;=SUM($F$8:$F23))*1,"F"))</f>
        <v>0</v>
      </c>
      <c r="OO23" s="65">
        <f ca="1">IF(WEEKDAY(OO$6,2)&gt;5,"w",IF(ISERROR(VLOOKUP(OO$6,fériés,1,FALSE)),(SUM($H$1:OO$1)&gt;SUM($F$8:$F22))*(SUM($H$1:OO$1)&lt;=SUM($F$8:$F23))*1,"F"))</f>
        <v>0</v>
      </c>
      <c r="OP23" s="65">
        <f ca="1">IF(WEEKDAY(OP$6,2)&gt;5,"w",IF(ISERROR(VLOOKUP(OP$6,fériés,1,FALSE)),(SUM($H$1:OP$1)&gt;SUM($F$8:$F22))*(SUM($H$1:OP$1)&lt;=SUM($F$8:$F23))*1,"F"))</f>
        <v>0</v>
      </c>
      <c r="OQ23" s="65">
        <f ca="1">IF(WEEKDAY(OQ$6,2)&gt;5,"w",IF(ISERROR(VLOOKUP(OQ$6,fériés,1,FALSE)),(SUM($H$1:OQ$1)&gt;SUM($F$8:$F22))*(SUM($H$1:OQ$1)&lt;=SUM($F$8:$F23))*1,"F"))</f>
        <v>0</v>
      </c>
      <c r="OR23" s="65">
        <f ca="1">IF(WEEKDAY(OR$6,2)&gt;5,"w",IF(ISERROR(VLOOKUP(OR$6,fériés,1,FALSE)),(SUM($H$1:OR$1)&gt;SUM($F$8:$F22))*(SUM($H$1:OR$1)&lt;=SUM($F$8:$F23))*1,"F"))</f>
        <v>0</v>
      </c>
      <c r="OS23" s="65">
        <f ca="1">IF(WEEKDAY(OS$6,2)&gt;5,"w",IF(ISERROR(VLOOKUP(OS$6,fériés,1,FALSE)),(SUM($H$1:OS$1)&gt;SUM($F$8:$F22))*(SUM($H$1:OS$1)&lt;=SUM($F$8:$F23))*1,"F"))</f>
        <v>0</v>
      </c>
      <c r="OT23" s="65">
        <f ca="1">IF(WEEKDAY(OT$6,2)&gt;5,"w",IF(ISERROR(VLOOKUP(OT$6,fériés,1,FALSE)),(SUM($H$1:OT$1)&gt;SUM($F$8:$F22))*(SUM($H$1:OT$1)&lt;=SUM($F$8:$F23))*1,"F"))</f>
        <v>0</v>
      </c>
      <c r="OU23" s="65">
        <f ca="1">IF(WEEKDAY(OU$6,2)&gt;5,"w",IF(ISERROR(VLOOKUP(OU$6,fériés,1,FALSE)),(SUM($H$1:OU$1)&gt;SUM($F$8:$F22))*(SUM($H$1:OU$1)&lt;=SUM($F$8:$F23))*1,"F"))</f>
        <v>0</v>
      </c>
      <c r="OV23" s="65">
        <f ca="1">IF(WEEKDAY(OV$6,2)&gt;5,"w",IF(ISERROR(VLOOKUP(OV$6,fériés,1,FALSE)),(SUM($H$1:OV$1)&gt;SUM($F$8:$F22))*(SUM($H$1:OV$1)&lt;=SUM($F$8:$F23))*1,"F"))</f>
        <v>0</v>
      </c>
      <c r="OW23" s="65">
        <f ca="1">IF(WEEKDAY(OW$6,2)&gt;5,"w",IF(ISERROR(VLOOKUP(OW$6,fériés,1,FALSE)),(SUM($H$1:OW$1)&gt;SUM($F$8:$F22))*(SUM($H$1:OW$1)&lt;=SUM($F$8:$F23))*1,"F"))</f>
        <v>0</v>
      </c>
      <c r="OX23" s="65">
        <f ca="1">IF(WEEKDAY(OX$6,2)&gt;5,"w",IF(ISERROR(VLOOKUP(OX$6,fériés,1,FALSE)),(SUM($H$1:OX$1)&gt;SUM($F$8:$F22))*(SUM($H$1:OX$1)&lt;=SUM($F$8:$F23))*1,"F"))</f>
        <v>0</v>
      </c>
      <c r="OY23" s="65">
        <f ca="1">IF(WEEKDAY(OY$6,2)&gt;5,"w",IF(ISERROR(VLOOKUP(OY$6,fériés,1,FALSE)),(SUM($H$1:OY$1)&gt;SUM($F$8:$F22))*(SUM($H$1:OY$1)&lt;=SUM($F$8:$F23))*1,"F"))</f>
        <v>0</v>
      </c>
      <c r="OZ23" s="65" t="str">
        <f ca="1">IF(WEEKDAY(OZ$6,2)&gt;5,"w",IF(ISERROR(VLOOKUP(OZ$6,fériés,1,FALSE)),(SUM($H$1:OZ$1)&gt;SUM($F$8:$F22))*(SUM($H$1:OZ$1)&lt;=SUM($F$8:$F23))*1,"F"))</f>
        <v>w</v>
      </c>
      <c r="PA23" s="65" t="str">
        <f ca="1">IF(WEEKDAY(PA$6,2)&gt;5,"w",IF(ISERROR(VLOOKUP(PA$6,fériés,1,FALSE)),(SUM($H$1:PA$1)&gt;SUM($F$8:$F22))*(SUM($H$1:PA$1)&lt;=SUM($F$8:$F23))*1,"F"))</f>
        <v>w</v>
      </c>
      <c r="PB23" s="65" t="str">
        <f ca="1">IF(WEEKDAY(PB$6,2)&gt;5,"w",IF(ISERROR(VLOOKUP(PB$6,fériés,1,FALSE)),(SUM($H$1:PB$1)&gt;SUM($F$8:$F22))*(SUM($H$1:PB$1)&lt;=SUM($F$8:$F23))*1,"F"))</f>
        <v>w</v>
      </c>
      <c r="PC23" s="65" t="str">
        <f ca="1">IF(WEEKDAY(PC$6,2)&gt;5,"w",IF(ISERROR(VLOOKUP(PC$6,fériés,1,FALSE)),(SUM($H$1:PC$1)&gt;SUM($F$8:$F22))*(SUM($H$1:PC$1)&lt;=SUM($F$8:$F23))*1,"F"))</f>
        <v>w</v>
      </c>
      <c r="PD23" s="65" t="str">
        <f ca="1">IF(WEEKDAY(PD$6,2)&gt;5,"w",IF(ISERROR(VLOOKUP(PD$6,fériés,1,FALSE)),(SUM($H$1:PD$1)&gt;SUM($F$8:$F22))*(SUM($H$1:PD$1)&lt;=SUM($F$8:$F23))*1,"F"))</f>
        <v>w</v>
      </c>
      <c r="PE23" s="65" t="str">
        <f ca="1">IF(WEEKDAY(PE$6,2)&gt;5,"w",IF(ISERROR(VLOOKUP(PE$6,fériés,1,FALSE)),(SUM($H$1:PE$1)&gt;SUM($F$8:$F22))*(SUM($H$1:PE$1)&lt;=SUM($F$8:$F23))*1,"F"))</f>
        <v>w</v>
      </c>
      <c r="PF23" s="65" t="str">
        <f ca="1">IF(WEEKDAY(PF$6,2)&gt;5,"w",IF(ISERROR(VLOOKUP(PF$6,fériés,1,FALSE)),(SUM($H$1:PF$1)&gt;SUM($F$8:$F22))*(SUM($H$1:PF$1)&lt;=SUM($F$8:$F23))*1,"F"))</f>
        <v>w</v>
      </c>
      <c r="PG23" s="65" t="str">
        <f ca="1">IF(WEEKDAY(PG$6,2)&gt;5,"w",IF(ISERROR(VLOOKUP(PG$6,fériés,1,FALSE)),(SUM($H$1:PG$1)&gt;SUM($F$8:$F22))*(SUM($H$1:PG$1)&lt;=SUM($F$8:$F23))*1,"F"))</f>
        <v>w</v>
      </c>
      <c r="PH23" s="65" t="str">
        <f ca="1">IF(WEEKDAY(PH$6,2)&gt;5,"w",IF(ISERROR(VLOOKUP(PH$6,fériés,1,FALSE)),(SUM($H$1:PH$1)&gt;SUM($F$8:$F22))*(SUM($H$1:PH$1)&lt;=SUM($F$8:$F23))*1,"F"))</f>
        <v>w</v>
      </c>
      <c r="PI23" s="65" t="str">
        <f ca="1">IF(WEEKDAY(PI$6,2)&gt;5,"w",IF(ISERROR(VLOOKUP(PI$6,fériés,1,FALSE)),(SUM($H$1:PI$1)&gt;SUM($F$8:$F22))*(SUM($H$1:PI$1)&lt;=SUM($F$8:$F23))*1,"F"))</f>
        <v>w</v>
      </c>
      <c r="PJ23" s="65" t="str">
        <f ca="1">IF(WEEKDAY(PJ$6,2)&gt;5,"w",IF(ISERROR(VLOOKUP(PJ$6,fériés,1,FALSE)),(SUM($H$1:PJ$1)&gt;SUM($F$8:$F22))*(SUM($H$1:PJ$1)&lt;=SUM($F$8:$F23))*1,"F"))</f>
        <v>w</v>
      </c>
      <c r="PK23" s="65" t="str">
        <f ca="1">IF(WEEKDAY(PK$6,2)&gt;5,"w",IF(ISERROR(VLOOKUP(PK$6,fériés,1,FALSE)),(SUM($H$1:PK$1)&gt;SUM($F$8:$F22))*(SUM($H$1:PK$1)&lt;=SUM($F$8:$F23))*1,"F"))</f>
        <v>w</v>
      </c>
      <c r="PL23" s="65" t="str">
        <f ca="1">IF(WEEKDAY(PL$6,2)&gt;5,"w",IF(ISERROR(VLOOKUP(PL$6,fériés,1,FALSE)),(SUM($H$1:PL$1)&gt;SUM($F$8:$F22))*(SUM($H$1:PL$1)&lt;=SUM($F$8:$F23))*1,"F"))</f>
        <v>w</v>
      </c>
      <c r="PM23" s="65" t="str">
        <f ca="1">IF(WEEKDAY(PM$6,2)&gt;5,"w",IF(ISERROR(VLOOKUP(PM$6,fériés,1,FALSE)),(SUM($H$1:PM$1)&gt;SUM($F$8:$F22))*(SUM($H$1:PM$1)&lt;=SUM($F$8:$F23))*1,"F"))</f>
        <v>w</v>
      </c>
      <c r="PN23" s="65" t="str">
        <f ca="1">IF(WEEKDAY(PN$6,2)&gt;5,"w",IF(ISERROR(VLOOKUP(PN$6,fériés,1,FALSE)),(SUM($H$1:PN$1)&gt;SUM($F$8:$F22))*(SUM($H$1:PN$1)&lt;=SUM($F$8:$F23))*1,"F"))</f>
        <v>w</v>
      </c>
      <c r="PO23" s="65" t="str">
        <f ca="1">IF(WEEKDAY(PO$6,2)&gt;5,"w",IF(ISERROR(VLOOKUP(PO$6,fériés,1,FALSE)),(SUM($H$1:PO$1)&gt;SUM($F$8:$F22))*(SUM($H$1:PO$1)&lt;=SUM($F$8:$F23))*1,"F"))</f>
        <v>w</v>
      </c>
      <c r="PP23" s="65" t="str">
        <f ca="1">IF(WEEKDAY(PP$6,2)&gt;5,"w",IF(ISERROR(VLOOKUP(PP$6,fériés,1,FALSE)),(SUM($H$1:PP$1)&gt;SUM($F$8:$F22))*(SUM($H$1:PP$1)&lt;=SUM($F$8:$F23))*1,"F"))</f>
        <v>w</v>
      </c>
      <c r="PQ23" s="65" t="str">
        <f ca="1">IF(WEEKDAY(PQ$6,2)&gt;5,"w",IF(ISERROR(VLOOKUP(PQ$6,fériés,1,FALSE)),(SUM($H$1:PQ$1)&gt;SUM($F$8:$F22))*(SUM($H$1:PQ$1)&lt;=SUM($F$8:$F23))*1,"F"))</f>
        <v>w</v>
      </c>
      <c r="PR23" s="65" t="str">
        <f ca="1">IF(WEEKDAY(PR$6,2)&gt;5,"w",IF(ISERROR(VLOOKUP(PR$6,fériés,1,FALSE)),(SUM($H$1:PR$1)&gt;SUM($F$8:$F22))*(SUM($H$1:PR$1)&lt;=SUM($F$8:$F23))*1,"F"))</f>
        <v>w</v>
      </c>
      <c r="PS23" s="65" t="str">
        <f ca="1">IF(WEEKDAY(PS$6,2)&gt;5,"w",IF(ISERROR(VLOOKUP(PS$6,fériés,1,FALSE)),(SUM($H$1:PS$1)&gt;SUM($F$8:$F22))*(SUM($H$1:PS$1)&lt;=SUM($F$8:$F23))*1,"F"))</f>
        <v>w</v>
      </c>
      <c r="PT23" s="65">
        <f ca="1">IF(WEEKDAY(PT$6,2)&gt;5,"w",IF(ISERROR(VLOOKUP(PT$6,fériés,1,FALSE)),(SUM($H$1:PT$1)&gt;SUM($F$8:$F22))*(SUM($H$1:PT$1)&lt;=SUM($F$8:$F23))*1,"F"))</f>
        <v>0</v>
      </c>
      <c r="PU23" s="65">
        <f ca="1">IF(WEEKDAY(PU$6,2)&gt;5,"w",IF(ISERROR(VLOOKUP(PU$6,fériés,1,FALSE)),(SUM($H$1:PU$1)&gt;SUM($F$8:$F22))*(SUM($H$1:PU$1)&lt;=SUM($F$8:$F23))*1,"F"))</f>
        <v>0</v>
      </c>
      <c r="PV23" s="65">
        <f ca="1">IF(WEEKDAY(PV$6,2)&gt;5,"w",IF(ISERROR(VLOOKUP(PV$6,fériés,1,FALSE)),(SUM($H$1:PV$1)&gt;SUM($F$8:$F22))*(SUM($H$1:PV$1)&lt;=SUM($F$8:$F23))*1,"F"))</f>
        <v>0</v>
      </c>
      <c r="PW23" s="65">
        <f ca="1">IF(WEEKDAY(PW$6,2)&gt;5,"w",IF(ISERROR(VLOOKUP(PW$6,fériés,1,FALSE)),(SUM($H$1:PW$1)&gt;SUM($F$8:$F22))*(SUM($H$1:PW$1)&lt;=SUM($F$8:$F23))*1,"F"))</f>
        <v>0</v>
      </c>
      <c r="PX23" s="65">
        <f ca="1">IF(WEEKDAY(PX$6,2)&gt;5,"w",IF(ISERROR(VLOOKUP(PX$6,fériés,1,FALSE)),(SUM($H$1:PX$1)&gt;SUM($F$8:$F22))*(SUM($H$1:PX$1)&lt;=SUM($F$8:$F23))*1,"F"))</f>
        <v>0</v>
      </c>
      <c r="PY23" s="65">
        <f ca="1">IF(WEEKDAY(PY$6,2)&gt;5,"w",IF(ISERROR(VLOOKUP(PY$6,fériés,1,FALSE)),(SUM($H$1:PY$1)&gt;SUM($F$8:$F22))*(SUM($H$1:PY$1)&lt;=SUM($F$8:$F23))*1,"F"))</f>
        <v>0</v>
      </c>
      <c r="PZ23" s="65">
        <f ca="1">IF(WEEKDAY(PZ$6,2)&gt;5,"w",IF(ISERROR(VLOOKUP(PZ$6,fériés,1,FALSE)),(SUM($H$1:PZ$1)&gt;SUM($F$8:$F22))*(SUM($H$1:PZ$1)&lt;=SUM($F$8:$F23))*1,"F"))</f>
        <v>0</v>
      </c>
      <c r="QA23" s="65">
        <f ca="1">IF(WEEKDAY(QA$6,2)&gt;5,"w",IF(ISERROR(VLOOKUP(QA$6,fériés,1,FALSE)),(SUM($H$1:QA$1)&gt;SUM($F$8:$F22))*(SUM($H$1:QA$1)&lt;=SUM($F$8:$F23))*1,"F"))</f>
        <v>0</v>
      </c>
      <c r="QB23" s="65">
        <f ca="1">IF(WEEKDAY(QB$6,2)&gt;5,"w",IF(ISERROR(VLOOKUP(QB$6,fériés,1,FALSE)),(SUM($H$1:QB$1)&gt;SUM($F$8:$F22))*(SUM($H$1:QB$1)&lt;=SUM($F$8:$F23))*1,"F"))</f>
        <v>0</v>
      </c>
      <c r="QC23" s="65">
        <f ca="1">IF(WEEKDAY(QC$6,2)&gt;5,"w",IF(ISERROR(VLOOKUP(QC$6,fériés,1,FALSE)),(SUM($H$1:QC$1)&gt;SUM($F$8:$F22))*(SUM($H$1:QC$1)&lt;=SUM($F$8:$F23))*1,"F"))</f>
        <v>0</v>
      </c>
      <c r="QD23" s="65">
        <f ca="1">IF(WEEKDAY(QD$6,2)&gt;5,"w",IF(ISERROR(VLOOKUP(QD$6,fériés,1,FALSE)),(SUM($H$1:QD$1)&gt;SUM($F$8:$F22))*(SUM($H$1:QD$1)&lt;=SUM($F$8:$F23))*1,"F"))</f>
        <v>0</v>
      </c>
      <c r="QE23" s="65">
        <f ca="1">IF(WEEKDAY(QE$6,2)&gt;5,"w",IF(ISERROR(VLOOKUP(QE$6,fériés,1,FALSE)),(SUM($H$1:QE$1)&gt;SUM($F$8:$F22))*(SUM($H$1:QE$1)&lt;=SUM($F$8:$F23))*1,"F"))</f>
        <v>0</v>
      </c>
      <c r="QF23" s="65">
        <f ca="1">IF(WEEKDAY(QF$6,2)&gt;5,"w",IF(ISERROR(VLOOKUP(QF$6,fériés,1,FALSE)),(SUM($H$1:QF$1)&gt;SUM($F$8:$F22))*(SUM($H$1:QF$1)&lt;=SUM($F$8:$F23))*1,"F"))</f>
        <v>0</v>
      </c>
      <c r="QG23" s="65">
        <f ca="1">IF(WEEKDAY(QG$6,2)&gt;5,"w",IF(ISERROR(VLOOKUP(QG$6,fériés,1,FALSE)),(SUM($H$1:QG$1)&gt;SUM($F$8:$F22))*(SUM($H$1:QG$1)&lt;=SUM($F$8:$F23))*1,"F"))</f>
        <v>0</v>
      </c>
      <c r="QH23" s="65">
        <f ca="1">IF(WEEKDAY(QH$6,2)&gt;5,"w",IF(ISERROR(VLOOKUP(QH$6,fériés,1,FALSE)),(SUM($H$1:QH$1)&gt;SUM($F$8:$F22))*(SUM($H$1:QH$1)&lt;=SUM($F$8:$F23))*1,"F"))</f>
        <v>0</v>
      </c>
      <c r="QI23" s="65">
        <f ca="1">IF(WEEKDAY(QI$6,2)&gt;5,"w",IF(ISERROR(VLOOKUP(QI$6,fériés,1,FALSE)),(SUM($H$1:QI$1)&gt;SUM($F$8:$F22))*(SUM($H$1:QI$1)&lt;=SUM($F$8:$F23))*1,"F"))</f>
        <v>0</v>
      </c>
      <c r="QJ23" s="65">
        <f ca="1">IF(WEEKDAY(QJ$6,2)&gt;5,"w",IF(ISERROR(VLOOKUP(QJ$6,fériés,1,FALSE)),(SUM($H$1:QJ$1)&gt;SUM($F$8:$F22))*(SUM($H$1:QJ$1)&lt;=SUM($F$8:$F23))*1,"F"))</f>
        <v>0</v>
      </c>
      <c r="QK23" s="65">
        <f ca="1">IF(WEEKDAY(QK$6,2)&gt;5,"w",IF(ISERROR(VLOOKUP(QK$6,fériés,1,FALSE)),(SUM($H$1:QK$1)&gt;SUM($F$8:$F22))*(SUM($H$1:QK$1)&lt;=SUM($F$8:$F23))*1,"F"))</f>
        <v>0</v>
      </c>
      <c r="QL23" s="65">
        <f ca="1">IF(WEEKDAY(QL$6,2)&gt;5,"w",IF(ISERROR(VLOOKUP(QL$6,fériés,1,FALSE)),(SUM($H$1:QL$1)&gt;SUM($F$8:$F22))*(SUM($H$1:QL$1)&lt;=SUM($F$8:$F23))*1,"F"))</f>
        <v>0</v>
      </c>
      <c r="QM23" s="65">
        <f ca="1">IF(WEEKDAY(QM$6,2)&gt;5,"w",IF(ISERROR(VLOOKUP(QM$6,fériés,1,FALSE)),(SUM($H$1:QM$1)&gt;SUM($F$8:$F22))*(SUM($H$1:QM$1)&lt;=SUM($F$8:$F23))*1,"F"))</f>
        <v>0</v>
      </c>
      <c r="QN23" s="65">
        <f ca="1">IF(WEEKDAY(QN$6,2)&gt;5,"w",IF(ISERROR(VLOOKUP(QN$6,fériés,1,FALSE)),(SUM($H$1:QN$1)&gt;SUM($F$8:$F22))*(SUM($H$1:QN$1)&lt;=SUM($F$8:$F23))*1,"F"))</f>
        <v>0</v>
      </c>
      <c r="QO23" s="65">
        <f ca="1">IF(WEEKDAY(QO$6,2)&gt;5,"w",IF(ISERROR(VLOOKUP(QO$6,fériés,1,FALSE)),(SUM($H$1:QO$1)&gt;SUM($F$8:$F22))*(SUM($H$1:QO$1)&lt;=SUM($F$8:$F23))*1,"F"))</f>
        <v>0</v>
      </c>
      <c r="QP23" s="65">
        <f ca="1">IF(WEEKDAY(QP$6,2)&gt;5,"w",IF(ISERROR(VLOOKUP(QP$6,fériés,1,FALSE)),(SUM($H$1:QP$1)&gt;SUM($F$8:$F22))*(SUM($H$1:QP$1)&lt;=SUM($F$8:$F23))*1,"F"))</f>
        <v>0</v>
      </c>
      <c r="QQ23" s="65">
        <f ca="1">IF(WEEKDAY(QQ$6,2)&gt;5,"w",IF(ISERROR(VLOOKUP(QQ$6,fériés,1,FALSE)),(SUM($H$1:QQ$1)&gt;SUM($F$8:$F22))*(SUM($H$1:QQ$1)&lt;=SUM($F$8:$F23))*1,"F"))</f>
        <v>0</v>
      </c>
      <c r="QR23" s="65">
        <f ca="1">IF(WEEKDAY(QR$6,2)&gt;5,"w",IF(ISERROR(VLOOKUP(QR$6,fériés,1,FALSE)),(SUM($H$1:QR$1)&gt;SUM($F$8:$F22))*(SUM($H$1:QR$1)&lt;=SUM($F$8:$F23))*1,"F"))</f>
        <v>0</v>
      </c>
      <c r="QS23" s="65">
        <f ca="1">IF(WEEKDAY(QS$6,2)&gt;5,"w",IF(ISERROR(VLOOKUP(QS$6,fériés,1,FALSE)),(SUM($H$1:QS$1)&gt;SUM($F$8:$F22))*(SUM($H$1:QS$1)&lt;=SUM($F$8:$F23))*1,"F"))</f>
        <v>0</v>
      </c>
      <c r="QT23" s="65">
        <f ca="1">IF(WEEKDAY(QT$6,2)&gt;5,"w",IF(ISERROR(VLOOKUP(QT$6,fériés,1,FALSE)),(SUM($H$1:QT$1)&gt;SUM($F$8:$F22))*(SUM($H$1:QT$1)&lt;=SUM($F$8:$F23))*1,"F"))</f>
        <v>0</v>
      </c>
      <c r="QU23" s="65">
        <f ca="1">IF(WEEKDAY(QU$6,2)&gt;5,"w",IF(ISERROR(VLOOKUP(QU$6,fériés,1,FALSE)),(SUM($H$1:QU$1)&gt;SUM($F$8:$F22))*(SUM($H$1:QU$1)&lt;=SUM($F$8:$F23))*1,"F"))</f>
        <v>0</v>
      </c>
      <c r="QV23" s="65">
        <f ca="1">IF(WEEKDAY(QV$6,2)&gt;5,"w",IF(ISERROR(VLOOKUP(QV$6,fériés,1,FALSE)),(SUM($H$1:QV$1)&gt;SUM($F$8:$F22))*(SUM($H$1:QV$1)&lt;=SUM($F$8:$F23))*1,"F"))</f>
        <v>0</v>
      </c>
      <c r="QW23" s="65">
        <f ca="1">IF(WEEKDAY(QW$6,2)&gt;5,"w",IF(ISERROR(VLOOKUP(QW$6,fériés,1,FALSE)),(SUM($H$1:QW$1)&gt;SUM($F$8:$F22))*(SUM($H$1:QW$1)&lt;=SUM($F$8:$F23))*1,"F"))</f>
        <v>0</v>
      </c>
      <c r="QX23" s="65">
        <f ca="1">IF(WEEKDAY(QX$6,2)&gt;5,"w",IF(ISERROR(VLOOKUP(QX$6,fériés,1,FALSE)),(SUM($H$1:QX$1)&gt;SUM($F$8:$F22))*(SUM($H$1:QX$1)&lt;=SUM($F$8:$F23))*1,"F"))</f>
        <v>0</v>
      </c>
      <c r="QY23" s="65">
        <f ca="1">IF(WEEKDAY(QY$6,2)&gt;5,"w",IF(ISERROR(VLOOKUP(QY$6,fériés,1,FALSE)),(SUM($H$1:QY$1)&gt;SUM($F$8:$F22))*(SUM($H$1:QY$1)&lt;=SUM($F$8:$F23))*1,"F"))</f>
        <v>0</v>
      </c>
      <c r="QZ23" s="65">
        <f ca="1">IF(WEEKDAY(QZ$6,2)&gt;5,"w",IF(ISERROR(VLOOKUP(QZ$6,fériés,1,FALSE)),(SUM($H$1:QZ$1)&gt;SUM($F$8:$F22))*(SUM($H$1:QZ$1)&lt;=SUM($F$8:$F23))*1,"F"))</f>
        <v>0</v>
      </c>
      <c r="RA23" s="65">
        <f ca="1">IF(WEEKDAY(RA$6,2)&gt;5,"w",IF(ISERROR(VLOOKUP(RA$6,fériés,1,FALSE)),(SUM($H$1:RA$1)&gt;SUM($F$8:$F22))*(SUM($H$1:RA$1)&lt;=SUM($F$8:$F23))*1,"F"))</f>
        <v>0</v>
      </c>
      <c r="RB23" s="65">
        <f ca="1">IF(WEEKDAY(RB$6,2)&gt;5,"w",IF(ISERROR(VLOOKUP(RB$6,fériés,1,FALSE)),(SUM($H$1:RB$1)&gt;SUM($F$8:$F22))*(SUM($H$1:RB$1)&lt;=SUM($F$8:$F23))*1,"F"))</f>
        <v>0</v>
      </c>
      <c r="RC23" s="65">
        <f ca="1">IF(WEEKDAY(RC$6,2)&gt;5,"w",IF(ISERROR(VLOOKUP(RC$6,fériés,1,FALSE)),(SUM($H$1:RC$1)&gt;SUM($F$8:$F22))*(SUM($H$1:RC$1)&lt;=SUM($F$8:$F23))*1,"F"))</f>
        <v>0</v>
      </c>
      <c r="RD23" s="65">
        <f ca="1">IF(WEEKDAY(RD$6,2)&gt;5,"w",IF(ISERROR(VLOOKUP(RD$6,fériés,1,FALSE)),(SUM($H$1:RD$1)&gt;SUM($F$8:$F22))*(SUM($H$1:RD$1)&lt;=SUM($F$8:$F23))*1,"F"))</f>
        <v>0</v>
      </c>
      <c r="RE23" s="65">
        <f ca="1">IF(WEEKDAY(RE$6,2)&gt;5,"w",IF(ISERROR(VLOOKUP(RE$6,fériés,1,FALSE)),(SUM($H$1:RE$1)&gt;SUM($F$8:$F22))*(SUM($H$1:RE$1)&lt;=SUM($F$8:$F23))*1,"F"))</f>
        <v>0</v>
      </c>
      <c r="RF23" s="65">
        <f ca="1">IF(WEEKDAY(RF$6,2)&gt;5,"w",IF(ISERROR(VLOOKUP(RF$6,fériés,1,FALSE)),(SUM($H$1:RF$1)&gt;SUM($F$8:$F22))*(SUM($H$1:RF$1)&lt;=SUM($F$8:$F23))*1,"F"))</f>
        <v>0</v>
      </c>
      <c r="RG23" s="65">
        <f ca="1">IF(WEEKDAY(RG$6,2)&gt;5,"w",IF(ISERROR(VLOOKUP(RG$6,fériés,1,FALSE)),(SUM($H$1:RG$1)&gt;SUM($F$8:$F22))*(SUM($H$1:RG$1)&lt;=SUM($F$8:$F23))*1,"F"))</f>
        <v>0</v>
      </c>
      <c r="RH23" s="65">
        <f ca="1">IF(WEEKDAY(RH$6,2)&gt;5,"w",IF(ISERROR(VLOOKUP(RH$6,fériés,1,FALSE)),(SUM($H$1:RH$1)&gt;SUM($F$8:$F22))*(SUM($H$1:RH$1)&lt;=SUM($F$8:$F23))*1,"F"))</f>
        <v>0</v>
      </c>
      <c r="RI23" s="65">
        <f ca="1">IF(WEEKDAY(RI$6,2)&gt;5,"w",IF(ISERROR(VLOOKUP(RI$6,fériés,1,FALSE)),(SUM($H$1:RI$1)&gt;SUM($F$8:$F22))*(SUM($H$1:RI$1)&lt;=SUM($F$8:$F23))*1,"F"))</f>
        <v>0</v>
      </c>
      <c r="RJ23" s="65">
        <f ca="1">IF(WEEKDAY(RJ$6,2)&gt;5,"w",IF(ISERROR(VLOOKUP(RJ$6,fériés,1,FALSE)),(SUM($H$1:RJ$1)&gt;SUM($F$8:$F22))*(SUM($H$1:RJ$1)&lt;=SUM($F$8:$F23))*1,"F"))</f>
        <v>0</v>
      </c>
      <c r="RK23" s="65">
        <f ca="1">IF(WEEKDAY(RK$6,2)&gt;5,"w",IF(ISERROR(VLOOKUP(RK$6,fériés,1,FALSE)),(SUM($H$1:RK$1)&gt;SUM($F$8:$F22))*(SUM($H$1:RK$1)&lt;=SUM($F$8:$F23))*1,"F"))</f>
        <v>0</v>
      </c>
      <c r="RL23" s="65">
        <f ca="1">IF(WEEKDAY(RL$6,2)&gt;5,"w",IF(ISERROR(VLOOKUP(RL$6,fériés,1,FALSE)),(SUM($H$1:RL$1)&gt;SUM($F$8:$F22))*(SUM($H$1:RL$1)&lt;=SUM($F$8:$F23))*1,"F"))</f>
        <v>0</v>
      </c>
      <c r="RM23" s="65">
        <f ca="1">IF(WEEKDAY(RM$6,2)&gt;5,"w",IF(ISERROR(VLOOKUP(RM$6,fériés,1,FALSE)),(SUM($H$1:RM$1)&gt;SUM($F$8:$F22))*(SUM($H$1:RM$1)&lt;=SUM($F$8:$F23))*1,"F"))</f>
        <v>0</v>
      </c>
      <c r="RN23" s="65">
        <f ca="1">IF(WEEKDAY(RN$6,2)&gt;5,"w",IF(ISERROR(VLOOKUP(RN$6,fériés,1,FALSE)),(SUM($H$1:RN$1)&gt;SUM($F$8:$F22))*(SUM($H$1:RN$1)&lt;=SUM($F$8:$F23))*1,"F"))</f>
        <v>0</v>
      </c>
      <c r="RO23" s="65">
        <f ca="1">IF(WEEKDAY(RO$6,2)&gt;5,"w",IF(ISERROR(VLOOKUP(RO$6,fériés,1,FALSE)),(SUM($H$1:RO$1)&gt;SUM($F$8:$F22))*(SUM($H$1:RO$1)&lt;=SUM($F$8:$F23))*1,"F"))</f>
        <v>0</v>
      </c>
      <c r="RP23" s="65">
        <f ca="1">IF(WEEKDAY(RP$6,2)&gt;5,"w",IF(ISERROR(VLOOKUP(RP$6,fériés,1,FALSE)),(SUM($H$1:RP$1)&gt;SUM($F$8:$F22))*(SUM($H$1:RP$1)&lt;=SUM($F$8:$F23))*1,"F"))</f>
        <v>0</v>
      </c>
      <c r="RQ23" s="65">
        <f ca="1">IF(WEEKDAY(RQ$6,2)&gt;5,"w",IF(ISERROR(VLOOKUP(RQ$6,fériés,1,FALSE)),(SUM($H$1:RQ$1)&gt;SUM($F$8:$F22))*(SUM($H$1:RQ$1)&lt;=SUM($F$8:$F23))*1,"F"))</f>
        <v>0</v>
      </c>
      <c r="RR23" s="65" t="str">
        <f ca="1">IF(WEEKDAY(RR$6,2)&gt;5,"w",IF(ISERROR(VLOOKUP(RR$6,fériés,1,FALSE)),(SUM($H$1:RR$1)&gt;SUM($F$8:$F22))*(SUM($H$1:RR$1)&lt;=SUM($F$8:$F23))*1,"F"))</f>
        <v>w</v>
      </c>
      <c r="RS23" s="65" t="str">
        <f ca="1">IF(WEEKDAY(RS$6,2)&gt;5,"w",IF(ISERROR(VLOOKUP(RS$6,fériés,1,FALSE)),(SUM($H$1:RS$1)&gt;SUM($F$8:$F22))*(SUM($H$1:RS$1)&lt;=SUM($F$8:$F23))*1,"F"))</f>
        <v>w</v>
      </c>
      <c r="RT23" s="65" t="str">
        <f ca="1">IF(WEEKDAY(RT$6,2)&gt;5,"w",IF(ISERROR(VLOOKUP(RT$6,fériés,1,FALSE)),(SUM($H$1:RT$1)&gt;SUM($F$8:$F22))*(SUM($H$1:RT$1)&lt;=SUM($F$8:$F23))*1,"F"))</f>
        <v>w</v>
      </c>
      <c r="RU23" s="65" t="str">
        <f ca="1">IF(WEEKDAY(RU$6,2)&gt;5,"w",IF(ISERROR(VLOOKUP(RU$6,fériés,1,FALSE)),(SUM($H$1:RU$1)&gt;SUM($F$8:$F22))*(SUM($H$1:RU$1)&lt;=SUM($F$8:$F23))*1,"F"))</f>
        <v>w</v>
      </c>
      <c r="RV23" s="65" t="str">
        <f ca="1">IF(WEEKDAY(RV$6,2)&gt;5,"w",IF(ISERROR(VLOOKUP(RV$6,fériés,1,FALSE)),(SUM($H$1:RV$1)&gt;SUM($F$8:$F22))*(SUM($H$1:RV$1)&lt;=SUM($F$8:$F23))*1,"F"))</f>
        <v>w</v>
      </c>
      <c r="RW23" s="65" t="str">
        <f ca="1">IF(WEEKDAY(RW$6,2)&gt;5,"w",IF(ISERROR(VLOOKUP(RW$6,fériés,1,FALSE)),(SUM($H$1:RW$1)&gt;SUM($F$8:$F22))*(SUM($H$1:RW$1)&lt;=SUM($F$8:$F23))*1,"F"))</f>
        <v>w</v>
      </c>
      <c r="RX23" s="65" t="str">
        <f ca="1">IF(WEEKDAY(RX$6,2)&gt;5,"w",IF(ISERROR(VLOOKUP(RX$6,fériés,1,FALSE)),(SUM($H$1:RX$1)&gt;SUM($F$8:$F22))*(SUM($H$1:RX$1)&lt;=SUM($F$8:$F23))*1,"F"))</f>
        <v>w</v>
      </c>
      <c r="RY23" s="65" t="str">
        <f ca="1">IF(WEEKDAY(RY$6,2)&gt;5,"w",IF(ISERROR(VLOOKUP(RY$6,fériés,1,FALSE)),(SUM($H$1:RY$1)&gt;SUM($F$8:$F22))*(SUM($H$1:RY$1)&lt;=SUM($F$8:$F23))*1,"F"))</f>
        <v>w</v>
      </c>
      <c r="RZ23" s="65" t="str">
        <f ca="1">IF(WEEKDAY(RZ$6,2)&gt;5,"w",IF(ISERROR(VLOOKUP(RZ$6,fériés,1,FALSE)),(SUM($H$1:RZ$1)&gt;SUM($F$8:$F22))*(SUM($H$1:RZ$1)&lt;=SUM($F$8:$F23))*1,"F"))</f>
        <v>w</v>
      </c>
      <c r="SA23" s="65" t="str">
        <f ca="1">IF(WEEKDAY(SA$6,2)&gt;5,"w",IF(ISERROR(VLOOKUP(SA$6,fériés,1,FALSE)),(SUM($H$1:SA$1)&gt;SUM($F$8:$F22))*(SUM($H$1:SA$1)&lt;=SUM($F$8:$F23))*1,"F"))</f>
        <v>w</v>
      </c>
      <c r="SB23" s="65" t="str">
        <f ca="1">IF(WEEKDAY(SB$6,2)&gt;5,"w",IF(ISERROR(VLOOKUP(SB$6,fériés,1,FALSE)),(SUM($H$1:SB$1)&gt;SUM($F$8:$F22))*(SUM($H$1:SB$1)&lt;=SUM($F$8:$F23))*1,"F"))</f>
        <v>w</v>
      </c>
      <c r="SC23" s="65" t="str">
        <f ca="1">IF(WEEKDAY(SC$6,2)&gt;5,"w",IF(ISERROR(VLOOKUP(SC$6,fériés,1,FALSE)),(SUM($H$1:SC$1)&gt;SUM($F$8:$F22))*(SUM($H$1:SC$1)&lt;=SUM($F$8:$F23))*1,"F"))</f>
        <v>w</v>
      </c>
      <c r="SD23" s="65" t="str">
        <f ca="1">IF(WEEKDAY(SD$6,2)&gt;5,"w",IF(ISERROR(VLOOKUP(SD$6,fériés,1,FALSE)),(SUM($H$1:SD$1)&gt;SUM($F$8:$F22))*(SUM($H$1:SD$1)&lt;=SUM($F$8:$F23))*1,"F"))</f>
        <v>w</v>
      </c>
      <c r="SE23" s="65" t="str">
        <f ca="1">IF(WEEKDAY(SE$6,2)&gt;5,"w",IF(ISERROR(VLOOKUP(SE$6,fériés,1,FALSE)),(SUM($H$1:SE$1)&gt;SUM($F$8:$F22))*(SUM($H$1:SE$1)&lt;=SUM($F$8:$F23))*1,"F"))</f>
        <v>w</v>
      </c>
      <c r="SF23" s="65" t="str">
        <f ca="1">IF(WEEKDAY(SF$6,2)&gt;5,"w",IF(ISERROR(VLOOKUP(SF$6,fériés,1,FALSE)),(SUM($H$1:SF$1)&gt;SUM($F$8:$F22))*(SUM($H$1:SF$1)&lt;=SUM($F$8:$F23))*1,"F"))</f>
        <v>w</v>
      </c>
      <c r="SG23" s="83"/>
    </row>
    <row r="24" spans="1:501" ht="12" customHeight="1" x14ac:dyDescent="0.25">
      <c r="A24" s="80"/>
      <c r="B24" s="63" t="str">
        <f>IFERROR(VLOOKUP($A24,Base_données!$A$4:$AB$24,Base_données!$B$1,FALSE),"")</f>
        <v/>
      </c>
      <c r="C24" s="78" t="str">
        <f>IF(A24="","",Base_données!$L$3)</f>
        <v/>
      </c>
      <c r="D24" s="63" t="str">
        <f>IFERROR(VLOOKUP($A24,Base_données!$A$4:$AB$24,Base_données!$D$1,FALSE),"")</f>
        <v/>
      </c>
      <c r="E24" s="63" t="str">
        <f>IFERROR(VLOOKUP($A24,Base_données!$A$4:$AB$24,Base_données!$L$1,FALSE),"")</f>
        <v/>
      </c>
      <c r="F24" s="66" t="str">
        <f t="shared" si="84"/>
        <v/>
      </c>
      <c r="G24" s="62" t="str">
        <f>IFERROR(VLOOKUP($A24,Base_données!$A$4:$L$24,5,FALSE),"")</f>
        <v/>
      </c>
      <c r="H24" s="65">
        <f ca="1">IF(WEEKDAY(H$6,2)&gt;5,"w",IF(ISERROR(VLOOKUP(H$6,fériés,1,FALSE)),(SUM($H$1:H$1)&gt;SUM($F$8:$F23))*(SUM($H$1:H$1)&lt;=SUM($F$8:$F24))*1,"F"))</f>
        <v>0</v>
      </c>
      <c r="I24" s="65">
        <f ca="1">IF(WEEKDAY(I$6,2)&gt;5,"w",IF(ISERROR(VLOOKUP(I$6,fériés,1,FALSE)),(SUM($H$1:I$1)&gt;SUM($F$8:$F23))*(SUM($H$1:I$1)&lt;=SUM($F$8:$F24))*1,"F"))</f>
        <v>0</v>
      </c>
      <c r="J24" s="65">
        <f ca="1">IF(WEEKDAY(J$6,2)&gt;5,"w",IF(ISERROR(VLOOKUP(J$6,fériés,1,FALSE)),(SUM($H$1:J$1)&gt;SUM($F$8:$F23))*(SUM($H$1:J$1)&lt;=SUM($F$8:$F24))*1,"F"))</f>
        <v>0</v>
      </c>
      <c r="K24" s="65">
        <f ca="1">IF(WEEKDAY(K$6,2)&gt;5,"w",IF(ISERROR(VLOOKUP(K$6,fériés,1,FALSE)),(SUM($H$1:K$1)&gt;SUM($F$8:$F23))*(SUM($H$1:K$1)&lt;=SUM($F$8:$F24))*1,"F"))</f>
        <v>0</v>
      </c>
      <c r="L24" s="65">
        <f ca="1">IF(WEEKDAY(L$6,2)&gt;5,"w",IF(ISERROR(VLOOKUP(L$6,fériés,1,FALSE)),(SUM($H$1:L$1)&gt;SUM($F$8:$F23))*(SUM($H$1:L$1)&lt;=SUM($F$8:$F24))*1,"F"))</f>
        <v>0</v>
      </c>
      <c r="M24" s="65">
        <f ca="1">IF(WEEKDAY(M$6,2)&gt;5,"w",IF(ISERROR(VLOOKUP(M$6,fériés,1,FALSE)),(SUM($H$1:M$1)&gt;SUM($F$8:$F23))*(SUM($H$1:M$1)&lt;=SUM($F$8:$F24))*1,"F"))</f>
        <v>0</v>
      </c>
      <c r="N24" s="65">
        <f ca="1">IF(WEEKDAY(N$6,2)&gt;5,"w",IF(ISERROR(VLOOKUP(N$6,fériés,1,FALSE)),(SUM($H$1:N$1)&gt;SUM($F$8:$F23))*(SUM($H$1:N$1)&lt;=SUM($F$8:$F24))*1,"F"))</f>
        <v>0</v>
      </c>
      <c r="O24" s="65">
        <f ca="1">IF(WEEKDAY(O$6,2)&gt;5,"w",IF(ISERROR(VLOOKUP(O$6,fériés,1,FALSE)),(SUM($H$1:O$1)&gt;SUM($F$8:$F23))*(SUM($H$1:O$1)&lt;=SUM($F$8:$F24))*1,"F"))</f>
        <v>0</v>
      </c>
      <c r="P24" s="65">
        <f ca="1">IF(WEEKDAY(P$6,2)&gt;5,"w",IF(ISERROR(VLOOKUP(P$6,fériés,1,FALSE)),(SUM($H$1:P$1)&gt;SUM($F$8:$F23))*(SUM($H$1:P$1)&lt;=SUM($F$8:$F24))*1,"F"))</f>
        <v>0</v>
      </c>
      <c r="Q24" s="65">
        <f ca="1">IF(WEEKDAY(Q$6,2)&gt;5,"w",IF(ISERROR(VLOOKUP(Q$6,fériés,1,FALSE)),(SUM($H$1:Q$1)&gt;SUM($F$8:$F23))*(SUM($H$1:Q$1)&lt;=SUM($F$8:$F24))*1,"F"))</f>
        <v>0</v>
      </c>
      <c r="R24" s="65">
        <f ca="1">IF(WEEKDAY(R$6,2)&gt;5,"w",IF(ISERROR(VLOOKUP(R$6,fériés,1,FALSE)),(SUM($H$1:R$1)&gt;SUM($F$8:$F23))*(SUM($H$1:R$1)&lt;=SUM($F$8:$F24))*1,"F"))</f>
        <v>0</v>
      </c>
      <c r="S24" s="65">
        <f ca="1">IF(WEEKDAY(S$6,2)&gt;5,"w",IF(ISERROR(VLOOKUP(S$6,fériés,1,FALSE)),(SUM($H$1:S$1)&gt;SUM($F$8:$F23))*(SUM($H$1:S$1)&lt;=SUM($F$8:$F24))*1,"F"))</f>
        <v>0</v>
      </c>
      <c r="T24" s="65">
        <f ca="1">IF(WEEKDAY(T$6,2)&gt;5,"w",IF(ISERROR(VLOOKUP(T$6,fériés,1,FALSE)),(SUM($H$1:T$1)&gt;SUM($F$8:$F23))*(SUM($H$1:T$1)&lt;=SUM($F$8:$F24))*1,"F"))</f>
        <v>0</v>
      </c>
      <c r="U24" s="65">
        <f ca="1">IF(WEEKDAY(U$6,2)&gt;5,"w",IF(ISERROR(VLOOKUP(U$6,fériés,1,FALSE)),(SUM($H$1:U$1)&gt;SUM($F$8:$F23))*(SUM($H$1:U$1)&lt;=SUM($F$8:$F24))*1,"F"))</f>
        <v>0</v>
      </c>
      <c r="V24" s="65">
        <f ca="1">IF(WEEKDAY(V$6,2)&gt;5,"w",IF(ISERROR(VLOOKUP(V$6,fériés,1,FALSE)),(SUM($H$1:V$1)&gt;SUM($F$8:$F23))*(SUM($H$1:V$1)&lt;=SUM($F$8:$F24))*1,"F"))</f>
        <v>0</v>
      </c>
      <c r="W24" s="65">
        <f ca="1">IF(WEEKDAY(W$6,2)&gt;5,"w",IF(ISERROR(VLOOKUP(W$6,fériés,1,FALSE)),(SUM($H$1:W$1)&gt;SUM($F$8:$F23))*(SUM($H$1:W$1)&lt;=SUM($F$8:$F24))*1,"F"))</f>
        <v>0</v>
      </c>
      <c r="X24" s="65">
        <f ca="1">IF(WEEKDAY(X$6,2)&gt;5,"w",IF(ISERROR(VLOOKUP(X$6,fériés,1,FALSE)),(SUM($H$1:X$1)&gt;SUM($F$8:$F23))*(SUM($H$1:X$1)&lt;=SUM($F$8:$F24))*1,"F"))</f>
        <v>0</v>
      </c>
      <c r="Y24" s="65">
        <f ca="1">IF(WEEKDAY(Y$6,2)&gt;5,"w",IF(ISERROR(VLOOKUP(Y$6,fériés,1,FALSE)),(SUM($H$1:Y$1)&gt;SUM($F$8:$F23))*(SUM($H$1:Y$1)&lt;=SUM($F$8:$F24))*1,"F"))</f>
        <v>0</v>
      </c>
      <c r="Z24" s="65">
        <f ca="1">IF(WEEKDAY(Z$6,2)&gt;5,"w",IF(ISERROR(VLOOKUP(Z$6,fériés,1,FALSE)),(SUM($H$1:Z$1)&gt;SUM($F$8:$F23))*(SUM($H$1:Z$1)&lt;=SUM($F$8:$F24))*1,"F"))</f>
        <v>0</v>
      </c>
      <c r="AA24" s="65">
        <f ca="1">IF(WEEKDAY(AA$6,2)&gt;5,"w",IF(ISERROR(VLOOKUP(AA$6,fériés,1,FALSE)),(SUM($H$1:AA$1)&gt;SUM($F$8:$F23))*(SUM($H$1:AA$1)&lt;=SUM($F$8:$F24))*1,"F"))</f>
        <v>0</v>
      </c>
      <c r="AB24" s="65">
        <f ca="1">IF(WEEKDAY(AB$6,2)&gt;5,"w",IF(ISERROR(VLOOKUP(AB$6,fériés,1,FALSE)),(SUM($H$1:AB$1)&gt;SUM($F$8:$F23))*(SUM($H$1:AB$1)&lt;=SUM($F$8:$F24))*1,"F"))</f>
        <v>0</v>
      </c>
      <c r="AC24" s="65">
        <f ca="1">IF(WEEKDAY(AC$6,2)&gt;5,"w",IF(ISERROR(VLOOKUP(AC$6,fériés,1,FALSE)),(SUM($H$1:AC$1)&gt;SUM($F$8:$F23))*(SUM($H$1:AC$1)&lt;=SUM($F$8:$F24))*1,"F"))</f>
        <v>0</v>
      </c>
      <c r="AD24" s="65">
        <f ca="1">IF(WEEKDAY(AD$6,2)&gt;5,"w",IF(ISERROR(VLOOKUP(AD$6,fériés,1,FALSE)),(SUM($H$1:AD$1)&gt;SUM($F$8:$F23))*(SUM($H$1:AD$1)&lt;=SUM($F$8:$F24))*1,"F"))</f>
        <v>0</v>
      </c>
      <c r="AE24" s="65">
        <f ca="1">IF(WEEKDAY(AE$6,2)&gt;5,"w",IF(ISERROR(VLOOKUP(AE$6,fériés,1,FALSE)),(SUM($H$1:AE$1)&gt;SUM($F$8:$F23))*(SUM($H$1:AE$1)&lt;=SUM($F$8:$F24))*1,"F"))</f>
        <v>0</v>
      </c>
      <c r="AF24" s="65">
        <f ca="1">IF(WEEKDAY(AF$6,2)&gt;5,"w",IF(ISERROR(VLOOKUP(AF$6,fériés,1,FALSE)),(SUM($H$1:AF$1)&gt;SUM($F$8:$F23))*(SUM($H$1:AF$1)&lt;=SUM($F$8:$F24))*1,"F"))</f>
        <v>0</v>
      </c>
      <c r="AG24" s="65">
        <f ca="1">IF(WEEKDAY(AG$6,2)&gt;5,"w",IF(ISERROR(VLOOKUP(AG$6,fériés,1,FALSE)),(SUM($H$1:AG$1)&gt;SUM($F$8:$F23))*(SUM($H$1:AG$1)&lt;=SUM($F$8:$F24))*1,"F"))</f>
        <v>0</v>
      </c>
      <c r="AH24" s="65">
        <f ca="1">IF(WEEKDAY(AH$6,2)&gt;5,"w",IF(ISERROR(VLOOKUP(AH$6,fériés,1,FALSE)),(SUM($H$1:AH$1)&gt;SUM($F$8:$F23))*(SUM($H$1:AH$1)&lt;=SUM($F$8:$F24))*1,"F"))</f>
        <v>0</v>
      </c>
      <c r="AI24" s="65">
        <f ca="1">IF(WEEKDAY(AI$6,2)&gt;5,"w",IF(ISERROR(VLOOKUP(AI$6,fériés,1,FALSE)),(SUM($H$1:AI$1)&gt;SUM($F$8:$F23))*(SUM($H$1:AI$1)&lt;=SUM($F$8:$F24))*1,"F"))</f>
        <v>0</v>
      </c>
      <c r="AJ24" s="65">
        <f ca="1">IF(WEEKDAY(AJ$6,2)&gt;5,"w",IF(ISERROR(VLOOKUP(AJ$6,fériés,1,FALSE)),(SUM($H$1:AJ$1)&gt;SUM($F$8:$F23))*(SUM($H$1:AJ$1)&lt;=SUM($F$8:$F24))*1,"F"))</f>
        <v>0</v>
      </c>
      <c r="AK24" s="65">
        <f ca="1">IF(WEEKDAY(AK$6,2)&gt;5,"w",IF(ISERROR(VLOOKUP(AK$6,fériés,1,FALSE)),(SUM($H$1:AK$1)&gt;SUM($F$8:$F23))*(SUM($H$1:AK$1)&lt;=SUM($F$8:$F24))*1,"F"))</f>
        <v>0</v>
      </c>
      <c r="AL24" s="65">
        <f ca="1">IF(WEEKDAY(AL$6,2)&gt;5,"w",IF(ISERROR(VLOOKUP(AL$6,fériés,1,FALSE)),(SUM($H$1:AL$1)&gt;SUM($F$8:$F23))*(SUM($H$1:AL$1)&lt;=SUM($F$8:$F24))*1,"F"))</f>
        <v>0</v>
      </c>
      <c r="AM24" s="65">
        <f ca="1">IF(WEEKDAY(AM$6,2)&gt;5,"w",IF(ISERROR(VLOOKUP(AM$6,fériés,1,FALSE)),(SUM($H$1:AM$1)&gt;SUM($F$8:$F23))*(SUM($H$1:AM$1)&lt;=SUM($F$8:$F24))*1,"F"))</f>
        <v>0</v>
      </c>
      <c r="AN24" s="65">
        <f ca="1">IF(WEEKDAY(AN$6,2)&gt;5,"w",IF(ISERROR(VLOOKUP(AN$6,fériés,1,FALSE)),(SUM($H$1:AN$1)&gt;SUM($F$8:$F23))*(SUM($H$1:AN$1)&lt;=SUM($F$8:$F24))*1,"F"))</f>
        <v>0</v>
      </c>
      <c r="AO24" s="65">
        <f ca="1">IF(WEEKDAY(AO$6,2)&gt;5,"w",IF(ISERROR(VLOOKUP(AO$6,fériés,1,FALSE)),(SUM($H$1:AO$1)&gt;SUM($F$8:$F23))*(SUM($H$1:AO$1)&lt;=SUM($F$8:$F24))*1,"F"))</f>
        <v>0</v>
      </c>
      <c r="AP24" s="65">
        <f ca="1">IF(WEEKDAY(AP$6,2)&gt;5,"w",IF(ISERROR(VLOOKUP(AP$6,fériés,1,FALSE)),(SUM($H$1:AP$1)&gt;SUM($F$8:$F23))*(SUM($H$1:AP$1)&lt;=SUM($F$8:$F24))*1,"F"))</f>
        <v>0</v>
      </c>
      <c r="AQ24" s="65">
        <f ca="1">IF(WEEKDAY(AQ$6,2)&gt;5,"w",IF(ISERROR(VLOOKUP(AQ$6,fériés,1,FALSE)),(SUM($H$1:AQ$1)&gt;SUM($F$8:$F23))*(SUM($H$1:AQ$1)&lt;=SUM($F$8:$F24))*1,"F"))</f>
        <v>0</v>
      </c>
      <c r="AR24" s="65">
        <f ca="1">IF(WEEKDAY(AR$6,2)&gt;5,"w",IF(ISERROR(VLOOKUP(AR$6,fériés,1,FALSE)),(SUM($H$1:AR$1)&gt;SUM($F$8:$F23))*(SUM($H$1:AR$1)&lt;=SUM($F$8:$F24))*1,"F"))</f>
        <v>0</v>
      </c>
      <c r="AS24" s="65">
        <f ca="1">IF(WEEKDAY(AS$6,2)&gt;5,"w",IF(ISERROR(VLOOKUP(AS$6,fériés,1,FALSE)),(SUM($H$1:AS$1)&gt;SUM($F$8:$F23))*(SUM($H$1:AS$1)&lt;=SUM($F$8:$F24))*1,"F"))</f>
        <v>0</v>
      </c>
      <c r="AT24" s="65">
        <f ca="1">IF(WEEKDAY(AT$6,2)&gt;5,"w",IF(ISERROR(VLOOKUP(AT$6,fériés,1,FALSE)),(SUM($H$1:AT$1)&gt;SUM($F$8:$F23))*(SUM($H$1:AT$1)&lt;=SUM($F$8:$F24))*1,"F"))</f>
        <v>0</v>
      </c>
      <c r="AU24" s="65">
        <f ca="1">IF(WEEKDAY(AU$6,2)&gt;5,"w",IF(ISERROR(VLOOKUP(AU$6,fériés,1,FALSE)),(SUM($H$1:AU$1)&gt;SUM($F$8:$F23))*(SUM($H$1:AU$1)&lt;=SUM($F$8:$F24))*1,"F"))</f>
        <v>0</v>
      </c>
      <c r="AV24" s="65">
        <f ca="1">IF(WEEKDAY(AV$6,2)&gt;5,"w",IF(ISERROR(VLOOKUP(AV$6,fériés,1,FALSE)),(SUM($H$1:AV$1)&gt;SUM($F$8:$F23))*(SUM($H$1:AV$1)&lt;=SUM($F$8:$F24))*1,"F"))</f>
        <v>0</v>
      </c>
      <c r="AW24" s="65">
        <f ca="1">IF(WEEKDAY(AW$6,2)&gt;5,"w",IF(ISERROR(VLOOKUP(AW$6,fériés,1,FALSE)),(SUM($H$1:AW$1)&gt;SUM($F$8:$F23))*(SUM($H$1:AW$1)&lt;=SUM($F$8:$F24))*1,"F"))</f>
        <v>0</v>
      </c>
      <c r="AX24" s="65">
        <f ca="1">IF(WEEKDAY(AX$6,2)&gt;5,"w",IF(ISERROR(VLOOKUP(AX$6,fériés,1,FALSE)),(SUM($H$1:AX$1)&gt;SUM($F$8:$F23))*(SUM($H$1:AX$1)&lt;=SUM($F$8:$F24))*1,"F"))</f>
        <v>0</v>
      </c>
      <c r="AY24" s="65">
        <f ca="1">IF(WEEKDAY(AY$6,2)&gt;5,"w",IF(ISERROR(VLOOKUP(AY$6,fériés,1,FALSE)),(SUM($H$1:AY$1)&gt;SUM($F$8:$F23))*(SUM($H$1:AY$1)&lt;=SUM($F$8:$F24))*1,"F"))</f>
        <v>0</v>
      </c>
      <c r="AZ24" s="65">
        <f ca="1">IF(WEEKDAY(AZ$6,2)&gt;5,"w",IF(ISERROR(VLOOKUP(AZ$6,fériés,1,FALSE)),(SUM($H$1:AZ$1)&gt;SUM($F$8:$F23))*(SUM($H$1:AZ$1)&lt;=SUM($F$8:$F24))*1,"F"))</f>
        <v>0</v>
      </c>
      <c r="BA24" s="65">
        <f ca="1">IF(WEEKDAY(BA$6,2)&gt;5,"w",IF(ISERROR(VLOOKUP(BA$6,fériés,1,FALSE)),(SUM($H$1:BA$1)&gt;SUM($F$8:$F23))*(SUM($H$1:BA$1)&lt;=SUM($F$8:$F24))*1,"F"))</f>
        <v>0</v>
      </c>
      <c r="BB24" s="65">
        <f ca="1">IF(WEEKDAY(BB$6,2)&gt;5,"w",IF(ISERROR(VLOOKUP(BB$6,fériés,1,FALSE)),(SUM($H$1:BB$1)&gt;SUM($F$8:$F23))*(SUM($H$1:BB$1)&lt;=SUM($F$8:$F24))*1,"F"))</f>
        <v>0</v>
      </c>
      <c r="BC24" s="65">
        <f ca="1">IF(WEEKDAY(BC$6,2)&gt;5,"w",IF(ISERROR(VLOOKUP(BC$6,fériés,1,FALSE)),(SUM($H$1:BC$1)&gt;SUM($F$8:$F23))*(SUM($H$1:BC$1)&lt;=SUM($F$8:$F24))*1,"F"))</f>
        <v>0</v>
      </c>
      <c r="BD24" s="65">
        <f ca="1">IF(WEEKDAY(BD$6,2)&gt;5,"w",IF(ISERROR(VLOOKUP(BD$6,fériés,1,FALSE)),(SUM($H$1:BD$1)&gt;SUM($F$8:$F23))*(SUM($H$1:BD$1)&lt;=SUM($F$8:$F24))*1,"F"))</f>
        <v>0</v>
      </c>
      <c r="BE24" s="65">
        <f ca="1">IF(WEEKDAY(BE$6,2)&gt;5,"w",IF(ISERROR(VLOOKUP(BE$6,fériés,1,FALSE)),(SUM($H$1:BE$1)&gt;SUM($F$8:$F23))*(SUM($H$1:BE$1)&lt;=SUM($F$8:$F24))*1,"F"))</f>
        <v>0</v>
      </c>
      <c r="BF24" s="65">
        <f ca="1">IF(WEEKDAY(BF$6,2)&gt;5,"w",IF(ISERROR(VLOOKUP(BF$6,fériés,1,FALSE)),(SUM($H$1:BF$1)&gt;SUM($F$8:$F23))*(SUM($H$1:BF$1)&lt;=SUM($F$8:$F24))*1,"F"))</f>
        <v>0</v>
      </c>
      <c r="BG24" s="65">
        <f ca="1">IF(WEEKDAY(BG$6,2)&gt;5,"w",IF(ISERROR(VLOOKUP(BG$6,fériés,1,FALSE)),(SUM($H$1:BG$1)&gt;SUM($F$8:$F23))*(SUM($H$1:BG$1)&lt;=SUM($F$8:$F24))*1,"F"))</f>
        <v>0</v>
      </c>
      <c r="BH24" s="65">
        <f ca="1">IF(WEEKDAY(BH$6,2)&gt;5,"w",IF(ISERROR(VLOOKUP(BH$6,fériés,1,FALSE)),(SUM($H$1:BH$1)&gt;SUM($F$8:$F23))*(SUM($H$1:BH$1)&lt;=SUM($F$8:$F24))*1,"F"))</f>
        <v>0</v>
      </c>
      <c r="BI24" s="65">
        <f ca="1">IF(WEEKDAY(BI$6,2)&gt;5,"w",IF(ISERROR(VLOOKUP(BI$6,fériés,1,FALSE)),(SUM($H$1:BI$1)&gt;SUM($F$8:$F23))*(SUM($H$1:BI$1)&lt;=SUM($F$8:$F24))*1,"F"))</f>
        <v>0</v>
      </c>
      <c r="BJ24" s="65">
        <f ca="1">IF(WEEKDAY(BJ$6,2)&gt;5,"w",IF(ISERROR(VLOOKUP(BJ$6,fériés,1,FALSE)),(SUM($H$1:BJ$1)&gt;SUM($F$8:$F23))*(SUM($H$1:BJ$1)&lt;=SUM($F$8:$F24))*1,"F"))</f>
        <v>0</v>
      </c>
      <c r="BK24" s="65">
        <f ca="1">IF(WEEKDAY(BK$6,2)&gt;5,"w",IF(ISERROR(VLOOKUP(BK$6,fériés,1,FALSE)),(SUM($H$1:BK$1)&gt;SUM($F$8:$F23))*(SUM($H$1:BK$1)&lt;=SUM($F$8:$F24))*1,"F"))</f>
        <v>0</v>
      </c>
      <c r="BL24" s="65">
        <f ca="1">IF(WEEKDAY(BL$6,2)&gt;5,"w",IF(ISERROR(VLOOKUP(BL$6,fériés,1,FALSE)),(SUM($H$1:BL$1)&gt;SUM($F$8:$F23))*(SUM($H$1:BL$1)&lt;=SUM($F$8:$F24))*1,"F"))</f>
        <v>0</v>
      </c>
      <c r="BM24" s="65">
        <f ca="1">IF(WEEKDAY(BM$6,2)&gt;5,"w",IF(ISERROR(VLOOKUP(BM$6,fériés,1,FALSE)),(SUM($H$1:BM$1)&gt;SUM($F$8:$F23))*(SUM($H$1:BM$1)&lt;=SUM($F$8:$F24))*1,"F"))</f>
        <v>0</v>
      </c>
      <c r="BN24" s="65" t="str">
        <f ca="1">IF(WEEKDAY(BN$6,2)&gt;5,"w",IF(ISERROR(VLOOKUP(BN$6,fériés,1,FALSE)),(SUM($H$1:BN$1)&gt;SUM($F$8:$F23))*(SUM($H$1:BN$1)&lt;=SUM($F$8:$F24))*1,"F"))</f>
        <v>w</v>
      </c>
      <c r="BO24" s="65" t="str">
        <f ca="1">IF(WEEKDAY(BO$6,2)&gt;5,"w",IF(ISERROR(VLOOKUP(BO$6,fériés,1,FALSE)),(SUM($H$1:BO$1)&gt;SUM($F$8:$F23))*(SUM($H$1:BO$1)&lt;=SUM($F$8:$F24))*1,"F"))</f>
        <v>w</v>
      </c>
      <c r="BP24" s="65" t="str">
        <f ca="1">IF(WEEKDAY(BP$6,2)&gt;5,"w",IF(ISERROR(VLOOKUP(BP$6,fériés,1,FALSE)),(SUM($H$1:BP$1)&gt;SUM($F$8:$F23))*(SUM($H$1:BP$1)&lt;=SUM($F$8:$F24))*1,"F"))</f>
        <v>w</v>
      </c>
      <c r="BQ24" s="65" t="str">
        <f ca="1">IF(WEEKDAY(BQ$6,2)&gt;5,"w",IF(ISERROR(VLOOKUP(BQ$6,fériés,1,FALSE)),(SUM($H$1:BQ$1)&gt;SUM($F$8:$F23))*(SUM($H$1:BQ$1)&lt;=SUM($F$8:$F24))*1,"F"))</f>
        <v>w</v>
      </c>
      <c r="BR24" s="65" t="str">
        <f ca="1">IF(WEEKDAY(BR$6,2)&gt;5,"w",IF(ISERROR(VLOOKUP(BR$6,fériés,1,FALSE)),(SUM($H$1:BR$1)&gt;SUM($F$8:$F23))*(SUM($H$1:BR$1)&lt;=SUM($F$8:$F24))*1,"F"))</f>
        <v>w</v>
      </c>
      <c r="BS24" s="65" t="str">
        <f ca="1">IF(WEEKDAY(BS$6,2)&gt;5,"w",IF(ISERROR(VLOOKUP(BS$6,fériés,1,FALSE)),(SUM($H$1:BS$1)&gt;SUM($F$8:$F23))*(SUM($H$1:BS$1)&lt;=SUM($F$8:$F24))*1,"F"))</f>
        <v>w</v>
      </c>
      <c r="BT24" s="65" t="str">
        <f ca="1">IF(WEEKDAY(BT$6,2)&gt;5,"w",IF(ISERROR(VLOOKUP(BT$6,fériés,1,FALSE)),(SUM($H$1:BT$1)&gt;SUM($F$8:$F23))*(SUM($H$1:BT$1)&lt;=SUM($F$8:$F24))*1,"F"))</f>
        <v>w</v>
      </c>
      <c r="BU24" s="65" t="str">
        <f ca="1">IF(WEEKDAY(BU$6,2)&gt;5,"w",IF(ISERROR(VLOOKUP(BU$6,fériés,1,FALSE)),(SUM($H$1:BU$1)&gt;SUM($F$8:$F23))*(SUM($H$1:BU$1)&lt;=SUM($F$8:$F24))*1,"F"))</f>
        <v>w</v>
      </c>
      <c r="BV24" s="65" t="str">
        <f ca="1">IF(WEEKDAY(BV$6,2)&gt;5,"w",IF(ISERROR(VLOOKUP(BV$6,fériés,1,FALSE)),(SUM($H$1:BV$1)&gt;SUM($F$8:$F23))*(SUM($H$1:BV$1)&lt;=SUM($F$8:$F24))*1,"F"))</f>
        <v>w</v>
      </c>
      <c r="BW24" s="65" t="str">
        <f ca="1">IF(WEEKDAY(BW$6,2)&gt;5,"w",IF(ISERROR(VLOOKUP(BW$6,fériés,1,FALSE)),(SUM($H$1:BW$1)&gt;SUM($F$8:$F23))*(SUM($H$1:BW$1)&lt;=SUM($F$8:$F24))*1,"F"))</f>
        <v>w</v>
      </c>
      <c r="BX24" s="65" t="str">
        <f ca="1">IF(WEEKDAY(BX$6,2)&gt;5,"w",IF(ISERROR(VLOOKUP(BX$6,fériés,1,FALSE)),(SUM($H$1:BX$1)&gt;SUM($F$8:$F23))*(SUM($H$1:BX$1)&lt;=SUM($F$8:$F24))*1,"F"))</f>
        <v>w</v>
      </c>
      <c r="BY24" s="65" t="str">
        <f ca="1">IF(WEEKDAY(BY$6,2)&gt;5,"w",IF(ISERROR(VLOOKUP(BY$6,fériés,1,FALSE)),(SUM($H$1:BY$1)&gt;SUM($F$8:$F23))*(SUM($H$1:BY$1)&lt;=SUM($F$8:$F24))*1,"F"))</f>
        <v>w</v>
      </c>
      <c r="BZ24" s="65" t="str">
        <f ca="1">IF(WEEKDAY(BZ$6,2)&gt;5,"w",IF(ISERROR(VLOOKUP(BZ$6,fériés,1,FALSE)),(SUM($H$1:BZ$1)&gt;SUM($F$8:$F23))*(SUM($H$1:BZ$1)&lt;=SUM($F$8:$F24))*1,"F"))</f>
        <v>w</v>
      </c>
      <c r="CA24" s="65" t="str">
        <f ca="1">IF(WEEKDAY(CA$6,2)&gt;5,"w",IF(ISERROR(VLOOKUP(CA$6,fériés,1,FALSE)),(SUM($H$1:CA$1)&gt;SUM($F$8:$F23))*(SUM($H$1:CA$1)&lt;=SUM($F$8:$F24))*1,"F"))</f>
        <v>w</v>
      </c>
      <c r="CB24" s="65" t="str">
        <f ca="1">IF(WEEKDAY(CB$6,2)&gt;5,"w",IF(ISERROR(VLOOKUP(CB$6,fériés,1,FALSE)),(SUM($H$1:CB$1)&gt;SUM($F$8:$F23))*(SUM($H$1:CB$1)&lt;=SUM($F$8:$F24))*1,"F"))</f>
        <v>w</v>
      </c>
      <c r="CC24" s="65" t="str">
        <f ca="1">IF(WEEKDAY(CC$6,2)&gt;5,"w",IF(ISERROR(VLOOKUP(CC$6,fériés,1,FALSE)),(SUM($H$1:CC$1)&gt;SUM($F$8:$F23))*(SUM($H$1:CC$1)&lt;=SUM($F$8:$F24))*1,"F"))</f>
        <v>w</v>
      </c>
      <c r="CD24" s="65" t="str">
        <f ca="1">IF(WEEKDAY(CD$6,2)&gt;5,"w",IF(ISERROR(VLOOKUP(CD$6,fériés,1,FALSE)),(SUM($H$1:CD$1)&gt;SUM($F$8:$F23))*(SUM($H$1:CD$1)&lt;=SUM($F$8:$F24))*1,"F"))</f>
        <v>w</v>
      </c>
      <c r="CE24" s="65" t="str">
        <f ca="1">IF(WEEKDAY(CE$6,2)&gt;5,"w",IF(ISERROR(VLOOKUP(CE$6,fériés,1,FALSE)),(SUM($H$1:CE$1)&gt;SUM($F$8:$F23))*(SUM($H$1:CE$1)&lt;=SUM($F$8:$F24))*1,"F"))</f>
        <v>w</v>
      </c>
      <c r="CF24" s="65" t="str">
        <f ca="1">IF(WEEKDAY(CF$6,2)&gt;5,"w",IF(ISERROR(VLOOKUP(CF$6,fériés,1,FALSE)),(SUM($H$1:CF$1)&gt;SUM($F$8:$F23))*(SUM($H$1:CF$1)&lt;=SUM($F$8:$F24))*1,"F"))</f>
        <v>w</v>
      </c>
      <c r="CG24" s="65" t="str">
        <f ca="1">IF(WEEKDAY(CG$6,2)&gt;5,"w",IF(ISERROR(VLOOKUP(CG$6,fériés,1,FALSE)),(SUM($H$1:CG$1)&gt;SUM($F$8:$F23))*(SUM($H$1:CG$1)&lt;=SUM($F$8:$F24))*1,"F"))</f>
        <v>w</v>
      </c>
      <c r="CH24" s="65">
        <f ca="1">IF(WEEKDAY(CH$6,2)&gt;5,"w",IF(ISERROR(VLOOKUP(CH$6,fériés,1,FALSE)),(SUM($H$1:CH$1)&gt;SUM($F$8:$F23))*(SUM($H$1:CH$1)&lt;=SUM($F$8:$F24))*1,"F"))</f>
        <v>0</v>
      </c>
      <c r="CI24" s="65">
        <f ca="1">IF(WEEKDAY(CI$6,2)&gt;5,"w",IF(ISERROR(VLOOKUP(CI$6,fériés,1,FALSE)),(SUM($H$1:CI$1)&gt;SUM($F$8:$F23))*(SUM($H$1:CI$1)&lt;=SUM($F$8:$F24))*1,"F"))</f>
        <v>0</v>
      </c>
      <c r="CJ24" s="65">
        <f ca="1">IF(WEEKDAY(CJ$6,2)&gt;5,"w",IF(ISERROR(VLOOKUP(CJ$6,fériés,1,FALSE)),(SUM($H$1:CJ$1)&gt;SUM($F$8:$F23))*(SUM($H$1:CJ$1)&lt;=SUM($F$8:$F24))*1,"F"))</f>
        <v>0</v>
      </c>
      <c r="CK24" s="65">
        <f ca="1">IF(WEEKDAY(CK$6,2)&gt;5,"w",IF(ISERROR(VLOOKUP(CK$6,fériés,1,FALSE)),(SUM($H$1:CK$1)&gt;SUM($F$8:$F23))*(SUM($H$1:CK$1)&lt;=SUM($F$8:$F24))*1,"F"))</f>
        <v>0</v>
      </c>
      <c r="CL24" s="65">
        <f ca="1">IF(WEEKDAY(CL$6,2)&gt;5,"w",IF(ISERROR(VLOOKUP(CL$6,fériés,1,FALSE)),(SUM($H$1:CL$1)&gt;SUM($F$8:$F23))*(SUM($H$1:CL$1)&lt;=SUM($F$8:$F24))*1,"F"))</f>
        <v>0</v>
      </c>
      <c r="CM24" s="65">
        <f ca="1">IF(WEEKDAY(CM$6,2)&gt;5,"w",IF(ISERROR(VLOOKUP(CM$6,fériés,1,FALSE)),(SUM($H$1:CM$1)&gt;SUM($F$8:$F23))*(SUM($H$1:CM$1)&lt;=SUM($F$8:$F24))*1,"F"))</f>
        <v>0</v>
      </c>
      <c r="CN24" s="65">
        <f ca="1">IF(WEEKDAY(CN$6,2)&gt;5,"w",IF(ISERROR(VLOOKUP(CN$6,fériés,1,FALSE)),(SUM($H$1:CN$1)&gt;SUM($F$8:$F23))*(SUM($H$1:CN$1)&lt;=SUM($F$8:$F24))*1,"F"))</f>
        <v>0</v>
      </c>
      <c r="CO24" s="65">
        <f ca="1">IF(WEEKDAY(CO$6,2)&gt;5,"w",IF(ISERROR(VLOOKUP(CO$6,fériés,1,FALSE)),(SUM($H$1:CO$1)&gt;SUM($F$8:$F23))*(SUM($H$1:CO$1)&lt;=SUM($F$8:$F24))*1,"F"))</f>
        <v>0</v>
      </c>
      <c r="CP24" s="65">
        <f ca="1">IF(WEEKDAY(CP$6,2)&gt;5,"w",IF(ISERROR(VLOOKUP(CP$6,fériés,1,FALSE)),(SUM($H$1:CP$1)&gt;SUM($F$8:$F23))*(SUM($H$1:CP$1)&lt;=SUM($F$8:$F24))*1,"F"))</f>
        <v>0</v>
      </c>
      <c r="CQ24" s="65">
        <f ca="1">IF(WEEKDAY(CQ$6,2)&gt;5,"w",IF(ISERROR(VLOOKUP(CQ$6,fériés,1,FALSE)),(SUM($H$1:CQ$1)&gt;SUM($F$8:$F23))*(SUM($H$1:CQ$1)&lt;=SUM($F$8:$F24))*1,"F"))</f>
        <v>0</v>
      </c>
      <c r="CR24" s="65">
        <f ca="1">IF(WEEKDAY(CR$6,2)&gt;5,"w",IF(ISERROR(VLOOKUP(CR$6,fériés,1,FALSE)),(SUM($H$1:CR$1)&gt;SUM($F$8:$F23))*(SUM($H$1:CR$1)&lt;=SUM($F$8:$F24))*1,"F"))</f>
        <v>0</v>
      </c>
      <c r="CS24" s="65">
        <f ca="1">IF(WEEKDAY(CS$6,2)&gt;5,"w",IF(ISERROR(VLOOKUP(CS$6,fériés,1,FALSE)),(SUM($H$1:CS$1)&gt;SUM($F$8:$F23))*(SUM($H$1:CS$1)&lt;=SUM($F$8:$F24))*1,"F"))</f>
        <v>0</v>
      </c>
      <c r="CT24" s="65">
        <f ca="1">IF(WEEKDAY(CT$6,2)&gt;5,"w",IF(ISERROR(VLOOKUP(CT$6,fériés,1,FALSE)),(SUM($H$1:CT$1)&gt;SUM($F$8:$F23))*(SUM($H$1:CT$1)&lt;=SUM($F$8:$F24))*1,"F"))</f>
        <v>0</v>
      </c>
      <c r="CU24" s="65">
        <f ca="1">IF(WEEKDAY(CU$6,2)&gt;5,"w",IF(ISERROR(VLOOKUP(CU$6,fériés,1,FALSE)),(SUM($H$1:CU$1)&gt;SUM($F$8:$F23))*(SUM($H$1:CU$1)&lt;=SUM($F$8:$F24))*1,"F"))</f>
        <v>0</v>
      </c>
      <c r="CV24" s="65">
        <f ca="1">IF(WEEKDAY(CV$6,2)&gt;5,"w",IF(ISERROR(VLOOKUP(CV$6,fériés,1,FALSE)),(SUM($H$1:CV$1)&gt;SUM($F$8:$F23))*(SUM($H$1:CV$1)&lt;=SUM($F$8:$F24))*1,"F"))</f>
        <v>0</v>
      </c>
      <c r="CW24" s="65">
        <f ca="1">IF(WEEKDAY(CW$6,2)&gt;5,"w",IF(ISERROR(VLOOKUP(CW$6,fériés,1,FALSE)),(SUM($H$1:CW$1)&gt;SUM($F$8:$F23))*(SUM($H$1:CW$1)&lt;=SUM($F$8:$F24))*1,"F"))</f>
        <v>0</v>
      </c>
      <c r="CX24" s="65">
        <f ca="1">IF(WEEKDAY(CX$6,2)&gt;5,"w",IF(ISERROR(VLOOKUP(CX$6,fériés,1,FALSE)),(SUM($H$1:CX$1)&gt;SUM($F$8:$F23))*(SUM($H$1:CX$1)&lt;=SUM($F$8:$F24))*1,"F"))</f>
        <v>0</v>
      </c>
      <c r="CY24" s="65">
        <f ca="1">IF(WEEKDAY(CY$6,2)&gt;5,"w",IF(ISERROR(VLOOKUP(CY$6,fériés,1,FALSE)),(SUM($H$1:CY$1)&gt;SUM($F$8:$F23))*(SUM($H$1:CY$1)&lt;=SUM($F$8:$F24))*1,"F"))</f>
        <v>0</v>
      </c>
      <c r="CZ24" s="65">
        <f ca="1">IF(WEEKDAY(CZ$6,2)&gt;5,"w",IF(ISERROR(VLOOKUP(CZ$6,fériés,1,FALSE)),(SUM($H$1:CZ$1)&gt;SUM($F$8:$F23))*(SUM($H$1:CZ$1)&lt;=SUM($F$8:$F24))*1,"F"))</f>
        <v>0</v>
      </c>
      <c r="DA24" s="65">
        <f ca="1">IF(WEEKDAY(DA$6,2)&gt;5,"w",IF(ISERROR(VLOOKUP(DA$6,fériés,1,FALSE)),(SUM($H$1:DA$1)&gt;SUM($F$8:$F23))*(SUM($H$1:DA$1)&lt;=SUM($F$8:$F24))*1,"F"))</f>
        <v>0</v>
      </c>
      <c r="DB24" s="65">
        <f ca="1">IF(WEEKDAY(DB$6,2)&gt;5,"w",IF(ISERROR(VLOOKUP(DB$6,fériés,1,FALSE)),(SUM($H$1:DB$1)&gt;SUM($F$8:$F23))*(SUM($H$1:DB$1)&lt;=SUM($F$8:$F24))*1,"F"))</f>
        <v>0</v>
      </c>
      <c r="DC24" s="65">
        <f ca="1">IF(WEEKDAY(DC$6,2)&gt;5,"w",IF(ISERROR(VLOOKUP(DC$6,fériés,1,FALSE)),(SUM($H$1:DC$1)&gt;SUM($F$8:$F23))*(SUM($H$1:DC$1)&lt;=SUM($F$8:$F24))*1,"F"))</f>
        <v>0</v>
      </c>
      <c r="DD24" s="65">
        <f ca="1">IF(WEEKDAY(DD$6,2)&gt;5,"w",IF(ISERROR(VLOOKUP(DD$6,fériés,1,FALSE)),(SUM($H$1:DD$1)&gt;SUM($F$8:$F23))*(SUM($H$1:DD$1)&lt;=SUM($F$8:$F24))*1,"F"))</f>
        <v>0</v>
      </c>
      <c r="DE24" s="65">
        <f ca="1">IF(WEEKDAY(DE$6,2)&gt;5,"w",IF(ISERROR(VLOOKUP(DE$6,fériés,1,FALSE)),(SUM($H$1:DE$1)&gt;SUM($F$8:$F23))*(SUM($H$1:DE$1)&lt;=SUM($F$8:$F24))*1,"F"))</f>
        <v>0</v>
      </c>
      <c r="DF24" s="65">
        <f ca="1">IF(WEEKDAY(DF$6,2)&gt;5,"w",IF(ISERROR(VLOOKUP(DF$6,fériés,1,FALSE)),(SUM($H$1:DF$1)&gt;SUM($F$8:$F23))*(SUM($H$1:DF$1)&lt;=SUM($F$8:$F24))*1,"F"))</f>
        <v>0</v>
      </c>
      <c r="DG24" s="65">
        <f ca="1">IF(WEEKDAY(DG$6,2)&gt;5,"w",IF(ISERROR(VLOOKUP(DG$6,fériés,1,FALSE)),(SUM($H$1:DG$1)&gt;SUM($F$8:$F23))*(SUM($H$1:DG$1)&lt;=SUM($F$8:$F24))*1,"F"))</f>
        <v>0</v>
      </c>
      <c r="DH24" s="65">
        <f ca="1">IF(WEEKDAY(DH$6,2)&gt;5,"w",IF(ISERROR(VLOOKUP(DH$6,fériés,1,FALSE)),(SUM($H$1:DH$1)&gt;SUM($F$8:$F23))*(SUM($H$1:DH$1)&lt;=SUM($F$8:$F24))*1,"F"))</f>
        <v>0</v>
      </c>
      <c r="DI24" s="65">
        <f ca="1">IF(WEEKDAY(DI$6,2)&gt;5,"w",IF(ISERROR(VLOOKUP(DI$6,fériés,1,FALSE)),(SUM($H$1:DI$1)&gt;SUM($F$8:$F23))*(SUM($H$1:DI$1)&lt;=SUM($F$8:$F24))*1,"F"))</f>
        <v>0</v>
      </c>
      <c r="DJ24" s="65">
        <f ca="1">IF(WEEKDAY(DJ$6,2)&gt;5,"w",IF(ISERROR(VLOOKUP(DJ$6,fériés,1,FALSE)),(SUM($H$1:DJ$1)&gt;SUM($F$8:$F23))*(SUM($H$1:DJ$1)&lt;=SUM($F$8:$F24))*1,"F"))</f>
        <v>0</v>
      </c>
      <c r="DK24" s="65">
        <f ca="1">IF(WEEKDAY(DK$6,2)&gt;5,"w",IF(ISERROR(VLOOKUP(DK$6,fériés,1,FALSE)),(SUM($H$1:DK$1)&gt;SUM($F$8:$F23))*(SUM($H$1:DK$1)&lt;=SUM($F$8:$F24))*1,"F"))</f>
        <v>0</v>
      </c>
      <c r="DL24" s="65">
        <f ca="1">IF(WEEKDAY(DL$6,2)&gt;5,"w",IF(ISERROR(VLOOKUP(DL$6,fériés,1,FALSE)),(SUM($H$1:DL$1)&gt;SUM($F$8:$F23))*(SUM($H$1:DL$1)&lt;=SUM($F$8:$F24))*1,"F"))</f>
        <v>0</v>
      </c>
      <c r="DM24" s="65">
        <f ca="1">IF(WEEKDAY(DM$6,2)&gt;5,"w",IF(ISERROR(VLOOKUP(DM$6,fériés,1,FALSE)),(SUM($H$1:DM$1)&gt;SUM($F$8:$F23))*(SUM($H$1:DM$1)&lt;=SUM($F$8:$F24))*1,"F"))</f>
        <v>0</v>
      </c>
      <c r="DN24" s="65">
        <f ca="1">IF(WEEKDAY(DN$6,2)&gt;5,"w",IF(ISERROR(VLOOKUP(DN$6,fériés,1,FALSE)),(SUM($H$1:DN$1)&gt;SUM($F$8:$F23))*(SUM($H$1:DN$1)&lt;=SUM($F$8:$F24))*1,"F"))</f>
        <v>0</v>
      </c>
      <c r="DO24" s="65">
        <f ca="1">IF(WEEKDAY(DO$6,2)&gt;5,"w",IF(ISERROR(VLOOKUP(DO$6,fériés,1,FALSE)),(SUM($H$1:DO$1)&gt;SUM($F$8:$F23))*(SUM($H$1:DO$1)&lt;=SUM($F$8:$F24))*1,"F"))</f>
        <v>0</v>
      </c>
      <c r="DP24" s="65">
        <f ca="1">IF(WEEKDAY(DP$6,2)&gt;5,"w",IF(ISERROR(VLOOKUP(DP$6,fériés,1,FALSE)),(SUM($H$1:DP$1)&gt;SUM($F$8:$F23))*(SUM($H$1:DP$1)&lt;=SUM($F$8:$F24))*1,"F"))</f>
        <v>0</v>
      </c>
      <c r="DQ24" s="65">
        <f ca="1">IF(WEEKDAY(DQ$6,2)&gt;5,"w",IF(ISERROR(VLOOKUP(DQ$6,fériés,1,FALSE)),(SUM($H$1:DQ$1)&gt;SUM($F$8:$F23))*(SUM($H$1:DQ$1)&lt;=SUM($F$8:$F24))*1,"F"))</f>
        <v>0</v>
      </c>
      <c r="DR24" s="65">
        <f ca="1">IF(WEEKDAY(DR$6,2)&gt;5,"w",IF(ISERROR(VLOOKUP(DR$6,fériés,1,FALSE)),(SUM($H$1:DR$1)&gt;SUM($F$8:$F23))*(SUM($H$1:DR$1)&lt;=SUM($F$8:$F24))*1,"F"))</f>
        <v>0</v>
      </c>
      <c r="DS24" s="65">
        <f ca="1">IF(WEEKDAY(DS$6,2)&gt;5,"w",IF(ISERROR(VLOOKUP(DS$6,fériés,1,FALSE)),(SUM($H$1:DS$1)&gt;SUM($F$8:$F23))*(SUM($H$1:DS$1)&lt;=SUM($F$8:$F24))*1,"F"))</f>
        <v>0</v>
      </c>
      <c r="DT24" s="65">
        <f ca="1">IF(WEEKDAY(DT$6,2)&gt;5,"w",IF(ISERROR(VLOOKUP(DT$6,fériés,1,FALSE)),(SUM($H$1:DT$1)&gt;SUM($F$8:$F23))*(SUM($H$1:DT$1)&lt;=SUM($F$8:$F24))*1,"F"))</f>
        <v>0</v>
      </c>
      <c r="DU24" s="65">
        <f ca="1">IF(WEEKDAY(DU$6,2)&gt;5,"w",IF(ISERROR(VLOOKUP(DU$6,fériés,1,FALSE)),(SUM($H$1:DU$1)&gt;SUM($F$8:$F23))*(SUM($H$1:DU$1)&lt;=SUM($F$8:$F24))*1,"F"))</f>
        <v>0</v>
      </c>
      <c r="DV24" s="65">
        <f ca="1">IF(WEEKDAY(DV$6,2)&gt;5,"w",IF(ISERROR(VLOOKUP(DV$6,fériés,1,FALSE)),(SUM($H$1:DV$1)&gt;SUM($F$8:$F23))*(SUM($H$1:DV$1)&lt;=SUM($F$8:$F24))*1,"F"))</f>
        <v>0</v>
      </c>
      <c r="DW24" s="65">
        <f ca="1">IF(WEEKDAY(DW$6,2)&gt;5,"w",IF(ISERROR(VLOOKUP(DW$6,fériés,1,FALSE)),(SUM($H$1:DW$1)&gt;SUM($F$8:$F23))*(SUM($H$1:DW$1)&lt;=SUM($F$8:$F24))*1,"F"))</f>
        <v>0</v>
      </c>
      <c r="DX24" s="65">
        <f ca="1">IF(WEEKDAY(DX$6,2)&gt;5,"w",IF(ISERROR(VLOOKUP(DX$6,fériés,1,FALSE)),(SUM($H$1:DX$1)&gt;SUM($F$8:$F23))*(SUM($H$1:DX$1)&lt;=SUM($F$8:$F24))*1,"F"))</f>
        <v>0</v>
      </c>
      <c r="DY24" s="65">
        <f ca="1">IF(WEEKDAY(DY$6,2)&gt;5,"w",IF(ISERROR(VLOOKUP(DY$6,fériés,1,FALSE)),(SUM($H$1:DY$1)&gt;SUM($F$8:$F23))*(SUM($H$1:DY$1)&lt;=SUM($F$8:$F24))*1,"F"))</f>
        <v>0</v>
      </c>
      <c r="DZ24" s="65">
        <f ca="1">IF(WEEKDAY(DZ$6,2)&gt;5,"w",IF(ISERROR(VLOOKUP(DZ$6,fériés,1,FALSE)),(SUM($H$1:DZ$1)&gt;SUM($F$8:$F23))*(SUM($H$1:DZ$1)&lt;=SUM($F$8:$F24))*1,"F"))</f>
        <v>0</v>
      </c>
      <c r="EA24" s="65">
        <f ca="1">IF(WEEKDAY(EA$6,2)&gt;5,"w",IF(ISERROR(VLOOKUP(EA$6,fériés,1,FALSE)),(SUM($H$1:EA$1)&gt;SUM($F$8:$F23))*(SUM($H$1:EA$1)&lt;=SUM($F$8:$F24))*1,"F"))</f>
        <v>0</v>
      </c>
      <c r="EB24" s="65">
        <f ca="1">IF(WEEKDAY(EB$6,2)&gt;5,"w",IF(ISERROR(VLOOKUP(EB$6,fériés,1,FALSE)),(SUM($H$1:EB$1)&gt;SUM($F$8:$F23))*(SUM($H$1:EB$1)&lt;=SUM($F$8:$F24))*1,"F"))</f>
        <v>0</v>
      </c>
      <c r="EC24" s="65">
        <f ca="1">IF(WEEKDAY(EC$6,2)&gt;5,"w",IF(ISERROR(VLOOKUP(EC$6,fériés,1,FALSE)),(SUM($H$1:EC$1)&gt;SUM($F$8:$F23))*(SUM($H$1:EC$1)&lt;=SUM($F$8:$F24))*1,"F"))</f>
        <v>0</v>
      </c>
      <c r="ED24" s="65">
        <f ca="1">IF(WEEKDAY(ED$6,2)&gt;5,"w",IF(ISERROR(VLOOKUP(ED$6,fériés,1,FALSE)),(SUM($H$1:ED$1)&gt;SUM($F$8:$F23))*(SUM($H$1:ED$1)&lt;=SUM($F$8:$F24))*1,"F"))</f>
        <v>0</v>
      </c>
      <c r="EE24" s="65">
        <f ca="1">IF(WEEKDAY(EE$6,2)&gt;5,"w",IF(ISERROR(VLOOKUP(EE$6,fériés,1,FALSE)),(SUM($H$1:EE$1)&gt;SUM($F$8:$F23))*(SUM($H$1:EE$1)&lt;=SUM($F$8:$F24))*1,"F"))</f>
        <v>0</v>
      </c>
      <c r="EF24" s="65" t="str">
        <f ca="1">IF(WEEKDAY(EF$6,2)&gt;5,"w",IF(ISERROR(VLOOKUP(EF$6,fériés,1,FALSE)),(SUM($H$1:EF$1)&gt;SUM($F$8:$F23))*(SUM($H$1:EF$1)&lt;=SUM($F$8:$F24))*1,"F"))</f>
        <v>w</v>
      </c>
      <c r="EG24" s="65" t="str">
        <f ca="1">IF(WEEKDAY(EG$6,2)&gt;5,"w",IF(ISERROR(VLOOKUP(EG$6,fériés,1,FALSE)),(SUM($H$1:EG$1)&gt;SUM($F$8:$F23))*(SUM($H$1:EG$1)&lt;=SUM($F$8:$F24))*1,"F"))</f>
        <v>w</v>
      </c>
      <c r="EH24" s="65" t="str">
        <f ca="1">IF(WEEKDAY(EH$6,2)&gt;5,"w",IF(ISERROR(VLOOKUP(EH$6,fériés,1,FALSE)),(SUM($H$1:EH$1)&gt;SUM($F$8:$F23))*(SUM($H$1:EH$1)&lt;=SUM($F$8:$F24))*1,"F"))</f>
        <v>w</v>
      </c>
      <c r="EI24" s="65" t="str">
        <f ca="1">IF(WEEKDAY(EI$6,2)&gt;5,"w",IF(ISERROR(VLOOKUP(EI$6,fériés,1,FALSE)),(SUM($H$1:EI$1)&gt;SUM($F$8:$F23))*(SUM($H$1:EI$1)&lt;=SUM($F$8:$F24))*1,"F"))</f>
        <v>w</v>
      </c>
      <c r="EJ24" s="65" t="str">
        <f ca="1">IF(WEEKDAY(EJ$6,2)&gt;5,"w",IF(ISERROR(VLOOKUP(EJ$6,fériés,1,FALSE)),(SUM($H$1:EJ$1)&gt;SUM($F$8:$F23))*(SUM($H$1:EJ$1)&lt;=SUM($F$8:$F24))*1,"F"))</f>
        <v>w</v>
      </c>
      <c r="EK24" s="65" t="str">
        <f ca="1">IF(WEEKDAY(EK$6,2)&gt;5,"w",IF(ISERROR(VLOOKUP(EK$6,fériés,1,FALSE)),(SUM($H$1:EK$1)&gt;SUM($F$8:$F23))*(SUM($H$1:EK$1)&lt;=SUM($F$8:$F24))*1,"F"))</f>
        <v>w</v>
      </c>
      <c r="EL24" s="65" t="str">
        <f ca="1">IF(WEEKDAY(EL$6,2)&gt;5,"w",IF(ISERROR(VLOOKUP(EL$6,fériés,1,FALSE)),(SUM($H$1:EL$1)&gt;SUM($F$8:$F23))*(SUM($H$1:EL$1)&lt;=SUM($F$8:$F24))*1,"F"))</f>
        <v>w</v>
      </c>
      <c r="EM24" s="65" t="str">
        <f ca="1">IF(WEEKDAY(EM$6,2)&gt;5,"w",IF(ISERROR(VLOOKUP(EM$6,fériés,1,FALSE)),(SUM($H$1:EM$1)&gt;SUM($F$8:$F23))*(SUM($H$1:EM$1)&lt;=SUM($F$8:$F24))*1,"F"))</f>
        <v>w</v>
      </c>
      <c r="EN24" s="65" t="str">
        <f ca="1">IF(WEEKDAY(EN$6,2)&gt;5,"w",IF(ISERROR(VLOOKUP(EN$6,fériés,1,FALSE)),(SUM($H$1:EN$1)&gt;SUM($F$8:$F23))*(SUM($H$1:EN$1)&lt;=SUM($F$8:$F24))*1,"F"))</f>
        <v>w</v>
      </c>
      <c r="EO24" s="65" t="str">
        <f ca="1">IF(WEEKDAY(EO$6,2)&gt;5,"w",IF(ISERROR(VLOOKUP(EO$6,fériés,1,FALSE)),(SUM($H$1:EO$1)&gt;SUM($F$8:$F23))*(SUM($H$1:EO$1)&lt;=SUM($F$8:$F24))*1,"F"))</f>
        <v>w</v>
      </c>
      <c r="EP24" s="65" t="str">
        <f ca="1">IF(WEEKDAY(EP$6,2)&gt;5,"w",IF(ISERROR(VLOOKUP(EP$6,fériés,1,FALSE)),(SUM($H$1:EP$1)&gt;SUM($F$8:$F23))*(SUM($H$1:EP$1)&lt;=SUM($F$8:$F24))*1,"F"))</f>
        <v>w</v>
      </c>
      <c r="EQ24" s="65" t="str">
        <f ca="1">IF(WEEKDAY(EQ$6,2)&gt;5,"w",IF(ISERROR(VLOOKUP(EQ$6,fériés,1,FALSE)),(SUM($H$1:EQ$1)&gt;SUM($F$8:$F23))*(SUM($H$1:EQ$1)&lt;=SUM($F$8:$F24))*1,"F"))</f>
        <v>w</v>
      </c>
      <c r="ER24" s="65" t="str">
        <f ca="1">IF(WEEKDAY(ER$6,2)&gt;5,"w",IF(ISERROR(VLOOKUP(ER$6,fériés,1,FALSE)),(SUM($H$1:ER$1)&gt;SUM($F$8:$F23))*(SUM($H$1:ER$1)&lt;=SUM($F$8:$F24))*1,"F"))</f>
        <v>w</v>
      </c>
      <c r="ES24" s="65" t="str">
        <f ca="1">IF(WEEKDAY(ES$6,2)&gt;5,"w",IF(ISERROR(VLOOKUP(ES$6,fériés,1,FALSE)),(SUM($H$1:ES$1)&gt;SUM($F$8:$F23))*(SUM($H$1:ES$1)&lt;=SUM($F$8:$F24))*1,"F"))</f>
        <v>w</v>
      </c>
      <c r="ET24" s="65" t="str">
        <f ca="1">IF(WEEKDAY(ET$6,2)&gt;5,"w",IF(ISERROR(VLOOKUP(ET$6,fériés,1,FALSE)),(SUM($H$1:ET$1)&gt;SUM($F$8:$F23))*(SUM($H$1:ET$1)&lt;=SUM($F$8:$F24))*1,"F"))</f>
        <v>w</v>
      </c>
      <c r="EU24" s="65" t="str">
        <f ca="1">IF(WEEKDAY(EU$6,2)&gt;5,"w",IF(ISERROR(VLOOKUP(EU$6,fériés,1,FALSE)),(SUM($H$1:EU$1)&gt;SUM($F$8:$F23))*(SUM($H$1:EU$1)&lt;=SUM($F$8:$F24))*1,"F"))</f>
        <v>w</v>
      </c>
      <c r="EV24" s="65" t="str">
        <f ca="1">IF(WEEKDAY(EV$6,2)&gt;5,"w",IF(ISERROR(VLOOKUP(EV$6,fériés,1,FALSE)),(SUM($H$1:EV$1)&gt;SUM($F$8:$F23))*(SUM($H$1:EV$1)&lt;=SUM($F$8:$F24))*1,"F"))</f>
        <v>w</v>
      </c>
      <c r="EW24" s="65" t="str">
        <f ca="1">IF(WEEKDAY(EW$6,2)&gt;5,"w",IF(ISERROR(VLOOKUP(EW$6,fériés,1,FALSE)),(SUM($H$1:EW$1)&gt;SUM($F$8:$F23))*(SUM($H$1:EW$1)&lt;=SUM($F$8:$F24))*1,"F"))</f>
        <v>w</v>
      </c>
      <c r="EX24" s="65" t="str">
        <f ca="1">IF(WEEKDAY(EX$6,2)&gt;5,"w",IF(ISERROR(VLOOKUP(EX$6,fériés,1,FALSE)),(SUM($H$1:EX$1)&gt;SUM($F$8:$F23))*(SUM($H$1:EX$1)&lt;=SUM($F$8:$F24))*1,"F"))</f>
        <v>w</v>
      </c>
      <c r="EY24" s="65" t="str">
        <f ca="1">IF(WEEKDAY(EY$6,2)&gt;5,"w",IF(ISERROR(VLOOKUP(EY$6,fériés,1,FALSE)),(SUM($H$1:EY$1)&gt;SUM($F$8:$F23))*(SUM($H$1:EY$1)&lt;=SUM($F$8:$F24))*1,"F"))</f>
        <v>w</v>
      </c>
      <c r="EZ24" s="65">
        <f ca="1">IF(WEEKDAY(EZ$6,2)&gt;5,"w",IF(ISERROR(VLOOKUP(EZ$6,fériés,1,FALSE)),(SUM($H$1:EZ$1)&gt;SUM($F$8:$F23))*(SUM($H$1:EZ$1)&lt;=SUM($F$8:$F24))*1,"F"))</f>
        <v>0</v>
      </c>
      <c r="FA24" s="65">
        <f ca="1">IF(WEEKDAY(FA$6,2)&gt;5,"w",IF(ISERROR(VLOOKUP(FA$6,fériés,1,FALSE)),(SUM($H$1:FA$1)&gt;SUM($F$8:$F23))*(SUM($H$1:FA$1)&lt;=SUM($F$8:$F24))*1,"F"))</f>
        <v>0</v>
      </c>
      <c r="FB24" s="65">
        <f ca="1">IF(WEEKDAY(FB$6,2)&gt;5,"w",IF(ISERROR(VLOOKUP(FB$6,fériés,1,FALSE)),(SUM($H$1:FB$1)&gt;SUM($F$8:$F23))*(SUM($H$1:FB$1)&lt;=SUM($F$8:$F24))*1,"F"))</f>
        <v>0</v>
      </c>
      <c r="FC24" s="65">
        <f ca="1">IF(WEEKDAY(FC$6,2)&gt;5,"w",IF(ISERROR(VLOOKUP(FC$6,fériés,1,FALSE)),(SUM($H$1:FC$1)&gt;SUM($F$8:$F23))*(SUM($H$1:FC$1)&lt;=SUM($F$8:$F24))*1,"F"))</f>
        <v>0</v>
      </c>
      <c r="FD24" s="65">
        <f ca="1">IF(WEEKDAY(FD$6,2)&gt;5,"w",IF(ISERROR(VLOOKUP(FD$6,fériés,1,FALSE)),(SUM($H$1:FD$1)&gt;SUM($F$8:$F23))*(SUM($H$1:FD$1)&lt;=SUM($F$8:$F24))*1,"F"))</f>
        <v>0</v>
      </c>
      <c r="FE24" s="65">
        <f ca="1">IF(WEEKDAY(FE$6,2)&gt;5,"w",IF(ISERROR(VLOOKUP(FE$6,fériés,1,FALSE)),(SUM($H$1:FE$1)&gt;SUM($F$8:$F23))*(SUM($H$1:FE$1)&lt;=SUM($F$8:$F24))*1,"F"))</f>
        <v>0</v>
      </c>
      <c r="FF24" s="65">
        <f ca="1">IF(WEEKDAY(FF$6,2)&gt;5,"w",IF(ISERROR(VLOOKUP(FF$6,fériés,1,FALSE)),(SUM($H$1:FF$1)&gt;SUM($F$8:$F23))*(SUM($H$1:FF$1)&lt;=SUM($F$8:$F24))*1,"F"))</f>
        <v>0</v>
      </c>
      <c r="FG24" s="65">
        <f ca="1">IF(WEEKDAY(FG$6,2)&gt;5,"w",IF(ISERROR(VLOOKUP(FG$6,fériés,1,FALSE)),(SUM($H$1:FG$1)&gt;SUM($F$8:$F23))*(SUM($H$1:FG$1)&lt;=SUM($F$8:$F24))*1,"F"))</f>
        <v>0</v>
      </c>
      <c r="FH24" s="65">
        <f ca="1">IF(WEEKDAY(FH$6,2)&gt;5,"w",IF(ISERROR(VLOOKUP(FH$6,fériés,1,FALSE)),(SUM($H$1:FH$1)&gt;SUM($F$8:$F23))*(SUM($H$1:FH$1)&lt;=SUM($F$8:$F24))*1,"F"))</f>
        <v>0</v>
      </c>
      <c r="FI24" s="65">
        <f ca="1">IF(WEEKDAY(FI$6,2)&gt;5,"w",IF(ISERROR(VLOOKUP(FI$6,fériés,1,FALSE)),(SUM($H$1:FI$1)&gt;SUM($F$8:$F23))*(SUM($H$1:FI$1)&lt;=SUM($F$8:$F24))*1,"F"))</f>
        <v>0</v>
      </c>
      <c r="FJ24" s="65">
        <f ca="1">IF(WEEKDAY(FJ$6,2)&gt;5,"w",IF(ISERROR(VLOOKUP(FJ$6,fériés,1,FALSE)),(SUM($H$1:FJ$1)&gt;SUM($F$8:$F23))*(SUM($H$1:FJ$1)&lt;=SUM($F$8:$F24))*1,"F"))</f>
        <v>0</v>
      </c>
      <c r="FK24" s="65">
        <f ca="1">IF(WEEKDAY(FK$6,2)&gt;5,"w",IF(ISERROR(VLOOKUP(FK$6,fériés,1,FALSE)),(SUM($H$1:FK$1)&gt;SUM($F$8:$F23))*(SUM($H$1:FK$1)&lt;=SUM($F$8:$F24))*1,"F"))</f>
        <v>0</v>
      </c>
      <c r="FL24" s="65">
        <f ca="1">IF(WEEKDAY(FL$6,2)&gt;5,"w",IF(ISERROR(VLOOKUP(FL$6,fériés,1,FALSE)),(SUM($H$1:FL$1)&gt;SUM($F$8:$F23))*(SUM($H$1:FL$1)&lt;=SUM($F$8:$F24))*1,"F"))</f>
        <v>0</v>
      </c>
      <c r="FM24" s="65">
        <f ca="1">IF(WEEKDAY(FM$6,2)&gt;5,"w",IF(ISERROR(VLOOKUP(FM$6,fériés,1,FALSE)),(SUM($H$1:FM$1)&gt;SUM($F$8:$F23))*(SUM($H$1:FM$1)&lt;=SUM($F$8:$F24))*1,"F"))</f>
        <v>0</v>
      </c>
      <c r="FN24" s="65">
        <f ca="1">IF(WEEKDAY(FN$6,2)&gt;5,"w",IF(ISERROR(VLOOKUP(FN$6,fériés,1,FALSE)),(SUM($H$1:FN$1)&gt;SUM($F$8:$F23))*(SUM($H$1:FN$1)&lt;=SUM($F$8:$F24))*1,"F"))</f>
        <v>0</v>
      </c>
      <c r="FO24" s="65">
        <f ca="1">IF(WEEKDAY(FO$6,2)&gt;5,"w",IF(ISERROR(VLOOKUP(FO$6,fériés,1,FALSE)),(SUM($H$1:FO$1)&gt;SUM($F$8:$F23))*(SUM($H$1:FO$1)&lt;=SUM($F$8:$F24))*1,"F"))</f>
        <v>0</v>
      </c>
      <c r="FP24" s="65">
        <f ca="1">IF(WEEKDAY(FP$6,2)&gt;5,"w",IF(ISERROR(VLOOKUP(FP$6,fériés,1,FALSE)),(SUM($H$1:FP$1)&gt;SUM($F$8:$F23))*(SUM($H$1:FP$1)&lt;=SUM($F$8:$F24))*1,"F"))</f>
        <v>0</v>
      </c>
      <c r="FQ24" s="65">
        <f ca="1">IF(WEEKDAY(FQ$6,2)&gt;5,"w",IF(ISERROR(VLOOKUP(FQ$6,fériés,1,FALSE)),(SUM($H$1:FQ$1)&gt;SUM($F$8:$F23))*(SUM($H$1:FQ$1)&lt;=SUM($F$8:$F24))*1,"F"))</f>
        <v>0</v>
      </c>
      <c r="FR24" s="65">
        <f ca="1">IF(WEEKDAY(FR$6,2)&gt;5,"w",IF(ISERROR(VLOOKUP(FR$6,fériés,1,FALSE)),(SUM($H$1:FR$1)&gt;SUM($F$8:$F23))*(SUM($H$1:FR$1)&lt;=SUM($F$8:$F24))*1,"F"))</f>
        <v>0</v>
      </c>
      <c r="FS24" s="65">
        <f ca="1">IF(WEEKDAY(FS$6,2)&gt;5,"w",IF(ISERROR(VLOOKUP(FS$6,fériés,1,FALSE)),(SUM($H$1:FS$1)&gt;SUM($F$8:$F23))*(SUM($H$1:FS$1)&lt;=SUM($F$8:$F24))*1,"F"))</f>
        <v>0</v>
      </c>
      <c r="FT24" s="65">
        <f ca="1">IF(WEEKDAY(FT$6,2)&gt;5,"w",IF(ISERROR(VLOOKUP(FT$6,fériés,1,FALSE)),(SUM($H$1:FT$1)&gt;SUM($F$8:$F23))*(SUM($H$1:FT$1)&lt;=SUM($F$8:$F24))*1,"F"))</f>
        <v>0</v>
      </c>
      <c r="FU24" s="65">
        <f ca="1">IF(WEEKDAY(FU$6,2)&gt;5,"w",IF(ISERROR(VLOOKUP(FU$6,fériés,1,FALSE)),(SUM($H$1:FU$1)&gt;SUM($F$8:$F23))*(SUM($H$1:FU$1)&lt;=SUM($F$8:$F24))*1,"F"))</f>
        <v>0</v>
      </c>
      <c r="FV24" s="65">
        <f ca="1">IF(WEEKDAY(FV$6,2)&gt;5,"w",IF(ISERROR(VLOOKUP(FV$6,fériés,1,FALSE)),(SUM($H$1:FV$1)&gt;SUM($F$8:$F23))*(SUM($H$1:FV$1)&lt;=SUM($F$8:$F24))*1,"F"))</f>
        <v>0</v>
      </c>
      <c r="FW24" s="65">
        <f ca="1">IF(WEEKDAY(FW$6,2)&gt;5,"w",IF(ISERROR(VLOOKUP(FW$6,fériés,1,FALSE)),(SUM($H$1:FW$1)&gt;SUM($F$8:$F23))*(SUM($H$1:FW$1)&lt;=SUM($F$8:$F24))*1,"F"))</f>
        <v>0</v>
      </c>
      <c r="FX24" s="65">
        <f ca="1">IF(WEEKDAY(FX$6,2)&gt;5,"w",IF(ISERROR(VLOOKUP(FX$6,fériés,1,FALSE)),(SUM($H$1:FX$1)&gt;SUM($F$8:$F23))*(SUM($H$1:FX$1)&lt;=SUM($F$8:$F24))*1,"F"))</f>
        <v>0</v>
      </c>
      <c r="FY24" s="65">
        <f ca="1">IF(WEEKDAY(FY$6,2)&gt;5,"w",IF(ISERROR(VLOOKUP(FY$6,fériés,1,FALSE)),(SUM($H$1:FY$1)&gt;SUM($F$8:$F23))*(SUM($H$1:FY$1)&lt;=SUM($F$8:$F24))*1,"F"))</f>
        <v>0</v>
      </c>
      <c r="FZ24" s="65">
        <f ca="1">IF(WEEKDAY(FZ$6,2)&gt;5,"w",IF(ISERROR(VLOOKUP(FZ$6,fériés,1,FALSE)),(SUM($H$1:FZ$1)&gt;SUM($F$8:$F23))*(SUM($H$1:FZ$1)&lt;=SUM($F$8:$F24))*1,"F"))</f>
        <v>0</v>
      </c>
      <c r="GA24" s="65">
        <f ca="1">IF(WEEKDAY(GA$6,2)&gt;5,"w",IF(ISERROR(VLOOKUP(GA$6,fériés,1,FALSE)),(SUM($H$1:GA$1)&gt;SUM($F$8:$F23))*(SUM($H$1:GA$1)&lt;=SUM($F$8:$F24))*1,"F"))</f>
        <v>0</v>
      </c>
      <c r="GB24" s="65">
        <f ca="1">IF(WEEKDAY(GB$6,2)&gt;5,"w",IF(ISERROR(VLOOKUP(GB$6,fériés,1,FALSE)),(SUM($H$1:GB$1)&gt;SUM($F$8:$F23))*(SUM($H$1:GB$1)&lt;=SUM($F$8:$F24))*1,"F"))</f>
        <v>0</v>
      </c>
      <c r="GC24" s="65">
        <f ca="1">IF(WEEKDAY(GC$6,2)&gt;5,"w",IF(ISERROR(VLOOKUP(GC$6,fériés,1,FALSE)),(SUM($H$1:GC$1)&gt;SUM($F$8:$F23))*(SUM($H$1:GC$1)&lt;=SUM($F$8:$F24))*1,"F"))</f>
        <v>0</v>
      </c>
      <c r="GD24" s="65">
        <f ca="1">IF(WEEKDAY(GD$6,2)&gt;5,"w",IF(ISERROR(VLOOKUP(GD$6,fériés,1,FALSE)),(SUM($H$1:GD$1)&gt;SUM($F$8:$F23))*(SUM($H$1:GD$1)&lt;=SUM($F$8:$F24))*1,"F"))</f>
        <v>0</v>
      </c>
      <c r="GE24" s="65">
        <f ca="1">IF(WEEKDAY(GE$6,2)&gt;5,"w",IF(ISERROR(VLOOKUP(GE$6,fériés,1,FALSE)),(SUM($H$1:GE$1)&gt;SUM($F$8:$F23))*(SUM($H$1:GE$1)&lt;=SUM($F$8:$F24))*1,"F"))</f>
        <v>0</v>
      </c>
      <c r="GF24" s="65">
        <f ca="1">IF(WEEKDAY(GF$6,2)&gt;5,"w",IF(ISERROR(VLOOKUP(GF$6,fériés,1,FALSE)),(SUM($H$1:GF$1)&gt;SUM($F$8:$F23))*(SUM($H$1:GF$1)&lt;=SUM($F$8:$F24))*1,"F"))</f>
        <v>0</v>
      </c>
      <c r="GG24" s="65">
        <f ca="1">IF(WEEKDAY(GG$6,2)&gt;5,"w",IF(ISERROR(VLOOKUP(GG$6,fériés,1,FALSE)),(SUM($H$1:GG$1)&gt;SUM($F$8:$F23))*(SUM($H$1:GG$1)&lt;=SUM($F$8:$F24))*1,"F"))</f>
        <v>0</v>
      </c>
      <c r="GH24" s="65">
        <f ca="1">IF(WEEKDAY(GH$6,2)&gt;5,"w",IF(ISERROR(VLOOKUP(GH$6,fériés,1,FALSE)),(SUM($H$1:GH$1)&gt;SUM($F$8:$F23))*(SUM($H$1:GH$1)&lt;=SUM($F$8:$F24))*1,"F"))</f>
        <v>0</v>
      </c>
      <c r="GI24" s="65">
        <f ca="1">IF(WEEKDAY(GI$6,2)&gt;5,"w",IF(ISERROR(VLOOKUP(GI$6,fériés,1,FALSE)),(SUM($H$1:GI$1)&gt;SUM($F$8:$F23))*(SUM($H$1:GI$1)&lt;=SUM($F$8:$F24))*1,"F"))</f>
        <v>0</v>
      </c>
      <c r="GJ24" s="65">
        <f ca="1">IF(WEEKDAY(GJ$6,2)&gt;5,"w",IF(ISERROR(VLOOKUP(GJ$6,fériés,1,FALSE)),(SUM($H$1:GJ$1)&gt;SUM($F$8:$F23))*(SUM($H$1:GJ$1)&lt;=SUM($F$8:$F24))*1,"F"))</f>
        <v>0</v>
      </c>
      <c r="GK24" s="65">
        <f ca="1">IF(WEEKDAY(GK$6,2)&gt;5,"w",IF(ISERROR(VLOOKUP(GK$6,fériés,1,FALSE)),(SUM($H$1:GK$1)&gt;SUM($F$8:$F23))*(SUM($H$1:GK$1)&lt;=SUM($F$8:$F24))*1,"F"))</f>
        <v>0</v>
      </c>
      <c r="GL24" s="65">
        <f ca="1">IF(WEEKDAY(GL$6,2)&gt;5,"w",IF(ISERROR(VLOOKUP(GL$6,fériés,1,FALSE)),(SUM($H$1:GL$1)&gt;SUM($F$8:$F23))*(SUM($H$1:GL$1)&lt;=SUM($F$8:$F24))*1,"F"))</f>
        <v>0</v>
      </c>
      <c r="GM24" s="65">
        <f ca="1">IF(WEEKDAY(GM$6,2)&gt;5,"w",IF(ISERROR(VLOOKUP(GM$6,fériés,1,FALSE)),(SUM($H$1:GM$1)&gt;SUM($F$8:$F23))*(SUM($H$1:GM$1)&lt;=SUM($F$8:$F24))*1,"F"))</f>
        <v>0</v>
      </c>
      <c r="GN24" s="65">
        <f ca="1">IF(WEEKDAY(GN$6,2)&gt;5,"w",IF(ISERROR(VLOOKUP(GN$6,fériés,1,FALSE)),(SUM($H$1:GN$1)&gt;SUM($F$8:$F23))*(SUM($H$1:GN$1)&lt;=SUM($F$8:$F24))*1,"F"))</f>
        <v>0</v>
      </c>
      <c r="GO24" s="65">
        <f ca="1">IF(WEEKDAY(GO$6,2)&gt;5,"w",IF(ISERROR(VLOOKUP(GO$6,fériés,1,FALSE)),(SUM($H$1:GO$1)&gt;SUM($F$8:$F23))*(SUM($H$1:GO$1)&lt;=SUM($F$8:$F24))*1,"F"))</f>
        <v>0</v>
      </c>
      <c r="GP24" s="65">
        <f ca="1">IF(WEEKDAY(GP$6,2)&gt;5,"w",IF(ISERROR(VLOOKUP(GP$6,fériés,1,FALSE)),(SUM($H$1:GP$1)&gt;SUM($F$8:$F23))*(SUM($H$1:GP$1)&lt;=SUM($F$8:$F24))*1,"F"))</f>
        <v>0</v>
      </c>
      <c r="GQ24" s="65">
        <f ca="1">IF(WEEKDAY(GQ$6,2)&gt;5,"w",IF(ISERROR(VLOOKUP(GQ$6,fériés,1,FALSE)),(SUM($H$1:GQ$1)&gt;SUM($F$8:$F23))*(SUM($H$1:GQ$1)&lt;=SUM($F$8:$F24))*1,"F"))</f>
        <v>0</v>
      </c>
      <c r="GR24" s="65">
        <f ca="1">IF(WEEKDAY(GR$6,2)&gt;5,"w",IF(ISERROR(VLOOKUP(GR$6,fériés,1,FALSE)),(SUM($H$1:GR$1)&gt;SUM($F$8:$F23))*(SUM($H$1:GR$1)&lt;=SUM($F$8:$F24))*1,"F"))</f>
        <v>0</v>
      </c>
      <c r="GS24" s="65">
        <f ca="1">IF(WEEKDAY(GS$6,2)&gt;5,"w",IF(ISERROR(VLOOKUP(GS$6,fériés,1,FALSE)),(SUM($H$1:GS$1)&gt;SUM($F$8:$F23))*(SUM($H$1:GS$1)&lt;=SUM($F$8:$F24))*1,"F"))</f>
        <v>0</v>
      </c>
      <c r="GT24" s="65">
        <f ca="1">IF(WEEKDAY(GT$6,2)&gt;5,"w",IF(ISERROR(VLOOKUP(GT$6,fériés,1,FALSE)),(SUM($H$1:GT$1)&gt;SUM($F$8:$F23))*(SUM($H$1:GT$1)&lt;=SUM($F$8:$F24))*1,"F"))</f>
        <v>0</v>
      </c>
      <c r="GU24" s="65">
        <f ca="1">IF(WEEKDAY(GU$6,2)&gt;5,"w",IF(ISERROR(VLOOKUP(GU$6,fériés,1,FALSE)),(SUM($H$1:GU$1)&gt;SUM($F$8:$F23))*(SUM($H$1:GU$1)&lt;=SUM($F$8:$F24))*1,"F"))</f>
        <v>0</v>
      </c>
      <c r="GV24" s="65">
        <f ca="1">IF(WEEKDAY(GV$6,2)&gt;5,"w",IF(ISERROR(VLOOKUP(GV$6,fériés,1,FALSE)),(SUM($H$1:GV$1)&gt;SUM($F$8:$F23))*(SUM($H$1:GV$1)&lt;=SUM($F$8:$F24))*1,"F"))</f>
        <v>0</v>
      </c>
      <c r="GW24" s="65">
        <f ca="1">IF(WEEKDAY(GW$6,2)&gt;5,"w",IF(ISERROR(VLOOKUP(GW$6,fériés,1,FALSE)),(SUM($H$1:GW$1)&gt;SUM($F$8:$F23))*(SUM($H$1:GW$1)&lt;=SUM($F$8:$F24))*1,"F"))</f>
        <v>0</v>
      </c>
      <c r="GX24" s="65" t="str">
        <f ca="1">IF(WEEKDAY(GX$6,2)&gt;5,"w",IF(ISERROR(VLOOKUP(GX$6,fériés,1,FALSE)),(SUM($H$1:GX$1)&gt;SUM($F$8:$F23))*(SUM($H$1:GX$1)&lt;=SUM($F$8:$F24))*1,"F"))</f>
        <v>w</v>
      </c>
      <c r="GY24" s="65" t="str">
        <f ca="1">IF(WEEKDAY(GY$6,2)&gt;5,"w",IF(ISERROR(VLOOKUP(GY$6,fériés,1,FALSE)),(SUM($H$1:GY$1)&gt;SUM($F$8:$F23))*(SUM($H$1:GY$1)&lt;=SUM($F$8:$F24))*1,"F"))</f>
        <v>w</v>
      </c>
      <c r="GZ24" s="65" t="str">
        <f ca="1">IF(WEEKDAY(GZ$6,2)&gt;5,"w",IF(ISERROR(VLOOKUP(GZ$6,fériés,1,FALSE)),(SUM($H$1:GZ$1)&gt;SUM($F$8:$F23))*(SUM($H$1:GZ$1)&lt;=SUM($F$8:$F24))*1,"F"))</f>
        <v>w</v>
      </c>
      <c r="HA24" s="65" t="str">
        <f ca="1">IF(WEEKDAY(HA$6,2)&gt;5,"w",IF(ISERROR(VLOOKUP(HA$6,fériés,1,FALSE)),(SUM($H$1:HA$1)&gt;SUM($F$8:$F23))*(SUM($H$1:HA$1)&lt;=SUM($F$8:$F24))*1,"F"))</f>
        <v>w</v>
      </c>
      <c r="HB24" s="65" t="str">
        <f ca="1">IF(WEEKDAY(HB$6,2)&gt;5,"w",IF(ISERROR(VLOOKUP(HB$6,fériés,1,FALSE)),(SUM($H$1:HB$1)&gt;SUM($F$8:$F23))*(SUM($H$1:HB$1)&lt;=SUM($F$8:$F24))*1,"F"))</f>
        <v>w</v>
      </c>
      <c r="HC24" s="65" t="str">
        <f ca="1">IF(WEEKDAY(HC$6,2)&gt;5,"w",IF(ISERROR(VLOOKUP(HC$6,fériés,1,FALSE)),(SUM($H$1:HC$1)&gt;SUM($F$8:$F23))*(SUM($H$1:HC$1)&lt;=SUM($F$8:$F24))*1,"F"))</f>
        <v>w</v>
      </c>
      <c r="HD24" s="65" t="str">
        <f ca="1">IF(WEEKDAY(HD$6,2)&gt;5,"w",IF(ISERROR(VLOOKUP(HD$6,fériés,1,FALSE)),(SUM($H$1:HD$1)&gt;SUM($F$8:$F23))*(SUM($H$1:HD$1)&lt;=SUM($F$8:$F24))*1,"F"))</f>
        <v>w</v>
      </c>
      <c r="HE24" s="65" t="str">
        <f ca="1">IF(WEEKDAY(HE$6,2)&gt;5,"w",IF(ISERROR(VLOOKUP(HE$6,fériés,1,FALSE)),(SUM($H$1:HE$1)&gt;SUM($F$8:$F23))*(SUM($H$1:HE$1)&lt;=SUM($F$8:$F24))*1,"F"))</f>
        <v>w</v>
      </c>
      <c r="HF24" s="65" t="str">
        <f ca="1">IF(WEEKDAY(HF$6,2)&gt;5,"w",IF(ISERROR(VLOOKUP(HF$6,fériés,1,FALSE)),(SUM($H$1:HF$1)&gt;SUM($F$8:$F23))*(SUM($H$1:HF$1)&lt;=SUM($F$8:$F24))*1,"F"))</f>
        <v>w</v>
      </c>
      <c r="HG24" s="65" t="str">
        <f ca="1">IF(WEEKDAY(HG$6,2)&gt;5,"w",IF(ISERROR(VLOOKUP(HG$6,fériés,1,FALSE)),(SUM($H$1:HG$1)&gt;SUM($F$8:$F23))*(SUM($H$1:HG$1)&lt;=SUM($F$8:$F24))*1,"F"))</f>
        <v>w</v>
      </c>
      <c r="HH24" s="65" t="str">
        <f ca="1">IF(WEEKDAY(HH$6,2)&gt;5,"w",IF(ISERROR(VLOOKUP(HH$6,fériés,1,FALSE)),(SUM($H$1:HH$1)&gt;SUM($F$8:$F23))*(SUM($H$1:HH$1)&lt;=SUM($F$8:$F24))*1,"F"))</f>
        <v>w</v>
      </c>
      <c r="HI24" s="65" t="str">
        <f ca="1">IF(WEEKDAY(HI$6,2)&gt;5,"w",IF(ISERROR(VLOOKUP(HI$6,fériés,1,FALSE)),(SUM($H$1:HI$1)&gt;SUM($F$8:$F23))*(SUM($H$1:HI$1)&lt;=SUM($F$8:$F24))*1,"F"))</f>
        <v>w</v>
      </c>
      <c r="HJ24" s="65" t="str">
        <f ca="1">IF(WEEKDAY(HJ$6,2)&gt;5,"w",IF(ISERROR(VLOOKUP(HJ$6,fériés,1,FALSE)),(SUM($H$1:HJ$1)&gt;SUM($F$8:$F23))*(SUM($H$1:HJ$1)&lt;=SUM($F$8:$F24))*1,"F"))</f>
        <v>w</v>
      </c>
      <c r="HK24" s="65" t="str">
        <f ca="1">IF(WEEKDAY(HK$6,2)&gt;5,"w",IF(ISERROR(VLOOKUP(HK$6,fériés,1,FALSE)),(SUM($H$1:HK$1)&gt;SUM($F$8:$F23))*(SUM($H$1:HK$1)&lt;=SUM($F$8:$F24))*1,"F"))</f>
        <v>w</v>
      </c>
      <c r="HL24" s="65" t="str">
        <f ca="1">IF(WEEKDAY(HL$6,2)&gt;5,"w",IF(ISERROR(VLOOKUP(HL$6,fériés,1,FALSE)),(SUM($H$1:HL$1)&gt;SUM($F$8:$F23))*(SUM($H$1:HL$1)&lt;=SUM($F$8:$F24))*1,"F"))</f>
        <v>w</v>
      </c>
      <c r="HM24" s="65" t="str">
        <f ca="1">IF(WEEKDAY(HM$6,2)&gt;5,"w",IF(ISERROR(VLOOKUP(HM$6,fériés,1,FALSE)),(SUM($H$1:HM$1)&gt;SUM($F$8:$F23))*(SUM($H$1:HM$1)&lt;=SUM($F$8:$F24))*1,"F"))</f>
        <v>w</v>
      </c>
      <c r="HN24" s="65" t="str">
        <f ca="1">IF(WEEKDAY(HN$6,2)&gt;5,"w",IF(ISERROR(VLOOKUP(HN$6,fériés,1,FALSE)),(SUM($H$1:HN$1)&gt;SUM($F$8:$F23))*(SUM($H$1:HN$1)&lt;=SUM($F$8:$F24))*1,"F"))</f>
        <v>w</v>
      </c>
      <c r="HO24" s="65" t="str">
        <f ca="1">IF(WEEKDAY(HO$6,2)&gt;5,"w",IF(ISERROR(VLOOKUP(HO$6,fériés,1,FALSE)),(SUM($H$1:HO$1)&gt;SUM($F$8:$F23))*(SUM($H$1:HO$1)&lt;=SUM($F$8:$F24))*1,"F"))</f>
        <v>w</v>
      </c>
      <c r="HP24" s="65" t="str">
        <f ca="1">IF(WEEKDAY(HP$6,2)&gt;5,"w",IF(ISERROR(VLOOKUP(HP$6,fériés,1,FALSE)),(SUM($H$1:HP$1)&gt;SUM($F$8:$F23))*(SUM($H$1:HP$1)&lt;=SUM($F$8:$F24))*1,"F"))</f>
        <v>w</v>
      </c>
      <c r="HQ24" s="65" t="str">
        <f ca="1">IF(WEEKDAY(HQ$6,2)&gt;5,"w",IF(ISERROR(VLOOKUP(HQ$6,fériés,1,FALSE)),(SUM($H$1:HQ$1)&gt;SUM($F$8:$F23))*(SUM($H$1:HQ$1)&lt;=SUM($F$8:$F24))*1,"F"))</f>
        <v>w</v>
      </c>
      <c r="HR24" s="65">
        <f ca="1">IF(WEEKDAY(HR$6,2)&gt;5,"w",IF(ISERROR(VLOOKUP(HR$6,fériés,1,FALSE)),(SUM($H$1:HR$1)&gt;SUM($F$8:$F23))*(SUM($H$1:HR$1)&lt;=SUM($F$8:$F24))*1,"F"))</f>
        <v>0</v>
      </c>
      <c r="HS24" s="65">
        <f ca="1">IF(WEEKDAY(HS$6,2)&gt;5,"w",IF(ISERROR(VLOOKUP(HS$6,fériés,1,FALSE)),(SUM($H$1:HS$1)&gt;SUM($F$8:$F23))*(SUM($H$1:HS$1)&lt;=SUM($F$8:$F24))*1,"F"))</f>
        <v>0</v>
      </c>
      <c r="HT24" s="65">
        <f ca="1">IF(WEEKDAY(HT$6,2)&gt;5,"w",IF(ISERROR(VLOOKUP(HT$6,fériés,1,FALSE)),(SUM($H$1:HT$1)&gt;SUM($F$8:$F23))*(SUM($H$1:HT$1)&lt;=SUM($F$8:$F24))*1,"F"))</f>
        <v>0</v>
      </c>
      <c r="HU24" s="65">
        <f ca="1">IF(WEEKDAY(HU$6,2)&gt;5,"w",IF(ISERROR(VLOOKUP(HU$6,fériés,1,FALSE)),(SUM($H$1:HU$1)&gt;SUM($F$8:$F23))*(SUM($H$1:HU$1)&lt;=SUM($F$8:$F24))*1,"F"))</f>
        <v>0</v>
      </c>
      <c r="HV24" s="65">
        <f ca="1">IF(WEEKDAY(HV$6,2)&gt;5,"w",IF(ISERROR(VLOOKUP(HV$6,fériés,1,FALSE)),(SUM($H$1:HV$1)&gt;SUM($F$8:$F23))*(SUM($H$1:HV$1)&lt;=SUM($F$8:$F24))*1,"F"))</f>
        <v>0</v>
      </c>
      <c r="HW24" s="65">
        <f ca="1">IF(WEEKDAY(HW$6,2)&gt;5,"w",IF(ISERROR(VLOOKUP(HW$6,fériés,1,FALSE)),(SUM($H$1:HW$1)&gt;SUM($F$8:$F23))*(SUM($H$1:HW$1)&lt;=SUM($F$8:$F24))*1,"F"))</f>
        <v>0</v>
      </c>
      <c r="HX24" s="65">
        <f ca="1">IF(WEEKDAY(HX$6,2)&gt;5,"w",IF(ISERROR(VLOOKUP(HX$6,fériés,1,FALSE)),(SUM($H$1:HX$1)&gt;SUM($F$8:$F23))*(SUM($H$1:HX$1)&lt;=SUM($F$8:$F24))*1,"F"))</f>
        <v>0</v>
      </c>
      <c r="HY24" s="65">
        <f ca="1">IF(WEEKDAY(HY$6,2)&gt;5,"w",IF(ISERROR(VLOOKUP(HY$6,fériés,1,FALSE)),(SUM($H$1:HY$1)&gt;SUM($F$8:$F23))*(SUM($H$1:HY$1)&lt;=SUM($F$8:$F24))*1,"F"))</f>
        <v>0</v>
      </c>
      <c r="HZ24" s="65">
        <f ca="1">IF(WEEKDAY(HZ$6,2)&gt;5,"w",IF(ISERROR(VLOOKUP(HZ$6,fériés,1,FALSE)),(SUM($H$1:HZ$1)&gt;SUM($F$8:$F23))*(SUM($H$1:HZ$1)&lt;=SUM($F$8:$F24))*1,"F"))</f>
        <v>0</v>
      </c>
      <c r="IA24" s="65">
        <f ca="1">IF(WEEKDAY(IA$6,2)&gt;5,"w",IF(ISERROR(VLOOKUP(IA$6,fériés,1,FALSE)),(SUM($H$1:IA$1)&gt;SUM($F$8:$F23))*(SUM($H$1:IA$1)&lt;=SUM($F$8:$F24))*1,"F"))</f>
        <v>0</v>
      </c>
      <c r="IB24" s="65">
        <f ca="1">IF(WEEKDAY(IB$6,2)&gt;5,"w",IF(ISERROR(VLOOKUP(IB$6,fériés,1,FALSE)),(SUM($H$1:IB$1)&gt;SUM($F$8:$F23))*(SUM($H$1:IB$1)&lt;=SUM($F$8:$F24))*1,"F"))</f>
        <v>0</v>
      </c>
      <c r="IC24" s="65">
        <f ca="1">IF(WEEKDAY(IC$6,2)&gt;5,"w",IF(ISERROR(VLOOKUP(IC$6,fériés,1,FALSE)),(SUM($H$1:IC$1)&gt;SUM($F$8:$F23))*(SUM($H$1:IC$1)&lt;=SUM($F$8:$F24))*1,"F"))</f>
        <v>0</v>
      </c>
      <c r="ID24" s="65">
        <f ca="1">IF(WEEKDAY(ID$6,2)&gt;5,"w",IF(ISERROR(VLOOKUP(ID$6,fériés,1,FALSE)),(SUM($H$1:ID$1)&gt;SUM($F$8:$F23))*(SUM($H$1:ID$1)&lt;=SUM($F$8:$F24))*1,"F"))</f>
        <v>0</v>
      </c>
      <c r="IE24" s="65">
        <f ca="1">IF(WEEKDAY(IE$6,2)&gt;5,"w",IF(ISERROR(VLOOKUP(IE$6,fériés,1,FALSE)),(SUM($H$1:IE$1)&gt;SUM($F$8:$F23))*(SUM($H$1:IE$1)&lt;=SUM($F$8:$F24))*1,"F"))</f>
        <v>0</v>
      </c>
      <c r="IF24" s="65">
        <f ca="1">IF(WEEKDAY(IF$6,2)&gt;5,"w",IF(ISERROR(VLOOKUP(IF$6,fériés,1,FALSE)),(SUM($H$1:IF$1)&gt;SUM($F$8:$F23))*(SUM($H$1:IF$1)&lt;=SUM($F$8:$F24))*1,"F"))</f>
        <v>0</v>
      </c>
      <c r="IG24" s="65">
        <f ca="1">IF(WEEKDAY(IG$6,2)&gt;5,"w",IF(ISERROR(VLOOKUP(IG$6,fériés,1,FALSE)),(SUM($H$1:IG$1)&gt;SUM($F$8:$F23))*(SUM($H$1:IG$1)&lt;=SUM($F$8:$F24))*1,"F"))</f>
        <v>0</v>
      </c>
      <c r="IH24" s="65">
        <f ca="1">IF(WEEKDAY(IH$6,2)&gt;5,"w",IF(ISERROR(VLOOKUP(IH$6,fériés,1,FALSE)),(SUM($H$1:IH$1)&gt;SUM($F$8:$F23))*(SUM($H$1:IH$1)&lt;=SUM($F$8:$F24))*1,"F"))</f>
        <v>0</v>
      </c>
      <c r="II24" s="65">
        <f ca="1">IF(WEEKDAY(II$6,2)&gt;5,"w",IF(ISERROR(VLOOKUP(II$6,fériés,1,FALSE)),(SUM($H$1:II$1)&gt;SUM($F$8:$F23))*(SUM($H$1:II$1)&lt;=SUM($F$8:$F24))*1,"F"))</f>
        <v>0</v>
      </c>
      <c r="IJ24" s="65">
        <f ca="1">IF(WEEKDAY(IJ$6,2)&gt;5,"w",IF(ISERROR(VLOOKUP(IJ$6,fériés,1,FALSE)),(SUM($H$1:IJ$1)&gt;SUM($F$8:$F23))*(SUM($H$1:IJ$1)&lt;=SUM($F$8:$F24))*1,"F"))</f>
        <v>0</v>
      </c>
      <c r="IK24" s="65">
        <f ca="1">IF(WEEKDAY(IK$6,2)&gt;5,"w",IF(ISERROR(VLOOKUP(IK$6,fériés,1,FALSE)),(SUM($H$1:IK$1)&gt;SUM($F$8:$F23))*(SUM($H$1:IK$1)&lt;=SUM($F$8:$F24))*1,"F"))</f>
        <v>0</v>
      </c>
      <c r="IL24" s="65">
        <f ca="1">IF(WEEKDAY(IL$6,2)&gt;5,"w",IF(ISERROR(VLOOKUP(IL$6,fériés,1,FALSE)),(SUM($H$1:IL$1)&gt;SUM($F$8:$F23))*(SUM($H$1:IL$1)&lt;=SUM($F$8:$F24))*1,"F"))</f>
        <v>0</v>
      </c>
      <c r="IM24" s="65">
        <f ca="1">IF(WEEKDAY(IM$6,2)&gt;5,"w",IF(ISERROR(VLOOKUP(IM$6,fériés,1,FALSE)),(SUM($H$1:IM$1)&gt;SUM($F$8:$F23))*(SUM($H$1:IM$1)&lt;=SUM($F$8:$F24))*1,"F"))</f>
        <v>0</v>
      </c>
      <c r="IN24" s="65">
        <f ca="1">IF(WEEKDAY(IN$6,2)&gt;5,"w",IF(ISERROR(VLOOKUP(IN$6,fériés,1,FALSE)),(SUM($H$1:IN$1)&gt;SUM($F$8:$F23))*(SUM($H$1:IN$1)&lt;=SUM($F$8:$F24))*1,"F"))</f>
        <v>0</v>
      </c>
      <c r="IO24" s="65">
        <f ca="1">IF(WEEKDAY(IO$6,2)&gt;5,"w",IF(ISERROR(VLOOKUP(IO$6,fériés,1,FALSE)),(SUM($H$1:IO$1)&gt;SUM($F$8:$F23))*(SUM($H$1:IO$1)&lt;=SUM($F$8:$F24))*1,"F"))</f>
        <v>0</v>
      </c>
      <c r="IP24" s="65">
        <f ca="1">IF(WEEKDAY(IP$6,2)&gt;5,"w",IF(ISERROR(VLOOKUP(IP$6,fériés,1,FALSE)),(SUM($H$1:IP$1)&gt;SUM($F$8:$F23))*(SUM($H$1:IP$1)&lt;=SUM($F$8:$F24))*1,"F"))</f>
        <v>0</v>
      </c>
      <c r="IQ24" s="65">
        <f ca="1">IF(WEEKDAY(IQ$6,2)&gt;5,"w",IF(ISERROR(VLOOKUP(IQ$6,fériés,1,FALSE)),(SUM($H$1:IQ$1)&gt;SUM($F$8:$F23))*(SUM($H$1:IQ$1)&lt;=SUM($F$8:$F24))*1,"F"))</f>
        <v>0</v>
      </c>
      <c r="IR24" s="65">
        <f ca="1">IF(WEEKDAY(IR$6,2)&gt;5,"w",IF(ISERROR(VLOOKUP(IR$6,fériés,1,FALSE)),(SUM($H$1:IR$1)&gt;SUM($F$8:$F23))*(SUM($H$1:IR$1)&lt;=SUM($F$8:$F24))*1,"F"))</f>
        <v>0</v>
      </c>
      <c r="IS24" s="65">
        <f ca="1">IF(WEEKDAY(IS$6,2)&gt;5,"w",IF(ISERROR(VLOOKUP(IS$6,fériés,1,FALSE)),(SUM($H$1:IS$1)&gt;SUM($F$8:$F23))*(SUM($H$1:IS$1)&lt;=SUM($F$8:$F24))*1,"F"))</f>
        <v>0</v>
      </c>
      <c r="IT24" s="65">
        <f ca="1">IF(WEEKDAY(IT$6,2)&gt;5,"w",IF(ISERROR(VLOOKUP(IT$6,fériés,1,FALSE)),(SUM($H$1:IT$1)&gt;SUM($F$8:$F23))*(SUM($H$1:IT$1)&lt;=SUM($F$8:$F24))*1,"F"))</f>
        <v>0</v>
      </c>
      <c r="IU24" s="65">
        <f ca="1">IF(WEEKDAY(IU$6,2)&gt;5,"w",IF(ISERROR(VLOOKUP(IU$6,fériés,1,FALSE)),(SUM($H$1:IU$1)&gt;SUM($F$8:$F23))*(SUM($H$1:IU$1)&lt;=SUM($F$8:$F24))*1,"F"))</f>
        <v>0</v>
      </c>
      <c r="IV24" s="65">
        <f ca="1">IF(WEEKDAY(IV$6,2)&gt;5,"w",IF(ISERROR(VLOOKUP(IV$6,fériés,1,FALSE)),(SUM($H$1:IV$1)&gt;SUM($F$8:$F23))*(SUM($H$1:IV$1)&lt;=SUM($F$8:$F24))*1,"F"))</f>
        <v>0</v>
      </c>
      <c r="IW24" s="65">
        <f ca="1">IF(WEEKDAY(IW$6,2)&gt;5,"w",IF(ISERROR(VLOOKUP(IW$6,fériés,1,FALSE)),(SUM($H$1:IW$1)&gt;SUM($F$8:$F23))*(SUM($H$1:IW$1)&lt;=SUM($F$8:$F24))*1,"F"))</f>
        <v>0</v>
      </c>
      <c r="IX24" s="65">
        <f ca="1">IF(WEEKDAY(IX$6,2)&gt;5,"w",IF(ISERROR(VLOOKUP(IX$6,fériés,1,FALSE)),(SUM($H$1:IX$1)&gt;SUM($F$8:$F23))*(SUM($H$1:IX$1)&lt;=SUM($F$8:$F24))*1,"F"))</f>
        <v>0</v>
      </c>
      <c r="IY24" s="65">
        <f ca="1">IF(WEEKDAY(IY$6,2)&gt;5,"w",IF(ISERROR(VLOOKUP(IY$6,fériés,1,FALSE)),(SUM($H$1:IY$1)&gt;SUM($F$8:$F23))*(SUM($H$1:IY$1)&lt;=SUM($F$8:$F24))*1,"F"))</f>
        <v>0</v>
      </c>
      <c r="IZ24" s="65">
        <f ca="1">IF(WEEKDAY(IZ$6,2)&gt;5,"w",IF(ISERROR(VLOOKUP(IZ$6,fériés,1,FALSE)),(SUM($H$1:IZ$1)&gt;SUM($F$8:$F23))*(SUM($H$1:IZ$1)&lt;=SUM($F$8:$F24))*1,"F"))</f>
        <v>0</v>
      </c>
      <c r="JA24" s="65">
        <f ca="1">IF(WEEKDAY(JA$6,2)&gt;5,"w",IF(ISERROR(VLOOKUP(JA$6,fériés,1,FALSE)),(SUM($H$1:JA$1)&gt;SUM($F$8:$F23))*(SUM($H$1:JA$1)&lt;=SUM($F$8:$F24))*1,"F"))</f>
        <v>0</v>
      </c>
      <c r="JB24" s="65">
        <f ca="1">IF(WEEKDAY(JB$6,2)&gt;5,"w",IF(ISERROR(VLOOKUP(JB$6,fériés,1,FALSE)),(SUM($H$1:JB$1)&gt;SUM($F$8:$F23))*(SUM($H$1:JB$1)&lt;=SUM($F$8:$F24))*1,"F"))</f>
        <v>0</v>
      </c>
      <c r="JC24" s="65">
        <f ca="1">IF(WEEKDAY(JC$6,2)&gt;5,"w",IF(ISERROR(VLOOKUP(JC$6,fériés,1,FALSE)),(SUM($H$1:JC$1)&gt;SUM($F$8:$F23))*(SUM($H$1:JC$1)&lt;=SUM($F$8:$F24))*1,"F"))</f>
        <v>0</v>
      </c>
      <c r="JD24" s="65">
        <f ca="1">IF(WEEKDAY(JD$6,2)&gt;5,"w",IF(ISERROR(VLOOKUP(JD$6,fériés,1,FALSE)),(SUM($H$1:JD$1)&gt;SUM($F$8:$F23))*(SUM($H$1:JD$1)&lt;=SUM($F$8:$F24))*1,"F"))</f>
        <v>0</v>
      </c>
      <c r="JE24" s="65">
        <f ca="1">IF(WEEKDAY(JE$6,2)&gt;5,"w",IF(ISERROR(VLOOKUP(JE$6,fériés,1,FALSE)),(SUM($H$1:JE$1)&gt;SUM($F$8:$F23))*(SUM($H$1:JE$1)&lt;=SUM($F$8:$F24))*1,"F"))</f>
        <v>0</v>
      </c>
      <c r="JF24" s="65">
        <f ca="1">IF(WEEKDAY(JF$6,2)&gt;5,"w",IF(ISERROR(VLOOKUP(JF$6,fériés,1,FALSE)),(SUM($H$1:JF$1)&gt;SUM($F$8:$F23))*(SUM($H$1:JF$1)&lt;=SUM($F$8:$F24))*1,"F"))</f>
        <v>0</v>
      </c>
      <c r="JG24" s="65">
        <f ca="1">IF(WEEKDAY(JG$6,2)&gt;5,"w",IF(ISERROR(VLOOKUP(JG$6,fériés,1,FALSE)),(SUM($H$1:JG$1)&gt;SUM($F$8:$F23))*(SUM($H$1:JG$1)&lt;=SUM($F$8:$F24))*1,"F"))</f>
        <v>0</v>
      </c>
      <c r="JH24" s="65">
        <f ca="1">IF(WEEKDAY(JH$6,2)&gt;5,"w",IF(ISERROR(VLOOKUP(JH$6,fériés,1,FALSE)),(SUM($H$1:JH$1)&gt;SUM($F$8:$F23))*(SUM($H$1:JH$1)&lt;=SUM($F$8:$F24))*1,"F"))</f>
        <v>0</v>
      </c>
      <c r="JI24" s="65">
        <f ca="1">IF(WEEKDAY(JI$6,2)&gt;5,"w",IF(ISERROR(VLOOKUP(JI$6,fériés,1,FALSE)),(SUM($H$1:JI$1)&gt;SUM($F$8:$F23))*(SUM($H$1:JI$1)&lt;=SUM($F$8:$F24))*1,"F"))</f>
        <v>0</v>
      </c>
      <c r="JJ24" s="65">
        <f ca="1">IF(WEEKDAY(JJ$6,2)&gt;5,"w",IF(ISERROR(VLOOKUP(JJ$6,fériés,1,FALSE)),(SUM($H$1:JJ$1)&gt;SUM($F$8:$F23))*(SUM($H$1:JJ$1)&lt;=SUM($F$8:$F24))*1,"F"))</f>
        <v>0</v>
      </c>
      <c r="JK24" s="65">
        <f ca="1">IF(WEEKDAY(JK$6,2)&gt;5,"w",IF(ISERROR(VLOOKUP(JK$6,fériés,1,FALSE)),(SUM($H$1:JK$1)&gt;SUM($F$8:$F23))*(SUM($H$1:JK$1)&lt;=SUM($F$8:$F24))*1,"F"))</f>
        <v>0</v>
      </c>
      <c r="JL24" s="65">
        <f ca="1">IF(WEEKDAY(JL$6,2)&gt;5,"w",IF(ISERROR(VLOOKUP(JL$6,fériés,1,FALSE)),(SUM($H$1:JL$1)&gt;SUM($F$8:$F23))*(SUM($H$1:JL$1)&lt;=SUM($F$8:$F24))*1,"F"))</f>
        <v>0</v>
      </c>
      <c r="JM24" s="65">
        <f ca="1">IF(WEEKDAY(JM$6,2)&gt;5,"w",IF(ISERROR(VLOOKUP(JM$6,fériés,1,FALSE)),(SUM($H$1:JM$1)&gt;SUM($F$8:$F23))*(SUM($H$1:JM$1)&lt;=SUM($F$8:$F24))*1,"F"))</f>
        <v>0</v>
      </c>
      <c r="JN24" s="65">
        <f ca="1">IF(WEEKDAY(JN$6,2)&gt;5,"w",IF(ISERROR(VLOOKUP(JN$6,fériés,1,FALSE)),(SUM($H$1:JN$1)&gt;SUM($F$8:$F23))*(SUM($H$1:JN$1)&lt;=SUM($F$8:$F24))*1,"F"))</f>
        <v>0</v>
      </c>
      <c r="JO24" s="65">
        <f ca="1">IF(WEEKDAY(JO$6,2)&gt;5,"w",IF(ISERROR(VLOOKUP(JO$6,fériés,1,FALSE)),(SUM($H$1:JO$1)&gt;SUM($F$8:$F23))*(SUM($H$1:JO$1)&lt;=SUM($F$8:$F24))*1,"F"))</f>
        <v>0</v>
      </c>
      <c r="JP24" s="65" t="str">
        <f ca="1">IF(WEEKDAY(JP$6,2)&gt;5,"w",IF(ISERROR(VLOOKUP(JP$6,fériés,1,FALSE)),(SUM($H$1:JP$1)&gt;SUM($F$8:$F23))*(SUM($H$1:JP$1)&lt;=SUM($F$8:$F24))*1,"F"))</f>
        <v>w</v>
      </c>
      <c r="JQ24" s="65" t="str">
        <f ca="1">IF(WEEKDAY(JQ$6,2)&gt;5,"w",IF(ISERROR(VLOOKUP(JQ$6,fériés,1,FALSE)),(SUM($H$1:JQ$1)&gt;SUM($F$8:$F23))*(SUM($H$1:JQ$1)&lt;=SUM($F$8:$F24))*1,"F"))</f>
        <v>w</v>
      </c>
      <c r="JR24" s="65" t="str">
        <f ca="1">IF(WEEKDAY(JR$6,2)&gt;5,"w",IF(ISERROR(VLOOKUP(JR$6,fériés,1,FALSE)),(SUM($H$1:JR$1)&gt;SUM($F$8:$F23))*(SUM($H$1:JR$1)&lt;=SUM($F$8:$F24))*1,"F"))</f>
        <v>w</v>
      </c>
      <c r="JS24" s="65" t="str">
        <f ca="1">IF(WEEKDAY(JS$6,2)&gt;5,"w",IF(ISERROR(VLOOKUP(JS$6,fériés,1,FALSE)),(SUM($H$1:JS$1)&gt;SUM($F$8:$F23))*(SUM($H$1:JS$1)&lt;=SUM($F$8:$F24))*1,"F"))</f>
        <v>w</v>
      </c>
      <c r="JT24" s="65" t="str">
        <f ca="1">IF(WEEKDAY(JT$6,2)&gt;5,"w",IF(ISERROR(VLOOKUP(JT$6,fériés,1,FALSE)),(SUM($H$1:JT$1)&gt;SUM($F$8:$F23))*(SUM($H$1:JT$1)&lt;=SUM($F$8:$F24))*1,"F"))</f>
        <v>w</v>
      </c>
      <c r="JU24" s="65" t="str">
        <f ca="1">IF(WEEKDAY(JU$6,2)&gt;5,"w",IF(ISERROR(VLOOKUP(JU$6,fériés,1,FALSE)),(SUM($H$1:JU$1)&gt;SUM($F$8:$F23))*(SUM($H$1:JU$1)&lt;=SUM($F$8:$F24))*1,"F"))</f>
        <v>w</v>
      </c>
      <c r="JV24" s="65" t="str">
        <f ca="1">IF(WEEKDAY(JV$6,2)&gt;5,"w",IF(ISERROR(VLOOKUP(JV$6,fériés,1,FALSE)),(SUM($H$1:JV$1)&gt;SUM($F$8:$F23))*(SUM($H$1:JV$1)&lt;=SUM($F$8:$F24))*1,"F"))</f>
        <v>w</v>
      </c>
      <c r="JW24" s="65" t="str">
        <f ca="1">IF(WEEKDAY(JW$6,2)&gt;5,"w",IF(ISERROR(VLOOKUP(JW$6,fériés,1,FALSE)),(SUM($H$1:JW$1)&gt;SUM($F$8:$F23))*(SUM($H$1:JW$1)&lt;=SUM($F$8:$F24))*1,"F"))</f>
        <v>w</v>
      </c>
      <c r="JX24" s="65" t="str">
        <f ca="1">IF(WEEKDAY(JX$6,2)&gt;5,"w",IF(ISERROR(VLOOKUP(JX$6,fériés,1,FALSE)),(SUM($H$1:JX$1)&gt;SUM($F$8:$F23))*(SUM($H$1:JX$1)&lt;=SUM($F$8:$F24))*1,"F"))</f>
        <v>w</v>
      </c>
      <c r="JY24" s="65" t="str">
        <f ca="1">IF(WEEKDAY(JY$6,2)&gt;5,"w",IF(ISERROR(VLOOKUP(JY$6,fériés,1,FALSE)),(SUM($H$1:JY$1)&gt;SUM($F$8:$F23))*(SUM($H$1:JY$1)&lt;=SUM($F$8:$F24))*1,"F"))</f>
        <v>w</v>
      </c>
      <c r="JZ24" s="65" t="str">
        <f ca="1">IF(WEEKDAY(JZ$6,2)&gt;5,"w",IF(ISERROR(VLOOKUP(JZ$6,fériés,1,FALSE)),(SUM($H$1:JZ$1)&gt;SUM($F$8:$F23))*(SUM($H$1:JZ$1)&lt;=SUM($F$8:$F24))*1,"F"))</f>
        <v>w</v>
      </c>
      <c r="KA24" s="65" t="str">
        <f ca="1">IF(WEEKDAY(KA$6,2)&gt;5,"w",IF(ISERROR(VLOOKUP(KA$6,fériés,1,FALSE)),(SUM($H$1:KA$1)&gt;SUM($F$8:$F23))*(SUM($H$1:KA$1)&lt;=SUM($F$8:$F24))*1,"F"))</f>
        <v>w</v>
      </c>
      <c r="KB24" s="65" t="str">
        <f ca="1">IF(WEEKDAY(KB$6,2)&gt;5,"w",IF(ISERROR(VLOOKUP(KB$6,fériés,1,FALSE)),(SUM($H$1:KB$1)&gt;SUM($F$8:$F23))*(SUM($H$1:KB$1)&lt;=SUM($F$8:$F24))*1,"F"))</f>
        <v>w</v>
      </c>
      <c r="KC24" s="65" t="str">
        <f ca="1">IF(WEEKDAY(KC$6,2)&gt;5,"w",IF(ISERROR(VLOOKUP(KC$6,fériés,1,FALSE)),(SUM($H$1:KC$1)&gt;SUM($F$8:$F23))*(SUM($H$1:KC$1)&lt;=SUM($F$8:$F24))*1,"F"))</f>
        <v>w</v>
      </c>
      <c r="KD24" s="65" t="str">
        <f ca="1">IF(WEEKDAY(KD$6,2)&gt;5,"w",IF(ISERROR(VLOOKUP(KD$6,fériés,1,FALSE)),(SUM($H$1:KD$1)&gt;SUM($F$8:$F23))*(SUM($H$1:KD$1)&lt;=SUM($F$8:$F24))*1,"F"))</f>
        <v>w</v>
      </c>
      <c r="KE24" s="65" t="str">
        <f ca="1">IF(WEEKDAY(KE$6,2)&gt;5,"w",IF(ISERROR(VLOOKUP(KE$6,fériés,1,FALSE)),(SUM($H$1:KE$1)&gt;SUM($F$8:$F23))*(SUM($H$1:KE$1)&lt;=SUM($F$8:$F24))*1,"F"))</f>
        <v>w</v>
      </c>
      <c r="KF24" s="65" t="str">
        <f ca="1">IF(WEEKDAY(KF$6,2)&gt;5,"w",IF(ISERROR(VLOOKUP(KF$6,fériés,1,FALSE)),(SUM($H$1:KF$1)&gt;SUM($F$8:$F23))*(SUM($H$1:KF$1)&lt;=SUM($F$8:$F24))*1,"F"))</f>
        <v>w</v>
      </c>
      <c r="KG24" s="65" t="str">
        <f ca="1">IF(WEEKDAY(KG$6,2)&gt;5,"w",IF(ISERROR(VLOOKUP(KG$6,fériés,1,FALSE)),(SUM($H$1:KG$1)&gt;SUM($F$8:$F23))*(SUM($H$1:KG$1)&lt;=SUM($F$8:$F24))*1,"F"))</f>
        <v>w</v>
      </c>
      <c r="KH24" s="65" t="str">
        <f ca="1">IF(WEEKDAY(KH$6,2)&gt;5,"w",IF(ISERROR(VLOOKUP(KH$6,fériés,1,FALSE)),(SUM($H$1:KH$1)&gt;SUM($F$8:$F23))*(SUM($H$1:KH$1)&lt;=SUM($F$8:$F24))*1,"F"))</f>
        <v>w</v>
      </c>
      <c r="KI24" s="65" t="str">
        <f ca="1">IF(WEEKDAY(KI$6,2)&gt;5,"w",IF(ISERROR(VLOOKUP(KI$6,fériés,1,FALSE)),(SUM($H$1:KI$1)&gt;SUM($F$8:$F23))*(SUM($H$1:KI$1)&lt;=SUM($F$8:$F24))*1,"F"))</f>
        <v>w</v>
      </c>
      <c r="KJ24" s="65">
        <f ca="1">IF(WEEKDAY(KJ$6,2)&gt;5,"w",IF(ISERROR(VLOOKUP(KJ$6,fériés,1,FALSE)),(SUM($H$1:KJ$1)&gt;SUM($F$8:$F23))*(SUM($H$1:KJ$1)&lt;=SUM($F$8:$F24))*1,"F"))</f>
        <v>0</v>
      </c>
      <c r="KK24" s="65">
        <f ca="1">IF(WEEKDAY(KK$6,2)&gt;5,"w",IF(ISERROR(VLOOKUP(KK$6,fériés,1,FALSE)),(SUM($H$1:KK$1)&gt;SUM($F$8:$F23))*(SUM($H$1:KK$1)&lt;=SUM($F$8:$F24))*1,"F"))</f>
        <v>0</v>
      </c>
      <c r="KL24" s="65">
        <f ca="1">IF(WEEKDAY(KL$6,2)&gt;5,"w",IF(ISERROR(VLOOKUP(KL$6,fériés,1,FALSE)),(SUM($H$1:KL$1)&gt;SUM($F$8:$F23))*(SUM($H$1:KL$1)&lt;=SUM($F$8:$F24))*1,"F"))</f>
        <v>0</v>
      </c>
      <c r="KM24" s="65">
        <f ca="1">IF(WEEKDAY(KM$6,2)&gt;5,"w",IF(ISERROR(VLOOKUP(KM$6,fériés,1,FALSE)),(SUM($H$1:KM$1)&gt;SUM($F$8:$F23))*(SUM($H$1:KM$1)&lt;=SUM($F$8:$F24))*1,"F"))</f>
        <v>0</v>
      </c>
      <c r="KN24" s="65">
        <f ca="1">IF(WEEKDAY(KN$6,2)&gt;5,"w",IF(ISERROR(VLOOKUP(KN$6,fériés,1,FALSE)),(SUM($H$1:KN$1)&gt;SUM($F$8:$F23))*(SUM($H$1:KN$1)&lt;=SUM($F$8:$F24))*1,"F"))</f>
        <v>0</v>
      </c>
      <c r="KO24" s="65">
        <f ca="1">IF(WEEKDAY(KO$6,2)&gt;5,"w",IF(ISERROR(VLOOKUP(KO$6,fériés,1,FALSE)),(SUM($H$1:KO$1)&gt;SUM($F$8:$F23))*(SUM($H$1:KO$1)&lt;=SUM($F$8:$F24))*1,"F"))</f>
        <v>0</v>
      </c>
      <c r="KP24" s="65">
        <f ca="1">IF(WEEKDAY(KP$6,2)&gt;5,"w",IF(ISERROR(VLOOKUP(KP$6,fériés,1,FALSE)),(SUM($H$1:KP$1)&gt;SUM($F$8:$F23))*(SUM($H$1:KP$1)&lt;=SUM($F$8:$F24))*1,"F"))</f>
        <v>0</v>
      </c>
      <c r="KQ24" s="65">
        <f ca="1">IF(WEEKDAY(KQ$6,2)&gt;5,"w",IF(ISERROR(VLOOKUP(KQ$6,fériés,1,FALSE)),(SUM($H$1:KQ$1)&gt;SUM($F$8:$F23))*(SUM($H$1:KQ$1)&lt;=SUM($F$8:$F24))*1,"F"))</f>
        <v>0</v>
      </c>
      <c r="KR24" s="65">
        <f ca="1">IF(WEEKDAY(KR$6,2)&gt;5,"w",IF(ISERROR(VLOOKUP(KR$6,fériés,1,FALSE)),(SUM($H$1:KR$1)&gt;SUM($F$8:$F23))*(SUM($H$1:KR$1)&lt;=SUM($F$8:$F24))*1,"F"))</f>
        <v>0</v>
      </c>
      <c r="KS24" s="65">
        <f ca="1">IF(WEEKDAY(KS$6,2)&gt;5,"w",IF(ISERROR(VLOOKUP(KS$6,fériés,1,FALSE)),(SUM($H$1:KS$1)&gt;SUM($F$8:$F23))*(SUM($H$1:KS$1)&lt;=SUM($F$8:$F24))*1,"F"))</f>
        <v>0</v>
      </c>
      <c r="KT24" s="65">
        <f ca="1">IF(WEEKDAY(KT$6,2)&gt;5,"w",IF(ISERROR(VLOOKUP(KT$6,fériés,1,FALSE)),(SUM($H$1:KT$1)&gt;SUM($F$8:$F23))*(SUM($H$1:KT$1)&lt;=SUM($F$8:$F24))*1,"F"))</f>
        <v>0</v>
      </c>
      <c r="KU24" s="65">
        <f ca="1">IF(WEEKDAY(KU$6,2)&gt;5,"w",IF(ISERROR(VLOOKUP(KU$6,fériés,1,FALSE)),(SUM($H$1:KU$1)&gt;SUM($F$8:$F23))*(SUM($H$1:KU$1)&lt;=SUM($F$8:$F24))*1,"F"))</f>
        <v>0</v>
      </c>
      <c r="KV24" s="65">
        <f ca="1">IF(WEEKDAY(KV$6,2)&gt;5,"w",IF(ISERROR(VLOOKUP(KV$6,fériés,1,FALSE)),(SUM($H$1:KV$1)&gt;SUM($F$8:$F23))*(SUM($H$1:KV$1)&lt;=SUM($F$8:$F24))*1,"F"))</f>
        <v>0</v>
      </c>
      <c r="KW24" s="65">
        <f ca="1">IF(WEEKDAY(KW$6,2)&gt;5,"w",IF(ISERROR(VLOOKUP(KW$6,fériés,1,FALSE)),(SUM($H$1:KW$1)&gt;SUM($F$8:$F23))*(SUM($H$1:KW$1)&lt;=SUM($F$8:$F24))*1,"F"))</f>
        <v>0</v>
      </c>
      <c r="KX24" s="65">
        <f ca="1">IF(WEEKDAY(KX$6,2)&gt;5,"w",IF(ISERROR(VLOOKUP(KX$6,fériés,1,FALSE)),(SUM($H$1:KX$1)&gt;SUM($F$8:$F23))*(SUM($H$1:KX$1)&lt;=SUM($F$8:$F24))*1,"F"))</f>
        <v>0</v>
      </c>
      <c r="KY24" s="65">
        <f ca="1">IF(WEEKDAY(KY$6,2)&gt;5,"w",IF(ISERROR(VLOOKUP(KY$6,fériés,1,FALSE)),(SUM($H$1:KY$1)&gt;SUM($F$8:$F23))*(SUM($H$1:KY$1)&lt;=SUM($F$8:$F24))*1,"F"))</f>
        <v>0</v>
      </c>
      <c r="KZ24" s="65">
        <f ca="1">IF(WEEKDAY(KZ$6,2)&gt;5,"w",IF(ISERROR(VLOOKUP(KZ$6,fériés,1,FALSE)),(SUM($H$1:KZ$1)&gt;SUM($F$8:$F23))*(SUM($H$1:KZ$1)&lt;=SUM($F$8:$F24))*1,"F"))</f>
        <v>0</v>
      </c>
      <c r="LA24" s="65">
        <f ca="1">IF(WEEKDAY(LA$6,2)&gt;5,"w",IF(ISERROR(VLOOKUP(LA$6,fériés,1,FALSE)),(SUM($H$1:LA$1)&gt;SUM($F$8:$F23))*(SUM($H$1:LA$1)&lt;=SUM($F$8:$F24))*1,"F"))</f>
        <v>0</v>
      </c>
      <c r="LB24" s="65">
        <f ca="1">IF(WEEKDAY(LB$6,2)&gt;5,"w",IF(ISERROR(VLOOKUP(LB$6,fériés,1,FALSE)),(SUM($H$1:LB$1)&gt;SUM($F$8:$F23))*(SUM($H$1:LB$1)&lt;=SUM($F$8:$F24))*1,"F"))</f>
        <v>0</v>
      </c>
      <c r="LC24" s="65">
        <f ca="1">IF(WEEKDAY(LC$6,2)&gt;5,"w",IF(ISERROR(VLOOKUP(LC$6,fériés,1,FALSE)),(SUM($H$1:LC$1)&gt;SUM($F$8:$F23))*(SUM($H$1:LC$1)&lt;=SUM($F$8:$F24))*1,"F"))</f>
        <v>0</v>
      </c>
      <c r="LD24" s="65">
        <f ca="1">IF(WEEKDAY(LD$6,2)&gt;5,"w",IF(ISERROR(VLOOKUP(LD$6,fériés,1,FALSE)),(SUM($H$1:LD$1)&gt;SUM($F$8:$F23))*(SUM($H$1:LD$1)&lt;=SUM($F$8:$F24))*1,"F"))</f>
        <v>0</v>
      </c>
      <c r="LE24" s="65">
        <f ca="1">IF(WEEKDAY(LE$6,2)&gt;5,"w",IF(ISERROR(VLOOKUP(LE$6,fériés,1,FALSE)),(SUM($H$1:LE$1)&gt;SUM($F$8:$F23))*(SUM($H$1:LE$1)&lt;=SUM($F$8:$F24))*1,"F"))</f>
        <v>0</v>
      </c>
      <c r="LF24" s="65">
        <f ca="1">IF(WEEKDAY(LF$6,2)&gt;5,"w",IF(ISERROR(VLOOKUP(LF$6,fériés,1,FALSE)),(SUM($H$1:LF$1)&gt;SUM($F$8:$F23))*(SUM($H$1:LF$1)&lt;=SUM($F$8:$F24))*1,"F"))</f>
        <v>0</v>
      </c>
      <c r="LG24" s="65">
        <f ca="1">IF(WEEKDAY(LG$6,2)&gt;5,"w",IF(ISERROR(VLOOKUP(LG$6,fériés,1,FALSE)),(SUM($H$1:LG$1)&gt;SUM($F$8:$F23))*(SUM($H$1:LG$1)&lt;=SUM($F$8:$F24))*1,"F"))</f>
        <v>0</v>
      </c>
      <c r="LH24" s="65">
        <f ca="1">IF(WEEKDAY(LH$6,2)&gt;5,"w",IF(ISERROR(VLOOKUP(LH$6,fériés,1,FALSE)),(SUM($H$1:LH$1)&gt;SUM($F$8:$F23))*(SUM($H$1:LH$1)&lt;=SUM($F$8:$F24))*1,"F"))</f>
        <v>0</v>
      </c>
      <c r="LI24" s="65">
        <f ca="1">IF(WEEKDAY(LI$6,2)&gt;5,"w",IF(ISERROR(VLOOKUP(LI$6,fériés,1,FALSE)),(SUM($H$1:LI$1)&gt;SUM($F$8:$F23))*(SUM($H$1:LI$1)&lt;=SUM($F$8:$F24))*1,"F"))</f>
        <v>0</v>
      </c>
      <c r="LJ24" s="65">
        <f ca="1">IF(WEEKDAY(LJ$6,2)&gt;5,"w",IF(ISERROR(VLOOKUP(LJ$6,fériés,1,FALSE)),(SUM($H$1:LJ$1)&gt;SUM($F$8:$F23))*(SUM($H$1:LJ$1)&lt;=SUM($F$8:$F24))*1,"F"))</f>
        <v>0</v>
      </c>
      <c r="LK24" s="65">
        <f ca="1">IF(WEEKDAY(LK$6,2)&gt;5,"w",IF(ISERROR(VLOOKUP(LK$6,fériés,1,FALSE)),(SUM($H$1:LK$1)&gt;SUM($F$8:$F23))*(SUM($H$1:LK$1)&lt;=SUM($F$8:$F24))*1,"F"))</f>
        <v>0</v>
      </c>
      <c r="LL24" s="65">
        <f ca="1">IF(WEEKDAY(LL$6,2)&gt;5,"w",IF(ISERROR(VLOOKUP(LL$6,fériés,1,FALSE)),(SUM($H$1:LL$1)&gt;SUM($F$8:$F23))*(SUM($H$1:LL$1)&lt;=SUM($F$8:$F24))*1,"F"))</f>
        <v>0</v>
      </c>
      <c r="LM24" s="65">
        <f ca="1">IF(WEEKDAY(LM$6,2)&gt;5,"w",IF(ISERROR(VLOOKUP(LM$6,fériés,1,FALSE)),(SUM($H$1:LM$1)&gt;SUM($F$8:$F23))*(SUM($H$1:LM$1)&lt;=SUM($F$8:$F24))*1,"F"))</f>
        <v>0</v>
      </c>
      <c r="LN24" s="65">
        <f ca="1">IF(WEEKDAY(LN$6,2)&gt;5,"w",IF(ISERROR(VLOOKUP(LN$6,fériés,1,FALSE)),(SUM($H$1:LN$1)&gt;SUM($F$8:$F23))*(SUM($H$1:LN$1)&lt;=SUM($F$8:$F24))*1,"F"))</f>
        <v>0</v>
      </c>
      <c r="LO24" s="65">
        <f ca="1">IF(WEEKDAY(LO$6,2)&gt;5,"w",IF(ISERROR(VLOOKUP(LO$6,fériés,1,FALSE)),(SUM($H$1:LO$1)&gt;SUM($F$8:$F23))*(SUM($H$1:LO$1)&lt;=SUM($F$8:$F24))*1,"F"))</f>
        <v>0</v>
      </c>
      <c r="LP24" s="65">
        <f ca="1">IF(WEEKDAY(LP$6,2)&gt;5,"w",IF(ISERROR(VLOOKUP(LP$6,fériés,1,FALSE)),(SUM($H$1:LP$1)&gt;SUM($F$8:$F23))*(SUM($H$1:LP$1)&lt;=SUM($F$8:$F24))*1,"F"))</f>
        <v>0</v>
      </c>
      <c r="LQ24" s="65">
        <f ca="1">IF(WEEKDAY(LQ$6,2)&gt;5,"w",IF(ISERROR(VLOOKUP(LQ$6,fériés,1,FALSE)),(SUM($H$1:LQ$1)&gt;SUM($F$8:$F23))*(SUM($H$1:LQ$1)&lt;=SUM($F$8:$F24))*1,"F"))</f>
        <v>0</v>
      </c>
      <c r="LR24" s="65">
        <f ca="1">IF(WEEKDAY(LR$6,2)&gt;5,"w",IF(ISERROR(VLOOKUP(LR$6,fériés,1,FALSE)),(SUM($H$1:LR$1)&gt;SUM($F$8:$F23))*(SUM($H$1:LR$1)&lt;=SUM($F$8:$F24))*1,"F"))</f>
        <v>0</v>
      </c>
      <c r="LS24" s="65">
        <f ca="1">IF(WEEKDAY(LS$6,2)&gt;5,"w",IF(ISERROR(VLOOKUP(LS$6,fériés,1,FALSE)),(SUM($H$1:LS$1)&gt;SUM($F$8:$F23))*(SUM($H$1:LS$1)&lt;=SUM($F$8:$F24))*1,"F"))</f>
        <v>0</v>
      </c>
      <c r="LT24" s="65">
        <f ca="1">IF(WEEKDAY(LT$6,2)&gt;5,"w",IF(ISERROR(VLOOKUP(LT$6,fériés,1,FALSE)),(SUM($H$1:LT$1)&gt;SUM($F$8:$F23))*(SUM($H$1:LT$1)&lt;=SUM($F$8:$F24))*1,"F"))</f>
        <v>0</v>
      </c>
      <c r="LU24" s="65">
        <f ca="1">IF(WEEKDAY(LU$6,2)&gt;5,"w",IF(ISERROR(VLOOKUP(LU$6,fériés,1,FALSE)),(SUM($H$1:LU$1)&gt;SUM($F$8:$F23))*(SUM($H$1:LU$1)&lt;=SUM($F$8:$F24))*1,"F"))</f>
        <v>0</v>
      </c>
      <c r="LV24" s="65">
        <f ca="1">IF(WEEKDAY(LV$6,2)&gt;5,"w",IF(ISERROR(VLOOKUP(LV$6,fériés,1,FALSE)),(SUM($H$1:LV$1)&gt;SUM($F$8:$F23))*(SUM($H$1:LV$1)&lt;=SUM($F$8:$F24))*1,"F"))</f>
        <v>0</v>
      </c>
      <c r="LW24" s="65">
        <f ca="1">IF(WEEKDAY(LW$6,2)&gt;5,"w",IF(ISERROR(VLOOKUP(LW$6,fériés,1,FALSE)),(SUM($H$1:LW$1)&gt;SUM($F$8:$F23))*(SUM($H$1:LW$1)&lt;=SUM($F$8:$F24))*1,"F"))</f>
        <v>0</v>
      </c>
      <c r="LX24" s="65">
        <f ca="1">IF(WEEKDAY(LX$6,2)&gt;5,"w",IF(ISERROR(VLOOKUP(LX$6,fériés,1,FALSE)),(SUM($H$1:LX$1)&gt;SUM($F$8:$F23))*(SUM($H$1:LX$1)&lt;=SUM($F$8:$F24))*1,"F"))</f>
        <v>0</v>
      </c>
      <c r="LY24" s="65">
        <f ca="1">IF(WEEKDAY(LY$6,2)&gt;5,"w",IF(ISERROR(VLOOKUP(LY$6,fériés,1,FALSE)),(SUM($H$1:LY$1)&gt;SUM($F$8:$F23))*(SUM($H$1:LY$1)&lt;=SUM($F$8:$F24))*1,"F"))</f>
        <v>0</v>
      </c>
      <c r="LZ24" s="65">
        <f ca="1">IF(WEEKDAY(LZ$6,2)&gt;5,"w",IF(ISERROR(VLOOKUP(LZ$6,fériés,1,FALSE)),(SUM($H$1:LZ$1)&gt;SUM($F$8:$F23))*(SUM($H$1:LZ$1)&lt;=SUM($F$8:$F24))*1,"F"))</f>
        <v>0</v>
      </c>
      <c r="MA24" s="65">
        <f ca="1">IF(WEEKDAY(MA$6,2)&gt;5,"w",IF(ISERROR(VLOOKUP(MA$6,fériés,1,FALSE)),(SUM($H$1:MA$1)&gt;SUM($F$8:$F23))*(SUM($H$1:MA$1)&lt;=SUM($F$8:$F24))*1,"F"))</f>
        <v>0</v>
      </c>
      <c r="MB24" s="65">
        <f ca="1">IF(WEEKDAY(MB$6,2)&gt;5,"w",IF(ISERROR(VLOOKUP(MB$6,fériés,1,FALSE)),(SUM($H$1:MB$1)&gt;SUM($F$8:$F23))*(SUM($H$1:MB$1)&lt;=SUM($F$8:$F24))*1,"F"))</f>
        <v>0</v>
      </c>
      <c r="MC24" s="65">
        <f ca="1">IF(WEEKDAY(MC$6,2)&gt;5,"w",IF(ISERROR(VLOOKUP(MC$6,fériés,1,FALSE)),(SUM($H$1:MC$1)&gt;SUM($F$8:$F23))*(SUM($H$1:MC$1)&lt;=SUM($F$8:$F24))*1,"F"))</f>
        <v>0</v>
      </c>
      <c r="MD24" s="65">
        <f ca="1">IF(WEEKDAY(MD$6,2)&gt;5,"w",IF(ISERROR(VLOOKUP(MD$6,fériés,1,FALSE)),(SUM($H$1:MD$1)&gt;SUM($F$8:$F23))*(SUM($H$1:MD$1)&lt;=SUM($F$8:$F24))*1,"F"))</f>
        <v>0</v>
      </c>
      <c r="ME24" s="65">
        <f ca="1">IF(WEEKDAY(ME$6,2)&gt;5,"w",IF(ISERROR(VLOOKUP(ME$6,fériés,1,FALSE)),(SUM($H$1:ME$1)&gt;SUM($F$8:$F23))*(SUM($H$1:ME$1)&lt;=SUM($F$8:$F24))*1,"F"))</f>
        <v>0</v>
      </c>
      <c r="MF24" s="65">
        <f ca="1">IF(WEEKDAY(MF$6,2)&gt;5,"w",IF(ISERROR(VLOOKUP(MF$6,fériés,1,FALSE)),(SUM($H$1:MF$1)&gt;SUM($F$8:$F23))*(SUM($H$1:MF$1)&lt;=SUM($F$8:$F24))*1,"F"))</f>
        <v>0</v>
      </c>
      <c r="MG24" s="65">
        <f ca="1">IF(WEEKDAY(MG$6,2)&gt;5,"w",IF(ISERROR(VLOOKUP(MG$6,fériés,1,FALSE)),(SUM($H$1:MG$1)&gt;SUM($F$8:$F23))*(SUM($H$1:MG$1)&lt;=SUM($F$8:$F24))*1,"F"))</f>
        <v>0</v>
      </c>
      <c r="MH24" s="65" t="str">
        <f ca="1">IF(WEEKDAY(MH$6,2)&gt;5,"w",IF(ISERROR(VLOOKUP(MH$6,fériés,1,FALSE)),(SUM($H$1:MH$1)&gt;SUM($F$8:$F23))*(SUM($H$1:MH$1)&lt;=SUM($F$8:$F24))*1,"F"))</f>
        <v>w</v>
      </c>
      <c r="MI24" s="65" t="str">
        <f ca="1">IF(WEEKDAY(MI$6,2)&gt;5,"w",IF(ISERROR(VLOOKUP(MI$6,fériés,1,FALSE)),(SUM($H$1:MI$1)&gt;SUM($F$8:$F23))*(SUM($H$1:MI$1)&lt;=SUM($F$8:$F24))*1,"F"))</f>
        <v>w</v>
      </c>
      <c r="MJ24" s="65" t="str">
        <f ca="1">IF(WEEKDAY(MJ$6,2)&gt;5,"w",IF(ISERROR(VLOOKUP(MJ$6,fériés,1,FALSE)),(SUM($H$1:MJ$1)&gt;SUM($F$8:$F23))*(SUM($H$1:MJ$1)&lt;=SUM($F$8:$F24))*1,"F"))</f>
        <v>w</v>
      </c>
      <c r="MK24" s="65" t="str">
        <f ca="1">IF(WEEKDAY(MK$6,2)&gt;5,"w",IF(ISERROR(VLOOKUP(MK$6,fériés,1,FALSE)),(SUM($H$1:MK$1)&gt;SUM($F$8:$F23))*(SUM($H$1:MK$1)&lt;=SUM($F$8:$F24))*1,"F"))</f>
        <v>w</v>
      </c>
      <c r="ML24" s="65" t="str">
        <f ca="1">IF(WEEKDAY(ML$6,2)&gt;5,"w",IF(ISERROR(VLOOKUP(ML$6,fériés,1,FALSE)),(SUM($H$1:ML$1)&gt;SUM($F$8:$F23))*(SUM($H$1:ML$1)&lt;=SUM($F$8:$F24))*1,"F"))</f>
        <v>w</v>
      </c>
      <c r="MM24" s="65" t="str">
        <f ca="1">IF(WEEKDAY(MM$6,2)&gt;5,"w",IF(ISERROR(VLOOKUP(MM$6,fériés,1,FALSE)),(SUM($H$1:MM$1)&gt;SUM($F$8:$F23))*(SUM($H$1:MM$1)&lt;=SUM($F$8:$F24))*1,"F"))</f>
        <v>w</v>
      </c>
      <c r="MN24" s="65" t="str">
        <f ca="1">IF(WEEKDAY(MN$6,2)&gt;5,"w",IF(ISERROR(VLOOKUP(MN$6,fériés,1,FALSE)),(SUM($H$1:MN$1)&gt;SUM($F$8:$F23))*(SUM($H$1:MN$1)&lt;=SUM($F$8:$F24))*1,"F"))</f>
        <v>w</v>
      </c>
      <c r="MO24" s="65" t="str">
        <f ca="1">IF(WEEKDAY(MO$6,2)&gt;5,"w",IF(ISERROR(VLOOKUP(MO$6,fériés,1,FALSE)),(SUM($H$1:MO$1)&gt;SUM($F$8:$F23))*(SUM($H$1:MO$1)&lt;=SUM($F$8:$F24))*1,"F"))</f>
        <v>w</v>
      </c>
      <c r="MP24" s="65" t="str">
        <f ca="1">IF(WEEKDAY(MP$6,2)&gt;5,"w",IF(ISERROR(VLOOKUP(MP$6,fériés,1,FALSE)),(SUM($H$1:MP$1)&gt;SUM($F$8:$F23))*(SUM($H$1:MP$1)&lt;=SUM($F$8:$F24))*1,"F"))</f>
        <v>w</v>
      </c>
      <c r="MQ24" s="65" t="str">
        <f ca="1">IF(WEEKDAY(MQ$6,2)&gt;5,"w",IF(ISERROR(VLOOKUP(MQ$6,fériés,1,FALSE)),(SUM($H$1:MQ$1)&gt;SUM($F$8:$F23))*(SUM($H$1:MQ$1)&lt;=SUM($F$8:$F24))*1,"F"))</f>
        <v>w</v>
      </c>
      <c r="MR24" s="65" t="str">
        <f ca="1">IF(WEEKDAY(MR$6,2)&gt;5,"w",IF(ISERROR(VLOOKUP(MR$6,fériés,1,FALSE)),(SUM($H$1:MR$1)&gt;SUM($F$8:$F23))*(SUM($H$1:MR$1)&lt;=SUM($F$8:$F24))*1,"F"))</f>
        <v>w</v>
      </c>
      <c r="MS24" s="65" t="str">
        <f ca="1">IF(WEEKDAY(MS$6,2)&gt;5,"w",IF(ISERROR(VLOOKUP(MS$6,fériés,1,FALSE)),(SUM($H$1:MS$1)&gt;SUM($F$8:$F23))*(SUM($H$1:MS$1)&lt;=SUM($F$8:$F24))*1,"F"))</f>
        <v>w</v>
      </c>
      <c r="MT24" s="65" t="str">
        <f ca="1">IF(WEEKDAY(MT$6,2)&gt;5,"w",IF(ISERROR(VLOOKUP(MT$6,fériés,1,FALSE)),(SUM($H$1:MT$1)&gt;SUM($F$8:$F23))*(SUM($H$1:MT$1)&lt;=SUM($F$8:$F24))*1,"F"))</f>
        <v>w</v>
      </c>
      <c r="MU24" s="65" t="str">
        <f ca="1">IF(WEEKDAY(MU$6,2)&gt;5,"w",IF(ISERROR(VLOOKUP(MU$6,fériés,1,FALSE)),(SUM($H$1:MU$1)&gt;SUM($F$8:$F23))*(SUM($H$1:MU$1)&lt;=SUM($F$8:$F24))*1,"F"))</f>
        <v>w</v>
      </c>
      <c r="MV24" s="65" t="str">
        <f ca="1">IF(WEEKDAY(MV$6,2)&gt;5,"w",IF(ISERROR(VLOOKUP(MV$6,fériés,1,FALSE)),(SUM($H$1:MV$1)&gt;SUM($F$8:$F23))*(SUM($H$1:MV$1)&lt;=SUM($F$8:$F24))*1,"F"))</f>
        <v>w</v>
      </c>
      <c r="MW24" s="65" t="str">
        <f ca="1">IF(WEEKDAY(MW$6,2)&gt;5,"w",IF(ISERROR(VLOOKUP(MW$6,fériés,1,FALSE)),(SUM($H$1:MW$1)&gt;SUM($F$8:$F23))*(SUM($H$1:MW$1)&lt;=SUM($F$8:$F24))*1,"F"))</f>
        <v>w</v>
      </c>
      <c r="MX24" s="65" t="str">
        <f ca="1">IF(WEEKDAY(MX$6,2)&gt;5,"w",IF(ISERROR(VLOOKUP(MX$6,fériés,1,FALSE)),(SUM($H$1:MX$1)&gt;SUM($F$8:$F23))*(SUM($H$1:MX$1)&lt;=SUM($F$8:$F24))*1,"F"))</f>
        <v>w</v>
      </c>
      <c r="MY24" s="65" t="str">
        <f ca="1">IF(WEEKDAY(MY$6,2)&gt;5,"w",IF(ISERROR(VLOOKUP(MY$6,fériés,1,FALSE)),(SUM($H$1:MY$1)&gt;SUM($F$8:$F23))*(SUM($H$1:MY$1)&lt;=SUM($F$8:$F24))*1,"F"))</f>
        <v>w</v>
      </c>
      <c r="MZ24" s="65" t="str">
        <f ca="1">IF(WEEKDAY(MZ$6,2)&gt;5,"w",IF(ISERROR(VLOOKUP(MZ$6,fériés,1,FALSE)),(SUM($H$1:MZ$1)&gt;SUM($F$8:$F23))*(SUM($H$1:MZ$1)&lt;=SUM($F$8:$F24))*1,"F"))</f>
        <v>w</v>
      </c>
      <c r="NA24" s="65" t="str">
        <f ca="1">IF(WEEKDAY(NA$6,2)&gt;5,"w",IF(ISERROR(VLOOKUP(NA$6,fériés,1,FALSE)),(SUM($H$1:NA$1)&gt;SUM($F$8:$F23))*(SUM($H$1:NA$1)&lt;=SUM($F$8:$F24))*1,"F"))</f>
        <v>w</v>
      </c>
      <c r="NB24" s="65">
        <f ca="1">IF(WEEKDAY(NB$6,2)&gt;5,"w",IF(ISERROR(VLOOKUP(NB$6,fériés,1,FALSE)),(SUM($H$1:NB$1)&gt;SUM($F$8:$F23))*(SUM($H$1:NB$1)&lt;=SUM($F$8:$F24))*1,"F"))</f>
        <v>0</v>
      </c>
      <c r="NC24" s="65">
        <f ca="1">IF(WEEKDAY(NC$6,2)&gt;5,"w",IF(ISERROR(VLOOKUP(NC$6,fériés,1,FALSE)),(SUM($H$1:NC$1)&gt;SUM($F$8:$F23))*(SUM($H$1:NC$1)&lt;=SUM($F$8:$F24))*1,"F"))</f>
        <v>0</v>
      </c>
      <c r="ND24" s="65">
        <f ca="1">IF(WEEKDAY(ND$6,2)&gt;5,"w",IF(ISERROR(VLOOKUP(ND$6,fériés,1,FALSE)),(SUM($H$1:ND$1)&gt;SUM($F$8:$F23))*(SUM($H$1:ND$1)&lt;=SUM($F$8:$F24))*1,"F"))</f>
        <v>0</v>
      </c>
      <c r="NE24" s="65">
        <f ca="1">IF(WEEKDAY(NE$6,2)&gt;5,"w",IF(ISERROR(VLOOKUP(NE$6,fériés,1,FALSE)),(SUM($H$1:NE$1)&gt;SUM($F$8:$F23))*(SUM($H$1:NE$1)&lt;=SUM($F$8:$F24))*1,"F"))</f>
        <v>0</v>
      </c>
      <c r="NF24" s="65">
        <f ca="1">IF(WEEKDAY(NF$6,2)&gt;5,"w",IF(ISERROR(VLOOKUP(NF$6,fériés,1,FALSE)),(SUM($H$1:NF$1)&gt;SUM($F$8:$F23))*(SUM($H$1:NF$1)&lt;=SUM($F$8:$F24))*1,"F"))</f>
        <v>0</v>
      </c>
      <c r="NG24" s="65">
        <f ca="1">IF(WEEKDAY(NG$6,2)&gt;5,"w",IF(ISERROR(VLOOKUP(NG$6,fériés,1,FALSE)),(SUM($H$1:NG$1)&gt;SUM($F$8:$F23))*(SUM($H$1:NG$1)&lt;=SUM($F$8:$F24))*1,"F"))</f>
        <v>0</v>
      </c>
      <c r="NH24" s="65">
        <f ca="1">IF(WEEKDAY(NH$6,2)&gt;5,"w",IF(ISERROR(VLOOKUP(NH$6,fériés,1,FALSE)),(SUM($H$1:NH$1)&gt;SUM($F$8:$F23))*(SUM($H$1:NH$1)&lt;=SUM($F$8:$F24))*1,"F"))</f>
        <v>0</v>
      </c>
      <c r="NI24" s="65">
        <f ca="1">IF(WEEKDAY(NI$6,2)&gt;5,"w",IF(ISERROR(VLOOKUP(NI$6,fériés,1,FALSE)),(SUM($H$1:NI$1)&gt;SUM($F$8:$F23))*(SUM($H$1:NI$1)&lt;=SUM($F$8:$F24))*1,"F"))</f>
        <v>0</v>
      </c>
      <c r="NJ24" s="65">
        <f ca="1">IF(WEEKDAY(NJ$6,2)&gt;5,"w",IF(ISERROR(VLOOKUP(NJ$6,fériés,1,FALSE)),(SUM($H$1:NJ$1)&gt;SUM($F$8:$F23))*(SUM($H$1:NJ$1)&lt;=SUM($F$8:$F24))*1,"F"))</f>
        <v>0</v>
      </c>
      <c r="NK24" s="65">
        <f ca="1">IF(WEEKDAY(NK$6,2)&gt;5,"w",IF(ISERROR(VLOOKUP(NK$6,fériés,1,FALSE)),(SUM($H$1:NK$1)&gt;SUM($F$8:$F23))*(SUM($H$1:NK$1)&lt;=SUM($F$8:$F24))*1,"F"))</f>
        <v>0</v>
      </c>
      <c r="NL24" s="65">
        <f ca="1">IF(WEEKDAY(NL$6,2)&gt;5,"w",IF(ISERROR(VLOOKUP(NL$6,fériés,1,FALSE)),(SUM($H$1:NL$1)&gt;SUM($F$8:$F23))*(SUM($H$1:NL$1)&lt;=SUM($F$8:$F24))*1,"F"))</f>
        <v>0</v>
      </c>
      <c r="NM24" s="65">
        <f ca="1">IF(WEEKDAY(NM$6,2)&gt;5,"w",IF(ISERROR(VLOOKUP(NM$6,fériés,1,FALSE)),(SUM($H$1:NM$1)&gt;SUM($F$8:$F23))*(SUM($H$1:NM$1)&lt;=SUM($F$8:$F24))*1,"F"))</f>
        <v>0</v>
      </c>
      <c r="NN24" s="65">
        <f ca="1">IF(WEEKDAY(NN$6,2)&gt;5,"w",IF(ISERROR(VLOOKUP(NN$6,fériés,1,FALSE)),(SUM($H$1:NN$1)&gt;SUM($F$8:$F23))*(SUM($H$1:NN$1)&lt;=SUM($F$8:$F24))*1,"F"))</f>
        <v>0</v>
      </c>
      <c r="NO24" s="65">
        <f ca="1">IF(WEEKDAY(NO$6,2)&gt;5,"w",IF(ISERROR(VLOOKUP(NO$6,fériés,1,FALSE)),(SUM($H$1:NO$1)&gt;SUM($F$8:$F23))*(SUM($H$1:NO$1)&lt;=SUM($F$8:$F24))*1,"F"))</f>
        <v>0</v>
      </c>
      <c r="NP24" s="65">
        <f ca="1">IF(WEEKDAY(NP$6,2)&gt;5,"w",IF(ISERROR(VLOOKUP(NP$6,fériés,1,FALSE)),(SUM($H$1:NP$1)&gt;SUM($F$8:$F23))*(SUM($H$1:NP$1)&lt;=SUM($F$8:$F24))*1,"F"))</f>
        <v>0</v>
      </c>
      <c r="NQ24" s="65">
        <f ca="1">IF(WEEKDAY(NQ$6,2)&gt;5,"w",IF(ISERROR(VLOOKUP(NQ$6,fériés,1,FALSE)),(SUM($H$1:NQ$1)&gt;SUM($F$8:$F23))*(SUM($H$1:NQ$1)&lt;=SUM($F$8:$F24))*1,"F"))</f>
        <v>0</v>
      </c>
      <c r="NR24" s="65">
        <f ca="1">IF(WEEKDAY(NR$6,2)&gt;5,"w",IF(ISERROR(VLOOKUP(NR$6,fériés,1,FALSE)),(SUM($H$1:NR$1)&gt;SUM($F$8:$F23))*(SUM($H$1:NR$1)&lt;=SUM($F$8:$F24))*1,"F"))</f>
        <v>0</v>
      </c>
      <c r="NS24" s="65">
        <f ca="1">IF(WEEKDAY(NS$6,2)&gt;5,"w",IF(ISERROR(VLOOKUP(NS$6,fériés,1,FALSE)),(SUM($H$1:NS$1)&gt;SUM($F$8:$F23))*(SUM($H$1:NS$1)&lt;=SUM($F$8:$F24))*1,"F"))</f>
        <v>0</v>
      </c>
      <c r="NT24" s="65">
        <f ca="1">IF(WEEKDAY(NT$6,2)&gt;5,"w",IF(ISERROR(VLOOKUP(NT$6,fériés,1,FALSE)),(SUM($H$1:NT$1)&gt;SUM($F$8:$F23))*(SUM($H$1:NT$1)&lt;=SUM($F$8:$F24))*1,"F"))</f>
        <v>0</v>
      </c>
      <c r="NU24" s="65">
        <f ca="1">IF(WEEKDAY(NU$6,2)&gt;5,"w",IF(ISERROR(VLOOKUP(NU$6,fériés,1,FALSE)),(SUM($H$1:NU$1)&gt;SUM($F$8:$F23))*(SUM($H$1:NU$1)&lt;=SUM($F$8:$F24))*1,"F"))</f>
        <v>0</v>
      </c>
      <c r="NV24" s="65">
        <f ca="1">IF(WEEKDAY(NV$6,2)&gt;5,"w",IF(ISERROR(VLOOKUP(NV$6,fériés,1,FALSE)),(SUM($H$1:NV$1)&gt;SUM($F$8:$F23))*(SUM($H$1:NV$1)&lt;=SUM($F$8:$F24))*1,"F"))</f>
        <v>0</v>
      </c>
      <c r="NW24" s="65">
        <f ca="1">IF(WEEKDAY(NW$6,2)&gt;5,"w",IF(ISERROR(VLOOKUP(NW$6,fériés,1,FALSE)),(SUM($H$1:NW$1)&gt;SUM($F$8:$F23))*(SUM($H$1:NW$1)&lt;=SUM($F$8:$F24))*1,"F"))</f>
        <v>0</v>
      </c>
      <c r="NX24" s="65">
        <f ca="1">IF(WEEKDAY(NX$6,2)&gt;5,"w",IF(ISERROR(VLOOKUP(NX$6,fériés,1,FALSE)),(SUM($H$1:NX$1)&gt;SUM($F$8:$F23))*(SUM($H$1:NX$1)&lt;=SUM($F$8:$F24))*1,"F"))</f>
        <v>0</v>
      </c>
      <c r="NY24" s="65">
        <f ca="1">IF(WEEKDAY(NY$6,2)&gt;5,"w",IF(ISERROR(VLOOKUP(NY$6,fériés,1,FALSE)),(SUM($H$1:NY$1)&gt;SUM($F$8:$F23))*(SUM($H$1:NY$1)&lt;=SUM($F$8:$F24))*1,"F"))</f>
        <v>0</v>
      </c>
      <c r="NZ24" s="65">
        <f ca="1">IF(WEEKDAY(NZ$6,2)&gt;5,"w",IF(ISERROR(VLOOKUP(NZ$6,fériés,1,FALSE)),(SUM($H$1:NZ$1)&gt;SUM($F$8:$F23))*(SUM($H$1:NZ$1)&lt;=SUM($F$8:$F24))*1,"F"))</f>
        <v>0</v>
      </c>
      <c r="OA24" s="65">
        <f ca="1">IF(WEEKDAY(OA$6,2)&gt;5,"w",IF(ISERROR(VLOOKUP(OA$6,fériés,1,FALSE)),(SUM($H$1:OA$1)&gt;SUM($F$8:$F23))*(SUM($H$1:OA$1)&lt;=SUM($F$8:$F24))*1,"F"))</f>
        <v>0</v>
      </c>
      <c r="OB24" s="65">
        <f ca="1">IF(WEEKDAY(OB$6,2)&gt;5,"w",IF(ISERROR(VLOOKUP(OB$6,fériés,1,FALSE)),(SUM($H$1:OB$1)&gt;SUM($F$8:$F23))*(SUM($H$1:OB$1)&lt;=SUM($F$8:$F24))*1,"F"))</f>
        <v>0</v>
      </c>
      <c r="OC24" s="65">
        <f ca="1">IF(WEEKDAY(OC$6,2)&gt;5,"w",IF(ISERROR(VLOOKUP(OC$6,fériés,1,FALSE)),(SUM($H$1:OC$1)&gt;SUM($F$8:$F23))*(SUM($H$1:OC$1)&lt;=SUM($F$8:$F24))*1,"F"))</f>
        <v>0</v>
      </c>
      <c r="OD24" s="65">
        <f ca="1">IF(WEEKDAY(OD$6,2)&gt;5,"w",IF(ISERROR(VLOOKUP(OD$6,fériés,1,FALSE)),(SUM($H$1:OD$1)&gt;SUM($F$8:$F23))*(SUM($H$1:OD$1)&lt;=SUM($F$8:$F24))*1,"F"))</f>
        <v>0</v>
      </c>
      <c r="OE24" s="65">
        <f ca="1">IF(WEEKDAY(OE$6,2)&gt;5,"w",IF(ISERROR(VLOOKUP(OE$6,fériés,1,FALSE)),(SUM($H$1:OE$1)&gt;SUM($F$8:$F23))*(SUM($H$1:OE$1)&lt;=SUM($F$8:$F24))*1,"F"))</f>
        <v>0</v>
      </c>
      <c r="OF24" s="65">
        <f ca="1">IF(WEEKDAY(OF$6,2)&gt;5,"w",IF(ISERROR(VLOOKUP(OF$6,fériés,1,FALSE)),(SUM($H$1:OF$1)&gt;SUM($F$8:$F23))*(SUM($H$1:OF$1)&lt;=SUM($F$8:$F24))*1,"F"))</f>
        <v>0</v>
      </c>
      <c r="OG24" s="65">
        <f ca="1">IF(WEEKDAY(OG$6,2)&gt;5,"w",IF(ISERROR(VLOOKUP(OG$6,fériés,1,FALSE)),(SUM($H$1:OG$1)&gt;SUM($F$8:$F23))*(SUM($H$1:OG$1)&lt;=SUM($F$8:$F24))*1,"F"))</f>
        <v>0</v>
      </c>
      <c r="OH24" s="65">
        <f ca="1">IF(WEEKDAY(OH$6,2)&gt;5,"w",IF(ISERROR(VLOOKUP(OH$6,fériés,1,FALSE)),(SUM($H$1:OH$1)&gt;SUM($F$8:$F23))*(SUM($H$1:OH$1)&lt;=SUM($F$8:$F24))*1,"F"))</f>
        <v>0</v>
      </c>
      <c r="OI24" s="65">
        <f ca="1">IF(WEEKDAY(OI$6,2)&gt;5,"w",IF(ISERROR(VLOOKUP(OI$6,fériés,1,FALSE)),(SUM($H$1:OI$1)&gt;SUM($F$8:$F23))*(SUM($H$1:OI$1)&lt;=SUM($F$8:$F24))*1,"F"))</f>
        <v>0</v>
      </c>
      <c r="OJ24" s="65">
        <f ca="1">IF(WEEKDAY(OJ$6,2)&gt;5,"w",IF(ISERROR(VLOOKUP(OJ$6,fériés,1,FALSE)),(SUM($H$1:OJ$1)&gt;SUM($F$8:$F23))*(SUM($H$1:OJ$1)&lt;=SUM($F$8:$F24))*1,"F"))</f>
        <v>0</v>
      </c>
      <c r="OK24" s="65">
        <f ca="1">IF(WEEKDAY(OK$6,2)&gt;5,"w",IF(ISERROR(VLOOKUP(OK$6,fériés,1,FALSE)),(SUM($H$1:OK$1)&gt;SUM($F$8:$F23))*(SUM($H$1:OK$1)&lt;=SUM($F$8:$F24))*1,"F"))</f>
        <v>0</v>
      </c>
      <c r="OL24" s="65">
        <f ca="1">IF(WEEKDAY(OL$6,2)&gt;5,"w",IF(ISERROR(VLOOKUP(OL$6,fériés,1,FALSE)),(SUM($H$1:OL$1)&gt;SUM($F$8:$F23))*(SUM($H$1:OL$1)&lt;=SUM($F$8:$F24))*1,"F"))</f>
        <v>0</v>
      </c>
      <c r="OM24" s="65">
        <f ca="1">IF(WEEKDAY(OM$6,2)&gt;5,"w",IF(ISERROR(VLOOKUP(OM$6,fériés,1,FALSE)),(SUM($H$1:OM$1)&gt;SUM($F$8:$F23))*(SUM($H$1:OM$1)&lt;=SUM($F$8:$F24))*1,"F"))</f>
        <v>0</v>
      </c>
      <c r="ON24" s="65">
        <f ca="1">IF(WEEKDAY(ON$6,2)&gt;5,"w",IF(ISERROR(VLOOKUP(ON$6,fériés,1,FALSE)),(SUM($H$1:ON$1)&gt;SUM($F$8:$F23))*(SUM($H$1:ON$1)&lt;=SUM($F$8:$F24))*1,"F"))</f>
        <v>0</v>
      </c>
      <c r="OO24" s="65">
        <f ca="1">IF(WEEKDAY(OO$6,2)&gt;5,"w",IF(ISERROR(VLOOKUP(OO$6,fériés,1,FALSE)),(SUM($H$1:OO$1)&gt;SUM($F$8:$F23))*(SUM($H$1:OO$1)&lt;=SUM($F$8:$F24))*1,"F"))</f>
        <v>0</v>
      </c>
      <c r="OP24" s="65">
        <f ca="1">IF(WEEKDAY(OP$6,2)&gt;5,"w",IF(ISERROR(VLOOKUP(OP$6,fériés,1,FALSE)),(SUM($H$1:OP$1)&gt;SUM($F$8:$F23))*(SUM($H$1:OP$1)&lt;=SUM($F$8:$F24))*1,"F"))</f>
        <v>0</v>
      </c>
      <c r="OQ24" s="65">
        <f ca="1">IF(WEEKDAY(OQ$6,2)&gt;5,"w",IF(ISERROR(VLOOKUP(OQ$6,fériés,1,FALSE)),(SUM($H$1:OQ$1)&gt;SUM($F$8:$F23))*(SUM($H$1:OQ$1)&lt;=SUM($F$8:$F24))*1,"F"))</f>
        <v>0</v>
      </c>
      <c r="OR24" s="65">
        <f ca="1">IF(WEEKDAY(OR$6,2)&gt;5,"w",IF(ISERROR(VLOOKUP(OR$6,fériés,1,FALSE)),(SUM($H$1:OR$1)&gt;SUM($F$8:$F23))*(SUM($H$1:OR$1)&lt;=SUM($F$8:$F24))*1,"F"))</f>
        <v>0</v>
      </c>
      <c r="OS24" s="65">
        <f ca="1">IF(WEEKDAY(OS$6,2)&gt;5,"w",IF(ISERROR(VLOOKUP(OS$6,fériés,1,FALSE)),(SUM($H$1:OS$1)&gt;SUM($F$8:$F23))*(SUM($H$1:OS$1)&lt;=SUM($F$8:$F24))*1,"F"))</f>
        <v>0</v>
      </c>
      <c r="OT24" s="65">
        <f ca="1">IF(WEEKDAY(OT$6,2)&gt;5,"w",IF(ISERROR(VLOOKUP(OT$6,fériés,1,FALSE)),(SUM($H$1:OT$1)&gt;SUM($F$8:$F23))*(SUM($H$1:OT$1)&lt;=SUM($F$8:$F24))*1,"F"))</f>
        <v>0</v>
      </c>
      <c r="OU24" s="65">
        <f ca="1">IF(WEEKDAY(OU$6,2)&gt;5,"w",IF(ISERROR(VLOOKUP(OU$6,fériés,1,FALSE)),(SUM($H$1:OU$1)&gt;SUM($F$8:$F23))*(SUM($H$1:OU$1)&lt;=SUM($F$8:$F24))*1,"F"))</f>
        <v>0</v>
      </c>
      <c r="OV24" s="65">
        <f ca="1">IF(WEEKDAY(OV$6,2)&gt;5,"w",IF(ISERROR(VLOOKUP(OV$6,fériés,1,FALSE)),(SUM($H$1:OV$1)&gt;SUM($F$8:$F23))*(SUM($H$1:OV$1)&lt;=SUM($F$8:$F24))*1,"F"))</f>
        <v>0</v>
      </c>
      <c r="OW24" s="65">
        <f ca="1">IF(WEEKDAY(OW$6,2)&gt;5,"w",IF(ISERROR(VLOOKUP(OW$6,fériés,1,FALSE)),(SUM($H$1:OW$1)&gt;SUM($F$8:$F23))*(SUM($H$1:OW$1)&lt;=SUM($F$8:$F24))*1,"F"))</f>
        <v>0</v>
      </c>
      <c r="OX24" s="65">
        <f ca="1">IF(WEEKDAY(OX$6,2)&gt;5,"w",IF(ISERROR(VLOOKUP(OX$6,fériés,1,FALSE)),(SUM($H$1:OX$1)&gt;SUM($F$8:$F23))*(SUM($H$1:OX$1)&lt;=SUM($F$8:$F24))*1,"F"))</f>
        <v>0</v>
      </c>
      <c r="OY24" s="65">
        <f ca="1">IF(WEEKDAY(OY$6,2)&gt;5,"w",IF(ISERROR(VLOOKUP(OY$6,fériés,1,FALSE)),(SUM($H$1:OY$1)&gt;SUM($F$8:$F23))*(SUM($H$1:OY$1)&lt;=SUM($F$8:$F24))*1,"F"))</f>
        <v>0</v>
      </c>
      <c r="OZ24" s="65" t="str">
        <f ca="1">IF(WEEKDAY(OZ$6,2)&gt;5,"w",IF(ISERROR(VLOOKUP(OZ$6,fériés,1,FALSE)),(SUM($H$1:OZ$1)&gt;SUM($F$8:$F23))*(SUM($H$1:OZ$1)&lt;=SUM($F$8:$F24))*1,"F"))</f>
        <v>w</v>
      </c>
      <c r="PA24" s="65" t="str">
        <f ca="1">IF(WEEKDAY(PA$6,2)&gt;5,"w",IF(ISERROR(VLOOKUP(PA$6,fériés,1,FALSE)),(SUM($H$1:PA$1)&gt;SUM($F$8:$F23))*(SUM($H$1:PA$1)&lt;=SUM($F$8:$F24))*1,"F"))</f>
        <v>w</v>
      </c>
      <c r="PB24" s="65" t="str">
        <f ca="1">IF(WEEKDAY(PB$6,2)&gt;5,"w",IF(ISERROR(VLOOKUP(PB$6,fériés,1,FALSE)),(SUM($H$1:PB$1)&gt;SUM($F$8:$F23))*(SUM($H$1:PB$1)&lt;=SUM($F$8:$F24))*1,"F"))</f>
        <v>w</v>
      </c>
      <c r="PC24" s="65" t="str">
        <f ca="1">IF(WEEKDAY(PC$6,2)&gt;5,"w",IF(ISERROR(VLOOKUP(PC$6,fériés,1,FALSE)),(SUM($H$1:PC$1)&gt;SUM($F$8:$F23))*(SUM($H$1:PC$1)&lt;=SUM($F$8:$F24))*1,"F"))</f>
        <v>w</v>
      </c>
      <c r="PD24" s="65" t="str">
        <f ca="1">IF(WEEKDAY(PD$6,2)&gt;5,"w",IF(ISERROR(VLOOKUP(PD$6,fériés,1,FALSE)),(SUM($H$1:PD$1)&gt;SUM($F$8:$F23))*(SUM($H$1:PD$1)&lt;=SUM($F$8:$F24))*1,"F"))</f>
        <v>w</v>
      </c>
      <c r="PE24" s="65" t="str">
        <f ca="1">IF(WEEKDAY(PE$6,2)&gt;5,"w",IF(ISERROR(VLOOKUP(PE$6,fériés,1,FALSE)),(SUM($H$1:PE$1)&gt;SUM($F$8:$F23))*(SUM($H$1:PE$1)&lt;=SUM($F$8:$F24))*1,"F"))</f>
        <v>w</v>
      </c>
      <c r="PF24" s="65" t="str">
        <f ca="1">IF(WEEKDAY(PF$6,2)&gt;5,"w",IF(ISERROR(VLOOKUP(PF$6,fériés,1,FALSE)),(SUM($H$1:PF$1)&gt;SUM($F$8:$F23))*(SUM($H$1:PF$1)&lt;=SUM($F$8:$F24))*1,"F"))</f>
        <v>w</v>
      </c>
      <c r="PG24" s="65" t="str">
        <f ca="1">IF(WEEKDAY(PG$6,2)&gt;5,"w",IF(ISERROR(VLOOKUP(PG$6,fériés,1,FALSE)),(SUM($H$1:PG$1)&gt;SUM($F$8:$F23))*(SUM($H$1:PG$1)&lt;=SUM($F$8:$F24))*1,"F"))</f>
        <v>w</v>
      </c>
      <c r="PH24" s="65" t="str">
        <f ca="1">IF(WEEKDAY(PH$6,2)&gt;5,"w",IF(ISERROR(VLOOKUP(PH$6,fériés,1,FALSE)),(SUM($H$1:PH$1)&gt;SUM($F$8:$F23))*(SUM($H$1:PH$1)&lt;=SUM($F$8:$F24))*1,"F"))</f>
        <v>w</v>
      </c>
      <c r="PI24" s="65" t="str">
        <f ca="1">IF(WEEKDAY(PI$6,2)&gt;5,"w",IF(ISERROR(VLOOKUP(PI$6,fériés,1,FALSE)),(SUM($H$1:PI$1)&gt;SUM($F$8:$F23))*(SUM($H$1:PI$1)&lt;=SUM($F$8:$F24))*1,"F"))</f>
        <v>w</v>
      </c>
      <c r="PJ24" s="65" t="str">
        <f ca="1">IF(WEEKDAY(PJ$6,2)&gt;5,"w",IF(ISERROR(VLOOKUP(PJ$6,fériés,1,FALSE)),(SUM($H$1:PJ$1)&gt;SUM($F$8:$F23))*(SUM($H$1:PJ$1)&lt;=SUM($F$8:$F24))*1,"F"))</f>
        <v>w</v>
      </c>
      <c r="PK24" s="65" t="str">
        <f ca="1">IF(WEEKDAY(PK$6,2)&gt;5,"w",IF(ISERROR(VLOOKUP(PK$6,fériés,1,FALSE)),(SUM($H$1:PK$1)&gt;SUM($F$8:$F23))*(SUM($H$1:PK$1)&lt;=SUM($F$8:$F24))*1,"F"))</f>
        <v>w</v>
      </c>
      <c r="PL24" s="65" t="str">
        <f ca="1">IF(WEEKDAY(PL$6,2)&gt;5,"w",IF(ISERROR(VLOOKUP(PL$6,fériés,1,FALSE)),(SUM($H$1:PL$1)&gt;SUM($F$8:$F23))*(SUM($H$1:PL$1)&lt;=SUM($F$8:$F24))*1,"F"))</f>
        <v>w</v>
      </c>
      <c r="PM24" s="65" t="str">
        <f ca="1">IF(WEEKDAY(PM$6,2)&gt;5,"w",IF(ISERROR(VLOOKUP(PM$6,fériés,1,FALSE)),(SUM($H$1:PM$1)&gt;SUM($F$8:$F23))*(SUM($H$1:PM$1)&lt;=SUM($F$8:$F24))*1,"F"))</f>
        <v>w</v>
      </c>
      <c r="PN24" s="65" t="str">
        <f ca="1">IF(WEEKDAY(PN$6,2)&gt;5,"w",IF(ISERROR(VLOOKUP(PN$6,fériés,1,FALSE)),(SUM($H$1:PN$1)&gt;SUM($F$8:$F23))*(SUM($H$1:PN$1)&lt;=SUM($F$8:$F24))*1,"F"))</f>
        <v>w</v>
      </c>
      <c r="PO24" s="65" t="str">
        <f ca="1">IF(WEEKDAY(PO$6,2)&gt;5,"w",IF(ISERROR(VLOOKUP(PO$6,fériés,1,FALSE)),(SUM($H$1:PO$1)&gt;SUM($F$8:$F23))*(SUM($H$1:PO$1)&lt;=SUM($F$8:$F24))*1,"F"))</f>
        <v>w</v>
      </c>
      <c r="PP24" s="65" t="str">
        <f ca="1">IF(WEEKDAY(PP$6,2)&gt;5,"w",IF(ISERROR(VLOOKUP(PP$6,fériés,1,FALSE)),(SUM($H$1:PP$1)&gt;SUM($F$8:$F23))*(SUM($H$1:PP$1)&lt;=SUM($F$8:$F24))*1,"F"))</f>
        <v>w</v>
      </c>
      <c r="PQ24" s="65" t="str">
        <f ca="1">IF(WEEKDAY(PQ$6,2)&gt;5,"w",IF(ISERROR(VLOOKUP(PQ$6,fériés,1,FALSE)),(SUM($H$1:PQ$1)&gt;SUM($F$8:$F23))*(SUM($H$1:PQ$1)&lt;=SUM($F$8:$F24))*1,"F"))</f>
        <v>w</v>
      </c>
      <c r="PR24" s="65" t="str">
        <f ca="1">IF(WEEKDAY(PR$6,2)&gt;5,"w",IF(ISERROR(VLOOKUP(PR$6,fériés,1,FALSE)),(SUM($H$1:PR$1)&gt;SUM($F$8:$F23))*(SUM($H$1:PR$1)&lt;=SUM($F$8:$F24))*1,"F"))</f>
        <v>w</v>
      </c>
      <c r="PS24" s="65" t="str">
        <f ca="1">IF(WEEKDAY(PS$6,2)&gt;5,"w",IF(ISERROR(VLOOKUP(PS$6,fériés,1,FALSE)),(SUM($H$1:PS$1)&gt;SUM($F$8:$F23))*(SUM($H$1:PS$1)&lt;=SUM($F$8:$F24))*1,"F"))</f>
        <v>w</v>
      </c>
      <c r="PT24" s="65">
        <f ca="1">IF(WEEKDAY(PT$6,2)&gt;5,"w",IF(ISERROR(VLOOKUP(PT$6,fériés,1,FALSE)),(SUM($H$1:PT$1)&gt;SUM($F$8:$F23))*(SUM($H$1:PT$1)&lt;=SUM($F$8:$F24))*1,"F"))</f>
        <v>0</v>
      </c>
      <c r="PU24" s="65">
        <f ca="1">IF(WEEKDAY(PU$6,2)&gt;5,"w",IF(ISERROR(VLOOKUP(PU$6,fériés,1,FALSE)),(SUM($H$1:PU$1)&gt;SUM($F$8:$F23))*(SUM($H$1:PU$1)&lt;=SUM($F$8:$F24))*1,"F"))</f>
        <v>0</v>
      </c>
      <c r="PV24" s="65">
        <f ca="1">IF(WEEKDAY(PV$6,2)&gt;5,"w",IF(ISERROR(VLOOKUP(PV$6,fériés,1,FALSE)),(SUM($H$1:PV$1)&gt;SUM($F$8:$F23))*(SUM($H$1:PV$1)&lt;=SUM($F$8:$F24))*1,"F"))</f>
        <v>0</v>
      </c>
      <c r="PW24" s="65">
        <f ca="1">IF(WEEKDAY(PW$6,2)&gt;5,"w",IF(ISERROR(VLOOKUP(PW$6,fériés,1,FALSE)),(SUM($H$1:PW$1)&gt;SUM($F$8:$F23))*(SUM($H$1:PW$1)&lt;=SUM($F$8:$F24))*1,"F"))</f>
        <v>0</v>
      </c>
      <c r="PX24" s="65">
        <f ca="1">IF(WEEKDAY(PX$6,2)&gt;5,"w",IF(ISERROR(VLOOKUP(PX$6,fériés,1,FALSE)),(SUM($H$1:PX$1)&gt;SUM($F$8:$F23))*(SUM($H$1:PX$1)&lt;=SUM($F$8:$F24))*1,"F"))</f>
        <v>0</v>
      </c>
      <c r="PY24" s="65">
        <f ca="1">IF(WEEKDAY(PY$6,2)&gt;5,"w",IF(ISERROR(VLOOKUP(PY$6,fériés,1,FALSE)),(SUM($H$1:PY$1)&gt;SUM($F$8:$F23))*(SUM($H$1:PY$1)&lt;=SUM($F$8:$F24))*1,"F"))</f>
        <v>0</v>
      </c>
      <c r="PZ24" s="65">
        <f ca="1">IF(WEEKDAY(PZ$6,2)&gt;5,"w",IF(ISERROR(VLOOKUP(PZ$6,fériés,1,FALSE)),(SUM($H$1:PZ$1)&gt;SUM($F$8:$F23))*(SUM($H$1:PZ$1)&lt;=SUM($F$8:$F24))*1,"F"))</f>
        <v>0</v>
      </c>
      <c r="QA24" s="65">
        <f ca="1">IF(WEEKDAY(QA$6,2)&gt;5,"w",IF(ISERROR(VLOOKUP(QA$6,fériés,1,FALSE)),(SUM($H$1:QA$1)&gt;SUM($F$8:$F23))*(SUM($H$1:QA$1)&lt;=SUM($F$8:$F24))*1,"F"))</f>
        <v>0</v>
      </c>
      <c r="QB24" s="65">
        <f ca="1">IF(WEEKDAY(QB$6,2)&gt;5,"w",IF(ISERROR(VLOOKUP(QB$6,fériés,1,FALSE)),(SUM($H$1:QB$1)&gt;SUM($F$8:$F23))*(SUM($H$1:QB$1)&lt;=SUM($F$8:$F24))*1,"F"))</f>
        <v>0</v>
      </c>
      <c r="QC24" s="65">
        <f ca="1">IF(WEEKDAY(QC$6,2)&gt;5,"w",IF(ISERROR(VLOOKUP(QC$6,fériés,1,FALSE)),(SUM($H$1:QC$1)&gt;SUM($F$8:$F23))*(SUM($H$1:QC$1)&lt;=SUM($F$8:$F24))*1,"F"))</f>
        <v>0</v>
      </c>
      <c r="QD24" s="65">
        <f ca="1">IF(WEEKDAY(QD$6,2)&gt;5,"w",IF(ISERROR(VLOOKUP(QD$6,fériés,1,FALSE)),(SUM($H$1:QD$1)&gt;SUM($F$8:$F23))*(SUM($H$1:QD$1)&lt;=SUM($F$8:$F24))*1,"F"))</f>
        <v>0</v>
      </c>
      <c r="QE24" s="65">
        <f ca="1">IF(WEEKDAY(QE$6,2)&gt;5,"w",IF(ISERROR(VLOOKUP(QE$6,fériés,1,FALSE)),(SUM($H$1:QE$1)&gt;SUM($F$8:$F23))*(SUM($H$1:QE$1)&lt;=SUM($F$8:$F24))*1,"F"))</f>
        <v>0</v>
      </c>
      <c r="QF24" s="65">
        <f ca="1">IF(WEEKDAY(QF$6,2)&gt;5,"w",IF(ISERROR(VLOOKUP(QF$6,fériés,1,FALSE)),(SUM($H$1:QF$1)&gt;SUM($F$8:$F23))*(SUM($H$1:QF$1)&lt;=SUM($F$8:$F24))*1,"F"))</f>
        <v>0</v>
      </c>
      <c r="QG24" s="65">
        <f ca="1">IF(WEEKDAY(QG$6,2)&gt;5,"w",IF(ISERROR(VLOOKUP(QG$6,fériés,1,FALSE)),(SUM($H$1:QG$1)&gt;SUM($F$8:$F23))*(SUM($H$1:QG$1)&lt;=SUM($F$8:$F24))*1,"F"))</f>
        <v>0</v>
      </c>
      <c r="QH24" s="65">
        <f ca="1">IF(WEEKDAY(QH$6,2)&gt;5,"w",IF(ISERROR(VLOOKUP(QH$6,fériés,1,FALSE)),(SUM($H$1:QH$1)&gt;SUM($F$8:$F23))*(SUM($H$1:QH$1)&lt;=SUM($F$8:$F24))*1,"F"))</f>
        <v>0</v>
      </c>
      <c r="QI24" s="65">
        <f ca="1">IF(WEEKDAY(QI$6,2)&gt;5,"w",IF(ISERROR(VLOOKUP(QI$6,fériés,1,FALSE)),(SUM($H$1:QI$1)&gt;SUM($F$8:$F23))*(SUM($H$1:QI$1)&lt;=SUM($F$8:$F24))*1,"F"))</f>
        <v>0</v>
      </c>
      <c r="QJ24" s="65">
        <f ca="1">IF(WEEKDAY(QJ$6,2)&gt;5,"w",IF(ISERROR(VLOOKUP(QJ$6,fériés,1,FALSE)),(SUM($H$1:QJ$1)&gt;SUM($F$8:$F23))*(SUM($H$1:QJ$1)&lt;=SUM($F$8:$F24))*1,"F"))</f>
        <v>0</v>
      </c>
      <c r="QK24" s="65">
        <f ca="1">IF(WEEKDAY(QK$6,2)&gt;5,"w",IF(ISERROR(VLOOKUP(QK$6,fériés,1,FALSE)),(SUM($H$1:QK$1)&gt;SUM($F$8:$F23))*(SUM($H$1:QK$1)&lt;=SUM($F$8:$F24))*1,"F"))</f>
        <v>0</v>
      </c>
      <c r="QL24" s="65">
        <f ca="1">IF(WEEKDAY(QL$6,2)&gt;5,"w",IF(ISERROR(VLOOKUP(QL$6,fériés,1,FALSE)),(SUM($H$1:QL$1)&gt;SUM($F$8:$F23))*(SUM($H$1:QL$1)&lt;=SUM($F$8:$F24))*1,"F"))</f>
        <v>0</v>
      </c>
      <c r="QM24" s="65">
        <f ca="1">IF(WEEKDAY(QM$6,2)&gt;5,"w",IF(ISERROR(VLOOKUP(QM$6,fériés,1,FALSE)),(SUM($H$1:QM$1)&gt;SUM($F$8:$F23))*(SUM($H$1:QM$1)&lt;=SUM($F$8:$F24))*1,"F"))</f>
        <v>0</v>
      </c>
      <c r="QN24" s="65">
        <f ca="1">IF(WEEKDAY(QN$6,2)&gt;5,"w",IF(ISERROR(VLOOKUP(QN$6,fériés,1,FALSE)),(SUM($H$1:QN$1)&gt;SUM($F$8:$F23))*(SUM($H$1:QN$1)&lt;=SUM($F$8:$F24))*1,"F"))</f>
        <v>0</v>
      </c>
      <c r="QO24" s="65">
        <f ca="1">IF(WEEKDAY(QO$6,2)&gt;5,"w",IF(ISERROR(VLOOKUP(QO$6,fériés,1,FALSE)),(SUM($H$1:QO$1)&gt;SUM($F$8:$F23))*(SUM($H$1:QO$1)&lt;=SUM($F$8:$F24))*1,"F"))</f>
        <v>0</v>
      </c>
      <c r="QP24" s="65">
        <f ca="1">IF(WEEKDAY(QP$6,2)&gt;5,"w",IF(ISERROR(VLOOKUP(QP$6,fériés,1,FALSE)),(SUM($H$1:QP$1)&gt;SUM($F$8:$F23))*(SUM($H$1:QP$1)&lt;=SUM($F$8:$F24))*1,"F"))</f>
        <v>0</v>
      </c>
      <c r="QQ24" s="65">
        <f ca="1">IF(WEEKDAY(QQ$6,2)&gt;5,"w",IF(ISERROR(VLOOKUP(QQ$6,fériés,1,FALSE)),(SUM($H$1:QQ$1)&gt;SUM($F$8:$F23))*(SUM($H$1:QQ$1)&lt;=SUM($F$8:$F24))*1,"F"))</f>
        <v>0</v>
      </c>
      <c r="QR24" s="65">
        <f ca="1">IF(WEEKDAY(QR$6,2)&gt;5,"w",IF(ISERROR(VLOOKUP(QR$6,fériés,1,FALSE)),(SUM($H$1:QR$1)&gt;SUM($F$8:$F23))*(SUM($H$1:QR$1)&lt;=SUM($F$8:$F24))*1,"F"))</f>
        <v>0</v>
      </c>
      <c r="QS24" s="65">
        <f ca="1">IF(WEEKDAY(QS$6,2)&gt;5,"w",IF(ISERROR(VLOOKUP(QS$6,fériés,1,FALSE)),(SUM($H$1:QS$1)&gt;SUM($F$8:$F23))*(SUM($H$1:QS$1)&lt;=SUM($F$8:$F24))*1,"F"))</f>
        <v>0</v>
      </c>
      <c r="QT24" s="65">
        <f ca="1">IF(WEEKDAY(QT$6,2)&gt;5,"w",IF(ISERROR(VLOOKUP(QT$6,fériés,1,FALSE)),(SUM($H$1:QT$1)&gt;SUM($F$8:$F23))*(SUM($H$1:QT$1)&lt;=SUM($F$8:$F24))*1,"F"))</f>
        <v>0</v>
      </c>
      <c r="QU24" s="65">
        <f ca="1">IF(WEEKDAY(QU$6,2)&gt;5,"w",IF(ISERROR(VLOOKUP(QU$6,fériés,1,FALSE)),(SUM($H$1:QU$1)&gt;SUM($F$8:$F23))*(SUM($H$1:QU$1)&lt;=SUM($F$8:$F24))*1,"F"))</f>
        <v>0</v>
      </c>
      <c r="QV24" s="65">
        <f ca="1">IF(WEEKDAY(QV$6,2)&gt;5,"w",IF(ISERROR(VLOOKUP(QV$6,fériés,1,FALSE)),(SUM($H$1:QV$1)&gt;SUM($F$8:$F23))*(SUM($H$1:QV$1)&lt;=SUM($F$8:$F24))*1,"F"))</f>
        <v>0</v>
      </c>
      <c r="QW24" s="65">
        <f ca="1">IF(WEEKDAY(QW$6,2)&gt;5,"w",IF(ISERROR(VLOOKUP(QW$6,fériés,1,FALSE)),(SUM($H$1:QW$1)&gt;SUM($F$8:$F23))*(SUM($H$1:QW$1)&lt;=SUM($F$8:$F24))*1,"F"))</f>
        <v>0</v>
      </c>
      <c r="QX24" s="65">
        <f ca="1">IF(WEEKDAY(QX$6,2)&gt;5,"w",IF(ISERROR(VLOOKUP(QX$6,fériés,1,FALSE)),(SUM($H$1:QX$1)&gt;SUM($F$8:$F23))*(SUM($H$1:QX$1)&lt;=SUM($F$8:$F24))*1,"F"))</f>
        <v>0</v>
      </c>
      <c r="QY24" s="65">
        <f ca="1">IF(WEEKDAY(QY$6,2)&gt;5,"w",IF(ISERROR(VLOOKUP(QY$6,fériés,1,FALSE)),(SUM($H$1:QY$1)&gt;SUM($F$8:$F23))*(SUM($H$1:QY$1)&lt;=SUM($F$8:$F24))*1,"F"))</f>
        <v>0</v>
      </c>
      <c r="QZ24" s="65">
        <f ca="1">IF(WEEKDAY(QZ$6,2)&gt;5,"w",IF(ISERROR(VLOOKUP(QZ$6,fériés,1,FALSE)),(SUM($H$1:QZ$1)&gt;SUM($F$8:$F23))*(SUM($H$1:QZ$1)&lt;=SUM($F$8:$F24))*1,"F"))</f>
        <v>0</v>
      </c>
      <c r="RA24" s="65">
        <f ca="1">IF(WEEKDAY(RA$6,2)&gt;5,"w",IF(ISERROR(VLOOKUP(RA$6,fériés,1,FALSE)),(SUM($H$1:RA$1)&gt;SUM($F$8:$F23))*(SUM($H$1:RA$1)&lt;=SUM($F$8:$F24))*1,"F"))</f>
        <v>0</v>
      </c>
      <c r="RB24" s="65">
        <f ca="1">IF(WEEKDAY(RB$6,2)&gt;5,"w",IF(ISERROR(VLOOKUP(RB$6,fériés,1,FALSE)),(SUM($H$1:RB$1)&gt;SUM($F$8:$F23))*(SUM($H$1:RB$1)&lt;=SUM($F$8:$F24))*1,"F"))</f>
        <v>0</v>
      </c>
      <c r="RC24" s="65">
        <f ca="1">IF(WEEKDAY(RC$6,2)&gt;5,"w",IF(ISERROR(VLOOKUP(RC$6,fériés,1,FALSE)),(SUM($H$1:RC$1)&gt;SUM($F$8:$F23))*(SUM($H$1:RC$1)&lt;=SUM($F$8:$F24))*1,"F"))</f>
        <v>0</v>
      </c>
      <c r="RD24" s="65">
        <f ca="1">IF(WEEKDAY(RD$6,2)&gt;5,"w",IF(ISERROR(VLOOKUP(RD$6,fériés,1,FALSE)),(SUM($H$1:RD$1)&gt;SUM($F$8:$F23))*(SUM($H$1:RD$1)&lt;=SUM($F$8:$F24))*1,"F"))</f>
        <v>0</v>
      </c>
      <c r="RE24" s="65">
        <f ca="1">IF(WEEKDAY(RE$6,2)&gt;5,"w",IF(ISERROR(VLOOKUP(RE$6,fériés,1,FALSE)),(SUM($H$1:RE$1)&gt;SUM($F$8:$F23))*(SUM($H$1:RE$1)&lt;=SUM($F$8:$F24))*1,"F"))</f>
        <v>0</v>
      </c>
      <c r="RF24" s="65">
        <f ca="1">IF(WEEKDAY(RF$6,2)&gt;5,"w",IF(ISERROR(VLOOKUP(RF$6,fériés,1,FALSE)),(SUM($H$1:RF$1)&gt;SUM($F$8:$F23))*(SUM($H$1:RF$1)&lt;=SUM($F$8:$F24))*1,"F"))</f>
        <v>0</v>
      </c>
      <c r="RG24" s="65">
        <f ca="1">IF(WEEKDAY(RG$6,2)&gt;5,"w",IF(ISERROR(VLOOKUP(RG$6,fériés,1,FALSE)),(SUM($H$1:RG$1)&gt;SUM($F$8:$F23))*(SUM($H$1:RG$1)&lt;=SUM($F$8:$F24))*1,"F"))</f>
        <v>0</v>
      </c>
      <c r="RH24" s="65">
        <f ca="1">IF(WEEKDAY(RH$6,2)&gt;5,"w",IF(ISERROR(VLOOKUP(RH$6,fériés,1,FALSE)),(SUM($H$1:RH$1)&gt;SUM($F$8:$F23))*(SUM($H$1:RH$1)&lt;=SUM($F$8:$F24))*1,"F"))</f>
        <v>0</v>
      </c>
      <c r="RI24" s="65">
        <f ca="1">IF(WEEKDAY(RI$6,2)&gt;5,"w",IF(ISERROR(VLOOKUP(RI$6,fériés,1,FALSE)),(SUM($H$1:RI$1)&gt;SUM($F$8:$F23))*(SUM($H$1:RI$1)&lt;=SUM($F$8:$F24))*1,"F"))</f>
        <v>0</v>
      </c>
      <c r="RJ24" s="65">
        <f ca="1">IF(WEEKDAY(RJ$6,2)&gt;5,"w",IF(ISERROR(VLOOKUP(RJ$6,fériés,1,FALSE)),(SUM($H$1:RJ$1)&gt;SUM($F$8:$F23))*(SUM($H$1:RJ$1)&lt;=SUM($F$8:$F24))*1,"F"))</f>
        <v>0</v>
      </c>
      <c r="RK24" s="65">
        <f ca="1">IF(WEEKDAY(RK$6,2)&gt;5,"w",IF(ISERROR(VLOOKUP(RK$6,fériés,1,FALSE)),(SUM($H$1:RK$1)&gt;SUM($F$8:$F23))*(SUM($H$1:RK$1)&lt;=SUM($F$8:$F24))*1,"F"))</f>
        <v>0</v>
      </c>
      <c r="RL24" s="65">
        <f ca="1">IF(WEEKDAY(RL$6,2)&gt;5,"w",IF(ISERROR(VLOOKUP(RL$6,fériés,1,FALSE)),(SUM($H$1:RL$1)&gt;SUM($F$8:$F23))*(SUM($H$1:RL$1)&lt;=SUM($F$8:$F24))*1,"F"))</f>
        <v>0</v>
      </c>
      <c r="RM24" s="65">
        <f ca="1">IF(WEEKDAY(RM$6,2)&gt;5,"w",IF(ISERROR(VLOOKUP(RM$6,fériés,1,FALSE)),(SUM($H$1:RM$1)&gt;SUM($F$8:$F23))*(SUM($H$1:RM$1)&lt;=SUM($F$8:$F24))*1,"F"))</f>
        <v>0</v>
      </c>
      <c r="RN24" s="65">
        <f ca="1">IF(WEEKDAY(RN$6,2)&gt;5,"w",IF(ISERROR(VLOOKUP(RN$6,fériés,1,FALSE)),(SUM($H$1:RN$1)&gt;SUM($F$8:$F23))*(SUM($H$1:RN$1)&lt;=SUM($F$8:$F24))*1,"F"))</f>
        <v>0</v>
      </c>
      <c r="RO24" s="65">
        <f ca="1">IF(WEEKDAY(RO$6,2)&gt;5,"w",IF(ISERROR(VLOOKUP(RO$6,fériés,1,FALSE)),(SUM($H$1:RO$1)&gt;SUM($F$8:$F23))*(SUM($H$1:RO$1)&lt;=SUM($F$8:$F24))*1,"F"))</f>
        <v>0</v>
      </c>
      <c r="RP24" s="65">
        <f ca="1">IF(WEEKDAY(RP$6,2)&gt;5,"w",IF(ISERROR(VLOOKUP(RP$6,fériés,1,FALSE)),(SUM($H$1:RP$1)&gt;SUM($F$8:$F23))*(SUM($H$1:RP$1)&lt;=SUM($F$8:$F24))*1,"F"))</f>
        <v>0</v>
      </c>
      <c r="RQ24" s="65">
        <f ca="1">IF(WEEKDAY(RQ$6,2)&gt;5,"w",IF(ISERROR(VLOOKUP(RQ$6,fériés,1,FALSE)),(SUM($H$1:RQ$1)&gt;SUM($F$8:$F23))*(SUM($H$1:RQ$1)&lt;=SUM($F$8:$F24))*1,"F"))</f>
        <v>0</v>
      </c>
      <c r="RR24" s="65" t="str">
        <f ca="1">IF(WEEKDAY(RR$6,2)&gt;5,"w",IF(ISERROR(VLOOKUP(RR$6,fériés,1,FALSE)),(SUM($H$1:RR$1)&gt;SUM($F$8:$F23))*(SUM($H$1:RR$1)&lt;=SUM($F$8:$F24))*1,"F"))</f>
        <v>w</v>
      </c>
      <c r="RS24" s="65" t="str">
        <f ca="1">IF(WEEKDAY(RS$6,2)&gt;5,"w",IF(ISERROR(VLOOKUP(RS$6,fériés,1,FALSE)),(SUM($H$1:RS$1)&gt;SUM($F$8:$F23))*(SUM($H$1:RS$1)&lt;=SUM($F$8:$F24))*1,"F"))</f>
        <v>w</v>
      </c>
      <c r="RT24" s="65" t="str">
        <f ca="1">IF(WEEKDAY(RT$6,2)&gt;5,"w",IF(ISERROR(VLOOKUP(RT$6,fériés,1,FALSE)),(SUM($H$1:RT$1)&gt;SUM($F$8:$F23))*(SUM($H$1:RT$1)&lt;=SUM($F$8:$F24))*1,"F"))</f>
        <v>w</v>
      </c>
      <c r="RU24" s="65" t="str">
        <f ca="1">IF(WEEKDAY(RU$6,2)&gt;5,"w",IF(ISERROR(VLOOKUP(RU$6,fériés,1,FALSE)),(SUM($H$1:RU$1)&gt;SUM($F$8:$F23))*(SUM($H$1:RU$1)&lt;=SUM($F$8:$F24))*1,"F"))</f>
        <v>w</v>
      </c>
      <c r="RV24" s="65" t="str">
        <f ca="1">IF(WEEKDAY(RV$6,2)&gt;5,"w",IF(ISERROR(VLOOKUP(RV$6,fériés,1,FALSE)),(SUM($H$1:RV$1)&gt;SUM($F$8:$F23))*(SUM($H$1:RV$1)&lt;=SUM($F$8:$F24))*1,"F"))</f>
        <v>w</v>
      </c>
      <c r="RW24" s="65" t="str">
        <f ca="1">IF(WEEKDAY(RW$6,2)&gt;5,"w",IF(ISERROR(VLOOKUP(RW$6,fériés,1,FALSE)),(SUM($H$1:RW$1)&gt;SUM($F$8:$F23))*(SUM($H$1:RW$1)&lt;=SUM($F$8:$F24))*1,"F"))</f>
        <v>w</v>
      </c>
      <c r="RX24" s="65" t="str">
        <f ca="1">IF(WEEKDAY(RX$6,2)&gt;5,"w",IF(ISERROR(VLOOKUP(RX$6,fériés,1,FALSE)),(SUM($H$1:RX$1)&gt;SUM($F$8:$F23))*(SUM($H$1:RX$1)&lt;=SUM($F$8:$F24))*1,"F"))</f>
        <v>w</v>
      </c>
      <c r="RY24" s="65" t="str">
        <f ca="1">IF(WEEKDAY(RY$6,2)&gt;5,"w",IF(ISERROR(VLOOKUP(RY$6,fériés,1,FALSE)),(SUM($H$1:RY$1)&gt;SUM($F$8:$F23))*(SUM($H$1:RY$1)&lt;=SUM($F$8:$F24))*1,"F"))</f>
        <v>w</v>
      </c>
      <c r="RZ24" s="65" t="str">
        <f ca="1">IF(WEEKDAY(RZ$6,2)&gt;5,"w",IF(ISERROR(VLOOKUP(RZ$6,fériés,1,FALSE)),(SUM($H$1:RZ$1)&gt;SUM($F$8:$F23))*(SUM($H$1:RZ$1)&lt;=SUM($F$8:$F24))*1,"F"))</f>
        <v>w</v>
      </c>
      <c r="SA24" s="65" t="str">
        <f ca="1">IF(WEEKDAY(SA$6,2)&gt;5,"w",IF(ISERROR(VLOOKUP(SA$6,fériés,1,FALSE)),(SUM($H$1:SA$1)&gt;SUM($F$8:$F23))*(SUM($H$1:SA$1)&lt;=SUM($F$8:$F24))*1,"F"))</f>
        <v>w</v>
      </c>
      <c r="SB24" s="65" t="str">
        <f ca="1">IF(WEEKDAY(SB$6,2)&gt;5,"w",IF(ISERROR(VLOOKUP(SB$6,fériés,1,FALSE)),(SUM($H$1:SB$1)&gt;SUM($F$8:$F23))*(SUM($H$1:SB$1)&lt;=SUM($F$8:$F24))*1,"F"))</f>
        <v>w</v>
      </c>
      <c r="SC24" s="65" t="str">
        <f ca="1">IF(WEEKDAY(SC$6,2)&gt;5,"w",IF(ISERROR(VLOOKUP(SC$6,fériés,1,FALSE)),(SUM($H$1:SC$1)&gt;SUM($F$8:$F23))*(SUM($H$1:SC$1)&lt;=SUM($F$8:$F24))*1,"F"))</f>
        <v>w</v>
      </c>
      <c r="SD24" s="65" t="str">
        <f ca="1">IF(WEEKDAY(SD$6,2)&gt;5,"w",IF(ISERROR(VLOOKUP(SD$6,fériés,1,FALSE)),(SUM($H$1:SD$1)&gt;SUM($F$8:$F23))*(SUM($H$1:SD$1)&lt;=SUM($F$8:$F24))*1,"F"))</f>
        <v>w</v>
      </c>
      <c r="SE24" s="65" t="str">
        <f ca="1">IF(WEEKDAY(SE$6,2)&gt;5,"w",IF(ISERROR(VLOOKUP(SE$6,fériés,1,FALSE)),(SUM($H$1:SE$1)&gt;SUM($F$8:$F23))*(SUM($H$1:SE$1)&lt;=SUM($F$8:$F24))*1,"F"))</f>
        <v>w</v>
      </c>
      <c r="SF24" s="65" t="str">
        <f ca="1">IF(WEEKDAY(SF$6,2)&gt;5,"w",IF(ISERROR(VLOOKUP(SF$6,fériés,1,FALSE)),(SUM($H$1:SF$1)&gt;SUM($F$8:$F23))*(SUM($H$1:SF$1)&lt;=SUM($F$8:$F24))*1,"F"))</f>
        <v>w</v>
      </c>
      <c r="SG24" s="83"/>
    </row>
    <row r="25" spans="1:501" ht="12" customHeight="1" x14ac:dyDescent="0.25">
      <c r="A25" s="80"/>
      <c r="B25" s="63" t="str">
        <f>IFERROR(VLOOKUP($A25,Base_données!$A$4:$AB$24,Base_données!$B$1,FALSE),"")</f>
        <v/>
      </c>
      <c r="C25" s="78" t="str">
        <f>IF(A25="","",Base_données!$L$3)</f>
        <v/>
      </c>
      <c r="D25" s="63" t="str">
        <f>IFERROR(VLOOKUP($A25,Base_données!$A$4:$AB$24,Base_données!$D$1,FALSE),"")</f>
        <v/>
      </c>
      <c r="E25" s="63" t="str">
        <f>IFERROR(VLOOKUP($A25,Base_données!$A$4:$AB$24,Base_données!$L$1,FALSE),"")</f>
        <v/>
      </c>
      <c r="F25" s="66" t="str">
        <f t="shared" si="84"/>
        <v/>
      </c>
      <c r="G25" s="62" t="str">
        <f>IFERROR(VLOOKUP($A25,Base_données!$A$4:$L$24,5,FALSE),"")</f>
        <v/>
      </c>
      <c r="H25" s="65">
        <f ca="1">IF(WEEKDAY(H$6,2)&gt;5,"w",IF(ISERROR(VLOOKUP(H$6,fériés,1,FALSE)),(SUM($H$1:H$1)&gt;SUM($F$8:$F24))*(SUM($H$1:H$1)&lt;=SUM($F$8:$F25))*1,"F"))</f>
        <v>0</v>
      </c>
      <c r="I25" s="65">
        <f ca="1">IF(WEEKDAY(I$6,2)&gt;5,"w",IF(ISERROR(VLOOKUP(I$6,fériés,1,FALSE)),(SUM($H$1:I$1)&gt;SUM($F$8:$F24))*(SUM($H$1:I$1)&lt;=SUM($F$8:$F25))*1,"F"))</f>
        <v>0</v>
      </c>
      <c r="J25" s="65">
        <f ca="1">IF(WEEKDAY(J$6,2)&gt;5,"w",IF(ISERROR(VLOOKUP(J$6,fériés,1,FALSE)),(SUM($H$1:J$1)&gt;SUM($F$8:$F24))*(SUM($H$1:J$1)&lt;=SUM($F$8:$F25))*1,"F"))</f>
        <v>0</v>
      </c>
      <c r="K25" s="65">
        <f ca="1">IF(WEEKDAY(K$6,2)&gt;5,"w",IF(ISERROR(VLOOKUP(K$6,fériés,1,FALSE)),(SUM($H$1:K$1)&gt;SUM($F$8:$F24))*(SUM($H$1:K$1)&lt;=SUM($F$8:$F25))*1,"F"))</f>
        <v>0</v>
      </c>
      <c r="L25" s="65">
        <f ca="1">IF(WEEKDAY(L$6,2)&gt;5,"w",IF(ISERROR(VLOOKUP(L$6,fériés,1,FALSE)),(SUM($H$1:L$1)&gt;SUM($F$8:$F24))*(SUM($H$1:L$1)&lt;=SUM($F$8:$F25))*1,"F"))</f>
        <v>0</v>
      </c>
      <c r="M25" s="65">
        <f ca="1">IF(WEEKDAY(M$6,2)&gt;5,"w",IF(ISERROR(VLOOKUP(M$6,fériés,1,FALSE)),(SUM($H$1:M$1)&gt;SUM($F$8:$F24))*(SUM($H$1:M$1)&lt;=SUM($F$8:$F25))*1,"F"))</f>
        <v>0</v>
      </c>
      <c r="N25" s="65">
        <f ca="1">IF(WEEKDAY(N$6,2)&gt;5,"w",IF(ISERROR(VLOOKUP(N$6,fériés,1,FALSE)),(SUM($H$1:N$1)&gt;SUM($F$8:$F24))*(SUM($H$1:N$1)&lt;=SUM($F$8:$F25))*1,"F"))</f>
        <v>0</v>
      </c>
      <c r="O25" s="65">
        <f ca="1">IF(WEEKDAY(O$6,2)&gt;5,"w",IF(ISERROR(VLOOKUP(O$6,fériés,1,FALSE)),(SUM($H$1:O$1)&gt;SUM($F$8:$F24))*(SUM($H$1:O$1)&lt;=SUM($F$8:$F25))*1,"F"))</f>
        <v>0</v>
      </c>
      <c r="P25" s="65">
        <f ca="1">IF(WEEKDAY(P$6,2)&gt;5,"w",IF(ISERROR(VLOOKUP(P$6,fériés,1,FALSE)),(SUM($H$1:P$1)&gt;SUM($F$8:$F24))*(SUM($H$1:P$1)&lt;=SUM($F$8:$F25))*1,"F"))</f>
        <v>0</v>
      </c>
      <c r="Q25" s="65">
        <f ca="1">IF(WEEKDAY(Q$6,2)&gt;5,"w",IF(ISERROR(VLOOKUP(Q$6,fériés,1,FALSE)),(SUM($H$1:Q$1)&gt;SUM($F$8:$F24))*(SUM($H$1:Q$1)&lt;=SUM($F$8:$F25))*1,"F"))</f>
        <v>0</v>
      </c>
      <c r="R25" s="65">
        <f ca="1">IF(WEEKDAY(R$6,2)&gt;5,"w",IF(ISERROR(VLOOKUP(R$6,fériés,1,FALSE)),(SUM($H$1:R$1)&gt;SUM($F$8:$F24))*(SUM($H$1:R$1)&lt;=SUM($F$8:$F25))*1,"F"))</f>
        <v>0</v>
      </c>
      <c r="S25" s="65">
        <f ca="1">IF(WEEKDAY(S$6,2)&gt;5,"w",IF(ISERROR(VLOOKUP(S$6,fériés,1,FALSE)),(SUM($H$1:S$1)&gt;SUM($F$8:$F24))*(SUM($H$1:S$1)&lt;=SUM($F$8:$F25))*1,"F"))</f>
        <v>0</v>
      </c>
      <c r="T25" s="65">
        <f ca="1">IF(WEEKDAY(T$6,2)&gt;5,"w",IF(ISERROR(VLOOKUP(T$6,fériés,1,FALSE)),(SUM($H$1:T$1)&gt;SUM($F$8:$F24))*(SUM($H$1:T$1)&lt;=SUM($F$8:$F25))*1,"F"))</f>
        <v>0</v>
      </c>
      <c r="U25" s="65">
        <f ca="1">IF(WEEKDAY(U$6,2)&gt;5,"w",IF(ISERROR(VLOOKUP(U$6,fériés,1,FALSE)),(SUM($H$1:U$1)&gt;SUM($F$8:$F24))*(SUM($H$1:U$1)&lt;=SUM($F$8:$F25))*1,"F"))</f>
        <v>0</v>
      </c>
      <c r="V25" s="65">
        <f ca="1">IF(WEEKDAY(V$6,2)&gt;5,"w",IF(ISERROR(VLOOKUP(V$6,fériés,1,FALSE)),(SUM($H$1:V$1)&gt;SUM($F$8:$F24))*(SUM($H$1:V$1)&lt;=SUM($F$8:$F25))*1,"F"))</f>
        <v>0</v>
      </c>
      <c r="W25" s="65">
        <f ca="1">IF(WEEKDAY(W$6,2)&gt;5,"w",IF(ISERROR(VLOOKUP(W$6,fériés,1,FALSE)),(SUM($H$1:W$1)&gt;SUM($F$8:$F24))*(SUM($H$1:W$1)&lt;=SUM($F$8:$F25))*1,"F"))</f>
        <v>0</v>
      </c>
      <c r="X25" s="65">
        <f ca="1">IF(WEEKDAY(X$6,2)&gt;5,"w",IF(ISERROR(VLOOKUP(X$6,fériés,1,FALSE)),(SUM($H$1:X$1)&gt;SUM($F$8:$F24))*(SUM($H$1:X$1)&lt;=SUM($F$8:$F25))*1,"F"))</f>
        <v>0</v>
      </c>
      <c r="Y25" s="65">
        <f ca="1">IF(WEEKDAY(Y$6,2)&gt;5,"w",IF(ISERROR(VLOOKUP(Y$6,fériés,1,FALSE)),(SUM($H$1:Y$1)&gt;SUM($F$8:$F24))*(SUM($H$1:Y$1)&lt;=SUM($F$8:$F25))*1,"F"))</f>
        <v>0</v>
      </c>
      <c r="Z25" s="65">
        <f ca="1">IF(WEEKDAY(Z$6,2)&gt;5,"w",IF(ISERROR(VLOOKUP(Z$6,fériés,1,FALSE)),(SUM($H$1:Z$1)&gt;SUM($F$8:$F24))*(SUM($H$1:Z$1)&lt;=SUM($F$8:$F25))*1,"F"))</f>
        <v>0</v>
      </c>
      <c r="AA25" s="65">
        <f ca="1">IF(WEEKDAY(AA$6,2)&gt;5,"w",IF(ISERROR(VLOOKUP(AA$6,fériés,1,FALSE)),(SUM($H$1:AA$1)&gt;SUM($F$8:$F24))*(SUM($H$1:AA$1)&lt;=SUM($F$8:$F25))*1,"F"))</f>
        <v>0</v>
      </c>
      <c r="AB25" s="65">
        <f ca="1">IF(WEEKDAY(AB$6,2)&gt;5,"w",IF(ISERROR(VLOOKUP(AB$6,fériés,1,FALSE)),(SUM($H$1:AB$1)&gt;SUM($F$8:$F24))*(SUM($H$1:AB$1)&lt;=SUM($F$8:$F25))*1,"F"))</f>
        <v>0</v>
      </c>
      <c r="AC25" s="65">
        <f ca="1">IF(WEEKDAY(AC$6,2)&gt;5,"w",IF(ISERROR(VLOOKUP(AC$6,fériés,1,FALSE)),(SUM($H$1:AC$1)&gt;SUM($F$8:$F24))*(SUM($H$1:AC$1)&lt;=SUM($F$8:$F25))*1,"F"))</f>
        <v>0</v>
      </c>
      <c r="AD25" s="65">
        <f ca="1">IF(WEEKDAY(AD$6,2)&gt;5,"w",IF(ISERROR(VLOOKUP(AD$6,fériés,1,FALSE)),(SUM($H$1:AD$1)&gt;SUM($F$8:$F24))*(SUM($H$1:AD$1)&lt;=SUM($F$8:$F25))*1,"F"))</f>
        <v>0</v>
      </c>
      <c r="AE25" s="65">
        <f ca="1">IF(WEEKDAY(AE$6,2)&gt;5,"w",IF(ISERROR(VLOOKUP(AE$6,fériés,1,FALSE)),(SUM($H$1:AE$1)&gt;SUM($F$8:$F24))*(SUM($H$1:AE$1)&lt;=SUM($F$8:$F25))*1,"F"))</f>
        <v>0</v>
      </c>
      <c r="AF25" s="65">
        <f ca="1">IF(WEEKDAY(AF$6,2)&gt;5,"w",IF(ISERROR(VLOOKUP(AF$6,fériés,1,FALSE)),(SUM($H$1:AF$1)&gt;SUM($F$8:$F24))*(SUM($H$1:AF$1)&lt;=SUM($F$8:$F25))*1,"F"))</f>
        <v>0</v>
      </c>
      <c r="AG25" s="65">
        <f ca="1">IF(WEEKDAY(AG$6,2)&gt;5,"w",IF(ISERROR(VLOOKUP(AG$6,fériés,1,FALSE)),(SUM($H$1:AG$1)&gt;SUM($F$8:$F24))*(SUM($H$1:AG$1)&lt;=SUM($F$8:$F25))*1,"F"))</f>
        <v>0</v>
      </c>
      <c r="AH25" s="65">
        <f ca="1">IF(WEEKDAY(AH$6,2)&gt;5,"w",IF(ISERROR(VLOOKUP(AH$6,fériés,1,FALSE)),(SUM($H$1:AH$1)&gt;SUM($F$8:$F24))*(SUM($H$1:AH$1)&lt;=SUM($F$8:$F25))*1,"F"))</f>
        <v>0</v>
      </c>
      <c r="AI25" s="65">
        <f ca="1">IF(WEEKDAY(AI$6,2)&gt;5,"w",IF(ISERROR(VLOOKUP(AI$6,fériés,1,FALSE)),(SUM($H$1:AI$1)&gt;SUM($F$8:$F24))*(SUM($H$1:AI$1)&lt;=SUM($F$8:$F25))*1,"F"))</f>
        <v>0</v>
      </c>
      <c r="AJ25" s="65">
        <f ca="1">IF(WEEKDAY(AJ$6,2)&gt;5,"w",IF(ISERROR(VLOOKUP(AJ$6,fériés,1,FALSE)),(SUM($H$1:AJ$1)&gt;SUM($F$8:$F24))*(SUM($H$1:AJ$1)&lt;=SUM($F$8:$F25))*1,"F"))</f>
        <v>0</v>
      </c>
      <c r="AK25" s="65">
        <f ca="1">IF(WEEKDAY(AK$6,2)&gt;5,"w",IF(ISERROR(VLOOKUP(AK$6,fériés,1,FALSE)),(SUM($H$1:AK$1)&gt;SUM($F$8:$F24))*(SUM($H$1:AK$1)&lt;=SUM($F$8:$F25))*1,"F"))</f>
        <v>0</v>
      </c>
      <c r="AL25" s="65">
        <f ca="1">IF(WEEKDAY(AL$6,2)&gt;5,"w",IF(ISERROR(VLOOKUP(AL$6,fériés,1,FALSE)),(SUM($H$1:AL$1)&gt;SUM($F$8:$F24))*(SUM($H$1:AL$1)&lt;=SUM($F$8:$F25))*1,"F"))</f>
        <v>0</v>
      </c>
      <c r="AM25" s="65">
        <f ca="1">IF(WEEKDAY(AM$6,2)&gt;5,"w",IF(ISERROR(VLOOKUP(AM$6,fériés,1,FALSE)),(SUM($H$1:AM$1)&gt;SUM($F$8:$F24))*(SUM($H$1:AM$1)&lt;=SUM($F$8:$F25))*1,"F"))</f>
        <v>0</v>
      </c>
      <c r="AN25" s="65">
        <f ca="1">IF(WEEKDAY(AN$6,2)&gt;5,"w",IF(ISERROR(VLOOKUP(AN$6,fériés,1,FALSE)),(SUM($H$1:AN$1)&gt;SUM($F$8:$F24))*(SUM($H$1:AN$1)&lt;=SUM($F$8:$F25))*1,"F"))</f>
        <v>0</v>
      </c>
      <c r="AO25" s="65">
        <f ca="1">IF(WEEKDAY(AO$6,2)&gt;5,"w",IF(ISERROR(VLOOKUP(AO$6,fériés,1,FALSE)),(SUM($H$1:AO$1)&gt;SUM($F$8:$F24))*(SUM($H$1:AO$1)&lt;=SUM($F$8:$F25))*1,"F"))</f>
        <v>0</v>
      </c>
      <c r="AP25" s="65">
        <f ca="1">IF(WEEKDAY(AP$6,2)&gt;5,"w",IF(ISERROR(VLOOKUP(AP$6,fériés,1,FALSE)),(SUM($H$1:AP$1)&gt;SUM($F$8:$F24))*(SUM($H$1:AP$1)&lt;=SUM($F$8:$F25))*1,"F"))</f>
        <v>0</v>
      </c>
      <c r="AQ25" s="65">
        <f ca="1">IF(WEEKDAY(AQ$6,2)&gt;5,"w",IF(ISERROR(VLOOKUP(AQ$6,fériés,1,FALSE)),(SUM($H$1:AQ$1)&gt;SUM($F$8:$F24))*(SUM($H$1:AQ$1)&lt;=SUM($F$8:$F25))*1,"F"))</f>
        <v>0</v>
      </c>
      <c r="AR25" s="65">
        <f ca="1">IF(WEEKDAY(AR$6,2)&gt;5,"w",IF(ISERROR(VLOOKUP(AR$6,fériés,1,FALSE)),(SUM($H$1:AR$1)&gt;SUM($F$8:$F24))*(SUM($H$1:AR$1)&lt;=SUM($F$8:$F25))*1,"F"))</f>
        <v>0</v>
      </c>
      <c r="AS25" s="65">
        <f ca="1">IF(WEEKDAY(AS$6,2)&gt;5,"w",IF(ISERROR(VLOOKUP(AS$6,fériés,1,FALSE)),(SUM($H$1:AS$1)&gt;SUM($F$8:$F24))*(SUM($H$1:AS$1)&lt;=SUM($F$8:$F25))*1,"F"))</f>
        <v>0</v>
      </c>
      <c r="AT25" s="65">
        <f ca="1">IF(WEEKDAY(AT$6,2)&gt;5,"w",IF(ISERROR(VLOOKUP(AT$6,fériés,1,FALSE)),(SUM($H$1:AT$1)&gt;SUM($F$8:$F24))*(SUM($H$1:AT$1)&lt;=SUM($F$8:$F25))*1,"F"))</f>
        <v>0</v>
      </c>
      <c r="AU25" s="65">
        <f ca="1">IF(WEEKDAY(AU$6,2)&gt;5,"w",IF(ISERROR(VLOOKUP(AU$6,fériés,1,FALSE)),(SUM($H$1:AU$1)&gt;SUM($F$8:$F24))*(SUM($H$1:AU$1)&lt;=SUM($F$8:$F25))*1,"F"))</f>
        <v>0</v>
      </c>
      <c r="AV25" s="65">
        <f ca="1">IF(WEEKDAY(AV$6,2)&gt;5,"w",IF(ISERROR(VLOOKUP(AV$6,fériés,1,FALSE)),(SUM($H$1:AV$1)&gt;SUM($F$8:$F24))*(SUM($H$1:AV$1)&lt;=SUM($F$8:$F25))*1,"F"))</f>
        <v>0</v>
      </c>
      <c r="AW25" s="65">
        <f ca="1">IF(WEEKDAY(AW$6,2)&gt;5,"w",IF(ISERROR(VLOOKUP(AW$6,fériés,1,FALSE)),(SUM($H$1:AW$1)&gt;SUM($F$8:$F24))*(SUM($H$1:AW$1)&lt;=SUM($F$8:$F25))*1,"F"))</f>
        <v>0</v>
      </c>
      <c r="AX25" s="65">
        <f ca="1">IF(WEEKDAY(AX$6,2)&gt;5,"w",IF(ISERROR(VLOOKUP(AX$6,fériés,1,FALSE)),(SUM($H$1:AX$1)&gt;SUM($F$8:$F24))*(SUM($H$1:AX$1)&lt;=SUM($F$8:$F25))*1,"F"))</f>
        <v>0</v>
      </c>
      <c r="AY25" s="65">
        <f ca="1">IF(WEEKDAY(AY$6,2)&gt;5,"w",IF(ISERROR(VLOOKUP(AY$6,fériés,1,FALSE)),(SUM($H$1:AY$1)&gt;SUM($F$8:$F24))*(SUM($H$1:AY$1)&lt;=SUM($F$8:$F25))*1,"F"))</f>
        <v>0</v>
      </c>
      <c r="AZ25" s="65">
        <f ca="1">IF(WEEKDAY(AZ$6,2)&gt;5,"w",IF(ISERROR(VLOOKUP(AZ$6,fériés,1,FALSE)),(SUM($H$1:AZ$1)&gt;SUM($F$8:$F24))*(SUM($H$1:AZ$1)&lt;=SUM($F$8:$F25))*1,"F"))</f>
        <v>0</v>
      </c>
      <c r="BA25" s="65">
        <f ca="1">IF(WEEKDAY(BA$6,2)&gt;5,"w",IF(ISERROR(VLOOKUP(BA$6,fériés,1,FALSE)),(SUM($H$1:BA$1)&gt;SUM($F$8:$F24))*(SUM($H$1:BA$1)&lt;=SUM($F$8:$F25))*1,"F"))</f>
        <v>0</v>
      </c>
      <c r="BB25" s="65">
        <f ca="1">IF(WEEKDAY(BB$6,2)&gt;5,"w",IF(ISERROR(VLOOKUP(BB$6,fériés,1,FALSE)),(SUM($H$1:BB$1)&gt;SUM($F$8:$F24))*(SUM($H$1:BB$1)&lt;=SUM($F$8:$F25))*1,"F"))</f>
        <v>0</v>
      </c>
      <c r="BC25" s="65">
        <f ca="1">IF(WEEKDAY(BC$6,2)&gt;5,"w",IF(ISERROR(VLOOKUP(BC$6,fériés,1,FALSE)),(SUM($H$1:BC$1)&gt;SUM($F$8:$F24))*(SUM($H$1:BC$1)&lt;=SUM($F$8:$F25))*1,"F"))</f>
        <v>0</v>
      </c>
      <c r="BD25" s="65">
        <f ca="1">IF(WEEKDAY(BD$6,2)&gt;5,"w",IF(ISERROR(VLOOKUP(BD$6,fériés,1,FALSE)),(SUM($H$1:BD$1)&gt;SUM($F$8:$F24))*(SUM($H$1:BD$1)&lt;=SUM($F$8:$F25))*1,"F"))</f>
        <v>0</v>
      </c>
      <c r="BE25" s="65">
        <f ca="1">IF(WEEKDAY(BE$6,2)&gt;5,"w",IF(ISERROR(VLOOKUP(BE$6,fériés,1,FALSE)),(SUM($H$1:BE$1)&gt;SUM($F$8:$F24))*(SUM($H$1:BE$1)&lt;=SUM($F$8:$F25))*1,"F"))</f>
        <v>0</v>
      </c>
      <c r="BF25" s="65">
        <f ca="1">IF(WEEKDAY(BF$6,2)&gt;5,"w",IF(ISERROR(VLOOKUP(BF$6,fériés,1,FALSE)),(SUM($H$1:BF$1)&gt;SUM($F$8:$F24))*(SUM($H$1:BF$1)&lt;=SUM($F$8:$F25))*1,"F"))</f>
        <v>0</v>
      </c>
      <c r="BG25" s="65">
        <f ca="1">IF(WEEKDAY(BG$6,2)&gt;5,"w",IF(ISERROR(VLOOKUP(BG$6,fériés,1,FALSE)),(SUM($H$1:BG$1)&gt;SUM($F$8:$F24))*(SUM($H$1:BG$1)&lt;=SUM($F$8:$F25))*1,"F"))</f>
        <v>0</v>
      </c>
      <c r="BH25" s="65">
        <f ca="1">IF(WEEKDAY(BH$6,2)&gt;5,"w",IF(ISERROR(VLOOKUP(BH$6,fériés,1,FALSE)),(SUM($H$1:BH$1)&gt;SUM($F$8:$F24))*(SUM($H$1:BH$1)&lt;=SUM($F$8:$F25))*1,"F"))</f>
        <v>0</v>
      </c>
      <c r="BI25" s="65">
        <f ca="1">IF(WEEKDAY(BI$6,2)&gt;5,"w",IF(ISERROR(VLOOKUP(BI$6,fériés,1,FALSE)),(SUM($H$1:BI$1)&gt;SUM($F$8:$F24))*(SUM($H$1:BI$1)&lt;=SUM($F$8:$F25))*1,"F"))</f>
        <v>0</v>
      </c>
      <c r="BJ25" s="65">
        <f ca="1">IF(WEEKDAY(BJ$6,2)&gt;5,"w",IF(ISERROR(VLOOKUP(BJ$6,fériés,1,FALSE)),(SUM($H$1:BJ$1)&gt;SUM($F$8:$F24))*(SUM($H$1:BJ$1)&lt;=SUM($F$8:$F25))*1,"F"))</f>
        <v>0</v>
      </c>
      <c r="BK25" s="65">
        <f ca="1">IF(WEEKDAY(BK$6,2)&gt;5,"w",IF(ISERROR(VLOOKUP(BK$6,fériés,1,FALSE)),(SUM($H$1:BK$1)&gt;SUM($F$8:$F24))*(SUM($H$1:BK$1)&lt;=SUM($F$8:$F25))*1,"F"))</f>
        <v>0</v>
      </c>
      <c r="BL25" s="65">
        <f ca="1">IF(WEEKDAY(BL$6,2)&gt;5,"w",IF(ISERROR(VLOOKUP(BL$6,fériés,1,FALSE)),(SUM($H$1:BL$1)&gt;SUM($F$8:$F24))*(SUM($H$1:BL$1)&lt;=SUM($F$8:$F25))*1,"F"))</f>
        <v>0</v>
      </c>
      <c r="BM25" s="65">
        <f ca="1">IF(WEEKDAY(BM$6,2)&gt;5,"w",IF(ISERROR(VLOOKUP(BM$6,fériés,1,FALSE)),(SUM($H$1:BM$1)&gt;SUM($F$8:$F24))*(SUM($H$1:BM$1)&lt;=SUM($F$8:$F25))*1,"F"))</f>
        <v>0</v>
      </c>
      <c r="BN25" s="65" t="str">
        <f ca="1">IF(WEEKDAY(BN$6,2)&gt;5,"w",IF(ISERROR(VLOOKUP(BN$6,fériés,1,FALSE)),(SUM($H$1:BN$1)&gt;SUM($F$8:$F24))*(SUM($H$1:BN$1)&lt;=SUM($F$8:$F25))*1,"F"))</f>
        <v>w</v>
      </c>
      <c r="BO25" s="65" t="str">
        <f ca="1">IF(WEEKDAY(BO$6,2)&gt;5,"w",IF(ISERROR(VLOOKUP(BO$6,fériés,1,FALSE)),(SUM($H$1:BO$1)&gt;SUM($F$8:$F24))*(SUM($H$1:BO$1)&lt;=SUM($F$8:$F25))*1,"F"))</f>
        <v>w</v>
      </c>
      <c r="BP25" s="65" t="str">
        <f ca="1">IF(WEEKDAY(BP$6,2)&gt;5,"w",IF(ISERROR(VLOOKUP(BP$6,fériés,1,FALSE)),(SUM($H$1:BP$1)&gt;SUM($F$8:$F24))*(SUM($H$1:BP$1)&lt;=SUM($F$8:$F25))*1,"F"))</f>
        <v>w</v>
      </c>
      <c r="BQ25" s="65" t="str">
        <f ca="1">IF(WEEKDAY(BQ$6,2)&gt;5,"w",IF(ISERROR(VLOOKUP(BQ$6,fériés,1,FALSE)),(SUM($H$1:BQ$1)&gt;SUM($F$8:$F24))*(SUM($H$1:BQ$1)&lt;=SUM($F$8:$F25))*1,"F"))</f>
        <v>w</v>
      </c>
      <c r="BR25" s="65" t="str">
        <f ca="1">IF(WEEKDAY(BR$6,2)&gt;5,"w",IF(ISERROR(VLOOKUP(BR$6,fériés,1,FALSE)),(SUM($H$1:BR$1)&gt;SUM($F$8:$F24))*(SUM($H$1:BR$1)&lt;=SUM($F$8:$F25))*1,"F"))</f>
        <v>w</v>
      </c>
      <c r="BS25" s="65" t="str">
        <f ca="1">IF(WEEKDAY(BS$6,2)&gt;5,"w",IF(ISERROR(VLOOKUP(BS$6,fériés,1,FALSE)),(SUM($H$1:BS$1)&gt;SUM($F$8:$F24))*(SUM($H$1:BS$1)&lt;=SUM($F$8:$F25))*1,"F"))</f>
        <v>w</v>
      </c>
      <c r="BT25" s="65" t="str">
        <f ca="1">IF(WEEKDAY(BT$6,2)&gt;5,"w",IF(ISERROR(VLOOKUP(BT$6,fériés,1,FALSE)),(SUM($H$1:BT$1)&gt;SUM($F$8:$F24))*(SUM($H$1:BT$1)&lt;=SUM($F$8:$F25))*1,"F"))</f>
        <v>w</v>
      </c>
      <c r="BU25" s="65" t="str">
        <f ca="1">IF(WEEKDAY(BU$6,2)&gt;5,"w",IF(ISERROR(VLOOKUP(BU$6,fériés,1,FALSE)),(SUM($H$1:BU$1)&gt;SUM($F$8:$F24))*(SUM($H$1:BU$1)&lt;=SUM($F$8:$F25))*1,"F"))</f>
        <v>w</v>
      </c>
      <c r="BV25" s="65" t="str">
        <f ca="1">IF(WEEKDAY(BV$6,2)&gt;5,"w",IF(ISERROR(VLOOKUP(BV$6,fériés,1,FALSE)),(SUM($H$1:BV$1)&gt;SUM($F$8:$F24))*(SUM($H$1:BV$1)&lt;=SUM($F$8:$F25))*1,"F"))</f>
        <v>w</v>
      </c>
      <c r="BW25" s="65" t="str">
        <f ca="1">IF(WEEKDAY(BW$6,2)&gt;5,"w",IF(ISERROR(VLOOKUP(BW$6,fériés,1,FALSE)),(SUM($H$1:BW$1)&gt;SUM($F$8:$F24))*(SUM($H$1:BW$1)&lt;=SUM($F$8:$F25))*1,"F"))</f>
        <v>w</v>
      </c>
      <c r="BX25" s="65" t="str">
        <f ca="1">IF(WEEKDAY(BX$6,2)&gt;5,"w",IF(ISERROR(VLOOKUP(BX$6,fériés,1,FALSE)),(SUM($H$1:BX$1)&gt;SUM($F$8:$F24))*(SUM($H$1:BX$1)&lt;=SUM($F$8:$F25))*1,"F"))</f>
        <v>w</v>
      </c>
      <c r="BY25" s="65" t="str">
        <f ca="1">IF(WEEKDAY(BY$6,2)&gt;5,"w",IF(ISERROR(VLOOKUP(BY$6,fériés,1,FALSE)),(SUM($H$1:BY$1)&gt;SUM($F$8:$F24))*(SUM($H$1:BY$1)&lt;=SUM($F$8:$F25))*1,"F"))</f>
        <v>w</v>
      </c>
      <c r="BZ25" s="65" t="str">
        <f ca="1">IF(WEEKDAY(BZ$6,2)&gt;5,"w",IF(ISERROR(VLOOKUP(BZ$6,fériés,1,FALSE)),(SUM($H$1:BZ$1)&gt;SUM($F$8:$F24))*(SUM($H$1:BZ$1)&lt;=SUM($F$8:$F25))*1,"F"))</f>
        <v>w</v>
      </c>
      <c r="CA25" s="65" t="str">
        <f ca="1">IF(WEEKDAY(CA$6,2)&gt;5,"w",IF(ISERROR(VLOOKUP(CA$6,fériés,1,FALSE)),(SUM($H$1:CA$1)&gt;SUM($F$8:$F24))*(SUM($H$1:CA$1)&lt;=SUM($F$8:$F25))*1,"F"))</f>
        <v>w</v>
      </c>
      <c r="CB25" s="65" t="str">
        <f ca="1">IF(WEEKDAY(CB$6,2)&gt;5,"w",IF(ISERROR(VLOOKUP(CB$6,fériés,1,FALSE)),(SUM($H$1:CB$1)&gt;SUM($F$8:$F24))*(SUM($H$1:CB$1)&lt;=SUM($F$8:$F25))*1,"F"))</f>
        <v>w</v>
      </c>
      <c r="CC25" s="65" t="str">
        <f ca="1">IF(WEEKDAY(CC$6,2)&gt;5,"w",IF(ISERROR(VLOOKUP(CC$6,fériés,1,FALSE)),(SUM($H$1:CC$1)&gt;SUM($F$8:$F24))*(SUM($H$1:CC$1)&lt;=SUM($F$8:$F25))*1,"F"))</f>
        <v>w</v>
      </c>
      <c r="CD25" s="65" t="str">
        <f ca="1">IF(WEEKDAY(CD$6,2)&gt;5,"w",IF(ISERROR(VLOOKUP(CD$6,fériés,1,FALSE)),(SUM($H$1:CD$1)&gt;SUM($F$8:$F24))*(SUM($H$1:CD$1)&lt;=SUM($F$8:$F25))*1,"F"))</f>
        <v>w</v>
      </c>
      <c r="CE25" s="65" t="str">
        <f ca="1">IF(WEEKDAY(CE$6,2)&gt;5,"w",IF(ISERROR(VLOOKUP(CE$6,fériés,1,FALSE)),(SUM($H$1:CE$1)&gt;SUM($F$8:$F24))*(SUM($H$1:CE$1)&lt;=SUM($F$8:$F25))*1,"F"))</f>
        <v>w</v>
      </c>
      <c r="CF25" s="65" t="str">
        <f ca="1">IF(WEEKDAY(CF$6,2)&gt;5,"w",IF(ISERROR(VLOOKUP(CF$6,fériés,1,FALSE)),(SUM($H$1:CF$1)&gt;SUM($F$8:$F24))*(SUM($H$1:CF$1)&lt;=SUM($F$8:$F25))*1,"F"))</f>
        <v>w</v>
      </c>
      <c r="CG25" s="65" t="str">
        <f ca="1">IF(WEEKDAY(CG$6,2)&gt;5,"w",IF(ISERROR(VLOOKUP(CG$6,fériés,1,FALSE)),(SUM($H$1:CG$1)&gt;SUM($F$8:$F24))*(SUM($H$1:CG$1)&lt;=SUM($F$8:$F25))*1,"F"))</f>
        <v>w</v>
      </c>
      <c r="CH25" s="65">
        <f ca="1">IF(WEEKDAY(CH$6,2)&gt;5,"w",IF(ISERROR(VLOOKUP(CH$6,fériés,1,FALSE)),(SUM($H$1:CH$1)&gt;SUM($F$8:$F24))*(SUM($H$1:CH$1)&lt;=SUM($F$8:$F25))*1,"F"))</f>
        <v>0</v>
      </c>
      <c r="CI25" s="65">
        <f ca="1">IF(WEEKDAY(CI$6,2)&gt;5,"w",IF(ISERROR(VLOOKUP(CI$6,fériés,1,FALSE)),(SUM($H$1:CI$1)&gt;SUM($F$8:$F24))*(SUM($H$1:CI$1)&lt;=SUM($F$8:$F25))*1,"F"))</f>
        <v>0</v>
      </c>
      <c r="CJ25" s="65">
        <f ca="1">IF(WEEKDAY(CJ$6,2)&gt;5,"w",IF(ISERROR(VLOOKUP(CJ$6,fériés,1,FALSE)),(SUM($H$1:CJ$1)&gt;SUM($F$8:$F24))*(SUM($H$1:CJ$1)&lt;=SUM($F$8:$F25))*1,"F"))</f>
        <v>0</v>
      </c>
      <c r="CK25" s="65">
        <f ca="1">IF(WEEKDAY(CK$6,2)&gt;5,"w",IF(ISERROR(VLOOKUP(CK$6,fériés,1,FALSE)),(SUM($H$1:CK$1)&gt;SUM($F$8:$F24))*(SUM($H$1:CK$1)&lt;=SUM($F$8:$F25))*1,"F"))</f>
        <v>0</v>
      </c>
      <c r="CL25" s="65">
        <f ca="1">IF(WEEKDAY(CL$6,2)&gt;5,"w",IF(ISERROR(VLOOKUP(CL$6,fériés,1,FALSE)),(SUM($H$1:CL$1)&gt;SUM($F$8:$F24))*(SUM($H$1:CL$1)&lt;=SUM($F$8:$F25))*1,"F"))</f>
        <v>0</v>
      </c>
      <c r="CM25" s="65">
        <f ca="1">IF(WEEKDAY(CM$6,2)&gt;5,"w",IF(ISERROR(VLOOKUP(CM$6,fériés,1,FALSE)),(SUM($H$1:CM$1)&gt;SUM($F$8:$F24))*(SUM($H$1:CM$1)&lt;=SUM($F$8:$F25))*1,"F"))</f>
        <v>0</v>
      </c>
      <c r="CN25" s="65">
        <f ca="1">IF(WEEKDAY(CN$6,2)&gt;5,"w",IF(ISERROR(VLOOKUP(CN$6,fériés,1,FALSE)),(SUM($H$1:CN$1)&gt;SUM($F$8:$F24))*(SUM($H$1:CN$1)&lt;=SUM($F$8:$F25))*1,"F"))</f>
        <v>0</v>
      </c>
      <c r="CO25" s="65">
        <f ca="1">IF(WEEKDAY(CO$6,2)&gt;5,"w",IF(ISERROR(VLOOKUP(CO$6,fériés,1,FALSE)),(SUM($H$1:CO$1)&gt;SUM($F$8:$F24))*(SUM($H$1:CO$1)&lt;=SUM($F$8:$F25))*1,"F"))</f>
        <v>0</v>
      </c>
      <c r="CP25" s="65">
        <f ca="1">IF(WEEKDAY(CP$6,2)&gt;5,"w",IF(ISERROR(VLOOKUP(CP$6,fériés,1,FALSE)),(SUM($H$1:CP$1)&gt;SUM($F$8:$F24))*(SUM($H$1:CP$1)&lt;=SUM($F$8:$F25))*1,"F"))</f>
        <v>0</v>
      </c>
      <c r="CQ25" s="65">
        <f ca="1">IF(WEEKDAY(CQ$6,2)&gt;5,"w",IF(ISERROR(VLOOKUP(CQ$6,fériés,1,FALSE)),(SUM($H$1:CQ$1)&gt;SUM($F$8:$F24))*(SUM($H$1:CQ$1)&lt;=SUM($F$8:$F25))*1,"F"))</f>
        <v>0</v>
      </c>
      <c r="CR25" s="65">
        <f ca="1">IF(WEEKDAY(CR$6,2)&gt;5,"w",IF(ISERROR(VLOOKUP(CR$6,fériés,1,FALSE)),(SUM($H$1:CR$1)&gt;SUM($F$8:$F24))*(SUM($H$1:CR$1)&lt;=SUM($F$8:$F25))*1,"F"))</f>
        <v>0</v>
      </c>
      <c r="CS25" s="65">
        <f ca="1">IF(WEEKDAY(CS$6,2)&gt;5,"w",IF(ISERROR(VLOOKUP(CS$6,fériés,1,FALSE)),(SUM($H$1:CS$1)&gt;SUM($F$8:$F24))*(SUM($H$1:CS$1)&lt;=SUM($F$8:$F25))*1,"F"))</f>
        <v>0</v>
      </c>
      <c r="CT25" s="65">
        <f ca="1">IF(WEEKDAY(CT$6,2)&gt;5,"w",IF(ISERROR(VLOOKUP(CT$6,fériés,1,FALSE)),(SUM($H$1:CT$1)&gt;SUM($F$8:$F24))*(SUM($H$1:CT$1)&lt;=SUM($F$8:$F25))*1,"F"))</f>
        <v>0</v>
      </c>
      <c r="CU25" s="65">
        <f ca="1">IF(WEEKDAY(CU$6,2)&gt;5,"w",IF(ISERROR(VLOOKUP(CU$6,fériés,1,FALSE)),(SUM($H$1:CU$1)&gt;SUM($F$8:$F24))*(SUM($H$1:CU$1)&lt;=SUM($F$8:$F25))*1,"F"))</f>
        <v>0</v>
      </c>
      <c r="CV25" s="65">
        <f ca="1">IF(WEEKDAY(CV$6,2)&gt;5,"w",IF(ISERROR(VLOOKUP(CV$6,fériés,1,FALSE)),(SUM($H$1:CV$1)&gt;SUM($F$8:$F24))*(SUM($H$1:CV$1)&lt;=SUM($F$8:$F25))*1,"F"))</f>
        <v>0</v>
      </c>
      <c r="CW25" s="65">
        <f ca="1">IF(WEEKDAY(CW$6,2)&gt;5,"w",IF(ISERROR(VLOOKUP(CW$6,fériés,1,FALSE)),(SUM($H$1:CW$1)&gt;SUM($F$8:$F24))*(SUM($H$1:CW$1)&lt;=SUM($F$8:$F25))*1,"F"))</f>
        <v>0</v>
      </c>
      <c r="CX25" s="65">
        <f ca="1">IF(WEEKDAY(CX$6,2)&gt;5,"w",IF(ISERROR(VLOOKUP(CX$6,fériés,1,FALSE)),(SUM($H$1:CX$1)&gt;SUM($F$8:$F24))*(SUM($H$1:CX$1)&lt;=SUM($F$8:$F25))*1,"F"))</f>
        <v>0</v>
      </c>
      <c r="CY25" s="65">
        <f ca="1">IF(WEEKDAY(CY$6,2)&gt;5,"w",IF(ISERROR(VLOOKUP(CY$6,fériés,1,FALSE)),(SUM($H$1:CY$1)&gt;SUM($F$8:$F24))*(SUM($H$1:CY$1)&lt;=SUM($F$8:$F25))*1,"F"))</f>
        <v>0</v>
      </c>
      <c r="CZ25" s="65">
        <f ca="1">IF(WEEKDAY(CZ$6,2)&gt;5,"w",IF(ISERROR(VLOOKUP(CZ$6,fériés,1,FALSE)),(SUM($H$1:CZ$1)&gt;SUM($F$8:$F24))*(SUM($H$1:CZ$1)&lt;=SUM($F$8:$F25))*1,"F"))</f>
        <v>0</v>
      </c>
      <c r="DA25" s="65">
        <f ca="1">IF(WEEKDAY(DA$6,2)&gt;5,"w",IF(ISERROR(VLOOKUP(DA$6,fériés,1,FALSE)),(SUM($H$1:DA$1)&gt;SUM($F$8:$F24))*(SUM($H$1:DA$1)&lt;=SUM($F$8:$F25))*1,"F"))</f>
        <v>0</v>
      </c>
      <c r="DB25" s="65">
        <f ca="1">IF(WEEKDAY(DB$6,2)&gt;5,"w",IF(ISERROR(VLOOKUP(DB$6,fériés,1,FALSE)),(SUM($H$1:DB$1)&gt;SUM($F$8:$F24))*(SUM($H$1:DB$1)&lt;=SUM($F$8:$F25))*1,"F"))</f>
        <v>0</v>
      </c>
      <c r="DC25" s="65">
        <f ca="1">IF(WEEKDAY(DC$6,2)&gt;5,"w",IF(ISERROR(VLOOKUP(DC$6,fériés,1,FALSE)),(SUM($H$1:DC$1)&gt;SUM($F$8:$F24))*(SUM($H$1:DC$1)&lt;=SUM($F$8:$F25))*1,"F"))</f>
        <v>0</v>
      </c>
      <c r="DD25" s="65">
        <f ca="1">IF(WEEKDAY(DD$6,2)&gt;5,"w",IF(ISERROR(VLOOKUP(DD$6,fériés,1,FALSE)),(SUM($H$1:DD$1)&gt;SUM($F$8:$F24))*(SUM($H$1:DD$1)&lt;=SUM($F$8:$F25))*1,"F"))</f>
        <v>0</v>
      </c>
      <c r="DE25" s="65">
        <f ca="1">IF(WEEKDAY(DE$6,2)&gt;5,"w",IF(ISERROR(VLOOKUP(DE$6,fériés,1,FALSE)),(SUM($H$1:DE$1)&gt;SUM($F$8:$F24))*(SUM($H$1:DE$1)&lt;=SUM($F$8:$F25))*1,"F"))</f>
        <v>0</v>
      </c>
      <c r="DF25" s="65">
        <f ca="1">IF(WEEKDAY(DF$6,2)&gt;5,"w",IF(ISERROR(VLOOKUP(DF$6,fériés,1,FALSE)),(SUM($H$1:DF$1)&gt;SUM($F$8:$F24))*(SUM($H$1:DF$1)&lt;=SUM($F$8:$F25))*1,"F"))</f>
        <v>0</v>
      </c>
      <c r="DG25" s="65">
        <f ca="1">IF(WEEKDAY(DG$6,2)&gt;5,"w",IF(ISERROR(VLOOKUP(DG$6,fériés,1,FALSE)),(SUM($H$1:DG$1)&gt;SUM($F$8:$F24))*(SUM($H$1:DG$1)&lt;=SUM($F$8:$F25))*1,"F"))</f>
        <v>0</v>
      </c>
      <c r="DH25" s="65">
        <f ca="1">IF(WEEKDAY(DH$6,2)&gt;5,"w",IF(ISERROR(VLOOKUP(DH$6,fériés,1,FALSE)),(SUM($H$1:DH$1)&gt;SUM($F$8:$F24))*(SUM($H$1:DH$1)&lt;=SUM($F$8:$F25))*1,"F"))</f>
        <v>0</v>
      </c>
      <c r="DI25" s="65">
        <f ca="1">IF(WEEKDAY(DI$6,2)&gt;5,"w",IF(ISERROR(VLOOKUP(DI$6,fériés,1,FALSE)),(SUM($H$1:DI$1)&gt;SUM($F$8:$F24))*(SUM($H$1:DI$1)&lt;=SUM($F$8:$F25))*1,"F"))</f>
        <v>0</v>
      </c>
      <c r="DJ25" s="65">
        <f ca="1">IF(WEEKDAY(DJ$6,2)&gt;5,"w",IF(ISERROR(VLOOKUP(DJ$6,fériés,1,FALSE)),(SUM($H$1:DJ$1)&gt;SUM($F$8:$F24))*(SUM($H$1:DJ$1)&lt;=SUM($F$8:$F25))*1,"F"))</f>
        <v>0</v>
      </c>
      <c r="DK25" s="65">
        <f ca="1">IF(WEEKDAY(DK$6,2)&gt;5,"w",IF(ISERROR(VLOOKUP(DK$6,fériés,1,FALSE)),(SUM($H$1:DK$1)&gt;SUM($F$8:$F24))*(SUM($H$1:DK$1)&lt;=SUM($F$8:$F25))*1,"F"))</f>
        <v>0</v>
      </c>
      <c r="DL25" s="65">
        <f ca="1">IF(WEEKDAY(DL$6,2)&gt;5,"w",IF(ISERROR(VLOOKUP(DL$6,fériés,1,FALSE)),(SUM($H$1:DL$1)&gt;SUM($F$8:$F24))*(SUM($H$1:DL$1)&lt;=SUM($F$8:$F25))*1,"F"))</f>
        <v>0</v>
      </c>
      <c r="DM25" s="65">
        <f ca="1">IF(WEEKDAY(DM$6,2)&gt;5,"w",IF(ISERROR(VLOOKUP(DM$6,fériés,1,FALSE)),(SUM($H$1:DM$1)&gt;SUM($F$8:$F24))*(SUM($H$1:DM$1)&lt;=SUM($F$8:$F25))*1,"F"))</f>
        <v>0</v>
      </c>
      <c r="DN25" s="65">
        <f ca="1">IF(WEEKDAY(DN$6,2)&gt;5,"w",IF(ISERROR(VLOOKUP(DN$6,fériés,1,FALSE)),(SUM($H$1:DN$1)&gt;SUM($F$8:$F24))*(SUM($H$1:DN$1)&lt;=SUM($F$8:$F25))*1,"F"))</f>
        <v>0</v>
      </c>
      <c r="DO25" s="65">
        <f ca="1">IF(WEEKDAY(DO$6,2)&gt;5,"w",IF(ISERROR(VLOOKUP(DO$6,fériés,1,FALSE)),(SUM($H$1:DO$1)&gt;SUM($F$8:$F24))*(SUM($H$1:DO$1)&lt;=SUM($F$8:$F25))*1,"F"))</f>
        <v>0</v>
      </c>
      <c r="DP25" s="65">
        <f ca="1">IF(WEEKDAY(DP$6,2)&gt;5,"w",IF(ISERROR(VLOOKUP(DP$6,fériés,1,FALSE)),(SUM($H$1:DP$1)&gt;SUM($F$8:$F24))*(SUM($H$1:DP$1)&lt;=SUM($F$8:$F25))*1,"F"))</f>
        <v>0</v>
      </c>
      <c r="DQ25" s="65">
        <f ca="1">IF(WEEKDAY(DQ$6,2)&gt;5,"w",IF(ISERROR(VLOOKUP(DQ$6,fériés,1,FALSE)),(SUM($H$1:DQ$1)&gt;SUM($F$8:$F24))*(SUM($H$1:DQ$1)&lt;=SUM($F$8:$F25))*1,"F"))</f>
        <v>0</v>
      </c>
      <c r="DR25" s="65">
        <f ca="1">IF(WEEKDAY(DR$6,2)&gt;5,"w",IF(ISERROR(VLOOKUP(DR$6,fériés,1,FALSE)),(SUM($H$1:DR$1)&gt;SUM($F$8:$F24))*(SUM($H$1:DR$1)&lt;=SUM($F$8:$F25))*1,"F"))</f>
        <v>0</v>
      </c>
      <c r="DS25" s="65">
        <f ca="1">IF(WEEKDAY(DS$6,2)&gt;5,"w",IF(ISERROR(VLOOKUP(DS$6,fériés,1,FALSE)),(SUM($H$1:DS$1)&gt;SUM($F$8:$F24))*(SUM($H$1:DS$1)&lt;=SUM($F$8:$F25))*1,"F"))</f>
        <v>0</v>
      </c>
      <c r="DT25" s="65">
        <f ca="1">IF(WEEKDAY(DT$6,2)&gt;5,"w",IF(ISERROR(VLOOKUP(DT$6,fériés,1,FALSE)),(SUM($H$1:DT$1)&gt;SUM($F$8:$F24))*(SUM($H$1:DT$1)&lt;=SUM($F$8:$F25))*1,"F"))</f>
        <v>0</v>
      </c>
      <c r="DU25" s="65">
        <f ca="1">IF(WEEKDAY(DU$6,2)&gt;5,"w",IF(ISERROR(VLOOKUP(DU$6,fériés,1,FALSE)),(SUM($H$1:DU$1)&gt;SUM($F$8:$F24))*(SUM($H$1:DU$1)&lt;=SUM($F$8:$F25))*1,"F"))</f>
        <v>0</v>
      </c>
      <c r="DV25" s="65">
        <f ca="1">IF(WEEKDAY(DV$6,2)&gt;5,"w",IF(ISERROR(VLOOKUP(DV$6,fériés,1,FALSE)),(SUM($H$1:DV$1)&gt;SUM($F$8:$F24))*(SUM($H$1:DV$1)&lt;=SUM($F$8:$F25))*1,"F"))</f>
        <v>0</v>
      </c>
      <c r="DW25" s="65">
        <f ca="1">IF(WEEKDAY(DW$6,2)&gt;5,"w",IF(ISERROR(VLOOKUP(DW$6,fériés,1,FALSE)),(SUM($H$1:DW$1)&gt;SUM($F$8:$F24))*(SUM($H$1:DW$1)&lt;=SUM($F$8:$F25))*1,"F"))</f>
        <v>0</v>
      </c>
      <c r="DX25" s="65">
        <f ca="1">IF(WEEKDAY(DX$6,2)&gt;5,"w",IF(ISERROR(VLOOKUP(DX$6,fériés,1,FALSE)),(SUM($H$1:DX$1)&gt;SUM($F$8:$F24))*(SUM($H$1:DX$1)&lt;=SUM($F$8:$F25))*1,"F"))</f>
        <v>0</v>
      </c>
      <c r="DY25" s="65">
        <f ca="1">IF(WEEKDAY(DY$6,2)&gt;5,"w",IF(ISERROR(VLOOKUP(DY$6,fériés,1,FALSE)),(SUM($H$1:DY$1)&gt;SUM($F$8:$F24))*(SUM($H$1:DY$1)&lt;=SUM($F$8:$F25))*1,"F"))</f>
        <v>0</v>
      </c>
      <c r="DZ25" s="65">
        <f ca="1">IF(WEEKDAY(DZ$6,2)&gt;5,"w",IF(ISERROR(VLOOKUP(DZ$6,fériés,1,FALSE)),(SUM($H$1:DZ$1)&gt;SUM($F$8:$F24))*(SUM($H$1:DZ$1)&lt;=SUM($F$8:$F25))*1,"F"))</f>
        <v>0</v>
      </c>
      <c r="EA25" s="65">
        <f ca="1">IF(WEEKDAY(EA$6,2)&gt;5,"w",IF(ISERROR(VLOOKUP(EA$6,fériés,1,FALSE)),(SUM($H$1:EA$1)&gt;SUM($F$8:$F24))*(SUM($H$1:EA$1)&lt;=SUM($F$8:$F25))*1,"F"))</f>
        <v>0</v>
      </c>
      <c r="EB25" s="65">
        <f ca="1">IF(WEEKDAY(EB$6,2)&gt;5,"w",IF(ISERROR(VLOOKUP(EB$6,fériés,1,FALSE)),(SUM($H$1:EB$1)&gt;SUM($F$8:$F24))*(SUM($H$1:EB$1)&lt;=SUM($F$8:$F25))*1,"F"))</f>
        <v>0</v>
      </c>
      <c r="EC25" s="65">
        <f ca="1">IF(WEEKDAY(EC$6,2)&gt;5,"w",IF(ISERROR(VLOOKUP(EC$6,fériés,1,FALSE)),(SUM($H$1:EC$1)&gt;SUM($F$8:$F24))*(SUM($H$1:EC$1)&lt;=SUM($F$8:$F25))*1,"F"))</f>
        <v>0</v>
      </c>
      <c r="ED25" s="65">
        <f ca="1">IF(WEEKDAY(ED$6,2)&gt;5,"w",IF(ISERROR(VLOOKUP(ED$6,fériés,1,FALSE)),(SUM($H$1:ED$1)&gt;SUM($F$8:$F24))*(SUM($H$1:ED$1)&lt;=SUM($F$8:$F25))*1,"F"))</f>
        <v>0</v>
      </c>
      <c r="EE25" s="65">
        <f ca="1">IF(WEEKDAY(EE$6,2)&gt;5,"w",IF(ISERROR(VLOOKUP(EE$6,fériés,1,FALSE)),(SUM($H$1:EE$1)&gt;SUM($F$8:$F24))*(SUM($H$1:EE$1)&lt;=SUM($F$8:$F25))*1,"F"))</f>
        <v>0</v>
      </c>
      <c r="EF25" s="65" t="str">
        <f ca="1">IF(WEEKDAY(EF$6,2)&gt;5,"w",IF(ISERROR(VLOOKUP(EF$6,fériés,1,FALSE)),(SUM($H$1:EF$1)&gt;SUM($F$8:$F24))*(SUM($H$1:EF$1)&lt;=SUM($F$8:$F25))*1,"F"))</f>
        <v>w</v>
      </c>
      <c r="EG25" s="65" t="str">
        <f ca="1">IF(WEEKDAY(EG$6,2)&gt;5,"w",IF(ISERROR(VLOOKUP(EG$6,fériés,1,FALSE)),(SUM($H$1:EG$1)&gt;SUM($F$8:$F24))*(SUM($H$1:EG$1)&lt;=SUM($F$8:$F25))*1,"F"))</f>
        <v>w</v>
      </c>
      <c r="EH25" s="65" t="str">
        <f ca="1">IF(WEEKDAY(EH$6,2)&gt;5,"w",IF(ISERROR(VLOOKUP(EH$6,fériés,1,FALSE)),(SUM($H$1:EH$1)&gt;SUM($F$8:$F24))*(SUM($H$1:EH$1)&lt;=SUM($F$8:$F25))*1,"F"))</f>
        <v>w</v>
      </c>
      <c r="EI25" s="65" t="str">
        <f ca="1">IF(WEEKDAY(EI$6,2)&gt;5,"w",IF(ISERROR(VLOOKUP(EI$6,fériés,1,FALSE)),(SUM($H$1:EI$1)&gt;SUM($F$8:$F24))*(SUM($H$1:EI$1)&lt;=SUM($F$8:$F25))*1,"F"))</f>
        <v>w</v>
      </c>
      <c r="EJ25" s="65" t="str">
        <f ca="1">IF(WEEKDAY(EJ$6,2)&gt;5,"w",IF(ISERROR(VLOOKUP(EJ$6,fériés,1,FALSE)),(SUM($H$1:EJ$1)&gt;SUM($F$8:$F24))*(SUM($H$1:EJ$1)&lt;=SUM($F$8:$F25))*1,"F"))</f>
        <v>w</v>
      </c>
      <c r="EK25" s="65" t="str">
        <f ca="1">IF(WEEKDAY(EK$6,2)&gt;5,"w",IF(ISERROR(VLOOKUP(EK$6,fériés,1,FALSE)),(SUM($H$1:EK$1)&gt;SUM($F$8:$F24))*(SUM($H$1:EK$1)&lt;=SUM($F$8:$F25))*1,"F"))</f>
        <v>w</v>
      </c>
      <c r="EL25" s="65" t="str">
        <f ca="1">IF(WEEKDAY(EL$6,2)&gt;5,"w",IF(ISERROR(VLOOKUP(EL$6,fériés,1,FALSE)),(SUM($H$1:EL$1)&gt;SUM($F$8:$F24))*(SUM($H$1:EL$1)&lt;=SUM($F$8:$F25))*1,"F"))</f>
        <v>w</v>
      </c>
      <c r="EM25" s="65" t="str">
        <f ca="1">IF(WEEKDAY(EM$6,2)&gt;5,"w",IF(ISERROR(VLOOKUP(EM$6,fériés,1,FALSE)),(SUM($H$1:EM$1)&gt;SUM($F$8:$F24))*(SUM($H$1:EM$1)&lt;=SUM($F$8:$F25))*1,"F"))</f>
        <v>w</v>
      </c>
      <c r="EN25" s="65" t="str">
        <f ca="1">IF(WEEKDAY(EN$6,2)&gt;5,"w",IF(ISERROR(VLOOKUP(EN$6,fériés,1,FALSE)),(SUM($H$1:EN$1)&gt;SUM($F$8:$F24))*(SUM($H$1:EN$1)&lt;=SUM($F$8:$F25))*1,"F"))</f>
        <v>w</v>
      </c>
      <c r="EO25" s="65" t="str">
        <f ca="1">IF(WEEKDAY(EO$6,2)&gt;5,"w",IF(ISERROR(VLOOKUP(EO$6,fériés,1,FALSE)),(SUM($H$1:EO$1)&gt;SUM($F$8:$F24))*(SUM($H$1:EO$1)&lt;=SUM($F$8:$F25))*1,"F"))</f>
        <v>w</v>
      </c>
      <c r="EP25" s="65" t="str">
        <f ca="1">IF(WEEKDAY(EP$6,2)&gt;5,"w",IF(ISERROR(VLOOKUP(EP$6,fériés,1,FALSE)),(SUM($H$1:EP$1)&gt;SUM($F$8:$F24))*(SUM($H$1:EP$1)&lt;=SUM($F$8:$F25))*1,"F"))</f>
        <v>w</v>
      </c>
      <c r="EQ25" s="65" t="str">
        <f ca="1">IF(WEEKDAY(EQ$6,2)&gt;5,"w",IF(ISERROR(VLOOKUP(EQ$6,fériés,1,FALSE)),(SUM($H$1:EQ$1)&gt;SUM($F$8:$F24))*(SUM($H$1:EQ$1)&lt;=SUM($F$8:$F25))*1,"F"))</f>
        <v>w</v>
      </c>
      <c r="ER25" s="65" t="str">
        <f ca="1">IF(WEEKDAY(ER$6,2)&gt;5,"w",IF(ISERROR(VLOOKUP(ER$6,fériés,1,FALSE)),(SUM($H$1:ER$1)&gt;SUM($F$8:$F24))*(SUM($H$1:ER$1)&lt;=SUM($F$8:$F25))*1,"F"))</f>
        <v>w</v>
      </c>
      <c r="ES25" s="65" t="str">
        <f ca="1">IF(WEEKDAY(ES$6,2)&gt;5,"w",IF(ISERROR(VLOOKUP(ES$6,fériés,1,FALSE)),(SUM($H$1:ES$1)&gt;SUM($F$8:$F24))*(SUM($H$1:ES$1)&lt;=SUM($F$8:$F25))*1,"F"))</f>
        <v>w</v>
      </c>
      <c r="ET25" s="65" t="str">
        <f ca="1">IF(WEEKDAY(ET$6,2)&gt;5,"w",IF(ISERROR(VLOOKUP(ET$6,fériés,1,FALSE)),(SUM($H$1:ET$1)&gt;SUM($F$8:$F24))*(SUM($H$1:ET$1)&lt;=SUM($F$8:$F25))*1,"F"))</f>
        <v>w</v>
      </c>
      <c r="EU25" s="65" t="str">
        <f ca="1">IF(WEEKDAY(EU$6,2)&gt;5,"w",IF(ISERROR(VLOOKUP(EU$6,fériés,1,FALSE)),(SUM($H$1:EU$1)&gt;SUM($F$8:$F24))*(SUM($H$1:EU$1)&lt;=SUM($F$8:$F25))*1,"F"))</f>
        <v>w</v>
      </c>
      <c r="EV25" s="65" t="str">
        <f ca="1">IF(WEEKDAY(EV$6,2)&gt;5,"w",IF(ISERROR(VLOOKUP(EV$6,fériés,1,FALSE)),(SUM($H$1:EV$1)&gt;SUM($F$8:$F24))*(SUM($H$1:EV$1)&lt;=SUM($F$8:$F25))*1,"F"))</f>
        <v>w</v>
      </c>
      <c r="EW25" s="65" t="str">
        <f ca="1">IF(WEEKDAY(EW$6,2)&gt;5,"w",IF(ISERROR(VLOOKUP(EW$6,fériés,1,FALSE)),(SUM($H$1:EW$1)&gt;SUM($F$8:$F24))*(SUM($H$1:EW$1)&lt;=SUM($F$8:$F25))*1,"F"))</f>
        <v>w</v>
      </c>
      <c r="EX25" s="65" t="str">
        <f ca="1">IF(WEEKDAY(EX$6,2)&gt;5,"w",IF(ISERROR(VLOOKUP(EX$6,fériés,1,FALSE)),(SUM($H$1:EX$1)&gt;SUM($F$8:$F24))*(SUM($H$1:EX$1)&lt;=SUM($F$8:$F25))*1,"F"))</f>
        <v>w</v>
      </c>
      <c r="EY25" s="65" t="str">
        <f ca="1">IF(WEEKDAY(EY$6,2)&gt;5,"w",IF(ISERROR(VLOOKUP(EY$6,fériés,1,FALSE)),(SUM($H$1:EY$1)&gt;SUM($F$8:$F24))*(SUM($H$1:EY$1)&lt;=SUM($F$8:$F25))*1,"F"))</f>
        <v>w</v>
      </c>
      <c r="EZ25" s="65">
        <f ca="1">IF(WEEKDAY(EZ$6,2)&gt;5,"w",IF(ISERROR(VLOOKUP(EZ$6,fériés,1,FALSE)),(SUM($H$1:EZ$1)&gt;SUM($F$8:$F24))*(SUM($H$1:EZ$1)&lt;=SUM($F$8:$F25))*1,"F"))</f>
        <v>0</v>
      </c>
      <c r="FA25" s="65">
        <f ca="1">IF(WEEKDAY(FA$6,2)&gt;5,"w",IF(ISERROR(VLOOKUP(FA$6,fériés,1,FALSE)),(SUM($H$1:FA$1)&gt;SUM($F$8:$F24))*(SUM($H$1:FA$1)&lt;=SUM($F$8:$F25))*1,"F"))</f>
        <v>0</v>
      </c>
      <c r="FB25" s="65">
        <f ca="1">IF(WEEKDAY(FB$6,2)&gt;5,"w",IF(ISERROR(VLOOKUP(FB$6,fériés,1,FALSE)),(SUM($H$1:FB$1)&gt;SUM($F$8:$F24))*(SUM($H$1:FB$1)&lt;=SUM($F$8:$F25))*1,"F"))</f>
        <v>0</v>
      </c>
      <c r="FC25" s="65">
        <f ca="1">IF(WEEKDAY(FC$6,2)&gt;5,"w",IF(ISERROR(VLOOKUP(FC$6,fériés,1,FALSE)),(SUM($H$1:FC$1)&gt;SUM($F$8:$F24))*(SUM($H$1:FC$1)&lt;=SUM($F$8:$F25))*1,"F"))</f>
        <v>0</v>
      </c>
      <c r="FD25" s="65">
        <f ca="1">IF(WEEKDAY(FD$6,2)&gt;5,"w",IF(ISERROR(VLOOKUP(FD$6,fériés,1,FALSE)),(SUM($H$1:FD$1)&gt;SUM($F$8:$F24))*(SUM($H$1:FD$1)&lt;=SUM($F$8:$F25))*1,"F"))</f>
        <v>0</v>
      </c>
      <c r="FE25" s="65">
        <f ca="1">IF(WEEKDAY(FE$6,2)&gt;5,"w",IF(ISERROR(VLOOKUP(FE$6,fériés,1,FALSE)),(SUM($H$1:FE$1)&gt;SUM($F$8:$F24))*(SUM($H$1:FE$1)&lt;=SUM($F$8:$F25))*1,"F"))</f>
        <v>0</v>
      </c>
      <c r="FF25" s="65">
        <f ca="1">IF(WEEKDAY(FF$6,2)&gt;5,"w",IF(ISERROR(VLOOKUP(FF$6,fériés,1,FALSE)),(SUM($H$1:FF$1)&gt;SUM($F$8:$F24))*(SUM($H$1:FF$1)&lt;=SUM($F$8:$F25))*1,"F"))</f>
        <v>0</v>
      </c>
      <c r="FG25" s="65">
        <f ca="1">IF(WEEKDAY(FG$6,2)&gt;5,"w",IF(ISERROR(VLOOKUP(FG$6,fériés,1,FALSE)),(SUM($H$1:FG$1)&gt;SUM($F$8:$F24))*(SUM($H$1:FG$1)&lt;=SUM($F$8:$F25))*1,"F"))</f>
        <v>0</v>
      </c>
      <c r="FH25" s="65">
        <f ca="1">IF(WEEKDAY(FH$6,2)&gt;5,"w",IF(ISERROR(VLOOKUP(FH$6,fériés,1,FALSE)),(SUM($H$1:FH$1)&gt;SUM($F$8:$F24))*(SUM($H$1:FH$1)&lt;=SUM($F$8:$F25))*1,"F"))</f>
        <v>0</v>
      </c>
      <c r="FI25" s="65">
        <f ca="1">IF(WEEKDAY(FI$6,2)&gt;5,"w",IF(ISERROR(VLOOKUP(FI$6,fériés,1,FALSE)),(SUM($H$1:FI$1)&gt;SUM($F$8:$F24))*(SUM($H$1:FI$1)&lt;=SUM($F$8:$F25))*1,"F"))</f>
        <v>0</v>
      </c>
      <c r="FJ25" s="65">
        <f ca="1">IF(WEEKDAY(FJ$6,2)&gt;5,"w",IF(ISERROR(VLOOKUP(FJ$6,fériés,1,FALSE)),(SUM($H$1:FJ$1)&gt;SUM($F$8:$F24))*(SUM($H$1:FJ$1)&lt;=SUM($F$8:$F25))*1,"F"))</f>
        <v>0</v>
      </c>
      <c r="FK25" s="65">
        <f ca="1">IF(WEEKDAY(FK$6,2)&gt;5,"w",IF(ISERROR(VLOOKUP(FK$6,fériés,1,FALSE)),(SUM($H$1:FK$1)&gt;SUM($F$8:$F24))*(SUM($H$1:FK$1)&lt;=SUM($F$8:$F25))*1,"F"))</f>
        <v>0</v>
      </c>
      <c r="FL25" s="65">
        <f ca="1">IF(WEEKDAY(FL$6,2)&gt;5,"w",IF(ISERROR(VLOOKUP(FL$6,fériés,1,FALSE)),(SUM($H$1:FL$1)&gt;SUM($F$8:$F24))*(SUM($H$1:FL$1)&lt;=SUM($F$8:$F25))*1,"F"))</f>
        <v>0</v>
      </c>
      <c r="FM25" s="65">
        <f ca="1">IF(WEEKDAY(FM$6,2)&gt;5,"w",IF(ISERROR(VLOOKUP(FM$6,fériés,1,FALSE)),(SUM($H$1:FM$1)&gt;SUM($F$8:$F24))*(SUM($H$1:FM$1)&lt;=SUM($F$8:$F25))*1,"F"))</f>
        <v>0</v>
      </c>
      <c r="FN25" s="65">
        <f ca="1">IF(WEEKDAY(FN$6,2)&gt;5,"w",IF(ISERROR(VLOOKUP(FN$6,fériés,1,FALSE)),(SUM($H$1:FN$1)&gt;SUM($F$8:$F24))*(SUM($H$1:FN$1)&lt;=SUM($F$8:$F25))*1,"F"))</f>
        <v>0</v>
      </c>
      <c r="FO25" s="65">
        <f ca="1">IF(WEEKDAY(FO$6,2)&gt;5,"w",IF(ISERROR(VLOOKUP(FO$6,fériés,1,FALSE)),(SUM($H$1:FO$1)&gt;SUM($F$8:$F24))*(SUM($H$1:FO$1)&lt;=SUM($F$8:$F25))*1,"F"))</f>
        <v>0</v>
      </c>
      <c r="FP25" s="65">
        <f ca="1">IF(WEEKDAY(FP$6,2)&gt;5,"w",IF(ISERROR(VLOOKUP(FP$6,fériés,1,FALSE)),(SUM($H$1:FP$1)&gt;SUM($F$8:$F24))*(SUM($H$1:FP$1)&lt;=SUM($F$8:$F25))*1,"F"))</f>
        <v>0</v>
      </c>
      <c r="FQ25" s="65">
        <f ca="1">IF(WEEKDAY(FQ$6,2)&gt;5,"w",IF(ISERROR(VLOOKUP(FQ$6,fériés,1,FALSE)),(SUM($H$1:FQ$1)&gt;SUM($F$8:$F24))*(SUM($H$1:FQ$1)&lt;=SUM($F$8:$F25))*1,"F"))</f>
        <v>0</v>
      </c>
      <c r="FR25" s="65">
        <f ca="1">IF(WEEKDAY(FR$6,2)&gt;5,"w",IF(ISERROR(VLOOKUP(FR$6,fériés,1,FALSE)),(SUM($H$1:FR$1)&gt;SUM($F$8:$F24))*(SUM($H$1:FR$1)&lt;=SUM($F$8:$F25))*1,"F"))</f>
        <v>0</v>
      </c>
      <c r="FS25" s="65">
        <f ca="1">IF(WEEKDAY(FS$6,2)&gt;5,"w",IF(ISERROR(VLOOKUP(FS$6,fériés,1,FALSE)),(SUM($H$1:FS$1)&gt;SUM($F$8:$F24))*(SUM($H$1:FS$1)&lt;=SUM($F$8:$F25))*1,"F"))</f>
        <v>0</v>
      </c>
      <c r="FT25" s="65">
        <f ca="1">IF(WEEKDAY(FT$6,2)&gt;5,"w",IF(ISERROR(VLOOKUP(FT$6,fériés,1,FALSE)),(SUM($H$1:FT$1)&gt;SUM($F$8:$F24))*(SUM($H$1:FT$1)&lt;=SUM($F$8:$F25))*1,"F"))</f>
        <v>0</v>
      </c>
      <c r="FU25" s="65">
        <f ca="1">IF(WEEKDAY(FU$6,2)&gt;5,"w",IF(ISERROR(VLOOKUP(FU$6,fériés,1,FALSE)),(SUM($H$1:FU$1)&gt;SUM($F$8:$F24))*(SUM($H$1:FU$1)&lt;=SUM($F$8:$F25))*1,"F"))</f>
        <v>0</v>
      </c>
      <c r="FV25" s="65">
        <f ca="1">IF(WEEKDAY(FV$6,2)&gt;5,"w",IF(ISERROR(VLOOKUP(FV$6,fériés,1,FALSE)),(SUM($H$1:FV$1)&gt;SUM($F$8:$F24))*(SUM($H$1:FV$1)&lt;=SUM($F$8:$F25))*1,"F"))</f>
        <v>0</v>
      </c>
      <c r="FW25" s="65">
        <f ca="1">IF(WEEKDAY(FW$6,2)&gt;5,"w",IF(ISERROR(VLOOKUP(FW$6,fériés,1,FALSE)),(SUM($H$1:FW$1)&gt;SUM($F$8:$F24))*(SUM($H$1:FW$1)&lt;=SUM($F$8:$F25))*1,"F"))</f>
        <v>0</v>
      </c>
      <c r="FX25" s="65">
        <f ca="1">IF(WEEKDAY(FX$6,2)&gt;5,"w",IF(ISERROR(VLOOKUP(FX$6,fériés,1,FALSE)),(SUM($H$1:FX$1)&gt;SUM($F$8:$F24))*(SUM($H$1:FX$1)&lt;=SUM($F$8:$F25))*1,"F"))</f>
        <v>0</v>
      </c>
      <c r="FY25" s="65">
        <f ca="1">IF(WEEKDAY(FY$6,2)&gt;5,"w",IF(ISERROR(VLOOKUP(FY$6,fériés,1,FALSE)),(SUM($H$1:FY$1)&gt;SUM($F$8:$F24))*(SUM($H$1:FY$1)&lt;=SUM($F$8:$F25))*1,"F"))</f>
        <v>0</v>
      </c>
      <c r="FZ25" s="65">
        <f ca="1">IF(WEEKDAY(FZ$6,2)&gt;5,"w",IF(ISERROR(VLOOKUP(FZ$6,fériés,1,FALSE)),(SUM($H$1:FZ$1)&gt;SUM($F$8:$F24))*(SUM($H$1:FZ$1)&lt;=SUM($F$8:$F25))*1,"F"))</f>
        <v>0</v>
      </c>
      <c r="GA25" s="65">
        <f ca="1">IF(WEEKDAY(GA$6,2)&gt;5,"w",IF(ISERROR(VLOOKUP(GA$6,fériés,1,FALSE)),(SUM($H$1:GA$1)&gt;SUM($F$8:$F24))*(SUM($H$1:GA$1)&lt;=SUM($F$8:$F25))*1,"F"))</f>
        <v>0</v>
      </c>
      <c r="GB25" s="65">
        <f ca="1">IF(WEEKDAY(GB$6,2)&gt;5,"w",IF(ISERROR(VLOOKUP(GB$6,fériés,1,FALSE)),(SUM($H$1:GB$1)&gt;SUM($F$8:$F24))*(SUM($H$1:GB$1)&lt;=SUM($F$8:$F25))*1,"F"))</f>
        <v>0</v>
      </c>
      <c r="GC25" s="65">
        <f ca="1">IF(WEEKDAY(GC$6,2)&gt;5,"w",IF(ISERROR(VLOOKUP(GC$6,fériés,1,FALSE)),(SUM($H$1:GC$1)&gt;SUM($F$8:$F24))*(SUM($H$1:GC$1)&lt;=SUM($F$8:$F25))*1,"F"))</f>
        <v>0</v>
      </c>
      <c r="GD25" s="65">
        <f ca="1">IF(WEEKDAY(GD$6,2)&gt;5,"w",IF(ISERROR(VLOOKUP(GD$6,fériés,1,FALSE)),(SUM($H$1:GD$1)&gt;SUM($F$8:$F24))*(SUM($H$1:GD$1)&lt;=SUM($F$8:$F25))*1,"F"))</f>
        <v>0</v>
      </c>
      <c r="GE25" s="65">
        <f ca="1">IF(WEEKDAY(GE$6,2)&gt;5,"w",IF(ISERROR(VLOOKUP(GE$6,fériés,1,FALSE)),(SUM($H$1:GE$1)&gt;SUM($F$8:$F24))*(SUM($H$1:GE$1)&lt;=SUM($F$8:$F25))*1,"F"))</f>
        <v>0</v>
      </c>
      <c r="GF25" s="65">
        <f ca="1">IF(WEEKDAY(GF$6,2)&gt;5,"w",IF(ISERROR(VLOOKUP(GF$6,fériés,1,FALSE)),(SUM($H$1:GF$1)&gt;SUM($F$8:$F24))*(SUM($H$1:GF$1)&lt;=SUM($F$8:$F25))*1,"F"))</f>
        <v>0</v>
      </c>
      <c r="GG25" s="65">
        <f ca="1">IF(WEEKDAY(GG$6,2)&gt;5,"w",IF(ISERROR(VLOOKUP(GG$6,fériés,1,FALSE)),(SUM($H$1:GG$1)&gt;SUM($F$8:$F24))*(SUM($H$1:GG$1)&lt;=SUM($F$8:$F25))*1,"F"))</f>
        <v>0</v>
      </c>
      <c r="GH25" s="65">
        <f ca="1">IF(WEEKDAY(GH$6,2)&gt;5,"w",IF(ISERROR(VLOOKUP(GH$6,fériés,1,FALSE)),(SUM($H$1:GH$1)&gt;SUM($F$8:$F24))*(SUM($H$1:GH$1)&lt;=SUM($F$8:$F25))*1,"F"))</f>
        <v>0</v>
      </c>
      <c r="GI25" s="65">
        <f ca="1">IF(WEEKDAY(GI$6,2)&gt;5,"w",IF(ISERROR(VLOOKUP(GI$6,fériés,1,FALSE)),(SUM($H$1:GI$1)&gt;SUM($F$8:$F24))*(SUM($H$1:GI$1)&lt;=SUM($F$8:$F25))*1,"F"))</f>
        <v>0</v>
      </c>
      <c r="GJ25" s="65">
        <f ca="1">IF(WEEKDAY(GJ$6,2)&gt;5,"w",IF(ISERROR(VLOOKUP(GJ$6,fériés,1,FALSE)),(SUM($H$1:GJ$1)&gt;SUM($F$8:$F24))*(SUM($H$1:GJ$1)&lt;=SUM($F$8:$F25))*1,"F"))</f>
        <v>0</v>
      </c>
      <c r="GK25" s="65">
        <f ca="1">IF(WEEKDAY(GK$6,2)&gt;5,"w",IF(ISERROR(VLOOKUP(GK$6,fériés,1,FALSE)),(SUM($H$1:GK$1)&gt;SUM($F$8:$F24))*(SUM($H$1:GK$1)&lt;=SUM($F$8:$F25))*1,"F"))</f>
        <v>0</v>
      </c>
      <c r="GL25" s="65">
        <f ca="1">IF(WEEKDAY(GL$6,2)&gt;5,"w",IF(ISERROR(VLOOKUP(GL$6,fériés,1,FALSE)),(SUM($H$1:GL$1)&gt;SUM($F$8:$F24))*(SUM($H$1:GL$1)&lt;=SUM($F$8:$F25))*1,"F"))</f>
        <v>0</v>
      </c>
      <c r="GM25" s="65">
        <f ca="1">IF(WEEKDAY(GM$6,2)&gt;5,"w",IF(ISERROR(VLOOKUP(GM$6,fériés,1,FALSE)),(SUM($H$1:GM$1)&gt;SUM($F$8:$F24))*(SUM($H$1:GM$1)&lt;=SUM($F$8:$F25))*1,"F"))</f>
        <v>0</v>
      </c>
      <c r="GN25" s="65">
        <f ca="1">IF(WEEKDAY(GN$6,2)&gt;5,"w",IF(ISERROR(VLOOKUP(GN$6,fériés,1,FALSE)),(SUM($H$1:GN$1)&gt;SUM($F$8:$F24))*(SUM($H$1:GN$1)&lt;=SUM($F$8:$F25))*1,"F"))</f>
        <v>0</v>
      </c>
      <c r="GO25" s="65">
        <f ca="1">IF(WEEKDAY(GO$6,2)&gt;5,"w",IF(ISERROR(VLOOKUP(GO$6,fériés,1,FALSE)),(SUM($H$1:GO$1)&gt;SUM($F$8:$F24))*(SUM($H$1:GO$1)&lt;=SUM($F$8:$F25))*1,"F"))</f>
        <v>0</v>
      </c>
      <c r="GP25" s="65">
        <f ca="1">IF(WEEKDAY(GP$6,2)&gt;5,"w",IF(ISERROR(VLOOKUP(GP$6,fériés,1,FALSE)),(SUM($H$1:GP$1)&gt;SUM($F$8:$F24))*(SUM($H$1:GP$1)&lt;=SUM($F$8:$F25))*1,"F"))</f>
        <v>0</v>
      </c>
      <c r="GQ25" s="65">
        <f ca="1">IF(WEEKDAY(GQ$6,2)&gt;5,"w",IF(ISERROR(VLOOKUP(GQ$6,fériés,1,FALSE)),(SUM($H$1:GQ$1)&gt;SUM($F$8:$F24))*(SUM($H$1:GQ$1)&lt;=SUM($F$8:$F25))*1,"F"))</f>
        <v>0</v>
      </c>
      <c r="GR25" s="65">
        <f ca="1">IF(WEEKDAY(GR$6,2)&gt;5,"w",IF(ISERROR(VLOOKUP(GR$6,fériés,1,FALSE)),(SUM($H$1:GR$1)&gt;SUM($F$8:$F24))*(SUM($H$1:GR$1)&lt;=SUM($F$8:$F25))*1,"F"))</f>
        <v>0</v>
      </c>
      <c r="GS25" s="65">
        <f ca="1">IF(WEEKDAY(GS$6,2)&gt;5,"w",IF(ISERROR(VLOOKUP(GS$6,fériés,1,FALSE)),(SUM($H$1:GS$1)&gt;SUM($F$8:$F24))*(SUM($H$1:GS$1)&lt;=SUM($F$8:$F25))*1,"F"))</f>
        <v>0</v>
      </c>
      <c r="GT25" s="65">
        <f ca="1">IF(WEEKDAY(GT$6,2)&gt;5,"w",IF(ISERROR(VLOOKUP(GT$6,fériés,1,FALSE)),(SUM($H$1:GT$1)&gt;SUM($F$8:$F24))*(SUM($H$1:GT$1)&lt;=SUM($F$8:$F25))*1,"F"))</f>
        <v>0</v>
      </c>
      <c r="GU25" s="65">
        <f ca="1">IF(WEEKDAY(GU$6,2)&gt;5,"w",IF(ISERROR(VLOOKUP(GU$6,fériés,1,FALSE)),(SUM($H$1:GU$1)&gt;SUM($F$8:$F24))*(SUM($H$1:GU$1)&lt;=SUM($F$8:$F25))*1,"F"))</f>
        <v>0</v>
      </c>
      <c r="GV25" s="65">
        <f ca="1">IF(WEEKDAY(GV$6,2)&gt;5,"w",IF(ISERROR(VLOOKUP(GV$6,fériés,1,FALSE)),(SUM($H$1:GV$1)&gt;SUM($F$8:$F24))*(SUM($H$1:GV$1)&lt;=SUM($F$8:$F25))*1,"F"))</f>
        <v>0</v>
      </c>
      <c r="GW25" s="65">
        <f ca="1">IF(WEEKDAY(GW$6,2)&gt;5,"w",IF(ISERROR(VLOOKUP(GW$6,fériés,1,FALSE)),(SUM($H$1:GW$1)&gt;SUM($F$8:$F24))*(SUM($H$1:GW$1)&lt;=SUM($F$8:$F25))*1,"F"))</f>
        <v>0</v>
      </c>
      <c r="GX25" s="65" t="str">
        <f ca="1">IF(WEEKDAY(GX$6,2)&gt;5,"w",IF(ISERROR(VLOOKUP(GX$6,fériés,1,FALSE)),(SUM($H$1:GX$1)&gt;SUM($F$8:$F24))*(SUM($H$1:GX$1)&lt;=SUM($F$8:$F25))*1,"F"))</f>
        <v>w</v>
      </c>
      <c r="GY25" s="65" t="str">
        <f ca="1">IF(WEEKDAY(GY$6,2)&gt;5,"w",IF(ISERROR(VLOOKUP(GY$6,fériés,1,FALSE)),(SUM($H$1:GY$1)&gt;SUM($F$8:$F24))*(SUM($H$1:GY$1)&lt;=SUM($F$8:$F25))*1,"F"))</f>
        <v>w</v>
      </c>
      <c r="GZ25" s="65" t="str">
        <f ca="1">IF(WEEKDAY(GZ$6,2)&gt;5,"w",IF(ISERROR(VLOOKUP(GZ$6,fériés,1,FALSE)),(SUM($H$1:GZ$1)&gt;SUM($F$8:$F24))*(SUM($H$1:GZ$1)&lt;=SUM($F$8:$F25))*1,"F"))</f>
        <v>w</v>
      </c>
      <c r="HA25" s="65" t="str">
        <f ca="1">IF(WEEKDAY(HA$6,2)&gt;5,"w",IF(ISERROR(VLOOKUP(HA$6,fériés,1,FALSE)),(SUM($H$1:HA$1)&gt;SUM($F$8:$F24))*(SUM($H$1:HA$1)&lt;=SUM($F$8:$F25))*1,"F"))</f>
        <v>w</v>
      </c>
      <c r="HB25" s="65" t="str">
        <f ca="1">IF(WEEKDAY(HB$6,2)&gt;5,"w",IF(ISERROR(VLOOKUP(HB$6,fériés,1,FALSE)),(SUM($H$1:HB$1)&gt;SUM($F$8:$F24))*(SUM($H$1:HB$1)&lt;=SUM($F$8:$F25))*1,"F"))</f>
        <v>w</v>
      </c>
      <c r="HC25" s="65" t="str">
        <f ca="1">IF(WEEKDAY(HC$6,2)&gt;5,"w",IF(ISERROR(VLOOKUP(HC$6,fériés,1,FALSE)),(SUM($H$1:HC$1)&gt;SUM($F$8:$F24))*(SUM($H$1:HC$1)&lt;=SUM($F$8:$F25))*1,"F"))</f>
        <v>w</v>
      </c>
      <c r="HD25" s="65" t="str">
        <f ca="1">IF(WEEKDAY(HD$6,2)&gt;5,"w",IF(ISERROR(VLOOKUP(HD$6,fériés,1,FALSE)),(SUM($H$1:HD$1)&gt;SUM($F$8:$F24))*(SUM($H$1:HD$1)&lt;=SUM($F$8:$F25))*1,"F"))</f>
        <v>w</v>
      </c>
      <c r="HE25" s="65" t="str">
        <f ca="1">IF(WEEKDAY(HE$6,2)&gt;5,"w",IF(ISERROR(VLOOKUP(HE$6,fériés,1,FALSE)),(SUM($H$1:HE$1)&gt;SUM($F$8:$F24))*(SUM($H$1:HE$1)&lt;=SUM($F$8:$F25))*1,"F"))</f>
        <v>w</v>
      </c>
      <c r="HF25" s="65" t="str">
        <f ca="1">IF(WEEKDAY(HF$6,2)&gt;5,"w",IF(ISERROR(VLOOKUP(HF$6,fériés,1,FALSE)),(SUM($H$1:HF$1)&gt;SUM($F$8:$F24))*(SUM($H$1:HF$1)&lt;=SUM($F$8:$F25))*1,"F"))</f>
        <v>w</v>
      </c>
      <c r="HG25" s="65" t="str">
        <f ca="1">IF(WEEKDAY(HG$6,2)&gt;5,"w",IF(ISERROR(VLOOKUP(HG$6,fériés,1,FALSE)),(SUM($H$1:HG$1)&gt;SUM($F$8:$F24))*(SUM($H$1:HG$1)&lt;=SUM($F$8:$F25))*1,"F"))</f>
        <v>w</v>
      </c>
      <c r="HH25" s="65" t="str">
        <f ca="1">IF(WEEKDAY(HH$6,2)&gt;5,"w",IF(ISERROR(VLOOKUP(HH$6,fériés,1,FALSE)),(SUM($H$1:HH$1)&gt;SUM($F$8:$F24))*(SUM($H$1:HH$1)&lt;=SUM($F$8:$F25))*1,"F"))</f>
        <v>w</v>
      </c>
      <c r="HI25" s="65" t="str">
        <f ca="1">IF(WEEKDAY(HI$6,2)&gt;5,"w",IF(ISERROR(VLOOKUP(HI$6,fériés,1,FALSE)),(SUM($H$1:HI$1)&gt;SUM($F$8:$F24))*(SUM($H$1:HI$1)&lt;=SUM($F$8:$F25))*1,"F"))</f>
        <v>w</v>
      </c>
      <c r="HJ25" s="65" t="str">
        <f ca="1">IF(WEEKDAY(HJ$6,2)&gt;5,"w",IF(ISERROR(VLOOKUP(HJ$6,fériés,1,FALSE)),(SUM($H$1:HJ$1)&gt;SUM($F$8:$F24))*(SUM($H$1:HJ$1)&lt;=SUM($F$8:$F25))*1,"F"))</f>
        <v>w</v>
      </c>
      <c r="HK25" s="65" t="str">
        <f ca="1">IF(WEEKDAY(HK$6,2)&gt;5,"w",IF(ISERROR(VLOOKUP(HK$6,fériés,1,FALSE)),(SUM($H$1:HK$1)&gt;SUM($F$8:$F24))*(SUM($H$1:HK$1)&lt;=SUM($F$8:$F25))*1,"F"))</f>
        <v>w</v>
      </c>
      <c r="HL25" s="65" t="str">
        <f ca="1">IF(WEEKDAY(HL$6,2)&gt;5,"w",IF(ISERROR(VLOOKUP(HL$6,fériés,1,FALSE)),(SUM($H$1:HL$1)&gt;SUM($F$8:$F24))*(SUM($H$1:HL$1)&lt;=SUM($F$8:$F25))*1,"F"))</f>
        <v>w</v>
      </c>
      <c r="HM25" s="65" t="str">
        <f ca="1">IF(WEEKDAY(HM$6,2)&gt;5,"w",IF(ISERROR(VLOOKUP(HM$6,fériés,1,FALSE)),(SUM($H$1:HM$1)&gt;SUM($F$8:$F24))*(SUM($H$1:HM$1)&lt;=SUM($F$8:$F25))*1,"F"))</f>
        <v>w</v>
      </c>
      <c r="HN25" s="65" t="str">
        <f ca="1">IF(WEEKDAY(HN$6,2)&gt;5,"w",IF(ISERROR(VLOOKUP(HN$6,fériés,1,FALSE)),(SUM($H$1:HN$1)&gt;SUM($F$8:$F24))*(SUM($H$1:HN$1)&lt;=SUM($F$8:$F25))*1,"F"))</f>
        <v>w</v>
      </c>
      <c r="HO25" s="65" t="str">
        <f ca="1">IF(WEEKDAY(HO$6,2)&gt;5,"w",IF(ISERROR(VLOOKUP(HO$6,fériés,1,FALSE)),(SUM($H$1:HO$1)&gt;SUM($F$8:$F24))*(SUM($H$1:HO$1)&lt;=SUM($F$8:$F25))*1,"F"))</f>
        <v>w</v>
      </c>
      <c r="HP25" s="65" t="str">
        <f ca="1">IF(WEEKDAY(HP$6,2)&gt;5,"w",IF(ISERROR(VLOOKUP(HP$6,fériés,1,FALSE)),(SUM($H$1:HP$1)&gt;SUM($F$8:$F24))*(SUM($H$1:HP$1)&lt;=SUM($F$8:$F25))*1,"F"))</f>
        <v>w</v>
      </c>
      <c r="HQ25" s="65" t="str">
        <f ca="1">IF(WEEKDAY(HQ$6,2)&gt;5,"w",IF(ISERROR(VLOOKUP(HQ$6,fériés,1,FALSE)),(SUM($H$1:HQ$1)&gt;SUM($F$8:$F24))*(SUM($H$1:HQ$1)&lt;=SUM($F$8:$F25))*1,"F"))</f>
        <v>w</v>
      </c>
      <c r="HR25" s="65">
        <f ca="1">IF(WEEKDAY(HR$6,2)&gt;5,"w",IF(ISERROR(VLOOKUP(HR$6,fériés,1,FALSE)),(SUM($H$1:HR$1)&gt;SUM($F$8:$F24))*(SUM($H$1:HR$1)&lt;=SUM($F$8:$F25))*1,"F"))</f>
        <v>0</v>
      </c>
      <c r="HS25" s="65">
        <f ca="1">IF(WEEKDAY(HS$6,2)&gt;5,"w",IF(ISERROR(VLOOKUP(HS$6,fériés,1,FALSE)),(SUM($H$1:HS$1)&gt;SUM($F$8:$F24))*(SUM($H$1:HS$1)&lt;=SUM($F$8:$F25))*1,"F"))</f>
        <v>0</v>
      </c>
      <c r="HT25" s="65">
        <f ca="1">IF(WEEKDAY(HT$6,2)&gt;5,"w",IF(ISERROR(VLOOKUP(HT$6,fériés,1,FALSE)),(SUM($H$1:HT$1)&gt;SUM($F$8:$F24))*(SUM($H$1:HT$1)&lt;=SUM($F$8:$F25))*1,"F"))</f>
        <v>0</v>
      </c>
      <c r="HU25" s="65">
        <f ca="1">IF(WEEKDAY(HU$6,2)&gt;5,"w",IF(ISERROR(VLOOKUP(HU$6,fériés,1,FALSE)),(SUM($H$1:HU$1)&gt;SUM($F$8:$F24))*(SUM($H$1:HU$1)&lt;=SUM($F$8:$F25))*1,"F"))</f>
        <v>0</v>
      </c>
      <c r="HV25" s="65">
        <f ca="1">IF(WEEKDAY(HV$6,2)&gt;5,"w",IF(ISERROR(VLOOKUP(HV$6,fériés,1,FALSE)),(SUM($H$1:HV$1)&gt;SUM($F$8:$F24))*(SUM($H$1:HV$1)&lt;=SUM($F$8:$F25))*1,"F"))</f>
        <v>0</v>
      </c>
      <c r="HW25" s="65">
        <f ca="1">IF(WEEKDAY(HW$6,2)&gt;5,"w",IF(ISERROR(VLOOKUP(HW$6,fériés,1,FALSE)),(SUM($H$1:HW$1)&gt;SUM($F$8:$F24))*(SUM($H$1:HW$1)&lt;=SUM($F$8:$F25))*1,"F"))</f>
        <v>0</v>
      </c>
      <c r="HX25" s="65">
        <f ca="1">IF(WEEKDAY(HX$6,2)&gt;5,"w",IF(ISERROR(VLOOKUP(HX$6,fériés,1,FALSE)),(SUM($H$1:HX$1)&gt;SUM($F$8:$F24))*(SUM($H$1:HX$1)&lt;=SUM($F$8:$F25))*1,"F"))</f>
        <v>0</v>
      </c>
      <c r="HY25" s="65">
        <f ca="1">IF(WEEKDAY(HY$6,2)&gt;5,"w",IF(ISERROR(VLOOKUP(HY$6,fériés,1,FALSE)),(SUM($H$1:HY$1)&gt;SUM($F$8:$F24))*(SUM($H$1:HY$1)&lt;=SUM($F$8:$F25))*1,"F"))</f>
        <v>0</v>
      </c>
      <c r="HZ25" s="65">
        <f ca="1">IF(WEEKDAY(HZ$6,2)&gt;5,"w",IF(ISERROR(VLOOKUP(HZ$6,fériés,1,FALSE)),(SUM($H$1:HZ$1)&gt;SUM($F$8:$F24))*(SUM($H$1:HZ$1)&lt;=SUM($F$8:$F25))*1,"F"))</f>
        <v>0</v>
      </c>
      <c r="IA25" s="65">
        <f ca="1">IF(WEEKDAY(IA$6,2)&gt;5,"w",IF(ISERROR(VLOOKUP(IA$6,fériés,1,FALSE)),(SUM($H$1:IA$1)&gt;SUM($F$8:$F24))*(SUM($H$1:IA$1)&lt;=SUM($F$8:$F25))*1,"F"))</f>
        <v>0</v>
      </c>
      <c r="IB25" s="65">
        <f ca="1">IF(WEEKDAY(IB$6,2)&gt;5,"w",IF(ISERROR(VLOOKUP(IB$6,fériés,1,FALSE)),(SUM($H$1:IB$1)&gt;SUM($F$8:$F24))*(SUM($H$1:IB$1)&lt;=SUM($F$8:$F25))*1,"F"))</f>
        <v>0</v>
      </c>
      <c r="IC25" s="65">
        <f ca="1">IF(WEEKDAY(IC$6,2)&gt;5,"w",IF(ISERROR(VLOOKUP(IC$6,fériés,1,FALSE)),(SUM($H$1:IC$1)&gt;SUM($F$8:$F24))*(SUM($H$1:IC$1)&lt;=SUM($F$8:$F25))*1,"F"))</f>
        <v>0</v>
      </c>
      <c r="ID25" s="65">
        <f ca="1">IF(WEEKDAY(ID$6,2)&gt;5,"w",IF(ISERROR(VLOOKUP(ID$6,fériés,1,FALSE)),(SUM($H$1:ID$1)&gt;SUM($F$8:$F24))*(SUM($H$1:ID$1)&lt;=SUM($F$8:$F25))*1,"F"))</f>
        <v>0</v>
      </c>
      <c r="IE25" s="65">
        <f ca="1">IF(WEEKDAY(IE$6,2)&gt;5,"w",IF(ISERROR(VLOOKUP(IE$6,fériés,1,FALSE)),(SUM($H$1:IE$1)&gt;SUM($F$8:$F24))*(SUM($H$1:IE$1)&lt;=SUM($F$8:$F25))*1,"F"))</f>
        <v>0</v>
      </c>
      <c r="IF25" s="65">
        <f ca="1">IF(WEEKDAY(IF$6,2)&gt;5,"w",IF(ISERROR(VLOOKUP(IF$6,fériés,1,FALSE)),(SUM($H$1:IF$1)&gt;SUM($F$8:$F24))*(SUM($H$1:IF$1)&lt;=SUM($F$8:$F25))*1,"F"))</f>
        <v>0</v>
      </c>
      <c r="IG25" s="65">
        <f ca="1">IF(WEEKDAY(IG$6,2)&gt;5,"w",IF(ISERROR(VLOOKUP(IG$6,fériés,1,FALSE)),(SUM($H$1:IG$1)&gt;SUM($F$8:$F24))*(SUM($H$1:IG$1)&lt;=SUM($F$8:$F25))*1,"F"))</f>
        <v>0</v>
      </c>
      <c r="IH25" s="65">
        <f ca="1">IF(WEEKDAY(IH$6,2)&gt;5,"w",IF(ISERROR(VLOOKUP(IH$6,fériés,1,FALSE)),(SUM($H$1:IH$1)&gt;SUM($F$8:$F24))*(SUM($H$1:IH$1)&lt;=SUM($F$8:$F25))*1,"F"))</f>
        <v>0</v>
      </c>
      <c r="II25" s="65">
        <f ca="1">IF(WEEKDAY(II$6,2)&gt;5,"w",IF(ISERROR(VLOOKUP(II$6,fériés,1,FALSE)),(SUM($H$1:II$1)&gt;SUM($F$8:$F24))*(SUM($H$1:II$1)&lt;=SUM($F$8:$F25))*1,"F"))</f>
        <v>0</v>
      </c>
      <c r="IJ25" s="65">
        <f ca="1">IF(WEEKDAY(IJ$6,2)&gt;5,"w",IF(ISERROR(VLOOKUP(IJ$6,fériés,1,FALSE)),(SUM($H$1:IJ$1)&gt;SUM($F$8:$F24))*(SUM($H$1:IJ$1)&lt;=SUM($F$8:$F25))*1,"F"))</f>
        <v>0</v>
      </c>
      <c r="IK25" s="65">
        <f ca="1">IF(WEEKDAY(IK$6,2)&gt;5,"w",IF(ISERROR(VLOOKUP(IK$6,fériés,1,FALSE)),(SUM($H$1:IK$1)&gt;SUM($F$8:$F24))*(SUM($H$1:IK$1)&lt;=SUM($F$8:$F25))*1,"F"))</f>
        <v>0</v>
      </c>
      <c r="IL25" s="65">
        <f ca="1">IF(WEEKDAY(IL$6,2)&gt;5,"w",IF(ISERROR(VLOOKUP(IL$6,fériés,1,FALSE)),(SUM($H$1:IL$1)&gt;SUM($F$8:$F24))*(SUM($H$1:IL$1)&lt;=SUM($F$8:$F25))*1,"F"))</f>
        <v>0</v>
      </c>
      <c r="IM25" s="65">
        <f ca="1">IF(WEEKDAY(IM$6,2)&gt;5,"w",IF(ISERROR(VLOOKUP(IM$6,fériés,1,FALSE)),(SUM($H$1:IM$1)&gt;SUM($F$8:$F24))*(SUM($H$1:IM$1)&lt;=SUM($F$8:$F25))*1,"F"))</f>
        <v>0</v>
      </c>
      <c r="IN25" s="65">
        <f ca="1">IF(WEEKDAY(IN$6,2)&gt;5,"w",IF(ISERROR(VLOOKUP(IN$6,fériés,1,FALSE)),(SUM($H$1:IN$1)&gt;SUM($F$8:$F24))*(SUM($H$1:IN$1)&lt;=SUM($F$8:$F25))*1,"F"))</f>
        <v>0</v>
      </c>
      <c r="IO25" s="65">
        <f ca="1">IF(WEEKDAY(IO$6,2)&gt;5,"w",IF(ISERROR(VLOOKUP(IO$6,fériés,1,FALSE)),(SUM($H$1:IO$1)&gt;SUM($F$8:$F24))*(SUM($H$1:IO$1)&lt;=SUM($F$8:$F25))*1,"F"))</f>
        <v>0</v>
      </c>
      <c r="IP25" s="65">
        <f ca="1">IF(WEEKDAY(IP$6,2)&gt;5,"w",IF(ISERROR(VLOOKUP(IP$6,fériés,1,FALSE)),(SUM($H$1:IP$1)&gt;SUM($F$8:$F24))*(SUM($H$1:IP$1)&lt;=SUM($F$8:$F25))*1,"F"))</f>
        <v>0</v>
      </c>
      <c r="IQ25" s="65">
        <f ca="1">IF(WEEKDAY(IQ$6,2)&gt;5,"w",IF(ISERROR(VLOOKUP(IQ$6,fériés,1,FALSE)),(SUM($H$1:IQ$1)&gt;SUM($F$8:$F24))*(SUM($H$1:IQ$1)&lt;=SUM($F$8:$F25))*1,"F"))</f>
        <v>0</v>
      </c>
      <c r="IR25" s="65">
        <f ca="1">IF(WEEKDAY(IR$6,2)&gt;5,"w",IF(ISERROR(VLOOKUP(IR$6,fériés,1,FALSE)),(SUM($H$1:IR$1)&gt;SUM($F$8:$F24))*(SUM($H$1:IR$1)&lt;=SUM($F$8:$F25))*1,"F"))</f>
        <v>0</v>
      </c>
      <c r="IS25" s="65">
        <f ca="1">IF(WEEKDAY(IS$6,2)&gt;5,"w",IF(ISERROR(VLOOKUP(IS$6,fériés,1,FALSE)),(SUM($H$1:IS$1)&gt;SUM($F$8:$F24))*(SUM($H$1:IS$1)&lt;=SUM($F$8:$F25))*1,"F"))</f>
        <v>0</v>
      </c>
      <c r="IT25" s="65">
        <f ca="1">IF(WEEKDAY(IT$6,2)&gt;5,"w",IF(ISERROR(VLOOKUP(IT$6,fériés,1,FALSE)),(SUM($H$1:IT$1)&gt;SUM($F$8:$F24))*(SUM($H$1:IT$1)&lt;=SUM($F$8:$F25))*1,"F"))</f>
        <v>0</v>
      </c>
      <c r="IU25" s="65">
        <f ca="1">IF(WEEKDAY(IU$6,2)&gt;5,"w",IF(ISERROR(VLOOKUP(IU$6,fériés,1,FALSE)),(SUM($H$1:IU$1)&gt;SUM($F$8:$F24))*(SUM($H$1:IU$1)&lt;=SUM($F$8:$F25))*1,"F"))</f>
        <v>0</v>
      </c>
      <c r="IV25" s="65">
        <f ca="1">IF(WEEKDAY(IV$6,2)&gt;5,"w",IF(ISERROR(VLOOKUP(IV$6,fériés,1,FALSE)),(SUM($H$1:IV$1)&gt;SUM($F$8:$F24))*(SUM($H$1:IV$1)&lt;=SUM($F$8:$F25))*1,"F"))</f>
        <v>0</v>
      </c>
      <c r="IW25" s="65">
        <f ca="1">IF(WEEKDAY(IW$6,2)&gt;5,"w",IF(ISERROR(VLOOKUP(IW$6,fériés,1,FALSE)),(SUM($H$1:IW$1)&gt;SUM($F$8:$F24))*(SUM($H$1:IW$1)&lt;=SUM($F$8:$F25))*1,"F"))</f>
        <v>0</v>
      </c>
      <c r="IX25" s="65">
        <f ca="1">IF(WEEKDAY(IX$6,2)&gt;5,"w",IF(ISERROR(VLOOKUP(IX$6,fériés,1,FALSE)),(SUM($H$1:IX$1)&gt;SUM($F$8:$F24))*(SUM($H$1:IX$1)&lt;=SUM($F$8:$F25))*1,"F"))</f>
        <v>0</v>
      </c>
      <c r="IY25" s="65">
        <f ca="1">IF(WEEKDAY(IY$6,2)&gt;5,"w",IF(ISERROR(VLOOKUP(IY$6,fériés,1,FALSE)),(SUM($H$1:IY$1)&gt;SUM($F$8:$F24))*(SUM($H$1:IY$1)&lt;=SUM($F$8:$F25))*1,"F"))</f>
        <v>0</v>
      </c>
      <c r="IZ25" s="65">
        <f ca="1">IF(WEEKDAY(IZ$6,2)&gt;5,"w",IF(ISERROR(VLOOKUP(IZ$6,fériés,1,FALSE)),(SUM($H$1:IZ$1)&gt;SUM($F$8:$F24))*(SUM($H$1:IZ$1)&lt;=SUM($F$8:$F25))*1,"F"))</f>
        <v>0</v>
      </c>
      <c r="JA25" s="65">
        <f ca="1">IF(WEEKDAY(JA$6,2)&gt;5,"w",IF(ISERROR(VLOOKUP(JA$6,fériés,1,FALSE)),(SUM($H$1:JA$1)&gt;SUM($F$8:$F24))*(SUM($H$1:JA$1)&lt;=SUM($F$8:$F25))*1,"F"))</f>
        <v>0</v>
      </c>
      <c r="JB25" s="65">
        <f ca="1">IF(WEEKDAY(JB$6,2)&gt;5,"w",IF(ISERROR(VLOOKUP(JB$6,fériés,1,FALSE)),(SUM($H$1:JB$1)&gt;SUM($F$8:$F24))*(SUM($H$1:JB$1)&lt;=SUM($F$8:$F25))*1,"F"))</f>
        <v>0</v>
      </c>
      <c r="JC25" s="65">
        <f ca="1">IF(WEEKDAY(JC$6,2)&gt;5,"w",IF(ISERROR(VLOOKUP(JC$6,fériés,1,FALSE)),(SUM($H$1:JC$1)&gt;SUM($F$8:$F24))*(SUM($H$1:JC$1)&lt;=SUM($F$8:$F25))*1,"F"))</f>
        <v>0</v>
      </c>
      <c r="JD25" s="65">
        <f ca="1">IF(WEEKDAY(JD$6,2)&gt;5,"w",IF(ISERROR(VLOOKUP(JD$6,fériés,1,FALSE)),(SUM($H$1:JD$1)&gt;SUM($F$8:$F24))*(SUM($H$1:JD$1)&lt;=SUM($F$8:$F25))*1,"F"))</f>
        <v>0</v>
      </c>
      <c r="JE25" s="65">
        <f ca="1">IF(WEEKDAY(JE$6,2)&gt;5,"w",IF(ISERROR(VLOOKUP(JE$6,fériés,1,FALSE)),(SUM($H$1:JE$1)&gt;SUM($F$8:$F24))*(SUM($H$1:JE$1)&lt;=SUM($F$8:$F25))*1,"F"))</f>
        <v>0</v>
      </c>
      <c r="JF25" s="65">
        <f ca="1">IF(WEEKDAY(JF$6,2)&gt;5,"w",IF(ISERROR(VLOOKUP(JF$6,fériés,1,FALSE)),(SUM($H$1:JF$1)&gt;SUM($F$8:$F24))*(SUM($H$1:JF$1)&lt;=SUM($F$8:$F25))*1,"F"))</f>
        <v>0</v>
      </c>
      <c r="JG25" s="65">
        <f ca="1">IF(WEEKDAY(JG$6,2)&gt;5,"w",IF(ISERROR(VLOOKUP(JG$6,fériés,1,FALSE)),(SUM($H$1:JG$1)&gt;SUM($F$8:$F24))*(SUM($H$1:JG$1)&lt;=SUM($F$8:$F25))*1,"F"))</f>
        <v>0</v>
      </c>
      <c r="JH25" s="65">
        <f ca="1">IF(WEEKDAY(JH$6,2)&gt;5,"w",IF(ISERROR(VLOOKUP(JH$6,fériés,1,FALSE)),(SUM($H$1:JH$1)&gt;SUM($F$8:$F24))*(SUM($H$1:JH$1)&lt;=SUM($F$8:$F25))*1,"F"))</f>
        <v>0</v>
      </c>
      <c r="JI25" s="65">
        <f ca="1">IF(WEEKDAY(JI$6,2)&gt;5,"w",IF(ISERROR(VLOOKUP(JI$6,fériés,1,FALSE)),(SUM($H$1:JI$1)&gt;SUM($F$8:$F24))*(SUM($H$1:JI$1)&lt;=SUM($F$8:$F25))*1,"F"))</f>
        <v>0</v>
      </c>
      <c r="JJ25" s="65">
        <f ca="1">IF(WEEKDAY(JJ$6,2)&gt;5,"w",IF(ISERROR(VLOOKUP(JJ$6,fériés,1,FALSE)),(SUM($H$1:JJ$1)&gt;SUM($F$8:$F24))*(SUM($H$1:JJ$1)&lt;=SUM($F$8:$F25))*1,"F"))</f>
        <v>0</v>
      </c>
      <c r="JK25" s="65">
        <f ca="1">IF(WEEKDAY(JK$6,2)&gt;5,"w",IF(ISERROR(VLOOKUP(JK$6,fériés,1,FALSE)),(SUM($H$1:JK$1)&gt;SUM($F$8:$F24))*(SUM($H$1:JK$1)&lt;=SUM($F$8:$F25))*1,"F"))</f>
        <v>0</v>
      </c>
      <c r="JL25" s="65">
        <f ca="1">IF(WEEKDAY(JL$6,2)&gt;5,"w",IF(ISERROR(VLOOKUP(JL$6,fériés,1,FALSE)),(SUM($H$1:JL$1)&gt;SUM($F$8:$F24))*(SUM($H$1:JL$1)&lt;=SUM($F$8:$F25))*1,"F"))</f>
        <v>0</v>
      </c>
      <c r="JM25" s="65">
        <f ca="1">IF(WEEKDAY(JM$6,2)&gt;5,"w",IF(ISERROR(VLOOKUP(JM$6,fériés,1,FALSE)),(SUM($H$1:JM$1)&gt;SUM($F$8:$F24))*(SUM($H$1:JM$1)&lt;=SUM($F$8:$F25))*1,"F"))</f>
        <v>0</v>
      </c>
      <c r="JN25" s="65">
        <f ca="1">IF(WEEKDAY(JN$6,2)&gt;5,"w",IF(ISERROR(VLOOKUP(JN$6,fériés,1,FALSE)),(SUM($H$1:JN$1)&gt;SUM($F$8:$F24))*(SUM($H$1:JN$1)&lt;=SUM($F$8:$F25))*1,"F"))</f>
        <v>0</v>
      </c>
      <c r="JO25" s="65">
        <f ca="1">IF(WEEKDAY(JO$6,2)&gt;5,"w",IF(ISERROR(VLOOKUP(JO$6,fériés,1,FALSE)),(SUM($H$1:JO$1)&gt;SUM($F$8:$F24))*(SUM($H$1:JO$1)&lt;=SUM($F$8:$F25))*1,"F"))</f>
        <v>0</v>
      </c>
      <c r="JP25" s="65" t="str">
        <f ca="1">IF(WEEKDAY(JP$6,2)&gt;5,"w",IF(ISERROR(VLOOKUP(JP$6,fériés,1,FALSE)),(SUM($H$1:JP$1)&gt;SUM($F$8:$F24))*(SUM($H$1:JP$1)&lt;=SUM($F$8:$F25))*1,"F"))</f>
        <v>w</v>
      </c>
      <c r="JQ25" s="65" t="str">
        <f ca="1">IF(WEEKDAY(JQ$6,2)&gt;5,"w",IF(ISERROR(VLOOKUP(JQ$6,fériés,1,FALSE)),(SUM($H$1:JQ$1)&gt;SUM($F$8:$F24))*(SUM($H$1:JQ$1)&lt;=SUM($F$8:$F25))*1,"F"))</f>
        <v>w</v>
      </c>
      <c r="JR25" s="65" t="str">
        <f ca="1">IF(WEEKDAY(JR$6,2)&gt;5,"w",IF(ISERROR(VLOOKUP(JR$6,fériés,1,FALSE)),(SUM($H$1:JR$1)&gt;SUM($F$8:$F24))*(SUM($H$1:JR$1)&lt;=SUM($F$8:$F25))*1,"F"))</f>
        <v>w</v>
      </c>
      <c r="JS25" s="65" t="str">
        <f ca="1">IF(WEEKDAY(JS$6,2)&gt;5,"w",IF(ISERROR(VLOOKUP(JS$6,fériés,1,FALSE)),(SUM($H$1:JS$1)&gt;SUM($F$8:$F24))*(SUM($H$1:JS$1)&lt;=SUM($F$8:$F25))*1,"F"))</f>
        <v>w</v>
      </c>
      <c r="JT25" s="65" t="str">
        <f ca="1">IF(WEEKDAY(JT$6,2)&gt;5,"w",IF(ISERROR(VLOOKUP(JT$6,fériés,1,FALSE)),(SUM($H$1:JT$1)&gt;SUM($F$8:$F24))*(SUM($H$1:JT$1)&lt;=SUM($F$8:$F25))*1,"F"))</f>
        <v>w</v>
      </c>
      <c r="JU25" s="65" t="str">
        <f ca="1">IF(WEEKDAY(JU$6,2)&gt;5,"w",IF(ISERROR(VLOOKUP(JU$6,fériés,1,FALSE)),(SUM($H$1:JU$1)&gt;SUM($F$8:$F24))*(SUM($H$1:JU$1)&lt;=SUM($F$8:$F25))*1,"F"))</f>
        <v>w</v>
      </c>
      <c r="JV25" s="65" t="str">
        <f ca="1">IF(WEEKDAY(JV$6,2)&gt;5,"w",IF(ISERROR(VLOOKUP(JV$6,fériés,1,FALSE)),(SUM($H$1:JV$1)&gt;SUM($F$8:$F24))*(SUM($H$1:JV$1)&lt;=SUM($F$8:$F25))*1,"F"))</f>
        <v>w</v>
      </c>
      <c r="JW25" s="65" t="str">
        <f ca="1">IF(WEEKDAY(JW$6,2)&gt;5,"w",IF(ISERROR(VLOOKUP(JW$6,fériés,1,FALSE)),(SUM($H$1:JW$1)&gt;SUM($F$8:$F24))*(SUM($H$1:JW$1)&lt;=SUM($F$8:$F25))*1,"F"))</f>
        <v>w</v>
      </c>
      <c r="JX25" s="65" t="str">
        <f ca="1">IF(WEEKDAY(JX$6,2)&gt;5,"w",IF(ISERROR(VLOOKUP(JX$6,fériés,1,FALSE)),(SUM($H$1:JX$1)&gt;SUM($F$8:$F24))*(SUM($H$1:JX$1)&lt;=SUM($F$8:$F25))*1,"F"))</f>
        <v>w</v>
      </c>
      <c r="JY25" s="65" t="str">
        <f ca="1">IF(WEEKDAY(JY$6,2)&gt;5,"w",IF(ISERROR(VLOOKUP(JY$6,fériés,1,FALSE)),(SUM($H$1:JY$1)&gt;SUM($F$8:$F24))*(SUM($H$1:JY$1)&lt;=SUM($F$8:$F25))*1,"F"))</f>
        <v>w</v>
      </c>
      <c r="JZ25" s="65" t="str">
        <f ca="1">IF(WEEKDAY(JZ$6,2)&gt;5,"w",IF(ISERROR(VLOOKUP(JZ$6,fériés,1,FALSE)),(SUM($H$1:JZ$1)&gt;SUM($F$8:$F24))*(SUM($H$1:JZ$1)&lt;=SUM($F$8:$F25))*1,"F"))</f>
        <v>w</v>
      </c>
      <c r="KA25" s="65" t="str">
        <f ca="1">IF(WEEKDAY(KA$6,2)&gt;5,"w",IF(ISERROR(VLOOKUP(KA$6,fériés,1,FALSE)),(SUM($H$1:KA$1)&gt;SUM($F$8:$F24))*(SUM($H$1:KA$1)&lt;=SUM($F$8:$F25))*1,"F"))</f>
        <v>w</v>
      </c>
      <c r="KB25" s="65" t="str">
        <f ca="1">IF(WEEKDAY(KB$6,2)&gt;5,"w",IF(ISERROR(VLOOKUP(KB$6,fériés,1,FALSE)),(SUM($H$1:KB$1)&gt;SUM($F$8:$F24))*(SUM($H$1:KB$1)&lt;=SUM($F$8:$F25))*1,"F"))</f>
        <v>w</v>
      </c>
      <c r="KC25" s="65" t="str">
        <f ca="1">IF(WEEKDAY(KC$6,2)&gt;5,"w",IF(ISERROR(VLOOKUP(KC$6,fériés,1,FALSE)),(SUM($H$1:KC$1)&gt;SUM($F$8:$F24))*(SUM($H$1:KC$1)&lt;=SUM($F$8:$F25))*1,"F"))</f>
        <v>w</v>
      </c>
      <c r="KD25" s="65" t="str">
        <f ca="1">IF(WEEKDAY(KD$6,2)&gt;5,"w",IF(ISERROR(VLOOKUP(KD$6,fériés,1,FALSE)),(SUM($H$1:KD$1)&gt;SUM($F$8:$F24))*(SUM($H$1:KD$1)&lt;=SUM($F$8:$F25))*1,"F"))</f>
        <v>w</v>
      </c>
      <c r="KE25" s="65" t="str">
        <f ca="1">IF(WEEKDAY(KE$6,2)&gt;5,"w",IF(ISERROR(VLOOKUP(KE$6,fériés,1,FALSE)),(SUM($H$1:KE$1)&gt;SUM($F$8:$F24))*(SUM($H$1:KE$1)&lt;=SUM($F$8:$F25))*1,"F"))</f>
        <v>w</v>
      </c>
      <c r="KF25" s="65" t="str">
        <f ca="1">IF(WEEKDAY(KF$6,2)&gt;5,"w",IF(ISERROR(VLOOKUP(KF$6,fériés,1,FALSE)),(SUM($H$1:KF$1)&gt;SUM($F$8:$F24))*(SUM($H$1:KF$1)&lt;=SUM($F$8:$F25))*1,"F"))</f>
        <v>w</v>
      </c>
      <c r="KG25" s="65" t="str">
        <f ca="1">IF(WEEKDAY(KG$6,2)&gt;5,"w",IF(ISERROR(VLOOKUP(KG$6,fériés,1,FALSE)),(SUM($H$1:KG$1)&gt;SUM($F$8:$F24))*(SUM($H$1:KG$1)&lt;=SUM($F$8:$F25))*1,"F"))</f>
        <v>w</v>
      </c>
      <c r="KH25" s="65" t="str">
        <f ca="1">IF(WEEKDAY(KH$6,2)&gt;5,"w",IF(ISERROR(VLOOKUP(KH$6,fériés,1,FALSE)),(SUM($H$1:KH$1)&gt;SUM($F$8:$F24))*(SUM($H$1:KH$1)&lt;=SUM($F$8:$F25))*1,"F"))</f>
        <v>w</v>
      </c>
      <c r="KI25" s="65" t="str">
        <f ca="1">IF(WEEKDAY(KI$6,2)&gt;5,"w",IF(ISERROR(VLOOKUP(KI$6,fériés,1,FALSE)),(SUM($H$1:KI$1)&gt;SUM($F$8:$F24))*(SUM($H$1:KI$1)&lt;=SUM($F$8:$F25))*1,"F"))</f>
        <v>w</v>
      </c>
      <c r="KJ25" s="65">
        <f ca="1">IF(WEEKDAY(KJ$6,2)&gt;5,"w",IF(ISERROR(VLOOKUP(KJ$6,fériés,1,FALSE)),(SUM($H$1:KJ$1)&gt;SUM($F$8:$F24))*(SUM($H$1:KJ$1)&lt;=SUM($F$8:$F25))*1,"F"))</f>
        <v>0</v>
      </c>
      <c r="KK25" s="65">
        <f ca="1">IF(WEEKDAY(KK$6,2)&gt;5,"w",IF(ISERROR(VLOOKUP(KK$6,fériés,1,FALSE)),(SUM($H$1:KK$1)&gt;SUM($F$8:$F24))*(SUM($H$1:KK$1)&lt;=SUM($F$8:$F25))*1,"F"))</f>
        <v>0</v>
      </c>
      <c r="KL25" s="65">
        <f ca="1">IF(WEEKDAY(KL$6,2)&gt;5,"w",IF(ISERROR(VLOOKUP(KL$6,fériés,1,FALSE)),(SUM($H$1:KL$1)&gt;SUM($F$8:$F24))*(SUM($H$1:KL$1)&lt;=SUM($F$8:$F25))*1,"F"))</f>
        <v>0</v>
      </c>
      <c r="KM25" s="65">
        <f ca="1">IF(WEEKDAY(KM$6,2)&gt;5,"w",IF(ISERROR(VLOOKUP(KM$6,fériés,1,FALSE)),(SUM($H$1:KM$1)&gt;SUM($F$8:$F24))*(SUM($H$1:KM$1)&lt;=SUM($F$8:$F25))*1,"F"))</f>
        <v>0</v>
      </c>
      <c r="KN25" s="65">
        <f ca="1">IF(WEEKDAY(KN$6,2)&gt;5,"w",IF(ISERROR(VLOOKUP(KN$6,fériés,1,FALSE)),(SUM($H$1:KN$1)&gt;SUM($F$8:$F24))*(SUM($H$1:KN$1)&lt;=SUM($F$8:$F25))*1,"F"))</f>
        <v>0</v>
      </c>
      <c r="KO25" s="65">
        <f ca="1">IF(WEEKDAY(KO$6,2)&gt;5,"w",IF(ISERROR(VLOOKUP(KO$6,fériés,1,FALSE)),(SUM($H$1:KO$1)&gt;SUM($F$8:$F24))*(SUM($H$1:KO$1)&lt;=SUM($F$8:$F25))*1,"F"))</f>
        <v>0</v>
      </c>
      <c r="KP25" s="65">
        <f ca="1">IF(WEEKDAY(KP$6,2)&gt;5,"w",IF(ISERROR(VLOOKUP(KP$6,fériés,1,FALSE)),(SUM($H$1:KP$1)&gt;SUM($F$8:$F24))*(SUM($H$1:KP$1)&lt;=SUM($F$8:$F25))*1,"F"))</f>
        <v>0</v>
      </c>
      <c r="KQ25" s="65">
        <f ca="1">IF(WEEKDAY(KQ$6,2)&gt;5,"w",IF(ISERROR(VLOOKUP(KQ$6,fériés,1,FALSE)),(SUM($H$1:KQ$1)&gt;SUM($F$8:$F24))*(SUM($H$1:KQ$1)&lt;=SUM($F$8:$F25))*1,"F"))</f>
        <v>0</v>
      </c>
      <c r="KR25" s="65">
        <f ca="1">IF(WEEKDAY(KR$6,2)&gt;5,"w",IF(ISERROR(VLOOKUP(KR$6,fériés,1,FALSE)),(SUM($H$1:KR$1)&gt;SUM($F$8:$F24))*(SUM($H$1:KR$1)&lt;=SUM($F$8:$F25))*1,"F"))</f>
        <v>0</v>
      </c>
      <c r="KS25" s="65">
        <f ca="1">IF(WEEKDAY(KS$6,2)&gt;5,"w",IF(ISERROR(VLOOKUP(KS$6,fériés,1,FALSE)),(SUM($H$1:KS$1)&gt;SUM($F$8:$F24))*(SUM($H$1:KS$1)&lt;=SUM($F$8:$F25))*1,"F"))</f>
        <v>0</v>
      </c>
      <c r="KT25" s="65">
        <f ca="1">IF(WEEKDAY(KT$6,2)&gt;5,"w",IF(ISERROR(VLOOKUP(KT$6,fériés,1,FALSE)),(SUM($H$1:KT$1)&gt;SUM($F$8:$F24))*(SUM($H$1:KT$1)&lt;=SUM($F$8:$F25))*1,"F"))</f>
        <v>0</v>
      </c>
      <c r="KU25" s="65">
        <f ca="1">IF(WEEKDAY(KU$6,2)&gt;5,"w",IF(ISERROR(VLOOKUP(KU$6,fériés,1,FALSE)),(SUM($H$1:KU$1)&gt;SUM($F$8:$F24))*(SUM($H$1:KU$1)&lt;=SUM($F$8:$F25))*1,"F"))</f>
        <v>0</v>
      </c>
      <c r="KV25" s="65">
        <f ca="1">IF(WEEKDAY(KV$6,2)&gt;5,"w",IF(ISERROR(VLOOKUP(KV$6,fériés,1,FALSE)),(SUM($H$1:KV$1)&gt;SUM($F$8:$F24))*(SUM($H$1:KV$1)&lt;=SUM($F$8:$F25))*1,"F"))</f>
        <v>0</v>
      </c>
      <c r="KW25" s="65">
        <f ca="1">IF(WEEKDAY(KW$6,2)&gt;5,"w",IF(ISERROR(VLOOKUP(KW$6,fériés,1,FALSE)),(SUM($H$1:KW$1)&gt;SUM($F$8:$F24))*(SUM($H$1:KW$1)&lt;=SUM($F$8:$F25))*1,"F"))</f>
        <v>0</v>
      </c>
      <c r="KX25" s="65">
        <f ca="1">IF(WEEKDAY(KX$6,2)&gt;5,"w",IF(ISERROR(VLOOKUP(KX$6,fériés,1,FALSE)),(SUM($H$1:KX$1)&gt;SUM($F$8:$F24))*(SUM($H$1:KX$1)&lt;=SUM($F$8:$F25))*1,"F"))</f>
        <v>0</v>
      </c>
      <c r="KY25" s="65">
        <f ca="1">IF(WEEKDAY(KY$6,2)&gt;5,"w",IF(ISERROR(VLOOKUP(KY$6,fériés,1,FALSE)),(SUM($H$1:KY$1)&gt;SUM($F$8:$F24))*(SUM($H$1:KY$1)&lt;=SUM($F$8:$F25))*1,"F"))</f>
        <v>0</v>
      </c>
      <c r="KZ25" s="65">
        <f ca="1">IF(WEEKDAY(KZ$6,2)&gt;5,"w",IF(ISERROR(VLOOKUP(KZ$6,fériés,1,FALSE)),(SUM($H$1:KZ$1)&gt;SUM($F$8:$F24))*(SUM($H$1:KZ$1)&lt;=SUM($F$8:$F25))*1,"F"))</f>
        <v>0</v>
      </c>
      <c r="LA25" s="65">
        <f ca="1">IF(WEEKDAY(LA$6,2)&gt;5,"w",IF(ISERROR(VLOOKUP(LA$6,fériés,1,FALSE)),(SUM($H$1:LA$1)&gt;SUM($F$8:$F24))*(SUM($H$1:LA$1)&lt;=SUM($F$8:$F25))*1,"F"))</f>
        <v>0</v>
      </c>
      <c r="LB25" s="65">
        <f ca="1">IF(WEEKDAY(LB$6,2)&gt;5,"w",IF(ISERROR(VLOOKUP(LB$6,fériés,1,FALSE)),(SUM($H$1:LB$1)&gt;SUM($F$8:$F24))*(SUM($H$1:LB$1)&lt;=SUM($F$8:$F25))*1,"F"))</f>
        <v>0</v>
      </c>
      <c r="LC25" s="65">
        <f ca="1">IF(WEEKDAY(LC$6,2)&gt;5,"w",IF(ISERROR(VLOOKUP(LC$6,fériés,1,FALSE)),(SUM($H$1:LC$1)&gt;SUM($F$8:$F24))*(SUM($H$1:LC$1)&lt;=SUM($F$8:$F25))*1,"F"))</f>
        <v>0</v>
      </c>
      <c r="LD25" s="65">
        <f ca="1">IF(WEEKDAY(LD$6,2)&gt;5,"w",IF(ISERROR(VLOOKUP(LD$6,fériés,1,FALSE)),(SUM($H$1:LD$1)&gt;SUM($F$8:$F24))*(SUM($H$1:LD$1)&lt;=SUM($F$8:$F25))*1,"F"))</f>
        <v>0</v>
      </c>
      <c r="LE25" s="65">
        <f ca="1">IF(WEEKDAY(LE$6,2)&gt;5,"w",IF(ISERROR(VLOOKUP(LE$6,fériés,1,FALSE)),(SUM($H$1:LE$1)&gt;SUM($F$8:$F24))*(SUM($H$1:LE$1)&lt;=SUM($F$8:$F25))*1,"F"))</f>
        <v>0</v>
      </c>
      <c r="LF25" s="65">
        <f ca="1">IF(WEEKDAY(LF$6,2)&gt;5,"w",IF(ISERROR(VLOOKUP(LF$6,fériés,1,FALSE)),(SUM($H$1:LF$1)&gt;SUM($F$8:$F24))*(SUM($H$1:LF$1)&lt;=SUM($F$8:$F25))*1,"F"))</f>
        <v>0</v>
      </c>
      <c r="LG25" s="65">
        <f ca="1">IF(WEEKDAY(LG$6,2)&gt;5,"w",IF(ISERROR(VLOOKUP(LG$6,fériés,1,FALSE)),(SUM($H$1:LG$1)&gt;SUM($F$8:$F24))*(SUM($H$1:LG$1)&lt;=SUM($F$8:$F25))*1,"F"))</f>
        <v>0</v>
      </c>
      <c r="LH25" s="65">
        <f ca="1">IF(WEEKDAY(LH$6,2)&gt;5,"w",IF(ISERROR(VLOOKUP(LH$6,fériés,1,FALSE)),(SUM($H$1:LH$1)&gt;SUM($F$8:$F24))*(SUM($H$1:LH$1)&lt;=SUM($F$8:$F25))*1,"F"))</f>
        <v>0</v>
      </c>
      <c r="LI25" s="65">
        <f ca="1">IF(WEEKDAY(LI$6,2)&gt;5,"w",IF(ISERROR(VLOOKUP(LI$6,fériés,1,FALSE)),(SUM($H$1:LI$1)&gt;SUM($F$8:$F24))*(SUM($H$1:LI$1)&lt;=SUM($F$8:$F25))*1,"F"))</f>
        <v>0</v>
      </c>
      <c r="LJ25" s="65">
        <f ca="1">IF(WEEKDAY(LJ$6,2)&gt;5,"w",IF(ISERROR(VLOOKUP(LJ$6,fériés,1,FALSE)),(SUM($H$1:LJ$1)&gt;SUM($F$8:$F24))*(SUM($H$1:LJ$1)&lt;=SUM($F$8:$F25))*1,"F"))</f>
        <v>0</v>
      </c>
      <c r="LK25" s="65">
        <f ca="1">IF(WEEKDAY(LK$6,2)&gt;5,"w",IF(ISERROR(VLOOKUP(LK$6,fériés,1,FALSE)),(SUM($H$1:LK$1)&gt;SUM($F$8:$F24))*(SUM($H$1:LK$1)&lt;=SUM($F$8:$F25))*1,"F"))</f>
        <v>0</v>
      </c>
      <c r="LL25" s="65">
        <f ca="1">IF(WEEKDAY(LL$6,2)&gt;5,"w",IF(ISERROR(VLOOKUP(LL$6,fériés,1,FALSE)),(SUM($H$1:LL$1)&gt;SUM($F$8:$F24))*(SUM($H$1:LL$1)&lt;=SUM($F$8:$F25))*1,"F"))</f>
        <v>0</v>
      </c>
      <c r="LM25" s="65">
        <f ca="1">IF(WEEKDAY(LM$6,2)&gt;5,"w",IF(ISERROR(VLOOKUP(LM$6,fériés,1,FALSE)),(SUM($H$1:LM$1)&gt;SUM($F$8:$F24))*(SUM($H$1:LM$1)&lt;=SUM($F$8:$F25))*1,"F"))</f>
        <v>0</v>
      </c>
      <c r="LN25" s="65">
        <f ca="1">IF(WEEKDAY(LN$6,2)&gt;5,"w",IF(ISERROR(VLOOKUP(LN$6,fériés,1,FALSE)),(SUM($H$1:LN$1)&gt;SUM($F$8:$F24))*(SUM($H$1:LN$1)&lt;=SUM($F$8:$F25))*1,"F"))</f>
        <v>0</v>
      </c>
      <c r="LO25" s="65">
        <f ca="1">IF(WEEKDAY(LO$6,2)&gt;5,"w",IF(ISERROR(VLOOKUP(LO$6,fériés,1,FALSE)),(SUM($H$1:LO$1)&gt;SUM($F$8:$F24))*(SUM($H$1:LO$1)&lt;=SUM($F$8:$F25))*1,"F"))</f>
        <v>0</v>
      </c>
      <c r="LP25" s="65">
        <f ca="1">IF(WEEKDAY(LP$6,2)&gt;5,"w",IF(ISERROR(VLOOKUP(LP$6,fériés,1,FALSE)),(SUM($H$1:LP$1)&gt;SUM($F$8:$F24))*(SUM($H$1:LP$1)&lt;=SUM($F$8:$F25))*1,"F"))</f>
        <v>0</v>
      </c>
      <c r="LQ25" s="65">
        <f ca="1">IF(WEEKDAY(LQ$6,2)&gt;5,"w",IF(ISERROR(VLOOKUP(LQ$6,fériés,1,FALSE)),(SUM($H$1:LQ$1)&gt;SUM($F$8:$F24))*(SUM($H$1:LQ$1)&lt;=SUM($F$8:$F25))*1,"F"))</f>
        <v>0</v>
      </c>
      <c r="LR25" s="65">
        <f ca="1">IF(WEEKDAY(LR$6,2)&gt;5,"w",IF(ISERROR(VLOOKUP(LR$6,fériés,1,FALSE)),(SUM($H$1:LR$1)&gt;SUM($F$8:$F24))*(SUM($H$1:LR$1)&lt;=SUM($F$8:$F25))*1,"F"))</f>
        <v>0</v>
      </c>
      <c r="LS25" s="65">
        <f ca="1">IF(WEEKDAY(LS$6,2)&gt;5,"w",IF(ISERROR(VLOOKUP(LS$6,fériés,1,FALSE)),(SUM($H$1:LS$1)&gt;SUM($F$8:$F24))*(SUM($H$1:LS$1)&lt;=SUM($F$8:$F25))*1,"F"))</f>
        <v>0</v>
      </c>
      <c r="LT25" s="65">
        <f ca="1">IF(WEEKDAY(LT$6,2)&gt;5,"w",IF(ISERROR(VLOOKUP(LT$6,fériés,1,FALSE)),(SUM($H$1:LT$1)&gt;SUM($F$8:$F24))*(SUM($H$1:LT$1)&lt;=SUM($F$8:$F25))*1,"F"))</f>
        <v>0</v>
      </c>
      <c r="LU25" s="65">
        <f ca="1">IF(WEEKDAY(LU$6,2)&gt;5,"w",IF(ISERROR(VLOOKUP(LU$6,fériés,1,FALSE)),(SUM($H$1:LU$1)&gt;SUM($F$8:$F24))*(SUM($H$1:LU$1)&lt;=SUM($F$8:$F25))*1,"F"))</f>
        <v>0</v>
      </c>
      <c r="LV25" s="65">
        <f ca="1">IF(WEEKDAY(LV$6,2)&gt;5,"w",IF(ISERROR(VLOOKUP(LV$6,fériés,1,FALSE)),(SUM($H$1:LV$1)&gt;SUM($F$8:$F24))*(SUM($H$1:LV$1)&lt;=SUM($F$8:$F25))*1,"F"))</f>
        <v>0</v>
      </c>
      <c r="LW25" s="65">
        <f ca="1">IF(WEEKDAY(LW$6,2)&gt;5,"w",IF(ISERROR(VLOOKUP(LW$6,fériés,1,FALSE)),(SUM($H$1:LW$1)&gt;SUM($F$8:$F24))*(SUM($H$1:LW$1)&lt;=SUM($F$8:$F25))*1,"F"))</f>
        <v>0</v>
      </c>
      <c r="LX25" s="65">
        <f ca="1">IF(WEEKDAY(LX$6,2)&gt;5,"w",IF(ISERROR(VLOOKUP(LX$6,fériés,1,FALSE)),(SUM($H$1:LX$1)&gt;SUM($F$8:$F24))*(SUM($H$1:LX$1)&lt;=SUM($F$8:$F25))*1,"F"))</f>
        <v>0</v>
      </c>
      <c r="LY25" s="65">
        <f ca="1">IF(WEEKDAY(LY$6,2)&gt;5,"w",IF(ISERROR(VLOOKUP(LY$6,fériés,1,FALSE)),(SUM($H$1:LY$1)&gt;SUM($F$8:$F24))*(SUM($H$1:LY$1)&lt;=SUM($F$8:$F25))*1,"F"))</f>
        <v>0</v>
      </c>
      <c r="LZ25" s="65">
        <f ca="1">IF(WEEKDAY(LZ$6,2)&gt;5,"w",IF(ISERROR(VLOOKUP(LZ$6,fériés,1,FALSE)),(SUM($H$1:LZ$1)&gt;SUM($F$8:$F24))*(SUM($H$1:LZ$1)&lt;=SUM($F$8:$F25))*1,"F"))</f>
        <v>0</v>
      </c>
      <c r="MA25" s="65">
        <f ca="1">IF(WEEKDAY(MA$6,2)&gt;5,"w",IF(ISERROR(VLOOKUP(MA$6,fériés,1,FALSE)),(SUM($H$1:MA$1)&gt;SUM($F$8:$F24))*(SUM($H$1:MA$1)&lt;=SUM($F$8:$F25))*1,"F"))</f>
        <v>0</v>
      </c>
      <c r="MB25" s="65">
        <f ca="1">IF(WEEKDAY(MB$6,2)&gt;5,"w",IF(ISERROR(VLOOKUP(MB$6,fériés,1,FALSE)),(SUM($H$1:MB$1)&gt;SUM($F$8:$F24))*(SUM($H$1:MB$1)&lt;=SUM($F$8:$F25))*1,"F"))</f>
        <v>0</v>
      </c>
      <c r="MC25" s="65">
        <f ca="1">IF(WEEKDAY(MC$6,2)&gt;5,"w",IF(ISERROR(VLOOKUP(MC$6,fériés,1,FALSE)),(SUM($H$1:MC$1)&gt;SUM($F$8:$F24))*(SUM($H$1:MC$1)&lt;=SUM($F$8:$F25))*1,"F"))</f>
        <v>0</v>
      </c>
      <c r="MD25" s="65">
        <f ca="1">IF(WEEKDAY(MD$6,2)&gt;5,"w",IF(ISERROR(VLOOKUP(MD$6,fériés,1,FALSE)),(SUM($H$1:MD$1)&gt;SUM($F$8:$F24))*(SUM($H$1:MD$1)&lt;=SUM($F$8:$F25))*1,"F"))</f>
        <v>0</v>
      </c>
      <c r="ME25" s="65">
        <f ca="1">IF(WEEKDAY(ME$6,2)&gt;5,"w",IF(ISERROR(VLOOKUP(ME$6,fériés,1,FALSE)),(SUM($H$1:ME$1)&gt;SUM($F$8:$F24))*(SUM($H$1:ME$1)&lt;=SUM($F$8:$F25))*1,"F"))</f>
        <v>0</v>
      </c>
      <c r="MF25" s="65">
        <f ca="1">IF(WEEKDAY(MF$6,2)&gt;5,"w",IF(ISERROR(VLOOKUP(MF$6,fériés,1,FALSE)),(SUM($H$1:MF$1)&gt;SUM($F$8:$F24))*(SUM($H$1:MF$1)&lt;=SUM($F$8:$F25))*1,"F"))</f>
        <v>0</v>
      </c>
      <c r="MG25" s="65">
        <f ca="1">IF(WEEKDAY(MG$6,2)&gt;5,"w",IF(ISERROR(VLOOKUP(MG$6,fériés,1,FALSE)),(SUM($H$1:MG$1)&gt;SUM($F$8:$F24))*(SUM($H$1:MG$1)&lt;=SUM($F$8:$F25))*1,"F"))</f>
        <v>0</v>
      </c>
      <c r="MH25" s="65" t="str">
        <f ca="1">IF(WEEKDAY(MH$6,2)&gt;5,"w",IF(ISERROR(VLOOKUP(MH$6,fériés,1,FALSE)),(SUM($H$1:MH$1)&gt;SUM($F$8:$F24))*(SUM($H$1:MH$1)&lt;=SUM($F$8:$F25))*1,"F"))</f>
        <v>w</v>
      </c>
      <c r="MI25" s="65" t="str">
        <f ca="1">IF(WEEKDAY(MI$6,2)&gt;5,"w",IF(ISERROR(VLOOKUP(MI$6,fériés,1,FALSE)),(SUM($H$1:MI$1)&gt;SUM($F$8:$F24))*(SUM($H$1:MI$1)&lt;=SUM($F$8:$F25))*1,"F"))</f>
        <v>w</v>
      </c>
      <c r="MJ25" s="65" t="str">
        <f ca="1">IF(WEEKDAY(MJ$6,2)&gt;5,"w",IF(ISERROR(VLOOKUP(MJ$6,fériés,1,FALSE)),(SUM($H$1:MJ$1)&gt;SUM($F$8:$F24))*(SUM($H$1:MJ$1)&lt;=SUM($F$8:$F25))*1,"F"))</f>
        <v>w</v>
      </c>
      <c r="MK25" s="65" t="str">
        <f ca="1">IF(WEEKDAY(MK$6,2)&gt;5,"w",IF(ISERROR(VLOOKUP(MK$6,fériés,1,FALSE)),(SUM($H$1:MK$1)&gt;SUM($F$8:$F24))*(SUM($H$1:MK$1)&lt;=SUM($F$8:$F25))*1,"F"))</f>
        <v>w</v>
      </c>
      <c r="ML25" s="65" t="str">
        <f ca="1">IF(WEEKDAY(ML$6,2)&gt;5,"w",IF(ISERROR(VLOOKUP(ML$6,fériés,1,FALSE)),(SUM($H$1:ML$1)&gt;SUM($F$8:$F24))*(SUM($H$1:ML$1)&lt;=SUM($F$8:$F25))*1,"F"))</f>
        <v>w</v>
      </c>
      <c r="MM25" s="65" t="str">
        <f ca="1">IF(WEEKDAY(MM$6,2)&gt;5,"w",IF(ISERROR(VLOOKUP(MM$6,fériés,1,FALSE)),(SUM($H$1:MM$1)&gt;SUM($F$8:$F24))*(SUM($H$1:MM$1)&lt;=SUM($F$8:$F25))*1,"F"))</f>
        <v>w</v>
      </c>
      <c r="MN25" s="65" t="str">
        <f ca="1">IF(WEEKDAY(MN$6,2)&gt;5,"w",IF(ISERROR(VLOOKUP(MN$6,fériés,1,FALSE)),(SUM($H$1:MN$1)&gt;SUM($F$8:$F24))*(SUM($H$1:MN$1)&lt;=SUM($F$8:$F25))*1,"F"))</f>
        <v>w</v>
      </c>
      <c r="MO25" s="65" t="str">
        <f ca="1">IF(WEEKDAY(MO$6,2)&gt;5,"w",IF(ISERROR(VLOOKUP(MO$6,fériés,1,FALSE)),(SUM($H$1:MO$1)&gt;SUM($F$8:$F24))*(SUM($H$1:MO$1)&lt;=SUM($F$8:$F25))*1,"F"))</f>
        <v>w</v>
      </c>
      <c r="MP25" s="65" t="str">
        <f ca="1">IF(WEEKDAY(MP$6,2)&gt;5,"w",IF(ISERROR(VLOOKUP(MP$6,fériés,1,FALSE)),(SUM($H$1:MP$1)&gt;SUM($F$8:$F24))*(SUM($H$1:MP$1)&lt;=SUM($F$8:$F25))*1,"F"))</f>
        <v>w</v>
      </c>
      <c r="MQ25" s="65" t="str">
        <f ca="1">IF(WEEKDAY(MQ$6,2)&gt;5,"w",IF(ISERROR(VLOOKUP(MQ$6,fériés,1,FALSE)),(SUM($H$1:MQ$1)&gt;SUM($F$8:$F24))*(SUM($H$1:MQ$1)&lt;=SUM($F$8:$F25))*1,"F"))</f>
        <v>w</v>
      </c>
      <c r="MR25" s="65" t="str">
        <f ca="1">IF(WEEKDAY(MR$6,2)&gt;5,"w",IF(ISERROR(VLOOKUP(MR$6,fériés,1,FALSE)),(SUM($H$1:MR$1)&gt;SUM($F$8:$F24))*(SUM($H$1:MR$1)&lt;=SUM($F$8:$F25))*1,"F"))</f>
        <v>w</v>
      </c>
      <c r="MS25" s="65" t="str">
        <f ca="1">IF(WEEKDAY(MS$6,2)&gt;5,"w",IF(ISERROR(VLOOKUP(MS$6,fériés,1,FALSE)),(SUM($H$1:MS$1)&gt;SUM($F$8:$F24))*(SUM($H$1:MS$1)&lt;=SUM($F$8:$F25))*1,"F"))</f>
        <v>w</v>
      </c>
      <c r="MT25" s="65" t="str">
        <f ca="1">IF(WEEKDAY(MT$6,2)&gt;5,"w",IF(ISERROR(VLOOKUP(MT$6,fériés,1,FALSE)),(SUM($H$1:MT$1)&gt;SUM($F$8:$F24))*(SUM($H$1:MT$1)&lt;=SUM($F$8:$F25))*1,"F"))</f>
        <v>w</v>
      </c>
      <c r="MU25" s="65" t="str">
        <f ca="1">IF(WEEKDAY(MU$6,2)&gt;5,"w",IF(ISERROR(VLOOKUP(MU$6,fériés,1,FALSE)),(SUM($H$1:MU$1)&gt;SUM($F$8:$F24))*(SUM($H$1:MU$1)&lt;=SUM($F$8:$F25))*1,"F"))</f>
        <v>w</v>
      </c>
      <c r="MV25" s="65" t="str">
        <f ca="1">IF(WEEKDAY(MV$6,2)&gt;5,"w",IF(ISERROR(VLOOKUP(MV$6,fériés,1,FALSE)),(SUM($H$1:MV$1)&gt;SUM($F$8:$F24))*(SUM($H$1:MV$1)&lt;=SUM($F$8:$F25))*1,"F"))</f>
        <v>w</v>
      </c>
      <c r="MW25" s="65" t="str">
        <f ca="1">IF(WEEKDAY(MW$6,2)&gt;5,"w",IF(ISERROR(VLOOKUP(MW$6,fériés,1,FALSE)),(SUM($H$1:MW$1)&gt;SUM($F$8:$F24))*(SUM($H$1:MW$1)&lt;=SUM($F$8:$F25))*1,"F"))</f>
        <v>w</v>
      </c>
      <c r="MX25" s="65" t="str">
        <f ca="1">IF(WEEKDAY(MX$6,2)&gt;5,"w",IF(ISERROR(VLOOKUP(MX$6,fériés,1,FALSE)),(SUM($H$1:MX$1)&gt;SUM($F$8:$F24))*(SUM($H$1:MX$1)&lt;=SUM($F$8:$F25))*1,"F"))</f>
        <v>w</v>
      </c>
      <c r="MY25" s="65" t="str">
        <f ca="1">IF(WEEKDAY(MY$6,2)&gt;5,"w",IF(ISERROR(VLOOKUP(MY$6,fériés,1,FALSE)),(SUM($H$1:MY$1)&gt;SUM($F$8:$F24))*(SUM($H$1:MY$1)&lt;=SUM($F$8:$F25))*1,"F"))</f>
        <v>w</v>
      </c>
      <c r="MZ25" s="65" t="str">
        <f ca="1">IF(WEEKDAY(MZ$6,2)&gt;5,"w",IF(ISERROR(VLOOKUP(MZ$6,fériés,1,FALSE)),(SUM($H$1:MZ$1)&gt;SUM($F$8:$F24))*(SUM($H$1:MZ$1)&lt;=SUM($F$8:$F25))*1,"F"))</f>
        <v>w</v>
      </c>
      <c r="NA25" s="65" t="str">
        <f ca="1">IF(WEEKDAY(NA$6,2)&gt;5,"w",IF(ISERROR(VLOOKUP(NA$6,fériés,1,FALSE)),(SUM($H$1:NA$1)&gt;SUM($F$8:$F24))*(SUM($H$1:NA$1)&lt;=SUM($F$8:$F25))*1,"F"))</f>
        <v>w</v>
      </c>
      <c r="NB25" s="65">
        <f ca="1">IF(WEEKDAY(NB$6,2)&gt;5,"w",IF(ISERROR(VLOOKUP(NB$6,fériés,1,FALSE)),(SUM($H$1:NB$1)&gt;SUM($F$8:$F24))*(SUM($H$1:NB$1)&lt;=SUM($F$8:$F25))*1,"F"))</f>
        <v>0</v>
      </c>
      <c r="NC25" s="65">
        <f ca="1">IF(WEEKDAY(NC$6,2)&gt;5,"w",IF(ISERROR(VLOOKUP(NC$6,fériés,1,FALSE)),(SUM($H$1:NC$1)&gt;SUM($F$8:$F24))*(SUM($H$1:NC$1)&lt;=SUM($F$8:$F25))*1,"F"))</f>
        <v>0</v>
      </c>
      <c r="ND25" s="65">
        <f ca="1">IF(WEEKDAY(ND$6,2)&gt;5,"w",IF(ISERROR(VLOOKUP(ND$6,fériés,1,FALSE)),(SUM($H$1:ND$1)&gt;SUM($F$8:$F24))*(SUM($H$1:ND$1)&lt;=SUM($F$8:$F25))*1,"F"))</f>
        <v>0</v>
      </c>
      <c r="NE25" s="65">
        <f ca="1">IF(WEEKDAY(NE$6,2)&gt;5,"w",IF(ISERROR(VLOOKUP(NE$6,fériés,1,FALSE)),(SUM($H$1:NE$1)&gt;SUM($F$8:$F24))*(SUM($H$1:NE$1)&lt;=SUM($F$8:$F25))*1,"F"))</f>
        <v>0</v>
      </c>
      <c r="NF25" s="65">
        <f ca="1">IF(WEEKDAY(NF$6,2)&gt;5,"w",IF(ISERROR(VLOOKUP(NF$6,fériés,1,FALSE)),(SUM($H$1:NF$1)&gt;SUM($F$8:$F24))*(SUM($H$1:NF$1)&lt;=SUM($F$8:$F25))*1,"F"))</f>
        <v>0</v>
      </c>
      <c r="NG25" s="65">
        <f ca="1">IF(WEEKDAY(NG$6,2)&gt;5,"w",IF(ISERROR(VLOOKUP(NG$6,fériés,1,FALSE)),(SUM($H$1:NG$1)&gt;SUM($F$8:$F24))*(SUM($H$1:NG$1)&lt;=SUM($F$8:$F25))*1,"F"))</f>
        <v>0</v>
      </c>
      <c r="NH25" s="65">
        <f ca="1">IF(WEEKDAY(NH$6,2)&gt;5,"w",IF(ISERROR(VLOOKUP(NH$6,fériés,1,FALSE)),(SUM($H$1:NH$1)&gt;SUM($F$8:$F24))*(SUM($H$1:NH$1)&lt;=SUM($F$8:$F25))*1,"F"))</f>
        <v>0</v>
      </c>
      <c r="NI25" s="65">
        <f ca="1">IF(WEEKDAY(NI$6,2)&gt;5,"w",IF(ISERROR(VLOOKUP(NI$6,fériés,1,FALSE)),(SUM($H$1:NI$1)&gt;SUM($F$8:$F24))*(SUM($H$1:NI$1)&lt;=SUM($F$8:$F25))*1,"F"))</f>
        <v>0</v>
      </c>
      <c r="NJ25" s="65">
        <f ca="1">IF(WEEKDAY(NJ$6,2)&gt;5,"w",IF(ISERROR(VLOOKUP(NJ$6,fériés,1,FALSE)),(SUM($H$1:NJ$1)&gt;SUM($F$8:$F24))*(SUM($H$1:NJ$1)&lt;=SUM($F$8:$F25))*1,"F"))</f>
        <v>0</v>
      </c>
      <c r="NK25" s="65">
        <f ca="1">IF(WEEKDAY(NK$6,2)&gt;5,"w",IF(ISERROR(VLOOKUP(NK$6,fériés,1,FALSE)),(SUM($H$1:NK$1)&gt;SUM($F$8:$F24))*(SUM($H$1:NK$1)&lt;=SUM($F$8:$F25))*1,"F"))</f>
        <v>0</v>
      </c>
      <c r="NL25" s="65">
        <f ca="1">IF(WEEKDAY(NL$6,2)&gt;5,"w",IF(ISERROR(VLOOKUP(NL$6,fériés,1,FALSE)),(SUM($H$1:NL$1)&gt;SUM($F$8:$F24))*(SUM($H$1:NL$1)&lt;=SUM($F$8:$F25))*1,"F"))</f>
        <v>0</v>
      </c>
      <c r="NM25" s="65">
        <f ca="1">IF(WEEKDAY(NM$6,2)&gt;5,"w",IF(ISERROR(VLOOKUP(NM$6,fériés,1,FALSE)),(SUM($H$1:NM$1)&gt;SUM($F$8:$F24))*(SUM($H$1:NM$1)&lt;=SUM($F$8:$F25))*1,"F"))</f>
        <v>0</v>
      </c>
      <c r="NN25" s="65">
        <f ca="1">IF(WEEKDAY(NN$6,2)&gt;5,"w",IF(ISERROR(VLOOKUP(NN$6,fériés,1,FALSE)),(SUM($H$1:NN$1)&gt;SUM($F$8:$F24))*(SUM($H$1:NN$1)&lt;=SUM($F$8:$F25))*1,"F"))</f>
        <v>0</v>
      </c>
      <c r="NO25" s="65">
        <f ca="1">IF(WEEKDAY(NO$6,2)&gt;5,"w",IF(ISERROR(VLOOKUP(NO$6,fériés,1,FALSE)),(SUM($H$1:NO$1)&gt;SUM($F$8:$F24))*(SUM($H$1:NO$1)&lt;=SUM($F$8:$F25))*1,"F"))</f>
        <v>0</v>
      </c>
      <c r="NP25" s="65">
        <f ca="1">IF(WEEKDAY(NP$6,2)&gt;5,"w",IF(ISERROR(VLOOKUP(NP$6,fériés,1,FALSE)),(SUM($H$1:NP$1)&gt;SUM($F$8:$F24))*(SUM($H$1:NP$1)&lt;=SUM($F$8:$F25))*1,"F"))</f>
        <v>0</v>
      </c>
      <c r="NQ25" s="65">
        <f ca="1">IF(WEEKDAY(NQ$6,2)&gt;5,"w",IF(ISERROR(VLOOKUP(NQ$6,fériés,1,FALSE)),(SUM($H$1:NQ$1)&gt;SUM($F$8:$F24))*(SUM($H$1:NQ$1)&lt;=SUM($F$8:$F25))*1,"F"))</f>
        <v>0</v>
      </c>
      <c r="NR25" s="65">
        <f ca="1">IF(WEEKDAY(NR$6,2)&gt;5,"w",IF(ISERROR(VLOOKUP(NR$6,fériés,1,FALSE)),(SUM($H$1:NR$1)&gt;SUM($F$8:$F24))*(SUM($H$1:NR$1)&lt;=SUM($F$8:$F25))*1,"F"))</f>
        <v>0</v>
      </c>
      <c r="NS25" s="65">
        <f ca="1">IF(WEEKDAY(NS$6,2)&gt;5,"w",IF(ISERROR(VLOOKUP(NS$6,fériés,1,FALSE)),(SUM($H$1:NS$1)&gt;SUM($F$8:$F24))*(SUM($H$1:NS$1)&lt;=SUM($F$8:$F25))*1,"F"))</f>
        <v>0</v>
      </c>
      <c r="NT25" s="65">
        <f ca="1">IF(WEEKDAY(NT$6,2)&gt;5,"w",IF(ISERROR(VLOOKUP(NT$6,fériés,1,FALSE)),(SUM($H$1:NT$1)&gt;SUM($F$8:$F24))*(SUM($H$1:NT$1)&lt;=SUM($F$8:$F25))*1,"F"))</f>
        <v>0</v>
      </c>
      <c r="NU25" s="65">
        <f ca="1">IF(WEEKDAY(NU$6,2)&gt;5,"w",IF(ISERROR(VLOOKUP(NU$6,fériés,1,FALSE)),(SUM($H$1:NU$1)&gt;SUM($F$8:$F24))*(SUM($H$1:NU$1)&lt;=SUM($F$8:$F25))*1,"F"))</f>
        <v>0</v>
      </c>
      <c r="NV25" s="65">
        <f ca="1">IF(WEEKDAY(NV$6,2)&gt;5,"w",IF(ISERROR(VLOOKUP(NV$6,fériés,1,FALSE)),(SUM($H$1:NV$1)&gt;SUM($F$8:$F24))*(SUM($H$1:NV$1)&lt;=SUM($F$8:$F25))*1,"F"))</f>
        <v>0</v>
      </c>
      <c r="NW25" s="65">
        <f ca="1">IF(WEEKDAY(NW$6,2)&gt;5,"w",IF(ISERROR(VLOOKUP(NW$6,fériés,1,FALSE)),(SUM($H$1:NW$1)&gt;SUM($F$8:$F24))*(SUM($H$1:NW$1)&lt;=SUM($F$8:$F25))*1,"F"))</f>
        <v>0</v>
      </c>
      <c r="NX25" s="65">
        <f ca="1">IF(WEEKDAY(NX$6,2)&gt;5,"w",IF(ISERROR(VLOOKUP(NX$6,fériés,1,FALSE)),(SUM($H$1:NX$1)&gt;SUM($F$8:$F24))*(SUM($H$1:NX$1)&lt;=SUM($F$8:$F25))*1,"F"))</f>
        <v>0</v>
      </c>
      <c r="NY25" s="65">
        <f ca="1">IF(WEEKDAY(NY$6,2)&gt;5,"w",IF(ISERROR(VLOOKUP(NY$6,fériés,1,FALSE)),(SUM($H$1:NY$1)&gt;SUM($F$8:$F24))*(SUM($H$1:NY$1)&lt;=SUM($F$8:$F25))*1,"F"))</f>
        <v>0</v>
      </c>
      <c r="NZ25" s="65">
        <f ca="1">IF(WEEKDAY(NZ$6,2)&gt;5,"w",IF(ISERROR(VLOOKUP(NZ$6,fériés,1,FALSE)),(SUM($H$1:NZ$1)&gt;SUM($F$8:$F24))*(SUM($H$1:NZ$1)&lt;=SUM($F$8:$F25))*1,"F"))</f>
        <v>0</v>
      </c>
      <c r="OA25" s="65">
        <f ca="1">IF(WEEKDAY(OA$6,2)&gt;5,"w",IF(ISERROR(VLOOKUP(OA$6,fériés,1,FALSE)),(SUM($H$1:OA$1)&gt;SUM($F$8:$F24))*(SUM($H$1:OA$1)&lt;=SUM($F$8:$F25))*1,"F"))</f>
        <v>0</v>
      </c>
      <c r="OB25" s="65">
        <f ca="1">IF(WEEKDAY(OB$6,2)&gt;5,"w",IF(ISERROR(VLOOKUP(OB$6,fériés,1,FALSE)),(SUM($H$1:OB$1)&gt;SUM($F$8:$F24))*(SUM($H$1:OB$1)&lt;=SUM($F$8:$F25))*1,"F"))</f>
        <v>0</v>
      </c>
      <c r="OC25" s="65">
        <f ca="1">IF(WEEKDAY(OC$6,2)&gt;5,"w",IF(ISERROR(VLOOKUP(OC$6,fériés,1,FALSE)),(SUM($H$1:OC$1)&gt;SUM($F$8:$F24))*(SUM($H$1:OC$1)&lt;=SUM($F$8:$F25))*1,"F"))</f>
        <v>0</v>
      </c>
      <c r="OD25" s="65">
        <f ca="1">IF(WEEKDAY(OD$6,2)&gt;5,"w",IF(ISERROR(VLOOKUP(OD$6,fériés,1,FALSE)),(SUM($H$1:OD$1)&gt;SUM($F$8:$F24))*(SUM($H$1:OD$1)&lt;=SUM($F$8:$F25))*1,"F"))</f>
        <v>0</v>
      </c>
      <c r="OE25" s="65">
        <f ca="1">IF(WEEKDAY(OE$6,2)&gt;5,"w",IF(ISERROR(VLOOKUP(OE$6,fériés,1,FALSE)),(SUM($H$1:OE$1)&gt;SUM($F$8:$F24))*(SUM($H$1:OE$1)&lt;=SUM($F$8:$F25))*1,"F"))</f>
        <v>0</v>
      </c>
      <c r="OF25" s="65">
        <f ca="1">IF(WEEKDAY(OF$6,2)&gt;5,"w",IF(ISERROR(VLOOKUP(OF$6,fériés,1,FALSE)),(SUM($H$1:OF$1)&gt;SUM($F$8:$F24))*(SUM($H$1:OF$1)&lt;=SUM($F$8:$F25))*1,"F"))</f>
        <v>0</v>
      </c>
      <c r="OG25" s="65">
        <f ca="1">IF(WEEKDAY(OG$6,2)&gt;5,"w",IF(ISERROR(VLOOKUP(OG$6,fériés,1,FALSE)),(SUM($H$1:OG$1)&gt;SUM($F$8:$F24))*(SUM($H$1:OG$1)&lt;=SUM($F$8:$F25))*1,"F"))</f>
        <v>0</v>
      </c>
      <c r="OH25" s="65">
        <f ca="1">IF(WEEKDAY(OH$6,2)&gt;5,"w",IF(ISERROR(VLOOKUP(OH$6,fériés,1,FALSE)),(SUM($H$1:OH$1)&gt;SUM($F$8:$F24))*(SUM($H$1:OH$1)&lt;=SUM($F$8:$F25))*1,"F"))</f>
        <v>0</v>
      </c>
      <c r="OI25" s="65">
        <f ca="1">IF(WEEKDAY(OI$6,2)&gt;5,"w",IF(ISERROR(VLOOKUP(OI$6,fériés,1,FALSE)),(SUM($H$1:OI$1)&gt;SUM($F$8:$F24))*(SUM($H$1:OI$1)&lt;=SUM($F$8:$F25))*1,"F"))</f>
        <v>0</v>
      </c>
      <c r="OJ25" s="65">
        <f ca="1">IF(WEEKDAY(OJ$6,2)&gt;5,"w",IF(ISERROR(VLOOKUP(OJ$6,fériés,1,FALSE)),(SUM($H$1:OJ$1)&gt;SUM($F$8:$F24))*(SUM($H$1:OJ$1)&lt;=SUM($F$8:$F25))*1,"F"))</f>
        <v>0</v>
      </c>
      <c r="OK25" s="65">
        <f ca="1">IF(WEEKDAY(OK$6,2)&gt;5,"w",IF(ISERROR(VLOOKUP(OK$6,fériés,1,FALSE)),(SUM($H$1:OK$1)&gt;SUM($F$8:$F24))*(SUM($H$1:OK$1)&lt;=SUM($F$8:$F25))*1,"F"))</f>
        <v>0</v>
      </c>
      <c r="OL25" s="65">
        <f ca="1">IF(WEEKDAY(OL$6,2)&gt;5,"w",IF(ISERROR(VLOOKUP(OL$6,fériés,1,FALSE)),(SUM($H$1:OL$1)&gt;SUM($F$8:$F24))*(SUM($H$1:OL$1)&lt;=SUM($F$8:$F25))*1,"F"))</f>
        <v>0</v>
      </c>
      <c r="OM25" s="65">
        <f ca="1">IF(WEEKDAY(OM$6,2)&gt;5,"w",IF(ISERROR(VLOOKUP(OM$6,fériés,1,FALSE)),(SUM($H$1:OM$1)&gt;SUM($F$8:$F24))*(SUM($H$1:OM$1)&lt;=SUM($F$8:$F25))*1,"F"))</f>
        <v>0</v>
      </c>
      <c r="ON25" s="65">
        <f ca="1">IF(WEEKDAY(ON$6,2)&gt;5,"w",IF(ISERROR(VLOOKUP(ON$6,fériés,1,FALSE)),(SUM($H$1:ON$1)&gt;SUM($F$8:$F24))*(SUM($H$1:ON$1)&lt;=SUM($F$8:$F25))*1,"F"))</f>
        <v>0</v>
      </c>
      <c r="OO25" s="65">
        <f ca="1">IF(WEEKDAY(OO$6,2)&gt;5,"w",IF(ISERROR(VLOOKUP(OO$6,fériés,1,FALSE)),(SUM($H$1:OO$1)&gt;SUM($F$8:$F24))*(SUM($H$1:OO$1)&lt;=SUM($F$8:$F25))*1,"F"))</f>
        <v>0</v>
      </c>
      <c r="OP25" s="65">
        <f ca="1">IF(WEEKDAY(OP$6,2)&gt;5,"w",IF(ISERROR(VLOOKUP(OP$6,fériés,1,FALSE)),(SUM($H$1:OP$1)&gt;SUM($F$8:$F24))*(SUM($H$1:OP$1)&lt;=SUM($F$8:$F25))*1,"F"))</f>
        <v>0</v>
      </c>
      <c r="OQ25" s="65">
        <f ca="1">IF(WEEKDAY(OQ$6,2)&gt;5,"w",IF(ISERROR(VLOOKUP(OQ$6,fériés,1,FALSE)),(SUM($H$1:OQ$1)&gt;SUM($F$8:$F24))*(SUM($H$1:OQ$1)&lt;=SUM($F$8:$F25))*1,"F"))</f>
        <v>0</v>
      </c>
      <c r="OR25" s="65">
        <f ca="1">IF(WEEKDAY(OR$6,2)&gt;5,"w",IF(ISERROR(VLOOKUP(OR$6,fériés,1,FALSE)),(SUM($H$1:OR$1)&gt;SUM($F$8:$F24))*(SUM($H$1:OR$1)&lt;=SUM($F$8:$F25))*1,"F"))</f>
        <v>0</v>
      </c>
      <c r="OS25" s="65">
        <f ca="1">IF(WEEKDAY(OS$6,2)&gt;5,"w",IF(ISERROR(VLOOKUP(OS$6,fériés,1,FALSE)),(SUM($H$1:OS$1)&gt;SUM($F$8:$F24))*(SUM($H$1:OS$1)&lt;=SUM($F$8:$F25))*1,"F"))</f>
        <v>0</v>
      </c>
      <c r="OT25" s="65">
        <f ca="1">IF(WEEKDAY(OT$6,2)&gt;5,"w",IF(ISERROR(VLOOKUP(OT$6,fériés,1,FALSE)),(SUM($H$1:OT$1)&gt;SUM($F$8:$F24))*(SUM($H$1:OT$1)&lt;=SUM($F$8:$F25))*1,"F"))</f>
        <v>0</v>
      </c>
      <c r="OU25" s="65">
        <f ca="1">IF(WEEKDAY(OU$6,2)&gt;5,"w",IF(ISERROR(VLOOKUP(OU$6,fériés,1,FALSE)),(SUM($H$1:OU$1)&gt;SUM($F$8:$F24))*(SUM($H$1:OU$1)&lt;=SUM($F$8:$F25))*1,"F"))</f>
        <v>0</v>
      </c>
      <c r="OV25" s="65">
        <f ca="1">IF(WEEKDAY(OV$6,2)&gt;5,"w",IF(ISERROR(VLOOKUP(OV$6,fériés,1,FALSE)),(SUM($H$1:OV$1)&gt;SUM($F$8:$F24))*(SUM($H$1:OV$1)&lt;=SUM($F$8:$F25))*1,"F"))</f>
        <v>0</v>
      </c>
      <c r="OW25" s="65">
        <f ca="1">IF(WEEKDAY(OW$6,2)&gt;5,"w",IF(ISERROR(VLOOKUP(OW$6,fériés,1,FALSE)),(SUM($H$1:OW$1)&gt;SUM($F$8:$F24))*(SUM($H$1:OW$1)&lt;=SUM($F$8:$F25))*1,"F"))</f>
        <v>0</v>
      </c>
      <c r="OX25" s="65">
        <f ca="1">IF(WEEKDAY(OX$6,2)&gt;5,"w",IF(ISERROR(VLOOKUP(OX$6,fériés,1,FALSE)),(SUM($H$1:OX$1)&gt;SUM($F$8:$F24))*(SUM($H$1:OX$1)&lt;=SUM($F$8:$F25))*1,"F"))</f>
        <v>0</v>
      </c>
      <c r="OY25" s="65">
        <f ca="1">IF(WEEKDAY(OY$6,2)&gt;5,"w",IF(ISERROR(VLOOKUP(OY$6,fériés,1,FALSE)),(SUM($H$1:OY$1)&gt;SUM($F$8:$F24))*(SUM($H$1:OY$1)&lt;=SUM($F$8:$F25))*1,"F"))</f>
        <v>0</v>
      </c>
      <c r="OZ25" s="65" t="str">
        <f ca="1">IF(WEEKDAY(OZ$6,2)&gt;5,"w",IF(ISERROR(VLOOKUP(OZ$6,fériés,1,FALSE)),(SUM($H$1:OZ$1)&gt;SUM($F$8:$F24))*(SUM($H$1:OZ$1)&lt;=SUM($F$8:$F25))*1,"F"))</f>
        <v>w</v>
      </c>
      <c r="PA25" s="65" t="str">
        <f ca="1">IF(WEEKDAY(PA$6,2)&gt;5,"w",IF(ISERROR(VLOOKUP(PA$6,fériés,1,FALSE)),(SUM($H$1:PA$1)&gt;SUM($F$8:$F24))*(SUM($H$1:PA$1)&lt;=SUM($F$8:$F25))*1,"F"))</f>
        <v>w</v>
      </c>
      <c r="PB25" s="65" t="str">
        <f ca="1">IF(WEEKDAY(PB$6,2)&gt;5,"w",IF(ISERROR(VLOOKUP(PB$6,fériés,1,FALSE)),(SUM($H$1:PB$1)&gt;SUM($F$8:$F24))*(SUM($H$1:PB$1)&lt;=SUM($F$8:$F25))*1,"F"))</f>
        <v>w</v>
      </c>
      <c r="PC25" s="65" t="str">
        <f ca="1">IF(WEEKDAY(PC$6,2)&gt;5,"w",IF(ISERROR(VLOOKUP(PC$6,fériés,1,FALSE)),(SUM($H$1:PC$1)&gt;SUM($F$8:$F24))*(SUM($H$1:PC$1)&lt;=SUM($F$8:$F25))*1,"F"))</f>
        <v>w</v>
      </c>
      <c r="PD25" s="65" t="str">
        <f ca="1">IF(WEEKDAY(PD$6,2)&gt;5,"w",IF(ISERROR(VLOOKUP(PD$6,fériés,1,FALSE)),(SUM($H$1:PD$1)&gt;SUM($F$8:$F24))*(SUM($H$1:PD$1)&lt;=SUM($F$8:$F25))*1,"F"))</f>
        <v>w</v>
      </c>
      <c r="PE25" s="65" t="str">
        <f ca="1">IF(WEEKDAY(PE$6,2)&gt;5,"w",IF(ISERROR(VLOOKUP(PE$6,fériés,1,FALSE)),(SUM($H$1:PE$1)&gt;SUM($F$8:$F24))*(SUM($H$1:PE$1)&lt;=SUM($F$8:$F25))*1,"F"))</f>
        <v>w</v>
      </c>
      <c r="PF25" s="65" t="str">
        <f ca="1">IF(WEEKDAY(PF$6,2)&gt;5,"w",IF(ISERROR(VLOOKUP(PF$6,fériés,1,FALSE)),(SUM($H$1:PF$1)&gt;SUM($F$8:$F24))*(SUM($H$1:PF$1)&lt;=SUM($F$8:$F25))*1,"F"))</f>
        <v>w</v>
      </c>
      <c r="PG25" s="65" t="str">
        <f ca="1">IF(WEEKDAY(PG$6,2)&gt;5,"w",IF(ISERROR(VLOOKUP(PG$6,fériés,1,FALSE)),(SUM($H$1:PG$1)&gt;SUM($F$8:$F24))*(SUM($H$1:PG$1)&lt;=SUM($F$8:$F25))*1,"F"))</f>
        <v>w</v>
      </c>
      <c r="PH25" s="65" t="str">
        <f ca="1">IF(WEEKDAY(PH$6,2)&gt;5,"w",IF(ISERROR(VLOOKUP(PH$6,fériés,1,FALSE)),(SUM($H$1:PH$1)&gt;SUM($F$8:$F24))*(SUM($H$1:PH$1)&lt;=SUM($F$8:$F25))*1,"F"))</f>
        <v>w</v>
      </c>
      <c r="PI25" s="65" t="str">
        <f ca="1">IF(WEEKDAY(PI$6,2)&gt;5,"w",IF(ISERROR(VLOOKUP(PI$6,fériés,1,FALSE)),(SUM($H$1:PI$1)&gt;SUM($F$8:$F24))*(SUM($H$1:PI$1)&lt;=SUM($F$8:$F25))*1,"F"))</f>
        <v>w</v>
      </c>
      <c r="PJ25" s="65" t="str">
        <f ca="1">IF(WEEKDAY(PJ$6,2)&gt;5,"w",IF(ISERROR(VLOOKUP(PJ$6,fériés,1,FALSE)),(SUM($H$1:PJ$1)&gt;SUM($F$8:$F24))*(SUM($H$1:PJ$1)&lt;=SUM($F$8:$F25))*1,"F"))</f>
        <v>w</v>
      </c>
      <c r="PK25" s="65" t="str">
        <f ca="1">IF(WEEKDAY(PK$6,2)&gt;5,"w",IF(ISERROR(VLOOKUP(PK$6,fériés,1,FALSE)),(SUM($H$1:PK$1)&gt;SUM($F$8:$F24))*(SUM($H$1:PK$1)&lt;=SUM($F$8:$F25))*1,"F"))</f>
        <v>w</v>
      </c>
      <c r="PL25" s="65" t="str">
        <f ca="1">IF(WEEKDAY(PL$6,2)&gt;5,"w",IF(ISERROR(VLOOKUP(PL$6,fériés,1,FALSE)),(SUM($H$1:PL$1)&gt;SUM($F$8:$F24))*(SUM($H$1:PL$1)&lt;=SUM($F$8:$F25))*1,"F"))</f>
        <v>w</v>
      </c>
      <c r="PM25" s="65" t="str">
        <f ca="1">IF(WEEKDAY(PM$6,2)&gt;5,"w",IF(ISERROR(VLOOKUP(PM$6,fériés,1,FALSE)),(SUM($H$1:PM$1)&gt;SUM($F$8:$F24))*(SUM($H$1:PM$1)&lt;=SUM($F$8:$F25))*1,"F"))</f>
        <v>w</v>
      </c>
      <c r="PN25" s="65" t="str">
        <f ca="1">IF(WEEKDAY(PN$6,2)&gt;5,"w",IF(ISERROR(VLOOKUP(PN$6,fériés,1,FALSE)),(SUM($H$1:PN$1)&gt;SUM($F$8:$F24))*(SUM($H$1:PN$1)&lt;=SUM($F$8:$F25))*1,"F"))</f>
        <v>w</v>
      </c>
      <c r="PO25" s="65" t="str">
        <f ca="1">IF(WEEKDAY(PO$6,2)&gt;5,"w",IF(ISERROR(VLOOKUP(PO$6,fériés,1,FALSE)),(SUM($H$1:PO$1)&gt;SUM($F$8:$F24))*(SUM($H$1:PO$1)&lt;=SUM($F$8:$F25))*1,"F"))</f>
        <v>w</v>
      </c>
      <c r="PP25" s="65" t="str">
        <f ca="1">IF(WEEKDAY(PP$6,2)&gt;5,"w",IF(ISERROR(VLOOKUP(PP$6,fériés,1,FALSE)),(SUM($H$1:PP$1)&gt;SUM($F$8:$F24))*(SUM($H$1:PP$1)&lt;=SUM($F$8:$F25))*1,"F"))</f>
        <v>w</v>
      </c>
      <c r="PQ25" s="65" t="str">
        <f ca="1">IF(WEEKDAY(PQ$6,2)&gt;5,"w",IF(ISERROR(VLOOKUP(PQ$6,fériés,1,FALSE)),(SUM($H$1:PQ$1)&gt;SUM($F$8:$F24))*(SUM($H$1:PQ$1)&lt;=SUM($F$8:$F25))*1,"F"))</f>
        <v>w</v>
      </c>
      <c r="PR25" s="65" t="str">
        <f ca="1">IF(WEEKDAY(PR$6,2)&gt;5,"w",IF(ISERROR(VLOOKUP(PR$6,fériés,1,FALSE)),(SUM($H$1:PR$1)&gt;SUM($F$8:$F24))*(SUM($H$1:PR$1)&lt;=SUM($F$8:$F25))*1,"F"))</f>
        <v>w</v>
      </c>
      <c r="PS25" s="65" t="str">
        <f ca="1">IF(WEEKDAY(PS$6,2)&gt;5,"w",IF(ISERROR(VLOOKUP(PS$6,fériés,1,FALSE)),(SUM($H$1:PS$1)&gt;SUM($F$8:$F24))*(SUM($H$1:PS$1)&lt;=SUM($F$8:$F25))*1,"F"))</f>
        <v>w</v>
      </c>
      <c r="PT25" s="65">
        <f ca="1">IF(WEEKDAY(PT$6,2)&gt;5,"w",IF(ISERROR(VLOOKUP(PT$6,fériés,1,FALSE)),(SUM($H$1:PT$1)&gt;SUM($F$8:$F24))*(SUM($H$1:PT$1)&lt;=SUM($F$8:$F25))*1,"F"))</f>
        <v>0</v>
      </c>
      <c r="PU25" s="65">
        <f ca="1">IF(WEEKDAY(PU$6,2)&gt;5,"w",IF(ISERROR(VLOOKUP(PU$6,fériés,1,FALSE)),(SUM($H$1:PU$1)&gt;SUM($F$8:$F24))*(SUM($H$1:PU$1)&lt;=SUM($F$8:$F25))*1,"F"))</f>
        <v>0</v>
      </c>
      <c r="PV25" s="65">
        <f ca="1">IF(WEEKDAY(PV$6,2)&gt;5,"w",IF(ISERROR(VLOOKUP(PV$6,fériés,1,FALSE)),(SUM($H$1:PV$1)&gt;SUM($F$8:$F24))*(SUM($H$1:PV$1)&lt;=SUM($F$8:$F25))*1,"F"))</f>
        <v>0</v>
      </c>
      <c r="PW25" s="65">
        <f ca="1">IF(WEEKDAY(PW$6,2)&gt;5,"w",IF(ISERROR(VLOOKUP(PW$6,fériés,1,FALSE)),(SUM($H$1:PW$1)&gt;SUM($F$8:$F24))*(SUM($H$1:PW$1)&lt;=SUM($F$8:$F25))*1,"F"))</f>
        <v>0</v>
      </c>
      <c r="PX25" s="65">
        <f ca="1">IF(WEEKDAY(PX$6,2)&gt;5,"w",IF(ISERROR(VLOOKUP(PX$6,fériés,1,FALSE)),(SUM($H$1:PX$1)&gt;SUM($F$8:$F24))*(SUM($H$1:PX$1)&lt;=SUM($F$8:$F25))*1,"F"))</f>
        <v>0</v>
      </c>
      <c r="PY25" s="65">
        <f ca="1">IF(WEEKDAY(PY$6,2)&gt;5,"w",IF(ISERROR(VLOOKUP(PY$6,fériés,1,FALSE)),(SUM($H$1:PY$1)&gt;SUM($F$8:$F24))*(SUM($H$1:PY$1)&lt;=SUM($F$8:$F25))*1,"F"))</f>
        <v>0</v>
      </c>
      <c r="PZ25" s="65">
        <f ca="1">IF(WEEKDAY(PZ$6,2)&gt;5,"w",IF(ISERROR(VLOOKUP(PZ$6,fériés,1,FALSE)),(SUM($H$1:PZ$1)&gt;SUM($F$8:$F24))*(SUM($H$1:PZ$1)&lt;=SUM($F$8:$F25))*1,"F"))</f>
        <v>0</v>
      </c>
      <c r="QA25" s="65">
        <f ca="1">IF(WEEKDAY(QA$6,2)&gt;5,"w",IF(ISERROR(VLOOKUP(QA$6,fériés,1,FALSE)),(SUM($H$1:QA$1)&gt;SUM($F$8:$F24))*(SUM($H$1:QA$1)&lt;=SUM($F$8:$F25))*1,"F"))</f>
        <v>0</v>
      </c>
      <c r="QB25" s="65">
        <f ca="1">IF(WEEKDAY(QB$6,2)&gt;5,"w",IF(ISERROR(VLOOKUP(QB$6,fériés,1,FALSE)),(SUM($H$1:QB$1)&gt;SUM($F$8:$F24))*(SUM($H$1:QB$1)&lt;=SUM($F$8:$F25))*1,"F"))</f>
        <v>0</v>
      </c>
      <c r="QC25" s="65">
        <f ca="1">IF(WEEKDAY(QC$6,2)&gt;5,"w",IF(ISERROR(VLOOKUP(QC$6,fériés,1,FALSE)),(SUM($H$1:QC$1)&gt;SUM($F$8:$F24))*(SUM($H$1:QC$1)&lt;=SUM($F$8:$F25))*1,"F"))</f>
        <v>0</v>
      </c>
      <c r="QD25" s="65">
        <f ca="1">IF(WEEKDAY(QD$6,2)&gt;5,"w",IF(ISERROR(VLOOKUP(QD$6,fériés,1,FALSE)),(SUM($H$1:QD$1)&gt;SUM($F$8:$F24))*(SUM($H$1:QD$1)&lt;=SUM($F$8:$F25))*1,"F"))</f>
        <v>0</v>
      </c>
      <c r="QE25" s="65">
        <f ca="1">IF(WEEKDAY(QE$6,2)&gt;5,"w",IF(ISERROR(VLOOKUP(QE$6,fériés,1,FALSE)),(SUM($H$1:QE$1)&gt;SUM($F$8:$F24))*(SUM($H$1:QE$1)&lt;=SUM($F$8:$F25))*1,"F"))</f>
        <v>0</v>
      </c>
      <c r="QF25" s="65">
        <f ca="1">IF(WEEKDAY(QF$6,2)&gt;5,"w",IF(ISERROR(VLOOKUP(QF$6,fériés,1,FALSE)),(SUM($H$1:QF$1)&gt;SUM($F$8:$F24))*(SUM($H$1:QF$1)&lt;=SUM($F$8:$F25))*1,"F"))</f>
        <v>0</v>
      </c>
      <c r="QG25" s="65">
        <f ca="1">IF(WEEKDAY(QG$6,2)&gt;5,"w",IF(ISERROR(VLOOKUP(QG$6,fériés,1,FALSE)),(SUM($H$1:QG$1)&gt;SUM($F$8:$F24))*(SUM($H$1:QG$1)&lt;=SUM($F$8:$F25))*1,"F"))</f>
        <v>0</v>
      </c>
      <c r="QH25" s="65">
        <f ca="1">IF(WEEKDAY(QH$6,2)&gt;5,"w",IF(ISERROR(VLOOKUP(QH$6,fériés,1,FALSE)),(SUM($H$1:QH$1)&gt;SUM($F$8:$F24))*(SUM($H$1:QH$1)&lt;=SUM($F$8:$F25))*1,"F"))</f>
        <v>0</v>
      </c>
      <c r="QI25" s="65">
        <f ca="1">IF(WEEKDAY(QI$6,2)&gt;5,"w",IF(ISERROR(VLOOKUP(QI$6,fériés,1,FALSE)),(SUM($H$1:QI$1)&gt;SUM($F$8:$F24))*(SUM($H$1:QI$1)&lt;=SUM($F$8:$F25))*1,"F"))</f>
        <v>0</v>
      </c>
      <c r="QJ25" s="65">
        <f ca="1">IF(WEEKDAY(QJ$6,2)&gt;5,"w",IF(ISERROR(VLOOKUP(QJ$6,fériés,1,FALSE)),(SUM($H$1:QJ$1)&gt;SUM($F$8:$F24))*(SUM($H$1:QJ$1)&lt;=SUM($F$8:$F25))*1,"F"))</f>
        <v>0</v>
      </c>
      <c r="QK25" s="65">
        <f ca="1">IF(WEEKDAY(QK$6,2)&gt;5,"w",IF(ISERROR(VLOOKUP(QK$6,fériés,1,FALSE)),(SUM($H$1:QK$1)&gt;SUM($F$8:$F24))*(SUM($H$1:QK$1)&lt;=SUM($F$8:$F25))*1,"F"))</f>
        <v>0</v>
      </c>
      <c r="QL25" s="65">
        <f ca="1">IF(WEEKDAY(QL$6,2)&gt;5,"w",IF(ISERROR(VLOOKUP(QL$6,fériés,1,FALSE)),(SUM($H$1:QL$1)&gt;SUM($F$8:$F24))*(SUM($H$1:QL$1)&lt;=SUM($F$8:$F25))*1,"F"))</f>
        <v>0</v>
      </c>
      <c r="QM25" s="65">
        <f ca="1">IF(WEEKDAY(QM$6,2)&gt;5,"w",IF(ISERROR(VLOOKUP(QM$6,fériés,1,FALSE)),(SUM($H$1:QM$1)&gt;SUM($F$8:$F24))*(SUM($H$1:QM$1)&lt;=SUM($F$8:$F25))*1,"F"))</f>
        <v>0</v>
      </c>
      <c r="QN25" s="65">
        <f ca="1">IF(WEEKDAY(QN$6,2)&gt;5,"w",IF(ISERROR(VLOOKUP(QN$6,fériés,1,FALSE)),(SUM($H$1:QN$1)&gt;SUM($F$8:$F24))*(SUM($H$1:QN$1)&lt;=SUM($F$8:$F25))*1,"F"))</f>
        <v>0</v>
      </c>
      <c r="QO25" s="65">
        <f ca="1">IF(WEEKDAY(QO$6,2)&gt;5,"w",IF(ISERROR(VLOOKUP(QO$6,fériés,1,FALSE)),(SUM($H$1:QO$1)&gt;SUM($F$8:$F24))*(SUM($H$1:QO$1)&lt;=SUM($F$8:$F25))*1,"F"))</f>
        <v>0</v>
      </c>
      <c r="QP25" s="65">
        <f ca="1">IF(WEEKDAY(QP$6,2)&gt;5,"w",IF(ISERROR(VLOOKUP(QP$6,fériés,1,FALSE)),(SUM($H$1:QP$1)&gt;SUM($F$8:$F24))*(SUM($H$1:QP$1)&lt;=SUM($F$8:$F25))*1,"F"))</f>
        <v>0</v>
      </c>
      <c r="QQ25" s="65">
        <f ca="1">IF(WEEKDAY(QQ$6,2)&gt;5,"w",IF(ISERROR(VLOOKUP(QQ$6,fériés,1,FALSE)),(SUM($H$1:QQ$1)&gt;SUM($F$8:$F24))*(SUM($H$1:QQ$1)&lt;=SUM($F$8:$F25))*1,"F"))</f>
        <v>0</v>
      </c>
      <c r="QR25" s="65">
        <f ca="1">IF(WEEKDAY(QR$6,2)&gt;5,"w",IF(ISERROR(VLOOKUP(QR$6,fériés,1,FALSE)),(SUM($H$1:QR$1)&gt;SUM($F$8:$F24))*(SUM($H$1:QR$1)&lt;=SUM($F$8:$F25))*1,"F"))</f>
        <v>0</v>
      </c>
      <c r="QS25" s="65">
        <f ca="1">IF(WEEKDAY(QS$6,2)&gt;5,"w",IF(ISERROR(VLOOKUP(QS$6,fériés,1,FALSE)),(SUM($H$1:QS$1)&gt;SUM($F$8:$F24))*(SUM($H$1:QS$1)&lt;=SUM($F$8:$F25))*1,"F"))</f>
        <v>0</v>
      </c>
      <c r="QT25" s="65">
        <f ca="1">IF(WEEKDAY(QT$6,2)&gt;5,"w",IF(ISERROR(VLOOKUP(QT$6,fériés,1,FALSE)),(SUM($H$1:QT$1)&gt;SUM($F$8:$F24))*(SUM($H$1:QT$1)&lt;=SUM($F$8:$F25))*1,"F"))</f>
        <v>0</v>
      </c>
      <c r="QU25" s="65">
        <f ca="1">IF(WEEKDAY(QU$6,2)&gt;5,"w",IF(ISERROR(VLOOKUP(QU$6,fériés,1,FALSE)),(SUM($H$1:QU$1)&gt;SUM($F$8:$F24))*(SUM($H$1:QU$1)&lt;=SUM($F$8:$F25))*1,"F"))</f>
        <v>0</v>
      </c>
      <c r="QV25" s="65">
        <f ca="1">IF(WEEKDAY(QV$6,2)&gt;5,"w",IF(ISERROR(VLOOKUP(QV$6,fériés,1,FALSE)),(SUM($H$1:QV$1)&gt;SUM($F$8:$F24))*(SUM($H$1:QV$1)&lt;=SUM($F$8:$F25))*1,"F"))</f>
        <v>0</v>
      </c>
      <c r="QW25" s="65">
        <f ca="1">IF(WEEKDAY(QW$6,2)&gt;5,"w",IF(ISERROR(VLOOKUP(QW$6,fériés,1,FALSE)),(SUM($H$1:QW$1)&gt;SUM($F$8:$F24))*(SUM($H$1:QW$1)&lt;=SUM($F$8:$F25))*1,"F"))</f>
        <v>0</v>
      </c>
      <c r="QX25" s="65">
        <f ca="1">IF(WEEKDAY(QX$6,2)&gt;5,"w",IF(ISERROR(VLOOKUP(QX$6,fériés,1,FALSE)),(SUM($H$1:QX$1)&gt;SUM($F$8:$F24))*(SUM($H$1:QX$1)&lt;=SUM($F$8:$F25))*1,"F"))</f>
        <v>0</v>
      </c>
      <c r="QY25" s="65">
        <f ca="1">IF(WEEKDAY(QY$6,2)&gt;5,"w",IF(ISERROR(VLOOKUP(QY$6,fériés,1,FALSE)),(SUM($H$1:QY$1)&gt;SUM($F$8:$F24))*(SUM($H$1:QY$1)&lt;=SUM($F$8:$F25))*1,"F"))</f>
        <v>0</v>
      </c>
      <c r="QZ25" s="65">
        <f ca="1">IF(WEEKDAY(QZ$6,2)&gt;5,"w",IF(ISERROR(VLOOKUP(QZ$6,fériés,1,FALSE)),(SUM($H$1:QZ$1)&gt;SUM($F$8:$F24))*(SUM($H$1:QZ$1)&lt;=SUM($F$8:$F25))*1,"F"))</f>
        <v>0</v>
      </c>
      <c r="RA25" s="65">
        <f ca="1">IF(WEEKDAY(RA$6,2)&gt;5,"w",IF(ISERROR(VLOOKUP(RA$6,fériés,1,FALSE)),(SUM($H$1:RA$1)&gt;SUM($F$8:$F24))*(SUM($H$1:RA$1)&lt;=SUM($F$8:$F25))*1,"F"))</f>
        <v>0</v>
      </c>
      <c r="RB25" s="65">
        <f ca="1">IF(WEEKDAY(RB$6,2)&gt;5,"w",IF(ISERROR(VLOOKUP(RB$6,fériés,1,FALSE)),(SUM($H$1:RB$1)&gt;SUM($F$8:$F24))*(SUM($H$1:RB$1)&lt;=SUM($F$8:$F25))*1,"F"))</f>
        <v>0</v>
      </c>
      <c r="RC25" s="65">
        <f ca="1">IF(WEEKDAY(RC$6,2)&gt;5,"w",IF(ISERROR(VLOOKUP(RC$6,fériés,1,FALSE)),(SUM($H$1:RC$1)&gt;SUM($F$8:$F24))*(SUM($H$1:RC$1)&lt;=SUM($F$8:$F25))*1,"F"))</f>
        <v>0</v>
      </c>
      <c r="RD25" s="65">
        <f ca="1">IF(WEEKDAY(RD$6,2)&gt;5,"w",IF(ISERROR(VLOOKUP(RD$6,fériés,1,FALSE)),(SUM($H$1:RD$1)&gt;SUM($F$8:$F24))*(SUM($H$1:RD$1)&lt;=SUM($F$8:$F25))*1,"F"))</f>
        <v>0</v>
      </c>
      <c r="RE25" s="65">
        <f ca="1">IF(WEEKDAY(RE$6,2)&gt;5,"w",IF(ISERROR(VLOOKUP(RE$6,fériés,1,FALSE)),(SUM($H$1:RE$1)&gt;SUM($F$8:$F24))*(SUM($H$1:RE$1)&lt;=SUM($F$8:$F25))*1,"F"))</f>
        <v>0</v>
      </c>
      <c r="RF25" s="65">
        <f ca="1">IF(WEEKDAY(RF$6,2)&gt;5,"w",IF(ISERROR(VLOOKUP(RF$6,fériés,1,FALSE)),(SUM($H$1:RF$1)&gt;SUM($F$8:$F24))*(SUM($H$1:RF$1)&lt;=SUM($F$8:$F25))*1,"F"))</f>
        <v>0</v>
      </c>
      <c r="RG25" s="65">
        <f ca="1">IF(WEEKDAY(RG$6,2)&gt;5,"w",IF(ISERROR(VLOOKUP(RG$6,fériés,1,FALSE)),(SUM($H$1:RG$1)&gt;SUM($F$8:$F24))*(SUM($H$1:RG$1)&lt;=SUM($F$8:$F25))*1,"F"))</f>
        <v>0</v>
      </c>
      <c r="RH25" s="65">
        <f ca="1">IF(WEEKDAY(RH$6,2)&gt;5,"w",IF(ISERROR(VLOOKUP(RH$6,fériés,1,FALSE)),(SUM($H$1:RH$1)&gt;SUM($F$8:$F24))*(SUM($H$1:RH$1)&lt;=SUM($F$8:$F25))*1,"F"))</f>
        <v>0</v>
      </c>
      <c r="RI25" s="65">
        <f ca="1">IF(WEEKDAY(RI$6,2)&gt;5,"w",IF(ISERROR(VLOOKUP(RI$6,fériés,1,FALSE)),(SUM($H$1:RI$1)&gt;SUM($F$8:$F24))*(SUM($H$1:RI$1)&lt;=SUM($F$8:$F25))*1,"F"))</f>
        <v>0</v>
      </c>
      <c r="RJ25" s="65">
        <f ca="1">IF(WEEKDAY(RJ$6,2)&gt;5,"w",IF(ISERROR(VLOOKUP(RJ$6,fériés,1,FALSE)),(SUM($H$1:RJ$1)&gt;SUM($F$8:$F24))*(SUM($H$1:RJ$1)&lt;=SUM($F$8:$F25))*1,"F"))</f>
        <v>0</v>
      </c>
      <c r="RK25" s="65">
        <f ca="1">IF(WEEKDAY(RK$6,2)&gt;5,"w",IF(ISERROR(VLOOKUP(RK$6,fériés,1,FALSE)),(SUM($H$1:RK$1)&gt;SUM($F$8:$F24))*(SUM($H$1:RK$1)&lt;=SUM($F$8:$F25))*1,"F"))</f>
        <v>0</v>
      </c>
      <c r="RL25" s="65">
        <f ca="1">IF(WEEKDAY(RL$6,2)&gt;5,"w",IF(ISERROR(VLOOKUP(RL$6,fériés,1,FALSE)),(SUM($H$1:RL$1)&gt;SUM($F$8:$F24))*(SUM($H$1:RL$1)&lt;=SUM($F$8:$F25))*1,"F"))</f>
        <v>0</v>
      </c>
      <c r="RM25" s="65">
        <f ca="1">IF(WEEKDAY(RM$6,2)&gt;5,"w",IF(ISERROR(VLOOKUP(RM$6,fériés,1,FALSE)),(SUM($H$1:RM$1)&gt;SUM($F$8:$F24))*(SUM($H$1:RM$1)&lt;=SUM($F$8:$F25))*1,"F"))</f>
        <v>0</v>
      </c>
      <c r="RN25" s="65">
        <f ca="1">IF(WEEKDAY(RN$6,2)&gt;5,"w",IF(ISERROR(VLOOKUP(RN$6,fériés,1,FALSE)),(SUM($H$1:RN$1)&gt;SUM($F$8:$F24))*(SUM($H$1:RN$1)&lt;=SUM($F$8:$F25))*1,"F"))</f>
        <v>0</v>
      </c>
      <c r="RO25" s="65">
        <f ca="1">IF(WEEKDAY(RO$6,2)&gt;5,"w",IF(ISERROR(VLOOKUP(RO$6,fériés,1,FALSE)),(SUM($H$1:RO$1)&gt;SUM($F$8:$F24))*(SUM($H$1:RO$1)&lt;=SUM($F$8:$F25))*1,"F"))</f>
        <v>0</v>
      </c>
      <c r="RP25" s="65">
        <f ca="1">IF(WEEKDAY(RP$6,2)&gt;5,"w",IF(ISERROR(VLOOKUP(RP$6,fériés,1,FALSE)),(SUM($H$1:RP$1)&gt;SUM($F$8:$F24))*(SUM($H$1:RP$1)&lt;=SUM($F$8:$F25))*1,"F"))</f>
        <v>0</v>
      </c>
      <c r="RQ25" s="65">
        <f ca="1">IF(WEEKDAY(RQ$6,2)&gt;5,"w",IF(ISERROR(VLOOKUP(RQ$6,fériés,1,FALSE)),(SUM($H$1:RQ$1)&gt;SUM($F$8:$F24))*(SUM($H$1:RQ$1)&lt;=SUM($F$8:$F25))*1,"F"))</f>
        <v>0</v>
      </c>
      <c r="RR25" s="65" t="str">
        <f ca="1">IF(WEEKDAY(RR$6,2)&gt;5,"w",IF(ISERROR(VLOOKUP(RR$6,fériés,1,FALSE)),(SUM($H$1:RR$1)&gt;SUM($F$8:$F24))*(SUM($H$1:RR$1)&lt;=SUM($F$8:$F25))*1,"F"))</f>
        <v>w</v>
      </c>
      <c r="RS25" s="65" t="str">
        <f ca="1">IF(WEEKDAY(RS$6,2)&gt;5,"w",IF(ISERROR(VLOOKUP(RS$6,fériés,1,FALSE)),(SUM($H$1:RS$1)&gt;SUM($F$8:$F24))*(SUM($H$1:RS$1)&lt;=SUM($F$8:$F25))*1,"F"))</f>
        <v>w</v>
      </c>
      <c r="RT25" s="65" t="str">
        <f ca="1">IF(WEEKDAY(RT$6,2)&gt;5,"w",IF(ISERROR(VLOOKUP(RT$6,fériés,1,FALSE)),(SUM($H$1:RT$1)&gt;SUM($F$8:$F24))*(SUM($H$1:RT$1)&lt;=SUM($F$8:$F25))*1,"F"))</f>
        <v>w</v>
      </c>
      <c r="RU25" s="65" t="str">
        <f ca="1">IF(WEEKDAY(RU$6,2)&gt;5,"w",IF(ISERROR(VLOOKUP(RU$6,fériés,1,FALSE)),(SUM($H$1:RU$1)&gt;SUM($F$8:$F24))*(SUM($H$1:RU$1)&lt;=SUM($F$8:$F25))*1,"F"))</f>
        <v>w</v>
      </c>
      <c r="RV25" s="65" t="str">
        <f ca="1">IF(WEEKDAY(RV$6,2)&gt;5,"w",IF(ISERROR(VLOOKUP(RV$6,fériés,1,FALSE)),(SUM($H$1:RV$1)&gt;SUM($F$8:$F24))*(SUM($H$1:RV$1)&lt;=SUM($F$8:$F25))*1,"F"))</f>
        <v>w</v>
      </c>
      <c r="RW25" s="65" t="str">
        <f ca="1">IF(WEEKDAY(RW$6,2)&gt;5,"w",IF(ISERROR(VLOOKUP(RW$6,fériés,1,FALSE)),(SUM($H$1:RW$1)&gt;SUM($F$8:$F24))*(SUM($H$1:RW$1)&lt;=SUM($F$8:$F25))*1,"F"))</f>
        <v>w</v>
      </c>
      <c r="RX25" s="65" t="str">
        <f ca="1">IF(WEEKDAY(RX$6,2)&gt;5,"w",IF(ISERROR(VLOOKUP(RX$6,fériés,1,FALSE)),(SUM($H$1:RX$1)&gt;SUM($F$8:$F24))*(SUM($H$1:RX$1)&lt;=SUM($F$8:$F25))*1,"F"))</f>
        <v>w</v>
      </c>
      <c r="RY25" s="65" t="str">
        <f ca="1">IF(WEEKDAY(RY$6,2)&gt;5,"w",IF(ISERROR(VLOOKUP(RY$6,fériés,1,FALSE)),(SUM($H$1:RY$1)&gt;SUM($F$8:$F24))*(SUM($H$1:RY$1)&lt;=SUM($F$8:$F25))*1,"F"))</f>
        <v>w</v>
      </c>
      <c r="RZ25" s="65" t="str">
        <f ca="1">IF(WEEKDAY(RZ$6,2)&gt;5,"w",IF(ISERROR(VLOOKUP(RZ$6,fériés,1,FALSE)),(SUM($H$1:RZ$1)&gt;SUM($F$8:$F24))*(SUM($H$1:RZ$1)&lt;=SUM($F$8:$F25))*1,"F"))</f>
        <v>w</v>
      </c>
      <c r="SA25" s="65" t="str">
        <f ca="1">IF(WEEKDAY(SA$6,2)&gt;5,"w",IF(ISERROR(VLOOKUP(SA$6,fériés,1,FALSE)),(SUM($H$1:SA$1)&gt;SUM($F$8:$F24))*(SUM($H$1:SA$1)&lt;=SUM($F$8:$F25))*1,"F"))</f>
        <v>w</v>
      </c>
      <c r="SB25" s="65" t="str">
        <f ca="1">IF(WEEKDAY(SB$6,2)&gt;5,"w",IF(ISERROR(VLOOKUP(SB$6,fériés,1,FALSE)),(SUM($H$1:SB$1)&gt;SUM($F$8:$F24))*(SUM($H$1:SB$1)&lt;=SUM($F$8:$F25))*1,"F"))</f>
        <v>w</v>
      </c>
      <c r="SC25" s="65" t="str">
        <f ca="1">IF(WEEKDAY(SC$6,2)&gt;5,"w",IF(ISERROR(VLOOKUP(SC$6,fériés,1,FALSE)),(SUM($H$1:SC$1)&gt;SUM($F$8:$F24))*(SUM($H$1:SC$1)&lt;=SUM($F$8:$F25))*1,"F"))</f>
        <v>w</v>
      </c>
      <c r="SD25" s="65" t="str">
        <f ca="1">IF(WEEKDAY(SD$6,2)&gt;5,"w",IF(ISERROR(VLOOKUP(SD$6,fériés,1,FALSE)),(SUM($H$1:SD$1)&gt;SUM($F$8:$F24))*(SUM($H$1:SD$1)&lt;=SUM($F$8:$F25))*1,"F"))</f>
        <v>w</v>
      </c>
      <c r="SE25" s="65" t="str">
        <f ca="1">IF(WEEKDAY(SE$6,2)&gt;5,"w",IF(ISERROR(VLOOKUP(SE$6,fériés,1,FALSE)),(SUM($H$1:SE$1)&gt;SUM($F$8:$F24))*(SUM($H$1:SE$1)&lt;=SUM($F$8:$F25))*1,"F"))</f>
        <v>w</v>
      </c>
      <c r="SF25" s="65" t="str">
        <f ca="1">IF(WEEKDAY(SF$6,2)&gt;5,"w",IF(ISERROR(VLOOKUP(SF$6,fériés,1,FALSE)),(SUM($H$1:SF$1)&gt;SUM($F$8:$F24))*(SUM($H$1:SF$1)&lt;=SUM($F$8:$F25))*1,"F"))</f>
        <v>w</v>
      </c>
      <c r="SG25" s="83"/>
    </row>
    <row r="26" spans="1:501" ht="12" customHeight="1" x14ac:dyDescent="0.25">
      <c r="A26" s="80"/>
      <c r="B26" s="63" t="str">
        <f>IFERROR(VLOOKUP($A26,Base_données!$A$4:$AB$24,Base_données!$B$1,FALSE),"")</f>
        <v/>
      </c>
      <c r="C26" s="78" t="str">
        <f>IF(A26="","",Base_données!$L$3)</f>
        <v/>
      </c>
      <c r="D26" s="63" t="str">
        <f>IFERROR(VLOOKUP($A26,Base_données!$A$4:$AB$24,Base_données!$D$1,FALSE),"")</f>
        <v/>
      </c>
      <c r="E26" s="63" t="str">
        <f>IFERROR(VLOOKUP($A26,Base_données!$A$4:$AB$24,Base_données!$L$1,FALSE),"")</f>
        <v/>
      </c>
      <c r="F26" s="66" t="str">
        <f t="shared" si="84"/>
        <v/>
      </c>
      <c r="G26" s="62" t="str">
        <f>IFERROR(VLOOKUP($A26,Base_données!$A$4:$L$24,5,FALSE),"")</f>
        <v/>
      </c>
      <c r="H26" s="65">
        <f ca="1">IF(WEEKDAY(H$6,2)&gt;5,"w",IF(ISERROR(VLOOKUP(H$6,fériés,1,FALSE)),(SUM($H$1:H$1)&gt;SUM($F$8:$F25))*(SUM($H$1:H$1)&lt;=SUM($F$8:$F26))*1,"F"))</f>
        <v>0</v>
      </c>
      <c r="I26" s="65">
        <f ca="1">IF(WEEKDAY(I$6,2)&gt;5,"w",IF(ISERROR(VLOOKUP(I$6,fériés,1,FALSE)),(SUM($H$1:I$1)&gt;SUM($F$8:$F25))*(SUM($H$1:I$1)&lt;=SUM($F$8:$F26))*1,"F"))</f>
        <v>0</v>
      </c>
      <c r="J26" s="65">
        <f ca="1">IF(WEEKDAY(J$6,2)&gt;5,"w",IF(ISERROR(VLOOKUP(J$6,fériés,1,FALSE)),(SUM($H$1:J$1)&gt;SUM($F$8:$F25))*(SUM($H$1:J$1)&lt;=SUM($F$8:$F26))*1,"F"))</f>
        <v>0</v>
      </c>
      <c r="K26" s="65">
        <f ca="1">IF(WEEKDAY(K$6,2)&gt;5,"w",IF(ISERROR(VLOOKUP(K$6,fériés,1,FALSE)),(SUM($H$1:K$1)&gt;SUM($F$8:$F25))*(SUM($H$1:K$1)&lt;=SUM($F$8:$F26))*1,"F"))</f>
        <v>0</v>
      </c>
      <c r="L26" s="65">
        <f ca="1">IF(WEEKDAY(L$6,2)&gt;5,"w",IF(ISERROR(VLOOKUP(L$6,fériés,1,FALSE)),(SUM($H$1:L$1)&gt;SUM($F$8:$F25))*(SUM($H$1:L$1)&lt;=SUM($F$8:$F26))*1,"F"))</f>
        <v>0</v>
      </c>
      <c r="M26" s="65">
        <f ca="1">IF(WEEKDAY(M$6,2)&gt;5,"w",IF(ISERROR(VLOOKUP(M$6,fériés,1,FALSE)),(SUM($H$1:M$1)&gt;SUM($F$8:$F25))*(SUM($H$1:M$1)&lt;=SUM($F$8:$F26))*1,"F"))</f>
        <v>0</v>
      </c>
      <c r="N26" s="65">
        <f ca="1">IF(WEEKDAY(N$6,2)&gt;5,"w",IF(ISERROR(VLOOKUP(N$6,fériés,1,FALSE)),(SUM($H$1:N$1)&gt;SUM($F$8:$F25))*(SUM($H$1:N$1)&lt;=SUM($F$8:$F26))*1,"F"))</f>
        <v>0</v>
      </c>
      <c r="O26" s="65">
        <f ca="1">IF(WEEKDAY(O$6,2)&gt;5,"w",IF(ISERROR(VLOOKUP(O$6,fériés,1,FALSE)),(SUM($H$1:O$1)&gt;SUM($F$8:$F25))*(SUM($H$1:O$1)&lt;=SUM($F$8:$F26))*1,"F"))</f>
        <v>0</v>
      </c>
      <c r="P26" s="65">
        <f ca="1">IF(WEEKDAY(P$6,2)&gt;5,"w",IF(ISERROR(VLOOKUP(P$6,fériés,1,FALSE)),(SUM($H$1:P$1)&gt;SUM($F$8:$F25))*(SUM($H$1:P$1)&lt;=SUM($F$8:$F26))*1,"F"))</f>
        <v>0</v>
      </c>
      <c r="Q26" s="65">
        <f ca="1">IF(WEEKDAY(Q$6,2)&gt;5,"w",IF(ISERROR(VLOOKUP(Q$6,fériés,1,FALSE)),(SUM($H$1:Q$1)&gt;SUM($F$8:$F25))*(SUM($H$1:Q$1)&lt;=SUM($F$8:$F26))*1,"F"))</f>
        <v>0</v>
      </c>
      <c r="R26" s="65">
        <f ca="1">IF(WEEKDAY(R$6,2)&gt;5,"w",IF(ISERROR(VLOOKUP(R$6,fériés,1,FALSE)),(SUM($H$1:R$1)&gt;SUM($F$8:$F25))*(SUM($H$1:R$1)&lt;=SUM($F$8:$F26))*1,"F"))</f>
        <v>0</v>
      </c>
      <c r="S26" s="65">
        <f ca="1">IF(WEEKDAY(S$6,2)&gt;5,"w",IF(ISERROR(VLOOKUP(S$6,fériés,1,FALSE)),(SUM($H$1:S$1)&gt;SUM($F$8:$F25))*(SUM($H$1:S$1)&lt;=SUM($F$8:$F26))*1,"F"))</f>
        <v>0</v>
      </c>
      <c r="T26" s="65">
        <f ca="1">IF(WEEKDAY(T$6,2)&gt;5,"w",IF(ISERROR(VLOOKUP(T$6,fériés,1,FALSE)),(SUM($H$1:T$1)&gt;SUM($F$8:$F25))*(SUM($H$1:T$1)&lt;=SUM($F$8:$F26))*1,"F"))</f>
        <v>0</v>
      </c>
      <c r="U26" s="65">
        <f ca="1">IF(WEEKDAY(U$6,2)&gt;5,"w",IF(ISERROR(VLOOKUP(U$6,fériés,1,FALSE)),(SUM($H$1:U$1)&gt;SUM($F$8:$F25))*(SUM($H$1:U$1)&lt;=SUM($F$8:$F26))*1,"F"))</f>
        <v>0</v>
      </c>
      <c r="V26" s="65">
        <f ca="1">IF(WEEKDAY(V$6,2)&gt;5,"w",IF(ISERROR(VLOOKUP(V$6,fériés,1,FALSE)),(SUM($H$1:V$1)&gt;SUM($F$8:$F25))*(SUM($H$1:V$1)&lt;=SUM($F$8:$F26))*1,"F"))</f>
        <v>0</v>
      </c>
      <c r="W26" s="65">
        <f ca="1">IF(WEEKDAY(W$6,2)&gt;5,"w",IF(ISERROR(VLOOKUP(W$6,fériés,1,FALSE)),(SUM($H$1:W$1)&gt;SUM($F$8:$F25))*(SUM($H$1:W$1)&lt;=SUM($F$8:$F26))*1,"F"))</f>
        <v>0</v>
      </c>
      <c r="X26" s="65">
        <f ca="1">IF(WEEKDAY(X$6,2)&gt;5,"w",IF(ISERROR(VLOOKUP(X$6,fériés,1,FALSE)),(SUM($H$1:X$1)&gt;SUM($F$8:$F25))*(SUM($H$1:X$1)&lt;=SUM($F$8:$F26))*1,"F"))</f>
        <v>0</v>
      </c>
      <c r="Y26" s="65">
        <f ca="1">IF(WEEKDAY(Y$6,2)&gt;5,"w",IF(ISERROR(VLOOKUP(Y$6,fériés,1,FALSE)),(SUM($H$1:Y$1)&gt;SUM($F$8:$F25))*(SUM($H$1:Y$1)&lt;=SUM($F$8:$F26))*1,"F"))</f>
        <v>0</v>
      </c>
      <c r="Z26" s="65">
        <f ca="1">IF(WEEKDAY(Z$6,2)&gt;5,"w",IF(ISERROR(VLOOKUP(Z$6,fériés,1,FALSE)),(SUM($H$1:Z$1)&gt;SUM($F$8:$F25))*(SUM($H$1:Z$1)&lt;=SUM($F$8:$F26))*1,"F"))</f>
        <v>0</v>
      </c>
      <c r="AA26" s="65">
        <f ca="1">IF(WEEKDAY(AA$6,2)&gt;5,"w",IF(ISERROR(VLOOKUP(AA$6,fériés,1,FALSE)),(SUM($H$1:AA$1)&gt;SUM($F$8:$F25))*(SUM($H$1:AA$1)&lt;=SUM($F$8:$F26))*1,"F"))</f>
        <v>0</v>
      </c>
      <c r="AB26" s="65">
        <f ca="1">IF(WEEKDAY(AB$6,2)&gt;5,"w",IF(ISERROR(VLOOKUP(AB$6,fériés,1,FALSE)),(SUM($H$1:AB$1)&gt;SUM($F$8:$F25))*(SUM($H$1:AB$1)&lt;=SUM($F$8:$F26))*1,"F"))</f>
        <v>0</v>
      </c>
      <c r="AC26" s="65">
        <f ca="1">IF(WEEKDAY(AC$6,2)&gt;5,"w",IF(ISERROR(VLOOKUP(AC$6,fériés,1,FALSE)),(SUM($H$1:AC$1)&gt;SUM($F$8:$F25))*(SUM($H$1:AC$1)&lt;=SUM($F$8:$F26))*1,"F"))</f>
        <v>0</v>
      </c>
      <c r="AD26" s="65">
        <f ca="1">IF(WEEKDAY(AD$6,2)&gt;5,"w",IF(ISERROR(VLOOKUP(AD$6,fériés,1,FALSE)),(SUM($H$1:AD$1)&gt;SUM($F$8:$F25))*(SUM($H$1:AD$1)&lt;=SUM($F$8:$F26))*1,"F"))</f>
        <v>0</v>
      </c>
      <c r="AE26" s="65">
        <f ca="1">IF(WEEKDAY(AE$6,2)&gt;5,"w",IF(ISERROR(VLOOKUP(AE$6,fériés,1,FALSE)),(SUM($H$1:AE$1)&gt;SUM($F$8:$F25))*(SUM($H$1:AE$1)&lt;=SUM($F$8:$F26))*1,"F"))</f>
        <v>0</v>
      </c>
      <c r="AF26" s="65">
        <f ca="1">IF(WEEKDAY(AF$6,2)&gt;5,"w",IF(ISERROR(VLOOKUP(AF$6,fériés,1,FALSE)),(SUM($H$1:AF$1)&gt;SUM($F$8:$F25))*(SUM($H$1:AF$1)&lt;=SUM($F$8:$F26))*1,"F"))</f>
        <v>0</v>
      </c>
      <c r="AG26" s="65">
        <f ca="1">IF(WEEKDAY(AG$6,2)&gt;5,"w",IF(ISERROR(VLOOKUP(AG$6,fériés,1,FALSE)),(SUM($H$1:AG$1)&gt;SUM($F$8:$F25))*(SUM($H$1:AG$1)&lt;=SUM($F$8:$F26))*1,"F"))</f>
        <v>0</v>
      </c>
      <c r="AH26" s="65">
        <f ca="1">IF(WEEKDAY(AH$6,2)&gt;5,"w",IF(ISERROR(VLOOKUP(AH$6,fériés,1,FALSE)),(SUM($H$1:AH$1)&gt;SUM($F$8:$F25))*(SUM($H$1:AH$1)&lt;=SUM($F$8:$F26))*1,"F"))</f>
        <v>0</v>
      </c>
      <c r="AI26" s="65">
        <f ca="1">IF(WEEKDAY(AI$6,2)&gt;5,"w",IF(ISERROR(VLOOKUP(AI$6,fériés,1,FALSE)),(SUM($H$1:AI$1)&gt;SUM($F$8:$F25))*(SUM($H$1:AI$1)&lt;=SUM($F$8:$F26))*1,"F"))</f>
        <v>0</v>
      </c>
      <c r="AJ26" s="65">
        <f ca="1">IF(WEEKDAY(AJ$6,2)&gt;5,"w",IF(ISERROR(VLOOKUP(AJ$6,fériés,1,FALSE)),(SUM($H$1:AJ$1)&gt;SUM($F$8:$F25))*(SUM($H$1:AJ$1)&lt;=SUM($F$8:$F26))*1,"F"))</f>
        <v>0</v>
      </c>
      <c r="AK26" s="65">
        <f ca="1">IF(WEEKDAY(AK$6,2)&gt;5,"w",IF(ISERROR(VLOOKUP(AK$6,fériés,1,FALSE)),(SUM($H$1:AK$1)&gt;SUM($F$8:$F25))*(SUM($H$1:AK$1)&lt;=SUM($F$8:$F26))*1,"F"))</f>
        <v>0</v>
      </c>
      <c r="AL26" s="65">
        <f ca="1">IF(WEEKDAY(AL$6,2)&gt;5,"w",IF(ISERROR(VLOOKUP(AL$6,fériés,1,FALSE)),(SUM($H$1:AL$1)&gt;SUM($F$8:$F25))*(SUM($H$1:AL$1)&lt;=SUM($F$8:$F26))*1,"F"))</f>
        <v>0</v>
      </c>
      <c r="AM26" s="65">
        <f ca="1">IF(WEEKDAY(AM$6,2)&gt;5,"w",IF(ISERROR(VLOOKUP(AM$6,fériés,1,FALSE)),(SUM($H$1:AM$1)&gt;SUM($F$8:$F25))*(SUM($H$1:AM$1)&lt;=SUM($F$8:$F26))*1,"F"))</f>
        <v>0</v>
      </c>
      <c r="AN26" s="65">
        <f ca="1">IF(WEEKDAY(AN$6,2)&gt;5,"w",IF(ISERROR(VLOOKUP(AN$6,fériés,1,FALSE)),(SUM($H$1:AN$1)&gt;SUM($F$8:$F25))*(SUM($H$1:AN$1)&lt;=SUM($F$8:$F26))*1,"F"))</f>
        <v>0</v>
      </c>
      <c r="AO26" s="65">
        <f ca="1">IF(WEEKDAY(AO$6,2)&gt;5,"w",IF(ISERROR(VLOOKUP(AO$6,fériés,1,FALSE)),(SUM($H$1:AO$1)&gt;SUM($F$8:$F25))*(SUM($H$1:AO$1)&lt;=SUM($F$8:$F26))*1,"F"))</f>
        <v>0</v>
      </c>
      <c r="AP26" s="65">
        <f ca="1">IF(WEEKDAY(AP$6,2)&gt;5,"w",IF(ISERROR(VLOOKUP(AP$6,fériés,1,FALSE)),(SUM($H$1:AP$1)&gt;SUM($F$8:$F25))*(SUM($H$1:AP$1)&lt;=SUM($F$8:$F26))*1,"F"))</f>
        <v>0</v>
      </c>
      <c r="AQ26" s="65">
        <f ca="1">IF(WEEKDAY(AQ$6,2)&gt;5,"w",IF(ISERROR(VLOOKUP(AQ$6,fériés,1,FALSE)),(SUM($H$1:AQ$1)&gt;SUM($F$8:$F25))*(SUM($H$1:AQ$1)&lt;=SUM($F$8:$F26))*1,"F"))</f>
        <v>0</v>
      </c>
      <c r="AR26" s="65">
        <f ca="1">IF(WEEKDAY(AR$6,2)&gt;5,"w",IF(ISERROR(VLOOKUP(AR$6,fériés,1,FALSE)),(SUM($H$1:AR$1)&gt;SUM($F$8:$F25))*(SUM($H$1:AR$1)&lt;=SUM($F$8:$F26))*1,"F"))</f>
        <v>0</v>
      </c>
      <c r="AS26" s="65">
        <f ca="1">IF(WEEKDAY(AS$6,2)&gt;5,"w",IF(ISERROR(VLOOKUP(AS$6,fériés,1,FALSE)),(SUM($H$1:AS$1)&gt;SUM($F$8:$F25))*(SUM($H$1:AS$1)&lt;=SUM($F$8:$F26))*1,"F"))</f>
        <v>0</v>
      </c>
      <c r="AT26" s="65">
        <f ca="1">IF(WEEKDAY(AT$6,2)&gt;5,"w",IF(ISERROR(VLOOKUP(AT$6,fériés,1,FALSE)),(SUM($H$1:AT$1)&gt;SUM($F$8:$F25))*(SUM($H$1:AT$1)&lt;=SUM($F$8:$F26))*1,"F"))</f>
        <v>0</v>
      </c>
      <c r="AU26" s="65">
        <f ca="1">IF(WEEKDAY(AU$6,2)&gt;5,"w",IF(ISERROR(VLOOKUP(AU$6,fériés,1,FALSE)),(SUM($H$1:AU$1)&gt;SUM($F$8:$F25))*(SUM($H$1:AU$1)&lt;=SUM($F$8:$F26))*1,"F"))</f>
        <v>0</v>
      </c>
      <c r="AV26" s="65">
        <f ca="1">IF(WEEKDAY(AV$6,2)&gt;5,"w",IF(ISERROR(VLOOKUP(AV$6,fériés,1,FALSE)),(SUM($H$1:AV$1)&gt;SUM($F$8:$F25))*(SUM($H$1:AV$1)&lt;=SUM($F$8:$F26))*1,"F"))</f>
        <v>0</v>
      </c>
      <c r="AW26" s="65">
        <f ca="1">IF(WEEKDAY(AW$6,2)&gt;5,"w",IF(ISERROR(VLOOKUP(AW$6,fériés,1,FALSE)),(SUM($H$1:AW$1)&gt;SUM($F$8:$F25))*(SUM($H$1:AW$1)&lt;=SUM($F$8:$F26))*1,"F"))</f>
        <v>0</v>
      </c>
      <c r="AX26" s="65">
        <f ca="1">IF(WEEKDAY(AX$6,2)&gt;5,"w",IF(ISERROR(VLOOKUP(AX$6,fériés,1,FALSE)),(SUM($H$1:AX$1)&gt;SUM($F$8:$F25))*(SUM($H$1:AX$1)&lt;=SUM($F$8:$F26))*1,"F"))</f>
        <v>0</v>
      </c>
      <c r="AY26" s="65">
        <f ca="1">IF(WEEKDAY(AY$6,2)&gt;5,"w",IF(ISERROR(VLOOKUP(AY$6,fériés,1,FALSE)),(SUM($H$1:AY$1)&gt;SUM($F$8:$F25))*(SUM($H$1:AY$1)&lt;=SUM($F$8:$F26))*1,"F"))</f>
        <v>0</v>
      </c>
      <c r="AZ26" s="65">
        <f ca="1">IF(WEEKDAY(AZ$6,2)&gt;5,"w",IF(ISERROR(VLOOKUP(AZ$6,fériés,1,FALSE)),(SUM($H$1:AZ$1)&gt;SUM($F$8:$F25))*(SUM($H$1:AZ$1)&lt;=SUM($F$8:$F26))*1,"F"))</f>
        <v>0</v>
      </c>
      <c r="BA26" s="65">
        <f ca="1">IF(WEEKDAY(BA$6,2)&gt;5,"w",IF(ISERROR(VLOOKUP(BA$6,fériés,1,FALSE)),(SUM($H$1:BA$1)&gt;SUM($F$8:$F25))*(SUM($H$1:BA$1)&lt;=SUM($F$8:$F26))*1,"F"))</f>
        <v>0</v>
      </c>
      <c r="BB26" s="65">
        <f ca="1">IF(WEEKDAY(BB$6,2)&gt;5,"w",IF(ISERROR(VLOOKUP(BB$6,fériés,1,FALSE)),(SUM($H$1:BB$1)&gt;SUM($F$8:$F25))*(SUM($H$1:BB$1)&lt;=SUM($F$8:$F26))*1,"F"))</f>
        <v>0</v>
      </c>
      <c r="BC26" s="65">
        <f ca="1">IF(WEEKDAY(BC$6,2)&gt;5,"w",IF(ISERROR(VLOOKUP(BC$6,fériés,1,FALSE)),(SUM($H$1:BC$1)&gt;SUM($F$8:$F25))*(SUM($H$1:BC$1)&lt;=SUM($F$8:$F26))*1,"F"))</f>
        <v>0</v>
      </c>
      <c r="BD26" s="65">
        <f ca="1">IF(WEEKDAY(BD$6,2)&gt;5,"w",IF(ISERROR(VLOOKUP(BD$6,fériés,1,FALSE)),(SUM($H$1:BD$1)&gt;SUM($F$8:$F25))*(SUM($H$1:BD$1)&lt;=SUM($F$8:$F26))*1,"F"))</f>
        <v>0</v>
      </c>
      <c r="BE26" s="65">
        <f ca="1">IF(WEEKDAY(BE$6,2)&gt;5,"w",IF(ISERROR(VLOOKUP(BE$6,fériés,1,FALSE)),(SUM($H$1:BE$1)&gt;SUM($F$8:$F25))*(SUM($H$1:BE$1)&lt;=SUM($F$8:$F26))*1,"F"))</f>
        <v>0</v>
      </c>
      <c r="BF26" s="65">
        <f ca="1">IF(WEEKDAY(BF$6,2)&gt;5,"w",IF(ISERROR(VLOOKUP(BF$6,fériés,1,FALSE)),(SUM($H$1:BF$1)&gt;SUM($F$8:$F25))*(SUM($H$1:BF$1)&lt;=SUM($F$8:$F26))*1,"F"))</f>
        <v>0</v>
      </c>
      <c r="BG26" s="65">
        <f ca="1">IF(WEEKDAY(BG$6,2)&gt;5,"w",IF(ISERROR(VLOOKUP(BG$6,fériés,1,FALSE)),(SUM($H$1:BG$1)&gt;SUM($F$8:$F25))*(SUM($H$1:BG$1)&lt;=SUM($F$8:$F26))*1,"F"))</f>
        <v>0</v>
      </c>
      <c r="BH26" s="65">
        <f ca="1">IF(WEEKDAY(BH$6,2)&gt;5,"w",IF(ISERROR(VLOOKUP(BH$6,fériés,1,FALSE)),(SUM($H$1:BH$1)&gt;SUM($F$8:$F25))*(SUM($H$1:BH$1)&lt;=SUM($F$8:$F26))*1,"F"))</f>
        <v>0</v>
      </c>
      <c r="BI26" s="65">
        <f ca="1">IF(WEEKDAY(BI$6,2)&gt;5,"w",IF(ISERROR(VLOOKUP(BI$6,fériés,1,FALSE)),(SUM($H$1:BI$1)&gt;SUM($F$8:$F25))*(SUM($H$1:BI$1)&lt;=SUM($F$8:$F26))*1,"F"))</f>
        <v>0</v>
      </c>
      <c r="BJ26" s="65">
        <f ca="1">IF(WEEKDAY(BJ$6,2)&gt;5,"w",IF(ISERROR(VLOOKUP(BJ$6,fériés,1,FALSE)),(SUM($H$1:BJ$1)&gt;SUM($F$8:$F25))*(SUM($H$1:BJ$1)&lt;=SUM($F$8:$F26))*1,"F"))</f>
        <v>0</v>
      </c>
      <c r="BK26" s="65">
        <f ca="1">IF(WEEKDAY(BK$6,2)&gt;5,"w",IF(ISERROR(VLOOKUP(BK$6,fériés,1,FALSE)),(SUM($H$1:BK$1)&gt;SUM($F$8:$F25))*(SUM($H$1:BK$1)&lt;=SUM($F$8:$F26))*1,"F"))</f>
        <v>0</v>
      </c>
      <c r="BL26" s="65">
        <f ca="1">IF(WEEKDAY(BL$6,2)&gt;5,"w",IF(ISERROR(VLOOKUP(BL$6,fériés,1,FALSE)),(SUM($H$1:BL$1)&gt;SUM($F$8:$F25))*(SUM($H$1:BL$1)&lt;=SUM($F$8:$F26))*1,"F"))</f>
        <v>0</v>
      </c>
      <c r="BM26" s="65">
        <f ca="1">IF(WEEKDAY(BM$6,2)&gt;5,"w",IF(ISERROR(VLOOKUP(BM$6,fériés,1,FALSE)),(SUM($H$1:BM$1)&gt;SUM($F$8:$F25))*(SUM($H$1:BM$1)&lt;=SUM($F$8:$F26))*1,"F"))</f>
        <v>0</v>
      </c>
      <c r="BN26" s="65" t="str">
        <f ca="1">IF(WEEKDAY(BN$6,2)&gt;5,"w",IF(ISERROR(VLOOKUP(BN$6,fériés,1,FALSE)),(SUM($H$1:BN$1)&gt;SUM($F$8:$F25))*(SUM($H$1:BN$1)&lt;=SUM($F$8:$F26))*1,"F"))</f>
        <v>w</v>
      </c>
      <c r="BO26" s="65" t="str">
        <f ca="1">IF(WEEKDAY(BO$6,2)&gt;5,"w",IF(ISERROR(VLOOKUP(BO$6,fériés,1,FALSE)),(SUM($H$1:BO$1)&gt;SUM($F$8:$F25))*(SUM($H$1:BO$1)&lt;=SUM($F$8:$F26))*1,"F"))</f>
        <v>w</v>
      </c>
      <c r="BP26" s="65" t="str">
        <f ca="1">IF(WEEKDAY(BP$6,2)&gt;5,"w",IF(ISERROR(VLOOKUP(BP$6,fériés,1,FALSE)),(SUM($H$1:BP$1)&gt;SUM($F$8:$F25))*(SUM($H$1:BP$1)&lt;=SUM($F$8:$F26))*1,"F"))</f>
        <v>w</v>
      </c>
      <c r="BQ26" s="65" t="str">
        <f ca="1">IF(WEEKDAY(BQ$6,2)&gt;5,"w",IF(ISERROR(VLOOKUP(BQ$6,fériés,1,FALSE)),(SUM($H$1:BQ$1)&gt;SUM($F$8:$F25))*(SUM($H$1:BQ$1)&lt;=SUM($F$8:$F26))*1,"F"))</f>
        <v>w</v>
      </c>
      <c r="BR26" s="65" t="str">
        <f ca="1">IF(WEEKDAY(BR$6,2)&gt;5,"w",IF(ISERROR(VLOOKUP(BR$6,fériés,1,FALSE)),(SUM($H$1:BR$1)&gt;SUM($F$8:$F25))*(SUM($H$1:BR$1)&lt;=SUM($F$8:$F26))*1,"F"))</f>
        <v>w</v>
      </c>
      <c r="BS26" s="65" t="str">
        <f ca="1">IF(WEEKDAY(BS$6,2)&gt;5,"w",IF(ISERROR(VLOOKUP(BS$6,fériés,1,FALSE)),(SUM($H$1:BS$1)&gt;SUM($F$8:$F25))*(SUM($H$1:BS$1)&lt;=SUM($F$8:$F26))*1,"F"))</f>
        <v>w</v>
      </c>
      <c r="BT26" s="65" t="str">
        <f ca="1">IF(WEEKDAY(BT$6,2)&gt;5,"w",IF(ISERROR(VLOOKUP(BT$6,fériés,1,FALSE)),(SUM($H$1:BT$1)&gt;SUM($F$8:$F25))*(SUM($H$1:BT$1)&lt;=SUM($F$8:$F26))*1,"F"))</f>
        <v>w</v>
      </c>
      <c r="BU26" s="65" t="str">
        <f ca="1">IF(WEEKDAY(BU$6,2)&gt;5,"w",IF(ISERROR(VLOOKUP(BU$6,fériés,1,FALSE)),(SUM($H$1:BU$1)&gt;SUM($F$8:$F25))*(SUM($H$1:BU$1)&lt;=SUM($F$8:$F26))*1,"F"))</f>
        <v>w</v>
      </c>
      <c r="BV26" s="65" t="str">
        <f ca="1">IF(WEEKDAY(BV$6,2)&gt;5,"w",IF(ISERROR(VLOOKUP(BV$6,fériés,1,FALSE)),(SUM($H$1:BV$1)&gt;SUM($F$8:$F25))*(SUM($H$1:BV$1)&lt;=SUM($F$8:$F26))*1,"F"))</f>
        <v>w</v>
      </c>
      <c r="BW26" s="65" t="str">
        <f ca="1">IF(WEEKDAY(BW$6,2)&gt;5,"w",IF(ISERROR(VLOOKUP(BW$6,fériés,1,FALSE)),(SUM($H$1:BW$1)&gt;SUM($F$8:$F25))*(SUM($H$1:BW$1)&lt;=SUM($F$8:$F26))*1,"F"))</f>
        <v>w</v>
      </c>
      <c r="BX26" s="65" t="str">
        <f ca="1">IF(WEEKDAY(BX$6,2)&gt;5,"w",IF(ISERROR(VLOOKUP(BX$6,fériés,1,FALSE)),(SUM($H$1:BX$1)&gt;SUM($F$8:$F25))*(SUM($H$1:BX$1)&lt;=SUM($F$8:$F26))*1,"F"))</f>
        <v>w</v>
      </c>
      <c r="BY26" s="65" t="str">
        <f ca="1">IF(WEEKDAY(BY$6,2)&gt;5,"w",IF(ISERROR(VLOOKUP(BY$6,fériés,1,FALSE)),(SUM($H$1:BY$1)&gt;SUM($F$8:$F25))*(SUM($H$1:BY$1)&lt;=SUM($F$8:$F26))*1,"F"))</f>
        <v>w</v>
      </c>
      <c r="BZ26" s="65" t="str">
        <f ca="1">IF(WEEKDAY(BZ$6,2)&gt;5,"w",IF(ISERROR(VLOOKUP(BZ$6,fériés,1,FALSE)),(SUM($H$1:BZ$1)&gt;SUM($F$8:$F25))*(SUM($H$1:BZ$1)&lt;=SUM($F$8:$F26))*1,"F"))</f>
        <v>w</v>
      </c>
      <c r="CA26" s="65" t="str">
        <f ca="1">IF(WEEKDAY(CA$6,2)&gt;5,"w",IF(ISERROR(VLOOKUP(CA$6,fériés,1,FALSE)),(SUM($H$1:CA$1)&gt;SUM($F$8:$F25))*(SUM($H$1:CA$1)&lt;=SUM($F$8:$F26))*1,"F"))</f>
        <v>w</v>
      </c>
      <c r="CB26" s="65" t="str">
        <f ca="1">IF(WEEKDAY(CB$6,2)&gt;5,"w",IF(ISERROR(VLOOKUP(CB$6,fériés,1,FALSE)),(SUM($H$1:CB$1)&gt;SUM($F$8:$F25))*(SUM($H$1:CB$1)&lt;=SUM($F$8:$F26))*1,"F"))</f>
        <v>w</v>
      </c>
      <c r="CC26" s="65" t="str">
        <f ca="1">IF(WEEKDAY(CC$6,2)&gt;5,"w",IF(ISERROR(VLOOKUP(CC$6,fériés,1,FALSE)),(SUM($H$1:CC$1)&gt;SUM($F$8:$F25))*(SUM($H$1:CC$1)&lt;=SUM($F$8:$F26))*1,"F"))</f>
        <v>w</v>
      </c>
      <c r="CD26" s="65" t="str">
        <f ca="1">IF(WEEKDAY(CD$6,2)&gt;5,"w",IF(ISERROR(VLOOKUP(CD$6,fériés,1,FALSE)),(SUM($H$1:CD$1)&gt;SUM($F$8:$F25))*(SUM($H$1:CD$1)&lt;=SUM($F$8:$F26))*1,"F"))</f>
        <v>w</v>
      </c>
      <c r="CE26" s="65" t="str">
        <f ca="1">IF(WEEKDAY(CE$6,2)&gt;5,"w",IF(ISERROR(VLOOKUP(CE$6,fériés,1,FALSE)),(SUM($H$1:CE$1)&gt;SUM($F$8:$F25))*(SUM($H$1:CE$1)&lt;=SUM($F$8:$F26))*1,"F"))</f>
        <v>w</v>
      </c>
      <c r="CF26" s="65" t="str">
        <f ca="1">IF(WEEKDAY(CF$6,2)&gt;5,"w",IF(ISERROR(VLOOKUP(CF$6,fériés,1,FALSE)),(SUM($H$1:CF$1)&gt;SUM($F$8:$F25))*(SUM($H$1:CF$1)&lt;=SUM($F$8:$F26))*1,"F"))</f>
        <v>w</v>
      </c>
      <c r="CG26" s="65" t="str">
        <f ca="1">IF(WEEKDAY(CG$6,2)&gt;5,"w",IF(ISERROR(VLOOKUP(CG$6,fériés,1,FALSE)),(SUM($H$1:CG$1)&gt;SUM($F$8:$F25))*(SUM($H$1:CG$1)&lt;=SUM($F$8:$F26))*1,"F"))</f>
        <v>w</v>
      </c>
      <c r="CH26" s="65">
        <f ca="1">IF(WEEKDAY(CH$6,2)&gt;5,"w",IF(ISERROR(VLOOKUP(CH$6,fériés,1,FALSE)),(SUM($H$1:CH$1)&gt;SUM($F$8:$F25))*(SUM($H$1:CH$1)&lt;=SUM($F$8:$F26))*1,"F"))</f>
        <v>0</v>
      </c>
      <c r="CI26" s="65">
        <f ca="1">IF(WEEKDAY(CI$6,2)&gt;5,"w",IF(ISERROR(VLOOKUP(CI$6,fériés,1,FALSE)),(SUM($H$1:CI$1)&gt;SUM($F$8:$F25))*(SUM($H$1:CI$1)&lt;=SUM($F$8:$F26))*1,"F"))</f>
        <v>0</v>
      </c>
      <c r="CJ26" s="65">
        <f ca="1">IF(WEEKDAY(CJ$6,2)&gt;5,"w",IF(ISERROR(VLOOKUP(CJ$6,fériés,1,FALSE)),(SUM($H$1:CJ$1)&gt;SUM($F$8:$F25))*(SUM($H$1:CJ$1)&lt;=SUM($F$8:$F26))*1,"F"))</f>
        <v>0</v>
      </c>
      <c r="CK26" s="65">
        <f ca="1">IF(WEEKDAY(CK$6,2)&gt;5,"w",IF(ISERROR(VLOOKUP(CK$6,fériés,1,FALSE)),(SUM($H$1:CK$1)&gt;SUM($F$8:$F25))*(SUM($H$1:CK$1)&lt;=SUM($F$8:$F26))*1,"F"))</f>
        <v>0</v>
      </c>
      <c r="CL26" s="65">
        <f ca="1">IF(WEEKDAY(CL$6,2)&gt;5,"w",IF(ISERROR(VLOOKUP(CL$6,fériés,1,FALSE)),(SUM($H$1:CL$1)&gt;SUM($F$8:$F25))*(SUM($H$1:CL$1)&lt;=SUM($F$8:$F26))*1,"F"))</f>
        <v>0</v>
      </c>
      <c r="CM26" s="65">
        <f ca="1">IF(WEEKDAY(CM$6,2)&gt;5,"w",IF(ISERROR(VLOOKUP(CM$6,fériés,1,FALSE)),(SUM($H$1:CM$1)&gt;SUM($F$8:$F25))*(SUM($H$1:CM$1)&lt;=SUM($F$8:$F26))*1,"F"))</f>
        <v>0</v>
      </c>
      <c r="CN26" s="65">
        <f ca="1">IF(WEEKDAY(CN$6,2)&gt;5,"w",IF(ISERROR(VLOOKUP(CN$6,fériés,1,FALSE)),(SUM($H$1:CN$1)&gt;SUM($F$8:$F25))*(SUM($H$1:CN$1)&lt;=SUM($F$8:$F26))*1,"F"))</f>
        <v>0</v>
      </c>
      <c r="CO26" s="65">
        <f ca="1">IF(WEEKDAY(CO$6,2)&gt;5,"w",IF(ISERROR(VLOOKUP(CO$6,fériés,1,FALSE)),(SUM($H$1:CO$1)&gt;SUM($F$8:$F25))*(SUM($H$1:CO$1)&lt;=SUM($F$8:$F26))*1,"F"))</f>
        <v>0</v>
      </c>
      <c r="CP26" s="65">
        <f ca="1">IF(WEEKDAY(CP$6,2)&gt;5,"w",IF(ISERROR(VLOOKUP(CP$6,fériés,1,FALSE)),(SUM($H$1:CP$1)&gt;SUM($F$8:$F25))*(SUM($H$1:CP$1)&lt;=SUM($F$8:$F26))*1,"F"))</f>
        <v>0</v>
      </c>
      <c r="CQ26" s="65">
        <f ca="1">IF(WEEKDAY(CQ$6,2)&gt;5,"w",IF(ISERROR(VLOOKUP(CQ$6,fériés,1,FALSE)),(SUM($H$1:CQ$1)&gt;SUM($F$8:$F25))*(SUM($H$1:CQ$1)&lt;=SUM($F$8:$F26))*1,"F"))</f>
        <v>0</v>
      </c>
      <c r="CR26" s="65">
        <f ca="1">IF(WEEKDAY(CR$6,2)&gt;5,"w",IF(ISERROR(VLOOKUP(CR$6,fériés,1,FALSE)),(SUM($H$1:CR$1)&gt;SUM($F$8:$F25))*(SUM($H$1:CR$1)&lt;=SUM($F$8:$F26))*1,"F"))</f>
        <v>0</v>
      </c>
      <c r="CS26" s="65">
        <f ca="1">IF(WEEKDAY(CS$6,2)&gt;5,"w",IF(ISERROR(VLOOKUP(CS$6,fériés,1,FALSE)),(SUM($H$1:CS$1)&gt;SUM($F$8:$F25))*(SUM($H$1:CS$1)&lt;=SUM($F$8:$F26))*1,"F"))</f>
        <v>0</v>
      </c>
      <c r="CT26" s="65">
        <f ca="1">IF(WEEKDAY(CT$6,2)&gt;5,"w",IF(ISERROR(VLOOKUP(CT$6,fériés,1,FALSE)),(SUM($H$1:CT$1)&gt;SUM($F$8:$F25))*(SUM($H$1:CT$1)&lt;=SUM($F$8:$F26))*1,"F"))</f>
        <v>0</v>
      </c>
      <c r="CU26" s="65">
        <f ca="1">IF(WEEKDAY(CU$6,2)&gt;5,"w",IF(ISERROR(VLOOKUP(CU$6,fériés,1,FALSE)),(SUM($H$1:CU$1)&gt;SUM($F$8:$F25))*(SUM($H$1:CU$1)&lt;=SUM($F$8:$F26))*1,"F"))</f>
        <v>0</v>
      </c>
      <c r="CV26" s="65">
        <f ca="1">IF(WEEKDAY(CV$6,2)&gt;5,"w",IF(ISERROR(VLOOKUP(CV$6,fériés,1,FALSE)),(SUM($H$1:CV$1)&gt;SUM($F$8:$F25))*(SUM($H$1:CV$1)&lt;=SUM($F$8:$F26))*1,"F"))</f>
        <v>0</v>
      </c>
      <c r="CW26" s="65">
        <f ca="1">IF(WEEKDAY(CW$6,2)&gt;5,"w",IF(ISERROR(VLOOKUP(CW$6,fériés,1,FALSE)),(SUM($H$1:CW$1)&gt;SUM($F$8:$F25))*(SUM($H$1:CW$1)&lt;=SUM($F$8:$F26))*1,"F"))</f>
        <v>0</v>
      </c>
      <c r="CX26" s="65">
        <f ca="1">IF(WEEKDAY(CX$6,2)&gt;5,"w",IF(ISERROR(VLOOKUP(CX$6,fériés,1,FALSE)),(SUM($H$1:CX$1)&gt;SUM($F$8:$F25))*(SUM($H$1:CX$1)&lt;=SUM($F$8:$F26))*1,"F"))</f>
        <v>0</v>
      </c>
      <c r="CY26" s="65">
        <f ca="1">IF(WEEKDAY(CY$6,2)&gt;5,"w",IF(ISERROR(VLOOKUP(CY$6,fériés,1,FALSE)),(SUM($H$1:CY$1)&gt;SUM($F$8:$F25))*(SUM($H$1:CY$1)&lt;=SUM($F$8:$F26))*1,"F"))</f>
        <v>0</v>
      </c>
      <c r="CZ26" s="65">
        <f ca="1">IF(WEEKDAY(CZ$6,2)&gt;5,"w",IF(ISERROR(VLOOKUP(CZ$6,fériés,1,FALSE)),(SUM($H$1:CZ$1)&gt;SUM($F$8:$F25))*(SUM($H$1:CZ$1)&lt;=SUM($F$8:$F26))*1,"F"))</f>
        <v>0</v>
      </c>
      <c r="DA26" s="65">
        <f ca="1">IF(WEEKDAY(DA$6,2)&gt;5,"w",IF(ISERROR(VLOOKUP(DA$6,fériés,1,FALSE)),(SUM($H$1:DA$1)&gt;SUM($F$8:$F25))*(SUM($H$1:DA$1)&lt;=SUM($F$8:$F26))*1,"F"))</f>
        <v>0</v>
      </c>
      <c r="DB26" s="65">
        <f ca="1">IF(WEEKDAY(DB$6,2)&gt;5,"w",IF(ISERROR(VLOOKUP(DB$6,fériés,1,FALSE)),(SUM($H$1:DB$1)&gt;SUM($F$8:$F25))*(SUM($H$1:DB$1)&lt;=SUM($F$8:$F26))*1,"F"))</f>
        <v>0</v>
      </c>
      <c r="DC26" s="65">
        <f ca="1">IF(WEEKDAY(DC$6,2)&gt;5,"w",IF(ISERROR(VLOOKUP(DC$6,fériés,1,FALSE)),(SUM($H$1:DC$1)&gt;SUM($F$8:$F25))*(SUM($H$1:DC$1)&lt;=SUM($F$8:$F26))*1,"F"))</f>
        <v>0</v>
      </c>
      <c r="DD26" s="65">
        <f ca="1">IF(WEEKDAY(DD$6,2)&gt;5,"w",IF(ISERROR(VLOOKUP(DD$6,fériés,1,FALSE)),(SUM($H$1:DD$1)&gt;SUM($F$8:$F25))*(SUM($H$1:DD$1)&lt;=SUM($F$8:$F26))*1,"F"))</f>
        <v>0</v>
      </c>
      <c r="DE26" s="65">
        <f ca="1">IF(WEEKDAY(DE$6,2)&gt;5,"w",IF(ISERROR(VLOOKUP(DE$6,fériés,1,FALSE)),(SUM($H$1:DE$1)&gt;SUM($F$8:$F25))*(SUM($H$1:DE$1)&lt;=SUM($F$8:$F26))*1,"F"))</f>
        <v>0</v>
      </c>
      <c r="DF26" s="65">
        <f ca="1">IF(WEEKDAY(DF$6,2)&gt;5,"w",IF(ISERROR(VLOOKUP(DF$6,fériés,1,FALSE)),(SUM($H$1:DF$1)&gt;SUM($F$8:$F25))*(SUM($H$1:DF$1)&lt;=SUM($F$8:$F26))*1,"F"))</f>
        <v>0</v>
      </c>
      <c r="DG26" s="65">
        <f ca="1">IF(WEEKDAY(DG$6,2)&gt;5,"w",IF(ISERROR(VLOOKUP(DG$6,fériés,1,FALSE)),(SUM($H$1:DG$1)&gt;SUM($F$8:$F25))*(SUM($H$1:DG$1)&lt;=SUM($F$8:$F26))*1,"F"))</f>
        <v>0</v>
      </c>
      <c r="DH26" s="65">
        <f ca="1">IF(WEEKDAY(DH$6,2)&gt;5,"w",IF(ISERROR(VLOOKUP(DH$6,fériés,1,FALSE)),(SUM($H$1:DH$1)&gt;SUM($F$8:$F25))*(SUM($H$1:DH$1)&lt;=SUM($F$8:$F26))*1,"F"))</f>
        <v>0</v>
      </c>
      <c r="DI26" s="65">
        <f ca="1">IF(WEEKDAY(DI$6,2)&gt;5,"w",IF(ISERROR(VLOOKUP(DI$6,fériés,1,FALSE)),(SUM($H$1:DI$1)&gt;SUM($F$8:$F25))*(SUM($H$1:DI$1)&lt;=SUM($F$8:$F26))*1,"F"))</f>
        <v>0</v>
      </c>
      <c r="DJ26" s="65">
        <f ca="1">IF(WEEKDAY(DJ$6,2)&gt;5,"w",IF(ISERROR(VLOOKUP(DJ$6,fériés,1,FALSE)),(SUM($H$1:DJ$1)&gt;SUM($F$8:$F25))*(SUM($H$1:DJ$1)&lt;=SUM($F$8:$F26))*1,"F"))</f>
        <v>0</v>
      </c>
      <c r="DK26" s="65">
        <f ca="1">IF(WEEKDAY(DK$6,2)&gt;5,"w",IF(ISERROR(VLOOKUP(DK$6,fériés,1,FALSE)),(SUM($H$1:DK$1)&gt;SUM($F$8:$F25))*(SUM($H$1:DK$1)&lt;=SUM($F$8:$F26))*1,"F"))</f>
        <v>0</v>
      </c>
      <c r="DL26" s="65">
        <f ca="1">IF(WEEKDAY(DL$6,2)&gt;5,"w",IF(ISERROR(VLOOKUP(DL$6,fériés,1,FALSE)),(SUM($H$1:DL$1)&gt;SUM($F$8:$F25))*(SUM($H$1:DL$1)&lt;=SUM($F$8:$F26))*1,"F"))</f>
        <v>0</v>
      </c>
      <c r="DM26" s="65">
        <f ca="1">IF(WEEKDAY(DM$6,2)&gt;5,"w",IF(ISERROR(VLOOKUP(DM$6,fériés,1,FALSE)),(SUM($H$1:DM$1)&gt;SUM($F$8:$F25))*(SUM($H$1:DM$1)&lt;=SUM($F$8:$F26))*1,"F"))</f>
        <v>0</v>
      </c>
      <c r="DN26" s="65">
        <f ca="1">IF(WEEKDAY(DN$6,2)&gt;5,"w",IF(ISERROR(VLOOKUP(DN$6,fériés,1,FALSE)),(SUM($H$1:DN$1)&gt;SUM($F$8:$F25))*(SUM($H$1:DN$1)&lt;=SUM($F$8:$F26))*1,"F"))</f>
        <v>0</v>
      </c>
      <c r="DO26" s="65">
        <f ca="1">IF(WEEKDAY(DO$6,2)&gt;5,"w",IF(ISERROR(VLOOKUP(DO$6,fériés,1,FALSE)),(SUM($H$1:DO$1)&gt;SUM($F$8:$F25))*(SUM($H$1:DO$1)&lt;=SUM($F$8:$F26))*1,"F"))</f>
        <v>0</v>
      </c>
      <c r="DP26" s="65">
        <f ca="1">IF(WEEKDAY(DP$6,2)&gt;5,"w",IF(ISERROR(VLOOKUP(DP$6,fériés,1,FALSE)),(SUM($H$1:DP$1)&gt;SUM($F$8:$F25))*(SUM($H$1:DP$1)&lt;=SUM($F$8:$F26))*1,"F"))</f>
        <v>0</v>
      </c>
      <c r="DQ26" s="65">
        <f ca="1">IF(WEEKDAY(DQ$6,2)&gt;5,"w",IF(ISERROR(VLOOKUP(DQ$6,fériés,1,FALSE)),(SUM($H$1:DQ$1)&gt;SUM($F$8:$F25))*(SUM($H$1:DQ$1)&lt;=SUM($F$8:$F26))*1,"F"))</f>
        <v>0</v>
      </c>
      <c r="DR26" s="65">
        <f ca="1">IF(WEEKDAY(DR$6,2)&gt;5,"w",IF(ISERROR(VLOOKUP(DR$6,fériés,1,FALSE)),(SUM($H$1:DR$1)&gt;SUM($F$8:$F25))*(SUM($H$1:DR$1)&lt;=SUM($F$8:$F26))*1,"F"))</f>
        <v>0</v>
      </c>
      <c r="DS26" s="65">
        <f ca="1">IF(WEEKDAY(DS$6,2)&gt;5,"w",IF(ISERROR(VLOOKUP(DS$6,fériés,1,FALSE)),(SUM($H$1:DS$1)&gt;SUM($F$8:$F25))*(SUM($H$1:DS$1)&lt;=SUM($F$8:$F26))*1,"F"))</f>
        <v>0</v>
      </c>
      <c r="DT26" s="65">
        <f ca="1">IF(WEEKDAY(DT$6,2)&gt;5,"w",IF(ISERROR(VLOOKUP(DT$6,fériés,1,FALSE)),(SUM($H$1:DT$1)&gt;SUM($F$8:$F25))*(SUM($H$1:DT$1)&lt;=SUM($F$8:$F26))*1,"F"))</f>
        <v>0</v>
      </c>
      <c r="DU26" s="65">
        <f ca="1">IF(WEEKDAY(DU$6,2)&gt;5,"w",IF(ISERROR(VLOOKUP(DU$6,fériés,1,FALSE)),(SUM($H$1:DU$1)&gt;SUM($F$8:$F25))*(SUM($H$1:DU$1)&lt;=SUM($F$8:$F26))*1,"F"))</f>
        <v>0</v>
      </c>
      <c r="DV26" s="65">
        <f ca="1">IF(WEEKDAY(DV$6,2)&gt;5,"w",IF(ISERROR(VLOOKUP(DV$6,fériés,1,FALSE)),(SUM($H$1:DV$1)&gt;SUM($F$8:$F25))*(SUM($H$1:DV$1)&lt;=SUM($F$8:$F26))*1,"F"))</f>
        <v>0</v>
      </c>
      <c r="DW26" s="65">
        <f ca="1">IF(WEEKDAY(DW$6,2)&gt;5,"w",IF(ISERROR(VLOOKUP(DW$6,fériés,1,FALSE)),(SUM($H$1:DW$1)&gt;SUM($F$8:$F25))*(SUM($H$1:DW$1)&lt;=SUM($F$8:$F26))*1,"F"))</f>
        <v>0</v>
      </c>
      <c r="DX26" s="65">
        <f ca="1">IF(WEEKDAY(DX$6,2)&gt;5,"w",IF(ISERROR(VLOOKUP(DX$6,fériés,1,FALSE)),(SUM($H$1:DX$1)&gt;SUM($F$8:$F25))*(SUM($H$1:DX$1)&lt;=SUM($F$8:$F26))*1,"F"))</f>
        <v>0</v>
      </c>
      <c r="DY26" s="65">
        <f ca="1">IF(WEEKDAY(DY$6,2)&gt;5,"w",IF(ISERROR(VLOOKUP(DY$6,fériés,1,FALSE)),(SUM($H$1:DY$1)&gt;SUM($F$8:$F25))*(SUM($H$1:DY$1)&lt;=SUM($F$8:$F26))*1,"F"))</f>
        <v>0</v>
      </c>
      <c r="DZ26" s="65">
        <f ca="1">IF(WEEKDAY(DZ$6,2)&gt;5,"w",IF(ISERROR(VLOOKUP(DZ$6,fériés,1,FALSE)),(SUM($H$1:DZ$1)&gt;SUM($F$8:$F25))*(SUM($H$1:DZ$1)&lt;=SUM($F$8:$F26))*1,"F"))</f>
        <v>0</v>
      </c>
      <c r="EA26" s="65">
        <f ca="1">IF(WEEKDAY(EA$6,2)&gt;5,"w",IF(ISERROR(VLOOKUP(EA$6,fériés,1,FALSE)),(SUM($H$1:EA$1)&gt;SUM($F$8:$F25))*(SUM($H$1:EA$1)&lt;=SUM($F$8:$F26))*1,"F"))</f>
        <v>0</v>
      </c>
      <c r="EB26" s="65">
        <f ca="1">IF(WEEKDAY(EB$6,2)&gt;5,"w",IF(ISERROR(VLOOKUP(EB$6,fériés,1,FALSE)),(SUM($H$1:EB$1)&gt;SUM($F$8:$F25))*(SUM($H$1:EB$1)&lt;=SUM($F$8:$F26))*1,"F"))</f>
        <v>0</v>
      </c>
      <c r="EC26" s="65">
        <f ca="1">IF(WEEKDAY(EC$6,2)&gt;5,"w",IF(ISERROR(VLOOKUP(EC$6,fériés,1,FALSE)),(SUM($H$1:EC$1)&gt;SUM($F$8:$F25))*(SUM($H$1:EC$1)&lt;=SUM($F$8:$F26))*1,"F"))</f>
        <v>0</v>
      </c>
      <c r="ED26" s="65">
        <f ca="1">IF(WEEKDAY(ED$6,2)&gt;5,"w",IF(ISERROR(VLOOKUP(ED$6,fériés,1,FALSE)),(SUM($H$1:ED$1)&gt;SUM($F$8:$F25))*(SUM($H$1:ED$1)&lt;=SUM($F$8:$F26))*1,"F"))</f>
        <v>0</v>
      </c>
      <c r="EE26" s="65">
        <f ca="1">IF(WEEKDAY(EE$6,2)&gt;5,"w",IF(ISERROR(VLOOKUP(EE$6,fériés,1,FALSE)),(SUM($H$1:EE$1)&gt;SUM($F$8:$F25))*(SUM($H$1:EE$1)&lt;=SUM($F$8:$F26))*1,"F"))</f>
        <v>0</v>
      </c>
      <c r="EF26" s="65" t="str">
        <f ca="1">IF(WEEKDAY(EF$6,2)&gt;5,"w",IF(ISERROR(VLOOKUP(EF$6,fériés,1,FALSE)),(SUM($H$1:EF$1)&gt;SUM($F$8:$F25))*(SUM($H$1:EF$1)&lt;=SUM($F$8:$F26))*1,"F"))</f>
        <v>w</v>
      </c>
      <c r="EG26" s="65" t="str">
        <f ca="1">IF(WEEKDAY(EG$6,2)&gt;5,"w",IF(ISERROR(VLOOKUP(EG$6,fériés,1,FALSE)),(SUM($H$1:EG$1)&gt;SUM($F$8:$F25))*(SUM($H$1:EG$1)&lt;=SUM($F$8:$F26))*1,"F"))</f>
        <v>w</v>
      </c>
      <c r="EH26" s="65" t="str">
        <f ca="1">IF(WEEKDAY(EH$6,2)&gt;5,"w",IF(ISERROR(VLOOKUP(EH$6,fériés,1,FALSE)),(SUM($H$1:EH$1)&gt;SUM($F$8:$F25))*(SUM($H$1:EH$1)&lt;=SUM($F$8:$F26))*1,"F"))</f>
        <v>w</v>
      </c>
      <c r="EI26" s="65" t="str">
        <f ca="1">IF(WEEKDAY(EI$6,2)&gt;5,"w",IF(ISERROR(VLOOKUP(EI$6,fériés,1,FALSE)),(SUM($H$1:EI$1)&gt;SUM($F$8:$F25))*(SUM($H$1:EI$1)&lt;=SUM($F$8:$F26))*1,"F"))</f>
        <v>w</v>
      </c>
      <c r="EJ26" s="65" t="str">
        <f ca="1">IF(WEEKDAY(EJ$6,2)&gt;5,"w",IF(ISERROR(VLOOKUP(EJ$6,fériés,1,FALSE)),(SUM($H$1:EJ$1)&gt;SUM($F$8:$F25))*(SUM($H$1:EJ$1)&lt;=SUM($F$8:$F26))*1,"F"))</f>
        <v>w</v>
      </c>
      <c r="EK26" s="65" t="str">
        <f ca="1">IF(WEEKDAY(EK$6,2)&gt;5,"w",IF(ISERROR(VLOOKUP(EK$6,fériés,1,FALSE)),(SUM($H$1:EK$1)&gt;SUM($F$8:$F25))*(SUM($H$1:EK$1)&lt;=SUM($F$8:$F26))*1,"F"))</f>
        <v>w</v>
      </c>
      <c r="EL26" s="65" t="str">
        <f ca="1">IF(WEEKDAY(EL$6,2)&gt;5,"w",IF(ISERROR(VLOOKUP(EL$6,fériés,1,FALSE)),(SUM($H$1:EL$1)&gt;SUM($F$8:$F25))*(SUM($H$1:EL$1)&lt;=SUM($F$8:$F26))*1,"F"))</f>
        <v>w</v>
      </c>
      <c r="EM26" s="65" t="str">
        <f ca="1">IF(WEEKDAY(EM$6,2)&gt;5,"w",IF(ISERROR(VLOOKUP(EM$6,fériés,1,FALSE)),(SUM($H$1:EM$1)&gt;SUM($F$8:$F25))*(SUM($H$1:EM$1)&lt;=SUM($F$8:$F26))*1,"F"))</f>
        <v>w</v>
      </c>
      <c r="EN26" s="65" t="str">
        <f ca="1">IF(WEEKDAY(EN$6,2)&gt;5,"w",IF(ISERROR(VLOOKUP(EN$6,fériés,1,FALSE)),(SUM($H$1:EN$1)&gt;SUM($F$8:$F25))*(SUM($H$1:EN$1)&lt;=SUM($F$8:$F26))*1,"F"))</f>
        <v>w</v>
      </c>
      <c r="EO26" s="65" t="str">
        <f ca="1">IF(WEEKDAY(EO$6,2)&gt;5,"w",IF(ISERROR(VLOOKUP(EO$6,fériés,1,FALSE)),(SUM($H$1:EO$1)&gt;SUM($F$8:$F25))*(SUM($H$1:EO$1)&lt;=SUM($F$8:$F26))*1,"F"))</f>
        <v>w</v>
      </c>
      <c r="EP26" s="65" t="str">
        <f ca="1">IF(WEEKDAY(EP$6,2)&gt;5,"w",IF(ISERROR(VLOOKUP(EP$6,fériés,1,FALSE)),(SUM($H$1:EP$1)&gt;SUM($F$8:$F25))*(SUM($H$1:EP$1)&lt;=SUM($F$8:$F26))*1,"F"))</f>
        <v>w</v>
      </c>
      <c r="EQ26" s="65" t="str">
        <f ca="1">IF(WEEKDAY(EQ$6,2)&gt;5,"w",IF(ISERROR(VLOOKUP(EQ$6,fériés,1,FALSE)),(SUM($H$1:EQ$1)&gt;SUM($F$8:$F25))*(SUM($H$1:EQ$1)&lt;=SUM($F$8:$F26))*1,"F"))</f>
        <v>w</v>
      </c>
      <c r="ER26" s="65" t="str">
        <f ca="1">IF(WEEKDAY(ER$6,2)&gt;5,"w",IF(ISERROR(VLOOKUP(ER$6,fériés,1,FALSE)),(SUM($H$1:ER$1)&gt;SUM($F$8:$F25))*(SUM($H$1:ER$1)&lt;=SUM($F$8:$F26))*1,"F"))</f>
        <v>w</v>
      </c>
      <c r="ES26" s="65" t="str">
        <f ca="1">IF(WEEKDAY(ES$6,2)&gt;5,"w",IF(ISERROR(VLOOKUP(ES$6,fériés,1,FALSE)),(SUM($H$1:ES$1)&gt;SUM($F$8:$F25))*(SUM($H$1:ES$1)&lt;=SUM($F$8:$F26))*1,"F"))</f>
        <v>w</v>
      </c>
      <c r="ET26" s="65" t="str">
        <f ca="1">IF(WEEKDAY(ET$6,2)&gt;5,"w",IF(ISERROR(VLOOKUP(ET$6,fériés,1,FALSE)),(SUM($H$1:ET$1)&gt;SUM($F$8:$F25))*(SUM($H$1:ET$1)&lt;=SUM($F$8:$F26))*1,"F"))</f>
        <v>w</v>
      </c>
      <c r="EU26" s="65" t="str">
        <f ca="1">IF(WEEKDAY(EU$6,2)&gt;5,"w",IF(ISERROR(VLOOKUP(EU$6,fériés,1,FALSE)),(SUM($H$1:EU$1)&gt;SUM($F$8:$F25))*(SUM($H$1:EU$1)&lt;=SUM($F$8:$F26))*1,"F"))</f>
        <v>w</v>
      </c>
      <c r="EV26" s="65" t="str">
        <f ca="1">IF(WEEKDAY(EV$6,2)&gt;5,"w",IF(ISERROR(VLOOKUP(EV$6,fériés,1,FALSE)),(SUM($H$1:EV$1)&gt;SUM($F$8:$F25))*(SUM($H$1:EV$1)&lt;=SUM($F$8:$F26))*1,"F"))</f>
        <v>w</v>
      </c>
      <c r="EW26" s="65" t="str">
        <f ca="1">IF(WEEKDAY(EW$6,2)&gt;5,"w",IF(ISERROR(VLOOKUP(EW$6,fériés,1,FALSE)),(SUM($H$1:EW$1)&gt;SUM($F$8:$F25))*(SUM($H$1:EW$1)&lt;=SUM($F$8:$F26))*1,"F"))</f>
        <v>w</v>
      </c>
      <c r="EX26" s="65" t="str">
        <f ca="1">IF(WEEKDAY(EX$6,2)&gt;5,"w",IF(ISERROR(VLOOKUP(EX$6,fériés,1,FALSE)),(SUM($H$1:EX$1)&gt;SUM($F$8:$F25))*(SUM($H$1:EX$1)&lt;=SUM($F$8:$F26))*1,"F"))</f>
        <v>w</v>
      </c>
      <c r="EY26" s="65" t="str">
        <f ca="1">IF(WEEKDAY(EY$6,2)&gt;5,"w",IF(ISERROR(VLOOKUP(EY$6,fériés,1,FALSE)),(SUM($H$1:EY$1)&gt;SUM($F$8:$F25))*(SUM($H$1:EY$1)&lt;=SUM($F$8:$F26))*1,"F"))</f>
        <v>w</v>
      </c>
      <c r="EZ26" s="65">
        <f ca="1">IF(WEEKDAY(EZ$6,2)&gt;5,"w",IF(ISERROR(VLOOKUP(EZ$6,fériés,1,FALSE)),(SUM($H$1:EZ$1)&gt;SUM($F$8:$F25))*(SUM($H$1:EZ$1)&lt;=SUM($F$8:$F26))*1,"F"))</f>
        <v>0</v>
      </c>
      <c r="FA26" s="65">
        <f ca="1">IF(WEEKDAY(FA$6,2)&gt;5,"w",IF(ISERROR(VLOOKUP(FA$6,fériés,1,FALSE)),(SUM($H$1:FA$1)&gt;SUM($F$8:$F25))*(SUM($H$1:FA$1)&lt;=SUM($F$8:$F26))*1,"F"))</f>
        <v>0</v>
      </c>
      <c r="FB26" s="65">
        <f ca="1">IF(WEEKDAY(FB$6,2)&gt;5,"w",IF(ISERROR(VLOOKUP(FB$6,fériés,1,FALSE)),(SUM($H$1:FB$1)&gt;SUM($F$8:$F25))*(SUM($H$1:FB$1)&lt;=SUM($F$8:$F26))*1,"F"))</f>
        <v>0</v>
      </c>
      <c r="FC26" s="65">
        <f ca="1">IF(WEEKDAY(FC$6,2)&gt;5,"w",IF(ISERROR(VLOOKUP(FC$6,fériés,1,FALSE)),(SUM($H$1:FC$1)&gt;SUM($F$8:$F25))*(SUM($H$1:FC$1)&lt;=SUM($F$8:$F26))*1,"F"))</f>
        <v>0</v>
      </c>
      <c r="FD26" s="65">
        <f ca="1">IF(WEEKDAY(FD$6,2)&gt;5,"w",IF(ISERROR(VLOOKUP(FD$6,fériés,1,FALSE)),(SUM($H$1:FD$1)&gt;SUM($F$8:$F25))*(SUM($H$1:FD$1)&lt;=SUM($F$8:$F26))*1,"F"))</f>
        <v>0</v>
      </c>
      <c r="FE26" s="65">
        <f ca="1">IF(WEEKDAY(FE$6,2)&gt;5,"w",IF(ISERROR(VLOOKUP(FE$6,fériés,1,FALSE)),(SUM($H$1:FE$1)&gt;SUM($F$8:$F25))*(SUM($H$1:FE$1)&lt;=SUM($F$8:$F26))*1,"F"))</f>
        <v>0</v>
      </c>
      <c r="FF26" s="65">
        <f ca="1">IF(WEEKDAY(FF$6,2)&gt;5,"w",IF(ISERROR(VLOOKUP(FF$6,fériés,1,FALSE)),(SUM($H$1:FF$1)&gt;SUM($F$8:$F25))*(SUM($H$1:FF$1)&lt;=SUM($F$8:$F26))*1,"F"))</f>
        <v>0</v>
      </c>
      <c r="FG26" s="65">
        <f ca="1">IF(WEEKDAY(FG$6,2)&gt;5,"w",IF(ISERROR(VLOOKUP(FG$6,fériés,1,FALSE)),(SUM($H$1:FG$1)&gt;SUM($F$8:$F25))*(SUM($H$1:FG$1)&lt;=SUM($F$8:$F26))*1,"F"))</f>
        <v>0</v>
      </c>
      <c r="FH26" s="65">
        <f ca="1">IF(WEEKDAY(FH$6,2)&gt;5,"w",IF(ISERROR(VLOOKUP(FH$6,fériés,1,FALSE)),(SUM($H$1:FH$1)&gt;SUM($F$8:$F25))*(SUM($H$1:FH$1)&lt;=SUM($F$8:$F26))*1,"F"))</f>
        <v>0</v>
      </c>
      <c r="FI26" s="65">
        <f ca="1">IF(WEEKDAY(FI$6,2)&gt;5,"w",IF(ISERROR(VLOOKUP(FI$6,fériés,1,FALSE)),(SUM($H$1:FI$1)&gt;SUM($F$8:$F25))*(SUM($H$1:FI$1)&lt;=SUM($F$8:$F26))*1,"F"))</f>
        <v>0</v>
      </c>
      <c r="FJ26" s="65">
        <f ca="1">IF(WEEKDAY(FJ$6,2)&gt;5,"w",IF(ISERROR(VLOOKUP(FJ$6,fériés,1,FALSE)),(SUM($H$1:FJ$1)&gt;SUM($F$8:$F25))*(SUM($H$1:FJ$1)&lt;=SUM($F$8:$F26))*1,"F"))</f>
        <v>0</v>
      </c>
      <c r="FK26" s="65">
        <f ca="1">IF(WEEKDAY(FK$6,2)&gt;5,"w",IF(ISERROR(VLOOKUP(FK$6,fériés,1,FALSE)),(SUM($H$1:FK$1)&gt;SUM($F$8:$F25))*(SUM($H$1:FK$1)&lt;=SUM($F$8:$F26))*1,"F"))</f>
        <v>0</v>
      </c>
      <c r="FL26" s="65">
        <f ca="1">IF(WEEKDAY(FL$6,2)&gt;5,"w",IF(ISERROR(VLOOKUP(FL$6,fériés,1,FALSE)),(SUM($H$1:FL$1)&gt;SUM($F$8:$F25))*(SUM($H$1:FL$1)&lt;=SUM($F$8:$F26))*1,"F"))</f>
        <v>0</v>
      </c>
      <c r="FM26" s="65">
        <f ca="1">IF(WEEKDAY(FM$6,2)&gt;5,"w",IF(ISERROR(VLOOKUP(FM$6,fériés,1,FALSE)),(SUM($H$1:FM$1)&gt;SUM($F$8:$F25))*(SUM($H$1:FM$1)&lt;=SUM($F$8:$F26))*1,"F"))</f>
        <v>0</v>
      </c>
      <c r="FN26" s="65">
        <f ca="1">IF(WEEKDAY(FN$6,2)&gt;5,"w",IF(ISERROR(VLOOKUP(FN$6,fériés,1,FALSE)),(SUM($H$1:FN$1)&gt;SUM($F$8:$F25))*(SUM($H$1:FN$1)&lt;=SUM($F$8:$F26))*1,"F"))</f>
        <v>0</v>
      </c>
      <c r="FO26" s="65">
        <f ca="1">IF(WEEKDAY(FO$6,2)&gt;5,"w",IF(ISERROR(VLOOKUP(FO$6,fériés,1,FALSE)),(SUM($H$1:FO$1)&gt;SUM($F$8:$F25))*(SUM($H$1:FO$1)&lt;=SUM($F$8:$F26))*1,"F"))</f>
        <v>0</v>
      </c>
      <c r="FP26" s="65">
        <f ca="1">IF(WEEKDAY(FP$6,2)&gt;5,"w",IF(ISERROR(VLOOKUP(FP$6,fériés,1,FALSE)),(SUM($H$1:FP$1)&gt;SUM($F$8:$F25))*(SUM($H$1:FP$1)&lt;=SUM($F$8:$F26))*1,"F"))</f>
        <v>0</v>
      </c>
      <c r="FQ26" s="65">
        <f ca="1">IF(WEEKDAY(FQ$6,2)&gt;5,"w",IF(ISERROR(VLOOKUP(FQ$6,fériés,1,FALSE)),(SUM($H$1:FQ$1)&gt;SUM($F$8:$F25))*(SUM($H$1:FQ$1)&lt;=SUM($F$8:$F26))*1,"F"))</f>
        <v>0</v>
      </c>
      <c r="FR26" s="65">
        <f ca="1">IF(WEEKDAY(FR$6,2)&gt;5,"w",IF(ISERROR(VLOOKUP(FR$6,fériés,1,FALSE)),(SUM($H$1:FR$1)&gt;SUM($F$8:$F25))*(SUM($H$1:FR$1)&lt;=SUM($F$8:$F26))*1,"F"))</f>
        <v>0</v>
      </c>
      <c r="FS26" s="65">
        <f ca="1">IF(WEEKDAY(FS$6,2)&gt;5,"w",IF(ISERROR(VLOOKUP(FS$6,fériés,1,FALSE)),(SUM($H$1:FS$1)&gt;SUM($F$8:$F25))*(SUM($H$1:FS$1)&lt;=SUM($F$8:$F26))*1,"F"))</f>
        <v>0</v>
      </c>
      <c r="FT26" s="65">
        <f ca="1">IF(WEEKDAY(FT$6,2)&gt;5,"w",IF(ISERROR(VLOOKUP(FT$6,fériés,1,FALSE)),(SUM($H$1:FT$1)&gt;SUM($F$8:$F25))*(SUM($H$1:FT$1)&lt;=SUM($F$8:$F26))*1,"F"))</f>
        <v>0</v>
      </c>
      <c r="FU26" s="65">
        <f ca="1">IF(WEEKDAY(FU$6,2)&gt;5,"w",IF(ISERROR(VLOOKUP(FU$6,fériés,1,FALSE)),(SUM($H$1:FU$1)&gt;SUM($F$8:$F25))*(SUM($H$1:FU$1)&lt;=SUM($F$8:$F26))*1,"F"))</f>
        <v>0</v>
      </c>
      <c r="FV26" s="65">
        <f ca="1">IF(WEEKDAY(FV$6,2)&gt;5,"w",IF(ISERROR(VLOOKUP(FV$6,fériés,1,FALSE)),(SUM($H$1:FV$1)&gt;SUM($F$8:$F25))*(SUM($H$1:FV$1)&lt;=SUM($F$8:$F26))*1,"F"))</f>
        <v>0</v>
      </c>
      <c r="FW26" s="65">
        <f ca="1">IF(WEEKDAY(FW$6,2)&gt;5,"w",IF(ISERROR(VLOOKUP(FW$6,fériés,1,FALSE)),(SUM($H$1:FW$1)&gt;SUM($F$8:$F25))*(SUM($H$1:FW$1)&lt;=SUM($F$8:$F26))*1,"F"))</f>
        <v>0</v>
      </c>
      <c r="FX26" s="65">
        <f ca="1">IF(WEEKDAY(FX$6,2)&gt;5,"w",IF(ISERROR(VLOOKUP(FX$6,fériés,1,FALSE)),(SUM($H$1:FX$1)&gt;SUM($F$8:$F25))*(SUM($H$1:FX$1)&lt;=SUM($F$8:$F26))*1,"F"))</f>
        <v>0</v>
      </c>
      <c r="FY26" s="65">
        <f ca="1">IF(WEEKDAY(FY$6,2)&gt;5,"w",IF(ISERROR(VLOOKUP(FY$6,fériés,1,FALSE)),(SUM($H$1:FY$1)&gt;SUM($F$8:$F25))*(SUM($H$1:FY$1)&lt;=SUM($F$8:$F26))*1,"F"))</f>
        <v>0</v>
      </c>
      <c r="FZ26" s="65">
        <f ca="1">IF(WEEKDAY(FZ$6,2)&gt;5,"w",IF(ISERROR(VLOOKUP(FZ$6,fériés,1,FALSE)),(SUM($H$1:FZ$1)&gt;SUM($F$8:$F25))*(SUM($H$1:FZ$1)&lt;=SUM($F$8:$F26))*1,"F"))</f>
        <v>0</v>
      </c>
      <c r="GA26" s="65">
        <f ca="1">IF(WEEKDAY(GA$6,2)&gt;5,"w",IF(ISERROR(VLOOKUP(GA$6,fériés,1,FALSE)),(SUM($H$1:GA$1)&gt;SUM($F$8:$F25))*(SUM($H$1:GA$1)&lt;=SUM($F$8:$F26))*1,"F"))</f>
        <v>0</v>
      </c>
      <c r="GB26" s="65">
        <f ca="1">IF(WEEKDAY(GB$6,2)&gt;5,"w",IF(ISERROR(VLOOKUP(GB$6,fériés,1,FALSE)),(SUM($H$1:GB$1)&gt;SUM($F$8:$F25))*(SUM($H$1:GB$1)&lt;=SUM($F$8:$F26))*1,"F"))</f>
        <v>0</v>
      </c>
      <c r="GC26" s="65">
        <f ca="1">IF(WEEKDAY(GC$6,2)&gt;5,"w",IF(ISERROR(VLOOKUP(GC$6,fériés,1,FALSE)),(SUM($H$1:GC$1)&gt;SUM($F$8:$F25))*(SUM($H$1:GC$1)&lt;=SUM($F$8:$F26))*1,"F"))</f>
        <v>0</v>
      </c>
      <c r="GD26" s="65">
        <f ca="1">IF(WEEKDAY(GD$6,2)&gt;5,"w",IF(ISERROR(VLOOKUP(GD$6,fériés,1,FALSE)),(SUM($H$1:GD$1)&gt;SUM($F$8:$F25))*(SUM($H$1:GD$1)&lt;=SUM($F$8:$F26))*1,"F"))</f>
        <v>0</v>
      </c>
      <c r="GE26" s="65">
        <f ca="1">IF(WEEKDAY(GE$6,2)&gt;5,"w",IF(ISERROR(VLOOKUP(GE$6,fériés,1,FALSE)),(SUM($H$1:GE$1)&gt;SUM($F$8:$F25))*(SUM($H$1:GE$1)&lt;=SUM($F$8:$F26))*1,"F"))</f>
        <v>0</v>
      </c>
      <c r="GF26" s="65">
        <f ca="1">IF(WEEKDAY(GF$6,2)&gt;5,"w",IF(ISERROR(VLOOKUP(GF$6,fériés,1,FALSE)),(SUM($H$1:GF$1)&gt;SUM($F$8:$F25))*(SUM($H$1:GF$1)&lt;=SUM($F$8:$F26))*1,"F"))</f>
        <v>0</v>
      </c>
      <c r="GG26" s="65">
        <f ca="1">IF(WEEKDAY(GG$6,2)&gt;5,"w",IF(ISERROR(VLOOKUP(GG$6,fériés,1,FALSE)),(SUM($H$1:GG$1)&gt;SUM($F$8:$F25))*(SUM($H$1:GG$1)&lt;=SUM($F$8:$F26))*1,"F"))</f>
        <v>0</v>
      </c>
      <c r="GH26" s="65">
        <f ca="1">IF(WEEKDAY(GH$6,2)&gt;5,"w",IF(ISERROR(VLOOKUP(GH$6,fériés,1,FALSE)),(SUM($H$1:GH$1)&gt;SUM($F$8:$F25))*(SUM($H$1:GH$1)&lt;=SUM($F$8:$F26))*1,"F"))</f>
        <v>0</v>
      </c>
      <c r="GI26" s="65">
        <f ca="1">IF(WEEKDAY(GI$6,2)&gt;5,"w",IF(ISERROR(VLOOKUP(GI$6,fériés,1,FALSE)),(SUM($H$1:GI$1)&gt;SUM($F$8:$F25))*(SUM($H$1:GI$1)&lt;=SUM($F$8:$F26))*1,"F"))</f>
        <v>0</v>
      </c>
      <c r="GJ26" s="65">
        <f ca="1">IF(WEEKDAY(GJ$6,2)&gt;5,"w",IF(ISERROR(VLOOKUP(GJ$6,fériés,1,FALSE)),(SUM($H$1:GJ$1)&gt;SUM($F$8:$F25))*(SUM($H$1:GJ$1)&lt;=SUM($F$8:$F26))*1,"F"))</f>
        <v>0</v>
      </c>
      <c r="GK26" s="65">
        <f ca="1">IF(WEEKDAY(GK$6,2)&gt;5,"w",IF(ISERROR(VLOOKUP(GK$6,fériés,1,FALSE)),(SUM($H$1:GK$1)&gt;SUM($F$8:$F25))*(SUM($H$1:GK$1)&lt;=SUM($F$8:$F26))*1,"F"))</f>
        <v>0</v>
      </c>
      <c r="GL26" s="65">
        <f ca="1">IF(WEEKDAY(GL$6,2)&gt;5,"w",IF(ISERROR(VLOOKUP(GL$6,fériés,1,FALSE)),(SUM($H$1:GL$1)&gt;SUM($F$8:$F25))*(SUM($H$1:GL$1)&lt;=SUM($F$8:$F26))*1,"F"))</f>
        <v>0</v>
      </c>
      <c r="GM26" s="65">
        <f ca="1">IF(WEEKDAY(GM$6,2)&gt;5,"w",IF(ISERROR(VLOOKUP(GM$6,fériés,1,FALSE)),(SUM($H$1:GM$1)&gt;SUM($F$8:$F25))*(SUM($H$1:GM$1)&lt;=SUM($F$8:$F26))*1,"F"))</f>
        <v>0</v>
      </c>
      <c r="GN26" s="65">
        <f ca="1">IF(WEEKDAY(GN$6,2)&gt;5,"w",IF(ISERROR(VLOOKUP(GN$6,fériés,1,FALSE)),(SUM($H$1:GN$1)&gt;SUM($F$8:$F25))*(SUM($H$1:GN$1)&lt;=SUM($F$8:$F26))*1,"F"))</f>
        <v>0</v>
      </c>
      <c r="GO26" s="65">
        <f ca="1">IF(WEEKDAY(GO$6,2)&gt;5,"w",IF(ISERROR(VLOOKUP(GO$6,fériés,1,FALSE)),(SUM($H$1:GO$1)&gt;SUM($F$8:$F25))*(SUM($H$1:GO$1)&lt;=SUM($F$8:$F26))*1,"F"))</f>
        <v>0</v>
      </c>
      <c r="GP26" s="65">
        <f ca="1">IF(WEEKDAY(GP$6,2)&gt;5,"w",IF(ISERROR(VLOOKUP(GP$6,fériés,1,FALSE)),(SUM($H$1:GP$1)&gt;SUM($F$8:$F25))*(SUM($H$1:GP$1)&lt;=SUM($F$8:$F26))*1,"F"))</f>
        <v>0</v>
      </c>
      <c r="GQ26" s="65">
        <f ca="1">IF(WEEKDAY(GQ$6,2)&gt;5,"w",IF(ISERROR(VLOOKUP(GQ$6,fériés,1,FALSE)),(SUM($H$1:GQ$1)&gt;SUM($F$8:$F25))*(SUM($H$1:GQ$1)&lt;=SUM($F$8:$F26))*1,"F"))</f>
        <v>0</v>
      </c>
      <c r="GR26" s="65">
        <f ca="1">IF(WEEKDAY(GR$6,2)&gt;5,"w",IF(ISERROR(VLOOKUP(GR$6,fériés,1,FALSE)),(SUM($H$1:GR$1)&gt;SUM($F$8:$F25))*(SUM($H$1:GR$1)&lt;=SUM($F$8:$F26))*1,"F"))</f>
        <v>0</v>
      </c>
      <c r="GS26" s="65">
        <f ca="1">IF(WEEKDAY(GS$6,2)&gt;5,"w",IF(ISERROR(VLOOKUP(GS$6,fériés,1,FALSE)),(SUM($H$1:GS$1)&gt;SUM($F$8:$F25))*(SUM($H$1:GS$1)&lt;=SUM($F$8:$F26))*1,"F"))</f>
        <v>0</v>
      </c>
      <c r="GT26" s="65">
        <f ca="1">IF(WEEKDAY(GT$6,2)&gt;5,"w",IF(ISERROR(VLOOKUP(GT$6,fériés,1,FALSE)),(SUM($H$1:GT$1)&gt;SUM($F$8:$F25))*(SUM($H$1:GT$1)&lt;=SUM($F$8:$F26))*1,"F"))</f>
        <v>0</v>
      </c>
      <c r="GU26" s="65">
        <f ca="1">IF(WEEKDAY(GU$6,2)&gt;5,"w",IF(ISERROR(VLOOKUP(GU$6,fériés,1,FALSE)),(SUM($H$1:GU$1)&gt;SUM($F$8:$F25))*(SUM($H$1:GU$1)&lt;=SUM($F$8:$F26))*1,"F"))</f>
        <v>0</v>
      </c>
      <c r="GV26" s="65">
        <f ca="1">IF(WEEKDAY(GV$6,2)&gt;5,"w",IF(ISERROR(VLOOKUP(GV$6,fériés,1,FALSE)),(SUM($H$1:GV$1)&gt;SUM($F$8:$F25))*(SUM($H$1:GV$1)&lt;=SUM($F$8:$F26))*1,"F"))</f>
        <v>0</v>
      </c>
      <c r="GW26" s="65">
        <f ca="1">IF(WEEKDAY(GW$6,2)&gt;5,"w",IF(ISERROR(VLOOKUP(GW$6,fériés,1,FALSE)),(SUM($H$1:GW$1)&gt;SUM($F$8:$F25))*(SUM($H$1:GW$1)&lt;=SUM($F$8:$F26))*1,"F"))</f>
        <v>0</v>
      </c>
      <c r="GX26" s="65" t="str">
        <f ca="1">IF(WEEKDAY(GX$6,2)&gt;5,"w",IF(ISERROR(VLOOKUP(GX$6,fériés,1,FALSE)),(SUM($H$1:GX$1)&gt;SUM($F$8:$F25))*(SUM($H$1:GX$1)&lt;=SUM($F$8:$F26))*1,"F"))</f>
        <v>w</v>
      </c>
      <c r="GY26" s="65" t="str">
        <f ca="1">IF(WEEKDAY(GY$6,2)&gt;5,"w",IF(ISERROR(VLOOKUP(GY$6,fériés,1,FALSE)),(SUM($H$1:GY$1)&gt;SUM($F$8:$F25))*(SUM($H$1:GY$1)&lt;=SUM($F$8:$F26))*1,"F"))</f>
        <v>w</v>
      </c>
      <c r="GZ26" s="65" t="str">
        <f ca="1">IF(WEEKDAY(GZ$6,2)&gt;5,"w",IF(ISERROR(VLOOKUP(GZ$6,fériés,1,FALSE)),(SUM($H$1:GZ$1)&gt;SUM($F$8:$F25))*(SUM($H$1:GZ$1)&lt;=SUM($F$8:$F26))*1,"F"))</f>
        <v>w</v>
      </c>
      <c r="HA26" s="65" t="str">
        <f ca="1">IF(WEEKDAY(HA$6,2)&gt;5,"w",IF(ISERROR(VLOOKUP(HA$6,fériés,1,FALSE)),(SUM($H$1:HA$1)&gt;SUM($F$8:$F25))*(SUM($H$1:HA$1)&lt;=SUM($F$8:$F26))*1,"F"))</f>
        <v>w</v>
      </c>
      <c r="HB26" s="65" t="str">
        <f ca="1">IF(WEEKDAY(HB$6,2)&gt;5,"w",IF(ISERROR(VLOOKUP(HB$6,fériés,1,FALSE)),(SUM($H$1:HB$1)&gt;SUM($F$8:$F25))*(SUM($H$1:HB$1)&lt;=SUM($F$8:$F26))*1,"F"))</f>
        <v>w</v>
      </c>
      <c r="HC26" s="65" t="str">
        <f ca="1">IF(WEEKDAY(HC$6,2)&gt;5,"w",IF(ISERROR(VLOOKUP(HC$6,fériés,1,FALSE)),(SUM($H$1:HC$1)&gt;SUM($F$8:$F25))*(SUM($H$1:HC$1)&lt;=SUM($F$8:$F26))*1,"F"))</f>
        <v>w</v>
      </c>
      <c r="HD26" s="65" t="str">
        <f ca="1">IF(WEEKDAY(HD$6,2)&gt;5,"w",IF(ISERROR(VLOOKUP(HD$6,fériés,1,FALSE)),(SUM($H$1:HD$1)&gt;SUM($F$8:$F25))*(SUM($H$1:HD$1)&lt;=SUM($F$8:$F26))*1,"F"))</f>
        <v>w</v>
      </c>
      <c r="HE26" s="65" t="str">
        <f ca="1">IF(WEEKDAY(HE$6,2)&gt;5,"w",IF(ISERROR(VLOOKUP(HE$6,fériés,1,FALSE)),(SUM($H$1:HE$1)&gt;SUM($F$8:$F25))*(SUM($H$1:HE$1)&lt;=SUM($F$8:$F26))*1,"F"))</f>
        <v>w</v>
      </c>
      <c r="HF26" s="65" t="str">
        <f ca="1">IF(WEEKDAY(HF$6,2)&gt;5,"w",IF(ISERROR(VLOOKUP(HF$6,fériés,1,FALSE)),(SUM($H$1:HF$1)&gt;SUM($F$8:$F25))*(SUM($H$1:HF$1)&lt;=SUM($F$8:$F26))*1,"F"))</f>
        <v>w</v>
      </c>
      <c r="HG26" s="65" t="str">
        <f ca="1">IF(WEEKDAY(HG$6,2)&gt;5,"w",IF(ISERROR(VLOOKUP(HG$6,fériés,1,FALSE)),(SUM($H$1:HG$1)&gt;SUM($F$8:$F25))*(SUM($H$1:HG$1)&lt;=SUM($F$8:$F26))*1,"F"))</f>
        <v>w</v>
      </c>
      <c r="HH26" s="65" t="str">
        <f ca="1">IF(WEEKDAY(HH$6,2)&gt;5,"w",IF(ISERROR(VLOOKUP(HH$6,fériés,1,FALSE)),(SUM($H$1:HH$1)&gt;SUM($F$8:$F25))*(SUM($H$1:HH$1)&lt;=SUM($F$8:$F26))*1,"F"))</f>
        <v>w</v>
      </c>
      <c r="HI26" s="65" t="str">
        <f ca="1">IF(WEEKDAY(HI$6,2)&gt;5,"w",IF(ISERROR(VLOOKUP(HI$6,fériés,1,FALSE)),(SUM($H$1:HI$1)&gt;SUM($F$8:$F25))*(SUM($H$1:HI$1)&lt;=SUM($F$8:$F26))*1,"F"))</f>
        <v>w</v>
      </c>
      <c r="HJ26" s="65" t="str">
        <f ca="1">IF(WEEKDAY(HJ$6,2)&gt;5,"w",IF(ISERROR(VLOOKUP(HJ$6,fériés,1,FALSE)),(SUM($H$1:HJ$1)&gt;SUM($F$8:$F25))*(SUM($H$1:HJ$1)&lt;=SUM($F$8:$F26))*1,"F"))</f>
        <v>w</v>
      </c>
      <c r="HK26" s="65" t="str">
        <f ca="1">IF(WEEKDAY(HK$6,2)&gt;5,"w",IF(ISERROR(VLOOKUP(HK$6,fériés,1,FALSE)),(SUM($H$1:HK$1)&gt;SUM($F$8:$F25))*(SUM($H$1:HK$1)&lt;=SUM($F$8:$F26))*1,"F"))</f>
        <v>w</v>
      </c>
      <c r="HL26" s="65" t="str">
        <f ca="1">IF(WEEKDAY(HL$6,2)&gt;5,"w",IF(ISERROR(VLOOKUP(HL$6,fériés,1,FALSE)),(SUM($H$1:HL$1)&gt;SUM($F$8:$F25))*(SUM($H$1:HL$1)&lt;=SUM($F$8:$F26))*1,"F"))</f>
        <v>w</v>
      </c>
      <c r="HM26" s="65" t="str">
        <f ca="1">IF(WEEKDAY(HM$6,2)&gt;5,"w",IF(ISERROR(VLOOKUP(HM$6,fériés,1,FALSE)),(SUM($H$1:HM$1)&gt;SUM($F$8:$F25))*(SUM($H$1:HM$1)&lt;=SUM($F$8:$F26))*1,"F"))</f>
        <v>w</v>
      </c>
      <c r="HN26" s="65" t="str">
        <f ca="1">IF(WEEKDAY(HN$6,2)&gt;5,"w",IF(ISERROR(VLOOKUP(HN$6,fériés,1,FALSE)),(SUM($H$1:HN$1)&gt;SUM($F$8:$F25))*(SUM($H$1:HN$1)&lt;=SUM($F$8:$F26))*1,"F"))</f>
        <v>w</v>
      </c>
      <c r="HO26" s="65" t="str">
        <f ca="1">IF(WEEKDAY(HO$6,2)&gt;5,"w",IF(ISERROR(VLOOKUP(HO$6,fériés,1,FALSE)),(SUM($H$1:HO$1)&gt;SUM($F$8:$F25))*(SUM($H$1:HO$1)&lt;=SUM($F$8:$F26))*1,"F"))</f>
        <v>w</v>
      </c>
      <c r="HP26" s="65" t="str">
        <f ca="1">IF(WEEKDAY(HP$6,2)&gt;5,"w",IF(ISERROR(VLOOKUP(HP$6,fériés,1,FALSE)),(SUM($H$1:HP$1)&gt;SUM($F$8:$F25))*(SUM($H$1:HP$1)&lt;=SUM($F$8:$F26))*1,"F"))</f>
        <v>w</v>
      </c>
      <c r="HQ26" s="65" t="str">
        <f ca="1">IF(WEEKDAY(HQ$6,2)&gt;5,"w",IF(ISERROR(VLOOKUP(HQ$6,fériés,1,FALSE)),(SUM($H$1:HQ$1)&gt;SUM($F$8:$F25))*(SUM($H$1:HQ$1)&lt;=SUM($F$8:$F26))*1,"F"))</f>
        <v>w</v>
      </c>
      <c r="HR26" s="65">
        <f ca="1">IF(WEEKDAY(HR$6,2)&gt;5,"w",IF(ISERROR(VLOOKUP(HR$6,fériés,1,FALSE)),(SUM($H$1:HR$1)&gt;SUM($F$8:$F25))*(SUM($H$1:HR$1)&lt;=SUM($F$8:$F26))*1,"F"))</f>
        <v>0</v>
      </c>
      <c r="HS26" s="65">
        <f ca="1">IF(WEEKDAY(HS$6,2)&gt;5,"w",IF(ISERROR(VLOOKUP(HS$6,fériés,1,FALSE)),(SUM($H$1:HS$1)&gt;SUM($F$8:$F25))*(SUM($H$1:HS$1)&lt;=SUM($F$8:$F26))*1,"F"))</f>
        <v>0</v>
      </c>
      <c r="HT26" s="65">
        <f ca="1">IF(WEEKDAY(HT$6,2)&gt;5,"w",IF(ISERROR(VLOOKUP(HT$6,fériés,1,FALSE)),(SUM($H$1:HT$1)&gt;SUM($F$8:$F25))*(SUM($H$1:HT$1)&lt;=SUM($F$8:$F26))*1,"F"))</f>
        <v>0</v>
      </c>
      <c r="HU26" s="65">
        <f ca="1">IF(WEEKDAY(HU$6,2)&gt;5,"w",IF(ISERROR(VLOOKUP(HU$6,fériés,1,FALSE)),(SUM($H$1:HU$1)&gt;SUM($F$8:$F25))*(SUM($H$1:HU$1)&lt;=SUM($F$8:$F26))*1,"F"))</f>
        <v>0</v>
      </c>
      <c r="HV26" s="65">
        <f ca="1">IF(WEEKDAY(HV$6,2)&gt;5,"w",IF(ISERROR(VLOOKUP(HV$6,fériés,1,FALSE)),(SUM($H$1:HV$1)&gt;SUM($F$8:$F25))*(SUM($H$1:HV$1)&lt;=SUM($F$8:$F26))*1,"F"))</f>
        <v>0</v>
      </c>
      <c r="HW26" s="65">
        <f ca="1">IF(WEEKDAY(HW$6,2)&gt;5,"w",IF(ISERROR(VLOOKUP(HW$6,fériés,1,FALSE)),(SUM($H$1:HW$1)&gt;SUM($F$8:$F25))*(SUM($H$1:HW$1)&lt;=SUM($F$8:$F26))*1,"F"))</f>
        <v>0</v>
      </c>
      <c r="HX26" s="65">
        <f ca="1">IF(WEEKDAY(HX$6,2)&gt;5,"w",IF(ISERROR(VLOOKUP(HX$6,fériés,1,FALSE)),(SUM($H$1:HX$1)&gt;SUM($F$8:$F25))*(SUM($H$1:HX$1)&lt;=SUM($F$8:$F26))*1,"F"))</f>
        <v>0</v>
      </c>
      <c r="HY26" s="65">
        <f ca="1">IF(WEEKDAY(HY$6,2)&gt;5,"w",IF(ISERROR(VLOOKUP(HY$6,fériés,1,FALSE)),(SUM($H$1:HY$1)&gt;SUM($F$8:$F25))*(SUM($H$1:HY$1)&lt;=SUM($F$8:$F26))*1,"F"))</f>
        <v>0</v>
      </c>
      <c r="HZ26" s="65">
        <f ca="1">IF(WEEKDAY(HZ$6,2)&gt;5,"w",IF(ISERROR(VLOOKUP(HZ$6,fériés,1,FALSE)),(SUM($H$1:HZ$1)&gt;SUM($F$8:$F25))*(SUM($H$1:HZ$1)&lt;=SUM($F$8:$F26))*1,"F"))</f>
        <v>0</v>
      </c>
      <c r="IA26" s="65">
        <f ca="1">IF(WEEKDAY(IA$6,2)&gt;5,"w",IF(ISERROR(VLOOKUP(IA$6,fériés,1,FALSE)),(SUM($H$1:IA$1)&gt;SUM($F$8:$F25))*(SUM($H$1:IA$1)&lt;=SUM($F$8:$F26))*1,"F"))</f>
        <v>0</v>
      </c>
      <c r="IB26" s="65">
        <f ca="1">IF(WEEKDAY(IB$6,2)&gt;5,"w",IF(ISERROR(VLOOKUP(IB$6,fériés,1,FALSE)),(SUM($H$1:IB$1)&gt;SUM($F$8:$F25))*(SUM($H$1:IB$1)&lt;=SUM($F$8:$F26))*1,"F"))</f>
        <v>0</v>
      </c>
      <c r="IC26" s="65">
        <f ca="1">IF(WEEKDAY(IC$6,2)&gt;5,"w",IF(ISERROR(VLOOKUP(IC$6,fériés,1,FALSE)),(SUM($H$1:IC$1)&gt;SUM($F$8:$F25))*(SUM($H$1:IC$1)&lt;=SUM($F$8:$F26))*1,"F"))</f>
        <v>0</v>
      </c>
      <c r="ID26" s="65">
        <f ca="1">IF(WEEKDAY(ID$6,2)&gt;5,"w",IF(ISERROR(VLOOKUP(ID$6,fériés,1,FALSE)),(SUM($H$1:ID$1)&gt;SUM($F$8:$F25))*(SUM($H$1:ID$1)&lt;=SUM($F$8:$F26))*1,"F"))</f>
        <v>0</v>
      </c>
      <c r="IE26" s="65">
        <f ca="1">IF(WEEKDAY(IE$6,2)&gt;5,"w",IF(ISERROR(VLOOKUP(IE$6,fériés,1,FALSE)),(SUM($H$1:IE$1)&gt;SUM($F$8:$F25))*(SUM($H$1:IE$1)&lt;=SUM($F$8:$F26))*1,"F"))</f>
        <v>0</v>
      </c>
      <c r="IF26" s="65">
        <f ca="1">IF(WEEKDAY(IF$6,2)&gt;5,"w",IF(ISERROR(VLOOKUP(IF$6,fériés,1,FALSE)),(SUM($H$1:IF$1)&gt;SUM($F$8:$F25))*(SUM($H$1:IF$1)&lt;=SUM($F$8:$F26))*1,"F"))</f>
        <v>0</v>
      </c>
      <c r="IG26" s="65">
        <f ca="1">IF(WEEKDAY(IG$6,2)&gt;5,"w",IF(ISERROR(VLOOKUP(IG$6,fériés,1,FALSE)),(SUM($H$1:IG$1)&gt;SUM($F$8:$F25))*(SUM($H$1:IG$1)&lt;=SUM($F$8:$F26))*1,"F"))</f>
        <v>0</v>
      </c>
      <c r="IH26" s="65">
        <f ca="1">IF(WEEKDAY(IH$6,2)&gt;5,"w",IF(ISERROR(VLOOKUP(IH$6,fériés,1,FALSE)),(SUM($H$1:IH$1)&gt;SUM($F$8:$F25))*(SUM($H$1:IH$1)&lt;=SUM($F$8:$F26))*1,"F"))</f>
        <v>0</v>
      </c>
      <c r="II26" s="65">
        <f ca="1">IF(WEEKDAY(II$6,2)&gt;5,"w",IF(ISERROR(VLOOKUP(II$6,fériés,1,FALSE)),(SUM($H$1:II$1)&gt;SUM($F$8:$F25))*(SUM($H$1:II$1)&lt;=SUM($F$8:$F26))*1,"F"))</f>
        <v>0</v>
      </c>
      <c r="IJ26" s="65">
        <f ca="1">IF(WEEKDAY(IJ$6,2)&gt;5,"w",IF(ISERROR(VLOOKUP(IJ$6,fériés,1,FALSE)),(SUM($H$1:IJ$1)&gt;SUM($F$8:$F25))*(SUM($H$1:IJ$1)&lt;=SUM($F$8:$F26))*1,"F"))</f>
        <v>0</v>
      </c>
      <c r="IK26" s="65">
        <f ca="1">IF(WEEKDAY(IK$6,2)&gt;5,"w",IF(ISERROR(VLOOKUP(IK$6,fériés,1,FALSE)),(SUM($H$1:IK$1)&gt;SUM($F$8:$F25))*(SUM($H$1:IK$1)&lt;=SUM($F$8:$F26))*1,"F"))</f>
        <v>0</v>
      </c>
      <c r="IL26" s="65">
        <f ca="1">IF(WEEKDAY(IL$6,2)&gt;5,"w",IF(ISERROR(VLOOKUP(IL$6,fériés,1,FALSE)),(SUM($H$1:IL$1)&gt;SUM($F$8:$F25))*(SUM($H$1:IL$1)&lt;=SUM($F$8:$F26))*1,"F"))</f>
        <v>0</v>
      </c>
      <c r="IM26" s="65">
        <f ca="1">IF(WEEKDAY(IM$6,2)&gt;5,"w",IF(ISERROR(VLOOKUP(IM$6,fériés,1,FALSE)),(SUM($H$1:IM$1)&gt;SUM($F$8:$F25))*(SUM($H$1:IM$1)&lt;=SUM($F$8:$F26))*1,"F"))</f>
        <v>0</v>
      </c>
      <c r="IN26" s="65">
        <f ca="1">IF(WEEKDAY(IN$6,2)&gt;5,"w",IF(ISERROR(VLOOKUP(IN$6,fériés,1,FALSE)),(SUM($H$1:IN$1)&gt;SUM($F$8:$F25))*(SUM($H$1:IN$1)&lt;=SUM($F$8:$F26))*1,"F"))</f>
        <v>0</v>
      </c>
      <c r="IO26" s="65">
        <f ca="1">IF(WEEKDAY(IO$6,2)&gt;5,"w",IF(ISERROR(VLOOKUP(IO$6,fériés,1,FALSE)),(SUM($H$1:IO$1)&gt;SUM($F$8:$F25))*(SUM($H$1:IO$1)&lt;=SUM($F$8:$F26))*1,"F"))</f>
        <v>0</v>
      </c>
      <c r="IP26" s="65">
        <f ca="1">IF(WEEKDAY(IP$6,2)&gt;5,"w",IF(ISERROR(VLOOKUP(IP$6,fériés,1,FALSE)),(SUM($H$1:IP$1)&gt;SUM($F$8:$F25))*(SUM($H$1:IP$1)&lt;=SUM($F$8:$F26))*1,"F"))</f>
        <v>0</v>
      </c>
      <c r="IQ26" s="65">
        <f ca="1">IF(WEEKDAY(IQ$6,2)&gt;5,"w",IF(ISERROR(VLOOKUP(IQ$6,fériés,1,FALSE)),(SUM($H$1:IQ$1)&gt;SUM($F$8:$F25))*(SUM($H$1:IQ$1)&lt;=SUM($F$8:$F26))*1,"F"))</f>
        <v>0</v>
      </c>
      <c r="IR26" s="65">
        <f ca="1">IF(WEEKDAY(IR$6,2)&gt;5,"w",IF(ISERROR(VLOOKUP(IR$6,fériés,1,FALSE)),(SUM($H$1:IR$1)&gt;SUM($F$8:$F25))*(SUM($H$1:IR$1)&lt;=SUM($F$8:$F26))*1,"F"))</f>
        <v>0</v>
      </c>
      <c r="IS26" s="65">
        <f ca="1">IF(WEEKDAY(IS$6,2)&gt;5,"w",IF(ISERROR(VLOOKUP(IS$6,fériés,1,FALSE)),(SUM($H$1:IS$1)&gt;SUM($F$8:$F25))*(SUM($H$1:IS$1)&lt;=SUM($F$8:$F26))*1,"F"))</f>
        <v>0</v>
      </c>
      <c r="IT26" s="65">
        <f ca="1">IF(WEEKDAY(IT$6,2)&gt;5,"w",IF(ISERROR(VLOOKUP(IT$6,fériés,1,FALSE)),(SUM($H$1:IT$1)&gt;SUM($F$8:$F25))*(SUM($H$1:IT$1)&lt;=SUM($F$8:$F26))*1,"F"))</f>
        <v>0</v>
      </c>
      <c r="IU26" s="65">
        <f ca="1">IF(WEEKDAY(IU$6,2)&gt;5,"w",IF(ISERROR(VLOOKUP(IU$6,fériés,1,FALSE)),(SUM($H$1:IU$1)&gt;SUM($F$8:$F25))*(SUM($H$1:IU$1)&lt;=SUM($F$8:$F26))*1,"F"))</f>
        <v>0</v>
      </c>
      <c r="IV26" s="65">
        <f ca="1">IF(WEEKDAY(IV$6,2)&gt;5,"w",IF(ISERROR(VLOOKUP(IV$6,fériés,1,FALSE)),(SUM($H$1:IV$1)&gt;SUM($F$8:$F25))*(SUM($H$1:IV$1)&lt;=SUM($F$8:$F26))*1,"F"))</f>
        <v>0</v>
      </c>
      <c r="IW26" s="65">
        <f ca="1">IF(WEEKDAY(IW$6,2)&gt;5,"w",IF(ISERROR(VLOOKUP(IW$6,fériés,1,FALSE)),(SUM($H$1:IW$1)&gt;SUM($F$8:$F25))*(SUM($H$1:IW$1)&lt;=SUM($F$8:$F26))*1,"F"))</f>
        <v>0</v>
      </c>
      <c r="IX26" s="65">
        <f ca="1">IF(WEEKDAY(IX$6,2)&gt;5,"w",IF(ISERROR(VLOOKUP(IX$6,fériés,1,FALSE)),(SUM($H$1:IX$1)&gt;SUM($F$8:$F25))*(SUM($H$1:IX$1)&lt;=SUM($F$8:$F26))*1,"F"))</f>
        <v>0</v>
      </c>
      <c r="IY26" s="65">
        <f ca="1">IF(WEEKDAY(IY$6,2)&gt;5,"w",IF(ISERROR(VLOOKUP(IY$6,fériés,1,FALSE)),(SUM($H$1:IY$1)&gt;SUM($F$8:$F25))*(SUM($H$1:IY$1)&lt;=SUM($F$8:$F26))*1,"F"))</f>
        <v>0</v>
      </c>
      <c r="IZ26" s="65">
        <f ca="1">IF(WEEKDAY(IZ$6,2)&gt;5,"w",IF(ISERROR(VLOOKUP(IZ$6,fériés,1,FALSE)),(SUM($H$1:IZ$1)&gt;SUM($F$8:$F25))*(SUM($H$1:IZ$1)&lt;=SUM($F$8:$F26))*1,"F"))</f>
        <v>0</v>
      </c>
      <c r="JA26" s="65">
        <f ca="1">IF(WEEKDAY(JA$6,2)&gt;5,"w",IF(ISERROR(VLOOKUP(JA$6,fériés,1,FALSE)),(SUM($H$1:JA$1)&gt;SUM($F$8:$F25))*(SUM($H$1:JA$1)&lt;=SUM($F$8:$F26))*1,"F"))</f>
        <v>0</v>
      </c>
      <c r="JB26" s="65">
        <f ca="1">IF(WEEKDAY(JB$6,2)&gt;5,"w",IF(ISERROR(VLOOKUP(JB$6,fériés,1,FALSE)),(SUM($H$1:JB$1)&gt;SUM($F$8:$F25))*(SUM($H$1:JB$1)&lt;=SUM($F$8:$F26))*1,"F"))</f>
        <v>0</v>
      </c>
      <c r="JC26" s="65">
        <f ca="1">IF(WEEKDAY(JC$6,2)&gt;5,"w",IF(ISERROR(VLOOKUP(JC$6,fériés,1,FALSE)),(SUM($H$1:JC$1)&gt;SUM($F$8:$F25))*(SUM($H$1:JC$1)&lt;=SUM($F$8:$F26))*1,"F"))</f>
        <v>0</v>
      </c>
      <c r="JD26" s="65">
        <f ca="1">IF(WEEKDAY(JD$6,2)&gt;5,"w",IF(ISERROR(VLOOKUP(JD$6,fériés,1,FALSE)),(SUM($H$1:JD$1)&gt;SUM($F$8:$F25))*(SUM($H$1:JD$1)&lt;=SUM($F$8:$F26))*1,"F"))</f>
        <v>0</v>
      </c>
      <c r="JE26" s="65">
        <f ca="1">IF(WEEKDAY(JE$6,2)&gt;5,"w",IF(ISERROR(VLOOKUP(JE$6,fériés,1,FALSE)),(SUM($H$1:JE$1)&gt;SUM($F$8:$F25))*(SUM($H$1:JE$1)&lt;=SUM($F$8:$F26))*1,"F"))</f>
        <v>0</v>
      </c>
      <c r="JF26" s="65">
        <f ca="1">IF(WEEKDAY(JF$6,2)&gt;5,"w",IF(ISERROR(VLOOKUP(JF$6,fériés,1,FALSE)),(SUM($H$1:JF$1)&gt;SUM($F$8:$F25))*(SUM($H$1:JF$1)&lt;=SUM($F$8:$F26))*1,"F"))</f>
        <v>0</v>
      </c>
      <c r="JG26" s="65">
        <f ca="1">IF(WEEKDAY(JG$6,2)&gt;5,"w",IF(ISERROR(VLOOKUP(JG$6,fériés,1,FALSE)),(SUM($H$1:JG$1)&gt;SUM($F$8:$F25))*(SUM($H$1:JG$1)&lt;=SUM($F$8:$F26))*1,"F"))</f>
        <v>0</v>
      </c>
      <c r="JH26" s="65">
        <f ca="1">IF(WEEKDAY(JH$6,2)&gt;5,"w",IF(ISERROR(VLOOKUP(JH$6,fériés,1,FALSE)),(SUM($H$1:JH$1)&gt;SUM($F$8:$F25))*(SUM($H$1:JH$1)&lt;=SUM($F$8:$F26))*1,"F"))</f>
        <v>0</v>
      </c>
      <c r="JI26" s="65">
        <f ca="1">IF(WEEKDAY(JI$6,2)&gt;5,"w",IF(ISERROR(VLOOKUP(JI$6,fériés,1,FALSE)),(SUM($H$1:JI$1)&gt;SUM($F$8:$F25))*(SUM($H$1:JI$1)&lt;=SUM($F$8:$F26))*1,"F"))</f>
        <v>0</v>
      </c>
      <c r="JJ26" s="65">
        <f ca="1">IF(WEEKDAY(JJ$6,2)&gt;5,"w",IF(ISERROR(VLOOKUP(JJ$6,fériés,1,FALSE)),(SUM($H$1:JJ$1)&gt;SUM($F$8:$F25))*(SUM($H$1:JJ$1)&lt;=SUM($F$8:$F26))*1,"F"))</f>
        <v>0</v>
      </c>
      <c r="JK26" s="65">
        <f ca="1">IF(WEEKDAY(JK$6,2)&gt;5,"w",IF(ISERROR(VLOOKUP(JK$6,fériés,1,FALSE)),(SUM($H$1:JK$1)&gt;SUM($F$8:$F25))*(SUM($H$1:JK$1)&lt;=SUM($F$8:$F26))*1,"F"))</f>
        <v>0</v>
      </c>
      <c r="JL26" s="65">
        <f ca="1">IF(WEEKDAY(JL$6,2)&gt;5,"w",IF(ISERROR(VLOOKUP(JL$6,fériés,1,FALSE)),(SUM($H$1:JL$1)&gt;SUM($F$8:$F25))*(SUM($H$1:JL$1)&lt;=SUM($F$8:$F26))*1,"F"))</f>
        <v>0</v>
      </c>
      <c r="JM26" s="65">
        <f ca="1">IF(WEEKDAY(JM$6,2)&gt;5,"w",IF(ISERROR(VLOOKUP(JM$6,fériés,1,FALSE)),(SUM($H$1:JM$1)&gt;SUM($F$8:$F25))*(SUM($H$1:JM$1)&lt;=SUM($F$8:$F26))*1,"F"))</f>
        <v>0</v>
      </c>
      <c r="JN26" s="65">
        <f ca="1">IF(WEEKDAY(JN$6,2)&gt;5,"w",IF(ISERROR(VLOOKUP(JN$6,fériés,1,FALSE)),(SUM($H$1:JN$1)&gt;SUM($F$8:$F25))*(SUM($H$1:JN$1)&lt;=SUM($F$8:$F26))*1,"F"))</f>
        <v>0</v>
      </c>
      <c r="JO26" s="65">
        <f ca="1">IF(WEEKDAY(JO$6,2)&gt;5,"w",IF(ISERROR(VLOOKUP(JO$6,fériés,1,FALSE)),(SUM($H$1:JO$1)&gt;SUM($F$8:$F25))*(SUM($H$1:JO$1)&lt;=SUM($F$8:$F26))*1,"F"))</f>
        <v>0</v>
      </c>
      <c r="JP26" s="65" t="str">
        <f ca="1">IF(WEEKDAY(JP$6,2)&gt;5,"w",IF(ISERROR(VLOOKUP(JP$6,fériés,1,FALSE)),(SUM($H$1:JP$1)&gt;SUM($F$8:$F25))*(SUM($H$1:JP$1)&lt;=SUM($F$8:$F26))*1,"F"))</f>
        <v>w</v>
      </c>
      <c r="JQ26" s="65" t="str">
        <f ca="1">IF(WEEKDAY(JQ$6,2)&gt;5,"w",IF(ISERROR(VLOOKUP(JQ$6,fériés,1,FALSE)),(SUM($H$1:JQ$1)&gt;SUM($F$8:$F25))*(SUM($H$1:JQ$1)&lt;=SUM($F$8:$F26))*1,"F"))</f>
        <v>w</v>
      </c>
      <c r="JR26" s="65" t="str">
        <f ca="1">IF(WEEKDAY(JR$6,2)&gt;5,"w",IF(ISERROR(VLOOKUP(JR$6,fériés,1,FALSE)),(SUM($H$1:JR$1)&gt;SUM($F$8:$F25))*(SUM($H$1:JR$1)&lt;=SUM($F$8:$F26))*1,"F"))</f>
        <v>w</v>
      </c>
      <c r="JS26" s="65" t="str">
        <f ca="1">IF(WEEKDAY(JS$6,2)&gt;5,"w",IF(ISERROR(VLOOKUP(JS$6,fériés,1,FALSE)),(SUM($H$1:JS$1)&gt;SUM($F$8:$F25))*(SUM($H$1:JS$1)&lt;=SUM($F$8:$F26))*1,"F"))</f>
        <v>w</v>
      </c>
      <c r="JT26" s="65" t="str">
        <f ca="1">IF(WEEKDAY(JT$6,2)&gt;5,"w",IF(ISERROR(VLOOKUP(JT$6,fériés,1,FALSE)),(SUM($H$1:JT$1)&gt;SUM($F$8:$F25))*(SUM($H$1:JT$1)&lt;=SUM($F$8:$F26))*1,"F"))</f>
        <v>w</v>
      </c>
      <c r="JU26" s="65" t="str">
        <f ca="1">IF(WEEKDAY(JU$6,2)&gt;5,"w",IF(ISERROR(VLOOKUP(JU$6,fériés,1,FALSE)),(SUM($H$1:JU$1)&gt;SUM($F$8:$F25))*(SUM($H$1:JU$1)&lt;=SUM($F$8:$F26))*1,"F"))</f>
        <v>w</v>
      </c>
      <c r="JV26" s="65" t="str">
        <f ca="1">IF(WEEKDAY(JV$6,2)&gt;5,"w",IF(ISERROR(VLOOKUP(JV$6,fériés,1,FALSE)),(SUM($H$1:JV$1)&gt;SUM($F$8:$F25))*(SUM($H$1:JV$1)&lt;=SUM($F$8:$F26))*1,"F"))</f>
        <v>w</v>
      </c>
      <c r="JW26" s="65" t="str">
        <f ca="1">IF(WEEKDAY(JW$6,2)&gt;5,"w",IF(ISERROR(VLOOKUP(JW$6,fériés,1,FALSE)),(SUM($H$1:JW$1)&gt;SUM($F$8:$F25))*(SUM($H$1:JW$1)&lt;=SUM($F$8:$F26))*1,"F"))</f>
        <v>w</v>
      </c>
      <c r="JX26" s="65" t="str">
        <f ca="1">IF(WEEKDAY(JX$6,2)&gt;5,"w",IF(ISERROR(VLOOKUP(JX$6,fériés,1,FALSE)),(SUM($H$1:JX$1)&gt;SUM($F$8:$F25))*(SUM($H$1:JX$1)&lt;=SUM($F$8:$F26))*1,"F"))</f>
        <v>w</v>
      </c>
      <c r="JY26" s="65" t="str">
        <f ca="1">IF(WEEKDAY(JY$6,2)&gt;5,"w",IF(ISERROR(VLOOKUP(JY$6,fériés,1,FALSE)),(SUM($H$1:JY$1)&gt;SUM($F$8:$F25))*(SUM($H$1:JY$1)&lt;=SUM($F$8:$F26))*1,"F"))</f>
        <v>w</v>
      </c>
      <c r="JZ26" s="65" t="str">
        <f ca="1">IF(WEEKDAY(JZ$6,2)&gt;5,"w",IF(ISERROR(VLOOKUP(JZ$6,fériés,1,FALSE)),(SUM($H$1:JZ$1)&gt;SUM($F$8:$F25))*(SUM($H$1:JZ$1)&lt;=SUM($F$8:$F26))*1,"F"))</f>
        <v>w</v>
      </c>
      <c r="KA26" s="65" t="str">
        <f ca="1">IF(WEEKDAY(KA$6,2)&gt;5,"w",IF(ISERROR(VLOOKUP(KA$6,fériés,1,FALSE)),(SUM($H$1:KA$1)&gt;SUM($F$8:$F25))*(SUM($H$1:KA$1)&lt;=SUM($F$8:$F26))*1,"F"))</f>
        <v>w</v>
      </c>
      <c r="KB26" s="65" t="str">
        <f ca="1">IF(WEEKDAY(KB$6,2)&gt;5,"w",IF(ISERROR(VLOOKUP(KB$6,fériés,1,FALSE)),(SUM($H$1:KB$1)&gt;SUM($F$8:$F25))*(SUM($H$1:KB$1)&lt;=SUM($F$8:$F26))*1,"F"))</f>
        <v>w</v>
      </c>
      <c r="KC26" s="65" t="str">
        <f ca="1">IF(WEEKDAY(KC$6,2)&gt;5,"w",IF(ISERROR(VLOOKUP(KC$6,fériés,1,FALSE)),(SUM($H$1:KC$1)&gt;SUM($F$8:$F25))*(SUM($H$1:KC$1)&lt;=SUM($F$8:$F26))*1,"F"))</f>
        <v>w</v>
      </c>
      <c r="KD26" s="65" t="str">
        <f ca="1">IF(WEEKDAY(KD$6,2)&gt;5,"w",IF(ISERROR(VLOOKUP(KD$6,fériés,1,FALSE)),(SUM($H$1:KD$1)&gt;SUM($F$8:$F25))*(SUM($H$1:KD$1)&lt;=SUM($F$8:$F26))*1,"F"))</f>
        <v>w</v>
      </c>
      <c r="KE26" s="65" t="str">
        <f ca="1">IF(WEEKDAY(KE$6,2)&gt;5,"w",IF(ISERROR(VLOOKUP(KE$6,fériés,1,FALSE)),(SUM($H$1:KE$1)&gt;SUM($F$8:$F25))*(SUM($H$1:KE$1)&lt;=SUM($F$8:$F26))*1,"F"))</f>
        <v>w</v>
      </c>
      <c r="KF26" s="65" t="str">
        <f ca="1">IF(WEEKDAY(KF$6,2)&gt;5,"w",IF(ISERROR(VLOOKUP(KF$6,fériés,1,FALSE)),(SUM($H$1:KF$1)&gt;SUM($F$8:$F25))*(SUM($H$1:KF$1)&lt;=SUM($F$8:$F26))*1,"F"))</f>
        <v>w</v>
      </c>
      <c r="KG26" s="65" t="str">
        <f ca="1">IF(WEEKDAY(KG$6,2)&gt;5,"w",IF(ISERROR(VLOOKUP(KG$6,fériés,1,FALSE)),(SUM($H$1:KG$1)&gt;SUM($F$8:$F25))*(SUM($H$1:KG$1)&lt;=SUM($F$8:$F26))*1,"F"))</f>
        <v>w</v>
      </c>
      <c r="KH26" s="65" t="str">
        <f ca="1">IF(WEEKDAY(KH$6,2)&gt;5,"w",IF(ISERROR(VLOOKUP(KH$6,fériés,1,FALSE)),(SUM($H$1:KH$1)&gt;SUM($F$8:$F25))*(SUM($H$1:KH$1)&lt;=SUM($F$8:$F26))*1,"F"))</f>
        <v>w</v>
      </c>
      <c r="KI26" s="65" t="str">
        <f ca="1">IF(WEEKDAY(KI$6,2)&gt;5,"w",IF(ISERROR(VLOOKUP(KI$6,fériés,1,FALSE)),(SUM($H$1:KI$1)&gt;SUM($F$8:$F25))*(SUM($H$1:KI$1)&lt;=SUM($F$8:$F26))*1,"F"))</f>
        <v>w</v>
      </c>
      <c r="KJ26" s="65">
        <f ca="1">IF(WEEKDAY(KJ$6,2)&gt;5,"w",IF(ISERROR(VLOOKUP(KJ$6,fériés,1,FALSE)),(SUM($H$1:KJ$1)&gt;SUM($F$8:$F25))*(SUM($H$1:KJ$1)&lt;=SUM($F$8:$F26))*1,"F"))</f>
        <v>0</v>
      </c>
      <c r="KK26" s="65">
        <f ca="1">IF(WEEKDAY(KK$6,2)&gt;5,"w",IF(ISERROR(VLOOKUP(KK$6,fériés,1,FALSE)),(SUM($H$1:KK$1)&gt;SUM($F$8:$F25))*(SUM($H$1:KK$1)&lt;=SUM($F$8:$F26))*1,"F"))</f>
        <v>0</v>
      </c>
      <c r="KL26" s="65">
        <f ca="1">IF(WEEKDAY(KL$6,2)&gt;5,"w",IF(ISERROR(VLOOKUP(KL$6,fériés,1,FALSE)),(SUM($H$1:KL$1)&gt;SUM($F$8:$F25))*(SUM($H$1:KL$1)&lt;=SUM($F$8:$F26))*1,"F"))</f>
        <v>0</v>
      </c>
      <c r="KM26" s="65">
        <f ca="1">IF(WEEKDAY(KM$6,2)&gt;5,"w",IF(ISERROR(VLOOKUP(KM$6,fériés,1,FALSE)),(SUM($H$1:KM$1)&gt;SUM($F$8:$F25))*(SUM($H$1:KM$1)&lt;=SUM($F$8:$F26))*1,"F"))</f>
        <v>0</v>
      </c>
      <c r="KN26" s="65">
        <f ca="1">IF(WEEKDAY(KN$6,2)&gt;5,"w",IF(ISERROR(VLOOKUP(KN$6,fériés,1,FALSE)),(SUM($H$1:KN$1)&gt;SUM($F$8:$F25))*(SUM($H$1:KN$1)&lt;=SUM($F$8:$F26))*1,"F"))</f>
        <v>0</v>
      </c>
      <c r="KO26" s="65">
        <f ca="1">IF(WEEKDAY(KO$6,2)&gt;5,"w",IF(ISERROR(VLOOKUP(KO$6,fériés,1,FALSE)),(SUM($H$1:KO$1)&gt;SUM($F$8:$F25))*(SUM($H$1:KO$1)&lt;=SUM($F$8:$F26))*1,"F"))</f>
        <v>0</v>
      </c>
      <c r="KP26" s="65">
        <f ca="1">IF(WEEKDAY(KP$6,2)&gt;5,"w",IF(ISERROR(VLOOKUP(KP$6,fériés,1,FALSE)),(SUM($H$1:KP$1)&gt;SUM($F$8:$F25))*(SUM($H$1:KP$1)&lt;=SUM($F$8:$F26))*1,"F"))</f>
        <v>0</v>
      </c>
      <c r="KQ26" s="65">
        <f ca="1">IF(WEEKDAY(KQ$6,2)&gt;5,"w",IF(ISERROR(VLOOKUP(KQ$6,fériés,1,FALSE)),(SUM($H$1:KQ$1)&gt;SUM($F$8:$F25))*(SUM($H$1:KQ$1)&lt;=SUM($F$8:$F26))*1,"F"))</f>
        <v>0</v>
      </c>
      <c r="KR26" s="65">
        <f ca="1">IF(WEEKDAY(KR$6,2)&gt;5,"w",IF(ISERROR(VLOOKUP(KR$6,fériés,1,FALSE)),(SUM($H$1:KR$1)&gt;SUM($F$8:$F25))*(SUM($H$1:KR$1)&lt;=SUM($F$8:$F26))*1,"F"))</f>
        <v>0</v>
      </c>
      <c r="KS26" s="65">
        <f ca="1">IF(WEEKDAY(KS$6,2)&gt;5,"w",IF(ISERROR(VLOOKUP(KS$6,fériés,1,FALSE)),(SUM($H$1:KS$1)&gt;SUM($F$8:$F25))*(SUM($H$1:KS$1)&lt;=SUM($F$8:$F26))*1,"F"))</f>
        <v>0</v>
      </c>
      <c r="KT26" s="65">
        <f ca="1">IF(WEEKDAY(KT$6,2)&gt;5,"w",IF(ISERROR(VLOOKUP(KT$6,fériés,1,FALSE)),(SUM($H$1:KT$1)&gt;SUM($F$8:$F25))*(SUM($H$1:KT$1)&lt;=SUM($F$8:$F26))*1,"F"))</f>
        <v>0</v>
      </c>
      <c r="KU26" s="65">
        <f ca="1">IF(WEEKDAY(KU$6,2)&gt;5,"w",IF(ISERROR(VLOOKUP(KU$6,fériés,1,FALSE)),(SUM($H$1:KU$1)&gt;SUM($F$8:$F25))*(SUM($H$1:KU$1)&lt;=SUM($F$8:$F26))*1,"F"))</f>
        <v>0</v>
      </c>
      <c r="KV26" s="65">
        <f ca="1">IF(WEEKDAY(KV$6,2)&gt;5,"w",IF(ISERROR(VLOOKUP(KV$6,fériés,1,FALSE)),(SUM($H$1:KV$1)&gt;SUM($F$8:$F25))*(SUM($H$1:KV$1)&lt;=SUM($F$8:$F26))*1,"F"))</f>
        <v>0</v>
      </c>
      <c r="KW26" s="65">
        <f ca="1">IF(WEEKDAY(KW$6,2)&gt;5,"w",IF(ISERROR(VLOOKUP(KW$6,fériés,1,FALSE)),(SUM($H$1:KW$1)&gt;SUM($F$8:$F25))*(SUM($H$1:KW$1)&lt;=SUM($F$8:$F26))*1,"F"))</f>
        <v>0</v>
      </c>
      <c r="KX26" s="65">
        <f ca="1">IF(WEEKDAY(KX$6,2)&gt;5,"w",IF(ISERROR(VLOOKUP(KX$6,fériés,1,FALSE)),(SUM($H$1:KX$1)&gt;SUM($F$8:$F25))*(SUM($H$1:KX$1)&lt;=SUM($F$8:$F26))*1,"F"))</f>
        <v>0</v>
      </c>
      <c r="KY26" s="65">
        <f ca="1">IF(WEEKDAY(KY$6,2)&gt;5,"w",IF(ISERROR(VLOOKUP(KY$6,fériés,1,FALSE)),(SUM($H$1:KY$1)&gt;SUM($F$8:$F25))*(SUM($H$1:KY$1)&lt;=SUM($F$8:$F26))*1,"F"))</f>
        <v>0</v>
      </c>
      <c r="KZ26" s="65">
        <f ca="1">IF(WEEKDAY(KZ$6,2)&gt;5,"w",IF(ISERROR(VLOOKUP(KZ$6,fériés,1,FALSE)),(SUM($H$1:KZ$1)&gt;SUM($F$8:$F25))*(SUM($H$1:KZ$1)&lt;=SUM($F$8:$F26))*1,"F"))</f>
        <v>0</v>
      </c>
      <c r="LA26" s="65">
        <f ca="1">IF(WEEKDAY(LA$6,2)&gt;5,"w",IF(ISERROR(VLOOKUP(LA$6,fériés,1,FALSE)),(SUM($H$1:LA$1)&gt;SUM($F$8:$F25))*(SUM($H$1:LA$1)&lt;=SUM($F$8:$F26))*1,"F"))</f>
        <v>0</v>
      </c>
      <c r="LB26" s="65">
        <f ca="1">IF(WEEKDAY(LB$6,2)&gt;5,"w",IF(ISERROR(VLOOKUP(LB$6,fériés,1,FALSE)),(SUM($H$1:LB$1)&gt;SUM($F$8:$F25))*(SUM($H$1:LB$1)&lt;=SUM($F$8:$F26))*1,"F"))</f>
        <v>0</v>
      </c>
      <c r="LC26" s="65">
        <f ca="1">IF(WEEKDAY(LC$6,2)&gt;5,"w",IF(ISERROR(VLOOKUP(LC$6,fériés,1,FALSE)),(SUM($H$1:LC$1)&gt;SUM($F$8:$F25))*(SUM($H$1:LC$1)&lt;=SUM($F$8:$F26))*1,"F"))</f>
        <v>0</v>
      </c>
      <c r="LD26" s="65">
        <f ca="1">IF(WEEKDAY(LD$6,2)&gt;5,"w",IF(ISERROR(VLOOKUP(LD$6,fériés,1,FALSE)),(SUM($H$1:LD$1)&gt;SUM($F$8:$F25))*(SUM($H$1:LD$1)&lt;=SUM($F$8:$F26))*1,"F"))</f>
        <v>0</v>
      </c>
      <c r="LE26" s="65">
        <f ca="1">IF(WEEKDAY(LE$6,2)&gt;5,"w",IF(ISERROR(VLOOKUP(LE$6,fériés,1,FALSE)),(SUM($H$1:LE$1)&gt;SUM($F$8:$F25))*(SUM($H$1:LE$1)&lt;=SUM($F$8:$F26))*1,"F"))</f>
        <v>0</v>
      </c>
      <c r="LF26" s="65">
        <f ca="1">IF(WEEKDAY(LF$6,2)&gt;5,"w",IF(ISERROR(VLOOKUP(LF$6,fériés,1,FALSE)),(SUM($H$1:LF$1)&gt;SUM($F$8:$F25))*(SUM($H$1:LF$1)&lt;=SUM($F$8:$F26))*1,"F"))</f>
        <v>0</v>
      </c>
      <c r="LG26" s="65">
        <f ca="1">IF(WEEKDAY(LG$6,2)&gt;5,"w",IF(ISERROR(VLOOKUP(LG$6,fériés,1,FALSE)),(SUM($H$1:LG$1)&gt;SUM($F$8:$F25))*(SUM($H$1:LG$1)&lt;=SUM($F$8:$F26))*1,"F"))</f>
        <v>0</v>
      </c>
      <c r="LH26" s="65">
        <f ca="1">IF(WEEKDAY(LH$6,2)&gt;5,"w",IF(ISERROR(VLOOKUP(LH$6,fériés,1,FALSE)),(SUM($H$1:LH$1)&gt;SUM($F$8:$F25))*(SUM($H$1:LH$1)&lt;=SUM($F$8:$F26))*1,"F"))</f>
        <v>0</v>
      </c>
      <c r="LI26" s="65">
        <f ca="1">IF(WEEKDAY(LI$6,2)&gt;5,"w",IF(ISERROR(VLOOKUP(LI$6,fériés,1,FALSE)),(SUM($H$1:LI$1)&gt;SUM($F$8:$F25))*(SUM($H$1:LI$1)&lt;=SUM($F$8:$F26))*1,"F"))</f>
        <v>0</v>
      </c>
      <c r="LJ26" s="65">
        <f ca="1">IF(WEEKDAY(LJ$6,2)&gt;5,"w",IF(ISERROR(VLOOKUP(LJ$6,fériés,1,FALSE)),(SUM($H$1:LJ$1)&gt;SUM($F$8:$F25))*(SUM($H$1:LJ$1)&lt;=SUM($F$8:$F26))*1,"F"))</f>
        <v>0</v>
      </c>
      <c r="LK26" s="65">
        <f ca="1">IF(WEEKDAY(LK$6,2)&gt;5,"w",IF(ISERROR(VLOOKUP(LK$6,fériés,1,FALSE)),(SUM($H$1:LK$1)&gt;SUM($F$8:$F25))*(SUM($H$1:LK$1)&lt;=SUM($F$8:$F26))*1,"F"))</f>
        <v>0</v>
      </c>
      <c r="LL26" s="65">
        <f ca="1">IF(WEEKDAY(LL$6,2)&gt;5,"w",IF(ISERROR(VLOOKUP(LL$6,fériés,1,FALSE)),(SUM($H$1:LL$1)&gt;SUM($F$8:$F25))*(SUM($H$1:LL$1)&lt;=SUM($F$8:$F26))*1,"F"))</f>
        <v>0</v>
      </c>
      <c r="LM26" s="65">
        <f ca="1">IF(WEEKDAY(LM$6,2)&gt;5,"w",IF(ISERROR(VLOOKUP(LM$6,fériés,1,FALSE)),(SUM($H$1:LM$1)&gt;SUM($F$8:$F25))*(SUM($H$1:LM$1)&lt;=SUM($F$8:$F26))*1,"F"))</f>
        <v>0</v>
      </c>
      <c r="LN26" s="65">
        <f ca="1">IF(WEEKDAY(LN$6,2)&gt;5,"w",IF(ISERROR(VLOOKUP(LN$6,fériés,1,FALSE)),(SUM($H$1:LN$1)&gt;SUM($F$8:$F25))*(SUM($H$1:LN$1)&lt;=SUM($F$8:$F26))*1,"F"))</f>
        <v>0</v>
      </c>
      <c r="LO26" s="65">
        <f ca="1">IF(WEEKDAY(LO$6,2)&gt;5,"w",IF(ISERROR(VLOOKUP(LO$6,fériés,1,FALSE)),(SUM($H$1:LO$1)&gt;SUM($F$8:$F25))*(SUM($H$1:LO$1)&lt;=SUM($F$8:$F26))*1,"F"))</f>
        <v>0</v>
      </c>
      <c r="LP26" s="65">
        <f ca="1">IF(WEEKDAY(LP$6,2)&gt;5,"w",IF(ISERROR(VLOOKUP(LP$6,fériés,1,FALSE)),(SUM($H$1:LP$1)&gt;SUM($F$8:$F25))*(SUM($H$1:LP$1)&lt;=SUM($F$8:$F26))*1,"F"))</f>
        <v>0</v>
      </c>
      <c r="LQ26" s="65">
        <f ca="1">IF(WEEKDAY(LQ$6,2)&gt;5,"w",IF(ISERROR(VLOOKUP(LQ$6,fériés,1,FALSE)),(SUM($H$1:LQ$1)&gt;SUM($F$8:$F25))*(SUM($H$1:LQ$1)&lt;=SUM($F$8:$F26))*1,"F"))</f>
        <v>0</v>
      </c>
      <c r="LR26" s="65">
        <f ca="1">IF(WEEKDAY(LR$6,2)&gt;5,"w",IF(ISERROR(VLOOKUP(LR$6,fériés,1,FALSE)),(SUM($H$1:LR$1)&gt;SUM($F$8:$F25))*(SUM($H$1:LR$1)&lt;=SUM($F$8:$F26))*1,"F"))</f>
        <v>0</v>
      </c>
      <c r="LS26" s="65">
        <f ca="1">IF(WEEKDAY(LS$6,2)&gt;5,"w",IF(ISERROR(VLOOKUP(LS$6,fériés,1,FALSE)),(SUM($H$1:LS$1)&gt;SUM($F$8:$F25))*(SUM($H$1:LS$1)&lt;=SUM($F$8:$F26))*1,"F"))</f>
        <v>0</v>
      </c>
      <c r="LT26" s="65">
        <f ca="1">IF(WEEKDAY(LT$6,2)&gt;5,"w",IF(ISERROR(VLOOKUP(LT$6,fériés,1,FALSE)),(SUM($H$1:LT$1)&gt;SUM($F$8:$F25))*(SUM($H$1:LT$1)&lt;=SUM($F$8:$F26))*1,"F"))</f>
        <v>0</v>
      </c>
      <c r="LU26" s="65">
        <f ca="1">IF(WEEKDAY(LU$6,2)&gt;5,"w",IF(ISERROR(VLOOKUP(LU$6,fériés,1,FALSE)),(SUM($H$1:LU$1)&gt;SUM($F$8:$F25))*(SUM($H$1:LU$1)&lt;=SUM($F$8:$F26))*1,"F"))</f>
        <v>0</v>
      </c>
      <c r="LV26" s="65">
        <f ca="1">IF(WEEKDAY(LV$6,2)&gt;5,"w",IF(ISERROR(VLOOKUP(LV$6,fériés,1,FALSE)),(SUM($H$1:LV$1)&gt;SUM($F$8:$F25))*(SUM($H$1:LV$1)&lt;=SUM($F$8:$F26))*1,"F"))</f>
        <v>0</v>
      </c>
      <c r="LW26" s="65">
        <f ca="1">IF(WEEKDAY(LW$6,2)&gt;5,"w",IF(ISERROR(VLOOKUP(LW$6,fériés,1,FALSE)),(SUM($H$1:LW$1)&gt;SUM($F$8:$F25))*(SUM($H$1:LW$1)&lt;=SUM($F$8:$F26))*1,"F"))</f>
        <v>0</v>
      </c>
      <c r="LX26" s="65">
        <f ca="1">IF(WEEKDAY(LX$6,2)&gt;5,"w",IF(ISERROR(VLOOKUP(LX$6,fériés,1,FALSE)),(SUM($H$1:LX$1)&gt;SUM($F$8:$F25))*(SUM($H$1:LX$1)&lt;=SUM($F$8:$F26))*1,"F"))</f>
        <v>0</v>
      </c>
      <c r="LY26" s="65">
        <f ca="1">IF(WEEKDAY(LY$6,2)&gt;5,"w",IF(ISERROR(VLOOKUP(LY$6,fériés,1,FALSE)),(SUM($H$1:LY$1)&gt;SUM($F$8:$F25))*(SUM($H$1:LY$1)&lt;=SUM($F$8:$F26))*1,"F"))</f>
        <v>0</v>
      </c>
      <c r="LZ26" s="65">
        <f ca="1">IF(WEEKDAY(LZ$6,2)&gt;5,"w",IF(ISERROR(VLOOKUP(LZ$6,fériés,1,FALSE)),(SUM($H$1:LZ$1)&gt;SUM($F$8:$F25))*(SUM($H$1:LZ$1)&lt;=SUM($F$8:$F26))*1,"F"))</f>
        <v>0</v>
      </c>
      <c r="MA26" s="65">
        <f ca="1">IF(WEEKDAY(MA$6,2)&gt;5,"w",IF(ISERROR(VLOOKUP(MA$6,fériés,1,FALSE)),(SUM($H$1:MA$1)&gt;SUM($F$8:$F25))*(SUM($H$1:MA$1)&lt;=SUM($F$8:$F26))*1,"F"))</f>
        <v>0</v>
      </c>
      <c r="MB26" s="65">
        <f ca="1">IF(WEEKDAY(MB$6,2)&gt;5,"w",IF(ISERROR(VLOOKUP(MB$6,fériés,1,FALSE)),(SUM($H$1:MB$1)&gt;SUM($F$8:$F25))*(SUM($H$1:MB$1)&lt;=SUM($F$8:$F26))*1,"F"))</f>
        <v>0</v>
      </c>
      <c r="MC26" s="65">
        <f ca="1">IF(WEEKDAY(MC$6,2)&gt;5,"w",IF(ISERROR(VLOOKUP(MC$6,fériés,1,FALSE)),(SUM($H$1:MC$1)&gt;SUM($F$8:$F25))*(SUM($H$1:MC$1)&lt;=SUM($F$8:$F26))*1,"F"))</f>
        <v>0</v>
      </c>
      <c r="MD26" s="65">
        <f ca="1">IF(WEEKDAY(MD$6,2)&gt;5,"w",IF(ISERROR(VLOOKUP(MD$6,fériés,1,FALSE)),(SUM($H$1:MD$1)&gt;SUM($F$8:$F25))*(SUM($H$1:MD$1)&lt;=SUM($F$8:$F26))*1,"F"))</f>
        <v>0</v>
      </c>
      <c r="ME26" s="65">
        <f ca="1">IF(WEEKDAY(ME$6,2)&gt;5,"w",IF(ISERROR(VLOOKUP(ME$6,fériés,1,FALSE)),(SUM($H$1:ME$1)&gt;SUM($F$8:$F25))*(SUM($H$1:ME$1)&lt;=SUM($F$8:$F26))*1,"F"))</f>
        <v>0</v>
      </c>
      <c r="MF26" s="65">
        <f ca="1">IF(WEEKDAY(MF$6,2)&gt;5,"w",IF(ISERROR(VLOOKUP(MF$6,fériés,1,FALSE)),(SUM($H$1:MF$1)&gt;SUM($F$8:$F25))*(SUM($H$1:MF$1)&lt;=SUM($F$8:$F26))*1,"F"))</f>
        <v>0</v>
      </c>
      <c r="MG26" s="65">
        <f ca="1">IF(WEEKDAY(MG$6,2)&gt;5,"w",IF(ISERROR(VLOOKUP(MG$6,fériés,1,FALSE)),(SUM($H$1:MG$1)&gt;SUM($F$8:$F25))*(SUM($H$1:MG$1)&lt;=SUM($F$8:$F26))*1,"F"))</f>
        <v>0</v>
      </c>
      <c r="MH26" s="65" t="str">
        <f ca="1">IF(WEEKDAY(MH$6,2)&gt;5,"w",IF(ISERROR(VLOOKUP(MH$6,fériés,1,FALSE)),(SUM($H$1:MH$1)&gt;SUM($F$8:$F25))*(SUM($H$1:MH$1)&lt;=SUM($F$8:$F26))*1,"F"))</f>
        <v>w</v>
      </c>
      <c r="MI26" s="65" t="str">
        <f ca="1">IF(WEEKDAY(MI$6,2)&gt;5,"w",IF(ISERROR(VLOOKUP(MI$6,fériés,1,FALSE)),(SUM($H$1:MI$1)&gt;SUM($F$8:$F25))*(SUM($H$1:MI$1)&lt;=SUM($F$8:$F26))*1,"F"))</f>
        <v>w</v>
      </c>
      <c r="MJ26" s="65" t="str">
        <f ca="1">IF(WEEKDAY(MJ$6,2)&gt;5,"w",IF(ISERROR(VLOOKUP(MJ$6,fériés,1,FALSE)),(SUM($H$1:MJ$1)&gt;SUM($F$8:$F25))*(SUM($H$1:MJ$1)&lt;=SUM($F$8:$F26))*1,"F"))</f>
        <v>w</v>
      </c>
      <c r="MK26" s="65" t="str">
        <f ca="1">IF(WEEKDAY(MK$6,2)&gt;5,"w",IF(ISERROR(VLOOKUP(MK$6,fériés,1,FALSE)),(SUM($H$1:MK$1)&gt;SUM($F$8:$F25))*(SUM($H$1:MK$1)&lt;=SUM($F$8:$F26))*1,"F"))</f>
        <v>w</v>
      </c>
      <c r="ML26" s="65" t="str">
        <f ca="1">IF(WEEKDAY(ML$6,2)&gt;5,"w",IF(ISERROR(VLOOKUP(ML$6,fériés,1,FALSE)),(SUM($H$1:ML$1)&gt;SUM($F$8:$F25))*(SUM($H$1:ML$1)&lt;=SUM($F$8:$F26))*1,"F"))</f>
        <v>w</v>
      </c>
      <c r="MM26" s="65" t="str">
        <f ca="1">IF(WEEKDAY(MM$6,2)&gt;5,"w",IF(ISERROR(VLOOKUP(MM$6,fériés,1,FALSE)),(SUM($H$1:MM$1)&gt;SUM($F$8:$F25))*(SUM($H$1:MM$1)&lt;=SUM($F$8:$F26))*1,"F"))</f>
        <v>w</v>
      </c>
      <c r="MN26" s="65" t="str">
        <f ca="1">IF(WEEKDAY(MN$6,2)&gt;5,"w",IF(ISERROR(VLOOKUP(MN$6,fériés,1,FALSE)),(SUM($H$1:MN$1)&gt;SUM($F$8:$F25))*(SUM($H$1:MN$1)&lt;=SUM($F$8:$F26))*1,"F"))</f>
        <v>w</v>
      </c>
      <c r="MO26" s="65" t="str">
        <f ca="1">IF(WEEKDAY(MO$6,2)&gt;5,"w",IF(ISERROR(VLOOKUP(MO$6,fériés,1,FALSE)),(SUM($H$1:MO$1)&gt;SUM($F$8:$F25))*(SUM($H$1:MO$1)&lt;=SUM($F$8:$F26))*1,"F"))</f>
        <v>w</v>
      </c>
      <c r="MP26" s="65" t="str">
        <f ca="1">IF(WEEKDAY(MP$6,2)&gt;5,"w",IF(ISERROR(VLOOKUP(MP$6,fériés,1,FALSE)),(SUM($H$1:MP$1)&gt;SUM($F$8:$F25))*(SUM($H$1:MP$1)&lt;=SUM($F$8:$F26))*1,"F"))</f>
        <v>w</v>
      </c>
      <c r="MQ26" s="65" t="str">
        <f ca="1">IF(WEEKDAY(MQ$6,2)&gt;5,"w",IF(ISERROR(VLOOKUP(MQ$6,fériés,1,FALSE)),(SUM($H$1:MQ$1)&gt;SUM($F$8:$F25))*(SUM($H$1:MQ$1)&lt;=SUM($F$8:$F26))*1,"F"))</f>
        <v>w</v>
      </c>
      <c r="MR26" s="65" t="str">
        <f ca="1">IF(WEEKDAY(MR$6,2)&gt;5,"w",IF(ISERROR(VLOOKUP(MR$6,fériés,1,FALSE)),(SUM($H$1:MR$1)&gt;SUM($F$8:$F25))*(SUM($H$1:MR$1)&lt;=SUM($F$8:$F26))*1,"F"))</f>
        <v>w</v>
      </c>
      <c r="MS26" s="65" t="str">
        <f ca="1">IF(WEEKDAY(MS$6,2)&gt;5,"w",IF(ISERROR(VLOOKUP(MS$6,fériés,1,FALSE)),(SUM($H$1:MS$1)&gt;SUM($F$8:$F25))*(SUM($H$1:MS$1)&lt;=SUM($F$8:$F26))*1,"F"))</f>
        <v>w</v>
      </c>
      <c r="MT26" s="65" t="str">
        <f ca="1">IF(WEEKDAY(MT$6,2)&gt;5,"w",IF(ISERROR(VLOOKUP(MT$6,fériés,1,FALSE)),(SUM($H$1:MT$1)&gt;SUM($F$8:$F25))*(SUM($H$1:MT$1)&lt;=SUM($F$8:$F26))*1,"F"))</f>
        <v>w</v>
      </c>
      <c r="MU26" s="65" t="str">
        <f ca="1">IF(WEEKDAY(MU$6,2)&gt;5,"w",IF(ISERROR(VLOOKUP(MU$6,fériés,1,FALSE)),(SUM($H$1:MU$1)&gt;SUM($F$8:$F25))*(SUM($H$1:MU$1)&lt;=SUM($F$8:$F26))*1,"F"))</f>
        <v>w</v>
      </c>
      <c r="MV26" s="65" t="str">
        <f ca="1">IF(WEEKDAY(MV$6,2)&gt;5,"w",IF(ISERROR(VLOOKUP(MV$6,fériés,1,FALSE)),(SUM($H$1:MV$1)&gt;SUM($F$8:$F25))*(SUM($H$1:MV$1)&lt;=SUM($F$8:$F26))*1,"F"))</f>
        <v>w</v>
      </c>
      <c r="MW26" s="65" t="str">
        <f ca="1">IF(WEEKDAY(MW$6,2)&gt;5,"w",IF(ISERROR(VLOOKUP(MW$6,fériés,1,FALSE)),(SUM($H$1:MW$1)&gt;SUM($F$8:$F25))*(SUM($H$1:MW$1)&lt;=SUM($F$8:$F26))*1,"F"))</f>
        <v>w</v>
      </c>
      <c r="MX26" s="65" t="str">
        <f ca="1">IF(WEEKDAY(MX$6,2)&gt;5,"w",IF(ISERROR(VLOOKUP(MX$6,fériés,1,FALSE)),(SUM($H$1:MX$1)&gt;SUM($F$8:$F25))*(SUM($H$1:MX$1)&lt;=SUM($F$8:$F26))*1,"F"))</f>
        <v>w</v>
      </c>
      <c r="MY26" s="65" t="str">
        <f ca="1">IF(WEEKDAY(MY$6,2)&gt;5,"w",IF(ISERROR(VLOOKUP(MY$6,fériés,1,FALSE)),(SUM($H$1:MY$1)&gt;SUM($F$8:$F25))*(SUM($H$1:MY$1)&lt;=SUM($F$8:$F26))*1,"F"))</f>
        <v>w</v>
      </c>
      <c r="MZ26" s="65" t="str">
        <f ca="1">IF(WEEKDAY(MZ$6,2)&gt;5,"w",IF(ISERROR(VLOOKUP(MZ$6,fériés,1,FALSE)),(SUM($H$1:MZ$1)&gt;SUM($F$8:$F25))*(SUM($H$1:MZ$1)&lt;=SUM($F$8:$F26))*1,"F"))</f>
        <v>w</v>
      </c>
      <c r="NA26" s="65" t="str">
        <f ca="1">IF(WEEKDAY(NA$6,2)&gt;5,"w",IF(ISERROR(VLOOKUP(NA$6,fériés,1,FALSE)),(SUM($H$1:NA$1)&gt;SUM($F$8:$F25))*(SUM($H$1:NA$1)&lt;=SUM($F$8:$F26))*1,"F"))</f>
        <v>w</v>
      </c>
      <c r="NB26" s="65">
        <f ca="1">IF(WEEKDAY(NB$6,2)&gt;5,"w",IF(ISERROR(VLOOKUP(NB$6,fériés,1,FALSE)),(SUM($H$1:NB$1)&gt;SUM($F$8:$F25))*(SUM($H$1:NB$1)&lt;=SUM($F$8:$F26))*1,"F"))</f>
        <v>0</v>
      </c>
      <c r="NC26" s="65">
        <f ca="1">IF(WEEKDAY(NC$6,2)&gt;5,"w",IF(ISERROR(VLOOKUP(NC$6,fériés,1,FALSE)),(SUM($H$1:NC$1)&gt;SUM($F$8:$F25))*(SUM($H$1:NC$1)&lt;=SUM($F$8:$F26))*1,"F"))</f>
        <v>0</v>
      </c>
      <c r="ND26" s="65">
        <f ca="1">IF(WEEKDAY(ND$6,2)&gt;5,"w",IF(ISERROR(VLOOKUP(ND$6,fériés,1,FALSE)),(SUM($H$1:ND$1)&gt;SUM($F$8:$F25))*(SUM($H$1:ND$1)&lt;=SUM($F$8:$F26))*1,"F"))</f>
        <v>0</v>
      </c>
      <c r="NE26" s="65">
        <f ca="1">IF(WEEKDAY(NE$6,2)&gt;5,"w",IF(ISERROR(VLOOKUP(NE$6,fériés,1,FALSE)),(SUM($H$1:NE$1)&gt;SUM($F$8:$F25))*(SUM($H$1:NE$1)&lt;=SUM($F$8:$F26))*1,"F"))</f>
        <v>0</v>
      </c>
      <c r="NF26" s="65">
        <f ca="1">IF(WEEKDAY(NF$6,2)&gt;5,"w",IF(ISERROR(VLOOKUP(NF$6,fériés,1,FALSE)),(SUM($H$1:NF$1)&gt;SUM($F$8:$F25))*(SUM($H$1:NF$1)&lt;=SUM($F$8:$F26))*1,"F"))</f>
        <v>0</v>
      </c>
      <c r="NG26" s="65">
        <f ca="1">IF(WEEKDAY(NG$6,2)&gt;5,"w",IF(ISERROR(VLOOKUP(NG$6,fériés,1,FALSE)),(SUM($H$1:NG$1)&gt;SUM($F$8:$F25))*(SUM($H$1:NG$1)&lt;=SUM($F$8:$F26))*1,"F"))</f>
        <v>0</v>
      </c>
      <c r="NH26" s="65">
        <f ca="1">IF(WEEKDAY(NH$6,2)&gt;5,"w",IF(ISERROR(VLOOKUP(NH$6,fériés,1,FALSE)),(SUM($H$1:NH$1)&gt;SUM($F$8:$F25))*(SUM($H$1:NH$1)&lt;=SUM($F$8:$F26))*1,"F"))</f>
        <v>0</v>
      </c>
      <c r="NI26" s="65">
        <f ca="1">IF(WEEKDAY(NI$6,2)&gt;5,"w",IF(ISERROR(VLOOKUP(NI$6,fériés,1,FALSE)),(SUM($H$1:NI$1)&gt;SUM($F$8:$F25))*(SUM($H$1:NI$1)&lt;=SUM($F$8:$F26))*1,"F"))</f>
        <v>0</v>
      </c>
      <c r="NJ26" s="65">
        <f ca="1">IF(WEEKDAY(NJ$6,2)&gt;5,"w",IF(ISERROR(VLOOKUP(NJ$6,fériés,1,FALSE)),(SUM($H$1:NJ$1)&gt;SUM($F$8:$F25))*(SUM($H$1:NJ$1)&lt;=SUM($F$8:$F26))*1,"F"))</f>
        <v>0</v>
      </c>
      <c r="NK26" s="65">
        <f ca="1">IF(WEEKDAY(NK$6,2)&gt;5,"w",IF(ISERROR(VLOOKUP(NK$6,fériés,1,FALSE)),(SUM($H$1:NK$1)&gt;SUM($F$8:$F25))*(SUM($H$1:NK$1)&lt;=SUM($F$8:$F26))*1,"F"))</f>
        <v>0</v>
      </c>
      <c r="NL26" s="65">
        <f ca="1">IF(WEEKDAY(NL$6,2)&gt;5,"w",IF(ISERROR(VLOOKUP(NL$6,fériés,1,FALSE)),(SUM($H$1:NL$1)&gt;SUM($F$8:$F25))*(SUM($H$1:NL$1)&lt;=SUM($F$8:$F26))*1,"F"))</f>
        <v>0</v>
      </c>
      <c r="NM26" s="65">
        <f ca="1">IF(WEEKDAY(NM$6,2)&gt;5,"w",IF(ISERROR(VLOOKUP(NM$6,fériés,1,FALSE)),(SUM($H$1:NM$1)&gt;SUM($F$8:$F25))*(SUM($H$1:NM$1)&lt;=SUM($F$8:$F26))*1,"F"))</f>
        <v>0</v>
      </c>
      <c r="NN26" s="65">
        <f ca="1">IF(WEEKDAY(NN$6,2)&gt;5,"w",IF(ISERROR(VLOOKUP(NN$6,fériés,1,FALSE)),(SUM($H$1:NN$1)&gt;SUM($F$8:$F25))*(SUM($H$1:NN$1)&lt;=SUM($F$8:$F26))*1,"F"))</f>
        <v>0</v>
      </c>
      <c r="NO26" s="65">
        <f ca="1">IF(WEEKDAY(NO$6,2)&gt;5,"w",IF(ISERROR(VLOOKUP(NO$6,fériés,1,FALSE)),(SUM($H$1:NO$1)&gt;SUM($F$8:$F25))*(SUM($H$1:NO$1)&lt;=SUM($F$8:$F26))*1,"F"))</f>
        <v>0</v>
      </c>
      <c r="NP26" s="65">
        <f ca="1">IF(WEEKDAY(NP$6,2)&gt;5,"w",IF(ISERROR(VLOOKUP(NP$6,fériés,1,FALSE)),(SUM($H$1:NP$1)&gt;SUM($F$8:$F25))*(SUM($H$1:NP$1)&lt;=SUM($F$8:$F26))*1,"F"))</f>
        <v>0</v>
      </c>
      <c r="NQ26" s="65">
        <f ca="1">IF(WEEKDAY(NQ$6,2)&gt;5,"w",IF(ISERROR(VLOOKUP(NQ$6,fériés,1,FALSE)),(SUM($H$1:NQ$1)&gt;SUM($F$8:$F25))*(SUM($H$1:NQ$1)&lt;=SUM($F$8:$F26))*1,"F"))</f>
        <v>0</v>
      </c>
      <c r="NR26" s="65">
        <f ca="1">IF(WEEKDAY(NR$6,2)&gt;5,"w",IF(ISERROR(VLOOKUP(NR$6,fériés,1,FALSE)),(SUM($H$1:NR$1)&gt;SUM($F$8:$F25))*(SUM($H$1:NR$1)&lt;=SUM($F$8:$F26))*1,"F"))</f>
        <v>0</v>
      </c>
      <c r="NS26" s="65">
        <f ca="1">IF(WEEKDAY(NS$6,2)&gt;5,"w",IF(ISERROR(VLOOKUP(NS$6,fériés,1,FALSE)),(SUM($H$1:NS$1)&gt;SUM($F$8:$F25))*(SUM($H$1:NS$1)&lt;=SUM($F$8:$F26))*1,"F"))</f>
        <v>0</v>
      </c>
      <c r="NT26" s="65">
        <f ca="1">IF(WEEKDAY(NT$6,2)&gt;5,"w",IF(ISERROR(VLOOKUP(NT$6,fériés,1,FALSE)),(SUM($H$1:NT$1)&gt;SUM($F$8:$F25))*(SUM($H$1:NT$1)&lt;=SUM($F$8:$F26))*1,"F"))</f>
        <v>0</v>
      </c>
      <c r="NU26" s="65">
        <f ca="1">IF(WEEKDAY(NU$6,2)&gt;5,"w",IF(ISERROR(VLOOKUP(NU$6,fériés,1,FALSE)),(SUM($H$1:NU$1)&gt;SUM($F$8:$F25))*(SUM($H$1:NU$1)&lt;=SUM($F$8:$F26))*1,"F"))</f>
        <v>0</v>
      </c>
      <c r="NV26" s="65">
        <f ca="1">IF(WEEKDAY(NV$6,2)&gt;5,"w",IF(ISERROR(VLOOKUP(NV$6,fériés,1,FALSE)),(SUM($H$1:NV$1)&gt;SUM($F$8:$F25))*(SUM($H$1:NV$1)&lt;=SUM($F$8:$F26))*1,"F"))</f>
        <v>0</v>
      </c>
      <c r="NW26" s="65">
        <f ca="1">IF(WEEKDAY(NW$6,2)&gt;5,"w",IF(ISERROR(VLOOKUP(NW$6,fériés,1,FALSE)),(SUM($H$1:NW$1)&gt;SUM($F$8:$F25))*(SUM($H$1:NW$1)&lt;=SUM($F$8:$F26))*1,"F"))</f>
        <v>0</v>
      </c>
      <c r="NX26" s="65">
        <f ca="1">IF(WEEKDAY(NX$6,2)&gt;5,"w",IF(ISERROR(VLOOKUP(NX$6,fériés,1,FALSE)),(SUM($H$1:NX$1)&gt;SUM($F$8:$F25))*(SUM($H$1:NX$1)&lt;=SUM($F$8:$F26))*1,"F"))</f>
        <v>0</v>
      </c>
      <c r="NY26" s="65">
        <f ca="1">IF(WEEKDAY(NY$6,2)&gt;5,"w",IF(ISERROR(VLOOKUP(NY$6,fériés,1,FALSE)),(SUM($H$1:NY$1)&gt;SUM($F$8:$F25))*(SUM($H$1:NY$1)&lt;=SUM($F$8:$F26))*1,"F"))</f>
        <v>0</v>
      </c>
      <c r="NZ26" s="65">
        <f ca="1">IF(WEEKDAY(NZ$6,2)&gt;5,"w",IF(ISERROR(VLOOKUP(NZ$6,fériés,1,FALSE)),(SUM($H$1:NZ$1)&gt;SUM($F$8:$F25))*(SUM($H$1:NZ$1)&lt;=SUM($F$8:$F26))*1,"F"))</f>
        <v>0</v>
      </c>
      <c r="OA26" s="65">
        <f ca="1">IF(WEEKDAY(OA$6,2)&gt;5,"w",IF(ISERROR(VLOOKUP(OA$6,fériés,1,FALSE)),(SUM($H$1:OA$1)&gt;SUM($F$8:$F25))*(SUM($H$1:OA$1)&lt;=SUM($F$8:$F26))*1,"F"))</f>
        <v>0</v>
      </c>
      <c r="OB26" s="65">
        <f ca="1">IF(WEEKDAY(OB$6,2)&gt;5,"w",IF(ISERROR(VLOOKUP(OB$6,fériés,1,FALSE)),(SUM($H$1:OB$1)&gt;SUM($F$8:$F25))*(SUM($H$1:OB$1)&lt;=SUM($F$8:$F26))*1,"F"))</f>
        <v>0</v>
      </c>
      <c r="OC26" s="65">
        <f ca="1">IF(WEEKDAY(OC$6,2)&gt;5,"w",IF(ISERROR(VLOOKUP(OC$6,fériés,1,FALSE)),(SUM($H$1:OC$1)&gt;SUM($F$8:$F25))*(SUM($H$1:OC$1)&lt;=SUM($F$8:$F26))*1,"F"))</f>
        <v>0</v>
      </c>
      <c r="OD26" s="65">
        <f ca="1">IF(WEEKDAY(OD$6,2)&gt;5,"w",IF(ISERROR(VLOOKUP(OD$6,fériés,1,FALSE)),(SUM($H$1:OD$1)&gt;SUM($F$8:$F25))*(SUM($H$1:OD$1)&lt;=SUM($F$8:$F26))*1,"F"))</f>
        <v>0</v>
      </c>
      <c r="OE26" s="65">
        <f ca="1">IF(WEEKDAY(OE$6,2)&gt;5,"w",IF(ISERROR(VLOOKUP(OE$6,fériés,1,FALSE)),(SUM($H$1:OE$1)&gt;SUM($F$8:$F25))*(SUM($H$1:OE$1)&lt;=SUM($F$8:$F26))*1,"F"))</f>
        <v>0</v>
      </c>
      <c r="OF26" s="65">
        <f ca="1">IF(WEEKDAY(OF$6,2)&gt;5,"w",IF(ISERROR(VLOOKUP(OF$6,fériés,1,FALSE)),(SUM($H$1:OF$1)&gt;SUM($F$8:$F25))*(SUM($H$1:OF$1)&lt;=SUM($F$8:$F26))*1,"F"))</f>
        <v>0</v>
      </c>
      <c r="OG26" s="65">
        <f ca="1">IF(WEEKDAY(OG$6,2)&gt;5,"w",IF(ISERROR(VLOOKUP(OG$6,fériés,1,FALSE)),(SUM($H$1:OG$1)&gt;SUM($F$8:$F25))*(SUM($H$1:OG$1)&lt;=SUM($F$8:$F26))*1,"F"))</f>
        <v>0</v>
      </c>
      <c r="OH26" s="65">
        <f ca="1">IF(WEEKDAY(OH$6,2)&gt;5,"w",IF(ISERROR(VLOOKUP(OH$6,fériés,1,FALSE)),(SUM($H$1:OH$1)&gt;SUM($F$8:$F25))*(SUM($H$1:OH$1)&lt;=SUM($F$8:$F26))*1,"F"))</f>
        <v>0</v>
      </c>
      <c r="OI26" s="65">
        <f ca="1">IF(WEEKDAY(OI$6,2)&gt;5,"w",IF(ISERROR(VLOOKUP(OI$6,fériés,1,FALSE)),(SUM($H$1:OI$1)&gt;SUM($F$8:$F25))*(SUM($H$1:OI$1)&lt;=SUM($F$8:$F26))*1,"F"))</f>
        <v>0</v>
      </c>
      <c r="OJ26" s="65">
        <f ca="1">IF(WEEKDAY(OJ$6,2)&gt;5,"w",IF(ISERROR(VLOOKUP(OJ$6,fériés,1,FALSE)),(SUM($H$1:OJ$1)&gt;SUM($F$8:$F25))*(SUM($H$1:OJ$1)&lt;=SUM($F$8:$F26))*1,"F"))</f>
        <v>0</v>
      </c>
      <c r="OK26" s="65">
        <f ca="1">IF(WEEKDAY(OK$6,2)&gt;5,"w",IF(ISERROR(VLOOKUP(OK$6,fériés,1,FALSE)),(SUM($H$1:OK$1)&gt;SUM($F$8:$F25))*(SUM($H$1:OK$1)&lt;=SUM($F$8:$F26))*1,"F"))</f>
        <v>0</v>
      </c>
      <c r="OL26" s="65">
        <f ca="1">IF(WEEKDAY(OL$6,2)&gt;5,"w",IF(ISERROR(VLOOKUP(OL$6,fériés,1,FALSE)),(SUM($H$1:OL$1)&gt;SUM($F$8:$F25))*(SUM($H$1:OL$1)&lt;=SUM($F$8:$F26))*1,"F"))</f>
        <v>0</v>
      </c>
      <c r="OM26" s="65">
        <f ca="1">IF(WEEKDAY(OM$6,2)&gt;5,"w",IF(ISERROR(VLOOKUP(OM$6,fériés,1,FALSE)),(SUM($H$1:OM$1)&gt;SUM($F$8:$F25))*(SUM($H$1:OM$1)&lt;=SUM($F$8:$F26))*1,"F"))</f>
        <v>0</v>
      </c>
      <c r="ON26" s="65">
        <f ca="1">IF(WEEKDAY(ON$6,2)&gt;5,"w",IF(ISERROR(VLOOKUP(ON$6,fériés,1,FALSE)),(SUM($H$1:ON$1)&gt;SUM($F$8:$F25))*(SUM($H$1:ON$1)&lt;=SUM($F$8:$F26))*1,"F"))</f>
        <v>0</v>
      </c>
      <c r="OO26" s="65">
        <f ca="1">IF(WEEKDAY(OO$6,2)&gt;5,"w",IF(ISERROR(VLOOKUP(OO$6,fériés,1,FALSE)),(SUM($H$1:OO$1)&gt;SUM($F$8:$F25))*(SUM($H$1:OO$1)&lt;=SUM($F$8:$F26))*1,"F"))</f>
        <v>0</v>
      </c>
      <c r="OP26" s="65">
        <f ca="1">IF(WEEKDAY(OP$6,2)&gt;5,"w",IF(ISERROR(VLOOKUP(OP$6,fériés,1,FALSE)),(SUM($H$1:OP$1)&gt;SUM($F$8:$F25))*(SUM($H$1:OP$1)&lt;=SUM($F$8:$F26))*1,"F"))</f>
        <v>0</v>
      </c>
      <c r="OQ26" s="65">
        <f ca="1">IF(WEEKDAY(OQ$6,2)&gt;5,"w",IF(ISERROR(VLOOKUP(OQ$6,fériés,1,FALSE)),(SUM($H$1:OQ$1)&gt;SUM($F$8:$F25))*(SUM($H$1:OQ$1)&lt;=SUM($F$8:$F26))*1,"F"))</f>
        <v>0</v>
      </c>
      <c r="OR26" s="65">
        <f ca="1">IF(WEEKDAY(OR$6,2)&gt;5,"w",IF(ISERROR(VLOOKUP(OR$6,fériés,1,FALSE)),(SUM($H$1:OR$1)&gt;SUM($F$8:$F25))*(SUM($H$1:OR$1)&lt;=SUM($F$8:$F26))*1,"F"))</f>
        <v>0</v>
      </c>
      <c r="OS26" s="65">
        <f ca="1">IF(WEEKDAY(OS$6,2)&gt;5,"w",IF(ISERROR(VLOOKUP(OS$6,fériés,1,FALSE)),(SUM($H$1:OS$1)&gt;SUM($F$8:$F25))*(SUM($H$1:OS$1)&lt;=SUM($F$8:$F26))*1,"F"))</f>
        <v>0</v>
      </c>
      <c r="OT26" s="65">
        <f ca="1">IF(WEEKDAY(OT$6,2)&gt;5,"w",IF(ISERROR(VLOOKUP(OT$6,fériés,1,FALSE)),(SUM($H$1:OT$1)&gt;SUM($F$8:$F25))*(SUM($H$1:OT$1)&lt;=SUM($F$8:$F26))*1,"F"))</f>
        <v>0</v>
      </c>
      <c r="OU26" s="65">
        <f ca="1">IF(WEEKDAY(OU$6,2)&gt;5,"w",IF(ISERROR(VLOOKUP(OU$6,fériés,1,FALSE)),(SUM($H$1:OU$1)&gt;SUM($F$8:$F25))*(SUM($H$1:OU$1)&lt;=SUM($F$8:$F26))*1,"F"))</f>
        <v>0</v>
      </c>
      <c r="OV26" s="65">
        <f ca="1">IF(WEEKDAY(OV$6,2)&gt;5,"w",IF(ISERROR(VLOOKUP(OV$6,fériés,1,FALSE)),(SUM($H$1:OV$1)&gt;SUM($F$8:$F25))*(SUM($H$1:OV$1)&lt;=SUM($F$8:$F26))*1,"F"))</f>
        <v>0</v>
      </c>
      <c r="OW26" s="65">
        <f ca="1">IF(WEEKDAY(OW$6,2)&gt;5,"w",IF(ISERROR(VLOOKUP(OW$6,fériés,1,FALSE)),(SUM($H$1:OW$1)&gt;SUM($F$8:$F25))*(SUM($H$1:OW$1)&lt;=SUM($F$8:$F26))*1,"F"))</f>
        <v>0</v>
      </c>
      <c r="OX26" s="65">
        <f ca="1">IF(WEEKDAY(OX$6,2)&gt;5,"w",IF(ISERROR(VLOOKUP(OX$6,fériés,1,FALSE)),(SUM($H$1:OX$1)&gt;SUM($F$8:$F25))*(SUM($H$1:OX$1)&lt;=SUM($F$8:$F26))*1,"F"))</f>
        <v>0</v>
      </c>
      <c r="OY26" s="65">
        <f ca="1">IF(WEEKDAY(OY$6,2)&gt;5,"w",IF(ISERROR(VLOOKUP(OY$6,fériés,1,FALSE)),(SUM($H$1:OY$1)&gt;SUM($F$8:$F25))*(SUM($H$1:OY$1)&lt;=SUM($F$8:$F26))*1,"F"))</f>
        <v>0</v>
      </c>
      <c r="OZ26" s="65" t="str">
        <f ca="1">IF(WEEKDAY(OZ$6,2)&gt;5,"w",IF(ISERROR(VLOOKUP(OZ$6,fériés,1,FALSE)),(SUM($H$1:OZ$1)&gt;SUM($F$8:$F25))*(SUM($H$1:OZ$1)&lt;=SUM($F$8:$F26))*1,"F"))</f>
        <v>w</v>
      </c>
      <c r="PA26" s="65" t="str">
        <f ca="1">IF(WEEKDAY(PA$6,2)&gt;5,"w",IF(ISERROR(VLOOKUP(PA$6,fériés,1,FALSE)),(SUM($H$1:PA$1)&gt;SUM($F$8:$F25))*(SUM($H$1:PA$1)&lt;=SUM($F$8:$F26))*1,"F"))</f>
        <v>w</v>
      </c>
      <c r="PB26" s="65" t="str">
        <f ca="1">IF(WEEKDAY(PB$6,2)&gt;5,"w",IF(ISERROR(VLOOKUP(PB$6,fériés,1,FALSE)),(SUM($H$1:PB$1)&gt;SUM($F$8:$F25))*(SUM($H$1:PB$1)&lt;=SUM($F$8:$F26))*1,"F"))</f>
        <v>w</v>
      </c>
      <c r="PC26" s="65" t="str">
        <f ca="1">IF(WEEKDAY(PC$6,2)&gt;5,"w",IF(ISERROR(VLOOKUP(PC$6,fériés,1,FALSE)),(SUM($H$1:PC$1)&gt;SUM($F$8:$F25))*(SUM($H$1:PC$1)&lt;=SUM($F$8:$F26))*1,"F"))</f>
        <v>w</v>
      </c>
      <c r="PD26" s="65" t="str">
        <f ca="1">IF(WEEKDAY(PD$6,2)&gt;5,"w",IF(ISERROR(VLOOKUP(PD$6,fériés,1,FALSE)),(SUM($H$1:PD$1)&gt;SUM($F$8:$F25))*(SUM($H$1:PD$1)&lt;=SUM($F$8:$F26))*1,"F"))</f>
        <v>w</v>
      </c>
      <c r="PE26" s="65" t="str">
        <f ca="1">IF(WEEKDAY(PE$6,2)&gt;5,"w",IF(ISERROR(VLOOKUP(PE$6,fériés,1,FALSE)),(SUM($H$1:PE$1)&gt;SUM($F$8:$F25))*(SUM($H$1:PE$1)&lt;=SUM($F$8:$F26))*1,"F"))</f>
        <v>w</v>
      </c>
      <c r="PF26" s="65" t="str">
        <f ca="1">IF(WEEKDAY(PF$6,2)&gt;5,"w",IF(ISERROR(VLOOKUP(PF$6,fériés,1,FALSE)),(SUM($H$1:PF$1)&gt;SUM($F$8:$F25))*(SUM($H$1:PF$1)&lt;=SUM($F$8:$F26))*1,"F"))</f>
        <v>w</v>
      </c>
      <c r="PG26" s="65" t="str">
        <f ca="1">IF(WEEKDAY(PG$6,2)&gt;5,"w",IF(ISERROR(VLOOKUP(PG$6,fériés,1,FALSE)),(SUM($H$1:PG$1)&gt;SUM($F$8:$F25))*(SUM($H$1:PG$1)&lt;=SUM($F$8:$F26))*1,"F"))</f>
        <v>w</v>
      </c>
      <c r="PH26" s="65" t="str">
        <f ca="1">IF(WEEKDAY(PH$6,2)&gt;5,"w",IF(ISERROR(VLOOKUP(PH$6,fériés,1,FALSE)),(SUM($H$1:PH$1)&gt;SUM($F$8:$F25))*(SUM($H$1:PH$1)&lt;=SUM($F$8:$F26))*1,"F"))</f>
        <v>w</v>
      </c>
      <c r="PI26" s="65" t="str">
        <f ca="1">IF(WEEKDAY(PI$6,2)&gt;5,"w",IF(ISERROR(VLOOKUP(PI$6,fériés,1,FALSE)),(SUM($H$1:PI$1)&gt;SUM($F$8:$F25))*(SUM($H$1:PI$1)&lt;=SUM($F$8:$F26))*1,"F"))</f>
        <v>w</v>
      </c>
      <c r="PJ26" s="65" t="str">
        <f ca="1">IF(WEEKDAY(PJ$6,2)&gt;5,"w",IF(ISERROR(VLOOKUP(PJ$6,fériés,1,FALSE)),(SUM($H$1:PJ$1)&gt;SUM($F$8:$F25))*(SUM($H$1:PJ$1)&lt;=SUM($F$8:$F26))*1,"F"))</f>
        <v>w</v>
      </c>
      <c r="PK26" s="65" t="str">
        <f ca="1">IF(WEEKDAY(PK$6,2)&gt;5,"w",IF(ISERROR(VLOOKUP(PK$6,fériés,1,FALSE)),(SUM($H$1:PK$1)&gt;SUM($F$8:$F25))*(SUM($H$1:PK$1)&lt;=SUM($F$8:$F26))*1,"F"))</f>
        <v>w</v>
      </c>
      <c r="PL26" s="65" t="str">
        <f ca="1">IF(WEEKDAY(PL$6,2)&gt;5,"w",IF(ISERROR(VLOOKUP(PL$6,fériés,1,FALSE)),(SUM($H$1:PL$1)&gt;SUM($F$8:$F25))*(SUM($H$1:PL$1)&lt;=SUM($F$8:$F26))*1,"F"))</f>
        <v>w</v>
      </c>
      <c r="PM26" s="65" t="str">
        <f ca="1">IF(WEEKDAY(PM$6,2)&gt;5,"w",IF(ISERROR(VLOOKUP(PM$6,fériés,1,FALSE)),(SUM($H$1:PM$1)&gt;SUM($F$8:$F25))*(SUM($H$1:PM$1)&lt;=SUM($F$8:$F26))*1,"F"))</f>
        <v>w</v>
      </c>
      <c r="PN26" s="65" t="str">
        <f ca="1">IF(WEEKDAY(PN$6,2)&gt;5,"w",IF(ISERROR(VLOOKUP(PN$6,fériés,1,FALSE)),(SUM($H$1:PN$1)&gt;SUM($F$8:$F25))*(SUM($H$1:PN$1)&lt;=SUM($F$8:$F26))*1,"F"))</f>
        <v>w</v>
      </c>
      <c r="PO26" s="65" t="str">
        <f ca="1">IF(WEEKDAY(PO$6,2)&gt;5,"w",IF(ISERROR(VLOOKUP(PO$6,fériés,1,FALSE)),(SUM($H$1:PO$1)&gt;SUM($F$8:$F25))*(SUM($H$1:PO$1)&lt;=SUM($F$8:$F26))*1,"F"))</f>
        <v>w</v>
      </c>
      <c r="PP26" s="65" t="str">
        <f ca="1">IF(WEEKDAY(PP$6,2)&gt;5,"w",IF(ISERROR(VLOOKUP(PP$6,fériés,1,FALSE)),(SUM($H$1:PP$1)&gt;SUM($F$8:$F25))*(SUM($H$1:PP$1)&lt;=SUM($F$8:$F26))*1,"F"))</f>
        <v>w</v>
      </c>
      <c r="PQ26" s="65" t="str">
        <f ca="1">IF(WEEKDAY(PQ$6,2)&gt;5,"w",IF(ISERROR(VLOOKUP(PQ$6,fériés,1,FALSE)),(SUM($H$1:PQ$1)&gt;SUM($F$8:$F25))*(SUM($H$1:PQ$1)&lt;=SUM($F$8:$F26))*1,"F"))</f>
        <v>w</v>
      </c>
      <c r="PR26" s="65" t="str">
        <f ca="1">IF(WEEKDAY(PR$6,2)&gt;5,"w",IF(ISERROR(VLOOKUP(PR$6,fériés,1,FALSE)),(SUM($H$1:PR$1)&gt;SUM($F$8:$F25))*(SUM($H$1:PR$1)&lt;=SUM($F$8:$F26))*1,"F"))</f>
        <v>w</v>
      </c>
      <c r="PS26" s="65" t="str">
        <f ca="1">IF(WEEKDAY(PS$6,2)&gt;5,"w",IF(ISERROR(VLOOKUP(PS$6,fériés,1,FALSE)),(SUM($H$1:PS$1)&gt;SUM($F$8:$F25))*(SUM($H$1:PS$1)&lt;=SUM($F$8:$F26))*1,"F"))</f>
        <v>w</v>
      </c>
      <c r="PT26" s="65">
        <f ca="1">IF(WEEKDAY(PT$6,2)&gt;5,"w",IF(ISERROR(VLOOKUP(PT$6,fériés,1,FALSE)),(SUM($H$1:PT$1)&gt;SUM($F$8:$F25))*(SUM($H$1:PT$1)&lt;=SUM($F$8:$F26))*1,"F"))</f>
        <v>0</v>
      </c>
      <c r="PU26" s="65">
        <f ca="1">IF(WEEKDAY(PU$6,2)&gt;5,"w",IF(ISERROR(VLOOKUP(PU$6,fériés,1,FALSE)),(SUM($H$1:PU$1)&gt;SUM($F$8:$F25))*(SUM($H$1:PU$1)&lt;=SUM($F$8:$F26))*1,"F"))</f>
        <v>0</v>
      </c>
      <c r="PV26" s="65">
        <f ca="1">IF(WEEKDAY(PV$6,2)&gt;5,"w",IF(ISERROR(VLOOKUP(PV$6,fériés,1,FALSE)),(SUM($H$1:PV$1)&gt;SUM($F$8:$F25))*(SUM($H$1:PV$1)&lt;=SUM($F$8:$F26))*1,"F"))</f>
        <v>0</v>
      </c>
      <c r="PW26" s="65">
        <f ca="1">IF(WEEKDAY(PW$6,2)&gt;5,"w",IF(ISERROR(VLOOKUP(PW$6,fériés,1,FALSE)),(SUM($H$1:PW$1)&gt;SUM($F$8:$F25))*(SUM($H$1:PW$1)&lt;=SUM($F$8:$F26))*1,"F"))</f>
        <v>0</v>
      </c>
      <c r="PX26" s="65">
        <f ca="1">IF(WEEKDAY(PX$6,2)&gt;5,"w",IF(ISERROR(VLOOKUP(PX$6,fériés,1,FALSE)),(SUM($H$1:PX$1)&gt;SUM($F$8:$F25))*(SUM($H$1:PX$1)&lt;=SUM($F$8:$F26))*1,"F"))</f>
        <v>0</v>
      </c>
      <c r="PY26" s="65">
        <f ca="1">IF(WEEKDAY(PY$6,2)&gt;5,"w",IF(ISERROR(VLOOKUP(PY$6,fériés,1,FALSE)),(SUM($H$1:PY$1)&gt;SUM($F$8:$F25))*(SUM($H$1:PY$1)&lt;=SUM($F$8:$F26))*1,"F"))</f>
        <v>0</v>
      </c>
      <c r="PZ26" s="65">
        <f ca="1">IF(WEEKDAY(PZ$6,2)&gt;5,"w",IF(ISERROR(VLOOKUP(PZ$6,fériés,1,FALSE)),(SUM($H$1:PZ$1)&gt;SUM($F$8:$F25))*(SUM($H$1:PZ$1)&lt;=SUM($F$8:$F26))*1,"F"))</f>
        <v>0</v>
      </c>
      <c r="QA26" s="65">
        <f ca="1">IF(WEEKDAY(QA$6,2)&gt;5,"w",IF(ISERROR(VLOOKUP(QA$6,fériés,1,FALSE)),(SUM($H$1:QA$1)&gt;SUM($F$8:$F25))*(SUM($H$1:QA$1)&lt;=SUM($F$8:$F26))*1,"F"))</f>
        <v>0</v>
      </c>
      <c r="QB26" s="65">
        <f ca="1">IF(WEEKDAY(QB$6,2)&gt;5,"w",IF(ISERROR(VLOOKUP(QB$6,fériés,1,FALSE)),(SUM($H$1:QB$1)&gt;SUM($F$8:$F25))*(SUM($H$1:QB$1)&lt;=SUM($F$8:$F26))*1,"F"))</f>
        <v>0</v>
      </c>
      <c r="QC26" s="65">
        <f ca="1">IF(WEEKDAY(QC$6,2)&gt;5,"w",IF(ISERROR(VLOOKUP(QC$6,fériés,1,FALSE)),(SUM($H$1:QC$1)&gt;SUM($F$8:$F25))*(SUM($H$1:QC$1)&lt;=SUM($F$8:$F26))*1,"F"))</f>
        <v>0</v>
      </c>
      <c r="QD26" s="65">
        <f ca="1">IF(WEEKDAY(QD$6,2)&gt;5,"w",IF(ISERROR(VLOOKUP(QD$6,fériés,1,FALSE)),(SUM($H$1:QD$1)&gt;SUM($F$8:$F25))*(SUM($H$1:QD$1)&lt;=SUM($F$8:$F26))*1,"F"))</f>
        <v>0</v>
      </c>
      <c r="QE26" s="65">
        <f ca="1">IF(WEEKDAY(QE$6,2)&gt;5,"w",IF(ISERROR(VLOOKUP(QE$6,fériés,1,FALSE)),(SUM($H$1:QE$1)&gt;SUM($F$8:$F25))*(SUM($H$1:QE$1)&lt;=SUM($F$8:$F26))*1,"F"))</f>
        <v>0</v>
      </c>
      <c r="QF26" s="65">
        <f ca="1">IF(WEEKDAY(QF$6,2)&gt;5,"w",IF(ISERROR(VLOOKUP(QF$6,fériés,1,FALSE)),(SUM($H$1:QF$1)&gt;SUM($F$8:$F25))*(SUM($H$1:QF$1)&lt;=SUM($F$8:$F26))*1,"F"))</f>
        <v>0</v>
      </c>
      <c r="QG26" s="65">
        <f ca="1">IF(WEEKDAY(QG$6,2)&gt;5,"w",IF(ISERROR(VLOOKUP(QG$6,fériés,1,FALSE)),(SUM($H$1:QG$1)&gt;SUM($F$8:$F25))*(SUM($H$1:QG$1)&lt;=SUM($F$8:$F26))*1,"F"))</f>
        <v>0</v>
      </c>
      <c r="QH26" s="65">
        <f ca="1">IF(WEEKDAY(QH$6,2)&gt;5,"w",IF(ISERROR(VLOOKUP(QH$6,fériés,1,FALSE)),(SUM($H$1:QH$1)&gt;SUM($F$8:$F25))*(SUM($H$1:QH$1)&lt;=SUM($F$8:$F26))*1,"F"))</f>
        <v>0</v>
      </c>
      <c r="QI26" s="65">
        <f ca="1">IF(WEEKDAY(QI$6,2)&gt;5,"w",IF(ISERROR(VLOOKUP(QI$6,fériés,1,FALSE)),(SUM($H$1:QI$1)&gt;SUM($F$8:$F25))*(SUM($H$1:QI$1)&lt;=SUM($F$8:$F26))*1,"F"))</f>
        <v>0</v>
      </c>
      <c r="QJ26" s="65">
        <f ca="1">IF(WEEKDAY(QJ$6,2)&gt;5,"w",IF(ISERROR(VLOOKUP(QJ$6,fériés,1,FALSE)),(SUM($H$1:QJ$1)&gt;SUM($F$8:$F25))*(SUM($H$1:QJ$1)&lt;=SUM($F$8:$F26))*1,"F"))</f>
        <v>0</v>
      </c>
      <c r="QK26" s="65">
        <f ca="1">IF(WEEKDAY(QK$6,2)&gt;5,"w",IF(ISERROR(VLOOKUP(QK$6,fériés,1,FALSE)),(SUM($H$1:QK$1)&gt;SUM($F$8:$F25))*(SUM($H$1:QK$1)&lt;=SUM($F$8:$F26))*1,"F"))</f>
        <v>0</v>
      </c>
      <c r="QL26" s="65">
        <f ca="1">IF(WEEKDAY(QL$6,2)&gt;5,"w",IF(ISERROR(VLOOKUP(QL$6,fériés,1,FALSE)),(SUM($H$1:QL$1)&gt;SUM($F$8:$F25))*(SUM($H$1:QL$1)&lt;=SUM($F$8:$F26))*1,"F"))</f>
        <v>0</v>
      </c>
      <c r="QM26" s="65">
        <f ca="1">IF(WEEKDAY(QM$6,2)&gt;5,"w",IF(ISERROR(VLOOKUP(QM$6,fériés,1,FALSE)),(SUM($H$1:QM$1)&gt;SUM($F$8:$F25))*(SUM($H$1:QM$1)&lt;=SUM($F$8:$F26))*1,"F"))</f>
        <v>0</v>
      </c>
      <c r="QN26" s="65">
        <f ca="1">IF(WEEKDAY(QN$6,2)&gt;5,"w",IF(ISERROR(VLOOKUP(QN$6,fériés,1,FALSE)),(SUM($H$1:QN$1)&gt;SUM($F$8:$F25))*(SUM($H$1:QN$1)&lt;=SUM($F$8:$F26))*1,"F"))</f>
        <v>0</v>
      </c>
      <c r="QO26" s="65">
        <f ca="1">IF(WEEKDAY(QO$6,2)&gt;5,"w",IF(ISERROR(VLOOKUP(QO$6,fériés,1,FALSE)),(SUM($H$1:QO$1)&gt;SUM($F$8:$F25))*(SUM($H$1:QO$1)&lt;=SUM($F$8:$F26))*1,"F"))</f>
        <v>0</v>
      </c>
      <c r="QP26" s="65">
        <f ca="1">IF(WEEKDAY(QP$6,2)&gt;5,"w",IF(ISERROR(VLOOKUP(QP$6,fériés,1,FALSE)),(SUM($H$1:QP$1)&gt;SUM($F$8:$F25))*(SUM($H$1:QP$1)&lt;=SUM($F$8:$F26))*1,"F"))</f>
        <v>0</v>
      </c>
      <c r="QQ26" s="65">
        <f ca="1">IF(WEEKDAY(QQ$6,2)&gt;5,"w",IF(ISERROR(VLOOKUP(QQ$6,fériés,1,FALSE)),(SUM($H$1:QQ$1)&gt;SUM($F$8:$F25))*(SUM($H$1:QQ$1)&lt;=SUM($F$8:$F26))*1,"F"))</f>
        <v>0</v>
      </c>
      <c r="QR26" s="65">
        <f ca="1">IF(WEEKDAY(QR$6,2)&gt;5,"w",IF(ISERROR(VLOOKUP(QR$6,fériés,1,FALSE)),(SUM($H$1:QR$1)&gt;SUM($F$8:$F25))*(SUM($H$1:QR$1)&lt;=SUM($F$8:$F26))*1,"F"))</f>
        <v>0</v>
      </c>
      <c r="QS26" s="65">
        <f ca="1">IF(WEEKDAY(QS$6,2)&gt;5,"w",IF(ISERROR(VLOOKUP(QS$6,fériés,1,FALSE)),(SUM($H$1:QS$1)&gt;SUM($F$8:$F25))*(SUM($H$1:QS$1)&lt;=SUM($F$8:$F26))*1,"F"))</f>
        <v>0</v>
      </c>
      <c r="QT26" s="65">
        <f ca="1">IF(WEEKDAY(QT$6,2)&gt;5,"w",IF(ISERROR(VLOOKUP(QT$6,fériés,1,FALSE)),(SUM($H$1:QT$1)&gt;SUM($F$8:$F25))*(SUM($H$1:QT$1)&lt;=SUM($F$8:$F26))*1,"F"))</f>
        <v>0</v>
      </c>
      <c r="QU26" s="65">
        <f ca="1">IF(WEEKDAY(QU$6,2)&gt;5,"w",IF(ISERROR(VLOOKUP(QU$6,fériés,1,FALSE)),(SUM($H$1:QU$1)&gt;SUM($F$8:$F25))*(SUM($H$1:QU$1)&lt;=SUM($F$8:$F26))*1,"F"))</f>
        <v>0</v>
      </c>
      <c r="QV26" s="65">
        <f ca="1">IF(WEEKDAY(QV$6,2)&gt;5,"w",IF(ISERROR(VLOOKUP(QV$6,fériés,1,FALSE)),(SUM($H$1:QV$1)&gt;SUM($F$8:$F25))*(SUM($H$1:QV$1)&lt;=SUM($F$8:$F26))*1,"F"))</f>
        <v>0</v>
      </c>
      <c r="QW26" s="65">
        <f ca="1">IF(WEEKDAY(QW$6,2)&gt;5,"w",IF(ISERROR(VLOOKUP(QW$6,fériés,1,FALSE)),(SUM($H$1:QW$1)&gt;SUM($F$8:$F25))*(SUM($H$1:QW$1)&lt;=SUM($F$8:$F26))*1,"F"))</f>
        <v>0</v>
      </c>
      <c r="QX26" s="65">
        <f ca="1">IF(WEEKDAY(QX$6,2)&gt;5,"w",IF(ISERROR(VLOOKUP(QX$6,fériés,1,FALSE)),(SUM($H$1:QX$1)&gt;SUM($F$8:$F25))*(SUM($H$1:QX$1)&lt;=SUM($F$8:$F26))*1,"F"))</f>
        <v>0</v>
      </c>
      <c r="QY26" s="65">
        <f ca="1">IF(WEEKDAY(QY$6,2)&gt;5,"w",IF(ISERROR(VLOOKUP(QY$6,fériés,1,FALSE)),(SUM($H$1:QY$1)&gt;SUM($F$8:$F25))*(SUM($H$1:QY$1)&lt;=SUM($F$8:$F26))*1,"F"))</f>
        <v>0</v>
      </c>
      <c r="QZ26" s="65">
        <f ca="1">IF(WEEKDAY(QZ$6,2)&gt;5,"w",IF(ISERROR(VLOOKUP(QZ$6,fériés,1,FALSE)),(SUM($H$1:QZ$1)&gt;SUM($F$8:$F25))*(SUM($H$1:QZ$1)&lt;=SUM($F$8:$F26))*1,"F"))</f>
        <v>0</v>
      </c>
      <c r="RA26" s="65">
        <f ca="1">IF(WEEKDAY(RA$6,2)&gt;5,"w",IF(ISERROR(VLOOKUP(RA$6,fériés,1,FALSE)),(SUM($H$1:RA$1)&gt;SUM($F$8:$F25))*(SUM($H$1:RA$1)&lt;=SUM($F$8:$F26))*1,"F"))</f>
        <v>0</v>
      </c>
      <c r="RB26" s="65">
        <f ca="1">IF(WEEKDAY(RB$6,2)&gt;5,"w",IF(ISERROR(VLOOKUP(RB$6,fériés,1,FALSE)),(SUM($H$1:RB$1)&gt;SUM($F$8:$F25))*(SUM($H$1:RB$1)&lt;=SUM($F$8:$F26))*1,"F"))</f>
        <v>0</v>
      </c>
      <c r="RC26" s="65">
        <f ca="1">IF(WEEKDAY(RC$6,2)&gt;5,"w",IF(ISERROR(VLOOKUP(RC$6,fériés,1,FALSE)),(SUM($H$1:RC$1)&gt;SUM($F$8:$F25))*(SUM($H$1:RC$1)&lt;=SUM($F$8:$F26))*1,"F"))</f>
        <v>0</v>
      </c>
      <c r="RD26" s="65">
        <f ca="1">IF(WEEKDAY(RD$6,2)&gt;5,"w",IF(ISERROR(VLOOKUP(RD$6,fériés,1,FALSE)),(SUM($H$1:RD$1)&gt;SUM($F$8:$F25))*(SUM($H$1:RD$1)&lt;=SUM($F$8:$F26))*1,"F"))</f>
        <v>0</v>
      </c>
      <c r="RE26" s="65">
        <f ca="1">IF(WEEKDAY(RE$6,2)&gt;5,"w",IF(ISERROR(VLOOKUP(RE$6,fériés,1,FALSE)),(SUM($H$1:RE$1)&gt;SUM($F$8:$F25))*(SUM($H$1:RE$1)&lt;=SUM($F$8:$F26))*1,"F"))</f>
        <v>0</v>
      </c>
      <c r="RF26" s="65">
        <f ca="1">IF(WEEKDAY(RF$6,2)&gt;5,"w",IF(ISERROR(VLOOKUP(RF$6,fériés,1,FALSE)),(SUM($H$1:RF$1)&gt;SUM($F$8:$F25))*(SUM($H$1:RF$1)&lt;=SUM($F$8:$F26))*1,"F"))</f>
        <v>0</v>
      </c>
      <c r="RG26" s="65">
        <f ca="1">IF(WEEKDAY(RG$6,2)&gt;5,"w",IF(ISERROR(VLOOKUP(RG$6,fériés,1,FALSE)),(SUM($H$1:RG$1)&gt;SUM($F$8:$F25))*(SUM($H$1:RG$1)&lt;=SUM($F$8:$F26))*1,"F"))</f>
        <v>0</v>
      </c>
      <c r="RH26" s="65">
        <f ca="1">IF(WEEKDAY(RH$6,2)&gt;5,"w",IF(ISERROR(VLOOKUP(RH$6,fériés,1,FALSE)),(SUM($H$1:RH$1)&gt;SUM($F$8:$F25))*(SUM($H$1:RH$1)&lt;=SUM($F$8:$F26))*1,"F"))</f>
        <v>0</v>
      </c>
      <c r="RI26" s="65">
        <f ca="1">IF(WEEKDAY(RI$6,2)&gt;5,"w",IF(ISERROR(VLOOKUP(RI$6,fériés,1,FALSE)),(SUM($H$1:RI$1)&gt;SUM($F$8:$F25))*(SUM($H$1:RI$1)&lt;=SUM($F$8:$F26))*1,"F"))</f>
        <v>0</v>
      </c>
      <c r="RJ26" s="65">
        <f ca="1">IF(WEEKDAY(RJ$6,2)&gt;5,"w",IF(ISERROR(VLOOKUP(RJ$6,fériés,1,FALSE)),(SUM($H$1:RJ$1)&gt;SUM($F$8:$F25))*(SUM($H$1:RJ$1)&lt;=SUM($F$8:$F26))*1,"F"))</f>
        <v>0</v>
      </c>
      <c r="RK26" s="65">
        <f ca="1">IF(WEEKDAY(RK$6,2)&gt;5,"w",IF(ISERROR(VLOOKUP(RK$6,fériés,1,FALSE)),(SUM($H$1:RK$1)&gt;SUM($F$8:$F25))*(SUM($H$1:RK$1)&lt;=SUM($F$8:$F26))*1,"F"))</f>
        <v>0</v>
      </c>
      <c r="RL26" s="65">
        <f ca="1">IF(WEEKDAY(RL$6,2)&gt;5,"w",IF(ISERROR(VLOOKUP(RL$6,fériés,1,FALSE)),(SUM($H$1:RL$1)&gt;SUM($F$8:$F25))*(SUM($H$1:RL$1)&lt;=SUM($F$8:$F26))*1,"F"))</f>
        <v>0</v>
      </c>
      <c r="RM26" s="65">
        <f ca="1">IF(WEEKDAY(RM$6,2)&gt;5,"w",IF(ISERROR(VLOOKUP(RM$6,fériés,1,FALSE)),(SUM($H$1:RM$1)&gt;SUM($F$8:$F25))*(SUM($H$1:RM$1)&lt;=SUM($F$8:$F26))*1,"F"))</f>
        <v>0</v>
      </c>
      <c r="RN26" s="65">
        <f ca="1">IF(WEEKDAY(RN$6,2)&gt;5,"w",IF(ISERROR(VLOOKUP(RN$6,fériés,1,FALSE)),(SUM($H$1:RN$1)&gt;SUM($F$8:$F25))*(SUM($H$1:RN$1)&lt;=SUM($F$8:$F26))*1,"F"))</f>
        <v>0</v>
      </c>
      <c r="RO26" s="65">
        <f ca="1">IF(WEEKDAY(RO$6,2)&gt;5,"w",IF(ISERROR(VLOOKUP(RO$6,fériés,1,FALSE)),(SUM($H$1:RO$1)&gt;SUM($F$8:$F25))*(SUM($H$1:RO$1)&lt;=SUM($F$8:$F26))*1,"F"))</f>
        <v>0</v>
      </c>
      <c r="RP26" s="65">
        <f ca="1">IF(WEEKDAY(RP$6,2)&gt;5,"w",IF(ISERROR(VLOOKUP(RP$6,fériés,1,FALSE)),(SUM($H$1:RP$1)&gt;SUM($F$8:$F25))*(SUM($H$1:RP$1)&lt;=SUM($F$8:$F26))*1,"F"))</f>
        <v>0</v>
      </c>
      <c r="RQ26" s="65">
        <f ca="1">IF(WEEKDAY(RQ$6,2)&gt;5,"w",IF(ISERROR(VLOOKUP(RQ$6,fériés,1,FALSE)),(SUM($H$1:RQ$1)&gt;SUM($F$8:$F25))*(SUM($H$1:RQ$1)&lt;=SUM($F$8:$F26))*1,"F"))</f>
        <v>0</v>
      </c>
      <c r="RR26" s="65" t="str">
        <f ca="1">IF(WEEKDAY(RR$6,2)&gt;5,"w",IF(ISERROR(VLOOKUP(RR$6,fériés,1,FALSE)),(SUM($H$1:RR$1)&gt;SUM($F$8:$F25))*(SUM($H$1:RR$1)&lt;=SUM($F$8:$F26))*1,"F"))</f>
        <v>w</v>
      </c>
      <c r="RS26" s="65" t="str">
        <f ca="1">IF(WEEKDAY(RS$6,2)&gt;5,"w",IF(ISERROR(VLOOKUP(RS$6,fériés,1,FALSE)),(SUM($H$1:RS$1)&gt;SUM($F$8:$F25))*(SUM($H$1:RS$1)&lt;=SUM($F$8:$F26))*1,"F"))</f>
        <v>w</v>
      </c>
      <c r="RT26" s="65" t="str">
        <f ca="1">IF(WEEKDAY(RT$6,2)&gt;5,"w",IF(ISERROR(VLOOKUP(RT$6,fériés,1,FALSE)),(SUM($H$1:RT$1)&gt;SUM($F$8:$F25))*(SUM($H$1:RT$1)&lt;=SUM($F$8:$F26))*1,"F"))</f>
        <v>w</v>
      </c>
      <c r="RU26" s="65" t="str">
        <f ca="1">IF(WEEKDAY(RU$6,2)&gt;5,"w",IF(ISERROR(VLOOKUP(RU$6,fériés,1,FALSE)),(SUM($H$1:RU$1)&gt;SUM($F$8:$F25))*(SUM($H$1:RU$1)&lt;=SUM($F$8:$F26))*1,"F"))</f>
        <v>w</v>
      </c>
      <c r="RV26" s="65" t="str">
        <f ca="1">IF(WEEKDAY(RV$6,2)&gt;5,"w",IF(ISERROR(VLOOKUP(RV$6,fériés,1,FALSE)),(SUM($H$1:RV$1)&gt;SUM($F$8:$F25))*(SUM($H$1:RV$1)&lt;=SUM($F$8:$F26))*1,"F"))</f>
        <v>w</v>
      </c>
      <c r="RW26" s="65" t="str">
        <f ca="1">IF(WEEKDAY(RW$6,2)&gt;5,"w",IF(ISERROR(VLOOKUP(RW$6,fériés,1,FALSE)),(SUM($H$1:RW$1)&gt;SUM($F$8:$F25))*(SUM($H$1:RW$1)&lt;=SUM($F$8:$F26))*1,"F"))</f>
        <v>w</v>
      </c>
      <c r="RX26" s="65" t="str">
        <f ca="1">IF(WEEKDAY(RX$6,2)&gt;5,"w",IF(ISERROR(VLOOKUP(RX$6,fériés,1,FALSE)),(SUM($H$1:RX$1)&gt;SUM($F$8:$F25))*(SUM($H$1:RX$1)&lt;=SUM($F$8:$F26))*1,"F"))</f>
        <v>w</v>
      </c>
      <c r="RY26" s="65" t="str">
        <f ca="1">IF(WEEKDAY(RY$6,2)&gt;5,"w",IF(ISERROR(VLOOKUP(RY$6,fériés,1,FALSE)),(SUM($H$1:RY$1)&gt;SUM($F$8:$F25))*(SUM($H$1:RY$1)&lt;=SUM($F$8:$F26))*1,"F"))</f>
        <v>w</v>
      </c>
      <c r="RZ26" s="65" t="str">
        <f ca="1">IF(WEEKDAY(RZ$6,2)&gt;5,"w",IF(ISERROR(VLOOKUP(RZ$6,fériés,1,FALSE)),(SUM($H$1:RZ$1)&gt;SUM($F$8:$F25))*(SUM($H$1:RZ$1)&lt;=SUM($F$8:$F26))*1,"F"))</f>
        <v>w</v>
      </c>
      <c r="SA26" s="65" t="str">
        <f ca="1">IF(WEEKDAY(SA$6,2)&gt;5,"w",IF(ISERROR(VLOOKUP(SA$6,fériés,1,FALSE)),(SUM($H$1:SA$1)&gt;SUM($F$8:$F25))*(SUM($H$1:SA$1)&lt;=SUM($F$8:$F26))*1,"F"))</f>
        <v>w</v>
      </c>
      <c r="SB26" s="65" t="str">
        <f ca="1">IF(WEEKDAY(SB$6,2)&gt;5,"w",IF(ISERROR(VLOOKUP(SB$6,fériés,1,FALSE)),(SUM($H$1:SB$1)&gt;SUM($F$8:$F25))*(SUM($H$1:SB$1)&lt;=SUM($F$8:$F26))*1,"F"))</f>
        <v>w</v>
      </c>
      <c r="SC26" s="65" t="str">
        <f ca="1">IF(WEEKDAY(SC$6,2)&gt;5,"w",IF(ISERROR(VLOOKUP(SC$6,fériés,1,FALSE)),(SUM($H$1:SC$1)&gt;SUM($F$8:$F25))*(SUM($H$1:SC$1)&lt;=SUM($F$8:$F26))*1,"F"))</f>
        <v>w</v>
      </c>
      <c r="SD26" s="65" t="str">
        <f ca="1">IF(WEEKDAY(SD$6,2)&gt;5,"w",IF(ISERROR(VLOOKUP(SD$6,fériés,1,FALSE)),(SUM($H$1:SD$1)&gt;SUM($F$8:$F25))*(SUM($H$1:SD$1)&lt;=SUM($F$8:$F26))*1,"F"))</f>
        <v>w</v>
      </c>
      <c r="SE26" s="65" t="str">
        <f ca="1">IF(WEEKDAY(SE$6,2)&gt;5,"w",IF(ISERROR(VLOOKUP(SE$6,fériés,1,FALSE)),(SUM($H$1:SE$1)&gt;SUM($F$8:$F25))*(SUM($H$1:SE$1)&lt;=SUM($F$8:$F26))*1,"F"))</f>
        <v>w</v>
      </c>
      <c r="SF26" s="65" t="str">
        <f ca="1">IF(WEEKDAY(SF$6,2)&gt;5,"w",IF(ISERROR(VLOOKUP(SF$6,fériés,1,FALSE)),(SUM($H$1:SF$1)&gt;SUM($F$8:$F25))*(SUM($H$1:SF$1)&lt;=SUM($F$8:$F26))*1,"F"))</f>
        <v>w</v>
      </c>
      <c r="SG26" s="83"/>
    </row>
    <row r="27" spans="1:501" ht="12" customHeight="1" x14ac:dyDescent="0.25">
      <c r="A27" s="80"/>
      <c r="B27" s="63" t="str">
        <f>IFERROR(VLOOKUP($A27,Base_données!$A$4:$AB$24,Base_données!$B$1,FALSE),"")</f>
        <v/>
      </c>
      <c r="C27" s="78" t="str">
        <f>IF(A27="","",Base_données!$L$3)</f>
        <v/>
      </c>
      <c r="D27" s="63" t="str">
        <f>IFERROR(VLOOKUP($A27,Base_données!$A$4:$AB$24,Base_données!$D$1,FALSE),"")</f>
        <v/>
      </c>
      <c r="E27" s="63" t="str">
        <f>IFERROR(VLOOKUP($A27,Base_données!$A$4:$AB$24,Base_données!$L$1,FALSE),"")</f>
        <v/>
      </c>
      <c r="F27" s="66" t="str">
        <f t="shared" si="84"/>
        <v/>
      </c>
      <c r="G27" s="62" t="str">
        <f>IFERROR(VLOOKUP($A27,Base_données!$A$4:$L$24,5,FALSE),"")</f>
        <v/>
      </c>
      <c r="H27" s="65">
        <f ca="1">IF(WEEKDAY(H$6,2)&gt;5,"w",IF(ISERROR(VLOOKUP(H$6,fériés,1,FALSE)),(SUM($H$1:H$1)&gt;SUM($F$8:$F26))*(SUM($H$1:H$1)&lt;=SUM($F$8:$F27))*1,"F"))</f>
        <v>0</v>
      </c>
      <c r="I27" s="65">
        <f ca="1">IF(WEEKDAY(I$6,2)&gt;5,"w",IF(ISERROR(VLOOKUP(I$6,fériés,1,FALSE)),(SUM($H$1:I$1)&gt;SUM($F$8:$F26))*(SUM($H$1:I$1)&lt;=SUM($F$8:$F27))*1,"F"))</f>
        <v>0</v>
      </c>
      <c r="J27" s="65">
        <f ca="1">IF(WEEKDAY(J$6,2)&gt;5,"w",IF(ISERROR(VLOOKUP(J$6,fériés,1,FALSE)),(SUM($H$1:J$1)&gt;SUM($F$8:$F26))*(SUM($H$1:J$1)&lt;=SUM($F$8:$F27))*1,"F"))</f>
        <v>0</v>
      </c>
      <c r="K27" s="65">
        <f ca="1">IF(WEEKDAY(K$6,2)&gt;5,"w",IF(ISERROR(VLOOKUP(K$6,fériés,1,FALSE)),(SUM($H$1:K$1)&gt;SUM($F$8:$F26))*(SUM($H$1:K$1)&lt;=SUM($F$8:$F27))*1,"F"))</f>
        <v>0</v>
      </c>
      <c r="L27" s="65">
        <f ca="1">IF(WEEKDAY(L$6,2)&gt;5,"w",IF(ISERROR(VLOOKUP(L$6,fériés,1,FALSE)),(SUM($H$1:L$1)&gt;SUM($F$8:$F26))*(SUM($H$1:L$1)&lt;=SUM($F$8:$F27))*1,"F"))</f>
        <v>0</v>
      </c>
      <c r="M27" s="65">
        <f ca="1">IF(WEEKDAY(M$6,2)&gt;5,"w",IF(ISERROR(VLOOKUP(M$6,fériés,1,FALSE)),(SUM($H$1:M$1)&gt;SUM($F$8:$F26))*(SUM($H$1:M$1)&lt;=SUM($F$8:$F27))*1,"F"))</f>
        <v>0</v>
      </c>
      <c r="N27" s="65">
        <f ca="1">IF(WEEKDAY(N$6,2)&gt;5,"w",IF(ISERROR(VLOOKUP(N$6,fériés,1,FALSE)),(SUM($H$1:N$1)&gt;SUM($F$8:$F26))*(SUM($H$1:N$1)&lt;=SUM($F$8:$F27))*1,"F"))</f>
        <v>0</v>
      </c>
      <c r="O27" s="65">
        <f ca="1">IF(WEEKDAY(O$6,2)&gt;5,"w",IF(ISERROR(VLOOKUP(O$6,fériés,1,FALSE)),(SUM($H$1:O$1)&gt;SUM($F$8:$F26))*(SUM($H$1:O$1)&lt;=SUM($F$8:$F27))*1,"F"))</f>
        <v>0</v>
      </c>
      <c r="P27" s="65">
        <f ca="1">IF(WEEKDAY(P$6,2)&gt;5,"w",IF(ISERROR(VLOOKUP(P$6,fériés,1,FALSE)),(SUM($H$1:P$1)&gt;SUM($F$8:$F26))*(SUM($H$1:P$1)&lt;=SUM($F$8:$F27))*1,"F"))</f>
        <v>0</v>
      </c>
      <c r="Q27" s="65">
        <f ca="1">IF(WEEKDAY(Q$6,2)&gt;5,"w",IF(ISERROR(VLOOKUP(Q$6,fériés,1,FALSE)),(SUM($H$1:Q$1)&gt;SUM($F$8:$F26))*(SUM($H$1:Q$1)&lt;=SUM($F$8:$F27))*1,"F"))</f>
        <v>0</v>
      </c>
      <c r="R27" s="65">
        <f ca="1">IF(WEEKDAY(R$6,2)&gt;5,"w",IF(ISERROR(VLOOKUP(R$6,fériés,1,FALSE)),(SUM($H$1:R$1)&gt;SUM($F$8:$F26))*(SUM($H$1:R$1)&lt;=SUM($F$8:$F27))*1,"F"))</f>
        <v>0</v>
      </c>
      <c r="S27" s="65">
        <f ca="1">IF(WEEKDAY(S$6,2)&gt;5,"w",IF(ISERROR(VLOOKUP(S$6,fériés,1,FALSE)),(SUM($H$1:S$1)&gt;SUM($F$8:$F26))*(SUM($H$1:S$1)&lt;=SUM($F$8:$F27))*1,"F"))</f>
        <v>0</v>
      </c>
      <c r="T27" s="65">
        <f ca="1">IF(WEEKDAY(T$6,2)&gt;5,"w",IF(ISERROR(VLOOKUP(T$6,fériés,1,FALSE)),(SUM($H$1:T$1)&gt;SUM($F$8:$F26))*(SUM($H$1:T$1)&lt;=SUM($F$8:$F27))*1,"F"))</f>
        <v>0</v>
      </c>
      <c r="U27" s="65">
        <f ca="1">IF(WEEKDAY(U$6,2)&gt;5,"w",IF(ISERROR(VLOOKUP(U$6,fériés,1,FALSE)),(SUM($H$1:U$1)&gt;SUM($F$8:$F26))*(SUM($H$1:U$1)&lt;=SUM($F$8:$F27))*1,"F"))</f>
        <v>0</v>
      </c>
      <c r="V27" s="65">
        <f ca="1">IF(WEEKDAY(V$6,2)&gt;5,"w",IF(ISERROR(VLOOKUP(V$6,fériés,1,FALSE)),(SUM($H$1:V$1)&gt;SUM($F$8:$F26))*(SUM($H$1:V$1)&lt;=SUM($F$8:$F27))*1,"F"))</f>
        <v>0</v>
      </c>
      <c r="W27" s="65">
        <f ca="1">IF(WEEKDAY(W$6,2)&gt;5,"w",IF(ISERROR(VLOOKUP(W$6,fériés,1,FALSE)),(SUM($H$1:W$1)&gt;SUM($F$8:$F26))*(SUM($H$1:W$1)&lt;=SUM($F$8:$F27))*1,"F"))</f>
        <v>0</v>
      </c>
      <c r="X27" s="65">
        <f ca="1">IF(WEEKDAY(X$6,2)&gt;5,"w",IF(ISERROR(VLOOKUP(X$6,fériés,1,FALSE)),(SUM($H$1:X$1)&gt;SUM($F$8:$F26))*(SUM($H$1:X$1)&lt;=SUM($F$8:$F27))*1,"F"))</f>
        <v>0</v>
      </c>
      <c r="Y27" s="65">
        <f ca="1">IF(WEEKDAY(Y$6,2)&gt;5,"w",IF(ISERROR(VLOOKUP(Y$6,fériés,1,FALSE)),(SUM($H$1:Y$1)&gt;SUM($F$8:$F26))*(SUM($H$1:Y$1)&lt;=SUM($F$8:$F27))*1,"F"))</f>
        <v>0</v>
      </c>
      <c r="Z27" s="65">
        <f ca="1">IF(WEEKDAY(Z$6,2)&gt;5,"w",IF(ISERROR(VLOOKUP(Z$6,fériés,1,FALSE)),(SUM($H$1:Z$1)&gt;SUM($F$8:$F26))*(SUM($H$1:Z$1)&lt;=SUM($F$8:$F27))*1,"F"))</f>
        <v>0</v>
      </c>
      <c r="AA27" s="65">
        <f ca="1">IF(WEEKDAY(AA$6,2)&gt;5,"w",IF(ISERROR(VLOOKUP(AA$6,fériés,1,FALSE)),(SUM($H$1:AA$1)&gt;SUM($F$8:$F26))*(SUM($H$1:AA$1)&lt;=SUM($F$8:$F27))*1,"F"))</f>
        <v>0</v>
      </c>
      <c r="AB27" s="65">
        <f ca="1">IF(WEEKDAY(AB$6,2)&gt;5,"w",IF(ISERROR(VLOOKUP(AB$6,fériés,1,FALSE)),(SUM($H$1:AB$1)&gt;SUM($F$8:$F26))*(SUM($H$1:AB$1)&lt;=SUM($F$8:$F27))*1,"F"))</f>
        <v>0</v>
      </c>
      <c r="AC27" s="65">
        <f ca="1">IF(WEEKDAY(AC$6,2)&gt;5,"w",IF(ISERROR(VLOOKUP(AC$6,fériés,1,FALSE)),(SUM($H$1:AC$1)&gt;SUM($F$8:$F26))*(SUM($H$1:AC$1)&lt;=SUM($F$8:$F27))*1,"F"))</f>
        <v>0</v>
      </c>
      <c r="AD27" s="65">
        <f ca="1">IF(WEEKDAY(AD$6,2)&gt;5,"w",IF(ISERROR(VLOOKUP(AD$6,fériés,1,FALSE)),(SUM($H$1:AD$1)&gt;SUM($F$8:$F26))*(SUM($H$1:AD$1)&lt;=SUM($F$8:$F27))*1,"F"))</f>
        <v>0</v>
      </c>
      <c r="AE27" s="65">
        <f ca="1">IF(WEEKDAY(AE$6,2)&gt;5,"w",IF(ISERROR(VLOOKUP(AE$6,fériés,1,FALSE)),(SUM($H$1:AE$1)&gt;SUM($F$8:$F26))*(SUM($H$1:AE$1)&lt;=SUM($F$8:$F27))*1,"F"))</f>
        <v>0</v>
      </c>
      <c r="AF27" s="65">
        <f ca="1">IF(WEEKDAY(AF$6,2)&gt;5,"w",IF(ISERROR(VLOOKUP(AF$6,fériés,1,FALSE)),(SUM($H$1:AF$1)&gt;SUM($F$8:$F26))*(SUM($H$1:AF$1)&lt;=SUM($F$8:$F27))*1,"F"))</f>
        <v>0</v>
      </c>
      <c r="AG27" s="65">
        <f ca="1">IF(WEEKDAY(AG$6,2)&gt;5,"w",IF(ISERROR(VLOOKUP(AG$6,fériés,1,FALSE)),(SUM($H$1:AG$1)&gt;SUM($F$8:$F26))*(SUM($H$1:AG$1)&lt;=SUM($F$8:$F27))*1,"F"))</f>
        <v>0</v>
      </c>
      <c r="AH27" s="65">
        <f ca="1">IF(WEEKDAY(AH$6,2)&gt;5,"w",IF(ISERROR(VLOOKUP(AH$6,fériés,1,FALSE)),(SUM($H$1:AH$1)&gt;SUM($F$8:$F26))*(SUM($H$1:AH$1)&lt;=SUM($F$8:$F27))*1,"F"))</f>
        <v>0</v>
      </c>
      <c r="AI27" s="65">
        <f ca="1">IF(WEEKDAY(AI$6,2)&gt;5,"w",IF(ISERROR(VLOOKUP(AI$6,fériés,1,FALSE)),(SUM($H$1:AI$1)&gt;SUM($F$8:$F26))*(SUM($H$1:AI$1)&lt;=SUM($F$8:$F27))*1,"F"))</f>
        <v>0</v>
      </c>
      <c r="AJ27" s="65">
        <f ca="1">IF(WEEKDAY(AJ$6,2)&gt;5,"w",IF(ISERROR(VLOOKUP(AJ$6,fériés,1,FALSE)),(SUM($H$1:AJ$1)&gt;SUM($F$8:$F26))*(SUM($H$1:AJ$1)&lt;=SUM($F$8:$F27))*1,"F"))</f>
        <v>0</v>
      </c>
      <c r="AK27" s="65">
        <f ca="1">IF(WEEKDAY(AK$6,2)&gt;5,"w",IF(ISERROR(VLOOKUP(AK$6,fériés,1,FALSE)),(SUM($H$1:AK$1)&gt;SUM($F$8:$F26))*(SUM($H$1:AK$1)&lt;=SUM($F$8:$F27))*1,"F"))</f>
        <v>0</v>
      </c>
      <c r="AL27" s="65">
        <f ca="1">IF(WEEKDAY(AL$6,2)&gt;5,"w",IF(ISERROR(VLOOKUP(AL$6,fériés,1,FALSE)),(SUM($H$1:AL$1)&gt;SUM($F$8:$F26))*(SUM($H$1:AL$1)&lt;=SUM($F$8:$F27))*1,"F"))</f>
        <v>0</v>
      </c>
      <c r="AM27" s="65">
        <f ca="1">IF(WEEKDAY(AM$6,2)&gt;5,"w",IF(ISERROR(VLOOKUP(AM$6,fériés,1,FALSE)),(SUM($H$1:AM$1)&gt;SUM($F$8:$F26))*(SUM($H$1:AM$1)&lt;=SUM($F$8:$F27))*1,"F"))</f>
        <v>0</v>
      </c>
      <c r="AN27" s="65">
        <f ca="1">IF(WEEKDAY(AN$6,2)&gt;5,"w",IF(ISERROR(VLOOKUP(AN$6,fériés,1,FALSE)),(SUM($H$1:AN$1)&gt;SUM($F$8:$F26))*(SUM($H$1:AN$1)&lt;=SUM($F$8:$F27))*1,"F"))</f>
        <v>0</v>
      </c>
      <c r="AO27" s="65">
        <f ca="1">IF(WEEKDAY(AO$6,2)&gt;5,"w",IF(ISERROR(VLOOKUP(AO$6,fériés,1,FALSE)),(SUM($H$1:AO$1)&gt;SUM($F$8:$F26))*(SUM($H$1:AO$1)&lt;=SUM($F$8:$F27))*1,"F"))</f>
        <v>0</v>
      </c>
      <c r="AP27" s="65">
        <f ca="1">IF(WEEKDAY(AP$6,2)&gt;5,"w",IF(ISERROR(VLOOKUP(AP$6,fériés,1,FALSE)),(SUM($H$1:AP$1)&gt;SUM($F$8:$F26))*(SUM($H$1:AP$1)&lt;=SUM($F$8:$F27))*1,"F"))</f>
        <v>0</v>
      </c>
      <c r="AQ27" s="65">
        <f ca="1">IF(WEEKDAY(AQ$6,2)&gt;5,"w",IF(ISERROR(VLOOKUP(AQ$6,fériés,1,FALSE)),(SUM($H$1:AQ$1)&gt;SUM($F$8:$F26))*(SUM($H$1:AQ$1)&lt;=SUM($F$8:$F27))*1,"F"))</f>
        <v>0</v>
      </c>
      <c r="AR27" s="65">
        <f ca="1">IF(WEEKDAY(AR$6,2)&gt;5,"w",IF(ISERROR(VLOOKUP(AR$6,fériés,1,FALSE)),(SUM($H$1:AR$1)&gt;SUM($F$8:$F26))*(SUM($H$1:AR$1)&lt;=SUM($F$8:$F27))*1,"F"))</f>
        <v>0</v>
      </c>
      <c r="AS27" s="65">
        <f ca="1">IF(WEEKDAY(AS$6,2)&gt;5,"w",IF(ISERROR(VLOOKUP(AS$6,fériés,1,FALSE)),(SUM($H$1:AS$1)&gt;SUM($F$8:$F26))*(SUM($H$1:AS$1)&lt;=SUM($F$8:$F27))*1,"F"))</f>
        <v>0</v>
      </c>
      <c r="AT27" s="65">
        <f ca="1">IF(WEEKDAY(AT$6,2)&gt;5,"w",IF(ISERROR(VLOOKUP(AT$6,fériés,1,FALSE)),(SUM($H$1:AT$1)&gt;SUM($F$8:$F26))*(SUM($H$1:AT$1)&lt;=SUM($F$8:$F27))*1,"F"))</f>
        <v>0</v>
      </c>
      <c r="AU27" s="65">
        <f ca="1">IF(WEEKDAY(AU$6,2)&gt;5,"w",IF(ISERROR(VLOOKUP(AU$6,fériés,1,FALSE)),(SUM($H$1:AU$1)&gt;SUM($F$8:$F26))*(SUM($H$1:AU$1)&lt;=SUM($F$8:$F27))*1,"F"))</f>
        <v>0</v>
      </c>
      <c r="AV27" s="65">
        <f ca="1">IF(WEEKDAY(AV$6,2)&gt;5,"w",IF(ISERROR(VLOOKUP(AV$6,fériés,1,FALSE)),(SUM($H$1:AV$1)&gt;SUM($F$8:$F26))*(SUM($H$1:AV$1)&lt;=SUM($F$8:$F27))*1,"F"))</f>
        <v>0</v>
      </c>
      <c r="AW27" s="65">
        <f ca="1">IF(WEEKDAY(AW$6,2)&gt;5,"w",IF(ISERROR(VLOOKUP(AW$6,fériés,1,FALSE)),(SUM($H$1:AW$1)&gt;SUM($F$8:$F26))*(SUM($H$1:AW$1)&lt;=SUM($F$8:$F27))*1,"F"))</f>
        <v>0</v>
      </c>
      <c r="AX27" s="65">
        <f ca="1">IF(WEEKDAY(AX$6,2)&gt;5,"w",IF(ISERROR(VLOOKUP(AX$6,fériés,1,FALSE)),(SUM($H$1:AX$1)&gt;SUM($F$8:$F26))*(SUM($H$1:AX$1)&lt;=SUM($F$8:$F27))*1,"F"))</f>
        <v>0</v>
      </c>
      <c r="AY27" s="65">
        <f ca="1">IF(WEEKDAY(AY$6,2)&gt;5,"w",IF(ISERROR(VLOOKUP(AY$6,fériés,1,FALSE)),(SUM($H$1:AY$1)&gt;SUM($F$8:$F26))*(SUM($H$1:AY$1)&lt;=SUM($F$8:$F27))*1,"F"))</f>
        <v>0</v>
      </c>
      <c r="AZ27" s="65">
        <f ca="1">IF(WEEKDAY(AZ$6,2)&gt;5,"w",IF(ISERROR(VLOOKUP(AZ$6,fériés,1,FALSE)),(SUM($H$1:AZ$1)&gt;SUM($F$8:$F26))*(SUM($H$1:AZ$1)&lt;=SUM($F$8:$F27))*1,"F"))</f>
        <v>0</v>
      </c>
      <c r="BA27" s="65">
        <f ca="1">IF(WEEKDAY(BA$6,2)&gt;5,"w",IF(ISERROR(VLOOKUP(BA$6,fériés,1,FALSE)),(SUM($H$1:BA$1)&gt;SUM($F$8:$F26))*(SUM($H$1:BA$1)&lt;=SUM($F$8:$F27))*1,"F"))</f>
        <v>0</v>
      </c>
      <c r="BB27" s="65">
        <f ca="1">IF(WEEKDAY(BB$6,2)&gt;5,"w",IF(ISERROR(VLOOKUP(BB$6,fériés,1,FALSE)),(SUM($H$1:BB$1)&gt;SUM($F$8:$F26))*(SUM($H$1:BB$1)&lt;=SUM($F$8:$F27))*1,"F"))</f>
        <v>0</v>
      </c>
      <c r="BC27" s="65">
        <f ca="1">IF(WEEKDAY(BC$6,2)&gt;5,"w",IF(ISERROR(VLOOKUP(BC$6,fériés,1,FALSE)),(SUM($H$1:BC$1)&gt;SUM($F$8:$F26))*(SUM($H$1:BC$1)&lt;=SUM($F$8:$F27))*1,"F"))</f>
        <v>0</v>
      </c>
      <c r="BD27" s="65">
        <f ca="1">IF(WEEKDAY(BD$6,2)&gt;5,"w",IF(ISERROR(VLOOKUP(BD$6,fériés,1,FALSE)),(SUM($H$1:BD$1)&gt;SUM($F$8:$F26))*(SUM($H$1:BD$1)&lt;=SUM($F$8:$F27))*1,"F"))</f>
        <v>0</v>
      </c>
      <c r="BE27" s="65">
        <f ca="1">IF(WEEKDAY(BE$6,2)&gt;5,"w",IF(ISERROR(VLOOKUP(BE$6,fériés,1,FALSE)),(SUM($H$1:BE$1)&gt;SUM($F$8:$F26))*(SUM($H$1:BE$1)&lt;=SUM($F$8:$F27))*1,"F"))</f>
        <v>0</v>
      </c>
      <c r="BF27" s="65">
        <f ca="1">IF(WEEKDAY(BF$6,2)&gt;5,"w",IF(ISERROR(VLOOKUP(BF$6,fériés,1,FALSE)),(SUM($H$1:BF$1)&gt;SUM($F$8:$F26))*(SUM($H$1:BF$1)&lt;=SUM($F$8:$F27))*1,"F"))</f>
        <v>0</v>
      </c>
      <c r="BG27" s="65">
        <f ca="1">IF(WEEKDAY(BG$6,2)&gt;5,"w",IF(ISERROR(VLOOKUP(BG$6,fériés,1,FALSE)),(SUM($H$1:BG$1)&gt;SUM($F$8:$F26))*(SUM($H$1:BG$1)&lt;=SUM($F$8:$F27))*1,"F"))</f>
        <v>0</v>
      </c>
      <c r="BH27" s="65">
        <f ca="1">IF(WEEKDAY(BH$6,2)&gt;5,"w",IF(ISERROR(VLOOKUP(BH$6,fériés,1,FALSE)),(SUM($H$1:BH$1)&gt;SUM($F$8:$F26))*(SUM($H$1:BH$1)&lt;=SUM($F$8:$F27))*1,"F"))</f>
        <v>0</v>
      </c>
      <c r="BI27" s="65">
        <f ca="1">IF(WEEKDAY(BI$6,2)&gt;5,"w",IF(ISERROR(VLOOKUP(BI$6,fériés,1,FALSE)),(SUM($H$1:BI$1)&gt;SUM($F$8:$F26))*(SUM($H$1:BI$1)&lt;=SUM($F$8:$F27))*1,"F"))</f>
        <v>0</v>
      </c>
      <c r="BJ27" s="65">
        <f ca="1">IF(WEEKDAY(BJ$6,2)&gt;5,"w",IF(ISERROR(VLOOKUP(BJ$6,fériés,1,FALSE)),(SUM($H$1:BJ$1)&gt;SUM($F$8:$F26))*(SUM($H$1:BJ$1)&lt;=SUM($F$8:$F27))*1,"F"))</f>
        <v>0</v>
      </c>
      <c r="BK27" s="65">
        <f ca="1">IF(WEEKDAY(BK$6,2)&gt;5,"w",IF(ISERROR(VLOOKUP(BK$6,fériés,1,FALSE)),(SUM($H$1:BK$1)&gt;SUM($F$8:$F26))*(SUM($H$1:BK$1)&lt;=SUM($F$8:$F27))*1,"F"))</f>
        <v>0</v>
      </c>
      <c r="BL27" s="65">
        <f ca="1">IF(WEEKDAY(BL$6,2)&gt;5,"w",IF(ISERROR(VLOOKUP(BL$6,fériés,1,FALSE)),(SUM($H$1:BL$1)&gt;SUM($F$8:$F26))*(SUM($H$1:BL$1)&lt;=SUM($F$8:$F27))*1,"F"))</f>
        <v>0</v>
      </c>
      <c r="BM27" s="65">
        <f ca="1">IF(WEEKDAY(BM$6,2)&gt;5,"w",IF(ISERROR(VLOOKUP(BM$6,fériés,1,FALSE)),(SUM($H$1:BM$1)&gt;SUM($F$8:$F26))*(SUM($H$1:BM$1)&lt;=SUM($F$8:$F27))*1,"F"))</f>
        <v>0</v>
      </c>
      <c r="BN27" s="65" t="str">
        <f ca="1">IF(WEEKDAY(BN$6,2)&gt;5,"w",IF(ISERROR(VLOOKUP(BN$6,fériés,1,FALSE)),(SUM($H$1:BN$1)&gt;SUM($F$8:$F26))*(SUM($H$1:BN$1)&lt;=SUM($F$8:$F27))*1,"F"))</f>
        <v>w</v>
      </c>
      <c r="BO27" s="65" t="str">
        <f ca="1">IF(WEEKDAY(BO$6,2)&gt;5,"w",IF(ISERROR(VLOOKUP(BO$6,fériés,1,FALSE)),(SUM($H$1:BO$1)&gt;SUM($F$8:$F26))*(SUM($H$1:BO$1)&lt;=SUM($F$8:$F27))*1,"F"))</f>
        <v>w</v>
      </c>
      <c r="BP27" s="65" t="str">
        <f ca="1">IF(WEEKDAY(BP$6,2)&gt;5,"w",IF(ISERROR(VLOOKUP(BP$6,fériés,1,FALSE)),(SUM($H$1:BP$1)&gt;SUM($F$8:$F26))*(SUM($H$1:BP$1)&lt;=SUM($F$8:$F27))*1,"F"))</f>
        <v>w</v>
      </c>
      <c r="BQ27" s="65" t="str">
        <f ca="1">IF(WEEKDAY(BQ$6,2)&gt;5,"w",IF(ISERROR(VLOOKUP(BQ$6,fériés,1,FALSE)),(SUM($H$1:BQ$1)&gt;SUM($F$8:$F26))*(SUM($H$1:BQ$1)&lt;=SUM($F$8:$F27))*1,"F"))</f>
        <v>w</v>
      </c>
      <c r="BR27" s="65" t="str">
        <f ca="1">IF(WEEKDAY(BR$6,2)&gt;5,"w",IF(ISERROR(VLOOKUP(BR$6,fériés,1,FALSE)),(SUM($H$1:BR$1)&gt;SUM($F$8:$F26))*(SUM($H$1:BR$1)&lt;=SUM($F$8:$F27))*1,"F"))</f>
        <v>w</v>
      </c>
      <c r="BS27" s="65" t="str">
        <f ca="1">IF(WEEKDAY(BS$6,2)&gt;5,"w",IF(ISERROR(VLOOKUP(BS$6,fériés,1,FALSE)),(SUM($H$1:BS$1)&gt;SUM($F$8:$F26))*(SUM($H$1:BS$1)&lt;=SUM($F$8:$F27))*1,"F"))</f>
        <v>w</v>
      </c>
      <c r="BT27" s="65" t="str">
        <f ca="1">IF(WEEKDAY(BT$6,2)&gt;5,"w",IF(ISERROR(VLOOKUP(BT$6,fériés,1,FALSE)),(SUM($H$1:BT$1)&gt;SUM($F$8:$F26))*(SUM($H$1:BT$1)&lt;=SUM($F$8:$F27))*1,"F"))</f>
        <v>w</v>
      </c>
      <c r="BU27" s="65" t="str">
        <f ca="1">IF(WEEKDAY(BU$6,2)&gt;5,"w",IF(ISERROR(VLOOKUP(BU$6,fériés,1,FALSE)),(SUM($H$1:BU$1)&gt;SUM($F$8:$F26))*(SUM($H$1:BU$1)&lt;=SUM($F$8:$F27))*1,"F"))</f>
        <v>w</v>
      </c>
      <c r="BV27" s="65" t="str">
        <f ca="1">IF(WEEKDAY(BV$6,2)&gt;5,"w",IF(ISERROR(VLOOKUP(BV$6,fériés,1,FALSE)),(SUM($H$1:BV$1)&gt;SUM($F$8:$F26))*(SUM($H$1:BV$1)&lt;=SUM($F$8:$F27))*1,"F"))</f>
        <v>w</v>
      </c>
      <c r="BW27" s="65" t="str">
        <f ca="1">IF(WEEKDAY(BW$6,2)&gt;5,"w",IF(ISERROR(VLOOKUP(BW$6,fériés,1,FALSE)),(SUM($H$1:BW$1)&gt;SUM($F$8:$F26))*(SUM($H$1:BW$1)&lt;=SUM($F$8:$F27))*1,"F"))</f>
        <v>w</v>
      </c>
      <c r="BX27" s="65" t="str">
        <f ca="1">IF(WEEKDAY(BX$6,2)&gt;5,"w",IF(ISERROR(VLOOKUP(BX$6,fériés,1,FALSE)),(SUM($H$1:BX$1)&gt;SUM($F$8:$F26))*(SUM($H$1:BX$1)&lt;=SUM($F$8:$F27))*1,"F"))</f>
        <v>w</v>
      </c>
      <c r="BY27" s="65" t="str">
        <f ca="1">IF(WEEKDAY(BY$6,2)&gt;5,"w",IF(ISERROR(VLOOKUP(BY$6,fériés,1,FALSE)),(SUM($H$1:BY$1)&gt;SUM($F$8:$F26))*(SUM($H$1:BY$1)&lt;=SUM($F$8:$F27))*1,"F"))</f>
        <v>w</v>
      </c>
      <c r="BZ27" s="65" t="str">
        <f ca="1">IF(WEEKDAY(BZ$6,2)&gt;5,"w",IF(ISERROR(VLOOKUP(BZ$6,fériés,1,FALSE)),(SUM($H$1:BZ$1)&gt;SUM($F$8:$F26))*(SUM($H$1:BZ$1)&lt;=SUM($F$8:$F27))*1,"F"))</f>
        <v>w</v>
      </c>
      <c r="CA27" s="65" t="str">
        <f ca="1">IF(WEEKDAY(CA$6,2)&gt;5,"w",IF(ISERROR(VLOOKUP(CA$6,fériés,1,FALSE)),(SUM($H$1:CA$1)&gt;SUM($F$8:$F26))*(SUM($H$1:CA$1)&lt;=SUM($F$8:$F27))*1,"F"))</f>
        <v>w</v>
      </c>
      <c r="CB27" s="65" t="str">
        <f ca="1">IF(WEEKDAY(CB$6,2)&gt;5,"w",IF(ISERROR(VLOOKUP(CB$6,fériés,1,FALSE)),(SUM($H$1:CB$1)&gt;SUM($F$8:$F26))*(SUM($H$1:CB$1)&lt;=SUM($F$8:$F27))*1,"F"))</f>
        <v>w</v>
      </c>
      <c r="CC27" s="65" t="str">
        <f ca="1">IF(WEEKDAY(CC$6,2)&gt;5,"w",IF(ISERROR(VLOOKUP(CC$6,fériés,1,FALSE)),(SUM($H$1:CC$1)&gt;SUM($F$8:$F26))*(SUM($H$1:CC$1)&lt;=SUM($F$8:$F27))*1,"F"))</f>
        <v>w</v>
      </c>
      <c r="CD27" s="65" t="str">
        <f ca="1">IF(WEEKDAY(CD$6,2)&gt;5,"w",IF(ISERROR(VLOOKUP(CD$6,fériés,1,FALSE)),(SUM($H$1:CD$1)&gt;SUM($F$8:$F26))*(SUM($H$1:CD$1)&lt;=SUM($F$8:$F27))*1,"F"))</f>
        <v>w</v>
      </c>
      <c r="CE27" s="65" t="str">
        <f ca="1">IF(WEEKDAY(CE$6,2)&gt;5,"w",IF(ISERROR(VLOOKUP(CE$6,fériés,1,FALSE)),(SUM($H$1:CE$1)&gt;SUM($F$8:$F26))*(SUM($H$1:CE$1)&lt;=SUM($F$8:$F27))*1,"F"))</f>
        <v>w</v>
      </c>
      <c r="CF27" s="65" t="str">
        <f ca="1">IF(WEEKDAY(CF$6,2)&gt;5,"w",IF(ISERROR(VLOOKUP(CF$6,fériés,1,FALSE)),(SUM($H$1:CF$1)&gt;SUM($F$8:$F26))*(SUM($H$1:CF$1)&lt;=SUM($F$8:$F27))*1,"F"))</f>
        <v>w</v>
      </c>
      <c r="CG27" s="65" t="str">
        <f ca="1">IF(WEEKDAY(CG$6,2)&gt;5,"w",IF(ISERROR(VLOOKUP(CG$6,fériés,1,FALSE)),(SUM($H$1:CG$1)&gt;SUM($F$8:$F26))*(SUM($H$1:CG$1)&lt;=SUM($F$8:$F27))*1,"F"))</f>
        <v>w</v>
      </c>
      <c r="CH27" s="65">
        <f ca="1">IF(WEEKDAY(CH$6,2)&gt;5,"w",IF(ISERROR(VLOOKUP(CH$6,fériés,1,FALSE)),(SUM($H$1:CH$1)&gt;SUM($F$8:$F26))*(SUM($H$1:CH$1)&lt;=SUM($F$8:$F27))*1,"F"))</f>
        <v>0</v>
      </c>
      <c r="CI27" s="65">
        <f ca="1">IF(WEEKDAY(CI$6,2)&gt;5,"w",IF(ISERROR(VLOOKUP(CI$6,fériés,1,FALSE)),(SUM($H$1:CI$1)&gt;SUM($F$8:$F26))*(SUM($H$1:CI$1)&lt;=SUM($F$8:$F27))*1,"F"))</f>
        <v>0</v>
      </c>
      <c r="CJ27" s="65">
        <f ca="1">IF(WEEKDAY(CJ$6,2)&gt;5,"w",IF(ISERROR(VLOOKUP(CJ$6,fériés,1,FALSE)),(SUM($H$1:CJ$1)&gt;SUM($F$8:$F26))*(SUM($H$1:CJ$1)&lt;=SUM($F$8:$F27))*1,"F"))</f>
        <v>0</v>
      </c>
      <c r="CK27" s="65">
        <f ca="1">IF(WEEKDAY(CK$6,2)&gt;5,"w",IF(ISERROR(VLOOKUP(CK$6,fériés,1,FALSE)),(SUM($H$1:CK$1)&gt;SUM($F$8:$F26))*(SUM($H$1:CK$1)&lt;=SUM($F$8:$F27))*1,"F"))</f>
        <v>0</v>
      </c>
      <c r="CL27" s="65">
        <f ca="1">IF(WEEKDAY(CL$6,2)&gt;5,"w",IF(ISERROR(VLOOKUP(CL$6,fériés,1,FALSE)),(SUM($H$1:CL$1)&gt;SUM($F$8:$F26))*(SUM($H$1:CL$1)&lt;=SUM($F$8:$F27))*1,"F"))</f>
        <v>0</v>
      </c>
      <c r="CM27" s="65">
        <f ca="1">IF(WEEKDAY(CM$6,2)&gt;5,"w",IF(ISERROR(VLOOKUP(CM$6,fériés,1,FALSE)),(SUM($H$1:CM$1)&gt;SUM($F$8:$F26))*(SUM($H$1:CM$1)&lt;=SUM($F$8:$F27))*1,"F"))</f>
        <v>0</v>
      </c>
      <c r="CN27" s="65">
        <f ca="1">IF(WEEKDAY(CN$6,2)&gt;5,"w",IF(ISERROR(VLOOKUP(CN$6,fériés,1,FALSE)),(SUM($H$1:CN$1)&gt;SUM($F$8:$F26))*(SUM($H$1:CN$1)&lt;=SUM($F$8:$F27))*1,"F"))</f>
        <v>0</v>
      </c>
      <c r="CO27" s="65">
        <f ca="1">IF(WEEKDAY(CO$6,2)&gt;5,"w",IF(ISERROR(VLOOKUP(CO$6,fériés,1,FALSE)),(SUM($H$1:CO$1)&gt;SUM($F$8:$F26))*(SUM($H$1:CO$1)&lt;=SUM($F$8:$F27))*1,"F"))</f>
        <v>0</v>
      </c>
      <c r="CP27" s="65">
        <f ca="1">IF(WEEKDAY(CP$6,2)&gt;5,"w",IF(ISERROR(VLOOKUP(CP$6,fériés,1,FALSE)),(SUM($H$1:CP$1)&gt;SUM($F$8:$F26))*(SUM($H$1:CP$1)&lt;=SUM($F$8:$F27))*1,"F"))</f>
        <v>0</v>
      </c>
      <c r="CQ27" s="65">
        <f ca="1">IF(WEEKDAY(CQ$6,2)&gt;5,"w",IF(ISERROR(VLOOKUP(CQ$6,fériés,1,FALSE)),(SUM($H$1:CQ$1)&gt;SUM($F$8:$F26))*(SUM($H$1:CQ$1)&lt;=SUM($F$8:$F27))*1,"F"))</f>
        <v>0</v>
      </c>
      <c r="CR27" s="65">
        <f ca="1">IF(WEEKDAY(CR$6,2)&gt;5,"w",IF(ISERROR(VLOOKUP(CR$6,fériés,1,FALSE)),(SUM($H$1:CR$1)&gt;SUM($F$8:$F26))*(SUM($H$1:CR$1)&lt;=SUM($F$8:$F27))*1,"F"))</f>
        <v>0</v>
      </c>
      <c r="CS27" s="65">
        <f ca="1">IF(WEEKDAY(CS$6,2)&gt;5,"w",IF(ISERROR(VLOOKUP(CS$6,fériés,1,FALSE)),(SUM($H$1:CS$1)&gt;SUM($F$8:$F26))*(SUM($H$1:CS$1)&lt;=SUM($F$8:$F27))*1,"F"))</f>
        <v>0</v>
      </c>
      <c r="CT27" s="65">
        <f ca="1">IF(WEEKDAY(CT$6,2)&gt;5,"w",IF(ISERROR(VLOOKUP(CT$6,fériés,1,FALSE)),(SUM($H$1:CT$1)&gt;SUM($F$8:$F26))*(SUM($H$1:CT$1)&lt;=SUM($F$8:$F27))*1,"F"))</f>
        <v>0</v>
      </c>
      <c r="CU27" s="65">
        <f ca="1">IF(WEEKDAY(CU$6,2)&gt;5,"w",IF(ISERROR(VLOOKUP(CU$6,fériés,1,FALSE)),(SUM($H$1:CU$1)&gt;SUM($F$8:$F26))*(SUM($H$1:CU$1)&lt;=SUM($F$8:$F27))*1,"F"))</f>
        <v>0</v>
      </c>
      <c r="CV27" s="65">
        <f ca="1">IF(WEEKDAY(CV$6,2)&gt;5,"w",IF(ISERROR(VLOOKUP(CV$6,fériés,1,FALSE)),(SUM($H$1:CV$1)&gt;SUM($F$8:$F26))*(SUM($H$1:CV$1)&lt;=SUM($F$8:$F27))*1,"F"))</f>
        <v>0</v>
      </c>
      <c r="CW27" s="65">
        <f ca="1">IF(WEEKDAY(CW$6,2)&gt;5,"w",IF(ISERROR(VLOOKUP(CW$6,fériés,1,FALSE)),(SUM($H$1:CW$1)&gt;SUM($F$8:$F26))*(SUM($H$1:CW$1)&lt;=SUM($F$8:$F27))*1,"F"))</f>
        <v>0</v>
      </c>
      <c r="CX27" s="65">
        <f ca="1">IF(WEEKDAY(CX$6,2)&gt;5,"w",IF(ISERROR(VLOOKUP(CX$6,fériés,1,FALSE)),(SUM($H$1:CX$1)&gt;SUM($F$8:$F26))*(SUM($H$1:CX$1)&lt;=SUM($F$8:$F27))*1,"F"))</f>
        <v>0</v>
      </c>
      <c r="CY27" s="65">
        <f ca="1">IF(WEEKDAY(CY$6,2)&gt;5,"w",IF(ISERROR(VLOOKUP(CY$6,fériés,1,FALSE)),(SUM($H$1:CY$1)&gt;SUM($F$8:$F26))*(SUM($H$1:CY$1)&lt;=SUM($F$8:$F27))*1,"F"))</f>
        <v>0</v>
      </c>
      <c r="CZ27" s="65">
        <f ca="1">IF(WEEKDAY(CZ$6,2)&gt;5,"w",IF(ISERROR(VLOOKUP(CZ$6,fériés,1,FALSE)),(SUM($H$1:CZ$1)&gt;SUM($F$8:$F26))*(SUM($H$1:CZ$1)&lt;=SUM($F$8:$F27))*1,"F"))</f>
        <v>0</v>
      </c>
      <c r="DA27" s="65">
        <f ca="1">IF(WEEKDAY(DA$6,2)&gt;5,"w",IF(ISERROR(VLOOKUP(DA$6,fériés,1,FALSE)),(SUM($H$1:DA$1)&gt;SUM($F$8:$F26))*(SUM($H$1:DA$1)&lt;=SUM($F$8:$F27))*1,"F"))</f>
        <v>0</v>
      </c>
      <c r="DB27" s="65">
        <f ca="1">IF(WEEKDAY(DB$6,2)&gt;5,"w",IF(ISERROR(VLOOKUP(DB$6,fériés,1,FALSE)),(SUM($H$1:DB$1)&gt;SUM($F$8:$F26))*(SUM($H$1:DB$1)&lt;=SUM($F$8:$F27))*1,"F"))</f>
        <v>0</v>
      </c>
      <c r="DC27" s="65">
        <f ca="1">IF(WEEKDAY(DC$6,2)&gt;5,"w",IF(ISERROR(VLOOKUP(DC$6,fériés,1,FALSE)),(SUM($H$1:DC$1)&gt;SUM($F$8:$F26))*(SUM($H$1:DC$1)&lt;=SUM($F$8:$F27))*1,"F"))</f>
        <v>0</v>
      </c>
      <c r="DD27" s="65">
        <f ca="1">IF(WEEKDAY(DD$6,2)&gt;5,"w",IF(ISERROR(VLOOKUP(DD$6,fériés,1,FALSE)),(SUM($H$1:DD$1)&gt;SUM($F$8:$F26))*(SUM($H$1:DD$1)&lt;=SUM($F$8:$F27))*1,"F"))</f>
        <v>0</v>
      </c>
      <c r="DE27" s="65">
        <f ca="1">IF(WEEKDAY(DE$6,2)&gt;5,"w",IF(ISERROR(VLOOKUP(DE$6,fériés,1,FALSE)),(SUM($H$1:DE$1)&gt;SUM($F$8:$F26))*(SUM($H$1:DE$1)&lt;=SUM($F$8:$F27))*1,"F"))</f>
        <v>0</v>
      </c>
      <c r="DF27" s="65">
        <f ca="1">IF(WEEKDAY(DF$6,2)&gt;5,"w",IF(ISERROR(VLOOKUP(DF$6,fériés,1,FALSE)),(SUM($H$1:DF$1)&gt;SUM($F$8:$F26))*(SUM($H$1:DF$1)&lt;=SUM($F$8:$F27))*1,"F"))</f>
        <v>0</v>
      </c>
      <c r="DG27" s="65">
        <f ca="1">IF(WEEKDAY(DG$6,2)&gt;5,"w",IF(ISERROR(VLOOKUP(DG$6,fériés,1,FALSE)),(SUM($H$1:DG$1)&gt;SUM($F$8:$F26))*(SUM($H$1:DG$1)&lt;=SUM($F$8:$F27))*1,"F"))</f>
        <v>0</v>
      </c>
      <c r="DH27" s="65">
        <f ca="1">IF(WEEKDAY(DH$6,2)&gt;5,"w",IF(ISERROR(VLOOKUP(DH$6,fériés,1,FALSE)),(SUM($H$1:DH$1)&gt;SUM($F$8:$F26))*(SUM($H$1:DH$1)&lt;=SUM($F$8:$F27))*1,"F"))</f>
        <v>0</v>
      </c>
      <c r="DI27" s="65">
        <f ca="1">IF(WEEKDAY(DI$6,2)&gt;5,"w",IF(ISERROR(VLOOKUP(DI$6,fériés,1,FALSE)),(SUM($H$1:DI$1)&gt;SUM($F$8:$F26))*(SUM($H$1:DI$1)&lt;=SUM($F$8:$F27))*1,"F"))</f>
        <v>0</v>
      </c>
      <c r="DJ27" s="65">
        <f ca="1">IF(WEEKDAY(DJ$6,2)&gt;5,"w",IF(ISERROR(VLOOKUP(DJ$6,fériés,1,FALSE)),(SUM($H$1:DJ$1)&gt;SUM($F$8:$F26))*(SUM($H$1:DJ$1)&lt;=SUM($F$8:$F27))*1,"F"))</f>
        <v>0</v>
      </c>
      <c r="DK27" s="65">
        <f ca="1">IF(WEEKDAY(DK$6,2)&gt;5,"w",IF(ISERROR(VLOOKUP(DK$6,fériés,1,FALSE)),(SUM($H$1:DK$1)&gt;SUM($F$8:$F26))*(SUM($H$1:DK$1)&lt;=SUM($F$8:$F27))*1,"F"))</f>
        <v>0</v>
      </c>
      <c r="DL27" s="65">
        <f ca="1">IF(WEEKDAY(DL$6,2)&gt;5,"w",IF(ISERROR(VLOOKUP(DL$6,fériés,1,FALSE)),(SUM($H$1:DL$1)&gt;SUM($F$8:$F26))*(SUM($H$1:DL$1)&lt;=SUM($F$8:$F27))*1,"F"))</f>
        <v>0</v>
      </c>
      <c r="DM27" s="65">
        <f ca="1">IF(WEEKDAY(DM$6,2)&gt;5,"w",IF(ISERROR(VLOOKUP(DM$6,fériés,1,FALSE)),(SUM($H$1:DM$1)&gt;SUM($F$8:$F26))*(SUM($H$1:DM$1)&lt;=SUM($F$8:$F27))*1,"F"))</f>
        <v>0</v>
      </c>
      <c r="DN27" s="65">
        <f ca="1">IF(WEEKDAY(DN$6,2)&gt;5,"w",IF(ISERROR(VLOOKUP(DN$6,fériés,1,FALSE)),(SUM($H$1:DN$1)&gt;SUM($F$8:$F26))*(SUM($H$1:DN$1)&lt;=SUM($F$8:$F27))*1,"F"))</f>
        <v>0</v>
      </c>
      <c r="DO27" s="65">
        <f ca="1">IF(WEEKDAY(DO$6,2)&gt;5,"w",IF(ISERROR(VLOOKUP(DO$6,fériés,1,FALSE)),(SUM($H$1:DO$1)&gt;SUM($F$8:$F26))*(SUM($H$1:DO$1)&lt;=SUM($F$8:$F27))*1,"F"))</f>
        <v>0</v>
      </c>
      <c r="DP27" s="65">
        <f ca="1">IF(WEEKDAY(DP$6,2)&gt;5,"w",IF(ISERROR(VLOOKUP(DP$6,fériés,1,FALSE)),(SUM($H$1:DP$1)&gt;SUM($F$8:$F26))*(SUM($H$1:DP$1)&lt;=SUM($F$8:$F27))*1,"F"))</f>
        <v>0</v>
      </c>
      <c r="DQ27" s="65">
        <f ca="1">IF(WEEKDAY(DQ$6,2)&gt;5,"w",IF(ISERROR(VLOOKUP(DQ$6,fériés,1,FALSE)),(SUM($H$1:DQ$1)&gt;SUM($F$8:$F26))*(SUM($H$1:DQ$1)&lt;=SUM($F$8:$F27))*1,"F"))</f>
        <v>0</v>
      </c>
      <c r="DR27" s="65">
        <f ca="1">IF(WEEKDAY(DR$6,2)&gt;5,"w",IF(ISERROR(VLOOKUP(DR$6,fériés,1,FALSE)),(SUM($H$1:DR$1)&gt;SUM($F$8:$F26))*(SUM($H$1:DR$1)&lt;=SUM($F$8:$F27))*1,"F"))</f>
        <v>0</v>
      </c>
      <c r="DS27" s="65">
        <f ca="1">IF(WEEKDAY(DS$6,2)&gt;5,"w",IF(ISERROR(VLOOKUP(DS$6,fériés,1,FALSE)),(SUM($H$1:DS$1)&gt;SUM($F$8:$F26))*(SUM($H$1:DS$1)&lt;=SUM($F$8:$F27))*1,"F"))</f>
        <v>0</v>
      </c>
      <c r="DT27" s="65">
        <f ca="1">IF(WEEKDAY(DT$6,2)&gt;5,"w",IF(ISERROR(VLOOKUP(DT$6,fériés,1,FALSE)),(SUM($H$1:DT$1)&gt;SUM($F$8:$F26))*(SUM($H$1:DT$1)&lt;=SUM($F$8:$F27))*1,"F"))</f>
        <v>0</v>
      </c>
      <c r="DU27" s="65">
        <f ca="1">IF(WEEKDAY(DU$6,2)&gt;5,"w",IF(ISERROR(VLOOKUP(DU$6,fériés,1,FALSE)),(SUM($H$1:DU$1)&gt;SUM($F$8:$F26))*(SUM($H$1:DU$1)&lt;=SUM($F$8:$F27))*1,"F"))</f>
        <v>0</v>
      </c>
      <c r="DV27" s="65">
        <f ca="1">IF(WEEKDAY(DV$6,2)&gt;5,"w",IF(ISERROR(VLOOKUP(DV$6,fériés,1,FALSE)),(SUM($H$1:DV$1)&gt;SUM($F$8:$F26))*(SUM($H$1:DV$1)&lt;=SUM($F$8:$F27))*1,"F"))</f>
        <v>0</v>
      </c>
      <c r="DW27" s="65">
        <f ca="1">IF(WEEKDAY(DW$6,2)&gt;5,"w",IF(ISERROR(VLOOKUP(DW$6,fériés,1,FALSE)),(SUM($H$1:DW$1)&gt;SUM($F$8:$F26))*(SUM($H$1:DW$1)&lt;=SUM($F$8:$F27))*1,"F"))</f>
        <v>0</v>
      </c>
      <c r="DX27" s="65">
        <f ca="1">IF(WEEKDAY(DX$6,2)&gt;5,"w",IF(ISERROR(VLOOKUP(DX$6,fériés,1,FALSE)),(SUM($H$1:DX$1)&gt;SUM($F$8:$F26))*(SUM($H$1:DX$1)&lt;=SUM($F$8:$F27))*1,"F"))</f>
        <v>0</v>
      </c>
      <c r="DY27" s="65">
        <f ca="1">IF(WEEKDAY(DY$6,2)&gt;5,"w",IF(ISERROR(VLOOKUP(DY$6,fériés,1,FALSE)),(SUM($H$1:DY$1)&gt;SUM($F$8:$F26))*(SUM($H$1:DY$1)&lt;=SUM($F$8:$F27))*1,"F"))</f>
        <v>0</v>
      </c>
      <c r="DZ27" s="65">
        <f ca="1">IF(WEEKDAY(DZ$6,2)&gt;5,"w",IF(ISERROR(VLOOKUP(DZ$6,fériés,1,FALSE)),(SUM($H$1:DZ$1)&gt;SUM($F$8:$F26))*(SUM($H$1:DZ$1)&lt;=SUM($F$8:$F27))*1,"F"))</f>
        <v>0</v>
      </c>
      <c r="EA27" s="65">
        <f ca="1">IF(WEEKDAY(EA$6,2)&gt;5,"w",IF(ISERROR(VLOOKUP(EA$6,fériés,1,FALSE)),(SUM($H$1:EA$1)&gt;SUM($F$8:$F26))*(SUM($H$1:EA$1)&lt;=SUM($F$8:$F27))*1,"F"))</f>
        <v>0</v>
      </c>
      <c r="EB27" s="65">
        <f ca="1">IF(WEEKDAY(EB$6,2)&gt;5,"w",IF(ISERROR(VLOOKUP(EB$6,fériés,1,FALSE)),(SUM($H$1:EB$1)&gt;SUM($F$8:$F26))*(SUM($H$1:EB$1)&lt;=SUM($F$8:$F27))*1,"F"))</f>
        <v>0</v>
      </c>
      <c r="EC27" s="65">
        <f ca="1">IF(WEEKDAY(EC$6,2)&gt;5,"w",IF(ISERROR(VLOOKUP(EC$6,fériés,1,FALSE)),(SUM($H$1:EC$1)&gt;SUM($F$8:$F26))*(SUM($H$1:EC$1)&lt;=SUM($F$8:$F27))*1,"F"))</f>
        <v>0</v>
      </c>
      <c r="ED27" s="65">
        <f ca="1">IF(WEEKDAY(ED$6,2)&gt;5,"w",IF(ISERROR(VLOOKUP(ED$6,fériés,1,FALSE)),(SUM($H$1:ED$1)&gt;SUM($F$8:$F26))*(SUM($H$1:ED$1)&lt;=SUM($F$8:$F27))*1,"F"))</f>
        <v>0</v>
      </c>
      <c r="EE27" s="65">
        <f ca="1">IF(WEEKDAY(EE$6,2)&gt;5,"w",IF(ISERROR(VLOOKUP(EE$6,fériés,1,FALSE)),(SUM($H$1:EE$1)&gt;SUM($F$8:$F26))*(SUM($H$1:EE$1)&lt;=SUM($F$8:$F27))*1,"F"))</f>
        <v>0</v>
      </c>
      <c r="EF27" s="65" t="str">
        <f ca="1">IF(WEEKDAY(EF$6,2)&gt;5,"w",IF(ISERROR(VLOOKUP(EF$6,fériés,1,FALSE)),(SUM($H$1:EF$1)&gt;SUM($F$8:$F26))*(SUM($H$1:EF$1)&lt;=SUM($F$8:$F27))*1,"F"))</f>
        <v>w</v>
      </c>
      <c r="EG27" s="65" t="str">
        <f ca="1">IF(WEEKDAY(EG$6,2)&gt;5,"w",IF(ISERROR(VLOOKUP(EG$6,fériés,1,FALSE)),(SUM($H$1:EG$1)&gt;SUM($F$8:$F26))*(SUM($H$1:EG$1)&lt;=SUM($F$8:$F27))*1,"F"))</f>
        <v>w</v>
      </c>
      <c r="EH27" s="65" t="str">
        <f ca="1">IF(WEEKDAY(EH$6,2)&gt;5,"w",IF(ISERROR(VLOOKUP(EH$6,fériés,1,FALSE)),(SUM($H$1:EH$1)&gt;SUM($F$8:$F26))*(SUM($H$1:EH$1)&lt;=SUM($F$8:$F27))*1,"F"))</f>
        <v>w</v>
      </c>
      <c r="EI27" s="65" t="str">
        <f ca="1">IF(WEEKDAY(EI$6,2)&gt;5,"w",IF(ISERROR(VLOOKUP(EI$6,fériés,1,FALSE)),(SUM($H$1:EI$1)&gt;SUM($F$8:$F26))*(SUM($H$1:EI$1)&lt;=SUM($F$8:$F27))*1,"F"))</f>
        <v>w</v>
      </c>
      <c r="EJ27" s="65" t="str">
        <f ca="1">IF(WEEKDAY(EJ$6,2)&gt;5,"w",IF(ISERROR(VLOOKUP(EJ$6,fériés,1,FALSE)),(SUM($H$1:EJ$1)&gt;SUM($F$8:$F26))*(SUM($H$1:EJ$1)&lt;=SUM($F$8:$F27))*1,"F"))</f>
        <v>w</v>
      </c>
      <c r="EK27" s="65" t="str">
        <f ca="1">IF(WEEKDAY(EK$6,2)&gt;5,"w",IF(ISERROR(VLOOKUP(EK$6,fériés,1,FALSE)),(SUM($H$1:EK$1)&gt;SUM($F$8:$F26))*(SUM($H$1:EK$1)&lt;=SUM($F$8:$F27))*1,"F"))</f>
        <v>w</v>
      </c>
      <c r="EL27" s="65" t="str">
        <f ca="1">IF(WEEKDAY(EL$6,2)&gt;5,"w",IF(ISERROR(VLOOKUP(EL$6,fériés,1,FALSE)),(SUM($H$1:EL$1)&gt;SUM($F$8:$F26))*(SUM($H$1:EL$1)&lt;=SUM($F$8:$F27))*1,"F"))</f>
        <v>w</v>
      </c>
      <c r="EM27" s="65" t="str">
        <f ca="1">IF(WEEKDAY(EM$6,2)&gt;5,"w",IF(ISERROR(VLOOKUP(EM$6,fériés,1,FALSE)),(SUM($H$1:EM$1)&gt;SUM($F$8:$F26))*(SUM($H$1:EM$1)&lt;=SUM($F$8:$F27))*1,"F"))</f>
        <v>w</v>
      </c>
      <c r="EN27" s="65" t="str">
        <f ca="1">IF(WEEKDAY(EN$6,2)&gt;5,"w",IF(ISERROR(VLOOKUP(EN$6,fériés,1,FALSE)),(SUM($H$1:EN$1)&gt;SUM($F$8:$F26))*(SUM($H$1:EN$1)&lt;=SUM($F$8:$F27))*1,"F"))</f>
        <v>w</v>
      </c>
      <c r="EO27" s="65" t="str">
        <f ca="1">IF(WEEKDAY(EO$6,2)&gt;5,"w",IF(ISERROR(VLOOKUP(EO$6,fériés,1,FALSE)),(SUM($H$1:EO$1)&gt;SUM($F$8:$F26))*(SUM($H$1:EO$1)&lt;=SUM($F$8:$F27))*1,"F"))</f>
        <v>w</v>
      </c>
      <c r="EP27" s="65" t="str">
        <f ca="1">IF(WEEKDAY(EP$6,2)&gt;5,"w",IF(ISERROR(VLOOKUP(EP$6,fériés,1,FALSE)),(SUM($H$1:EP$1)&gt;SUM($F$8:$F26))*(SUM($H$1:EP$1)&lt;=SUM($F$8:$F27))*1,"F"))</f>
        <v>w</v>
      </c>
      <c r="EQ27" s="65" t="str">
        <f ca="1">IF(WEEKDAY(EQ$6,2)&gt;5,"w",IF(ISERROR(VLOOKUP(EQ$6,fériés,1,FALSE)),(SUM($H$1:EQ$1)&gt;SUM($F$8:$F26))*(SUM($H$1:EQ$1)&lt;=SUM($F$8:$F27))*1,"F"))</f>
        <v>w</v>
      </c>
      <c r="ER27" s="65" t="str">
        <f ca="1">IF(WEEKDAY(ER$6,2)&gt;5,"w",IF(ISERROR(VLOOKUP(ER$6,fériés,1,FALSE)),(SUM($H$1:ER$1)&gt;SUM($F$8:$F26))*(SUM($H$1:ER$1)&lt;=SUM($F$8:$F27))*1,"F"))</f>
        <v>w</v>
      </c>
      <c r="ES27" s="65" t="str">
        <f ca="1">IF(WEEKDAY(ES$6,2)&gt;5,"w",IF(ISERROR(VLOOKUP(ES$6,fériés,1,FALSE)),(SUM($H$1:ES$1)&gt;SUM($F$8:$F26))*(SUM($H$1:ES$1)&lt;=SUM($F$8:$F27))*1,"F"))</f>
        <v>w</v>
      </c>
      <c r="ET27" s="65" t="str">
        <f ca="1">IF(WEEKDAY(ET$6,2)&gt;5,"w",IF(ISERROR(VLOOKUP(ET$6,fériés,1,FALSE)),(SUM($H$1:ET$1)&gt;SUM($F$8:$F26))*(SUM($H$1:ET$1)&lt;=SUM($F$8:$F27))*1,"F"))</f>
        <v>w</v>
      </c>
      <c r="EU27" s="65" t="str">
        <f ca="1">IF(WEEKDAY(EU$6,2)&gt;5,"w",IF(ISERROR(VLOOKUP(EU$6,fériés,1,FALSE)),(SUM($H$1:EU$1)&gt;SUM($F$8:$F26))*(SUM($H$1:EU$1)&lt;=SUM($F$8:$F27))*1,"F"))</f>
        <v>w</v>
      </c>
      <c r="EV27" s="65" t="str">
        <f ca="1">IF(WEEKDAY(EV$6,2)&gt;5,"w",IF(ISERROR(VLOOKUP(EV$6,fériés,1,FALSE)),(SUM($H$1:EV$1)&gt;SUM($F$8:$F26))*(SUM($H$1:EV$1)&lt;=SUM($F$8:$F27))*1,"F"))</f>
        <v>w</v>
      </c>
      <c r="EW27" s="65" t="str">
        <f ca="1">IF(WEEKDAY(EW$6,2)&gt;5,"w",IF(ISERROR(VLOOKUP(EW$6,fériés,1,FALSE)),(SUM($H$1:EW$1)&gt;SUM($F$8:$F26))*(SUM($H$1:EW$1)&lt;=SUM($F$8:$F27))*1,"F"))</f>
        <v>w</v>
      </c>
      <c r="EX27" s="65" t="str">
        <f ca="1">IF(WEEKDAY(EX$6,2)&gt;5,"w",IF(ISERROR(VLOOKUP(EX$6,fériés,1,FALSE)),(SUM($H$1:EX$1)&gt;SUM($F$8:$F26))*(SUM($H$1:EX$1)&lt;=SUM($F$8:$F27))*1,"F"))</f>
        <v>w</v>
      </c>
      <c r="EY27" s="65" t="str">
        <f ca="1">IF(WEEKDAY(EY$6,2)&gt;5,"w",IF(ISERROR(VLOOKUP(EY$6,fériés,1,FALSE)),(SUM($H$1:EY$1)&gt;SUM($F$8:$F26))*(SUM($H$1:EY$1)&lt;=SUM($F$8:$F27))*1,"F"))</f>
        <v>w</v>
      </c>
      <c r="EZ27" s="65">
        <f ca="1">IF(WEEKDAY(EZ$6,2)&gt;5,"w",IF(ISERROR(VLOOKUP(EZ$6,fériés,1,FALSE)),(SUM($H$1:EZ$1)&gt;SUM($F$8:$F26))*(SUM($H$1:EZ$1)&lt;=SUM($F$8:$F27))*1,"F"))</f>
        <v>0</v>
      </c>
      <c r="FA27" s="65">
        <f ca="1">IF(WEEKDAY(FA$6,2)&gt;5,"w",IF(ISERROR(VLOOKUP(FA$6,fériés,1,FALSE)),(SUM($H$1:FA$1)&gt;SUM($F$8:$F26))*(SUM($H$1:FA$1)&lt;=SUM($F$8:$F27))*1,"F"))</f>
        <v>0</v>
      </c>
      <c r="FB27" s="65">
        <f ca="1">IF(WEEKDAY(FB$6,2)&gt;5,"w",IF(ISERROR(VLOOKUP(FB$6,fériés,1,FALSE)),(SUM($H$1:FB$1)&gt;SUM($F$8:$F26))*(SUM($H$1:FB$1)&lt;=SUM($F$8:$F27))*1,"F"))</f>
        <v>0</v>
      </c>
      <c r="FC27" s="65">
        <f ca="1">IF(WEEKDAY(FC$6,2)&gt;5,"w",IF(ISERROR(VLOOKUP(FC$6,fériés,1,FALSE)),(SUM($H$1:FC$1)&gt;SUM($F$8:$F26))*(SUM($H$1:FC$1)&lt;=SUM($F$8:$F27))*1,"F"))</f>
        <v>0</v>
      </c>
      <c r="FD27" s="65">
        <f ca="1">IF(WEEKDAY(FD$6,2)&gt;5,"w",IF(ISERROR(VLOOKUP(FD$6,fériés,1,FALSE)),(SUM($H$1:FD$1)&gt;SUM($F$8:$F26))*(SUM($H$1:FD$1)&lt;=SUM($F$8:$F27))*1,"F"))</f>
        <v>0</v>
      </c>
      <c r="FE27" s="65">
        <f ca="1">IF(WEEKDAY(FE$6,2)&gt;5,"w",IF(ISERROR(VLOOKUP(FE$6,fériés,1,FALSE)),(SUM($H$1:FE$1)&gt;SUM($F$8:$F26))*(SUM($H$1:FE$1)&lt;=SUM($F$8:$F27))*1,"F"))</f>
        <v>0</v>
      </c>
      <c r="FF27" s="65">
        <f ca="1">IF(WEEKDAY(FF$6,2)&gt;5,"w",IF(ISERROR(VLOOKUP(FF$6,fériés,1,FALSE)),(SUM($H$1:FF$1)&gt;SUM($F$8:$F26))*(SUM($H$1:FF$1)&lt;=SUM($F$8:$F27))*1,"F"))</f>
        <v>0</v>
      </c>
      <c r="FG27" s="65">
        <f ca="1">IF(WEEKDAY(FG$6,2)&gt;5,"w",IF(ISERROR(VLOOKUP(FG$6,fériés,1,FALSE)),(SUM($H$1:FG$1)&gt;SUM($F$8:$F26))*(SUM($H$1:FG$1)&lt;=SUM($F$8:$F27))*1,"F"))</f>
        <v>0</v>
      </c>
      <c r="FH27" s="65">
        <f ca="1">IF(WEEKDAY(FH$6,2)&gt;5,"w",IF(ISERROR(VLOOKUP(FH$6,fériés,1,FALSE)),(SUM($H$1:FH$1)&gt;SUM($F$8:$F26))*(SUM($H$1:FH$1)&lt;=SUM($F$8:$F27))*1,"F"))</f>
        <v>0</v>
      </c>
      <c r="FI27" s="65">
        <f ca="1">IF(WEEKDAY(FI$6,2)&gt;5,"w",IF(ISERROR(VLOOKUP(FI$6,fériés,1,FALSE)),(SUM($H$1:FI$1)&gt;SUM($F$8:$F26))*(SUM($H$1:FI$1)&lt;=SUM($F$8:$F27))*1,"F"))</f>
        <v>0</v>
      </c>
      <c r="FJ27" s="65">
        <f ca="1">IF(WEEKDAY(FJ$6,2)&gt;5,"w",IF(ISERROR(VLOOKUP(FJ$6,fériés,1,FALSE)),(SUM($H$1:FJ$1)&gt;SUM($F$8:$F26))*(SUM($H$1:FJ$1)&lt;=SUM($F$8:$F27))*1,"F"))</f>
        <v>0</v>
      </c>
      <c r="FK27" s="65">
        <f ca="1">IF(WEEKDAY(FK$6,2)&gt;5,"w",IF(ISERROR(VLOOKUP(FK$6,fériés,1,FALSE)),(SUM($H$1:FK$1)&gt;SUM($F$8:$F26))*(SUM($H$1:FK$1)&lt;=SUM($F$8:$F27))*1,"F"))</f>
        <v>0</v>
      </c>
      <c r="FL27" s="65">
        <f ca="1">IF(WEEKDAY(FL$6,2)&gt;5,"w",IF(ISERROR(VLOOKUP(FL$6,fériés,1,FALSE)),(SUM($H$1:FL$1)&gt;SUM($F$8:$F26))*(SUM($H$1:FL$1)&lt;=SUM($F$8:$F27))*1,"F"))</f>
        <v>0</v>
      </c>
      <c r="FM27" s="65">
        <f ca="1">IF(WEEKDAY(FM$6,2)&gt;5,"w",IF(ISERROR(VLOOKUP(FM$6,fériés,1,FALSE)),(SUM($H$1:FM$1)&gt;SUM($F$8:$F26))*(SUM($H$1:FM$1)&lt;=SUM($F$8:$F27))*1,"F"))</f>
        <v>0</v>
      </c>
      <c r="FN27" s="65">
        <f ca="1">IF(WEEKDAY(FN$6,2)&gt;5,"w",IF(ISERROR(VLOOKUP(FN$6,fériés,1,FALSE)),(SUM($H$1:FN$1)&gt;SUM($F$8:$F26))*(SUM($H$1:FN$1)&lt;=SUM($F$8:$F27))*1,"F"))</f>
        <v>0</v>
      </c>
      <c r="FO27" s="65">
        <f ca="1">IF(WEEKDAY(FO$6,2)&gt;5,"w",IF(ISERROR(VLOOKUP(FO$6,fériés,1,FALSE)),(SUM($H$1:FO$1)&gt;SUM($F$8:$F26))*(SUM($H$1:FO$1)&lt;=SUM($F$8:$F27))*1,"F"))</f>
        <v>0</v>
      </c>
      <c r="FP27" s="65">
        <f ca="1">IF(WEEKDAY(FP$6,2)&gt;5,"w",IF(ISERROR(VLOOKUP(FP$6,fériés,1,FALSE)),(SUM($H$1:FP$1)&gt;SUM($F$8:$F26))*(SUM($H$1:FP$1)&lt;=SUM($F$8:$F27))*1,"F"))</f>
        <v>0</v>
      </c>
      <c r="FQ27" s="65">
        <f ca="1">IF(WEEKDAY(FQ$6,2)&gt;5,"w",IF(ISERROR(VLOOKUP(FQ$6,fériés,1,FALSE)),(SUM($H$1:FQ$1)&gt;SUM($F$8:$F26))*(SUM($H$1:FQ$1)&lt;=SUM($F$8:$F27))*1,"F"))</f>
        <v>0</v>
      </c>
      <c r="FR27" s="65">
        <f ca="1">IF(WEEKDAY(FR$6,2)&gt;5,"w",IF(ISERROR(VLOOKUP(FR$6,fériés,1,FALSE)),(SUM($H$1:FR$1)&gt;SUM($F$8:$F26))*(SUM($H$1:FR$1)&lt;=SUM($F$8:$F27))*1,"F"))</f>
        <v>0</v>
      </c>
      <c r="FS27" s="65">
        <f ca="1">IF(WEEKDAY(FS$6,2)&gt;5,"w",IF(ISERROR(VLOOKUP(FS$6,fériés,1,FALSE)),(SUM($H$1:FS$1)&gt;SUM($F$8:$F26))*(SUM($H$1:FS$1)&lt;=SUM($F$8:$F27))*1,"F"))</f>
        <v>0</v>
      </c>
      <c r="FT27" s="65">
        <f ca="1">IF(WEEKDAY(FT$6,2)&gt;5,"w",IF(ISERROR(VLOOKUP(FT$6,fériés,1,FALSE)),(SUM($H$1:FT$1)&gt;SUM($F$8:$F26))*(SUM($H$1:FT$1)&lt;=SUM($F$8:$F27))*1,"F"))</f>
        <v>0</v>
      </c>
      <c r="FU27" s="65">
        <f ca="1">IF(WEEKDAY(FU$6,2)&gt;5,"w",IF(ISERROR(VLOOKUP(FU$6,fériés,1,FALSE)),(SUM($H$1:FU$1)&gt;SUM($F$8:$F26))*(SUM($H$1:FU$1)&lt;=SUM($F$8:$F27))*1,"F"))</f>
        <v>0</v>
      </c>
      <c r="FV27" s="65">
        <f ca="1">IF(WEEKDAY(FV$6,2)&gt;5,"w",IF(ISERROR(VLOOKUP(FV$6,fériés,1,FALSE)),(SUM($H$1:FV$1)&gt;SUM($F$8:$F26))*(SUM($H$1:FV$1)&lt;=SUM($F$8:$F27))*1,"F"))</f>
        <v>0</v>
      </c>
      <c r="FW27" s="65">
        <f ca="1">IF(WEEKDAY(FW$6,2)&gt;5,"w",IF(ISERROR(VLOOKUP(FW$6,fériés,1,FALSE)),(SUM($H$1:FW$1)&gt;SUM($F$8:$F26))*(SUM($H$1:FW$1)&lt;=SUM($F$8:$F27))*1,"F"))</f>
        <v>0</v>
      </c>
      <c r="FX27" s="65">
        <f ca="1">IF(WEEKDAY(FX$6,2)&gt;5,"w",IF(ISERROR(VLOOKUP(FX$6,fériés,1,FALSE)),(SUM($H$1:FX$1)&gt;SUM($F$8:$F26))*(SUM($H$1:FX$1)&lt;=SUM($F$8:$F27))*1,"F"))</f>
        <v>0</v>
      </c>
      <c r="FY27" s="65">
        <f ca="1">IF(WEEKDAY(FY$6,2)&gt;5,"w",IF(ISERROR(VLOOKUP(FY$6,fériés,1,FALSE)),(SUM($H$1:FY$1)&gt;SUM($F$8:$F26))*(SUM($H$1:FY$1)&lt;=SUM($F$8:$F27))*1,"F"))</f>
        <v>0</v>
      </c>
      <c r="FZ27" s="65">
        <f ca="1">IF(WEEKDAY(FZ$6,2)&gt;5,"w",IF(ISERROR(VLOOKUP(FZ$6,fériés,1,FALSE)),(SUM($H$1:FZ$1)&gt;SUM($F$8:$F26))*(SUM($H$1:FZ$1)&lt;=SUM($F$8:$F27))*1,"F"))</f>
        <v>0</v>
      </c>
      <c r="GA27" s="65">
        <f ca="1">IF(WEEKDAY(GA$6,2)&gt;5,"w",IF(ISERROR(VLOOKUP(GA$6,fériés,1,FALSE)),(SUM($H$1:GA$1)&gt;SUM($F$8:$F26))*(SUM($H$1:GA$1)&lt;=SUM($F$8:$F27))*1,"F"))</f>
        <v>0</v>
      </c>
      <c r="GB27" s="65">
        <f ca="1">IF(WEEKDAY(GB$6,2)&gt;5,"w",IF(ISERROR(VLOOKUP(GB$6,fériés,1,FALSE)),(SUM($H$1:GB$1)&gt;SUM($F$8:$F26))*(SUM($H$1:GB$1)&lt;=SUM($F$8:$F27))*1,"F"))</f>
        <v>0</v>
      </c>
      <c r="GC27" s="65">
        <f ca="1">IF(WEEKDAY(GC$6,2)&gt;5,"w",IF(ISERROR(VLOOKUP(GC$6,fériés,1,FALSE)),(SUM($H$1:GC$1)&gt;SUM($F$8:$F26))*(SUM($H$1:GC$1)&lt;=SUM($F$8:$F27))*1,"F"))</f>
        <v>0</v>
      </c>
      <c r="GD27" s="65">
        <f ca="1">IF(WEEKDAY(GD$6,2)&gt;5,"w",IF(ISERROR(VLOOKUP(GD$6,fériés,1,FALSE)),(SUM($H$1:GD$1)&gt;SUM($F$8:$F26))*(SUM($H$1:GD$1)&lt;=SUM($F$8:$F27))*1,"F"))</f>
        <v>0</v>
      </c>
      <c r="GE27" s="65">
        <f ca="1">IF(WEEKDAY(GE$6,2)&gt;5,"w",IF(ISERROR(VLOOKUP(GE$6,fériés,1,FALSE)),(SUM($H$1:GE$1)&gt;SUM($F$8:$F26))*(SUM($H$1:GE$1)&lt;=SUM($F$8:$F27))*1,"F"))</f>
        <v>0</v>
      </c>
      <c r="GF27" s="65">
        <f ca="1">IF(WEEKDAY(GF$6,2)&gt;5,"w",IF(ISERROR(VLOOKUP(GF$6,fériés,1,FALSE)),(SUM($H$1:GF$1)&gt;SUM($F$8:$F26))*(SUM($H$1:GF$1)&lt;=SUM($F$8:$F27))*1,"F"))</f>
        <v>0</v>
      </c>
      <c r="GG27" s="65">
        <f ca="1">IF(WEEKDAY(GG$6,2)&gt;5,"w",IF(ISERROR(VLOOKUP(GG$6,fériés,1,FALSE)),(SUM($H$1:GG$1)&gt;SUM($F$8:$F26))*(SUM($H$1:GG$1)&lt;=SUM($F$8:$F27))*1,"F"))</f>
        <v>0</v>
      </c>
      <c r="GH27" s="65">
        <f ca="1">IF(WEEKDAY(GH$6,2)&gt;5,"w",IF(ISERROR(VLOOKUP(GH$6,fériés,1,FALSE)),(SUM($H$1:GH$1)&gt;SUM($F$8:$F26))*(SUM($H$1:GH$1)&lt;=SUM($F$8:$F27))*1,"F"))</f>
        <v>0</v>
      </c>
      <c r="GI27" s="65">
        <f ca="1">IF(WEEKDAY(GI$6,2)&gt;5,"w",IF(ISERROR(VLOOKUP(GI$6,fériés,1,FALSE)),(SUM($H$1:GI$1)&gt;SUM($F$8:$F26))*(SUM($H$1:GI$1)&lt;=SUM($F$8:$F27))*1,"F"))</f>
        <v>0</v>
      </c>
      <c r="GJ27" s="65">
        <f ca="1">IF(WEEKDAY(GJ$6,2)&gt;5,"w",IF(ISERROR(VLOOKUP(GJ$6,fériés,1,FALSE)),(SUM($H$1:GJ$1)&gt;SUM($F$8:$F26))*(SUM($H$1:GJ$1)&lt;=SUM($F$8:$F27))*1,"F"))</f>
        <v>0</v>
      </c>
      <c r="GK27" s="65">
        <f ca="1">IF(WEEKDAY(GK$6,2)&gt;5,"w",IF(ISERROR(VLOOKUP(GK$6,fériés,1,FALSE)),(SUM($H$1:GK$1)&gt;SUM($F$8:$F26))*(SUM($H$1:GK$1)&lt;=SUM($F$8:$F27))*1,"F"))</f>
        <v>0</v>
      </c>
      <c r="GL27" s="65">
        <f ca="1">IF(WEEKDAY(GL$6,2)&gt;5,"w",IF(ISERROR(VLOOKUP(GL$6,fériés,1,FALSE)),(SUM($H$1:GL$1)&gt;SUM($F$8:$F26))*(SUM($H$1:GL$1)&lt;=SUM($F$8:$F27))*1,"F"))</f>
        <v>0</v>
      </c>
      <c r="GM27" s="65">
        <f ca="1">IF(WEEKDAY(GM$6,2)&gt;5,"w",IF(ISERROR(VLOOKUP(GM$6,fériés,1,FALSE)),(SUM($H$1:GM$1)&gt;SUM($F$8:$F26))*(SUM($H$1:GM$1)&lt;=SUM($F$8:$F27))*1,"F"))</f>
        <v>0</v>
      </c>
      <c r="GN27" s="65">
        <f ca="1">IF(WEEKDAY(GN$6,2)&gt;5,"w",IF(ISERROR(VLOOKUP(GN$6,fériés,1,FALSE)),(SUM($H$1:GN$1)&gt;SUM($F$8:$F26))*(SUM($H$1:GN$1)&lt;=SUM($F$8:$F27))*1,"F"))</f>
        <v>0</v>
      </c>
      <c r="GO27" s="65">
        <f ca="1">IF(WEEKDAY(GO$6,2)&gt;5,"w",IF(ISERROR(VLOOKUP(GO$6,fériés,1,FALSE)),(SUM($H$1:GO$1)&gt;SUM($F$8:$F26))*(SUM($H$1:GO$1)&lt;=SUM($F$8:$F27))*1,"F"))</f>
        <v>0</v>
      </c>
      <c r="GP27" s="65">
        <f ca="1">IF(WEEKDAY(GP$6,2)&gt;5,"w",IF(ISERROR(VLOOKUP(GP$6,fériés,1,FALSE)),(SUM($H$1:GP$1)&gt;SUM($F$8:$F26))*(SUM($H$1:GP$1)&lt;=SUM($F$8:$F27))*1,"F"))</f>
        <v>0</v>
      </c>
      <c r="GQ27" s="65">
        <f ca="1">IF(WEEKDAY(GQ$6,2)&gt;5,"w",IF(ISERROR(VLOOKUP(GQ$6,fériés,1,FALSE)),(SUM($H$1:GQ$1)&gt;SUM($F$8:$F26))*(SUM($H$1:GQ$1)&lt;=SUM($F$8:$F27))*1,"F"))</f>
        <v>0</v>
      </c>
      <c r="GR27" s="65">
        <f ca="1">IF(WEEKDAY(GR$6,2)&gt;5,"w",IF(ISERROR(VLOOKUP(GR$6,fériés,1,FALSE)),(SUM($H$1:GR$1)&gt;SUM($F$8:$F26))*(SUM($H$1:GR$1)&lt;=SUM($F$8:$F27))*1,"F"))</f>
        <v>0</v>
      </c>
      <c r="GS27" s="65">
        <f ca="1">IF(WEEKDAY(GS$6,2)&gt;5,"w",IF(ISERROR(VLOOKUP(GS$6,fériés,1,FALSE)),(SUM($H$1:GS$1)&gt;SUM($F$8:$F26))*(SUM($H$1:GS$1)&lt;=SUM($F$8:$F27))*1,"F"))</f>
        <v>0</v>
      </c>
      <c r="GT27" s="65">
        <f ca="1">IF(WEEKDAY(GT$6,2)&gt;5,"w",IF(ISERROR(VLOOKUP(GT$6,fériés,1,FALSE)),(SUM($H$1:GT$1)&gt;SUM($F$8:$F26))*(SUM($H$1:GT$1)&lt;=SUM($F$8:$F27))*1,"F"))</f>
        <v>0</v>
      </c>
      <c r="GU27" s="65">
        <f ca="1">IF(WEEKDAY(GU$6,2)&gt;5,"w",IF(ISERROR(VLOOKUP(GU$6,fériés,1,FALSE)),(SUM($H$1:GU$1)&gt;SUM($F$8:$F26))*(SUM($H$1:GU$1)&lt;=SUM($F$8:$F27))*1,"F"))</f>
        <v>0</v>
      </c>
      <c r="GV27" s="65">
        <f ca="1">IF(WEEKDAY(GV$6,2)&gt;5,"w",IF(ISERROR(VLOOKUP(GV$6,fériés,1,FALSE)),(SUM($H$1:GV$1)&gt;SUM($F$8:$F26))*(SUM($H$1:GV$1)&lt;=SUM($F$8:$F27))*1,"F"))</f>
        <v>0</v>
      </c>
      <c r="GW27" s="65">
        <f ca="1">IF(WEEKDAY(GW$6,2)&gt;5,"w",IF(ISERROR(VLOOKUP(GW$6,fériés,1,FALSE)),(SUM($H$1:GW$1)&gt;SUM($F$8:$F26))*(SUM($H$1:GW$1)&lt;=SUM($F$8:$F27))*1,"F"))</f>
        <v>0</v>
      </c>
      <c r="GX27" s="65" t="str">
        <f ca="1">IF(WEEKDAY(GX$6,2)&gt;5,"w",IF(ISERROR(VLOOKUP(GX$6,fériés,1,FALSE)),(SUM($H$1:GX$1)&gt;SUM($F$8:$F26))*(SUM($H$1:GX$1)&lt;=SUM($F$8:$F27))*1,"F"))</f>
        <v>w</v>
      </c>
      <c r="GY27" s="65" t="str">
        <f ca="1">IF(WEEKDAY(GY$6,2)&gt;5,"w",IF(ISERROR(VLOOKUP(GY$6,fériés,1,FALSE)),(SUM($H$1:GY$1)&gt;SUM($F$8:$F26))*(SUM($H$1:GY$1)&lt;=SUM($F$8:$F27))*1,"F"))</f>
        <v>w</v>
      </c>
      <c r="GZ27" s="65" t="str">
        <f ca="1">IF(WEEKDAY(GZ$6,2)&gt;5,"w",IF(ISERROR(VLOOKUP(GZ$6,fériés,1,FALSE)),(SUM($H$1:GZ$1)&gt;SUM($F$8:$F26))*(SUM($H$1:GZ$1)&lt;=SUM($F$8:$F27))*1,"F"))</f>
        <v>w</v>
      </c>
      <c r="HA27" s="65" t="str">
        <f ca="1">IF(WEEKDAY(HA$6,2)&gt;5,"w",IF(ISERROR(VLOOKUP(HA$6,fériés,1,FALSE)),(SUM($H$1:HA$1)&gt;SUM($F$8:$F26))*(SUM($H$1:HA$1)&lt;=SUM($F$8:$F27))*1,"F"))</f>
        <v>w</v>
      </c>
      <c r="HB27" s="65" t="str">
        <f ca="1">IF(WEEKDAY(HB$6,2)&gt;5,"w",IF(ISERROR(VLOOKUP(HB$6,fériés,1,FALSE)),(SUM($H$1:HB$1)&gt;SUM($F$8:$F26))*(SUM($H$1:HB$1)&lt;=SUM($F$8:$F27))*1,"F"))</f>
        <v>w</v>
      </c>
      <c r="HC27" s="65" t="str">
        <f ca="1">IF(WEEKDAY(HC$6,2)&gt;5,"w",IF(ISERROR(VLOOKUP(HC$6,fériés,1,FALSE)),(SUM($H$1:HC$1)&gt;SUM($F$8:$F26))*(SUM($H$1:HC$1)&lt;=SUM($F$8:$F27))*1,"F"))</f>
        <v>w</v>
      </c>
      <c r="HD27" s="65" t="str">
        <f ca="1">IF(WEEKDAY(HD$6,2)&gt;5,"w",IF(ISERROR(VLOOKUP(HD$6,fériés,1,FALSE)),(SUM($H$1:HD$1)&gt;SUM($F$8:$F26))*(SUM($H$1:HD$1)&lt;=SUM($F$8:$F27))*1,"F"))</f>
        <v>w</v>
      </c>
      <c r="HE27" s="65" t="str">
        <f ca="1">IF(WEEKDAY(HE$6,2)&gt;5,"w",IF(ISERROR(VLOOKUP(HE$6,fériés,1,FALSE)),(SUM($H$1:HE$1)&gt;SUM($F$8:$F26))*(SUM($H$1:HE$1)&lt;=SUM($F$8:$F27))*1,"F"))</f>
        <v>w</v>
      </c>
      <c r="HF27" s="65" t="str">
        <f ca="1">IF(WEEKDAY(HF$6,2)&gt;5,"w",IF(ISERROR(VLOOKUP(HF$6,fériés,1,FALSE)),(SUM($H$1:HF$1)&gt;SUM($F$8:$F26))*(SUM($H$1:HF$1)&lt;=SUM($F$8:$F27))*1,"F"))</f>
        <v>w</v>
      </c>
      <c r="HG27" s="65" t="str">
        <f ca="1">IF(WEEKDAY(HG$6,2)&gt;5,"w",IF(ISERROR(VLOOKUP(HG$6,fériés,1,FALSE)),(SUM($H$1:HG$1)&gt;SUM($F$8:$F26))*(SUM($H$1:HG$1)&lt;=SUM($F$8:$F27))*1,"F"))</f>
        <v>w</v>
      </c>
      <c r="HH27" s="65" t="str">
        <f ca="1">IF(WEEKDAY(HH$6,2)&gt;5,"w",IF(ISERROR(VLOOKUP(HH$6,fériés,1,FALSE)),(SUM($H$1:HH$1)&gt;SUM($F$8:$F26))*(SUM($H$1:HH$1)&lt;=SUM($F$8:$F27))*1,"F"))</f>
        <v>w</v>
      </c>
      <c r="HI27" s="65" t="str">
        <f ca="1">IF(WEEKDAY(HI$6,2)&gt;5,"w",IF(ISERROR(VLOOKUP(HI$6,fériés,1,FALSE)),(SUM($H$1:HI$1)&gt;SUM($F$8:$F26))*(SUM($H$1:HI$1)&lt;=SUM($F$8:$F27))*1,"F"))</f>
        <v>w</v>
      </c>
      <c r="HJ27" s="65" t="str">
        <f ca="1">IF(WEEKDAY(HJ$6,2)&gt;5,"w",IF(ISERROR(VLOOKUP(HJ$6,fériés,1,FALSE)),(SUM($H$1:HJ$1)&gt;SUM($F$8:$F26))*(SUM($H$1:HJ$1)&lt;=SUM($F$8:$F27))*1,"F"))</f>
        <v>w</v>
      </c>
      <c r="HK27" s="65" t="str">
        <f ca="1">IF(WEEKDAY(HK$6,2)&gt;5,"w",IF(ISERROR(VLOOKUP(HK$6,fériés,1,FALSE)),(SUM($H$1:HK$1)&gt;SUM($F$8:$F26))*(SUM($H$1:HK$1)&lt;=SUM($F$8:$F27))*1,"F"))</f>
        <v>w</v>
      </c>
      <c r="HL27" s="65" t="str">
        <f ca="1">IF(WEEKDAY(HL$6,2)&gt;5,"w",IF(ISERROR(VLOOKUP(HL$6,fériés,1,FALSE)),(SUM($H$1:HL$1)&gt;SUM($F$8:$F26))*(SUM($H$1:HL$1)&lt;=SUM($F$8:$F27))*1,"F"))</f>
        <v>w</v>
      </c>
      <c r="HM27" s="65" t="str">
        <f ca="1">IF(WEEKDAY(HM$6,2)&gt;5,"w",IF(ISERROR(VLOOKUP(HM$6,fériés,1,FALSE)),(SUM($H$1:HM$1)&gt;SUM($F$8:$F26))*(SUM($H$1:HM$1)&lt;=SUM($F$8:$F27))*1,"F"))</f>
        <v>w</v>
      </c>
      <c r="HN27" s="65" t="str">
        <f ca="1">IF(WEEKDAY(HN$6,2)&gt;5,"w",IF(ISERROR(VLOOKUP(HN$6,fériés,1,FALSE)),(SUM($H$1:HN$1)&gt;SUM($F$8:$F26))*(SUM($H$1:HN$1)&lt;=SUM($F$8:$F27))*1,"F"))</f>
        <v>w</v>
      </c>
      <c r="HO27" s="65" t="str">
        <f ca="1">IF(WEEKDAY(HO$6,2)&gt;5,"w",IF(ISERROR(VLOOKUP(HO$6,fériés,1,FALSE)),(SUM($H$1:HO$1)&gt;SUM($F$8:$F26))*(SUM($H$1:HO$1)&lt;=SUM($F$8:$F27))*1,"F"))</f>
        <v>w</v>
      </c>
      <c r="HP27" s="65" t="str">
        <f ca="1">IF(WEEKDAY(HP$6,2)&gt;5,"w",IF(ISERROR(VLOOKUP(HP$6,fériés,1,FALSE)),(SUM($H$1:HP$1)&gt;SUM($F$8:$F26))*(SUM($H$1:HP$1)&lt;=SUM($F$8:$F27))*1,"F"))</f>
        <v>w</v>
      </c>
      <c r="HQ27" s="65" t="str">
        <f ca="1">IF(WEEKDAY(HQ$6,2)&gt;5,"w",IF(ISERROR(VLOOKUP(HQ$6,fériés,1,FALSE)),(SUM($H$1:HQ$1)&gt;SUM($F$8:$F26))*(SUM($H$1:HQ$1)&lt;=SUM($F$8:$F27))*1,"F"))</f>
        <v>w</v>
      </c>
      <c r="HR27" s="65">
        <f ca="1">IF(WEEKDAY(HR$6,2)&gt;5,"w",IF(ISERROR(VLOOKUP(HR$6,fériés,1,FALSE)),(SUM($H$1:HR$1)&gt;SUM($F$8:$F26))*(SUM($H$1:HR$1)&lt;=SUM($F$8:$F27))*1,"F"))</f>
        <v>0</v>
      </c>
      <c r="HS27" s="65">
        <f ca="1">IF(WEEKDAY(HS$6,2)&gt;5,"w",IF(ISERROR(VLOOKUP(HS$6,fériés,1,FALSE)),(SUM($H$1:HS$1)&gt;SUM($F$8:$F26))*(SUM($H$1:HS$1)&lt;=SUM($F$8:$F27))*1,"F"))</f>
        <v>0</v>
      </c>
      <c r="HT27" s="65">
        <f ca="1">IF(WEEKDAY(HT$6,2)&gt;5,"w",IF(ISERROR(VLOOKUP(HT$6,fériés,1,FALSE)),(SUM($H$1:HT$1)&gt;SUM($F$8:$F26))*(SUM($H$1:HT$1)&lt;=SUM($F$8:$F27))*1,"F"))</f>
        <v>0</v>
      </c>
      <c r="HU27" s="65">
        <f ca="1">IF(WEEKDAY(HU$6,2)&gt;5,"w",IF(ISERROR(VLOOKUP(HU$6,fériés,1,FALSE)),(SUM($H$1:HU$1)&gt;SUM($F$8:$F26))*(SUM($H$1:HU$1)&lt;=SUM($F$8:$F27))*1,"F"))</f>
        <v>0</v>
      </c>
      <c r="HV27" s="65">
        <f ca="1">IF(WEEKDAY(HV$6,2)&gt;5,"w",IF(ISERROR(VLOOKUP(HV$6,fériés,1,FALSE)),(SUM($H$1:HV$1)&gt;SUM($F$8:$F26))*(SUM($H$1:HV$1)&lt;=SUM($F$8:$F27))*1,"F"))</f>
        <v>0</v>
      </c>
      <c r="HW27" s="65">
        <f ca="1">IF(WEEKDAY(HW$6,2)&gt;5,"w",IF(ISERROR(VLOOKUP(HW$6,fériés,1,FALSE)),(SUM($H$1:HW$1)&gt;SUM($F$8:$F26))*(SUM($H$1:HW$1)&lt;=SUM($F$8:$F27))*1,"F"))</f>
        <v>0</v>
      </c>
      <c r="HX27" s="65">
        <f ca="1">IF(WEEKDAY(HX$6,2)&gt;5,"w",IF(ISERROR(VLOOKUP(HX$6,fériés,1,FALSE)),(SUM($H$1:HX$1)&gt;SUM($F$8:$F26))*(SUM($H$1:HX$1)&lt;=SUM($F$8:$F27))*1,"F"))</f>
        <v>0</v>
      </c>
      <c r="HY27" s="65">
        <f ca="1">IF(WEEKDAY(HY$6,2)&gt;5,"w",IF(ISERROR(VLOOKUP(HY$6,fériés,1,FALSE)),(SUM($H$1:HY$1)&gt;SUM($F$8:$F26))*(SUM($H$1:HY$1)&lt;=SUM($F$8:$F27))*1,"F"))</f>
        <v>0</v>
      </c>
      <c r="HZ27" s="65">
        <f ca="1">IF(WEEKDAY(HZ$6,2)&gt;5,"w",IF(ISERROR(VLOOKUP(HZ$6,fériés,1,FALSE)),(SUM($H$1:HZ$1)&gt;SUM($F$8:$F26))*(SUM($H$1:HZ$1)&lt;=SUM($F$8:$F27))*1,"F"))</f>
        <v>0</v>
      </c>
      <c r="IA27" s="65">
        <f ca="1">IF(WEEKDAY(IA$6,2)&gt;5,"w",IF(ISERROR(VLOOKUP(IA$6,fériés,1,FALSE)),(SUM($H$1:IA$1)&gt;SUM($F$8:$F26))*(SUM($H$1:IA$1)&lt;=SUM($F$8:$F27))*1,"F"))</f>
        <v>0</v>
      </c>
      <c r="IB27" s="65">
        <f ca="1">IF(WEEKDAY(IB$6,2)&gt;5,"w",IF(ISERROR(VLOOKUP(IB$6,fériés,1,FALSE)),(SUM($H$1:IB$1)&gt;SUM($F$8:$F26))*(SUM($H$1:IB$1)&lt;=SUM($F$8:$F27))*1,"F"))</f>
        <v>0</v>
      </c>
      <c r="IC27" s="65">
        <f ca="1">IF(WEEKDAY(IC$6,2)&gt;5,"w",IF(ISERROR(VLOOKUP(IC$6,fériés,1,FALSE)),(SUM($H$1:IC$1)&gt;SUM($F$8:$F26))*(SUM($H$1:IC$1)&lt;=SUM($F$8:$F27))*1,"F"))</f>
        <v>0</v>
      </c>
      <c r="ID27" s="65">
        <f ca="1">IF(WEEKDAY(ID$6,2)&gt;5,"w",IF(ISERROR(VLOOKUP(ID$6,fériés,1,FALSE)),(SUM($H$1:ID$1)&gt;SUM($F$8:$F26))*(SUM($H$1:ID$1)&lt;=SUM($F$8:$F27))*1,"F"))</f>
        <v>0</v>
      </c>
      <c r="IE27" s="65">
        <f ca="1">IF(WEEKDAY(IE$6,2)&gt;5,"w",IF(ISERROR(VLOOKUP(IE$6,fériés,1,FALSE)),(SUM($H$1:IE$1)&gt;SUM($F$8:$F26))*(SUM($H$1:IE$1)&lt;=SUM($F$8:$F27))*1,"F"))</f>
        <v>0</v>
      </c>
      <c r="IF27" s="65">
        <f ca="1">IF(WEEKDAY(IF$6,2)&gt;5,"w",IF(ISERROR(VLOOKUP(IF$6,fériés,1,FALSE)),(SUM($H$1:IF$1)&gt;SUM($F$8:$F26))*(SUM($H$1:IF$1)&lt;=SUM($F$8:$F27))*1,"F"))</f>
        <v>0</v>
      </c>
      <c r="IG27" s="65">
        <f ca="1">IF(WEEKDAY(IG$6,2)&gt;5,"w",IF(ISERROR(VLOOKUP(IG$6,fériés,1,FALSE)),(SUM($H$1:IG$1)&gt;SUM($F$8:$F26))*(SUM($H$1:IG$1)&lt;=SUM($F$8:$F27))*1,"F"))</f>
        <v>0</v>
      </c>
      <c r="IH27" s="65">
        <f ca="1">IF(WEEKDAY(IH$6,2)&gt;5,"w",IF(ISERROR(VLOOKUP(IH$6,fériés,1,FALSE)),(SUM($H$1:IH$1)&gt;SUM($F$8:$F26))*(SUM($H$1:IH$1)&lt;=SUM($F$8:$F27))*1,"F"))</f>
        <v>0</v>
      </c>
      <c r="II27" s="65">
        <f ca="1">IF(WEEKDAY(II$6,2)&gt;5,"w",IF(ISERROR(VLOOKUP(II$6,fériés,1,FALSE)),(SUM($H$1:II$1)&gt;SUM($F$8:$F26))*(SUM($H$1:II$1)&lt;=SUM($F$8:$F27))*1,"F"))</f>
        <v>0</v>
      </c>
      <c r="IJ27" s="65">
        <f ca="1">IF(WEEKDAY(IJ$6,2)&gt;5,"w",IF(ISERROR(VLOOKUP(IJ$6,fériés,1,FALSE)),(SUM($H$1:IJ$1)&gt;SUM($F$8:$F26))*(SUM($H$1:IJ$1)&lt;=SUM($F$8:$F27))*1,"F"))</f>
        <v>0</v>
      </c>
      <c r="IK27" s="65">
        <f ca="1">IF(WEEKDAY(IK$6,2)&gt;5,"w",IF(ISERROR(VLOOKUP(IK$6,fériés,1,FALSE)),(SUM($H$1:IK$1)&gt;SUM($F$8:$F26))*(SUM($H$1:IK$1)&lt;=SUM($F$8:$F27))*1,"F"))</f>
        <v>0</v>
      </c>
      <c r="IL27" s="65">
        <f ca="1">IF(WEEKDAY(IL$6,2)&gt;5,"w",IF(ISERROR(VLOOKUP(IL$6,fériés,1,FALSE)),(SUM($H$1:IL$1)&gt;SUM($F$8:$F26))*(SUM($H$1:IL$1)&lt;=SUM($F$8:$F27))*1,"F"))</f>
        <v>0</v>
      </c>
      <c r="IM27" s="65">
        <f ca="1">IF(WEEKDAY(IM$6,2)&gt;5,"w",IF(ISERROR(VLOOKUP(IM$6,fériés,1,FALSE)),(SUM($H$1:IM$1)&gt;SUM($F$8:$F26))*(SUM($H$1:IM$1)&lt;=SUM($F$8:$F27))*1,"F"))</f>
        <v>0</v>
      </c>
      <c r="IN27" s="65">
        <f ca="1">IF(WEEKDAY(IN$6,2)&gt;5,"w",IF(ISERROR(VLOOKUP(IN$6,fériés,1,FALSE)),(SUM($H$1:IN$1)&gt;SUM($F$8:$F26))*(SUM($H$1:IN$1)&lt;=SUM($F$8:$F27))*1,"F"))</f>
        <v>0</v>
      </c>
      <c r="IO27" s="65">
        <f ca="1">IF(WEEKDAY(IO$6,2)&gt;5,"w",IF(ISERROR(VLOOKUP(IO$6,fériés,1,FALSE)),(SUM($H$1:IO$1)&gt;SUM($F$8:$F26))*(SUM($H$1:IO$1)&lt;=SUM($F$8:$F27))*1,"F"))</f>
        <v>0</v>
      </c>
      <c r="IP27" s="65">
        <f ca="1">IF(WEEKDAY(IP$6,2)&gt;5,"w",IF(ISERROR(VLOOKUP(IP$6,fériés,1,FALSE)),(SUM($H$1:IP$1)&gt;SUM($F$8:$F26))*(SUM($H$1:IP$1)&lt;=SUM($F$8:$F27))*1,"F"))</f>
        <v>0</v>
      </c>
      <c r="IQ27" s="65">
        <f ca="1">IF(WEEKDAY(IQ$6,2)&gt;5,"w",IF(ISERROR(VLOOKUP(IQ$6,fériés,1,FALSE)),(SUM($H$1:IQ$1)&gt;SUM($F$8:$F26))*(SUM($H$1:IQ$1)&lt;=SUM($F$8:$F27))*1,"F"))</f>
        <v>0</v>
      </c>
      <c r="IR27" s="65">
        <f ca="1">IF(WEEKDAY(IR$6,2)&gt;5,"w",IF(ISERROR(VLOOKUP(IR$6,fériés,1,FALSE)),(SUM($H$1:IR$1)&gt;SUM($F$8:$F26))*(SUM($H$1:IR$1)&lt;=SUM($F$8:$F27))*1,"F"))</f>
        <v>0</v>
      </c>
      <c r="IS27" s="65">
        <f ca="1">IF(WEEKDAY(IS$6,2)&gt;5,"w",IF(ISERROR(VLOOKUP(IS$6,fériés,1,FALSE)),(SUM($H$1:IS$1)&gt;SUM($F$8:$F26))*(SUM($H$1:IS$1)&lt;=SUM($F$8:$F27))*1,"F"))</f>
        <v>0</v>
      </c>
      <c r="IT27" s="65">
        <f ca="1">IF(WEEKDAY(IT$6,2)&gt;5,"w",IF(ISERROR(VLOOKUP(IT$6,fériés,1,FALSE)),(SUM($H$1:IT$1)&gt;SUM($F$8:$F26))*(SUM($H$1:IT$1)&lt;=SUM($F$8:$F27))*1,"F"))</f>
        <v>0</v>
      </c>
      <c r="IU27" s="65">
        <f ca="1">IF(WEEKDAY(IU$6,2)&gt;5,"w",IF(ISERROR(VLOOKUP(IU$6,fériés,1,FALSE)),(SUM($H$1:IU$1)&gt;SUM($F$8:$F26))*(SUM($H$1:IU$1)&lt;=SUM($F$8:$F27))*1,"F"))</f>
        <v>0</v>
      </c>
      <c r="IV27" s="65">
        <f ca="1">IF(WEEKDAY(IV$6,2)&gt;5,"w",IF(ISERROR(VLOOKUP(IV$6,fériés,1,FALSE)),(SUM($H$1:IV$1)&gt;SUM($F$8:$F26))*(SUM($H$1:IV$1)&lt;=SUM($F$8:$F27))*1,"F"))</f>
        <v>0</v>
      </c>
      <c r="IW27" s="65">
        <f ca="1">IF(WEEKDAY(IW$6,2)&gt;5,"w",IF(ISERROR(VLOOKUP(IW$6,fériés,1,FALSE)),(SUM($H$1:IW$1)&gt;SUM($F$8:$F26))*(SUM($H$1:IW$1)&lt;=SUM($F$8:$F27))*1,"F"))</f>
        <v>0</v>
      </c>
      <c r="IX27" s="65">
        <f ca="1">IF(WEEKDAY(IX$6,2)&gt;5,"w",IF(ISERROR(VLOOKUP(IX$6,fériés,1,FALSE)),(SUM($H$1:IX$1)&gt;SUM($F$8:$F26))*(SUM($H$1:IX$1)&lt;=SUM($F$8:$F27))*1,"F"))</f>
        <v>0</v>
      </c>
      <c r="IY27" s="65">
        <f ca="1">IF(WEEKDAY(IY$6,2)&gt;5,"w",IF(ISERROR(VLOOKUP(IY$6,fériés,1,FALSE)),(SUM($H$1:IY$1)&gt;SUM($F$8:$F26))*(SUM($H$1:IY$1)&lt;=SUM($F$8:$F27))*1,"F"))</f>
        <v>0</v>
      </c>
      <c r="IZ27" s="65">
        <f ca="1">IF(WEEKDAY(IZ$6,2)&gt;5,"w",IF(ISERROR(VLOOKUP(IZ$6,fériés,1,FALSE)),(SUM($H$1:IZ$1)&gt;SUM($F$8:$F26))*(SUM($H$1:IZ$1)&lt;=SUM($F$8:$F27))*1,"F"))</f>
        <v>0</v>
      </c>
      <c r="JA27" s="65">
        <f ca="1">IF(WEEKDAY(JA$6,2)&gt;5,"w",IF(ISERROR(VLOOKUP(JA$6,fériés,1,FALSE)),(SUM($H$1:JA$1)&gt;SUM($F$8:$F26))*(SUM($H$1:JA$1)&lt;=SUM($F$8:$F27))*1,"F"))</f>
        <v>0</v>
      </c>
      <c r="JB27" s="65">
        <f ca="1">IF(WEEKDAY(JB$6,2)&gt;5,"w",IF(ISERROR(VLOOKUP(JB$6,fériés,1,FALSE)),(SUM($H$1:JB$1)&gt;SUM($F$8:$F26))*(SUM($H$1:JB$1)&lt;=SUM($F$8:$F27))*1,"F"))</f>
        <v>0</v>
      </c>
      <c r="JC27" s="65">
        <f ca="1">IF(WEEKDAY(JC$6,2)&gt;5,"w",IF(ISERROR(VLOOKUP(JC$6,fériés,1,FALSE)),(SUM($H$1:JC$1)&gt;SUM($F$8:$F26))*(SUM($H$1:JC$1)&lt;=SUM($F$8:$F27))*1,"F"))</f>
        <v>0</v>
      </c>
      <c r="JD27" s="65">
        <f ca="1">IF(WEEKDAY(JD$6,2)&gt;5,"w",IF(ISERROR(VLOOKUP(JD$6,fériés,1,FALSE)),(SUM($H$1:JD$1)&gt;SUM($F$8:$F26))*(SUM($H$1:JD$1)&lt;=SUM($F$8:$F27))*1,"F"))</f>
        <v>0</v>
      </c>
      <c r="JE27" s="65">
        <f ca="1">IF(WEEKDAY(JE$6,2)&gt;5,"w",IF(ISERROR(VLOOKUP(JE$6,fériés,1,FALSE)),(SUM($H$1:JE$1)&gt;SUM($F$8:$F26))*(SUM($H$1:JE$1)&lt;=SUM($F$8:$F27))*1,"F"))</f>
        <v>0</v>
      </c>
      <c r="JF27" s="65">
        <f ca="1">IF(WEEKDAY(JF$6,2)&gt;5,"w",IF(ISERROR(VLOOKUP(JF$6,fériés,1,FALSE)),(SUM($H$1:JF$1)&gt;SUM($F$8:$F26))*(SUM($H$1:JF$1)&lt;=SUM($F$8:$F27))*1,"F"))</f>
        <v>0</v>
      </c>
      <c r="JG27" s="65">
        <f ca="1">IF(WEEKDAY(JG$6,2)&gt;5,"w",IF(ISERROR(VLOOKUP(JG$6,fériés,1,FALSE)),(SUM($H$1:JG$1)&gt;SUM($F$8:$F26))*(SUM($H$1:JG$1)&lt;=SUM($F$8:$F27))*1,"F"))</f>
        <v>0</v>
      </c>
      <c r="JH27" s="65">
        <f ca="1">IF(WEEKDAY(JH$6,2)&gt;5,"w",IF(ISERROR(VLOOKUP(JH$6,fériés,1,FALSE)),(SUM($H$1:JH$1)&gt;SUM($F$8:$F26))*(SUM($H$1:JH$1)&lt;=SUM($F$8:$F27))*1,"F"))</f>
        <v>0</v>
      </c>
      <c r="JI27" s="65">
        <f ca="1">IF(WEEKDAY(JI$6,2)&gt;5,"w",IF(ISERROR(VLOOKUP(JI$6,fériés,1,FALSE)),(SUM($H$1:JI$1)&gt;SUM($F$8:$F26))*(SUM($H$1:JI$1)&lt;=SUM($F$8:$F27))*1,"F"))</f>
        <v>0</v>
      </c>
      <c r="JJ27" s="65">
        <f ca="1">IF(WEEKDAY(JJ$6,2)&gt;5,"w",IF(ISERROR(VLOOKUP(JJ$6,fériés,1,FALSE)),(SUM($H$1:JJ$1)&gt;SUM($F$8:$F26))*(SUM($H$1:JJ$1)&lt;=SUM($F$8:$F27))*1,"F"))</f>
        <v>0</v>
      </c>
      <c r="JK27" s="65">
        <f ca="1">IF(WEEKDAY(JK$6,2)&gt;5,"w",IF(ISERROR(VLOOKUP(JK$6,fériés,1,FALSE)),(SUM($H$1:JK$1)&gt;SUM($F$8:$F26))*(SUM($H$1:JK$1)&lt;=SUM($F$8:$F27))*1,"F"))</f>
        <v>0</v>
      </c>
      <c r="JL27" s="65">
        <f ca="1">IF(WEEKDAY(JL$6,2)&gt;5,"w",IF(ISERROR(VLOOKUP(JL$6,fériés,1,FALSE)),(SUM($H$1:JL$1)&gt;SUM($F$8:$F26))*(SUM($H$1:JL$1)&lt;=SUM($F$8:$F27))*1,"F"))</f>
        <v>0</v>
      </c>
      <c r="JM27" s="65">
        <f ca="1">IF(WEEKDAY(JM$6,2)&gt;5,"w",IF(ISERROR(VLOOKUP(JM$6,fériés,1,FALSE)),(SUM($H$1:JM$1)&gt;SUM($F$8:$F26))*(SUM($H$1:JM$1)&lt;=SUM($F$8:$F27))*1,"F"))</f>
        <v>0</v>
      </c>
      <c r="JN27" s="65">
        <f ca="1">IF(WEEKDAY(JN$6,2)&gt;5,"w",IF(ISERROR(VLOOKUP(JN$6,fériés,1,FALSE)),(SUM($H$1:JN$1)&gt;SUM($F$8:$F26))*(SUM($H$1:JN$1)&lt;=SUM($F$8:$F27))*1,"F"))</f>
        <v>0</v>
      </c>
      <c r="JO27" s="65">
        <f ca="1">IF(WEEKDAY(JO$6,2)&gt;5,"w",IF(ISERROR(VLOOKUP(JO$6,fériés,1,FALSE)),(SUM($H$1:JO$1)&gt;SUM($F$8:$F26))*(SUM($H$1:JO$1)&lt;=SUM($F$8:$F27))*1,"F"))</f>
        <v>0</v>
      </c>
      <c r="JP27" s="65" t="str">
        <f ca="1">IF(WEEKDAY(JP$6,2)&gt;5,"w",IF(ISERROR(VLOOKUP(JP$6,fériés,1,FALSE)),(SUM($H$1:JP$1)&gt;SUM($F$8:$F26))*(SUM($H$1:JP$1)&lt;=SUM($F$8:$F27))*1,"F"))</f>
        <v>w</v>
      </c>
      <c r="JQ27" s="65" t="str">
        <f ca="1">IF(WEEKDAY(JQ$6,2)&gt;5,"w",IF(ISERROR(VLOOKUP(JQ$6,fériés,1,FALSE)),(SUM($H$1:JQ$1)&gt;SUM($F$8:$F26))*(SUM($H$1:JQ$1)&lt;=SUM($F$8:$F27))*1,"F"))</f>
        <v>w</v>
      </c>
      <c r="JR27" s="65" t="str">
        <f ca="1">IF(WEEKDAY(JR$6,2)&gt;5,"w",IF(ISERROR(VLOOKUP(JR$6,fériés,1,FALSE)),(SUM($H$1:JR$1)&gt;SUM($F$8:$F26))*(SUM($H$1:JR$1)&lt;=SUM($F$8:$F27))*1,"F"))</f>
        <v>w</v>
      </c>
      <c r="JS27" s="65" t="str">
        <f ca="1">IF(WEEKDAY(JS$6,2)&gt;5,"w",IF(ISERROR(VLOOKUP(JS$6,fériés,1,FALSE)),(SUM($H$1:JS$1)&gt;SUM($F$8:$F26))*(SUM($H$1:JS$1)&lt;=SUM($F$8:$F27))*1,"F"))</f>
        <v>w</v>
      </c>
      <c r="JT27" s="65" t="str">
        <f ca="1">IF(WEEKDAY(JT$6,2)&gt;5,"w",IF(ISERROR(VLOOKUP(JT$6,fériés,1,FALSE)),(SUM($H$1:JT$1)&gt;SUM($F$8:$F26))*(SUM($H$1:JT$1)&lt;=SUM($F$8:$F27))*1,"F"))</f>
        <v>w</v>
      </c>
      <c r="JU27" s="65" t="str">
        <f ca="1">IF(WEEKDAY(JU$6,2)&gt;5,"w",IF(ISERROR(VLOOKUP(JU$6,fériés,1,FALSE)),(SUM($H$1:JU$1)&gt;SUM($F$8:$F26))*(SUM($H$1:JU$1)&lt;=SUM($F$8:$F27))*1,"F"))</f>
        <v>w</v>
      </c>
      <c r="JV27" s="65" t="str">
        <f ca="1">IF(WEEKDAY(JV$6,2)&gt;5,"w",IF(ISERROR(VLOOKUP(JV$6,fériés,1,FALSE)),(SUM($H$1:JV$1)&gt;SUM($F$8:$F26))*(SUM($H$1:JV$1)&lt;=SUM($F$8:$F27))*1,"F"))</f>
        <v>w</v>
      </c>
      <c r="JW27" s="65" t="str">
        <f ca="1">IF(WEEKDAY(JW$6,2)&gt;5,"w",IF(ISERROR(VLOOKUP(JW$6,fériés,1,FALSE)),(SUM($H$1:JW$1)&gt;SUM($F$8:$F26))*(SUM($H$1:JW$1)&lt;=SUM($F$8:$F27))*1,"F"))</f>
        <v>w</v>
      </c>
      <c r="JX27" s="65" t="str">
        <f ca="1">IF(WEEKDAY(JX$6,2)&gt;5,"w",IF(ISERROR(VLOOKUP(JX$6,fériés,1,FALSE)),(SUM($H$1:JX$1)&gt;SUM($F$8:$F26))*(SUM($H$1:JX$1)&lt;=SUM($F$8:$F27))*1,"F"))</f>
        <v>w</v>
      </c>
      <c r="JY27" s="65" t="str">
        <f ca="1">IF(WEEKDAY(JY$6,2)&gt;5,"w",IF(ISERROR(VLOOKUP(JY$6,fériés,1,FALSE)),(SUM($H$1:JY$1)&gt;SUM($F$8:$F26))*(SUM($H$1:JY$1)&lt;=SUM($F$8:$F27))*1,"F"))</f>
        <v>w</v>
      </c>
      <c r="JZ27" s="65" t="str">
        <f ca="1">IF(WEEKDAY(JZ$6,2)&gt;5,"w",IF(ISERROR(VLOOKUP(JZ$6,fériés,1,FALSE)),(SUM($H$1:JZ$1)&gt;SUM($F$8:$F26))*(SUM($H$1:JZ$1)&lt;=SUM($F$8:$F27))*1,"F"))</f>
        <v>w</v>
      </c>
      <c r="KA27" s="65" t="str">
        <f ca="1">IF(WEEKDAY(KA$6,2)&gt;5,"w",IF(ISERROR(VLOOKUP(KA$6,fériés,1,FALSE)),(SUM($H$1:KA$1)&gt;SUM($F$8:$F26))*(SUM($H$1:KA$1)&lt;=SUM($F$8:$F27))*1,"F"))</f>
        <v>w</v>
      </c>
      <c r="KB27" s="65" t="str">
        <f ca="1">IF(WEEKDAY(KB$6,2)&gt;5,"w",IF(ISERROR(VLOOKUP(KB$6,fériés,1,FALSE)),(SUM($H$1:KB$1)&gt;SUM($F$8:$F26))*(SUM($H$1:KB$1)&lt;=SUM($F$8:$F27))*1,"F"))</f>
        <v>w</v>
      </c>
      <c r="KC27" s="65" t="str">
        <f ca="1">IF(WEEKDAY(KC$6,2)&gt;5,"w",IF(ISERROR(VLOOKUP(KC$6,fériés,1,FALSE)),(SUM($H$1:KC$1)&gt;SUM($F$8:$F26))*(SUM($H$1:KC$1)&lt;=SUM($F$8:$F27))*1,"F"))</f>
        <v>w</v>
      </c>
      <c r="KD27" s="65" t="str">
        <f ca="1">IF(WEEKDAY(KD$6,2)&gt;5,"w",IF(ISERROR(VLOOKUP(KD$6,fériés,1,FALSE)),(SUM($H$1:KD$1)&gt;SUM($F$8:$F26))*(SUM($H$1:KD$1)&lt;=SUM($F$8:$F27))*1,"F"))</f>
        <v>w</v>
      </c>
      <c r="KE27" s="65" t="str">
        <f ca="1">IF(WEEKDAY(KE$6,2)&gt;5,"w",IF(ISERROR(VLOOKUP(KE$6,fériés,1,FALSE)),(SUM($H$1:KE$1)&gt;SUM($F$8:$F26))*(SUM($H$1:KE$1)&lt;=SUM($F$8:$F27))*1,"F"))</f>
        <v>w</v>
      </c>
      <c r="KF27" s="65" t="str">
        <f ca="1">IF(WEEKDAY(KF$6,2)&gt;5,"w",IF(ISERROR(VLOOKUP(KF$6,fériés,1,FALSE)),(SUM($H$1:KF$1)&gt;SUM($F$8:$F26))*(SUM($H$1:KF$1)&lt;=SUM($F$8:$F27))*1,"F"))</f>
        <v>w</v>
      </c>
      <c r="KG27" s="65" t="str">
        <f ca="1">IF(WEEKDAY(KG$6,2)&gt;5,"w",IF(ISERROR(VLOOKUP(KG$6,fériés,1,FALSE)),(SUM($H$1:KG$1)&gt;SUM($F$8:$F26))*(SUM($H$1:KG$1)&lt;=SUM($F$8:$F27))*1,"F"))</f>
        <v>w</v>
      </c>
      <c r="KH27" s="65" t="str">
        <f ca="1">IF(WEEKDAY(KH$6,2)&gt;5,"w",IF(ISERROR(VLOOKUP(KH$6,fériés,1,FALSE)),(SUM($H$1:KH$1)&gt;SUM($F$8:$F26))*(SUM($H$1:KH$1)&lt;=SUM($F$8:$F27))*1,"F"))</f>
        <v>w</v>
      </c>
      <c r="KI27" s="65" t="str">
        <f ca="1">IF(WEEKDAY(KI$6,2)&gt;5,"w",IF(ISERROR(VLOOKUP(KI$6,fériés,1,FALSE)),(SUM($H$1:KI$1)&gt;SUM($F$8:$F26))*(SUM($H$1:KI$1)&lt;=SUM($F$8:$F27))*1,"F"))</f>
        <v>w</v>
      </c>
      <c r="KJ27" s="65">
        <f ca="1">IF(WEEKDAY(KJ$6,2)&gt;5,"w",IF(ISERROR(VLOOKUP(KJ$6,fériés,1,FALSE)),(SUM($H$1:KJ$1)&gt;SUM($F$8:$F26))*(SUM($H$1:KJ$1)&lt;=SUM($F$8:$F27))*1,"F"))</f>
        <v>0</v>
      </c>
      <c r="KK27" s="65">
        <f ca="1">IF(WEEKDAY(KK$6,2)&gt;5,"w",IF(ISERROR(VLOOKUP(KK$6,fériés,1,FALSE)),(SUM($H$1:KK$1)&gt;SUM($F$8:$F26))*(SUM($H$1:KK$1)&lt;=SUM($F$8:$F27))*1,"F"))</f>
        <v>0</v>
      </c>
      <c r="KL27" s="65">
        <f ca="1">IF(WEEKDAY(KL$6,2)&gt;5,"w",IF(ISERROR(VLOOKUP(KL$6,fériés,1,FALSE)),(SUM($H$1:KL$1)&gt;SUM($F$8:$F26))*(SUM($H$1:KL$1)&lt;=SUM($F$8:$F27))*1,"F"))</f>
        <v>0</v>
      </c>
      <c r="KM27" s="65">
        <f ca="1">IF(WEEKDAY(KM$6,2)&gt;5,"w",IF(ISERROR(VLOOKUP(KM$6,fériés,1,FALSE)),(SUM($H$1:KM$1)&gt;SUM($F$8:$F26))*(SUM($H$1:KM$1)&lt;=SUM($F$8:$F27))*1,"F"))</f>
        <v>0</v>
      </c>
      <c r="KN27" s="65">
        <f ca="1">IF(WEEKDAY(KN$6,2)&gt;5,"w",IF(ISERROR(VLOOKUP(KN$6,fériés,1,FALSE)),(SUM($H$1:KN$1)&gt;SUM($F$8:$F26))*(SUM($H$1:KN$1)&lt;=SUM($F$8:$F27))*1,"F"))</f>
        <v>0</v>
      </c>
      <c r="KO27" s="65">
        <f ca="1">IF(WEEKDAY(KO$6,2)&gt;5,"w",IF(ISERROR(VLOOKUP(KO$6,fériés,1,FALSE)),(SUM($H$1:KO$1)&gt;SUM($F$8:$F26))*(SUM($H$1:KO$1)&lt;=SUM($F$8:$F27))*1,"F"))</f>
        <v>0</v>
      </c>
      <c r="KP27" s="65">
        <f ca="1">IF(WEEKDAY(KP$6,2)&gt;5,"w",IF(ISERROR(VLOOKUP(KP$6,fériés,1,FALSE)),(SUM($H$1:KP$1)&gt;SUM($F$8:$F26))*(SUM($H$1:KP$1)&lt;=SUM($F$8:$F27))*1,"F"))</f>
        <v>0</v>
      </c>
      <c r="KQ27" s="65">
        <f ca="1">IF(WEEKDAY(KQ$6,2)&gt;5,"w",IF(ISERROR(VLOOKUP(KQ$6,fériés,1,FALSE)),(SUM($H$1:KQ$1)&gt;SUM($F$8:$F26))*(SUM($H$1:KQ$1)&lt;=SUM($F$8:$F27))*1,"F"))</f>
        <v>0</v>
      </c>
      <c r="KR27" s="65">
        <f ca="1">IF(WEEKDAY(KR$6,2)&gt;5,"w",IF(ISERROR(VLOOKUP(KR$6,fériés,1,FALSE)),(SUM($H$1:KR$1)&gt;SUM($F$8:$F26))*(SUM($H$1:KR$1)&lt;=SUM($F$8:$F27))*1,"F"))</f>
        <v>0</v>
      </c>
      <c r="KS27" s="65">
        <f ca="1">IF(WEEKDAY(KS$6,2)&gt;5,"w",IF(ISERROR(VLOOKUP(KS$6,fériés,1,FALSE)),(SUM($H$1:KS$1)&gt;SUM($F$8:$F26))*(SUM($H$1:KS$1)&lt;=SUM($F$8:$F27))*1,"F"))</f>
        <v>0</v>
      </c>
      <c r="KT27" s="65">
        <f ca="1">IF(WEEKDAY(KT$6,2)&gt;5,"w",IF(ISERROR(VLOOKUP(KT$6,fériés,1,FALSE)),(SUM($H$1:KT$1)&gt;SUM($F$8:$F26))*(SUM($H$1:KT$1)&lt;=SUM($F$8:$F27))*1,"F"))</f>
        <v>0</v>
      </c>
      <c r="KU27" s="65">
        <f ca="1">IF(WEEKDAY(KU$6,2)&gt;5,"w",IF(ISERROR(VLOOKUP(KU$6,fériés,1,FALSE)),(SUM($H$1:KU$1)&gt;SUM($F$8:$F26))*(SUM($H$1:KU$1)&lt;=SUM($F$8:$F27))*1,"F"))</f>
        <v>0</v>
      </c>
      <c r="KV27" s="65">
        <f ca="1">IF(WEEKDAY(KV$6,2)&gt;5,"w",IF(ISERROR(VLOOKUP(KV$6,fériés,1,FALSE)),(SUM($H$1:KV$1)&gt;SUM($F$8:$F26))*(SUM($H$1:KV$1)&lt;=SUM($F$8:$F27))*1,"F"))</f>
        <v>0</v>
      </c>
      <c r="KW27" s="65">
        <f ca="1">IF(WEEKDAY(KW$6,2)&gt;5,"w",IF(ISERROR(VLOOKUP(KW$6,fériés,1,FALSE)),(SUM($H$1:KW$1)&gt;SUM($F$8:$F26))*(SUM($H$1:KW$1)&lt;=SUM($F$8:$F27))*1,"F"))</f>
        <v>0</v>
      </c>
      <c r="KX27" s="65">
        <f ca="1">IF(WEEKDAY(KX$6,2)&gt;5,"w",IF(ISERROR(VLOOKUP(KX$6,fériés,1,FALSE)),(SUM($H$1:KX$1)&gt;SUM($F$8:$F26))*(SUM($H$1:KX$1)&lt;=SUM($F$8:$F27))*1,"F"))</f>
        <v>0</v>
      </c>
      <c r="KY27" s="65">
        <f ca="1">IF(WEEKDAY(KY$6,2)&gt;5,"w",IF(ISERROR(VLOOKUP(KY$6,fériés,1,FALSE)),(SUM($H$1:KY$1)&gt;SUM($F$8:$F26))*(SUM($H$1:KY$1)&lt;=SUM($F$8:$F27))*1,"F"))</f>
        <v>0</v>
      </c>
      <c r="KZ27" s="65">
        <f ca="1">IF(WEEKDAY(KZ$6,2)&gt;5,"w",IF(ISERROR(VLOOKUP(KZ$6,fériés,1,FALSE)),(SUM($H$1:KZ$1)&gt;SUM($F$8:$F26))*(SUM($H$1:KZ$1)&lt;=SUM($F$8:$F27))*1,"F"))</f>
        <v>0</v>
      </c>
      <c r="LA27" s="65">
        <f ca="1">IF(WEEKDAY(LA$6,2)&gt;5,"w",IF(ISERROR(VLOOKUP(LA$6,fériés,1,FALSE)),(SUM($H$1:LA$1)&gt;SUM($F$8:$F26))*(SUM($H$1:LA$1)&lt;=SUM($F$8:$F27))*1,"F"))</f>
        <v>0</v>
      </c>
      <c r="LB27" s="65">
        <f ca="1">IF(WEEKDAY(LB$6,2)&gt;5,"w",IF(ISERROR(VLOOKUP(LB$6,fériés,1,FALSE)),(SUM($H$1:LB$1)&gt;SUM($F$8:$F26))*(SUM($H$1:LB$1)&lt;=SUM($F$8:$F27))*1,"F"))</f>
        <v>0</v>
      </c>
      <c r="LC27" s="65">
        <f ca="1">IF(WEEKDAY(LC$6,2)&gt;5,"w",IF(ISERROR(VLOOKUP(LC$6,fériés,1,FALSE)),(SUM($H$1:LC$1)&gt;SUM($F$8:$F26))*(SUM($H$1:LC$1)&lt;=SUM($F$8:$F27))*1,"F"))</f>
        <v>0</v>
      </c>
      <c r="LD27" s="65">
        <f ca="1">IF(WEEKDAY(LD$6,2)&gt;5,"w",IF(ISERROR(VLOOKUP(LD$6,fériés,1,FALSE)),(SUM($H$1:LD$1)&gt;SUM($F$8:$F26))*(SUM($H$1:LD$1)&lt;=SUM($F$8:$F27))*1,"F"))</f>
        <v>0</v>
      </c>
      <c r="LE27" s="65">
        <f ca="1">IF(WEEKDAY(LE$6,2)&gt;5,"w",IF(ISERROR(VLOOKUP(LE$6,fériés,1,FALSE)),(SUM($H$1:LE$1)&gt;SUM($F$8:$F26))*(SUM($H$1:LE$1)&lt;=SUM($F$8:$F27))*1,"F"))</f>
        <v>0</v>
      </c>
      <c r="LF27" s="65">
        <f ca="1">IF(WEEKDAY(LF$6,2)&gt;5,"w",IF(ISERROR(VLOOKUP(LF$6,fériés,1,FALSE)),(SUM($H$1:LF$1)&gt;SUM($F$8:$F26))*(SUM($H$1:LF$1)&lt;=SUM($F$8:$F27))*1,"F"))</f>
        <v>0</v>
      </c>
      <c r="LG27" s="65">
        <f ca="1">IF(WEEKDAY(LG$6,2)&gt;5,"w",IF(ISERROR(VLOOKUP(LG$6,fériés,1,FALSE)),(SUM($H$1:LG$1)&gt;SUM($F$8:$F26))*(SUM($H$1:LG$1)&lt;=SUM($F$8:$F27))*1,"F"))</f>
        <v>0</v>
      </c>
      <c r="LH27" s="65">
        <f ca="1">IF(WEEKDAY(LH$6,2)&gt;5,"w",IF(ISERROR(VLOOKUP(LH$6,fériés,1,FALSE)),(SUM($H$1:LH$1)&gt;SUM($F$8:$F26))*(SUM($H$1:LH$1)&lt;=SUM($F$8:$F27))*1,"F"))</f>
        <v>0</v>
      </c>
      <c r="LI27" s="65">
        <f ca="1">IF(WEEKDAY(LI$6,2)&gt;5,"w",IF(ISERROR(VLOOKUP(LI$6,fériés,1,FALSE)),(SUM($H$1:LI$1)&gt;SUM($F$8:$F26))*(SUM($H$1:LI$1)&lt;=SUM($F$8:$F27))*1,"F"))</f>
        <v>0</v>
      </c>
      <c r="LJ27" s="65">
        <f ca="1">IF(WEEKDAY(LJ$6,2)&gt;5,"w",IF(ISERROR(VLOOKUP(LJ$6,fériés,1,FALSE)),(SUM($H$1:LJ$1)&gt;SUM($F$8:$F26))*(SUM($H$1:LJ$1)&lt;=SUM($F$8:$F27))*1,"F"))</f>
        <v>0</v>
      </c>
      <c r="LK27" s="65">
        <f ca="1">IF(WEEKDAY(LK$6,2)&gt;5,"w",IF(ISERROR(VLOOKUP(LK$6,fériés,1,FALSE)),(SUM($H$1:LK$1)&gt;SUM($F$8:$F26))*(SUM($H$1:LK$1)&lt;=SUM($F$8:$F27))*1,"F"))</f>
        <v>0</v>
      </c>
      <c r="LL27" s="65">
        <f ca="1">IF(WEEKDAY(LL$6,2)&gt;5,"w",IF(ISERROR(VLOOKUP(LL$6,fériés,1,FALSE)),(SUM($H$1:LL$1)&gt;SUM($F$8:$F26))*(SUM($H$1:LL$1)&lt;=SUM($F$8:$F27))*1,"F"))</f>
        <v>0</v>
      </c>
      <c r="LM27" s="65">
        <f ca="1">IF(WEEKDAY(LM$6,2)&gt;5,"w",IF(ISERROR(VLOOKUP(LM$6,fériés,1,FALSE)),(SUM($H$1:LM$1)&gt;SUM($F$8:$F26))*(SUM($H$1:LM$1)&lt;=SUM($F$8:$F27))*1,"F"))</f>
        <v>0</v>
      </c>
      <c r="LN27" s="65">
        <f ca="1">IF(WEEKDAY(LN$6,2)&gt;5,"w",IF(ISERROR(VLOOKUP(LN$6,fériés,1,FALSE)),(SUM($H$1:LN$1)&gt;SUM($F$8:$F26))*(SUM($H$1:LN$1)&lt;=SUM($F$8:$F27))*1,"F"))</f>
        <v>0</v>
      </c>
      <c r="LO27" s="65">
        <f ca="1">IF(WEEKDAY(LO$6,2)&gt;5,"w",IF(ISERROR(VLOOKUP(LO$6,fériés,1,FALSE)),(SUM($H$1:LO$1)&gt;SUM($F$8:$F26))*(SUM($H$1:LO$1)&lt;=SUM($F$8:$F27))*1,"F"))</f>
        <v>0</v>
      </c>
      <c r="LP27" s="65">
        <f ca="1">IF(WEEKDAY(LP$6,2)&gt;5,"w",IF(ISERROR(VLOOKUP(LP$6,fériés,1,FALSE)),(SUM($H$1:LP$1)&gt;SUM($F$8:$F26))*(SUM($H$1:LP$1)&lt;=SUM($F$8:$F27))*1,"F"))</f>
        <v>0</v>
      </c>
      <c r="LQ27" s="65">
        <f ca="1">IF(WEEKDAY(LQ$6,2)&gt;5,"w",IF(ISERROR(VLOOKUP(LQ$6,fériés,1,FALSE)),(SUM($H$1:LQ$1)&gt;SUM($F$8:$F26))*(SUM($H$1:LQ$1)&lt;=SUM($F$8:$F27))*1,"F"))</f>
        <v>0</v>
      </c>
      <c r="LR27" s="65">
        <f ca="1">IF(WEEKDAY(LR$6,2)&gt;5,"w",IF(ISERROR(VLOOKUP(LR$6,fériés,1,FALSE)),(SUM($H$1:LR$1)&gt;SUM($F$8:$F26))*(SUM($H$1:LR$1)&lt;=SUM($F$8:$F27))*1,"F"))</f>
        <v>0</v>
      </c>
      <c r="LS27" s="65">
        <f ca="1">IF(WEEKDAY(LS$6,2)&gt;5,"w",IF(ISERROR(VLOOKUP(LS$6,fériés,1,FALSE)),(SUM($H$1:LS$1)&gt;SUM($F$8:$F26))*(SUM($H$1:LS$1)&lt;=SUM($F$8:$F27))*1,"F"))</f>
        <v>0</v>
      </c>
      <c r="LT27" s="65">
        <f ca="1">IF(WEEKDAY(LT$6,2)&gt;5,"w",IF(ISERROR(VLOOKUP(LT$6,fériés,1,FALSE)),(SUM($H$1:LT$1)&gt;SUM($F$8:$F26))*(SUM($H$1:LT$1)&lt;=SUM($F$8:$F27))*1,"F"))</f>
        <v>0</v>
      </c>
      <c r="LU27" s="65">
        <f ca="1">IF(WEEKDAY(LU$6,2)&gt;5,"w",IF(ISERROR(VLOOKUP(LU$6,fériés,1,FALSE)),(SUM($H$1:LU$1)&gt;SUM($F$8:$F26))*(SUM($H$1:LU$1)&lt;=SUM($F$8:$F27))*1,"F"))</f>
        <v>0</v>
      </c>
      <c r="LV27" s="65">
        <f ca="1">IF(WEEKDAY(LV$6,2)&gt;5,"w",IF(ISERROR(VLOOKUP(LV$6,fériés,1,FALSE)),(SUM($H$1:LV$1)&gt;SUM($F$8:$F26))*(SUM($H$1:LV$1)&lt;=SUM($F$8:$F27))*1,"F"))</f>
        <v>0</v>
      </c>
      <c r="LW27" s="65">
        <f ca="1">IF(WEEKDAY(LW$6,2)&gt;5,"w",IF(ISERROR(VLOOKUP(LW$6,fériés,1,FALSE)),(SUM($H$1:LW$1)&gt;SUM($F$8:$F26))*(SUM($H$1:LW$1)&lt;=SUM($F$8:$F27))*1,"F"))</f>
        <v>0</v>
      </c>
      <c r="LX27" s="65">
        <f ca="1">IF(WEEKDAY(LX$6,2)&gt;5,"w",IF(ISERROR(VLOOKUP(LX$6,fériés,1,FALSE)),(SUM($H$1:LX$1)&gt;SUM($F$8:$F26))*(SUM($H$1:LX$1)&lt;=SUM($F$8:$F27))*1,"F"))</f>
        <v>0</v>
      </c>
      <c r="LY27" s="65">
        <f ca="1">IF(WEEKDAY(LY$6,2)&gt;5,"w",IF(ISERROR(VLOOKUP(LY$6,fériés,1,FALSE)),(SUM($H$1:LY$1)&gt;SUM($F$8:$F26))*(SUM($H$1:LY$1)&lt;=SUM($F$8:$F27))*1,"F"))</f>
        <v>0</v>
      </c>
      <c r="LZ27" s="65">
        <f ca="1">IF(WEEKDAY(LZ$6,2)&gt;5,"w",IF(ISERROR(VLOOKUP(LZ$6,fériés,1,FALSE)),(SUM($H$1:LZ$1)&gt;SUM($F$8:$F26))*(SUM($H$1:LZ$1)&lt;=SUM($F$8:$F27))*1,"F"))</f>
        <v>0</v>
      </c>
      <c r="MA27" s="65">
        <f ca="1">IF(WEEKDAY(MA$6,2)&gt;5,"w",IF(ISERROR(VLOOKUP(MA$6,fériés,1,FALSE)),(SUM($H$1:MA$1)&gt;SUM($F$8:$F26))*(SUM($H$1:MA$1)&lt;=SUM($F$8:$F27))*1,"F"))</f>
        <v>0</v>
      </c>
      <c r="MB27" s="65">
        <f ca="1">IF(WEEKDAY(MB$6,2)&gt;5,"w",IF(ISERROR(VLOOKUP(MB$6,fériés,1,FALSE)),(SUM($H$1:MB$1)&gt;SUM($F$8:$F26))*(SUM($H$1:MB$1)&lt;=SUM($F$8:$F27))*1,"F"))</f>
        <v>0</v>
      </c>
      <c r="MC27" s="65">
        <f ca="1">IF(WEEKDAY(MC$6,2)&gt;5,"w",IF(ISERROR(VLOOKUP(MC$6,fériés,1,FALSE)),(SUM($H$1:MC$1)&gt;SUM($F$8:$F26))*(SUM($H$1:MC$1)&lt;=SUM($F$8:$F27))*1,"F"))</f>
        <v>0</v>
      </c>
      <c r="MD27" s="65">
        <f ca="1">IF(WEEKDAY(MD$6,2)&gt;5,"w",IF(ISERROR(VLOOKUP(MD$6,fériés,1,FALSE)),(SUM($H$1:MD$1)&gt;SUM($F$8:$F26))*(SUM($H$1:MD$1)&lt;=SUM($F$8:$F27))*1,"F"))</f>
        <v>0</v>
      </c>
      <c r="ME27" s="65">
        <f ca="1">IF(WEEKDAY(ME$6,2)&gt;5,"w",IF(ISERROR(VLOOKUP(ME$6,fériés,1,FALSE)),(SUM($H$1:ME$1)&gt;SUM($F$8:$F26))*(SUM($H$1:ME$1)&lt;=SUM($F$8:$F27))*1,"F"))</f>
        <v>0</v>
      </c>
      <c r="MF27" s="65">
        <f ca="1">IF(WEEKDAY(MF$6,2)&gt;5,"w",IF(ISERROR(VLOOKUP(MF$6,fériés,1,FALSE)),(SUM($H$1:MF$1)&gt;SUM($F$8:$F26))*(SUM($H$1:MF$1)&lt;=SUM($F$8:$F27))*1,"F"))</f>
        <v>0</v>
      </c>
      <c r="MG27" s="65">
        <f ca="1">IF(WEEKDAY(MG$6,2)&gt;5,"w",IF(ISERROR(VLOOKUP(MG$6,fériés,1,FALSE)),(SUM($H$1:MG$1)&gt;SUM($F$8:$F26))*(SUM($H$1:MG$1)&lt;=SUM($F$8:$F27))*1,"F"))</f>
        <v>0</v>
      </c>
      <c r="MH27" s="65" t="str">
        <f ca="1">IF(WEEKDAY(MH$6,2)&gt;5,"w",IF(ISERROR(VLOOKUP(MH$6,fériés,1,FALSE)),(SUM($H$1:MH$1)&gt;SUM($F$8:$F26))*(SUM($H$1:MH$1)&lt;=SUM($F$8:$F27))*1,"F"))</f>
        <v>w</v>
      </c>
      <c r="MI27" s="65" t="str">
        <f ca="1">IF(WEEKDAY(MI$6,2)&gt;5,"w",IF(ISERROR(VLOOKUP(MI$6,fériés,1,FALSE)),(SUM($H$1:MI$1)&gt;SUM($F$8:$F26))*(SUM($H$1:MI$1)&lt;=SUM($F$8:$F27))*1,"F"))</f>
        <v>w</v>
      </c>
      <c r="MJ27" s="65" t="str">
        <f ca="1">IF(WEEKDAY(MJ$6,2)&gt;5,"w",IF(ISERROR(VLOOKUP(MJ$6,fériés,1,FALSE)),(SUM($H$1:MJ$1)&gt;SUM($F$8:$F26))*(SUM($H$1:MJ$1)&lt;=SUM($F$8:$F27))*1,"F"))</f>
        <v>w</v>
      </c>
      <c r="MK27" s="65" t="str">
        <f ca="1">IF(WEEKDAY(MK$6,2)&gt;5,"w",IF(ISERROR(VLOOKUP(MK$6,fériés,1,FALSE)),(SUM($H$1:MK$1)&gt;SUM($F$8:$F26))*(SUM($H$1:MK$1)&lt;=SUM($F$8:$F27))*1,"F"))</f>
        <v>w</v>
      </c>
      <c r="ML27" s="65" t="str">
        <f ca="1">IF(WEEKDAY(ML$6,2)&gt;5,"w",IF(ISERROR(VLOOKUP(ML$6,fériés,1,FALSE)),(SUM($H$1:ML$1)&gt;SUM($F$8:$F26))*(SUM($H$1:ML$1)&lt;=SUM($F$8:$F27))*1,"F"))</f>
        <v>w</v>
      </c>
      <c r="MM27" s="65" t="str">
        <f ca="1">IF(WEEKDAY(MM$6,2)&gt;5,"w",IF(ISERROR(VLOOKUP(MM$6,fériés,1,FALSE)),(SUM($H$1:MM$1)&gt;SUM($F$8:$F26))*(SUM($H$1:MM$1)&lt;=SUM($F$8:$F27))*1,"F"))</f>
        <v>w</v>
      </c>
      <c r="MN27" s="65" t="str">
        <f ca="1">IF(WEEKDAY(MN$6,2)&gt;5,"w",IF(ISERROR(VLOOKUP(MN$6,fériés,1,FALSE)),(SUM($H$1:MN$1)&gt;SUM($F$8:$F26))*(SUM($H$1:MN$1)&lt;=SUM($F$8:$F27))*1,"F"))</f>
        <v>w</v>
      </c>
      <c r="MO27" s="65" t="str">
        <f ca="1">IF(WEEKDAY(MO$6,2)&gt;5,"w",IF(ISERROR(VLOOKUP(MO$6,fériés,1,FALSE)),(SUM($H$1:MO$1)&gt;SUM($F$8:$F26))*(SUM($H$1:MO$1)&lt;=SUM($F$8:$F27))*1,"F"))</f>
        <v>w</v>
      </c>
      <c r="MP27" s="65" t="str">
        <f ca="1">IF(WEEKDAY(MP$6,2)&gt;5,"w",IF(ISERROR(VLOOKUP(MP$6,fériés,1,FALSE)),(SUM($H$1:MP$1)&gt;SUM($F$8:$F26))*(SUM($H$1:MP$1)&lt;=SUM($F$8:$F27))*1,"F"))</f>
        <v>w</v>
      </c>
      <c r="MQ27" s="65" t="str">
        <f ca="1">IF(WEEKDAY(MQ$6,2)&gt;5,"w",IF(ISERROR(VLOOKUP(MQ$6,fériés,1,FALSE)),(SUM($H$1:MQ$1)&gt;SUM($F$8:$F26))*(SUM($H$1:MQ$1)&lt;=SUM($F$8:$F27))*1,"F"))</f>
        <v>w</v>
      </c>
      <c r="MR27" s="65" t="str">
        <f ca="1">IF(WEEKDAY(MR$6,2)&gt;5,"w",IF(ISERROR(VLOOKUP(MR$6,fériés,1,FALSE)),(SUM($H$1:MR$1)&gt;SUM($F$8:$F26))*(SUM($H$1:MR$1)&lt;=SUM($F$8:$F27))*1,"F"))</f>
        <v>w</v>
      </c>
      <c r="MS27" s="65" t="str">
        <f ca="1">IF(WEEKDAY(MS$6,2)&gt;5,"w",IF(ISERROR(VLOOKUP(MS$6,fériés,1,FALSE)),(SUM($H$1:MS$1)&gt;SUM($F$8:$F26))*(SUM($H$1:MS$1)&lt;=SUM($F$8:$F27))*1,"F"))</f>
        <v>w</v>
      </c>
      <c r="MT27" s="65" t="str">
        <f ca="1">IF(WEEKDAY(MT$6,2)&gt;5,"w",IF(ISERROR(VLOOKUP(MT$6,fériés,1,FALSE)),(SUM($H$1:MT$1)&gt;SUM($F$8:$F26))*(SUM($H$1:MT$1)&lt;=SUM($F$8:$F27))*1,"F"))</f>
        <v>w</v>
      </c>
      <c r="MU27" s="65" t="str">
        <f ca="1">IF(WEEKDAY(MU$6,2)&gt;5,"w",IF(ISERROR(VLOOKUP(MU$6,fériés,1,FALSE)),(SUM($H$1:MU$1)&gt;SUM($F$8:$F26))*(SUM($H$1:MU$1)&lt;=SUM($F$8:$F27))*1,"F"))</f>
        <v>w</v>
      </c>
      <c r="MV27" s="65" t="str">
        <f ca="1">IF(WEEKDAY(MV$6,2)&gt;5,"w",IF(ISERROR(VLOOKUP(MV$6,fériés,1,FALSE)),(SUM($H$1:MV$1)&gt;SUM($F$8:$F26))*(SUM($H$1:MV$1)&lt;=SUM($F$8:$F27))*1,"F"))</f>
        <v>w</v>
      </c>
      <c r="MW27" s="65" t="str">
        <f ca="1">IF(WEEKDAY(MW$6,2)&gt;5,"w",IF(ISERROR(VLOOKUP(MW$6,fériés,1,FALSE)),(SUM($H$1:MW$1)&gt;SUM($F$8:$F26))*(SUM($H$1:MW$1)&lt;=SUM($F$8:$F27))*1,"F"))</f>
        <v>w</v>
      </c>
      <c r="MX27" s="65" t="str">
        <f ca="1">IF(WEEKDAY(MX$6,2)&gt;5,"w",IF(ISERROR(VLOOKUP(MX$6,fériés,1,FALSE)),(SUM($H$1:MX$1)&gt;SUM($F$8:$F26))*(SUM($H$1:MX$1)&lt;=SUM($F$8:$F27))*1,"F"))</f>
        <v>w</v>
      </c>
      <c r="MY27" s="65" t="str">
        <f ca="1">IF(WEEKDAY(MY$6,2)&gt;5,"w",IF(ISERROR(VLOOKUP(MY$6,fériés,1,FALSE)),(SUM($H$1:MY$1)&gt;SUM($F$8:$F26))*(SUM($H$1:MY$1)&lt;=SUM($F$8:$F27))*1,"F"))</f>
        <v>w</v>
      </c>
      <c r="MZ27" s="65" t="str">
        <f ca="1">IF(WEEKDAY(MZ$6,2)&gt;5,"w",IF(ISERROR(VLOOKUP(MZ$6,fériés,1,FALSE)),(SUM($H$1:MZ$1)&gt;SUM($F$8:$F26))*(SUM($H$1:MZ$1)&lt;=SUM($F$8:$F27))*1,"F"))</f>
        <v>w</v>
      </c>
      <c r="NA27" s="65" t="str">
        <f ca="1">IF(WEEKDAY(NA$6,2)&gt;5,"w",IF(ISERROR(VLOOKUP(NA$6,fériés,1,FALSE)),(SUM($H$1:NA$1)&gt;SUM($F$8:$F26))*(SUM($H$1:NA$1)&lt;=SUM($F$8:$F27))*1,"F"))</f>
        <v>w</v>
      </c>
      <c r="NB27" s="65">
        <f ca="1">IF(WEEKDAY(NB$6,2)&gt;5,"w",IF(ISERROR(VLOOKUP(NB$6,fériés,1,FALSE)),(SUM($H$1:NB$1)&gt;SUM($F$8:$F26))*(SUM($H$1:NB$1)&lt;=SUM($F$8:$F27))*1,"F"))</f>
        <v>0</v>
      </c>
      <c r="NC27" s="65">
        <f ca="1">IF(WEEKDAY(NC$6,2)&gt;5,"w",IF(ISERROR(VLOOKUP(NC$6,fériés,1,FALSE)),(SUM($H$1:NC$1)&gt;SUM($F$8:$F26))*(SUM($H$1:NC$1)&lt;=SUM($F$8:$F27))*1,"F"))</f>
        <v>0</v>
      </c>
      <c r="ND27" s="65">
        <f ca="1">IF(WEEKDAY(ND$6,2)&gt;5,"w",IF(ISERROR(VLOOKUP(ND$6,fériés,1,FALSE)),(SUM($H$1:ND$1)&gt;SUM($F$8:$F26))*(SUM($H$1:ND$1)&lt;=SUM($F$8:$F27))*1,"F"))</f>
        <v>0</v>
      </c>
      <c r="NE27" s="65">
        <f ca="1">IF(WEEKDAY(NE$6,2)&gt;5,"w",IF(ISERROR(VLOOKUP(NE$6,fériés,1,FALSE)),(SUM($H$1:NE$1)&gt;SUM($F$8:$F26))*(SUM($H$1:NE$1)&lt;=SUM($F$8:$F27))*1,"F"))</f>
        <v>0</v>
      </c>
      <c r="NF27" s="65">
        <f ca="1">IF(WEEKDAY(NF$6,2)&gt;5,"w",IF(ISERROR(VLOOKUP(NF$6,fériés,1,FALSE)),(SUM($H$1:NF$1)&gt;SUM($F$8:$F26))*(SUM($H$1:NF$1)&lt;=SUM($F$8:$F27))*1,"F"))</f>
        <v>0</v>
      </c>
      <c r="NG27" s="65">
        <f ca="1">IF(WEEKDAY(NG$6,2)&gt;5,"w",IF(ISERROR(VLOOKUP(NG$6,fériés,1,FALSE)),(SUM($H$1:NG$1)&gt;SUM($F$8:$F26))*(SUM($H$1:NG$1)&lt;=SUM($F$8:$F27))*1,"F"))</f>
        <v>0</v>
      </c>
      <c r="NH27" s="65">
        <f ca="1">IF(WEEKDAY(NH$6,2)&gt;5,"w",IF(ISERROR(VLOOKUP(NH$6,fériés,1,FALSE)),(SUM($H$1:NH$1)&gt;SUM($F$8:$F26))*(SUM($H$1:NH$1)&lt;=SUM($F$8:$F27))*1,"F"))</f>
        <v>0</v>
      </c>
      <c r="NI27" s="65">
        <f ca="1">IF(WEEKDAY(NI$6,2)&gt;5,"w",IF(ISERROR(VLOOKUP(NI$6,fériés,1,FALSE)),(SUM($H$1:NI$1)&gt;SUM($F$8:$F26))*(SUM($H$1:NI$1)&lt;=SUM($F$8:$F27))*1,"F"))</f>
        <v>0</v>
      </c>
      <c r="NJ27" s="65">
        <f ca="1">IF(WEEKDAY(NJ$6,2)&gt;5,"w",IF(ISERROR(VLOOKUP(NJ$6,fériés,1,FALSE)),(SUM($H$1:NJ$1)&gt;SUM($F$8:$F26))*(SUM($H$1:NJ$1)&lt;=SUM($F$8:$F27))*1,"F"))</f>
        <v>0</v>
      </c>
      <c r="NK27" s="65">
        <f ca="1">IF(WEEKDAY(NK$6,2)&gt;5,"w",IF(ISERROR(VLOOKUP(NK$6,fériés,1,FALSE)),(SUM($H$1:NK$1)&gt;SUM($F$8:$F26))*(SUM($H$1:NK$1)&lt;=SUM($F$8:$F27))*1,"F"))</f>
        <v>0</v>
      </c>
      <c r="NL27" s="65">
        <f ca="1">IF(WEEKDAY(NL$6,2)&gt;5,"w",IF(ISERROR(VLOOKUP(NL$6,fériés,1,FALSE)),(SUM($H$1:NL$1)&gt;SUM($F$8:$F26))*(SUM($H$1:NL$1)&lt;=SUM($F$8:$F27))*1,"F"))</f>
        <v>0</v>
      </c>
      <c r="NM27" s="65">
        <f ca="1">IF(WEEKDAY(NM$6,2)&gt;5,"w",IF(ISERROR(VLOOKUP(NM$6,fériés,1,FALSE)),(SUM($H$1:NM$1)&gt;SUM($F$8:$F26))*(SUM($H$1:NM$1)&lt;=SUM($F$8:$F27))*1,"F"))</f>
        <v>0</v>
      </c>
      <c r="NN27" s="65">
        <f ca="1">IF(WEEKDAY(NN$6,2)&gt;5,"w",IF(ISERROR(VLOOKUP(NN$6,fériés,1,FALSE)),(SUM($H$1:NN$1)&gt;SUM($F$8:$F26))*(SUM($H$1:NN$1)&lt;=SUM($F$8:$F27))*1,"F"))</f>
        <v>0</v>
      </c>
      <c r="NO27" s="65">
        <f ca="1">IF(WEEKDAY(NO$6,2)&gt;5,"w",IF(ISERROR(VLOOKUP(NO$6,fériés,1,FALSE)),(SUM($H$1:NO$1)&gt;SUM($F$8:$F26))*(SUM($H$1:NO$1)&lt;=SUM($F$8:$F27))*1,"F"))</f>
        <v>0</v>
      </c>
      <c r="NP27" s="65">
        <f ca="1">IF(WEEKDAY(NP$6,2)&gt;5,"w",IF(ISERROR(VLOOKUP(NP$6,fériés,1,FALSE)),(SUM($H$1:NP$1)&gt;SUM($F$8:$F26))*(SUM($H$1:NP$1)&lt;=SUM($F$8:$F27))*1,"F"))</f>
        <v>0</v>
      </c>
      <c r="NQ27" s="65">
        <f ca="1">IF(WEEKDAY(NQ$6,2)&gt;5,"w",IF(ISERROR(VLOOKUP(NQ$6,fériés,1,FALSE)),(SUM($H$1:NQ$1)&gt;SUM($F$8:$F26))*(SUM($H$1:NQ$1)&lt;=SUM($F$8:$F27))*1,"F"))</f>
        <v>0</v>
      </c>
      <c r="NR27" s="65">
        <f ca="1">IF(WEEKDAY(NR$6,2)&gt;5,"w",IF(ISERROR(VLOOKUP(NR$6,fériés,1,FALSE)),(SUM($H$1:NR$1)&gt;SUM($F$8:$F26))*(SUM($H$1:NR$1)&lt;=SUM($F$8:$F27))*1,"F"))</f>
        <v>0</v>
      </c>
      <c r="NS27" s="65">
        <f ca="1">IF(WEEKDAY(NS$6,2)&gt;5,"w",IF(ISERROR(VLOOKUP(NS$6,fériés,1,FALSE)),(SUM($H$1:NS$1)&gt;SUM($F$8:$F26))*(SUM($H$1:NS$1)&lt;=SUM($F$8:$F27))*1,"F"))</f>
        <v>0</v>
      </c>
      <c r="NT27" s="65">
        <f ca="1">IF(WEEKDAY(NT$6,2)&gt;5,"w",IF(ISERROR(VLOOKUP(NT$6,fériés,1,FALSE)),(SUM($H$1:NT$1)&gt;SUM($F$8:$F26))*(SUM($H$1:NT$1)&lt;=SUM($F$8:$F27))*1,"F"))</f>
        <v>0</v>
      </c>
      <c r="NU27" s="65">
        <f ca="1">IF(WEEKDAY(NU$6,2)&gt;5,"w",IF(ISERROR(VLOOKUP(NU$6,fériés,1,FALSE)),(SUM($H$1:NU$1)&gt;SUM($F$8:$F26))*(SUM($H$1:NU$1)&lt;=SUM($F$8:$F27))*1,"F"))</f>
        <v>0</v>
      </c>
      <c r="NV27" s="65">
        <f ca="1">IF(WEEKDAY(NV$6,2)&gt;5,"w",IF(ISERROR(VLOOKUP(NV$6,fériés,1,FALSE)),(SUM($H$1:NV$1)&gt;SUM($F$8:$F26))*(SUM($H$1:NV$1)&lt;=SUM($F$8:$F27))*1,"F"))</f>
        <v>0</v>
      </c>
      <c r="NW27" s="65">
        <f ca="1">IF(WEEKDAY(NW$6,2)&gt;5,"w",IF(ISERROR(VLOOKUP(NW$6,fériés,1,FALSE)),(SUM($H$1:NW$1)&gt;SUM($F$8:$F26))*(SUM($H$1:NW$1)&lt;=SUM($F$8:$F27))*1,"F"))</f>
        <v>0</v>
      </c>
      <c r="NX27" s="65">
        <f ca="1">IF(WEEKDAY(NX$6,2)&gt;5,"w",IF(ISERROR(VLOOKUP(NX$6,fériés,1,FALSE)),(SUM($H$1:NX$1)&gt;SUM($F$8:$F26))*(SUM($H$1:NX$1)&lt;=SUM($F$8:$F27))*1,"F"))</f>
        <v>0</v>
      </c>
      <c r="NY27" s="65">
        <f ca="1">IF(WEEKDAY(NY$6,2)&gt;5,"w",IF(ISERROR(VLOOKUP(NY$6,fériés,1,FALSE)),(SUM($H$1:NY$1)&gt;SUM($F$8:$F26))*(SUM($H$1:NY$1)&lt;=SUM($F$8:$F27))*1,"F"))</f>
        <v>0</v>
      </c>
      <c r="NZ27" s="65">
        <f ca="1">IF(WEEKDAY(NZ$6,2)&gt;5,"w",IF(ISERROR(VLOOKUP(NZ$6,fériés,1,FALSE)),(SUM($H$1:NZ$1)&gt;SUM($F$8:$F26))*(SUM($H$1:NZ$1)&lt;=SUM($F$8:$F27))*1,"F"))</f>
        <v>0</v>
      </c>
      <c r="OA27" s="65">
        <f ca="1">IF(WEEKDAY(OA$6,2)&gt;5,"w",IF(ISERROR(VLOOKUP(OA$6,fériés,1,FALSE)),(SUM($H$1:OA$1)&gt;SUM($F$8:$F26))*(SUM($H$1:OA$1)&lt;=SUM($F$8:$F27))*1,"F"))</f>
        <v>0</v>
      </c>
      <c r="OB27" s="65">
        <f ca="1">IF(WEEKDAY(OB$6,2)&gt;5,"w",IF(ISERROR(VLOOKUP(OB$6,fériés,1,FALSE)),(SUM($H$1:OB$1)&gt;SUM($F$8:$F26))*(SUM($H$1:OB$1)&lt;=SUM($F$8:$F27))*1,"F"))</f>
        <v>0</v>
      </c>
      <c r="OC27" s="65">
        <f ca="1">IF(WEEKDAY(OC$6,2)&gt;5,"w",IF(ISERROR(VLOOKUP(OC$6,fériés,1,FALSE)),(SUM($H$1:OC$1)&gt;SUM($F$8:$F26))*(SUM($H$1:OC$1)&lt;=SUM($F$8:$F27))*1,"F"))</f>
        <v>0</v>
      </c>
      <c r="OD27" s="65">
        <f ca="1">IF(WEEKDAY(OD$6,2)&gt;5,"w",IF(ISERROR(VLOOKUP(OD$6,fériés,1,FALSE)),(SUM($H$1:OD$1)&gt;SUM($F$8:$F26))*(SUM($H$1:OD$1)&lt;=SUM($F$8:$F27))*1,"F"))</f>
        <v>0</v>
      </c>
      <c r="OE27" s="65">
        <f ca="1">IF(WEEKDAY(OE$6,2)&gt;5,"w",IF(ISERROR(VLOOKUP(OE$6,fériés,1,FALSE)),(SUM($H$1:OE$1)&gt;SUM($F$8:$F26))*(SUM($H$1:OE$1)&lt;=SUM($F$8:$F27))*1,"F"))</f>
        <v>0</v>
      </c>
      <c r="OF27" s="65">
        <f ca="1">IF(WEEKDAY(OF$6,2)&gt;5,"w",IF(ISERROR(VLOOKUP(OF$6,fériés,1,FALSE)),(SUM($H$1:OF$1)&gt;SUM($F$8:$F26))*(SUM($H$1:OF$1)&lt;=SUM($F$8:$F27))*1,"F"))</f>
        <v>0</v>
      </c>
      <c r="OG27" s="65">
        <f ca="1">IF(WEEKDAY(OG$6,2)&gt;5,"w",IF(ISERROR(VLOOKUP(OG$6,fériés,1,FALSE)),(SUM($H$1:OG$1)&gt;SUM($F$8:$F26))*(SUM($H$1:OG$1)&lt;=SUM($F$8:$F27))*1,"F"))</f>
        <v>0</v>
      </c>
      <c r="OH27" s="65">
        <f ca="1">IF(WEEKDAY(OH$6,2)&gt;5,"w",IF(ISERROR(VLOOKUP(OH$6,fériés,1,FALSE)),(SUM($H$1:OH$1)&gt;SUM($F$8:$F26))*(SUM($H$1:OH$1)&lt;=SUM($F$8:$F27))*1,"F"))</f>
        <v>0</v>
      </c>
      <c r="OI27" s="65">
        <f ca="1">IF(WEEKDAY(OI$6,2)&gt;5,"w",IF(ISERROR(VLOOKUP(OI$6,fériés,1,FALSE)),(SUM($H$1:OI$1)&gt;SUM($F$8:$F26))*(SUM($H$1:OI$1)&lt;=SUM($F$8:$F27))*1,"F"))</f>
        <v>0</v>
      </c>
      <c r="OJ27" s="65">
        <f ca="1">IF(WEEKDAY(OJ$6,2)&gt;5,"w",IF(ISERROR(VLOOKUP(OJ$6,fériés,1,FALSE)),(SUM($H$1:OJ$1)&gt;SUM($F$8:$F26))*(SUM($H$1:OJ$1)&lt;=SUM($F$8:$F27))*1,"F"))</f>
        <v>0</v>
      </c>
      <c r="OK27" s="65">
        <f ca="1">IF(WEEKDAY(OK$6,2)&gt;5,"w",IF(ISERROR(VLOOKUP(OK$6,fériés,1,FALSE)),(SUM($H$1:OK$1)&gt;SUM($F$8:$F26))*(SUM($H$1:OK$1)&lt;=SUM($F$8:$F27))*1,"F"))</f>
        <v>0</v>
      </c>
      <c r="OL27" s="65">
        <f ca="1">IF(WEEKDAY(OL$6,2)&gt;5,"w",IF(ISERROR(VLOOKUP(OL$6,fériés,1,FALSE)),(SUM($H$1:OL$1)&gt;SUM($F$8:$F26))*(SUM($H$1:OL$1)&lt;=SUM($F$8:$F27))*1,"F"))</f>
        <v>0</v>
      </c>
      <c r="OM27" s="65">
        <f ca="1">IF(WEEKDAY(OM$6,2)&gt;5,"w",IF(ISERROR(VLOOKUP(OM$6,fériés,1,FALSE)),(SUM($H$1:OM$1)&gt;SUM($F$8:$F26))*(SUM($H$1:OM$1)&lt;=SUM($F$8:$F27))*1,"F"))</f>
        <v>0</v>
      </c>
      <c r="ON27" s="65">
        <f ca="1">IF(WEEKDAY(ON$6,2)&gt;5,"w",IF(ISERROR(VLOOKUP(ON$6,fériés,1,FALSE)),(SUM($H$1:ON$1)&gt;SUM($F$8:$F26))*(SUM($H$1:ON$1)&lt;=SUM($F$8:$F27))*1,"F"))</f>
        <v>0</v>
      </c>
      <c r="OO27" s="65">
        <f ca="1">IF(WEEKDAY(OO$6,2)&gt;5,"w",IF(ISERROR(VLOOKUP(OO$6,fériés,1,FALSE)),(SUM($H$1:OO$1)&gt;SUM($F$8:$F26))*(SUM($H$1:OO$1)&lt;=SUM($F$8:$F27))*1,"F"))</f>
        <v>0</v>
      </c>
      <c r="OP27" s="65">
        <f ca="1">IF(WEEKDAY(OP$6,2)&gt;5,"w",IF(ISERROR(VLOOKUP(OP$6,fériés,1,FALSE)),(SUM($H$1:OP$1)&gt;SUM($F$8:$F26))*(SUM($H$1:OP$1)&lt;=SUM($F$8:$F27))*1,"F"))</f>
        <v>0</v>
      </c>
      <c r="OQ27" s="65">
        <f ca="1">IF(WEEKDAY(OQ$6,2)&gt;5,"w",IF(ISERROR(VLOOKUP(OQ$6,fériés,1,FALSE)),(SUM($H$1:OQ$1)&gt;SUM($F$8:$F26))*(SUM($H$1:OQ$1)&lt;=SUM($F$8:$F27))*1,"F"))</f>
        <v>0</v>
      </c>
      <c r="OR27" s="65">
        <f ca="1">IF(WEEKDAY(OR$6,2)&gt;5,"w",IF(ISERROR(VLOOKUP(OR$6,fériés,1,FALSE)),(SUM($H$1:OR$1)&gt;SUM($F$8:$F26))*(SUM($H$1:OR$1)&lt;=SUM($F$8:$F27))*1,"F"))</f>
        <v>0</v>
      </c>
      <c r="OS27" s="65">
        <f ca="1">IF(WEEKDAY(OS$6,2)&gt;5,"w",IF(ISERROR(VLOOKUP(OS$6,fériés,1,FALSE)),(SUM($H$1:OS$1)&gt;SUM($F$8:$F26))*(SUM($H$1:OS$1)&lt;=SUM($F$8:$F27))*1,"F"))</f>
        <v>0</v>
      </c>
      <c r="OT27" s="65">
        <f ca="1">IF(WEEKDAY(OT$6,2)&gt;5,"w",IF(ISERROR(VLOOKUP(OT$6,fériés,1,FALSE)),(SUM($H$1:OT$1)&gt;SUM($F$8:$F26))*(SUM($H$1:OT$1)&lt;=SUM($F$8:$F27))*1,"F"))</f>
        <v>0</v>
      </c>
      <c r="OU27" s="65">
        <f ca="1">IF(WEEKDAY(OU$6,2)&gt;5,"w",IF(ISERROR(VLOOKUP(OU$6,fériés,1,FALSE)),(SUM($H$1:OU$1)&gt;SUM($F$8:$F26))*(SUM($H$1:OU$1)&lt;=SUM($F$8:$F27))*1,"F"))</f>
        <v>0</v>
      </c>
      <c r="OV27" s="65">
        <f ca="1">IF(WEEKDAY(OV$6,2)&gt;5,"w",IF(ISERROR(VLOOKUP(OV$6,fériés,1,FALSE)),(SUM($H$1:OV$1)&gt;SUM($F$8:$F26))*(SUM($H$1:OV$1)&lt;=SUM($F$8:$F27))*1,"F"))</f>
        <v>0</v>
      </c>
      <c r="OW27" s="65">
        <f ca="1">IF(WEEKDAY(OW$6,2)&gt;5,"w",IF(ISERROR(VLOOKUP(OW$6,fériés,1,FALSE)),(SUM($H$1:OW$1)&gt;SUM($F$8:$F26))*(SUM($H$1:OW$1)&lt;=SUM($F$8:$F27))*1,"F"))</f>
        <v>0</v>
      </c>
      <c r="OX27" s="65">
        <f ca="1">IF(WEEKDAY(OX$6,2)&gt;5,"w",IF(ISERROR(VLOOKUP(OX$6,fériés,1,FALSE)),(SUM($H$1:OX$1)&gt;SUM($F$8:$F26))*(SUM($H$1:OX$1)&lt;=SUM($F$8:$F27))*1,"F"))</f>
        <v>0</v>
      </c>
      <c r="OY27" s="65">
        <f ca="1">IF(WEEKDAY(OY$6,2)&gt;5,"w",IF(ISERROR(VLOOKUP(OY$6,fériés,1,FALSE)),(SUM($H$1:OY$1)&gt;SUM($F$8:$F26))*(SUM($H$1:OY$1)&lt;=SUM($F$8:$F27))*1,"F"))</f>
        <v>0</v>
      </c>
      <c r="OZ27" s="65" t="str">
        <f ca="1">IF(WEEKDAY(OZ$6,2)&gt;5,"w",IF(ISERROR(VLOOKUP(OZ$6,fériés,1,FALSE)),(SUM($H$1:OZ$1)&gt;SUM($F$8:$F26))*(SUM($H$1:OZ$1)&lt;=SUM($F$8:$F27))*1,"F"))</f>
        <v>w</v>
      </c>
      <c r="PA27" s="65" t="str">
        <f ca="1">IF(WEEKDAY(PA$6,2)&gt;5,"w",IF(ISERROR(VLOOKUP(PA$6,fériés,1,FALSE)),(SUM($H$1:PA$1)&gt;SUM($F$8:$F26))*(SUM($H$1:PA$1)&lt;=SUM($F$8:$F27))*1,"F"))</f>
        <v>w</v>
      </c>
      <c r="PB27" s="65" t="str">
        <f ca="1">IF(WEEKDAY(PB$6,2)&gt;5,"w",IF(ISERROR(VLOOKUP(PB$6,fériés,1,FALSE)),(SUM($H$1:PB$1)&gt;SUM($F$8:$F26))*(SUM($H$1:PB$1)&lt;=SUM($F$8:$F27))*1,"F"))</f>
        <v>w</v>
      </c>
      <c r="PC27" s="65" t="str">
        <f ca="1">IF(WEEKDAY(PC$6,2)&gt;5,"w",IF(ISERROR(VLOOKUP(PC$6,fériés,1,FALSE)),(SUM($H$1:PC$1)&gt;SUM($F$8:$F26))*(SUM($H$1:PC$1)&lt;=SUM($F$8:$F27))*1,"F"))</f>
        <v>w</v>
      </c>
      <c r="PD27" s="65" t="str">
        <f ca="1">IF(WEEKDAY(PD$6,2)&gt;5,"w",IF(ISERROR(VLOOKUP(PD$6,fériés,1,FALSE)),(SUM($H$1:PD$1)&gt;SUM($F$8:$F26))*(SUM($H$1:PD$1)&lt;=SUM($F$8:$F27))*1,"F"))</f>
        <v>w</v>
      </c>
      <c r="PE27" s="65" t="str">
        <f ca="1">IF(WEEKDAY(PE$6,2)&gt;5,"w",IF(ISERROR(VLOOKUP(PE$6,fériés,1,FALSE)),(SUM($H$1:PE$1)&gt;SUM($F$8:$F26))*(SUM($H$1:PE$1)&lt;=SUM($F$8:$F27))*1,"F"))</f>
        <v>w</v>
      </c>
      <c r="PF27" s="65" t="str">
        <f ca="1">IF(WEEKDAY(PF$6,2)&gt;5,"w",IF(ISERROR(VLOOKUP(PF$6,fériés,1,FALSE)),(SUM($H$1:PF$1)&gt;SUM($F$8:$F26))*(SUM($H$1:PF$1)&lt;=SUM($F$8:$F27))*1,"F"))</f>
        <v>w</v>
      </c>
      <c r="PG27" s="65" t="str">
        <f ca="1">IF(WEEKDAY(PG$6,2)&gt;5,"w",IF(ISERROR(VLOOKUP(PG$6,fériés,1,FALSE)),(SUM($H$1:PG$1)&gt;SUM($F$8:$F26))*(SUM($H$1:PG$1)&lt;=SUM($F$8:$F27))*1,"F"))</f>
        <v>w</v>
      </c>
      <c r="PH27" s="65" t="str">
        <f ca="1">IF(WEEKDAY(PH$6,2)&gt;5,"w",IF(ISERROR(VLOOKUP(PH$6,fériés,1,FALSE)),(SUM($H$1:PH$1)&gt;SUM($F$8:$F26))*(SUM($H$1:PH$1)&lt;=SUM($F$8:$F27))*1,"F"))</f>
        <v>w</v>
      </c>
      <c r="PI27" s="65" t="str">
        <f ca="1">IF(WEEKDAY(PI$6,2)&gt;5,"w",IF(ISERROR(VLOOKUP(PI$6,fériés,1,FALSE)),(SUM($H$1:PI$1)&gt;SUM($F$8:$F26))*(SUM($H$1:PI$1)&lt;=SUM($F$8:$F27))*1,"F"))</f>
        <v>w</v>
      </c>
      <c r="PJ27" s="65" t="str">
        <f ca="1">IF(WEEKDAY(PJ$6,2)&gt;5,"w",IF(ISERROR(VLOOKUP(PJ$6,fériés,1,FALSE)),(SUM($H$1:PJ$1)&gt;SUM($F$8:$F26))*(SUM($H$1:PJ$1)&lt;=SUM($F$8:$F27))*1,"F"))</f>
        <v>w</v>
      </c>
      <c r="PK27" s="65" t="str">
        <f ca="1">IF(WEEKDAY(PK$6,2)&gt;5,"w",IF(ISERROR(VLOOKUP(PK$6,fériés,1,FALSE)),(SUM($H$1:PK$1)&gt;SUM($F$8:$F26))*(SUM($H$1:PK$1)&lt;=SUM($F$8:$F27))*1,"F"))</f>
        <v>w</v>
      </c>
      <c r="PL27" s="65" t="str">
        <f ca="1">IF(WEEKDAY(PL$6,2)&gt;5,"w",IF(ISERROR(VLOOKUP(PL$6,fériés,1,FALSE)),(SUM($H$1:PL$1)&gt;SUM($F$8:$F26))*(SUM($H$1:PL$1)&lt;=SUM($F$8:$F27))*1,"F"))</f>
        <v>w</v>
      </c>
      <c r="PM27" s="65" t="str">
        <f ca="1">IF(WEEKDAY(PM$6,2)&gt;5,"w",IF(ISERROR(VLOOKUP(PM$6,fériés,1,FALSE)),(SUM($H$1:PM$1)&gt;SUM($F$8:$F26))*(SUM($H$1:PM$1)&lt;=SUM($F$8:$F27))*1,"F"))</f>
        <v>w</v>
      </c>
      <c r="PN27" s="65" t="str">
        <f ca="1">IF(WEEKDAY(PN$6,2)&gt;5,"w",IF(ISERROR(VLOOKUP(PN$6,fériés,1,FALSE)),(SUM($H$1:PN$1)&gt;SUM($F$8:$F26))*(SUM($H$1:PN$1)&lt;=SUM($F$8:$F27))*1,"F"))</f>
        <v>w</v>
      </c>
      <c r="PO27" s="65" t="str">
        <f ca="1">IF(WEEKDAY(PO$6,2)&gt;5,"w",IF(ISERROR(VLOOKUP(PO$6,fériés,1,FALSE)),(SUM($H$1:PO$1)&gt;SUM($F$8:$F26))*(SUM($H$1:PO$1)&lt;=SUM($F$8:$F27))*1,"F"))</f>
        <v>w</v>
      </c>
      <c r="PP27" s="65" t="str">
        <f ca="1">IF(WEEKDAY(PP$6,2)&gt;5,"w",IF(ISERROR(VLOOKUP(PP$6,fériés,1,FALSE)),(SUM($H$1:PP$1)&gt;SUM($F$8:$F26))*(SUM($H$1:PP$1)&lt;=SUM($F$8:$F27))*1,"F"))</f>
        <v>w</v>
      </c>
      <c r="PQ27" s="65" t="str">
        <f ca="1">IF(WEEKDAY(PQ$6,2)&gt;5,"w",IF(ISERROR(VLOOKUP(PQ$6,fériés,1,FALSE)),(SUM($H$1:PQ$1)&gt;SUM($F$8:$F26))*(SUM($H$1:PQ$1)&lt;=SUM($F$8:$F27))*1,"F"))</f>
        <v>w</v>
      </c>
      <c r="PR27" s="65" t="str">
        <f ca="1">IF(WEEKDAY(PR$6,2)&gt;5,"w",IF(ISERROR(VLOOKUP(PR$6,fériés,1,FALSE)),(SUM($H$1:PR$1)&gt;SUM($F$8:$F26))*(SUM($H$1:PR$1)&lt;=SUM($F$8:$F27))*1,"F"))</f>
        <v>w</v>
      </c>
      <c r="PS27" s="65" t="str">
        <f ca="1">IF(WEEKDAY(PS$6,2)&gt;5,"w",IF(ISERROR(VLOOKUP(PS$6,fériés,1,FALSE)),(SUM($H$1:PS$1)&gt;SUM($F$8:$F26))*(SUM($H$1:PS$1)&lt;=SUM($F$8:$F27))*1,"F"))</f>
        <v>w</v>
      </c>
      <c r="PT27" s="65">
        <f ca="1">IF(WEEKDAY(PT$6,2)&gt;5,"w",IF(ISERROR(VLOOKUP(PT$6,fériés,1,FALSE)),(SUM($H$1:PT$1)&gt;SUM($F$8:$F26))*(SUM($H$1:PT$1)&lt;=SUM($F$8:$F27))*1,"F"))</f>
        <v>0</v>
      </c>
      <c r="PU27" s="65">
        <f ca="1">IF(WEEKDAY(PU$6,2)&gt;5,"w",IF(ISERROR(VLOOKUP(PU$6,fériés,1,FALSE)),(SUM($H$1:PU$1)&gt;SUM($F$8:$F26))*(SUM($H$1:PU$1)&lt;=SUM($F$8:$F27))*1,"F"))</f>
        <v>0</v>
      </c>
      <c r="PV27" s="65">
        <f ca="1">IF(WEEKDAY(PV$6,2)&gt;5,"w",IF(ISERROR(VLOOKUP(PV$6,fériés,1,FALSE)),(SUM($H$1:PV$1)&gt;SUM($F$8:$F26))*(SUM($H$1:PV$1)&lt;=SUM($F$8:$F27))*1,"F"))</f>
        <v>0</v>
      </c>
      <c r="PW27" s="65">
        <f ca="1">IF(WEEKDAY(PW$6,2)&gt;5,"w",IF(ISERROR(VLOOKUP(PW$6,fériés,1,FALSE)),(SUM($H$1:PW$1)&gt;SUM($F$8:$F26))*(SUM($H$1:PW$1)&lt;=SUM($F$8:$F27))*1,"F"))</f>
        <v>0</v>
      </c>
      <c r="PX27" s="65">
        <f ca="1">IF(WEEKDAY(PX$6,2)&gt;5,"w",IF(ISERROR(VLOOKUP(PX$6,fériés,1,FALSE)),(SUM($H$1:PX$1)&gt;SUM($F$8:$F26))*(SUM($H$1:PX$1)&lt;=SUM($F$8:$F27))*1,"F"))</f>
        <v>0</v>
      </c>
      <c r="PY27" s="65">
        <f ca="1">IF(WEEKDAY(PY$6,2)&gt;5,"w",IF(ISERROR(VLOOKUP(PY$6,fériés,1,FALSE)),(SUM($H$1:PY$1)&gt;SUM($F$8:$F26))*(SUM($H$1:PY$1)&lt;=SUM($F$8:$F27))*1,"F"))</f>
        <v>0</v>
      </c>
      <c r="PZ27" s="65">
        <f ca="1">IF(WEEKDAY(PZ$6,2)&gt;5,"w",IF(ISERROR(VLOOKUP(PZ$6,fériés,1,FALSE)),(SUM($H$1:PZ$1)&gt;SUM($F$8:$F26))*(SUM($H$1:PZ$1)&lt;=SUM($F$8:$F27))*1,"F"))</f>
        <v>0</v>
      </c>
      <c r="QA27" s="65">
        <f ca="1">IF(WEEKDAY(QA$6,2)&gt;5,"w",IF(ISERROR(VLOOKUP(QA$6,fériés,1,FALSE)),(SUM($H$1:QA$1)&gt;SUM($F$8:$F26))*(SUM($H$1:QA$1)&lt;=SUM($F$8:$F27))*1,"F"))</f>
        <v>0</v>
      </c>
      <c r="QB27" s="65">
        <f ca="1">IF(WEEKDAY(QB$6,2)&gt;5,"w",IF(ISERROR(VLOOKUP(QB$6,fériés,1,FALSE)),(SUM($H$1:QB$1)&gt;SUM($F$8:$F26))*(SUM($H$1:QB$1)&lt;=SUM($F$8:$F27))*1,"F"))</f>
        <v>0</v>
      </c>
      <c r="QC27" s="65">
        <f ca="1">IF(WEEKDAY(QC$6,2)&gt;5,"w",IF(ISERROR(VLOOKUP(QC$6,fériés,1,FALSE)),(SUM($H$1:QC$1)&gt;SUM($F$8:$F26))*(SUM($H$1:QC$1)&lt;=SUM($F$8:$F27))*1,"F"))</f>
        <v>0</v>
      </c>
      <c r="QD27" s="65">
        <f ca="1">IF(WEEKDAY(QD$6,2)&gt;5,"w",IF(ISERROR(VLOOKUP(QD$6,fériés,1,FALSE)),(SUM($H$1:QD$1)&gt;SUM($F$8:$F26))*(SUM($H$1:QD$1)&lt;=SUM($F$8:$F27))*1,"F"))</f>
        <v>0</v>
      </c>
      <c r="QE27" s="65">
        <f ca="1">IF(WEEKDAY(QE$6,2)&gt;5,"w",IF(ISERROR(VLOOKUP(QE$6,fériés,1,FALSE)),(SUM($H$1:QE$1)&gt;SUM($F$8:$F26))*(SUM($H$1:QE$1)&lt;=SUM($F$8:$F27))*1,"F"))</f>
        <v>0</v>
      </c>
      <c r="QF27" s="65">
        <f ca="1">IF(WEEKDAY(QF$6,2)&gt;5,"w",IF(ISERROR(VLOOKUP(QF$6,fériés,1,FALSE)),(SUM($H$1:QF$1)&gt;SUM($F$8:$F26))*(SUM($H$1:QF$1)&lt;=SUM($F$8:$F27))*1,"F"))</f>
        <v>0</v>
      </c>
      <c r="QG27" s="65">
        <f ca="1">IF(WEEKDAY(QG$6,2)&gt;5,"w",IF(ISERROR(VLOOKUP(QG$6,fériés,1,FALSE)),(SUM($H$1:QG$1)&gt;SUM($F$8:$F26))*(SUM($H$1:QG$1)&lt;=SUM($F$8:$F27))*1,"F"))</f>
        <v>0</v>
      </c>
      <c r="QH27" s="65">
        <f ca="1">IF(WEEKDAY(QH$6,2)&gt;5,"w",IF(ISERROR(VLOOKUP(QH$6,fériés,1,FALSE)),(SUM($H$1:QH$1)&gt;SUM($F$8:$F26))*(SUM($H$1:QH$1)&lt;=SUM($F$8:$F27))*1,"F"))</f>
        <v>0</v>
      </c>
      <c r="QI27" s="65">
        <f ca="1">IF(WEEKDAY(QI$6,2)&gt;5,"w",IF(ISERROR(VLOOKUP(QI$6,fériés,1,FALSE)),(SUM($H$1:QI$1)&gt;SUM($F$8:$F26))*(SUM($H$1:QI$1)&lt;=SUM($F$8:$F27))*1,"F"))</f>
        <v>0</v>
      </c>
      <c r="QJ27" s="65">
        <f ca="1">IF(WEEKDAY(QJ$6,2)&gt;5,"w",IF(ISERROR(VLOOKUP(QJ$6,fériés,1,FALSE)),(SUM($H$1:QJ$1)&gt;SUM($F$8:$F26))*(SUM($H$1:QJ$1)&lt;=SUM($F$8:$F27))*1,"F"))</f>
        <v>0</v>
      </c>
      <c r="QK27" s="65">
        <f ca="1">IF(WEEKDAY(QK$6,2)&gt;5,"w",IF(ISERROR(VLOOKUP(QK$6,fériés,1,FALSE)),(SUM($H$1:QK$1)&gt;SUM($F$8:$F26))*(SUM($H$1:QK$1)&lt;=SUM($F$8:$F27))*1,"F"))</f>
        <v>0</v>
      </c>
      <c r="QL27" s="65">
        <f ca="1">IF(WEEKDAY(QL$6,2)&gt;5,"w",IF(ISERROR(VLOOKUP(QL$6,fériés,1,FALSE)),(SUM($H$1:QL$1)&gt;SUM($F$8:$F26))*(SUM($H$1:QL$1)&lt;=SUM($F$8:$F27))*1,"F"))</f>
        <v>0</v>
      </c>
      <c r="QM27" s="65">
        <f ca="1">IF(WEEKDAY(QM$6,2)&gt;5,"w",IF(ISERROR(VLOOKUP(QM$6,fériés,1,FALSE)),(SUM($H$1:QM$1)&gt;SUM($F$8:$F26))*(SUM($H$1:QM$1)&lt;=SUM($F$8:$F27))*1,"F"))</f>
        <v>0</v>
      </c>
      <c r="QN27" s="65">
        <f ca="1">IF(WEEKDAY(QN$6,2)&gt;5,"w",IF(ISERROR(VLOOKUP(QN$6,fériés,1,FALSE)),(SUM($H$1:QN$1)&gt;SUM($F$8:$F26))*(SUM($H$1:QN$1)&lt;=SUM($F$8:$F27))*1,"F"))</f>
        <v>0</v>
      </c>
      <c r="QO27" s="65">
        <f ca="1">IF(WEEKDAY(QO$6,2)&gt;5,"w",IF(ISERROR(VLOOKUP(QO$6,fériés,1,FALSE)),(SUM($H$1:QO$1)&gt;SUM($F$8:$F26))*(SUM($H$1:QO$1)&lt;=SUM($F$8:$F27))*1,"F"))</f>
        <v>0</v>
      </c>
      <c r="QP27" s="65">
        <f ca="1">IF(WEEKDAY(QP$6,2)&gt;5,"w",IF(ISERROR(VLOOKUP(QP$6,fériés,1,FALSE)),(SUM($H$1:QP$1)&gt;SUM($F$8:$F26))*(SUM($H$1:QP$1)&lt;=SUM($F$8:$F27))*1,"F"))</f>
        <v>0</v>
      </c>
      <c r="QQ27" s="65">
        <f ca="1">IF(WEEKDAY(QQ$6,2)&gt;5,"w",IF(ISERROR(VLOOKUP(QQ$6,fériés,1,FALSE)),(SUM($H$1:QQ$1)&gt;SUM($F$8:$F26))*(SUM($H$1:QQ$1)&lt;=SUM($F$8:$F27))*1,"F"))</f>
        <v>0</v>
      </c>
      <c r="QR27" s="65">
        <f ca="1">IF(WEEKDAY(QR$6,2)&gt;5,"w",IF(ISERROR(VLOOKUP(QR$6,fériés,1,FALSE)),(SUM($H$1:QR$1)&gt;SUM($F$8:$F26))*(SUM($H$1:QR$1)&lt;=SUM($F$8:$F27))*1,"F"))</f>
        <v>0</v>
      </c>
      <c r="QS27" s="65">
        <f ca="1">IF(WEEKDAY(QS$6,2)&gt;5,"w",IF(ISERROR(VLOOKUP(QS$6,fériés,1,FALSE)),(SUM($H$1:QS$1)&gt;SUM($F$8:$F26))*(SUM($H$1:QS$1)&lt;=SUM($F$8:$F27))*1,"F"))</f>
        <v>0</v>
      </c>
      <c r="QT27" s="65">
        <f ca="1">IF(WEEKDAY(QT$6,2)&gt;5,"w",IF(ISERROR(VLOOKUP(QT$6,fériés,1,FALSE)),(SUM($H$1:QT$1)&gt;SUM($F$8:$F26))*(SUM($H$1:QT$1)&lt;=SUM($F$8:$F27))*1,"F"))</f>
        <v>0</v>
      </c>
      <c r="QU27" s="65">
        <f ca="1">IF(WEEKDAY(QU$6,2)&gt;5,"w",IF(ISERROR(VLOOKUP(QU$6,fériés,1,FALSE)),(SUM($H$1:QU$1)&gt;SUM($F$8:$F26))*(SUM($H$1:QU$1)&lt;=SUM($F$8:$F27))*1,"F"))</f>
        <v>0</v>
      </c>
      <c r="QV27" s="65">
        <f ca="1">IF(WEEKDAY(QV$6,2)&gt;5,"w",IF(ISERROR(VLOOKUP(QV$6,fériés,1,FALSE)),(SUM($H$1:QV$1)&gt;SUM($F$8:$F26))*(SUM($H$1:QV$1)&lt;=SUM($F$8:$F27))*1,"F"))</f>
        <v>0</v>
      </c>
      <c r="QW27" s="65">
        <f ca="1">IF(WEEKDAY(QW$6,2)&gt;5,"w",IF(ISERROR(VLOOKUP(QW$6,fériés,1,FALSE)),(SUM($H$1:QW$1)&gt;SUM($F$8:$F26))*(SUM($H$1:QW$1)&lt;=SUM($F$8:$F27))*1,"F"))</f>
        <v>0</v>
      </c>
      <c r="QX27" s="65">
        <f ca="1">IF(WEEKDAY(QX$6,2)&gt;5,"w",IF(ISERROR(VLOOKUP(QX$6,fériés,1,FALSE)),(SUM($H$1:QX$1)&gt;SUM($F$8:$F26))*(SUM($H$1:QX$1)&lt;=SUM($F$8:$F27))*1,"F"))</f>
        <v>0</v>
      </c>
      <c r="QY27" s="65">
        <f ca="1">IF(WEEKDAY(QY$6,2)&gt;5,"w",IF(ISERROR(VLOOKUP(QY$6,fériés,1,FALSE)),(SUM($H$1:QY$1)&gt;SUM($F$8:$F26))*(SUM($H$1:QY$1)&lt;=SUM($F$8:$F27))*1,"F"))</f>
        <v>0</v>
      </c>
      <c r="QZ27" s="65">
        <f ca="1">IF(WEEKDAY(QZ$6,2)&gt;5,"w",IF(ISERROR(VLOOKUP(QZ$6,fériés,1,FALSE)),(SUM($H$1:QZ$1)&gt;SUM($F$8:$F26))*(SUM($H$1:QZ$1)&lt;=SUM($F$8:$F27))*1,"F"))</f>
        <v>0</v>
      </c>
      <c r="RA27" s="65">
        <f ca="1">IF(WEEKDAY(RA$6,2)&gt;5,"w",IF(ISERROR(VLOOKUP(RA$6,fériés,1,FALSE)),(SUM($H$1:RA$1)&gt;SUM($F$8:$F26))*(SUM($H$1:RA$1)&lt;=SUM($F$8:$F27))*1,"F"))</f>
        <v>0</v>
      </c>
      <c r="RB27" s="65">
        <f ca="1">IF(WEEKDAY(RB$6,2)&gt;5,"w",IF(ISERROR(VLOOKUP(RB$6,fériés,1,FALSE)),(SUM($H$1:RB$1)&gt;SUM($F$8:$F26))*(SUM($H$1:RB$1)&lt;=SUM($F$8:$F27))*1,"F"))</f>
        <v>0</v>
      </c>
      <c r="RC27" s="65">
        <f ca="1">IF(WEEKDAY(RC$6,2)&gt;5,"w",IF(ISERROR(VLOOKUP(RC$6,fériés,1,FALSE)),(SUM($H$1:RC$1)&gt;SUM($F$8:$F26))*(SUM($H$1:RC$1)&lt;=SUM($F$8:$F27))*1,"F"))</f>
        <v>0</v>
      </c>
      <c r="RD27" s="65">
        <f ca="1">IF(WEEKDAY(RD$6,2)&gt;5,"w",IF(ISERROR(VLOOKUP(RD$6,fériés,1,FALSE)),(SUM($H$1:RD$1)&gt;SUM($F$8:$F26))*(SUM($H$1:RD$1)&lt;=SUM($F$8:$F27))*1,"F"))</f>
        <v>0</v>
      </c>
      <c r="RE27" s="65">
        <f ca="1">IF(WEEKDAY(RE$6,2)&gt;5,"w",IF(ISERROR(VLOOKUP(RE$6,fériés,1,FALSE)),(SUM($H$1:RE$1)&gt;SUM($F$8:$F26))*(SUM($H$1:RE$1)&lt;=SUM($F$8:$F27))*1,"F"))</f>
        <v>0</v>
      </c>
      <c r="RF27" s="65">
        <f ca="1">IF(WEEKDAY(RF$6,2)&gt;5,"w",IF(ISERROR(VLOOKUP(RF$6,fériés,1,FALSE)),(SUM($H$1:RF$1)&gt;SUM($F$8:$F26))*(SUM($H$1:RF$1)&lt;=SUM($F$8:$F27))*1,"F"))</f>
        <v>0</v>
      </c>
      <c r="RG27" s="65">
        <f ca="1">IF(WEEKDAY(RG$6,2)&gt;5,"w",IF(ISERROR(VLOOKUP(RG$6,fériés,1,FALSE)),(SUM($H$1:RG$1)&gt;SUM($F$8:$F26))*(SUM($H$1:RG$1)&lt;=SUM($F$8:$F27))*1,"F"))</f>
        <v>0</v>
      </c>
      <c r="RH27" s="65">
        <f ca="1">IF(WEEKDAY(RH$6,2)&gt;5,"w",IF(ISERROR(VLOOKUP(RH$6,fériés,1,FALSE)),(SUM($H$1:RH$1)&gt;SUM($F$8:$F26))*(SUM($H$1:RH$1)&lt;=SUM($F$8:$F27))*1,"F"))</f>
        <v>0</v>
      </c>
      <c r="RI27" s="65">
        <f ca="1">IF(WEEKDAY(RI$6,2)&gt;5,"w",IF(ISERROR(VLOOKUP(RI$6,fériés,1,FALSE)),(SUM($H$1:RI$1)&gt;SUM($F$8:$F26))*(SUM($H$1:RI$1)&lt;=SUM($F$8:$F27))*1,"F"))</f>
        <v>0</v>
      </c>
      <c r="RJ27" s="65">
        <f ca="1">IF(WEEKDAY(RJ$6,2)&gt;5,"w",IF(ISERROR(VLOOKUP(RJ$6,fériés,1,FALSE)),(SUM($H$1:RJ$1)&gt;SUM($F$8:$F26))*(SUM($H$1:RJ$1)&lt;=SUM($F$8:$F27))*1,"F"))</f>
        <v>0</v>
      </c>
      <c r="RK27" s="65">
        <f ca="1">IF(WEEKDAY(RK$6,2)&gt;5,"w",IF(ISERROR(VLOOKUP(RK$6,fériés,1,FALSE)),(SUM($H$1:RK$1)&gt;SUM($F$8:$F26))*(SUM($H$1:RK$1)&lt;=SUM($F$8:$F27))*1,"F"))</f>
        <v>0</v>
      </c>
      <c r="RL27" s="65">
        <f ca="1">IF(WEEKDAY(RL$6,2)&gt;5,"w",IF(ISERROR(VLOOKUP(RL$6,fériés,1,FALSE)),(SUM($H$1:RL$1)&gt;SUM($F$8:$F26))*(SUM($H$1:RL$1)&lt;=SUM($F$8:$F27))*1,"F"))</f>
        <v>0</v>
      </c>
      <c r="RM27" s="65">
        <f ca="1">IF(WEEKDAY(RM$6,2)&gt;5,"w",IF(ISERROR(VLOOKUP(RM$6,fériés,1,FALSE)),(SUM($H$1:RM$1)&gt;SUM($F$8:$F26))*(SUM($H$1:RM$1)&lt;=SUM($F$8:$F27))*1,"F"))</f>
        <v>0</v>
      </c>
      <c r="RN27" s="65">
        <f ca="1">IF(WEEKDAY(RN$6,2)&gt;5,"w",IF(ISERROR(VLOOKUP(RN$6,fériés,1,FALSE)),(SUM($H$1:RN$1)&gt;SUM($F$8:$F26))*(SUM($H$1:RN$1)&lt;=SUM($F$8:$F27))*1,"F"))</f>
        <v>0</v>
      </c>
      <c r="RO27" s="65">
        <f ca="1">IF(WEEKDAY(RO$6,2)&gt;5,"w",IF(ISERROR(VLOOKUP(RO$6,fériés,1,FALSE)),(SUM($H$1:RO$1)&gt;SUM($F$8:$F26))*(SUM($H$1:RO$1)&lt;=SUM($F$8:$F27))*1,"F"))</f>
        <v>0</v>
      </c>
      <c r="RP27" s="65">
        <f ca="1">IF(WEEKDAY(RP$6,2)&gt;5,"w",IF(ISERROR(VLOOKUP(RP$6,fériés,1,FALSE)),(SUM($H$1:RP$1)&gt;SUM($F$8:$F26))*(SUM($H$1:RP$1)&lt;=SUM($F$8:$F27))*1,"F"))</f>
        <v>0</v>
      </c>
      <c r="RQ27" s="65">
        <f ca="1">IF(WEEKDAY(RQ$6,2)&gt;5,"w",IF(ISERROR(VLOOKUP(RQ$6,fériés,1,FALSE)),(SUM($H$1:RQ$1)&gt;SUM($F$8:$F26))*(SUM($H$1:RQ$1)&lt;=SUM($F$8:$F27))*1,"F"))</f>
        <v>0</v>
      </c>
      <c r="RR27" s="65" t="str">
        <f ca="1">IF(WEEKDAY(RR$6,2)&gt;5,"w",IF(ISERROR(VLOOKUP(RR$6,fériés,1,FALSE)),(SUM($H$1:RR$1)&gt;SUM($F$8:$F26))*(SUM($H$1:RR$1)&lt;=SUM($F$8:$F27))*1,"F"))</f>
        <v>w</v>
      </c>
      <c r="RS27" s="65" t="str">
        <f ca="1">IF(WEEKDAY(RS$6,2)&gt;5,"w",IF(ISERROR(VLOOKUP(RS$6,fériés,1,FALSE)),(SUM($H$1:RS$1)&gt;SUM($F$8:$F26))*(SUM($H$1:RS$1)&lt;=SUM($F$8:$F27))*1,"F"))</f>
        <v>w</v>
      </c>
      <c r="RT27" s="65" t="str">
        <f ca="1">IF(WEEKDAY(RT$6,2)&gt;5,"w",IF(ISERROR(VLOOKUP(RT$6,fériés,1,FALSE)),(SUM($H$1:RT$1)&gt;SUM($F$8:$F26))*(SUM($H$1:RT$1)&lt;=SUM($F$8:$F27))*1,"F"))</f>
        <v>w</v>
      </c>
      <c r="RU27" s="65" t="str">
        <f ca="1">IF(WEEKDAY(RU$6,2)&gt;5,"w",IF(ISERROR(VLOOKUP(RU$6,fériés,1,FALSE)),(SUM($H$1:RU$1)&gt;SUM($F$8:$F26))*(SUM($H$1:RU$1)&lt;=SUM($F$8:$F27))*1,"F"))</f>
        <v>w</v>
      </c>
      <c r="RV27" s="65" t="str">
        <f ca="1">IF(WEEKDAY(RV$6,2)&gt;5,"w",IF(ISERROR(VLOOKUP(RV$6,fériés,1,FALSE)),(SUM($H$1:RV$1)&gt;SUM($F$8:$F26))*(SUM($H$1:RV$1)&lt;=SUM($F$8:$F27))*1,"F"))</f>
        <v>w</v>
      </c>
      <c r="RW27" s="65" t="str">
        <f ca="1">IF(WEEKDAY(RW$6,2)&gt;5,"w",IF(ISERROR(VLOOKUP(RW$6,fériés,1,FALSE)),(SUM($H$1:RW$1)&gt;SUM($F$8:$F26))*(SUM($H$1:RW$1)&lt;=SUM($F$8:$F27))*1,"F"))</f>
        <v>w</v>
      </c>
      <c r="RX27" s="65" t="str">
        <f ca="1">IF(WEEKDAY(RX$6,2)&gt;5,"w",IF(ISERROR(VLOOKUP(RX$6,fériés,1,FALSE)),(SUM($H$1:RX$1)&gt;SUM($F$8:$F26))*(SUM($H$1:RX$1)&lt;=SUM($F$8:$F27))*1,"F"))</f>
        <v>w</v>
      </c>
      <c r="RY27" s="65" t="str">
        <f ca="1">IF(WEEKDAY(RY$6,2)&gt;5,"w",IF(ISERROR(VLOOKUP(RY$6,fériés,1,FALSE)),(SUM($H$1:RY$1)&gt;SUM($F$8:$F26))*(SUM($H$1:RY$1)&lt;=SUM($F$8:$F27))*1,"F"))</f>
        <v>w</v>
      </c>
      <c r="RZ27" s="65" t="str">
        <f ca="1">IF(WEEKDAY(RZ$6,2)&gt;5,"w",IF(ISERROR(VLOOKUP(RZ$6,fériés,1,FALSE)),(SUM($H$1:RZ$1)&gt;SUM($F$8:$F26))*(SUM($H$1:RZ$1)&lt;=SUM($F$8:$F27))*1,"F"))</f>
        <v>w</v>
      </c>
      <c r="SA27" s="65" t="str">
        <f ca="1">IF(WEEKDAY(SA$6,2)&gt;5,"w",IF(ISERROR(VLOOKUP(SA$6,fériés,1,FALSE)),(SUM($H$1:SA$1)&gt;SUM($F$8:$F26))*(SUM($H$1:SA$1)&lt;=SUM($F$8:$F27))*1,"F"))</f>
        <v>w</v>
      </c>
      <c r="SB27" s="65" t="str">
        <f ca="1">IF(WEEKDAY(SB$6,2)&gt;5,"w",IF(ISERROR(VLOOKUP(SB$6,fériés,1,FALSE)),(SUM($H$1:SB$1)&gt;SUM($F$8:$F26))*(SUM($H$1:SB$1)&lt;=SUM($F$8:$F27))*1,"F"))</f>
        <v>w</v>
      </c>
      <c r="SC27" s="65" t="str">
        <f ca="1">IF(WEEKDAY(SC$6,2)&gt;5,"w",IF(ISERROR(VLOOKUP(SC$6,fériés,1,FALSE)),(SUM($H$1:SC$1)&gt;SUM($F$8:$F26))*(SUM($H$1:SC$1)&lt;=SUM($F$8:$F27))*1,"F"))</f>
        <v>w</v>
      </c>
      <c r="SD27" s="65" t="str">
        <f ca="1">IF(WEEKDAY(SD$6,2)&gt;5,"w",IF(ISERROR(VLOOKUP(SD$6,fériés,1,FALSE)),(SUM($H$1:SD$1)&gt;SUM($F$8:$F26))*(SUM($H$1:SD$1)&lt;=SUM($F$8:$F27))*1,"F"))</f>
        <v>w</v>
      </c>
      <c r="SE27" s="65" t="str">
        <f ca="1">IF(WEEKDAY(SE$6,2)&gt;5,"w",IF(ISERROR(VLOOKUP(SE$6,fériés,1,FALSE)),(SUM($H$1:SE$1)&gt;SUM($F$8:$F26))*(SUM($H$1:SE$1)&lt;=SUM($F$8:$F27))*1,"F"))</f>
        <v>w</v>
      </c>
      <c r="SF27" s="65" t="str">
        <f ca="1">IF(WEEKDAY(SF$6,2)&gt;5,"w",IF(ISERROR(VLOOKUP(SF$6,fériés,1,FALSE)),(SUM($H$1:SF$1)&gt;SUM($F$8:$F26))*(SUM($H$1:SF$1)&lt;=SUM($F$8:$F27))*1,"F"))</f>
        <v>w</v>
      </c>
      <c r="SG27" s="83"/>
    </row>
    <row r="28" spans="1:501" ht="12" customHeight="1" x14ac:dyDescent="0.25">
      <c r="A28" s="80"/>
      <c r="B28" s="63" t="str">
        <f>IFERROR(VLOOKUP($A28,Base_données!$A$4:$AB$24,Base_données!$B$1,FALSE),"")</f>
        <v/>
      </c>
      <c r="C28" s="78" t="str">
        <f>IF(A28="","",Base_données!$L$3)</f>
        <v/>
      </c>
      <c r="D28" s="63" t="str">
        <f>IFERROR(VLOOKUP($A28,Base_données!$A$4:$AB$24,Base_données!$D$1,FALSE),"")</f>
        <v/>
      </c>
      <c r="E28" s="63" t="str">
        <f>IFERROR(VLOOKUP($A28,Base_données!$A$4:$AB$24,Base_données!$L$1,FALSE),"")</f>
        <v/>
      </c>
      <c r="F28" s="66" t="str">
        <f t="shared" si="84"/>
        <v/>
      </c>
      <c r="G28" s="62" t="str">
        <f>IFERROR(VLOOKUP($A28,Base_données!$A$4:$L$24,5,FALSE),"")</f>
        <v/>
      </c>
      <c r="H28" s="65">
        <f ca="1">IF(WEEKDAY(H$6,2)&gt;5,"w",IF(ISERROR(VLOOKUP(H$6,fériés,1,FALSE)),(SUM($H$1:H$1)&gt;SUM($F$8:$F27))*(SUM($H$1:H$1)&lt;=SUM($F$8:$F28))*1,"F"))</f>
        <v>0</v>
      </c>
      <c r="I28" s="65">
        <f ca="1">IF(WEEKDAY(I$6,2)&gt;5,"w",IF(ISERROR(VLOOKUP(I$6,fériés,1,FALSE)),(SUM($H$1:I$1)&gt;SUM($F$8:$F27))*(SUM($H$1:I$1)&lt;=SUM($F$8:$F28))*1,"F"))</f>
        <v>0</v>
      </c>
      <c r="J28" s="65">
        <f ca="1">IF(WEEKDAY(J$6,2)&gt;5,"w",IF(ISERROR(VLOOKUP(J$6,fériés,1,FALSE)),(SUM($H$1:J$1)&gt;SUM($F$8:$F27))*(SUM($H$1:J$1)&lt;=SUM($F$8:$F28))*1,"F"))</f>
        <v>0</v>
      </c>
      <c r="K28" s="65">
        <f ca="1">IF(WEEKDAY(K$6,2)&gt;5,"w",IF(ISERROR(VLOOKUP(K$6,fériés,1,FALSE)),(SUM($H$1:K$1)&gt;SUM($F$8:$F27))*(SUM($H$1:K$1)&lt;=SUM($F$8:$F28))*1,"F"))</f>
        <v>0</v>
      </c>
      <c r="L28" s="65">
        <f ca="1">IF(WEEKDAY(L$6,2)&gt;5,"w",IF(ISERROR(VLOOKUP(L$6,fériés,1,FALSE)),(SUM($H$1:L$1)&gt;SUM($F$8:$F27))*(SUM($H$1:L$1)&lt;=SUM($F$8:$F28))*1,"F"))</f>
        <v>0</v>
      </c>
      <c r="M28" s="65">
        <f ca="1">IF(WEEKDAY(M$6,2)&gt;5,"w",IF(ISERROR(VLOOKUP(M$6,fériés,1,FALSE)),(SUM($H$1:M$1)&gt;SUM($F$8:$F27))*(SUM($H$1:M$1)&lt;=SUM($F$8:$F28))*1,"F"))</f>
        <v>0</v>
      </c>
      <c r="N28" s="65">
        <f ca="1">IF(WEEKDAY(N$6,2)&gt;5,"w",IF(ISERROR(VLOOKUP(N$6,fériés,1,FALSE)),(SUM($H$1:N$1)&gt;SUM($F$8:$F27))*(SUM($H$1:N$1)&lt;=SUM($F$8:$F28))*1,"F"))</f>
        <v>0</v>
      </c>
      <c r="O28" s="65">
        <f ca="1">IF(WEEKDAY(O$6,2)&gt;5,"w",IF(ISERROR(VLOOKUP(O$6,fériés,1,FALSE)),(SUM($H$1:O$1)&gt;SUM($F$8:$F27))*(SUM($H$1:O$1)&lt;=SUM($F$8:$F28))*1,"F"))</f>
        <v>0</v>
      </c>
      <c r="P28" s="65">
        <f ca="1">IF(WEEKDAY(P$6,2)&gt;5,"w",IF(ISERROR(VLOOKUP(P$6,fériés,1,FALSE)),(SUM($H$1:P$1)&gt;SUM($F$8:$F27))*(SUM($H$1:P$1)&lt;=SUM($F$8:$F28))*1,"F"))</f>
        <v>0</v>
      </c>
      <c r="Q28" s="65">
        <f ca="1">IF(WEEKDAY(Q$6,2)&gt;5,"w",IF(ISERROR(VLOOKUP(Q$6,fériés,1,FALSE)),(SUM($H$1:Q$1)&gt;SUM($F$8:$F27))*(SUM($H$1:Q$1)&lt;=SUM($F$8:$F28))*1,"F"))</f>
        <v>0</v>
      </c>
      <c r="R28" s="65">
        <f ca="1">IF(WEEKDAY(R$6,2)&gt;5,"w",IF(ISERROR(VLOOKUP(R$6,fériés,1,FALSE)),(SUM($H$1:R$1)&gt;SUM($F$8:$F27))*(SUM($H$1:R$1)&lt;=SUM($F$8:$F28))*1,"F"))</f>
        <v>0</v>
      </c>
      <c r="S28" s="65">
        <f ca="1">IF(WEEKDAY(S$6,2)&gt;5,"w",IF(ISERROR(VLOOKUP(S$6,fériés,1,FALSE)),(SUM($H$1:S$1)&gt;SUM($F$8:$F27))*(SUM($H$1:S$1)&lt;=SUM($F$8:$F28))*1,"F"))</f>
        <v>0</v>
      </c>
      <c r="T28" s="65">
        <f ca="1">IF(WEEKDAY(T$6,2)&gt;5,"w",IF(ISERROR(VLOOKUP(T$6,fériés,1,FALSE)),(SUM($H$1:T$1)&gt;SUM($F$8:$F27))*(SUM($H$1:T$1)&lt;=SUM($F$8:$F28))*1,"F"))</f>
        <v>0</v>
      </c>
      <c r="U28" s="65">
        <f ca="1">IF(WEEKDAY(U$6,2)&gt;5,"w",IF(ISERROR(VLOOKUP(U$6,fériés,1,FALSE)),(SUM($H$1:U$1)&gt;SUM($F$8:$F27))*(SUM($H$1:U$1)&lt;=SUM($F$8:$F28))*1,"F"))</f>
        <v>0</v>
      </c>
      <c r="V28" s="65">
        <f ca="1">IF(WEEKDAY(V$6,2)&gt;5,"w",IF(ISERROR(VLOOKUP(V$6,fériés,1,FALSE)),(SUM($H$1:V$1)&gt;SUM($F$8:$F27))*(SUM($H$1:V$1)&lt;=SUM($F$8:$F28))*1,"F"))</f>
        <v>0</v>
      </c>
      <c r="W28" s="65">
        <f ca="1">IF(WEEKDAY(W$6,2)&gt;5,"w",IF(ISERROR(VLOOKUP(W$6,fériés,1,FALSE)),(SUM($H$1:W$1)&gt;SUM($F$8:$F27))*(SUM($H$1:W$1)&lt;=SUM($F$8:$F28))*1,"F"))</f>
        <v>0</v>
      </c>
      <c r="X28" s="65">
        <f ca="1">IF(WEEKDAY(X$6,2)&gt;5,"w",IF(ISERROR(VLOOKUP(X$6,fériés,1,FALSE)),(SUM($H$1:X$1)&gt;SUM($F$8:$F27))*(SUM($H$1:X$1)&lt;=SUM($F$8:$F28))*1,"F"))</f>
        <v>0</v>
      </c>
      <c r="Y28" s="65">
        <f ca="1">IF(WEEKDAY(Y$6,2)&gt;5,"w",IF(ISERROR(VLOOKUP(Y$6,fériés,1,FALSE)),(SUM($H$1:Y$1)&gt;SUM($F$8:$F27))*(SUM($H$1:Y$1)&lt;=SUM($F$8:$F28))*1,"F"))</f>
        <v>0</v>
      </c>
      <c r="Z28" s="65">
        <f ca="1">IF(WEEKDAY(Z$6,2)&gt;5,"w",IF(ISERROR(VLOOKUP(Z$6,fériés,1,FALSE)),(SUM($H$1:Z$1)&gt;SUM($F$8:$F27))*(SUM($H$1:Z$1)&lt;=SUM($F$8:$F28))*1,"F"))</f>
        <v>0</v>
      </c>
      <c r="AA28" s="65">
        <f ca="1">IF(WEEKDAY(AA$6,2)&gt;5,"w",IF(ISERROR(VLOOKUP(AA$6,fériés,1,FALSE)),(SUM($H$1:AA$1)&gt;SUM($F$8:$F27))*(SUM($H$1:AA$1)&lt;=SUM($F$8:$F28))*1,"F"))</f>
        <v>0</v>
      </c>
      <c r="AB28" s="65">
        <f ca="1">IF(WEEKDAY(AB$6,2)&gt;5,"w",IF(ISERROR(VLOOKUP(AB$6,fériés,1,FALSE)),(SUM($H$1:AB$1)&gt;SUM($F$8:$F27))*(SUM($H$1:AB$1)&lt;=SUM($F$8:$F28))*1,"F"))</f>
        <v>0</v>
      </c>
      <c r="AC28" s="65">
        <f ca="1">IF(WEEKDAY(AC$6,2)&gt;5,"w",IF(ISERROR(VLOOKUP(AC$6,fériés,1,FALSE)),(SUM($H$1:AC$1)&gt;SUM($F$8:$F27))*(SUM($H$1:AC$1)&lt;=SUM($F$8:$F28))*1,"F"))</f>
        <v>0</v>
      </c>
      <c r="AD28" s="65">
        <f ca="1">IF(WEEKDAY(AD$6,2)&gt;5,"w",IF(ISERROR(VLOOKUP(AD$6,fériés,1,FALSE)),(SUM($H$1:AD$1)&gt;SUM($F$8:$F27))*(SUM($H$1:AD$1)&lt;=SUM($F$8:$F28))*1,"F"))</f>
        <v>0</v>
      </c>
      <c r="AE28" s="65">
        <f ca="1">IF(WEEKDAY(AE$6,2)&gt;5,"w",IF(ISERROR(VLOOKUP(AE$6,fériés,1,FALSE)),(SUM($H$1:AE$1)&gt;SUM($F$8:$F27))*(SUM($H$1:AE$1)&lt;=SUM($F$8:$F28))*1,"F"))</f>
        <v>0</v>
      </c>
      <c r="AF28" s="65">
        <f ca="1">IF(WEEKDAY(AF$6,2)&gt;5,"w",IF(ISERROR(VLOOKUP(AF$6,fériés,1,FALSE)),(SUM($H$1:AF$1)&gt;SUM($F$8:$F27))*(SUM($H$1:AF$1)&lt;=SUM($F$8:$F28))*1,"F"))</f>
        <v>0</v>
      </c>
      <c r="AG28" s="65">
        <f ca="1">IF(WEEKDAY(AG$6,2)&gt;5,"w",IF(ISERROR(VLOOKUP(AG$6,fériés,1,FALSE)),(SUM($H$1:AG$1)&gt;SUM($F$8:$F27))*(SUM($H$1:AG$1)&lt;=SUM($F$8:$F28))*1,"F"))</f>
        <v>0</v>
      </c>
      <c r="AH28" s="65">
        <f ca="1">IF(WEEKDAY(AH$6,2)&gt;5,"w",IF(ISERROR(VLOOKUP(AH$6,fériés,1,FALSE)),(SUM($H$1:AH$1)&gt;SUM($F$8:$F27))*(SUM($H$1:AH$1)&lt;=SUM($F$8:$F28))*1,"F"))</f>
        <v>0</v>
      </c>
      <c r="AI28" s="65">
        <f ca="1">IF(WEEKDAY(AI$6,2)&gt;5,"w",IF(ISERROR(VLOOKUP(AI$6,fériés,1,FALSE)),(SUM($H$1:AI$1)&gt;SUM($F$8:$F27))*(SUM($H$1:AI$1)&lt;=SUM($F$8:$F28))*1,"F"))</f>
        <v>0</v>
      </c>
      <c r="AJ28" s="65">
        <f ca="1">IF(WEEKDAY(AJ$6,2)&gt;5,"w",IF(ISERROR(VLOOKUP(AJ$6,fériés,1,FALSE)),(SUM($H$1:AJ$1)&gt;SUM($F$8:$F27))*(SUM($H$1:AJ$1)&lt;=SUM($F$8:$F28))*1,"F"))</f>
        <v>0</v>
      </c>
      <c r="AK28" s="65">
        <f ca="1">IF(WEEKDAY(AK$6,2)&gt;5,"w",IF(ISERROR(VLOOKUP(AK$6,fériés,1,FALSE)),(SUM($H$1:AK$1)&gt;SUM($F$8:$F27))*(SUM($H$1:AK$1)&lt;=SUM($F$8:$F28))*1,"F"))</f>
        <v>0</v>
      </c>
      <c r="AL28" s="65">
        <f ca="1">IF(WEEKDAY(AL$6,2)&gt;5,"w",IF(ISERROR(VLOOKUP(AL$6,fériés,1,FALSE)),(SUM($H$1:AL$1)&gt;SUM($F$8:$F27))*(SUM($H$1:AL$1)&lt;=SUM($F$8:$F28))*1,"F"))</f>
        <v>0</v>
      </c>
      <c r="AM28" s="65">
        <f ca="1">IF(WEEKDAY(AM$6,2)&gt;5,"w",IF(ISERROR(VLOOKUP(AM$6,fériés,1,FALSE)),(SUM($H$1:AM$1)&gt;SUM($F$8:$F27))*(SUM($H$1:AM$1)&lt;=SUM($F$8:$F28))*1,"F"))</f>
        <v>0</v>
      </c>
      <c r="AN28" s="65">
        <f ca="1">IF(WEEKDAY(AN$6,2)&gt;5,"w",IF(ISERROR(VLOOKUP(AN$6,fériés,1,FALSE)),(SUM($H$1:AN$1)&gt;SUM($F$8:$F27))*(SUM($H$1:AN$1)&lt;=SUM($F$8:$F28))*1,"F"))</f>
        <v>0</v>
      </c>
      <c r="AO28" s="65">
        <f ca="1">IF(WEEKDAY(AO$6,2)&gt;5,"w",IF(ISERROR(VLOOKUP(AO$6,fériés,1,FALSE)),(SUM($H$1:AO$1)&gt;SUM($F$8:$F27))*(SUM($H$1:AO$1)&lt;=SUM($F$8:$F28))*1,"F"))</f>
        <v>0</v>
      </c>
      <c r="AP28" s="65">
        <f ca="1">IF(WEEKDAY(AP$6,2)&gt;5,"w",IF(ISERROR(VLOOKUP(AP$6,fériés,1,FALSE)),(SUM($H$1:AP$1)&gt;SUM($F$8:$F27))*(SUM($H$1:AP$1)&lt;=SUM($F$8:$F28))*1,"F"))</f>
        <v>0</v>
      </c>
      <c r="AQ28" s="65">
        <f ca="1">IF(WEEKDAY(AQ$6,2)&gt;5,"w",IF(ISERROR(VLOOKUP(AQ$6,fériés,1,FALSE)),(SUM($H$1:AQ$1)&gt;SUM($F$8:$F27))*(SUM($H$1:AQ$1)&lt;=SUM($F$8:$F28))*1,"F"))</f>
        <v>0</v>
      </c>
      <c r="AR28" s="65">
        <f ca="1">IF(WEEKDAY(AR$6,2)&gt;5,"w",IF(ISERROR(VLOOKUP(AR$6,fériés,1,FALSE)),(SUM($H$1:AR$1)&gt;SUM($F$8:$F27))*(SUM($H$1:AR$1)&lt;=SUM($F$8:$F28))*1,"F"))</f>
        <v>0</v>
      </c>
      <c r="AS28" s="65">
        <f ca="1">IF(WEEKDAY(AS$6,2)&gt;5,"w",IF(ISERROR(VLOOKUP(AS$6,fériés,1,FALSE)),(SUM($H$1:AS$1)&gt;SUM($F$8:$F27))*(SUM($H$1:AS$1)&lt;=SUM($F$8:$F28))*1,"F"))</f>
        <v>0</v>
      </c>
      <c r="AT28" s="65">
        <f ca="1">IF(WEEKDAY(AT$6,2)&gt;5,"w",IF(ISERROR(VLOOKUP(AT$6,fériés,1,FALSE)),(SUM($H$1:AT$1)&gt;SUM($F$8:$F27))*(SUM($H$1:AT$1)&lt;=SUM($F$8:$F28))*1,"F"))</f>
        <v>0</v>
      </c>
      <c r="AU28" s="65">
        <f ca="1">IF(WEEKDAY(AU$6,2)&gt;5,"w",IF(ISERROR(VLOOKUP(AU$6,fériés,1,FALSE)),(SUM($H$1:AU$1)&gt;SUM($F$8:$F27))*(SUM($H$1:AU$1)&lt;=SUM($F$8:$F28))*1,"F"))</f>
        <v>0</v>
      </c>
      <c r="AV28" s="65">
        <f ca="1">IF(WEEKDAY(AV$6,2)&gt;5,"w",IF(ISERROR(VLOOKUP(AV$6,fériés,1,FALSE)),(SUM($H$1:AV$1)&gt;SUM($F$8:$F27))*(SUM($H$1:AV$1)&lt;=SUM($F$8:$F28))*1,"F"))</f>
        <v>0</v>
      </c>
      <c r="AW28" s="65">
        <f ca="1">IF(WEEKDAY(AW$6,2)&gt;5,"w",IF(ISERROR(VLOOKUP(AW$6,fériés,1,FALSE)),(SUM($H$1:AW$1)&gt;SUM($F$8:$F27))*(SUM($H$1:AW$1)&lt;=SUM($F$8:$F28))*1,"F"))</f>
        <v>0</v>
      </c>
      <c r="AX28" s="65">
        <f ca="1">IF(WEEKDAY(AX$6,2)&gt;5,"w",IF(ISERROR(VLOOKUP(AX$6,fériés,1,FALSE)),(SUM($H$1:AX$1)&gt;SUM($F$8:$F27))*(SUM($H$1:AX$1)&lt;=SUM($F$8:$F28))*1,"F"))</f>
        <v>0</v>
      </c>
      <c r="AY28" s="65">
        <f ca="1">IF(WEEKDAY(AY$6,2)&gt;5,"w",IF(ISERROR(VLOOKUP(AY$6,fériés,1,FALSE)),(SUM($H$1:AY$1)&gt;SUM($F$8:$F27))*(SUM($H$1:AY$1)&lt;=SUM($F$8:$F28))*1,"F"))</f>
        <v>0</v>
      </c>
      <c r="AZ28" s="65">
        <f ca="1">IF(WEEKDAY(AZ$6,2)&gt;5,"w",IF(ISERROR(VLOOKUP(AZ$6,fériés,1,FALSE)),(SUM($H$1:AZ$1)&gt;SUM($F$8:$F27))*(SUM($H$1:AZ$1)&lt;=SUM($F$8:$F28))*1,"F"))</f>
        <v>0</v>
      </c>
      <c r="BA28" s="65">
        <f ca="1">IF(WEEKDAY(BA$6,2)&gt;5,"w",IF(ISERROR(VLOOKUP(BA$6,fériés,1,FALSE)),(SUM($H$1:BA$1)&gt;SUM($F$8:$F27))*(SUM($H$1:BA$1)&lt;=SUM($F$8:$F28))*1,"F"))</f>
        <v>0</v>
      </c>
      <c r="BB28" s="65">
        <f ca="1">IF(WEEKDAY(BB$6,2)&gt;5,"w",IF(ISERROR(VLOOKUP(BB$6,fériés,1,FALSE)),(SUM($H$1:BB$1)&gt;SUM($F$8:$F27))*(SUM($H$1:BB$1)&lt;=SUM($F$8:$F28))*1,"F"))</f>
        <v>0</v>
      </c>
      <c r="BC28" s="65">
        <f ca="1">IF(WEEKDAY(BC$6,2)&gt;5,"w",IF(ISERROR(VLOOKUP(BC$6,fériés,1,FALSE)),(SUM($H$1:BC$1)&gt;SUM($F$8:$F27))*(SUM($H$1:BC$1)&lt;=SUM($F$8:$F28))*1,"F"))</f>
        <v>0</v>
      </c>
      <c r="BD28" s="65">
        <f ca="1">IF(WEEKDAY(BD$6,2)&gt;5,"w",IF(ISERROR(VLOOKUP(BD$6,fériés,1,FALSE)),(SUM($H$1:BD$1)&gt;SUM($F$8:$F27))*(SUM($H$1:BD$1)&lt;=SUM($F$8:$F28))*1,"F"))</f>
        <v>0</v>
      </c>
      <c r="BE28" s="65">
        <f ca="1">IF(WEEKDAY(BE$6,2)&gt;5,"w",IF(ISERROR(VLOOKUP(BE$6,fériés,1,FALSE)),(SUM($H$1:BE$1)&gt;SUM($F$8:$F27))*(SUM($H$1:BE$1)&lt;=SUM($F$8:$F28))*1,"F"))</f>
        <v>0</v>
      </c>
      <c r="BF28" s="65">
        <f ca="1">IF(WEEKDAY(BF$6,2)&gt;5,"w",IF(ISERROR(VLOOKUP(BF$6,fériés,1,FALSE)),(SUM($H$1:BF$1)&gt;SUM($F$8:$F27))*(SUM($H$1:BF$1)&lt;=SUM($F$8:$F28))*1,"F"))</f>
        <v>0</v>
      </c>
      <c r="BG28" s="65">
        <f ca="1">IF(WEEKDAY(BG$6,2)&gt;5,"w",IF(ISERROR(VLOOKUP(BG$6,fériés,1,FALSE)),(SUM($H$1:BG$1)&gt;SUM($F$8:$F27))*(SUM($H$1:BG$1)&lt;=SUM($F$8:$F28))*1,"F"))</f>
        <v>0</v>
      </c>
      <c r="BH28" s="65">
        <f ca="1">IF(WEEKDAY(BH$6,2)&gt;5,"w",IF(ISERROR(VLOOKUP(BH$6,fériés,1,FALSE)),(SUM($H$1:BH$1)&gt;SUM($F$8:$F27))*(SUM($H$1:BH$1)&lt;=SUM($F$8:$F28))*1,"F"))</f>
        <v>0</v>
      </c>
      <c r="BI28" s="65">
        <f ca="1">IF(WEEKDAY(BI$6,2)&gt;5,"w",IF(ISERROR(VLOOKUP(BI$6,fériés,1,FALSE)),(SUM($H$1:BI$1)&gt;SUM($F$8:$F27))*(SUM($H$1:BI$1)&lt;=SUM($F$8:$F28))*1,"F"))</f>
        <v>0</v>
      </c>
      <c r="BJ28" s="65">
        <f ca="1">IF(WEEKDAY(BJ$6,2)&gt;5,"w",IF(ISERROR(VLOOKUP(BJ$6,fériés,1,FALSE)),(SUM($H$1:BJ$1)&gt;SUM($F$8:$F27))*(SUM($H$1:BJ$1)&lt;=SUM($F$8:$F28))*1,"F"))</f>
        <v>0</v>
      </c>
      <c r="BK28" s="65">
        <f ca="1">IF(WEEKDAY(BK$6,2)&gt;5,"w",IF(ISERROR(VLOOKUP(BK$6,fériés,1,FALSE)),(SUM($H$1:BK$1)&gt;SUM($F$8:$F27))*(SUM($H$1:BK$1)&lt;=SUM($F$8:$F28))*1,"F"))</f>
        <v>0</v>
      </c>
      <c r="BL28" s="65">
        <f ca="1">IF(WEEKDAY(BL$6,2)&gt;5,"w",IF(ISERROR(VLOOKUP(BL$6,fériés,1,FALSE)),(SUM($H$1:BL$1)&gt;SUM($F$8:$F27))*(SUM($H$1:BL$1)&lt;=SUM($F$8:$F28))*1,"F"))</f>
        <v>0</v>
      </c>
      <c r="BM28" s="65">
        <f ca="1">IF(WEEKDAY(BM$6,2)&gt;5,"w",IF(ISERROR(VLOOKUP(BM$6,fériés,1,FALSE)),(SUM($H$1:BM$1)&gt;SUM($F$8:$F27))*(SUM($H$1:BM$1)&lt;=SUM($F$8:$F28))*1,"F"))</f>
        <v>0</v>
      </c>
      <c r="BN28" s="65" t="str">
        <f ca="1">IF(WEEKDAY(BN$6,2)&gt;5,"w",IF(ISERROR(VLOOKUP(BN$6,fériés,1,FALSE)),(SUM($H$1:BN$1)&gt;SUM($F$8:$F27))*(SUM($H$1:BN$1)&lt;=SUM($F$8:$F28))*1,"F"))</f>
        <v>w</v>
      </c>
      <c r="BO28" s="65" t="str">
        <f ca="1">IF(WEEKDAY(BO$6,2)&gt;5,"w",IF(ISERROR(VLOOKUP(BO$6,fériés,1,FALSE)),(SUM($H$1:BO$1)&gt;SUM($F$8:$F27))*(SUM($H$1:BO$1)&lt;=SUM($F$8:$F28))*1,"F"))</f>
        <v>w</v>
      </c>
      <c r="BP28" s="65" t="str">
        <f ca="1">IF(WEEKDAY(BP$6,2)&gt;5,"w",IF(ISERROR(VLOOKUP(BP$6,fériés,1,FALSE)),(SUM($H$1:BP$1)&gt;SUM($F$8:$F27))*(SUM($H$1:BP$1)&lt;=SUM($F$8:$F28))*1,"F"))</f>
        <v>w</v>
      </c>
      <c r="BQ28" s="65" t="str">
        <f ca="1">IF(WEEKDAY(BQ$6,2)&gt;5,"w",IF(ISERROR(VLOOKUP(BQ$6,fériés,1,FALSE)),(SUM($H$1:BQ$1)&gt;SUM($F$8:$F27))*(SUM($H$1:BQ$1)&lt;=SUM($F$8:$F28))*1,"F"))</f>
        <v>w</v>
      </c>
      <c r="BR28" s="65" t="str">
        <f ca="1">IF(WEEKDAY(BR$6,2)&gt;5,"w",IF(ISERROR(VLOOKUP(BR$6,fériés,1,FALSE)),(SUM($H$1:BR$1)&gt;SUM($F$8:$F27))*(SUM($H$1:BR$1)&lt;=SUM($F$8:$F28))*1,"F"))</f>
        <v>w</v>
      </c>
      <c r="BS28" s="65" t="str">
        <f ca="1">IF(WEEKDAY(BS$6,2)&gt;5,"w",IF(ISERROR(VLOOKUP(BS$6,fériés,1,FALSE)),(SUM($H$1:BS$1)&gt;SUM($F$8:$F27))*(SUM($H$1:BS$1)&lt;=SUM($F$8:$F28))*1,"F"))</f>
        <v>w</v>
      </c>
      <c r="BT28" s="65" t="str">
        <f ca="1">IF(WEEKDAY(BT$6,2)&gt;5,"w",IF(ISERROR(VLOOKUP(BT$6,fériés,1,FALSE)),(SUM($H$1:BT$1)&gt;SUM($F$8:$F27))*(SUM($H$1:BT$1)&lt;=SUM($F$8:$F28))*1,"F"))</f>
        <v>w</v>
      </c>
      <c r="BU28" s="65" t="str">
        <f ca="1">IF(WEEKDAY(BU$6,2)&gt;5,"w",IF(ISERROR(VLOOKUP(BU$6,fériés,1,FALSE)),(SUM($H$1:BU$1)&gt;SUM($F$8:$F27))*(SUM($H$1:BU$1)&lt;=SUM($F$8:$F28))*1,"F"))</f>
        <v>w</v>
      </c>
      <c r="BV28" s="65" t="str">
        <f ca="1">IF(WEEKDAY(BV$6,2)&gt;5,"w",IF(ISERROR(VLOOKUP(BV$6,fériés,1,FALSE)),(SUM($H$1:BV$1)&gt;SUM($F$8:$F27))*(SUM($H$1:BV$1)&lt;=SUM($F$8:$F28))*1,"F"))</f>
        <v>w</v>
      </c>
      <c r="BW28" s="65" t="str">
        <f ca="1">IF(WEEKDAY(BW$6,2)&gt;5,"w",IF(ISERROR(VLOOKUP(BW$6,fériés,1,FALSE)),(SUM($H$1:BW$1)&gt;SUM($F$8:$F27))*(SUM($H$1:BW$1)&lt;=SUM($F$8:$F28))*1,"F"))</f>
        <v>w</v>
      </c>
      <c r="BX28" s="65" t="str">
        <f ca="1">IF(WEEKDAY(BX$6,2)&gt;5,"w",IF(ISERROR(VLOOKUP(BX$6,fériés,1,FALSE)),(SUM($H$1:BX$1)&gt;SUM($F$8:$F27))*(SUM($H$1:BX$1)&lt;=SUM($F$8:$F28))*1,"F"))</f>
        <v>w</v>
      </c>
      <c r="BY28" s="65" t="str">
        <f ca="1">IF(WEEKDAY(BY$6,2)&gt;5,"w",IF(ISERROR(VLOOKUP(BY$6,fériés,1,FALSE)),(SUM($H$1:BY$1)&gt;SUM($F$8:$F27))*(SUM($H$1:BY$1)&lt;=SUM($F$8:$F28))*1,"F"))</f>
        <v>w</v>
      </c>
      <c r="BZ28" s="65" t="str">
        <f ca="1">IF(WEEKDAY(BZ$6,2)&gt;5,"w",IF(ISERROR(VLOOKUP(BZ$6,fériés,1,FALSE)),(SUM($H$1:BZ$1)&gt;SUM($F$8:$F27))*(SUM($H$1:BZ$1)&lt;=SUM($F$8:$F28))*1,"F"))</f>
        <v>w</v>
      </c>
      <c r="CA28" s="65" t="str">
        <f ca="1">IF(WEEKDAY(CA$6,2)&gt;5,"w",IF(ISERROR(VLOOKUP(CA$6,fériés,1,FALSE)),(SUM($H$1:CA$1)&gt;SUM($F$8:$F27))*(SUM($H$1:CA$1)&lt;=SUM($F$8:$F28))*1,"F"))</f>
        <v>w</v>
      </c>
      <c r="CB28" s="65" t="str">
        <f ca="1">IF(WEEKDAY(CB$6,2)&gt;5,"w",IF(ISERROR(VLOOKUP(CB$6,fériés,1,FALSE)),(SUM($H$1:CB$1)&gt;SUM($F$8:$F27))*(SUM($H$1:CB$1)&lt;=SUM($F$8:$F28))*1,"F"))</f>
        <v>w</v>
      </c>
      <c r="CC28" s="65" t="str">
        <f ca="1">IF(WEEKDAY(CC$6,2)&gt;5,"w",IF(ISERROR(VLOOKUP(CC$6,fériés,1,FALSE)),(SUM($H$1:CC$1)&gt;SUM($F$8:$F27))*(SUM($H$1:CC$1)&lt;=SUM($F$8:$F28))*1,"F"))</f>
        <v>w</v>
      </c>
      <c r="CD28" s="65" t="str">
        <f ca="1">IF(WEEKDAY(CD$6,2)&gt;5,"w",IF(ISERROR(VLOOKUP(CD$6,fériés,1,FALSE)),(SUM($H$1:CD$1)&gt;SUM($F$8:$F27))*(SUM($H$1:CD$1)&lt;=SUM($F$8:$F28))*1,"F"))</f>
        <v>w</v>
      </c>
      <c r="CE28" s="65" t="str">
        <f ca="1">IF(WEEKDAY(CE$6,2)&gt;5,"w",IF(ISERROR(VLOOKUP(CE$6,fériés,1,FALSE)),(SUM($H$1:CE$1)&gt;SUM($F$8:$F27))*(SUM($H$1:CE$1)&lt;=SUM($F$8:$F28))*1,"F"))</f>
        <v>w</v>
      </c>
      <c r="CF28" s="65" t="str">
        <f ca="1">IF(WEEKDAY(CF$6,2)&gt;5,"w",IF(ISERROR(VLOOKUP(CF$6,fériés,1,FALSE)),(SUM($H$1:CF$1)&gt;SUM($F$8:$F27))*(SUM($H$1:CF$1)&lt;=SUM($F$8:$F28))*1,"F"))</f>
        <v>w</v>
      </c>
      <c r="CG28" s="65" t="str">
        <f ca="1">IF(WEEKDAY(CG$6,2)&gt;5,"w",IF(ISERROR(VLOOKUP(CG$6,fériés,1,FALSE)),(SUM($H$1:CG$1)&gt;SUM($F$8:$F27))*(SUM($H$1:CG$1)&lt;=SUM($F$8:$F28))*1,"F"))</f>
        <v>w</v>
      </c>
      <c r="CH28" s="65">
        <f ca="1">IF(WEEKDAY(CH$6,2)&gt;5,"w",IF(ISERROR(VLOOKUP(CH$6,fériés,1,FALSE)),(SUM($H$1:CH$1)&gt;SUM($F$8:$F27))*(SUM($H$1:CH$1)&lt;=SUM($F$8:$F28))*1,"F"))</f>
        <v>0</v>
      </c>
      <c r="CI28" s="65">
        <f ca="1">IF(WEEKDAY(CI$6,2)&gt;5,"w",IF(ISERROR(VLOOKUP(CI$6,fériés,1,FALSE)),(SUM($H$1:CI$1)&gt;SUM($F$8:$F27))*(SUM($H$1:CI$1)&lt;=SUM($F$8:$F28))*1,"F"))</f>
        <v>0</v>
      </c>
      <c r="CJ28" s="65">
        <f ca="1">IF(WEEKDAY(CJ$6,2)&gt;5,"w",IF(ISERROR(VLOOKUP(CJ$6,fériés,1,FALSE)),(SUM($H$1:CJ$1)&gt;SUM($F$8:$F27))*(SUM($H$1:CJ$1)&lt;=SUM($F$8:$F28))*1,"F"))</f>
        <v>0</v>
      </c>
      <c r="CK28" s="65">
        <f ca="1">IF(WEEKDAY(CK$6,2)&gt;5,"w",IF(ISERROR(VLOOKUP(CK$6,fériés,1,FALSE)),(SUM($H$1:CK$1)&gt;SUM($F$8:$F27))*(SUM($H$1:CK$1)&lt;=SUM($F$8:$F28))*1,"F"))</f>
        <v>0</v>
      </c>
      <c r="CL28" s="65">
        <f ca="1">IF(WEEKDAY(CL$6,2)&gt;5,"w",IF(ISERROR(VLOOKUP(CL$6,fériés,1,FALSE)),(SUM($H$1:CL$1)&gt;SUM($F$8:$F27))*(SUM($H$1:CL$1)&lt;=SUM($F$8:$F28))*1,"F"))</f>
        <v>0</v>
      </c>
      <c r="CM28" s="65">
        <f ca="1">IF(WEEKDAY(CM$6,2)&gt;5,"w",IF(ISERROR(VLOOKUP(CM$6,fériés,1,FALSE)),(SUM($H$1:CM$1)&gt;SUM($F$8:$F27))*(SUM($H$1:CM$1)&lt;=SUM($F$8:$F28))*1,"F"))</f>
        <v>0</v>
      </c>
      <c r="CN28" s="65">
        <f ca="1">IF(WEEKDAY(CN$6,2)&gt;5,"w",IF(ISERROR(VLOOKUP(CN$6,fériés,1,FALSE)),(SUM($H$1:CN$1)&gt;SUM($F$8:$F27))*(SUM($H$1:CN$1)&lt;=SUM($F$8:$F28))*1,"F"))</f>
        <v>0</v>
      </c>
      <c r="CO28" s="65">
        <f ca="1">IF(WEEKDAY(CO$6,2)&gt;5,"w",IF(ISERROR(VLOOKUP(CO$6,fériés,1,FALSE)),(SUM($H$1:CO$1)&gt;SUM($F$8:$F27))*(SUM($H$1:CO$1)&lt;=SUM($F$8:$F28))*1,"F"))</f>
        <v>0</v>
      </c>
      <c r="CP28" s="65">
        <f ca="1">IF(WEEKDAY(CP$6,2)&gt;5,"w",IF(ISERROR(VLOOKUP(CP$6,fériés,1,FALSE)),(SUM($H$1:CP$1)&gt;SUM($F$8:$F27))*(SUM($H$1:CP$1)&lt;=SUM($F$8:$F28))*1,"F"))</f>
        <v>0</v>
      </c>
      <c r="CQ28" s="65">
        <f ca="1">IF(WEEKDAY(CQ$6,2)&gt;5,"w",IF(ISERROR(VLOOKUP(CQ$6,fériés,1,FALSE)),(SUM($H$1:CQ$1)&gt;SUM($F$8:$F27))*(SUM($H$1:CQ$1)&lt;=SUM($F$8:$F28))*1,"F"))</f>
        <v>0</v>
      </c>
      <c r="CR28" s="65">
        <f ca="1">IF(WEEKDAY(CR$6,2)&gt;5,"w",IF(ISERROR(VLOOKUP(CR$6,fériés,1,FALSE)),(SUM($H$1:CR$1)&gt;SUM($F$8:$F27))*(SUM($H$1:CR$1)&lt;=SUM($F$8:$F28))*1,"F"))</f>
        <v>0</v>
      </c>
      <c r="CS28" s="65">
        <f ca="1">IF(WEEKDAY(CS$6,2)&gt;5,"w",IF(ISERROR(VLOOKUP(CS$6,fériés,1,FALSE)),(SUM($H$1:CS$1)&gt;SUM($F$8:$F27))*(SUM($H$1:CS$1)&lt;=SUM($F$8:$F28))*1,"F"))</f>
        <v>0</v>
      </c>
      <c r="CT28" s="65">
        <f ca="1">IF(WEEKDAY(CT$6,2)&gt;5,"w",IF(ISERROR(VLOOKUP(CT$6,fériés,1,FALSE)),(SUM($H$1:CT$1)&gt;SUM($F$8:$F27))*(SUM($H$1:CT$1)&lt;=SUM($F$8:$F28))*1,"F"))</f>
        <v>0</v>
      </c>
      <c r="CU28" s="65">
        <f ca="1">IF(WEEKDAY(CU$6,2)&gt;5,"w",IF(ISERROR(VLOOKUP(CU$6,fériés,1,FALSE)),(SUM($H$1:CU$1)&gt;SUM($F$8:$F27))*(SUM($H$1:CU$1)&lt;=SUM($F$8:$F28))*1,"F"))</f>
        <v>0</v>
      </c>
      <c r="CV28" s="65">
        <f ca="1">IF(WEEKDAY(CV$6,2)&gt;5,"w",IF(ISERROR(VLOOKUP(CV$6,fériés,1,FALSE)),(SUM($H$1:CV$1)&gt;SUM($F$8:$F27))*(SUM($H$1:CV$1)&lt;=SUM($F$8:$F28))*1,"F"))</f>
        <v>0</v>
      </c>
      <c r="CW28" s="65">
        <f ca="1">IF(WEEKDAY(CW$6,2)&gt;5,"w",IF(ISERROR(VLOOKUP(CW$6,fériés,1,FALSE)),(SUM($H$1:CW$1)&gt;SUM($F$8:$F27))*(SUM($H$1:CW$1)&lt;=SUM($F$8:$F28))*1,"F"))</f>
        <v>0</v>
      </c>
      <c r="CX28" s="65">
        <f ca="1">IF(WEEKDAY(CX$6,2)&gt;5,"w",IF(ISERROR(VLOOKUP(CX$6,fériés,1,FALSE)),(SUM($H$1:CX$1)&gt;SUM($F$8:$F27))*(SUM($H$1:CX$1)&lt;=SUM($F$8:$F28))*1,"F"))</f>
        <v>0</v>
      </c>
      <c r="CY28" s="65">
        <f ca="1">IF(WEEKDAY(CY$6,2)&gt;5,"w",IF(ISERROR(VLOOKUP(CY$6,fériés,1,FALSE)),(SUM($H$1:CY$1)&gt;SUM($F$8:$F27))*(SUM($H$1:CY$1)&lt;=SUM($F$8:$F28))*1,"F"))</f>
        <v>0</v>
      </c>
      <c r="CZ28" s="65">
        <f ca="1">IF(WEEKDAY(CZ$6,2)&gt;5,"w",IF(ISERROR(VLOOKUP(CZ$6,fériés,1,FALSE)),(SUM($H$1:CZ$1)&gt;SUM($F$8:$F27))*(SUM($H$1:CZ$1)&lt;=SUM($F$8:$F28))*1,"F"))</f>
        <v>0</v>
      </c>
      <c r="DA28" s="65">
        <f ca="1">IF(WEEKDAY(DA$6,2)&gt;5,"w",IF(ISERROR(VLOOKUP(DA$6,fériés,1,FALSE)),(SUM($H$1:DA$1)&gt;SUM($F$8:$F27))*(SUM($H$1:DA$1)&lt;=SUM($F$8:$F28))*1,"F"))</f>
        <v>0</v>
      </c>
      <c r="DB28" s="65">
        <f ca="1">IF(WEEKDAY(DB$6,2)&gt;5,"w",IF(ISERROR(VLOOKUP(DB$6,fériés,1,FALSE)),(SUM($H$1:DB$1)&gt;SUM($F$8:$F27))*(SUM($H$1:DB$1)&lt;=SUM($F$8:$F28))*1,"F"))</f>
        <v>0</v>
      </c>
      <c r="DC28" s="65">
        <f ca="1">IF(WEEKDAY(DC$6,2)&gt;5,"w",IF(ISERROR(VLOOKUP(DC$6,fériés,1,FALSE)),(SUM($H$1:DC$1)&gt;SUM($F$8:$F27))*(SUM($H$1:DC$1)&lt;=SUM($F$8:$F28))*1,"F"))</f>
        <v>0</v>
      </c>
      <c r="DD28" s="65">
        <f ca="1">IF(WEEKDAY(DD$6,2)&gt;5,"w",IF(ISERROR(VLOOKUP(DD$6,fériés,1,FALSE)),(SUM($H$1:DD$1)&gt;SUM($F$8:$F27))*(SUM($H$1:DD$1)&lt;=SUM($F$8:$F28))*1,"F"))</f>
        <v>0</v>
      </c>
      <c r="DE28" s="65">
        <f ca="1">IF(WEEKDAY(DE$6,2)&gt;5,"w",IF(ISERROR(VLOOKUP(DE$6,fériés,1,FALSE)),(SUM($H$1:DE$1)&gt;SUM($F$8:$F27))*(SUM($H$1:DE$1)&lt;=SUM($F$8:$F28))*1,"F"))</f>
        <v>0</v>
      </c>
      <c r="DF28" s="65">
        <f ca="1">IF(WEEKDAY(DF$6,2)&gt;5,"w",IF(ISERROR(VLOOKUP(DF$6,fériés,1,FALSE)),(SUM($H$1:DF$1)&gt;SUM($F$8:$F27))*(SUM($H$1:DF$1)&lt;=SUM($F$8:$F28))*1,"F"))</f>
        <v>0</v>
      </c>
      <c r="DG28" s="65">
        <f ca="1">IF(WEEKDAY(DG$6,2)&gt;5,"w",IF(ISERROR(VLOOKUP(DG$6,fériés,1,FALSE)),(SUM($H$1:DG$1)&gt;SUM($F$8:$F27))*(SUM($H$1:DG$1)&lt;=SUM($F$8:$F28))*1,"F"))</f>
        <v>0</v>
      </c>
      <c r="DH28" s="65">
        <f ca="1">IF(WEEKDAY(DH$6,2)&gt;5,"w",IF(ISERROR(VLOOKUP(DH$6,fériés,1,FALSE)),(SUM($H$1:DH$1)&gt;SUM($F$8:$F27))*(SUM($H$1:DH$1)&lt;=SUM($F$8:$F28))*1,"F"))</f>
        <v>0</v>
      </c>
      <c r="DI28" s="65">
        <f ca="1">IF(WEEKDAY(DI$6,2)&gt;5,"w",IF(ISERROR(VLOOKUP(DI$6,fériés,1,FALSE)),(SUM($H$1:DI$1)&gt;SUM($F$8:$F27))*(SUM($H$1:DI$1)&lt;=SUM($F$8:$F28))*1,"F"))</f>
        <v>0</v>
      </c>
      <c r="DJ28" s="65">
        <f ca="1">IF(WEEKDAY(DJ$6,2)&gt;5,"w",IF(ISERROR(VLOOKUP(DJ$6,fériés,1,FALSE)),(SUM($H$1:DJ$1)&gt;SUM($F$8:$F27))*(SUM($H$1:DJ$1)&lt;=SUM($F$8:$F28))*1,"F"))</f>
        <v>0</v>
      </c>
      <c r="DK28" s="65">
        <f ca="1">IF(WEEKDAY(DK$6,2)&gt;5,"w",IF(ISERROR(VLOOKUP(DK$6,fériés,1,FALSE)),(SUM($H$1:DK$1)&gt;SUM($F$8:$F27))*(SUM($H$1:DK$1)&lt;=SUM($F$8:$F28))*1,"F"))</f>
        <v>0</v>
      </c>
      <c r="DL28" s="65">
        <f ca="1">IF(WEEKDAY(DL$6,2)&gt;5,"w",IF(ISERROR(VLOOKUP(DL$6,fériés,1,FALSE)),(SUM($H$1:DL$1)&gt;SUM($F$8:$F27))*(SUM($H$1:DL$1)&lt;=SUM($F$8:$F28))*1,"F"))</f>
        <v>0</v>
      </c>
      <c r="DM28" s="65">
        <f ca="1">IF(WEEKDAY(DM$6,2)&gt;5,"w",IF(ISERROR(VLOOKUP(DM$6,fériés,1,FALSE)),(SUM($H$1:DM$1)&gt;SUM($F$8:$F27))*(SUM($H$1:DM$1)&lt;=SUM($F$8:$F28))*1,"F"))</f>
        <v>0</v>
      </c>
      <c r="DN28" s="65">
        <f ca="1">IF(WEEKDAY(DN$6,2)&gt;5,"w",IF(ISERROR(VLOOKUP(DN$6,fériés,1,FALSE)),(SUM($H$1:DN$1)&gt;SUM($F$8:$F27))*(SUM($H$1:DN$1)&lt;=SUM($F$8:$F28))*1,"F"))</f>
        <v>0</v>
      </c>
      <c r="DO28" s="65">
        <f ca="1">IF(WEEKDAY(DO$6,2)&gt;5,"w",IF(ISERROR(VLOOKUP(DO$6,fériés,1,FALSE)),(SUM($H$1:DO$1)&gt;SUM($F$8:$F27))*(SUM($H$1:DO$1)&lt;=SUM($F$8:$F28))*1,"F"))</f>
        <v>0</v>
      </c>
      <c r="DP28" s="65">
        <f ca="1">IF(WEEKDAY(DP$6,2)&gt;5,"w",IF(ISERROR(VLOOKUP(DP$6,fériés,1,FALSE)),(SUM($H$1:DP$1)&gt;SUM($F$8:$F27))*(SUM($H$1:DP$1)&lt;=SUM($F$8:$F28))*1,"F"))</f>
        <v>0</v>
      </c>
      <c r="DQ28" s="65">
        <f ca="1">IF(WEEKDAY(DQ$6,2)&gt;5,"w",IF(ISERROR(VLOOKUP(DQ$6,fériés,1,FALSE)),(SUM($H$1:DQ$1)&gt;SUM($F$8:$F27))*(SUM($H$1:DQ$1)&lt;=SUM($F$8:$F28))*1,"F"))</f>
        <v>0</v>
      </c>
      <c r="DR28" s="65">
        <f ca="1">IF(WEEKDAY(DR$6,2)&gt;5,"w",IF(ISERROR(VLOOKUP(DR$6,fériés,1,FALSE)),(SUM($H$1:DR$1)&gt;SUM($F$8:$F27))*(SUM($H$1:DR$1)&lt;=SUM($F$8:$F28))*1,"F"))</f>
        <v>0</v>
      </c>
      <c r="DS28" s="65">
        <f ca="1">IF(WEEKDAY(DS$6,2)&gt;5,"w",IF(ISERROR(VLOOKUP(DS$6,fériés,1,FALSE)),(SUM($H$1:DS$1)&gt;SUM($F$8:$F27))*(SUM($H$1:DS$1)&lt;=SUM($F$8:$F28))*1,"F"))</f>
        <v>0</v>
      </c>
      <c r="DT28" s="65">
        <f ca="1">IF(WEEKDAY(DT$6,2)&gt;5,"w",IF(ISERROR(VLOOKUP(DT$6,fériés,1,FALSE)),(SUM($H$1:DT$1)&gt;SUM($F$8:$F27))*(SUM($H$1:DT$1)&lt;=SUM($F$8:$F28))*1,"F"))</f>
        <v>0</v>
      </c>
      <c r="DU28" s="65">
        <f ca="1">IF(WEEKDAY(DU$6,2)&gt;5,"w",IF(ISERROR(VLOOKUP(DU$6,fériés,1,FALSE)),(SUM($H$1:DU$1)&gt;SUM($F$8:$F27))*(SUM($H$1:DU$1)&lt;=SUM($F$8:$F28))*1,"F"))</f>
        <v>0</v>
      </c>
      <c r="DV28" s="65">
        <f ca="1">IF(WEEKDAY(DV$6,2)&gt;5,"w",IF(ISERROR(VLOOKUP(DV$6,fériés,1,FALSE)),(SUM($H$1:DV$1)&gt;SUM($F$8:$F27))*(SUM($H$1:DV$1)&lt;=SUM($F$8:$F28))*1,"F"))</f>
        <v>0</v>
      </c>
      <c r="DW28" s="65">
        <f ca="1">IF(WEEKDAY(DW$6,2)&gt;5,"w",IF(ISERROR(VLOOKUP(DW$6,fériés,1,FALSE)),(SUM($H$1:DW$1)&gt;SUM($F$8:$F27))*(SUM($H$1:DW$1)&lt;=SUM($F$8:$F28))*1,"F"))</f>
        <v>0</v>
      </c>
      <c r="DX28" s="65">
        <f ca="1">IF(WEEKDAY(DX$6,2)&gt;5,"w",IF(ISERROR(VLOOKUP(DX$6,fériés,1,FALSE)),(SUM($H$1:DX$1)&gt;SUM($F$8:$F27))*(SUM($H$1:DX$1)&lt;=SUM($F$8:$F28))*1,"F"))</f>
        <v>0</v>
      </c>
      <c r="DY28" s="65">
        <f ca="1">IF(WEEKDAY(DY$6,2)&gt;5,"w",IF(ISERROR(VLOOKUP(DY$6,fériés,1,FALSE)),(SUM($H$1:DY$1)&gt;SUM($F$8:$F27))*(SUM($H$1:DY$1)&lt;=SUM($F$8:$F28))*1,"F"))</f>
        <v>0</v>
      </c>
      <c r="DZ28" s="65">
        <f ca="1">IF(WEEKDAY(DZ$6,2)&gt;5,"w",IF(ISERROR(VLOOKUP(DZ$6,fériés,1,FALSE)),(SUM($H$1:DZ$1)&gt;SUM($F$8:$F27))*(SUM($H$1:DZ$1)&lt;=SUM($F$8:$F28))*1,"F"))</f>
        <v>0</v>
      </c>
      <c r="EA28" s="65">
        <f ca="1">IF(WEEKDAY(EA$6,2)&gt;5,"w",IF(ISERROR(VLOOKUP(EA$6,fériés,1,FALSE)),(SUM($H$1:EA$1)&gt;SUM($F$8:$F27))*(SUM($H$1:EA$1)&lt;=SUM($F$8:$F28))*1,"F"))</f>
        <v>0</v>
      </c>
      <c r="EB28" s="65">
        <f ca="1">IF(WEEKDAY(EB$6,2)&gt;5,"w",IF(ISERROR(VLOOKUP(EB$6,fériés,1,FALSE)),(SUM($H$1:EB$1)&gt;SUM($F$8:$F27))*(SUM($H$1:EB$1)&lt;=SUM($F$8:$F28))*1,"F"))</f>
        <v>0</v>
      </c>
      <c r="EC28" s="65">
        <f ca="1">IF(WEEKDAY(EC$6,2)&gt;5,"w",IF(ISERROR(VLOOKUP(EC$6,fériés,1,FALSE)),(SUM($H$1:EC$1)&gt;SUM($F$8:$F27))*(SUM($H$1:EC$1)&lt;=SUM($F$8:$F28))*1,"F"))</f>
        <v>0</v>
      </c>
      <c r="ED28" s="65">
        <f ca="1">IF(WEEKDAY(ED$6,2)&gt;5,"w",IF(ISERROR(VLOOKUP(ED$6,fériés,1,FALSE)),(SUM($H$1:ED$1)&gt;SUM($F$8:$F27))*(SUM($H$1:ED$1)&lt;=SUM($F$8:$F28))*1,"F"))</f>
        <v>0</v>
      </c>
      <c r="EE28" s="65">
        <f ca="1">IF(WEEKDAY(EE$6,2)&gt;5,"w",IF(ISERROR(VLOOKUP(EE$6,fériés,1,FALSE)),(SUM($H$1:EE$1)&gt;SUM($F$8:$F27))*(SUM($H$1:EE$1)&lt;=SUM($F$8:$F28))*1,"F"))</f>
        <v>0</v>
      </c>
      <c r="EF28" s="65" t="str">
        <f ca="1">IF(WEEKDAY(EF$6,2)&gt;5,"w",IF(ISERROR(VLOOKUP(EF$6,fériés,1,FALSE)),(SUM($H$1:EF$1)&gt;SUM($F$8:$F27))*(SUM($H$1:EF$1)&lt;=SUM($F$8:$F28))*1,"F"))</f>
        <v>w</v>
      </c>
      <c r="EG28" s="65" t="str">
        <f ca="1">IF(WEEKDAY(EG$6,2)&gt;5,"w",IF(ISERROR(VLOOKUP(EG$6,fériés,1,FALSE)),(SUM($H$1:EG$1)&gt;SUM($F$8:$F27))*(SUM($H$1:EG$1)&lt;=SUM($F$8:$F28))*1,"F"))</f>
        <v>w</v>
      </c>
      <c r="EH28" s="65" t="str">
        <f ca="1">IF(WEEKDAY(EH$6,2)&gt;5,"w",IF(ISERROR(VLOOKUP(EH$6,fériés,1,FALSE)),(SUM($H$1:EH$1)&gt;SUM($F$8:$F27))*(SUM($H$1:EH$1)&lt;=SUM($F$8:$F28))*1,"F"))</f>
        <v>w</v>
      </c>
      <c r="EI28" s="65" t="str">
        <f ca="1">IF(WEEKDAY(EI$6,2)&gt;5,"w",IF(ISERROR(VLOOKUP(EI$6,fériés,1,FALSE)),(SUM($H$1:EI$1)&gt;SUM($F$8:$F27))*(SUM($H$1:EI$1)&lt;=SUM($F$8:$F28))*1,"F"))</f>
        <v>w</v>
      </c>
      <c r="EJ28" s="65" t="str">
        <f ca="1">IF(WEEKDAY(EJ$6,2)&gt;5,"w",IF(ISERROR(VLOOKUP(EJ$6,fériés,1,FALSE)),(SUM($H$1:EJ$1)&gt;SUM($F$8:$F27))*(SUM($H$1:EJ$1)&lt;=SUM($F$8:$F28))*1,"F"))</f>
        <v>w</v>
      </c>
      <c r="EK28" s="65" t="str">
        <f ca="1">IF(WEEKDAY(EK$6,2)&gt;5,"w",IF(ISERROR(VLOOKUP(EK$6,fériés,1,FALSE)),(SUM($H$1:EK$1)&gt;SUM($F$8:$F27))*(SUM($H$1:EK$1)&lt;=SUM($F$8:$F28))*1,"F"))</f>
        <v>w</v>
      </c>
      <c r="EL28" s="65" t="str">
        <f ca="1">IF(WEEKDAY(EL$6,2)&gt;5,"w",IF(ISERROR(VLOOKUP(EL$6,fériés,1,FALSE)),(SUM($H$1:EL$1)&gt;SUM($F$8:$F27))*(SUM($H$1:EL$1)&lt;=SUM($F$8:$F28))*1,"F"))</f>
        <v>w</v>
      </c>
      <c r="EM28" s="65" t="str">
        <f ca="1">IF(WEEKDAY(EM$6,2)&gt;5,"w",IF(ISERROR(VLOOKUP(EM$6,fériés,1,FALSE)),(SUM($H$1:EM$1)&gt;SUM($F$8:$F27))*(SUM($H$1:EM$1)&lt;=SUM($F$8:$F28))*1,"F"))</f>
        <v>w</v>
      </c>
      <c r="EN28" s="65" t="str">
        <f ca="1">IF(WEEKDAY(EN$6,2)&gt;5,"w",IF(ISERROR(VLOOKUP(EN$6,fériés,1,FALSE)),(SUM($H$1:EN$1)&gt;SUM($F$8:$F27))*(SUM($H$1:EN$1)&lt;=SUM($F$8:$F28))*1,"F"))</f>
        <v>w</v>
      </c>
      <c r="EO28" s="65" t="str">
        <f ca="1">IF(WEEKDAY(EO$6,2)&gt;5,"w",IF(ISERROR(VLOOKUP(EO$6,fériés,1,FALSE)),(SUM($H$1:EO$1)&gt;SUM($F$8:$F27))*(SUM($H$1:EO$1)&lt;=SUM($F$8:$F28))*1,"F"))</f>
        <v>w</v>
      </c>
      <c r="EP28" s="65" t="str">
        <f ca="1">IF(WEEKDAY(EP$6,2)&gt;5,"w",IF(ISERROR(VLOOKUP(EP$6,fériés,1,FALSE)),(SUM($H$1:EP$1)&gt;SUM($F$8:$F27))*(SUM($H$1:EP$1)&lt;=SUM($F$8:$F28))*1,"F"))</f>
        <v>w</v>
      </c>
      <c r="EQ28" s="65" t="str">
        <f ca="1">IF(WEEKDAY(EQ$6,2)&gt;5,"w",IF(ISERROR(VLOOKUP(EQ$6,fériés,1,FALSE)),(SUM($H$1:EQ$1)&gt;SUM($F$8:$F27))*(SUM($H$1:EQ$1)&lt;=SUM($F$8:$F28))*1,"F"))</f>
        <v>w</v>
      </c>
      <c r="ER28" s="65" t="str">
        <f ca="1">IF(WEEKDAY(ER$6,2)&gt;5,"w",IF(ISERROR(VLOOKUP(ER$6,fériés,1,FALSE)),(SUM($H$1:ER$1)&gt;SUM($F$8:$F27))*(SUM($H$1:ER$1)&lt;=SUM($F$8:$F28))*1,"F"))</f>
        <v>w</v>
      </c>
      <c r="ES28" s="65" t="str">
        <f ca="1">IF(WEEKDAY(ES$6,2)&gt;5,"w",IF(ISERROR(VLOOKUP(ES$6,fériés,1,FALSE)),(SUM($H$1:ES$1)&gt;SUM($F$8:$F27))*(SUM($H$1:ES$1)&lt;=SUM($F$8:$F28))*1,"F"))</f>
        <v>w</v>
      </c>
      <c r="ET28" s="65" t="str">
        <f ca="1">IF(WEEKDAY(ET$6,2)&gt;5,"w",IF(ISERROR(VLOOKUP(ET$6,fériés,1,FALSE)),(SUM($H$1:ET$1)&gt;SUM($F$8:$F27))*(SUM($H$1:ET$1)&lt;=SUM($F$8:$F28))*1,"F"))</f>
        <v>w</v>
      </c>
      <c r="EU28" s="65" t="str">
        <f ca="1">IF(WEEKDAY(EU$6,2)&gt;5,"w",IF(ISERROR(VLOOKUP(EU$6,fériés,1,FALSE)),(SUM($H$1:EU$1)&gt;SUM($F$8:$F27))*(SUM($H$1:EU$1)&lt;=SUM($F$8:$F28))*1,"F"))</f>
        <v>w</v>
      </c>
      <c r="EV28" s="65" t="str">
        <f ca="1">IF(WEEKDAY(EV$6,2)&gt;5,"w",IF(ISERROR(VLOOKUP(EV$6,fériés,1,FALSE)),(SUM($H$1:EV$1)&gt;SUM($F$8:$F27))*(SUM($H$1:EV$1)&lt;=SUM($F$8:$F28))*1,"F"))</f>
        <v>w</v>
      </c>
      <c r="EW28" s="65" t="str">
        <f ca="1">IF(WEEKDAY(EW$6,2)&gt;5,"w",IF(ISERROR(VLOOKUP(EW$6,fériés,1,FALSE)),(SUM($H$1:EW$1)&gt;SUM($F$8:$F27))*(SUM($H$1:EW$1)&lt;=SUM($F$8:$F28))*1,"F"))</f>
        <v>w</v>
      </c>
      <c r="EX28" s="65" t="str">
        <f ca="1">IF(WEEKDAY(EX$6,2)&gt;5,"w",IF(ISERROR(VLOOKUP(EX$6,fériés,1,FALSE)),(SUM($H$1:EX$1)&gt;SUM($F$8:$F27))*(SUM($H$1:EX$1)&lt;=SUM($F$8:$F28))*1,"F"))</f>
        <v>w</v>
      </c>
      <c r="EY28" s="65" t="str">
        <f ca="1">IF(WEEKDAY(EY$6,2)&gt;5,"w",IF(ISERROR(VLOOKUP(EY$6,fériés,1,FALSE)),(SUM($H$1:EY$1)&gt;SUM($F$8:$F27))*(SUM($H$1:EY$1)&lt;=SUM($F$8:$F28))*1,"F"))</f>
        <v>w</v>
      </c>
      <c r="EZ28" s="65">
        <f ca="1">IF(WEEKDAY(EZ$6,2)&gt;5,"w",IF(ISERROR(VLOOKUP(EZ$6,fériés,1,FALSE)),(SUM($H$1:EZ$1)&gt;SUM($F$8:$F27))*(SUM($H$1:EZ$1)&lt;=SUM($F$8:$F28))*1,"F"))</f>
        <v>0</v>
      </c>
      <c r="FA28" s="65">
        <f ca="1">IF(WEEKDAY(FA$6,2)&gt;5,"w",IF(ISERROR(VLOOKUP(FA$6,fériés,1,FALSE)),(SUM($H$1:FA$1)&gt;SUM($F$8:$F27))*(SUM($H$1:FA$1)&lt;=SUM($F$8:$F28))*1,"F"))</f>
        <v>0</v>
      </c>
      <c r="FB28" s="65">
        <f ca="1">IF(WEEKDAY(FB$6,2)&gt;5,"w",IF(ISERROR(VLOOKUP(FB$6,fériés,1,FALSE)),(SUM($H$1:FB$1)&gt;SUM($F$8:$F27))*(SUM($H$1:FB$1)&lt;=SUM($F$8:$F28))*1,"F"))</f>
        <v>0</v>
      </c>
      <c r="FC28" s="65">
        <f ca="1">IF(WEEKDAY(FC$6,2)&gt;5,"w",IF(ISERROR(VLOOKUP(FC$6,fériés,1,FALSE)),(SUM($H$1:FC$1)&gt;SUM($F$8:$F27))*(SUM($H$1:FC$1)&lt;=SUM($F$8:$F28))*1,"F"))</f>
        <v>0</v>
      </c>
      <c r="FD28" s="65">
        <f ca="1">IF(WEEKDAY(FD$6,2)&gt;5,"w",IF(ISERROR(VLOOKUP(FD$6,fériés,1,FALSE)),(SUM($H$1:FD$1)&gt;SUM($F$8:$F27))*(SUM($H$1:FD$1)&lt;=SUM($F$8:$F28))*1,"F"))</f>
        <v>0</v>
      </c>
      <c r="FE28" s="65">
        <f ca="1">IF(WEEKDAY(FE$6,2)&gt;5,"w",IF(ISERROR(VLOOKUP(FE$6,fériés,1,FALSE)),(SUM($H$1:FE$1)&gt;SUM($F$8:$F27))*(SUM($H$1:FE$1)&lt;=SUM($F$8:$F28))*1,"F"))</f>
        <v>0</v>
      </c>
      <c r="FF28" s="65">
        <f ca="1">IF(WEEKDAY(FF$6,2)&gt;5,"w",IF(ISERROR(VLOOKUP(FF$6,fériés,1,FALSE)),(SUM($H$1:FF$1)&gt;SUM($F$8:$F27))*(SUM($H$1:FF$1)&lt;=SUM($F$8:$F28))*1,"F"))</f>
        <v>0</v>
      </c>
      <c r="FG28" s="65">
        <f ca="1">IF(WEEKDAY(FG$6,2)&gt;5,"w",IF(ISERROR(VLOOKUP(FG$6,fériés,1,FALSE)),(SUM($H$1:FG$1)&gt;SUM($F$8:$F27))*(SUM($H$1:FG$1)&lt;=SUM($F$8:$F28))*1,"F"))</f>
        <v>0</v>
      </c>
      <c r="FH28" s="65">
        <f ca="1">IF(WEEKDAY(FH$6,2)&gt;5,"w",IF(ISERROR(VLOOKUP(FH$6,fériés,1,FALSE)),(SUM($H$1:FH$1)&gt;SUM($F$8:$F27))*(SUM($H$1:FH$1)&lt;=SUM($F$8:$F28))*1,"F"))</f>
        <v>0</v>
      </c>
      <c r="FI28" s="65">
        <f ca="1">IF(WEEKDAY(FI$6,2)&gt;5,"w",IF(ISERROR(VLOOKUP(FI$6,fériés,1,FALSE)),(SUM($H$1:FI$1)&gt;SUM($F$8:$F27))*(SUM($H$1:FI$1)&lt;=SUM($F$8:$F28))*1,"F"))</f>
        <v>0</v>
      </c>
      <c r="FJ28" s="65">
        <f ca="1">IF(WEEKDAY(FJ$6,2)&gt;5,"w",IF(ISERROR(VLOOKUP(FJ$6,fériés,1,FALSE)),(SUM($H$1:FJ$1)&gt;SUM($F$8:$F27))*(SUM($H$1:FJ$1)&lt;=SUM($F$8:$F28))*1,"F"))</f>
        <v>0</v>
      </c>
      <c r="FK28" s="65">
        <f ca="1">IF(WEEKDAY(FK$6,2)&gt;5,"w",IF(ISERROR(VLOOKUP(FK$6,fériés,1,FALSE)),(SUM($H$1:FK$1)&gt;SUM($F$8:$F27))*(SUM($H$1:FK$1)&lt;=SUM($F$8:$F28))*1,"F"))</f>
        <v>0</v>
      </c>
      <c r="FL28" s="65">
        <f ca="1">IF(WEEKDAY(FL$6,2)&gt;5,"w",IF(ISERROR(VLOOKUP(FL$6,fériés,1,FALSE)),(SUM($H$1:FL$1)&gt;SUM($F$8:$F27))*(SUM($H$1:FL$1)&lt;=SUM($F$8:$F28))*1,"F"))</f>
        <v>0</v>
      </c>
      <c r="FM28" s="65">
        <f ca="1">IF(WEEKDAY(FM$6,2)&gt;5,"w",IF(ISERROR(VLOOKUP(FM$6,fériés,1,FALSE)),(SUM($H$1:FM$1)&gt;SUM($F$8:$F27))*(SUM($H$1:FM$1)&lt;=SUM($F$8:$F28))*1,"F"))</f>
        <v>0</v>
      </c>
      <c r="FN28" s="65">
        <f ca="1">IF(WEEKDAY(FN$6,2)&gt;5,"w",IF(ISERROR(VLOOKUP(FN$6,fériés,1,FALSE)),(SUM($H$1:FN$1)&gt;SUM($F$8:$F27))*(SUM($H$1:FN$1)&lt;=SUM($F$8:$F28))*1,"F"))</f>
        <v>0</v>
      </c>
      <c r="FO28" s="65">
        <f ca="1">IF(WEEKDAY(FO$6,2)&gt;5,"w",IF(ISERROR(VLOOKUP(FO$6,fériés,1,FALSE)),(SUM($H$1:FO$1)&gt;SUM($F$8:$F27))*(SUM($H$1:FO$1)&lt;=SUM($F$8:$F28))*1,"F"))</f>
        <v>0</v>
      </c>
      <c r="FP28" s="65">
        <f ca="1">IF(WEEKDAY(FP$6,2)&gt;5,"w",IF(ISERROR(VLOOKUP(FP$6,fériés,1,FALSE)),(SUM($H$1:FP$1)&gt;SUM($F$8:$F27))*(SUM($H$1:FP$1)&lt;=SUM($F$8:$F28))*1,"F"))</f>
        <v>0</v>
      </c>
      <c r="FQ28" s="65">
        <f ca="1">IF(WEEKDAY(FQ$6,2)&gt;5,"w",IF(ISERROR(VLOOKUP(FQ$6,fériés,1,FALSE)),(SUM($H$1:FQ$1)&gt;SUM($F$8:$F27))*(SUM($H$1:FQ$1)&lt;=SUM($F$8:$F28))*1,"F"))</f>
        <v>0</v>
      </c>
      <c r="FR28" s="65">
        <f ca="1">IF(WEEKDAY(FR$6,2)&gt;5,"w",IF(ISERROR(VLOOKUP(FR$6,fériés,1,FALSE)),(SUM($H$1:FR$1)&gt;SUM($F$8:$F27))*(SUM($H$1:FR$1)&lt;=SUM($F$8:$F28))*1,"F"))</f>
        <v>0</v>
      </c>
      <c r="FS28" s="65">
        <f ca="1">IF(WEEKDAY(FS$6,2)&gt;5,"w",IF(ISERROR(VLOOKUP(FS$6,fériés,1,FALSE)),(SUM($H$1:FS$1)&gt;SUM($F$8:$F27))*(SUM($H$1:FS$1)&lt;=SUM($F$8:$F28))*1,"F"))</f>
        <v>0</v>
      </c>
      <c r="FT28" s="65">
        <f ca="1">IF(WEEKDAY(FT$6,2)&gt;5,"w",IF(ISERROR(VLOOKUP(FT$6,fériés,1,FALSE)),(SUM($H$1:FT$1)&gt;SUM($F$8:$F27))*(SUM($H$1:FT$1)&lt;=SUM($F$8:$F28))*1,"F"))</f>
        <v>0</v>
      </c>
      <c r="FU28" s="65">
        <f ca="1">IF(WEEKDAY(FU$6,2)&gt;5,"w",IF(ISERROR(VLOOKUP(FU$6,fériés,1,FALSE)),(SUM($H$1:FU$1)&gt;SUM($F$8:$F27))*(SUM($H$1:FU$1)&lt;=SUM($F$8:$F28))*1,"F"))</f>
        <v>0</v>
      </c>
      <c r="FV28" s="65">
        <f ca="1">IF(WEEKDAY(FV$6,2)&gt;5,"w",IF(ISERROR(VLOOKUP(FV$6,fériés,1,FALSE)),(SUM($H$1:FV$1)&gt;SUM($F$8:$F27))*(SUM($H$1:FV$1)&lt;=SUM($F$8:$F28))*1,"F"))</f>
        <v>0</v>
      </c>
      <c r="FW28" s="65">
        <f ca="1">IF(WEEKDAY(FW$6,2)&gt;5,"w",IF(ISERROR(VLOOKUP(FW$6,fériés,1,FALSE)),(SUM($H$1:FW$1)&gt;SUM($F$8:$F27))*(SUM($H$1:FW$1)&lt;=SUM($F$8:$F28))*1,"F"))</f>
        <v>0</v>
      </c>
      <c r="FX28" s="65">
        <f ca="1">IF(WEEKDAY(FX$6,2)&gt;5,"w",IF(ISERROR(VLOOKUP(FX$6,fériés,1,FALSE)),(SUM($H$1:FX$1)&gt;SUM($F$8:$F27))*(SUM($H$1:FX$1)&lt;=SUM($F$8:$F28))*1,"F"))</f>
        <v>0</v>
      </c>
      <c r="FY28" s="65">
        <f ca="1">IF(WEEKDAY(FY$6,2)&gt;5,"w",IF(ISERROR(VLOOKUP(FY$6,fériés,1,FALSE)),(SUM($H$1:FY$1)&gt;SUM($F$8:$F27))*(SUM($H$1:FY$1)&lt;=SUM($F$8:$F28))*1,"F"))</f>
        <v>0</v>
      </c>
      <c r="FZ28" s="65">
        <f ca="1">IF(WEEKDAY(FZ$6,2)&gt;5,"w",IF(ISERROR(VLOOKUP(FZ$6,fériés,1,FALSE)),(SUM($H$1:FZ$1)&gt;SUM($F$8:$F27))*(SUM($H$1:FZ$1)&lt;=SUM($F$8:$F28))*1,"F"))</f>
        <v>0</v>
      </c>
      <c r="GA28" s="65">
        <f ca="1">IF(WEEKDAY(GA$6,2)&gt;5,"w",IF(ISERROR(VLOOKUP(GA$6,fériés,1,FALSE)),(SUM($H$1:GA$1)&gt;SUM($F$8:$F27))*(SUM($H$1:GA$1)&lt;=SUM($F$8:$F28))*1,"F"))</f>
        <v>0</v>
      </c>
      <c r="GB28" s="65">
        <f ca="1">IF(WEEKDAY(GB$6,2)&gt;5,"w",IF(ISERROR(VLOOKUP(GB$6,fériés,1,FALSE)),(SUM($H$1:GB$1)&gt;SUM($F$8:$F27))*(SUM($H$1:GB$1)&lt;=SUM($F$8:$F28))*1,"F"))</f>
        <v>0</v>
      </c>
      <c r="GC28" s="65">
        <f ca="1">IF(WEEKDAY(GC$6,2)&gt;5,"w",IF(ISERROR(VLOOKUP(GC$6,fériés,1,FALSE)),(SUM($H$1:GC$1)&gt;SUM($F$8:$F27))*(SUM($H$1:GC$1)&lt;=SUM($F$8:$F28))*1,"F"))</f>
        <v>0</v>
      </c>
      <c r="GD28" s="65">
        <f ca="1">IF(WEEKDAY(GD$6,2)&gt;5,"w",IF(ISERROR(VLOOKUP(GD$6,fériés,1,FALSE)),(SUM($H$1:GD$1)&gt;SUM($F$8:$F27))*(SUM($H$1:GD$1)&lt;=SUM($F$8:$F28))*1,"F"))</f>
        <v>0</v>
      </c>
      <c r="GE28" s="65">
        <f ca="1">IF(WEEKDAY(GE$6,2)&gt;5,"w",IF(ISERROR(VLOOKUP(GE$6,fériés,1,FALSE)),(SUM($H$1:GE$1)&gt;SUM($F$8:$F27))*(SUM($H$1:GE$1)&lt;=SUM($F$8:$F28))*1,"F"))</f>
        <v>0</v>
      </c>
      <c r="GF28" s="65">
        <f ca="1">IF(WEEKDAY(GF$6,2)&gt;5,"w",IF(ISERROR(VLOOKUP(GF$6,fériés,1,FALSE)),(SUM($H$1:GF$1)&gt;SUM($F$8:$F27))*(SUM($H$1:GF$1)&lt;=SUM($F$8:$F28))*1,"F"))</f>
        <v>0</v>
      </c>
      <c r="GG28" s="65">
        <f ca="1">IF(WEEKDAY(GG$6,2)&gt;5,"w",IF(ISERROR(VLOOKUP(GG$6,fériés,1,FALSE)),(SUM($H$1:GG$1)&gt;SUM($F$8:$F27))*(SUM($H$1:GG$1)&lt;=SUM($F$8:$F28))*1,"F"))</f>
        <v>0</v>
      </c>
      <c r="GH28" s="65">
        <f ca="1">IF(WEEKDAY(GH$6,2)&gt;5,"w",IF(ISERROR(VLOOKUP(GH$6,fériés,1,FALSE)),(SUM($H$1:GH$1)&gt;SUM($F$8:$F27))*(SUM($H$1:GH$1)&lt;=SUM($F$8:$F28))*1,"F"))</f>
        <v>0</v>
      </c>
      <c r="GI28" s="65">
        <f ca="1">IF(WEEKDAY(GI$6,2)&gt;5,"w",IF(ISERROR(VLOOKUP(GI$6,fériés,1,FALSE)),(SUM($H$1:GI$1)&gt;SUM($F$8:$F27))*(SUM($H$1:GI$1)&lt;=SUM($F$8:$F28))*1,"F"))</f>
        <v>0</v>
      </c>
      <c r="GJ28" s="65">
        <f ca="1">IF(WEEKDAY(GJ$6,2)&gt;5,"w",IF(ISERROR(VLOOKUP(GJ$6,fériés,1,FALSE)),(SUM($H$1:GJ$1)&gt;SUM($F$8:$F27))*(SUM($H$1:GJ$1)&lt;=SUM($F$8:$F28))*1,"F"))</f>
        <v>0</v>
      </c>
      <c r="GK28" s="65">
        <f ca="1">IF(WEEKDAY(GK$6,2)&gt;5,"w",IF(ISERROR(VLOOKUP(GK$6,fériés,1,FALSE)),(SUM($H$1:GK$1)&gt;SUM($F$8:$F27))*(SUM($H$1:GK$1)&lt;=SUM($F$8:$F28))*1,"F"))</f>
        <v>0</v>
      </c>
      <c r="GL28" s="65">
        <f ca="1">IF(WEEKDAY(GL$6,2)&gt;5,"w",IF(ISERROR(VLOOKUP(GL$6,fériés,1,FALSE)),(SUM($H$1:GL$1)&gt;SUM($F$8:$F27))*(SUM($H$1:GL$1)&lt;=SUM($F$8:$F28))*1,"F"))</f>
        <v>0</v>
      </c>
      <c r="GM28" s="65">
        <f ca="1">IF(WEEKDAY(GM$6,2)&gt;5,"w",IF(ISERROR(VLOOKUP(GM$6,fériés,1,FALSE)),(SUM($H$1:GM$1)&gt;SUM($F$8:$F27))*(SUM($H$1:GM$1)&lt;=SUM($F$8:$F28))*1,"F"))</f>
        <v>0</v>
      </c>
      <c r="GN28" s="65">
        <f ca="1">IF(WEEKDAY(GN$6,2)&gt;5,"w",IF(ISERROR(VLOOKUP(GN$6,fériés,1,FALSE)),(SUM($H$1:GN$1)&gt;SUM($F$8:$F27))*(SUM($H$1:GN$1)&lt;=SUM($F$8:$F28))*1,"F"))</f>
        <v>0</v>
      </c>
      <c r="GO28" s="65">
        <f ca="1">IF(WEEKDAY(GO$6,2)&gt;5,"w",IF(ISERROR(VLOOKUP(GO$6,fériés,1,FALSE)),(SUM($H$1:GO$1)&gt;SUM($F$8:$F27))*(SUM($H$1:GO$1)&lt;=SUM($F$8:$F28))*1,"F"))</f>
        <v>0</v>
      </c>
      <c r="GP28" s="65">
        <f ca="1">IF(WEEKDAY(GP$6,2)&gt;5,"w",IF(ISERROR(VLOOKUP(GP$6,fériés,1,FALSE)),(SUM($H$1:GP$1)&gt;SUM($F$8:$F27))*(SUM($H$1:GP$1)&lt;=SUM($F$8:$F28))*1,"F"))</f>
        <v>0</v>
      </c>
      <c r="GQ28" s="65">
        <f ca="1">IF(WEEKDAY(GQ$6,2)&gt;5,"w",IF(ISERROR(VLOOKUP(GQ$6,fériés,1,FALSE)),(SUM($H$1:GQ$1)&gt;SUM($F$8:$F27))*(SUM($H$1:GQ$1)&lt;=SUM($F$8:$F28))*1,"F"))</f>
        <v>0</v>
      </c>
      <c r="GR28" s="65">
        <f ca="1">IF(WEEKDAY(GR$6,2)&gt;5,"w",IF(ISERROR(VLOOKUP(GR$6,fériés,1,FALSE)),(SUM($H$1:GR$1)&gt;SUM($F$8:$F27))*(SUM($H$1:GR$1)&lt;=SUM($F$8:$F28))*1,"F"))</f>
        <v>0</v>
      </c>
      <c r="GS28" s="65">
        <f ca="1">IF(WEEKDAY(GS$6,2)&gt;5,"w",IF(ISERROR(VLOOKUP(GS$6,fériés,1,FALSE)),(SUM($H$1:GS$1)&gt;SUM($F$8:$F27))*(SUM($H$1:GS$1)&lt;=SUM($F$8:$F28))*1,"F"))</f>
        <v>0</v>
      </c>
      <c r="GT28" s="65">
        <f ca="1">IF(WEEKDAY(GT$6,2)&gt;5,"w",IF(ISERROR(VLOOKUP(GT$6,fériés,1,FALSE)),(SUM($H$1:GT$1)&gt;SUM($F$8:$F27))*(SUM($H$1:GT$1)&lt;=SUM($F$8:$F28))*1,"F"))</f>
        <v>0</v>
      </c>
      <c r="GU28" s="65">
        <f ca="1">IF(WEEKDAY(GU$6,2)&gt;5,"w",IF(ISERROR(VLOOKUP(GU$6,fériés,1,FALSE)),(SUM($H$1:GU$1)&gt;SUM($F$8:$F27))*(SUM($H$1:GU$1)&lt;=SUM($F$8:$F28))*1,"F"))</f>
        <v>0</v>
      </c>
      <c r="GV28" s="65">
        <f ca="1">IF(WEEKDAY(GV$6,2)&gt;5,"w",IF(ISERROR(VLOOKUP(GV$6,fériés,1,FALSE)),(SUM($H$1:GV$1)&gt;SUM($F$8:$F27))*(SUM($H$1:GV$1)&lt;=SUM($F$8:$F28))*1,"F"))</f>
        <v>0</v>
      </c>
      <c r="GW28" s="65">
        <f ca="1">IF(WEEKDAY(GW$6,2)&gt;5,"w",IF(ISERROR(VLOOKUP(GW$6,fériés,1,FALSE)),(SUM($H$1:GW$1)&gt;SUM($F$8:$F27))*(SUM($H$1:GW$1)&lt;=SUM($F$8:$F28))*1,"F"))</f>
        <v>0</v>
      </c>
      <c r="GX28" s="65" t="str">
        <f ca="1">IF(WEEKDAY(GX$6,2)&gt;5,"w",IF(ISERROR(VLOOKUP(GX$6,fériés,1,FALSE)),(SUM($H$1:GX$1)&gt;SUM($F$8:$F27))*(SUM($H$1:GX$1)&lt;=SUM($F$8:$F28))*1,"F"))</f>
        <v>w</v>
      </c>
      <c r="GY28" s="65" t="str">
        <f ca="1">IF(WEEKDAY(GY$6,2)&gt;5,"w",IF(ISERROR(VLOOKUP(GY$6,fériés,1,FALSE)),(SUM($H$1:GY$1)&gt;SUM($F$8:$F27))*(SUM($H$1:GY$1)&lt;=SUM($F$8:$F28))*1,"F"))</f>
        <v>w</v>
      </c>
      <c r="GZ28" s="65" t="str">
        <f ca="1">IF(WEEKDAY(GZ$6,2)&gt;5,"w",IF(ISERROR(VLOOKUP(GZ$6,fériés,1,FALSE)),(SUM($H$1:GZ$1)&gt;SUM($F$8:$F27))*(SUM($H$1:GZ$1)&lt;=SUM($F$8:$F28))*1,"F"))</f>
        <v>w</v>
      </c>
      <c r="HA28" s="65" t="str">
        <f ca="1">IF(WEEKDAY(HA$6,2)&gt;5,"w",IF(ISERROR(VLOOKUP(HA$6,fériés,1,FALSE)),(SUM($H$1:HA$1)&gt;SUM($F$8:$F27))*(SUM($H$1:HA$1)&lt;=SUM($F$8:$F28))*1,"F"))</f>
        <v>w</v>
      </c>
      <c r="HB28" s="65" t="str">
        <f ca="1">IF(WEEKDAY(HB$6,2)&gt;5,"w",IF(ISERROR(VLOOKUP(HB$6,fériés,1,FALSE)),(SUM($H$1:HB$1)&gt;SUM($F$8:$F27))*(SUM($H$1:HB$1)&lt;=SUM($F$8:$F28))*1,"F"))</f>
        <v>w</v>
      </c>
      <c r="HC28" s="65" t="str">
        <f ca="1">IF(WEEKDAY(HC$6,2)&gt;5,"w",IF(ISERROR(VLOOKUP(HC$6,fériés,1,FALSE)),(SUM($H$1:HC$1)&gt;SUM($F$8:$F27))*(SUM($H$1:HC$1)&lt;=SUM($F$8:$F28))*1,"F"))</f>
        <v>w</v>
      </c>
      <c r="HD28" s="65" t="str">
        <f ca="1">IF(WEEKDAY(HD$6,2)&gt;5,"w",IF(ISERROR(VLOOKUP(HD$6,fériés,1,FALSE)),(SUM($H$1:HD$1)&gt;SUM($F$8:$F27))*(SUM($H$1:HD$1)&lt;=SUM($F$8:$F28))*1,"F"))</f>
        <v>w</v>
      </c>
      <c r="HE28" s="65" t="str">
        <f ca="1">IF(WEEKDAY(HE$6,2)&gt;5,"w",IF(ISERROR(VLOOKUP(HE$6,fériés,1,FALSE)),(SUM($H$1:HE$1)&gt;SUM($F$8:$F27))*(SUM($H$1:HE$1)&lt;=SUM($F$8:$F28))*1,"F"))</f>
        <v>w</v>
      </c>
      <c r="HF28" s="65" t="str">
        <f ca="1">IF(WEEKDAY(HF$6,2)&gt;5,"w",IF(ISERROR(VLOOKUP(HF$6,fériés,1,FALSE)),(SUM($H$1:HF$1)&gt;SUM($F$8:$F27))*(SUM($H$1:HF$1)&lt;=SUM($F$8:$F28))*1,"F"))</f>
        <v>w</v>
      </c>
      <c r="HG28" s="65" t="str">
        <f ca="1">IF(WEEKDAY(HG$6,2)&gt;5,"w",IF(ISERROR(VLOOKUP(HG$6,fériés,1,FALSE)),(SUM($H$1:HG$1)&gt;SUM($F$8:$F27))*(SUM($H$1:HG$1)&lt;=SUM($F$8:$F28))*1,"F"))</f>
        <v>w</v>
      </c>
      <c r="HH28" s="65" t="str">
        <f ca="1">IF(WEEKDAY(HH$6,2)&gt;5,"w",IF(ISERROR(VLOOKUP(HH$6,fériés,1,FALSE)),(SUM($H$1:HH$1)&gt;SUM($F$8:$F27))*(SUM($H$1:HH$1)&lt;=SUM($F$8:$F28))*1,"F"))</f>
        <v>w</v>
      </c>
      <c r="HI28" s="65" t="str">
        <f ca="1">IF(WEEKDAY(HI$6,2)&gt;5,"w",IF(ISERROR(VLOOKUP(HI$6,fériés,1,FALSE)),(SUM($H$1:HI$1)&gt;SUM($F$8:$F27))*(SUM($H$1:HI$1)&lt;=SUM($F$8:$F28))*1,"F"))</f>
        <v>w</v>
      </c>
      <c r="HJ28" s="65" t="str">
        <f ca="1">IF(WEEKDAY(HJ$6,2)&gt;5,"w",IF(ISERROR(VLOOKUP(HJ$6,fériés,1,FALSE)),(SUM($H$1:HJ$1)&gt;SUM($F$8:$F27))*(SUM($H$1:HJ$1)&lt;=SUM($F$8:$F28))*1,"F"))</f>
        <v>w</v>
      </c>
      <c r="HK28" s="65" t="str">
        <f ca="1">IF(WEEKDAY(HK$6,2)&gt;5,"w",IF(ISERROR(VLOOKUP(HK$6,fériés,1,FALSE)),(SUM($H$1:HK$1)&gt;SUM($F$8:$F27))*(SUM($H$1:HK$1)&lt;=SUM($F$8:$F28))*1,"F"))</f>
        <v>w</v>
      </c>
      <c r="HL28" s="65" t="str">
        <f ca="1">IF(WEEKDAY(HL$6,2)&gt;5,"w",IF(ISERROR(VLOOKUP(HL$6,fériés,1,FALSE)),(SUM($H$1:HL$1)&gt;SUM($F$8:$F27))*(SUM($H$1:HL$1)&lt;=SUM($F$8:$F28))*1,"F"))</f>
        <v>w</v>
      </c>
      <c r="HM28" s="65" t="str">
        <f ca="1">IF(WEEKDAY(HM$6,2)&gt;5,"w",IF(ISERROR(VLOOKUP(HM$6,fériés,1,FALSE)),(SUM($H$1:HM$1)&gt;SUM($F$8:$F27))*(SUM($H$1:HM$1)&lt;=SUM($F$8:$F28))*1,"F"))</f>
        <v>w</v>
      </c>
      <c r="HN28" s="65" t="str">
        <f ca="1">IF(WEEKDAY(HN$6,2)&gt;5,"w",IF(ISERROR(VLOOKUP(HN$6,fériés,1,FALSE)),(SUM($H$1:HN$1)&gt;SUM($F$8:$F27))*(SUM($H$1:HN$1)&lt;=SUM($F$8:$F28))*1,"F"))</f>
        <v>w</v>
      </c>
      <c r="HO28" s="65" t="str">
        <f ca="1">IF(WEEKDAY(HO$6,2)&gt;5,"w",IF(ISERROR(VLOOKUP(HO$6,fériés,1,FALSE)),(SUM($H$1:HO$1)&gt;SUM($F$8:$F27))*(SUM($H$1:HO$1)&lt;=SUM($F$8:$F28))*1,"F"))</f>
        <v>w</v>
      </c>
      <c r="HP28" s="65" t="str">
        <f ca="1">IF(WEEKDAY(HP$6,2)&gt;5,"w",IF(ISERROR(VLOOKUP(HP$6,fériés,1,FALSE)),(SUM($H$1:HP$1)&gt;SUM($F$8:$F27))*(SUM($H$1:HP$1)&lt;=SUM($F$8:$F28))*1,"F"))</f>
        <v>w</v>
      </c>
      <c r="HQ28" s="65" t="str">
        <f ca="1">IF(WEEKDAY(HQ$6,2)&gt;5,"w",IF(ISERROR(VLOOKUP(HQ$6,fériés,1,FALSE)),(SUM($H$1:HQ$1)&gt;SUM($F$8:$F27))*(SUM($H$1:HQ$1)&lt;=SUM($F$8:$F28))*1,"F"))</f>
        <v>w</v>
      </c>
      <c r="HR28" s="65">
        <f ca="1">IF(WEEKDAY(HR$6,2)&gt;5,"w",IF(ISERROR(VLOOKUP(HR$6,fériés,1,FALSE)),(SUM($H$1:HR$1)&gt;SUM($F$8:$F27))*(SUM($H$1:HR$1)&lt;=SUM($F$8:$F28))*1,"F"))</f>
        <v>0</v>
      </c>
      <c r="HS28" s="65">
        <f ca="1">IF(WEEKDAY(HS$6,2)&gt;5,"w",IF(ISERROR(VLOOKUP(HS$6,fériés,1,FALSE)),(SUM($H$1:HS$1)&gt;SUM($F$8:$F27))*(SUM($H$1:HS$1)&lt;=SUM($F$8:$F28))*1,"F"))</f>
        <v>0</v>
      </c>
      <c r="HT28" s="65">
        <f ca="1">IF(WEEKDAY(HT$6,2)&gt;5,"w",IF(ISERROR(VLOOKUP(HT$6,fériés,1,FALSE)),(SUM($H$1:HT$1)&gt;SUM($F$8:$F27))*(SUM($H$1:HT$1)&lt;=SUM($F$8:$F28))*1,"F"))</f>
        <v>0</v>
      </c>
      <c r="HU28" s="65">
        <f ca="1">IF(WEEKDAY(HU$6,2)&gt;5,"w",IF(ISERROR(VLOOKUP(HU$6,fériés,1,FALSE)),(SUM($H$1:HU$1)&gt;SUM($F$8:$F27))*(SUM($H$1:HU$1)&lt;=SUM($F$8:$F28))*1,"F"))</f>
        <v>0</v>
      </c>
      <c r="HV28" s="65">
        <f ca="1">IF(WEEKDAY(HV$6,2)&gt;5,"w",IF(ISERROR(VLOOKUP(HV$6,fériés,1,FALSE)),(SUM($H$1:HV$1)&gt;SUM($F$8:$F27))*(SUM($H$1:HV$1)&lt;=SUM($F$8:$F28))*1,"F"))</f>
        <v>0</v>
      </c>
      <c r="HW28" s="65">
        <f ca="1">IF(WEEKDAY(HW$6,2)&gt;5,"w",IF(ISERROR(VLOOKUP(HW$6,fériés,1,FALSE)),(SUM($H$1:HW$1)&gt;SUM($F$8:$F27))*(SUM($H$1:HW$1)&lt;=SUM($F$8:$F28))*1,"F"))</f>
        <v>0</v>
      </c>
      <c r="HX28" s="65">
        <f ca="1">IF(WEEKDAY(HX$6,2)&gt;5,"w",IF(ISERROR(VLOOKUP(HX$6,fériés,1,FALSE)),(SUM($H$1:HX$1)&gt;SUM($F$8:$F27))*(SUM($H$1:HX$1)&lt;=SUM($F$8:$F28))*1,"F"))</f>
        <v>0</v>
      </c>
      <c r="HY28" s="65">
        <f ca="1">IF(WEEKDAY(HY$6,2)&gt;5,"w",IF(ISERROR(VLOOKUP(HY$6,fériés,1,FALSE)),(SUM($H$1:HY$1)&gt;SUM($F$8:$F27))*(SUM($H$1:HY$1)&lt;=SUM($F$8:$F28))*1,"F"))</f>
        <v>0</v>
      </c>
      <c r="HZ28" s="65">
        <f ca="1">IF(WEEKDAY(HZ$6,2)&gt;5,"w",IF(ISERROR(VLOOKUP(HZ$6,fériés,1,FALSE)),(SUM($H$1:HZ$1)&gt;SUM($F$8:$F27))*(SUM($H$1:HZ$1)&lt;=SUM($F$8:$F28))*1,"F"))</f>
        <v>0</v>
      </c>
      <c r="IA28" s="65">
        <f ca="1">IF(WEEKDAY(IA$6,2)&gt;5,"w",IF(ISERROR(VLOOKUP(IA$6,fériés,1,FALSE)),(SUM($H$1:IA$1)&gt;SUM($F$8:$F27))*(SUM($H$1:IA$1)&lt;=SUM($F$8:$F28))*1,"F"))</f>
        <v>0</v>
      </c>
      <c r="IB28" s="65">
        <f ca="1">IF(WEEKDAY(IB$6,2)&gt;5,"w",IF(ISERROR(VLOOKUP(IB$6,fériés,1,FALSE)),(SUM($H$1:IB$1)&gt;SUM($F$8:$F27))*(SUM($H$1:IB$1)&lt;=SUM($F$8:$F28))*1,"F"))</f>
        <v>0</v>
      </c>
      <c r="IC28" s="65">
        <f ca="1">IF(WEEKDAY(IC$6,2)&gt;5,"w",IF(ISERROR(VLOOKUP(IC$6,fériés,1,FALSE)),(SUM($H$1:IC$1)&gt;SUM($F$8:$F27))*(SUM($H$1:IC$1)&lt;=SUM($F$8:$F28))*1,"F"))</f>
        <v>0</v>
      </c>
      <c r="ID28" s="65">
        <f ca="1">IF(WEEKDAY(ID$6,2)&gt;5,"w",IF(ISERROR(VLOOKUP(ID$6,fériés,1,FALSE)),(SUM($H$1:ID$1)&gt;SUM($F$8:$F27))*(SUM($H$1:ID$1)&lt;=SUM($F$8:$F28))*1,"F"))</f>
        <v>0</v>
      </c>
      <c r="IE28" s="65">
        <f ca="1">IF(WEEKDAY(IE$6,2)&gt;5,"w",IF(ISERROR(VLOOKUP(IE$6,fériés,1,FALSE)),(SUM($H$1:IE$1)&gt;SUM($F$8:$F27))*(SUM($H$1:IE$1)&lt;=SUM($F$8:$F28))*1,"F"))</f>
        <v>0</v>
      </c>
      <c r="IF28" s="65">
        <f ca="1">IF(WEEKDAY(IF$6,2)&gt;5,"w",IF(ISERROR(VLOOKUP(IF$6,fériés,1,FALSE)),(SUM($H$1:IF$1)&gt;SUM($F$8:$F27))*(SUM($H$1:IF$1)&lt;=SUM($F$8:$F28))*1,"F"))</f>
        <v>0</v>
      </c>
      <c r="IG28" s="65">
        <f ca="1">IF(WEEKDAY(IG$6,2)&gt;5,"w",IF(ISERROR(VLOOKUP(IG$6,fériés,1,FALSE)),(SUM($H$1:IG$1)&gt;SUM($F$8:$F27))*(SUM($H$1:IG$1)&lt;=SUM($F$8:$F28))*1,"F"))</f>
        <v>0</v>
      </c>
      <c r="IH28" s="65">
        <f ca="1">IF(WEEKDAY(IH$6,2)&gt;5,"w",IF(ISERROR(VLOOKUP(IH$6,fériés,1,FALSE)),(SUM($H$1:IH$1)&gt;SUM($F$8:$F27))*(SUM($H$1:IH$1)&lt;=SUM($F$8:$F28))*1,"F"))</f>
        <v>0</v>
      </c>
      <c r="II28" s="65">
        <f ca="1">IF(WEEKDAY(II$6,2)&gt;5,"w",IF(ISERROR(VLOOKUP(II$6,fériés,1,FALSE)),(SUM($H$1:II$1)&gt;SUM($F$8:$F27))*(SUM($H$1:II$1)&lt;=SUM($F$8:$F28))*1,"F"))</f>
        <v>0</v>
      </c>
      <c r="IJ28" s="65">
        <f ca="1">IF(WEEKDAY(IJ$6,2)&gt;5,"w",IF(ISERROR(VLOOKUP(IJ$6,fériés,1,FALSE)),(SUM($H$1:IJ$1)&gt;SUM($F$8:$F27))*(SUM($H$1:IJ$1)&lt;=SUM($F$8:$F28))*1,"F"))</f>
        <v>0</v>
      </c>
      <c r="IK28" s="65">
        <f ca="1">IF(WEEKDAY(IK$6,2)&gt;5,"w",IF(ISERROR(VLOOKUP(IK$6,fériés,1,FALSE)),(SUM($H$1:IK$1)&gt;SUM($F$8:$F27))*(SUM($H$1:IK$1)&lt;=SUM($F$8:$F28))*1,"F"))</f>
        <v>0</v>
      </c>
      <c r="IL28" s="65">
        <f ca="1">IF(WEEKDAY(IL$6,2)&gt;5,"w",IF(ISERROR(VLOOKUP(IL$6,fériés,1,FALSE)),(SUM($H$1:IL$1)&gt;SUM($F$8:$F27))*(SUM($H$1:IL$1)&lt;=SUM($F$8:$F28))*1,"F"))</f>
        <v>0</v>
      </c>
      <c r="IM28" s="65">
        <f ca="1">IF(WEEKDAY(IM$6,2)&gt;5,"w",IF(ISERROR(VLOOKUP(IM$6,fériés,1,FALSE)),(SUM($H$1:IM$1)&gt;SUM($F$8:$F27))*(SUM($H$1:IM$1)&lt;=SUM($F$8:$F28))*1,"F"))</f>
        <v>0</v>
      </c>
      <c r="IN28" s="65">
        <f ca="1">IF(WEEKDAY(IN$6,2)&gt;5,"w",IF(ISERROR(VLOOKUP(IN$6,fériés,1,FALSE)),(SUM($H$1:IN$1)&gt;SUM($F$8:$F27))*(SUM($H$1:IN$1)&lt;=SUM($F$8:$F28))*1,"F"))</f>
        <v>0</v>
      </c>
      <c r="IO28" s="65">
        <f ca="1">IF(WEEKDAY(IO$6,2)&gt;5,"w",IF(ISERROR(VLOOKUP(IO$6,fériés,1,FALSE)),(SUM($H$1:IO$1)&gt;SUM($F$8:$F27))*(SUM($H$1:IO$1)&lt;=SUM($F$8:$F28))*1,"F"))</f>
        <v>0</v>
      </c>
      <c r="IP28" s="65">
        <f ca="1">IF(WEEKDAY(IP$6,2)&gt;5,"w",IF(ISERROR(VLOOKUP(IP$6,fériés,1,FALSE)),(SUM($H$1:IP$1)&gt;SUM($F$8:$F27))*(SUM($H$1:IP$1)&lt;=SUM($F$8:$F28))*1,"F"))</f>
        <v>0</v>
      </c>
      <c r="IQ28" s="65">
        <f ca="1">IF(WEEKDAY(IQ$6,2)&gt;5,"w",IF(ISERROR(VLOOKUP(IQ$6,fériés,1,FALSE)),(SUM($H$1:IQ$1)&gt;SUM($F$8:$F27))*(SUM($H$1:IQ$1)&lt;=SUM($F$8:$F28))*1,"F"))</f>
        <v>0</v>
      </c>
      <c r="IR28" s="65">
        <f ca="1">IF(WEEKDAY(IR$6,2)&gt;5,"w",IF(ISERROR(VLOOKUP(IR$6,fériés,1,FALSE)),(SUM($H$1:IR$1)&gt;SUM($F$8:$F27))*(SUM($H$1:IR$1)&lt;=SUM($F$8:$F28))*1,"F"))</f>
        <v>0</v>
      </c>
      <c r="IS28" s="65">
        <f ca="1">IF(WEEKDAY(IS$6,2)&gt;5,"w",IF(ISERROR(VLOOKUP(IS$6,fériés,1,FALSE)),(SUM($H$1:IS$1)&gt;SUM($F$8:$F27))*(SUM($H$1:IS$1)&lt;=SUM($F$8:$F28))*1,"F"))</f>
        <v>0</v>
      </c>
      <c r="IT28" s="65">
        <f ca="1">IF(WEEKDAY(IT$6,2)&gt;5,"w",IF(ISERROR(VLOOKUP(IT$6,fériés,1,FALSE)),(SUM($H$1:IT$1)&gt;SUM($F$8:$F27))*(SUM($H$1:IT$1)&lt;=SUM($F$8:$F28))*1,"F"))</f>
        <v>0</v>
      </c>
      <c r="IU28" s="65">
        <f ca="1">IF(WEEKDAY(IU$6,2)&gt;5,"w",IF(ISERROR(VLOOKUP(IU$6,fériés,1,FALSE)),(SUM($H$1:IU$1)&gt;SUM($F$8:$F27))*(SUM($H$1:IU$1)&lt;=SUM($F$8:$F28))*1,"F"))</f>
        <v>0</v>
      </c>
      <c r="IV28" s="65">
        <f ca="1">IF(WEEKDAY(IV$6,2)&gt;5,"w",IF(ISERROR(VLOOKUP(IV$6,fériés,1,FALSE)),(SUM($H$1:IV$1)&gt;SUM($F$8:$F27))*(SUM($H$1:IV$1)&lt;=SUM($F$8:$F28))*1,"F"))</f>
        <v>0</v>
      </c>
      <c r="IW28" s="65">
        <f ca="1">IF(WEEKDAY(IW$6,2)&gt;5,"w",IF(ISERROR(VLOOKUP(IW$6,fériés,1,FALSE)),(SUM($H$1:IW$1)&gt;SUM($F$8:$F27))*(SUM($H$1:IW$1)&lt;=SUM($F$8:$F28))*1,"F"))</f>
        <v>0</v>
      </c>
      <c r="IX28" s="65">
        <f ca="1">IF(WEEKDAY(IX$6,2)&gt;5,"w",IF(ISERROR(VLOOKUP(IX$6,fériés,1,FALSE)),(SUM($H$1:IX$1)&gt;SUM($F$8:$F27))*(SUM($H$1:IX$1)&lt;=SUM($F$8:$F28))*1,"F"))</f>
        <v>0</v>
      </c>
      <c r="IY28" s="65">
        <f ca="1">IF(WEEKDAY(IY$6,2)&gt;5,"w",IF(ISERROR(VLOOKUP(IY$6,fériés,1,FALSE)),(SUM($H$1:IY$1)&gt;SUM($F$8:$F27))*(SUM($H$1:IY$1)&lt;=SUM($F$8:$F28))*1,"F"))</f>
        <v>0</v>
      </c>
      <c r="IZ28" s="65">
        <f ca="1">IF(WEEKDAY(IZ$6,2)&gt;5,"w",IF(ISERROR(VLOOKUP(IZ$6,fériés,1,FALSE)),(SUM($H$1:IZ$1)&gt;SUM($F$8:$F27))*(SUM($H$1:IZ$1)&lt;=SUM($F$8:$F28))*1,"F"))</f>
        <v>0</v>
      </c>
      <c r="JA28" s="65">
        <f ca="1">IF(WEEKDAY(JA$6,2)&gt;5,"w",IF(ISERROR(VLOOKUP(JA$6,fériés,1,FALSE)),(SUM($H$1:JA$1)&gt;SUM($F$8:$F27))*(SUM($H$1:JA$1)&lt;=SUM($F$8:$F28))*1,"F"))</f>
        <v>0</v>
      </c>
      <c r="JB28" s="65">
        <f ca="1">IF(WEEKDAY(JB$6,2)&gt;5,"w",IF(ISERROR(VLOOKUP(JB$6,fériés,1,FALSE)),(SUM($H$1:JB$1)&gt;SUM($F$8:$F27))*(SUM($H$1:JB$1)&lt;=SUM($F$8:$F28))*1,"F"))</f>
        <v>0</v>
      </c>
      <c r="JC28" s="65">
        <f ca="1">IF(WEEKDAY(JC$6,2)&gt;5,"w",IF(ISERROR(VLOOKUP(JC$6,fériés,1,FALSE)),(SUM($H$1:JC$1)&gt;SUM($F$8:$F27))*(SUM($H$1:JC$1)&lt;=SUM($F$8:$F28))*1,"F"))</f>
        <v>0</v>
      </c>
      <c r="JD28" s="65">
        <f ca="1">IF(WEEKDAY(JD$6,2)&gt;5,"w",IF(ISERROR(VLOOKUP(JD$6,fériés,1,FALSE)),(SUM($H$1:JD$1)&gt;SUM($F$8:$F27))*(SUM($H$1:JD$1)&lt;=SUM($F$8:$F28))*1,"F"))</f>
        <v>0</v>
      </c>
      <c r="JE28" s="65">
        <f ca="1">IF(WEEKDAY(JE$6,2)&gt;5,"w",IF(ISERROR(VLOOKUP(JE$6,fériés,1,FALSE)),(SUM($H$1:JE$1)&gt;SUM($F$8:$F27))*(SUM($H$1:JE$1)&lt;=SUM($F$8:$F28))*1,"F"))</f>
        <v>0</v>
      </c>
      <c r="JF28" s="65">
        <f ca="1">IF(WEEKDAY(JF$6,2)&gt;5,"w",IF(ISERROR(VLOOKUP(JF$6,fériés,1,FALSE)),(SUM($H$1:JF$1)&gt;SUM($F$8:$F27))*(SUM($H$1:JF$1)&lt;=SUM($F$8:$F28))*1,"F"))</f>
        <v>0</v>
      </c>
      <c r="JG28" s="65">
        <f ca="1">IF(WEEKDAY(JG$6,2)&gt;5,"w",IF(ISERROR(VLOOKUP(JG$6,fériés,1,FALSE)),(SUM($H$1:JG$1)&gt;SUM($F$8:$F27))*(SUM($H$1:JG$1)&lt;=SUM($F$8:$F28))*1,"F"))</f>
        <v>0</v>
      </c>
      <c r="JH28" s="65">
        <f ca="1">IF(WEEKDAY(JH$6,2)&gt;5,"w",IF(ISERROR(VLOOKUP(JH$6,fériés,1,FALSE)),(SUM($H$1:JH$1)&gt;SUM($F$8:$F27))*(SUM($H$1:JH$1)&lt;=SUM($F$8:$F28))*1,"F"))</f>
        <v>0</v>
      </c>
      <c r="JI28" s="65">
        <f ca="1">IF(WEEKDAY(JI$6,2)&gt;5,"w",IF(ISERROR(VLOOKUP(JI$6,fériés,1,FALSE)),(SUM($H$1:JI$1)&gt;SUM($F$8:$F27))*(SUM($H$1:JI$1)&lt;=SUM($F$8:$F28))*1,"F"))</f>
        <v>0</v>
      </c>
      <c r="JJ28" s="65">
        <f ca="1">IF(WEEKDAY(JJ$6,2)&gt;5,"w",IF(ISERROR(VLOOKUP(JJ$6,fériés,1,FALSE)),(SUM($H$1:JJ$1)&gt;SUM($F$8:$F27))*(SUM($H$1:JJ$1)&lt;=SUM($F$8:$F28))*1,"F"))</f>
        <v>0</v>
      </c>
      <c r="JK28" s="65">
        <f ca="1">IF(WEEKDAY(JK$6,2)&gt;5,"w",IF(ISERROR(VLOOKUP(JK$6,fériés,1,FALSE)),(SUM($H$1:JK$1)&gt;SUM($F$8:$F27))*(SUM($H$1:JK$1)&lt;=SUM($F$8:$F28))*1,"F"))</f>
        <v>0</v>
      </c>
      <c r="JL28" s="65">
        <f ca="1">IF(WEEKDAY(JL$6,2)&gt;5,"w",IF(ISERROR(VLOOKUP(JL$6,fériés,1,FALSE)),(SUM($H$1:JL$1)&gt;SUM($F$8:$F27))*(SUM($H$1:JL$1)&lt;=SUM($F$8:$F28))*1,"F"))</f>
        <v>0</v>
      </c>
      <c r="JM28" s="65">
        <f ca="1">IF(WEEKDAY(JM$6,2)&gt;5,"w",IF(ISERROR(VLOOKUP(JM$6,fériés,1,FALSE)),(SUM($H$1:JM$1)&gt;SUM($F$8:$F27))*(SUM($H$1:JM$1)&lt;=SUM($F$8:$F28))*1,"F"))</f>
        <v>0</v>
      </c>
      <c r="JN28" s="65">
        <f ca="1">IF(WEEKDAY(JN$6,2)&gt;5,"w",IF(ISERROR(VLOOKUP(JN$6,fériés,1,FALSE)),(SUM($H$1:JN$1)&gt;SUM($F$8:$F27))*(SUM($H$1:JN$1)&lt;=SUM($F$8:$F28))*1,"F"))</f>
        <v>0</v>
      </c>
      <c r="JO28" s="65">
        <f ca="1">IF(WEEKDAY(JO$6,2)&gt;5,"w",IF(ISERROR(VLOOKUP(JO$6,fériés,1,FALSE)),(SUM($H$1:JO$1)&gt;SUM($F$8:$F27))*(SUM($H$1:JO$1)&lt;=SUM($F$8:$F28))*1,"F"))</f>
        <v>0</v>
      </c>
      <c r="JP28" s="65" t="str">
        <f ca="1">IF(WEEKDAY(JP$6,2)&gt;5,"w",IF(ISERROR(VLOOKUP(JP$6,fériés,1,FALSE)),(SUM($H$1:JP$1)&gt;SUM($F$8:$F27))*(SUM($H$1:JP$1)&lt;=SUM($F$8:$F28))*1,"F"))</f>
        <v>w</v>
      </c>
      <c r="JQ28" s="65" t="str">
        <f ca="1">IF(WEEKDAY(JQ$6,2)&gt;5,"w",IF(ISERROR(VLOOKUP(JQ$6,fériés,1,FALSE)),(SUM($H$1:JQ$1)&gt;SUM($F$8:$F27))*(SUM($H$1:JQ$1)&lt;=SUM($F$8:$F28))*1,"F"))</f>
        <v>w</v>
      </c>
      <c r="JR28" s="65" t="str">
        <f ca="1">IF(WEEKDAY(JR$6,2)&gt;5,"w",IF(ISERROR(VLOOKUP(JR$6,fériés,1,FALSE)),(SUM($H$1:JR$1)&gt;SUM($F$8:$F27))*(SUM($H$1:JR$1)&lt;=SUM($F$8:$F28))*1,"F"))</f>
        <v>w</v>
      </c>
      <c r="JS28" s="65" t="str">
        <f ca="1">IF(WEEKDAY(JS$6,2)&gt;5,"w",IF(ISERROR(VLOOKUP(JS$6,fériés,1,FALSE)),(SUM($H$1:JS$1)&gt;SUM($F$8:$F27))*(SUM($H$1:JS$1)&lt;=SUM($F$8:$F28))*1,"F"))</f>
        <v>w</v>
      </c>
      <c r="JT28" s="65" t="str">
        <f ca="1">IF(WEEKDAY(JT$6,2)&gt;5,"w",IF(ISERROR(VLOOKUP(JT$6,fériés,1,FALSE)),(SUM($H$1:JT$1)&gt;SUM($F$8:$F27))*(SUM($H$1:JT$1)&lt;=SUM($F$8:$F28))*1,"F"))</f>
        <v>w</v>
      </c>
      <c r="JU28" s="65" t="str">
        <f ca="1">IF(WEEKDAY(JU$6,2)&gt;5,"w",IF(ISERROR(VLOOKUP(JU$6,fériés,1,FALSE)),(SUM($H$1:JU$1)&gt;SUM($F$8:$F27))*(SUM($H$1:JU$1)&lt;=SUM($F$8:$F28))*1,"F"))</f>
        <v>w</v>
      </c>
      <c r="JV28" s="65" t="str">
        <f ca="1">IF(WEEKDAY(JV$6,2)&gt;5,"w",IF(ISERROR(VLOOKUP(JV$6,fériés,1,FALSE)),(SUM($H$1:JV$1)&gt;SUM($F$8:$F27))*(SUM($H$1:JV$1)&lt;=SUM($F$8:$F28))*1,"F"))</f>
        <v>w</v>
      </c>
      <c r="JW28" s="65" t="str">
        <f ca="1">IF(WEEKDAY(JW$6,2)&gt;5,"w",IF(ISERROR(VLOOKUP(JW$6,fériés,1,FALSE)),(SUM($H$1:JW$1)&gt;SUM($F$8:$F27))*(SUM($H$1:JW$1)&lt;=SUM($F$8:$F28))*1,"F"))</f>
        <v>w</v>
      </c>
      <c r="JX28" s="65" t="str">
        <f ca="1">IF(WEEKDAY(JX$6,2)&gt;5,"w",IF(ISERROR(VLOOKUP(JX$6,fériés,1,FALSE)),(SUM($H$1:JX$1)&gt;SUM($F$8:$F27))*(SUM($H$1:JX$1)&lt;=SUM($F$8:$F28))*1,"F"))</f>
        <v>w</v>
      </c>
      <c r="JY28" s="65" t="str">
        <f ca="1">IF(WEEKDAY(JY$6,2)&gt;5,"w",IF(ISERROR(VLOOKUP(JY$6,fériés,1,FALSE)),(SUM($H$1:JY$1)&gt;SUM($F$8:$F27))*(SUM($H$1:JY$1)&lt;=SUM($F$8:$F28))*1,"F"))</f>
        <v>w</v>
      </c>
      <c r="JZ28" s="65" t="str">
        <f ca="1">IF(WEEKDAY(JZ$6,2)&gt;5,"w",IF(ISERROR(VLOOKUP(JZ$6,fériés,1,FALSE)),(SUM($H$1:JZ$1)&gt;SUM($F$8:$F27))*(SUM($H$1:JZ$1)&lt;=SUM($F$8:$F28))*1,"F"))</f>
        <v>w</v>
      </c>
      <c r="KA28" s="65" t="str">
        <f ca="1">IF(WEEKDAY(KA$6,2)&gt;5,"w",IF(ISERROR(VLOOKUP(KA$6,fériés,1,FALSE)),(SUM($H$1:KA$1)&gt;SUM($F$8:$F27))*(SUM($H$1:KA$1)&lt;=SUM($F$8:$F28))*1,"F"))</f>
        <v>w</v>
      </c>
      <c r="KB28" s="65" t="str">
        <f ca="1">IF(WEEKDAY(KB$6,2)&gt;5,"w",IF(ISERROR(VLOOKUP(KB$6,fériés,1,FALSE)),(SUM($H$1:KB$1)&gt;SUM($F$8:$F27))*(SUM($H$1:KB$1)&lt;=SUM($F$8:$F28))*1,"F"))</f>
        <v>w</v>
      </c>
      <c r="KC28" s="65" t="str">
        <f ca="1">IF(WEEKDAY(KC$6,2)&gt;5,"w",IF(ISERROR(VLOOKUP(KC$6,fériés,1,FALSE)),(SUM($H$1:KC$1)&gt;SUM($F$8:$F27))*(SUM($H$1:KC$1)&lt;=SUM($F$8:$F28))*1,"F"))</f>
        <v>w</v>
      </c>
      <c r="KD28" s="65" t="str">
        <f ca="1">IF(WEEKDAY(KD$6,2)&gt;5,"w",IF(ISERROR(VLOOKUP(KD$6,fériés,1,FALSE)),(SUM($H$1:KD$1)&gt;SUM($F$8:$F27))*(SUM($H$1:KD$1)&lt;=SUM($F$8:$F28))*1,"F"))</f>
        <v>w</v>
      </c>
      <c r="KE28" s="65" t="str">
        <f ca="1">IF(WEEKDAY(KE$6,2)&gt;5,"w",IF(ISERROR(VLOOKUP(KE$6,fériés,1,FALSE)),(SUM($H$1:KE$1)&gt;SUM($F$8:$F27))*(SUM($H$1:KE$1)&lt;=SUM($F$8:$F28))*1,"F"))</f>
        <v>w</v>
      </c>
      <c r="KF28" s="65" t="str">
        <f ca="1">IF(WEEKDAY(KF$6,2)&gt;5,"w",IF(ISERROR(VLOOKUP(KF$6,fériés,1,FALSE)),(SUM($H$1:KF$1)&gt;SUM($F$8:$F27))*(SUM($H$1:KF$1)&lt;=SUM($F$8:$F28))*1,"F"))</f>
        <v>w</v>
      </c>
      <c r="KG28" s="65" t="str">
        <f ca="1">IF(WEEKDAY(KG$6,2)&gt;5,"w",IF(ISERROR(VLOOKUP(KG$6,fériés,1,FALSE)),(SUM($H$1:KG$1)&gt;SUM($F$8:$F27))*(SUM($H$1:KG$1)&lt;=SUM($F$8:$F28))*1,"F"))</f>
        <v>w</v>
      </c>
      <c r="KH28" s="65" t="str">
        <f ca="1">IF(WEEKDAY(KH$6,2)&gt;5,"w",IF(ISERROR(VLOOKUP(KH$6,fériés,1,FALSE)),(SUM($H$1:KH$1)&gt;SUM($F$8:$F27))*(SUM($H$1:KH$1)&lt;=SUM($F$8:$F28))*1,"F"))</f>
        <v>w</v>
      </c>
      <c r="KI28" s="65" t="str">
        <f ca="1">IF(WEEKDAY(KI$6,2)&gt;5,"w",IF(ISERROR(VLOOKUP(KI$6,fériés,1,FALSE)),(SUM($H$1:KI$1)&gt;SUM($F$8:$F27))*(SUM($H$1:KI$1)&lt;=SUM($F$8:$F28))*1,"F"))</f>
        <v>w</v>
      </c>
      <c r="KJ28" s="65">
        <f ca="1">IF(WEEKDAY(KJ$6,2)&gt;5,"w",IF(ISERROR(VLOOKUP(KJ$6,fériés,1,FALSE)),(SUM($H$1:KJ$1)&gt;SUM($F$8:$F27))*(SUM($H$1:KJ$1)&lt;=SUM($F$8:$F28))*1,"F"))</f>
        <v>0</v>
      </c>
      <c r="KK28" s="65">
        <f ca="1">IF(WEEKDAY(KK$6,2)&gt;5,"w",IF(ISERROR(VLOOKUP(KK$6,fériés,1,FALSE)),(SUM($H$1:KK$1)&gt;SUM($F$8:$F27))*(SUM($H$1:KK$1)&lt;=SUM($F$8:$F28))*1,"F"))</f>
        <v>0</v>
      </c>
      <c r="KL28" s="65">
        <f ca="1">IF(WEEKDAY(KL$6,2)&gt;5,"w",IF(ISERROR(VLOOKUP(KL$6,fériés,1,FALSE)),(SUM($H$1:KL$1)&gt;SUM($F$8:$F27))*(SUM($H$1:KL$1)&lt;=SUM($F$8:$F28))*1,"F"))</f>
        <v>0</v>
      </c>
      <c r="KM28" s="65">
        <f ca="1">IF(WEEKDAY(KM$6,2)&gt;5,"w",IF(ISERROR(VLOOKUP(KM$6,fériés,1,FALSE)),(SUM($H$1:KM$1)&gt;SUM($F$8:$F27))*(SUM($H$1:KM$1)&lt;=SUM($F$8:$F28))*1,"F"))</f>
        <v>0</v>
      </c>
      <c r="KN28" s="65">
        <f ca="1">IF(WEEKDAY(KN$6,2)&gt;5,"w",IF(ISERROR(VLOOKUP(KN$6,fériés,1,FALSE)),(SUM($H$1:KN$1)&gt;SUM($F$8:$F27))*(SUM($H$1:KN$1)&lt;=SUM($F$8:$F28))*1,"F"))</f>
        <v>0</v>
      </c>
      <c r="KO28" s="65">
        <f ca="1">IF(WEEKDAY(KO$6,2)&gt;5,"w",IF(ISERROR(VLOOKUP(KO$6,fériés,1,FALSE)),(SUM($H$1:KO$1)&gt;SUM($F$8:$F27))*(SUM($H$1:KO$1)&lt;=SUM($F$8:$F28))*1,"F"))</f>
        <v>0</v>
      </c>
      <c r="KP28" s="65">
        <f ca="1">IF(WEEKDAY(KP$6,2)&gt;5,"w",IF(ISERROR(VLOOKUP(KP$6,fériés,1,FALSE)),(SUM($H$1:KP$1)&gt;SUM($F$8:$F27))*(SUM($H$1:KP$1)&lt;=SUM($F$8:$F28))*1,"F"))</f>
        <v>0</v>
      </c>
      <c r="KQ28" s="65">
        <f ca="1">IF(WEEKDAY(KQ$6,2)&gt;5,"w",IF(ISERROR(VLOOKUP(KQ$6,fériés,1,FALSE)),(SUM($H$1:KQ$1)&gt;SUM($F$8:$F27))*(SUM($H$1:KQ$1)&lt;=SUM($F$8:$F28))*1,"F"))</f>
        <v>0</v>
      </c>
      <c r="KR28" s="65">
        <f ca="1">IF(WEEKDAY(KR$6,2)&gt;5,"w",IF(ISERROR(VLOOKUP(KR$6,fériés,1,FALSE)),(SUM($H$1:KR$1)&gt;SUM($F$8:$F27))*(SUM($H$1:KR$1)&lt;=SUM($F$8:$F28))*1,"F"))</f>
        <v>0</v>
      </c>
      <c r="KS28" s="65">
        <f ca="1">IF(WEEKDAY(KS$6,2)&gt;5,"w",IF(ISERROR(VLOOKUP(KS$6,fériés,1,FALSE)),(SUM($H$1:KS$1)&gt;SUM($F$8:$F27))*(SUM($H$1:KS$1)&lt;=SUM($F$8:$F28))*1,"F"))</f>
        <v>0</v>
      </c>
      <c r="KT28" s="65">
        <f ca="1">IF(WEEKDAY(KT$6,2)&gt;5,"w",IF(ISERROR(VLOOKUP(KT$6,fériés,1,FALSE)),(SUM($H$1:KT$1)&gt;SUM($F$8:$F27))*(SUM($H$1:KT$1)&lt;=SUM($F$8:$F28))*1,"F"))</f>
        <v>0</v>
      </c>
      <c r="KU28" s="65">
        <f ca="1">IF(WEEKDAY(KU$6,2)&gt;5,"w",IF(ISERROR(VLOOKUP(KU$6,fériés,1,FALSE)),(SUM($H$1:KU$1)&gt;SUM($F$8:$F27))*(SUM($H$1:KU$1)&lt;=SUM($F$8:$F28))*1,"F"))</f>
        <v>0</v>
      </c>
      <c r="KV28" s="65">
        <f ca="1">IF(WEEKDAY(KV$6,2)&gt;5,"w",IF(ISERROR(VLOOKUP(KV$6,fériés,1,FALSE)),(SUM($H$1:KV$1)&gt;SUM($F$8:$F27))*(SUM($H$1:KV$1)&lt;=SUM($F$8:$F28))*1,"F"))</f>
        <v>0</v>
      </c>
      <c r="KW28" s="65">
        <f ca="1">IF(WEEKDAY(KW$6,2)&gt;5,"w",IF(ISERROR(VLOOKUP(KW$6,fériés,1,FALSE)),(SUM($H$1:KW$1)&gt;SUM($F$8:$F27))*(SUM($H$1:KW$1)&lt;=SUM($F$8:$F28))*1,"F"))</f>
        <v>0</v>
      </c>
      <c r="KX28" s="65">
        <f ca="1">IF(WEEKDAY(KX$6,2)&gt;5,"w",IF(ISERROR(VLOOKUP(KX$6,fériés,1,FALSE)),(SUM($H$1:KX$1)&gt;SUM($F$8:$F27))*(SUM($H$1:KX$1)&lt;=SUM($F$8:$F28))*1,"F"))</f>
        <v>0</v>
      </c>
      <c r="KY28" s="65">
        <f ca="1">IF(WEEKDAY(KY$6,2)&gt;5,"w",IF(ISERROR(VLOOKUP(KY$6,fériés,1,FALSE)),(SUM($H$1:KY$1)&gt;SUM($F$8:$F27))*(SUM($H$1:KY$1)&lt;=SUM($F$8:$F28))*1,"F"))</f>
        <v>0</v>
      </c>
      <c r="KZ28" s="65">
        <f ca="1">IF(WEEKDAY(KZ$6,2)&gt;5,"w",IF(ISERROR(VLOOKUP(KZ$6,fériés,1,FALSE)),(SUM($H$1:KZ$1)&gt;SUM($F$8:$F27))*(SUM($H$1:KZ$1)&lt;=SUM($F$8:$F28))*1,"F"))</f>
        <v>0</v>
      </c>
      <c r="LA28" s="65">
        <f ca="1">IF(WEEKDAY(LA$6,2)&gt;5,"w",IF(ISERROR(VLOOKUP(LA$6,fériés,1,FALSE)),(SUM($H$1:LA$1)&gt;SUM($F$8:$F27))*(SUM($H$1:LA$1)&lt;=SUM($F$8:$F28))*1,"F"))</f>
        <v>0</v>
      </c>
      <c r="LB28" s="65">
        <f ca="1">IF(WEEKDAY(LB$6,2)&gt;5,"w",IF(ISERROR(VLOOKUP(LB$6,fériés,1,FALSE)),(SUM($H$1:LB$1)&gt;SUM($F$8:$F27))*(SUM($H$1:LB$1)&lt;=SUM($F$8:$F28))*1,"F"))</f>
        <v>0</v>
      </c>
      <c r="LC28" s="65">
        <f ca="1">IF(WEEKDAY(LC$6,2)&gt;5,"w",IF(ISERROR(VLOOKUP(LC$6,fériés,1,FALSE)),(SUM($H$1:LC$1)&gt;SUM($F$8:$F27))*(SUM($H$1:LC$1)&lt;=SUM($F$8:$F28))*1,"F"))</f>
        <v>0</v>
      </c>
      <c r="LD28" s="65">
        <f ca="1">IF(WEEKDAY(LD$6,2)&gt;5,"w",IF(ISERROR(VLOOKUP(LD$6,fériés,1,FALSE)),(SUM($H$1:LD$1)&gt;SUM($F$8:$F27))*(SUM($H$1:LD$1)&lt;=SUM($F$8:$F28))*1,"F"))</f>
        <v>0</v>
      </c>
      <c r="LE28" s="65">
        <f ca="1">IF(WEEKDAY(LE$6,2)&gt;5,"w",IF(ISERROR(VLOOKUP(LE$6,fériés,1,FALSE)),(SUM($H$1:LE$1)&gt;SUM($F$8:$F27))*(SUM($H$1:LE$1)&lt;=SUM($F$8:$F28))*1,"F"))</f>
        <v>0</v>
      </c>
      <c r="LF28" s="65">
        <f ca="1">IF(WEEKDAY(LF$6,2)&gt;5,"w",IF(ISERROR(VLOOKUP(LF$6,fériés,1,FALSE)),(SUM($H$1:LF$1)&gt;SUM($F$8:$F27))*(SUM($H$1:LF$1)&lt;=SUM($F$8:$F28))*1,"F"))</f>
        <v>0</v>
      </c>
      <c r="LG28" s="65">
        <f ca="1">IF(WEEKDAY(LG$6,2)&gt;5,"w",IF(ISERROR(VLOOKUP(LG$6,fériés,1,FALSE)),(SUM($H$1:LG$1)&gt;SUM($F$8:$F27))*(SUM($H$1:LG$1)&lt;=SUM($F$8:$F28))*1,"F"))</f>
        <v>0</v>
      </c>
      <c r="LH28" s="65">
        <f ca="1">IF(WEEKDAY(LH$6,2)&gt;5,"w",IF(ISERROR(VLOOKUP(LH$6,fériés,1,FALSE)),(SUM($H$1:LH$1)&gt;SUM($F$8:$F27))*(SUM($H$1:LH$1)&lt;=SUM($F$8:$F28))*1,"F"))</f>
        <v>0</v>
      </c>
      <c r="LI28" s="65">
        <f ca="1">IF(WEEKDAY(LI$6,2)&gt;5,"w",IF(ISERROR(VLOOKUP(LI$6,fériés,1,FALSE)),(SUM($H$1:LI$1)&gt;SUM($F$8:$F27))*(SUM($H$1:LI$1)&lt;=SUM($F$8:$F28))*1,"F"))</f>
        <v>0</v>
      </c>
      <c r="LJ28" s="65">
        <f ca="1">IF(WEEKDAY(LJ$6,2)&gt;5,"w",IF(ISERROR(VLOOKUP(LJ$6,fériés,1,FALSE)),(SUM($H$1:LJ$1)&gt;SUM($F$8:$F27))*(SUM($H$1:LJ$1)&lt;=SUM($F$8:$F28))*1,"F"))</f>
        <v>0</v>
      </c>
      <c r="LK28" s="65">
        <f ca="1">IF(WEEKDAY(LK$6,2)&gt;5,"w",IF(ISERROR(VLOOKUP(LK$6,fériés,1,FALSE)),(SUM($H$1:LK$1)&gt;SUM($F$8:$F27))*(SUM($H$1:LK$1)&lt;=SUM($F$8:$F28))*1,"F"))</f>
        <v>0</v>
      </c>
      <c r="LL28" s="65">
        <f ca="1">IF(WEEKDAY(LL$6,2)&gt;5,"w",IF(ISERROR(VLOOKUP(LL$6,fériés,1,FALSE)),(SUM($H$1:LL$1)&gt;SUM($F$8:$F27))*(SUM($H$1:LL$1)&lt;=SUM($F$8:$F28))*1,"F"))</f>
        <v>0</v>
      </c>
      <c r="LM28" s="65">
        <f ca="1">IF(WEEKDAY(LM$6,2)&gt;5,"w",IF(ISERROR(VLOOKUP(LM$6,fériés,1,FALSE)),(SUM($H$1:LM$1)&gt;SUM($F$8:$F27))*(SUM($H$1:LM$1)&lt;=SUM($F$8:$F28))*1,"F"))</f>
        <v>0</v>
      </c>
      <c r="LN28" s="65">
        <f ca="1">IF(WEEKDAY(LN$6,2)&gt;5,"w",IF(ISERROR(VLOOKUP(LN$6,fériés,1,FALSE)),(SUM($H$1:LN$1)&gt;SUM($F$8:$F27))*(SUM($H$1:LN$1)&lt;=SUM($F$8:$F28))*1,"F"))</f>
        <v>0</v>
      </c>
      <c r="LO28" s="65">
        <f ca="1">IF(WEEKDAY(LO$6,2)&gt;5,"w",IF(ISERROR(VLOOKUP(LO$6,fériés,1,FALSE)),(SUM($H$1:LO$1)&gt;SUM($F$8:$F27))*(SUM($H$1:LO$1)&lt;=SUM($F$8:$F28))*1,"F"))</f>
        <v>0</v>
      </c>
      <c r="LP28" s="65">
        <f ca="1">IF(WEEKDAY(LP$6,2)&gt;5,"w",IF(ISERROR(VLOOKUP(LP$6,fériés,1,FALSE)),(SUM($H$1:LP$1)&gt;SUM($F$8:$F27))*(SUM($H$1:LP$1)&lt;=SUM($F$8:$F28))*1,"F"))</f>
        <v>0</v>
      </c>
      <c r="LQ28" s="65">
        <f ca="1">IF(WEEKDAY(LQ$6,2)&gt;5,"w",IF(ISERROR(VLOOKUP(LQ$6,fériés,1,FALSE)),(SUM($H$1:LQ$1)&gt;SUM($F$8:$F27))*(SUM($H$1:LQ$1)&lt;=SUM($F$8:$F28))*1,"F"))</f>
        <v>0</v>
      </c>
      <c r="LR28" s="65">
        <f ca="1">IF(WEEKDAY(LR$6,2)&gt;5,"w",IF(ISERROR(VLOOKUP(LR$6,fériés,1,FALSE)),(SUM($H$1:LR$1)&gt;SUM($F$8:$F27))*(SUM($H$1:LR$1)&lt;=SUM($F$8:$F28))*1,"F"))</f>
        <v>0</v>
      </c>
      <c r="LS28" s="65">
        <f ca="1">IF(WEEKDAY(LS$6,2)&gt;5,"w",IF(ISERROR(VLOOKUP(LS$6,fériés,1,FALSE)),(SUM($H$1:LS$1)&gt;SUM($F$8:$F27))*(SUM($H$1:LS$1)&lt;=SUM($F$8:$F28))*1,"F"))</f>
        <v>0</v>
      </c>
      <c r="LT28" s="65">
        <f ca="1">IF(WEEKDAY(LT$6,2)&gt;5,"w",IF(ISERROR(VLOOKUP(LT$6,fériés,1,FALSE)),(SUM($H$1:LT$1)&gt;SUM($F$8:$F27))*(SUM($H$1:LT$1)&lt;=SUM($F$8:$F28))*1,"F"))</f>
        <v>0</v>
      </c>
      <c r="LU28" s="65">
        <f ca="1">IF(WEEKDAY(LU$6,2)&gt;5,"w",IF(ISERROR(VLOOKUP(LU$6,fériés,1,FALSE)),(SUM($H$1:LU$1)&gt;SUM($F$8:$F27))*(SUM($H$1:LU$1)&lt;=SUM($F$8:$F28))*1,"F"))</f>
        <v>0</v>
      </c>
      <c r="LV28" s="65">
        <f ca="1">IF(WEEKDAY(LV$6,2)&gt;5,"w",IF(ISERROR(VLOOKUP(LV$6,fériés,1,FALSE)),(SUM($H$1:LV$1)&gt;SUM($F$8:$F27))*(SUM($H$1:LV$1)&lt;=SUM($F$8:$F28))*1,"F"))</f>
        <v>0</v>
      </c>
      <c r="LW28" s="65">
        <f ca="1">IF(WEEKDAY(LW$6,2)&gt;5,"w",IF(ISERROR(VLOOKUP(LW$6,fériés,1,FALSE)),(SUM($H$1:LW$1)&gt;SUM($F$8:$F27))*(SUM($H$1:LW$1)&lt;=SUM($F$8:$F28))*1,"F"))</f>
        <v>0</v>
      </c>
      <c r="LX28" s="65">
        <f ca="1">IF(WEEKDAY(LX$6,2)&gt;5,"w",IF(ISERROR(VLOOKUP(LX$6,fériés,1,FALSE)),(SUM($H$1:LX$1)&gt;SUM($F$8:$F27))*(SUM($H$1:LX$1)&lt;=SUM($F$8:$F28))*1,"F"))</f>
        <v>0</v>
      </c>
      <c r="LY28" s="65">
        <f ca="1">IF(WEEKDAY(LY$6,2)&gt;5,"w",IF(ISERROR(VLOOKUP(LY$6,fériés,1,FALSE)),(SUM($H$1:LY$1)&gt;SUM($F$8:$F27))*(SUM($H$1:LY$1)&lt;=SUM($F$8:$F28))*1,"F"))</f>
        <v>0</v>
      </c>
      <c r="LZ28" s="65">
        <f ca="1">IF(WEEKDAY(LZ$6,2)&gt;5,"w",IF(ISERROR(VLOOKUP(LZ$6,fériés,1,FALSE)),(SUM($H$1:LZ$1)&gt;SUM($F$8:$F27))*(SUM($H$1:LZ$1)&lt;=SUM($F$8:$F28))*1,"F"))</f>
        <v>0</v>
      </c>
      <c r="MA28" s="65">
        <f ca="1">IF(WEEKDAY(MA$6,2)&gt;5,"w",IF(ISERROR(VLOOKUP(MA$6,fériés,1,FALSE)),(SUM($H$1:MA$1)&gt;SUM($F$8:$F27))*(SUM($H$1:MA$1)&lt;=SUM($F$8:$F28))*1,"F"))</f>
        <v>0</v>
      </c>
      <c r="MB28" s="65">
        <f ca="1">IF(WEEKDAY(MB$6,2)&gt;5,"w",IF(ISERROR(VLOOKUP(MB$6,fériés,1,FALSE)),(SUM($H$1:MB$1)&gt;SUM($F$8:$F27))*(SUM($H$1:MB$1)&lt;=SUM($F$8:$F28))*1,"F"))</f>
        <v>0</v>
      </c>
      <c r="MC28" s="65">
        <f ca="1">IF(WEEKDAY(MC$6,2)&gt;5,"w",IF(ISERROR(VLOOKUP(MC$6,fériés,1,FALSE)),(SUM($H$1:MC$1)&gt;SUM($F$8:$F27))*(SUM($H$1:MC$1)&lt;=SUM($F$8:$F28))*1,"F"))</f>
        <v>0</v>
      </c>
      <c r="MD28" s="65">
        <f ca="1">IF(WEEKDAY(MD$6,2)&gt;5,"w",IF(ISERROR(VLOOKUP(MD$6,fériés,1,FALSE)),(SUM($H$1:MD$1)&gt;SUM($F$8:$F27))*(SUM($H$1:MD$1)&lt;=SUM($F$8:$F28))*1,"F"))</f>
        <v>0</v>
      </c>
      <c r="ME28" s="65">
        <f ca="1">IF(WEEKDAY(ME$6,2)&gt;5,"w",IF(ISERROR(VLOOKUP(ME$6,fériés,1,FALSE)),(SUM($H$1:ME$1)&gt;SUM($F$8:$F27))*(SUM($H$1:ME$1)&lt;=SUM($F$8:$F28))*1,"F"))</f>
        <v>0</v>
      </c>
      <c r="MF28" s="65">
        <f ca="1">IF(WEEKDAY(MF$6,2)&gt;5,"w",IF(ISERROR(VLOOKUP(MF$6,fériés,1,FALSE)),(SUM($H$1:MF$1)&gt;SUM($F$8:$F27))*(SUM($H$1:MF$1)&lt;=SUM($F$8:$F28))*1,"F"))</f>
        <v>0</v>
      </c>
      <c r="MG28" s="65">
        <f ca="1">IF(WEEKDAY(MG$6,2)&gt;5,"w",IF(ISERROR(VLOOKUP(MG$6,fériés,1,FALSE)),(SUM($H$1:MG$1)&gt;SUM($F$8:$F27))*(SUM($H$1:MG$1)&lt;=SUM($F$8:$F28))*1,"F"))</f>
        <v>0</v>
      </c>
      <c r="MH28" s="65" t="str">
        <f ca="1">IF(WEEKDAY(MH$6,2)&gt;5,"w",IF(ISERROR(VLOOKUP(MH$6,fériés,1,FALSE)),(SUM($H$1:MH$1)&gt;SUM($F$8:$F27))*(SUM($H$1:MH$1)&lt;=SUM($F$8:$F28))*1,"F"))</f>
        <v>w</v>
      </c>
      <c r="MI28" s="65" t="str">
        <f ca="1">IF(WEEKDAY(MI$6,2)&gt;5,"w",IF(ISERROR(VLOOKUP(MI$6,fériés,1,FALSE)),(SUM($H$1:MI$1)&gt;SUM($F$8:$F27))*(SUM($H$1:MI$1)&lt;=SUM($F$8:$F28))*1,"F"))</f>
        <v>w</v>
      </c>
      <c r="MJ28" s="65" t="str">
        <f ca="1">IF(WEEKDAY(MJ$6,2)&gt;5,"w",IF(ISERROR(VLOOKUP(MJ$6,fériés,1,FALSE)),(SUM($H$1:MJ$1)&gt;SUM($F$8:$F27))*(SUM($H$1:MJ$1)&lt;=SUM($F$8:$F28))*1,"F"))</f>
        <v>w</v>
      </c>
      <c r="MK28" s="65" t="str">
        <f ca="1">IF(WEEKDAY(MK$6,2)&gt;5,"w",IF(ISERROR(VLOOKUP(MK$6,fériés,1,FALSE)),(SUM($H$1:MK$1)&gt;SUM($F$8:$F27))*(SUM($H$1:MK$1)&lt;=SUM($F$8:$F28))*1,"F"))</f>
        <v>w</v>
      </c>
      <c r="ML28" s="65" t="str">
        <f ca="1">IF(WEEKDAY(ML$6,2)&gt;5,"w",IF(ISERROR(VLOOKUP(ML$6,fériés,1,FALSE)),(SUM($H$1:ML$1)&gt;SUM($F$8:$F27))*(SUM($H$1:ML$1)&lt;=SUM($F$8:$F28))*1,"F"))</f>
        <v>w</v>
      </c>
      <c r="MM28" s="65" t="str">
        <f ca="1">IF(WEEKDAY(MM$6,2)&gt;5,"w",IF(ISERROR(VLOOKUP(MM$6,fériés,1,FALSE)),(SUM($H$1:MM$1)&gt;SUM($F$8:$F27))*(SUM($H$1:MM$1)&lt;=SUM($F$8:$F28))*1,"F"))</f>
        <v>w</v>
      </c>
      <c r="MN28" s="65" t="str">
        <f ca="1">IF(WEEKDAY(MN$6,2)&gt;5,"w",IF(ISERROR(VLOOKUP(MN$6,fériés,1,FALSE)),(SUM($H$1:MN$1)&gt;SUM($F$8:$F27))*(SUM($H$1:MN$1)&lt;=SUM($F$8:$F28))*1,"F"))</f>
        <v>w</v>
      </c>
      <c r="MO28" s="65" t="str">
        <f ca="1">IF(WEEKDAY(MO$6,2)&gt;5,"w",IF(ISERROR(VLOOKUP(MO$6,fériés,1,FALSE)),(SUM($H$1:MO$1)&gt;SUM($F$8:$F27))*(SUM($H$1:MO$1)&lt;=SUM($F$8:$F28))*1,"F"))</f>
        <v>w</v>
      </c>
      <c r="MP28" s="65" t="str">
        <f ca="1">IF(WEEKDAY(MP$6,2)&gt;5,"w",IF(ISERROR(VLOOKUP(MP$6,fériés,1,FALSE)),(SUM($H$1:MP$1)&gt;SUM($F$8:$F27))*(SUM($H$1:MP$1)&lt;=SUM($F$8:$F28))*1,"F"))</f>
        <v>w</v>
      </c>
      <c r="MQ28" s="65" t="str">
        <f ca="1">IF(WEEKDAY(MQ$6,2)&gt;5,"w",IF(ISERROR(VLOOKUP(MQ$6,fériés,1,FALSE)),(SUM($H$1:MQ$1)&gt;SUM($F$8:$F27))*(SUM($H$1:MQ$1)&lt;=SUM($F$8:$F28))*1,"F"))</f>
        <v>w</v>
      </c>
      <c r="MR28" s="65" t="str">
        <f ca="1">IF(WEEKDAY(MR$6,2)&gt;5,"w",IF(ISERROR(VLOOKUP(MR$6,fériés,1,FALSE)),(SUM($H$1:MR$1)&gt;SUM($F$8:$F27))*(SUM($H$1:MR$1)&lt;=SUM($F$8:$F28))*1,"F"))</f>
        <v>w</v>
      </c>
      <c r="MS28" s="65" t="str">
        <f ca="1">IF(WEEKDAY(MS$6,2)&gt;5,"w",IF(ISERROR(VLOOKUP(MS$6,fériés,1,FALSE)),(SUM($H$1:MS$1)&gt;SUM($F$8:$F27))*(SUM($H$1:MS$1)&lt;=SUM($F$8:$F28))*1,"F"))</f>
        <v>w</v>
      </c>
      <c r="MT28" s="65" t="str">
        <f ca="1">IF(WEEKDAY(MT$6,2)&gt;5,"w",IF(ISERROR(VLOOKUP(MT$6,fériés,1,FALSE)),(SUM($H$1:MT$1)&gt;SUM($F$8:$F27))*(SUM($H$1:MT$1)&lt;=SUM($F$8:$F28))*1,"F"))</f>
        <v>w</v>
      </c>
      <c r="MU28" s="65" t="str">
        <f ca="1">IF(WEEKDAY(MU$6,2)&gt;5,"w",IF(ISERROR(VLOOKUP(MU$6,fériés,1,FALSE)),(SUM($H$1:MU$1)&gt;SUM($F$8:$F27))*(SUM($H$1:MU$1)&lt;=SUM($F$8:$F28))*1,"F"))</f>
        <v>w</v>
      </c>
      <c r="MV28" s="65" t="str">
        <f ca="1">IF(WEEKDAY(MV$6,2)&gt;5,"w",IF(ISERROR(VLOOKUP(MV$6,fériés,1,FALSE)),(SUM($H$1:MV$1)&gt;SUM($F$8:$F27))*(SUM($H$1:MV$1)&lt;=SUM($F$8:$F28))*1,"F"))</f>
        <v>w</v>
      </c>
      <c r="MW28" s="65" t="str">
        <f ca="1">IF(WEEKDAY(MW$6,2)&gt;5,"w",IF(ISERROR(VLOOKUP(MW$6,fériés,1,FALSE)),(SUM($H$1:MW$1)&gt;SUM($F$8:$F27))*(SUM($H$1:MW$1)&lt;=SUM($F$8:$F28))*1,"F"))</f>
        <v>w</v>
      </c>
      <c r="MX28" s="65" t="str">
        <f ca="1">IF(WEEKDAY(MX$6,2)&gt;5,"w",IF(ISERROR(VLOOKUP(MX$6,fériés,1,FALSE)),(SUM($H$1:MX$1)&gt;SUM($F$8:$F27))*(SUM($H$1:MX$1)&lt;=SUM($F$8:$F28))*1,"F"))</f>
        <v>w</v>
      </c>
      <c r="MY28" s="65" t="str">
        <f ca="1">IF(WEEKDAY(MY$6,2)&gt;5,"w",IF(ISERROR(VLOOKUP(MY$6,fériés,1,FALSE)),(SUM($H$1:MY$1)&gt;SUM($F$8:$F27))*(SUM($H$1:MY$1)&lt;=SUM($F$8:$F28))*1,"F"))</f>
        <v>w</v>
      </c>
      <c r="MZ28" s="65" t="str">
        <f ca="1">IF(WEEKDAY(MZ$6,2)&gt;5,"w",IF(ISERROR(VLOOKUP(MZ$6,fériés,1,FALSE)),(SUM($H$1:MZ$1)&gt;SUM($F$8:$F27))*(SUM($H$1:MZ$1)&lt;=SUM($F$8:$F28))*1,"F"))</f>
        <v>w</v>
      </c>
      <c r="NA28" s="65" t="str">
        <f ca="1">IF(WEEKDAY(NA$6,2)&gt;5,"w",IF(ISERROR(VLOOKUP(NA$6,fériés,1,FALSE)),(SUM($H$1:NA$1)&gt;SUM($F$8:$F27))*(SUM($H$1:NA$1)&lt;=SUM($F$8:$F28))*1,"F"))</f>
        <v>w</v>
      </c>
      <c r="NB28" s="65">
        <f ca="1">IF(WEEKDAY(NB$6,2)&gt;5,"w",IF(ISERROR(VLOOKUP(NB$6,fériés,1,FALSE)),(SUM($H$1:NB$1)&gt;SUM($F$8:$F27))*(SUM($H$1:NB$1)&lt;=SUM($F$8:$F28))*1,"F"))</f>
        <v>0</v>
      </c>
      <c r="NC28" s="65">
        <f ca="1">IF(WEEKDAY(NC$6,2)&gt;5,"w",IF(ISERROR(VLOOKUP(NC$6,fériés,1,FALSE)),(SUM($H$1:NC$1)&gt;SUM($F$8:$F27))*(SUM($H$1:NC$1)&lt;=SUM($F$8:$F28))*1,"F"))</f>
        <v>0</v>
      </c>
      <c r="ND28" s="65">
        <f ca="1">IF(WEEKDAY(ND$6,2)&gt;5,"w",IF(ISERROR(VLOOKUP(ND$6,fériés,1,FALSE)),(SUM($H$1:ND$1)&gt;SUM($F$8:$F27))*(SUM($H$1:ND$1)&lt;=SUM($F$8:$F28))*1,"F"))</f>
        <v>0</v>
      </c>
      <c r="NE28" s="65">
        <f ca="1">IF(WEEKDAY(NE$6,2)&gt;5,"w",IF(ISERROR(VLOOKUP(NE$6,fériés,1,FALSE)),(SUM($H$1:NE$1)&gt;SUM($F$8:$F27))*(SUM($H$1:NE$1)&lt;=SUM($F$8:$F28))*1,"F"))</f>
        <v>0</v>
      </c>
      <c r="NF28" s="65">
        <f ca="1">IF(WEEKDAY(NF$6,2)&gt;5,"w",IF(ISERROR(VLOOKUP(NF$6,fériés,1,FALSE)),(SUM($H$1:NF$1)&gt;SUM($F$8:$F27))*(SUM($H$1:NF$1)&lt;=SUM($F$8:$F28))*1,"F"))</f>
        <v>0</v>
      </c>
      <c r="NG28" s="65">
        <f ca="1">IF(WEEKDAY(NG$6,2)&gt;5,"w",IF(ISERROR(VLOOKUP(NG$6,fériés,1,FALSE)),(SUM($H$1:NG$1)&gt;SUM($F$8:$F27))*(SUM($H$1:NG$1)&lt;=SUM($F$8:$F28))*1,"F"))</f>
        <v>0</v>
      </c>
      <c r="NH28" s="65">
        <f ca="1">IF(WEEKDAY(NH$6,2)&gt;5,"w",IF(ISERROR(VLOOKUP(NH$6,fériés,1,FALSE)),(SUM($H$1:NH$1)&gt;SUM($F$8:$F27))*(SUM($H$1:NH$1)&lt;=SUM($F$8:$F28))*1,"F"))</f>
        <v>0</v>
      </c>
      <c r="NI28" s="65">
        <f ca="1">IF(WEEKDAY(NI$6,2)&gt;5,"w",IF(ISERROR(VLOOKUP(NI$6,fériés,1,FALSE)),(SUM($H$1:NI$1)&gt;SUM($F$8:$F27))*(SUM($H$1:NI$1)&lt;=SUM($F$8:$F28))*1,"F"))</f>
        <v>0</v>
      </c>
      <c r="NJ28" s="65">
        <f ca="1">IF(WEEKDAY(NJ$6,2)&gt;5,"w",IF(ISERROR(VLOOKUP(NJ$6,fériés,1,FALSE)),(SUM($H$1:NJ$1)&gt;SUM($F$8:$F27))*(SUM($H$1:NJ$1)&lt;=SUM($F$8:$F28))*1,"F"))</f>
        <v>0</v>
      </c>
      <c r="NK28" s="65">
        <f ca="1">IF(WEEKDAY(NK$6,2)&gt;5,"w",IF(ISERROR(VLOOKUP(NK$6,fériés,1,FALSE)),(SUM($H$1:NK$1)&gt;SUM($F$8:$F27))*(SUM($H$1:NK$1)&lt;=SUM($F$8:$F28))*1,"F"))</f>
        <v>0</v>
      </c>
      <c r="NL28" s="65">
        <f ca="1">IF(WEEKDAY(NL$6,2)&gt;5,"w",IF(ISERROR(VLOOKUP(NL$6,fériés,1,FALSE)),(SUM($H$1:NL$1)&gt;SUM($F$8:$F27))*(SUM($H$1:NL$1)&lt;=SUM($F$8:$F28))*1,"F"))</f>
        <v>0</v>
      </c>
      <c r="NM28" s="65">
        <f ca="1">IF(WEEKDAY(NM$6,2)&gt;5,"w",IF(ISERROR(VLOOKUP(NM$6,fériés,1,FALSE)),(SUM($H$1:NM$1)&gt;SUM($F$8:$F27))*(SUM($H$1:NM$1)&lt;=SUM($F$8:$F28))*1,"F"))</f>
        <v>0</v>
      </c>
      <c r="NN28" s="65">
        <f ca="1">IF(WEEKDAY(NN$6,2)&gt;5,"w",IF(ISERROR(VLOOKUP(NN$6,fériés,1,FALSE)),(SUM($H$1:NN$1)&gt;SUM($F$8:$F27))*(SUM($H$1:NN$1)&lt;=SUM($F$8:$F28))*1,"F"))</f>
        <v>0</v>
      </c>
      <c r="NO28" s="65">
        <f ca="1">IF(WEEKDAY(NO$6,2)&gt;5,"w",IF(ISERROR(VLOOKUP(NO$6,fériés,1,FALSE)),(SUM($H$1:NO$1)&gt;SUM($F$8:$F27))*(SUM($H$1:NO$1)&lt;=SUM($F$8:$F28))*1,"F"))</f>
        <v>0</v>
      </c>
      <c r="NP28" s="65">
        <f ca="1">IF(WEEKDAY(NP$6,2)&gt;5,"w",IF(ISERROR(VLOOKUP(NP$6,fériés,1,FALSE)),(SUM($H$1:NP$1)&gt;SUM($F$8:$F27))*(SUM($H$1:NP$1)&lt;=SUM($F$8:$F28))*1,"F"))</f>
        <v>0</v>
      </c>
      <c r="NQ28" s="65">
        <f ca="1">IF(WEEKDAY(NQ$6,2)&gt;5,"w",IF(ISERROR(VLOOKUP(NQ$6,fériés,1,FALSE)),(SUM($H$1:NQ$1)&gt;SUM($F$8:$F27))*(SUM($H$1:NQ$1)&lt;=SUM($F$8:$F28))*1,"F"))</f>
        <v>0</v>
      </c>
      <c r="NR28" s="65">
        <f ca="1">IF(WEEKDAY(NR$6,2)&gt;5,"w",IF(ISERROR(VLOOKUP(NR$6,fériés,1,FALSE)),(SUM($H$1:NR$1)&gt;SUM($F$8:$F27))*(SUM($H$1:NR$1)&lt;=SUM($F$8:$F28))*1,"F"))</f>
        <v>0</v>
      </c>
      <c r="NS28" s="65">
        <f ca="1">IF(WEEKDAY(NS$6,2)&gt;5,"w",IF(ISERROR(VLOOKUP(NS$6,fériés,1,FALSE)),(SUM($H$1:NS$1)&gt;SUM($F$8:$F27))*(SUM($H$1:NS$1)&lt;=SUM($F$8:$F28))*1,"F"))</f>
        <v>0</v>
      </c>
      <c r="NT28" s="65">
        <f ca="1">IF(WEEKDAY(NT$6,2)&gt;5,"w",IF(ISERROR(VLOOKUP(NT$6,fériés,1,FALSE)),(SUM($H$1:NT$1)&gt;SUM($F$8:$F27))*(SUM($H$1:NT$1)&lt;=SUM($F$8:$F28))*1,"F"))</f>
        <v>0</v>
      </c>
      <c r="NU28" s="65">
        <f ca="1">IF(WEEKDAY(NU$6,2)&gt;5,"w",IF(ISERROR(VLOOKUP(NU$6,fériés,1,FALSE)),(SUM($H$1:NU$1)&gt;SUM($F$8:$F27))*(SUM($H$1:NU$1)&lt;=SUM($F$8:$F28))*1,"F"))</f>
        <v>0</v>
      </c>
      <c r="NV28" s="65">
        <f ca="1">IF(WEEKDAY(NV$6,2)&gt;5,"w",IF(ISERROR(VLOOKUP(NV$6,fériés,1,FALSE)),(SUM($H$1:NV$1)&gt;SUM($F$8:$F27))*(SUM($H$1:NV$1)&lt;=SUM($F$8:$F28))*1,"F"))</f>
        <v>0</v>
      </c>
      <c r="NW28" s="65">
        <f ca="1">IF(WEEKDAY(NW$6,2)&gt;5,"w",IF(ISERROR(VLOOKUP(NW$6,fériés,1,FALSE)),(SUM($H$1:NW$1)&gt;SUM($F$8:$F27))*(SUM($H$1:NW$1)&lt;=SUM($F$8:$F28))*1,"F"))</f>
        <v>0</v>
      </c>
      <c r="NX28" s="65">
        <f ca="1">IF(WEEKDAY(NX$6,2)&gt;5,"w",IF(ISERROR(VLOOKUP(NX$6,fériés,1,FALSE)),(SUM($H$1:NX$1)&gt;SUM($F$8:$F27))*(SUM($H$1:NX$1)&lt;=SUM($F$8:$F28))*1,"F"))</f>
        <v>0</v>
      </c>
      <c r="NY28" s="65">
        <f ca="1">IF(WEEKDAY(NY$6,2)&gt;5,"w",IF(ISERROR(VLOOKUP(NY$6,fériés,1,FALSE)),(SUM($H$1:NY$1)&gt;SUM($F$8:$F27))*(SUM($H$1:NY$1)&lt;=SUM($F$8:$F28))*1,"F"))</f>
        <v>0</v>
      </c>
      <c r="NZ28" s="65">
        <f ca="1">IF(WEEKDAY(NZ$6,2)&gt;5,"w",IF(ISERROR(VLOOKUP(NZ$6,fériés,1,FALSE)),(SUM($H$1:NZ$1)&gt;SUM($F$8:$F27))*(SUM($H$1:NZ$1)&lt;=SUM($F$8:$F28))*1,"F"))</f>
        <v>0</v>
      </c>
      <c r="OA28" s="65">
        <f ca="1">IF(WEEKDAY(OA$6,2)&gt;5,"w",IF(ISERROR(VLOOKUP(OA$6,fériés,1,FALSE)),(SUM($H$1:OA$1)&gt;SUM($F$8:$F27))*(SUM($H$1:OA$1)&lt;=SUM($F$8:$F28))*1,"F"))</f>
        <v>0</v>
      </c>
      <c r="OB28" s="65">
        <f ca="1">IF(WEEKDAY(OB$6,2)&gt;5,"w",IF(ISERROR(VLOOKUP(OB$6,fériés,1,FALSE)),(SUM($H$1:OB$1)&gt;SUM($F$8:$F27))*(SUM($H$1:OB$1)&lt;=SUM($F$8:$F28))*1,"F"))</f>
        <v>0</v>
      </c>
      <c r="OC28" s="65">
        <f ca="1">IF(WEEKDAY(OC$6,2)&gt;5,"w",IF(ISERROR(VLOOKUP(OC$6,fériés,1,FALSE)),(SUM($H$1:OC$1)&gt;SUM($F$8:$F27))*(SUM($H$1:OC$1)&lt;=SUM($F$8:$F28))*1,"F"))</f>
        <v>0</v>
      </c>
      <c r="OD28" s="65">
        <f ca="1">IF(WEEKDAY(OD$6,2)&gt;5,"w",IF(ISERROR(VLOOKUP(OD$6,fériés,1,FALSE)),(SUM($H$1:OD$1)&gt;SUM($F$8:$F27))*(SUM($H$1:OD$1)&lt;=SUM($F$8:$F28))*1,"F"))</f>
        <v>0</v>
      </c>
      <c r="OE28" s="65">
        <f ca="1">IF(WEEKDAY(OE$6,2)&gt;5,"w",IF(ISERROR(VLOOKUP(OE$6,fériés,1,FALSE)),(SUM($H$1:OE$1)&gt;SUM($F$8:$F27))*(SUM($H$1:OE$1)&lt;=SUM($F$8:$F28))*1,"F"))</f>
        <v>0</v>
      </c>
      <c r="OF28" s="65">
        <f ca="1">IF(WEEKDAY(OF$6,2)&gt;5,"w",IF(ISERROR(VLOOKUP(OF$6,fériés,1,FALSE)),(SUM($H$1:OF$1)&gt;SUM($F$8:$F27))*(SUM($H$1:OF$1)&lt;=SUM($F$8:$F28))*1,"F"))</f>
        <v>0</v>
      </c>
      <c r="OG28" s="65">
        <f ca="1">IF(WEEKDAY(OG$6,2)&gt;5,"w",IF(ISERROR(VLOOKUP(OG$6,fériés,1,FALSE)),(SUM($H$1:OG$1)&gt;SUM($F$8:$F27))*(SUM($H$1:OG$1)&lt;=SUM($F$8:$F28))*1,"F"))</f>
        <v>0</v>
      </c>
      <c r="OH28" s="65">
        <f ca="1">IF(WEEKDAY(OH$6,2)&gt;5,"w",IF(ISERROR(VLOOKUP(OH$6,fériés,1,FALSE)),(SUM($H$1:OH$1)&gt;SUM($F$8:$F27))*(SUM($H$1:OH$1)&lt;=SUM($F$8:$F28))*1,"F"))</f>
        <v>0</v>
      </c>
      <c r="OI28" s="65">
        <f ca="1">IF(WEEKDAY(OI$6,2)&gt;5,"w",IF(ISERROR(VLOOKUP(OI$6,fériés,1,FALSE)),(SUM($H$1:OI$1)&gt;SUM($F$8:$F27))*(SUM($H$1:OI$1)&lt;=SUM($F$8:$F28))*1,"F"))</f>
        <v>0</v>
      </c>
      <c r="OJ28" s="65">
        <f ca="1">IF(WEEKDAY(OJ$6,2)&gt;5,"w",IF(ISERROR(VLOOKUP(OJ$6,fériés,1,FALSE)),(SUM($H$1:OJ$1)&gt;SUM($F$8:$F27))*(SUM($H$1:OJ$1)&lt;=SUM($F$8:$F28))*1,"F"))</f>
        <v>0</v>
      </c>
      <c r="OK28" s="65">
        <f ca="1">IF(WEEKDAY(OK$6,2)&gt;5,"w",IF(ISERROR(VLOOKUP(OK$6,fériés,1,FALSE)),(SUM($H$1:OK$1)&gt;SUM($F$8:$F27))*(SUM($H$1:OK$1)&lt;=SUM($F$8:$F28))*1,"F"))</f>
        <v>0</v>
      </c>
      <c r="OL28" s="65">
        <f ca="1">IF(WEEKDAY(OL$6,2)&gt;5,"w",IF(ISERROR(VLOOKUP(OL$6,fériés,1,FALSE)),(SUM($H$1:OL$1)&gt;SUM($F$8:$F27))*(SUM($H$1:OL$1)&lt;=SUM($F$8:$F28))*1,"F"))</f>
        <v>0</v>
      </c>
      <c r="OM28" s="65">
        <f ca="1">IF(WEEKDAY(OM$6,2)&gt;5,"w",IF(ISERROR(VLOOKUP(OM$6,fériés,1,FALSE)),(SUM($H$1:OM$1)&gt;SUM($F$8:$F27))*(SUM($H$1:OM$1)&lt;=SUM($F$8:$F28))*1,"F"))</f>
        <v>0</v>
      </c>
      <c r="ON28" s="65">
        <f ca="1">IF(WEEKDAY(ON$6,2)&gt;5,"w",IF(ISERROR(VLOOKUP(ON$6,fériés,1,FALSE)),(SUM($H$1:ON$1)&gt;SUM($F$8:$F27))*(SUM($H$1:ON$1)&lt;=SUM($F$8:$F28))*1,"F"))</f>
        <v>0</v>
      </c>
      <c r="OO28" s="65">
        <f ca="1">IF(WEEKDAY(OO$6,2)&gt;5,"w",IF(ISERROR(VLOOKUP(OO$6,fériés,1,FALSE)),(SUM($H$1:OO$1)&gt;SUM($F$8:$F27))*(SUM($H$1:OO$1)&lt;=SUM($F$8:$F28))*1,"F"))</f>
        <v>0</v>
      </c>
      <c r="OP28" s="65">
        <f ca="1">IF(WEEKDAY(OP$6,2)&gt;5,"w",IF(ISERROR(VLOOKUP(OP$6,fériés,1,FALSE)),(SUM($H$1:OP$1)&gt;SUM($F$8:$F27))*(SUM($H$1:OP$1)&lt;=SUM($F$8:$F28))*1,"F"))</f>
        <v>0</v>
      </c>
      <c r="OQ28" s="65">
        <f ca="1">IF(WEEKDAY(OQ$6,2)&gt;5,"w",IF(ISERROR(VLOOKUP(OQ$6,fériés,1,FALSE)),(SUM($H$1:OQ$1)&gt;SUM($F$8:$F27))*(SUM($H$1:OQ$1)&lt;=SUM($F$8:$F28))*1,"F"))</f>
        <v>0</v>
      </c>
      <c r="OR28" s="65">
        <f ca="1">IF(WEEKDAY(OR$6,2)&gt;5,"w",IF(ISERROR(VLOOKUP(OR$6,fériés,1,FALSE)),(SUM($H$1:OR$1)&gt;SUM($F$8:$F27))*(SUM($H$1:OR$1)&lt;=SUM($F$8:$F28))*1,"F"))</f>
        <v>0</v>
      </c>
      <c r="OS28" s="65">
        <f ca="1">IF(WEEKDAY(OS$6,2)&gt;5,"w",IF(ISERROR(VLOOKUP(OS$6,fériés,1,FALSE)),(SUM($H$1:OS$1)&gt;SUM($F$8:$F27))*(SUM($H$1:OS$1)&lt;=SUM($F$8:$F28))*1,"F"))</f>
        <v>0</v>
      </c>
      <c r="OT28" s="65">
        <f ca="1">IF(WEEKDAY(OT$6,2)&gt;5,"w",IF(ISERROR(VLOOKUP(OT$6,fériés,1,FALSE)),(SUM($H$1:OT$1)&gt;SUM($F$8:$F27))*(SUM($H$1:OT$1)&lt;=SUM($F$8:$F28))*1,"F"))</f>
        <v>0</v>
      </c>
      <c r="OU28" s="65">
        <f ca="1">IF(WEEKDAY(OU$6,2)&gt;5,"w",IF(ISERROR(VLOOKUP(OU$6,fériés,1,FALSE)),(SUM($H$1:OU$1)&gt;SUM($F$8:$F27))*(SUM($H$1:OU$1)&lt;=SUM($F$8:$F28))*1,"F"))</f>
        <v>0</v>
      </c>
      <c r="OV28" s="65">
        <f ca="1">IF(WEEKDAY(OV$6,2)&gt;5,"w",IF(ISERROR(VLOOKUP(OV$6,fériés,1,FALSE)),(SUM($H$1:OV$1)&gt;SUM($F$8:$F27))*(SUM($H$1:OV$1)&lt;=SUM($F$8:$F28))*1,"F"))</f>
        <v>0</v>
      </c>
      <c r="OW28" s="65">
        <f ca="1">IF(WEEKDAY(OW$6,2)&gt;5,"w",IF(ISERROR(VLOOKUP(OW$6,fériés,1,FALSE)),(SUM($H$1:OW$1)&gt;SUM($F$8:$F27))*(SUM($H$1:OW$1)&lt;=SUM($F$8:$F28))*1,"F"))</f>
        <v>0</v>
      </c>
      <c r="OX28" s="65">
        <f ca="1">IF(WEEKDAY(OX$6,2)&gt;5,"w",IF(ISERROR(VLOOKUP(OX$6,fériés,1,FALSE)),(SUM($H$1:OX$1)&gt;SUM($F$8:$F27))*(SUM($H$1:OX$1)&lt;=SUM($F$8:$F28))*1,"F"))</f>
        <v>0</v>
      </c>
      <c r="OY28" s="65">
        <f ca="1">IF(WEEKDAY(OY$6,2)&gt;5,"w",IF(ISERROR(VLOOKUP(OY$6,fériés,1,FALSE)),(SUM($H$1:OY$1)&gt;SUM($F$8:$F27))*(SUM($H$1:OY$1)&lt;=SUM($F$8:$F28))*1,"F"))</f>
        <v>0</v>
      </c>
      <c r="OZ28" s="65" t="str">
        <f ca="1">IF(WEEKDAY(OZ$6,2)&gt;5,"w",IF(ISERROR(VLOOKUP(OZ$6,fériés,1,FALSE)),(SUM($H$1:OZ$1)&gt;SUM($F$8:$F27))*(SUM($H$1:OZ$1)&lt;=SUM($F$8:$F28))*1,"F"))</f>
        <v>w</v>
      </c>
      <c r="PA28" s="65" t="str">
        <f ca="1">IF(WEEKDAY(PA$6,2)&gt;5,"w",IF(ISERROR(VLOOKUP(PA$6,fériés,1,FALSE)),(SUM($H$1:PA$1)&gt;SUM($F$8:$F27))*(SUM($H$1:PA$1)&lt;=SUM($F$8:$F28))*1,"F"))</f>
        <v>w</v>
      </c>
      <c r="PB28" s="65" t="str">
        <f ca="1">IF(WEEKDAY(PB$6,2)&gt;5,"w",IF(ISERROR(VLOOKUP(PB$6,fériés,1,FALSE)),(SUM($H$1:PB$1)&gt;SUM($F$8:$F27))*(SUM($H$1:PB$1)&lt;=SUM($F$8:$F28))*1,"F"))</f>
        <v>w</v>
      </c>
      <c r="PC28" s="65" t="str">
        <f ca="1">IF(WEEKDAY(PC$6,2)&gt;5,"w",IF(ISERROR(VLOOKUP(PC$6,fériés,1,FALSE)),(SUM($H$1:PC$1)&gt;SUM($F$8:$F27))*(SUM($H$1:PC$1)&lt;=SUM($F$8:$F28))*1,"F"))</f>
        <v>w</v>
      </c>
      <c r="PD28" s="65" t="str">
        <f ca="1">IF(WEEKDAY(PD$6,2)&gt;5,"w",IF(ISERROR(VLOOKUP(PD$6,fériés,1,FALSE)),(SUM($H$1:PD$1)&gt;SUM($F$8:$F27))*(SUM($H$1:PD$1)&lt;=SUM($F$8:$F28))*1,"F"))</f>
        <v>w</v>
      </c>
      <c r="PE28" s="65" t="str">
        <f ca="1">IF(WEEKDAY(PE$6,2)&gt;5,"w",IF(ISERROR(VLOOKUP(PE$6,fériés,1,FALSE)),(SUM($H$1:PE$1)&gt;SUM($F$8:$F27))*(SUM($H$1:PE$1)&lt;=SUM($F$8:$F28))*1,"F"))</f>
        <v>w</v>
      </c>
      <c r="PF28" s="65" t="str">
        <f ca="1">IF(WEEKDAY(PF$6,2)&gt;5,"w",IF(ISERROR(VLOOKUP(PF$6,fériés,1,FALSE)),(SUM($H$1:PF$1)&gt;SUM($F$8:$F27))*(SUM($H$1:PF$1)&lt;=SUM($F$8:$F28))*1,"F"))</f>
        <v>w</v>
      </c>
      <c r="PG28" s="65" t="str">
        <f ca="1">IF(WEEKDAY(PG$6,2)&gt;5,"w",IF(ISERROR(VLOOKUP(PG$6,fériés,1,FALSE)),(SUM($H$1:PG$1)&gt;SUM($F$8:$F27))*(SUM($H$1:PG$1)&lt;=SUM($F$8:$F28))*1,"F"))</f>
        <v>w</v>
      </c>
      <c r="PH28" s="65" t="str">
        <f ca="1">IF(WEEKDAY(PH$6,2)&gt;5,"w",IF(ISERROR(VLOOKUP(PH$6,fériés,1,FALSE)),(SUM($H$1:PH$1)&gt;SUM($F$8:$F27))*(SUM($H$1:PH$1)&lt;=SUM($F$8:$F28))*1,"F"))</f>
        <v>w</v>
      </c>
      <c r="PI28" s="65" t="str">
        <f ca="1">IF(WEEKDAY(PI$6,2)&gt;5,"w",IF(ISERROR(VLOOKUP(PI$6,fériés,1,FALSE)),(SUM($H$1:PI$1)&gt;SUM($F$8:$F27))*(SUM($H$1:PI$1)&lt;=SUM($F$8:$F28))*1,"F"))</f>
        <v>w</v>
      </c>
      <c r="PJ28" s="65" t="str">
        <f ca="1">IF(WEEKDAY(PJ$6,2)&gt;5,"w",IF(ISERROR(VLOOKUP(PJ$6,fériés,1,FALSE)),(SUM($H$1:PJ$1)&gt;SUM($F$8:$F27))*(SUM($H$1:PJ$1)&lt;=SUM($F$8:$F28))*1,"F"))</f>
        <v>w</v>
      </c>
      <c r="PK28" s="65" t="str">
        <f ca="1">IF(WEEKDAY(PK$6,2)&gt;5,"w",IF(ISERROR(VLOOKUP(PK$6,fériés,1,FALSE)),(SUM($H$1:PK$1)&gt;SUM($F$8:$F27))*(SUM($H$1:PK$1)&lt;=SUM($F$8:$F28))*1,"F"))</f>
        <v>w</v>
      </c>
      <c r="PL28" s="65" t="str">
        <f ca="1">IF(WEEKDAY(PL$6,2)&gt;5,"w",IF(ISERROR(VLOOKUP(PL$6,fériés,1,FALSE)),(SUM($H$1:PL$1)&gt;SUM($F$8:$F27))*(SUM($H$1:PL$1)&lt;=SUM($F$8:$F28))*1,"F"))</f>
        <v>w</v>
      </c>
      <c r="PM28" s="65" t="str">
        <f ca="1">IF(WEEKDAY(PM$6,2)&gt;5,"w",IF(ISERROR(VLOOKUP(PM$6,fériés,1,FALSE)),(SUM($H$1:PM$1)&gt;SUM($F$8:$F27))*(SUM($H$1:PM$1)&lt;=SUM($F$8:$F28))*1,"F"))</f>
        <v>w</v>
      </c>
      <c r="PN28" s="65" t="str">
        <f ca="1">IF(WEEKDAY(PN$6,2)&gt;5,"w",IF(ISERROR(VLOOKUP(PN$6,fériés,1,FALSE)),(SUM($H$1:PN$1)&gt;SUM($F$8:$F27))*(SUM($H$1:PN$1)&lt;=SUM($F$8:$F28))*1,"F"))</f>
        <v>w</v>
      </c>
      <c r="PO28" s="65" t="str">
        <f ca="1">IF(WEEKDAY(PO$6,2)&gt;5,"w",IF(ISERROR(VLOOKUP(PO$6,fériés,1,FALSE)),(SUM($H$1:PO$1)&gt;SUM($F$8:$F27))*(SUM($H$1:PO$1)&lt;=SUM($F$8:$F28))*1,"F"))</f>
        <v>w</v>
      </c>
      <c r="PP28" s="65" t="str">
        <f ca="1">IF(WEEKDAY(PP$6,2)&gt;5,"w",IF(ISERROR(VLOOKUP(PP$6,fériés,1,FALSE)),(SUM($H$1:PP$1)&gt;SUM($F$8:$F27))*(SUM($H$1:PP$1)&lt;=SUM($F$8:$F28))*1,"F"))</f>
        <v>w</v>
      </c>
      <c r="PQ28" s="65" t="str">
        <f ca="1">IF(WEEKDAY(PQ$6,2)&gt;5,"w",IF(ISERROR(VLOOKUP(PQ$6,fériés,1,FALSE)),(SUM($H$1:PQ$1)&gt;SUM($F$8:$F27))*(SUM($H$1:PQ$1)&lt;=SUM($F$8:$F28))*1,"F"))</f>
        <v>w</v>
      </c>
      <c r="PR28" s="65" t="str">
        <f ca="1">IF(WEEKDAY(PR$6,2)&gt;5,"w",IF(ISERROR(VLOOKUP(PR$6,fériés,1,FALSE)),(SUM($H$1:PR$1)&gt;SUM($F$8:$F27))*(SUM($H$1:PR$1)&lt;=SUM($F$8:$F28))*1,"F"))</f>
        <v>w</v>
      </c>
      <c r="PS28" s="65" t="str">
        <f ca="1">IF(WEEKDAY(PS$6,2)&gt;5,"w",IF(ISERROR(VLOOKUP(PS$6,fériés,1,FALSE)),(SUM($H$1:PS$1)&gt;SUM($F$8:$F27))*(SUM($H$1:PS$1)&lt;=SUM($F$8:$F28))*1,"F"))</f>
        <v>w</v>
      </c>
      <c r="PT28" s="65">
        <f ca="1">IF(WEEKDAY(PT$6,2)&gt;5,"w",IF(ISERROR(VLOOKUP(PT$6,fériés,1,FALSE)),(SUM($H$1:PT$1)&gt;SUM($F$8:$F27))*(SUM($H$1:PT$1)&lt;=SUM($F$8:$F28))*1,"F"))</f>
        <v>0</v>
      </c>
      <c r="PU28" s="65">
        <f ca="1">IF(WEEKDAY(PU$6,2)&gt;5,"w",IF(ISERROR(VLOOKUP(PU$6,fériés,1,FALSE)),(SUM($H$1:PU$1)&gt;SUM($F$8:$F27))*(SUM($H$1:PU$1)&lt;=SUM($F$8:$F28))*1,"F"))</f>
        <v>0</v>
      </c>
      <c r="PV28" s="65">
        <f ca="1">IF(WEEKDAY(PV$6,2)&gt;5,"w",IF(ISERROR(VLOOKUP(PV$6,fériés,1,FALSE)),(SUM($H$1:PV$1)&gt;SUM($F$8:$F27))*(SUM($H$1:PV$1)&lt;=SUM($F$8:$F28))*1,"F"))</f>
        <v>0</v>
      </c>
      <c r="PW28" s="65">
        <f ca="1">IF(WEEKDAY(PW$6,2)&gt;5,"w",IF(ISERROR(VLOOKUP(PW$6,fériés,1,FALSE)),(SUM($H$1:PW$1)&gt;SUM($F$8:$F27))*(SUM($H$1:PW$1)&lt;=SUM($F$8:$F28))*1,"F"))</f>
        <v>0</v>
      </c>
      <c r="PX28" s="65">
        <f ca="1">IF(WEEKDAY(PX$6,2)&gt;5,"w",IF(ISERROR(VLOOKUP(PX$6,fériés,1,FALSE)),(SUM($H$1:PX$1)&gt;SUM($F$8:$F27))*(SUM($H$1:PX$1)&lt;=SUM($F$8:$F28))*1,"F"))</f>
        <v>0</v>
      </c>
      <c r="PY28" s="65">
        <f ca="1">IF(WEEKDAY(PY$6,2)&gt;5,"w",IF(ISERROR(VLOOKUP(PY$6,fériés,1,FALSE)),(SUM($H$1:PY$1)&gt;SUM($F$8:$F27))*(SUM($H$1:PY$1)&lt;=SUM($F$8:$F28))*1,"F"))</f>
        <v>0</v>
      </c>
      <c r="PZ28" s="65">
        <f ca="1">IF(WEEKDAY(PZ$6,2)&gt;5,"w",IF(ISERROR(VLOOKUP(PZ$6,fériés,1,FALSE)),(SUM($H$1:PZ$1)&gt;SUM($F$8:$F27))*(SUM($H$1:PZ$1)&lt;=SUM($F$8:$F28))*1,"F"))</f>
        <v>0</v>
      </c>
      <c r="QA28" s="65">
        <f ca="1">IF(WEEKDAY(QA$6,2)&gt;5,"w",IF(ISERROR(VLOOKUP(QA$6,fériés,1,FALSE)),(SUM($H$1:QA$1)&gt;SUM($F$8:$F27))*(SUM($H$1:QA$1)&lt;=SUM($F$8:$F28))*1,"F"))</f>
        <v>0</v>
      </c>
      <c r="QB28" s="65">
        <f ca="1">IF(WEEKDAY(QB$6,2)&gt;5,"w",IF(ISERROR(VLOOKUP(QB$6,fériés,1,FALSE)),(SUM($H$1:QB$1)&gt;SUM($F$8:$F27))*(SUM($H$1:QB$1)&lt;=SUM($F$8:$F28))*1,"F"))</f>
        <v>0</v>
      </c>
      <c r="QC28" s="65">
        <f ca="1">IF(WEEKDAY(QC$6,2)&gt;5,"w",IF(ISERROR(VLOOKUP(QC$6,fériés,1,FALSE)),(SUM($H$1:QC$1)&gt;SUM($F$8:$F27))*(SUM($H$1:QC$1)&lt;=SUM($F$8:$F28))*1,"F"))</f>
        <v>0</v>
      </c>
      <c r="QD28" s="65">
        <f ca="1">IF(WEEKDAY(QD$6,2)&gt;5,"w",IF(ISERROR(VLOOKUP(QD$6,fériés,1,FALSE)),(SUM($H$1:QD$1)&gt;SUM($F$8:$F27))*(SUM($H$1:QD$1)&lt;=SUM($F$8:$F28))*1,"F"))</f>
        <v>0</v>
      </c>
      <c r="QE28" s="65">
        <f ca="1">IF(WEEKDAY(QE$6,2)&gt;5,"w",IF(ISERROR(VLOOKUP(QE$6,fériés,1,FALSE)),(SUM($H$1:QE$1)&gt;SUM($F$8:$F27))*(SUM($H$1:QE$1)&lt;=SUM($F$8:$F28))*1,"F"))</f>
        <v>0</v>
      </c>
      <c r="QF28" s="65">
        <f ca="1">IF(WEEKDAY(QF$6,2)&gt;5,"w",IF(ISERROR(VLOOKUP(QF$6,fériés,1,FALSE)),(SUM($H$1:QF$1)&gt;SUM($F$8:$F27))*(SUM($H$1:QF$1)&lt;=SUM($F$8:$F28))*1,"F"))</f>
        <v>0</v>
      </c>
      <c r="QG28" s="65">
        <f ca="1">IF(WEEKDAY(QG$6,2)&gt;5,"w",IF(ISERROR(VLOOKUP(QG$6,fériés,1,FALSE)),(SUM($H$1:QG$1)&gt;SUM($F$8:$F27))*(SUM($H$1:QG$1)&lt;=SUM($F$8:$F28))*1,"F"))</f>
        <v>0</v>
      </c>
      <c r="QH28" s="65">
        <f ca="1">IF(WEEKDAY(QH$6,2)&gt;5,"w",IF(ISERROR(VLOOKUP(QH$6,fériés,1,FALSE)),(SUM($H$1:QH$1)&gt;SUM($F$8:$F27))*(SUM($H$1:QH$1)&lt;=SUM($F$8:$F28))*1,"F"))</f>
        <v>0</v>
      </c>
      <c r="QI28" s="65">
        <f ca="1">IF(WEEKDAY(QI$6,2)&gt;5,"w",IF(ISERROR(VLOOKUP(QI$6,fériés,1,FALSE)),(SUM($H$1:QI$1)&gt;SUM($F$8:$F27))*(SUM($H$1:QI$1)&lt;=SUM($F$8:$F28))*1,"F"))</f>
        <v>0</v>
      </c>
      <c r="QJ28" s="65">
        <f ca="1">IF(WEEKDAY(QJ$6,2)&gt;5,"w",IF(ISERROR(VLOOKUP(QJ$6,fériés,1,FALSE)),(SUM($H$1:QJ$1)&gt;SUM($F$8:$F27))*(SUM($H$1:QJ$1)&lt;=SUM($F$8:$F28))*1,"F"))</f>
        <v>0</v>
      </c>
      <c r="QK28" s="65">
        <f ca="1">IF(WEEKDAY(QK$6,2)&gt;5,"w",IF(ISERROR(VLOOKUP(QK$6,fériés,1,FALSE)),(SUM($H$1:QK$1)&gt;SUM($F$8:$F27))*(SUM($H$1:QK$1)&lt;=SUM($F$8:$F28))*1,"F"))</f>
        <v>0</v>
      </c>
      <c r="QL28" s="65">
        <f ca="1">IF(WEEKDAY(QL$6,2)&gt;5,"w",IF(ISERROR(VLOOKUP(QL$6,fériés,1,FALSE)),(SUM($H$1:QL$1)&gt;SUM($F$8:$F27))*(SUM($H$1:QL$1)&lt;=SUM($F$8:$F28))*1,"F"))</f>
        <v>0</v>
      </c>
      <c r="QM28" s="65">
        <f ca="1">IF(WEEKDAY(QM$6,2)&gt;5,"w",IF(ISERROR(VLOOKUP(QM$6,fériés,1,FALSE)),(SUM($H$1:QM$1)&gt;SUM($F$8:$F27))*(SUM($H$1:QM$1)&lt;=SUM($F$8:$F28))*1,"F"))</f>
        <v>0</v>
      </c>
      <c r="QN28" s="65">
        <f ca="1">IF(WEEKDAY(QN$6,2)&gt;5,"w",IF(ISERROR(VLOOKUP(QN$6,fériés,1,FALSE)),(SUM($H$1:QN$1)&gt;SUM($F$8:$F27))*(SUM($H$1:QN$1)&lt;=SUM($F$8:$F28))*1,"F"))</f>
        <v>0</v>
      </c>
      <c r="QO28" s="65">
        <f ca="1">IF(WEEKDAY(QO$6,2)&gt;5,"w",IF(ISERROR(VLOOKUP(QO$6,fériés,1,FALSE)),(SUM($H$1:QO$1)&gt;SUM($F$8:$F27))*(SUM($H$1:QO$1)&lt;=SUM($F$8:$F28))*1,"F"))</f>
        <v>0</v>
      </c>
      <c r="QP28" s="65">
        <f ca="1">IF(WEEKDAY(QP$6,2)&gt;5,"w",IF(ISERROR(VLOOKUP(QP$6,fériés,1,FALSE)),(SUM($H$1:QP$1)&gt;SUM($F$8:$F27))*(SUM($H$1:QP$1)&lt;=SUM($F$8:$F28))*1,"F"))</f>
        <v>0</v>
      </c>
      <c r="QQ28" s="65">
        <f ca="1">IF(WEEKDAY(QQ$6,2)&gt;5,"w",IF(ISERROR(VLOOKUP(QQ$6,fériés,1,FALSE)),(SUM($H$1:QQ$1)&gt;SUM($F$8:$F27))*(SUM($H$1:QQ$1)&lt;=SUM($F$8:$F28))*1,"F"))</f>
        <v>0</v>
      </c>
      <c r="QR28" s="65">
        <f ca="1">IF(WEEKDAY(QR$6,2)&gt;5,"w",IF(ISERROR(VLOOKUP(QR$6,fériés,1,FALSE)),(SUM($H$1:QR$1)&gt;SUM($F$8:$F27))*(SUM($H$1:QR$1)&lt;=SUM($F$8:$F28))*1,"F"))</f>
        <v>0</v>
      </c>
      <c r="QS28" s="65">
        <f ca="1">IF(WEEKDAY(QS$6,2)&gt;5,"w",IF(ISERROR(VLOOKUP(QS$6,fériés,1,FALSE)),(SUM($H$1:QS$1)&gt;SUM($F$8:$F27))*(SUM($H$1:QS$1)&lt;=SUM($F$8:$F28))*1,"F"))</f>
        <v>0</v>
      </c>
      <c r="QT28" s="65">
        <f ca="1">IF(WEEKDAY(QT$6,2)&gt;5,"w",IF(ISERROR(VLOOKUP(QT$6,fériés,1,FALSE)),(SUM($H$1:QT$1)&gt;SUM($F$8:$F27))*(SUM($H$1:QT$1)&lt;=SUM($F$8:$F28))*1,"F"))</f>
        <v>0</v>
      </c>
      <c r="QU28" s="65">
        <f ca="1">IF(WEEKDAY(QU$6,2)&gt;5,"w",IF(ISERROR(VLOOKUP(QU$6,fériés,1,FALSE)),(SUM($H$1:QU$1)&gt;SUM($F$8:$F27))*(SUM($H$1:QU$1)&lt;=SUM($F$8:$F28))*1,"F"))</f>
        <v>0</v>
      </c>
      <c r="QV28" s="65">
        <f ca="1">IF(WEEKDAY(QV$6,2)&gt;5,"w",IF(ISERROR(VLOOKUP(QV$6,fériés,1,FALSE)),(SUM($H$1:QV$1)&gt;SUM($F$8:$F27))*(SUM($H$1:QV$1)&lt;=SUM($F$8:$F28))*1,"F"))</f>
        <v>0</v>
      </c>
      <c r="QW28" s="65">
        <f ca="1">IF(WEEKDAY(QW$6,2)&gt;5,"w",IF(ISERROR(VLOOKUP(QW$6,fériés,1,FALSE)),(SUM($H$1:QW$1)&gt;SUM($F$8:$F27))*(SUM($H$1:QW$1)&lt;=SUM($F$8:$F28))*1,"F"))</f>
        <v>0</v>
      </c>
      <c r="QX28" s="65">
        <f ca="1">IF(WEEKDAY(QX$6,2)&gt;5,"w",IF(ISERROR(VLOOKUP(QX$6,fériés,1,FALSE)),(SUM($H$1:QX$1)&gt;SUM($F$8:$F27))*(SUM($H$1:QX$1)&lt;=SUM($F$8:$F28))*1,"F"))</f>
        <v>0</v>
      </c>
      <c r="QY28" s="65">
        <f ca="1">IF(WEEKDAY(QY$6,2)&gt;5,"w",IF(ISERROR(VLOOKUP(QY$6,fériés,1,FALSE)),(SUM($H$1:QY$1)&gt;SUM($F$8:$F27))*(SUM($H$1:QY$1)&lt;=SUM($F$8:$F28))*1,"F"))</f>
        <v>0</v>
      </c>
      <c r="QZ28" s="65">
        <f ca="1">IF(WEEKDAY(QZ$6,2)&gt;5,"w",IF(ISERROR(VLOOKUP(QZ$6,fériés,1,FALSE)),(SUM($H$1:QZ$1)&gt;SUM($F$8:$F27))*(SUM($H$1:QZ$1)&lt;=SUM($F$8:$F28))*1,"F"))</f>
        <v>0</v>
      </c>
      <c r="RA28" s="65">
        <f ca="1">IF(WEEKDAY(RA$6,2)&gt;5,"w",IF(ISERROR(VLOOKUP(RA$6,fériés,1,FALSE)),(SUM($H$1:RA$1)&gt;SUM($F$8:$F27))*(SUM($H$1:RA$1)&lt;=SUM($F$8:$F28))*1,"F"))</f>
        <v>0</v>
      </c>
      <c r="RB28" s="65">
        <f ca="1">IF(WEEKDAY(RB$6,2)&gt;5,"w",IF(ISERROR(VLOOKUP(RB$6,fériés,1,FALSE)),(SUM($H$1:RB$1)&gt;SUM($F$8:$F27))*(SUM($H$1:RB$1)&lt;=SUM($F$8:$F28))*1,"F"))</f>
        <v>0</v>
      </c>
      <c r="RC28" s="65">
        <f ca="1">IF(WEEKDAY(RC$6,2)&gt;5,"w",IF(ISERROR(VLOOKUP(RC$6,fériés,1,FALSE)),(SUM($H$1:RC$1)&gt;SUM($F$8:$F27))*(SUM($H$1:RC$1)&lt;=SUM($F$8:$F28))*1,"F"))</f>
        <v>0</v>
      </c>
      <c r="RD28" s="65">
        <f ca="1">IF(WEEKDAY(RD$6,2)&gt;5,"w",IF(ISERROR(VLOOKUP(RD$6,fériés,1,FALSE)),(SUM($H$1:RD$1)&gt;SUM($F$8:$F27))*(SUM($H$1:RD$1)&lt;=SUM($F$8:$F28))*1,"F"))</f>
        <v>0</v>
      </c>
      <c r="RE28" s="65">
        <f ca="1">IF(WEEKDAY(RE$6,2)&gt;5,"w",IF(ISERROR(VLOOKUP(RE$6,fériés,1,FALSE)),(SUM($H$1:RE$1)&gt;SUM($F$8:$F27))*(SUM($H$1:RE$1)&lt;=SUM($F$8:$F28))*1,"F"))</f>
        <v>0</v>
      </c>
      <c r="RF28" s="65">
        <f ca="1">IF(WEEKDAY(RF$6,2)&gt;5,"w",IF(ISERROR(VLOOKUP(RF$6,fériés,1,FALSE)),(SUM($H$1:RF$1)&gt;SUM($F$8:$F27))*(SUM($H$1:RF$1)&lt;=SUM($F$8:$F28))*1,"F"))</f>
        <v>0</v>
      </c>
      <c r="RG28" s="65">
        <f ca="1">IF(WEEKDAY(RG$6,2)&gt;5,"w",IF(ISERROR(VLOOKUP(RG$6,fériés,1,FALSE)),(SUM($H$1:RG$1)&gt;SUM($F$8:$F27))*(SUM($H$1:RG$1)&lt;=SUM($F$8:$F28))*1,"F"))</f>
        <v>0</v>
      </c>
      <c r="RH28" s="65">
        <f ca="1">IF(WEEKDAY(RH$6,2)&gt;5,"w",IF(ISERROR(VLOOKUP(RH$6,fériés,1,FALSE)),(SUM($H$1:RH$1)&gt;SUM($F$8:$F27))*(SUM($H$1:RH$1)&lt;=SUM($F$8:$F28))*1,"F"))</f>
        <v>0</v>
      </c>
      <c r="RI28" s="65">
        <f ca="1">IF(WEEKDAY(RI$6,2)&gt;5,"w",IF(ISERROR(VLOOKUP(RI$6,fériés,1,FALSE)),(SUM($H$1:RI$1)&gt;SUM($F$8:$F27))*(SUM($H$1:RI$1)&lt;=SUM($F$8:$F28))*1,"F"))</f>
        <v>0</v>
      </c>
      <c r="RJ28" s="65">
        <f ca="1">IF(WEEKDAY(RJ$6,2)&gt;5,"w",IF(ISERROR(VLOOKUP(RJ$6,fériés,1,FALSE)),(SUM($H$1:RJ$1)&gt;SUM($F$8:$F27))*(SUM($H$1:RJ$1)&lt;=SUM($F$8:$F28))*1,"F"))</f>
        <v>0</v>
      </c>
      <c r="RK28" s="65">
        <f ca="1">IF(WEEKDAY(RK$6,2)&gt;5,"w",IF(ISERROR(VLOOKUP(RK$6,fériés,1,FALSE)),(SUM($H$1:RK$1)&gt;SUM($F$8:$F27))*(SUM($H$1:RK$1)&lt;=SUM($F$8:$F28))*1,"F"))</f>
        <v>0</v>
      </c>
      <c r="RL28" s="65">
        <f ca="1">IF(WEEKDAY(RL$6,2)&gt;5,"w",IF(ISERROR(VLOOKUP(RL$6,fériés,1,FALSE)),(SUM($H$1:RL$1)&gt;SUM($F$8:$F27))*(SUM($H$1:RL$1)&lt;=SUM($F$8:$F28))*1,"F"))</f>
        <v>0</v>
      </c>
      <c r="RM28" s="65">
        <f ca="1">IF(WEEKDAY(RM$6,2)&gt;5,"w",IF(ISERROR(VLOOKUP(RM$6,fériés,1,FALSE)),(SUM($H$1:RM$1)&gt;SUM($F$8:$F27))*(SUM($H$1:RM$1)&lt;=SUM($F$8:$F28))*1,"F"))</f>
        <v>0</v>
      </c>
      <c r="RN28" s="65">
        <f ca="1">IF(WEEKDAY(RN$6,2)&gt;5,"w",IF(ISERROR(VLOOKUP(RN$6,fériés,1,FALSE)),(SUM($H$1:RN$1)&gt;SUM($F$8:$F27))*(SUM($H$1:RN$1)&lt;=SUM($F$8:$F28))*1,"F"))</f>
        <v>0</v>
      </c>
      <c r="RO28" s="65">
        <f ca="1">IF(WEEKDAY(RO$6,2)&gt;5,"w",IF(ISERROR(VLOOKUP(RO$6,fériés,1,FALSE)),(SUM($H$1:RO$1)&gt;SUM($F$8:$F27))*(SUM($H$1:RO$1)&lt;=SUM($F$8:$F28))*1,"F"))</f>
        <v>0</v>
      </c>
      <c r="RP28" s="65">
        <f ca="1">IF(WEEKDAY(RP$6,2)&gt;5,"w",IF(ISERROR(VLOOKUP(RP$6,fériés,1,FALSE)),(SUM($H$1:RP$1)&gt;SUM($F$8:$F27))*(SUM($H$1:RP$1)&lt;=SUM($F$8:$F28))*1,"F"))</f>
        <v>0</v>
      </c>
      <c r="RQ28" s="65">
        <f ca="1">IF(WEEKDAY(RQ$6,2)&gt;5,"w",IF(ISERROR(VLOOKUP(RQ$6,fériés,1,FALSE)),(SUM($H$1:RQ$1)&gt;SUM($F$8:$F27))*(SUM($H$1:RQ$1)&lt;=SUM($F$8:$F28))*1,"F"))</f>
        <v>0</v>
      </c>
      <c r="RR28" s="65" t="str">
        <f ca="1">IF(WEEKDAY(RR$6,2)&gt;5,"w",IF(ISERROR(VLOOKUP(RR$6,fériés,1,FALSE)),(SUM($H$1:RR$1)&gt;SUM($F$8:$F27))*(SUM($H$1:RR$1)&lt;=SUM($F$8:$F28))*1,"F"))</f>
        <v>w</v>
      </c>
      <c r="RS28" s="65" t="str">
        <f ca="1">IF(WEEKDAY(RS$6,2)&gt;5,"w",IF(ISERROR(VLOOKUP(RS$6,fériés,1,FALSE)),(SUM($H$1:RS$1)&gt;SUM($F$8:$F27))*(SUM($H$1:RS$1)&lt;=SUM($F$8:$F28))*1,"F"))</f>
        <v>w</v>
      </c>
      <c r="RT28" s="65" t="str">
        <f ca="1">IF(WEEKDAY(RT$6,2)&gt;5,"w",IF(ISERROR(VLOOKUP(RT$6,fériés,1,FALSE)),(SUM($H$1:RT$1)&gt;SUM($F$8:$F27))*(SUM($H$1:RT$1)&lt;=SUM($F$8:$F28))*1,"F"))</f>
        <v>w</v>
      </c>
      <c r="RU28" s="65" t="str">
        <f ca="1">IF(WEEKDAY(RU$6,2)&gt;5,"w",IF(ISERROR(VLOOKUP(RU$6,fériés,1,FALSE)),(SUM($H$1:RU$1)&gt;SUM($F$8:$F27))*(SUM($H$1:RU$1)&lt;=SUM($F$8:$F28))*1,"F"))</f>
        <v>w</v>
      </c>
      <c r="RV28" s="65" t="str">
        <f ca="1">IF(WEEKDAY(RV$6,2)&gt;5,"w",IF(ISERROR(VLOOKUP(RV$6,fériés,1,FALSE)),(SUM($H$1:RV$1)&gt;SUM($F$8:$F27))*(SUM($H$1:RV$1)&lt;=SUM($F$8:$F28))*1,"F"))</f>
        <v>w</v>
      </c>
      <c r="RW28" s="65" t="str">
        <f ca="1">IF(WEEKDAY(RW$6,2)&gt;5,"w",IF(ISERROR(VLOOKUP(RW$6,fériés,1,FALSE)),(SUM($H$1:RW$1)&gt;SUM($F$8:$F27))*(SUM($H$1:RW$1)&lt;=SUM($F$8:$F28))*1,"F"))</f>
        <v>w</v>
      </c>
      <c r="RX28" s="65" t="str">
        <f ca="1">IF(WEEKDAY(RX$6,2)&gt;5,"w",IF(ISERROR(VLOOKUP(RX$6,fériés,1,FALSE)),(SUM($H$1:RX$1)&gt;SUM($F$8:$F27))*(SUM($H$1:RX$1)&lt;=SUM($F$8:$F28))*1,"F"))</f>
        <v>w</v>
      </c>
      <c r="RY28" s="65" t="str">
        <f ca="1">IF(WEEKDAY(RY$6,2)&gt;5,"w",IF(ISERROR(VLOOKUP(RY$6,fériés,1,FALSE)),(SUM($H$1:RY$1)&gt;SUM($F$8:$F27))*(SUM($H$1:RY$1)&lt;=SUM($F$8:$F28))*1,"F"))</f>
        <v>w</v>
      </c>
      <c r="RZ28" s="65" t="str">
        <f ca="1">IF(WEEKDAY(RZ$6,2)&gt;5,"w",IF(ISERROR(VLOOKUP(RZ$6,fériés,1,FALSE)),(SUM($H$1:RZ$1)&gt;SUM($F$8:$F27))*(SUM($H$1:RZ$1)&lt;=SUM($F$8:$F28))*1,"F"))</f>
        <v>w</v>
      </c>
      <c r="SA28" s="65" t="str">
        <f ca="1">IF(WEEKDAY(SA$6,2)&gt;5,"w",IF(ISERROR(VLOOKUP(SA$6,fériés,1,FALSE)),(SUM($H$1:SA$1)&gt;SUM($F$8:$F27))*(SUM($H$1:SA$1)&lt;=SUM($F$8:$F28))*1,"F"))</f>
        <v>w</v>
      </c>
      <c r="SB28" s="65" t="str">
        <f ca="1">IF(WEEKDAY(SB$6,2)&gt;5,"w",IF(ISERROR(VLOOKUP(SB$6,fériés,1,FALSE)),(SUM($H$1:SB$1)&gt;SUM($F$8:$F27))*(SUM($H$1:SB$1)&lt;=SUM($F$8:$F28))*1,"F"))</f>
        <v>w</v>
      </c>
      <c r="SC28" s="65" t="str">
        <f ca="1">IF(WEEKDAY(SC$6,2)&gt;5,"w",IF(ISERROR(VLOOKUP(SC$6,fériés,1,FALSE)),(SUM($H$1:SC$1)&gt;SUM($F$8:$F27))*(SUM($H$1:SC$1)&lt;=SUM($F$8:$F28))*1,"F"))</f>
        <v>w</v>
      </c>
      <c r="SD28" s="65" t="str">
        <f ca="1">IF(WEEKDAY(SD$6,2)&gt;5,"w",IF(ISERROR(VLOOKUP(SD$6,fériés,1,FALSE)),(SUM($H$1:SD$1)&gt;SUM($F$8:$F27))*(SUM($H$1:SD$1)&lt;=SUM($F$8:$F28))*1,"F"))</f>
        <v>w</v>
      </c>
      <c r="SE28" s="65" t="str">
        <f ca="1">IF(WEEKDAY(SE$6,2)&gt;5,"w",IF(ISERROR(VLOOKUP(SE$6,fériés,1,FALSE)),(SUM($H$1:SE$1)&gt;SUM($F$8:$F27))*(SUM($H$1:SE$1)&lt;=SUM($F$8:$F28))*1,"F"))</f>
        <v>w</v>
      </c>
      <c r="SF28" s="65" t="str">
        <f ca="1">IF(WEEKDAY(SF$6,2)&gt;5,"w",IF(ISERROR(VLOOKUP(SF$6,fériés,1,FALSE)),(SUM($H$1:SF$1)&gt;SUM($F$8:$F27))*(SUM($H$1:SF$1)&lt;=SUM($F$8:$F28))*1,"F"))</f>
        <v>w</v>
      </c>
      <c r="SG28" s="83"/>
    </row>
    <row r="29" spans="1:501" ht="12" customHeight="1" x14ac:dyDescent="0.25">
      <c r="A29" s="80"/>
      <c r="B29" s="63" t="str">
        <f>IFERROR(VLOOKUP($A29,Base_données!$A$4:$AB$24,Base_données!$B$1,FALSE),"")</f>
        <v/>
      </c>
      <c r="C29" s="78" t="str">
        <f>IF(A29="","",Base_données!$L$3)</f>
        <v/>
      </c>
      <c r="D29" s="63" t="str">
        <f>IFERROR(VLOOKUP($A29,Base_données!$A$4:$AB$24,Base_données!$D$1,FALSE),"")</f>
        <v/>
      </c>
      <c r="E29" s="63" t="str">
        <f>IFERROR(VLOOKUP($A29,Base_données!$A$4:$AB$24,Base_données!$L$1,FALSE),"")</f>
        <v/>
      </c>
      <c r="F29" s="66" t="str">
        <f t="shared" si="84"/>
        <v/>
      </c>
      <c r="G29" s="62" t="str">
        <f>IFERROR(VLOOKUP($A29,Base_données!$A$4:$L$24,5,FALSE),"")</f>
        <v/>
      </c>
      <c r="H29" s="65">
        <f ca="1">IF(WEEKDAY(H$6,2)&gt;5,"w",IF(ISERROR(VLOOKUP(H$6,fériés,1,FALSE)),(SUM($H$1:H$1)&gt;SUM($F$8:$F28))*(SUM($H$1:H$1)&lt;=SUM($F$8:$F29))*1,"F"))</f>
        <v>0</v>
      </c>
      <c r="I29" s="65">
        <f ca="1">IF(WEEKDAY(I$6,2)&gt;5,"w",IF(ISERROR(VLOOKUP(I$6,fériés,1,FALSE)),(SUM($H$1:I$1)&gt;SUM($F$8:$F28))*(SUM($H$1:I$1)&lt;=SUM($F$8:$F29))*1,"F"))</f>
        <v>0</v>
      </c>
      <c r="J29" s="65">
        <f ca="1">IF(WEEKDAY(J$6,2)&gt;5,"w",IF(ISERROR(VLOOKUP(J$6,fériés,1,FALSE)),(SUM($H$1:J$1)&gt;SUM($F$8:$F28))*(SUM($H$1:J$1)&lt;=SUM($F$8:$F29))*1,"F"))</f>
        <v>0</v>
      </c>
      <c r="K29" s="65">
        <f ca="1">IF(WEEKDAY(K$6,2)&gt;5,"w",IF(ISERROR(VLOOKUP(K$6,fériés,1,FALSE)),(SUM($H$1:K$1)&gt;SUM($F$8:$F28))*(SUM($H$1:K$1)&lt;=SUM($F$8:$F29))*1,"F"))</f>
        <v>0</v>
      </c>
      <c r="L29" s="65">
        <f ca="1">IF(WEEKDAY(L$6,2)&gt;5,"w",IF(ISERROR(VLOOKUP(L$6,fériés,1,FALSE)),(SUM($H$1:L$1)&gt;SUM($F$8:$F28))*(SUM($H$1:L$1)&lt;=SUM($F$8:$F29))*1,"F"))</f>
        <v>0</v>
      </c>
      <c r="M29" s="65">
        <f ca="1">IF(WEEKDAY(M$6,2)&gt;5,"w",IF(ISERROR(VLOOKUP(M$6,fériés,1,FALSE)),(SUM($H$1:M$1)&gt;SUM($F$8:$F28))*(SUM($H$1:M$1)&lt;=SUM($F$8:$F29))*1,"F"))</f>
        <v>0</v>
      </c>
      <c r="N29" s="65">
        <f ca="1">IF(WEEKDAY(N$6,2)&gt;5,"w",IF(ISERROR(VLOOKUP(N$6,fériés,1,FALSE)),(SUM($H$1:N$1)&gt;SUM($F$8:$F28))*(SUM($H$1:N$1)&lt;=SUM($F$8:$F29))*1,"F"))</f>
        <v>0</v>
      </c>
      <c r="O29" s="65">
        <f ca="1">IF(WEEKDAY(O$6,2)&gt;5,"w",IF(ISERROR(VLOOKUP(O$6,fériés,1,FALSE)),(SUM($H$1:O$1)&gt;SUM($F$8:$F28))*(SUM($H$1:O$1)&lt;=SUM($F$8:$F29))*1,"F"))</f>
        <v>0</v>
      </c>
      <c r="P29" s="65">
        <f ca="1">IF(WEEKDAY(P$6,2)&gt;5,"w",IF(ISERROR(VLOOKUP(P$6,fériés,1,FALSE)),(SUM($H$1:P$1)&gt;SUM($F$8:$F28))*(SUM($H$1:P$1)&lt;=SUM($F$8:$F29))*1,"F"))</f>
        <v>0</v>
      </c>
      <c r="Q29" s="65">
        <f ca="1">IF(WEEKDAY(Q$6,2)&gt;5,"w",IF(ISERROR(VLOOKUP(Q$6,fériés,1,FALSE)),(SUM($H$1:Q$1)&gt;SUM($F$8:$F28))*(SUM($H$1:Q$1)&lt;=SUM($F$8:$F29))*1,"F"))</f>
        <v>0</v>
      </c>
      <c r="R29" s="65">
        <f ca="1">IF(WEEKDAY(R$6,2)&gt;5,"w",IF(ISERROR(VLOOKUP(R$6,fériés,1,FALSE)),(SUM($H$1:R$1)&gt;SUM($F$8:$F28))*(SUM($H$1:R$1)&lt;=SUM($F$8:$F29))*1,"F"))</f>
        <v>0</v>
      </c>
      <c r="S29" s="65">
        <f ca="1">IF(WEEKDAY(S$6,2)&gt;5,"w",IF(ISERROR(VLOOKUP(S$6,fériés,1,FALSE)),(SUM($H$1:S$1)&gt;SUM($F$8:$F28))*(SUM($H$1:S$1)&lt;=SUM($F$8:$F29))*1,"F"))</f>
        <v>0</v>
      </c>
      <c r="T29" s="65">
        <f ca="1">IF(WEEKDAY(T$6,2)&gt;5,"w",IF(ISERROR(VLOOKUP(T$6,fériés,1,FALSE)),(SUM($H$1:T$1)&gt;SUM($F$8:$F28))*(SUM($H$1:T$1)&lt;=SUM($F$8:$F29))*1,"F"))</f>
        <v>0</v>
      </c>
      <c r="U29" s="65">
        <f ca="1">IF(WEEKDAY(U$6,2)&gt;5,"w",IF(ISERROR(VLOOKUP(U$6,fériés,1,FALSE)),(SUM($H$1:U$1)&gt;SUM($F$8:$F28))*(SUM($H$1:U$1)&lt;=SUM($F$8:$F29))*1,"F"))</f>
        <v>0</v>
      </c>
      <c r="V29" s="65">
        <f ca="1">IF(WEEKDAY(V$6,2)&gt;5,"w",IF(ISERROR(VLOOKUP(V$6,fériés,1,FALSE)),(SUM($H$1:V$1)&gt;SUM($F$8:$F28))*(SUM($H$1:V$1)&lt;=SUM($F$8:$F29))*1,"F"))</f>
        <v>0</v>
      </c>
      <c r="W29" s="65">
        <f ca="1">IF(WEEKDAY(W$6,2)&gt;5,"w",IF(ISERROR(VLOOKUP(W$6,fériés,1,FALSE)),(SUM($H$1:W$1)&gt;SUM($F$8:$F28))*(SUM($H$1:W$1)&lt;=SUM($F$8:$F29))*1,"F"))</f>
        <v>0</v>
      </c>
      <c r="X29" s="65">
        <f ca="1">IF(WEEKDAY(X$6,2)&gt;5,"w",IF(ISERROR(VLOOKUP(X$6,fériés,1,FALSE)),(SUM($H$1:X$1)&gt;SUM($F$8:$F28))*(SUM($H$1:X$1)&lt;=SUM($F$8:$F29))*1,"F"))</f>
        <v>0</v>
      </c>
      <c r="Y29" s="65">
        <f ca="1">IF(WEEKDAY(Y$6,2)&gt;5,"w",IF(ISERROR(VLOOKUP(Y$6,fériés,1,FALSE)),(SUM($H$1:Y$1)&gt;SUM($F$8:$F28))*(SUM($H$1:Y$1)&lt;=SUM($F$8:$F29))*1,"F"))</f>
        <v>0</v>
      </c>
      <c r="Z29" s="65">
        <f ca="1">IF(WEEKDAY(Z$6,2)&gt;5,"w",IF(ISERROR(VLOOKUP(Z$6,fériés,1,FALSE)),(SUM($H$1:Z$1)&gt;SUM($F$8:$F28))*(SUM($H$1:Z$1)&lt;=SUM($F$8:$F29))*1,"F"))</f>
        <v>0</v>
      </c>
      <c r="AA29" s="65">
        <f ca="1">IF(WEEKDAY(AA$6,2)&gt;5,"w",IF(ISERROR(VLOOKUP(AA$6,fériés,1,FALSE)),(SUM($H$1:AA$1)&gt;SUM($F$8:$F28))*(SUM($H$1:AA$1)&lt;=SUM($F$8:$F29))*1,"F"))</f>
        <v>0</v>
      </c>
      <c r="AB29" s="65">
        <f ca="1">IF(WEEKDAY(AB$6,2)&gt;5,"w",IF(ISERROR(VLOOKUP(AB$6,fériés,1,FALSE)),(SUM($H$1:AB$1)&gt;SUM($F$8:$F28))*(SUM($H$1:AB$1)&lt;=SUM($F$8:$F29))*1,"F"))</f>
        <v>0</v>
      </c>
      <c r="AC29" s="65">
        <f ca="1">IF(WEEKDAY(AC$6,2)&gt;5,"w",IF(ISERROR(VLOOKUP(AC$6,fériés,1,FALSE)),(SUM($H$1:AC$1)&gt;SUM($F$8:$F28))*(SUM($H$1:AC$1)&lt;=SUM($F$8:$F29))*1,"F"))</f>
        <v>0</v>
      </c>
      <c r="AD29" s="65">
        <f ca="1">IF(WEEKDAY(AD$6,2)&gt;5,"w",IF(ISERROR(VLOOKUP(AD$6,fériés,1,FALSE)),(SUM($H$1:AD$1)&gt;SUM($F$8:$F28))*(SUM($H$1:AD$1)&lt;=SUM($F$8:$F29))*1,"F"))</f>
        <v>0</v>
      </c>
      <c r="AE29" s="65">
        <f ca="1">IF(WEEKDAY(AE$6,2)&gt;5,"w",IF(ISERROR(VLOOKUP(AE$6,fériés,1,FALSE)),(SUM($H$1:AE$1)&gt;SUM($F$8:$F28))*(SUM($H$1:AE$1)&lt;=SUM($F$8:$F29))*1,"F"))</f>
        <v>0</v>
      </c>
      <c r="AF29" s="65">
        <f ca="1">IF(WEEKDAY(AF$6,2)&gt;5,"w",IF(ISERROR(VLOOKUP(AF$6,fériés,1,FALSE)),(SUM($H$1:AF$1)&gt;SUM($F$8:$F28))*(SUM($H$1:AF$1)&lt;=SUM($F$8:$F29))*1,"F"))</f>
        <v>0</v>
      </c>
      <c r="AG29" s="65">
        <f ca="1">IF(WEEKDAY(AG$6,2)&gt;5,"w",IF(ISERROR(VLOOKUP(AG$6,fériés,1,FALSE)),(SUM($H$1:AG$1)&gt;SUM($F$8:$F28))*(SUM($H$1:AG$1)&lt;=SUM($F$8:$F29))*1,"F"))</f>
        <v>0</v>
      </c>
      <c r="AH29" s="65">
        <f ca="1">IF(WEEKDAY(AH$6,2)&gt;5,"w",IF(ISERROR(VLOOKUP(AH$6,fériés,1,FALSE)),(SUM($H$1:AH$1)&gt;SUM($F$8:$F28))*(SUM($H$1:AH$1)&lt;=SUM($F$8:$F29))*1,"F"))</f>
        <v>0</v>
      </c>
      <c r="AI29" s="65">
        <f ca="1">IF(WEEKDAY(AI$6,2)&gt;5,"w",IF(ISERROR(VLOOKUP(AI$6,fériés,1,FALSE)),(SUM($H$1:AI$1)&gt;SUM($F$8:$F28))*(SUM($H$1:AI$1)&lt;=SUM($F$8:$F29))*1,"F"))</f>
        <v>0</v>
      </c>
      <c r="AJ29" s="65">
        <f ca="1">IF(WEEKDAY(AJ$6,2)&gt;5,"w",IF(ISERROR(VLOOKUP(AJ$6,fériés,1,FALSE)),(SUM($H$1:AJ$1)&gt;SUM($F$8:$F28))*(SUM($H$1:AJ$1)&lt;=SUM($F$8:$F29))*1,"F"))</f>
        <v>0</v>
      </c>
      <c r="AK29" s="65">
        <f ca="1">IF(WEEKDAY(AK$6,2)&gt;5,"w",IF(ISERROR(VLOOKUP(AK$6,fériés,1,FALSE)),(SUM($H$1:AK$1)&gt;SUM($F$8:$F28))*(SUM($H$1:AK$1)&lt;=SUM($F$8:$F29))*1,"F"))</f>
        <v>0</v>
      </c>
      <c r="AL29" s="65">
        <f ca="1">IF(WEEKDAY(AL$6,2)&gt;5,"w",IF(ISERROR(VLOOKUP(AL$6,fériés,1,FALSE)),(SUM($H$1:AL$1)&gt;SUM($F$8:$F28))*(SUM($H$1:AL$1)&lt;=SUM($F$8:$F29))*1,"F"))</f>
        <v>0</v>
      </c>
      <c r="AM29" s="65">
        <f ca="1">IF(WEEKDAY(AM$6,2)&gt;5,"w",IF(ISERROR(VLOOKUP(AM$6,fériés,1,FALSE)),(SUM($H$1:AM$1)&gt;SUM($F$8:$F28))*(SUM($H$1:AM$1)&lt;=SUM($F$8:$F29))*1,"F"))</f>
        <v>0</v>
      </c>
      <c r="AN29" s="65">
        <f ca="1">IF(WEEKDAY(AN$6,2)&gt;5,"w",IF(ISERROR(VLOOKUP(AN$6,fériés,1,FALSE)),(SUM($H$1:AN$1)&gt;SUM($F$8:$F28))*(SUM($H$1:AN$1)&lt;=SUM($F$8:$F29))*1,"F"))</f>
        <v>0</v>
      </c>
      <c r="AO29" s="65">
        <f ca="1">IF(WEEKDAY(AO$6,2)&gt;5,"w",IF(ISERROR(VLOOKUP(AO$6,fériés,1,FALSE)),(SUM($H$1:AO$1)&gt;SUM($F$8:$F28))*(SUM($H$1:AO$1)&lt;=SUM($F$8:$F29))*1,"F"))</f>
        <v>0</v>
      </c>
      <c r="AP29" s="65">
        <f ca="1">IF(WEEKDAY(AP$6,2)&gt;5,"w",IF(ISERROR(VLOOKUP(AP$6,fériés,1,FALSE)),(SUM($H$1:AP$1)&gt;SUM($F$8:$F28))*(SUM($H$1:AP$1)&lt;=SUM($F$8:$F29))*1,"F"))</f>
        <v>0</v>
      </c>
      <c r="AQ29" s="65">
        <f ca="1">IF(WEEKDAY(AQ$6,2)&gt;5,"w",IF(ISERROR(VLOOKUP(AQ$6,fériés,1,FALSE)),(SUM($H$1:AQ$1)&gt;SUM($F$8:$F28))*(SUM($H$1:AQ$1)&lt;=SUM($F$8:$F29))*1,"F"))</f>
        <v>0</v>
      </c>
      <c r="AR29" s="65">
        <f ca="1">IF(WEEKDAY(AR$6,2)&gt;5,"w",IF(ISERROR(VLOOKUP(AR$6,fériés,1,FALSE)),(SUM($H$1:AR$1)&gt;SUM($F$8:$F28))*(SUM($H$1:AR$1)&lt;=SUM($F$8:$F29))*1,"F"))</f>
        <v>0</v>
      </c>
      <c r="AS29" s="65">
        <f ca="1">IF(WEEKDAY(AS$6,2)&gt;5,"w",IF(ISERROR(VLOOKUP(AS$6,fériés,1,FALSE)),(SUM($H$1:AS$1)&gt;SUM($F$8:$F28))*(SUM($H$1:AS$1)&lt;=SUM($F$8:$F29))*1,"F"))</f>
        <v>0</v>
      </c>
      <c r="AT29" s="65">
        <f ca="1">IF(WEEKDAY(AT$6,2)&gt;5,"w",IF(ISERROR(VLOOKUP(AT$6,fériés,1,FALSE)),(SUM($H$1:AT$1)&gt;SUM($F$8:$F28))*(SUM($H$1:AT$1)&lt;=SUM($F$8:$F29))*1,"F"))</f>
        <v>0</v>
      </c>
      <c r="AU29" s="65">
        <f ca="1">IF(WEEKDAY(AU$6,2)&gt;5,"w",IF(ISERROR(VLOOKUP(AU$6,fériés,1,FALSE)),(SUM($H$1:AU$1)&gt;SUM($F$8:$F28))*(SUM($H$1:AU$1)&lt;=SUM($F$8:$F29))*1,"F"))</f>
        <v>0</v>
      </c>
      <c r="AV29" s="65">
        <f ca="1">IF(WEEKDAY(AV$6,2)&gt;5,"w",IF(ISERROR(VLOOKUP(AV$6,fériés,1,FALSE)),(SUM($H$1:AV$1)&gt;SUM($F$8:$F28))*(SUM($H$1:AV$1)&lt;=SUM($F$8:$F29))*1,"F"))</f>
        <v>0</v>
      </c>
      <c r="AW29" s="65">
        <f ca="1">IF(WEEKDAY(AW$6,2)&gt;5,"w",IF(ISERROR(VLOOKUP(AW$6,fériés,1,FALSE)),(SUM($H$1:AW$1)&gt;SUM($F$8:$F28))*(SUM($H$1:AW$1)&lt;=SUM($F$8:$F29))*1,"F"))</f>
        <v>0</v>
      </c>
      <c r="AX29" s="65">
        <f ca="1">IF(WEEKDAY(AX$6,2)&gt;5,"w",IF(ISERROR(VLOOKUP(AX$6,fériés,1,FALSE)),(SUM($H$1:AX$1)&gt;SUM($F$8:$F28))*(SUM($H$1:AX$1)&lt;=SUM($F$8:$F29))*1,"F"))</f>
        <v>0</v>
      </c>
      <c r="AY29" s="65">
        <f ca="1">IF(WEEKDAY(AY$6,2)&gt;5,"w",IF(ISERROR(VLOOKUP(AY$6,fériés,1,FALSE)),(SUM($H$1:AY$1)&gt;SUM($F$8:$F28))*(SUM($H$1:AY$1)&lt;=SUM($F$8:$F29))*1,"F"))</f>
        <v>0</v>
      </c>
      <c r="AZ29" s="65">
        <f ca="1">IF(WEEKDAY(AZ$6,2)&gt;5,"w",IF(ISERROR(VLOOKUP(AZ$6,fériés,1,FALSE)),(SUM($H$1:AZ$1)&gt;SUM($F$8:$F28))*(SUM($H$1:AZ$1)&lt;=SUM($F$8:$F29))*1,"F"))</f>
        <v>0</v>
      </c>
      <c r="BA29" s="65">
        <f ca="1">IF(WEEKDAY(BA$6,2)&gt;5,"w",IF(ISERROR(VLOOKUP(BA$6,fériés,1,FALSE)),(SUM($H$1:BA$1)&gt;SUM($F$8:$F28))*(SUM($H$1:BA$1)&lt;=SUM($F$8:$F29))*1,"F"))</f>
        <v>0</v>
      </c>
      <c r="BB29" s="65">
        <f ca="1">IF(WEEKDAY(BB$6,2)&gt;5,"w",IF(ISERROR(VLOOKUP(BB$6,fériés,1,FALSE)),(SUM($H$1:BB$1)&gt;SUM($F$8:$F28))*(SUM($H$1:BB$1)&lt;=SUM($F$8:$F29))*1,"F"))</f>
        <v>0</v>
      </c>
      <c r="BC29" s="65">
        <f ca="1">IF(WEEKDAY(BC$6,2)&gt;5,"w",IF(ISERROR(VLOOKUP(BC$6,fériés,1,FALSE)),(SUM($H$1:BC$1)&gt;SUM($F$8:$F28))*(SUM($H$1:BC$1)&lt;=SUM($F$8:$F29))*1,"F"))</f>
        <v>0</v>
      </c>
      <c r="BD29" s="65">
        <f ca="1">IF(WEEKDAY(BD$6,2)&gt;5,"w",IF(ISERROR(VLOOKUP(BD$6,fériés,1,FALSE)),(SUM($H$1:BD$1)&gt;SUM($F$8:$F28))*(SUM($H$1:BD$1)&lt;=SUM($F$8:$F29))*1,"F"))</f>
        <v>0</v>
      </c>
      <c r="BE29" s="65">
        <f ca="1">IF(WEEKDAY(BE$6,2)&gt;5,"w",IF(ISERROR(VLOOKUP(BE$6,fériés,1,FALSE)),(SUM($H$1:BE$1)&gt;SUM($F$8:$F28))*(SUM($H$1:BE$1)&lt;=SUM($F$8:$F29))*1,"F"))</f>
        <v>0</v>
      </c>
      <c r="BF29" s="65">
        <f ca="1">IF(WEEKDAY(BF$6,2)&gt;5,"w",IF(ISERROR(VLOOKUP(BF$6,fériés,1,FALSE)),(SUM($H$1:BF$1)&gt;SUM($F$8:$F28))*(SUM($H$1:BF$1)&lt;=SUM($F$8:$F29))*1,"F"))</f>
        <v>0</v>
      </c>
      <c r="BG29" s="65">
        <f ca="1">IF(WEEKDAY(BG$6,2)&gt;5,"w",IF(ISERROR(VLOOKUP(BG$6,fériés,1,FALSE)),(SUM($H$1:BG$1)&gt;SUM($F$8:$F28))*(SUM($H$1:BG$1)&lt;=SUM($F$8:$F29))*1,"F"))</f>
        <v>0</v>
      </c>
      <c r="BH29" s="65">
        <f ca="1">IF(WEEKDAY(BH$6,2)&gt;5,"w",IF(ISERROR(VLOOKUP(BH$6,fériés,1,FALSE)),(SUM($H$1:BH$1)&gt;SUM($F$8:$F28))*(SUM($H$1:BH$1)&lt;=SUM($F$8:$F29))*1,"F"))</f>
        <v>0</v>
      </c>
      <c r="BI29" s="65">
        <f ca="1">IF(WEEKDAY(BI$6,2)&gt;5,"w",IF(ISERROR(VLOOKUP(BI$6,fériés,1,FALSE)),(SUM($H$1:BI$1)&gt;SUM($F$8:$F28))*(SUM($H$1:BI$1)&lt;=SUM($F$8:$F29))*1,"F"))</f>
        <v>0</v>
      </c>
      <c r="BJ29" s="65">
        <f ca="1">IF(WEEKDAY(BJ$6,2)&gt;5,"w",IF(ISERROR(VLOOKUP(BJ$6,fériés,1,FALSE)),(SUM($H$1:BJ$1)&gt;SUM($F$8:$F28))*(SUM($H$1:BJ$1)&lt;=SUM($F$8:$F29))*1,"F"))</f>
        <v>0</v>
      </c>
      <c r="BK29" s="65">
        <f ca="1">IF(WEEKDAY(BK$6,2)&gt;5,"w",IF(ISERROR(VLOOKUP(BK$6,fériés,1,FALSE)),(SUM($H$1:BK$1)&gt;SUM($F$8:$F28))*(SUM($H$1:BK$1)&lt;=SUM($F$8:$F29))*1,"F"))</f>
        <v>0</v>
      </c>
      <c r="BL29" s="65">
        <f ca="1">IF(WEEKDAY(BL$6,2)&gt;5,"w",IF(ISERROR(VLOOKUP(BL$6,fériés,1,FALSE)),(SUM($H$1:BL$1)&gt;SUM($F$8:$F28))*(SUM($H$1:BL$1)&lt;=SUM($F$8:$F29))*1,"F"))</f>
        <v>0</v>
      </c>
      <c r="BM29" s="65">
        <f ca="1">IF(WEEKDAY(BM$6,2)&gt;5,"w",IF(ISERROR(VLOOKUP(BM$6,fériés,1,FALSE)),(SUM($H$1:BM$1)&gt;SUM($F$8:$F28))*(SUM($H$1:BM$1)&lt;=SUM($F$8:$F29))*1,"F"))</f>
        <v>0</v>
      </c>
      <c r="BN29" s="65" t="str">
        <f ca="1">IF(WEEKDAY(BN$6,2)&gt;5,"w",IF(ISERROR(VLOOKUP(BN$6,fériés,1,FALSE)),(SUM($H$1:BN$1)&gt;SUM($F$8:$F28))*(SUM($H$1:BN$1)&lt;=SUM($F$8:$F29))*1,"F"))</f>
        <v>w</v>
      </c>
      <c r="BO29" s="65" t="str">
        <f ca="1">IF(WEEKDAY(BO$6,2)&gt;5,"w",IF(ISERROR(VLOOKUP(BO$6,fériés,1,FALSE)),(SUM($H$1:BO$1)&gt;SUM($F$8:$F28))*(SUM($H$1:BO$1)&lt;=SUM($F$8:$F29))*1,"F"))</f>
        <v>w</v>
      </c>
      <c r="BP29" s="65" t="str">
        <f ca="1">IF(WEEKDAY(BP$6,2)&gt;5,"w",IF(ISERROR(VLOOKUP(BP$6,fériés,1,FALSE)),(SUM($H$1:BP$1)&gt;SUM($F$8:$F28))*(SUM($H$1:BP$1)&lt;=SUM($F$8:$F29))*1,"F"))</f>
        <v>w</v>
      </c>
      <c r="BQ29" s="65" t="str">
        <f ca="1">IF(WEEKDAY(BQ$6,2)&gt;5,"w",IF(ISERROR(VLOOKUP(BQ$6,fériés,1,FALSE)),(SUM($H$1:BQ$1)&gt;SUM($F$8:$F28))*(SUM($H$1:BQ$1)&lt;=SUM($F$8:$F29))*1,"F"))</f>
        <v>w</v>
      </c>
      <c r="BR29" s="65" t="str">
        <f ca="1">IF(WEEKDAY(BR$6,2)&gt;5,"w",IF(ISERROR(VLOOKUP(BR$6,fériés,1,FALSE)),(SUM($H$1:BR$1)&gt;SUM($F$8:$F28))*(SUM($H$1:BR$1)&lt;=SUM($F$8:$F29))*1,"F"))</f>
        <v>w</v>
      </c>
      <c r="BS29" s="65" t="str">
        <f ca="1">IF(WEEKDAY(BS$6,2)&gt;5,"w",IF(ISERROR(VLOOKUP(BS$6,fériés,1,FALSE)),(SUM($H$1:BS$1)&gt;SUM($F$8:$F28))*(SUM($H$1:BS$1)&lt;=SUM($F$8:$F29))*1,"F"))</f>
        <v>w</v>
      </c>
      <c r="BT29" s="65" t="str">
        <f ca="1">IF(WEEKDAY(BT$6,2)&gt;5,"w",IF(ISERROR(VLOOKUP(BT$6,fériés,1,FALSE)),(SUM($H$1:BT$1)&gt;SUM($F$8:$F28))*(SUM($H$1:BT$1)&lt;=SUM($F$8:$F29))*1,"F"))</f>
        <v>w</v>
      </c>
      <c r="BU29" s="65" t="str">
        <f ca="1">IF(WEEKDAY(BU$6,2)&gt;5,"w",IF(ISERROR(VLOOKUP(BU$6,fériés,1,FALSE)),(SUM($H$1:BU$1)&gt;SUM($F$8:$F28))*(SUM($H$1:BU$1)&lt;=SUM($F$8:$F29))*1,"F"))</f>
        <v>w</v>
      </c>
      <c r="BV29" s="65" t="str">
        <f ca="1">IF(WEEKDAY(BV$6,2)&gt;5,"w",IF(ISERROR(VLOOKUP(BV$6,fériés,1,FALSE)),(SUM($H$1:BV$1)&gt;SUM($F$8:$F28))*(SUM($H$1:BV$1)&lt;=SUM($F$8:$F29))*1,"F"))</f>
        <v>w</v>
      </c>
      <c r="BW29" s="65" t="str">
        <f ca="1">IF(WEEKDAY(BW$6,2)&gt;5,"w",IF(ISERROR(VLOOKUP(BW$6,fériés,1,FALSE)),(SUM($H$1:BW$1)&gt;SUM($F$8:$F28))*(SUM($H$1:BW$1)&lt;=SUM($F$8:$F29))*1,"F"))</f>
        <v>w</v>
      </c>
      <c r="BX29" s="65" t="str">
        <f ca="1">IF(WEEKDAY(BX$6,2)&gt;5,"w",IF(ISERROR(VLOOKUP(BX$6,fériés,1,FALSE)),(SUM($H$1:BX$1)&gt;SUM($F$8:$F28))*(SUM($H$1:BX$1)&lt;=SUM($F$8:$F29))*1,"F"))</f>
        <v>w</v>
      </c>
      <c r="BY29" s="65" t="str">
        <f ca="1">IF(WEEKDAY(BY$6,2)&gt;5,"w",IF(ISERROR(VLOOKUP(BY$6,fériés,1,FALSE)),(SUM($H$1:BY$1)&gt;SUM($F$8:$F28))*(SUM($H$1:BY$1)&lt;=SUM($F$8:$F29))*1,"F"))</f>
        <v>w</v>
      </c>
      <c r="BZ29" s="65" t="str">
        <f ca="1">IF(WEEKDAY(BZ$6,2)&gt;5,"w",IF(ISERROR(VLOOKUP(BZ$6,fériés,1,FALSE)),(SUM($H$1:BZ$1)&gt;SUM($F$8:$F28))*(SUM($H$1:BZ$1)&lt;=SUM($F$8:$F29))*1,"F"))</f>
        <v>w</v>
      </c>
      <c r="CA29" s="65" t="str">
        <f ca="1">IF(WEEKDAY(CA$6,2)&gt;5,"w",IF(ISERROR(VLOOKUP(CA$6,fériés,1,FALSE)),(SUM($H$1:CA$1)&gt;SUM($F$8:$F28))*(SUM($H$1:CA$1)&lt;=SUM($F$8:$F29))*1,"F"))</f>
        <v>w</v>
      </c>
      <c r="CB29" s="65" t="str">
        <f ca="1">IF(WEEKDAY(CB$6,2)&gt;5,"w",IF(ISERROR(VLOOKUP(CB$6,fériés,1,FALSE)),(SUM($H$1:CB$1)&gt;SUM($F$8:$F28))*(SUM($H$1:CB$1)&lt;=SUM($F$8:$F29))*1,"F"))</f>
        <v>w</v>
      </c>
      <c r="CC29" s="65" t="str">
        <f ca="1">IF(WEEKDAY(CC$6,2)&gt;5,"w",IF(ISERROR(VLOOKUP(CC$6,fériés,1,FALSE)),(SUM($H$1:CC$1)&gt;SUM($F$8:$F28))*(SUM($H$1:CC$1)&lt;=SUM($F$8:$F29))*1,"F"))</f>
        <v>w</v>
      </c>
      <c r="CD29" s="65" t="str">
        <f ca="1">IF(WEEKDAY(CD$6,2)&gt;5,"w",IF(ISERROR(VLOOKUP(CD$6,fériés,1,FALSE)),(SUM($H$1:CD$1)&gt;SUM($F$8:$F28))*(SUM($H$1:CD$1)&lt;=SUM($F$8:$F29))*1,"F"))</f>
        <v>w</v>
      </c>
      <c r="CE29" s="65" t="str">
        <f ca="1">IF(WEEKDAY(CE$6,2)&gt;5,"w",IF(ISERROR(VLOOKUP(CE$6,fériés,1,FALSE)),(SUM($H$1:CE$1)&gt;SUM($F$8:$F28))*(SUM($H$1:CE$1)&lt;=SUM($F$8:$F29))*1,"F"))</f>
        <v>w</v>
      </c>
      <c r="CF29" s="65" t="str">
        <f ca="1">IF(WEEKDAY(CF$6,2)&gt;5,"w",IF(ISERROR(VLOOKUP(CF$6,fériés,1,FALSE)),(SUM($H$1:CF$1)&gt;SUM($F$8:$F28))*(SUM($H$1:CF$1)&lt;=SUM($F$8:$F29))*1,"F"))</f>
        <v>w</v>
      </c>
      <c r="CG29" s="65" t="str">
        <f ca="1">IF(WEEKDAY(CG$6,2)&gt;5,"w",IF(ISERROR(VLOOKUP(CG$6,fériés,1,FALSE)),(SUM($H$1:CG$1)&gt;SUM($F$8:$F28))*(SUM($H$1:CG$1)&lt;=SUM($F$8:$F29))*1,"F"))</f>
        <v>w</v>
      </c>
      <c r="CH29" s="65">
        <f ca="1">IF(WEEKDAY(CH$6,2)&gt;5,"w",IF(ISERROR(VLOOKUP(CH$6,fériés,1,FALSE)),(SUM($H$1:CH$1)&gt;SUM($F$8:$F28))*(SUM($H$1:CH$1)&lt;=SUM($F$8:$F29))*1,"F"))</f>
        <v>0</v>
      </c>
      <c r="CI29" s="65">
        <f ca="1">IF(WEEKDAY(CI$6,2)&gt;5,"w",IF(ISERROR(VLOOKUP(CI$6,fériés,1,FALSE)),(SUM($H$1:CI$1)&gt;SUM($F$8:$F28))*(SUM($H$1:CI$1)&lt;=SUM($F$8:$F29))*1,"F"))</f>
        <v>0</v>
      </c>
      <c r="CJ29" s="65">
        <f ca="1">IF(WEEKDAY(CJ$6,2)&gt;5,"w",IF(ISERROR(VLOOKUP(CJ$6,fériés,1,FALSE)),(SUM($H$1:CJ$1)&gt;SUM($F$8:$F28))*(SUM($H$1:CJ$1)&lt;=SUM($F$8:$F29))*1,"F"))</f>
        <v>0</v>
      </c>
      <c r="CK29" s="65">
        <f ca="1">IF(WEEKDAY(CK$6,2)&gt;5,"w",IF(ISERROR(VLOOKUP(CK$6,fériés,1,FALSE)),(SUM($H$1:CK$1)&gt;SUM($F$8:$F28))*(SUM($H$1:CK$1)&lt;=SUM($F$8:$F29))*1,"F"))</f>
        <v>0</v>
      </c>
      <c r="CL29" s="65">
        <f ca="1">IF(WEEKDAY(CL$6,2)&gt;5,"w",IF(ISERROR(VLOOKUP(CL$6,fériés,1,FALSE)),(SUM($H$1:CL$1)&gt;SUM($F$8:$F28))*(SUM($H$1:CL$1)&lt;=SUM($F$8:$F29))*1,"F"))</f>
        <v>0</v>
      </c>
      <c r="CM29" s="65">
        <f ca="1">IF(WEEKDAY(CM$6,2)&gt;5,"w",IF(ISERROR(VLOOKUP(CM$6,fériés,1,FALSE)),(SUM($H$1:CM$1)&gt;SUM($F$8:$F28))*(SUM($H$1:CM$1)&lt;=SUM($F$8:$F29))*1,"F"))</f>
        <v>0</v>
      </c>
      <c r="CN29" s="65">
        <f ca="1">IF(WEEKDAY(CN$6,2)&gt;5,"w",IF(ISERROR(VLOOKUP(CN$6,fériés,1,FALSE)),(SUM($H$1:CN$1)&gt;SUM($F$8:$F28))*(SUM($H$1:CN$1)&lt;=SUM($F$8:$F29))*1,"F"))</f>
        <v>0</v>
      </c>
      <c r="CO29" s="65">
        <f ca="1">IF(WEEKDAY(CO$6,2)&gt;5,"w",IF(ISERROR(VLOOKUP(CO$6,fériés,1,FALSE)),(SUM($H$1:CO$1)&gt;SUM($F$8:$F28))*(SUM($H$1:CO$1)&lt;=SUM($F$8:$F29))*1,"F"))</f>
        <v>0</v>
      </c>
      <c r="CP29" s="65">
        <f ca="1">IF(WEEKDAY(CP$6,2)&gt;5,"w",IF(ISERROR(VLOOKUP(CP$6,fériés,1,FALSE)),(SUM($H$1:CP$1)&gt;SUM($F$8:$F28))*(SUM($H$1:CP$1)&lt;=SUM($F$8:$F29))*1,"F"))</f>
        <v>0</v>
      </c>
      <c r="CQ29" s="65">
        <f ca="1">IF(WEEKDAY(CQ$6,2)&gt;5,"w",IF(ISERROR(VLOOKUP(CQ$6,fériés,1,FALSE)),(SUM($H$1:CQ$1)&gt;SUM($F$8:$F28))*(SUM($H$1:CQ$1)&lt;=SUM($F$8:$F29))*1,"F"))</f>
        <v>0</v>
      </c>
      <c r="CR29" s="65">
        <f ca="1">IF(WEEKDAY(CR$6,2)&gt;5,"w",IF(ISERROR(VLOOKUP(CR$6,fériés,1,FALSE)),(SUM($H$1:CR$1)&gt;SUM($F$8:$F28))*(SUM($H$1:CR$1)&lt;=SUM($F$8:$F29))*1,"F"))</f>
        <v>0</v>
      </c>
      <c r="CS29" s="65">
        <f ca="1">IF(WEEKDAY(CS$6,2)&gt;5,"w",IF(ISERROR(VLOOKUP(CS$6,fériés,1,FALSE)),(SUM($H$1:CS$1)&gt;SUM($F$8:$F28))*(SUM($H$1:CS$1)&lt;=SUM($F$8:$F29))*1,"F"))</f>
        <v>0</v>
      </c>
      <c r="CT29" s="65">
        <f ca="1">IF(WEEKDAY(CT$6,2)&gt;5,"w",IF(ISERROR(VLOOKUP(CT$6,fériés,1,FALSE)),(SUM($H$1:CT$1)&gt;SUM($F$8:$F28))*(SUM($H$1:CT$1)&lt;=SUM($F$8:$F29))*1,"F"))</f>
        <v>0</v>
      </c>
      <c r="CU29" s="65">
        <f ca="1">IF(WEEKDAY(CU$6,2)&gt;5,"w",IF(ISERROR(VLOOKUP(CU$6,fériés,1,FALSE)),(SUM($H$1:CU$1)&gt;SUM($F$8:$F28))*(SUM($H$1:CU$1)&lt;=SUM($F$8:$F29))*1,"F"))</f>
        <v>0</v>
      </c>
      <c r="CV29" s="65">
        <f ca="1">IF(WEEKDAY(CV$6,2)&gt;5,"w",IF(ISERROR(VLOOKUP(CV$6,fériés,1,FALSE)),(SUM($H$1:CV$1)&gt;SUM($F$8:$F28))*(SUM($H$1:CV$1)&lt;=SUM($F$8:$F29))*1,"F"))</f>
        <v>0</v>
      </c>
      <c r="CW29" s="65">
        <f ca="1">IF(WEEKDAY(CW$6,2)&gt;5,"w",IF(ISERROR(VLOOKUP(CW$6,fériés,1,FALSE)),(SUM($H$1:CW$1)&gt;SUM($F$8:$F28))*(SUM($H$1:CW$1)&lt;=SUM($F$8:$F29))*1,"F"))</f>
        <v>0</v>
      </c>
      <c r="CX29" s="65">
        <f ca="1">IF(WEEKDAY(CX$6,2)&gt;5,"w",IF(ISERROR(VLOOKUP(CX$6,fériés,1,FALSE)),(SUM($H$1:CX$1)&gt;SUM($F$8:$F28))*(SUM($H$1:CX$1)&lt;=SUM($F$8:$F29))*1,"F"))</f>
        <v>0</v>
      </c>
      <c r="CY29" s="65">
        <f ca="1">IF(WEEKDAY(CY$6,2)&gt;5,"w",IF(ISERROR(VLOOKUP(CY$6,fériés,1,FALSE)),(SUM($H$1:CY$1)&gt;SUM($F$8:$F28))*(SUM($H$1:CY$1)&lt;=SUM($F$8:$F29))*1,"F"))</f>
        <v>0</v>
      </c>
      <c r="CZ29" s="65">
        <f ca="1">IF(WEEKDAY(CZ$6,2)&gt;5,"w",IF(ISERROR(VLOOKUP(CZ$6,fériés,1,FALSE)),(SUM($H$1:CZ$1)&gt;SUM($F$8:$F28))*(SUM($H$1:CZ$1)&lt;=SUM($F$8:$F29))*1,"F"))</f>
        <v>0</v>
      </c>
      <c r="DA29" s="65">
        <f ca="1">IF(WEEKDAY(DA$6,2)&gt;5,"w",IF(ISERROR(VLOOKUP(DA$6,fériés,1,FALSE)),(SUM($H$1:DA$1)&gt;SUM($F$8:$F28))*(SUM($H$1:DA$1)&lt;=SUM($F$8:$F29))*1,"F"))</f>
        <v>0</v>
      </c>
      <c r="DB29" s="65">
        <f ca="1">IF(WEEKDAY(DB$6,2)&gt;5,"w",IF(ISERROR(VLOOKUP(DB$6,fériés,1,FALSE)),(SUM($H$1:DB$1)&gt;SUM($F$8:$F28))*(SUM($H$1:DB$1)&lt;=SUM($F$8:$F29))*1,"F"))</f>
        <v>0</v>
      </c>
      <c r="DC29" s="65">
        <f ca="1">IF(WEEKDAY(DC$6,2)&gt;5,"w",IF(ISERROR(VLOOKUP(DC$6,fériés,1,FALSE)),(SUM($H$1:DC$1)&gt;SUM($F$8:$F28))*(SUM($H$1:DC$1)&lt;=SUM($F$8:$F29))*1,"F"))</f>
        <v>0</v>
      </c>
      <c r="DD29" s="65">
        <f ca="1">IF(WEEKDAY(DD$6,2)&gt;5,"w",IF(ISERROR(VLOOKUP(DD$6,fériés,1,FALSE)),(SUM($H$1:DD$1)&gt;SUM($F$8:$F28))*(SUM($H$1:DD$1)&lt;=SUM($F$8:$F29))*1,"F"))</f>
        <v>0</v>
      </c>
      <c r="DE29" s="65">
        <f ca="1">IF(WEEKDAY(DE$6,2)&gt;5,"w",IF(ISERROR(VLOOKUP(DE$6,fériés,1,FALSE)),(SUM($H$1:DE$1)&gt;SUM($F$8:$F28))*(SUM($H$1:DE$1)&lt;=SUM($F$8:$F29))*1,"F"))</f>
        <v>0</v>
      </c>
      <c r="DF29" s="65">
        <f ca="1">IF(WEEKDAY(DF$6,2)&gt;5,"w",IF(ISERROR(VLOOKUP(DF$6,fériés,1,FALSE)),(SUM($H$1:DF$1)&gt;SUM($F$8:$F28))*(SUM($H$1:DF$1)&lt;=SUM($F$8:$F29))*1,"F"))</f>
        <v>0</v>
      </c>
      <c r="DG29" s="65">
        <f ca="1">IF(WEEKDAY(DG$6,2)&gt;5,"w",IF(ISERROR(VLOOKUP(DG$6,fériés,1,FALSE)),(SUM($H$1:DG$1)&gt;SUM($F$8:$F28))*(SUM($H$1:DG$1)&lt;=SUM($F$8:$F29))*1,"F"))</f>
        <v>0</v>
      </c>
      <c r="DH29" s="65">
        <f ca="1">IF(WEEKDAY(DH$6,2)&gt;5,"w",IF(ISERROR(VLOOKUP(DH$6,fériés,1,FALSE)),(SUM($H$1:DH$1)&gt;SUM($F$8:$F28))*(SUM($H$1:DH$1)&lt;=SUM($F$8:$F29))*1,"F"))</f>
        <v>0</v>
      </c>
      <c r="DI29" s="65">
        <f ca="1">IF(WEEKDAY(DI$6,2)&gt;5,"w",IF(ISERROR(VLOOKUP(DI$6,fériés,1,FALSE)),(SUM($H$1:DI$1)&gt;SUM($F$8:$F28))*(SUM($H$1:DI$1)&lt;=SUM($F$8:$F29))*1,"F"))</f>
        <v>0</v>
      </c>
      <c r="DJ29" s="65">
        <f ca="1">IF(WEEKDAY(DJ$6,2)&gt;5,"w",IF(ISERROR(VLOOKUP(DJ$6,fériés,1,FALSE)),(SUM($H$1:DJ$1)&gt;SUM($F$8:$F28))*(SUM($H$1:DJ$1)&lt;=SUM($F$8:$F29))*1,"F"))</f>
        <v>0</v>
      </c>
      <c r="DK29" s="65">
        <f ca="1">IF(WEEKDAY(DK$6,2)&gt;5,"w",IF(ISERROR(VLOOKUP(DK$6,fériés,1,FALSE)),(SUM($H$1:DK$1)&gt;SUM($F$8:$F28))*(SUM($H$1:DK$1)&lt;=SUM($F$8:$F29))*1,"F"))</f>
        <v>0</v>
      </c>
      <c r="DL29" s="65">
        <f ca="1">IF(WEEKDAY(DL$6,2)&gt;5,"w",IF(ISERROR(VLOOKUP(DL$6,fériés,1,FALSE)),(SUM($H$1:DL$1)&gt;SUM($F$8:$F28))*(SUM($H$1:DL$1)&lt;=SUM($F$8:$F29))*1,"F"))</f>
        <v>0</v>
      </c>
      <c r="DM29" s="65">
        <f ca="1">IF(WEEKDAY(DM$6,2)&gt;5,"w",IF(ISERROR(VLOOKUP(DM$6,fériés,1,FALSE)),(SUM($H$1:DM$1)&gt;SUM($F$8:$F28))*(SUM($H$1:DM$1)&lt;=SUM($F$8:$F29))*1,"F"))</f>
        <v>0</v>
      </c>
      <c r="DN29" s="65">
        <f ca="1">IF(WEEKDAY(DN$6,2)&gt;5,"w",IF(ISERROR(VLOOKUP(DN$6,fériés,1,FALSE)),(SUM($H$1:DN$1)&gt;SUM($F$8:$F28))*(SUM($H$1:DN$1)&lt;=SUM($F$8:$F29))*1,"F"))</f>
        <v>0</v>
      </c>
      <c r="DO29" s="65">
        <f ca="1">IF(WEEKDAY(DO$6,2)&gt;5,"w",IF(ISERROR(VLOOKUP(DO$6,fériés,1,FALSE)),(SUM($H$1:DO$1)&gt;SUM($F$8:$F28))*(SUM($H$1:DO$1)&lt;=SUM($F$8:$F29))*1,"F"))</f>
        <v>0</v>
      </c>
      <c r="DP29" s="65">
        <f ca="1">IF(WEEKDAY(DP$6,2)&gt;5,"w",IF(ISERROR(VLOOKUP(DP$6,fériés,1,FALSE)),(SUM($H$1:DP$1)&gt;SUM($F$8:$F28))*(SUM($H$1:DP$1)&lt;=SUM($F$8:$F29))*1,"F"))</f>
        <v>0</v>
      </c>
      <c r="DQ29" s="65">
        <f ca="1">IF(WEEKDAY(DQ$6,2)&gt;5,"w",IF(ISERROR(VLOOKUP(DQ$6,fériés,1,FALSE)),(SUM($H$1:DQ$1)&gt;SUM($F$8:$F28))*(SUM($H$1:DQ$1)&lt;=SUM($F$8:$F29))*1,"F"))</f>
        <v>0</v>
      </c>
      <c r="DR29" s="65">
        <f ca="1">IF(WEEKDAY(DR$6,2)&gt;5,"w",IF(ISERROR(VLOOKUP(DR$6,fériés,1,FALSE)),(SUM($H$1:DR$1)&gt;SUM($F$8:$F28))*(SUM($H$1:DR$1)&lt;=SUM($F$8:$F29))*1,"F"))</f>
        <v>0</v>
      </c>
      <c r="DS29" s="65">
        <f ca="1">IF(WEEKDAY(DS$6,2)&gt;5,"w",IF(ISERROR(VLOOKUP(DS$6,fériés,1,FALSE)),(SUM($H$1:DS$1)&gt;SUM($F$8:$F28))*(SUM($H$1:DS$1)&lt;=SUM($F$8:$F29))*1,"F"))</f>
        <v>0</v>
      </c>
      <c r="DT29" s="65">
        <f ca="1">IF(WEEKDAY(DT$6,2)&gt;5,"w",IF(ISERROR(VLOOKUP(DT$6,fériés,1,FALSE)),(SUM($H$1:DT$1)&gt;SUM($F$8:$F28))*(SUM($H$1:DT$1)&lt;=SUM($F$8:$F29))*1,"F"))</f>
        <v>0</v>
      </c>
      <c r="DU29" s="65">
        <f ca="1">IF(WEEKDAY(DU$6,2)&gt;5,"w",IF(ISERROR(VLOOKUP(DU$6,fériés,1,FALSE)),(SUM($H$1:DU$1)&gt;SUM($F$8:$F28))*(SUM($H$1:DU$1)&lt;=SUM($F$8:$F29))*1,"F"))</f>
        <v>0</v>
      </c>
      <c r="DV29" s="65">
        <f ca="1">IF(WEEKDAY(DV$6,2)&gt;5,"w",IF(ISERROR(VLOOKUP(DV$6,fériés,1,FALSE)),(SUM($H$1:DV$1)&gt;SUM($F$8:$F28))*(SUM($H$1:DV$1)&lt;=SUM($F$8:$F29))*1,"F"))</f>
        <v>0</v>
      </c>
      <c r="DW29" s="65">
        <f ca="1">IF(WEEKDAY(DW$6,2)&gt;5,"w",IF(ISERROR(VLOOKUP(DW$6,fériés,1,FALSE)),(SUM($H$1:DW$1)&gt;SUM($F$8:$F28))*(SUM($H$1:DW$1)&lt;=SUM($F$8:$F29))*1,"F"))</f>
        <v>0</v>
      </c>
      <c r="DX29" s="65">
        <f ca="1">IF(WEEKDAY(DX$6,2)&gt;5,"w",IF(ISERROR(VLOOKUP(DX$6,fériés,1,FALSE)),(SUM($H$1:DX$1)&gt;SUM($F$8:$F28))*(SUM($H$1:DX$1)&lt;=SUM($F$8:$F29))*1,"F"))</f>
        <v>0</v>
      </c>
      <c r="DY29" s="65">
        <f ca="1">IF(WEEKDAY(DY$6,2)&gt;5,"w",IF(ISERROR(VLOOKUP(DY$6,fériés,1,FALSE)),(SUM($H$1:DY$1)&gt;SUM($F$8:$F28))*(SUM($H$1:DY$1)&lt;=SUM($F$8:$F29))*1,"F"))</f>
        <v>0</v>
      </c>
      <c r="DZ29" s="65">
        <f ca="1">IF(WEEKDAY(DZ$6,2)&gt;5,"w",IF(ISERROR(VLOOKUP(DZ$6,fériés,1,FALSE)),(SUM($H$1:DZ$1)&gt;SUM($F$8:$F28))*(SUM($H$1:DZ$1)&lt;=SUM($F$8:$F29))*1,"F"))</f>
        <v>0</v>
      </c>
      <c r="EA29" s="65">
        <f ca="1">IF(WEEKDAY(EA$6,2)&gt;5,"w",IF(ISERROR(VLOOKUP(EA$6,fériés,1,FALSE)),(SUM($H$1:EA$1)&gt;SUM($F$8:$F28))*(SUM($H$1:EA$1)&lt;=SUM($F$8:$F29))*1,"F"))</f>
        <v>0</v>
      </c>
      <c r="EB29" s="65">
        <f ca="1">IF(WEEKDAY(EB$6,2)&gt;5,"w",IF(ISERROR(VLOOKUP(EB$6,fériés,1,FALSE)),(SUM($H$1:EB$1)&gt;SUM($F$8:$F28))*(SUM($H$1:EB$1)&lt;=SUM($F$8:$F29))*1,"F"))</f>
        <v>0</v>
      </c>
      <c r="EC29" s="65">
        <f ca="1">IF(WEEKDAY(EC$6,2)&gt;5,"w",IF(ISERROR(VLOOKUP(EC$6,fériés,1,FALSE)),(SUM($H$1:EC$1)&gt;SUM($F$8:$F28))*(SUM($H$1:EC$1)&lt;=SUM($F$8:$F29))*1,"F"))</f>
        <v>0</v>
      </c>
      <c r="ED29" s="65">
        <f ca="1">IF(WEEKDAY(ED$6,2)&gt;5,"w",IF(ISERROR(VLOOKUP(ED$6,fériés,1,FALSE)),(SUM($H$1:ED$1)&gt;SUM($F$8:$F28))*(SUM($H$1:ED$1)&lt;=SUM($F$8:$F29))*1,"F"))</f>
        <v>0</v>
      </c>
      <c r="EE29" s="65">
        <f ca="1">IF(WEEKDAY(EE$6,2)&gt;5,"w",IF(ISERROR(VLOOKUP(EE$6,fériés,1,FALSE)),(SUM($H$1:EE$1)&gt;SUM($F$8:$F28))*(SUM($H$1:EE$1)&lt;=SUM($F$8:$F29))*1,"F"))</f>
        <v>0</v>
      </c>
      <c r="EF29" s="65" t="str">
        <f ca="1">IF(WEEKDAY(EF$6,2)&gt;5,"w",IF(ISERROR(VLOOKUP(EF$6,fériés,1,FALSE)),(SUM($H$1:EF$1)&gt;SUM($F$8:$F28))*(SUM($H$1:EF$1)&lt;=SUM($F$8:$F29))*1,"F"))</f>
        <v>w</v>
      </c>
      <c r="EG29" s="65" t="str">
        <f ca="1">IF(WEEKDAY(EG$6,2)&gt;5,"w",IF(ISERROR(VLOOKUP(EG$6,fériés,1,FALSE)),(SUM($H$1:EG$1)&gt;SUM($F$8:$F28))*(SUM($H$1:EG$1)&lt;=SUM($F$8:$F29))*1,"F"))</f>
        <v>w</v>
      </c>
      <c r="EH29" s="65" t="str">
        <f ca="1">IF(WEEKDAY(EH$6,2)&gt;5,"w",IF(ISERROR(VLOOKUP(EH$6,fériés,1,FALSE)),(SUM($H$1:EH$1)&gt;SUM($F$8:$F28))*(SUM($H$1:EH$1)&lt;=SUM($F$8:$F29))*1,"F"))</f>
        <v>w</v>
      </c>
      <c r="EI29" s="65" t="str">
        <f ca="1">IF(WEEKDAY(EI$6,2)&gt;5,"w",IF(ISERROR(VLOOKUP(EI$6,fériés,1,FALSE)),(SUM($H$1:EI$1)&gt;SUM($F$8:$F28))*(SUM($H$1:EI$1)&lt;=SUM($F$8:$F29))*1,"F"))</f>
        <v>w</v>
      </c>
      <c r="EJ29" s="65" t="str">
        <f ca="1">IF(WEEKDAY(EJ$6,2)&gt;5,"w",IF(ISERROR(VLOOKUP(EJ$6,fériés,1,FALSE)),(SUM($H$1:EJ$1)&gt;SUM($F$8:$F28))*(SUM($H$1:EJ$1)&lt;=SUM($F$8:$F29))*1,"F"))</f>
        <v>w</v>
      </c>
      <c r="EK29" s="65" t="str">
        <f ca="1">IF(WEEKDAY(EK$6,2)&gt;5,"w",IF(ISERROR(VLOOKUP(EK$6,fériés,1,FALSE)),(SUM($H$1:EK$1)&gt;SUM($F$8:$F28))*(SUM($H$1:EK$1)&lt;=SUM($F$8:$F29))*1,"F"))</f>
        <v>w</v>
      </c>
      <c r="EL29" s="65" t="str">
        <f ca="1">IF(WEEKDAY(EL$6,2)&gt;5,"w",IF(ISERROR(VLOOKUP(EL$6,fériés,1,FALSE)),(SUM($H$1:EL$1)&gt;SUM($F$8:$F28))*(SUM($H$1:EL$1)&lt;=SUM($F$8:$F29))*1,"F"))</f>
        <v>w</v>
      </c>
      <c r="EM29" s="65" t="str">
        <f ca="1">IF(WEEKDAY(EM$6,2)&gt;5,"w",IF(ISERROR(VLOOKUP(EM$6,fériés,1,FALSE)),(SUM($H$1:EM$1)&gt;SUM($F$8:$F28))*(SUM($H$1:EM$1)&lt;=SUM($F$8:$F29))*1,"F"))</f>
        <v>w</v>
      </c>
      <c r="EN29" s="65" t="str">
        <f ca="1">IF(WEEKDAY(EN$6,2)&gt;5,"w",IF(ISERROR(VLOOKUP(EN$6,fériés,1,FALSE)),(SUM($H$1:EN$1)&gt;SUM($F$8:$F28))*(SUM($H$1:EN$1)&lt;=SUM($F$8:$F29))*1,"F"))</f>
        <v>w</v>
      </c>
      <c r="EO29" s="65" t="str">
        <f ca="1">IF(WEEKDAY(EO$6,2)&gt;5,"w",IF(ISERROR(VLOOKUP(EO$6,fériés,1,FALSE)),(SUM($H$1:EO$1)&gt;SUM($F$8:$F28))*(SUM($H$1:EO$1)&lt;=SUM($F$8:$F29))*1,"F"))</f>
        <v>w</v>
      </c>
      <c r="EP29" s="65" t="str">
        <f ca="1">IF(WEEKDAY(EP$6,2)&gt;5,"w",IF(ISERROR(VLOOKUP(EP$6,fériés,1,FALSE)),(SUM($H$1:EP$1)&gt;SUM($F$8:$F28))*(SUM($H$1:EP$1)&lt;=SUM($F$8:$F29))*1,"F"))</f>
        <v>w</v>
      </c>
      <c r="EQ29" s="65" t="str">
        <f ca="1">IF(WEEKDAY(EQ$6,2)&gt;5,"w",IF(ISERROR(VLOOKUP(EQ$6,fériés,1,FALSE)),(SUM($H$1:EQ$1)&gt;SUM($F$8:$F28))*(SUM($H$1:EQ$1)&lt;=SUM($F$8:$F29))*1,"F"))</f>
        <v>w</v>
      </c>
      <c r="ER29" s="65" t="str">
        <f ca="1">IF(WEEKDAY(ER$6,2)&gt;5,"w",IF(ISERROR(VLOOKUP(ER$6,fériés,1,FALSE)),(SUM($H$1:ER$1)&gt;SUM($F$8:$F28))*(SUM($H$1:ER$1)&lt;=SUM($F$8:$F29))*1,"F"))</f>
        <v>w</v>
      </c>
      <c r="ES29" s="65" t="str">
        <f ca="1">IF(WEEKDAY(ES$6,2)&gt;5,"w",IF(ISERROR(VLOOKUP(ES$6,fériés,1,FALSE)),(SUM($H$1:ES$1)&gt;SUM($F$8:$F28))*(SUM($H$1:ES$1)&lt;=SUM($F$8:$F29))*1,"F"))</f>
        <v>w</v>
      </c>
      <c r="ET29" s="65" t="str">
        <f ca="1">IF(WEEKDAY(ET$6,2)&gt;5,"w",IF(ISERROR(VLOOKUP(ET$6,fériés,1,FALSE)),(SUM($H$1:ET$1)&gt;SUM($F$8:$F28))*(SUM($H$1:ET$1)&lt;=SUM($F$8:$F29))*1,"F"))</f>
        <v>w</v>
      </c>
      <c r="EU29" s="65" t="str">
        <f ca="1">IF(WEEKDAY(EU$6,2)&gt;5,"w",IF(ISERROR(VLOOKUP(EU$6,fériés,1,FALSE)),(SUM($H$1:EU$1)&gt;SUM($F$8:$F28))*(SUM($H$1:EU$1)&lt;=SUM($F$8:$F29))*1,"F"))</f>
        <v>w</v>
      </c>
      <c r="EV29" s="65" t="str">
        <f ca="1">IF(WEEKDAY(EV$6,2)&gt;5,"w",IF(ISERROR(VLOOKUP(EV$6,fériés,1,FALSE)),(SUM($H$1:EV$1)&gt;SUM($F$8:$F28))*(SUM($H$1:EV$1)&lt;=SUM($F$8:$F29))*1,"F"))</f>
        <v>w</v>
      </c>
      <c r="EW29" s="65" t="str">
        <f ca="1">IF(WEEKDAY(EW$6,2)&gt;5,"w",IF(ISERROR(VLOOKUP(EW$6,fériés,1,FALSE)),(SUM($H$1:EW$1)&gt;SUM($F$8:$F28))*(SUM($H$1:EW$1)&lt;=SUM($F$8:$F29))*1,"F"))</f>
        <v>w</v>
      </c>
      <c r="EX29" s="65" t="str">
        <f ca="1">IF(WEEKDAY(EX$6,2)&gt;5,"w",IF(ISERROR(VLOOKUP(EX$6,fériés,1,FALSE)),(SUM($H$1:EX$1)&gt;SUM($F$8:$F28))*(SUM($H$1:EX$1)&lt;=SUM($F$8:$F29))*1,"F"))</f>
        <v>w</v>
      </c>
      <c r="EY29" s="65" t="str">
        <f ca="1">IF(WEEKDAY(EY$6,2)&gt;5,"w",IF(ISERROR(VLOOKUP(EY$6,fériés,1,FALSE)),(SUM($H$1:EY$1)&gt;SUM($F$8:$F28))*(SUM($H$1:EY$1)&lt;=SUM($F$8:$F29))*1,"F"))</f>
        <v>w</v>
      </c>
      <c r="EZ29" s="65">
        <f ca="1">IF(WEEKDAY(EZ$6,2)&gt;5,"w",IF(ISERROR(VLOOKUP(EZ$6,fériés,1,FALSE)),(SUM($H$1:EZ$1)&gt;SUM($F$8:$F28))*(SUM($H$1:EZ$1)&lt;=SUM($F$8:$F29))*1,"F"))</f>
        <v>0</v>
      </c>
      <c r="FA29" s="65">
        <f ca="1">IF(WEEKDAY(FA$6,2)&gt;5,"w",IF(ISERROR(VLOOKUP(FA$6,fériés,1,FALSE)),(SUM($H$1:FA$1)&gt;SUM($F$8:$F28))*(SUM($H$1:FA$1)&lt;=SUM($F$8:$F29))*1,"F"))</f>
        <v>0</v>
      </c>
      <c r="FB29" s="65">
        <f ca="1">IF(WEEKDAY(FB$6,2)&gt;5,"w",IF(ISERROR(VLOOKUP(FB$6,fériés,1,FALSE)),(SUM($H$1:FB$1)&gt;SUM($F$8:$F28))*(SUM($H$1:FB$1)&lt;=SUM($F$8:$F29))*1,"F"))</f>
        <v>0</v>
      </c>
      <c r="FC29" s="65">
        <f ca="1">IF(WEEKDAY(FC$6,2)&gt;5,"w",IF(ISERROR(VLOOKUP(FC$6,fériés,1,FALSE)),(SUM($H$1:FC$1)&gt;SUM($F$8:$F28))*(SUM($H$1:FC$1)&lt;=SUM($F$8:$F29))*1,"F"))</f>
        <v>0</v>
      </c>
      <c r="FD29" s="65">
        <f ca="1">IF(WEEKDAY(FD$6,2)&gt;5,"w",IF(ISERROR(VLOOKUP(FD$6,fériés,1,FALSE)),(SUM($H$1:FD$1)&gt;SUM($F$8:$F28))*(SUM($H$1:FD$1)&lt;=SUM($F$8:$F29))*1,"F"))</f>
        <v>0</v>
      </c>
      <c r="FE29" s="65">
        <f ca="1">IF(WEEKDAY(FE$6,2)&gt;5,"w",IF(ISERROR(VLOOKUP(FE$6,fériés,1,FALSE)),(SUM($H$1:FE$1)&gt;SUM($F$8:$F28))*(SUM($H$1:FE$1)&lt;=SUM($F$8:$F29))*1,"F"))</f>
        <v>0</v>
      </c>
      <c r="FF29" s="65">
        <f ca="1">IF(WEEKDAY(FF$6,2)&gt;5,"w",IF(ISERROR(VLOOKUP(FF$6,fériés,1,FALSE)),(SUM($H$1:FF$1)&gt;SUM($F$8:$F28))*(SUM($H$1:FF$1)&lt;=SUM($F$8:$F29))*1,"F"))</f>
        <v>0</v>
      </c>
      <c r="FG29" s="65">
        <f ca="1">IF(WEEKDAY(FG$6,2)&gt;5,"w",IF(ISERROR(VLOOKUP(FG$6,fériés,1,FALSE)),(SUM($H$1:FG$1)&gt;SUM($F$8:$F28))*(SUM($H$1:FG$1)&lt;=SUM($F$8:$F29))*1,"F"))</f>
        <v>0</v>
      </c>
      <c r="FH29" s="65">
        <f ca="1">IF(WEEKDAY(FH$6,2)&gt;5,"w",IF(ISERROR(VLOOKUP(FH$6,fériés,1,FALSE)),(SUM($H$1:FH$1)&gt;SUM($F$8:$F28))*(SUM($H$1:FH$1)&lt;=SUM($F$8:$F29))*1,"F"))</f>
        <v>0</v>
      </c>
      <c r="FI29" s="65">
        <f ca="1">IF(WEEKDAY(FI$6,2)&gt;5,"w",IF(ISERROR(VLOOKUP(FI$6,fériés,1,FALSE)),(SUM($H$1:FI$1)&gt;SUM($F$8:$F28))*(SUM($H$1:FI$1)&lt;=SUM($F$8:$F29))*1,"F"))</f>
        <v>0</v>
      </c>
      <c r="FJ29" s="65">
        <f ca="1">IF(WEEKDAY(FJ$6,2)&gt;5,"w",IF(ISERROR(VLOOKUP(FJ$6,fériés,1,FALSE)),(SUM($H$1:FJ$1)&gt;SUM($F$8:$F28))*(SUM($H$1:FJ$1)&lt;=SUM($F$8:$F29))*1,"F"))</f>
        <v>0</v>
      </c>
      <c r="FK29" s="65">
        <f ca="1">IF(WEEKDAY(FK$6,2)&gt;5,"w",IF(ISERROR(VLOOKUP(FK$6,fériés,1,FALSE)),(SUM($H$1:FK$1)&gt;SUM($F$8:$F28))*(SUM($H$1:FK$1)&lt;=SUM($F$8:$F29))*1,"F"))</f>
        <v>0</v>
      </c>
      <c r="FL29" s="65">
        <f ca="1">IF(WEEKDAY(FL$6,2)&gt;5,"w",IF(ISERROR(VLOOKUP(FL$6,fériés,1,FALSE)),(SUM($H$1:FL$1)&gt;SUM($F$8:$F28))*(SUM($H$1:FL$1)&lt;=SUM($F$8:$F29))*1,"F"))</f>
        <v>0</v>
      </c>
      <c r="FM29" s="65">
        <f ca="1">IF(WEEKDAY(FM$6,2)&gt;5,"w",IF(ISERROR(VLOOKUP(FM$6,fériés,1,FALSE)),(SUM($H$1:FM$1)&gt;SUM($F$8:$F28))*(SUM($H$1:FM$1)&lt;=SUM($F$8:$F29))*1,"F"))</f>
        <v>0</v>
      </c>
      <c r="FN29" s="65">
        <f ca="1">IF(WEEKDAY(FN$6,2)&gt;5,"w",IF(ISERROR(VLOOKUP(FN$6,fériés,1,FALSE)),(SUM($H$1:FN$1)&gt;SUM($F$8:$F28))*(SUM($H$1:FN$1)&lt;=SUM($F$8:$F29))*1,"F"))</f>
        <v>0</v>
      </c>
      <c r="FO29" s="65">
        <f ca="1">IF(WEEKDAY(FO$6,2)&gt;5,"w",IF(ISERROR(VLOOKUP(FO$6,fériés,1,FALSE)),(SUM($H$1:FO$1)&gt;SUM($F$8:$F28))*(SUM($H$1:FO$1)&lt;=SUM($F$8:$F29))*1,"F"))</f>
        <v>0</v>
      </c>
      <c r="FP29" s="65">
        <f ca="1">IF(WEEKDAY(FP$6,2)&gt;5,"w",IF(ISERROR(VLOOKUP(FP$6,fériés,1,FALSE)),(SUM($H$1:FP$1)&gt;SUM($F$8:$F28))*(SUM($H$1:FP$1)&lt;=SUM($F$8:$F29))*1,"F"))</f>
        <v>0</v>
      </c>
      <c r="FQ29" s="65">
        <f ca="1">IF(WEEKDAY(FQ$6,2)&gt;5,"w",IF(ISERROR(VLOOKUP(FQ$6,fériés,1,FALSE)),(SUM($H$1:FQ$1)&gt;SUM($F$8:$F28))*(SUM($H$1:FQ$1)&lt;=SUM($F$8:$F29))*1,"F"))</f>
        <v>0</v>
      </c>
      <c r="FR29" s="65">
        <f ca="1">IF(WEEKDAY(FR$6,2)&gt;5,"w",IF(ISERROR(VLOOKUP(FR$6,fériés,1,FALSE)),(SUM($H$1:FR$1)&gt;SUM($F$8:$F28))*(SUM($H$1:FR$1)&lt;=SUM($F$8:$F29))*1,"F"))</f>
        <v>0</v>
      </c>
      <c r="FS29" s="65">
        <f ca="1">IF(WEEKDAY(FS$6,2)&gt;5,"w",IF(ISERROR(VLOOKUP(FS$6,fériés,1,FALSE)),(SUM($H$1:FS$1)&gt;SUM($F$8:$F28))*(SUM($H$1:FS$1)&lt;=SUM($F$8:$F29))*1,"F"))</f>
        <v>0</v>
      </c>
      <c r="FT29" s="65">
        <f ca="1">IF(WEEKDAY(FT$6,2)&gt;5,"w",IF(ISERROR(VLOOKUP(FT$6,fériés,1,FALSE)),(SUM($H$1:FT$1)&gt;SUM($F$8:$F28))*(SUM($H$1:FT$1)&lt;=SUM($F$8:$F29))*1,"F"))</f>
        <v>0</v>
      </c>
      <c r="FU29" s="65">
        <f ca="1">IF(WEEKDAY(FU$6,2)&gt;5,"w",IF(ISERROR(VLOOKUP(FU$6,fériés,1,FALSE)),(SUM($H$1:FU$1)&gt;SUM($F$8:$F28))*(SUM($H$1:FU$1)&lt;=SUM($F$8:$F29))*1,"F"))</f>
        <v>0</v>
      </c>
      <c r="FV29" s="65">
        <f ca="1">IF(WEEKDAY(FV$6,2)&gt;5,"w",IF(ISERROR(VLOOKUP(FV$6,fériés,1,FALSE)),(SUM($H$1:FV$1)&gt;SUM($F$8:$F28))*(SUM($H$1:FV$1)&lt;=SUM($F$8:$F29))*1,"F"))</f>
        <v>0</v>
      </c>
      <c r="FW29" s="65">
        <f ca="1">IF(WEEKDAY(FW$6,2)&gt;5,"w",IF(ISERROR(VLOOKUP(FW$6,fériés,1,FALSE)),(SUM($H$1:FW$1)&gt;SUM($F$8:$F28))*(SUM($H$1:FW$1)&lt;=SUM($F$8:$F29))*1,"F"))</f>
        <v>0</v>
      </c>
      <c r="FX29" s="65">
        <f ca="1">IF(WEEKDAY(FX$6,2)&gt;5,"w",IF(ISERROR(VLOOKUP(FX$6,fériés,1,FALSE)),(SUM($H$1:FX$1)&gt;SUM($F$8:$F28))*(SUM($H$1:FX$1)&lt;=SUM($F$8:$F29))*1,"F"))</f>
        <v>0</v>
      </c>
      <c r="FY29" s="65">
        <f ca="1">IF(WEEKDAY(FY$6,2)&gt;5,"w",IF(ISERROR(VLOOKUP(FY$6,fériés,1,FALSE)),(SUM($H$1:FY$1)&gt;SUM($F$8:$F28))*(SUM($H$1:FY$1)&lt;=SUM($F$8:$F29))*1,"F"))</f>
        <v>0</v>
      </c>
      <c r="FZ29" s="65">
        <f ca="1">IF(WEEKDAY(FZ$6,2)&gt;5,"w",IF(ISERROR(VLOOKUP(FZ$6,fériés,1,FALSE)),(SUM($H$1:FZ$1)&gt;SUM($F$8:$F28))*(SUM($H$1:FZ$1)&lt;=SUM($F$8:$F29))*1,"F"))</f>
        <v>0</v>
      </c>
      <c r="GA29" s="65">
        <f ca="1">IF(WEEKDAY(GA$6,2)&gt;5,"w",IF(ISERROR(VLOOKUP(GA$6,fériés,1,FALSE)),(SUM($H$1:GA$1)&gt;SUM($F$8:$F28))*(SUM($H$1:GA$1)&lt;=SUM($F$8:$F29))*1,"F"))</f>
        <v>0</v>
      </c>
      <c r="GB29" s="65">
        <f ca="1">IF(WEEKDAY(GB$6,2)&gt;5,"w",IF(ISERROR(VLOOKUP(GB$6,fériés,1,FALSE)),(SUM($H$1:GB$1)&gt;SUM($F$8:$F28))*(SUM($H$1:GB$1)&lt;=SUM($F$8:$F29))*1,"F"))</f>
        <v>0</v>
      </c>
      <c r="GC29" s="65">
        <f ca="1">IF(WEEKDAY(GC$6,2)&gt;5,"w",IF(ISERROR(VLOOKUP(GC$6,fériés,1,FALSE)),(SUM($H$1:GC$1)&gt;SUM($F$8:$F28))*(SUM($H$1:GC$1)&lt;=SUM($F$8:$F29))*1,"F"))</f>
        <v>0</v>
      </c>
      <c r="GD29" s="65">
        <f ca="1">IF(WEEKDAY(GD$6,2)&gt;5,"w",IF(ISERROR(VLOOKUP(GD$6,fériés,1,FALSE)),(SUM($H$1:GD$1)&gt;SUM($F$8:$F28))*(SUM($H$1:GD$1)&lt;=SUM($F$8:$F29))*1,"F"))</f>
        <v>0</v>
      </c>
      <c r="GE29" s="65">
        <f ca="1">IF(WEEKDAY(GE$6,2)&gt;5,"w",IF(ISERROR(VLOOKUP(GE$6,fériés,1,FALSE)),(SUM($H$1:GE$1)&gt;SUM($F$8:$F28))*(SUM($H$1:GE$1)&lt;=SUM($F$8:$F29))*1,"F"))</f>
        <v>0</v>
      </c>
      <c r="GF29" s="65">
        <f ca="1">IF(WEEKDAY(GF$6,2)&gt;5,"w",IF(ISERROR(VLOOKUP(GF$6,fériés,1,FALSE)),(SUM($H$1:GF$1)&gt;SUM($F$8:$F28))*(SUM($H$1:GF$1)&lt;=SUM($F$8:$F29))*1,"F"))</f>
        <v>0</v>
      </c>
      <c r="GG29" s="65">
        <f ca="1">IF(WEEKDAY(GG$6,2)&gt;5,"w",IF(ISERROR(VLOOKUP(GG$6,fériés,1,FALSE)),(SUM($H$1:GG$1)&gt;SUM($F$8:$F28))*(SUM($H$1:GG$1)&lt;=SUM($F$8:$F29))*1,"F"))</f>
        <v>0</v>
      </c>
      <c r="GH29" s="65">
        <f ca="1">IF(WEEKDAY(GH$6,2)&gt;5,"w",IF(ISERROR(VLOOKUP(GH$6,fériés,1,FALSE)),(SUM($H$1:GH$1)&gt;SUM($F$8:$F28))*(SUM($H$1:GH$1)&lt;=SUM($F$8:$F29))*1,"F"))</f>
        <v>0</v>
      </c>
      <c r="GI29" s="65">
        <f ca="1">IF(WEEKDAY(GI$6,2)&gt;5,"w",IF(ISERROR(VLOOKUP(GI$6,fériés,1,FALSE)),(SUM($H$1:GI$1)&gt;SUM($F$8:$F28))*(SUM($H$1:GI$1)&lt;=SUM($F$8:$F29))*1,"F"))</f>
        <v>0</v>
      </c>
      <c r="GJ29" s="65">
        <f ca="1">IF(WEEKDAY(GJ$6,2)&gt;5,"w",IF(ISERROR(VLOOKUP(GJ$6,fériés,1,FALSE)),(SUM($H$1:GJ$1)&gt;SUM($F$8:$F28))*(SUM($H$1:GJ$1)&lt;=SUM($F$8:$F29))*1,"F"))</f>
        <v>0</v>
      </c>
      <c r="GK29" s="65">
        <f ca="1">IF(WEEKDAY(GK$6,2)&gt;5,"w",IF(ISERROR(VLOOKUP(GK$6,fériés,1,FALSE)),(SUM($H$1:GK$1)&gt;SUM($F$8:$F28))*(SUM($H$1:GK$1)&lt;=SUM($F$8:$F29))*1,"F"))</f>
        <v>0</v>
      </c>
      <c r="GL29" s="65">
        <f ca="1">IF(WEEKDAY(GL$6,2)&gt;5,"w",IF(ISERROR(VLOOKUP(GL$6,fériés,1,FALSE)),(SUM($H$1:GL$1)&gt;SUM($F$8:$F28))*(SUM($H$1:GL$1)&lt;=SUM($F$8:$F29))*1,"F"))</f>
        <v>0</v>
      </c>
      <c r="GM29" s="65">
        <f ca="1">IF(WEEKDAY(GM$6,2)&gt;5,"w",IF(ISERROR(VLOOKUP(GM$6,fériés,1,FALSE)),(SUM($H$1:GM$1)&gt;SUM($F$8:$F28))*(SUM($H$1:GM$1)&lt;=SUM($F$8:$F29))*1,"F"))</f>
        <v>0</v>
      </c>
      <c r="GN29" s="65">
        <f ca="1">IF(WEEKDAY(GN$6,2)&gt;5,"w",IF(ISERROR(VLOOKUP(GN$6,fériés,1,FALSE)),(SUM($H$1:GN$1)&gt;SUM($F$8:$F28))*(SUM($H$1:GN$1)&lt;=SUM($F$8:$F29))*1,"F"))</f>
        <v>0</v>
      </c>
      <c r="GO29" s="65">
        <f ca="1">IF(WEEKDAY(GO$6,2)&gt;5,"w",IF(ISERROR(VLOOKUP(GO$6,fériés,1,FALSE)),(SUM($H$1:GO$1)&gt;SUM($F$8:$F28))*(SUM($H$1:GO$1)&lt;=SUM($F$8:$F29))*1,"F"))</f>
        <v>0</v>
      </c>
      <c r="GP29" s="65">
        <f ca="1">IF(WEEKDAY(GP$6,2)&gt;5,"w",IF(ISERROR(VLOOKUP(GP$6,fériés,1,FALSE)),(SUM($H$1:GP$1)&gt;SUM($F$8:$F28))*(SUM($H$1:GP$1)&lt;=SUM($F$8:$F29))*1,"F"))</f>
        <v>0</v>
      </c>
      <c r="GQ29" s="65">
        <f ca="1">IF(WEEKDAY(GQ$6,2)&gt;5,"w",IF(ISERROR(VLOOKUP(GQ$6,fériés,1,FALSE)),(SUM($H$1:GQ$1)&gt;SUM($F$8:$F28))*(SUM($H$1:GQ$1)&lt;=SUM($F$8:$F29))*1,"F"))</f>
        <v>0</v>
      </c>
      <c r="GR29" s="65">
        <f ca="1">IF(WEEKDAY(GR$6,2)&gt;5,"w",IF(ISERROR(VLOOKUP(GR$6,fériés,1,FALSE)),(SUM($H$1:GR$1)&gt;SUM($F$8:$F28))*(SUM($H$1:GR$1)&lt;=SUM($F$8:$F29))*1,"F"))</f>
        <v>0</v>
      </c>
      <c r="GS29" s="65">
        <f ca="1">IF(WEEKDAY(GS$6,2)&gt;5,"w",IF(ISERROR(VLOOKUP(GS$6,fériés,1,FALSE)),(SUM($H$1:GS$1)&gt;SUM($F$8:$F28))*(SUM($H$1:GS$1)&lt;=SUM($F$8:$F29))*1,"F"))</f>
        <v>0</v>
      </c>
      <c r="GT29" s="65">
        <f ca="1">IF(WEEKDAY(GT$6,2)&gt;5,"w",IF(ISERROR(VLOOKUP(GT$6,fériés,1,FALSE)),(SUM($H$1:GT$1)&gt;SUM($F$8:$F28))*(SUM($H$1:GT$1)&lt;=SUM($F$8:$F29))*1,"F"))</f>
        <v>0</v>
      </c>
      <c r="GU29" s="65">
        <f ca="1">IF(WEEKDAY(GU$6,2)&gt;5,"w",IF(ISERROR(VLOOKUP(GU$6,fériés,1,FALSE)),(SUM($H$1:GU$1)&gt;SUM($F$8:$F28))*(SUM($H$1:GU$1)&lt;=SUM($F$8:$F29))*1,"F"))</f>
        <v>0</v>
      </c>
      <c r="GV29" s="65">
        <f ca="1">IF(WEEKDAY(GV$6,2)&gt;5,"w",IF(ISERROR(VLOOKUP(GV$6,fériés,1,FALSE)),(SUM($H$1:GV$1)&gt;SUM($F$8:$F28))*(SUM($H$1:GV$1)&lt;=SUM($F$8:$F29))*1,"F"))</f>
        <v>0</v>
      </c>
      <c r="GW29" s="65">
        <f ca="1">IF(WEEKDAY(GW$6,2)&gt;5,"w",IF(ISERROR(VLOOKUP(GW$6,fériés,1,FALSE)),(SUM($H$1:GW$1)&gt;SUM($F$8:$F28))*(SUM($H$1:GW$1)&lt;=SUM($F$8:$F29))*1,"F"))</f>
        <v>0</v>
      </c>
      <c r="GX29" s="65" t="str">
        <f ca="1">IF(WEEKDAY(GX$6,2)&gt;5,"w",IF(ISERROR(VLOOKUP(GX$6,fériés,1,FALSE)),(SUM($H$1:GX$1)&gt;SUM($F$8:$F28))*(SUM($H$1:GX$1)&lt;=SUM($F$8:$F29))*1,"F"))</f>
        <v>w</v>
      </c>
      <c r="GY29" s="65" t="str">
        <f ca="1">IF(WEEKDAY(GY$6,2)&gt;5,"w",IF(ISERROR(VLOOKUP(GY$6,fériés,1,FALSE)),(SUM($H$1:GY$1)&gt;SUM($F$8:$F28))*(SUM($H$1:GY$1)&lt;=SUM($F$8:$F29))*1,"F"))</f>
        <v>w</v>
      </c>
      <c r="GZ29" s="65" t="str">
        <f ca="1">IF(WEEKDAY(GZ$6,2)&gt;5,"w",IF(ISERROR(VLOOKUP(GZ$6,fériés,1,FALSE)),(SUM($H$1:GZ$1)&gt;SUM($F$8:$F28))*(SUM($H$1:GZ$1)&lt;=SUM($F$8:$F29))*1,"F"))</f>
        <v>w</v>
      </c>
      <c r="HA29" s="65" t="str">
        <f ca="1">IF(WEEKDAY(HA$6,2)&gt;5,"w",IF(ISERROR(VLOOKUP(HA$6,fériés,1,FALSE)),(SUM($H$1:HA$1)&gt;SUM($F$8:$F28))*(SUM($H$1:HA$1)&lt;=SUM($F$8:$F29))*1,"F"))</f>
        <v>w</v>
      </c>
      <c r="HB29" s="65" t="str">
        <f ca="1">IF(WEEKDAY(HB$6,2)&gt;5,"w",IF(ISERROR(VLOOKUP(HB$6,fériés,1,FALSE)),(SUM($H$1:HB$1)&gt;SUM($F$8:$F28))*(SUM($H$1:HB$1)&lt;=SUM($F$8:$F29))*1,"F"))</f>
        <v>w</v>
      </c>
      <c r="HC29" s="65" t="str">
        <f ca="1">IF(WEEKDAY(HC$6,2)&gt;5,"w",IF(ISERROR(VLOOKUP(HC$6,fériés,1,FALSE)),(SUM($H$1:HC$1)&gt;SUM($F$8:$F28))*(SUM($H$1:HC$1)&lt;=SUM($F$8:$F29))*1,"F"))</f>
        <v>w</v>
      </c>
      <c r="HD29" s="65" t="str">
        <f ca="1">IF(WEEKDAY(HD$6,2)&gt;5,"w",IF(ISERROR(VLOOKUP(HD$6,fériés,1,FALSE)),(SUM($H$1:HD$1)&gt;SUM($F$8:$F28))*(SUM($H$1:HD$1)&lt;=SUM($F$8:$F29))*1,"F"))</f>
        <v>w</v>
      </c>
      <c r="HE29" s="65" t="str">
        <f ca="1">IF(WEEKDAY(HE$6,2)&gt;5,"w",IF(ISERROR(VLOOKUP(HE$6,fériés,1,FALSE)),(SUM($H$1:HE$1)&gt;SUM($F$8:$F28))*(SUM($H$1:HE$1)&lt;=SUM($F$8:$F29))*1,"F"))</f>
        <v>w</v>
      </c>
      <c r="HF29" s="65" t="str">
        <f ca="1">IF(WEEKDAY(HF$6,2)&gt;5,"w",IF(ISERROR(VLOOKUP(HF$6,fériés,1,FALSE)),(SUM($H$1:HF$1)&gt;SUM($F$8:$F28))*(SUM($H$1:HF$1)&lt;=SUM($F$8:$F29))*1,"F"))</f>
        <v>w</v>
      </c>
      <c r="HG29" s="65" t="str">
        <f ca="1">IF(WEEKDAY(HG$6,2)&gt;5,"w",IF(ISERROR(VLOOKUP(HG$6,fériés,1,FALSE)),(SUM($H$1:HG$1)&gt;SUM($F$8:$F28))*(SUM($H$1:HG$1)&lt;=SUM($F$8:$F29))*1,"F"))</f>
        <v>w</v>
      </c>
      <c r="HH29" s="65" t="str">
        <f ca="1">IF(WEEKDAY(HH$6,2)&gt;5,"w",IF(ISERROR(VLOOKUP(HH$6,fériés,1,FALSE)),(SUM($H$1:HH$1)&gt;SUM($F$8:$F28))*(SUM($H$1:HH$1)&lt;=SUM($F$8:$F29))*1,"F"))</f>
        <v>w</v>
      </c>
      <c r="HI29" s="65" t="str">
        <f ca="1">IF(WEEKDAY(HI$6,2)&gt;5,"w",IF(ISERROR(VLOOKUP(HI$6,fériés,1,FALSE)),(SUM($H$1:HI$1)&gt;SUM($F$8:$F28))*(SUM($H$1:HI$1)&lt;=SUM($F$8:$F29))*1,"F"))</f>
        <v>w</v>
      </c>
      <c r="HJ29" s="65" t="str">
        <f ca="1">IF(WEEKDAY(HJ$6,2)&gt;5,"w",IF(ISERROR(VLOOKUP(HJ$6,fériés,1,FALSE)),(SUM($H$1:HJ$1)&gt;SUM($F$8:$F28))*(SUM($H$1:HJ$1)&lt;=SUM($F$8:$F29))*1,"F"))</f>
        <v>w</v>
      </c>
      <c r="HK29" s="65" t="str">
        <f ca="1">IF(WEEKDAY(HK$6,2)&gt;5,"w",IF(ISERROR(VLOOKUP(HK$6,fériés,1,FALSE)),(SUM($H$1:HK$1)&gt;SUM($F$8:$F28))*(SUM($H$1:HK$1)&lt;=SUM($F$8:$F29))*1,"F"))</f>
        <v>w</v>
      </c>
      <c r="HL29" s="65" t="str">
        <f ca="1">IF(WEEKDAY(HL$6,2)&gt;5,"w",IF(ISERROR(VLOOKUP(HL$6,fériés,1,FALSE)),(SUM($H$1:HL$1)&gt;SUM($F$8:$F28))*(SUM($H$1:HL$1)&lt;=SUM($F$8:$F29))*1,"F"))</f>
        <v>w</v>
      </c>
      <c r="HM29" s="65" t="str">
        <f ca="1">IF(WEEKDAY(HM$6,2)&gt;5,"w",IF(ISERROR(VLOOKUP(HM$6,fériés,1,FALSE)),(SUM($H$1:HM$1)&gt;SUM($F$8:$F28))*(SUM($H$1:HM$1)&lt;=SUM($F$8:$F29))*1,"F"))</f>
        <v>w</v>
      </c>
      <c r="HN29" s="65" t="str">
        <f ca="1">IF(WEEKDAY(HN$6,2)&gt;5,"w",IF(ISERROR(VLOOKUP(HN$6,fériés,1,FALSE)),(SUM($H$1:HN$1)&gt;SUM($F$8:$F28))*(SUM($H$1:HN$1)&lt;=SUM($F$8:$F29))*1,"F"))</f>
        <v>w</v>
      </c>
      <c r="HO29" s="65" t="str">
        <f ca="1">IF(WEEKDAY(HO$6,2)&gt;5,"w",IF(ISERROR(VLOOKUP(HO$6,fériés,1,FALSE)),(SUM($H$1:HO$1)&gt;SUM($F$8:$F28))*(SUM($H$1:HO$1)&lt;=SUM($F$8:$F29))*1,"F"))</f>
        <v>w</v>
      </c>
      <c r="HP29" s="65" t="str">
        <f ca="1">IF(WEEKDAY(HP$6,2)&gt;5,"w",IF(ISERROR(VLOOKUP(HP$6,fériés,1,FALSE)),(SUM($H$1:HP$1)&gt;SUM($F$8:$F28))*(SUM($H$1:HP$1)&lt;=SUM($F$8:$F29))*1,"F"))</f>
        <v>w</v>
      </c>
      <c r="HQ29" s="65" t="str">
        <f ca="1">IF(WEEKDAY(HQ$6,2)&gt;5,"w",IF(ISERROR(VLOOKUP(HQ$6,fériés,1,FALSE)),(SUM($H$1:HQ$1)&gt;SUM($F$8:$F28))*(SUM($H$1:HQ$1)&lt;=SUM($F$8:$F29))*1,"F"))</f>
        <v>w</v>
      </c>
      <c r="HR29" s="65">
        <f ca="1">IF(WEEKDAY(HR$6,2)&gt;5,"w",IF(ISERROR(VLOOKUP(HR$6,fériés,1,FALSE)),(SUM($H$1:HR$1)&gt;SUM($F$8:$F28))*(SUM($H$1:HR$1)&lt;=SUM($F$8:$F29))*1,"F"))</f>
        <v>0</v>
      </c>
      <c r="HS29" s="65">
        <f ca="1">IF(WEEKDAY(HS$6,2)&gt;5,"w",IF(ISERROR(VLOOKUP(HS$6,fériés,1,FALSE)),(SUM($H$1:HS$1)&gt;SUM($F$8:$F28))*(SUM($H$1:HS$1)&lt;=SUM($F$8:$F29))*1,"F"))</f>
        <v>0</v>
      </c>
      <c r="HT29" s="65">
        <f ca="1">IF(WEEKDAY(HT$6,2)&gt;5,"w",IF(ISERROR(VLOOKUP(HT$6,fériés,1,FALSE)),(SUM($H$1:HT$1)&gt;SUM($F$8:$F28))*(SUM($H$1:HT$1)&lt;=SUM($F$8:$F29))*1,"F"))</f>
        <v>0</v>
      </c>
      <c r="HU29" s="65">
        <f ca="1">IF(WEEKDAY(HU$6,2)&gt;5,"w",IF(ISERROR(VLOOKUP(HU$6,fériés,1,FALSE)),(SUM($H$1:HU$1)&gt;SUM($F$8:$F28))*(SUM($H$1:HU$1)&lt;=SUM($F$8:$F29))*1,"F"))</f>
        <v>0</v>
      </c>
      <c r="HV29" s="65">
        <f ca="1">IF(WEEKDAY(HV$6,2)&gt;5,"w",IF(ISERROR(VLOOKUP(HV$6,fériés,1,FALSE)),(SUM($H$1:HV$1)&gt;SUM($F$8:$F28))*(SUM($H$1:HV$1)&lt;=SUM($F$8:$F29))*1,"F"))</f>
        <v>0</v>
      </c>
      <c r="HW29" s="65">
        <f ca="1">IF(WEEKDAY(HW$6,2)&gt;5,"w",IF(ISERROR(VLOOKUP(HW$6,fériés,1,FALSE)),(SUM($H$1:HW$1)&gt;SUM($F$8:$F28))*(SUM($H$1:HW$1)&lt;=SUM($F$8:$F29))*1,"F"))</f>
        <v>0</v>
      </c>
      <c r="HX29" s="65">
        <f ca="1">IF(WEEKDAY(HX$6,2)&gt;5,"w",IF(ISERROR(VLOOKUP(HX$6,fériés,1,FALSE)),(SUM($H$1:HX$1)&gt;SUM($F$8:$F28))*(SUM($H$1:HX$1)&lt;=SUM($F$8:$F29))*1,"F"))</f>
        <v>0</v>
      </c>
      <c r="HY29" s="65">
        <f ca="1">IF(WEEKDAY(HY$6,2)&gt;5,"w",IF(ISERROR(VLOOKUP(HY$6,fériés,1,FALSE)),(SUM($H$1:HY$1)&gt;SUM($F$8:$F28))*(SUM($H$1:HY$1)&lt;=SUM($F$8:$F29))*1,"F"))</f>
        <v>0</v>
      </c>
      <c r="HZ29" s="65">
        <f ca="1">IF(WEEKDAY(HZ$6,2)&gt;5,"w",IF(ISERROR(VLOOKUP(HZ$6,fériés,1,FALSE)),(SUM($H$1:HZ$1)&gt;SUM($F$8:$F28))*(SUM($H$1:HZ$1)&lt;=SUM($F$8:$F29))*1,"F"))</f>
        <v>0</v>
      </c>
      <c r="IA29" s="65">
        <f ca="1">IF(WEEKDAY(IA$6,2)&gt;5,"w",IF(ISERROR(VLOOKUP(IA$6,fériés,1,FALSE)),(SUM($H$1:IA$1)&gt;SUM($F$8:$F28))*(SUM($H$1:IA$1)&lt;=SUM($F$8:$F29))*1,"F"))</f>
        <v>0</v>
      </c>
      <c r="IB29" s="65">
        <f ca="1">IF(WEEKDAY(IB$6,2)&gt;5,"w",IF(ISERROR(VLOOKUP(IB$6,fériés,1,FALSE)),(SUM($H$1:IB$1)&gt;SUM($F$8:$F28))*(SUM($H$1:IB$1)&lt;=SUM($F$8:$F29))*1,"F"))</f>
        <v>0</v>
      </c>
      <c r="IC29" s="65">
        <f ca="1">IF(WEEKDAY(IC$6,2)&gt;5,"w",IF(ISERROR(VLOOKUP(IC$6,fériés,1,FALSE)),(SUM($H$1:IC$1)&gt;SUM($F$8:$F28))*(SUM($H$1:IC$1)&lt;=SUM($F$8:$F29))*1,"F"))</f>
        <v>0</v>
      </c>
      <c r="ID29" s="65">
        <f ca="1">IF(WEEKDAY(ID$6,2)&gt;5,"w",IF(ISERROR(VLOOKUP(ID$6,fériés,1,FALSE)),(SUM($H$1:ID$1)&gt;SUM($F$8:$F28))*(SUM($H$1:ID$1)&lt;=SUM($F$8:$F29))*1,"F"))</f>
        <v>0</v>
      </c>
      <c r="IE29" s="65">
        <f ca="1">IF(WEEKDAY(IE$6,2)&gt;5,"w",IF(ISERROR(VLOOKUP(IE$6,fériés,1,FALSE)),(SUM($H$1:IE$1)&gt;SUM($F$8:$F28))*(SUM($H$1:IE$1)&lt;=SUM($F$8:$F29))*1,"F"))</f>
        <v>0</v>
      </c>
      <c r="IF29" s="65">
        <f ca="1">IF(WEEKDAY(IF$6,2)&gt;5,"w",IF(ISERROR(VLOOKUP(IF$6,fériés,1,FALSE)),(SUM($H$1:IF$1)&gt;SUM($F$8:$F28))*(SUM($H$1:IF$1)&lt;=SUM($F$8:$F29))*1,"F"))</f>
        <v>0</v>
      </c>
      <c r="IG29" s="65">
        <f ca="1">IF(WEEKDAY(IG$6,2)&gt;5,"w",IF(ISERROR(VLOOKUP(IG$6,fériés,1,FALSE)),(SUM($H$1:IG$1)&gt;SUM($F$8:$F28))*(SUM($H$1:IG$1)&lt;=SUM($F$8:$F29))*1,"F"))</f>
        <v>0</v>
      </c>
      <c r="IH29" s="65">
        <f ca="1">IF(WEEKDAY(IH$6,2)&gt;5,"w",IF(ISERROR(VLOOKUP(IH$6,fériés,1,FALSE)),(SUM($H$1:IH$1)&gt;SUM($F$8:$F28))*(SUM($H$1:IH$1)&lt;=SUM($F$8:$F29))*1,"F"))</f>
        <v>0</v>
      </c>
      <c r="II29" s="65">
        <f ca="1">IF(WEEKDAY(II$6,2)&gt;5,"w",IF(ISERROR(VLOOKUP(II$6,fériés,1,FALSE)),(SUM($H$1:II$1)&gt;SUM($F$8:$F28))*(SUM($H$1:II$1)&lt;=SUM($F$8:$F29))*1,"F"))</f>
        <v>0</v>
      </c>
      <c r="IJ29" s="65">
        <f ca="1">IF(WEEKDAY(IJ$6,2)&gt;5,"w",IF(ISERROR(VLOOKUP(IJ$6,fériés,1,FALSE)),(SUM($H$1:IJ$1)&gt;SUM($F$8:$F28))*(SUM($H$1:IJ$1)&lt;=SUM($F$8:$F29))*1,"F"))</f>
        <v>0</v>
      </c>
      <c r="IK29" s="65">
        <f ca="1">IF(WEEKDAY(IK$6,2)&gt;5,"w",IF(ISERROR(VLOOKUP(IK$6,fériés,1,FALSE)),(SUM($H$1:IK$1)&gt;SUM($F$8:$F28))*(SUM($H$1:IK$1)&lt;=SUM($F$8:$F29))*1,"F"))</f>
        <v>0</v>
      </c>
      <c r="IL29" s="65">
        <f ca="1">IF(WEEKDAY(IL$6,2)&gt;5,"w",IF(ISERROR(VLOOKUP(IL$6,fériés,1,FALSE)),(SUM($H$1:IL$1)&gt;SUM($F$8:$F28))*(SUM($H$1:IL$1)&lt;=SUM($F$8:$F29))*1,"F"))</f>
        <v>0</v>
      </c>
      <c r="IM29" s="65">
        <f ca="1">IF(WEEKDAY(IM$6,2)&gt;5,"w",IF(ISERROR(VLOOKUP(IM$6,fériés,1,FALSE)),(SUM($H$1:IM$1)&gt;SUM($F$8:$F28))*(SUM($H$1:IM$1)&lt;=SUM($F$8:$F29))*1,"F"))</f>
        <v>0</v>
      </c>
      <c r="IN29" s="65">
        <f ca="1">IF(WEEKDAY(IN$6,2)&gt;5,"w",IF(ISERROR(VLOOKUP(IN$6,fériés,1,FALSE)),(SUM($H$1:IN$1)&gt;SUM($F$8:$F28))*(SUM($H$1:IN$1)&lt;=SUM($F$8:$F29))*1,"F"))</f>
        <v>0</v>
      </c>
      <c r="IO29" s="65">
        <f ca="1">IF(WEEKDAY(IO$6,2)&gt;5,"w",IF(ISERROR(VLOOKUP(IO$6,fériés,1,FALSE)),(SUM($H$1:IO$1)&gt;SUM($F$8:$F28))*(SUM($H$1:IO$1)&lt;=SUM($F$8:$F29))*1,"F"))</f>
        <v>0</v>
      </c>
      <c r="IP29" s="65">
        <f ca="1">IF(WEEKDAY(IP$6,2)&gt;5,"w",IF(ISERROR(VLOOKUP(IP$6,fériés,1,FALSE)),(SUM($H$1:IP$1)&gt;SUM($F$8:$F28))*(SUM($H$1:IP$1)&lt;=SUM($F$8:$F29))*1,"F"))</f>
        <v>0</v>
      </c>
      <c r="IQ29" s="65">
        <f ca="1">IF(WEEKDAY(IQ$6,2)&gt;5,"w",IF(ISERROR(VLOOKUP(IQ$6,fériés,1,FALSE)),(SUM($H$1:IQ$1)&gt;SUM($F$8:$F28))*(SUM($H$1:IQ$1)&lt;=SUM($F$8:$F29))*1,"F"))</f>
        <v>0</v>
      </c>
      <c r="IR29" s="65">
        <f ca="1">IF(WEEKDAY(IR$6,2)&gt;5,"w",IF(ISERROR(VLOOKUP(IR$6,fériés,1,FALSE)),(SUM($H$1:IR$1)&gt;SUM($F$8:$F28))*(SUM($H$1:IR$1)&lt;=SUM($F$8:$F29))*1,"F"))</f>
        <v>0</v>
      </c>
      <c r="IS29" s="65">
        <f ca="1">IF(WEEKDAY(IS$6,2)&gt;5,"w",IF(ISERROR(VLOOKUP(IS$6,fériés,1,FALSE)),(SUM($H$1:IS$1)&gt;SUM($F$8:$F28))*(SUM($H$1:IS$1)&lt;=SUM($F$8:$F29))*1,"F"))</f>
        <v>0</v>
      </c>
      <c r="IT29" s="65">
        <f ca="1">IF(WEEKDAY(IT$6,2)&gt;5,"w",IF(ISERROR(VLOOKUP(IT$6,fériés,1,FALSE)),(SUM($H$1:IT$1)&gt;SUM($F$8:$F28))*(SUM($H$1:IT$1)&lt;=SUM($F$8:$F29))*1,"F"))</f>
        <v>0</v>
      </c>
      <c r="IU29" s="65">
        <f ca="1">IF(WEEKDAY(IU$6,2)&gt;5,"w",IF(ISERROR(VLOOKUP(IU$6,fériés,1,FALSE)),(SUM($H$1:IU$1)&gt;SUM($F$8:$F28))*(SUM($H$1:IU$1)&lt;=SUM($F$8:$F29))*1,"F"))</f>
        <v>0</v>
      </c>
      <c r="IV29" s="65">
        <f ca="1">IF(WEEKDAY(IV$6,2)&gt;5,"w",IF(ISERROR(VLOOKUP(IV$6,fériés,1,FALSE)),(SUM($H$1:IV$1)&gt;SUM($F$8:$F28))*(SUM($H$1:IV$1)&lt;=SUM($F$8:$F29))*1,"F"))</f>
        <v>0</v>
      </c>
      <c r="IW29" s="65">
        <f ca="1">IF(WEEKDAY(IW$6,2)&gt;5,"w",IF(ISERROR(VLOOKUP(IW$6,fériés,1,FALSE)),(SUM($H$1:IW$1)&gt;SUM($F$8:$F28))*(SUM($H$1:IW$1)&lt;=SUM($F$8:$F29))*1,"F"))</f>
        <v>0</v>
      </c>
      <c r="IX29" s="65">
        <f ca="1">IF(WEEKDAY(IX$6,2)&gt;5,"w",IF(ISERROR(VLOOKUP(IX$6,fériés,1,FALSE)),(SUM($H$1:IX$1)&gt;SUM($F$8:$F28))*(SUM($H$1:IX$1)&lt;=SUM($F$8:$F29))*1,"F"))</f>
        <v>0</v>
      </c>
      <c r="IY29" s="65">
        <f ca="1">IF(WEEKDAY(IY$6,2)&gt;5,"w",IF(ISERROR(VLOOKUP(IY$6,fériés,1,FALSE)),(SUM($H$1:IY$1)&gt;SUM($F$8:$F28))*(SUM($H$1:IY$1)&lt;=SUM($F$8:$F29))*1,"F"))</f>
        <v>0</v>
      </c>
      <c r="IZ29" s="65">
        <f ca="1">IF(WEEKDAY(IZ$6,2)&gt;5,"w",IF(ISERROR(VLOOKUP(IZ$6,fériés,1,FALSE)),(SUM($H$1:IZ$1)&gt;SUM($F$8:$F28))*(SUM($H$1:IZ$1)&lt;=SUM($F$8:$F29))*1,"F"))</f>
        <v>0</v>
      </c>
      <c r="JA29" s="65">
        <f ca="1">IF(WEEKDAY(JA$6,2)&gt;5,"w",IF(ISERROR(VLOOKUP(JA$6,fériés,1,FALSE)),(SUM($H$1:JA$1)&gt;SUM($F$8:$F28))*(SUM($H$1:JA$1)&lt;=SUM($F$8:$F29))*1,"F"))</f>
        <v>0</v>
      </c>
      <c r="JB29" s="65">
        <f ca="1">IF(WEEKDAY(JB$6,2)&gt;5,"w",IF(ISERROR(VLOOKUP(JB$6,fériés,1,FALSE)),(SUM($H$1:JB$1)&gt;SUM($F$8:$F28))*(SUM($H$1:JB$1)&lt;=SUM($F$8:$F29))*1,"F"))</f>
        <v>0</v>
      </c>
      <c r="JC29" s="65">
        <f ca="1">IF(WEEKDAY(JC$6,2)&gt;5,"w",IF(ISERROR(VLOOKUP(JC$6,fériés,1,FALSE)),(SUM($H$1:JC$1)&gt;SUM($F$8:$F28))*(SUM($H$1:JC$1)&lt;=SUM($F$8:$F29))*1,"F"))</f>
        <v>0</v>
      </c>
      <c r="JD29" s="65">
        <f ca="1">IF(WEEKDAY(JD$6,2)&gt;5,"w",IF(ISERROR(VLOOKUP(JD$6,fériés,1,FALSE)),(SUM($H$1:JD$1)&gt;SUM($F$8:$F28))*(SUM($H$1:JD$1)&lt;=SUM($F$8:$F29))*1,"F"))</f>
        <v>0</v>
      </c>
      <c r="JE29" s="65">
        <f ca="1">IF(WEEKDAY(JE$6,2)&gt;5,"w",IF(ISERROR(VLOOKUP(JE$6,fériés,1,FALSE)),(SUM($H$1:JE$1)&gt;SUM($F$8:$F28))*(SUM($H$1:JE$1)&lt;=SUM($F$8:$F29))*1,"F"))</f>
        <v>0</v>
      </c>
      <c r="JF29" s="65">
        <f ca="1">IF(WEEKDAY(JF$6,2)&gt;5,"w",IF(ISERROR(VLOOKUP(JF$6,fériés,1,FALSE)),(SUM($H$1:JF$1)&gt;SUM($F$8:$F28))*(SUM($H$1:JF$1)&lt;=SUM($F$8:$F29))*1,"F"))</f>
        <v>0</v>
      </c>
      <c r="JG29" s="65">
        <f ca="1">IF(WEEKDAY(JG$6,2)&gt;5,"w",IF(ISERROR(VLOOKUP(JG$6,fériés,1,FALSE)),(SUM($H$1:JG$1)&gt;SUM($F$8:$F28))*(SUM($H$1:JG$1)&lt;=SUM($F$8:$F29))*1,"F"))</f>
        <v>0</v>
      </c>
      <c r="JH29" s="65">
        <f ca="1">IF(WEEKDAY(JH$6,2)&gt;5,"w",IF(ISERROR(VLOOKUP(JH$6,fériés,1,FALSE)),(SUM($H$1:JH$1)&gt;SUM($F$8:$F28))*(SUM($H$1:JH$1)&lt;=SUM($F$8:$F29))*1,"F"))</f>
        <v>0</v>
      </c>
      <c r="JI29" s="65">
        <f ca="1">IF(WEEKDAY(JI$6,2)&gt;5,"w",IF(ISERROR(VLOOKUP(JI$6,fériés,1,FALSE)),(SUM($H$1:JI$1)&gt;SUM($F$8:$F28))*(SUM($H$1:JI$1)&lt;=SUM($F$8:$F29))*1,"F"))</f>
        <v>0</v>
      </c>
      <c r="JJ29" s="65">
        <f ca="1">IF(WEEKDAY(JJ$6,2)&gt;5,"w",IF(ISERROR(VLOOKUP(JJ$6,fériés,1,FALSE)),(SUM($H$1:JJ$1)&gt;SUM($F$8:$F28))*(SUM($H$1:JJ$1)&lt;=SUM($F$8:$F29))*1,"F"))</f>
        <v>0</v>
      </c>
      <c r="JK29" s="65">
        <f ca="1">IF(WEEKDAY(JK$6,2)&gt;5,"w",IF(ISERROR(VLOOKUP(JK$6,fériés,1,FALSE)),(SUM($H$1:JK$1)&gt;SUM($F$8:$F28))*(SUM($H$1:JK$1)&lt;=SUM($F$8:$F29))*1,"F"))</f>
        <v>0</v>
      </c>
      <c r="JL29" s="65">
        <f ca="1">IF(WEEKDAY(JL$6,2)&gt;5,"w",IF(ISERROR(VLOOKUP(JL$6,fériés,1,FALSE)),(SUM($H$1:JL$1)&gt;SUM($F$8:$F28))*(SUM($H$1:JL$1)&lt;=SUM($F$8:$F29))*1,"F"))</f>
        <v>0</v>
      </c>
      <c r="JM29" s="65">
        <f ca="1">IF(WEEKDAY(JM$6,2)&gt;5,"w",IF(ISERROR(VLOOKUP(JM$6,fériés,1,FALSE)),(SUM($H$1:JM$1)&gt;SUM($F$8:$F28))*(SUM($H$1:JM$1)&lt;=SUM($F$8:$F29))*1,"F"))</f>
        <v>0</v>
      </c>
      <c r="JN29" s="65">
        <f ca="1">IF(WEEKDAY(JN$6,2)&gt;5,"w",IF(ISERROR(VLOOKUP(JN$6,fériés,1,FALSE)),(SUM($H$1:JN$1)&gt;SUM($F$8:$F28))*(SUM($H$1:JN$1)&lt;=SUM($F$8:$F29))*1,"F"))</f>
        <v>0</v>
      </c>
      <c r="JO29" s="65">
        <f ca="1">IF(WEEKDAY(JO$6,2)&gt;5,"w",IF(ISERROR(VLOOKUP(JO$6,fériés,1,FALSE)),(SUM($H$1:JO$1)&gt;SUM($F$8:$F28))*(SUM($H$1:JO$1)&lt;=SUM($F$8:$F29))*1,"F"))</f>
        <v>0</v>
      </c>
      <c r="JP29" s="65" t="str">
        <f ca="1">IF(WEEKDAY(JP$6,2)&gt;5,"w",IF(ISERROR(VLOOKUP(JP$6,fériés,1,FALSE)),(SUM($H$1:JP$1)&gt;SUM($F$8:$F28))*(SUM($H$1:JP$1)&lt;=SUM($F$8:$F29))*1,"F"))</f>
        <v>w</v>
      </c>
      <c r="JQ29" s="65" t="str">
        <f ca="1">IF(WEEKDAY(JQ$6,2)&gt;5,"w",IF(ISERROR(VLOOKUP(JQ$6,fériés,1,FALSE)),(SUM($H$1:JQ$1)&gt;SUM($F$8:$F28))*(SUM($H$1:JQ$1)&lt;=SUM($F$8:$F29))*1,"F"))</f>
        <v>w</v>
      </c>
      <c r="JR29" s="65" t="str">
        <f ca="1">IF(WEEKDAY(JR$6,2)&gt;5,"w",IF(ISERROR(VLOOKUP(JR$6,fériés,1,FALSE)),(SUM($H$1:JR$1)&gt;SUM($F$8:$F28))*(SUM($H$1:JR$1)&lt;=SUM($F$8:$F29))*1,"F"))</f>
        <v>w</v>
      </c>
      <c r="JS29" s="65" t="str">
        <f ca="1">IF(WEEKDAY(JS$6,2)&gt;5,"w",IF(ISERROR(VLOOKUP(JS$6,fériés,1,FALSE)),(SUM($H$1:JS$1)&gt;SUM($F$8:$F28))*(SUM($H$1:JS$1)&lt;=SUM($F$8:$F29))*1,"F"))</f>
        <v>w</v>
      </c>
      <c r="JT29" s="65" t="str">
        <f ca="1">IF(WEEKDAY(JT$6,2)&gt;5,"w",IF(ISERROR(VLOOKUP(JT$6,fériés,1,FALSE)),(SUM($H$1:JT$1)&gt;SUM($F$8:$F28))*(SUM($H$1:JT$1)&lt;=SUM($F$8:$F29))*1,"F"))</f>
        <v>w</v>
      </c>
      <c r="JU29" s="65" t="str">
        <f ca="1">IF(WEEKDAY(JU$6,2)&gt;5,"w",IF(ISERROR(VLOOKUP(JU$6,fériés,1,FALSE)),(SUM($H$1:JU$1)&gt;SUM($F$8:$F28))*(SUM($H$1:JU$1)&lt;=SUM($F$8:$F29))*1,"F"))</f>
        <v>w</v>
      </c>
      <c r="JV29" s="65" t="str">
        <f ca="1">IF(WEEKDAY(JV$6,2)&gt;5,"w",IF(ISERROR(VLOOKUP(JV$6,fériés,1,FALSE)),(SUM($H$1:JV$1)&gt;SUM($F$8:$F28))*(SUM($H$1:JV$1)&lt;=SUM($F$8:$F29))*1,"F"))</f>
        <v>w</v>
      </c>
      <c r="JW29" s="65" t="str">
        <f ca="1">IF(WEEKDAY(JW$6,2)&gt;5,"w",IF(ISERROR(VLOOKUP(JW$6,fériés,1,FALSE)),(SUM($H$1:JW$1)&gt;SUM($F$8:$F28))*(SUM($H$1:JW$1)&lt;=SUM($F$8:$F29))*1,"F"))</f>
        <v>w</v>
      </c>
      <c r="JX29" s="65" t="str">
        <f ca="1">IF(WEEKDAY(JX$6,2)&gt;5,"w",IF(ISERROR(VLOOKUP(JX$6,fériés,1,FALSE)),(SUM($H$1:JX$1)&gt;SUM($F$8:$F28))*(SUM($H$1:JX$1)&lt;=SUM($F$8:$F29))*1,"F"))</f>
        <v>w</v>
      </c>
      <c r="JY29" s="65" t="str">
        <f ca="1">IF(WEEKDAY(JY$6,2)&gt;5,"w",IF(ISERROR(VLOOKUP(JY$6,fériés,1,FALSE)),(SUM($H$1:JY$1)&gt;SUM($F$8:$F28))*(SUM($H$1:JY$1)&lt;=SUM($F$8:$F29))*1,"F"))</f>
        <v>w</v>
      </c>
      <c r="JZ29" s="65" t="str">
        <f ca="1">IF(WEEKDAY(JZ$6,2)&gt;5,"w",IF(ISERROR(VLOOKUP(JZ$6,fériés,1,FALSE)),(SUM($H$1:JZ$1)&gt;SUM($F$8:$F28))*(SUM($H$1:JZ$1)&lt;=SUM($F$8:$F29))*1,"F"))</f>
        <v>w</v>
      </c>
      <c r="KA29" s="65" t="str">
        <f ca="1">IF(WEEKDAY(KA$6,2)&gt;5,"w",IF(ISERROR(VLOOKUP(KA$6,fériés,1,FALSE)),(SUM($H$1:KA$1)&gt;SUM($F$8:$F28))*(SUM($H$1:KA$1)&lt;=SUM($F$8:$F29))*1,"F"))</f>
        <v>w</v>
      </c>
      <c r="KB29" s="65" t="str">
        <f ca="1">IF(WEEKDAY(KB$6,2)&gt;5,"w",IF(ISERROR(VLOOKUP(KB$6,fériés,1,FALSE)),(SUM($H$1:KB$1)&gt;SUM($F$8:$F28))*(SUM($H$1:KB$1)&lt;=SUM($F$8:$F29))*1,"F"))</f>
        <v>w</v>
      </c>
      <c r="KC29" s="65" t="str">
        <f ca="1">IF(WEEKDAY(KC$6,2)&gt;5,"w",IF(ISERROR(VLOOKUP(KC$6,fériés,1,FALSE)),(SUM($H$1:KC$1)&gt;SUM($F$8:$F28))*(SUM($H$1:KC$1)&lt;=SUM($F$8:$F29))*1,"F"))</f>
        <v>w</v>
      </c>
      <c r="KD29" s="65" t="str">
        <f ca="1">IF(WEEKDAY(KD$6,2)&gt;5,"w",IF(ISERROR(VLOOKUP(KD$6,fériés,1,FALSE)),(SUM($H$1:KD$1)&gt;SUM($F$8:$F28))*(SUM($H$1:KD$1)&lt;=SUM($F$8:$F29))*1,"F"))</f>
        <v>w</v>
      </c>
      <c r="KE29" s="65" t="str">
        <f ca="1">IF(WEEKDAY(KE$6,2)&gt;5,"w",IF(ISERROR(VLOOKUP(KE$6,fériés,1,FALSE)),(SUM($H$1:KE$1)&gt;SUM($F$8:$F28))*(SUM($H$1:KE$1)&lt;=SUM($F$8:$F29))*1,"F"))</f>
        <v>w</v>
      </c>
      <c r="KF29" s="65" t="str">
        <f ca="1">IF(WEEKDAY(KF$6,2)&gt;5,"w",IF(ISERROR(VLOOKUP(KF$6,fériés,1,FALSE)),(SUM($H$1:KF$1)&gt;SUM($F$8:$F28))*(SUM($H$1:KF$1)&lt;=SUM($F$8:$F29))*1,"F"))</f>
        <v>w</v>
      </c>
      <c r="KG29" s="65" t="str">
        <f ca="1">IF(WEEKDAY(KG$6,2)&gt;5,"w",IF(ISERROR(VLOOKUP(KG$6,fériés,1,FALSE)),(SUM($H$1:KG$1)&gt;SUM($F$8:$F28))*(SUM($H$1:KG$1)&lt;=SUM($F$8:$F29))*1,"F"))</f>
        <v>w</v>
      </c>
      <c r="KH29" s="65" t="str">
        <f ca="1">IF(WEEKDAY(KH$6,2)&gt;5,"w",IF(ISERROR(VLOOKUP(KH$6,fériés,1,FALSE)),(SUM($H$1:KH$1)&gt;SUM($F$8:$F28))*(SUM($H$1:KH$1)&lt;=SUM($F$8:$F29))*1,"F"))</f>
        <v>w</v>
      </c>
      <c r="KI29" s="65" t="str">
        <f ca="1">IF(WEEKDAY(KI$6,2)&gt;5,"w",IF(ISERROR(VLOOKUP(KI$6,fériés,1,FALSE)),(SUM($H$1:KI$1)&gt;SUM($F$8:$F28))*(SUM($H$1:KI$1)&lt;=SUM($F$8:$F29))*1,"F"))</f>
        <v>w</v>
      </c>
      <c r="KJ29" s="65">
        <f ca="1">IF(WEEKDAY(KJ$6,2)&gt;5,"w",IF(ISERROR(VLOOKUP(KJ$6,fériés,1,FALSE)),(SUM($H$1:KJ$1)&gt;SUM($F$8:$F28))*(SUM($H$1:KJ$1)&lt;=SUM($F$8:$F29))*1,"F"))</f>
        <v>0</v>
      </c>
      <c r="KK29" s="65">
        <f ca="1">IF(WEEKDAY(KK$6,2)&gt;5,"w",IF(ISERROR(VLOOKUP(KK$6,fériés,1,FALSE)),(SUM($H$1:KK$1)&gt;SUM($F$8:$F28))*(SUM($H$1:KK$1)&lt;=SUM($F$8:$F29))*1,"F"))</f>
        <v>0</v>
      </c>
      <c r="KL29" s="65">
        <f ca="1">IF(WEEKDAY(KL$6,2)&gt;5,"w",IF(ISERROR(VLOOKUP(KL$6,fériés,1,FALSE)),(SUM($H$1:KL$1)&gt;SUM($F$8:$F28))*(SUM($H$1:KL$1)&lt;=SUM($F$8:$F29))*1,"F"))</f>
        <v>0</v>
      </c>
      <c r="KM29" s="65">
        <f ca="1">IF(WEEKDAY(KM$6,2)&gt;5,"w",IF(ISERROR(VLOOKUP(KM$6,fériés,1,FALSE)),(SUM($H$1:KM$1)&gt;SUM($F$8:$F28))*(SUM($H$1:KM$1)&lt;=SUM($F$8:$F29))*1,"F"))</f>
        <v>0</v>
      </c>
      <c r="KN29" s="65">
        <f ca="1">IF(WEEKDAY(KN$6,2)&gt;5,"w",IF(ISERROR(VLOOKUP(KN$6,fériés,1,FALSE)),(SUM($H$1:KN$1)&gt;SUM($F$8:$F28))*(SUM($H$1:KN$1)&lt;=SUM($F$8:$F29))*1,"F"))</f>
        <v>0</v>
      </c>
      <c r="KO29" s="65">
        <f ca="1">IF(WEEKDAY(KO$6,2)&gt;5,"w",IF(ISERROR(VLOOKUP(KO$6,fériés,1,FALSE)),(SUM($H$1:KO$1)&gt;SUM($F$8:$F28))*(SUM($H$1:KO$1)&lt;=SUM($F$8:$F29))*1,"F"))</f>
        <v>0</v>
      </c>
      <c r="KP29" s="65">
        <f ca="1">IF(WEEKDAY(KP$6,2)&gt;5,"w",IF(ISERROR(VLOOKUP(KP$6,fériés,1,FALSE)),(SUM($H$1:KP$1)&gt;SUM($F$8:$F28))*(SUM($H$1:KP$1)&lt;=SUM($F$8:$F29))*1,"F"))</f>
        <v>0</v>
      </c>
      <c r="KQ29" s="65">
        <f ca="1">IF(WEEKDAY(KQ$6,2)&gt;5,"w",IF(ISERROR(VLOOKUP(KQ$6,fériés,1,FALSE)),(SUM($H$1:KQ$1)&gt;SUM($F$8:$F28))*(SUM($H$1:KQ$1)&lt;=SUM($F$8:$F29))*1,"F"))</f>
        <v>0</v>
      </c>
      <c r="KR29" s="65">
        <f ca="1">IF(WEEKDAY(KR$6,2)&gt;5,"w",IF(ISERROR(VLOOKUP(KR$6,fériés,1,FALSE)),(SUM($H$1:KR$1)&gt;SUM($F$8:$F28))*(SUM($H$1:KR$1)&lt;=SUM($F$8:$F29))*1,"F"))</f>
        <v>0</v>
      </c>
      <c r="KS29" s="65">
        <f ca="1">IF(WEEKDAY(KS$6,2)&gt;5,"w",IF(ISERROR(VLOOKUP(KS$6,fériés,1,FALSE)),(SUM($H$1:KS$1)&gt;SUM($F$8:$F28))*(SUM($H$1:KS$1)&lt;=SUM($F$8:$F29))*1,"F"))</f>
        <v>0</v>
      </c>
      <c r="KT29" s="65">
        <f ca="1">IF(WEEKDAY(KT$6,2)&gt;5,"w",IF(ISERROR(VLOOKUP(KT$6,fériés,1,FALSE)),(SUM($H$1:KT$1)&gt;SUM($F$8:$F28))*(SUM($H$1:KT$1)&lt;=SUM($F$8:$F29))*1,"F"))</f>
        <v>0</v>
      </c>
      <c r="KU29" s="65">
        <f ca="1">IF(WEEKDAY(KU$6,2)&gt;5,"w",IF(ISERROR(VLOOKUP(KU$6,fériés,1,FALSE)),(SUM($H$1:KU$1)&gt;SUM($F$8:$F28))*(SUM($H$1:KU$1)&lt;=SUM($F$8:$F29))*1,"F"))</f>
        <v>0</v>
      </c>
      <c r="KV29" s="65">
        <f ca="1">IF(WEEKDAY(KV$6,2)&gt;5,"w",IF(ISERROR(VLOOKUP(KV$6,fériés,1,FALSE)),(SUM($H$1:KV$1)&gt;SUM($F$8:$F28))*(SUM($H$1:KV$1)&lt;=SUM($F$8:$F29))*1,"F"))</f>
        <v>0</v>
      </c>
      <c r="KW29" s="65">
        <f ca="1">IF(WEEKDAY(KW$6,2)&gt;5,"w",IF(ISERROR(VLOOKUP(KW$6,fériés,1,FALSE)),(SUM($H$1:KW$1)&gt;SUM($F$8:$F28))*(SUM($H$1:KW$1)&lt;=SUM($F$8:$F29))*1,"F"))</f>
        <v>0</v>
      </c>
      <c r="KX29" s="65">
        <f ca="1">IF(WEEKDAY(KX$6,2)&gt;5,"w",IF(ISERROR(VLOOKUP(KX$6,fériés,1,FALSE)),(SUM($H$1:KX$1)&gt;SUM($F$8:$F28))*(SUM($H$1:KX$1)&lt;=SUM($F$8:$F29))*1,"F"))</f>
        <v>0</v>
      </c>
      <c r="KY29" s="65">
        <f ca="1">IF(WEEKDAY(KY$6,2)&gt;5,"w",IF(ISERROR(VLOOKUP(KY$6,fériés,1,FALSE)),(SUM($H$1:KY$1)&gt;SUM($F$8:$F28))*(SUM($H$1:KY$1)&lt;=SUM($F$8:$F29))*1,"F"))</f>
        <v>0</v>
      </c>
      <c r="KZ29" s="65">
        <f ca="1">IF(WEEKDAY(KZ$6,2)&gt;5,"w",IF(ISERROR(VLOOKUP(KZ$6,fériés,1,FALSE)),(SUM($H$1:KZ$1)&gt;SUM($F$8:$F28))*(SUM($H$1:KZ$1)&lt;=SUM($F$8:$F29))*1,"F"))</f>
        <v>0</v>
      </c>
      <c r="LA29" s="65">
        <f ca="1">IF(WEEKDAY(LA$6,2)&gt;5,"w",IF(ISERROR(VLOOKUP(LA$6,fériés,1,FALSE)),(SUM($H$1:LA$1)&gt;SUM($F$8:$F28))*(SUM($H$1:LA$1)&lt;=SUM($F$8:$F29))*1,"F"))</f>
        <v>0</v>
      </c>
      <c r="LB29" s="65">
        <f ca="1">IF(WEEKDAY(LB$6,2)&gt;5,"w",IF(ISERROR(VLOOKUP(LB$6,fériés,1,FALSE)),(SUM($H$1:LB$1)&gt;SUM($F$8:$F28))*(SUM($H$1:LB$1)&lt;=SUM($F$8:$F29))*1,"F"))</f>
        <v>0</v>
      </c>
      <c r="LC29" s="65">
        <f ca="1">IF(WEEKDAY(LC$6,2)&gt;5,"w",IF(ISERROR(VLOOKUP(LC$6,fériés,1,FALSE)),(SUM($H$1:LC$1)&gt;SUM($F$8:$F28))*(SUM($H$1:LC$1)&lt;=SUM($F$8:$F29))*1,"F"))</f>
        <v>0</v>
      </c>
      <c r="LD29" s="65">
        <f ca="1">IF(WEEKDAY(LD$6,2)&gt;5,"w",IF(ISERROR(VLOOKUP(LD$6,fériés,1,FALSE)),(SUM($H$1:LD$1)&gt;SUM($F$8:$F28))*(SUM($H$1:LD$1)&lt;=SUM($F$8:$F29))*1,"F"))</f>
        <v>0</v>
      </c>
      <c r="LE29" s="65">
        <f ca="1">IF(WEEKDAY(LE$6,2)&gt;5,"w",IF(ISERROR(VLOOKUP(LE$6,fériés,1,FALSE)),(SUM($H$1:LE$1)&gt;SUM($F$8:$F28))*(SUM($H$1:LE$1)&lt;=SUM($F$8:$F29))*1,"F"))</f>
        <v>0</v>
      </c>
      <c r="LF29" s="65">
        <f ca="1">IF(WEEKDAY(LF$6,2)&gt;5,"w",IF(ISERROR(VLOOKUP(LF$6,fériés,1,FALSE)),(SUM($H$1:LF$1)&gt;SUM($F$8:$F28))*(SUM($H$1:LF$1)&lt;=SUM($F$8:$F29))*1,"F"))</f>
        <v>0</v>
      </c>
      <c r="LG29" s="65">
        <f ca="1">IF(WEEKDAY(LG$6,2)&gt;5,"w",IF(ISERROR(VLOOKUP(LG$6,fériés,1,FALSE)),(SUM($H$1:LG$1)&gt;SUM($F$8:$F28))*(SUM($H$1:LG$1)&lt;=SUM($F$8:$F29))*1,"F"))</f>
        <v>0</v>
      </c>
      <c r="LH29" s="65">
        <f ca="1">IF(WEEKDAY(LH$6,2)&gt;5,"w",IF(ISERROR(VLOOKUP(LH$6,fériés,1,FALSE)),(SUM($H$1:LH$1)&gt;SUM($F$8:$F28))*(SUM($H$1:LH$1)&lt;=SUM($F$8:$F29))*1,"F"))</f>
        <v>0</v>
      </c>
      <c r="LI29" s="65">
        <f ca="1">IF(WEEKDAY(LI$6,2)&gt;5,"w",IF(ISERROR(VLOOKUP(LI$6,fériés,1,FALSE)),(SUM($H$1:LI$1)&gt;SUM($F$8:$F28))*(SUM($H$1:LI$1)&lt;=SUM($F$8:$F29))*1,"F"))</f>
        <v>0</v>
      </c>
      <c r="LJ29" s="65">
        <f ca="1">IF(WEEKDAY(LJ$6,2)&gt;5,"w",IF(ISERROR(VLOOKUP(LJ$6,fériés,1,FALSE)),(SUM($H$1:LJ$1)&gt;SUM($F$8:$F28))*(SUM($H$1:LJ$1)&lt;=SUM($F$8:$F29))*1,"F"))</f>
        <v>0</v>
      </c>
      <c r="LK29" s="65">
        <f ca="1">IF(WEEKDAY(LK$6,2)&gt;5,"w",IF(ISERROR(VLOOKUP(LK$6,fériés,1,FALSE)),(SUM($H$1:LK$1)&gt;SUM($F$8:$F28))*(SUM($H$1:LK$1)&lt;=SUM($F$8:$F29))*1,"F"))</f>
        <v>0</v>
      </c>
      <c r="LL29" s="65">
        <f ca="1">IF(WEEKDAY(LL$6,2)&gt;5,"w",IF(ISERROR(VLOOKUP(LL$6,fériés,1,FALSE)),(SUM($H$1:LL$1)&gt;SUM($F$8:$F28))*(SUM($H$1:LL$1)&lt;=SUM($F$8:$F29))*1,"F"))</f>
        <v>0</v>
      </c>
      <c r="LM29" s="65">
        <f ca="1">IF(WEEKDAY(LM$6,2)&gt;5,"w",IF(ISERROR(VLOOKUP(LM$6,fériés,1,FALSE)),(SUM($H$1:LM$1)&gt;SUM($F$8:$F28))*(SUM($H$1:LM$1)&lt;=SUM($F$8:$F29))*1,"F"))</f>
        <v>0</v>
      </c>
      <c r="LN29" s="65">
        <f ca="1">IF(WEEKDAY(LN$6,2)&gt;5,"w",IF(ISERROR(VLOOKUP(LN$6,fériés,1,FALSE)),(SUM($H$1:LN$1)&gt;SUM($F$8:$F28))*(SUM($H$1:LN$1)&lt;=SUM($F$8:$F29))*1,"F"))</f>
        <v>0</v>
      </c>
      <c r="LO29" s="65">
        <f ca="1">IF(WEEKDAY(LO$6,2)&gt;5,"w",IF(ISERROR(VLOOKUP(LO$6,fériés,1,FALSE)),(SUM($H$1:LO$1)&gt;SUM($F$8:$F28))*(SUM($H$1:LO$1)&lt;=SUM($F$8:$F29))*1,"F"))</f>
        <v>0</v>
      </c>
      <c r="LP29" s="65">
        <f ca="1">IF(WEEKDAY(LP$6,2)&gt;5,"w",IF(ISERROR(VLOOKUP(LP$6,fériés,1,FALSE)),(SUM($H$1:LP$1)&gt;SUM($F$8:$F28))*(SUM($H$1:LP$1)&lt;=SUM($F$8:$F29))*1,"F"))</f>
        <v>0</v>
      </c>
      <c r="LQ29" s="65">
        <f ca="1">IF(WEEKDAY(LQ$6,2)&gt;5,"w",IF(ISERROR(VLOOKUP(LQ$6,fériés,1,FALSE)),(SUM($H$1:LQ$1)&gt;SUM($F$8:$F28))*(SUM($H$1:LQ$1)&lt;=SUM($F$8:$F29))*1,"F"))</f>
        <v>0</v>
      </c>
      <c r="LR29" s="65">
        <f ca="1">IF(WEEKDAY(LR$6,2)&gt;5,"w",IF(ISERROR(VLOOKUP(LR$6,fériés,1,FALSE)),(SUM($H$1:LR$1)&gt;SUM($F$8:$F28))*(SUM($H$1:LR$1)&lt;=SUM($F$8:$F29))*1,"F"))</f>
        <v>0</v>
      </c>
      <c r="LS29" s="65">
        <f ca="1">IF(WEEKDAY(LS$6,2)&gt;5,"w",IF(ISERROR(VLOOKUP(LS$6,fériés,1,FALSE)),(SUM($H$1:LS$1)&gt;SUM($F$8:$F28))*(SUM($H$1:LS$1)&lt;=SUM($F$8:$F29))*1,"F"))</f>
        <v>0</v>
      </c>
      <c r="LT29" s="65">
        <f ca="1">IF(WEEKDAY(LT$6,2)&gt;5,"w",IF(ISERROR(VLOOKUP(LT$6,fériés,1,FALSE)),(SUM($H$1:LT$1)&gt;SUM($F$8:$F28))*(SUM($H$1:LT$1)&lt;=SUM($F$8:$F29))*1,"F"))</f>
        <v>0</v>
      </c>
      <c r="LU29" s="65">
        <f ca="1">IF(WEEKDAY(LU$6,2)&gt;5,"w",IF(ISERROR(VLOOKUP(LU$6,fériés,1,FALSE)),(SUM($H$1:LU$1)&gt;SUM($F$8:$F28))*(SUM($H$1:LU$1)&lt;=SUM($F$8:$F29))*1,"F"))</f>
        <v>0</v>
      </c>
      <c r="LV29" s="65">
        <f ca="1">IF(WEEKDAY(LV$6,2)&gt;5,"w",IF(ISERROR(VLOOKUP(LV$6,fériés,1,FALSE)),(SUM($H$1:LV$1)&gt;SUM($F$8:$F28))*(SUM($H$1:LV$1)&lt;=SUM($F$8:$F29))*1,"F"))</f>
        <v>0</v>
      </c>
      <c r="LW29" s="65">
        <f ca="1">IF(WEEKDAY(LW$6,2)&gt;5,"w",IF(ISERROR(VLOOKUP(LW$6,fériés,1,FALSE)),(SUM($H$1:LW$1)&gt;SUM($F$8:$F28))*(SUM($H$1:LW$1)&lt;=SUM($F$8:$F29))*1,"F"))</f>
        <v>0</v>
      </c>
      <c r="LX29" s="65">
        <f ca="1">IF(WEEKDAY(LX$6,2)&gt;5,"w",IF(ISERROR(VLOOKUP(LX$6,fériés,1,FALSE)),(SUM($H$1:LX$1)&gt;SUM($F$8:$F28))*(SUM($H$1:LX$1)&lt;=SUM($F$8:$F29))*1,"F"))</f>
        <v>0</v>
      </c>
      <c r="LY29" s="65">
        <f ca="1">IF(WEEKDAY(LY$6,2)&gt;5,"w",IF(ISERROR(VLOOKUP(LY$6,fériés,1,FALSE)),(SUM($H$1:LY$1)&gt;SUM($F$8:$F28))*(SUM($H$1:LY$1)&lt;=SUM($F$8:$F29))*1,"F"))</f>
        <v>0</v>
      </c>
      <c r="LZ29" s="65">
        <f ca="1">IF(WEEKDAY(LZ$6,2)&gt;5,"w",IF(ISERROR(VLOOKUP(LZ$6,fériés,1,FALSE)),(SUM($H$1:LZ$1)&gt;SUM($F$8:$F28))*(SUM($H$1:LZ$1)&lt;=SUM($F$8:$F29))*1,"F"))</f>
        <v>0</v>
      </c>
      <c r="MA29" s="65">
        <f ca="1">IF(WEEKDAY(MA$6,2)&gt;5,"w",IF(ISERROR(VLOOKUP(MA$6,fériés,1,FALSE)),(SUM($H$1:MA$1)&gt;SUM($F$8:$F28))*(SUM($H$1:MA$1)&lt;=SUM($F$8:$F29))*1,"F"))</f>
        <v>0</v>
      </c>
      <c r="MB29" s="65">
        <f ca="1">IF(WEEKDAY(MB$6,2)&gt;5,"w",IF(ISERROR(VLOOKUP(MB$6,fériés,1,FALSE)),(SUM($H$1:MB$1)&gt;SUM($F$8:$F28))*(SUM($H$1:MB$1)&lt;=SUM($F$8:$F29))*1,"F"))</f>
        <v>0</v>
      </c>
      <c r="MC29" s="65">
        <f ca="1">IF(WEEKDAY(MC$6,2)&gt;5,"w",IF(ISERROR(VLOOKUP(MC$6,fériés,1,FALSE)),(SUM($H$1:MC$1)&gt;SUM($F$8:$F28))*(SUM($H$1:MC$1)&lt;=SUM($F$8:$F29))*1,"F"))</f>
        <v>0</v>
      </c>
      <c r="MD29" s="65">
        <f ca="1">IF(WEEKDAY(MD$6,2)&gt;5,"w",IF(ISERROR(VLOOKUP(MD$6,fériés,1,FALSE)),(SUM($H$1:MD$1)&gt;SUM($F$8:$F28))*(SUM($H$1:MD$1)&lt;=SUM($F$8:$F29))*1,"F"))</f>
        <v>0</v>
      </c>
      <c r="ME29" s="65">
        <f ca="1">IF(WEEKDAY(ME$6,2)&gt;5,"w",IF(ISERROR(VLOOKUP(ME$6,fériés,1,FALSE)),(SUM($H$1:ME$1)&gt;SUM($F$8:$F28))*(SUM($H$1:ME$1)&lt;=SUM($F$8:$F29))*1,"F"))</f>
        <v>0</v>
      </c>
      <c r="MF29" s="65">
        <f ca="1">IF(WEEKDAY(MF$6,2)&gt;5,"w",IF(ISERROR(VLOOKUP(MF$6,fériés,1,FALSE)),(SUM($H$1:MF$1)&gt;SUM($F$8:$F28))*(SUM($H$1:MF$1)&lt;=SUM($F$8:$F29))*1,"F"))</f>
        <v>0</v>
      </c>
      <c r="MG29" s="65">
        <f ca="1">IF(WEEKDAY(MG$6,2)&gt;5,"w",IF(ISERROR(VLOOKUP(MG$6,fériés,1,FALSE)),(SUM($H$1:MG$1)&gt;SUM($F$8:$F28))*(SUM($H$1:MG$1)&lt;=SUM($F$8:$F29))*1,"F"))</f>
        <v>0</v>
      </c>
      <c r="MH29" s="65" t="str">
        <f ca="1">IF(WEEKDAY(MH$6,2)&gt;5,"w",IF(ISERROR(VLOOKUP(MH$6,fériés,1,FALSE)),(SUM($H$1:MH$1)&gt;SUM($F$8:$F28))*(SUM($H$1:MH$1)&lt;=SUM($F$8:$F29))*1,"F"))</f>
        <v>w</v>
      </c>
      <c r="MI29" s="65" t="str">
        <f ca="1">IF(WEEKDAY(MI$6,2)&gt;5,"w",IF(ISERROR(VLOOKUP(MI$6,fériés,1,FALSE)),(SUM($H$1:MI$1)&gt;SUM($F$8:$F28))*(SUM($H$1:MI$1)&lt;=SUM($F$8:$F29))*1,"F"))</f>
        <v>w</v>
      </c>
      <c r="MJ29" s="65" t="str">
        <f ca="1">IF(WEEKDAY(MJ$6,2)&gt;5,"w",IF(ISERROR(VLOOKUP(MJ$6,fériés,1,FALSE)),(SUM($H$1:MJ$1)&gt;SUM($F$8:$F28))*(SUM($H$1:MJ$1)&lt;=SUM($F$8:$F29))*1,"F"))</f>
        <v>w</v>
      </c>
      <c r="MK29" s="65" t="str">
        <f ca="1">IF(WEEKDAY(MK$6,2)&gt;5,"w",IF(ISERROR(VLOOKUP(MK$6,fériés,1,FALSE)),(SUM($H$1:MK$1)&gt;SUM($F$8:$F28))*(SUM($H$1:MK$1)&lt;=SUM($F$8:$F29))*1,"F"))</f>
        <v>w</v>
      </c>
      <c r="ML29" s="65" t="str">
        <f ca="1">IF(WEEKDAY(ML$6,2)&gt;5,"w",IF(ISERROR(VLOOKUP(ML$6,fériés,1,FALSE)),(SUM($H$1:ML$1)&gt;SUM($F$8:$F28))*(SUM($H$1:ML$1)&lt;=SUM($F$8:$F29))*1,"F"))</f>
        <v>w</v>
      </c>
      <c r="MM29" s="65" t="str">
        <f ca="1">IF(WEEKDAY(MM$6,2)&gt;5,"w",IF(ISERROR(VLOOKUP(MM$6,fériés,1,FALSE)),(SUM($H$1:MM$1)&gt;SUM($F$8:$F28))*(SUM($H$1:MM$1)&lt;=SUM($F$8:$F29))*1,"F"))</f>
        <v>w</v>
      </c>
      <c r="MN29" s="65" t="str">
        <f ca="1">IF(WEEKDAY(MN$6,2)&gt;5,"w",IF(ISERROR(VLOOKUP(MN$6,fériés,1,FALSE)),(SUM($H$1:MN$1)&gt;SUM($F$8:$F28))*(SUM($H$1:MN$1)&lt;=SUM($F$8:$F29))*1,"F"))</f>
        <v>w</v>
      </c>
      <c r="MO29" s="65" t="str">
        <f ca="1">IF(WEEKDAY(MO$6,2)&gt;5,"w",IF(ISERROR(VLOOKUP(MO$6,fériés,1,FALSE)),(SUM($H$1:MO$1)&gt;SUM($F$8:$F28))*(SUM($H$1:MO$1)&lt;=SUM($F$8:$F29))*1,"F"))</f>
        <v>w</v>
      </c>
      <c r="MP29" s="65" t="str">
        <f ca="1">IF(WEEKDAY(MP$6,2)&gt;5,"w",IF(ISERROR(VLOOKUP(MP$6,fériés,1,FALSE)),(SUM($H$1:MP$1)&gt;SUM($F$8:$F28))*(SUM($H$1:MP$1)&lt;=SUM($F$8:$F29))*1,"F"))</f>
        <v>w</v>
      </c>
      <c r="MQ29" s="65" t="str">
        <f ca="1">IF(WEEKDAY(MQ$6,2)&gt;5,"w",IF(ISERROR(VLOOKUP(MQ$6,fériés,1,FALSE)),(SUM($H$1:MQ$1)&gt;SUM($F$8:$F28))*(SUM($H$1:MQ$1)&lt;=SUM($F$8:$F29))*1,"F"))</f>
        <v>w</v>
      </c>
      <c r="MR29" s="65" t="str">
        <f ca="1">IF(WEEKDAY(MR$6,2)&gt;5,"w",IF(ISERROR(VLOOKUP(MR$6,fériés,1,FALSE)),(SUM($H$1:MR$1)&gt;SUM($F$8:$F28))*(SUM($H$1:MR$1)&lt;=SUM($F$8:$F29))*1,"F"))</f>
        <v>w</v>
      </c>
      <c r="MS29" s="65" t="str">
        <f ca="1">IF(WEEKDAY(MS$6,2)&gt;5,"w",IF(ISERROR(VLOOKUP(MS$6,fériés,1,FALSE)),(SUM($H$1:MS$1)&gt;SUM($F$8:$F28))*(SUM($H$1:MS$1)&lt;=SUM($F$8:$F29))*1,"F"))</f>
        <v>w</v>
      </c>
      <c r="MT29" s="65" t="str">
        <f ca="1">IF(WEEKDAY(MT$6,2)&gt;5,"w",IF(ISERROR(VLOOKUP(MT$6,fériés,1,FALSE)),(SUM($H$1:MT$1)&gt;SUM($F$8:$F28))*(SUM($H$1:MT$1)&lt;=SUM($F$8:$F29))*1,"F"))</f>
        <v>w</v>
      </c>
      <c r="MU29" s="65" t="str">
        <f ca="1">IF(WEEKDAY(MU$6,2)&gt;5,"w",IF(ISERROR(VLOOKUP(MU$6,fériés,1,FALSE)),(SUM($H$1:MU$1)&gt;SUM($F$8:$F28))*(SUM($H$1:MU$1)&lt;=SUM($F$8:$F29))*1,"F"))</f>
        <v>w</v>
      </c>
      <c r="MV29" s="65" t="str">
        <f ca="1">IF(WEEKDAY(MV$6,2)&gt;5,"w",IF(ISERROR(VLOOKUP(MV$6,fériés,1,FALSE)),(SUM($H$1:MV$1)&gt;SUM($F$8:$F28))*(SUM($H$1:MV$1)&lt;=SUM($F$8:$F29))*1,"F"))</f>
        <v>w</v>
      </c>
      <c r="MW29" s="65" t="str">
        <f ca="1">IF(WEEKDAY(MW$6,2)&gt;5,"w",IF(ISERROR(VLOOKUP(MW$6,fériés,1,FALSE)),(SUM($H$1:MW$1)&gt;SUM($F$8:$F28))*(SUM($H$1:MW$1)&lt;=SUM($F$8:$F29))*1,"F"))</f>
        <v>w</v>
      </c>
      <c r="MX29" s="65" t="str">
        <f ca="1">IF(WEEKDAY(MX$6,2)&gt;5,"w",IF(ISERROR(VLOOKUP(MX$6,fériés,1,FALSE)),(SUM($H$1:MX$1)&gt;SUM($F$8:$F28))*(SUM($H$1:MX$1)&lt;=SUM($F$8:$F29))*1,"F"))</f>
        <v>w</v>
      </c>
      <c r="MY29" s="65" t="str">
        <f ca="1">IF(WEEKDAY(MY$6,2)&gt;5,"w",IF(ISERROR(VLOOKUP(MY$6,fériés,1,FALSE)),(SUM($H$1:MY$1)&gt;SUM($F$8:$F28))*(SUM($H$1:MY$1)&lt;=SUM($F$8:$F29))*1,"F"))</f>
        <v>w</v>
      </c>
      <c r="MZ29" s="65" t="str">
        <f ca="1">IF(WEEKDAY(MZ$6,2)&gt;5,"w",IF(ISERROR(VLOOKUP(MZ$6,fériés,1,FALSE)),(SUM($H$1:MZ$1)&gt;SUM($F$8:$F28))*(SUM($H$1:MZ$1)&lt;=SUM($F$8:$F29))*1,"F"))</f>
        <v>w</v>
      </c>
      <c r="NA29" s="65" t="str">
        <f ca="1">IF(WEEKDAY(NA$6,2)&gt;5,"w",IF(ISERROR(VLOOKUP(NA$6,fériés,1,FALSE)),(SUM($H$1:NA$1)&gt;SUM($F$8:$F28))*(SUM($H$1:NA$1)&lt;=SUM($F$8:$F29))*1,"F"))</f>
        <v>w</v>
      </c>
      <c r="NB29" s="65">
        <f ca="1">IF(WEEKDAY(NB$6,2)&gt;5,"w",IF(ISERROR(VLOOKUP(NB$6,fériés,1,FALSE)),(SUM($H$1:NB$1)&gt;SUM($F$8:$F28))*(SUM($H$1:NB$1)&lt;=SUM($F$8:$F29))*1,"F"))</f>
        <v>0</v>
      </c>
      <c r="NC29" s="65">
        <f ca="1">IF(WEEKDAY(NC$6,2)&gt;5,"w",IF(ISERROR(VLOOKUP(NC$6,fériés,1,FALSE)),(SUM($H$1:NC$1)&gt;SUM($F$8:$F28))*(SUM($H$1:NC$1)&lt;=SUM($F$8:$F29))*1,"F"))</f>
        <v>0</v>
      </c>
      <c r="ND29" s="65">
        <f ca="1">IF(WEEKDAY(ND$6,2)&gt;5,"w",IF(ISERROR(VLOOKUP(ND$6,fériés,1,FALSE)),(SUM($H$1:ND$1)&gt;SUM($F$8:$F28))*(SUM($H$1:ND$1)&lt;=SUM($F$8:$F29))*1,"F"))</f>
        <v>0</v>
      </c>
      <c r="NE29" s="65">
        <f ca="1">IF(WEEKDAY(NE$6,2)&gt;5,"w",IF(ISERROR(VLOOKUP(NE$6,fériés,1,FALSE)),(SUM($H$1:NE$1)&gt;SUM($F$8:$F28))*(SUM($H$1:NE$1)&lt;=SUM($F$8:$F29))*1,"F"))</f>
        <v>0</v>
      </c>
      <c r="NF29" s="65">
        <f ca="1">IF(WEEKDAY(NF$6,2)&gt;5,"w",IF(ISERROR(VLOOKUP(NF$6,fériés,1,FALSE)),(SUM($H$1:NF$1)&gt;SUM($F$8:$F28))*(SUM($H$1:NF$1)&lt;=SUM($F$8:$F29))*1,"F"))</f>
        <v>0</v>
      </c>
      <c r="NG29" s="65">
        <f ca="1">IF(WEEKDAY(NG$6,2)&gt;5,"w",IF(ISERROR(VLOOKUP(NG$6,fériés,1,FALSE)),(SUM($H$1:NG$1)&gt;SUM($F$8:$F28))*(SUM($H$1:NG$1)&lt;=SUM($F$8:$F29))*1,"F"))</f>
        <v>0</v>
      </c>
      <c r="NH29" s="65">
        <f ca="1">IF(WEEKDAY(NH$6,2)&gt;5,"w",IF(ISERROR(VLOOKUP(NH$6,fériés,1,FALSE)),(SUM($H$1:NH$1)&gt;SUM($F$8:$F28))*(SUM($H$1:NH$1)&lt;=SUM($F$8:$F29))*1,"F"))</f>
        <v>0</v>
      </c>
      <c r="NI29" s="65">
        <f ca="1">IF(WEEKDAY(NI$6,2)&gt;5,"w",IF(ISERROR(VLOOKUP(NI$6,fériés,1,FALSE)),(SUM($H$1:NI$1)&gt;SUM($F$8:$F28))*(SUM($H$1:NI$1)&lt;=SUM($F$8:$F29))*1,"F"))</f>
        <v>0</v>
      </c>
      <c r="NJ29" s="65">
        <f ca="1">IF(WEEKDAY(NJ$6,2)&gt;5,"w",IF(ISERROR(VLOOKUP(NJ$6,fériés,1,FALSE)),(SUM($H$1:NJ$1)&gt;SUM($F$8:$F28))*(SUM($H$1:NJ$1)&lt;=SUM($F$8:$F29))*1,"F"))</f>
        <v>0</v>
      </c>
      <c r="NK29" s="65">
        <f ca="1">IF(WEEKDAY(NK$6,2)&gt;5,"w",IF(ISERROR(VLOOKUP(NK$6,fériés,1,FALSE)),(SUM($H$1:NK$1)&gt;SUM($F$8:$F28))*(SUM($H$1:NK$1)&lt;=SUM($F$8:$F29))*1,"F"))</f>
        <v>0</v>
      </c>
      <c r="NL29" s="65">
        <f ca="1">IF(WEEKDAY(NL$6,2)&gt;5,"w",IF(ISERROR(VLOOKUP(NL$6,fériés,1,FALSE)),(SUM($H$1:NL$1)&gt;SUM($F$8:$F28))*(SUM($H$1:NL$1)&lt;=SUM($F$8:$F29))*1,"F"))</f>
        <v>0</v>
      </c>
      <c r="NM29" s="65">
        <f ca="1">IF(WEEKDAY(NM$6,2)&gt;5,"w",IF(ISERROR(VLOOKUP(NM$6,fériés,1,FALSE)),(SUM($H$1:NM$1)&gt;SUM($F$8:$F28))*(SUM($H$1:NM$1)&lt;=SUM($F$8:$F29))*1,"F"))</f>
        <v>0</v>
      </c>
      <c r="NN29" s="65">
        <f ca="1">IF(WEEKDAY(NN$6,2)&gt;5,"w",IF(ISERROR(VLOOKUP(NN$6,fériés,1,FALSE)),(SUM($H$1:NN$1)&gt;SUM($F$8:$F28))*(SUM($H$1:NN$1)&lt;=SUM($F$8:$F29))*1,"F"))</f>
        <v>0</v>
      </c>
      <c r="NO29" s="65">
        <f ca="1">IF(WEEKDAY(NO$6,2)&gt;5,"w",IF(ISERROR(VLOOKUP(NO$6,fériés,1,FALSE)),(SUM($H$1:NO$1)&gt;SUM($F$8:$F28))*(SUM($H$1:NO$1)&lt;=SUM($F$8:$F29))*1,"F"))</f>
        <v>0</v>
      </c>
      <c r="NP29" s="65">
        <f ca="1">IF(WEEKDAY(NP$6,2)&gt;5,"w",IF(ISERROR(VLOOKUP(NP$6,fériés,1,FALSE)),(SUM($H$1:NP$1)&gt;SUM($F$8:$F28))*(SUM($H$1:NP$1)&lt;=SUM($F$8:$F29))*1,"F"))</f>
        <v>0</v>
      </c>
      <c r="NQ29" s="65">
        <f ca="1">IF(WEEKDAY(NQ$6,2)&gt;5,"w",IF(ISERROR(VLOOKUP(NQ$6,fériés,1,FALSE)),(SUM($H$1:NQ$1)&gt;SUM($F$8:$F28))*(SUM($H$1:NQ$1)&lt;=SUM($F$8:$F29))*1,"F"))</f>
        <v>0</v>
      </c>
      <c r="NR29" s="65">
        <f ca="1">IF(WEEKDAY(NR$6,2)&gt;5,"w",IF(ISERROR(VLOOKUP(NR$6,fériés,1,FALSE)),(SUM($H$1:NR$1)&gt;SUM($F$8:$F28))*(SUM($H$1:NR$1)&lt;=SUM($F$8:$F29))*1,"F"))</f>
        <v>0</v>
      </c>
      <c r="NS29" s="65">
        <f ca="1">IF(WEEKDAY(NS$6,2)&gt;5,"w",IF(ISERROR(VLOOKUP(NS$6,fériés,1,FALSE)),(SUM($H$1:NS$1)&gt;SUM($F$8:$F28))*(SUM($H$1:NS$1)&lt;=SUM($F$8:$F29))*1,"F"))</f>
        <v>0</v>
      </c>
      <c r="NT29" s="65">
        <f ca="1">IF(WEEKDAY(NT$6,2)&gt;5,"w",IF(ISERROR(VLOOKUP(NT$6,fériés,1,FALSE)),(SUM($H$1:NT$1)&gt;SUM($F$8:$F28))*(SUM($H$1:NT$1)&lt;=SUM($F$8:$F29))*1,"F"))</f>
        <v>0</v>
      </c>
      <c r="NU29" s="65">
        <f ca="1">IF(WEEKDAY(NU$6,2)&gt;5,"w",IF(ISERROR(VLOOKUP(NU$6,fériés,1,FALSE)),(SUM($H$1:NU$1)&gt;SUM($F$8:$F28))*(SUM($H$1:NU$1)&lt;=SUM($F$8:$F29))*1,"F"))</f>
        <v>0</v>
      </c>
      <c r="NV29" s="65">
        <f ca="1">IF(WEEKDAY(NV$6,2)&gt;5,"w",IF(ISERROR(VLOOKUP(NV$6,fériés,1,FALSE)),(SUM($H$1:NV$1)&gt;SUM($F$8:$F28))*(SUM($H$1:NV$1)&lt;=SUM($F$8:$F29))*1,"F"))</f>
        <v>0</v>
      </c>
      <c r="NW29" s="65">
        <f ca="1">IF(WEEKDAY(NW$6,2)&gt;5,"w",IF(ISERROR(VLOOKUP(NW$6,fériés,1,FALSE)),(SUM($H$1:NW$1)&gt;SUM($F$8:$F28))*(SUM($H$1:NW$1)&lt;=SUM($F$8:$F29))*1,"F"))</f>
        <v>0</v>
      </c>
      <c r="NX29" s="65">
        <f ca="1">IF(WEEKDAY(NX$6,2)&gt;5,"w",IF(ISERROR(VLOOKUP(NX$6,fériés,1,FALSE)),(SUM($H$1:NX$1)&gt;SUM($F$8:$F28))*(SUM($H$1:NX$1)&lt;=SUM($F$8:$F29))*1,"F"))</f>
        <v>0</v>
      </c>
      <c r="NY29" s="65">
        <f ca="1">IF(WEEKDAY(NY$6,2)&gt;5,"w",IF(ISERROR(VLOOKUP(NY$6,fériés,1,FALSE)),(SUM($H$1:NY$1)&gt;SUM($F$8:$F28))*(SUM($H$1:NY$1)&lt;=SUM($F$8:$F29))*1,"F"))</f>
        <v>0</v>
      </c>
      <c r="NZ29" s="65">
        <f ca="1">IF(WEEKDAY(NZ$6,2)&gt;5,"w",IF(ISERROR(VLOOKUP(NZ$6,fériés,1,FALSE)),(SUM($H$1:NZ$1)&gt;SUM($F$8:$F28))*(SUM($H$1:NZ$1)&lt;=SUM($F$8:$F29))*1,"F"))</f>
        <v>0</v>
      </c>
      <c r="OA29" s="65">
        <f ca="1">IF(WEEKDAY(OA$6,2)&gt;5,"w",IF(ISERROR(VLOOKUP(OA$6,fériés,1,FALSE)),(SUM($H$1:OA$1)&gt;SUM($F$8:$F28))*(SUM($H$1:OA$1)&lt;=SUM($F$8:$F29))*1,"F"))</f>
        <v>0</v>
      </c>
      <c r="OB29" s="65">
        <f ca="1">IF(WEEKDAY(OB$6,2)&gt;5,"w",IF(ISERROR(VLOOKUP(OB$6,fériés,1,FALSE)),(SUM($H$1:OB$1)&gt;SUM($F$8:$F28))*(SUM($H$1:OB$1)&lt;=SUM($F$8:$F29))*1,"F"))</f>
        <v>0</v>
      </c>
      <c r="OC29" s="65">
        <f ca="1">IF(WEEKDAY(OC$6,2)&gt;5,"w",IF(ISERROR(VLOOKUP(OC$6,fériés,1,FALSE)),(SUM($H$1:OC$1)&gt;SUM($F$8:$F28))*(SUM($H$1:OC$1)&lt;=SUM($F$8:$F29))*1,"F"))</f>
        <v>0</v>
      </c>
      <c r="OD29" s="65">
        <f ca="1">IF(WEEKDAY(OD$6,2)&gt;5,"w",IF(ISERROR(VLOOKUP(OD$6,fériés,1,FALSE)),(SUM($H$1:OD$1)&gt;SUM($F$8:$F28))*(SUM($H$1:OD$1)&lt;=SUM($F$8:$F29))*1,"F"))</f>
        <v>0</v>
      </c>
      <c r="OE29" s="65">
        <f ca="1">IF(WEEKDAY(OE$6,2)&gt;5,"w",IF(ISERROR(VLOOKUP(OE$6,fériés,1,FALSE)),(SUM($H$1:OE$1)&gt;SUM($F$8:$F28))*(SUM($H$1:OE$1)&lt;=SUM($F$8:$F29))*1,"F"))</f>
        <v>0</v>
      </c>
      <c r="OF29" s="65">
        <f ca="1">IF(WEEKDAY(OF$6,2)&gt;5,"w",IF(ISERROR(VLOOKUP(OF$6,fériés,1,FALSE)),(SUM($H$1:OF$1)&gt;SUM($F$8:$F28))*(SUM($H$1:OF$1)&lt;=SUM($F$8:$F29))*1,"F"))</f>
        <v>0</v>
      </c>
      <c r="OG29" s="65">
        <f ca="1">IF(WEEKDAY(OG$6,2)&gt;5,"w",IF(ISERROR(VLOOKUP(OG$6,fériés,1,FALSE)),(SUM($H$1:OG$1)&gt;SUM($F$8:$F28))*(SUM($H$1:OG$1)&lt;=SUM($F$8:$F29))*1,"F"))</f>
        <v>0</v>
      </c>
      <c r="OH29" s="65">
        <f ca="1">IF(WEEKDAY(OH$6,2)&gt;5,"w",IF(ISERROR(VLOOKUP(OH$6,fériés,1,FALSE)),(SUM($H$1:OH$1)&gt;SUM($F$8:$F28))*(SUM($H$1:OH$1)&lt;=SUM($F$8:$F29))*1,"F"))</f>
        <v>0</v>
      </c>
      <c r="OI29" s="65">
        <f ca="1">IF(WEEKDAY(OI$6,2)&gt;5,"w",IF(ISERROR(VLOOKUP(OI$6,fériés,1,FALSE)),(SUM($H$1:OI$1)&gt;SUM($F$8:$F28))*(SUM($H$1:OI$1)&lt;=SUM($F$8:$F29))*1,"F"))</f>
        <v>0</v>
      </c>
      <c r="OJ29" s="65">
        <f ca="1">IF(WEEKDAY(OJ$6,2)&gt;5,"w",IF(ISERROR(VLOOKUP(OJ$6,fériés,1,FALSE)),(SUM($H$1:OJ$1)&gt;SUM($F$8:$F28))*(SUM($H$1:OJ$1)&lt;=SUM($F$8:$F29))*1,"F"))</f>
        <v>0</v>
      </c>
      <c r="OK29" s="65">
        <f ca="1">IF(WEEKDAY(OK$6,2)&gt;5,"w",IF(ISERROR(VLOOKUP(OK$6,fériés,1,FALSE)),(SUM($H$1:OK$1)&gt;SUM($F$8:$F28))*(SUM($H$1:OK$1)&lt;=SUM($F$8:$F29))*1,"F"))</f>
        <v>0</v>
      </c>
      <c r="OL29" s="65">
        <f ca="1">IF(WEEKDAY(OL$6,2)&gt;5,"w",IF(ISERROR(VLOOKUP(OL$6,fériés,1,FALSE)),(SUM($H$1:OL$1)&gt;SUM($F$8:$F28))*(SUM($H$1:OL$1)&lt;=SUM($F$8:$F29))*1,"F"))</f>
        <v>0</v>
      </c>
      <c r="OM29" s="65">
        <f ca="1">IF(WEEKDAY(OM$6,2)&gt;5,"w",IF(ISERROR(VLOOKUP(OM$6,fériés,1,FALSE)),(SUM($H$1:OM$1)&gt;SUM($F$8:$F28))*(SUM($H$1:OM$1)&lt;=SUM($F$8:$F29))*1,"F"))</f>
        <v>0</v>
      </c>
      <c r="ON29" s="65">
        <f ca="1">IF(WEEKDAY(ON$6,2)&gt;5,"w",IF(ISERROR(VLOOKUP(ON$6,fériés,1,FALSE)),(SUM($H$1:ON$1)&gt;SUM($F$8:$F28))*(SUM($H$1:ON$1)&lt;=SUM($F$8:$F29))*1,"F"))</f>
        <v>0</v>
      </c>
      <c r="OO29" s="65">
        <f ca="1">IF(WEEKDAY(OO$6,2)&gt;5,"w",IF(ISERROR(VLOOKUP(OO$6,fériés,1,FALSE)),(SUM($H$1:OO$1)&gt;SUM($F$8:$F28))*(SUM($H$1:OO$1)&lt;=SUM($F$8:$F29))*1,"F"))</f>
        <v>0</v>
      </c>
      <c r="OP29" s="65">
        <f ca="1">IF(WEEKDAY(OP$6,2)&gt;5,"w",IF(ISERROR(VLOOKUP(OP$6,fériés,1,FALSE)),(SUM($H$1:OP$1)&gt;SUM($F$8:$F28))*(SUM($H$1:OP$1)&lt;=SUM($F$8:$F29))*1,"F"))</f>
        <v>0</v>
      </c>
      <c r="OQ29" s="65">
        <f ca="1">IF(WEEKDAY(OQ$6,2)&gt;5,"w",IF(ISERROR(VLOOKUP(OQ$6,fériés,1,FALSE)),(SUM($H$1:OQ$1)&gt;SUM($F$8:$F28))*(SUM($H$1:OQ$1)&lt;=SUM($F$8:$F29))*1,"F"))</f>
        <v>0</v>
      </c>
      <c r="OR29" s="65">
        <f ca="1">IF(WEEKDAY(OR$6,2)&gt;5,"w",IF(ISERROR(VLOOKUP(OR$6,fériés,1,FALSE)),(SUM($H$1:OR$1)&gt;SUM($F$8:$F28))*(SUM($H$1:OR$1)&lt;=SUM($F$8:$F29))*1,"F"))</f>
        <v>0</v>
      </c>
      <c r="OS29" s="65">
        <f ca="1">IF(WEEKDAY(OS$6,2)&gt;5,"w",IF(ISERROR(VLOOKUP(OS$6,fériés,1,FALSE)),(SUM($H$1:OS$1)&gt;SUM($F$8:$F28))*(SUM($H$1:OS$1)&lt;=SUM($F$8:$F29))*1,"F"))</f>
        <v>0</v>
      </c>
      <c r="OT29" s="65">
        <f ca="1">IF(WEEKDAY(OT$6,2)&gt;5,"w",IF(ISERROR(VLOOKUP(OT$6,fériés,1,FALSE)),(SUM($H$1:OT$1)&gt;SUM($F$8:$F28))*(SUM($H$1:OT$1)&lt;=SUM($F$8:$F29))*1,"F"))</f>
        <v>0</v>
      </c>
      <c r="OU29" s="65">
        <f ca="1">IF(WEEKDAY(OU$6,2)&gt;5,"w",IF(ISERROR(VLOOKUP(OU$6,fériés,1,FALSE)),(SUM($H$1:OU$1)&gt;SUM($F$8:$F28))*(SUM($H$1:OU$1)&lt;=SUM($F$8:$F29))*1,"F"))</f>
        <v>0</v>
      </c>
      <c r="OV29" s="65">
        <f ca="1">IF(WEEKDAY(OV$6,2)&gt;5,"w",IF(ISERROR(VLOOKUP(OV$6,fériés,1,FALSE)),(SUM($H$1:OV$1)&gt;SUM($F$8:$F28))*(SUM($H$1:OV$1)&lt;=SUM($F$8:$F29))*1,"F"))</f>
        <v>0</v>
      </c>
      <c r="OW29" s="65">
        <f ca="1">IF(WEEKDAY(OW$6,2)&gt;5,"w",IF(ISERROR(VLOOKUP(OW$6,fériés,1,FALSE)),(SUM($H$1:OW$1)&gt;SUM($F$8:$F28))*(SUM($H$1:OW$1)&lt;=SUM($F$8:$F29))*1,"F"))</f>
        <v>0</v>
      </c>
      <c r="OX29" s="65">
        <f ca="1">IF(WEEKDAY(OX$6,2)&gt;5,"w",IF(ISERROR(VLOOKUP(OX$6,fériés,1,FALSE)),(SUM($H$1:OX$1)&gt;SUM($F$8:$F28))*(SUM($H$1:OX$1)&lt;=SUM($F$8:$F29))*1,"F"))</f>
        <v>0</v>
      </c>
      <c r="OY29" s="65">
        <f ca="1">IF(WEEKDAY(OY$6,2)&gt;5,"w",IF(ISERROR(VLOOKUP(OY$6,fériés,1,FALSE)),(SUM($H$1:OY$1)&gt;SUM($F$8:$F28))*(SUM($H$1:OY$1)&lt;=SUM($F$8:$F29))*1,"F"))</f>
        <v>0</v>
      </c>
      <c r="OZ29" s="65" t="str">
        <f ca="1">IF(WEEKDAY(OZ$6,2)&gt;5,"w",IF(ISERROR(VLOOKUP(OZ$6,fériés,1,FALSE)),(SUM($H$1:OZ$1)&gt;SUM($F$8:$F28))*(SUM($H$1:OZ$1)&lt;=SUM($F$8:$F29))*1,"F"))</f>
        <v>w</v>
      </c>
      <c r="PA29" s="65" t="str">
        <f ca="1">IF(WEEKDAY(PA$6,2)&gt;5,"w",IF(ISERROR(VLOOKUP(PA$6,fériés,1,FALSE)),(SUM($H$1:PA$1)&gt;SUM($F$8:$F28))*(SUM($H$1:PA$1)&lt;=SUM($F$8:$F29))*1,"F"))</f>
        <v>w</v>
      </c>
      <c r="PB29" s="65" t="str">
        <f ca="1">IF(WEEKDAY(PB$6,2)&gt;5,"w",IF(ISERROR(VLOOKUP(PB$6,fériés,1,FALSE)),(SUM($H$1:PB$1)&gt;SUM($F$8:$F28))*(SUM($H$1:PB$1)&lt;=SUM($F$8:$F29))*1,"F"))</f>
        <v>w</v>
      </c>
      <c r="PC29" s="65" t="str">
        <f ca="1">IF(WEEKDAY(PC$6,2)&gt;5,"w",IF(ISERROR(VLOOKUP(PC$6,fériés,1,FALSE)),(SUM($H$1:PC$1)&gt;SUM($F$8:$F28))*(SUM($H$1:PC$1)&lt;=SUM($F$8:$F29))*1,"F"))</f>
        <v>w</v>
      </c>
      <c r="PD29" s="65" t="str">
        <f ca="1">IF(WEEKDAY(PD$6,2)&gt;5,"w",IF(ISERROR(VLOOKUP(PD$6,fériés,1,FALSE)),(SUM($H$1:PD$1)&gt;SUM($F$8:$F28))*(SUM($H$1:PD$1)&lt;=SUM($F$8:$F29))*1,"F"))</f>
        <v>w</v>
      </c>
      <c r="PE29" s="65" t="str">
        <f ca="1">IF(WEEKDAY(PE$6,2)&gt;5,"w",IF(ISERROR(VLOOKUP(PE$6,fériés,1,FALSE)),(SUM($H$1:PE$1)&gt;SUM($F$8:$F28))*(SUM($H$1:PE$1)&lt;=SUM($F$8:$F29))*1,"F"))</f>
        <v>w</v>
      </c>
      <c r="PF29" s="65" t="str">
        <f ca="1">IF(WEEKDAY(PF$6,2)&gt;5,"w",IF(ISERROR(VLOOKUP(PF$6,fériés,1,FALSE)),(SUM($H$1:PF$1)&gt;SUM($F$8:$F28))*(SUM($H$1:PF$1)&lt;=SUM($F$8:$F29))*1,"F"))</f>
        <v>w</v>
      </c>
      <c r="PG29" s="65" t="str">
        <f ca="1">IF(WEEKDAY(PG$6,2)&gt;5,"w",IF(ISERROR(VLOOKUP(PG$6,fériés,1,FALSE)),(SUM($H$1:PG$1)&gt;SUM($F$8:$F28))*(SUM($H$1:PG$1)&lt;=SUM($F$8:$F29))*1,"F"))</f>
        <v>w</v>
      </c>
      <c r="PH29" s="65" t="str">
        <f ca="1">IF(WEEKDAY(PH$6,2)&gt;5,"w",IF(ISERROR(VLOOKUP(PH$6,fériés,1,FALSE)),(SUM($H$1:PH$1)&gt;SUM($F$8:$F28))*(SUM($H$1:PH$1)&lt;=SUM($F$8:$F29))*1,"F"))</f>
        <v>w</v>
      </c>
      <c r="PI29" s="65" t="str">
        <f ca="1">IF(WEEKDAY(PI$6,2)&gt;5,"w",IF(ISERROR(VLOOKUP(PI$6,fériés,1,FALSE)),(SUM($H$1:PI$1)&gt;SUM($F$8:$F28))*(SUM($H$1:PI$1)&lt;=SUM($F$8:$F29))*1,"F"))</f>
        <v>w</v>
      </c>
      <c r="PJ29" s="65" t="str">
        <f ca="1">IF(WEEKDAY(PJ$6,2)&gt;5,"w",IF(ISERROR(VLOOKUP(PJ$6,fériés,1,FALSE)),(SUM($H$1:PJ$1)&gt;SUM($F$8:$F28))*(SUM($H$1:PJ$1)&lt;=SUM($F$8:$F29))*1,"F"))</f>
        <v>w</v>
      </c>
      <c r="PK29" s="65" t="str">
        <f ca="1">IF(WEEKDAY(PK$6,2)&gt;5,"w",IF(ISERROR(VLOOKUP(PK$6,fériés,1,FALSE)),(SUM($H$1:PK$1)&gt;SUM($F$8:$F28))*(SUM($H$1:PK$1)&lt;=SUM($F$8:$F29))*1,"F"))</f>
        <v>w</v>
      </c>
      <c r="PL29" s="65" t="str">
        <f ca="1">IF(WEEKDAY(PL$6,2)&gt;5,"w",IF(ISERROR(VLOOKUP(PL$6,fériés,1,FALSE)),(SUM($H$1:PL$1)&gt;SUM($F$8:$F28))*(SUM($H$1:PL$1)&lt;=SUM($F$8:$F29))*1,"F"))</f>
        <v>w</v>
      </c>
      <c r="PM29" s="65" t="str">
        <f ca="1">IF(WEEKDAY(PM$6,2)&gt;5,"w",IF(ISERROR(VLOOKUP(PM$6,fériés,1,FALSE)),(SUM($H$1:PM$1)&gt;SUM($F$8:$F28))*(SUM($H$1:PM$1)&lt;=SUM($F$8:$F29))*1,"F"))</f>
        <v>w</v>
      </c>
      <c r="PN29" s="65" t="str">
        <f ca="1">IF(WEEKDAY(PN$6,2)&gt;5,"w",IF(ISERROR(VLOOKUP(PN$6,fériés,1,FALSE)),(SUM($H$1:PN$1)&gt;SUM($F$8:$F28))*(SUM($H$1:PN$1)&lt;=SUM($F$8:$F29))*1,"F"))</f>
        <v>w</v>
      </c>
      <c r="PO29" s="65" t="str">
        <f ca="1">IF(WEEKDAY(PO$6,2)&gt;5,"w",IF(ISERROR(VLOOKUP(PO$6,fériés,1,FALSE)),(SUM($H$1:PO$1)&gt;SUM($F$8:$F28))*(SUM($H$1:PO$1)&lt;=SUM($F$8:$F29))*1,"F"))</f>
        <v>w</v>
      </c>
      <c r="PP29" s="65" t="str">
        <f ca="1">IF(WEEKDAY(PP$6,2)&gt;5,"w",IF(ISERROR(VLOOKUP(PP$6,fériés,1,FALSE)),(SUM($H$1:PP$1)&gt;SUM($F$8:$F28))*(SUM($H$1:PP$1)&lt;=SUM($F$8:$F29))*1,"F"))</f>
        <v>w</v>
      </c>
      <c r="PQ29" s="65" t="str">
        <f ca="1">IF(WEEKDAY(PQ$6,2)&gt;5,"w",IF(ISERROR(VLOOKUP(PQ$6,fériés,1,FALSE)),(SUM($H$1:PQ$1)&gt;SUM($F$8:$F28))*(SUM($H$1:PQ$1)&lt;=SUM($F$8:$F29))*1,"F"))</f>
        <v>w</v>
      </c>
      <c r="PR29" s="65" t="str">
        <f ca="1">IF(WEEKDAY(PR$6,2)&gt;5,"w",IF(ISERROR(VLOOKUP(PR$6,fériés,1,FALSE)),(SUM($H$1:PR$1)&gt;SUM($F$8:$F28))*(SUM($H$1:PR$1)&lt;=SUM($F$8:$F29))*1,"F"))</f>
        <v>w</v>
      </c>
      <c r="PS29" s="65" t="str">
        <f ca="1">IF(WEEKDAY(PS$6,2)&gt;5,"w",IF(ISERROR(VLOOKUP(PS$6,fériés,1,FALSE)),(SUM($H$1:PS$1)&gt;SUM($F$8:$F28))*(SUM($H$1:PS$1)&lt;=SUM($F$8:$F29))*1,"F"))</f>
        <v>w</v>
      </c>
      <c r="PT29" s="65">
        <f ca="1">IF(WEEKDAY(PT$6,2)&gt;5,"w",IF(ISERROR(VLOOKUP(PT$6,fériés,1,FALSE)),(SUM($H$1:PT$1)&gt;SUM($F$8:$F28))*(SUM($H$1:PT$1)&lt;=SUM($F$8:$F29))*1,"F"))</f>
        <v>0</v>
      </c>
      <c r="PU29" s="65">
        <f ca="1">IF(WEEKDAY(PU$6,2)&gt;5,"w",IF(ISERROR(VLOOKUP(PU$6,fériés,1,FALSE)),(SUM($H$1:PU$1)&gt;SUM($F$8:$F28))*(SUM($H$1:PU$1)&lt;=SUM($F$8:$F29))*1,"F"))</f>
        <v>0</v>
      </c>
      <c r="PV29" s="65">
        <f ca="1">IF(WEEKDAY(PV$6,2)&gt;5,"w",IF(ISERROR(VLOOKUP(PV$6,fériés,1,FALSE)),(SUM($H$1:PV$1)&gt;SUM($F$8:$F28))*(SUM($H$1:PV$1)&lt;=SUM($F$8:$F29))*1,"F"))</f>
        <v>0</v>
      </c>
      <c r="PW29" s="65">
        <f ca="1">IF(WEEKDAY(PW$6,2)&gt;5,"w",IF(ISERROR(VLOOKUP(PW$6,fériés,1,FALSE)),(SUM($H$1:PW$1)&gt;SUM($F$8:$F28))*(SUM($H$1:PW$1)&lt;=SUM($F$8:$F29))*1,"F"))</f>
        <v>0</v>
      </c>
      <c r="PX29" s="65">
        <f ca="1">IF(WEEKDAY(PX$6,2)&gt;5,"w",IF(ISERROR(VLOOKUP(PX$6,fériés,1,FALSE)),(SUM($H$1:PX$1)&gt;SUM($F$8:$F28))*(SUM($H$1:PX$1)&lt;=SUM($F$8:$F29))*1,"F"))</f>
        <v>0</v>
      </c>
      <c r="PY29" s="65">
        <f ca="1">IF(WEEKDAY(PY$6,2)&gt;5,"w",IF(ISERROR(VLOOKUP(PY$6,fériés,1,FALSE)),(SUM($H$1:PY$1)&gt;SUM($F$8:$F28))*(SUM($H$1:PY$1)&lt;=SUM($F$8:$F29))*1,"F"))</f>
        <v>0</v>
      </c>
      <c r="PZ29" s="65">
        <f ca="1">IF(WEEKDAY(PZ$6,2)&gt;5,"w",IF(ISERROR(VLOOKUP(PZ$6,fériés,1,FALSE)),(SUM($H$1:PZ$1)&gt;SUM($F$8:$F28))*(SUM($H$1:PZ$1)&lt;=SUM($F$8:$F29))*1,"F"))</f>
        <v>0</v>
      </c>
      <c r="QA29" s="65">
        <f ca="1">IF(WEEKDAY(QA$6,2)&gt;5,"w",IF(ISERROR(VLOOKUP(QA$6,fériés,1,FALSE)),(SUM($H$1:QA$1)&gt;SUM($F$8:$F28))*(SUM($H$1:QA$1)&lt;=SUM($F$8:$F29))*1,"F"))</f>
        <v>0</v>
      </c>
      <c r="QB29" s="65">
        <f ca="1">IF(WEEKDAY(QB$6,2)&gt;5,"w",IF(ISERROR(VLOOKUP(QB$6,fériés,1,FALSE)),(SUM($H$1:QB$1)&gt;SUM($F$8:$F28))*(SUM($H$1:QB$1)&lt;=SUM($F$8:$F29))*1,"F"))</f>
        <v>0</v>
      </c>
      <c r="QC29" s="65">
        <f ca="1">IF(WEEKDAY(QC$6,2)&gt;5,"w",IF(ISERROR(VLOOKUP(QC$6,fériés,1,FALSE)),(SUM($H$1:QC$1)&gt;SUM($F$8:$F28))*(SUM($H$1:QC$1)&lt;=SUM($F$8:$F29))*1,"F"))</f>
        <v>0</v>
      </c>
      <c r="QD29" s="65">
        <f ca="1">IF(WEEKDAY(QD$6,2)&gt;5,"w",IF(ISERROR(VLOOKUP(QD$6,fériés,1,FALSE)),(SUM($H$1:QD$1)&gt;SUM($F$8:$F28))*(SUM($H$1:QD$1)&lt;=SUM($F$8:$F29))*1,"F"))</f>
        <v>0</v>
      </c>
      <c r="QE29" s="65">
        <f ca="1">IF(WEEKDAY(QE$6,2)&gt;5,"w",IF(ISERROR(VLOOKUP(QE$6,fériés,1,FALSE)),(SUM($H$1:QE$1)&gt;SUM($F$8:$F28))*(SUM($H$1:QE$1)&lt;=SUM($F$8:$F29))*1,"F"))</f>
        <v>0</v>
      </c>
      <c r="QF29" s="65">
        <f ca="1">IF(WEEKDAY(QF$6,2)&gt;5,"w",IF(ISERROR(VLOOKUP(QF$6,fériés,1,FALSE)),(SUM($H$1:QF$1)&gt;SUM($F$8:$F28))*(SUM($H$1:QF$1)&lt;=SUM($F$8:$F29))*1,"F"))</f>
        <v>0</v>
      </c>
      <c r="QG29" s="65">
        <f ca="1">IF(WEEKDAY(QG$6,2)&gt;5,"w",IF(ISERROR(VLOOKUP(QG$6,fériés,1,FALSE)),(SUM($H$1:QG$1)&gt;SUM($F$8:$F28))*(SUM($H$1:QG$1)&lt;=SUM($F$8:$F29))*1,"F"))</f>
        <v>0</v>
      </c>
      <c r="QH29" s="65">
        <f ca="1">IF(WEEKDAY(QH$6,2)&gt;5,"w",IF(ISERROR(VLOOKUP(QH$6,fériés,1,FALSE)),(SUM($H$1:QH$1)&gt;SUM($F$8:$F28))*(SUM($H$1:QH$1)&lt;=SUM($F$8:$F29))*1,"F"))</f>
        <v>0</v>
      </c>
      <c r="QI29" s="65">
        <f ca="1">IF(WEEKDAY(QI$6,2)&gt;5,"w",IF(ISERROR(VLOOKUP(QI$6,fériés,1,FALSE)),(SUM($H$1:QI$1)&gt;SUM($F$8:$F28))*(SUM($H$1:QI$1)&lt;=SUM($F$8:$F29))*1,"F"))</f>
        <v>0</v>
      </c>
      <c r="QJ29" s="65">
        <f ca="1">IF(WEEKDAY(QJ$6,2)&gt;5,"w",IF(ISERROR(VLOOKUP(QJ$6,fériés,1,FALSE)),(SUM($H$1:QJ$1)&gt;SUM($F$8:$F28))*(SUM($H$1:QJ$1)&lt;=SUM($F$8:$F29))*1,"F"))</f>
        <v>0</v>
      </c>
      <c r="QK29" s="65">
        <f ca="1">IF(WEEKDAY(QK$6,2)&gt;5,"w",IF(ISERROR(VLOOKUP(QK$6,fériés,1,FALSE)),(SUM($H$1:QK$1)&gt;SUM($F$8:$F28))*(SUM($H$1:QK$1)&lt;=SUM($F$8:$F29))*1,"F"))</f>
        <v>0</v>
      </c>
      <c r="QL29" s="65">
        <f ca="1">IF(WEEKDAY(QL$6,2)&gt;5,"w",IF(ISERROR(VLOOKUP(QL$6,fériés,1,FALSE)),(SUM($H$1:QL$1)&gt;SUM($F$8:$F28))*(SUM($H$1:QL$1)&lt;=SUM($F$8:$F29))*1,"F"))</f>
        <v>0</v>
      </c>
      <c r="QM29" s="65">
        <f ca="1">IF(WEEKDAY(QM$6,2)&gt;5,"w",IF(ISERROR(VLOOKUP(QM$6,fériés,1,FALSE)),(SUM($H$1:QM$1)&gt;SUM($F$8:$F28))*(SUM($H$1:QM$1)&lt;=SUM($F$8:$F29))*1,"F"))</f>
        <v>0</v>
      </c>
      <c r="QN29" s="65">
        <f ca="1">IF(WEEKDAY(QN$6,2)&gt;5,"w",IF(ISERROR(VLOOKUP(QN$6,fériés,1,FALSE)),(SUM($H$1:QN$1)&gt;SUM($F$8:$F28))*(SUM($H$1:QN$1)&lt;=SUM($F$8:$F29))*1,"F"))</f>
        <v>0</v>
      </c>
      <c r="QO29" s="65">
        <f ca="1">IF(WEEKDAY(QO$6,2)&gt;5,"w",IF(ISERROR(VLOOKUP(QO$6,fériés,1,FALSE)),(SUM($H$1:QO$1)&gt;SUM($F$8:$F28))*(SUM($H$1:QO$1)&lt;=SUM($F$8:$F29))*1,"F"))</f>
        <v>0</v>
      </c>
      <c r="QP29" s="65">
        <f ca="1">IF(WEEKDAY(QP$6,2)&gt;5,"w",IF(ISERROR(VLOOKUP(QP$6,fériés,1,FALSE)),(SUM($H$1:QP$1)&gt;SUM($F$8:$F28))*(SUM($H$1:QP$1)&lt;=SUM($F$8:$F29))*1,"F"))</f>
        <v>0</v>
      </c>
      <c r="QQ29" s="65">
        <f ca="1">IF(WEEKDAY(QQ$6,2)&gt;5,"w",IF(ISERROR(VLOOKUP(QQ$6,fériés,1,FALSE)),(SUM($H$1:QQ$1)&gt;SUM($F$8:$F28))*(SUM($H$1:QQ$1)&lt;=SUM($F$8:$F29))*1,"F"))</f>
        <v>0</v>
      </c>
      <c r="QR29" s="65">
        <f ca="1">IF(WEEKDAY(QR$6,2)&gt;5,"w",IF(ISERROR(VLOOKUP(QR$6,fériés,1,FALSE)),(SUM($H$1:QR$1)&gt;SUM($F$8:$F28))*(SUM($H$1:QR$1)&lt;=SUM($F$8:$F29))*1,"F"))</f>
        <v>0</v>
      </c>
      <c r="QS29" s="65">
        <f ca="1">IF(WEEKDAY(QS$6,2)&gt;5,"w",IF(ISERROR(VLOOKUP(QS$6,fériés,1,FALSE)),(SUM($H$1:QS$1)&gt;SUM($F$8:$F28))*(SUM($H$1:QS$1)&lt;=SUM($F$8:$F29))*1,"F"))</f>
        <v>0</v>
      </c>
      <c r="QT29" s="65">
        <f ca="1">IF(WEEKDAY(QT$6,2)&gt;5,"w",IF(ISERROR(VLOOKUP(QT$6,fériés,1,FALSE)),(SUM($H$1:QT$1)&gt;SUM($F$8:$F28))*(SUM($H$1:QT$1)&lt;=SUM($F$8:$F29))*1,"F"))</f>
        <v>0</v>
      </c>
      <c r="QU29" s="65">
        <f ca="1">IF(WEEKDAY(QU$6,2)&gt;5,"w",IF(ISERROR(VLOOKUP(QU$6,fériés,1,FALSE)),(SUM($H$1:QU$1)&gt;SUM($F$8:$F28))*(SUM($H$1:QU$1)&lt;=SUM($F$8:$F29))*1,"F"))</f>
        <v>0</v>
      </c>
      <c r="QV29" s="65">
        <f ca="1">IF(WEEKDAY(QV$6,2)&gt;5,"w",IF(ISERROR(VLOOKUP(QV$6,fériés,1,FALSE)),(SUM($H$1:QV$1)&gt;SUM($F$8:$F28))*(SUM($H$1:QV$1)&lt;=SUM($F$8:$F29))*1,"F"))</f>
        <v>0</v>
      </c>
      <c r="QW29" s="65">
        <f ca="1">IF(WEEKDAY(QW$6,2)&gt;5,"w",IF(ISERROR(VLOOKUP(QW$6,fériés,1,FALSE)),(SUM($H$1:QW$1)&gt;SUM($F$8:$F28))*(SUM($H$1:QW$1)&lt;=SUM($F$8:$F29))*1,"F"))</f>
        <v>0</v>
      </c>
      <c r="QX29" s="65">
        <f ca="1">IF(WEEKDAY(QX$6,2)&gt;5,"w",IF(ISERROR(VLOOKUP(QX$6,fériés,1,FALSE)),(SUM($H$1:QX$1)&gt;SUM($F$8:$F28))*(SUM($H$1:QX$1)&lt;=SUM($F$8:$F29))*1,"F"))</f>
        <v>0</v>
      </c>
      <c r="QY29" s="65">
        <f ca="1">IF(WEEKDAY(QY$6,2)&gt;5,"w",IF(ISERROR(VLOOKUP(QY$6,fériés,1,FALSE)),(SUM($H$1:QY$1)&gt;SUM($F$8:$F28))*(SUM($H$1:QY$1)&lt;=SUM($F$8:$F29))*1,"F"))</f>
        <v>0</v>
      </c>
      <c r="QZ29" s="65">
        <f ca="1">IF(WEEKDAY(QZ$6,2)&gt;5,"w",IF(ISERROR(VLOOKUP(QZ$6,fériés,1,FALSE)),(SUM($H$1:QZ$1)&gt;SUM($F$8:$F28))*(SUM($H$1:QZ$1)&lt;=SUM($F$8:$F29))*1,"F"))</f>
        <v>0</v>
      </c>
      <c r="RA29" s="65">
        <f ca="1">IF(WEEKDAY(RA$6,2)&gt;5,"w",IF(ISERROR(VLOOKUP(RA$6,fériés,1,FALSE)),(SUM($H$1:RA$1)&gt;SUM($F$8:$F28))*(SUM($H$1:RA$1)&lt;=SUM($F$8:$F29))*1,"F"))</f>
        <v>0</v>
      </c>
      <c r="RB29" s="65">
        <f ca="1">IF(WEEKDAY(RB$6,2)&gt;5,"w",IF(ISERROR(VLOOKUP(RB$6,fériés,1,FALSE)),(SUM($H$1:RB$1)&gt;SUM($F$8:$F28))*(SUM($H$1:RB$1)&lt;=SUM($F$8:$F29))*1,"F"))</f>
        <v>0</v>
      </c>
      <c r="RC29" s="65">
        <f ca="1">IF(WEEKDAY(RC$6,2)&gt;5,"w",IF(ISERROR(VLOOKUP(RC$6,fériés,1,FALSE)),(SUM($H$1:RC$1)&gt;SUM($F$8:$F28))*(SUM($H$1:RC$1)&lt;=SUM($F$8:$F29))*1,"F"))</f>
        <v>0</v>
      </c>
      <c r="RD29" s="65">
        <f ca="1">IF(WEEKDAY(RD$6,2)&gt;5,"w",IF(ISERROR(VLOOKUP(RD$6,fériés,1,FALSE)),(SUM($H$1:RD$1)&gt;SUM($F$8:$F28))*(SUM($H$1:RD$1)&lt;=SUM($F$8:$F29))*1,"F"))</f>
        <v>0</v>
      </c>
      <c r="RE29" s="65">
        <f ca="1">IF(WEEKDAY(RE$6,2)&gt;5,"w",IF(ISERROR(VLOOKUP(RE$6,fériés,1,FALSE)),(SUM($H$1:RE$1)&gt;SUM($F$8:$F28))*(SUM($H$1:RE$1)&lt;=SUM($F$8:$F29))*1,"F"))</f>
        <v>0</v>
      </c>
      <c r="RF29" s="65">
        <f ca="1">IF(WEEKDAY(RF$6,2)&gt;5,"w",IF(ISERROR(VLOOKUP(RF$6,fériés,1,FALSE)),(SUM($H$1:RF$1)&gt;SUM($F$8:$F28))*(SUM($H$1:RF$1)&lt;=SUM($F$8:$F29))*1,"F"))</f>
        <v>0</v>
      </c>
      <c r="RG29" s="65">
        <f ca="1">IF(WEEKDAY(RG$6,2)&gt;5,"w",IF(ISERROR(VLOOKUP(RG$6,fériés,1,FALSE)),(SUM($H$1:RG$1)&gt;SUM($F$8:$F28))*(SUM($H$1:RG$1)&lt;=SUM($F$8:$F29))*1,"F"))</f>
        <v>0</v>
      </c>
      <c r="RH29" s="65">
        <f ca="1">IF(WEEKDAY(RH$6,2)&gt;5,"w",IF(ISERROR(VLOOKUP(RH$6,fériés,1,FALSE)),(SUM($H$1:RH$1)&gt;SUM($F$8:$F28))*(SUM($H$1:RH$1)&lt;=SUM($F$8:$F29))*1,"F"))</f>
        <v>0</v>
      </c>
      <c r="RI29" s="65">
        <f ca="1">IF(WEEKDAY(RI$6,2)&gt;5,"w",IF(ISERROR(VLOOKUP(RI$6,fériés,1,FALSE)),(SUM($H$1:RI$1)&gt;SUM($F$8:$F28))*(SUM($H$1:RI$1)&lt;=SUM($F$8:$F29))*1,"F"))</f>
        <v>0</v>
      </c>
      <c r="RJ29" s="65">
        <f ca="1">IF(WEEKDAY(RJ$6,2)&gt;5,"w",IF(ISERROR(VLOOKUP(RJ$6,fériés,1,FALSE)),(SUM($H$1:RJ$1)&gt;SUM($F$8:$F28))*(SUM($H$1:RJ$1)&lt;=SUM($F$8:$F29))*1,"F"))</f>
        <v>0</v>
      </c>
      <c r="RK29" s="65">
        <f ca="1">IF(WEEKDAY(RK$6,2)&gt;5,"w",IF(ISERROR(VLOOKUP(RK$6,fériés,1,FALSE)),(SUM($H$1:RK$1)&gt;SUM($F$8:$F28))*(SUM($H$1:RK$1)&lt;=SUM($F$8:$F29))*1,"F"))</f>
        <v>0</v>
      </c>
      <c r="RL29" s="65">
        <f ca="1">IF(WEEKDAY(RL$6,2)&gt;5,"w",IF(ISERROR(VLOOKUP(RL$6,fériés,1,FALSE)),(SUM($H$1:RL$1)&gt;SUM($F$8:$F28))*(SUM($H$1:RL$1)&lt;=SUM($F$8:$F29))*1,"F"))</f>
        <v>0</v>
      </c>
      <c r="RM29" s="65">
        <f ca="1">IF(WEEKDAY(RM$6,2)&gt;5,"w",IF(ISERROR(VLOOKUP(RM$6,fériés,1,FALSE)),(SUM($H$1:RM$1)&gt;SUM($F$8:$F28))*(SUM($H$1:RM$1)&lt;=SUM($F$8:$F29))*1,"F"))</f>
        <v>0</v>
      </c>
      <c r="RN29" s="65">
        <f ca="1">IF(WEEKDAY(RN$6,2)&gt;5,"w",IF(ISERROR(VLOOKUP(RN$6,fériés,1,FALSE)),(SUM($H$1:RN$1)&gt;SUM($F$8:$F28))*(SUM($H$1:RN$1)&lt;=SUM($F$8:$F29))*1,"F"))</f>
        <v>0</v>
      </c>
      <c r="RO29" s="65">
        <f ca="1">IF(WEEKDAY(RO$6,2)&gt;5,"w",IF(ISERROR(VLOOKUP(RO$6,fériés,1,FALSE)),(SUM($H$1:RO$1)&gt;SUM($F$8:$F28))*(SUM($H$1:RO$1)&lt;=SUM($F$8:$F29))*1,"F"))</f>
        <v>0</v>
      </c>
      <c r="RP29" s="65">
        <f ca="1">IF(WEEKDAY(RP$6,2)&gt;5,"w",IF(ISERROR(VLOOKUP(RP$6,fériés,1,FALSE)),(SUM($H$1:RP$1)&gt;SUM($F$8:$F28))*(SUM($H$1:RP$1)&lt;=SUM($F$8:$F29))*1,"F"))</f>
        <v>0</v>
      </c>
      <c r="RQ29" s="65">
        <f ca="1">IF(WEEKDAY(RQ$6,2)&gt;5,"w",IF(ISERROR(VLOOKUP(RQ$6,fériés,1,FALSE)),(SUM($H$1:RQ$1)&gt;SUM($F$8:$F28))*(SUM($H$1:RQ$1)&lt;=SUM($F$8:$F29))*1,"F"))</f>
        <v>0</v>
      </c>
      <c r="RR29" s="65" t="str">
        <f ca="1">IF(WEEKDAY(RR$6,2)&gt;5,"w",IF(ISERROR(VLOOKUP(RR$6,fériés,1,FALSE)),(SUM($H$1:RR$1)&gt;SUM($F$8:$F28))*(SUM($H$1:RR$1)&lt;=SUM($F$8:$F29))*1,"F"))</f>
        <v>w</v>
      </c>
      <c r="RS29" s="65" t="str">
        <f ca="1">IF(WEEKDAY(RS$6,2)&gt;5,"w",IF(ISERROR(VLOOKUP(RS$6,fériés,1,FALSE)),(SUM($H$1:RS$1)&gt;SUM($F$8:$F28))*(SUM($H$1:RS$1)&lt;=SUM($F$8:$F29))*1,"F"))</f>
        <v>w</v>
      </c>
      <c r="RT29" s="65" t="str">
        <f ca="1">IF(WEEKDAY(RT$6,2)&gt;5,"w",IF(ISERROR(VLOOKUP(RT$6,fériés,1,FALSE)),(SUM($H$1:RT$1)&gt;SUM($F$8:$F28))*(SUM($H$1:RT$1)&lt;=SUM($F$8:$F29))*1,"F"))</f>
        <v>w</v>
      </c>
      <c r="RU29" s="65" t="str">
        <f ca="1">IF(WEEKDAY(RU$6,2)&gt;5,"w",IF(ISERROR(VLOOKUP(RU$6,fériés,1,FALSE)),(SUM($H$1:RU$1)&gt;SUM($F$8:$F28))*(SUM($H$1:RU$1)&lt;=SUM($F$8:$F29))*1,"F"))</f>
        <v>w</v>
      </c>
      <c r="RV29" s="65" t="str">
        <f ca="1">IF(WEEKDAY(RV$6,2)&gt;5,"w",IF(ISERROR(VLOOKUP(RV$6,fériés,1,FALSE)),(SUM($H$1:RV$1)&gt;SUM($F$8:$F28))*(SUM($H$1:RV$1)&lt;=SUM($F$8:$F29))*1,"F"))</f>
        <v>w</v>
      </c>
      <c r="RW29" s="65" t="str">
        <f ca="1">IF(WEEKDAY(RW$6,2)&gt;5,"w",IF(ISERROR(VLOOKUP(RW$6,fériés,1,FALSE)),(SUM($H$1:RW$1)&gt;SUM($F$8:$F28))*(SUM($H$1:RW$1)&lt;=SUM($F$8:$F29))*1,"F"))</f>
        <v>w</v>
      </c>
      <c r="RX29" s="65" t="str">
        <f ca="1">IF(WEEKDAY(RX$6,2)&gt;5,"w",IF(ISERROR(VLOOKUP(RX$6,fériés,1,FALSE)),(SUM($H$1:RX$1)&gt;SUM($F$8:$F28))*(SUM($H$1:RX$1)&lt;=SUM($F$8:$F29))*1,"F"))</f>
        <v>w</v>
      </c>
      <c r="RY29" s="65" t="str">
        <f ca="1">IF(WEEKDAY(RY$6,2)&gt;5,"w",IF(ISERROR(VLOOKUP(RY$6,fériés,1,FALSE)),(SUM($H$1:RY$1)&gt;SUM($F$8:$F28))*(SUM($H$1:RY$1)&lt;=SUM($F$8:$F29))*1,"F"))</f>
        <v>w</v>
      </c>
      <c r="RZ29" s="65" t="str">
        <f ca="1">IF(WEEKDAY(RZ$6,2)&gt;5,"w",IF(ISERROR(VLOOKUP(RZ$6,fériés,1,FALSE)),(SUM($H$1:RZ$1)&gt;SUM($F$8:$F28))*(SUM($H$1:RZ$1)&lt;=SUM($F$8:$F29))*1,"F"))</f>
        <v>w</v>
      </c>
      <c r="SA29" s="65" t="str">
        <f ca="1">IF(WEEKDAY(SA$6,2)&gt;5,"w",IF(ISERROR(VLOOKUP(SA$6,fériés,1,FALSE)),(SUM($H$1:SA$1)&gt;SUM($F$8:$F28))*(SUM($H$1:SA$1)&lt;=SUM($F$8:$F29))*1,"F"))</f>
        <v>w</v>
      </c>
      <c r="SB29" s="65" t="str">
        <f ca="1">IF(WEEKDAY(SB$6,2)&gt;5,"w",IF(ISERROR(VLOOKUP(SB$6,fériés,1,FALSE)),(SUM($H$1:SB$1)&gt;SUM($F$8:$F28))*(SUM($H$1:SB$1)&lt;=SUM($F$8:$F29))*1,"F"))</f>
        <v>w</v>
      </c>
      <c r="SC29" s="65" t="str">
        <f ca="1">IF(WEEKDAY(SC$6,2)&gt;5,"w",IF(ISERROR(VLOOKUP(SC$6,fériés,1,FALSE)),(SUM($H$1:SC$1)&gt;SUM($F$8:$F28))*(SUM($H$1:SC$1)&lt;=SUM($F$8:$F29))*1,"F"))</f>
        <v>w</v>
      </c>
      <c r="SD29" s="65" t="str">
        <f ca="1">IF(WEEKDAY(SD$6,2)&gt;5,"w",IF(ISERROR(VLOOKUP(SD$6,fériés,1,FALSE)),(SUM($H$1:SD$1)&gt;SUM($F$8:$F28))*(SUM($H$1:SD$1)&lt;=SUM($F$8:$F29))*1,"F"))</f>
        <v>w</v>
      </c>
      <c r="SE29" s="65" t="str">
        <f ca="1">IF(WEEKDAY(SE$6,2)&gt;5,"w",IF(ISERROR(VLOOKUP(SE$6,fériés,1,FALSE)),(SUM($H$1:SE$1)&gt;SUM($F$8:$F28))*(SUM($H$1:SE$1)&lt;=SUM($F$8:$F29))*1,"F"))</f>
        <v>w</v>
      </c>
      <c r="SF29" s="65" t="str">
        <f ca="1">IF(WEEKDAY(SF$6,2)&gt;5,"w",IF(ISERROR(VLOOKUP(SF$6,fériés,1,FALSE)),(SUM($H$1:SF$1)&gt;SUM($F$8:$F28))*(SUM($H$1:SF$1)&lt;=SUM($F$8:$F29))*1,"F"))</f>
        <v>w</v>
      </c>
      <c r="SG29" s="83"/>
    </row>
    <row r="30" spans="1:501" ht="12" customHeight="1" x14ac:dyDescent="0.25">
      <c r="A30" s="80"/>
      <c r="B30" s="63" t="str">
        <f>IFERROR(VLOOKUP($A30,Base_données!$A$4:$AB$24,Base_données!$B$1,FALSE),"")</f>
        <v/>
      </c>
      <c r="C30" s="78" t="str">
        <f>IF(A30="","",Base_données!$L$3)</f>
        <v/>
      </c>
      <c r="D30" s="63" t="str">
        <f>IFERROR(VLOOKUP($A30,Base_données!$A$4:$AB$24,Base_données!$D$1,FALSE),"")</f>
        <v/>
      </c>
      <c r="E30" s="63" t="str">
        <f>IFERROR(VLOOKUP($A30,Base_données!$A$4:$AB$24,Base_données!$L$1,FALSE),"")</f>
        <v/>
      </c>
      <c r="F30" s="66" t="str">
        <f t="shared" si="84"/>
        <v/>
      </c>
      <c r="G30" s="62" t="str">
        <f>IFERROR(VLOOKUP($A30,Base_données!$A$4:$L$24,5,FALSE),"")</f>
        <v/>
      </c>
      <c r="H30" s="65">
        <f ca="1">IF(WEEKDAY(H$6,2)&gt;5,"w",IF(ISERROR(VLOOKUP(H$6,fériés,1,FALSE)),(SUM($H$1:H$1)&gt;SUM($F$8:$F29))*(SUM($H$1:H$1)&lt;=SUM($F$8:$F30))*1,"F"))</f>
        <v>0</v>
      </c>
      <c r="I30" s="65">
        <f ca="1">IF(WEEKDAY(I$6,2)&gt;5,"w",IF(ISERROR(VLOOKUP(I$6,fériés,1,FALSE)),(SUM($H$1:I$1)&gt;SUM($F$8:$F29))*(SUM($H$1:I$1)&lt;=SUM($F$8:$F30))*1,"F"))</f>
        <v>0</v>
      </c>
      <c r="J30" s="65">
        <f ca="1">IF(WEEKDAY(J$6,2)&gt;5,"w",IF(ISERROR(VLOOKUP(J$6,fériés,1,FALSE)),(SUM($H$1:J$1)&gt;SUM($F$8:$F29))*(SUM($H$1:J$1)&lt;=SUM($F$8:$F30))*1,"F"))</f>
        <v>0</v>
      </c>
      <c r="K30" s="65">
        <f ca="1">IF(WEEKDAY(K$6,2)&gt;5,"w",IF(ISERROR(VLOOKUP(K$6,fériés,1,FALSE)),(SUM($H$1:K$1)&gt;SUM($F$8:$F29))*(SUM($H$1:K$1)&lt;=SUM($F$8:$F30))*1,"F"))</f>
        <v>0</v>
      </c>
      <c r="L30" s="65">
        <f ca="1">IF(WEEKDAY(L$6,2)&gt;5,"w",IF(ISERROR(VLOOKUP(L$6,fériés,1,FALSE)),(SUM($H$1:L$1)&gt;SUM($F$8:$F29))*(SUM($H$1:L$1)&lt;=SUM($F$8:$F30))*1,"F"))</f>
        <v>0</v>
      </c>
      <c r="M30" s="65">
        <f ca="1">IF(WEEKDAY(M$6,2)&gt;5,"w",IF(ISERROR(VLOOKUP(M$6,fériés,1,FALSE)),(SUM($H$1:M$1)&gt;SUM($F$8:$F29))*(SUM($H$1:M$1)&lt;=SUM($F$8:$F30))*1,"F"))</f>
        <v>0</v>
      </c>
      <c r="N30" s="65">
        <f ca="1">IF(WEEKDAY(N$6,2)&gt;5,"w",IF(ISERROR(VLOOKUP(N$6,fériés,1,FALSE)),(SUM($H$1:N$1)&gt;SUM($F$8:$F29))*(SUM($H$1:N$1)&lt;=SUM($F$8:$F30))*1,"F"))</f>
        <v>0</v>
      </c>
      <c r="O30" s="65">
        <f ca="1">IF(WEEKDAY(O$6,2)&gt;5,"w",IF(ISERROR(VLOOKUP(O$6,fériés,1,FALSE)),(SUM($H$1:O$1)&gt;SUM($F$8:$F29))*(SUM($H$1:O$1)&lt;=SUM($F$8:$F30))*1,"F"))</f>
        <v>0</v>
      </c>
      <c r="P30" s="65">
        <f ca="1">IF(WEEKDAY(P$6,2)&gt;5,"w",IF(ISERROR(VLOOKUP(P$6,fériés,1,FALSE)),(SUM($H$1:P$1)&gt;SUM($F$8:$F29))*(SUM($H$1:P$1)&lt;=SUM($F$8:$F30))*1,"F"))</f>
        <v>0</v>
      </c>
      <c r="Q30" s="65">
        <f ca="1">IF(WEEKDAY(Q$6,2)&gt;5,"w",IF(ISERROR(VLOOKUP(Q$6,fériés,1,FALSE)),(SUM($H$1:Q$1)&gt;SUM($F$8:$F29))*(SUM($H$1:Q$1)&lt;=SUM($F$8:$F30))*1,"F"))</f>
        <v>0</v>
      </c>
      <c r="R30" s="65">
        <f ca="1">IF(WEEKDAY(R$6,2)&gt;5,"w",IF(ISERROR(VLOOKUP(R$6,fériés,1,FALSE)),(SUM($H$1:R$1)&gt;SUM($F$8:$F29))*(SUM($H$1:R$1)&lt;=SUM($F$8:$F30))*1,"F"))</f>
        <v>0</v>
      </c>
      <c r="S30" s="65">
        <f ca="1">IF(WEEKDAY(S$6,2)&gt;5,"w",IF(ISERROR(VLOOKUP(S$6,fériés,1,FALSE)),(SUM($H$1:S$1)&gt;SUM($F$8:$F29))*(SUM($H$1:S$1)&lt;=SUM($F$8:$F30))*1,"F"))</f>
        <v>0</v>
      </c>
      <c r="T30" s="65">
        <f ca="1">IF(WEEKDAY(T$6,2)&gt;5,"w",IF(ISERROR(VLOOKUP(T$6,fériés,1,FALSE)),(SUM($H$1:T$1)&gt;SUM($F$8:$F29))*(SUM($H$1:T$1)&lt;=SUM($F$8:$F30))*1,"F"))</f>
        <v>0</v>
      </c>
      <c r="U30" s="65">
        <f ca="1">IF(WEEKDAY(U$6,2)&gt;5,"w",IF(ISERROR(VLOOKUP(U$6,fériés,1,FALSE)),(SUM($H$1:U$1)&gt;SUM($F$8:$F29))*(SUM($H$1:U$1)&lt;=SUM($F$8:$F30))*1,"F"))</f>
        <v>0</v>
      </c>
      <c r="V30" s="65">
        <f ca="1">IF(WEEKDAY(V$6,2)&gt;5,"w",IF(ISERROR(VLOOKUP(V$6,fériés,1,FALSE)),(SUM($H$1:V$1)&gt;SUM($F$8:$F29))*(SUM($H$1:V$1)&lt;=SUM($F$8:$F30))*1,"F"))</f>
        <v>0</v>
      </c>
      <c r="W30" s="65">
        <f ca="1">IF(WEEKDAY(W$6,2)&gt;5,"w",IF(ISERROR(VLOOKUP(W$6,fériés,1,FALSE)),(SUM($H$1:W$1)&gt;SUM($F$8:$F29))*(SUM($H$1:W$1)&lt;=SUM($F$8:$F30))*1,"F"))</f>
        <v>0</v>
      </c>
      <c r="X30" s="65">
        <f ca="1">IF(WEEKDAY(X$6,2)&gt;5,"w",IF(ISERROR(VLOOKUP(X$6,fériés,1,FALSE)),(SUM($H$1:X$1)&gt;SUM($F$8:$F29))*(SUM($H$1:X$1)&lt;=SUM($F$8:$F30))*1,"F"))</f>
        <v>0</v>
      </c>
      <c r="Y30" s="65">
        <f ca="1">IF(WEEKDAY(Y$6,2)&gt;5,"w",IF(ISERROR(VLOOKUP(Y$6,fériés,1,FALSE)),(SUM($H$1:Y$1)&gt;SUM($F$8:$F29))*(SUM($H$1:Y$1)&lt;=SUM($F$8:$F30))*1,"F"))</f>
        <v>0</v>
      </c>
      <c r="Z30" s="65">
        <f ca="1">IF(WEEKDAY(Z$6,2)&gt;5,"w",IF(ISERROR(VLOOKUP(Z$6,fériés,1,FALSE)),(SUM($H$1:Z$1)&gt;SUM($F$8:$F29))*(SUM($H$1:Z$1)&lt;=SUM($F$8:$F30))*1,"F"))</f>
        <v>0</v>
      </c>
      <c r="AA30" s="65">
        <f ca="1">IF(WEEKDAY(AA$6,2)&gt;5,"w",IF(ISERROR(VLOOKUP(AA$6,fériés,1,FALSE)),(SUM($H$1:AA$1)&gt;SUM($F$8:$F29))*(SUM($H$1:AA$1)&lt;=SUM($F$8:$F30))*1,"F"))</f>
        <v>0</v>
      </c>
      <c r="AB30" s="65">
        <f ca="1">IF(WEEKDAY(AB$6,2)&gt;5,"w",IF(ISERROR(VLOOKUP(AB$6,fériés,1,FALSE)),(SUM($H$1:AB$1)&gt;SUM($F$8:$F29))*(SUM($H$1:AB$1)&lt;=SUM($F$8:$F30))*1,"F"))</f>
        <v>0</v>
      </c>
      <c r="AC30" s="65">
        <f ca="1">IF(WEEKDAY(AC$6,2)&gt;5,"w",IF(ISERROR(VLOOKUP(AC$6,fériés,1,FALSE)),(SUM($H$1:AC$1)&gt;SUM($F$8:$F29))*(SUM($H$1:AC$1)&lt;=SUM($F$8:$F30))*1,"F"))</f>
        <v>0</v>
      </c>
      <c r="AD30" s="65">
        <f ca="1">IF(WEEKDAY(AD$6,2)&gt;5,"w",IF(ISERROR(VLOOKUP(AD$6,fériés,1,FALSE)),(SUM($H$1:AD$1)&gt;SUM($F$8:$F29))*(SUM($H$1:AD$1)&lt;=SUM($F$8:$F30))*1,"F"))</f>
        <v>0</v>
      </c>
      <c r="AE30" s="65">
        <f ca="1">IF(WEEKDAY(AE$6,2)&gt;5,"w",IF(ISERROR(VLOOKUP(AE$6,fériés,1,FALSE)),(SUM($H$1:AE$1)&gt;SUM($F$8:$F29))*(SUM($H$1:AE$1)&lt;=SUM($F$8:$F30))*1,"F"))</f>
        <v>0</v>
      </c>
      <c r="AF30" s="65">
        <f ca="1">IF(WEEKDAY(AF$6,2)&gt;5,"w",IF(ISERROR(VLOOKUP(AF$6,fériés,1,FALSE)),(SUM($H$1:AF$1)&gt;SUM($F$8:$F29))*(SUM($H$1:AF$1)&lt;=SUM($F$8:$F30))*1,"F"))</f>
        <v>0</v>
      </c>
      <c r="AG30" s="65">
        <f ca="1">IF(WEEKDAY(AG$6,2)&gt;5,"w",IF(ISERROR(VLOOKUP(AG$6,fériés,1,FALSE)),(SUM($H$1:AG$1)&gt;SUM($F$8:$F29))*(SUM($H$1:AG$1)&lt;=SUM($F$8:$F30))*1,"F"))</f>
        <v>0</v>
      </c>
      <c r="AH30" s="65">
        <f ca="1">IF(WEEKDAY(AH$6,2)&gt;5,"w",IF(ISERROR(VLOOKUP(AH$6,fériés,1,FALSE)),(SUM($H$1:AH$1)&gt;SUM($F$8:$F29))*(SUM($H$1:AH$1)&lt;=SUM($F$8:$F30))*1,"F"))</f>
        <v>0</v>
      </c>
      <c r="AI30" s="65">
        <f ca="1">IF(WEEKDAY(AI$6,2)&gt;5,"w",IF(ISERROR(VLOOKUP(AI$6,fériés,1,FALSE)),(SUM($H$1:AI$1)&gt;SUM($F$8:$F29))*(SUM($H$1:AI$1)&lt;=SUM($F$8:$F30))*1,"F"))</f>
        <v>0</v>
      </c>
      <c r="AJ30" s="65">
        <f ca="1">IF(WEEKDAY(AJ$6,2)&gt;5,"w",IF(ISERROR(VLOOKUP(AJ$6,fériés,1,FALSE)),(SUM($H$1:AJ$1)&gt;SUM($F$8:$F29))*(SUM($H$1:AJ$1)&lt;=SUM($F$8:$F30))*1,"F"))</f>
        <v>0</v>
      </c>
      <c r="AK30" s="65">
        <f ca="1">IF(WEEKDAY(AK$6,2)&gt;5,"w",IF(ISERROR(VLOOKUP(AK$6,fériés,1,FALSE)),(SUM($H$1:AK$1)&gt;SUM($F$8:$F29))*(SUM($H$1:AK$1)&lt;=SUM($F$8:$F30))*1,"F"))</f>
        <v>0</v>
      </c>
      <c r="AL30" s="65">
        <f ca="1">IF(WEEKDAY(AL$6,2)&gt;5,"w",IF(ISERROR(VLOOKUP(AL$6,fériés,1,FALSE)),(SUM($H$1:AL$1)&gt;SUM($F$8:$F29))*(SUM($H$1:AL$1)&lt;=SUM($F$8:$F30))*1,"F"))</f>
        <v>0</v>
      </c>
      <c r="AM30" s="65">
        <f ca="1">IF(WEEKDAY(AM$6,2)&gt;5,"w",IF(ISERROR(VLOOKUP(AM$6,fériés,1,FALSE)),(SUM($H$1:AM$1)&gt;SUM($F$8:$F29))*(SUM($H$1:AM$1)&lt;=SUM($F$8:$F30))*1,"F"))</f>
        <v>0</v>
      </c>
      <c r="AN30" s="65">
        <f ca="1">IF(WEEKDAY(AN$6,2)&gt;5,"w",IF(ISERROR(VLOOKUP(AN$6,fériés,1,FALSE)),(SUM($H$1:AN$1)&gt;SUM($F$8:$F29))*(SUM($H$1:AN$1)&lt;=SUM($F$8:$F30))*1,"F"))</f>
        <v>0</v>
      </c>
      <c r="AO30" s="65">
        <f ca="1">IF(WEEKDAY(AO$6,2)&gt;5,"w",IF(ISERROR(VLOOKUP(AO$6,fériés,1,FALSE)),(SUM($H$1:AO$1)&gt;SUM($F$8:$F29))*(SUM($H$1:AO$1)&lt;=SUM($F$8:$F30))*1,"F"))</f>
        <v>0</v>
      </c>
      <c r="AP30" s="65">
        <f ca="1">IF(WEEKDAY(AP$6,2)&gt;5,"w",IF(ISERROR(VLOOKUP(AP$6,fériés,1,FALSE)),(SUM($H$1:AP$1)&gt;SUM($F$8:$F29))*(SUM($H$1:AP$1)&lt;=SUM($F$8:$F30))*1,"F"))</f>
        <v>0</v>
      </c>
      <c r="AQ30" s="65">
        <f ca="1">IF(WEEKDAY(AQ$6,2)&gt;5,"w",IF(ISERROR(VLOOKUP(AQ$6,fériés,1,FALSE)),(SUM($H$1:AQ$1)&gt;SUM($F$8:$F29))*(SUM($H$1:AQ$1)&lt;=SUM($F$8:$F30))*1,"F"))</f>
        <v>0</v>
      </c>
      <c r="AR30" s="65">
        <f ca="1">IF(WEEKDAY(AR$6,2)&gt;5,"w",IF(ISERROR(VLOOKUP(AR$6,fériés,1,FALSE)),(SUM($H$1:AR$1)&gt;SUM($F$8:$F29))*(SUM($H$1:AR$1)&lt;=SUM($F$8:$F30))*1,"F"))</f>
        <v>0</v>
      </c>
      <c r="AS30" s="65">
        <f ca="1">IF(WEEKDAY(AS$6,2)&gt;5,"w",IF(ISERROR(VLOOKUP(AS$6,fériés,1,FALSE)),(SUM($H$1:AS$1)&gt;SUM($F$8:$F29))*(SUM($H$1:AS$1)&lt;=SUM($F$8:$F30))*1,"F"))</f>
        <v>0</v>
      </c>
      <c r="AT30" s="65">
        <f ca="1">IF(WEEKDAY(AT$6,2)&gt;5,"w",IF(ISERROR(VLOOKUP(AT$6,fériés,1,FALSE)),(SUM($H$1:AT$1)&gt;SUM($F$8:$F29))*(SUM($H$1:AT$1)&lt;=SUM($F$8:$F30))*1,"F"))</f>
        <v>0</v>
      </c>
      <c r="AU30" s="65">
        <f ca="1">IF(WEEKDAY(AU$6,2)&gt;5,"w",IF(ISERROR(VLOOKUP(AU$6,fériés,1,FALSE)),(SUM($H$1:AU$1)&gt;SUM($F$8:$F29))*(SUM($H$1:AU$1)&lt;=SUM($F$8:$F30))*1,"F"))</f>
        <v>0</v>
      </c>
      <c r="AV30" s="65">
        <f ca="1">IF(WEEKDAY(AV$6,2)&gt;5,"w",IF(ISERROR(VLOOKUP(AV$6,fériés,1,FALSE)),(SUM($H$1:AV$1)&gt;SUM($F$8:$F29))*(SUM($H$1:AV$1)&lt;=SUM($F$8:$F30))*1,"F"))</f>
        <v>0</v>
      </c>
      <c r="AW30" s="65">
        <f ca="1">IF(WEEKDAY(AW$6,2)&gt;5,"w",IF(ISERROR(VLOOKUP(AW$6,fériés,1,FALSE)),(SUM($H$1:AW$1)&gt;SUM($F$8:$F29))*(SUM($H$1:AW$1)&lt;=SUM($F$8:$F30))*1,"F"))</f>
        <v>0</v>
      </c>
      <c r="AX30" s="65">
        <f ca="1">IF(WEEKDAY(AX$6,2)&gt;5,"w",IF(ISERROR(VLOOKUP(AX$6,fériés,1,FALSE)),(SUM($H$1:AX$1)&gt;SUM($F$8:$F29))*(SUM($H$1:AX$1)&lt;=SUM($F$8:$F30))*1,"F"))</f>
        <v>0</v>
      </c>
      <c r="AY30" s="65">
        <f ca="1">IF(WEEKDAY(AY$6,2)&gt;5,"w",IF(ISERROR(VLOOKUP(AY$6,fériés,1,FALSE)),(SUM($H$1:AY$1)&gt;SUM($F$8:$F29))*(SUM($H$1:AY$1)&lt;=SUM($F$8:$F30))*1,"F"))</f>
        <v>0</v>
      </c>
      <c r="AZ30" s="65">
        <f ca="1">IF(WEEKDAY(AZ$6,2)&gt;5,"w",IF(ISERROR(VLOOKUP(AZ$6,fériés,1,FALSE)),(SUM($H$1:AZ$1)&gt;SUM($F$8:$F29))*(SUM($H$1:AZ$1)&lt;=SUM($F$8:$F30))*1,"F"))</f>
        <v>0</v>
      </c>
      <c r="BA30" s="65">
        <f ca="1">IF(WEEKDAY(BA$6,2)&gt;5,"w",IF(ISERROR(VLOOKUP(BA$6,fériés,1,FALSE)),(SUM($H$1:BA$1)&gt;SUM($F$8:$F29))*(SUM($H$1:BA$1)&lt;=SUM($F$8:$F30))*1,"F"))</f>
        <v>0</v>
      </c>
      <c r="BB30" s="65">
        <f ca="1">IF(WEEKDAY(BB$6,2)&gt;5,"w",IF(ISERROR(VLOOKUP(BB$6,fériés,1,FALSE)),(SUM($H$1:BB$1)&gt;SUM($F$8:$F29))*(SUM($H$1:BB$1)&lt;=SUM($F$8:$F30))*1,"F"))</f>
        <v>0</v>
      </c>
      <c r="BC30" s="65">
        <f ca="1">IF(WEEKDAY(BC$6,2)&gt;5,"w",IF(ISERROR(VLOOKUP(BC$6,fériés,1,FALSE)),(SUM($H$1:BC$1)&gt;SUM($F$8:$F29))*(SUM($H$1:BC$1)&lt;=SUM($F$8:$F30))*1,"F"))</f>
        <v>0</v>
      </c>
      <c r="BD30" s="65">
        <f ca="1">IF(WEEKDAY(BD$6,2)&gt;5,"w",IF(ISERROR(VLOOKUP(BD$6,fériés,1,FALSE)),(SUM($H$1:BD$1)&gt;SUM($F$8:$F29))*(SUM($H$1:BD$1)&lt;=SUM($F$8:$F30))*1,"F"))</f>
        <v>0</v>
      </c>
      <c r="BE30" s="65">
        <f ca="1">IF(WEEKDAY(BE$6,2)&gt;5,"w",IF(ISERROR(VLOOKUP(BE$6,fériés,1,FALSE)),(SUM($H$1:BE$1)&gt;SUM($F$8:$F29))*(SUM($H$1:BE$1)&lt;=SUM($F$8:$F30))*1,"F"))</f>
        <v>0</v>
      </c>
      <c r="BF30" s="65">
        <f ca="1">IF(WEEKDAY(BF$6,2)&gt;5,"w",IF(ISERROR(VLOOKUP(BF$6,fériés,1,FALSE)),(SUM($H$1:BF$1)&gt;SUM($F$8:$F29))*(SUM($H$1:BF$1)&lt;=SUM($F$8:$F30))*1,"F"))</f>
        <v>0</v>
      </c>
      <c r="BG30" s="65">
        <f ca="1">IF(WEEKDAY(BG$6,2)&gt;5,"w",IF(ISERROR(VLOOKUP(BG$6,fériés,1,FALSE)),(SUM($H$1:BG$1)&gt;SUM($F$8:$F29))*(SUM($H$1:BG$1)&lt;=SUM($F$8:$F30))*1,"F"))</f>
        <v>0</v>
      </c>
      <c r="BH30" s="65">
        <f ca="1">IF(WEEKDAY(BH$6,2)&gt;5,"w",IF(ISERROR(VLOOKUP(BH$6,fériés,1,FALSE)),(SUM($H$1:BH$1)&gt;SUM($F$8:$F29))*(SUM($H$1:BH$1)&lt;=SUM($F$8:$F30))*1,"F"))</f>
        <v>0</v>
      </c>
      <c r="BI30" s="65">
        <f ca="1">IF(WEEKDAY(BI$6,2)&gt;5,"w",IF(ISERROR(VLOOKUP(BI$6,fériés,1,FALSE)),(SUM($H$1:BI$1)&gt;SUM($F$8:$F29))*(SUM($H$1:BI$1)&lt;=SUM($F$8:$F30))*1,"F"))</f>
        <v>0</v>
      </c>
      <c r="BJ30" s="65">
        <f ca="1">IF(WEEKDAY(BJ$6,2)&gt;5,"w",IF(ISERROR(VLOOKUP(BJ$6,fériés,1,FALSE)),(SUM($H$1:BJ$1)&gt;SUM($F$8:$F29))*(SUM($H$1:BJ$1)&lt;=SUM($F$8:$F30))*1,"F"))</f>
        <v>0</v>
      </c>
      <c r="BK30" s="65">
        <f ca="1">IF(WEEKDAY(BK$6,2)&gt;5,"w",IF(ISERROR(VLOOKUP(BK$6,fériés,1,FALSE)),(SUM($H$1:BK$1)&gt;SUM($F$8:$F29))*(SUM($H$1:BK$1)&lt;=SUM($F$8:$F30))*1,"F"))</f>
        <v>0</v>
      </c>
      <c r="BL30" s="65">
        <f ca="1">IF(WEEKDAY(BL$6,2)&gt;5,"w",IF(ISERROR(VLOOKUP(BL$6,fériés,1,FALSE)),(SUM($H$1:BL$1)&gt;SUM($F$8:$F29))*(SUM($H$1:BL$1)&lt;=SUM($F$8:$F30))*1,"F"))</f>
        <v>0</v>
      </c>
      <c r="BM30" s="65">
        <f ca="1">IF(WEEKDAY(BM$6,2)&gt;5,"w",IF(ISERROR(VLOOKUP(BM$6,fériés,1,FALSE)),(SUM($H$1:BM$1)&gt;SUM($F$8:$F29))*(SUM($H$1:BM$1)&lt;=SUM($F$8:$F30))*1,"F"))</f>
        <v>0</v>
      </c>
      <c r="BN30" s="65" t="str">
        <f ca="1">IF(WEEKDAY(BN$6,2)&gt;5,"w",IF(ISERROR(VLOOKUP(BN$6,fériés,1,FALSE)),(SUM($H$1:BN$1)&gt;SUM($F$8:$F29))*(SUM($H$1:BN$1)&lt;=SUM($F$8:$F30))*1,"F"))</f>
        <v>w</v>
      </c>
      <c r="BO30" s="65" t="str">
        <f ca="1">IF(WEEKDAY(BO$6,2)&gt;5,"w",IF(ISERROR(VLOOKUP(BO$6,fériés,1,FALSE)),(SUM($H$1:BO$1)&gt;SUM($F$8:$F29))*(SUM($H$1:BO$1)&lt;=SUM($F$8:$F30))*1,"F"))</f>
        <v>w</v>
      </c>
      <c r="BP30" s="65" t="str">
        <f ca="1">IF(WEEKDAY(BP$6,2)&gt;5,"w",IF(ISERROR(VLOOKUP(BP$6,fériés,1,FALSE)),(SUM($H$1:BP$1)&gt;SUM($F$8:$F29))*(SUM($H$1:BP$1)&lt;=SUM($F$8:$F30))*1,"F"))</f>
        <v>w</v>
      </c>
      <c r="BQ30" s="65" t="str">
        <f ca="1">IF(WEEKDAY(BQ$6,2)&gt;5,"w",IF(ISERROR(VLOOKUP(BQ$6,fériés,1,FALSE)),(SUM($H$1:BQ$1)&gt;SUM($F$8:$F29))*(SUM($H$1:BQ$1)&lt;=SUM($F$8:$F30))*1,"F"))</f>
        <v>w</v>
      </c>
      <c r="BR30" s="65" t="str">
        <f ca="1">IF(WEEKDAY(BR$6,2)&gt;5,"w",IF(ISERROR(VLOOKUP(BR$6,fériés,1,FALSE)),(SUM($H$1:BR$1)&gt;SUM($F$8:$F29))*(SUM($H$1:BR$1)&lt;=SUM($F$8:$F30))*1,"F"))</f>
        <v>w</v>
      </c>
      <c r="BS30" s="65" t="str">
        <f ca="1">IF(WEEKDAY(BS$6,2)&gt;5,"w",IF(ISERROR(VLOOKUP(BS$6,fériés,1,FALSE)),(SUM($H$1:BS$1)&gt;SUM($F$8:$F29))*(SUM($H$1:BS$1)&lt;=SUM($F$8:$F30))*1,"F"))</f>
        <v>w</v>
      </c>
      <c r="BT30" s="65" t="str">
        <f ca="1">IF(WEEKDAY(BT$6,2)&gt;5,"w",IF(ISERROR(VLOOKUP(BT$6,fériés,1,FALSE)),(SUM($H$1:BT$1)&gt;SUM($F$8:$F29))*(SUM($H$1:BT$1)&lt;=SUM($F$8:$F30))*1,"F"))</f>
        <v>w</v>
      </c>
      <c r="BU30" s="65" t="str">
        <f ca="1">IF(WEEKDAY(BU$6,2)&gt;5,"w",IF(ISERROR(VLOOKUP(BU$6,fériés,1,FALSE)),(SUM($H$1:BU$1)&gt;SUM($F$8:$F29))*(SUM($H$1:BU$1)&lt;=SUM($F$8:$F30))*1,"F"))</f>
        <v>w</v>
      </c>
      <c r="BV30" s="65" t="str">
        <f ca="1">IF(WEEKDAY(BV$6,2)&gt;5,"w",IF(ISERROR(VLOOKUP(BV$6,fériés,1,FALSE)),(SUM($H$1:BV$1)&gt;SUM($F$8:$F29))*(SUM($H$1:BV$1)&lt;=SUM($F$8:$F30))*1,"F"))</f>
        <v>w</v>
      </c>
      <c r="BW30" s="65" t="str">
        <f ca="1">IF(WEEKDAY(BW$6,2)&gt;5,"w",IF(ISERROR(VLOOKUP(BW$6,fériés,1,FALSE)),(SUM($H$1:BW$1)&gt;SUM($F$8:$F29))*(SUM($H$1:BW$1)&lt;=SUM($F$8:$F30))*1,"F"))</f>
        <v>w</v>
      </c>
      <c r="BX30" s="65" t="str">
        <f ca="1">IF(WEEKDAY(BX$6,2)&gt;5,"w",IF(ISERROR(VLOOKUP(BX$6,fériés,1,FALSE)),(SUM($H$1:BX$1)&gt;SUM($F$8:$F29))*(SUM($H$1:BX$1)&lt;=SUM($F$8:$F30))*1,"F"))</f>
        <v>w</v>
      </c>
      <c r="BY30" s="65" t="str">
        <f ca="1">IF(WEEKDAY(BY$6,2)&gt;5,"w",IF(ISERROR(VLOOKUP(BY$6,fériés,1,FALSE)),(SUM($H$1:BY$1)&gt;SUM($F$8:$F29))*(SUM($H$1:BY$1)&lt;=SUM($F$8:$F30))*1,"F"))</f>
        <v>w</v>
      </c>
      <c r="BZ30" s="65" t="str">
        <f ca="1">IF(WEEKDAY(BZ$6,2)&gt;5,"w",IF(ISERROR(VLOOKUP(BZ$6,fériés,1,FALSE)),(SUM($H$1:BZ$1)&gt;SUM($F$8:$F29))*(SUM($H$1:BZ$1)&lt;=SUM($F$8:$F30))*1,"F"))</f>
        <v>w</v>
      </c>
      <c r="CA30" s="65" t="str">
        <f ca="1">IF(WEEKDAY(CA$6,2)&gt;5,"w",IF(ISERROR(VLOOKUP(CA$6,fériés,1,FALSE)),(SUM($H$1:CA$1)&gt;SUM($F$8:$F29))*(SUM($H$1:CA$1)&lt;=SUM($F$8:$F30))*1,"F"))</f>
        <v>w</v>
      </c>
      <c r="CB30" s="65" t="str">
        <f ca="1">IF(WEEKDAY(CB$6,2)&gt;5,"w",IF(ISERROR(VLOOKUP(CB$6,fériés,1,FALSE)),(SUM($H$1:CB$1)&gt;SUM($F$8:$F29))*(SUM($H$1:CB$1)&lt;=SUM($F$8:$F30))*1,"F"))</f>
        <v>w</v>
      </c>
      <c r="CC30" s="65" t="str">
        <f ca="1">IF(WEEKDAY(CC$6,2)&gt;5,"w",IF(ISERROR(VLOOKUP(CC$6,fériés,1,FALSE)),(SUM($H$1:CC$1)&gt;SUM($F$8:$F29))*(SUM($H$1:CC$1)&lt;=SUM($F$8:$F30))*1,"F"))</f>
        <v>w</v>
      </c>
      <c r="CD30" s="65" t="str">
        <f ca="1">IF(WEEKDAY(CD$6,2)&gt;5,"w",IF(ISERROR(VLOOKUP(CD$6,fériés,1,FALSE)),(SUM($H$1:CD$1)&gt;SUM($F$8:$F29))*(SUM($H$1:CD$1)&lt;=SUM($F$8:$F30))*1,"F"))</f>
        <v>w</v>
      </c>
      <c r="CE30" s="65" t="str">
        <f ca="1">IF(WEEKDAY(CE$6,2)&gt;5,"w",IF(ISERROR(VLOOKUP(CE$6,fériés,1,FALSE)),(SUM($H$1:CE$1)&gt;SUM($F$8:$F29))*(SUM($H$1:CE$1)&lt;=SUM($F$8:$F30))*1,"F"))</f>
        <v>w</v>
      </c>
      <c r="CF30" s="65" t="str">
        <f ca="1">IF(WEEKDAY(CF$6,2)&gt;5,"w",IF(ISERROR(VLOOKUP(CF$6,fériés,1,FALSE)),(SUM($H$1:CF$1)&gt;SUM($F$8:$F29))*(SUM($H$1:CF$1)&lt;=SUM($F$8:$F30))*1,"F"))</f>
        <v>w</v>
      </c>
      <c r="CG30" s="65" t="str">
        <f ca="1">IF(WEEKDAY(CG$6,2)&gt;5,"w",IF(ISERROR(VLOOKUP(CG$6,fériés,1,FALSE)),(SUM($H$1:CG$1)&gt;SUM($F$8:$F29))*(SUM($H$1:CG$1)&lt;=SUM($F$8:$F30))*1,"F"))</f>
        <v>w</v>
      </c>
      <c r="CH30" s="65">
        <f ca="1">IF(WEEKDAY(CH$6,2)&gt;5,"w",IF(ISERROR(VLOOKUP(CH$6,fériés,1,FALSE)),(SUM($H$1:CH$1)&gt;SUM($F$8:$F29))*(SUM($H$1:CH$1)&lt;=SUM($F$8:$F30))*1,"F"))</f>
        <v>0</v>
      </c>
      <c r="CI30" s="65">
        <f ca="1">IF(WEEKDAY(CI$6,2)&gt;5,"w",IF(ISERROR(VLOOKUP(CI$6,fériés,1,FALSE)),(SUM($H$1:CI$1)&gt;SUM($F$8:$F29))*(SUM($H$1:CI$1)&lt;=SUM($F$8:$F30))*1,"F"))</f>
        <v>0</v>
      </c>
      <c r="CJ30" s="65">
        <f ca="1">IF(WEEKDAY(CJ$6,2)&gt;5,"w",IF(ISERROR(VLOOKUP(CJ$6,fériés,1,FALSE)),(SUM($H$1:CJ$1)&gt;SUM($F$8:$F29))*(SUM($H$1:CJ$1)&lt;=SUM($F$8:$F30))*1,"F"))</f>
        <v>0</v>
      </c>
      <c r="CK30" s="65">
        <f ca="1">IF(WEEKDAY(CK$6,2)&gt;5,"w",IF(ISERROR(VLOOKUP(CK$6,fériés,1,FALSE)),(SUM($H$1:CK$1)&gt;SUM($F$8:$F29))*(SUM($H$1:CK$1)&lt;=SUM($F$8:$F30))*1,"F"))</f>
        <v>0</v>
      </c>
      <c r="CL30" s="65">
        <f ca="1">IF(WEEKDAY(CL$6,2)&gt;5,"w",IF(ISERROR(VLOOKUP(CL$6,fériés,1,FALSE)),(SUM($H$1:CL$1)&gt;SUM($F$8:$F29))*(SUM($H$1:CL$1)&lt;=SUM($F$8:$F30))*1,"F"))</f>
        <v>0</v>
      </c>
      <c r="CM30" s="65">
        <f ca="1">IF(WEEKDAY(CM$6,2)&gt;5,"w",IF(ISERROR(VLOOKUP(CM$6,fériés,1,FALSE)),(SUM($H$1:CM$1)&gt;SUM($F$8:$F29))*(SUM($H$1:CM$1)&lt;=SUM($F$8:$F30))*1,"F"))</f>
        <v>0</v>
      </c>
      <c r="CN30" s="65">
        <f ca="1">IF(WEEKDAY(CN$6,2)&gt;5,"w",IF(ISERROR(VLOOKUP(CN$6,fériés,1,FALSE)),(SUM($H$1:CN$1)&gt;SUM($F$8:$F29))*(SUM($H$1:CN$1)&lt;=SUM($F$8:$F30))*1,"F"))</f>
        <v>0</v>
      </c>
      <c r="CO30" s="65">
        <f ca="1">IF(WEEKDAY(CO$6,2)&gt;5,"w",IF(ISERROR(VLOOKUP(CO$6,fériés,1,FALSE)),(SUM($H$1:CO$1)&gt;SUM($F$8:$F29))*(SUM($H$1:CO$1)&lt;=SUM($F$8:$F30))*1,"F"))</f>
        <v>0</v>
      </c>
      <c r="CP30" s="65">
        <f ca="1">IF(WEEKDAY(CP$6,2)&gt;5,"w",IF(ISERROR(VLOOKUP(CP$6,fériés,1,FALSE)),(SUM($H$1:CP$1)&gt;SUM($F$8:$F29))*(SUM($H$1:CP$1)&lt;=SUM($F$8:$F30))*1,"F"))</f>
        <v>0</v>
      </c>
      <c r="CQ30" s="65">
        <f ca="1">IF(WEEKDAY(CQ$6,2)&gt;5,"w",IF(ISERROR(VLOOKUP(CQ$6,fériés,1,FALSE)),(SUM($H$1:CQ$1)&gt;SUM($F$8:$F29))*(SUM($H$1:CQ$1)&lt;=SUM($F$8:$F30))*1,"F"))</f>
        <v>0</v>
      </c>
      <c r="CR30" s="65">
        <f ca="1">IF(WEEKDAY(CR$6,2)&gt;5,"w",IF(ISERROR(VLOOKUP(CR$6,fériés,1,FALSE)),(SUM($H$1:CR$1)&gt;SUM($F$8:$F29))*(SUM($H$1:CR$1)&lt;=SUM($F$8:$F30))*1,"F"))</f>
        <v>0</v>
      </c>
      <c r="CS30" s="65">
        <f ca="1">IF(WEEKDAY(CS$6,2)&gt;5,"w",IF(ISERROR(VLOOKUP(CS$6,fériés,1,FALSE)),(SUM($H$1:CS$1)&gt;SUM($F$8:$F29))*(SUM($H$1:CS$1)&lt;=SUM($F$8:$F30))*1,"F"))</f>
        <v>0</v>
      </c>
      <c r="CT30" s="65">
        <f ca="1">IF(WEEKDAY(CT$6,2)&gt;5,"w",IF(ISERROR(VLOOKUP(CT$6,fériés,1,FALSE)),(SUM($H$1:CT$1)&gt;SUM($F$8:$F29))*(SUM($H$1:CT$1)&lt;=SUM($F$8:$F30))*1,"F"))</f>
        <v>0</v>
      </c>
      <c r="CU30" s="65">
        <f ca="1">IF(WEEKDAY(CU$6,2)&gt;5,"w",IF(ISERROR(VLOOKUP(CU$6,fériés,1,FALSE)),(SUM($H$1:CU$1)&gt;SUM($F$8:$F29))*(SUM($H$1:CU$1)&lt;=SUM($F$8:$F30))*1,"F"))</f>
        <v>0</v>
      </c>
      <c r="CV30" s="65">
        <f ca="1">IF(WEEKDAY(CV$6,2)&gt;5,"w",IF(ISERROR(VLOOKUP(CV$6,fériés,1,FALSE)),(SUM($H$1:CV$1)&gt;SUM($F$8:$F29))*(SUM($H$1:CV$1)&lt;=SUM($F$8:$F30))*1,"F"))</f>
        <v>0</v>
      </c>
      <c r="CW30" s="65">
        <f ca="1">IF(WEEKDAY(CW$6,2)&gt;5,"w",IF(ISERROR(VLOOKUP(CW$6,fériés,1,FALSE)),(SUM($H$1:CW$1)&gt;SUM($F$8:$F29))*(SUM($H$1:CW$1)&lt;=SUM($F$8:$F30))*1,"F"))</f>
        <v>0</v>
      </c>
      <c r="CX30" s="65">
        <f ca="1">IF(WEEKDAY(CX$6,2)&gt;5,"w",IF(ISERROR(VLOOKUP(CX$6,fériés,1,FALSE)),(SUM($H$1:CX$1)&gt;SUM($F$8:$F29))*(SUM($H$1:CX$1)&lt;=SUM($F$8:$F30))*1,"F"))</f>
        <v>0</v>
      </c>
      <c r="CY30" s="65">
        <f ca="1">IF(WEEKDAY(CY$6,2)&gt;5,"w",IF(ISERROR(VLOOKUP(CY$6,fériés,1,FALSE)),(SUM($H$1:CY$1)&gt;SUM($F$8:$F29))*(SUM($H$1:CY$1)&lt;=SUM($F$8:$F30))*1,"F"))</f>
        <v>0</v>
      </c>
      <c r="CZ30" s="65">
        <f ca="1">IF(WEEKDAY(CZ$6,2)&gt;5,"w",IF(ISERROR(VLOOKUP(CZ$6,fériés,1,FALSE)),(SUM($H$1:CZ$1)&gt;SUM($F$8:$F29))*(SUM($H$1:CZ$1)&lt;=SUM($F$8:$F30))*1,"F"))</f>
        <v>0</v>
      </c>
      <c r="DA30" s="65">
        <f ca="1">IF(WEEKDAY(DA$6,2)&gt;5,"w",IF(ISERROR(VLOOKUP(DA$6,fériés,1,FALSE)),(SUM($H$1:DA$1)&gt;SUM($F$8:$F29))*(SUM($H$1:DA$1)&lt;=SUM($F$8:$F30))*1,"F"))</f>
        <v>0</v>
      </c>
      <c r="DB30" s="65">
        <f ca="1">IF(WEEKDAY(DB$6,2)&gt;5,"w",IF(ISERROR(VLOOKUP(DB$6,fériés,1,FALSE)),(SUM($H$1:DB$1)&gt;SUM($F$8:$F29))*(SUM($H$1:DB$1)&lt;=SUM($F$8:$F30))*1,"F"))</f>
        <v>0</v>
      </c>
      <c r="DC30" s="65">
        <f ca="1">IF(WEEKDAY(DC$6,2)&gt;5,"w",IF(ISERROR(VLOOKUP(DC$6,fériés,1,FALSE)),(SUM($H$1:DC$1)&gt;SUM($F$8:$F29))*(SUM($H$1:DC$1)&lt;=SUM($F$8:$F30))*1,"F"))</f>
        <v>0</v>
      </c>
      <c r="DD30" s="65">
        <f ca="1">IF(WEEKDAY(DD$6,2)&gt;5,"w",IF(ISERROR(VLOOKUP(DD$6,fériés,1,FALSE)),(SUM($H$1:DD$1)&gt;SUM($F$8:$F29))*(SUM($H$1:DD$1)&lt;=SUM($F$8:$F30))*1,"F"))</f>
        <v>0</v>
      </c>
      <c r="DE30" s="65">
        <f ca="1">IF(WEEKDAY(DE$6,2)&gt;5,"w",IF(ISERROR(VLOOKUP(DE$6,fériés,1,FALSE)),(SUM($H$1:DE$1)&gt;SUM($F$8:$F29))*(SUM($H$1:DE$1)&lt;=SUM($F$8:$F30))*1,"F"))</f>
        <v>0</v>
      </c>
      <c r="DF30" s="65">
        <f ca="1">IF(WEEKDAY(DF$6,2)&gt;5,"w",IF(ISERROR(VLOOKUP(DF$6,fériés,1,FALSE)),(SUM($H$1:DF$1)&gt;SUM($F$8:$F29))*(SUM($H$1:DF$1)&lt;=SUM($F$8:$F30))*1,"F"))</f>
        <v>0</v>
      </c>
      <c r="DG30" s="65">
        <f ca="1">IF(WEEKDAY(DG$6,2)&gt;5,"w",IF(ISERROR(VLOOKUP(DG$6,fériés,1,FALSE)),(SUM($H$1:DG$1)&gt;SUM($F$8:$F29))*(SUM($H$1:DG$1)&lt;=SUM($F$8:$F30))*1,"F"))</f>
        <v>0</v>
      </c>
      <c r="DH30" s="65">
        <f ca="1">IF(WEEKDAY(DH$6,2)&gt;5,"w",IF(ISERROR(VLOOKUP(DH$6,fériés,1,FALSE)),(SUM($H$1:DH$1)&gt;SUM($F$8:$F29))*(SUM($H$1:DH$1)&lt;=SUM($F$8:$F30))*1,"F"))</f>
        <v>0</v>
      </c>
      <c r="DI30" s="65">
        <f ca="1">IF(WEEKDAY(DI$6,2)&gt;5,"w",IF(ISERROR(VLOOKUP(DI$6,fériés,1,FALSE)),(SUM($H$1:DI$1)&gt;SUM($F$8:$F29))*(SUM($H$1:DI$1)&lt;=SUM($F$8:$F30))*1,"F"))</f>
        <v>0</v>
      </c>
      <c r="DJ30" s="65">
        <f ca="1">IF(WEEKDAY(DJ$6,2)&gt;5,"w",IF(ISERROR(VLOOKUP(DJ$6,fériés,1,FALSE)),(SUM($H$1:DJ$1)&gt;SUM($F$8:$F29))*(SUM($H$1:DJ$1)&lt;=SUM($F$8:$F30))*1,"F"))</f>
        <v>0</v>
      </c>
      <c r="DK30" s="65">
        <f ca="1">IF(WEEKDAY(DK$6,2)&gt;5,"w",IF(ISERROR(VLOOKUP(DK$6,fériés,1,FALSE)),(SUM($H$1:DK$1)&gt;SUM($F$8:$F29))*(SUM($H$1:DK$1)&lt;=SUM($F$8:$F30))*1,"F"))</f>
        <v>0</v>
      </c>
      <c r="DL30" s="65">
        <f ca="1">IF(WEEKDAY(DL$6,2)&gt;5,"w",IF(ISERROR(VLOOKUP(DL$6,fériés,1,FALSE)),(SUM($H$1:DL$1)&gt;SUM($F$8:$F29))*(SUM($H$1:DL$1)&lt;=SUM($F$8:$F30))*1,"F"))</f>
        <v>0</v>
      </c>
      <c r="DM30" s="65">
        <f ca="1">IF(WEEKDAY(DM$6,2)&gt;5,"w",IF(ISERROR(VLOOKUP(DM$6,fériés,1,FALSE)),(SUM($H$1:DM$1)&gt;SUM($F$8:$F29))*(SUM($H$1:DM$1)&lt;=SUM($F$8:$F30))*1,"F"))</f>
        <v>0</v>
      </c>
      <c r="DN30" s="65">
        <f ca="1">IF(WEEKDAY(DN$6,2)&gt;5,"w",IF(ISERROR(VLOOKUP(DN$6,fériés,1,FALSE)),(SUM($H$1:DN$1)&gt;SUM($F$8:$F29))*(SUM($H$1:DN$1)&lt;=SUM($F$8:$F30))*1,"F"))</f>
        <v>0</v>
      </c>
      <c r="DO30" s="65">
        <f ca="1">IF(WEEKDAY(DO$6,2)&gt;5,"w",IF(ISERROR(VLOOKUP(DO$6,fériés,1,FALSE)),(SUM($H$1:DO$1)&gt;SUM($F$8:$F29))*(SUM($H$1:DO$1)&lt;=SUM($F$8:$F30))*1,"F"))</f>
        <v>0</v>
      </c>
      <c r="DP30" s="65">
        <f ca="1">IF(WEEKDAY(DP$6,2)&gt;5,"w",IF(ISERROR(VLOOKUP(DP$6,fériés,1,FALSE)),(SUM($H$1:DP$1)&gt;SUM($F$8:$F29))*(SUM($H$1:DP$1)&lt;=SUM($F$8:$F30))*1,"F"))</f>
        <v>0</v>
      </c>
      <c r="DQ30" s="65">
        <f ca="1">IF(WEEKDAY(DQ$6,2)&gt;5,"w",IF(ISERROR(VLOOKUP(DQ$6,fériés,1,FALSE)),(SUM($H$1:DQ$1)&gt;SUM($F$8:$F29))*(SUM($H$1:DQ$1)&lt;=SUM($F$8:$F30))*1,"F"))</f>
        <v>0</v>
      </c>
      <c r="DR30" s="65">
        <f ca="1">IF(WEEKDAY(DR$6,2)&gt;5,"w",IF(ISERROR(VLOOKUP(DR$6,fériés,1,FALSE)),(SUM($H$1:DR$1)&gt;SUM($F$8:$F29))*(SUM($H$1:DR$1)&lt;=SUM($F$8:$F30))*1,"F"))</f>
        <v>0</v>
      </c>
      <c r="DS30" s="65">
        <f ca="1">IF(WEEKDAY(DS$6,2)&gt;5,"w",IF(ISERROR(VLOOKUP(DS$6,fériés,1,FALSE)),(SUM($H$1:DS$1)&gt;SUM($F$8:$F29))*(SUM($H$1:DS$1)&lt;=SUM($F$8:$F30))*1,"F"))</f>
        <v>0</v>
      </c>
      <c r="DT30" s="65">
        <f ca="1">IF(WEEKDAY(DT$6,2)&gt;5,"w",IF(ISERROR(VLOOKUP(DT$6,fériés,1,FALSE)),(SUM($H$1:DT$1)&gt;SUM($F$8:$F29))*(SUM($H$1:DT$1)&lt;=SUM($F$8:$F30))*1,"F"))</f>
        <v>0</v>
      </c>
      <c r="DU30" s="65">
        <f ca="1">IF(WEEKDAY(DU$6,2)&gt;5,"w",IF(ISERROR(VLOOKUP(DU$6,fériés,1,FALSE)),(SUM($H$1:DU$1)&gt;SUM($F$8:$F29))*(SUM($H$1:DU$1)&lt;=SUM($F$8:$F30))*1,"F"))</f>
        <v>0</v>
      </c>
      <c r="DV30" s="65">
        <f ca="1">IF(WEEKDAY(DV$6,2)&gt;5,"w",IF(ISERROR(VLOOKUP(DV$6,fériés,1,FALSE)),(SUM($H$1:DV$1)&gt;SUM($F$8:$F29))*(SUM($H$1:DV$1)&lt;=SUM($F$8:$F30))*1,"F"))</f>
        <v>0</v>
      </c>
      <c r="DW30" s="65">
        <f ca="1">IF(WEEKDAY(DW$6,2)&gt;5,"w",IF(ISERROR(VLOOKUP(DW$6,fériés,1,FALSE)),(SUM($H$1:DW$1)&gt;SUM($F$8:$F29))*(SUM($H$1:DW$1)&lt;=SUM($F$8:$F30))*1,"F"))</f>
        <v>0</v>
      </c>
      <c r="DX30" s="65">
        <f ca="1">IF(WEEKDAY(DX$6,2)&gt;5,"w",IF(ISERROR(VLOOKUP(DX$6,fériés,1,FALSE)),(SUM($H$1:DX$1)&gt;SUM($F$8:$F29))*(SUM($H$1:DX$1)&lt;=SUM($F$8:$F30))*1,"F"))</f>
        <v>0</v>
      </c>
      <c r="DY30" s="65">
        <f ca="1">IF(WEEKDAY(DY$6,2)&gt;5,"w",IF(ISERROR(VLOOKUP(DY$6,fériés,1,FALSE)),(SUM($H$1:DY$1)&gt;SUM($F$8:$F29))*(SUM($H$1:DY$1)&lt;=SUM($F$8:$F30))*1,"F"))</f>
        <v>0</v>
      </c>
      <c r="DZ30" s="65">
        <f ca="1">IF(WEEKDAY(DZ$6,2)&gt;5,"w",IF(ISERROR(VLOOKUP(DZ$6,fériés,1,FALSE)),(SUM($H$1:DZ$1)&gt;SUM($F$8:$F29))*(SUM($H$1:DZ$1)&lt;=SUM($F$8:$F30))*1,"F"))</f>
        <v>0</v>
      </c>
      <c r="EA30" s="65">
        <f ca="1">IF(WEEKDAY(EA$6,2)&gt;5,"w",IF(ISERROR(VLOOKUP(EA$6,fériés,1,FALSE)),(SUM($H$1:EA$1)&gt;SUM($F$8:$F29))*(SUM($H$1:EA$1)&lt;=SUM($F$8:$F30))*1,"F"))</f>
        <v>0</v>
      </c>
      <c r="EB30" s="65">
        <f ca="1">IF(WEEKDAY(EB$6,2)&gt;5,"w",IF(ISERROR(VLOOKUP(EB$6,fériés,1,FALSE)),(SUM($H$1:EB$1)&gt;SUM($F$8:$F29))*(SUM($H$1:EB$1)&lt;=SUM($F$8:$F30))*1,"F"))</f>
        <v>0</v>
      </c>
      <c r="EC30" s="65">
        <f ca="1">IF(WEEKDAY(EC$6,2)&gt;5,"w",IF(ISERROR(VLOOKUP(EC$6,fériés,1,FALSE)),(SUM($H$1:EC$1)&gt;SUM($F$8:$F29))*(SUM($H$1:EC$1)&lt;=SUM($F$8:$F30))*1,"F"))</f>
        <v>0</v>
      </c>
      <c r="ED30" s="65">
        <f ca="1">IF(WEEKDAY(ED$6,2)&gt;5,"w",IF(ISERROR(VLOOKUP(ED$6,fériés,1,FALSE)),(SUM($H$1:ED$1)&gt;SUM($F$8:$F29))*(SUM($H$1:ED$1)&lt;=SUM($F$8:$F30))*1,"F"))</f>
        <v>0</v>
      </c>
      <c r="EE30" s="65">
        <f ca="1">IF(WEEKDAY(EE$6,2)&gt;5,"w",IF(ISERROR(VLOOKUP(EE$6,fériés,1,FALSE)),(SUM($H$1:EE$1)&gt;SUM($F$8:$F29))*(SUM($H$1:EE$1)&lt;=SUM($F$8:$F30))*1,"F"))</f>
        <v>0</v>
      </c>
      <c r="EF30" s="65" t="str">
        <f ca="1">IF(WEEKDAY(EF$6,2)&gt;5,"w",IF(ISERROR(VLOOKUP(EF$6,fériés,1,FALSE)),(SUM($H$1:EF$1)&gt;SUM($F$8:$F29))*(SUM($H$1:EF$1)&lt;=SUM($F$8:$F30))*1,"F"))</f>
        <v>w</v>
      </c>
      <c r="EG30" s="65" t="str">
        <f ca="1">IF(WEEKDAY(EG$6,2)&gt;5,"w",IF(ISERROR(VLOOKUP(EG$6,fériés,1,FALSE)),(SUM($H$1:EG$1)&gt;SUM($F$8:$F29))*(SUM($H$1:EG$1)&lt;=SUM($F$8:$F30))*1,"F"))</f>
        <v>w</v>
      </c>
      <c r="EH30" s="65" t="str">
        <f ca="1">IF(WEEKDAY(EH$6,2)&gt;5,"w",IF(ISERROR(VLOOKUP(EH$6,fériés,1,FALSE)),(SUM($H$1:EH$1)&gt;SUM($F$8:$F29))*(SUM($H$1:EH$1)&lt;=SUM($F$8:$F30))*1,"F"))</f>
        <v>w</v>
      </c>
      <c r="EI30" s="65" t="str">
        <f ca="1">IF(WEEKDAY(EI$6,2)&gt;5,"w",IF(ISERROR(VLOOKUP(EI$6,fériés,1,FALSE)),(SUM($H$1:EI$1)&gt;SUM($F$8:$F29))*(SUM($H$1:EI$1)&lt;=SUM($F$8:$F30))*1,"F"))</f>
        <v>w</v>
      </c>
      <c r="EJ30" s="65" t="str">
        <f ca="1">IF(WEEKDAY(EJ$6,2)&gt;5,"w",IF(ISERROR(VLOOKUP(EJ$6,fériés,1,FALSE)),(SUM($H$1:EJ$1)&gt;SUM($F$8:$F29))*(SUM($H$1:EJ$1)&lt;=SUM($F$8:$F30))*1,"F"))</f>
        <v>w</v>
      </c>
      <c r="EK30" s="65" t="str">
        <f ca="1">IF(WEEKDAY(EK$6,2)&gt;5,"w",IF(ISERROR(VLOOKUP(EK$6,fériés,1,FALSE)),(SUM($H$1:EK$1)&gt;SUM($F$8:$F29))*(SUM($H$1:EK$1)&lt;=SUM($F$8:$F30))*1,"F"))</f>
        <v>w</v>
      </c>
      <c r="EL30" s="65" t="str">
        <f ca="1">IF(WEEKDAY(EL$6,2)&gt;5,"w",IF(ISERROR(VLOOKUP(EL$6,fériés,1,FALSE)),(SUM($H$1:EL$1)&gt;SUM($F$8:$F29))*(SUM($H$1:EL$1)&lt;=SUM($F$8:$F30))*1,"F"))</f>
        <v>w</v>
      </c>
      <c r="EM30" s="65" t="str">
        <f ca="1">IF(WEEKDAY(EM$6,2)&gt;5,"w",IF(ISERROR(VLOOKUP(EM$6,fériés,1,FALSE)),(SUM($H$1:EM$1)&gt;SUM($F$8:$F29))*(SUM($H$1:EM$1)&lt;=SUM($F$8:$F30))*1,"F"))</f>
        <v>w</v>
      </c>
      <c r="EN30" s="65" t="str">
        <f ca="1">IF(WEEKDAY(EN$6,2)&gt;5,"w",IF(ISERROR(VLOOKUP(EN$6,fériés,1,FALSE)),(SUM($H$1:EN$1)&gt;SUM($F$8:$F29))*(SUM($H$1:EN$1)&lt;=SUM($F$8:$F30))*1,"F"))</f>
        <v>w</v>
      </c>
      <c r="EO30" s="65" t="str">
        <f ca="1">IF(WEEKDAY(EO$6,2)&gt;5,"w",IF(ISERROR(VLOOKUP(EO$6,fériés,1,FALSE)),(SUM($H$1:EO$1)&gt;SUM($F$8:$F29))*(SUM($H$1:EO$1)&lt;=SUM($F$8:$F30))*1,"F"))</f>
        <v>w</v>
      </c>
      <c r="EP30" s="65" t="str">
        <f ca="1">IF(WEEKDAY(EP$6,2)&gt;5,"w",IF(ISERROR(VLOOKUP(EP$6,fériés,1,FALSE)),(SUM($H$1:EP$1)&gt;SUM($F$8:$F29))*(SUM($H$1:EP$1)&lt;=SUM($F$8:$F30))*1,"F"))</f>
        <v>w</v>
      </c>
      <c r="EQ30" s="65" t="str">
        <f ca="1">IF(WEEKDAY(EQ$6,2)&gt;5,"w",IF(ISERROR(VLOOKUP(EQ$6,fériés,1,FALSE)),(SUM($H$1:EQ$1)&gt;SUM($F$8:$F29))*(SUM($H$1:EQ$1)&lt;=SUM($F$8:$F30))*1,"F"))</f>
        <v>w</v>
      </c>
      <c r="ER30" s="65" t="str">
        <f ca="1">IF(WEEKDAY(ER$6,2)&gt;5,"w",IF(ISERROR(VLOOKUP(ER$6,fériés,1,FALSE)),(SUM($H$1:ER$1)&gt;SUM($F$8:$F29))*(SUM($H$1:ER$1)&lt;=SUM($F$8:$F30))*1,"F"))</f>
        <v>w</v>
      </c>
      <c r="ES30" s="65" t="str">
        <f ca="1">IF(WEEKDAY(ES$6,2)&gt;5,"w",IF(ISERROR(VLOOKUP(ES$6,fériés,1,FALSE)),(SUM($H$1:ES$1)&gt;SUM($F$8:$F29))*(SUM($H$1:ES$1)&lt;=SUM($F$8:$F30))*1,"F"))</f>
        <v>w</v>
      </c>
      <c r="ET30" s="65" t="str">
        <f ca="1">IF(WEEKDAY(ET$6,2)&gt;5,"w",IF(ISERROR(VLOOKUP(ET$6,fériés,1,FALSE)),(SUM($H$1:ET$1)&gt;SUM($F$8:$F29))*(SUM($H$1:ET$1)&lt;=SUM($F$8:$F30))*1,"F"))</f>
        <v>w</v>
      </c>
      <c r="EU30" s="65" t="str">
        <f ca="1">IF(WEEKDAY(EU$6,2)&gt;5,"w",IF(ISERROR(VLOOKUP(EU$6,fériés,1,FALSE)),(SUM($H$1:EU$1)&gt;SUM($F$8:$F29))*(SUM($H$1:EU$1)&lt;=SUM($F$8:$F30))*1,"F"))</f>
        <v>w</v>
      </c>
      <c r="EV30" s="65" t="str">
        <f ca="1">IF(WEEKDAY(EV$6,2)&gt;5,"w",IF(ISERROR(VLOOKUP(EV$6,fériés,1,FALSE)),(SUM($H$1:EV$1)&gt;SUM($F$8:$F29))*(SUM($H$1:EV$1)&lt;=SUM($F$8:$F30))*1,"F"))</f>
        <v>w</v>
      </c>
      <c r="EW30" s="65" t="str">
        <f ca="1">IF(WEEKDAY(EW$6,2)&gt;5,"w",IF(ISERROR(VLOOKUP(EW$6,fériés,1,FALSE)),(SUM($H$1:EW$1)&gt;SUM($F$8:$F29))*(SUM($H$1:EW$1)&lt;=SUM($F$8:$F30))*1,"F"))</f>
        <v>w</v>
      </c>
      <c r="EX30" s="65" t="str">
        <f ca="1">IF(WEEKDAY(EX$6,2)&gt;5,"w",IF(ISERROR(VLOOKUP(EX$6,fériés,1,FALSE)),(SUM($H$1:EX$1)&gt;SUM($F$8:$F29))*(SUM($H$1:EX$1)&lt;=SUM($F$8:$F30))*1,"F"))</f>
        <v>w</v>
      </c>
      <c r="EY30" s="65" t="str">
        <f ca="1">IF(WEEKDAY(EY$6,2)&gt;5,"w",IF(ISERROR(VLOOKUP(EY$6,fériés,1,FALSE)),(SUM($H$1:EY$1)&gt;SUM($F$8:$F29))*(SUM($H$1:EY$1)&lt;=SUM($F$8:$F30))*1,"F"))</f>
        <v>w</v>
      </c>
      <c r="EZ30" s="65">
        <f ca="1">IF(WEEKDAY(EZ$6,2)&gt;5,"w",IF(ISERROR(VLOOKUP(EZ$6,fériés,1,FALSE)),(SUM($H$1:EZ$1)&gt;SUM($F$8:$F29))*(SUM($H$1:EZ$1)&lt;=SUM($F$8:$F30))*1,"F"))</f>
        <v>0</v>
      </c>
      <c r="FA30" s="65">
        <f ca="1">IF(WEEKDAY(FA$6,2)&gt;5,"w",IF(ISERROR(VLOOKUP(FA$6,fériés,1,FALSE)),(SUM($H$1:FA$1)&gt;SUM($F$8:$F29))*(SUM($H$1:FA$1)&lt;=SUM($F$8:$F30))*1,"F"))</f>
        <v>0</v>
      </c>
      <c r="FB30" s="65">
        <f ca="1">IF(WEEKDAY(FB$6,2)&gt;5,"w",IF(ISERROR(VLOOKUP(FB$6,fériés,1,FALSE)),(SUM($H$1:FB$1)&gt;SUM($F$8:$F29))*(SUM($H$1:FB$1)&lt;=SUM($F$8:$F30))*1,"F"))</f>
        <v>0</v>
      </c>
      <c r="FC30" s="65">
        <f ca="1">IF(WEEKDAY(FC$6,2)&gt;5,"w",IF(ISERROR(VLOOKUP(FC$6,fériés,1,FALSE)),(SUM($H$1:FC$1)&gt;SUM($F$8:$F29))*(SUM($H$1:FC$1)&lt;=SUM($F$8:$F30))*1,"F"))</f>
        <v>0</v>
      </c>
      <c r="FD30" s="65">
        <f ca="1">IF(WEEKDAY(FD$6,2)&gt;5,"w",IF(ISERROR(VLOOKUP(FD$6,fériés,1,FALSE)),(SUM($H$1:FD$1)&gt;SUM($F$8:$F29))*(SUM($H$1:FD$1)&lt;=SUM($F$8:$F30))*1,"F"))</f>
        <v>0</v>
      </c>
      <c r="FE30" s="65">
        <f ca="1">IF(WEEKDAY(FE$6,2)&gt;5,"w",IF(ISERROR(VLOOKUP(FE$6,fériés,1,FALSE)),(SUM($H$1:FE$1)&gt;SUM($F$8:$F29))*(SUM($H$1:FE$1)&lt;=SUM($F$8:$F30))*1,"F"))</f>
        <v>0</v>
      </c>
      <c r="FF30" s="65">
        <f ca="1">IF(WEEKDAY(FF$6,2)&gt;5,"w",IF(ISERROR(VLOOKUP(FF$6,fériés,1,FALSE)),(SUM($H$1:FF$1)&gt;SUM($F$8:$F29))*(SUM($H$1:FF$1)&lt;=SUM($F$8:$F30))*1,"F"))</f>
        <v>0</v>
      </c>
      <c r="FG30" s="65">
        <f ca="1">IF(WEEKDAY(FG$6,2)&gt;5,"w",IF(ISERROR(VLOOKUP(FG$6,fériés,1,FALSE)),(SUM($H$1:FG$1)&gt;SUM($F$8:$F29))*(SUM($H$1:FG$1)&lt;=SUM($F$8:$F30))*1,"F"))</f>
        <v>0</v>
      </c>
      <c r="FH30" s="65">
        <f ca="1">IF(WEEKDAY(FH$6,2)&gt;5,"w",IF(ISERROR(VLOOKUP(FH$6,fériés,1,FALSE)),(SUM($H$1:FH$1)&gt;SUM($F$8:$F29))*(SUM($H$1:FH$1)&lt;=SUM($F$8:$F30))*1,"F"))</f>
        <v>0</v>
      </c>
      <c r="FI30" s="65">
        <f ca="1">IF(WEEKDAY(FI$6,2)&gt;5,"w",IF(ISERROR(VLOOKUP(FI$6,fériés,1,FALSE)),(SUM($H$1:FI$1)&gt;SUM($F$8:$F29))*(SUM($H$1:FI$1)&lt;=SUM($F$8:$F30))*1,"F"))</f>
        <v>0</v>
      </c>
      <c r="FJ30" s="65">
        <f ca="1">IF(WEEKDAY(FJ$6,2)&gt;5,"w",IF(ISERROR(VLOOKUP(FJ$6,fériés,1,FALSE)),(SUM($H$1:FJ$1)&gt;SUM($F$8:$F29))*(SUM($H$1:FJ$1)&lt;=SUM($F$8:$F30))*1,"F"))</f>
        <v>0</v>
      </c>
      <c r="FK30" s="65">
        <f ca="1">IF(WEEKDAY(FK$6,2)&gt;5,"w",IF(ISERROR(VLOOKUP(FK$6,fériés,1,FALSE)),(SUM($H$1:FK$1)&gt;SUM($F$8:$F29))*(SUM($H$1:FK$1)&lt;=SUM($F$8:$F30))*1,"F"))</f>
        <v>0</v>
      </c>
      <c r="FL30" s="65">
        <f ca="1">IF(WEEKDAY(FL$6,2)&gt;5,"w",IF(ISERROR(VLOOKUP(FL$6,fériés,1,FALSE)),(SUM($H$1:FL$1)&gt;SUM($F$8:$F29))*(SUM($H$1:FL$1)&lt;=SUM($F$8:$F30))*1,"F"))</f>
        <v>0</v>
      </c>
      <c r="FM30" s="65">
        <f ca="1">IF(WEEKDAY(FM$6,2)&gt;5,"w",IF(ISERROR(VLOOKUP(FM$6,fériés,1,FALSE)),(SUM($H$1:FM$1)&gt;SUM($F$8:$F29))*(SUM($H$1:FM$1)&lt;=SUM($F$8:$F30))*1,"F"))</f>
        <v>0</v>
      </c>
      <c r="FN30" s="65">
        <f ca="1">IF(WEEKDAY(FN$6,2)&gt;5,"w",IF(ISERROR(VLOOKUP(FN$6,fériés,1,FALSE)),(SUM($H$1:FN$1)&gt;SUM($F$8:$F29))*(SUM($H$1:FN$1)&lt;=SUM($F$8:$F30))*1,"F"))</f>
        <v>0</v>
      </c>
      <c r="FO30" s="65">
        <f ca="1">IF(WEEKDAY(FO$6,2)&gt;5,"w",IF(ISERROR(VLOOKUP(FO$6,fériés,1,FALSE)),(SUM($H$1:FO$1)&gt;SUM($F$8:$F29))*(SUM($H$1:FO$1)&lt;=SUM($F$8:$F30))*1,"F"))</f>
        <v>0</v>
      </c>
      <c r="FP30" s="65">
        <f ca="1">IF(WEEKDAY(FP$6,2)&gt;5,"w",IF(ISERROR(VLOOKUP(FP$6,fériés,1,FALSE)),(SUM($H$1:FP$1)&gt;SUM($F$8:$F29))*(SUM($H$1:FP$1)&lt;=SUM($F$8:$F30))*1,"F"))</f>
        <v>0</v>
      </c>
      <c r="FQ30" s="65">
        <f ca="1">IF(WEEKDAY(FQ$6,2)&gt;5,"w",IF(ISERROR(VLOOKUP(FQ$6,fériés,1,FALSE)),(SUM($H$1:FQ$1)&gt;SUM($F$8:$F29))*(SUM($H$1:FQ$1)&lt;=SUM($F$8:$F30))*1,"F"))</f>
        <v>0</v>
      </c>
      <c r="FR30" s="65">
        <f ca="1">IF(WEEKDAY(FR$6,2)&gt;5,"w",IF(ISERROR(VLOOKUP(FR$6,fériés,1,FALSE)),(SUM($H$1:FR$1)&gt;SUM($F$8:$F29))*(SUM($H$1:FR$1)&lt;=SUM($F$8:$F30))*1,"F"))</f>
        <v>0</v>
      </c>
      <c r="FS30" s="65">
        <f ca="1">IF(WEEKDAY(FS$6,2)&gt;5,"w",IF(ISERROR(VLOOKUP(FS$6,fériés,1,FALSE)),(SUM($H$1:FS$1)&gt;SUM($F$8:$F29))*(SUM($H$1:FS$1)&lt;=SUM($F$8:$F30))*1,"F"))</f>
        <v>0</v>
      </c>
      <c r="FT30" s="65">
        <f ca="1">IF(WEEKDAY(FT$6,2)&gt;5,"w",IF(ISERROR(VLOOKUP(FT$6,fériés,1,FALSE)),(SUM($H$1:FT$1)&gt;SUM($F$8:$F29))*(SUM($H$1:FT$1)&lt;=SUM($F$8:$F30))*1,"F"))</f>
        <v>0</v>
      </c>
      <c r="FU30" s="65">
        <f ca="1">IF(WEEKDAY(FU$6,2)&gt;5,"w",IF(ISERROR(VLOOKUP(FU$6,fériés,1,FALSE)),(SUM($H$1:FU$1)&gt;SUM($F$8:$F29))*(SUM($H$1:FU$1)&lt;=SUM($F$8:$F30))*1,"F"))</f>
        <v>0</v>
      </c>
      <c r="FV30" s="65">
        <f ca="1">IF(WEEKDAY(FV$6,2)&gt;5,"w",IF(ISERROR(VLOOKUP(FV$6,fériés,1,FALSE)),(SUM($H$1:FV$1)&gt;SUM($F$8:$F29))*(SUM($H$1:FV$1)&lt;=SUM($F$8:$F30))*1,"F"))</f>
        <v>0</v>
      </c>
      <c r="FW30" s="65">
        <f ca="1">IF(WEEKDAY(FW$6,2)&gt;5,"w",IF(ISERROR(VLOOKUP(FW$6,fériés,1,FALSE)),(SUM($H$1:FW$1)&gt;SUM($F$8:$F29))*(SUM($H$1:FW$1)&lt;=SUM($F$8:$F30))*1,"F"))</f>
        <v>0</v>
      </c>
      <c r="FX30" s="65">
        <f ca="1">IF(WEEKDAY(FX$6,2)&gt;5,"w",IF(ISERROR(VLOOKUP(FX$6,fériés,1,FALSE)),(SUM($H$1:FX$1)&gt;SUM($F$8:$F29))*(SUM($H$1:FX$1)&lt;=SUM($F$8:$F30))*1,"F"))</f>
        <v>0</v>
      </c>
      <c r="FY30" s="65">
        <f ca="1">IF(WEEKDAY(FY$6,2)&gt;5,"w",IF(ISERROR(VLOOKUP(FY$6,fériés,1,FALSE)),(SUM($H$1:FY$1)&gt;SUM($F$8:$F29))*(SUM($H$1:FY$1)&lt;=SUM($F$8:$F30))*1,"F"))</f>
        <v>0</v>
      </c>
      <c r="FZ30" s="65">
        <f ca="1">IF(WEEKDAY(FZ$6,2)&gt;5,"w",IF(ISERROR(VLOOKUP(FZ$6,fériés,1,FALSE)),(SUM($H$1:FZ$1)&gt;SUM($F$8:$F29))*(SUM($H$1:FZ$1)&lt;=SUM($F$8:$F30))*1,"F"))</f>
        <v>0</v>
      </c>
      <c r="GA30" s="65">
        <f ca="1">IF(WEEKDAY(GA$6,2)&gt;5,"w",IF(ISERROR(VLOOKUP(GA$6,fériés,1,FALSE)),(SUM($H$1:GA$1)&gt;SUM($F$8:$F29))*(SUM($H$1:GA$1)&lt;=SUM($F$8:$F30))*1,"F"))</f>
        <v>0</v>
      </c>
      <c r="GB30" s="65">
        <f ca="1">IF(WEEKDAY(GB$6,2)&gt;5,"w",IF(ISERROR(VLOOKUP(GB$6,fériés,1,FALSE)),(SUM($H$1:GB$1)&gt;SUM($F$8:$F29))*(SUM($H$1:GB$1)&lt;=SUM($F$8:$F30))*1,"F"))</f>
        <v>0</v>
      </c>
      <c r="GC30" s="65">
        <f ca="1">IF(WEEKDAY(GC$6,2)&gt;5,"w",IF(ISERROR(VLOOKUP(GC$6,fériés,1,FALSE)),(SUM($H$1:GC$1)&gt;SUM($F$8:$F29))*(SUM($H$1:GC$1)&lt;=SUM($F$8:$F30))*1,"F"))</f>
        <v>0</v>
      </c>
      <c r="GD30" s="65">
        <f ca="1">IF(WEEKDAY(GD$6,2)&gt;5,"w",IF(ISERROR(VLOOKUP(GD$6,fériés,1,FALSE)),(SUM($H$1:GD$1)&gt;SUM($F$8:$F29))*(SUM($H$1:GD$1)&lt;=SUM($F$8:$F30))*1,"F"))</f>
        <v>0</v>
      </c>
      <c r="GE30" s="65">
        <f ca="1">IF(WEEKDAY(GE$6,2)&gt;5,"w",IF(ISERROR(VLOOKUP(GE$6,fériés,1,FALSE)),(SUM($H$1:GE$1)&gt;SUM($F$8:$F29))*(SUM($H$1:GE$1)&lt;=SUM($F$8:$F30))*1,"F"))</f>
        <v>0</v>
      </c>
      <c r="GF30" s="65">
        <f ca="1">IF(WEEKDAY(GF$6,2)&gt;5,"w",IF(ISERROR(VLOOKUP(GF$6,fériés,1,FALSE)),(SUM($H$1:GF$1)&gt;SUM($F$8:$F29))*(SUM($H$1:GF$1)&lt;=SUM($F$8:$F30))*1,"F"))</f>
        <v>0</v>
      </c>
      <c r="GG30" s="65">
        <f ca="1">IF(WEEKDAY(GG$6,2)&gt;5,"w",IF(ISERROR(VLOOKUP(GG$6,fériés,1,FALSE)),(SUM($H$1:GG$1)&gt;SUM($F$8:$F29))*(SUM($H$1:GG$1)&lt;=SUM($F$8:$F30))*1,"F"))</f>
        <v>0</v>
      </c>
      <c r="GH30" s="65">
        <f ca="1">IF(WEEKDAY(GH$6,2)&gt;5,"w",IF(ISERROR(VLOOKUP(GH$6,fériés,1,FALSE)),(SUM($H$1:GH$1)&gt;SUM($F$8:$F29))*(SUM($H$1:GH$1)&lt;=SUM($F$8:$F30))*1,"F"))</f>
        <v>0</v>
      </c>
      <c r="GI30" s="65">
        <f ca="1">IF(WEEKDAY(GI$6,2)&gt;5,"w",IF(ISERROR(VLOOKUP(GI$6,fériés,1,FALSE)),(SUM($H$1:GI$1)&gt;SUM($F$8:$F29))*(SUM($H$1:GI$1)&lt;=SUM($F$8:$F30))*1,"F"))</f>
        <v>0</v>
      </c>
      <c r="GJ30" s="65">
        <f ca="1">IF(WEEKDAY(GJ$6,2)&gt;5,"w",IF(ISERROR(VLOOKUP(GJ$6,fériés,1,FALSE)),(SUM($H$1:GJ$1)&gt;SUM($F$8:$F29))*(SUM($H$1:GJ$1)&lt;=SUM($F$8:$F30))*1,"F"))</f>
        <v>0</v>
      </c>
      <c r="GK30" s="65">
        <f ca="1">IF(WEEKDAY(GK$6,2)&gt;5,"w",IF(ISERROR(VLOOKUP(GK$6,fériés,1,FALSE)),(SUM($H$1:GK$1)&gt;SUM($F$8:$F29))*(SUM($H$1:GK$1)&lt;=SUM($F$8:$F30))*1,"F"))</f>
        <v>0</v>
      </c>
      <c r="GL30" s="65">
        <f ca="1">IF(WEEKDAY(GL$6,2)&gt;5,"w",IF(ISERROR(VLOOKUP(GL$6,fériés,1,FALSE)),(SUM($H$1:GL$1)&gt;SUM($F$8:$F29))*(SUM($H$1:GL$1)&lt;=SUM($F$8:$F30))*1,"F"))</f>
        <v>0</v>
      </c>
      <c r="GM30" s="65">
        <f ca="1">IF(WEEKDAY(GM$6,2)&gt;5,"w",IF(ISERROR(VLOOKUP(GM$6,fériés,1,FALSE)),(SUM($H$1:GM$1)&gt;SUM($F$8:$F29))*(SUM($H$1:GM$1)&lt;=SUM($F$8:$F30))*1,"F"))</f>
        <v>0</v>
      </c>
      <c r="GN30" s="65">
        <f ca="1">IF(WEEKDAY(GN$6,2)&gt;5,"w",IF(ISERROR(VLOOKUP(GN$6,fériés,1,FALSE)),(SUM($H$1:GN$1)&gt;SUM($F$8:$F29))*(SUM($H$1:GN$1)&lt;=SUM($F$8:$F30))*1,"F"))</f>
        <v>0</v>
      </c>
      <c r="GO30" s="65">
        <f ca="1">IF(WEEKDAY(GO$6,2)&gt;5,"w",IF(ISERROR(VLOOKUP(GO$6,fériés,1,FALSE)),(SUM($H$1:GO$1)&gt;SUM($F$8:$F29))*(SUM($H$1:GO$1)&lt;=SUM($F$8:$F30))*1,"F"))</f>
        <v>0</v>
      </c>
      <c r="GP30" s="65">
        <f ca="1">IF(WEEKDAY(GP$6,2)&gt;5,"w",IF(ISERROR(VLOOKUP(GP$6,fériés,1,FALSE)),(SUM($H$1:GP$1)&gt;SUM($F$8:$F29))*(SUM($H$1:GP$1)&lt;=SUM($F$8:$F30))*1,"F"))</f>
        <v>0</v>
      </c>
      <c r="GQ30" s="65">
        <f ca="1">IF(WEEKDAY(GQ$6,2)&gt;5,"w",IF(ISERROR(VLOOKUP(GQ$6,fériés,1,FALSE)),(SUM($H$1:GQ$1)&gt;SUM($F$8:$F29))*(SUM($H$1:GQ$1)&lt;=SUM($F$8:$F30))*1,"F"))</f>
        <v>0</v>
      </c>
      <c r="GR30" s="65">
        <f ca="1">IF(WEEKDAY(GR$6,2)&gt;5,"w",IF(ISERROR(VLOOKUP(GR$6,fériés,1,FALSE)),(SUM($H$1:GR$1)&gt;SUM($F$8:$F29))*(SUM($H$1:GR$1)&lt;=SUM($F$8:$F30))*1,"F"))</f>
        <v>0</v>
      </c>
      <c r="GS30" s="65">
        <f ca="1">IF(WEEKDAY(GS$6,2)&gt;5,"w",IF(ISERROR(VLOOKUP(GS$6,fériés,1,FALSE)),(SUM($H$1:GS$1)&gt;SUM($F$8:$F29))*(SUM($H$1:GS$1)&lt;=SUM($F$8:$F30))*1,"F"))</f>
        <v>0</v>
      </c>
      <c r="GT30" s="65">
        <f ca="1">IF(WEEKDAY(GT$6,2)&gt;5,"w",IF(ISERROR(VLOOKUP(GT$6,fériés,1,FALSE)),(SUM($H$1:GT$1)&gt;SUM($F$8:$F29))*(SUM($H$1:GT$1)&lt;=SUM($F$8:$F30))*1,"F"))</f>
        <v>0</v>
      </c>
      <c r="GU30" s="65">
        <f ca="1">IF(WEEKDAY(GU$6,2)&gt;5,"w",IF(ISERROR(VLOOKUP(GU$6,fériés,1,FALSE)),(SUM($H$1:GU$1)&gt;SUM($F$8:$F29))*(SUM($H$1:GU$1)&lt;=SUM($F$8:$F30))*1,"F"))</f>
        <v>0</v>
      </c>
      <c r="GV30" s="65">
        <f ca="1">IF(WEEKDAY(GV$6,2)&gt;5,"w",IF(ISERROR(VLOOKUP(GV$6,fériés,1,FALSE)),(SUM($H$1:GV$1)&gt;SUM($F$8:$F29))*(SUM($H$1:GV$1)&lt;=SUM($F$8:$F30))*1,"F"))</f>
        <v>0</v>
      </c>
      <c r="GW30" s="65">
        <f ca="1">IF(WEEKDAY(GW$6,2)&gt;5,"w",IF(ISERROR(VLOOKUP(GW$6,fériés,1,FALSE)),(SUM($H$1:GW$1)&gt;SUM($F$8:$F29))*(SUM($H$1:GW$1)&lt;=SUM($F$8:$F30))*1,"F"))</f>
        <v>0</v>
      </c>
      <c r="GX30" s="65" t="str">
        <f ca="1">IF(WEEKDAY(GX$6,2)&gt;5,"w",IF(ISERROR(VLOOKUP(GX$6,fériés,1,FALSE)),(SUM($H$1:GX$1)&gt;SUM($F$8:$F29))*(SUM($H$1:GX$1)&lt;=SUM($F$8:$F30))*1,"F"))</f>
        <v>w</v>
      </c>
      <c r="GY30" s="65" t="str">
        <f ca="1">IF(WEEKDAY(GY$6,2)&gt;5,"w",IF(ISERROR(VLOOKUP(GY$6,fériés,1,FALSE)),(SUM($H$1:GY$1)&gt;SUM($F$8:$F29))*(SUM($H$1:GY$1)&lt;=SUM($F$8:$F30))*1,"F"))</f>
        <v>w</v>
      </c>
      <c r="GZ30" s="65" t="str">
        <f ca="1">IF(WEEKDAY(GZ$6,2)&gt;5,"w",IF(ISERROR(VLOOKUP(GZ$6,fériés,1,FALSE)),(SUM($H$1:GZ$1)&gt;SUM($F$8:$F29))*(SUM($H$1:GZ$1)&lt;=SUM($F$8:$F30))*1,"F"))</f>
        <v>w</v>
      </c>
      <c r="HA30" s="65" t="str">
        <f ca="1">IF(WEEKDAY(HA$6,2)&gt;5,"w",IF(ISERROR(VLOOKUP(HA$6,fériés,1,FALSE)),(SUM($H$1:HA$1)&gt;SUM($F$8:$F29))*(SUM($H$1:HA$1)&lt;=SUM($F$8:$F30))*1,"F"))</f>
        <v>w</v>
      </c>
      <c r="HB30" s="65" t="str">
        <f ca="1">IF(WEEKDAY(HB$6,2)&gt;5,"w",IF(ISERROR(VLOOKUP(HB$6,fériés,1,FALSE)),(SUM($H$1:HB$1)&gt;SUM($F$8:$F29))*(SUM($H$1:HB$1)&lt;=SUM($F$8:$F30))*1,"F"))</f>
        <v>w</v>
      </c>
      <c r="HC30" s="65" t="str">
        <f ca="1">IF(WEEKDAY(HC$6,2)&gt;5,"w",IF(ISERROR(VLOOKUP(HC$6,fériés,1,FALSE)),(SUM($H$1:HC$1)&gt;SUM($F$8:$F29))*(SUM($H$1:HC$1)&lt;=SUM($F$8:$F30))*1,"F"))</f>
        <v>w</v>
      </c>
      <c r="HD30" s="65" t="str">
        <f ca="1">IF(WEEKDAY(HD$6,2)&gt;5,"w",IF(ISERROR(VLOOKUP(HD$6,fériés,1,FALSE)),(SUM($H$1:HD$1)&gt;SUM($F$8:$F29))*(SUM($H$1:HD$1)&lt;=SUM($F$8:$F30))*1,"F"))</f>
        <v>w</v>
      </c>
      <c r="HE30" s="65" t="str">
        <f ca="1">IF(WEEKDAY(HE$6,2)&gt;5,"w",IF(ISERROR(VLOOKUP(HE$6,fériés,1,FALSE)),(SUM($H$1:HE$1)&gt;SUM($F$8:$F29))*(SUM($H$1:HE$1)&lt;=SUM($F$8:$F30))*1,"F"))</f>
        <v>w</v>
      </c>
      <c r="HF30" s="65" t="str">
        <f ca="1">IF(WEEKDAY(HF$6,2)&gt;5,"w",IF(ISERROR(VLOOKUP(HF$6,fériés,1,FALSE)),(SUM($H$1:HF$1)&gt;SUM($F$8:$F29))*(SUM($H$1:HF$1)&lt;=SUM($F$8:$F30))*1,"F"))</f>
        <v>w</v>
      </c>
      <c r="HG30" s="65" t="str">
        <f ca="1">IF(WEEKDAY(HG$6,2)&gt;5,"w",IF(ISERROR(VLOOKUP(HG$6,fériés,1,FALSE)),(SUM($H$1:HG$1)&gt;SUM($F$8:$F29))*(SUM($H$1:HG$1)&lt;=SUM($F$8:$F30))*1,"F"))</f>
        <v>w</v>
      </c>
      <c r="HH30" s="65" t="str">
        <f ca="1">IF(WEEKDAY(HH$6,2)&gt;5,"w",IF(ISERROR(VLOOKUP(HH$6,fériés,1,FALSE)),(SUM($H$1:HH$1)&gt;SUM($F$8:$F29))*(SUM($H$1:HH$1)&lt;=SUM($F$8:$F30))*1,"F"))</f>
        <v>w</v>
      </c>
      <c r="HI30" s="65" t="str">
        <f ca="1">IF(WEEKDAY(HI$6,2)&gt;5,"w",IF(ISERROR(VLOOKUP(HI$6,fériés,1,FALSE)),(SUM($H$1:HI$1)&gt;SUM($F$8:$F29))*(SUM($H$1:HI$1)&lt;=SUM($F$8:$F30))*1,"F"))</f>
        <v>w</v>
      </c>
      <c r="HJ30" s="65" t="str">
        <f ca="1">IF(WEEKDAY(HJ$6,2)&gt;5,"w",IF(ISERROR(VLOOKUP(HJ$6,fériés,1,FALSE)),(SUM($H$1:HJ$1)&gt;SUM($F$8:$F29))*(SUM($H$1:HJ$1)&lt;=SUM($F$8:$F30))*1,"F"))</f>
        <v>w</v>
      </c>
      <c r="HK30" s="65" t="str">
        <f ca="1">IF(WEEKDAY(HK$6,2)&gt;5,"w",IF(ISERROR(VLOOKUP(HK$6,fériés,1,FALSE)),(SUM($H$1:HK$1)&gt;SUM($F$8:$F29))*(SUM($H$1:HK$1)&lt;=SUM($F$8:$F30))*1,"F"))</f>
        <v>w</v>
      </c>
      <c r="HL30" s="65" t="str">
        <f ca="1">IF(WEEKDAY(HL$6,2)&gt;5,"w",IF(ISERROR(VLOOKUP(HL$6,fériés,1,FALSE)),(SUM($H$1:HL$1)&gt;SUM($F$8:$F29))*(SUM($H$1:HL$1)&lt;=SUM($F$8:$F30))*1,"F"))</f>
        <v>w</v>
      </c>
      <c r="HM30" s="65" t="str">
        <f ca="1">IF(WEEKDAY(HM$6,2)&gt;5,"w",IF(ISERROR(VLOOKUP(HM$6,fériés,1,FALSE)),(SUM($H$1:HM$1)&gt;SUM($F$8:$F29))*(SUM($H$1:HM$1)&lt;=SUM($F$8:$F30))*1,"F"))</f>
        <v>w</v>
      </c>
      <c r="HN30" s="65" t="str">
        <f ca="1">IF(WEEKDAY(HN$6,2)&gt;5,"w",IF(ISERROR(VLOOKUP(HN$6,fériés,1,FALSE)),(SUM($H$1:HN$1)&gt;SUM($F$8:$F29))*(SUM($H$1:HN$1)&lt;=SUM($F$8:$F30))*1,"F"))</f>
        <v>w</v>
      </c>
      <c r="HO30" s="65" t="str">
        <f ca="1">IF(WEEKDAY(HO$6,2)&gt;5,"w",IF(ISERROR(VLOOKUP(HO$6,fériés,1,FALSE)),(SUM($H$1:HO$1)&gt;SUM($F$8:$F29))*(SUM($H$1:HO$1)&lt;=SUM($F$8:$F30))*1,"F"))</f>
        <v>w</v>
      </c>
      <c r="HP30" s="65" t="str">
        <f ca="1">IF(WEEKDAY(HP$6,2)&gt;5,"w",IF(ISERROR(VLOOKUP(HP$6,fériés,1,FALSE)),(SUM($H$1:HP$1)&gt;SUM($F$8:$F29))*(SUM($H$1:HP$1)&lt;=SUM($F$8:$F30))*1,"F"))</f>
        <v>w</v>
      </c>
      <c r="HQ30" s="65" t="str">
        <f ca="1">IF(WEEKDAY(HQ$6,2)&gt;5,"w",IF(ISERROR(VLOOKUP(HQ$6,fériés,1,FALSE)),(SUM($H$1:HQ$1)&gt;SUM($F$8:$F29))*(SUM($H$1:HQ$1)&lt;=SUM($F$8:$F30))*1,"F"))</f>
        <v>w</v>
      </c>
      <c r="HR30" s="65">
        <f ca="1">IF(WEEKDAY(HR$6,2)&gt;5,"w",IF(ISERROR(VLOOKUP(HR$6,fériés,1,FALSE)),(SUM($H$1:HR$1)&gt;SUM($F$8:$F29))*(SUM($H$1:HR$1)&lt;=SUM($F$8:$F30))*1,"F"))</f>
        <v>0</v>
      </c>
      <c r="HS30" s="65">
        <f ca="1">IF(WEEKDAY(HS$6,2)&gt;5,"w",IF(ISERROR(VLOOKUP(HS$6,fériés,1,FALSE)),(SUM($H$1:HS$1)&gt;SUM($F$8:$F29))*(SUM($H$1:HS$1)&lt;=SUM($F$8:$F30))*1,"F"))</f>
        <v>0</v>
      </c>
      <c r="HT30" s="65">
        <f ca="1">IF(WEEKDAY(HT$6,2)&gt;5,"w",IF(ISERROR(VLOOKUP(HT$6,fériés,1,FALSE)),(SUM($H$1:HT$1)&gt;SUM($F$8:$F29))*(SUM($H$1:HT$1)&lt;=SUM($F$8:$F30))*1,"F"))</f>
        <v>0</v>
      </c>
      <c r="HU30" s="65">
        <f ca="1">IF(WEEKDAY(HU$6,2)&gt;5,"w",IF(ISERROR(VLOOKUP(HU$6,fériés,1,FALSE)),(SUM($H$1:HU$1)&gt;SUM($F$8:$F29))*(SUM($H$1:HU$1)&lt;=SUM($F$8:$F30))*1,"F"))</f>
        <v>0</v>
      </c>
      <c r="HV30" s="65">
        <f ca="1">IF(WEEKDAY(HV$6,2)&gt;5,"w",IF(ISERROR(VLOOKUP(HV$6,fériés,1,FALSE)),(SUM($H$1:HV$1)&gt;SUM($F$8:$F29))*(SUM($H$1:HV$1)&lt;=SUM($F$8:$F30))*1,"F"))</f>
        <v>0</v>
      </c>
      <c r="HW30" s="65">
        <f ca="1">IF(WEEKDAY(HW$6,2)&gt;5,"w",IF(ISERROR(VLOOKUP(HW$6,fériés,1,FALSE)),(SUM($H$1:HW$1)&gt;SUM($F$8:$F29))*(SUM($H$1:HW$1)&lt;=SUM($F$8:$F30))*1,"F"))</f>
        <v>0</v>
      </c>
      <c r="HX30" s="65">
        <f ca="1">IF(WEEKDAY(HX$6,2)&gt;5,"w",IF(ISERROR(VLOOKUP(HX$6,fériés,1,FALSE)),(SUM($H$1:HX$1)&gt;SUM($F$8:$F29))*(SUM($H$1:HX$1)&lt;=SUM($F$8:$F30))*1,"F"))</f>
        <v>0</v>
      </c>
      <c r="HY30" s="65">
        <f ca="1">IF(WEEKDAY(HY$6,2)&gt;5,"w",IF(ISERROR(VLOOKUP(HY$6,fériés,1,FALSE)),(SUM($H$1:HY$1)&gt;SUM($F$8:$F29))*(SUM($H$1:HY$1)&lt;=SUM($F$8:$F30))*1,"F"))</f>
        <v>0</v>
      </c>
      <c r="HZ30" s="65">
        <f ca="1">IF(WEEKDAY(HZ$6,2)&gt;5,"w",IF(ISERROR(VLOOKUP(HZ$6,fériés,1,FALSE)),(SUM($H$1:HZ$1)&gt;SUM($F$8:$F29))*(SUM($H$1:HZ$1)&lt;=SUM($F$8:$F30))*1,"F"))</f>
        <v>0</v>
      </c>
      <c r="IA30" s="65">
        <f ca="1">IF(WEEKDAY(IA$6,2)&gt;5,"w",IF(ISERROR(VLOOKUP(IA$6,fériés,1,FALSE)),(SUM($H$1:IA$1)&gt;SUM($F$8:$F29))*(SUM($H$1:IA$1)&lt;=SUM($F$8:$F30))*1,"F"))</f>
        <v>0</v>
      </c>
      <c r="IB30" s="65">
        <f ca="1">IF(WEEKDAY(IB$6,2)&gt;5,"w",IF(ISERROR(VLOOKUP(IB$6,fériés,1,FALSE)),(SUM($H$1:IB$1)&gt;SUM($F$8:$F29))*(SUM($H$1:IB$1)&lt;=SUM($F$8:$F30))*1,"F"))</f>
        <v>0</v>
      </c>
      <c r="IC30" s="65">
        <f ca="1">IF(WEEKDAY(IC$6,2)&gt;5,"w",IF(ISERROR(VLOOKUP(IC$6,fériés,1,FALSE)),(SUM($H$1:IC$1)&gt;SUM($F$8:$F29))*(SUM($H$1:IC$1)&lt;=SUM($F$8:$F30))*1,"F"))</f>
        <v>0</v>
      </c>
      <c r="ID30" s="65">
        <f ca="1">IF(WEEKDAY(ID$6,2)&gt;5,"w",IF(ISERROR(VLOOKUP(ID$6,fériés,1,FALSE)),(SUM($H$1:ID$1)&gt;SUM($F$8:$F29))*(SUM($H$1:ID$1)&lt;=SUM($F$8:$F30))*1,"F"))</f>
        <v>0</v>
      </c>
      <c r="IE30" s="65">
        <f ca="1">IF(WEEKDAY(IE$6,2)&gt;5,"w",IF(ISERROR(VLOOKUP(IE$6,fériés,1,FALSE)),(SUM($H$1:IE$1)&gt;SUM($F$8:$F29))*(SUM($H$1:IE$1)&lt;=SUM($F$8:$F30))*1,"F"))</f>
        <v>0</v>
      </c>
      <c r="IF30" s="65">
        <f ca="1">IF(WEEKDAY(IF$6,2)&gt;5,"w",IF(ISERROR(VLOOKUP(IF$6,fériés,1,FALSE)),(SUM($H$1:IF$1)&gt;SUM($F$8:$F29))*(SUM($H$1:IF$1)&lt;=SUM($F$8:$F30))*1,"F"))</f>
        <v>0</v>
      </c>
      <c r="IG30" s="65">
        <f ca="1">IF(WEEKDAY(IG$6,2)&gt;5,"w",IF(ISERROR(VLOOKUP(IG$6,fériés,1,FALSE)),(SUM($H$1:IG$1)&gt;SUM($F$8:$F29))*(SUM($H$1:IG$1)&lt;=SUM($F$8:$F30))*1,"F"))</f>
        <v>0</v>
      </c>
      <c r="IH30" s="65">
        <f ca="1">IF(WEEKDAY(IH$6,2)&gt;5,"w",IF(ISERROR(VLOOKUP(IH$6,fériés,1,FALSE)),(SUM($H$1:IH$1)&gt;SUM($F$8:$F29))*(SUM($H$1:IH$1)&lt;=SUM($F$8:$F30))*1,"F"))</f>
        <v>0</v>
      </c>
      <c r="II30" s="65">
        <f ca="1">IF(WEEKDAY(II$6,2)&gt;5,"w",IF(ISERROR(VLOOKUP(II$6,fériés,1,FALSE)),(SUM($H$1:II$1)&gt;SUM($F$8:$F29))*(SUM($H$1:II$1)&lt;=SUM($F$8:$F30))*1,"F"))</f>
        <v>0</v>
      </c>
      <c r="IJ30" s="65">
        <f ca="1">IF(WEEKDAY(IJ$6,2)&gt;5,"w",IF(ISERROR(VLOOKUP(IJ$6,fériés,1,FALSE)),(SUM($H$1:IJ$1)&gt;SUM($F$8:$F29))*(SUM($H$1:IJ$1)&lt;=SUM($F$8:$F30))*1,"F"))</f>
        <v>0</v>
      </c>
      <c r="IK30" s="65">
        <f ca="1">IF(WEEKDAY(IK$6,2)&gt;5,"w",IF(ISERROR(VLOOKUP(IK$6,fériés,1,FALSE)),(SUM($H$1:IK$1)&gt;SUM($F$8:$F29))*(SUM($H$1:IK$1)&lt;=SUM($F$8:$F30))*1,"F"))</f>
        <v>0</v>
      </c>
      <c r="IL30" s="65">
        <f ca="1">IF(WEEKDAY(IL$6,2)&gt;5,"w",IF(ISERROR(VLOOKUP(IL$6,fériés,1,FALSE)),(SUM($H$1:IL$1)&gt;SUM($F$8:$F29))*(SUM($H$1:IL$1)&lt;=SUM($F$8:$F30))*1,"F"))</f>
        <v>0</v>
      </c>
      <c r="IM30" s="65">
        <f ca="1">IF(WEEKDAY(IM$6,2)&gt;5,"w",IF(ISERROR(VLOOKUP(IM$6,fériés,1,FALSE)),(SUM($H$1:IM$1)&gt;SUM($F$8:$F29))*(SUM($H$1:IM$1)&lt;=SUM($F$8:$F30))*1,"F"))</f>
        <v>0</v>
      </c>
      <c r="IN30" s="65">
        <f ca="1">IF(WEEKDAY(IN$6,2)&gt;5,"w",IF(ISERROR(VLOOKUP(IN$6,fériés,1,FALSE)),(SUM($H$1:IN$1)&gt;SUM($F$8:$F29))*(SUM($H$1:IN$1)&lt;=SUM($F$8:$F30))*1,"F"))</f>
        <v>0</v>
      </c>
      <c r="IO30" s="65">
        <f ca="1">IF(WEEKDAY(IO$6,2)&gt;5,"w",IF(ISERROR(VLOOKUP(IO$6,fériés,1,FALSE)),(SUM($H$1:IO$1)&gt;SUM($F$8:$F29))*(SUM($H$1:IO$1)&lt;=SUM($F$8:$F30))*1,"F"))</f>
        <v>0</v>
      </c>
      <c r="IP30" s="65">
        <f ca="1">IF(WEEKDAY(IP$6,2)&gt;5,"w",IF(ISERROR(VLOOKUP(IP$6,fériés,1,FALSE)),(SUM($H$1:IP$1)&gt;SUM($F$8:$F29))*(SUM($H$1:IP$1)&lt;=SUM($F$8:$F30))*1,"F"))</f>
        <v>0</v>
      </c>
      <c r="IQ30" s="65">
        <f ca="1">IF(WEEKDAY(IQ$6,2)&gt;5,"w",IF(ISERROR(VLOOKUP(IQ$6,fériés,1,FALSE)),(SUM($H$1:IQ$1)&gt;SUM($F$8:$F29))*(SUM($H$1:IQ$1)&lt;=SUM($F$8:$F30))*1,"F"))</f>
        <v>0</v>
      </c>
      <c r="IR30" s="65">
        <f ca="1">IF(WEEKDAY(IR$6,2)&gt;5,"w",IF(ISERROR(VLOOKUP(IR$6,fériés,1,FALSE)),(SUM($H$1:IR$1)&gt;SUM($F$8:$F29))*(SUM($H$1:IR$1)&lt;=SUM($F$8:$F30))*1,"F"))</f>
        <v>0</v>
      </c>
      <c r="IS30" s="65">
        <f ca="1">IF(WEEKDAY(IS$6,2)&gt;5,"w",IF(ISERROR(VLOOKUP(IS$6,fériés,1,FALSE)),(SUM($H$1:IS$1)&gt;SUM($F$8:$F29))*(SUM($H$1:IS$1)&lt;=SUM($F$8:$F30))*1,"F"))</f>
        <v>0</v>
      </c>
      <c r="IT30" s="65">
        <f ca="1">IF(WEEKDAY(IT$6,2)&gt;5,"w",IF(ISERROR(VLOOKUP(IT$6,fériés,1,FALSE)),(SUM($H$1:IT$1)&gt;SUM($F$8:$F29))*(SUM($H$1:IT$1)&lt;=SUM($F$8:$F30))*1,"F"))</f>
        <v>0</v>
      </c>
      <c r="IU30" s="65">
        <f ca="1">IF(WEEKDAY(IU$6,2)&gt;5,"w",IF(ISERROR(VLOOKUP(IU$6,fériés,1,FALSE)),(SUM($H$1:IU$1)&gt;SUM($F$8:$F29))*(SUM($H$1:IU$1)&lt;=SUM($F$8:$F30))*1,"F"))</f>
        <v>0</v>
      </c>
      <c r="IV30" s="65">
        <f ca="1">IF(WEEKDAY(IV$6,2)&gt;5,"w",IF(ISERROR(VLOOKUP(IV$6,fériés,1,FALSE)),(SUM($H$1:IV$1)&gt;SUM($F$8:$F29))*(SUM($H$1:IV$1)&lt;=SUM($F$8:$F30))*1,"F"))</f>
        <v>0</v>
      </c>
      <c r="IW30" s="65">
        <f ca="1">IF(WEEKDAY(IW$6,2)&gt;5,"w",IF(ISERROR(VLOOKUP(IW$6,fériés,1,FALSE)),(SUM($H$1:IW$1)&gt;SUM($F$8:$F29))*(SUM($H$1:IW$1)&lt;=SUM($F$8:$F30))*1,"F"))</f>
        <v>0</v>
      </c>
      <c r="IX30" s="65">
        <f ca="1">IF(WEEKDAY(IX$6,2)&gt;5,"w",IF(ISERROR(VLOOKUP(IX$6,fériés,1,FALSE)),(SUM($H$1:IX$1)&gt;SUM($F$8:$F29))*(SUM($H$1:IX$1)&lt;=SUM($F$8:$F30))*1,"F"))</f>
        <v>0</v>
      </c>
      <c r="IY30" s="65">
        <f ca="1">IF(WEEKDAY(IY$6,2)&gt;5,"w",IF(ISERROR(VLOOKUP(IY$6,fériés,1,FALSE)),(SUM($H$1:IY$1)&gt;SUM($F$8:$F29))*(SUM($H$1:IY$1)&lt;=SUM($F$8:$F30))*1,"F"))</f>
        <v>0</v>
      </c>
      <c r="IZ30" s="65">
        <f ca="1">IF(WEEKDAY(IZ$6,2)&gt;5,"w",IF(ISERROR(VLOOKUP(IZ$6,fériés,1,FALSE)),(SUM($H$1:IZ$1)&gt;SUM($F$8:$F29))*(SUM($H$1:IZ$1)&lt;=SUM($F$8:$F30))*1,"F"))</f>
        <v>0</v>
      </c>
      <c r="JA30" s="65">
        <f ca="1">IF(WEEKDAY(JA$6,2)&gt;5,"w",IF(ISERROR(VLOOKUP(JA$6,fériés,1,FALSE)),(SUM($H$1:JA$1)&gt;SUM($F$8:$F29))*(SUM($H$1:JA$1)&lt;=SUM($F$8:$F30))*1,"F"))</f>
        <v>0</v>
      </c>
      <c r="JB30" s="65">
        <f ca="1">IF(WEEKDAY(JB$6,2)&gt;5,"w",IF(ISERROR(VLOOKUP(JB$6,fériés,1,FALSE)),(SUM($H$1:JB$1)&gt;SUM($F$8:$F29))*(SUM($H$1:JB$1)&lt;=SUM($F$8:$F30))*1,"F"))</f>
        <v>0</v>
      </c>
      <c r="JC30" s="65">
        <f ca="1">IF(WEEKDAY(JC$6,2)&gt;5,"w",IF(ISERROR(VLOOKUP(JC$6,fériés,1,FALSE)),(SUM($H$1:JC$1)&gt;SUM($F$8:$F29))*(SUM($H$1:JC$1)&lt;=SUM($F$8:$F30))*1,"F"))</f>
        <v>0</v>
      </c>
      <c r="JD30" s="65">
        <f ca="1">IF(WEEKDAY(JD$6,2)&gt;5,"w",IF(ISERROR(VLOOKUP(JD$6,fériés,1,FALSE)),(SUM($H$1:JD$1)&gt;SUM($F$8:$F29))*(SUM($H$1:JD$1)&lt;=SUM($F$8:$F30))*1,"F"))</f>
        <v>0</v>
      </c>
      <c r="JE30" s="65">
        <f ca="1">IF(WEEKDAY(JE$6,2)&gt;5,"w",IF(ISERROR(VLOOKUP(JE$6,fériés,1,FALSE)),(SUM($H$1:JE$1)&gt;SUM($F$8:$F29))*(SUM($H$1:JE$1)&lt;=SUM($F$8:$F30))*1,"F"))</f>
        <v>0</v>
      </c>
      <c r="JF30" s="65">
        <f ca="1">IF(WEEKDAY(JF$6,2)&gt;5,"w",IF(ISERROR(VLOOKUP(JF$6,fériés,1,FALSE)),(SUM($H$1:JF$1)&gt;SUM($F$8:$F29))*(SUM($H$1:JF$1)&lt;=SUM($F$8:$F30))*1,"F"))</f>
        <v>0</v>
      </c>
      <c r="JG30" s="65">
        <f ca="1">IF(WEEKDAY(JG$6,2)&gt;5,"w",IF(ISERROR(VLOOKUP(JG$6,fériés,1,FALSE)),(SUM($H$1:JG$1)&gt;SUM($F$8:$F29))*(SUM($H$1:JG$1)&lt;=SUM($F$8:$F30))*1,"F"))</f>
        <v>0</v>
      </c>
      <c r="JH30" s="65">
        <f ca="1">IF(WEEKDAY(JH$6,2)&gt;5,"w",IF(ISERROR(VLOOKUP(JH$6,fériés,1,FALSE)),(SUM($H$1:JH$1)&gt;SUM($F$8:$F29))*(SUM($H$1:JH$1)&lt;=SUM($F$8:$F30))*1,"F"))</f>
        <v>0</v>
      </c>
      <c r="JI30" s="65">
        <f ca="1">IF(WEEKDAY(JI$6,2)&gt;5,"w",IF(ISERROR(VLOOKUP(JI$6,fériés,1,FALSE)),(SUM($H$1:JI$1)&gt;SUM($F$8:$F29))*(SUM($H$1:JI$1)&lt;=SUM($F$8:$F30))*1,"F"))</f>
        <v>0</v>
      </c>
      <c r="JJ30" s="65">
        <f ca="1">IF(WEEKDAY(JJ$6,2)&gt;5,"w",IF(ISERROR(VLOOKUP(JJ$6,fériés,1,FALSE)),(SUM($H$1:JJ$1)&gt;SUM($F$8:$F29))*(SUM($H$1:JJ$1)&lt;=SUM($F$8:$F30))*1,"F"))</f>
        <v>0</v>
      </c>
      <c r="JK30" s="65">
        <f ca="1">IF(WEEKDAY(JK$6,2)&gt;5,"w",IF(ISERROR(VLOOKUP(JK$6,fériés,1,FALSE)),(SUM($H$1:JK$1)&gt;SUM($F$8:$F29))*(SUM($H$1:JK$1)&lt;=SUM($F$8:$F30))*1,"F"))</f>
        <v>0</v>
      </c>
      <c r="JL30" s="65">
        <f ca="1">IF(WEEKDAY(JL$6,2)&gt;5,"w",IF(ISERROR(VLOOKUP(JL$6,fériés,1,FALSE)),(SUM($H$1:JL$1)&gt;SUM($F$8:$F29))*(SUM($H$1:JL$1)&lt;=SUM($F$8:$F30))*1,"F"))</f>
        <v>0</v>
      </c>
      <c r="JM30" s="65">
        <f ca="1">IF(WEEKDAY(JM$6,2)&gt;5,"w",IF(ISERROR(VLOOKUP(JM$6,fériés,1,FALSE)),(SUM($H$1:JM$1)&gt;SUM($F$8:$F29))*(SUM($H$1:JM$1)&lt;=SUM($F$8:$F30))*1,"F"))</f>
        <v>0</v>
      </c>
      <c r="JN30" s="65">
        <f ca="1">IF(WEEKDAY(JN$6,2)&gt;5,"w",IF(ISERROR(VLOOKUP(JN$6,fériés,1,FALSE)),(SUM($H$1:JN$1)&gt;SUM($F$8:$F29))*(SUM($H$1:JN$1)&lt;=SUM($F$8:$F30))*1,"F"))</f>
        <v>0</v>
      </c>
      <c r="JO30" s="65">
        <f ca="1">IF(WEEKDAY(JO$6,2)&gt;5,"w",IF(ISERROR(VLOOKUP(JO$6,fériés,1,FALSE)),(SUM($H$1:JO$1)&gt;SUM($F$8:$F29))*(SUM($H$1:JO$1)&lt;=SUM($F$8:$F30))*1,"F"))</f>
        <v>0</v>
      </c>
      <c r="JP30" s="65" t="str">
        <f ca="1">IF(WEEKDAY(JP$6,2)&gt;5,"w",IF(ISERROR(VLOOKUP(JP$6,fériés,1,FALSE)),(SUM($H$1:JP$1)&gt;SUM($F$8:$F29))*(SUM($H$1:JP$1)&lt;=SUM($F$8:$F30))*1,"F"))</f>
        <v>w</v>
      </c>
      <c r="JQ30" s="65" t="str">
        <f ca="1">IF(WEEKDAY(JQ$6,2)&gt;5,"w",IF(ISERROR(VLOOKUP(JQ$6,fériés,1,FALSE)),(SUM($H$1:JQ$1)&gt;SUM($F$8:$F29))*(SUM($H$1:JQ$1)&lt;=SUM($F$8:$F30))*1,"F"))</f>
        <v>w</v>
      </c>
      <c r="JR30" s="65" t="str">
        <f ca="1">IF(WEEKDAY(JR$6,2)&gt;5,"w",IF(ISERROR(VLOOKUP(JR$6,fériés,1,FALSE)),(SUM($H$1:JR$1)&gt;SUM($F$8:$F29))*(SUM($H$1:JR$1)&lt;=SUM($F$8:$F30))*1,"F"))</f>
        <v>w</v>
      </c>
      <c r="JS30" s="65" t="str">
        <f ca="1">IF(WEEKDAY(JS$6,2)&gt;5,"w",IF(ISERROR(VLOOKUP(JS$6,fériés,1,FALSE)),(SUM($H$1:JS$1)&gt;SUM($F$8:$F29))*(SUM($H$1:JS$1)&lt;=SUM($F$8:$F30))*1,"F"))</f>
        <v>w</v>
      </c>
      <c r="JT30" s="65" t="str">
        <f ca="1">IF(WEEKDAY(JT$6,2)&gt;5,"w",IF(ISERROR(VLOOKUP(JT$6,fériés,1,FALSE)),(SUM($H$1:JT$1)&gt;SUM($F$8:$F29))*(SUM($H$1:JT$1)&lt;=SUM($F$8:$F30))*1,"F"))</f>
        <v>w</v>
      </c>
      <c r="JU30" s="65" t="str">
        <f ca="1">IF(WEEKDAY(JU$6,2)&gt;5,"w",IF(ISERROR(VLOOKUP(JU$6,fériés,1,FALSE)),(SUM($H$1:JU$1)&gt;SUM($F$8:$F29))*(SUM($H$1:JU$1)&lt;=SUM($F$8:$F30))*1,"F"))</f>
        <v>w</v>
      </c>
      <c r="JV30" s="65" t="str">
        <f ca="1">IF(WEEKDAY(JV$6,2)&gt;5,"w",IF(ISERROR(VLOOKUP(JV$6,fériés,1,FALSE)),(SUM($H$1:JV$1)&gt;SUM($F$8:$F29))*(SUM($H$1:JV$1)&lt;=SUM($F$8:$F30))*1,"F"))</f>
        <v>w</v>
      </c>
      <c r="JW30" s="65" t="str">
        <f ca="1">IF(WEEKDAY(JW$6,2)&gt;5,"w",IF(ISERROR(VLOOKUP(JW$6,fériés,1,FALSE)),(SUM($H$1:JW$1)&gt;SUM($F$8:$F29))*(SUM($H$1:JW$1)&lt;=SUM($F$8:$F30))*1,"F"))</f>
        <v>w</v>
      </c>
      <c r="JX30" s="65" t="str">
        <f ca="1">IF(WEEKDAY(JX$6,2)&gt;5,"w",IF(ISERROR(VLOOKUP(JX$6,fériés,1,FALSE)),(SUM($H$1:JX$1)&gt;SUM($F$8:$F29))*(SUM($H$1:JX$1)&lt;=SUM($F$8:$F30))*1,"F"))</f>
        <v>w</v>
      </c>
      <c r="JY30" s="65" t="str">
        <f ca="1">IF(WEEKDAY(JY$6,2)&gt;5,"w",IF(ISERROR(VLOOKUP(JY$6,fériés,1,FALSE)),(SUM($H$1:JY$1)&gt;SUM($F$8:$F29))*(SUM($H$1:JY$1)&lt;=SUM($F$8:$F30))*1,"F"))</f>
        <v>w</v>
      </c>
      <c r="JZ30" s="65" t="str">
        <f ca="1">IF(WEEKDAY(JZ$6,2)&gt;5,"w",IF(ISERROR(VLOOKUP(JZ$6,fériés,1,FALSE)),(SUM($H$1:JZ$1)&gt;SUM($F$8:$F29))*(SUM($H$1:JZ$1)&lt;=SUM($F$8:$F30))*1,"F"))</f>
        <v>w</v>
      </c>
      <c r="KA30" s="65" t="str">
        <f ca="1">IF(WEEKDAY(KA$6,2)&gt;5,"w",IF(ISERROR(VLOOKUP(KA$6,fériés,1,FALSE)),(SUM($H$1:KA$1)&gt;SUM($F$8:$F29))*(SUM($H$1:KA$1)&lt;=SUM($F$8:$F30))*1,"F"))</f>
        <v>w</v>
      </c>
      <c r="KB30" s="65" t="str">
        <f ca="1">IF(WEEKDAY(KB$6,2)&gt;5,"w",IF(ISERROR(VLOOKUP(KB$6,fériés,1,FALSE)),(SUM($H$1:KB$1)&gt;SUM($F$8:$F29))*(SUM($H$1:KB$1)&lt;=SUM($F$8:$F30))*1,"F"))</f>
        <v>w</v>
      </c>
      <c r="KC30" s="65" t="str">
        <f ca="1">IF(WEEKDAY(KC$6,2)&gt;5,"w",IF(ISERROR(VLOOKUP(KC$6,fériés,1,FALSE)),(SUM($H$1:KC$1)&gt;SUM($F$8:$F29))*(SUM($H$1:KC$1)&lt;=SUM($F$8:$F30))*1,"F"))</f>
        <v>w</v>
      </c>
      <c r="KD30" s="65" t="str">
        <f ca="1">IF(WEEKDAY(KD$6,2)&gt;5,"w",IF(ISERROR(VLOOKUP(KD$6,fériés,1,FALSE)),(SUM($H$1:KD$1)&gt;SUM($F$8:$F29))*(SUM($H$1:KD$1)&lt;=SUM($F$8:$F30))*1,"F"))</f>
        <v>w</v>
      </c>
      <c r="KE30" s="65" t="str">
        <f ca="1">IF(WEEKDAY(KE$6,2)&gt;5,"w",IF(ISERROR(VLOOKUP(KE$6,fériés,1,FALSE)),(SUM($H$1:KE$1)&gt;SUM($F$8:$F29))*(SUM($H$1:KE$1)&lt;=SUM($F$8:$F30))*1,"F"))</f>
        <v>w</v>
      </c>
      <c r="KF30" s="65" t="str">
        <f ca="1">IF(WEEKDAY(KF$6,2)&gt;5,"w",IF(ISERROR(VLOOKUP(KF$6,fériés,1,FALSE)),(SUM($H$1:KF$1)&gt;SUM($F$8:$F29))*(SUM($H$1:KF$1)&lt;=SUM($F$8:$F30))*1,"F"))</f>
        <v>w</v>
      </c>
      <c r="KG30" s="65" t="str">
        <f ca="1">IF(WEEKDAY(KG$6,2)&gt;5,"w",IF(ISERROR(VLOOKUP(KG$6,fériés,1,FALSE)),(SUM($H$1:KG$1)&gt;SUM($F$8:$F29))*(SUM($H$1:KG$1)&lt;=SUM($F$8:$F30))*1,"F"))</f>
        <v>w</v>
      </c>
      <c r="KH30" s="65" t="str">
        <f ca="1">IF(WEEKDAY(KH$6,2)&gt;5,"w",IF(ISERROR(VLOOKUP(KH$6,fériés,1,FALSE)),(SUM($H$1:KH$1)&gt;SUM($F$8:$F29))*(SUM($H$1:KH$1)&lt;=SUM($F$8:$F30))*1,"F"))</f>
        <v>w</v>
      </c>
      <c r="KI30" s="65" t="str">
        <f ca="1">IF(WEEKDAY(KI$6,2)&gt;5,"w",IF(ISERROR(VLOOKUP(KI$6,fériés,1,FALSE)),(SUM($H$1:KI$1)&gt;SUM($F$8:$F29))*(SUM($H$1:KI$1)&lt;=SUM($F$8:$F30))*1,"F"))</f>
        <v>w</v>
      </c>
      <c r="KJ30" s="65">
        <f ca="1">IF(WEEKDAY(KJ$6,2)&gt;5,"w",IF(ISERROR(VLOOKUP(KJ$6,fériés,1,FALSE)),(SUM($H$1:KJ$1)&gt;SUM($F$8:$F29))*(SUM($H$1:KJ$1)&lt;=SUM($F$8:$F30))*1,"F"))</f>
        <v>0</v>
      </c>
      <c r="KK30" s="65">
        <f ca="1">IF(WEEKDAY(KK$6,2)&gt;5,"w",IF(ISERROR(VLOOKUP(KK$6,fériés,1,FALSE)),(SUM($H$1:KK$1)&gt;SUM($F$8:$F29))*(SUM($H$1:KK$1)&lt;=SUM($F$8:$F30))*1,"F"))</f>
        <v>0</v>
      </c>
      <c r="KL30" s="65">
        <f ca="1">IF(WEEKDAY(KL$6,2)&gt;5,"w",IF(ISERROR(VLOOKUP(KL$6,fériés,1,FALSE)),(SUM($H$1:KL$1)&gt;SUM($F$8:$F29))*(SUM($H$1:KL$1)&lt;=SUM($F$8:$F30))*1,"F"))</f>
        <v>0</v>
      </c>
      <c r="KM30" s="65">
        <f ca="1">IF(WEEKDAY(KM$6,2)&gt;5,"w",IF(ISERROR(VLOOKUP(KM$6,fériés,1,FALSE)),(SUM($H$1:KM$1)&gt;SUM($F$8:$F29))*(SUM($H$1:KM$1)&lt;=SUM($F$8:$F30))*1,"F"))</f>
        <v>0</v>
      </c>
      <c r="KN30" s="65">
        <f ca="1">IF(WEEKDAY(KN$6,2)&gt;5,"w",IF(ISERROR(VLOOKUP(KN$6,fériés,1,FALSE)),(SUM($H$1:KN$1)&gt;SUM($F$8:$F29))*(SUM($H$1:KN$1)&lt;=SUM($F$8:$F30))*1,"F"))</f>
        <v>0</v>
      </c>
      <c r="KO30" s="65">
        <f ca="1">IF(WEEKDAY(KO$6,2)&gt;5,"w",IF(ISERROR(VLOOKUP(KO$6,fériés,1,FALSE)),(SUM($H$1:KO$1)&gt;SUM($F$8:$F29))*(SUM($H$1:KO$1)&lt;=SUM($F$8:$F30))*1,"F"))</f>
        <v>0</v>
      </c>
      <c r="KP30" s="65">
        <f ca="1">IF(WEEKDAY(KP$6,2)&gt;5,"w",IF(ISERROR(VLOOKUP(KP$6,fériés,1,FALSE)),(SUM($H$1:KP$1)&gt;SUM($F$8:$F29))*(SUM($H$1:KP$1)&lt;=SUM($F$8:$F30))*1,"F"))</f>
        <v>0</v>
      </c>
      <c r="KQ30" s="65">
        <f ca="1">IF(WEEKDAY(KQ$6,2)&gt;5,"w",IF(ISERROR(VLOOKUP(KQ$6,fériés,1,FALSE)),(SUM($H$1:KQ$1)&gt;SUM($F$8:$F29))*(SUM($H$1:KQ$1)&lt;=SUM($F$8:$F30))*1,"F"))</f>
        <v>0</v>
      </c>
      <c r="KR30" s="65">
        <f ca="1">IF(WEEKDAY(KR$6,2)&gt;5,"w",IF(ISERROR(VLOOKUP(KR$6,fériés,1,FALSE)),(SUM($H$1:KR$1)&gt;SUM($F$8:$F29))*(SUM($H$1:KR$1)&lt;=SUM($F$8:$F30))*1,"F"))</f>
        <v>0</v>
      </c>
      <c r="KS30" s="65">
        <f ca="1">IF(WEEKDAY(KS$6,2)&gt;5,"w",IF(ISERROR(VLOOKUP(KS$6,fériés,1,FALSE)),(SUM($H$1:KS$1)&gt;SUM($F$8:$F29))*(SUM($H$1:KS$1)&lt;=SUM($F$8:$F30))*1,"F"))</f>
        <v>0</v>
      </c>
      <c r="KT30" s="65">
        <f ca="1">IF(WEEKDAY(KT$6,2)&gt;5,"w",IF(ISERROR(VLOOKUP(KT$6,fériés,1,FALSE)),(SUM($H$1:KT$1)&gt;SUM($F$8:$F29))*(SUM($H$1:KT$1)&lt;=SUM($F$8:$F30))*1,"F"))</f>
        <v>0</v>
      </c>
      <c r="KU30" s="65">
        <f ca="1">IF(WEEKDAY(KU$6,2)&gt;5,"w",IF(ISERROR(VLOOKUP(KU$6,fériés,1,FALSE)),(SUM($H$1:KU$1)&gt;SUM($F$8:$F29))*(SUM($H$1:KU$1)&lt;=SUM($F$8:$F30))*1,"F"))</f>
        <v>0</v>
      </c>
      <c r="KV30" s="65">
        <f ca="1">IF(WEEKDAY(KV$6,2)&gt;5,"w",IF(ISERROR(VLOOKUP(KV$6,fériés,1,FALSE)),(SUM($H$1:KV$1)&gt;SUM($F$8:$F29))*(SUM($H$1:KV$1)&lt;=SUM($F$8:$F30))*1,"F"))</f>
        <v>0</v>
      </c>
      <c r="KW30" s="65">
        <f ca="1">IF(WEEKDAY(KW$6,2)&gt;5,"w",IF(ISERROR(VLOOKUP(KW$6,fériés,1,FALSE)),(SUM($H$1:KW$1)&gt;SUM($F$8:$F29))*(SUM($H$1:KW$1)&lt;=SUM($F$8:$F30))*1,"F"))</f>
        <v>0</v>
      </c>
      <c r="KX30" s="65">
        <f ca="1">IF(WEEKDAY(KX$6,2)&gt;5,"w",IF(ISERROR(VLOOKUP(KX$6,fériés,1,FALSE)),(SUM($H$1:KX$1)&gt;SUM($F$8:$F29))*(SUM($H$1:KX$1)&lt;=SUM($F$8:$F30))*1,"F"))</f>
        <v>0</v>
      </c>
      <c r="KY30" s="65">
        <f ca="1">IF(WEEKDAY(KY$6,2)&gt;5,"w",IF(ISERROR(VLOOKUP(KY$6,fériés,1,FALSE)),(SUM($H$1:KY$1)&gt;SUM($F$8:$F29))*(SUM($H$1:KY$1)&lt;=SUM($F$8:$F30))*1,"F"))</f>
        <v>0</v>
      </c>
      <c r="KZ30" s="65">
        <f ca="1">IF(WEEKDAY(KZ$6,2)&gt;5,"w",IF(ISERROR(VLOOKUP(KZ$6,fériés,1,FALSE)),(SUM($H$1:KZ$1)&gt;SUM($F$8:$F29))*(SUM($H$1:KZ$1)&lt;=SUM($F$8:$F30))*1,"F"))</f>
        <v>0</v>
      </c>
      <c r="LA30" s="65">
        <f ca="1">IF(WEEKDAY(LA$6,2)&gt;5,"w",IF(ISERROR(VLOOKUP(LA$6,fériés,1,FALSE)),(SUM($H$1:LA$1)&gt;SUM($F$8:$F29))*(SUM($H$1:LA$1)&lt;=SUM($F$8:$F30))*1,"F"))</f>
        <v>0</v>
      </c>
      <c r="LB30" s="65">
        <f ca="1">IF(WEEKDAY(LB$6,2)&gt;5,"w",IF(ISERROR(VLOOKUP(LB$6,fériés,1,FALSE)),(SUM($H$1:LB$1)&gt;SUM($F$8:$F29))*(SUM($H$1:LB$1)&lt;=SUM($F$8:$F30))*1,"F"))</f>
        <v>0</v>
      </c>
      <c r="LC30" s="65">
        <f ca="1">IF(WEEKDAY(LC$6,2)&gt;5,"w",IF(ISERROR(VLOOKUP(LC$6,fériés,1,FALSE)),(SUM($H$1:LC$1)&gt;SUM($F$8:$F29))*(SUM($H$1:LC$1)&lt;=SUM($F$8:$F30))*1,"F"))</f>
        <v>0</v>
      </c>
      <c r="LD30" s="65">
        <f ca="1">IF(WEEKDAY(LD$6,2)&gt;5,"w",IF(ISERROR(VLOOKUP(LD$6,fériés,1,FALSE)),(SUM($H$1:LD$1)&gt;SUM($F$8:$F29))*(SUM($H$1:LD$1)&lt;=SUM($F$8:$F30))*1,"F"))</f>
        <v>0</v>
      </c>
      <c r="LE30" s="65">
        <f ca="1">IF(WEEKDAY(LE$6,2)&gt;5,"w",IF(ISERROR(VLOOKUP(LE$6,fériés,1,FALSE)),(SUM($H$1:LE$1)&gt;SUM($F$8:$F29))*(SUM($H$1:LE$1)&lt;=SUM($F$8:$F30))*1,"F"))</f>
        <v>0</v>
      </c>
      <c r="LF30" s="65">
        <f ca="1">IF(WEEKDAY(LF$6,2)&gt;5,"w",IF(ISERROR(VLOOKUP(LF$6,fériés,1,FALSE)),(SUM($H$1:LF$1)&gt;SUM($F$8:$F29))*(SUM($H$1:LF$1)&lt;=SUM($F$8:$F30))*1,"F"))</f>
        <v>0</v>
      </c>
      <c r="LG30" s="65">
        <f ca="1">IF(WEEKDAY(LG$6,2)&gt;5,"w",IF(ISERROR(VLOOKUP(LG$6,fériés,1,FALSE)),(SUM($H$1:LG$1)&gt;SUM($F$8:$F29))*(SUM($H$1:LG$1)&lt;=SUM($F$8:$F30))*1,"F"))</f>
        <v>0</v>
      </c>
      <c r="LH30" s="65">
        <f ca="1">IF(WEEKDAY(LH$6,2)&gt;5,"w",IF(ISERROR(VLOOKUP(LH$6,fériés,1,FALSE)),(SUM($H$1:LH$1)&gt;SUM($F$8:$F29))*(SUM($H$1:LH$1)&lt;=SUM($F$8:$F30))*1,"F"))</f>
        <v>0</v>
      </c>
      <c r="LI30" s="65">
        <f ca="1">IF(WEEKDAY(LI$6,2)&gt;5,"w",IF(ISERROR(VLOOKUP(LI$6,fériés,1,FALSE)),(SUM($H$1:LI$1)&gt;SUM($F$8:$F29))*(SUM($H$1:LI$1)&lt;=SUM($F$8:$F30))*1,"F"))</f>
        <v>0</v>
      </c>
      <c r="LJ30" s="65">
        <f ca="1">IF(WEEKDAY(LJ$6,2)&gt;5,"w",IF(ISERROR(VLOOKUP(LJ$6,fériés,1,FALSE)),(SUM($H$1:LJ$1)&gt;SUM($F$8:$F29))*(SUM($H$1:LJ$1)&lt;=SUM($F$8:$F30))*1,"F"))</f>
        <v>0</v>
      </c>
      <c r="LK30" s="65">
        <f ca="1">IF(WEEKDAY(LK$6,2)&gt;5,"w",IF(ISERROR(VLOOKUP(LK$6,fériés,1,FALSE)),(SUM($H$1:LK$1)&gt;SUM($F$8:$F29))*(SUM($H$1:LK$1)&lt;=SUM($F$8:$F30))*1,"F"))</f>
        <v>0</v>
      </c>
      <c r="LL30" s="65">
        <f ca="1">IF(WEEKDAY(LL$6,2)&gt;5,"w",IF(ISERROR(VLOOKUP(LL$6,fériés,1,FALSE)),(SUM($H$1:LL$1)&gt;SUM($F$8:$F29))*(SUM($H$1:LL$1)&lt;=SUM($F$8:$F30))*1,"F"))</f>
        <v>0</v>
      </c>
      <c r="LM30" s="65">
        <f ca="1">IF(WEEKDAY(LM$6,2)&gt;5,"w",IF(ISERROR(VLOOKUP(LM$6,fériés,1,FALSE)),(SUM($H$1:LM$1)&gt;SUM($F$8:$F29))*(SUM($H$1:LM$1)&lt;=SUM($F$8:$F30))*1,"F"))</f>
        <v>0</v>
      </c>
      <c r="LN30" s="65">
        <f ca="1">IF(WEEKDAY(LN$6,2)&gt;5,"w",IF(ISERROR(VLOOKUP(LN$6,fériés,1,FALSE)),(SUM($H$1:LN$1)&gt;SUM($F$8:$F29))*(SUM($H$1:LN$1)&lt;=SUM($F$8:$F30))*1,"F"))</f>
        <v>0</v>
      </c>
      <c r="LO30" s="65">
        <f ca="1">IF(WEEKDAY(LO$6,2)&gt;5,"w",IF(ISERROR(VLOOKUP(LO$6,fériés,1,FALSE)),(SUM($H$1:LO$1)&gt;SUM($F$8:$F29))*(SUM($H$1:LO$1)&lt;=SUM($F$8:$F30))*1,"F"))</f>
        <v>0</v>
      </c>
      <c r="LP30" s="65">
        <f ca="1">IF(WEEKDAY(LP$6,2)&gt;5,"w",IF(ISERROR(VLOOKUP(LP$6,fériés,1,FALSE)),(SUM($H$1:LP$1)&gt;SUM($F$8:$F29))*(SUM($H$1:LP$1)&lt;=SUM($F$8:$F30))*1,"F"))</f>
        <v>0</v>
      </c>
      <c r="LQ30" s="65">
        <f ca="1">IF(WEEKDAY(LQ$6,2)&gt;5,"w",IF(ISERROR(VLOOKUP(LQ$6,fériés,1,FALSE)),(SUM($H$1:LQ$1)&gt;SUM($F$8:$F29))*(SUM($H$1:LQ$1)&lt;=SUM($F$8:$F30))*1,"F"))</f>
        <v>0</v>
      </c>
      <c r="LR30" s="65">
        <f ca="1">IF(WEEKDAY(LR$6,2)&gt;5,"w",IF(ISERROR(VLOOKUP(LR$6,fériés,1,FALSE)),(SUM($H$1:LR$1)&gt;SUM($F$8:$F29))*(SUM($H$1:LR$1)&lt;=SUM($F$8:$F30))*1,"F"))</f>
        <v>0</v>
      </c>
      <c r="LS30" s="65">
        <f ca="1">IF(WEEKDAY(LS$6,2)&gt;5,"w",IF(ISERROR(VLOOKUP(LS$6,fériés,1,FALSE)),(SUM($H$1:LS$1)&gt;SUM($F$8:$F29))*(SUM($H$1:LS$1)&lt;=SUM($F$8:$F30))*1,"F"))</f>
        <v>0</v>
      </c>
      <c r="LT30" s="65">
        <f ca="1">IF(WEEKDAY(LT$6,2)&gt;5,"w",IF(ISERROR(VLOOKUP(LT$6,fériés,1,FALSE)),(SUM($H$1:LT$1)&gt;SUM($F$8:$F29))*(SUM($H$1:LT$1)&lt;=SUM($F$8:$F30))*1,"F"))</f>
        <v>0</v>
      </c>
      <c r="LU30" s="65">
        <f ca="1">IF(WEEKDAY(LU$6,2)&gt;5,"w",IF(ISERROR(VLOOKUP(LU$6,fériés,1,FALSE)),(SUM($H$1:LU$1)&gt;SUM($F$8:$F29))*(SUM($H$1:LU$1)&lt;=SUM($F$8:$F30))*1,"F"))</f>
        <v>0</v>
      </c>
      <c r="LV30" s="65">
        <f ca="1">IF(WEEKDAY(LV$6,2)&gt;5,"w",IF(ISERROR(VLOOKUP(LV$6,fériés,1,FALSE)),(SUM($H$1:LV$1)&gt;SUM($F$8:$F29))*(SUM($H$1:LV$1)&lt;=SUM($F$8:$F30))*1,"F"))</f>
        <v>0</v>
      </c>
      <c r="LW30" s="65">
        <f ca="1">IF(WEEKDAY(LW$6,2)&gt;5,"w",IF(ISERROR(VLOOKUP(LW$6,fériés,1,FALSE)),(SUM($H$1:LW$1)&gt;SUM($F$8:$F29))*(SUM($H$1:LW$1)&lt;=SUM($F$8:$F30))*1,"F"))</f>
        <v>0</v>
      </c>
      <c r="LX30" s="65">
        <f ca="1">IF(WEEKDAY(LX$6,2)&gt;5,"w",IF(ISERROR(VLOOKUP(LX$6,fériés,1,FALSE)),(SUM($H$1:LX$1)&gt;SUM($F$8:$F29))*(SUM($H$1:LX$1)&lt;=SUM($F$8:$F30))*1,"F"))</f>
        <v>0</v>
      </c>
      <c r="LY30" s="65">
        <f ca="1">IF(WEEKDAY(LY$6,2)&gt;5,"w",IF(ISERROR(VLOOKUP(LY$6,fériés,1,FALSE)),(SUM($H$1:LY$1)&gt;SUM($F$8:$F29))*(SUM($H$1:LY$1)&lt;=SUM($F$8:$F30))*1,"F"))</f>
        <v>0</v>
      </c>
      <c r="LZ30" s="65">
        <f ca="1">IF(WEEKDAY(LZ$6,2)&gt;5,"w",IF(ISERROR(VLOOKUP(LZ$6,fériés,1,FALSE)),(SUM($H$1:LZ$1)&gt;SUM($F$8:$F29))*(SUM($H$1:LZ$1)&lt;=SUM($F$8:$F30))*1,"F"))</f>
        <v>0</v>
      </c>
      <c r="MA30" s="65">
        <f ca="1">IF(WEEKDAY(MA$6,2)&gt;5,"w",IF(ISERROR(VLOOKUP(MA$6,fériés,1,FALSE)),(SUM($H$1:MA$1)&gt;SUM($F$8:$F29))*(SUM($H$1:MA$1)&lt;=SUM($F$8:$F30))*1,"F"))</f>
        <v>0</v>
      </c>
      <c r="MB30" s="65">
        <f ca="1">IF(WEEKDAY(MB$6,2)&gt;5,"w",IF(ISERROR(VLOOKUP(MB$6,fériés,1,FALSE)),(SUM($H$1:MB$1)&gt;SUM($F$8:$F29))*(SUM($H$1:MB$1)&lt;=SUM($F$8:$F30))*1,"F"))</f>
        <v>0</v>
      </c>
      <c r="MC30" s="65">
        <f ca="1">IF(WEEKDAY(MC$6,2)&gt;5,"w",IF(ISERROR(VLOOKUP(MC$6,fériés,1,FALSE)),(SUM($H$1:MC$1)&gt;SUM($F$8:$F29))*(SUM($H$1:MC$1)&lt;=SUM($F$8:$F30))*1,"F"))</f>
        <v>0</v>
      </c>
      <c r="MD30" s="65">
        <f ca="1">IF(WEEKDAY(MD$6,2)&gt;5,"w",IF(ISERROR(VLOOKUP(MD$6,fériés,1,FALSE)),(SUM($H$1:MD$1)&gt;SUM($F$8:$F29))*(SUM($H$1:MD$1)&lt;=SUM($F$8:$F30))*1,"F"))</f>
        <v>0</v>
      </c>
      <c r="ME30" s="65">
        <f ca="1">IF(WEEKDAY(ME$6,2)&gt;5,"w",IF(ISERROR(VLOOKUP(ME$6,fériés,1,FALSE)),(SUM($H$1:ME$1)&gt;SUM($F$8:$F29))*(SUM($H$1:ME$1)&lt;=SUM($F$8:$F30))*1,"F"))</f>
        <v>0</v>
      </c>
      <c r="MF30" s="65">
        <f ca="1">IF(WEEKDAY(MF$6,2)&gt;5,"w",IF(ISERROR(VLOOKUP(MF$6,fériés,1,FALSE)),(SUM($H$1:MF$1)&gt;SUM($F$8:$F29))*(SUM($H$1:MF$1)&lt;=SUM($F$8:$F30))*1,"F"))</f>
        <v>0</v>
      </c>
      <c r="MG30" s="65">
        <f ca="1">IF(WEEKDAY(MG$6,2)&gt;5,"w",IF(ISERROR(VLOOKUP(MG$6,fériés,1,FALSE)),(SUM($H$1:MG$1)&gt;SUM($F$8:$F29))*(SUM($H$1:MG$1)&lt;=SUM($F$8:$F30))*1,"F"))</f>
        <v>0</v>
      </c>
      <c r="MH30" s="65" t="str">
        <f ca="1">IF(WEEKDAY(MH$6,2)&gt;5,"w",IF(ISERROR(VLOOKUP(MH$6,fériés,1,FALSE)),(SUM($H$1:MH$1)&gt;SUM($F$8:$F29))*(SUM($H$1:MH$1)&lt;=SUM($F$8:$F30))*1,"F"))</f>
        <v>w</v>
      </c>
      <c r="MI30" s="65" t="str">
        <f ca="1">IF(WEEKDAY(MI$6,2)&gt;5,"w",IF(ISERROR(VLOOKUP(MI$6,fériés,1,FALSE)),(SUM($H$1:MI$1)&gt;SUM($F$8:$F29))*(SUM($H$1:MI$1)&lt;=SUM($F$8:$F30))*1,"F"))</f>
        <v>w</v>
      </c>
      <c r="MJ30" s="65" t="str">
        <f ca="1">IF(WEEKDAY(MJ$6,2)&gt;5,"w",IF(ISERROR(VLOOKUP(MJ$6,fériés,1,FALSE)),(SUM($H$1:MJ$1)&gt;SUM($F$8:$F29))*(SUM($H$1:MJ$1)&lt;=SUM($F$8:$F30))*1,"F"))</f>
        <v>w</v>
      </c>
      <c r="MK30" s="65" t="str">
        <f ca="1">IF(WEEKDAY(MK$6,2)&gt;5,"w",IF(ISERROR(VLOOKUP(MK$6,fériés,1,FALSE)),(SUM($H$1:MK$1)&gt;SUM($F$8:$F29))*(SUM($H$1:MK$1)&lt;=SUM($F$8:$F30))*1,"F"))</f>
        <v>w</v>
      </c>
      <c r="ML30" s="65" t="str">
        <f ca="1">IF(WEEKDAY(ML$6,2)&gt;5,"w",IF(ISERROR(VLOOKUP(ML$6,fériés,1,FALSE)),(SUM($H$1:ML$1)&gt;SUM($F$8:$F29))*(SUM($H$1:ML$1)&lt;=SUM($F$8:$F30))*1,"F"))</f>
        <v>w</v>
      </c>
      <c r="MM30" s="65" t="str">
        <f ca="1">IF(WEEKDAY(MM$6,2)&gt;5,"w",IF(ISERROR(VLOOKUP(MM$6,fériés,1,FALSE)),(SUM($H$1:MM$1)&gt;SUM($F$8:$F29))*(SUM($H$1:MM$1)&lt;=SUM($F$8:$F30))*1,"F"))</f>
        <v>w</v>
      </c>
      <c r="MN30" s="65" t="str">
        <f ca="1">IF(WEEKDAY(MN$6,2)&gt;5,"w",IF(ISERROR(VLOOKUP(MN$6,fériés,1,FALSE)),(SUM($H$1:MN$1)&gt;SUM($F$8:$F29))*(SUM($H$1:MN$1)&lt;=SUM($F$8:$F30))*1,"F"))</f>
        <v>w</v>
      </c>
      <c r="MO30" s="65" t="str">
        <f ca="1">IF(WEEKDAY(MO$6,2)&gt;5,"w",IF(ISERROR(VLOOKUP(MO$6,fériés,1,FALSE)),(SUM($H$1:MO$1)&gt;SUM($F$8:$F29))*(SUM($H$1:MO$1)&lt;=SUM($F$8:$F30))*1,"F"))</f>
        <v>w</v>
      </c>
      <c r="MP30" s="65" t="str">
        <f ca="1">IF(WEEKDAY(MP$6,2)&gt;5,"w",IF(ISERROR(VLOOKUP(MP$6,fériés,1,FALSE)),(SUM($H$1:MP$1)&gt;SUM($F$8:$F29))*(SUM($H$1:MP$1)&lt;=SUM($F$8:$F30))*1,"F"))</f>
        <v>w</v>
      </c>
      <c r="MQ30" s="65" t="str">
        <f ca="1">IF(WEEKDAY(MQ$6,2)&gt;5,"w",IF(ISERROR(VLOOKUP(MQ$6,fériés,1,FALSE)),(SUM($H$1:MQ$1)&gt;SUM($F$8:$F29))*(SUM($H$1:MQ$1)&lt;=SUM($F$8:$F30))*1,"F"))</f>
        <v>w</v>
      </c>
      <c r="MR30" s="65" t="str">
        <f ca="1">IF(WEEKDAY(MR$6,2)&gt;5,"w",IF(ISERROR(VLOOKUP(MR$6,fériés,1,FALSE)),(SUM($H$1:MR$1)&gt;SUM($F$8:$F29))*(SUM($H$1:MR$1)&lt;=SUM($F$8:$F30))*1,"F"))</f>
        <v>w</v>
      </c>
      <c r="MS30" s="65" t="str">
        <f ca="1">IF(WEEKDAY(MS$6,2)&gt;5,"w",IF(ISERROR(VLOOKUP(MS$6,fériés,1,FALSE)),(SUM($H$1:MS$1)&gt;SUM($F$8:$F29))*(SUM($H$1:MS$1)&lt;=SUM($F$8:$F30))*1,"F"))</f>
        <v>w</v>
      </c>
      <c r="MT30" s="65" t="str">
        <f ca="1">IF(WEEKDAY(MT$6,2)&gt;5,"w",IF(ISERROR(VLOOKUP(MT$6,fériés,1,FALSE)),(SUM($H$1:MT$1)&gt;SUM($F$8:$F29))*(SUM($H$1:MT$1)&lt;=SUM($F$8:$F30))*1,"F"))</f>
        <v>w</v>
      </c>
      <c r="MU30" s="65" t="str">
        <f ca="1">IF(WEEKDAY(MU$6,2)&gt;5,"w",IF(ISERROR(VLOOKUP(MU$6,fériés,1,FALSE)),(SUM($H$1:MU$1)&gt;SUM($F$8:$F29))*(SUM($H$1:MU$1)&lt;=SUM($F$8:$F30))*1,"F"))</f>
        <v>w</v>
      </c>
      <c r="MV30" s="65" t="str">
        <f ca="1">IF(WEEKDAY(MV$6,2)&gt;5,"w",IF(ISERROR(VLOOKUP(MV$6,fériés,1,FALSE)),(SUM($H$1:MV$1)&gt;SUM($F$8:$F29))*(SUM($H$1:MV$1)&lt;=SUM($F$8:$F30))*1,"F"))</f>
        <v>w</v>
      </c>
      <c r="MW30" s="65" t="str">
        <f ca="1">IF(WEEKDAY(MW$6,2)&gt;5,"w",IF(ISERROR(VLOOKUP(MW$6,fériés,1,FALSE)),(SUM($H$1:MW$1)&gt;SUM($F$8:$F29))*(SUM($H$1:MW$1)&lt;=SUM($F$8:$F30))*1,"F"))</f>
        <v>w</v>
      </c>
      <c r="MX30" s="65" t="str">
        <f ca="1">IF(WEEKDAY(MX$6,2)&gt;5,"w",IF(ISERROR(VLOOKUP(MX$6,fériés,1,FALSE)),(SUM($H$1:MX$1)&gt;SUM($F$8:$F29))*(SUM($H$1:MX$1)&lt;=SUM($F$8:$F30))*1,"F"))</f>
        <v>w</v>
      </c>
      <c r="MY30" s="65" t="str">
        <f ca="1">IF(WEEKDAY(MY$6,2)&gt;5,"w",IF(ISERROR(VLOOKUP(MY$6,fériés,1,FALSE)),(SUM($H$1:MY$1)&gt;SUM($F$8:$F29))*(SUM($H$1:MY$1)&lt;=SUM($F$8:$F30))*1,"F"))</f>
        <v>w</v>
      </c>
      <c r="MZ30" s="65" t="str">
        <f ca="1">IF(WEEKDAY(MZ$6,2)&gt;5,"w",IF(ISERROR(VLOOKUP(MZ$6,fériés,1,FALSE)),(SUM($H$1:MZ$1)&gt;SUM($F$8:$F29))*(SUM($H$1:MZ$1)&lt;=SUM($F$8:$F30))*1,"F"))</f>
        <v>w</v>
      </c>
      <c r="NA30" s="65" t="str">
        <f ca="1">IF(WEEKDAY(NA$6,2)&gt;5,"w",IF(ISERROR(VLOOKUP(NA$6,fériés,1,FALSE)),(SUM($H$1:NA$1)&gt;SUM($F$8:$F29))*(SUM($H$1:NA$1)&lt;=SUM($F$8:$F30))*1,"F"))</f>
        <v>w</v>
      </c>
      <c r="NB30" s="65">
        <f ca="1">IF(WEEKDAY(NB$6,2)&gt;5,"w",IF(ISERROR(VLOOKUP(NB$6,fériés,1,FALSE)),(SUM($H$1:NB$1)&gt;SUM($F$8:$F29))*(SUM($H$1:NB$1)&lt;=SUM($F$8:$F30))*1,"F"))</f>
        <v>0</v>
      </c>
      <c r="NC30" s="65">
        <f ca="1">IF(WEEKDAY(NC$6,2)&gt;5,"w",IF(ISERROR(VLOOKUP(NC$6,fériés,1,FALSE)),(SUM($H$1:NC$1)&gt;SUM($F$8:$F29))*(SUM($H$1:NC$1)&lt;=SUM($F$8:$F30))*1,"F"))</f>
        <v>0</v>
      </c>
      <c r="ND30" s="65">
        <f ca="1">IF(WEEKDAY(ND$6,2)&gt;5,"w",IF(ISERROR(VLOOKUP(ND$6,fériés,1,FALSE)),(SUM($H$1:ND$1)&gt;SUM($F$8:$F29))*(SUM($H$1:ND$1)&lt;=SUM($F$8:$F30))*1,"F"))</f>
        <v>0</v>
      </c>
      <c r="NE30" s="65">
        <f ca="1">IF(WEEKDAY(NE$6,2)&gt;5,"w",IF(ISERROR(VLOOKUP(NE$6,fériés,1,FALSE)),(SUM($H$1:NE$1)&gt;SUM($F$8:$F29))*(SUM($H$1:NE$1)&lt;=SUM($F$8:$F30))*1,"F"))</f>
        <v>0</v>
      </c>
      <c r="NF30" s="65">
        <f ca="1">IF(WEEKDAY(NF$6,2)&gt;5,"w",IF(ISERROR(VLOOKUP(NF$6,fériés,1,FALSE)),(SUM($H$1:NF$1)&gt;SUM($F$8:$F29))*(SUM($H$1:NF$1)&lt;=SUM($F$8:$F30))*1,"F"))</f>
        <v>0</v>
      </c>
      <c r="NG30" s="65">
        <f ca="1">IF(WEEKDAY(NG$6,2)&gt;5,"w",IF(ISERROR(VLOOKUP(NG$6,fériés,1,FALSE)),(SUM($H$1:NG$1)&gt;SUM($F$8:$F29))*(SUM($H$1:NG$1)&lt;=SUM($F$8:$F30))*1,"F"))</f>
        <v>0</v>
      </c>
      <c r="NH30" s="65">
        <f ca="1">IF(WEEKDAY(NH$6,2)&gt;5,"w",IF(ISERROR(VLOOKUP(NH$6,fériés,1,FALSE)),(SUM($H$1:NH$1)&gt;SUM($F$8:$F29))*(SUM($H$1:NH$1)&lt;=SUM($F$8:$F30))*1,"F"))</f>
        <v>0</v>
      </c>
      <c r="NI30" s="65">
        <f ca="1">IF(WEEKDAY(NI$6,2)&gt;5,"w",IF(ISERROR(VLOOKUP(NI$6,fériés,1,FALSE)),(SUM($H$1:NI$1)&gt;SUM($F$8:$F29))*(SUM($H$1:NI$1)&lt;=SUM($F$8:$F30))*1,"F"))</f>
        <v>0</v>
      </c>
      <c r="NJ30" s="65">
        <f ca="1">IF(WEEKDAY(NJ$6,2)&gt;5,"w",IF(ISERROR(VLOOKUP(NJ$6,fériés,1,FALSE)),(SUM($H$1:NJ$1)&gt;SUM($F$8:$F29))*(SUM($H$1:NJ$1)&lt;=SUM($F$8:$F30))*1,"F"))</f>
        <v>0</v>
      </c>
      <c r="NK30" s="65">
        <f ca="1">IF(WEEKDAY(NK$6,2)&gt;5,"w",IF(ISERROR(VLOOKUP(NK$6,fériés,1,FALSE)),(SUM($H$1:NK$1)&gt;SUM($F$8:$F29))*(SUM($H$1:NK$1)&lt;=SUM($F$8:$F30))*1,"F"))</f>
        <v>0</v>
      </c>
      <c r="NL30" s="65">
        <f ca="1">IF(WEEKDAY(NL$6,2)&gt;5,"w",IF(ISERROR(VLOOKUP(NL$6,fériés,1,FALSE)),(SUM($H$1:NL$1)&gt;SUM($F$8:$F29))*(SUM($H$1:NL$1)&lt;=SUM($F$8:$F30))*1,"F"))</f>
        <v>0</v>
      </c>
      <c r="NM30" s="65">
        <f ca="1">IF(WEEKDAY(NM$6,2)&gt;5,"w",IF(ISERROR(VLOOKUP(NM$6,fériés,1,FALSE)),(SUM($H$1:NM$1)&gt;SUM($F$8:$F29))*(SUM($H$1:NM$1)&lt;=SUM($F$8:$F30))*1,"F"))</f>
        <v>0</v>
      </c>
      <c r="NN30" s="65">
        <f ca="1">IF(WEEKDAY(NN$6,2)&gt;5,"w",IF(ISERROR(VLOOKUP(NN$6,fériés,1,FALSE)),(SUM($H$1:NN$1)&gt;SUM($F$8:$F29))*(SUM($H$1:NN$1)&lt;=SUM($F$8:$F30))*1,"F"))</f>
        <v>0</v>
      </c>
      <c r="NO30" s="65">
        <f ca="1">IF(WEEKDAY(NO$6,2)&gt;5,"w",IF(ISERROR(VLOOKUP(NO$6,fériés,1,FALSE)),(SUM($H$1:NO$1)&gt;SUM($F$8:$F29))*(SUM($H$1:NO$1)&lt;=SUM($F$8:$F30))*1,"F"))</f>
        <v>0</v>
      </c>
      <c r="NP30" s="65">
        <f ca="1">IF(WEEKDAY(NP$6,2)&gt;5,"w",IF(ISERROR(VLOOKUP(NP$6,fériés,1,FALSE)),(SUM($H$1:NP$1)&gt;SUM($F$8:$F29))*(SUM($H$1:NP$1)&lt;=SUM($F$8:$F30))*1,"F"))</f>
        <v>0</v>
      </c>
      <c r="NQ30" s="65">
        <f ca="1">IF(WEEKDAY(NQ$6,2)&gt;5,"w",IF(ISERROR(VLOOKUP(NQ$6,fériés,1,FALSE)),(SUM($H$1:NQ$1)&gt;SUM($F$8:$F29))*(SUM($H$1:NQ$1)&lt;=SUM($F$8:$F30))*1,"F"))</f>
        <v>0</v>
      </c>
      <c r="NR30" s="65">
        <f ca="1">IF(WEEKDAY(NR$6,2)&gt;5,"w",IF(ISERROR(VLOOKUP(NR$6,fériés,1,FALSE)),(SUM($H$1:NR$1)&gt;SUM($F$8:$F29))*(SUM($H$1:NR$1)&lt;=SUM($F$8:$F30))*1,"F"))</f>
        <v>0</v>
      </c>
      <c r="NS30" s="65">
        <f ca="1">IF(WEEKDAY(NS$6,2)&gt;5,"w",IF(ISERROR(VLOOKUP(NS$6,fériés,1,FALSE)),(SUM($H$1:NS$1)&gt;SUM($F$8:$F29))*(SUM($H$1:NS$1)&lt;=SUM($F$8:$F30))*1,"F"))</f>
        <v>0</v>
      </c>
      <c r="NT30" s="65">
        <f ca="1">IF(WEEKDAY(NT$6,2)&gt;5,"w",IF(ISERROR(VLOOKUP(NT$6,fériés,1,FALSE)),(SUM($H$1:NT$1)&gt;SUM($F$8:$F29))*(SUM($H$1:NT$1)&lt;=SUM($F$8:$F30))*1,"F"))</f>
        <v>0</v>
      </c>
      <c r="NU30" s="65">
        <f ca="1">IF(WEEKDAY(NU$6,2)&gt;5,"w",IF(ISERROR(VLOOKUP(NU$6,fériés,1,FALSE)),(SUM($H$1:NU$1)&gt;SUM($F$8:$F29))*(SUM($H$1:NU$1)&lt;=SUM($F$8:$F30))*1,"F"))</f>
        <v>0</v>
      </c>
      <c r="NV30" s="65">
        <f ca="1">IF(WEEKDAY(NV$6,2)&gt;5,"w",IF(ISERROR(VLOOKUP(NV$6,fériés,1,FALSE)),(SUM($H$1:NV$1)&gt;SUM($F$8:$F29))*(SUM($H$1:NV$1)&lt;=SUM($F$8:$F30))*1,"F"))</f>
        <v>0</v>
      </c>
      <c r="NW30" s="65">
        <f ca="1">IF(WEEKDAY(NW$6,2)&gt;5,"w",IF(ISERROR(VLOOKUP(NW$6,fériés,1,FALSE)),(SUM($H$1:NW$1)&gt;SUM($F$8:$F29))*(SUM($H$1:NW$1)&lt;=SUM($F$8:$F30))*1,"F"))</f>
        <v>0</v>
      </c>
      <c r="NX30" s="65">
        <f ca="1">IF(WEEKDAY(NX$6,2)&gt;5,"w",IF(ISERROR(VLOOKUP(NX$6,fériés,1,FALSE)),(SUM($H$1:NX$1)&gt;SUM($F$8:$F29))*(SUM($H$1:NX$1)&lt;=SUM($F$8:$F30))*1,"F"))</f>
        <v>0</v>
      </c>
      <c r="NY30" s="65">
        <f ca="1">IF(WEEKDAY(NY$6,2)&gt;5,"w",IF(ISERROR(VLOOKUP(NY$6,fériés,1,FALSE)),(SUM($H$1:NY$1)&gt;SUM($F$8:$F29))*(SUM($H$1:NY$1)&lt;=SUM($F$8:$F30))*1,"F"))</f>
        <v>0</v>
      </c>
      <c r="NZ30" s="65">
        <f ca="1">IF(WEEKDAY(NZ$6,2)&gt;5,"w",IF(ISERROR(VLOOKUP(NZ$6,fériés,1,FALSE)),(SUM($H$1:NZ$1)&gt;SUM($F$8:$F29))*(SUM($H$1:NZ$1)&lt;=SUM($F$8:$F30))*1,"F"))</f>
        <v>0</v>
      </c>
      <c r="OA30" s="65">
        <f ca="1">IF(WEEKDAY(OA$6,2)&gt;5,"w",IF(ISERROR(VLOOKUP(OA$6,fériés,1,FALSE)),(SUM($H$1:OA$1)&gt;SUM($F$8:$F29))*(SUM($H$1:OA$1)&lt;=SUM($F$8:$F30))*1,"F"))</f>
        <v>0</v>
      </c>
      <c r="OB30" s="65">
        <f ca="1">IF(WEEKDAY(OB$6,2)&gt;5,"w",IF(ISERROR(VLOOKUP(OB$6,fériés,1,FALSE)),(SUM($H$1:OB$1)&gt;SUM($F$8:$F29))*(SUM($H$1:OB$1)&lt;=SUM($F$8:$F30))*1,"F"))</f>
        <v>0</v>
      </c>
      <c r="OC30" s="65">
        <f ca="1">IF(WEEKDAY(OC$6,2)&gt;5,"w",IF(ISERROR(VLOOKUP(OC$6,fériés,1,FALSE)),(SUM($H$1:OC$1)&gt;SUM($F$8:$F29))*(SUM($H$1:OC$1)&lt;=SUM($F$8:$F30))*1,"F"))</f>
        <v>0</v>
      </c>
      <c r="OD30" s="65">
        <f ca="1">IF(WEEKDAY(OD$6,2)&gt;5,"w",IF(ISERROR(VLOOKUP(OD$6,fériés,1,FALSE)),(SUM($H$1:OD$1)&gt;SUM($F$8:$F29))*(SUM($H$1:OD$1)&lt;=SUM($F$8:$F30))*1,"F"))</f>
        <v>0</v>
      </c>
      <c r="OE30" s="65">
        <f ca="1">IF(WEEKDAY(OE$6,2)&gt;5,"w",IF(ISERROR(VLOOKUP(OE$6,fériés,1,FALSE)),(SUM($H$1:OE$1)&gt;SUM($F$8:$F29))*(SUM($H$1:OE$1)&lt;=SUM($F$8:$F30))*1,"F"))</f>
        <v>0</v>
      </c>
      <c r="OF30" s="65">
        <f ca="1">IF(WEEKDAY(OF$6,2)&gt;5,"w",IF(ISERROR(VLOOKUP(OF$6,fériés,1,FALSE)),(SUM($H$1:OF$1)&gt;SUM($F$8:$F29))*(SUM($H$1:OF$1)&lt;=SUM($F$8:$F30))*1,"F"))</f>
        <v>0</v>
      </c>
      <c r="OG30" s="65">
        <f ca="1">IF(WEEKDAY(OG$6,2)&gt;5,"w",IF(ISERROR(VLOOKUP(OG$6,fériés,1,FALSE)),(SUM($H$1:OG$1)&gt;SUM($F$8:$F29))*(SUM($H$1:OG$1)&lt;=SUM($F$8:$F30))*1,"F"))</f>
        <v>0</v>
      </c>
      <c r="OH30" s="65">
        <f ca="1">IF(WEEKDAY(OH$6,2)&gt;5,"w",IF(ISERROR(VLOOKUP(OH$6,fériés,1,FALSE)),(SUM($H$1:OH$1)&gt;SUM($F$8:$F29))*(SUM($H$1:OH$1)&lt;=SUM($F$8:$F30))*1,"F"))</f>
        <v>0</v>
      </c>
      <c r="OI30" s="65">
        <f ca="1">IF(WEEKDAY(OI$6,2)&gt;5,"w",IF(ISERROR(VLOOKUP(OI$6,fériés,1,FALSE)),(SUM($H$1:OI$1)&gt;SUM($F$8:$F29))*(SUM($H$1:OI$1)&lt;=SUM($F$8:$F30))*1,"F"))</f>
        <v>0</v>
      </c>
      <c r="OJ30" s="65">
        <f ca="1">IF(WEEKDAY(OJ$6,2)&gt;5,"w",IF(ISERROR(VLOOKUP(OJ$6,fériés,1,FALSE)),(SUM($H$1:OJ$1)&gt;SUM($F$8:$F29))*(SUM($H$1:OJ$1)&lt;=SUM($F$8:$F30))*1,"F"))</f>
        <v>0</v>
      </c>
      <c r="OK30" s="65">
        <f ca="1">IF(WEEKDAY(OK$6,2)&gt;5,"w",IF(ISERROR(VLOOKUP(OK$6,fériés,1,FALSE)),(SUM($H$1:OK$1)&gt;SUM($F$8:$F29))*(SUM($H$1:OK$1)&lt;=SUM($F$8:$F30))*1,"F"))</f>
        <v>0</v>
      </c>
      <c r="OL30" s="65">
        <f ca="1">IF(WEEKDAY(OL$6,2)&gt;5,"w",IF(ISERROR(VLOOKUP(OL$6,fériés,1,FALSE)),(SUM($H$1:OL$1)&gt;SUM($F$8:$F29))*(SUM($H$1:OL$1)&lt;=SUM($F$8:$F30))*1,"F"))</f>
        <v>0</v>
      </c>
      <c r="OM30" s="65">
        <f ca="1">IF(WEEKDAY(OM$6,2)&gt;5,"w",IF(ISERROR(VLOOKUP(OM$6,fériés,1,FALSE)),(SUM($H$1:OM$1)&gt;SUM($F$8:$F29))*(SUM($H$1:OM$1)&lt;=SUM($F$8:$F30))*1,"F"))</f>
        <v>0</v>
      </c>
      <c r="ON30" s="65">
        <f ca="1">IF(WEEKDAY(ON$6,2)&gt;5,"w",IF(ISERROR(VLOOKUP(ON$6,fériés,1,FALSE)),(SUM($H$1:ON$1)&gt;SUM($F$8:$F29))*(SUM($H$1:ON$1)&lt;=SUM($F$8:$F30))*1,"F"))</f>
        <v>0</v>
      </c>
      <c r="OO30" s="65">
        <f ca="1">IF(WEEKDAY(OO$6,2)&gt;5,"w",IF(ISERROR(VLOOKUP(OO$6,fériés,1,FALSE)),(SUM($H$1:OO$1)&gt;SUM($F$8:$F29))*(SUM($H$1:OO$1)&lt;=SUM($F$8:$F30))*1,"F"))</f>
        <v>0</v>
      </c>
      <c r="OP30" s="65">
        <f ca="1">IF(WEEKDAY(OP$6,2)&gt;5,"w",IF(ISERROR(VLOOKUP(OP$6,fériés,1,FALSE)),(SUM($H$1:OP$1)&gt;SUM($F$8:$F29))*(SUM($H$1:OP$1)&lt;=SUM($F$8:$F30))*1,"F"))</f>
        <v>0</v>
      </c>
      <c r="OQ30" s="65">
        <f ca="1">IF(WEEKDAY(OQ$6,2)&gt;5,"w",IF(ISERROR(VLOOKUP(OQ$6,fériés,1,FALSE)),(SUM($H$1:OQ$1)&gt;SUM($F$8:$F29))*(SUM($H$1:OQ$1)&lt;=SUM($F$8:$F30))*1,"F"))</f>
        <v>0</v>
      </c>
      <c r="OR30" s="65">
        <f ca="1">IF(WEEKDAY(OR$6,2)&gt;5,"w",IF(ISERROR(VLOOKUP(OR$6,fériés,1,FALSE)),(SUM($H$1:OR$1)&gt;SUM($F$8:$F29))*(SUM($H$1:OR$1)&lt;=SUM($F$8:$F30))*1,"F"))</f>
        <v>0</v>
      </c>
      <c r="OS30" s="65">
        <f ca="1">IF(WEEKDAY(OS$6,2)&gt;5,"w",IF(ISERROR(VLOOKUP(OS$6,fériés,1,FALSE)),(SUM($H$1:OS$1)&gt;SUM($F$8:$F29))*(SUM($H$1:OS$1)&lt;=SUM($F$8:$F30))*1,"F"))</f>
        <v>0</v>
      </c>
      <c r="OT30" s="65">
        <f ca="1">IF(WEEKDAY(OT$6,2)&gt;5,"w",IF(ISERROR(VLOOKUP(OT$6,fériés,1,FALSE)),(SUM($H$1:OT$1)&gt;SUM($F$8:$F29))*(SUM($H$1:OT$1)&lt;=SUM($F$8:$F30))*1,"F"))</f>
        <v>0</v>
      </c>
      <c r="OU30" s="65">
        <f ca="1">IF(WEEKDAY(OU$6,2)&gt;5,"w",IF(ISERROR(VLOOKUP(OU$6,fériés,1,FALSE)),(SUM($H$1:OU$1)&gt;SUM($F$8:$F29))*(SUM($H$1:OU$1)&lt;=SUM($F$8:$F30))*1,"F"))</f>
        <v>0</v>
      </c>
      <c r="OV30" s="65">
        <f ca="1">IF(WEEKDAY(OV$6,2)&gt;5,"w",IF(ISERROR(VLOOKUP(OV$6,fériés,1,FALSE)),(SUM($H$1:OV$1)&gt;SUM($F$8:$F29))*(SUM($H$1:OV$1)&lt;=SUM($F$8:$F30))*1,"F"))</f>
        <v>0</v>
      </c>
      <c r="OW30" s="65">
        <f ca="1">IF(WEEKDAY(OW$6,2)&gt;5,"w",IF(ISERROR(VLOOKUP(OW$6,fériés,1,FALSE)),(SUM($H$1:OW$1)&gt;SUM($F$8:$F29))*(SUM($H$1:OW$1)&lt;=SUM($F$8:$F30))*1,"F"))</f>
        <v>0</v>
      </c>
      <c r="OX30" s="65">
        <f ca="1">IF(WEEKDAY(OX$6,2)&gt;5,"w",IF(ISERROR(VLOOKUP(OX$6,fériés,1,FALSE)),(SUM($H$1:OX$1)&gt;SUM($F$8:$F29))*(SUM($H$1:OX$1)&lt;=SUM($F$8:$F30))*1,"F"))</f>
        <v>0</v>
      </c>
      <c r="OY30" s="65">
        <f ca="1">IF(WEEKDAY(OY$6,2)&gt;5,"w",IF(ISERROR(VLOOKUP(OY$6,fériés,1,FALSE)),(SUM($H$1:OY$1)&gt;SUM($F$8:$F29))*(SUM($H$1:OY$1)&lt;=SUM($F$8:$F30))*1,"F"))</f>
        <v>0</v>
      </c>
      <c r="OZ30" s="65" t="str">
        <f ca="1">IF(WEEKDAY(OZ$6,2)&gt;5,"w",IF(ISERROR(VLOOKUP(OZ$6,fériés,1,FALSE)),(SUM($H$1:OZ$1)&gt;SUM($F$8:$F29))*(SUM($H$1:OZ$1)&lt;=SUM($F$8:$F30))*1,"F"))</f>
        <v>w</v>
      </c>
      <c r="PA30" s="65" t="str">
        <f ca="1">IF(WEEKDAY(PA$6,2)&gt;5,"w",IF(ISERROR(VLOOKUP(PA$6,fériés,1,FALSE)),(SUM($H$1:PA$1)&gt;SUM($F$8:$F29))*(SUM($H$1:PA$1)&lt;=SUM($F$8:$F30))*1,"F"))</f>
        <v>w</v>
      </c>
      <c r="PB30" s="65" t="str">
        <f ca="1">IF(WEEKDAY(PB$6,2)&gt;5,"w",IF(ISERROR(VLOOKUP(PB$6,fériés,1,FALSE)),(SUM($H$1:PB$1)&gt;SUM($F$8:$F29))*(SUM($H$1:PB$1)&lt;=SUM($F$8:$F30))*1,"F"))</f>
        <v>w</v>
      </c>
      <c r="PC30" s="65" t="str">
        <f ca="1">IF(WEEKDAY(PC$6,2)&gt;5,"w",IF(ISERROR(VLOOKUP(PC$6,fériés,1,FALSE)),(SUM($H$1:PC$1)&gt;SUM($F$8:$F29))*(SUM($H$1:PC$1)&lt;=SUM($F$8:$F30))*1,"F"))</f>
        <v>w</v>
      </c>
      <c r="PD30" s="65" t="str">
        <f ca="1">IF(WEEKDAY(PD$6,2)&gt;5,"w",IF(ISERROR(VLOOKUP(PD$6,fériés,1,FALSE)),(SUM($H$1:PD$1)&gt;SUM($F$8:$F29))*(SUM($H$1:PD$1)&lt;=SUM($F$8:$F30))*1,"F"))</f>
        <v>w</v>
      </c>
      <c r="PE30" s="65" t="str">
        <f ca="1">IF(WEEKDAY(PE$6,2)&gt;5,"w",IF(ISERROR(VLOOKUP(PE$6,fériés,1,FALSE)),(SUM($H$1:PE$1)&gt;SUM($F$8:$F29))*(SUM($H$1:PE$1)&lt;=SUM($F$8:$F30))*1,"F"))</f>
        <v>w</v>
      </c>
      <c r="PF30" s="65" t="str">
        <f ca="1">IF(WEEKDAY(PF$6,2)&gt;5,"w",IF(ISERROR(VLOOKUP(PF$6,fériés,1,FALSE)),(SUM($H$1:PF$1)&gt;SUM($F$8:$F29))*(SUM($H$1:PF$1)&lt;=SUM($F$8:$F30))*1,"F"))</f>
        <v>w</v>
      </c>
      <c r="PG30" s="65" t="str">
        <f ca="1">IF(WEEKDAY(PG$6,2)&gt;5,"w",IF(ISERROR(VLOOKUP(PG$6,fériés,1,FALSE)),(SUM($H$1:PG$1)&gt;SUM($F$8:$F29))*(SUM($H$1:PG$1)&lt;=SUM($F$8:$F30))*1,"F"))</f>
        <v>w</v>
      </c>
      <c r="PH30" s="65" t="str">
        <f ca="1">IF(WEEKDAY(PH$6,2)&gt;5,"w",IF(ISERROR(VLOOKUP(PH$6,fériés,1,FALSE)),(SUM($H$1:PH$1)&gt;SUM($F$8:$F29))*(SUM($H$1:PH$1)&lt;=SUM($F$8:$F30))*1,"F"))</f>
        <v>w</v>
      </c>
      <c r="PI30" s="65" t="str">
        <f ca="1">IF(WEEKDAY(PI$6,2)&gt;5,"w",IF(ISERROR(VLOOKUP(PI$6,fériés,1,FALSE)),(SUM($H$1:PI$1)&gt;SUM($F$8:$F29))*(SUM($H$1:PI$1)&lt;=SUM($F$8:$F30))*1,"F"))</f>
        <v>w</v>
      </c>
      <c r="PJ30" s="65" t="str">
        <f ca="1">IF(WEEKDAY(PJ$6,2)&gt;5,"w",IF(ISERROR(VLOOKUP(PJ$6,fériés,1,FALSE)),(SUM($H$1:PJ$1)&gt;SUM($F$8:$F29))*(SUM($H$1:PJ$1)&lt;=SUM($F$8:$F30))*1,"F"))</f>
        <v>w</v>
      </c>
      <c r="PK30" s="65" t="str">
        <f ca="1">IF(WEEKDAY(PK$6,2)&gt;5,"w",IF(ISERROR(VLOOKUP(PK$6,fériés,1,FALSE)),(SUM($H$1:PK$1)&gt;SUM($F$8:$F29))*(SUM($H$1:PK$1)&lt;=SUM($F$8:$F30))*1,"F"))</f>
        <v>w</v>
      </c>
      <c r="PL30" s="65" t="str">
        <f ca="1">IF(WEEKDAY(PL$6,2)&gt;5,"w",IF(ISERROR(VLOOKUP(PL$6,fériés,1,FALSE)),(SUM($H$1:PL$1)&gt;SUM($F$8:$F29))*(SUM($H$1:PL$1)&lt;=SUM($F$8:$F30))*1,"F"))</f>
        <v>w</v>
      </c>
      <c r="PM30" s="65" t="str">
        <f ca="1">IF(WEEKDAY(PM$6,2)&gt;5,"w",IF(ISERROR(VLOOKUP(PM$6,fériés,1,FALSE)),(SUM($H$1:PM$1)&gt;SUM($F$8:$F29))*(SUM($H$1:PM$1)&lt;=SUM($F$8:$F30))*1,"F"))</f>
        <v>w</v>
      </c>
      <c r="PN30" s="65" t="str">
        <f ca="1">IF(WEEKDAY(PN$6,2)&gt;5,"w",IF(ISERROR(VLOOKUP(PN$6,fériés,1,FALSE)),(SUM($H$1:PN$1)&gt;SUM($F$8:$F29))*(SUM($H$1:PN$1)&lt;=SUM($F$8:$F30))*1,"F"))</f>
        <v>w</v>
      </c>
      <c r="PO30" s="65" t="str">
        <f ca="1">IF(WEEKDAY(PO$6,2)&gt;5,"w",IF(ISERROR(VLOOKUP(PO$6,fériés,1,FALSE)),(SUM($H$1:PO$1)&gt;SUM($F$8:$F29))*(SUM($H$1:PO$1)&lt;=SUM($F$8:$F30))*1,"F"))</f>
        <v>w</v>
      </c>
      <c r="PP30" s="65" t="str">
        <f ca="1">IF(WEEKDAY(PP$6,2)&gt;5,"w",IF(ISERROR(VLOOKUP(PP$6,fériés,1,FALSE)),(SUM($H$1:PP$1)&gt;SUM($F$8:$F29))*(SUM($H$1:PP$1)&lt;=SUM($F$8:$F30))*1,"F"))</f>
        <v>w</v>
      </c>
      <c r="PQ30" s="65" t="str">
        <f ca="1">IF(WEEKDAY(PQ$6,2)&gt;5,"w",IF(ISERROR(VLOOKUP(PQ$6,fériés,1,FALSE)),(SUM($H$1:PQ$1)&gt;SUM($F$8:$F29))*(SUM($H$1:PQ$1)&lt;=SUM($F$8:$F30))*1,"F"))</f>
        <v>w</v>
      </c>
      <c r="PR30" s="65" t="str">
        <f ca="1">IF(WEEKDAY(PR$6,2)&gt;5,"w",IF(ISERROR(VLOOKUP(PR$6,fériés,1,FALSE)),(SUM($H$1:PR$1)&gt;SUM($F$8:$F29))*(SUM($H$1:PR$1)&lt;=SUM($F$8:$F30))*1,"F"))</f>
        <v>w</v>
      </c>
      <c r="PS30" s="65" t="str">
        <f ca="1">IF(WEEKDAY(PS$6,2)&gt;5,"w",IF(ISERROR(VLOOKUP(PS$6,fériés,1,FALSE)),(SUM($H$1:PS$1)&gt;SUM($F$8:$F29))*(SUM($H$1:PS$1)&lt;=SUM($F$8:$F30))*1,"F"))</f>
        <v>w</v>
      </c>
      <c r="PT30" s="65">
        <f ca="1">IF(WEEKDAY(PT$6,2)&gt;5,"w",IF(ISERROR(VLOOKUP(PT$6,fériés,1,FALSE)),(SUM($H$1:PT$1)&gt;SUM($F$8:$F29))*(SUM($H$1:PT$1)&lt;=SUM($F$8:$F30))*1,"F"))</f>
        <v>0</v>
      </c>
      <c r="PU30" s="65">
        <f ca="1">IF(WEEKDAY(PU$6,2)&gt;5,"w",IF(ISERROR(VLOOKUP(PU$6,fériés,1,FALSE)),(SUM($H$1:PU$1)&gt;SUM($F$8:$F29))*(SUM($H$1:PU$1)&lt;=SUM($F$8:$F30))*1,"F"))</f>
        <v>0</v>
      </c>
      <c r="PV30" s="65">
        <f ca="1">IF(WEEKDAY(PV$6,2)&gt;5,"w",IF(ISERROR(VLOOKUP(PV$6,fériés,1,FALSE)),(SUM($H$1:PV$1)&gt;SUM($F$8:$F29))*(SUM($H$1:PV$1)&lt;=SUM($F$8:$F30))*1,"F"))</f>
        <v>0</v>
      </c>
      <c r="PW30" s="65">
        <f ca="1">IF(WEEKDAY(PW$6,2)&gt;5,"w",IF(ISERROR(VLOOKUP(PW$6,fériés,1,FALSE)),(SUM($H$1:PW$1)&gt;SUM($F$8:$F29))*(SUM($H$1:PW$1)&lt;=SUM($F$8:$F30))*1,"F"))</f>
        <v>0</v>
      </c>
      <c r="PX30" s="65">
        <f ca="1">IF(WEEKDAY(PX$6,2)&gt;5,"w",IF(ISERROR(VLOOKUP(PX$6,fériés,1,FALSE)),(SUM($H$1:PX$1)&gt;SUM($F$8:$F29))*(SUM($H$1:PX$1)&lt;=SUM($F$8:$F30))*1,"F"))</f>
        <v>0</v>
      </c>
      <c r="PY30" s="65">
        <f ca="1">IF(WEEKDAY(PY$6,2)&gt;5,"w",IF(ISERROR(VLOOKUP(PY$6,fériés,1,FALSE)),(SUM($H$1:PY$1)&gt;SUM($F$8:$F29))*(SUM($H$1:PY$1)&lt;=SUM($F$8:$F30))*1,"F"))</f>
        <v>0</v>
      </c>
      <c r="PZ30" s="65">
        <f ca="1">IF(WEEKDAY(PZ$6,2)&gt;5,"w",IF(ISERROR(VLOOKUP(PZ$6,fériés,1,FALSE)),(SUM($H$1:PZ$1)&gt;SUM($F$8:$F29))*(SUM($H$1:PZ$1)&lt;=SUM($F$8:$F30))*1,"F"))</f>
        <v>0</v>
      </c>
      <c r="QA30" s="65">
        <f ca="1">IF(WEEKDAY(QA$6,2)&gt;5,"w",IF(ISERROR(VLOOKUP(QA$6,fériés,1,FALSE)),(SUM($H$1:QA$1)&gt;SUM($F$8:$F29))*(SUM($H$1:QA$1)&lt;=SUM($F$8:$F30))*1,"F"))</f>
        <v>0</v>
      </c>
      <c r="QB30" s="65">
        <f ca="1">IF(WEEKDAY(QB$6,2)&gt;5,"w",IF(ISERROR(VLOOKUP(QB$6,fériés,1,FALSE)),(SUM($H$1:QB$1)&gt;SUM($F$8:$F29))*(SUM($H$1:QB$1)&lt;=SUM($F$8:$F30))*1,"F"))</f>
        <v>0</v>
      </c>
      <c r="QC30" s="65">
        <f ca="1">IF(WEEKDAY(QC$6,2)&gt;5,"w",IF(ISERROR(VLOOKUP(QC$6,fériés,1,FALSE)),(SUM($H$1:QC$1)&gt;SUM($F$8:$F29))*(SUM($H$1:QC$1)&lt;=SUM($F$8:$F30))*1,"F"))</f>
        <v>0</v>
      </c>
      <c r="QD30" s="65">
        <f ca="1">IF(WEEKDAY(QD$6,2)&gt;5,"w",IF(ISERROR(VLOOKUP(QD$6,fériés,1,FALSE)),(SUM($H$1:QD$1)&gt;SUM($F$8:$F29))*(SUM($H$1:QD$1)&lt;=SUM($F$8:$F30))*1,"F"))</f>
        <v>0</v>
      </c>
      <c r="QE30" s="65">
        <f ca="1">IF(WEEKDAY(QE$6,2)&gt;5,"w",IF(ISERROR(VLOOKUP(QE$6,fériés,1,FALSE)),(SUM($H$1:QE$1)&gt;SUM($F$8:$F29))*(SUM($H$1:QE$1)&lt;=SUM($F$8:$F30))*1,"F"))</f>
        <v>0</v>
      </c>
      <c r="QF30" s="65">
        <f ca="1">IF(WEEKDAY(QF$6,2)&gt;5,"w",IF(ISERROR(VLOOKUP(QF$6,fériés,1,FALSE)),(SUM($H$1:QF$1)&gt;SUM($F$8:$F29))*(SUM($H$1:QF$1)&lt;=SUM($F$8:$F30))*1,"F"))</f>
        <v>0</v>
      </c>
      <c r="QG30" s="65">
        <f ca="1">IF(WEEKDAY(QG$6,2)&gt;5,"w",IF(ISERROR(VLOOKUP(QG$6,fériés,1,FALSE)),(SUM($H$1:QG$1)&gt;SUM($F$8:$F29))*(SUM($H$1:QG$1)&lt;=SUM($F$8:$F30))*1,"F"))</f>
        <v>0</v>
      </c>
      <c r="QH30" s="65">
        <f ca="1">IF(WEEKDAY(QH$6,2)&gt;5,"w",IF(ISERROR(VLOOKUP(QH$6,fériés,1,FALSE)),(SUM($H$1:QH$1)&gt;SUM($F$8:$F29))*(SUM($H$1:QH$1)&lt;=SUM($F$8:$F30))*1,"F"))</f>
        <v>0</v>
      </c>
      <c r="QI30" s="65">
        <f ca="1">IF(WEEKDAY(QI$6,2)&gt;5,"w",IF(ISERROR(VLOOKUP(QI$6,fériés,1,FALSE)),(SUM($H$1:QI$1)&gt;SUM($F$8:$F29))*(SUM($H$1:QI$1)&lt;=SUM($F$8:$F30))*1,"F"))</f>
        <v>0</v>
      </c>
      <c r="QJ30" s="65">
        <f ca="1">IF(WEEKDAY(QJ$6,2)&gt;5,"w",IF(ISERROR(VLOOKUP(QJ$6,fériés,1,FALSE)),(SUM($H$1:QJ$1)&gt;SUM($F$8:$F29))*(SUM($H$1:QJ$1)&lt;=SUM($F$8:$F30))*1,"F"))</f>
        <v>0</v>
      </c>
      <c r="QK30" s="65">
        <f ca="1">IF(WEEKDAY(QK$6,2)&gt;5,"w",IF(ISERROR(VLOOKUP(QK$6,fériés,1,FALSE)),(SUM($H$1:QK$1)&gt;SUM($F$8:$F29))*(SUM($H$1:QK$1)&lt;=SUM($F$8:$F30))*1,"F"))</f>
        <v>0</v>
      </c>
      <c r="QL30" s="65">
        <f ca="1">IF(WEEKDAY(QL$6,2)&gt;5,"w",IF(ISERROR(VLOOKUP(QL$6,fériés,1,FALSE)),(SUM($H$1:QL$1)&gt;SUM($F$8:$F29))*(SUM($H$1:QL$1)&lt;=SUM($F$8:$F30))*1,"F"))</f>
        <v>0</v>
      </c>
      <c r="QM30" s="65">
        <f ca="1">IF(WEEKDAY(QM$6,2)&gt;5,"w",IF(ISERROR(VLOOKUP(QM$6,fériés,1,FALSE)),(SUM($H$1:QM$1)&gt;SUM($F$8:$F29))*(SUM($H$1:QM$1)&lt;=SUM($F$8:$F30))*1,"F"))</f>
        <v>0</v>
      </c>
      <c r="QN30" s="65">
        <f ca="1">IF(WEEKDAY(QN$6,2)&gt;5,"w",IF(ISERROR(VLOOKUP(QN$6,fériés,1,FALSE)),(SUM($H$1:QN$1)&gt;SUM($F$8:$F29))*(SUM($H$1:QN$1)&lt;=SUM($F$8:$F30))*1,"F"))</f>
        <v>0</v>
      </c>
      <c r="QO30" s="65">
        <f ca="1">IF(WEEKDAY(QO$6,2)&gt;5,"w",IF(ISERROR(VLOOKUP(QO$6,fériés,1,FALSE)),(SUM($H$1:QO$1)&gt;SUM($F$8:$F29))*(SUM($H$1:QO$1)&lt;=SUM($F$8:$F30))*1,"F"))</f>
        <v>0</v>
      </c>
      <c r="QP30" s="65">
        <f ca="1">IF(WEEKDAY(QP$6,2)&gt;5,"w",IF(ISERROR(VLOOKUP(QP$6,fériés,1,FALSE)),(SUM($H$1:QP$1)&gt;SUM($F$8:$F29))*(SUM($H$1:QP$1)&lt;=SUM($F$8:$F30))*1,"F"))</f>
        <v>0</v>
      </c>
      <c r="QQ30" s="65">
        <f ca="1">IF(WEEKDAY(QQ$6,2)&gt;5,"w",IF(ISERROR(VLOOKUP(QQ$6,fériés,1,FALSE)),(SUM($H$1:QQ$1)&gt;SUM($F$8:$F29))*(SUM($H$1:QQ$1)&lt;=SUM($F$8:$F30))*1,"F"))</f>
        <v>0</v>
      </c>
      <c r="QR30" s="65">
        <f ca="1">IF(WEEKDAY(QR$6,2)&gt;5,"w",IF(ISERROR(VLOOKUP(QR$6,fériés,1,FALSE)),(SUM($H$1:QR$1)&gt;SUM($F$8:$F29))*(SUM($H$1:QR$1)&lt;=SUM($F$8:$F30))*1,"F"))</f>
        <v>0</v>
      </c>
      <c r="QS30" s="65">
        <f ca="1">IF(WEEKDAY(QS$6,2)&gt;5,"w",IF(ISERROR(VLOOKUP(QS$6,fériés,1,FALSE)),(SUM($H$1:QS$1)&gt;SUM($F$8:$F29))*(SUM($H$1:QS$1)&lt;=SUM($F$8:$F30))*1,"F"))</f>
        <v>0</v>
      </c>
      <c r="QT30" s="65">
        <f ca="1">IF(WEEKDAY(QT$6,2)&gt;5,"w",IF(ISERROR(VLOOKUP(QT$6,fériés,1,FALSE)),(SUM($H$1:QT$1)&gt;SUM($F$8:$F29))*(SUM($H$1:QT$1)&lt;=SUM($F$8:$F30))*1,"F"))</f>
        <v>0</v>
      </c>
      <c r="QU30" s="65">
        <f ca="1">IF(WEEKDAY(QU$6,2)&gt;5,"w",IF(ISERROR(VLOOKUP(QU$6,fériés,1,FALSE)),(SUM($H$1:QU$1)&gt;SUM($F$8:$F29))*(SUM($H$1:QU$1)&lt;=SUM($F$8:$F30))*1,"F"))</f>
        <v>0</v>
      </c>
      <c r="QV30" s="65">
        <f ca="1">IF(WEEKDAY(QV$6,2)&gt;5,"w",IF(ISERROR(VLOOKUP(QV$6,fériés,1,FALSE)),(SUM($H$1:QV$1)&gt;SUM($F$8:$F29))*(SUM($H$1:QV$1)&lt;=SUM($F$8:$F30))*1,"F"))</f>
        <v>0</v>
      </c>
      <c r="QW30" s="65">
        <f ca="1">IF(WEEKDAY(QW$6,2)&gt;5,"w",IF(ISERROR(VLOOKUP(QW$6,fériés,1,FALSE)),(SUM($H$1:QW$1)&gt;SUM($F$8:$F29))*(SUM($H$1:QW$1)&lt;=SUM($F$8:$F30))*1,"F"))</f>
        <v>0</v>
      </c>
      <c r="QX30" s="65">
        <f ca="1">IF(WEEKDAY(QX$6,2)&gt;5,"w",IF(ISERROR(VLOOKUP(QX$6,fériés,1,FALSE)),(SUM($H$1:QX$1)&gt;SUM($F$8:$F29))*(SUM($H$1:QX$1)&lt;=SUM($F$8:$F30))*1,"F"))</f>
        <v>0</v>
      </c>
      <c r="QY30" s="65">
        <f ca="1">IF(WEEKDAY(QY$6,2)&gt;5,"w",IF(ISERROR(VLOOKUP(QY$6,fériés,1,FALSE)),(SUM($H$1:QY$1)&gt;SUM($F$8:$F29))*(SUM($H$1:QY$1)&lt;=SUM($F$8:$F30))*1,"F"))</f>
        <v>0</v>
      </c>
      <c r="QZ30" s="65">
        <f ca="1">IF(WEEKDAY(QZ$6,2)&gt;5,"w",IF(ISERROR(VLOOKUP(QZ$6,fériés,1,FALSE)),(SUM($H$1:QZ$1)&gt;SUM($F$8:$F29))*(SUM($H$1:QZ$1)&lt;=SUM($F$8:$F30))*1,"F"))</f>
        <v>0</v>
      </c>
      <c r="RA30" s="65">
        <f ca="1">IF(WEEKDAY(RA$6,2)&gt;5,"w",IF(ISERROR(VLOOKUP(RA$6,fériés,1,FALSE)),(SUM($H$1:RA$1)&gt;SUM($F$8:$F29))*(SUM($H$1:RA$1)&lt;=SUM($F$8:$F30))*1,"F"))</f>
        <v>0</v>
      </c>
      <c r="RB30" s="65">
        <f ca="1">IF(WEEKDAY(RB$6,2)&gt;5,"w",IF(ISERROR(VLOOKUP(RB$6,fériés,1,FALSE)),(SUM($H$1:RB$1)&gt;SUM($F$8:$F29))*(SUM($H$1:RB$1)&lt;=SUM($F$8:$F30))*1,"F"))</f>
        <v>0</v>
      </c>
      <c r="RC30" s="65">
        <f ca="1">IF(WEEKDAY(RC$6,2)&gt;5,"w",IF(ISERROR(VLOOKUP(RC$6,fériés,1,FALSE)),(SUM($H$1:RC$1)&gt;SUM($F$8:$F29))*(SUM($H$1:RC$1)&lt;=SUM($F$8:$F30))*1,"F"))</f>
        <v>0</v>
      </c>
      <c r="RD30" s="65">
        <f ca="1">IF(WEEKDAY(RD$6,2)&gt;5,"w",IF(ISERROR(VLOOKUP(RD$6,fériés,1,FALSE)),(SUM($H$1:RD$1)&gt;SUM($F$8:$F29))*(SUM($H$1:RD$1)&lt;=SUM($F$8:$F30))*1,"F"))</f>
        <v>0</v>
      </c>
      <c r="RE30" s="65">
        <f ca="1">IF(WEEKDAY(RE$6,2)&gt;5,"w",IF(ISERROR(VLOOKUP(RE$6,fériés,1,FALSE)),(SUM($H$1:RE$1)&gt;SUM($F$8:$F29))*(SUM($H$1:RE$1)&lt;=SUM($F$8:$F30))*1,"F"))</f>
        <v>0</v>
      </c>
      <c r="RF30" s="65">
        <f ca="1">IF(WEEKDAY(RF$6,2)&gt;5,"w",IF(ISERROR(VLOOKUP(RF$6,fériés,1,FALSE)),(SUM($H$1:RF$1)&gt;SUM($F$8:$F29))*(SUM($H$1:RF$1)&lt;=SUM($F$8:$F30))*1,"F"))</f>
        <v>0</v>
      </c>
      <c r="RG30" s="65">
        <f ca="1">IF(WEEKDAY(RG$6,2)&gt;5,"w",IF(ISERROR(VLOOKUP(RG$6,fériés,1,FALSE)),(SUM($H$1:RG$1)&gt;SUM($F$8:$F29))*(SUM($H$1:RG$1)&lt;=SUM($F$8:$F30))*1,"F"))</f>
        <v>0</v>
      </c>
      <c r="RH30" s="65">
        <f ca="1">IF(WEEKDAY(RH$6,2)&gt;5,"w",IF(ISERROR(VLOOKUP(RH$6,fériés,1,FALSE)),(SUM($H$1:RH$1)&gt;SUM($F$8:$F29))*(SUM($H$1:RH$1)&lt;=SUM($F$8:$F30))*1,"F"))</f>
        <v>0</v>
      </c>
      <c r="RI30" s="65">
        <f ca="1">IF(WEEKDAY(RI$6,2)&gt;5,"w",IF(ISERROR(VLOOKUP(RI$6,fériés,1,FALSE)),(SUM($H$1:RI$1)&gt;SUM($F$8:$F29))*(SUM($H$1:RI$1)&lt;=SUM($F$8:$F30))*1,"F"))</f>
        <v>0</v>
      </c>
      <c r="RJ30" s="65">
        <f ca="1">IF(WEEKDAY(RJ$6,2)&gt;5,"w",IF(ISERROR(VLOOKUP(RJ$6,fériés,1,FALSE)),(SUM($H$1:RJ$1)&gt;SUM($F$8:$F29))*(SUM($H$1:RJ$1)&lt;=SUM($F$8:$F30))*1,"F"))</f>
        <v>0</v>
      </c>
      <c r="RK30" s="65">
        <f ca="1">IF(WEEKDAY(RK$6,2)&gt;5,"w",IF(ISERROR(VLOOKUP(RK$6,fériés,1,FALSE)),(SUM($H$1:RK$1)&gt;SUM($F$8:$F29))*(SUM($H$1:RK$1)&lt;=SUM($F$8:$F30))*1,"F"))</f>
        <v>0</v>
      </c>
      <c r="RL30" s="65">
        <f ca="1">IF(WEEKDAY(RL$6,2)&gt;5,"w",IF(ISERROR(VLOOKUP(RL$6,fériés,1,FALSE)),(SUM($H$1:RL$1)&gt;SUM($F$8:$F29))*(SUM($H$1:RL$1)&lt;=SUM($F$8:$F30))*1,"F"))</f>
        <v>0</v>
      </c>
      <c r="RM30" s="65">
        <f ca="1">IF(WEEKDAY(RM$6,2)&gt;5,"w",IF(ISERROR(VLOOKUP(RM$6,fériés,1,FALSE)),(SUM($H$1:RM$1)&gt;SUM($F$8:$F29))*(SUM($H$1:RM$1)&lt;=SUM($F$8:$F30))*1,"F"))</f>
        <v>0</v>
      </c>
      <c r="RN30" s="65">
        <f ca="1">IF(WEEKDAY(RN$6,2)&gt;5,"w",IF(ISERROR(VLOOKUP(RN$6,fériés,1,FALSE)),(SUM($H$1:RN$1)&gt;SUM($F$8:$F29))*(SUM($H$1:RN$1)&lt;=SUM($F$8:$F30))*1,"F"))</f>
        <v>0</v>
      </c>
      <c r="RO30" s="65">
        <f ca="1">IF(WEEKDAY(RO$6,2)&gt;5,"w",IF(ISERROR(VLOOKUP(RO$6,fériés,1,FALSE)),(SUM($H$1:RO$1)&gt;SUM($F$8:$F29))*(SUM($H$1:RO$1)&lt;=SUM($F$8:$F30))*1,"F"))</f>
        <v>0</v>
      </c>
      <c r="RP30" s="65">
        <f ca="1">IF(WEEKDAY(RP$6,2)&gt;5,"w",IF(ISERROR(VLOOKUP(RP$6,fériés,1,FALSE)),(SUM($H$1:RP$1)&gt;SUM($F$8:$F29))*(SUM($H$1:RP$1)&lt;=SUM($F$8:$F30))*1,"F"))</f>
        <v>0</v>
      </c>
      <c r="RQ30" s="65">
        <f ca="1">IF(WEEKDAY(RQ$6,2)&gt;5,"w",IF(ISERROR(VLOOKUP(RQ$6,fériés,1,FALSE)),(SUM($H$1:RQ$1)&gt;SUM($F$8:$F29))*(SUM($H$1:RQ$1)&lt;=SUM($F$8:$F30))*1,"F"))</f>
        <v>0</v>
      </c>
      <c r="RR30" s="65" t="str">
        <f ca="1">IF(WEEKDAY(RR$6,2)&gt;5,"w",IF(ISERROR(VLOOKUP(RR$6,fériés,1,FALSE)),(SUM($H$1:RR$1)&gt;SUM($F$8:$F29))*(SUM($H$1:RR$1)&lt;=SUM($F$8:$F30))*1,"F"))</f>
        <v>w</v>
      </c>
      <c r="RS30" s="65" t="str">
        <f ca="1">IF(WEEKDAY(RS$6,2)&gt;5,"w",IF(ISERROR(VLOOKUP(RS$6,fériés,1,FALSE)),(SUM($H$1:RS$1)&gt;SUM($F$8:$F29))*(SUM($H$1:RS$1)&lt;=SUM($F$8:$F30))*1,"F"))</f>
        <v>w</v>
      </c>
      <c r="RT30" s="65" t="str">
        <f ca="1">IF(WEEKDAY(RT$6,2)&gt;5,"w",IF(ISERROR(VLOOKUP(RT$6,fériés,1,FALSE)),(SUM($H$1:RT$1)&gt;SUM($F$8:$F29))*(SUM($H$1:RT$1)&lt;=SUM($F$8:$F30))*1,"F"))</f>
        <v>w</v>
      </c>
      <c r="RU30" s="65" t="str">
        <f ca="1">IF(WEEKDAY(RU$6,2)&gt;5,"w",IF(ISERROR(VLOOKUP(RU$6,fériés,1,FALSE)),(SUM($H$1:RU$1)&gt;SUM($F$8:$F29))*(SUM($H$1:RU$1)&lt;=SUM($F$8:$F30))*1,"F"))</f>
        <v>w</v>
      </c>
      <c r="RV30" s="65" t="str">
        <f ca="1">IF(WEEKDAY(RV$6,2)&gt;5,"w",IF(ISERROR(VLOOKUP(RV$6,fériés,1,FALSE)),(SUM($H$1:RV$1)&gt;SUM($F$8:$F29))*(SUM($H$1:RV$1)&lt;=SUM($F$8:$F30))*1,"F"))</f>
        <v>w</v>
      </c>
      <c r="RW30" s="65" t="str">
        <f ca="1">IF(WEEKDAY(RW$6,2)&gt;5,"w",IF(ISERROR(VLOOKUP(RW$6,fériés,1,FALSE)),(SUM($H$1:RW$1)&gt;SUM($F$8:$F29))*(SUM($H$1:RW$1)&lt;=SUM($F$8:$F30))*1,"F"))</f>
        <v>w</v>
      </c>
      <c r="RX30" s="65" t="str">
        <f ca="1">IF(WEEKDAY(RX$6,2)&gt;5,"w",IF(ISERROR(VLOOKUP(RX$6,fériés,1,FALSE)),(SUM($H$1:RX$1)&gt;SUM($F$8:$F29))*(SUM($H$1:RX$1)&lt;=SUM($F$8:$F30))*1,"F"))</f>
        <v>w</v>
      </c>
      <c r="RY30" s="65" t="str">
        <f ca="1">IF(WEEKDAY(RY$6,2)&gt;5,"w",IF(ISERROR(VLOOKUP(RY$6,fériés,1,FALSE)),(SUM($H$1:RY$1)&gt;SUM($F$8:$F29))*(SUM($H$1:RY$1)&lt;=SUM($F$8:$F30))*1,"F"))</f>
        <v>w</v>
      </c>
      <c r="RZ30" s="65" t="str">
        <f ca="1">IF(WEEKDAY(RZ$6,2)&gt;5,"w",IF(ISERROR(VLOOKUP(RZ$6,fériés,1,FALSE)),(SUM($H$1:RZ$1)&gt;SUM($F$8:$F29))*(SUM($H$1:RZ$1)&lt;=SUM($F$8:$F30))*1,"F"))</f>
        <v>w</v>
      </c>
      <c r="SA30" s="65" t="str">
        <f ca="1">IF(WEEKDAY(SA$6,2)&gt;5,"w",IF(ISERROR(VLOOKUP(SA$6,fériés,1,FALSE)),(SUM($H$1:SA$1)&gt;SUM($F$8:$F29))*(SUM($H$1:SA$1)&lt;=SUM($F$8:$F30))*1,"F"))</f>
        <v>w</v>
      </c>
      <c r="SB30" s="65" t="str">
        <f ca="1">IF(WEEKDAY(SB$6,2)&gt;5,"w",IF(ISERROR(VLOOKUP(SB$6,fériés,1,FALSE)),(SUM($H$1:SB$1)&gt;SUM($F$8:$F29))*(SUM($H$1:SB$1)&lt;=SUM($F$8:$F30))*1,"F"))</f>
        <v>w</v>
      </c>
      <c r="SC30" s="65" t="str">
        <f ca="1">IF(WEEKDAY(SC$6,2)&gt;5,"w",IF(ISERROR(VLOOKUP(SC$6,fériés,1,FALSE)),(SUM($H$1:SC$1)&gt;SUM($F$8:$F29))*(SUM($H$1:SC$1)&lt;=SUM($F$8:$F30))*1,"F"))</f>
        <v>w</v>
      </c>
      <c r="SD30" s="65" t="str">
        <f ca="1">IF(WEEKDAY(SD$6,2)&gt;5,"w",IF(ISERROR(VLOOKUP(SD$6,fériés,1,FALSE)),(SUM($H$1:SD$1)&gt;SUM($F$8:$F29))*(SUM($H$1:SD$1)&lt;=SUM($F$8:$F30))*1,"F"))</f>
        <v>w</v>
      </c>
      <c r="SE30" s="65" t="str">
        <f ca="1">IF(WEEKDAY(SE$6,2)&gt;5,"w",IF(ISERROR(VLOOKUP(SE$6,fériés,1,FALSE)),(SUM($H$1:SE$1)&gt;SUM($F$8:$F29))*(SUM($H$1:SE$1)&lt;=SUM($F$8:$F30))*1,"F"))</f>
        <v>w</v>
      </c>
      <c r="SF30" s="65" t="str">
        <f ca="1">IF(WEEKDAY(SF$6,2)&gt;5,"w",IF(ISERROR(VLOOKUP(SF$6,fériés,1,FALSE)),(SUM($H$1:SF$1)&gt;SUM($F$8:$F29))*(SUM($H$1:SF$1)&lt;=SUM($F$8:$F30))*1,"F"))</f>
        <v>w</v>
      </c>
      <c r="SG30" s="83"/>
    </row>
    <row r="31" spans="1:501" x14ac:dyDescent="0.25">
      <c r="A31" s="83"/>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c r="IW31" s="83"/>
      <c r="IX31" s="83"/>
      <c r="IY31" s="83"/>
      <c r="IZ31" s="83"/>
      <c r="JA31" s="83"/>
      <c r="JB31" s="83"/>
      <c r="JC31" s="83"/>
      <c r="JD31" s="83"/>
      <c r="JE31" s="83"/>
      <c r="JF31" s="83"/>
      <c r="JG31" s="83"/>
      <c r="JH31" s="83"/>
      <c r="JI31" s="83"/>
      <c r="JJ31" s="83"/>
      <c r="JK31" s="83"/>
      <c r="JL31" s="83"/>
      <c r="JM31" s="83"/>
      <c r="JN31" s="83"/>
      <c r="JO31" s="83"/>
      <c r="JP31" s="83"/>
      <c r="JQ31" s="83"/>
      <c r="JR31" s="83"/>
      <c r="JS31" s="83"/>
      <c r="JT31" s="83"/>
      <c r="JU31" s="83"/>
      <c r="JV31" s="83"/>
      <c r="JW31" s="83"/>
      <c r="JX31" s="83"/>
      <c r="JY31" s="83"/>
      <c r="JZ31" s="83"/>
      <c r="KA31" s="83"/>
      <c r="KB31" s="83"/>
      <c r="KC31" s="83"/>
      <c r="KD31" s="83"/>
      <c r="KE31" s="83"/>
      <c r="KF31" s="83"/>
      <c r="KG31" s="83"/>
      <c r="KH31" s="83"/>
      <c r="KI31" s="83"/>
      <c r="KJ31" s="83"/>
      <c r="KK31" s="83"/>
      <c r="KL31" s="83"/>
      <c r="KM31" s="83"/>
      <c r="KN31" s="83"/>
      <c r="KO31" s="83"/>
      <c r="KP31" s="83"/>
      <c r="KQ31" s="83"/>
      <c r="KR31" s="83"/>
      <c r="KS31" s="83"/>
      <c r="KT31" s="83"/>
      <c r="KU31" s="83"/>
      <c r="KV31" s="83"/>
      <c r="KW31" s="83"/>
      <c r="KX31" s="83"/>
      <c r="KY31" s="83"/>
      <c r="KZ31" s="83"/>
      <c r="LA31" s="83"/>
      <c r="LB31" s="83"/>
      <c r="LC31" s="83"/>
      <c r="LD31" s="83"/>
      <c r="LE31" s="83"/>
      <c r="LF31" s="83"/>
      <c r="LG31" s="83"/>
      <c r="LH31" s="83"/>
      <c r="LI31" s="83"/>
      <c r="LJ31" s="83"/>
      <c r="LK31" s="83"/>
      <c r="LL31" s="83"/>
      <c r="LM31" s="83"/>
      <c r="LN31" s="83"/>
      <c r="LO31" s="83"/>
      <c r="LP31" s="83"/>
      <c r="LQ31" s="83"/>
      <c r="LR31" s="83"/>
      <c r="LS31" s="83"/>
      <c r="LT31" s="83"/>
      <c r="LU31" s="83"/>
      <c r="LV31" s="83"/>
      <c r="LW31" s="83"/>
      <c r="LX31" s="83"/>
      <c r="LY31" s="83"/>
      <c r="LZ31" s="83"/>
      <c r="MA31" s="83"/>
      <c r="MB31" s="83"/>
      <c r="MC31" s="83"/>
      <c r="MD31" s="83"/>
      <c r="ME31" s="83"/>
      <c r="MF31" s="83"/>
      <c r="MG31" s="83"/>
      <c r="MH31" s="83"/>
      <c r="MI31" s="83"/>
      <c r="MJ31" s="83"/>
      <c r="MK31" s="83"/>
      <c r="ML31" s="83"/>
      <c r="MM31" s="83"/>
      <c r="MN31" s="83"/>
      <c r="MO31" s="83"/>
      <c r="MP31" s="83"/>
      <c r="MQ31" s="83"/>
      <c r="MR31" s="83"/>
      <c r="MS31" s="83"/>
      <c r="MT31" s="83"/>
      <c r="MU31" s="83"/>
      <c r="MV31" s="83"/>
      <c r="MW31" s="83"/>
      <c r="MX31" s="83"/>
      <c r="MY31" s="83"/>
      <c r="MZ31" s="83"/>
      <c r="NA31" s="83"/>
      <c r="NB31" s="83"/>
      <c r="NC31" s="83"/>
      <c r="ND31" s="83"/>
      <c r="NE31" s="83"/>
      <c r="NF31" s="83"/>
      <c r="NG31" s="83"/>
      <c r="NH31" s="83"/>
      <c r="NI31" s="83"/>
      <c r="NJ31" s="83"/>
      <c r="NK31" s="83"/>
      <c r="NL31" s="83"/>
      <c r="NM31" s="83"/>
      <c r="NN31" s="83"/>
      <c r="NO31" s="83"/>
      <c r="NP31" s="83"/>
      <c r="NQ31" s="83"/>
      <c r="NR31" s="83"/>
      <c r="NS31" s="83"/>
      <c r="NT31" s="83"/>
      <c r="NU31" s="83"/>
      <c r="NV31" s="83"/>
      <c r="NW31" s="83"/>
      <c r="NX31" s="83"/>
      <c r="NY31" s="83"/>
      <c r="NZ31" s="83"/>
      <c r="OA31" s="83"/>
      <c r="OB31" s="83"/>
      <c r="OC31" s="83"/>
      <c r="OD31" s="83"/>
      <c r="OE31" s="83"/>
      <c r="OF31" s="83"/>
      <c r="OG31" s="83"/>
      <c r="OH31" s="83"/>
      <c r="OI31" s="83"/>
      <c r="OJ31" s="83"/>
      <c r="OK31" s="83"/>
      <c r="OL31" s="83"/>
      <c r="OM31" s="83"/>
      <c r="ON31" s="83"/>
      <c r="OO31" s="83"/>
      <c r="OP31" s="83"/>
      <c r="OQ31" s="83"/>
      <c r="OR31" s="83"/>
      <c r="OS31" s="83"/>
      <c r="OT31" s="83"/>
      <c r="OU31" s="83"/>
      <c r="OV31" s="83"/>
      <c r="OW31" s="83"/>
      <c r="OX31" s="83"/>
      <c r="OY31" s="83"/>
      <c r="OZ31" s="83"/>
      <c r="PA31" s="83"/>
      <c r="PB31" s="83"/>
      <c r="PC31" s="83"/>
      <c r="PD31" s="83"/>
      <c r="PE31" s="83"/>
      <c r="PF31" s="83"/>
      <c r="PG31" s="83"/>
      <c r="PH31" s="83"/>
      <c r="PI31" s="83"/>
      <c r="PJ31" s="83"/>
      <c r="PK31" s="83"/>
      <c r="PL31" s="83"/>
      <c r="PM31" s="83"/>
      <c r="PN31" s="83"/>
      <c r="PO31" s="83"/>
      <c r="PP31" s="83"/>
      <c r="PQ31" s="83"/>
      <c r="PR31" s="83"/>
      <c r="PS31" s="83"/>
      <c r="PT31" s="83"/>
      <c r="PU31" s="83"/>
      <c r="PV31" s="83"/>
      <c r="PW31" s="83"/>
      <c r="PX31" s="83"/>
      <c r="PY31" s="83"/>
      <c r="PZ31" s="83"/>
      <c r="QA31" s="83"/>
      <c r="QB31" s="83"/>
      <c r="QC31" s="83"/>
      <c r="QD31" s="83"/>
      <c r="QE31" s="83"/>
      <c r="QF31" s="83"/>
      <c r="QG31" s="83"/>
      <c r="QH31" s="83"/>
      <c r="QI31" s="83"/>
      <c r="QJ31" s="83"/>
      <c r="QK31" s="83"/>
      <c r="QL31" s="83"/>
      <c r="QM31" s="83"/>
      <c r="QN31" s="83"/>
      <c r="QO31" s="83"/>
      <c r="QP31" s="83"/>
      <c r="QQ31" s="83"/>
      <c r="QR31" s="83"/>
      <c r="QS31" s="83"/>
      <c r="QT31" s="83"/>
      <c r="QU31" s="83"/>
      <c r="QV31" s="83"/>
      <c r="QW31" s="83"/>
      <c r="QX31" s="83"/>
      <c r="QY31" s="83"/>
      <c r="QZ31" s="83"/>
      <c r="RA31" s="83"/>
      <c r="RB31" s="83"/>
      <c r="RC31" s="83"/>
      <c r="RD31" s="83"/>
      <c r="RE31" s="83"/>
      <c r="RF31" s="83"/>
      <c r="RG31" s="83"/>
      <c r="RH31" s="83"/>
      <c r="RI31" s="83"/>
      <c r="RJ31" s="83"/>
      <c r="RK31" s="83"/>
      <c r="RL31" s="83"/>
      <c r="RM31" s="83"/>
      <c r="RN31" s="83"/>
      <c r="RO31" s="83"/>
      <c r="RP31" s="83"/>
      <c r="RQ31" s="83"/>
      <c r="RR31" s="83"/>
      <c r="RS31" s="83"/>
      <c r="RT31" s="83"/>
      <c r="RU31" s="83"/>
      <c r="RV31" s="83"/>
      <c r="RW31" s="83"/>
      <c r="RX31" s="83"/>
      <c r="RY31" s="83"/>
      <c r="RZ31" s="83"/>
      <c r="SA31" s="83"/>
      <c r="SB31" s="83"/>
      <c r="SC31" s="83"/>
      <c r="SD31" s="83"/>
      <c r="SE31" s="83"/>
      <c r="SF31" s="83"/>
      <c r="SG31" s="83"/>
    </row>
    <row r="32" spans="1:501" x14ac:dyDescent="0.25">
      <c r="A32" s="58"/>
      <c r="B32" s="71"/>
      <c r="C32" s="29"/>
      <c r="D32" s="69"/>
      <c r="E32" s="69"/>
      <c r="F32" s="52"/>
      <c r="G32" s="50"/>
    </row>
    <row r="33" spans="1:7" x14ac:dyDescent="0.25">
      <c r="A33" s="58"/>
      <c r="B33" s="71"/>
      <c r="C33" s="29"/>
      <c r="D33" s="69"/>
      <c r="E33" s="53"/>
      <c r="F33" s="53"/>
      <c r="G33" s="50"/>
    </row>
    <row r="34" spans="1:7" x14ac:dyDescent="0.25">
      <c r="A34" s="58"/>
      <c r="B34" s="71"/>
      <c r="C34" s="29"/>
      <c r="D34" s="69"/>
      <c r="E34" s="50"/>
      <c r="F34" s="50"/>
      <c r="G34" s="50"/>
    </row>
    <row r="35" spans="1:7" x14ac:dyDescent="0.25">
      <c r="A35" s="58"/>
      <c r="B35" s="71"/>
      <c r="C35" s="29"/>
      <c r="D35" s="69"/>
      <c r="E35" s="50"/>
      <c r="F35" s="50"/>
      <c r="G35" s="50"/>
    </row>
    <row r="36" spans="1:7" x14ac:dyDescent="0.25">
      <c r="A36" s="58"/>
      <c r="B36" s="71"/>
      <c r="C36" s="29"/>
      <c r="D36" s="69"/>
      <c r="E36" s="50"/>
      <c r="F36" s="50"/>
      <c r="G36" s="50"/>
    </row>
    <row r="37" spans="1:7" x14ac:dyDescent="0.25">
      <c r="A37" s="58"/>
      <c r="B37" s="71"/>
      <c r="C37" s="29"/>
      <c r="D37" s="69"/>
      <c r="E37" s="50"/>
      <c r="F37" s="50"/>
      <c r="G37" s="50"/>
    </row>
    <row r="38" spans="1:7" x14ac:dyDescent="0.25">
      <c r="A38" s="58"/>
      <c r="B38" s="71"/>
      <c r="C38" s="29"/>
      <c r="D38" s="69"/>
      <c r="F38" s="50"/>
      <c r="G38" s="50"/>
    </row>
    <row r="39" spans="1:7" x14ac:dyDescent="0.25">
      <c r="A39" s="58"/>
      <c r="B39" s="71"/>
      <c r="C39" s="29"/>
      <c r="D39" s="69"/>
      <c r="F39" s="50"/>
      <c r="G39" s="50"/>
    </row>
    <row r="40" spans="1:7" x14ac:dyDescent="0.25">
      <c r="A40" s="49"/>
      <c r="B40" s="71"/>
      <c r="C40" s="29"/>
      <c r="D40" s="69"/>
      <c r="F40" s="50"/>
      <c r="G40" s="50"/>
    </row>
    <row r="41" spans="1:7" x14ac:dyDescent="0.25">
      <c r="A41" s="49"/>
      <c r="B41" s="71"/>
      <c r="C41" s="29"/>
      <c r="D41" s="69"/>
      <c r="F41" s="50"/>
      <c r="G41" s="50"/>
    </row>
    <row r="42" spans="1:7" x14ac:dyDescent="0.25">
      <c r="A42" s="49"/>
      <c r="B42" s="71"/>
      <c r="C42" s="29"/>
      <c r="D42" s="69"/>
      <c r="F42" s="50"/>
      <c r="G42" s="50"/>
    </row>
    <row r="43" spans="1:7" x14ac:dyDescent="0.25">
      <c r="A43" s="49"/>
      <c r="B43" s="71"/>
      <c r="C43" s="29"/>
      <c r="D43" s="69"/>
      <c r="F43" s="50"/>
      <c r="G43" s="50"/>
    </row>
    <row r="44" spans="1:7" x14ac:dyDescent="0.25">
      <c r="A44" s="49"/>
      <c r="B44" s="71"/>
      <c r="C44" s="29"/>
      <c r="D44" s="69"/>
      <c r="F44" s="50"/>
      <c r="G44" s="50"/>
    </row>
    <row r="45" spans="1:7" x14ac:dyDescent="0.25">
      <c r="A45" s="49"/>
      <c r="B45" s="71"/>
      <c r="C45" s="29"/>
      <c r="D45" s="69"/>
      <c r="F45" s="50"/>
      <c r="G45" s="50"/>
    </row>
    <row r="46" spans="1:7" x14ac:dyDescent="0.25">
      <c r="A46" s="7"/>
      <c r="B46" s="71"/>
      <c r="C46" s="29"/>
      <c r="D46" s="69"/>
      <c r="F46" s="7"/>
      <c r="G46" s="7"/>
    </row>
    <row r="47" spans="1:7" x14ac:dyDescent="0.25">
      <c r="A47" s="7"/>
      <c r="B47" s="71"/>
      <c r="C47" s="29"/>
      <c r="D47" s="69"/>
      <c r="F47" s="7"/>
      <c r="G47" s="7"/>
    </row>
    <row r="48" spans="1:7" x14ac:dyDescent="0.25">
      <c r="A48" s="7"/>
      <c r="B48" s="71"/>
      <c r="C48" s="29"/>
      <c r="D48" s="69"/>
      <c r="F48" s="7"/>
      <c r="G48" s="7"/>
    </row>
    <row r="49" spans="1:7" x14ac:dyDescent="0.25">
      <c r="A49" s="7"/>
      <c r="B49" s="71"/>
      <c r="C49" s="29"/>
      <c r="D49" s="69"/>
      <c r="F49" s="7"/>
      <c r="G49" s="7"/>
    </row>
    <row r="50" spans="1:7" x14ac:dyDescent="0.25">
      <c r="B50" s="71"/>
      <c r="C50" s="29"/>
      <c r="D50" s="69"/>
    </row>
    <row r="51" spans="1:7" x14ac:dyDescent="0.25">
      <c r="B51" s="71"/>
      <c r="C51" s="29"/>
      <c r="D51" s="69"/>
    </row>
    <row r="52" spans="1:7" x14ac:dyDescent="0.25">
      <c r="B52" s="71"/>
      <c r="C52" s="29"/>
      <c r="D52" s="69"/>
    </row>
    <row r="53" spans="1:7" x14ac:dyDescent="0.25">
      <c r="B53" s="71"/>
      <c r="C53" s="29"/>
      <c r="D53" s="69"/>
      <c r="F53" s="70"/>
    </row>
    <row r="54" spans="1:7" x14ac:dyDescent="0.25">
      <c r="B54" s="71"/>
      <c r="C54" s="29"/>
      <c r="D54" s="69"/>
      <c r="F54" s="70"/>
    </row>
    <row r="55" spans="1:7" x14ac:dyDescent="0.25">
      <c r="B55" s="71"/>
      <c r="C55" s="29"/>
      <c r="D55" s="69"/>
      <c r="F55" s="70"/>
    </row>
    <row r="56" spans="1:7" x14ac:dyDescent="0.25">
      <c r="B56" s="71"/>
      <c r="C56" s="29"/>
      <c r="D56" s="69"/>
      <c r="F56" s="70"/>
    </row>
    <row r="57" spans="1:7" x14ac:dyDescent="0.25">
      <c r="B57" s="71"/>
      <c r="C57" s="29"/>
      <c r="D57" s="69"/>
      <c r="F57" s="70"/>
    </row>
    <row r="58" spans="1:7" x14ac:dyDescent="0.25">
      <c r="B58" s="71"/>
      <c r="C58" s="29"/>
      <c r="D58" s="72"/>
      <c r="F58" s="70"/>
    </row>
    <row r="59" spans="1:7" x14ac:dyDescent="0.25">
      <c r="B59" s="71"/>
      <c r="C59" s="29"/>
      <c r="D59" s="72"/>
    </row>
    <row r="60" spans="1:7" x14ac:dyDescent="0.25">
      <c r="B60" s="71"/>
      <c r="C60" s="29"/>
      <c r="D60" s="72"/>
    </row>
    <row r="61" spans="1:7" x14ac:dyDescent="0.25">
      <c r="B61" s="71"/>
      <c r="C61" s="29"/>
      <c r="D61" s="72"/>
    </row>
    <row r="62" spans="1:7" x14ac:dyDescent="0.25">
      <c r="B62" s="71"/>
      <c r="C62" s="29"/>
      <c r="D62" s="72"/>
    </row>
    <row r="63" spans="1:7" x14ac:dyDescent="0.25">
      <c r="B63" s="71"/>
      <c r="C63" s="29"/>
      <c r="D63" s="72"/>
    </row>
    <row r="64" spans="1:7" x14ac:dyDescent="0.25">
      <c r="B64" s="71"/>
      <c r="C64" s="29"/>
      <c r="D64" s="72"/>
    </row>
    <row r="65" spans="2:6" x14ac:dyDescent="0.25">
      <c r="B65" s="71"/>
      <c r="C65" s="29"/>
      <c r="D65" s="72"/>
    </row>
    <row r="66" spans="2:6" x14ac:dyDescent="0.25">
      <c r="B66" s="71"/>
      <c r="C66" s="29"/>
      <c r="D66" s="72"/>
    </row>
    <row r="67" spans="2:6" x14ac:dyDescent="0.25">
      <c r="B67" s="71"/>
      <c r="C67" s="29"/>
      <c r="D67" s="69"/>
    </row>
    <row r="68" spans="2:6" x14ac:dyDescent="0.25">
      <c r="B68" s="71"/>
      <c r="C68" s="29"/>
      <c r="D68" s="69"/>
      <c r="E68" s="73"/>
    </row>
    <row r="69" spans="2:6" x14ac:dyDescent="0.25">
      <c r="B69" s="71"/>
      <c r="C69" s="29"/>
      <c r="D69" s="69"/>
      <c r="E69" s="73"/>
      <c r="F69" s="68"/>
    </row>
    <row r="70" spans="2:6" x14ac:dyDescent="0.25">
      <c r="B70" s="71"/>
      <c r="C70" s="29"/>
      <c r="D70" s="69"/>
      <c r="E70" s="73"/>
    </row>
    <row r="71" spans="2:6" x14ac:dyDescent="0.25">
      <c r="B71" s="71"/>
      <c r="C71" s="29"/>
      <c r="D71" s="69"/>
      <c r="E71" s="73"/>
    </row>
    <row r="72" spans="2:6" x14ac:dyDescent="0.25">
      <c r="B72" s="71"/>
      <c r="C72" s="29"/>
      <c r="D72" s="69"/>
    </row>
    <row r="73" spans="2:6" x14ac:dyDescent="0.25">
      <c r="B73" s="71"/>
      <c r="C73" s="29"/>
      <c r="D73" s="69"/>
    </row>
    <row r="74" spans="2:6" x14ac:dyDescent="0.25">
      <c r="B74" s="71"/>
      <c r="C74" s="29"/>
      <c r="D74" s="69"/>
    </row>
    <row r="75" spans="2:6" x14ac:dyDescent="0.25">
      <c r="B75" s="71"/>
      <c r="C75" s="29"/>
      <c r="D75" s="69"/>
    </row>
    <row r="76" spans="2:6" x14ac:dyDescent="0.25">
      <c r="B76" s="71"/>
      <c r="C76" s="29"/>
      <c r="D76" s="69"/>
    </row>
    <row r="77" spans="2:6" x14ac:dyDescent="0.25">
      <c r="B77" s="71"/>
      <c r="C77" s="29"/>
      <c r="D77" s="69"/>
    </row>
    <row r="78" spans="2:6" x14ac:dyDescent="0.25">
      <c r="B78" s="71"/>
      <c r="C78" s="29"/>
      <c r="D78" s="69"/>
    </row>
    <row r="79" spans="2:6" x14ac:dyDescent="0.25">
      <c r="B79" s="71"/>
      <c r="C79" s="29"/>
      <c r="D79" s="69"/>
    </row>
    <row r="80" spans="2:6" x14ac:dyDescent="0.25">
      <c r="B80" s="71"/>
      <c r="C80" s="29"/>
      <c r="D80" s="69"/>
    </row>
    <row r="81" spans="2:4" x14ac:dyDescent="0.25">
      <c r="B81" s="71"/>
      <c r="C81" s="29"/>
      <c r="D81" s="69"/>
    </row>
    <row r="82" spans="2:4" x14ac:dyDescent="0.25">
      <c r="B82" s="71"/>
      <c r="C82" s="29"/>
      <c r="D82" s="69"/>
    </row>
    <row r="83" spans="2:4" x14ac:dyDescent="0.25">
      <c r="B83" s="71"/>
      <c r="C83" s="29"/>
      <c r="D83" s="69"/>
    </row>
    <row r="84" spans="2:4" x14ac:dyDescent="0.25">
      <c r="B84" s="71"/>
      <c r="C84" s="29"/>
      <c r="D84" s="69"/>
    </row>
    <row r="85" spans="2:4" x14ac:dyDescent="0.25">
      <c r="B85" s="71"/>
      <c r="C85" s="29"/>
      <c r="D85" s="69"/>
    </row>
    <row r="86" spans="2:4" x14ac:dyDescent="0.25">
      <c r="B86" s="71"/>
      <c r="C86" s="29"/>
      <c r="D86" s="69"/>
    </row>
    <row r="87" spans="2:4" x14ac:dyDescent="0.25">
      <c r="B87" s="71"/>
      <c r="C87" s="29"/>
      <c r="D87" s="69"/>
    </row>
    <row r="88" spans="2:4" x14ac:dyDescent="0.25">
      <c r="B88" s="71"/>
      <c r="C88" s="29"/>
      <c r="D88" s="69"/>
    </row>
    <row r="89" spans="2:4" x14ac:dyDescent="0.25">
      <c r="B89" s="71"/>
      <c r="C89" s="29"/>
      <c r="D89" s="69"/>
    </row>
    <row r="90" spans="2:4" x14ac:dyDescent="0.25">
      <c r="B90" s="71"/>
      <c r="C90" s="29"/>
      <c r="D90" s="69"/>
    </row>
    <row r="91" spans="2:4" x14ac:dyDescent="0.25">
      <c r="B91" s="71"/>
      <c r="C91" s="29"/>
      <c r="D91" s="69"/>
    </row>
    <row r="92" spans="2:4" x14ac:dyDescent="0.25">
      <c r="B92" s="71"/>
      <c r="C92" s="29"/>
      <c r="D92" s="69"/>
    </row>
    <row r="93" spans="2:4" x14ac:dyDescent="0.25">
      <c r="B93" s="71"/>
      <c r="C93" s="29"/>
      <c r="D93" s="69"/>
    </row>
    <row r="94" spans="2:4" x14ac:dyDescent="0.25">
      <c r="B94" s="71"/>
      <c r="C94" s="29"/>
      <c r="D94" s="69"/>
    </row>
    <row r="95" spans="2:4" x14ac:dyDescent="0.25">
      <c r="B95" s="71"/>
      <c r="C95" s="29"/>
      <c r="D95" s="69"/>
    </row>
    <row r="96" spans="2:4" x14ac:dyDescent="0.25">
      <c r="B96" s="71"/>
      <c r="C96" s="29"/>
      <c r="D96" s="69"/>
    </row>
    <row r="97" spans="2:4" x14ac:dyDescent="0.25">
      <c r="B97" s="71"/>
      <c r="C97" s="29"/>
      <c r="D97" s="69"/>
    </row>
    <row r="98" spans="2:4" x14ac:dyDescent="0.25">
      <c r="B98" s="71"/>
      <c r="C98" s="29"/>
      <c r="D98" s="69"/>
    </row>
    <row r="99" spans="2:4" x14ac:dyDescent="0.25">
      <c r="B99" s="71"/>
      <c r="C99" s="29"/>
      <c r="D99" s="69"/>
    </row>
    <row r="100" spans="2:4" x14ac:dyDescent="0.25">
      <c r="B100" s="71"/>
      <c r="C100" s="29"/>
      <c r="D100" s="69"/>
    </row>
    <row r="101" spans="2:4" x14ac:dyDescent="0.25">
      <c r="B101" s="71"/>
      <c r="C101" s="29"/>
      <c r="D101" s="69"/>
    </row>
    <row r="102" spans="2:4" x14ac:dyDescent="0.25">
      <c r="B102" s="71"/>
      <c r="C102" s="29"/>
      <c r="D102" s="69"/>
    </row>
    <row r="103" spans="2:4" x14ac:dyDescent="0.25">
      <c r="B103" s="71"/>
      <c r="C103" s="29"/>
      <c r="D103" s="69"/>
    </row>
    <row r="104" spans="2:4" x14ac:dyDescent="0.25">
      <c r="B104" s="71"/>
      <c r="C104" s="29"/>
      <c r="D104" s="69"/>
    </row>
    <row r="105" spans="2:4" x14ac:dyDescent="0.25">
      <c r="B105" s="71"/>
      <c r="C105" s="29"/>
      <c r="D105" s="69"/>
    </row>
    <row r="106" spans="2:4" x14ac:dyDescent="0.25">
      <c r="B106" s="71"/>
      <c r="C106" s="29"/>
      <c r="D106" s="69"/>
    </row>
    <row r="107" spans="2:4" x14ac:dyDescent="0.25">
      <c r="B107" s="71"/>
      <c r="C107" s="29"/>
      <c r="D107" s="69"/>
    </row>
    <row r="108" spans="2:4" x14ac:dyDescent="0.25">
      <c r="B108" s="71"/>
      <c r="C108" s="29"/>
      <c r="D108" s="69"/>
    </row>
    <row r="109" spans="2:4" x14ac:dyDescent="0.25">
      <c r="B109" s="71"/>
      <c r="C109" s="29"/>
      <c r="D109" s="69"/>
    </row>
    <row r="110" spans="2:4" x14ac:dyDescent="0.25">
      <c r="B110" s="71"/>
      <c r="C110" s="29"/>
      <c r="D110" s="69"/>
    </row>
    <row r="111" spans="2:4" x14ac:dyDescent="0.25">
      <c r="B111" s="71"/>
      <c r="C111" s="29"/>
      <c r="D111" s="69"/>
    </row>
    <row r="112" spans="2:4" x14ac:dyDescent="0.25">
      <c r="B112" s="71"/>
      <c r="C112" s="29"/>
      <c r="D112" s="69"/>
    </row>
    <row r="113" spans="2:4" x14ac:dyDescent="0.25">
      <c r="B113" s="71"/>
      <c r="C113" s="29"/>
      <c r="D113" s="69"/>
    </row>
    <row r="114" spans="2:4" x14ac:dyDescent="0.25">
      <c r="B114" s="71"/>
      <c r="C114" s="29"/>
      <c r="D114" s="69"/>
    </row>
    <row r="115" spans="2:4" x14ac:dyDescent="0.25">
      <c r="B115" s="71"/>
      <c r="C115" s="29"/>
      <c r="D115" s="69"/>
    </row>
    <row r="116" spans="2:4" x14ac:dyDescent="0.25">
      <c r="B116" s="71"/>
      <c r="C116" s="29"/>
      <c r="D116" s="69"/>
    </row>
    <row r="117" spans="2:4" x14ac:dyDescent="0.25">
      <c r="B117" s="71"/>
      <c r="C117" s="29"/>
      <c r="D117" s="69"/>
    </row>
    <row r="118" spans="2:4" x14ac:dyDescent="0.25">
      <c r="B118" s="71"/>
      <c r="C118" s="29"/>
      <c r="D118" s="69"/>
    </row>
    <row r="119" spans="2:4" x14ac:dyDescent="0.25">
      <c r="B119" s="71"/>
      <c r="C119" s="29"/>
      <c r="D119" s="69"/>
    </row>
    <row r="120" spans="2:4" x14ac:dyDescent="0.25">
      <c r="B120" s="71"/>
      <c r="C120" s="29"/>
      <c r="D120" s="69"/>
    </row>
    <row r="121" spans="2:4" x14ac:dyDescent="0.25">
      <c r="B121" s="71"/>
      <c r="C121" s="29"/>
      <c r="D121" s="69"/>
    </row>
    <row r="122" spans="2:4" x14ac:dyDescent="0.25">
      <c r="B122" s="71"/>
      <c r="C122" s="29"/>
      <c r="D122" s="69"/>
    </row>
    <row r="123" spans="2:4" x14ac:dyDescent="0.25">
      <c r="B123" s="71"/>
      <c r="C123" s="29"/>
      <c r="D123" s="69"/>
    </row>
    <row r="124" spans="2:4" x14ac:dyDescent="0.25">
      <c r="B124" s="71"/>
      <c r="C124" s="29"/>
      <c r="D124" s="69"/>
    </row>
    <row r="125" spans="2:4" x14ac:dyDescent="0.25">
      <c r="B125" s="71"/>
      <c r="C125" s="29"/>
      <c r="D125" s="69"/>
    </row>
    <row r="126" spans="2:4" x14ac:dyDescent="0.25">
      <c r="B126" s="71"/>
      <c r="C126" s="29"/>
      <c r="D126" s="69"/>
    </row>
    <row r="127" spans="2:4" x14ac:dyDescent="0.25">
      <c r="B127" s="71"/>
      <c r="C127" s="29"/>
      <c r="D127" s="69"/>
    </row>
    <row r="128" spans="2:4" x14ac:dyDescent="0.25">
      <c r="B128" s="71"/>
      <c r="C128" s="29"/>
      <c r="D128" s="69"/>
    </row>
    <row r="129" spans="2:4" x14ac:dyDescent="0.25">
      <c r="B129" s="71"/>
      <c r="C129" s="29"/>
      <c r="D129" s="69"/>
    </row>
    <row r="130" spans="2:4" x14ac:dyDescent="0.25">
      <c r="B130" s="71"/>
      <c r="C130" s="29"/>
      <c r="D130" s="69"/>
    </row>
    <row r="131" spans="2:4" x14ac:dyDescent="0.25">
      <c r="B131" s="71"/>
      <c r="C131" s="29"/>
      <c r="D131" s="69"/>
    </row>
    <row r="132" spans="2:4" x14ac:dyDescent="0.25">
      <c r="B132" s="71"/>
      <c r="C132" s="29"/>
      <c r="D132" s="69"/>
    </row>
    <row r="133" spans="2:4" x14ac:dyDescent="0.25">
      <c r="B133" s="71"/>
      <c r="C133" s="29"/>
      <c r="D133" s="69"/>
    </row>
    <row r="134" spans="2:4" x14ac:dyDescent="0.25">
      <c r="B134" s="71"/>
      <c r="C134" s="29"/>
      <c r="D134" s="69"/>
    </row>
    <row r="135" spans="2:4" x14ac:dyDescent="0.25">
      <c r="B135" s="71"/>
      <c r="C135" s="29"/>
      <c r="D135" s="69"/>
    </row>
    <row r="136" spans="2:4" x14ac:dyDescent="0.25">
      <c r="B136" s="71"/>
      <c r="C136" s="29"/>
      <c r="D136" s="69"/>
    </row>
    <row r="137" spans="2:4" x14ac:dyDescent="0.25">
      <c r="B137" s="71"/>
      <c r="C137" s="29"/>
      <c r="D137" s="69"/>
    </row>
    <row r="138" spans="2:4" x14ac:dyDescent="0.25">
      <c r="B138" s="71"/>
      <c r="C138" s="29"/>
      <c r="D138" s="69"/>
    </row>
    <row r="139" spans="2:4" x14ac:dyDescent="0.25">
      <c r="B139" s="71"/>
      <c r="C139" s="29"/>
      <c r="D139" s="69"/>
    </row>
    <row r="140" spans="2:4" x14ac:dyDescent="0.25">
      <c r="B140" s="71"/>
      <c r="C140" s="29"/>
      <c r="D140" s="69"/>
    </row>
    <row r="141" spans="2:4" x14ac:dyDescent="0.25">
      <c r="B141" s="71"/>
      <c r="C141" s="29"/>
      <c r="D141" s="69"/>
    </row>
    <row r="142" spans="2:4" x14ac:dyDescent="0.25">
      <c r="B142" s="71"/>
      <c r="C142" s="29"/>
      <c r="D142" s="69"/>
    </row>
    <row r="143" spans="2:4" x14ac:dyDescent="0.25">
      <c r="B143" s="71"/>
      <c r="C143" s="29"/>
      <c r="D143" s="69"/>
    </row>
    <row r="144" spans="2:4" x14ac:dyDescent="0.25">
      <c r="B144" s="71"/>
      <c r="C144" s="29"/>
      <c r="D144" s="69"/>
    </row>
    <row r="145" spans="2:4" x14ac:dyDescent="0.25">
      <c r="B145" s="71"/>
      <c r="C145" s="29"/>
      <c r="D145" s="69"/>
    </row>
    <row r="146" spans="2:4" x14ac:dyDescent="0.25">
      <c r="B146" s="71"/>
      <c r="C146" s="29"/>
      <c r="D146" s="69"/>
    </row>
    <row r="147" spans="2:4" x14ac:dyDescent="0.25">
      <c r="B147" s="71"/>
      <c r="C147" s="29"/>
      <c r="D147" s="69"/>
    </row>
    <row r="148" spans="2:4" x14ac:dyDescent="0.25">
      <c r="B148" s="71"/>
      <c r="C148" s="29"/>
      <c r="D148" s="69"/>
    </row>
    <row r="149" spans="2:4" x14ac:dyDescent="0.25">
      <c r="B149" s="71"/>
      <c r="C149" s="29"/>
      <c r="D149" s="69"/>
    </row>
    <row r="150" spans="2:4" x14ac:dyDescent="0.25">
      <c r="B150" s="71"/>
      <c r="C150" s="29"/>
      <c r="D150" s="69"/>
    </row>
    <row r="151" spans="2:4" x14ac:dyDescent="0.25">
      <c r="B151" s="71"/>
      <c r="C151" s="29"/>
      <c r="D151" s="69"/>
    </row>
    <row r="152" spans="2:4" x14ac:dyDescent="0.25">
      <c r="B152" s="71"/>
      <c r="C152" s="29"/>
      <c r="D152" s="69"/>
    </row>
    <row r="153" spans="2:4" x14ac:dyDescent="0.25">
      <c r="B153" s="71"/>
      <c r="C153" s="29"/>
      <c r="D153" s="69"/>
    </row>
    <row r="154" spans="2:4" x14ac:dyDescent="0.25">
      <c r="B154" s="71"/>
      <c r="C154" s="29"/>
      <c r="D154" s="69"/>
    </row>
    <row r="155" spans="2:4" x14ac:dyDescent="0.25">
      <c r="B155" s="71"/>
      <c r="C155" s="29"/>
      <c r="D155" s="69"/>
    </row>
    <row r="156" spans="2:4" x14ac:dyDescent="0.25">
      <c r="B156" s="71"/>
      <c r="C156" s="29"/>
      <c r="D156" s="69"/>
    </row>
    <row r="157" spans="2:4" x14ac:dyDescent="0.25">
      <c r="B157" s="71"/>
      <c r="C157" s="29"/>
      <c r="D157" s="69"/>
    </row>
    <row r="158" spans="2:4" x14ac:dyDescent="0.25">
      <c r="B158" s="71"/>
      <c r="C158" s="29"/>
      <c r="D158" s="69"/>
    </row>
    <row r="159" spans="2:4" x14ac:dyDescent="0.25">
      <c r="B159" s="71"/>
      <c r="C159" s="29"/>
      <c r="D159" s="69"/>
    </row>
    <row r="160" spans="2:4" x14ac:dyDescent="0.25">
      <c r="B160" s="71"/>
      <c r="C160" s="29"/>
      <c r="D160" s="69"/>
    </row>
    <row r="161" spans="2:4" x14ac:dyDescent="0.25">
      <c r="B161" s="71"/>
      <c r="C161" s="29"/>
      <c r="D161" s="69"/>
    </row>
    <row r="162" spans="2:4" x14ac:dyDescent="0.25">
      <c r="B162" s="71"/>
      <c r="C162" s="29"/>
      <c r="D162" s="69"/>
    </row>
    <row r="163" spans="2:4" x14ac:dyDescent="0.25">
      <c r="B163" s="71"/>
      <c r="C163" s="29"/>
      <c r="D163" s="69"/>
    </row>
    <row r="164" spans="2:4" x14ac:dyDescent="0.25">
      <c r="B164" s="71"/>
      <c r="C164" s="29"/>
      <c r="D164" s="69"/>
    </row>
    <row r="165" spans="2:4" x14ac:dyDescent="0.25">
      <c r="B165" s="71"/>
      <c r="C165" s="29"/>
      <c r="D165" s="69"/>
    </row>
    <row r="166" spans="2:4" x14ac:dyDescent="0.25">
      <c r="B166" s="71"/>
      <c r="C166" s="29"/>
      <c r="D166" s="69"/>
    </row>
    <row r="167" spans="2:4" x14ac:dyDescent="0.25">
      <c r="B167" s="71"/>
      <c r="C167" s="29"/>
      <c r="D167" s="69"/>
    </row>
    <row r="168" spans="2:4" x14ac:dyDescent="0.25">
      <c r="B168" s="71"/>
      <c r="C168" s="29"/>
      <c r="D168" s="69"/>
    </row>
    <row r="169" spans="2:4" x14ac:dyDescent="0.25">
      <c r="B169" s="71"/>
      <c r="C169" s="29"/>
      <c r="D169" s="69"/>
    </row>
    <row r="170" spans="2:4" x14ac:dyDescent="0.25">
      <c r="B170" s="71"/>
      <c r="C170" s="29"/>
      <c r="D170" s="69"/>
    </row>
    <row r="171" spans="2:4" x14ac:dyDescent="0.25">
      <c r="B171" s="71"/>
      <c r="C171" s="29"/>
      <c r="D171" s="69"/>
    </row>
    <row r="172" spans="2:4" x14ac:dyDescent="0.25">
      <c r="B172" s="71"/>
      <c r="C172" s="29"/>
      <c r="D172" s="69"/>
    </row>
    <row r="173" spans="2:4" x14ac:dyDescent="0.25">
      <c r="B173" s="71"/>
      <c r="C173" s="29"/>
      <c r="D173" s="69"/>
    </row>
    <row r="174" spans="2:4" x14ac:dyDescent="0.25">
      <c r="B174" s="71"/>
      <c r="C174" s="29"/>
      <c r="D174" s="69"/>
    </row>
    <row r="175" spans="2:4" x14ac:dyDescent="0.25">
      <c r="B175" s="71"/>
      <c r="C175" s="29"/>
      <c r="D175" s="69"/>
    </row>
    <row r="176" spans="2:4" x14ac:dyDescent="0.25">
      <c r="B176" s="71"/>
      <c r="C176" s="29"/>
      <c r="D176" s="69"/>
    </row>
    <row r="177" spans="2:4" x14ac:dyDescent="0.25">
      <c r="B177" s="71"/>
      <c r="C177" s="29"/>
      <c r="D177" s="69"/>
    </row>
    <row r="178" spans="2:4" x14ac:dyDescent="0.25">
      <c r="B178" s="71"/>
      <c r="C178" s="29"/>
      <c r="D178" s="69"/>
    </row>
    <row r="179" spans="2:4" x14ac:dyDescent="0.25">
      <c r="B179" s="71"/>
      <c r="C179" s="29"/>
      <c r="D179" s="69"/>
    </row>
    <row r="180" spans="2:4" x14ac:dyDescent="0.25">
      <c r="B180" s="71"/>
      <c r="C180" s="29"/>
      <c r="D180" s="69"/>
    </row>
    <row r="181" spans="2:4" x14ac:dyDescent="0.25">
      <c r="B181" s="71"/>
      <c r="C181" s="29"/>
      <c r="D181" s="69"/>
    </row>
    <row r="182" spans="2:4" x14ac:dyDescent="0.25">
      <c r="B182" s="71"/>
      <c r="C182" s="29"/>
      <c r="D182" s="69"/>
    </row>
    <row r="183" spans="2:4" x14ac:dyDescent="0.25">
      <c r="B183" s="71"/>
      <c r="C183" s="29"/>
      <c r="D183" s="69"/>
    </row>
    <row r="184" spans="2:4" x14ac:dyDescent="0.25">
      <c r="B184" s="71"/>
      <c r="C184" s="29"/>
      <c r="D184" s="69"/>
    </row>
    <row r="185" spans="2:4" x14ac:dyDescent="0.25">
      <c r="B185" s="71"/>
      <c r="C185" s="29"/>
      <c r="D185" s="69"/>
    </row>
    <row r="186" spans="2:4" x14ac:dyDescent="0.25">
      <c r="B186" s="71"/>
      <c r="C186" s="29"/>
      <c r="D186" s="69"/>
    </row>
    <row r="187" spans="2:4" x14ac:dyDescent="0.25">
      <c r="B187" s="71"/>
      <c r="C187" s="29"/>
      <c r="D187" s="69"/>
    </row>
    <row r="188" spans="2:4" x14ac:dyDescent="0.25">
      <c r="B188" s="71"/>
      <c r="C188" s="29"/>
      <c r="D188" s="69"/>
    </row>
    <row r="189" spans="2:4" x14ac:dyDescent="0.25">
      <c r="B189" s="71"/>
      <c r="C189" s="29"/>
      <c r="D189" s="69"/>
    </row>
    <row r="190" spans="2:4" x14ac:dyDescent="0.25">
      <c r="B190" s="71"/>
      <c r="C190" s="29"/>
      <c r="D190" s="69"/>
    </row>
    <row r="191" spans="2:4" x14ac:dyDescent="0.25">
      <c r="B191" s="71"/>
      <c r="C191" s="29"/>
      <c r="D191" s="69"/>
    </row>
    <row r="192" spans="2:4" x14ac:dyDescent="0.25">
      <c r="B192" s="71"/>
      <c r="C192" s="29"/>
      <c r="D192" s="69"/>
    </row>
    <row r="193" spans="2:4" x14ac:dyDescent="0.25">
      <c r="B193" s="71"/>
      <c r="C193" s="29"/>
      <c r="D193" s="69"/>
    </row>
    <row r="194" spans="2:4" x14ac:dyDescent="0.25">
      <c r="B194" s="71"/>
      <c r="C194" s="29"/>
      <c r="D194" s="69"/>
    </row>
    <row r="195" spans="2:4" x14ac:dyDescent="0.25">
      <c r="B195" s="71"/>
      <c r="C195" s="29"/>
      <c r="D195" s="69"/>
    </row>
    <row r="196" spans="2:4" x14ac:dyDescent="0.25">
      <c r="B196" s="71"/>
      <c r="C196" s="29"/>
      <c r="D196" s="69"/>
    </row>
    <row r="197" spans="2:4" x14ac:dyDescent="0.25">
      <c r="B197" s="71"/>
      <c r="C197" s="29"/>
      <c r="D197" s="69"/>
    </row>
    <row r="198" spans="2:4" x14ac:dyDescent="0.25">
      <c r="B198" s="71"/>
      <c r="C198" s="29"/>
      <c r="D198" s="69"/>
    </row>
    <row r="199" spans="2:4" x14ac:dyDescent="0.25">
      <c r="B199" s="71"/>
      <c r="C199" s="29"/>
      <c r="D199" s="69"/>
    </row>
    <row r="200" spans="2:4" x14ac:dyDescent="0.25">
      <c r="B200" s="71"/>
      <c r="C200" s="29"/>
      <c r="D200" s="69"/>
    </row>
    <row r="201" spans="2:4" x14ac:dyDescent="0.25">
      <c r="B201" s="71"/>
      <c r="C201" s="29"/>
      <c r="D201" s="69"/>
    </row>
    <row r="202" spans="2:4" x14ac:dyDescent="0.25">
      <c r="B202" s="71"/>
      <c r="C202" s="29"/>
      <c r="D202" s="69"/>
    </row>
    <row r="203" spans="2:4" x14ac:dyDescent="0.25">
      <c r="B203" s="71"/>
      <c r="C203" s="29"/>
      <c r="D203" s="69"/>
    </row>
    <row r="204" spans="2:4" x14ac:dyDescent="0.25">
      <c r="B204" s="71"/>
      <c r="C204" s="29"/>
      <c r="D204" s="69"/>
    </row>
    <row r="205" spans="2:4" x14ac:dyDescent="0.25">
      <c r="B205" s="71"/>
      <c r="C205" s="29"/>
      <c r="D205" s="69"/>
    </row>
    <row r="206" spans="2:4" x14ac:dyDescent="0.25">
      <c r="B206" s="71"/>
      <c r="C206" s="29"/>
      <c r="D206" s="69"/>
    </row>
    <row r="207" spans="2:4" x14ac:dyDescent="0.25">
      <c r="B207" s="71"/>
      <c r="C207" s="29"/>
      <c r="D207" s="69"/>
    </row>
    <row r="208" spans="2:4" x14ac:dyDescent="0.25">
      <c r="B208" s="71"/>
      <c r="C208" s="29"/>
      <c r="D208" s="69"/>
    </row>
    <row r="209" spans="2:4" x14ac:dyDescent="0.25">
      <c r="B209" s="71"/>
      <c r="C209" s="29"/>
      <c r="D209" s="69"/>
    </row>
    <row r="210" spans="2:4" x14ac:dyDescent="0.25">
      <c r="B210" s="71"/>
      <c r="C210" s="29"/>
      <c r="D210" s="69"/>
    </row>
    <row r="211" spans="2:4" x14ac:dyDescent="0.25">
      <c r="B211" s="71"/>
      <c r="C211" s="29"/>
      <c r="D211" s="69"/>
    </row>
    <row r="212" spans="2:4" x14ac:dyDescent="0.25">
      <c r="B212" s="71"/>
      <c r="C212" s="29"/>
      <c r="D212" s="69"/>
    </row>
    <row r="213" spans="2:4" x14ac:dyDescent="0.25">
      <c r="B213" s="71"/>
      <c r="C213" s="29"/>
      <c r="D213" s="69"/>
    </row>
    <row r="214" spans="2:4" x14ac:dyDescent="0.25">
      <c r="B214" s="71"/>
      <c r="C214" s="29"/>
      <c r="D214" s="69"/>
    </row>
    <row r="215" spans="2:4" x14ac:dyDescent="0.25">
      <c r="B215" s="71"/>
      <c r="C215" s="29"/>
      <c r="D215" s="69"/>
    </row>
    <row r="216" spans="2:4" x14ac:dyDescent="0.25">
      <c r="B216" s="71"/>
      <c r="C216" s="29"/>
      <c r="D216" s="69"/>
    </row>
    <row r="217" spans="2:4" x14ac:dyDescent="0.25">
      <c r="B217" s="71"/>
      <c r="C217" s="29"/>
      <c r="D217" s="69"/>
    </row>
    <row r="218" spans="2:4" x14ac:dyDescent="0.25">
      <c r="B218" s="71"/>
      <c r="C218" s="29"/>
      <c r="D218" s="69"/>
    </row>
    <row r="219" spans="2:4" x14ac:dyDescent="0.25">
      <c r="B219" s="71"/>
      <c r="C219" s="29"/>
      <c r="D219" s="69"/>
    </row>
    <row r="220" spans="2:4" x14ac:dyDescent="0.25">
      <c r="B220" s="71"/>
      <c r="C220" s="29"/>
      <c r="D220" s="69"/>
    </row>
    <row r="221" spans="2:4" x14ac:dyDescent="0.25">
      <c r="B221" s="71"/>
      <c r="C221" s="29"/>
      <c r="D221" s="69"/>
    </row>
    <row r="222" spans="2:4" x14ac:dyDescent="0.25">
      <c r="B222" s="71"/>
      <c r="C222" s="29"/>
      <c r="D222" s="69"/>
    </row>
    <row r="223" spans="2:4" x14ac:dyDescent="0.25">
      <c r="B223" s="71"/>
      <c r="C223" s="29"/>
      <c r="D223" s="69"/>
    </row>
    <row r="224" spans="2:4" x14ac:dyDescent="0.25">
      <c r="B224" s="71"/>
      <c r="C224" s="29"/>
      <c r="D224" s="69"/>
    </row>
    <row r="225" spans="2:4" x14ac:dyDescent="0.25">
      <c r="B225" s="71"/>
      <c r="C225" s="29"/>
      <c r="D225" s="69"/>
    </row>
    <row r="226" spans="2:4" x14ac:dyDescent="0.25">
      <c r="B226" s="71"/>
      <c r="C226" s="29"/>
      <c r="D226" s="69"/>
    </row>
    <row r="227" spans="2:4" x14ac:dyDescent="0.25">
      <c r="B227" s="71"/>
      <c r="C227" s="29"/>
      <c r="D227" s="69"/>
    </row>
    <row r="228" spans="2:4" x14ac:dyDescent="0.25">
      <c r="B228" s="71"/>
      <c r="C228" s="29"/>
      <c r="D228" s="69"/>
    </row>
    <row r="229" spans="2:4" x14ac:dyDescent="0.25">
      <c r="B229" s="71"/>
      <c r="C229" s="29"/>
      <c r="D229" s="69"/>
    </row>
    <row r="230" spans="2:4" x14ac:dyDescent="0.25">
      <c r="B230" s="71"/>
      <c r="C230" s="29"/>
      <c r="D230" s="69"/>
    </row>
    <row r="231" spans="2:4" x14ac:dyDescent="0.25">
      <c r="B231" s="71"/>
      <c r="C231" s="29"/>
      <c r="D231" s="69"/>
    </row>
    <row r="232" spans="2:4" x14ac:dyDescent="0.25">
      <c r="B232" s="71"/>
      <c r="C232" s="29"/>
      <c r="D232" s="69"/>
    </row>
    <row r="233" spans="2:4" x14ac:dyDescent="0.25">
      <c r="B233" s="71"/>
      <c r="C233" s="29"/>
      <c r="D233" s="69"/>
    </row>
    <row r="234" spans="2:4" x14ac:dyDescent="0.25">
      <c r="B234" s="71"/>
      <c r="C234" s="29"/>
      <c r="D234" s="69"/>
    </row>
  </sheetData>
  <conditionalFormatting sqref="H6:SF6">
    <cfRule type="expression" dxfId="150" priority="35">
      <formula>"nb.si(fériés;ci$5)&gt;0"</formula>
    </cfRule>
  </conditionalFormatting>
  <conditionalFormatting sqref="H5:SF5">
    <cfRule type="cellIs" dxfId="149" priority="33" operator="equal">
      <formula>0</formula>
    </cfRule>
    <cfRule type="cellIs" dxfId="148" priority="34" operator="equal">
      <formula>1</formula>
    </cfRule>
  </conditionalFormatting>
  <conditionalFormatting sqref="H3:SF3">
    <cfRule type="cellIs" dxfId="147" priority="31" operator="equal">
      <formula>0</formula>
    </cfRule>
    <cfRule type="cellIs" dxfId="146" priority="32" operator="equal">
      <formula>1</formula>
    </cfRule>
  </conditionalFormatting>
  <conditionalFormatting sqref="H6:SF6">
    <cfRule type="expression" dxfId="145" priority="30">
      <formula>VLOOKUP(H6,fériés,1,FALSE)</formula>
    </cfRule>
  </conditionalFormatting>
  <conditionalFormatting sqref="H18:SF19 H12:SF13 H24:SF25 H30:SF30">
    <cfRule type="cellIs" dxfId="144" priority="29" operator="equal">
      <formula>1</formula>
    </cfRule>
  </conditionalFormatting>
  <conditionalFormatting sqref="H8:SF8 H26:SF26 H20:SF20 H14:SF14">
    <cfRule type="cellIs" dxfId="143" priority="24" operator="equal">
      <formula>1</formula>
    </cfRule>
  </conditionalFormatting>
  <conditionalFormatting sqref="H9:SF9 H15:SF15 H21:SF30">
    <cfRule type="cellIs" dxfId="142" priority="27" operator="equal">
      <formula>1</formula>
    </cfRule>
  </conditionalFormatting>
  <conditionalFormatting sqref="H10:SF10 H16:SF16 H22:SF22 H28:SF28">
    <cfRule type="cellIs" dxfId="141" priority="26" operator="equal">
      <formula>1</formula>
    </cfRule>
  </conditionalFormatting>
  <conditionalFormatting sqref="H17:SF17 H11:SF11 H29:SF29 H23:SF23">
    <cfRule type="cellIs" dxfId="140" priority="25" operator="equal">
      <formula>1</formula>
    </cfRule>
  </conditionalFormatting>
  <conditionalFormatting sqref="H8:SF30">
    <cfRule type="cellIs" dxfId="139" priority="19" operator="equal">
      <formula>"F"</formula>
    </cfRule>
    <cfRule type="cellIs" dxfId="138" priority="20" operator="equal">
      <formula>"w"</formula>
    </cfRule>
    <cfRule type="cellIs" dxfId="137" priority="21" operator="equal">
      <formula>0</formula>
    </cfRule>
    <cfRule type="cellIs" dxfId="136" priority="22" operator="equal">
      <formula>"F"</formula>
    </cfRule>
    <cfRule type="cellIs" dxfId="135" priority="23" operator="equal">
      <formula>"w"</formula>
    </cfRule>
    <cfRule type="cellIs" dxfId="134" priority="28" operator="equal">
      <formula>0</formula>
    </cfRule>
  </conditionalFormatting>
  <conditionalFormatting sqref="H19:SF19 H13:SF13 H25:SF25">
    <cfRule type="cellIs" dxfId="133" priority="18" operator="equal">
      <formula>1</formula>
    </cfRule>
  </conditionalFormatting>
  <conditionalFormatting sqref="H19:SF19 H13:SF13 H25:SF25">
    <cfRule type="cellIs" dxfId="132" priority="17" operator="equal">
      <formula>1</formula>
    </cfRule>
  </conditionalFormatting>
  <conditionalFormatting sqref="B32:B234">
    <cfRule type="expression" dxfId="131" priority="16">
      <formula>"nb.si(fériés;ci$5)&gt;0"</formula>
    </cfRule>
  </conditionalFormatting>
  <conditionalFormatting sqref="B32:B234">
    <cfRule type="expression" dxfId="130" priority="15">
      <formula>VLOOKUP(B32,fériés,1,FALSE)</formula>
    </cfRule>
  </conditionalFormatting>
  <conditionalFormatting sqref="H30:SF30">
    <cfRule type="cellIs" dxfId="129" priority="3" operator="equal">
      <formula>1</formula>
    </cfRule>
  </conditionalFormatting>
  <conditionalFormatting sqref="H30:SF30">
    <cfRule type="cellIs" dxfId="128" priority="2" operator="equal">
      <formula>1</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36" id="{D96148EF-F47B-463E-AC25-2BB4218D9E0B}">
            <xm:f>IF(ISERROR(VLOOKUP(GT$6,fériés!$E$3:$E$47,1,FALSE)),0,1)</xm:f>
            <x14:dxf>
              <font>
                <color rgb="FFFFFF00"/>
              </font>
              <fill>
                <patternFill>
                  <bgColor rgb="FFFF0000"/>
                </patternFill>
              </fill>
            </x14:dxf>
          </x14:cfRule>
          <xm:sqref>HX6 IG6 LS6 KM6 OS6 PC6 QU6 IQ6:IR6 GT6:GU6 HM6:HN6 KA6 KJ6 IW6:IX6 KZ6:LA6 JP6:JQ6 MS6 RN6 NB6 RW6 PH6 NL6:NM6 LO6:LP6 QJ6:QK6 MH6:MI6 RB6:RD6 OV6 PE6 NR6:NS6 PU6:PV6 OK6:OL6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SG262"/>
  <sheetViews>
    <sheetView zoomScaleNormal="100" workbookViewId="0">
      <pane xSplit="7" ySplit="6" topLeftCell="AO7" activePane="bottomRight" state="frozen"/>
      <selection pane="topRight" activeCell="E1" sqref="E1"/>
      <selection pane="bottomLeft" activeCell="A6" sqref="A6"/>
      <selection pane="bottomRight" activeCell="A11" sqref="A11"/>
    </sheetView>
  </sheetViews>
  <sheetFormatPr baseColWidth="10" defaultRowHeight="15" x14ac:dyDescent="0.25"/>
  <cols>
    <col min="1" max="1" width="15.85546875" style="3" customWidth="1"/>
    <col min="2" max="2" width="16.140625" style="3" customWidth="1"/>
    <col min="3" max="3" width="16.140625" style="3" bestFit="1" customWidth="1"/>
    <col min="4" max="4" width="10.28515625" style="3" customWidth="1"/>
    <col min="5" max="5" width="7.85546875" style="3" customWidth="1"/>
    <col min="6" max="6" width="11.28515625" style="3" customWidth="1"/>
    <col min="7" max="7" width="12.28515625" style="3" customWidth="1"/>
    <col min="8" max="21" width="2.42578125" style="3" customWidth="1"/>
    <col min="22" max="22" width="4.28515625" style="3" customWidth="1"/>
    <col min="23" max="118" width="2.42578125" style="64" customWidth="1"/>
    <col min="119" max="119" width="2.28515625" style="3" customWidth="1"/>
    <col min="120" max="503" width="1.7109375" style="3" customWidth="1"/>
    <col min="504" max="16384" width="11.42578125" style="3"/>
  </cols>
  <sheetData>
    <row r="1" spans="1:501" ht="19.5" customHeight="1" x14ac:dyDescent="0.25">
      <c r="A1" s="3">
        <f>1/24/60</f>
        <v>6.9444444444444436E-4</v>
      </c>
      <c r="B1" s="3">
        <f>1/24</f>
        <v>4.1666666666666664E-2</v>
      </c>
      <c r="C1" s="3">
        <v>25</v>
      </c>
      <c r="D1" s="77">
        <f>1/24*8</f>
        <v>0.33333333333333331</v>
      </c>
      <c r="E1" s="74">
        <v>0.5</v>
      </c>
      <c r="G1" s="3" t="s">
        <v>28</v>
      </c>
      <c r="H1" s="93">
        <f t="shared" ref="H1:BC1" ca="1" si="0">IF(WEEKDAY(H6,2)&gt;5,0,$C$1)</f>
        <v>25</v>
      </c>
      <c r="I1" s="93">
        <f t="shared" ca="1" si="0"/>
        <v>25</v>
      </c>
      <c r="J1" s="93">
        <f t="shared" ca="1" si="0"/>
        <v>25</v>
      </c>
      <c r="K1" s="93">
        <f t="shared" ca="1" si="0"/>
        <v>25</v>
      </c>
      <c r="L1" s="93">
        <f t="shared" ca="1" si="0"/>
        <v>25</v>
      </c>
      <c r="M1" s="93">
        <f t="shared" ca="1" si="0"/>
        <v>25</v>
      </c>
      <c r="N1" s="93">
        <f t="shared" ca="1" si="0"/>
        <v>25</v>
      </c>
      <c r="O1" s="93">
        <f t="shared" ca="1" si="0"/>
        <v>25</v>
      </c>
      <c r="P1" s="93">
        <f t="shared" ca="1" si="0"/>
        <v>25</v>
      </c>
      <c r="Q1" s="93">
        <f t="shared" ca="1" si="0"/>
        <v>25</v>
      </c>
      <c r="R1" s="93">
        <f t="shared" ca="1" si="0"/>
        <v>25</v>
      </c>
      <c r="S1" s="93">
        <f t="shared" ca="1" si="0"/>
        <v>25</v>
      </c>
      <c r="T1" s="93">
        <f t="shared" ca="1" si="0"/>
        <v>25</v>
      </c>
      <c r="U1" s="93">
        <f t="shared" ca="1" si="0"/>
        <v>25</v>
      </c>
      <c r="V1" s="93">
        <f t="shared" ca="1" si="0"/>
        <v>25</v>
      </c>
      <c r="W1" s="93">
        <f t="shared" ca="1" si="0"/>
        <v>25</v>
      </c>
      <c r="X1" s="93">
        <f t="shared" ca="1" si="0"/>
        <v>25</v>
      </c>
      <c r="Y1" s="93">
        <f t="shared" ca="1" si="0"/>
        <v>25</v>
      </c>
      <c r="Z1" s="93">
        <f t="shared" ca="1" si="0"/>
        <v>25</v>
      </c>
      <c r="AA1" s="93">
        <f t="shared" ca="1" si="0"/>
        <v>25</v>
      </c>
      <c r="AB1" s="93">
        <f t="shared" ca="1" si="0"/>
        <v>25</v>
      </c>
      <c r="AC1" s="93">
        <f t="shared" ca="1" si="0"/>
        <v>25</v>
      </c>
      <c r="AD1" s="93">
        <f t="shared" ca="1" si="0"/>
        <v>25</v>
      </c>
      <c r="AE1" s="93">
        <f t="shared" ca="1" si="0"/>
        <v>25</v>
      </c>
      <c r="AF1" s="93">
        <f t="shared" ca="1" si="0"/>
        <v>25</v>
      </c>
      <c r="AG1" s="93">
        <f t="shared" ca="1" si="0"/>
        <v>25</v>
      </c>
      <c r="AH1" s="93">
        <f t="shared" ca="1" si="0"/>
        <v>25</v>
      </c>
      <c r="AI1" s="93">
        <f t="shared" ca="1" si="0"/>
        <v>25</v>
      </c>
      <c r="AJ1" s="93">
        <f t="shared" ca="1" si="0"/>
        <v>25</v>
      </c>
      <c r="AK1" s="93">
        <f t="shared" ca="1" si="0"/>
        <v>25</v>
      </c>
      <c r="AL1" s="93">
        <f t="shared" ca="1" si="0"/>
        <v>25</v>
      </c>
      <c r="AM1" s="93">
        <f t="shared" ca="1" si="0"/>
        <v>25</v>
      </c>
      <c r="AN1" s="93">
        <f t="shared" ca="1" si="0"/>
        <v>25</v>
      </c>
      <c r="AO1" s="93">
        <f t="shared" ca="1" si="0"/>
        <v>25</v>
      </c>
      <c r="AP1" s="93">
        <f t="shared" ca="1" si="0"/>
        <v>25</v>
      </c>
      <c r="AQ1" s="93">
        <f t="shared" ca="1" si="0"/>
        <v>25</v>
      </c>
      <c r="AR1" s="93">
        <f t="shared" ca="1" si="0"/>
        <v>25</v>
      </c>
      <c r="AS1" s="93">
        <f t="shared" ca="1" si="0"/>
        <v>25</v>
      </c>
      <c r="AT1" s="93">
        <f t="shared" ca="1" si="0"/>
        <v>25</v>
      </c>
      <c r="AU1" s="93">
        <f t="shared" ca="1" si="0"/>
        <v>25</v>
      </c>
      <c r="AV1" s="93">
        <f t="shared" ca="1" si="0"/>
        <v>25</v>
      </c>
      <c r="AW1" s="93">
        <f t="shared" ca="1" si="0"/>
        <v>25</v>
      </c>
      <c r="AX1" s="93">
        <f t="shared" ca="1" si="0"/>
        <v>25</v>
      </c>
      <c r="AY1" s="93">
        <f t="shared" ca="1" si="0"/>
        <v>25</v>
      </c>
      <c r="AZ1" s="93">
        <f t="shared" ca="1" si="0"/>
        <v>25</v>
      </c>
      <c r="BA1" s="93">
        <f t="shared" ca="1" si="0"/>
        <v>25</v>
      </c>
      <c r="BB1" s="93">
        <f t="shared" ca="1" si="0"/>
        <v>25</v>
      </c>
      <c r="BC1" s="93">
        <f t="shared" ca="1" si="0"/>
        <v>25</v>
      </c>
      <c r="BD1" s="94">
        <f t="shared" ref="BD1:CK1" ca="1" si="1">IF(WEEKDAY(BD6,2)&gt;5,0,$C$1*$C$2)</f>
        <v>100</v>
      </c>
      <c r="BE1" s="94">
        <f t="shared" ca="1" si="1"/>
        <v>100</v>
      </c>
      <c r="BF1" s="94">
        <f t="shared" ca="1" si="1"/>
        <v>100</v>
      </c>
      <c r="BG1" s="94">
        <f t="shared" ca="1" si="1"/>
        <v>100</v>
      </c>
      <c r="BH1" s="94">
        <f t="shared" ca="1" si="1"/>
        <v>100</v>
      </c>
      <c r="BI1" s="94">
        <f t="shared" ca="1" si="1"/>
        <v>100</v>
      </c>
      <c r="BJ1" s="94">
        <f t="shared" ca="1" si="1"/>
        <v>100</v>
      </c>
      <c r="BK1" s="94">
        <f t="shared" ca="1" si="1"/>
        <v>100</v>
      </c>
      <c r="BL1" s="94">
        <f t="shared" ca="1" si="1"/>
        <v>100</v>
      </c>
      <c r="BM1" s="94">
        <f t="shared" ca="1" si="1"/>
        <v>100</v>
      </c>
      <c r="BN1" s="94">
        <f t="shared" ca="1" si="1"/>
        <v>0</v>
      </c>
      <c r="BO1" s="94">
        <f t="shared" ca="1" si="1"/>
        <v>0</v>
      </c>
      <c r="BP1" s="94">
        <f t="shared" ca="1" si="1"/>
        <v>0</v>
      </c>
      <c r="BQ1" s="94">
        <f t="shared" ca="1" si="1"/>
        <v>0</v>
      </c>
      <c r="BR1" s="94">
        <f t="shared" ca="1" si="1"/>
        <v>0</v>
      </c>
      <c r="BS1" s="94">
        <f t="shared" ca="1" si="1"/>
        <v>0</v>
      </c>
      <c r="BT1" s="94">
        <f t="shared" ca="1" si="1"/>
        <v>0</v>
      </c>
      <c r="BU1" s="94">
        <f t="shared" ca="1" si="1"/>
        <v>0</v>
      </c>
      <c r="BV1" s="94">
        <f t="shared" ca="1" si="1"/>
        <v>0</v>
      </c>
      <c r="BW1" s="94">
        <f t="shared" ca="1" si="1"/>
        <v>0</v>
      </c>
      <c r="BX1" s="94">
        <f t="shared" ca="1" si="1"/>
        <v>0</v>
      </c>
      <c r="BY1" s="94">
        <f t="shared" ca="1" si="1"/>
        <v>0</v>
      </c>
      <c r="BZ1" s="94">
        <f t="shared" ca="1" si="1"/>
        <v>0</v>
      </c>
      <c r="CA1" s="94">
        <f t="shared" ca="1" si="1"/>
        <v>0</v>
      </c>
      <c r="CB1" s="94">
        <f t="shared" ca="1" si="1"/>
        <v>0</v>
      </c>
      <c r="CC1" s="94">
        <f t="shared" ca="1" si="1"/>
        <v>0</v>
      </c>
      <c r="CD1" s="94">
        <f t="shared" ca="1" si="1"/>
        <v>0</v>
      </c>
      <c r="CE1" s="94">
        <f t="shared" ca="1" si="1"/>
        <v>0</v>
      </c>
      <c r="CF1" s="94">
        <f t="shared" ca="1" si="1"/>
        <v>0</v>
      </c>
      <c r="CG1" s="94">
        <f t="shared" ca="1" si="1"/>
        <v>0</v>
      </c>
      <c r="CH1" s="94">
        <f t="shared" ca="1" si="1"/>
        <v>100</v>
      </c>
      <c r="CI1" s="94">
        <f t="shared" ca="1" si="1"/>
        <v>100</v>
      </c>
      <c r="CJ1" s="94">
        <f t="shared" ca="1" si="1"/>
        <v>100</v>
      </c>
      <c r="CK1" s="94">
        <f t="shared" ca="1" si="1"/>
        <v>100</v>
      </c>
      <c r="CL1" s="94">
        <f t="shared" ref="CL1:EW1" ca="1" si="2">IF(WEEKDAY(CL6,2)&gt;5,0,$C$1*$C$2)</f>
        <v>100</v>
      </c>
      <c r="CM1" s="94">
        <f t="shared" ca="1" si="2"/>
        <v>100</v>
      </c>
      <c r="CN1" s="94">
        <f t="shared" ca="1" si="2"/>
        <v>100</v>
      </c>
      <c r="CO1" s="94">
        <f t="shared" ca="1" si="2"/>
        <v>100</v>
      </c>
      <c r="CP1" s="94">
        <f t="shared" ca="1" si="2"/>
        <v>100</v>
      </c>
      <c r="CQ1" s="94">
        <f t="shared" ca="1" si="2"/>
        <v>100</v>
      </c>
      <c r="CR1" s="94">
        <f t="shared" ca="1" si="2"/>
        <v>100</v>
      </c>
      <c r="CS1" s="94">
        <f t="shared" ca="1" si="2"/>
        <v>100</v>
      </c>
      <c r="CT1" s="94">
        <f t="shared" ca="1" si="2"/>
        <v>100</v>
      </c>
      <c r="CU1" s="94">
        <f t="shared" ca="1" si="2"/>
        <v>100</v>
      </c>
      <c r="CV1" s="94">
        <f t="shared" ca="1" si="2"/>
        <v>100</v>
      </c>
      <c r="CW1" s="94">
        <f t="shared" ca="1" si="2"/>
        <v>100</v>
      </c>
      <c r="CX1" s="94">
        <f t="shared" ca="1" si="2"/>
        <v>100</v>
      </c>
      <c r="CY1" s="94">
        <f t="shared" ca="1" si="2"/>
        <v>100</v>
      </c>
      <c r="CZ1" s="94">
        <f t="shared" ca="1" si="2"/>
        <v>100</v>
      </c>
      <c r="DA1" s="94">
        <f t="shared" ca="1" si="2"/>
        <v>100</v>
      </c>
      <c r="DB1" s="94">
        <f t="shared" ca="1" si="2"/>
        <v>100</v>
      </c>
      <c r="DC1" s="94">
        <f t="shared" ca="1" si="2"/>
        <v>100</v>
      </c>
      <c r="DD1" s="94">
        <f t="shared" ca="1" si="2"/>
        <v>100</v>
      </c>
      <c r="DE1" s="94">
        <f t="shared" ca="1" si="2"/>
        <v>100</v>
      </c>
      <c r="DF1" s="94">
        <f t="shared" ca="1" si="2"/>
        <v>100</v>
      </c>
      <c r="DG1" s="94">
        <f t="shared" ca="1" si="2"/>
        <v>100</v>
      </c>
      <c r="DH1" s="94">
        <f t="shared" ca="1" si="2"/>
        <v>100</v>
      </c>
      <c r="DI1" s="94">
        <f t="shared" ca="1" si="2"/>
        <v>100</v>
      </c>
      <c r="DJ1" s="94">
        <f t="shared" ca="1" si="2"/>
        <v>100</v>
      </c>
      <c r="DK1" s="94">
        <f t="shared" ca="1" si="2"/>
        <v>100</v>
      </c>
      <c r="DL1" s="94">
        <f t="shared" ca="1" si="2"/>
        <v>100</v>
      </c>
      <c r="DM1" s="94">
        <f t="shared" ca="1" si="2"/>
        <v>100</v>
      </c>
      <c r="DN1" s="94">
        <f t="shared" ca="1" si="2"/>
        <v>100</v>
      </c>
      <c r="DO1" s="94">
        <f t="shared" ca="1" si="2"/>
        <v>100</v>
      </c>
      <c r="DP1" s="94">
        <f t="shared" ca="1" si="2"/>
        <v>100</v>
      </c>
      <c r="DQ1" s="94">
        <f t="shared" ca="1" si="2"/>
        <v>100</v>
      </c>
      <c r="DR1" s="94">
        <f t="shared" ca="1" si="2"/>
        <v>100</v>
      </c>
      <c r="DS1" s="94">
        <f t="shared" ca="1" si="2"/>
        <v>100</v>
      </c>
      <c r="DT1" s="94">
        <f t="shared" ca="1" si="2"/>
        <v>100</v>
      </c>
      <c r="DU1" s="94">
        <f t="shared" ca="1" si="2"/>
        <v>100</v>
      </c>
      <c r="DV1" s="94">
        <f t="shared" ca="1" si="2"/>
        <v>100</v>
      </c>
      <c r="DW1" s="94">
        <f t="shared" ca="1" si="2"/>
        <v>100</v>
      </c>
      <c r="DX1" s="94">
        <f t="shared" ca="1" si="2"/>
        <v>100</v>
      </c>
      <c r="DY1" s="94">
        <f t="shared" ca="1" si="2"/>
        <v>100</v>
      </c>
      <c r="DZ1" s="94">
        <f t="shared" ca="1" si="2"/>
        <v>100</v>
      </c>
      <c r="EA1" s="94">
        <f t="shared" ca="1" si="2"/>
        <v>100</v>
      </c>
      <c r="EB1" s="94">
        <f t="shared" ca="1" si="2"/>
        <v>100</v>
      </c>
      <c r="EC1" s="94">
        <f t="shared" ca="1" si="2"/>
        <v>100</v>
      </c>
      <c r="ED1" s="94">
        <f t="shared" ca="1" si="2"/>
        <v>100</v>
      </c>
      <c r="EE1" s="94">
        <f t="shared" ca="1" si="2"/>
        <v>100</v>
      </c>
      <c r="EF1" s="94">
        <f t="shared" ca="1" si="2"/>
        <v>0</v>
      </c>
      <c r="EG1" s="94">
        <f t="shared" ca="1" si="2"/>
        <v>0</v>
      </c>
      <c r="EH1" s="94">
        <f t="shared" ca="1" si="2"/>
        <v>0</v>
      </c>
      <c r="EI1" s="94">
        <f t="shared" ca="1" si="2"/>
        <v>0</v>
      </c>
      <c r="EJ1" s="94">
        <f t="shared" ca="1" si="2"/>
        <v>0</v>
      </c>
      <c r="EK1" s="94">
        <f t="shared" ca="1" si="2"/>
        <v>0</v>
      </c>
      <c r="EL1" s="94">
        <f t="shared" ca="1" si="2"/>
        <v>0</v>
      </c>
      <c r="EM1" s="94">
        <f t="shared" ca="1" si="2"/>
        <v>0</v>
      </c>
      <c r="EN1" s="94">
        <f t="shared" ca="1" si="2"/>
        <v>0</v>
      </c>
      <c r="EO1" s="94">
        <f t="shared" ca="1" si="2"/>
        <v>0</v>
      </c>
      <c r="EP1" s="94">
        <f t="shared" ca="1" si="2"/>
        <v>0</v>
      </c>
      <c r="EQ1" s="94">
        <f t="shared" ca="1" si="2"/>
        <v>0</v>
      </c>
      <c r="ER1" s="94">
        <f t="shared" ca="1" si="2"/>
        <v>0</v>
      </c>
      <c r="ES1" s="94">
        <f t="shared" ca="1" si="2"/>
        <v>0</v>
      </c>
      <c r="ET1" s="94">
        <f t="shared" ca="1" si="2"/>
        <v>0</v>
      </c>
      <c r="EU1" s="94">
        <f t="shared" ca="1" si="2"/>
        <v>0</v>
      </c>
      <c r="EV1" s="94">
        <f t="shared" ca="1" si="2"/>
        <v>0</v>
      </c>
      <c r="EW1" s="94">
        <f t="shared" ca="1" si="2"/>
        <v>0</v>
      </c>
      <c r="EX1" s="94">
        <f t="shared" ref="EX1:HI1" ca="1" si="3">IF(WEEKDAY(EX6,2)&gt;5,0,$C$1*$C$2)</f>
        <v>0</v>
      </c>
      <c r="EY1" s="94">
        <f t="shared" ca="1" si="3"/>
        <v>0</v>
      </c>
      <c r="EZ1" s="94">
        <f t="shared" ca="1" si="3"/>
        <v>100</v>
      </c>
      <c r="FA1" s="94">
        <f t="shared" ca="1" si="3"/>
        <v>100</v>
      </c>
      <c r="FB1" s="94">
        <f t="shared" ca="1" si="3"/>
        <v>100</v>
      </c>
      <c r="FC1" s="94">
        <f t="shared" ca="1" si="3"/>
        <v>100</v>
      </c>
      <c r="FD1" s="94">
        <f t="shared" ca="1" si="3"/>
        <v>100</v>
      </c>
      <c r="FE1" s="94">
        <f t="shared" ca="1" si="3"/>
        <v>100</v>
      </c>
      <c r="FF1" s="94">
        <f t="shared" ca="1" si="3"/>
        <v>100</v>
      </c>
      <c r="FG1" s="94">
        <f t="shared" ca="1" si="3"/>
        <v>100</v>
      </c>
      <c r="FH1" s="94">
        <f t="shared" ca="1" si="3"/>
        <v>100</v>
      </c>
      <c r="FI1" s="94">
        <f t="shared" ca="1" si="3"/>
        <v>100</v>
      </c>
      <c r="FJ1" s="94">
        <f t="shared" ca="1" si="3"/>
        <v>100</v>
      </c>
      <c r="FK1" s="94">
        <f t="shared" ca="1" si="3"/>
        <v>100</v>
      </c>
      <c r="FL1" s="94">
        <f t="shared" ca="1" si="3"/>
        <v>100</v>
      </c>
      <c r="FM1" s="94">
        <f t="shared" ca="1" si="3"/>
        <v>100</v>
      </c>
      <c r="FN1" s="94">
        <f t="shared" ca="1" si="3"/>
        <v>100</v>
      </c>
      <c r="FO1" s="94">
        <f t="shared" ca="1" si="3"/>
        <v>100</v>
      </c>
      <c r="FP1" s="94">
        <f t="shared" ca="1" si="3"/>
        <v>100</v>
      </c>
      <c r="FQ1" s="94">
        <f t="shared" ca="1" si="3"/>
        <v>100</v>
      </c>
      <c r="FR1" s="94">
        <f t="shared" ca="1" si="3"/>
        <v>100</v>
      </c>
      <c r="FS1" s="94">
        <f t="shared" ca="1" si="3"/>
        <v>100</v>
      </c>
      <c r="FT1" s="94">
        <f t="shared" ca="1" si="3"/>
        <v>100</v>
      </c>
      <c r="FU1" s="94">
        <f t="shared" ca="1" si="3"/>
        <v>100</v>
      </c>
      <c r="FV1" s="94">
        <f t="shared" ca="1" si="3"/>
        <v>100</v>
      </c>
      <c r="FW1" s="94">
        <f t="shared" ca="1" si="3"/>
        <v>100</v>
      </c>
      <c r="FX1" s="94">
        <f t="shared" ca="1" si="3"/>
        <v>100</v>
      </c>
      <c r="FY1" s="94">
        <f t="shared" ca="1" si="3"/>
        <v>100</v>
      </c>
      <c r="FZ1" s="94">
        <f t="shared" ca="1" si="3"/>
        <v>100</v>
      </c>
      <c r="GA1" s="94">
        <f t="shared" ca="1" si="3"/>
        <v>100</v>
      </c>
      <c r="GB1" s="94">
        <f t="shared" ca="1" si="3"/>
        <v>100</v>
      </c>
      <c r="GC1" s="94">
        <f t="shared" ca="1" si="3"/>
        <v>100</v>
      </c>
      <c r="GD1" s="94">
        <f t="shared" ca="1" si="3"/>
        <v>100</v>
      </c>
      <c r="GE1" s="94">
        <f t="shared" ca="1" si="3"/>
        <v>100</v>
      </c>
      <c r="GF1" s="94">
        <f t="shared" ca="1" si="3"/>
        <v>100</v>
      </c>
      <c r="GG1" s="94">
        <f t="shared" ca="1" si="3"/>
        <v>100</v>
      </c>
      <c r="GH1" s="94">
        <f t="shared" ca="1" si="3"/>
        <v>100</v>
      </c>
      <c r="GI1" s="94">
        <f t="shared" ca="1" si="3"/>
        <v>100</v>
      </c>
      <c r="GJ1" s="94">
        <f t="shared" ca="1" si="3"/>
        <v>100</v>
      </c>
      <c r="GK1" s="94">
        <f t="shared" ca="1" si="3"/>
        <v>100</v>
      </c>
      <c r="GL1" s="94">
        <f t="shared" ca="1" si="3"/>
        <v>100</v>
      </c>
      <c r="GM1" s="94">
        <f t="shared" ca="1" si="3"/>
        <v>100</v>
      </c>
      <c r="GN1" s="94">
        <f t="shared" ca="1" si="3"/>
        <v>100</v>
      </c>
      <c r="GO1" s="94">
        <f t="shared" ca="1" si="3"/>
        <v>100</v>
      </c>
      <c r="GP1" s="94">
        <f t="shared" ca="1" si="3"/>
        <v>100</v>
      </c>
      <c r="GQ1" s="94">
        <f t="shared" ca="1" si="3"/>
        <v>100</v>
      </c>
      <c r="GR1" s="94">
        <f t="shared" ca="1" si="3"/>
        <v>100</v>
      </c>
      <c r="GS1" s="94">
        <f t="shared" ca="1" si="3"/>
        <v>100</v>
      </c>
      <c r="GT1" s="94">
        <f t="shared" ca="1" si="3"/>
        <v>100</v>
      </c>
      <c r="GU1" s="94">
        <f t="shared" ca="1" si="3"/>
        <v>100</v>
      </c>
      <c r="GV1" s="94">
        <f t="shared" ca="1" si="3"/>
        <v>100</v>
      </c>
      <c r="GW1" s="94">
        <f t="shared" ca="1" si="3"/>
        <v>100</v>
      </c>
      <c r="GX1" s="94">
        <f t="shared" ca="1" si="3"/>
        <v>0</v>
      </c>
      <c r="GY1" s="94">
        <f t="shared" ca="1" si="3"/>
        <v>0</v>
      </c>
      <c r="GZ1" s="94">
        <f t="shared" ca="1" si="3"/>
        <v>0</v>
      </c>
      <c r="HA1" s="94">
        <f t="shared" ca="1" si="3"/>
        <v>0</v>
      </c>
      <c r="HB1" s="94">
        <f t="shared" ca="1" si="3"/>
        <v>0</v>
      </c>
      <c r="HC1" s="94">
        <f t="shared" ca="1" si="3"/>
        <v>0</v>
      </c>
      <c r="HD1" s="94">
        <f t="shared" ca="1" si="3"/>
        <v>0</v>
      </c>
      <c r="HE1" s="94">
        <f t="shared" ca="1" si="3"/>
        <v>0</v>
      </c>
      <c r="HF1" s="94">
        <f t="shared" ca="1" si="3"/>
        <v>0</v>
      </c>
      <c r="HG1" s="94">
        <f t="shared" ca="1" si="3"/>
        <v>0</v>
      </c>
      <c r="HH1" s="94">
        <f t="shared" ca="1" si="3"/>
        <v>0</v>
      </c>
      <c r="HI1" s="94">
        <f t="shared" ca="1" si="3"/>
        <v>0</v>
      </c>
      <c r="HJ1" s="94">
        <f t="shared" ref="HJ1:JU1" ca="1" si="4">IF(WEEKDAY(HJ6,2)&gt;5,0,$C$1*$C$2)</f>
        <v>0</v>
      </c>
      <c r="HK1" s="94">
        <f t="shared" ca="1" si="4"/>
        <v>0</v>
      </c>
      <c r="HL1" s="94">
        <f t="shared" ca="1" si="4"/>
        <v>0</v>
      </c>
      <c r="HM1" s="94">
        <f t="shared" ca="1" si="4"/>
        <v>0</v>
      </c>
      <c r="HN1" s="94">
        <f t="shared" ca="1" si="4"/>
        <v>0</v>
      </c>
      <c r="HO1" s="94">
        <f t="shared" ca="1" si="4"/>
        <v>0</v>
      </c>
      <c r="HP1" s="94">
        <f t="shared" ca="1" si="4"/>
        <v>0</v>
      </c>
      <c r="HQ1" s="94">
        <f t="shared" ca="1" si="4"/>
        <v>0</v>
      </c>
      <c r="HR1" s="94">
        <f t="shared" ca="1" si="4"/>
        <v>100</v>
      </c>
      <c r="HS1" s="94">
        <f t="shared" ca="1" si="4"/>
        <v>100</v>
      </c>
      <c r="HT1" s="94">
        <f t="shared" ca="1" si="4"/>
        <v>100</v>
      </c>
      <c r="HU1" s="94">
        <f t="shared" ca="1" si="4"/>
        <v>100</v>
      </c>
      <c r="HV1" s="94">
        <f t="shared" ca="1" si="4"/>
        <v>100</v>
      </c>
      <c r="HW1" s="94">
        <f t="shared" ca="1" si="4"/>
        <v>100</v>
      </c>
      <c r="HX1" s="94">
        <f t="shared" ca="1" si="4"/>
        <v>100</v>
      </c>
      <c r="HY1" s="94">
        <f t="shared" ca="1" si="4"/>
        <v>100</v>
      </c>
      <c r="HZ1" s="94">
        <f t="shared" ca="1" si="4"/>
        <v>100</v>
      </c>
      <c r="IA1" s="94">
        <f t="shared" ca="1" si="4"/>
        <v>100</v>
      </c>
      <c r="IB1" s="94">
        <f t="shared" ca="1" si="4"/>
        <v>100</v>
      </c>
      <c r="IC1" s="94">
        <f t="shared" ca="1" si="4"/>
        <v>100</v>
      </c>
      <c r="ID1" s="94">
        <f t="shared" ca="1" si="4"/>
        <v>100</v>
      </c>
      <c r="IE1" s="94">
        <f t="shared" ca="1" si="4"/>
        <v>100</v>
      </c>
      <c r="IF1" s="94">
        <f t="shared" ca="1" si="4"/>
        <v>100</v>
      </c>
      <c r="IG1" s="94">
        <f t="shared" ca="1" si="4"/>
        <v>100</v>
      </c>
      <c r="IH1" s="94">
        <f t="shared" ca="1" si="4"/>
        <v>100</v>
      </c>
      <c r="II1" s="94">
        <f t="shared" ca="1" si="4"/>
        <v>100</v>
      </c>
      <c r="IJ1" s="94">
        <f t="shared" ca="1" si="4"/>
        <v>100</v>
      </c>
      <c r="IK1" s="94">
        <f t="shared" ca="1" si="4"/>
        <v>100</v>
      </c>
      <c r="IL1" s="94">
        <f t="shared" ca="1" si="4"/>
        <v>100</v>
      </c>
      <c r="IM1" s="94">
        <f t="shared" ca="1" si="4"/>
        <v>100</v>
      </c>
      <c r="IN1" s="94">
        <f t="shared" ca="1" si="4"/>
        <v>100</v>
      </c>
      <c r="IO1" s="94">
        <f t="shared" ca="1" si="4"/>
        <v>100</v>
      </c>
      <c r="IP1" s="94">
        <f t="shared" ca="1" si="4"/>
        <v>100</v>
      </c>
      <c r="IQ1" s="94">
        <f t="shared" ca="1" si="4"/>
        <v>100</v>
      </c>
      <c r="IR1" s="94">
        <f t="shared" ca="1" si="4"/>
        <v>100</v>
      </c>
      <c r="IS1" s="94">
        <f t="shared" ca="1" si="4"/>
        <v>100</v>
      </c>
      <c r="IT1" s="94">
        <f t="shared" ca="1" si="4"/>
        <v>100</v>
      </c>
      <c r="IU1" s="94">
        <f t="shared" ca="1" si="4"/>
        <v>100</v>
      </c>
      <c r="IV1" s="94">
        <f t="shared" ca="1" si="4"/>
        <v>100</v>
      </c>
      <c r="IW1" s="94">
        <f t="shared" ca="1" si="4"/>
        <v>100</v>
      </c>
      <c r="IX1" s="94">
        <f t="shared" ca="1" si="4"/>
        <v>100</v>
      </c>
      <c r="IY1" s="94">
        <f t="shared" ca="1" si="4"/>
        <v>100</v>
      </c>
      <c r="IZ1" s="94">
        <f t="shared" ca="1" si="4"/>
        <v>100</v>
      </c>
      <c r="JA1" s="94">
        <f t="shared" ca="1" si="4"/>
        <v>100</v>
      </c>
      <c r="JB1" s="94">
        <f t="shared" ca="1" si="4"/>
        <v>100</v>
      </c>
      <c r="JC1" s="94">
        <f t="shared" ca="1" si="4"/>
        <v>100</v>
      </c>
      <c r="JD1" s="94">
        <f t="shared" ca="1" si="4"/>
        <v>100</v>
      </c>
      <c r="JE1" s="94">
        <f t="shared" ca="1" si="4"/>
        <v>100</v>
      </c>
      <c r="JF1" s="94">
        <f t="shared" ca="1" si="4"/>
        <v>100</v>
      </c>
      <c r="JG1" s="94">
        <f t="shared" ca="1" si="4"/>
        <v>100</v>
      </c>
      <c r="JH1" s="94">
        <f t="shared" ca="1" si="4"/>
        <v>100</v>
      </c>
      <c r="JI1" s="94">
        <f t="shared" ca="1" si="4"/>
        <v>100</v>
      </c>
      <c r="JJ1" s="94">
        <f t="shared" ca="1" si="4"/>
        <v>100</v>
      </c>
      <c r="JK1" s="94">
        <f t="shared" ca="1" si="4"/>
        <v>100</v>
      </c>
      <c r="JL1" s="94">
        <f t="shared" ca="1" si="4"/>
        <v>100</v>
      </c>
      <c r="JM1" s="94">
        <f t="shared" ca="1" si="4"/>
        <v>100</v>
      </c>
      <c r="JN1" s="94">
        <f t="shared" ca="1" si="4"/>
        <v>100</v>
      </c>
      <c r="JO1" s="94">
        <f t="shared" ca="1" si="4"/>
        <v>100</v>
      </c>
      <c r="JP1" s="94">
        <f t="shared" ca="1" si="4"/>
        <v>0</v>
      </c>
      <c r="JQ1" s="94">
        <f t="shared" ca="1" si="4"/>
        <v>0</v>
      </c>
      <c r="JR1" s="94">
        <f t="shared" ca="1" si="4"/>
        <v>0</v>
      </c>
      <c r="JS1" s="94">
        <f t="shared" ca="1" si="4"/>
        <v>0</v>
      </c>
      <c r="JT1" s="94">
        <f t="shared" ca="1" si="4"/>
        <v>0</v>
      </c>
      <c r="JU1" s="94">
        <f t="shared" ca="1" si="4"/>
        <v>0</v>
      </c>
      <c r="JV1" s="94">
        <f t="shared" ref="JV1:MG1" ca="1" si="5">IF(WEEKDAY(JV6,2)&gt;5,0,$C$1*$C$2)</f>
        <v>0</v>
      </c>
      <c r="JW1" s="94">
        <f t="shared" ca="1" si="5"/>
        <v>0</v>
      </c>
      <c r="JX1" s="94">
        <f t="shared" ca="1" si="5"/>
        <v>0</v>
      </c>
      <c r="JY1" s="94">
        <f t="shared" ca="1" si="5"/>
        <v>0</v>
      </c>
      <c r="JZ1" s="94">
        <f t="shared" ca="1" si="5"/>
        <v>0</v>
      </c>
      <c r="KA1" s="94">
        <f t="shared" ca="1" si="5"/>
        <v>0</v>
      </c>
      <c r="KB1" s="94">
        <f t="shared" ca="1" si="5"/>
        <v>0</v>
      </c>
      <c r="KC1" s="94">
        <f t="shared" ca="1" si="5"/>
        <v>0</v>
      </c>
      <c r="KD1" s="94">
        <f t="shared" ca="1" si="5"/>
        <v>0</v>
      </c>
      <c r="KE1" s="94">
        <f t="shared" ca="1" si="5"/>
        <v>0</v>
      </c>
      <c r="KF1" s="94">
        <f t="shared" ca="1" si="5"/>
        <v>0</v>
      </c>
      <c r="KG1" s="94">
        <f t="shared" ca="1" si="5"/>
        <v>0</v>
      </c>
      <c r="KH1" s="94">
        <f t="shared" ca="1" si="5"/>
        <v>0</v>
      </c>
      <c r="KI1" s="94">
        <f t="shared" ca="1" si="5"/>
        <v>0</v>
      </c>
      <c r="KJ1" s="94">
        <f t="shared" ca="1" si="5"/>
        <v>100</v>
      </c>
      <c r="KK1" s="94">
        <f t="shared" ca="1" si="5"/>
        <v>100</v>
      </c>
      <c r="KL1" s="94">
        <f t="shared" ca="1" si="5"/>
        <v>100</v>
      </c>
      <c r="KM1" s="94">
        <f t="shared" ca="1" si="5"/>
        <v>100</v>
      </c>
      <c r="KN1" s="94">
        <f t="shared" ca="1" si="5"/>
        <v>100</v>
      </c>
      <c r="KO1" s="94">
        <f t="shared" ca="1" si="5"/>
        <v>100</v>
      </c>
      <c r="KP1" s="94">
        <f t="shared" ca="1" si="5"/>
        <v>100</v>
      </c>
      <c r="KQ1" s="94">
        <f t="shared" ca="1" si="5"/>
        <v>100</v>
      </c>
      <c r="KR1" s="94">
        <f t="shared" ca="1" si="5"/>
        <v>100</v>
      </c>
      <c r="KS1" s="94">
        <f t="shared" ca="1" si="5"/>
        <v>100</v>
      </c>
      <c r="KT1" s="94">
        <f t="shared" ca="1" si="5"/>
        <v>100</v>
      </c>
      <c r="KU1" s="94">
        <f t="shared" ca="1" si="5"/>
        <v>100</v>
      </c>
      <c r="KV1" s="94">
        <f t="shared" ca="1" si="5"/>
        <v>100</v>
      </c>
      <c r="KW1" s="94">
        <f t="shared" ca="1" si="5"/>
        <v>100</v>
      </c>
      <c r="KX1" s="94">
        <f t="shared" ca="1" si="5"/>
        <v>100</v>
      </c>
      <c r="KY1" s="94">
        <f t="shared" ca="1" si="5"/>
        <v>100</v>
      </c>
      <c r="KZ1" s="94">
        <f t="shared" ca="1" si="5"/>
        <v>100</v>
      </c>
      <c r="LA1" s="94">
        <f t="shared" ca="1" si="5"/>
        <v>100</v>
      </c>
      <c r="LB1" s="94">
        <f t="shared" ca="1" si="5"/>
        <v>100</v>
      </c>
      <c r="LC1" s="94">
        <f t="shared" ca="1" si="5"/>
        <v>100</v>
      </c>
      <c r="LD1" s="94">
        <f t="shared" ca="1" si="5"/>
        <v>100</v>
      </c>
      <c r="LE1" s="94">
        <f t="shared" ca="1" si="5"/>
        <v>100</v>
      </c>
      <c r="LF1" s="94">
        <f t="shared" ca="1" si="5"/>
        <v>100</v>
      </c>
      <c r="LG1" s="94">
        <f t="shared" ca="1" si="5"/>
        <v>100</v>
      </c>
      <c r="LH1" s="94">
        <f t="shared" ca="1" si="5"/>
        <v>100</v>
      </c>
      <c r="LI1" s="94">
        <f t="shared" ca="1" si="5"/>
        <v>100</v>
      </c>
      <c r="LJ1" s="94">
        <f t="shared" ca="1" si="5"/>
        <v>100</v>
      </c>
      <c r="LK1" s="94">
        <f t="shared" ca="1" si="5"/>
        <v>100</v>
      </c>
      <c r="LL1" s="94">
        <f t="shared" ca="1" si="5"/>
        <v>100</v>
      </c>
      <c r="LM1" s="94">
        <f t="shared" ca="1" si="5"/>
        <v>100</v>
      </c>
      <c r="LN1" s="94">
        <f t="shared" ca="1" si="5"/>
        <v>100</v>
      </c>
      <c r="LO1" s="94">
        <f t="shared" ca="1" si="5"/>
        <v>100</v>
      </c>
      <c r="LP1" s="94">
        <f t="shared" ca="1" si="5"/>
        <v>100</v>
      </c>
      <c r="LQ1" s="94">
        <f t="shared" ca="1" si="5"/>
        <v>100</v>
      </c>
      <c r="LR1" s="94">
        <f t="shared" ca="1" si="5"/>
        <v>100</v>
      </c>
      <c r="LS1" s="94">
        <f t="shared" ca="1" si="5"/>
        <v>100</v>
      </c>
      <c r="LT1" s="94">
        <f t="shared" ca="1" si="5"/>
        <v>100</v>
      </c>
      <c r="LU1" s="94">
        <f t="shared" ca="1" si="5"/>
        <v>100</v>
      </c>
      <c r="LV1" s="94">
        <f t="shared" ca="1" si="5"/>
        <v>100</v>
      </c>
      <c r="LW1" s="94">
        <f t="shared" ca="1" si="5"/>
        <v>100</v>
      </c>
      <c r="LX1" s="94">
        <f t="shared" ca="1" si="5"/>
        <v>100</v>
      </c>
      <c r="LY1" s="94">
        <f t="shared" ca="1" si="5"/>
        <v>100</v>
      </c>
      <c r="LZ1" s="94">
        <f t="shared" ca="1" si="5"/>
        <v>100</v>
      </c>
      <c r="MA1" s="94">
        <f t="shared" ca="1" si="5"/>
        <v>100</v>
      </c>
      <c r="MB1" s="94">
        <f t="shared" ca="1" si="5"/>
        <v>100</v>
      </c>
      <c r="MC1" s="94">
        <f t="shared" ca="1" si="5"/>
        <v>100</v>
      </c>
      <c r="MD1" s="94">
        <f t="shared" ca="1" si="5"/>
        <v>100</v>
      </c>
      <c r="ME1" s="94">
        <f t="shared" ca="1" si="5"/>
        <v>100</v>
      </c>
      <c r="MF1" s="94">
        <f t="shared" ca="1" si="5"/>
        <v>100</v>
      </c>
      <c r="MG1" s="94">
        <f t="shared" ca="1" si="5"/>
        <v>100</v>
      </c>
      <c r="MH1" s="94">
        <f t="shared" ref="MH1:OS1" ca="1" si="6">IF(WEEKDAY(MH6,2)&gt;5,0,$C$1*$C$2)</f>
        <v>0</v>
      </c>
      <c r="MI1" s="94">
        <f t="shared" ca="1" si="6"/>
        <v>0</v>
      </c>
      <c r="MJ1" s="94">
        <f t="shared" ca="1" si="6"/>
        <v>0</v>
      </c>
      <c r="MK1" s="94">
        <f t="shared" ca="1" si="6"/>
        <v>0</v>
      </c>
      <c r="ML1" s="94">
        <f t="shared" ca="1" si="6"/>
        <v>0</v>
      </c>
      <c r="MM1" s="94">
        <f t="shared" ca="1" si="6"/>
        <v>0</v>
      </c>
      <c r="MN1" s="94">
        <f t="shared" ca="1" si="6"/>
        <v>0</v>
      </c>
      <c r="MO1" s="94">
        <f t="shared" ca="1" si="6"/>
        <v>0</v>
      </c>
      <c r="MP1" s="94">
        <f t="shared" ca="1" si="6"/>
        <v>0</v>
      </c>
      <c r="MQ1" s="94">
        <f t="shared" ca="1" si="6"/>
        <v>0</v>
      </c>
      <c r="MR1" s="94">
        <f t="shared" ca="1" si="6"/>
        <v>0</v>
      </c>
      <c r="MS1" s="94">
        <f t="shared" ca="1" si="6"/>
        <v>0</v>
      </c>
      <c r="MT1" s="94">
        <f t="shared" ca="1" si="6"/>
        <v>0</v>
      </c>
      <c r="MU1" s="94">
        <f t="shared" ca="1" si="6"/>
        <v>0</v>
      </c>
      <c r="MV1" s="94">
        <f t="shared" ca="1" si="6"/>
        <v>0</v>
      </c>
      <c r="MW1" s="94">
        <f t="shared" ca="1" si="6"/>
        <v>0</v>
      </c>
      <c r="MX1" s="94">
        <f t="shared" ca="1" si="6"/>
        <v>0</v>
      </c>
      <c r="MY1" s="94">
        <f t="shared" ca="1" si="6"/>
        <v>0</v>
      </c>
      <c r="MZ1" s="94">
        <f t="shared" ca="1" si="6"/>
        <v>0</v>
      </c>
      <c r="NA1" s="94">
        <f t="shared" ca="1" si="6"/>
        <v>0</v>
      </c>
      <c r="NB1" s="94">
        <f t="shared" ca="1" si="6"/>
        <v>100</v>
      </c>
      <c r="NC1" s="94">
        <f t="shared" ca="1" si="6"/>
        <v>100</v>
      </c>
      <c r="ND1" s="94">
        <f t="shared" ca="1" si="6"/>
        <v>100</v>
      </c>
      <c r="NE1" s="94">
        <f t="shared" ca="1" si="6"/>
        <v>100</v>
      </c>
      <c r="NF1" s="94">
        <f t="shared" ca="1" si="6"/>
        <v>100</v>
      </c>
      <c r="NG1" s="94">
        <f t="shared" ca="1" si="6"/>
        <v>100</v>
      </c>
      <c r="NH1" s="94">
        <f t="shared" ca="1" si="6"/>
        <v>100</v>
      </c>
      <c r="NI1" s="94">
        <f t="shared" ca="1" si="6"/>
        <v>100</v>
      </c>
      <c r="NJ1" s="94">
        <f t="shared" ca="1" si="6"/>
        <v>100</v>
      </c>
      <c r="NK1" s="94">
        <f t="shared" ca="1" si="6"/>
        <v>100</v>
      </c>
      <c r="NL1" s="94">
        <f t="shared" ca="1" si="6"/>
        <v>100</v>
      </c>
      <c r="NM1" s="94">
        <f t="shared" ca="1" si="6"/>
        <v>100</v>
      </c>
      <c r="NN1" s="94">
        <f t="shared" ca="1" si="6"/>
        <v>100</v>
      </c>
      <c r="NO1" s="94">
        <f t="shared" ca="1" si="6"/>
        <v>100</v>
      </c>
      <c r="NP1" s="94">
        <f t="shared" ca="1" si="6"/>
        <v>100</v>
      </c>
      <c r="NQ1" s="94">
        <f t="shared" ca="1" si="6"/>
        <v>100</v>
      </c>
      <c r="NR1" s="94">
        <f t="shared" ca="1" si="6"/>
        <v>100</v>
      </c>
      <c r="NS1" s="94">
        <f t="shared" ca="1" si="6"/>
        <v>100</v>
      </c>
      <c r="NT1" s="94">
        <f t="shared" ca="1" si="6"/>
        <v>100</v>
      </c>
      <c r="NU1" s="94">
        <f t="shared" ca="1" si="6"/>
        <v>100</v>
      </c>
      <c r="NV1" s="94">
        <f t="shared" ca="1" si="6"/>
        <v>100</v>
      </c>
      <c r="NW1" s="94">
        <f t="shared" ca="1" si="6"/>
        <v>100</v>
      </c>
      <c r="NX1" s="94">
        <f t="shared" ca="1" si="6"/>
        <v>100</v>
      </c>
      <c r="NY1" s="94">
        <f t="shared" ca="1" si="6"/>
        <v>100</v>
      </c>
      <c r="NZ1" s="94">
        <f t="shared" ca="1" si="6"/>
        <v>100</v>
      </c>
      <c r="OA1" s="94">
        <f t="shared" ca="1" si="6"/>
        <v>100</v>
      </c>
      <c r="OB1" s="94">
        <f t="shared" ca="1" si="6"/>
        <v>100</v>
      </c>
      <c r="OC1" s="94">
        <f t="shared" ca="1" si="6"/>
        <v>100</v>
      </c>
      <c r="OD1" s="94">
        <f t="shared" ca="1" si="6"/>
        <v>100</v>
      </c>
      <c r="OE1" s="94">
        <f t="shared" ca="1" si="6"/>
        <v>100</v>
      </c>
      <c r="OF1" s="94">
        <f t="shared" ca="1" si="6"/>
        <v>100</v>
      </c>
      <c r="OG1" s="94">
        <f t="shared" ca="1" si="6"/>
        <v>100</v>
      </c>
      <c r="OH1" s="94">
        <f t="shared" ca="1" si="6"/>
        <v>100</v>
      </c>
      <c r="OI1" s="94">
        <f t="shared" ca="1" si="6"/>
        <v>100</v>
      </c>
      <c r="OJ1" s="94">
        <f t="shared" ca="1" si="6"/>
        <v>100</v>
      </c>
      <c r="OK1" s="94">
        <f t="shared" ca="1" si="6"/>
        <v>100</v>
      </c>
      <c r="OL1" s="94">
        <f t="shared" ca="1" si="6"/>
        <v>100</v>
      </c>
      <c r="OM1" s="94">
        <f t="shared" ca="1" si="6"/>
        <v>100</v>
      </c>
      <c r="ON1" s="94">
        <f t="shared" ca="1" si="6"/>
        <v>100</v>
      </c>
      <c r="OO1" s="94">
        <f t="shared" ca="1" si="6"/>
        <v>100</v>
      </c>
      <c r="OP1" s="94">
        <f t="shared" ca="1" si="6"/>
        <v>100</v>
      </c>
      <c r="OQ1" s="94">
        <f t="shared" ca="1" si="6"/>
        <v>100</v>
      </c>
      <c r="OR1" s="94">
        <f t="shared" ca="1" si="6"/>
        <v>100</v>
      </c>
      <c r="OS1" s="94">
        <f t="shared" ca="1" si="6"/>
        <v>100</v>
      </c>
      <c r="OT1" s="94">
        <f t="shared" ref="OT1:RE1" ca="1" si="7">IF(WEEKDAY(OT6,2)&gt;5,0,$C$1*$C$2)</f>
        <v>100</v>
      </c>
      <c r="OU1" s="94">
        <f t="shared" ca="1" si="7"/>
        <v>100</v>
      </c>
      <c r="OV1" s="94">
        <f t="shared" ca="1" si="7"/>
        <v>100</v>
      </c>
      <c r="OW1" s="94">
        <f t="shared" ca="1" si="7"/>
        <v>100</v>
      </c>
      <c r="OX1" s="94">
        <f t="shared" ca="1" si="7"/>
        <v>100</v>
      </c>
      <c r="OY1" s="94">
        <f t="shared" ca="1" si="7"/>
        <v>100</v>
      </c>
      <c r="OZ1" s="94">
        <f t="shared" ca="1" si="7"/>
        <v>0</v>
      </c>
      <c r="PA1" s="94">
        <f t="shared" ca="1" si="7"/>
        <v>0</v>
      </c>
      <c r="PB1" s="94">
        <f t="shared" ca="1" si="7"/>
        <v>0</v>
      </c>
      <c r="PC1" s="94">
        <f t="shared" ca="1" si="7"/>
        <v>0</v>
      </c>
      <c r="PD1" s="94">
        <f t="shared" ca="1" si="7"/>
        <v>0</v>
      </c>
      <c r="PE1" s="94">
        <f t="shared" ca="1" si="7"/>
        <v>0</v>
      </c>
      <c r="PF1" s="94">
        <f t="shared" ca="1" si="7"/>
        <v>0</v>
      </c>
      <c r="PG1" s="94">
        <f t="shared" ca="1" si="7"/>
        <v>0</v>
      </c>
      <c r="PH1" s="94">
        <f t="shared" ca="1" si="7"/>
        <v>0</v>
      </c>
      <c r="PI1" s="94">
        <f t="shared" ca="1" si="7"/>
        <v>0</v>
      </c>
      <c r="PJ1" s="94">
        <f t="shared" ca="1" si="7"/>
        <v>0</v>
      </c>
      <c r="PK1" s="94">
        <f t="shared" ca="1" si="7"/>
        <v>0</v>
      </c>
      <c r="PL1" s="94">
        <f t="shared" ca="1" si="7"/>
        <v>0</v>
      </c>
      <c r="PM1" s="94">
        <f t="shared" ca="1" si="7"/>
        <v>0</v>
      </c>
      <c r="PN1" s="94">
        <f t="shared" ca="1" si="7"/>
        <v>0</v>
      </c>
      <c r="PO1" s="94">
        <f t="shared" ca="1" si="7"/>
        <v>0</v>
      </c>
      <c r="PP1" s="94">
        <f t="shared" ca="1" si="7"/>
        <v>0</v>
      </c>
      <c r="PQ1" s="94">
        <f t="shared" ca="1" si="7"/>
        <v>0</v>
      </c>
      <c r="PR1" s="94">
        <f t="shared" ca="1" si="7"/>
        <v>0</v>
      </c>
      <c r="PS1" s="94">
        <f t="shared" ca="1" si="7"/>
        <v>0</v>
      </c>
      <c r="PT1" s="94">
        <f t="shared" ca="1" si="7"/>
        <v>100</v>
      </c>
      <c r="PU1" s="94">
        <f t="shared" ca="1" si="7"/>
        <v>100</v>
      </c>
      <c r="PV1" s="94">
        <f t="shared" ca="1" si="7"/>
        <v>100</v>
      </c>
      <c r="PW1" s="94">
        <f t="shared" ca="1" si="7"/>
        <v>100</v>
      </c>
      <c r="PX1" s="94">
        <f t="shared" ca="1" si="7"/>
        <v>100</v>
      </c>
      <c r="PY1" s="94">
        <f t="shared" ca="1" si="7"/>
        <v>100</v>
      </c>
      <c r="PZ1" s="94">
        <f t="shared" ca="1" si="7"/>
        <v>100</v>
      </c>
      <c r="QA1" s="94">
        <f t="shared" ca="1" si="7"/>
        <v>100</v>
      </c>
      <c r="QB1" s="94">
        <f t="shared" ca="1" si="7"/>
        <v>100</v>
      </c>
      <c r="QC1" s="94">
        <f t="shared" ca="1" si="7"/>
        <v>100</v>
      </c>
      <c r="QD1" s="94">
        <f t="shared" ca="1" si="7"/>
        <v>100</v>
      </c>
      <c r="QE1" s="94">
        <f t="shared" ca="1" si="7"/>
        <v>100</v>
      </c>
      <c r="QF1" s="94">
        <f t="shared" ca="1" si="7"/>
        <v>100</v>
      </c>
      <c r="QG1" s="94">
        <f t="shared" ca="1" si="7"/>
        <v>100</v>
      </c>
      <c r="QH1" s="94">
        <f t="shared" ca="1" si="7"/>
        <v>100</v>
      </c>
      <c r="QI1" s="94">
        <f t="shared" ca="1" si="7"/>
        <v>100</v>
      </c>
      <c r="QJ1" s="94">
        <f t="shared" ca="1" si="7"/>
        <v>100</v>
      </c>
      <c r="QK1" s="94">
        <f t="shared" ca="1" si="7"/>
        <v>100</v>
      </c>
      <c r="QL1" s="94">
        <f t="shared" ca="1" si="7"/>
        <v>100</v>
      </c>
      <c r="QM1" s="94">
        <f t="shared" ca="1" si="7"/>
        <v>100</v>
      </c>
      <c r="QN1" s="94">
        <f t="shared" ca="1" si="7"/>
        <v>100</v>
      </c>
      <c r="QO1" s="94">
        <f t="shared" ca="1" si="7"/>
        <v>100</v>
      </c>
      <c r="QP1" s="94">
        <f t="shared" ca="1" si="7"/>
        <v>100</v>
      </c>
      <c r="QQ1" s="94">
        <f t="shared" ca="1" si="7"/>
        <v>100</v>
      </c>
      <c r="QR1" s="94">
        <f t="shared" ca="1" si="7"/>
        <v>100</v>
      </c>
      <c r="QS1" s="94">
        <f t="shared" ca="1" si="7"/>
        <v>100</v>
      </c>
      <c r="QT1" s="94">
        <f t="shared" ca="1" si="7"/>
        <v>100</v>
      </c>
      <c r="QU1" s="94">
        <f t="shared" ca="1" si="7"/>
        <v>100</v>
      </c>
      <c r="QV1" s="94">
        <f t="shared" ca="1" si="7"/>
        <v>100</v>
      </c>
      <c r="QW1" s="94">
        <f t="shared" ca="1" si="7"/>
        <v>100</v>
      </c>
      <c r="QX1" s="94">
        <f t="shared" ca="1" si="7"/>
        <v>100</v>
      </c>
      <c r="QY1" s="94">
        <f t="shared" ca="1" si="7"/>
        <v>100</v>
      </c>
      <c r="QZ1" s="94">
        <f t="shared" ca="1" si="7"/>
        <v>100</v>
      </c>
      <c r="RA1" s="94">
        <f t="shared" ca="1" si="7"/>
        <v>100</v>
      </c>
      <c r="RB1" s="94">
        <f t="shared" ca="1" si="7"/>
        <v>100</v>
      </c>
      <c r="RC1" s="94">
        <f t="shared" ca="1" si="7"/>
        <v>100</v>
      </c>
      <c r="RD1" s="94">
        <f t="shared" ca="1" si="7"/>
        <v>100</v>
      </c>
      <c r="RE1" s="94">
        <f t="shared" ca="1" si="7"/>
        <v>100</v>
      </c>
      <c r="RF1" s="94">
        <f t="shared" ref="RF1:SF1" ca="1" si="8">IF(WEEKDAY(RF6,2)&gt;5,0,$C$1*$C$2)</f>
        <v>100</v>
      </c>
      <c r="RG1" s="94">
        <f t="shared" ca="1" si="8"/>
        <v>100</v>
      </c>
      <c r="RH1" s="94">
        <f t="shared" ca="1" si="8"/>
        <v>100</v>
      </c>
      <c r="RI1" s="94">
        <f t="shared" ca="1" si="8"/>
        <v>100</v>
      </c>
      <c r="RJ1" s="94">
        <f t="shared" ca="1" si="8"/>
        <v>100</v>
      </c>
      <c r="RK1" s="94">
        <f t="shared" ca="1" si="8"/>
        <v>100</v>
      </c>
      <c r="RL1" s="94">
        <f t="shared" ca="1" si="8"/>
        <v>100</v>
      </c>
      <c r="RM1" s="94">
        <f t="shared" ca="1" si="8"/>
        <v>100</v>
      </c>
      <c r="RN1" s="94">
        <f t="shared" ca="1" si="8"/>
        <v>100</v>
      </c>
      <c r="RO1" s="94">
        <f t="shared" ca="1" si="8"/>
        <v>100</v>
      </c>
      <c r="RP1" s="94">
        <f t="shared" ca="1" si="8"/>
        <v>100</v>
      </c>
      <c r="RQ1" s="94">
        <f t="shared" ca="1" si="8"/>
        <v>100</v>
      </c>
      <c r="RR1" s="94">
        <f t="shared" ca="1" si="8"/>
        <v>0</v>
      </c>
      <c r="RS1" s="94">
        <f t="shared" ca="1" si="8"/>
        <v>0</v>
      </c>
      <c r="RT1" s="94">
        <f t="shared" ca="1" si="8"/>
        <v>0</v>
      </c>
      <c r="RU1" s="94">
        <f t="shared" ca="1" si="8"/>
        <v>0</v>
      </c>
      <c r="RV1" s="94">
        <f t="shared" ca="1" si="8"/>
        <v>0</v>
      </c>
      <c r="RW1" s="94">
        <f t="shared" ca="1" si="8"/>
        <v>0</v>
      </c>
      <c r="RX1" s="94">
        <f t="shared" ca="1" si="8"/>
        <v>0</v>
      </c>
      <c r="RY1" s="94">
        <f t="shared" ca="1" si="8"/>
        <v>0</v>
      </c>
      <c r="RZ1" s="94">
        <f t="shared" ca="1" si="8"/>
        <v>0</v>
      </c>
      <c r="SA1" s="94">
        <f t="shared" ca="1" si="8"/>
        <v>0</v>
      </c>
      <c r="SB1" s="94">
        <f t="shared" ca="1" si="8"/>
        <v>0</v>
      </c>
      <c r="SC1" s="94">
        <f t="shared" ca="1" si="8"/>
        <v>0</v>
      </c>
      <c r="SD1" s="94">
        <f t="shared" ca="1" si="8"/>
        <v>0</v>
      </c>
      <c r="SE1" s="94">
        <f t="shared" ca="1" si="8"/>
        <v>0</v>
      </c>
      <c r="SF1" s="94">
        <f t="shared" ca="1" si="8"/>
        <v>0</v>
      </c>
      <c r="SG1" s="83"/>
    </row>
    <row r="2" spans="1:501" ht="15.75" customHeight="1" x14ac:dyDescent="0.25">
      <c r="A2" s="54">
        <f ca="1">VALUE("01/01/"&amp;YEAR(NOW()))</f>
        <v>42370</v>
      </c>
      <c r="B2" s="54">
        <f ca="1">VALUE("01/01/"&amp;YEAR(NOW()))+366</f>
        <v>42736</v>
      </c>
      <c r="C2" s="3">
        <v>4</v>
      </c>
      <c r="D2" s="77">
        <v>0.5625</v>
      </c>
      <c r="E2" s="75">
        <v>0.72916666666666663</v>
      </c>
      <c r="F2" s="54"/>
      <c r="G2" s="24" t="s">
        <v>15</v>
      </c>
      <c r="H2" s="25">
        <f ca="1">MONTH(H6)</f>
        <v>6</v>
      </c>
      <c r="I2" s="25" t="str">
        <f t="shared" ref="I2:BT2" ca="1" si="9">IF(AND(WEEKDAY(I6,2)=1,I4&lt;&gt;""),MONTH(I6),"")</f>
        <v/>
      </c>
      <c r="J2" s="25" t="str">
        <f t="shared" ca="1" si="9"/>
        <v/>
      </c>
      <c r="K2" s="25" t="str">
        <f t="shared" ca="1" si="9"/>
        <v/>
      </c>
      <c r="L2" s="25" t="str">
        <f t="shared" ca="1" si="9"/>
        <v/>
      </c>
      <c r="M2" s="25" t="str">
        <f t="shared" ca="1" si="9"/>
        <v/>
      </c>
      <c r="N2" s="25" t="str">
        <f t="shared" ca="1" si="9"/>
        <v/>
      </c>
      <c r="O2" s="25" t="str">
        <f t="shared" ca="1" si="9"/>
        <v/>
      </c>
      <c r="P2" s="25" t="str">
        <f t="shared" ca="1" si="9"/>
        <v/>
      </c>
      <c r="Q2" s="25" t="str">
        <f t="shared" ca="1" si="9"/>
        <v/>
      </c>
      <c r="R2" s="25" t="str">
        <f t="shared" ca="1" si="9"/>
        <v/>
      </c>
      <c r="S2" s="25" t="str">
        <f t="shared" ca="1" si="9"/>
        <v/>
      </c>
      <c r="T2" s="25" t="str">
        <f t="shared" ca="1" si="9"/>
        <v/>
      </c>
      <c r="U2" s="25" t="str">
        <f t="shared" ca="1" si="9"/>
        <v/>
      </c>
      <c r="V2" s="25" t="str">
        <f t="shared" ca="1" si="9"/>
        <v/>
      </c>
      <c r="W2" s="25" t="str">
        <f t="shared" ca="1" si="9"/>
        <v/>
      </c>
      <c r="X2" s="25" t="str">
        <f t="shared" ca="1" si="9"/>
        <v/>
      </c>
      <c r="Y2" s="25" t="str">
        <f t="shared" ca="1" si="9"/>
        <v/>
      </c>
      <c r="Z2" s="25" t="str">
        <f t="shared" ca="1" si="9"/>
        <v/>
      </c>
      <c r="AA2" s="25" t="str">
        <f t="shared" ca="1" si="9"/>
        <v/>
      </c>
      <c r="AB2" s="25" t="str">
        <f t="shared" ca="1" si="9"/>
        <v/>
      </c>
      <c r="AC2" s="25" t="str">
        <f t="shared" ca="1" si="9"/>
        <v/>
      </c>
      <c r="AD2" s="25" t="str">
        <f t="shared" ca="1" si="9"/>
        <v/>
      </c>
      <c r="AE2" s="25" t="str">
        <f t="shared" ca="1" si="9"/>
        <v/>
      </c>
      <c r="AF2" s="25" t="str">
        <f t="shared" ca="1" si="9"/>
        <v/>
      </c>
      <c r="AG2" s="25" t="str">
        <f t="shared" ca="1" si="9"/>
        <v/>
      </c>
      <c r="AH2" s="25" t="str">
        <f t="shared" ca="1" si="9"/>
        <v/>
      </c>
      <c r="AI2" s="25" t="str">
        <f t="shared" ca="1" si="9"/>
        <v/>
      </c>
      <c r="AJ2" s="25" t="str">
        <f t="shared" ca="1" si="9"/>
        <v/>
      </c>
      <c r="AK2" s="25" t="str">
        <f t="shared" ca="1" si="9"/>
        <v/>
      </c>
      <c r="AL2" s="25" t="str">
        <f t="shared" ca="1" si="9"/>
        <v/>
      </c>
      <c r="AM2" s="25" t="str">
        <f t="shared" ca="1" si="9"/>
        <v/>
      </c>
      <c r="AN2" s="25" t="str">
        <f t="shared" ca="1" si="9"/>
        <v/>
      </c>
      <c r="AO2" s="25" t="str">
        <f t="shared" ca="1" si="9"/>
        <v/>
      </c>
      <c r="AP2" s="25" t="str">
        <f t="shared" ca="1" si="9"/>
        <v/>
      </c>
      <c r="AQ2" s="25" t="str">
        <f t="shared" ca="1" si="9"/>
        <v/>
      </c>
      <c r="AR2" s="25" t="str">
        <f t="shared" ca="1" si="9"/>
        <v/>
      </c>
      <c r="AS2" s="25" t="str">
        <f t="shared" ca="1" si="9"/>
        <v/>
      </c>
      <c r="AT2" s="25" t="str">
        <f t="shared" ca="1" si="9"/>
        <v/>
      </c>
      <c r="AU2" s="25" t="str">
        <f t="shared" ca="1" si="9"/>
        <v/>
      </c>
      <c r="AV2" s="25" t="str">
        <f t="shared" ca="1" si="9"/>
        <v/>
      </c>
      <c r="AW2" s="25" t="str">
        <f t="shared" ca="1" si="9"/>
        <v/>
      </c>
      <c r="AX2" s="25" t="str">
        <f t="shared" ca="1" si="9"/>
        <v/>
      </c>
      <c r="AY2" s="25" t="str">
        <f t="shared" ca="1" si="9"/>
        <v/>
      </c>
      <c r="AZ2" s="25" t="str">
        <f t="shared" ca="1" si="9"/>
        <v/>
      </c>
      <c r="BA2" s="25" t="str">
        <f t="shared" ca="1" si="9"/>
        <v/>
      </c>
      <c r="BB2" s="25" t="str">
        <f t="shared" ca="1" si="9"/>
        <v/>
      </c>
      <c r="BC2" s="25" t="str">
        <f t="shared" ca="1" si="9"/>
        <v/>
      </c>
      <c r="BD2" s="25" t="str">
        <f t="shared" ca="1" si="9"/>
        <v/>
      </c>
      <c r="BE2" s="25" t="str">
        <f t="shared" ca="1" si="9"/>
        <v/>
      </c>
      <c r="BF2" s="25" t="str">
        <f t="shared" ca="1" si="9"/>
        <v/>
      </c>
      <c r="BG2" s="25" t="str">
        <f t="shared" ca="1" si="9"/>
        <v/>
      </c>
      <c r="BH2" s="25" t="str">
        <f t="shared" ca="1" si="9"/>
        <v/>
      </c>
      <c r="BI2" s="25" t="str">
        <f t="shared" ca="1" si="9"/>
        <v/>
      </c>
      <c r="BJ2" s="25" t="str">
        <f t="shared" ca="1" si="9"/>
        <v/>
      </c>
      <c r="BK2" s="25" t="str">
        <f t="shared" ca="1" si="9"/>
        <v/>
      </c>
      <c r="BL2" s="25" t="str">
        <f t="shared" ca="1" si="9"/>
        <v/>
      </c>
      <c r="BM2" s="25" t="str">
        <f t="shared" ca="1" si="9"/>
        <v/>
      </c>
      <c r="BN2" s="25" t="str">
        <f t="shared" ca="1" si="9"/>
        <v/>
      </c>
      <c r="BO2" s="25" t="str">
        <f t="shared" ca="1" si="9"/>
        <v/>
      </c>
      <c r="BP2" s="25" t="str">
        <f t="shared" ca="1" si="9"/>
        <v/>
      </c>
      <c r="BQ2" s="25" t="str">
        <f t="shared" ca="1" si="9"/>
        <v/>
      </c>
      <c r="BR2" s="25" t="str">
        <f t="shared" ca="1" si="9"/>
        <v/>
      </c>
      <c r="BS2" s="25" t="str">
        <f t="shared" ca="1" si="9"/>
        <v/>
      </c>
      <c r="BT2" s="25" t="str">
        <f t="shared" ca="1" si="9"/>
        <v/>
      </c>
      <c r="BU2" s="25" t="str">
        <f t="shared" ref="BU2:EF2" ca="1" si="10">IF(AND(WEEKDAY(BU6,2)=1,BU4&lt;&gt;""),MONTH(BU6),"")</f>
        <v/>
      </c>
      <c r="BV2" s="25" t="str">
        <f t="shared" ca="1" si="10"/>
        <v/>
      </c>
      <c r="BW2" s="25" t="str">
        <f t="shared" ca="1" si="10"/>
        <v/>
      </c>
      <c r="BX2" s="25" t="str">
        <f t="shared" ca="1" si="10"/>
        <v/>
      </c>
      <c r="BY2" s="25" t="str">
        <f t="shared" ca="1" si="10"/>
        <v/>
      </c>
      <c r="BZ2" s="25" t="str">
        <f t="shared" ca="1" si="10"/>
        <v/>
      </c>
      <c r="CA2" s="25" t="str">
        <f t="shared" ca="1" si="10"/>
        <v/>
      </c>
      <c r="CB2" s="25" t="str">
        <f t="shared" ca="1" si="10"/>
        <v/>
      </c>
      <c r="CC2" s="25" t="str">
        <f t="shared" ca="1" si="10"/>
        <v/>
      </c>
      <c r="CD2" s="25" t="str">
        <f t="shared" ca="1" si="10"/>
        <v/>
      </c>
      <c r="CE2" s="25" t="str">
        <f t="shared" ca="1" si="10"/>
        <v/>
      </c>
      <c r="CF2" s="25" t="str">
        <f t="shared" ca="1" si="10"/>
        <v/>
      </c>
      <c r="CG2" s="25" t="str">
        <f t="shared" ca="1" si="10"/>
        <v/>
      </c>
      <c r="CH2" s="25">
        <f t="shared" ca="1" si="10"/>
        <v>7</v>
      </c>
      <c r="CI2" s="25" t="str">
        <f t="shared" ca="1" si="10"/>
        <v/>
      </c>
      <c r="CJ2" s="25" t="str">
        <f t="shared" ca="1" si="10"/>
        <v/>
      </c>
      <c r="CK2" s="25" t="str">
        <f t="shared" ca="1" si="10"/>
        <v/>
      </c>
      <c r="CL2" s="25" t="str">
        <f t="shared" ca="1" si="10"/>
        <v/>
      </c>
      <c r="CM2" s="25" t="str">
        <f t="shared" ca="1" si="10"/>
        <v/>
      </c>
      <c r="CN2" s="25" t="str">
        <f t="shared" ca="1" si="10"/>
        <v/>
      </c>
      <c r="CO2" s="25" t="str">
        <f t="shared" ca="1" si="10"/>
        <v/>
      </c>
      <c r="CP2" s="25" t="str">
        <f t="shared" ca="1" si="10"/>
        <v/>
      </c>
      <c r="CQ2" s="25" t="str">
        <f t="shared" ca="1" si="10"/>
        <v/>
      </c>
      <c r="CR2" s="25" t="str">
        <f t="shared" ca="1" si="10"/>
        <v/>
      </c>
      <c r="CS2" s="25" t="str">
        <f t="shared" ca="1" si="10"/>
        <v/>
      </c>
      <c r="CT2" s="25" t="str">
        <f t="shared" ca="1" si="10"/>
        <v/>
      </c>
      <c r="CU2" s="25" t="str">
        <f t="shared" ca="1" si="10"/>
        <v/>
      </c>
      <c r="CV2" s="25" t="str">
        <f t="shared" ca="1" si="10"/>
        <v/>
      </c>
      <c r="CW2" s="25" t="str">
        <f t="shared" ca="1" si="10"/>
        <v/>
      </c>
      <c r="CX2" s="25" t="str">
        <f t="shared" ca="1" si="10"/>
        <v/>
      </c>
      <c r="CY2" s="25" t="str">
        <f t="shared" ca="1" si="10"/>
        <v/>
      </c>
      <c r="CZ2" s="25" t="str">
        <f t="shared" ca="1" si="10"/>
        <v/>
      </c>
      <c r="DA2" s="25" t="str">
        <f t="shared" ca="1" si="10"/>
        <v/>
      </c>
      <c r="DB2" s="25" t="str">
        <f t="shared" ca="1" si="10"/>
        <v/>
      </c>
      <c r="DC2" s="25" t="str">
        <f t="shared" ca="1" si="10"/>
        <v/>
      </c>
      <c r="DD2" s="25" t="str">
        <f t="shared" ca="1" si="10"/>
        <v/>
      </c>
      <c r="DE2" s="25" t="str">
        <f t="shared" ca="1" si="10"/>
        <v/>
      </c>
      <c r="DF2" s="25" t="str">
        <f t="shared" ca="1" si="10"/>
        <v/>
      </c>
      <c r="DG2" s="25" t="str">
        <f t="shared" ca="1" si="10"/>
        <v/>
      </c>
      <c r="DH2" s="25" t="str">
        <f t="shared" ca="1" si="10"/>
        <v/>
      </c>
      <c r="DI2" s="25" t="str">
        <f t="shared" ca="1" si="10"/>
        <v/>
      </c>
      <c r="DJ2" s="25" t="str">
        <f t="shared" ca="1" si="10"/>
        <v/>
      </c>
      <c r="DK2" s="25" t="str">
        <f t="shared" ca="1" si="10"/>
        <v/>
      </c>
      <c r="DL2" s="25" t="str">
        <f t="shared" ca="1" si="10"/>
        <v/>
      </c>
      <c r="DM2" s="25" t="str">
        <f t="shared" ca="1" si="10"/>
        <v/>
      </c>
      <c r="DN2" s="25" t="str">
        <f t="shared" ca="1" si="10"/>
        <v/>
      </c>
      <c r="DO2" s="25" t="str">
        <f t="shared" ca="1" si="10"/>
        <v/>
      </c>
      <c r="DP2" s="25" t="str">
        <f t="shared" ca="1" si="10"/>
        <v/>
      </c>
      <c r="DQ2" s="25" t="str">
        <f t="shared" ca="1" si="10"/>
        <v/>
      </c>
      <c r="DR2" s="25" t="str">
        <f t="shared" ca="1" si="10"/>
        <v/>
      </c>
      <c r="DS2" s="25" t="str">
        <f t="shared" ca="1" si="10"/>
        <v/>
      </c>
      <c r="DT2" s="25" t="str">
        <f t="shared" ca="1" si="10"/>
        <v/>
      </c>
      <c r="DU2" s="25" t="str">
        <f t="shared" ca="1" si="10"/>
        <v/>
      </c>
      <c r="DV2" s="25" t="str">
        <f t="shared" ca="1" si="10"/>
        <v/>
      </c>
      <c r="DW2" s="25" t="str">
        <f t="shared" ca="1" si="10"/>
        <v/>
      </c>
      <c r="DX2" s="25" t="str">
        <f t="shared" ca="1" si="10"/>
        <v/>
      </c>
      <c r="DY2" s="25" t="str">
        <f t="shared" ca="1" si="10"/>
        <v/>
      </c>
      <c r="DZ2" s="25" t="str">
        <f t="shared" ca="1" si="10"/>
        <v/>
      </c>
      <c r="EA2" s="25" t="str">
        <f t="shared" ca="1" si="10"/>
        <v/>
      </c>
      <c r="EB2" s="25" t="str">
        <f t="shared" ca="1" si="10"/>
        <v/>
      </c>
      <c r="EC2" s="25" t="str">
        <f t="shared" ca="1" si="10"/>
        <v/>
      </c>
      <c r="ED2" s="25" t="str">
        <f t="shared" ca="1" si="10"/>
        <v/>
      </c>
      <c r="EE2" s="25" t="str">
        <f t="shared" ca="1" si="10"/>
        <v/>
      </c>
      <c r="EF2" s="25" t="str">
        <f t="shared" ca="1" si="10"/>
        <v/>
      </c>
      <c r="EG2" s="25" t="str">
        <f t="shared" ref="EG2:GR2" ca="1" si="11">IF(AND(WEEKDAY(EG6,2)=1,EG4&lt;&gt;""),MONTH(EG6),"")</f>
        <v/>
      </c>
      <c r="EH2" s="25" t="str">
        <f t="shared" ca="1" si="11"/>
        <v/>
      </c>
      <c r="EI2" s="25" t="str">
        <f t="shared" ca="1" si="11"/>
        <v/>
      </c>
      <c r="EJ2" s="25" t="str">
        <f t="shared" ca="1" si="11"/>
        <v/>
      </c>
      <c r="EK2" s="25" t="str">
        <f t="shared" ca="1" si="11"/>
        <v/>
      </c>
      <c r="EL2" s="25" t="str">
        <f t="shared" ca="1" si="11"/>
        <v/>
      </c>
      <c r="EM2" s="25" t="str">
        <f t="shared" ca="1" si="11"/>
        <v/>
      </c>
      <c r="EN2" s="25" t="str">
        <f t="shared" ca="1" si="11"/>
        <v/>
      </c>
      <c r="EO2" s="25" t="str">
        <f t="shared" ca="1" si="11"/>
        <v/>
      </c>
      <c r="EP2" s="25" t="str">
        <f t="shared" ca="1" si="11"/>
        <v/>
      </c>
      <c r="EQ2" s="25" t="str">
        <f t="shared" ca="1" si="11"/>
        <v/>
      </c>
      <c r="ER2" s="25" t="str">
        <f t="shared" ca="1" si="11"/>
        <v/>
      </c>
      <c r="ES2" s="25" t="str">
        <f t="shared" ca="1" si="11"/>
        <v/>
      </c>
      <c r="ET2" s="25" t="str">
        <f t="shared" ca="1" si="11"/>
        <v/>
      </c>
      <c r="EU2" s="25" t="str">
        <f t="shared" ca="1" si="11"/>
        <v/>
      </c>
      <c r="EV2" s="25" t="str">
        <f t="shared" ca="1" si="11"/>
        <v/>
      </c>
      <c r="EW2" s="25" t="str">
        <f t="shared" ca="1" si="11"/>
        <v/>
      </c>
      <c r="EX2" s="25" t="str">
        <f t="shared" ca="1" si="11"/>
        <v/>
      </c>
      <c r="EY2" s="25" t="str">
        <f t="shared" ca="1" si="11"/>
        <v/>
      </c>
      <c r="EZ2" s="25">
        <f t="shared" ca="1" si="11"/>
        <v>7</v>
      </c>
      <c r="FA2" s="25" t="str">
        <f t="shared" ca="1" si="11"/>
        <v/>
      </c>
      <c r="FB2" s="25" t="str">
        <f t="shared" ca="1" si="11"/>
        <v/>
      </c>
      <c r="FC2" s="25" t="str">
        <f t="shared" ca="1" si="11"/>
        <v/>
      </c>
      <c r="FD2" s="25" t="str">
        <f t="shared" ca="1" si="11"/>
        <v/>
      </c>
      <c r="FE2" s="25" t="str">
        <f t="shared" ca="1" si="11"/>
        <v/>
      </c>
      <c r="FF2" s="25" t="str">
        <f t="shared" ca="1" si="11"/>
        <v/>
      </c>
      <c r="FG2" s="25" t="str">
        <f t="shared" ca="1" si="11"/>
        <v/>
      </c>
      <c r="FH2" s="25" t="str">
        <f t="shared" ca="1" si="11"/>
        <v/>
      </c>
      <c r="FI2" s="25" t="str">
        <f t="shared" ca="1" si="11"/>
        <v/>
      </c>
      <c r="FJ2" s="25" t="str">
        <f t="shared" ca="1" si="11"/>
        <v/>
      </c>
      <c r="FK2" s="25" t="str">
        <f ca="1">IF(AND(WEEKDAY(FK6,2)=1,FK4&lt;&gt;""),MONTH(FK6),"")</f>
        <v/>
      </c>
      <c r="FL2" s="25" t="str">
        <f t="shared" ca="1" si="11"/>
        <v/>
      </c>
      <c r="FM2" s="25" t="str">
        <f t="shared" ca="1" si="11"/>
        <v/>
      </c>
      <c r="FN2" s="25" t="str">
        <f t="shared" ca="1" si="11"/>
        <v/>
      </c>
      <c r="FO2" s="25" t="str">
        <f t="shared" ca="1" si="11"/>
        <v/>
      </c>
      <c r="FP2" s="25" t="str">
        <f t="shared" ca="1" si="11"/>
        <v/>
      </c>
      <c r="FQ2" s="25" t="str">
        <f t="shared" ca="1" si="11"/>
        <v/>
      </c>
      <c r="FR2" s="25" t="str">
        <f t="shared" ca="1" si="11"/>
        <v/>
      </c>
      <c r="FS2" s="25" t="str">
        <f t="shared" ca="1" si="11"/>
        <v/>
      </c>
      <c r="FT2" s="25" t="str">
        <f t="shared" ca="1" si="11"/>
        <v/>
      </c>
      <c r="FU2" s="25" t="str">
        <f t="shared" ca="1" si="11"/>
        <v/>
      </c>
      <c r="FV2" s="25" t="str">
        <f t="shared" ca="1" si="11"/>
        <v/>
      </c>
      <c r="FW2" s="25" t="str">
        <f t="shared" ca="1" si="11"/>
        <v/>
      </c>
      <c r="FX2" s="25" t="str">
        <f t="shared" ca="1" si="11"/>
        <v/>
      </c>
      <c r="FY2" s="25" t="str">
        <f t="shared" ca="1" si="11"/>
        <v/>
      </c>
      <c r="FZ2" s="25" t="str">
        <f t="shared" ca="1" si="11"/>
        <v/>
      </c>
      <c r="GA2" s="25" t="str">
        <f t="shared" ca="1" si="11"/>
        <v/>
      </c>
      <c r="GB2" s="25" t="str">
        <f t="shared" ca="1" si="11"/>
        <v/>
      </c>
      <c r="GC2" s="25" t="str">
        <f t="shared" ca="1" si="11"/>
        <v/>
      </c>
      <c r="GD2" s="25" t="str">
        <f t="shared" ca="1" si="11"/>
        <v/>
      </c>
      <c r="GE2" s="25" t="str">
        <f t="shared" ca="1" si="11"/>
        <v/>
      </c>
      <c r="GF2" s="25" t="str">
        <f t="shared" ca="1" si="11"/>
        <v/>
      </c>
      <c r="GG2" s="25" t="str">
        <f t="shared" ca="1" si="11"/>
        <v/>
      </c>
      <c r="GH2" s="25" t="str">
        <f t="shared" ca="1" si="11"/>
        <v/>
      </c>
      <c r="GI2" s="25" t="str">
        <f t="shared" ca="1" si="11"/>
        <v/>
      </c>
      <c r="GJ2" s="25" t="str">
        <f t="shared" ca="1" si="11"/>
        <v/>
      </c>
      <c r="GK2" s="25" t="str">
        <f t="shared" ca="1" si="11"/>
        <v/>
      </c>
      <c r="GL2" s="25" t="str">
        <f t="shared" ca="1" si="11"/>
        <v/>
      </c>
      <c r="GM2" s="25" t="str">
        <f t="shared" ca="1" si="11"/>
        <v/>
      </c>
      <c r="GN2" s="25" t="str">
        <f t="shared" ca="1" si="11"/>
        <v/>
      </c>
      <c r="GO2" s="25" t="str">
        <f t="shared" ca="1" si="11"/>
        <v/>
      </c>
      <c r="GP2" s="25" t="str">
        <f t="shared" ca="1" si="11"/>
        <v/>
      </c>
      <c r="GQ2" s="25" t="str">
        <f t="shared" ca="1" si="11"/>
        <v/>
      </c>
      <c r="GR2" s="25" t="str">
        <f t="shared" ca="1" si="11"/>
        <v/>
      </c>
      <c r="GS2" s="25" t="str">
        <f t="shared" ref="GS2:JD2" ca="1" si="12">IF(AND(WEEKDAY(GS6,2)=1,GS4&lt;&gt;""),MONTH(GS6),"")</f>
        <v/>
      </c>
      <c r="GT2" s="25" t="str">
        <f t="shared" ca="1" si="12"/>
        <v/>
      </c>
      <c r="GU2" s="25" t="str">
        <f t="shared" ca="1" si="12"/>
        <v/>
      </c>
      <c r="GV2" s="25" t="str">
        <f t="shared" ca="1" si="12"/>
        <v/>
      </c>
      <c r="GW2" s="25" t="str">
        <f t="shared" ca="1" si="12"/>
        <v/>
      </c>
      <c r="GX2" s="25" t="str">
        <f t="shared" ca="1" si="12"/>
        <v/>
      </c>
      <c r="GY2" s="25" t="str">
        <f t="shared" ca="1" si="12"/>
        <v/>
      </c>
      <c r="GZ2" s="25" t="str">
        <f t="shared" ca="1" si="12"/>
        <v/>
      </c>
      <c r="HA2" s="25" t="str">
        <f t="shared" ca="1" si="12"/>
        <v/>
      </c>
      <c r="HB2" s="25" t="str">
        <f t="shared" ca="1" si="12"/>
        <v/>
      </c>
      <c r="HC2" s="25" t="str">
        <f t="shared" ca="1" si="12"/>
        <v/>
      </c>
      <c r="HD2" s="25" t="str">
        <f t="shared" ca="1" si="12"/>
        <v/>
      </c>
      <c r="HE2" s="25" t="str">
        <f t="shared" ca="1" si="12"/>
        <v/>
      </c>
      <c r="HF2" s="25" t="str">
        <f t="shared" ca="1" si="12"/>
        <v/>
      </c>
      <c r="HG2" s="25" t="str">
        <f t="shared" ca="1" si="12"/>
        <v/>
      </c>
      <c r="HH2" s="25" t="str">
        <f t="shared" ca="1" si="12"/>
        <v/>
      </c>
      <c r="HI2" s="25" t="str">
        <f t="shared" ca="1" si="12"/>
        <v/>
      </c>
      <c r="HJ2" s="25" t="str">
        <f t="shared" ca="1" si="12"/>
        <v/>
      </c>
      <c r="HK2" s="25" t="str">
        <f t="shared" ca="1" si="12"/>
        <v/>
      </c>
      <c r="HL2" s="25" t="str">
        <f t="shared" ca="1" si="12"/>
        <v/>
      </c>
      <c r="HM2" s="25" t="str">
        <f t="shared" ca="1" si="12"/>
        <v/>
      </c>
      <c r="HN2" s="25" t="str">
        <f t="shared" ca="1" si="12"/>
        <v/>
      </c>
      <c r="HO2" s="25" t="str">
        <f t="shared" ca="1" si="12"/>
        <v/>
      </c>
      <c r="HP2" s="25" t="str">
        <f t="shared" ca="1" si="12"/>
        <v/>
      </c>
      <c r="HQ2" s="25" t="str">
        <f t="shared" ca="1" si="12"/>
        <v/>
      </c>
      <c r="HR2" s="25">
        <f t="shared" ca="1" si="12"/>
        <v>7</v>
      </c>
      <c r="HS2" s="25" t="str">
        <f t="shared" ca="1" si="12"/>
        <v/>
      </c>
      <c r="HT2" s="25" t="str">
        <f t="shared" ca="1" si="12"/>
        <v/>
      </c>
      <c r="HU2" s="25" t="str">
        <f t="shared" ca="1" si="12"/>
        <v/>
      </c>
      <c r="HV2" s="25" t="str">
        <f t="shared" ca="1" si="12"/>
        <v/>
      </c>
      <c r="HW2" s="25" t="str">
        <f t="shared" ca="1" si="12"/>
        <v/>
      </c>
      <c r="HX2" s="25" t="str">
        <f t="shared" ca="1" si="12"/>
        <v/>
      </c>
      <c r="HY2" s="25" t="str">
        <f t="shared" ca="1" si="12"/>
        <v/>
      </c>
      <c r="HZ2" s="25" t="str">
        <f t="shared" ca="1" si="12"/>
        <v/>
      </c>
      <c r="IA2" s="25" t="str">
        <f t="shared" ca="1" si="12"/>
        <v/>
      </c>
      <c r="IB2" s="25" t="str">
        <f t="shared" ca="1" si="12"/>
        <v/>
      </c>
      <c r="IC2" s="25" t="str">
        <f t="shared" ca="1" si="12"/>
        <v/>
      </c>
      <c r="ID2" s="25" t="str">
        <f t="shared" ca="1" si="12"/>
        <v/>
      </c>
      <c r="IE2" s="25" t="str">
        <f t="shared" ca="1" si="12"/>
        <v/>
      </c>
      <c r="IF2" s="25" t="str">
        <f t="shared" ca="1" si="12"/>
        <v/>
      </c>
      <c r="IG2" s="25" t="str">
        <f t="shared" ca="1" si="12"/>
        <v/>
      </c>
      <c r="IH2" s="25" t="str">
        <f t="shared" ca="1" si="12"/>
        <v/>
      </c>
      <c r="II2" s="25" t="str">
        <f t="shared" ca="1" si="12"/>
        <v/>
      </c>
      <c r="IJ2" s="25" t="str">
        <f t="shared" ca="1" si="12"/>
        <v/>
      </c>
      <c r="IK2" s="25" t="str">
        <f t="shared" ca="1" si="12"/>
        <v/>
      </c>
      <c r="IL2" s="25" t="str">
        <f t="shared" ca="1" si="12"/>
        <v/>
      </c>
      <c r="IM2" s="25" t="str">
        <f t="shared" ca="1" si="12"/>
        <v/>
      </c>
      <c r="IN2" s="25" t="str">
        <f t="shared" ca="1" si="12"/>
        <v/>
      </c>
      <c r="IO2" s="25" t="str">
        <f t="shared" ca="1" si="12"/>
        <v/>
      </c>
      <c r="IP2" s="25" t="str">
        <f t="shared" ca="1" si="12"/>
        <v/>
      </c>
      <c r="IQ2" s="25" t="str">
        <f t="shared" ca="1" si="12"/>
        <v/>
      </c>
      <c r="IR2" s="25" t="str">
        <f t="shared" ca="1" si="12"/>
        <v/>
      </c>
      <c r="IS2" s="25" t="str">
        <f t="shared" ca="1" si="12"/>
        <v/>
      </c>
      <c r="IT2" s="25" t="str">
        <f t="shared" ca="1" si="12"/>
        <v/>
      </c>
      <c r="IU2" s="25" t="str">
        <f t="shared" ca="1" si="12"/>
        <v/>
      </c>
      <c r="IV2" s="25" t="str">
        <f t="shared" ca="1" si="12"/>
        <v/>
      </c>
      <c r="IW2" s="25" t="str">
        <f t="shared" ca="1" si="12"/>
        <v/>
      </c>
      <c r="IX2" s="25" t="str">
        <f t="shared" ca="1" si="12"/>
        <v/>
      </c>
      <c r="IY2" s="25" t="str">
        <f t="shared" ca="1" si="12"/>
        <v/>
      </c>
      <c r="IZ2" s="25" t="str">
        <f t="shared" ca="1" si="12"/>
        <v/>
      </c>
      <c r="JA2" s="25" t="str">
        <f t="shared" ca="1" si="12"/>
        <v/>
      </c>
      <c r="JB2" s="25" t="str">
        <f t="shared" ca="1" si="12"/>
        <v/>
      </c>
      <c r="JC2" s="25" t="str">
        <f t="shared" ca="1" si="12"/>
        <v/>
      </c>
      <c r="JD2" s="25" t="str">
        <f t="shared" ca="1" si="12"/>
        <v/>
      </c>
      <c r="JE2" s="25" t="str">
        <f t="shared" ref="JE2:LP2" ca="1" si="13">IF(AND(WEEKDAY(JE6,2)=1,JE4&lt;&gt;""),MONTH(JE6),"")</f>
        <v/>
      </c>
      <c r="JF2" s="25" t="str">
        <f t="shared" ca="1" si="13"/>
        <v/>
      </c>
      <c r="JG2" s="25" t="str">
        <f t="shared" ca="1" si="13"/>
        <v/>
      </c>
      <c r="JH2" s="25" t="str">
        <f t="shared" ca="1" si="13"/>
        <v/>
      </c>
      <c r="JI2" s="25" t="str">
        <f t="shared" ca="1" si="13"/>
        <v/>
      </c>
      <c r="JJ2" s="25" t="str">
        <f t="shared" ca="1" si="13"/>
        <v/>
      </c>
      <c r="JK2" s="25" t="str">
        <f t="shared" ca="1" si="13"/>
        <v/>
      </c>
      <c r="JL2" s="25" t="str">
        <f t="shared" ca="1" si="13"/>
        <v/>
      </c>
      <c r="JM2" s="25" t="str">
        <f t="shared" ca="1" si="13"/>
        <v/>
      </c>
      <c r="JN2" s="25" t="str">
        <f t="shared" ca="1" si="13"/>
        <v/>
      </c>
      <c r="JO2" s="25" t="str">
        <f t="shared" ca="1" si="13"/>
        <v/>
      </c>
      <c r="JP2" s="25" t="str">
        <f t="shared" ca="1" si="13"/>
        <v/>
      </c>
      <c r="JQ2" s="25" t="str">
        <f t="shared" ca="1" si="13"/>
        <v/>
      </c>
      <c r="JR2" s="25" t="str">
        <f t="shared" ca="1" si="13"/>
        <v/>
      </c>
      <c r="JS2" s="25" t="str">
        <f t="shared" ca="1" si="13"/>
        <v/>
      </c>
      <c r="JT2" s="25" t="str">
        <f t="shared" ca="1" si="13"/>
        <v/>
      </c>
      <c r="JU2" s="25" t="str">
        <f t="shared" ca="1" si="13"/>
        <v/>
      </c>
      <c r="JV2" s="25" t="str">
        <f t="shared" ca="1" si="13"/>
        <v/>
      </c>
      <c r="JW2" s="25" t="str">
        <f t="shared" ca="1" si="13"/>
        <v/>
      </c>
      <c r="JX2" s="25" t="str">
        <f t="shared" ca="1" si="13"/>
        <v/>
      </c>
      <c r="JY2" s="25" t="str">
        <f t="shared" ca="1" si="13"/>
        <v/>
      </c>
      <c r="JZ2" s="25" t="str">
        <f t="shared" ca="1" si="13"/>
        <v/>
      </c>
      <c r="KA2" s="25" t="str">
        <f t="shared" ca="1" si="13"/>
        <v/>
      </c>
      <c r="KB2" s="25" t="str">
        <f t="shared" ca="1" si="13"/>
        <v/>
      </c>
      <c r="KC2" s="25" t="str">
        <f t="shared" ca="1" si="13"/>
        <v/>
      </c>
      <c r="KD2" s="25" t="str">
        <f t="shared" ca="1" si="13"/>
        <v/>
      </c>
      <c r="KE2" s="25" t="str">
        <f t="shared" ca="1" si="13"/>
        <v/>
      </c>
      <c r="KF2" s="25" t="str">
        <f t="shared" ca="1" si="13"/>
        <v/>
      </c>
      <c r="KG2" s="25" t="str">
        <f t="shared" ca="1" si="13"/>
        <v/>
      </c>
      <c r="KH2" s="25" t="str">
        <f t="shared" ca="1" si="13"/>
        <v/>
      </c>
      <c r="KI2" s="25" t="str">
        <f t="shared" ca="1" si="13"/>
        <v/>
      </c>
      <c r="KJ2" s="25">
        <f t="shared" ca="1" si="13"/>
        <v>7</v>
      </c>
      <c r="KK2" s="25" t="str">
        <f t="shared" ca="1" si="13"/>
        <v/>
      </c>
      <c r="KL2" s="25" t="str">
        <f t="shared" ca="1" si="13"/>
        <v/>
      </c>
      <c r="KM2" s="25" t="str">
        <f t="shared" ca="1" si="13"/>
        <v/>
      </c>
      <c r="KN2" s="25" t="str">
        <f t="shared" ca="1" si="13"/>
        <v/>
      </c>
      <c r="KO2" s="25" t="str">
        <f t="shared" ca="1" si="13"/>
        <v/>
      </c>
      <c r="KP2" s="25" t="str">
        <f t="shared" ca="1" si="13"/>
        <v/>
      </c>
      <c r="KQ2" s="25" t="str">
        <f t="shared" ca="1" si="13"/>
        <v/>
      </c>
      <c r="KR2" s="25" t="str">
        <f t="shared" ca="1" si="13"/>
        <v/>
      </c>
      <c r="KS2" s="25" t="str">
        <f t="shared" ca="1" si="13"/>
        <v/>
      </c>
      <c r="KT2" s="25" t="str">
        <f t="shared" ca="1" si="13"/>
        <v/>
      </c>
      <c r="KU2" s="25" t="str">
        <f t="shared" ca="1" si="13"/>
        <v/>
      </c>
      <c r="KV2" s="25" t="str">
        <f t="shared" ca="1" si="13"/>
        <v/>
      </c>
      <c r="KW2" s="25" t="str">
        <f t="shared" ca="1" si="13"/>
        <v/>
      </c>
      <c r="KX2" s="25" t="str">
        <f t="shared" ca="1" si="13"/>
        <v/>
      </c>
      <c r="KY2" s="25" t="str">
        <f t="shared" ca="1" si="13"/>
        <v/>
      </c>
      <c r="KZ2" s="25" t="str">
        <f t="shared" ca="1" si="13"/>
        <v/>
      </c>
      <c r="LA2" s="25" t="str">
        <f t="shared" ca="1" si="13"/>
        <v/>
      </c>
      <c r="LB2" s="25" t="str">
        <f t="shared" ca="1" si="13"/>
        <v/>
      </c>
      <c r="LC2" s="25" t="str">
        <f t="shared" ca="1" si="13"/>
        <v/>
      </c>
      <c r="LD2" s="25" t="str">
        <f t="shared" ca="1" si="13"/>
        <v/>
      </c>
      <c r="LE2" s="25" t="str">
        <f t="shared" ca="1" si="13"/>
        <v/>
      </c>
      <c r="LF2" s="25" t="str">
        <f t="shared" ca="1" si="13"/>
        <v/>
      </c>
      <c r="LG2" s="25" t="str">
        <f t="shared" ca="1" si="13"/>
        <v/>
      </c>
      <c r="LH2" s="25" t="str">
        <f t="shared" ca="1" si="13"/>
        <v/>
      </c>
      <c r="LI2" s="25" t="str">
        <f t="shared" ca="1" si="13"/>
        <v/>
      </c>
      <c r="LJ2" s="25" t="str">
        <f t="shared" ca="1" si="13"/>
        <v/>
      </c>
      <c r="LK2" s="25" t="str">
        <f t="shared" ca="1" si="13"/>
        <v/>
      </c>
      <c r="LL2" s="25" t="str">
        <f t="shared" ca="1" si="13"/>
        <v/>
      </c>
      <c r="LM2" s="25" t="str">
        <f t="shared" ca="1" si="13"/>
        <v/>
      </c>
      <c r="LN2" s="25" t="str">
        <f t="shared" ca="1" si="13"/>
        <v/>
      </c>
      <c r="LO2" s="25" t="str">
        <f t="shared" ca="1" si="13"/>
        <v/>
      </c>
      <c r="LP2" s="25" t="str">
        <f t="shared" ca="1" si="13"/>
        <v/>
      </c>
      <c r="LQ2" s="25" t="str">
        <f t="shared" ref="LQ2:OB2" ca="1" si="14">IF(AND(WEEKDAY(LQ6,2)=1,LQ4&lt;&gt;""),MONTH(LQ6),"")</f>
        <v/>
      </c>
      <c r="LR2" s="25" t="str">
        <f t="shared" ca="1" si="14"/>
        <v/>
      </c>
      <c r="LS2" s="25" t="str">
        <f t="shared" ca="1" si="14"/>
        <v/>
      </c>
      <c r="LT2" s="25" t="str">
        <f t="shared" ca="1" si="14"/>
        <v/>
      </c>
      <c r="LU2" s="25" t="str">
        <f t="shared" ca="1" si="14"/>
        <v/>
      </c>
      <c r="LV2" s="25" t="str">
        <f t="shared" ca="1" si="14"/>
        <v/>
      </c>
      <c r="LW2" s="25" t="str">
        <f t="shared" ca="1" si="14"/>
        <v/>
      </c>
      <c r="LX2" s="25" t="str">
        <f t="shared" ca="1" si="14"/>
        <v/>
      </c>
      <c r="LY2" s="25" t="str">
        <f t="shared" ca="1" si="14"/>
        <v/>
      </c>
      <c r="LZ2" s="25" t="str">
        <f t="shared" ca="1" si="14"/>
        <v/>
      </c>
      <c r="MA2" s="25" t="str">
        <f t="shared" ca="1" si="14"/>
        <v/>
      </c>
      <c r="MB2" s="25" t="str">
        <f t="shared" ca="1" si="14"/>
        <v/>
      </c>
      <c r="MC2" s="25" t="str">
        <f t="shared" ca="1" si="14"/>
        <v/>
      </c>
      <c r="MD2" s="25" t="str">
        <f t="shared" ca="1" si="14"/>
        <v/>
      </c>
      <c r="ME2" s="25" t="str">
        <f t="shared" ca="1" si="14"/>
        <v/>
      </c>
      <c r="MF2" s="25" t="str">
        <f t="shared" ca="1" si="14"/>
        <v/>
      </c>
      <c r="MG2" s="25" t="str">
        <f t="shared" ca="1" si="14"/>
        <v/>
      </c>
      <c r="MH2" s="25" t="str">
        <f t="shared" ca="1" si="14"/>
        <v/>
      </c>
      <c r="MI2" s="25" t="str">
        <f t="shared" ca="1" si="14"/>
        <v/>
      </c>
      <c r="MJ2" s="25" t="str">
        <f t="shared" ca="1" si="14"/>
        <v/>
      </c>
      <c r="MK2" s="25" t="str">
        <f t="shared" ca="1" si="14"/>
        <v/>
      </c>
      <c r="ML2" s="25" t="str">
        <f t="shared" ca="1" si="14"/>
        <v/>
      </c>
      <c r="MM2" s="25" t="str">
        <f t="shared" ca="1" si="14"/>
        <v/>
      </c>
      <c r="MN2" s="25" t="str">
        <f t="shared" ca="1" si="14"/>
        <v/>
      </c>
      <c r="MO2" s="25" t="str">
        <f t="shared" ca="1" si="14"/>
        <v/>
      </c>
      <c r="MP2" s="25" t="str">
        <f t="shared" ca="1" si="14"/>
        <v/>
      </c>
      <c r="MQ2" s="25" t="str">
        <f t="shared" ca="1" si="14"/>
        <v/>
      </c>
      <c r="MR2" s="25" t="str">
        <f t="shared" ca="1" si="14"/>
        <v/>
      </c>
      <c r="MS2" s="25" t="str">
        <f t="shared" ca="1" si="14"/>
        <v/>
      </c>
      <c r="MT2" s="25" t="str">
        <f t="shared" ca="1" si="14"/>
        <v/>
      </c>
      <c r="MU2" s="25" t="str">
        <f t="shared" ca="1" si="14"/>
        <v/>
      </c>
      <c r="MV2" s="25" t="str">
        <f t="shared" ca="1" si="14"/>
        <v/>
      </c>
      <c r="MW2" s="25" t="str">
        <f t="shared" ca="1" si="14"/>
        <v/>
      </c>
      <c r="MX2" s="25" t="str">
        <f t="shared" ca="1" si="14"/>
        <v/>
      </c>
      <c r="MY2" s="25" t="str">
        <f t="shared" ca="1" si="14"/>
        <v/>
      </c>
      <c r="MZ2" s="25" t="str">
        <f t="shared" ca="1" si="14"/>
        <v/>
      </c>
      <c r="NA2" s="25" t="str">
        <f t="shared" ca="1" si="14"/>
        <v/>
      </c>
      <c r="NB2" s="25">
        <f t="shared" ca="1" si="14"/>
        <v>8</v>
      </c>
      <c r="NC2" s="25" t="str">
        <f t="shared" ca="1" si="14"/>
        <v/>
      </c>
      <c r="ND2" s="25" t="str">
        <f t="shared" ca="1" si="14"/>
        <v/>
      </c>
      <c r="NE2" s="25" t="str">
        <f t="shared" ca="1" si="14"/>
        <v/>
      </c>
      <c r="NF2" s="25" t="str">
        <f t="shared" ca="1" si="14"/>
        <v/>
      </c>
      <c r="NG2" s="25" t="str">
        <f t="shared" ca="1" si="14"/>
        <v/>
      </c>
      <c r="NH2" s="25" t="str">
        <f t="shared" ca="1" si="14"/>
        <v/>
      </c>
      <c r="NI2" s="25" t="str">
        <f t="shared" ca="1" si="14"/>
        <v/>
      </c>
      <c r="NJ2" s="25" t="str">
        <f t="shared" ca="1" si="14"/>
        <v/>
      </c>
      <c r="NK2" s="25" t="str">
        <f t="shared" ca="1" si="14"/>
        <v/>
      </c>
      <c r="NL2" s="25" t="str">
        <f t="shared" ca="1" si="14"/>
        <v/>
      </c>
      <c r="NM2" s="25" t="str">
        <f t="shared" ca="1" si="14"/>
        <v/>
      </c>
      <c r="NN2" s="25" t="str">
        <f t="shared" ca="1" si="14"/>
        <v/>
      </c>
      <c r="NO2" s="25" t="str">
        <f t="shared" ca="1" si="14"/>
        <v/>
      </c>
      <c r="NP2" s="25" t="str">
        <f t="shared" ca="1" si="14"/>
        <v/>
      </c>
      <c r="NQ2" s="25" t="str">
        <f t="shared" ca="1" si="14"/>
        <v/>
      </c>
      <c r="NR2" s="25" t="str">
        <f t="shared" ca="1" si="14"/>
        <v/>
      </c>
      <c r="NS2" s="25" t="str">
        <f t="shared" ca="1" si="14"/>
        <v/>
      </c>
      <c r="NT2" s="25" t="str">
        <f t="shared" ca="1" si="14"/>
        <v/>
      </c>
      <c r="NU2" s="25" t="str">
        <f t="shared" ca="1" si="14"/>
        <v/>
      </c>
      <c r="NV2" s="25" t="str">
        <f t="shared" ca="1" si="14"/>
        <v/>
      </c>
      <c r="NW2" s="25" t="str">
        <f t="shared" ca="1" si="14"/>
        <v/>
      </c>
      <c r="NX2" s="25" t="str">
        <f t="shared" ca="1" si="14"/>
        <v/>
      </c>
      <c r="NY2" s="25" t="str">
        <f t="shared" ca="1" si="14"/>
        <v/>
      </c>
      <c r="NZ2" s="25" t="str">
        <f t="shared" ca="1" si="14"/>
        <v/>
      </c>
      <c r="OA2" s="25" t="str">
        <f t="shared" ca="1" si="14"/>
        <v/>
      </c>
      <c r="OB2" s="25" t="str">
        <f t="shared" ca="1" si="14"/>
        <v/>
      </c>
      <c r="OC2" s="25" t="str">
        <f t="shared" ref="OC2:QN2" ca="1" si="15">IF(AND(WEEKDAY(OC6,2)=1,OC4&lt;&gt;""),MONTH(OC6),"")</f>
        <v/>
      </c>
      <c r="OD2" s="25" t="str">
        <f t="shared" ca="1" si="15"/>
        <v/>
      </c>
      <c r="OE2" s="25" t="str">
        <f t="shared" ca="1" si="15"/>
        <v/>
      </c>
      <c r="OF2" s="25" t="str">
        <f t="shared" ca="1" si="15"/>
        <v/>
      </c>
      <c r="OG2" s="25" t="str">
        <f t="shared" ca="1" si="15"/>
        <v/>
      </c>
      <c r="OH2" s="25" t="str">
        <f t="shared" ca="1" si="15"/>
        <v/>
      </c>
      <c r="OI2" s="25" t="str">
        <f t="shared" ca="1" si="15"/>
        <v/>
      </c>
      <c r="OJ2" s="25" t="str">
        <f t="shared" ca="1" si="15"/>
        <v/>
      </c>
      <c r="OK2" s="25" t="str">
        <f t="shared" ca="1" si="15"/>
        <v/>
      </c>
      <c r="OL2" s="25" t="str">
        <f t="shared" ca="1" si="15"/>
        <v/>
      </c>
      <c r="OM2" s="25" t="str">
        <f t="shared" ca="1" si="15"/>
        <v/>
      </c>
      <c r="ON2" s="25" t="str">
        <f t="shared" ca="1" si="15"/>
        <v/>
      </c>
      <c r="OO2" s="25" t="str">
        <f t="shared" ca="1" si="15"/>
        <v/>
      </c>
      <c r="OP2" s="25" t="str">
        <f t="shared" ca="1" si="15"/>
        <v/>
      </c>
      <c r="OQ2" s="25" t="str">
        <f t="shared" ca="1" si="15"/>
        <v/>
      </c>
      <c r="OR2" s="25" t="str">
        <f t="shared" ca="1" si="15"/>
        <v/>
      </c>
      <c r="OS2" s="25" t="str">
        <f t="shared" ca="1" si="15"/>
        <v/>
      </c>
      <c r="OT2" s="25" t="str">
        <f t="shared" ca="1" si="15"/>
        <v/>
      </c>
      <c r="OU2" s="25" t="str">
        <f t="shared" ca="1" si="15"/>
        <v/>
      </c>
      <c r="OV2" s="25" t="str">
        <f t="shared" ca="1" si="15"/>
        <v/>
      </c>
      <c r="OW2" s="25" t="str">
        <f t="shared" ca="1" si="15"/>
        <v/>
      </c>
      <c r="OX2" s="25" t="str">
        <f t="shared" ca="1" si="15"/>
        <v/>
      </c>
      <c r="OY2" s="25" t="str">
        <f t="shared" ca="1" si="15"/>
        <v/>
      </c>
      <c r="OZ2" s="25" t="str">
        <f t="shared" ca="1" si="15"/>
        <v/>
      </c>
      <c r="PA2" s="25" t="str">
        <f t="shared" ca="1" si="15"/>
        <v/>
      </c>
      <c r="PB2" s="25" t="str">
        <f t="shared" ca="1" si="15"/>
        <v/>
      </c>
      <c r="PC2" s="25" t="str">
        <f t="shared" ca="1" si="15"/>
        <v/>
      </c>
      <c r="PD2" s="25" t="str">
        <f t="shared" ca="1" si="15"/>
        <v/>
      </c>
      <c r="PE2" s="25" t="str">
        <f t="shared" ca="1" si="15"/>
        <v/>
      </c>
      <c r="PF2" s="25" t="str">
        <f t="shared" ca="1" si="15"/>
        <v/>
      </c>
      <c r="PG2" s="25" t="str">
        <f t="shared" ca="1" si="15"/>
        <v/>
      </c>
      <c r="PH2" s="25" t="str">
        <f t="shared" ca="1" si="15"/>
        <v/>
      </c>
      <c r="PI2" s="25" t="str">
        <f t="shared" ca="1" si="15"/>
        <v/>
      </c>
      <c r="PJ2" s="25" t="str">
        <f t="shared" ca="1" si="15"/>
        <v/>
      </c>
      <c r="PK2" s="25" t="str">
        <f t="shared" ca="1" si="15"/>
        <v/>
      </c>
      <c r="PL2" s="25" t="str">
        <f t="shared" ca="1" si="15"/>
        <v/>
      </c>
      <c r="PM2" s="25" t="str">
        <f t="shared" ca="1" si="15"/>
        <v/>
      </c>
      <c r="PN2" s="25" t="str">
        <f t="shared" ca="1" si="15"/>
        <v/>
      </c>
      <c r="PO2" s="25" t="str">
        <f t="shared" ca="1" si="15"/>
        <v/>
      </c>
      <c r="PP2" s="25" t="str">
        <f t="shared" ca="1" si="15"/>
        <v/>
      </c>
      <c r="PQ2" s="25" t="str">
        <f t="shared" ca="1" si="15"/>
        <v/>
      </c>
      <c r="PR2" s="25" t="str">
        <f t="shared" ca="1" si="15"/>
        <v/>
      </c>
      <c r="PS2" s="25" t="str">
        <f t="shared" ca="1" si="15"/>
        <v/>
      </c>
      <c r="PT2" s="25">
        <f t="shared" ca="1" si="15"/>
        <v>8</v>
      </c>
      <c r="PU2" s="25" t="str">
        <f t="shared" ca="1" si="15"/>
        <v/>
      </c>
      <c r="PV2" s="25" t="str">
        <f t="shared" ca="1" si="15"/>
        <v/>
      </c>
      <c r="PW2" s="25" t="str">
        <f t="shared" ca="1" si="15"/>
        <v/>
      </c>
      <c r="PX2" s="25" t="str">
        <f t="shared" ca="1" si="15"/>
        <v/>
      </c>
      <c r="PY2" s="25" t="str">
        <f t="shared" ca="1" si="15"/>
        <v/>
      </c>
      <c r="PZ2" s="25" t="str">
        <f t="shared" ca="1" si="15"/>
        <v/>
      </c>
      <c r="QA2" s="25" t="str">
        <f t="shared" ca="1" si="15"/>
        <v/>
      </c>
      <c r="QB2" s="25" t="str">
        <f t="shared" ca="1" si="15"/>
        <v/>
      </c>
      <c r="QC2" s="25" t="str">
        <f t="shared" ca="1" si="15"/>
        <v/>
      </c>
      <c r="QD2" s="25" t="str">
        <f t="shared" ca="1" si="15"/>
        <v/>
      </c>
      <c r="QE2" s="25" t="str">
        <f t="shared" ca="1" si="15"/>
        <v/>
      </c>
      <c r="QF2" s="25" t="str">
        <f t="shared" ca="1" si="15"/>
        <v/>
      </c>
      <c r="QG2" s="25" t="str">
        <f t="shared" ca="1" si="15"/>
        <v/>
      </c>
      <c r="QH2" s="25" t="str">
        <f t="shared" ca="1" si="15"/>
        <v/>
      </c>
      <c r="QI2" s="25" t="str">
        <f t="shared" ca="1" si="15"/>
        <v/>
      </c>
      <c r="QJ2" s="25" t="str">
        <f t="shared" ca="1" si="15"/>
        <v/>
      </c>
      <c r="QK2" s="25" t="str">
        <f t="shared" ca="1" si="15"/>
        <v/>
      </c>
      <c r="QL2" s="25" t="str">
        <f t="shared" ca="1" si="15"/>
        <v/>
      </c>
      <c r="QM2" s="25" t="str">
        <f t="shared" ca="1" si="15"/>
        <v/>
      </c>
      <c r="QN2" s="25" t="str">
        <f t="shared" ca="1" si="15"/>
        <v/>
      </c>
      <c r="QO2" s="25" t="str">
        <f t="shared" ref="QO2:SF2" ca="1" si="16">IF(AND(WEEKDAY(QO6,2)=1,QO4&lt;&gt;""),MONTH(QO6),"")</f>
        <v/>
      </c>
      <c r="QP2" s="25" t="str">
        <f t="shared" ca="1" si="16"/>
        <v/>
      </c>
      <c r="QQ2" s="25" t="str">
        <f t="shared" ca="1" si="16"/>
        <v/>
      </c>
      <c r="QR2" s="25" t="str">
        <f t="shared" ca="1" si="16"/>
        <v/>
      </c>
      <c r="QS2" s="25" t="str">
        <f t="shared" ca="1" si="16"/>
        <v/>
      </c>
      <c r="QT2" s="25" t="str">
        <f t="shared" ca="1" si="16"/>
        <v/>
      </c>
      <c r="QU2" s="25" t="str">
        <f t="shared" ca="1" si="16"/>
        <v/>
      </c>
      <c r="QV2" s="25" t="str">
        <f t="shared" ca="1" si="16"/>
        <v/>
      </c>
      <c r="QW2" s="25" t="str">
        <f t="shared" ca="1" si="16"/>
        <v/>
      </c>
      <c r="QX2" s="25" t="str">
        <f t="shared" ca="1" si="16"/>
        <v/>
      </c>
      <c r="QY2" s="25" t="str">
        <f t="shared" ca="1" si="16"/>
        <v/>
      </c>
      <c r="QZ2" s="25" t="str">
        <f t="shared" ca="1" si="16"/>
        <v/>
      </c>
      <c r="RA2" s="25" t="str">
        <f t="shared" ca="1" si="16"/>
        <v/>
      </c>
      <c r="RB2" s="25" t="str">
        <f t="shared" ca="1" si="16"/>
        <v/>
      </c>
      <c r="RC2" s="25" t="str">
        <f t="shared" ca="1" si="16"/>
        <v/>
      </c>
      <c r="RD2" s="25" t="str">
        <f t="shared" ca="1" si="16"/>
        <v/>
      </c>
      <c r="RE2" s="25" t="str">
        <f t="shared" ca="1" si="16"/>
        <v/>
      </c>
      <c r="RF2" s="25" t="str">
        <f t="shared" ca="1" si="16"/>
        <v/>
      </c>
      <c r="RG2" s="25" t="str">
        <f t="shared" ca="1" si="16"/>
        <v/>
      </c>
      <c r="RH2" s="25" t="str">
        <f t="shared" ca="1" si="16"/>
        <v/>
      </c>
      <c r="RI2" s="25" t="str">
        <f t="shared" ca="1" si="16"/>
        <v/>
      </c>
      <c r="RJ2" s="25" t="str">
        <f t="shared" ca="1" si="16"/>
        <v/>
      </c>
      <c r="RK2" s="25" t="str">
        <f t="shared" ca="1" si="16"/>
        <v/>
      </c>
      <c r="RL2" s="25" t="str">
        <f t="shared" ca="1" si="16"/>
        <v/>
      </c>
      <c r="RM2" s="25" t="str">
        <f t="shared" ca="1" si="16"/>
        <v/>
      </c>
      <c r="RN2" s="25" t="str">
        <f t="shared" ca="1" si="16"/>
        <v/>
      </c>
      <c r="RO2" s="25" t="str">
        <f t="shared" ca="1" si="16"/>
        <v/>
      </c>
      <c r="RP2" s="25" t="str">
        <f t="shared" ca="1" si="16"/>
        <v/>
      </c>
      <c r="RQ2" s="25" t="str">
        <f t="shared" ca="1" si="16"/>
        <v/>
      </c>
      <c r="RR2" s="25" t="str">
        <f t="shared" ca="1" si="16"/>
        <v/>
      </c>
      <c r="RS2" s="25" t="str">
        <f t="shared" ca="1" si="16"/>
        <v/>
      </c>
      <c r="RT2" s="25" t="str">
        <f t="shared" ca="1" si="16"/>
        <v/>
      </c>
      <c r="RU2" s="25" t="str">
        <f t="shared" ca="1" si="16"/>
        <v/>
      </c>
      <c r="RV2" s="25" t="str">
        <f t="shared" ca="1" si="16"/>
        <v/>
      </c>
      <c r="RW2" s="25" t="str">
        <f t="shared" ca="1" si="16"/>
        <v/>
      </c>
      <c r="RX2" s="25" t="str">
        <f t="shared" ca="1" si="16"/>
        <v/>
      </c>
      <c r="RY2" s="25" t="str">
        <f t="shared" ca="1" si="16"/>
        <v/>
      </c>
      <c r="RZ2" s="25" t="str">
        <f t="shared" ca="1" si="16"/>
        <v/>
      </c>
      <c r="SA2" s="25" t="str">
        <f t="shared" ca="1" si="16"/>
        <v/>
      </c>
      <c r="SB2" s="25" t="str">
        <f t="shared" ca="1" si="16"/>
        <v/>
      </c>
      <c r="SC2" s="25" t="str">
        <f t="shared" ca="1" si="16"/>
        <v/>
      </c>
      <c r="SD2" s="25" t="str">
        <f t="shared" ca="1" si="16"/>
        <v/>
      </c>
      <c r="SE2" s="25" t="str">
        <f t="shared" ca="1" si="16"/>
        <v/>
      </c>
      <c r="SF2" s="25" t="str">
        <f t="shared" ca="1" si="16"/>
        <v/>
      </c>
      <c r="SG2" s="83"/>
    </row>
    <row r="3" spans="1:501" ht="9" customHeight="1" x14ac:dyDescent="0.25">
      <c r="A3" s="24">
        <f ca="1">IF(WEEKDAY($A$2,2)&lt;=4,1+$A$2-WEEKDAY($A$2,2),1+$A$2+(7-WEEKDAY($A$2,2)))</f>
        <v>42373</v>
      </c>
      <c r="B3" s="24">
        <f ca="1">IF(WEEKDAY($B$2,2)&lt;=4,1+$B$2-WEEKDAY($B$2,2),1+$B$2+(7-WEEKDAY($B$2,2)))</f>
        <v>42737</v>
      </c>
      <c r="C3" s="24"/>
      <c r="F3" s="24"/>
      <c r="H3" s="25">
        <f t="shared" ref="H3:FK3" ca="1" si="17">IF(ISEVEN(MONTH(H6)),1,0)</f>
        <v>1</v>
      </c>
      <c r="I3" s="25">
        <f t="shared" ca="1" si="17"/>
        <v>1</v>
      </c>
      <c r="J3" s="25">
        <f t="shared" ca="1" si="17"/>
        <v>1</v>
      </c>
      <c r="K3" s="25">
        <f t="shared" ca="1" si="17"/>
        <v>1</v>
      </c>
      <c r="L3" s="25">
        <f t="shared" ca="1" si="17"/>
        <v>1</v>
      </c>
      <c r="M3" s="25">
        <f t="shared" ca="1" si="17"/>
        <v>1</v>
      </c>
      <c r="N3" s="25">
        <f t="shared" ca="1" si="17"/>
        <v>1</v>
      </c>
      <c r="O3" s="25">
        <f t="shared" ca="1" si="17"/>
        <v>1</v>
      </c>
      <c r="P3" s="25">
        <f t="shared" ca="1" si="17"/>
        <v>1</v>
      </c>
      <c r="Q3" s="25">
        <f t="shared" ca="1" si="17"/>
        <v>1</v>
      </c>
      <c r="R3" s="25">
        <f t="shared" ca="1" si="17"/>
        <v>1</v>
      </c>
      <c r="S3" s="25">
        <f t="shared" ca="1" si="17"/>
        <v>1</v>
      </c>
      <c r="T3" s="25">
        <f t="shared" ca="1" si="17"/>
        <v>1</v>
      </c>
      <c r="U3" s="25">
        <f t="shared" ca="1" si="17"/>
        <v>1</v>
      </c>
      <c r="V3" s="25">
        <f t="shared" ca="1" si="17"/>
        <v>1</v>
      </c>
      <c r="W3" s="25">
        <f t="shared" ca="1" si="17"/>
        <v>1</v>
      </c>
      <c r="X3" s="25">
        <f t="shared" ca="1" si="17"/>
        <v>1</v>
      </c>
      <c r="Y3" s="25">
        <f t="shared" ca="1" si="17"/>
        <v>1</v>
      </c>
      <c r="Z3" s="25">
        <f t="shared" ca="1" si="17"/>
        <v>1</v>
      </c>
      <c r="AA3" s="25">
        <f t="shared" ca="1" si="17"/>
        <v>1</v>
      </c>
      <c r="AB3" s="25">
        <f t="shared" ca="1" si="17"/>
        <v>1</v>
      </c>
      <c r="AC3" s="25">
        <f t="shared" ca="1" si="17"/>
        <v>1</v>
      </c>
      <c r="AD3" s="25">
        <f t="shared" ca="1" si="17"/>
        <v>1</v>
      </c>
      <c r="AE3" s="25">
        <f t="shared" ca="1" si="17"/>
        <v>1</v>
      </c>
      <c r="AF3" s="25">
        <f t="shared" ca="1" si="17"/>
        <v>1</v>
      </c>
      <c r="AG3" s="25">
        <f t="shared" ca="1" si="17"/>
        <v>1</v>
      </c>
      <c r="AH3" s="25">
        <f t="shared" ca="1" si="17"/>
        <v>1</v>
      </c>
      <c r="AI3" s="25">
        <f t="shared" ca="1" si="17"/>
        <v>1</v>
      </c>
      <c r="AJ3" s="25">
        <f t="shared" ca="1" si="17"/>
        <v>1</v>
      </c>
      <c r="AK3" s="25">
        <f t="shared" ca="1" si="17"/>
        <v>1</v>
      </c>
      <c r="AL3" s="25">
        <f t="shared" ca="1" si="17"/>
        <v>1</v>
      </c>
      <c r="AM3" s="25">
        <f t="shared" ca="1" si="17"/>
        <v>1</v>
      </c>
      <c r="AN3" s="25">
        <f t="shared" ca="1" si="17"/>
        <v>1</v>
      </c>
      <c r="AO3" s="25">
        <f t="shared" ca="1" si="17"/>
        <v>1</v>
      </c>
      <c r="AP3" s="25">
        <f t="shared" ca="1" si="17"/>
        <v>1</v>
      </c>
      <c r="AQ3" s="25">
        <f t="shared" ca="1" si="17"/>
        <v>1</v>
      </c>
      <c r="AR3" s="25">
        <f t="shared" ca="1" si="17"/>
        <v>1</v>
      </c>
      <c r="AS3" s="25">
        <f t="shared" ca="1" si="17"/>
        <v>1</v>
      </c>
      <c r="AT3" s="25">
        <f t="shared" ca="1" si="17"/>
        <v>1</v>
      </c>
      <c r="AU3" s="25">
        <f t="shared" ca="1" si="17"/>
        <v>1</v>
      </c>
      <c r="AV3" s="25">
        <f t="shared" ca="1" si="17"/>
        <v>1</v>
      </c>
      <c r="AW3" s="25">
        <f t="shared" ca="1" si="17"/>
        <v>1</v>
      </c>
      <c r="AX3" s="25">
        <f t="shared" ca="1" si="17"/>
        <v>1</v>
      </c>
      <c r="AY3" s="25">
        <f t="shared" ca="1" si="17"/>
        <v>1</v>
      </c>
      <c r="AZ3" s="25">
        <f t="shared" ca="1" si="17"/>
        <v>1</v>
      </c>
      <c r="BA3" s="25">
        <f t="shared" ca="1" si="17"/>
        <v>1</v>
      </c>
      <c r="BB3" s="25">
        <f t="shared" ca="1" si="17"/>
        <v>1</v>
      </c>
      <c r="BC3" s="25">
        <f t="shared" ca="1" si="17"/>
        <v>1</v>
      </c>
      <c r="BD3" s="25">
        <f t="shared" ca="1" si="17"/>
        <v>0</v>
      </c>
      <c r="BE3" s="25">
        <f t="shared" ca="1" si="17"/>
        <v>0</v>
      </c>
      <c r="BF3" s="25">
        <f t="shared" ca="1" si="17"/>
        <v>0</v>
      </c>
      <c r="BG3" s="25">
        <f t="shared" ca="1" si="17"/>
        <v>0</v>
      </c>
      <c r="BH3" s="25">
        <f t="shared" ca="1" si="17"/>
        <v>0</v>
      </c>
      <c r="BI3" s="25">
        <f t="shared" ca="1" si="17"/>
        <v>0</v>
      </c>
      <c r="BJ3" s="25">
        <f t="shared" ca="1" si="17"/>
        <v>0</v>
      </c>
      <c r="BK3" s="25">
        <f t="shared" ca="1" si="17"/>
        <v>0</v>
      </c>
      <c r="BL3" s="25">
        <f t="shared" ca="1" si="17"/>
        <v>0</v>
      </c>
      <c r="BM3" s="25">
        <f t="shared" ca="1" si="17"/>
        <v>0</v>
      </c>
      <c r="BN3" s="25">
        <f t="shared" ca="1" si="17"/>
        <v>0</v>
      </c>
      <c r="BO3" s="25">
        <f t="shared" ca="1" si="17"/>
        <v>0</v>
      </c>
      <c r="BP3" s="25">
        <f t="shared" ca="1" si="17"/>
        <v>0</v>
      </c>
      <c r="BQ3" s="25">
        <f t="shared" ca="1" si="17"/>
        <v>0</v>
      </c>
      <c r="BR3" s="25">
        <f t="shared" ca="1" si="17"/>
        <v>0</v>
      </c>
      <c r="BS3" s="25">
        <f t="shared" ca="1" si="17"/>
        <v>0</v>
      </c>
      <c r="BT3" s="25">
        <f t="shared" ca="1" si="17"/>
        <v>0</v>
      </c>
      <c r="BU3" s="25">
        <f t="shared" ca="1" si="17"/>
        <v>0</v>
      </c>
      <c r="BV3" s="25">
        <f t="shared" ca="1" si="17"/>
        <v>0</v>
      </c>
      <c r="BW3" s="25">
        <f t="shared" ca="1" si="17"/>
        <v>0</v>
      </c>
      <c r="BX3" s="25">
        <f t="shared" ca="1" si="17"/>
        <v>0</v>
      </c>
      <c r="BY3" s="25">
        <f t="shared" ca="1" si="17"/>
        <v>0</v>
      </c>
      <c r="BZ3" s="25">
        <f t="shared" ca="1" si="17"/>
        <v>0</v>
      </c>
      <c r="CA3" s="25">
        <f t="shared" ca="1" si="17"/>
        <v>0</v>
      </c>
      <c r="CB3" s="25">
        <f t="shared" ca="1" si="17"/>
        <v>0</v>
      </c>
      <c r="CC3" s="25">
        <f t="shared" ca="1" si="17"/>
        <v>0</v>
      </c>
      <c r="CD3" s="25">
        <f t="shared" ca="1" si="17"/>
        <v>0</v>
      </c>
      <c r="CE3" s="25">
        <f t="shared" ca="1" si="17"/>
        <v>0</v>
      </c>
      <c r="CF3" s="25">
        <f t="shared" ca="1" si="17"/>
        <v>0</v>
      </c>
      <c r="CG3" s="25">
        <f t="shared" ca="1" si="17"/>
        <v>0</v>
      </c>
      <c r="CH3" s="25">
        <f t="shared" ca="1" si="17"/>
        <v>0</v>
      </c>
      <c r="CI3" s="25">
        <f t="shared" ca="1" si="17"/>
        <v>0</v>
      </c>
      <c r="CJ3" s="25">
        <f t="shared" ca="1" si="17"/>
        <v>0</v>
      </c>
      <c r="CK3" s="25">
        <f t="shared" ca="1" si="17"/>
        <v>0</v>
      </c>
      <c r="CL3" s="25">
        <f t="shared" ca="1" si="17"/>
        <v>0</v>
      </c>
      <c r="CM3" s="25">
        <f t="shared" ca="1" si="17"/>
        <v>0</v>
      </c>
      <c r="CN3" s="25">
        <f t="shared" ca="1" si="17"/>
        <v>0</v>
      </c>
      <c r="CO3" s="25">
        <f t="shared" ca="1" si="17"/>
        <v>0</v>
      </c>
      <c r="CP3" s="25">
        <f t="shared" ca="1" si="17"/>
        <v>0</v>
      </c>
      <c r="CQ3" s="25">
        <f t="shared" ca="1" si="17"/>
        <v>0</v>
      </c>
      <c r="CR3" s="25">
        <f t="shared" ca="1" si="17"/>
        <v>0</v>
      </c>
      <c r="CS3" s="25">
        <f t="shared" ca="1" si="17"/>
        <v>0</v>
      </c>
      <c r="CT3" s="25">
        <f t="shared" ca="1" si="17"/>
        <v>0</v>
      </c>
      <c r="CU3" s="25">
        <f t="shared" ca="1" si="17"/>
        <v>0</v>
      </c>
      <c r="CV3" s="25">
        <f t="shared" ca="1" si="17"/>
        <v>0</v>
      </c>
      <c r="CW3" s="25">
        <f t="shared" ca="1" si="17"/>
        <v>0</v>
      </c>
      <c r="CX3" s="25">
        <f t="shared" ca="1" si="17"/>
        <v>0</v>
      </c>
      <c r="CY3" s="25">
        <f t="shared" ca="1" si="17"/>
        <v>0</v>
      </c>
      <c r="CZ3" s="25">
        <f t="shared" ca="1" si="17"/>
        <v>0</v>
      </c>
      <c r="DA3" s="25">
        <f t="shared" ca="1" si="17"/>
        <v>0</v>
      </c>
      <c r="DB3" s="25">
        <f t="shared" ca="1" si="17"/>
        <v>0</v>
      </c>
      <c r="DC3" s="25">
        <f t="shared" ca="1" si="17"/>
        <v>0</v>
      </c>
      <c r="DD3" s="25">
        <f t="shared" ca="1" si="17"/>
        <v>0</v>
      </c>
      <c r="DE3" s="25">
        <f t="shared" ca="1" si="17"/>
        <v>0</v>
      </c>
      <c r="DF3" s="25">
        <f t="shared" ca="1" si="17"/>
        <v>0</v>
      </c>
      <c r="DG3" s="25">
        <f t="shared" ca="1" si="17"/>
        <v>0</v>
      </c>
      <c r="DH3" s="25">
        <f t="shared" ca="1" si="17"/>
        <v>0</v>
      </c>
      <c r="DI3" s="25">
        <f t="shared" ca="1" si="17"/>
        <v>0</v>
      </c>
      <c r="DJ3" s="25">
        <f t="shared" ca="1" si="17"/>
        <v>0</v>
      </c>
      <c r="DK3" s="25">
        <f t="shared" ca="1" si="17"/>
        <v>0</v>
      </c>
      <c r="DL3" s="25">
        <f t="shared" ca="1" si="17"/>
        <v>0</v>
      </c>
      <c r="DM3" s="25">
        <f t="shared" ca="1" si="17"/>
        <v>0</v>
      </c>
      <c r="DN3" s="25">
        <f t="shared" ca="1" si="17"/>
        <v>0</v>
      </c>
      <c r="DO3" s="25">
        <f t="shared" ca="1" si="17"/>
        <v>0</v>
      </c>
      <c r="DP3" s="25">
        <f t="shared" ca="1" si="17"/>
        <v>0</v>
      </c>
      <c r="DQ3" s="25">
        <f t="shared" ca="1" si="17"/>
        <v>0</v>
      </c>
      <c r="DR3" s="25">
        <f t="shared" ca="1" si="17"/>
        <v>0</v>
      </c>
      <c r="DS3" s="25">
        <f t="shared" ca="1" si="17"/>
        <v>0</v>
      </c>
      <c r="DT3" s="25">
        <f t="shared" ca="1" si="17"/>
        <v>0</v>
      </c>
      <c r="DU3" s="25">
        <f t="shared" ca="1" si="17"/>
        <v>0</v>
      </c>
      <c r="DV3" s="25">
        <f t="shared" ca="1" si="17"/>
        <v>0</v>
      </c>
      <c r="DW3" s="25">
        <f t="shared" ca="1" si="17"/>
        <v>0</v>
      </c>
      <c r="DX3" s="25">
        <f t="shared" ca="1" si="17"/>
        <v>0</v>
      </c>
      <c r="DY3" s="25">
        <f t="shared" ca="1" si="17"/>
        <v>0</v>
      </c>
      <c r="DZ3" s="25">
        <f t="shared" ca="1" si="17"/>
        <v>0</v>
      </c>
      <c r="EA3" s="25">
        <f t="shared" ca="1" si="17"/>
        <v>0</v>
      </c>
      <c r="EB3" s="25">
        <f t="shared" ca="1" si="17"/>
        <v>0</v>
      </c>
      <c r="EC3" s="25">
        <f t="shared" ca="1" si="17"/>
        <v>0</v>
      </c>
      <c r="ED3" s="25">
        <f t="shared" ca="1" si="17"/>
        <v>0</v>
      </c>
      <c r="EE3" s="25">
        <f t="shared" ca="1" si="17"/>
        <v>0</v>
      </c>
      <c r="EF3" s="25">
        <f t="shared" ca="1" si="17"/>
        <v>0</v>
      </c>
      <c r="EG3" s="25">
        <f t="shared" ca="1" si="17"/>
        <v>0</v>
      </c>
      <c r="EH3" s="25">
        <f t="shared" ca="1" si="17"/>
        <v>0</v>
      </c>
      <c r="EI3" s="25">
        <f t="shared" ca="1" si="17"/>
        <v>0</v>
      </c>
      <c r="EJ3" s="25">
        <f t="shared" ca="1" si="17"/>
        <v>0</v>
      </c>
      <c r="EK3" s="25">
        <f t="shared" ca="1" si="17"/>
        <v>0</v>
      </c>
      <c r="EL3" s="25">
        <f t="shared" ca="1" si="17"/>
        <v>0</v>
      </c>
      <c r="EM3" s="25">
        <f t="shared" ca="1" si="17"/>
        <v>0</v>
      </c>
      <c r="EN3" s="25">
        <f t="shared" ca="1" si="17"/>
        <v>0</v>
      </c>
      <c r="EO3" s="25">
        <f t="shared" ca="1" si="17"/>
        <v>0</v>
      </c>
      <c r="EP3" s="25">
        <f t="shared" ca="1" si="17"/>
        <v>0</v>
      </c>
      <c r="EQ3" s="25">
        <f t="shared" ca="1" si="17"/>
        <v>0</v>
      </c>
      <c r="ER3" s="25">
        <f t="shared" ca="1" si="17"/>
        <v>0</v>
      </c>
      <c r="ES3" s="25">
        <f t="shared" ca="1" si="17"/>
        <v>0</v>
      </c>
      <c r="ET3" s="25">
        <f t="shared" ca="1" si="17"/>
        <v>0</v>
      </c>
      <c r="EU3" s="25">
        <f t="shared" ca="1" si="17"/>
        <v>0</v>
      </c>
      <c r="EV3" s="25">
        <f t="shared" ca="1" si="17"/>
        <v>0</v>
      </c>
      <c r="EW3" s="25">
        <f t="shared" ca="1" si="17"/>
        <v>0</v>
      </c>
      <c r="EX3" s="25">
        <f t="shared" ca="1" si="17"/>
        <v>0</v>
      </c>
      <c r="EY3" s="25">
        <f t="shared" ca="1" si="17"/>
        <v>0</v>
      </c>
      <c r="EZ3" s="25">
        <f t="shared" ca="1" si="17"/>
        <v>0</v>
      </c>
      <c r="FA3" s="25">
        <f t="shared" ca="1" si="17"/>
        <v>0</v>
      </c>
      <c r="FB3" s="25">
        <f t="shared" ca="1" si="17"/>
        <v>0</v>
      </c>
      <c r="FC3" s="25">
        <f t="shared" ca="1" si="17"/>
        <v>0</v>
      </c>
      <c r="FD3" s="25">
        <f t="shared" ca="1" si="17"/>
        <v>0</v>
      </c>
      <c r="FE3" s="25">
        <f t="shared" ca="1" si="17"/>
        <v>0</v>
      </c>
      <c r="FF3" s="25">
        <f t="shared" ca="1" si="17"/>
        <v>0</v>
      </c>
      <c r="FG3" s="25">
        <f t="shared" ca="1" si="17"/>
        <v>0</v>
      </c>
      <c r="FH3" s="25">
        <f t="shared" ca="1" si="17"/>
        <v>0</v>
      </c>
      <c r="FI3" s="25">
        <f t="shared" ca="1" si="17"/>
        <v>0</v>
      </c>
      <c r="FJ3" s="25">
        <f t="shared" ca="1" si="17"/>
        <v>0</v>
      </c>
      <c r="FK3" s="25">
        <f t="shared" ca="1" si="17"/>
        <v>0</v>
      </c>
      <c r="FL3" s="25">
        <f t="shared" ref="FL3:HW3" ca="1" si="18">IF(ISEVEN(MONTH(FL6)),1,0)</f>
        <v>0</v>
      </c>
      <c r="FM3" s="25">
        <f t="shared" ca="1" si="18"/>
        <v>0</v>
      </c>
      <c r="FN3" s="25">
        <f t="shared" ca="1" si="18"/>
        <v>0</v>
      </c>
      <c r="FO3" s="25">
        <f t="shared" ca="1" si="18"/>
        <v>0</v>
      </c>
      <c r="FP3" s="25">
        <f t="shared" ca="1" si="18"/>
        <v>0</v>
      </c>
      <c r="FQ3" s="25">
        <f t="shared" ca="1" si="18"/>
        <v>0</v>
      </c>
      <c r="FR3" s="25">
        <f t="shared" ca="1" si="18"/>
        <v>0</v>
      </c>
      <c r="FS3" s="25">
        <f t="shared" ca="1" si="18"/>
        <v>0</v>
      </c>
      <c r="FT3" s="25">
        <f t="shared" ca="1" si="18"/>
        <v>0</v>
      </c>
      <c r="FU3" s="25">
        <f t="shared" ca="1" si="18"/>
        <v>0</v>
      </c>
      <c r="FV3" s="25">
        <f t="shared" ca="1" si="18"/>
        <v>0</v>
      </c>
      <c r="FW3" s="25">
        <f t="shared" ca="1" si="18"/>
        <v>0</v>
      </c>
      <c r="FX3" s="25">
        <f t="shared" ca="1" si="18"/>
        <v>0</v>
      </c>
      <c r="FY3" s="25">
        <f t="shared" ca="1" si="18"/>
        <v>0</v>
      </c>
      <c r="FZ3" s="25">
        <f t="shared" ca="1" si="18"/>
        <v>0</v>
      </c>
      <c r="GA3" s="25">
        <f t="shared" ca="1" si="18"/>
        <v>0</v>
      </c>
      <c r="GB3" s="25">
        <f t="shared" ca="1" si="18"/>
        <v>0</v>
      </c>
      <c r="GC3" s="25">
        <f t="shared" ca="1" si="18"/>
        <v>0</v>
      </c>
      <c r="GD3" s="25">
        <f t="shared" ca="1" si="18"/>
        <v>0</v>
      </c>
      <c r="GE3" s="25">
        <f t="shared" ca="1" si="18"/>
        <v>0</v>
      </c>
      <c r="GF3" s="25">
        <f t="shared" ca="1" si="18"/>
        <v>0</v>
      </c>
      <c r="GG3" s="25">
        <f t="shared" ca="1" si="18"/>
        <v>0</v>
      </c>
      <c r="GH3" s="25">
        <f t="shared" ca="1" si="18"/>
        <v>0</v>
      </c>
      <c r="GI3" s="25">
        <f t="shared" ca="1" si="18"/>
        <v>0</v>
      </c>
      <c r="GJ3" s="25">
        <f t="shared" ca="1" si="18"/>
        <v>0</v>
      </c>
      <c r="GK3" s="25">
        <f t="shared" ca="1" si="18"/>
        <v>0</v>
      </c>
      <c r="GL3" s="25">
        <f t="shared" ca="1" si="18"/>
        <v>0</v>
      </c>
      <c r="GM3" s="25">
        <f t="shared" ca="1" si="18"/>
        <v>0</v>
      </c>
      <c r="GN3" s="25">
        <f t="shared" ca="1" si="18"/>
        <v>0</v>
      </c>
      <c r="GO3" s="25">
        <f t="shared" ca="1" si="18"/>
        <v>0</v>
      </c>
      <c r="GP3" s="25">
        <f t="shared" ca="1" si="18"/>
        <v>0</v>
      </c>
      <c r="GQ3" s="25">
        <f t="shared" ca="1" si="18"/>
        <v>0</v>
      </c>
      <c r="GR3" s="25">
        <f t="shared" ca="1" si="18"/>
        <v>0</v>
      </c>
      <c r="GS3" s="25">
        <f t="shared" ca="1" si="18"/>
        <v>0</v>
      </c>
      <c r="GT3" s="25">
        <f t="shared" ca="1" si="18"/>
        <v>0</v>
      </c>
      <c r="GU3" s="25">
        <f t="shared" ca="1" si="18"/>
        <v>0</v>
      </c>
      <c r="GV3" s="25">
        <f t="shared" ca="1" si="18"/>
        <v>0</v>
      </c>
      <c r="GW3" s="25">
        <f t="shared" ca="1" si="18"/>
        <v>0</v>
      </c>
      <c r="GX3" s="25">
        <f t="shared" ca="1" si="18"/>
        <v>0</v>
      </c>
      <c r="GY3" s="25">
        <f t="shared" ca="1" si="18"/>
        <v>0</v>
      </c>
      <c r="GZ3" s="25">
        <f t="shared" ca="1" si="18"/>
        <v>0</v>
      </c>
      <c r="HA3" s="25">
        <f t="shared" ca="1" si="18"/>
        <v>0</v>
      </c>
      <c r="HB3" s="25">
        <f t="shared" ca="1" si="18"/>
        <v>0</v>
      </c>
      <c r="HC3" s="25">
        <f t="shared" ca="1" si="18"/>
        <v>0</v>
      </c>
      <c r="HD3" s="25">
        <f t="shared" ca="1" si="18"/>
        <v>0</v>
      </c>
      <c r="HE3" s="25">
        <f t="shared" ca="1" si="18"/>
        <v>0</v>
      </c>
      <c r="HF3" s="25">
        <f t="shared" ca="1" si="18"/>
        <v>0</v>
      </c>
      <c r="HG3" s="25">
        <f t="shared" ca="1" si="18"/>
        <v>0</v>
      </c>
      <c r="HH3" s="25">
        <f t="shared" ca="1" si="18"/>
        <v>0</v>
      </c>
      <c r="HI3" s="25">
        <f t="shared" ca="1" si="18"/>
        <v>0</v>
      </c>
      <c r="HJ3" s="25">
        <f t="shared" ca="1" si="18"/>
        <v>0</v>
      </c>
      <c r="HK3" s="25">
        <f t="shared" ca="1" si="18"/>
        <v>0</v>
      </c>
      <c r="HL3" s="25">
        <f t="shared" ca="1" si="18"/>
        <v>0</v>
      </c>
      <c r="HM3" s="25">
        <f t="shared" ca="1" si="18"/>
        <v>0</v>
      </c>
      <c r="HN3" s="25">
        <f t="shared" ca="1" si="18"/>
        <v>0</v>
      </c>
      <c r="HO3" s="25">
        <f t="shared" ca="1" si="18"/>
        <v>0</v>
      </c>
      <c r="HP3" s="25">
        <f t="shared" ca="1" si="18"/>
        <v>0</v>
      </c>
      <c r="HQ3" s="25">
        <f t="shared" ca="1" si="18"/>
        <v>0</v>
      </c>
      <c r="HR3" s="25">
        <f t="shared" ca="1" si="18"/>
        <v>0</v>
      </c>
      <c r="HS3" s="25">
        <f t="shared" ca="1" si="18"/>
        <v>0</v>
      </c>
      <c r="HT3" s="25">
        <f t="shared" ca="1" si="18"/>
        <v>0</v>
      </c>
      <c r="HU3" s="25">
        <f t="shared" ca="1" si="18"/>
        <v>0</v>
      </c>
      <c r="HV3" s="25">
        <f t="shared" ca="1" si="18"/>
        <v>0</v>
      </c>
      <c r="HW3" s="25">
        <f t="shared" ca="1" si="18"/>
        <v>0</v>
      </c>
      <c r="HX3" s="25">
        <f t="shared" ref="HX3:KI3" ca="1" si="19">IF(ISEVEN(MONTH(HX6)),1,0)</f>
        <v>0</v>
      </c>
      <c r="HY3" s="25">
        <f t="shared" ca="1" si="19"/>
        <v>0</v>
      </c>
      <c r="HZ3" s="25">
        <f t="shared" ca="1" si="19"/>
        <v>0</v>
      </c>
      <c r="IA3" s="25">
        <f t="shared" ca="1" si="19"/>
        <v>0</v>
      </c>
      <c r="IB3" s="25">
        <f t="shared" ca="1" si="19"/>
        <v>0</v>
      </c>
      <c r="IC3" s="25">
        <f t="shared" ca="1" si="19"/>
        <v>0</v>
      </c>
      <c r="ID3" s="25">
        <f t="shared" ca="1" si="19"/>
        <v>0</v>
      </c>
      <c r="IE3" s="25">
        <f t="shared" ca="1" si="19"/>
        <v>0</v>
      </c>
      <c r="IF3" s="25">
        <f t="shared" ca="1" si="19"/>
        <v>0</v>
      </c>
      <c r="IG3" s="25">
        <f t="shared" ca="1" si="19"/>
        <v>0</v>
      </c>
      <c r="IH3" s="25">
        <f t="shared" ca="1" si="19"/>
        <v>0</v>
      </c>
      <c r="II3" s="25">
        <f t="shared" ca="1" si="19"/>
        <v>0</v>
      </c>
      <c r="IJ3" s="25">
        <f t="shared" ca="1" si="19"/>
        <v>0</v>
      </c>
      <c r="IK3" s="25">
        <f t="shared" ca="1" si="19"/>
        <v>0</v>
      </c>
      <c r="IL3" s="25">
        <f t="shared" ca="1" si="19"/>
        <v>0</v>
      </c>
      <c r="IM3" s="25">
        <f t="shared" ca="1" si="19"/>
        <v>0</v>
      </c>
      <c r="IN3" s="25">
        <f t="shared" ca="1" si="19"/>
        <v>0</v>
      </c>
      <c r="IO3" s="25">
        <f t="shared" ca="1" si="19"/>
        <v>0</v>
      </c>
      <c r="IP3" s="25">
        <f t="shared" ca="1" si="19"/>
        <v>0</v>
      </c>
      <c r="IQ3" s="25">
        <f t="shared" ca="1" si="19"/>
        <v>0</v>
      </c>
      <c r="IR3" s="25">
        <f t="shared" ca="1" si="19"/>
        <v>0</v>
      </c>
      <c r="IS3" s="25">
        <f t="shared" ca="1" si="19"/>
        <v>0</v>
      </c>
      <c r="IT3" s="25">
        <f t="shared" ca="1" si="19"/>
        <v>0</v>
      </c>
      <c r="IU3" s="25">
        <f t="shared" ca="1" si="19"/>
        <v>0</v>
      </c>
      <c r="IV3" s="25">
        <f t="shared" ca="1" si="19"/>
        <v>0</v>
      </c>
      <c r="IW3" s="25">
        <f t="shared" ca="1" si="19"/>
        <v>0</v>
      </c>
      <c r="IX3" s="25">
        <f t="shared" ca="1" si="19"/>
        <v>0</v>
      </c>
      <c r="IY3" s="25">
        <f t="shared" ca="1" si="19"/>
        <v>0</v>
      </c>
      <c r="IZ3" s="25">
        <f t="shared" ca="1" si="19"/>
        <v>0</v>
      </c>
      <c r="JA3" s="25">
        <f t="shared" ca="1" si="19"/>
        <v>0</v>
      </c>
      <c r="JB3" s="25">
        <f t="shared" ca="1" si="19"/>
        <v>0</v>
      </c>
      <c r="JC3" s="25">
        <f t="shared" ca="1" si="19"/>
        <v>0</v>
      </c>
      <c r="JD3" s="25">
        <f t="shared" ca="1" si="19"/>
        <v>0</v>
      </c>
      <c r="JE3" s="25">
        <f t="shared" ca="1" si="19"/>
        <v>0</v>
      </c>
      <c r="JF3" s="25">
        <f t="shared" ca="1" si="19"/>
        <v>0</v>
      </c>
      <c r="JG3" s="25">
        <f t="shared" ca="1" si="19"/>
        <v>0</v>
      </c>
      <c r="JH3" s="25">
        <f t="shared" ca="1" si="19"/>
        <v>0</v>
      </c>
      <c r="JI3" s="25">
        <f t="shared" ca="1" si="19"/>
        <v>0</v>
      </c>
      <c r="JJ3" s="25">
        <f t="shared" ca="1" si="19"/>
        <v>0</v>
      </c>
      <c r="JK3" s="25">
        <f t="shared" ca="1" si="19"/>
        <v>0</v>
      </c>
      <c r="JL3" s="25">
        <f t="shared" ca="1" si="19"/>
        <v>0</v>
      </c>
      <c r="JM3" s="25">
        <f t="shared" ca="1" si="19"/>
        <v>0</v>
      </c>
      <c r="JN3" s="25">
        <f t="shared" ca="1" si="19"/>
        <v>0</v>
      </c>
      <c r="JO3" s="25">
        <f t="shared" ca="1" si="19"/>
        <v>0</v>
      </c>
      <c r="JP3" s="25">
        <f t="shared" ca="1" si="19"/>
        <v>0</v>
      </c>
      <c r="JQ3" s="25">
        <f t="shared" ca="1" si="19"/>
        <v>0</v>
      </c>
      <c r="JR3" s="25">
        <f t="shared" ca="1" si="19"/>
        <v>0</v>
      </c>
      <c r="JS3" s="25">
        <f t="shared" ca="1" si="19"/>
        <v>0</v>
      </c>
      <c r="JT3" s="25">
        <f t="shared" ca="1" si="19"/>
        <v>0</v>
      </c>
      <c r="JU3" s="25">
        <f t="shared" ca="1" si="19"/>
        <v>0</v>
      </c>
      <c r="JV3" s="25">
        <f t="shared" ca="1" si="19"/>
        <v>0</v>
      </c>
      <c r="JW3" s="25">
        <f t="shared" ca="1" si="19"/>
        <v>0</v>
      </c>
      <c r="JX3" s="25">
        <f t="shared" ca="1" si="19"/>
        <v>0</v>
      </c>
      <c r="JY3" s="25">
        <f t="shared" ca="1" si="19"/>
        <v>0</v>
      </c>
      <c r="JZ3" s="25">
        <f t="shared" ca="1" si="19"/>
        <v>0</v>
      </c>
      <c r="KA3" s="25">
        <f t="shared" ca="1" si="19"/>
        <v>0</v>
      </c>
      <c r="KB3" s="25">
        <f t="shared" ca="1" si="19"/>
        <v>0</v>
      </c>
      <c r="KC3" s="25">
        <f t="shared" ca="1" si="19"/>
        <v>0</v>
      </c>
      <c r="KD3" s="25">
        <f t="shared" ca="1" si="19"/>
        <v>0</v>
      </c>
      <c r="KE3" s="25">
        <f t="shared" ca="1" si="19"/>
        <v>0</v>
      </c>
      <c r="KF3" s="25">
        <f t="shared" ca="1" si="19"/>
        <v>0</v>
      </c>
      <c r="KG3" s="25">
        <f t="shared" ca="1" si="19"/>
        <v>0</v>
      </c>
      <c r="KH3" s="25">
        <f t="shared" ca="1" si="19"/>
        <v>0</v>
      </c>
      <c r="KI3" s="25">
        <f t="shared" ca="1" si="19"/>
        <v>0</v>
      </c>
      <c r="KJ3" s="25">
        <f t="shared" ref="KJ3:MU3" ca="1" si="20">IF(ISEVEN(MONTH(KJ6)),1,0)</f>
        <v>0</v>
      </c>
      <c r="KK3" s="25">
        <f t="shared" ca="1" si="20"/>
        <v>0</v>
      </c>
      <c r="KL3" s="25">
        <f t="shared" ca="1" si="20"/>
        <v>0</v>
      </c>
      <c r="KM3" s="25">
        <f t="shared" ca="1" si="20"/>
        <v>0</v>
      </c>
      <c r="KN3" s="25">
        <f t="shared" ca="1" si="20"/>
        <v>0</v>
      </c>
      <c r="KO3" s="25">
        <f t="shared" ca="1" si="20"/>
        <v>0</v>
      </c>
      <c r="KP3" s="25">
        <f t="shared" ca="1" si="20"/>
        <v>0</v>
      </c>
      <c r="KQ3" s="25">
        <f t="shared" ca="1" si="20"/>
        <v>0</v>
      </c>
      <c r="KR3" s="25">
        <f t="shared" ca="1" si="20"/>
        <v>0</v>
      </c>
      <c r="KS3" s="25">
        <f t="shared" ca="1" si="20"/>
        <v>0</v>
      </c>
      <c r="KT3" s="25">
        <f t="shared" ca="1" si="20"/>
        <v>0</v>
      </c>
      <c r="KU3" s="25">
        <f t="shared" ca="1" si="20"/>
        <v>0</v>
      </c>
      <c r="KV3" s="25">
        <f t="shared" ca="1" si="20"/>
        <v>0</v>
      </c>
      <c r="KW3" s="25">
        <f t="shared" ca="1" si="20"/>
        <v>0</v>
      </c>
      <c r="KX3" s="25">
        <f t="shared" ca="1" si="20"/>
        <v>0</v>
      </c>
      <c r="KY3" s="25">
        <f t="shared" ca="1" si="20"/>
        <v>0</v>
      </c>
      <c r="KZ3" s="25">
        <f t="shared" ca="1" si="20"/>
        <v>0</v>
      </c>
      <c r="LA3" s="25">
        <f t="shared" ca="1" si="20"/>
        <v>0</v>
      </c>
      <c r="LB3" s="25">
        <f t="shared" ca="1" si="20"/>
        <v>0</v>
      </c>
      <c r="LC3" s="25">
        <f t="shared" ca="1" si="20"/>
        <v>0</v>
      </c>
      <c r="LD3" s="25">
        <f t="shared" ca="1" si="20"/>
        <v>0</v>
      </c>
      <c r="LE3" s="25">
        <f t="shared" ca="1" si="20"/>
        <v>0</v>
      </c>
      <c r="LF3" s="25">
        <f t="shared" ca="1" si="20"/>
        <v>0</v>
      </c>
      <c r="LG3" s="25">
        <f t="shared" ca="1" si="20"/>
        <v>0</v>
      </c>
      <c r="LH3" s="25">
        <f t="shared" ca="1" si="20"/>
        <v>0</v>
      </c>
      <c r="LI3" s="25">
        <f t="shared" ca="1" si="20"/>
        <v>0</v>
      </c>
      <c r="LJ3" s="25">
        <f t="shared" ca="1" si="20"/>
        <v>0</v>
      </c>
      <c r="LK3" s="25">
        <f t="shared" ca="1" si="20"/>
        <v>0</v>
      </c>
      <c r="LL3" s="25">
        <f t="shared" ca="1" si="20"/>
        <v>0</v>
      </c>
      <c r="LM3" s="25">
        <f t="shared" ca="1" si="20"/>
        <v>0</v>
      </c>
      <c r="LN3" s="25">
        <f t="shared" ca="1" si="20"/>
        <v>0</v>
      </c>
      <c r="LO3" s="25">
        <f t="shared" ca="1" si="20"/>
        <v>0</v>
      </c>
      <c r="LP3" s="25">
        <f t="shared" ca="1" si="20"/>
        <v>0</v>
      </c>
      <c r="LQ3" s="25">
        <f t="shared" ca="1" si="20"/>
        <v>0</v>
      </c>
      <c r="LR3" s="25">
        <f t="shared" ca="1" si="20"/>
        <v>0</v>
      </c>
      <c r="LS3" s="25">
        <f t="shared" ca="1" si="20"/>
        <v>0</v>
      </c>
      <c r="LT3" s="25">
        <f t="shared" ca="1" si="20"/>
        <v>0</v>
      </c>
      <c r="LU3" s="25">
        <f t="shared" ca="1" si="20"/>
        <v>0</v>
      </c>
      <c r="LV3" s="25">
        <f t="shared" ca="1" si="20"/>
        <v>0</v>
      </c>
      <c r="LW3" s="25">
        <f t="shared" ca="1" si="20"/>
        <v>0</v>
      </c>
      <c r="LX3" s="25">
        <f t="shared" ca="1" si="20"/>
        <v>0</v>
      </c>
      <c r="LY3" s="25">
        <f t="shared" ca="1" si="20"/>
        <v>0</v>
      </c>
      <c r="LZ3" s="25">
        <f t="shared" ca="1" si="20"/>
        <v>0</v>
      </c>
      <c r="MA3" s="25">
        <f t="shared" ca="1" si="20"/>
        <v>0</v>
      </c>
      <c r="MB3" s="25">
        <f t="shared" ca="1" si="20"/>
        <v>0</v>
      </c>
      <c r="MC3" s="25">
        <f t="shared" ca="1" si="20"/>
        <v>0</v>
      </c>
      <c r="MD3" s="25">
        <f t="shared" ca="1" si="20"/>
        <v>0</v>
      </c>
      <c r="ME3" s="25">
        <f t="shared" ca="1" si="20"/>
        <v>0</v>
      </c>
      <c r="MF3" s="25">
        <f t="shared" ca="1" si="20"/>
        <v>0</v>
      </c>
      <c r="MG3" s="25">
        <f t="shared" ca="1" si="20"/>
        <v>0</v>
      </c>
      <c r="MH3" s="25">
        <f t="shared" ca="1" si="20"/>
        <v>0</v>
      </c>
      <c r="MI3" s="25">
        <f t="shared" ca="1" si="20"/>
        <v>0</v>
      </c>
      <c r="MJ3" s="25">
        <f t="shared" ca="1" si="20"/>
        <v>0</v>
      </c>
      <c r="MK3" s="25">
        <f t="shared" ca="1" si="20"/>
        <v>0</v>
      </c>
      <c r="ML3" s="25">
        <f t="shared" ca="1" si="20"/>
        <v>0</v>
      </c>
      <c r="MM3" s="25">
        <f t="shared" ca="1" si="20"/>
        <v>0</v>
      </c>
      <c r="MN3" s="25">
        <f t="shared" ca="1" si="20"/>
        <v>0</v>
      </c>
      <c r="MO3" s="25">
        <f t="shared" ca="1" si="20"/>
        <v>0</v>
      </c>
      <c r="MP3" s="25">
        <f t="shared" ca="1" si="20"/>
        <v>0</v>
      </c>
      <c r="MQ3" s="25">
        <f t="shared" ca="1" si="20"/>
        <v>0</v>
      </c>
      <c r="MR3" s="25">
        <f t="shared" ca="1" si="20"/>
        <v>0</v>
      </c>
      <c r="MS3" s="25">
        <f t="shared" ca="1" si="20"/>
        <v>0</v>
      </c>
      <c r="MT3" s="25">
        <f t="shared" ca="1" si="20"/>
        <v>0</v>
      </c>
      <c r="MU3" s="25">
        <f t="shared" ca="1" si="20"/>
        <v>0</v>
      </c>
      <c r="MV3" s="25">
        <f t="shared" ref="MV3:PG3" ca="1" si="21">IF(ISEVEN(MONTH(MV6)),1,0)</f>
        <v>0</v>
      </c>
      <c r="MW3" s="25">
        <f t="shared" ca="1" si="21"/>
        <v>0</v>
      </c>
      <c r="MX3" s="25">
        <f t="shared" ca="1" si="21"/>
        <v>0</v>
      </c>
      <c r="MY3" s="25">
        <f t="shared" ca="1" si="21"/>
        <v>0</v>
      </c>
      <c r="MZ3" s="25">
        <f t="shared" ca="1" si="21"/>
        <v>0</v>
      </c>
      <c r="NA3" s="25">
        <f t="shared" ca="1" si="21"/>
        <v>0</v>
      </c>
      <c r="NB3" s="25">
        <f t="shared" ca="1" si="21"/>
        <v>1</v>
      </c>
      <c r="NC3" s="25">
        <f t="shared" ca="1" si="21"/>
        <v>1</v>
      </c>
      <c r="ND3" s="25">
        <f t="shared" ca="1" si="21"/>
        <v>1</v>
      </c>
      <c r="NE3" s="25">
        <f t="shared" ca="1" si="21"/>
        <v>1</v>
      </c>
      <c r="NF3" s="25">
        <f t="shared" ca="1" si="21"/>
        <v>1</v>
      </c>
      <c r="NG3" s="25">
        <f t="shared" ca="1" si="21"/>
        <v>1</v>
      </c>
      <c r="NH3" s="25">
        <f t="shared" ca="1" si="21"/>
        <v>1</v>
      </c>
      <c r="NI3" s="25">
        <f t="shared" ca="1" si="21"/>
        <v>1</v>
      </c>
      <c r="NJ3" s="25">
        <f t="shared" ca="1" si="21"/>
        <v>1</v>
      </c>
      <c r="NK3" s="25">
        <f t="shared" ca="1" si="21"/>
        <v>1</v>
      </c>
      <c r="NL3" s="25">
        <f t="shared" ca="1" si="21"/>
        <v>1</v>
      </c>
      <c r="NM3" s="25">
        <f t="shared" ca="1" si="21"/>
        <v>1</v>
      </c>
      <c r="NN3" s="25">
        <f t="shared" ca="1" si="21"/>
        <v>1</v>
      </c>
      <c r="NO3" s="25">
        <f t="shared" ca="1" si="21"/>
        <v>1</v>
      </c>
      <c r="NP3" s="25">
        <f t="shared" ca="1" si="21"/>
        <v>1</v>
      </c>
      <c r="NQ3" s="25">
        <f t="shared" ca="1" si="21"/>
        <v>1</v>
      </c>
      <c r="NR3" s="25">
        <f t="shared" ca="1" si="21"/>
        <v>1</v>
      </c>
      <c r="NS3" s="25">
        <f t="shared" ca="1" si="21"/>
        <v>1</v>
      </c>
      <c r="NT3" s="25">
        <f t="shared" ca="1" si="21"/>
        <v>1</v>
      </c>
      <c r="NU3" s="25">
        <f t="shared" ca="1" si="21"/>
        <v>1</v>
      </c>
      <c r="NV3" s="25">
        <f t="shared" ca="1" si="21"/>
        <v>1</v>
      </c>
      <c r="NW3" s="25">
        <f t="shared" ca="1" si="21"/>
        <v>1</v>
      </c>
      <c r="NX3" s="25">
        <f t="shared" ca="1" si="21"/>
        <v>1</v>
      </c>
      <c r="NY3" s="25">
        <f t="shared" ca="1" si="21"/>
        <v>1</v>
      </c>
      <c r="NZ3" s="25">
        <f t="shared" ca="1" si="21"/>
        <v>1</v>
      </c>
      <c r="OA3" s="25">
        <f t="shared" ca="1" si="21"/>
        <v>1</v>
      </c>
      <c r="OB3" s="25">
        <f t="shared" ca="1" si="21"/>
        <v>1</v>
      </c>
      <c r="OC3" s="25">
        <f t="shared" ca="1" si="21"/>
        <v>1</v>
      </c>
      <c r="OD3" s="25">
        <f t="shared" ca="1" si="21"/>
        <v>1</v>
      </c>
      <c r="OE3" s="25">
        <f t="shared" ca="1" si="21"/>
        <v>1</v>
      </c>
      <c r="OF3" s="25">
        <f t="shared" ca="1" si="21"/>
        <v>1</v>
      </c>
      <c r="OG3" s="25">
        <f t="shared" ca="1" si="21"/>
        <v>1</v>
      </c>
      <c r="OH3" s="25">
        <f t="shared" ca="1" si="21"/>
        <v>1</v>
      </c>
      <c r="OI3" s="25">
        <f t="shared" ca="1" si="21"/>
        <v>1</v>
      </c>
      <c r="OJ3" s="25">
        <f t="shared" ca="1" si="21"/>
        <v>1</v>
      </c>
      <c r="OK3" s="25">
        <f t="shared" ca="1" si="21"/>
        <v>1</v>
      </c>
      <c r="OL3" s="25">
        <f t="shared" ca="1" si="21"/>
        <v>1</v>
      </c>
      <c r="OM3" s="25">
        <f t="shared" ca="1" si="21"/>
        <v>1</v>
      </c>
      <c r="ON3" s="25">
        <f t="shared" ca="1" si="21"/>
        <v>1</v>
      </c>
      <c r="OO3" s="25">
        <f t="shared" ca="1" si="21"/>
        <v>1</v>
      </c>
      <c r="OP3" s="25">
        <f t="shared" ca="1" si="21"/>
        <v>1</v>
      </c>
      <c r="OQ3" s="25">
        <f t="shared" ca="1" si="21"/>
        <v>1</v>
      </c>
      <c r="OR3" s="25">
        <f t="shared" ca="1" si="21"/>
        <v>1</v>
      </c>
      <c r="OS3" s="25">
        <f t="shared" ca="1" si="21"/>
        <v>1</v>
      </c>
      <c r="OT3" s="25">
        <f t="shared" ca="1" si="21"/>
        <v>1</v>
      </c>
      <c r="OU3" s="25">
        <f t="shared" ca="1" si="21"/>
        <v>1</v>
      </c>
      <c r="OV3" s="25">
        <f t="shared" ca="1" si="21"/>
        <v>1</v>
      </c>
      <c r="OW3" s="25">
        <f t="shared" ca="1" si="21"/>
        <v>1</v>
      </c>
      <c r="OX3" s="25">
        <f t="shared" ca="1" si="21"/>
        <v>1</v>
      </c>
      <c r="OY3" s="25">
        <f t="shared" ca="1" si="21"/>
        <v>1</v>
      </c>
      <c r="OZ3" s="25">
        <f t="shared" ca="1" si="21"/>
        <v>1</v>
      </c>
      <c r="PA3" s="25">
        <f t="shared" ca="1" si="21"/>
        <v>1</v>
      </c>
      <c r="PB3" s="25">
        <f t="shared" ca="1" si="21"/>
        <v>1</v>
      </c>
      <c r="PC3" s="25">
        <f t="shared" ca="1" si="21"/>
        <v>1</v>
      </c>
      <c r="PD3" s="25">
        <f t="shared" ca="1" si="21"/>
        <v>1</v>
      </c>
      <c r="PE3" s="25">
        <f t="shared" ca="1" si="21"/>
        <v>1</v>
      </c>
      <c r="PF3" s="25">
        <f t="shared" ca="1" si="21"/>
        <v>1</v>
      </c>
      <c r="PG3" s="25">
        <f t="shared" ca="1" si="21"/>
        <v>1</v>
      </c>
      <c r="PH3" s="25">
        <f t="shared" ref="PH3:RS3" ca="1" si="22">IF(ISEVEN(MONTH(PH6)),1,0)</f>
        <v>1</v>
      </c>
      <c r="PI3" s="25">
        <f t="shared" ca="1" si="22"/>
        <v>1</v>
      </c>
      <c r="PJ3" s="25">
        <f t="shared" ca="1" si="22"/>
        <v>1</v>
      </c>
      <c r="PK3" s="25">
        <f t="shared" ca="1" si="22"/>
        <v>1</v>
      </c>
      <c r="PL3" s="25">
        <f t="shared" ca="1" si="22"/>
        <v>1</v>
      </c>
      <c r="PM3" s="25">
        <f t="shared" ca="1" si="22"/>
        <v>1</v>
      </c>
      <c r="PN3" s="25">
        <f t="shared" ca="1" si="22"/>
        <v>1</v>
      </c>
      <c r="PO3" s="25">
        <f t="shared" ca="1" si="22"/>
        <v>1</v>
      </c>
      <c r="PP3" s="25">
        <f t="shared" ca="1" si="22"/>
        <v>1</v>
      </c>
      <c r="PQ3" s="25">
        <f t="shared" ca="1" si="22"/>
        <v>1</v>
      </c>
      <c r="PR3" s="25">
        <f t="shared" ca="1" si="22"/>
        <v>1</v>
      </c>
      <c r="PS3" s="25">
        <f t="shared" ca="1" si="22"/>
        <v>1</v>
      </c>
      <c r="PT3" s="25">
        <f t="shared" ca="1" si="22"/>
        <v>1</v>
      </c>
      <c r="PU3" s="25">
        <f t="shared" ca="1" si="22"/>
        <v>1</v>
      </c>
      <c r="PV3" s="25">
        <f t="shared" ca="1" si="22"/>
        <v>1</v>
      </c>
      <c r="PW3" s="25">
        <f t="shared" ca="1" si="22"/>
        <v>1</v>
      </c>
      <c r="PX3" s="25">
        <f t="shared" ca="1" si="22"/>
        <v>1</v>
      </c>
      <c r="PY3" s="25">
        <f t="shared" ca="1" si="22"/>
        <v>1</v>
      </c>
      <c r="PZ3" s="25">
        <f t="shared" ca="1" si="22"/>
        <v>1</v>
      </c>
      <c r="QA3" s="25">
        <f t="shared" ca="1" si="22"/>
        <v>1</v>
      </c>
      <c r="QB3" s="25">
        <f t="shared" ca="1" si="22"/>
        <v>1</v>
      </c>
      <c r="QC3" s="25">
        <f t="shared" ca="1" si="22"/>
        <v>1</v>
      </c>
      <c r="QD3" s="25">
        <f t="shared" ca="1" si="22"/>
        <v>1</v>
      </c>
      <c r="QE3" s="25">
        <f t="shared" ca="1" si="22"/>
        <v>1</v>
      </c>
      <c r="QF3" s="25">
        <f t="shared" ca="1" si="22"/>
        <v>1</v>
      </c>
      <c r="QG3" s="25">
        <f t="shared" ca="1" si="22"/>
        <v>1</v>
      </c>
      <c r="QH3" s="25">
        <f t="shared" ca="1" si="22"/>
        <v>1</v>
      </c>
      <c r="QI3" s="25">
        <f t="shared" ca="1" si="22"/>
        <v>1</v>
      </c>
      <c r="QJ3" s="25">
        <f t="shared" ca="1" si="22"/>
        <v>1</v>
      </c>
      <c r="QK3" s="25">
        <f t="shared" ca="1" si="22"/>
        <v>1</v>
      </c>
      <c r="QL3" s="25">
        <f t="shared" ca="1" si="22"/>
        <v>1</v>
      </c>
      <c r="QM3" s="25">
        <f t="shared" ca="1" si="22"/>
        <v>1</v>
      </c>
      <c r="QN3" s="25">
        <f t="shared" ca="1" si="22"/>
        <v>1</v>
      </c>
      <c r="QO3" s="25">
        <f t="shared" ca="1" si="22"/>
        <v>1</v>
      </c>
      <c r="QP3" s="25">
        <f t="shared" ca="1" si="22"/>
        <v>1</v>
      </c>
      <c r="QQ3" s="25">
        <f t="shared" ca="1" si="22"/>
        <v>1</v>
      </c>
      <c r="QR3" s="25">
        <f t="shared" ca="1" si="22"/>
        <v>1</v>
      </c>
      <c r="QS3" s="25">
        <f t="shared" ca="1" si="22"/>
        <v>1</v>
      </c>
      <c r="QT3" s="25">
        <f t="shared" ca="1" si="22"/>
        <v>1</v>
      </c>
      <c r="QU3" s="25">
        <f t="shared" ca="1" si="22"/>
        <v>1</v>
      </c>
      <c r="QV3" s="25">
        <f t="shared" ca="1" si="22"/>
        <v>1</v>
      </c>
      <c r="QW3" s="25">
        <f t="shared" ca="1" si="22"/>
        <v>1</v>
      </c>
      <c r="QX3" s="25">
        <f t="shared" ca="1" si="22"/>
        <v>1</v>
      </c>
      <c r="QY3" s="25">
        <f t="shared" ca="1" si="22"/>
        <v>1</v>
      </c>
      <c r="QZ3" s="25">
        <f t="shared" ca="1" si="22"/>
        <v>1</v>
      </c>
      <c r="RA3" s="25">
        <f t="shared" ca="1" si="22"/>
        <v>1</v>
      </c>
      <c r="RB3" s="25">
        <f t="shared" ca="1" si="22"/>
        <v>1</v>
      </c>
      <c r="RC3" s="25">
        <f t="shared" ca="1" si="22"/>
        <v>1</v>
      </c>
      <c r="RD3" s="25">
        <f t="shared" ca="1" si="22"/>
        <v>1</v>
      </c>
      <c r="RE3" s="25">
        <f t="shared" ca="1" si="22"/>
        <v>1</v>
      </c>
      <c r="RF3" s="25">
        <f t="shared" ca="1" si="22"/>
        <v>1</v>
      </c>
      <c r="RG3" s="25">
        <f t="shared" ca="1" si="22"/>
        <v>1</v>
      </c>
      <c r="RH3" s="25">
        <f t="shared" ca="1" si="22"/>
        <v>1</v>
      </c>
      <c r="RI3" s="25">
        <f t="shared" ca="1" si="22"/>
        <v>1</v>
      </c>
      <c r="RJ3" s="25">
        <f t="shared" ca="1" si="22"/>
        <v>1</v>
      </c>
      <c r="RK3" s="25">
        <f t="shared" ca="1" si="22"/>
        <v>1</v>
      </c>
      <c r="RL3" s="25">
        <f t="shared" ca="1" si="22"/>
        <v>1</v>
      </c>
      <c r="RM3" s="25">
        <f t="shared" ca="1" si="22"/>
        <v>1</v>
      </c>
      <c r="RN3" s="25">
        <f t="shared" ca="1" si="22"/>
        <v>1</v>
      </c>
      <c r="RO3" s="25">
        <f t="shared" ca="1" si="22"/>
        <v>1</v>
      </c>
      <c r="RP3" s="25">
        <f t="shared" ca="1" si="22"/>
        <v>1</v>
      </c>
      <c r="RQ3" s="25">
        <f t="shared" ca="1" si="22"/>
        <v>1</v>
      </c>
      <c r="RR3" s="25">
        <f t="shared" ca="1" si="22"/>
        <v>1</v>
      </c>
      <c r="RS3" s="25">
        <f t="shared" ca="1" si="22"/>
        <v>1</v>
      </c>
      <c r="RT3" s="25">
        <f t="shared" ref="RT3:SF3" ca="1" si="23">IF(ISEVEN(MONTH(RT6)),1,0)</f>
        <v>1</v>
      </c>
      <c r="RU3" s="25">
        <f t="shared" ca="1" si="23"/>
        <v>1</v>
      </c>
      <c r="RV3" s="25">
        <f t="shared" ca="1" si="23"/>
        <v>1</v>
      </c>
      <c r="RW3" s="25">
        <f t="shared" ca="1" si="23"/>
        <v>1</v>
      </c>
      <c r="RX3" s="25">
        <f t="shared" ca="1" si="23"/>
        <v>1</v>
      </c>
      <c r="RY3" s="25">
        <f t="shared" ca="1" si="23"/>
        <v>1</v>
      </c>
      <c r="RZ3" s="25">
        <f t="shared" ca="1" si="23"/>
        <v>1</v>
      </c>
      <c r="SA3" s="25">
        <f t="shared" ca="1" si="23"/>
        <v>1</v>
      </c>
      <c r="SB3" s="25">
        <f t="shared" ca="1" si="23"/>
        <v>1</v>
      </c>
      <c r="SC3" s="25">
        <f t="shared" ca="1" si="23"/>
        <v>1</v>
      </c>
      <c r="SD3" s="25">
        <f t="shared" ca="1" si="23"/>
        <v>1</v>
      </c>
      <c r="SE3" s="25">
        <f t="shared" ca="1" si="23"/>
        <v>1</v>
      </c>
      <c r="SF3" s="25">
        <f t="shared" ca="1" si="23"/>
        <v>1</v>
      </c>
      <c r="SG3" s="83"/>
    </row>
    <row r="4" spans="1:501" ht="24" customHeight="1" x14ac:dyDescent="0.25">
      <c r="A4" s="55">
        <f ca="1">IF(WEEKDAY($A$2,2)&lt;=4,1+$A$2-WEEKDAY($A$2,2),1+$A$2+(7-WEEKDAY($A$2,2)))</f>
        <v>42373</v>
      </c>
      <c r="B4" s="55">
        <f ca="1">IF(WEEKDAY($B$2,2)&lt;=4,1+$B$2-WEEKDAY($B$2,2),1+$B$2+(7-WEEKDAY($B$2,2)))</f>
        <v>42737</v>
      </c>
      <c r="C4" s="55"/>
      <c r="E4" s="76"/>
      <c r="F4" s="55"/>
      <c r="G4" s="24" t="s">
        <v>16</v>
      </c>
      <c r="H4" s="25">
        <f ca="1">WEEKNUM(H$6+0.000001,21)</f>
        <v>26</v>
      </c>
      <c r="I4" s="25" t="str">
        <f t="shared" ref="I4:BT4" ca="1" si="24">IF(AND(WEEKDAY(I$6,2)=1,ROUND(I6-INT(I6),5)&lt;=ROUND(1/24*8,5)),WEEKNUM(I$6+0.000001,21),"")</f>
        <v/>
      </c>
      <c r="J4" s="25" t="str">
        <f t="shared" ca="1" si="24"/>
        <v/>
      </c>
      <c r="K4" s="25" t="str">
        <f t="shared" ca="1" si="24"/>
        <v/>
      </c>
      <c r="L4" s="25" t="str">
        <f t="shared" ca="1" si="24"/>
        <v/>
      </c>
      <c r="M4" s="25" t="str">
        <f t="shared" ca="1" si="24"/>
        <v/>
      </c>
      <c r="N4" s="25" t="str">
        <f t="shared" ca="1" si="24"/>
        <v/>
      </c>
      <c r="O4" s="25" t="str">
        <f t="shared" ca="1" si="24"/>
        <v/>
      </c>
      <c r="P4" s="25" t="str">
        <f t="shared" ca="1" si="24"/>
        <v/>
      </c>
      <c r="Q4" s="25" t="str">
        <f t="shared" ca="1" si="24"/>
        <v/>
      </c>
      <c r="R4" s="25" t="str">
        <f t="shared" ca="1" si="24"/>
        <v/>
      </c>
      <c r="S4" s="25" t="str">
        <f t="shared" ca="1" si="24"/>
        <v/>
      </c>
      <c r="T4" s="25" t="str">
        <f t="shared" ca="1" si="24"/>
        <v/>
      </c>
      <c r="U4" s="25" t="str">
        <f t="shared" ca="1" si="24"/>
        <v/>
      </c>
      <c r="V4" s="25" t="str">
        <f t="shared" ca="1" si="24"/>
        <v/>
      </c>
      <c r="W4" s="25" t="str">
        <f t="shared" ca="1" si="24"/>
        <v/>
      </c>
      <c r="X4" s="25" t="str">
        <f t="shared" ca="1" si="24"/>
        <v/>
      </c>
      <c r="Y4" s="25" t="str">
        <f t="shared" ca="1" si="24"/>
        <v/>
      </c>
      <c r="Z4" s="25" t="str">
        <f t="shared" ca="1" si="24"/>
        <v/>
      </c>
      <c r="AA4" s="25" t="str">
        <f t="shared" ca="1" si="24"/>
        <v/>
      </c>
      <c r="AB4" s="25" t="str">
        <f t="shared" ca="1" si="24"/>
        <v/>
      </c>
      <c r="AC4" s="25" t="str">
        <f t="shared" ca="1" si="24"/>
        <v/>
      </c>
      <c r="AD4" s="25" t="str">
        <f t="shared" ca="1" si="24"/>
        <v/>
      </c>
      <c r="AE4" s="25" t="str">
        <f t="shared" ca="1" si="24"/>
        <v/>
      </c>
      <c r="AF4" s="25" t="str">
        <f t="shared" ca="1" si="24"/>
        <v/>
      </c>
      <c r="AG4" s="25" t="str">
        <f t="shared" ca="1" si="24"/>
        <v/>
      </c>
      <c r="AH4" s="25" t="str">
        <f t="shared" ca="1" si="24"/>
        <v/>
      </c>
      <c r="AI4" s="25" t="str">
        <f t="shared" ca="1" si="24"/>
        <v/>
      </c>
      <c r="AJ4" s="25" t="str">
        <f t="shared" ca="1" si="24"/>
        <v/>
      </c>
      <c r="AK4" s="25" t="str">
        <f t="shared" ca="1" si="24"/>
        <v/>
      </c>
      <c r="AL4" s="25" t="str">
        <f t="shared" ca="1" si="24"/>
        <v/>
      </c>
      <c r="AM4" s="25" t="str">
        <f t="shared" ca="1" si="24"/>
        <v/>
      </c>
      <c r="AN4" s="25" t="str">
        <f t="shared" ca="1" si="24"/>
        <v/>
      </c>
      <c r="AO4" s="25" t="str">
        <f t="shared" ca="1" si="24"/>
        <v/>
      </c>
      <c r="AP4" s="25" t="str">
        <f t="shared" ca="1" si="24"/>
        <v/>
      </c>
      <c r="AQ4" s="25" t="str">
        <f t="shared" ca="1" si="24"/>
        <v/>
      </c>
      <c r="AR4" s="25" t="str">
        <f t="shared" ca="1" si="24"/>
        <v/>
      </c>
      <c r="AS4" s="25" t="str">
        <f t="shared" ca="1" si="24"/>
        <v/>
      </c>
      <c r="AT4" s="25" t="str">
        <f t="shared" ca="1" si="24"/>
        <v/>
      </c>
      <c r="AU4" s="25" t="str">
        <f t="shared" ca="1" si="24"/>
        <v/>
      </c>
      <c r="AV4" s="25" t="str">
        <f t="shared" ca="1" si="24"/>
        <v/>
      </c>
      <c r="AW4" s="25" t="str">
        <f t="shared" ca="1" si="24"/>
        <v/>
      </c>
      <c r="AX4" s="25" t="str">
        <f t="shared" ca="1" si="24"/>
        <v/>
      </c>
      <c r="AY4" s="25" t="str">
        <f t="shared" ca="1" si="24"/>
        <v/>
      </c>
      <c r="AZ4" s="25" t="str">
        <f t="shared" ca="1" si="24"/>
        <v/>
      </c>
      <c r="BA4" s="25" t="str">
        <f t="shared" ca="1" si="24"/>
        <v/>
      </c>
      <c r="BB4" s="25" t="str">
        <f t="shared" ca="1" si="24"/>
        <v/>
      </c>
      <c r="BC4" s="25" t="str">
        <f t="shared" ca="1" si="24"/>
        <v/>
      </c>
      <c r="BD4" s="25" t="str">
        <f t="shared" ca="1" si="24"/>
        <v/>
      </c>
      <c r="BE4" s="25" t="str">
        <f t="shared" ca="1" si="24"/>
        <v/>
      </c>
      <c r="BF4" s="25" t="str">
        <f t="shared" ca="1" si="24"/>
        <v/>
      </c>
      <c r="BG4" s="25" t="str">
        <f t="shared" ca="1" si="24"/>
        <v/>
      </c>
      <c r="BH4" s="25" t="str">
        <f t="shared" ca="1" si="24"/>
        <v/>
      </c>
      <c r="BI4" s="25" t="str">
        <f t="shared" ca="1" si="24"/>
        <v/>
      </c>
      <c r="BJ4" s="25" t="str">
        <f t="shared" ca="1" si="24"/>
        <v/>
      </c>
      <c r="BK4" s="25" t="str">
        <f t="shared" ca="1" si="24"/>
        <v/>
      </c>
      <c r="BL4" s="25" t="str">
        <f t="shared" ca="1" si="24"/>
        <v/>
      </c>
      <c r="BM4" s="25" t="str">
        <f t="shared" ca="1" si="24"/>
        <v/>
      </c>
      <c r="BN4" s="25" t="str">
        <f t="shared" ca="1" si="24"/>
        <v/>
      </c>
      <c r="BO4" s="25" t="str">
        <f t="shared" ca="1" si="24"/>
        <v/>
      </c>
      <c r="BP4" s="25" t="str">
        <f t="shared" ca="1" si="24"/>
        <v/>
      </c>
      <c r="BQ4" s="25" t="str">
        <f t="shared" ca="1" si="24"/>
        <v/>
      </c>
      <c r="BR4" s="25" t="str">
        <f t="shared" ca="1" si="24"/>
        <v/>
      </c>
      <c r="BS4" s="25" t="str">
        <f t="shared" ca="1" si="24"/>
        <v/>
      </c>
      <c r="BT4" s="25" t="str">
        <f t="shared" ca="1" si="24"/>
        <v/>
      </c>
      <c r="BU4" s="25" t="str">
        <f t="shared" ref="BU4:EF4" ca="1" si="25">IF(AND(WEEKDAY(BU$6,2)=1,ROUND(BU6-INT(BU6),5)&lt;=ROUND(1/24*8,5)),WEEKNUM(BU$6+0.000001,21),"")</f>
        <v/>
      </c>
      <c r="BV4" s="25" t="str">
        <f t="shared" ca="1" si="25"/>
        <v/>
      </c>
      <c r="BW4" s="25" t="str">
        <f t="shared" ca="1" si="25"/>
        <v/>
      </c>
      <c r="BX4" s="25" t="str">
        <f t="shared" ca="1" si="25"/>
        <v/>
      </c>
      <c r="BY4" s="25" t="str">
        <f t="shared" ca="1" si="25"/>
        <v/>
      </c>
      <c r="BZ4" s="25" t="str">
        <f t="shared" ca="1" si="25"/>
        <v/>
      </c>
      <c r="CA4" s="25" t="str">
        <f t="shared" ca="1" si="25"/>
        <v/>
      </c>
      <c r="CB4" s="25" t="str">
        <f t="shared" ca="1" si="25"/>
        <v/>
      </c>
      <c r="CC4" s="25" t="str">
        <f t="shared" ca="1" si="25"/>
        <v/>
      </c>
      <c r="CD4" s="25" t="str">
        <f t="shared" ca="1" si="25"/>
        <v/>
      </c>
      <c r="CE4" s="25" t="str">
        <f t="shared" ca="1" si="25"/>
        <v/>
      </c>
      <c r="CF4" s="25" t="str">
        <f t="shared" ca="1" si="25"/>
        <v/>
      </c>
      <c r="CG4" s="25" t="str">
        <f t="shared" ca="1" si="25"/>
        <v/>
      </c>
      <c r="CH4" s="25">
        <f t="shared" ca="1" si="25"/>
        <v>27</v>
      </c>
      <c r="CI4" s="25" t="str">
        <f t="shared" ca="1" si="25"/>
        <v/>
      </c>
      <c r="CJ4" s="25" t="str">
        <f t="shared" ca="1" si="25"/>
        <v/>
      </c>
      <c r="CK4" s="25" t="str">
        <f t="shared" ca="1" si="25"/>
        <v/>
      </c>
      <c r="CL4" s="25" t="str">
        <f t="shared" ca="1" si="25"/>
        <v/>
      </c>
      <c r="CM4" s="25" t="str">
        <f t="shared" ca="1" si="25"/>
        <v/>
      </c>
      <c r="CN4" s="25" t="str">
        <f t="shared" ca="1" si="25"/>
        <v/>
      </c>
      <c r="CO4" s="25" t="str">
        <f t="shared" ca="1" si="25"/>
        <v/>
      </c>
      <c r="CP4" s="25" t="str">
        <f t="shared" ca="1" si="25"/>
        <v/>
      </c>
      <c r="CQ4" s="25" t="str">
        <f t="shared" ca="1" si="25"/>
        <v/>
      </c>
      <c r="CR4" s="25" t="str">
        <f t="shared" ca="1" si="25"/>
        <v/>
      </c>
      <c r="CS4" s="25" t="str">
        <f t="shared" ca="1" si="25"/>
        <v/>
      </c>
      <c r="CT4" s="25" t="str">
        <f t="shared" ca="1" si="25"/>
        <v/>
      </c>
      <c r="CU4" s="25" t="str">
        <f t="shared" ca="1" si="25"/>
        <v/>
      </c>
      <c r="CV4" s="25" t="str">
        <f t="shared" ca="1" si="25"/>
        <v/>
      </c>
      <c r="CW4" s="25" t="str">
        <f t="shared" ca="1" si="25"/>
        <v/>
      </c>
      <c r="CX4" s="25" t="str">
        <f t="shared" ca="1" si="25"/>
        <v/>
      </c>
      <c r="CY4" s="25" t="str">
        <f t="shared" ca="1" si="25"/>
        <v/>
      </c>
      <c r="CZ4" s="25" t="str">
        <f t="shared" ca="1" si="25"/>
        <v/>
      </c>
      <c r="DA4" s="25" t="str">
        <f t="shared" ca="1" si="25"/>
        <v/>
      </c>
      <c r="DB4" s="25" t="str">
        <f t="shared" ca="1" si="25"/>
        <v/>
      </c>
      <c r="DC4" s="25" t="str">
        <f t="shared" ca="1" si="25"/>
        <v/>
      </c>
      <c r="DD4" s="25" t="str">
        <f t="shared" ca="1" si="25"/>
        <v/>
      </c>
      <c r="DE4" s="25" t="str">
        <f t="shared" ca="1" si="25"/>
        <v/>
      </c>
      <c r="DF4" s="25" t="str">
        <f t="shared" ca="1" si="25"/>
        <v/>
      </c>
      <c r="DG4" s="25" t="str">
        <f t="shared" ca="1" si="25"/>
        <v/>
      </c>
      <c r="DH4" s="25" t="str">
        <f t="shared" ca="1" si="25"/>
        <v/>
      </c>
      <c r="DI4" s="25" t="str">
        <f t="shared" ca="1" si="25"/>
        <v/>
      </c>
      <c r="DJ4" s="25" t="str">
        <f t="shared" ca="1" si="25"/>
        <v/>
      </c>
      <c r="DK4" s="25" t="str">
        <f t="shared" ca="1" si="25"/>
        <v/>
      </c>
      <c r="DL4" s="25" t="str">
        <f t="shared" ca="1" si="25"/>
        <v/>
      </c>
      <c r="DM4" s="25" t="str">
        <f t="shared" ca="1" si="25"/>
        <v/>
      </c>
      <c r="DN4" s="25" t="str">
        <f t="shared" ca="1" si="25"/>
        <v/>
      </c>
      <c r="DO4" s="25" t="str">
        <f t="shared" ca="1" si="25"/>
        <v/>
      </c>
      <c r="DP4" s="25" t="str">
        <f t="shared" ca="1" si="25"/>
        <v/>
      </c>
      <c r="DQ4" s="25" t="str">
        <f t="shared" ca="1" si="25"/>
        <v/>
      </c>
      <c r="DR4" s="25" t="str">
        <f t="shared" ca="1" si="25"/>
        <v/>
      </c>
      <c r="DS4" s="25" t="str">
        <f t="shared" ca="1" si="25"/>
        <v/>
      </c>
      <c r="DT4" s="25" t="str">
        <f t="shared" ca="1" si="25"/>
        <v/>
      </c>
      <c r="DU4" s="25" t="str">
        <f t="shared" ca="1" si="25"/>
        <v/>
      </c>
      <c r="DV4" s="25" t="str">
        <f t="shared" ca="1" si="25"/>
        <v/>
      </c>
      <c r="DW4" s="25" t="str">
        <f t="shared" ca="1" si="25"/>
        <v/>
      </c>
      <c r="DX4" s="25" t="str">
        <f t="shared" ca="1" si="25"/>
        <v/>
      </c>
      <c r="DY4" s="25" t="str">
        <f t="shared" ca="1" si="25"/>
        <v/>
      </c>
      <c r="DZ4" s="25" t="str">
        <f t="shared" ca="1" si="25"/>
        <v/>
      </c>
      <c r="EA4" s="25" t="str">
        <f t="shared" ca="1" si="25"/>
        <v/>
      </c>
      <c r="EB4" s="25" t="str">
        <f t="shared" ca="1" si="25"/>
        <v/>
      </c>
      <c r="EC4" s="25" t="str">
        <f t="shared" ca="1" si="25"/>
        <v/>
      </c>
      <c r="ED4" s="25" t="str">
        <f t="shared" ca="1" si="25"/>
        <v/>
      </c>
      <c r="EE4" s="25" t="str">
        <f t="shared" ca="1" si="25"/>
        <v/>
      </c>
      <c r="EF4" s="25" t="str">
        <f t="shared" ca="1" si="25"/>
        <v/>
      </c>
      <c r="EG4" s="25" t="str">
        <f t="shared" ref="EG4:GR4" ca="1" si="26">IF(AND(WEEKDAY(EG$6,2)=1,ROUND(EG6-INT(EG6),5)&lt;=ROUND(1/24*8,5)),WEEKNUM(EG$6+0.000001,21),"")</f>
        <v/>
      </c>
      <c r="EH4" s="25" t="str">
        <f t="shared" ca="1" si="26"/>
        <v/>
      </c>
      <c r="EI4" s="25" t="str">
        <f t="shared" ca="1" si="26"/>
        <v/>
      </c>
      <c r="EJ4" s="25" t="str">
        <f t="shared" ca="1" si="26"/>
        <v/>
      </c>
      <c r="EK4" s="25" t="str">
        <f t="shared" ca="1" si="26"/>
        <v/>
      </c>
      <c r="EL4" s="25" t="str">
        <f t="shared" ca="1" si="26"/>
        <v/>
      </c>
      <c r="EM4" s="25" t="str">
        <f t="shared" ca="1" si="26"/>
        <v/>
      </c>
      <c r="EN4" s="25" t="str">
        <f t="shared" ca="1" si="26"/>
        <v/>
      </c>
      <c r="EO4" s="25" t="str">
        <f t="shared" ca="1" si="26"/>
        <v/>
      </c>
      <c r="EP4" s="25" t="str">
        <f t="shared" ca="1" si="26"/>
        <v/>
      </c>
      <c r="EQ4" s="25" t="str">
        <f t="shared" ca="1" si="26"/>
        <v/>
      </c>
      <c r="ER4" s="25" t="str">
        <f t="shared" ca="1" si="26"/>
        <v/>
      </c>
      <c r="ES4" s="25" t="str">
        <f t="shared" ca="1" si="26"/>
        <v/>
      </c>
      <c r="ET4" s="25" t="str">
        <f t="shared" ca="1" si="26"/>
        <v/>
      </c>
      <c r="EU4" s="25" t="str">
        <f t="shared" ca="1" si="26"/>
        <v/>
      </c>
      <c r="EV4" s="25" t="str">
        <f t="shared" ca="1" si="26"/>
        <v/>
      </c>
      <c r="EW4" s="25" t="str">
        <f t="shared" ca="1" si="26"/>
        <v/>
      </c>
      <c r="EX4" s="25" t="str">
        <f t="shared" ca="1" si="26"/>
        <v/>
      </c>
      <c r="EY4" s="25" t="str">
        <f t="shared" ca="1" si="26"/>
        <v/>
      </c>
      <c r="EZ4" s="25">
        <f t="shared" ca="1" si="26"/>
        <v>28</v>
      </c>
      <c r="FA4" s="25" t="str">
        <f t="shared" ca="1" si="26"/>
        <v/>
      </c>
      <c r="FB4" s="25" t="str">
        <f t="shared" ca="1" si="26"/>
        <v/>
      </c>
      <c r="FC4" s="25" t="str">
        <f t="shared" ca="1" si="26"/>
        <v/>
      </c>
      <c r="FD4" s="25" t="str">
        <f t="shared" ca="1" si="26"/>
        <v/>
      </c>
      <c r="FE4" s="25" t="str">
        <f t="shared" ca="1" si="26"/>
        <v/>
      </c>
      <c r="FF4" s="25" t="str">
        <f t="shared" ca="1" si="26"/>
        <v/>
      </c>
      <c r="FG4" s="25" t="str">
        <f t="shared" ca="1" si="26"/>
        <v/>
      </c>
      <c r="FH4" s="25" t="str">
        <f t="shared" ca="1" si="26"/>
        <v/>
      </c>
      <c r="FI4" s="25" t="str">
        <f t="shared" ca="1" si="26"/>
        <v/>
      </c>
      <c r="FJ4" s="25" t="str">
        <f t="shared" ca="1" si="26"/>
        <v/>
      </c>
      <c r="FK4" s="25" t="str">
        <f t="shared" ca="1" si="26"/>
        <v/>
      </c>
      <c r="FL4" s="25" t="str">
        <f t="shared" ca="1" si="26"/>
        <v/>
      </c>
      <c r="FM4" s="25" t="str">
        <f t="shared" ca="1" si="26"/>
        <v/>
      </c>
      <c r="FN4" s="25" t="str">
        <f t="shared" ca="1" si="26"/>
        <v/>
      </c>
      <c r="FO4" s="25" t="str">
        <f t="shared" ca="1" si="26"/>
        <v/>
      </c>
      <c r="FP4" s="25" t="str">
        <f t="shared" ca="1" si="26"/>
        <v/>
      </c>
      <c r="FQ4" s="25" t="str">
        <f t="shared" ca="1" si="26"/>
        <v/>
      </c>
      <c r="FR4" s="25" t="str">
        <f t="shared" ca="1" si="26"/>
        <v/>
      </c>
      <c r="FS4" s="25" t="str">
        <f t="shared" ca="1" si="26"/>
        <v/>
      </c>
      <c r="FT4" s="25" t="str">
        <f t="shared" ca="1" si="26"/>
        <v/>
      </c>
      <c r="FU4" s="25" t="str">
        <f t="shared" ca="1" si="26"/>
        <v/>
      </c>
      <c r="FV4" s="25" t="str">
        <f t="shared" ca="1" si="26"/>
        <v/>
      </c>
      <c r="FW4" s="25" t="str">
        <f t="shared" ca="1" si="26"/>
        <v/>
      </c>
      <c r="FX4" s="25" t="str">
        <f t="shared" ca="1" si="26"/>
        <v/>
      </c>
      <c r="FY4" s="25" t="str">
        <f t="shared" ca="1" si="26"/>
        <v/>
      </c>
      <c r="FZ4" s="25" t="str">
        <f t="shared" ca="1" si="26"/>
        <v/>
      </c>
      <c r="GA4" s="25" t="str">
        <f t="shared" ca="1" si="26"/>
        <v/>
      </c>
      <c r="GB4" s="25" t="str">
        <f t="shared" ca="1" si="26"/>
        <v/>
      </c>
      <c r="GC4" s="25" t="str">
        <f t="shared" ca="1" si="26"/>
        <v/>
      </c>
      <c r="GD4" s="25" t="str">
        <f t="shared" ca="1" si="26"/>
        <v/>
      </c>
      <c r="GE4" s="25" t="str">
        <f t="shared" ca="1" si="26"/>
        <v/>
      </c>
      <c r="GF4" s="25" t="str">
        <f t="shared" ca="1" si="26"/>
        <v/>
      </c>
      <c r="GG4" s="25" t="str">
        <f t="shared" ca="1" si="26"/>
        <v/>
      </c>
      <c r="GH4" s="25" t="str">
        <f t="shared" ca="1" si="26"/>
        <v/>
      </c>
      <c r="GI4" s="25" t="str">
        <f t="shared" ca="1" si="26"/>
        <v/>
      </c>
      <c r="GJ4" s="25" t="str">
        <f t="shared" ca="1" si="26"/>
        <v/>
      </c>
      <c r="GK4" s="25" t="str">
        <f t="shared" ca="1" si="26"/>
        <v/>
      </c>
      <c r="GL4" s="25" t="str">
        <f t="shared" ca="1" si="26"/>
        <v/>
      </c>
      <c r="GM4" s="25" t="str">
        <f t="shared" ca="1" si="26"/>
        <v/>
      </c>
      <c r="GN4" s="25" t="str">
        <f t="shared" ca="1" si="26"/>
        <v/>
      </c>
      <c r="GO4" s="25" t="str">
        <f t="shared" ca="1" si="26"/>
        <v/>
      </c>
      <c r="GP4" s="25" t="str">
        <f t="shared" ca="1" si="26"/>
        <v/>
      </c>
      <c r="GQ4" s="25" t="str">
        <f t="shared" ca="1" si="26"/>
        <v/>
      </c>
      <c r="GR4" s="25" t="str">
        <f t="shared" ca="1" si="26"/>
        <v/>
      </c>
      <c r="GS4" s="25" t="str">
        <f t="shared" ref="GS4:IO4" ca="1" si="27">IF(AND(WEEKDAY(GS$6,2)=1,ROUND(GS6-INT(GS6),5)&lt;=ROUND(1/24*8,5)),WEEKNUM(GS$6+0.000001,21),"")</f>
        <v/>
      </c>
      <c r="GT4" s="25" t="str">
        <f t="shared" ca="1" si="27"/>
        <v/>
      </c>
      <c r="GU4" s="25" t="str">
        <f t="shared" ca="1" si="27"/>
        <v/>
      </c>
      <c r="GV4" s="25" t="str">
        <f t="shared" ca="1" si="27"/>
        <v/>
      </c>
      <c r="GW4" s="25" t="str">
        <f t="shared" ca="1" si="27"/>
        <v/>
      </c>
      <c r="GX4" s="25" t="str">
        <f t="shared" ca="1" si="27"/>
        <v/>
      </c>
      <c r="GY4" s="25" t="str">
        <f t="shared" ca="1" si="27"/>
        <v/>
      </c>
      <c r="GZ4" s="25" t="str">
        <f t="shared" ca="1" si="27"/>
        <v/>
      </c>
      <c r="HA4" s="25" t="str">
        <f t="shared" ca="1" si="27"/>
        <v/>
      </c>
      <c r="HB4" s="25" t="str">
        <f t="shared" ca="1" si="27"/>
        <v/>
      </c>
      <c r="HC4" s="25" t="str">
        <f t="shared" ca="1" si="27"/>
        <v/>
      </c>
      <c r="HD4" s="25" t="str">
        <f t="shared" ca="1" si="27"/>
        <v/>
      </c>
      <c r="HE4" s="25" t="str">
        <f t="shared" ca="1" si="27"/>
        <v/>
      </c>
      <c r="HF4" s="25" t="str">
        <f t="shared" ca="1" si="27"/>
        <v/>
      </c>
      <c r="HG4" s="25" t="str">
        <f t="shared" ca="1" si="27"/>
        <v/>
      </c>
      <c r="HH4" s="25" t="str">
        <f t="shared" ca="1" si="27"/>
        <v/>
      </c>
      <c r="HI4" s="25" t="str">
        <f t="shared" ca="1" si="27"/>
        <v/>
      </c>
      <c r="HJ4" s="25" t="str">
        <f t="shared" ca="1" si="27"/>
        <v/>
      </c>
      <c r="HK4" s="25" t="str">
        <f t="shared" ca="1" si="27"/>
        <v/>
      </c>
      <c r="HL4" s="25" t="str">
        <f t="shared" ca="1" si="27"/>
        <v/>
      </c>
      <c r="HM4" s="25" t="str">
        <f t="shared" ca="1" si="27"/>
        <v/>
      </c>
      <c r="HN4" s="25" t="str">
        <f t="shared" ca="1" si="27"/>
        <v/>
      </c>
      <c r="HO4" s="25" t="str">
        <f t="shared" ca="1" si="27"/>
        <v/>
      </c>
      <c r="HP4" s="25" t="str">
        <f t="shared" ca="1" si="27"/>
        <v/>
      </c>
      <c r="HQ4" s="25" t="str">
        <f t="shared" ca="1" si="27"/>
        <v/>
      </c>
      <c r="HR4" s="25">
        <f t="shared" ca="1" si="27"/>
        <v>29</v>
      </c>
      <c r="HS4" s="25" t="str">
        <f t="shared" ca="1" si="27"/>
        <v/>
      </c>
      <c r="HT4" s="25" t="str">
        <f t="shared" ca="1" si="27"/>
        <v/>
      </c>
      <c r="HU4" s="25" t="str">
        <f t="shared" ca="1" si="27"/>
        <v/>
      </c>
      <c r="HV4" s="25" t="str">
        <f t="shared" ca="1" si="27"/>
        <v/>
      </c>
      <c r="HW4" s="25" t="str">
        <f t="shared" ca="1" si="27"/>
        <v/>
      </c>
      <c r="HX4" s="25" t="str">
        <f t="shared" ca="1" si="27"/>
        <v/>
      </c>
      <c r="HY4" s="25" t="str">
        <f t="shared" ca="1" si="27"/>
        <v/>
      </c>
      <c r="HZ4" s="25" t="str">
        <f t="shared" ca="1" si="27"/>
        <v/>
      </c>
      <c r="IA4" s="25" t="str">
        <f t="shared" ca="1" si="27"/>
        <v/>
      </c>
      <c r="IB4" s="25" t="str">
        <f t="shared" ca="1" si="27"/>
        <v/>
      </c>
      <c r="IC4" s="25" t="str">
        <f t="shared" ca="1" si="27"/>
        <v/>
      </c>
      <c r="ID4" s="25" t="str">
        <f t="shared" ca="1" si="27"/>
        <v/>
      </c>
      <c r="IE4" s="25" t="str">
        <f t="shared" ca="1" si="27"/>
        <v/>
      </c>
      <c r="IF4" s="25" t="str">
        <f t="shared" ca="1" si="27"/>
        <v/>
      </c>
      <c r="IG4" s="25" t="str">
        <f t="shared" ca="1" si="27"/>
        <v/>
      </c>
      <c r="IH4" s="25" t="str">
        <f t="shared" ca="1" si="27"/>
        <v/>
      </c>
      <c r="II4" s="25" t="str">
        <f t="shared" ca="1" si="27"/>
        <v/>
      </c>
      <c r="IJ4" s="25" t="str">
        <f t="shared" ca="1" si="27"/>
        <v/>
      </c>
      <c r="IK4" s="25" t="str">
        <f t="shared" ca="1" si="27"/>
        <v/>
      </c>
      <c r="IL4" s="25" t="str">
        <f t="shared" ca="1" si="27"/>
        <v/>
      </c>
      <c r="IM4" s="25" t="str">
        <f t="shared" ca="1" si="27"/>
        <v/>
      </c>
      <c r="IN4" s="25" t="str">
        <f t="shared" ca="1" si="27"/>
        <v/>
      </c>
      <c r="IO4" s="25" t="str">
        <f t="shared" ca="1" si="27"/>
        <v/>
      </c>
      <c r="IP4" s="25" t="str">
        <f ca="1">IF(AND(WEEKDAY(IP$6,2)=1,ROUND(IP6-INT(IP6),5)&lt;=ROUND(1/24*8,5)),WEEKNUM(IP$6+0.000001,21),"")</f>
        <v/>
      </c>
      <c r="IQ4" s="25" t="str">
        <f t="shared" ref="IQ4:LB4" ca="1" si="28">IF(AND(WEEKDAY(IQ$6,2)=1,ROUND(IQ6-INT(IQ6),5)&lt;=ROUND(1/24*8,5)),WEEKNUM(IQ$6+0.000001,21),"")</f>
        <v/>
      </c>
      <c r="IR4" s="25" t="str">
        <f t="shared" ca="1" si="28"/>
        <v/>
      </c>
      <c r="IS4" s="25" t="str">
        <f t="shared" ca="1" si="28"/>
        <v/>
      </c>
      <c r="IT4" s="25" t="str">
        <f t="shared" ca="1" si="28"/>
        <v/>
      </c>
      <c r="IU4" s="25" t="str">
        <f t="shared" ca="1" si="28"/>
        <v/>
      </c>
      <c r="IV4" s="25" t="str">
        <f t="shared" ca="1" si="28"/>
        <v/>
      </c>
      <c r="IW4" s="25" t="str">
        <f t="shared" ca="1" si="28"/>
        <v/>
      </c>
      <c r="IX4" s="25" t="str">
        <f t="shared" ca="1" si="28"/>
        <v/>
      </c>
      <c r="IY4" s="25" t="str">
        <f t="shared" ca="1" si="28"/>
        <v/>
      </c>
      <c r="IZ4" s="25" t="str">
        <f t="shared" ca="1" si="28"/>
        <v/>
      </c>
      <c r="JA4" s="25" t="str">
        <f t="shared" ca="1" si="28"/>
        <v/>
      </c>
      <c r="JB4" s="25" t="str">
        <f t="shared" ca="1" si="28"/>
        <v/>
      </c>
      <c r="JC4" s="25" t="str">
        <f t="shared" ca="1" si="28"/>
        <v/>
      </c>
      <c r="JD4" s="25" t="str">
        <f t="shared" ca="1" si="28"/>
        <v/>
      </c>
      <c r="JE4" s="25" t="str">
        <f t="shared" ca="1" si="28"/>
        <v/>
      </c>
      <c r="JF4" s="25" t="str">
        <f t="shared" ca="1" si="28"/>
        <v/>
      </c>
      <c r="JG4" s="25" t="str">
        <f t="shared" ca="1" si="28"/>
        <v/>
      </c>
      <c r="JH4" s="25" t="str">
        <f t="shared" ca="1" si="28"/>
        <v/>
      </c>
      <c r="JI4" s="25" t="str">
        <f t="shared" ca="1" si="28"/>
        <v/>
      </c>
      <c r="JJ4" s="25" t="str">
        <f t="shared" ca="1" si="28"/>
        <v/>
      </c>
      <c r="JK4" s="25" t="str">
        <f t="shared" ca="1" si="28"/>
        <v/>
      </c>
      <c r="JL4" s="25" t="str">
        <f t="shared" ca="1" si="28"/>
        <v/>
      </c>
      <c r="JM4" s="25" t="str">
        <f t="shared" ca="1" si="28"/>
        <v/>
      </c>
      <c r="JN4" s="25" t="str">
        <f t="shared" ca="1" si="28"/>
        <v/>
      </c>
      <c r="JO4" s="25" t="str">
        <f t="shared" ca="1" si="28"/>
        <v/>
      </c>
      <c r="JP4" s="25" t="str">
        <f t="shared" ca="1" si="28"/>
        <v/>
      </c>
      <c r="JQ4" s="25" t="str">
        <f t="shared" ca="1" si="28"/>
        <v/>
      </c>
      <c r="JR4" s="25" t="str">
        <f t="shared" ca="1" si="28"/>
        <v/>
      </c>
      <c r="JS4" s="25" t="str">
        <f t="shared" ca="1" si="28"/>
        <v/>
      </c>
      <c r="JT4" s="25" t="str">
        <f t="shared" ca="1" si="28"/>
        <v/>
      </c>
      <c r="JU4" s="25" t="str">
        <f t="shared" ca="1" si="28"/>
        <v/>
      </c>
      <c r="JV4" s="25" t="str">
        <f t="shared" ca="1" si="28"/>
        <v/>
      </c>
      <c r="JW4" s="25" t="str">
        <f t="shared" ca="1" si="28"/>
        <v/>
      </c>
      <c r="JX4" s="25" t="str">
        <f t="shared" ca="1" si="28"/>
        <v/>
      </c>
      <c r="JY4" s="25" t="str">
        <f t="shared" ca="1" si="28"/>
        <v/>
      </c>
      <c r="JZ4" s="25" t="str">
        <f t="shared" ca="1" si="28"/>
        <v/>
      </c>
      <c r="KA4" s="25" t="str">
        <f t="shared" ca="1" si="28"/>
        <v/>
      </c>
      <c r="KB4" s="25" t="str">
        <f t="shared" ca="1" si="28"/>
        <v/>
      </c>
      <c r="KC4" s="25" t="str">
        <f t="shared" ca="1" si="28"/>
        <v/>
      </c>
      <c r="KD4" s="25" t="str">
        <f t="shared" ca="1" si="28"/>
        <v/>
      </c>
      <c r="KE4" s="25" t="str">
        <f t="shared" ca="1" si="28"/>
        <v/>
      </c>
      <c r="KF4" s="25" t="str">
        <f t="shared" ca="1" si="28"/>
        <v/>
      </c>
      <c r="KG4" s="25" t="str">
        <f t="shared" ca="1" si="28"/>
        <v/>
      </c>
      <c r="KH4" s="25" t="str">
        <f t="shared" ca="1" si="28"/>
        <v/>
      </c>
      <c r="KI4" s="25" t="str">
        <f t="shared" ca="1" si="28"/>
        <v/>
      </c>
      <c r="KJ4" s="25">
        <f t="shared" ca="1" si="28"/>
        <v>30</v>
      </c>
      <c r="KK4" s="25" t="str">
        <f t="shared" ca="1" si="28"/>
        <v/>
      </c>
      <c r="KL4" s="25" t="str">
        <f t="shared" ca="1" si="28"/>
        <v/>
      </c>
      <c r="KM4" s="25" t="str">
        <f t="shared" ca="1" si="28"/>
        <v/>
      </c>
      <c r="KN4" s="25" t="str">
        <f t="shared" ca="1" si="28"/>
        <v/>
      </c>
      <c r="KO4" s="25" t="str">
        <f t="shared" ca="1" si="28"/>
        <v/>
      </c>
      <c r="KP4" s="25" t="str">
        <f t="shared" ca="1" si="28"/>
        <v/>
      </c>
      <c r="KQ4" s="25" t="str">
        <f t="shared" ca="1" si="28"/>
        <v/>
      </c>
      <c r="KR4" s="25" t="str">
        <f t="shared" ca="1" si="28"/>
        <v/>
      </c>
      <c r="KS4" s="25" t="str">
        <f t="shared" ca="1" si="28"/>
        <v/>
      </c>
      <c r="KT4" s="25" t="str">
        <f t="shared" ca="1" si="28"/>
        <v/>
      </c>
      <c r="KU4" s="25" t="str">
        <f t="shared" ca="1" si="28"/>
        <v/>
      </c>
      <c r="KV4" s="25" t="str">
        <f t="shared" ca="1" si="28"/>
        <v/>
      </c>
      <c r="KW4" s="25" t="str">
        <f t="shared" ca="1" si="28"/>
        <v/>
      </c>
      <c r="KX4" s="25" t="str">
        <f t="shared" ca="1" si="28"/>
        <v/>
      </c>
      <c r="KY4" s="25" t="str">
        <f t="shared" ca="1" si="28"/>
        <v/>
      </c>
      <c r="KZ4" s="25" t="str">
        <f t="shared" ca="1" si="28"/>
        <v/>
      </c>
      <c r="LA4" s="25" t="str">
        <f t="shared" ca="1" si="28"/>
        <v/>
      </c>
      <c r="LB4" s="25" t="str">
        <f t="shared" ca="1" si="28"/>
        <v/>
      </c>
      <c r="LC4" s="25" t="str">
        <f t="shared" ref="LC4:NN4" ca="1" si="29">IF(AND(WEEKDAY(LC$6,2)=1,ROUND(LC6-INT(LC6),5)&lt;=ROUND(1/24*8,5)),WEEKNUM(LC$6+0.000001,21),"")</f>
        <v/>
      </c>
      <c r="LD4" s="25" t="str">
        <f t="shared" ca="1" si="29"/>
        <v/>
      </c>
      <c r="LE4" s="25" t="str">
        <f t="shared" ca="1" si="29"/>
        <v/>
      </c>
      <c r="LF4" s="25" t="str">
        <f t="shared" ca="1" si="29"/>
        <v/>
      </c>
      <c r="LG4" s="25" t="str">
        <f t="shared" ca="1" si="29"/>
        <v/>
      </c>
      <c r="LH4" s="25" t="str">
        <f t="shared" ca="1" si="29"/>
        <v/>
      </c>
      <c r="LI4" s="25" t="str">
        <f t="shared" ca="1" si="29"/>
        <v/>
      </c>
      <c r="LJ4" s="25" t="str">
        <f t="shared" ca="1" si="29"/>
        <v/>
      </c>
      <c r="LK4" s="25" t="str">
        <f t="shared" ca="1" si="29"/>
        <v/>
      </c>
      <c r="LL4" s="25" t="str">
        <f t="shared" ca="1" si="29"/>
        <v/>
      </c>
      <c r="LM4" s="25" t="str">
        <f t="shared" ca="1" si="29"/>
        <v/>
      </c>
      <c r="LN4" s="25" t="str">
        <f t="shared" ca="1" si="29"/>
        <v/>
      </c>
      <c r="LO4" s="25" t="str">
        <f t="shared" ca="1" si="29"/>
        <v/>
      </c>
      <c r="LP4" s="25" t="str">
        <f t="shared" ca="1" si="29"/>
        <v/>
      </c>
      <c r="LQ4" s="25" t="str">
        <f t="shared" ca="1" si="29"/>
        <v/>
      </c>
      <c r="LR4" s="25" t="str">
        <f t="shared" ca="1" si="29"/>
        <v/>
      </c>
      <c r="LS4" s="25" t="str">
        <f t="shared" ca="1" si="29"/>
        <v/>
      </c>
      <c r="LT4" s="25" t="str">
        <f t="shared" ca="1" si="29"/>
        <v/>
      </c>
      <c r="LU4" s="25" t="str">
        <f t="shared" ca="1" si="29"/>
        <v/>
      </c>
      <c r="LV4" s="25" t="str">
        <f t="shared" ca="1" si="29"/>
        <v/>
      </c>
      <c r="LW4" s="25" t="str">
        <f t="shared" ca="1" si="29"/>
        <v/>
      </c>
      <c r="LX4" s="25" t="str">
        <f t="shared" ca="1" si="29"/>
        <v/>
      </c>
      <c r="LY4" s="25" t="str">
        <f t="shared" ca="1" si="29"/>
        <v/>
      </c>
      <c r="LZ4" s="25" t="str">
        <f t="shared" ca="1" si="29"/>
        <v/>
      </c>
      <c r="MA4" s="25" t="str">
        <f t="shared" ca="1" si="29"/>
        <v/>
      </c>
      <c r="MB4" s="25" t="str">
        <f t="shared" ca="1" si="29"/>
        <v/>
      </c>
      <c r="MC4" s="25" t="str">
        <f t="shared" ca="1" si="29"/>
        <v/>
      </c>
      <c r="MD4" s="25" t="str">
        <f t="shared" ca="1" si="29"/>
        <v/>
      </c>
      <c r="ME4" s="25" t="str">
        <f t="shared" ca="1" si="29"/>
        <v/>
      </c>
      <c r="MF4" s="25" t="str">
        <f t="shared" ca="1" si="29"/>
        <v/>
      </c>
      <c r="MG4" s="25" t="str">
        <f t="shared" ca="1" si="29"/>
        <v/>
      </c>
      <c r="MH4" s="25" t="str">
        <f t="shared" ca="1" si="29"/>
        <v/>
      </c>
      <c r="MI4" s="25" t="str">
        <f t="shared" ca="1" si="29"/>
        <v/>
      </c>
      <c r="MJ4" s="25" t="str">
        <f t="shared" ca="1" si="29"/>
        <v/>
      </c>
      <c r="MK4" s="25" t="str">
        <f t="shared" ca="1" si="29"/>
        <v/>
      </c>
      <c r="ML4" s="25" t="str">
        <f t="shared" ca="1" si="29"/>
        <v/>
      </c>
      <c r="MM4" s="25" t="str">
        <f t="shared" ca="1" si="29"/>
        <v/>
      </c>
      <c r="MN4" s="25" t="str">
        <f t="shared" ca="1" si="29"/>
        <v/>
      </c>
      <c r="MO4" s="25" t="str">
        <f t="shared" ca="1" si="29"/>
        <v/>
      </c>
      <c r="MP4" s="25" t="str">
        <f t="shared" ca="1" si="29"/>
        <v/>
      </c>
      <c r="MQ4" s="25" t="str">
        <f t="shared" ca="1" si="29"/>
        <v/>
      </c>
      <c r="MR4" s="25" t="str">
        <f t="shared" ca="1" si="29"/>
        <v/>
      </c>
      <c r="MS4" s="25" t="str">
        <f t="shared" ca="1" si="29"/>
        <v/>
      </c>
      <c r="MT4" s="25" t="str">
        <f t="shared" ca="1" si="29"/>
        <v/>
      </c>
      <c r="MU4" s="25" t="str">
        <f t="shared" ca="1" si="29"/>
        <v/>
      </c>
      <c r="MV4" s="25" t="str">
        <f t="shared" ca="1" si="29"/>
        <v/>
      </c>
      <c r="MW4" s="25" t="str">
        <f t="shared" ca="1" si="29"/>
        <v/>
      </c>
      <c r="MX4" s="25" t="str">
        <f t="shared" ca="1" si="29"/>
        <v/>
      </c>
      <c r="MY4" s="25" t="str">
        <f t="shared" ca="1" si="29"/>
        <v/>
      </c>
      <c r="MZ4" s="25" t="str">
        <f t="shared" ca="1" si="29"/>
        <v/>
      </c>
      <c r="NA4" s="25" t="str">
        <f t="shared" ca="1" si="29"/>
        <v/>
      </c>
      <c r="NB4" s="25">
        <f t="shared" ca="1" si="29"/>
        <v>31</v>
      </c>
      <c r="NC4" s="25" t="str">
        <f t="shared" ca="1" si="29"/>
        <v/>
      </c>
      <c r="ND4" s="25" t="str">
        <f t="shared" ca="1" si="29"/>
        <v/>
      </c>
      <c r="NE4" s="25" t="str">
        <f t="shared" ca="1" si="29"/>
        <v/>
      </c>
      <c r="NF4" s="25" t="str">
        <f t="shared" ca="1" si="29"/>
        <v/>
      </c>
      <c r="NG4" s="25" t="str">
        <f t="shared" ca="1" si="29"/>
        <v/>
      </c>
      <c r="NH4" s="25" t="str">
        <f t="shared" ca="1" si="29"/>
        <v/>
      </c>
      <c r="NI4" s="25" t="str">
        <f t="shared" ca="1" si="29"/>
        <v/>
      </c>
      <c r="NJ4" s="25" t="str">
        <f t="shared" ca="1" si="29"/>
        <v/>
      </c>
      <c r="NK4" s="25" t="str">
        <f t="shared" ca="1" si="29"/>
        <v/>
      </c>
      <c r="NL4" s="25" t="str">
        <f t="shared" ca="1" si="29"/>
        <v/>
      </c>
      <c r="NM4" s="25" t="str">
        <f t="shared" ca="1" si="29"/>
        <v/>
      </c>
      <c r="NN4" s="25" t="str">
        <f t="shared" ca="1" si="29"/>
        <v/>
      </c>
      <c r="NO4" s="25" t="str">
        <f t="shared" ref="NO4:PZ4" ca="1" si="30">IF(AND(WEEKDAY(NO$6,2)=1,ROUND(NO6-INT(NO6),5)&lt;=ROUND(1/24*8,5)),WEEKNUM(NO$6+0.000001,21),"")</f>
        <v/>
      </c>
      <c r="NP4" s="25" t="str">
        <f t="shared" ca="1" si="30"/>
        <v/>
      </c>
      <c r="NQ4" s="25" t="str">
        <f t="shared" ca="1" si="30"/>
        <v/>
      </c>
      <c r="NR4" s="25" t="str">
        <f t="shared" ca="1" si="30"/>
        <v/>
      </c>
      <c r="NS4" s="25" t="str">
        <f t="shared" ca="1" si="30"/>
        <v/>
      </c>
      <c r="NT4" s="25" t="str">
        <f t="shared" ca="1" si="30"/>
        <v/>
      </c>
      <c r="NU4" s="25" t="str">
        <f t="shared" ca="1" si="30"/>
        <v/>
      </c>
      <c r="NV4" s="25" t="str">
        <f t="shared" ca="1" si="30"/>
        <v/>
      </c>
      <c r="NW4" s="25" t="str">
        <f t="shared" ca="1" si="30"/>
        <v/>
      </c>
      <c r="NX4" s="25" t="str">
        <f t="shared" ca="1" si="30"/>
        <v/>
      </c>
      <c r="NY4" s="25" t="str">
        <f t="shared" ca="1" si="30"/>
        <v/>
      </c>
      <c r="NZ4" s="25" t="str">
        <f t="shared" ca="1" si="30"/>
        <v/>
      </c>
      <c r="OA4" s="25" t="str">
        <f t="shared" ca="1" si="30"/>
        <v/>
      </c>
      <c r="OB4" s="25" t="str">
        <f t="shared" ca="1" si="30"/>
        <v/>
      </c>
      <c r="OC4" s="25" t="str">
        <f t="shared" ca="1" si="30"/>
        <v/>
      </c>
      <c r="OD4" s="25" t="str">
        <f t="shared" ca="1" si="30"/>
        <v/>
      </c>
      <c r="OE4" s="25" t="str">
        <f t="shared" ca="1" si="30"/>
        <v/>
      </c>
      <c r="OF4" s="25" t="str">
        <f t="shared" ca="1" si="30"/>
        <v/>
      </c>
      <c r="OG4" s="25" t="str">
        <f t="shared" ca="1" si="30"/>
        <v/>
      </c>
      <c r="OH4" s="25" t="str">
        <f t="shared" ca="1" si="30"/>
        <v/>
      </c>
      <c r="OI4" s="25" t="str">
        <f t="shared" ca="1" si="30"/>
        <v/>
      </c>
      <c r="OJ4" s="25" t="str">
        <f t="shared" ca="1" si="30"/>
        <v/>
      </c>
      <c r="OK4" s="25" t="str">
        <f t="shared" ca="1" si="30"/>
        <v/>
      </c>
      <c r="OL4" s="25" t="str">
        <f t="shared" ca="1" si="30"/>
        <v/>
      </c>
      <c r="OM4" s="25" t="str">
        <f t="shared" ca="1" si="30"/>
        <v/>
      </c>
      <c r="ON4" s="25" t="str">
        <f t="shared" ca="1" si="30"/>
        <v/>
      </c>
      <c r="OO4" s="25" t="str">
        <f t="shared" ca="1" si="30"/>
        <v/>
      </c>
      <c r="OP4" s="25" t="str">
        <f t="shared" ca="1" si="30"/>
        <v/>
      </c>
      <c r="OQ4" s="25" t="str">
        <f t="shared" ca="1" si="30"/>
        <v/>
      </c>
      <c r="OR4" s="25" t="str">
        <f t="shared" ca="1" si="30"/>
        <v/>
      </c>
      <c r="OS4" s="25" t="str">
        <f t="shared" ca="1" si="30"/>
        <v/>
      </c>
      <c r="OT4" s="25" t="str">
        <f t="shared" ca="1" si="30"/>
        <v/>
      </c>
      <c r="OU4" s="25" t="str">
        <f t="shared" ca="1" si="30"/>
        <v/>
      </c>
      <c r="OV4" s="25" t="str">
        <f t="shared" ca="1" si="30"/>
        <v/>
      </c>
      <c r="OW4" s="25" t="str">
        <f t="shared" ca="1" si="30"/>
        <v/>
      </c>
      <c r="OX4" s="25" t="str">
        <f t="shared" ca="1" si="30"/>
        <v/>
      </c>
      <c r="OY4" s="25" t="str">
        <f t="shared" ca="1" si="30"/>
        <v/>
      </c>
      <c r="OZ4" s="25" t="str">
        <f t="shared" ca="1" si="30"/>
        <v/>
      </c>
      <c r="PA4" s="25" t="str">
        <f t="shared" ca="1" si="30"/>
        <v/>
      </c>
      <c r="PB4" s="25" t="str">
        <f t="shared" ca="1" si="30"/>
        <v/>
      </c>
      <c r="PC4" s="25" t="str">
        <f t="shared" ca="1" si="30"/>
        <v/>
      </c>
      <c r="PD4" s="25" t="str">
        <f t="shared" ca="1" si="30"/>
        <v/>
      </c>
      <c r="PE4" s="25" t="str">
        <f t="shared" ca="1" si="30"/>
        <v/>
      </c>
      <c r="PF4" s="25" t="str">
        <f t="shared" ca="1" si="30"/>
        <v/>
      </c>
      <c r="PG4" s="25" t="str">
        <f t="shared" ca="1" si="30"/>
        <v/>
      </c>
      <c r="PH4" s="25" t="str">
        <f t="shared" ca="1" si="30"/>
        <v/>
      </c>
      <c r="PI4" s="25" t="str">
        <f t="shared" ca="1" si="30"/>
        <v/>
      </c>
      <c r="PJ4" s="25" t="str">
        <f t="shared" ca="1" si="30"/>
        <v/>
      </c>
      <c r="PK4" s="25" t="str">
        <f t="shared" ca="1" si="30"/>
        <v/>
      </c>
      <c r="PL4" s="25" t="str">
        <f t="shared" ca="1" si="30"/>
        <v/>
      </c>
      <c r="PM4" s="25" t="str">
        <f t="shared" ca="1" si="30"/>
        <v/>
      </c>
      <c r="PN4" s="25" t="str">
        <f t="shared" ca="1" si="30"/>
        <v/>
      </c>
      <c r="PO4" s="25" t="str">
        <f t="shared" ca="1" si="30"/>
        <v/>
      </c>
      <c r="PP4" s="25" t="str">
        <f t="shared" ca="1" si="30"/>
        <v/>
      </c>
      <c r="PQ4" s="25" t="str">
        <f t="shared" ca="1" si="30"/>
        <v/>
      </c>
      <c r="PR4" s="25" t="str">
        <f t="shared" ca="1" si="30"/>
        <v/>
      </c>
      <c r="PS4" s="25" t="str">
        <f t="shared" ca="1" si="30"/>
        <v/>
      </c>
      <c r="PT4" s="25">
        <f t="shared" ca="1" si="30"/>
        <v>32</v>
      </c>
      <c r="PU4" s="25" t="str">
        <f t="shared" ca="1" si="30"/>
        <v/>
      </c>
      <c r="PV4" s="25" t="str">
        <f t="shared" ca="1" si="30"/>
        <v/>
      </c>
      <c r="PW4" s="25" t="str">
        <f t="shared" ca="1" si="30"/>
        <v/>
      </c>
      <c r="PX4" s="25" t="str">
        <f t="shared" ca="1" si="30"/>
        <v/>
      </c>
      <c r="PY4" s="25" t="str">
        <f t="shared" ca="1" si="30"/>
        <v/>
      </c>
      <c r="PZ4" s="25" t="str">
        <f t="shared" ca="1" si="30"/>
        <v/>
      </c>
      <c r="QA4" s="25" t="str">
        <f t="shared" ref="QA4:SF4" ca="1" si="31">IF(AND(WEEKDAY(QA$6,2)=1,ROUND(QA6-INT(QA6),5)&lt;=ROUND(1/24*8,5)),WEEKNUM(QA$6+0.000001,21),"")</f>
        <v/>
      </c>
      <c r="QB4" s="25" t="str">
        <f t="shared" ca="1" si="31"/>
        <v/>
      </c>
      <c r="QC4" s="25" t="str">
        <f t="shared" ca="1" si="31"/>
        <v/>
      </c>
      <c r="QD4" s="25" t="str">
        <f t="shared" ca="1" si="31"/>
        <v/>
      </c>
      <c r="QE4" s="25" t="str">
        <f t="shared" ca="1" si="31"/>
        <v/>
      </c>
      <c r="QF4" s="25" t="str">
        <f t="shared" ca="1" si="31"/>
        <v/>
      </c>
      <c r="QG4" s="25" t="str">
        <f t="shared" ca="1" si="31"/>
        <v/>
      </c>
      <c r="QH4" s="25" t="str">
        <f t="shared" ca="1" si="31"/>
        <v/>
      </c>
      <c r="QI4" s="25" t="str">
        <f t="shared" ca="1" si="31"/>
        <v/>
      </c>
      <c r="QJ4" s="25" t="str">
        <f t="shared" ca="1" si="31"/>
        <v/>
      </c>
      <c r="QK4" s="25" t="str">
        <f t="shared" ca="1" si="31"/>
        <v/>
      </c>
      <c r="QL4" s="25" t="str">
        <f t="shared" ca="1" si="31"/>
        <v/>
      </c>
      <c r="QM4" s="25" t="str">
        <f t="shared" ca="1" si="31"/>
        <v/>
      </c>
      <c r="QN4" s="25" t="str">
        <f t="shared" ca="1" si="31"/>
        <v/>
      </c>
      <c r="QO4" s="25" t="str">
        <f t="shared" ca="1" si="31"/>
        <v/>
      </c>
      <c r="QP4" s="25" t="str">
        <f t="shared" ca="1" si="31"/>
        <v/>
      </c>
      <c r="QQ4" s="25" t="str">
        <f t="shared" ca="1" si="31"/>
        <v/>
      </c>
      <c r="QR4" s="25" t="str">
        <f t="shared" ca="1" si="31"/>
        <v/>
      </c>
      <c r="QS4" s="25" t="str">
        <f t="shared" ca="1" si="31"/>
        <v/>
      </c>
      <c r="QT4" s="25" t="str">
        <f t="shared" ca="1" si="31"/>
        <v/>
      </c>
      <c r="QU4" s="25" t="str">
        <f t="shared" ca="1" si="31"/>
        <v/>
      </c>
      <c r="QV4" s="25" t="str">
        <f t="shared" ca="1" si="31"/>
        <v/>
      </c>
      <c r="QW4" s="25" t="str">
        <f t="shared" ca="1" si="31"/>
        <v/>
      </c>
      <c r="QX4" s="25" t="str">
        <f t="shared" ca="1" si="31"/>
        <v/>
      </c>
      <c r="QY4" s="25" t="str">
        <f t="shared" ca="1" si="31"/>
        <v/>
      </c>
      <c r="QZ4" s="25" t="str">
        <f t="shared" ca="1" si="31"/>
        <v/>
      </c>
      <c r="RA4" s="25" t="str">
        <f t="shared" ca="1" si="31"/>
        <v/>
      </c>
      <c r="RB4" s="25" t="str">
        <f t="shared" ca="1" si="31"/>
        <v/>
      </c>
      <c r="RC4" s="25" t="str">
        <f t="shared" ca="1" si="31"/>
        <v/>
      </c>
      <c r="RD4" s="25" t="str">
        <f t="shared" ca="1" si="31"/>
        <v/>
      </c>
      <c r="RE4" s="25" t="str">
        <f t="shared" ca="1" si="31"/>
        <v/>
      </c>
      <c r="RF4" s="25" t="str">
        <f t="shared" ca="1" si="31"/>
        <v/>
      </c>
      <c r="RG4" s="25" t="str">
        <f t="shared" ca="1" si="31"/>
        <v/>
      </c>
      <c r="RH4" s="25" t="str">
        <f t="shared" ca="1" si="31"/>
        <v/>
      </c>
      <c r="RI4" s="25" t="str">
        <f t="shared" ca="1" si="31"/>
        <v/>
      </c>
      <c r="RJ4" s="25" t="str">
        <f t="shared" ca="1" si="31"/>
        <v/>
      </c>
      <c r="RK4" s="25" t="str">
        <f t="shared" ca="1" si="31"/>
        <v/>
      </c>
      <c r="RL4" s="25" t="str">
        <f t="shared" ca="1" si="31"/>
        <v/>
      </c>
      <c r="RM4" s="25" t="str">
        <f t="shared" ca="1" si="31"/>
        <v/>
      </c>
      <c r="RN4" s="25" t="str">
        <f t="shared" ca="1" si="31"/>
        <v/>
      </c>
      <c r="RO4" s="25" t="str">
        <f t="shared" ca="1" si="31"/>
        <v/>
      </c>
      <c r="RP4" s="25" t="str">
        <f t="shared" ca="1" si="31"/>
        <v/>
      </c>
      <c r="RQ4" s="25" t="str">
        <f t="shared" ca="1" si="31"/>
        <v/>
      </c>
      <c r="RR4" s="25" t="str">
        <f t="shared" ca="1" si="31"/>
        <v/>
      </c>
      <c r="RS4" s="25" t="str">
        <f t="shared" ca="1" si="31"/>
        <v/>
      </c>
      <c r="RT4" s="25" t="str">
        <f t="shared" ca="1" si="31"/>
        <v/>
      </c>
      <c r="RU4" s="25" t="str">
        <f t="shared" ca="1" si="31"/>
        <v/>
      </c>
      <c r="RV4" s="25" t="str">
        <f t="shared" ca="1" si="31"/>
        <v/>
      </c>
      <c r="RW4" s="25" t="str">
        <f t="shared" ca="1" si="31"/>
        <v/>
      </c>
      <c r="RX4" s="25" t="str">
        <f t="shared" ca="1" si="31"/>
        <v/>
      </c>
      <c r="RY4" s="25" t="str">
        <f t="shared" ca="1" si="31"/>
        <v/>
      </c>
      <c r="RZ4" s="25" t="str">
        <f t="shared" ca="1" si="31"/>
        <v/>
      </c>
      <c r="SA4" s="25" t="str">
        <f t="shared" ca="1" si="31"/>
        <v/>
      </c>
      <c r="SB4" s="25" t="str">
        <f t="shared" ca="1" si="31"/>
        <v/>
      </c>
      <c r="SC4" s="25" t="str">
        <f t="shared" ca="1" si="31"/>
        <v/>
      </c>
      <c r="SD4" s="25" t="str">
        <f t="shared" ca="1" si="31"/>
        <v/>
      </c>
      <c r="SE4" s="25" t="str">
        <f t="shared" ca="1" si="31"/>
        <v/>
      </c>
      <c r="SF4" s="25" t="str">
        <f t="shared" ca="1" si="31"/>
        <v/>
      </c>
      <c r="SG4" s="83"/>
    </row>
    <row r="5" spans="1:501" ht="12" customHeight="1" x14ac:dyDescent="0.25">
      <c r="H5" s="25">
        <f t="shared" ref="H5:BS5" ca="1" si="32">IF(ISEVEN(WEEKNUM(H$6,21)),1,0)</f>
        <v>1</v>
      </c>
      <c r="I5" s="25">
        <f t="shared" ca="1" si="32"/>
        <v>1</v>
      </c>
      <c r="J5" s="25">
        <f t="shared" ca="1" si="32"/>
        <v>1</v>
      </c>
      <c r="K5" s="25">
        <f t="shared" ca="1" si="32"/>
        <v>1</v>
      </c>
      <c r="L5" s="25">
        <f t="shared" ca="1" si="32"/>
        <v>1</v>
      </c>
      <c r="M5" s="25">
        <f t="shared" ca="1" si="32"/>
        <v>1</v>
      </c>
      <c r="N5" s="25">
        <f t="shared" ca="1" si="32"/>
        <v>1</v>
      </c>
      <c r="O5" s="25">
        <f t="shared" ca="1" si="32"/>
        <v>1</v>
      </c>
      <c r="P5" s="25">
        <f t="shared" ca="1" si="32"/>
        <v>1</v>
      </c>
      <c r="Q5" s="25">
        <f t="shared" ca="1" si="32"/>
        <v>1</v>
      </c>
      <c r="R5" s="25">
        <f t="shared" ca="1" si="32"/>
        <v>1</v>
      </c>
      <c r="S5" s="25">
        <f t="shared" ca="1" si="32"/>
        <v>1</v>
      </c>
      <c r="T5" s="25">
        <f t="shared" ca="1" si="32"/>
        <v>1</v>
      </c>
      <c r="U5" s="25">
        <f t="shared" ca="1" si="32"/>
        <v>1</v>
      </c>
      <c r="V5" s="25">
        <f t="shared" ca="1" si="32"/>
        <v>1</v>
      </c>
      <c r="W5" s="25">
        <f t="shared" ca="1" si="32"/>
        <v>1</v>
      </c>
      <c r="X5" s="25">
        <f t="shared" ca="1" si="32"/>
        <v>1</v>
      </c>
      <c r="Y5" s="25">
        <f t="shared" ca="1" si="32"/>
        <v>1</v>
      </c>
      <c r="Z5" s="25">
        <f t="shared" ca="1" si="32"/>
        <v>1</v>
      </c>
      <c r="AA5" s="25">
        <f t="shared" ca="1" si="32"/>
        <v>1</v>
      </c>
      <c r="AB5" s="25">
        <f t="shared" ca="1" si="32"/>
        <v>1</v>
      </c>
      <c r="AC5" s="25">
        <f t="shared" ca="1" si="32"/>
        <v>1</v>
      </c>
      <c r="AD5" s="25">
        <f t="shared" ca="1" si="32"/>
        <v>1</v>
      </c>
      <c r="AE5" s="25">
        <f t="shared" ca="1" si="32"/>
        <v>1</v>
      </c>
      <c r="AF5" s="25">
        <f t="shared" ca="1" si="32"/>
        <v>1</v>
      </c>
      <c r="AG5" s="25">
        <f t="shared" ca="1" si="32"/>
        <v>1</v>
      </c>
      <c r="AH5" s="25">
        <f t="shared" ca="1" si="32"/>
        <v>1</v>
      </c>
      <c r="AI5" s="25">
        <f t="shared" ca="1" si="32"/>
        <v>1</v>
      </c>
      <c r="AJ5" s="25">
        <f t="shared" ca="1" si="32"/>
        <v>1</v>
      </c>
      <c r="AK5" s="25">
        <f t="shared" ca="1" si="32"/>
        <v>1</v>
      </c>
      <c r="AL5" s="25">
        <f t="shared" ca="1" si="32"/>
        <v>1</v>
      </c>
      <c r="AM5" s="25">
        <f t="shared" ca="1" si="32"/>
        <v>1</v>
      </c>
      <c r="AN5" s="25">
        <f t="shared" ca="1" si="32"/>
        <v>1</v>
      </c>
      <c r="AO5" s="25">
        <f t="shared" ca="1" si="32"/>
        <v>1</v>
      </c>
      <c r="AP5" s="25">
        <f t="shared" ca="1" si="32"/>
        <v>1</v>
      </c>
      <c r="AQ5" s="25">
        <f t="shared" ca="1" si="32"/>
        <v>1</v>
      </c>
      <c r="AR5" s="25">
        <f t="shared" ca="1" si="32"/>
        <v>1</v>
      </c>
      <c r="AS5" s="25">
        <f t="shared" ca="1" si="32"/>
        <v>1</v>
      </c>
      <c r="AT5" s="25">
        <f t="shared" ca="1" si="32"/>
        <v>1</v>
      </c>
      <c r="AU5" s="25">
        <f t="shared" ca="1" si="32"/>
        <v>1</v>
      </c>
      <c r="AV5" s="25">
        <f t="shared" ca="1" si="32"/>
        <v>1</v>
      </c>
      <c r="AW5" s="25">
        <f t="shared" ca="1" si="32"/>
        <v>1</v>
      </c>
      <c r="AX5" s="25">
        <f t="shared" ca="1" si="32"/>
        <v>1</v>
      </c>
      <c r="AY5" s="25">
        <f t="shared" ca="1" si="32"/>
        <v>1</v>
      </c>
      <c r="AZ5" s="25">
        <f t="shared" ca="1" si="32"/>
        <v>1</v>
      </c>
      <c r="BA5" s="25">
        <f t="shared" ca="1" si="32"/>
        <v>1</v>
      </c>
      <c r="BB5" s="25">
        <f t="shared" ca="1" si="32"/>
        <v>1</v>
      </c>
      <c r="BC5" s="25">
        <f t="shared" ca="1" si="32"/>
        <v>1</v>
      </c>
      <c r="BD5" s="25">
        <f t="shared" ca="1" si="32"/>
        <v>1</v>
      </c>
      <c r="BE5" s="25">
        <f t="shared" ca="1" si="32"/>
        <v>1</v>
      </c>
      <c r="BF5" s="25">
        <f t="shared" ca="1" si="32"/>
        <v>1</v>
      </c>
      <c r="BG5" s="25">
        <f t="shared" ca="1" si="32"/>
        <v>1</v>
      </c>
      <c r="BH5" s="25">
        <f t="shared" ca="1" si="32"/>
        <v>1</v>
      </c>
      <c r="BI5" s="25">
        <f t="shared" ca="1" si="32"/>
        <v>1</v>
      </c>
      <c r="BJ5" s="25">
        <f t="shared" ca="1" si="32"/>
        <v>1</v>
      </c>
      <c r="BK5" s="25">
        <f t="shared" ca="1" si="32"/>
        <v>1</v>
      </c>
      <c r="BL5" s="25">
        <f t="shared" ca="1" si="32"/>
        <v>1</v>
      </c>
      <c r="BM5" s="25">
        <f t="shared" ca="1" si="32"/>
        <v>1</v>
      </c>
      <c r="BN5" s="25">
        <f t="shared" ca="1" si="32"/>
        <v>1</v>
      </c>
      <c r="BO5" s="25">
        <f t="shared" ca="1" si="32"/>
        <v>1</v>
      </c>
      <c r="BP5" s="25">
        <f t="shared" ca="1" si="32"/>
        <v>1</v>
      </c>
      <c r="BQ5" s="25">
        <f t="shared" ca="1" si="32"/>
        <v>1</v>
      </c>
      <c r="BR5" s="25">
        <f t="shared" ca="1" si="32"/>
        <v>1</v>
      </c>
      <c r="BS5" s="25">
        <f t="shared" ca="1" si="32"/>
        <v>1</v>
      </c>
      <c r="BT5" s="25">
        <f t="shared" ref="BT5:EE5" ca="1" si="33">IF(ISEVEN(WEEKNUM(BT$6,21)),1,0)</f>
        <v>1</v>
      </c>
      <c r="BU5" s="25">
        <f t="shared" ca="1" si="33"/>
        <v>1</v>
      </c>
      <c r="BV5" s="25">
        <f t="shared" ca="1" si="33"/>
        <v>1</v>
      </c>
      <c r="BW5" s="25">
        <f t="shared" ca="1" si="33"/>
        <v>1</v>
      </c>
      <c r="BX5" s="25">
        <f t="shared" ca="1" si="33"/>
        <v>1</v>
      </c>
      <c r="BY5" s="25">
        <f t="shared" ca="1" si="33"/>
        <v>1</v>
      </c>
      <c r="BZ5" s="25">
        <f t="shared" ca="1" si="33"/>
        <v>1</v>
      </c>
      <c r="CA5" s="25">
        <f t="shared" ca="1" si="33"/>
        <v>1</v>
      </c>
      <c r="CB5" s="25">
        <f t="shared" ca="1" si="33"/>
        <v>1</v>
      </c>
      <c r="CC5" s="25">
        <f t="shared" ca="1" si="33"/>
        <v>1</v>
      </c>
      <c r="CD5" s="25">
        <f t="shared" ca="1" si="33"/>
        <v>1</v>
      </c>
      <c r="CE5" s="25">
        <f t="shared" ca="1" si="33"/>
        <v>1</v>
      </c>
      <c r="CF5" s="25">
        <f t="shared" ca="1" si="33"/>
        <v>1</v>
      </c>
      <c r="CG5" s="25">
        <f t="shared" ca="1" si="33"/>
        <v>1</v>
      </c>
      <c r="CH5" s="25">
        <f t="shared" ca="1" si="33"/>
        <v>0</v>
      </c>
      <c r="CI5" s="25">
        <f t="shared" ca="1" si="33"/>
        <v>0</v>
      </c>
      <c r="CJ5" s="25">
        <f t="shared" ca="1" si="33"/>
        <v>0</v>
      </c>
      <c r="CK5" s="25">
        <f t="shared" ca="1" si="33"/>
        <v>0</v>
      </c>
      <c r="CL5" s="25">
        <f t="shared" ca="1" si="33"/>
        <v>0</v>
      </c>
      <c r="CM5" s="25">
        <f t="shared" ca="1" si="33"/>
        <v>0</v>
      </c>
      <c r="CN5" s="25">
        <f t="shared" ca="1" si="33"/>
        <v>0</v>
      </c>
      <c r="CO5" s="25">
        <f t="shared" ca="1" si="33"/>
        <v>0</v>
      </c>
      <c r="CP5" s="25">
        <f t="shared" ca="1" si="33"/>
        <v>0</v>
      </c>
      <c r="CQ5" s="25">
        <f t="shared" ca="1" si="33"/>
        <v>0</v>
      </c>
      <c r="CR5" s="25">
        <f t="shared" ca="1" si="33"/>
        <v>0</v>
      </c>
      <c r="CS5" s="25">
        <f t="shared" ca="1" si="33"/>
        <v>0</v>
      </c>
      <c r="CT5" s="25">
        <f t="shared" ca="1" si="33"/>
        <v>0</v>
      </c>
      <c r="CU5" s="25">
        <f t="shared" ca="1" si="33"/>
        <v>0</v>
      </c>
      <c r="CV5" s="25">
        <f t="shared" ca="1" si="33"/>
        <v>0</v>
      </c>
      <c r="CW5" s="25">
        <f t="shared" ca="1" si="33"/>
        <v>0</v>
      </c>
      <c r="CX5" s="25">
        <f t="shared" ca="1" si="33"/>
        <v>0</v>
      </c>
      <c r="CY5" s="25">
        <f t="shared" ca="1" si="33"/>
        <v>0</v>
      </c>
      <c r="CZ5" s="25">
        <f t="shared" ca="1" si="33"/>
        <v>0</v>
      </c>
      <c r="DA5" s="25">
        <f t="shared" ca="1" si="33"/>
        <v>0</v>
      </c>
      <c r="DB5" s="25">
        <f t="shared" ca="1" si="33"/>
        <v>0</v>
      </c>
      <c r="DC5" s="25">
        <f t="shared" ca="1" si="33"/>
        <v>0</v>
      </c>
      <c r="DD5" s="25">
        <f t="shared" ca="1" si="33"/>
        <v>0</v>
      </c>
      <c r="DE5" s="25">
        <f t="shared" ca="1" si="33"/>
        <v>0</v>
      </c>
      <c r="DF5" s="25">
        <f t="shared" ca="1" si="33"/>
        <v>0</v>
      </c>
      <c r="DG5" s="25">
        <f t="shared" ca="1" si="33"/>
        <v>0</v>
      </c>
      <c r="DH5" s="25">
        <f t="shared" ca="1" si="33"/>
        <v>0</v>
      </c>
      <c r="DI5" s="25">
        <f t="shared" ca="1" si="33"/>
        <v>0</v>
      </c>
      <c r="DJ5" s="25">
        <f t="shared" ca="1" si="33"/>
        <v>0</v>
      </c>
      <c r="DK5" s="25">
        <f t="shared" ca="1" si="33"/>
        <v>0</v>
      </c>
      <c r="DL5" s="25">
        <f t="shared" ca="1" si="33"/>
        <v>0</v>
      </c>
      <c r="DM5" s="25">
        <f t="shared" ca="1" si="33"/>
        <v>0</v>
      </c>
      <c r="DN5" s="25">
        <f t="shared" ca="1" si="33"/>
        <v>0</v>
      </c>
      <c r="DO5" s="25">
        <f t="shared" ca="1" si="33"/>
        <v>0</v>
      </c>
      <c r="DP5" s="25">
        <f t="shared" ca="1" si="33"/>
        <v>0</v>
      </c>
      <c r="DQ5" s="25">
        <f t="shared" ca="1" si="33"/>
        <v>0</v>
      </c>
      <c r="DR5" s="25">
        <f t="shared" ca="1" si="33"/>
        <v>0</v>
      </c>
      <c r="DS5" s="25">
        <f t="shared" ca="1" si="33"/>
        <v>0</v>
      </c>
      <c r="DT5" s="25">
        <f t="shared" ca="1" si="33"/>
        <v>0</v>
      </c>
      <c r="DU5" s="25">
        <f t="shared" ca="1" si="33"/>
        <v>0</v>
      </c>
      <c r="DV5" s="25">
        <f t="shared" ca="1" si="33"/>
        <v>0</v>
      </c>
      <c r="DW5" s="25">
        <f t="shared" ca="1" si="33"/>
        <v>0</v>
      </c>
      <c r="DX5" s="25">
        <f t="shared" ca="1" si="33"/>
        <v>0</v>
      </c>
      <c r="DY5" s="25">
        <f t="shared" ca="1" si="33"/>
        <v>0</v>
      </c>
      <c r="DZ5" s="25">
        <f t="shared" ca="1" si="33"/>
        <v>0</v>
      </c>
      <c r="EA5" s="25">
        <f t="shared" ca="1" si="33"/>
        <v>0</v>
      </c>
      <c r="EB5" s="25">
        <f t="shared" ca="1" si="33"/>
        <v>0</v>
      </c>
      <c r="EC5" s="25">
        <f t="shared" ca="1" si="33"/>
        <v>0</v>
      </c>
      <c r="ED5" s="25">
        <f t="shared" ca="1" si="33"/>
        <v>0</v>
      </c>
      <c r="EE5" s="25">
        <f t="shared" ca="1" si="33"/>
        <v>0</v>
      </c>
      <c r="EF5" s="25">
        <f t="shared" ref="EF5:GQ5" ca="1" si="34">IF(ISEVEN(WEEKNUM(EF$6,21)),1,0)</f>
        <v>0</v>
      </c>
      <c r="EG5" s="25">
        <f t="shared" ca="1" si="34"/>
        <v>0</v>
      </c>
      <c r="EH5" s="25">
        <f t="shared" ca="1" si="34"/>
        <v>0</v>
      </c>
      <c r="EI5" s="25">
        <f t="shared" ca="1" si="34"/>
        <v>0</v>
      </c>
      <c r="EJ5" s="25">
        <f t="shared" ca="1" si="34"/>
        <v>0</v>
      </c>
      <c r="EK5" s="25">
        <f t="shared" ca="1" si="34"/>
        <v>0</v>
      </c>
      <c r="EL5" s="25">
        <f t="shared" ca="1" si="34"/>
        <v>0</v>
      </c>
      <c r="EM5" s="25">
        <f t="shared" ca="1" si="34"/>
        <v>0</v>
      </c>
      <c r="EN5" s="25">
        <f t="shared" ca="1" si="34"/>
        <v>0</v>
      </c>
      <c r="EO5" s="25">
        <f t="shared" ca="1" si="34"/>
        <v>0</v>
      </c>
      <c r="EP5" s="25">
        <f t="shared" ca="1" si="34"/>
        <v>0</v>
      </c>
      <c r="EQ5" s="25">
        <f t="shared" ca="1" si="34"/>
        <v>0</v>
      </c>
      <c r="ER5" s="25">
        <f t="shared" ca="1" si="34"/>
        <v>0</v>
      </c>
      <c r="ES5" s="25">
        <f t="shared" ca="1" si="34"/>
        <v>0</v>
      </c>
      <c r="ET5" s="25">
        <f t="shared" ca="1" si="34"/>
        <v>0</v>
      </c>
      <c r="EU5" s="25">
        <f t="shared" ca="1" si="34"/>
        <v>0</v>
      </c>
      <c r="EV5" s="25">
        <f t="shared" ca="1" si="34"/>
        <v>0</v>
      </c>
      <c r="EW5" s="25">
        <f t="shared" ca="1" si="34"/>
        <v>0</v>
      </c>
      <c r="EX5" s="25">
        <f t="shared" ca="1" si="34"/>
        <v>0</v>
      </c>
      <c r="EY5" s="25">
        <f t="shared" ca="1" si="34"/>
        <v>0</v>
      </c>
      <c r="EZ5" s="25">
        <f t="shared" ca="1" si="34"/>
        <v>1</v>
      </c>
      <c r="FA5" s="25">
        <f t="shared" ca="1" si="34"/>
        <v>1</v>
      </c>
      <c r="FB5" s="25">
        <f t="shared" ca="1" si="34"/>
        <v>1</v>
      </c>
      <c r="FC5" s="25">
        <f t="shared" ca="1" si="34"/>
        <v>1</v>
      </c>
      <c r="FD5" s="25">
        <f t="shared" ca="1" si="34"/>
        <v>1</v>
      </c>
      <c r="FE5" s="25">
        <f t="shared" ca="1" si="34"/>
        <v>1</v>
      </c>
      <c r="FF5" s="25">
        <f t="shared" ca="1" si="34"/>
        <v>1</v>
      </c>
      <c r="FG5" s="25">
        <f t="shared" ca="1" si="34"/>
        <v>1</v>
      </c>
      <c r="FH5" s="25">
        <f t="shared" ca="1" si="34"/>
        <v>1</v>
      </c>
      <c r="FI5" s="25">
        <f t="shared" ca="1" si="34"/>
        <v>1</v>
      </c>
      <c r="FJ5" s="25">
        <f t="shared" ca="1" si="34"/>
        <v>1</v>
      </c>
      <c r="FK5" s="25">
        <f t="shared" ca="1" si="34"/>
        <v>1</v>
      </c>
      <c r="FL5" s="25">
        <f t="shared" ca="1" si="34"/>
        <v>1</v>
      </c>
      <c r="FM5" s="25">
        <f t="shared" ca="1" si="34"/>
        <v>1</v>
      </c>
      <c r="FN5" s="25">
        <f t="shared" ca="1" si="34"/>
        <v>1</v>
      </c>
      <c r="FO5" s="25">
        <f t="shared" ca="1" si="34"/>
        <v>1</v>
      </c>
      <c r="FP5" s="25">
        <f t="shared" ca="1" si="34"/>
        <v>1</v>
      </c>
      <c r="FQ5" s="25">
        <f t="shared" ca="1" si="34"/>
        <v>1</v>
      </c>
      <c r="FR5" s="25">
        <f t="shared" ca="1" si="34"/>
        <v>1</v>
      </c>
      <c r="FS5" s="25">
        <f t="shared" ca="1" si="34"/>
        <v>1</v>
      </c>
      <c r="FT5" s="25">
        <f t="shared" ca="1" si="34"/>
        <v>1</v>
      </c>
      <c r="FU5" s="25">
        <f t="shared" ca="1" si="34"/>
        <v>1</v>
      </c>
      <c r="FV5" s="25">
        <f t="shared" ca="1" si="34"/>
        <v>1</v>
      </c>
      <c r="FW5" s="25">
        <f t="shared" ca="1" si="34"/>
        <v>1</v>
      </c>
      <c r="FX5" s="25">
        <f ca="1">IF(ISEVEN(WEEKNUM(FX$6,21)),1,0)</f>
        <v>1</v>
      </c>
      <c r="FY5" s="25">
        <f t="shared" ca="1" si="34"/>
        <v>1</v>
      </c>
      <c r="FZ5" s="25">
        <f t="shared" ca="1" si="34"/>
        <v>1</v>
      </c>
      <c r="GA5" s="25">
        <f t="shared" ca="1" si="34"/>
        <v>1</v>
      </c>
      <c r="GB5" s="25">
        <f t="shared" ca="1" si="34"/>
        <v>1</v>
      </c>
      <c r="GC5" s="25">
        <f t="shared" ca="1" si="34"/>
        <v>1</v>
      </c>
      <c r="GD5" s="25">
        <f t="shared" ca="1" si="34"/>
        <v>1</v>
      </c>
      <c r="GE5" s="25">
        <f t="shared" ca="1" si="34"/>
        <v>1</v>
      </c>
      <c r="GF5" s="25">
        <f t="shared" ca="1" si="34"/>
        <v>1</v>
      </c>
      <c r="GG5" s="25">
        <f t="shared" ca="1" si="34"/>
        <v>1</v>
      </c>
      <c r="GH5" s="25">
        <f t="shared" ca="1" si="34"/>
        <v>1</v>
      </c>
      <c r="GI5" s="25">
        <f t="shared" ca="1" si="34"/>
        <v>1</v>
      </c>
      <c r="GJ5" s="25">
        <f t="shared" ca="1" si="34"/>
        <v>1</v>
      </c>
      <c r="GK5" s="25">
        <f t="shared" ca="1" si="34"/>
        <v>1</v>
      </c>
      <c r="GL5" s="25">
        <f t="shared" ca="1" si="34"/>
        <v>1</v>
      </c>
      <c r="GM5" s="25">
        <f t="shared" ca="1" si="34"/>
        <v>1</v>
      </c>
      <c r="GN5" s="25">
        <f t="shared" ca="1" si="34"/>
        <v>1</v>
      </c>
      <c r="GO5" s="25">
        <f t="shared" ca="1" si="34"/>
        <v>1</v>
      </c>
      <c r="GP5" s="25">
        <f t="shared" ca="1" si="34"/>
        <v>1</v>
      </c>
      <c r="GQ5" s="25">
        <f t="shared" ca="1" si="34"/>
        <v>1</v>
      </c>
      <c r="GR5" s="25">
        <f t="shared" ref="GR5:JC5" ca="1" si="35">IF(ISEVEN(WEEKNUM(GR$6,21)),1,0)</f>
        <v>1</v>
      </c>
      <c r="GS5" s="25">
        <f t="shared" ca="1" si="35"/>
        <v>1</v>
      </c>
      <c r="GT5" s="25">
        <f t="shared" ca="1" si="35"/>
        <v>1</v>
      </c>
      <c r="GU5" s="25">
        <f t="shared" ca="1" si="35"/>
        <v>1</v>
      </c>
      <c r="GV5" s="25">
        <f t="shared" ca="1" si="35"/>
        <v>1</v>
      </c>
      <c r="GW5" s="25">
        <f t="shared" ca="1" si="35"/>
        <v>1</v>
      </c>
      <c r="GX5" s="25">
        <f t="shared" ca="1" si="35"/>
        <v>1</v>
      </c>
      <c r="GY5" s="25">
        <f t="shared" ca="1" si="35"/>
        <v>1</v>
      </c>
      <c r="GZ5" s="25">
        <f t="shared" ca="1" si="35"/>
        <v>1</v>
      </c>
      <c r="HA5" s="25">
        <f t="shared" ca="1" si="35"/>
        <v>1</v>
      </c>
      <c r="HB5" s="25">
        <f t="shared" ca="1" si="35"/>
        <v>1</v>
      </c>
      <c r="HC5" s="25">
        <f t="shared" ca="1" si="35"/>
        <v>1</v>
      </c>
      <c r="HD5" s="25">
        <f t="shared" ca="1" si="35"/>
        <v>1</v>
      </c>
      <c r="HE5" s="25">
        <f t="shared" ca="1" si="35"/>
        <v>1</v>
      </c>
      <c r="HF5" s="25">
        <f t="shared" ca="1" si="35"/>
        <v>1</v>
      </c>
      <c r="HG5" s="25">
        <f t="shared" ca="1" si="35"/>
        <v>1</v>
      </c>
      <c r="HH5" s="25">
        <f t="shared" ca="1" si="35"/>
        <v>1</v>
      </c>
      <c r="HI5" s="25">
        <f t="shared" ca="1" si="35"/>
        <v>1</v>
      </c>
      <c r="HJ5" s="25">
        <f t="shared" ca="1" si="35"/>
        <v>1</v>
      </c>
      <c r="HK5" s="25">
        <f t="shared" ca="1" si="35"/>
        <v>1</v>
      </c>
      <c r="HL5" s="25">
        <f t="shared" ca="1" si="35"/>
        <v>1</v>
      </c>
      <c r="HM5" s="25">
        <f t="shared" ca="1" si="35"/>
        <v>1</v>
      </c>
      <c r="HN5" s="25">
        <f t="shared" ca="1" si="35"/>
        <v>1</v>
      </c>
      <c r="HO5" s="25">
        <f t="shared" ca="1" si="35"/>
        <v>1</v>
      </c>
      <c r="HP5" s="25">
        <f t="shared" ca="1" si="35"/>
        <v>1</v>
      </c>
      <c r="HQ5" s="25">
        <f t="shared" ca="1" si="35"/>
        <v>1</v>
      </c>
      <c r="HR5" s="25">
        <f t="shared" ca="1" si="35"/>
        <v>0</v>
      </c>
      <c r="HS5" s="25">
        <f t="shared" ca="1" si="35"/>
        <v>0</v>
      </c>
      <c r="HT5" s="25">
        <f t="shared" ca="1" si="35"/>
        <v>0</v>
      </c>
      <c r="HU5" s="25">
        <f t="shared" ca="1" si="35"/>
        <v>0</v>
      </c>
      <c r="HV5" s="25">
        <f t="shared" ca="1" si="35"/>
        <v>0</v>
      </c>
      <c r="HW5" s="25">
        <f t="shared" ca="1" si="35"/>
        <v>0</v>
      </c>
      <c r="HX5" s="25">
        <f t="shared" ca="1" si="35"/>
        <v>0</v>
      </c>
      <c r="HY5" s="25">
        <f t="shared" ca="1" si="35"/>
        <v>0</v>
      </c>
      <c r="HZ5" s="25">
        <f t="shared" ca="1" si="35"/>
        <v>0</v>
      </c>
      <c r="IA5" s="25">
        <f t="shared" ca="1" si="35"/>
        <v>0</v>
      </c>
      <c r="IB5" s="25">
        <f t="shared" ca="1" si="35"/>
        <v>0</v>
      </c>
      <c r="IC5" s="25">
        <f t="shared" ca="1" si="35"/>
        <v>0</v>
      </c>
      <c r="ID5" s="25">
        <f t="shared" ca="1" si="35"/>
        <v>0</v>
      </c>
      <c r="IE5" s="25">
        <f t="shared" ca="1" si="35"/>
        <v>0</v>
      </c>
      <c r="IF5" s="25">
        <f t="shared" ca="1" si="35"/>
        <v>0</v>
      </c>
      <c r="IG5" s="25">
        <f t="shared" ca="1" si="35"/>
        <v>0</v>
      </c>
      <c r="IH5" s="25">
        <f t="shared" ca="1" si="35"/>
        <v>0</v>
      </c>
      <c r="II5" s="25">
        <f t="shared" ca="1" si="35"/>
        <v>0</v>
      </c>
      <c r="IJ5" s="25">
        <f t="shared" ca="1" si="35"/>
        <v>0</v>
      </c>
      <c r="IK5" s="25">
        <f t="shared" ca="1" si="35"/>
        <v>0</v>
      </c>
      <c r="IL5" s="25">
        <f t="shared" ca="1" si="35"/>
        <v>0</v>
      </c>
      <c r="IM5" s="25">
        <f t="shared" ca="1" si="35"/>
        <v>0</v>
      </c>
      <c r="IN5" s="25">
        <f t="shared" ca="1" si="35"/>
        <v>0</v>
      </c>
      <c r="IO5" s="25">
        <f t="shared" ca="1" si="35"/>
        <v>0</v>
      </c>
      <c r="IP5" s="25">
        <f t="shared" ca="1" si="35"/>
        <v>0</v>
      </c>
      <c r="IQ5" s="25">
        <f t="shared" ca="1" si="35"/>
        <v>0</v>
      </c>
      <c r="IR5" s="25">
        <f t="shared" ca="1" si="35"/>
        <v>0</v>
      </c>
      <c r="IS5" s="25">
        <f t="shared" ca="1" si="35"/>
        <v>0</v>
      </c>
      <c r="IT5" s="25">
        <f t="shared" ca="1" si="35"/>
        <v>0</v>
      </c>
      <c r="IU5" s="25">
        <f t="shared" ca="1" si="35"/>
        <v>0</v>
      </c>
      <c r="IV5" s="25">
        <f t="shared" ca="1" si="35"/>
        <v>0</v>
      </c>
      <c r="IW5" s="25">
        <f t="shared" ca="1" si="35"/>
        <v>0</v>
      </c>
      <c r="IX5" s="25">
        <f t="shared" ca="1" si="35"/>
        <v>0</v>
      </c>
      <c r="IY5" s="25">
        <f t="shared" ca="1" si="35"/>
        <v>0</v>
      </c>
      <c r="IZ5" s="25">
        <f t="shared" ca="1" si="35"/>
        <v>0</v>
      </c>
      <c r="JA5" s="25">
        <f t="shared" ca="1" si="35"/>
        <v>0</v>
      </c>
      <c r="JB5" s="25">
        <f t="shared" ca="1" si="35"/>
        <v>0</v>
      </c>
      <c r="JC5" s="25">
        <f t="shared" ca="1" si="35"/>
        <v>0</v>
      </c>
      <c r="JD5" s="25">
        <f t="shared" ref="JD5:LO5" ca="1" si="36">IF(ISEVEN(WEEKNUM(JD$6,21)),1,0)</f>
        <v>0</v>
      </c>
      <c r="JE5" s="25">
        <f t="shared" ca="1" si="36"/>
        <v>0</v>
      </c>
      <c r="JF5" s="25">
        <f t="shared" ca="1" si="36"/>
        <v>0</v>
      </c>
      <c r="JG5" s="25">
        <f t="shared" ca="1" si="36"/>
        <v>0</v>
      </c>
      <c r="JH5" s="25">
        <f t="shared" ca="1" si="36"/>
        <v>0</v>
      </c>
      <c r="JI5" s="25">
        <f t="shared" ca="1" si="36"/>
        <v>0</v>
      </c>
      <c r="JJ5" s="25">
        <f t="shared" ca="1" si="36"/>
        <v>0</v>
      </c>
      <c r="JK5" s="25">
        <f t="shared" ca="1" si="36"/>
        <v>0</v>
      </c>
      <c r="JL5" s="25">
        <f t="shared" ca="1" si="36"/>
        <v>0</v>
      </c>
      <c r="JM5" s="25">
        <f t="shared" ca="1" si="36"/>
        <v>0</v>
      </c>
      <c r="JN5" s="25">
        <f t="shared" ca="1" si="36"/>
        <v>0</v>
      </c>
      <c r="JO5" s="25">
        <f t="shared" ca="1" si="36"/>
        <v>0</v>
      </c>
      <c r="JP5" s="25">
        <f t="shared" ca="1" si="36"/>
        <v>0</v>
      </c>
      <c r="JQ5" s="25">
        <f t="shared" ca="1" si="36"/>
        <v>0</v>
      </c>
      <c r="JR5" s="25">
        <f t="shared" ca="1" si="36"/>
        <v>0</v>
      </c>
      <c r="JS5" s="25">
        <f t="shared" ca="1" si="36"/>
        <v>0</v>
      </c>
      <c r="JT5" s="25">
        <f t="shared" ca="1" si="36"/>
        <v>0</v>
      </c>
      <c r="JU5" s="25">
        <f t="shared" ca="1" si="36"/>
        <v>0</v>
      </c>
      <c r="JV5" s="25">
        <f t="shared" ca="1" si="36"/>
        <v>0</v>
      </c>
      <c r="JW5" s="25">
        <f t="shared" ca="1" si="36"/>
        <v>0</v>
      </c>
      <c r="JX5" s="25">
        <f t="shared" ca="1" si="36"/>
        <v>0</v>
      </c>
      <c r="JY5" s="25">
        <f t="shared" ca="1" si="36"/>
        <v>0</v>
      </c>
      <c r="JZ5" s="25">
        <f t="shared" ca="1" si="36"/>
        <v>0</v>
      </c>
      <c r="KA5" s="25">
        <f t="shared" ca="1" si="36"/>
        <v>0</v>
      </c>
      <c r="KB5" s="25">
        <f t="shared" ca="1" si="36"/>
        <v>0</v>
      </c>
      <c r="KC5" s="25">
        <f t="shared" ca="1" si="36"/>
        <v>0</v>
      </c>
      <c r="KD5" s="25">
        <f t="shared" ca="1" si="36"/>
        <v>0</v>
      </c>
      <c r="KE5" s="25">
        <f t="shared" ca="1" si="36"/>
        <v>0</v>
      </c>
      <c r="KF5" s="25">
        <f t="shared" ca="1" si="36"/>
        <v>0</v>
      </c>
      <c r="KG5" s="25">
        <f t="shared" ca="1" si="36"/>
        <v>0</v>
      </c>
      <c r="KH5" s="25">
        <f t="shared" ca="1" si="36"/>
        <v>0</v>
      </c>
      <c r="KI5" s="25">
        <f t="shared" ca="1" si="36"/>
        <v>0</v>
      </c>
      <c r="KJ5" s="25">
        <f t="shared" ca="1" si="36"/>
        <v>1</v>
      </c>
      <c r="KK5" s="25">
        <f t="shared" ca="1" si="36"/>
        <v>1</v>
      </c>
      <c r="KL5" s="25">
        <f t="shared" ca="1" si="36"/>
        <v>1</v>
      </c>
      <c r="KM5" s="25">
        <f t="shared" ca="1" si="36"/>
        <v>1</v>
      </c>
      <c r="KN5" s="25">
        <f t="shared" ca="1" si="36"/>
        <v>1</v>
      </c>
      <c r="KO5" s="25">
        <f t="shared" ca="1" si="36"/>
        <v>1</v>
      </c>
      <c r="KP5" s="25">
        <f t="shared" ca="1" si="36"/>
        <v>1</v>
      </c>
      <c r="KQ5" s="25">
        <f t="shared" ca="1" si="36"/>
        <v>1</v>
      </c>
      <c r="KR5" s="25">
        <f t="shared" ca="1" si="36"/>
        <v>1</v>
      </c>
      <c r="KS5" s="25">
        <f t="shared" ca="1" si="36"/>
        <v>1</v>
      </c>
      <c r="KT5" s="25">
        <f t="shared" ca="1" si="36"/>
        <v>1</v>
      </c>
      <c r="KU5" s="25">
        <f t="shared" ca="1" si="36"/>
        <v>1</v>
      </c>
      <c r="KV5" s="25">
        <f t="shared" ca="1" si="36"/>
        <v>1</v>
      </c>
      <c r="KW5" s="25">
        <f t="shared" ca="1" si="36"/>
        <v>1</v>
      </c>
      <c r="KX5" s="25">
        <f t="shared" ca="1" si="36"/>
        <v>1</v>
      </c>
      <c r="KY5" s="25">
        <f t="shared" ca="1" si="36"/>
        <v>1</v>
      </c>
      <c r="KZ5" s="25">
        <f t="shared" ca="1" si="36"/>
        <v>1</v>
      </c>
      <c r="LA5" s="25">
        <f t="shared" ca="1" si="36"/>
        <v>1</v>
      </c>
      <c r="LB5" s="25">
        <f t="shared" ca="1" si="36"/>
        <v>1</v>
      </c>
      <c r="LC5" s="25">
        <f t="shared" ca="1" si="36"/>
        <v>1</v>
      </c>
      <c r="LD5" s="25">
        <f t="shared" ca="1" si="36"/>
        <v>1</v>
      </c>
      <c r="LE5" s="25">
        <f t="shared" ca="1" si="36"/>
        <v>1</v>
      </c>
      <c r="LF5" s="25">
        <f t="shared" ca="1" si="36"/>
        <v>1</v>
      </c>
      <c r="LG5" s="25">
        <f t="shared" ca="1" si="36"/>
        <v>1</v>
      </c>
      <c r="LH5" s="25">
        <f t="shared" ca="1" si="36"/>
        <v>1</v>
      </c>
      <c r="LI5" s="25">
        <f t="shared" ca="1" si="36"/>
        <v>1</v>
      </c>
      <c r="LJ5" s="25">
        <f t="shared" ca="1" si="36"/>
        <v>1</v>
      </c>
      <c r="LK5" s="25">
        <f t="shared" ca="1" si="36"/>
        <v>1</v>
      </c>
      <c r="LL5" s="25">
        <f t="shared" ca="1" si="36"/>
        <v>1</v>
      </c>
      <c r="LM5" s="25">
        <f t="shared" ca="1" si="36"/>
        <v>1</v>
      </c>
      <c r="LN5" s="25">
        <f t="shared" ca="1" si="36"/>
        <v>1</v>
      </c>
      <c r="LO5" s="25">
        <f t="shared" ca="1" si="36"/>
        <v>1</v>
      </c>
      <c r="LP5" s="25">
        <f t="shared" ref="LP5:OA5" ca="1" si="37">IF(ISEVEN(WEEKNUM(LP$6,21)),1,0)</f>
        <v>1</v>
      </c>
      <c r="LQ5" s="25">
        <f t="shared" ca="1" si="37"/>
        <v>1</v>
      </c>
      <c r="LR5" s="25">
        <f t="shared" ca="1" si="37"/>
        <v>1</v>
      </c>
      <c r="LS5" s="25">
        <f t="shared" ca="1" si="37"/>
        <v>1</v>
      </c>
      <c r="LT5" s="25">
        <f t="shared" ca="1" si="37"/>
        <v>1</v>
      </c>
      <c r="LU5" s="25">
        <f t="shared" ca="1" si="37"/>
        <v>1</v>
      </c>
      <c r="LV5" s="25">
        <f t="shared" ca="1" si="37"/>
        <v>1</v>
      </c>
      <c r="LW5" s="25">
        <f t="shared" ca="1" si="37"/>
        <v>1</v>
      </c>
      <c r="LX5" s="25">
        <f t="shared" ca="1" si="37"/>
        <v>1</v>
      </c>
      <c r="LY5" s="25">
        <f t="shared" ca="1" si="37"/>
        <v>1</v>
      </c>
      <c r="LZ5" s="25">
        <f t="shared" ca="1" si="37"/>
        <v>1</v>
      </c>
      <c r="MA5" s="25">
        <f t="shared" ca="1" si="37"/>
        <v>1</v>
      </c>
      <c r="MB5" s="25">
        <f t="shared" ca="1" si="37"/>
        <v>1</v>
      </c>
      <c r="MC5" s="25">
        <f t="shared" ca="1" si="37"/>
        <v>1</v>
      </c>
      <c r="MD5" s="25">
        <f t="shared" ca="1" si="37"/>
        <v>1</v>
      </c>
      <c r="ME5" s="25">
        <f t="shared" ca="1" si="37"/>
        <v>1</v>
      </c>
      <c r="MF5" s="25">
        <f t="shared" ca="1" si="37"/>
        <v>1</v>
      </c>
      <c r="MG5" s="25">
        <f t="shared" ca="1" si="37"/>
        <v>1</v>
      </c>
      <c r="MH5" s="25">
        <f t="shared" ca="1" si="37"/>
        <v>1</v>
      </c>
      <c r="MI5" s="25">
        <f t="shared" ca="1" si="37"/>
        <v>1</v>
      </c>
      <c r="MJ5" s="25">
        <f t="shared" ca="1" si="37"/>
        <v>1</v>
      </c>
      <c r="MK5" s="25">
        <f t="shared" ca="1" si="37"/>
        <v>1</v>
      </c>
      <c r="ML5" s="25">
        <f t="shared" ca="1" si="37"/>
        <v>1</v>
      </c>
      <c r="MM5" s="25">
        <f t="shared" ca="1" si="37"/>
        <v>1</v>
      </c>
      <c r="MN5" s="25">
        <f t="shared" ca="1" si="37"/>
        <v>1</v>
      </c>
      <c r="MO5" s="25">
        <f t="shared" ca="1" si="37"/>
        <v>1</v>
      </c>
      <c r="MP5" s="25">
        <f t="shared" ca="1" si="37"/>
        <v>1</v>
      </c>
      <c r="MQ5" s="25">
        <f t="shared" ca="1" si="37"/>
        <v>1</v>
      </c>
      <c r="MR5" s="25">
        <f t="shared" ca="1" si="37"/>
        <v>1</v>
      </c>
      <c r="MS5" s="25">
        <f t="shared" ca="1" si="37"/>
        <v>1</v>
      </c>
      <c r="MT5" s="25">
        <f t="shared" ca="1" si="37"/>
        <v>1</v>
      </c>
      <c r="MU5" s="25">
        <f t="shared" ca="1" si="37"/>
        <v>1</v>
      </c>
      <c r="MV5" s="25">
        <f t="shared" ca="1" si="37"/>
        <v>1</v>
      </c>
      <c r="MW5" s="25">
        <f t="shared" ca="1" si="37"/>
        <v>1</v>
      </c>
      <c r="MX5" s="25">
        <f t="shared" ca="1" si="37"/>
        <v>1</v>
      </c>
      <c r="MY5" s="25">
        <f t="shared" ca="1" si="37"/>
        <v>1</v>
      </c>
      <c r="MZ5" s="25">
        <f t="shared" ca="1" si="37"/>
        <v>1</v>
      </c>
      <c r="NA5" s="25">
        <f t="shared" ca="1" si="37"/>
        <v>1</v>
      </c>
      <c r="NB5" s="25">
        <f t="shared" ca="1" si="37"/>
        <v>0</v>
      </c>
      <c r="NC5" s="25">
        <f t="shared" ca="1" si="37"/>
        <v>0</v>
      </c>
      <c r="ND5" s="25">
        <f t="shared" ca="1" si="37"/>
        <v>0</v>
      </c>
      <c r="NE5" s="25">
        <f t="shared" ca="1" si="37"/>
        <v>0</v>
      </c>
      <c r="NF5" s="25">
        <f t="shared" ca="1" si="37"/>
        <v>0</v>
      </c>
      <c r="NG5" s="25">
        <f t="shared" ca="1" si="37"/>
        <v>0</v>
      </c>
      <c r="NH5" s="25">
        <f t="shared" ca="1" si="37"/>
        <v>0</v>
      </c>
      <c r="NI5" s="25">
        <f t="shared" ca="1" si="37"/>
        <v>0</v>
      </c>
      <c r="NJ5" s="25">
        <f t="shared" ca="1" si="37"/>
        <v>0</v>
      </c>
      <c r="NK5" s="25">
        <f t="shared" ca="1" si="37"/>
        <v>0</v>
      </c>
      <c r="NL5" s="25">
        <f t="shared" ca="1" si="37"/>
        <v>0</v>
      </c>
      <c r="NM5" s="25">
        <f t="shared" ca="1" si="37"/>
        <v>0</v>
      </c>
      <c r="NN5" s="25">
        <f t="shared" ca="1" si="37"/>
        <v>0</v>
      </c>
      <c r="NO5" s="25">
        <f t="shared" ca="1" si="37"/>
        <v>0</v>
      </c>
      <c r="NP5" s="25">
        <f t="shared" ca="1" si="37"/>
        <v>0</v>
      </c>
      <c r="NQ5" s="25">
        <f t="shared" ca="1" si="37"/>
        <v>0</v>
      </c>
      <c r="NR5" s="25">
        <f t="shared" ca="1" si="37"/>
        <v>0</v>
      </c>
      <c r="NS5" s="25">
        <f t="shared" ca="1" si="37"/>
        <v>0</v>
      </c>
      <c r="NT5" s="25">
        <f t="shared" ca="1" si="37"/>
        <v>0</v>
      </c>
      <c r="NU5" s="25">
        <f t="shared" ca="1" si="37"/>
        <v>0</v>
      </c>
      <c r="NV5" s="25">
        <f t="shared" ca="1" si="37"/>
        <v>0</v>
      </c>
      <c r="NW5" s="25">
        <f t="shared" ca="1" si="37"/>
        <v>0</v>
      </c>
      <c r="NX5" s="25">
        <f t="shared" ca="1" si="37"/>
        <v>0</v>
      </c>
      <c r="NY5" s="25">
        <f t="shared" ca="1" si="37"/>
        <v>0</v>
      </c>
      <c r="NZ5" s="25">
        <f t="shared" ca="1" si="37"/>
        <v>0</v>
      </c>
      <c r="OA5" s="25">
        <f t="shared" ca="1" si="37"/>
        <v>0</v>
      </c>
      <c r="OB5" s="25">
        <f t="shared" ref="OB5:QM5" ca="1" si="38">IF(ISEVEN(WEEKNUM(OB$6,21)),1,0)</f>
        <v>0</v>
      </c>
      <c r="OC5" s="25">
        <f t="shared" ca="1" si="38"/>
        <v>0</v>
      </c>
      <c r="OD5" s="25">
        <f t="shared" ca="1" si="38"/>
        <v>0</v>
      </c>
      <c r="OE5" s="25">
        <f t="shared" ca="1" si="38"/>
        <v>0</v>
      </c>
      <c r="OF5" s="25">
        <f t="shared" ca="1" si="38"/>
        <v>0</v>
      </c>
      <c r="OG5" s="25">
        <f t="shared" ca="1" si="38"/>
        <v>0</v>
      </c>
      <c r="OH5" s="25">
        <f t="shared" ca="1" si="38"/>
        <v>0</v>
      </c>
      <c r="OI5" s="25">
        <f t="shared" ca="1" si="38"/>
        <v>0</v>
      </c>
      <c r="OJ5" s="25">
        <f t="shared" ca="1" si="38"/>
        <v>0</v>
      </c>
      <c r="OK5" s="25">
        <f t="shared" ca="1" si="38"/>
        <v>0</v>
      </c>
      <c r="OL5" s="25">
        <f t="shared" ca="1" si="38"/>
        <v>0</v>
      </c>
      <c r="OM5" s="25">
        <f t="shared" ca="1" si="38"/>
        <v>0</v>
      </c>
      <c r="ON5" s="25">
        <f t="shared" ca="1" si="38"/>
        <v>0</v>
      </c>
      <c r="OO5" s="25">
        <f t="shared" ca="1" si="38"/>
        <v>0</v>
      </c>
      <c r="OP5" s="25">
        <f t="shared" ca="1" si="38"/>
        <v>0</v>
      </c>
      <c r="OQ5" s="25">
        <f t="shared" ca="1" si="38"/>
        <v>0</v>
      </c>
      <c r="OR5" s="25">
        <f t="shared" ca="1" si="38"/>
        <v>0</v>
      </c>
      <c r="OS5" s="25">
        <f t="shared" ca="1" si="38"/>
        <v>0</v>
      </c>
      <c r="OT5" s="25">
        <f t="shared" ca="1" si="38"/>
        <v>0</v>
      </c>
      <c r="OU5" s="25">
        <f t="shared" ca="1" si="38"/>
        <v>0</v>
      </c>
      <c r="OV5" s="25">
        <f t="shared" ca="1" si="38"/>
        <v>0</v>
      </c>
      <c r="OW5" s="25">
        <f t="shared" ca="1" si="38"/>
        <v>0</v>
      </c>
      <c r="OX5" s="25">
        <f t="shared" ca="1" si="38"/>
        <v>0</v>
      </c>
      <c r="OY5" s="25">
        <f t="shared" ca="1" si="38"/>
        <v>0</v>
      </c>
      <c r="OZ5" s="25">
        <f t="shared" ca="1" si="38"/>
        <v>0</v>
      </c>
      <c r="PA5" s="25">
        <f t="shared" ca="1" si="38"/>
        <v>0</v>
      </c>
      <c r="PB5" s="25">
        <f t="shared" ca="1" si="38"/>
        <v>0</v>
      </c>
      <c r="PC5" s="25">
        <f t="shared" ca="1" si="38"/>
        <v>0</v>
      </c>
      <c r="PD5" s="25">
        <f t="shared" ca="1" si="38"/>
        <v>0</v>
      </c>
      <c r="PE5" s="25">
        <f t="shared" ca="1" si="38"/>
        <v>0</v>
      </c>
      <c r="PF5" s="25">
        <f t="shared" ca="1" si="38"/>
        <v>0</v>
      </c>
      <c r="PG5" s="25">
        <f t="shared" ca="1" si="38"/>
        <v>0</v>
      </c>
      <c r="PH5" s="25">
        <f t="shared" ca="1" si="38"/>
        <v>0</v>
      </c>
      <c r="PI5" s="25">
        <f t="shared" ca="1" si="38"/>
        <v>0</v>
      </c>
      <c r="PJ5" s="25">
        <f t="shared" ca="1" si="38"/>
        <v>0</v>
      </c>
      <c r="PK5" s="25">
        <f t="shared" ca="1" si="38"/>
        <v>0</v>
      </c>
      <c r="PL5" s="25">
        <f t="shared" ca="1" si="38"/>
        <v>0</v>
      </c>
      <c r="PM5" s="25">
        <f t="shared" ca="1" si="38"/>
        <v>0</v>
      </c>
      <c r="PN5" s="25">
        <f t="shared" ca="1" si="38"/>
        <v>0</v>
      </c>
      <c r="PO5" s="25">
        <f t="shared" ca="1" si="38"/>
        <v>0</v>
      </c>
      <c r="PP5" s="25">
        <f t="shared" ca="1" si="38"/>
        <v>0</v>
      </c>
      <c r="PQ5" s="25">
        <f t="shared" ca="1" si="38"/>
        <v>0</v>
      </c>
      <c r="PR5" s="25">
        <f t="shared" ca="1" si="38"/>
        <v>0</v>
      </c>
      <c r="PS5" s="25">
        <f t="shared" ca="1" si="38"/>
        <v>0</v>
      </c>
      <c r="PT5" s="25">
        <f t="shared" ca="1" si="38"/>
        <v>1</v>
      </c>
      <c r="PU5" s="25">
        <f t="shared" ca="1" si="38"/>
        <v>1</v>
      </c>
      <c r="PV5" s="25">
        <f t="shared" ca="1" si="38"/>
        <v>1</v>
      </c>
      <c r="PW5" s="25">
        <f t="shared" ca="1" si="38"/>
        <v>1</v>
      </c>
      <c r="PX5" s="25">
        <f t="shared" ca="1" si="38"/>
        <v>1</v>
      </c>
      <c r="PY5" s="25">
        <f t="shared" ca="1" si="38"/>
        <v>1</v>
      </c>
      <c r="PZ5" s="25">
        <f t="shared" ca="1" si="38"/>
        <v>1</v>
      </c>
      <c r="QA5" s="25">
        <f t="shared" ca="1" si="38"/>
        <v>1</v>
      </c>
      <c r="QB5" s="25">
        <f t="shared" ca="1" si="38"/>
        <v>1</v>
      </c>
      <c r="QC5" s="25">
        <f t="shared" ca="1" si="38"/>
        <v>1</v>
      </c>
      <c r="QD5" s="25">
        <f t="shared" ca="1" si="38"/>
        <v>1</v>
      </c>
      <c r="QE5" s="25">
        <f t="shared" ca="1" si="38"/>
        <v>1</v>
      </c>
      <c r="QF5" s="25">
        <f t="shared" ca="1" si="38"/>
        <v>1</v>
      </c>
      <c r="QG5" s="25">
        <f t="shared" ca="1" si="38"/>
        <v>1</v>
      </c>
      <c r="QH5" s="25">
        <f t="shared" ca="1" si="38"/>
        <v>1</v>
      </c>
      <c r="QI5" s="25">
        <f t="shared" ca="1" si="38"/>
        <v>1</v>
      </c>
      <c r="QJ5" s="25">
        <f t="shared" ca="1" si="38"/>
        <v>1</v>
      </c>
      <c r="QK5" s="25">
        <f t="shared" ca="1" si="38"/>
        <v>1</v>
      </c>
      <c r="QL5" s="25">
        <f t="shared" ca="1" si="38"/>
        <v>1</v>
      </c>
      <c r="QM5" s="25">
        <f t="shared" ca="1" si="38"/>
        <v>1</v>
      </c>
      <c r="QN5" s="25">
        <f t="shared" ref="QN5:SF5" ca="1" si="39">IF(ISEVEN(WEEKNUM(QN$6,21)),1,0)</f>
        <v>1</v>
      </c>
      <c r="QO5" s="25">
        <f t="shared" ca="1" si="39"/>
        <v>1</v>
      </c>
      <c r="QP5" s="25">
        <f t="shared" ca="1" si="39"/>
        <v>1</v>
      </c>
      <c r="QQ5" s="25">
        <f t="shared" ca="1" si="39"/>
        <v>1</v>
      </c>
      <c r="QR5" s="25">
        <f t="shared" ca="1" si="39"/>
        <v>1</v>
      </c>
      <c r="QS5" s="25">
        <f t="shared" ca="1" si="39"/>
        <v>1</v>
      </c>
      <c r="QT5" s="25">
        <f t="shared" ca="1" si="39"/>
        <v>1</v>
      </c>
      <c r="QU5" s="25">
        <f t="shared" ca="1" si="39"/>
        <v>1</v>
      </c>
      <c r="QV5" s="25">
        <f t="shared" ca="1" si="39"/>
        <v>1</v>
      </c>
      <c r="QW5" s="25">
        <f t="shared" ca="1" si="39"/>
        <v>1</v>
      </c>
      <c r="QX5" s="25">
        <f t="shared" ca="1" si="39"/>
        <v>1</v>
      </c>
      <c r="QY5" s="25">
        <f t="shared" ca="1" si="39"/>
        <v>1</v>
      </c>
      <c r="QZ5" s="25">
        <f t="shared" ca="1" si="39"/>
        <v>1</v>
      </c>
      <c r="RA5" s="25">
        <f t="shared" ca="1" si="39"/>
        <v>1</v>
      </c>
      <c r="RB5" s="25">
        <f t="shared" ca="1" si="39"/>
        <v>1</v>
      </c>
      <c r="RC5" s="25">
        <f t="shared" ca="1" si="39"/>
        <v>1</v>
      </c>
      <c r="RD5" s="25">
        <f t="shared" ca="1" si="39"/>
        <v>1</v>
      </c>
      <c r="RE5" s="25">
        <f t="shared" ca="1" si="39"/>
        <v>1</v>
      </c>
      <c r="RF5" s="25">
        <f t="shared" ca="1" si="39"/>
        <v>1</v>
      </c>
      <c r="RG5" s="25">
        <f t="shared" ca="1" si="39"/>
        <v>1</v>
      </c>
      <c r="RH5" s="25">
        <f t="shared" ca="1" si="39"/>
        <v>1</v>
      </c>
      <c r="RI5" s="25">
        <f t="shared" ca="1" si="39"/>
        <v>1</v>
      </c>
      <c r="RJ5" s="25">
        <f t="shared" ca="1" si="39"/>
        <v>1</v>
      </c>
      <c r="RK5" s="25">
        <f t="shared" ca="1" si="39"/>
        <v>1</v>
      </c>
      <c r="RL5" s="25">
        <f t="shared" ca="1" si="39"/>
        <v>1</v>
      </c>
      <c r="RM5" s="25">
        <f t="shared" ca="1" si="39"/>
        <v>1</v>
      </c>
      <c r="RN5" s="25">
        <f t="shared" ca="1" si="39"/>
        <v>1</v>
      </c>
      <c r="RO5" s="25">
        <f t="shared" ca="1" si="39"/>
        <v>1</v>
      </c>
      <c r="RP5" s="25">
        <f t="shared" ca="1" si="39"/>
        <v>1</v>
      </c>
      <c r="RQ5" s="25">
        <f t="shared" ca="1" si="39"/>
        <v>1</v>
      </c>
      <c r="RR5" s="25">
        <f t="shared" ca="1" si="39"/>
        <v>1</v>
      </c>
      <c r="RS5" s="25">
        <f t="shared" ca="1" si="39"/>
        <v>1</v>
      </c>
      <c r="RT5" s="25">
        <f t="shared" ca="1" si="39"/>
        <v>1</v>
      </c>
      <c r="RU5" s="25">
        <f t="shared" ca="1" si="39"/>
        <v>1</v>
      </c>
      <c r="RV5" s="25">
        <f t="shared" ca="1" si="39"/>
        <v>1</v>
      </c>
      <c r="RW5" s="25">
        <f t="shared" ca="1" si="39"/>
        <v>1</v>
      </c>
      <c r="RX5" s="25">
        <f t="shared" ca="1" si="39"/>
        <v>1</v>
      </c>
      <c r="RY5" s="25">
        <f t="shared" ca="1" si="39"/>
        <v>1</v>
      </c>
      <c r="RZ5" s="25">
        <f t="shared" ca="1" si="39"/>
        <v>1</v>
      </c>
      <c r="SA5" s="25">
        <f t="shared" ca="1" si="39"/>
        <v>1</v>
      </c>
      <c r="SB5" s="25">
        <f t="shared" ca="1" si="39"/>
        <v>1</v>
      </c>
      <c r="SC5" s="25">
        <f t="shared" ca="1" si="39"/>
        <v>1</v>
      </c>
      <c r="SD5" s="25">
        <f t="shared" ca="1" si="39"/>
        <v>1</v>
      </c>
      <c r="SE5" s="25">
        <f t="shared" ca="1" si="39"/>
        <v>1</v>
      </c>
      <c r="SF5" s="25">
        <f t="shared" ca="1" si="39"/>
        <v>1</v>
      </c>
      <c r="SG5" s="83"/>
    </row>
    <row r="6" spans="1:501" ht="64.5" customHeight="1" x14ac:dyDescent="0.25">
      <c r="A6" s="26"/>
      <c r="B6" s="26"/>
      <c r="C6" s="26"/>
      <c r="D6" s="56"/>
      <c r="E6" s="56"/>
      <c r="F6" s="56"/>
      <c r="G6" s="56"/>
      <c r="H6" s="90">
        <f ca="1">INT(I6)+$E$1</f>
        <v>42551.5</v>
      </c>
      <c r="I6" s="91">
        <f t="shared" ref="I6:T6" ca="1" si="40">IF(AND(J6-INT(J6)+0.00000001&lt;0.51,J6-INT(J6)+0.00000001&gt;=0.51),INT(J6)+$D$2,IF(AND(J6-INT(J6)+0.00000001&lt;$E$2,J6-INT(J6)+0.00000001&gt;0.73),INT(J6)+1+$D$1,J6-1/24/100*$C$1))</f>
        <v>42551.604166666693</v>
      </c>
      <c r="J6" s="91">
        <f t="shared" ca="1" si="40"/>
        <v>42551.614583333358</v>
      </c>
      <c r="K6" s="91">
        <f t="shared" ca="1" si="40"/>
        <v>42551.625000000022</v>
      </c>
      <c r="L6" s="91">
        <f t="shared" ca="1" si="40"/>
        <v>42551.635416666686</v>
      </c>
      <c r="M6" s="91">
        <f t="shared" ca="1" si="40"/>
        <v>42551.64583333335</v>
      </c>
      <c r="N6" s="91">
        <f t="shared" ca="1" si="40"/>
        <v>42551.656250000015</v>
      </c>
      <c r="O6" s="91">
        <f t="shared" ca="1" si="40"/>
        <v>42551.666666666679</v>
      </c>
      <c r="P6" s="91">
        <f t="shared" ca="1" si="40"/>
        <v>42551.677083333343</v>
      </c>
      <c r="Q6" s="91">
        <f t="shared" ca="1" si="40"/>
        <v>42551.687500000007</v>
      </c>
      <c r="R6" s="91">
        <f t="shared" ca="1" si="40"/>
        <v>42551.697916666672</v>
      </c>
      <c r="S6" s="91">
        <f t="shared" ca="1" si="40"/>
        <v>42551.708333333336</v>
      </c>
      <c r="T6" s="91">
        <f t="shared" ca="1" si="40"/>
        <v>42551.71875</v>
      </c>
      <c r="U6" s="90">
        <f ca="1">INT(V6)+$E$2</f>
        <v>42551.729166666664</v>
      </c>
      <c r="V6" s="95">
        <f ca="1">TODAY()+1/24*8</f>
        <v>42551.333333333336</v>
      </c>
      <c r="W6" s="91">
        <f t="shared" ref="W6:BC6" ca="1" si="41">IF(AND(V6-INT(V6)+0.00000001&gt;=$E$1,V6-INT(V6)+0.00000001&lt;$E$1+0.01),INT(V6)+$D$2,IF(AND(V6-INT(V6)+0.00000001&gt;=$E$2,V6-INT(V6)+0.00000001&lt;$E$2+0.01),INT(V6)+1+$D$1,V6+1/24/100*$C$1))</f>
        <v>42551.34375</v>
      </c>
      <c r="X6" s="91">
        <f t="shared" ca="1" si="41"/>
        <v>42551.354166666664</v>
      </c>
      <c r="Y6" s="91">
        <f t="shared" ca="1" si="41"/>
        <v>42551.364583333328</v>
      </c>
      <c r="Z6" s="91">
        <f t="shared" ca="1" si="41"/>
        <v>42551.374999999993</v>
      </c>
      <c r="AA6" s="91">
        <f t="shared" ca="1" si="41"/>
        <v>42551.385416666657</v>
      </c>
      <c r="AB6" s="91">
        <f t="shared" ca="1" si="41"/>
        <v>42551.395833333321</v>
      </c>
      <c r="AC6" s="91">
        <f t="shared" ca="1" si="41"/>
        <v>42551.406249999985</v>
      </c>
      <c r="AD6" s="91">
        <f t="shared" ca="1" si="41"/>
        <v>42551.41666666665</v>
      </c>
      <c r="AE6" s="91">
        <f t="shared" ca="1" si="41"/>
        <v>42551.427083333314</v>
      </c>
      <c r="AF6" s="91">
        <f t="shared" ca="1" si="41"/>
        <v>42551.437499999978</v>
      </c>
      <c r="AG6" s="91">
        <f t="shared" ca="1" si="41"/>
        <v>42551.447916666642</v>
      </c>
      <c r="AH6" s="91">
        <f t="shared" ca="1" si="41"/>
        <v>42551.458333333307</v>
      </c>
      <c r="AI6" s="91">
        <f t="shared" ca="1" si="41"/>
        <v>42551.468749999971</v>
      </c>
      <c r="AJ6" s="91">
        <f t="shared" ca="1" si="41"/>
        <v>42551.479166666635</v>
      </c>
      <c r="AK6" s="91">
        <f t="shared" ca="1" si="41"/>
        <v>42551.489583333299</v>
      </c>
      <c r="AL6" s="91">
        <f t="shared" ca="1" si="41"/>
        <v>42551.499999999964</v>
      </c>
      <c r="AM6" s="91">
        <f t="shared" ca="1" si="41"/>
        <v>42551.5625</v>
      </c>
      <c r="AN6" s="91">
        <f t="shared" ca="1" si="41"/>
        <v>42551.572916666664</v>
      </c>
      <c r="AO6" s="91">
        <f t="shared" ca="1" si="41"/>
        <v>42551.583333333328</v>
      </c>
      <c r="AP6" s="91">
        <f t="shared" ca="1" si="41"/>
        <v>42551.593749999993</v>
      </c>
      <c r="AQ6" s="91">
        <f t="shared" ca="1" si="41"/>
        <v>42551.604166666657</v>
      </c>
      <c r="AR6" s="91">
        <f t="shared" ca="1" si="41"/>
        <v>42551.614583333321</v>
      </c>
      <c r="AS6" s="91">
        <f t="shared" ca="1" si="41"/>
        <v>42551.624999999985</v>
      </c>
      <c r="AT6" s="91">
        <f t="shared" ca="1" si="41"/>
        <v>42551.63541666665</v>
      </c>
      <c r="AU6" s="91">
        <f t="shared" ca="1" si="41"/>
        <v>42551.645833333314</v>
      </c>
      <c r="AV6" s="91">
        <f t="shared" ca="1" si="41"/>
        <v>42551.656249999978</v>
      </c>
      <c r="AW6" s="91">
        <f t="shared" ca="1" si="41"/>
        <v>42551.666666666642</v>
      </c>
      <c r="AX6" s="91">
        <f t="shared" ca="1" si="41"/>
        <v>42551.677083333307</v>
      </c>
      <c r="AY6" s="91">
        <f t="shared" ca="1" si="41"/>
        <v>42551.687499999971</v>
      </c>
      <c r="AZ6" s="91">
        <f t="shared" ca="1" si="41"/>
        <v>42551.697916666635</v>
      </c>
      <c r="BA6" s="91">
        <f t="shared" ca="1" si="41"/>
        <v>42551.708333333299</v>
      </c>
      <c r="BB6" s="91">
        <f t="shared" ca="1" si="41"/>
        <v>42551.718749999964</v>
      </c>
      <c r="BC6" s="91">
        <f t="shared" ca="1" si="41"/>
        <v>42551.729166666628</v>
      </c>
      <c r="BD6" s="92">
        <f t="shared" ref="BD6" ca="1" si="42">IF(AND(BC6-INT(BC6)+0.00000001&gt;=$E$1,BC6-INT(BC6)+0.00000001&lt;$E$1+0.01),INT(BC6)+$D$2,IF(AND(BC6-INT(BC6)+0.00000001&gt;=$E$2,BC6-INT(BC6)+0.00000001&lt;$E$2+0.01),INT(BC6)+1+$D$1,BC6+1/24/100*$C$1*$C$2))</f>
        <v>42552.333333333336</v>
      </c>
      <c r="BE6" s="92">
        <f t="shared" ref="BE6" ca="1" si="43">IF(AND(BD6-INT(BD6)+0.00000001&gt;=$E$1,BD6-INT(BD6)+0.00000001&lt;$E$1+0.01),INT(BD6)+$D$2,IF(AND(BD6-INT(BD6)+0.00000001&gt;=$E$2,BD6-INT(BD6)+0.00000001&lt;$E$2+0.01),INT(BD6)+1+$D$1,BD6+1/24/100*$C$1*$C$2))</f>
        <v>42552.375</v>
      </c>
      <c r="BF6" s="92">
        <f t="shared" ref="BF6" ca="1" si="44">IF(AND(BE6-INT(BE6)+0.00000001&gt;=$E$1,BE6-INT(BE6)+0.00000001&lt;$E$1+0.01),INT(BE6)+$D$2,IF(AND(BE6-INT(BE6)+0.00000001&gt;=$E$2,BE6-INT(BE6)+0.00000001&lt;$E$2+0.01),INT(BE6)+1+$D$1,BE6+1/24/100*$C$1*$C$2))</f>
        <v>42552.416666666664</v>
      </c>
      <c r="BG6" s="92">
        <f t="shared" ref="BG6" ca="1" si="45">IF(AND(BF6-INT(BF6)+0.00000001&gt;=$E$1,BF6-INT(BF6)+0.00000001&lt;$E$1+0.01),INT(BF6)+$D$2,IF(AND(BF6-INT(BF6)+0.00000001&gt;=$E$2,BF6-INT(BF6)+0.00000001&lt;$E$2+0.01),INT(BF6)+1+$D$1,BF6+1/24/100*$C$1*$C$2))</f>
        <v>42552.458333333328</v>
      </c>
      <c r="BH6" s="92">
        <f t="shared" ref="BH6" ca="1" si="46">IF(AND(BG6-INT(BG6)+0.00000001&gt;=$E$1,BG6-INT(BG6)+0.00000001&lt;$E$1+0.01),INT(BG6)+$D$2,IF(AND(BG6-INT(BG6)+0.00000001&gt;=$E$2,BG6-INT(BG6)+0.00000001&lt;$E$2+0.01),INT(BG6)+1+$D$1,BG6+1/24/100*$C$1*$C$2))</f>
        <v>42552.499999999993</v>
      </c>
      <c r="BI6" s="92">
        <f t="shared" ref="BI6" ca="1" si="47">IF(AND(BH6-INT(BH6)+0.00000001&gt;=$E$1,BH6-INT(BH6)+0.00000001&lt;$E$1+0.01),INT(BH6)+$D$2,IF(AND(BH6-INT(BH6)+0.00000001&gt;=$E$2,BH6-INT(BH6)+0.00000001&lt;$E$2+0.01),INT(BH6)+1+$D$1,BH6+1/24/100*$C$1*$C$2))</f>
        <v>42552.5625</v>
      </c>
      <c r="BJ6" s="92">
        <f t="shared" ref="BJ6" ca="1" si="48">IF(AND(BI6-INT(BI6)+0.00000001&gt;=$E$1,BI6-INT(BI6)+0.00000001&lt;$E$1+0.01),INT(BI6)+$D$2,IF(AND(BI6-INT(BI6)+0.00000001&gt;=$E$2,BI6-INT(BI6)+0.00000001&lt;$E$2+0.01),INT(BI6)+1+$D$1,BI6+1/24/100*$C$1*$C$2))</f>
        <v>42552.604166666664</v>
      </c>
      <c r="BK6" s="92">
        <f t="shared" ref="BK6" ca="1" si="49">IF(AND(BJ6-INT(BJ6)+0.00000001&gt;=$E$1,BJ6-INT(BJ6)+0.00000001&lt;$E$1+0.01),INT(BJ6)+$D$2,IF(AND(BJ6-INT(BJ6)+0.00000001&gt;=$E$2,BJ6-INT(BJ6)+0.00000001&lt;$E$2+0.01),INT(BJ6)+1+$D$1,BJ6+1/24/100*$C$1*$C$2))</f>
        <v>42552.645833333328</v>
      </c>
      <c r="BL6" s="92">
        <f t="shared" ref="BL6" ca="1" si="50">IF(AND(BK6-INT(BK6)+0.00000001&gt;=$E$1,BK6-INT(BK6)+0.00000001&lt;$E$1+0.01),INT(BK6)+$D$2,IF(AND(BK6-INT(BK6)+0.00000001&gt;=$E$2,BK6-INT(BK6)+0.00000001&lt;$E$2+0.01),INT(BK6)+1+$D$1,BK6+1/24/100*$C$1*$C$2))</f>
        <v>42552.687499999993</v>
      </c>
      <c r="BM6" s="92">
        <f t="shared" ref="BM6" ca="1" si="51">IF(AND(BL6-INT(BL6)+0.00000001&gt;=$E$1,BL6-INT(BL6)+0.00000001&lt;$E$1+0.01),INT(BL6)+$D$2,IF(AND(BL6-INT(BL6)+0.00000001&gt;=$E$2,BL6-INT(BL6)+0.00000001&lt;$E$2+0.01),INT(BL6)+1+$D$1,BL6+1/24/100*$C$1*$C$2))</f>
        <v>42552.729166666657</v>
      </c>
      <c r="BN6" s="92">
        <f t="shared" ref="BN6" ca="1" si="52">IF(AND(BM6-INT(BM6)+0.00000001&gt;=$E$1,BM6-INT(BM6)+0.00000001&lt;$E$1+0.01),INT(BM6)+$D$2,IF(AND(BM6-INT(BM6)+0.00000001&gt;=$E$2,BM6-INT(BM6)+0.00000001&lt;$E$2+0.01),INT(BM6)+1+$D$1,BM6+1/24/100*$C$1*$C$2))</f>
        <v>42553.333333333336</v>
      </c>
      <c r="BO6" s="92">
        <f t="shared" ref="BO6" ca="1" si="53">IF(AND(BN6-INT(BN6)+0.00000001&gt;=$E$1,BN6-INT(BN6)+0.00000001&lt;$E$1+0.01),INT(BN6)+$D$2,IF(AND(BN6-INT(BN6)+0.00000001&gt;=$E$2,BN6-INT(BN6)+0.00000001&lt;$E$2+0.01),INT(BN6)+1+$D$1,BN6+1/24/100*$C$1*$C$2))</f>
        <v>42553.375</v>
      </c>
      <c r="BP6" s="92">
        <f t="shared" ref="BP6" ca="1" si="54">IF(AND(BO6-INT(BO6)+0.00000001&gt;=$E$1,BO6-INT(BO6)+0.00000001&lt;$E$1+0.01),INT(BO6)+$D$2,IF(AND(BO6-INT(BO6)+0.00000001&gt;=$E$2,BO6-INT(BO6)+0.00000001&lt;$E$2+0.01),INT(BO6)+1+$D$1,BO6+1/24/100*$C$1*$C$2))</f>
        <v>42553.416666666664</v>
      </c>
      <c r="BQ6" s="92">
        <f t="shared" ref="BQ6" ca="1" si="55">IF(AND(BP6-INT(BP6)+0.00000001&gt;=$E$1,BP6-INT(BP6)+0.00000001&lt;$E$1+0.01),INT(BP6)+$D$2,IF(AND(BP6-INT(BP6)+0.00000001&gt;=$E$2,BP6-INT(BP6)+0.00000001&lt;$E$2+0.01),INT(BP6)+1+$D$1,BP6+1/24/100*$C$1*$C$2))</f>
        <v>42553.458333333328</v>
      </c>
      <c r="BR6" s="92">
        <f t="shared" ref="BR6" ca="1" si="56">IF(AND(BQ6-INT(BQ6)+0.00000001&gt;=$E$1,BQ6-INT(BQ6)+0.00000001&lt;$E$1+0.01),INT(BQ6)+$D$2,IF(AND(BQ6-INT(BQ6)+0.00000001&gt;=$E$2,BQ6-INT(BQ6)+0.00000001&lt;$E$2+0.01),INT(BQ6)+1+$D$1,BQ6+1/24/100*$C$1*$C$2))</f>
        <v>42553.499999999993</v>
      </c>
      <c r="BS6" s="92">
        <f t="shared" ref="BS6" ca="1" si="57">IF(AND(BR6-INT(BR6)+0.00000001&gt;=$E$1,BR6-INT(BR6)+0.00000001&lt;$E$1+0.01),INT(BR6)+$D$2,IF(AND(BR6-INT(BR6)+0.00000001&gt;=$E$2,BR6-INT(BR6)+0.00000001&lt;$E$2+0.01),INT(BR6)+1+$D$1,BR6+1/24/100*$C$1*$C$2))</f>
        <v>42553.5625</v>
      </c>
      <c r="BT6" s="92">
        <f t="shared" ref="BT6" ca="1" si="58">IF(AND(BS6-INT(BS6)+0.00000001&gt;=$E$1,BS6-INT(BS6)+0.00000001&lt;$E$1+0.01),INT(BS6)+$D$2,IF(AND(BS6-INT(BS6)+0.00000001&gt;=$E$2,BS6-INT(BS6)+0.00000001&lt;$E$2+0.01),INT(BS6)+1+$D$1,BS6+1/24/100*$C$1*$C$2))</f>
        <v>42553.604166666664</v>
      </c>
      <c r="BU6" s="92">
        <f t="shared" ref="BU6" ca="1" si="59">IF(AND(BT6-INT(BT6)+0.00000001&gt;=$E$1,BT6-INT(BT6)+0.00000001&lt;$E$1+0.01),INT(BT6)+$D$2,IF(AND(BT6-INT(BT6)+0.00000001&gt;=$E$2,BT6-INT(BT6)+0.00000001&lt;$E$2+0.01),INT(BT6)+1+$D$1,BT6+1/24/100*$C$1*$C$2))</f>
        <v>42553.645833333328</v>
      </c>
      <c r="BV6" s="92">
        <f t="shared" ref="BV6" ca="1" si="60">IF(AND(BU6-INT(BU6)+0.00000001&gt;=$E$1,BU6-INT(BU6)+0.00000001&lt;$E$1+0.01),INT(BU6)+$D$2,IF(AND(BU6-INT(BU6)+0.00000001&gt;=$E$2,BU6-INT(BU6)+0.00000001&lt;$E$2+0.01),INT(BU6)+1+$D$1,BU6+1/24/100*$C$1*$C$2))</f>
        <v>42553.687499999993</v>
      </c>
      <c r="BW6" s="92">
        <f t="shared" ref="BW6" ca="1" si="61">IF(AND(BV6-INT(BV6)+0.00000001&gt;=$E$1,BV6-INT(BV6)+0.00000001&lt;$E$1+0.01),INT(BV6)+$D$2,IF(AND(BV6-INT(BV6)+0.00000001&gt;=$E$2,BV6-INT(BV6)+0.00000001&lt;$E$2+0.01),INT(BV6)+1+$D$1,BV6+1/24/100*$C$1*$C$2))</f>
        <v>42553.729166666657</v>
      </c>
      <c r="BX6" s="92">
        <f t="shared" ref="BX6" ca="1" si="62">IF(AND(BW6-INT(BW6)+0.00000001&gt;=$E$1,BW6-INT(BW6)+0.00000001&lt;$E$1+0.01),INT(BW6)+$D$2,IF(AND(BW6-INT(BW6)+0.00000001&gt;=$E$2,BW6-INT(BW6)+0.00000001&lt;$E$2+0.01),INT(BW6)+1+$D$1,BW6+1/24/100*$C$1*$C$2))</f>
        <v>42554.333333333336</v>
      </c>
      <c r="BY6" s="92">
        <f t="shared" ref="BY6" ca="1" si="63">IF(AND(BX6-INT(BX6)+0.00000001&gt;=$E$1,BX6-INT(BX6)+0.00000001&lt;$E$1+0.01),INT(BX6)+$D$2,IF(AND(BX6-INT(BX6)+0.00000001&gt;=$E$2,BX6-INT(BX6)+0.00000001&lt;$E$2+0.01),INT(BX6)+1+$D$1,BX6+1/24/100*$C$1*$C$2))</f>
        <v>42554.375</v>
      </c>
      <c r="BZ6" s="92">
        <f t="shared" ref="BZ6" ca="1" si="64">IF(AND(BY6-INT(BY6)+0.00000001&gt;=$E$1,BY6-INT(BY6)+0.00000001&lt;$E$1+0.01),INT(BY6)+$D$2,IF(AND(BY6-INT(BY6)+0.00000001&gt;=$E$2,BY6-INT(BY6)+0.00000001&lt;$E$2+0.01),INT(BY6)+1+$D$1,BY6+1/24/100*$C$1*$C$2))</f>
        <v>42554.416666666664</v>
      </c>
      <c r="CA6" s="92">
        <f t="shared" ref="CA6" ca="1" si="65">IF(AND(BZ6-INT(BZ6)+0.00000001&gt;=$E$1,BZ6-INT(BZ6)+0.00000001&lt;$E$1+0.01),INT(BZ6)+$D$2,IF(AND(BZ6-INT(BZ6)+0.00000001&gt;=$E$2,BZ6-INT(BZ6)+0.00000001&lt;$E$2+0.01),INT(BZ6)+1+$D$1,BZ6+1/24/100*$C$1*$C$2))</f>
        <v>42554.458333333328</v>
      </c>
      <c r="CB6" s="92">
        <f t="shared" ref="CB6" ca="1" si="66">IF(AND(CA6-INT(CA6)+0.00000001&gt;=$E$1,CA6-INT(CA6)+0.00000001&lt;$E$1+0.01),INT(CA6)+$D$2,IF(AND(CA6-INT(CA6)+0.00000001&gt;=$E$2,CA6-INT(CA6)+0.00000001&lt;$E$2+0.01),INT(CA6)+1+$D$1,CA6+1/24/100*$C$1*$C$2))</f>
        <v>42554.499999999993</v>
      </c>
      <c r="CC6" s="92">
        <f t="shared" ref="CC6" ca="1" si="67">IF(AND(CB6-INT(CB6)+0.00000001&gt;=$E$1,CB6-INT(CB6)+0.00000001&lt;$E$1+0.01),INT(CB6)+$D$2,IF(AND(CB6-INT(CB6)+0.00000001&gt;=$E$2,CB6-INT(CB6)+0.00000001&lt;$E$2+0.01),INT(CB6)+1+$D$1,CB6+1/24/100*$C$1*$C$2))</f>
        <v>42554.5625</v>
      </c>
      <c r="CD6" s="92">
        <f t="shared" ref="CD6" ca="1" si="68">IF(AND(CC6-INT(CC6)+0.00000001&gt;=$E$1,CC6-INT(CC6)+0.00000001&lt;$E$1+0.01),INT(CC6)+$D$2,IF(AND(CC6-INT(CC6)+0.00000001&gt;=$E$2,CC6-INT(CC6)+0.00000001&lt;$E$2+0.01),INT(CC6)+1+$D$1,CC6+1/24/100*$C$1*$C$2))</f>
        <v>42554.604166666664</v>
      </c>
      <c r="CE6" s="92">
        <f t="shared" ref="CE6" ca="1" si="69">IF(AND(CD6-INT(CD6)+0.00000001&gt;=$E$1,CD6-INT(CD6)+0.00000001&lt;$E$1+0.01),INT(CD6)+$D$2,IF(AND(CD6-INT(CD6)+0.00000001&gt;=$E$2,CD6-INT(CD6)+0.00000001&lt;$E$2+0.01),INT(CD6)+1+$D$1,CD6+1/24/100*$C$1*$C$2))</f>
        <v>42554.645833333328</v>
      </c>
      <c r="CF6" s="92">
        <f t="shared" ref="CF6" ca="1" si="70">IF(AND(CE6-INT(CE6)+0.00000001&gt;=$E$1,CE6-INT(CE6)+0.00000001&lt;$E$1+0.01),INT(CE6)+$D$2,IF(AND(CE6-INT(CE6)+0.00000001&gt;=$E$2,CE6-INT(CE6)+0.00000001&lt;$E$2+0.01),INT(CE6)+1+$D$1,CE6+1/24/100*$C$1*$C$2))</f>
        <v>42554.687499999993</v>
      </c>
      <c r="CG6" s="92">
        <f t="shared" ref="CG6" ca="1" si="71">IF(AND(CF6-INT(CF6)+0.00000001&gt;=$E$1,CF6-INT(CF6)+0.00000001&lt;$E$1+0.01),INT(CF6)+$D$2,IF(AND(CF6-INT(CF6)+0.00000001&gt;=$E$2,CF6-INT(CF6)+0.00000001&lt;$E$2+0.01),INT(CF6)+1+$D$1,CF6+1/24/100*$C$1*$C$2))</f>
        <v>42554.729166666657</v>
      </c>
      <c r="CH6" s="92">
        <f t="shared" ref="CH6" ca="1" si="72">IF(AND(CG6-INT(CG6)+0.00000001&gt;=$E$1,CG6-INT(CG6)+0.00000001&lt;$E$1+0.01),INT(CG6)+$D$2,IF(AND(CG6-INT(CG6)+0.00000001&gt;=$E$2,CG6-INT(CG6)+0.00000001&lt;$E$2+0.01),INT(CG6)+1+$D$1,CG6+1/24/100*$C$1*$C$2))</f>
        <v>42555.333333333336</v>
      </c>
      <c r="CI6" s="92">
        <f t="shared" ref="CI6" ca="1" si="73">IF(AND(CH6-INT(CH6)+0.00000001&gt;=$E$1,CH6-INT(CH6)+0.00000001&lt;$E$1+0.01),INT(CH6)+$D$2,IF(AND(CH6-INT(CH6)+0.00000001&gt;=$E$2,CH6-INT(CH6)+0.00000001&lt;$E$2+0.01),INT(CH6)+1+$D$1,CH6+1/24/100*$C$1*$C$2))</f>
        <v>42555.375</v>
      </c>
      <c r="CJ6" s="92">
        <f t="shared" ref="CJ6" ca="1" si="74">IF(AND(CI6-INT(CI6)+0.00000001&gt;=$E$1,CI6-INT(CI6)+0.00000001&lt;$E$1+0.01),INT(CI6)+$D$2,IF(AND(CI6-INT(CI6)+0.00000001&gt;=$E$2,CI6-INT(CI6)+0.00000001&lt;$E$2+0.01),INT(CI6)+1+$D$1,CI6+1/24/100*$C$1*$C$2))</f>
        <v>42555.416666666664</v>
      </c>
      <c r="CK6" s="92">
        <f t="shared" ref="CK6" ca="1" si="75">IF(AND(CJ6-INT(CJ6)+0.00000001&gt;=$E$1,CJ6-INT(CJ6)+0.00000001&lt;$E$1+0.01),INT(CJ6)+$D$2,IF(AND(CJ6-INT(CJ6)+0.00000001&gt;=$E$2,CJ6-INT(CJ6)+0.00000001&lt;$E$2+0.01),INT(CJ6)+1+$D$1,CJ6+1/24/100*$C$1*$C$2))</f>
        <v>42555.458333333328</v>
      </c>
      <c r="CL6" s="92">
        <f t="shared" ref="CL6:EW6" ca="1" si="76">IF(AND(CK6-INT(CK6)+0.00000001&gt;=$E$1,CK6-INT(CK6)+0.00000001&lt;$E$1+0.01),INT(CK6)+$D$2,IF(AND(CK6-INT(CK6)+0.00000001&gt;=$E$2,CK6-INT(CK6)+0.00000001&lt;$E$2+0.01),INT(CK6)+1+$D$1,CK6+1/24/100*$C$1*$C$2))</f>
        <v>42555.499999999993</v>
      </c>
      <c r="CM6" s="92">
        <f t="shared" ca="1" si="76"/>
        <v>42555.5625</v>
      </c>
      <c r="CN6" s="92">
        <f t="shared" ca="1" si="76"/>
        <v>42555.604166666664</v>
      </c>
      <c r="CO6" s="92">
        <f t="shared" ca="1" si="76"/>
        <v>42555.645833333328</v>
      </c>
      <c r="CP6" s="92">
        <f t="shared" ca="1" si="76"/>
        <v>42555.687499999993</v>
      </c>
      <c r="CQ6" s="92">
        <f t="shared" ca="1" si="76"/>
        <v>42555.729166666657</v>
      </c>
      <c r="CR6" s="92">
        <f t="shared" ca="1" si="76"/>
        <v>42556.333333333336</v>
      </c>
      <c r="CS6" s="92">
        <f t="shared" ca="1" si="76"/>
        <v>42556.375</v>
      </c>
      <c r="CT6" s="92">
        <f t="shared" ca="1" si="76"/>
        <v>42556.416666666664</v>
      </c>
      <c r="CU6" s="92">
        <f t="shared" ca="1" si="76"/>
        <v>42556.458333333328</v>
      </c>
      <c r="CV6" s="92">
        <f t="shared" ca="1" si="76"/>
        <v>42556.499999999993</v>
      </c>
      <c r="CW6" s="92">
        <f t="shared" ca="1" si="76"/>
        <v>42556.5625</v>
      </c>
      <c r="CX6" s="92">
        <f t="shared" ca="1" si="76"/>
        <v>42556.604166666664</v>
      </c>
      <c r="CY6" s="92">
        <f t="shared" ca="1" si="76"/>
        <v>42556.645833333328</v>
      </c>
      <c r="CZ6" s="92">
        <f t="shared" ca="1" si="76"/>
        <v>42556.687499999993</v>
      </c>
      <c r="DA6" s="92">
        <f t="shared" ca="1" si="76"/>
        <v>42556.729166666657</v>
      </c>
      <c r="DB6" s="92">
        <f t="shared" ca="1" si="76"/>
        <v>42557.333333333336</v>
      </c>
      <c r="DC6" s="92">
        <f t="shared" ca="1" si="76"/>
        <v>42557.375</v>
      </c>
      <c r="DD6" s="92">
        <f t="shared" ca="1" si="76"/>
        <v>42557.416666666664</v>
      </c>
      <c r="DE6" s="92">
        <f t="shared" ca="1" si="76"/>
        <v>42557.458333333328</v>
      </c>
      <c r="DF6" s="92">
        <f t="shared" ca="1" si="76"/>
        <v>42557.499999999993</v>
      </c>
      <c r="DG6" s="92">
        <f t="shared" ca="1" si="76"/>
        <v>42557.5625</v>
      </c>
      <c r="DH6" s="92">
        <f t="shared" ca="1" si="76"/>
        <v>42557.604166666664</v>
      </c>
      <c r="DI6" s="92">
        <f t="shared" ca="1" si="76"/>
        <v>42557.645833333328</v>
      </c>
      <c r="DJ6" s="92">
        <f t="shared" ca="1" si="76"/>
        <v>42557.687499999993</v>
      </c>
      <c r="DK6" s="92">
        <f t="shared" ca="1" si="76"/>
        <v>42557.729166666657</v>
      </c>
      <c r="DL6" s="92">
        <f t="shared" ca="1" si="76"/>
        <v>42558.333333333336</v>
      </c>
      <c r="DM6" s="92">
        <f t="shared" ca="1" si="76"/>
        <v>42558.375</v>
      </c>
      <c r="DN6" s="92">
        <f t="shared" ca="1" si="76"/>
        <v>42558.416666666664</v>
      </c>
      <c r="DO6" s="92">
        <f t="shared" ca="1" si="76"/>
        <v>42558.458333333328</v>
      </c>
      <c r="DP6" s="92">
        <f t="shared" ca="1" si="76"/>
        <v>42558.499999999993</v>
      </c>
      <c r="DQ6" s="92">
        <f t="shared" ca="1" si="76"/>
        <v>42558.5625</v>
      </c>
      <c r="DR6" s="92">
        <f t="shared" ca="1" si="76"/>
        <v>42558.604166666664</v>
      </c>
      <c r="DS6" s="92">
        <f t="shared" ca="1" si="76"/>
        <v>42558.645833333328</v>
      </c>
      <c r="DT6" s="92">
        <f t="shared" ca="1" si="76"/>
        <v>42558.687499999993</v>
      </c>
      <c r="DU6" s="92">
        <f t="shared" ca="1" si="76"/>
        <v>42558.729166666657</v>
      </c>
      <c r="DV6" s="92">
        <f t="shared" ca="1" si="76"/>
        <v>42559.333333333336</v>
      </c>
      <c r="DW6" s="92">
        <f t="shared" ca="1" si="76"/>
        <v>42559.375</v>
      </c>
      <c r="DX6" s="92">
        <f t="shared" ca="1" si="76"/>
        <v>42559.416666666664</v>
      </c>
      <c r="DY6" s="92">
        <f t="shared" ca="1" si="76"/>
        <v>42559.458333333328</v>
      </c>
      <c r="DZ6" s="92">
        <f t="shared" ca="1" si="76"/>
        <v>42559.499999999993</v>
      </c>
      <c r="EA6" s="92">
        <f t="shared" ca="1" si="76"/>
        <v>42559.5625</v>
      </c>
      <c r="EB6" s="92">
        <f t="shared" ca="1" si="76"/>
        <v>42559.604166666664</v>
      </c>
      <c r="EC6" s="92">
        <f t="shared" ca="1" si="76"/>
        <v>42559.645833333328</v>
      </c>
      <c r="ED6" s="92">
        <f t="shared" ca="1" si="76"/>
        <v>42559.687499999993</v>
      </c>
      <c r="EE6" s="92">
        <f t="shared" ca="1" si="76"/>
        <v>42559.729166666657</v>
      </c>
      <c r="EF6" s="92">
        <f t="shared" ca="1" si="76"/>
        <v>42560.333333333336</v>
      </c>
      <c r="EG6" s="92">
        <f t="shared" ca="1" si="76"/>
        <v>42560.375</v>
      </c>
      <c r="EH6" s="92">
        <f t="shared" ca="1" si="76"/>
        <v>42560.416666666664</v>
      </c>
      <c r="EI6" s="92">
        <f t="shared" ca="1" si="76"/>
        <v>42560.458333333328</v>
      </c>
      <c r="EJ6" s="92">
        <f t="shared" ca="1" si="76"/>
        <v>42560.499999999993</v>
      </c>
      <c r="EK6" s="92">
        <f t="shared" ca="1" si="76"/>
        <v>42560.5625</v>
      </c>
      <c r="EL6" s="92">
        <f t="shared" ca="1" si="76"/>
        <v>42560.604166666664</v>
      </c>
      <c r="EM6" s="92">
        <f t="shared" ca="1" si="76"/>
        <v>42560.645833333328</v>
      </c>
      <c r="EN6" s="92">
        <f t="shared" ca="1" si="76"/>
        <v>42560.687499999993</v>
      </c>
      <c r="EO6" s="92">
        <f t="shared" ca="1" si="76"/>
        <v>42560.729166666657</v>
      </c>
      <c r="EP6" s="92">
        <f t="shared" ca="1" si="76"/>
        <v>42561.333333333336</v>
      </c>
      <c r="EQ6" s="92">
        <f t="shared" ca="1" si="76"/>
        <v>42561.375</v>
      </c>
      <c r="ER6" s="92">
        <f t="shared" ca="1" si="76"/>
        <v>42561.416666666664</v>
      </c>
      <c r="ES6" s="92">
        <f t="shared" ca="1" si="76"/>
        <v>42561.458333333328</v>
      </c>
      <c r="ET6" s="92">
        <f t="shared" ca="1" si="76"/>
        <v>42561.499999999993</v>
      </c>
      <c r="EU6" s="92">
        <f t="shared" ca="1" si="76"/>
        <v>42561.5625</v>
      </c>
      <c r="EV6" s="92">
        <f t="shared" ca="1" si="76"/>
        <v>42561.604166666664</v>
      </c>
      <c r="EW6" s="92">
        <f t="shared" ca="1" si="76"/>
        <v>42561.645833333328</v>
      </c>
      <c r="EX6" s="92">
        <f t="shared" ref="EX6:FB6" ca="1" si="77">IF(AND(EW6-INT(EW6)+0.00000001&gt;=$E$1,EW6-INT(EW6)+0.00000001&lt;$E$1+0.01),INT(EW6)+$D$2,IF(AND(EW6-INT(EW6)+0.00000001&gt;=$E$2,EW6-INT(EW6)+0.00000001&lt;$E$2+0.01),INT(EW6)+1+$D$1,EW6+1/24/100*$C$1*$C$2))</f>
        <v>42561.687499999993</v>
      </c>
      <c r="EY6" s="92">
        <f t="shared" ca="1" si="77"/>
        <v>42561.729166666657</v>
      </c>
      <c r="EZ6" s="92">
        <f t="shared" ca="1" si="77"/>
        <v>42562.333333333336</v>
      </c>
      <c r="FA6" s="92">
        <f t="shared" ca="1" si="77"/>
        <v>42562.375</v>
      </c>
      <c r="FB6" s="92">
        <f t="shared" ca="1" si="77"/>
        <v>42562.416666666664</v>
      </c>
      <c r="FC6" s="92">
        <f ca="1">IF(AND(FB6-INT(FB6)+0.00000001&gt;=$E$1,FB6-INT(FB6)+0.00000001&lt;$E$1+0.01),INT(FB6)+$D$2,IF(AND(FB6-INT(FB6)+0.00000001&gt;=$E$2,FB6-INT(FB6)+0.00000001&lt;$E$2+0.01),INT(FB6)+1+$D$1,FB6+1/24/100*$C$1*$C$2))</f>
        <v>42562.458333333328</v>
      </c>
      <c r="FD6" s="92">
        <f t="shared" ref="FD6:HO6" ca="1" si="78">IF(AND(FC6-INT(FC6)+0.00000001&gt;=$E$1,FC6-INT(FC6)+0.00000001&lt;$E$1+0.01),INT(FC6)+$D$2,IF(AND(FC6-INT(FC6)+0.00000001&gt;=$E$2,FC6-INT(FC6)+0.00000001&lt;$E$2+0.01),INT(FC6)+1+$D$1,FC6+1/24/100*$C$1*$C$2))</f>
        <v>42562.499999999993</v>
      </c>
      <c r="FE6" s="92">
        <f t="shared" ca="1" si="78"/>
        <v>42562.5625</v>
      </c>
      <c r="FF6" s="92">
        <f t="shared" ca="1" si="78"/>
        <v>42562.604166666664</v>
      </c>
      <c r="FG6" s="92">
        <f t="shared" ca="1" si="78"/>
        <v>42562.645833333328</v>
      </c>
      <c r="FH6" s="92">
        <f t="shared" ca="1" si="78"/>
        <v>42562.687499999993</v>
      </c>
      <c r="FI6" s="92">
        <f t="shared" ca="1" si="78"/>
        <v>42562.729166666657</v>
      </c>
      <c r="FJ6" s="92">
        <f t="shared" ca="1" si="78"/>
        <v>42563.333333333336</v>
      </c>
      <c r="FK6" s="92">
        <f t="shared" ca="1" si="78"/>
        <v>42563.375</v>
      </c>
      <c r="FL6" s="92">
        <f t="shared" ca="1" si="78"/>
        <v>42563.416666666664</v>
      </c>
      <c r="FM6" s="92">
        <f t="shared" ca="1" si="78"/>
        <v>42563.458333333328</v>
      </c>
      <c r="FN6" s="92">
        <f t="shared" ca="1" si="78"/>
        <v>42563.499999999993</v>
      </c>
      <c r="FO6" s="92">
        <f t="shared" ca="1" si="78"/>
        <v>42563.5625</v>
      </c>
      <c r="FP6" s="92">
        <f t="shared" ca="1" si="78"/>
        <v>42563.604166666664</v>
      </c>
      <c r="FQ6" s="92">
        <f t="shared" ca="1" si="78"/>
        <v>42563.645833333328</v>
      </c>
      <c r="FR6" s="92">
        <f t="shared" ca="1" si="78"/>
        <v>42563.687499999993</v>
      </c>
      <c r="FS6" s="92">
        <f t="shared" ca="1" si="78"/>
        <v>42563.729166666657</v>
      </c>
      <c r="FT6" s="92">
        <f t="shared" ca="1" si="78"/>
        <v>42564.333333333336</v>
      </c>
      <c r="FU6" s="92">
        <f t="shared" ca="1" si="78"/>
        <v>42564.375</v>
      </c>
      <c r="FV6" s="92">
        <f t="shared" ca="1" si="78"/>
        <v>42564.416666666664</v>
      </c>
      <c r="FW6" s="92">
        <f t="shared" ca="1" si="78"/>
        <v>42564.458333333328</v>
      </c>
      <c r="FX6" s="92">
        <f t="shared" ca="1" si="78"/>
        <v>42564.499999999993</v>
      </c>
      <c r="FY6" s="92">
        <f t="shared" ca="1" si="78"/>
        <v>42564.5625</v>
      </c>
      <c r="FZ6" s="92">
        <f t="shared" ca="1" si="78"/>
        <v>42564.604166666664</v>
      </c>
      <c r="GA6" s="92">
        <f t="shared" ca="1" si="78"/>
        <v>42564.645833333328</v>
      </c>
      <c r="GB6" s="92">
        <f t="shared" ca="1" si="78"/>
        <v>42564.687499999993</v>
      </c>
      <c r="GC6" s="92">
        <f t="shared" ca="1" si="78"/>
        <v>42564.729166666657</v>
      </c>
      <c r="GD6" s="92">
        <f t="shared" ca="1" si="78"/>
        <v>42565.333333333336</v>
      </c>
      <c r="GE6" s="92">
        <f t="shared" ca="1" si="78"/>
        <v>42565.375</v>
      </c>
      <c r="GF6" s="92">
        <f t="shared" ca="1" si="78"/>
        <v>42565.416666666664</v>
      </c>
      <c r="GG6" s="92">
        <f t="shared" ca="1" si="78"/>
        <v>42565.458333333328</v>
      </c>
      <c r="GH6" s="92">
        <f t="shared" ca="1" si="78"/>
        <v>42565.499999999993</v>
      </c>
      <c r="GI6" s="92">
        <f t="shared" ca="1" si="78"/>
        <v>42565.5625</v>
      </c>
      <c r="GJ6" s="92">
        <f t="shared" ca="1" si="78"/>
        <v>42565.604166666664</v>
      </c>
      <c r="GK6" s="92">
        <f t="shared" ca="1" si="78"/>
        <v>42565.645833333328</v>
      </c>
      <c r="GL6" s="92">
        <f t="shared" ca="1" si="78"/>
        <v>42565.687499999993</v>
      </c>
      <c r="GM6" s="92">
        <f t="shared" ca="1" si="78"/>
        <v>42565.729166666657</v>
      </c>
      <c r="GN6" s="92">
        <f t="shared" ca="1" si="78"/>
        <v>42566.333333333336</v>
      </c>
      <c r="GO6" s="92">
        <f t="shared" ca="1" si="78"/>
        <v>42566.375</v>
      </c>
      <c r="GP6" s="92">
        <f t="shared" ca="1" si="78"/>
        <v>42566.416666666664</v>
      </c>
      <c r="GQ6" s="92">
        <f t="shared" ca="1" si="78"/>
        <v>42566.458333333328</v>
      </c>
      <c r="GR6" s="92">
        <f t="shared" ca="1" si="78"/>
        <v>42566.499999999993</v>
      </c>
      <c r="GS6" s="92">
        <f t="shared" ca="1" si="78"/>
        <v>42566.5625</v>
      </c>
      <c r="GT6" s="92">
        <f t="shared" ca="1" si="78"/>
        <v>42566.604166666664</v>
      </c>
      <c r="GU6" s="92">
        <f t="shared" ca="1" si="78"/>
        <v>42566.645833333328</v>
      </c>
      <c r="GV6" s="92">
        <f t="shared" ca="1" si="78"/>
        <v>42566.687499999993</v>
      </c>
      <c r="GW6" s="92">
        <f t="shared" ca="1" si="78"/>
        <v>42566.729166666657</v>
      </c>
      <c r="GX6" s="92">
        <f t="shared" ca="1" si="78"/>
        <v>42567.333333333336</v>
      </c>
      <c r="GY6" s="92">
        <f t="shared" ca="1" si="78"/>
        <v>42567.375</v>
      </c>
      <c r="GZ6" s="92">
        <f t="shared" ca="1" si="78"/>
        <v>42567.416666666664</v>
      </c>
      <c r="HA6" s="92">
        <f t="shared" ca="1" si="78"/>
        <v>42567.458333333328</v>
      </c>
      <c r="HB6" s="92">
        <f t="shared" ca="1" si="78"/>
        <v>42567.499999999993</v>
      </c>
      <c r="HC6" s="92">
        <f t="shared" ca="1" si="78"/>
        <v>42567.5625</v>
      </c>
      <c r="HD6" s="92">
        <f t="shared" ca="1" si="78"/>
        <v>42567.604166666664</v>
      </c>
      <c r="HE6" s="92">
        <f t="shared" ca="1" si="78"/>
        <v>42567.645833333328</v>
      </c>
      <c r="HF6" s="92">
        <f t="shared" ca="1" si="78"/>
        <v>42567.687499999993</v>
      </c>
      <c r="HG6" s="92">
        <f t="shared" ca="1" si="78"/>
        <v>42567.729166666657</v>
      </c>
      <c r="HH6" s="92">
        <f t="shared" ca="1" si="78"/>
        <v>42568.333333333336</v>
      </c>
      <c r="HI6" s="92">
        <f t="shared" ca="1" si="78"/>
        <v>42568.375</v>
      </c>
      <c r="HJ6" s="92">
        <f t="shared" ca="1" si="78"/>
        <v>42568.416666666664</v>
      </c>
      <c r="HK6" s="92">
        <f t="shared" ca="1" si="78"/>
        <v>42568.458333333328</v>
      </c>
      <c r="HL6" s="92">
        <f t="shared" ca="1" si="78"/>
        <v>42568.499999999993</v>
      </c>
      <c r="HM6" s="92">
        <f t="shared" ca="1" si="78"/>
        <v>42568.5625</v>
      </c>
      <c r="HN6" s="92">
        <f t="shared" ca="1" si="78"/>
        <v>42568.604166666664</v>
      </c>
      <c r="HO6" s="92">
        <f t="shared" ca="1" si="78"/>
        <v>42568.645833333328</v>
      </c>
      <c r="HP6" s="92">
        <f t="shared" ref="HP6:KA6" ca="1" si="79">IF(AND(HO6-INT(HO6)+0.00000001&gt;=$E$1,HO6-INT(HO6)+0.00000001&lt;$E$1+0.01),INT(HO6)+$D$2,IF(AND(HO6-INT(HO6)+0.00000001&gt;=$E$2,HO6-INT(HO6)+0.00000001&lt;$E$2+0.01),INT(HO6)+1+$D$1,HO6+1/24/100*$C$1*$C$2))</f>
        <v>42568.687499999993</v>
      </c>
      <c r="HQ6" s="92">
        <f t="shared" ca="1" si="79"/>
        <v>42568.729166666657</v>
      </c>
      <c r="HR6" s="92">
        <f t="shared" ca="1" si="79"/>
        <v>42569.333333333336</v>
      </c>
      <c r="HS6" s="92">
        <f t="shared" ca="1" si="79"/>
        <v>42569.375</v>
      </c>
      <c r="HT6" s="92">
        <f t="shared" ca="1" si="79"/>
        <v>42569.416666666664</v>
      </c>
      <c r="HU6" s="92">
        <f t="shared" ca="1" si="79"/>
        <v>42569.458333333328</v>
      </c>
      <c r="HV6" s="92">
        <f t="shared" ca="1" si="79"/>
        <v>42569.499999999993</v>
      </c>
      <c r="HW6" s="92">
        <f t="shared" ca="1" si="79"/>
        <v>42569.5625</v>
      </c>
      <c r="HX6" s="92">
        <f t="shared" ca="1" si="79"/>
        <v>42569.604166666664</v>
      </c>
      <c r="HY6" s="92">
        <f t="shared" ca="1" si="79"/>
        <v>42569.645833333328</v>
      </c>
      <c r="HZ6" s="92">
        <f t="shared" ca="1" si="79"/>
        <v>42569.687499999993</v>
      </c>
      <c r="IA6" s="92">
        <f t="shared" ca="1" si="79"/>
        <v>42569.729166666657</v>
      </c>
      <c r="IB6" s="92">
        <f t="shared" ca="1" si="79"/>
        <v>42570.333333333336</v>
      </c>
      <c r="IC6" s="92">
        <f t="shared" ca="1" si="79"/>
        <v>42570.375</v>
      </c>
      <c r="ID6" s="92">
        <f t="shared" ca="1" si="79"/>
        <v>42570.416666666664</v>
      </c>
      <c r="IE6" s="92">
        <f t="shared" ca="1" si="79"/>
        <v>42570.458333333328</v>
      </c>
      <c r="IF6" s="92">
        <f t="shared" ca="1" si="79"/>
        <v>42570.499999999993</v>
      </c>
      <c r="IG6" s="92">
        <f t="shared" ca="1" si="79"/>
        <v>42570.5625</v>
      </c>
      <c r="IH6" s="92">
        <f t="shared" ca="1" si="79"/>
        <v>42570.604166666664</v>
      </c>
      <c r="II6" s="92">
        <f t="shared" ca="1" si="79"/>
        <v>42570.645833333328</v>
      </c>
      <c r="IJ6" s="92">
        <f t="shared" ca="1" si="79"/>
        <v>42570.687499999993</v>
      </c>
      <c r="IK6" s="92">
        <f t="shared" ca="1" si="79"/>
        <v>42570.729166666657</v>
      </c>
      <c r="IL6" s="92">
        <f t="shared" ca="1" si="79"/>
        <v>42571.333333333336</v>
      </c>
      <c r="IM6" s="92">
        <f t="shared" ca="1" si="79"/>
        <v>42571.375</v>
      </c>
      <c r="IN6" s="92">
        <f t="shared" ca="1" si="79"/>
        <v>42571.416666666664</v>
      </c>
      <c r="IO6" s="92">
        <f t="shared" ca="1" si="79"/>
        <v>42571.458333333328</v>
      </c>
      <c r="IP6" s="92">
        <f t="shared" ca="1" si="79"/>
        <v>42571.499999999993</v>
      </c>
      <c r="IQ6" s="92">
        <f t="shared" ca="1" si="79"/>
        <v>42571.5625</v>
      </c>
      <c r="IR6" s="92">
        <f t="shared" ca="1" si="79"/>
        <v>42571.604166666664</v>
      </c>
      <c r="IS6" s="92">
        <f t="shared" ca="1" si="79"/>
        <v>42571.645833333328</v>
      </c>
      <c r="IT6" s="92">
        <f t="shared" ca="1" si="79"/>
        <v>42571.687499999993</v>
      </c>
      <c r="IU6" s="92">
        <f t="shared" ca="1" si="79"/>
        <v>42571.729166666657</v>
      </c>
      <c r="IV6" s="92">
        <f t="shared" ca="1" si="79"/>
        <v>42572.333333333336</v>
      </c>
      <c r="IW6" s="92">
        <f t="shared" ca="1" si="79"/>
        <v>42572.375</v>
      </c>
      <c r="IX6" s="92">
        <f t="shared" ca="1" si="79"/>
        <v>42572.416666666664</v>
      </c>
      <c r="IY6" s="92">
        <f t="shared" ca="1" si="79"/>
        <v>42572.458333333328</v>
      </c>
      <c r="IZ6" s="92">
        <f t="shared" ca="1" si="79"/>
        <v>42572.499999999993</v>
      </c>
      <c r="JA6" s="92">
        <f t="shared" ca="1" si="79"/>
        <v>42572.5625</v>
      </c>
      <c r="JB6" s="92">
        <f t="shared" ca="1" si="79"/>
        <v>42572.604166666664</v>
      </c>
      <c r="JC6" s="92">
        <f t="shared" ca="1" si="79"/>
        <v>42572.645833333328</v>
      </c>
      <c r="JD6" s="92">
        <f t="shared" ca="1" si="79"/>
        <v>42572.687499999993</v>
      </c>
      <c r="JE6" s="92">
        <f t="shared" ca="1" si="79"/>
        <v>42572.729166666657</v>
      </c>
      <c r="JF6" s="92">
        <f t="shared" ca="1" si="79"/>
        <v>42573.333333333336</v>
      </c>
      <c r="JG6" s="92">
        <f t="shared" ca="1" si="79"/>
        <v>42573.375</v>
      </c>
      <c r="JH6" s="92">
        <f t="shared" ca="1" si="79"/>
        <v>42573.416666666664</v>
      </c>
      <c r="JI6" s="92">
        <f t="shared" ca="1" si="79"/>
        <v>42573.458333333328</v>
      </c>
      <c r="JJ6" s="92">
        <f t="shared" ca="1" si="79"/>
        <v>42573.499999999993</v>
      </c>
      <c r="JK6" s="92">
        <f t="shared" ca="1" si="79"/>
        <v>42573.5625</v>
      </c>
      <c r="JL6" s="92">
        <f t="shared" ca="1" si="79"/>
        <v>42573.604166666664</v>
      </c>
      <c r="JM6" s="92">
        <f t="shared" ca="1" si="79"/>
        <v>42573.645833333328</v>
      </c>
      <c r="JN6" s="92">
        <f t="shared" ca="1" si="79"/>
        <v>42573.687499999993</v>
      </c>
      <c r="JO6" s="92">
        <f t="shared" ca="1" si="79"/>
        <v>42573.729166666657</v>
      </c>
      <c r="JP6" s="92">
        <f t="shared" ca="1" si="79"/>
        <v>42574.333333333336</v>
      </c>
      <c r="JQ6" s="92">
        <f t="shared" ca="1" si="79"/>
        <v>42574.375</v>
      </c>
      <c r="JR6" s="92">
        <f t="shared" ca="1" si="79"/>
        <v>42574.416666666664</v>
      </c>
      <c r="JS6" s="92">
        <f t="shared" ca="1" si="79"/>
        <v>42574.458333333328</v>
      </c>
      <c r="JT6" s="92">
        <f t="shared" ca="1" si="79"/>
        <v>42574.499999999993</v>
      </c>
      <c r="JU6" s="92">
        <f t="shared" ca="1" si="79"/>
        <v>42574.5625</v>
      </c>
      <c r="JV6" s="92">
        <f t="shared" ca="1" si="79"/>
        <v>42574.604166666664</v>
      </c>
      <c r="JW6" s="92">
        <f t="shared" ca="1" si="79"/>
        <v>42574.645833333328</v>
      </c>
      <c r="JX6" s="92">
        <f t="shared" ca="1" si="79"/>
        <v>42574.687499999993</v>
      </c>
      <c r="JY6" s="92">
        <f t="shared" ca="1" si="79"/>
        <v>42574.729166666657</v>
      </c>
      <c r="JZ6" s="92">
        <f t="shared" ca="1" si="79"/>
        <v>42575.333333333336</v>
      </c>
      <c r="KA6" s="92">
        <f t="shared" ca="1" si="79"/>
        <v>42575.375</v>
      </c>
      <c r="KB6" s="92">
        <f t="shared" ref="KB6:MM6" ca="1" si="80">IF(AND(KA6-INT(KA6)+0.00000001&gt;=$E$1,KA6-INT(KA6)+0.00000001&lt;$E$1+0.01),INT(KA6)+$D$2,IF(AND(KA6-INT(KA6)+0.00000001&gt;=$E$2,KA6-INT(KA6)+0.00000001&lt;$E$2+0.01),INT(KA6)+1+$D$1,KA6+1/24/100*$C$1*$C$2))</f>
        <v>42575.416666666664</v>
      </c>
      <c r="KC6" s="92">
        <f t="shared" ca="1" si="80"/>
        <v>42575.458333333328</v>
      </c>
      <c r="KD6" s="92">
        <f t="shared" ca="1" si="80"/>
        <v>42575.499999999993</v>
      </c>
      <c r="KE6" s="92">
        <f t="shared" ca="1" si="80"/>
        <v>42575.5625</v>
      </c>
      <c r="KF6" s="92">
        <f t="shared" ca="1" si="80"/>
        <v>42575.604166666664</v>
      </c>
      <c r="KG6" s="92">
        <f t="shared" ca="1" si="80"/>
        <v>42575.645833333328</v>
      </c>
      <c r="KH6" s="92">
        <f t="shared" ca="1" si="80"/>
        <v>42575.687499999993</v>
      </c>
      <c r="KI6" s="92">
        <f t="shared" ca="1" si="80"/>
        <v>42575.729166666657</v>
      </c>
      <c r="KJ6" s="92">
        <f t="shared" ca="1" si="80"/>
        <v>42576.333333333336</v>
      </c>
      <c r="KK6" s="92">
        <f t="shared" ca="1" si="80"/>
        <v>42576.375</v>
      </c>
      <c r="KL6" s="92">
        <f t="shared" ca="1" si="80"/>
        <v>42576.416666666664</v>
      </c>
      <c r="KM6" s="92">
        <f t="shared" ca="1" si="80"/>
        <v>42576.458333333328</v>
      </c>
      <c r="KN6" s="92">
        <f t="shared" ca="1" si="80"/>
        <v>42576.499999999993</v>
      </c>
      <c r="KO6" s="92">
        <f t="shared" ca="1" si="80"/>
        <v>42576.5625</v>
      </c>
      <c r="KP6" s="92">
        <f t="shared" ca="1" si="80"/>
        <v>42576.604166666664</v>
      </c>
      <c r="KQ6" s="92">
        <f t="shared" ca="1" si="80"/>
        <v>42576.645833333328</v>
      </c>
      <c r="KR6" s="92">
        <f t="shared" ca="1" si="80"/>
        <v>42576.687499999993</v>
      </c>
      <c r="KS6" s="92">
        <f t="shared" ca="1" si="80"/>
        <v>42576.729166666657</v>
      </c>
      <c r="KT6" s="92">
        <f t="shared" ca="1" si="80"/>
        <v>42577.333333333336</v>
      </c>
      <c r="KU6" s="92">
        <f t="shared" ca="1" si="80"/>
        <v>42577.375</v>
      </c>
      <c r="KV6" s="92">
        <f t="shared" ca="1" si="80"/>
        <v>42577.416666666664</v>
      </c>
      <c r="KW6" s="92">
        <f t="shared" ca="1" si="80"/>
        <v>42577.458333333328</v>
      </c>
      <c r="KX6" s="92">
        <f t="shared" ca="1" si="80"/>
        <v>42577.499999999993</v>
      </c>
      <c r="KY6" s="92">
        <f t="shared" ca="1" si="80"/>
        <v>42577.5625</v>
      </c>
      <c r="KZ6" s="92">
        <f t="shared" ca="1" si="80"/>
        <v>42577.604166666664</v>
      </c>
      <c r="LA6" s="92">
        <f t="shared" ca="1" si="80"/>
        <v>42577.645833333328</v>
      </c>
      <c r="LB6" s="92">
        <f t="shared" ca="1" si="80"/>
        <v>42577.687499999993</v>
      </c>
      <c r="LC6" s="92">
        <f t="shared" ca="1" si="80"/>
        <v>42577.729166666657</v>
      </c>
      <c r="LD6" s="92">
        <f t="shared" ca="1" si="80"/>
        <v>42578.333333333336</v>
      </c>
      <c r="LE6" s="92">
        <f t="shared" ca="1" si="80"/>
        <v>42578.375</v>
      </c>
      <c r="LF6" s="92">
        <f t="shared" ca="1" si="80"/>
        <v>42578.416666666664</v>
      </c>
      <c r="LG6" s="92">
        <f t="shared" ca="1" si="80"/>
        <v>42578.458333333328</v>
      </c>
      <c r="LH6" s="92">
        <f t="shared" ca="1" si="80"/>
        <v>42578.499999999993</v>
      </c>
      <c r="LI6" s="92">
        <f t="shared" ca="1" si="80"/>
        <v>42578.5625</v>
      </c>
      <c r="LJ6" s="92">
        <f t="shared" ca="1" si="80"/>
        <v>42578.604166666664</v>
      </c>
      <c r="LK6" s="92">
        <f t="shared" ca="1" si="80"/>
        <v>42578.645833333328</v>
      </c>
      <c r="LL6" s="92">
        <f t="shared" ca="1" si="80"/>
        <v>42578.687499999993</v>
      </c>
      <c r="LM6" s="92">
        <f t="shared" ca="1" si="80"/>
        <v>42578.729166666657</v>
      </c>
      <c r="LN6" s="92">
        <f t="shared" ca="1" si="80"/>
        <v>42579.333333333336</v>
      </c>
      <c r="LO6" s="92">
        <f t="shared" ca="1" si="80"/>
        <v>42579.375</v>
      </c>
      <c r="LP6" s="92">
        <f t="shared" ca="1" si="80"/>
        <v>42579.416666666664</v>
      </c>
      <c r="LQ6" s="92">
        <f t="shared" ca="1" si="80"/>
        <v>42579.458333333328</v>
      </c>
      <c r="LR6" s="92">
        <f t="shared" ca="1" si="80"/>
        <v>42579.499999999993</v>
      </c>
      <c r="LS6" s="92">
        <f t="shared" ca="1" si="80"/>
        <v>42579.5625</v>
      </c>
      <c r="LT6" s="92">
        <f t="shared" ca="1" si="80"/>
        <v>42579.604166666664</v>
      </c>
      <c r="LU6" s="92">
        <f t="shared" ca="1" si="80"/>
        <v>42579.645833333328</v>
      </c>
      <c r="LV6" s="92">
        <f t="shared" ca="1" si="80"/>
        <v>42579.687499999993</v>
      </c>
      <c r="LW6" s="92">
        <f t="shared" ca="1" si="80"/>
        <v>42579.729166666657</v>
      </c>
      <c r="LX6" s="92">
        <f t="shared" ca="1" si="80"/>
        <v>42580.333333333336</v>
      </c>
      <c r="LY6" s="92">
        <f t="shared" ca="1" si="80"/>
        <v>42580.375</v>
      </c>
      <c r="LZ6" s="92">
        <f t="shared" ca="1" si="80"/>
        <v>42580.416666666664</v>
      </c>
      <c r="MA6" s="92">
        <f t="shared" ca="1" si="80"/>
        <v>42580.458333333328</v>
      </c>
      <c r="MB6" s="92">
        <f t="shared" ca="1" si="80"/>
        <v>42580.499999999993</v>
      </c>
      <c r="MC6" s="92">
        <f t="shared" ca="1" si="80"/>
        <v>42580.5625</v>
      </c>
      <c r="MD6" s="92">
        <f t="shared" ca="1" si="80"/>
        <v>42580.604166666664</v>
      </c>
      <c r="ME6" s="92">
        <f t="shared" ca="1" si="80"/>
        <v>42580.645833333328</v>
      </c>
      <c r="MF6" s="92">
        <f t="shared" ca="1" si="80"/>
        <v>42580.687499999993</v>
      </c>
      <c r="MG6" s="92">
        <f t="shared" ca="1" si="80"/>
        <v>42580.729166666657</v>
      </c>
      <c r="MH6" s="92">
        <f t="shared" ca="1" si="80"/>
        <v>42581.333333333336</v>
      </c>
      <c r="MI6" s="92">
        <f t="shared" ca="1" si="80"/>
        <v>42581.375</v>
      </c>
      <c r="MJ6" s="92">
        <f t="shared" ca="1" si="80"/>
        <v>42581.416666666664</v>
      </c>
      <c r="MK6" s="92">
        <f t="shared" ca="1" si="80"/>
        <v>42581.458333333328</v>
      </c>
      <c r="ML6" s="92">
        <f t="shared" ca="1" si="80"/>
        <v>42581.499999999993</v>
      </c>
      <c r="MM6" s="92">
        <f t="shared" ca="1" si="80"/>
        <v>42581.5625</v>
      </c>
      <c r="MN6" s="92">
        <f t="shared" ref="MN6:OY6" ca="1" si="81">IF(AND(MM6-INT(MM6)+0.00000001&gt;=$E$1,MM6-INT(MM6)+0.00000001&lt;$E$1+0.01),INT(MM6)+$D$2,IF(AND(MM6-INT(MM6)+0.00000001&gt;=$E$2,MM6-INT(MM6)+0.00000001&lt;$E$2+0.01),INT(MM6)+1+$D$1,MM6+1/24/100*$C$1*$C$2))</f>
        <v>42581.604166666664</v>
      </c>
      <c r="MO6" s="92">
        <f t="shared" ca="1" si="81"/>
        <v>42581.645833333328</v>
      </c>
      <c r="MP6" s="92">
        <f t="shared" ca="1" si="81"/>
        <v>42581.687499999993</v>
      </c>
      <c r="MQ6" s="92">
        <f t="shared" ca="1" si="81"/>
        <v>42581.729166666657</v>
      </c>
      <c r="MR6" s="92">
        <f t="shared" ca="1" si="81"/>
        <v>42582.333333333336</v>
      </c>
      <c r="MS6" s="92">
        <f t="shared" ca="1" si="81"/>
        <v>42582.375</v>
      </c>
      <c r="MT6" s="92">
        <f t="shared" ca="1" si="81"/>
        <v>42582.416666666664</v>
      </c>
      <c r="MU6" s="92">
        <f t="shared" ca="1" si="81"/>
        <v>42582.458333333328</v>
      </c>
      <c r="MV6" s="92">
        <f t="shared" ca="1" si="81"/>
        <v>42582.499999999993</v>
      </c>
      <c r="MW6" s="92">
        <f t="shared" ca="1" si="81"/>
        <v>42582.5625</v>
      </c>
      <c r="MX6" s="92">
        <f t="shared" ca="1" si="81"/>
        <v>42582.604166666664</v>
      </c>
      <c r="MY6" s="92">
        <f t="shared" ca="1" si="81"/>
        <v>42582.645833333328</v>
      </c>
      <c r="MZ6" s="92">
        <f t="shared" ca="1" si="81"/>
        <v>42582.687499999993</v>
      </c>
      <c r="NA6" s="92">
        <f t="shared" ca="1" si="81"/>
        <v>42582.729166666657</v>
      </c>
      <c r="NB6" s="92">
        <f t="shared" ca="1" si="81"/>
        <v>42583.333333333336</v>
      </c>
      <c r="NC6" s="92">
        <f t="shared" ca="1" si="81"/>
        <v>42583.375</v>
      </c>
      <c r="ND6" s="92">
        <f t="shared" ca="1" si="81"/>
        <v>42583.416666666664</v>
      </c>
      <c r="NE6" s="92">
        <f t="shared" ca="1" si="81"/>
        <v>42583.458333333328</v>
      </c>
      <c r="NF6" s="92">
        <f t="shared" ca="1" si="81"/>
        <v>42583.499999999993</v>
      </c>
      <c r="NG6" s="92">
        <f t="shared" ca="1" si="81"/>
        <v>42583.5625</v>
      </c>
      <c r="NH6" s="92">
        <f t="shared" ca="1" si="81"/>
        <v>42583.604166666664</v>
      </c>
      <c r="NI6" s="92">
        <f t="shared" ca="1" si="81"/>
        <v>42583.645833333328</v>
      </c>
      <c r="NJ6" s="92">
        <f t="shared" ca="1" si="81"/>
        <v>42583.687499999993</v>
      </c>
      <c r="NK6" s="92">
        <f t="shared" ca="1" si="81"/>
        <v>42583.729166666657</v>
      </c>
      <c r="NL6" s="92">
        <f t="shared" ca="1" si="81"/>
        <v>42584.333333333336</v>
      </c>
      <c r="NM6" s="92">
        <f t="shared" ca="1" si="81"/>
        <v>42584.375</v>
      </c>
      <c r="NN6" s="92">
        <f t="shared" ca="1" si="81"/>
        <v>42584.416666666664</v>
      </c>
      <c r="NO6" s="92">
        <f t="shared" ca="1" si="81"/>
        <v>42584.458333333328</v>
      </c>
      <c r="NP6" s="92">
        <f t="shared" ca="1" si="81"/>
        <v>42584.499999999993</v>
      </c>
      <c r="NQ6" s="92">
        <f t="shared" ca="1" si="81"/>
        <v>42584.5625</v>
      </c>
      <c r="NR6" s="92">
        <f t="shared" ca="1" si="81"/>
        <v>42584.604166666664</v>
      </c>
      <c r="NS6" s="92">
        <f t="shared" ca="1" si="81"/>
        <v>42584.645833333328</v>
      </c>
      <c r="NT6" s="92">
        <f t="shared" ca="1" si="81"/>
        <v>42584.687499999993</v>
      </c>
      <c r="NU6" s="92">
        <f t="shared" ca="1" si="81"/>
        <v>42584.729166666657</v>
      </c>
      <c r="NV6" s="92">
        <f t="shared" ca="1" si="81"/>
        <v>42585.333333333336</v>
      </c>
      <c r="NW6" s="92">
        <f t="shared" ca="1" si="81"/>
        <v>42585.375</v>
      </c>
      <c r="NX6" s="92">
        <f t="shared" ca="1" si="81"/>
        <v>42585.416666666664</v>
      </c>
      <c r="NY6" s="92">
        <f t="shared" ca="1" si="81"/>
        <v>42585.458333333328</v>
      </c>
      <c r="NZ6" s="92">
        <f t="shared" ca="1" si="81"/>
        <v>42585.499999999993</v>
      </c>
      <c r="OA6" s="92">
        <f t="shared" ca="1" si="81"/>
        <v>42585.5625</v>
      </c>
      <c r="OB6" s="92">
        <f t="shared" ca="1" si="81"/>
        <v>42585.604166666664</v>
      </c>
      <c r="OC6" s="92">
        <f t="shared" ca="1" si="81"/>
        <v>42585.645833333328</v>
      </c>
      <c r="OD6" s="92">
        <f t="shared" ca="1" si="81"/>
        <v>42585.687499999993</v>
      </c>
      <c r="OE6" s="92">
        <f t="shared" ca="1" si="81"/>
        <v>42585.729166666657</v>
      </c>
      <c r="OF6" s="92">
        <f t="shared" ca="1" si="81"/>
        <v>42586.333333333336</v>
      </c>
      <c r="OG6" s="92">
        <f t="shared" ca="1" si="81"/>
        <v>42586.375</v>
      </c>
      <c r="OH6" s="92">
        <f t="shared" ca="1" si="81"/>
        <v>42586.416666666664</v>
      </c>
      <c r="OI6" s="92">
        <f t="shared" ca="1" si="81"/>
        <v>42586.458333333328</v>
      </c>
      <c r="OJ6" s="92">
        <f t="shared" ca="1" si="81"/>
        <v>42586.499999999993</v>
      </c>
      <c r="OK6" s="92">
        <f t="shared" ca="1" si="81"/>
        <v>42586.5625</v>
      </c>
      <c r="OL6" s="92">
        <f t="shared" ca="1" si="81"/>
        <v>42586.604166666664</v>
      </c>
      <c r="OM6" s="92">
        <f t="shared" ca="1" si="81"/>
        <v>42586.645833333328</v>
      </c>
      <c r="ON6" s="92">
        <f t="shared" ca="1" si="81"/>
        <v>42586.687499999993</v>
      </c>
      <c r="OO6" s="92">
        <f t="shared" ca="1" si="81"/>
        <v>42586.729166666657</v>
      </c>
      <c r="OP6" s="92">
        <f t="shared" ca="1" si="81"/>
        <v>42587.333333333336</v>
      </c>
      <c r="OQ6" s="92">
        <f t="shared" ca="1" si="81"/>
        <v>42587.375</v>
      </c>
      <c r="OR6" s="92">
        <f t="shared" ca="1" si="81"/>
        <v>42587.416666666664</v>
      </c>
      <c r="OS6" s="92">
        <f t="shared" ca="1" si="81"/>
        <v>42587.458333333328</v>
      </c>
      <c r="OT6" s="92">
        <f t="shared" ca="1" si="81"/>
        <v>42587.499999999993</v>
      </c>
      <c r="OU6" s="92">
        <f t="shared" ca="1" si="81"/>
        <v>42587.5625</v>
      </c>
      <c r="OV6" s="92">
        <f t="shared" ca="1" si="81"/>
        <v>42587.604166666664</v>
      </c>
      <c r="OW6" s="92">
        <f t="shared" ca="1" si="81"/>
        <v>42587.645833333328</v>
      </c>
      <c r="OX6" s="92">
        <f t="shared" ca="1" si="81"/>
        <v>42587.687499999993</v>
      </c>
      <c r="OY6" s="92">
        <f t="shared" ca="1" si="81"/>
        <v>42587.729166666657</v>
      </c>
      <c r="OZ6" s="92">
        <f t="shared" ref="OZ6:RK6" ca="1" si="82">IF(AND(OY6-INT(OY6)+0.00000001&gt;=$E$1,OY6-INT(OY6)+0.00000001&lt;$E$1+0.01),INT(OY6)+$D$2,IF(AND(OY6-INT(OY6)+0.00000001&gt;=$E$2,OY6-INT(OY6)+0.00000001&lt;$E$2+0.01),INT(OY6)+1+$D$1,OY6+1/24/100*$C$1*$C$2))</f>
        <v>42588.333333333336</v>
      </c>
      <c r="PA6" s="92">
        <f t="shared" ca="1" si="82"/>
        <v>42588.375</v>
      </c>
      <c r="PB6" s="92">
        <f t="shared" ca="1" si="82"/>
        <v>42588.416666666664</v>
      </c>
      <c r="PC6" s="92">
        <f t="shared" ca="1" si="82"/>
        <v>42588.458333333328</v>
      </c>
      <c r="PD6" s="92">
        <f t="shared" ca="1" si="82"/>
        <v>42588.499999999993</v>
      </c>
      <c r="PE6" s="92">
        <f t="shared" ca="1" si="82"/>
        <v>42588.5625</v>
      </c>
      <c r="PF6" s="92">
        <f t="shared" ca="1" si="82"/>
        <v>42588.604166666664</v>
      </c>
      <c r="PG6" s="92">
        <f t="shared" ca="1" si="82"/>
        <v>42588.645833333328</v>
      </c>
      <c r="PH6" s="92">
        <f t="shared" ca="1" si="82"/>
        <v>42588.687499999993</v>
      </c>
      <c r="PI6" s="92">
        <f t="shared" ca="1" si="82"/>
        <v>42588.729166666657</v>
      </c>
      <c r="PJ6" s="92">
        <f t="shared" ca="1" si="82"/>
        <v>42589.333333333336</v>
      </c>
      <c r="PK6" s="92">
        <f t="shared" ca="1" si="82"/>
        <v>42589.375</v>
      </c>
      <c r="PL6" s="92">
        <f t="shared" ca="1" si="82"/>
        <v>42589.416666666664</v>
      </c>
      <c r="PM6" s="92">
        <f t="shared" ca="1" si="82"/>
        <v>42589.458333333328</v>
      </c>
      <c r="PN6" s="92">
        <f t="shared" ca="1" si="82"/>
        <v>42589.499999999993</v>
      </c>
      <c r="PO6" s="92">
        <f t="shared" ca="1" si="82"/>
        <v>42589.5625</v>
      </c>
      <c r="PP6" s="92">
        <f t="shared" ca="1" si="82"/>
        <v>42589.604166666664</v>
      </c>
      <c r="PQ6" s="92">
        <f t="shared" ca="1" si="82"/>
        <v>42589.645833333328</v>
      </c>
      <c r="PR6" s="92">
        <f t="shared" ca="1" si="82"/>
        <v>42589.687499999993</v>
      </c>
      <c r="PS6" s="92">
        <f t="shared" ca="1" si="82"/>
        <v>42589.729166666657</v>
      </c>
      <c r="PT6" s="92">
        <f t="shared" ca="1" si="82"/>
        <v>42590.333333333336</v>
      </c>
      <c r="PU6" s="92">
        <f t="shared" ca="1" si="82"/>
        <v>42590.375</v>
      </c>
      <c r="PV6" s="92">
        <f t="shared" ca="1" si="82"/>
        <v>42590.416666666664</v>
      </c>
      <c r="PW6" s="92">
        <f t="shared" ca="1" si="82"/>
        <v>42590.458333333328</v>
      </c>
      <c r="PX6" s="92">
        <f t="shared" ca="1" si="82"/>
        <v>42590.499999999993</v>
      </c>
      <c r="PY6" s="92">
        <f t="shared" ca="1" si="82"/>
        <v>42590.5625</v>
      </c>
      <c r="PZ6" s="92">
        <f t="shared" ca="1" si="82"/>
        <v>42590.604166666664</v>
      </c>
      <c r="QA6" s="92">
        <f t="shared" ca="1" si="82"/>
        <v>42590.645833333328</v>
      </c>
      <c r="QB6" s="92">
        <f t="shared" ca="1" si="82"/>
        <v>42590.687499999993</v>
      </c>
      <c r="QC6" s="92">
        <f t="shared" ca="1" si="82"/>
        <v>42590.729166666657</v>
      </c>
      <c r="QD6" s="92">
        <f t="shared" ca="1" si="82"/>
        <v>42591.333333333336</v>
      </c>
      <c r="QE6" s="92">
        <f t="shared" ca="1" si="82"/>
        <v>42591.375</v>
      </c>
      <c r="QF6" s="92">
        <f t="shared" ca="1" si="82"/>
        <v>42591.416666666664</v>
      </c>
      <c r="QG6" s="92">
        <f t="shared" ca="1" si="82"/>
        <v>42591.458333333328</v>
      </c>
      <c r="QH6" s="92">
        <f t="shared" ca="1" si="82"/>
        <v>42591.499999999993</v>
      </c>
      <c r="QI6" s="92">
        <f t="shared" ca="1" si="82"/>
        <v>42591.5625</v>
      </c>
      <c r="QJ6" s="92">
        <f t="shared" ca="1" si="82"/>
        <v>42591.604166666664</v>
      </c>
      <c r="QK6" s="92">
        <f t="shared" ca="1" si="82"/>
        <v>42591.645833333328</v>
      </c>
      <c r="QL6" s="92">
        <f t="shared" ca="1" si="82"/>
        <v>42591.687499999993</v>
      </c>
      <c r="QM6" s="92">
        <f t="shared" ca="1" si="82"/>
        <v>42591.729166666657</v>
      </c>
      <c r="QN6" s="92">
        <f t="shared" ca="1" si="82"/>
        <v>42592.333333333336</v>
      </c>
      <c r="QO6" s="92">
        <f t="shared" ca="1" si="82"/>
        <v>42592.375</v>
      </c>
      <c r="QP6" s="92">
        <f t="shared" ca="1" si="82"/>
        <v>42592.416666666664</v>
      </c>
      <c r="QQ6" s="92">
        <f t="shared" ca="1" si="82"/>
        <v>42592.458333333328</v>
      </c>
      <c r="QR6" s="92">
        <f t="shared" ca="1" si="82"/>
        <v>42592.499999999993</v>
      </c>
      <c r="QS6" s="92">
        <f t="shared" ca="1" si="82"/>
        <v>42592.5625</v>
      </c>
      <c r="QT6" s="92">
        <f t="shared" ca="1" si="82"/>
        <v>42592.604166666664</v>
      </c>
      <c r="QU6" s="92">
        <f t="shared" ca="1" si="82"/>
        <v>42592.645833333328</v>
      </c>
      <c r="QV6" s="92">
        <f t="shared" ca="1" si="82"/>
        <v>42592.687499999993</v>
      </c>
      <c r="QW6" s="92">
        <f t="shared" ca="1" si="82"/>
        <v>42592.729166666657</v>
      </c>
      <c r="QX6" s="92">
        <f t="shared" ca="1" si="82"/>
        <v>42593.333333333336</v>
      </c>
      <c r="QY6" s="92">
        <f t="shared" ca="1" si="82"/>
        <v>42593.375</v>
      </c>
      <c r="QZ6" s="92">
        <f t="shared" ca="1" si="82"/>
        <v>42593.416666666664</v>
      </c>
      <c r="RA6" s="92">
        <f t="shared" ca="1" si="82"/>
        <v>42593.458333333328</v>
      </c>
      <c r="RB6" s="92">
        <f t="shared" ca="1" si="82"/>
        <v>42593.499999999993</v>
      </c>
      <c r="RC6" s="92">
        <f t="shared" ca="1" si="82"/>
        <v>42593.5625</v>
      </c>
      <c r="RD6" s="92">
        <f t="shared" ca="1" si="82"/>
        <v>42593.604166666664</v>
      </c>
      <c r="RE6" s="92">
        <f t="shared" ca="1" si="82"/>
        <v>42593.645833333328</v>
      </c>
      <c r="RF6" s="92">
        <f t="shared" ca="1" si="82"/>
        <v>42593.687499999993</v>
      </c>
      <c r="RG6" s="92">
        <f t="shared" ca="1" si="82"/>
        <v>42593.729166666657</v>
      </c>
      <c r="RH6" s="92">
        <f t="shared" ca="1" si="82"/>
        <v>42594.333333333336</v>
      </c>
      <c r="RI6" s="92">
        <f t="shared" ca="1" si="82"/>
        <v>42594.375</v>
      </c>
      <c r="RJ6" s="92">
        <f t="shared" ca="1" si="82"/>
        <v>42594.416666666664</v>
      </c>
      <c r="RK6" s="92">
        <f t="shared" ca="1" si="82"/>
        <v>42594.458333333328</v>
      </c>
      <c r="RL6" s="92">
        <f t="shared" ref="RL6:SF6" ca="1" si="83">IF(AND(RK6-INT(RK6)+0.00000001&gt;=$E$1,RK6-INT(RK6)+0.00000001&lt;$E$1+0.01),INT(RK6)+$D$2,IF(AND(RK6-INT(RK6)+0.00000001&gt;=$E$2,RK6-INT(RK6)+0.00000001&lt;$E$2+0.01),INT(RK6)+1+$D$1,RK6+1/24/100*$C$1*$C$2))</f>
        <v>42594.499999999993</v>
      </c>
      <c r="RM6" s="92">
        <f t="shared" ca="1" si="83"/>
        <v>42594.5625</v>
      </c>
      <c r="RN6" s="92">
        <f t="shared" ca="1" si="83"/>
        <v>42594.604166666664</v>
      </c>
      <c r="RO6" s="92">
        <f t="shared" ca="1" si="83"/>
        <v>42594.645833333328</v>
      </c>
      <c r="RP6" s="92">
        <f t="shared" ca="1" si="83"/>
        <v>42594.687499999993</v>
      </c>
      <c r="RQ6" s="92">
        <f t="shared" ca="1" si="83"/>
        <v>42594.729166666657</v>
      </c>
      <c r="RR6" s="92">
        <f t="shared" ca="1" si="83"/>
        <v>42595.333333333336</v>
      </c>
      <c r="RS6" s="92">
        <f t="shared" ca="1" si="83"/>
        <v>42595.375</v>
      </c>
      <c r="RT6" s="92">
        <f t="shared" ca="1" si="83"/>
        <v>42595.416666666664</v>
      </c>
      <c r="RU6" s="92">
        <f t="shared" ca="1" si="83"/>
        <v>42595.458333333328</v>
      </c>
      <c r="RV6" s="92">
        <f t="shared" ca="1" si="83"/>
        <v>42595.499999999993</v>
      </c>
      <c r="RW6" s="92">
        <f t="shared" ca="1" si="83"/>
        <v>42595.5625</v>
      </c>
      <c r="RX6" s="92">
        <f t="shared" ca="1" si="83"/>
        <v>42595.604166666664</v>
      </c>
      <c r="RY6" s="92">
        <f t="shared" ca="1" si="83"/>
        <v>42595.645833333328</v>
      </c>
      <c r="RZ6" s="92">
        <f t="shared" ca="1" si="83"/>
        <v>42595.687499999993</v>
      </c>
      <c r="SA6" s="92">
        <f t="shared" ca="1" si="83"/>
        <v>42595.729166666657</v>
      </c>
      <c r="SB6" s="92">
        <f t="shared" ca="1" si="83"/>
        <v>42596.333333333336</v>
      </c>
      <c r="SC6" s="92">
        <f t="shared" ca="1" si="83"/>
        <v>42596.375</v>
      </c>
      <c r="SD6" s="92">
        <f t="shared" ca="1" si="83"/>
        <v>42596.416666666664</v>
      </c>
      <c r="SE6" s="92">
        <f t="shared" ca="1" si="83"/>
        <v>42596.458333333328</v>
      </c>
      <c r="SF6" s="92">
        <f t="shared" ca="1" si="83"/>
        <v>42596.499999999993</v>
      </c>
      <c r="SG6" s="83"/>
    </row>
    <row r="7" spans="1:501" ht="13.5" customHeight="1" x14ac:dyDescent="0.25">
      <c r="A7" s="84" t="s">
        <v>37</v>
      </c>
      <c r="B7" s="84" t="s">
        <v>21</v>
      </c>
      <c r="C7" s="84" t="s">
        <v>22</v>
      </c>
      <c r="D7" s="85" t="s">
        <v>23</v>
      </c>
      <c r="E7" s="85" t="s">
        <v>25</v>
      </c>
      <c r="F7" s="85" t="s">
        <v>26</v>
      </c>
      <c r="G7" s="85" t="s">
        <v>27</v>
      </c>
      <c r="H7" s="57"/>
      <c r="I7" s="83"/>
      <c r="J7" s="83"/>
      <c r="K7" s="83"/>
      <c r="L7" s="83"/>
      <c r="M7" s="83"/>
      <c r="N7" s="83"/>
      <c r="O7" s="83"/>
      <c r="P7" s="83"/>
      <c r="Q7" s="83"/>
      <c r="R7" s="83"/>
      <c r="S7" s="83"/>
      <c r="T7" s="83"/>
      <c r="U7" s="83"/>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c r="CI7" s="83"/>
      <c r="CJ7" s="83"/>
      <c r="CK7" s="83"/>
      <c r="CL7" s="83"/>
      <c r="CM7" s="83"/>
      <c r="CN7" s="83"/>
      <c r="CO7" s="83"/>
      <c r="CP7" s="83"/>
      <c r="CQ7" s="83"/>
      <c r="CR7" s="83"/>
      <c r="CS7" s="83"/>
      <c r="CT7" s="83"/>
      <c r="CU7" s="83"/>
      <c r="CV7" s="83"/>
      <c r="CW7" s="83"/>
      <c r="CX7" s="83"/>
      <c r="CY7" s="83"/>
      <c r="CZ7" s="83"/>
      <c r="DA7" s="83"/>
      <c r="DB7" s="83"/>
      <c r="DC7" s="83"/>
      <c r="DD7" s="83"/>
      <c r="DE7" s="83"/>
      <c r="DF7" s="83"/>
      <c r="DG7" s="83"/>
      <c r="DH7" s="83"/>
      <c r="DI7" s="83"/>
      <c r="DJ7" s="83"/>
      <c r="DK7" s="83"/>
      <c r="DL7" s="83"/>
      <c r="DM7" s="83"/>
      <c r="DN7" s="83"/>
      <c r="DO7" s="83"/>
      <c r="DP7" s="83"/>
      <c r="DQ7" s="83"/>
      <c r="DR7" s="83"/>
      <c r="DS7" s="83"/>
      <c r="DT7" s="83"/>
      <c r="DU7" s="83"/>
      <c r="DV7" s="83"/>
      <c r="DW7" s="83"/>
      <c r="DX7" s="83"/>
      <c r="DY7" s="83"/>
      <c r="DZ7" s="83"/>
      <c r="EA7" s="83"/>
      <c r="EB7" s="83"/>
      <c r="EC7" s="83"/>
      <c r="ED7" s="83"/>
      <c r="EE7" s="83"/>
      <c r="EF7" s="83"/>
      <c r="EG7" s="83"/>
      <c r="EH7" s="83"/>
      <c r="EI7" s="83"/>
      <c r="EJ7" s="83"/>
      <c r="EK7" s="83"/>
      <c r="EL7" s="83"/>
      <c r="EM7" s="83"/>
      <c r="EN7" s="83"/>
      <c r="EO7" s="83"/>
      <c r="EP7" s="83"/>
      <c r="EQ7" s="83"/>
      <c r="ER7" s="83"/>
      <c r="ES7" s="83"/>
      <c r="ET7" s="83"/>
      <c r="EU7" s="83"/>
      <c r="EV7" s="83"/>
      <c r="EW7" s="83"/>
      <c r="EX7" s="83"/>
      <c r="EY7" s="83"/>
      <c r="EZ7" s="83"/>
      <c r="FA7" s="83"/>
      <c r="FB7" s="83"/>
      <c r="FC7" s="83"/>
      <c r="FD7" s="83"/>
      <c r="FE7" s="83"/>
      <c r="FF7" s="83"/>
      <c r="FG7" s="83"/>
      <c r="FH7" s="83"/>
      <c r="FI7" s="83"/>
      <c r="FJ7" s="83"/>
      <c r="FK7" s="83"/>
      <c r="FL7" s="83"/>
      <c r="FM7" s="83"/>
      <c r="FN7" s="83"/>
      <c r="FO7" s="83"/>
      <c r="FP7" s="83"/>
      <c r="FQ7" s="83"/>
      <c r="FR7" s="83"/>
      <c r="FS7" s="83"/>
      <c r="FT7" s="83"/>
      <c r="FU7" s="83"/>
      <c r="FV7" s="83"/>
      <c r="FW7" s="83"/>
      <c r="FX7" s="83"/>
      <c r="FY7" s="83"/>
      <c r="FZ7" s="83"/>
      <c r="GA7" s="83"/>
      <c r="GB7" s="83"/>
      <c r="GC7" s="83"/>
      <c r="GD7" s="83"/>
      <c r="GE7" s="83"/>
      <c r="GF7" s="83"/>
      <c r="GG7" s="83"/>
      <c r="GH7" s="83"/>
      <c r="GI7" s="83"/>
      <c r="GJ7" s="83"/>
      <c r="GK7" s="83"/>
      <c r="GL7" s="83"/>
      <c r="GM7" s="83"/>
      <c r="GN7" s="83"/>
      <c r="GO7" s="83"/>
      <c r="GP7" s="83"/>
      <c r="GQ7" s="83"/>
      <c r="GR7" s="83"/>
      <c r="GS7" s="83"/>
      <c r="GT7" s="83"/>
      <c r="GU7" s="83"/>
      <c r="GV7" s="83"/>
      <c r="GW7" s="83"/>
      <c r="GX7" s="83"/>
      <c r="GY7" s="83"/>
      <c r="GZ7" s="83"/>
      <c r="HA7" s="83"/>
      <c r="HB7" s="83"/>
      <c r="HC7" s="83"/>
      <c r="HD7" s="83"/>
      <c r="HE7" s="83"/>
      <c r="HF7" s="83"/>
      <c r="HG7" s="83"/>
      <c r="HH7" s="83"/>
      <c r="HI7" s="83"/>
      <c r="HJ7" s="83"/>
      <c r="HK7" s="83"/>
      <c r="HL7" s="83"/>
      <c r="HM7" s="83"/>
      <c r="HN7" s="83"/>
      <c r="HO7" s="83"/>
      <c r="HP7" s="83"/>
      <c r="HQ7" s="83"/>
      <c r="HR7" s="83"/>
      <c r="HS7" s="83"/>
      <c r="HT7" s="83"/>
      <c r="HU7" s="83"/>
      <c r="HV7" s="83"/>
      <c r="HW7" s="83"/>
      <c r="HX7" s="83"/>
      <c r="HY7" s="83"/>
      <c r="HZ7" s="83"/>
      <c r="IA7" s="83"/>
      <c r="IB7" s="83"/>
      <c r="IC7" s="83"/>
      <c r="ID7" s="83"/>
      <c r="IE7" s="83"/>
      <c r="IF7" s="83"/>
      <c r="IG7" s="83"/>
      <c r="IH7" s="83"/>
      <c r="II7" s="83"/>
      <c r="IJ7" s="83"/>
      <c r="IK7" s="83"/>
      <c r="IL7" s="83"/>
      <c r="IM7" s="83"/>
      <c r="IN7" s="83"/>
      <c r="IO7" s="83"/>
      <c r="IP7" s="83"/>
      <c r="IQ7" s="83"/>
      <c r="IR7" s="83"/>
      <c r="IS7" s="83"/>
      <c r="IT7" s="83"/>
      <c r="IU7" s="83"/>
      <c r="IV7" s="83"/>
      <c r="IW7" s="83"/>
      <c r="IX7" s="83"/>
      <c r="IY7" s="83"/>
      <c r="IZ7" s="83"/>
      <c r="JA7" s="83"/>
      <c r="JB7" s="83"/>
      <c r="JC7" s="83"/>
      <c r="JD7" s="83"/>
      <c r="JE7" s="83"/>
      <c r="JF7" s="83"/>
      <c r="JG7" s="83"/>
      <c r="JH7" s="83"/>
      <c r="JI7" s="83"/>
      <c r="JJ7" s="83"/>
      <c r="JK7" s="83"/>
      <c r="JL7" s="83"/>
      <c r="JM7" s="83"/>
      <c r="JN7" s="83"/>
      <c r="JO7" s="83"/>
      <c r="JP7" s="83"/>
      <c r="JQ7" s="83"/>
      <c r="JR7" s="83"/>
      <c r="JS7" s="83"/>
      <c r="JT7" s="83"/>
      <c r="JU7" s="83"/>
      <c r="JV7" s="83"/>
      <c r="JW7" s="83"/>
      <c r="JX7" s="83"/>
      <c r="JY7" s="83"/>
      <c r="JZ7" s="83"/>
      <c r="KA7" s="83"/>
      <c r="KB7" s="83"/>
      <c r="KC7" s="83"/>
      <c r="KD7" s="83"/>
      <c r="KE7" s="83"/>
      <c r="KF7" s="83"/>
      <c r="KG7" s="83"/>
      <c r="KH7" s="83"/>
      <c r="KI7" s="83"/>
      <c r="KJ7" s="83"/>
      <c r="KK7" s="83"/>
      <c r="KL7" s="83"/>
      <c r="KM7" s="83"/>
      <c r="KN7" s="83"/>
      <c r="KO7" s="83"/>
      <c r="KP7" s="83"/>
      <c r="KQ7" s="83"/>
      <c r="KR7" s="83"/>
      <c r="KS7" s="83"/>
      <c r="KT7" s="83"/>
      <c r="KU7" s="83"/>
      <c r="KV7" s="83"/>
      <c r="KW7" s="83"/>
      <c r="KX7" s="83"/>
      <c r="KY7" s="83"/>
      <c r="KZ7" s="83"/>
      <c r="LA7" s="83"/>
      <c r="LB7" s="83"/>
      <c r="LC7" s="83"/>
      <c r="LD7" s="83"/>
      <c r="LE7" s="83"/>
      <c r="LF7" s="83"/>
      <c r="LG7" s="83"/>
      <c r="LH7" s="83"/>
      <c r="LI7" s="83"/>
      <c r="LJ7" s="83"/>
      <c r="LK7" s="83"/>
      <c r="LL7" s="83"/>
      <c r="LM7" s="83"/>
      <c r="LN7" s="83"/>
      <c r="LO7" s="83"/>
      <c r="LP7" s="83"/>
      <c r="LQ7" s="83"/>
      <c r="LR7" s="83"/>
      <c r="LS7" s="83"/>
      <c r="LT7" s="83"/>
      <c r="LU7" s="83"/>
      <c r="LV7" s="83"/>
      <c r="LW7" s="83"/>
      <c r="LX7" s="83"/>
      <c r="LY7" s="83"/>
      <c r="LZ7" s="83"/>
      <c r="MA7" s="83"/>
      <c r="MB7" s="83"/>
      <c r="MC7" s="83"/>
      <c r="MD7" s="83"/>
      <c r="ME7" s="83"/>
      <c r="MF7" s="83"/>
      <c r="MG7" s="83"/>
      <c r="MH7" s="83"/>
      <c r="MI7" s="83"/>
      <c r="MJ7" s="83"/>
      <c r="MK7" s="83"/>
      <c r="ML7" s="83"/>
      <c r="MM7" s="83"/>
      <c r="MN7" s="83"/>
      <c r="MO7" s="83"/>
      <c r="MP7" s="83"/>
      <c r="MQ7" s="83"/>
      <c r="MR7" s="83"/>
      <c r="MS7" s="83"/>
      <c r="MT7" s="83"/>
      <c r="MU7" s="83"/>
      <c r="MV7" s="83"/>
      <c r="MW7" s="83"/>
      <c r="MX7" s="83"/>
      <c r="MY7" s="83"/>
      <c r="MZ7" s="83"/>
      <c r="NA7" s="83"/>
      <c r="NB7" s="83"/>
      <c r="NC7" s="83"/>
      <c r="ND7" s="83"/>
      <c r="NE7" s="83"/>
      <c r="NF7" s="83"/>
      <c r="NG7" s="83"/>
      <c r="NH7" s="83"/>
      <c r="NI7" s="83"/>
      <c r="NJ7" s="83"/>
      <c r="NK7" s="83"/>
      <c r="NL7" s="83"/>
      <c r="NM7" s="83"/>
      <c r="NN7" s="83"/>
      <c r="NO7" s="83"/>
      <c r="NP7" s="83"/>
      <c r="NQ7" s="83"/>
      <c r="NR7" s="83"/>
      <c r="NS7" s="83"/>
      <c r="NT7" s="83"/>
      <c r="NU7" s="83"/>
      <c r="NV7" s="83"/>
      <c r="NW7" s="83"/>
      <c r="NX7" s="83"/>
      <c r="NY7" s="83"/>
      <c r="NZ7" s="83"/>
      <c r="OA7" s="83"/>
      <c r="OB7" s="83"/>
      <c r="OC7" s="83"/>
      <c r="OD7" s="83"/>
      <c r="OE7" s="83"/>
      <c r="OF7" s="83"/>
      <c r="OG7" s="83"/>
      <c r="OH7" s="83"/>
      <c r="OI7" s="83"/>
      <c r="OJ7" s="83"/>
      <c r="OK7" s="83"/>
      <c r="OL7" s="83"/>
      <c r="OM7" s="83"/>
      <c r="ON7" s="83"/>
      <c r="OO7" s="83"/>
      <c r="OP7" s="83"/>
      <c r="OQ7" s="83"/>
      <c r="OR7" s="83"/>
      <c r="OS7" s="83"/>
      <c r="OT7" s="83"/>
      <c r="OU7" s="83"/>
      <c r="OV7" s="83"/>
      <c r="OW7" s="83"/>
      <c r="OX7" s="83"/>
      <c r="OY7" s="83"/>
      <c r="OZ7" s="83"/>
      <c r="PA7" s="83"/>
      <c r="PB7" s="83"/>
      <c r="PC7" s="83"/>
      <c r="PD7" s="83"/>
      <c r="PE7" s="83"/>
      <c r="PF7" s="83"/>
      <c r="PG7" s="83"/>
      <c r="PH7" s="83"/>
      <c r="PI7" s="83"/>
      <c r="PJ7" s="83"/>
      <c r="PK7" s="83"/>
      <c r="PL7" s="83"/>
      <c r="PM7" s="83"/>
      <c r="PN7" s="83"/>
      <c r="PO7" s="83"/>
      <c r="PP7" s="83"/>
      <c r="PQ7" s="83"/>
      <c r="PR7" s="83"/>
      <c r="PS7" s="83"/>
      <c r="PT7" s="83"/>
      <c r="PU7" s="83"/>
      <c r="PV7" s="83"/>
      <c r="PW7" s="83"/>
      <c r="PX7" s="83"/>
      <c r="PY7" s="83"/>
      <c r="PZ7" s="83"/>
      <c r="QA7" s="83"/>
      <c r="QB7" s="83"/>
      <c r="QC7" s="83"/>
      <c r="QD7" s="83"/>
      <c r="QE7" s="83"/>
      <c r="QF7" s="83"/>
      <c r="QG7" s="83"/>
      <c r="QH7" s="83"/>
      <c r="QI7" s="83"/>
      <c r="QJ7" s="83"/>
      <c r="QK7" s="83"/>
      <c r="QL7" s="83"/>
      <c r="QM7" s="83"/>
      <c r="QN7" s="83"/>
      <c r="QO7" s="83"/>
      <c r="QP7" s="83"/>
      <c r="QQ7" s="83"/>
      <c r="QR7" s="83"/>
      <c r="QS7" s="83"/>
      <c r="QT7" s="83"/>
      <c r="QU7" s="83"/>
      <c r="QV7" s="83"/>
      <c r="QW7" s="83"/>
      <c r="QX7" s="83"/>
      <c r="QY7" s="83"/>
      <c r="QZ7" s="83"/>
      <c r="RA7" s="83"/>
      <c r="RB7" s="83"/>
      <c r="RC7" s="83"/>
      <c r="RD7" s="83"/>
      <c r="RE7" s="83"/>
      <c r="RF7" s="83"/>
      <c r="RG7" s="83"/>
      <c r="RH7" s="83"/>
      <c r="RI7" s="83"/>
      <c r="RJ7" s="83"/>
      <c r="RK7" s="83"/>
      <c r="RL7" s="83"/>
      <c r="RM7" s="83"/>
      <c r="RN7" s="83"/>
      <c r="RO7" s="83"/>
      <c r="RP7" s="83"/>
      <c r="RQ7" s="83"/>
      <c r="RR7" s="83"/>
      <c r="RS7" s="83"/>
      <c r="RT7" s="83"/>
      <c r="RU7" s="83"/>
      <c r="RV7" s="83"/>
      <c r="RW7" s="83"/>
      <c r="RX7" s="83"/>
      <c r="RY7" s="83"/>
      <c r="RZ7" s="83"/>
      <c r="SA7" s="83"/>
      <c r="SB7" s="83"/>
      <c r="SC7" s="83"/>
      <c r="SD7" s="83"/>
      <c r="SE7" s="83"/>
      <c r="SF7" s="83"/>
      <c r="SG7" s="83"/>
    </row>
    <row r="8" spans="1:501" ht="12" customHeight="1" x14ac:dyDescent="0.25">
      <c r="A8" s="80">
        <v>1050</v>
      </c>
      <c r="B8" s="63" t="str">
        <f>IFERROR(VLOOKUP($A8,Base_données!$A$4:$AB$24,Base_données!$B$1,FALSE),"")</f>
        <v/>
      </c>
      <c r="C8" s="78" t="str">
        <f>IF(A8="","",Base_données!$N$3)</f>
        <v xml:space="preserve"> tournage</v>
      </c>
      <c r="D8" s="63" t="str">
        <f>IFERROR(VLOOKUP($A8,Base_données!$A$4:$AB$24,Base_données!$D$1,FALSE),"")</f>
        <v/>
      </c>
      <c r="E8" s="63" t="str">
        <f>IFERROR(VLOOKUP($A8,Base_données!$A$4:$AB$24,Base_données!$N$1,FALSE),"")</f>
        <v/>
      </c>
      <c r="F8" s="66" t="str">
        <f t="shared" ref="F8:F58" si="84">IFERROR($D8*E8,"")</f>
        <v/>
      </c>
      <c r="G8" s="62" t="str">
        <f>IFERROR(VLOOKUP($A8,Base_données!$A$4:$L$24,5,FALSE),"")</f>
        <v/>
      </c>
      <c r="H8" s="27">
        <f ca="1">IF(WEEKDAY(H$6,2)&gt;5,"w",IF(ISERROR(VLOOKUP(H$6,fériés,1,FALSE)),(SUM($H$1:H$1)&lt;=$F8)*1,"F"))</f>
        <v>1</v>
      </c>
      <c r="I8" s="27">
        <f ca="1">IF(WEEKDAY(I$6,2)&gt;5,"w",IF(ISERROR(VLOOKUP(I$6,fériés,1,FALSE)),(SUM($H$1:I1)&lt;=$F8)*1,"F"))</f>
        <v>1</v>
      </c>
      <c r="J8" s="27">
        <f ca="1">IF(WEEKDAY(J$6,2)&gt;5,"w",IF(ISERROR(VLOOKUP(J$6,fériés,1,FALSE)),(SUM($H$1:J1)&lt;=$F8)*1,"F"))</f>
        <v>1</v>
      </c>
      <c r="K8" s="27">
        <f ca="1">IF(WEEKDAY(K$6,2)&gt;5,"w",IF(ISERROR(VLOOKUP(K$6,fériés,1,FALSE)),(SUM($H$1:K1)&lt;=$F8)*1,"F"))</f>
        <v>1</v>
      </c>
      <c r="L8" s="27">
        <f ca="1">IF(WEEKDAY(L$6,2)&gt;5,"w",IF(ISERROR(VLOOKUP(L$6,fériés,1,FALSE)),(SUM($H$1:L1)&lt;=$F8)*1,"F"))</f>
        <v>1</v>
      </c>
      <c r="M8" s="27">
        <f ca="1">IF(WEEKDAY(M$6,2)&gt;5,"w",IF(ISERROR(VLOOKUP(M$6,fériés,1,FALSE)),(SUM($H$1:M1)&lt;=$F8)*1,"F"))</f>
        <v>1</v>
      </c>
      <c r="N8" s="27">
        <f ca="1">IF(WEEKDAY(N$6,2)&gt;5,"w",IF(ISERROR(VLOOKUP(N$6,fériés,1,FALSE)),(SUM($H$1:N1)&lt;=$F8)*1,"F"))</f>
        <v>1</v>
      </c>
      <c r="O8" s="27">
        <f ca="1">IF(WEEKDAY(O$6,2)&gt;5,"w",IF(ISERROR(VLOOKUP(O$6,fériés,1,FALSE)),(SUM($H$1:O1)&lt;=$F8)*1,"F"))</f>
        <v>1</v>
      </c>
      <c r="P8" s="27">
        <f ca="1">IF(WEEKDAY(P$6,2)&gt;5,"w",IF(ISERROR(VLOOKUP(P$6,fériés,1,FALSE)),(SUM($H$1:P1)&lt;=$F8)*1,"F"))</f>
        <v>1</v>
      </c>
      <c r="Q8" s="27">
        <f ca="1">IF(WEEKDAY(Q$6,2)&gt;5,"w",IF(ISERROR(VLOOKUP(Q$6,fériés,1,FALSE)),(SUM($H$1:Q1)&lt;=$F8)*1,"F"))</f>
        <v>1</v>
      </c>
      <c r="R8" s="27">
        <f ca="1">IF(WEEKDAY(R$6,2)&gt;5,"w",IF(ISERROR(VLOOKUP(R$6,fériés,1,FALSE)),(SUM($H$1:R1)&lt;=$F8)*1,"F"))</f>
        <v>1</v>
      </c>
      <c r="S8" s="27">
        <f ca="1">IF(WEEKDAY(S$6,2)&gt;5,"w",IF(ISERROR(VLOOKUP(S$6,fériés,1,FALSE)),(SUM($H$1:S1)&lt;=$F8)*1,"F"))</f>
        <v>1</v>
      </c>
      <c r="T8" s="27">
        <f ca="1">IF(WEEKDAY(T$6,2)&gt;5,"w",IF(ISERROR(VLOOKUP(T$6,fériés,1,FALSE)),(SUM($H$1:T1)&lt;=$F8)*1,"F"))</f>
        <v>1</v>
      </c>
      <c r="U8" s="27">
        <f ca="1">IF(WEEKDAY(U$6,2)&gt;5,"w",IF(ISERROR(VLOOKUP(U$6,fériés,1,FALSE)),(SUM($H$1:U1)&lt;=$F8)*1,"F"))</f>
        <v>1</v>
      </c>
      <c r="V8" s="27">
        <f ca="1">IF(WEEKDAY(V$6,2)&gt;5,"w",IF(ISERROR(VLOOKUP(V$6,fériés,1,FALSE)),(SUM($H$1:V1)&lt;=$F8)*1,"F"))</f>
        <v>1</v>
      </c>
      <c r="W8" s="27">
        <f ca="1">IF(WEEKDAY(W$6,2)&gt;5,"w",IF(ISERROR(VLOOKUP(W$6,fériés,1,FALSE)),(SUM($H$1:W1)&lt;=$F8)*1,"F"))</f>
        <v>1</v>
      </c>
      <c r="X8" s="27">
        <f ca="1">IF(WEEKDAY(X$6,2)&gt;5,"w",IF(ISERROR(VLOOKUP(X$6,fériés,1,FALSE)),(SUM($H$1:X1)&lt;=$F8)*1,"F"))</f>
        <v>1</v>
      </c>
      <c r="Y8" s="27">
        <f ca="1">IF(WEEKDAY(Y$6,2)&gt;5,"w",IF(ISERROR(VLOOKUP(Y$6,fériés,1,FALSE)),(SUM($H$1:Y1)&lt;=$F8)*1,"F"))</f>
        <v>1</v>
      </c>
      <c r="Z8" s="27">
        <f ca="1">IF(WEEKDAY(Z$6,2)&gt;5,"w",IF(ISERROR(VLOOKUP(Z$6,fériés,1,FALSE)),(SUM($H$1:Z1)&lt;=$F8)*1,"F"))</f>
        <v>1</v>
      </c>
      <c r="AA8" s="27">
        <f ca="1">IF(WEEKDAY(AA$6,2)&gt;5,"w",IF(ISERROR(VLOOKUP(AA$6,fériés,1,FALSE)),(SUM($H$1:AA1)&lt;=$F8)*1,"F"))</f>
        <v>1</v>
      </c>
      <c r="AB8" s="27">
        <f ca="1">IF(WEEKDAY(AB$6,2)&gt;5,"w",IF(ISERROR(VLOOKUP(AB$6,fériés,1,FALSE)),(SUM($H$1:AB1)&lt;=$F8)*1,"F"))</f>
        <v>1</v>
      </c>
      <c r="AC8" s="27">
        <f ca="1">IF(WEEKDAY(AC$6,2)&gt;5,"w",IF(ISERROR(VLOOKUP(AC$6,fériés,1,FALSE)),(SUM($H$1:AC1)&lt;=$F8)*1,"F"))</f>
        <v>1</v>
      </c>
      <c r="AD8" s="27">
        <f ca="1">IF(WEEKDAY(AD$6,2)&gt;5,"w",IF(ISERROR(VLOOKUP(AD$6,fériés,1,FALSE)),(SUM($H$1:AD1)&lt;=$F8)*1,"F"))</f>
        <v>1</v>
      </c>
      <c r="AE8" s="27">
        <f ca="1">IF(WEEKDAY(AE$6,2)&gt;5,"w",IF(ISERROR(VLOOKUP(AE$6,fériés,1,FALSE)),(SUM($H$1:AE1)&lt;=$F8)*1,"F"))</f>
        <v>1</v>
      </c>
      <c r="AF8" s="27">
        <f ca="1">IF(WEEKDAY(AF$6,2)&gt;5,"w",IF(ISERROR(VLOOKUP(AF$6,fériés,1,FALSE)),(SUM($H$1:AF1)&lt;=$F8)*1,"F"))</f>
        <v>1</v>
      </c>
      <c r="AG8" s="27">
        <f ca="1">IF(WEEKDAY(AG$6,2)&gt;5,"w",IF(ISERROR(VLOOKUP(AG$6,fériés,1,FALSE)),(SUM($H$1:AG1)&lt;=$F8)*1,"F"))</f>
        <v>1</v>
      </c>
      <c r="AH8" s="27">
        <f ca="1">IF(WEEKDAY(AH$6,2)&gt;5,"w",IF(ISERROR(VLOOKUP(AH$6,fériés,1,FALSE)),(SUM($H$1:AH1)&lt;=$F8)*1,"F"))</f>
        <v>1</v>
      </c>
      <c r="AI8" s="27">
        <f ca="1">IF(WEEKDAY(AI$6,2)&gt;5,"w",IF(ISERROR(VLOOKUP(AI$6,fériés,1,FALSE)),(SUM($H$1:AI1)&lt;=$F8)*1,"F"))</f>
        <v>1</v>
      </c>
      <c r="AJ8" s="27">
        <f ca="1">IF(WEEKDAY(AJ$6,2)&gt;5,"w",IF(ISERROR(VLOOKUP(AJ$6,fériés,1,FALSE)),(SUM($H$1:AJ1)&lt;=$F8)*1,"F"))</f>
        <v>1</v>
      </c>
      <c r="AK8" s="27">
        <f ca="1">IF(WEEKDAY(AK$6,2)&gt;5,"w",IF(ISERROR(VLOOKUP(AK$6,fériés,1,FALSE)),(SUM($H$1:AK1)&lt;=$F8)*1,"F"))</f>
        <v>1</v>
      </c>
      <c r="AL8" s="27">
        <f ca="1">IF(WEEKDAY(AL$6,2)&gt;5,"w",IF(ISERROR(VLOOKUP(AL$6,fériés,1,FALSE)),(SUM($H$1:AL1)&lt;=$F8)*1,"F"))</f>
        <v>1</v>
      </c>
      <c r="AM8" s="27">
        <f ca="1">IF(WEEKDAY(AM$6,2)&gt;5,"w",IF(ISERROR(VLOOKUP(AM$6,fériés,1,FALSE)),(SUM($H$1:AM1)&lt;=$F8)*1,"F"))</f>
        <v>1</v>
      </c>
      <c r="AN8" s="27">
        <f ca="1">IF(WEEKDAY(AN$6,2)&gt;5,"w",IF(ISERROR(VLOOKUP(AN$6,fériés,1,FALSE)),(SUM($H$1:AN1)&lt;=$F8)*1,"F"))</f>
        <v>1</v>
      </c>
      <c r="AO8" s="27">
        <f ca="1">IF(WEEKDAY(AO$6,2)&gt;5,"w",IF(ISERROR(VLOOKUP(AO$6,fériés,1,FALSE)),(SUM($H$1:AO1)&lt;=$F8)*1,"F"))</f>
        <v>1</v>
      </c>
      <c r="AP8" s="27">
        <f ca="1">IF(WEEKDAY(AP$6,2)&gt;5,"w",IF(ISERROR(VLOOKUP(AP$6,fériés,1,FALSE)),(SUM($H$1:AP1)&lt;=$F8)*1,"F"))</f>
        <v>1</v>
      </c>
      <c r="AQ8" s="27">
        <f ca="1">IF(WEEKDAY(AQ$6,2)&gt;5,"w",IF(ISERROR(VLOOKUP(AQ$6,fériés,1,FALSE)),(SUM($H$1:AQ1)&lt;=$F8)*1,"F"))</f>
        <v>1</v>
      </c>
      <c r="AR8" s="27">
        <f ca="1">IF(WEEKDAY(AR$6,2)&gt;5,"w",IF(ISERROR(VLOOKUP(AR$6,fériés,1,FALSE)),(SUM($H$1:AR1)&lt;=$F8)*1,"F"))</f>
        <v>1</v>
      </c>
      <c r="AS8" s="27">
        <f ca="1">IF(WEEKDAY(AS$6,2)&gt;5,"w",IF(ISERROR(VLOOKUP(AS$6,fériés,1,FALSE)),(SUM($H$1:AS1)&lt;=$F8)*1,"F"))</f>
        <v>1</v>
      </c>
      <c r="AT8" s="27">
        <f ca="1">IF(WEEKDAY(AT$6,2)&gt;5,"w",IF(ISERROR(VLOOKUP(AT$6,fériés,1,FALSE)),(SUM($H$1:AT1)&lt;=$F8)*1,"F"))</f>
        <v>1</v>
      </c>
      <c r="AU8" s="27">
        <f ca="1">IF(WEEKDAY(AU$6,2)&gt;5,"w",IF(ISERROR(VLOOKUP(AU$6,fériés,1,FALSE)),(SUM($H$1:AU1)&lt;=$F8)*1,"F"))</f>
        <v>1</v>
      </c>
      <c r="AV8" s="27">
        <f ca="1">IF(WEEKDAY(AV$6,2)&gt;5,"w",IF(ISERROR(VLOOKUP(AV$6,fériés,1,FALSE)),(SUM($H$1:AV1)&lt;=$F8)*1,"F"))</f>
        <v>1</v>
      </c>
      <c r="AW8" s="27">
        <f ca="1">IF(WEEKDAY(AW$6,2)&gt;5,"w",IF(ISERROR(VLOOKUP(AW$6,fériés,1,FALSE)),(SUM($H$1:AW1)&lt;=$F8)*1,"F"))</f>
        <v>1</v>
      </c>
      <c r="AX8" s="27">
        <f ca="1">IF(WEEKDAY(AX$6,2)&gt;5,"w",IF(ISERROR(VLOOKUP(AX$6,fériés,1,FALSE)),(SUM($H$1:AX1)&lt;=$F8)*1,"F"))</f>
        <v>1</v>
      </c>
      <c r="AY8" s="27">
        <f ca="1">IF(WEEKDAY(AY$6,2)&gt;5,"w",IF(ISERROR(VLOOKUP(AY$6,fériés,1,FALSE)),(SUM($H$1:AY1)&lt;=$F8)*1,"F"))</f>
        <v>1</v>
      </c>
      <c r="AZ8" s="27">
        <f ca="1">IF(WEEKDAY(AZ$6,2)&gt;5,"w",IF(ISERROR(VLOOKUP(AZ$6,fériés,1,FALSE)),(SUM($H$1:AZ1)&lt;=$F8)*1,"F"))</f>
        <v>1</v>
      </c>
      <c r="BA8" s="27">
        <f ca="1">IF(WEEKDAY(BA$6,2)&gt;5,"w",IF(ISERROR(VLOOKUP(BA$6,fériés,1,FALSE)),(SUM($H$1:BA1)&lt;=$F8)*1,"F"))</f>
        <v>1</v>
      </c>
      <c r="BB8" s="27">
        <f ca="1">IF(WEEKDAY(BB$6,2)&gt;5,"w",IF(ISERROR(VLOOKUP(BB$6,fériés,1,FALSE)),(SUM($H$1:BB1)&lt;=$F8)*1,"F"))</f>
        <v>1</v>
      </c>
      <c r="BC8" s="27">
        <f ca="1">IF(WEEKDAY(BC$6,2)&gt;5,"w",IF(ISERROR(VLOOKUP(BC$6,fériés,1,FALSE)),(SUM($H$1:BC1)&lt;=$F8)*1,"F"))</f>
        <v>1</v>
      </c>
      <c r="BD8" s="27">
        <f ca="1">IF(WEEKDAY(BD$6,2)&gt;5,"w",IF(ISERROR(VLOOKUP(BD$6,fériés,1,FALSE)),(SUM($H$1:BD1)&lt;=$F8)*1,"F"))</f>
        <v>1</v>
      </c>
      <c r="BE8" s="27">
        <f ca="1">IF(WEEKDAY(BE$6,2)&gt;5,"w",IF(ISERROR(VLOOKUP(BE$6,fériés,1,FALSE)),(SUM($H$1:BE1)&lt;=$F8)*1,"F"))</f>
        <v>1</v>
      </c>
      <c r="BF8" s="27">
        <f ca="1">IF(WEEKDAY(BF$6,2)&gt;5,"w",IF(ISERROR(VLOOKUP(BF$6,fériés,1,FALSE)),(SUM($H$1:BF1)&lt;=$F8)*1,"F"))</f>
        <v>1</v>
      </c>
      <c r="BG8" s="27">
        <f ca="1">IF(WEEKDAY(BG$6,2)&gt;5,"w",IF(ISERROR(VLOOKUP(BG$6,fériés,1,FALSE)),(SUM($H$1:BG1)&lt;=$F8)*1,"F"))</f>
        <v>1</v>
      </c>
      <c r="BH8" s="27">
        <f ca="1">IF(WEEKDAY(BH$6,2)&gt;5,"w",IF(ISERROR(VLOOKUP(BH$6,fériés,1,FALSE)),(SUM($H$1:BH1)&lt;=$F8)*1,"F"))</f>
        <v>1</v>
      </c>
      <c r="BI8" s="27">
        <f ca="1">IF(WEEKDAY(BI$6,2)&gt;5,"w",IF(ISERROR(VLOOKUP(BI$6,fériés,1,FALSE)),(SUM($H$1:BI1)&lt;=$F8)*1,"F"))</f>
        <v>1</v>
      </c>
      <c r="BJ8" s="27">
        <f ca="1">IF(WEEKDAY(BJ$6,2)&gt;5,"w",IF(ISERROR(VLOOKUP(BJ$6,fériés,1,FALSE)),(SUM($H$1:BJ1)&lt;=$F8)*1,"F"))</f>
        <v>1</v>
      </c>
      <c r="BK8" s="27">
        <f ca="1">IF(WEEKDAY(BK$6,2)&gt;5,"w",IF(ISERROR(VLOOKUP(BK$6,fériés,1,FALSE)),(SUM($H$1:BK1)&lt;=$F8)*1,"F"))</f>
        <v>1</v>
      </c>
      <c r="BL8" s="27">
        <f ca="1">IF(WEEKDAY(BL$6,2)&gt;5,"w",IF(ISERROR(VLOOKUP(BL$6,fériés,1,FALSE)),(SUM($H$1:BL1)&lt;=$F8)*1,"F"))</f>
        <v>1</v>
      </c>
      <c r="BM8" s="27">
        <f ca="1">IF(WEEKDAY(BM$6,2)&gt;5,"w",IF(ISERROR(VLOOKUP(BM$6,fériés,1,FALSE)),(SUM($H$1:BM1)&lt;=$F8)*1,"F"))</f>
        <v>1</v>
      </c>
      <c r="BN8" s="27" t="str">
        <f ca="1">IF(WEEKDAY(BN$6,2)&gt;5,"w",IF(ISERROR(VLOOKUP(BN$6,fériés,1,FALSE)),(SUM($H$1:BN1)&lt;=$F8)*1,"F"))</f>
        <v>w</v>
      </c>
      <c r="BO8" s="27" t="str">
        <f ca="1">IF(WEEKDAY(BO$6,2)&gt;5,"w",IF(ISERROR(VLOOKUP(BO$6,fériés,1,FALSE)),(SUM($H$1:BO1)&lt;=$F8)*1,"F"))</f>
        <v>w</v>
      </c>
      <c r="BP8" s="27" t="str">
        <f ca="1">IF(WEEKDAY(BP$6,2)&gt;5,"w",IF(ISERROR(VLOOKUP(BP$6,fériés,1,FALSE)),(SUM($H$1:BP1)&lt;=$F8)*1,"F"))</f>
        <v>w</v>
      </c>
      <c r="BQ8" s="27" t="str">
        <f ca="1">IF(WEEKDAY(BQ$6,2)&gt;5,"w",IF(ISERROR(VLOOKUP(BQ$6,fériés,1,FALSE)),(SUM($H$1:BQ1)&lt;=$F8)*1,"F"))</f>
        <v>w</v>
      </c>
      <c r="BR8" s="27" t="str">
        <f ca="1">IF(WEEKDAY(BR$6,2)&gt;5,"w",IF(ISERROR(VLOOKUP(BR$6,fériés,1,FALSE)),(SUM($H$1:BR1)&lt;=$F8)*1,"F"))</f>
        <v>w</v>
      </c>
      <c r="BS8" s="27" t="str">
        <f ca="1">IF(WEEKDAY(BS$6,2)&gt;5,"w",IF(ISERROR(VLOOKUP(BS$6,fériés,1,FALSE)),(SUM($H$1:BS1)&lt;=$F8)*1,"F"))</f>
        <v>w</v>
      </c>
      <c r="BT8" s="27" t="str">
        <f ca="1">IF(WEEKDAY(BT$6,2)&gt;5,"w",IF(ISERROR(VLOOKUP(BT$6,fériés,1,FALSE)),(SUM($H$1:BT1)&lt;=$F8)*1,"F"))</f>
        <v>w</v>
      </c>
      <c r="BU8" s="27" t="str">
        <f ca="1">IF(WEEKDAY(BU$6,2)&gt;5,"w",IF(ISERROR(VLOOKUP(BU$6,fériés,1,FALSE)),(SUM($H$1:BU1)&lt;=$F8)*1,"F"))</f>
        <v>w</v>
      </c>
      <c r="BV8" s="27" t="str">
        <f ca="1">IF(WEEKDAY(BV$6,2)&gt;5,"w",IF(ISERROR(VLOOKUP(BV$6,fériés,1,FALSE)),(SUM($H$1:BV1)&lt;=$F8)*1,"F"))</f>
        <v>w</v>
      </c>
      <c r="BW8" s="27" t="str">
        <f ca="1">IF(WEEKDAY(BW$6,2)&gt;5,"w",IF(ISERROR(VLOOKUP(BW$6,fériés,1,FALSE)),(SUM($H$1:BW1)&lt;=$F8)*1,"F"))</f>
        <v>w</v>
      </c>
      <c r="BX8" s="27" t="str">
        <f ca="1">IF(WEEKDAY(BX$6,2)&gt;5,"w",IF(ISERROR(VLOOKUP(BX$6,fériés,1,FALSE)),(SUM($H$1:BX1)&lt;=$F8)*1,"F"))</f>
        <v>w</v>
      </c>
      <c r="BY8" s="27" t="str">
        <f ca="1">IF(WEEKDAY(BY$6,2)&gt;5,"w",IF(ISERROR(VLOOKUP(BY$6,fériés,1,FALSE)),(SUM($H$1:BY1)&lt;=$F8)*1,"F"))</f>
        <v>w</v>
      </c>
      <c r="BZ8" s="27" t="str">
        <f ca="1">IF(WEEKDAY(BZ$6,2)&gt;5,"w",IF(ISERROR(VLOOKUP(BZ$6,fériés,1,FALSE)),(SUM($H$1:BZ1)&lt;=$F8)*1,"F"))</f>
        <v>w</v>
      </c>
      <c r="CA8" s="27" t="str">
        <f ca="1">IF(WEEKDAY(CA$6,2)&gt;5,"w",IF(ISERROR(VLOOKUP(CA$6,fériés,1,FALSE)),(SUM($H$1:CA1)&lt;=$F8)*1,"F"))</f>
        <v>w</v>
      </c>
      <c r="CB8" s="27" t="str">
        <f ca="1">IF(WEEKDAY(CB$6,2)&gt;5,"w",IF(ISERROR(VLOOKUP(CB$6,fériés,1,FALSE)),(SUM($H$1:CB1)&lt;=$F8)*1,"F"))</f>
        <v>w</v>
      </c>
      <c r="CC8" s="27" t="str">
        <f ca="1">IF(WEEKDAY(CC$6,2)&gt;5,"w",IF(ISERROR(VLOOKUP(CC$6,fériés,1,FALSE)),(SUM($H$1:CC1)&lt;=$F8)*1,"F"))</f>
        <v>w</v>
      </c>
      <c r="CD8" s="27" t="str">
        <f ca="1">IF(WEEKDAY(CD$6,2)&gt;5,"w",IF(ISERROR(VLOOKUP(CD$6,fériés,1,FALSE)),(SUM($H$1:CD1)&lt;=$F8)*1,"F"))</f>
        <v>w</v>
      </c>
      <c r="CE8" s="27" t="str">
        <f ca="1">IF(WEEKDAY(CE$6,2)&gt;5,"w",IF(ISERROR(VLOOKUP(CE$6,fériés,1,FALSE)),(SUM($H$1:CE1)&lt;=$F8)*1,"F"))</f>
        <v>w</v>
      </c>
      <c r="CF8" s="27" t="str">
        <f ca="1">IF(WEEKDAY(CF$6,2)&gt;5,"w",IF(ISERROR(VLOOKUP(CF$6,fériés,1,FALSE)),(SUM($H$1:CF1)&lt;=$F8)*1,"F"))</f>
        <v>w</v>
      </c>
      <c r="CG8" s="27" t="str">
        <f ca="1">IF(WEEKDAY(CG$6,2)&gt;5,"w",IF(ISERROR(VLOOKUP(CG$6,fériés,1,FALSE)),(SUM($H$1:CG1)&lt;=$F8)*1,"F"))</f>
        <v>w</v>
      </c>
      <c r="CH8" s="27">
        <f ca="1">IF(WEEKDAY(CH$6,2)&gt;5,"w",IF(ISERROR(VLOOKUP(CH$6,fériés,1,FALSE)),(SUM($H$1:CH1)&lt;=$F8)*1,"F"))</f>
        <v>1</v>
      </c>
      <c r="CI8" s="27">
        <f ca="1">IF(WEEKDAY(CI$6,2)&gt;5,"w",IF(ISERROR(VLOOKUP(CI$6,fériés,1,FALSE)),(SUM($H$1:CI1)&lt;=$F8)*1,"F"))</f>
        <v>1</v>
      </c>
      <c r="CJ8" s="27">
        <f ca="1">IF(WEEKDAY(CJ$6,2)&gt;5,"w",IF(ISERROR(VLOOKUP(CJ$6,fériés,1,FALSE)),(SUM($H$1:CJ1)&lt;=$F8)*1,"F"))</f>
        <v>1</v>
      </c>
      <c r="CK8" s="27">
        <f ca="1">IF(WEEKDAY(CK$6,2)&gt;5,"w",IF(ISERROR(VLOOKUP(CK$6,fériés,1,FALSE)),(SUM($H$1:CK1)&lt;=$F8)*1,"F"))</f>
        <v>1</v>
      </c>
      <c r="CL8" s="27">
        <f ca="1">IF(WEEKDAY(CL$6,2)&gt;5,"w",IF(ISERROR(VLOOKUP(CL$6,fériés,1,FALSE)),(SUM($H$1:CL1)&lt;=$F8)*1,"F"))</f>
        <v>1</v>
      </c>
      <c r="CM8" s="27">
        <f ca="1">IF(WEEKDAY(CM$6,2)&gt;5,"w",IF(ISERROR(VLOOKUP(CM$6,fériés,1,FALSE)),(SUM($H$1:CM1)&lt;=$F8)*1,"F"))</f>
        <v>1</v>
      </c>
      <c r="CN8" s="27">
        <f ca="1">IF(WEEKDAY(CN$6,2)&gt;5,"w",IF(ISERROR(VLOOKUP(CN$6,fériés,1,FALSE)),(SUM($H$1:CN1)&lt;=$F8)*1,"F"))</f>
        <v>1</v>
      </c>
      <c r="CO8" s="27">
        <f ca="1">IF(WEEKDAY(CO$6,2)&gt;5,"w",IF(ISERROR(VLOOKUP(CO$6,fériés,1,FALSE)),(SUM($H$1:CO1)&lt;=$F8)*1,"F"))</f>
        <v>1</v>
      </c>
      <c r="CP8" s="27">
        <f ca="1">IF(WEEKDAY(CP$6,2)&gt;5,"w",IF(ISERROR(VLOOKUP(CP$6,fériés,1,FALSE)),(SUM($H$1:CP1)&lt;=$F8)*1,"F"))</f>
        <v>1</v>
      </c>
      <c r="CQ8" s="27">
        <f ca="1">IF(WEEKDAY(CQ$6,2)&gt;5,"w",IF(ISERROR(VLOOKUP(CQ$6,fériés,1,FALSE)),(SUM($H$1:CQ1)&lt;=$F8)*1,"F"))</f>
        <v>1</v>
      </c>
      <c r="CR8" s="27">
        <f ca="1">IF(WEEKDAY(CR$6,2)&gt;5,"w",IF(ISERROR(VLOOKUP(CR$6,fériés,1,FALSE)),(SUM($H$1:CR1)&lt;=$F8)*1,"F"))</f>
        <v>1</v>
      </c>
      <c r="CS8" s="27">
        <f ca="1">IF(WEEKDAY(CS$6,2)&gt;5,"w",IF(ISERROR(VLOOKUP(CS$6,fériés,1,FALSE)),(SUM($H$1:CS1)&lt;=$F8)*1,"F"))</f>
        <v>1</v>
      </c>
      <c r="CT8" s="27">
        <f ca="1">IF(WEEKDAY(CT$6,2)&gt;5,"w",IF(ISERROR(VLOOKUP(CT$6,fériés,1,FALSE)),(SUM($H$1:CT1)&lt;=$F8)*1,"F"))</f>
        <v>1</v>
      </c>
      <c r="CU8" s="27">
        <f ca="1">IF(WEEKDAY(CU$6,2)&gt;5,"w",IF(ISERROR(VLOOKUP(CU$6,fériés,1,FALSE)),(SUM($H$1:CU1)&lt;=$F8)*1,"F"))</f>
        <v>1</v>
      </c>
      <c r="CV8" s="27">
        <f ca="1">IF(WEEKDAY(CV$6,2)&gt;5,"w",IF(ISERROR(VLOOKUP(CV$6,fériés,1,FALSE)),(SUM($H$1:CV1)&lt;=$F8)*1,"F"))</f>
        <v>1</v>
      </c>
      <c r="CW8" s="27">
        <f ca="1">IF(WEEKDAY(CW$6,2)&gt;5,"w",IF(ISERROR(VLOOKUP(CW$6,fériés,1,FALSE)),(SUM($H$1:CW1)&lt;=$F8)*1,"F"))</f>
        <v>1</v>
      </c>
      <c r="CX8" s="27">
        <f ca="1">IF(WEEKDAY(CX$6,2)&gt;5,"w",IF(ISERROR(VLOOKUP(CX$6,fériés,1,FALSE)),(SUM($H$1:CX1)&lt;=$F8)*1,"F"))</f>
        <v>1</v>
      </c>
      <c r="CY8" s="27">
        <f ca="1">IF(WEEKDAY(CY$6,2)&gt;5,"w",IF(ISERROR(VLOOKUP(CY$6,fériés,1,FALSE)),(SUM($H$1:CY1)&lt;=$F8)*1,"F"))</f>
        <v>1</v>
      </c>
      <c r="CZ8" s="27">
        <f ca="1">IF(WEEKDAY(CZ$6,2)&gt;5,"w",IF(ISERROR(VLOOKUP(CZ$6,fériés,1,FALSE)),(SUM($H$1:CZ1)&lt;=$F8)*1,"F"))</f>
        <v>1</v>
      </c>
      <c r="DA8" s="27">
        <f ca="1">IF(WEEKDAY(DA$6,2)&gt;5,"w",IF(ISERROR(VLOOKUP(DA$6,fériés,1,FALSE)),(SUM($H$1:DA1)&lt;=$F8)*1,"F"))</f>
        <v>1</v>
      </c>
      <c r="DB8" s="27">
        <f ca="1">IF(WEEKDAY(DB$6,2)&gt;5,"w",IF(ISERROR(VLOOKUP(DB$6,fériés,1,FALSE)),(SUM($H$1:DB1)&lt;=$F8)*1,"F"))</f>
        <v>1</v>
      </c>
      <c r="DC8" s="27">
        <f ca="1">IF(WEEKDAY(DC$6,2)&gt;5,"w",IF(ISERROR(VLOOKUP(DC$6,fériés,1,FALSE)),(SUM($H$1:DC1)&lt;=$F8)*1,"F"))</f>
        <v>1</v>
      </c>
      <c r="DD8" s="27">
        <f ca="1">IF(WEEKDAY(DD$6,2)&gt;5,"w",IF(ISERROR(VLOOKUP(DD$6,fériés,1,FALSE)),(SUM($H$1:DD1)&lt;=$F8)*1,"F"))</f>
        <v>1</v>
      </c>
      <c r="DE8" s="27">
        <f ca="1">IF(WEEKDAY(DE$6,2)&gt;5,"w",IF(ISERROR(VLOOKUP(DE$6,fériés,1,FALSE)),(SUM($H$1:DE1)&lt;=$F8)*1,"F"))</f>
        <v>1</v>
      </c>
      <c r="DF8" s="27">
        <f ca="1">IF(WEEKDAY(DF$6,2)&gt;5,"w",IF(ISERROR(VLOOKUP(DF$6,fériés,1,FALSE)),(SUM($H$1:DF1)&lt;=$F8)*1,"F"))</f>
        <v>1</v>
      </c>
      <c r="DG8" s="27">
        <f ca="1">IF(WEEKDAY(DG$6,2)&gt;5,"w",IF(ISERROR(VLOOKUP(DG$6,fériés,1,FALSE)),(SUM($H$1:DG1)&lt;=$F8)*1,"F"))</f>
        <v>1</v>
      </c>
      <c r="DH8" s="27">
        <f ca="1">IF(WEEKDAY(DH$6,2)&gt;5,"w",IF(ISERROR(VLOOKUP(DH$6,fériés,1,FALSE)),(SUM($H$1:DH1)&lt;=$F8)*1,"F"))</f>
        <v>1</v>
      </c>
      <c r="DI8" s="27">
        <f ca="1">IF(WEEKDAY(DI$6,2)&gt;5,"w",IF(ISERROR(VLOOKUP(DI$6,fériés,1,FALSE)),(SUM($H$1:DI1)&lt;=$F8)*1,"F"))</f>
        <v>1</v>
      </c>
      <c r="DJ8" s="27">
        <f ca="1">IF(WEEKDAY(DJ$6,2)&gt;5,"w",IF(ISERROR(VLOOKUP(DJ$6,fériés,1,FALSE)),(SUM($H$1:DJ1)&lt;=$F8)*1,"F"))</f>
        <v>1</v>
      </c>
      <c r="DK8" s="27">
        <f ca="1">IF(WEEKDAY(DK$6,2)&gt;5,"w",IF(ISERROR(VLOOKUP(DK$6,fériés,1,FALSE)),(SUM($H$1:DK1)&lt;=$F8)*1,"F"))</f>
        <v>1</v>
      </c>
      <c r="DL8" s="27">
        <f ca="1">IF(WEEKDAY(DL$6,2)&gt;5,"w",IF(ISERROR(VLOOKUP(DL$6,fériés,1,FALSE)),(SUM($H$1:DL1)&lt;=$F8)*1,"F"))</f>
        <v>1</v>
      </c>
      <c r="DM8" s="27">
        <f ca="1">IF(WEEKDAY(DM$6,2)&gt;5,"w",IF(ISERROR(VLOOKUP(DM$6,fériés,1,FALSE)),(SUM($H$1:DM1)&lt;=$F8)*1,"F"))</f>
        <v>1</v>
      </c>
      <c r="DN8" s="27">
        <f ca="1">IF(WEEKDAY(DN$6,2)&gt;5,"w",IF(ISERROR(VLOOKUP(DN$6,fériés,1,FALSE)),(SUM($H$1:DN1)&lt;=$F8)*1,"F"))</f>
        <v>1</v>
      </c>
      <c r="DO8" s="27">
        <f ca="1">IF(WEEKDAY(DO$6,2)&gt;5,"w",IF(ISERROR(VLOOKUP(DO$6,fériés,1,FALSE)),(SUM($H$1:DO1)&lt;=$F8)*1,"F"))</f>
        <v>1</v>
      </c>
      <c r="DP8" s="27">
        <f ca="1">IF(WEEKDAY(DP$6,2)&gt;5,"w",IF(ISERROR(VLOOKUP(DP$6,fériés,1,FALSE)),(SUM($H$1:DP1)&lt;=$F8)*1,"F"))</f>
        <v>1</v>
      </c>
      <c r="DQ8" s="27">
        <f ca="1">IF(WEEKDAY(DQ$6,2)&gt;5,"w",IF(ISERROR(VLOOKUP(DQ$6,fériés,1,FALSE)),(SUM($H$1:DQ1)&lt;=$F8)*1,"F"))</f>
        <v>1</v>
      </c>
      <c r="DR8" s="27">
        <f ca="1">IF(WEEKDAY(DR$6,2)&gt;5,"w",IF(ISERROR(VLOOKUP(DR$6,fériés,1,FALSE)),(SUM($H$1:DR1)&lt;=$F8)*1,"F"))</f>
        <v>1</v>
      </c>
      <c r="DS8" s="27">
        <f ca="1">IF(WEEKDAY(DS$6,2)&gt;5,"w",IF(ISERROR(VLOOKUP(DS$6,fériés,1,FALSE)),(SUM($H$1:DS1)&lt;=$F8)*1,"F"))</f>
        <v>1</v>
      </c>
      <c r="DT8" s="27">
        <f ca="1">IF(WEEKDAY(DT$6,2)&gt;5,"w",IF(ISERROR(VLOOKUP(DT$6,fériés,1,FALSE)),(SUM($H$1:DT1)&lt;=$F8)*1,"F"))</f>
        <v>1</v>
      </c>
      <c r="DU8" s="27">
        <f ca="1">IF(WEEKDAY(DU$6,2)&gt;5,"w",IF(ISERROR(VLOOKUP(DU$6,fériés,1,FALSE)),(SUM($H$1:DU1)&lt;=$F8)*1,"F"))</f>
        <v>1</v>
      </c>
      <c r="DV8" s="27">
        <f ca="1">IF(WEEKDAY(DV$6,2)&gt;5,"w",IF(ISERROR(VLOOKUP(DV$6,fériés,1,FALSE)),(SUM($H$1:DV1)&lt;=$F8)*1,"F"))</f>
        <v>1</v>
      </c>
      <c r="DW8" s="27">
        <f ca="1">IF(WEEKDAY(DW$6,2)&gt;5,"w",IF(ISERROR(VLOOKUP(DW$6,fériés,1,FALSE)),(SUM($H$1:DW1)&lt;=$F8)*1,"F"))</f>
        <v>1</v>
      </c>
      <c r="DX8" s="27">
        <f ca="1">IF(WEEKDAY(DX$6,2)&gt;5,"w",IF(ISERROR(VLOOKUP(DX$6,fériés,1,FALSE)),(SUM($H$1:DX1)&lt;=$F8)*1,"F"))</f>
        <v>1</v>
      </c>
      <c r="DY8" s="27">
        <f ca="1">IF(WEEKDAY(DY$6,2)&gt;5,"w",IF(ISERROR(VLOOKUP(DY$6,fériés,1,FALSE)),(SUM($H$1:DY1)&lt;=$F8)*1,"F"))</f>
        <v>1</v>
      </c>
      <c r="DZ8" s="27">
        <f ca="1">IF(WEEKDAY(DZ$6,2)&gt;5,"w",IF(ISERROR(VLOOKUP(DZ$6,fériés,1,FALSE)),(SUM($H$1:DZ1)&lt;=$F8)*1,"F"))</f>
        <v>1</v>
      </c>
      <c r="EA8" s="27">
        <f ca="1">IF(WEEKDAY(EA$6,2)&gt;5,"w",IF(ISERROR(VLOOKUP(EA$6,fériés,1,FALSE)),(SUM($H$1:EA1)&lt;=$F8)*1,"F"))</f>
        <v>1</v>
      </c>
      <c r="EB8" s="27">
        <f ca="1">IF(WEEKDAY(EB$6,2)&gt;5,"w",IF(ISERROR(VLOOKUP(EB$6,fériés,1,FALSE)),(SUM($H$1:EB1)&lt;=$F8)*1,"F"))</f>
        <v>1</v>
      </c>
      <c r="EC8" s="27">
        <f ca="1">IF(WEEKDAY(EC$6,2)&gt;5,"w",IF(ISERROR(VLOOKUP(EC$6,fériés,1,FALSE)),(SUM($H$1:EC1)&lt;=$F8)*1,"F"))</f>
        <v>1</v>
      </c>
      <c r="ED8" s="27">
        <f ca="1">IF(WEEKDAY(ED$6,2)&gt;5,"w",IF(ISERROR(VLOOKUP(ED$6,fériés,1,FALSE)),(SUM($H$1:ED1)&lt;=$F8)*1,"F"))</f>
        <v>1</v>
      </c>
      <c r="EE8" s="27">
        <f ca="1">IF(WEEKDAY(EE$6,2)&gt;5,"w",IF(ISERROR(VLOOKUP(EE$6,fériés,1,FALSE)),(SUM($H$1:EE1)&lt;=$F8)*1,"F"))</f>
        <v>1</v>
      </c>
      <c r="EF8" s="27" t="str">
        <f ca="1">IF(WEEKDAY(EF$6,2)&gt;5,"w",IF(ISERROR(VLOOKUP(EF$6,fériés,1,FALSE)),(SUM($H$1:EF1)&lt;=$F8)*1,"F"))</f>
        <v>w</v>
      </c>
      <c r="EG8" s="27" t="str">
        <f ca="1">IF(WEEKDAY(EG$6,2)&gt;5,"w",IF(ISERROR(VLOOKUP(EG$6,fériés,1,FALSE)),(SUM($H$1:EG1)&lt;=$F8)*1,"F"))</f>
        <v>w</v>
      </c>
      <c r="EH8" s="27" t="str">
        <f ca="1">IF(WEEKDAY(EH$6,2)&gt;5,"w",IF(ISERROR(VLOOKUP(EH$6,fériés,1,FALSE)),(SUM($H$1:EH1)&lt;=$F8)*1,"F"))</f>
        <v>w</v>
      </c>
      <c r="EI8" s="27" t="str">
        <f ca="1">IF(WEEKDAY(EI$6,2)&gt;5,"w",IF(ISERROR(VLOOKUP(EI$6,fériés,1,FALSE)),(SUM($H$1:EI1)&lt;=$F8)*1,"F"))</f>
        <v>w</v>
      </c>
      <c r="EJ8" s="27" t="str">
        <f ca="1">IF(WEEKDAY(EJ$6,2)&gt;5,"w",IF(ISERROR(VLOOKUP(EJ$6,fériés,1,FALSE)),(SUM($H$1:EJ1)&lt;=$F8)*1,"F"))</f>
        <v>w</v>
      </c>
      <c r="EK8" s="27" t="str">
        <f ca="1">IF(WEEKDAY(EK$6,2)&gt;5,"w",IF(ISERROR(VLOOKUP(EK$6,fériés,1,FALSE)),(SUM($H$1:EK1)&lt;=$F8)*1,"F"))</f>
        <v>w</v>
      </c>
      <c r="EL8" s="27" t="str">
        <f ca="1">IF(WEEKDAY(EL$6,2)&gt;5,"w",IF(ISERROR(VLOOKUP(EL$6,fériés,1,FALSE)),(SUM($H$1:EL1)&lt;=$F8)*1,"F"))</f>
        <v>w</v>
      </c>
      <c r="EM8" s="27" t="str">
        <f ca="1">IF(WEEKDAY(EM$6,2)&gt;5,"w",IF(ISERROR(VLOOKUP(EM$6,fériés,1,FALSE)),(SUM($H$1:EM1)&lt;=$F8)*1,"F"))</f>
        <v>w</v>
      </c>
      <c r="EN8" s="27" t="str">
        <f ca="1">IF(WEEKDAY(EN$6,2)&gt;5,"w",IF(ISERROR(VLOOKUP(EN$6,fériés,1,FALSE)),(SUM($H$1:EN1)&lt;=$F8)*1,"F"))</f>
        <v>w</v>
      </c>
      <c r="EO8" s="27" t="str">
        <f ca="1">IF(WEEKDAY(EO$6,2)&gt;5,"w",IF(ISERROR(VLOOKUP(EO$6,fériés,1,FALSE)),(SUM($H$1:EO1)&lt;=$F8)*1,"F"))</f>
        <v>w</v>
      </c>
      <c r="EP8" s="27" t="str">
        <f ca="1">IF(WEEKDAY(EP$6,2)&gt;5,"w",IF(ISERROR(VLOOKUP(EP$6,fériés,1,FALSE)),(SUM($H$1:EP1)&lt;=$F8)*1,"F"))</f>
        <v>w</v>
      </c>
      <c r="EQ8" s="27" t="str">
        <f ca="1">IF(WEEKDAY(EQ$6,2)&gt;5,"w",IF(ISERROR(VLOOKUP(EQ$6,fériés,1,FALSE)),(SUM($H$1:EQ1)&lt;=$F8)*1,"F"))</f>
        <v>w</v>
      </c>
      <c r="ER8" s="27" t="str">
        <f ca="1">IF(WEEKDAY(ER$6,2)&gt;5,"w",IF(ISERROR(VLOOKUP(ER$6,fériés,1,FALSE)),(SUM($H$1:ER1)&lt;=$F8)*1,"F"))</f>
        <v>w</v>
      </c>
      <c r="ES8" s="27" t="str">
        <f ca="1">IF(WEEKDAY(ES$6,2)&gt;5,"w",IF(ISERROR(VLOOKUP(ES$6,fériés,1,FALSE)),(SUM($H$1:ES1)&lt;=$F8)*1,"F"))</f>
        <v>w</v>
      </c>
      <c r="ET8" s="27" t="str">
        <f ca="1">IF(WEEKDAY(ET$6,2)&gt;5,"w",IF(ISERROR(VLOOKUP(ET$6,fériés,1,FALSE)),(SUM($H$1:ET1)&lt;=$F8)*1,"F"))</f>
        <v>w</v>
      </c>
      <c r="EU8" s="27" t="str">
        <f ca="1">IF(WEEKDAY(EU$6,2)&gt;5,"w",IF(ISERROR(VLOOKUP(EU$6,fériés,1,FALSE)),(SUM($H$1:EU1)&lt;=$F8)*1,"F"))</f>
        <v>w</v>
      </c>
      <c r="EV8" s="27" t="str">
        <f ca="1">IF(WEEKDAY(EV$6,2)&gt;5,"w",IF(ISERROR(VLOOKUP(EV$6,fériés,1,FALSE)),(SUM($H$1:EV1)&lt;=$F8)*1,"F"))</f>
        <v>w</v>
      </c>
      <c r="EW8" s="27" t="str">
        <f ca="1">IF(WEEKDAY(EW$6,2)&gt;5,"w",IF(ISERROR(VLOOKUP(EW$6,fériés,1,FALSE)),(SUM($H$1:EW1)&lt;=$F8)*1,"F"))</f>
        <v>w</v>
      </c>
      <c r="EX8" s="27" t="str">
        <f ca="1">IF(WEEKDAY(EX$6,2)&gt;5,"w",IF(ISERROR(VLOOKUP(EX$6,fériés,1,FALSE)),(SUM($H$1:EX1)&lt;=$F8)*1,"F"))</f>
        <v>w</v>
      </c>
      <c r="EY8" s="27" t="str">
        <f ca="1">IF(WEEKDAY(EY$6,2)&gt;5,"w",IF(ISERROR(VLOOKUP(EY$6,fériés,1,FALSE)),(SUM($H$1:EY1)&lt;=$F8)*1,"F"))</f>
        <v>w</v>
      </c>
      <c r="EZ8" s="27">
        <f ca="1">IF(WEEKDAY(EZ$6,2)&gt;5,"w",IF(ISERROR(VLOOKUP(EZ$6,fériés,1,FALSE)),(SUM($H$1:EZ1)&lt;=$F8)*1,"F"))</f>
        <v>1</v>
      </c>
      <c r="FA8" s="27">
        <f ca="1">IF(WEEKDAY(FA$6,2)&gt;5,"w",IF(ISERROR(VLOOKUP(FA$6,fériés,1,FALSE)),(SUM($H$1:FA1)&lt;=$F8)*1,"F"))</f>
        <v>1</v>
      </c>
      <c r="FB8" s="27">
        <f ca="1">IF(WEEKDAY(FB$6,2)&gt;5,"w",IF(ISERROR(VLOOKUP(FB$6,fériés,1,FALSE)),(SUM($H$1:FB1)&lt;=$F8)*1,"F"))</f>
        <v>1</v>
      </c>
      <c r="FC8" s="27">
        <f ca="1">IF(WEEKDAY(FC$6,2)&gt;5,"w",IF(ISERROR(VLOOKUP(FC$6,fériés,1,FALSE)),(SUM($H$1:FC1)&lt;=$F8)*1,"F"))</f>
        <v>1</v>
      </c>
      <c r="FD8" s="27">
        <f ca="1">IF(WEEKDAY(FD$6,2)&gt;5,"w",IF(ISERROR(VLOOKUP(FD$6,fériés,1,FALSE)),(SUM($H$1:FD1)&lt;=$F8)*1,"F"))</f>
        <v>1</v>
      </c>
      <c r="FE8" s="27">
        <f ca="1">IF(WEEKDAY(FE$6,2)&gt;5,"w",IF(ISERROR(VLOOKUP(FE$6,fériés,1,FALSE)),(SUM($H$1:FE1)&lt;=$F8)*1,"F"))</f>
        <v>1</v>
      </c>
      <c r="FF8" s="27">
        <f ca="1">IF(WEEKDAY(FF$6,2)&gt;5,"w",IF(ISERROR(VLOOKUP(FF$6,fériés,1,FALSE)),(SUM($H$1:FF1)&lt;=$F8)*1,"F"))</f>
        <v>1</v>
      </c>
      <c r="FG8" s="27">
        <f ca="1">IF(WEEKDAY(FG$6,2)&gt;5,"w",IF(ISERROR(VLOOKUP(FG$6,fériés,1,FALSE)),(SUM($H$1:FG1)&lt;=$F8)*1,"F"))</f>
        <v>1</v>
      </c>
      <c r="FH8" s="27">
        <f ca="1">IF(WEEKDAY(FH$6,2)&gt;5,"w",IF(ISERROR(VLOOKUP(FH$6,fériés,1,FALSE)),(SUM($H$1:FH1)&lt;=$F8)*1,"F"))</f>
        <v>1</v>
      </c>
      <c r="FI8" s="27">
        <f ca="1">IF(WEEKDAY(FI$6,2)&gt;5,"w",IF(ISERROR(VLOOKUP(FI$6,fériés,1,FALSE)),(SUM($H$1:FI1)&lt;=$F8)*1,"F"))</f>
        <v>1</v>
      </c>
      <c r="FJ8" s="27">
        <f ca="1">IF(WEEKDAY(FJ$6,2)&gt;5,"w",IF(ISERROR(VLOOKUP(FJ$6,fériés,1,FALSE)),(SUM($H$1:FJ1)&lt;=$F8)*1,"F"))</f>
        <v>1</v>
      </c>
      <c r="FK8" s="27">
        <f ca="1">IF(WEEKDAY(FK$6,2)&gt;5,"w",IF(ISERROR(VLOOKUP(FK$6,fériés,1,FALSE)),(SUM($H$1:FK1)&lt;=$F8)*1,"F"))</f>
        <v>1</v>
      </c>
      <c r="FL8" s="27">
        <f ca="1">IF(WEEKDAY(FL$6,2)&gt;5,"w",IF(ISERROR(VLOOKUP(FL$6,fériés,1,FALSE)),(SUM($H$1:FL1)&lt;=$F8)*1,"F"))</f>
        <v>1</v>
      </c>
      <c r="FM8" s="27">
        <f ca="1">IF(WEEKDAY(FM$6,2)&gt;5,"w",IF(ISERROR(VLOOKUP(FM$6,fériés,1,FALSE)),(SUM($H$1:FM1)&lt;=$F8)*1,"F"))</f>
        <v>1</v>
      </c>
      <c r="FN8" s="27">
        <f ca="1">IF(WEEKDAY(FN$6,2)&gt;5,"w",IF(ISERROR(VLOOKUP(FN$6,fériés,1,FALSE)),(SUM($H$1:FN1)&lt;=$F8)*1,"F"))</f>
        <v>1</v>
      </c>
      <c r="FO8" s="27">
        <f ca="1">IF(WEEKDAY(FO$6,2)&gt;5,"w",IF(ISERROR(VLOOKUP(FO$6,fériés,1,FALSE)),(SUM($H$1:FO1)&lt;=$F8)*1,"F"))</f>
        <v>1</v>
      </c>
      <c r="FP8" s="27">
        <f ca="1">IF(WEEKDAY(FP$6,2)&gt;5,"w",IF(ISERROR(VLOOKUP(FP$6,fériés,1,FALSE)),(SUM($H$1:FP1)&lt;=$F8)*1,"F"))</f>
        <v>1</v>
      </c>
      <c r="FQ8" s="27">
        <f ca="1">IF(WEEKDAY(FQ$6,2)&gt;5,"w",IF(ISERROR(VLOOKUP(FQ$6,fériés,1,FALSE)),(SUM($H$1:FQ1)&lt;=$F8)*1,"F"))</f>
        <v>1</v>
      </c>
      <c r="FR8" s="27">
        <f ca="1">IF(WEEKDAY(FR$6,2)&gt;5,"w",IF(ISERROR(VLOOKUP(FR$6,fériés,1,FALSE)),(SUM($H$1:FR1)&lt;=$F8)*1,"F"))</f>
        <v>1</v>
      </c>
      <c r="FS8" s="27">
        <f ca="1">IF(WEEKDAY(FS$6,2)&gt;5,"w",IF(ISERROR(VLOOKUP(FS$6,fériés,1,FALSE)),(SUM($H$1:FS1)&lt;=$F8)*1,"F"))</f>
        <v>1</v>
      </c>
      <c r="FT8" s="27">
        <f ca="1">IF(WEEKDAY(FT$6,2)&gt;5,"w",IF(ISERROR(VLOOKUP(FT$6,fériés,1,FALSE)),(SUM($H$1:FT1)&lt;=$F8)*1,"F"))</f>
        <v>1</v>
      </c>
      <c r="FU8" s="27">
        <f ca="1">IF(WEEKDAY(FU$6,2)&gt;5,"w",IF(ISERROR(VLOOKUP(FU$6,fériés,1,FALSE)),(SUM($H$1:FU1)&lt;=$F8)*1,"F"))</f>
        <v>1</v>
      </c>
      <c r="FV8" s="27">
        <f ca="1">IF(WEEKDAY(FV$6,2)&gt;5,"w",IF(ISERROR(VLOOKUP(FV$6,fériés,1,FALSE)),(SUM($H$1:FV1)&lt;=$F8)*1,"F"))</f>
        <v>1</v>
      </c>
      <c r="FW8" s="27">
        <f ca="1">IF(WEEKDAY(FW$6,2)&gt;5,"w",IF(ISERROR(VLOOKUP(FW$6,fériés,1,FALSE)),(SUM($H$1:FW1)&lt;=$F8)*1,"F"))</f>
        <v>1</v>
      </c>
      <c r="FX8" s="27">
        <f ca="1">IF(WEEKDAY(FX$6,2)&gt;5,"w",IF(ISERROR(VLOOKUP(FX$6,fériés,1,FALSE)),(SUM($H$1:FX1)&lt;=$F8)*1,"F"))</f>
        <v>1</v>
      </c>
      <c r="FY8" s="27">
        <f ca="1">IF(WEEKDAY(FY$6,2)&gt;5,"w",IF(ISERROR(VLOOKUP(FY$6,fériés,1,FALSE)),(SUM($H$1:FY1)&lt;=$F8)*1,"F"))</f>
        <v>1</v>
      </c>
      <c r="FZ8" s="27">
        <f ca="1">IF(WEEKDAY(FZ$6,2)&gt;5,"w",IF(ISERROR(VLOOKUP(FZ$6,fériés,1,FALSE)),(SUM($H$1:FZ1)&lt;=$F8)*1,"F"))</f>
        <v>1</v>
      </c>
      <c r="GA8" s="27">
        <f ca="1">IF(WEEKDAY(GA$6,2)&gt;5,"w",IF(ISERROR(VLOOKUP(GA$6,fériés,1,FALSE)),(SUM($H$1:GA1)&lt;=$F8)*1,"F"))</f>
        <v>1</v>
      </c>
      <c r="GB8" s="27">
        <f ca="1">IF(WEEKDAY(GB$6,2)&gt;5,"w",IF(ISERROR(VLOOKUP(GB$6,fériés,1,FALSE)),(SUM($H$1:GB1)&lt;=$F8)*1,"F"))</f>
        <v>1</v>
      </c>
      <c r="GC8" s="27">
        <f ca="1">IF(WEEKDAY(GC$6,2)&gt;5,"w",IF(ISERROR(VLOOKUP(GC$6,fériés,1,FALSE)),(SUM($H$1:GC1)&lt;=$F8)*1,"F"))</f>
        <v>1</v>
      </c>
      <c r="GD8" s="27">
        <f ca="1">IF(WEEKDAY(GD$6,2)&gt;5,"w",IF(ISERROR(VLOOKUP(GD$6,fériés,1,FALSE)),(SUM($H$1:GD1)&lt;=$F8)*1,"F"))</f>
        <v>1</v>
      </c>
      <c r="GE8" s="27">
        <f ca="1">IF(WEEKDAY(GE$6,2)&gt;5,"w",IF(ISERROR(VLOOKUP(GE$6,fériés,1,FALSE)),(SUM($H$1:GE1)&lt;=$F8)*1,"F"))</f>
        <v>1</v>
      </c>
      <c r="GF8" s="27">
        <f ca="1">IF(WEEKDAY(GF$6,2)&gt;5,"w",IF(ISERROR(VLOOKUP(GF$6,fériés,1,FALSE)),(SUM($H$1:GF1)&lt;=$F8)*1,"F"))</f>
        <v>1</v>
      </c>
      <c r="GG8" s="27">
        <f ca="1">IF(WEEKDAY(GG$6,2)&gt;5,"w",IF(ISERROR(VLOOKUP(GG$6,fériés,1,FALSE)),(SUM($H$1:GG1)&lt;=$F8)*1,"F"))</f>
        <v>1</v>
      </c>
      <c r="GH8" s="27">
        <f ca="1">IF(WEEKDAY(GH$6,2)&gt;5,"w",IF(ISERROR(VLOOKUP(GH$6,fériés,1,FALSE)),(SUM($H$1:GH1)&lt;=$F8)*1,"F"))</f>
        <v>1</v>
      </c>
      <c r="GI8" s="27">
        <f ca="1">IF(WEEKDAY(GI$6,2)&gt;5,"w",IF(ISERROR(VLOOKUP(GI$6,fériés,1,FALSE)),(SUM($H$1:GI1)&lt;=$F8)*1,"F"))</f>
        <v>1</v>
      </c>
      <c r="GJ8" s="27">
        <f ca="1">IF(WEEKDAY(GJ$6,2)&gt;5,"w",IF(ISERROR(VLOOKUP(GJ$6,fériés,1,FALSE)),(SUM($H$1:GJ1)&lt;=$F8)*1,"F"))</f>
        <v>1</v>
      </c>
      <c r="GK8" s="27">
        <f ca="1">IF(WEEKDAY(GK$6,2)&gt;5,"w",IF(ISERROR(VLOOKUP(GK$6,fériés,1,FALSE)),(SUM($H$1:GK1)&lt;=$F8)*1,"F"))</f>
        <v>1</v>
      </c>
      <c r="GL8" s="27">
        <f ca="1">IF(WEEKDAY(GL$6,2)&gt;5,"w",IF(ISERROR(VLOOKUP(GL$6,fériés,1,FALSE)),(SUM($H$1:GL1)&lt;=$F8)*1,"F"))</f>
        <v>1</v>
      </c>
      <c r="GM8" s="27">
        <f ca="1">IF(WEEKDAY(GM$6,2)&gt;5,"w",IF(ISERROR(VLOOKUP(GM$6,fériés,1,FALSE)),(SUM($H$1:GM1)&lt;=$F8)*1,"F"))</f>
        <v>1</v>
      </c>
      <c r="GN8" s="27">
        <f ca="1">IF(WEEKDAY(GN$6,2)&gt;5,"w",IF(ISERROR(VLOOKUP(GN$6,fériés,1,FALSE)),(SUM($H$1:GN1)&lt;=$F8)*1,"F"))</f>
        <v>1</v>
      </c>
      <c r="GO8" s="27">
        <f ca="1">IF(WEEKDAY(GO$6,2)&gt;5,"w",IF(ISERROR(VLOOKUP(GO$6,fériés,1,FALSE)),(SUM($H$1:GO1)&lt;=$F8)*1,"F"))</f>
        <v>1</v>
      </c>
      <c r="GP8" s="27">
        <f ca="1">IF(WEEKDAY(GP$6,2)&gt;5,"w",IF(ISERROR(VLOOKUP(GP$6,fériés,1,FALSE)),(SUM($H$1:GP1)&lt;=$F8)*1,"F"))</f>
        <v>1</v>
      </c>
      <c r="GQ8" s="27">
        <f ca="1">IF(WEEKDAY(GQ$6,2)&gt;5,"w",IF(ISERROR(VLOOKUP(GQ$6,fériés,1,FALSE)),(SUM($H$1:GQ1)&lt;=$F8)*1,"F"))</f>
        <v>1</v>
      </c>
      <c r="GR8" s="27">
        <f ca="1">IF(WEEKDAY(GR$6,2)&gt;5,"w",IF(ISERROR(VLOOKUP(GR$6,fériés,1,FALSE)),(SUM($H$1:GR1)&lt;=$F8)*1,"F"))</f>
        <v>1</v>
      </c>
      <c r="GS8" s="27">
        <f ca="1">IF(WEEKDAY(GS$6,2)&gt;5,"w",IF(ISERROR(VLOOKUP(GS$6,fériés,1,FALSE)),(SUM($H$1:GS1)&lt;=$F8)*1,"F"))</f>
        <v>1</v>
      </c>
      <c r="GT8" s="27">
        <f ca="1">IF(WEEKDAY(GT$6,2)&gt;5,"w",IF(ISERROR(VLOOKUP(GT$6,fériés,1,FALSE)),(SUM($H$1:GT1)&lt;=$F8)*1,"F"))</f>
        <v>1</v>
      </c>
      <c r="GU8" s="27">
        <f ca="1">IF(WEEKDAY(GU$6,2)&gt;5,"w",IF(ISERROR(VLOOKUP(GU$6,fériés,1,FALSE)),(SUM($H$1:GU1)&lt;=$F8)*1,"F"))</f>
        <v>1</v>
      </c>
      <c r="GV8" s="27">
        <f ca="1">IF(WEEKDAY(GV$6,2)&gt;5,"w",IF(ISERROR(VLOOKUP(GV$6,fériés,1,FALSE)),(SUM($H$1:GV1)&lt;=$F8)*1,"F"))</f>
        <v>1</v>
      </c>
      <c r="GW8" s="27">
        <f ca="1">IF(WEEKDAY(GW$6,2)&gt;5,"w",IF(ISERROR(VLOOKUP(GW$6,fériés,1,FALSE)),(SUM($H$1:GW1)&lt;=$F8)*1,"F"))</f>
        <v>1</v>
      </c>
      <c r="GX8" s="27" t="str">
        <f ca="1">IF(WEEKDAY(GX$6,2)&gt;5,"w",IF(ISERROR(VLOOKUP(GX$6,fériés,1,FALSE)),(SUM($H$1:GX1)&lt;=$F8)*1,"F"))</f>
        <v>w</v>
      </c>
      <c r="GY8" s="27" t="str">
        <f ca="1">IF(WEEKDAY(GY$6,2)&gt;5,"w",IF(ISERROR(VLOOKUP(GY$6,fériés,1,FALSE)),(SUM($H$1:GY1)&lt;=$F8)*1,"F"))</f>
        <v>w</v>
      </c>
      <c r="GZ8" s="27" t="str">
        <f ca="1">IF(WEEKDAY(GZ$6,2)&gt;5,"w",IF(ISERROR(VLOOKUP(GZ$6,fériés,1,FALSE)),(SUM($H$1:GZ1)&lt;=$F8)*1,"F"))</f>
        <v>w</v>
      </c>
      <c r="HA8" s="27" t="str">
        <f ca="1">IF(WEEKDAY(HA$6,2)&gt;5,"w",IF(ISERROR(VLOOKUP(HA$6,fériés,1,FALSE)),(SUM($H$1:HA1)&lt;=$F8)*1,"F"))</f>
        <v>w</v>
      </c>
      <c r="HB8" s="27" t="str">
        <f ca="1">IF(WEEKDAY(HB$6,2)&gt;5,"w",IF(ISERROR(VLOOKUP(HB$6,fériés,1,FALSE)),(SUM($H$1:HB1)&lt;=$F8)*1,"F"))</f>
        <v>w</v>
      </c>
      <c r="HC8" s="27" t="str">
        <f ca="1">IF(WEEKDAY(HC$6,2)&gt;5,"w",IF(ISERROR(VLOOKUP(HC$6,fériés,1,FALSE)),(SUM($H$1:HC1)&lt;=$F8)*1,"F"))</f>
        <v>w</v>
      </c>
      <c r="HD8" s="27" t="str">
        <f ca="1">IF(WEEKDAY(HD$6,2)&gt;5,"w",IF(ISERROR(VLOOKUP(HD$6,fériés,1,FALSE)),(SUM($H$1:HD1)&lt;=$F8)*1,"F"))</f>
        <v>w</v>
      </c>
      <c r="HE8" s="27" t="str">
        <f ca="1">IF(WEEKDAY(HE$6,2)&gt;5,"w",IF(ISERROR(VLOOKUP(HE$6,fériés,1,FALSE)),(SUM($H$1:HE1)&lt;=$F8)*1,"F"))</f>
        <v>w</v>
      </c>
      <c r="HF8" s="27" t="str">
        <f ca="1">IF(WEEKDAY(HF$6,2)&gt;5,"w",IF(ISERROR(VLOOKUP(HF$6,fériés,1,FALSE)),(SUM($H$1:HF1)&lt;=$F8)*1,"F"))</f>
        <v>w</v>
      </c>
      <c r="HG8" s="27" t="str">
        <f ca="1">IF(WEEKDAY(HG$6,2)&gt;5,"w",IF(ISERROR(VLOOKUP(HG$6,fériés,1,FALSE)),(SUM($H$1:HG1)&lt;=$F8)*1,"F"))</f>
        <v>w</v>
      </c>
      <c r="HH8" s="27" t="str">
        <f ca="1">IF(WEEKDAY(HH$6,2)&gt;5,"w",IF(ISERROR(VLOOKUP(HH$6,fériés,1,FALSE)),(SUM($H$1:HH1)&lt;=$F8)*1,"F"))</f>
        <v>w</v>
      </c>
      <c r="HI8" s="27" t="str">
        <f ca="1">IF(WEEKDAY(HI$6,2)&gt;5,"w",IF(ISERROR(VLOOKUP(HI$6,fériés,1,FALSE)),(SUM($H$1:HI1)&lt;=$F8)*1,"F"))</f>
        <v>w</v>
      </c>
      <c r="HJ8" s="27" t="str">
        <f ca="1">IF(WEEKDAY(HJ$6,2)&gt;5,"w",IF(ISERROR(VLOOKUP(HJ$6,fériés,1,FALSE)),(SUM($H$1:HJ1)&lt;=$F8)*1,"F"))</f>
        <v>w</v>
      </c>
      <c r="HK8" s="27" t="str">
        <f ca="1">IF(WEEKDAY(HK$6,2)&gt;5,"w",IF(ISERROR(VLOOKUP(HK$6,fériés,1,FALSE)),(SUM($H$1:HK1)&lt;=$F8)*1,"F"))</f>
        <v>w</v>
      </c>
      <c r="HL8" s="27" t="str">
        <f ca="1">IF(WEEKDAY(HL$6,2)&gt;5,"w",IF(ISERROR(VLOOKUP(HL$6,fériés,1,FALSE)),(SUM($H$1:HL1)&lt;=$F8)*1,"F"))</f>
        <v>w</v>
      </c>
      <c r="HM8" s="27" t="str">
        <f ca="1">IF(WEEKDAY(HM$6,2)&gt;5,"w",IF(ISERROR(VLOOKUP(HM$6,fériés,1,FALSE)),(SUM($H$1:HM1)&lt;=$F8)*1,"F"))</f>
        <v>w</v>
      </c>
      <c r="HN8" s="27" t="str">
        <f ca="1">IF(WEEKDAY(HN$6,2)&gt;5,"w",IF(ISERROR(VLOOKUP(HN$6,fériés,1,FALSE)),(SUM($H$1:HN1)&lt;=$F8)*1,"F"))</f>
        <v>w</v>
      </c>
      <c r="HO8" s="27" t="str">
        <f ca="1">IF(WEEKDAY(HO$6,2)&gt;5,"w",IF(ISERROR(VLOOKUP(HO$6,fériés,1,FALSE)),(SUM($H$1:HO1)&lt;=$F8)*1,"F"))</f>
        <v>w</v>
      </c>
      <c r="HP8" s="27" t="str">
        <f ca="1">IF(WEEKDAY(HP$6,2)&gt;5,"w",IF(ISERROR(VLOOKUP(HP$6,fériés,1,FALSE)),(SUM($H$1:HP1)&lt;=$F8)*1,"F"))</f>
        <v>w</v>
      </c>
      <c r="HQ8" s="27" t="str">
        <f ca="1">IF(WEEKDAY(HQ$6,2)&gt;5,"w",IF(ISERROR(VLOOKUP(HQ$6,fériés,1,FALSE)),(SUM($H$1:HQ1)&lt;=$F8)*1,"F"))</f>
        <v>w</v>
      </c>
      <c r="HR8" s="27">
        <f ca="1">IF(WEEKDAY(HR$6,2)&gt;5,"w",IF(ISERROR(VLOOKUP(HR$6,fériés,1,FALSE)),(SUM($H$1:HR1)&lt;=$F8)*1,"F"))</f>
        <v>1</v>
      </c>
      <c r="HS8" s="27">
        <f ca="1">IF(WEEKDAY(HS$6,2)&gt;5,"w",IF(ISERROR(VLOOKUP(HS$6,fériés,1,FALSE)),(SUM($H$1:HS1)&lt;=$F8)*1,"F"))</f>
        <v>1</v>
      </c>
      <c r="HT8" s="27">
        <f ca="1">IF(WEEKDAY(HT$6,2)&gt;5,"w",IF(ISERROR(VLOOKUP(HT$6,fériés,1,FALSE)),(SUM($H$1:HT1)&lt;=$F8)*1,"F"))</f>
        <v>1</v>
      </c>
      <c r="HU8" s="27">
        <f ca="1">IF(WEEKDAY(HU$6,2)&gt;5,"w",IF(ISERROR(VLOOKUP(HU$6,fériés,1,FALSE)),(SUM($H$1:HU1)&lt;=$F8)*1,"F"))</f>
        <v>1</v>
      </c>
      <c r="HV8" s="27">
        <f ca="1">IF(WEEKDAY(HV$6,2)&gt;5,"w",IF(ISERROR(VLOOKUP(HV$6,fériés,1,FALSE)),(SUM($H$1:HV1)&lt;=$F8)*1,"F"))</f>
        <v>1</v>
      </c>
      <c r="HW8" s="27">
        <f ca="1">IF(WEEKDAY(HW$6,2)&gt;5,"w",IF(ISERROR(VLOOKUP(HW$6,fériés,1,FALSE)),(SUM($H$1:HW1)&lt;=$F8)*1,"F"))</f>
        <v>1</v>
      </c>
      <c r="HX8" s="27">
        <f ca="1">IF(WEEKDAY(HX$6,2)&gt;5,"w",IF(ISERROR(VLOOKUP(HX$6,fériés,1,FALSE)),(SUM($H$1:HX1)&lt;=$F8)*1,"F"))</f>
        <v>1</v>
      </c>
      <c r="HY8" s="27">
        <f ca="1">IF(WEEKDAY(HY$6,2)&gt;5,"w",IF(ISERROR(VLOOKUP(HY$6,fériés,1,FALSE)),(SUM($H$1:HY1)&lt;=$F8)*1,"F"))</f>
        <v>1</v>
      </c>
      <c r="HZ8" s="27">
        <f ca="1">IF(WEEKDAY(HZ$6,2)&gt;5,"w",IF(ISERROR(VLOOKUP(HZ$6,fériés,1,FALSE)),(SUM($H$1:HZ1)&lt;=$F8)*1,"F"))</f>
        <v>1</v>
      </c>
      <c r="IA8" s="27">
        <f ca="1">IF(WEEKDAY(IA$6,2)&gt;5,"w",IF(ISERROR(VLOOKUP(IA$6,fériés,1,FALSE)),(SUM($H$1:IA1)&lt;=$F8)*1,"F"))</f>
        <v>1</v>
      </c>
      <c r="IB8" s="27">
        <f ca="1">IF(WEEKDAY(IB$6,2)&gt;5,"w",IF(ISERROR(VLOOKUP(IB$6,fériés,1,FALSE)),(SUM($H$1:IB1)&lt;=$F8)*1,"F"))</f>
        <v>1</v>
      </c>
      <c r="IC8" s="27">
        <f ca="1">IF(WEEKDAY(IC$6,2)&gt;5,"w",IF(ISERROR(VLOOKUP(IC$6,fériés,1,FALSE)),(SUM($H$1:IC1)&lt;=$F8)*1,"F"))</f>
        <v>1</v>
      </c>
      <c r="ID8" s="27">
        <f ca="1">IF(WEEKDAY(ID$6,2)&gt;5,"w",IF(ISERROR(VLOOKUP(ID$6,fériés,1,FALSE)),(SUM($H$1:ID1)&lt;=$F8)*1,"F"))</f>
        <v>1</v>
      </c>
      <c r="IE8" s="27">
        <f ca="1">IF(WEEKDAY(IE$6,2)&gt;5,"w",IF(ISERROR(VLOOKUP(IE$6,fériés,1,FALSE)),(SUM($H$1:IE1)&lt;=$F8)*1,"F"))</f>
        <v>1</v>
      </c>
      <c r="IF8" s="27">
        <f ca="1">IF(WEEKDAY(IF$6,2)&gt;5,"w",IF(ISERROR(VLOOKUP(IF$6,fériés,1,FALSE)),(SUM($H$1:IF1)&lt;=$F8)*1,"F"))</f>
        <v>1</v>
      </c>
      <c r="IG8" s="27">
        <f ca="1">IF(WEEKDAY(IG$6,2)&gt;5,"w",IF(ISERROR(VLOOKUP(IG$6,fériés,1,FALSE)),(SUM($H$1:IG1)&lt;=$F8)*1,"F"))</f>
        <v>1</v>
      </c>
      <c r="IH8" s="27">
        <f ca="1">IF(WEEKDAY(IH$6,2)&gt;5,"w",IF(ISERROR(VLOOKUP(IH$6,fériés,1,FALSE)),(SUM($H$1:IH1)&lt;=$F8)*1,"F"))</f>
        <v>1</v>
      </c>
      <c r="II8" s="27">
        <f ca="1">IF(WEEKDAY(II$6,2)&gt;5,"w",IF(ISERROR(VLOOKUP(II$6,fériés,1,FALSE)),(SUM($H$1:II1)&lt;=$F8)*1,"F"))</f>
        <v>1</v>
      </c>
      <c r="IJ8" s="27">
        <f ca="1">IF(WEEKDAY(IJ$6,2)&gt;5,"w",IF(ISERROR(VLOOKUP(IJ$6,fériés,1,FALSE)),(SUM($H$1:IJ1)&lt;=$F8)*1,"F"))</f>
        <v>1</v>
      </c>
      <c r="IK8" s="27">
        <f ca="1">IF(WEEKDAY(IK$6,2)&gt;5,"w",IF(ISERROR(VLOOKUP(IK$6,fériés,1,FALSE)),(SUM($H$1:IK1)&lt;=$F8)*1,"F"))</f>
        <v>1</v>
      </c>
      <c r="IL8" s="27">
        <f ca="1">IF(WEEKDAY(IL$6,2)&gt;5,"w",IF(ISERROR(VLOOKUP(IL$6,fériés,1,FALSE)),(SUM($H$1:IL1)&lt;=$F8)*1,"F"))</f>
        <v>1</v>
      </c>
      <c r="IM8" s="27">
        <f ca="1">IF(WEEKDAY(IM$6,2)&gt;5,"w",IF(ISERROR(VLOOKUP(IM$6,fériés,1,FALSE)),(SUM($H$1:IM1)&lt;=$F8)*1,"F"))</f>
        <v>1</v>
      </c>
      <c r="IN8" s="27">
        <f ca="1">IF(WEEKDAY(IN$6,2)&gt;5,"w",IF(ISERROR(VLOOKUP(IN$6,fériés,1,FALSE)),(SUM($H$1:IN1)&lt;=$F8)*1,"F"))</f>
        <v>1</v>
      </c>
      <c r="IO8" s="27">
        <f ca="1">IF(WEEKDAY(IO$6,2)&gt;5,"w",IF(ISERROR(VLOOKUP(IO$6,fériés,1,FALSE)),(SUM($H$1:IO1)&lt;=$F8)*1,"F"))</f>
        <v>1</v>
      </c>
      <c r="IP8" s="27">
        <f ca="1">IF(WEEKDAY(IP$6,2)&gt;5,"w",IF(ISERROR(VLOOKUP(IP$6,fériés,1,FALSE)),(SUM($H$1:IP1)&lt;=$F8)*1,"F"))</f>
        <v>1</v>
      </c>
      <c r="IQ8" s="27">
        <f ca="1">IF(WEEKDAY(IQ$6,2)&gt;5,"w",IF(ISERROR(VLOOKUP(IQ$6,fériés,1,FALSE)),(SUM($H$1:IQ1)&lt;=$F8)*1,"F"))</f>
        <v>1</v>
      </c>
      <c r="IR8" s="27">
        <f ca="1">IF(WEEKDAY(IR$6,2)&gt;5,"w",IF(ISERROR(VLOOKUP(IR$6,fériés,1,FALSE)),(SUM($H$1:IR1)&lt;=$F8)*1,"F"))</f>
        <v>1</v>
      </c>
      <c r="IS8" s="27">
        <f ca="1">IF(WEEKDAY(IS$6,2)&gt;5,"w",IF(ISERROR(VLOOKUP(IS$6,fériés,1,FALSE)),(SUM($H$1:IS1)&lt;=$F8)*1,"F"))</f>
        <v>1</v>
      </c>
      <c r="IT8" s="27">
        <f ca="1">IF(WEEKDAY(IT$6,2)&gt;5,"w",IF(ISERROR(VLOOKUP(IT$6,fériés,1,FALSE)),(SUM($H$1:IT1)&lt;=$F8)*1,"F"))</f>
        <v>1</v>
      </c>
      <c r="IU8" s="27">
        <f ca="1">IF(WEEKDAY(IU$6,2)&gt;5,"w",IF(ISERROR(VLOOKUP(IU$6,fériés,1,FALSE)),(SUM($H$1:IU1)&lt;=$F8)*1,"F"))</f>
        <v>1</v>
      </c>
      <c r="IV8" s="27">
        <f ca="1">IF(WEEKDAY(IV$6,2)&gt;5,"w",IF(ISERROR(VLOOKUP(IV$6,fériés,1,FALSE)),(SUM($H$1:IV1)&lt;=$F8)*1,"F"))</f>
        <v>1</v>
      </c>
      <c r="IW8" s="27">
        <f ca="1">IF(WEEKDAY(IW$6,2)&gt;5,"w",IF(ISERROR(VLOOKUP(IW$6,fériés,1,FALSE)),(SUM($H$1:IW1)&lt;=$F8)*1,"F"))</f>
        <v>1</v>
      </c>
      <c r="IX8" s="27">
        <f ca="1">IF(WEEKDAY(IX$6,2)&gt;5,"w",IF(ISERROR(VLOOKUP(IX$6,fériés,1,FALSE)),(SUM($H$1:IX1)&lt;=$F8)*1,"F"))</f>
        <v>1</v>
      </c>
      <c r="IY8" s="27">
        <f ca="1">IF(WEEKDAY(IY$6,2)&gt;5,"w",IF(ISERROR(VLOOKUP(IY$6,fériés,1,FALSE)),(SUM($H$1:IY1)&lt;=$F8)*1,"F"))</f>
        <v>1</v>
      </c>
      <c r="IZ8" s="27">
        <f ca="1">IF(WEEKDAY(IZ$6,2)&gt;5,"w",IF(ISERROR(VLOOKUP(IZ$6,fériés,1,FALSE)),(SUM($H$1:IZ1)&lt;=$F8)*1,"F"))</f>
        <v>1</v>
      </c>
      <c r="JA8" s="27">
        <f ca="1">IF(WEEKDAY(JA$6,2)&gt;5,"w",IF(ISERROR(VLOOKUP(JA$6,fériés,1,FALSE)),(SUM($H$1:JA1)&lt;=$F8)*1,"F"))</f>
        <v>1</v>
      </c>
      <c r="JB8" s="27">
        <f ca="1">IF(WEEKDAY(JB$6,2)&gt;5,"w",IF(ISERROR(VLOOKUP(JB$6,fériés,1,FALSE)),(SUM($H$1:JB1)&lt;=$F8)*1,"F"))</f>
        <v>1</v>
      </c>
      <c r="JC8" s="27">
        <f ca="1">IF(WEEKDAY(JC$6,2)&gt;5,"w",IF(ISERROR(VLOOKUP(JC$6,fériés,1,FALSE)),(SUM($H$1:JC1)&lt;=$F8)*1,"F"))</f>
        <v>1</v>
      </c>
      <c r="JD8" s="27">
        <f ca="1">IF(WEEKDAY(JD$6,2)&gt;5,"w",IF(ISERROR(VLOOKUP(JD$6,fériés,1,FALSE)),(SUM($H$1:JD1)&lt;=$F8)*1,"F"))</f>
        <v>1</v>
      </c>
      <c r="JE8" s="27">
        <f ca="1">IF(WEEKDAY(JE$6,2)&gt;5,"w",IF(ISERROR(VLOOKUP(JE$6,fériés,1,FALSE)),(SUM($H$1:JE1)&lt;=$F8)*1,"F"))</f>
        <v>1</v>
      </c>
      <c r="JF8" s="27">
        <f ca="1">IF(WEEKDAY(JF$6,2)&gt;5,"w",IF(ISERROR(VLOOKUP(JF$6,fériés,1,FALSE)),(SUM($H$1:JF1)&lt;=$F8)*1,"F"))</f>
        <v>1</v>
      </c>
      <c r="JG8" s="27">
        <f ca="1">IF(WEEKDAY(JG$6,2)&gt;5,"w",IF(ISERROR(VLOOKUP(JG$6,fériés,1,FALSE)),(SUM($H$1:JG1)&lt;=$F8)*1,"F"))</f>
        <v>1</v>
      </c>
      <c r="JH8" s="27">
        <f ca="1">IF(WEEKDAY(JH$6,2)&gt;5,"w",IF(ISERROR(VLOOKUP(JH$6,fériés,1,FALSE)),(SUM($H$1:JH1)&lt;=$F8)*1,"F"))</f>
        <v>1</v>
      </c>
      <c r="JI8" s="27">
        <f ca="1">IF(WEEKDAY(JI$6,2)&gt;5,"w",IF(ISERROR(VLOOKUP(JI$6,fériés,1,FALSE)),(SUM($H$1:JI1)&lt;=$F8)*1,"F"))</f>
        <v>1</v>
      </c>
      <c r="JJ8" s="27">
        <f ca="1">IF(WEEKDAY(JJ$6,2)&gt;5,"w",IF(ISERROR(VLOOKUP(JJ$6,fériés,1,FALSE)),(SUM($H$1:JJ1)&lt;=$F8)*1,"F"))</f>
        <v>1</v>
      </c>
      <c r="JK8" s="27">
        <f ca="1">IF(WEEKDAY(JK$6,2)&gt;5,"w",IF(ISERROR(VLOOKUP(JK$6,fériés,1,FALSE)),(SUM($H$1:JK1)&lt;=$F8)*1,"F"))</f>
        <v>1</v>
      </c>
      <c r="JL8" s="27">
        <f ca="1">IF(WEEKDAY(JL$6,2)&gt;5,"w",IF(ISERROR(VLOOKUP(JL$6,fériés,1,FALSE)),(SUM($H$1:JL1)&lt;=$F8)*1,"F"))</f>
        <v>1</v>
      </c>
      <c r="JM8" s="27">
        <f ca="1">IF(WEEKDAY(JM$6,2)&gt;5,"w",IF(ISERROR(VLOOKUP(JM$6,fériés,1,FALSE)),(SUM($H$1:JM1)&lt;=$F8)*1,"F"))</f>
        <v>1</v>
      </c>
      <c r="JN8" s="27">
        <f ca="1">IF(WEEKDAY(JN$6,2)&gt;5,"w",IF(ISERROR(VLOOKUP(JN$6,fériés,1,FALSE)),(SUM($H$1:JN1)&lt;=$F8)*1,"F"))</f>
        <v>1</v>
      </c>
      <c r="JO8" s="27">
        <f ca="1">IF(WEEKDAY(JO$6,2)&gt;5,"w",IF(ISERROR(VLOOKUP(JO$6,fériés,1,FALSE)),(SUM($H$1:JO1)&lt;=$F8)*1,"F"))</f>
        <v>1</v>
      </c>
      <c r="JP8" s="27" t="str">
        <f ca="1">IF(WEEKDAY(JP$6,2)&gt;5,"w",IF(ISERROR(VLOOKUP(JP$6,fériés,1,FALSE)),(SUM($H$1:JP1)&lt;=$F8)*1,"F"))</f>
        <v>w</v>
      </c>
      <c r="JQ8" s="27" t="str">
        <f ca="1">IF(WEEKDAY(JQ$6,2)&gt;5,"w",IF(ISERROR(VLOOKUP(JQ$6,fériés,1,FALSE)),(SUM($H$1:JQ1)&lt;=$F8)*1,"F"))</f>
        <v>w</v>
      </c>
      <c r="JR8" s="27" t="str">
        <f ca="1">IF(WEEKDAY(JR$6,2)&gt;5,"w",IF(ISERROR(VLOOKUP(JR$6,fériés,1,FALSE)),(SUM($H$1:JR1)&lt;=$F8)*1,"F"))</f>
        <v>w</v>
      </c>
      <c r="JS8" s="27" t="str">
        <f ca="1">IF(WEEKDAY(JS$6,2)&gt;5,"w",IF(ISERROR(VLOOKUP(JS$6,fériés,1,FALSE)),(SUM($H$1:JS1)&lt;=$F8)*1,"F"))</f>
        <v>w</v>
      </c>
      <c r="JT8" s="27" t="str">
        <f ca="1">IF(WEEKDAY(JT$6,2)&gt;5,"w",IF(ISERROR(VLOOKUP(JT$6,fériés,1,FALSE)),(SUM($H$1:JT1)&lt;=$F8)*1,"F"))</f>
        <v>w</v>
      </c>
      <c r="JU8" s="27" t="str">
        <f ca="1">IF(WEEKDAY(JU$6,2)&gt;5,"w",IF(ISERROR(VLOOKUP(JU$6,fériés,1,FALSE)),(SUM($H$1:JU1)&lt;=$F8)*1,"F"))</f>
        <v>w</v>
      </c>
      <c r="JV8" s="27" t="str">
        <f ca="1">IF(WEEKDAY(JV$6,2)&gt;5,"w",IF(ISERROR(VLOOKUP(JV$6,fériés,1,FALSE)),(SUM($H$1:JV1)&lt;=$F8)*1,"F"))</f>
        <v>w</v>
      </c>
      <c r="JW8" s="27" t="str">
        <f ca="1">IF(WEEKDAY(JW$6,2)&gt;5,"w",IF(ISERROR(VLOOKUP(JW$6,fériés,1,FALSE)),(SUM($H$1:JW1)&lt;=$F8)*1,"F"))</f>
        <v>w</v>
      </c>
      <c r="JX8" s="27" t="str">
        <f ca="1">IF(WEEKDAY(JX$6,2)&gt;5,"w",IF(ISERROR(VLOOKUP(JX$6,fériés,1,FALSE)),(SUM($H$1:JX1)&lt;=$F8)*1,"F"))</f>
        <v>w</v>
      </c>
      <c r="JY8" s="27" t="str">
        <f ca="1">IF(WEEKDAY(JY$6,2)&gt;5,"w",IF(ISERROR(VLOOKUP(JY$6,fériés,1,FALSE)),(SUM($H$1:JY1)&lt;=$F8)*1,"F"))</f>
        <v>w</v>
      </c>
      <c r="JZ8" s="27" t="str">
        <f ca="1">IF(WEEKDAY(JZ$6,2)&gt;5,"w",IF(ISERROR(VLOOKUP(JZ$6,fériés,1,FALSE)),(SUM($H$1:JZ1)&lt;=$F8)*1,"F"))</f>
        <v>w</v>
      </c>
      <c r="KA8" s="27" t="str">
        <f ca="1">IF(WEEKDAY(KA$6,2)&gt;5,"w",IF(ISERROR(VLOOKUP(KA$6,fériés,1,FALSE)),(SUM($H$1:KA1)&lt;=$F8)*1,"F"))</f>
        <v>w</v>
      </c>
      <c r="KB8" s="27" t="str">
        <f ca="1">IF(WEEKDAY(KB$6,2)&gt;5,"w",IF(ISERROR(VLOOKUP(KB$6,fériés,1,FALSE)),(SUM($H$1:KB1)&lt;=$F8)*1,"F"))</f>
        <v>w</v>
      </c>
      <c r="KC8" s="27" t="str">
        <f ca="1">IF(WEEKDAY(KC$6,2)&gt;5,"w",IF(ISERROR(VLOOKUP(KC$6,fériés,1,FALSE)),(SUM($H$1:KC1)&lt;=$F8)*1,"F"))</f>
        <v>w</v>
      </c>
      <c r="KD8" s="27" t="str">
        <f ca="1">IF(WEEKDAY(KD$6,2)&gt;5,"w",IF(ISERROR(VLOOKUP(KD$6,fériés,1,FALSE)),(SUM($H$1:KD1)&lt;=$F8)*1,"F"))</f>
        <v>w</v>
      </c>
      <c r="KE8" s="27" t="str">
        <f ca="1">IF(WEEKDAY(KE$6,2)&gt;5,"w",IF(ISERROR(VLOOKUP(KE$6,fériés,1,FALSE)),(SUM($H$1:KE1)&lt;=$F8)*1,"F"))</f>
        <v>w</v>
      </c>
      <c r="KF8" s="27" t="str">
        <f ca="1">IF(WEEKDAY(KF$6,2)&gt;5,"w",IF(ISERROR(VLOOKUP(KF$6,fériés,1,FALSE)),(SUM($H$1:KF1)&lt;=$F8)*1,"F"))</f>
        <v>w</v>
      </c>
      <c r="KG8" s="27" t="str">
        <f ca="1">IF(WEEKDAY(KG$6,2)&gt;5,"w",IF(ISERROR(VLOOKUP(KG$6,fériés,1,FALSE)),(SUM($H$1:KG1)&lt;=$F8)*1,"F"))</f>
        <v>w</v>
      </c>
      <c r="KH8" s="27" t="str">
        <f ca="1">IF(WEEKDAY(KH$6,2)&gt;5,"w",IF(ISERROR(VLOOKUP(KH$6,fériés,1,FALSE)),(SUM($H$1:KH1)&lt;=$F8)*1,"F"))</f>
        <v>w</v>
      </c>
      <c r="KI8" s="27" t="str">
        <f ca="1">IF(WEEKDAY(KI$6,2)&gt;5,"w",IF(ISERROR(VLOOKUP(KI$6,fériés,1,FALSE)),(SUM($H$1:KI1)&lt;=$F8)*1,"F"))</f>
        <v>w</v>
      </c>
      <c r="KJ8" s="27">
        <f ca="1">IF(WEEKDAY(KJ$6,2)&gt;5,"w",IF(ISERROR(VLOOKUP(KJ$6,fériés,1,FALSE)),(SUM($H$1:KJ1)&lt;=$F8)*1,"F"))</f>
        <v>1</v>
      </c>
      <c r="KK8" s="27">
        <f ca="1">IF(WEEKDAY(KK$6,2)&gt;5,"w",IF(ISERROR(VLOOKUP(KK$6,fériés,1,FALSE)),(SUM($H$1:KK1)&lt;=$F8)*1,"F"))</f>
        <v>1</v>
      </c>
      <c r="KL8" s="27">
        <f ca="1">IF(WEEKDAY(KL$6,2)&gt;5,"w",IF(ISERROR(VLOOKUP(KL$6,fériés,1,FALSE)),(SUM($H$1:KL1)&lt;=$F8)*1,"F"))</f>
        <v>1</v>
      </c>
      <c r="KM8" s="27">
        <f ca="1">IF(WEEKDAY(KM$6,2)&gt;5,"w",IF(ISERROR(VLOOKUP(KM$6,fériés,1,FALSE)),(SUM($H$1:KM1)&lt;=$F8)*1,"F"))</f>
        <v>1</v>
      </c>
      <c r="KN8" s="27">
        <f ca="1">IF(WEEKDAY(KN$6,2)&gt;5,"w",IF(ISERROR(VLOOKUP(KN$6,fériés,1,FALSE)),(SUM($H$1:KN1)&lt;=$F8)*1,"F"))</f>
        <v>1</v>
      </c>
      <c r="KO8" s="27">
        <f ca="1">IF(WEEKDAY(KO$6,2)&gt;5,"w",IF(ISERROR(VLOOKUP(KO$6,fériés,1,FALSE)),(SUM($H$1:KO1)&lt;=$F8)*1,"F"))</f>
        <v>1</v>
      </c>
      <c r="KP8" s="27">
        <f ca="1">IF(WEEKDAY(KP$6,2)&gt;5,"w",IF(ISERROR(VLOOKUP(KP$6,fériés,1,FALSE)),(SUM($H$1:KP1)&lt;=$F8)*1,"F"))</f>
        <v>1</v>
      </c>
      <c r="KQ8" s="27">
        <f ca="1">IF(WEEKDAY(KQ$6,2)&gt;5,"w",IF(ISERROR(VLOOKUP(KQ$6,fériés,1,FALSE)),(SUM($H$1:KQ1)&lt;=$F8)*1,"F"))</f>
        <v>1</v>
      </c>
      <c r="KR8" s="27">
        <f ca="1">IF(WEEKDAY(KR$6,2)&gt;5,"w",IF(ISERROR(VLOOKUP(KR$6,fériés,1,FALSE)),(SUM($H$1:KR1)&lt;=$F8)*1,"F"))</f>
        <v>1</v>
      </c>
      <c r="KS8" s="27">
        <f ca="1">IF(WEEKDAY(KS$6,2)&gt;5,"w",IF(ISERROR(VLOOKUP(KS$6,fériés,1,FALSE)),(SUM($H$1:KS1)&lt;=$F8)*1,"F"))</f>
        <v>1</v>
      </c>
      <c r="KT8" s="27">
        <f ca="1">IF(WEEKDAY(KT$6,2)&gt;5,"w",IF(ISERROR(VLOOKUP(KT$6,fériés,1,FALSE)),(SUM($H$1:KT1)&lt;=$F8)*1,"F"))</f>
        <v>1</v>
      </c>
      <c r="KU8" s="27">
        <f ca="1">IF(WEEKDAY(KU$6,2)&gt;5,"w",IF(ISERROR(VLOOKUP(KU$6,fériés,1,FALSE)),(SUM($H$1:KU1)&lt;=$F8)*1,"F"))</f>
        <v>1</v>
      </c>
      <c r="KV8" s="27">
        <f ca="1">IF(WEEKDAY(KV$6,2)&gt;5,"w",IF(ISERROR(VLOOKUP(KV$6,fériés,1,FALSE)),(SUM($H$1:KV1)&lt;=$F8)*1,"F"))</f>
        <v>1</v>
      </c>
      <c r="KW8" s="27">
        <f ca="1">IF(WEEKDAY(KW$6,2)&gt;5,"w",IF(ISERROR(VLOOKUP(KW$6,fériés,1,FALSE)),(SUM($H$1:KW1)&lt;=$F8)*1,"F"))</f>
        <v>1</v>
      </c>
      <c r="KX8" s="27">
        <f ca="1">IF(WEEKDAY(KX$6,2)&gt;5,"w",IF(ISERROR(VLOOKUP(KX$6,fériés,1,FALSE)),(SUM($H$1:KX1)&lt;=$F8)*1,"F"))</f>
        <v>1</v>
      </c>
      <c r="KY8" s="27">
        <f ca="1">IF(WEEKDAY(KY$6,2)&gt;5,"w",IF(ISERROR(VLOOKUP(KY$6,fériés,1,FALSE)),(SUM($H$1:KY1)&lt;=$F8)*1,"F"))</f>
        <v>1</v>
      </c>
      <c r="KZ8" s="27">
        <f ca="1">IF(WEEKDAY(KZ$6,2)&gt;5,"w",IF(ISERROR(VLOOKUP(KZ$6,fériés,1,FALSE)),(SUM($H$1:KZ1)&lt;=$F8)*1,"F"))</f>
        <v>1</v>
      </c>
      <c r="LA8" s="27">
        <f ca="1">IF(WEEKDAY(LA$6,2)&gt;5,"w",IF(ISERROR(VLOOKUP(LA$6,fériés,1,FALSE)),(SUM($H$1:LA1)&lt;=$F8)*1,"F"))</f>
        <v>1</v>
      </c>
      <c r="LB8" s="27">
        <f ca="1">IF(WEEKDAY(LB$6,2)&gt;5,"w",IF(ISERROR(VLOOKUP(LB$6,fériés,1,FALSE)),(SUM($H$1:LB1)&lt;=$F8)*1,"F"))</f>
        <v>1</v>
      </c>
      <c r="LC8" s="27">
        <f ca="1">IF(WEEKDAY(LC$6,2)&gt;5,"w",IF(ISERROR(VLOOKUP(LC$6,fériés,1,FALSE)),(SUM($H$1:LC1)&lt;=$F8)*1,"F"))</f>
        <v>1</v>
      </c>
      <c r="LD8" s="27">
        <f ca="1">IF(WEEKDAY(LD$6,2)&gt;5,"w",IF(ISERROR(VLOOKUP(LD$6,fériés,1,FALSE)),(SUM($H$1:LD1)&lt;=$F8)*1,"F"))</f>
        <v>1</v>
      </c>
      <c r="LE8" s="27">
        <f ca="1">IF(WEEKDAY(LE$6,2)&gt;5,"w",IF(ISERROR(VLOOKUP(LE$6,fériés,1,FALSE)),(SUM($H$1:LE1)&lt;=$F8)*1,"F"))</f>
        <v>1</v>
      </c>
      <c r="LF8" s="27">
        <f ca="1">IF(WEEKDAY(LF$6,2)&gt;5,"w",IF(ISERROR(VLOOKUP(LF$6,fériés,1,FALSE)),(SUM($H$1:LF1)&lt;=$F8)*1,"F"))</f>
        <v>1</v>
      </c>
      <c r="LG8" s="27">
        <f ca="1">IF(WEEKDAY(LG$6,2)&gt;5,"w",IF(ISERROR(VLOOKUP(LG$6,fériés,1,FALSE)),(SUM($H$1:LG1)&lt;=$F8)*1,"F"))</f>
        <v>1</v>
      </c>
      <c r="LH8" s="27">
        <f ca="1">IF(WEEKDAY(LH$6,2)&gt;5,"w",IF(ISERROR(VLOOKUP(LH$6,fériés,1,FALSE)),(SUM($H$1:LH1)&lt;=$F8)*1,"F"))</f>
        <v>1</v>
      </c>
      <c r="LI8" s="27">
        <f ca="1">IF(WEEKDAY(LI$6,2)&gt;5,"w",IF(ISERROR(VLOOKUP(LI$6,fériés,1,FALSE)),(SUM($H$1:LI1)&lt;=$F8)*1,"F"))</f>
        <v>1</v>
      </c>
      <c r="LJ8" s="27">
        <f ca="1">IF(WEEKDAY(LJ$6,2)&gt;5,"w",IF(ISERROR(VLOOKUP(LJ$6,fériés,1,FALSE)),(SUM($H$1:LJ1)&lt;=$F8)*1,"F"))</f>
        <v>1</v>
      </c>
      <c r="LK8" s="27">
        <f ca="1">IF(WEEKDAY(LK$6,2)&gt;5,"w",IF(ISERROR(VLOOKUP(LK$6,fériés,1,FALSE)),(SUM($H$1:LK1)&lt;=$F8)*1,"F"))</f>
        <v>1</v>
      </c>
      <c r="LL8" s="27">
        <f ca="1">IF(WEEKDAY(LL$6,2)&gt;5,"w",IF(ISERROR(VLOOKUP(LL$6,fériés,1,FALSE)),(SUM($H$1:LL1)&lt;=$F8)*1,"F"))</f>
        <v>1</v>
      </c>
      <c r="LM8" s="27">
        <f ca="1">IF(WEEKDAY(LM$6,2)&gt;5,"w",IF(ISERROR(VLOOKUP(LM$6,fériés,1,FALSE)),(SUM($H$1:LM1)&lt;=$F8)*1,"F"))</f>
        <v>1</v>
      </c>
      <c r="LN8" s="27">
        <f ca="1">IF(WEEKDAY(LN$6,2)&gt;5,"w",IF(ISERROR(VLOOKUP(LN$6,fériés,1,FALSE)),(SUM($H$1:LN1)&lt;=$F8)*1,"F"))</f>
        <v>1</v>
      </c>
      <c r="LO8" s="27">
        <f ca="1">IF(WEEKDAY(LO$6,2)&gt;5,"w",IF(ISERROR(VLOOKUP(LO$6,fériés,1,FALSE)),(SUM($H$1:LO1)&lt;=$F8)*1,"F"))</f>
        <v>1</v>
      </c>
      <c r="LP8" s="27">
        <f ca="1">IF(WEEKDAY(LP$6,2)&gt;5,"w",IF(ISERROR(VLOOKUP(LP$6,fériés,1,FALSE)),(SUM($H$1:LP1)&lt;=$F8)*1,"F"))</f>
        <v>1</v>
      </c>
      <c r="LQ8" s="27">
        <f ca="1">IF(WEEKDAY(LQ$6,2)&gt;5,"w",IF(ISERROR(VLOOKUP(LQ$6,fériés,1,FALSE)),(SUM($H$1:LQ1)&lt;=$F8)*1,"F"))</f>
        <v>1</v>
      </c>
      <c r="LR8" s="27">
        <f ca="1">IF(WEEKDAY(LR$6,2)&gt;5,"w",IF(ISERROR(VLOOKUP(LR$6,fériés,1,FALSE)),(SUM($H$1:LR1)&lt;=$F8)*1,"F"))</f>
        <v>1</v>
      </c>
      <c r="LS8" s="27">
        <f ca="1">IF(WEEKDAY(LS$6,2)&gt;5,"w",IF(ISERROR(VLOOKUP(LS$6,fériés,1,FALSE)),(SUM($H$1:LS1)&lt;=$F8)*1,"F"))</f>
        <v>1</v>
      </c>
      <c r="LT8" s="27">
        <f ca="1">IF(WEEKDAY(LT$6,2)&gt;5,"w",IF(ISERROR(VLOOKUP(LT$6,fériés,1,FALSE)),(SUM($H$1:LT1)&lt;=$F8)*1,"F"))</f>
        <v>1</v>
      </c>
      <c r="LU8" s="27">
        <f ca="1">IF(WEEKDAY(LU$6,2)&gt;5,"w",IF(ISERROR(VLOOKUP(LU$6,fériés,1,FALSE)),(SUM($H$1:LU1)&lt;=$F8)*1,"F"))</f>
        <v>1</v>
      </c>
      <c r="LV8" s="27">
        <f ca="1">IF(WEEKDAY(LV$6,2)&gt;5,"w",IF(ISERROR(VLOOKUP(LV$6,fériés,1,FALSE)),(SUM($H$1:LV1)&lt;=$F8)*1,"F"))</f>
        <v>1</v>
      </c>
      <c r="LW8" s="27">
        <f ca="1">IF(WEEKDAY(LW$6,2)&gt;5,"w",IF(ISERROR(VLOOKUP(LW$6,fériés,1,FALSE)),(SUM($H$1:LW1)&lt;=$F8)*1,"F"))</f>
        <v>1</v>
      </c>
      <c r="LX8" s="27">
        <f ca="1">IF(WEEKDAY(LX$6,2)&gt;5,"w",IF(ISERROR(VLOOKUP(LX$6,fériés,1,FALSE)),(SUM($H$1:LX1)&lt;=$F8)*1,"F"))</f>
        <v>1</v>
      </c>
      <c r="LY8" s="27">
        <f ca="1">IF(WEEKDAY(LY$6,2)&gt;5,"w",IF(ISERROR(VLOOKUP(LY$6,fériés,1,FALSE)),(SUM($H$1:LY1)&lt;=$F8)*1,"F"))</f>
        <v>1</v>
      </c>
      <c r="LZ8" s="27">
        <f ca="1">IF(WEEKDAY(LZ$6,2)&gt;5,"w",IF(ISERROR(VLOOKUP(LZ$6,fériés,1,FALSE)),(SUM($H$1:LZ1)&lt;=$F8)*1,"F"))</f>
        <v>1</v>
      </c>
      <c r="MA8" s="27">
        <f ca="1">IF(WEEKDAY(MA$6,2)&gt;5,"w",IF(ISERROR(VLOOKUP(MA$6,fériés,1,FALSE)),(SUM($H$1:MA1)&lt;=$F8)*1,"F"))</f>
        <v>1</v>
      </c>
      <c r="MB8" s="27">
        <f ca="1">IF(WEEKDAY(MB$6,2)&gt;5,"w",IF(ISERROR(VLOOKUP(MB$6,fériés,1,FALSE)),(SUM($H$1:MB1)&lt;=$F8)*1,"F"))</f>
        <v>1</v>
      </c>
      <c r="MC8" s="27">
        <f ca="1">IF(WEEKDAY(MC$6,2)&gt;5,"w",IF(ISERROR(VLOOKUP(MC$6,fériés,1,FALSE)),(SUM($H$1:MC1)&lt;=$F8)*1,"F"))</f>
        <v>1</v>
      </c>
      <c r="MD8" s="27">
        <f ca="1">IF(WEEKDAY(MD$6,2)&gt;5,"w",IF(ISERROR(VLOOKUP(MD$6,fériés,1,FALSE)),(SUM($H$1:MD1)&lt;=$F8)*1,"F"))</f>
        <v>1</v>
      </c>
      <c r="ME8" s="27">
        <f ca="1">IF(WEEKDAY(ME$6,2)&gt;5,"w",IF(ISERROR(VLOOKUP(ME$6,fériés,1,FALSE)),(SUM($H$1:ME1)&lt;=$F8)*1,"F"))</f>
        <v>1</v>
      </c>
      <c r="MF8" s="27">
        <f ca="1">IF(WEEKDAY(MF$6,2)&gt;5,"w",IF(ISERROR(VLOOKUP(MF$6,fériés,1,FALSE)),(SUM($H$1:MF1)&lt;=$F8)*1,"F"))</f>
        <v>1</v>
      </c>
      <c r="MG8" s="27">
        <f ca="1">IF(WEEKDAY(MG$6,2)&gt;5,"w",IF(ISERROR(VLOOKUP(MG$6,fériés,1,FALSE)),(SUM($H$1:MG1)&lt;=$F8)*1,"F"))</f>
        <v>1</v>
      </c>
      <c r="MH8" s="27" t="str">
        <f ca="1">IF(WEEKDAY(MH$6,2)&gt;5,"w",IF(ISERROR(VLOOKUP(MH$6,fériés,1,FALSE)),(SUM($H$1:MH1)&lt;=$F8)*1,"F"))</f>
        <v>w</v>
      </c>
      <c r="MI8" s="27" t="str">
        <f ca="1">IF(WEEKDAY(MI$6,2)&gt;5,"w",IF(ISERROR(VLOOKUP(MI$6,fériés,1,FALSE)),(SUM($H$1:MI1)&lt;=$F8)*1,"F"))</f>
        <v>w</v>
      </c>
      <c r="MJ8" s="27" t="str">
        <f ca="1">IF(WEEKDAY(MJ$6,2)&gt;5,"w",IF(ISERROR(VLOOKUP(MJ$6,fériés,1,FALSE)),(SUM($H$1:MJ1)&lt;=$F8)*1,"F"))</f>
        <v>w</v>
      </c>
      <c r="MK8" s="27" t="str">
        <f ca="1">IF(WEEKDAY(MK$6,2)&gt;5,"w",IF(ISERROR(VLOOKUP(MK$6,fériés,1,FALSE)),(SUM($H$1:MK1)&lt;=$F8)*1,"F"))</f>
        <v>w</v>
      </c>
      <c r="ML8" s="27" t="str">
        <f ca="1">IF(WEEKDAY(ML$6,2)&gt;5,"w",IF(ISERROR(VLOOKUP(ML$6,fériés,1,FALSE)),(SUM($H$1:ML1)&lt;=$F8)*1,"F"))</f>
        <v>w</v>
      </c>
      <c r="MM8" s="27" t="str">
        <f ca="1">IF(WEEKDAY(MM$6,2)&gt;5,"w",IF(ISERROR(VLOOKUP(MM$6,fériés,1,FALSE)),(SUM($H$1:MM1)&lt;=$F8)*1,"F"))</f>
        <v>w</v>
      </c>
      <c r="MN8" s="27" t="str">
        <f ca="1">IF(WEEKDAY(MN$6,2)&gt;5,"w",IF(ISERROR(VLOOKUP(MN$6,fériés,1,FALSE)),(SUM($H$1:MN1)&lt;=$F8)*1,"F"))</f>
        <v>w</v>
      </c>
      <c r="MO8" s="27" t="str">
        <f ca="1">IF(WEEKDAY(MO$6,2)&gt;5,"w",IF(ISERROR(VLOOKUP(MO$6,fériés,1,FALSE)),(SUM($H$1:MO1)&lt;=$F8)*1,"F"))</f>
        <v>w</v>
      </c>
      <c r="MP8" s="27" t="str">
        <f ca="1">IF(WEEKDAY(MP$6,2)&gt;5,"w",IF(ISERROR(VLOOKUP(MP$6,fériés,1,FALSE)),(SUM($H$1:MP1)&lt;=$F8)*1,"F"))</f>
        <v>w</v>
      </c>
      <c r="MQ8" s="27" t="str">
        <f ca="1">IF(WEEKDAY(MQ$6,2)&gt;5,"w",IF(ISERROR(VLOOKUP(MQ$6,fériés,1,FALSE)),(SUM($H$1:MQ1)&lt;=$F8)*1,"F"))</f>
        <v>w</v>
      </c>
      <c r="MR8" s="27" t="str">
        <f ca="1">IF(WEEKDAY(MR$6,2)&gt;5,"w",IF(ISERROR(VLOOKUP(MR$6,fériés,1,FALSE)),(SUM($H$1:MR1)&lt;=$F8)*1,"F"))</f>
        <v>w</v>
      </c>
      <c r="MS8" s="27" t="str">
        <f ca="1">IF(WEEKDAY(MS$6,2)&gt;5,"w",IF(ISERROR(VLOOKUP(MS$6,fériés,1,FALSE)),(SUM($H$1:MS1)&lt;=$F8)*1,"F"))</f>
        <v>w</v>
      </c>
      <c r="MT8" s="27" t="str">
        <f ca="1">IF(WEEKDAY(MT$6,2)&gt;5,"w",IF(ISERROR(VLOOKUP(MT$6,fériés,1,FALSE)),(SUM($H$1:MT1)&lt;=$F8)*1,"F"))</f>
        <v>w</v>
      </c>
      <c r="MU8" s="27" t="str">
        <f ca="1">IF(WEEKDAY(MU$6,2)&gt;5,"w",IF(ISERROR(VLOOKUP(MU$6,fériés,1,FALSE)),(SUM($H$1:MU1)&lt;=$F8)*1,"F"))</f>
        <v>w</v>
      </c>
      <c r="MV8" s="27" t="str">
        <f ca="1">IF(WEEKDAY(MV$6,2)&gt;5,"w",IF(ISERROR(VLOOKUP(MV$6,fériés,1,FALSE)),(SUM($H$1:MV1)&lt;=$F8)*1,"F"))</f>
        <v>w</v>
      </c>
      <c r="MW8" s="27" t="str">
        <f ca="1">IF(WEEKDAY(MW$6,2)&gt;5,"w",IF(ISERROR(VLOOKUP(MW$6,fériés,1,FALSE)),(SUM($H$1:MW1)&lt;=$F8)*1,"F"))</f>
        <v>w</v>
      </c>
      <c r="MX8" s="27" t="str">
        <f ca="1">IF(WEEKDAY(MX$6,2)&gt;5,"w",IF(ISERROR(VLOOKUP(MX$6,fériés,1,FALSE)),(SUM($H$1:MX1)&lt;=$F8)*1,"F"))</f>
        <v>w</v>
      </c>
      <c r="MY8" s="27" t="str">
        <f ca="1">IF(WEEKDAY(MY$6,2)&gt;5,"w",IF(ISERROR(VLOOKUP(MY$6,fériés,1,FALSE)),(SUM($H$1:MY1)&lt;=$F8)*1,"F"))</f>
        <v>w</v>
      </c>
      <c r="MZ8" s="27" t="str">
        <f ca="1">IF(WEEKDAY(MZ$6,2)&gt;5,"w",IF(ISERROR(VLOOKUP(MZ$6,fériés,1,FALSE)),(SUM($H$1:MZ1)&lt;=$F8)*1,"F"))</f>
        <v>w</v>
      </c>
      <c r="NA8" s="27" t="str">
        <f ca="1">IF(WEEKDAY(NA$6,2)&gt;5,"w",IF(ISERROR(VLOOKUP(NA$6,fériés,1,FALSE)),(SUM($H$1:NA1)&lt;=$F8)*1,"F"))</f>
        <v>w</v>
      </c>
      <c r="NB8" s="27">
        <f ca="1">IF(WEEKDAY(NB$6,2)&gt;5,"w",IF(ISERROR(VLOOKUP(NB$6,fériés,1,FALSE)),(SUM($H$1:NB1)&lt;=$F8)*1,"F"))</f>
        <v>1</v>
      </c>
      <c r="NC8" s="27">
        <f ca="1">IF(WEEKDAY(NC$6,2)&gt;5,"w",IF(ISERROR(VLOOKUP(NC$6,fériés,1,FALSE)),(SUM($H$1:NC1)&lt;=$F8)*1,"F"))</f>
        <v>1</v>
      </c>
      <c r="ND8" s="27">
        <f ca="1">IF(WEEKDAY(ND$6,2)&gt;5,"w",IF(ISERROR(VLOOKUP(ND$6,fériés,1,FALSE)),(SUM($H$1:ND1)&lt;=$F8)*1,"F"))</f>
        <v>1</v>
      </c>
      <c r="NE8" s="27">
        <f ca="1">IF(WEEKDAY(NE$6,2)&gt;5,"w",IF(ISERROR(VLOOKUP(NE$6,fériés,1,FALSE)),(SUM($H$1:NE1)&lt;=$F8)*1,"F"))</f>
        <v>1</v>
      </c>
      <c r="NF8" s="27">
        <f ca="1">IF(WEEKDAY(NF$6,2)&gt;5,"w",IF(ISERROR(VLOOKUP(NF$6,fériés,1,FALSE)),(SUM($H$1:NF1)&lt;=$F8)*1,"F"))</f>
        <v>1</v>
      </c>
      <c r="NG8" s="27">
        <f ca="1">IF(WEEKDAY(NG$6,2)&gt;5,"w",IF(ISERROR(VLOOKUP(NG$6,fériés,1,FALSE)),(SUM($H$1:NG1)&lt;=$F8)*1,"F"))</f>
        <v>1</v>
      </c>
      <c r="NH8" s="27">
        <f ca="1">IF(WEEKDAY(NH$6,2)&gt;5,"w",IF(ISERROR(VLOOKUP(NH$6,fériés,1,FALSE)),(SUM($H$1:NH1)&lt;=$F8)*1,"F"))</f>
        <v>1</v>
      </c>
      <c r="NI8" s="27">
        <f ca="1">IF(WEEKDAY(NI$6,2)&gt;5,"w",IF(ISERROR(VLOOKUP(NI$6,fériés,1,FALSE)),(SUM($H$1:NI1)&lt;=$F8)*1,"F"))</f>
        <v>1</v>
      </c>
      <c r="NJ8" s="27">
        <f ca="1">IF(WEEKDAY(NJ$6,2)&gt;5,"w",IF(ISERROR(VLOOKUP(NJ$6,fériés,1,FALSE)),(SUM($H$1:NJ1)&lt;=$F8)*1,"F"))</f>
        <v>1</v>
      </c>
      <c r="NK8" s="27">
        <f ca="1">IF(WEEKDAY(NK$6,2)&gt;5,"w",IF(ISERROR(VLOOKUP(NK$6,fériés,1,FALSE)),(SUM($H$1:NK1)&lt;=$F8)*1,"F"))</f>
        <v>1</v>
      </c>
      <c r="NL8" s="27">
        <f ca="1">IF(WEEKDAY(NL$6,2)&gt;5,"w",IF(ISERROR(VLOOKUP(NL$6,fériés,1,FALSE)),(SUM($H$1:NL1)&lt;=$F8)*1,"F"))</f>
        <v>1</v>
      </c>
      <c r="NM8" s="27">
        <f ca="1">IF(WEEKDAY(NM$6,2)&gt;5,"w",IF(ISERROR(VLOOKUP(NM$6,fériés,1,FALSE)),(SUM($H$1:NM1)&lt;=$F8)*1,"F"))</f>
        <v>1</v>
      </c>
      <c r="NN8" s="27">
        <f ca="1">IF(WEEKDAY(NN$6,2)&gt;5,"w",IF(ISERROR(VLOOKUP(NN$6,fériés,1,FALSE)),(SUM($H$1:NN1)&lt;=$F8)*1,"F"))</f>
        <v>1</v>
      </c>
      <c r="NO8" s="27">
        <f ca="1">IF(WEEKDAY(NO$6,2)&gt;5,"w",IF(ISERROR(VLOOKUP(NO$6,fériés,1,FALSE)),(SUM($H$1:NO1)&lt;=$F8)*1,"F"))</f>
        <v>1</v>
      </c>
      <c r="NP8" s="27">
        <f ca="1">IF(WEEKDAY(NP$6,2)&gt;5,"w",IF(ISERROR(VLOOKUP(NP$6,fériés,1,FALSE)),(SUM($H$1:NP1)&lt;=$F8)*1,"F"))</f>
        <v>1</v>
      </c>
      <c r="NQ8" s="27">
        <f ca="1">IF(WEEKDAY(NQ$6,2)&gt;5,"w",IF(ISERROR(VLOOKUP(NQ$6,fériés,1,FALSE)),(SUM($H$1:NQ1)&lt;=$F8)*1,"F"))</f>
        <v>1</v>
      </c>
      <c r="NR8" s="27">
        <f ca="1">IF(WEEKDAY(NR$6,2)&gt;5,"w",IF(ISERROR(VLOOKUP(NR$6,fériés,1,FALSE)),(SUM($H$1:NR1)&lt;=$F8)*1,"F"))</f>
        <v>1</v>
      </c>
      <c r="NS8" s="27">
        <f ca="1">IF(WEEKDAY(NS$6,2)&gt;5,"w",IF(ISERROR(VLOOKUP(NS$6,fériés,1,FALSE)),(SUM($H$1:NS1)&lt;=$F8)*1,"F"))</f>
        <v>1</v>
      </c>
      <c r="NT8" s="27">
        <f ca="1">IF(WEEKDAY(NT$6,2)&gt;5,"w",IF(ISERROR(VLOOKUP(NT$6,fériés,1,FALSE)),(SUM($H$1:NT1)&lt;=$F8)*1,"F"))</f>
        <v>1</v>
      </c>
      <c r="NU8" s="27">
        <f ca="1">IF(WEEKDAY(NU$6,2)&gt;5,"w",IF(ISERROR(VLOOKUP(NU$6,fériés,1,FALSE)),(SUM($H$1:NU1)&lt;=$F8)*1,"F"))</f>
        <v>1</v>
      </c>
      <c r="NV8" s="27">
        <f ca="1">IF(WEEKDAY(NV$6,2)&gt;5,"w",IF(ISERROR(VLOOKUP(NV$6,fériés,1,FALSE)),(SUM($H$1:NV1)&lt;=$F8)*1,"F"))</f>
        <v>1</v>
      </c>
      <c r="NW8" s="27">
        <f ca="1">IF(WEEKDAY(NW$6,2)&gt;5,"w",IF(ISERROR(VLOOKUP(NW$6,fériés,1,FALSE)),(SUM($H$1:NW1)&lt;=$F8)*1,"F"))</f>
        <v>1</v>
      </c>
      <c r="NX8" s="27">
        <f ca="1">IF(WEEKDAY(NX$6,2)&gt;5,"w",IF(ISERROR(VLOOKUP(NX$6,fériés,1,FALSE)),(SUM($H$1:NX1)&lt;=$F8)*1,"F"))</f>
        <v>1</v>
      </c>
      <c r="NY8" s="27">
        <f ca="1">IF(WEEKDAY(NY$6,2)&gt;5,"w",IF(ISERROR(VLOOKUP(NY$6,fériés,1,FALSE)),(SUM($H$1:NY1)&lt;=$F8)*1,"F"))</f>
        <v>1</v>
      </c>
      <c r="NZ8" s="27">
        <f ca="1">IF(WEEKDAY(NZ$6,2)&gt;5,"w",IF(ISERROR(VLOOKUP(NZ$6,fériés,1,FALSE)),(SUM($H$1:NZ1)&lt;=$F8)*1,"F"))</f>
        <v>1</v>
      </c>
      <c r="OA8" s="27">
        <f ca="1">IF(WEEKDAY(OA$6,2)&gt;5,"w",IF(ISERROR(VLOOKUP(OA$6,fériés,1,FALSE)),(SUM($H$1:OA1)&lt;=$F8)*1,"F"))</f>
        <v>1</v>
      </c>
      <c r="OB8" s="27">
        <f ca="1">IF(WEEKDAY(OB$6,2)&gt;5,"w",IF(ISERROR(VLOOKUP(OB$6,fériés,1,FALSE)),(SUM($H$1:OB1)&lt;=$F8)*1,"F"))</f>
        <v>1</v>
      </c>
      <c r="OC8" s="27">
        <f ca="1">IF(WEEKDAY(OC$6,2)&gt;5,"w",IF(ISERROR(VLOOKUP(OC$6,fériés,1,FALSE)),(SUM($H$1:OC1)&lt;=$F8)*1,"F"))</f>
        <v>1</v>
      </c>
      <c r="OD8" s="27">
        <f ca="1">IF(WEEKDAY(OD$6,2)&gt;5,"w",IF(ISERROR(VLOOKUP(OD$6,fériés,1,FALSE)),(SUM($H$1:OD1)&lt;=$F8)*1,"F"))</f>
        <v>1</v>
      </c>
      <c r="OE8" s="27">
        <f ca="1">IF(WEEKDAY(OE$6,2)&gt;5,"w",IF(ISERROR(VLOOKUP(OE$6,fériés,1,FALSE)),(SUM($H$1:OE1)&lt;=$F8)*1,"F"))</f>
        <v>1</v>
      </c>
      <c r="OF8" s="27">
        <f ca="1">IF(WEEKDAY(OF$6,2)&gt;5,"w",IF(ISERROR(VLOOKUP(OF$6,fériés,1,FALSE)),(SUM($H$1:OF1)&lt;=$F8)*1,"F"))</f>
        <v>1</v>
      </c>
      <c r="OG8" s="27">
        <f ca="1">IF(WEEKDAY(OG$6,2)&gt;5,"w",IF(ISERROR(VLOOKUP(OG$6,fériés,1,FALSE)),(SUM($H$1:OG1)&lt;=$F8)*1,"F"))</f>
        <v>1</v>
      </c>
      <c r="OH8" s="27">
        <f ca="1">IF(WEEKDAY(OH$6,2)&gt;5,"w",IF(ISERROR(VLOOKUP(OH$6,fériés,1,FALSE)),(SUM($H$1:OH1)&lt;=$F8)*1,"F"))</f>
        <v>1</v>
      </c>
      <c r="OI8" s="27">
        <f ca="1">IF(WEEKDAY(OI$6,2)&gt;5,"w",IF(ISERROR(VLOOKUP(OI$6,fériés,1,FALSE)),(SUM($H$1:OI1)&lt;=$F8)*1,"F"))</f>
        <v>1</v>
      </c>
      <c r="OJ8" s="27">
        <f ca="1">IF(WEEKDAY(OJ$6,2)&gt;5,"w",IF(ISERROR(VLOOKUP(OJ$6,fériés,1,FALSE)),(SUM($H$1:OJ1)&lt;=$F8)*1,"F"))</f>
        <v>1</v>
      </c>
      <c r="OK8" s="27">
        <f ca="1">IF(WEEKDAY(OK$6,2)&gt;5,"w",IF(ISERROR(VLOOKUP(OK$6,fériés,1,FALSE)),(SUM($H$1:OK1)&lt;=$F8)*1,"F"))</f>
        <v>1</v>
      </c>
      <c r="OL8" s="27">
        <f ca="1">IF(WEEKDAY(OL$6,2)&gt;5,"w",IF(ISERROR(VLOOKUP(OL$6,fériés,1,FALSE)),(SUM($H$1:OL1)&lt;=$F8)*1,"F"))</f>
        <v>1</v>
      </c>
      <c r="OM8" s="27">
        <f ca="1">IF(WEEKDAY(OM$6,2)&gt;5,"w",IF(ISERROR(VLOOKUP(OM$6,fériés,1,FALSE)),(SUM($H$1:OM1)&lt;=$F8)*1,"F"))</f>
        <v>1</v>
      </c>
      <c r="ON8" s="27">
        <f ca="1">IF(WEEKDAY(ON$6,2)&gt;5,"w",IF(ISERROR(VLOOKUP(ON$6,fériés,1,FALSE)),(SUM($H$1:ON1)&lt;=$F8)*1,"F"))</f>
        <v>1</v>
      </c>
      <c r="OO8" s="27">
        <f ca="1">IF(WEEKDAY(OO$6,2)&gt;5,"w",IF(ISERROR(VLOOKUP(OO$6,fériés,1,FALSE)),(SUM($H$1:OO1)&lt;=$F8)*1,"F"))</f>
        <v>1</v>
      </c>
      <c r="OP8" s="27">
        <f ca="1">IF(WEEKDAY(OP$6,2)&gt;5,"w",IF(ISERROR(VLOOKUP(OP$6,fériés,1,FALSE)),(SUM($H$1:OP1)&lt;=$F8)*1,"F"))</f>
        <v>1</v>
      </c>
      <c r="OQ8" s="27">
        <f ca="1">IF(WEEKDAY(OQ$6,2)&gt;5,"w",IF(ISERROR(VLOOKUP(OQ$6,fériés,1,FALSE)),(SUM($H$1:OQ1)&lt;=$F8)*1,"F"))</f>
        <v>1</v>
      </c>
      <c r="OR8" s="27">
        <f ca="1">IF(WEEKDAY(OR$6,2)&gt;5,"w",IF(ISERROR(VLOOKUP(OR$6,fériés,1,FALSE)),(SUM($H$1:OR1)&lt;=$F8)*1,"F"))</f>
        <v>1</v>
      </c>
      <c r="OS8" s="27">
        <f ca="1">IF(WEEKDAY(OS$6,2)&gt;5,"w",IF(ISERROR(VLOOKUP(OS$6,fériés,1,FALSE)),(SUM($H$1:OS1)&lt;=$F8)*1,"F"))</f>
        <v>1</v>
      </c>
      <c r="OT8" s="27">
        <f ca="1">IF(WEEKDAY(OT$6,2)&gt;5,"w",IF(ISERROR(VLOOKUP(OT$6,fériés,1,FALSE)),(SUM($H$1:OT1)&lt;=$F8)*1,"F"))</f>
        <v>1</v>
      </c>
      <c r="OU8" s="27">
        <f ca="1">IF(WEEKDAY(OU$6,2)&gt;5,"w",IF(ISERROR(VLOOKUP(OU$6,fériés,1,FALSE)),(SUM($H$1:OU1)&lt;=$F8)*1,"F"))</f>
        <v>1</v>
      </c>
      <c r="OV8" s="27">
        <f ca="1">IF(WEEKDAY(OV$6,2)&gt;5,"w",IF(ISERROR(VLOOKUP(OV$6,fériés,1,FALSE)),(SUM($H$1:OV1)&lt;=$F8)*1,"F"))</f>
        <v>1</v>
      </c>
      <c r="OW8" s="27">
        <f ca="1">IF(WEEKDAY(OW$6,2)&gt;5,"w",IF(ISERROR(VLOOKUP(OW$6,fériés,1,FALSE)),(SUM($H$1:OW1)&lt;=$F8)*1,"F"))</f>
        <v>1</v>
      </c>
      <c r="OX8" s="27">
        <f ca="1">IF(WEEKDAY(OX$6,2)&gt;5,"w",IF(ISERROR(VLOOKUP(OX$6,fériés,1,FALSE)),(SUM($H$1:OX1)&lt;=$F8)*1,"F"))</f>
        <v>1</v>
      </c>
      <c r="OY8" s="27">
        <f ca="1">IF(WEEKDAY(OY$6,2)&gt;5,"w",IF(ISERROR(VLOOKUP(OY$6,fériés,1,FALSE)),(SUM($H$1:OY1)&lt;=$F8)*1,"F"))</f>
        <v>1</v>
      </c>
      <c r="OZ8" s="27" t="str">
        <f ca="1">IF(WEEKDAY(OZ$6,2)&gt;5,"w",IF(ISERROR(VLOOKUP(OZ$6,fériés,1,FALSE)),(SUM($H$1:OZ1)&lt;=$F8)*1,"F"))</f>
        <v>w</v>
      </c>
      <c r="PA8" s="27" t="str">
        <f ca="1">IF(WEEKDAY(PA$6,2)&gt;5,"w",IF(ISERROR(VLOOKUP(PA$6,fériés,1,FALSE)),(SUM($H$1:PA1)&lt;=$F8)*1,"F"))</f>
        <v>w</v>
      </c>
      <c r="PB8" s="27" t="str">
        <f ca="1">IF(WEEKDAY(PB$6,2)&gt;5,"w",IF(ISERROR(VLOOKUP(PB$6,fériés,1,FALSE)),(SUM($H$1:PB1)&lt;=$F8)*1,"F"))</f>
        <v>w</v>
      </c>
      <c r="PC8" s="27" t="str">
        <f ca="1">IF(WEEKDAY(PC$6,2)&gt;5,"w",IF(ISERROR(VLOOKUP(PC$6,fériés,1,FALSE)),(SUM($H$1:PC1)&lt;=$F8)*1,"F"))</f>
        <v>w</v>
      </c>
      <c r="PD8" s="27" t="str">
        <f ca="1">IF(WEEKDAY(PD$6,2)&gt;5,"w",IF(ISERROR(VLOOKUP(PD$6,fériés,1,FALSE)),(SUM($H$1:PD1)&lt;=$F8)*1,"F"))</f>
        <v>w</v>
      </c>
      <c r="PE8" s="27" t="str">
        <f ca="1">IF(WEEKDAY(PE$6,2)&gt;5,"w",IF(ISERROR(VLOOKUP(PE$6,fériés,1,FALSE)),(SUM($H$1:PE1)&lt;=$F8)*1,"F"))</f>
        <v>w</v>
      </c>
      <c r="PF8" s="27" t="str">
        <f ca="1">IF(WEEKDAY(PF$6,2)&gt;5,"w",IF(ISERROR(VLOOKUP(PF$6,fériés,1,FALSE)),(SUM($H$1:PF1)&lt;=$F8)*1,"F"))</f>
        <v>w</v>
      </c>
      <c r="PG8" s="27" t="str">
        <f ca="1">IF(WEEKDAY(PG$6,2)&gt;5,"w",IF(ISERROR(VLOOKUP(PG$6,fériés,1,FALSE)),(SUM($H$1:PG1)&lt;=$F8)*1,"F"))</f>
        <v>w</v>
      </c>
      <c r="PH8" s="27" t="str">
        <f ca="1">IF(WEEKDAY(PH$6,2)&gt;5,"w",IF(ISERROR(VLOOKUP(PH$6,fériés,1,FALSE)),(SUM($H$1:PH1)&lt;=$F8)*1,"F"))</f>
        <v>w</v>
      </c>
      <c r="PI8" s="27" t="str">
        <f ca="1">IF(WEEKDAY(PI$6,2)&gt;5,"w",IF(ISERROR(VLOOKUP(PI$6,fériés,1,FALSE)),(SUM($H$1:PI1)&lt;=$F8)*1,"F"))</f>
        <v>w</v>
      </c>
      <c r="PJ8" s="27" t="str">
        <f ca="1">IF(WEEKDAY(PJ$6,2)&gt;5,"w",IF(ISERROR(VLOOKUP(PJ$6,fériés,1,FALSE)),(SUM($H$1:PJ1)&lt;=$F8)*1,"F"))</f>
        <v>w</v>
      </c>
      <c r="PK8" s="27" t="str">
        <f ca="1">IF(WEEKDAY(PK$6,2)&gt;5,"w",IF(ISERROR(VLOOKUP(PK$6,fériés,1,FALSE)),(SUM($H$1:PK1)&lt;=$F8)*1,"F"))</f>
        <v>w</v>
      </c>
      <c r="PL8" s="27" t="str">
        <f ca="1">IF(WEEKDAY(PL$6,2)&gt;5,"w",IF(ISERROR(VLOOKUP(PL$6,fériés,1,FALSE)),(SUM($H$1:PL1)&lt;=$F8)*1,"F"))</f>
        <v>w</v>
      </c>
      <c r="PM8" s="27" t="str">
        <f ca="1">IF(WEEKDAY(PM$6,2)&gt;5,"w",IF(ISERROR(VLOOKUP(PM$6,fériés,1,FALSE)),(SUM($H$1:PM1)&lt;=$F8)*1,"F"))</f>
        <v>w</v>
      </c>
      <c r="PN8" s="27" t="str">
        <f ca="1">IF(WEEKDAY(PN$6,2)&gt;5,"w",IF(ISERROR(VLOOKUP(PN$6,fériés,1,FALSE)),(SUM($H$1:PN1)&lt;=$F8)*1,"F"))</f>
        <v>w</v>
      </c>
      <c r="PO8" s="27" t="str">
        <f ca="1">IF(WEEKDAY(PO$6,2)&gt;5,"w",IF(ISERROR(VLOOKUP(PO$6,fériés,1,FALSE)),(SUM($H$1:PO1)&lt;=$F8)*1,"F"))</f>
        <v>w</v>
      </c>
      <c r="PP8" s="27" t="str">
        <f ca="1">IF(WEEKDAY(PP$6,2)&gt;5,"w",IF(ISERROR(VLOOKUP(PP$6,fériés,1,FALSE)),(SUM($H$1:PP1)&lt;=$F8)*1,"F"))</f>
        <v>w</v>
      </c>
      <c r="PQ8" s="27" t="str">
        <f ca="1">IF(WEEKDAY(PQ$6,2)&gt;5,"w",IF(ISERROR(VLOOKUP(PQ$6,fériés,1,FALSE)),(SUM($H$1:PQ1)&lt;=$F8)*1,"F"))</f>
        <v>w</v>
      </c>
      <c r="PR8" s="27" t="str">
        <f ca="1">IF(WEEKDAY(PR$6,2)&gt;5,"w",IF(ISERROR(VLOOKUP(PR$6,fériés,1,FALSE)),(SUM($H$1:PR1)&lt;=$F8)*1,"F"))</f>
        <v>w</v>
      </c>
      <c r="PS8" s="27" t="str">
        <f ca="1">IF(WEEKDAY(PS$6,2)&gt;5,"w",IF(ISERROR(VLOOKUP(PS$6,fériés,1,FALSE)),(SUM($H$1:PS1)&lt;=$F8)*1,"F"))</f>
        <v>w</v>
      </c>
      <c r="PT8" s="27">
        <f ca="1">IF(WEEKDAY(PT$6,2)&gt;5,"w",IF(ISERROR(VLOOKUP(PT$6,fériés,1,FALSE)),(SUM($H$1:PT1)&lt;=$F8)*1,"F"))</f>
        <v>1</v>
      </c>
      <c r="PU8" s="27">
        <f ca="1">IF(WEEKDAY(PU$6,2)&gt;5,"w",IF(ISERROR(VLOOKUP(PU$6,fériés,1,FALSE)),(SUM($H$1:PU1)&lt;=$F8)*1,"F"))</f>
        <v>1</v>
      </c>
      <c r="PV8" s="27">
        <f ca="1">IF(WEEKDAY(PV$6,2)&gt;5,"w",IF(ISERROR(VLOOKUP(PV$6,fériés,1,FALSE)),(SUM($H$1:PV1)&lt;=$F8)*1,"F"))</f>
        <v>1</v>
      </c>
      <c r="PW8" s="27">
        <f ca="1">IF(WEEKDAY(PW$6,2)&gt;5,"w",IF(ISERROR(VLOOKUP(PW$6,fériés,1,FALSE)),(SUM($H$1:PW1)&lt;=$F8)*1,"F"))</f>
        <v>1</v>
      </c>
      <c r="PX8" s="27">
        <f ca="1">IF(WEEKDAY(PX$6,2)&gt;5,"w",IF(ISERROR(VLOOKUP(PX$6,fériés,1,FALSE)),(SUM($H$1:PX1)&lt;=$F8)*1,"F"))</f>
        <v>1</v>
      </c>
      <c r="PY8" s="27">
        <f ca="1">IF(WEEKDAY(PY$6,2)&gt;5,"w",IF(ISERROR(VLOOKUP(PY$6,fériés,1,FALSE)),(SUM($H$1:PY1)&lt;=$F8)*1,"F"))</f>
        <v>1</v>
      </c>
      <c r="PZ8" s="27">
        <f ca="1">IF(WEEKDAY(PZ$6,2)&gt;5,"w",IF(ISERROR(VLOOKUP(PZ$6,fériés,1,FALSE)),(SUM($H$1:PZ1)&lt;=$F8)*1,"F"))</f>
        <v>1</v>
      </c>
      <c r="QA8" s="27">
        <f ca="1">IF(WEEKDAY(QA$6,2)&gt;5,"w",IF(ISERROR(VLOOKUP(QA$6,fériés,1,FALSE)),(SUM($H$1:QA1)&lt;=$F8)*1,"F"))</f>
        <v>1</v>
      </c>
      <c r="QB8" s="27">
        <f ca="1">IF(WEEKDAY(QB$6,2)&gt;5,"w",IF(ISERROR(VLOOKUP(QB$6,fériés,1,FALSE)),(SUM($H$1:QB1)&lt;=$F8)*1,"F"))</f>
        <v>1</v>
      </c>
      <c r="QC8" s="27">
        <f ca="1">IF(WEEKDAY(QC$6,2)&gt;5,"w",IF(ISERROR(VLOOKUP(QC$6,fériés,1,FALSE)),(SUM($H$1:QC1)&lt;=$F8)*1,"F"))</f>
        <v>1</v>
      </c>
      <c r="QD8" s="27">
        <f ca="1">IF(WEEKDAY(QD$6,2)&gt;5,"w",IF(ISERROR(VLOOKUP(QD$6,fériés,1,FALSE)),(SUM($H$1:QD1)&lt;=$F8)*1,"F"))</f>
        <v>1</v>
      </c>
      <c r="QE8" s="27">
        <f ca="1">IF(WEEKDAY(QE$6,2)&gt;5,"w",IF(ISERROR(VLOOKUP(QE$6,fériés,1,FALSE)),(SUM($H$1:QE1)&lt;=$F8)*1,"F"))</f>
        <v>1</v>
      </c>
      <c r="QF8" s="27">
        <f ca="1">IF(WEEKDAY(QF$6,2)&gt;5,"w",IF(ISERROR(VLOOKUP(QF$6,fériés,1,FALSE)),(SUM($H$1:QF1)&lt;=$F8)*1,"F"))</f>
        <v>1</v>
      </c>
      <c r="QG8" s="27">
        <f ca="1">IF(WEEKDAY(QG$6,2)&gt;5,"w",IF(ISERROR(VLOOKUP(QG$6,fériés,1,FALSE)),(SUM($H$1:QG1)&lt;=$F8)*1,"F"))</f>
        <v>1</v>
      </c>
      <c r="QH8" s="27">
        <f ca="1">IF(WEEKDAY(QH$6,2)&gt;5,"w",IF(ISERROR(VLOOKUP(QH$6,fériés,1,FALSE)),(SUM($H$1:QH1)&lt;=$F8)*1,"F"))</f>
        <v>1</v>
      </c>
      <c r="QI8" s="27">
        <f ca="1">IF(WEEKDAY(QI$6,2)&gt;5,"w",IF(ISERROR(VLOOKUP(QI$6,fériés,1,FALSE)),(SUM($H$1:QI1)&lt;=$F8)*1,"F"))</f>
        <v>1</v>
      </c>
      <c r="QJ8" s="27">
        <f ca="1">IF(WEEKDAY(QJ$6,2)&gt;5,"w",IF(ISERROR(VLOOKUP(QJ$6,fériés,1,FALSE)),(SUM($H$1:QJ1)&lt;=$F8)*1,"F"))</f>
        <v>1</v>
      </c>
      <c r="QK8" s="27">
        <f ca="1">IF(WEEKDAY(QK$6,2)&gt;5,"w",IF(ISERROR(VLOOKUP(QK$6,fériés,1,FALSE)),(SUM($H$1:QK1)&lt;=$F8)*1,"F"))</f>
        <v>1</v>
      </c>
      <c r="QL8" s="27">
        <f ca="1">IF(WEEKDAY(QL$6,2)&gt;5,"w",IF(ISERROR(VLOOKUP(QL$6,fériés,1,FALSE)),(SUM($H$1:QL1)&lt;=$F8)*1,"F"))</f>
        <v>1</v>
      </c>
      <c r="QM8" s="27">
        <f ca="1">IF(WEEKDAY(QM$6,2)&gt;5,"w",IF(ISERROR(VLOOKUP(QM$6,fériés,1,FALSE)),(SUM($H$1:QM1)&lt;=$F8)*1,"F"))</f>
        <v>1</v>
      </c>
      <c r="QN8" s="27">
        <f ca="1">IF(WEEKDAY(QN$6,2)&gt;5,"w",IF(ISERROR(VLOOKUP(QN$6,fériés,1,FALSE)),(SUM($H$1:QN1)&lt;=$F8)*1,"F"))</f>
        <v>1</v>
      </c>
      <c r="QO8" s="27">
        <f ca="1">IF(WEEKDAY(QO$6,2)&gt;5,"w",IF(ISERROR(VLOOKUP(QO$6,fériés,1,FALSE)),(SUM($H$1:QO1)&lt;=$F8)*1,"F"))</f>
        <v>1</v>
      </c>
      <c r="QP8" s="27">
        <f ca="1">IF(WEEKDAY(QP$6,2)&gt;5,"w",IF(ISERROR(VLOOKUP(QP$6,fériés,1,FALSE)),(SUM($H$1:QP1)&lt;=$F8)*1,"F"))</f>
        <v>1</v>
      </c>
      <c r="QQ8" s="27">
        <f ca="1">IF(WEEKDAY(QQ$6,2)&gt;5,"w",IF(ISERROR(VLOOKUP(QQ$6,fériés,1,FALSE)),(SUM($H$1:QQ1)&lt;=$F8)*1,"F"))</f>
        <v>1</v>
      </c>
      <c r="QR8" s="27">
        <f ca="1">IF(WEEKDAY(QR$6,2)&gt;5,"w",IF(ISERROR(VLOOKUP(QR$6,fériés,1,FALSE)),(SUM($H$1:QR1)&lt;=$F8)*1,"F"))</f>
        <v>1</v>
      </c>
      <c r="QS8" s="27">
        <f ca="1">IF(WEEKDAY(QS$6,2)&gt;5,"w",IF(ISERROR(VLOOKUP(QS$6,fériés,1,FALSE)),(SUM($H$1:QS1)&lt;=$F8)*1,"F"))</f>
        <v>1</v>
      </c>
      <c r="QT8" s="27">
        <f ca="1">IF(WEEKDAY(QT$6,2)&gt;5,"w",IF(ISERROR(VLOOKUP(QT$6,fériés,1,FALSE)),(SUM($H$1:QT1)&lt;=$F8)*1,"F"))</f>
        <v>1</v>
      </c>
      <c r="QU8" s="27">
        <f ca="1">IF(WEEKDAY(QU$6,2)&gt;5,"w",IF(ISERROR(VLOOKUP(QU$6,fériés,1,FALSE)),(SUM($H$1:QU1)&lt;=$F8)*1,"F"))</f>
        <v>1</v>
      </c>
      <c r="QV8" s="27">
        <f ca="1">IF(WEEKDAY(QV$6,2)&gt;5,"w",IF(ISERROR(VLOOKUP(QV$6,fériés,1,FALSE)),(SUM($H$1:QV1)&lt;=$F8)*1,"F"))</f>
        <v>1</v>
      </c>
      <c r="QW8" s="27">
        <f ca="1">IF(WEEKDAY(QW$6,2)&gt;5,"w",IF(ISERROR(VLOOKUP(QW$6,fériés,1,FALSE)),(SUM($H$1:QW1)&lt;=$F8)*1,"F"))</f>
        <v>1</v>
      </c>
      <c r="QX8" s="27">
        <f ca="1">IF(WEEKDAY(QX$6,2)&gt;5,"w",IF(ISERROR(VLOOKUP(QX$6,fériés,1,FALSE)),(SUM($H$1:QX1)&lt;=$F8)*1,"F"))</f>
        <v>1</v>
      </c>
      <c r="QY8" s="27">
        <f ca="1">IF(WEEKDAY(QY$6,2)&gt;5,"w",IF(ISERROR(VLOOKUP(QY$6,fériés,1,FALSE)),(SUM($H$1:QY1)&lt;=$F8)*1,"F"))</f>
        <v>1</v>
      </c>
      <c r="QZ8" s="27">
        <f ca="1">IF(WEEKDAY(QZ$6,2)&gt;5,"w",IF(ISERROR(VLOOKUP(QZ$6,fériés,1,FALSE)),(SUM($H$1:QZ1)&lt;=$F8)*1,"F"))</f>
        <v>1</v>
      </c>
      <c r="RA8" s="27">
        <f ca="1">IF(WEEKDAY(RA$6,2)&gt;5,"w",IF(ISERROR(VLOOKUP(RA$6,fériés,1,FALSE)),(SUM($H$1:RA1)&lt;=$F8)*1,"F"))</f>
        <v>1</v>
      </c>
      <c r="RB8" s="27">
        <f ca="1">IF(WEEKDAY(RB$6,2)&gt;5,"w",IF(ISERROR(VLOOKUP(RB$6,fériés,1,FALSE)),(SUM($H$1:RB1)&lt;=$F8)*1,"F"))</f>
        <v>1</v>
      </c>
      <c r="RC8" s="27">
        <f ca="1">IF(WEEKDAY(RC$6,2)&gt;5,"w",IF(ISERROR(VLOOKUP(RC$6,fériés,1,FALSE)),(SUM($H$1:RC1)&lt;=$F8)*1,"F"))</f>
        <v>1</v>
      </c>
      <c r="RD8" s="27">
        <f ca="1">IF(WEEKDAY(RD$6,2)&gt;5,"w",IF(ISERROR(VLOOKUP(RD$6,fériés,1,FALSE)),(SUM($H$1:RD1)&lt;=$F8)*1,"F"))</f>
        <v>1</v>
      </c>
      <c r="RE8" s="27">
        <f ca="1">IF(WEEKDAY(RE$6,2)&gt;5,"w",IF(ISERROR(VLOOKUP(RE$6,fériés,1,FALSE)),(SUM($H$1:RE1)&lt;=$F8)*1,"F"))</f>
        <v>1</v>
      </c>
      <c r="RF8" s="27">
        <f ca="1">IF(WEEKDAY(RF$6,2)&gt;5,"w",IF(ISERROR(VLOOKUP(RF$6,fériés,1,FALSE)),(SUM($H$1:RF1)&lt;=$F8)*1,"F"))</f>
        <v>1</v>
      </c>
      <c r="RG8" s="27">
        <f ca="1">IF(WEEKDAY(RG$6,2)&gt;5,"w",IF(ISERROR(VLOOKUP(RG$6,fériés,1,FALSE)),(SUM($H$1:RG1)&lt;=$F8)*1,"F"))</f>
        <v>1</v>
      </c>
      <c r="RH8" s="27">
        <f ca="1">IF(WEEKDAY(RH$6,2)&gt;5,"w",IF(ISERROR(VLOOKUP(RH$6,fériés,1,FALSE)),(SUM($H$1:RH1)&lt;=$F8)*1,"F"))</f>
        <v>1</v>
      </c>
      <c r="RI8" s="27">
        <f ca="1">IF(WEEKDAY(RI$6,2)&gt;5,"w",IF(ISERROR(VLOOKUP(RI$6,fériés,1,FALSE)),(SUM($H$1:RI1)&lt;=$F8)*1,"F"))</f>
        <v>1</v>
      </c>
      <c r="RJ8" s="27">
        <f ca="1">IF(WEEKDAY(RJ$6,2)&gt;5,"w",IF(ISERROR(VLOOKUP(RJ$6,fériés,1,FALSE)),(SUM($H$1:RJ1)&lt;=$F8)*1,"F"))</f>
        <v>1</v>
      </c>
      <c r="RK8" s="27">
        <f ca="1">IF(WEEKDAY(RK$6,2)&gt;5,"w",IF(ISERROR(VLOOKUP(RK$6,fériés,1,FALSE)),(SUM($H$1:RK1)&lt;=$F8)*1,"F"))</f>
        <v>1</v>
      </c>
      <c r="RL8" s="27">
        <f ca="1">IF(WEEKDAY(RL$6,2)&gt;5,"w",IF(ISERROR(VLOOKUP(RL$6,fériés,1,FALSE)),(SUM($H$1:RL1)&lt;=$F8)*1,"F"))</f>
        <v>1</v>
      </c>
      <c r="RM8" s="27">
        <f ca="1">IF(WEEKDAY(RM$6,2)&gt;5,"w",IF(ISERROR(VLOOKUP(RM$6,fériés,1,FALSE)),(SUM($H$1:RM1)&lt;=$F8)*1,"F"))</f>
        <v>1</v>
      </c>
      <c r="RN8" s="27">
        <f ca="1">IF(WEEKDAY(RN$6,2)&gt;5,"w",IF(ISERROR(VLOOKUP(RN$6,fériés,1,FALSE)),(SUM($H$1:RN1)&lt;=$F8)*1,"F"))</f>
        <v>1</v>
      </c>
      <c r="RO8" s="27">
        <f ca="1">IF(WEEKDAY(RO$6,2)&gt;5,"w",IF(ISERROR(VLOOKUP(RO$6,fériés,1,FALSE)),(SUM($H$1:RO1)&lt;=$F8)*1,"F"))</f>
        <v>1</v>
      </c>
      <c r="RP8" s="27">
        <f ca="1">IF(WEEKDAY(RP$6,2)&gt;5,"w",IF(ISERROR(VLOOKUP(RP$6,fériés,1,FALSE)),(SUM($H$1:RP1)&lt;=$F8)*1,"F"))</f>
        <v>1</v>
      </c>
      <c r="RQ8" s="27">
        <f ca="1">IF(WEEKDAY(RQ$6,2)&gt;5,"w",IF(ISERROR(VLOOKUP(RQ$6,fériés,1,FALSE)),(SUM($H$1:RQ1)&lt;=$F8)*1,"F"))</f>
        <v>1</v>
      </c>
      <c r="RR8" s="27" t="str">
        <f ca="1">IF(WEEKDAY(RR$6,2)&gt;5,"w",IF(ISERROR(VLOOKUP(RR$6,fériés,1,FALSE)),(SUM($H$1:RR1)&lt;=$F8)*1,"F"))</f>
        <v>w</v>
      </c>
      <c r="RS8" s="27" t="str">
        <f ca="1">IF(WEEKDAY(RS$6,2)&gt;5,"w",IF(ISERROR(VLOOKUP(RS$6,fériés,1,FALSE)),(SUM($H$1:RS1)&lt;=$F8)*1,"F"))</f>
        <v>w</v>
      </c>
      <c r="RT8" s="27" t="str">
        <f ca="1">IF(WEEKDAY(RT$6,2)&gt;5,"w",IF(ISERROR(VLOOKUP(RT$6,fériés,1,FALSE)),(SUM($H$1:RT1)&lt;=$F8)*1,"F"))</f>
        <v>w</v>
      </c>
      <c r="RU8" s="27" t="str">
        <f ca="1">IF(WEEKDAY(RU$6,2)&gt;5,"w",IF(ISERROR(VLOOKUP(RU$6,fériés,1,FALSE)),(SUM($H$1:RU1)&lt;=$F8)*1,"F"))</f>
        <v>w</v>
      </c>
      <c r="RV8" s="27" t="str">
        <f ca="1">IF(WEEKDAY(RV$6,2)&gt;5,"w",IF(ISERROR(VLOOKUP(RV$6,fériés,1,FALSE)),(SUM($H$1:RV1)&lt;=$F8)*1,"F"))</f>
        <v>w</v>
      </c>
      <c r="RW8" s="27" t="str">
        <f ca="1">IF(WEEKDAY(RW$6,2)&gt;5,"w",IF(ISERROR(VLOOKUP(RW$6,fériés,1,FALSE)),(SUM($H$1:RW1)&lt;=$F8)*1,"F"))</f>
        <v>w</v>
      </c>
      <c r="RX8" s="27" t="str">
        <f ca="1">IF(WEEKDAY(RX$6,2)&gt;5,"w",IF(ISERROR(VLOOKUP(RX$6,fériés,1,FALSE)),(SUM($H$1:RX1)&lt;=$F8)*1,"F"))</f>
        <v>w</v>
      </c>
      <c r="RY8" s="27" t="str">
        <f ca="1">IF(WEEKDAY(RY$6,2)&gt;5,"w",IF(ISERROR(VLOOKUP(RY$6,fériés,1,FALSE)),(SUM($H$1:RY1)&lt;=$F8)*1,"F"))</f>
        <v>w</v>
      </c>
      <c r="RZ8" s="27" t="str">
        <f ca="1">IF(WEEKDAY(RZ$6,2)&gt;5,"w",IF(ISERROR(VLOOKUP(RZ$6,fériés,1,FALSE)),(SUM($H$1:RZ1)&lt;=$F8)*1,"F"))</f>
        <v>w</v>
      </c>
      <c r="SA8" s="27" t="str">
        <f ca="1">IF(WEEKDAY(SA$6,2)&gt;5,"w",IF(ISERROR(VLOOKUP(SA$6,fériés,1,FALSE)),(SUM($H$1:SA1)&lt;=$F8)*1,"F"))</f>
        <v>w</v>
      </c>
      <c r="SB8" s="27" t="str">
        <f ca="1">IF(WEEKDAY(SB$6,2)&gt;5,"w",IF(ISERROR(VLOOKUP(SB$6,fériés,1,FALSE)),(SUM($H$1:SB1)&lt;=$F8)*1,"F"))</f>
        <v>w</v>
      </c>
      <c r="SC8" s="27" t="str">
        <f ca="1">IF(WEEKDAY(SC$6,2)&gt;5,"w",IF(ISERROR(VLOOKUP(SC$6,fériés,1,FALSE)),(SUM($H$1:SC1)&lt;=$F8)*1,"F"))</f>
        <v>w</v>
      </c>
      <c r="SD8" s="27" t="str">
        <f ca="1">IF(WEEKDAY(SD$6,2)&gt;5,"w",IF(ISERROR(VLOOKUP(SD$6,fériés,1,FALSE)),(SUM($H$1:SD1)&lt;=$F8)*1,"F"))</f>
        <v>w</v>
      </c>
      <c r="SE8" s="27" t="str">
        <f ca="1">IF(WEEKDAY(SE$6,2)&gt;5,"w",IF(ISERROR(VLOOKUP(SE$6,fériés,1,FALSE)),(SUM($H$1:SE1)&lt;=$F8)*1,"F"))</f>
        <v>w</v>
      </c>
      <c r="SF8" s="27" t="str">
        <f ca="1">IF(WEEKDAY(SF$6,2)&gt;5,"w",IF(ISERROR(VLOOKUP(SF$6,fériés,1,FALSE)),(SUM($H$1:SF1)&lt;=$F8)*1,"F"))</f>
        <v>w</v>
      </c>
      <c r="SG8" s="83"/>
    </row>
    <row r="9" spans="1:501" ht="12" customHeight="1" x14ac:dyDescent="0.25">
      <c r="A9" s="80">
        <v>1060</v>
      </c>
      <c r="B9" s="63" t="str">
        <f>IFERROR(VLOOKUP($A9,Base_données!$A$4:$AB$24,Base_données!$B$1,FALSE),"")</f>
        <v/>
      </c>
      <c r="C9" s="78" t="str">
        <f>IF(A9="","",Base_données!$N$3)</f>
        <v xml:space="preserve"> tournage</v>
      </c>
      <c r="D9" s="63" t="str">
        <f>IFERROR(VLOOKUP($A9,Base_données!$A$4:$AB$24,Base_données!$D$1,FALSE),"")</f>
        <v/>
      </c>
      <c r="E9" s="63" t="str">
        <f>IFERROR(VLOOKUP($A9,Base_données!$A$4:$AB$24,Base_données!$N$1,FALSE),"")</f>
        <v/>
      </c>
      <c r="F9" s="66" t="str">
        <f t="shared" si="84"/>
        <v/>
      </c>
      <c r="G9" s="62" t="str">
        <f>IFERROR(VLOOKUP($A9,Base_données!$A$4:$L$24,5,FALSE),"")</f>
        <v/>
      </c>
      <c r="H9" s="65">
        <f ca="1">IF(WEEKDAY(H$6,2)&gt;5,"w",IF(ISERROR(VLOOKUP(H$6,fériés,1,FALSE)),(SUM($H$1:H$1)&gt;SUM($F$8:$F8))*(SUM($H$1:H$1)&lt;=SUM($F$8:$F9))*1,"F"))</f>
        <v>0</v>
      </c>
      <c r="I9" s="65">
        <f ca="1">IF(WEEKDAY(I$6,2)&gt;5,"w",IF(ISERROR(VLOOKUP(I$6,fériés,1,FALSE)),(SUM($H$1:I$1)&gt;SUM($F$8:$F8))*(SUM($H$1:I$1)&lt;=SUM($F$8:$F9))*1,"F"))</f>
        <v>0</v>
      </c>
      <c r="J9" s="65">
        <f ca="1">IF(WEEKDAY(J$6,2)&gt;5,"w",IF(ISERROR(VLOOKUP(J$6,fériés,1,FALSE)),(SUM($H$1:J$1)&gt;SUM($F$8:$F8))*(SUM($H$1:J$1)&lt;=SUM($F$8:$F9))*1,"F"))</f>
        <v>0</v>
      </c>
      <c r="K9" s="65">
        <f ca="1">IF(WEEKDAY(K$6,2)&gt;5,"w",IF(ISERROR(VLOOKUP(K$6,fériés,1,FALSE)),(SUM($H$1:K$1)&gt;SUM($F$8:$F8))*(SUM($H$1:K$1)&lt;=SUM($F$8:$F9))*1,"F"))</f>
        <v>0</v>
      </c>
      <c r="L9" s="65">
        <f ca="1">IF(WEEKDAY(L$6,2)&gt;5,"w",IF(ISERROR(VLOOKUP(L$6,fériés,1,FALSE)),(SUM($H$1:L$1)&gt;SUM($F$8:$F8))*(SUM($H$1:L$1)&lt;=SUM($F$8:$F9))*1,"F"))</f>
        <v>0</v>
      </c>
      <c r="M9" s="65">
        <f ca="1">IF(WEEKDAY(M$6,2)&gt;5,"w",IF(ISERROR(VLOOKUP(M$6,fériés,1,FALSE)),(SUM($H$1:M$1)&gt;SUM($F$8:$F8))*(SUM($H$1:M$1)&lt;=SUM($F$8:$F9))*1,"F"))</f>
        <v>0</v>
      </c>
      <c r="N9" s="65">
        <f ca="1">IF(WEEKDAY(N$6,2)&gt;5,"w",IF(ISERROR(VLOOKUP(N$6,fériés,1,FALSE)),(SUM($H$1:N$1)&gt;SUM($F$8:$F8))*(SUM($H$1:N$1)&lt;=SUM($F$8:$F9))*1,"F"))</f>
        <v>0</v>
      </c>
      <c r="O9" s="65">
        <f ca="1">IF(WEEKDAY(O$6,2)&gt;5,"w",IF(ISERROR(VLOOKUP(O$6,fériés,1,FALSE)),(SUM($H$1:O$1)&gt;SUM($F$8:$F8))*(SUM($H$1:O$1)&lt;=SUM($F$8:$F9))*1,"F"))</f>
        <v>0</v>
      </c>
      <c r="P9" s="65">
        <f ca="1">IF(WEEKDAY(P$6,2)&gt;5,"w",IF(ISERROR(VLOOKUP(P$6,fériés,1,FALSE)),(SUM($H$1:P$1)&gt;SUM($F$8:$F8))*(SUM($H$1:P$1)&lt;=SUM($F$8:$F9))*1,"F"))</f>
        <v>0</v>
      </c>
      <c r="Q9" s="65">
        <f ca="1">IF(WEEKDAY(Q$6,2)&gt;5,"w",IF(ISERROR(VLOOKUP(Q$6,fériés,1,FALSE)),(SUM($H$1:Q$1)&gt;SUM($F$8:$F8))*(SUM($H$1:Q$1)&lt;=SUM($F$8:$F9))*1,"F"))</f>
        <v>0</v>
      </c>
      <c r="R9" s="65">
        <f ca="1">IF(WEEKDAY(R$6,2)&gt;5,"w",IF(ISERROR(VLOOKUP(R$6,fériés,1,FALSE)),(SUM($H$1:R$1)&gt;SUM($F$8:$F8))*(SUM($H$1:R$1)&lt;=SUM($F$8:$F9))*1,"F"))</f>
        <v>0</v>
      </c>
      <c r="S9" s="65">
        <f ca="1">IF(WEEKDAY(S$6,2)&gt;5,"w",IF(ISERROR(VLOOKUP(S$6,fériés,1,FALSE)),(SUM($H$1:S$1)&gt;SUM($F$8:$F8))*(SUM($H$1:S$1)&lt;=SUM($F$8:$F9))*1,"F"))</f>
        <v>0</v>
      </c>
      <c r="T9" s="65">
        <f ca="1">IF(WEEKDAY(T$6,2)&gt;5,"w",IF(ISERROR(VLOOKUP(T$6,fériés,1,FALSE)),(SUM($H$1:T$1)&gt;SUM($F$8:$F8))*(SUM($H$1:T$1)&lt;=SUM($F$8:$F9))*1,"F"))</f>
        <v>0</v>
      </c>
      <c r="U9" s="65">
        <f ca="1">IF(WEEKDAY(U$6,2)&gt;5,"w",IF(ISERROR(VLOOKUP(U$6,fériés,1,FALSE)),(SUM($H$1:U$1)&gt;SUM($F$8:$F8))*(SUM($H$1:U$1)&lt;=SUM($F$8:$F9))*1,"F"))</f>
        <v>0</v>
      </c>
      <c r="V9" s="65">
        <f ca="1">IF(WEEKDAY(V$6,2)&gt;5,"w",IF(ISERROR(VLOOKUP(V$6,fériés,1,FALSE)),(SUM($H$1:V$1)&gt;SUM($F$8:$F8))*(SUM($H$1:V$1)&lt;=SUM($F$8:$F9))*1,"F"))</f>
        <v>0</v>
      </c>
      <c r="W9" s="65">
        <f ca="1">IF(WEEKDAY(W$6,2)&gt;5,"w",IF(ISERROR(VLOOKUP(W$6,fériés,1,FALSE)),(SUM($H$1:W$1)&gt;SUM($F$8:$F8))*(SUM($H$1:W$1)&lt;=SUM($F$8:$F9))*1,"F"))</f>
        <v>0</v>
      </c>
      <c r="X9" s="65">
        <f ca="1">IF(WEEKDAY(X$6,2)&gt;5,"w",IF(ISERROR(VLOOKUP(X$6,fériés,1,FALSE)),(SUM($H$1:X$1)&gt;SUM($F$8:$F8))*(SUM($H$1:X$1)&lt;=SUM($F$8:$F9))*1,"F"))</f>
        <v>0</v>
      </c>
      <c r="Y9" s="65">
        <f ca="1">IF(WEEKDAY(Y$6,2)&gt;5,"w",IF(ISERROR(VLOOKUP(Y$6,fériés,1,FALSE)),(SUM($H$1:Y$1)&gt;SUM($F$8:$F8))*(SUM($H$1:Y$1)&lt;=SUM($F$8:$F9))*1,"F"))</f>
        <v>0</v>
      </c>
      <c r="Z9" s="65">
        <f ca="1">IF(WEEKDAY(Z$6,2)&gt;5,"w",IF(ISERROR(VLOOKUP(Z$6,fériés,1,FALSE)),(SUM($H$1:Z$1)&gt;SUM($F$8:$F8))*(SUM($H$1:Z$1)&lt;=SUM($F$8:$F9))*1,"F"))</f>
        <v>0</v>
      </c>
      <c r="AA9" s="65">
        <f ca="1">IF(WEEKDAY(AA$6,2)&gt;5,"w",IF(ISERROR(VLOOKUP(AA$6,fériés,1,FALSE)),(SUM($H$1:AA$1)&gt;SUM($F$8:$F8))*(SUM($H$1:AA$1)&lt;=SUM($F$8:$F9))*1,"F"))</f>
        <v>0</v>
      </c>
      <c r="AB9" s="65">
        <f ca="1">IF(WEEKDAY(AB$6,2)&gt;5,"w",IF(ISERROR(VLOOKUP(AB$6,fériés,1,FALSE)),(SUM($H$1:AB$1)&gt;SUM($F$8:$F8))*(SUM($H$1:AB$1)&lt;=SUM($F$8:$F9))*1,"F"))</f>
        <v>0</v>
      </c>
      <c r="AC9" s="65">
        <f ca="1">IF(WEEKDAY(AC$6,2)&gt;5,"w",IF(ISERROR(VLOOKUP(AC$6,fériés,1,FALSE)),(SUM($H$1:AC$1)&gt;SUM($F$8:$F8))*(SUM($H$1:AC$1)&lt;=SUM($F$8:$F9))*1,"F"))</f>
        <v>0</v>
      </c>
      <c r="AD9" s="65">
        <f ca="1">IF(WEEKDAY(AD$6,2)&gt;5,"w",IF(ISERROR(VLOOKUP(AD$6,fériés,1,FALSE)),(SUM($H$1:AD$1)&gt;SUM($F$8:$F8))*(SUM($H$1:AD$1)&lt;=SUM($F$8:$F9))*1,"F"))</f>
        <v>0</v>
      </c>
      <c r="AE9" s="65">
        <f ca="1">IF(WEEKDAY(AE$6,2)&gt;5,"w",IF(ISERROR(VLOOKUP(AE$6,fériés,1,FALSE)),(SUM($H$1:AE$1)&gt;SUM($F$8:$F8))*(SUM($H$1:AE$1)&lt;=SUM($F$8:$F9))*1,"F"))</f>
        <v>0</v>
      </c>
      <c r="AF9" s="65">
        <f ca="1">IF(WEEKDAY(AF$6,2)&gt;5,"w",IF(ISERROR(VLOOKUP(AF$6,fériés,1,FALSE)),(SUM($H$1:AF$1)&gt;SUM($F$8:$F8))*(SUM($H$1:AF$1)&lt;=SUM($F$8:$F9))*1,"F"))</f>
        <v>0</v>
      </c>
      <c r="AG9" s="65">
        <f ca="1">IF(WEEKDAY(AG$6,2)&gt;5,"w",IF(ISERROR(VLOOKUP(AG$6,fériés,1,FALSE)),(SUM($H$1:AG$1)&gt;SUM($F$8:$F8))*(SUM($H$1:AG$1)&lt;=SUM($F$8:$F9))*1,"F"))</f>
        <v>0</v>
      </c>
      <c r="AH9" s="65">
        <f ca="1">IF(WEEKDAY(AH$6,2)&gt;5,"w",IF(ISERROR(VLOOKUP(AH$6,fériés,1,FALSE)),(SUM($H$1:AH$1)&gt;SUM($F$8:$F8))*(SUM($H$1:AH$1)&lt;=SUM($F$8:$F9))*1,"F"))</f>
        <v>0</v>
      </c>
      <c r="AI9" s="65">
        <f ca="1">IF(WEEKDAY(AI$6,2)&gt;5,"w",IF(ISERROR(VLOOKUP(AI$6,fériés,1,FALSE)),(SUM($H$1:AI$1)&gt;SUM($F$8:$F8))*(SUM($H$1:AI$1)&lt;=SUM($F$8:$F9))*1,"F"))</f>
        <v>0</v>
      </c>
      <c r="AJ9" s="65">
        <f ca="1">IF(WEEKDAY(AJ$6,2)&gt;5,"w",IF(ISERROR(VLOOKUP(AJ$6,fériés,1,FALSE)),(SUM($H$1:AJ$1)&gt;SUM($F$8:$F8))*(SUM($H$1:AJ$1)&lt;=SUM($F$8:$F9))*1,"F"))</f>
        <v>0</v>
      </c>
      <c r="AK9" s="65">
        <f ca="1">IF(WEEKDAY(AK$6,2)&gt;5,"w",IF(ISERROR(VLOOKUP(AK$6,fériés,1,FALSE)),(SUM($H$1:AK$1)&gt;SUM($F$8:$F8))*(SUM($H$1:AK$1)&lt;=SUM($F$8:$F9))*1,"F"))</f>
        <v>0</v>
      </c>
      <c r="AL9" s="65">
        <f ca="1">IF(WEEKDAY(AL$6,2)&gt;5,"w",IF(ISERROR(VLOOKUP(AL$6,fériés,1,FALSE)),(SUM($H$1:AL$1)&gt;SUM($F$8:$F8))*(SUM($H$1:AL$1)&lt;=SUM($F$8:$F9))*1,"F"))</f>
        <v>0</v>
      </c>
      <c r="AM9" s="65">
        <f ca="1">IF(WEEKDAY(AM$6,2)&gt;5,"w",IF(ISERROR(VLOOKUP(AM$6,fériés,1,FALSE)),(SUM($H$1:AM1)&gt;SUM($F$8:$F8))*(SUM($H$1:AM1)&lt;=SUM($F$8:$F9))*1,"F"))</f>
        <v>0</v>
      </c>
      <c r="AN9" s="65">
        <f ca="1">IF(WEEKDAY(AN$6,2)&gt;5,"w",IF(ISERROR(VLOOKUP(AN$6,fériés,1,FALSE)),(SUM($H$1:AN1)&gt;SUM($F$8:$F8))*(SUM($H$1:AN1)&lt;=SUM($F$8:$F9))*1,"F"))</f>
        <v>0</v>
      </c>
      <c r="AO9" s="65">
        <f ca="1">IF(WEEKDAY(AO$6,2)&gt;5,"w",IF(ISERROR(VLOOKUP(AO$6,fériés,1,FALSE)),(SUM($H$1:AO1)&gt;SUM($F$8:$F8))*(SUM($H$1:AO1)&lt;=SUM($F$8:$F9))*1,"F"))</f>
        <v>0</v>
      </c>
      <c r="AP9" s="65">
        <f ca="1">IF(WEEKDAY(AP$6,2)&gt;5,"w",IF(ISERROR(VLOOKUP(AP$6,fériés,1,FALSE)),(SUM($H$1:AP1)&gt;SUM($F$8:$F8))*(SUM($H$1:AP1)&lt;=SUM($F$8:$F9))*1,"F"))</f>
        <v>0</v>
      </c>
      <c r="AQ9" s="65">
        <f ca="1">IF(WEEKDAY(AQ$6,2)&gt;5,"w",IF(ISERROR(VLOOKUP(AQ$6,fériés,1,FALSE)),(SUM($H$1:AQ1)&gt;SUM($F$8:$F8))*(SUM($H$1:AQ1)&lt;=SUM($F$8:$F9))*1,"F"))</f>
        <v>0</v>
      </c>
      <c r="AR9" s="65">
        <f ca="1">IF(WEEKDAY(AR$6,2)&gt;5,"w",IF(ISERROR(VLOOKUP(AR$6,fériés,1,FALSE)),(SUM($H$1:AR1)&gt;SUM($F$8:$F8))*(SUM($H$1:AR1)&lt;=SUM($F$8:$F9))*1,"F"))</f>
        <v>0</v>
      </c>
      <c r="AS9" s="65">
        <f ca="1">IF(WEEKDAY(AS$6,2)&gt;5,"w",IF(ISERROR(VLOOKUP(AS$6,fériés,1,FALSE)),(SUM($H$1:AS1)&gt;SUM($F$8:$F8))*(SUM($H$1:AS1)&lt;=SUM($F$8:$F9))*1,"F"))</f>
        <v>0</v>
      </c>
      <c r="AT9" s="65">
        <f ca="1">IF(WEEKDAY(AT$6,2)&gt;5,"w",IF(ISERROR(VLOOKUP(AT$6,fériés,1,FALSE)),(SUM($H$1:AT1)&gt;SUM($F$8:$F8))*(SUM($H$1:AT1)&lt;=SUM($F$8:$F9))*1,"F"))</f>
        <v>0</v>
      </c>
      <c r="AU9" s="65">
        <f ca="1">IF(WEEKDAY(AU$6,2)&gt;5,"w",IF(ISERROR(VLOOKUP(AU$6,fériés,1,FALSE)),(SUM($H$1:AU1)&gt;SUM($F$8:$F8))*(SUM($H$1:AU1)&lt;=SUM($F$8:$F9))*1,"F"))</f>
        <v>0</v>
      </c>
      <c r="AV9" s="65">
        <f ca="1">IF(WEEKDAY(AV$6,2)&gt;5,"w",IF(ISERROR(VLOOKUP(AV$6,fériés,1,FALSE)),(SUM($H$1:AV1)&gt;SUM($F$8:$F8))*(SUM($H$1:AV1)&lt;=SUM($F$8:$F9))*1,"F"))</f>
        <v>0</v>
      </c>
      <c r="AW9" s="65">
        <f ca="1">IF(WEEKDAY(AW$6,2)&gt;5,"w",IF(ISERROR(VLOOKUP(AW$6,fériés,1,FALSE)),(SUM($H$1:AW1)&gt;SUM($F$8:$F8))*(SUM($H$1:AW1)&lt;=SUM($F$8:$F9))*1,"F"))</f>
        <v>0</v>
      </c>
      <c r="AX9" s="65">
        <f ca="1">IF(WEEKDAY(AX$6,2)&gt;5,"w",IF(ISERROR(VLOOKUP(AX$6,fériés,1,FALSE)),(SUM($H$1:AX1)&gt;SUM($F$8:$F8))*(SUM($H$1:AX1)&lt;=SUM($F$8:$F9))*1,"F"))</f>
        <v>0</v>
      </c>
      <c r="AY9" s="65">
        <f ca="1">IF(WEEKDAY(AY$6,2)&gt;5,"w",IF(ISERROR(VLOOKUP(AY$6,fériés,1,FALSE)),(SUM($H$1:AY1)&gt;SUM($F$8:$F8))*(SUM($H$1:AY1)&lt;=SUM($F$8:$F9))*1,"F"))</f>
        <v>0</v>
      </c>
      <c r="AZ9" s="65">
        <f ca="1">IF(WEEKDAY(AZ$6,2)&gt;5,"w",IF(ISERROR(VLOOKUP(AZ$6,fériés,1,FALSE)),(SUM($H$1:AZ1)&gt;SUM($F$8:$F8))*(SUM($H$1:AZ1)&lt;=SUM($F$8:$F9))*1,"F"))</f>
        <v>0</v>
      </c>
      <c r="BA9" s="65">
        <f ca="1">IF(WEEKDAY(BA$6,2)&gt;5,"w",IF(ISERROR(VLOOKUP(BA$6,fériés,1,FALSE)),(SUM($H$1:BA1)&gt;SUM($F$8:$F8))*(SUM($H$1:BA1)&lt;=SUM($F$8:$F9))*1,"F"))</f>
        <v>0</v>
      </c>
      <c r="BB9" s="65">
        <f ca="1">IF(WEEKDAY(BB$6,2)&gt;5,"w",IF(ISERROR(VLOOKUP(BB$6,fériés,1,FALSE)),(SUM($H$1:BB1)&gt;SUM($F$8:$F8))*(SUM($H$1:BB1)&lt;=SUM($F$8:$F9))*1,"F"))</f>
        <v>0</v>
      </c>
      <c r="BC9" s="65">
        <f ca="1">IF(WEEKDAY(BC$6,2)&gt;5,"w",IF(ISERROR(VLOOKUP(BC$6,fériés,1,FALSE)),(SUM($H$1:BC1)&gt;SUM($F$8:$F8))*(SUM($H$1:BC1)&lt;=SUM($F$8:$F9))*1,"F"))</f>
        <v>0</v>
      </c>
      <c r="BD9" s="65">
        <f ca="1">IF(WEEKDAY(BD$6,2)&gt;5,"w",IF(ISERROR(VLOOKUP(BD$6,fériés,1,FALSE)),(SUM($H$1:BD1)&gt;SUM($F$8:$F8))*(SUM($H$1:BD1)&lt;=SUM($F$8:$F9))*1,"F"))</f>
        <v>0</v>
      </c>
      <c r="BE9" s="65">
        <f ca="1">IF(WEEKDAY(BE$6,2)&gt;5,"w",IF(ISERROR(VLOOKUP(BE$6,fériés,1,FALSE)),(SUM($H$1:BE1)&gt;SUM($F$8:$F8))*(SUM($H$1:BE1)&lt;=SUM($F$8:$F9))*1,"F"))</f>
        <v>0</v>
      </c>
      <c r="BF9" s="65">
        <f ca="1">IF(WEEKDAY(BF$6,2)&gt;5,"w",IF(ISERROR(VLOOKUP(BF$6,fériés,1,FALSE)),(SUM($H$1:BF1)&gt;SUM($F$8:$F8))*(SUM($H$1:BF1)&lt;=SUM($F$8:$F9))*1,"F"))</f>
        <v>0</v>
      </c>
      <c r="BG9" s="65">
        <f ca="1">IF(WEEKDAY(BG$6,2)&gt;5,"w",IF(ISERROR(VLOOKUP(BG$6,fériés,1,FALSE)),(SUM($H$1:BG1)&gt;SUM($F$8:$F8))*(SUM($H$1:BG1)&lt;=SUM($F$8:$F9))*1,"F"))</f>
        <v>0</v>
      </c>
      <c r="BH9" s="65">
        <f ca="1">IF(WEEKDAY(BH$6,2)&gt;5,"w",IF(ISERROR(VLOOKUP(BH$6,fériés,1,FALSE)),(SUM($H$1:BH1)&gt;SUM($F$8:$F8))*(SUM($H$1:BH1)&lt;=SUM($F$8:$F9))*1,"F"))</f>
        <v>0</v>
      </c>
      <c r="BI9" s="65">
        <f ca="1">IF(WEEKDAY(BI$6,2)&gt;5,"w",IF(ISERROR(VLOOKUP(BI$6,fériés,1,FALSE)),(SUM($H$1:BI1)&gt;SUM($F$8:$F8))*(SUM($H$1:BI1)&lt;=SUM($F$8:$F9))*1,"F"))</f>
        <v>0</v>
      </c>
      <c r="BJ9" s="65">
        <f ca="1">IF(WEEKDAY(BJ$6,2)&gt;5,"w",IF(ISERROR(VLOOKUP(BJ$6,fériés,1,FALSE)),(SUM($H$1:BJ1)&gt;SUM($F$8:$F8))*(SUM($H$1:BJ1)&lt;=SUM($F$8:$F9))*1,"F"))</f>
        <v>0</v>
      </c>
      <c r="BK9" s="65">
        <f ca="1">IF(WEEKDAY(BK$6,2)&gt;5,"w",IF(ISERROR(VLOOKUP(BK$6,fériés,1,FALSE)),(SUM($H$1:BK1)&gt;SUM($F$8:$F8))*(SUM($H$1:BK1)&lt;=SUM($F$8:$F9))*1,"F"))</f>
        <v>0</v>
      </c>
      <c r="BL9" s="65">
        <f ca="1">IF(WEEKDAY(BL$6,2)&gt;5,"w",IF(ISERROR(VLOOKUP(BL$6,fériés,1,FALSE)),(SUM($H$1:BL1)&gt;SUM($F$8:$F8))*(SUM($H$1:BL1)&lt;=SUM($F$8:$F9))*1,"F"))</f>
        <v>0</v>
      </c>
      <c r="BM9" s="65">
        <f ca="1">IF(WEEKDAY(BM$6,2)&gt;5,"w",IF(ISERROR(VLOOKUP(BM$6,fériés,1,FALSE)),(SUM($H$1:BM1)&gt;SUM($F$8:$F8))*(SUM($H$1:BM1)&lt;=SUM($F$8:$F9))*1,"F"))</f>
        <v>0</v>
      </c>
      <c r="BN9" s="65" t="str">
        <f ca="1">IF(WEEKDAY(BN$6,2)&gt;5,"w",IF(ISERROR(VLOOKUP(BN$6,fériés,1,FALSE)),(SUM($H$1:BN1)&gt;SUM($F$8:$F8))*(SUM($H$1:BN1)&lt;=SUM($F$8:$F9))*1,"F"))</f>
        <v>w</v>
      </c>
      <c r="BO9" s="65" t="str">
        <f ca="1">IF(WEEKDAY(BO$6,2)&gt;5,"w",IF(ISERROR(VLOOKUP(BO$6,fériés,1,FALSE)),(SUM($H$1:BO1)&gt;SUM($F$8:$F8))*(SUM($H$1:BO1)&lt;=SUM($F$8:$F9))*1,"F"))</f>
        <v>w</v>
      </c>
      <c r="BP9" s="65" t="str">
        <f ca="1">IF(WEEKDAY(BP$6,2)&gt;5,"w",IF(ISERROR(VLOOKUP(BP$6,fériés,1,FALSE)),(SUM($H$1:BP1)&gt;SUM($F$8:$F8))*(SUM($H$1:BP1)&lt;=SUM($F$8:$F9))*1,"F"))</f>
        <v>w</v>
      </c>
      <c r="BQ9" s="65" t="str">
        <f ca="1">IF(WEEKDAY(BQ$6,2)&gt;5,"w",IF(ISERROR(VLOOKUP(BQ$6,fériés,1,FALSE)),(SUM($H$1:BQ1)&gt;SUM($F$8:$F8))*(SUM($H$1:BQ1)&lt;=SUM($F$8:$F9))*1,"F"))</f>
        <v>w</v>
      </c>
      <c r="BR9" s="65" t="str">
        <f ca="1">IF(WEEKDAY(BR$6,2)&gt;5,"w",IF(ISERROR(VLOOKUP(BR$6,fériés,1,FALSE)),(SUM($H$1:BR1)&gt;SUM($F$8:$F8))*(SUM($H$1:BR1)&lt;=SUM($F$8:$F9))*1,"F"))</f>
        <v>w</v>
      </c>
      <c r="BS9" s="65" t="str">
        <f ca="1">IF(WEEKDAY(BS$6,2)&gt;5,"w",IF(ISERROR(VLOOKUP(BS$6,fériés,1,FALSE)),(SUM($H$1:BS1)&gt;SUM($F$8:$F8))*(SUM($H$1:BS1)&lt;=SUM($F$8:$F9))*1,"F"))</f>
        <v>w</v>
      </c>
      <c r="BT9" s="65" t="str">
        <f ca="1">IF(WEEKDAY(BT$6,2)&gt;5,"w",IF(ISERROR(VLOOKUP(BT$6,fériés,1,FALSE)),(SUM($H$1:BT1)&gt;SUM($F$8:$F8))*(SUM($H$1:BT1)&lt;=SUM($F$8:$F9))*1,"F"))</f>
        <v>w</v>
      </c>
      <c r="BU9" s="65" t="str">
        <f ca="1">IF(WEEKDAY(BU$6,2)&gt;5,"w",IF(ISERROR(VLOOKUP(BU$6,fériés,1,FALSE)),(SUM($H$1:BU1)&gt;SUM($F$8:$F8))*(SUM($H$1:BU1)&lt;=SUM($F$8:$F9))*1,"F"))</f>
        <v>w</v>
      </c>
      <c r="BV9" s="65" t="str">
        <f ca="1">IF(WEEKDAY(BV$6,2)&gt;5,"w",IF(ISERROR(VLOOKUP(BV$6,fériés,1,FALSE)),(SUM($H$1:BV1)&gt;SUM($F$8:$F8))*(SUM($H$1:BV1)&lt;=SUM($F$8:$F9))*1,"F"))</f>
        <v>w</v>
      </c>
      <c r="BW9" s="65" t="str">
        <f ca="1">IF(WEEKDAY(BW$6,2)&gt;5,"w",IF(ISERROR(VLOOKUP(BW$6,fériés,1,FALSE)),(SUM($H$1:BW1)&gt;SUM($F$8:$F8))*(SUM($H$1:BW1)&lt;=SUM($F$8:$F9))*1,"F"))</f>
        <v>w</v>
      </c>
      <c r="BX9" s="65" t="str">
        <f ca="1">IF(WEEKDAY(BX$6,2)&gt;5,"w",IF(ISERROR(VLOOKUP(BX$6,fériés,1,FALSE)),(SUM($H$1:BX1)&gt;SUM($F$8:$F8))*(SUM($H$1:BX1)&lt;=SUM($F$8:$F9))*1,"F"))</f>
        <v>w</v>
      </c>
      <c r="BY9" s="65" t="str">
        <f ca="1">IF(WEEKDAY(BY$6,2)&gt;5,"w",IF(ISERROR(VLOOKUP(BY$6,fériés,1,FALSE)),(SUM($H$1:BY1)&gt;SUM($F$8:$F8))*(SUM($H$1:BY1)&lt;=SUM($F$8:$F9))*1,"F"))</f>
        <v>w</v>
      </c>
      <c r="BZ9" s="65" t="str">
        <f ca="1">IF(WEEKDAY(BZ$6,2)&gt;5,"w",IF(ISERROR(VLOOKUP(BZ$6,fériés,1,FALSE)),(SUM($H$1:BZ1)&gt;SUM($F$8:$F8))*(SUM($H$1:BZ1)&lt;=SUM($F$8:$F9))*1,"F"))</f>
        <v>w</v>
      </c>
      <c r="CA9" s="65" t="str">
        <f ca="1">IF(WEEKDAY(CA$6,2)&gt;5,"w",IF(ISERROR(VLOOKUP(CA$6,fériés,1,FALSE)),(SUM($H$1:CA1)&gt;SUM($F$8:$F8))*(SUM($H$1:CA1)&lt;=SUM($F$8:$F9))*1,"F"))</f>
        <v>w</v>
      </c>
      <c r="CB9" s="65" t="str">
        <f ca="1">IF(WEEKDAY(CB$6,2)&gt;5,"w",IF(ISERROR(VLOOKUP(CB$6,fériés,1,FALSE)),(SUM($H$1:CB1)&gt;SUM($F$8:$F8))*(SUM($H$1:CB1)&lt;=SUM($F$8:$F9))*1,"F"))</f>
        <v>w</v>
      </c>
      <c r="CC9" s="65" t="str">
        <f ca="1">IF(WEEKDAY(CC$6,2)&gt;5,"w",IF(ISERROR(VLOOKUP(CC$6,fériés,1,FALSE)),(SUM($H$1:CC1)&gt;SUM($F$8:$F8))*(SUM($H$1:CC1)&lt;=SUM($F$8:$F9))*1,"F"))</f>
        <v>w</v>
      </c>
      <c r="CD9" s="65" t="str">
        <f ca="1">IF(WEEKDAY(CD$6,2)&gt;5,"w",IF(ISERROR(VLOOKUP(CD$6,fériés,1,FALSE)),(SUM($H$1:CD1)&gt;SUM($F$8:$F8))*(SUM($H$1:CD1)&lt;=SUM($F$8:$F9))*1,"F"))</f>
        <v>w</v>
      </c>
      <c r="CE9" s="65" t="str">
        <f ca="1">IF(WEEKDAY(CE$6,2)&gt;5,"w",IF(ISERROR(VLOOKUP(CE$6,fériés,1,FALSE)),(SUM($H$1:CE1)&gt;SUM($F$8:$F8))*(SUM($H$1:CE1)&lt;=SUM($F$8:$F9))*1,"F"))</f>
        <v>w</v>
      </c>
      <c r="CF9" s="65" t="str">
        <f ca="1">IF(WEEKDAY(CF$6,2)&gt;5,"w",IF(ISERROR(VLOOKUP(CF$6,fériés,1,FALSE)),(SUM($H$1:CF1)&gt;SUM($F$8:$F8))*(SUM($H$1:CF1)&lt;=SUM($F$8:$F9))*1,"F"))</f>
        <v>w</v>
      </c>
      <c r="CG9" s="65" t="str">
        <f ca="1">IF(WEEKDAY(CG$6,2)&gt;5,"w",IF(ISERROR(VLOOKUP(CG$6,fériés,1,FALSE)),(SUM($H$1:CG1)&gt;SUM($F$8:$F8))*(SUM($H$1:CG1)&lt;=SUM($F$8:$F9))*1,"F"))</f>
        <v>w</v>
      </c>
      <c r="CH9" s="65">
        <f ca="1">IF(WEEKDAY(CH$6,2)&gt;5,"w",IF(ISERROR(VLOOKUP(CH$6,fériés,1,FALSE)),(SUM($H$1:CH1)&gt;SUM($F$8:$F8))*(SUM($H$1:CH1)&lt;=SUM($F$8:$F9))*1,"F"))</f>
        <v>0</v>
      </c>
      <c r="CI9" s="65">
        <f ca="1">IF(WEEKDAY(CI$6,2)&gt;5,"w",IF(ISERROR(VLOOKUP(CI$6,fériés,1,FALSE)),(SUM($H$1:CI1)&gt;SUM($F$8:$F8))*(SUM($H$1:CI1)&lt;=SUM($F$8:$F9))*1,"F"))</f>
        <v>0</v>
      </c>
      <c r="CJ9" s="65">
        <f ca="1">IF(WEEKDAY(CJ$6,2)&gt;5,"w",IF(ISERROR(VLOOKUP(CJ$6,fériés,1,FALSE)),(SUM($H$1:CJ1)&gt;SUM($F$8:$F8))*(SUM($H$1:CJ1)&lt;=SUM($F$8:$F9))*1,"F"))</f>
        <v>0</v>
      </c>
      <c r="CK9" s="65">
        <f ca="1">IF(WEEKDAY(CK$6,2)&gt;5,"w",IF(ISERROR(VLOOKUP(CK$6,fériés,1,FALSE)),(SUM($H$1:CK1)&gt;SUM($F$8:$F8))*(SUM($H$1:CK1)&lt;=SUM($F$8:$F9))*1,"F"))</f>
        <v>0</v>
      </c>
      <c r="CL9" s="65">
        <f ca="1">IF(WEEKDAY(CL$6,2)&gt;5,"w",IF(ISERROR(VLOOKUP(CL$6,fériés,1,FALSE)),(SUM($H$1:CL1)&gt;SUM($F$8:$F8))*(SUM($H$1:CL1)&lt;=SUM($F$8:$F9))*1,"F"))</f>
        <v>0</v>
      </c>
      <c r="CM9" s="65">
        <f ca="1">IF(WEEKDAY(CM$6,2)&gt;5,"w",IF(ISERROR(VLOOKUP(CM$6,fériés,1,FALSE)),(SUM($H$1:CM1)&gt;SUM($F$8:$F8))*(SUM($H$1:CM1)&lt;=SUM($F$8:$F9))*1,"F"))</f>
        <v>0</v>
      </c>
      <c r="CN9" s="65">
        <f ca="1">IF(WEEKDAY(CN$6,2)&gt;5,"w",IF(ISERROR(VLOOKUP(CN$6,fériés,1,FALSE)),(SUM($H$1:CN1)&gt;SUM($F$8:$F8))*(SUM($H$1:CN1)&lt;=SUM($F$8:$F9))*1,"F"))</f>
        <v>0</v>
      </c>
      <c r="CO9" s="65">
        <f ca="1">IF(WEEKDAY(CO$6,2)&gt;5,"w",IF(ISERROR(VLOOKUP(CO$6,fériés,1,FALSE)),(SUM($H$1:CO1)&gt;SUM($F$8:$F8))*(SUM($H$1:CO1)&lt;=SUM($F$8:$F9))*1,"F"))</f>
        <v>0</v>
      </c>
      <c r="CP9" s="65">
        <f ca="1">IF(WEEKDAY(CP$6,2)&gt;5,"w",IF(ISERROR(VLOOKUP(CP$6,fériés,1,FALSE)),(SUM($H$1:CP1)&gt;SUM($F$8:$F8))*(SUM($H$1:CP1)&lt;=SUM($F$8:$F9))*1,"F"))</f>
        <v>0</v>
      </c>
      <c r="CQ9" s="65">
        <f ca="1">IF(WEEKDAY(CQ$6,2)&gt;5,"w",IF(ISERROR(VLOOKUP(CQ$6,fériés,1,FALSE)),(SUM($H$1:CQ1)&gt;SUM($F$8:$F8))*(SUM($H$1:CQ1)&lt;=SUM($F$8:$F9))*1,"F"))</f>
        <v>0</v>
      </c>
      <c r="CR9" s="65">
        <f ca="1">IF(WEEKDAY(CR$6,2)&gt;5,"w",IF(ISERROR(VLOOKUP(CR$6,fériés,1,FALSE)),(SUM($H$1:CR1)&gt;SUM($F$8:$F8))*(SUM($H$1:CR1)&lt;=SUM($F$8:$F9))*1,"F"))</f>
        <v>0</v>
      </c>
      <c r="CS9" s="65">
        <f ca="1">IF(WEEKDAY(CS$6,2)&gt;5,"w",IF(ISERROR(VLOOKUP(CS$6,fériés,1,FALSE)),(SUM($H$1:CS1)&gt;SUM($F$8:$F8))*(SUM($H$1:CS1)&lt;=SUM($F$8:$F9))*1,"F"))</f>
        <v>0</v>
      </c>
      <c r="CT9" s="65">
        <f ca="1">IF(WEEKDAY(CT$6,2)&gt;5,"w",IF(ISERROR(VLOOKUP(CT$6,fériés,1,FALSE)),(SUM($H$1:CT1)&gt;SUM($F$8:$F8))*(SUM($H$1:CT1)&lt;=SUM($F$8:$F9))*1,"F"))</f>
        <v>0</v>
      </c>
      <c r="CU9" s="65">
        <f ca="1">IF(WEEKDAY(CU$6,2)&gt;5,"w",IF(ISERROR(VLOOKUP(CU$6,fériés,1,FALSE)),(SUM($H$1:CU1)&gt;SUM($F$8:$F8))*(SUM($H$1:CU1)&lt;=SUM($F$8:$F9))*1,"F"))</f>
        <v>0</v>
      </c>
      <c r="CV9" s="65">
        <f ca="1">IF(WEEKDAY(CV$6,2)&gt;5,"w",IF(ISERROR(VLOOKUP(CV$6,fériés,1,FALSE)),(SUM($H$1:CV1)&gt;SUM($F$8:$F8))*(SUM($H$1:CV1)&lt;=SUM($F$8:$F9))*1,"F"))</f>
        <v>0</v>
      </c>
      <c r="CW9" s="65">
        <f ca="1">IF(WEEKDAY(CW$6,2)&gt;5,"w",IF(ISERROR(VLOOKUP(CW$6,fériés,1,FALSE)),(SUM($H$1:CW1)&gt;SUM($F$8:$F8))*(SUM($H$1:CW1)&lt;=SUM($F$8:$F9))*1,"F"))</f>
        <v>0</v>
      </c>
      <c r="CX9" s="65">
        <f ca="1">IF(WEEKDAY(CX$6,2)&gt;5,"w",IF(ISERROR(VLOOKUP(CX$6,fériés,1,FALSE)),(SUM($H$1:CX1)&gt;SUM($F$8:$F8))*(SUM($H$1:CX1)&lt;=SUM($F$8:$F9))*1,"F"))</f>
        <v>0</v>
      </c>
      <c r="CY9" s="65">
        <f ca="1">IF(WEEKDAY(CY$6,2)&gt;5,"w",IF(ISERROR(VLOOKUP(CY$6,fériés,1,FALSE)),(SUM($H$1:CY1)&gt;SUM($F$8:$F8))*(SUM($H$1:CY1)&lt;=SUM($F$8:$F9))*1,"F"))</f>
        <v>0</v>
      </c>
      <c r="CZ9" s="65">
        <f ca="1">IF(WEEKDAY(CZ$6,2)&gt;5,"w",IF(ISERROR(VLOOKUP(CZ$6,fériés,1,FALSE)),(SUM($H$1:CZ1)&gt;SUM($F$8:$F8))*(SUM($H$1:CZ1)&lt;=SUM($F$8:$F9))*1,"F"))</f>
        <v>0</v>
      </c>
      <c r="DA9" s="65">
        <f ca="1">IF(WEEKDAY(DA$6,2)&gt;5,"w",IF(ISERROR(VLOOKUP(DA$6,fériés,1,FALSE)),(SUM($H$1:DA1)&gt;SUM($F$8:$F8))*(SUM($H$1:DA1)&lt;=SUM($F$8:$F9))*1,"F"))</f>
        <v>0</v>
      </c>
      <c r="DB9" s="65">
        <f ca="1">IF(WEEKDAY(DB$6,2)&gt;5,"w",IF(ISERROR(VLOOKUP(DB$6,fériés,1,FALSE)),(SUM($H$1:DB1)&gt;SUM($F$8:$F8))*(SUM($H$1:DB1)&lt;=SUM($F$8:$F9))*1,"F"))</f>
        <v>0</v>
      </c>
      <c r="DC9" s="65">
        <f ca="1">IF(WEEKDAY(DC$6,2)&gt;5,"w",IF(ISERROR(VLOOKUP(DC$6,fériés,1,FALSE)),(SUM($H$1:DC1)&gt;SUM($F$8:$F8))*(SUM($H$1:DC1)&lt;=SUM($F$8:$F9))*1,"F"))</f>
        <v>0</v>
      </c>
      <c r="DD9" s="65">
        <f ca="1">IF(WEEKDAY(DD$6,2)&gt;5,"w",IF(ISERROR(VLOOKUP(DD$6,fériés,1,FALSE)),(SUM($H$1:DD1)&gt;SUM($F$8:$F8))*(SUM($H$1:DD1)&lt;=SUM($F$8:$F9))*1,"F"))</f>
        <v>0</v>
      </c>
      <c r="DE9" s="65">
        <f ca="1">IF(WEEKDAY(DE$6,2)&gt;5,"w",IF(ISERROR(VLOOKUP(DE$6,fériés,1,FALSE)),(SUM($H$1:DE1)&gt;SUM($F$8:$F8))*(SUM($H$1:DE1)&lt;=SUM($F$8:$F9))*1,"F"))</f>
        <v>0</v>
      </c>
      <c r="DF9" s="65">
        <f ca="1">IF(WEEKDAY(DF$6,2)&gt;5,"w",IF(ISERROR(VLOOKUP(DF$6,fériés,1,FALSE)),(SUM($H$1:DF1)&gt;SUM($F$8:$F8))*(SUM($H$1:DF1)&lt;=SUM($F$8:$F9))*1,"F"))</f>
        <v>0</v>
      </c>
      <c r="DG9" s="65">
        <f ca="1">IF(WEEKDAY(DG$6,2)&gt;5,"w",IF(ISERROR(VLOOKUP(DG$6,fériés,1,FALSE)),(SUM($H$1:DG1)&gt;SUM($F$8:$F8))*(SUM($H$1:DG1)&lt;=SUM($F$8:$F9))*1,"F"))</f>
        <v>0</v>
      </c>
      <c r="DH9" s="65">
        <f ca="1">IF(WEEKDAY(DH$6,2)&gt;5,"w",IF(ISERROR(VLOOKUP(DH$6,fériés,1,FALSE)),(SUM($H$1:DH1)&gt;SUM($F$8:$F8))*(SUM($H$1:DH1)&lt;=SUM($F$8:$F9))*1,"F"))</f>
        <v>0</v>
      </c>
      <c r="DI9" s="65">
        <f ca="1">IF(WEEKDAY(DI$6,2)&gt;5,"w",IF(ISERROR(VLOOKUP(DI$6,fériés,1,FALSE)),(SUM($H$1:DI1)&gt;SUM($F$8:$F8))*(SUM($H$1:DI1)&lt;=SUM($F$8:$F9))*1,"F"))</f>
        <v>0</v>
      </c>
      <c r="DJ9" s="65">
        <f ca="1">IF(WEEKDAY(DJ$6,2)&gt;5,"w",IF(ISERROR(VLOOKUP(DJ$6,fériés,1,FALSE)),(SUM($H$1:DJ1)&gt;SUM($F$8:$F8))*(SUM($H$1:DJ1)&lt;=SUM($F$8:$F9))*1,"F"))</f>
        <v>0</v>
      </c>
      <c r="DK9" s="65">
        <f ca="1">IF(WEEKDAY(DK$6,2)&gt;5,"w",IF(ISERROR(VLOOKUP(DK$6,fériés,1,FALSE)),(SUM($H$1:DK1)&gt;SUM($F$8:$F8))*(SUM($H$1:DK1)&lt;=SUM($F$8:$F9))*1,"F"))</f>
        <v>0</v>
      </c>
      <c r="DL9" s="65">
        <f ca="1">IF(WEEKDAY(DL$6,2)&gt;5,"w",IF(ISERROR(VLOOKUP(DL$6,fériés,1,FALSE)),(SUM($H$1:DL1)&gt;SUM($F$8:$F8))*(SUM($H$1:DL1)&lt;=SUM($F$8:$F9))*1,"F"))</f>
        <v>0</v>
      </c>
      <c r="DM9" s="65">
        <f ca="1">IF(WEEKDAY(DM$6,2)&gt;5,"w",IF(ISERROR(VLOOKUP(DM$6,fériés,1,FALSE)),(SUM($H$1:DM1)&gt;SUM($F$8:$F8))*(SUM($H$1:DM1)&lt;=SUM($F$8:$F9))*1,"F"))</f>
        <v>0</v>
      </c>
      <c r="DN9" s="65">
        <f ca="1">IF(WEEKDAY(DN$6,2)&gt;5,"w",IF(ISERROR(VLOOKUP(DN$6,fériés,1,FALSE)),(SUM($H$1:DN1)&gt;SUM($F$8:$F8))*(SUM($H$1:DN1)&lt;=SUM($F$8:$F9))*1,"F"))</f>
        <v>0</v>
      </c>
      <c r="DO9" s="65">
        <f ca="1">IF(WEEKDAY(DO$6,2)&gt;5,"w",IF(ISERROR(VLOOKUP(DO$6,fériés,1,FALSE)),(SUM($H$1:DO1)&gt;SUM($F$8:$F8))*(SUM($H$1:DO1)&lt;=SUM($F$8:$F9))*1,"F"))</f>
        <v>0</v>
      </c>
      <c r="DP9" s="65">
        <f ca="1">IF(WEEKDAY(DP$6,2)&gt;5,"w",IF(ISERROR(VLOOKUP(DP$6,fériés,1,FALSE)),(SUM($H$1:DP1)&gt;SUM($F$8:$F8))*(SUM($H$1:DP1)&lt;=SUM($F$8:$F9))*1,"F"))</f>
        <v>0</v>
      </c>
      <c r="DQ9" s="65">
        <f ca="1">IF(WEEKDAY(DQ$6,2)&gt;5,"w",IF(ISERROR(VLOOKUP(DQ$6,fériés,1,FALSE)),(SUM($H$1:DQ1)&gt;SUM($F$8:$F8))*(SUM($H$1:DQ1)&lt;=SUM($F$8:$F9))*1,"F"))</f>
        <v>0</v>
      </c>
      <c r="DR9" s="65">
        <f ca="1">IF(WEEKDAY(DR$6,2)&gt;5,"w",IF(ISERROR(VLOOKUP(DR$6,fériés,1,FALSE)),(SUM($H$1:DR1)&gt;SUM($F$8:$F8))*(SUM($H$1:DR1)&lt;=SUM($F$8:$F9))*1,"F"))</f>
        <v>0</v>
      </c>
      <c r="DS9" s="65">
        <f ca="1">IF(WEEKDAY(DS$6,2)&gt;5,"w",IF(ISERROR(VLOOKUP(DS$6,fériés,1,FALSE)),(SUM($H$1:DS1)&gt;SUM($F$8:$F8))*(SUM($H$1:DS1)&lt;=SUM($F$8:$F9))*1,"F"))</f>
        <v>0</v>
      </c>
      <c r="DT9" s="65">
        <f ca="1">IF(WEEKDAY(DT$6,2)&gt;5,"w",IF(ISERROR(VLOOKUP(DT$6,fériés,1,FALSE)),(SUM($H$1:DT1)&gt;SUM($F$8:$F8))*(SUM($H$1:DT1)&lt;=SUM($F$8:$F9))*1,"F"))</f>
        <v>0</v>
      </c>
      <c r="DU9" s="65">
        <f ca="1">IF(WEEKDAY(DU$6,2)&gt;5,"w",IF(ISERROR(VLOOKUP(DU$6,fériés,1,FALSE)),(SUM($H$1:DU1)&gt;SUM($F$8:$F8))*(SUM($H$1:DU1)&lt;=SUM($F$8:$F9))*1,"F"))</f>
        <v>0</v>
      </c>
      <c r="DV9" s="65">
        <f ca="1">IF(WEEKDAY(DV$6,2)&gt;5,"w",IF(ISERROR(VLOOKUP(DV$6,fériés,1,FALSE)),(SUM($H$1:DV1)&gt;SUM($F$8:$F8))*(SUM($H$1:DV1)&lt;=SUM($F$8:$F9))*1,"F"))</f>
        <v>0</v>
      </c>
      <c r="DW9" s="65">
        <f ca="1">IF(WEEKDAY(DW$6,2)&gt;5,"w",IF(ISERROR(VLOOKUP(DW$6,fériés,1,FALSE)),(SUM($H$1:DW1)&gt;SUM($F$8:$F8))*(SUM($H$1:DW1)&lt;=SUM($F$8:$F9))*1,"F"))</f>
        <v>0</v>
      </c>
      <c r="DX9" s="65">
        <f ca="1">IF(WEEKDAY(DX$6,2)&gt;5,"w",IF(ISERROR(VLOOKUP(DX$6,fériés,1,FALSE)),(SUM($H$1:DX1)&gt;SUM($F$8:$F8))*(SUM($H$1:DX1)&lt;=SUM($F$8:$F9))*1,"F"))</f>
        <v>0</v>
      </c>
      <c r="DY9" s="65">
        <f ca="1">IF(WEEKDAY(DY$6,2)&gt;5,"w",IF(ISERROR(VLOOKUP(DY$6,fériés,1,FALSE)),(SUM($H$1:DY1)&gt;SUM($F$8:$F8))*(SUM($H$1:DY1)&lt;=SUM($F$8:$F9))*1,"F"))</f>
        <v>0</v>
      </c>
      <c r="DZ9" s="65">
        <f ca="1">IF(WEEKDAY(DZ$6,2)&gt;5,"w",IF(ISERROR(VLOOKUP(DZ$6,fériés,1,FALSE)),(SUM($H$1:DZ1)&gt;SUM($F$8:$F8))*(SUM($H$1:DZ1)&lt;=SUM($F$8:$F9))*1,"F"))</f>
        <v>0</v>
      </c>
      <c r="EA9" s="65">
        <f ca="1">IF(WEEKDAY(EA$6,2)&gt;5,"w",IF(ISERROR(VLOOKUP(EA$6,fériés,1,FALSE)),(SUM($H$1:EA1)&gt;SUM($F$8:$F8))*(SUM($H$1:EA1)&lt;=SUM($F$8:$F9))*1,"F"))</f>
        <v>0</v>
      </c>
      <c r="EB9" s="65">
        <f ca="1">IF(WEEKDAY(EB$6,2)&gt;5,"w",IF(ISERROR(VLOOKUP(EB$6,fériés,1,FALSE)),(SUM($H$1:EB1)&gt;SUM($F$8:$F8))*(SUM($H$1:EB1)&lt;=SUM($F$8:$F9))*1,"F"))</f>
        <v>0</v>
      </c>
      <c r="EC9" s="65">
        <f ca="1">IF(WEEKDAY(EC$6,2)&gt;5,"w",IF(ISERROR(VLOOKUP(EC$6,fériés,1,FALSE)),(SUM($H$1:EC1)&gt;SUM($F$8:$F8))*(SUM($H$1:EC1)&lt;=SUM($F$8:$F9))*1,"F"))</f>
        <v>0</v>
      </c>
      <c r="ED9" s="65">
        <f ca="1">IF(WEEKDAY(ED$6,2)&gt;5,"w",IF(ISERROR(VLOOKUP(ED$6,fériés,1,FALSE)),(SUM($H$1:ED1)&gt;SUM($F$8:$F8))*(SUM($H$1:ED1)&lt;=SUM($F$8:$F9))*1,"F"))</f>
        <v>0</v>
      </c>
      <c r="EE9" s="65">
        <f ca="1">IF(WEEKDAY(EE$6,2)&gt;5,"w",IF(ISERROR(VLOOKUP(EE$6,fériés,1,FALSE)),(SUM($H$1:EE1)&gt;SUM($F$8:$F8))*(SUM($H$1:EE1)&lt;=SUM($F$8:$F9))*1,"F"))</f>
        <v>0</v>
      </c>
      <c r="EF9" s="65" t="str">
        <f ca="1">IF(WEEKDAY(EF$6,2)&gt;5,"w",IF(ISERROR(VLOOKUP(EF$6,fériés,1,FALSE)),(SUM($H$1:EF1)&gt;SUM($F$8:$F8))*(SUM($H$1:EF1)&lt;=SUM($F$8:$F9))*1,"F"))</f>
        <v>w</v>
      </c>
      <c r="EG9" s="65" t="str">
        <f ca="1">IF(WEEKDAY(EG$6,2)&gt;5,"w",IF(ISERROR(VLOOKUP(EG$6,fériés,1,FALSE)),(SUM($H$1:EG1)&gt;SUM($F$8:$F8))*(SUM($H$1:EG1)&lt;=SUM($F$8:$F9))*1,"F"))</f>
        <v>w</v>
      </c>
      <c r="EH9" s="65" t="str">
        <f ca="1">IF(WEEKDAY(EH$6,2)&gt;5,"w",IF(ISERROR(VLOOKUP(EH$6,fériés,1,FALSE)),(SUM($H$1:EH1)&gt;SUM($F$8:$F8))*(SUM($H$1:EH1)&lt;=SUM($F$8:$F9))*1,"F"))</f>
        <v>w</v>
      </c>
      <c r="EI9" s="65" t="str">
        <f ca="1">IF(WEEKDAY(EI$6,2)&gt;5,"w",IF(ISERROR(VLOOKUP(EI$6,fériés,1,FALSE)),(SUM($H$1:EI1)&gt;SUM($F$8:$F8))*(SUM($H$1:EI1)&lt;=SUM($F$8:$F9))*1,"F"))</f>
        <v>w</v>
      </c>
      <c r="EJ9" s="65" t="str">
        <f ca="1">IF(WEEKDAY(EJ$6,2)&gt;5,"w",IF(ISERROR(VLOOKUP(EJ$6,fériés,1,FALSE)),(SUM($H$1:EJ1)&gt;SUM($F$8:$F8))*(SUM($H$1:EJ1)&lt;=SUM($F$8:$F9))*1,"F"))</f>
        <v>w</v>
      </c>
      <c r="EK9" s="65" t="str">
        <f ca="1">IF(WEEKDAY(EK$6,2)&gt;5,"w",IF(ISERROR(VLOOKUP(EK$6,fériés,1,FALSE)),(SUM($H$1:EK1)&gt;SUM($F$8:$F8))*(SUM($H$1:EK1)&lt;=SUM($F$8:$F9))*1,"F"))</f>
        <v>w</v>
      </c>
      <c r="EL9" s="65" t="str">
        <f ca="1">IF(WEEKDAY(EL$6,2)&gt;5,"w",IF(ISERROR(VLOOKUP(EL$6,fériés,1,FALSE)),(SUM($H$1:EL1)&gt;SUM($F$8:$F8))*(SUM($H$1:EL1)&lt;=SUM($F$8:$F9))*1,"F"))</f>
        <v>w</v>
      </c>
      <c r="EM9" s="65" t="str">
        <f ca="1">IF(WEEKDAY(EM$6,2)&gt;5,"w",IF(ISERROR(VLOOKUP(EM$6,fériés,1,FALSE)),(SUM($H$1:EM1)&gt;SUM($F$8:$F8))*(SUM($H$1:EM1)&lt;=SUM($F$8:$F9))*1,"F"))</f>
        <v>w</v>
      </c>
      <c r="EN9" s="65" t="str">
        <f ca="1">IF(WEEKDAY(EN$6,2)&gt;5,"w",IF(ISERROR(VLOOKUP(EN$6,fériés,1,FALSE)),(SUM($H$1:EN1)&gt;SUM($F$8:$F8))*(SUM($H$1:EN1)&lt;=SUM($F$8:$F9))*1,"F"))</f>
        <v>w</v>
      </c>
      <c r="EO9" s="65" t="str">
        <f ca="1">IF(WEEKDAY(EO$6,2)&gt;5,"w",IF(ISERROR(VLOOKUP(EO$6,fériés,1,FALSE)),(SUM($H$1:EO1)&gt;SUM($F$8:$F8))*(SUM($H$1:EO1)&lt;=SUM($F$8:$F9))*1,"F"))</f>
        <v>w</v>
      </c>
      <c r="EP9" s="65" t="str">
        <f ca="1">IF(WEEKDAY(EP$6,2)&gt;5,"w",IF(ISERROR(VLOOKUP(EP$6,fériés,1,FALSE)),(SUM($H$1:EP1)&gt;SUM($F$8:$F8))*(SUM($H$1:EP1)&lt;=SUM($F$8:$F9))*1,"F"))</f>
        <v>w</v>
      </c>
      <c r="EQ9" s="65" t="str">
        <f ca="1">IF(WEEKDAY(EQ$6,2)&gt;5,"w",IF(ISERROR(VLOOKUP(EQ$6,fériés,1,FALSE)),(SUM($H$1:EQ1)&gt;SUM($F$8:$F8))*(SUM($H$1:EQ1)&lt;=SUM($F$8:$F9))*1,"F"))</f>
        <v>w</v>
      </c>
      <c r="ER9" s="65" t="str">
        <f ca="1">IF(WEEKDAY(ER$6,2)&gt;5,"w",IF(ISERROR(VLOOKUP(ER$6,fériés,1,FALSE)),(SUM($H$1:ER1)&gt;SUM($F$8:$F8))*(SUM($H$1:ER1)&lt;=SUM($F$8:$F9))*1,"F"))</f>
        <v>w</v>
      </c>
      <c r="ES9" s="65" t="str">
        <f ca="1">IF(WEEKDAY(ES$6,2)&gt;5,"w",IF(ISERROR(VLOOKUP(ES$6,fériés,1,FALSE)),(SUM($H$1:ES1)&gt;SUM($F$8:$F8))*(SUM($H$1:ES1)&lt;=SUM($F$8:$F9))*1,"F"))</f>
        <v>w</v>
      </c>
      <c r="ET9" s="65" t="str">
        <f ca="1">IF(WEEKDAY(ET$6,2)&gt;5,"w",IF(ISERROR(VLOOKUP(ET$6,fériés,1,FALSE)),(SUM($H$1:ET1)&gt;SUM($F$8:$F8))*(SUM($H$1:ET1)&lt;=SUM($F$8:$F9))*1,"F"))</f>
        <v>w</v>
      </c>
      <c r="EU9" s="65" t="str">
        <f ca="1">IF(WEEKDAY(EU$6,2)&gt;5,"w",IF(ISERROR(VLOOKUP(EU$6,fériés,1,FALSE)),(SUM($H$1:EU1)&gt;SUM($F$8:$F8))*(SUM($H$1:EU1)&lt;=SUM($F$8:$F9))*1,"F"))</f>
        <v>w</v>
      </c>
      <c r="EV9" s="65" t="str">
        <f ca="1">IF(WEEKDAY(EV$6,2)&gt;5,"w",IF(ISERROR(VLOOKUP(EV$6,fériés,1,FALSE)),(SUM($H$1:EV1)&gt;SUM($F$8:$F8))*(SUM($H$1:EV1)&lt;=SUM($F$8:$F9))*1,"F"))</f>
        <v>w</v>
      </c>
      <c r="EW9" s="65" t="str">
        <f ca="1">IF(WEEKDAY(EW$6,2)&gt;5,"w",IF(ISERROR(VLOOKUP(EW$6,fériés,1,FALSE)),(SUM($H$1:EW1)&gt;SUM($F$8:$F8))*(SUM($H$1:EW1)&lt;=SUM($F$8:$F9))*1,"F"))</f>
        <v>w</v>
      </c>
      <c r="EX9" s="65" t="str">
        <f ca="1">IF(WEEKDAY(EX$6,2)&gt;5,"w",IF(ISERROR(VLOOKUP(EX$6,fériés,1,FALSE)),(SUM($H$1:EX1)&gt;SUM($F$8:$F8))*(SUM($H$1:EX1)&lt;=SUM($F$8:$F9))*1,"F"))</f>
        <v>w</v>
      </c>
      <c r="EY9" s="65" t="str">
        <f ca="1">IF(WEEKDAY(EY$6,2)&gt;5,"w",IF(ISERROR(VLOOKUP(EY$6,fériés,1,FALSE)),(SUM($H$1:EY1)&gt;SUM($F$8:$F8))*(SUM($H$1:EY1)&lt;=SUM($F$8:$F9))*1,"F"))</f>
        <v>w</v>
      </c>
      <c r="EZ9" s="65">
        <f ca="1">IF(WEEKDAY(EZ$6,2)&gt;5,"w",IF(ISERROR(VLOOKUP(EZ$6,fériés,1,FALSE)),(SUM($H$1:EZ1)&gt;SUM($F$8:$F8))*(SUM($H$1:EZ1)&lt;=SUM($F$8:$F9))*1,"F"))</f>
        <v>0</v>
      </c>
      <c r="FA9" s="65">
        <f ca="1">IF(WEEKDAY(FA$6,2)&gt;5,"w",IF(ISERROR(VLOOKUP(FA$6,fériés,1,FALSE)),(SUM($H$1:FA1)&gt;SUM($F$8:$F8))*(SUM($H$1:FA1)&lt;=SUM($F$8:$F9))*1,"F"))</f>
        <v>0</v>
      </c>
      <c r="FB9" s="65">
        <f ca="1">IF(WEEKDAY(FB$6,2)&gt;5,"w",IF(ISERROR(VLOOKUP(FB$6,fériés,1,FALSE)),(SUM($H$1:FB1)&gt;SUM($F$8:$F8))*(SUM($H$1:FB1)&lt;=SUM($F$8:$F9))*1,"F"))</f>
        <v>0</v>
      </c>
      <c r="FC9" s="65">
        <f ca="1">IF(WEEKDAY(FC$6,2)&gt;5,"w",IF(ISERROR(VLOOKUP(FC$6,fériés,1,FALSE)),(SUM($H$1:FC1)&gt;SUM($F$8:$F8))*(SUM($H$1:FC1)&lt;=SUM($F$8:$F9))*1,"F"))</f>
        <v>0</v>
      </c>
      <c r="FD9" s="65">
        <f ca="1">IF(WEEKDAY(FD$6,2)&gt;5,"w",IF(ISERROR(VLOOKUP(FD$6,fériés,1,FALSE)),(SUM($H$1:FD1)&gt;SUM($F$8:$F8))*(SUM($H$1:FD1)&lt;=SUM($F$8:$F9))*1,"F"))</f>
        <v>0</v>
      </c>
      <c r="FE9" s="65">
        <f ca="1">IF(WEEKDAY(FE$6,2)&gt;5,"w",IF(ISERROR(VLOOKUP(FE$6,fériés,1,FALSE)),(SUM($H$1:FE1)&gt;SUM($F$8:$F8))*(SUM($H$1:FE1)&lt;=SUM($F$8:$F9))*1,"F"))</f>
        <v>0</v>
      </c>
      <c r="FF9" s="65">
        <f ca="1">IF(WEEKDAY(FF$6,2)&gt;5,"w",IF(ISERROR(VLOOKUP(FF$6,fériés,1,FALSE)),(SUM($H$1:FF1)&gt;SUM($F$8:$F8))*(SUM($H$1:FF1)&lt;=SUM($F$8:$F9))*1,"F"))</f>
        <v>0</v>
      </c>
      <c r="FG9" s="65">
        <f ca="1">IF(WEEKDAY(FG$6,2)&gt;5,"w",IF(ISERROR(VLOOKUP(FG$6,fériés,1,FALSE)),(SUM($H$1:FG1)&gt;SUM($F$8:$F8))*(SUM($H$1:FG1)&lt;=SUM($F$8:$F9))*1,"F"))</f>
        <v>0</v>
      </c>
      <c r="FH9" s="65">
        <f ca="1">IF(WEEKDAY(FH$6,2)&gt;5,"w",IF(ISERROR(VLOOKUP(FH$6,fériés,1,FALSE)),(SUM($H$1:FH1)&gt;SUM($F$8:$F8))*(SUM($H$1:FH1)&lt;=SUM($F$8:$F9))*1,"F"))</f>
        <v>0</v>
      </c>
      <c r="FI9" s="65">
        <f ca="1">IF(WEEKDAY(FI$6,2)&gt;5,"w",IF(ISERROR(VLOOKUP(FI$6,fériés,1,FALSE)),(SUM($H$1:FI1)&gt;SUM($F$8:$F8))*(SUM($H$1:FI1)&lt;=SUM($F$8:$F9))*1,"F"))</f>
        <v>0</v>
      </c>
      <c r="FJ9" s="65">
        <f ca="1">IF(WEEKDAY(FJ$6,2)&gt;5,"w",IF(ISERROR(VLOOKUP(FJ$6,fériés,1,FALSE)),(SUM($H$1:FJ1)&gt;SUM($F$8:$F8))*(SUM($H$1:FJ1)&lt;=SUM($F$8:$F9))*1,"F"))</f>
        <v>0</v>
      </c>
      <c r="FK9" s="65">
        <f ca="1">IF(WEEKDAY(FK$6,2)&gt;5,"w",IF(ISERROR(VLOOKUP(FK$6,fériés,1,FALSE)),(SUM($H$1:FK1)&gt;SUM($F$8:$F8))*(SUM($H$1:FK1)&lt;=SUM($F$8:$F9))*1,"F"))</f>
        <v>0</v>
      </c>
      <c r="FL9" s="65">
        <f ca="1">IF(WEEKDAY(FL$6,2)&gt;5,"w",IF(ISERROR(VLOOKUP(FL$6,fériés,1,FALSE)),(SUM($H$1:FL1)&gt;SUM($F$8:$F8))*(SUM($H$1:FL1)&lt;=SUM($F$8:$F9))*1,"F"))</f>
        <v>0</v>
      </c>
      <c r="FM9" s="65">
        <f ca="1">IF(WEEKDAY(FM$6,2)&gt;5,"w",IF(ISERROR(VLOOKUP(FM$6,fériés,1,FALSE)),(SUM($H$1:FM1)&gt;SUM($F$8:$F8))*(SUM($H$1:FM1)&lt;=SUM($F$8:$F9))*1,"F"))</f>
        <v>0</v>
      </c>
      <c r="FN9" s="65">
        <f ca="1">IF(WEEKDAY(FN$6,2)&gt;5,"w",IF(ISERROR(VLOOKUP(FN$6,fériés,1,FALSE)),(SUM($H$1:FN1)&gt;SUM($F$8:$F8))*(SUM($H$1:FN1)&lt;=SUM($F$8:$F9))*1,"F"))</f>
        <v>0</v>
      </c>
      <c r="FO9" s="65">
        <f ca="1">IF(WEEKDAY(FO$6,2)&gt;5,"w",IF(ISERROR(VLOOKUP(FO$6,fériés,1,FALSE)),(SUM($H$1:FO1)&gt;SUM($F$8:$F8))*(SUM($H$1:FO1)&lt;=SUM($F$8:$F9))*1,"F"))</f>
        <v>0</v>
      </c>
      <c r="FP9" s="65">
        <f ca="1">IF(WEEKDAY(FP$6,2)&gt;5,"w",IF(ISERROR(VLOOKUP(FP$6,fériés,1,FALSE)),(SUM($H$1:FP1)&gt;SUM($F$8:$F8))*(SUM($H$1:FP1)&lt;=SUM($F$8:$F9))*1,"F"))</f>
        <v>0</v>
      </c>
      <c r="FQ9" s="65">
        <f ca="1">IF(WEEKDAY(FQ$6,2)&gt;5,"w",IF(ISERROR(VLOOKUP(FQ$6,fériés,1,FALSE)),(SUM($H$1:FQ1)&gt;SUM($F$8:$F8))*(SUM($H$1:FQ1)&lt;=SUM($F$8:$F9))*1,"F"))</f>
        <v>0</v>
      </c>
      <c r="FR9" s="65">
        <f ca="1">IF(WEEKDAY(FR$6,2)&gt;5,"w",IF(ISERROR(VLOOKUP(FR$6,fériés,1,FALSE)),(SUM($H$1:FR1)&gt;SUM($F$8:$F8))*(SUM($H$1:FR1)&lt;=SUM($F$8:$F9))*1,"F"))</f>
        <v>0</v>
      </c>
      <c r="FS9" s="65">
        <f ca="1">IF(WEEKDAY(FS$6,2)&gt;5,"w",IF(ISERROR(VLOOKUP(FS$6,fériés,1,FALSE)),(SUM($H$1:FS1)&gt;SUM($F$8:$F8))*(SUM($H$1:FS1)&lt;=SUM($F$8:$F9))*1,"F"))</f>
        <v>0</v>
      </c>
      <c r="FT9" s="65">
        <f ca="1">IF(WEEKDAY(FT$6,2)&gt;5,"w",IF(ISERROR(VLOOKUP(FT$6,fériés,1,FALSE)),(SUM($H$1:FT1)&gt;SUM($F$8:$F8))*(SUM($H$1:FT1)&lt;=SUM($F$8:$F9))*1,"F"))</f>
        <v>0</v>
      </c>
      <c r="FU9" s="65">
        <f ca="1">IF(WEEKDAY(FU$6,2)&gt;5,"w",IF(ISERROR(VLOOKUP(FU$6,fériés,1,FALSE)),(SUM($H$1:FU1)&gt;SUM($F$8:$F8))*(SUM($H$1:FU1)&lt;=SUM($F$8:$F9))*1,"F"))</f>
        <v>0</v>
      </c>
      <c r="FV9" s="65">
        <f ca="1">IF(WEEKDAY(FV$6,2)&gt;5,"w",IF(ISERROR(VLOOKUP(FV$6,fériés,1,FALSE)),(SUM($H$1:FV1)&gt;SUM($F$8:$F8))*(SUM($H$1:FV1)&lt;=SUM($F$8:$F9))*1,"F"))</f>
        <v>0</v>
      </c>
      <c r="FW9" s="65">
        <f ca="1">IF(WEEKDAY(FW$6,2)&gt;5,"w",IF(ISERROR(VLOOKUP(FW$6,fériés,1,FALSE)),(SUM($H$1:FW1)&gt;SUM($F$8:$F8))*(SUM($H$1:FW1)&lt;=SUM($F$8:$F9))*1,"F"))</f>
        <v>0</v>
      </c>
      <c r="FX9" s="65">
        <f ca="1">IF(WEEKDAY(FX$6,2)&gt;5,"w",IF(ISERROR(VLOOKUP(FX$6,fériés,1,FALSE)),(SUM($H$1:FX1)&gt;SUM($F$8:$F8))*(SUM($H$1:FX1)&lt;=SUM($F$8:$F9))*1,"F"))</f>
        <v>0</v>
      </c>
      <c r="FY9" s="65">
        <f ca="1">IF(WEEKDAY(FY$6,2)&gt;5,"w",IF(ISERROR(VLOOKUP(FY$6,fériés,1,FALSE)),(SUM($H$1:FY1)&gt;SUM($F$8:$F8))*(SUM($H$1:FY1)&lt;=SUM($F$8:$F9))*1,"F"))</f>
        <v>0</v>
      </c>
      <c r="FZ9" s="65">
        <f ca="1">IF(WEEKDAY(FZ$6,2)&gt;5,"w",IF(ISERROR(VLOOKUP(FZ$6,fériés,1,FALSE)),(SUM($H$1:FZ1)&gt;SUM($F$8:$F8))*(SUM($H$1:FZ1)&lt;=SUM($F$8:$F9))*1,"F"))</f>
        <v>0</v>
      </c>
      <c r="GA9" s="65">
        <f ca="1">IF(WEEKDAY(GA$6,2)&gt;5,"w",IF(ISERROR(VLOOKUP(GA$6,fériés,1,FALSE)),(SUM($H$1:GA1)&gt;SUM($F$8:$F8))*(SUM($H$1:GA1)&lt;=SUM($F$8:$F9))*1,"F"))</f>
        <v>0</v>
      </c>
      <c r="GB9" s="65">
        <f ca="1">IF(WEEKDAY(GB$6,2)&gt;5,"w",IF(ISERROR(VLOOKUP(GB$6,fériés,1,FALSE)),(SUM($H$1:GB1)&gt;SUM($F$8:$F8))*(SUM($H$1:GB1)&lt;=SUM($F$8:$F9))*1,"F"))</f>
        <v>0</v>
      </c>
      <c r="GC9" s="65">
        <f ca="1">IF(WEEKDAY(GC$6,2)&gt;5,"w",IF(ISERROR(VLOOKUP(GC$6,fériés,1,FALSE)),(SUM($H$1:GC1)&gt;SUM($F$8:$F8))*(SUM($H$1:GC1)&lt;=SUM($F$8:$F9))*1,"F"))</f>
        <v>0</v>
      </c>
      <c r="GD9" s="65">
        <f ca="1">IF(WEEKDAY(GD$6,2)&gt;5,"w",IF(ISERROR(VLOOKUP(GD$6,fériés,1,FALSE)),(SUM($H$1:GD1)&gt;SUM($F$8:$F8))*(SUM($H$1:GD1)&lt;=SUM($F$8:$F9))*1,"F"))</f>
        <v>0</v>
      </c>
      <c r="GE9" s="65">
        <f ca="1">IF(WEEKDAY(GE$6,2)&gt;5,"w",IF(ISERROR(VLOOKUP(GE$6,fériés,1,FALSE)),(SUM($H$1:GE1)&gt;SUM($F$8:$F8))*(SUM($H$1:GE1)&lt;=SUM($F$8:$F9))*1,"F"))</f>
        <v>0</v>
      </c>
      <c r="GF9" s="65">
        <f ca="1">IF(WEEKDAY(GF$6,2)&gt;5,"w",IF(ISERROR(VLOOKUP(GF$6,fériés,1,FALSE)),(SUM($H$1:GF1)&gt;SUM($F$8:$F8))*(SUM($H$1:GF1)&lt;=SUM($F$8:$F9))*1,"F"))</f>
        <v>0</v>
      </c>
      <c r="GG9" s="65">
        <f ca="1">IF(WEEKDAY(GG$6,2)&gt;5,"w",IF(ISERROR(VLOOKUP(GG$6,fériés,1,FALSE)),(SUM($H$1:GG1)&gt;SUM($F$8:$F8))*(SUM($H$1:GG1)&lt;=SUM($F$8:$F9))*1,"F"))</f>
        <v>0</v>
      </c>
      <c r="GH9" s="65">
        <f ca="1">IF(WEEKDAY(GH$6,2)&gt;5,"w",IF(ISERROR(VLOOKUP(GH$6,fériés,1,FALSE)),(SUM($H$1:GH1)&gt;SUM($F$8:$F8))*(SUM($H$1:GH1)&lt;=SUM($F$8:$F9))*1,"F"))</f>
        <v>0</v>
      </c>
      <c r="GI9" s="65">
        <f ca="1">IF(WEEKDAY(GI$6,2)&gt;5,"w",IF(ISERROR(VLOOKUP(GI$6,fériés,1,FALSE)),(SUM($H$1:GI1)&gt;SUM($F$8:$F8))*(SUM($H$1:GI1)&lt;=SUM($F$8:$F9))*1,"F"))</f>
        <v>0</v>
      </c>
      <c r="GJ9" s="65">
        <f ca="1">IF(WEEKDAY(GJ$6,2)&gt;5,"w",IF(ISERROR(VLOOKUP(GJ$6,fériés,1,FALSE)),(SUM($H$1:GJ1)&gt;SUM($F$8:$F8))*(SUM($H$1:GJ1)&lt;=SUM($F$8:$F9))*1,"F"))</f>
        <v>0</v>
      </c>
      <c r="GK9" s="65">
        <f ca="1">IF(WEEKDAY(GK$6,2)&gt;5,"w",IF(ISERROR(VLOOKUP(GK$6,fériés,1,FALSE)),(SUM($H$1:GK1)&gt;SUM($F$8:$F8))*(SUM($H$1:GK1)&lt;=SUM($F$8:$F9))*1,"F"))</f>
        <v>0</v>
      </c>
      <c r="GL9" s="65">
        <f ca="1">IF(WEEKDAY(GL$6,2)&gt;5,"w",IF(ISERROR(VLOOKUP(GL$6,fériés,1,FALSE)),(SUM($H$1:GL1)&gt;SUM($F$8:$F8))*(SUM($H$1:GL1)&lt;=SUM($F$8:$F9))*1,"F"))</f>
        <v>0</v>
      </c>
      <c r="GM9" s="65">
        <f ca="1">IF(WEEKDAY(GM$6,2)&gt;5,"w",IF(ISERROR(VLOOKUP(GM$6,fériés,1,FALSE)),(SUM($H$1:GM1)&gt;SUM($F$8:$F8))*(SUM($H$1:GM1)&lt;=SUM($F$8:$F9))*1,"F"))</f>
        <v>0</v>
      </c>
      <c r="GN9" s="65">
        <f ca="1">IF(WEEKDAY(GN$6,2)&gt;5,"w",IF(ISERROR(VLOOKUP(GN$6,fériés,1,FALSE)),(SUM($H$1:GN1)&gt;SUM($F$8:$F8))*(SUM($H$1:GN1)&lt;=SUM($F$8:$F9))*1,"F"))</f>
        <v>0</v>
      </c>
      <c r="GO9" s="65">
        <f ca="1">IF(WEEKDAY(GO$6,2)&gt;5,"w",IF(ISERROR(VLOOKUP(GO$6,fériés,1,FALSE)),(SUM($H$1:GO1)&gt;SUM($F$8:$F8))*(SUM($H$1:GO1)&lt;=SUM($F$8:$F9))*1,"F"))</f>
        <v>0</v>
      </c>
      <c r="GP9" s="65">
        <f ca="1">IF(WEEKDAY(GP$6,2)&gt;5,"w",IF(ISERROR(VLOOKUP(GP$6,fériés,1,FALSE)),(SUM($H$1:GP1)&gt;SUM($F$8:$F8))*(SUM($H$1:GP1)&lt;=SUM($F$8:$F9))*1,"F"))</f>
        <v>0</v>
      </c>
      <c r="GQ9" s="65">
        <f ca="1">IF(WEEKDAY(GQ$6,2)&gt;5,"w",IF(ISERROR(VLOOKUP(GQ$6,fériés,1,FALSE)),(SUM($H$1:GQ1)&gt;SUM($F$8:$F8))*(SUM($H$1:GQ1)&lt;=SUM($F$8:$F9))*1,"F"))</f>
        <v>0</v>
      </c>
      <c r="GR9" s="65">
        <f ca="1">IF(WEEKDAY(GR$6,2)&gt;5,"w",IF(ISERROR(VLOOKUP(GR$6,fériés,1,FALSE)),(SUM($H$1:GR1)&gt;SUM($F$8:$F8))*(SUM($H$1:GR1)&lt;=SUM($F$8:$F9))*1,"F"))</f>
        <v>0</v>
      </c>
      <c r="GS9" s="65">
        <f ca="1">IF(WEEKDAY(GS$6,2)&gt;5,"w",IF(ISERROR(VLOOKUP(GS$6,fériés,1,FALSE)),(SUM($H$1:GS1)&gt;SUM($F$8:$F8))*(SUM($H$1:GS1)&lt;=SUM($F$8:$F9))*1,"F"))</f>
        <v>0</v>
      </c>
      <c r="GT9" s="65">
        <f ca="1">IF(WEEKDAY(GT$6,2)&gt;5,"w",IF(ISERROR(VLOOKUP(GT$6,fériés,1,FALSE)),(SUM($H$1:GT1)&gt;SUM($F$8:$F8))*(SUM($H$1:GT1)&lt;=SUM($F$8:$F9))*1,"F"))</f>
        <v>0</v>
      </c>
      <c r="GU9" s="65">
        <f ca="1">IF(WEEKDAY(GU$6,2)&gt;5,"w",IF(ISERROR(VLOOKUP(GU$6,fériés,1,FALSE)),(SUM($H$1:GU1)&gt;SUM($F$8:$F8))*(SUM($H$1:GU1)&lt;=SUM($F$8:$F9))*1,"F"))</f>
        <v>0</v>
      </c>
      <c r="GV9" s="65">
        <f ca="1">IF(WEEKDAY(GV$6,2)&gt;5,"w",IF(ISERROR(VLOOKUP(GV$6,fériés,1,FALSE)),(SUM($H$1:GV1)&gt;SUM($F$8:$F8))*(SUM($H$1:GV1)&lt;=SUM($F$8:$F9))*1,"F"))</f>
        <v>0</v>
      </c>
      <c r="GW9" s="65">
        <f ca="1">IF(WEEKDAY(GW$6,2)&gt;5,"w",IF(ISERROR(VLOOKUP(GW$6,fériés,1,FALSE)),(SUM($H$1:GW1)&gt;SUM($F$8:$F8))*(SUM($H$1:GW1)&lt;=SUM($F$8:$F9))*1,"F"))</f>
        <v>0</v>
      </c>
      <c r="GX9" s="65" t="str">
        <f ca="1">IF(WEEKDAY(GX$6,2)&gt;5,"w",IF(ISERROR(VLOOKUP(GX$6,fériés,1,FALSE)),(SUM($H$1:GX1)&gt;SUM($F$8:$F8))*(SUM($H$1:GX1)&lt;=SUM($F$8:$F9))*1,"F"))</f>
        <v>w</v>
      </c>
      <c r="GY9" s="65" t="str">
        <f ca="1">IF(WEEKDAY(GY$6,2)&gt;5,"w",IF(ISERROR(VLOOKUP(GY$6,fériés,1,FALSE)),(SUM($H$1:GY1)&gt;SUM($F$8:$F8))*(SUM($H$1:GY1)&lt;=SUM($F$8:$F9))*1,"F"))</f>
        <v>w</v>
      </c>
      <c r="GZ9" s="65" t="str">
        <f ca="1">IF(WEEKDAY(GZ$6,2)&gt;5,"w",IF(ISERROR(VLOOKUP(GZ$6,fériés,1,FALSE)),(SUM($H$1:GZ1)&gt;SUM($F$8:$F8))*(SUM($H$1:GZ1)&lt;=SUM($F$8:$F9))*1,"F"))</f>
        <v>w</v>
      </c>
      <c r="HA9" s="65" t="str">
        <f ca="1">IF(WEEKDAY(HA$6,2)&gt;5,"w",IF(ISERROR(VLOOKUP(HA$6,fériés,1,FALSE)),(SUM($H$1:HA1)&gt;SUM($F$8:$F8))*(SUM($H$1:HA1)&lt;=SUM($F$8:$F9))*1,"F"))</f>
        <v>w</v>
      </c>
      <c r="HB9" s="65" t="str">
        <f ca="1">IF(WEEKDAY(HB$6,2)&gt;5,"w",IF(ISERROR(VLOOKUP(HB$6,fériés,1,FALSE)),(SUM($H$1:HB1)&gt;SUM($F$8:$F8))*(SUM($H$1:HB1)&lt;=SUM($F$8:$F9))*1,"F"))</f>
        <v>w</v>
      </c>
      <c r="HC9" s="65" t="str">
        <f ca="1">IF(WEEKDAY(HC$6,2)&gt;5,"w",IF(ISERROR(VLOOKUP(HC$6,fériés,1,FALSE)),(SUM($H$1:HC1)&gt;SUM($F$8:$F8))*(SUM($H$1:HC1)&lt;=SUM($F$8:$F9))*1,"F"))</f>
        <v>w</v>
      </c>
      <c r="HD9" s="65" t="str">
        <f ca="1">IF(WEEKDAY(HD$6,2)&gt;5,"w",IF(ISERROR(VLOOKUP(HD$6,fériés,1,FALSE)),(SUM($H$1:HD1)&gt;SUM($F$8:$F8))*(SUM($H$1:HD1)&lt;=SUM($F$8:$F9))*1,"F"))</f>
        <v>w</v>
      </c>
      <c r="HE9" s="65" t="str">
        <f ca="1">IF(WEEKDAY(HE$6,2)&gt;5,"w",IF(ISERROR(VLOOKUP(HE$6,fériés,1,FALSE)),(SUM($H$1:HE1)&gt;SUM($F$8:$F8))*(SUM($H$1:HE1)&lt;=SUM($F$8:$F9))*1,"F"))</f>
        <v>w</v>
      </c>
      <c r="HF9" s="65" t="str">
        <f ca="1">IF(WEEKDAY(HF$6,2)&gt;5,"w",IF(ISERROR(VLOOKUP(HF$6,fériés,1,FALSE)),(SUM($H$1:HF1)&gt;SUM($F$8:$F8))*(SUM($H$1:HF1)&lt;=SUM($F$8:$F9))*1,"F"))</f>
        <v>w</v>
      </c>
      <c r="HG9" s="65" t="str">
        <f ca="1">IF(WEEKDAY(HG$6,2)&gt;5,"w",IF(ISERROR(VLOOKUP(HG$6,fériés,1,FALSE)),(SUM($H$1:HG1)&gt;SUM($F$8:$F8))*(SUM($H$1:HG1)&lt;=SUM($F$8:$F9))*1,"F"))</f>
        <v>w</v>
      </c>
      <c r="HH9" s="65" t="str">
        <f ca="1">IF(WEEKDAY(HH$6,2)&gt;5,"w",IF(ISERROR(VLOOKUP(HH$6,fériés,1,FALSE)),(SUM($H$1:HH1)&gt;SUM($F$8:$F8))*(SUM($H$1:HH1)&lt;=SUM($F$8:$F9))*1,"F"))</f>
        <v>w</v>
      </c>
      <c r="HI9" s="65" t="str">
        <f ca="1">IF(WEEKDAY(HI$6,2)&gt;5,"w",IF(ISERROR(VLOOKUP(HI$6,fériés,1,FALSE)),(SUM($H$1:HI1)&gt;SUM($F$8:$F8))*(SUM($H$1:HI1)&lt;=SUM($F$8:$F9))*1,"F"))</f>
        <v>w</v>
      </c>
      <c r="HJ9" s="65" t="str">
        <f ca="1">IF(WEEKDAY(HJ$6,2)&gt;5,"w",IF(ISERROR(VLOOKUP(HJ$6,fériés,1,FALSE)),(SUM($H$1:HJ1)&gt;SUM($F$8:$F8))*(SUM($H$1:HJ1)&lt;=SUM($F$8:$F9))*1,"F"))</f>
        <v>w</v>
      </c>
      <c r="HK9" s="65" t="str">
        <f ca="1">IF(WEEKDAY(HK$6,2)&gt;5,"w",IF(ISERROR(VLOOKUP(HK$6,fériés,1,FALSE)),(SUM($H$1:HK1)&gt;SUM($F$8:$F8))*(SUM($H$1:HK1)&lt;=SUM($F$8:$F9))*1,"F"))</f>
        <v>w</v>
      </c>
      <c r="HL9" s="65" t="str">
        <f ca="1">IF(WEEKDAY(HL$6,2)&gt;5,"w",IF(ISERROR(VLOOKUP(HL$6,fériés,1,FALSE)),(SUM($H$1:HL1)&gt;SUM($F$8:$F8))*(SUM($H$1:HL1)&lt;=SUM($F$8:$F9))*1,"F"))</f>
        <v>w</v>
      </c>
      <c r="HM9" s="65" t="str">
        <f ca="1">IF(WEEKDAY(HM$6,2)&gt;5,"w",IF(ISERROR(VLOOKUP(HM$6,fériés,1,FALSE)),(SUM($H$1:HM1)&gt;SUM($F$8:$F8))*(SUM($H$1:HM1)&lt;=SUM($F$8:$F9))*1,"F"))</f>
        <v>w</v>
      </c>
      <c r="HN9" s="65" t="str">
        <f ca="1">IF(WEEKDAY(HN$6,2)&gt;5,"w",IF(ISERROR(VLOOKUP(HN$6,fériés,1,FALSE)),(SUM($H$1:HN1)&gt;SUM($F$8:$F8))*(SUM($H$1:HN1)&lt;=SUM($F$8:$F9))*1,"F"))</f>
        <v>w</v>
      </c>
      <c r="HO9" s="65" t="str">
        <f ca="1">IF(WEEKDAY(HO$6,2)&gt;5,"w",IF(ISERROR(VLOOKUP(HO$6,fériés,1,FALSE)),(SUM($H$1:HO1)&gt;SUM($F$8:$F8))*(SUM($H$1:HO1)&lt;=SUM($F$8:$F9))*1,"F"))</f>
        <v>w</v>
      </c>
      <c r="HP9" s="65" t="str">
        <f ca="1">IF(WEEKDAY(HP$6,2)&gt;5,"w",IF(ISERROR(VLOOKUP(HP$6,fériés,1,FALSE)),(SUM($H$1:HP1)&gt;SUM($F$8:$F8))*(SUM($H$1:HP1)&lt;=SUM($F$8:$F9))*1,"F"))</f>
        <v>w</v>
      </c>
      <c r="HQ9" s="65" t="str">
        <f ca="1">IF(WEEKDAY(HQ$6,2)&gt;5,"w",IF(ISERROR(VLOOKUP(HQ$6,fériés,1,FALSE)),(SUM($H$1:HQ1)&gt;SUM($F$8:$F8))*(SUM($H$1:HQ1)&lt;=SUM($F$8:$F9))*1,"F"))</f>
        <v>w</v>
      </c>
      <c r="HR9" s="65">
        <f ca="1">IF(WEEKDAY(HR$6,2)&gt;5,"w",IF(ISERROR(VLOOKUP(HR$6,fériés,1,FALSE)),(SUM($H$1:HR1)&gt;SUM($F$8:$F8))*(SUM($H$1:HR1)&lt;=SUM($F$8:$F9))*1,"F"))</f>
        <v>0</v>
      </c>
      <c r="HS9" s="65">
        <f ca="1">IF(WEEKDAY(HS$6,2)&gt;5,"w",IF(ISERROR(VLOOKUP(HS$6,fériés,1,FALSE)),(SUM($H$1:HS1)&gt;SUM($F$8:$F8))*(SUM($H$1:HS1)&lt;=SUM($F$8:$F9))*1,"F"))</f>
        <v>0</v>
      </c>
      <c r="HT9" s="65">
        <f ca="1">IF(WEEKDAY(HT$6,2)&gt;5,"w",IF(ISERROR(VLOOKUP(HT$6,fériés,1,FALSE)),(SUM($H$1:HT1)&gt;SUM($F$8:$F8))*(SUM($H$1:HT1)&lt;=SUM($F$8:$F9))*1,"F"))</f>
        <v>0</v>
      </c>
      <c r="HU9" s="65">
        <f ca="1">IF(WEEKDAY(HU$6,2)&gt;5,"w",IF(ISERROR(VLOOKUP(HU$6,fériés,1,FALSE)),(SUM($H$1:HU1)&gt;SUM($F$8:$F8))*(SUM($H$1:HU1)&lt;=SUM($F$8:$F9))*1,"F"))</f>
        <v>0</v>
      </c>
      <c r="HV9" s="65">
        <f ca="1">IF(WEEKDAY(HV$6,2)&gt;5,"w",IF(ISERROR(VLOOKUP(HV$6,fériés,1,FALSE)),(SUM($H$1:HV1)&gt;SUM($F$8:$F8))*(SUM($H$1:HV1)&lt;=SUM($F$8:$F9))*1,"F"))</f>
        <v>0</v>
      </c>
      <c r="HW9" s="65">
        <f ca="1">IF(WEEKDAY(HW$6,2)&gt;5,"w",IF(ISERROR(VLOOKUP(HW$6,fériés,1,FALSE)),(SUM($H$1:HW1)&gt;SUM($F$8:$F8))*(SUM($H$1:HW1)&lt;=SUM($F$8:$F9))*1,"F"))</f>
        <v>0</v>
      </c>
      <c r="HX9" s="65">
        <f ca="1">IF(WEEKDAY(HX$6,2)&gt;5,"w",IF(ISERROR(VLOOKUP(HX$6,fériés,1,FALSE)),(SUM($H$1:HX1)&gt;SUM($F$8:$F8))*(SUM($H$1:HX1)&lt;=SUM($F$8:$F9))*1,"F"))</f>
        <v>0</v>
      </c>
      <c r="HY9" s="65">
        <f ca="1">IF(WEEKDAY(HY$6,2)&gt;5,"w",IF(ISERROR(VLOOKUP(HY$6,fériés,1,FALSE)),(SUM($H$1:HY1)&gt;SUM($F$8:$F8))*(SUM($H$1:HY1)&lt;=SUM($F$8:$F9))*1,"F"))</f>
        <v>0</v>
      </c>
      <c r="HZ9" s="65">
        <f ca="1">IF(WEEKDAY(HZ$6,2)&gt;5,"w",IF(ISERROR(VLOOKUP(HZ$6,fériés,1,FALSE)),(SUM($H$1:HZ1)&gt;SUM($F$8:$F8))*(SUM($H$1:HZ1)&lt;=SUM($F$8:$F9))*1,"F"))</f>
        <v>0</v>
      </c>
      <c r="IA9" s="65">
        <f ca="1">IF(WEEKDAY(IA$6,2)&gt;5,"w",IF(ISERROR(VLOOKUP(IA$6,fériés,1,FALSE)),(SUM($H$1:IA1)&gt;SUM($F$8:$F8))*(SUM($H$1:IA1)&lt;=SUM($F$8:$F9))*1,"F"))</f>
        <v>0</v>
      </c>
      <c r="IB9" s="65">
        <f ca="1">IF(WEEKDAY(IB$6,2)&gt;5,"w",IF(ISERROR(VLOOKUP(IB$6,fériés,1,FALSE)),(SUM($H$1:IB1)&gt;SUM($F$8:$F8))*(SUM($H$1:IB1)&lt;=SUM($F$8:$F9))*1,"F"))</f>
        <v>0</v>
      </c>
      <c r="IC9" s="65">
        <f ca="1">IF(WEEKDAY(IC$6,2)&gt;5,"w",IF(ISERROR(VLOOKUP(IC$6,fériés,1,FALSE)),(SUM($H$1:IC1)&gt;SUM($F$8:$F8))*(SUM($H$1:IC1)&lt;=SUM($F$8:$F9))*1,"F"))</f>
        <v>0</v>
      </c>
      <c r="ID9" s="65">
        <f ca="1">IF(WEEKDAY(ID$6,2)&gt;5,"w",IF(ISERROR(VLOOKUP(ID$6,fériés,1,FALSE)),(SUM($H$1:ID1)&gt;SUM($F$8:$F8))*(SUM($H$1:ID1)&lt;=SUM($F$8:$F9))*1,"F"))</f>
        <v>0</v>
      </c>
      <c r="IE9" s="65">
        <f ca="1">IF(WEEKDAY(IE$6,2)&gt;5,"w",IF(ISERROR(VLOOKUP(IE$6,fériés,1,FALSE)),(SUM($H$1:IE1)&gt;SUM($F$8:$F8))*(SUM($H$1:IE1)&lt;=SUM($F$8:$F9))*1,"F"))</f>
        <v>0</v>
      </c>
      <c r="IF9" s="65">
        <f ca="1">IF(WEEKDAY(IF$6,2)&gt;5,"w",IF(ISERROR(VLOOKUP(IF$6,fériés,1,FALSE)),(SUM($H$1:IF1)&gt;SUM($F$8:$F8))*(SUM($H$1:IF1)&lt;=SUM($F$8:$F9))*1,"F"))</f>
        <v>0</v>
      </c>
      <c r="IG9" s="65">
        <f ca="1">IF(WEEKDAY(IG$6,2)&gt;5,"w",IF(ISERROR(VLOOKUP(IG$6,fériés,1,FALSE)),(SUM($H$1:IG1)&gt;SUM($F$8:$F8))*(SUM($H$1:IG1)&lt;=SUM($F$8:$F9))*1,"F"))</f>
        <v>0</v>
      </c>
      <c r="IH9" s="65">
        <f ca="1">IF(WEEKDAY(IH$6,2)&gt;5,"w",IF(ISERROR(VLOOKUP(IH$6,fériés,1,FALSE)),(SUM($H$1:IH1)&gt;SUM($F$8:$F8))*(SUM($H$1:IH1)&lt;=SUM($F$8:$F9))*1,"F"))</f>
        <v>0</v>
      </c>
      <c r="II9" s="65">
        <f ca="1">IF(WEEKDAY(II$6,2)&gt;5,"w",IF(ISERROR(VLOOKUP(II$6,fériés,1,FALSE)),(SUM($H$1:II1)&gt;SUM($F$8:$F8))*(SUM($H$1:II1)&lt;=SUM($F$8:$F9))*1,"F"))</f>
        <v>0</v>
      </c>
      <c r="IJ9" s="65">
        <f ca="1">IF(WEEKDAY(IJ$6,2)&gt;5,"w",IF(ISERROR(VLOOKUP(IJ$6,fériés,1,FALSE)),(SUM($H$1:IJ1)&gt;SUM($F$8:$F8))*(SUM($H$1:IJ1)&lt;=SUM($F$8:$F9))*1,"F"))</f>
        <v>0</v>
      </c>
      <c r="IK9" s="65">
        <f ca="1">IF(WEEKDAY(IK$6,2)&gt;5,"w",IF(ISERROR(VLOOKUP(IK$6,fériés,1,FALSE)),(SUM($H$1:IK1)&gt;SUM($F$8:$F8))*(SUM($H$1:IK1)&lt;=SUM($F$8:$F9))*1,"F"))</f>
        <v>0</v>
      </c>
      <c r="IL9" s="65">
        <f ca="1">IF(WEEKDAY(IL$6,2)&gt;5,"w",IF(ISERROR(VLOOKUP(IL$6,fériés,1,FALSE)),(SUM($H$1:IL1)&gt;SUM($F$8:$F8))*(SUM($H$1:IL1)&lt;=SUM($F$8:$F9))*1,"F"))</f>
        <v>0</v>
      </c>
      <c r="IM9" s="65">
        <f ca="1">IF(WEEKDAY(IM$6,2)&gt;5,"w",IF(ISERROR(VLOOKUP(IM$6,fériés,1,FALSE)),(SUM($H$1:IM1)&gt;SUM($F$8:$F8))*(SUM($H$1:IM1)&lt;=SUM($F$8:$F9))*1,"F"))</f>
        <v>0</v>
      </c>
      <c r="IN9" s="65">
        <f ca="1">IF(WEEKDAY(IN$6,2)&gt;5,"w",IF(ISERROR(VLOOKUP(IN$6,fériés,1,FALSE)),(SUM($H$1:IN1)&gt;SUM($F$8:$F8))*(SUM($H$1:IN1)&lt;=SUM($F$8:$F9))*1,"F"))</f>
        <v>0</v>
      </c>
      <c r="IO9" s="65">
        <f ca="1">IF(WEEKDAY(IO$6,2)&gt;5,"w",IF(ISERROR(VLOOKUP(IO$6,fériés,1,FALSE)),(SUM($H$1:IO1)&gt;SUM($F$8:$F8))*(SUM($H$1:IO1)&lt;=SUM($F$8:$F9))*1,"F"))</f>
        <v>0</v>
      </c>
      <c r="IP9" s="65">
        <f ca="1">IF(WEEKDAY(IP$6,2)&gt;5,"w",IF(ISERROR(VLOOKUP(IP$6,fériés,1,FALSE)),(SUM($H$1:IP1)&gt;SUM($F$8:$F8))*(SUM($H$1:IP1)&lt;=SUM($F$8:$F9))*1,"F"))</f>
        <v>0</v>
      </c>
      <c r="IQ9" s="65">
        <f ca="1">IF(WEEKDAY(IQ$6,2)&gt;5,"w",IF(ISERROR(VLOOKUP(IQ$6,fériés,1,FALSE)),(SUM($H$1:IQ1)&gt;SUM($F$8:$F8))*(SUM($H$1:IQ1)&lt;=SUM($F$8:$F9))*1,"F"))</f>
        <v>0</v>
      </c>
      <c r="IR9" s="65">
        <f ca="1">IF(WEEKDAY(IR$6,2)&gt;5,"w",IF(ISERROR(VLOOKUP(IR$6,fériés,1,FALSE)),(SUM($H$1:IR1)&gt;SUM($F$8:$F8))*(SUM($H$1:IR1)&lt;=SUM($F$8:$F9))*1,"F"))</f>
        <v>0</v>
      </c>
      <c r="IS9" s="65">
        <f ca="1">IF(WEEKDAY(IS$6,2)&gt;5,"w",IF(ISERROR(VLOOKUP(IS$6,fériés,1,FALSE)),(SUM($H$1:IS1)&gt;SUM($F$8:$F8))*(SUM($H$1:IS1)&lt;=SUM($F$8:$F9))*1,"F"))</f>
        <v>0</v>
      </c>
      <c r="IT9" s="65">
        <f ca="1">IF(WEEKDAY(IT$6,2)&gt;5,"w",IF(ISERROR(VLOOKUP(IT$6,fériés,1,FALSE)),(SUM($H$1:IT1)&gt;SUM($F$8:$F8))*(SUM($H$1:IT1)&lt;=SUM($F$8:$F9))*1,"F"))</f>
        <v>0</v>
      </c>
      <c r="IU9" s="65">
        <f ca="1">IF(WEEKDAY(IU$6,2)&gt;5,"w",IF(ISERROR(VLOOKUP(IU$6,fériés,1,FALSE)),(SUM($H$1:IU1)&gt;SUM($F$8:$F8))*(SUM($H$1:IU1)&lt;=SUM($F$8:$F9))*1,"F"))</f>
        <v>0</v>
      </c>
      <c r="IV9" s="65">
        <f ca="1">IF(WEEKDAY(IV$6,2)&gt;5,"w",IF(ISERROR(VLOOKUP(IV$6,fériés,1,FALSE)),(SUM($H$1:IV1)&gt;SUM($F$8:$F8))*(SUM($H$1:IV1)&lt;=SUM($F$8:$F9))*1,"F"))</f>
        <v>0</v>
      </c>
      <c r="IW9" s="65">
        <f ca="1">IF(WEEKDAY(IW$6,2)&gt;5,"w",IF(ISERROR(VLOOKUP(IW$6,fériés,1,FALSE)),(SUM($H$1:IW1)&gt;SUM($F$8:$F8))*(SUM($H$1:IW1)&lt;=SUM($F$8:$F9))*1,"F"))</f>
        <v>0</v>
      </c>
      <c r="IX9" s="65">
        <f ca="1">IF(WEEKDAY(IX$6,2)&gt;5,"w",IF(ISERROR(VLOOKUP(IX$6,fériés,1,FALSE)),(SUM($H$1:IX1)&gt;SUM($F$8:$F8))*(SUM($H$1:IX1)&lt;=SUM($F$8:$F9))*1,"F"))</f>
        <v>0</v>
      </c>
      <c r="IY9" s="65">
        <f ca="1">IF(WEEKDAY(IY$6,2)&gt;5,"w",IF(ISERROR(VLOOKUP(IY$6,fériés,1,FALSE)),(SUM($H$1:IY1)&gt;SUM($F$8:$F8))*(SUM($H$1:IY1)&lt;=SUM($F$8:$F9))*1,"F"))</f>
        <v>0</v>
      </c>
      <c r="IZ9" s="65">
        <f ca="1">IF(WEEKDAY(IZ$6,2)&gt;5,"w",IF(ISERROR(VLOOKUP(IZ$6,fériés,1,FALSE)),(SUM($H$1:IZ1)&gt;SUM($F$8:$F8))*(SUM($H$1:IZ1)&lt;=SUM($F$8:$F9))*1,"F"))</f>
        <v>0</v>
      </c>
      <c r="JA9" s="65">
        <f ca="1">IF(WEEKDAY(JA$6,2)&gt;5,"w",IF(ISERROR(VLOOKUP(JA$6,fériés,1,FALSE)),(SUM($H$1:JA1)&gt;SUM($F$8:$F8))*(SUM($H$1:JA1)&lt;=SUM($F$8:$F9))*1,"F"))</f>
        <v>0</v>
      </c>
      <c r="JB9" s="65">
        <f ca="1">IF(WEEKDAY(JB$6,2)&gt;5,"w",IF(ISERROR(VLOOKUP(JB$6,fériés,1,FALSE)),(SUM($H$1:JB1)&gt;SUM($F$8:$F8))*(SUM($H$1:JB1)&lt;=SUM($F$8:$F9))*1,"F"))</f>
        <v>0</v>
      </c>
      <c r="JC9" s="65">
        <f ca="1">IF(WEEKDAY(JC$6,2)&gt;5,"w",IF(ISERROR(VLOOKUP(JC$6,fériés,1,FALSE)),(SUM($H$1:JC1)&gt;SUM($F$8:$F8))*(SUM($H$1:JC1)&lt;=SUM($F$8:$F9))*1,"F"))</f>
        <v>0</v>
      </c>
      <c r="JD9" s="65">
        <f ca="1">IF(WEEKDAY(JD$6,2)&gt;5,"w",IF(ISERROR(VLOOKUP(JD$6,fériés,1,FALSE)),(SUM($H$1:JD1)&gt;SUM($F$8:$F8))*(SUM($H$1:JD1)&lt;=SUM($F$8:$F9))*1,"F"))</f>
        <v>0</v>
      </c>
      <c r="JE9" s="65">
        <f ca="1">IF(WEEKDAY(JE$6,2)&gt;5,"w",IF(ISERROR(VLOOKUP(JE$6,fériés,1,FALSE)),(SUM($H$1:JE1)&gt;SUM($F$8:$F8))*(SUM($H$1:JE1)&lt;=SUM($F$8:$F9))*1,"F"))</f>
        <v>0</v>
      </c>
      <c r="JF9" s="65">
        <f ca="1">IF(WEEKDAY(JF$6,2)&gt;5,"w",IF(ISERROR(VLOOKUP(JF$6,fériés,1,FALSE)),(SUM($H$1:JF1)&gt;SUM($F$8:$F8))*(SUM($H$1:JF1)&lt;=SUM($F$8:$F9))*1,"F"))</f>
        <v>0</v>
      </c>
      <c r="JG9" s="65">
        <f ca="1">IF(WEEKDAY(JG$6,2)&gt;5,"w",IF(ISERROR(VLOOKUP(JG$6,fériés,1,FALSE)),(SUM($H$1:JG1)&gt;SUM($F$8:$F8))*(SUM($H$1:JG1)&lt;=SUM($F$8:$F9))*1,"F"))</f>
        <v>0</v>
      </c>
      <c r="JH9" s="65">
        <f ca="1">IF(WEEKDAY(JH$6,2)&gt;5,"w",IF(ISERROR(VLOOKUP(JH$6,fériés,1,FALSE)),(SUM($H$1:JH1)&gt;SUM($F$8:$F8))*(SUM($H$1:JH1)&lt;=SUM($F$8:$F9))*1,"F"))</f>
        <v>0</v>
      </c>
      <c r="JI9" s="65">
        <f ca="1">IF(WEEKDAY(JI$6,2)&gt;5,"w",IF(ISERROR(VLOOKUP(JI$6,fériés,1,FALSE)),(SUM($H$1:JI1)&gt;SUM($F$8:$F8))*(SUM($H$1:JI1)&lt;=SUM($F$8:$F9))*1,"F"))</f>
        <v>0</v>
      </c>
      <c r="JJ9" s="65">
        <f ca="1">IF(WEEKDAY(JJ$6,2)&gt;5,"w",IF(ISERROR(VLOOKUP(JJ$6,fériés,1,FALSE)),(SUM($H$1:JJ1)&gt;SUM($F$8:$F8))*(SUM($H$1:JJ1)&lt;=SUM($F$8:$F9))*1,"F"))</f>
        <v>0</v>
      </c>
      <c r="JK9" s="65">
        <f ca="1">IF(WEEKDAY(JK$6,2)&gt;5,"w",IF(ISERROR(VLOOKUP(JK$6,fériés,1,FALSE)),(SUM($H$1:JK1)&gt;SUM($F$8:$F8))*(SUM($H$1:JK1)&lt;=SUM($F$8:$F9))*1,"F"))</f>
        <v>0</v>
      </c>
      <c r="JL9" s="65">
        <f ca="1">IF(WEEKDAY(JL$6,2)&gt;5,"w",IF(ISERROR(VLOOKUP(JL$6,fériés,1,FALSE)),(SUM($H$1:JL1)&gt;SUM($F$8:$F8))*(SUM($H$1:JL1)&lt;=SUM($F$8:$F9))*1,"F"))</f>
        <v>0</v>
      </c>
      <c r="JM9" s="65">
        <f ca="1">IF(WEEKDAY(JM$6,2)&gt;5,"w",IF(ISERROR(VLOOKUP(JM$6,fériés,1,FALSE)),(SUM($H$1:JM1)&gt;SUM($F$8:$F8))*(SUM($H$1:JM1)&lt;=SUM($F$8:$F9))*1,"F"))</f>
        <v>0</v>
      </c>
      <c r="JN9" s="65">
        <f ca="1">IF(WEEKDAY(JN$6,2)&gt;5,"w",IF(ISERROR(VLOOKUP(JN$6,fériés,1,FALSE)),(SUM($H$1:JN1)&gt;SUM($F$8:$F8))*(SUM($H$1:JN1)&lt;=SUM($F$8:$F9))*1,"F"))</f>
        <v>0</v>
      </c>
      <c r="JO9" s="65">
        <f ca="1">IF(WEEKDAY(JO$6,2)&gt;5,"w",IF(ISERROR(VLOOKUP(JO$6,fériés,1,FALSE)),(SUM($H$1:JO1)&gt;SUM($F$8:$F8))*(SUM($H$1:JO1)&lt;=SUM($F$8:$F9))*1,"F"))</f>
        <v>0</v>
      </c>
      <c r="JP9" s="65" t="str">
        <f ca="1">IF(WEEKDAY(JP$6,2)&gt;5,"w",IF(ISERROR(VLOOKUP(JP$6,fériés,1,FALSE)),(SUM($H$1:JP1)&gt;SUM($F$8:$F8))*(SUM($H$1:JP1)&lt;=SUM($F$8:$F9))*1,"F"))</f>
        <v>w</v>
      </c>
      <c r="JQ9" s="65" t="str">
        <f ca="1">IF(WEEKDAY(JQ$6,2)&gt;5,"w",IF(ISERROR(VLOOKUP(JQ$6,fériés,1,FALSE)),(SUM($H$1:JQ1)&gt;SUM($F$8:$F8))*(SUM($H$1:JQ1)&lt;=SUM($F$8:$F9))*1,"F"))</f>
        <v>w</v>
      </c>
      <c r="JR9" s="65" t="str">
        <f ca="1">IF(WEEKDAY(JR$6,2)&gt;5,"w",IF(ISERROR(VLOOKUP(JR$6,fériés,1,FALSE)),(SUM($H$1:JR1)&gt;SUM($F$8:$F8))*(SUM($H$1:JR1)&lt;=SUM($F$8:$F9))*1,"F"))</f>
        <v>w</v>
      </c>
      <c r="JS9" s="65" t="str">
        <f ca="1">IF(WEEKDAY(JS$6,2)&gt;5,"w",IF(ISERROR(VLOOKUP(JS$6,fériés,1,FALSE)),(SUM($H$1:JS1)&gt;SUM($F$8:$F8))*(SUM($H$1:JS1)&lt;=SUM($F$8:$F9))*1,"F"))</f>
        <v>w</v>
      </c>
      <c r="JT9" s="65" t="str">
        <f ca="1">IF(WEEKDAY(JT$6,2)&gt;5,"w",IF(ISERROR(VLOOKUP(JT$6,fériés,1,FALSE)),(SUM($H$1:JT1)&gt;SUM($F$8:$F8))*(SUM($H$1:JT1)&lt;=SUM($F$8:$F9))*1,"F"))</f>
        <v>w</v>
      </c>
      <c r="JU9" s="65" t="str">
        <f ca="1">IF(WEEKDAY(JU$6,2)&gt;5,"w",IF(ISERROR(VLOOKUP(JU$6,fériés,1,FALSE)),(SUM($H$1:JU1)&gt;SUM($F$8:$F8))*(SUM($H$1:JU1)&lt;=SUM($F$8:$F9))*1,"F"))</f>
        <v>w</v>
      </c>
      <c r="JV9" s="65" t="str">
        <f ca="1">IF(WEEKDAY(JV$6,2)&gt;5,"w",IF(ISERROR(VLOOKUP(JV$6,fériés,1,FALSE)),(SUM($H$1:JV1)&gt;SUM($F$8:$F8))*(SUM($H$1:JV1)&lt;=SUM($F$8:$F9))*1,"F"))</f>
        <v>w</v>
      </c>
      <c r="JW9" s="65" t="str">
        <f ca="1">IF(WEEKDAY(JW$6,2)&gt;5,"w",IF(ISERROR(VLOOKUP(JW$6,fériés,1,FALSE)),(SUM($H$1:JW1)&gt;SUM($F$8:$F8))*(SUM($H$1:JW1)&lt;=SUM($F$8:$F9))*1,"F"))</f>
        <v>w</v>
      </c>
      <c r="JX9" s="65" t="str">
        <f ca="1">IF(WEEKDAY(JX$6,2)&gt;5,"w",IF(ISERROR(VLOOKUP(JX$6,fériés,1,FALSE)),(SUM($H$1:JX1)&gt;SUM($F$8:$F8))*(SUM($H$1:JX1)&lt;=SUM($F$8:$F9))*1,"F"))</f>
        <v>w</v>
      </c>
      <c r="JY9" s="65" t="str">
        <f ca="1">IF(WEEKDAY(JY$6,2)&gt;5,"w",IF(ISERROR(VLOOKUP(JY$6,fériés,1,FALSE)),(SUM($H$1:JY1)&gt;SUM($F$8:$F8))*(SUM($H$1:JY1)&lt;=SUM($F$8:$F9))*1,"F"))</f>
        <v>w</v>
      </c>
      <c r="JZ9" s="65" t="str">
        <f ca="1">IF(WEEKDAY(JZ$6,2)&gt;5,"w",IF(ISERROR(VLOOKUP(JZ$6,fériés,1,FALSE)),(SUM($H$1:JZ1)&gt;SUM($F$8:$F8))*(SUM($H$1:JZ1)&lt;=SUM($F$8:$F9))*1,"F"))</f>
        <v>w</v>
      </c>
      <c r="KA9" s="65" t="str">
        <f ca="1">IF(WEEKDAY(KA$6,2)&gt;5,"w",IF(ISERROR(VLOOKUP(KA$6,fériés,1,FALSE)),(SUM($H$1:KA1)&gt;SUM($F$8:$F8))*(SUM($H$1:KA1)&lt;=SUM($F$8:$F9))*1,"F"))</f>
        <v>w</v>
      </c>
      <c r="KB9" s="65" t="str">
        <f ca="1">IF(WEEKDAY(KB$6,2)&gt;5,"w",IF(ISERROR(VLOOKUP(KB$6,fériés,1,FALSE)),(SUM($H$1:KB1)&gt;SUM($F$8:$F8))*(SUM($H$1:KB1)&lt;=SUM($F$8:$F9))*1,"F"))</f>
        <v>w</v>
      </c>
      <c r="KC9" s="65" t="str">
        <f ca="1">IF(WEEKDAY(KC$6,2)&gt;5,"w",IF(ISERROR(VLOOKUP(KC$6,fériés,1,FALSE)),(SUM($H$1:KC1)&gt;SUM($F$8:$F8))*(SUM($H$1:KC1)&lt;=SUM($F$8:$F9))*1,"F"))</f>
        <v>w</v>
      </c>
      <c r="KD9" s="65" t="str">
        <f ca="1">IF(WEEKDAY(KD$6,2)&gt;5,"w",IF(ISERROR(VLOOKUP(KD$6,fériés,1,FALSE)),(SUM($H$1:KD1)&gt;SUM($F$8:$F8))*(SUM($H$1:KD1)&lt;=SUM($F$8:$F9))*1,"F"))</f>
        <v>w</v>
      </c>
      <c r="KE9" s="65" t="str">
        <f ca="1">IF(WEEKDAY(KE$6,2)&gt;5,"w",IF(ISERROR(VLOOKUP(KE$6,fériés,1,FALSE)),(SUM($H$1:KE1)&gt;SUM($F$8:$F8))*(SUM($H$1:KE1)&lt;=SUM($F$8:$F9))*1,"F"))</f>
        <v>w</v>
      </c>
      <c r="KF9" s="65" t="str">
        <f ca="1">IF(WEEKDAY(KF$6,2)&gt;5,"w",IF(ISERROR(VLOOKUP(KF$6,fériés,1,FALSE)),(SUM($H$1:KF1)&gt;SUM($F$8:$F8))*(SUM($H$1:KF1)&lt;=SUM($F$8:$F9))*1,"F"))</f>
        <v>w</v>
      </c>
      <c r="KG9" s="65" t="str">
        <f ca="1">IF(WEEKDAY(KG$6,2)&gt;5,"w",IF(ISERROR(VLOOKUP(KG$6,fériés,1,FALSE)),(SUM($H$1:KG1)&gt;SUM($F$8:$F8))*(SUM($H$1:KG1)&lt;=SUM($F$8:$F9))*1,"F"))</f>
        <v>w</v>
      </c>
      <c r="KH9" s="65" t="str">
        <f ca="1">IF(WEEKDAY(KH$6,2)&gt;5,"w",IF(ISERROR(VLOOKUP(KH$6,fériés,1,FALSE)),(SUM($H$1:KH1)&gt;SUM($F$8:$F8))*(SUM($H$1:KH1)&lt;=SUM($F$8:$F9))*1,"F"))</f>
        <v>w</v>
      </c>
      <c r="KI9" s="65" t="str">
        <f ca="1">IF(WEEKDAY(KI$6,2)&gt;5,"w",IF(ISERROR(VLOOKUP(KI$6,fériés,1,FALSE)),(SUM($H$1:KI1)&gt;SUM($F$8:$F8))*(SUM($H$1:KI1)&lt;=SUM($F$8:$F9))*1,"F"))</f>
        <v>w</v>
      </c>
      <c r="KJ9" s="65">
        <f ca="1">IF(WEEKDAY(KJ$6,2)&gt;5,"w",IF(ISERROR(VLOOKUP(KJ$6,fériés,1,FALSE)),(SUM($H$1:KJ1)&gt;SUM($F$8:$F8))*(SUM($H$1:KJ1)&lt;=SUM($F$8:$F9))*1,"F"))</f>
        <v>0</v>
      </c>
      <c r="KK9" s="65">
        <f ca="1">IF(WEEKDAY(KK$6,2)&gt;5,"w",IF(ISERROR(VLOOKUP(KK$6,fériés,1,FALSE)),(SUM($H$1:KK1)&gt;SUM($F$8:$F8))*(SUM($H$1:KK1)&lt;=SUM($F$8:$F9))*1,"F"))</f>
        <v>0</v>
      </c>
      <c r="KL9" s="65">
        <f ca="1">IF(WEEKDAY(KL$6,2)&gt;5,"w",IF(ISERROR(VLOOKUP(KL$6,fériés,1,FALSE)),(SUM($H$1:KL1)&gt;SUM($F$8:$F8))*(SUM($H$1:KL1)&lt;=SUM($F$8:$F9))*1,"F"))</f>
        <v>0</v>
      </c>
      <c r="KM9" s="65">
        <f ca="1">IF(WEEKDAY(KM$6,2)&gt;5,"w",IF(ISERROR(VLOOKUP(KM$6,fériés,1,FALSE)),(SUM($H$1:KM1)&gt;SUM($F$8:$F8))*(SUM($H$1:KM1)&lt;=SUM($F$8:$F9))*1,"F"))</f>
        <v>0</v>
      </c>
      <c r="KN9" s="65">
        <f ca="1">IF(WEEKDAY(KN$6,2)&gt;5,"w",IF(ISERROR(VLOOKUP(KN$6,fériés,1,FALSE)),(SUM($H$1:KN1)&gt;SUM($F$8:$F8))*(SUM($H$1:KN1)&lt;=SUM($F$8:$F9))*1,"F"))</f>
        <v>0</v>
      </c>
      <c r="KO9" s="65">
        <f ca="1">IF(WEEKDAY(KO$6,2)&gt;5,"w",IF(ISERROR(VLOOKUP(KO$6,fériés,1,FALSE)),(SUM($H$1:KO1)&gt;SUM($F$8:$F8))*(SUM($H$1:KO1)&lt;=SUM($F$8:$F9))*1,"F"))</f>
        <v>0</v>
      </c>
      <c r="KP9" s="65">
        <f ca="1">IF(WEEKDAY(KP$6,2)&gt;5,"w",IF(ISERROR(VLOOKUP(KP$6,fériés,1,FALSE)),(SUM($H$1:KP1)&gt;SUM($F$8:$F8))*(SUM($H$1:KP1)&lt;=SUM($F$8:$F9))*1,"F"))</f>
        <v>0</v>
      </c>
      <c r="KQ9" s="65">
        <f ca="1">IF(WEEKDAY(KQ$6,2)&gt;5,"w",IF(ISERROR(VLOOKUP(KQ$6,fériés,1,FALSE)),(SUM($H$1:KQ1)&gt;SUM($F$8:$F8))*(SUM($H$1:KQ1)&lt;=SUM($F$8:$F9))*1,"F"))</f>
        <v>0</v>
      </c>
      <c r="KR9" s="65">
        <f ca="1">IF(WEEKDAY(KR$6,2)&gt;5,"w",IF(ISERROR(VLOOKUP(KR$6,fériés,1,FALSE)),(SUM($H$1:KR1)&gt;SUM($F$8:$F8))*(SUM($H$1:KR1)&lt;=SUM($F$8:$F9))*1,"F"))</f>
        <v>0</v>
      </c>
      <c r="KS9" s="65">
        <f ca="1">IF(WEEKDAY(KS$6,2)&gt;5,"w",IF(ISERROR(VLOOKUP(KS$6,fériés,1,FALSE)),(SUM($H$1:KS1)&gt;SUM($F$8:$F8))*(SUM($H$1:KS1)&lt;=SUM($F$8:$F9))*1,"F"))</f>
        <v>0</v>
      </c>
      <c r="KT9" s="65">
        <f ca="1">IF(WEEKDAY(KT$6,2)&gt;5,"w",IF(ISERROR(VLOOKUP(KT$6,fériés,1,FALSE)),(SUM($H$1:KT1)&gt;SUM($F$8:$F8))*(SUM($H$1:KT1)&lt;=SUM($F$8:$F9))*1,"F"))</f>
        <v>0</v>
      </c>
      <c r="KU9" s="65">
        <f ca="1">IF(WEEKDAY(KU$6,2)&gt;5,"w",IF(ISERROR(VLOOKUP(KU$6,fériés,1,FALSE)),(SUM($H$1:KU1)&gt;SUM($F$8:$F8))*(SUM($H$1:KU1)&lt;=SUM($F$8:$F9))*1,"F"))</f>
        <v>0</v>
      </c>
      <c r="KV9" s="65">
        <f ca="1">IF(WEEKDAY(KV$6,2)&gt;5,"w",IF(ISERROR(VLOOKUP(KV$6,fériés,1,FALSE)),(SUM($H$1:KV1)&gt;SUM($F$8:$F8))*(SUM($H$1:KV1)&lt;=SUM($F$8:$F9))*1,"F"))</f>
        <v>0</v>
      </c>
      <c r="KW9" s="65">
        <f ca="1">IF(WEEKDAY(KW$6,2)&gt;5,"w",IF(ISERROR(VLOOKUP(KW$6,fériés,1,FALSE)),(SUM($H$1:KW1)&gt;SUM($F$8:$F8))*(SUM($H$1:KW1)&lt;=SUM($F$8:$F9))*1,"F"))</f>
        <v>0</v>
      </c>
      <c r="KX9" s="65">
        <f ca="1">IF(WEEKDAY(KX$6,2)&gt;5,"w",IF(ISERROR(VLOOKUP(KX$6,fériés,1,FALSE)),(SUM($H$1:KX1)&gt;SUM($F$8:$F8))*(SUM($H$1:KX1)&lt;=SUM($F$8:$F9))*1,"F"))</f>
        <v>0</v>
      </c>
      <c r="KY9" s="65">
        <f ca="1">IF(WEEKDAY(KY$6,2)&gt;5,"w",IF(ISERROR(VLOOKUP(KY$6,fériés,1,FALSE)),(SUM($H$1:KY1)&gt;SUM($F$8:$F8))*(SUM($H$1:KY1)&lt;=SUM($F$8:$F9))*1,"F"))</f>
        <v>0</v>
      </c>
      <c r="KZ9" s="65">
        <f ca="1">IF(WEEKDAY(KZ$6,2)&gt;5,"w",IF(ISERROR(VLOOKUP(KZ$6,fériés,1,FALSE)),(SUM($H$1:KZ1)&gt;SUM($F$8:$F8))*(SUM($H$1:KZ1)&lt;=SUM($F$8:$F9))*1,"F"))</f>
        <v>0</v>
      </c>
      <c r="LA9" s="65">
        <f ca="1">IF(WEEKDAY(LA$6,2)&gt;5,"w",IF(ISERROR(VLOOKUP(LA$6,fériés,1,FALSE)),(SUM($H$1:LA1)&gt;SUM($F$8:$F8))*(SUM($H$1:LA1)&lt;=SUM($F$8:$F9))*1,"F"))</f>
        <v>0</v>
      </c>
      <c r="LB9" s="65">
        <f ca="1">IF(WEEKDAY(LB$6,2)&gt;5,"w",IF(ISERROR(VLOOKUP(LB$6,fériés,1,FALSE)),(SUM($H$1:LB1)&gt;SUM($F$8:$F8))*(SUM($H$1:LB1)&lt;=SUM($F$8:$F9))*1,"F"))</f>
        <v>0</v>
      </c>
      <c r="LC9" s="65">
        <f ca="1">IF(WEEKDAY(LC$6,2)&gt;5,"w",IF(ISERROR(VLOOKUP(LC$6,fériés,1,FALSE)),(SUM($H$1:LC1)&gt;SUM($F$8:$F8))*(SUM($H$1:LC1)&lt;=SUM($F$8:$F9))*1,"F"))</f>
        <v>0</v>
      </c>
      <c r="LD9" s="65">
        <f ca="1">IF(WEEKDAY(LD$6,2)&gt;5,"w",IF(ISERROR(VLOOKUP(LD$6,fériés,1,FALSE)),(SUM($H$1:LD1)&gt;SUM($F$8:$F8))*(SUM($H$1:LD1)&lt;=SUM($F$8:$F9))*1,"F"))</f>
        <v>0</v>
      </c>
      <c r="LE9" s="65">
        <f ca="1">IF(WEEKDAY(LE$6,2)&gt;5,"w",IF(ISERROR(VLOOKUP(LE$6,fériés,1,FALSE)),(SUM($H$1:LE1)&gt;SUM($F$8:$F8))*(SUM($H$1:LE1)&lt;=SUM($F$8:$F9))*1,"F"))</f>
        <v>0</v>
      </c>
      <c r="LF9" s="65">
        <f ca="1">IF(WEEKDAY(LF$6,2)&gt;5,"w",IF(ISERROR(VLOOKUP(LF$6,fériés,1,FALSE)),(SUM($H$1:LF1)&gt;SUM($F$8:$F8))*(SUM($H$1:LF1)&lt;=SUM($F$8:$F9))*1,"F"))</f>
        <v>0</v>
      </c>
      <c r="LG9" s="65">
        <f ca="1">IF(WEEKDAY(LG$6,2)&gt;5,"w",IF(ISERROR(VLOOKUP(LG$6,fériés,1,FALSE)),(SUM($H$1:LG1)&gt;SUM($F$8:$F8))*(SUM($H$1:LG1)&lt;=SUM($F$8:$F9))*1,"F"))</f>
        <v>0</v>
      </c>
      <c r="LH9" s="65">
        <f ca="1">IF(WEEKDAY(LH$6,2)&gt;5,"w",IF(ISERROR(VLOOKUP(LH$6,fériés,1,FALSE)),(SUM($H$1:LH1)&gt;SUM($F$8:$F8))*(SUM($H$1:LH1)&lt;=SUM($F$8:$F9))*1,"F"))</f>
        <v>0</v>
      </c>
      <c r="LI9" s="65">
        <f ca="1">IF(WEEKDAY(LI$6,2)&gt;5,"w",IF(ISERROR(VLOOKUP(LI$6,fériés,1,FALSE)),(SUM($H$1:LI1)&gt;SUM($F$8:$F8))*(SUM($H$1:LI1)&lt;=SUM($F$8:$F9))*1,"F"))</f>
        <v>0</v>
      </c>
      <c r="LJ9" s="65">
        <f ca="1">IF(WEEKDAY(LJ$6,2)&gt;5,"w",IF(ISERROR(VLOOKUP(LJ$6,fériés,1,FALSE)),(SUM($H$1:LJ1)&gt;SUM($F$8:$F8))*(SUM($H$1:LJ1)&lt;=SUM($F$8:$F9))*1,"F"))</f>
        <v>0</v>
      </c>
      <c r="LK9" s="65">
        <f ca="1">IF(WEEKDAY(LK$6,2)&gt;5,"w",IF(ISERROR(VLOOKUP(LK$6,fériés,1,FALSE)),(SUM($H$1:LK1)&gt;SUM($F$8:$F8))*(SUM($H$1:LK1)&lt;=SUM($F$8:$F9))*1,"F"))</f>
        <v>0</v>
      </c>
      <c r="LL9" s="65">
        <f ca="1">IF(WEEKDAY(LL$6,2)&gt;5,"w",IF(ISERROR(VLOOKUP(LL$6,fériés,1,FALSE)),(SUM($H$1:LL1)&gt;SUM($F$8:$F8))*(SUM($H$1:LL1)&lt;=SUM($F$8:$F9))*1,"F"))</f>
        <v>0</v>
      </c>
      <c r="LM9" s="65">
        <f ca="1">IF(WEEKDAY(LM$6,2)&gt;5,"w",IF(ISERROR(VLOOKUP(LM$6,fériés,1,FALSE)),(SUM($H$1:LM1)&gt;SUM($F$8:$F8))*(SUM($H$1:LM1)&lt;=SUM($F$8:$F9))*1,"F"))</f>
        <v>0</v>
      </c>
      <c r="LN9" s="65">
        <f ca="1">IF(WEEKDAY(LN$6,2)&gt;5,"w",IF(ISERROR(VLOOKUP(LN$6,fériés,1,FALSE)),(SUM($H$1:LN1)&gt;SUM($F$8:$F8))*(SUM($H$1:LN1)&lt;=SUM($F$8:$F9))*1,"F"))</f>
        <v>0</v>
      </c>
      <c r="LO9" s="65">
        <f ca="1">IF(WEEKDAY(LO$6,2)&gt;5,"w",IF(ISERROR(VLOOKUP(LO$6,fériés,1,FALSE)),(SUM($H$1:LO1)&gt;SUM($F$8:$F8))*(SUM($H$1:LO1)&lt;=SUM($F$8:$F9))*1,"F"))</f>
        <v>0</v>
      </c>
      <c r="LP9" s="65">
        <f ca="1">IF(WEEKDAY(LP$6,2)&gt;5,"w",IF(ISERROR(VLOOKUP(LP$6,fériés,1,FALSE)),(SUM($H$1:LP1)&gt;SUM($F$8:$F8))*(SUM($H$1:LP1)&lt;=SUM($F$8:$F9))*1,"F"))</f>
        <v>0</v>
      </c>
      <c r="LQ9" s="65">
        <f ca="1">IF(WEEKDAY(LQ$6,2)&gt;5,"w",IF(ISERROR(VLOOKUP(LQ$6,fériés,1,FALSE)),(SUM($H$1:LQ1)&gt;SUM($F$8:$F8))*(SUM($H$1:LQ1)&lt;=SUM($F$8:$F9))*1,"F"))</f>
        <v>0</v>
      </c>
      <c r="LR9" s="65">
        <f ca="1">IF(WEEKDAY(LR$6,2)&gt;5,"w",IF(ISERROR(VLOOKUP(LR$6,fériés,1,FALSE)),(SUM($H$1:LR1)&gt;SUM($F$8:$F8))*(SUM($H$1:LR1)&lt;=SUM($F$8:$F9))*1,"F"))</f>
        <v>0</v>
      </c>
      <c r="LS9" s="65">
        <f ca="1">IF(WEEKDAY(LS$6,2)&gt;5,"w",IF(ISERROR(VLOOKUP(LS$6,fériés,1,FALSE)),(SUM($H$1:LS1)&gt;SUM($F$8:$F8))*(SUM($H$1:LS1)&lt;=SUM($F$8:$F9))*1,"F"))</f>
        <v>0</v>
      </c>
      <c r="LT9" s="65">
        <f ca="1">IF(WEEKDAY(LT$6,2)&gt;5,"w",IF(ISERROR(VLOOKUP(LT$6,fériés,1,FALSE)),(SUM($H$1:LT1)&gt;SUM($F$8:$F8))*(SUM($H$1:LT1)&lt;=SUM($F$8:$F9))*1,"F"))</f>
        <v>0</v>
      </c>
      <c r="LU9" s="65">
        <f ca="1">IF(WEEKDAY(LU$6,2)&gt;5,"w",IF(ISERROR(VLOOKUP(LU$6,fériés,1,FALSE)),(SUM($H$1:LU1)&gt;SUM($F$8:$F8))*(SUM($H$1:LU1)&lt;=SUM($F$8:$F9))*1,"F"))</f>
        <v>0</v>
      </c>
      <c r="LV9" s="65">
        <f ca="1">IF(WEEKDAY(LV$6,2)&gt;5,"w",IF(ISERROR(VLOOKUP(LV$6,fériés,1,FALSE)),(SUM($H$1:LV1)&gt;SUM($F$8:$F8))*(SUM($H$1:LV1)&lt;=SUM($F$8:$F9))*1,"F"))</f>
        <v>0</v>
      </c>
      <c r="LW9" s="65">
        <f ca="1">IF(WEEKDAY(LW$6,2)&gt;5,"w",IF(ISERROR(VLOOKUP(LW$6,fériés,1,FALSE)),(SUM($H$1:LW1)&gt;SUM($F$8:$F8))*(SUM($H$1:LW1)&lt;=SUM($F$8:$F9))*1,"F"))</f>
        <v>0</v>
      </c>
      <c r="LX9" s="65">
        <f ca="1">IF(WEEKDAY(LX$6,2)&gt;5,"w",IF(ISERROR(VLOOKUP(LX$6,fériés,1,FALSE)),(SUM($H$1:LX1)&gt;SUM($F$8:$F8))*(SUM($H$1:LX1)&lt;=SUM($F$8:$F9))*1,"F"))</f>
        <v>0</v>
      </c>
      <c r="LY9" s="65">
        <f ca="1">IF(WEEKDAY(LY$6,2)&gt;5,"w",IF(ISERROR(VLOOKUP(LY$6,fériés,1,FALSE)),(SUM($H$1:LY1)&gt;SUM($F$8:$F8))*(SUM($H$1:LY1)&lt;=SUM($F$8:$F9))*1,"F"))</f>
        <v>0</v>
      </c>
      <c r="LZ9" s="65">
        <f ca="1">IF(WEEKDAY(LZ$6,2)&gt;5,"w",IF(ISERROR(VLOOKUP(LZ$6,fériés,1,FALSE)),(SUM($H$1:LZ1)&gt;SUM($F$8:$F8))*(SUM($H$1:LZ1)&lt;=SUM($F$8:$F9))*1,"F"))</f>
        <v>0</v>
      </c>
      <c r="MA9" s="65">
        <f ca="1">IF(WEEKDAY(MA$6,2)&gt;5,"w",IF(ISERROR(VLOOKUP(MA$6,fériés,1,FALSE)),(SUM($H$1:MA1)&gt;SUM($F$8:$F8))*(SUM($H$1:MA1)&lt;=SUM($F$8:$F9))*1,"F"))</f>
        <v>0</v>
      </c>
      <c r="MB9" s="65">
        <f ca="1">IF(WEEKDAY(MB$6,2)&gt;5,"w",IF(ISERROR(VLOOKUP(MB$6,fériés,1,FALSE)),(SUM($H$1:MB1)&gt;SUM($F$8:$F8))*(SUM($H$1:MB1)&lt;=SUM($F$8:$F9))*1,"F"))</f>
        <v>0</v>
      </c>
      <c r="MC9" s="65">
        <f ca="1">IF(WEEKDAY(MC$6,2)&gt;5,"w",IF(ISERROR(VLOOKUP(MC$6,fériés,1,FALSE)),(SUM($H$1:MC1)&gt;SUM($F$8:$F8))*(SUM($H$1:MC1)&lt;=SUM($F$8:$F9))*1,"F"))</f>
        <v>0</v>
      </c>
      <c r="MD9" s="65">
        <f ca="1">IF(WEEKDAY(MD$6,2)&gt;5,"w",IF(ISERROR(VLOOKUP(MD$6,fériés,1,FALSE)),(SUM($H$1:MD1)&gt;SUM($F$8:$F8))*(SUM($H$1:MD1)&lt;=SUM($F$8:$F9))*1,"F"))</f>
        <v>0</v>
      </c>
      <c r="ME9" s="65">
        <f ca="1">IF(WEEKDAY(ME$6,2)&gt;5,"w",IF(ISERROR(VLOOKUP(ME$6,fériés,1,FALSE)),(SUM($H$1:ME1)&gt;SUM($F$8:$F8))*(SUM($H$1:ME1)&lt;=SUM($F$8:$F9))*1,"F"))</f>
        <v>0</v>
      </c>
      <c r="MF9" s="65">
        <f ca="1">IF(WEEKDAY(MF$6,2)&gt;5,"w",IF(ISERROR(VLOOKUP(MF$6,fériés,1,FALSE)),(SUM($H$1:MF1)&gt;SUM($F$8:$F8))*(SUM($H$1:MF1)&lt;=SUM($F$8:$F9))*1,"F"))</f>
        <v>0</v>
      </c>
      <c r="MG9" s="65">
        <f ca="1">IF(WEEKDAY(MG$6,2)&gt;5,"w",IF(ISERROR(VLOOKUP(MG$6,fériés,1,FALSE)),(SUM($H$1:MG1)&gt;SUM($F$8:$F8))*(SUM($H$1:MG1)&lt;=SUM($F$8:$F9))*1,"F"))</f>
        <v>0</v>
      </c>
      <c r="MH9" s="65" t="str">
        <f ca="1">IF(WEEKDAY(MH$6,2)&gt;5,"w",IF(ISERROR(VLOOKUP(MH$6,fériés,1,FALSE)),(SUM($H$1:MH1)&gt;SUM($F$8:$F8))*(SUM($H$1:MH1)&lt;=SUM($F$8:$F9))*1,"F"))</f>
        <v>w</v>
      </c>
      <c r="MI9" s="65" t="str">
        <f ca="1">IF(WEEKDAY(MI$6,2)&gt;5,"w",IF(ISERROR(VLOOKUP(MI$6,fériés,1,FALSE)),(SUM($H$1:MI1)&gt;SUM($F$8:$F8))*(SUM($H$1:MI1)&lt;=SUM($F$8:$F9))*1,"F"))</f>
        <v>w</v>
      </c>
      <c r="MJ9" s="65" t="str">
        <f ca="1">IF(WEEKDAY(MJ$6,2)&gt;5,"w",IF(ISERROR(VLOOKUP(MJ$6,fériés,1,FALSE)),(SUM($H$1:MJ1)&gt;SUM($F$8:$F8))*(SUM($H$1:MJ1)&lt;=SUM($F$8:$F9))*1,"F"))</f>
        <v>w</v>
      </c>
      <c r="MK9" s="65" t="str">
        <f ca="1">IF(WEEKDAY(MK$6,2)&gt;5,"w",IF(ISERROR(VLOOKUP(MK$6,fériés,1,FALSE)),(SUM($H$1:MK1)&gt;SUM($F$8:$F8))*(SUM($H$1:MK1)&lt;=SUM($F$8:$F9))*1,"F"))</f>
        <v>w</v>
      </c>
      <c r="ML9" s="65" t="str">
        <f ca="1">IF(WEEKDAY(ML$6,2)&gt;5,"w",IF(ISERROR(VLOOKUP(ML$6,fériés,1,FALSE)),(SUM($H$1:ML1)&gt;SUM($F$8:$F8))*(SUM($H$1:ML1)&lt;=SUM($F$8:$F9))*1,"F"))</f>
        <v>w</v>
      </c>
      <c r="MM9" s="65" t="str">
        <f ca="1">IF(WEEKDAY(MM$6,2)&gt;5,"w",IF(ISERROR(VLOOKUP(MM$6,fériés,1,FALSE)),(SUM($H$1:MM1)&gt;SUM($F$8:$F8))*(SUM($H$1:MM1)&lt;=SUM($F$8:$F9))*1,"F"))</f>
        <v>w</v>
      </c>
      <c r="MN9" s="65" t="str">
        <f ca="1">IF(WEEKDAY(MN$6,2)&gt;5,"w",IF(ISERROR(VLOOKUP(MN$6,fériés,1,FALSE)),(SUM($H$1:MN1)&gt;SUM($F$8:$F8))*(SUM($H$1:MN1)&lt;=SUM($F$8:$F9))*1,"F"))</f>
        <v>w</v>
      </c>
      <c r="MO9" s="65" t="str">
        <f ca="1">IF(WEEKDAY(MO$6,2)&gt;5,"w",IF(ISERROR(VLOOKUP(MO$6,fériés,1,FALSE)),(SUM($H$1:MO1)&gt;SUM($F$8:$F8))*(SUM($H$1:MO1)&lt;=SUM($F$8:$F9))*1,"F"))</f>
        <v>w</v>
      </c>
      <c r="MP9" s="65" t="str">
        <f ca="1">IF(WEEKDAY(MP$6,2)&gt;5,"w",IF(ISERROR(VLOOKUP(MP$6,fériés,1,FALSE)),(SUM($H$1:MP1)&gt;SUM($F$8:$F8))*(SUM($H$1:MP1)&lt;=SUM($F$8:$F9))*1,"F"))</f>
        <v>w</v>
      </c>
      <c r="MQ9" s="65" t="str">
        <f ca="1">IF(WEEKDAY(MQ$6,2)&gt;5,"w",IF(ISERROR(VLOOKUP(MQ$6,fériés,1,FALSE)),(SUM($H$1:MQ1)&gt;SUM($F$8:$F8))*(SUM($H$1:MQ1)&lt;=SUM($F$8:$F9))*1,"F"))</f>
        <v>w</v>
      </c>
      <c r="MR9" s="65" t="str">
        <f ca="1">IF(WEEKDAY(MR$6,2)&gt;5,"w",IF(ISERROR(VLOOKUP(MR$6,fériés,1,FALSE)),(SUM($H$1:MR1)&gt;SUM($F$8:$F8))*(SUM($H$1:MR1)&lt;=SUM($F$8:$F9))*1,"F"))</f>
        <v>w</v>
      </c>
      <c r="MS9" s="65" t="str">
        <f ca="1">IF(WEEKDAY(MS$6,2)&gt;5,"w",IF(ISERROR(VLOOKUP(MS$6,fériés,1,FALSE)),(SUM($H$1:MS1)&gt;SUM($F$8:$F8))*(SUM($H$1:MS1)&lt;=SUM($F$8:$F9))*1,"F"))</f>
        <v>w</v>
      </c>
      <c r="MT9" s="65" t="str">
        <f ca="1">IF(WEEKDAY(MT$6,2)&gt;5,"w",IF(ISERROR(VLOOKUP(MT$6,fériés,1,FALSE)),(SUM($H$1:MT1)&gt;SUM($F$8:$F8))*(SUM($H$1:MT1)&lt;=SUM($F$8:$F9))*1,"F"))</f>
        <v>w</v>
      </c>
      <c r="MU9" s="65" t="str">
        <f ca="1">IF(WEEKDAY(MU$6,2)&gt;5,"w",IF(ISERROR(VLOOKUP(MU$6,fériés,1,FALSE)),(SUM($H$1:MU1)&gt;SUM($F$8:$F8))*(SUM($H$1:MU1)&lt;=SUM($F$8:$F9))*1,"F"))</f>
        <v>w</v>
      </c>
      <c r="MV9" s="65" t="str">
        <f ca="1">IF(WEEKDAY(MV$6,2)&gt;5,"w",IF(ISERROR(VLOOKUP(MV$6,fériés,1,FALSE)),(SUM($H$1:MV1)&gt;SUM($F$8:$F8))*(SUM($H$1:MV1)&lt;=SUM($F$8:$F9))*1,"F"))</f>
        <v>w</v>
      </c>
      <c r="MW9" s="65" t="str">
        <f ca="1">IF(WEEKDAY(MW$6,2)&gt;5,"w",IF(ISERROR(VLOOKUP(MW$6,fériés,1,FALSE)),(SUM($H$1:MW1)&gt;SUM($F$8:$F8))*(SUM($H$1:MW1)&lt;=SUM($F$8:$F9))*1,"F"))</f>
        <v>w</v>
      </c>
      <c r="MX9" s="65" t="str">
        <f ca="1">IF(WEEKDAY(MX$6,2)&gt;5,"w",IF(ISERROR(VLOOKUP(MX$6,fériés,1,FALSE)),(SUM($H$1:MX1)&gt;SUM($F$8:$F8))*(SUM($H$1:MX1)&lt;=SUM($F$8:$F9))*1,"F"))</f>
        <v>w</v>
      </c>
      <c r="MY9" s="65" t="str">
        <f ca="1">IF(WEEKDAY(MY$6,2)&gt;5,"w",IF(ISERROR(VLOOKUP(MY$6,fériés,1,FALSE)),(SUM($H$1:MY1)&gt;SUM($F$8:$F8))*(SUM($H$1:MY1)&lt;=SUM($F$8:$F9))*1,"F"))</f>
        <v>w</v>
      </c>
      <c r="MZ9" s="65" t="str">
        <f ca="1">IF(WEEKDAY(MZ$6,2)&gt;5,"w",IF(ISERROR(VLOOKUP(MZ$6,fériés,1,FALSE)),(SUM($H$1:MZ1)&gt;SUM($F$8:$F8))*(SUM($H$1:MZ1)&lt;=SUM($F$8:$F9))*1,"F"))</f>
        <v>w</v>
      </c>
      <c r="NA9" s="65" t="str">
        <f ca="1">IF(WEEKDAY(NA$6,2)&gt;5,"w",IF(ISERROR(VLOOKUP(NA$6,fériés,1,FALSE)),(SUM($H$1:NA1)&gt;SUM($F$8:$F8))*(SUM($H$1:NA1)&lt;=SUM($F$8:$F9))*1,"F"))</f>
        <v>w</v>
      </c>
      <c r="NB9" s="65">
        <f ca="1">IF(WEEKDAY(NB$6,2)&gt;5,"w",IF(ISERROR(VLOOKUP(NB$6,fériés,1,FALSE)),(SUM($H$1:NB1)&gt;SUM($F$8:$F8))*(SUM($H$1:NB1)&lt;=SUM($F$8:$F9))*1,"F"))</f>
        <v>0</v>
      </c>
      <c r="NC9" s="65">
        <f ca="1">IF(WEEKDAY(NC$6,2)&gt;5,"w",IF(ISERROR(VLOOKUP(NC$6,fériés,1,FALSE)),(SUM($H$1:NC1)&gt;SUM($F$8:$F8))*(SUM($H$1:NC1)&lt;=SUM($F$8:$F9))*1,"F"))</f>
        <v>0</v>
      </c>
      <c r="ND9" s="65">
        <f ca="1">IF(WEEKDAY(ND$6,2)&gt;5,"w",IF(ISERROR(VLOOKUP(ND$6,fériés,1,FALSE)),(SUM($H$1:ND1)&gt;SUM($F$8:$F8))*(SUM($H$1:ND1)&lt;=SUM($F$8:$F9))*1,"F"))</f>
        <v>0</v>
      </c>
      <c r="NE9" s="65">
        <f ca="1">IF(WEEKDAY(NE$6,2)&gt;5,"w",IF(ISERROR(VLOOKUP(NE$6,fériés,1,FALSE)),(SUM($H$1:NE1)&gt;SUM($F$8:$F8))*(SUM($H$1:NE1)&lt;=SUM($F$8:$F9))*1,"F"))</f>
        <v>0</v>
      </c>
      <c r="NF9" s="65">
        <f ca="1">IF(WEEKDAY(NF$6,2)&gt;5,"w",IF(ISERROR(VLOOKUP(NF$6,fériés,1,FALSE)),(SUM($H$1:NF1)&gt;SUM($F$8:$F8))*(SUM($H$1:NF1)&lt;=SUM($F$8:$F9))*1,"F"))</f>
        <v>0</v>
      </c>
      <c r="NG9" s="65">
        <f ca="1">IF(WEEKDAY(NG$6,2)&gt;5,"w",IF(ISERROR(VLOOKUP(NG$6,fériés,1,FALSE)),(SUM($H$1:NG1)&gt;SUM($F$8:$F8))*(SUM($H$1:NG1)&lt;=SUM($F$8:$F9))*1,"F"))</f>
        <v>0</v>
      </c>
      <c r="NH9" s="65">
        <f ca="1">IF(WEEKDAY(NH$6,2)&gt;5,"w",IF(ISERROR(VLOOKUP(NH$6,fériés,1,FALSE)),(SUM($H$1:NH1)&gt;SUM($F$8:$F8))*(SUM($H$1:NH1)&lt;=SUM($F$8:$F9))*1,"F"))</f>
        <v>0</v>
      </c>
      <c r="NI9" s="65">
        <f ca="1">IF(WEEKDAY(NI$6,2)&gt;5,"w",IF(ISERROR(VLOOKUP(NI$6,fériés,1,FALSE)),(SUM($H$1:NI1)&gt;SUM($F$8:$F8))*(SUM($H$1:NI1)&lt;=SUM($F$8:$F9))*1,"F"))</f>
        <v>0</v>
      </c>
      <c r="NJ9" s="65">
        <f ca="1">IF(WEEKDAY(NJ$6,2)&gt;5,"w",IF(ISERROR(VLOOKUP(NJ$6,fériés,1,FALSE)),(SUM($H$1:NJ1)&gt;SUM($F$8:$F8))*(SUM($H$1:NJ1)&lt;=SUM($F$8:$F9))*1,"F"))</f>
        <v>0</v>
      </c>
      <c r="NK9" s="65">
        <f ca="1">IF(WEEKDAY(NK$6,2)&gt;5,"w",IF(ISERROR(VLOOKUP(NK$6,fériés,1,FALSE)),(SUM($H$1:NK1)&gt;SUM($F$8:$F8))*(SUM($H$1:NK1)&lt;=SUM($F$8:$F9))*1,"F"))</f>
        <v>0</v>
      </c>
      <c r="NL9" s="65">
        <f ca="1">IF(WEEKDAY(NL$6,2)&gt;5,"w",IF(ISERROR(VLOOKUP(NL$6,fériés,1,FALSE)),(SUM($H$1:NL1)&gt;SUM($F$8:$F8))*(SUM($H$1:NL1)&lt;=SUM($F$8:$F9))*1,"F"))</f>
        <v>0</v>
      </c>
      <c r="NM9" s="65">
        <f ca="1">IF(WEEKDAY(NM$6,2)&gt;5,"w",IF(ISERROR(VLOOKUP(NM$6,fériés,1,FALSE)),(SUM($H$1:NM1)&gt;SUM($F$8:$F8))*(SUM($H$1:NM1)&lt;=SUM($F$8:$F9))*1,"F"))</f>
        <v>0</v>
      </c>
      <c r="NN9" s="65">
        <f ca="1">IF(WEEKDAY(NN$6,2)&gt;5,"w",IF(ISERROR(VLOOKUP(NN$6,fériés,1,FALSE)),(SUM($H$1:NN1)&gt;SUM($F$8:$F8))*(SUM($H$1:NN1)&lt;=SUM($F$8:$F9))*1,"F"))</f>
        <v>0</v>
      </c>
      <c r="NO9" s="65">
        <f ca="1">IF(WEEKDAY(NO$6,2)&gt;5,"w",IF(ISERROR(VLOOKUP(NO$6,fériés,1,FALSE)),(SUM($H$1:NO1)&gt;SUM($F$8:$F8))*(SUM($H$1:NO1)&lt;=SUM($F$8:$F9))*1,"F"))</f>
        <v>0</v>
      </c>
      <c r="NP9" s="65">
        <f ca="1">IF(WEEKDAY(NP$6,2)&gt;5,"w",IF(ISERROR(VLOOKUP(NP$6,fériés,1,FALSE)),(SUM($H$1:NP1)&gt;SUM($F$8:$F8))*(SUM($H$1:NP1)&lt;=SUM($F$8:$F9))*1,"F"))</f>
        <v>0</v>
      </c>
      <c r="NQ9" s="65">
        <f ca="1">IF(WEEKDAY(NQ$6,2)&gt;5,"w",IF(ISERROR(VLOOKUP(NQ$6,fériés,1,FALSE)),(SUM($H$1:NQ1)&gt;SUM($F$8:$F8))*(SUM($H$1:NQ1)&lt;=SUM($F$8:$F9))*1,"F"))</f>
        <v>0</v>
      </c>
      <c r="NR9" s="65">
        <f ca="1">IF(WEEKDAY(NR$6,2)&gt;5,"w",IF(ISERROR(VLOOKUP(NR$6,fériés,1,FALSE)),(SUM($H$1:NR1)&gt;SUM($F$8:$F8))*(SUM($H$1:NR1)&lt;=SUM($F$8:$F9))*1,"F"))</f>
        <v>0</v>
      </c>
      <c r="NS9" s="65">
        <f ca="1">IF(WEEKDAY(NS$6,2)&gt;5,"w",IF(ISERROR(VLOOKUP(NS$6,fériés,1,FALSE)),(SUM($H$1:NS1)&gt;SUM($F$8:$F8))*(SUM($H$1:NS1)&lt;=SUM($F$8:$F9))*1,"F"))</f>
        <v>0</v>
      </c>
      <c r="NT9" s="65">
        <f ca="1">IF(WEEKDAY(NT$6,2)&gt;5,"w",IF(ISERROR(VLOOKUP(NT$6,fériés,1,FALSE)),(SUM($H$1:NT1)&gt;SUM($F$8:$F8))*(SUM($H$1:NT1)&lt;=SUM($F$8:$F9))*1,"F"))</f>
        <v>0</v>
      </c>
      <c r="NU9" s="65">
        <f ca="1">IF(WEEKDAY(NU$6,2)&gt;5,"w",IF(ISERROR(VLOOKUP(NU$6,fériés,1,FALSE)),(SUM($H$1:NU1)&gt;SUM($F$8:$F8))*(SUM($H$1:NU1)&lt;=SUM($F$8:$F9))*1,"F"))</f>
        <v>0</v>
      </c>
      <c r="NV9" s="65">
        <f ca="1">IF(WEEKDAY(NV$6,2)&gt;5,"w",IF(ISERROR(VLOOKUP(NV$6,fériés,1,FALSE)),(SUM($H$1:NV1)&gt;SUM($F$8:$F8))*(SUM($H$1:NV1)&lt;=SUM($F$8:$F9))*1,"F"))</f>
        <v>0</v>
      </c>
      <c r="NW9" s="65">
        <f ca="1">IF(WEEKDAY(NW$6,2)&gt;5,"w",IF(ISERROR(VLOOKUP(NW$6,fériés,1,FALSE)),(SUM($H$1:NW1)&gt;SUM($F$8:$F8))*(SUM($H$1:NW1)&lt;=SUM($F$8:$F9))*1,"F"))</f>
        <v>0</v>
      </c>
      <c r="NX9" s="65">
        <f ca="1">IF(WEEKDAY(NX$6,2)&gt;5,"w",IF(ISERROR(VLOOKUP(NX$6,fériés,1,FALSE)),(SUM($H$1:NX1)&gt;SUM($F$8:$F8))*(SUM($H$1:NX1)&lt;=SUM($F$8:$F9))*1,"F"))</f>
        <v>0</v>
      </c>
      <c r="NY9" s="65">
        <f ca="1">IF(WEEKDAY(NY$6,2)&gt;5,"w",IF(ISERROR(VLOOKUP(NY$6,fériés,1,FALSE)),(SUM($H$1:NY1)&gt;SUM($F$8:$F8))*(SUM($H$1:NY1)&lt;=SUM($F$8:$F9))*1,"F"))</f>
        <v>0</v>
      </c>
      <c r="NZ9" s="65">
        <f ca="1">IF(WEEKDAY(NZ$6,2)&gt;5,"w",IF(ISERROR(VLOOKUP(NZ$6,fériés,1,FALSE)),(SUM($H$1:NZ1)&gt;SUM($F$8:$F8))*(SUM($H$1:NZ1)&lt;=SUM($F$8:$F9))*1,"F"))</f>
        <v>0</v>
      </c>
      <c r="OA9" s="65">
        <f ca="1">IF(WEEKDAY(OA$6,2)&gt;5,"w",IF(ISERROR(VLOOKUP(OA$6,fériés,1,FALSE)),(SUM($H$1:OA1)&gt;SUM($F$8:$F8))*(SUM($H$1:OA1)&lt;=SUM($F$8:$F9))*1,"F"))</f>
        <v>0</v>
      </c>
      <c r="OB9" s="65">
        <f ca="1">IF(WEEKDAY(OB$6,2)&gt;5,"w",IF(ISERROR(VLOOKUP(OB$6,fériés,1,FALSE)),(SUM($H$1:OB1)&gt;SUM($F$8:$F8))*(SUM($H$1:OB1)&lt;=SUM($F$8:$F9))*1,"F"))</f>
        <v>0</v>
      </c>
      <c r="OC9" s="65">
        <f ca="1">IF(WEEKDAY(OC$6,2)&gt;5,"w",IF(ISERROR(VLOOKUP(OC$6,fériés,1,FALSE)),(SUM($H$1:OC1)&gt;SUM($F$8:$F8))*(SUM($H$1:OC1)&lt;=SUM($F$8:$F9))*1,"F"))</f>
        <v>0</v>
      </c>
      <c r="OD9" s="65">
        <f ca="1">IF(WEEKDAY(OD$6,2)&gt;5,"w",IF(ISERROR(VLOOKUP(OD$6,fériés,1,FALSE)),(SUM($H$1:OD1)&gt;SUM($F$8:$F8))*(SUM($H$1:OD1)&lt;=SUM($F$8:$F9))*1,"F"))</f>
        <v>0</v>
      </c>
      <c r="OE9" s="65">
        <f ca="1">IF(WEEKDAY(OE$6,2)&gt;5,"w",IF(ISERROR(VLOOKUP(OE$6,fériés,1,FALSE)),(SUM($H$1:OE1)&gt;SUM($F$8:$F8))*(SUM($H$1:OE1)&lt;=SUM($F$8:$F9))*1,"F"))</f>
        <v>0</v>
      </c>
      <c r="OF9" s="65">
        <f ca="1">IF(WEEKDAY(OF$6,2)&gt;5,"w",IF(ISERROR(VLOOKUP(OF$6,fériés,1,FALSE)),(SUM($H$1:OF1)&gt;SUM($F$8:$F8))*(SUM($H$1:OF1)&lt;=SUM($F$8:$F9))*1,"F"))</f>
        <v>0</v>
      </c>
      <c r="OG9" s="65">
        <f ca="1">IF(WEEKDAY(OG$6,2)&gt;5,"w",IF(ISERROR(VLOOKUP(OG$6,fériés,1,FALSE)),(SUM($H$1:OG1)&gt;SUM($F$8:$F8))*(SUM($H$1:OG1)&lt;=SUM($F$8:$F9))*1,"F"))</f>
        <v>0</v>
      </c>
      <c r="OH9" s="65">
        <f ca="1">IF(WEEKDAY(OH$6,2)&gt;5,"w",IF(ISERROR(VLOOKUP(OH$6,fériés,1,FALSE)),(SUM($H$1:OH1)&gt;SUM($F$8:$F8))*(SUM($H$1:OH1)&lt;=SUM($F$8:$F9))*1,"F"))</f>
        <v>0</v>
      </c>
      <c r="OI9" s="65">
        <f ca="1">IF(WEEKDAY(OI$6,2)&gt;5,"w",IF(ISERROR(VLOOKUP(OI$6,fériés,1,FALSE)),(SUM($H$1:OI1)&gt;SUM($F$8:$F8))*(SUM($H$1:OI1)&lt;=SUM($F$8:$F9))*1,"F"))</f>
        <v>0</v>
      </c>
      <c r="OJ9" s="65">
        <f ca="1">IF(WEEKDAY(OJ$6,2)&gt;5,"w",IF(ISERROR(VLOOKUP(OJ$6,fériés,1,FALSE)),(SUM($H$1:OJ1)&gt;SUM($F$8:$F8))*(SUM($H$1:OJ1)&lt;=SUM($F$8:$F9))*1,"F"))</f>
        <v>0</v>
      </c>
      <c r="OK9" s="65">
        <f ca="1">IF(WEEKDAY(OK$6,2)&gt;5,"w",IF(ISERROR(VLOOKUP(OK$6,fériés,1,FALSE)),(SUM($H$1:OK1)&gt;SUM($F$8:$F8))*(SUM($H$1:OK1)&lt;=SUM($F$8:$F9))*1,"F"))</f>
        <v>0</v>
      </c>
      <c r="OL9" s="65">
        <f ca="1">IF(WEEKDAY(OL$6,2)&gt;5,"w",IF(ISERROR(VLOOKUP(OL$6,fériés,1,FALSE)),(SUM($H$1:OL1)&gt;SUM($F$8:$F8))*(SUM($H$1:OL1)&lt;=SUM($F$8:$F9))*1,"F"))</f>
        <v>0</v>
      </c>
      <c r="OM9" s="65">
        <f ca="1">IF(WEEKDAY(OM$6,2)&gt;5,"w",IF(ISERROR(VLOOKUP(OM$6,fériés,1,FALSE)),(SUM($H$1:OM1)&gt;SUM($F$8:$F8))*(SUM($H$1:OM1)&lt;=SUM($F$8:$F9))*1,"F"))</f>
        <v>0</v>
      </c>
      <c r="ON9" s="65">
        <f ca="1">IF(WEEKDAY(ON$6,2)&gt;5,"w",IF(ISERROR(VLOOKUP(ON$6,fériés,1,FALSE)),(SUM($H$1:ON1)&gt;SUM($F$8:$F8))*(SUM($H$1:ON1)&lt;=SUM($F$8:$F9))*1,"F"))</f>
        <v>0</v>
      </c>
      <c r="OO9" s="65">
        <f ca="1">IF(WEEKDAY(OO$6,2)&gt;5,"w",IF(ISERROR(VLOOKUP(OO$6,fériés,1,FALSE)),(SUM($H$1:OO1)&gt;SUM($F$8:$F8))*(SUM($H$1:OO1)&lt;=SUM($F$8:$F9))*1,"F"))</f>
        <v>0</v>
      </c>
      <c r="OP9" s="65">
        <f ca="1">IF(WEEKDAY(OP$6,2)&gt;5,"w",IF(ISERROR(VLOOKUP(OP$6,fériés,1,FALSE)),(SUM($H$1:OP1)&gt;SUM($F$8:$F8))*(SUM($H$1:OP1)&lt;=SUM($F$8:$F9))*1,"F"))</f>
        <v>0</v>
      </c>
      <c r="OQ9" s="65">
        <f ca="1">IF(WEEKDAY(OQ$6,2)&gt;5,"w",IF(ISERROR(VLOOKUP(OQ$6,fériés,1,FALSE)),(SUM($H$1:OQ1)&gt;SUM($F$8:$F8))*(SUM($H$1:OQ1)&lt;=SUM($F$8:$F9))*1,"F"))</f>
        <v>0</v>
      </c>
      <c r="OR9" s="65">
        <f ca="1">IF(WEEKDAY(OR$6,2)&gt;5,"w",IF(ISERROR(VLOOKUP(OR$6,fériés,1,FALSE)),(SUM($H$1:OR1)&gt;SUM($F$8:$F8))*(SUM($H$1:OR1)&lt;=SUM($F$8:$F9))*1,"F"))</f>
        <v>0</v>
      </c>
      <c r="OS9" s="65">
        <f ca="1">IF(WEEKDAY(OS$6,2)&gt;5,"w",IF(ISERROR(VLOOKUP(OS$6,fériés,1,FALSE)),(SUM($H$1:OS1)&gt;SUM($F$8:$F8))*(SUM($H$1:OS1)&lt;=SUM($F$8:$F9))*1,"F"))</f>
        <v>0</v>
      </c>
      <c r="OT9" s="65">
        <f ca="1">IF(WEEKDAY(OT$6,2)&gt;5,"w",IF(ISERROR(VLOOKUP(OT$6,fériés,1,FALSE)),(SUM($H$1:OT1)&gt;SUM($F$8:$F8))*(SUM($H$1:OT1)&lt;=SUM($F$8:$F9))*1,"F"))</f>
        <v>0</v>
      </c>
      <c r="OU9" s="65">
        <f ca="1">IF(WEEKDAY(OU$6,2)&gt;5,"w",IF(ISERROR(VLOOKUP(OU$6,fériés,1,FALSE)),(SUM($H$1:OU1)&gt;SUM($F$8:$F8))*(SUM($H$1:OU1)&lt;=SUM($F$8:$F9))*1,"F"))</f>
        <v>0</v>
      </c>
      <c r="OV9" s="65">
        <f ca="1">IF(WEEKDAY(OV$6,2)&gt;5,"w",IF(ISERROR(VLOOKUP(OV$6,fériés,1,FALSE)),(SUM($H$1:OV1)&gt;SUM($F$8:$F8))*(SUM($H$1:OV1)&lt;=SUM($F$8:$F9))*1,"F"))</f>
        <v>0</v>
      </c>
      <c r="OW9" s="65">
        <f ca="1">IF(WEEKDAY(OW$6,2)&gt;5,"w",IF(ISERROR(VLOOKUP(OW$6,fériés,1,FALSE)),(SUM($H$1:OW1)&gt;SUM($F$8:$F8))*(SUM($H$1:OW1)&lt;=SUM($F$8:$F9))*1,"F"))</f>
        <v>0</v>
      </c>
      <c r="OX9" s="65">
        <f ca="1">IF(WEEKDAY(OX$6,2)&gt;5,"w",IF(ISERROR(VLOOKUP(OX$6,fériés,1,FALSE)),(SUM($H$1:OX1)&gt;SUM($F$8:$F8))*(SUM($H$1:OX1)&lt;=SUM($F$8:$F9))*1,"F"))</f>
        <v>0</v>
      </c>
      <c r="OY9" s="65">
        <f ca="1">IF(WEEKDAY(OY$6,2)&gt;5,"w",IF(ISERROR(VLOOKUP(OY$6,fériés,1,FALSE)),(SUM($H$1:OY1)&gt;SUM($F$8:$F8))*(SUM($H$1:OY1)&lt;=SUM($F$8:$F9))*1,"F"))</f>
        <v>0</v>
      </c>
      <c r="OZ9" s="65" t="str">
        <f ca="1">IF(WEEKDAY(OZ$6,2)&gt;5,"w",IF(ISERROR(VLOOKUP(OZ$6,fériés,1,FALSE)),(SUM($H$1:OZ1)&gt;SUM($F$8:$F8))*(SUM($H$1:OZ1)&lt;=SUM($F$8:$F9))*1,"F"))</f>
        <v>w</v>
      </c>
      <c r="PA9" s="65" t="str">
        <f ca="1">IF(WEEKDAY(PA$6,2)&gt;5,"w",IF(ISERROR(VLOOKUP(PA$6,fériés,1,FALSE)),(SUM($H$1:PA1)&gt;SUM($F$8:$F8))*(SUM($H$1:PA1)&lt;=SUM($F$8:$F9))*1,"F"))</f>
        <v>w</v>
      </c>
      <c r="PB9" s="65" t="str">
        <f ca="1">IF(WEEKDAY(PB$6,2)&gt;5,"w",IF(ISERROR(VLOOKUP(PB$6,fériés,1,FALSE)),(SUM($H$1:PB1)&gt;SUM($F$8:$F8))*(SUM($H$1:PB1)&lt;=SUM($F$8:$F9))*1,"F"))</f>
        <v>w</v>
      </c>
      <c r="PC9" s="65" t="str">
        <f ca="1">IF(WEEKDAY(PC$6,2)&gt;5,"w",IF(ISERROR(VLOOKUP(PC$6,fériés,1,FALSE)),(SUM($H$1:PC1)&gt;SUM($F$8:$F8))*(SUM($H$1:PC1)&lt;=SUM($F$8:$F9))*1,"F"))</f>
        <v>w</v>
      </c>
      <c r="PD9" s="65" t="str">
        <f ca="1">IF(WEEKDAY(PD$6,2)&gt;5,"w",IF(ISERROR(VLOOKUP(PD$6,fériés,1,FALSE)),(SUM($H$1:PD1)&gt;SUM($F$8:$F8))*(SUM($H$1:PD1)&lt;=SUM($F$8:$F9))*1,"F"))</f>
        <v>w</v>
      </c>
      <c r="PE9" s="65" t="str">
        <f ca="1">IF(WEEKDAY(PE$6,2)&gt;5,"w",IF(ISERROR(VLOOKUP(PE$6,fériés,1,FALSE)),(SUM($H$1:PE1)&gt;SUM($F$8:$F8))*(SUM($H$1:PE1)&lt;=SUM($F$8:$F9))*1,"F"))</f>
        <v>w</v>
      </c>
      <c r="PF9" s="65" t="str">
        <f ca="1">IF(WEEKDAY(PF$6,2)&gt;5,"w",IF(ISERROR(VLOOKUP(PF$6,fériés,1,FALSE)),(SUM($H$1:PF1)&gt;SUM($F$8:$F8))*(SUM($H$1:PF1)&lt;=SUM($F$8:$F9))*1,"F"))</f>
        <v>w</v>
      </c>
      <c r="PG9" s="65" t="str">
        <f ca="1">IF(WEEKDAY(PG$6,2)&gt;5,"w",IF(ISERROR(VLOOKUP(PG$6,fériés,1,FALSE)),(SUM($H$1:PG1)&gt;SUM($F$8:$F8))*(SUM($H$1:PG1)&lt;=SUM($F$8:$F9))*1,"F"))</f>
        <v>w</v>
      </c>
      <c r="PH9" s="65" t="str">
        <f ca="1">IF(WEEKDAY(PH$6,2)&gt;5,"w",IF(ISERROR(VLOOKUP(PH$6,fériés,1,FALSE)),(SUM($H$1:PH1)&gt;SUM($F$8:$F8))*(SUM($H$1:PH1)&lt;=SUM($F$8:$F9))*1,"F"))</f>
        <v>w</v>
      </c>
      <c r="PI9" s="65" t="str">
        <f ca="1">IF(WEEKDAY(PI$6,2)&gt;5,"w",IF(ISERROR(VLOOKUP(PI$6,fériés,1,FALSE)),(SUM($H$1:PI1)&gt;SUM($F$8:$F8))*(SUM($H$1:PI1)&lt;=SUM($F$8:$F9))*1,"F"))</f>
        <v>w</v>
      </c>
      <c r="PJ9" s="65" t="str">
        <f ca="1">IF(WEEKDAY(PJ$6,2)&gt;5,"w",IF(ISERROR(VLOOKUP(PJ$6,fériés,1,FALSE)),(SUM($H$1:PJ1)&gt;SUM($F$8:$F8))*(SUM($H$1:PJ1)&lt;=SUM($F$8:$F9))*1,"F"))</f>
        <v>w</v>
      </c>
      <c r="PK9" s="65" t="str">
        <f ca="1">IF(WEEKDAY(PK$6,2)&gt;5,"w",IF(ISERROR(VLOOKUP(PK$6,fériés,1,FALSE)),(SUM($H$1:PK1)&gt;SUM($F$8:$F8))*(SUM($H$1:PK1)&lt;=SUM($F$8:$F9))*1,"F"))</f>
        <v>w</v>
      </c>
      <c r="PL9" s="65" t="str">
        <f ca="1">IF(WEEKDAY(PL$6,2)&gt;5,"w",IF(ISERROR(VLOOKUP(PL$6,fériés,1,FALSE)),(SUM($H$1:PL1)&gt;SUM($F$8:$F8))*(SUM($H$1:PL1)&lt;=SUM($F$8:$F9))*1,"F"))</f>
        <v>w</v>
      </c>
      <c r="PM9" s="65" t="str">
        <f ca="1">IF(WEEKDAY(PM$6,2)&gt;5,"w",IF(ISERROR(VLOOKUP(PM$6,fériés,1,FALSE)),(SUM($H$1:PM1)&gt;SUM($F$8:$F8))*(SUM($H$1:PM1)&lt;=SUM($F$8:$F9))*1,"F"))</f>
        <v>w</v>
      </c>
      <c r="PN9" s="65" t="str">
        <f ca="1">IF(WEEKDAY(PN$6,2)&gt;5,"w",IF(ISERROR(VLOOKUP(PN$6,fériés,1,FALSE)),(SUM($H$1:PN1)&gt;SUM($F$8:$F8))*(SUM($H$1:PN1)&lt;=SUM($F$8:$F9))*1,"F"))</f>
        <v>w</v>
      </c>
      <c r="PO9" s="65" t="str">
        <f ca="1">IF(WEEKDAY(PO$6,2)&gt;5,"w",IF(ISERROR(VLOOKUP(PO$6,fériés,1,FALSE)),(SUM($H$1:PO1)&gt;SUM($F$8:$F8))*(SUM($H$1:PO1)&lt;=SUM($F$8:$F9))*1,"F"))</f>
        <v>w</v>
      </c>
      <c r="PP9" s="65" t="str">
        <f ca="1">IF(WEEKDAY(PP$6,2)&gt;5,"w",IF(ISERROR(VLOOKUP(PP$6,fériés,1,FALSE)),(SUM($H$1:PP1)&gt;SUM($F$8:$F8))*(SUM($H$1:PP1)&lt;=SUM($F$8:$F9))*1,"F"))</f>
        <v>w</v>
      </c>
      <c r="PQ9" s="65" t="str">
        <f ca="1">IF(WEEKDAY(PQ$6,2)&gt;5,"w",IF(ISERROR(VLOOKUP(PQ$6,fériés,1,FALSE)),(SUM($H$1:PQ1)&gt;SUM($F$8:$F8))*(SUM($H$1:PQ1)&lt;=SUM($F$8:$F9))*1,"F"))</f>
        <v>w</v>
      </c>
      <c r="PR9" s="65" t="str">
        <f ca="1">IF(WEEKDAY(PR$6,2)&gt;5,"w",IF(ISERROR(VLOOKUP(PR$6,fériés,1,FALSE)),(SUM($H$1:PR1)&gt;SUM($F$8:$F8))*(SUM($H$1:PR1)&lt;=SUM($F$8:$F9))*1,"F"))</f>
        <v>w</v>
      </c>
      <c r="PS9" s="65" t="str">
        <f ca="1">IF(WEEKDAY(PS$6,2)&gt;5,"w",IF(ISERROR(VLOOKUP(PS$6,fériés,1,FALSE)),(SUM($H$1:PS1)&gt;SUM($F$8:$F8))*(SUM($H$1:PS1)&lt;=SUM($F$8:$F9))*1,"F"))</f>
        <v>w</v>
      </c>
      <c r="PT9" s="65">
        <f ca="1">IF(WEEKDAY(PT$6,2)&gt;5,"w",IF(ISERROR(VLOOKUP(PT$6,fériés,1,FALSE)),(SUM($H$1:PT1)&gt;SUM($F$8:$F8))*(SUM($H$1:PT1)&lt;=SUM($F$8:$F9))*1,"F"))</f>
        <v>0</v>
      </c>
      <c r="PU9" s="65">
        <f ca="1">IF(WEEKDAY(PU$6,2)&gt;5,"w",IF(ISERROR(VLOOKUP(PU$6,fériés,1,FALSE)),(SUM($H$1:PU1)&gt;SUM($F$8:$F8))*(SUM($H$1:PU1)&lt;=SUM($F$8:$F9))*1,"F"))</f>
        <v>0</v>
      </c>
      <c r="PV9" s="65">
        <f ca="1">IF(WEEKDAY(PV$6,2)&gt;5,"w",IF(ISERROR(VLOOKUP(PV$6,fériés,1,FALSE)),(SUM($H$1:PV1)&gt;SUM($F$8:$F8))*(SUM($H$1:PV1)&lt;=SUM($F$8:$F9))*1,"F"))</f>
        <v>0</v>
      </c>
      <c r="PW9" s="65">
        <f ca="1">IF(WEEKDAY(PW$6,2)&gt;5,"w",IF(ISERROR(VLOOKUP(PW$6,fériés,1,FALSE)),(SUM($H$1:PW1)&gt;SUM($F$8:$F8))*(SUM($H$1:PW1)&lt;=SUM($F$8:$F9))*1,"F"))</f>
        <v>0</v>
      </c>
      <c r="PX9" s="65">
        <f ca="1">IF(WEEKDAY(PX$6,2)&gt;5,"w",IF(ISERROR(VLOOKUP(PX$6,fériés,1,FALSE)),(SUM($H$1:PX1)&gt;SUM($F$8:$F8))*(SUM($H$1:PX1)&lt;=SUM($F$8:$F9))*1,"F"))</f>
        <v>0</v>
      </c>
      <c r="PY9" s="65">
        <f ca="1">IF(WEEKDAY(PY$6,2)&gt;5,"w",IF(ISERROR(VLOOKUP(PY$6,fériés,1,FALSE)),(SUM($H$1:PY1)&gt;SUM($F$8:$F8))*(SUM($H$1:PY1)&lt;=SUM($F$8:$F9))*1,"F"))</f>
        <v>0</v>
      </c>
      <c r="PZ9" s="65">
        <f ca="1">IF(WEEKDAY(PZ$6,2)&gt;5,"w",IF(ISERROR(VLOOKUP(PZ$6,fériés,1,FALSE)),(SUM($H$1:PZ1)&gt;SUM($F$8:$F8))*(SUM($H$1:PZ1)&lt;=SUM($F$8:$F9))*1,"F"))</f>
        <v>0</v>
      </c>
      <c r="QA9" s="65">
        <f ca="1">IF(WEEKDAY(QA$6,2)&gt;5,"w",IF(ISERROR(VLOOKUP(QA$6,fériés,1,FALSE)),(SUM($H$1:QA1)&gt;SUM($F$8:$F8))*(SUM($H$1:QA1)&lt;=SUM($F$8:$F9))*1,"F"))</f>
        <v>0</v>
      </c>
      <c r="QB9" s="65">
        <f ca="1">IF(WEEKDAY(QB$6,2)&gt;5,"w",IF(ISERROR(VLOOKUP(QB$6,fériés,1,FALSE)),(SUM($H$1:QB1)&gt;SUM($F$8:$F8))*(SUM($H$1:QB1)&lt;=SUM($F$8:$F9))*1,"F"))</f>
        <v>0</v>
      </c>
      <c r="QC9" s="65">
        <f ca="1">IF(WEEKDAY(QC$6,2)&gt;5,"w",IF(ISERROR(VLOOKUP(QC$6,fériés,1,FALSE)),(SUM($H$1:QC1)&gt;SUM($F$8:$F8))*(SUM($H$1:QC1)&lt;=SUM($F$8:$F9))*1,"F"))</f>
        <v>0</v>
      </c>
      <c r="QD9" s="65">
        <f ca="1">IF(WEEKDAY(QD$6,2)&gt;5,"w",IF(ISERROR(VLOOKUP(QD$6,fériés,1,FALSE)),(SUM($H$1:QD1)&gt;SUM($F$8:$F8))*(SUM($H$1:QD1)&lt;=SUM($F$8:$F9))*1,"F"))</f>
        <v>0</v>
      </c>
      <c r="QE9" s="65">
        <f ca="1">IF(WEEKDAY(QE$6,2)&gt;5,"w",IF(ISERROR(VLOOKUP(QE$6,fériés,1,FALSE)),(SUM($H$1:QE1)&gt;SUM($F$8:$F8))*(SUM($H$1:QE1)&lt;=SUM($F$8:$F9))*1,"F"))</f>
        <v>0</v>
      </c>
      <c r="QF9" s="65">
        <f ca="1">IF(WEEKDAY(QF$6,2)&gt;5,"w",IF(ISERROR(VLOOKUP(QF$6,fériés,1,FALSE)),(SUM($H$1:QF1)&gt;SUM($F$8:$F8))*(SUM($H$1:QF1)&lt;=SUM($F$8:$F9))*1,"F"))</f>
        <v>0</v>
      </c>
      <c r="QG9" s="65">
        <f ca="1">IF(WEEKDAY(QG$6,2)&gt;5,"w",IF(ISERROR(VLOOKUP(QG$6,fériés,1,FALSE)),(SUM($H$1:QG1)&gt;SUM($F$8:$F8))*(SUM($H$1:QG1)&lt;=SUM($F$8:$F9))*1,"F"))</f>
        <v>0</v>
      </c>
      <c r="QH9" s="65">
        <f ca="1">IF(WEEKDAY(QH$6,2)&gt;5,"w",IF(ISERROR(VLOOKUP(QH$6,fériés,1,FALSE)),(SUM($H$1:QH1)&gt;SUM($F$8:$F8))*(SUM($H$1:QH1)&lt;=SUM($F$8:$F9))*1,"F"))</f>
        <v>0</v>
      </c>
      <c r="QI9" s="65">
        <f ca="1">IF(WEEKDAY(QI$6,2)&gt;5,"w",IF(ISERROR(VLOOKUP(QI$6,fériés,1,FALSE)),(SUM($H$1:QI1)&gt;SUM($F$8:$F8))*(SUM($H$1:QI1)&lt;=SUM($F$8:$F9))*1,"F"))</f>
        <v>0</v>
      </c>
      <c r="QJ9" s="65">
        <f ca="1">IF(WEEKDAY(QJ$6,2)&gt;5,"w",IF(ISERROR(VLOOKUP(QJ$6,fériés,1,FALSE)),(SUM($H$1:QJ1)&gt;SUM($F$8:$F8))*(SUM($H$1:QJ1)&lt;=SUM($F$8:$F9))*1,"F"))</f>
        <v>0</v>
      </c>
      <c r="QK9" s="65">
        <f ca="1">IF(WEEKDAY(QK$6,2)&gt;5,"w",IF(ISERROR(VLOOKUP(QK$6,fériés,1,FALSE)),(SUM($H$1:QK1)&gt;SUM($F$8:$F8))*(SUM($H$1:QK1)&lt;=SUM($F$8:$F9))*1,"F"))</f>
        <v>0</v>
      </c>
      <c r="QL9" s="65">
        <f ca="1">IF(WEEKDAY(QL$6,2)&gt;5,"w",IF(ISERROR(VLOOKUP(QL$6,fériés,1,FALSE)),(SUM($H$1:QL1)&gt;SUM($F$8:$F8))*(SUM($H$1:QL1)&lt;=SUM($F$8:$F9))*1,"F"))</f>
        <v>0</v>
      </c>
      <c r="QM9" s="65">
        <f ca="1">IF(WEEKDAY(QM$6,2)&gt;5,"w",IF(ISERROR(VLOOKUP(QM$6,fériés,1,FALSE)),(SUM($H$1:QM1)&gt;SUM($F$8:$F8))*(SUM($H$1:QM1)&lt;=SUM($F$8:$F9))*1,"F"))</f>
        <v>0</v>
      </c>
      <c r="QN9" s="65">
        <f ca="1">IF(WEEKDAY(QN$6,2)&gt;5,"w",IF(ISERROR(VLOOKUP(QN$6,fériés,1,FALSE)),(SUM($H$1:QN1)&gt;SUM($F$8:$F8))*(SUM($H$1:QN1)&lt;=SUM($F$8:$F9))*1,"F"))</f>
        <v>0</v>
      </c>
      <c r="QO9" s="65">
        <f ca="1">IF(WEEKDAY(QO$6,2)&gt;5,"w",IF(ISERROR(VLOOKUP(QO$6,fériés,1,FALSE)),(SUM($H$1:QO1)&gt;SUM($F$8:$F8))*(SUM($H$1:QO1)&lt;=SUM($F$8:$F9))*1,"F"))</f>
        <v>0</v>
      </c>
      <c r="QP9" s="65">
        <f ca="1">IF(WEEKDAY(QP$6,2)&gt;5,"w",IF(ISERROR(VLOOKUP(QP$6,fériés,1,FALSE)),(SUM($H$1:QP1)&gt;SUM($F$8:$F8))*(SUM($H$1:QP1)&lt;=SUM($F$8:$F9))*1,"F"))</f>
        <v>0</v>
      </c>
      <c r="QQ9" s="65">
        <f ca="1">IF(WEEKDAY(QQ$6,2)&gt;5,"w",IF(ISERROR(VLOOKUP(QQ$6,fériés,1,FALSE)),(SUM($H$1:QQ1)&gt;SUM($F$8:$F8))*(SUM($H$1:QQ1)&lt;=SUM($F$8:$F9))*1,"F"))</f>
        <v>0</v>
      </c>
      <c r="QR9" s="65">
        <f ca="1">IF(WEEKDAY(QR$6,2)&gt;5,"w",IF(ISERROR(VLOOKUP(QR$6,fériés,1,FALSE)),(SUM($H$1:QR1)&gt;SUM($F$8:$F8))*(SUM($H$1:QR1)&lt;=SUM($F$8:$F9))*1,"F"))</f>
        <v>0</v>
      </c>
      <c r="QS9" s="65">
        <f ca="1">IF(WEEKDAY(QS$6,2)&gt;5,"w",IF(ISERROR(VLOOKUP(QS$6,fériés,1,FALSE)),(SUM($H$1:QS1)&gt;SUM($F$8:$F8))*(SUM($H$1:QS1)&lt;=SUM($F$8:$F9))*1,"F"))</f>
        <v>0</v>
      </c>
      <c r="QT9" s="65">
        <f ca="1">IF(WEEKDAY(QT$6,2)&gt;5,"w",IF(ISERROR(VLOOKUP(QT$6,fériés,1,FALSE)),(SUM($H$1:QT1)&gt;SUM($F$8:$F8))*(SUM($H$1:QT1)&lt;=SUM($F$8:$F9))*1,"F"))</f>
        <v>0</v>
      </c>
      <c r="QU9" s="65">
        <f ca="1">IF(WEEKDAY(QU$6,2)&gt;5,"w",IF(ISERROR(VLOOKUP(QU$6,fériés,1,FALSE)),(SUM($H$1:QU1)&gt;SUM($F$8:$F8))*(SUM($H$1:QU1)&lt;=SUM($F$8:$F9))*1,"F"))</f>
        <v>0</v>
      </c>
      <c r="QV9" s="65">
        <f ca="1">IF(WEEKDAY(QV$6,2)&gt;5,"w",IF(ISERROR(VLOOKUP(QV$6,fériés,1,FALSE)),(SUM($H$1:QV1)&gt;SUM($F$8:$F8))*(SUM($H$1:QV1)&lt;=SUM($F$8:$F9))*1,"F"))</f>
        <v>0</v>
      </c>
      <c r="QW9" s="65">
        <f ca="1">IF(WEEKDAY(QW$6,2)&gt;5,"w",IF(ISERROR(VLOOKUP(QW$6,fériés,1,FALSE)),(SUM($H$1:QW1)&gt;SUM($F$8:$F8))*(SUM($H$1:QW1)&lt;=SUM($F$8:$F9))*1,"F"))</f>
        <v>0</v>
      </c>
      <c r="QX9" s="65">
        <f ca="1">IF(WEEKDAY(QX$6,2)&gt;5,"w",IF(ISERROR(VLOOKUP(QX$6,fériés,1,FALSE)),(SUM($H$1:QX1)&gt;SUM($F$8:$F8))*(SUM($H$1:QX1)&lt;=SUM($F$8:$F9))*1,"F"))</f>
        <v>0</v>
      </c>
      <c r="QY9" s="65">
        <f ca="1">IF(WEEKDAY(QY$6,2)&gt;5,"w",IF(ISERROR(VLOOKUP(QY$6,fériés,1,FALSE)),(SUM($H$1:QY1)&gt;SUM($F$8:$F8))*(SUM($H$1:QY1)&lt;=SUM($F$8:$F9))*1,"F"))</f>
        <v>0</v>
      </c>
      <c r="QZ9" s="65">
        <f ca="1">IF(WEEKDAY(QZ$6,2)&gt;5,"w",IF(ISERROR(VLOOKUP(QZ$6,fériés,1,FALSE)),(SUM($H$1:QZ1)&gt;SUM($F$8:$F8))*(SUM($H$1:QZ1)&lt;=SUM($F$8:$F9))*1,"F"))</f>
        <v>0</v>
      </c>
      <c r="RA9" s="65">
        <f ca="1">IF(WEEKDAY(RA$6,2)&gt;5,"w",IF(ISERROR(VLOOKUP(RA$6,fériés,1,FALSE)),(SUM($H$1:RA1)&gt;SUM($F$8:$F8))*(SUM($H$1:RA1)&lt;=SUM($F$8:$F9))*1,"F"))</f>
        <v>0</v>
      </c>
      <c r="RB9" s="65">
        <f ca="1">IF(WEEKDAY(RB$6,2)&gt;5,"w",IF(ISERROR(VLOOKUP(RB$6,fériés,1,FALSE)),(SUM($H$1:RB1)&gt;SUM($F$8:$F8))*(SUM($H$1:RB1)&lt;=SUM($F$8:$F9))*1,"F"))</f>
        <v>0</v>
      </c>
      <c r="RC9" s="65">
        <f ca="1">IF(WEEKDAY(RC$6,2)&gt;5,"w",IF(ISERROR(VLOOKUP(RC$6,fériés,1,FALSE)),(SUM($H$1:RC1)&gt;SUM($F$8:$F8))*(SUM($H$1:RC1)&lt;=SUM($F$8:$F9))*1,"F"))</f>
        <v>0</v>
      </c>
      <c r="RD9" s="65">
        <f ca="1">IF(WEEKDAY(RD$6,2)&gt;5,"w",IF(ISERROR(VLOOKUP(RD$6,fériés,1,FALSE)),(SUM($H$1:RD1)&gt;SUM($F$8:$F8))*(SUM($H$1:RD1)&lt;=SUM($F$8:$F9))*1,"F"))</f>
        <v>0</v>
      </c>
      <c r="RE9" s="65">
        <f ca="1">IF(WEEKDAY(RE$6,2)&gt;5,"w",IF(ISERROR(VLOOKUP(RE$6,fériés,1,FALSE)),(SUM($H$1:RE1)&gt;SUM($F$8:$F8))*(SUM($H$1:RE1)&lt;=SUM($F$8:$F9))*1,"F"))</f>
        <v>0</v>
      </c>
      <c r="RF9" s="65">
        <f ca="1">IF(WEEKDAY(RF$6,2)&gt;5,"w",IF(ISERROR(VLOOKUP(RF$6,fériés,1,FALSE)),(SUM($H$1:RF1)&gt;SUM($F$8:$F8))*(SUM($H$1:RF1)&lt;=SUM($F$8:$F9))*1,"F"))</f>
        <v>0</v>
      </c>
      <c r="RG9" s="65">
        <f ca="1">IF(WEEKDAY(RG$6,2)&gt;5,"w",IF(ISERROR(VLOOKUP(RG$6,fériés,1,FALSE)),(SUM($H$1:RG1)&gt;SUM($F$8:$F8))*(SUM($H$1:RG1)&lt;=SUM($F$8:$F9))*1,"F"))</f>
        <v>0</v>
      </c>
      <c r="RH9" s="65">
        <f ca="1">IF(WEEKDAY(RH$6,2)&gt;5,"w",IF(ISERROR(VLOOKUP(RH$6,fériés,1,FALSE)),(SUM($H$1:RH1)&gt;SUM($F$8:$F8))*(SUM($H$1:RH1)&lt;=SUM($F$8:$F9))*1,"F"))</f>
        <v>0</v>
      </c>
      <c r="RI9" s="65">
        <f ca="1">IF(WEEKDAY(RI$6,2)&gt;5,"w",IF(ISERROR(VLOOKUP(RI$6,fériés,1,FALSE)),(SUM($H$1:RI1)&gt;SUM($F$8:$F8))*(SUM($H$1:RI1)&lt;=SUM($F$8:$F9))*1,"F"))</f>
        <v>0</v>
      </c>
      <c r="RJ9" s="65">
        <f ca="1">IF(WEEKDAY(RJ$6,2)&gt;5,"w",IF(ISERROR(VLOOKUP(RJ$6,fériés,1,FALSE)),(SUM($H$1:RJ1)&gt;SUM($F$8:$F8))*(SUM($H$1:RJ1)&lt;=SUM($F$8:$F9))*1,"F"))</f>
        <v>0</v>
      </c>
      <c r="RK9" s="65">
        <f ca="1">IF(WEEKDAY(RK$6,2)&gt;5,"w",IF(ISERROR(VLOOKUP(RK$6,fériés,1,FALSE)),(SUM($H$1:RK1)&gt;SUM($F$8:$F8))*(SUM($H$1:RK1)&lt;=SUM($F$8:$F9))*1,"F"))</f>
        <v>0</v>
      </c>
      <c r="RL9" s="65">
        <f ca="1">IF(WEEKDAY(RL$6,2)&gt;5,"w",IF(ISERROR(VLOOKUP(RL$6,fériés,1,FALSE)),(SUM($H$1:RL1)&gt;SUM($F$8:$F8))*(SUM($H$1:RL1)&lt;=SUM($F$8:$F9))*1,"F"))</f>
        <v>0</v>
      </c>
      <c r="RM9" s="65">
        <f ca="1">IF(WEEKDAY(RM$6,2)&gt;5,"w",IF(ISERROR(VLOOKUP(RM$6,fériés,1,FALSE)),(SUM($H$1:RM1)&gt;SUM($F$8:$F8))*(SUM($H$1:RM1)&lt;=SUM($F$8:$F9))*1,"F"))</f>
        <v>0</v>
      </c>
      <c r="RN9" s="65">
        <f ca="1">IF(WEEKDAY(RN$6,2)&gt;5,"w",IF(ISERROR(VLOOKUP(RN$6,fériés,1,FALSE)),(SUM($H$1:RN1)&gt;SUM($F$8:$F8))*(SUM($H$1:RN1)&lt;=SUM($F$8:$F9))*1,"F"))</f>
        <v>0</v>
      </c>
      <c r="RO9" s="65">
        <f ca="1">IF(WEEKDAY(RO$6,2)&gt;5,"w",IF(ISERROR(VLOOKUP(RO$6,fériés,1,FALSE)),(SUM($H$1:RO1)&gt;SUM($F$8:$F8))*(SUM($H$1:RO1)&lt;=SUM($F$8:$F9))*1,"F"))</f>
        <v>0</v>
      </c>
      <c r="RP9" s="65">
        <f ca="1">IF(WEEKDAY(RP$6,2)&gt;5,"w",IF(ISERROR(VLOOKUP(RP$6,fériés,1,FALSE)),(SUM($H$1:RP1)&gt;SUM($F$8:$F8))*(SUM($H$1:RP1)&lt;=SUM($F$8:$F9))*1,"F"))</f>
        <v>0</v>
      </c>
      <c r="RQ9" s="65">
        <f ca="1">IF(WEEKDAY(RQ$6,2)&gt;5,"w",IF(ISERROR(VLOOKUP(RQ$6,fériés,1,FALSE)),(SUM($H$1:RQ1)&gt;SUM($F$8:$F8))*(SUM($H$1:RQ1)&lt;=SUM($F$8:$F9))*1,"F"))</f>
        <v>0</v>
      </c>
      <c r="RR9" s="65" t="str">
        <f ca="1">IF(WEEKDAY(RR$6,2)&gt;5,"w",IF(ISERROR(VLOOKUP(RR$6,fériés,1,FALSE)),(SUM($H$1:RR1)&gt;SUM($F$8:$F8))*(SUM($H$1:RR1)&lt;=SUM($F$8:$F9))*1,"F"))</f>
        <v>w</v>
      </c>
      <c r="RS9" s="65" t="str">
        <f ca="1">IF(WEEKDAY(RS$6,2)&gt;5,"w",IF(ISERROR(VLOOKUP(RS$6,fériés,1,FALSE)),(SUM($H$1:RS1)&gt;SUM($F$8:$F8))*(SUM($H$1:RS1)&lt;=SUM($F$8:$F9))*1,"F"))</f>
        <v>w</v>
      </c>
      <c r="RT9" s="65" t="str">
        <f ca="1">IF(WEEKDAY(RT$6,2)&gt;5,"w",IF(ISERROR(VLOOKUP(RT$6,fériés,1,FALSE)),(SUM($H$1:RT1)&gt;SUM($F$8:$F8))*(SUM($H$1:RT1)&lt;=SUM($F$8:$F9))*1,"F"))</f>
        <v>w</v>
      </c>
      <c r="RU9" s="65" t="str">
        <f ca="1">IF(WEEKDAY(RU$6,2)&gt;5,"w",IF(ISERROR(VLOOKUP(RU$6,fériés,1,FALSE)),(SUM($H$1:RU1)&gt;SUM($F$8:$F8))*(SUM($H$1:RU1)&lt;=SUM($F$8:$F9))*1,"F"))</f>
        <v>w</v>
      </c>
      <c r="RV9" s="65" t="str">
        <f ca="1">IF(WEEKDAY(RV$6,2)&gt;5,"w",IF(ISERROR(VLOOKUP(RV$6,fériés,1,FALSE)),(SUM($H$1:RV1)&gt;SUM($F$8:$F8))*(SUM($H$1:RV1)&lt;=SUM($F$8:$F9))*1,"F"))</f>
        <v>w</v>
      </c>
      <c r="RW9" s="65" t="str">
        <f ca="1">IF(WEEKDAY(RW$6,2)&gt;5,"w",IF(ISERROR(VLOOKUP(RW$6,fériés,1,FALSE)),(SUM($H$1:RW1)&gt;SUM($F$8:$F8))*(SUM($H$1:RW1)&lt;=SUM($F$8:$F9))*1,"F"))</f>
        <v>w</v>
      </c>
      <c r="RX9" s="65" t="str">
        <f ca="1">IF(WEEKDAY(RX$6,2)&gt;5,"w",IF(ISERROR(VLOOKUP(RX$6,fériés,1,FALSE)),(SUM($H$1:RX1)&gt;SUM($F$8:$F8))*(SUM($H$1:RX1)&lt;=SUM($F$8:$F9))*1,"F"))</f>
        <v>w</v>
      </c>
      <c r="RY9" s="65" t="str">
        <f ca="1">IF(WEEKDAY(RY$6,2)&gt;5,"w",IF(ISERROR(VLOOKUP(RY$6,fériés,1,FALSE)),(SUM($H$1:RY1)&gt;SUM($F$8:$F8))*(SUM($H$1:RY1)&lt;=SUM($F$8:$F9))*1,"F"))</f>
        <v>w</v>
      </c>
      <c r="RZ9" s="65" t="str">
        <f ca="1">IF(WEEKDAY(RZ$6,2)&gt;5,"w",IF(ISERROR(VLOOKUP(RZ$6,fériés,1,FALSE)),(SUM($H$1:RZ1)&gt;SUM($F$8:$F8))*(SUM($H$1:RZ1)&lt;=SUM($F$8:$F9))*1,"F"))</f>
        <v>w</v>
      </c>
      <c r="SA9" s="65" t="str">
        <f ca="1">IF(WEEKDAY(SA$6,2)&gt;5,"w",IF(ISERROR(VLOOKUP(SA$6,fériés,1,FALSE)),(SUM($H$1:SA1)&gt;SUM($F$8:$F8))*(SUM($H$1:SA1)&lt;=SUM($F$8:$F9))*1,"F"))</f>
        <v>w</v>
      </c>
      <c r="SB9" s="65" t="str">
        <f ca="1">IF(WEEKDAY(SB$6,2)&gt;5,"w",IF(ISERROR(VLOOKUP(SB$6,fériés,1,FALSE)),(SUM($H$1:SB1)&gt;SUM($F$8:$F8))*(SUM($H$1:SB1)&lt;=SUM($F$8:$F9))*1,"F"))</f>
        <v>w</v>
      </c>
      <c r="SC9" s="65" t="str">
        <f ca="1">IF(WEEKDAY(SC$6,2)&gt;5,"w",IF(ISERROR(VLOOKUP(SC$6,fériés,1,FALSE)),(SUM($H$1:SC1)&gt;SUM($F$8:$F8))*(SUM($H$1:SC1)&lt;=SUM($F$8:$F9))*1,"F"))</f>
        <v>w</v>
      </c>
      <c r="SD9" s="65" t="str">
        <f ca="1">IF(WEEKDAY(SD$6,2)&gt;5,"w",IF(ISERROR(VLOOKUP(SD$6,fériés,1,FALSE)),(SUM($H$1:SD1)&gt;SUM($F$8:$F8))*(SUM($H$1:SD1)&lt;=SUM($F$8:$F9))*1,"F"))</f>
        <v>w</v>
      </c>
      <c r="SE9" s="65" t="str">
        <f ca="1">IF(WEEKDAY(SE$6,2)&gt;5,"w",IF(ISERROR(VLOOKUP(SE$6,fériés,1,FALSE)),(SUM($H$1:SE1)&gt;SUM($F$8:$F8))*(SUM($H$1:SE1)&lt;=SUM($F$8:$F9))*1,"F"))</f>
        <v>w</v>
      </c>
      <c r="SF9" s="65" t="str">
        <f ca="1">IF(WEEKDAY(SF$6,2)&gt;5,"w",IF(ISERROR(VLOOKUP(SF$6,fériés,1,FALSE)),(SUM($H$1:SF1)&gt;SUM($F$8:$F8))*(SUM($H$1:SF1)&lt;=SUM($F$8:$F9))*1,"F"))</f>
        <v>w</v>
      </c>
      <c r="SG9" s="83"/>
    </row>
    <row r="10" spans="1:501" ht="12" customHeight="1" x14ac:dyDescent="0.25">
      <c r="A10" s="80">
        <v>1103</v>
      </c>
      <c r="B10" s="63" t="str">
        <f>IFERROR(VLOOKUP($A10,Base_données!$A$4:$AB$24,Base_données!$B$1,FALSE),"")</f>
        <v/>
      </c>
      <c r="C10" s="78" t="str">
        <f>IF(A10="","",Base_données!$N$3)</f>
        <v xml:space="preserve"> tournage</v>
      </c>
      <c r="D10" s="63" t="str">
        <f>IFERROR(VLOOKUP($A10,Base_données!$A$4:$AB$24,Base_données!$D$1,FALSE),"")</f>
        <v/>
      </c>
      <c r="E10" s="63" t="str">
        <f>IFERROR(VLOOKUP($A10,Base_données!$A$4:$AB$24,Base_données!$N$1,FALSE),"")</f>
        <v/>
      </c>
      <c r="F10" s="66" t="str">
        <f t="shared" si="84"/>
        <v/>
      </c>
      <c r="G10" s="62" t="str">
        <f>IFERROR(VLOOKUP($A10,Base_données!$A$4:$L$24,5,FALSE),"")</f>
        <v/>
      </c>
      <c r="H10" s="28">
        <f ca="1">IF(WEEKDAY(H$6,2)&gt;5,"w",IF(ISERROR(VLOOKUP(H$6,fériés,1,FALSE)),(SUM($H$1:H$1)&gt;SUM($F$8:$F9))*(SUM($H$1:H$1)&lt;=SUM($F$8:$F10))*1,"F"))</f>
        <v>0</v>
      </c>
      <c r="I10" s="28">
        <f ca="1">IF(WEEKDAY(I$6,2)&gt;5,"w",IF(ISERROR(VLOOKUP(I$6,fériés,1,FALSE)),(SUM($H$1:I$1)&gt;SUM($F$8:$F9))*(SUM($H$1:I$1)&lt;=SUM($F$8:$F10))*1,"F"))</f>
        <v>0</v>
      </c>
      <c r="J10" s="28">
        <f ca="1">IF(WEEKDAY(J$6,2)&gt;5,"w",IF(ISERROR(VLOOKUP(J$6,fériés,1,FALSE)),(SUM($H$1:J$1)&gt;SUM($F$8:$F9))*(SUM($H$1:J$1)&lt;=SUM($F$8:$F10))*1,"F"))</f>
        <v>0</v>
      </c>
      <c r="K10" s="28">
        <f ca="1">IF(WEEKDAY(K$6,2)&gt;5,"w",IF(ISERROR(VLOOKUP(K$6,fériés,1,FALSE)),(SUM($H$1:K$1)&gt;SUM($F$8:$F9))*(SUM($H$1:K$1)&lt;=SUM($F$8:$F10))*1,"F"))</f>
        <v>0</v>
      </c>
      <c r="L10" s="28">
        <f ca="1">IF(WEEKDAY(L$6,2)&gt;5,"w",IF(ISERROR(VLOOKUP(L$6,fériés,1,FALSE)),(SUM($H$1:L$1)&gt;SUM($F$8:$F9))*(SUM($H$1:L$1)&lt;=SUM($F$8:$F10))*1,"F"))</f>
        <v>0</v>
      </c>
      <c r="M10" s="28">
        <f ca="1">IF(WEEKDAY(M$6,2)&gt;5,"w",IF(ISERROR(VLOOKUP(M$6,fériés,1,FALSE)),(SUM($H$1:M$1)&gt;SUM($F$8:$F9))*(SUM($H$1:M$1)&lt;=SUM($F$8:$F10))*1,"F"))</f>
        <v>0</v>
      </c>
      <c r="N10" s="28">
        <f ca="1">IF(WEEKDAY(N$6,2)&gt;5,"w",IF(ISERROR(VLOOKUP(N$6,fériés,1,FALSE)),(SUM($H$1:N$1)&gt;SUM($F$8:$F9))*(SUM($H$1:N$1)&lt;=SUM($F$8:$F10))*1,"F"))</f>
        <v>0</v>
      </c>
      <c r="O10" s="28">
        <f ca="1">IF(WEEKDAY(O$6,2)&gt;5,"w",IF(ISERROR(VLOOKUP(O$6,fériés,1,FALSE)),(SUM($H$1:O$1)&gt;SUM($F$8:$F9))*(SUM($H$1:O$1)&lt;=SUM($F$8:$F10))*1,"F"))</f>
        <v>0</v>
      </c>
      <c r="P10" s="28">
        <f ca="1">IF(WEEKDAY(P$6,2)&gt;5,"w",IF(ISERROR(VLOOKUP(P$6,fériés,1,FALSE)),(SUM($H$1:P$1)&gt;SUM($F$8:$F9))*(SUM($H$1:P$1)&lt;=SUM($F$8:$F10))*1,"F"))</f>
        <v>0</v>
      </c>
      <c r="Q10" s="28">
        <f ca="1">IF(WEEKDAY(Q$6,2)&gt;5,"w",IF(ISERROR(VLOOKUP(Q$6,fériés,1,FALSE)),(SUM($H$1:Q$1)&gt;SUM($F$8:$F9))*(SUM($H$1:Q$1)&lt;=SUM($F$8:$F10))*1,"F"))</f>
        <v>0</v>
      </c>
      <c r="R10" s="28">
        <f ca="1">IF(WEEKDAY(R$6,2)&gt;5,"w",IF(ISERROR(VLOOKUP(R$6,fériés,1,FALSE)),(SUM($H$1:R$1)&gt;SUM($F$8:$F9))*(SUM($H$1:R$1)&lt;=SUM($F$8:$F10))*1,"F"))</f>
        <v>0</v>
      </c>
      <c r="S10" s="28">
        <f ca="1">IF(WEEKDAY(S$6,2)&gt;5,"w",IF(ISERROR(VLOOKUP(S$6,fériés,1,FALSE)),(SUM($H$1:S$1)&gt;SUM($F$8:$F9))*(SUM($H$1:S$1)&lt;=SUM($F$8:$F10))*1,"F"))</f>
        <v>0</v>
      </c>
      <c r="T10" s="28">
        <f ca="1">IF(WEEKDAY(T$6,2)&gt;5,"w",IF(ISERROR(VLOOKUP(T$6,fériés,1,FALSE)),(SUM($H$1:T$1)&gt;SUM($F$8:$F9))*(SUM($H$1:T$1)&lt;=SUM($F$8:$F10))*1,"F"))</f>
        <v>0</v>
      </c>
      <c r="U10" s="28">
        <f ca="1">IF(WEEKDAY(U$6,2)&gt;5,"w",IF(ISERROR(VLOOKUP(U$6,fériés,1,FALSE)),(SUM($H$1:U$1)&gt;SUM($F$8:$F9))*(SUM($H$1:U$1)&lt;=SUM($F$8:$F10))*1,"F"))</f>
        <v>0</v>
      </c>
      <c r="V10" s="28">
        <f ca="1">IF(WEEKDAY(V$6,2)&gt;5,"w",IF(ISERROR(VLOOKUP(V$6,fériés,1,FALSE)),(SUM($H$1:V$1)&gt;SUM($F$8:$F9))*(SUM($H$1:V$1)&lt;=SUM($F$8:$F10))*1,"F"))</f>
        <v>0</v>
      </c>
      <c r="W10" s="28">
        <f ca="1">IF(WEEKDAY(W$6,2)&gt;5,"w",IF(ISERROR(VLOOKUP(W$6,fériés,1,FALSE)),(SUM($H$1:W$1)&gt;SUM($F$8:$F9))*(SUM($H$1:W$1)&lt;=SUM($F$8:$F10))*1,"F"))</f>
        <v>0</v>
      </c>
      <c r="X10" s="28">
        <f ca="1">IF(WEEKDAY(X$6,2)&gt;5,"w",IF(ISERROR(VLOOKUP(X$6,fériés,1,FALSE)),(SUM($H$1:X$1)&gt;SUM($F$8:$F9))*(SUM($H$1:X$1)&lt;=SUM($F$8:$F10))*1,"F"))</f>
        <v>0</v>
      </c>
      <c r="Y10" s="28">
        <f ca="1">IF(WEEKDAY(Y$6,2)&gt;5,"w",IF(ISERROR(VLOOKUP(Y$6,fériés,1,FALSE)),(SUM($H$1:Y$1)&gt;SUM($F$8:$F9))*(SUM($H$1:Y$1)&lt;=SUM($F$8:$F10))*1,"F"))</f>
        <v>0</v>
      </c>
      <c r="Z10" s="28">
        <f ca="1">IF(WEEKDAY(Z$6,2)&gt;5,"w",IF(ISERROR(VLOOKUP(Z$6,fériés,1,FALSE)),(SUM($H$1:Z$1)&gt;SUM($F$8:$F9))*(SUM($H$1:Z$1)&lt;=SUM($F$8:$F10))*1,"F"))</f>
        <v>0</v>
      </c>
      <c r="AA10" s="28">
        <f ca="1">IF(WEEKDAY(AA$6,2)&gt;5,"w",IF(ISERROR(VLOOKUP(AA$6,fériés,1,FALSE)),(SUM($H$1:AA$1)&gt;SUM($F$8:$F9))*(SUM($H$1:AA$1)&lt;=SUM($F$8:$F10))*1,"F"))</f>
        <v>0</v>
      </c>
      <c r="AB10" s="28">
        <f ca="1">IF(WEEKDAY(AB$6,2)&gt;5,"w",IF(ISERROR(VLOOKUP(AB$6,fériés,1,FALSE)),(SUM($H$1:AB$1)&gt;SUM($F$8:$F9))*(SUM($H$1:AB$1)&lt;=SUM($F$8:$F10))*1,"F"))</f>
        <v>0</v>
      </c>
      <c r="AC10" s="28">
        <f ca="1">IF(WEEKDAY(AC$6,2)&gt;5,"w",IF(ISERROR(VLOOKUP(AC$6,fériés,1,FALSE)),(SUM($H$1:AC$1)&gt;SUM($F$8:$F9))*(SUM($H$1:AC$1)&lt;=SUM($F$8:$F10))*1,"F"))</f>
        <v>0</v>
      </c>
      <c r="AD10" s="28">
        <f ca="1">IF(WEEKDAY(AD$6,2)&gt;5,"w",IF(ISERROR(VLOOKUP(AD$6,fériés,1,FALSE)),(SUM($H$1:AD$1)&gt;SUM($F$8:$F9))*(SUM($H$1:AD$1)&lt;=SUM($F$8:$F10))*1,"F"))</f>
        <v>0</v>
      </c>
      <c r="AE10" s="28">
        <f ca="1">IF(WEEKDAY(AE$6,2)&gt;5,"w",IF(ISERROR(VLOOKUP(AE$6,fériés,1,FALSE)),(SUM($H$1:AE$1)&gt;SUM($F$8:$F9))*(SUM($H$1:AE$1)&lt;=SUM($F$8:$F10))*1,"F"))</f>
        <v>0</v>
      </c>
      <c r="AF10" s="28">
        <f ca="1">IF(WEEKDAY(AF$6,2)&gt;5,"w",IF(ISERROR(VLOOKUP(AF$6,fériés,1,FALSE)),(SUM($H$1:AF$1)&gt;SUM($F$8:$F9))*(SUM($H$1:AF$1)&lt;=SUM($F$8:$F10))*1,"F"))</f>
        <v>0</v>
      </c>
      <c r="AG10" s="28">
        <f ca="1">IF(WEEKDAY(AG$6,2)&gt;5,"w",IF(ISERROR(VLOOKUP(AG$6,fériés,1,FALSE)),(SUM($H$1:AG$1)&gt;SUM($F$8:$F9))*(SUM($H$1:AG$1)&lt;=SUM($F$8:$F10))*1,"F"))</f>
        <v>0</v>
      </c>
      <c r="AH10" s="28">
        <f ca="1">IF(WEEKDAY(AH$6,2)&gt;5,"w",IF(ISERROR(VLOOKUP(AH$6,fériés,1,FALSE)),(SUM($H$1:AH$1)&gt;SUM($F$8:$F9))*(SUM($H$1:AH$1)&lt;=SUM($F$8:$F10))*1,"F"))</f>
        <v>0</v>
      </c>
      <c r="AI10" s="28">
        <f ca="1">IF(WEEKDAY(AI$6,2)&gt;5,"w",IF(ISERROR(VLOOKUP(AI$6,fériés,1,FALSE)),(SUM($H$1:AI$1)&gt;SUM($F$8:$F9))*(SUM($H$1:AI$1)&lt;=SUM($F$8:$F10))*1,"F"))</f>
        <v>0</v>
      </c>
      <c r="AJ10" s="28">
        <f ca="1">IF(WEEKDAY(AJ$6,2)&gt;5,"w",IF(ISERROR(VLOOKUP(AJ$6,fériés,1,FALSE)),(SUM($H$1:AJ$1)&gt;SUM($F$8:$F9))*(SUM($H$1:AJ$1)&lt;=SUM($F$8:$F10))*1,"F"))</f>
        <v>0</v>
      </c>
      <c r="AK10" s="28">
        <f ca="1">IF(WEEKDAY(AK$6,2)&gt;5,"w",IF(ISERROR(VLOOKUP(AK$6,fériés,1,FALSE)),(SUM($H$1:AK$1)&gt;SUM($F$8:$F9))*(SUM($H$1:AK$1)&lt;=SUM($F$8:$F10))*1,"F"))</f>
        <v>0</v>
      </c>
      <c r="AL10" s="28">
        <f ca="1">IF(WEEKDAY(AL$6,2)&gt;5,"w",IF(ISERROR(VLOOKUP(AL$6,fériés,1,FALSE)),(SUM($H$1:AL$1)&gt;SUM($F$8:$F9))*(SUM($H$1:AL$1)&lt;=SUM($F$8:$F10))*1,"F"))</f>
        <v>0</v>
      </c>
      <c r="AM10" s="28">
        <f ca="1">IF(WEEKDAY(AM$6,2)&gt;5,"w",IF(ISERROR(VLOOKUP(AM$6,fériés,1,FALSE)),(SUM($H$1:AM$1)&gt;SUM($F$8:$F9))*(SUM($H$1:AM$1)&lt;=SUM($F$8:$F10))*1,"F"))</f>
        <v>0</v>
      </c>
      <c r="AN10" s="28">
        <f ca="1">IF(WEEKDAY(AN$6,2)&gt;5,"w",IF(ISERROR(VLOOKUP(AN$6,fériés,1,FALSE)),(SUM($H$1:AN$1)&gt;SUM($F$8:$F9))*(SUM($H$1:AN$1)&lt;=SUM($F$8:$F10))*1,"F"))</f>
        <v>0</v>
      </c>
      <c r="AO10" s="28">
        <f ca="1">IF(WEEKDAY(AO$6,2)&gt;5,"w",IF(ISERROR(VLOOKUP(AO$6,fériés,1,FALSE)),(SUM($H$1:AO$1)&gt;SUM($F$8:$F9))*(SUM($H$1:AO$1)&lt;=SUM($F$8:$F10))*1,"F"))</f>
        <v>0</v>
      </c>
      <c r="AP10" s="28">
        <f ca="1">IF(WEEKDAY(AP$6,2)&gt;5,"w",IF(ISERROR(VLOOKUP(AP$6,fériés,1,FALSE)),(SUM($H$1:AP$1)&gt;SUM($F$8:$F9))*(SUM($H$1:AP$1)&lt;=SUM($F$8:$F10))*1,"F"))</f>
        <v>0</v>
      </c>
      <c r="AQ10" s="28">
        <f ca="1">IF(WEEKDAY(AQ$6,2)&gt;5,"w",IF(ISERROR(VLOOKUP(AQ$6,fériés,1,FALSE)),(SUM($H$1:AQ$1)&gt;SUM($F$8:$F9))*(SUM($H$1:AQ$1)&lt;=SUM($F$8:$F10))*1,"F"))</f>
        <v>0</v>
      </c>
      <c r="AR10" s="28">
        <f ca="1">IF(WEEKDAY(AR$6,2)&gt;5,"w",IF(ISERROR(VLOOKUP(AR$6,fériés,1,FALSE)),(SUM($H$1:AR$1)&gt;SUM($F$8:$F9))*(SUM($H$1:AR$1)&lt;=SUM($F$8:$F10))*1,"F"))</f>
        <v>0</v>
      </c>
      <c r="AS10" s="28">
        <f ca="1">IF(WEEKDAY(AS$6,2)&gt;5,"w",IF(ISERROR(VLOOKUP(AS$6,fériés,1,FALSE)),(SUM($H$1:AS$1)&gt;SUM($F$8:$F9))*(SUM($H$1:AS$1)&lt;=SUM($F$8:$F10))*1,"F"))</f>
        <v>0</v>
      </c>
      <c r="AT10" s="28">
        <f ca="1">IF(WEEKDAY(AT$6,2)&gt;5,"w",IF(ISERROR(VLOOKUP(AT$6,fériés,1,FALSE)),(SUM($H$1:AT$1)&gt;SUM($F$8:$F9))*(SUM($H$1:AT$1)&lt;=SUM($F$8:$F10))*1,"F"))</f>
        <v>0</v>
      </c>
      <c r="AU10" s="28">
        <f ca="1">IF(WEEKDAY(AU$6,2)&gt;5,"w",IF(ISERROR(VLOOKUP(AU$6,fériés,1,FALSE)),(SUM($H$1:AU$1)&gt;SUM($F$8:$F9))*(SUM($H$1:AU$1)&lt;=SUM($F$8:$F10))*1,"F"))</f>
        <v>0</v>
      </c>
      <c r="AV10" s="28">
        <f ca="1">IF(WEEKDAY(AV$6,2)&gt;5,"w",IF(ISERROR(VLOOKUP(AV$6,fériés,1,FALSE)),(SUM($H$1:AV$1)&gt;SUM($F$8:$F9))*(SUM($H$1:AV$1)&lt;=SUM($F$8:$F10))*1,"F"))</f>
        <v>0</v>
      </c>
      <c r="AW10" s="28">
        <f ca="1">IF(WEEKDAY(AW$6,2)&gt;5,"w",IF(ISERROR(VLOOKUP(AW$6,fériés,1,FALSE)),(SUM($H$1:AW$1)&gt;SUM($F$8:$F9))*(SUM($H$1:AW$1)&lt;=SUM($F$8:$F10))*1,"F"))</f>
        <v>0</v>
      </c>
      <c r="AX10" s="28">
        <f ca="1">IF(WEEKDAY(AX$6,2)&gt;5,"w",IF(ISERROR(VLOOKUP(AX$6,fériés,1,FALSE)),(SUM($H$1:AX$1)&gt;SUM($F$8:$F9))*(SUM($H$1:AX$1)&lt;=SUM($F$8:$F10))*1,"F"))</f>
        <v>0</v>
      </c>
      <c r="AY10" s="28">
        <f ca="1">IF(WEEKDAY(AY$6,2)&gt;5,"w",IF(ISERROR(VLOOKUP(AY$6,fériés,1,FALSE)),(SUM($H$1:AY$1)&gt;SUM($F$8:$F9))*(SUM($H$1:AY$1)&lt;=SUM($F$8:$F10))*1,"F"))</f>
        <v>0</v>
      </c>
      <c r="AZ10" s="28">
        <f ca="1">IF(WEEKDAY(AZ$6,2)&gt;5,"w",IF(ISERROR(VLOOKUP(AZ$6,fériés,1,FALSE)),(SUM($H$1:AZ$1)&gt;SUM($F$8:$F9))*(SUM($H$1:AZ$1)&lt;=SUM($F$8:$F10))*1,"F"))</f>
        <v>0</v>
      </c>
      <c r="BA10" s="28">
        <f ca="1">IF(WEEKDAY(BA$6,2)&gt;5,"w",IF(ISERROR(VLOOKUP(BA$6,fériés,1,FALSE)),(SUM($H$1:BA$1)&gt;SUM($F$8:$F9))*(SUM($H$1:BA$1)&lt;=SUM($F$8:$F10))*1,"F"))</f>
        <v>0</v>
      </c>
      <c r="BB10" s="28">
        <f ca="1">IF(WEEKDAY(BB$6,2)&gt;5,"w",IF(ISERROR(VLOOKUP(BB$6,fériés,1,FALSE)),(SUM($H$1:BB$1)&gt;SUM($F$8:$F9))*(SUM($H$1:BB$1)&lt;=SUM($F$8:$F10))*1,"F"))</f>
        <v>0</v>
      </c>
      <c r="BC10" s="28">
        <f ca="1">IF(WEEKDAY(BC$6,2)&gt;5,"w",IF(ISERROR(VLOOKUP(BC$6,fériés,1,FALSE)),(SUM($H$1:BC$1)&gt;SUM($F$8:$F9))*(SUM($H$1:BC$1)&lt;=SUM($F$8:$F10))*1,"F"))</f>
        <v>0</v>
      </c>
      <c r="BD10" s="28">
        <f ca="1">IF(WEEKDAY(BD$6,2)&gt;5,"w",IF(ISERROR(VLOOKUP(BD$6,fériés,1,FALSE)),(SUM($H$1:BD$1)&gt;SUM($F$8:$F9))*(SUM($H$1:BD$1)&lt;=SUM($F$8:$F10))*1,"F"))</f>
        <v>0</v>
      </c>
      <c r="BE10" s="28">
        <f ca="1">IF(WEEKDAY(BE$6,2)&gt;5,"w",IF(ISERROR(VLOOKUP(BE$6,fériés,1,FALSE)),(SUM($H$1:BE$1)&gt;SUM($F$8:$F9))*(SUM($H$1:BE$1)&lt;=SUM($F$8:$F10))*1,"F"))</f>
        <v>0</v>
      </c>
      <c r="BF10" s="28">
        <f ca="1">IF(WEEKDAY(BF$6,2)&gt;5,"w",IF(ISERROR(VLOOKUP(BF$6,fériés,1,FALSE)),(SUM($H$1:BF$1)&gt;SUM($F$8:$F9))*(SUM($H$1:BF$1)&lt;=SUM($F$8:$F10))*1,"F"))</f>
        <v>0</v>
      </c>
      <c r="BG10" s="28">
        <f ca="1">IF(WEEKDAY(BG$6,2)&gt;5,"w",IF(ISERROR(VLOOKUP(BG$6,fériés,1,FALSE)),(SUM($H$1:BG$1)&gt;SUM($F$8:$F9))*(SUM($H$1:BG$1)&lt;=SUM($F$8:$F10))*1,"F"))</f>
        <v>0</v>
      </c>
      <c r="BH10" s="28">
        <f ca="1">IF(WEEKDAY(BH$6,2)&gt;5,"w",IF(ISERROR(VLOOKUP(BH$6,fériés,1,FALSE)),(SUM($H$1:BH$1)&gt;SUM($F$8:$F9))*(SUM($H$1:BH$1)&lt;=SUM($F$8:$F10))*1,"F"))</f>
        <v>0</v>
      </c>
      <c r="BI10" s="28">
        <f ca="1">IF(WEEKDAY(BI$6,2)&gt;5,"w",IF(ISERROR(VLOOKUP(BI$6,fériés,1,FALSE)),(SUM($H$1:BI$1)&gt;SUM($F$8:$F9))*(SUM($H$1:BI$1)&lt;=SUM($F$8:$F10))*1,"F"))</f>
        <v>0</v>
      </c>
      <c r="BJ10" s="28">
        <f ca="1">IF(WEEKDAY(BJ$6,2)&gt;5,"w",IF(ISERROR(VLOOKUP(BJ$6,fériés,1,FALSE)),(SUM($H$1:BJ$1)&gt;SUM($F$8:$F9))*(SUM($H$1:BJ$1)&lt;=SUM($F$8:$F10))*1,"F"))</f>
        <v>0</v>
      </c>
      <c r="BK10" s="28">
        <f ca="1">IF(WEEKDAY(BK$6,2)&gt;5,"w",IF(ISERROR(VLOOKUP(BK$6,fériés,1,FALSE)),(SUM($H$1:BK$1)&gt;SUM($F$8:$F9))*(SUM($H$1:BK$1)&lt;=SUM($F$8:$F10))*1,"F"))</f>
        <v>0</v>
      </c>
      <c r="BL10" s="28">
        <f ca="1">IF(WEEKDAY(BL$6,2)&gt;5,"w",IF(ISERROR(VLOOKUP(BL$6,fériés,1,FALSE)),(SUM($H$1:BL$1)&gt;SUM($F$8:$F9))*(SUM($H$1:BL$1)&lt;=SUM($F$8:$F10))*1,"F"))</f>
        <v>0</v>
      </c>
      <c r="BM10" s="28">
        <f ca="1">IF(WEEKDAY(BM$6,2)&gt;5,"w",IF(ISERROR(VLOOKUP(BM$6,fériés,1,FALSE)),(SUM($H$1:BM$1)&gt;SUM($F$8:$F9))*(SUM($H$1:BM$1)&lt;=SUM($F$8:$F10))*1,"F"))</f>
        <v>0</v>
      </c>
      <c r="BN10" s="28" t="str">
        <f ca="1">IF(WEEKDAY(BN$6,2)&gt;5,"w",IF(ISERROR(VLOOKUP(BN$6,fériés,1,FALSE)),(SUM($H$1:BN$1)&gt;SUM($F$8:$F9))*(SUM($H$1:BN$1)&lt;=SUM($F$8:$F10))*1,"F"))</f>
        <v>w</v>
      </c>
      <c r="BO10" s="28" t="str">
        <f ca="1">IF(WEEKDAY(BO$6,2)&gt;5,"w",IF(ISERROR(VLOOKUP(BO$6,fériés,1,FALSE)),(SUM($H$1:BO$1)&gt;SUM($F$8:$F9))*(SUM($H$1:BO$1)&lt;=SUM($F$8:$F10))*1,"F"))</f>
        <v>w</v>
      </c>
      <c r="BP10" s="28" t="str">
        <f ca="1">IF(WEEKDAY(BP$6,2)&gt;5,"w",IF(ISERROR(VLOOKUP(BP$6,fériés,1,FALSE)),(SUM($H$1:BP$1)&gt;SUM($F$8:$F9))*(SUM($H$1:BP$1)&lt;=SUM($F$8:$F10))*1,"F"))</f>
        <v>w</v>
      </c>
      <c r="BQ10" s="28" t="str">
        <f ca="1">IF(WEEKDAY(BQ$6,2)&gt;5,"w",IF(ISERROR(VLOOKUP(BQ$6,fériés,1,FALSE)),(SUM($H$1:BQ$1)&gt;SUM($F$8:$F9))*(SUM($H$1:BQ$1)&lt;=SUM($F$8:$F10))*1,"F"))</f>
        <v>w</v>
      </c>
      <c r="BR10" s="28" t="str">
        <f ca="1">IF(WEEKDAY(BR$6,2)&gt;5,"w",IF(ISERROR(VLOOKUP(BR$6,fériés,1,FALSE)),(SUM($H$1:BR$1)&gt;SUM($F$8:$F9))*(SUM($H$1:BR$1)&lt;=SUM($F$8:$F10))*1,"F"))</f>
        <v>w</v>
      </c>
      <c r="BS10" s="28" t="str">
        <f ca="1">IF(WEEKDAY(BS$6,2)&gt;5,"w",IF(ISERROR(VLOOKUP(BS$6,fériés,1,FALSE)),(SUM($H$1:BS$1)&gt;SUM($F$8:$F9))*(SUM($H$1:BS$1)&lt;=SUM($F$8:$F10))*1,"F"))</f>
        <v>w</v>
      </c>
      <c r="BT10" s="28" t="str">
        <f ca="1">IF(WEEKDAY(BT$6,2)&gt;5,"w",IF(ISERROR(VLOOKUP(BT$6,fériés,1,FALSE)),(SUM($H$1:BT$1)&gt;SUM($F$8:$F9))*(SUM($H$1:BT$1)&lt;=SUM($F$8:$F10))*1,"F"))</f>
        <v>w</v>
      </c>
      <c r="BU10" s="28" t="str">
        <f ca="1">IF(WEEKDAY(BU$6,2)&gt;5,"w",IF(ISERROR(VLOOKUP(BU$6,fériés,1,FALSE)),(SUM($H$1:BU$1)&gt;SUM($F$8:$F9))*(SUM($H$1:BU$1)&lt;=SUM($F$8:$F10))*1,"F"))</f>
        <v>w</v>
      </c>
      <c r="BV10" s="28" t="str">
        <f ca="1">IF(WEEKDAY(BV$6,2)&gt;5,"w",IF(ISERROR(VLOOKUP(BV$6,fériés,1,FALSE)),(SUM($H$1:BV$1)&gt;SUM($F$8:$F9))*(SUM($H$1:BV$1)&lt;=SUM($F$8:$F10))*1,"F"))</f>
        <v>w</v>
      </c>
      <c r="BW10" s="28" t="str">
        <f ca="1">IF(WEEKDAY(BW$6,2)&gt;5,"w",IF(ISERROR(VLOOKUP(BW$6,fériés,1,FALSE)),(SUM($H$1:BW$1)&gt;SUM($F$8:$F9))*(SUM($H$1:BW$1)&lt;=SUM($F$8:$F10))*1,"F"))</f>
        <v>w</v>
      </c>
      <c r="BX10" s="28" t="str">
        <f ca="1">IF(WEEKDAY(BX$6,2)&gt;5,"w",IF(ISERROR(VLOOKUP(BX$6,fériés,1,FALSE)),(SUM($H$1:BX$1)&gt;SUM($F$8:$F9))*(SUM($H$1:BX$1)&lt;=SUM($F$8:$F10))*1,"F"))</f>
        <v>w</v>
      </c>
      <c r="BY10" s="28" t="str">
        <f ca="1">IF(WEEKDAY(BY$6,2)&gt;5,"w",IF(ISERROR(VLOOKUP(BY$6,fériés,1,FALSE)),(SUM($H$1:BY$1)&gt;SUM($F$8:$F9))*(SUM($H$1:BY$1)&lt;=SUM($F$8:$F10))*1,"F"))</f>
        <v>w</v>
      </c>
      <c r="BZ10" s="28" t="str">
        <f ca="1">IF(WEEKDAY(BZ$6,2)&gt;5,"w",IF(ISERROR(VLOOKUP(BZ$6,fériés,1,FALSE)),(SUM($H$1:BZ$1)&gt;SUM($F$8:$F9))*(SUM($H$1:BZ$1)&lt;=SUM($F$8:$F10))*1,"F"))</f>
        <v>w</v>
      </c>
      <c r="CA10" s="28" t="str">
        <f ca="1">IF(WEEKDAY(CA$6,2)&gt;5,"w",IF(ISERROR(VLOOKUP(CA$6,fériés,1,FALSE)),(SUM($H$1:CA$1)&gt;SUM($F$8:$F9))*(SUM($H$1:CA$1)&lt;=SUM($F$8:$F10))*1,"F"))</f>
        <v>w</v>
      </c>
      <c r="CB10" s="28" t="str">
        <f ca="1">IF(WEEKDAY(CB$6,2)&gt;5,"w",IF(ISERROR(VLOOKUP(CB$6,fériés,1,FALSE)),(SUM($H$1:CB$1)&gt;SUM($F$8:$F9))*(SUM($H$1:CB$1)&lt;=SUM($F$8:$F10))*1,"F"))</f>
        <v>w</v>
      </c>
      <c r="CC10" s="28" t="str">
        <f ca="1">IF(WEEKDAY(CC$6,2)&gt;5,"w",IF(ISERROR(VLOOKUP(CC$6,fériés,1,FALSE)),(SUM($H$1:CC$1)&gt;SUM($F$8:$F9))*(SUM($H$1:CC$1)&lt;=SUM($F$8:$F10))*1,"F"))</f>
        <v>w</v>
      </c>
      <c r="CD10" s="28" t="str">
        <f ca="1">IF(WEEKDAY(CD$6,2)&gt;5,"w",IF(ISERROR(VLOOKUP(CD$6,fériés,1,FALSE)),(SUM($H$1:CD$1)&gt;SUM($F$8:$F9))*(SUM($H$1:CD$1)&lt;=SUM($F$8:$F10))*1,"F"))</f>
        <v>w</v>
      </c>
      <c r="CE10" s="28" t="str">
        <f ca="1">IF(WEEKDAY(CE$6,2)&gt;5,"w",IF(ISERROR(VLOOKUP(CE$6,fériés,1,FALSE)),(SUM($H$1:CE$1)&gt;SUM($F$8:$F9))*(SUM($H$1:CE$1)&lt;=SUM($F$8:$F10))*1,"F"))</f>
        <v>w</v>
      </c>
      <c r="CF10" s="28" t="str">
        <f ca="1">IF(WEEKDAY(CF$6,2)&gt;5,"w",IF(ISERROR(VLOOKUP(CF$6,fériés,1,FALSE)),(SUM($H$1:CF$1)&gt;SUM($F$8:$F9))*(SUM($H$1:CF$1)&lt;=SUM($F$8:$F10))*1,"F"))</f>
        <v>w</v>
      </c>
      <c r="CG10" s="28" t="str">
        <f ca="1">IF(WEEKDAY(CG$6,2)&gt;5,"w",IF(ISERROR(VLOOKUP(CG$6,fériés,1,FALSE)),(SUM($H$1:CG$1)&gt;SUM($F$8:$F9))*(SUM($H$1:CG$1)&lt;=SUM($F$8:$F10))*1,"F"))</f>
        <v>w</v>
      </c>
      <c r="CH10" s="28">
        <f ca="1">IF(WEEKDAY(CH$6,2)&gt;5,"w",IF(ISERROR(VLOOKUP(CH$6,fériés,1,FALSE)),(SUM($H$1:CH$1)&gt;SUM($F$8:$F9))*(SUM($H$1:CH$1)&lt;=SUM($F$8:$F10))*1,"F"))</f>
        <v>0</v>
      </c>
      <c r="CI10" s="28">
        <f ca="1">IF(WEEKDAY(CI$6,2)&gt;5,"w",IF(ISERROR(VLOOKUP(CI$6,fériés,1,FALSE)),(SUM($H$1:CI$1)&gt;SUM($F$8:$F9))*(SUM($H$1:CI$1)&lt;=SUM($F$8:$F10))*1,"F"))</f>
        <v>0</v>
      </c>
      <c r="CJ10" s="28">
        <f ca="1">IF(WEEKDAY(CJ$6,2)&gt;5,"w",IF(ISERROR(VLOOKUP(CJ$6,fériés,1,FALSE)),(SUM($H$1:CJ$1)&gt;SUM($F$8:$F9))*(SUM($H$1:CJ$1)&lt;=SUM($F$8:$F10))*1,"F"))</f>
        <v>0</v>
      </c>
      <c r="CK10" s="28">
        <f ca="1">IF(WEEKDAY(CK$6,2)&gt;5,"w",IF(ISERROR(VLOOKUP(CK$6,fériés,1,FALSE)),(SUM($H$1:CK$1)&gt;SUM($F$8:$F9))*(SUM($H$1:CK$1)&lt;=SUM($F$8:$F10))*1,"F"))</f>
        <v>0</v>
      </c>
      <c r="CL10" s="28">
        <f ca="1">IF(WEEKDAY(CL$6,2)&gt;5,"w",IF(ISERROR(VLOOKUP(CL$6,fériés,1,FALSE)),(SUM($H$1:CL$1)&gt;SUM($F$8:$F9))*(SUM($H$1:CL$1)&lt;=SUM($F$8:$F10))*1,"F"))</f>
        <v>0</v>
      </c>
      <c r="CM10" s="28">
        <f ca="1">IF(WEEKDAY(CM$6,2)&gt;5,"w",IF(ISERROR(VLOOKUP(CM$6,fériés,1,FALSE)),(SUM($H$1:CM$1)&gt;SUM($F$8:$F9))*(SUM($H$1:CM$1)&lt;=SUM($F$8:$F10))*1,"F"))</f>
        <v>0</v>
      </c>
      <c r="CN10" s="28">
        <f ca="1">IF(WEEKDAY(CN$6,2)&gt;5,"w",IF(ISERROR(VLOOKUP(CN$6,fériés,1,FALSE)),(SUM($H$1:CN$1)&gt;SUM($F$8:$F9))*(SUM($H$1:CN$1)&lt;=SUM($F$8:$F10))*1,"F"))</f>
        <v>0</v>
      </c>
      <c r="CO10" s="28">
        <f ca="1">IF(WEEKDAY(CO$6,2)&gt;5,"w",IF(ISERROR(VLOOKUP(CO$6,fériés,1,FALSE)),(SUM($H$1:CO$1)&gt;SUM($F$8:$F9))*(SUM($H$1:CO$1)&lt;=SUM($F$8:$F10))*1,"F"))</f>
        <v>0</v>
      </c>
      <c r="CP10" s="28">
        <f ca="1">IF(WEEKDAY(CP$6,2)&gt;5,"w",IF(ISERROR(VLOOKUP(CP$6,fériés,1,FALSE)),(SUM($H$1:CP$1)&gt;SUM($F$8:$F9))*(SUM($H$1:CP$1)&lt;=SUM($F$8:$F10))*1,"F"))</f>
        <v>0</v>
      </c>
      <c r="CQ10" s="28">
        <f ca="1">IF(WEEKDAY(CQ$6,2)&gt;5,"w",IF(ISERROR(VLOOKUP(CQ$6,fériés,1,FALSE)),(SUM($H$1:CQ$1)&gt;SUM($F$8:$F9))*(SUM($H$1:CQ$1)&lt;=SUM($F$8:$F10))*1,"F"))</f>
        <v>0</v>
      </c>
      <c r="CR10" s="28">
        <f ca="1">IF(WEEKDAY(CR$6,2)&gt;5,"w",IF(ISERROR(VLOOKUP(CR$6,fériés,1,FALSE)),(SUM($H$1:CR$1)&gt;SUM($F$8:$F9))*(SUM($H$1:CR$1)&lt;=SUM($F$8:$F10))*1,"F"))</f>
        <v>0</v>
      </c>
      <c r="CS10" s="28">
        <f ca="1">IF(WEEKDAY(CS$6,2)&gt;5,"w",IF(ISERROR(VLOOKUP(CS$6,fériés,1,FALSE)),(SUM($H$1:CS$1)&gt;SUM($F$8:$F9))*(SUM($H$1:CS$1)&lt;=SUM($F$8:$F10))*1,"F"))</f>
        <v>0</v>
      </c>
      <c r="CT10" s="28">
        <f ca="1">IF(WEEKDAY(CT$6,2)&gt;5,"w",IF(ISERROR(VLOOKUP(CT$6,fériés,1,FALSE)),(SUM($H$1:CT$1)&gt;SUM($F$8:$F9))*(SUM($H$1:CT$1)&lt;=SUM($F$8:$F10))*1,"F"))</f>
        <v>0</v>
      </c>
      <c r="CU10" s="28">
        <f ca="1">IF(WEEKDAY(CU$6,2)&gt;5,"w",IF(ISERROR(VLOOKUP(CU$6,fériés,1,FALSE)),(SUM($H$1:CU$1)&gt;SUM($F$8:$F9))*(SUM($H$1:CU$1)&lt;=SUM($F$8:$F10))*1,"F"))</f>
        <v>0</v>
      </c>
      <c r="CV10" s="28">
        <f ca="1">IF(WEEKDAY(CV$6,2)&gt;5,"w",IF(ISERROR(VLOOKUP(CV$6,fériés,1,FALSE)),(SUM($H$1:CV$1)&gt;SUM($F$8:$F9))*(SUM($H$1:CV$1)&lt;=SUM($F$8:$F10))*1,"F"))</f>
        <v>0</v>
      </c>
      <c r="CW10" s="28">
        <f ca="1">IF(WEEKDAY(CW$6,2)&gt;5,"w",IF(ISERROR(VLOOKUP(CW$6,fériés,1,FALSE)),(SUM($H$1:CW$1)&gt;SUM($F$8:$F9))*(SUM($H$1:CW$1)&lt;=SUM($F$8:$F10))*1,"F"))</f>
        <v>0</v>
      </c>
      <c r="CX10" s="28">
        <f ca="1">IF(WEEKDAY(CX$6,2)&gt;5,"w",IF(ISERROR(VLOOKUP(CX$6,fériés,1,FALSE)),(SUM($H$1:CX$1)&gt;SUM($F$8:$F9))*(SUM($H$1:CX$1)&lt;=SUM($F$8:$F10))*1,"F"))</f>
        <v>0</v>
      </c>
      <c r="CY10" s="28">
        <f ca="1">IF(WEEKDAY(CY$6,2)&gt;5,"w",IF(ISERROR(VLOOKUP(CY$6,fériés,1,FALSE)),(SUM($H$1:CY$1)&gt;SUM($F$8:$F9))*(SUM($H$1:CY$1)&lt;=SUM($F$8:$F10))*1,"F"))</f>
        <v>0</v>
      </c>
      <c r="CZ10" s="28">
        <f ca="1">IF(WEEKDAY(CZ$6,2)&gt;5,"w",IF(ISERROR(VLOOKUP(CZ$6,fériés,1,FALSE)),(SUM($H$1:CZ$1)&gt;SUM($F$8:$F9))*(SUM($H$1:CZ$1)&lt;=SUM($F$8:$F10))*1,"F"))</f>
        <v>0</v>
      </c>
      <c r="DA10" s="28">
        <f ca="1">IF(WEEKDAY(DA$6,2)&gt;5,"w",IF(ISERROR(VLOOKUP(DA$6,fériés,1,FALSE)),(SUM($H$1:DA$1)&gt;SUM($F$8:$F9))*(SUM($H$1:DA$1)&lt;=SUM($F$8:$F10))*1,"F"))</f>
        <v>0</v>
      </c>
      <c r="DB10" s="28">
        <f ca="1">IF(WEEKDAY(DB$6,2)&gt;5,"w",IF(ISERROR(VLOOKUP(DB$6,fériés,1,FALSE)),(SUM($H$1:DB$1)&gt;SUM($F$8:$F9))*(SUM($H$1:DB$1)&lt;=SUM($F$8:$F10))*1,"F"))</f>
        <v>0</v>
      </c>
      <c r="DC10" s="28">
        <f ca="1">IF(WEEKDAY(DC$6,2)&gt;5,"w",IF(ISERROR(VLOOKUP(DC$6,fériés,1,FALSE)),(SUM($H$1:DC$1)&gt;SUM($F$8:$F9))*(SUM($H$1:DC$1)&lt;=SUM($F$8:$F10))*1,"F"))</f>
        <v>0</v>
      </c>
      <c r="DD10" s="28">
        <f ca="1">IF(WEEKDAY(DD$6,2)&gt;5,"w",IF(ISERROR(VLOOKUP(DD$6,fériés,1,FALSE)),(SUM($H$1:DD$1)&gt;SUM($F$8:$F9))*(SUM($H$1:DD$1)&lt;=SUM($F$8:$F10))*1,"F"))</f>
        <v>0</v>
      </c>
      <c r="DE10" s="28">
        <f ca="1">IF(WEEKDAY(DE$6,2)&gt;5,"w",IF(ISERROR(VLOOKUP(DE$6,fériés,1,FALSE)),(SUM($H$1:DE$1)&gt;SUM($F$8:$F9))*(SUM($H$1:DE$1)&lt;=SUM($F$8:$F10))*1,"F"))</f>
        <v>0</v>
      </c>
      <c r="DF10" s="28">
        <f ca="1">IF(WEEKDAY(DF$6,2)&gt;5,"w",IF(ISERROR(VLOOKUP(DF$6,fériés,1,FALSE)),(SUM($H$1:DF$1)&gt;SUM($F$8:$F9))*(SUM($H$1:DF$1)&lt;=SUM($F$8:$F10))*1,"F"))</f>
        <v>0</v>
      </c>
      <c r="DG10" s="28">
        <f ca="1">IF(WEEKDAY(DG$6,2)&gt;5,"w",IF(ISERROR(VLOOKUP(DG$6,fériés,1,FALSE)),(SUM($H$1:DG$1)&gt;SUM($F$8:$F9))*(SUM($H$1:DG$1)&lt;=SUM($F$8:$F10))*1,"F"))</f>
        <v>0</v>
      </c>
      <c r="DH10" s="28">
        <f ca="1">IF(WEEKDAY(DH$6,2)&gt;5,"w",IF(ISERROR(VLOOKUP(DH$6,fériés,1,FALSE)),(SUM($H$1:DH$1)&gt;SUM($F$8:$F9))*(SUM($H$1:DH$1)&lt;=SUM($F$8:$F10))*1,"F"))</f>
        <v>0</v>
      </c>
      <c r="DI10" s="28">
        <f ca="1">IF(WEEKDAY(DI$6,2)&gt;5,"w",IF(ISERROR(VLOOKUP(DI$6,fériés,1,FALSE)),(SUM($H$1:DI$1)&gt;SUM($F$8:$F9))*(SUM($H$1:DI$1)&lt;=SUM($F$8:$F10))*1,"F"))</f>
        <v>0</v>
      </c>
      <c r="DJ10" s="28">
        <f ca="1">IF(WEEKDAY(DJ$6,2)&gt;5,"w",IF(ISERROR(VLOOKUP(DJ$6,fériés,1,FALSE)),(SUM($H$1:DJ$1)&gt;SUM($F$8:$F9))*(SUM($H$1:DJ$1)&lt;=SUM($F$8:$F10))*1,"F"))</f>
        <v>0</v>
      </c>
      <c r="DK10" s="28">
        <f ca="1">IF(WEEKDAY(DK$6,2)&gt;5,"w",IF(ISERROR(VLOOKUP(DK$6,fériés,1,FALSE)),(SUM($H$1:DK$1)&gt;SUM($F$8:$F9))*(SUM($H$1:DK$1)&lt;=SUM($F$8:$F10))*1,"F"))</f>
        <v>0</v>
      </c>
      <c r="DL10" s="28">
        <f ca="1">IF(WEEKDAY(DL$6,2)&gt;5,"w",IF(ISERROR(VLOOKUP(DL$6,fériés,1,FALSE)),(SUM($H$1:DL$1)&gt;SUM($F$8:$F9))*(SUM($H$1:DL$1)&lt;=SUM($F$8:$F10))*1,"F"))</f>
        <v>0</v>
      </c>
      <c r="DM10" s="28">
        <f ca="1">IF(WEEKDAY(DM$6,2)&gt;5,"w",IF(ISERROR(VLOOKUP(DM$6,fériés,1,FALSE)),(SUM($H$1:DM$1)&gt;SUM($F$8:$F9))*(SUM($H$1:DM$1)&lt;=SUM($F$8:$F10))*1,"F"))</f>
        <v>0</v>
      </c>
      <c r="DN10" s="28">
        <f ca="1">IF(WEEKDAY(DN$6,2)&gt;5,"w",IF(ISERROR(VLOOKUP(DN$6,fériés,1,FALSE)),(SUM($H$1:DN$1)&gt;SUM($F$8:$F9))*(SUM($H$1:DN$1)&lt;=SUM($F$8:$F10))*1,"F"))</f>
        <v>0</v>
      </c>
      <c r="DO10" s="28">
        <f ca="1">IF(WEEKDAY(DO$6,2)&gt;5,"w",IF(ISERROR(VLOOKUP(DO$6,fériés,1,FALSE)),(SUM($H$1:DO$1)&gt;SUM($F$8:$F9))*(SUM($H$1:DO$1)&lt;=SUM($F$8:$F10))*1,"F"))</f>
        <v>0</v>
      </c>
      <c r="DP10" s="28">
        <f ca="1">IF(WEEKDAY(DP$6,2)&gt;5,"w",IF(ISERROR(VLOOKUP(DP$6,fériés,1,FALSE)),(SUM($H$1:DP$1)&gt;SUM($F$8:$F9))*(SUM($H$1:DP$1)&lt;=SUM($F$8:$F10))*1,"F"))</f>
        <v>0</v>
      </c>
      <c r="DQ10" s="28">
        <f ca="1">IF(WEEKDAY(DQ$6,2)&gt;5,"w",IF(ISERROR(VLOOKUP(DQ$6,fériés,1,FALSE)),(SUM($H$1:DQ$1)&gt;SUM($F$8:$F9))*(SUM($H$1:DQ$1)&lt;=SUM($F$8:$F10))*1,"F"))</f>
        <v>0</v>
      </c>
      <c r="DR10" s="28">
        <f ca="1">IF(WEEKDAY(DR$6,2)&gt;5,"w",IF(ISERROR(VLOOKUP(DR$6,fériés,1,FALSE)),(SUM($H$1:DR$1)&gt;SUM($F$8:$F9))*(SUM($H$1:DR$1)&lt;=SUM($F$8:$F10))*1,"F"))</f>
        <v>0</v>
      </c>
      <c r="DS10" s="28">
        <f ca="1">IF(WEEKDAY(DS$6,2)&gt;5,"w",IF(ISERROR(VLOOKUP(DS$6,fériés,1,FALSE)),(SUM($H$1:DS$1)&gt;SUM($F$8:$F9))*(SUM($H$1:DS$1)&lt;=SUM($F$8:$F10))*1,"F"))</f>
        <v>0</v>
      </c>
      <c r="DT10" s="28">
        <f ca="1">IF(WEEKDAY(DT$6,2)&gt;5,"w",IF(ISERROR(VLOOKUP(DT$6,fériés,1,FALSE)),(SUM($H$1:DT$1)&gt;SUM($F$8:$F9))*(SUM($H$1:DT$1)&lt;=SUM($F$8:$F10))*1,"F"))</f>
        <v>0</v>
      </c>
      <c r="DU10" s="28">
        <f ca="1">IF(WEEKDAY(DU$6,2)&gt;5,"w",IF(ISERROR(VLOOKUP(DU$6,fériés,1,FALSE)),(SUM($H$1:DU$1)&gt;SUM($F$8:$F9))*(SUM($H$1:DU$1)&lt;=SUM($F$8:$F10))*1,"F"))</f>
        <v>0</v>
      </c>
      <c r="DV10" s="28">
        <f ca="1">IF(WEEKDAY(DV$6,2)&gt;5,"w",IF(ISERROR(VLOOKUP(DV$6,fériés,1,FALSE)),(SUM($H$1:DV$1)&gt;SUM($F$8:$F9))*(SUM($H$1:DV$1)&lt;=SUM($F$8:$F10))*1,"F"))</f>
        <v>0</v>
      </c>
      <c r="DW10" s="28">
        <f ca="1">IF(WEEKDAY(DW$6,2)&gt;5,"w",IF(ISERROR(VLOOKUP(DW$6,fériés,1,FALSE)),(SUM($H$1:DW$1)&gt;SUM($F$8:$F9))*(SUM($H$1:DW$1)&lt;=SUM($F$8:$F10))*1,"F"))</f>
        <v>0</v>
      </c>
      <c r="DX10" s="28">
        <f ca="1">IF(WEEKDAY(DX$6,2)&gt;5,"w",IF(ISERROR(VLOOKUP(DX$6,fériés,1,FALSE)),(SUM($H$1:DX$1)&gt;SUM($F$8:$F9))*(SUM($H$1:DX$1)&lt;=SUM($F$8:$F10))*1,"F"))</f>
        <v>0</v>
      </c>
      <c r="DY10" s="28">
        <f ca="1">IF(WEEKDAY(DY$6,2)&gt;5,"w",IF(ISERROR(VLOOKUP(DY$6,fériés,1,FALSE)),(SUM($H$1:DY$1)&gt;SUM($F$8:$F9))*(SUM($H$1:DY$1)&lt;=SUM($F$8:$F10))*1,"F"))</f>
        <v>0</v>
      </c>
      <c r="DZ10" s="28">
        <f ca="1">IF(WEEKDAY(DZ$6,2)&gt;5,"w",IF(ISERROR(VLOOKUP(DZ$6,fériés,1,FALSE)),(SUM($H$1:DZ$1)&gt;SUM($F$8:$F9))*(SUM($H$1:DZ$1)&lt;=SUM($F$8:$F10))*1,"F"))</f>
        <v>0</v>
      </c>
      <c r="EA10" s="28">
        <f ca="1">IF(WEEKDAY(EA$6,2)&gt;5,"w",IF(ISERROR(VLOOKUP(EA$6,fériés,1,FALSE)),(SUM($H$1:EA$1)&gt;SUM($F$8:$F9))*(SUM($H$1:EA$1)&lt;=SUM($F$8:$F10))*1,"F"))</f>
        <v>0</v>
      </c>
      <c r="EB10" s="28">
        <f ca="1">IF(WEEKDAY(EB$6,2)&gt;5,"w",IF(ISERROR(VLOOKUP(EB$6,fériés,1,FALSE)),(SUM($H$1:EB$1)&gt;SUM($F$8:$F9))*(SUM($H$1:EB$1)&lt;=SUM($F$8:$F10))*1,"F"))</f>
        <v>0</v>
      </c>
      <c r="EC10" s="28">
        <f ca="1">IF(WEEKDAY(EC$6,2)&gt;5,"w",IF(ISERROR(VLOOKUP(EC$6,fériés,1,FALSE)),(SUM($H$1:EC$1)&gt;SUM($F$8:$F9))*(SUM($H$1:EC$1)&lt;=SUM($F$8:$F10))*1,"F"))</f>
        <v>0</v>
      </c>
      <c r="ED10" s="28">
        <f ca="1">IF(WEEKDAY(ED$6,2)&gt;5,"w",IF(ISERROR(VLOOKUP(ED$6,fériés,1,FALSE)),(SUM($H$1:ED$1)&gt;SUM($F$8:$F9))*(SUM($H$1:ED$1)&lt;=SUM($F$8:$F10))*1,"F"))</f>
        <v>0</v>
      </c>
      <c r="EE10" s="28">
        <f ca="1">IF(WEEKDAY(EE$6,2)&gt;5,"w",IF(ISERROR(VLOOKUP(EE$6,fériés,1,FALSE)),(SUM($H$1:EE$1)&gt;SUM($F$8:$F9))*(SUM($H$1:EE$1)&lt;=SUM($F$8:$F10))*1,"F"))</f>
        <v>0</v>
      </c>
      <c r="EF10" s="28" t="str">
        <f ca="1">IF(WEEKDAY(EF$6,2)&gt;5,"w",IF(ISERROR(VLOOKUP(EF$6,fériés,1,FALSE)),(SUM($H$1:EF$1)&gt;SUM($F$8:$F9))*(SUM($H$1:EF$1)&lt;=SUM($F$8:$F10))*1,"F"))</f>
        <v>w</v>
      </c>
      <c r="EG10" s="28" t="str">
        <f ca="1">IF(WEEKDAY(EG$6,2)&gt;5,"w",IF(ISERROR(VLOOKUP(EG$6,fériés,1,FALSE)),(SUM($H$1:EG$1)&gt;SUM($F$8:$F9))*(SUM($H$1:EG$1)&lt;=SUM($F$8:$F10))*1,"F"))</f>
        <v>w</v>
      </c>
      <c r="EH10" s="28" t="str">
        <f ca="1">IF(WEEKDAY(EH$6,2)&gt;5,"w",IF(ISERROR(VLOOKUP(EH$6,fériés,1,FALSE)),(SUM($H$1:EH$1)&gt;SUM($F$8:$F9))*(SUM($H$1:EH$1)&lt;=SUM($F$8:$F10))*1,"F"))</f>
        <v>w</v>
      </c>
      <c r="EI10" s="28" t="str">
        <f ca="1">IF(WEEKDAY(EI$6,2)&gt;5,"w",IF(ISERROR(VLOOKUP(EI$6,fériés,1,FALSE)),(SUM($H$1:EI$1)&gt;SUM($F$8:$F9))*(SUM($H$1:EI$1)&lt;=SUM($F$8:$F10))*1,"F"))</f>
        <v>w</v>
      </c>
      <c r="EJ10" s="28" t="str">
        <f ca="1">IF(WEEKDAY(EJ$6,2)&gt;5,"w",IF(ISERROR(VLOOKUP(EJ$6,fériés,1,FALSE)),(SUM($H$1:EJ$1)&gt;SUM($F$8:$F9))*(SUM($H$1:EJ$1)&lt;=SUM($F$8:$F10))*1,"F"))</f>
        <v>w</v>
      </c>
      <c r="EK10" s="28" t="str">
        <f ca="1">IF(WEEKDAY(EK$6,2)&gt;5,"w",IF(ISERROR(VLOOKUP(EK$6,fériés,1,FALSE)),(SUM($H$1:EK$1)&gt;SUM($F$8:$F9))*(SUM($H$1:EK$1)&lt;=SUM($F$8:$F10))*1,"F"))</f>
        <v>w</v>
      </c>
      <c r="EL10" s="28" t="str">
        <f ca="1">IF(WEEKDAY(EL$6,2)&gt;5,"w",IF(ISERROR(VLOOKUP(EL$6,fériés,1,FALSE)),(SUM($H$1:EL$1)&gt;SUM($F$8:$F9))*(SUM($H$1:EL$1)&lt;=SUM($F$8:$F10))*1,"F"))</f>
        <v>w</v>
      </c>
      <c r="EM10" s="28" t="str">
        <f ca="1">IF(WEEKDAY(EM$6,2)&gt;5,"w",IF(ISERROR(VLOOKUP(EM$6,fériés,1,FALSE)),(SUM($H$1:EM$1)&gt;SUM($F$8:$F9))*(SUM($H$1:EM$1)&lt;=SUM($F$8:$F10))*1,"F"))</f>
        <v>w</v>
      </c>
      <c r="EN10" s="28" t="str">
        <f ca="1">IF(WEEKDAY(EN$6,2)&gt;5,"w",IF(ISERROR(VLOOKUP(EN$6,fériés,1,FALSE)),(SUM($H$1:EN$1)&gt;SUM($F$8:$F9))*(SUM($H$1:EN$1)&lt;=SUM($F$8:$F10))*1,"F"))</f>
        <v>w</v>
      </c>
      <c r="EO10" s="28" t="str">
        <f ca="1">IF(WEEKDAY(EO$6,2)&gt;5,"w",IF(ISERROR(VLOOKUP(EO$6,fériés,1,FALSE)),(SUM($H$1:EO$1)&gt;SUM($F$8:$F9))*(SUM($H$1:EO$1)&lt;=SUM($F$8:$F10))*1,"F"))</f>
        <v>w</v>
      </c>
      <c r="EP10" s="28" t="str">
        <f ca="1">IF(WEEKDAY(EP$6,2)&gt;5,"w",IF(ISERROR(VLOOKUP(EP$6,fériés,1,FALSE)),(SUM($H$1:EP$1)&gt;SUM($F$8:$F9))*(SUM($H$1:EP$1)&lt;=SUM($F$8:$F10))*1,"F"))</f>
        <v>w</v>
      </c>
      <c r="EQ10" s="28" t="str">
        <f ca="1">IF(WEEKDAY(EQ$6,2)&gt;5,"w",IF(ISERROR(VLOOKUP(EQ$6,fériés,1,FALSE)),(SUM($H$1:EQ$1)&gt;SUM($F$8:$F9))*(SUM($H$1:EQ$1)&lt;=SUM($F$8:$F10))*1,"F"))</f>
        <v>w</v>
      </c>
      <c r="ER10" s="28" t="str">
        <f ca="1">IF(WEEKDAY(ER$6,2)&gt;5,"w",IF(ISERROR(VLOOKUP(ER$6,fériés,1,FALSE)),(SUM($H$1:ER$1)&gt;SUM($F$8:$F9))*(SUM($H$1:ER$1)&lt;=SUM($F$8:$F10))*1,"F"))</f>
        <v>w</v>
      </c>
      <c r="ES10" s="28" t="str">
        <f ca="1">IF(WEEKDAY(ES$6,2)&gt;5,"w",IF(ISERROR(VLOOKUP(ES$6,fériés,1,FALSE)),(SUM($H$1:ES$1)&gt;SUM($F$8:$F9))*(SUM($H$1:ES$1)&lt;=SUM($F$8:$F10))*1,"F"))</f>
        <v>w</v>
      </c>
      <c r="ET10" s="28" t="str">
        <f ca="1">IF(WEEKDAY(ET$6,2)&gt;5,"w",IF(ISERROR(VLOOKUP(ET$6,fériés,1,FALSE)),(SUM($H$1:ET$1)&gt;SUM($F$8:$F9))*(SUM($H$1:ET$1)&lt;=SUM($F$8:$F10))*1,"F"))</f>
        <v>w</v>
      </c>
      <c r="EU10" s="28" t="str">
        <f ca="1">IF(WEEKDAY(EU$6,2)&gt;5,"w",IF(ISERROR(VLOOKUP(EU$6,fériés,1,FALSE)),(SUM($H$1:EU$1)&gt;SUM($F$8:$F9))*(SUM($H$1:EU$1)&lt;=SUM($F$8:$F10))*1,"F"))</f>
        <v>w</v>
      </c>
      <c r="EV10" s="28" t="str">
        <f ca="1">IF(WEEKDAY(EV$6,2)&gt;5,"w",IF(ISERROR(VLOOKUP(EV$6,fériés,1,FALSE)),(SUM($H$1:EV$1)&gt;SUM($F$8:$F9))*(SUM($H$1:EV$1)&lt;=SUM($F$8:$F10))*1,"F"))</f>
        <v>w</v>
      </c>
      <c r="EW10" s="28" t="str">
        <f ca="1">IF(WEEKDAY(EW$6,2)&gt;5,"w",IF(ISERROR(VLOOKUP(EW$6,fériés,1,FALSE)),(SUM($H$1:EW$1)&gt;SUM($F$8:$F9))*(SUM($H$1:EW$1)&lt;=SUM($F$8:$F10))*1,"F"))</f>
        <v>w</v>
      </c>
      <c r="EX10" s="28" t="str">
        <f ca="1">IF(WEEKDAY(EX$6,2)&gt;5,"w",IF(ISERROR(VLOOKUP(EX$6,fériés,1,FALSE)),(SUM($H$1:EX$1)&gt;SUM($F$8:$F9))*(SUM($H$1:EX$1)&lt;=SUM($F$8:$F10))*1,"F"))</f>
        <v>w</v>
      </c>
      <c r="EY10" s="28" t="str">
        <f ca="1">IF(WEEKDAY(EY$6,2)&gt;5,"w",IF(ISERROR(VLOOKUP(EY$6,fériés,1,FALSE)),(SUM($H$1:EY$1)&gt;SUM($F$8:$F9))*(SUM($H$1:EY$1)&lt;=SUM($F$8:$F10))*1,"F"))</f>
        <v>w</v>
      </c>
      <c r="EZ10" s="28">
        <f ca="1">IF(WEEKDAY(EZ$6,2)&gt;5,"w",IF(ISERROR(VLOOKUP(EZ$6,fériés,1,FALSE)),(SUM($H$1:EZ$1)&gt;SUM($F$8:$F9))*(SUM($H$1:EZ$1)&lt;=SUM($F$8:$F10))*1,"F"))</f>
        <v>0</v>
      </c>
      <c r="FA10" s="28">
        <f ca="1">IF(WEEKDAY(FA$6,2)&gt;5,"w",IF(ISERROR(VLOOKUP(FA$6,fériés,1,FALSE)),(SUM($H$1:FA$1)&gt;SUM($F$8:$F9))*(SUM($H$1:FA$1)&lt;=SUM($F$8:$F10))*1,"F"))</f>
        <v>0</v>
      </c>
      <c r="FB10" s="28">
        <f ca="1">IF(WEEKDAY(FB$6,2)&gt;5,"w",IF(ISERROR(VLOOKUP(FB$6,fériés,1,FALSE)),(SUM($H$1:FB$1)&gt;SUM($F$8:$F9))*(SUM($H$1:FB$1)&lt;=SUM($F$8:$F10))*1,"F"))</f>
        <v>0</v>
      </c>
      <c r="FC10" s="28">
        <f ca="1">IF(WEEKDAY(FC$6,2)&gt;5,"w",IF(ISERROR(VLOOKUP(FC$6,fériés,1,FALSE)),(SUM($H$1:FC$1)&gt;SUM($F$8:$F9))*(SUM($H$1:FC$1)&lt;=SUM($F$8:$F10))*1,"F"))</f>
        <v>0</v>
      </c>
      <c r="FD10" s="28">
        <f ca="1">IF(WEEKDAY(FD$6,2)&gt;5,"w",IF(ISERROR(VLOOKUP(FD$6,fériés,1,FALSE)),(SUM($H$1:FD$1)&gt;SUM($F$8:$F9))*(SUM($H$1:FD$1)&lt;=SUM($F$8:$F10))*1,"F"))</f>
        <v>0</v>
      </c>
      <c r="FE10" s="28">
        <f ca="1">IF(WEEKDAY(FE$6,2)&gt;5,"w",IF(ISERROR(VLOOKUP(FE$6,fériés,1,FALSE)),(SUM($H$1:FE$1)&gt;SUM($F$8:$F9))*(SUM($H$1:FE$1)&lt;=SUM($F$8:$F10))*1,"F"))</f>
        <v>0</v>
      </c>
      <c r="FF10" s="28">
        <f ca="1">IF(WEEKDAY(FF$6,2)&gt;5,"w",IF(ISERROR(VLOOKUP(FF$6,fériés,1,FALSE)),(SUM($H$1:FF$1)&gt;SUM($F$8:$F9))*(SUM($H$1:FF$1)&lt;=SUM($F$8:$F10))*1,"F"))</f>
        <v>0</v>
      </c>
      <c r="FG10" s="28">
        <f ca="1">IF(WEEKDAY(FG$6,2)&gt;5,"w",IF(ISERROR(VLOOKUP(FG$6,fériés,1,FALSE)),(SUM($H$1:FG$1)&gt;SUM($F$8:$F9))*(SUM($H$1:FG$1)&lt;=SUM($F$8:$F10))*1,"F"))</f>
        <v>0</v>
      </c>
      <c r="FH10" s="28">
        <f ca="1">IF(WEEKDAY(FH$6,2)&gt;5,"w",IF(ISERROR(VLOOKUP(FH$6,fériés,1,FALSE)),(SUM($H$1:FH$1)&gt;SUM($F$8:$F9))*(SUM($H$1:FH$1)&lt;=SUM($F$8:$F10))*1,"F"))</f>
        <v>0</v>
      </c>
      <c r="FI10" s="28">
        <f ca="1">IF(WEEKDAY(FI$6,2)&gt;5,"w",IF(ISERROR(VLOOKUP(FI$6,fériés,1,FALSE)),(SUM($H$1:FI$1)&gt;SUM($F$8:$F9))*(SUM($H$1:FI$1)&lt;=SUM($F$8:$F10))*1,"F"))</f>
        <v>0</v>
      </c>
      <c r="FJ10" s="28">
        <f ca="1">IF(WEEKDAY(FJ$6,2)&gt;5,"w",IF(ISERROR(VLOOKUP(FJ$6,fériés,1,FALSE)),(SUM($H$1:FJ$1)&gt;SUM($F$8:$F9))*(SUM($H$1:FJ$1)&lt;=SUM($F$8:$F10))*1,"F"))</f>
        <v>0</v>
      </c>
      <c r="FK10" s="28">
        <f ca="1">IF(WEEKDAY(FK$6,2)&gt;5,"w",IF(ISERROR(VLOOKUP(FK$6,fériés,1,FALSE)),(SUM($H$1:FK$1)&gt;SUM($F$8:$F9))*(SUM($H$1:FK$1)&lt;=SUM($F$8:$F10))*1,"F"))</f>
        <v>0</v>
      </c>
      <c r="FL10" s="28">
        <f ca="1">IF(WEEKDAY(FL$6,2)&gt;5,"w",IF(ISERROR(VLOOKUP(FL$6,fériés,1,FALSE)),(SUM($H$1:FL$1)&gt;SUM($F$8:$F9))*(SUM($H$1:FL$1)&lt;=SUM($F$8:$F10))*1,"F"))</f>
        <v>0</v>
      </c>
      <c r="FM10" s="28">
        <f ca="1">IF(WEEKDAY(FM$6,2)&gt;5,"w",IF(ISERROR(VLOOKUP(FM$6,fériés,1,FALSE)),(SUM($H$1:FM$1)&gt;SUM($F$8:$F9))*(SUM($H$1:FM$1)&lt;=SUM($F$8:$F10))*1,"F"))</f>
        <v>0</v>
      </c>
      <c r="FN10" s="28">
        <f ca="1">IF(WEEKDAY(FN$6,2)&gt;5,"w",IF(ISERROR(VLOOKUP(FN$6,fériés,1,FALSE)),(SUM($H$1:FN$1)&gt;SUM($F$8:$F9))*(SUM($H$1:FN$1)&lt;=SUM($F$8:$F10))*1,"F"))</f>
        <v>0</v>
      </c>
      <c r="FO10" s="28">
        <f ca="1">IF(WEEKDAY(FO$6,2)&gt;5,"w",IF(ISERROR(VLOOKUP(FO$6,fériés,1,FALSE)),(SUM($H$1:FO$1)&gt;SUM($F$8:$F9))*(SUM($H$1:FO$1)&lt;=SUM($F$8:$F10))*1,"F"))</f>
        <v>0</v>
      </c>
      <c r="FP10" s="28">
        <f ca="1">IF(WEEKDAY(FP$6,2)&gt;5,"w",IF(ISERROR(VLOOKUP(FP$6,fériés,1,FALSE)),(SUM($H$1:FP$1)&gt;SUM($F$8:$F9))*(SUM($H$1:FP$1)&lt;=SUM($F$8:$F10))*1,"F"))</f>
        <v>0</v>
      </c>
      <c r="FQ10" s="28">
        <f ca="1">IF(WEEKDAY(FQ$6,2)&gt;5,"w",IF(ISERROR(VLOOKUP(FQ$6,fériés,1,FALSE)),(SUM($H$1:FQ$1)&gt;SUM($F$8:$F9))*(SUM($H$1:FQ$1)&lt;=SUM($F$8:$F10))*1,"F"))</f>
        <v>0</v>
      </c>
      <c r="FR10" s="28">
        <f ca="1">IF(WEEKDAY(FR$6,2)&gt;5,"w",IF(ISERROR(VLOOKUP(FR$6,fériés,1,FALSE)),(SUM($H$1:FR$1)&gt;SUM($F$8:$F9))*(SUM($H$1:FR$1)&lt;=SUM($F$8:$F10))*1,"F"))</f>
        <v>0</v>
      </c>
      <c r="FS10" s="28">
        <f ca="1">IF(WEEKDAY(FS$6,2)&gt;5,"w",IF(ISERROR(VLOOKUP(FS$6,fériés,1,FALSE)),(SUM($H$1:FS$1)&gt;SUM($F$8:$F9))*(SUM($H$1:FS$1)&lt;=SUM($F$8:$F10))*1,"F"))</f>
        <v>0</v>
      </c>
      <c r="FT10" s="28">
        <f ca="1">IF(WEEKDAY(FT$6,2)&gt;5,"w",IF(ISERROR(VLOOKUP(FT$6,fériés,1,FALSE)),(SUM($H$1:FT$1)&gt;SUM($F$8:$F9))*(SUM($H$1:FT$1)&lt;=SUM($F$8:$F10))*1,"F"))</f>
        <v>0</v>
      </c>
      <c r="FU10" s="28">
        <f ca="1">IF(WEEKDAY(FU$6,2)&gt;5,"w",IF(ISERROR(VLOOKUP(FU$6,fériés,1,FALSE)),(SUM($H$1:FU$1)&gt;SUM($F$8:$F9))*(SUM($H$1:FU$1)&lt;=SUM($F$8:$F10))*1,"F"))</f>
        <v>0</v>
      </c>
      <c r="FV10" s="28">
        <f ca="1">IF(WEEKDAY(FV$6,2)&gt;5,"w",IF(ISERROR(VLOOKUP(FV$6,fériés,1,FALSE)),(SUM($H$1:FV$1)&gt;SUM($F$8:$F9))*(SUM($H$1:FV$1)&lt;=SUM($F$8:$F10))*1,"F"))</f>
        <v>0</v>
      </c>
      <c r="FW10" s="28">
        <f ca="1">IF(WEEKDAY(FW$6,2)&gt;5,"w",IF(ISERROR(VLOOKUP(FW$6,fériés,1,FALSE)),(SUM($H$1:FW$1)&gt;SUM($F$8:$F9))*(SUM($H$1:FW$1)&lt;=SUM($F$8:$F10))*1,"F"))</f>
        <v>0</v>
      </c>
      <c r="FX10" s="28">
        <f ca="1">IF(WEEKDAY(FX$6,2)&gt;5,"w",IF(ISERROR(VLOOKUP(FX$6,fériés,1,FALSE)),(SUM($H$1:FX$1)&gt;SUM($F$8:$F9))*(SUM($H$1:FX$1)&lt;=SUM($F$8:$F10))*1,"F"))</f>
        <v>0</v>
      </c>
      <c r="FY10" s="28">
        <f ca="1">IF(WEEKDAY(FY$6,2)&gt;5,"w",IF(ISERROR(VLOOKUP(FY$6,fériés,1,FALSE)),(SUM($H$1:FY$1)&gt;SUM($F$8:$F9))*(SUM($H$1:FY$1)&lt;=SUM($F$8:$F10))*1,"F"))</f>
        <v>0</v>
      </c>
      <c r="FZ10" s="28">
        <f ca="1">IF(WEEKDAY(FZ$6,2)&gt;5,"w",IF(ISERROR(VLOOKUP(FZ$6,fériés,1,FALSE)),(SUM($H$1:FZ$1)&gt;SUM($F$8:$F9))*(SUM($H$1:FZ$1)&lt;=SUM($F$8:$F10))*1,"F"))</f>
        <v>0</v>
      </c>
      <c r="GA10" s="28">
        <f ca="1">IF(WEEKDAY(GA$6,2)&gt;5,"w",IF(ISERROR(VLOOKUP(GA$6,fériés,1,FALSE)),(SUM($H$1:GA$1)&gt;SUM($F$8:$F9))*(SUM($H$1:GA$1)&lt;=SUM($F$8:$F10))*1,"F"))</f>
        <v>0</v>
      </c>
      <c r="GB10" s="28">
        <f ca="1">IF(WEEKDAY(GB$6,2)&gt;5,"w",IF(ISERROR(VLOOKUP(GB$6,fériés,1,FALSE)),(SUM($H$1:GB$1)&gt;SUM($F$8:$F9))*(SUM($H$1:GB$1)&lt;=SUM($F$8:$F10))*1,"F"))</f>
        <v>0</v>
      </c>
      <c r="GC10" s="28">
        <f ca="1">IF(WEEKDAY(GC$6,2)&gt;5,"w",IF(ISERROR(VLOOKUP(GC$6,fériés,1,FALSE)),(SUM($H$1:GC$1)&gt;SUM($F$8:$F9))*(SUM($H$1:GC$1)&lt;=SUM($F$8:$F10))*1,"F"))</f>
        <v>0</v>
      </c>
      <c r="GD10" s="28">
        <f ca="1">IF(WEEKDAY(GD$6,2)&gt;5,"w",IF(ISERROR(VLOOKUP(GD$6,fériés,1,FALSE)),(SUM($H$1:GD$1)&gt;SUM($F$8:$F9))*(SUM($H$1:GD$1)&lt;=SUM($F$8:$F10))*1,"F"))</f>
        <v>0</v>
      </c>
      <c r="GE10" s="28">
        <f ca="1">IF(WEEKDAY(GE$6,2)&gt;5,"w",IF(ISERROR(VLOOKUP(GE$6,fériés,1,FALSE)),(SUM($H$1:GE$1)&gt;SUM($F$8:$F9))*(SUM($H$1:GE$1)&lt;=SUM($F$8:$F10))*1,"F"))</f>
        <v>0</v>
      </c>
      <c r="GF10" s="28">
        <f ca="1">IF(WEEKDAY(GF$6,2)&gt;5,"w",IF(ISERROR(VLOOKUP(GF$6,fériés,1,FALSE)),(SUM($H$1:GF$1)&gt;SUM($F$8:$F9))*(SUM($H$1:GF$1)&lt;=SUM($F$8:$F10))*1,"F"))</f>
        <v>0</v>
      </c>
      <c r="GG10" s="28">
        <f ca="1">IF(WEEKDAY(GG$6,2)&gt;5,"w",IF(ISERROR(VLOOKUP(GG$6,fériés,1,FALSE)),(SUM($H$1:GG$1)&gt;SUM($F$8:$F9))*(SUM($H$1:GG$1)&lt;=SUM($F$8:$F10))*1,"F"))</f>
        <v>0</v>
      </c>
      <c r="GH10" s="28">
        <f ca="1">IF(WEEKDAY(GH$6,2)&gt;5,"w",IF(ISERROR(VLOOKUP(GH$6,fériés,1,FALSE)),(SUM($H$1:GH$1)&gt;SUM($F$8:$F9))*(SUM($H$1:GH$1)&lt;=SUM($F$8:$F10))*1,"F"))</f>
        <v>0</v>
      </c>
      <c r="GI10" s="28">
        <f ca="1">IF(WEEKDAY(GI$6,2)&gt;5,"w",IF(ISERROR(VLOOKUP(GI$6,fériés,1,FALSE)),(SUM($H$1:GI$1)&gt;SUM($F$8:$F9))*(SUM($H$1:GI$1)&lt;=SUM($F$8:$F10))*1,"F"))</f>
        <v>0</v>
      </c>
      <c r="GJ10" s="28">
        <f ca="1">IF(WEEKDAY(GJ$6,2)&gt;5,"w",IF(ISERROR(VLOOKUP(GJ$6,fériés,1,FALSE)),(SUM($H$1:GJ$1)&gt;SUM($F$8:$F9))*(SUM($H$1:GJ$1)&lt;=SUM($F$8:$F10))*1,"F"))</f>
        <v>0</v>
      </c>
      <c r="GK10" s="28">
        <f ca="1">IF(WEEKDAY(GK$6,2)&gt;5,"w",IF(ISERROR(VLOOKUP(GK$6,fériés,1,FALSE)),(SUM($H$1:GK$1)&gt;SUM($F$8:$F9))*(SUM($H$1:GK$1)&lt;=SUM($F$8:$F10))*1,"F"))</f>
        <v>0</v>
      </c>
      <c r="GL10" s="28">
        <f ca="1">IF(WEEKDAY(GL$6,2)&gt;5,"w",IF(ISERROR(VLOOKUP(GL$6,fériés,1,FALSE)),(SUM($H$1:GL$1)&gt;SUM($F$8:$F9))*(SUM($H$1:GL$1)&lt;=SUM($F$8:$F10))*1,"F"))</f>
        <v>0</v>
      </c>
      <c r="GM10" s="28">
        <f ca="1">IF(WEEKDAY(GM$6,2)&gt;5,"w",IF(ISERROR(VLOOKUP(GM$6,fériés,1,FALSE)),(SUM($H$1:GM$1)&gt;SUM($F$8:$F9))*(SUM($H$1:GM$1)&lt;=SUM($F$8:$F10))*1,"F"))</f>
        <v>0</v>
      </c>
      <c r="GN10" s="28">
        <f ca="1">IF(WEEKDAY(GN$6,2)&gt;5,"w",IF(ISERROR(VLOOKUP(GN$6,fériés,1,FALSE)),(SUM($H$1:GN$1)&gt;SUM($F$8:$F9))*(SUM($H$1:GN$1)&lt;=SUM($F$8:$F10))*1,"F"))</f>
        <v>0</v>
      </c>
      <c r="GO10" s="28">
        <f ca="1">IF(WEEKDAY(GO$6,2)&gt;5,"w",IF(ISERROR(VLOOKUP(GO$6,fériés,1,FALSE)),(SUM($H$1:GO$1)&gt;SUM($F$8:$F9))*(SUM($H$1:GO$1)&lt;=SUM($F$8:$F10))*1,"F"))</f>
        <v>0</v>
      </c>
      <c r="GP10" s="28">
        <f ca="1">IF(WEEKDAY(GP$6,2)&gt;5,"w",IF(ISERROR(VLOOKUP(GP$6,fériés,1,FALSE)),(SUM($H$1:GP$1)&gt;SUM($F$8:$F9))*(SUM($H$1:GP$1)&lt;=SUM($F$8:$F10))*1,"F"))</f>
        <v>0</v>
      </c>
      <c r="GQ10" s="28">
        <f ca="1">IF(WEEKDAY(GQ$6,2)&gt;5,"w",IF(ISERROR(VLOOKUP(GQ$6,fériés,1,FALSE)),(SUM($H$1:GQ$1)&gt;SUM($F$8:$F9))*(SUM($H$1:GQ$1)&lt;=SUM($F$8:$F10))*1,"F"))</f>
        <v>0</v>
      </c>
      <c r="GR10" s="28">
        <f ca="1">IF(WEEKDAY(GR$6,2)&gt;5,"w",IF(ISERROR(VLOOKUP(GR$6,fériés,1,FALSE)),(SUM($H$1:GR$1)&gt;SUM($F$8:$F9))*(SUM($H$1:GR$1)&lt;=SUM($F$8:$F10))*1,"F"))</f>
        <v>0</v>
      </c>
      <c r="GS10" s="28">
        <f ca="1">IF(WEEKDAY(GS$6,2)&gt;5,"w",IF(ISERROR(VLOOKUP(GS$6,fériés,1,FALSE)),(SUM($H$1:GS$1)&gt;SUM($F$8:$F9))*(SUM($H$1:GS$1)&lt;=SUM($F$8:$F10))*1,"F"))</f>
        <v>0</v>
      </c>
      <c r="GT10" s="28">
        <f ca="1">IF(WEEKDAY(GT$6,2)&gt;5,"w",IF(ISERROR(VLOOKUP(GT$6,fériés,1,FALSE)),(SUM($H$1:GT$1)&gt;SUM($F$8:$F9))*(SUM($H$1:GT$1)&lt;=SUM($F$8:$F10))*1,"F"))</f>
        <v>0</v>
      </c>
      <c r="GU10" s="28">
        <f ca="1">IF(WEEKDAY(GU$6,2)&gt;5,"w",IF(ISERROR(VLOOKUP(GU$6,fériés,1,FALSE)),(SUM($H$1:GU$1)&gt;SUM($F$8:$F9))*(SUM($H$1:GU$1)&lt;=SUM($F$8:$F10))*1,"F"))</f>
        <v>0</v>
      </c>
      <c r="GV10" s="28">
        <f ca="1">IF(WEEKDAY(GV$6,2)&gt;5,"w",IF(ISERROR(VLOOKUP(GV$6,fériés,1,FALSE)),(SUM($H$1:GV$1)&gt;SUM($F$8:$F9))*(SUM($H$1:GV$1)&lt;=SUM($F$8:$F10))*1,"F"))</f>
        <v>0</v>
      </c>
      <c r="GW10" s="28">
        <f ca="1">IF(WEEKDAY(GW$6,2)&gt;5,"w",IF(ISERROR(VLOOKUP(GW$6,fériés,1,FALSE)),(SUM($H$1:GW$1)&gt;SUM($F$8:$F9))*(SUM($H$1:GW$1)&lt;=SUM($F$8:$F10))*1,"F"))</f>
        <v>0</v>
      </c>
      <c r="GX10" s="28" t="str">
        <f ca="1">IF(WEEKDAY(GX$6,2)&gt;5,"w",IF(ISERROR(VLOOKUP(GX$6,fériés,1,FALSE)),(SUM($H$1:GX$1)&gt;SUM($F$8:$F9))*(SUM($H$1:GX$1)&lt;=SUM($F$8:$F10))*1,"F"))</f>
        <v>w</v>
      </c>
      <c r="GY10" s="28" t="str">
        <f ca="1">IF(WEEKDAY(GY$6,2)&gt;5,"w",IF(ISERROR(VLOOKUP(GY$6,fériés,1,FALSE)),(SUM($H$1:GY$1)&gt;SUM($F$8:$F9))*(SUM($H$1:GY$1)&lt;=SUM($F$8:$F10))*1,"F"))</f>
        <v>w</v>
      </c>
      <c r="GZ10" s="28" t="str">
        <f ca="1">IF(WEEKDAY(GZ$6,2)&gt;5,"w",IF(ISERROR(VLOOKUP(GZ$6,fériés,1,FALSE)),(SUM($H$1:GZ$1)&gt;SUM($F$8:$F9))*(SUM($H$1:GZ$1)&lt;=SUM($F$8:$F10))*1,"F"))</f>
        <v>w</v>
      </c>
      <c r="HA10" s="28" t="str">
        <f ca="1">IF(WEEKDAY(HA$6,2)&gt;5,"w",IF(ISERROR(VLOOKUP(HA$6,fériés,1,FALSE)),(SUM($H$1:HA$1)&gt;SUM($F$8:$F9))*(SUM($H$1:HA$1)&lt;=SUM($F$8:$F10))*1,"F"))</f>
        <v>w</v>
      </c>
      <c r="HB10" s="28" t="str">
        <f ca="1">IF(WEEKDAY(HB$6,2)&gt;5,"w",IF(ISERROR(VLOOKUP(HB$6,fériés,1,FALSE)),(SUM($H$1:HB$1)&gt;SUM($F$8:$F9))*(SUM($H$1:HB$1)&lt;=SUM($F$8:$F10))*1,"F"))</f>
        <v>w</v>
      </c>
      <c r="HC10" s="28" t="str">
        <f ca="1">IF(WEEKDAY(HC$6,2)&gt;5,"w",IF(ISERROR(VLOOKUP(HC$6,fériés,1,FALSE)),(SUM($H$1:HC$1)&gt;SUM($F$8:$F9))*(SUM($H$1:HC$1)&lt;=SUM($F$8:$F10))*1,"F"))</f>
        <v>w</v>
      </c>
      <c r="HD10" s="28" t="str">
        <f ca="1">IF(WEEKDAY(HD$6,2)&gt;5,"w",IF(ISERROR(VLOOKUP(HD$6,fériés,1,FALSE)),(SUM($H$1:HD$1)&gt;SUM($F$8:$F9))*(SUM($H$1:HD$1)&lt;=SUM($F$8:$F10))*1,"F"))</f>
        <v>w</v>
      </c>
      <c r="HE10" s="28" t="str">
        <f ca="1">IF(WEEKDAY(HE$6,2)&gt;5,"w",IF(ISERROR(VLOOKUP(HE$6,fériés,1,FALSE)),(SUM($H$1:HE$1)&gt;SUM($F$8:$F9))*(SUM($H$1:HE$1)&lt;=SUM($F$8:$F10))*1,"F"))</f>
        <v>w</v>
      </c>
      <c r="HF10" s="28" t="str">
        <f ca="1">IF(WEEKDAY(HF$6,2)&gt;5,"w",IF(ISERROR(VLOOKUP(HF$6,fériés,1,FALSE)),(SUM($H$1:HF$1)&gt;SUM($F$8:$F9))*(SUM($H$1:HF$1)&lt;=SUM($F$8:$F10))*1,"F"))</f>
        <v>w</v>
      </c>
      <c r="HG10" s="28" t="str">
        <f ca="1">IF(WEEKDAY(HG$6,2)&gt;5,"w",IF(ISERROR(VLOOKUP(HG$6,fériés,1,FALSE)),(SUM($H$1:HG$1)&gt;SUM($F$8:$F9))*(SUM($H$1:HG$1)&lt;=SUM($F$8:$F10))*1,"F"))</f>
        <v>w</v>
      </c>
      <c r="HH10" s="28" t="str">
        <f ca="1">IF(WEEKDAY(HH$6,2)&gt;5,"w",IF(ISERROR(VLOOKUP(HH$6,fériés,1,FALSE)),(SUM($H$1:HH$1)&gt;SUM($F$8:$F9))*(SUM($H$1:HH$1)&lt;=SUM($F$8:$F10))*1,"F"))</f>
        <v>w</v>
      </c>
      <c r="HI10" s="28" t="str">
        <f ca="1">IF(WEEKDAY(HI$6,2)&gt;5,"w",IF(ISERROR(VLOOKUP(HI$6,fériés,1,FALSE)),(SUM($H$1:HI$1)&gt;SUM($F$8:$F9))*(SUM($H$1:HI$1)&lt;=SUM($F$8:$F10))*1,"F"))</f>
        <v>w</v>
      </c>
      <c r="HJ10" s="28" t="str">
        <f ca="1">IF(WEEKDAY(HJ$6,2)&gt;5,"w",IF(ISERROR(VLOOKUP(HJ$6,fériés,1,FALSE)),(SUM($H$1:HJ$1)&gt;SUM($F$8:$F9))*(SUM($H$1:HJ$1)&lt;=SUM($F$8:$F10))*1,"F"))</f>
        <v>w</v>
      </c>
      <c r="HK10" s="28" t="str">
        <f ca="1">IF(WEEKDAY(HK$6,2)&gt;5,"w",IF(ISERROR(VLOOKUP(HK$6,fériés,1,FALSE)),(SUM($H$1:HK$1)&gt;SUM($F$8:$F9))*(SUM($H$1:HK$1)&lt;=SUM($F$8:$F10))*1,"F"))</f>
        <v>w</v>
      </c>
      <c r="HL10" s="28" t="str">
        <f ca="1">IF(WEEKDAY(HL$6,2)&gt;5,"w",IF(ISERROR(VLOOKUP(HL$6,fériés,1,FALSE)),(SUM($H$1:HL$1)&gt;SUM($F$8:$F9))*(SUM($H$1:HL$1)&lt;=SUM($F$8:$F10))*1,"F"))</f>
        <v>w</v>
      </c>
      <c r="HM10" s="28" t="str">
        <f ca="1">IF(WEEKDAY(HM$6,2)&gt;5,"w",IF(ISERROR(VLOOKUP(HM$6,fériés,1,FALSE)),(SUM($H$1:HM$1)&gt;SUM($F$8:$F9))*(SUM($H$1:HM$1)&lt;=SUM($F$8:$F10))*1,"F"))</f>
        <v>w</v>
      </c>
      <c r="HN10" s="28" t="str">
        <f ca="1">IF(WEEKDAY(HN$6,2)&gt;5,"w",IF(ISERROR(VLOOKUP(HN$6,fériés,1,FALSE)),(SUM($H$1:HN$1)&gt;SUM($F$8:$F9))*(SUM($H$1:HN$1)&lt;=SUM($F$8:$F10))*1,"F"))</f>
        <v>w</v>
      </c>
      <c r="HO10" s="28" t="str">
        <f ca="1">IF(WEEKDAY(HO$6,2)&gt;5,"w",IF(ISERROR(VLOOKUP(HO$6,fériés,1,FALSE)),(SUM($H$1:HO$1)&gt;SUM($F$8:$F9))*(SUM($H$1:HO$1)&lt;=SUM($F$8:$F10))*1,"F"))</f>
        <v>w</v>
      </c>
      <c r="HP10" s="28" t="str">
        <f ca="1">IF(WEEKDAY(HP$6,2)&gt;5,"w",IF(ISERROR(VLOOKUP(HP$6,fériés,1,FALSE)),(SUM($H$1:HP$1)&gt;SUM($F$8:$F9))*(SUM($H$1:HP$1)&lt;=SUM($F$8:$F10))*1,"F"))</f>
        <v>w</v>
      </c>
      <c r="HQ10" s="28" t="str">
        <f ca="1">IF(WEEKDAY(HQ$6,2)&gt;5,"w",IF(ISERROR(VLOOKUP(HQ$6,fériés,1,FALSE)),(SUM($H$1:HQ$1)&gt;SUM($F$8:$F9))*(SUM($H$1:HQ$1)&lt;=SUM($F$8:$F10))*1,"F"))</f>
        <v>w</v>
      </c>
      <c r="HR10" s="28">
        <f ca="1">IF(WEEKDAY(HR$6,2)&gt;5,"w",IF(ISERROR(VLOOKUP(HR$6,fériés,1,FALSE)),(SUM($H$1:HR$1)&gt;SUM($F$8:$F9))*(SUM($H$1:HR$1)&lt;=SUM($F$8:$F10))*1,"F"))</f>
        <v>0</v>
      </c>
      <c r="HS10" s="28">
        <f ca="1">IF(WEEKDAY(HS$6,2)&gt;5,"w",IF(ISERROR(VLOOKUP(HS$6,fériés,1,FALSE)),(SUM($H$1:HS$1)&gt;SUM($F$8:$F9))*(SUM($H$1:HS$1)&lt;=SUM($F$8:$F10))*1,"F"))</f>
        <v>0</v>
      </c>
      <c r="HT10" s="28">
        <f ca="1">IF(WEEKDAY(HT$6,2)&gt;5,"w",IF(ISERROR(VLOOKUP(HT$6,fériés,1,FALSE)),(SUM($H$1:HT$1)&gt;SUM($F$8:$F9))*(SUM($H$1:HT$1)&lt;=SUM($F$8:$F10))*1,"F"))</f>
        <v>0</v>
      </c>
      <c r="HU10" s="28">
        <f ca="1">IF(WEEKDAY(HU$6,2)&gt;5,"w",IF(ISERROR(VLOOKUP(HU$6,fériés,1,FALSE)),(SUM($H$1:HU$1)&gt;SUM($F$8:$F9))*(SUM($H$1:HU$1)&lt;=SUM($F$8:$F10))*1,"F"))</f>
        <v>0</v>
      </c>
      <c r="HV10" s="28">
        <f ca="1">IF(WEEKDAY(HV$6,2)&gt;5,"w",IF(ISERROR(VLOOKUP(HV$6,fériés,1,FALSE)),(SUM($H$1:HV$1)&gt;SUM($F$8:$F9))*(SUM($H$1:HV$1)&lt;=SUM($F$8:$F10))*1,"F"))</f>
        <v>0</v>
      </c>
      <c r="HW10" s="28">
        <f ca="1">IF(WEEKDAY(HW$6,2)&gt;5,"w",IF(ISERROR(VLOOKUP(HW$6,fériés,1,FALSE)),(SUM($H$1:HW$1)&gt;SUM($F$8:$F9))*(SUM($H$1:HW$1)&lt;=SUM($F$8:$F10))*1,"F"))</f>
        <v>0</v>
      </c>
      <c r="HX10" s="28">
        <f ca="1">IF(WEEKDAY(HX$6,2)&gt;5,"w",IF(ISERROR(VLOOKUP(HX$6,fériés,1,FALSE)),(SUM($H$1:HX$1)&gt;SUM($F$8:$F9))*(SUM($H$1:HX$1)&lt;=SUM($F$8:$F10))*1,"F"))</f>
        <v>0</v>
      </c>
      <c r="HY10" s="28">
        <f ca="1">IF(WEEKDAY(HY$6,2)&gt;5,"w",IF(ISERROR(VLOOKUP(HY$6,fériés,1,FALSE)),(SUM($H$1:HY$1)&gt;SUM($F$8:$F9))*(SUM($H$1:HY$1)&lt;=SUM($F$8:$F10))*1,"F"))</f>
        <v>0</v>
      </c>
      <c r="HZ10" s="28">
        <f ca="1">IF(WEEKDAY(HZ$6,2)&gt;5,"w",IF(ISERROR(VLOOKUP(HZ$6,fériés,1,FALSE)),(SUM($H$1:HZ$1)&gt;SUM($F$8:$F9))*(SUM($H$1:HZ$1)&lt;=SUM($F$8:$F10))*1,"F"))</f>
        <v>0</v>
      </c>
      <c r="IA10" s="28">
        <f ca="1">IF(WEEKDAY(IA$6,2)&gt;5,"w",IF(ISERROR(VLOOKUP(IA$6,fériés,1,FALSE)),(SUM($H$1:IA$1)&gt;SUM($F$8:$F9))*(SUM($H$1:IA$1)&lt;=SUM($F$8:$F10))*1,"F"))</f>
        <v>0</v>
      </c>
      <c r="IB10" s="28">
        <f ca="1">IF(WEEKDAY(IB$6,2)&gt;5,"w",IF(ISERROR(VLOOKUP(IB$6,fériés,1,FALSE)),(SUM($H$1:IB$1)&gt;SUM($F$8:$F9))*(SUM($H$1:IB$1)&lt;=SUM($F$8:$F10))*1,"F"))</f>
        <v>0</v>
      </c>
      <c r="IC10" s="28">
        <f ca="1">IF(WEEKDAY(IC$6,2)&gt;5,"w",IF(ISERROR(VLOOKUP(IC$6,fériés,1,FALSE)),(SUM($H$1:IC$1)&gt;SUM($F$8:$F9))*(SUM($H$1:IC$1)&lt;=SUM($F$8:$F10))*1,"F"))</f>
        <v>0</v>
      </c>
      <c r="ID10" s="28">
        <f ca="1">IF(WEEKDAY(ID$6,2)&gt;5,"w",IF(ISERROR(VLOOKUP(ID$6,fériés,1,FALSE)),(SUM($H$1:ID$1)&gt;SUM($F$8:$F9))*(SUM($H$1:ID$1)&lt;=SUM($F$8:$F10))*1,"F"))</f>
        <v>0</v>
      </c>
      <c r="IE10" s="28">
        <f ca="1">IF(WEEKDAY(IE$6,2)&gt;5,"w",IF(ISERROR(VLOOKUP(IE$6,fériés,1,FALSE)),(SUM($H$1:IE$1)&gt;SUM($F$8:$F9))*(SUM($H$1:IE$1)&lt;=SUM($F$8:$F10))*1,"F"))</f>
        <v>0</v>
      </c>
      <c r="IF10" s="28">
        <f ca="1">IF(WEEKDAY(IF$6,2)&gt;5,"w",IF(ISERROR(VLOOKUP(IF$6,fériés,1,FALSE)),(SUM($H$1:IF$1)&gt;SUM($F$8:$F9))*(SUM($H$1:IF$1)&lt;=SUM($F$8:$F10))*1,"F"))</f>
        <v>0</v>
      </c>
      <c r="IG10" s="28">
        <f ca="1">IF(WEEKDAY(IG$6,2)&gt;5,"w",IF(ISERROR(VLOOKUP(IG$6,fériés,1,FALSE)),(SUM($H$1:IG$1)&gt;SUM($F$8:$F9))*(SUM($H$1:IG$1)&lt;=SUM($F$8:$F10))*1,"F"))</f>
        <v>0</v>
      </c>
      <c r="IH10" s="28">
        <f ca="1">IF(WEEKDAY(IH$6,2)&gt;5,"w",IF(ISERROR(VLOOKUP(IH$6,fériés,1,FALSE)),(SUM($H$1:IH$1)&gt;SUM($F$8:$F9))*(SUM($H$1:IH$1)&lt;=SUM($F$8:$F10))*1,"F"))</f>
        <v>0</v>
      </c>
      <c r="II10" s="28">
        <f ca="1">IF(WEEKDAY(II$6,2)&gt;5,"w",IF(ISERROR(VLOOKUP(II$6,fériés,1,FALSE)),(SUM($H$1:II$1)&gt;SUM($F$8:$F9))*(SUM($H$1:II$1)&lt;=SUM($F$8:$F10))*1,"F"))</f>
        <v>0</v>
      </c>
      <c r="IJ10" s="28">
        <f ca="1">IF(WEEKDAY(IJ$6,2)&gt;5,"w",IF(ISERROR(VLOOKUP(IJ$6,fériés,1,FALSE)),(SUM($H$1:IJ$1)&gt;SUM($F$8:$F9))*(SUM($H$1:IJ$1)&lt;=SUM($F$8:$F10))*1,"F"))</f>
        <v>0</v>
      </c>
      <c r="IK10" s="28">
        <f ca="1">IF(WEEKDAY(IK$6,2)&gt;5,"w",IF(ISERROR(VLOOKUP(IK$6,fériés,1,FALSE)),(SUM($H$1:IK$1)&gt;SUM($F$8:$F9))*(SUM($H$1:IK$1)&lt;=SUM($F$8:$F10))*1,"F"))</f>
        <v>0</v>
      </c>
      <c r="IL10" s="28">
        <f ca="1">IF(WEEKDAY(IL$6,2)&gt;5,"w",IF(ISERROR(VLOOKUP(IL$6,fériés,1,FALSE)),(SUM($H$1:IL$1)&gt;SUM($F$8:$F9))*(SUM($H$1:IL$1)&lt;=SUM($F$8:$F10))*1,"F"))</f>
        <v>0</v>
      </c>
      <c r="IM10" s="28">
        <f ca="1">IF(WEEKDAY(IM$6,2)&gt;5,"w",IF(ISERROR(VLOOKUP(IM$6,fériés,1,FALSE)),(SUM($H$1:IM$1)&gt;SUM($F$8:$F9))*(SUM($H$1:IM$1)&lt;=SUM($F$8:$F10))*1,"F"))</f>
        <v>0</v>
      </c>
      <c r="IN10" s="28">
        <f ca="1">IF(WEEKDAY(IN$6,2)&gt;5,"w",IF(ISERROR(VLOOKUP(IN$6,fériés,1,FALSE)),(SUM($H$1:IN$1)&gt;SUM($F$8:$F9))*(SUM($H$1:IN$1)&lt;=SUM($F$8:$F10))*1,"F"))</f>
        <v>0</v>
      </c>
      <c r="IO10" s="28">
        <f ca="1">IF(WEEKDAY(IO$6,2)&gt;5,"w",IF(ISERROR(VLOOKUP(IO$6,fériés,1,FALSE)),(SUM($H$1:IO$1)&gt;SUM($F$8:$F9))*(SUM($H$1:IO$1)&lt;=SUM($F$8:$F10))*1,"F"))</f>
        <v>0</v>
      </c>
      <c r="IP10" s="28">
        <f ca="1">IF(WEEKDAY(IP$6,2)&gt;5,"w",IF(ISERROR(VLOOKUP(IP$6,fériés,1,FALSE)),(SUM($H$1:IP$1)&gt;SUM($F$8:$F9))*(SUM($H$1:IP$1)&lt;=SUM($F$8:$F10))*1,"F"))</f>
        <v>0</v>
      </c>
      <c r="IQ10" s="28">
        <f ca="1">IF(WEEKDAY(IQ$6,2)&gt;5,"w",IF(ISERROR(VLOOKUP(IQ$6,fériés,1,FALSE)),(SUM($H$1:IQ$1)&gt;SUM($F$8:$F9))*(SUM($H$1:IQ$1)&lt;=SUM($F$8:$F10))*1,"F"))</f>
        <v>0</v>
      </c>
      <c r="IR10" s="28">
        <f ca="1">IF(WEEKDAY(IR$6,2)&gt;5,"w",IF(ISERROR(VLOOKUP(IR$6,fériés,1,FALSE)),(SUM($H$1:IR$1)&gt;SUM($F$8:$F9))*(SUM($H$1:IR$1)&lt;=SUM($F$8:$F10))*1,"F"))</f>
        <v>0</v>
      </c>
      <c r="IS10" s="28">
        <f ca="1">IF(WEEKDAY(IS$6,2)&gt;5,"w",IF(ISERROR(VLOOKUP(IS$6,fériés,1,FALSE)),(SUM($H$1:IS$1)&gt;SUM($F$8:$F9))*(SUM($H$1:IS$1)&lt;=SUM($F$8:$F10))*1,"F"))</f>
        <v>0</v>
      </c>
      <c r="IT10" s="28">
        <f ca="1">IF(WEEKDAY(IT$6,2)&gt;5,"w",IF(ISERROR(VLOOKUP(IT$6,fériés,1,FALSE)),(SUM($H$1:IT$1)&gt;SUM($F$8:$F9))*(SUM($H$1:IT$1)&lt;=SUM($F$8:$F10))*1,"F"))</f>
        <v>0</v>
      </c>
      <c r="IU10" s="28">
        <f ca="1">IF(WEEKDAY(IU$6,2)&gt;5,"w",IF(ISERROR(VLOOKUP(IU$6,fériés,1,FALSE)),(SUM($H$1:IU$1)&gt;SUM($F$8:$F9))*(SUM($H$1:IU$1)&lt;=SUM($F$8:$F10))*1,"F"))</f>
        <v>0</v>
      </c>
      <c r="IV10" s="28">
        <f ca="1">IF(WEEKDAY(IV$6,2)&gt;5,"w",IF(ISERROR(VLOOKUP(IV$6,fériés,1,FALSE)),(SUM($H$1:IV$1)&gt;SUM($F$8:$F9))*(SUM($H$1:IV$1)&lt;=SUM($F$8:$F10))*1,"F"))</f>
        <v>0</v>
      </c>
      <c r="IW10" s="28">
        <f ca="1">IF(WEEKDAY(IW$6,2)&gt;5,"w",IF(ISERROR(VLOOKUP(IW$6,fériés,1,FALSE)),(SUM($H$1:IW$1)&gt;SUM($F$8:$F9))*(SUM($H$1:IW$1)&lt;=SUM($F$8:$F10))*1,"F"))</f>
        <v>0</v>
      </c>
      <c r="IX10" s="28">
        <f ca="1">IF(WEEKDAY(IX$6,2)&gt;5,"w",IF(ISERROR(VLOOKUP(IX$6,fériés,1,FALSE)),(SUM($H$1:IX$1)&gt;SUM($F$8:$F9))*(SUM($H$1:IX$1)&lt;=SUM($F$8:$F10))*1,"F"))</f>
        <v>0</v>
      </c>
      <c r="IY10" s="28">
        <f ca="1">IF(WEEKDAY(IY$6,2)&gt;5,"w",IF(ISERROR(VLOOKUP(IY$6,fériés,1,FALSE)),(SUM($H$1:IY$1)&gt;SUM($F$8:$F9))*(SUM($H$1:IY$1)&lt;=SUM($F$8:$F10))*1,"F"))</f>
        <v>0</v>
      </c>
      <c r="IZ10" s="28">
        <f ca="1">IF(WEEKDAY(IZ$6,2)&gt;5,"w",IF(ISERROR(VLOOKUP(IZ$6,fériés,1,FALSE)),(SUM($H$1:IZ$1)&gt;SUM($F$8:$F9))*(SUM($H$1:IZ$1)&lt;=SUM($F$8:$F10))*1,"F"))</f>
        <v>0</v>
      </c>
      <c r="JA10" s="28">
        <f ca="1">IF(WEEKDAY(JA$6,2)&gt;5,"w",IF(ISERROR(VLOOKUP(JA$6,fériés,1,FALSE)),(SUM($H$1:JA$1)&gt;SUM($F$8:$F9))*(SUM($H$1:JA$1)&lt;=SUM($F$8:$F10))*1,"F"))</f>
        <v>0</v>
      </c>
      <c r="JB10" s="28">
        <f ca="1">IF(WEEKDAY(JB$6,2)&gt;5,"w",IF(ISERROR(VLOOKUP(JB$6,fériés,1,FALSE)),(SUM($H$1:JB$1)&gt;SUM($F$8:$F9))*(SUM($H$1:JB$1)&lt;=SUM($F$8:$F10))*1,"F"))</f>
        <v>0</v>
      </c>
      <c r="JC10" s="28">
        <f ca="1">IF(WEEKDAY(JC$6,2)&gt;5,"w",IF(ISERROR(VLOOKUP(JC$6,fériés,1,FALSE)),(SUM($H$1:JC$1)&gt;SUM($F$8:$F9))*(SUM($H$1:JC$1)&lt;=SUM($F$8:$F10))*1,"F"))</f>
        <v>0</v>
      </c>
      <c r="JD10" s="28">
        <f ca="1">IF(WEEKDAY(JD$6,2)&gt;5,"w",IF(ISERROR(VLOOKUP(JD$6,fériés,1,FALSE)),(SUM($H$1:JD$1)&gt;SUM($F$8:$F9))*(SUM($H$1:JD$1)&lt;=SUM($F$8:$F10))*1,"F"))</f>
        <v>0</v>
      </c>
      <c r="JE10" s="28">
        <f ca="1">IF(WEEKDAY(JE$6,2)&gt;5,"w",IF(ISERROR(VLOOKUP(JE$6,fériés,1,FALSE)),(SUM($H$1:JE$1)&gt;SUM($F$8:$F9))*(SUM($H$1:JE$1)&lt;=SUM($F$8:$F10))*1,"F"))</f>
        <v>0</v>
      </c>
      <c r="JF10" s="28">
        <f ca="1">IF(WEEKDAY(JF$6,2)&gt;5,"w",IF(ISERROR(VLOOKUP(JF$6,fériés,1,FALSE)),(SUM($H$1:JF$1)&gt;SUM($F$8:$F9))*(SUM($H$1:JF$1)&lt;=SUM($F$8:$F10))*1,"F"))</f>
        <v>0</v>
      </c>
      <c r="JG10" s="28">
        <f ca="1">IF(WEEKDAY(JG$6,2)&gt;5,"w",IF(ISERROR(VLOOKUP(JG$6,fériés,1,FALSE)),(SUM($H$1:JG$1)&gt;SUM($F$8:$F9))*(SUM($H$1:JG$1)&lt;=SUM($F$8:$F10))*1,"F"))</f>
        <v>0</v>
      </c>
      <c r="JH10" s="28">
        <f ca="1">IF(WEEKDAY(JH$6,2)&gt;5,"w",IF(ISERROR(VLOOKUP(JH$6,fériés,1,FALSE)),(SUM($H$1:JH$1)&gt;SUM($F$8:$F9))*(SUM($H$1:JH$1)&lt;=SUM($F$8:$F10))*1,"F"))</f>
        <v>0</v>
      </c>
      <c r="JI10" s="28">
        <f ca="1">IF(WEEKDAY(JI$6,2)&gt;5,"w",IF(ISERROR(VLOOKUP(JI$6,fériés,1,FALSE)),(SUM($H$1:JI$1)&gt;SUM($F$8:$F9))*(SUM($H$1:JI$1)&lt;=SUM($F$8:$F10))*1,"F"))</f>
        <v>0</v>
      </c>
      <c r="JJ10" s="28">
        <f ca="1">IF(WEEKDAY(JJ$6,2)&gt;5,"w",IF(ISERROR(VLOOKUP(JJ$6,fériés,1,FALSE)),(SUM($H$1:JJ$1)&gt;SUM($F$8:$F9))*(SUM($H$1:JJ$1)&lt;=SUM($F$8:$F10))*1,"F"))</f>
        <v>0</v>
      </c>
      <c r="JK10" s="28">
        <f ca="1">IF(WEEKDAY(JK$6,2)&gt;5,"w",IF(ISERROR(VLOOKUP(JK$6,fériés,1,FALSE)),(SUM($H$1:JK$1)&gt;SUM($F$8:$F9))*(SUM($H$1:JK$1)&lt;=SUM($F$8:$F10))*1,"F"))</f>
        <v>0</v>
      </c>
      <c r="JL10" s="28">
        <f ca="1">IF(WEEKDAY(JL$6,2)&gt;5,"w",IF(ISERROR(VLOOKUP(JL$6,fériés,1,FALSE)),(SUM($H$1:JL$1)&gt;SUM($F$8:$F9))*(SUM($H$1:JL$1)&lt;=SUM($F$8:$F10))*1,"F"))</f>
        <v>0</v>
      </c>
      <c r="JM10" s="28">
        <f ca="1">IF(WEEKDAY(JM$6,2)&gt;5,"w",IF(ISERROR(VLOOKUP(JM$6,fériés,1,FALSE)),(SUM($H$1:JM$1)&gt;SUM($F$8:$F9))*(SUM($H$1:JM$1)&lt;=SUM($F$8:$F10))*1,"F"))</f>
        <v>0</v>
      </c>
      <c r="JN10" s="28">
        <f ca="1">IF(WEEKDAY(JN$6,2)&gt;5,"w",IF(ISERROR(VLOOKUP(JN$6,fériés,1,FALSE)),(SUM($H$1:JN$1)&gt;SUM($F$8:$F9))*(SUM($H$1:JN$1)&lt;=SUM($F$8:$F10))*1,"F"))</f>
        <v>0</v>
      </c>
      <c r="JO10" s="28">
        <f ca="1">IF(WEEKDAY(JO$6,2)&gt;5,"w",IF(ISERROR(VLOOKUP(JO$6,fériés,1,FALSE)),(SUM($H$1:JO$1)&gt;SUM($F$8:$F9))*(SUM($H$1:JO$1)&lt;=SUM($F$8:$F10))*1,"F"))</f>
        <v>0</v>
      </c>
      <c r="JP10" s="28" t="str">
        <f ca="1">IF(WEEKDAY(JP$6,2)&gt;5,"w",IF(ISERROR(VLOOKUP(JP$6,fériés,1,FALSE)),(SUM($H$1:JP$1)&gt;SUM($F$8:$F9))*(SUM($H$1:JP$1)&lt;=SUM($F$8:$F10))*1,"F"))</f>
        <v>w</v>
      </c>
      <c r="JQ10" s="28" t="str">
        <f ca="1">IF(WEEKDAY(JQ$6,2)&gt;5,"w",IF(ISERROR(VLOOKUP(JQ$6,fériés,1,FALSE)),(SUM($H$1:JQ$1)&gt;SUM($F$8:$F9))*(SUM($H$1:JQ$1)&lt;=SUM($F$8:$F10))*1,"F"))</f>
        <v>w</v>
      </c>
      <c r="JR10" s="28" t="str">
        <f ca="1">IF(WEEKDAY(JR$6,2)&gt;5,"w",IF(ISERROR(VLOOKUP(JR$6,fériés,1,FALSE)),(SUM($H$1:JR$1)&gt;SUM($F$8:$F9))*(SUM($H$1:JR$1)&lt;=SUM($F$8:$F10))*1,"F"))</f>
        <v>w</v>
      </c>
      <c r="JS10" s="28" t="str">
        <f ca="1">IF(WEEKDAY(JS$6,2)&gt;5,"w",IF(ISERROR(VLOOKUP(JS$6,fériés,1,FALSE)),(SUM($H$1:JS$1)&gt;SUM($F$8:$F9))*(SUM($H$1:JS$1)&lt;=SUM($F$8:$F10))*1,"F"))</f>
        <v>w</v>
      </c>
      <c r="JT10" s="28" t="str">
        <f ca="1">IF(WEEKDAY(JT$6,2)&gt;5,"w",IF(ISERROR(VLOOKUP(JT$6,fériés,1,FALSE)),(SUM($H$1:JT$1)&gt;SUM($F$8:$F9))*(SUM($H$1:JT$1)&lt;=SUM($F$8:$F10))*1,"F"))</f>
        <v>w</v>
      </c>
      <c r="JU10" s="28" t="str">
        <f ca="1">IF(WEEKDAY(JU$6,2)&gt;5,"w",IF(ISERROR(VLOOKUP(JU$6,fériés,1,FALSE)),(SUM($H$1:JU$1)&gt;SUM($F$8:$F9))*(SUM($H$1:JU$1)&lt;=SUM($F$8:$F10))*1,"F"))</f>
        <v>w</v>
      </c>
      <c r="JV10" s="28" t="str">
        <f ca="1">IF(WEEKDAY(JV$6,2)&gt;5,"w",IF(ISERROR(VLOOKUP(JV$6,fériés,1,FALSE)),(SUM($H$1:JV$1)&gt;SUM($F$8:$F9))*(SUM($H$1:JV$1)&lt;=SUM($F$8:$F10))*1,"F"))</f>
        <v>w</v>
      </c>
      <c r="JW10" s="28" t="str">
        <f ca="1">IF(WEEKDAY(JW$6,2)&gt;5,"w",IF(ISERROR(VLOOKUP(JW$6,fériés,1,FALSE)),(SUM($H$1:JW$1)&gt;SUM($F$8:$F9))*(SUM($H$1:JW$1)&lt;=SUM($F$8:$F10))*1,"F"))</f>
        <v>w</v>
      </c>
      <c r="JX10" s="28" t="str">
        <f ca="1">IF(WEEKDAY(JX$6,2)&gt;5,"w",IF(ISERROR(VLOOKUP(JX$6,fériés,1,FALSE)),(SUM($H$1:JX$1)&gt;SUM($F$8:$F9))*(SUM($H$1:JX$1)&lt;=SUM($F$8:$F10))*1,"F"))</f>
        <v>w</v>
      </c>
      <c r="JY10" s="28" t="str">
        <f ca="1">IF(WEEKDAY(JY$6,2)&gt;5,"w",IF(ISERROR(VLOOKUP(JY$6,fériés,1,FALSE)),(SUM($H$1:JY$1)&gt;SUM($F$8:$F9))*(SUM($H$1:JY$1)&lt;=SUM($F$8:$F10))*1,"F"))</f>
        <v>w</v>
      </c>
      <c r="JZ10" s="28" t="str">
        <f ca="1">IF(WEEKDAY(JZ$6,2)&gt;5,"w",IF(ISERROR(VLOOKUP(JZ$6,fériés,1,FALSE)),(SUM($H$1:JZ$1)&gt;SUM($F$8:$F9))*(SUM($H$1:JZ$1)&lt;=SUM($F$8:$F10))*1,"F"))</f>
        <v>w</v>
      </c>
      <c r="KA10" s="28" t="str">
        <f ca="1">IF(WEEKDAY(KA$6,2)&gt;5,"w",IF(ISERROR(VLOOKUP(KA$6,fériés,1,FALSE)),(SUM($H$1:KA$1)&gt;SUM($F$8:$F9))*(SUM($H$1:KA$1)&lt;=SUM($F$8:$F10))*1,"F"))</f>
        <v>w</v>
      </c>
      <c r="KB10" s="28" t="str">
        <f ca="1">IF(WEEKDAY(KB$6,2)&gt;5,"w",IF(ISERROR(VLOOKUP(KB$6,fériés,1,FALSE)),(SUM($H$1:KB$1)&gt;SUM($F$8:$F9))*(SUM($H$1:KB$1)&lt;=SUM($F$8:$F10))*1,"F"))</f>
        <v>w</v>
      </c>
      <c r="KC10" s="28" t="str">
        <f ca="1">IF(WEEKDAY(KC$6,2)&gt;5,"w",IF(ISERROR(VLOOKUP(KC$6,fériés,1,FALSE)),(SUM($H$1:KC$1)&gt;SUM($F$8:$F9))*(SUM($H$1:KC$1)&lt;=SUM($F$8:$F10))*1,"F"))</f>
        <v>w</v>
      </c>
      <c r="KD10" s="28" t="str">
        <f ca="1">IF(WEEKDAY(KD$6,2)&gt;5,"w",IF(ISERROR(VLOOKUP(KD$6,fériés,1,FALSE)),(SUM($H$1:KD$1)&gt;SUM($F$8:$F9))*(SUM($H$1:KD$1)&lt;=SUM($F$8:$F10))*1,"F"))</f>
        <v>w</v>
      </c>
      <c r="KE10" s="28" t="str">
        <f ca="1">IF(WEEKDAY(KE$6,2)&gt;5,"w",IF(ISERROR(VLOOKUP(KE$6,fériés,1,FALSE)),(SUM($H$1:KE$1)&gt;SUM($F$8:$F9))*(SUM($H$1:KE$1)&lt;=SUM($F$8:$F10))*1,"F"))</f>
        <v>w</v>
      </c>
      <c r="KF10" s="28" t="str">
        <f ca="1">IF(WEEKDAY(KF$6,2)&gt;5,"w",IF(ISERROR(VLOOKUP(KF$6,fériés,1,FALSE)),(SUM($H$1:KF$1)&gt;SUM($F$8:$F9))*(SUM($H$1:KF$1)&lt;=SUM($F$8:$F10))*1,"F"))</f>
        <v>w</v>
      </c>
      <c r="KG10" s="28" t="str">
        <f ca="1">IF(WEEKDAY(KG$6,2)&gt;5,"w",IF(ISERROR(VLOOKUP(KG$6,fériés,1,FALSE)),(SUM($H$1:KG$1)&gt;SUM($F$8:$F9))*(SUM($H$1:KG$1)&lt;=SUM($F$8:$F10))*1,"F"))</f>
        <v>w</v>
      </c>
      <c r="KH10" s="28" t="str">
        <f ca="1">IF(WEEKDAY(KH$6,2)&gt;5,"w",IF(ISERROR(VLOOKUP(KH$6,fériés,1,FALSE)),(SUM($H$1:KH$1)&gt;SUM($F$8:$F9))*(SUM($H$1:KH$1)&lt;=SUM($F$8:$F10))*1,"F"))</f>
        <v>w</v>
      </c>
      <c r="KI10" s="28" t="str">
        <f ca="1">IF(WEEKDAY(KI$6,2)&gt;5,"w",IF(ISERROR(VLOOKUP(KI$6,fériés,1,FALSE)),(SUM($H$1:KI$1)&gt;SUM($F$8:$F9))*(SUM($H$1:KI$1)&lt;=SUM($F$8:$F10))*1,"F"))</f>
        <v>w</v>
      </c>
      <c r="KJ10" s="28">
        <f ca="1">IF(WEEKDAY(KJ$6,2)&gt;5,"w",IF(ISERROR(VLOOKUP(KJ$6,fériés,1,FALSE)),(SUM($H$1:KJ$1)&gt;SUM($F$8:$F9))*(SUM($H$1:KJ$1)&lt;=SUM($F$8:$F10))*1,"F"))</f>
        <v>0</v>
      </c>
      <c r="KK10" s="28">
        <f ca="1">IF(WEEKDAY(KK$6,2)&gt;5,"w",IF(ISERROR(VLOOKUP(KK$6,fériés,1,FALSE)),(SUM($H$1:KK$1)&gt;SUM($F$8:$F9))*(SUM($H$1:KK$1)&lt;=SUM($F$8:$F10))*1,"F"))</f>
        <v>0</v>
      </c>
      <c r="KL10" s="28">
        <f ca="1">IF(WEEKDAY(KL$6,2)&gt;5,"w",IF(ISERROR(VLOOKUP(KL$6,fériés,1,FALSE)),(SUM($H$1:KL$1)&gt;SUM($F$8:$F9))*(SUM($H$1:KL$1)&lt;=SUM($F$8:$F10))*1,"F"))</f>
        <v>0</v>
      </c>
      <c r="KM10" s="28">
        <f ca="1">IF(WEEKDAY(KM$6,2)&gt;5,"w",IF(ISERROR(VLOOKUP(KM$6,fériés,1,FALSE)),(SUM($H$1:KM$1)&gt;SUM($F$8:$F9))*(SUM($H$1:KM$1)&lt;=SUM($F$8:$F10))*1,"F"))</f>
        <v>0</v>
      </c>
      <c r="KN10" s="28">
        <f ca="1">IF(WEEKDAY(KN$6,2)&gt;5,"w",IF(ISERROR(VLOOKUP(KN$6,fériés,1,FALSE)),(SUM($H$1:KN$1)&gt;SUM($F$8:$F9))*(SUM($H$1:KN$1)&lt;=SUM($F$8:$F10))*1,"F"))</f>
        <v>0</v>
      </c>
      <c r="KO10" s="28">
        <f ca="1">IF(WEEKDAY(KO$6,2)&gt;5,"w",IF(ISERROR(VLOOKUP(KO$6,fériés,1,FALSE)),(SUM($H$1:KO$1)&gt;SUM($F$8:$F9))*(SUM($H$1:KO$1)&lt;=SUM($F$8:$F10))*1,"F"))</f>
        <v>0</v>
      </c>
      <c r="KP10" s="28">
        <f ca="1">IF(WEEKDAY(KP$6,2)&gt;5,"w",IF(ISERROR(VLOOKUP(KP$6,fériés,1,FALSE)),(SUM($H$1:KP$1)&gt;SUM($F$8:$F9))*(SUM($H$1:KP$1)&lt;=SUM($F$8:$F10))*1,"F"))</f>
        <v>0</v>
      </c>
      <c r="KQ10" s="28">
        <f ca="1">IF(WEEKDAY(KQ$6,2)&gt;5,"w",IF(ISERROR(VLOOKUP(KQ$6,fériés,1,FALSE)),(SUM($H$1:KQ$1)&gt;SUM($F$8:$F9))*(SUM($H$1:KQ$1)&lt;=SUM($F$8:$F10))*1,"F"))</f>
        <v>0</v>
      </c>
      <c r="KR10" s="28">
        <f ca="1">IF(WEEKDAY(KR$6,2)&gt;5,"w",IF(ISERROR(VLOOKUP(KR$6,fériés,1,FALSE)),(SUM($H$1:KR$1)&gt;SUM($F$8:$F9))*(SUM($H$1:KR$1)&lt;=SUM($F$8:$F10))*1,"F"))</f>
        <v>0</v>
      </c>
      <c r="KS10" s="28">
        <f ca="1">IF(WEEKDAY(KS$6,2)&gt;5,"w",IF(ISERROR(VLOOKUP(KS$6,fériés,1,FALSE)),(SUM($H$1:KS$1)&gt;SUM($F$8:$F9))*(SUM($H$1:KS$1)&lt;=SUM($F$8:$F10))*1,"F"))</f>
        <v>0</v>
      </c>
      <c r="KT10" s="28">
        <f ca="1">IF(WEEKDAY(KT$6,2)&gt;5,"w",IF(ISERROR(VLOOKUP(KT$6,fériés,1,FALSE)),(SUM($H$1:KT$1)&gt;SUM($F$8:$F9))*(SUM($H$1:KT$1)&lt;=SUM($F$8:$F10))*1,"F"))</f>
        <v>0</v>
      </c>
      <c r="KU10" s="28">
        <f ca="1">IF(WEEKDAY(KU$6,2)&gt;5,"w",IF(ISERROR(VLOOKUP(KU$6,fériés,1,FALSE)),(SUM($H$1:KU$1)&gt;SUM($F$8:$F9))*(SUM($H$1:KU$1)&lt;=SUM($F$8:$F10))*1,"F"))</f>
        <v>0</v>
      </c>
      <c r="KV10" s="28">
        <f ca="1">IF(WEEKDAY(KV$6,2)&gt;5,"w",IF(ISERROR(VLOOKUP(KV$6,fériés,1,FALSE)),(SUM($H$1:KV$1)&gt;SUM($F$8:$F9))*(SUM($H$1:KV$1)&lt;=SUM($F$8:$F10))*1,"F"))</f>
        <v>0</v>
      </c>
      <c r="KW10" s="28">
        <f ca="1">IF(WEEKDAY(KW$6,2)&gt;5,"w",IF(ISERROR(VLOOKUP(KW$6,fériés,1,FALSE)),(SUM($H$1:KW$1)&gt;SUM($F$8:$F9))*(SUM($H$1:KW$1)&lt;=SUM($F$8:$F10))*1,"F"))</f>
        <v>0</v>
      </c>
      <c r="KX10" s="28">
        <f ca="1">IF(WEEKDAY(KX$6,2)&gt;5,"w",IF(ISERROR(VLOOKUP(KX$6,fériés,1,FALSE)),(SUM($H$1:KX$1)&gt;SUM($F$8:$F9))*(SUM($H$1:KX$1)&lt;=SUM($F$8:$F10))*1,"F"))</f>
        <v>0</v>
      </c>
      <c r="KY10" s="28">
        <f ca="1">IF(WEEKDAY(KY$6,2)&gt;5,"w",IF(ISERROR(VLOOKUP(KY$6,fériés,1,FALSE)),(SUM($H$1:KY$1)&gt;SUM($F$8:$F9))*(SUM($H$1:KY$1)&lt;=SUM($F$8:$F10))*1,"F"))</f>
        <v>0</v>
      </c>
      <c r="KZ10" s="28">
        <f ca="1">IF(WEEKDAY(KZ$6,2)&gt;5,"w",IF(ISERROR(VLOOKUP(KZ$6,fériés,1,FALSE)),(SUM($H$1:KZ$1)&gt;SUM($F$8:$F9))*(SUM($H$1:KZ$1)&lt;=SUM($F$8:$F10))*1,"F"))</f>
        <v>0</v>
      </c>
      <c r="LA10" s="28">
        <f ca="1">IF(WEEKDAY(LA$6,2)&gt;5,"w",IF(ISERROR(VLOOKUP(LA$6,fériés,1,FALSE)),(SUM($H$1:LA$1)&gt;SUM($F$8:$F9))*(SUM($H$1:LA$1)&lt;=SUM($F$8:$F10))*1,"F"))</f>
        <v>0</v>
      </c>
      <c r="LB10" s="28">
        <f ca="1">IF(WEEKDAY(LB$6,2)&gt;5,"w",IF(ISERROR(VLOOKUP(LB$6,fériés,1,FALSE)),(SUM($H$1:LB$1)&gt;SUM($F$8:$F9))*(SUM($H$1:LB$1)&lt;=SUM($F$8:$F10))*1,"F"))</f>
        <v>0</v>
      </c>
      <c r="LC10" s="28">
        <f ca="1">IF(WEEKDAY(LC$6,2)&gt;5,"w",IF(ISERROR(VLOOKUP(LC$6,fériés,1,FALSE)),(SUM($H$1:LC$1)&gt;SUM($F$8:$F9))*(SUM($H$1:LC$1)&lt;=SUM($F$8:$F10))*1,"F"))</f>
        <v>0</v>
      </c>
      <c r="LD10" s="28">
        <f ca="1">IF(WEEKDAY(LD$6,2)&gt;5,"w",IF(ISERROR(VLOOKUP(LD$6,fériés,1,FALSE)),(SUM($H$1:LD$1)&gt;SUM($F$8:$F9))*(SUM($H$1:LD$1)&lt;=SUM($F$8:$F10))*1,"F"))</f>
        <v>0</v>
      </c>
      <c r="LE10" s="28">
        <f ca="1">IF(WEEKDAY(LE$6,2)&gt;5,"w",IF(ISERROR(VLOOKUP(LE$6,fériés,1,FALSE)),(SUM($H$1:LE$1)&gt;SUM($F$8:$F9))*(SUM($H$1:LE$1)&lt;=SUM($F$8:$F10))*1,"F"))</f>
        <v>0</v>
      </c>
      <c r="LF10" s="28">
        <f ca="1">IF(WEEKDAY(LF$6,2)&gt;5,"w",IF(ISERROR(VLOOKUP(LF$6,fériés,1,FALSE)),(SUM($H$1:LF$1)&gt;SUM($F$8:$F9))*(SUM($H$1:LF$1)&lt;=SUM($F$8:$F10))*1,"F"))</f>
        <v>0</v>
      </c>
      <c r="LG10" s="28">
        <f ca="1">IF(WEEKDAY(LG$6,2)&gt;5,"w",IF(ISERROR(VLOOKUP(LG$6,fériés,1,FALSE)),(SUM($H$1:LG$1)&gt;SUM($F$8:$F9))*(SUM($H$1:LG$1)&lt;=SUM($F$8:$F10))*1,"F"))</f>
        <v>0</v>
      </c>
      <c r="LH10" s="28">
        <f ca="1">IF(WEEKDAY(LH$6,2)&gt;5,"w",IF(ISERROR(VLOOKUP(LH$6,fériés,1,FALSE)),(SUM($H$1:LH$1)&gt;SUM($F$8:$F9))*(SUM($H$1:LH$1)&lt;=SUM($F$8:$F10))*1,"F"))</f>
        <v>0</v>
      </c>
      <c r="LI10" s="28">
        <f ca="1">IF(WEEKDAY(LI$6,2)&gt;5,"w",IF(ISERROR(VLOOKUP(LI$6,fériés,1,FALSE)),(SUM($H$1:LI$1)&gt;SUM($F$8:$F9))*(SUM($H$1:LI$1)&lt;=SUM($F$8:$F10))*1,"F"))</f>
        <v>0</v>
      </c>
      <c r="LJ10" s="28">
        <f ca="1">IF(WEEKDAY(LJ$6,2)&gt;5,"w",IF(ISERROR(VLOOKUP(LJ$6,fériés,1,FALSE)),(SUM($H$1:LJ$1)&gt;SUM($F$8:$F9))*(SUM($H$1:LJ$1)&lt;=SUM($F$8:$F10))*1,"F"))</f>
        <v>0</v>
      </c>
      <c r="LK10" s="28">
        <f ca="1">IF(WEEKDAY(LK$6,2)&gt;5,"w",IF(ISERROR(VLOOKUP(LK$6,fériés,1,FALSE)),(SUM($H$1:LK$1)&gt;SUM($F$8:$F9))*(SUM($H$1:LK$1)&lt;=SUM($F$8:$F10))*1,"F"))</f>
        <v>0</v>
      </c>
      <c r="LL10" s="28">
        <f ca="1">IF(WEEKDAY(LL$6,2)&gt;5,"w",IF(ISERROR(VLOOKUP(LL$6,fériés,1,FALSE)),(SUM($H$1:LL$1)&gt;SUM($F$8:$F9))*(SUM($H$1:LL$1)&lt;=SUM($F$8:$F10))*1,"F"))</f>
        <v>0</v>
      </c>
      <c r="LM10" s="28">
        <f ca="1">IF(WEEKDAY(LM$6,2)&gt;5,"w",IF(ISERROR(VLOOKUP(LM$6,fériés,1,FALSE)),(SUM($H$1:LM$1)&gt;SUM($F$8:$F9))*(SUM($H$1:LM$1)&lt;=SUM($F$8:$F10))*1,"F"))</f>
        <v>0</v>
      </c>
      <c r="LN10" s="28">
        <f ca="1">IF(WEEKDAY(LN$6,2)&gt;5,"w",IF(ISERROR(VLOOKUP(LN$6,fériés,1,FALSE)),(SUM($H$1:LN$1)&gt;SUM($F$8:$F9))*(SUM($H$1:LN$1)&lt;=SUM($F$8:$F10))*1,"F"))</f>
        <v>0</v>
      </c>
      <c r="LO10" s="28">
        <f ca="1">IF(WEEKDAY(LO$6,2)&gt;5,"w",IF(ISERROR(VLOOKUP(LO$6,fériés,1,FALSE)),(SUM($H$1:LO$1)&gt;SUM($F$8:$F9))*(SUM($H$1:LO$1)&lt;=SUM($F$8:$F10))*1,"F"))</f>
        <v>0</v>
      </c>
      <c r="LP10" s="28">
        <f ca="1">IF(WEEKDAY(LP$6,2)&gt;5,"w",IF(ISERROR(VLOOKUP(LP$6,fériés,1,FALSE)),(SUM($H$1:LP$1)&gt;SUM($F$8:$F9))*(SUM($H$1:LP$1)&lt;=SUM($F$8:$F10))*1,"F"))</f>
        <v>0</v>
      </c>
      <c r="LQ10" s="28">
        <f ca="1">IF(WEEKDAY(LQ$6,2)&gt;5,"w",IF(ISERROR(VLOOKUP(LQ$6,fériés,1,FALSE)),(SUM($H$1:LQ$1)&gt;SUM($F$8:$F9))*(SUM($H$1:LQ$1)&lt;=SUM($F$8:$F10))*1,"F"))</f>
        <v>0</v>
      </c>
      <c r="LR10" s="28">
        <f ca="1">IF(WEEKDAY(LR$6,2)&gt;5,"w",IF(ISERROR(VLOOKUP(LR$6,fériés,1,FALSE)),(SUM($H$1:LR$1)&gt;SUM($F$8:$F9))*(SUM($H$1:LR$1)&lt;=SUM($F$8:$F10))*1,"F"))</f>
        <v>0</v>
      </c>
      <c r="LS10" s="28">
        <f ca="1">IF(WEEKDAY(LS$6,2)&gt;5,"w",IF(ISERROR(VLOOKUP(LS$6,fériés,1,FALSE)),(SUM($H$1:LS$1)&gt;SUM($F$8:$F9))*(SUM($H$1:LS$1)&lt;=SUM($F$8:$F10))*1,"F"))</f>
        <v>0</v>
      </c>
      <c r="LT10" s="28">
        <f ca="1">IF(WEEKDAY(LT$6,2)&gt;5,"w",IF(ISERROR(VLOOKUP(LT$6,fériés,1,FALSE)),(SUM($H$1:LT$1)&gt;SUM($F$8:$F9))*(SUM($H$1:LT$1)&lt;=SUM($F$8:$F10))*1,"F"))</f>
        <v>0</v>
      </c>
      <c r="LU10" s="28">
        <f ca="1">IF(WEEKDAY(LU$6,2)&gt;5,"w",IF(ISERROR(VLOOKUP(LU$6,fériés,1,FALSE)),(SUM($H$1:LU$1)&gt;SUM($F$8:$F9))*(SUM($H$1:LU$1)&lt;=SUM($F$8:$F10))*1,"F"))</f>
        <v>0</v>
      </c>
      <c r="LV10" s="28">
        <f ca="1">IF(WEEKDAY(LV$6,2)&gt;5,"w",IF(ISERROR(VLOOKUP(LV$6,fériés,1,FALSE)),(SUM($H$1:LV$1)&gt;SUM($F$8:$F9))*(SUM($H$1:LV$1)&lt;=SUM($F$8:$F10))*1,"F"))</f>
        <v>0</v>
      </c>
      <c r="LW10" s="28">
        <f ca="1">IF(WEEKDAY(LW$6,2)&gt;5,"w",IF(ISERROR(VLOOKUP(LW$6,fériés,1,FALSE)),(SUM($H$1:LW$1)&gt;SUM($F$8:$F9))*(SUM($H$1:LW$1)&lt;=SUM($F$8:$F10))*1,"F"))</f>
        <v>0</v>
      </c>
      <c r="LX10" s="28">
        <f ca="1">IF(WEEKDAY(LX$6,2)&gt;5,"w",IF(ISERROR(VLOOKUP(LX$6,fériés,1,FALSE)),(SUM($H$1:LX$1)&gt;SUM($F$8:$F9))*(SUM($H$1:LX$1)&lt;=SUM($F$8:$F10))*1,"F"))</f>
        <v>0</v>
      </c>
      <c r="LY10" s="28">
        <f ca="1">IF(WEEKDAY(LY$6,2)&gt;5,"w",IF(ISERROR(VLOOKUP(LY$6,fériés,1,FALSE)),(SUM($H$1:LY$1)&gt;SUM($F$8:$F9))*(SUM($H$1:LY$1)&lt;=SUM($F$8:$F10))*1,"F"))</f>
        <v>0</v>
      </c>
      <c r="LZ10" s="28">
        <f ca="1">IF(WEEKDAY(LZ$6,2)&gt;5,"w",IF(ISERROR(VLOOKUP(LZ$6,fériés,1,FALSE)),(SUM($H$1:LZ$1)&gt;SUM($F$8:$F9))*(SUM($H$1:LZ$1)&lt;=SUM($F$8:$F10))*1,"F"))</f>
        <v>0</v>
      </c>
      <c r="MA10" s="28">
        <f ca="1">IF(WEEKDAY(MA$6,2)&gt;5,"w",IF(ISERROR(VLOOKUP(MA$6,fériés,1,FALSE)),(SUM($H$1:MA$1)&gt;SUM($F$8:$F9))*(SUM($H$1:MA$1)&lt;=SUM($F$8:$F10))*1,"F"))</f>
        <v>0</v>
      </c>
      <c r="MB10" s="28">
        <f ca="1">IF(WEEKDAY(MB$6,2)&gt;5,"w",IF(ISERROR(VLOOKUP(MB$6,fériés,1,FALSE)),(SUM($H$1:MB$1)&gt;SUM($F$8:$F9))*(SUM($H$1:MB$1)&lt;=SUM($F$8:$F10))*1,"F"))</f>
        <v>0</v>
      </c>
      <c r="MC10" s="28">
        <f ca="1">IF(WEEKDAY(MC$6,2)&gt;5,"w",IF(ISERROR(VLOOKUP(MC$6,fériés,1,FALSE)),(SUM($H$1:MC$1)&gt;SUM($F$8:$F9))*(SUM($H$1:MC$1)&lt;=SUM($F$8:$F10))*1,"F"))</f>
        <v>0</v>
      </c>
      <c r="MD10" s="28">
        <f ca="1">IF(WEEKDAY(MD$6,2)&gt;5,"w",IF(ISERROR(VLOOKUP(MD$6,fériés,1,FALSE)),(SUM($H$1:MD$1)&gt;SUM($F$8:$F9))*(SUM($H$1:MD$1)&lt;=SUM($F$8:$F10))*1,"F"))</f>
        <v>0</v>
      </c>
      <c r="ME10" s="28">
        <f ca="1">IF(WEEKDAY(ME$6,2)&gt;5,"w",IF(ISERROR(VLOOKUP(ME$6,fériés,1,FALSE)),(SUM($H$1:ME$1)&gt;SUM($F$8:$F9))*(SUM($H$1:ME$1)&lt;=SUM($F$8:$F10))*1,"F"))</f>
        <v>0</v>
      </c>
      <c r="MF10" s="28">
        <f ca="1">IF(WEEKDAY(MF$6,2)&gt;5,"w",IF(ISERROR(VLOOKUP(MF$6,fériés,1,FALSE)),(SUM($H$1:MF$1)&gt;SUM($F$8:$F9))*(SUM($H$1:MF$1)&lt;=SUM($F$8:$F10))*1,"F"))</f>
        <v>0</v>
      </c>
      <c r="MG10" s="28">
        <f ca="1">IF(WEEKDAY(MG$6,2)&gt;5,"w",IF(ISERROR(VLOOKUP(MG$6,fériés,1,FALSE)),(SUM($H$1:MG$1)&gt;SUM($F$8:$F9))*(SUM($H$1:MG$1)&lt;=SUM($F$8:$F10))*1,"F"))</f>
        <v>0</v>
      </c>
      <c r="MH10" s="28" t="str">
        <f ca="1">IF(WEEKDAY(MH$6,2)&gt;5,"w",IF(ISERROR(VLOOKUP(MH$6,fériés,1,FALSE)),(SUM($H$1:MH$1)&gt;SUM($F$8:$F9))*(SUM($H$1:MH$1)&lt;=SUM($F$8:$F10))*1,"F"))</f>
        <v>w</v>
      </c>
      <c r="MI10" s="28" t="str">
        <f ca="1">IF(WEEKDAY(MI$6,2)&gt;5,"w",IF(ISERROR(VLOOKUP(MI$6,fériés,1,FALSE)),(SUM($H$1:MI$1)&gt;SUM($F$8:$F9))*(SUM($H$1:MI$1)&lt;=SUM($F$8:$F10))*1,"F"))</f>
        <v>w</v>
      </c>
      <c r="MJ10" s="28" t="str">
        <f ca="1">IF(WEEKDAY(MJ$6,2)&gt;5,"w",IF(ISERROR(VLOOKUP(MJ$6,fériés,1,FALSE)),(SUM($H$1:MJ$1)&gt;SUM($F$8:$F9))*(SUM($H$1:MJ$1)&lt;=SUM($F$8:$F10))*1,"F"))</f>
        <v>w</v>
      </c>
      <c r="MK10" s="28" t="str">
        <f ca="1">IF(WEEKDAY(MK$6,2)&gt;5,"w",IF(ISERROR(VLOOKUP(MK$6,fériés,1,FALSE)),(SUM($H$1:MK$1)&gt;SUM($F$8:$F9))*(SUM($H$1:MK$1)&lt;=SUM($F$8:$F10))*1,"F"))</f>
        <v>w</v>
      </c>
      <c r="ML10" s="28" t="str">
        <f ca="1">IF(WEEKDAY(ML$6,2)&gt;5,"w",IF(ISERROR(VLOOKUP(ML$6,fériés,1,FALSE)),(SUM($H$1:ML$1)&gt;SUM($F$8:$F9))*(SUM($H$1:ML$1)&lt;=SUM($F$8:$F10))*1,"F"))</f>
        <v>w</v>
      </c>
      <c r="MM10" s="28" t="str">
        <f ca="1">IF(WEEKDAY(MM$6,2)&gt;5,"w",IF(ISERROR(VLOOKUP(MM$6,fériés,1,FALSE)),(SUM($H$1:MM$1)&gt;SUM($F$8:$F9))*(SUM($H$1:MM$1)&lt;=SUM($F$8:$F10))*1,"F"))</f>
        <v>w</v>
      </c>
      <c r="MN10" s="28" t="str">
        <f ca="1">IF(WEEKDAY(MN$6,2)&gt;5,"w",IF(ISERROR(VLOOKUP(MN$6,fériés,1,FALSE)),(SUM($H$1:MN$1)&gt;SUM($F$8:$F9))*(SUM($H$1:MN$1)&lt;=SUM($F$8:$F10))*1,"F"))</f>
        <v>w</v>
      </c>
      <c r="MO10" s="28" t="str">
        <f ca="1">IF(WEEKDAY(MO$6,2)&gt;5,"w",IF(ISERROR(VLOOKUP(MO$6,fériés,1,FALSE)),(SUM($H$1:MO$1)&gt;SUM($F$8:$F9))*(SUM($H$1:MO$1)&lt;=SUM($F$8:$F10))*1,"F"))</f>
        <v>w</v>
      </c>
      <c r="MP10" s="28" t="str">
        <f ca="1">IF(WEEKDAY(MP$6,2)&gt;5,"w",IF(ISERROR(VLOOKUP(MP$6,fériés,1,FALSE)),(SUM($H$1:MP$1)&gt;SUM($F$8:$F9))*(SUM($H$1:MP$1)&lt;=SUM($F$8:$F10))*1,"F"))</f>
        <v>w</v>
      </c>
      <c r="MQ10" s="28" t="str">
        <f ca="1">IF(WEEKDAY(MQ$6,2)&gt;5,"w",IF(ISERROR(VLOOKUP(MQ$6,fériés,1,FALSE)),(SUM($H$1:MQ$1)&gt;SUM($F$8:$F9))*(SUM($H$1:MQ$1)&lt;=SUM($F$8:$F10))*1,"F"))</f>
        <v>w</v>
      </c>
      <c r="MR10" s="28" t="str">
        <f ca="1">IF(WEEKDAY(MR$6,2)&gt;5,"w",IF(ISERROR(VLOOKUP(MR$6,fériés,1,FALSE)),(SUM($H$1:MR$1)&gt;SUM($F$8:$F9))*(SUM($H$1:MR$1)&lt;=SUM($F$8:$F10))*1,"F"))</f>
        <v>w</v>
      </c>
      <c r="MS10" s="28" t="str">
        <f ca="1">IF(WEEKDAY(MS$6,2)&gt;5,"w",IF(ISERROR(VLOOKUP(MS$6,fériés,1,FALSE)),(SUM($H$1:MS$1)&gt;SUM($F$8:$F9))*(SUM($H$1:MS$1)&lt;=SUM($F$8:$F10))*1,"F"))</f>
        <v>w</v>
      </c>
      <c r="MT10" s="28" t="str">
        <f ca="1">IF(WEEKDAY(MT$6,2)&gt;5,"w",IF(ISERROR(VLOOKUP(MT$6,fériés,1,FALSE)),(SUM($H$1:MT$1)&gt;SUM($F$8:$F9))*(SUM($H$1:MT$1)&lt;=SUM($F$8:$F10))*1,"F"))</f>
        <v>w</v>
      </c>
      <c r="MU10" s="28" t="str">
        <f ca="1">IF(WEEKDAY(MU$6,2)&gt;5,"w",IF(ISERROR(VLOOKUP(MU$6,fériés,1,FALSE)),(SUM($H$1:MU$1)&gt;SUM($F$8:$F9))*(SUM($H$1:MU$1)&lt;=SUM($F$8:$F10))*1,"F"))</f>
        <v>w</v>
      </c>
      <c r="MV10" s="28" t="str">
        <f ca="1">IF(WEEKDAY(MV$6,2)&gt;5,"w",IF(ISERROR(VLOOKUP(MV$6,fériés,1,FALSE)),(SUM($H$1:MV$1)&gt;SUM($F$8:$F9))*(SUM($H$1:MV$1)&lt;=SUM($F$8:$F10))*1,"F"))</f>
        <v>w</v>
      </c>
      <c r="MW10" s="28" t="str">
        <f ca="1">IF(WEEKDAY(MW$6,2)&gt;5,"w",IF(ISERROR(VLOOKUP(MW$6,fériés,1,FALSE)),(SUM($H$1:MW$1)&gt;SUM($F$8:$F9))*(SUM($H$1:MW$1)&lt;=SUM($F$8:$F10))*1,"F"))</f>
        <v>w</v>
      </c>
      <c r="MX10" s="28" t="str">
        <f ca="1">IF(WEEKDAY(MX$6,2)&gt;5,"w",IF(ISERROR(VLOOKUP(MX$6,fériés,1,FALSE)),(SUM($H$1:MX$1)&gt;SUM($F$8:$F9))*(SUM($H$1:MX$1)&lt;=SUM($F$8:$F10))*1,"F"))</f>
        <v>w</v>
      </c>
      <c r="MY10" s="28" t="str">
        <f ca="1">IF(WEEKDAY(MY$6,2)&gt;5,"w",IF(ISERROR(VLOOKUP(MY$6,fériés,1,FALSE)),(SUM($H$1:MY$1)&gt;SUM($F$8:$F9))*(SUM($H$1:MY$1)&lt;=SUM($F$8:$F10))*1,"F"))</f>
        <v>w</v>
      </c>
      <c r="MZ10" s="28" t="str">
        <f ca="1">IF(WEEKDAY(MZ$6,2)&gt;5,"w",IF(ISERROR(VLOOKUP(MZ$6,fériés,1,FALSE)),(SUM($H$1:MZ$1)&gt;SUM($F$8:$F9))*(SUM($H$1:MZ$1)&lt;=SUM($F$8:$F10))*1,"F"))</f>
        <v>w</v>
      </c>
      <c r="NA10" s="28" t="str">
        <f ca="1">IF(WEEKDAY(NA$6,2)&gt;5,"w",IF(ISERROR(VLOOKUP(NA$6,fériés,1,FALSE)),(SUM($H$1:NA$1)&gt;SUM($F$8:$F9))*(SUM($H$1:NA$1)&lt;=SUM($F$8:$F10))*1,"F"))</f>
        <v>w</v>
      </c>
      <c r="NB10" s="28">
        <f ca="1">IF(WEEKDAY(NB$6,2)&gt;5,"w",IF(ISERROR(VLOOKUP(NB$6,fériés,1,FALSE)),(SUM($H$1:NB$1)&gt;SUM($F$8:$F9))*(SUM($H$1:NB$1)&lt;=SUM($F$8:$F10))*1,"F"))</f>
        <v>0</v>
      </c>
      <c r="NC10" s="28">
        <f ca="1">IF(WEEKDAY(NC$6,2)&gt;5,"w",IF(ISERROR(VLOOKUP(NC$6,fériés,1,FALSE)),(SUM($H$1:NC$1)&gt;SUM($F$8:$F9))*(SUM($H$1:NC$1)&lt;=SUM($F$8:$F10))*1,"F"))</f>
        <v>0</v>
      </c>
      <c r="ND10" s="28">
        <f ca="1">IF(WEEKDAY(ND$6,2)&gt;5,"w",IF(ISERROR(VLOOKUP(ND$6,fériés,1,FALSE)),(SUM($H$1:ND$1)&gt;SUM($F$8:$F9))*(SUM($H$1:ND$1)&lt;=SUM($F$8:$F10))*1,"F"))</f>
        <v>0</v>
      </c>
      <c r="NE10" s="28">
        <f ca="1">IF(WEEKDAY(NE$6,2)&gt;5,"w",IF(ISERROR(VLOOKUP(NE$6,fériés,1,FALSE)),(SUM($H$1:NE$1)&gt;SUM($F$8:$F9))*(SUM($H$1:NE$1)&lt;=SUM($F$8:$F10))*1,"F"))</f>
        <v>0</v>
      </c>
      <c r="NF10" s="28">
        <f ca="1">IF(WEEKDAY(NF$6,2)&gt;5,"w",IF(ISERROR(VLOOKUP(NF$6,fériés,1,FALSE)),(SUM($H$1:NF$1)&gt;SUM($F$8:$F9))*(SUM($H$1:NF$1)&lt;=SUM($F$8:$F10))*1,"F"))</f>
        <v>0</v>
      </c>
      <c r="NG10" s="28">
        <f ca="1">IF(WEEKDAY(NG$6,2)&gt;5,"w",IF(ISERROR(VLOOKUP(NG$6,fériés,1,FALSE)),(SUM($H$1:NG$1)&gt;SUM($F$8:$F9))*(SUM($H$1:NG$1)&lt;=SUM($F$8:$F10))*1,"F"))</f>
        <v>0</v>
      </c>
      <c r="NH10" s="28">
        <f ca="1">IF(WEEKDAY(NH$6,2)&gt;5,"w",IF(ISERROR(VLOOKUP(NH$6,fériés,1,FALSE)),(SUM($H$1:NH$1)&gt;SUM($F$8:$F9))*(SUM($H$1:NH$1)&lt;=SUM($F$8:$F10))*1,"F"))</f>
        <v>0</v>
      </c>
      <c r="NI10" s="28">
        <f ca="1">IF(WEEKDAY(NI$6,2)&gt;5,"w",IF(ISERROR(VLOOKUP(NI$6,fériés,1,FALSE)),(SUM($H$1:NI$1)&gt;SUM($F$8:$F9))*(SUM($H$1:NI$1)&lt;=SUM($F$8:$F10))*1,"F"))</f>
        <v>0</v>
      </c>
      <c r="NJ10" s="28">
        <f ca="1">IF(WEEKDAY(NJ$6,2)&gt;5,"w",IF(ISERROR(VLOOKUP(NJ$6,fériés,1,FALSE)),(SUM($H$1:NJ$1)&gt;SUM($F$8:$F9))*(SUM($H$1:NJ$1)&lt;=SUM($F$8:$F10))*1,"F"))</f>
        <v>0</v>
      </c>
      <c r="NK10" s="28">
        <f ca="1">IF(WEEKDAY(NK$6,2)&gt;5,"w",IF(ISERROR(VLOOKUP(NK$6,fériés,1,FALSE)),(SUM($H$1:NK$1)&gt;SUM($F$8:$F9))*(SUM($H$1:NK$1)&lt;=SUM($F$8:$F10))*1,"F"))</f>
        <v>0</v>
      </c>
      <c r="NL10" s="28">
        <f ca="1">IF(WEEKDAY(NL$6,2)&gt;5,"w",IF(ISERROR(VLOOKUP(NL$6,fériés,1,FALSE)),(SUM($H$1:NL$1)&gt;SUM($F$8:$F9))*(SUM($H$1:NL$1)&lt;=SUM($F$8:$F10))*1,"F"))</f>
        <v>0</v>
      </c>
      <c r="NM10" s="28">
        <f ca="1">IF(WEEKDAY(NM$6,2)&gt;5,"w",IF(ISERROR(VLOOKUP(NM$6,fériés,1,FALSE)),(SUM($H$1:NM$1)&gt;SUM($F$8:$F9))*(SUM($H$1:NM$1)&lt;=SUM($F$8:$F10))*1,"F"))</f>
        <v>0</v>
      </c>
      <c r="NN10" s="28">
        <f ca="1">IF(WEEKDAY(NN$6,2)&gt;5,"w",IF(ISERROR(VLOOKUP(NN$6,fériés,1,FALSE)),(SUM($H$1:NN$1)&gt;SUM($F$8:$F9))*(SUM($H$1:NN$1)&lt;=SUM($F$8:$F10))*1,"F"))</f>
        <v>0</v>
      </c>
      <c r="NO10" s="28">
        <f ca="1">IF(WEEKDAY(NO$6,2)&gt;5,"w",IF(ISERROR(VLOOKUP(NO$6,fériés,1,FALSE)),(SUM($H$1:NO$1)&gt;SUM($F$8:$F9))*(SUM($H$1:NO$1)&lt;=SUM($F$8:$F10))*1,"F"))</f>
        <v>0</v>
      </c>
      <c r="NP10" s="28">
        <f ca="1">IF(WEEKDAY(NP$6,2)&gt;5,"w",IF(ISERROR(VLOOKUP(NP$6,fériés,1,FALSE)),(SUM($H$1:NP$1)&gt;SUM($F$8:$F9))*(SUM($H$1:NP$1)&lt;=SUM($F$8:$F10))*1,"F"))</f>
        <v>0</v>
      </c>
      <c r="NQ10" s="28">
        <f ca="1">IF(WEEKDAY(NQ$6,2)&gt;5,"w",IF(ISERROR(VLOOKUP(NQ$6,fériés,1,FALSE)),(SUM($H$1:NQ$1)&gt;SUM($F$8:$F9))*(SUM($H$1:NQ$1)&lt;=SUM($F$8:$F10))*1,"F"))</f>
        <v>0</v>
      </c>
      <c r="NR10" s="28">
        <f ca="1">IF(WEEKDAY(NR$6,2)&gt;5,"w",IF(ISERROR(VLOOKUP(NR$6,fériés,1,FALSE)),(SUM($H$1:NR$1)&gt;SUM($F$8:$F9))*(SUM($H$1:NR$1)&lt;=SUM($F$8:$F10))*1,"F"))</f>
        <v>0</v>
      </c>
      <c r="NS10" s="28">
        <f ca="1">IF(WEEKDAY(NS$6,2)&gt;5,"w",IF(ISERROR(VLOOKUP(NS$6,fériés,1,FALSE)),(SUM($H$1:NS$1)&gt;SUM($F$8:$F9))*(SUM($H$1:NS$1)&lt;=SUM($F$8:$F10))*1,"F"))</f>
        <v>0</v>
      </c>
      <c r="NT10" s="28">
        <f ca="1">IF(WEEKDAY(NT$6,2)&gt;5,"w",IF(ISERROR(VLOOKUP(NT$6,fériés,1,FALSE)),(SUM($H$1:NT$1)&gt;SUM($F$8:$F9))*(SUM($H$1:NT$1)&lt;=SUM($F$8:$F10))*1,"F"))</f>
        <v>0</v>
      </c>
      <c r="NU10" s="28">
        <f ca="1">IF(WEEKDAY(NU$6,2)&gt;5,"w",IF(ISERROR(VLOOKUP(NU$6,fériés,1,FALSE)),(SUM($H$1:NU$1)&gt;SUM($F$8:$F9))*(SUM($H$1:NU$1)&lt;=SUM($F$8:$F10))*1,"F"))</f>
        <v>0</v>
      </c>
      <c r="NV10" s="28">
        <f ca="1">IF(WEEKDAY(NV$6,2)&gt;5,"w",IF(ISERROR(VLOOKUP(NV$6,fériés,1,FALSE)),(SUM($H$1:NV$1)&gt;SUM($F$8:$F9))*(SUM($H$1:NV$1)&lt;=SUM($F$8:$F10))*1,"F"))</f>
        <v>0</v>
      </c>
      <c r="NW10" s="28">
        <f ca="1">IF(WEEKDAY(NW$6,2)&gt;5,"w",IF(ISERROR(VLOOKUP(NW$6,fériés,1,FALSE)),(SUM($H$1:NW$1)&gt;SUM($F$8:$F9))*(SUM($H$1:NW$1)&lt;=SUM($F$8:$F10))*1,"F"))</f>
        <v>0</v>
      </c>
      <c r="NX10" s="28">
        <f ca="1">IF(WEEKDAY(NX$6,2)&gt;5,"w",IF(ISERROR(VLOOKUP(NX$6,fériés,1,FALSE)),(SUM($H$1:NX$1)&gt;SUM($F$8:$F9))*(SUM($H$1:NX$1)&lt;=SUM($F$8:$F10))*1,"F"))</f>
        <v>0</v>
      </c>
      <c r="NY10" s="28">
        <f ca="1">IF(WEEKDAY(NY$6,2)&gt;5,"w",IF(ISERROR(VLOOKUP(NY$6,fériés,1,FALSE)),(SUM($H$1:NY$1)&gt;SUM($F$8:$F9))*(SUM($H$1:NY$1)&lt;=SUM($F$8:$F10))*1,"F"))</f>
        <v>0</v>
      </c>
      <c r="NZ10" s="28">
        <f ca="1">IF(WEEKDAY(NZ$6,2)&gt;5,"w",IF(ISERROR(VLOOKUP(NZ$6,fériés,1,FALSE)),(SUM($H$1:NZ$1)&gt;SUM($F$8:$F9))*(SUM($H$1:NZ$1)&lt;=SUM($F$8:$F10))*1,"F"))</f>
        <v>0</v>
      </c>
      <c r="OA10" s="28">
        <f ca="1">IF(WEEKDAY(OA$6,2)&gt;5,"w",IF(ISERROR(VLOOKUP(OA$6,fériés,1,FALSE)),(SUM($H$1:OA$1)&gt;SUM($F$8:$F9))*(SUM($H$1:OA$1)&lt;=SUM($F$8:$F10))*1,"F"))</f>
        <v>0</v>
      </c>
      <c r="OB10" s="28">
        <f ca="1">IF(WEEKDAY(OB$6,2)&gt;5,"w",IF(ISERROR(VLOOKUP(OB$6,fériés,1,FALSE)),(SUM($H$1:OB$1)&gt;SUM($F$8:$F9))*(SUM($H$1:OB$1)&lt;=SUM($F$8:$F10))*1,"F"))</f>
        <v>0</v>
      </c>
      <c r="OC10" s="28">
        <f ca="1">IF(WEEKDAY(OC$6,2)&gt;5,"w",IF(ISERROR(VLOOKUP(OC$6,fériés,1,FALSE)),(SUM($H$1:OC$1)&gt;SUM($F$8:$F9))*(SUM($H$1:OC$1)&lt;=SUM($F$8:$F10))*1,"F"))</f>
        <v>0</v>
      </c>
      <c r="OD10" s="28">
        <f ca="1">IF(WEEKDAY(OD$6,2)&gt;5,"w",IF(ISERROR(VLOOKUP(OD$6,fériés,1,FALSE)),(SUM($H$1:OD$1)&gt;SUM($F$8:$F9))*(SUM($H$1:OD$1)&lt;=SUM($F$8:$F10))*1,"F"))</f>
        <v>0</v>
      </c>
      <c r="OE10" s="28">
        <f ca="1">IF(WEEKDAY(OE$6,2)&gt;5,"w",IF(ISERROR(VLOOKUP(OE$6,fériés,1,FALSE)),(SUM($H$1:OE$1)&gt;SUM($F$8:$F9))*(SUM($H$1:OE$1)&lt;=SUM($F$8:$F10))*1,"F"))</f>
        <v>0</v>
      </c>
      <c r="OF10" s="28">
        <f ca="1">IF(WEEKDAY(OF$6,2)&gt;5,"w",IF(ISERROR(VLOOKUP(OF$6,fériés,1,FALSE)),(SUM($H$1:OF$1)&gt;SUM($F$8:$F9))*(SUM($H$1:OF$1)&lt;=SUM($F$8:$F10))*1,"F"))</f>
        <v>0</v>
      </c>
      <c r="OG10" s="28">
        <f ca="1">IF(WEEKDAY(OG$6,2)&gt;5,"w",IF(ISERROR(VLOOKUP(OG$6,fériés,1,FALSE)),(SUM($H$1:OG$1)&gt;SUM($F$8:$F9))*(SUM($H$1:OG$1)&lt;=SUM($F$8:$F10))*1,"F"))</f>
        <v>0</v>
      </c>
      <c r="OH10" s="28">
        <f ca="1">IF(WEEKDAY(OH$6,2)&gt;5,"w",IF(ISERROR(VLOOKUP(OH$6,fériés,1,FALSE)),(SUM($H$1:OH$1)&gt;SUM($F$8:$F9))*(SUM($H$1:OH$1)&lt;=SUM($F$8:$F10))*1,"F"))</f>
        <v>0</v>
      </c>
      <c r="OI10" s="28">
        <f ca="1">IF(WEEKDAY(OI$6,2)&gt;5,"w",IF(ISERROR(VLOOKUP(OI$6,fériés,1,FALSE)),(SUM($H$1:OI$1)&gt;SUM($F$8:$F9))*(SUM($H$1:OI$1)&lt;=SUM($F$8:$F10))*1,"F"))</f>
        <v>0</v>
      </c>
      <c r="OJ10" s="28">
        <f ca="1">IF(WEEKDAY(OJ$6,2)&gt;5,"w",IF(ISERROR(VLOOKUP(OJ$6,fériés,1,FALSE)),(SUM($H$1:OJ$1)&gt;SUM($F$8:$F9))*(SUM($H$1:OJ$1)&lt;=SUM($F$8:$F10))*1,"F"))</f>
        <v>0</v>
      </c>
      <c r="OK10" s="28">
        <f ca="1">IF(WEEKDAY(OK$6,2)&gt;5,"w",IF(ISERROR(VLOOKUP(OK$6,fériés,1,FALSE)),(SUM($H$1:OK$1)&gt;SUM($F$8:$F9))*(SUM($H$1:OK$1)&lt;=SUM($F$8:$F10))*1,"F"))</f>
        <v>0</v>
      </c>
      <c r="OL10" s="28">
        <f ca="1">IF(WEEKDAY(OL$6,2)&gt;5,"w",IF(ISERROR(VLOOKUP(OL$6,fériés,1,FALSE)),(SUM($H$1:OL$1)&gt;SUM($F$8:$F9))*(SUM($H$1:OL$1)&lt;=SUM($F$8:$F10))*1,"F"))</f>
        <v>0</v>
      </c>
      <c r="OM10" s="28">
        <f ca="1">IF(WEEKDAY(OM$6,2)&gt;5,"w",IF(ISERROR(VLOOKUP(OM$6,fériés,1,FALSE)),(SUM($H$1:OM$1)&gt;SUM($F$8:$F9))*(SUM($H$1:OM$1)&lt;=SUM($F$8:$F10))*1,"F"))</f>
        <v>0</v>
      </c>
      <c r="ON10" s="28">
        <f ca="1">IF(WEEKDAY(ON$6,2)&gt;5,"w",IF(ISERROR(VLOOKUP(ON$6,fériés,1,FALSE)),(SUM($H$1:ON$1)&gt;SUM($F$8:$F9))*(SUM($H$1:ON$1)&lt;=SUM($F$8:$F10))*1,"F"))</f>
        <v>0</v>
      </c>
      <c r="OO10" s="28">
        <f ca="1">IF(WEEKDAY(OO$6,2)&gt;5,"w",IF(ISERROR(VLOOKUP(OO$6,fériés,1,FALSE)),(SUM($H$1:OO$1)&gt;SUM($F$8:$F9))*(SUM($H$1:OO$1)&lt;=SUM($F$8:$F10))*1,"F"))</f>
        <v>0</v>
      </c>
      <c r="OP10" s="28">
        <f ca="1">IF(WEEKDAY(OP$6,2)&gt;5,"w",IF(ISERROR(VLOOKUP(OP$6,fériés,1,FALSE)),(SUM($H$1:OP$1)&gt;SUM($F$8:$F9))*(SUM($H$1:OP$1)&lt;=SUM($F$8:$F10))*1,"F"))</f>
        <v>0</v>
      </c>
      <c r="OQ10" s="28">
        <f ca="1">IF(WEEKDAY(OQ$6,2)&gt;5,"w",IF(ISERROR(VLOOKUP(OQ$6,fériés,1,FALSE)),(SUM($H$1:OQ$1)&gt;SUM($F$8:$F9))*(SUM($H$1:OQ$1)&lt;=SUM($F$8:$F10))*1,"F"))</f>
        <v>0</v>
      </c>
      <c r="OR10" s="28">
        <f ca="1">IF(WEEKDAY(OR$6,2)&gt;5,"w",IF(ISERROR(VLOOKUP(OR$6,fériés,1,FALSE)),(SUM($H$1:OR$1)&gt;SUM($F$8:$F9))*(SUM($H$1:OR$1)&lt;=SUM($F$8:$F10))*1,"F"))</f>
        <v>0</v>
      </c>
      <c r="OS10" s="28">
        <f ca="1">IF(WEEKDAY(OS$6,2)&gt;5,"w",IF(ISERROR(VLOOKUP(OS$6,fériés,1,FALSE)),(SUM($H$1:OS$1)&gt;SUM($F$8:$F9))*(SUM($H$1:OS$1)&lt;=SUM($F$8:$F10))*1,"F"))</f>
        <v>0</v>
      </c>
      <c r="OT10" s="28">
        <f ca="1">IF(WEEKDAY(OT$6,2)&gt;5,"w",IF(ISERROR(VLOOKUP(OT$6,fériés,1,FALSE)),(SUM($H$1:OT$1)&gt;SUM($F$8:$F9))*(SUM($H$1:OT$1)&lt;=SUM($F$8:$F10))*1,"F"))</f>
        <v>0</v>
      </c>
      <c r="OU10" s="28">
        <f ca="1">IF(WEEKDAY(OU$6,2)&gt;5,"w",IF(ISERROR(VLOOKUP(OU$6,fériés,1,FALSE)),(SUM($H$1:OU$1)&gt;SUM($F$8:$F9))*(SUM($H$1:OU$1)&lt;=SUM($F$8:$F10))*1,"F"))</f>
        <v>0</v>
      </c>
      <c r="OV10" s="28">
        <f ca="1">IF(WEEKDAY(OV$6,2)&gt;5,"w",IF(ISERROR(VLOOKUP(OV$6,fériés,1,FALSE)),(SUM($H$1:OV$1)&gt;SUM($F$8:$F9))*(SUM($H$1:OV$1)&lt;=SUM($F$8:$F10))*1,"F"))</f>
        <v>0</v>
      </c>
      <c r="OW10" s="28">
        <f ca="1">IF(WEEKDAY(OW$6,2)&gt;5,"w",IF(ISERROR(VLOOKUP(OW$6,fériés,1,FALSE)),(SUM($H$1:OW$1)&gt;SUM($F$8:$F9))*(SUM($H$1:OW$1)&lt;=SUM($F$8:$F10))*1,"F"))</f>
        <v>0</v>
      </c>
      <c r="OX10" s="28">
        <f ca="1">IF(WEEKDAY(OX$6,2)&gt;5,"w",IF(ISERROR(VLOOKUP(OX$6,fériés,1,FALSE)),(SUM($H$1:OX$1)&gt;SUM($F$8:$F9))*(SUM($H$1:OX$1)&lt;=SUM($F$8:$F10))*1,"F"))</f>
        <v>0</v>
      </c>
      <c r="OY10" s="28">
        <f ca="1">IF(WEEKDAY(OY$6,2)&gt;5,"w",IF(ISERROR(VLOOKUP(OY$6,fériés,1,FALSE)),(SUM($H$1:OY$1)&gt;SUM($F$8:$F9))*(SUM($H$1:OY$1)&lt;=SUM($F$8:$F10))*1,"F"))</f>
        <v>0</v>
      </c>
      <c r="OZ10" s="28" t="str">
        <f ca="1">IF(WEEKDAY(OZ$6,2)&gt;5,"w",IF(ISERROR(VLOOKUP(OZ$6,fériés,1,FALSE)),(SUM($H$1:OZ$1)&gt;SUM($F$8:$F9))*(SUM($H$1:OZ$1)&lt;=SUM($F$8:$F10))*1,"F"))</f>
        <v>w</v>
      </c>
      <c r="PA10" s="28" t="str">
        <f ca="1">IF(WEEKDAY(PA$6,2)&gt;5,"w",IF(ISERROR(VLOOKUP(PA$6,fériés,1,FALSE)),(SUM($H$1:PA$1)&gt;SUM($F$8:$F9))*(SUM($H$1:PA$1)&lt;=SUM($F$8:$F10))*1,"F"))</f>
        <v>w</v>
      </c>
      <c r="PB10" s="28" t="str">
        <f ca="1">IF(WEEKDAY(PB$6,2)&gt;5,"w",IF(ISERROR(VLOOKUP(PB$6,fériés,1,FALSE)),(SUM($H$1:PB$1)&gt;SUM($F$8:$F9))*(SUM($H$1:PB$1)&lt;=SUM($F$8:$F10))*1,"F"))</f>
        <v>w</v>
      </c>
      <c r="PC10" s="28" t="str">
        <f ca="1">IF(WEEKDAY(PC$6,2)&gt;5,"w",IF(ISERROR(VLOOKUP(PC$6,fériés,1,FALSE)),(SUM($H$1:PC$1)&gt;SUM($F$8:$F9))*(SUM($H$1:PC$1)&lt;=SUM($F$8:$F10))*1,"F"))</f>
        <v>w</v>
      </c>
      <c r="PD10" s="28" t="str">
        <f ca="1">IF(WEEKDAY(PD$6,2)&gt;5,"w",IF(ISERROR(VLOOKUP(PD$6,fériés,1,FALSE)),(SUM($H$1:PD$1)&gt;SUM($F$8:$F9))*(SUM($H$1:PD$1)&lt;=SUM($F$8:$F10))*1,"F"))</f>
        <v>w</v>
      </c>
      <c r="PE10" s="28" t="str">
        <f ca="1">IF(WEEKDAY(PE$6,2)&gt;5,"w",IF(ISERROR(VLOOKUP(PE$6,fériés,1,FALSE)),(SUM($H$1:PE$1)&gt;SUM($F$8:$F9))*(SUM($H$1:PE$1)&lt;=SUM($F$8:$F10))*1,"F"))</f>
        <v>w</v>
      </c>
      <c r="PF10" s="28" t="str">
        <f ca="1">IF(WEEKDAY(PF$6,2)&gt;5,"w",IF(ISERROR(VLOOKUP(PF$6,fériés,1,FALSE)),(SUM($H$1:PF$1)&gt;SUM($F$8:$F9))*(SUM($H$1:PF$1)&lt;=SUM($F$8:$F10))*1,"F"))</f>
        <v>w</v>
      </c>
      <c r="PG10" s="28" t="str">
        <f ca="1">IF(WEEKDAY(PG$6,2)&gt;5,"w",IF(ISERROR(VLOOKUP(PG$6,fériés,1,FALSE)),(SUM($H$1:PG$1)&gt;SUM($F$8:$F9))*(SUM($H$1:PG$1)&lt;=SUM($F$8:$F10))*1,"F"))</f>
        <v>w</v>
      </c>
      <c r="PH10" s="28" t="str">
        <f ca="1">IF(WEEKDAY(PH$6,2)&gt;5,"w",IF(ISERROR(VLOOKUP(PH$6,fériés,1,FALSE)),(SUM($H$1:PH$1)&gt;SUM($F$8:$F9))*(SUM($H$1:PH$1)&lt;=SUM($F$8:$F10))*1,"F"))</f>
        <v>w</v>
      </c>
      <c r="PI10" s="28" t="str">
        <f ca="1">IF(WEEKDAY(PI$6,2)&gt;5,"w",IF(ISERROR(VLOOKUP(PI$6,fériés,1,FALSE)),(SUM($H$1:PI$1)&gt;SUM($F$8:$F9))*(SUM($H$1:PI$1)&lt;=SUM($F$8:$F10))*1,"F"))</f>
        <v>w</v>
      </c>
      <c r="PJ10" s="28" t="str">
        <f ca="1">IF(WEEKDAY(PJ$6,2)&gt;5,"w",IF(ISERROR(VLOOKUP(PJ$6,fériés,1,FALSE)),(SUM($H$1:PJ$1)&gt;SUM($F$8:$F9))*(SUM($H$1:PJ$1)&lt;=SUM($F$8:$F10))*1,"F"))</f>
        <v>w</v>
      </c>
      <c r="PK10" s="28" t="str">
        <f ca="1">IF(WEEKDAY(PK$6,2)&gt;5,"w",IF(ISERROR(VLOOKUP(PK$6,fériés,1,FALSE)),(SUM($H$1:PK$1)&gt;SUM($F$8:$F9))*(SUM($H$1:PK$1)&lt;=SUM($F$8:$F10))*1,"F"))</f>
        <v>w</v>
      </c>
      <c r="PL10" s="28" t="str">
        <f ca="1">IF(WEEKDAY(PL$6,2)&gt;5,"w",IF(ISERROR(VLOOKUP(PL$6,fériés,1,FALSE)),(SUM($H$1:PL$1)&gt;SUM($F$8:$F9))*(SUM($H$1:PL$1)&lt;=SUM($F$8:$F10))*1,"F"))</f>
        <v>w</v>
      </c>
      <c r="PM10" s="28" t="str">
        <f ca="1">IF(WEEKDAY(PM$6,2)&gt;5,"w",IF(ISERROR(VLOOKUP(PM$6,fériés,1,FALSE)),(SUM($H$1:PM$1)&gt;SUM($F$8:$F9))*(SUM($H$1:PM$1)&lt;=SUM($F$8:$F10))*1,"F"))</f>
        <v>w</v>
      </c>
      <c r="PN10" s="28" t="str">
        <f ca="1">IF(WEEKDAY(PN$6,2)&gt;5,"w",IF(ISERROR(VLOOKUP(PN$6,fériés,1,FALSE)),(SUM($H$1:PN$1)&gt;SUM($F$8:$F9))*(SUM($H$1:PN$1)&lt;=SUM($F$8:$F10))*1,"F"))</f>
        <v>w</v>
      </c>
      <c r="PO10" s="28" t="str">
        <f ca="1">IF(WEEKDAY(PO$6,2)&gt;5,"w",IF(ISERROR(VLOOKUP(PO$6,fériés,1,FALSE)),(SUM($H$1:PO$1)&gt;SUM($F$8:$F9))*(SUM($H$1:PO$1)&lt;=SUM($F$8:$F10))*1,"F"))</f>
        <v>w</v>
      </c>
      <c r="PP10" s="28" t="str">
        <f ca="1">IF(WEEKDAY(PP$6,2)&gt;5,"w",IF(ISERROR(VLOOKUP(PP$6,fériés,1,FALSE)),(SUM($H$1:PP$1)&gt;SUM($F$8:$F9))*(SUM($H$1:PP$1)&lt;=SUM($F$8:$F10))*1,"F"))</f>
        <v>w</v>
      </c>
      <c r="PQ10" s="28" t="str">
        <f ca="1">IF(WEEKDAY(PQ$6,2)&gt;5,"w",IF(ISERROR(VLOOKUP(PQ$6,fériés,1,FALSE)),(SUM($H$1:PQ$1)&gt;SUM($F$8:$F9))*(SUM($H$1:PQ$1)&lt;=SUM($F$8:$F10))*1,"F"))</f>
        <v>w</v>
      </c>
      <c r="PR10" s="28" t="str">
        <f ca="1">IF(WEEKDAY(PR$6,2)&gt;5,"w",IF(ISERROR(VLOOKUP(PR$6,fériés,1,FALSE)),(SUM($H$1:PR$1)&gt;SUM($F$8:$F9))*(SUM($H$1:PR$1)&lt;=SUM($F$8:$F10))*1,"F"))</f>
        <v>w</v>
      </c>
      <c r="PS10" s="28" t="str">
        <f ca="1">IF(WEEKDAY(PS$6,2)&gt;5,"w",IF(ISERROR(VLOOKUP(PS$6,fériés,1,FALSE)),(SUM($H$1:PS$1)&gt;SUM($F$8:$F9))*(SUM($H$1:PS$1)&lt;=SUM($F$8:$F10))*1,"F"))</f>
        <v>w</v>
      </c>
      <c r="PT10" s="28">
        <f ca="1">IF(WEEKDAY(PT$6,2)&gt;5,"w",IF(ISERROR(VLOOKUP(PT$6,fériés,1,FALSE)),(SUM($H$1:PT$1)&gt;SUM($F$8:$F9))*(SUM($H$1:PT$1)&lt;=SUM($F$8:$F10))*1,"F"))</f>
        <v>0</v>
      </c>
      <c r="PU10" s="28">
        <f ca="1">IF(WEEKDAY(PU$6,2)&gt;5,"w",IF(ISERROR(VLOOKUP(PU$6,fériés,1,FALSE)),(SUM($H$1:PU$1)&gt;SUM($F$8:$F9))*(SUM($H$1:PU$1)&lt;=SUM($F$8:$F10))*1,"F"))</f>
        <v>0</v>
      </c>
      <c r="PV10" s="28">
        <f ca="1">IF(WEEKDAY(PV$6,2)&gt;5,"w",IF(ISERROR(VLOOKUP(PV$6,fériés,1,FALSE)),(SUM($H$1:PV$1)&gt;SUM($F$8:$F9))*(SUM($H$1:PV$1)&lt;=SUM($F$8:$F10))*1,"F"))</f>
        <v>0</v>
      </c>
      <c r="PW10" s="28">
        <f ca="1">IF(WEEKDAY(PW$6,2)&gt;5,"w",IF(ISERROR(VLOOKUP(PW$6,fériés,1,FALSE)),(SUM($H$1:PW$1)&gt;SUM($F$8:$F9))*(SUM($H$1:PW$1)&lt;=SUM($F$8:$F10))*1,"F"))</f>
        <v>0</v>
      </c>
      <c r="PX10" s="28">
        <f ca="1">IF(WEEKDAY(PX$6,2)&gt;5,"w",IF(ISERROR(VLOOKUP(PX$6,fériés,1,FALSE)),(SUM($H$1:PX$1)&gt;SUM($F$8:$F9))*(SUM($H$1:PX$1)&lt;=SUM($F$8:$F10))*1,"F"))</f>
        <v>0</v>
      </c>
      <c r="PY10" s="28">
        <f ca="1">IF(WEEKDAY(PY$6,2)&gt;5,"w",IF(ISERROR(VLOOKUP(PY$6,fériés,1,FALSE)),(SUM($H$1:PY$1)&gt;SUM($F$8:$F9))*(SUM($H$1:PY$1)&lt;=SUM($F$8:$F10))*1,"F"))</f>
        <v>0</v>
      </c>
      <c r="PZ10" s="28">
        <f ca="1">IF(WEEKDAY(PZ$6,2)&gt;5,"w",IF(ISERROR(VLOOKUP(PZ$6,fériés,1,FALSE)),(SUM($H$1:PZ$1)&gt;SUM($F$8:$F9))*(SUM($H$1:PZ$1)&lt;=SUM($F$8:$F10))*1,"F"))</f>
        <v>0</v>
      </c>
      <c r="QA10" s="28">
        <f ca="1">IF(WEEKDAY(QA$6,2)&gt;5,"w",IF(ISERROR(VLOOKUP(QA$6,fériés,1,FALSE)),(SUM($H$1:QA$1)&gt;SUM($F$8:$F9))*(SUM($H$1:QA$1)&lt;=SUM($F$8:$F10))*1,"F"))</f>
        <v>0</v>
      </c>
      <c r="QB10" s="28">
        <f ca="1">IF(WEEKDAY(QB$6,2)&gt;5,"w",IF(ISERROR(VLOOKUP(QB$6,fériés,1,FALSE)),(SUM($H$1:QB$1)&gt;SUM($F$8:$F9))*(SUM($H$1:QB$1)&lt;=SUM($F$8:$F10))*1,"F"))</f>
        <v>0</v>
      </c>
      <c r="QC10" s="28">
        <f ca="1">IF(WEEKDAY(QC$6,2)&gt;5,"w",IF(ISERROR(VLOOKUP(QC$6,fériés,1,FALSE)),(SUM($H$1:QC$1)&gt;SUM($F$8:$F9))*(SUM($H$1:QC$1)&lt;=SUM($F$8:$F10))*1,"F"))</f>
        <v>0</v>
      </c>
      <c r="QD10" s="28">
        <f ca="1">IF(WEEKDAY(QD$6,2)&gt;5,"w",IF(ISERROR(VLOOKUP(QD$6,fériés,1,FALSE)),(SUM($H$1:QD$1)&gt;SUM($F$8:$F9))*(SUM($H$1:QD$1)&lt;=SUM($F$8:$F10))*1,"F"))</f>
        <v>0</v>
      </c>
      <c r="QE10" s="28">
        <f ca="1">IF(WEEKDAY(QE$6,2)&gt;5,"w",IF(ISERROR(VLOOKUP(QE$6,fériés,1,FALSE)),(SUM($H$1:QE$1)&gt;SUM($F$8:$F9))*(SUM($H$1:QE$1)&lt;=SUM($F$8:$F10))*1,"F"))</f>
        <v>0</v>
      </c>
      <c r="QF10" s="28">
        <f ca="1">IF(WEEKDAY(QF$6,2)&gt;5,"w",IF(ISERROR(VLOOKUP(QF$6,fériés,1,FALSE)),(SUM($H$1:QF$1)&gt;SUM($F$8:$F9))*(SUM($H$1:QF$1)&lt;=SUM($F$8:$F10))*1,"F"))</f>
        <v>0</v>
      </c>
      <c r="QG10" s="28">
        <f ca="1">IF(WEEKDAY(QG$6,2)&gt;5,"w",IF(ISERROR(VLOOKUP(QG$6,fériés,1,FALSE)),(SUM($H$1:QG$1)&gt;SUM($F$8:$F9))*(SUM($H$1:QG$1)&lt;=SUM($F$8:$F10))*1,"F"))</f>
        <v>0</v>
      </c>
      <c r="QH10" s="28">
        <f ca="1">IF(WEEKDAY(QH$6,2)&gt;5,"w",IF(ISERROR(VLOOKUP(QH$6,fériés,1,FALSE)),(SUM($H$1:QH$1)&gt;SUM($F$8:$F9))*(SUM($H$1:QH$1)&lt;=SUM($F$8:$F10))*1,"F"))</f>
        <v>0</v>
      </c>
      <c r="QI10" s="28">
        <f ca="1">IF(WEEKDAY(QI$6,2)&gt;5,"w",IF(ISERROR(VLOOKUP(QI$6,fériés,1,FALSE)),(SUM($H$1:QI$1)&gt;SUM($F$8:$F9))*(SUM($H$1:QI$1)&lt;=SUM($F$8:$F10))*1,"F"))</f>
        <v>0</v>
      </c>
      <c r="QJ10" s="28">
        <f ca="1">IF(WEEKDAY(QJ$6,2)&gt;5,"w",IF(ISERROR(VLOOKUP(QJ$6,fériés,1,FALSE)),(SUM($H$1:QJ$1)&gt;SUM($F$8:$F9))*(SUM($H$1:QJ$1)&lt;=SUM($F$8:$F10))*1,"F"))</f>
        <v>0</v>
      </c>
      <c r="QK10" s="28">
        <f ca="1">IF(WEEKDAY(QK$6,2)&gt;5,"w",IF(ISERROR(VLOOKUP(QK$6,fériés,1,FALSE)),(SUM($H$1:QK$1)&gt;SUM($F$8:$F9))*(SUM($H$1:QK$1)&lt;=SUM($F$8:$F10))*1,"F"))</f>
        <v>0</v>
      </c>
      <c r="QL10" s="28">
        <f ca="1">IF(WEEKDAY(QL$6,2)&gt;5,"w",IF(ISERROR(VLOOKUP(QL$6,fériés,1,FALSE)),(SUM($H$1:QL$1)&gt;SUM($F$8:$F9))*(SUM($H$1:QL$1)&lt;=SUM($F$8:$F10))*1,"F"))</f>
        <v>0</v>
      </c>
      <c r="QM10" s="28">
        <f ca="1">IF(WEEKDAY(QM$6,2)&gt;5,"w",IF(ISERROR(VLOOKUP(QM$6,fériés,1,FALSE)),(SUM($H$1:QM$1)&gt;SUM($F$8:$F9))*(SUM($H$1:QM$1)&lt;=SUM($F$8:$F10))*1,"F"))</f>
        <v>0</v>
      </c>
      <c r="QN10" s="28">
        <f ca="1">IF(WEEKDAY(QN$6,2)&gt;5,"w",IF(ISERROR(VLOOKUP(QN$6,fériés,1,FALSE)),(SUM($H$1:QN$1)&gt;SUM($F$8:$F9))*(SUM($H$1:QN$1)&lt;=SUM($F$8:$F10))*1,"F"))</f>
        <v>0</v>
      </c>
      <c r="QO10" s="28">
        <f ca="1">IF(WEEKDAY(QO$6,2)&gt;5,"w",IF(ISERROR(VLOOKUP(QO$6,fériés,1,FALSE)),(SUM($H$1:QO$1)&gt;SUM($F$8:$F9))*(SUM($H$1:QO$1)&lt;=SUM($F$8:$F10))*1,"F"))</f>
        <v>0</v>
      </c>
      <c r="QP10" s="28">
        <f ca="1">IF(WEEKDAY(QP$6,2)&gt;5,"w",IF(ISERROR(VLOOKUP(QP$6,fériés,1,FALSE)),(SUM($H$1:QP$1)&gt;SUM($F$8:$F9))*(SUM($H$1:QP$1)&lt;=SUM($F$8:$F10))*1,"F"))</f>
        <v>0</v>
      </c>
      <c r="QQ10" s="28">
        <f ca="1">IF(WEEKDAY(QQ$6,2)&gt;5,"w",IF(ISERROR(VLOOKUP(QQ$6,fériés,1,FALSE)),(SUM($H$1:QQ$1)&gt;SUM($F$8:$F9))*(SUM($H$1:QQ$1)&lt;=SUM($F$8:$F10))*1,"F"))</f>
        <v>0</v>
      </c>
      <c r="QR10" s="28">
        <f ca="1">IF(WEEKDAY(QR$6,2)&gt;5,"w",IF(ISERROR(VLOOKUP(QR$6,fériés,1,FALSE)),(SUM($H$1:QR$1)&gt;SUM($F$8:$F9))*(SUM($H$1:QR$1)&lt;=SUM($F$8:$F10))*1,"F"))</f>
        <v>0</v>
      </c>
      <c r="QS10" s="28">
        <f ca="1">IF(WEEKDAY(QS$6,2)&gt;5,"w",IF(ISERROR(VLOOKUP(QS$6,fériés,1,FALSE)),(SUM($H$1:QS$1)&gt;SUM($F$8:$F9))*(SUM($H$1:QS$1)&lt;=SUM($F$8:$F10))*1,"F"))</f>
        <v>0</v>
      </c>
      <c r="QT10" s="28">
        <f ca="1">IF(WEEKDAY(QT$6,2)&gt;5,"w",IF(ISERROR(VLOOKUP(QT$6,fériés,1,FALSE)),(SUM($H$1:QT$1)&gt;SUM($F$8:$F9))*(SUM($H$1:QT$1)&lt;=SUM($F$8:$F10))*1,"F"))</f>
        <v>0</v>
      </c>
      <c r="QU10" s="28">
        <f ca="1">IF(WEEKDAY(QU$6,2)&gt;5,"w",IF(ISERROR(VLOOKUP(QU$6,fériés,1,FALSE)),(SUM($H$1:QU$1)&gt;SUM($F$8:$F9))*(SUM($H$1:QU$1)&lt;=SUM($F$8:$F10))*1,"F"))</f>
        <v>0</v>
      </c>
      <c r="QV10" s="28">
        <f ca="1">IF(WEEKDAY(QV$6,2)&gt;5,"w",IF(ISERROR(VLOOKUP(QV$6,fériés,1,FALSE)),(SUM($H$1:QV$1)&gt;SUM($F$8:$F9))*(SUM($H$1:QV$1)&lt;=SUM($F$8:$F10))*1,"F"))</f>
        <v>0</v>
      </c>
      <c r="QW10" s="28">
        <f ca="1">IF(WEEKDAY(QW$6,2)&gt;5,"w",IF(ISERROR(VLOOKUP(QW$6,fériés,1,FALSE)),(SUM($H$1:QW$1)&gt;SUM($F$8:$F9))*(SUM($H$1:QW$1)&lt;=SUM($F$8:$F10))*1,"F"))</f>
        <v>0</v>
      </c>
      <c r="QX10" s="28">
        <f ca="1">IF(WEEKDAY(QX$6,2)&gt;5,"w",IF(ISERROR(VLOOKUP(QX$6,fériés,1,FALSE)),(SUM($H$1:QX$1)&gt;SUM($F$8:$F9))*(SUM($H$1:QX$1)&lt;=SUM($F$8:$F10))*1,"F"))</f>
        <v>0</v>
      </c>
      <c r="QY10" s="28">
        <f ca="1">IF(WEEKDAY(QY$6,2)&gt;5,"w",IF(ISERROR(VLOOKUP(QY$6,fériés,1,FALSE)),(SUM($H$1:QY$1)&gt;SUM($F$8:$F9))*(SUM($H$1:QY$1)&lt;=SUM($F$8:$F10))*1,"F"))</f>
        <v>0</v>
      </c>
      <c r="QZ10" s="28">
        <f ca="1">IF(WEEKDAY(QZ$6,2)&gt;5,"w",IF(ISERROR(VLOOKUP(QZ$6,fériés,1,FALSE)),(SUM($H$1:QZ$1)&gt;SUM($F$8:$F9))*(SUM($H$1:QZ$1)&lt;=SUM($F$8:$F10))*1,"F"))</f>
        <v>0</v>
      </c>
      <c r="RA10" s="28">
        <f ca="1">IF(WEEKDAY(RA$6,2)&gt;5,"w",IF(ISERROR(VLOOKUP(RA$6,fériés,1,FALSE)),(SUM($H$1:RA$1)&gt;SUM($F$8:$F9))*(SUM($H$1:RA$1)&lt;=SUM($F$8:$F10))*1,"F"))</f>
        <v>0</v>
      </c>
      <c r="RB10" s="28">
        <f ca="1">IF(WEEKDAY(RB$6,2)&gt;5,"w",IF(ISERROR(VLOOKUP(RB$6,fériés,1,FALSE)),(SUM($H$1:RB$1)&gt;SUM($F$8:$F9))*(SUM($H$1:RB$1)&lt;=SUM($F$8:$F10))*1,"F"))</f>
        <v>0</v>
      </c>
      <c r="RC10" s="28">
        <f ca="1">IF(WEEKDAY(RC$6,2)&gt;5,"w",IF(ISERROR(VLOOKUP(RC$6,fériés,1,FALSE)),(SUM($H$1:RC$1)&gt;SUM($F$8:$F9))*(SUM($H$1:RC$1)&lt;=SUM($F$8:$F10))*1,"F"))</f>
        <v>0</v>
      </c>
      <c r="RD10" s="28">
        <f ca="1">IF(WEEKDAY(RD$6,2)&gt;5,"w",IF(ISERROR(VLOOKUP(RD$6,fériés,1,FALSE)),(SUM($H$1:RD$1)&gt;SUM($F$8:$F9))*(SUM($H$1:RD$1)&lt;=SUM($F$8:$F10))*1,"F"))</f>
        <v>0</v>
      </c>
      <c r="RE10" s="28">
        <f ca="1">IF(WEEKDAY(RE$6,2)&gt;5,"w",IF(ISERROR(VLOOKUP(RE$6,fériés,1,FALSE)),(SUM($H$1:RE$1)&gt;SUM($F$8:$F9))*(SUM($H$1:RE$1)&lt;=SUM($F$8:$F10))*1,"F"))</f>
        <v>0</v>
      </c>
      <c r="RF10" s="28">
        <f ca="1">IF(WEEKDAY(RF$6,2)&gt;5,"w",IF(ISERROR(VLOOKUP(RF$6,fériés,1,FALSE)),(SUM($H$1:RF$1)&gt;SUM($F$8:$F9))*(SUM($H$1:RF$1)&lt;=SUM($F$8:$F10))*1,"F"))</f>
        <v>0</v>
      </c>
      <c r="RG10" s="28">
        <f ca="1">IF(WEEKDAY(RG$6,2)&gt;5,"w",IF(ISERROR(VLOOKUP(RG$6,fériés,1,FALSE)),(SUM($H$1:RG$1)&gt;SUM($F$8:$F9))*(SUM($H$1:RG$1)&lt;=SUM($F$8:$F10))*1,"F"))</f>
        <v>0</v>
      </c>
      <c r="RH10" s="28">
        <f ca="1">IF(WEEKDAY(RH$6,2)&gt;5,"w",IF(ISERROR(VLOOKUP(RH$6,fériés,1,FALSE)),(SUM($H$1:RH$1)&gt;SUM($F$8:$F9))*(SUM($H$1:RH$1)&lt;=SUM($F$8:$F10))*1,"F"))</f>
        <v>0</v>
      </c>
      <c r="RI10" s="28">
        <f ca="1">IF(WEEKDAY(RI$6,2)&gt;5,"w",IF(ISERROR(VLOOKUP(RI$6,fériés,1,FALSE)),(SUM($H$1:RI$1)&gt;SUM($F$8:$F9))*(SUM($H$1:RI$1)&lt;=SUM($F$8:$F10))*1,"F"))</f>
        <v>0</v>
      </c>
      <c r="RJ10" s="28">
        <f ca="1">IF(WEEKDAY(RJ$6,2)&gt;5,"w",IF(ISERROR(VLOOKUP(RJ$6,fériés,1,FALSE)),(SUM($H$1:RJ$1)&gt;SUM($F$8:$F9))*(SUM($H$1:RJ$1)&lt;=SUM($F$8:$F10))*1,"F"))</f>
        <v>0</v>
      </c>
      <c r="RK10" s="28">
        <f ca="1">IF(WEEKDAY(RK$6,2)&gt;5,"w",IF(ISERROR(VLOOKUP(RK$6,fériés,1,FALSE)),(SUM($H$1:RK$1)&gt;SUM($F$8:$F9))*(SUM($H$1:RK$1)&lt;=SUM($F$8:$F10))*1,"F"))</f>
        <v>0</v>
      </c>
      <c r="RL10" s="28">
        <f ca="1">IF(WEEKDAY(RL$6,2)&gt;5,"w",IF(ISERROR(VLOOKUP(RL$6,fériés,1,FALSE)),(SUM($H$1:RL$1)&gt;SUM($F$8:$F9))*(SUM($H$1:RL$1)&lt;=SUM($F$8:$F10))*1,"F"))</f>
        <v>0</v>
      </c>
      <c r="RM10" s="28">
        <f ca="1">IF(WEEKDAY(RM$6,2)&gt;5,"w",IF(ISERROR(VLOOKUP(RM$6,fériés,1,FALSE)),(SUM($H$1:RM$1)&gt;SUM($F$8:$F9))*(SUM($H$1:RM$1)&lt;=SUM($F$8:$F10))*1,"F"))</f>
        <v>0</v>
      </c>
      <c r="RN10" s="28">
        <f ca="1">IF(WEEKDAY(RN$6,2)&gt;5,"w",IF(ISERROR(VLOOKUP(RN$6,fériés,1,FALSE)),(SUM($H$1:RN$1)&gt;SUM($F$8:$F9))*(SUM($H$1:RN$1)&lt;=SUM($F$8:$F10))*1,"F"))</f>
        <v>0</v>
      </c>
      <c r="RO10" s="28">
        <f ca="1">IF(WEEKDAY(RO$6,2)&gt;5,"w",IF(ISERROR(VLOOKUP(RO$6,fériés,1,FALSE)),(SUM($H$1:RO$1)&gt;SUM($F$8:$F9))*(SUM($H$1:RO$1)&lt;=SUM($F$8:$F10))*1,"F"))</f>
        <v>0</v>
      </c>
      <c r="RP10" s="28">
        <f ca="1">IF(WEEKDAY(RP$6,2)&gt;5,"w",IF(ISERROR(VLOOKUP(RP$6,fériés,1,FALSE)),(SUM($H$1:RP$1)&gt;SUM($F$8:$F9))*(SUM($H$1:RP$1)&lt;=SUM($F$8:$F10))*1,"F"))</f>
        <v>0</v>
      </c>
      <c r="RQ10" s="28">
        <f ca="1">IF(WEEKDAY(RQ$6,2)&gt;5,"w",IF(ISERROR(VLOOKUP(RQ$6,fériés,1,FALSE)),(SUM($H$1:RQ$1)&gt;SUM($F$8:$F9))*(SUM($H$1:RQ$1)&lt;=SUM($F$8:$F10))*1,"F"))</f>
        <v>0</v>
      </c>
      <c r="RR10" s="28" t="str">
        <f ca="1">IF(WEEKDAY(RR$6,2)&gt;5,"w",IF(ISERROR(VLOOKUP(RR$6,fériés,1,FALSE)),(SUM($H$1:RR$1)&gt;SUM($F$8:$F9))*(SUM($H$1:RR$1)&lt;=SUM($F$8:$F10))*1,"F"))</f>
        <v>w</v>
      </c>
      <c r="RS10" s="28" t="str">
        <f ca="1">IF(WEEKDAY(RS$6,2)&gt;5,"w",IF(ISERROR(VLOOKUP(RS$6,fériés,1,FALSE)),(SUM($H$1:RS$1)&gt;SUM($F$8:$F9))*(SUM($H$1:RS$1)&lt;=SUM($F$8:$F10))*1,"F"))</f>
        <v>w</v>
      </c>
      <c r="RT10" s="28" t="str">
        <f ca="1">IF(WEEKDAY(RT$6,2)&gt;5,"w",IF(ISERROR(VLOOKUP(RT$6,fériés,1,FALSE)),(SUM($H$1:RT$1)&gt;SUM($F$8:$F9))*(SUM($H$1:RT$1)&lt;=SUM($F$8:$F10))*1,"F"))</f>
        <v>w</v>
      </c>
      <c r="RU10" s="28" t="str">
        <f ca="1">IF(WEEKDAY(RU$6,2)&gt;5,"w",IF(ISERROR(VLOOKUP(RU$6,fériés,1,FALSE)),(SUM($H$1:RU$1)&gt;SUM($F$8:$F9))*(SUM($H$1:RU$1)&lt;=SUM($F$8:$F10))*1,"F"))</f>
        <v>w</v>
      </c>
      <c r="RV10" s="28" t="str">
        <f ca="1">IF(WEEKDAY(RV$6,2)&gt;5,"w",IF(ISERROR(VLOOKUP(RV$6,fériés,1,FALSE)),(SUM($H$1:RV$1)&gt;SUM($F$8:$F9))*(SUM($H$1:RV$1)&lt;=SUM($F$8:$F10))*1,"F"))</f>
        <v>w</v>
      </c>
      <c r="RW10" s="28" t="str">
        <f ca="1">IF(WEEKDAY(RW$6,2)&gt;5,"w",IF(ISERROR(VLOOKUP(RW$6,fériés,1,FALSE)),(SUM($H$1:RW$1)&gt;SUM($F$8:$F9))*(SUM($H$1:RW$1)&lt;=SUM($F$8:$F10))*1,"F"))</f>
        <v>w</v>
      </c>
      <c r="RX10" s="28" t="str">
        <f ca="1">IF(WEEKDAY(RX$6,2)&gt;5,"w",IF(ISERROR(VLOOKUP(RX$6,fériés,1,FALSE)),(SUM($H$1:RX$1)&gt;SUM($F$8:$F9))*(SUM($H$1:RX$1)&lt;=SUM($F$8:$F10))*1,"F"))</f>
        <v>w</v>
      </c>
      <c r="RY10" s="28" t="str">
        <f ca="1">IF(WEEKDAY(RY$6,2)&gt;5,"w",IF(ISERROR(VLOOKUP(RY$6,fériés,1,FALSE)),(SUM($H$1:RY$1)&gt;SUM($F$8:$F9))*(SUM($H$1:RY$1)&lt;=SUM($F$8:$F10))*1,"F"))</f>
        <v>w</v>
      </c>
      <c r="RZ10" s="28" t="str">
        <f ca="1">IF(WEEKDAY(RZ$6,2)&gt;5,"w",IF(ISERROR(VLOOKUP(RZ$6,fériés,1,FALSE)),(SUM($H$1:RZ$1)&gt;SUM($F$8:$F9))*(SUM($H$1:RZ$1)&lt;=SUM($F$8:$F10))*1,"F"))</f>
        <v>w</v>
      </c>
      <c r="SA10" s="28" t="str">
        <f ca="1">IF(WEEKDAY(SA$6,2)&gt;5,"w",IF(ISERROR(VLOOKUP(SA$6,fériés,1,FALSE)),(SUM($H$1:SA$1)&gt;SUM($F$8:$F9))*(SUM($H$1:SA$1)&lt;=SUM($F$8:$F10))*1,"F"))</f>
        <v>w</v>
      </c>
      <c r="SB10" s="28" t="str">
        <f ca="1">IF(WEEKDAY(SB$6,2)&gt;5,"w",IF(ISERROR(VLOOKUP(SB$6,fériés,1,FALSE)),(SUM($H$1:SB$1)&gt;SUM($F$8:$F9))*(SUM($H$1:SB$1)&lt;=SUM($F$8:$F10))*1,"F"))</f>
        <v>w</v>
      </c>
      <c r="SC10" s="28" t="str">
        <f ca="1">IF(WEEKDAY(SC$6,2)&gt;5,"w",IF(ISERROR(VLOOKUP(SC$6,fériés,1,FALSE)),(SUM($H$1:SC$1)&gt;SUM($F$8:$F9))*(SUM($H$1:SC$1)&lt;=SUM($F$8:$F10))*1,"F"))</f>
        <v>w</v>
      </c>
      <c r="SD10" s="28" t="str">
        <f ca="1">IF(WEEKDAY(SD$6,2)&gt;5,"w",IF(ISERROR(VLOOKUP(SD$6,fériés,1,FALSE)),(SUM($H$1:SD$1)&gt;SUM($F$8:$F9))*(SUM($H$1:SD$1)&lt;=SUM($F$8:$F10))*1,"F"))</f>
        <v>w</v>
      </c>
      <c r="SE10" s="28" t="str">
        <f ca="1">IF(WEEKDAY(SE$6,2)&gt;5,"w",IF(ISERROR(VLOOKUP(SE$6,fériés,1,FALSE)),(SUM($H$1:SE$1)&gt;SUM($F$8:$F9))*(SUM($H$1:SE$1)&lt;=SUM($F$8:$F10))*1,"F"))</f>
        <v>w</v>
      </c>
      <c r="SF10" s="28" t="str">
        <f ca="1">IF(WEEKDAY(SF$6,2)&gt;5,"w",IF(ISERROR(VLOOKUP(SF$6,fériés,1,FALSE)),(SUM($H$1:SF$1)&gt;SUM($F$8:$F9))*(SUM($H$1:SF$1)&lt;=SUM($F$8:$F10))*1,"F"))</f>
        <v>w</v>
      </c>
      <c r="SG10" s="83"/>
    </row>
    <row r="11" spans="1:501" ht="12" customHeight="1" x14ac:dyDescent="0.25">
      <c r="A11" s="80">
        <v>1205</v>
      </c>
      <c r="B11" s="63" t="str">
        <f>IFERROR(VLOOKUP($A11,Base_données!$A$4:$AB$24,Base_données!$B$1,FALSE),"")</f>
        <v/>
      </c>
      <c r="C11" s="78" t="str">
        <f>IF(A11="","",Base_données!$N$3)</f>
        <v xml:space="preserve"> tournage</v>
      </c>
      <c r="D11" s="63" t="str">
        <f>IFERROR(VLOOKUP($A11,Base_données!$A$4:$AB$24,Base_données!$D$1,FALSE),"")</f>
        <v/>
      </c>
      <c r="E11" s="63" t="str">
        <f>IFERROR(VLOOKUP($A11,Base_données!$A$4:$AB$24,Base_données!$N$1,FALSE),"")</f>
        <v/>
      </c>
      <c r="F11" s="66" t="str">
        <f t="shared" si="84"/>
        <v/>
      </c>
      <c r="G11" s="62" t="str">
        <f>IFERROR(VLOOKUP($A11,Base_données!$A$4:$L$24,5,FALSE),"")</f>
        <v/>
      </c>
      <c r="H11" s="28">
        <f ca="1">IF(WEEKDAY(H$6,2)&gt;5,"w",IF(ISERROR(VLOOKUP(H$6,fériés,1,FALSE)),(SUM($H$1:H$1)&gt;SUM($F$8:$F10))*(SUM($H$1:H$1)&lt;=SUM($F$8:$F11))*1,"F"))</f>
        <v>0</v>
      </c>
      <c r="I11" s="28">
        <f ca="1">IF(WEEKDAY(I$6,2)&gt;5,"w",IF(ISERROR(VLOOKUP(I$6,fériés,1,FALSE)),(SUM($H$1:I$1)&gt;SUM($F$8:$F10))*(SUM($H$1:I$1)&lt;=SUM($F$8:$F11))*1,"F"))</f>
        <v>0</v>
      </c>
      <c r="J11" s="28">
        <f ca="1">IF(WEEKDAY(J$6,2)&gt;5,"w",IF(ISERROR(VLOOKUP(J$6,fériés,1,FALSE)),(SUM($H$1:J$1)&gt;SUM($F$8:$F10))*(SUM($H$1:J$1)&lt;=SUM($F$8:$F11))*1,"F"))</f>
        <v>0</v>
      </c>
      <c r="K11" s="28">
        <f ca="1">IF(WEEKDAY(K$6,2)&gt;5,"w",IF(ISERROR(VLOOKUP(K$6,fériés,1,FALSE)),(SUM($H$1:K$1)&gt;SUM($F$8:$F10))*(SUM($H$1:K$1)&lt;=SUM($F$8:$F11))*1,"F"))</f>
        <v>0</v>
      </c>
      <c r="L11" s="28">
        <f ca="1">IF(WEEKDAY(L$6,2)&gt;5,"w",IF(ISERROR(VLOOKUP(L$6,fériés,1,FALSE)),(SUM($H$1:L$1)&gt;SUM($F$8:$F10))*(SUM($H$1:L$1)&lt;=SUM($F$8:$F11))*1,"F"))</f>
        <v>0</v>
      </c>
      <c r="M11" s="28">
        <f ca="1">IF(WEEKDAY(M$6,2)&gt;5,"w",IF(ISERROR(VLOOKUP(M$6,fériés,1,FALSE)),(SUM($H$1:M$1)&gt;SUM($F$8:$F10))*(SUM($H$1:M$1)&lt;=SUM($F$8:$F11))*1,"F"))</f>
        <v>0</v>
      </c>
      <c r="N11" s="28">
        <f ca="1">IF(WEEKDAY(N$6,2)&gt;5,"w",IF(ISERROR(VLOOKUP(N$6,fériés,1,FALSE)),(SUM($H$1:N$1)&gt;SUM($F$8:$F10))*(SUM($H$1:N$1)&lt;=SUM($F$8:$F11))*1,"F"))</f>
        <v>0</v>
      </c>
      <c r="O11" s="28">
        <f ca="1">IF(WEEKDAY(O$6,2)&gt;5,"w",IF(ISERROR(VLOOKUP(O$6,fériés,1,FALSE)),(SUM($H$1:O$1)&gt;SUM($F$8:$F10))*(SUM($H$1:O$1)&lt;=SUM($F$8:$F11))*1,"F"))</f>
        <v>0</v>
      </c>
      <c r="P11" s="28">
        <f ca="1">IF(WEEKDAY(P$6,2)&gt;5,"w",IF(ISERROR(VLOOKUP(P$6,fériés,1,FALSE)),(SUM($H$1:P$1)&gt;SUM($F$8:$F10))*(SUM($H$1:P$1)&lt;=SUM($F$8:$F11))*1,"F"))</f>
        <v>0</v>
      </c>
      <c r="Q11" s="28">
        <f ca="1">IF(WEEKDAY(Q$6,2)&gt;5,"w",IF(ISERROR(VLOOKUP(Q$6,fériés,1,FALSE)),(SUM($H$1:Q$1)&gt;SUM($F$8:$F10))*(SUM($H$1:Q$1)&lt;=SUM($F$8:$F11))*1,"F"))</f>
        <v>0</v>
      </c>
      <c r="R11" s="28">
        <f ca="1">IF(WEEKDAY(R$6,2)&gt;5,"w",IF(ISERROR(VLOOKUP(R$6,fériés,1,FALSE)),(SUM($H$1:R$1)&gt;SUM($F$8:$F10))*(SUM($H$1:R$1)&lt;=SUM($F$8:$F11))*1,"F"))</f>
        <v>0</v>
      </c>
      <c r="S11" s="28">
        <f ca="1">IF(WEEKDAY(S$6,2)&gt;5,"w",IF(ISERROR(VLOOKUP(S$6,fériés,1,FALSE)),(SUM($H$1:S$1)&gt;SUM($F$8:$F10))*(SUM($H$1:S$1)&lt;=SUM($F$8:$F11))*1,"F"))</f>
        <v>0</v>
      </c>
      <c r="T11" s="28">
        <f ca="1">IF(WEEKDAY(T$6,2)&gt;5,"w",IF(ISERROR(VLOOKUP(T$6,fériés,1,FALSE)),(SUM($H$1:T$1)&gt;SUM($F$8:$F10))*(SUM($H$1:T$1)&lt;=SUM($F$8:$F11))*1,"F"))</f>
        <v>0</v>
      </c>
      <c r="U11" s="28">
        <f ca="1">IF(WEEKDAY(U$6,2)&gt;5,"w",IF(ISERROR(VLOOKUP(U$6,fériés,1,FALSE)),(SUM($H$1:U$1)&gt;SUM($F$8:$F10))*(SUM($H$1:U$1)&lt;=SUM($F$8:$F11))*1,"F"))</f>
        <v>0</v>
      </c>
      <c r="V11" s="28">
        <f ca="1">IF(WEEKDAY(V$6,2)&gt;5,"w",IF(ISERROR(VLOOKUP(V$6,fériés,1,FALSE)),(SUM($H$1:V$1)&gt;SUM($F$8:$F10))*(SUM($H$1:V$1)&lt;=SUM($F$8:$F11))*1,"F"))</f>
        <v>0</v>
      </c>
      <c r="W11" s="28">
        <f ca="1">IF(WEEKDAY(W$6,2)&gt;5,"w",IF(ISERROR(VLOOKUP(W$6,fériés,1,FALSE)),(SUM($H$1:W$1)&gt;SUM($F$8:$F10))*(SUM($H$1:W$1)&lt;=SUM($F$8:$F11))*1,"F"))</f>
        <v>0</v>
      </c>
      <c r="X11" s="28">
        <f ca="1">IF(WEEKDAY(X$6,2)&gt;5,"w",IF(ISERROR(VLOOKUP(X$6,fériés,1,FALSE)),(SUM($H$1:X$1)&gt;SUM($F$8:$F10))*(SUM($H$1:X$1)&lt;=SUM($F$8:$F11))*1,"F"))</f>
        <v>0</v>
      </c>
      <c r="Y11" s="28">
        <f ca="1">IF(WEEKDAY(Y$6,2)&gt;5,"w",IF(ISERROR(VLOOKUP(Y$6,fériés,1,FALSE)),(SUM($H$1:Y$1)&gt;SUM($F$8:$F10))*(SUM($H$1:Y$1)&lt;=SUM($F$8:$F11))*1,"F"))</f>
        <v>0</v>
      </c>
      <c r="Z11" s="28">
        <f ca="1">IF(WEEKDAY(Z$6,2)&gt;5,"w",IF(ISERROR(VLOOKUP(Z$6,fériés,1,FALSE)),(SUM($H$1:Z$1)&gt;SUM($F$8:$F10))*(SUM($H$1:Z$1)&lt;=SUM($F$8:$F11))*1,"F"))</f>
        <v>0</v>
      </c>
      <c r="AA11" s="28">
        <f ca="1">IF(WEEKDAY(AA$6,2)&gt;5,"w",IF(ISERROR(VLOOKUP(AA$6,fériés,1,FALSE)),(SUM($H$1:AA$1)&gt;SUM($F$8:$F10))*(SUM($H$1:AA$1)&lt;=SUM($F$8:$F11))*1,"F"))</f>
        <v>0</v>
      </c>
      <c r="AB11" s="28">
        <f ca="1">IF(WEEKDAY(AB$6,2)&gt;5,"w",IF(ISERROR(VLOOKUP(AB$6,fériés,1,FALSE)),(SUM($H$1:AB$1)&gt;SUM($F$8:$F10))*(SUM($H$1:AB$1)&lt;=SUM($F$8:$F11))*1,"F"))</f>
        <v>0</v>
      </c>
      <c r="AC11" s="28">
        <f ca="1">IF(WEEKDAY(AC$6,2)&gt;5,"w",IF(ISERROR(VLOOKUP(AC$6,fériés,1,FALSE)),(SUM($H$1:AC$1)&gt;SUM($F$8:$F10))*(SUM($H$1:AC$1)&lt;=SUM($F$8:$F11))*1,"F"))</f>
        <v>0</v>
      </c>
      <c r="AD11" s="28">
        <f ca="1">IF(WEEKDAY(AD$6,2)&gt;5,"w",IF(ISERROR(VLOOKUP(AD$6,fériés,1,FALSE)),(SUM($H$1:AD$1)&gt;SUM($F$8:$F10))*(SUM($H$1:AD$1)&lt;=SUM($F$8:$F11))*1,"F"))</f>
        <v>0</v>
      </c>
      <c r="AE11" s="28">
        <f ca="1">IF(WEEKDAY(AE$6,2)&gt;5,"w",IF(ISERROR(VLOOKUP(AE$6,fériés,1,FALSE)),(SUM($H$1:AE$1)&gt;SUM($F$8:$F10))*(SUM($H$1:AE$1)&lt;=SUM($F$8:$F11))*1,"F"))</f>
        <v>0</v>
      </c>
      <c r="AF11" s="28">
        <f ca="1">IF(WEEKDAY(AF$6,2)&gt;5,"w",IF(ISERROR(VLOOKUP(AF$6,fériés,1,FALSE)),(SUM($H$1:AF$1)&gt;SUM($F$8:$F10))*(SUM($H$1:AF$1)&lt;=SUM($F$8:$F11))*1,"F"))</f>
        <v>0</v>
      </c>
      <c r="AG11" s="28">
        <f ca="1">IF(WEEKDAY(AG$6,2)&gt;5,"w",IF(ISERROR(VLOOKUP(AG$6,fériés,1,FALSE)),(SUM($H$1:AG$1)&gt;SUM($F$8:$F10))*(SUM($H$1:AG$1)&lt;=SUM($F$8:$F11))*1,"F"))</f>
        <v>0</v>
      </c>
      <c r="AH11" s="28">
        <f ca="1">IF(WEEKDAY(AH$6,2)&gt;5,"w",IF(ISERROR(VLOOKUP(AH$6,fériés,1,FALSE)),(SUM($H$1:AH$1)&gt;SUM($F$8:$F10))*(SUM($H$1:AH$1)&lt;=SUM($F$8:$F11))*1,"F"))</f>
        <v>0</v>
      </c>
      <c r="AI11" s="28">
        <f ca="1">IF(WEEKDAY(AI$6,2)&gt;5,"w",IF(ISERROR(VLOOKUP(AI$6,fériés,1,FALSE)),(SUM($H$1:AI$1)&gt;SUM($F$8:$F10))*(SUM($H$1:AI$1)&lt;=SUM($F$8:$F11))*1,"F"))</f>
        <v>0</v>
      </c>
      <c r="AJ11" s="28">
        <f ca="1">IF(WEEKDAY(AJ$6,2)&gt;5,"w",IF(ISERROR(VLOOKUP(AJ$6,fériés,1,FALSE)),(SUM($H$1:AJ$1)&gt;SUM($F$8:$F10))*(SUM($H$1:AJ$1)&lt;=SUM($F$8:$F11))*1,"F"))</f>
        <v>0</v>
      </c>
      <c r="AK11" s="28">
        <f ca="1">IF(WEEKDAY(AK$6,2)&gt;5,"w",IF(ISERROR(VLOOKUP(AK$6,fériés,1,FALSE)),(SUM($H$1:AK$1)&gt;SUM($F$8:$F10))*(SUM($H$1:AK$1)&lt;=SUM($F$8:$F11))*1,"F"))</f>
        <v>0</v>
      </c>
      <c r="AL11" s="28">
        <f ca="1">IF(WEEKDAY(AL$6,2)&gt;5,"w",IF(ISERROR(VLOOKUP(AL$6,fériés,1,FALSE)),(SUM($H$1:AL$1)&gt;SUM($F$8:$F10))*(SUM($H$1:AL$1)&lt;=SUM($F$8:$F11))*1,"F"))</f>
        <v>0</v>
      </c>
      <c r="AM11" s="28">
        <f ca="1">IF(WEEKDAY(AM$6,2)&gt;5,"w",IF(ISERROR(VLOOKUP(AM$6,fériés,1,FALSE)),(SUM($H$1:AM$1)&gt;SUM($F$8:$F10))*(SUM($H$1:AM$1)&lt;=SUM($F$8:$F11))*1,"F"))</f>
        <v>0</v>
      </c>
      <c r="AN11" s="28">
        <f ca="1">IF(WEEKDAY(AN$6,2)&gt;5,"w",IF(ISERROR(VLOOKUP(AN$6,fériés,1,FALSE)),(SUM($H$1:AN$1)&gt;SUM($F$8:$F10))*(SUM($H$1:AN$1)&lt;=SUM($F$8:$F11))*1,"F"))</f>
        <v>0</v>
      </c>
      <c r="AO11" s="28">
        <f ca="1">IF(WEEKDAY(AO$6,2)&gt;5,"w",IF(ISERROR(VLOOKUP(AO$6,fériés,1,FALSE)),(SUM($H$1:AO$1)&gt;SUM($F$8:$F10))*(SUM($H$1:AO$1)&lt;=SUM($F$8:$F11))*1,"F"))</f>
        <v>0</v>
      </c>
      <c r="AP11" s="28">
        <f ca="1">IF(WEEKDAY(AP$6,2)&gt;5,"w",IF(ISERROR(VLOOKUP(AP$6,fériés,1,FALSE)),(SUM($H$1:AP$1)&gt;SUM($F$8:$F10))*(SUM($H$1:AP$1)&lt;=SUM($F$8:$F11))*1,"F"))</f>
        <v>0</v>
      </c>
      <c r="AQ11" s="28">
        <f ca="1">IF(WEEKDAY(AQ$6,2)&gt;5,"w",IF(ISERROR(VLOOKUP(AQ$6,fériés,1,FALSE)),(SUM($H$1:AQ$1)&gt;SUM($F$8:$F10))*(SUM($H$1:AQ$1)&lt;=SUM($F$8:$F11))*1,"F"))</f>
        <v>0</v>
      </c>
      <c r="AR11" s="28">
        <f ca="1">IF(WEEKDAY(AR$6,2)&gt;5,"w",IF(ISERROR(VLOOKUP(AR$6,fériés,1,FALSE)),(SUM($H$1:AR$1)&gt;SUM($F$8:$F10))*(SUM($H$1:AR$1)&lt;=SUM($F$8:$F11))*1,"F"))</f>
        <v>0</v>
      </c>
      <c r="AS11" s="28">
        <f ca="1">IF(WEEKDAY(AS$6,2)&gt;5,"w",IF(ISERROR(VLOOKUP(AS$6,fériés,1,FALSE)),(SUM($H$1:AS$1)&gt;SUM($F$8:$F10))*(SUM($H$1:AS$1)&lt;=SUM($F$8:$F11))*1,"F"))</f>
        <v>0</v>
      </c>
      <c r="AT11" s="28">
        <f ca="1">IF(WEEKDAY(AT$6,2)&gt;5,"w",IF(ISERROR(VLOOKUP(AT$6,fériés,1,FALSE)),(SUM($H$1:AT$1)&gt;SUM($F$8:$F10))*(SUM($H$1:AT$1)&lt;=SUM($F$8:$F11))*1,"F"))</f>
        <v>0</v>
      </c>
      <c r="AU11" s="28">
        <f ca="1">IF(WEEKDAY(AU$6,2)&gt;5,"w",IF(ISERROR(VLOOKUP(AU$6,fériés,1,FALSE)),(SUM($H$1:AU$1)&gt;SUM($F$8:$F10))*(SUM($H$1:AU$1)&lt;=SUM($F$8:$F11))*1,"F"))</f>
        <v>0</v>
      </c>
      <c r="AV11" s="28">
        <f ca="1">IF(WEEKDAY(AV$6,2)&gt;5,"w",IF(ISERROR(VLOOKUP(AV$6,fériés,1,FALSE)),(SUM($H$1:AV$1)&gt;SUM($F$8:$F10))*(SUM($H$1:AV$1)&lt;=SUM($F$8:$F11))*1,"F"))</f>
        <v>0</v>
      </c>
      <c r="AW11" s="28">
        <f ca="1">IF(WEEKDAY(AW$6,2)&gt;5,"w",IF(ISERROR(VLOOKUP(AW$6,fériés,1,FALSE)),(SUM($H$1:AW$1)&gt;SUM($F$8:$F10))*(SUM($H$1:AW$1)&lt;=SUM($F$8:$F11))*1,"F"))</f>
        <v>0</v>
      </c>
      <c r="AX11" s="28">
        <f ca="1">IF(WEEKDAY(AX$6,2)&gt;5,"w",IF(ISERROR(VLOOKUP(AX$6,fériés,1,FALSE)),(SUM($H$1:AX$1)&gt;SUM($F$8:$F10))*(SUM($H$1:AX$1)&lt;=SUM($F$8:$F11))*1,"F"))</f>
        <v>0</v>
      </c>
      <c r="AY11" s="28">
        <f ca="1">IF(WEEKDAY(AY$6,2)&gt;5,"w",IF(ISERROR(VLOOKUP(AY$6,fériés,1,FALSE)),(SUM($H$1:AY$1)&gt;SUM($F$8:$F10))*(SUM($H$1:AY$1)&lt;=SUM($F$8:$F11))*1,"F"))</f>
        <v>0</v>
      </c>
      <c r="AZ11" s="28">
        <f ca="1">IF(WEEKDAY(AZ$6,2)&gt;5,"w",IF(ISERROR(VLOOKUP(AZ$6,fériés,1,FALSE)),(SUM($H$1:AZ$1)&gt;SUM($F$8:$F10))*(SUM($H$1:AZ$1)&lt;=SUM($F$8:$F11))*1,"F"))</f>
        <v>0</v>
      </c>
      <c r="BA11" s="28">
        <f ca="1">IF(WEEKDAY(BA$6,2)&gt;5,"w",IF(ISERROR(VLOOKUP(BA$6,fériés,1,FALSE)),(SUM($H$1:BA$1)&gt;SUM($F$8:$F10))*(SUM($H$1:BA$1)&lt;=SUM($F$8:$F11))*1,"F"))</f>
        <v>0</v>
      </c>
      <c r="BB11" s="28">
        <f ca="1">IF(WEEKDAY(BB$6,2)&gt;5,"w",IF(ISERROR(VLOOKUP(BB$6,fériés,1,FALSE)),(SUM($H$1:BB$1)&gt;SUM($F$8:$F10))*(SUM($H$1:BB$1)&lt;=SUM($F$8:$F11))*1,"F"))</f>
        <v>0</v>
      </c>
      <c r="BC11" s="28">
        <f ca="1">IF(WEEKDAY(BC$6,2)&gt;5,"w",IF(ISERROR(VLOOKUP(BC$6,fériés,1,FALSE)),(SUM($H$1:BC$1)&gt;SUM($F$8:$F10))*(SUM($H$1:BC$1)&lt;=SUM($F$8:$F11))*1,"F"))</f>
        <v>0</v>
      </c>
      <c r="BD11" s="28">
        <f ca="1">IF(WEEKDAY(BD$6,2)&gt;5,"w",IF(ISERROR(VLOOKUP(BD$6,fériés,1,FALSE)),(SUM($H$1:BD$1)&gt;SUM($F$8:$F10))*(SUM($H$1:BD$1)&lt;=SUM($F$8:$F11))*1,"F"))</f>
        <v>0</v>
      </c>
      <c r="BE11" s="28">
        <f ca="1">IF(WEEKDAY(BE$6,2)&gt;5,"w",IF(ISERROR(VLOOKUP(BE$6,fériés,1,FALSE)),(SUM($H$1:BE$1)&gt;SUM($F$8:$F10))*(SUM($H$1:BE$1)&lt;=SUM($F$8:$F11))*1,"F"))</f>
        <v>0</v>
      </c>
      <c r="BF11" s="28">
        <f ca="1">IF(WEEKDAY(BF$6,2)&gt;5,"w",IF(ISERROR(VLOOKUP(BF$6,fériés,1,FALSE)),(SUM($H$1:BF$1)&gt;SUM($F$8:$F10))*(SUM($H$1:BF$1)&lt;=SUM($F$8:$F11))*1,"F"))</f>
        <v>0</v>
      </c>
      <c r="BG11" s="28">
        <f ca="1">IF(WEEKDAY(BG$6,2)&gt;5,"w",IF(ISERROR(VLOOKUP(BG$6,fériés,1,FALSE)),(SUM($H$1:BG$1)&gt;SUM($F$8:$F10))*(SUM($H$1:BG$1)&lt;=SUM($F$8:$F11))*1,"F"))</f>
        <v>0</v>
      </c>
      <c r="BH11" s="28">
        <f ca="1">IF(WEEKDAY(BH$6,2)&gt;5,"w",IF(ISERROR(VLOOKUP(BH$6,fériés,1,FALSE)),(SUM($H$1:BH$1)&gt;SUM($F$8:$F10))*(SUM($H$1:BH$1)&lt;=SUM($F$8:$F11))*1,"F"))</f>
        <v>0</v>
      </c>
      <c r="BI11" s="28">
        <f ca="1">IF(WEEKDAY(BI$6,2)&gt;5,"w",IF(ISERROR(VLOOKUP(BI$6,fériés,1,FALSE)),(SUM($H$1:BI$1)&gt;SUM($F$8:$F10))*(SUM($H$1:BI$1)&lt;=SUM($F$8:$F11))*1,"F"))</f>
        <v>0</v>
      </c>
      <c r="BJ11" s="28">
        <f ca="1">IF(WEEKDAY(BJ$6,2)&gt;5,"w",IF(ISERROR(VLOOKUP(BJ$6,fériés,1,FALSE)),(SUM($H$1:BJ$1)&gt;SUM($F$8:$F10))*(SUM($H$1:BJ$1)&lt;=SUM($F$8:$F11))*1,"F"))</f>
        <v>0</v>
      </c>
      <c r="BK11" s="28">
        <f ca="1">IF(WEEKDAY(BK$6,2)&gt;5,"w",IF(ISERROR(VLOOKUP(BK$6,fériés,1,FALSE)),(SUM($H$1:BK$1)&gt;SUM($F$8:$F10))*(SUM($H$1:BK$1)&lt;=SUM($F$8:$F11))*1,"F"))</f>
        <v>0</v>
      </c>
      <c r="BL11" s="28">
        <f ca="1">IF(WEEKDAY(BL$6,2)&gt;5,"w",IF(ISERROR(VLOOKUP(BL$6,fériés,1,FALSE)),(SUM($H$1:BL$1)&gt;SUM($F$8:$F10))*(SUM($H$1:BL$1)&lt;=SUM($F$8:$F11))*1,"F"))</f>
        <v>0</v>
      </c>
      <c r="BM11" s="28">
        <f ca="1">IF(WEEKDAY(BM$6,2)&gt;5,"w",IF(ISERROR(VLOOKUP(BM$6,fériés,1,FALSE)),(SUM($H$1:BM$1)&gt;SUM($F$8:$F10))*(SUM($H$1:BM$1)&lt;=SUM($F$8:$F11))*1,"F"))</f>
        <v>0</v>
      </c>
      <c r="BN11" s="28" t="str">
        <f ca="1">IF(WEEKDAY(BN$6,2)&gt;5,"w",IF(ISERROR(VLOOKUP(BN$6,fériés,1,FALSE)),(SUM($H$1:BN$1)&gt;SUM($F$8:$F10))*(SUM($H$1:BN$1)&lt;=SUM($F$8:$F11))*1,"F"))</f>
        <v>w</v>
      </c>
      <c r="BO11" s="28" t="str">
        <f ca="1">IF(WEEKDAY(BO$6,2)&gt;5,"w",IF(ISERROR(VLOOKUP(BO$6,fériés,1,FALSE)),(SUM($H$1:BO$1)&gt;SUM($F$8:$F10))*(SUM($H$1:BO$1)&lt;=SUM($F$8:$F11))*1,"F"))</f>
        <v>w</v>
      </c>
      <c r="BP11" s="28" t="str">
        <f ca="1">IF(WEEKDAY(BP$6,2)&gt;5,"w",IF(ISERROR(VLOOKUP(BP$6,fériés,1,FALSE)),(SUM($H$1:BP$1)&gt;SUM($F$8:$F10))*(SUM($H$1:BP$1)&lt;=SUM($F$8:$F11))*1,"F"))</f>
        <v>w</v>
      </c>
      <c r="BQ11" s="28" t="str">
        <f ca="1">IF(WEEKDAY(BQ$6,2)&gt;5,"w",IF(ISERROR(VLOOKUP(BQ$6,fériés,1,FALSE)),(SUM($H$1:BQ$1)&gt;SUM($F$8:$F10))*(SUM($H$1:BQ$1)&lt;=SUM($F$8:$F11))*1,"F"))</f>
        <v>w</v>
      </c>
      <c r="BR11" s="28" t="str">
        <f ca="1">IF(WEEKDAY(BR$6,2)&gt;5,"w",IF(ISERROR(VLOOKUP(BR$6,fériés,1,FALSE)),(SUM($H$1:BR$1)&gt;SUM($F$8:$F10))*(SUM($H$1:BR$1)&lt;=SUM($F$8:$F11))*1,"F"))</f>
        <v>w</v>
      </c>
      <c r="BS11" s="28" t="str">
        <f ca="1">IF(WEEKDAY(BS$6,2)&gt;5,"w",IF(ISERROR(VLOOKUP(BS$6,fériés,1,FALSE)),(SUM($H$1:BS$1)&gt;SUM($F$8:$F10))*(SUM($H$1:BS$1)&lt;=SUM($F$8:$F11))*1,"F"))</f>
        <v>w</v>
      </c>
      <c r="BT11" s="28" t="str">
        <f ca="1">IF(WEEKDAY(BT$6,2)&gt;5,"w",IF(ISERROR(VLOOKUP(BT$6,fériés,1,FALSE)),(SUM($H$1:BT$1)&gt;SUM($F$8:$F10))*(SUM($H$1:BT$1)&lt;=SUM($F$8:$F11))*1,"F"))</f>
        <v>w</v>
      </c>
      <c r="BU11" s="28" t="str">
        <f ca="1">IF(WEEKDAY(BU$6,2)&gt;5,"w",IF(ISERROR(VLOOKUP(BU$6,fériés,1,FALSE)),(SUM($H$1:BU$1)&gt;SUM($F$8:$F10))*(SUM($H$1:BU$1)&lt;=SUM($F$8:$F11))*1,"F"))</f>
        <v>w</v>
      </c>
      <c r="BV11" s="28" t="str">
        <f ca="1">IF(WEEKDAY(BV$6,2)&gt;5,"w",IF(ISERROR(VLOOKUP(BV$6,fériés,1,FALSE)),(SUM($H$1:BV$1)&gt;SUM($F$8:$F10))*(SUM($H$1:BV$1)&lt;=SUM($F$8:$F11))*1,"F"))</f>
        <v>w</v>
      </c>
      <c r="BW11" s="28" t="str">
        <f ca="1">IF(WEEKDAY(BW$6,2)&gt;5,"w",IF(ISERROR(VLOOKUP(BW$6,fériés,1,FALSE)),(SUM($H$1:BW$1)&gt;SUM($F$8:$F10))*(SUM($H$1:BW$1)&lt;=SUM($F$8:$F11))*1,"F"))</f>
        <v>w</v>
      </c>
      <c r="BX11" s="28" t="str">
        <f ca="1">IF(WEEKDAY(BX$6,2)&gt;5,"w",IF(ISERROR(VLOOKUP(BX$6,fériés,1,FALSE)),(SUM($H$1:BX$1)&gt;SUM($F$8:$F10))*(SUM($H$1:BX$1)&lt;=SUM($F$8:$F11))*1,"F"))</f>
        <v>w</v>
      </c>
      <c r="BY11" s="28" t="str">
        <f ca="1">IF(WEEKDAY(BY$6,2)&gt;5,"w",IF(ISERROR(VLOOKUP(BY$6,fériés,1,FALSE)),(SUM($H$1:BY$1)&gt;SUM($F$8:$F10))*(SUM($H$1:BY$1)&lt;=SUM($F$8:$F11))*1,"F"))</f>
        <v>w</v>
      </c>
      <c r="BZ11" s="28" t="str">
        <f ca="1">IF(WEEKDAY(BZ$6,2)&gt;5,"w",IF(ISERROR(VLOOKUP(BZ$6,fériés,1,FALSE)),(SUM($H$1:BZ$1)&gt;SUM($F$8:$F10))*(SUM($H$1:BZ$1)&lt;=SUM($F$8:$F11))*1,"F"))</f>
        <v>w</v>
      </c>
      <c r="CA11" s="28" t="str">
        <f ca="1">IF(WEEKDAY(CA$6,2)&gt;5,"w",IF(ISERROR(VLOOKUP(CA$6,fériés,1,FALSE)),(SUM($H$1:CA$1)&gt;SUM($F$8:$F10))*(SUM($H$1:CA$1)&lt;=SUM($F$8:$F11))*1,"F"))</f>
        <v>w</v>
      </c>
      <c r="CB11" s="28" t="str">
        <f ca="1">IF(WEEKDAY(CB$6,2)&gt;5,"w",IF(ISERROR(VLOOKUP(CB$6,fériés,1,FALSE)),(SUM($H$1:CB$1)&gt;SUM($F$8:$F10))*(SUM($H$1:CB$1)&lt;=SUM($F$8:$F11))*1,"F"))</f>
        <v>w</v>
      </c>
      <c r="CC11" s="28" t="str">
        <f ca="1">IF(WEEKDAY(CC$6,2)&gt;5,"w",IF(ISERROR(VLOOKUP(CC$6,fériés,1,FALSE)),(SUM($H$1:CC$1)&gt;SUM($F$8:$F10))*(SUM($H$1:CC$1)&lt;=SUM($F$8:$F11))*1,"F"))</f>
        <v>w</v>
      </c>
      <c r="CD11" s="28" t="str">
        <f ca="1">IF(WEEKDAY(CD$6,2)&gt;5,"w",IF(ISERROR(VLOOKUP(CD$6,fériés,1,FALSE)),(SUM($H$1:CD$1)&gt;SUM($F$8:$F10))*(SUM($H$1:CD$1)&lt;=SUM($F$8:$F11))*1,"F"))</f>
        <v>w</v>
      </c>
      <c r="CE11" s="28" t="str">
        <f ca="1">IF(WEEKDAY(CE$6,2)&gt;5,"w",IF(ISERROR(VLOOKUP(CE$6,fériés,1,FALSE)),(SUM($H$1:CE$1)&gt;SUM($F$8:$F10))*(SUM($H$1:CE$1)&lt;=SUM($F$8:$F11))*1,"F"))</f>
        <v>w</v>
      </c>
      <c r="CF11" s="28" t="str">
        <f ca="1">IF(WEEKDAY(CF$6,2)&gt;5,"w",IF(ISERROR(VLOOKUP(CF$6,fériés,1,FALSE)),(SUM($H$1:CF$1)&gt;SUM($F$8:$F10))*(SUM($H$1:CF$1)&lt;=SUM($F$8:$F11))*1,"F"))</f>
        <v>w</v>
      </c>
      <c r="CG11" s="28" t="str">
        <f ca="1">IF(WEEKDAY(CG$6,2)&gt;5,"w",IF(ISERROR(VLOOKUP(CG$6,fériés,1,FALSE)),(SUM($H$1:CG$1)&gt;SUM($F$8:$F10))*(SUM($H$1:CG$1)&lt;=SUM($F$8:$F11))*1,"F"))</f>
        <v>w</v>
      </c>
      <c r="CH11" s="28">
        <f ca="1">IF(WEEKDAY(CH$6,2)&gt;5,"w",IF(ISERROR(VLOOKUP(CH$6,fériés,1,FALSE)),(SUM($H$1:CH$1)&gt;SUM($F$8:$F10))*(SUM($H$1:CH$1)&lt;=SUM($F$8:$F11))*1,"F"))</f>
        <v>0</v>
      </c>
      <c r="CI11" s="28">
        <f ca="1">IF(WEEKDAY(CI$6,2)&gt;5,"w",IF(ISERROR(VLOOKUP(CI$6,fériés,1,FALSE)),(SUM($H$1:CI$1)&gt;SUM($F$8:$F10))*(SUM($H$1:CI$1)&lt;=SUM($F$8:$F11))*1,"F"))</f>
        <v>0</v>
      </c>
      <c r="CJ11" s="28">
        <f ca="1">IF(WEEKDAY(CJ$6,2)&gt;5,"w",IF(ISERROR(VLOOKUP(CJ$6,fériés,1,FALSE)),(SUM($H$1:CJ$1)&gt;SUM($F$8:$F10))*(SUM($H$1:CJ$1)&lt;=SUM($F$8:$F11))*1,"F"))</f>
        <v>0</v>
      </c>
      <c r="CK11" s="28">
        <f ca="1">IF(WEEKDAY(CK$6,2)&gt;5,"w",IF(ISERROR(VLOOKUP(CK$6,fériés,1,FALSE)),(SUM($H$1:CK$1)&gt;SUM($F$8:$F10))*(SUM($H$1:CK$1)&lt;=SUM($F$8:$F11))*1,"F"))</f>
        <v>0</v>
      </c>
      <c r="CL11" s="28">
        <f ca="1">IF(WEEKDAY(CL$6,2)&gt;5,"w",IF(ISERROR(VLOOKUP(CL$6,fériés,1,FALSE)),(SUM($H$1:CL$1)&gt;SUM($F$8:$F10))*(SUM($H$1:CL$1)&lt;=SUM($F$8:$F11))*1,"F"))</f>
        <v>0</v>
      </c>
      <c r="CM11" s="28">
        <f ca="1">IF(WEEKDAY(CM$6,2)&gt;5,"w",IF(ISERROR(VLOOKUP(CM$6,fériés,1,FALSE)),(SUM($H$1:CM$1)&gt;SUM($F$8:$F10))*(SUM($H$1:CM$1)&lt;=SUM($F$8:$F11))*1,"F"))</f>
        <v>0</v>
      </c>
      <c r="CN11" s="28">
        <f ca="1">IF(WEEKDAY(CN$6,2)&gt;5,"w",IF(ISERROR(VLOOKUP(CN$6,fériés,1,FALSE)),(SUM($H$1:CN$1)&gt;SUM($F$8:$F10))*(SUM($H$1:CN$1)&lt;=SUM($F$8:$F11))*1,"F"))</f>
        <v>0</v>
      </c>
      <c r="CO11" s="28">
        <f ca="1">IF(WEEKDAY(CO$6,2)&gt;5,"w",IF(ISERROR(VLOOKUP(CO$6,fériés,1,FALSE)),(SUM($H$1:CO$1)&gt;SUM($F$8:$F10))*(SUM($H$1:CO$1)&lt;=SUM($F$8:$F11))*1,"F"))</f>
        <v>0</v>
      </c>
      <c r="CP11" s="28">
        <f ca="1">IF(WEEKDAY(CP$6,2)&gt;5,"w",IF(ISERROR(VLOOKUP(CP$6,fériés,1,FALSE)),(SUM($H$1:CP$1)&gt;SUM($F$8:$F10))*(SUM($H$1:CP$1)&lt;=SUM($F$8:$F11))*1,"F"))</f>
        <v>0</v>
      </c>
      <c r="CQ11" s="28">
        <f ca="1">IF(WEEKDAY(CQ$6,2)&gt;5,"w",IF(ISERROR(VLOOKUP(CQ$6,fériés,1,FALSE)),(SUM($H$1:CQ$1)&gt;SUM($F$8:$F10))*(SUM($H$1:CQ$1)&lt;=SUM($F$8:$F11))*1,"F"))</f>
        <v>0</v>
      </c>
      <c r="CR11" s="28">
        <f ca="1">IF(WEEKDAY(CR$6,2)&gt;5,"w",IF(ISERROR(VLOOKUP(CR$6,fériés,1,FALSE)),(SUM($H$1:CR$1)&gt;SUM($F$8:$F10))*(SUM($H$1:CR$1)&lt;=SUM($F$8:$F11))*1,"F"))</f>
        <v>0</v>
      </c>
      <c r="CS11" s="28">
        <f ca="1">IF(WEEKDAY(CS$6,2)&gt;5,"w",IF(ISERROR(VLOOKUP(CS$6,fériés,1,FALSE)),(SUM($H$1:CS$1)&gt;SUM($F$8:$F10))*(SUM($H$1:CS$1)&lt;=SUM($F$8:$F11))*1,"F"))</f>
        <v>0</v>
      </c>
      <c r="CT11" s="28">
        <f ca="1">IF(WEEKDAY(CT$6,2)&gt;5,"w",IF(ISERROR(VLOOKUP(CT$6,fériés,1,FALSE)),(SUM($H$1:CT$1)&gt;SUM($F$8:$F10))*(SUM($H$1:CT$1)&lt;=SUM($F$8:$F11))*1,"F"))</f>
        <v>0</v>
      </c>
      <c r="CU11" s="28">
        <f ca="1">IF(WEEKDAY(CU$6,2)&gt;5,"w",IF(ISERROR(VLOOKUP(CU$6,fériés,1,FALSE)),(SUM($H$1:CU$1)&gt;SUM($F$8:$F10))*(SUM($H$1:CU$1)&lt;=SUM($F$8:$F11))*1,"F"))</f>
        <v>0</v>
      </c>
      <c r="CV11" s="28">
        <f ca="1">IF(WEEKDAY(CV$6,2)&gt;5,"w",IF(ISERROR(VLOOKUP(CV$6,fériés,1,FALSE)),(SUM($H$1:CV$1)&gt;SUM($F$8:$F10))*(SUM($H$1:CV$1)&lt;=SUM($F$8:$F11))*1,"F"))</f>
        <v>0</v>
      </c>
      <c r="CW11" s="28">
        <f ca="1">IF(WEEKDAY(CW$6,2)&gt;5,"w",IF(ISERROR(VLOOKUP(CW$6,fériés,1,FALSE)),(SUM($H$1:CW$1)&gt;SUM($F$8:$F10))*(SUM($H$1:CW$1)&lt;=SUM($F$8:$F11))*1,"F"))</f>
        <v>0</v>
      </c>
      <c r="CX11" s="28">
        <f ca="1">IF(WEEKDAY(CX$6,2)&gt;5,"w",IF(ISERROR(VLOOKUP(CX$6,fériés,1,FALSE)),(SUM($H$1:CX$1)&gt;SUM($F$8:$F10))*(SUM($H$1:CX$1)&lt;=SUM($F$8:$F11))*1,"F"))</f>
        <v>0</v>
      </c>
      <c r="CY11" s="28">
        <f ca="1">IF(WEEKDAY(CY$6,2)&gt;5,"w",IF(ISERROR(VLOOKUP(CY$6,fériés,1,FALSE)),(SUM($H$1:CY$1)&gt;SUM($F$8:$F10))*(SUM($H$1:CY$1)&lt;=SUM($F$8:$F11))*1,"F"))</f>
        <v>0</v>
      </c>
      <c r="CZ11" s="28">
        <f ca="1">IF(WEEKDAY(CZ$6,2)&gt;5,"w",IF(ISERROR(VLOOKUP(CZ$6,fériés,1,FALSE)),(SUM($H$1:CZ$1)&gt;SUM($F$8:$F10))*(SUM($H$1:CZ$1)&lt;=SUM($F$8:$F11))*1,"F"))</f>
        <v>0</v>
      </c>
      <c r="DA11" s="28">
        <f ca="1">IF(WEEKDAY(DA$6,2)&gt;5,"w",IF(ISERROR(VLOOKUP(DA$6,fériés,1,FALSE)),(SUM($H$1:DA$1)&gt;SUM($F$8:$F10))*(SUM($H$1:DA$1)&lt;=SUM($F$8:$F11))*1,"F"))</f>
        <v>0</v>
      </c>
      <c r="DB11" s="28">
        <f ca="1">IF(WEEKDAY(DB$6,2)&gt;5,"w",IF(ISERROR(VLOOKUP(DB$6,fériés,1,FALSE)),(SUM($H$1:DB$1)&gt;SUM($F$8:$F10))*(SUM($H$1:DB$1)&lt;=SUM($F$8:$F11))*1,"F"))</f>
        <v>0</v>
      </c>
      <c r="DC11" s="28">
        <f ca="1">IF(WEEKDAY(DC$6,2)&gt;5,"w",IF(ISERROR(VLOOKUP(DC$6,fériés,1,FALSE)),(SUM($H$1:DC$1)&gt;SUM($F$8:$F10))*(SUM($H$1:DC$1)&lt;=SUM($F$8:$F11))*1,"F"))</f>
        <v>0</v>
      </c>
      <c r="DD11" s="28">
        <f ca="1">IF(WEEKDAY(DD$6,2)&gt;5,"w",IF(ISERROR(VLOOKUP(DD$6,fériés,1,FALSE)),(SUM($H$1:DD$1)&gt;SUM($F$8:$F10))*(SUM($H$1:DD$1)&lt;=SUM($F$8:$F11))*1,"F"))</f>
        <v>0</v>
      </c>
      <c r="DE11" s="28">
        <f ca="1">IF(WEEKDAY(DE$6,2)&gt;5,"w",IF(ISERROR(VLOOKUP(DE$6,fériés,1,FALSE)),(SUM($H$1:DE$1)&gt;SUM($F$8:$F10))*(SUM($H$1:DE$1)&lt;=SUM($F$8:$F11))*1,"F"))</f>
        <v>0</v>
      </c>
      <c r="DF11" s="28">
        <f ca="1">IF(WEEKDAY(DF$6,2)&gt;5,"w",IF(ISERROR(VLOOKUP(DF$6,fériés,1,FALSE)),(SUM($H$1:DF$1)&gt;SUM($F$8:$F10))*(SUM($H$1:DF$1)&lt;=SUM($F$8:$F11))*1,"F"))</f>
        <v>0</v>
      </c>
      <c r="DG11" s="28">
        <f ca="1">IF(WEEKDAY(DG$6,2)&gt;5,"w",IF(ISERROR(VLOOKUP(DG$6,fériés,1,FALSE)),(SUM($H$1:DG$1)&gt;SUM($F$8:$F10))*(SUM($H$1:DG$1)&lt;=SUM($F$8:$F11))*1,"F"))</f>
        <v>0</v>
      </c>
      <c r="DH11" s="28">
        <f ca="1">IF(WEEKDAY(DH$6,2)&gt;5,"w",IF(ISERROR(VLOOKUP(DH$6,fériés,1,FALSE)),(SUM($H$1:DH$1)&gt;SUM($F$8:$F10))*(SUM($H$1:DH$1)&lt;=SUM($F$8:$F11))*1,"F"))</f>
        <v>0</v>
      </c>
      <c r="DI11" s="28">
        <f ca="1">IF(WEEKDAY(DI$6,2)&gt;5,"w",IF(ISERROR(VLOOKUP(DI$6,fériés,1,FALSE)),(SUM($H$1:DI$1)&gt;SUM($F$8:$F10))*(SUM($H$1:DI$1)&lt;=SUM($F$8:$F11))*1,"F"))</f>
        <v>0</v>
      </c>
      <c r="DJ11" s="28">
        <f ca="1">IF(WEEKDAY(DJ$6,2)&gt;5,"w",IF(ISERROR(VLOOKUP(DJ$6,fériés,1,FALSE)),(SUM($H$1:DJ$1)&gt;SUM($F$8:$F10))*(SUM($H$1:DJ$1)&lt;=SUM($F$8:$F11))*1,"F"))</f>
        <v>0</v>
      </c>
      <c r="DK11" s="28">
        <f ca="1">IF(WEEKDAY(DK$6,2)&gt;5,"w",IF(ISERROR(VLOOKUP(DK$6,fériés,1,FALSE)),(SUM($H$1:DK$1)&gt;SUM($F$8:$F10))*(SUM($H$1:DK$1)&lt;=SUM($F$8:$F11))*1,"F"))</f>
        <v>0</v>
      </c>
      <c r="DL11" s="28">
        <f ca="1">IF(WEEKDAY(DL$6,2)&gt;5,"w",IF(ISERROR(VLOOKUP(DL$6,fériés,1,FALSE)),(SUM($H$1:DL$1)&gt;SUM($F$8:$F10))*(SUM($H$1:DL$1)&lt;=SUM($F$8:$F11))*1,"F"))</f>
        <v>0</v>
      </c>
      <c r="DM11" s="28">
        <f ca="1">IF(WEEKDAY(DM$6,2)&gt;5,"w",IF(ISERROR(VLOOKUP(DM$6,fériés,1,FALSE)),(SUM($H$1:DM$1)&gt;SUM($F$8:$F10))*(SUM($H$1:DM$1)&lt;=SUM($F$8:$F11))*1,"F"))</f>
        <v>0</v>
      </c>
      <c r="DN11" s="28">
        <f ca="1">IF(WEEKDAY(DN$6,2)&gt;5,"w",IF(ISERROR(VLOOKUP(DN$6,fériés,1,FALSE)),(SUM($H$1:DN$1)&gt;SUM($F$8:$F10))*(SUM($H$1:DN$1)&lt;=SUM($F$8:$F11))*1,"F"))</f>
        <v>0</v>
      </c>
      <c r="DO11" s="28">
        <f ca="1">IF(WEEKDAY(DO$6,2)&gt;5,"w",IF(ISERROR(VLOOKUP(DO$6,fériés,1,FALSE)),(SUM($H$1:DO$1)&gt;SUM($F$8:$F10))*(SUM($H$1:DO$1)&lt;=SUM($F$8:$F11))*1,"F"))</f>
        <v>0</v>
      </c>
      <c r="DP11" s="28">
        <f ca="1">IF(WEEKDAY(DP$6,2)&gt;5,"w",IF(ISERROR(VLOOKUP(DP$6,fériés,1,FALSE)),(SUM($H$1:DP$1)&gt;SUM($F$8:$F10))*(SUM($H$1:DP$1)&lt;=SUM($F$8:$F11))*1,"F"))</f>
        <v>0</v>
      </c>
      <c r="DQ11" s="28">
        <f ca="1">IF(WEEKDAY(DQ$6,2)&gt;5,"w",IF(ISERROR(VLOOKUP(DQ$6,fériés,1,FALSE)),(SUM($H$1:DQ$1)&gt;SUM($F$8:$F10))*(SUM($H$1:DQ$1)&lt;=SUM($F$8:$F11))*1,"F"))</f>
        <v>0</v>
      </c>
      <c r="DR11" s="28">
        <f ca="1">IF(WEEKDAY(DR$6,2)&gt;5,"w",IF(ISERROR(VLOOKUP(DR$6,fériés,1,FALSE)),(SUM($H$1:DR$1)&gt;SUM($F$8:$F10))*(SUM($H$1:DR$1)&lt;=SUM($F$8:$F11))*1,"F"))</f>
        <v>0</v>
      </c>
      <c r="DS11" s="28">
        <f ca="1">IF(WEEKDAY(DS$6,2)&gt;5,"w",IF(ISERROR(VLOOKUP(DS$6,fériés,1,FALSE)),(SUM($H$1:DS$1)&gt;SUM($F$8:$F10))*(SUM($H$1:DS$1)&lt;=SUM($F$8:$F11))*1,"F"))</f>
        <v>0</v>
      </c>
      <c r="DT11" s="28">
        <f ca="1">IF(WEEKDAY(DT$6,2)&gt;5,"w",IF(ISERROR(VLOOKUP(DT$6,fériés,1,FALSE)),(SUM($H$1:DT$1)&gt;SUM($F$8:$F10))*(SUM($H$1:DT$1)&lt;=SUM($F$8:$F11))*1,"F"))</f>
        <v>0</v>
      </c>
      <c r="DU11" s="28">
        <f ca="1">IF(WEEKDAY(DU$6,2)&gt;5,"w",IF(ISERROR(VLOOKUP(DU$6,fériés,1,FALSE)),(SUM($H$1:DU$1)&gt;SUM($F$8:$F10))*(SUM($H$1:DU$1)&lt;=SUM($F$8:$F11))*1,"F"))</f>
        <v>0</v>
      </c>
      <c r="DV11" s="28">
        <f ca="1">IF(WEEKDAY(DV$6,2)&gt;5,"w",IF(ISERROR(VLOOKUP(DV$6,fériés,1,FALSE)),(SUM($H$1:DV$1)&gt;SUM($F$8:$F10))*(SUM($H$1:DV$1)&lt;=SUM($F$8:$F11))*1,"F"))</f>
        <v>0</v>
      </c>
      <c r="DW11" s="28">
        <f ca="1">IF(WEEKDAY(DW$6,2)&gt;5,"w",IF(ISERROR(VLOOKUP(DW$6,fériés,1,FALSE)),(SUM($H$1:DW$1)&gt;SUM($F$8:$F10))*(SUM($H$1:DW$1)&lt;=SUM($F$8:$F11))*1,"F"))</f>
        <v>0</v>
      </c>
      <c r="DX11" s="28">
        <f ca="1">IF(WEEKDAY(DX$6,2)&gt;5,"w",IF(ISERROR(VLOOKUP(DX$6,fériés,1,FALSE)),(SUM($H$1:DX$1)&gt;SUM($F$8:$F10))*(SUM($H$1:DX$1)&lt;=SUM($F$8:$F11))*1,"F"))</f>
        <v>0</v>
      </c>
      <c r="DY11" s="28">
        <f ca="1">IF(WEEKDAY(DY$6,2)&gt;5,"w",IF(ISERROR(VLOOKUP(DY$6,fériés,1,FALSE)),(SUM($H$1:DY$1)&gt;SUM($F$8:$F10))*(SUM($H$1:DY$1)&lt;=SUM($F$8:$F11))*1,"F"))</f>
        <v>0</v>
      </c>
      <c r="DZ11" s="28">
        <f ca="1">IF(WEEKDAY(DZ$6,2)&gt;5,"w",IF(ISERROR(VLOOKUP(DZ$6,fériés,1,FALSE)),(SUM($H$1:DZ$1)&gt;SUM($F$8:$F10))*(SUM($H$1:DZ$1)&lt;=SUM($F$8:$F11))*1,"F"))</f>
        <v>0</v>
      </c>
      <c r="EA11" s="28">
        <f ca="1">IF(WEEKDAY(EA$6,2)&gt;5,"w",IF(ISERROR(VLOOKUP(EA$6,fériés,1,FALSE)),(SUM($H$1:EA$1)&gt;SUM($F$8:$F10))*(SUM($H$1:EA$1)&lt;=SUM($F$8:$F11))*1,"F"))</f>
        <v>0</v>
      </c>
      <c r="EB11" s="28">
        <f ca="1">IF(WEEKDAY(EB$6,2)&gt;5,"w",IF(ISERROR(VLOOKUP(EB$6,fériés,1,FALSE)),(SUM($H$1:EB$1)&gt;SUM($F$8:$F10))*(SUM($H$1:EB$1)&lt;=SUM($F$8:$F11))*1,"F"))</f>
        <v>0</v>
      </c>
      <c r="EC11" s="28">
        <f ca="1">IF(WEEKDAY(EC$6,2)&gt;5,"w",IF(ISERROR(VLOOKUP(EC$6,fériés,1,FALSE)),(SUM($H$1:EC$1)&gt;SUM($F$8:$F10))*(SUM($H$1:EC$1)&lt;=SUM($F$8:$F11))*1,"F"))</f>
        <v>0</v>
      </c>
      <c r="ED11" s="28">
        <f ca="1">IF(WEEKDAY(ED$6,2)&gt;5,"w",IF(ISERROR(VLOOKUP(ED$6,fériés,1,FALSE)),(SUM($H$1:ED$1)&gt;SUM($F$8:$F10))*(SUM($H$1:ED$1)&lt;=SUM($F$8:$F11))*1,"F"))</f>
        <v>0</v>
      </c>
      <c r="EE11" s="28">
        <f ca="1">IF(WEEKDAY(EE$6,2)&gt;5,"w",IF(ISERROR(VLOOKUP(EE$6,fériés,1,FALSE)),(SUM($H$1:EE$1)&gt;SUM($F$8:$F10))*(SUM($H$1:EE$1)&lt;=SUM($F$8:$F11))*1,"F"))</f>
        <v>0</v>
      </c>
      <c r="EF11" s="28" t="str">
        <f ca="1">IF(WEEKDAY(EF$6,2)&gt;5,"w",IF(ISERROR(VLOOKUP(EF$6,fériés,1,FALSE)),(SUM($H$1:EF$1)&gt;SUM($F$8:$F10))*(SUM($H$1:EF$1)&lt;=SUM($F$8:$F11))*1,"F"))</f>
        <v>w</v>
      </c>
      <c r="EG11" s="28" t="str">
        <f ca="1">IF(WEEKDAY(EG$6,2)&gt;5,"w",IF(ISERROR(VLOOKUP(EG$6,fériés,1,FALSE)),(SUM($H$1:EG$1)&gt;SUM($F$8:$F10))*(SUM($H$1:EG$1)&lt;=SUM($F$8:$F11))*1,"F"))</f>
        <v>w</v>
      </c>
      <c r="EH11" s="28" t="str">
        <f ca="1">IF(WEEKDAY(EH$6,2)&gt;5,"w",IF(ISERROR(VLOOKUP(EH$6,fériés,1,FALSE)),(SUM($H$1:EH$1)&gt;SUM($F$8:$F10))*(SUM($H$1:EH$1)&lt;=SUM($F$8:$F11))*1,"F"))</f>
        <v>w</v>
      </c>
      <c r="EI11" s="28" t="str">
        <f ca="1">IF(WEEKDAY(EI$6,2)&gt;5,"w",IF(ISERROR(VLOOKUP(EI$6,fériés,1,FALSE)),(SUM($H$1:EI$1)&gt;SUM($F$8:$F10))*(SUM($H$1:EI$1)&lt;=SUM($F$8:$F11))*1,"F"))</f>
        <v>w</v>
      </c>
      <c r="EJ11" s="28" t="str">
        <f ca="1">IF(WEEKDAY(EJ$6,2)&gt;5,"w",IF(ISERROR(VLOOKUP(EJ$6,fériés,1,FALSE)),(SUM($H$1:EJ$1)&gt;SUM($F$8:$F10))*(SUM($H$1:EJ$1)&lt;=SUM($F$8:$F11))*1,"F"))</f>
        <v>w</v>
      </c>
      <c r="EK11" s="28" t="str">
        <f ca="1">IF(WEEKDAY(EK$6,2)&gt;5,"w",IF(ISERROR(VLOOKUP(EK$6,fériés,1,FALSE)),(SUM($H$1:EK$1)&gt;SUM($F$8:$F10))*(SUM($H$1:EK$1)&lt;=SUM($F$8:$F11))*1,"F"))</f>
        <v>w</v>
      </c>
      <c r="EL11" s="28" t="str">
        <f ca="1">IF(WEEKDAY(EL$6,2)&gt;5,"w",IF(ISERROR(VLOOKUP(EL$6,fériés,1,FALSE)),(SUM($H$1:EL$1)&gt;SUM($F$8:$F10))*(SUM($H$1:EL$1)&lt;=SUM($F$8:$F11))*1,"F"))</f>
        <v>w</v>
      </c>
      <c r="EM11" s="28" t="str">
        <f ca="1">IF(WEEKDAY(EM$6,2)&gt;5,"w",IF(ISERROR(VLOOKUP(EM$6,fériés,1,FALSE)),(SUM($H$1:EM$1)&gt;SUM($F$8:$F10))*(SUM($H$1:EM$1)&lt;=SUM($F$8:$F11))*1,"F"))</f>
        <v>w</v>
      </c>
      <c r="EN11" s="28" t="str">
        <f ca="1">IF(WEEKDAY(EN$6,2)&gt;5,"w",IF(ISERROR(VLOOKUP(EN$6,fériés,1,FALSE)),(SUM($H$1:EN$1)&gt;SUM($F$8:$F10))*(SUM($H$1:EN$1)&lt;=SUM($F$8:$F11))*1,"F"))</f>
        <v>w</v>
      </c>
      <c r="EO11" s="28" t="str">
        <f ca="1">IF(WEEKDAY(EO$6,2)&gt;5,"w",IF(ISERROR(VLOOKUP(EO$6,fériés,1,FALSE)),(SUM($H$1:EO$1)&gt;SUM($F$8:$F10))*(SUM($H$1:EO$1)&lt;=SUM($F$8:$F11))*1,"F"))</f>
        <v>w</v>
      </c>
      <c r="EP11" s="28" t="str">
        <f ca="1">IF(WEEKDAY(EP$6,2)&gt;5,"w",IF(ISERROR(VLOOKUP(EP$6,fériés,1,FALSE)),(SUM($H$1:EP$1)&gt;SUM($F$8:$F10))*(SUM($H$1:EP$1)&lt;=SUM($F$8:$F11))*1,"F"))</f>
        <v>w</v>
      </c>
      <c r="EQ11" s="28" t="str">
        <f ca="1">IF(WEEKDAY(EQ$6,2)&gt;5,"w",IF(ISERROR(VLOOKUP(EQ$6,fériés,1,FALSE)),(SUM($H$1:EQ$1)&gt;SUM($F$8:$F10))*(SUM($H$1:EQ$1)&lt;=SUM($F$8:$F11))*1,"F"))</f>
        <v>w</v>
      </c>
      <c r="ER11" s="28" t="str">
        <f ca="1">IF(WEEKDAY(ER$6,2)&gt;5,"w",IF(ISERROR(VLOOKUP(ER$6,fériés,1,FALSE)),(SUM($H$1:ER$1)&gt;SUM($F$8:$F10))*(SUM($H$1:ER$1)&lt;=SUM($F$8:$F11))*1,"F"))</f>
        <v>w</v>
      </c>
      <c r="ES11" s="28" t="str">
        <f ca="1">IF(WEEKDAY(ES$6,2)&gt;5,"w",IF(ISERROR(VLOOKUP(ES$6,fériés,1,FALSE)),(SUM($H$1:ES$1)&gt;SUM($F$8:$F10))*(SUM($H$1:ES$1)&lt;=SUM($F$8:$F11))*1,"F"))</f>
        <v>w</v>
      </c>
      <c r="ET11" s="28" t="str">
        <f ca="1">IF(WEEKDAY(ET$6,2)&gt;5,"w",IF(ISERROR(VLOOKUP(ET$6,fériés,1,FALSE)),(SUM($H$1:ET$1)&gt;SUM($F$8:$F10))*(SUM($H$1:ET$1)&lt;=SUM($F$8:$F11))*1,"F"))</f>
        <v>w</v>
      </c>
      <c r="EU11" s="28" t="str">
        <f ca="1">IF(WEEKDAY(EU$6,2)&gt;5,"w",IF(ISERROR(VLOOKUP(EU$6,fériés,1,FALSE)),(SUM($H$1:EU$1)&gt;SUM($F$8:$F10))*(SUM($H$1:EU$1)&lt;=SUM($F$8:$F11))*1,"F"))</f>
        <v>w</v>
      </c>
      <c r="EV11" s="28" t="str">
        <f ca="1">IF(WEEKDAY(EV$6,2)&gt;5,"w",IF(ISERROR(VLOOKUP(EV$6,fériés,1,FALSE)),(SUM($H$1:EV$1)&gt;SUM($F$8:$F10))*(SUM($H$1:EV$1)&lt;=SUM($F$8:$F11))*1,"F"))</f>
        <v>w</v>
      </c>
      <c r="EW11" s="28" t="str">
        <f ca="1">IF(WEEKDAY(EW$6,2)&gt;5,"w",IF(ISERROR(VLOOKUP(EW$6,fériés,1,FALSE)),(SUM($H$1:EW$1)&gt;SUM($F$8:$F10))*(SUM($H$1:EW$1)&lt;=SUM($F$8:$F11))*1,"F"))</f>
        <v>w</v>
      </c>
      <c r="EX11" s="28" t="str">
        <f ca="1">IF(WEEKDAY(EX$6,2)&gt;5,"w",IF(ISERROR(VLOOKUP(EX$6,fériés,1,FALSE)),(SUM($H$1:EX$1)&gt;SUM($F$8:$F10))*(SUM($H$1:EX$1)&lt;=SUM($F$8:$F11))*1,"F"))</f>
        <v>w</v>
      </c>
      <c r="EY11" s="28" t="str">
        <f ca="1">IF(WEEKDAY(EY$6,2)&gt;5,"w",IF(ISERROR(VLOOKUP(EY$6,fériés,1,FALSE)),(SUM($H$1:EY$1)&gt;SUM($F$8:$F10))*(SUM($H$1:EY$1)&lt;=SUM($F$8:$F11))*1,"F"))</f>
        <v>w</v>
      </c>
      <c r="EZ11" s="28">
        <f ca="1">IF(WEEKDAY(EZ$6,2)&gt;5,"w",IF(ISERROR(VLOOKUP(EZ$6,fériés,1,FALSE)),(SUM($H$1:EZ$1)&gt;SUM($F$8:$F10))*(SUM($H$1:EZ$1)&lt;=SUM($F$8:$F11))*1,"F"))</f>
        <v>0</v>
      </c>
      <c r="FA11" s="28">
        <f ca="1">IF(WEEKDAY(FA$6,2)&gt;5,"w",IF(ISERROR(VLOOKUP(FA$6,fériés,1,FALSE)),(SUM($H$1:FA$1)&gt;SUM($F$8:$F10))*(SUM($H$1:FA$1)&lt;=SUM($F$8:$F11))*1,"F"))</f>
        <v>0</v>
      </c>
      <c r="FB11" s="28">
        <f ca="1">IF(WEEKDAY(FB$6,2)&gt;5,"w",IF(ISERROR(VLOOKUP(FB$6,fériés,1,FALSE)),(SUM($H$1:FB$1)&gt;SUM($F$8:$F10))*(SUM($H$1:FB$1)&lt;=SUM($F$8:$F11))*1,"F"))</f>
        <v>0</v>
      </c>
      <c r="FC11" s="28">
        <f ca="1">IF(WEEKDAY(FC$6,2)&gt;5,"w",IF(ISERROR(VLOOKUP(FC$6,fériés,1,FALSE)),(SUM($H$1:FC$1)&gt;SUM($F$8:$F10))*(SUM($H$1:FC$1)&lt;=SUM($F$8:$F11))*1,"F"))</f>
        <v>0</v>
      </c>
      <c r="FD11" s="28">
        <f ca="1">IF(WEEKDAY(FD$6,2)&gt;5,"w",IF(ISERROR(VLOOKUP(FD$6,fériés,1,FALSE)),(SUM($H$1:FD$1)&gt;SUM($F$8:$F10))*(SUM($H$1:FD$1)&lt;=SUM($F$8:$F11))*1,"F"))</f>
        <v>0</v>
      </c>
      <c r="FE11" s="28">
        <f ca="1">IF(WEEKDAY(FE$6,2)&gt;5,"w",IF(ISERROR(VLOOKUP(FE$6,fériés,1,FALSE)),(SUM($H$1:FE$1)&gt;SUM($F$8:$F10))*(SUM($H$1:FE$1)&lt;=SUM($F$8:$F11))*1,"F"))</f>
        <v>0</v>
      </c>
      <c r="FF11" s="28">
        <f ca="1">IF(WEEKDAY(FF$6,2)&gt;5,"w",IF(ISERROR(VLOOKUP(FF$6,fériés,1,FALSE)),(SUM($H$1:FF$1)&gt;SUM($F$8:$F10))*(SUM($H$1:FF$1)&lt;=SUM($F$8:$F11))*1,"F"))</f>
        <v>0</v>
      </c>
      <c r="FG11" s="28">
        <f ca="1">IF(WEEKDAY(FG$6,2)&gt;5,"w",IF(ISERROR(VLOOKUP(FG$6,fériés,1,FALSE)),(SUM($H$1:FG$1)&gt;SUM($F$8:$F10))*(SUM($H$1:FG$1)&lt;=SUM($F$8:$F11))*1,"F"))</f>
        <v>0</v>
      </c>
      <c r="FH11" s="28">
        <f ca="1">IF(WEEKDAY(FH$6,2)&gt;5,"w",IF(ISERROR(VLOOKUP(FH$6,fériés,1,FALSE)),(SUM($H$1:FH$1)&gt;SUM($F$8:$F10))*(SUM($H$1:FH$1)&lt;=SUM($F$8:$F11))*1,"F"))</f>
        <v>0</v>
      </c>
      <c r="FI11" s="28">
        <f ca="1">IF(WEEKDAY(FI$6,2)&gt;5,"w",IF(ISERROR(VLOOKUP(FI$6,fériés,1,FALSE)),(SUM($H$1:FI$1)&gt;SUM($F$8:$F10))*(SUM($H$1:FI$1)&lt;=SUM($F$8:$F11))*1,"F"))</f>
        <v>0</v>
      </c>
      <c r="FJ11" s="28">
        <f ca="1">IF(WEEKDAY(FJ$6,2)&gt;5,"w",IF(ISERROR(VLOOKUP(FJ$6,fériés,1,FALSE)),(SUM($H$1:FJ$1)&gt;SUM($F$8:$F10))*(SUM($H$1:FJ$1)&lt;=SUM($F$8:$F11))*1,"F"))</f>
        <v>0</v>
      </c>
      <c r="FK11" s="28">
        <f ca="1">IF(WEEKDAY(FK$6,2)&gt;5,"w",IF(ISERROR(VLOOKUP(FK$6,fériés,1,FALSE)),(SUM($H$1:FK$1)&gt;SUM($F$8:$F10))*(SUM($H$1:FK$1)&lt;=SUM($F$8:$F11))*1,"F"))</f>
        <v>0</v>
      </c>
      <c r="FL11" s="28">
        <f ca="1">IF(WEEKDAY(FL$6,2)&gt;5,"w",IF(ISERROR(VLOOKUP(FL$6,fériés,1,FALSE)),(SUM($H$1:FL$1)&gt;SUM($F$8:$F10))*(SUM($H$1:FL$1)&lt;=SUM($F$8:$F11))*1,"F"))</f>
        <v>0</v>
      </c>
      <c r="FM11" s="28">
        <f ca="1">IF(WEEKDAY(FM$6,2)&gt;5,"w",IF(ISERROR(VLOOKUP(FM$6,fériés,1,FALSE)),(SUM($H$1:FM$1)&gt;SUM($F$8:$F10))*(SUM($H$1:FM$1)&lt;=SUM($F$8:$F11))*1,"F"))</f>
        <v>0</v>
      </c>
      <c r="FN11" s="28">
        <f ca="1">IF(WEEKDAY(FN$6,2)&gt;5,"w",IF(ISERROR(VLOOKUP(FN$6,fériés,1,FALSE)),(SUM($H$1:FN$1)&gt;SUM($F$8:$F10))*(SUM($H$1:FN$1)&lt;=SUM($F$8:$F11))*1,"F"))</f>
        <v>0</v>
      </c>
      <c r="FO11" s="28">
        <f ca="1">IF(WEEKDAY(FO$6,2)&gt;5,"w",IF(ISERROR(VLOOKUP(FO$6,fériés,1,FALSE)),(SUM($H$1:FO$1)&gt;SUM($F$8:$F10))*(SUM($H$1:FO$1)&lt;=SUM($F$8:$F11))*1,"F"))</f>
        <v>0</v>
      </c>
      <c r="FP11" s="28">
        <f ca="1">IF(WEEKDAY(FP$6,2)&gt;5,"w",IF(ISERROR(VLOOKUP(FP$6,fériés,1,FALSE)),(SUM($H$1:FP$1)&gt;SUM($F$8:$F10))*(SUM($H$1:FP$1)&lt;=SUM($F$8:$F11))*1,"F"))</f>
        <v>0</v>
      </c>
      <c r="FQ11" s="28">
        <f ca="1">IF(WEEKDAY(FQ$6,2)&gt;5,"w",IF(ISERROR(VLOOKUP(FQ$6,fériés,1,FALSE)),(SUM($H$1:FQ$1)&gt;SUM($F$8:$F10))*(SUM($H$1:FQ$1)&lt;=SUM($F$8:$F11))*1,"F"))</f>
        <v>0</v>
      </c>
      <c r="FR11" s="28">
        <f ca="1">IF(WEEKDAY(FR$6,2)&gt;5,"w",IF(ISERROR(VLOOKUP(FR$6,fériés,1,FALSE)),(SUM($H$1:FR$1)&gt;SUM($F$8:$F10))*(SUM($H$1:FR$1)&lt;=SUM($F$8:$F11))*1,"F"))</f>
        <v>0</v>
      </c>
      <c r="FS11" s="28">
        <f ca="1">IF(WEEKDAY(FS$6,2)&gt;5,"w",IF(ISERROR(VLOOKUP(FS$6,fériés,1,FALSE)),(SUM($H$1:FS$1)&gt;SUM($F$8:$F10))*(SUM($H$1:FS$1)&lt;=SUM($F$8:$F11))*1,"F"))</f>
        <v>0</v>
      </c>
      <c r="FT11" s="28">
        <f ca="1">IF(WEEKDAY(FT$6,2)&gt;5,"w",IF(ISERROR(VLOOKUP(FT$6,fériés,1,FALSE)),(SUM($H$1:FT$1)&gt;SUM($F$8:$F10))*(SUM($H$1:FT$1)&lt;=SUM($F$8:$F11))*1,"F"))</f>
        <v>0</v>
      </c>
      <c r="FU11" s="28">
        <f ca="1">IF(WEEKDAY(FU$6,2)&gt;5,"w",IF(ISERROR(VLOOKUP(FU$6,fériés,1,FALSE)),(SUM($H$1:FU$1)&gt;SUM($F$8:$F10))*(SUM($H$1:FU$1)&lt;=SUM($F$8:$F11))*1,"F"))</f>
        <v>0</v>
      </c>
      <c r="FV11" s="28">
        <f ca="1">IF(WEEKDAY(FV$6,2)&gt;5,"w",IF(ISERROR(VLOOKUP(FV$6,fériés,1,FALSE)),(SUM($H$1:FV$1)&gt;SUM($F$8:$F10))*(SUM($H$1:FV$1)&lt;=SUM($F$8:$F11))*1,"F"))</f>
        <v>0</v>
      </c>
      <c r="FW11" s="28">
        <f ca="1">IF(WEEKDAY(FW$6,2)&gt;5,"w",IF(ISERROR(VLOOKUP(FW$6,fériés,1,FALSE)),(SUM($H$1:FW$1)&gt;SUM($F$8:$F10))*(SUM($H$1:FW$1)&lt;=SUM($F$8:$F11))*1,"F"))</f>
        <v>0</v>
      </c>
      <c r="FX11" s="28">
        <f ca="1">IF(WEEKDAY(FX$6,2)&gt;5,"w",IF(ISERROR(VLOOKUP(FX$6,fériés,1,FALSE)),(SUM($H$1:FX$1)&gt;SUM($F$8:$F10))*(SUM($H$1:FX$1)&lt;=SUM($F$8:$F11))*1,"F"))</f>
        <v>0</v>
      </c>
      <c r="FY11" s="28">
        <f ca="1">IF(WEEKDAY(FY$6,2)&gt;5,"w",IF(ISERROR(VLOOKUP(FY$6,fériés,1,FALSE)),(SUM($H$1:FY$1)&gt;SUM($F$8:$F10))*(SUM($H$1:FY$1)&lt;=SUM($F$8:$F11))*1,"F"))</f>
        <v>0</v>
      </c>
      <c r="FZ11" s="28">
        <f ca="1">IF(WEEKDAY(FZ$6,2)&gt;5,"w",IF(ISERROR(VLOOKUP(FZ$6,fériés,1,FALSE)),(SUM($H$1:FZ$1)&gt;SUM($F$8:$F10))*(SUM($H$1:FZ$1)&lt;=SUM($F$8:$F11))*1,"F"))</f>
        <v>0</v>
      </c>
      <c r="GA11" s="28">
        <f ca="1">IF(WEEKDAY(GA$6,2)&gt;5,"w",IF(ISERROR(VLOOKUP(GA$6,fériés,1,FALSE)),(SUM($H$1:GA$1)&gt;SUM($F$8:$F10))*(SUM($H$1:GA$1)&lt;=SUM($F$8:$F11))*1,"F"))</f>
        <v>0</v>
      </c>
      <c r="GB11" s="28">
        <f ca="1">IF(WEEKDAY(GB$6,2)&gt;5,"w",IF(ISERROR(VLOOKUP(GB$6,fériés,1,FALSE)),(SUM($H$1:GB$1)&gt;SUM($F$8:$F10))*(SUM($H$1:GB$1)&lt;=SUM($F$8:$F11))*1,"F"))</f>
        <v>0</v>
      </c>
      <c r="GC11" s="28">
        <f ca="1">IF(WEEKDAY(GC$6,2)&gt;5,"w",IF(ISERROR(VLOOKUP(GC$6,fériés,1,FALSE)),(SUM($H$1:GC$1)&gt;SUM($F$8:$F10))*(SUM($H$1:GC$1)&lt;=SUM($F$8:$F11))*1,"F"))</f>
        <v>0</v>
      </c>
      <c r="GD11" s="28">
        <f ca="1">IF(WEEKDAY(GD$6,2)&gt;5,"w",IF(ISERROR(VLOOKUP(GD$6,fériés,1,FALSE)),(SUM($H$1:GD$1)&gt;SUM($F$8:$F10))*(SUM($H$1:GD$1)&lt;=SUM($F$8:$F11))*1,"F"))</f>
        <v>0</v>
      </c>
      <c r="GE11" s="28">
        <f ca="1">IF(WEEKDAY(GE$6,2)&gt;5,"w",IF(ISERROR(VLOOKUP(GE$6,fériés,1,FALSE)),(SUM($H$1:GE$1)&gt;SUM($F$8:$F10))*(SUM($H$1:GE$1)&lt;=SUM($F$8:$F11))*1,"F"))</f>
        <v>0</v>
      </c>
      <c r="GF11" s="28">
        <f ca="1">IF(WEEKDAY(GF$6,2)&gt;5,"w",IF(ISERROR(VLOOKUP(GF$6,fériés,1,FALSE)),(SUM($H$1:GF$1)&gt;SUM($F$8:$F10))*(SUM($H$1:GF$1)&lt;=SUM($F$8:$F11))*1,"F"))</f>
        <v>0</v>
      </c>
      <c r="GG11" s="28">
        <f ca="1">IF(WEEKDAY(GG$6,2)&gt;5,"w",IF(ISERROR(VLOOKUP(GG$6,fériés,1,FALSE)),(SUM($H$1:GG$1)&gt;SUM($F$8:$F10))*(SUM($H$1:GG$1)&lt;=SUM($F$8:$F11))*1,"F"))</f>
        <v>0</v>
      </c>
      <c r="GH11" s="28">
        <f ca="1">IF(WEEKDAY(GH$6,2)&gt;5,"w",IF(ISERROR(VLOOKUP(GH$6,fériés,1,FALSE)),(SUM($H$1:GH$1)&gt;SUM($F$8:$F10))*(SUM($H$1:GH$1)&lt;=SUM($F$8:$F11))*1,"F"))</f>
        <v>0</v>
      </c>
      <c r="GI11" s="28">
        <f ca="1">IF(WEEKDAY(GI$6,2)&gt;5,"w",IF(ISERROR(VLOOKUP(GI$6,fériés,1,FALSE)),(SUM($H$1:GI$1)&gt;SUM($F$8:$F10))*(SUM($H$1:GI$1)&lt;=SUM($F$8:$F11))*1,"F"))</f>
        <v>0</v>
      </c>
      <c r="GJ11" s="28">
        <f ca="1">IF(WEEKDAY(GJ$6,2)&gt;5,"w",IF(ISERROR(VLOOKUP(GJ$6,fériés,1,FALSE)),(SUM($H$1:GJ$1)&gt;SUM($F$8:$F10))*(SUM($H$1:GJ$1)&lt;=SUM($F$8:$F11))*1,"F"))</f>
        <v>0</v>
      </c>
      <c r="GK11" s="28">
        <f ca="1">IF(WEEKDAY(GK$6,2)&gt;5,"w",IF(ISERROR(VLOOKUP(GK$6,fériés,1,FALSE)),(SUM($H$1:GK$1)&gt;SUM($F$8:$F10))*(SUM($H$1:GK$1)&lt;=SUM($F$8:$F11))*1,"F"))</f>
        <v>0</v>
      </c>
      <c r="GL11" s="28">
        <f ca="1">IF(WEEKDAY(GL$6,2)&gt;5,"w",IF(ISERROR(VLOOKUP(GL$6,fériés,1,FALSE)),(SUM($H$1:GL$1)&gt;SUM($F$8:$F10))*(SUM($H$1:GL$1)&lt;=SUM($F$8:$F11))*1,"F"))</f>
        <v>0</v>
      </c>
      <c r="GM11" s="28">
        <f ca="1">IF(WEEKDAY(GM$6,2)&gt;5,"w",IF(ISERROR(VLOOKUP(GM$6,fériés,1,FALSE)),(SUM($H$1:GM$1)&gt;SUM($F$8:$F10))*(SUM($H$1:GM$1)&lt;=SUM($F$8:$F11))*1,"F"))</f>
        <v>0</v>
      </c>
      <c r="GN11" s="28">
        <f ca="1">IF(WEEKDAY(GN$6,2)&gt;5,"w",IF(ISERROR(VLOOKUP(GN$6,fériés,1,FALSE)),(SUM($H$1:GN$1)&gt;SUM($F$8:$F10))*(SUM($H$1:GN$1)&lt;=SUM($F$8:$F11))*1,"F"))</f>
        <v>0</v>
      </c>
      <c r="GO11" s="28">
        <f ca="1">IF(WEEKDAY(GO$6,2)&gt;5,"w",IF(ISERROR(VLOOKUP(GO$6,fériés,1,FALSE)),(SUM($H$1:GO$1)&gt;SUM($F$8:$F10))*(SUM($H$1:GO$1)&lt;=SUM($F$8:$F11))*1,"F"))</f>
        <v>0</v>
      </c>
      <c r="GP11" s="28">
        <f ca="1">IF(WEEKDAY(GP$6,2)&gt;5,"w",IF(ISERROR(VLOOKUP(GP$6,fériés,1,FALSE)),(SUM($H$1:GP$1)&gt;SUM($F$8:$F10))*(SUM($H$1:GP$1)&lt;=SUM($F$8:$F11))*1,"F"))</f>
        <v>0</v>
      </c>
      <c r="GQ11" s="28">
        <f ca="1">IF(WEEKDAY(GQ$6,2)&gt;5,"w",IF(ISERROR(VLOOKUP(GQ$6,fériés,1,FALSE)),(SUM($H$1:GQ$1)&gt;SUM($F$8:$F10))*(SUM($H$1:GQ$1)&lt;=SUM($F$8:$F11))*1,"F"))</f>
        <v>0</v>
      </c>
      <c r="GR11" s="28">
        <f ca="1">IF(WEEKDAY(GR$6,2)&gt;5,"w",IF(ISERROR(VLOOKUP(GR$6,fériés,1,FALSE)),(SUM($H$1:GR$1)&gt;SUM($F$8:$F10))*(SUM($H$1:GR$1)&lt;=SUM($F$8:$F11))*1,"F"))</f>
        <v>0</v>
      </c>
      <c r="GS11" s="28">
        <f ca="1">IF(WEEKDAY(GS$6,2)&gt;5,"w",IF(ISERROR(VLOOKUP(GS$6,fériés,1,FALSE)),(SUM($H$1:GS$1)&gt;SUM($F$8:$F10))*(SUM($H$1:GS$1)&lt;=SUM($F$8:$F11))*1,"F"))</f>
        <v>0</v>
      </c>
      <c r="GT11" s="28">
        <f ca="1">IF(WEEKDAY(GT$6,2)&gt;5,"w",IF(ISERROR(VLOOKUP(GT$6,fériés,1,FALSE)),(SUM($H$1:GT$1)&gt;SUM($F$8:$F10))*(SUM($H$1:GT$1)&lt;=SUM($F$8:$F11))*1,"F"))</f>
        <v>0</v>
      </c>
      <c r="GU11" s="28">
        <f ca="1">IF(WEEKDAY(GU$6,2)&gt;5,"w",IF(ISERROR(VLOOKUP(GU$6,fériés,1,FALSE)),(SUM($H$1:GU$1)&gt;SUM($F$8:$F10))*(SUM($H$1:GU$1)&lt;=SUM($F$8:$F11))*1,"F"))</f>
        <v>0</v>
      </c>
      <c r="GV11" s="28">
        <f ca="1">IF(WEEKDAY(GV$6,2)&gt;5,"w",IF(ISERROR(VLOOKUP(GV$6,fériés,1,FALSE)),(SUM($H$1:GV$1)&gt;SUM($F$8:$F10))*(SUM($H$1:GV$1)&lt;=SUM($F$8:$F11))*1,"F"))</f>
        <v>0</v>
      </c>
      <c r="GW11" s="28">
        <f ca="1">IF(WEEKDAY(GW$6,2)&gt;5,"w",IF(ISERROR(VLOOKUP(GW$6,fériés,1,FALSE)),(SUM($H$1:GW$1)&gt;SUM($F$8:$F10))*(SUM($H$1:GW$1)&lt;=SUM($F$8:$F11))*1,"F"))</f>
        <v>0</v>
      </c>
      <c r="GX11" s="28" t="str">
        <f ca="1">IF(WEEKDAY(GX$6,2)&gt;5,"w",IF(ISERROR(VLOOKUP(GX$6,fériés,1,FALSE)),(SUM($H$1:GX$1)&gt;SUM($F$8:$F10))*(SUM($H$1:GX$1)&lt;=SUM($F$8:$F11))*1,"F"))</f>
        <v>w</v>
      </c>
      <c r="GY11" s="28" t="str">
        <f ca="1">IF(WEEKDAY(GY$6,2)&gt;5,"w",IF(ISERROR(VLOOKUP(GY$6,fériés,1,FALSE)),(SUM($H$1:GY$1)&gt;SUM($F$8:$F10))*(SUM($H$1:GY$1)&lt;=SUM($F$8:$F11))*1,"F"))</f>
        <v>w</v>
      </c>
      <c r="GZ11" s="28" t="str">
        <f ca="1">IF(WEEKDAY(GZ$6,2)&gt;5,"w",IF(ISERROR(VLOOKUP(GZ$6,fériés,1,FALSE)),(SUM($H$1:GZ$1)&gt;SUM($F$8:$F10))*(SUM($H$1:GZ$1)&lt;=SUM($F$8:$F11))*1,"F"))</f>
        <v>w</v>
      </c>
      <c r="HA11" s="28" t="str">
        <f ca="1">IF(WEEKDAY(HA$6,2)&gt;5,"w",IF(ISERROR(VLOOKUP(HA$6,fériés,1,FALSE)),(SUM($H$1:HA$1)&gt;SUM($F$8:$F10))*(SUM($H$1:HA$1)&lt;=SUM($F$8:$F11))*1,"F"))</f>
        <v>w</v>
      </c>
      <c r="HB11" s="28" t="str">
        <f ca="1">IF(WEEKDAY(HB$6,2)&gt;5,"w",IF(ISERROR(VLOOKUP(HB$6,fériés,1,FALSE)),(SUM($H$1:HB$1)&gt;SUM($F$8:$F10))*(SUM($H$1:HB$1)&lt;=SUM($F$8:$F11))*1,"F"))</f>
        <v>w</v>
      </c>
      <c r="HC11" s="28" t="str">
        <f ca="1">IF(WEEKDAY(HC$6,2)&gt;5,"w",IF(ISERROR(VLOOKUP(HC$6,fériés,1,FALSE)),(SUM($H$1:HC$1)&gt;SUM($F$8:$F10))*(SUM($H$1:HC$1)&lt;=SUM($F$8:$F11))*1,"F"))</f>
        <v>w</v>
      </c>
      <c r="HD11" s="28" t="str">
        <f ca="1">IF(WEEKDAY(HD$6,2)&gt;5,"w",IF(ISERROR(VLOOKUP(HD$6,fériés,1,FALSE)),(SUM($H$1:HD$1)&gt;SUM($F$8:$F10))*(SUM($H$1:HD$1)&lt;=SUM($F$8:$F11))*1,"F"))</f>
        <v>w</v>
      </c>
      <c r="HE11" s="28" t="str">
        <f ca="1">IF(WEEKDAY(HE$6,2)&gt;5,"w",IF(ISERROR(VLOOKUP(HE$6,fériés,1,FALSE)),(SUM($H$1:HE$1)&gt;SUM($F$8:$F10))*(SUM($H$1:HE$1)&lt;=SUM($F$8:$F11))*1,"F"))</f>
        <v>w</v>
      </c>
      <c r="HF11" s="28" t="str">
        <f ca="1">IF(WEEKDAY(HF$6,2)&gt;5,"w",IF(ISERROR(VLOOKUP(HF$6,fériés,1,FALSE)),(SUM($H$1:HF$1)&gt;SUM($F$8:$F10))*(SUM($H$1:HF$1)&lt;=SUM($F$8:$F11))*1,"F"))</f>
        <v>w</v>
      </c>
      <c r="HG11" s="28" t="str">
        <f ca="1">IF(WEEKDAY(HG$6,2)&gt;5,"w",IF(ISERROR(VLOOKUP(HG$6,fériés,1,FALSE)),(SUM($H$1:HG$1)&gt;SUM($F$8:$F10))*(SUM($H$1:HG$1)&lt;=SUM($F$8:$F11))*1,"F"))</f>
        <v>w</v>
      </c>
      <c r="HH11" s="28" t="str">
        <f ca="1">IF(WEEKDAY(HH$6,2)&gt;5,"w",IF(ISERROR(VLOOKUP(HH$6,fériés,1,FALSE)),(SUM($H$1:HH$1)&gt;SUM($F$8:$F10))*(SUM($H$1:HH$1)&lt;=SUM($F$8:$F11))*1,"F"))</f>
        <v>w</v>
      </c>
      <c r="HI11" s="28" t="str">
        <f ca="1">IF(WEEKDAY(HI$6,2)&gt;5,"w",IF(ISERROR(VLOOKUP(HI$6,fériés,1,FALSE)),(SUM($H$1:HI$1)&gt;SUM($F$8:$F10))*(SUM($H$1:HI$1)&lt;=SUM($F$8:$F11))*1,"F"))</f>
        <v>w</v>
      </c>
      <c r="HJ11" s="28" t="str">
        <f ca="1">IF(WEEKDAY(HJ$6,2)&gt;5,"w",IF(ISERROR(VLOOKUP(HJ$6,fériés,1,FALSE)),(SUM($H$1:HJ$1)&gt;SUM($F$8:$F10))*(SUM($H$1:HJ$1)&lt;=SUM($F$8:$F11))*1,"F"))</f>
        <v>w</v>
      </c>
      <c r="HK11" s="28" t="str">
        <f ca="1">IF(WEEKDAY(HK$6,2)&gt;5,"w",IF(ISERROR(VLOOKUP(HK$6,fériés,1,FALSE)),(SUM($H$1:HK$1)&gt;SUM($F$8:$F10))*(SUM($H$1:HK$1)&lt;=SUM($F$8:$F11))*1,"F"))</f>
        <v>w</v>
      </c>
      <c r="HL11" s="28" t="str">
        <f ca="1">IF(WEEKDAY(HL$6,2)&gt;5,"w",IF(ISERROR(VLOOKUP(HL$6,fériés,1,FALSE)),(SUM($H$1:HL$1)&gt;SUM($F$8:$F10))*(SUM($H$1:HL$1)&lt;=SUM($F$8:$F11))*1,"F"))</f>
        <v>w</v>
      </c>
      <c r="HM11" s="28" t="str">
        <f ca="1">IF(WEEKDAY(HM$6,2)&gt;5,"w",IF(ISERROR(VLOOKUP(HM$6,fériés,1,FALSE)),(SUM($H$1:HM$1)&gt;SUM($F$8:$F10))*(SUM($H$1:HM$1)&lt;=SUM($F$8:$F11))*1,"F"))</f>
        <v>w</v>
      </c>
      <c r="HN11" s="28" t="str">
        <f ca="1">IF(WEEKDAY(HN$6,2)&gt;5,"w",IF(ISERROR(VLOOKUP(HN$6,fériés,1,FALSE)),(SUM($H$1:HN$1)&gt;SUM($F$8:$F10))*(SUM($H$1:HN$1)&lt;=SUM($F$8:$F11))*1,"F"))</f>
        <v>w</v>
      </c>
      <c r="HO11" s="28" t="str">
        <f ca="1">IF(WEEKDAY(HO$6,2)&gt;5,"w",IF(ISERROR(VLOOKUP(HO$6,fériés,1,FALSE)),(SUM($H$1:HO$1)&gt;SUM($F$8:$F10))*(SUM($H$1:HO$1)&lt;=SUM($F$8:$F11))*1,"F"))</f>
        <v>w</v>
      </c>
      <c r="HP11" s="28" t="str">
        <f ca="1">IF(WEEKDAY(HP$6,2)&gt;5,"w",IF(ISERROR(VLOOKUP(HP$6,fériés,1,FALSE)),(SUM($H$1:HP$1)&gt;SUM($F$8:$F10))*(SUM($H$1:HP$1)&lt;=SUM($F$8:$F11))*1,"F"))</f>
        <v>w</v>
      </c>
      <c r="HQ11" s="28" t="str">
        <f ca="1">IF(WEEKDAY(HQ$6,2)&gt;5,"w",IF(ISERROR(VLOOKUP(HQ$6,fériés,1,FALSE)),(SUM($H$1:HQ$1)&gt;SUM($F$8:$F10))*(SUM($H$1:HQ$1)&lt;=SUM($F$8:$F11))*1,"F"))</f>
        <v>w</v>
      </c>
      <c r="HR11" s="28">
        <f ca="1">IF(WEEKDAY(HR$6,2)&gt;5,"w",IF(ISERROR(VLOOKUP(HR$6,fériés,1,FALSE)),(SUM($H$1:HR$1)&gt;SUM($F$8:$F10))*(SUM($H$1:HR$1)&lt;=SUM($F$8:$F11))*1,"F"))</f>
        <v>0</v>
      </c>
      <c r="HS11" s="28">
        <f ca="1">IF(WEEKDAY(HS$6,2)&gt;5,"w",IF(ISERROR(VLOOKUP(HS$6,fériés,1,FALSE)),(SUM($H$1:HS$1)&gt;SUM($F$8:$F10))*(SUM($H$1:HS$1)&lt;=SUM($F$8:$F11))*1,"F"))</f>
        <v>0</v>
      </c>
      <c r="HT11" s="28">
        <f ca="1">IF(WEEKDAY(HT$6,2)&gt;5,"w",IF(ISERROR(VLOOKUP(HT$6,fériés,1,FALSE)),(SUM($H$1:HT$1)&gt;SUM($F$8:$F10))*(SUM($H$1:HT$1)&lt;=SUM($F$8:$F11))*1,"F"))</f>
        <v>0</v>
      </c>
      <c r="HU11" s="28">
        <f ca="1">IF(WEEKDAY(HU$6,2)&gt;5,"w",IF(ISERROR(VLOOKUP(HU$6,fériés,1,FALSE)),(SUM($H$1:HU$1)&gt;SUM($F$8:$F10))*(SUM($H$1:HU$1)&lt;=SUM($F$8:$F11))*1,"F"))</f>
        <v>0</v>
      </c>
      <c r="HV11" s="28">
        <f ca="1">IF(WEEKDAY(HV$6,2)&gt;5,"w",IF(ISERROR(VLOOKUP(HV$6,fériés,1,FALSE)),(SUM($H$1:HV$1)&gt;SUM($F$8:$F10))*(SUM($H$1:HV$1)&lt;=SUM($F$8:$F11))*1,"F"))</f>
        <v>0</v>
      </c>
      <c r="HW11" s="28">
        <f ca="1">IF(WEEKDAY(HW$6,2)&gt;5,"w",IF(ISERROR(VLOOKUP(HW$6,fériés,1,FALSE)),(SUM($H$1:HW$1)&gt;SUM($F$8:$F10))*(SUM($H$1:HW$1)&lt;=SUM($F$8:$F11))*1,"F"))</f>
        <v>0</v>
      </c>
      <c r="HX11" s="28">
        <f ca="1">IF(WEEKDAY(HX$6,2)&gt;5,"w",IF(ISERROR(VLOOKUP(HX$6,fériés,1,FALSE)),(SUM($H$1:HX$1)&gt;SUM($F$8:$F10))*(SUM($H$1:HX$1)&lt;=SUM($F$8:$F11))*1,"F"))</f>
        <v>0</v>
      </c>
      <c r="HY11" s="28">
        <f ca="1">IF(WEEKDAY(HY$6,2)&gt;5,"w",IF(ISERROR(VLOOKUP(HY$6,fériés,1,FALSE)),(SUM($H$1:HY$1)&gt;SUM($F$8:$F10))*(SUM($H$1:HY$1)&lt;=SUM($F$8:$F11))*1,"F"))</f>
        <v>0</v>
      </c>
      <c r="HZ11" s="28">
        <f ca="1">IF(WEEKDAY(HZ$6,2)&gt;5,"w",IF(ISERROR(VLOOKUP(HZ$6,fériés,1,FALSE)),(SUM($H$1:HZ$1)&gt;SUM($F$8:$F10))*(SUM($H$1:HZ$1)&lt;=SUM($F$8:$F11))*1,"F"))</f>
        <v>0</v>
      </c>
      <c r="IA11" s="28">
        <f ca="1">IF(WEEKDAY(IA$6,2)&gt;5,"w",IF(ISERROR(VLOOKUP(IA$6,fériés,1,FALSE)),(SUM($H$1:IA$1)&gt;SUM($F$8:$F10))*(SUM($H$1:IA$1)&lt;=SUM($F$8:$F11))*1,"F"))</f>
        <v>0</v>
      </c>
      <c r="IB11" s="28">
        <f ca="1">IF(WEEKDAY(IB$6,2)&gt;5,"w",IF(ISERROR(VLOOKUP(IB$6,fériés,1,FALSE)),(SUM($H$1:IB$1)&gt;SUM($F$8:$F10))*(SUM($H$1:IB$1)&lt;=SUM($F$8:$F11))*1,"F"))</f>
        <v>0</v>
      </c>
      <c r="IC11" s="28">
        <f ca="1">IF(WEEKDAY(IC$6,2)&gt;5,"w",IF(ISERROR(VLOOKUP(IC$6,fériés,1,FALSE)),(SUM($H$1:IC$1)&gt;SUM($F$8:$F10))*(SUM($H$1:IC$1)&lt;=SUM($F$8:$F11))*1,"F"))</f>
        <v>0</v>
      </c>
      <c r="ID11" s="28">
        <f ca="1">IF(WEEKDAY(ID$6,2)&gt;5,"w",IF(ISERROR(VLOOKUP(ID$6,fériés,1,FALSE)),(SUM($H$1:ID$1)&gt;SUM($F$8:$F10))*(SUM($H$1:ID$1)&lt;=SUM($F$8:$F11))*1,"F"))</f>
        <v>0</v>
      </c>
      <c r="IE11" s="28">
        <f ca="1">IF(WEEKDAY(IE$6,2)&gt;5,"w",IF(ISERROR(VLOOKUP(IE$6,fériés,1,FALSE)),(SUM($H$1:IE$1)&gt;SUM($F$8:$F10))*(SUM($H$1:IE$1)&lt;=SUM($F$8:$F11))*1,"F"))</f>
        <v>0</v>
      </c>
      <c r="IF11" s="28">
        <f ca="1">IF(WEEKDAY(IF$6,2)&gt;5,"w",IF(ISERROR(VLOOKUP(IF$6,fériés,1,FALSE)),(SUM($H$1:IF$1)&gt;SUM($F$8:$F10))*(SUM($H$1:IF$1)&lt;=SUM($F$8:$F11))*1,"F"))</f>
        <v>0</v>
      </c>
      <c r="IG11" s="28">
        <f ca="1">IF(WEEKDAY(IG$6,2)&gt;5,"w",IF(ISERROR(VLOOKUP(IG$6,fériés,1,FALSE)),(SUM($H$1:IG$1)&gt;SUM($F$8:$F10))*(SUM($H$1:IG$1)&lt;=SUM($F$8:$F11))*1,"F"))</f>
        <v>0</v>
      </c>
      <c r="IH11" s="28">
        <f ca="1">IF(WEEKDAY(IH$6,2)&gt;5,"w",IF(ISERROR(VLOOKUP(IH$6,fériés,1,FALSE)),(SUM($H$1:IH$1)&gt;SUM($F$8:$F10))*(SUM($H$1:IH$1)&lt;=SUM($F$8:$F11))*1,"F"))</f>
        <v>0</v>
      </c>
      <c r="II11" s="28">
        <f ca="1">IF(WEEKDAY(II$6,2)&gt;5,"w",IF(ISERROR(VLOOKUP(II$6,fériés,1,FALSE)),(SUM($H$1:II$1)&gt;SUM($F$8:$F10))*(SUM($H$1:II$1)&lt;=SUM($F$8:$F11))*1,"F"))</f>
        <v>0</v>
      </c>
      <c r="IJ11" s="28">
        <f ca="1">IF(WEEKDAY(IJ$6,2)&gt;5,"w",IF(ISERROR(VLOOKUP(IJ$6,fériés,1,FALSE)),(SUM($H$1:IJ$1)&gt;SUM($F$8:$F10))*(SUM($H$1:IJ$1)&lt;=SUM($F$8:$F11))*1,"F"))</f>
        <v>0</v>
      </c>
      <c r="IK11" s="28">
        <f ca="1">IF(WEEKDAY(IK$6,2)&gt;5,"w",IF(ISERROR(VLOOKUP(IK$6,fériés,1,FALSE)),(SUM($H$1:IK$1)&gt;SUM($F$8:$F10))*(SUM($H$1:IK$1)&lt;=SUM($F$8:$F11))*1,"F"))</f>
        <v>0</v>
      </c>
      <c r="IL11" s="28">
        <f ca="1">IF(WEEKDAY(IL$6,2)&gt;5,"w",IF(ISERROR(VLOOKUP(IL$6,fériés,1,FALSE)),(SUM($H$1:IL$1)&gt;SUM($F$8:$F10))*(SUM($H$1:IL$1)&lt;=SUM($F$8:$F11))*1,"F"))</f>
        <v>0</v>
      </c>
      <c r="IM11" s="28">
        <f ca="1">IF(WEEKDAY(IM$6,2)&gt;5,"w",IF(ISERROR(VLOOKUP(IM$6,fériés,1,FALSE)),(SUM($H$1:IM$1)&gt;SUM($F$8:$F10))*(SUM($H$1:IM$1)&lt;=SUM($F$8:$F11))*1,"F"))</f>
        <v>0</v>
      </c>
      <c r="IN11" s="28">
        <f ca="1">IF(WEEKDAY(IN$6,2)&gt;5,"w",IF(ISERROR(VLOOKUP(IN$6,fériés,1,FALSE)),(SUM($H$1:IN$1)&gt;SUM($F$8:$F10))*(SUM($H$1:IN$1)&lt;=SUM($F$8:$F11))*1,"F"))</f>
        <v>0</v>
      </c>
      <c r="IO11" s="28">
        <f ca="1">IF(WEEKDAY(IO$6,2)&gt;5,"w",IF(ISERROR(VLOOKUP(IO$6,fériés,1,FALSE)),(SUM($H$1:IO$1)&gt;SUM($F$8:$F10))*(SUM($H$1:IO$1)&lt;=SUM($F$8:$F11))*1,"F"))</f>
        <v>0</v>
      </c>
      <c r="IP11" s="28">
        <f ca="1">IF(WEEKDAY(IP$6,2)&gt;5,"w",IF(ISERROR(VLOOKUP(IP$6,fériés,1,FALSE)),(SUM($H$1:IP$1)&gt;SUM($F$8:$F10))*(SUM($H$1:IP$1)&lt;=SUM($F$8:$F11))*1,"F"))</f>
        <v>0</v>
      </c>
      <c r="IQ11" s="28">
        <f ca="1">IF(WEEKDAY(IQ$6,2)&gt;5,"w",IF(ISERROR(VLOOKUP(IQ$6,fériés,1,FALSE)),(SUM($H$1:IQ$1)&gt;SUM($F$8:$F10))*(SUM($H$1:IQ$1)&lt;=SUM($F$8:$F11))*1,"F"))</f>
        <v>0</v>
      </c>
      <c r="IR11" s="28">
        <f ca="1">IF(WEEKDAY(IR$6,2)&gt;5,"w",IF(ISERROR(VLOOKUP(IR$6,fériés,1,FALSE)),(SUM($H$1:IR$1)&gt;SUM($F$8:$F10))*(SUM($H$1:IR$1)&lt;=SUM($F$8:$F11))*1,"F"))</f>
        <v>0</v>
      </c>
      <c r="IS11" s="28">
        <f ca="1">IF(WEEKDAY(IS$6,2)&gt;5,"w",IF(ISERROR(VLOOKUP(IS$6,fériés,1,FALSE)),(SUM($H$1:IS$1)&gt;SUM($F$8:$F10))*(SUM($H$1:IS$1)&lt;=SUM($F$8:$F11))*1,"F"))</f>
        <v>0</v>
      </c>
      <c r="IT11" s="28">
        <f ca="1">IF(WEEKDAY(IT$6,2)&gt;5,"w",IF(ISERROR(VLOOKUP(IT$6,fériés,1,FALSE)),(SUM($H$1:IT$1)&gt;SUM($F$8:$F10))*(SUM($H$1:IT$1)&lt;=SUM($F$8:$F11))*1,"F"))</f>
        <v>0</v>
      </c>
      <c r="IU11" s="28">
        <f ca="1">IF(WEEKDAY(IU$6,2)&gt;5,"w",IF(ISERROR(VLOOKUP(IU$6,fériés,1,FALSE)),(SUM($H$1:IU$1)&gt;SUM($F$8:$F10))*(SUM($H$1:IU$1)&lt;=SUM($F$8:$F11))*1,"F"))</f>
        <v>0</v>
      </c>
      <c r="IV11" s="28">
        <f ca="1">IF(WEEKDAY(IV$6,2)&gt;5,"w",IF(ISERROR(VLOOKUP(IV$6,fériés,1,FALSE)),(SUM($H$1:IV$1)&gt;SUM($F$8:$F10))*(SUM($H$1:IV$1)&lt;=SUM($F$8:$F11))*1,"F"))</f>
        <v>0</v>
      </c>
      <c r="IW11" s="28">
        <f ca="1">IF(WEEKDAY(IW$6,2)&gt;5,"w",IF(ISERROR(VLOOKUP(IW$6,fériés,1,FALSE)),(SUM($H$1:IW$1)&gt;SUM($F$8:$F10))*(SUM($H$1:IW$1)&lt;=SUM($F$8:$F11))*1,"F"))</f>
        <v>0</v>
      </c>
      <c r="IX11" s="28">
        <f ca="1">IF(WEEKDAY(IX$6,2)&gt;5,"w",IF(ISERROR(VLOOKUP(IX$6,fériés,1,FALSE)),(SUM($H$1:IX$1)&gt;SUM($F$8:$F10))*(SUM($H$1:IX$1)&lt;=SUM($F$8:$F11))*1,"F"))</f>
        <v>0</v>
      </c>
      <c r="IY11" s="28">
        <f ca="1">IF(WEEKDAY(IY$6,2)&gt;5,"w",IF(ISERROR(VLOOKUP(IY$6,fériés,1,FALSE)),(SUM($H$1:IY$1)&gt;SUM($F$8:$F10))*(SUM($H$1:IY$1)&lt;=SUM($F$8:$F11))*1,"F"))</f>
        <v>0</v>
      </c>
      <c r="IZ11" s="28">
        <f ca="1">IF(WEEKDAY(IZ$6,2)&gt;5,"w",IF(ISERROR(VLOOKUP(IZ$6,fériés,1,FALSE)),(SUM($H$1:IZ$1)&gt;SUM($F$8:$F10))*(SUM($H$1:IZ$1)&lt;=SUM($F$8:$F11))*1,"F"))</f>
        <v>0</v>
      </c>
      <c r="JA11" s="28">
        <f ca="1">IF(WEEKDAY(JA$6,2)&gt;5,"w",IF(ISERROR(VLOOKUP(JA$6,fériés,1,FALSE)),(SUM($H$1:JA$1)&gt;SUM($F$8:$F10))*(SUM($H$1:JA$1)&lt;=SUM($F$8:$F11))*1,"F"))</f>
        <v>0</v>
      </c>
      <c r="JB11" s="28">
        <f ca="1">IF(WEEKDAY(JB$6,2)&gt;5,"w",IF(ISERROR(VLOOKUP(JB$6,fériés,1,FALSE)),(SUM($H$1:JB$1)&gt;SUM($F$8:$F10))*(SUM($H$1:JB$1)&lt;=SUM($F$8:$F11))*1,"F"))</f>
        <v>0</v>
      </c>
      <c r="JC11" s="28">
        <f ca="1">IF(WEEKDAY(JC$6,2)&gt;5,"w",IF(ISERROR(VLOOKUP(JC$6,fériés,1,FALSE)),(SUM($H$1:JC$1)&gt;SUM($F$8:$F10))*(SUM($H$1:JC$1)&lt;=SUM($F$8:$F11))*1,"F"))</f>
        <v>0</v>
      </c>
      <c r="JD11" s="28">
        <f ca="1">IF(WEEKDAY(JD$6,2)&gt;5,"w",IF(ISERROR(VLOOKUP(JD$6,fériés,1,FALSE)),(SUM($H$1:JD$1)&gt;SUM($F$8:$F10))*(SUM($H$1:JD$1)&lt;=SUM($F$8:$F11))*1,"F"))</f>
        <v>0</v>
      </c>
      <c r="JE11" s="28">
        <f ca="1">IF(WEEKDAY(JE$6,2)&gt;5,"w",IF(ISERROR(VLOOKUP(JE$6,fériés,1,FALSE)),(SUM($H$1:JE$1)&gt;SUM($F$8:$F10))*(SUM($H$1:JE$1)&lt;=SUM($F$8:$F11))*1,"F"))</f>
        <v>0</v>
      </c>
      <c r="JF11" s="28">
        <f ca="1">IF(WEEKDAY(JF$6,2)&gt;5,"w",IF(ISERROR(VLOOKUP(JF$6,fériés,1,FALSE)),(SUM($H$1:JF$1)&gt;SUM($F$8:$F10))*(SUM($H$1:JF$1)&lt;=SUM($F$8:$F11))*1,"F"))</f>
        <v>0</v>
      </c>
      <c r="JG11" s="28">
        <f ca="1">IF(WEEKDAY(JG$6,2)&gt;5,"w",IF(ISERROR(VLOOKUP(JG$6,fériés,1,FALSE)),(SUM($H$1:JG$1)&gt;SUM($F$8:$F10))*(SUM($H$1:JG$1)&lt;=SUM($F$8:$F11))*1,"F"))</f>
        <v>0</v>
      </c>
      <c r="JH11" s="28">
        <f ca="1">IF(WEEKDAY(JH$6,2)&gt;5,"w",IF(ISERROR(VLOOKUP(JH$6,fériés,1,FALSE)),(SUM($H$1:JH$1)&gt;SUM($F$8:$F10))*(SUM($H$1:JH$1)&lt;=SUM($F$8:$F11))*1,"F"))</f>
        <v>0</v>
      </c>
      <c r="JI11" s="28">
        <f ca="1">IF(WEEKDAY(JI$6,2)&gt;5,"w",IF(ISERROR(VLOOKUP(JI$6,fériés,1,FALSE)),(SUM($H$1:JI$1)&gt;SUM($F$8:$F10))*(SUM($H$1:JI$1)&lt;=SUM($F$8:$F11))*1,"F"))</f>
        <v>0</v>
      </c>
      <c r="JJ11" s="28">
        <f ca="1">IF(WEEKDAY(JJ$6,2)&gt;5,"w",IF(ISERROR(VLOOKUP(JJ$6,fériés,1,FALSE)),(SUM($H$1:JJ$1)&gt;SUM($F$8:$F10))*(SUM($H$1:JJ$1)&lt;=SUM($F$8:$F11))*1,"F"))</f>
        <v>0</v>
      </c>
      <c r="JK11" s="28">
        <f ca="1">IF(WEEKDAY(JK$6,2)&gt;5,"w",IF(ISERROR(VLOOKUP(JK$6,fériés,1,FALSE)),(SUM($H$1:JK$1)&gt;SUM($F$8:$F10))*(SUM($H$1:JK$1)&lt;=SUM($F$8:$F11))*1,"F"))</f>
        <v>0</v>
      </c>
      <c r="JL11" s="28">
        <f ca="1">IF(WEEKDAY(JL$6,2)&gt;5,"w",IF(ISERROR(VLOOKUP(JL$6,fériés,1,FALSE)),(SUM($H$1:JL$1)&gt;SUM($F$8:$F10))*(SUM($H$1:JL$1)&lt;=SUM($F$8:$F11))*1,"F"))</f>
        <v>0</v>
      </c>
      <c r="JM11" s="28">
        <f ca="1">IF(WEEKDAY(JM$6,2)&gt;5,"w",IF(ISERROR(VLOOKUP(JM$6,fériés,1,FALSE)),(SUM($H$1:JM$1)&gt;SUM($F$8:$F10))*(SUM($H$1:JM$1)&lt;=SUM($F$8:$F11))*1,"F"))</f>
        <v>0</v>
      </c>
      <c r="JN11" s="28">
        <f ca="1">IF(WEEKDAY(JN$6,2)&gt;5,"w",IF(ISERROR(VLOOKUP(JN$6,fériés,1,FALSE)),(SUM($H$1:JN$1)&gt;SUM($F$8:$F10))*(SUM($H$1:JN$1)&lt;=SUM($F$8:$F11))*1,"F"))</f>
        <v>0</v>
      </c>
      <c r="JO11" s="28">
        <f ca="1">IF(WEEKDAY(JO$6,2)&gt;5,"w",IF(ISERROR(VLOOKUP(JO$6,fériés,1,FALSE)),(SUM($H$1:JO$1)&gt;SUM($F$8:$F10))*(SUM($H$1:JO$1)&lt;=SUM($F$8:$F11))*1,"F"))</f>
        <v>0</v>
      </c>
      <c r="JP11" s="28" t="str">
        <f ca="1">IF(WEEKDAY(JP$6,2)&gt;5,"w",IF(ISERROR(VLOOKUP(JP$6,fériés,1,FALSE)),(SUM($H$1:JP$1)&gt;SUM($F$8:$F10))*(SUM($H$1:JP$1)&lt;=SUM($F$8:$F11))*1,"F"))</f>
        <v>w</v>
      </c>
      <c r="JQ11" s="28" t="str">
        <f ca="1">IF(WEEKDAY(JQ$6,2)&gt;5,"w",IF(ISERROR(VLOOKUP(JQ$6,fériés,1,FALSE)),(SUM($H$1:JQ$1)&gt;SUM($F$8:$F10))*(SUM($H$1:JQ$1)&lt;=SUM($F$8:$F11))*1,"F"))</f>
        <v>w</v>
      </c>
      <c r="JR11" s="28" t="str">
        <f ca="1">IF(WEEKDAY(JR$6,2)&gt;5,"w",IF(ISERROR(VLOOKUP(JR$6,fériés,1,FALSE)),(SUM($H$1:JR$1)&gt;SUM($F$8:$F10))*(SUM($H$1:JR$1)&lt;=SUM($F$8:$F11))*1,"F"))</f>
        <v>w</v>
      </c>
      <c r="JS11" s="28" t="str">
        <f ca="1">IF(WEEKDAY(JS$6,2)&gt;5,"w",IF(ISERROR(VLOOKUP(JS$6,fériés,1,FALSE)),(SUM($H$1:JS$1)&gt;SUM($F$8:$F10))*(SUM($H$1:JS$1)&lt;=SUM($F$8:$F11))*1,"F"))</f>
        <v>w</v>
      </c>
      <c r="JT11" s="28" t="str">
        <f ca="1">IF(WEEKDAY(JT$6,2)&gt;5,"w",IF(ISERROR(VLOOKUP(JT$6,fériés,1,FALSE)),(SUM($H$1:JT$1)&gt;SUM($F$8:$F10))*(SUM($H$1:JT$1)&lt;=SUM($F$8:$F11))*1,"F"))</f>
        <v>w</v>
      </c>
      <c r="JU11" s="28" t="str">
        <f ca="1">IF(WEEKDAY(JU$6,2)&gt;5,"w",IF(ISERROR(VLOOKUP(JU$6,fériés,1,FALSE)),(SUM($H$1:JU$1)&gt;SUM($F$8:$F10))*(SUM($H$1:JU$1)&lt;=SUM($F$8:$F11))*1,"F"))</f>
        <v>w</v>
      </c>
      <c r="JV11" s="28" t="str">
        <f ca="1">IF(WEEKDAY(JV$6,2)&gt;5,"w",IF(ISERROR(VLOOKUP(JV$6,fériés,1,FALSE)),(SUM($H$1:JV$1)&gt;SUM($F$8:$F10))*(SUM($H$1:JV$1)&lt;=SUM($F$8:$F11))*1,"F"))</f>
        <v>w</v>
      </c>
      <c r="JW11" s="28" t="str">
        <f ca="1">IF(WEEKDAY(JW$6,2)&gt;5,"w",IF(ISERROR(VLOOKUP(JW$6,fériés,1,FALSE)),(SUM($H$1:JW$1)&gt;SUM($F$8:$F10))*(SUM($H$1:JW$1)&lt;=SUM($F$8:$F11))*1,"F"))</f>
        <v>w</v>
      </c>
      <c r="JX11" s="28" t="str">
        <f ca="1">IF(WEEKDAY(JX$6,2)&gt;5,"w",IF(ISERROR(VLOOKUP(JX$6,fériés,1,FALSE)),(SUM($H$1:JX$1)&gt;SUM($F$8:$F10))*(SUM($H$1:JX$1)&lt;=SUM($F$8:$F11))*1,"F"))</f>
        <v>w</v>
      </c>
      <c r="JY11" s="28" t="str">
        <f ca="1">IF(WEEKDAY(JY$6,2)&gt;5,"w",IF(ISERROR(VLOOKUP(JY$6,fériés,1,FALSE)),(SUM($H$1:JY$1)&gt;SUM($F$8:$F10))*(SUM($H$1:JY$1)&lt;=SUM($F$8:$F11))*1,"F"))</f>
        <v>w</v>
      </c>
      <c r="JZ11" s="28" t="str">
        <f ca="1">IF(WEEKDAY(JZ$6,2)&gt;5,"w",IF(ISERROR(VLOOKUP(JZ$6,fériés,1,FALSE)),(SUM($H$1:JZ$1)&gt;SUM($F$8:$F10))*(SUM($H$1:JZ$1)&lt;=SUM($F$8:$F11))*1,"F"))</f>
        <v>w</v>
      </c>
      <c r="KA11" s="28" t="str">
        <f ca="1">IF(WEEKDAY(KA$6,2)&gt;5,"w",IF(ISERROR(VLOOKUP(KA$6,fériés,1,FALSE)),(SUM($H$1:KA$1)&gt;SUM($F$8:$F10))*(SUM($H$1:KA$1)&lt;=SUM($F$8:$F11))*1,"F"))</f>
        <v>w</v>
      </c>
      <c r="KB11" s="28" t="str">
        <f ca="1">IF(WEEKDAY(KB$6,2)&gt;5,"w",IF(ISERROR(VLOOKUP(KB$6,fériés,1,FALSE)),(SUM($H$1:KB$1)&gt;SUM($F$8:$F10))*(SUM($H$1:KB$1)&lt;=SUM($F$8:$F11))*1,"F"))</f>
        <v>w</v>
      </c>
      <c r="KC11" s="28" t="str">
        <f ca="1">IF(WEEKDAY(KC$6,2)&gt;5,"w",IF(ISERROR(VLOOKUP(KC$6,fériés,1,FALSE)),(SUM($H$1:KC$1)&gt;SUM($F$8:$F10))*(SUM($H$1:KC$1)&lt;=SUM($F$8:$F11))*1,"F"))</f>
        <v>w</v>
      </c>
      <c r="KD11" s="28" t="str">
        <f ca="1">IF(WEEKDAY(KD$6,2)&gt;5,"w",IF(ISERROR(VLOOKUP(KD$6,fériés,1,FALSE)),(SUM($H$1:KD$1)&gt;SUM($F$8:$F10))*(SUM($H$1:KD$1)&lt;=SUM($F$8:$F11))*1,"F"))</f>
        <v>w</v>
      </c>
      <c r="KE11" s="28" t="str">
        <f ca="1">IF(WEEKDAY(KE$6,2)&gt;5,"w",IF(ISERROR(VLOOKUP(KE$6,fériés,1,FALSE)),(SUM($H$1:KE$1)&gt;SUM($F$8:$F10))*(SUM($H$1:KE$1)&lt;=SUM($F$8:$F11))*1,"F"))</f>
        <v>w</v>
      </c>
      <c r="KF11" s="28" t="str">
        <f ca="1">IF(WEEKDAY(KF$6,2)&gt;5,"w",IF(ISERROR(VLOOKUP(KF$6,fériés,1,FALSE)),(SUM($H$1:KF$1)&gt;SUM($F$8:$F10))*(SUM($H$1:KF$1)&lt;=SUM($F$8:$F11))*1,"F"))</f>
        <v>w</v>
      </c>
      <c r="KG11" s="28" t="str">
        <f ca="1">IF(WEEKDAY(KG$6,2)&gt;5,"w",IF(ISERROR(VLOOKUP(KG$6,fériés,1,FALSE)),(SUM($H$1:KG$1)&gt;SUM($F$8:$F10))*(SUM($H$1:KG$1)&lt;=SUM($F$8:$F11))*1,"F"))</f>
        <v>w</v>
      </c>
      <c r="KH11" s="28" t="str">
        <f ca="1">IF(WEEKDAY(KH$6,2)&gt;5,"w",IF(ISERROR(VLOOKUP(KH$6,fériés,1,FALSE)),(SUM($H$1:KH$1)&gt;SUM($F$8:$F10))*(SUM($H$1:KH$1)&lt;=SUM($F$8:$F11))*1,"F"))</f>
        <v>w</v>
      </c>
      <c r="KI11" s="28" t="str">
        <f ca="1">IF(WEEKDAY(KI$6,2)&gt;5,"w",IF(ISERROR(VLOOKUP(KI$6,fériés,1,FALSE)),(SUM($H$1:KI$1)&gt;SUM($F$8:$F10))*(SUM($H$1:KI$1)&lt;=SUM($F$8:$F11))*1,"F"))</f>
        <v>w</v>
      </c>
      <c r="KJ11" s="28">
        <f ca="1">IF(WEEKDAY(KJ$6,2)&gt;5,"w",IF(ISERROR(VLOOKUP(KJ$6,fériés,1,FALSE)),(SUM($H$1:KJ$1)&gt;SUM($F$8:$F10))*(SUM($H$1:KJ$1)&lt;=SUM($F$8:$F11))*1,"F"))</f>
        <v>0</v>
      </c>
      <c r="KK11" s="28">
        <f ca="1">IF(WEEKDAY(KK$6,2)&gt;5,"w",IF(ISERROR(VLOOKUP(KK$6,fériés,1,FALSE)),(SUM($H$1:KK$1)&gt;SUM($F$8:$F10))*(SUM($H$1:KK$1)&lt;=SUM($F$8:$F11))*1,"F"))</f>
        <v>0</v>
      </c>
      <c r="KL11" s="28">
        <f ca="1">IF(WEEKDAY(KL$6,2)&gt;5,"w",IF(ISERROR(VLOOKUP(KL$6,fériés,1,FALSE)),(SUM($H$1:KL$1)&gt;SUM($F$8:$F10))*(SUM($H$1:KL$1)&lt;=SUM($F$8:$F11))*1,"F"))</f>
        <v>0</v>
      </c>
      <c r="KM11" s="28">
        <f ca="1">IF(WEEKDAY(KM$6,2)&gt;5,"w",IF(ISERROR(VLOOKUP(KM$6,fériés,1,FALSE)),(SUM($H$1:KM$1)&gt;SUM($F$8:$F10))*(SUM($H$1:KM$1)&lt;=SUM($F$8:$F11))*1,"F"))</f>
        <v>0</v>
      </c>
      <c r="KN11" s="28">
        <f ca="1">IF(WEEKDAY(KN$6,2)&gt;5,"w",IF(ISERROR(VLOOKUP(KN$6,fériés,1,FALSE)),(SUM($H$1:KN$1)&gt;SUM($F$8:$F10))*(SUM($H$1:KN$1)&lt;=SUM($F$8:$F11))*1,"F"))</f>
        <v>0</v>
      </c>
      <c r="KO11" s="28">
        <f ca="1">IF(WEEKDAY(KO$6,2)&gt;5,"w",IF(ISERROR(VLOOKUP(KO$6,fériés,1,FALSE)),(SUM($H$1:KO$1)&gt;SUM($F$8:$F10))*(SUM($H$1:KO$1)&lt;=SUM($F$8:$F11))*1,"F"))</f>
        <v>0</v>
      </c>
      <c r="KP11" s="28">
        <f ca="1">IF(WEEKDAY(KP$6,2)&gt;5,"w",IF(ISERROR(VLOOKUP(KP$6,fériés,1,FALSE)),(SUM($H$1:KP$1)&gt;SUM($F$8:$F10))*(SUM($H$1:KP$1)&lt;=SUM($F$8:$F11))*1,"F"))</f>
        <v>0</v>
      </c>
      <c r="KQ11" s="28">
        <f ca="1">IF(WEEKDAY(KQ$6,2)&gt;5,"w",IF(ISERROR(VLOOKUP(KQ$6,fériés,1,FALSE)),(SUM($H$1:KQ$1)&gt;SUM($F$8:$F10))*(SUM($H$1:KQ$1)&lt;=SUM($F$8:$F11))*1,"F"))</f>
        <v>0</v>
      </c>
      <c r="KR11" s="28">
        <f ca="1">IF(WEEKDAY(KR$6,2)&gt;5,"w",IF(ISERROR(VLOOKUP(KR$6,fériés,1,FALSE)),(SUM($H$1:KR$1)&gt;SUM($F$8:$F10))*(SUM($H$1:KR$1)&lt;=SUM($F$8:$F11))*1,"F"))</f>
        <v>0</v>
      </c>
      <c r="KS11" s="28">
        <f ca="1">IF(WEEKDAY(KS$6,2)&gt;5,"w",IF(ISERROR(VLOOKUP(KS$6,fériés,1,FALSE)),(SUM($H$1:KS$1)&gt;SUM($F$8:$F10))*(SUM($H$1:KS$1)&lt;=SUM($F$8:$F11))*1,"F"))</f>
        <v>0</v>
      </c>
      <c r="KT11" s="28">
        <f ca="1">IF(WEEKDAY(KT$6,2)&gt;5,"w",IF(ISERROR(VLOOKUP(KT$6,fériés,1,FALSE)),(SUM($H$1:KT$1)&gt;SUM($F$8:$F10))*(SUM($H$1:KT$1)&lt;=SUM($F$8:$F11))*1,"F"))</f>
        <v>0</v>
      </c>
      <c r="KU11" s="28">
        <f ca="1">IF(WEEKDAY(KU$6,2)&gt;5,"w",IF(ISERROR(VLOOKUP(KU$6,fériés,1,FALSE)),(SUM($H$1:KU$1)&gt;SUM($F$8:$F10))*(SUM($H$1:KU$1)&lt;=SUM($F$8:$F11))*1,"F"))</f>
        <v>0</v>
      </c>
      <c r="KV11" s="28">
        <f ca="1">IF(WEEKDAY(KV$6,2)&gt;5,"w",IF(ISERROR(VLOOKUP(KV$6,fériés,1,FALSE)),(SUM($H$1:KV$1)&gt;SUM($F$8:$F10))*(SUM($H$1:KV$1)&lt;=SUM($F$8:$F11))*1,"F"))</f>
        <v>0</v>
      </c>
      <c r="KW11" s="28">
        <f ca="1">IF(WEEKDAY(KW$6,2)&gt;5,"w",IF(ISERROR(VLOOKUP(KW$6,fériés,1,FALSE)),(SUM($H$1:KW$1)&gt;SUM($F$8:$F10))*(SUM($H$1:KW$1)&lt;=SUM($F$8:$F11))*1,"F"))</f>
        <v>0</v>
      </c>
      <c r="KX11" s="28">
        <f ca="1">IF(WEEKDAY(KX$6,2)&gt;5,"w",IF(ISERROR(VLOOKUP(KX$6,fériés,1,FALSE)),(SUM($H$1:KX$1)&gt;SUM($F$8:$F10))*(SUM($H$1:KX$1)&lt;=SUM($F$8:$F11))*1,"F"))</f>
        <v>0</v>
      </c>
      <c r="KY11" s="28">
        <f ca="1">IF(WEEKDAY(KY$6,2)&gt;5,"w",IF(ISERROR(VLOOKUP(KY$6,fériés,1,FALSE)),(SUM($H$1:KY$1)&gt;SUM($F$8:$F10))*(SUM($H$1:KY$1)&lt;=SUM($F$8:$F11))*1,"F"))</f>
        <v>0</v>
      </c>
      <c r="KZ11" s="28">
        <f ca="1">IF(WEEKDAY(KZ$6,2)&gt;5,"w",IF(ISERROR(VLOOKUP(KZ$6,fériés,1,FALSE)),(SUM($H$1:KZ$1)&gt;SUM($F$8:$F10))*(SUM($H$1:KZ$1)&lt;=SUM($F$8:$F11))*1,"F"))</f>
        <v>0</v>
      </c>
      <c r="LA11" s="28">
        <f ca="1">IF(WEEKDAY(LA$6,2)&gt;5,"w",IF(ISERROR(VLOOKUP(LA$6,fériés,1,FALSE)),(SUM($H$1:LA$1)&gt;SUM($F$8:$F10))*(SUM($H$1:LA$1)&lt;=SUM($F$8:$F11))*1,"F"))</f>
        <v>0</v>
      </c>
      <c r="LB11" s="28">
        <f ca="1">IF(WEEKDAY(LB$6,2)&gt;5,"w",IF(ISERROR(VLOOKUP(LB$6,fériés,1,FALSE)),(SUM($H$1:LB$1)&gt;SUM($F$8:$F10))*(SUM($H$1:LB$1)&lt;=SUM($F$8:$F11))*1,"F"))</f>
        <v>0</v>
      </c>
      <c r="LC11" s="28">
        <f ca="1">IF(WEEKDAY(LC$6,2)&gt;5,"w",IF(ISERROR(VLOOKUP(LC$6,fériés,1,FALSE)),(SUM($H$1:LC$1)&gt;SUM($F$8:$F10))*(SUM($H$1:LC$1)&lt;=SUM($F$8:$F11))*1,"F"))</f>
        <v>0</v>
      </c>
      <c r="LD11" s="28">
        <f ca="1">IF(WEEKDAY(LD$6,2)&gt;5,"w",IF(ISERROR(VLOOKUP(LD$6,fériés,1,FALSE)),(SUM($H$1:LD$1)&gt;SUM($F$8:$F10))*(SUM($H$1:LD$1)&lt;=SUM($F$8:$F11))*1,"F"))</f>
        <v>0</v>
      </c>
      <c r="LE11" s="28">
        <f ca="1">IF(WEEKDAY(LE$6,2)&gt;5,"w",IF(ISERROR(VLOOKUP(LE$6,fériés,1,FALSE)),(SUM($H$1:LE$1)&gt;SUM($F$8:$F10))*(SUM($H$1:LE$1)&lt;=SUM($F$8:$F11))*1,"F"))</f>
        <v>0</v>
      </c>
      <c r="LF11" s="28">
        <f ca="1">IF(WEEKDAY(LF$6,2)&gt;5,"w",IF(ISERROR(VLOOKUP(LF$6,fériés,1,FALSE)),(SUM($H$1:LF$1)&gt;SUM($F$8:$F10))*(SUM($H$1:LF$1)&lt;=SUM($F$8:$F11))*1,"F"))</f>
        <v>0</v>
      </c>
      <c r="LG11" s="28">
        <f ca="1">IF(WEEKDAY(LG$6,2)&gt;5,"w",IF(ISERROR(VLOOKUP(LG$6,fériés,1,FALSE)),(SUM($H$1:LG$1)&gt;SUM($F$8:$F10))*(SUM($H$1:LG$1)&lt;=SUM($F$8:$F11))*1,"F"))</f>
        <v>0</v>
      </c>
      <c r="LH11" s="28">
        <f ca="1">IF(WEEKDAY(LH$6,2)&gt;5,"w",IF(ISERROR(VLOOKUP(LH$6,fériés,1,FALSE)),(SUM($H$1:LH$1)&gt;SUM($F$8:$F10))*(SUM($H$1:LH$1)&lt;=SUM($F$8:$F11))*1,"F"))</f>
        <v>0</v>
      </c>
      <c r="LI11" s="28">
        <f ca="1">IF(WEEKDAY(LI$6,2)&gt;5,"w",IF(ISERROR(VLOOKUP(LI$6,fériés,1,FALSE)),(SUM($H$1:LI$1)&gt;SUM($F$8:$F10))*(SUM($H$1:LI$1)&lt;=SUM($F$8:$F11))*1,"F"))</f>
        <v>0</v>
      </c>
      <c r="LJ11" s="28">
        <f ca="1">IF(WEEKDAY(LJ$6,2)&gt;5,"w",IF(ISERROR(VLOOKUP(LJ$6,fériés,1,FALSE)),(SUM($H$1:LJ$1)&gt;SUM($F$8:$F10))*(SUM($H$1:LJ$1)&lt;=SUM($F$8:$F11))*1,"F"))</f>
        <v>0</v>
      </c>
      <c r="LK11" s="28">
        <f ca="1">IF(WEEKDAY(LK$6,2)&gt;5,"w",IF(ISERROR(VLOOKUP(LK$6,fériés,1,FALSE)),(SUM($H$1:LK$1)&gt;SUM($F$8:$F10))*(SUM($H$1:LK$1)&lt;=SUM($F$8:$F11))*1,"F"))</f>
        <v>0</v>
      </c>
      <c r="LL11" s="28">
        <f ca="1">IF(WEEKDAY(LL$6,2)&gt;5,"w",IF(ISERROR(VLOOKUP(LL$6,fériés,1,FALSE)),(SUM($H$1:LL$1)&gt;SUM($F$8:$F10))*(SUM($H$1:LL$1)&lt;=SUM($F$8:$F11))*1,"F"))</f>
        <v>0</v>
      </c>
      <c r="LM11" s="28">
        <f ca="1">IF(WEEKDAY(LM$6,2)&gt;5,"w",IF(ISERROR(VLOOKUP(LM$6,fériés,1,FALSE)),(SUM($H$1:LM$1)&gt;SUM($F$8:$F10))*(SUM($H$1:LM$1)&lt;=SUM($F$8:$F11))*1,"F"))</f>
        <v>0</v>
      </c>
      <c r="LN11" s="28">
        <f ca="1">IF(WEEKDAY(LN$6,2)&gt;5,"w",IF(ISERROR(VLOOKUP(LN$6,fériés,1,FALSE)),(SUM($H$1:LN$1)&gt;SUM($F$8:$F10))*(SUM($H$1:LN$1)&lt;=SUM($F$8:$F11))*1,"F"))</f>
        <v>0</v>
      </c>
      <c r="LO11" s="28">
        <f ca="1">IF(WEEKDAY(LO$6,2)&gt;5,"w",IF(ISERROR(VLOOKUP(LO$6,fériés,1,FALSE)),(SUM($H$1:LO$1)&gt;SUM($F$8:$F10))*(SUM($H$1:LO$1)&lt;=SUM($F$8:$F11))*1,"F"))</f>
        <v>0</v>
      </c>
      <c r="LP11" s="28">
        <f ca="1">IF(WEEKDAY(LP$6,2)&gt;5,"w",IF(ISERROR(VLOOKUP(LP$6,fériés,1,FALSE)),(SUM($H$1:LP$1)&gt;SUM($F$8:$F10))*(SUM($H$1:LP$1)&lt;=SUM($F$8:$F11))*1,"F"))</f>
        <v>0</v>
      </c>
      <c r="LQ11" s="28">
        <f ca="1">IF(WEEKDAY(LQ$6,2)&gt;5,"w",IF(ISERROR(VLOOKUP(LQ$6,fériés,1,FALSE)),(SUM($H$1:LQ$1)&gt;SUM($F$8:$F10))*(SUM($H$1:LQ$1)&lt;=SUM($F$8:$F11))*1,"F"))</f>
        <v>0</v>
      </c>
      <c r="LR11" s="28">
        <f ca="1">IF(WEEKDAY(LR$6,2)&gt;5,"w",IF(ISERROR(VLOOKUP(LR$6,fériés,1,FALSE)),(SUM($H$1:LR$1)&gt;SUM($F$8:$F10))*(SUM($H$1:LR$1)&lt;=SUM($F$8:$F11))*1,"F"))</f>
        <v>0</v>
      </c>
      <c r="LS11" s="28">
        <f ca="1">IF(WEEKDAY(LS$6,2)&gt;5,"w",IF(ISERROR(VLOOKUP(LS$6,fériés,1,FALSE)),(SUM($H$1:LS$1)&gt;SUM($F$8:$F10))*(SUM($H$1:LS$1)&lt;=SUM($F$8:$F11))*1,"F"))</f>
        <v>0</v>
      </c>
      <c r="LT11" s="28">
        <f ca="1">IF(WEEKDAY(LT$6,2)&gt;5,"w",IF(ISERROR(VLOOKUP(LT$6,fériés,1,FALSE)),(SUM($H$1:LT$1)&gt;SUM($F$8:$F10))*(SUM($H$1:LT$1)&lt;=SUM($F$8:$F11))*1,"F"))</f>
        <v>0</v>
      </c>
      <c r="LU11" s="28">
        <f ca="1">IF(WEEKDAY(LU$6,2)&gt;5,"w",IF(ISERROR(VLOOKUP(LU$6,fériés,1,FALSE)),(SUM($H$1:LU$1)&gt;SUM($F$8:$F10))*(SUM($H$1:LU$1)&lt;=SUM($F$8:$F11))*1,"F"))</f>
        <v>0</v>
      </c>
      <c r="LV11" s="28">
        <f ca="1">IF(WEEKDAY(LV$6,2)&gt;5,"w",IF(ISERROR(VLOOKUP(LV$6,fériés,1,FALSE)),(SUM($H$1:LV$1)&gt;SUM($F$8:$F10))*(SUM($H$1:LV$1)&lt;=SUM($F$8:$F11))*1,"F"))</f>
        <v>0</v>
      </c>
      <c r="LW11" s="28">
        <f ca="1">IF(WEEKDAY(LW$6,2)&gt;5,"w",IF(ISERROR(VLOOKUP(LW$6,fériés,1,FALSE)),(SUM($H$1:LW$1)&gt;SUM($F$8:$F10))*(SUM($H$1:LW$1)&lt;=SUM($F$8:$F11))*1,"F"))</f>
        <v>0</v>
      </c>
      <c r="LX11" s="28">
        <f ca="1">IF(WEEKDAY(LX$6,2)&gt;5,"w",IF(ISERROR(VLOOKUP(LX$6,fériés,1,FALSE)),(SUM($H$1:LX$1)&gt;SUM($F$8:$F10))*(SUM($H$1:LX$1)&lt;=SUM($F$8:$F11))*1,"F"))</f>
        <v>0</v>
      </c>
      <c r="LY11" s="28">
        <f ca="1">IF(WEEKDAY(LY$6,2)&gt;5,"w",IF(ISERROR(VLOOKUP(LY$6,fériés,1,FALSE)),(SUM($H$1:LY$1)&gt;SUM($F$8:$F10))*(SUM($H$1:LY$1)&lt;=SUM($F$8:$F11))*1,"F"))</f>
        <v>0</v>
      </c>
      <c r="LZ11" s="28">
        <f ca="1">IF(WEEKDAY(LZ$6,2)&gt;5,"w",IF(ISERROR(VLOOKUP(LZ$6,fériés,1,FALSE)),(SUM($H$1:LZ$1)&gt;SUM($F$8:$F10))*(SUM($H$1:LZ$1)&lt;=SUM($F$8:$F11))*1,"F"))</f>
        <v>0</v>
      </c>
      <c r="MA11" s="28">
        <f ca="1">IF(WEEKDAY(MA$6,2)&gt;5,"w",IF(ISERROR(VLOOKUP(MA$6,fériés,1,FALSE)),(SUM($H$1:MA$1)&gt;SUM($F$8:$F10))*(SUM($H$1:MA$1)&lt;=SUM($F$8:$F11))*1,"F"))</f>
        <v>0</v>
      </c>
      <c r="MB11" s="28">
        <f ca="1">IF(WEEKDAY(MB$6,2)&gt;5,"w",IF(ISERROR(VLOOKUP(MB$6,fériés,1,FALSE)),(SUM($H$1:MB$1)&gt;SUM($F$8:$F10))*(SUM($H$1:MB$1)&lt;=SUM($F$8:$F11))*1,"F"))</f>
        <v>0</v>
      </c>
      <c r="MC11" s="28">
        <f ca="1">IF(WEEKDAY(MC$6,2)&gt;5,"w",IF(ISERROR(VLOOKUP(MC$6,fériés,1,FALSE)),(SUM($H$1:MC$1)&gt;SUM($F$8:$F10))*(SUM($H$1:MC$1)&lt;=SUM($F$8:$F11))*1,"F"))</f>
        <v>0</v>
      </c>
      <c r="MD11" s="28">
        <f ca="1">IF(WEEKDAY(MD$6,2)&gt;5,"w",IF(ISERROR(VLOOKUP(MD$6,fériés,1,FALSE)),(SUM($H$1:MD$1)&gt;SUM($F$8:$F10))*(SUM($H$1:MD$1)&lt;=SUM($F$8:$F11))*1,"F"))</f>
        <v>0</v>
      </c>
      <c r="ME11" s="28">
        <f ca="1">IF(WEEKDAY(ME$6,2)&gt;5,"w",IF(ISERROR(VLOOKUP(ME$6,fériés,1,FALSE)),(SUM($H$1:ME$1)&gt;SUM($F$8:$F10))*(SUM($H$1:ME$1)&lt;=SUM($F$8:$F11))*1,"F"))</f>
        <v>0</v>
      </c>
      <c r="MF11" s="28">
        <f ca="1">IF(WEEKDAY(MF$6,2)&gt;5,"w",IF(ISERROR(VLOOKUP(MF$6,fériés,1,FALSE)),(SUM($H$1:MF$1)&gt;SUM($F$8:$F10))*(SUM($H$1:MF$1)&lt;=SUM($F$8:$F11))*1,"F"))</f>
        <v>0</v>
      </c>
      <c r="MG11" s="28">
        <f ca="1">IF(WEEKDAY(MG$6,2)&gt;5,"w",IF(ISERROR(VLOOKUP(MG$6,fériés,1,FALSE)),(SUM($H$1:MG$1)&gt;SUM($F$8:$F10))*(SUM($H$1:MG$1)&lt;=SUM($F$8:$F11))*1,"F"))</f>
        <v>0</v>
      </c>
      <c r="MH11" s="28" t="str">
        <f ca="1">IF(WEEKDAY(MH$6,2)&gt;5,"w",IF(ISERROR(VLOOKUP(MH$6,fériés,1,FALSE)),(SUM($H$1:MH$1)&gt;SUM($F$8:$F10))*(SUM($H$1:MH$1)&lt;=SUM($F$8:$F11))*1,"F"))</f>
        <v>w</v>
      </c>
      <c r="MI11" s="28" t="str">
        <f ca="1">IF(WEEKDAY(MI$6,2)&gt;5,"w",IF(ISERROR(VLOOKUP(MI$6,fériés,1,FALSE)),(SUM($H$1:MI$1)&gt;SUM($F$8:$F10))*(SUM($H$1:MI$1)&lt;=SUM($F$8:$F11))*1,"F"))</f>
        <v>w</v>
      </c>
      <c r="MJ11" s="28" t="str">
        <f ca="1">IF(WEEKDAY(MJ$6,2)&gt;5,"w",IF(ISERROR(VLOOKUP(MJ$6,fériés,1,FALSE)),(SUM($H$1:MJ$1)&gt;SUM($F$8:$F10))*(SUM($H$1:MJ$1)&lt;=SUM($F$8:$F11))*1,"F"))</f>
        <v>w</v>
      </c>
      <c r="MK11" s="28" t="str">
        <f ca="1">IF(WEEKDAY(MK$6,2)&gt;5,"w",IF(ISERROR(VLOOKUP(MK$6,fériés,1,FALSE)),(SUM($H$1:MK$1)&gt;SUM($F$8:$F10))*(SUM($H$1:MK$1)&lt;=SUM($F$8:$F11))*1,"F"))</f>
        <v>w</v>
      </c>
      <c r="ML11" s="28" t="str">
        <f ca="1">IF(WEEKDAY(ML$6,2)&gt;5,"w",IF(ISERROR(VLOOKUP(ML$6,fériés,1,FALSE)),(SUM($H$1:ML$1)&gt;SUM($F$8:$F10))*(SUM($H$1:ML$1)&lt;=SUM($F$8:$F11))*1,"F"))</f>
        <v>w</v>
      </c>
      <c r="MM11" s="28" t="str">
        <f ca="1">IF(WEEKDAY(MM$6,2)&gt;5,"w",IF(ISERROR(VLOOKUP(MM$6,fériés,1,FALSE)),(SUM($H$1:MM$1)&gt;SUM($F$8:$F10))*(SUM($H$1:MM$1)&lt;=SUM($F$8:$F11))*1,"F"))</f>
        <v>w</v>
      </c>
      <c r="MN11" s="28" t="str">
        <f ca="1">IF(WEEKDAY(MN$6,2)&gt;5,"w",IF(ISERROR(VLOOKUP(MN$6,fériés,1,FALSE)),(SUM($H$1:MN$1)&gt;SUM($F$8:$F10))*(SUM($H$1:MN$1)&lt;=SUM($F$8:$F11))*1,"F"))</f>
        <v>w</v>
      </c>
      <c r="MO11" s="28" t="str">
        <f ca="1">IF(WEEKDAY(MO$6,2)&gt;5,"w",IF(ISERROR(VLOOKUP(MO$6,fériés,1,FALSE)),(SUM($H$1:MO$1)&gt;SUM($F$8:$F10))*(SUM($H$1:MO$1)&lt;=SUM($F$8:$F11))*1,"F"))</f>
        <v>w</v>
      </c>
      <c r="MP11" s="28" t="str">
        <f ca="1">IF(WEEKDAY(MP$6,2)&gt;5,"w",IF(ISERROR(VLOOKUP(MP$6,fériés,1,FALSE)),(SUM($H$1:MP$1)&gt;SUM($F$8:$F10))*(SUM($H$1:MP$1)&lt;=SUM($F$8:$F11))*1,"F"))</f>
        <v>w</v>
      </c>
      <c r="MQ11" s="28" t="str">
        <f ca="1">IF(WEEKDAY(MQ$6,2)&gt;5,"w",IF(ISERROR(VLOOKUP(MQ$6,fériés,1,FALSE)),(SUM($H$1:MQ$1)&gt;SUM($F$8:$F10))*(SUM($H$1:MQ$1)&lt;=SUM($F$8:$F11))*1,"F"))</f>
        <v>w</v>
      </c>
      <c r="MR11" s="28" t="str">
        <f ca="1">IF(WEEKDAY(MR$6,2)&gt;5,"w",IF(ISERROR(VLOOKUP(MR$6,fériés,1,FALSE)),(SUM($H$1:MR$1)&gt;SUM($F$8:$F10))*(SUM($H$1:MR$1)&lt;=SUM($F$8:$F11))*1,"F"))</f>
        <v>w</v>
      </c>
      <c r="MS11" s="28" t="str">
        <f ca="1">IF(WEEKDAY(MS$6,2)&gt;5,"w",IF(ISERROR(VLOOKUP(MS$6,fériés,1,FALSE)),(SUM($H$1:MS$1)&gt;SUM($F$8:$F10))*(SUM($H$1:MS$1)&lt;=SUM($F$8:$F11))*1,"F"))</f>
        <v>w</v>
      </c>
      <c r="MT11" s="28" t="str">
        <f ca="1">IF(WEEKDAY(MT$6,2)&gt;5,"w",IF(ISERROR(VLOOKUP(MT$6,fériés,1,FALSE)),(SUM($H$1:MT$1)&gt;SUM($F$8:$F10))*(SUM($H$1:MT$1)&lt;=SUM($F$8:$F11))*1,"F"))</f>
        <v>w</v>
      </c>
      <c r="MU11" s="28" t="str">
        <f ca="1">IF(WEEKDAY(MU$6,2)&gt;5,"w",IF(ISERROR(VLOOKUP(MU$6,fériés,1,FALSE)),(SUM($H$1:MU$1)&gt;SUM($F$8:$F10))*(SUM($H$1:MU$1)&lt;=SUM($F$8:$F11))*1,"F"))</f>
        <v>w</v>
      </c>
      <c r="MV11" s="28" t="str">
        <f ca="1">IF(WEEKDAY(MV$6,2)&gt;5,"w",IF(ISERROR(VLOOKUP(MV$6,fériés,1,FALSE)),(SUM($H$1:MV$1)&gt;SUM($F$8:$F10))*(SUM($H$1:MV$1)&lt;=SUM($F$8:$F11))*1,"F"))</f>
        <v>w</v>
      </c>
      <c r="MW11" s="28" t="str">
        <f ca="1">IF(WEEKDAY(MW$6,2)&gt;5,"w",IF(ISERROR(VLOOKUP(MW$6,fériés,1,FALSE)),(SUM($H$1:MW$1)&gt;SUM($F$8:$F10))*(SUM($H$1:MW$1)&lt;=SUM($F$8:$F11))*1,"F"))</f>
        <v>w</v>
      </c>
      <c r="MX11" s="28" t="str">
        <f ca="1">IF(WEEKDAY(MX$6,2)&gt;5,"w",IF(ISERROR(VLOOKUP(MX$6,fériés,1,FALSE)),(SUM($H$1:MX$1)&gt;SUM($F$8:$F10))*(SUM($H$1:MX$1)&lt;=SUM($F$8:$F11))*1,"F"))</f>
        <v>w</v>
      </c>
      <c r="MY11" s="28" t="str">
        <f ca="1">IF(WEEKDAY(MY$6,2)&gt;5,"w",IF(ISERROR(VLOOKUP(MY$6,fériés,1,FALSE)),(SUM($H$1:MY$1)&gt;SUM($F$8:$F10))*(SUM($H$1:MY$1)&lt;=SUM($F$8:$F11))*1,"F"))</f>
        <v>w</v>
      </c>
      <c r="MZ11" s="28" t="str">
        <f ca="1">IF(WEEKDAY(MZ$6,2)&gt;5,"w",IF(ISERROR(VLOOKUP(MZ$6,fériés,1,FALSE)),(SUM($H$1:MZ$1)&gt;SUM($F$8:$F10))*(SUM($H$1:MZ$1)&lt;=SUM($F$8:$F11))*1,"F"))</f>
        <v>w</v>
      </c>
      <c r="NA11" s="28" t="str">
        <f ca="1">IF(WEEKDAY(NA$6,2)&gt;5,"w",IF(ISERROR(VLOOKUP(NA$6,fériés,1,FALSE)),(SUM($H$1:NA$1)&gt;SUM($F$8:$F10))*(SUM($H$1:NA$1)&lt;=SUM($F$8:$F11))*1,"F"))</f>
        <v>w</v>
      </c>
      <c r="NB11" s="28">
        <f ca="1">IF(WEEKDAY(NB$6,2)&gt;5,"w",IF(ISERROR(VLOOKUP(NB$6,fériés,1,FALSE)),(SUM($H$1:NB$1)&gt;SUM($F$8:$F10))*(SUM($H$1:NB$1)&lt;=SUM($F$8:$F11))*1,"F"))</f>
        <v>0</v>
      </c>
      <c r="NC11" s="28">
        <f ca="1">IF(WEEKDAY(NC$6,2)&gt;5,"w",IF(ISERROR(VLOOKUP(NC$6,fériés,1,FALSE)),(SUM($H$1:NC$1)&gt;SUM($F$8:$F10))*(SUM($H$1:NC$1)&lt;=SUM($F$8:$F11))*1,"F"))</f>
        <v>0</v>
      </c>
      <c r="ND11" s="28">
        <f ca="1">IF(WEEKDAY(ND$6,2)&gt;5,"w",IF(ISERROR(VLOOKUP(ND$6,fériés,1,FALSE)),(SUM($H$1:ND$1)&gt;SUM($F$8:$F10))*(SUM($H$1:ND$1)&lt;=SUM($F$8:$F11))*1,"F"))</f>
        <v>0</v>
      </c>
      <c r="NE11" s="28">
        <f ca="1">IF(WEEKDAY(NE$6,2)&gt;5,"w",IF(ISERROR(VLOOKUP(NE$6,fériés,1,FALSE)),(SUM($H$1:NE$1)&gt;SUM($F$8:$F10))*(SUM($H$1:NE$1)&lt;=SUM($F$8:$F11))*1,"F"))</f>
        <v>0</v>
      </c>
      <c r="NF11" s="28">
        <f ca="1">IF(WEEKDAY(NF$6,2)&gt;5,"w",IF(ISERROR(VLOOKUP(NF$6,fériés,1,FALSE)),(SUM($H$1:NF$1)&gt;SUM($F$8:$F10))*(SUM($H$1:NF$1)&lt;=SUM($F$8:$F11))*1,"F"))</f>
        <v>0</v>
      </c>
      <c r="NG11" s="28">
        <f ca="1">IF(WEEKDAY(NG$6,2)&gt;5,"w",IF(ISERROR(VLOOKUP(NG$6,fériés,1,FALSE)),(SUM($H$1:NG$1)&gt;SUM($F$8:$F10))*(SUM($H$1:NG$1)&lt;=SUM($F$8:$F11))*1,"F"))</f>
        <v>0</v>
      </c>
      <c r="NH11" s="28">
        <f ca="1">IF(WEEKDAY(NH$6,2)&gt;5,"w",IF(ISERROR(VLOOKUP(NH$6,fériés,1,FALSE)),(SUM($H$1:NH$1)&gt;SUM($F$8:$F10))*(SUM($H$1:NH$1)&lt;=SUM($F$8:$F11))*1,"F"))</f>
        <v>0</v>
      </c>
      <c r="NI11" s="28">
        <f ca="1">IF(WEEKDAY(NI$6,2)&gt;5,"w",IF(ISERROR(VLOOKUP(NI$6,fériés,1,FALSE)),(SUM($H$1:NI$1)&gt;SUM($F$8:$F10))*(SUM($H$1:NI$1)&lt;=SUM($F$8:$F11))*1,"F"))</f>
        <v>0</v>
      </c>
      <c r="NJ11" s="28">
        <f ca="1">IF(WEEKDAY(NJ$6,2)&gt;5,"w",IF(ISERROR(VLOOKUP(NJ$6,fériés,1,FALSE)),(SUM($H$1:NJ$1)&gt;SUM($F$8:$F10))*(SUM($H$1:NJ$1)&lt;=SUM($F$8:$F11))*1,"F"))</f>
        <v>0</v>
      </c>
      <c r="NK11" s="28">
        <f ca="1">IF(WEEKDAY(NK$6,2)&gt;5,"w",IF(ISERROR(VLOOKUP(NK$6,fériés,1,FALSE)),(SUM($H$1:NK$1)&gt;SUM($F$8:$F10))*(SUM($H$1:NK$1)&lt;=SUM($F$8:$F11))*1,"F"))</f>
        <v>0</v>
      </c>
      <c r="NL11" s="28">
        <f ca="1">IF(WEEKDAY(NL$6,2)&gt;5,"w",IF(ISERROR(VLOOKUP(NL$6,fériés,1,FALSE)),(SUM($H$1:NL$1)&gt;SUM($F$8:$F10))*(SUM($H$1:NL$1)&lt;=SUM($F$8:$F11))*1,"F"))</f>
        <v>0</v>
      </c>
      <c r="NM11" s="28">
        <f ca="1">IF(WEEKDAY(NM$6,2)&gt;5,"w",IF(ISERROR(VLOOKUP(NM$6,fériés,1,FALSE)),(SUM($H$1:NM$1)&gt;SUM($F$8:$F10))*(SUM($H$1:NM$1)&lt;=SUM($F$8:$F11))*1,"F"))</f>
        <v>0</v>
      </c>
      <c r="NN11" s="28">
        <f ca="1">IF(WEEKDAY(NN$6,2)&gt;5,"w",IF(ISERROR(VLOOKUP(NN$6,fériés,1,FALSE)),(SUM($H$1:NN$1)&gt;SUM($F$8:$F10))*(SUM($H$1:NN$1)&lt;=SUM($F$8:$F11))*1,"F"))</f>
        <v>0</v>
      </c>
      <c r="NO11" s="28">
        <f ca="1">IF(WEEKDAY(NO$6,2)&gt;5,"w",IF(ISERROR(VLOOKUP(NO$6,fériés,1,FALSE)),(SUM($H$1:NO$1)&gt;SUM($F$8:$F10))*(SUM($H$1:NO$1)&lt;=SUM($F$8:$F11))*1,"F"))</f>
        <v>0</v>
      </c>
      <c r="NP11" s="28">
        <f ca="1">IF(WEEKDAY(NP$6,2)&gt;5,"w",IF(ISERROR(VLOOKUP(NP$6,fériés,1,FALSE)),(SUM($H$1:NP$1)&gt;SUM($F$8:$F10))*(SUM($H$1:NP$1)&lt;=SUM($F$8:$F11))*1,"F"))</f>
        <v>0</v>
      </c>
      <c r="NQ11" s="28">
        <f ca="1">IF(WEEKDAY(NQ$6,2)&gt;5,"w",IF(ISERROR(VLOOKUP(NQ$6,fériés,1,FALSE)),(SUM($H$1:NQ$1)&gt;SUM($F$8:$F10))*(SUM($H$1:NQ$1)&lt;=SUM($F$8:$F11))*1,"F"))</f>
        <v>0</v>
      </c>
      <c r="NR11" s="28">
        <f ca="1">IF(WEEKDAY(NR$6,2)&gt;5,"w",IF(ISERROR(VLOOKUP(NR$6,fériés,1,FALSE)),(SUM($H$1:NR$1)&gt;SUM($F$8:$F10))*(SUM($H$1:NR$1)&lt;=SUM($F$8:$F11))*1,"F"))</f>
        <v>0</v>
      </c>
      <c r="NS11" s="28">
        <f ca="1">IF(WEEKDAY(NS$6,2)&gt;5,"w",IF(ISERROR(VLOOKUP(NS$6,fériés,1,FALSE)),(SUM($H$1:NS$1)&gt;SUM($F$8:$F10))*(SUM($H$1:NS$1)&lt;=SUM($F$8:$F11))*1,"F"))</f>
        <v>0</v>
      </c>
      <c r="NT11" s="28">
        <f ca="1">IF(WEEKDAY(NT$6,2)&gt;5,"w",IF(ISERROR(VLOOKUP(NT$6,fériés,1,FALSE)),(SUM($H$1:NT$1)&gt;SUM($F$8:$F10))*(SUM($H$1:NT$1)&lt;=SUM($F$8:$F11))*1,"F"))</f>
        <v>0</v>
      </c>
      <c r="NU11" s="28">
        <f ca="1">IF(WEEKDAY(NU$6,2)&gt;5,"w",IF(ISERROR(VLOOKUP(NU$6,fériés,1,FALSE)),(SUM($H$1:NU$1)&gt;SUM($F$8:$F10))*(SUM($H$1:NU$1)&lt;=SUM($F$8:$F11))*1,"F"))</f>
        <v>0</v>
      </c>
      <c r="NV11" s="28">
        <f ca="1">IF(WEEKDAY(NV$6,2)&gt;5,"w",IF(ISERROR(VLOOKUP(NV$6,fériés,1,FALSE)),(SUM($H$1:NV$1)&gt;SUM($F$8:$F10))*(SUM($H$1:NV$1)&lt;=SUM($F$8:$F11))*1,"F"))</f>
        <v>0</v>
      </c>
      <c r="NW11" s="28">
        <f ca="1">IF(WEEKDAY(NW$6,2)&gt;5,"w",IF(ISERROR(VLOOKUP(NW$6,fériés,1,FALSE)),(SUM($H$1:NW$1)&gt;SUM($F$8:$F10))*(SUM($H$1:NW$1)&lt;=SUM($F$8:$F11))*1,"F"))</f>
        <v>0</v>
      </c>
      <c r="NX11" s="28">
        <f ca="1">IF(WEEKDAY(NX$6,2)&gt;5,"w",IF(ISERROR(VLOOKUP(NX$6,fériés,1,FALSE)),(SUM($H$1:NX$1)&gt;SUM($F$8:$F10))*(SUM($H$1:NX$1)&lt;=SUM($F$8:$F11))*1,"F"))</f>
        <v>0</v>
      </c>
      <c r="NY11" s="28">
        <f ca="1">IF(WEEKDAY(NY$6,2)&gt;5,"w",IF(ISERROR(VLOOKUP(NY$6,fériés,1,FALSE)),(SUM($H$1:NY$1)&gt;SUM($F$8:$F10))*(SUM($H$1:NY$1)&lt;=SUM($F$8:$F11))*1,"F"))</f>
        <v>0</v>
      </c>
      <c r="NZ11" s="28">
        <f ca="1">IF(WEEKDAY(NZ$6,2)&gt;5,"w",IF(ISERROR(VLOOKUP(NZ$6,fériés,1,FALSE)),(SUM($H$1:NZ$1)&gt;SUM($F$8:$F10))*(SUM($H$1:NZ$1)&lt;=SUM($F$8:$F11))*1,"F"))</f>
        <v>0</v>
      </c>
      <c r="OA11" s="28">
        <f ca="1">IF(WEEKDAY(OA$6,2)&gt;5,"w",IF(ISERROR(VLOOKUP(OA$6,fériés,1,FALSE)),(SUM($H$1:OA$1)&gt;SUM($F$8:$F10))*(SUM($H$1:OA$1)&lt;=SUM($F$8:$F11))*1,"F"))</f>
        <v>0</v>
      </c>
      <c r="OB11" s="28">
        <f ca="1">IF(WEEKDAY(OB$6,2)&gt;5,"w",IF(ISERROR(VLOOKUP(OB$6,fériés,1,FALSE)),(SUM($H$1:OB$1)&gt;SUM($F$8:$F10))*(SUM($H$1:OB$1)&lt;=SUM($F$8:$F11))*1,"F"))</f>
        <v>0</v>
      </c>
      <c r="OC11" s="28">
        <f ca="1">IF(WEEKDAY(OC$6,2)&gt;5,"w",IF(ISERROR(VLOOKUP(OC$6,fériés,1,FALSE)),(SUM($H$1:OC$1)&gt;SUM($F$8:$F10))*(SUM($H$1:OC$1)&lt;=SUM($F$8:$F11))*1,"F"))</f>
        <v>0</v>
      </c>
      <c r="OD11" s="28">
        <f ca="1">IF(WEEKDAY(OD$6,2)&gt;5,"w",IF(ISERROR(VLOOKUP(OD$6,fériés,1,FALSE)),(SUM($H$1:OD$1)&gt;SUM($F$8:$F10))*(SUM($H$1:OD$1)&lt;=SUM($F$8:$F11))*1,"F"))</f>
        <v>0</v>
      </c>
      <c r="OE11" s="28">
        <f ca="1">IF(WEEKDAY(OE$6,2)&gt;5,"w",IF(ISERROR(VLOOKUP(OE$6,fériés,1,FALSE)),(SUM($H$1:OE$1)&gt;SUM($F$8:$F10))*(SUM($H$1:OE$1)&lt;=SUM($F$8:$F11))*1,"F"))</f>
        <v>0</v>
      </c>
      <c r="OF11" s="28">
        <f ca="1">IF(WEEKDAY(OF$6,2)&gt;5,"w",IF(ISERROR(VLOOKUP(OF$6,fériés,1,FALSE)),(SUM($H$1:OF$1)&gt;SUM($F$8:$F10))*(SUM($H$1:OF$1)&lt;=SUM($F$8:$F11))*1,"F"))</f>
        <v>0</v>
      </c>
      <c r="OG11" s="28">
        <f ca="1">IF(WEEKDAY(OG$6,2)&gt;5,"w",IF(ISERROR(VLOOKUP(OG$6,fériés,1,FALSE)),(SUM($H$1:OG$1)&gt;SUM($F$8:$F10))*(SUM($H$1:OG$1)&lt;=SUM($F$8:$F11))*1,"F"))</f>
        <v>0</v>
      </c>
      <c r="OH11" s="28">
        <f ca="1">IF(WEEKDAY(OH$6,2)&gt;5,"w",IF(ISERROR(VLOOKUP(OH$6,fériés,1,FALSE)),(SUM($H$1:OH$1)&gt;SUM($F$8:$F10))*(SUM($H$1:OH$1)&lt;=SUM($F$8:$F11))*1,"F"))</f>
        <v>0</v>
      </c>
      <c r="OI11" s="28">
        <f ca="1">IF(WEEKDAY(OI$6,2)&gt;5,"w",IF(ISERROR(VLOOKUP(OI$6,fériés,1,FALSE)),(SUM($H$1:OI$1)&gt;SUM($F$8:$F10))*(SUM($H$1:OI$1)&lt;=SUM($F$8:$F11))*1,"F"))</f>
        <v>0</v>
      </c>
      <c r="OJ11" s="28">
        <f ca="1">IF(WEEKDAY(OJ$6,2)&gt;5,"w",IF(ISERROR(VLOOKUP(OJ$6,fériés,1,FALSE)),(SUM($H$1:OJ$1)&gt;SUM($F$8:$F10))*(SUM($H$1:OJ$1)&lt;=SUM($F$8:$F11))*1,"F"))</f>
        <v>0</v>
      </c>
      <c r="OK11" s="28">
        <f ca="1">IF(WEEKDAY(OK$6,2)&gt;5,"w",IF(ISERROR(VLOOKUP(OK$6,fériés,1,FALSE)),(SUM($H$1:OK$1)&gt;SUM($F$8:$F10))*(SUM($H$1:OK$1)&lt;=SUM($F$8:$F11))*1,"F"))</f>
        <v>0</v>
      </c>
      <c r="OL11" s="28">
        <f ca="1">IF(WEEKDAY(OL$6,2)&gt;5,"w",IF(ISERROR(VLOOKUP(OL$6,fériés,1,FALSE)),(SUM($H$1:OL$1)&gt;SUM($F$8:$F10))*(SUM($H$1:OL$1)&lt;=SUM($F$8:$F11))*1,"F"))</f>
        <v>0</v>
      </c>
      <c r="OM11" s="28">
        <f ca="1">IF(WEEKDAY(OM$6,2)&gt;5,"w",IF(ISERROR(VLOOKUP(OM$6,fériés,1,FALSE)),(SUM($H$1:OM$1)&gt;SUM($F$8:$F10))*(SUM($H$1:OM$1)&lt;=SUM($F$8:$F11))*1,"F"))</f>
        <v>0</v>
      </c>
      <c r="ON11" s="28">
        <f ca="1">IF(WEEKDAY(ON$6,2)&gt;5,"w",IF(ISERROR(VLOOKUP(ON$6,fériés,1,FALSE)),(SUM($H$1:ON$1)&gt;SUM($F$8:$F10))*(SUM($H$1:ON$1)&lt;=SUM($F$8:$F11))*1,"F"))</f>
        <v>0</v>
      </c>
      <c r="OO11" s="28">
        <f ca="1">IF(WEEKDAY(OO$6,2)&gt;5,"w",IF(ISERROR(VLOOKUP(OO$6,fériés,1,FALSE)),(SUM($H$1:OO$1)&gt;SUM($F$8:$F10))*(SUM($H$1:OO$1)&lt;=SUM($F$8:$F11))*1,"F"))</f>
        <v>0</v>
      </c>
      <c r="OP11" s="28">
        <f ca="1">IF(WEEKDAY(OP$6,2)&gt;5,"w",IF(ISERROR(VLOOKUP(OP$6,fériés,1,FALSE)),(SUM($H$1:OP$1)&gt;SUM($F$8:$F10))*(SUM($H$1:OP$1)&lt;=SUM($F$8:$F11))*1,"F"))</f>
        <v>0</v>
      </c>
      <c r="OQ11" s="28">
        <f ca="1">IF(WEEKDAY(OQ$6,2)&gt;5,"w",IF(ISERROR(VLOOKUP(OQ$6,fériés,1,FALSE)),(SUM($H$1:OQ$1)&gt;SUM($F$8:$F10))*(SUM($H$1:OQ$1)&lt;=SUM($F$8:$F11))*1,"F"))</f>
        <v>0</v>
      </c>
      <c r="OR11" s="28">
        <f ca="1">IF(WEEKDAY(OR$6,2)&gt;5,"w",IF(ISERROR(VLOOKUP(OR$6,fériés,1,FALSE)),(SUM($H$1:OR$1)&gt;SUM($F$8:$F10))*(SUM($H$1:OR$1)&lt;=SUM($F$8:$F11))*1,"F"))</f>
        <v>0</v>
      </c>
      <c r="OS11" s="28">
        <f ca="1">IF(WEEKDAY(OS$6,2)&gt;5,"w",IF(ISERROR(VLOOKUP(OS$6,fériés,1,FALSE)),(SUM($H$1:OS$1)&gt;SUM($F$8:$F10))*(SUM($H$1:OS$1)&lt;=SUM($F$8:$F11))*1,"F"))</f>
        <v>0</v>
      </c>
      <c r="OT11" s="28">
        <f ca="1">IF(WEEKDAY(OT$6,2)&gt;5,"w",IF(ISERROR(VLOOKUP(OT$6,fériés,1,FALSE)),(SUM($H$1:OT$1)&gt;SUM($F$8:$F10))*(SUM($H$1:OT$1)&lt;=SUM($F$8:$F11))*1,"F"))</f>
        <v>0</v>
      </c>
      <c r="OU11" s="28">
        <f ca="1">IF(WEEKDAY(OU$6,2)&gt;5,"w",IF(ISERROR(VLOOKUP(OU$6,fériés,1,FALSE)),(SUM($H$1:OU$1)&gt;SUM($F$8:$F10))*(SUM($H$1:OU$1)&lt;=SUM($F$8:$F11))*1,"F"))</f>
        <v>0</v>
      </c>
      <c r="OV11" s="28">
        <f ca="1">IF(WEEKDAY(OV$6,2)&gt;5,"w",IF(ISERROR(VLOOKUP(OV$6,fériés,1,FALSE)),(SUM($H$1:OV$1)&gt;SUM($F$8:$F10))*(SUM($H$1:OV$1)&lt;=SUM($F$8:$F11))*1,"F"))</f>
        <v>0</v>
      </c>
      <c r="OW11" s="28">
        <f ca="1">IF(WEEKDAY(OW$6,2)&gt;5,"w",IF(ISERROR(VLOOKUP(OW$6,fériés,1,FALSE)),(SUM($H$1:OW$1)&gt;SUM($F$8:$F10))*(SUM($H$1:OW$1)&lt;=SUM($F$8:$F11))*1,"F"))</f>
        <v>0</v>
      </c>
      <c r="OX11" s="28">
        <f ca="1">IF(WEEKDAY(OX$6,2)&gt;5,"w",IF(ISERROR(VLOOKUP(OX$6,fériés,1,FALSE)),(SUM($H$1:OX$1)&gt;SUM($F$8:$F10))*(SUM($H$1:OX$1)&lt;=SUM($F$8:$F11))*1,"F"))</f>
        <v>0</v>
      </c>
      <c r="OY11" s="28">
        <f ca="1">IF(WEEKDAY(OY$6,2)&gt;5,"w",IF(ISERROR(VLOOKUP(OY$6,fériés,1,FALSE)),(SUM($H$1:OY$1)&gt;SUM($F$8:$F10))*(SUM($H$1:OY$1)&lt;=SUM($F$8:$F11))*1,"F"))</f>
        <v>0</v>
      </c>
      <c r="OZ11" s="28" t="str">
        <f ca="1">IF(WEEKDAY(OZ$6,2)&gt;5,"w",IF(ISERROR(VLOOKUP(OZ$6,fériés,1,FALSE)),(SUM($H$1:OZ$1)&gt;SUM($F$8:$F10))*(SUM($H$1:OZ$1)&lt;=SUM($F$8:$F11))*1,"F"))</f>
        <v>w</v>
      </c>
      <c r="PA11" s="28" t="str">
        <f ca="1">IF(WEEKDAY(PA$6,2)&gt;5,"w",IF(ISERROR(VLOOKUP(PA$6,fériés,1,FALSE)),(SUM($H$1:PA$1)&gt;SUM($F$8:$F10))*(SUM($H$1:PA$1)&lt;=SUM($F$8:$F11))*1,"F"))</f>
        <v>w</v>
      </c>
      <c r="PB11" s="28" t="str">
        <f ca="1">IF(WEEKDAY(PB$6,2)&gt;5,"w",IF(ISERROR(VLOOKUP(PB$6,fériés,1,FALSE)),(SUM($H$1:PB$1)&gt;SUM($F$8:$F10))*(SUM($H$1:PB$1)&lt;=SUM($F$8:$F11))*1,"F"))</f>
        <v>w</v>
      </c>
      <c r="PC11" s="28" t="str">
        <f ca="1">IF(WEEKDAY(PC$6,2)&gt;5,"w",IF(ISERROR(VLOOKUP(PC$6,fériés,1,FALSE)),(SUM($H$1:PC$1)&gt;SUM($F$8:$F10))*(SUM($H$1:PC$1)&lt;=SUM($F$8:$F11))*1,"F"))</f>
        <v>w</v>
      </c>
      <c r="PD11" s="28" t="str">
        <f ca="1">IF(WEEKDAY(PD$6,2)&gt;5,"w",IF(ISERROR(VLOOKUP(PD$6,fériés,1,FALSE)),(SUM($H$1:PD$1)&gt;SUM($F$8:$F10))*(SUM($H$1:PD$1)&lt;=SUM($F$8:$F11))*1,"F"))</f>
        <v>w</v>
      </c>
      <c r="PE11" s="28" t="str">
        <f ca="1">IF(WEEKDAY(PE$6,2)&gt;5,"w",IF(ISERROR(VLOOKUP(PE$6,fériés,1,FALSE)),(SUM($H$1:PE$1)&gt;SUM($F$8:$F10))*(SUM($H$1:PE$1)&lt;=SUM($F$8:$F11))*1,"F"))</f>
        <v>w</v>
      </c>
      <c r="PF11" s="28" t="str">
        <f ca="1">IF(WEEKDAY(PF$6,2)&gt;5,"w",IF(ISERROR(VLOOKUP(PF$6,fériés,1,FALSE)),(SUM($H$1:PF$1)&gt;SUM($F$8:$F10))*(SUM($H$1:PF$1)&lt;=SUM($F$8:$F11))*1,"F"))</f>
        <v>w</v>
      </c>
      <c r="PG11" s="28" t="str">
        <f ca="1">IF(WEEKDAY(PG$6,2)&gt;5,"w",IF(ISERROR(VLOOKUP(PG$6,fériés,1,FALSE)),(SUM($H$1:PG$1)&gt;SUM($F$8:$F10))*(SUM($H$1:PG$1)&lt;=SUM($F$8:$F11))*1,"F"))</f>
        <v>w</v>
      </c>
      <c r="PH11" s="28" t="str">
        <f ca="1">IF(WEEKDAY(PH$6,2)&gt;5,"w",IF(ISERROR(VLOOKUP(PH$6,fériés,1,FALSE)),(SUM($H$1:PH$1)&gt;SUM($F$8:$F10))*(SUM($H$1:PH$1)&lt;=SUM($F$8:$F11))*1,"F"))</f>
        <v>w</v>
      </c>
      <c r="PI11" s="28" t="str">
        <f ca="1">IF(WEEKDAY(PI$6,2)&gt;5,"w",IF(ISERROR(VLOOKUP(PI$6,fériés,1,FALSE)),(SUM($H$1:PI$1)&gt;SUM($F$8:$F10))*(SUM($H$1:PI$1)&lt;=SUM($F$8:$F11))*1,"F"))</f>
        <v>w</v>
      </c>
      <c r="PJ11" s="28" t="str">
        <f ca="1">IF(WEEKDAY(PJ$6,2)&gt;5,"w",IF(ISERROR(VLOOKUP(PJ$6,fériés,1,FALSE)),(SUM($H$1:PJ$1)&gt;SUM($F$8:$F10))*(SUM($H$1:PJ$1)&lt;=SUM($F$8:$F11))*1,"F"))</f>
        <v>w</v>
      </c>
      <c r="PK11" s="28" t="str">
        <f ca="1">IF(WEEKDAY(PK$6,2)&gt;5,"w",IF(ISERROR(VLOOKUP(PK$6,fériés,1,FALSE)),(SUM($H$1:PK$1)&gt;SUM($F$8:$F10))*(SUM($H$1:PK$1)&lt;=SUM($F$8:$F11))*1,"F"))</f>
        <v>w</v>
      </c>
      <c r="PL11" s="28" t="str">
        <f ca="1">IF(WEEKDAY(PL$6,2)&gt;5,"w",IF(ISERROR(VLOOKUP(PL$6,fériés,1,FALSE)),(SUM($H$1:PL$1)&gt;SUM($F$8:$F10))*(SUM($H$1:PL$1)&lt;=SUM($F$8:$F11))*1,"F"))</f>
        <v>w</v>
      </c>
      <c r="PM11" s="28" t="str">
        <f ca="1">IF(WEEKDAY(PM$6,2)&gt;5,"w",IF(ISERROR(VLOOKUP(PM$6,fériés,1,FALSE)),(SUM($H$1:PM$1)&gt;SUM($F$8:$F10))*(SUM($H$1:PM$1)&lt;=SUM($F$8:$F11))*1,"F"))</f>
        <v>w</v>
      </c>
      <c r="PN11" s="28" t="str">
        <f ca="1">IF(WEEKDAY(PN$6,2)&gt;5,"w",IF(ISERROR(VLOOKUP(PN$6,fériés,1,FALSE)),(SUM($H$1:PN$1)&gt;SUM($F$8:$F10))*(SUM($H$1:PN$1)&lt;=SUM($F$8:$F11))*1,"F"))</f>
        <v>w</v>
      </c>
      <c r="PO11" s="28" t="str">
        <f ca="1">IF(WEEKDAY(PO$6,2)&gt;5,"w",IF(ISERROR(VLOOKUP(PO$6,fériés,1,FALSE)),(SUM($H$1:PO$1)&gt;SUM($F$8:$F10))*(SUM($H$1:PO$1)&lt;=SUM($F$8:$F11))*1,"F"))</f>
        <v>w</v>
      </c>
      <c r="PP11" s="28" t="str">
        <f ca="1">IF(WEEKDAY(PP$6,2)&gt;5,"w",IF(ISERROR(VLOOKUP(PP$6,fériés,1,FALSE)),(SUM($H$1:PP$1)&gt;SUM($F$8:$F10))*(SUM($H$1:PP$1)&lt;=SUM($F$8:$F11))*1,"F"))</f>
        <v>w</v>
      </c>
      <c r="PQ11" s="28" t="str">
        <f ca="1">IF(WEEKDAY(PQ$6,2)&gt;5,"w",IF(ISERROR(VLOOKUP(PQ$6,fériés,1,FALSE)),(SUM($H$1:PQ$1)&gt;SUM($F$8:$F10))*(SUM($H$1:PQ$1)&lt;=SUM($F$8:$F11))*1,"F"))</f>
        <v>w</v>
      </c>
      <c r="PR11" s="28" t="str">
        <f ca="1">IF(WEEKDAY(PR$6,2)&gt;5,"w",IF(ISERROR(VLOOKUP(PR$6,fériés,1,FALSE)),(SUM($H$1:PR$1)&gt;SUM($F$8:$F10))*(SUM($H$1:PR$1)&lt;=SUM($F$8:$F11))*1,"F"))</f>
        <v>w</v>
      </c>
      <c r="PS11" s="28" t="str">
        <f ca="1">IF(WEEKDAY(PS$6,2)&gt;5,"w",IF(ISERROR(VLOOKUP(PS$6,fériés,1,FALSE)),(SUM($H$1:PS$1)&gt;SUM($F$8:$F10))*(SUM($H$1:PS$1)&lt;=SUM($F$8:$F11))*1,"F"))</f>
        <v>w</v>
      </c>
      <c r="PT11" s="28">
        <f ca="1">IF(WEEKDAY(PT$6,2)&gt;5,"w",IF(ISERROR(VLOOKUP(PT$6,fériés,1,FALSE)),(SUM($H$1:PT$1)&gt;SUM($F$8:$F10))*(SUM($H$1:PT$1)&lt;=SUM($F$8:$F11))*1,"F"))</f>
        <v>0</v>
      </c>
      <c r="PU11" s="28">
        <f ca="1">IF(WEEKDAY(PU$6,2)&gt;5,"w",IF(ISERROR(VLOOKUP(PU$6,fériés,1,FALSE)),(SUM($H$1:PU$1)&gt;SUM($F$8:$F10))*(SUM($H$1:PU$1)&lt;=SUM($F$8:$F11))*1,"F"))</f>
        <v>0</v>
      </c>
      <c r="PV11" s="28">
        <f ca="1">IF(WEEKDAY(PV$6,2)&gt;5,"w",IF(ISERROR(VLOOKUP(PV$6,fériés,1,FALSE)),(SUM($H$1:PV$1)&gt;SUM($F$8:$F10))*(SUM($H$1:PV$1)&lt;=SUM($F$8:$F11))*1,"F"))</f>
        <v>0</v>
      </c>
      <c r="PW11" s="28">
        <f ca="1">IF(WEEKDAY(PW$6,2)&gt;5,"w",IF(ISERROR(VLOOKUP(PW$6,fériés,1,FALSE)),(SUM($H$1:PW$1)&gt;SUM($F$8:$F10))*(SUM($H$1:PW$1)&lt;=SUM($F$8:$F11))*1,"F"))</f>
        <v>0</v>
      </c>
      <c r="PX11" s="28">
        <f ca="1">IF(WEEKDAY(PX$6,2)&gt;5,"w",IF(ISERROR(VLOOKUP(PX$6,fériés,1,FALSE)),(SUM($H$1:PX$1)&gt;SUM($F$8:$F10))*(SUM($H$1:PX$1)&lt;=SUM($F$8:$F11))*1,"F"))</f>
        <v>0</v>
      </c>
      <c r="PY11" s="28">
        <f ca="1">IF(WEEKDAY(PY$6,2)&gt;5,"w",IF(ISERROR(VLOOKUP(PY$6,fériés,1,FALSE)),(SUM($H$1:PY$1)&gt;SUM($F$8:$F10))*(SUM($H$1:PY$1)&lt;=SUM($F$8:$F11))*1,"F"))</f>
        <v>0</v>
      </c>
      <c r="PZ11" s="28">
        <f ca="1">IF(WEEKDAY(PZ$6,2)&gt;5,"w",IF(ISERROR(VLOOKUP(PZ$6,fériés,1,FALSE)),(SUM($H$1:PZ$1)&gt;SUM($F$8:$F10))*(SUM($H$1:PZ$1)&lt;=SUM($F$8:$F11))*1,"F"))</f>
        <v>0</v>
      </c>
      <c r="QA11" s="28">
        <f ca="1">IF(WEEKDAY(QA$6,2)&gt;5,"w",IF(ISERROR(VLOOKUP(QA$6,fériés,1,FALSE)),(SUM($H$1:QA$1)&gt;SUM($F$8:$F10))*(SUM($H$1:QA$1)&lt;=SUM($F$8:$F11))*1,"F"))</f>
        <v>0</v>
      </c>
      <c r="QB11" s="28">
        <f ca="1">IF(WEEKDAY(QB$6,2)&gt;5,"w",IF(ISERROR(VLOOKUP(QB$6,fériés,1,FALSE)),(SUM($H$1:QB$1)&gt;SUM($F$8:$F10))*(SUM($H$1:QB$1)&lt;=SUM($F$8:$F11))*1,"F"))</f>
        <v>0</v>
      </c>
      <c r="QC11" s="28">
        <f ca="1">IF(WEEKDAY(QC$6,2)&gt;5,"w",IF(ISERROR(VLOOKUP(QC$6,fériés,1,FALSE)),(SUM($H$1:QC$1)&gt;SUM($F$8:$F10))*(SUM($H$1:QC$1)&lt;=SUM($F$8:$F11))*1,"F"))</f>
        <v>0</v>
      </c>
      <c r="QD11" s="28">
        <f ca="1">IF(WEEKDAY(QD$6,2)&gt;5,"w",IF(ISERROR(VLOOKUP(QD$6,fériés,1,FALSE)),(SUM($H$1:QD$1)&gt;SUM($F$8:$F10))*(SUM($H$1:QD$1)&lt;=SUM($F$8:$F11))*1,"F"))</f>
        <v>0</v>
      </c>
      <c r="QE11" s="28">
        <f ca="1">IF(WEEKDAY(QE$6,2)&gt;5,"w",IF(ISERROR(VLOOKUP(QE$6,fériés,1,FALSE)),(SUM($H$1:QE$1)&gt;SUM($F$8:$F10))*(SUM($H$1:QE$1)&lt;=SUM($F$8:$F11))*1,"F"))</f>
        <v>0</v>
      </c>
      <c r="QF11" s="28">
        <f ca="1">IF(WEEKDAY(QF$6,2)&gt;5,"w",IF(ISERROR(VLOOKUP(QF$6,fériés,1,FALSE)),(SUM($H$1:QF$1)&gt;SUM($F$8:$F10))*(SUM($H$1:QF$1)&lt;=SUM($F$8:$F11))*1,"F"))</f>
        <v>0</v>
      </c>
      <c r="QG11" s="28">
        <f ca="1">IF(WEEKDAY(QG$6,2)&gt;5,"w",IF(ISERROR(VLOOKUP(QG$6,fériés,1,FALSE)),(SUM($H$1:QG$1)&gt;SUM($F$8:$F10))*(SUM($H$1:QG$1)&lt;=SUM($F$8:$F11))*1,"F"))</f>
        <v>0</v>
      </c>
      <c r="QH11" s="28">
        <f ca="1">IF(WEEKDAY(QH$6,2)&gt;5,"w",IF(ISERROR(VLOOKUP(QH$6,fériés,1,FALSE)),(SUM($H$1:QH$1)&gt;SUM($F$8:$F10))*(SUM($H$1:QH$1)&lt;=SUM($F$8:$F11))*1,"F"))</f>
        <v>0</v>
      </c>
      <c r="QI11" s="28">
        <f ca="1">IF(WEEKDAY(QI$6,2)&gt;5,"w",IF(ISERROR(VLOOKUP(QI$6,fériés,1,FALSE)),(SUM($H$1:QI$1)&gt;SUM($F$8:$F10))*(SUM($H$1:QI$1)&lt;=SUM($F$8:$F11))*1,"F"))</f>
        <v>0</v>
      </c>
      <c r="QJ11" s="28">
        <f ca="1">IF(WEEKDAY(QJ$6,2)&gt;5,"w",IF(ISERROR(VLOOKUP(QJ$6,fériés,1,FALSE)),(SUM($H$1:QJ$1)&gt;SUM($F$8:$F10))*(SUM($H$1:QJ$1)&lt;=SUM($F$8:$F11))*1,"F"))</f>
        <v>0</v>
      </c>
      <c r="QK11" s="28">
        <f ca="1">IF(WEEKDAY(QK$6,2)&gt;5,"w",IF(ISERROR(VLOOKUP(QK$6,fériés,1,FALSE)),(SUM($H$1:QK$1)&gt;SUM($F$8:$F10))*(SUM($H$1:QK$1)&lt;=SUM($F$8:$F11))*1,"F"))</f>
        <v>0</v>
      </c>
      <c r="QL11" s="28">
        <f ca="1">IF(WEEKDAY(QL$6,2)&gt;5,"w",IF(ISERROR(VLOOKUP(QL$6,fériés,1,FALSE)),(SUM($H$1:QL$1)&gt;SUM($F$8:$F10))*(SUM($H$1:QL$1)&lt;=SUM($F$8:$F11))*1,"F"))</f>
        <v>0</v>
      </c>
      <c r="QM11" s="28">
        <f ca="1">IF(WEEKDAY(QM$6,2)&gt;5,"w",IF(ISERROR(VLOOKUP(QM$6,fériés,1,FALSE)),(SUM($H$1:QM$1)&gt;SUM($F$8:$F10))*(SUM($H$1:QM$1)&lt;=SUM($F$8:$F11))*1,"F"))</f>
        <v>0</v>
      </c>
      <c r="QN11" s="28">
        <f ca="1">IF(WEEKDAY(QN$6,2)&gt;5,"w",IF(ISERROR(VLOOKUP(QN$6,fériés,1,FALSE)),(SUM($H$1:QN$1)&gt;SUM($F$8:$F10))*(SUM($H$1:QN$1)&lt;=SUM($F$8:$F11))*1,"F"))</f>
        <v>0</v>
      </c>
      <c r="QO11" s="28">
        <f ca="1">IF(WEEKDAY(QO$6,2)&gt;5,"w",IF(ISERROR(VLOOKUP(QO$6,fériés,1,FALSE)),(SUM($H$1:QO$1)&gt;SUM($F$8:$F10))*(SUM($H$1:QO$1)&lt;=SUM($F$8:$F11))*1,"F"))</f>
        <v>0</v>
      </c>
      <c r="QP11" s="28">
        <f ca="1">IF(WEEKDAY(QP$6,2)&gt;5,"w",IF(ISERROR(VLOOKUP(QP$6,fériés,1,FALSE)),(SUM($H$1:QP$1)&gt;SUM($F$8:$F10))*(SUM($H$1:QP$1)&lt;=SUM($F$8:$F11))*1,"F"))</f>
        <v>0</v>
      </c>
      <c r="QQ11" s="28">
        <f ca="1">IF(WEEKDAY(QQ$6,2)&gt;5,"w",IF(ISERROR(VLOOKUP(QQ$6,fériés,1,FALSE)),(SUM($H$1:QQ$1)&gt;SUM($F$8:$F10))*(SUM($H$1:QQ$1)&lt;=SUM($F$8:$F11))*1,"F"))</f>
        <v>0</v>
      </c>
      <c r="QR11" s="28">
        <f ca="1">IF(WEEKDAY(QR$6,2)&gt;5,"w",IF(ISERROR(VLOOKUP(QR$6,fériés,1,FALSE)),(SUM($H$1:QR$1)&gt;SUM($F$8:$F10))*(SUM($H$1:QR$1)&lt;=SUM($F$8:$F11))*1,"F"))</f>
        <v>0</v>
      </c>
      <c r="QS11" s="28">
        <f ca="1">IF(WEEKDAY(QS$6,2)&gt;5,"w",IF(ISERROR(VLOOKUP(QS$6,fériés,1,FALSE)),(SUM($H$1:QS$1)&gt;SUM($F$8:$F10))*(SUM($H$1:QS$1)&lt;=SUM($F$8:$F11))*1,"F"))</f>
        <v>0</v>
      </c>
      <c r="QT11" s="28">
        <f ca="1">IF(WEEKDAY(QT$6,2)&gt;5,"w",IF(ISERROR(VLOOKUP(QT$6,fériés,1,FALSE)),(SUM($H$1:QT$1)&gt;SUM($F$8:$F10))*(SUM($H$1:QT$1)&lt;=SUM($F$8:$F11))*1,"F"))</f>
        <v>0</v>
      </c>
      <c r="QU11" s="28">
        <f ca="1">IF(WEEKDAY(QU$6,2)&gt;5,"w",IF(ISERROR(VLOOKUP(QU$6,fériés,1,FALSE)),(SUM($H$1:QU$1)&gt;SUM($F$8:$F10))*(SUM($H$1:QU$1)&lt;=SUM($F$8:$F11))*1,"F"))</f>
        <v>0</v>
      </c>
      <c r="QV11" s="28">
        <f ca="1">IF(WEEKDAY(QV$6,2)&gt;5,"w",IF(ISERROR(VLOOKUP(QV$6,fériés,1,FALSE)),(SUM($H$1:QV$1)&gt;SUM($F$8:$F10))*(SUM($H$1:QV$1)&lt;=SUM($F$8:$F11))*1,"F"))</f>
        <v>0</v>
      </c>
      <c r="QW11" s="28">
        <f ca="1">IF(WEEKDAY(QW$6,2)&gt;5,"w",IF(ISERROR(VLOOKUP(QW$6,fériés,1,FALSE)),(SUM($H$1:QW$1)&gt;SUM($F$8:$F10))*(SUM($H$1:QW$1)&lt;=SUM($F$8:$F11))*1,"F"))</f>
        <v>0</v>
      </c>
      <c r="QX11" s="28">
        <f ca="1">IF(WEEKDAY(QX$6,2)&gt;5,"w",IF(ISERROR(VLOOKUP(QX$6,fériés,1,FALSE)),(SUM($H$1:QX$1)&gt;SUM($F$8:$F10))*(SUM($H$1:QX$1)&lt;=SUM($F$8:$F11))*1,"F"))</f>
        <v>0</v>
      </c>
      <c r="QY11" s="28">
        <f ca="1">IF(WEEKDAY(QY$6,2)&gt;5,"w",IF(ISERROR(VLOOKUP(QY$6,fériés,1,FALSE)),(SUM($H$1:QY$1)&gt;SUM($F$8:$F10))*(SUM($H$1:QY$1)&lt;=SUM($F$8:$F11))*1,"F"))</f>
        <v>0</v>
      </c>
      <c r="QZ11" s="28">
        <f ca="1">IF(WEEKDAY(QZ$6,2)&gt;5,"w",IF(ISERROR(VLOOKUP(QZ$6,fériés,1,FALSE)),(SUM($H$1:QZ$1)&gt;SUM($F$8:$F10))*(SUM($H$1:QZ$1)&lt;=SUM($F$8:$F11))*1,"F"))</f>
        <v>0</v>
      </c>
      <c r="RA11" s="28">
        <f ca="1">IF(WEEKDAY(RA$6,2)&gt;5,"w",IF(ISERROR(VLOOKUP(RA$6,fériés,1,FALSE)),(SUM($H$1:RA$1)&gt;SUM($F$8:$F10))*(SUM($H$1:RA$1)&lt;=SUM($F$8:$F11))*1,"F"))</f>
        <v>0</v>
      </c>
      <c r="RB11" s="28">
        <f ca="1">IF(WEEKDAY(RB$6,2)&gt;5,"w",IF(ISERROR(VLOOKUP(RB$6,fériés,1,FALSE)),(SUM($H$1:RB$1)&gt;SUM($F$8:$F10))*(SUM($H$1:RB$1)&lt;=SUM($F$8:$F11))*1,"F"))</f>
        <v>0</v>
      </c>
      <c r="RC11" s="28">
        <f ca="1">IF(WEEKDAY(RC$6,2)&gt;5,"w",IF(ISERROR(VLOOKUP(RC$6,fériés,1,FALSE)),(SUM($H$1:RC$1)&gt;SUM($F$8:$F10))*(SUM($H$1:RC$1)&lt;=SUM($F$8:$F11))*1,"F"))</f>
        <v>0</v>
      </c>
      <c r="RD11" s="28">
        <f ca="1">IF(WEEKDAY(RD$6,2)&gt;5,"w",IF(ISERROR(VLOOKUP(RD$6,fériés,1,FALSE)),(SUM($H$1:RD$1)&gt;SUM($F$8:$F10))*(SUM($H$1:RD$1)&lt;=SUM($F$8:$F11))*1,"F"))</f>
        <v>0</v>
      </c>
      <c r="RE11" s="28">
        <f ca="1">IF(WEEKDAY(RE$6,2)&gt;5,"w",IF(ISERROR(VLOOKUP(RE$6,fériés,1,FALSE)),(SUM($H$1:RE$1)&gt;SUM($F$8:$F10))*(SUM($H$1:RE$1)&lt;=SUM($F$8:$F11))*1,"F"))</f>
        <v>0</v>
      </c>
      <c r="RF11" s="28">
        <f ca="1">IF(WEEKDAY(RF$6,2)&gt;5,"w",IF(ISERROR(VLOOKUP(RF$6,fériés,1,FALSE)),(SUM($H$1:RF$1)&gt;SUM($F$8:$F10))*(SUM($H$1:RF$1)&lt;=SUM($F$8:$F11))*1,"F"))</f>
        <v>0</v>
      </c>
      <c r="RG11" s="28">
        <f ca="1">IF(WEEKDAY(RG$6,2)&gt;5,"w",IF(ISERROR(VLOOKUP(RG$6,fériés,1,FALSE)),(SUM($H$1:RG$1)&gt;SUM($F$8:$F10))*(SUM($H$1:RG$1)&lt;=SUM($F$8:$F11))*1,"F"))</f>
        <v>0</v>
      </c>
      <c r="RH11" s="28">
        <f ca="1">IF(WEEKDAY(RH$6,2)&gt;5,"w",IF(ISERROR(VLOOKUP(RH$6,fériés,1,FALSE)),(SUM($H$1:RH$1)&gt;SUM($F$8:$F10))*(SUM($H$1:RH$1)&lt;=SUM($F$8:$F11))*1,"F"))</f>
        <v>0</v>
      </c>
      <c r="RI11" s="28">
        <f ca="1">IF(WEEKDAY(RI$6,2)&gt;5,"w",IF(ISERROR(VLOOKUP(RI$6,fériés,1,FALSE)),(SUM($H$1:RI$1)&gt;SUM($F$8:$F10))*(SUM($H$1:RI$1)&lt;=SUM($F$8:$F11))*1,"F"))</f>
        <v>0</v>
      </c>
      <c r="RJ11" s="28">
        <f ca="1">IF(WEEKDAY(RJ$6,2)&gt;5,"w",IF(ISERROR(VLOOKUP(RJ$6,fériés,1,FALSE)),(SUM($H$1:RJ$1)&gt;SUM($F$8:$F10))*(SUM($H$1:RJ$1)&lt;=SUM($F$8:$F11))*1,"F"))</f>
        <v>0</v>
      </c>
      <c r="RK11" s="28">
        <f ca="1">IF(WEEKDAY(RK$6,2)&gt;5,"w",IF(ISERROR(VLOOKUP(RK$6,fériés,1,FALSE)),(SUM($H$1:RK$1)&gt;SUM($F$8:$F10))*(SUM($H$1:RK$1)&lt;=SUM($F$8:$F11))*1,"F"))</f>
        <v>0</v>
      </c>
      <c r="RL11" s="28">
        <f ca="1">IF(WEEKDAY(RL$6,2)&gt;5,"w",IF(ISERROR(VLOOKUP(RL$6,fériés,1,FALSE)),(SUM($H$1:RL$1)&gt;SUM($F$8:$F10))*(SUM($H$1:RL$1)&lt;=SUM($F$8:$F11))*1,"F"))</f>
        <v>0</v>
      </c>
      <c r="RM11" s="28">
        <f ca="1">IF(WEEKDAY(RM$6,2)&gt;5,"w",IF(ISERROR(VLOOKUP(RM$6,fériés,1,FALSE)),(SUM($H$1:RM$1)&gt;SUM($F$8:$F10))*(SUM($H$1:RM$1)&lt;=SUM($F$8:$F11))*1,"F"))</f>
        <v>0</v>
      </c>
      <c r="RN11" s="28">
        <f ca="1">IF(WEEKDAY(RN$6,2)&gt;5,"w",IF(ISERROR(VLOOKUP(RN$6,fériés,1,FALSE)),(SUM($H$1:RN$1)&gt;SUM($F$8:$F10))*(SUM($H$1:RN$1)&lt;=SUM($F$8:$F11))*1,"F"))</f>
        <v>0</v>
      </c>
      <c r="RO11" s="28">
        <f ca="1">IF(WEEKDAY(RO$6,2)&gt;5,"w",IF(ISERROR(VLOOKUP(RO$6,fériés,1,FALSE)),(SUM($H$1:RO$1)&gt;SUM($F$8:$F10))*(SUM($H$1:RO$1)&lt;=SUM($F$8:$F11))*1,"F"))</f>
        <v>0</v>
      </c>
      <c r="RP11" s="28">
        <f ca="1">IF(WEEKDAY(RP$6,2)&gt;5,"w",IF(ISERROR(VLOOKUP(RP$6,fériés,1,FALSE)),(SUM($H$1:RP$1)&gt;SUM($F$8:$F10))*(SUM($H$1:RP$1)&lt;=SUM($F$8:$F11))*1,"F"))</f>
        <v>0</v>
      </c>
      <c r="RQ11" s="28">
        <f ca="1">IF(WEEKDAY(RQ$6,2)&gt;5,"w",IF(ISERROR(VLOOKUP(RQ$6,fériés,1,FALSE)),(SUM($H$1:RQ$1)&gt;SUM($F$8:$F10))*(SUM($H$1:RQ$1)&lt;=SUM($F$8:$F11))*1,"F"))</f>
        <v>0</v>
      </c>
      <c r="RR11" s="28" t="str">
        <f ca="1">IF(WEEKDAY(RR$6,2)&gt;5,"w",IF(ISERROR(VLOOKUP(RR$6,fériés,1,FALSE)),(SUM($H$1:RR$1)&gt;SUM($F$8:$F10))*(SUM($H$1:RR$1)&lt;=SUM($F$8:$F11))*1,"F"))</f>
        <v>w</v>
      </c>
      <c r="RS11" s="28" t="str">
        <f ca="1">IF(WEEKDAY(RS$6,2)&gt;5,"w",IF(ISERROR(VLOOKUP(RS$6,fériés,1,FALSE)),(SUM($H$1:RS$1)&gt;SUM($F$8:$F10))*(SUM($H$1:RS$1)&lt;=SUM($F$8:$F11))*1,"F"))</f>
        <v>w</v>
      </c>
      <c r="RT11" s="28" t="str">
        <f ca="1">IF(WEEKDAY(RT$6,2)&gt;5,"w",IF(ISERROR(VLOOKUP(RT$6,fériés,1,FALSE)),(SUM($H$1:RT$1)&gt;SUM($F$8:$F10))*(SUM($H$1:RT$1)&lt;=SUM($F$8:$F11))*1,"F"))</f>
        <v>w</v>
      </c>
      <c r="RU11" s="28" t="str">
        <f ca="1">IF(WEEKDAY(RU$6,2)&gt;5,"w",IF(ISERROR(VLOOKUP(RU$6,fériés,1,FALSE)),(SUM($H$1:RU$1)&gt;SUM($F$8:$F10))*(SUM($H$1:RU$1)&lt;=SUM($F$8:$F11))*1,"F"))</f>
        <v>w</v>
      </c>
      <c r="RV11" s="28" t="str">
        <f ca="1">IF(WEEKDAY(RV$6,2)&gt;5,"w",IF(ISERROR(VLOOKUP(RV$6,fériés,1,FALSE)),(SUM($H$1:RV$1)&gt;SUM($F$8:$F10))*(SUM($H$1:RV$1)&lt;=SUM($F$8:$F11))*1,"F"))</f>
        <v>w</v>
      </c>
      <c r="RW11" s="28" t="str">
        <f ca="1">IF(WEEKDAY(RW$6,2)&gt;5,"w",IF(ISERROR(VLOOKUP(RW$6,fériés,1,FALSE)),(SUM($H$1:RW$1)&gt;SUM($F$8:$F10))*(SUM($H$1:RW$1)&lt;=SUM($F$8:$F11))*1,"F"))</f>
        <v>w</v>
      </c>
      <c r="RX11" s="28" t="str">
        <f ca="1">IF(WEEKDAY(RX$6,2)&gt;5,"w",IF(ISERROR(VLOOKUP(RX$6,fériés,1,FALSE)),(SUM($H$1:RX$1)&gt;SUM($F$8:$F10))*(SUM($H$1:RX$1)&lt;=SUM($F$8:$F11))*1,"F"))</f>
        <v>w</v>
      </c>
      <c r="RY11" s="28" t="str">
        <f ca="1">IF(WEEKDAY(RY$6,2)&gt;5,"w",IF(ISERROR(VLOOKUP(RY$6,fériés,1,FALSE)),(SUM($H$1:RY$1)&gt;SUM($F$8:$F10))*(SUM($H$1:RY$1)&lt;=SUM($F$8:$F11))*1,"F"))</f>
        <v>w</v>
      </c>
      <c r="RZ11" s="28" t="str">
        <f ca="1">IF(WEEKDAY(RZ$6,2)&gt;5,"w",IF(ISERROR(VLOOKUP(RZ$6,fériés,1,FALSE)),(SUM($H$1:RZ$1)&gt;SUM($F$8:$F10))*(SUM($H$1:RZ$1)&lt;=SUM($F$8:$F11))*1,"F"))</f>
        <v>w</v>
      </c>
      <c r="SA11" s="28" t="str">
        <f ca="1">IF(WEEKDAY(SA$6,2)&gt;5,"w",IF(ISERROR(VLOOKUP(SA$6,fériés,1,FALSE)),(SUM($H$1:SA$1)&gt;SUM($F$8:$F10))*(SUM($H$1:SA$1)&lt;=SUM($F$8:$F11))*1,"F"))</f>
        <v>w</v>
      </c>
      <c r="SB11" s="28" t="str">
        <f ca="1">IF(WEEKDAY(SB$6,2)&gt;5,"w",IF(ISERROR(VLOOKUP(SB$6,fériés,1,FALSE)),(SUM($H$1:SB$1)&gt;SUM($F$8:$F10))*(SUM($H$1:SB$1)&lt;=SUM($F$8:$F11))*1,"F"))</f>
        <v>w</v>
      </c>
      <c r="SC11" s="28" t="str">
        <f ca="1">IF(WEEKDAY(SC$6,2)&gt;5,"w",IF(ISERROR(VLOOKUP(SC$6,fériés,1,FALSE)),(SUM($H$1:SC$1)&gt;SUM($F$8:$F10))*(SUM($H$1:SC$1)&lt;=SUM($F$8:$F11))*1,"F"))</f>
        <v>w</v>
      </c>
      <c r="SD11" s="28" t="str">
        <f ca="1">IF(WEEKDAY(SD$6,2)&gt;5,"w",IF(ISERROR(VLOOKUP(SD$6,fériés,1,FALSE)),(SUM($H$1:SD$1)&gt;SUM($F$8:$F10))*(SUM($H$1:SD$1)&lt;=SUM($F$8:$F11))*1,"F"))</f>
        <v>w</v>
      </c>
      <c r="SE11" s="28" t="str">
        <f ca="1">IF(WEEKDAY(SE$6,2)&gt;5,"w",IF(ISERROR(VLOOKUP(SE$6,fériés,1,FALSE)),(SUM($H$1:SE$1)&gt;SUM($F$8:$F10))*(SUM($H$1:SE$1)&lt;=SUM($F$8:$F11))*1,"F"))</f>
        <v>w</v>
      </c>
      <c r="SF11" s="28" t="str">
        <f ca="1">IF(WEEKDAY(SF$6,2)&gt;5,"w",IF(ISERROR(VLOOKUP(SF$6,fériés,1,FALSE)),(SUM($H$1:SF$1)&gt;SUM($F$8:$F10))*(SUM($H$1:SF$1)&lt;=SUM($F$8:$F11))*1,"F"))</f>
        <v>w</v>
      </c>
      <c r="SG11" s="83"/>
    </row>
    <row r="12" spans="1:501" ht="12" customHeight="1" x14ac:dyDescent="0.25">
      <c r="A12" s="80"/>
      <c r="B12" s="63" t="str">
        <f>IFERROR(VLOOKUP($A12,Base_données!$A$4:$AB$24,Base_données!$B$1,FALSE),"")</f>
        <v/>
      </c>
      <c r="C12" s="78" t="str">
        <f>IF(A12="","",Base_données!$N$3)</f>
        <v/>
      </c>
      <c r="D12" s="63" t="str">
        <f>IFERROR(VLOOKUP($A12,Base_données!$A$4:$AB$24,Base_données!$D$1,FALSE),"")</f>
        <v/>
      </c>
      <c r="E12" s="63" t="str">
        <f>IFERROR(VLOOKUP($A12,Base_données!$A$4:$AB$24,Base_données!$N$1,FALSE),"")</f>
        <v/>
      </c>
      <c r="F12" s="66" t="str">
        <f t="shared" ref="F12" si="85">IFERROR($D12*E12,"")</f>
        <v/>
      </c>
      <c r="G12" s="62" t="str">
        <f>IFERROR(VLOOKUP($A12,Base_données!$A$4:$L$24,5,FALSE),"")</f>
        <v/>
      </c>
      <c r="H12" s="28">
        <f ca="1">IF(WEEKDAY(H$6,2)&gt;5,"w",IF(ISERROR(VLOOKUP(H$6,fériés,1,FALSE)),(SUM($H$1:H$1)&gt;SUM($F$8:$F11))*(SUM($H$1:H$1)&lt;=SUM($F$8:$F12))*1,"F"))</f>
        <v>0</v>
      </c>
      <c r="I12" s="28">
        <f ca="1">IF(WEEKDAY(I$6,2)&gt;5,"w",IF(ISERROR(VLOOKUP(I$6,fériés,1,FALSE)),(SUM($H$1:I$1)&gt;SUM($F$8:$F11))*(SUM($H$1:I$1)&lt;=SUM($F$8:$F12))*1,"F"))</f>
        <v>0</v>
      </c>
      <c r="J12" s="28">
        <f ca="1">IF(WEEKDAY(J$6,2)&gt;5,"w",IF(ISERROR(VLOOKUP(J$6,fériés,1,FALSE)),(SUM($H$1:J$1)&gt;SUM($F$8:$F11))*(SUM($H$1:J$1)&lt;=SUM($F$8:$F12))*1,"F"))</f>
        <v>0</v>
      </c>
      <c r="K12" s="28">
        <f ca="1">IF(WEEKDAY(K$6,2)&gt;5,"w",IF(ISERROR(VLOOKUP(K$6,fériés,1,FALSE)),(SUM($H$1:K$1)&gt;SUM($F$8:$F11))*(SUM($H$1:K$1)&lt;=SUM($F$8:$F12))*1,"F"))</f>
        <v>0</v>
      </c>
      <c r="L12" s="28">
        <f ca="1">IF(WEEKDAY(L$6,2)&gt;5,"w",IF(ISERROR(VLOOKUP(L$6,fériés,1,FALSE)),(SUM($H$1:L$1)&gt;SUM($F$8:$F11))*(SUM($H$1:L$1)&lt;=SUM($F$8:$F12))*1,"F"))</f>
        <v>0</v>
      </c>
      <c r="M12" s="28">
        <f ca="1">IF(WEEKDAY(M$6,2)&gt;5,"w",IF(ISERROR(VLOOKUP(M$6,fériés,1,FALSE)),(SUM($H$1:M$1)&gt;SUM($F$8:$F11))*(SUM($H$1:M$1)&lt;=SUM($F$8:$F12))*1,"F"))</f>
        <v>0</v>
      </c>
      <c r="N12" s="28">
        <f ca="1">IF(WEEKDAY(N$6,2)&gt;5,"w",IF(ISERROR(VLOOKUP(N$6,fériés,1,FALSE)),(SUM($H$1:N$1)&gt;SUM($F$8:$F11))*(SUM($H$1:N$1)&lt;=SUM($F$8:$F12))*1,"F"))</f>
        <v>0</v>
      </c>
      <c r="O12" s="28">
        <f ca="1">IF(WEEKDAY(O$6,2)&gt;5,"w",IF(ISERROR(VLOOKUP(O$6,fériés,1,FALSE)),(SUM($H$1:O$1)&gt;SUM($F$8:$F11))*(SUM($H$1:O$1)&lt;=SUM($F$8:$F12))*1,"F"))</f>
        <v>0</v>
      </c>
      <c r="P12" s="28">
        <f ca="1">IF(WEEKDAY(P$6,2)&gt;5,"w",IF(ISERROR(VLOOKUP(P$6,fériés,1,FALSE)),(SUM($H$1:P$1)&gt;SUM($F$8:$F11))*(SUM($H$1:P$1)&lt;=SUM($F$8:$F12))*1,"F"))</f>
        <v>0</v>
      </c>
      <c r="Q12" s="28">
        <f ca="1">IF(WEEKDAY(Q$6,2)&gt;5,"w",IF(ISERROR(VLOOKUP(Q$6,fériés,1,FALSE)),(SUM($H$1:Q$1)&gt;SUM($F$8:$F11))*(SUM($H$1:Q$1)&lt;=SUM($F$8:$F12))*1,"F"))</f>
        <v>0</v>
      </c>
      <c r="R12" s="28">
        <f ca="1">IF(WEEKDAY(R$6,2)&gt;5,"w",IF(ISERROR(VLOOKUP(R$6,fériés,1,FALSE)),(SUM($H$1:R$1)&gt;SUM($F$8:$F11))*(SUM($H$1:R$1)&lt;=SUM($F$8:$F12))*1,"F"))</f>
        <v>0</v>
      </c>
      <c r="S12" s="28">
        <f ca="1">IF(WEEKDAY(S$6,2)&gt;5,"w",IF(ISERROR(VLOOKUP(S$6,fériés,1,FALSE)),(SUM($H$1:S$1)&gt;SUM($F$8:$F11))*(SUM($H$1:S$1)&lt;=SUM($F$8:$F12))*1,"F"))</f>
        <v>0</v>
      </c>
      <c r="T12" s="28">
        <f ca="1">IF(WEEKDAY(T$6,2)&gt;5,"w",IF(ISERROR(VLOOKUP(T$6,fériés,1,FALSE)),(SUM($H$1:T$1)&gt;SUM($F$8:$F11))*(SUM($H$1:T$1)&lt;=SUM($F$8:$F12))*1,"F"))</f>
        <v>0</v>
      </c>
      <c r="U12" s="28">
        <f ca="1">IF(WEEKDAY(U$6,2)&gt;5,"w",IF(ISERROR(VLOOKUP(U$6,fériés,1,FALSE)),(SUM($H$1:U$1)&gt;SUM($F$8:$F11))*(SUM($H$1:U$1)&lt;=SUM($F$8:$F12))*1,"F"))</f>
        <v>0</v>
      </c>
      <c r="V12" s="28">
        <f ca="1">IF(WEEKDAY(V$6,2)&gt;5,"w",IF(ISERROR(VLOOKUP(V$6,fériés,1,FALSE)),(SUM($H$1:V$1)&gt;SUM($F$8:$F11))*(SUM($H$1:V$1)&lt;=SUM($F$8:$F12))*1,"F"))</f>
        <v>0</v>
      </c>
      <c r="W12" s="28">
        <f ca="1">IF(WEEKDAY(W$6,2)&gt;5,"w",IF(ISERROR(VLOOKUP(W$6,fériés,1,FALSE)),(SUM($H$1:W$1)&gt;SUM($F$8:$F11))*(SUM($H$1:W$1)&lt;=SUM($F$8:$F12))*1,"F"))</f>
        <v>0</v>
      </c>
      <c r="X12" s="28">
        <f ca="1">IF(WEEKDAY(X$6,2)&gt;5,"w",IF(ISERROR(VLOOKUP(X$6,fériés,1,FALSE)),(SUM($H$1:X$1)&gt;SUM($F$8:$F11))*(SUM($H$1:X$1)&lt;=SUM($F$8:$F12))*1,"F"))</f>
        <v>0</v>
      </c>
      <c r="Y12" s="28">
        <f ca="1">IF(WEEKDAY(Y$6,2)&gt;5,"w",IF(ISERROR(VLOOKUP(Y$6,fériés,1,FALSE)),(SUM($H$1:Y$1)&gt;SUM($F$8:$F11))*(SUM($H$1:Y$1)&lt;=SUM($F$8:$F12))*1,"F"))</f>
        <v>0</v>
      </c>
      <c r="Z12" s="28">
        <f ca="1">IF(WEEKDAY(Z$6,2)&gt;5,"w",IF(ISERROR(VLOOKUP(Z$6,fériés,1,FALSE)),(SUM($H$1:Z$1)&gt;SUM($F$8:$F11))*(SUM($H$1:Z$1)&lt;=SUM($F$8:$F12))*1,"F"))</f>
        <v>0</v>
      </c>
      <c r="AA12" s="28">
        <f ca="1">IF(WEEKDAY(AA$6,2)&gt;5,"w",IF(ISERROR(VLOOKUP(AA$6,fériés,1,FALSE)),(SUM($H$1:AA$1)&gt;SUM($F$8:$F11))*(SUM($H$1:AA$1)&lt;=SUM($F$8:$F12))*1,"F"))</f>
        <v>0</v>
      </c>
      <c r="AB12" s="28">
        <f ca="1">IF(WEEKDAY(AB$6,2)&gt;5,"w",IF(ISERROR(VLOOKUP(AB$6,fériés,1,FALSE)),(SUM($H$1:AB$1)&gt;SUM($F$8:$F11))*(SUM($H$1:AB$1)&lt;=SUM($F$8:$F12))*1,"F"))</f>
        <v>0</v>
      </c>
      <c r="AC12" s="28">
        <f ca="1">IF(WEEKDAY(AC$6,2)&gt;5,"w",IF(ISERROR(VLOOKUP(AC$6,fériés,1,FALSE)),(SUM($H$1:AC$1)&gt;SUM($F$8:$F11))*(SUM($H$1:AC$1)&lt;=SUM($F$8:$F12))*1,"F"))</f>
        <v>0</v>
      </c>
      <c r="AD12" s="28">
        <f ca="1">IF(WEEKDAY(AD$6,2)&gt;5,"w",IF(ISERROR(VLOOKUP(AD$6,fériés,1,FALSE)),(SUM($H$1:AD$1)&gt;SUM($F$8:$F11))*(SUM($H$1:AD$1)&lt;=SUM($F$8:$F12))*1,"F"))</f>
        <v>0</v>
      </c>
      <c r="AE12" s="28">
        <f ca="1">IF(WEEKDAY(AE$6,2)&gt;5,"w",IF(ISERROR(VLOOKUP(AE$6,fériés,1,FALSE)),(SUM($H$1:AE$1)&gt;SUM($F$8:$F11))*(SUM($H$1:AE$1)&lt;=SUM($F$8:$F12))*1,"F"))</f>
        <v>0</v>
      </c>
      <c r="AF12" s="28">
        <f ca="1">IF(WEEKDAY(AF$6,2)&gt;5,"w",IF(ISERROR(VLOOKUP(AF$6,fériés,1,FALSE)),(SUM($H$1:AF$1)&gt;SUM($F$8:$F11))*(SUM($H$1:AF$1)&lt;=SUM($F$8:$F12))*1,"F"))</f>
        <v>0</v>
      </c>
      <c r="AG12" s="28">
        <f ca="1">IF(WEEKDAY(AG$6,2)&gt;5,"w",IF(ISERROR(VLOOKUP(AG$6,fériés,1,FALSE)),(SUM($H$1:AG$1)&gt;SUM($F$8:$F11))*(SUM($H$1:AG$1)&lt;=SUM($F$8:$F12))*1,"F"))</f>
        <v>0</v>
      </c>
      <c r="AH12" s="28">
        <f ca="1">IF(WEEKDAY(AH$6,2)&gt;5,"w",IF(ISERROR(VLOOKUP(AH$6,fériés,1,FALSE)),(SUM($H$1:AH$1)&gt;SUM($F$8:$F11))*(SUM($H$1:AH$1)&lt;=SUM($F$8:$F12))*1,"F"))</f>
        <v>0</v>
      </c>
      <c r="AI12" s="28">
        <f ca="1">IF(WEEKDAY(AI$6,2)&gt;5,"w",IF(ISERROR(VLOOKUP(AI$6,fériés,1,FALSE)),(SUM($H$1:AI$1)&gt;SUM($F$8:$F11))*(SUM($H$1:AI$1)&lt;=SUM($F$8:$F12))*1,"F"))</f>
        <v>0</v>
      </c>
      <c r="AJ12" s="28">
        <f ca="1">IF(WEEKDAY(AJ$6,2)&gt;5,"w",IF(ISERROR(VLOOKUP(AJ$6,fériés,1,FALSE)),(SUM($H$1:AJ$1)&gt;SUM($F$8:$F11))*(SUM($H$1:AJ$1)&lt;=SUM($F$8:$F12))*1,"F"))</f>
        <v>0</v>
      </c>
      <c r="AK12" s="28">
        <f ca="1">IF(WEEKDAY(AK$6,2)&gt;5,"w",IF(ISERROR(VLOOKUP(AK$6,fériés,1,FALSE)),(SUM($H$1:AK$1)&gt;SUM($F$8:$F11))*(SUM($H$1:AK$1)&lt;=SUM($F$8:$F12))*1,"F"))</f>
        <v>0</v>
      </c>
      <c r="AL12" s="28">
        <f ca="1">IF(WEEKDAY(AL$6,2)&gt;5,"w",IF(ISERROR(VLOOKUP(AL$6,fériés,1,FALSE)),(SUM($H$1:AL$1)&gt;SUM($F$8:$F11))*(SUM($H$1:AL$1)&lt;=SUM($F$8:$F12))*1,"F"))</f>
        <v>0</v>
      </c>
      <c r="AM12" s="28">
        <f ca="1">IF(WEEKDAY(AM$6,2)&gt;5,"w",IF(ISERROR(VLOOKUP(AM$6,fériés,1,FALSE)),(SUM($H$1:AM$1)&gt;SUM($F$8:$F11))*(SUM($H$1:AM$1)&lt;=SUM($F$8:$F12))*1,"F"))</f>
        <v>0</v>
      </c>
      <c r="AN12" s="28">
        <f ca="1">IF(WEEKDAY(AN$6,2)&gt;5,"w",IF(ISERROR(VLOOKUP(AN$6,fériés,1,FALSE)),(SUM($H$1:AN$1)&gt;SUM($F$8:$F11))*(SUM($H$1:AN$1)&lt;=SUM($F$8:$F12))*1,"F"))</f>
        <v>0</v>
      </c>
      <c r="AO12" s="28">
        <f ca="1">IF(WEEKDAY(AO$6,2)&gt;5,"w",IF(ISERROR(VLOOKUP(AO$6,fériés,1,FALSE)),(SUM($H$1:AO$1)&gt;SUM($F$8:$F11))*(SUM($H$1:AO$1)&lt;=SUM($F$8:$F12))*1,"F"))</f>
        <v>0</v>
      </c>
      <c r="AP12" s="28">
        <f ca="1">IF(WEEKDAY(AP$6,2)&gt;5,"w",IF(ISERROR(VLOOKUP(AP$6,fériés,1,FALSE)),(SUM($H$1:AP$1)&gt;SUM($F$8:$F11))*(SUM($H$1:AP$1)&lt;=SUM($F$8:$F12))*1,"F"))</f>
        <v>0</v>
      </c>
      <c r="AQ12" s="28">
        <f ca="1">IF(WEEKDAY(AQ$6,2)&gt;5,"w",IF(ISERROR(VLOOKUP(AQ$6,fériés,1,FALSE)),(SUM($H$1:AQ$1)&gt;SUM($F$8:$F11))*(SUM($H$1:AQ$1)&lt;=SUM($F$8:$F12))*1,"F"))</f>
        <v>0</v>
      </c>
      <c r="AR12" s="28">
        <f ca="1">IF(WEEKDAY(AR$6,2)&gt;5,"w",IF(ISERROR(VLOOKUP(AR$6,fériés,1,FALSE)),(SUM($H$1:AR$1)&gt;SUM($F$8:$F11))*(SUM($H$1:AR$1)&lt;=SUM($F$8:$F12))*1,"F"))</f>
        <v>0</v>
      </c>
      <c r="AS12" s="28">
        <f ca="1">IF(WEEKDAY(AS$6,2)&gt;5,"w",IF(ISERROR(VLOOKUP(AS$6,fériés,1,FALSE)),(SUM($H$1:AS$1)&gt;SUM($F$8:$F11))*(SUM($H$1:AS$1)&lt;=SUM($F$8:$F12))*1,"F"))</f>
        <v>0</v>
      </c>
      <c r="AT12" s="28">
        <f ca="1">IF(WEEKDAY(AT$6,2)&gt;5,"w",IF(ISERROR(VLOOKUP(AT$6,fériés,1,FALSE)),(SUM($H$1:AT$1)&gt;SUM($F$8:$F11))*(SUM($H$1:AT$1)&lt;=SUM($F$8:$F12))*1,"F"))</f>
        <v>0</v>
      </c>
      <c r="AU12" s="28">
        <f ca="1">IF(WEEKDAY(AU$6,2)&gt;5,"w",IF(ISERROR(VLOOKUP(AU$6,fériés,1,FALSE)),(SUM($H$1:AU$1)&gt;SUM($F$8:$F11))*(SUM($H$1:AU$1)&lt;=SUM($F$8:$F12))*1,"F"))</f>
        <v>0</v>
      </c>
      <c r="AV12" s="28">
        <f ca="1">IF(WEEKDAY(AV$6,2)&gt;5,"w",IF(ISERROR(VLOOKUP(AV$6,fériés,1,FALSE)),(SUM($H$1:AV$1)&gt;SUM($F$8:$F11))*(SUM($H$1:AV$1)&lt;=SUM($F$8:$F12))*1,"F"))</f>
        <v>0</v>
      </c>
      <c r="AW12" s="28">
        <f ca="1">IF(WEEKDAY(AW$6,2)&gt;5,"w",IF(ISERROR(VLOOKUP(AW$6,fériés,1,FALSE)),(SUM($H$1:AW$1)&gt;SUM($F$8:$F11))*(SUM($H$1:AW$1)&lt;=SUM($F$8:$F12))*1,"F"))</f>
        <v>0</v>
      </c>
      <c r="AX12" s="28">
        <f ca="1">IF(WEEKDAY(AX$6,2)&gt;5,"w",IF(ISERROR(VLOOKUP(AX$6,fériés,1,FALSE)),(SUM($H$1:AX$1)&gt;SUM($F$8:$F11))*(SUM($H$1:AX$1)&lt;=SUM($F$8:$F12))*1,"F"))</f>
        <v>0</v>
      </c>
      <c r="AY12" s="28">
        <f ca="1">IF(WEEKDAY(AY$6,2)&gt;5,"w",IF(ISERROR(VLOOKUP(AY$6,fériés,1,FALSE)),(SUM($H$1:AY$1)&gt;SUM($F$8:$F11))*(SUM($H$1:AY$1)&lt;=SUM($F$8:$F12))*1,"F"))</f>
        <v>0</v>
      </c>
      <c r="AZ12" s="28">
        <f ca="1">IF(WEEKDAY(AZ$6,2)&gt;5,"w",IF(ISERROR(VLOOKUP(AZ$6,fériés,1,FALSE)),(SUM($H$1:AZ$1)&gt;SUM($F$8:$F11))*(SUM($H$1:AZ$1)&lt;=SUM($F$8:$F12))*1,"F"))</f>
        <v>0</v>
      </c>
      <c r="BA12" s="28">
        <f ca="1">IF(WEEKDAY(BA$6,2)&gt;5,"w",IF(ISERROR(VLOOKUP(BA$6,fériés,1,FALSE)),(SUM($H$1:BA$1)&gt;SUM($F$8:$F11))*(SUM($H$1:BA$1)&lt;=SUM($F$8:$F12))*1,"F"))</f>
        <v>0</v>
      </c>
      <c r="BB12" s="28">
        <f ca="1">IF(WEEKDAY(BB$6,2)&gt;5,"w",IF(ISERROR(VLOOKUP(BB$6,fériés,1,FALSE)),(SUM($H$1:BB$1)&gt;SUM($F$8:$F11))*(SUM($H$1:BB$1)&lt;=SUM($F$8:$F12))*1,"F"))</f>
        <v>0</v>
      </c>
      <c r="BC12" s="28">
        <f ca="1">IF(WEEKDAY(BC$6,2)&gt;5,"w",IF(ISERROR(VLOOKUP(BC$6,fériés,1,FALSE)),(SUM($H$1:BC$1)&gt;SUM($F$8:$F11))*(SUM($H$1:BC$1)&lt;=SUM($F$8:$F12))*1,"F"))</f>
        <v>0</v>
      </c>
      <c r="BD12" s="28">
        <f ca="1">IF(WEEKDAY(BD$6,2)&gt;5,"w",IF(ISERROR(VLOOKUP(BD$6,fériés,1,FALSE)),(SUM($H$1:BD$1)&gt;SUM($F$8:$F11))*(SUM($H$1:BD$1)&lt;=SUM($F$8:$F12))*1,"F"))</f>
        <v>0</v>
      </c>
      <c r="BE12" s="28">
        <f ca="1">IF(WEEKDAY(BE$6,2)&gt;5,"w",IF(ISERROR(VLOOKUP(BE$6,fériés,1,FALSE)),(SUM($H$1:BE$1)&gt;SUM($F$8:$F11))*(SUM($H$1:BE$1)&lt;=SUM($F$8:$F12))*1,"F"))</f>
        <v>0</v>
      </c>
      <c r="BF12" s="28">
        <f ca="1">IF(WEEKDAY(BF$6,2)&gt;5,"w",IF(ISERROR(VLOOKUP(BF$6,fériés,1,FALSE)),(SUM($H$1:BF$1)&gt;SUM($F$8:$F11))*(SUM($H$1:BF$1)&lt;=SUM($F$8:$F12))*1,"F"))</f>
        <v>0</v>
      </c>
      <c r="BG12" s="28">
        <f ca="1">IF(WEEKDAY(BG$6,2)&gt;5,"w",IF(ISERROR(VLOOKUP(BG$6,fériés,1,FALSE)),(SUM($H$1:BG$1)&gt;SUM($F$8:$F11))*(SUM($H$1:BG$1)&lt;=SUM($F$8:$F12))*1,"F"))</f>
        <v>0</v>
      </c>
      <c r="BH12" s="28">
        <f ca="1">IF(WEEKDAY(BH$6,2)&gt;5,"w",IF(ISERROR(VLOOKUP(BH$6,fériés,1,FALSE)),(SUM($H$1:BH$1)&gt;SUM($F$8:$F11))*(SUM($H$1:BH$1)&lt;=SUM($F$8:$F12))*1,"F"))</f>
        <v>0</v>
      </c>
      <c r="BI12" s="28">
        <f ca="1">IF(WEEKDAY(BI$6,2)&gt;5,"w",IF(ISERROR(VLOOKUP(BI$6,fériés,1,FALSE)),(SUM($H$1:BI$1)&gt;SUM($F$8:$F11))*(SUM($H$1:BI$1)&lt;=SUM($F$8:$F12))*1,"F"))</f>
        <v>0</v>
      </c>
      <c r="BJ12" s="28">
        <f ca="1">IF(WEEKDAY(BJ$6,2)&gt;5,"w",IF(ISERROR(VLOOKUP(BJ$6,fériés,1,FALSE)),(SUM($H$1:BJ$1)&gt;SUM($F$8:$F11))*(SUM($H$1:BJ$1)&lt;=SUM($F$8:$F12))*1,"F"))</f>
        <v>0</v>
      </c>
      <c r="BK12" s="28">
        <f ca="1">IF(WEEKDAY(BK$6,2)&gt;5,"w",IF(ISERROR(VLOOKUP(BK$6,fériés,1,FALSE)),(SUM($H$1:BK$1)&gt;SUM($F$8:$F11))*(SUM($H$1:BK$1)&lt;=SUM($F$8:$F12))*1,"F"))</f>
        <v>0</v>
      </c>
      <c r="BL12" s="28">
        <f ca="1">IF(WEEKDAY(BL$6,2)&gt;5,"w",IF(ISERROR(VLOOKUP(BL$6,fériés,1,FALSE)),(SUM($H$1:BL$1)&gt;SUM($F$8:$F11))*(SUM($H$1:BL$1)&lt;=SUM($F$8:$F12))*1,"F"))</f>
        <v>0</v>
      </c>
      <c r="BM12" s="28">
        <f ca="1">IF(WEEKDAY(BM$6,2)&gt;5,"w",IF(ISERROR(VLOOKUP(BM$6,fériés,1,FALSE)),(SUM($H$1:BM$1)&gt;SUM($F$8:$F11))*(SUM($H$1:BM$1)&lt;=SUM($F$8:$F12))*1,"F"))</f>
        <v>0</v>
      </c>
      <c r="BN12" s="28" t="str">
        <f ca="1">IF(WEEKDAY(BN$6,2)&gt;5,"w",IF(ISERROR(VLOOKUP(BN$6,fériés,1,FALSE)),(SUM($H$1:BN$1)&gt;SUM($F$8:$F11))*(SUM($H$1:BN$1)&lt;=SUM($F$8:$F12))*1,"F"))</f>
        <v>w</v>
      </c>
      <c r="BO12" s="28" t="str">
        <f ca="1">IF(WEEKDAY(BO$6,2)&gt;5,"w",IF(ISERROR(VLOOKUP(BO$6,fériés,1,FALSE)),(SUM($H$1:BO$1)&gt;SUM($F$8:$F11))*(SUM($H$1:BO$1)&lt;=SUM($F$8:$F12))*1,"F"))</f>
        <v>w</v>
      </c>
      <c r="BP12" s="28" t="str">
        <f ca="1">IF(WEEKDAY(BP$6,2)&gt;5,"w",IF(ISERROR(VLOOKUP(BP$6,fériés,1,FALSE)),(SUM($H$1:BP$1)&gt;SUM($F$8:$F11))*(SUM($H$1:BP$1)&lt;=SUM($F$8:$F12))*1,"F"))</f>
        <v>w</v>
      </c>
      <c r="BQ12" s="28" t="str">
        <f ca="1">IF(WEEKDAY(BQ$6,2)&gt;5,"w",IF(ISERROR(VLOOKUP(BQ$6,fériés,1,FALSE)),(SUM($H$1:BQ$1)&gt;SUM($F$8:$F11))*(SUM($H$1:BQ$1)&lt;=SUM($F$8:$F12))*1,"F"))</f>
        <v>w</v>
      </c>
      <c r="BR12" s="28" t="str">
        <f ca="1">IF(WEEKDAY(BR$6,2)&gt;5,"w",IF(ISERROR(VLOOKUP(BR$6,fériés,1,FALSE)),(SUM($H$1:BR$1)&gt;SUM($F$8:$F11))*(SUM($H$1:BR$1)&lt;=SUM($F$8:$F12))*1,"F"))</f>
        <v>w</v>
      </c>
      <c r="BS12" s="28" t="str">
        <f ca="1">IF(WEEKDAY(BS$6,2)&gt;5,"w",IF(ISERROR(VLOOKUP(BS$6,fériés,1,FALSE)),(SUM($H$1:BS$1)&gt;SUM($F$8:$F11))*(SUM($H$1:BS$1)&lt;=SUM($F$8:$F12))*1,"F"))</f>
        <v>w</v>
      </c>
      <c r="BT12" s="28" t="str">
        <f ca="1">IF(WEEKDAY(BT$6,2)&gt;5,"w",IF(ISERROR(VLOOKUP(BT$6,fériés,1,FALSE)),(SUM($H$1:BT$1)&gt;SUM($F$8:$F11))*(SUM($H$1:BT$1)&lt;=SUM($F$8:$F12))*1,"F"))</f>
        <v>w</v>
      </c>
      <c r="BU12" s="28" t="str">
        <f ca="1">IF(WEEKDAY(BU$6,2)&gt;5,"w",IF(ISERROR(VLOOKUP(BU$6,fériés,1,FALSE)),(SUM($H$1:BU$1)&gt;SUM($F$8:$F11))*(SUM($H$1:BU$1)&lt;=SUM($F$8:$F12))*1,"F"))</f>
        <v>w</v>
      </c>
      <c r="BV12" s="28" t="str">
        <f ca="1">IF(WEEKDAY(BV$6,2)&gt;5,"w",IF(ISERROR(VLOOKUP(BV$6,fériés,1,FALSE)),(SUM($H$1:BV$1)&gt;SUM($F$8:$F11))*(SUM($H$1:BV$1)&lt;=SUM($F$8:$F12))*1,"F"))</f>
        <v>w</v>
      </c>
      <c r="BW12" s="28" t="str">
        <f ca="1">IF(WEEKDAY(BW$6,2)&gt;5,"w",IF(ISERROR(VLOOKUP(BW$6,fériés,1,FALSE)),(SUM($H$1:BW$1)&gt;SUM($F$8:$F11))*(SUM($H$1:BW$1)&lt;=SUM($F$8:$F12))*1,"F"))</f>
        <v>w</v>
      </c>
      <c r="BX12" s="28" t="str">
        <f ca="1">IF(WEEKDAY(BX$6,2)&gt;5,"w",IF(ISERROR(VLOOKUP(BX$6,fériés,1,FALSE)),(SUM($H$1:BX$1)&gt;SUM($F$8:$F11))*(SUM($H$1:BX$1)&lt;=SUM($F$8:$F12))*1,"F"))</f>
        <v>w</v>
      </c>
      <c r="BY12" s="28" t="str">
        <f ca="1">IF(WEEKDAY(BY$6,2)&gt;5,"w",IF(ISERROR(VLOOKUP(BY$6,fériés,1,FALSE)),(SUM($H$1:BY$1)&gt;SUM($F$8:$F11))*(SUM($H$1:BY$1)&lt;=SUM($F$8:$F12))*1,"F"))</f>
        <v>w</v>
      </c>
      <c r="BZ12" s="28" t="str">
        <f ca="1">IF(WEEKDAY(BZ$6,2)&gt;5,"w",IF(ISERROR(VLOOKUP(BZ$6,fériés,1,FALSE)),(SUM($H$1:BZ$1)&gt;SUM($F$8:$F11))*(SUM($H$1:BZ$1)&lt;=SUM($F$8:$F12))*1,"F"))</f>
        <v>w</v>
      </c>
      <c r="CA12" s="28" t="str">
        <f ca="1">IF(WEEKDAY(CA$6,2)&gt;5,"w",IF(ISERROR(VLOOKUP(CA$6,fériés,1,FALSE)),(SUM($H$1:CA$1)&gt;SUM($F$8:$F11))*(SUM($H$1:CA$1)&lt;=SUM($F$8:$F12))*1,"F"))</f>
        <v>w</v>
      </c>
      <c r="CB12" s="28" t="str">
        <f ca="1">IF(WEEKDAY(CB$6,2)&gt;5,"w",IF(ISERROR(VLOOKUP(CB$6,fériés,1,FALSE)),(SUM($H$1:CB$1)&gt;SUM($F$8:$F11))*(SUM($H$1:CB$1)&lt;=SUM($F$8:$F12))*1,"F"))</f>
        <v>w</v>
      </c>
      <c r="CC12" s="28" t="str">
        <f ca="1">IF(WEEKDAY(CC$6,2)&gt;5,"w",IF(ISERROR(VLOOKUP(CC$6,fériés,1,FALSE)),(SUM($H$1:CC$1)&gt;SUM($F$8:$F11))*(SUM($H$1:CC$1)&lt;=SUM($F$8:$F12))*1,"F"))</f>
        <v>w</v>
      </c>
      <c r="CD12" s="28" t="str">
        <f ca="1">IF(WEEKDAY(CD$6,2)&gt;5,"w",IF(ISERROR(VLOOKUP(CD$6,fériés,1,FALSE)),(SUM($H$1:CD$1)&gt;SUM($F$8:$F11))*(SUM($H$1:CD$1)&lt;=SUM($F$8:$F12))*1,"F"))</f>
        <v>w</v>
      </c>
      <c r="CE12" s="28" t="str">
        <f ca="1">IF(WEEKDAY(CE$6,2)&gt;5,"w",IF(ISERROR(VLOOKUP(CE$6,fériés,1,FALSE)),(SUM($H$1:CE$1)&gt;SUM($F$8:$F11))*(SUM($H$1:CE$1)&lt;=SUM($F$8:$F12))*1,"F"))</f>
        <v>w</v>
      </c>
      <c r="CF12" s="28" t="str">
        <f ca="1">IF(WEEKDAY(CF$6,2)&gt;5,"w",IF(ISERROR(VLOOKUP(CF$6,fériés,1,FALSE)),(SUM($H$1:CF$1)&gt;SUM($F$8:$F11))*(SUM($H$1:CF$1)&lt;=SUM($F$8:$F12))*1,"F"))</f>
        <v>w</v>
      </c>
      <c r="CG12" s="28" t="str">
        <f ca="1">IF(WEEKDAY(CG$6,2)&gt;5,"w",IF(ISERROR(VLOOKUP(CG$6,fériés,1,FALSE)),(SUM($H$1:CG$1)&gt;SUM($F$8:$F11))*(SUM($H$1:CG$1)&lt;=SUM($F$8:$F12))*1,"F"))</f>
        <v>w</v>
      </c>
      <c r="CH12" s="28">
        <f ca="1">IF(WEEKDAY(CH$6,2)&gt;5,"w",IF(ISERROR(VLOOKUP(CH$6,fériés,1,FALSE)),(SUM($H$1:CH$1)&gt;SUM($F$8:$F11))*(SUM($H$1:CH$1)&lt;=SUM($F$8:$F12))*1,"F"))</f>
        <v>0</v>
      </c>
      <c r="CI12" s="28">
        <f ca="1">IF(WEEKDAY(CI$6,2)&gt;5,"w",IF(ISERROR(VLOOKUP(CI$6,fériés,1,FALSE)),(SUM($H$1:CI$1)&gt;SUM($F$8:$F11))*(SUM($H$1:CI$1)&lt;=SUM($F$8:$F12))*1,"F"))</f>
        <v>0</v>
      </c>
      <c r="CJ12" s="28">
        <f ca="1">IF(WEEKDAY(CJ$6,2)&gt;5,"w",IF(ISERROR(VLOOKUP(CJ$6,fériés,1,FALSE)),(SUM($H$1:CJ$1)&gt;SUM($F$8:$F11))*(SUM($H$1:CJ$1)&lt;=SUM($F$8:$F12))*1,"F"))</f>
        <v>0</v>
      </c>
      <c r="CK12" s="28">
        <f ca="1">IF(WEEKDAY(CK$6,2)&gt;5,"w",IF(ISERROR(VLOOKUP(CK$6,fériés,1,FALSE)),(SUM($H$1:CK$1)&gt;SUM($F$8:$F11))*(SUM($H$1:CK$1)&lt;=SUM($F$8:$F12))*1,"F"))</f>
        <v>0</v>
      </c>
      <c r="CL12" s="28">
        <f ca="1">IF(WEEKDAY(CL$6,2)&gt;5,"w",IF(ISERROR(VLOOKUP(CL$6,fériés,1,FALSE)),(SUM($H$1:CL$1)&gt;SUM($F$8:$F11))*(SUM($H$1:CL$1)&lt;=SUM($F$8:$F12))*1,"F"))</f>
        <v>0</v>
      </c>
      <c r="CM12" s="28">
        <f ca="1">IF(WEEKDAY(CM$6,2)&gt;5,"w",IF(ISERROR(VLOOKUP(CM$6,fériés,1,FALSE)),(SUM($H$1:CM$1)&gt;SUM($F$8:$F11))*(SUM($H$1:CM$1)&lt;=SUM($F$8:$F12))*1,"F"))</f>
        <v>0</v>
      </c>
      <c r="CN12" s="28">
        <f ca="1">IF(WEEKDAY(CN$6,2)&gt;5,"w",IF(ISERROR(VLOOKUP(CN$6,fériés,1,FALSE)),(SUM($H$1:CN$1)&gt;SUM($F$8:$F11))*(SUM($H$1:CN$1)&lt;=SUM($F$8:$F12))*1,"F"))</f>
        <v>0</v>
      </c>
      <c r="CO12" s="28">
        <f ca="1">IF(WEEKDAY(CO$6,2)&gt;5,"w",IF(ISERROR(VLOOKUP(CO$6,fériés,1,FALSE)),(SUM($H$1:CO$1)&gt;SUM($F$8:$F11))*(SUM($H$1:CO$1)&lt;=SUM($F$8:$F12))*1,"F"))</f>
        <v>0</v>
      </c>
      <c r="CP12" s="28">
        <f ca="1">IF(WEEKDAY(CP$6,2)&gt;5,"w",IF(ISERROR(VLOOKUP(CP$6,fériés,1,FALSE)),(SUM($H$1:CP$1)&gt;SUM($F$8:$F11))*(SUM($H$1:CP$1)&lt;=SUM($F$8:$F12))*1,"F"))</f>
        <v>0</v>
      </c>
      <c r="CQ12" s="28">
        <f ca="1">IF(WEEKDAY(CQ$6,2)&gt;5,"w",IF(ISERROR(VLOOKUP(CQ$6,fériés,1,FALSE)),(SUM($H$1:CQ$1)&gt;SUM($F$8:$F11))*(SUM($H$1:CQ$1)&lt;=SUM($F$8:$F12))*1,"F"))</f>
        <v>0</v>
      </c>
      <c r="CR12" s="28">
        <f ca="1">IF(WEEKDAY(CR$6,2)&gt;5,"w",IF(ISERROR(VLOOKUP(CR$6,fériés,1,FALSE)),(SUM($H$1:CR$1)&gt;SUM($F$8:$F11))*(SUM($H$1:CR$1)&lt;=SUM($F$8:$F12))*1,"F"))</f>
        <v>0</v>
      </c>
      <c r="CS12" s="28">
        <f ca="1">IF(WEEKDAY(CS$6,2)&gt;5,"w",IF(ISERROR(VLOOKUP(CS$6,fériés,1,FALSE)),(SUM($H$1:CS$1)&gt;SUM($F$8:$F11))*(SUM($H$1:CS$1)&lt;=SUM($F$8:$F12))*1,"F"))</f>
        <v>0</v>
      </c>
      <c r="CT12" s="28">
        <f ca="1">IF(WEEKDAY(CT$6,2)&gt;5,"w",IF(ISERROR(VLOOKUP(CT$6,fériés,1,FALSE)),(SUM($H$1:CT$1)&gt;SUM($F$8:$F11))*(SUM($H$1:CT$1)&lt;=SUM($F$8:$F12))*1,"F"))</f>
        <v>0</v>
      </c>
      <c r="CU12" s="28">
        <f ca="1">IF(WEEKDAY(CU$6,2)&gt;5,"w",IF(ISERROR(VLOOKUP(CU$6,fériés,1,FALSE)),(SUM($H$1:CU$1)&gt;SUM($F$8:$F11))*(SUM($H$1:CU$1)&lt;=SUM($F$8:$F12))*1,"F"))</f>
        <v>0</v>
      </c>
      <c r="CV12" s="28">
        <f ca="1">IF(WEEKDAY(CV$6,2)&gt;5,"w",IF(ISERROR(VLOOKUP(CV$6,fériés,1,FALSE)),(SUM($H$1:CV$1)&gt;SUM($F$8:$F11))*(SUM($H$1:CV$1)&lt;=SUM($F$8:$F12))*1,"F"))</f>
        <v>0</v>
      </c>
      <c r="CW12" s="28">
        <f ca="1">IF(WEEKDAY(CW$6,2)&gt;5,"w",IF(ISERROR(VLOOKUP(CW$6,fériés,1,FALSE)),(SUM($H$1:CW$1)&gt;SUM($F$8:$F11))*(SUM($H$1:CW$1)&lt;=SUM($F$8:$F12))*1,"F"))</f>
        <v>0</v>
      </c>
      <c r="CX12" s="28">
        <f ca="1">IF(WEEKDAY(CX$6,2)&gt;5,"w",IF(ISERROR(VLOOKUP(CX$6,fériés,1,FALSE)),(SUM($H$1:CX$1)&gt;SUM($F$8:$F11))*(SUM($H$1:CX$1)&lt;=SUM($F$8:$F12))*1,"F"))</f>
        <v>0</v>
      </c>
      <c r="CY12" s="28">
        <f ca="1">IF(WEEKDAY(CY$6,2)&gt;5,"w",IF(ISERROR(VLOOKUP(CY$6,fériés,1,FALSE)),(SUM($H$1:CY$1)&gt;SUM($F$8:$F11))*(SUM($H$1:CY$1)&lt;=SUM($F$8:$F12))*1,"F"))</f>
        <v>0</v>
      </c>
      <c r="CZ12" s="28">
        <f ca="1">IF(WEEKDAY(CZ$6,2)&gt;5,"w",IF(ISERROR(VLOOKUP(CZ$6,fériés,1,FALSE)),(SUM($H$1:CZ$1)&gt;SUM($F$8:$F11))*(SUM($H$1:CZ$1)&lt;=SUM($F$8:$F12))*1,"F"))</f>
        <v>0</v>
      </c>
      <c r="DA12" s="28">
        <f ca="1">IF(WEEKDAY(DA$6,2)&gt;5,"w",IF(ISERROR(VLOOKUP(DA$6,fériés,1,FALSE)),(SUM($H$1:DA$1)&gt;SUM($F$8:$F11))*(SUM($H$1:DA$1)&lt;=SUM($F$8:$F12))*1,"F"))</f>
        <v>0</v>
      </c>
      <c r="DB12" s="28">
        <f ca="1">IF(WEEKDAY(DB$6,2)&gt;5,"w",IF(ISERROR(VLOOKUP(DB$6,fériés,1,FALSE)),(SUM($H$1:DB$1)&gt;SUM($F$8:$F11))*(SUM($H$1:DB$1)&lt;=SUM($F$8:$F12))*1,"F"))</f>
        <v>0</v>
      </c>
      <c r="DC12" s="28">
        <f ca="1">IF(WEEKDAY(DC$6,2)&gt;5,"w",IF(ISERROR(VLOOKUP(DC$6,fériés,1,FALSE)),(SUM($H$1:DC$1)&gt;SUM($F$8:$F11))*(SUM($H$1:DC$1)&lt;=SUM($F$8:$F12))*1,"F"))</f>
        <v>0</v>
      </c>
      <c r="DD12" s="28">
        <f ca="1">IF(WEEKDAY(DD$6,2)&gt;5,"w",IF(ISERROR(VLOOKUP(DD$6,fériés,1,FALSE)),(SUM($H$1:DD$1)&gt;SUM($F$8:$F11))*(SUM($H$1:DD$1)&lt;=SUM($F$8:$F12))*1,"F"))</f>
        <v>0</v>
      </c>
      <c r="DE12" s="28">
        <f ca="1">IF(WEEKDAY(DE$6,2)&gt;5,"w",IF(ISERROR(VLOOKUP(DE$6,fériés,1,FALSE)),(SUM($H$1:DE$1)&gt;SUM($F$8:$F11))*(SUM($H$1:DE$1)&lt;=SUM($F$8:$F12))*1,"F"))</f>
        <v>0</v>
      </c>
      <c r="DF12" s="28">
        <f ca="1">IF(WEEKDAY(DF$6,2)&gt;5,"w",IF(ISERROR(VLOOKUP(DF$6,fériés,1,FALSE)),(SUM($H$1:DF$1)&gt;SUM($F$8:$F11))*(SUM($H$1:DF$1)&lt;=SUM($F$8:$F12))*1,"F"))</f>
        <v>0</v>
      </c>
      <c r="DG12" s="28">
        <f ca="1">IF(WEEKDAY(DG$6,2)&gt;5,"w",IF(ISERROR(VLOOKUP(DG$6,fériés,1,FALSE)),(SUM($H$1:DG$1)&gt;SUM($F$8:$F11))*(SUM($H$1:DG$1)&lt;=SUM($F$8:$F12))*1,"F"))</f>
        <v>0</v>
      </c>
      <c r="DH12" s="28">
        <f ca="1">IF(WEEKDAY(DH$6,2)&gt;5,"w",IF(ISERROR(VLOOKUP(DH$6,fériés,1,FALSE)),(SUM($H$1:DH$1)&gt;SUM($F$8:$F11))*(SUM($H$1:DH$1)&lt;=SUM($F$8:$F12))*1,"F"))</f>
        <v>0</v>
      </c>
      <c r="DI12" s="28">
        <f ca="1">IF(WEEKDAY(DI$6,2)&gt;5,"w",IF(ISERROR(VLOOKUP(DI$6,fériés,1,FALSE)),(SUM($H$1:DI$1)&gt;SUM($F$8:$F11))*(SUM($H$1:DI$1)&lt;=SUM($F$8:$F12))*1,"F"))</f>
        <v>0</v>
      </c>
      <c r="DJ12" s="28">
        <f ca="1">IF(WEEKDAY(DJ$6,2)&gt;5,"w",IF(ISERROR(VLOOKUP(DJ$6,fériés,1,FALSE)),(SUM($H$1:DJ$1)&gt;SUM($F$8:$F11))*(SUM($H$1:DJ$1)&lt;=SUM($F$8:$F12))*1,"F"))</f>
        <v>0</v>
      </c>
      <c r="DK12" s="28">
        <f ca="1">IF(WEEKDAY(DK$6,2)&gt;5,"w",IF(ISERROR(VLOOKUP(DK$6,fériés,1,FALSE)),(SUM($H$1:DK$1)&gt;SUM($F$8:$F11))*(SUM($H$1:DK$1)&lt;=SUM($F$8:$F12))*1,"F"))</f>
        <v>0</v>
      </c>
      <c r="DL12" s="28">
        <f ca="1">IF(WEEKDAY(DL$6,2)&gt;5,"w",IF(ISERROR(VLOOKUP(DL$6,fériés,1,FALSE)),(SUM($H$1:DL$1)&gt;SUM($F$8:$F11))*(SUM($H$1:DL$1)&lt;=SUM($F$8:$F12))*1,"F"))</f>
        <v>0</v>
      </c>
      <c r="DM12" s="28">
        <f ca="1">IF(WEEKDAY(DM$6,2)&gt;5,"w",IF(ISERROR(VLOOKUP(DM$6,fériés,1,FALSE)),(SUM($H$1:DM$1)&gt;SUM($F$8:$F11))*(SUM($H$1:DM$1)&lt;=SUM($F$8:$F12))*1,"F"))</f>
        <v>0</v>
      </c>
      <c r="DN12" s="28">
        <f ca="1">IF(WEEKDAY(DN$6,2)&gt;5,"w",IF(ISERROR(VLOOKUP(DN$6,fériés,1,FALSE)),(SUM($H$1:DN$1)&gt;SUM($F$8:$F11))*(SUM($H$1:DN$1)&lt;=SUM($F$8:$F12))*1,"F"))</f>
        <v>0</v>
      </c>
      <c r="DO12" s="28">
        <f ca="1">IF(WEEKDAY(DO$6,2)&gt;5,"w",IF(ISERROR(VLOOKUP(DO$6,fériés,1,FALSE)),(SUM($H$1:DO$1)&gt;SUM($F$8:$F11))*(SUM($H$1:DO$1)&lt;=SUM($F$8:$F12))*1,"F"))</f>
        <v>0</v>
      </c>
      <c r="DP12" s="28">
        <f ca="1">IF(WEEKDAY(DP$6,2)&gt;5,"w",IF(ISERROR(VLOOKUP(DP$6,fériés,1,FALSE)),(SUM($H$1:DP$1)&gt;SUM($F$8:$F11))*(SUM($H$1:DP$1)&lt;=SUM($F$8:$F12))*1,"F"))</f>
        <v>0</v>
      </c>
      <c r="DQ12" s="28">
        <f ca="1">IF(WEEKDAY(DQ$6,2)&gt;5,"w",IF(ISERROR(VLOOKUP(DQ$6,fériés,1,FALSE)),(SUM($H$1:DQ$1)&gt;SUM($F$8:$F11))*(SUM($H$1:DQ$1)&lt;=SUM($F$8:$F12))*1,"F"))</f>
        <v>0</v>
      </c>
      <c r="DR12" s="28">
        <f ca="1">IF(WEEKDAY(DR$6,2)&gt;5,"w",IF(ISERROR(VLOOKUP(DR$6,fériés,1,FALSE)),(SUM($H$1:DR$1)&gt;SUM($F$8:$F11))*(SUM($H$1:DR$1)&lt;=SUM($F$8:$F12))*1,"F"))</f>
        <v>0</v>
      </c>
      <c r="DS12" s="28">
        <f ca="1">IF(WEEKDAY(DS$6,2)&gt;5,"w",IF(ISERROR(VLOOKUP(DS$6,fériés,1,FALSE)),(SUM($H$1:DS$1)&gt;SUM($F$8:$F11))*(SUM($H$1:DS$1)&lt;=SUM($F$8:$F12))*1,"F"))</f>
        <v>0</v>
      </c>
      <c r="DT12" s="28">
        <f ca="1">IF(WEEKDAY(DT$6,2)&gt;5,"w",IF(ISERROR(VLOOKUP(DT$6,fériés,1,FALSE)),(SUM($H$1:DT$1)&gt;SUM($F$8:$F11))*(SUM($H$1:DT$1)&lt;=SUM($F$8:$F12))*1,"F"))</f>
        <v>0</v>
      </c>
      <c r="DU12" s="28">
        <f ca="1">IF(WEEKDAY(DU$6,2)&gt;5,"w",IF(ISERROR(VLOOKUP(DU$6,fériés,1,FALSE)),(SUM($H$1:DU$1)&gt;SUM($F$8:$F11))*(SUM($H$1:DU$1)&lt;=SUM($F$8:$F12))*1,"F"))</f>
        <v>0</v>
      </c>
      <c r="DV12" s="28">
        <f ca="1">IF(WEEKDAY(DV$6,2)&gt;5,"w",IF(ISERROR(VLOOKUP(DV$6,fériés,1,FALSE)),(SUM($H$1:DV$1)&gt;SUM($F$8:$F11))*(SUM($H$1:DV$1)&lt;=SUM($F$8:$F12))*1,"F"))</f>
        <v>0</v>
      </c>
      <c r="DW12" s="28">
        <f ca="1">IF(WEEKDAY(DW$6,2)&gt;5,"w",IF(ISERROR(VLOOKUP(DW$6,fériés,1,FALSE)),(SUM($H$1:DW$1)&gt;SUM($F$8:$F11))*(SUM($H$1:DW$1)&lt;=SUM($F$8:$F12))*1,"F"))</f>
        <v>0</v>
      </c>
      <c r="DX12" s="28">
        <f ca="1">IF(WEEKDAY(DX$6,2)&gt;5,"w",IF(ISERROR(VLOOKUP(DX$6,fériés,1,FALSE)),(SUM($H$1:DX$1)&gt;SUM($F$8:$F11))*(SUM($H$1:DX$1)&lt;=SUM($F$8:$F12))*1,"F"))</f>
        <v>0</v>
      </c>
      <c r="DY12" s="28">
        <f ca="1">IF(WEEKDAY(DY$6,2)&gt;5,"w",IF(ISERROR(VLOOKUP(DY$6,fériés,1,FALSE)),(SUM($H$1:DY$1)&gt;SUM($F$8:$F11))*(SUM($H$1:DY$1)&lt;=SUM($F$8:$F12))*1,"F"))</f>
        <v>0</v>
      </c>
      <c r="DZ12" s="28">
        <f ca="1">IF(WEEKDAY(DZ$6,2)&gt;5,"w",IF(ISERROR(VLOOKUP(DZ$6,fériés,1,FALSE)),(SUM($H$1:DZ$1)&gt;SUM($F$8:$F11))*(SUM($H$1:DZ$1)&lt;=SUM($F$8:$F12))*1,"F"))</f>
        <v>0</v>
      </c>
      <c r="EA12" s="28">
        <f ca="1">IF(WEEKDAY(EA$6,2)&gt;5,"w",IF(ISERROR(VLOOKUP(EA$6,fériés,1,FALSE)),(SUM($H$1:EA$1)&gt;SUM($F$8:$F11))*(SUM($H$1:EA$1)&lt;=SUM($F$8:$F12))*1,"F"))</f>
        <v>0</v>
      </c>
      <c r="EB12" s="28">
        <f ca="1">IF(WEEKDAY(EB$6,2)&gt;5,"w",IF(ISERROR(VLOOKUP(EB$6,fériés,1,FALSE)),(SUM($H$1:EB$1)&gt;SUM($F$8:$F11))*(SUM($H$1:EB$1)&lt;=SUM($F$8:$F12))*1,"F"))</f>
        <v>0</v>
      </c>
      <c r="EC12" s="28">
        <f ca="1">IF(WEEKDAY(EC$6,2)&gt;5,"w",IF(ISERROR(VLOOKUP(EC$6,fériés,1,FALSE)),(SUM($H$1:EC$1)&gt;SUM($F$8:$F11))*(SUM($H$1:EC$1)&lt;=SUM($F$8:$F12))*1,"F"))</f>
        <v>0</v>
      </c>
      <c r="ED12" s="28">
        <f ca="1">IF(WEEKDAY(ED$6,2)&gt;5,"w",IF(ISERROR(VLOOKUP(ED$6,fériés,1,FALSE)),(SUM($H$1:ED$1)&gt;SUM($F$8:$F11))*(SUM($H$1:ED$1)&lt;=SUM($F$8:$F12))*1,"F"))</f>
        <v>0</v>
      </c>
      <c r="EE12" s="28">
        <f ca="1">IF(WEEKDAY(EE$6,2)&gt;5,"w",IF(ISERROR(VLOOKUP(EE$6,fériés,1,FALSE)),(SUM($H$1:EE$1)&gt;SUM($F$8:$F11))*(SUM($H$1:EE$1)&lt;=SUM($F$8:$F12))*1,"F"))</f>
        <v>0</v>
      </c>
      <c r="EF12" s="28" t="str">
        <f ca="1">IF(WEEKDAY(EF$6,2)&gt;5,"w",IF(ISERROR(VLOOKUP(EF$6,fériés,1,FALSE)),(SUM($H$1:EF$1)&gt;SUM($F$8:$F11))*(SUM($H$1:EF$1)&lt;=SUM($F$8:$F12))*1,"F"))</f>
        <v>w</v>
      </c>
      <c r="EG12" s="28" t="str">
        <f ca="1">IF(WEEKDAY(EG$6,2)&gt;5,"w",IF(ISERROR(VLOOKUP(EG$6,fériés,1,FALSE)),(SUM($H$1:EG$1)&gt;SUM($F$8:$F11))*(SUM($H$1:EG$1)&lt;=SUM($F$8:$F12))*1,"F"))</f>
        <v>w</v>
      </c>
      <c r="EH12" s="28" t="str">
        <f ca="1">IF(WEEKDAY(EH$6,2)&gt;5,"w",IF(ISERROR(VLOOKUP(EH$6,fériés,1,FALSE)),(SUM($H$1:EH$1)&gt;SUM($F$8:$F11))*(SUM($H$1:EH$1)&lt;=SUM($F$8:$F12))*1,"F"))</f>
        <v>w</v>
      </c>
      <c r="EI12" s="28" t="str">
        <f ca="1">IF(WEEKDAY(EI$6,2)&gt;5,"w",IF(ISERROR(VLOOKUP(EI$6,fériés,1,FALSE)),(SUM($H$1:EI$1)&gt;SUM($F$8:$F11))*(SUM($H$1:EI$1)&lt;=SUM($F$8:$F12))*1,"F"))</f>
        <v>w</v>
      </c>
      <c r="EJ12" s="28" t="str">
        <f ca="1">IF(WEEKDAY(EJ$6,2)&gt;5,"w",IF(ISERROR(VLOOKUP(EJ$6,fériés,1,FALSE)),(SUM($H$1:EJ$1)&gt;SUM($F$8:$F11))*(SUM($H$1:EJ$1)&lt;=SUM($F$8:$F12))*1,"F"))</f>
        <v>w</v>
      </c>
      <c r="EK12" s="28" t="str">
        <f ca="1">IF(WEEKDAY(EK$6,2)&gt;5,"w",IF(ISERROR(VLOOKUP(EK$6,fériés,1,FALSE)),(SUM($H$1:EK$1)&gt;SUM($F$8:$F11))*(SUM($H$1:EK$1)&lt;=SUM($F$8:$F12))*1,"F"))</f>
        <v>w</v>
      </c>
      <c r="EL12" s="28" t="str">
        <f ca="1">IF(WEEKDAY(EL$6,2)&gt;5,"w",IF(ISERROR(VLOOKUP(EL$6,fériés,1,FALSE)),(SUM($H$1:EL$1)&gt;SUM($F$8:$F11))*(SUM($H$1:EL$1)&lt;=SUM($F$8:$F12))*1,"F"))</f>
        <v>w</v>
      </c>
      <c r="EM12" s="28" t="str">
        <f ca="1">IF(WEEKDAY(EM$6,2)&gt;5,"w",IF(ISERROR(VLOOKUP(EM$6,fériés,1,FALSE)),(SUM($H$1:EM$1)&gt;SUM($F$8:$F11))*(SUM($H$1:EM$1)&lt;=SUM($F$8:$F12))*1,"F"))</f>
        <v>w</v>
      </c>
      <c r="EN12" s="28" t="str">
        <f ca="1">IF(WEEKDAY(EN$6,2)&gt;5,"w",IF(ISERROR(VLOOKUP(EN$6,fériés,1,FALSE)),(SUM($H$1:EN$1)&gt;SUM($F$8:$F11))*(SUM($H$1:EN$1)&lt;=SUM($F$8:$F12))*1,"F"))</f>
        <v>w</v>
      </c>
      <c r="EO12" s="28" t="str">
        <f ca="1">IF(WEEKDAY(EO$6,2)&gt;5,"w",IF(ISERROR(VLOOKUP(EO$6,fériés,1,FALSE)),(SUM($H$1:EO$1)&gt;SUM($F$8:$F11))*(SUM($H$1:EO$1)&lt;=SUM($F$8:$F12))*1,"F"))</f>
        <v>w</v>
      </c>
      <c r="EP12" s="28" t="str">
        <f ca="1">IF(WEEKDAY(EP$6,2)&gt;5,"w",IF(ISERROR(VLOOKUP(EP$6,fériés,1,FALSE)),(SUM($H$1:EP$1)&gt;SUM($F$8:$F11))*(SUM($H$1:EP$1)&lt;=SUM($F$8:$F12))*1,"F"))</f>
        <v>w</v>
      </c>
      <c r="EQ12" s="28" t="str">
        <f ca="1">IF(WEEKDAY(EQ$6,2)&gt;5,"w",IF(ISERROR(VLOOKUP(EQ$6,fériés,1,FALSE)),(SUM($H$1:EQ$1)&gt;SUM($F$8:$F11))*(SUM($H$1:EQ$1)&lt;=SUM($F$8:$F12))*1,"F"))</f>
        <v>w</v>
      </c>
      <c r="ER12" s="28" t="str">
        <f ca="1">IF(WEEKDAY(ER$6,2)&gt;5,"w",IF(ISERROR(VLOOKUP(ER$6,fériés,1,FALSE)),(SUM($H$1:ER$1)&gt;SUM($F$8:$F11))*(SUM($H$1:ER$1)&lt;=SUM($F$8:$F12))*1,"F"))</f>
        <v>w</v>
      </c>
      <c r="ES12" s="28" t="str">
        <f ca="1">IF(WEEKDAY(ES$6,2)&gt;5,"w",IF(ISERROR(VLOOKUP(ES$6,fériés,1,FALSE)),(SUM($H$1:ES$1)&gt;SUM($F$8:$F11))*(SUM($H$1:ES$1)&lt;=SUM($F$8:$F12))*1,"F"))</f>
        <v>w</v>
      </c>
      <c r="ET12" s="28" t="str">
        <f ca="1">IF(WEEKDAY(ET$6,2)&gt;5,"w",IF(ISERROR(VLOOKUP(ET$6,fériés,1,FALSE)),(SUM($H$1:ET$1)&gt;SUM($F$8:$F11))*(SUM($H$1:ET$1)&lt;=SUM($F$8:$F12))*1,"F"))</f>
        <v>w</v>
      </c>
      <c r="EU12" s="28" t="str">
        <f ca="1">IF(WEEKDAY(EU$6,2)&gt;5,"w",IF(ISERROR(VLOOKUP(EU$6,fériés,1,FALSE)),(SUM($H$1:EU$1)&gt;SUM($F$8:$F11))*(SUM($H$1:EU$1)&lt;=SUM($F$8:$F12))*1,"F"))</f>
        <v>w</v>
      </c>
      <c r="EV12" s="28" t="str">
        <f ca="1">IF(WEEKDAY(EV$6,2)&gt;5,"w",IF(ISERROR(VLOOKUP(EV$6,fériés,1,FALSE)),(SUM($H$1:EV$1)&gt;SUM($F$8:$F11))*(SUM($H$1:EV$1)&lt;=SUM($F$8:$F12))*1,"F"))</f>
        <v>w</v>
      </c>
      <c r="EW12" s="28" t="str">
        <f ca="1">IF(WEEKDAY(EW$6,2)&gt;5,"w",IF(ISERROR(VLOOKUP(EW$6,fériés,1,FALSE)),(SUM($H$1:EW$1)&gt;SUM($F$8:$F11))*(SUM($H$1:EW$1)&lt;=SUM($F$8:$F12))*1,"F"))</f>
        <v>w</v>
      </c>
      <c r="EX12" s="28" t="str">
        <f ca="1">IF(WEEKDAY(EX$6,2)&gt;5,"w",IF(ISERROR(VLOOKUP(EX$6,fériés,1,FALSE)),(SUM($H$1:EX$1)&gt;SUM($F$8:$F11))*(SUM($H$1:EX$1)&lt;=SUM($F$8:$F12))*1,"F"))</f>
        <v>w</v>
      </c>
      <c r="EY12" s="28" t="str">
        <f ca="1">IF(WEEKDAY(EY$6,2)&gt;5,"w",IF(ISERROR(VLOOKUP(EY$6,fériés,1,FALSE)),(SUM($H$1:EY$1)&gt;SUM($F$8:$F11))*(SUM($H$1:EY$1)&lt;=SUM($F$8:$F12))*1,"F"))</f>
        <v>w</v>
      </c>
      <c r="EZ12" s="28">
        <f ca="1">IF(WEEKDAY(EZ$6,2)&gt;5,"w",IF(ISERROR(VLOOKUP(EZ$6,fériés,1,FALSE)),(SUM($H$1:EZ$1)&gt;SUM($F$8:$F11))*(SUM($H$1:EZ$1)&lt;=SUM($F$8:$F12))*1,"F"))</f>
        <v>0</v>
      </c>
      <c r="FA12" s="28">
        <f ca="1">IF(WEEKDAY(FA$6,2)&gt;5,"w",IF(ISERROR(VLOOKUP(FA$6,fériés,1,FALSE)),(SUM($H$1:FA$1)&gt;SUM($F$8:$F11))*(SUM($H$1:FA$1)&lt;=SUM($F$8:$F12))*1,"F"))</f>
        <v>0</v>
      </c>
      <c r="FB12" s="28">
        <f ca="1">IF(WEEKDAY(FB$6,2)&gt;5,"w",IF(ISERROR(VLOOKUP(FB$6,fériés,1,FALSE)),(SUM($H$1:FB$1)&gt;SUM($F$8:$F11))*(SUM($H$1:FB$1)&lt;=SUM($F$8:$F12))*1,"F"))</f>
        <v>0</v>
      </c>
      <c r="FC12" s="28">
        <f ca="1">IF(WEEKDAY(FC$6,2)&gt;5,"w",IF(ISERROR(VLOOKUP(FC$6,fériés,1,FALSE)),(SUM($H$1:FC$1)&gt;SUM($F$8:$F11))*(SUM($H$1:FC$1)&lt;=SUM($F$8:$F12))*1,"F"))</f>
        <v>0</v>
      </c>
      <c r="FD12" s="28">
        <f ca="1">IF(WEEKDAY(FD$6,2)&gt;5,"w",IF(ISERROR(VLOOKUP(FD$6,fériés,1,FALSE)),(SUM($H$1:FD$1)&gt;SUM($F$8:$F11))*(SUM($H$1:FD$1)&lt;=SUM($F$8:$F12))*1,"F"))</f>
        <v>0</v>
      </c>
      <c r="FE12" s="28">
        <f ca="1">IF(WEEKDAY(FE$6,2)&gt;5,"w",IF(ISERROR(VLOOKUP(FE$6,fériés,1,FALSE)),(SUM($H$1:FE$1)&gt;SUM($F$8:$F11))*(SUM($H$1:FE$1)&lt;=SUM($F$8:$F12))*1,"F"))</f>
        <v>0</v>
      </c>
      <c r="FF12" s="28">
        <f ca="1">IF(WEEKDAY(FF$6,2)&gt;5,"w",IF(ISERROR(VLOOKUP(FF$6,fériés,1,FALSE)),(SUM($H$1:FF$1)&gt;SUM($F$8:$F11))*(SUM($H$1:FF$1)&lt;=SUM($F$8:$F12))*1,"F"))</f>
        <v>0</v>
      </c>
      <c r="FG12" s="28">
        <f ca="1">IF(WEEKDAY(FG$6,2)&gt;5,"w",IF(ISERROR(VLOOKUP(FG$6,fériés,1,FALSE)),(SUM($H$1:FG$1)&gt;SUM($F$8:$F11))*(SUM($H$1:FG$1)&lt;=SUM($F$8:$F12))*1,"F"))</f>
        <v>0</v>
      </c>
      <c r="FH12" s="28">
        <f ca="1">IF(WEEKDAY(FH$6,2)&gt;5,"w",IF(ISERROR(VLOOKUP(FH$6,fériés,1,FALSE)),(SUM($H$1:FH$1)&gt;SUM($F$8:$F11))*(SUM($H$1:FH$1)&lt;=SUM($F$8:$F12))*1,"F"))</f>
        <v>0</v>
      </c>
      <c r="FI12" s="28">
        <f ca="1">IF(WEEKDAY(FI$6,2)&gt;5,"w",IF(ISERROR(VLOOKUP(FI$6,fériés,1,FALSE)),(SUM($H$1:FI$1)&gt;SUM($F$8:$F11))*(SUM($H$1:FI$1)&lt;=SUM($F$8:$F12))*1,"F"))</f>
        <v>0</v>
      </c>
      <c r="FJ12" s="28">
        <f ca="1">IF(WEEKDAY(FJ$6,2)&gt;5,"w",IF(ISERROR(VLOOKUP(FJ$6,fériés,1,FALSE)),(SUM($H$1:FJ$1)&gt;SUM($F$8:$F11))*(SUM($H$1:FJ$1)&lt;=SUM($F$8:$F12))*1,"F"))</f>
        <v>0</v>
      </c>
      <c r="FK12" s="28">
        <f ca="1">IF(WEEKDAY(FK$6,2)&gt;5,"w",IF(ISERROR(VLOOKUP(FK$6,fériés,1,FALSE)),(SUM($H$1:FK$1)&gt;SUM($F$8:$F11))*(SUM($H$1:FK$1)&lt;=SUM($F$8:$F12))*1,"F"))</f>
        <v>0</v>
      </c>
      <c r="FL12" s="28">
        <f ca="1">IF(WEEKDAY(FL$6,2)&gt;5,"w",IF(ISERROR(VLOOKUP(FL$6,fériés,1,FALSE)),(SUM($H$1:FL$1)&gt;SUM($F$8:$F11))*(SUM($H$1:FL$1)&lt;=SUM($F$8:$F12))*1,"F"))</f>
        <v>0</v>
      </c>
      <c r="FM12" s="28">
        <f ca="1">IF(WEEKDAY(FM$6,2)&gt;5,"w",IF(ISERROR(VLOOKUP(FM$6,fériés,1,FALSE)),(SUM($H$1:FM$1)&gt;SUM($F$8:$F11))*(SUM($H$1:FM$1)&lt;=SUM($F$8:$F12))*1,"F"))</f>
        <v>0</v>
      </c>
      <c r="FN12" s="28">
        <f ca="1">IF(WEEKDAY(FN$6,2)&gt;5,"w",IF(ISERROR(VLOOKUP(FN$6,fériés,1,FALSE)),(SUM($H$1:FN$1)&gt;SUM($F$8:$F11))*(SUM($H$1:FN$1)&lt;=SUM($F$8:$F12))*1,"F"))</f>
        <v>0</v>
      </c>
      <c r="FO12" s="28">
        <f ca="1">IF(WEEKDAY(FO$6,2)&gt;5,"w",IF(ISERROR(VLOOKUP(FO$6,fériés,1,FALSE)),(SUM($H$1:FO$1)&gt;SUM($F$8:$F11))*(SUM($H$1:FO$1)&lt;=SUM($F$8:$F12))*1,"F"))</f>
        <v>0</v>
      </c>
      <c r="FP12" s="28">
        <f ca="1">IF(WEEKDAY(FP$6,2)&gt;5,"w",IF(ISERROR(VLOOKUP(FP$6,fériés,1,FALSE)),(SUM($H$1:FP$1)&gt;SUM($F$8:$F11))*(SUM($H$1:FP$1)&lt;=SUM($F$8:$F12))*1,"F"))</f>
        <v>0</v>
      </c>
      <c r="FQ12" s="28">
        <f ca="1">IF(WEEKDAY(FQ$6,2)&gt;5,"w",IF(ISERROR(VLOOKUP(FQ$6,fériés,1,FALSE)),(SUM($H$1:FQ$1)&gt;SUM($F$8:$F11))*(SUM($H$1:FQ$1)&lt;=SUM($F$8:$F12))*1,"F"))</f>
        <v>0</v>
      </c>
      <c r="FR12" s="28">
        <f ca="1">IF(WEEKDAY(FR$6,2)&gt;5,"w",IF(ISERROR(VLOOKUP(FR$6,fériés,1,FALSE)),(SUM($H$1:FR$1)&gt;SUM($F$8:$F11))*(SUM($H$1:FR$1)&lt;=SUM($F$8:$F12))*1,"F"))</f>
        <v>0</v>
      </c>
      <c r="FS12" s="28">
        <f ca="1">IF(WEEKDAY(FS$6,2)&gt;5,"w",IF(ISERROR(VLOOKUP(FS$6,fériés,1,FALSE)),(SUM($H$1:FS$1)&gt;SUM($F$8:$F11))*(SUM($H$1:FS$1)&lt;=SUM($F$8:$F12))*1,"F"))</f>
        <v>0</v>
      </c>
      <c r="FT12" s="28">
        <f ca="1">IF(WEEKDAY(FT$6,2)&gt;5,"w",IF(ISERROR(VLOOKUP(FT$6,fériés,1,FALSE)),(SUM($H$1:FT$1)&gt;SUM($F$8:$F11))*(SUM($H$1:FT$1)&lt;=SUM($F$8:$F12))*1,"F"))</f>
        <v>0</v>
      </c>
      <c r="FU12" s="28">
        <f ca="1">IF(WEEKDAY(FU$6,2)&gt;5,"w",IF(ISERROR(VLOOKUP(FU$6,fériés,1,FALSE)),(SUM($H$1:FU$1)&gt;SUM($F$8:$F11))*(SUM($H$1:FU$1)&lt;=SUM($F$8:$F12))*1,"F"))</f>
        <v>0</v>
      </c>
      <c r="FV12" s="28">
        <f ca="1">IF(WEEKDAY(FV$6,2)&gt;5,"w",IF(ISERROR(VLOOKUP(FV$6,fériés,1,FALSE)),(SUM($H$1:FV$1)&gt;SUM($F$8:$F11))*(SUM($H$1:FV$1)&lt;=SUM($F$8:$F12))*1,"F"))</f>
        <v>0</v>
      </c>
      <c r="FW12" s="28">
        <f ca="1">IF(WEEKDAY(FW$6,2)&gt;5,"w",IF(ISERROR(VLOOKUP(FW$6,fériés,1,FALSE)),(SUM($H$1:FW$1)&gt;SUM($F$8:$F11))*(SUM($H$1:FW$1)&lt;=SUM($F$8:$F12))*1,"F"))</f>
        <v>0</v>
      </c>
      <c r="FX12" s="28">
        <f ca="1">IF(WEEKDAY(FX$6,2)&gt;5,"w",IF(ISERROR(VLOOKUP(FX$6,fériés,1,FALSE)),(SUM($H$1:FX$1)&gt;SUM($F$8:$F11))*(SUM($H$1:FX$1)&lt;=SUM($F$8:$F12))*1,"F"))</f>
        <v>0</v>
      </c>
      <c r="FY12" s="28">
        <f ca="1">IF(WEEKDAY(FY$6,2)&gt;5,"w",IF(ISERROR(VLOOKUP(FY$6,fériés,1,FALSE)),(SUM($H$1:FY$1)&gt;SUM($F$8:$F11))*(SUM($H$1:FY$1)&lt;=SUM($F$8:$F12))*1,"F"))</f>
        <v>0</v>
      </c>
      <c r="FZ12" s="28">
        <f ca="1">IF(WEEKDAY(FZ$6,2)&gt;5,"w",IF(ISERROR(VLOOKUP(FZ$6,fériés,1,FALSE)),(SUM($H$1:FZ$1)&gt;SUM($F$8:$F11))*(SUM($H$1:FZ$1)&lt;=SUM($F$8:$F12))*1,"F"))</f>
        <v>0</v>
      </c>
      <c r="GA12" s="28">
        <f ca="1">IF(WEEKDAY(GA$6,2)&gt;5,"w",IF(ISERROR(VLOOKUP(GA$6,fériés,1,FALSE)),(SUM($H$1:GA$1)&gt;SUM($F$8:$F11))*(SUM($H$1:GA$1)&lt;=SUM($F$8:$F12))*1,"F"))</f>
        <v>0</v>
      </c>
      <c r="GB12" s="28">
        <f ca="1">IF(WEEKDAY(GB$6,2)&gt;5,"w",IF(ISERROR(VLOOKUP(GB$6,fériés,1,FALSE)),(SUM($H$1:GB$1)&gt;SUM($F$8:$F11))*(SUM($H$1:GB$1)&lt;=SUM($F$8:$F12))*1,"F"))</f>
        <v>0</v>
      </c>
      <c r="GC12" s="28">
        <f ca="1">IF(WEEKDAY(GC$6,2)&gt;5,"w",IF(ISERROR(VLOOKUP(GC$6,fériés,1,FALSE)),(SUM($H$1:GC$1)&gt;SUM($F$8:$F11))*(SUM($H$1:GC$1)&lt;=SUM($F$8:$F12))*1,"F"))</f>
        <v>0</v>
      </c>
      <c r="GD12" s="28">
        <f ca="1">IF(WEEKDAY(GD$6,2)&gt;5,"w",IF(ISERROR(VLOOKUP(GD$6,fériés,1,FALSE)),(SUM($H$1:GD$1)&gt;SUM($F$8:$F11))*(SUM($H$1:GD$1)&lt;=SUM($F$8:$F12))*1,"F"))</f>
        <v>0</v>
      </c>
      <c r="GE12" s="28">
        <f ca="1">IF(WEEKDAY(GE$6,2)&gt;5,"w",IF(ISERROR(VLOOKUP(GE$6,fériés,1,FALSE)),(SUM($H$1:GE$1)&gt;SUM($F$8:$F11))*(SUM($H$1:GE$1)&lt;=SUM($F$8:$F12))*1,"F"))</f>
        <v>0</v>
      </c>
      <c r="GF12" s="28">
        <f ca="1">IF(WEEKDAY(GF$6,2)&gt;5,"w",IF(ISERROR(VLOOKUP(GF$6,fériés,1,FALSE)),(SUM($H$1:GF$1)&gt;SUM($F$8:$F11))*(SUM($H$1:GF$1)&lt;=SUM($F$8:$F12))*1,"F"))</f>
        <v>0</v>
      </c>
      <c r="GG12" s="28">
        <f ca="1">IF(WEEKDAY(GG$6,2)&gt;5,"w",IF(ISERROR(VLOOKUP(GG$6,fériés,1,FALSE)),(SUM($H$1:GG$1)&gt;SUM($F$8:$F11))*(SUM($H$1:GG$1)&lt;=SUM($F$8:$F12))*1,"F"))</f>
        <v>0</v>
      </c>
      <c r="GH12" s="28">
        <f ca="1">IF(WEEKDAY(GH$6,2)&gt;5,"w",IF(ISERROR(VLOOKUP(GH$6,fériés,1,FALSE)),(SUM($H$1:GH$1)&gt;SUM($F$8:$F11))*(SUM($H$1:GH$1)&lt;=SUM($F$8:$F12))*1,"F"))</f>
        <v>0</v>
      </c>
      <c r="GI12" s="28">
        <f ca="1">IF(WEEKDAY(GI$6,2)&gt;5,"w",IF(ISERROR(VLOOKUP(GI$6,fériés,1,FALSE)),(SUM($H$1:GI$1)&gt;SUM($F$8:$F11))*(SUM($H$1:GI$1)&lt;=SUM($F$8:$F12))*1,"F"))</f>
        <v>0</v>
      </c>
      <c r="GJ12" s="28">
        <f ca="1">IF(WEEKDAY(GJ$6,2)&gt;5,"w",IF(ISERROR(VLOOKUP(GJ$6,fériés,1,FALSE)),(SUM($H$1:GJ$1)&gt;SUM($F$8:$F11))*(SUM($H$1:GJ$1)&lt;=SUM($F$8:$F12))*1,"F"))</f>
        <v>0</v>
      </c>
      <c r="GK12" s="28">
        <f ca="1">IF(WEEKDAY(GK$6,2)&gt;5,"w",IF(ISERROR(VLOOKUP(GK$6,fériés,1,FALSE)),(SUM($H$1:GK$1)&gt;SUM($F$8:$F11))*(SUM($H$1:GK$1)&lt;=SUM($F$8:$F12))*1,"F"))</f>
        <v>0</v>
      </c>
      <c r="GL12" s="28">
        <f ca="1">IF(WEEKDAY(GL$6,2)&gt;5,"w",IF(ISERROR(VLOOKUP(GL$6,fériés,1,FALSE)),(SUM($H$1:GL$1)&gt;SUM($F$8:$F11))*(SUM($H$1:GL$1)&lt;=SUM($F$8:$F12))*1,"F"))</f>
        <v>0</v>
      </c>
      <c r="GM12" s="28">
        <f ca="1">IF(WEEKDAY(GM$6,2)&gt;5,"w",IF(ISERROR(VLOOKUP(GM$6,fériés,1,FALSE)),(SUM($H$1:GM$1)&gt;SUM($F$8:$F11))*(SUM($H$1:GM$1)&lt;=SUM($F$8:$F12))*1,"F"))</f>
        <v>0</v>
      </c>
      <c r="GN12" s="28">
        <f ca="1">IF(WEEKDAY(GN$6,2)&gt;5,"w",IF(ISERROR(VLOOKUP(GN$6,fériés,1,FALSE)),(SUM($H$1:GN$1)&gt;SUM($F$8:$F11))*(SUM($H$1:GN$1)&lt;=SUM($F$8:$F12))*1,"F"))</f>
        <v>0</v>
      </c>
      <c r="GO12" s="28">
        <f ca="1">IF(WEEKDAY(GO$6,2)&gt;5,"w",IF(ISERROR(VLOOKUP(GO$6,fériés,1,FALSE)),(SUM($H$1:GO$1)&gt;SUM($F$8:$F11))*(SUM($H$1:GO$1)&lt;=SUM($F$8:$F12))*1,"F"))</f>
        <v>0</v>
      </c>
      <c r="GP12" s="28">
        <f ca="1">IF(WEEKDAY(GP$6,2)&gt;5,"w",IF(ISERROR(VLOOKUP(GP$6,fériés,1,FALSE)),(SUM($H$1:GP$1)&gt;SUM($F$8:$F11))*(SUM($H$1:GP$1)&lt;=SUM($F$8:$F12))*1,"F"))</f>
        <v>0</v>
      </c>
      <c r="GQ12" s="28">
        <f ca="1">IF(WEEKDAY(GQ$6,2)&gt;5,"w",IF(ISERROR(VLOOKUP(GQ$6,fériés,1,FALSE)),(SUM($H$1:GQ$1)&gt;SUM($F$8:$F11))*(SUM($H$1:GQ$1)&lt;=SUM($F$8:$F12))*1,"F"))</f>
        <v>0</v>
      </c>
      <c r="GR12" s="28">
        <f ca="1">IF(WEEKDAY(GR$6,2)&gt;5,"w",IF(ISERROR(VLOOKUP(GR$6,fériés,1,FALSE)),(SUM($H$1:GR$1)&gt;SUM($F$8:$F11))*(SUM($H$1:GR$1)&lt;=SUM($F$8:$F12))*1,"F"))</f>
        <v>0</v>
      </c>
      <c r="GS12" s="28">
        <f ca="1">IF(WEEKDAY(GS$6,2)&gt;5,"w",IF(ISERROR(VLOOKUP(GS$6,fériés,1,FALSE)),(SUM($H$1:GS$1)&gt;SUM($F$8:$F11))*(SUM($H$1:GS$1)&lt;=SUM($F$8:$F12))*1,"F"))</f>
        <v>0</v>
      </c>
      <c r="GT12" s="28">
        <f ca="1">IF(WEEKDAY(GT$6,2)&gt;5,"w",IF(ISERROR(VLOOKUP(GT$6,fériés,1,FALSE)),(SUM($H$1:GT$1)&gt;SUM($F$8:$F11))*(SUM($H$1:GT$1)&lt;=SUM($F$8:$F12))*1,"F"))</f>
        <v>0</v>
      </c>
      <c r="GU12" s="28">
        <f ca="1">IF(WEEKDAY(GU$6,2)&gt;5,"w",IF(ISERROR(VLOOKUP(GU$6,fériés,1,FALSE)),(SUM($H$1:GU$1)&gt;SUM($F$8:$F11))*(SUM($H$1:GU$1)&lt;=SUM($F$8:$F12))*1,"F"))</f>
        <v>0</v>
      </c>
      <c r="GV12" s="28">
        <f ca="1">IF(WEEKDAY(GV$6,2)&gt;5,"w",IF(ISERROR(VLOOKUP(GV$6,fériés,1,FALSE)),(SUM($H$1:GV$1)&gt;SUM($F$8:$F11))*(SUM($H$1:GV$1)&lt;=SUM($F$8:$F12))*1,"F"))</f>
        <v>0</v>
      </c>
      <c r="GW12" s="28">
        <f ca="1">IF(WEEKDAY(GW$6,2)&gt;5,"w",IF(ISERROR(VLOOKUP(GW$6,fériés,1,FALSE)),(SUM($H$1:GW$1)&gt;SUM($F$8:$F11))*(SUM($H$1:GW$1)&lt;=SUM($F$8:$F12))*1,"F"))</f>
        <v>0</v>
      </c>
      <c r="GX12" s="28" t="str">
        <f ca="1">IF(WEEKDAY(GX$6,2)&gt;5,"w",IF(ISERROR(VLOOKUP(GX$6,fériés,1,FALSE)),(SUM($H$1:GX$1)&gt;SUM($F$8:$F11))*(SUM($H$1:GX$1)&lt;=SUM($F$8:$F12))*1,"F"))</f>
        <v>w</v>
      </c>
      <c r="GY12" s="28" t="str">
        <f ca="1">IF(WEEKDAY(GY$6,2)&gt;5,"w",IF(ISERROR(VLOOKUP(GY$6,fériés,1,FALSE)),(SUM($H$1:GY$1)&gt;SUM($F$8:$F11))*(SUM($H$1:GY$1)&lt;=SUM($F$8:$F12))*1,"F"))</f>
        <v>w</v>
      </c>
      <c r="GZ12" s="28" t="str">
        <f ca="1">IF(WEEKDAY(GZ$6,2)&gt;5,"w",IF(ISERROR(VLOOKUP(GZ$6,fériés,1,FALSE)),(SUM($H$1:GZ$1)&gt;SUM($F$8:$F11))*(SUM($H$1:GZ$1)&lt;=SUM($F$8:$F12))*1,"F"))</f>
        <v>w</v>
      </c>
      <c r="HA12" s="28" t="str">
        <f ca="1">IF(WEEKDAY(HA$6,2)&gt;5,"w",IF(ISERROR(VLOOKUP(HA$6,fériés,1,FALSE)),(SUM($H$1:HA$1)&gt;SUM($F$8:$F11))*(SUM($H$1:HA$1)&lt;=SUM($F$8:$F12))*1,"F"))</f>
        <v>w</v>
      </c>
      <c r="HB12" s="28" t="str">
        <f ca="1">IF(WEEKDAY(HB$6,2)&gt;5,"w",IF(ISERROR(VLOOKUP(HB$6,fériés,1,FALSE)),(SUM($H$1:HB$1)&gt;SUM($F$8:$F11))*(SUM($H$1:HB$1)&lt;=SUM($F$8:$F12))*1,"F"))</f>
        <v>w</v>
      </c>
      <c r="HC12" s="28" t="str">
        <f ca="1">IF(WEEKDAY(HC$6,2)&gt;5,"w",IF(ISERROR(VLOOKUP(HC$6,fériés,1,FALSE)),(SUM($H$1:HC$1)&gt;SUM($F$8:$F11))*(SUM($H$1:HC$1)&lt;=SUM($F$8:$F12))*1,"F"))</f>
        <v>w</v>
      </c>
      <c r="HD12" s="28" t="str">
        <f ca="1">IF(WEEKDAY(HD$6,2)&gt;5,"w",IF(ISERROR(VLOOKUP(HD$6,fériés,1,FALSE)),(SUM($H$1:HD$1)&gt;SUM($F$8:$F11))*(SUM($H$1:HD$1)&lt;=SUM($F$8:$F12))*1,"F"))</f>
        <v>w</v>
      </c>
      <c r="HE12" s="28" t="str">
        <f ca="1">IF(WEEKDAY(HE$6,2)&gt;5,"w",IF(ISERROR(VLOOKUP(HE$6,fériés,1,FALSE)),(SUM($H$1:HE$1)&gt;SUM($F$8:$F11))*(SUM($H$1:HE$1)&lt;=SUM($F$8:$F12))*1,"F"))</f>
        <v>w</v>
      </c>
      <c r="HF12" s="28" t="str">
        <f ca="1">IF(WEEKDAY(HF$6,2)&gt;5,"w",IF(ISERROR(VLOOKUP(HF$6,fériés,1,FALSE)),(SUM($H$1:HF$1)&gt;SUM($F$8:$F11))*(SUM($H$1:HF$1)&lt;=SUM($F$8:$F12))*1,"F"))</f>
        <v>w</v>
      </c>
      <c r="HG12" s="28" t="str">
        <f ca="1">IF(WEEKDAY(HG$6,2)&gt;5,"w",IF(ISERROR(VLOOKUP(HG$6,fériés,1,FALSE)),(SUM($H$1:HG$1)&gt;SUM($F$8:$F11))*(SUM($H$1:HG$1)&lt;=SUM($F$8:$F12))*1,"F"))</f>
        <v>w</v>
      </c>
      <c r="HH12" s="28" t="str">
        <f ca="1">IF(WEEKDAY(HH$6,2)&gt;5,"w",IF(ISERROR(VLOOKUP(HH$6,fériés,1,FALSE)),(SUM($H$1:HH$1)&gt;SUM($F$8:$F11))*(SUM($H$1:HH$1)&lt;=SUM($F$8:$F12))*1,"F"))</f>
        <v>w</v>
      </c>
      <c r="HI12" s="28" t="str">
        <f ca="1">IF(WEEKDAY(HI$6,2)&gt;5,"w",IF(ISERROR(VLOOKUP(HI$6,fériés,1,FALSE)),(SUM($H$1:HI$1)&gt;SUM($F$8:$F11))*(SUM($H$1:HI$1)&lt;=SUM($F$8:$F12))*1,"F"))</f>
        <v>w</v>
      </c>
      <c r="HJ12" s="28" t="str">
        <f ca="1">IF(WEEKDAY(HJ$6,2)&gt;5,"w",IF(ISERROR(VLOOKUP(HJ$6,fériés,1,FALSE)),(SUM($H$1:HJ$1)&gt;SUM($F$8:$F11))*(SUM($H$1:HJ$1)&lt;=SUM($F$8:$F12))*1,"F"))</f>
        <v>w</v>
      </c>
      <c r="HK12" s="28" t="str">
        <f ca="1">IF(WEEKDAY(HK$6,2)&gt;5,"w",IF(ISERROR(VLOOKUP(HK$6,fériés,1,FALSE)),(SUM($H$1:HK$1)&gt;SUM($F$8:$F11))*(SUM($H$1:HK$1)&lt;=SUM($F$8:$F12))*1,"F"))</f>
        <v>w</v>
      </c>
      <c r="HL12" s="28" t="str">
        <f ca="1">IF(WEEKDAY(HL$6,2)&gt;5,"w",IF(ISERROR(VLOOKUP(HL$6,fériés,1,FALSE)),(SUM($H$1:HL$1)&gt;SUM($F$8:$F11))*(SUM($H$1:HL$1)&lt;=SUM($F$8:$F12))*1,"F"))</f>
        <v>w</v>
      </c>
      <c r="HM12" s="28" t="str">
        <f ca="1">IF(WEEKDAY(HM$6,2)&gt;5,"w",IF(ISERROR(VLOOKUP(HM$6,fériés,1,FALSE)),(SUM($H$1:HM$1)&gt;SUM($F$8:$F11))*(SUM($H$1:HM$1)&lt;=SUM($F$8:$F12))*1,"F"))</f>
        <v>w</v>
      </c>
      <c r="HN12" s="28" t="str">
        <f ca="1">IF(WEEKDAY(HN$6,2)&gt;5,"w",IF(ISERROR(VLOOKUP(HN$6,fériés,1,FALSE)),(SUM($H$1:HN$1)&gt;SUM($F$8:$F11))*(SUM($H$1:HN$1)&lt;=SUM($F$8:$F12))*1,"F"))</f>
        <v>w</v>
      </c>
      <c r="HO12" s="28" t="str">
        <f ca="1">IF(WEEKDAY(HO$6,2)&gt;5,"w",IF(ISERROR(VLOOKUP(HO$6,fériés,1,FALSE)),(SUM($H$1:HO$1)&gt;SUM($F$8:$F11))*(SUM($H$1:HO$1)&lt;=SUM($F$8:$F12))*1,"F"))</f>
        <v>w</v>
      </c>
      <c r="HP12" s="28" t="str">
        <f ca="1">IF(WEEKDAY(HP$6,2)&gt;5,"w",IF(ISERROR(VLOOKUP(HP$6,fériés,1,FALSE)),(SUM($H$1:HP$1)&gt;SUM($F$8:$F11))*(SUM($H$1:HP$1)&lt;=SUM($F$8:$F12))*1,"F"))</f>
        <v>w</v>
      </c>
      <c r="HQ12" s="28" t="str">
        <f ca="1">IF(WEEKDAY(HQ$6,2)&gt;5,"w",IF(ISERROR(VLOOKUP(HQ$6,fériés,1,FALSE)),(SUM($H$1:HQ$1)&gt;SUM($F$8:$F11))*(SUM($H$1:HQ$1)&lt;=SUM($F$8:$F12))*1,"F"))</f>
        <v>w</v>
      </c>
      <c r="HR12" s="28">
        <f ca="1">IF(WEEKDAY(HR$6,2)&gt;5,"w",IF(ISERROR(VLOOKUP(HR$6,fériés,1,FALSE)),(SUM($H$1:HR$1)&gt;SUM($F$8:$F11))*(SUM($H$1:HR$1)&lt;=SUM($F$8:$F12))*1,"F"))</f>
        <v>0</v>
      </c>
      <c r="HS12" s="28">
        <f ca="1">IF(WEEKDAY(HS$6,2)&gt;5,"w",IF(ISERROR(VLOOKUP(HS$6,fériés,1,FALSE)),(SUM($H$1:HS$1)&gt;SUM($F$8:$F11))*(SUM($H$1:HS$1)&lt;=SUM($F$8:$F12))*1,"F"))</f>
        <v>0</v>
      </c>
      <c r="HT12" s="28">
        <f ca="1">IF(WEEKDAY(HT$6,2)&gt;5,"w",IF(ISERROR(VLOOKUP(HT$6,fériés,1,FALSE)),(SUM($H$1:HT$1)&gt;SUM($F$8:$F11))*(SUM($H$1:HT$1)&lt;=SUM($F$8:$F12))*1,"F"))</f>
        <v>0</v>
      </c>
      <c r="HU12" s="28">
        <f ca="1">IF(WEEKDAY(HU$6,2)&gt;5,"w",IF(ISERROR(VLOOKUP(HU$6,fériés,1,FALSE)),(SUM($H$1:HU$1)&gt;SUM($F$8:$F11))*(SUM($H$1:HU$1)&lt;=SUM($F$8:$F12))*1,"F"))</f>
        <v>0</v>
      </c>
      <c r="HV12" s="28">
        <f ca="1">IF(WEEKDAY(HV$6,2)&gt;5,"w",IF(ISERROR(VLOOKUP(HV$6,fériés,1,FALSE)),(SUM($H$1:HV$1)&gt;SUM($F$8:$F11))*(SUM($H$1:HV$1)&lt;=SUM($F$8:$F12))*1,"F"))</f>
        <v>0</v>
      </c>
      <c r="HW12" s="28">
        <f ca="1">IF(WEEKDAY(HW$6,2)&gt;5,"w",IF(ISERROR(VLOOKUP(HW$6,fériés,1,FALSE)),(SUM($H$1:HW$1)&gt;SUM($F$8:$F11))*(SUM($H$1:HW$1)&lt;=SUM($F$8:$F12))*1,"F"))</f>
        <v>0</v>
      </c>
      <c r="HX12" s="28">
        <f ca="1">IF(WEEKDAY(HX$6,2)&gt;5,"w",IF(ISERROR(VLOOKUP(HX$6,fériés,1,FALSE)),(SUM($H$1:HX$1)&gt;SUM($F$8:$F11))*(SUM($H$1:HX$1)&lt;=SUM($F$8:$F12))*1,"F"))</f>
        <v>0</v>
      </c>
      <c r="HY12" s="28">
        <f ca="1">IF(WEEKDAY(HY$6,2)&gt;5,"w",IF(ISERROR(VLOOKUP(HY$6,fériés,1,FALSE)),(SUM($H$1:HY$1)&gt;SUM($F$8:$F11))*(SUM($H$1:HY$1)&lt;=SUM($F$8:$F12))*1,"F"))</f>
        <v>0</v>
      </c>
      <c r="HZ12" s="28">
        <f ca="1">IF(WEEKDAY(HZ$6,2)&gt;5,"w",IF(ISERROR(VLOOKUP(HZ$6,fériés,1,FALSE)),(SUM($H$1:HZ$1)&gt;SUM($F$8:$F11))*(SUM($H$1:HZ$1)&lt;=SUM($F$8:$F12))*1,"F"))</f>
        <v>0</v>
      </c>
      <c r="IA12" s="28">
        <f ca="1">IF(WEEKDAY(IA$6,2)&gt;5,"w",IF(ISERROR(VLOOKUP(IA$6,fériés,1,FALSE)),(SUM($H$1:IA$1)&gt;SUM($F$8:$F11))*(SUM($H$1:IA$1)&lt;=SUM($F$8:$F12))*1,"F"))</f>
        <v>0</v>
      </c>
      <c r="IB12" s="28">
        <f ca="1">IF(WEEKDAY(IB$6,2)&gt;5,"w",IF(ISERROR(VLOOKUP(IB$6,fériés,1,FALSE)),(SUM($H$1:IB$1)&gt;SUM($F$8:$F11))*(SUM($H$1:IB$1)&lt;=SUM($F$8:$F12))*1,"F"))</f>
        <v>0</v>
      </c>
      <c r="IC12" s="28">
        <f ca="1">IF(WEEKDAY(IC$6,2)&gt;5,"w",IF(ISERROR(VLOOKUP(IC$6,fériés,1,FALSE)),(SUM($H$1:IC$1)&gt;SUM($F$8:$F11))*(SUM($H$1:IC$1)&lt;=SUM($F$8:$F12))*1,"F"))</f>
        <v>0</v>
      </c>
      <c r="ID12" s="28">
        <f ca="1">IF(WEEKDAY(ID$6,2)&gt;5,"w",IF(ISERROR(VLOOKUP(ID$6,fériés,1,FALSE)),(SUM($H$1:ID$1)&gt;SUM($F$8:$F11))*(SUM($H$1:ID$1)&lt;=SUM($F$8:$F12))*1,"F"))</f>
        <v>0</v>
      </c>
      <c r="IE12" s="28">
        <f ca="1">IF(WEEKDAY(IE$6,2)&gt;5,"w",IF(ISERROR(VLOOKUP(IE$6,fériés,1,FALSE)),(SUM($H$1:IE$1)&gt;SUM($F$8:$F11))*(SUM($H$1:IE$1)&lt;=SUM($F$8:$F12))*1,"F"))</f>
        <v>0</v>
      </c>
      <c r="IF12" s="28">
        <f ca="1">IF(WEEKDAY(IF$6,2)&gt;5,"w",IF(ISERROR(VLOOKUP(IF$6,fériés,1,FALSE)),(SUM($H$1:IF$1)&gt;SUM($F$8:$F11))*(SUM($H$1:IF$1)&lt;=SUM($F$8:$F12))*1,"F"))</f>
        <v>0</v>
      </c>
      <c r="IG12" s="28">
        <f ca="1">IF(WEEKDAY(IG$6,2)&gt;5,"w",IF(ISERROR(VLOOKUP(IG$6,fériés,1,FALSE)),(SUM($H$1:IG$1)&gt;SUM($F$8:$F11))*(SUM($H$1:IG$1)&lt;=SUM($F$8:$F12))*1,"F"))</f>
        <v>0</v>
      </c>
      <c r="IH12" s="28">
        <f ca="1">IF(WEEKDAY(IH$6,2)&gt;5,"w",IF(ISERROR(VLOOKUP(IH$6,fériés,1,FALSE)),(SUM($H$1:IH$1)&gt;SUM($F$8:$F11))*(SUM($H$1:IH$1)&lt;=SUM($F$8:$F12))*1,"F"))</f>
        <v>0</v>
      </c>
      <c r="II12" s="28">
        <f ca="1">IF(WEEKDAY(II$6,2)&gt;5,"w",IF(ISERROR(VLOOKUP(II$6,fériés,1,FALSE)),(SUM($H$1:II$1)&gt;SUM($F$8:$F11))*(SUM($H$1:II$1)&lt;=SUM($F$8:$F12))*1,"F"))</f>
        <v>0</v>
      </c>
      <c r="IJ12" s="28">
        <f ca="1">IF(WEEKDAY(IJ$6,2)&gt;5,"w",IF(ISERROR(VLOOKUP(IJ$6,fériés,1,FALSE)),(SUM($H$1:IJ$1)&gt;SUM($F$8:$F11))*(SUM($H$1:IJ$1)&lt;=SUM($F$8:$F12))*1,"F"))</f>
        <v>0</v>
      </c>
      <c r="IK12" s="28">
        <f ca="1">IF(WEEKDAY(IK$6,2)&gt;5,"w",IF(ISERROR(VLOOKUP(IK$6,fériés,1,FALSE)),(SUM($H$1:IK$1)&gt;SUM($F$8:$F11))*(SUM($H$1:IK$1)&lt;=SUM($F$8:$F12))*1,"F"))</f>
        <v>0</v>
      </c>
      <c r="IL12" s="28">
        <f ca="1">IF(WEEKDAY(IL$6,2)&gt;5,"w",IF(ISERROR(VLOOKUP(IL$6,fériés,1,FALSE)),(SUM($H$1:IL$1)&gt;SUM($F$8:$F11))*(SUM($H$1:IL$1)&lt;=SUM($F$8:$F12))*1,"F"))</f>
        <v>0</v>
      </c>
      <c r="IM12" s="28">
        <f ca="1">IF(WEEKDAY(IM$6,2)&gt;5,"w",IF(ISERROR(VLOOKUP(IM$6,fériés,1,FALSE)),(SUM($H$1:IM$1)&gt;SUM($F$8:$F11))*(SUM($H$1:IM$1)&lt;=SUM($F$8:$F12))*1,"F"))</f>
        <v>0</v>
      </c>
      <c r="IN12" s="28">
        <f ca="1">IF(WEEKDAY(IN$6,2)&gt;5,"w",IF(ISERROR(VLOOKUP(IN$6,fériés,1,FALSE)),(SUM($H$1:IN$1)&gt;SUM($F$8:$F11))*(SUM($H$1:IN$1)&lt;=SUM($F$8:$F12))*1,"F"))</f>
        <v>0</v>
      </c>
      <c r="IO12" s="28">
        <f ca="1">IF(WEEKDAY(IO$6,2)&gt;5,"w",IF(ISERROR(VLOOKUP(IO$6,fériés,1,FALSE)),(SUM($H$1:IO$1)&gt;SUM($F$8:$F11))*(SUM($H$1:IO$1)&lt;=SUM($F$8:$F12))*1,"F"))</f>
        <v>0</v>
      </c>
      <c r="IP12" s="28">
        <f ca="1">IF(WEEKDAY(IP$6,2)&gt;5,"w",IF(ISERROR(VLOOKUP(IP$6,fériés,1,FALSE)),(SUM($H$1:IP$1)&gt;SUM($F$8:$F11))*(SUM($H$1:IP$1)&lt;=SUM($F$8:$F12))*1,"F"))</f>
        <v>0</v>
      </c>
      <c r="IQ12" s="28">
        <f ca="1">IF(WEEKDAY(IQ$6,2)&gt;5,"w",IF(ISERROR(VLOOKUP(IQ$6,fériés,1,FALSE)),(SUM($H$1:IQ$1)&gt;SUM($F$8:$F11))*(SUM($H$1:IQ$1)&lt;=SUM($F$8:$F12))*1,"F"))</f>
        <v>0</v>
      </c>
      <c r="IR12" s="28">
        <f ca="1">IF(WEEKDAY(IR$6,2)&gt;5,"w",IF(ISERROR(VLOOKUP(IR$6,fériés,1,FALSE)),(SUM($H$1:IR$1)&gt;SUM($F$8:$F11))*(SUM($H$1:IR$1)&lt;=SUM($F$8:$F12))*1,"F"))</f>
        <v>0</v>
      </c>
      <c r="IS12" s="28">
        <f ca="1">IF(WEEKDAY(IS$6,2)&gt;5,"w",IF(ISERROR(VLOOKUP(IS$6,fériés,1,FALSE)),(SUM($H$1:IS$1)&gt;SUM($F$8:$F11))*(SUM($H$1:IS$1)&lt;=SUM($F$8:$F12))*1,"F"))</f>
        <v>0</v>
      </c>
      <c r="IT12" s="28">
        <f ca="1">IF(WEEKDAY(IT$6,2)&gt;5,"w",IF(ISERROR(VLOOKUP(IT$6,fériés,1,FALSE)),(SUM($H$1:IT$1)&gt;SUM($F$8:$F11))*(SUM($H$1:IT$1)&lt;=SUM($F$8:$F12))*1,"F"))</f>
        <v>0</v>
      </c>
      <c r="IU12" s="28">
        <f ca="1">IF(WEEKDAY(IU$6,2)&gt;5,"w",IF(ISERROR(VLOOKUP(IU$6,fériés,1,FALSE)),(SUM($H$1:IU$1)&gt;SUM($F$8:$F11))*(SUM($H$1:IU$1)&lt;=SUM($F$8:$F12))*1,"F"))</f>
        <v>0</v>
      </c>
      <c r="IV12" s="28">
        <f ca="1">IF(WEEKDAY(IV$6,2)&gt;5,"w",IF(ISERROR(VLOOKUP(IV$6,fériés,1,FALSE)),(SUM($H$1:IV$1)&gt;SUM($F$8:$F11))*(SUM($H$1:IV$1)&lt;=SUM($F$8:$F12))*1,"F"))</f>
        <v>0</v>
      </c>
      <c r="IW12" s="28">
        <f ca="1">IF(WEEKDAY(IW$6,2)&gt;5,"w",IF(ISERROR(VLOOKUP(IW$6,fériés,1,FALSE)),(SUM($H$1:IW$1)&gt;SUM($F$8:$F11))*(SUM($H$1:IW$1)&lt;=SUM($F$8:$F12))*1,"F"))</f>
        <v>0</v>
      </c>
      <c r="IX12" s="28">
        <f ca="1">IF(WEEKDAY(IX$6,2)&gt;5,"w",IF(ISERROR(VLOOKUP(IX$6,fériés,1,FALSE)),(SUM($H$1:IX$1)&gt;SUM($F$8:$F11))*(SUM($H$1:IX$1)&lt;=SUM($F$8:$F12))*1,"F"))</f>
        <v>0</v>
      </c>
      <c r="IY12" s="28">
        <f ca="1">IF(WEEKDAY(IY$6,2)&gt;5,"w",IF(ISERROR(VLOOKUP(IY$6,fériés,1,FALSE)),(SUM($H$1:IY$1)&gt;SUM($F$8:$F11))*(SUM($H$1:IY$1)&lt;=SUM($F$8:$F12))*1,"F"))</f>
        <v>0</v>
      </c>
      <c r="IZ12" s="28">
        <f ca="1">IF(WEEKDAY(IZ$6,2)&gt;5,"w",IF(ISERROR(VLOOKUP(IZ$6,fériés,1,FALSE)),(SUM($H$1:IZ$1)&gt;SUM($F$8:$F11))*(SUM($H$1:IZ$1)&lt;=SUM($F$8:$F12))*1,"F"))</f>
        <v>0</v>
      </c>
      <c r="JA12" s="28">
        <f ca="1">IF(WEEKDAY(JA$6,2)&gt;5,"w",IF(ISERROR(VLOOKUP(JA$6,fériés,1,FALSE)),(SUM($H$1:JA$1)&gt;SUM($F$8:$F11))*(SUM($H$1:JA$1)&lt;=SUM($F$8:$F12))*1,"F"))</f>
        <v>0</v>
      </c>
      <c r="JB12" s="28">
        <f ca="1">IF(WEEKDAY(JB$6,2)&gt;5,"w",IF(ISERROR(VLOOKUP(JB$6,fériés,1,FALSE)),(SUM($H$1:JB$1)&gt;SUM($F$8:$F11))*(SUM($H$1:JB$1)&lt;=SUM($F$8:$F12))*1,"F"))</f>
        <v>0</v>
      </c>
      <c r="JC12" s="28">
        <f ca="1">IF(WEEKDAY(JC$6,2)&gt;5,"w",IF(ISERROR(VLOOKUP(JC$6,fériés,1,FALSE)),(SUM($H$1:JC$1)&gt;SUM($F$8:$F11))*(SUM($H$1:JC$1)&lt;=SUM($F$8:$F12))*1,"F"))</f>
        <v>0</v>
      </c>
      <c r="JD12" s="28">
        <f ca="1">IF(WEEKDAY(JD$6,2)&gt;5,"w",IF(ISERROR(VLOOKUP(JD$6,fériés,1,FALSE)),(SUM($H$1:JD$1)&gt;SUM($F$8:$F11))*(SUM($H$1:JD$1)&lt;=SUM($F$8:$F12))*1,"F"))</f>
        <v>0</v>
      </c>
      <c r="JE12" s="28">
        <f ca="1">IF(WEEKDAY(JE$6,2)&gt;5,"w",IF(ISERROR(VLOOKUP(JE$6,fériés,1,FALSE)),(SUM($H$1:JE$1)&gt;SUM($F$8:$F11))*(SUM($H$1:JE$1)&lt;=SUM($F$8:$F12))*1,"F"))</f>
        <v>0</v>
      </c>
      <c r="JF12" s="28">
        <f ca="1">IF(WEEKDAY(JF$6,2)&gt;5,"w",IF(ISERROR(VLOOKUP(JF$6,fériés,1,FALSE)),(SUM($H$1:JF$1)&gt;SUM($F$8:$F11))*(SUM($H$1:JF$1)&lt;=SUM($F$8:$F12))*1,"F"))</f>
        <v>0</v>
      </c>
      <c r="JG12" s="28">
        <f ca="1">IF(WEEKDAY(JG$6,2)&gt;5,"w",IF(ISERROR(VLOOKUP(JG$6,fériés,1,FALSE)),(SUM($H$1:JG$1)&gt;SUM($F$8:$F11))*(SUM($H$1:JG$1)&lt;=SUM($F$8:$F12))*1,"F"))</f>
        <v>0</v>
      </c>
      <c r="JH12" s="28">
        <f ca="1">IF(WEEKDAY(JH$6,2)&gt;5,"w",IF(ISERROR(VLOOKUP(JH$6,fériés,1,FALSE)),(SUM($H$1:JH$1)&gt;SUM($F$8:$F11))*(SUM($H$1:JH$1)&lt;=SUM($F$8:$F12))*1,"F"))</f>
        <v>0</v>
      </c>
      <c r="JI12" s="28">
        <f ca="1">IF(WEEKDAY(JI$6,2)&gt;5,"w",IF(ISERROR(VLOOKUP(JI$6,fériés,1,FALSE)),(SUM($H$1:JI$1)&gt;SUM($F$8:$F11))*(SUM($H$1:JI$1)&lt;=SUM($F$8:$F12))*1,"F"))</f>
        <v>0</v>
      </c>
      <c r="JJ12" s="28">
        <f ca="1">IF(WEEKDAY(JJ$6,2)&gt;5,"w",IF(ISERROR(VLOOKUP(JJ$6,fériés,1,FALSE)),(SUM($H$1:JJ$1)&gt;SUM($F$8:$F11))*(SUM($H$1:JJ$1)&lt;=SUM($F$8:$F12))*1,"F"))</f>
        <v>0</v>
      </c>
      <c r="JK12" s="28">
        <f ca="1">IF(WEEKDAY(JK$6,2)&gt;5,"w",IF(ISERROR(VLOOKUP(JK$6,fériés,1,FALSE)),(SUM($H$1:JK$1)&gt;SUM($F$8:$F11))*(SUM($H$1:JK$1)&lt;=SUM($F$8:$F12))*1,"F"))</f>
        <v>0</v>
      </c>
      <c r="JL12" s="28">
        <f ca="1">IF(WEEKDAY(JL$6,2)&gt;5,"w",IF(ISERROR(VLOOKUP(JL$6,fériés,1,FALSE)),(SUM($H$1:JL$1)&gt;SUM($F$8:$F11))*(SUM($H$1:JL$1)&lt;=SUM($F$8:$F12))*1,"F"))</f>
        <v>0</v>
      </c>
      <c r="JM12" s="28">
        <f ca="1">IF(WEEKDAY(JM$6,2)&gt;5,"w",IF(ISERROR(VLOOKUP(JM$6,fériés,1,FALSE)),(SUM($H$1:JM$1)&gt;SUM($F$8:$F11))*(SUM($H$1:JM$1)&lt;=SUM($F$8:$F12))*1,"F"))</f>
        <v>0</v>
      </c>
      <c r="JN12" s="28">
        <f ca="1">IF(WEEKDAY(JN$6,2)&gt;5,"w",IF(ISERROR(VLOOKUP(JN$6,fériés,1,FALSE)),(SUM($H$1:JN$1)&gt;SUM($F$8:$F11))*(SUM($H$1:JN$1)&lt;=SUM($F$8:$F12))*1,"F"))</f>
        <v>0</v>
      </c>
      <c r="JO12" s="28">
        <f ca="1">IF(WEEKDAY(JO$6,2)&gt;5,"w",IF(ISERROR(VLOOKUP(JO$6,fériés,1,FALSE)),(SUM($H$1:JO$1)&gt;SUM($F$8:$F11))*(SUM($H$1:JO$1)&lt;=SUM($F$8:$F12))*1,"F"))</f>
        <v>0</v>
      </c>
      <c r="JP12" s="28" t="str">
        <f ca="1">IF(WEEKDAY(JP$6,2)&gt;5,"w",IF(ISERROR(VLOOKUP(JP$6,fériés,1,FALSE)),(SUM($H$1:JP$1)&gt;SUM($F$8:$F11))*(SUM($H$1:JP$1)&lt;=SUM($F$8:$F12))*1,"F"))</f>
        <v>w</v>
      </c>
      <c r="JQ12" s="28" t="str">
        <f ca="1">IF(WEEKDAY(JQ$6,2)&gt;5,"w",IF(ISERROR(VLOOKUP(JQ$6,fériés,1,FALSE)),(SUM($H$1:JQ$1)&gt;SUM($F$8:$F11))*(SUM($H$1:JQ$1)&lt;=SUM($F$8:$F12))*1,"F"))</f>
        <v>w</v>
      </c>
      <c r="JR12" s="28" t="str">
        <f ca="1">IF(WEEKDAY(JR$6,2)&gt;5,"w",IF(ISERROR(VLOOKUP(JR$6,fériés,1,FALSE)),(SUM($H$1:JR$1)&gt;SUM($F$8:$F11))*(SUM($H$1:JR$1)&lt;=SUM($F$8:$F12))*1,"F"))</f>
        <v>w</v>
      </c>
      <c r="JS12" s="28" t="str">
        <f ca="1">IF(WEEKDAY(JS$6,2)&gt;5,"w",IF(ISERROR(VLOOKUP(JS$6,fériés,1,FALSE)),(SUM($H$1:JS$1)&gt;SUM($F$8:$F11))*(SUM($H$1:JS$1)&lt;=SUM($F$8:$F12))*1,"F"))</f>
        <v>w</v>
      </c>
      <c r="JT12" s="28" t="str">
        <f ca="1">IF(WEEKDAY(JT$6,2)&gt;5,"w",IF(ISERROR(VLOOKUP(JT$6,fériés,1,FALSE)),(SUM($H$1:JT$1)&gt;SUM($F$8:$F11))*(SUM($H$1:JT$1)&lt;=SUM($F$8:$F12))*1,"F"))</f>
        <v>w</v>
      </c>
      <c r="JU12" s="28" t="str">
        <f ca="1">IF(WEEKDAY(JU$6,2)&gt;5,"w",IF(ISERROR(VLOOKUP(JU$6,fériés,1,FALSE)),(SUM($H$1:JU$1)&gt;SUM($F$8:$F11))*(SUM($H$1:JU$1)&lt;=SUM($F$8:$F12))*1,"F"))</f>
        <v>w</v>
      </c>
      <c r="JV12" s="28" t="str">
        <f ca="1">IF(WEEKDAY(JV$6,2)&gt;5,"w",IF(ISERROR(VLOOKUP(JV$6,fériés,1,FALSE)),(SUM($H$1:JV$1)&gt;SUM($F$8:$F11))*(SUM($H$1:JV$1)&lt;=SUM($F$8:$F12))*1,"F"))</f>
        <v>w</v>
      </c>
      <c r="JW12" s="28" t="str">
        <f ca="1">IF(WEEKDAY(JW$6,2)&gt;5,"w",IF(ISERROR(VLOOKUP(JW$6,fériés,1,FALSE)),(SUM($H$1:JW$1)&gt;SUM($F$8:$F11))*(SUM($H$1:JW$1)&lt;=SUM($F$8:$F12))*1,"F"))</f>
        <v>w</v>
      </c>
      <c r="JX12" s="28" t="str">
        <f ca="1">IF(WEEKDAY(JX$6,2)&gt;5,"w",IF(ISERROR(VLOOKUP(JX$6,fériés,1,FALSE)),(SUM($H$1:JX$1)&gt;SUM($F$8:$F11))*(SUM($H$1:JX$1)&lt;=SUM($F$8:$F12))*1,"F"))</f>
        <v>w</v>
      </c>
      <c r="JY12" s="28" t="str">
        <f ca="1">IF(WEEKDAY(JY$6,2)&gt;5,"w",IF(ISERROR(VLOOKUP(JY$6,fériés,1,FALSE)),(SUM($H$1:JY$1)&gt;SUM($F$8:$F11))*(SUM($H$1:JY$1)&lt;=SUM($F$8:$F12))*1,"F"))</f>
        <v>w</v>
      </c>
      <c r="JZ12" s="28" t="str">
        <f ca="1">IF(WEEKDAY(JZ$6,2)&gt;5,"w",IF(ISERROR(VLOOKUP(JZ$6,fériés,1,FALSE)),(SUM($H$1:JZ$1)&gt;SUM($F$8:$F11))*(SUM($H$1:JZ$1)&lt;=SUM($F$8:$F12))*1,"F"))</f>
        <v>w</v>
      </c>
      <c r="KA12" s="28" t="str">
        <f ca="1">IF(WEEKDAY(KA$6,2)&gt;5,"w",IF(ISERROR(VLOOKUP(KA$6,fériés,1,FALSE)),(SUM($H$1:KA$1)&gt;SUM($F$8:$F11))*(SUM($H$1:KA$1)&lt;=SUM($F$8:$F12))*1,"F"))</f>
        <v>w</v>
      </c>
      <c r="KB12" s="28" t="str">
        <f ca="1">IF(WEEKDAY(KB$6,2)&gt;5,"w",IF(ISERROR(VLOOKUP(KB$6,fériés,1,FALSE)),(SUM($H$1:KB$1)&gt;SUM($F$8:$F11))*(SUM($H$1:KB$1)&lt;=SUM($F$8:$F12))*1,"F"))</f>
        <v>w</v>
      </c>
      <c r="KC12" s="28" t="str">
        <f ca="1">IF(WEEKDAY(KC$6,2)&gt;5,"w",IF(ISERROR(VLOOKUP(KC$6,fériés,1,FALSE)),(SUM($H$1:KC$1)&gt;SUM($F$8:$F11))*(SUM($H$1:KC$1)&lt;=SUM($F$8:$F12))*1,"F"))</f>
        <v>w</v>
      </c>
      <c r="KD12" s="28" t="str">
        <f ca="1">IF(WEEKDAY(KD$6,2)&gt;5,"w",IF(ISERROR(VLOOKUP(KD$6,fériés,1,FALSE)),(SUM($H$1:KD$1)&gt;SUM($F$8:$F11))*(SUM($H$1:KD$1)&lt;=SUM($F$8:$F12))*1,"F"))</f>
        <v>w</v>
      </c>
      <c r="KE12" s="28" t="str">
        <f ca="1">IF(WEEKDAY(KE$6,2)&gt;5,"w",IF(ISERROR(VLOOKUP(KE$6,fériés,1,FALSE)),(SUM($H$1:KE$1)&gt;SUM($F$8:$F11))*(SUM($H$1:KE$1)&lt;=SUM($F$8:$F12))*1,"F"))</f>
        <v>w</v>
      </c>
      <c r="KF12" s="28" t="str">
        <f ca="1">IF(WEEKDAY(KF$6,2)&gt;5,"w",IF(ISERROR(VLOOKUP(KF$6,fériés,1,FALSE)),(SUM($H$1:KF$1)&gt;SUM($F$8:$F11))*(SUM($H$1:KF$1)&lt;=SUM($F$8:$F12))*1,"F"))</f>
        <v>w</v>
      </c>
      <c r="KG12" s="28" t="str">
        <f ca="1">IF(WEEKDAY(KG$6,2)&gt;5,"w",IF(ISERROR(VLOOKUP(KG$6,fériés,1,FALSE)),(SUM($H$1:KG$1)&gt;SUM($F$8:$F11))*(SUM($H$1:KG$1)&lt;=SUM($F$8:$F12))*1,"F"))</f>
        <v>w</v>
      </c>
      <c r="KH12" s="28" t="str">
        <f ca="1">IF(WEEKDAY(KH$6,2)&gt;5,"w",IF(ISERROR(VLOOKUP(KH$6,fériés,1,FALSE)),(SUM($H$1:KH$1)&gt;SUM($F$8:$F11))*(SUM($H$1:KH$1)&lt;=SUM($F$8:$F12))*1,"F"))</f>
        <v>w</v>
      </c>
      <c r="KI12" s="28" t="str">
        <f ca="1">IF(WEEKDAY(KI$6,2)&gt;5,"w",IF(ISERROR(VLOOKUP(KI$6,fériés,1,FALSE)),(SUM($H$1:KI$1)&gt;SUM($F$8:$F11))*(SUM($H$1:KI$1)&lt;=SUM($F$8:$F12))*1,"F"))</f>
        <v>w</v>
      </c>
      <c r="KJ12" s="28">
        <f ca="1">IF(WEEKDAY(KJ$6,2)&gt;5,"w",IF(ISERROR(VLOOKUP(KJ$6,fériés,1,FALSE)),(SUM($H$1:KJ$1)&gt;SUM($F$8:$F11))*(SUM($H$1:KJ$1)&lt;=SUM($F$8:$F12))*1,"F"))</f>
        <v>0</v>
      </c>
      <c r="KK12" s="28">
        <f ca="1">IF(WEEKDAY(KK$6,2)&gt;5,"w",IF(ISERROR(VLOOKUP(KK$6,fériés,1,FALSE)),(SUM($H$1:KK$1)&gt;SUM($F$8:$F11))*(SUM($H$1:KK$1)&lt;=SUM($F$8:$F12))*1,"F"))</f>
        <v>0</v>
      </c>
      <c r="KL12" s="28">
        <f ca="1">IF(WEEKDAY(KL$6,2)&gt;5,"w",IF(ISERROR(VLOOKUP(KL$6,fériés,1,FALSE)),(SUM($H$1:KL$1)&gt;SUM($F$8:$F11))*(SUM($H$1:KL$1)&lt;=SUM($F$8:$F12))*1,"F"))</f>
        <v>0</v>
      </c>
      <c r="KM12" s="28">
        <f ca="1">IF(WEEKDAY(KM$6,2)&gt;5,"w",IF(ISERROR(VLOOKUP(KM$6,fériés,1,FALSE)),(SUM($H$1:KM$1)&gt;SUM($F$8:$F11))*(SUM($H$1:KM$1)&lt;=SUM($F$8:$F12))*1,"F"))</f>
        <v>0</v>
      </c>
      <c r="KN12" s="28">
        <f ca="1">IF(WEEKDAY(KN$6,2)&gt;5,"w",IF(ISERROR(VLOOKUP(KN$6,fériés,1,FALSE)),(SUM($H$1:KN$1)&gt;SUM($F$8:$F11))*(SUM($H$1:KN$1)&lt;=SUM($F$8:$F12))*1,"F"))</f>
        <v>0</v>
      </c>
      <c r="KO12" s="28">
        <f ca="1">IF(WEEKDAY(KO$6,2)&gt;5,"w",IF(ISERROR(VLOOKUP(KO$6,fériés,1,FALSE)),(SUM($H$1:KO$1)&gt;SUM($F$8:$F11))*(SUM($H$1:KO$1)&lt;=SUM($F$8:$F12))*1,"F"))</f>
        <v>0</v>
      </c>
      <c r="KP12" s="28">
        <f ca="1">IF(WEEKDAY(KP$6,2)&gt;5,"w",IF(ISERROR(VLOOKUP(KP$6,fériés,1,FALSE)),(SUM($H$1:KP$1)&gt;SUM($F$8:$F11))*(SUM($H$1:KP$1)&lt;=SUM($F$8:$F12))*1,"F"))</f>
        <v>0</v>
      </c>
      <c r="KQ12" s="28">
        <f ca="1">IF(WEEKDAY(KQ$6,2)&gt;5,"w",IF(ISERROR(VLOOKUP(KQ$6,fériés,1,FALSE)),(SUM($H$1:KQ$1)&gt;SUM($F$8:$F11))*(SUM($H$1:KQ$1)&lt;=SUM($F$8:$F12))*1,"F"))</f>
        <v>0</v>
      </c>
      <c r="KR12" s="28">
        <f ca="1">IF(WEEKDAY(KR$6,2)&gt;5,"w",IF(ISERROR(VLOOKUP(KR$6,fériés,1,FALSE)),(SUM($H$1:KR$1)&gt;SUM($F$8:$F11))*(SUM($H$1:KR$1)&lt;=SUM($F$8:$F12))*1,"F"))</f>
        <v>0</v>
      </c>
      <c r="KS12" s="28">
        <f ca="1">IF(WEEKDAY(KS$6,2)&gt;5,"w",IF(ISERROR(VLOOKUP(KS$6,fériés,1,FALSE)),(SUM($H$1:KS$1)&gt;SUM($F$8:$F11))*(SUM($H$1:KS$1)&lt;=SUM($F$8:$F12))*1,"F"))</f>
        <v>0</v>
      </c>
      <c r="KT12" s="28">
        <f ca="1">IF(WEEKDAY(KT$6,2)&gt;5,"w",IF(ISERROR(VLOOKUP(KT$6,fériés,1,FALSE)),(SUM($H$1:KT$1)&gt;SUM($F$8:$F11))*(SUM($H$1:KT$1)&lt;=SUM($F$8:$F12))*1,"F"))</f>
        <v>0</v>
      </c>
      <c r="KU12" s="28">
        <f ca="1">IF(WEEKDAY(KU$6,2)&gt;5,"w",IF(ISERROR(VLOOKUP(KU$6,fériés,1,FALSE)),(SUM($H$1:KU$1)&gt;SUM($F$8:$F11))*(SUM($H$1:KU$1)&lt;=SUM($F$8:$F12))*1,"F"))</f>
        <v>0</v>
      </c>
      <c r="KV12" s="28">
        <f ca="1">IF(WEEKDAY(KV$6,2)&gt;5,"w",IF(ISERROR(VLOOKUP(KV$6,fériés,1,FALSE)),(SUM($H$1:KV$1)&gt;SUM($F$8:$F11))*(SUM($H$1:KV$1)&lt;=SUM($F$8:$F12))*1,"F"))</f>
        <v>0</v>
      </c>
      <c r="KW12" s="28">
        <f ca="1">IF(WEEKDAY(KW$6,2)&gt;5,"w",IF(ISERROR(VLOOKUP(KW$6,fériés,1,FALSE)),(SUM($H$1:KW$1)&gt;SUM($F$8:$F11))*(SUM($H$1:KW$1)&lt;=SUM($F$8:$F12))*1,"F"))</f>
        <v>0</v>
      </c>
      <c r="KX12" s="28">
        <f ca="1">IF(WEEKDAY(KX$6,2)&gt;5,"w",IF(ISERROR(VLOOKUP(KX$6,fériés,1,FALSE)),(SUM($H$1:KX$1)&gt;SUM($F$8:$F11))*(SUM($H$1:KX$1)&lt;=SUM($F$8:$F12))*1,"F"))</f>
        <v>0</v>
      </c>
      <c r="KY12" s="28">
        <f ca="1">IF(WEEKDAY(KY$6,2)&gt;5,"w",IF(ISERROR(VLOOKUP(KY$6,fériés,1,FALSE)),(SUM($H$1:KY$1)&gt;SUM($F$8:$F11))*(SUM($H$1:KY$1)&lt;=SUM($F$8:$F12))*1,"F"))</f>
        <v>0</v>
      </c>
      <c r="KZ12" s="28">
        <f ca="1">IF(WEEKDAY(KZ$6,2)&gt;5,"w",IF(ISERROR(VLOOKUP(KZ$6,fériés,1,FALSE)),(SUM($H$1:KZ$1)&gt;SUM($F$8:$F11))*(SUM($H$1:KZ$1)&lt;=SUM($F$8:$F12))*1,"F"))</f>
        <v>0</v>
      </c>
      <c r="LA12" s="28">
        <f ca="1">IF(WEEKDAY(LA$6,2)&gt;5,"w",IF(ISERROR(VLOOKUP(LA$6,fériés,1,FALSE)),(SUM($H$1:LA$1)&gt;SUM($F$8:$F11))*(SUM($H$1:LA$1)&lt;=SUM($F$8:$F12))*1,"F"))</f>
        <v>0</v>
      </c>
      <c r="LB12" s="28">
        <f ca="1">IF(WEEKDAY(LB$6,2)&gt;5,"w",IF(ISERROR(VLOOKUP(LB$6,fériés,1,FALSE)),(SUM($H$1:LB$1)&gt;SUM($F$8:$F11))*(SUM($H$1:LB$1)&lt;=SUM($F$8:$F12))*1,"F"))</f>
        <v>0</v>
      </c>
      <c r="LC12" s="28">
        <f ca="1">IF(WEEKDAY(LC$6,2)&gt;5,"w",IF(ISERROR(VLOOKUP(LC$6,fériés,1,FALSE)),(SUM($H$1:LC$1)&gt;SUM($F$8:$F11))*(SUM($H$1:LC$1)&lt;=SUM($F$8:$F12))*1,"F"))</f>
        <v>0</v>
      </c>
      <c r="LD12" s="28">
        <f ca="1">IF(WEEKDAY(LD$6,2)&gt;5,"w",IF(ISERROR(VLOOKUP(LD$6,fériés,1,FALSE)),(SUM($H$1:LD$1)&gt;SUM($F$8:$F11))*(SUM($H$1:LD$1)&lt;=SUM($F$8:$F12))*1,"F"))</f>
        <v>0</v>
      </c>
      <c r="LE12" s="28">
        <f ca="1">IF(WEEKDAY(LE$6,2)&gt;5,"w",IF(ISERROR(VLOOKUP(LE$6,fériés,1,FALSE)),(SUM($H$1:LE$1)&gt;SUM($F$8:$F11))*(SUM($H$1:LE$1)&lt;=SUM($F$8:$F12))*1,"F"))</f>
        <v>0</v>
      </c>
      <c r="LF12" s="28">
        <f ca="1">IF(WEEKDAY(LF$6,2)&gt;5,"w",IF(ISERROR(VLOOKUP(LF$6,fériés,1,FALSE)),(SUM($H$1:LF$1)&gt;SUM($F$8:$F11))*(SUM($H$1:LF$1)&lt;=SUM($F$8:$F12))*1,"F"))</f>
        <v>0</v>
      </c>
      <c r="LG12" s="28">
        <f ca="1">IF(WEEKDAY(LG$6,2)&gt;5,"w",IF(ISERROR(VLOOKUP(LG$6,fériés,1,FALSE)),(SUM($H$1:LG$1)&gt;SUM($F$8:$F11))*(SUM($H$1:LG$1)&lt;=SUM($F$8:$F12))*1,"F"))</f>
        <v>0</v>
      </c>
      <c r="LH12" s="28">
        <f ca="1">IF(WEEKDAY(LH$6,2)&gt;5,"w",IF(ISERROR(VLOOKUP(LH$6,fériés,1,FALSE)),(SUM($H$1:LH$1)&gt;SUM($F$8:$F11))*(SUM($H$1:LH$1)&lt;=SUM($F$8:$F12))*1,"F"))</f>
        <v>0</v>
      </c>
      <c r="LI12" s="28">
        <f ca="1">IF(WEEKDAY(LI$6,2)&gt;5,"w",IF(ISERROR(VLOOKUP(LI$6,fériés,1,FALSE)),(SUM($H$1:LI$1)&gt;SUM($F$8:$F11))*(SUM($H$1:LI$1)&lt;=SUM($F$8:$F12))*1,"F"))</f>
        <v>0</v>
      </c>
      <c r="LJ12" s="28">
        <f ca="1">IF(WEEKDAY(LJ$6,2)&gt;5,"w",IF(ISERROR(VLOOKUP(LJ$6,fériés,1,FALSE)),(SUM($H$1:LJ$1)&gt;SUM($F$8:$F11))*(SUM($H$1:LJ$1)&lt;=SUM($F$8:$F12))*1,"F"))</f>
        <v>0</v>
      </c>
      <c r="LK12" s="28">
        <f ca="1">IF(WEEKDAY(LK$6,2)&gt;5,"w",IF(ISERROR(VLOOKUP(LK$6,fériés,1,FALSE)),(SUM($H$1:LK$1)&gt;SUM($F$8:$F11))*(SUM($H$1:LK$1)&lt;=SUM($F$8:$F12))*1,"F"))</f>
        <v>0</v>
      </c>
      <c r="LL12" s="28">
        <f ca="1">IF(WEEKDAY(LL$6,2)&gt;5,"w",IF(ISERROR(VLOOKUP(LL$6,fériés,1,FALSE)),(SUM($H$1:LL$1)&gt;SUM($F$8:$F11))*(SUM($H$1:LL$1)&lt;=SUM($F$8:$F12))*1,"F"))</f>
        <v>0</v>
      </c>
      <c r="LM12" s="28">
        <f ca="1">IF(WEEKDAY(LM$6,2)&gt;5,"w",IF(ISERROR(VLOOKUP(LM$6,fériés,1,FALSE)),(SUM($H$1:LM$1)&gt;SUM($F$8:$F11))*(SUM($H$1:LM$1)&lt;=SUM($F$8:$F12))*1,"F"))</f>
        <v>0</v>
      </c>
      <c r="LN12" s="28">
        <f ca="1">IF(WEEKDAY(LN$6,2)&gt;5,"w",IF(ISERROR(VLOOKUP(LN$6,fériés,1,FALSE)),(SUM($H$1:LN$1)&gt;SUM($F$8:$F11))*(SUM($H$1:LN$1)&lt;=SUM($F$8:$F12))*1,"F"))</f>
        <v>0</v>
      </c>
      <c r="LO12" s="28">
        <f ca="1">IF(WEEKDAY(LO$6,2)&gt;5,"w",IF(ISERROR(VLOOKUP(LO$6,fériés,1,FALSE)),(SUM($H$1:LO$1)&gt;SUM($F$8:$F11))*(SUM($H$1:LO$1)&lt;=SUM($F$8:$F12))*1,"F"))</f>
        <v>0</v>
      </c>
      <c r="LP12" s="28">
        <f ca="1">IF(WEEKDAY(LP$6,2)&gt;5,"w",IF(ISERROR(VLOOKUP(LP$6,fériés,1,FALSE)),(SUM($H$1:LP$1)&gt;SUM($F$8:$F11))*(SUM($H$1:LP$1)&lt;=SUM($F$8:$F12))*1,"F"))</f>
        <v>0</v>
      </c>
      <c r="LQ12" s="28">
        <f ca="1">IF(WEEKDAY(LQ$6,2)&gt;5,"w",IF(ISERROR(VLOOKUP(LQ$6,fériés,1,FALSE)),(SUM($H$1:LQ$1)&gt;SUM($F$8:$F11))*(SUM($H$1:LQ$1)&lt;=SUM($F$8:$F12))*1,"F"))</f>
        <v>0</v>
      </c>
      <c r="LR12" s="28">
        <f ca="1">IF(WEEKDAY(LR$6,2)&gt;5,"w",IF(ISERROR(VLOOKUP(LR$6,fériés,1,FALSE)),(SUM($H$1:LR$1)&gt;SUM($F$8:$F11))*(SUM($H$1:LR$1)&lt;=SUM($F$8:$F12))*1,"F"))</f>
        <v>0</v>
      </c>
      <c r="LS12" s="28">
        <f ca="1">IF(WEEKDAY(LS$6,2)&gt;5,"w",IF(ISERROR(VLOOKUP(LS$6,fériés,1,FALSE)),(SUM($H$1:LS$1)&gt;SUM($F$8:$F11))*(SUM($H$1:LS$1)&lt;=SUM($F$8:$F12))*1,"F"))</f>
        <v>0</v>
      </c>
      <c r="LT12" s="28">
        <f ca="1">IF(WEEKDAY(LT$6,2)&gt;5,"w",IF(ISERROR(VLOOKUP(LT$6,fériés,1,FALSE)),(SUM($H$1:LT$1)&gt;SUM($F$8:$F11))*(SUM($H$1:LT$1)&lt;=SUM($F$8:$F12))*1,"F"))</f>
        <v>0</v>
      </c>
      <c r="LU12" s="28">
        <f ca="1">IF(WEEKDAY(LU$6,2)&gt;5,"w",IF(ISERROR(VLOOKUP(LU$6,fériés,1,FALSE)),(SUM($H$1:LU$1)&gt;SUM($F$8:$F11))*(SUM($H$1:LU$1)&lt;=SUM($F$8:$F12))*1,"F"))</f>
        <v>0</v>
      </c>
      <c r="LV12" s="28">
        <f ca="1">IF(WEEKDAY(LV$6,2)&gt;5,"w",IF(ISERROR(VLOOKUP(LV$6,fériés,1,FALSE)),(SUM($H$1:LV$1)&gt;SUM($F$8:$F11))*(SUM($H$1:LV$1)&lt;=SUM($F$8:$F12))*1,"F"))</f>
        <v>0</v>
      </c>
      <c r="LW12" s="28">
        <f ca="1">IF(WEEKDAY(LW$6,2)&gt;5,"w",IF(ISERROR(VLOOKUP(LW$6,fériés,1,FALSE)),(SUM($H$1:LW$1)&gt;SUM($F$8:$F11))*(SUM($H$1:LW$1)&lt;=SUM($F$8:$F12))*1,"F"))</f>
        <v>0</v>
      </c>
      <c r="LX12" s="28">
        <f ca="1">IF(WEEKDAY(LX$6,2)&gt;5,"w",IF(ISERROR(VLOOKUP(LX$6,fériés,1,FALSE)),(SUM($H$1:LX$1)&gt;SUM($F$8:$F11))*(SUM($H$1:LX$1)&lt;=SUM($F$8:$F12))*1,"F"))</f>
        <v>0</v>
      </c>
      <c r="LY12" s="28">
        <f ca="1">IF(WEEKDAY(LY$6,2)&gt;5,"w",IF(ISERROR(VLOOKUP(LY$6,fériés,1,FALSE)),(SUM($H$1:LY$1)&gt;SUM($F$8:$F11))*(SUM($H$1:LY$1)&lt;=SUM($F$8:$F12))*1,"F"))</f>
        <v>0</v>
      </c>
      <c r="LZ12" s="28">
        <f ca="1">IF(WEEKDAY(LZ$6,2)&gt;5,"w",IF(ISERROR(VLOOKUP(LZ$6,fériés,1,FALSE)),(SUM($H$1:LZ$1)&gt;SUM($F$8:$F11))*(SUM($H$1:LZ$1)&lt;=SUM($F$8:$F12))*1,"F"))</f>
        <v>0</v>
      </c>
      <c r="MA12" s="28">
        <f ca="1">IF(WEEKDAY(MA$6,2)&gt;5,"w",IF(ISERROR(VLOOKUP(MA$6,fériés,1,FALSE)),(SUM($H$1:MA$1)&gt;SUM($F$8:$F11))*(SUM($H$1:MA$1)&lt;=SUM($F$8:$F12))*1,"F"))</f>
        <v>0</v>
      </c>
      <c r="MB12" s="28">
        <f ca="1">IF(WEEKDAY(MB$6,2)&gt;5,"w",IF(ISERROR(VLOOKUP(MB$6,fériés,1,FALSE)),(SUM($H$1:MB$1)&gt;SUM($F$8:$F11))*(SUM($H$1:MB$1)&lt;=SUM($F$8:$F12))*1,"F"))</f>
        <v>0</v>
      </c>
      <c r="MC12" s="28">
        <f ca="1">IF(WEEKDAY(MC$6,2)&gt;5,"w",IF(ISERROR(VLOOKUP(MC$6,fériés,1,FALSE)),(SUM($H$1:MC$1)&gt;SUM($F$8:$F11))*(SUM($H$1:MC$1)&lt;=SUM($F$8:$F12))*1,"F"))</f>
        <v>0</v>
      </c>
      <c r="MD12" s="28">
        <f ca="1">IF(WEEKDAY(MD$6,2)&gt;5,"w",IF(ISERROR(VLOOKUP(MD$6,fériés,1,FALSE)),(SUM($H$1:MD$1)&gt;SUM($F$8:$F11))*(SUM($H$1:MD$1)&lt;=SUM($F$8:$F12))*1,"F"))</f>
        <v>0</v>
      </c>
      <c r="ME12" s="28">
        <f ca="1">IF(WEEKDAY(ME$6,2)&gt;5,"w",IF(ISERROR(VLOOKUP(ME$6,fériés,1,FALSE)),(SUM($H$1:ME$1)&gt;SUM($F$8:$F11))*(SUM($H$1:ME$1)&lt;=SUM($F$8:$F12))*1,"F"))</f>
        <v>0</v>
      </c>
      <c r="MF12" s="28">
        <f ca="1">IF(WEEKDAY(MF$6,2)&gt;5,"w",IF(ISERROR(VLOOKUP(MF$6,fériés,1,FALSE)),(SUM($H$1:MF$1)&gt;SUM($F$8:$F11))*(SUM($H$1:MF$1)&lt;=SUM($F$8:$F12))*1,"F"))</f>
        <v>0</v>
      </c>
      <c r="MG12" s="28">
        <f ca="1">IF(WEEKDAY(MG$6,2)&gt;5,"w",IF(ISERROR(VLOOKUP(MG$6,fériés,1,FALSE)),(SUM($H$1:MG$1)&gt;SUM($F$8:$F11))*(SUM($H$1:MG$1)&lt;=SUM($F$8:$F12))*1,"F"))</f>
        <v>0</v>
      </c>
      <c r="MH12" s="28" t="str">
        <f ca="1">IF(WEEKDAY(MH$6,2)&gt;5,"w",IF(ISERROR(VLOOKUP(MH$6,fériés,1,FALSE)),(SUM($H$1:MH$1)&gt;SUM($F$8:$F11))*(SUM($H$1:MH$1)&lt;=SUM($F$8:$F12))*1,"F"))</f>
        <v>w</v>
      </c>
      <c r="MI12" s="28" t="str">
        <f ca="1">IF(WEEKDAY(MI$6,2)&gt;5,"w",IF(ISERROR(VLOOKUP(MI$6,fériés,1,FALSE)),(SUM($H$1:MI$1)&gt;SUM($F$8:$F11))*(SUM($H$1:MI$1)&lt;=SUM($F$8:$F12))*1,"F"))</f>
        <v>w</v>
      </c>
      <c r="MJ12" s="28" t="str">
        <f ca="1">IF(WEEKDAY(MJ$6,2)&gt;5,"w",IF(ISERROR(VLOOKUP(MJ$6,fériés,1,FALSE)),(SUM($H$1:MJ$1)&gt;SUM($F$8:$F11))*(SUM($H$1:MJ$1)&lt;=SUM($F$8:$F12))*1,"F"))</f>
        <v>w</v>
      </c>
      <c r="MK12" s="28" t="str">
        <f ca="1">IF(WEEKDAY(MK$6,2)&gt;5,"w",IF(ISERROR(VLOOKUP(MK$6,fériés,1,FALSE)),(SUM($H$1:MK$1)&gt;SUM($F$8:$F11))*(SUM($H$1:MK$1)&lt;=SUM($F$8:$F12))*1,"F"))</f>
        <v>w</v>
      </c>
      <c r="ML12" s="28" t="str">
        <f ca="1">IF(WEEKDAY(ML$6,2)&gt;5,"w",IF(ISERROR(VLOOKUP(ML$6,fériés,1,FALSE)),(SUM($H$1:ML$1)&gt;SUM($F$8:$F11))*(SUM($H$1:ML$1)&lt;=SUM($F$8:$F12))*1,"F"))</f>
        <v>w</v>
      </c>
      <c r="MM12" s="28" t="str">
        <f ca="1">IF(WEEKDAY(MM$6,2)&gt;5,"w",IF(ISERROR(VLOOKUP(MM$6,fériés,1,FALSE)),(SUM($H$1:MM$1)&gt;SUM($F$8:$F11))*(SUM($H$1:MM$1)&lt;=SUM($F$8:$F12))*1,"F"))</f>
        <v>w</v>
      </c>
      <c r="MN12" s="28" t="str">
        <f ca="1">IF(WEEKDAY(MN$6,2)&gt;5,"w",IF(ISERROR(VLOOKUP(MN$6,fériés,1,FALSE)),(SUM($H$1:MN$1)&gt;SUM($F$8:$F11))*(SUM($H$1:MN$1)&lt;=SUM($F$8:$F12))*1,"F"))</f>
        <v>w</v>
      </c>
      <c r="MO12" s="28" t="str">
        <f ca="1">IF(WEEKDAY(MO$6,2)&gt;5,"w",IF(ISERROR(VLOOKUP(MO$6,fériés,1,FALSE)),(SUM($H$1:MO$1)&gt;SUM($F$8:$F11))*(SUM($H$1:MO$1)&lt;=SUM($F$8:$F12))*1,"F"))</f>
        <v>w</v>
      </c>
      <c r="MP12" s="28" t="str">
        <f ca="1">IF(WEEKDAY(MP$6,2)&gt;5,"w",IF(ISERROR(VLOOKUP(MP$6,fériés,1,FALSE)),(SUM($H$1:MP$1)&gt;SUM($F$8:$F11))*(SUM($H$1:MP$1)&lt;=SUM($F$8:$F12))*1,"F"))</f>
        <v>w</v>
      </c>
      <c r="MQ12" s="28" t="str">
        <f ca="1">IF(WEEKDAY(MQ$6,2)&gt;5,"w",IF(ISERROR(VLOOKUP(MQ$6,fériés,1,FALSE)),(SUM($H$1:MQ$1)&gt;SUM($F$8:$F11))*(SUM($H$1:MQ$1)&lt;=SUM($F$8:$F12))*1,"F"))</f>
        <v>w</v>
      </c>
      <c r="MR12" s="28" t="str">
        <f ca="1">IF(WEEKDAY(MR$6,2)&gt;5,"w",IF(ISERROR(VLOOKUP(MR$6,fériés,1,FALSE)),(SUM($H$1:MR$1)&gt;SUM($F$8:$F11))*(SUM($H$1:MR$1)&lt;=SUM($F$8:$F12))*1,"F"))</f>
        <v>w</v>
      </c>
      <c r="MS12" s="28" t="str">
        <f ca="1">IF(WEEKDAY(MS$6,2)&gt;5,"w",IF(ISERROR(VLOOKUP(MS$6,fériés,1,FALSE)),(SUM($H$1:MS$1)&gt;SUM($F$8:$F11))*(SUM($H$1:MS$1)&lt;=SUM($F$8:$F12))*1,"F"))</f>
        <v>w</v>
      </c>
      <c r="MT12" s="28" t="str">
        <f ca="1">IF(WEEKDAY(MT$6,2)&gt;5,"w",IF(ISERROR(VLOOKUP(MT$6,fériés,1,FALSE)),(SUM($H$1:MT$1)&gt;SUM($F$8:$F11))*(SUM($H$1:MT$1)&lt;=SUM($F$8:$F12))*1,"F"))</f>
        <v>w</v>
      </c>
      <c r="MU12" s="28" t="str">
        <f ca="1">IF(WEEKDAY(MU$6,2)&gt;5,"w",IF(ISERROR(VLOOKUP(MU$6,fériés,1,FALSE)),(SUM($H$1:MU$1)&gt;SUM($F$8:$F11))*(SUM($H$1:MU$1)&lt;=SUM($F$8:$F12))*1,"F"))</f>
        <v>w</v>
      </c>
      <c r="MV12" s="28" t="str">
        <f ca="1">IF(WEEKDAY(MV$6,2)&gt;5,"w",IF(ISERROR(VLOOKUP(MV$6,fériés,1,FALSE)),(SUM($H$1:MV$1)&gt;SUM($F$8:$F11))*(SUM($H$1:MV$1)&lt;=SUM($F$8:$F12))*1,"F"))</f>
        <v>w</v>
      </c>
      <c r="MW12" s="28" t="str">
        <f ca="1">IF(WEEKDAY(MW$6,2)&gt;5,"w",IF(ISERROR(VLOOKUP(MW$6,fériés,1,FALSE)),(SUM($H$1:MW$1)&gt;SUM($F$8:$F11))*(SUM($H$1:MW$1)&lt;=SUM($F$8:$F12))*1,"F"))</f>
        <v>w</v>
      </c>
      <c r="MX12" s="28" t="str">
        <f ca="1">IF(WEEKDAY(MX$6,2)&gt;5,"w",IF(ISERROR(VLOOKUP(MX$6,fériés,1,FALSE)),(SUM($H$1:MX$1)&gt;SUM($F$8:$F11))*(SUM($H$1:MX$1)&lt;=SUM($F$8:$F12))*1,"F"))</f>
        <v>w</v>
      </c>
      <c r="MY12" s="28" t="str">
        <f ca="1">IF(WEEKDAY(MY$6,2)&gt;5,"w",IF(ISERROR(VLOOKUP(MY$6,fériés,1,FALSE)),(SUM($H$1:MY$1)&gt;SUM($F$8:$F11))*(SUM($H$1:MY$1)&lt;=SUM($F$8:$F12))*1,"F"))</f>
        <v>w</v>
      </c>
      <c r="MZ12" s="28" t="str">
        <f ca="1">IF(WEEKDAY(MZ$6,2)&gt;5,"w",IF(ISERROR(VLOOKUP(MZ$6,fériés,1,FALSE)),(SUM($H$1:MZ$1)&gt;SUM($F$8:$F11))*(SUM($H$1:MZ$1)&lt;=SUM($F$8:$F12))*1,"F"))</f>
        <v>w</v>
      </c>
      <c r="NA12" s="28" t="str">
        <f ca="1">IF(WEEKDAY(NA$6,2)&gt;5,"w",IF(ISERROR(VLOOKUP(NA$6,fériés,1,FALSE)),(SUM($H$1:NA$1)&gt;SUM($F$8:$F11))*(SUM($H$1:NA$1)&lt;=SUM($F$8:$F12))*1,"F"))</f>
        <v>w</v>
      </c>
      <c r="NB12" s="28">
        <f ca="1">IF(WEEKDAY(NB$6,2)&gt;5,"w",IF(ISERROR(VLOOKUP(NB$6,fériés,1,FALSE)),(SUM($H$1:NB$1)&gt;SUM($F$8:$F11))*(SUM($H$1:NB$1)&lt;=SUM($F$8:$F12))*1,"F"))</f>
        <v>0</v>
      </c>
      <c r="NC12" s="28">
        <f ca="1">IF(WEEKDAY(NC$6,2)&gt;5,"w",IF(ISERROR(VLOOKUP(NC$6,fériés,1,FALSE)),(SUM($H$1:NC$1)&gt;SUM($F$8:$F11))*(SUM($H$1:NC$1)&lt;=SUM($F$8:$F12))*1,"F"))</f>
        <v>0</v>
      </c>
      <c r="ND12" s="28">
        <f ca="1">IF(WEEKDAY(ND$6,2)&gt;5,"w",IF(ISERROR(VLOOKUP(ND$6,fériés,1,FALSE)),(SUM($H$1:ND$1)&gt;SUM($F$8:$F11))*(SUM($H$1:ND$1)&lt;=SUM($F$8:$F12))*1,"F"))</f>
        <v>0</v>
      </c>
      <c r="NE12" s="28">
        <f ca="1">IF(WEEKDAY(NE$6,2)&gt;5,"w",IF(ISERROR(VLOOKUP(NE$6,fériés,1,FALSE)),(SUM($H$1:NE$1)&gt;SUM($F$8:$F11))*(SUM($H$1:NE$1)&lt;=SUM($F$8:$F12))*1,"F"))</f>
        <v>0</v>
      </c>
      <c r="NF12" s="28">
        <f ca="1">IF(WEEKDAY(NF$6,2)&gt;5,"w",IF(ISERROR(VLOOKUP(NF$6,fériés,1,FALSE)),(SUM($H$1:NF$1)&gt;SUM($F$8:$F11))*(SUM($H$1:NF$1)&lt;=SUM($F$8:$F12))*1,"F"))</f>
        <v>0</v>
      </c>
      <c r="NG12" s="28">
        <f ca="1">IF(WEEKDAY(NG$6,2)&gt;5,"w",IF(ISERROR(VLOOKUP(NG$6,fériés,1,FALSE)),(SUM($H$1:NG$1)&gt;SUM($F$8:$F11))*(SUM($H$1:NG$1)&lt;=SUM($F$8:$F12))*1,"F"))</f>
        <v>0</v>
      </c>
      <c r="NH12" s="28">
        <f ca="1">IF(WEEKDAY(NH$6,2)&gt;5,"w",IF(ISERROR(VLOOKUP(NH$6,fériés,1,FALSE)),(SUM($H$1:NH$1)&gt;SUM($F$8:$F11))*(SUM($H$1:NH$1)&lt;=SUM($F$8:$F12))*1,"F"))</f>
        <v>0</v>
      </c>
      <c r="NI12" s="28">
        <f ca="1">IF(WEEKDAY(NI$6,2)&gt;5,"w",IF(ISERROR(VLOOKUP(NI$6,fériés,1,FALSE)),(SUM($H$1:NI$1)&gt;SUM($F$8:$F11))*(SUM($H$1:NI$1)&lt;=SUM($F$8:$F12))*1,"F"))</f>
        <v>0</v>
      </c>
      <c r="NJ12" s="28">
        <f ca="1">IF(WEEKDAY(NJ$6,2)&gt;5,"w",IF(ISERROR(VLOOKUP(NJ$6,fériés,1,FALSE)),(SUM($H$1:NJ$1)&gt;SUM($F$8:$F11))*(SUM($H$1:NJ$1)&lt;=SUM($F$8:$F12))*1,"F"))</f>
        <v>0</v>
      </c>
      <c r="NK12" s="28">
        <f ca="1">IF(WEEKDAY(NK$6,2)&gt;5,"w",IF(ISERROR(VLOOKUP(NK$6,fériés,1,FALSE)),(SUM($H$1:NK$1)&gt;SUM($F$8:$F11))*(SUM($H$1:NK$1)&lt;=SUM($F$8:$F12))*1,"F"))</f>
        <v>0</v>
      </c>
      <c r="NL12" s="28">
        <f ca="1">IF(WEEKDAY(NL$6,2)&gt;5,"w",IF(ISERROR(VLOOKUP(NL$6,fériés,1,FALSE)),(SUM($H$1:NL$1)&gt;SUM($F$8:$F11))*(SUM($H$1:NL$1)&lt;=SUM($F$8:$F12))*1,"F"))</f>
        <v>0</v>
      </c>
      <c r="NM12" s="28">
        <f ca="1">IF(WEEKDAY(NM$6,2)&gt;5,"w",IF(ISERROR(VLOOKUP(NM$6,fériés,1,FALSE)),(SUM($H$1:NM$1)&gt;SUM($F$8:$F11))*(SUM($H$1:NM$1)&lt;=SUM($F$8:$F12))*1,"F"))</f>
        <v>0</v>
      </c>
      <c r="NN12" s="28">
        <f ca="1">IF(WEEKDAY(NN$6,2)&gt;5,"w",IF(ISERROR(VLOOKUP(NN$6,fériés,1,FALSE)),(SUM($H$1:NN$1)&gt;SUM($F$8:$F11))*(SUM($H$1:NN$1)&lt;=SUM($F$8:$F12))*1,"F"))</f>
        <v>0</v>
      </c>
      <c r="NO12" s="28">
        <f ca="1">IF(WEEKDAY(NO$6,2)&gt;5,"w",IF(ISERROR(VLOOKUP(NO$6,fériés,1,FALSE)),(SUM($H$1:NO$1)&gt;SUM($F$8:$F11))*(SUM($H$1:NO$1)&lt;=SUM($F$8:$F12))*1,"F"))</f>
        <v>0</v>
      </c>
      <c r="NP12" s="28">
        <f ca="1">IF(WEEKDAY(NP$6,2)&gt;5,"w",IF(ISERROR(VLOOKUP(NP$6,fériés,1,FALSE)),(SUM($H$1:NP$1)&gt;SUM($F$8:$F11))*(SUM($H$1:NP$1)&lt;=SUM($F$8:$F12))*1,"F"))</f>
        <v>0</v>
      </c>
      <c r="NQ12" s="28">
        <f ca="1">IF(WEEKDAY(NQ$6,2)&gt;5,"w",IF(ISERROR(VLOOKUP(NQ$6,fériés,1,FALSE)),(SUM($H$1:NQ$1)&gt;SUM($F$8:$F11))*(SUM($H$1:NQ$1)&lt;=SUM($F$8:$F12))*1,"F"))</f>
        <v>0</v>
      </c>
      <c r="NR12" s="28">
        <f ca="1">IF(WEEKDAY(NR$6,2)&gt;5,"w",IF(ISERROR(VLOOKUP(NR$6,fériés,1,FALSE)),(SUM($H$1:NR$1)&gt;SUM($F$8:$F11))*(SUM($H$1:NR$1)&lt;=SUM($F$8:$F12))*1,"F"))</f>
        <v>0</v>
      </c>
      <c r="NS12" s="28">
        <f ca="1">IF(WEEKDAY(NS$6,2)&gt;5,"w",IF(ISERROR(VLOOKUP(NS$6,fériés,1,FALSE)),(SUM($H$1:NS$1)&gt;SUM($F$8:$F11))*(SUM($H$1:NS$1)&lt;=SUM($F$8:$F12))*1,"F"))</f>
        <v>0</v>
      </c>
      <c r="NT12" s="28">
        <f ca="1">IF(WEEKDAY(NT$6,2)&gt;5,"w",IF(ISERROR(VLOOKUP(NT$6,fériés,1,FALSE)),(SUM($H$1:NT$1)&gt;SUM($F$8:$F11))*(SUM($H$1:NT$1)&lt;=SUM($F$8:$F12))*1,"F"))</f>
        <v>0</v>
      </c>
      <c r="NU12" s="28">
        <f ca="1">IF(WEEKDAY(NU$6,2)&gt;5,"w",IF(ISERROR(VLOOKUP(NU$6,fériés,1,FALSE)),(SUM($H$1:NU$1)&gt;SUM($F$8:$F11))*(SUM($H$1:NU$1)&lt;=SUM($F$8:$F12))*1,"F"))</f>
        <v>0</v>
      </c>
      <c r="NV12" s="28">
        <f ca="1">IF(WEEKDAY(NV$6,2)&gt;5,"w",IF(ISERROR(VLOOKUP(NV$6,fériés,1,FALSE)),(SUM($H$1:NV$1)&gt;SUM($F$8:$F11))*(SUM($H$1:NV$1)&lt;=SUM($F$8:$F12))*1,"F"))</f>
        <v>0</v>
      </c>
      <c r="NW12" s="28">
        <f ca="1">IF(WEEKDAY(NW$6,2)&gt;5,"w",IF(ISERROR(VLOOKUP(NW$6,fériés,1,FALSE)),(SUM($H$1:NW$1)&gt;SUM($F$8:$F11))*(SUM($H$1:NW$1)&lt;=SUM($F$8:$F12))*1,"F"))</f>
        <v>0</v>
      </c>
      <c r="NX12" s="28">
        <f ca="1">IF(WEEKDAY(NX$6,2)&gt;5,"w",IF(ISERROR(VLOOKUP(NX$6,fériés,1,FALSE)),(SUM($H$1:NX$1)&gt;SUM($F$8:$F11))*(SUM($H$1:NX$1)&lt;=SUM($F$8:$F12))*1,"F"))</f>
        <v>0</v>
      </c>
      <c r="NY12" s="28">
        <f ca="1">IF(WEEKDAY(NY$6,2)&gt;5,"w",IF(ISERROR(VLOOKUP(NY$6,fériés,1,FALSE)),(SUM($H$1:NY$1)&gt;SUM($F$8:$F11))*(SUM($H$1:NY$1)&lt;=SUM($F$8:$F12))*1,"F"))</f>
        <v>0</v>
      </c>
      <c r="NZ12" s="28">
        <f ca="1">IF(WEEKDAY(NZ$6,2)&gt;5,"w",IF(ISERROR(VLOOKUP(NZ$6,fériés,1,FALSE)),(SUM($H$1:NZ$1)&gt;SUM($F$8:$F11))*(SUM($H$1:NZ$1)&lt;=SUM($F$8:$F12))*1,"F"))</f>
        <v>0</v>
      </c>
      <c r="OA12" s="28">
        <f ca="1">IF(WEEKDAY(OA$6,2)&gt;5,"w",IF(ISERROR(VLOOKUP(OA$6,fériés,1,FALSE)),(SUM($H$1:OA$1)&gt;SUM($F$8:$F11))*(SUM($H$1:OA$1)&lt;=SUM($F$8:$F12))*1,"F"))</f>
        <v>0</v>
      </c>
      <c r="OB12" s="28">
        <f ca="1">IF(WEEKDAY(OB$6,2)&gt;5,"w",IF(ISERROR(VLOOKUP(OB$6,fériés,1,FALSE)),(SUM($H$1:OB$1)&gt;SUM($F$8:$F11))*(SUM($H$1:OB$1)&lt;=SUM($F$8:$F12))*1,"F"))</f>
        <v>0</v>
      </c>
      <c r="OC12" s="28">
        <f ca="1">IF(WEEKDAY(OC$6,2)&gt;5,"w",IF(ISERROR(VLOOKUP(OC$6,fériés,1,FALSE)),(SUM($H$1:OC$1)&gt;SUM($F$8:$F11))*(SUM($H$1:OC$1)&lt;=SUM($F$8:$F12))*1,"F"))</f>
        <v>0</v>
      </c>
      <c r="OD12" s="28">
        <f ca="1">IF(WEEKDAY(OD$6,2)&gt;5,"w",IF(ISERROR(VLOOKUP(OD$6,fériés,1,FALSE)),(SUM($H$1:OD$1)&gt;SUM($F$8:$F11))*(SUM($H$1:OD$1)&lt;=SUM($F$8:$F12))*1,"F"))</f>
        <v>0</v>
      </c>
      <c r="OE12" s="28">
        <f ca="1">IF(WEEKDAY(OE$6,2)&gt;5,"w",IF(ISERROR(VLOOKUP(OE$6,fériés,1,FALSE)),(SUM($H$1:OE$1)&gt;SUM($F$8:$F11))*(SUM($H$1:OE$1)&lt;=SUM($F$8:$F12))*1,"F"))</f>
        <v>0</v>
      </c>
      <c r="OF12" s="28">
        <f ca="1">IF(WEEKDAY(OF$6,2)&gt;5,"w",IF(ISERROR(VLOOKUP(OF$6,fériés,1,FALSE)),(SUM($H$1:OF$1)&gt;SUM($F$8:$F11))*(SUM($H$1:OF$1)&lt;=SUM($F$8:$F12))*1,"F"))</f>
        <v>0</v>
      </c>
      <c r="OG12" s="28">
        <f ca="1">IF(WEEKDAY(OG$6,2)&gt;5,"w",IF(ISERROR(VLOOKUP(OG$6,fériés,1,FALSE)),(SUM($H$1:OG$1)&gt;SUM($F$8:$F11))*(SUM($H$1:OG$1)&lt;=SUM($F$8:$F12))*1,"F"))</f>
        <v>0</v>
      </c>
      <c r="OH12" s="28">
        <f ca="1">IF(WEEKDAY(OH$6,2)&gt;5,"w",IF(ISERROR(VLOOKUP(OH$6,fériés,1,FALSE)),(SUM($H$1:OH$1)&gt;SUM($F$8:$F11))*(SUM($H$1:OH$1)&lt;=SUM($F$8:$F12))*1,"F"))</f>
        <v>0</v>
      </c>
      <c r="OI12" s="28">
        <f ca="1">IF(WEEKDAY(OI$6,2)&gt;5,"w",IF(ISERROR(VLOOKUP(OI$6,fériés,1,FALSE)),(SUM($H$1:OI$1)&gt;SUM($F$8:$F11))*(SUM($H$1:OI$1)&lt;=SUM($F$8:$F12))*1,"F"))</f>
        <v>0</v>
      </c>
      <c r="OJ12" s="28">
        <f ca="1">IF(WEEKDAY(OJ$6,2)&gt;5,"w",IF(ISERROR(VLOOKUP(OJ$6,fériés,1,FALSE)),(SUM($H$1:OJ$1)&gt;SUM($F$8:$F11))*(SUM($H$1:OJ$1)&lt;=SUM($F$8:$F12))*1,"F"))</f>
        <v>0</v>
      </c>
      <c r="OK12" s="28">
        <f ca="1">IF(WEEKDAY(OK$6,2)&gt;5,"w",IF(ISERROR(VLOOKUP(OK$6,fériés,1,FALSE)),(SUM($H$1:OK$1)&gt;SUM($F$8:$F11))*(SUM($H$1:OK$1)&lt;=SUM($F$8:$F12))*1,"F"))</f>
        <v>0</v>
      </c>
      <c r="OL12" s="28">
        <f ca="1">IF(WEEKDAY(OL$6,2)&gt;5,"w",IF(ISERROR(VLOOKUP(OL$6,fériés,1,FALSE)),(SUM($H$1:OL$1)&gt;SUM($F$8:$F11))*(SUM($H$1:OL$1)&lt;=SUM($F$8:$F12))*1,"F"))</f>
        <v>0</v>
      </c>
      <c r="OM12" s="28">
        <f ca="1">IF(WEEKDAY(OM$6,2)&gt;5,"w",IF(ISERROR(VLOOKUP(OM$6,fériés,1,FALSE)),(SUM($H$1:OM$1)&gt;SUM($F$8:$F11))*(SUM($H$1:OM$1)&lt;=SUM($F$8:$F12))*1,"F"))</f>
        <v>0</v>
      </c>
      <c r="ON12" s="28">
        <f ca="1">IF(WEEKDAY(ON$6,2)&gt;5,"w",IF(ISERROR(VLOOKUP(ON$6,fériés,1,FALSE)),(SUM($H$1:ON$1)&gt;SUM($F$8:$F11))*(SUM($H$1:ON$1)&lt;=SUM($F$8:$F12))*1,"F"))</f>
        <v>0</v>
      </c>
      <c r="OO12" s="28">
        <f ca="1">IF(WEEKDAY(OO$6,2)&gt;5,"w",IF(ISERROR(VLOOKUP(OO$6,fériés,1,FALSE)),(SUM($H$1:OO$1)&gt;SUM($F$8:$F11))*(SUM($H$1:OO$1)&lt;=SUM($F$8:$F12))*1,"F"))</f>
        <v>0</v>
      </c>
      <c r="OP12" s="28">
        <f ca="1">IF(WEEKDAY(OP$6,2)&gt;5,"w",IF(ISERROR(VLOOKUP(OP$6,fériés,1,FALSE)),(SUM($H$1:OP$1)&gt;SUM($F$8:$F11))*(SUM($H$1:OP$1)&lt;=SUM($F$8:$F12))*1,"F"))</f>
        <v>0</v>
      </c>
      <c r="OQ12" s="28">
        <f ca="1">IF(WEEKDAY(OQ$6,2)&gt;5,"w",IF(ISERROR(VLOOKUP(OQ$6,fériés,1,FALSE)),(SUM($H$1:OQ$1)&gt;SUM($F$8:$F11))*(SUM($H$1:OQ$1)&lt;=SUM($F$8:$F12))*1,"F"))</f>
        <v>0</v>
      </c>
      <c r="OR12" s="28">
        <f ca="1">IF(WEEKDAY(OR$6,2)&gt;5,"w",IF(ISERROR(VLOOKUP(OR$6,fériés,1,FALSE)),(SUM($H$1:OR$1)&gt;SUM($F$8:$F11))*(SUM($H$1:OR$1)&lt;=SUM($F$8:$F12))*1,"F"))</f>
        <v>0</v>
      </c>
      <c r="OS12" s="28">
        <f ca="1">IF(WEEKDAY(OS$6,2)&gt;5,"w",IF(ISERROR(VLOOKUP(OS$6,fériés,1,FALSE)),(SUM($H$1:OS$1)&gt;SUM($F$8:$F11))*(SUM($H$1:OS$1)&lt;=SUM($F$8:$F12))*1,"F"))</f>
        <v>0</v>
      </c>
      <c r="OT12" s="28">
        <f ca="1">IF(WEEKDAY(OT$6,2)&gt;5,"w",IF(ISERROR(VLOOKUP(OT$6,fériés,1,FALSE)),(SUM($H$1:OT$1)&gt;SUM($F$8:$F11))*(SUM($H$1:OT$1)&lt;=SUM($F$8:$F12))*1,"F"))</f>
        <v>0</v>
      </c>
      <c r="OU12" s="28">
        <f ca="1">IF(WEEKDAY(OU$6,2)&gt;5,"w",IF(ISERROR(VLOOKUP(OU$6,fériés,1,FALSE)),(SUM($H$1:OU$1)&gt;SUM($F$8:$F11))*(SUM($H$1:OU$1)&lt;=SUM($F$8:$F12))*1,"F"))</f>
        <v>0</v>
      </c>
      <c r="OV12" s="28">
        <f ca="1">IF(WEEKDAY(OV$6,2)&gt;5,"w",IF(ISERROR(VLOOKUP(OV$6,fériés,1,FALSE)),(SUM($H$1:OV$1)&gt;SUM($F$8:$F11))*(SUM($H$1:OV$1)&lt;=SUM($F$8:$F12))*1,"F"))</f>
        <v>0</v>
      </c>
      <c r="OW12" s="28">
        <f ca="1">IF(WEEKDAY(OW$6,2)&gt;5,"w",IF(ISERROR(VLOOKUP(OW$6,fériés,1,FALSE)),(SUM($H$1:OW$1)&gt;SUM($F$8:$F11))*(SUM($H$1:OW$1)&lt;=SUM($F$8:$F12))*1,"F"))</f>
        <v>0</v>
      </c>
      <c r="OX12" s="28">
        <f ca="1">IF(WEEKDAY(OX$6,2)&gt;5,"w",IF(ISERROR(VLOOKUP(OX$6,fériés,1,FALSE)),(SUM($H$1:OX$1)&gt;SUM($F$8:$F11))*(SUM($H$1:OX$1)&lt;=SUM($F$8:$F12))*1,"F"))</f>
        <v>0</v>
      </c>
      <c r="OY12" s="28">
        <f ca="1">IF(WEEKDAY(OY$6,2)&gt;5,"w",IF(ISERROR(VLOOKUP(OY$6,fériés,1,FALSE)),(SUM($H$1:OY$1)&gt;SUM($F$8:$F11))*(SUM($H$1:OY$1)&lt;=SUM($F$8:$F12))*1,"F"))</f>
        <v>0</v>
      </c>
      <c r="OZ12" s="28" t="str">
        <f ca="1">IF(WEEKDAY(OZ$6,2)&gt;5,"w",IF(ISERROR(VLOOKUP(OZ$6,fériés,1,FALSE)),(SUM($H$1:OZ$1)&gt;SUM($F$8:$F11))*(SUM($H$1:OZ$1)&lt;=SUM($F$8:$F12))*1,"F"))</f>
        <v>w</v>
      </c>
      <c r="PA12" s="28" t="str">
        <f ca="1">IF(WEEKDAY(PA$6,2)&gt;5,"w",IF(ISERROR(VLOOKUP(PA$6,fériés,1,FALSE)),(SUM($H$1:PA$1)&gt;SUM($F$8:$F11))*(SUM($H$1:PA$1)&lt;=SUM($F$8:$F12))*1,"F"))</f>
        <v>w</v>
      </c>
      <c r="PB12" s="28" t="str">
        <f ca="1">IF(WEEKDAY(PB$6,2)&gt;5,"w",IF(ISERROR(VLOOKUP(PB$6,fériés,1,FALSE)),(SUM($H$1:PB$1)&gt;SUM($F$8:$F11))*(SUM($H$1:PB$1)&lt;=SUM($F$8:$F12))*1,"F"))</f>
        <v>w</v>
      </c>
      <c r="PC12" s="28" t="str">
        <f ca="1">IF(WEEKDAY(PC$6,2)&gt;5,"w",IF(ISERROR(VLOOKUP(PC$6,fériés,1,FALSE)),(SUM($H$1:PC$1)&gt;SUM($F$8:$F11))*(SUM($H$1:PC$1)&lt;=SUM($F$8:$F12))*1,"F"))</f>
        <v>w</v>
      </c>
      <c r="PD12" s="28" t="str">
        <f ca="1">IF(WEEKDAY(PD$6,2)&gt;5,"w",IF(ISERROR(VLOOKUP(PD$6,fériés,1,FALSE)),(SUM($H$1:PD$1)&gt;SUM($F$8:$F11))*(SUM($H$1:PD$1)&lt;=SUM($F$8:$F12))*1,"F"))</f>
        <v>w</v>
      </c>
      <c r="PE12" s="28" t="str">
        <f ca="1">IF(WEEKDAY(PE$6,2)&gt;5,"w",IF(ISERROR(VLOOKUP(PE$6,fériés,1,FALSE)),(SUM($H$1:PE$1)&gt;SUM($F$8:$F11))*(SUM($H$1:PE$1)&lt;=SUM($F$8:$F12))*1,"F"))</f>
        <v>w</v>
      </c>
      <c r="PF12" s="28" t="str">
        <f ca="1">IF(WEEKDAY(PF$6,2)&gt;5,"w",IF(ISERROR(VLOOKUP(PF$6,fériés,1,FALSE)),(SUM($H$1:PF$1)&gt;SUM($F$8:$F11))*(SUM($H$1:PF$1)&lt;=SUM($F$8:$F12))*1,"F"))</f>
        <v>w</v>
      </c>
      <c r="PG12" s="28" t="str">
        <f ca="1">IF(WEEKDAY(PG$6,2)&gt;5,"w",IF(ISERROR(VLOOKUP(PG$6,fériés,1,FALSE)),(SUM($H$1:PG$1)&gt;SUM($F$8:$F11))*(SUM($H$1:PG$1)&lt;=SUM($F$8:$F12))*1,"F"))</f>
        <v>w</v>
      </c>
      <c r="PH12" s="28" t="str">
        <f ca="1">IF(WEEKDAY(PH$6,2)&gt;5,"w",IF(ISERROR(VLOOKUP(PH$6,fériés,1,FALSE)),(SUM($H$1:PH$1)&gt;SUM($F$8:$F11))*(SUM($H$1:PH$1)&lt;=SUM($F$8:$F12))*1,"F"))</f>
        <v>w</v>
      </c>
      <c r="PI12" s="28" t="str">
        <f ca="1">IF(WEEKDAY(PI$6,2)&gt;5,"w",IF(ISERROR(VLOOKUP(PI$6,fériés,1,FALSE)),(SUM($H$1:PI$1)&gt;SUM($F$8:$F11))*(SUM($H$1:PI$1)&lt;=SUM($F$8:$F12))*1,"F"))</f>
        <v>w</v>
      </c>
      <c r="PJ12" s="28" t="str">
        <f ca="1">IF(WEEKDAY(PJ$6,2)&gt;5,"w",IF(ISERROR(VLOOKUP(PJ$6,fériés,1,FALSE)),(SUM($H$1:PJ$1)&gt;SUM($F$8:$F11))*(SUM($H$1:PJ$1)&lt;=SUM($F$8:$F12))*1,"F"))</f>
        <v>w</v>
      </c>
      <c r="PK12" s="28" t="str">
        <f ca="1">IF(WEEKDAY(PK$6,2)&gt;5,"w",IF(ISERROR(VLOOKUP(PK$6,fériés,1,FALSE)),(SUM($H$1:PK$1)&gt;SUM($F$8:$F11))*(SUM($H$1:PK$1)&lt;=SUM($F$8:$F12))*1,"F"))</f>
        <v>w</v>
      </c>
      <c r="PL12" s="28" t="str">
        <f ca="1">IF(WEEKDAY(PL$6,2)&gt;5,"w",IF(ISERROR(VLOOKUP(PL$6,fériés,1,FALSE)),(SUM($H$1:PL$1)&gt;SUM($F$8:$F11))*(SUM($H$1:PL$1)&lt;=SUM($F$8:$F12))*1,"F"))</f>
        <v>w</v>
      </c>
      <c r="PM12" s="28" t="str">
        <f ca="1">IF(WEEKDAY(PM$6,2)&gt;5,"w",IF(ISERROR(VLOOKUP(PM$6,fériés,1,FALSE)),(SUM($H$1:PM$1)&gt;SUM($F$8:$F11))*(SUM($H$1:PM$1)&lt;=SUM($F$8:$F12))*1,"F"))</f>
        <v>w</v>
      </c>
      <c r="PN12" s="28" t="str">
        <f ca="1">IF(WEEKDAY(PN$6,2)&gt;5,"w",IF(ISERROR(VLOOKUP(PN$6,fériés,1,FALSE)),(SUM($H$1:PN$1)&gt;SUM($F$8:$F11))*(SUM($H$1:PN$1)&lt;=SUM($F$8:$F12))*1,"F"))</f>
        <v>w</v>
      </c>
      <c r="PO12" s="28" t="str">
        <f ca="1">IF(WEEKDAY(PO$6,2)&gt;5,"w",IF(ISERROR(VLOOKUP(PO$6,fériés,1,FALSE)),(SUM($H$1:PO$1)&gt;SUM($F$8:$F11))*(SUM($H$1:PO$1)&lt;=SUM($F$8:$F12))*1,"F"))</f>
        <v>w</v>
      </c>
      <c r="PP12" s="28" t="str">
        <f ca="1">IF(WEEKDAY(PP$6,2)&gt;5,"w",IF(ISERROR(VLOOKUP(PP$6,fériés,1,FALSE)),(SUM($H$1:PP$1)&gt;SUM($F$8:$F11))*(SUM($H$1:PP$1)&lt;=SUM($F$8:$F12))*1,"F"))</f>
        <v>w</v>
      </c>
      <c r="PQ12" s="28" t="str">
        <f ca="1">IF(WEEKDAY(PQ$6,2)&gt;5,"w",IF(ISERROR(VLOOKUP(PQ$6,fériés,1,FALSE)),(SUM($H$1:PQ$1)&gt;SUM($F$8:$F11))*(SUM($H$1:PQ$1)&lt;=SUM($F$8:$F12))*1,"F"))</f>
        <v>w</v>
      </c>
      <c r="PR12" s="28" t="str">
        <f ca="1">IF(WEEKDAY(PR$6,2)&gt;5,"w",IF(ISERROR(VLOOKUP(PR$6,fériés,1,FALSE)),(SUM($H$1:PR$1)&gt;SUM($F$8:$F11))*(SUM($H$1:PR$1)&lt;=SUM($F$8:$F12))*1,"F"))</f>
        <v>w</v>
      </c>
      <c r="PS12" s="28" t="str">
        <f ca="1">IF(WEEKDAY(PS$6,2)&gt;5,"w",IF(ISERROR(VLOOKUP(PS$6,fériés,1,FALSE)),(SUM($H$1:PS$1)&gt;SUM($F$8:$F11))*(SUM($H$1:PS$1)&lt;=SUM($F$8:$F12))*1,"F"))</f>
        <v>w</v>
      </c>
      <c r="PT12" s="28">
        <f ca="1">IF(WEEKDAY(PT$6,2)&gt;5,"w",IF(ISERROR(VLOOKUP(PT$6,fériés,1,FALSE)),(SUM($H$1:PT$1)&gt;SUM($F$8:$F11))*(SUM($H$1:PT$1)&lt;=SUM($F$8:$F12))*1,"F"))</f>
        <v>0</v>
      </c>
      <c r="PU12" s="28">
        <f ca="1">IF(WEEKDAY(PU$6,2)&gt;5,"w",IF(ISERROR(VLOOKUP(PU$6,fériés,1,FALSE)),(SUM($H$1:PU$1)&gt;SUM($F$8:$F11))*(SUM($H$1:PU$1)&lt;=SUM($F$8:$F12))*1,"F"))</f>
        <v>0</v>
      </c>
      <c r="PV12" s="28">
        <f ca="1">IF(WEEKDAY(PV$6,2)&gt;5,"w",IF(ISERROR(VLOOKUP(PV$6,fériés,1,FALSE)),(SUM($H$1:PV$1)&gt;SUM($F$8:$F11))*(SUM($H$1:PV$1)&lt;=SUM($F$8:$F12))*1,"F"))</f>
        <v>0</v>
      </c>
      <c r="PW12" s="28">
        <f ca="1">IF(WEEKDAY(PW$6,2)&gt;5,"w",IF(ISERROR(VLOOKUP(PW$6,fériés,1,FALSE)),(SUM($H$1:PW$1)&gt;SUM($F$8:$F11))*(SUM($H$1:PW$1)&lt;=SUM($F$8:$F12))*1,"F"))</f>
        <v>0</v>
      </c>
      <c r="PX12" s="28">
        <f ca="1">IF(WEEKDAY(PX$6,2)&gt;5,"w",IF(ISERROR(VLOOKUP(PX$6,fériés,1,FALSE)),(SUM($H$1:PX$1)&gt;SUM($F$8:$F11))*(SUM($H$1:PX$1)&lt;=SUM($F$8:$F12))*1,"F"))</f>
        <v>0</v>
      </c>
      <c r="PY12" s="28">
        <f ca="1">IF(WEEKDAY(PY$6,2)&gt;5,"w",IF(ISERROR(VLOOKUP(PY$6,fériés,1,FALSE)),(SUM($H$1:PY$1)&gt;SUM($F$8:$F11))*(SUM($H$1:PY$1)&lt;=SUM($F$8:$F12))*1,"F"))</f>
        <v>0</v>
      </c>
      <c r="PZ12" s="28">
        <f ca="1">IF(WEEKDAY(PZ$6,2)&gt;5,"w",IF(ISERROR(VLOOKUP(PZ$6,fériés,1,FALSE)),(SUM($H$1:PZ$1)&gt;SUM($F$8:$F11))*(SUM($H$1:PZ$1)&lt;=SUM($F$8:$F12))*1,"F"))</f>
        <v>0</v>
      </c>
      <c r="QA12" s="28">
        <f ca="1">IF(WEEKDAY(QA$6,2)&gt;5,"w",IF(ISERROR(VLOOKUP(QA$6,fériés,1,FALSE)),(SUM($H$1:QA$1)&gt;SUM($F$8:$F11))*(SUM($H$1:QA$1)&lt;=SUM($F$8:$F12))*1,"F"))</f>
        <v>0</v>
      </c>
      <c r="QB12" s="28">
        <f ca="1">IF(WEEKDAY(QB$6,2)&gt;5,"w",IF(ISERROR(VLOOKUP(QB$6,fériés,1,FALSE)),(SUM($H$1:QB$1)&gt;SUM($F$8:$F11))*(SUM($H$1:QB$1)&lt;=SUM($F$8:$F12))*1,"F"))</f>
        <v>0</v>
      </c>
      <c r="QC12" s="28">
        <f ca="1">IF(WEEKDAY(QC$6,2)&gt;5,"w",IF(ISERROR(VLOOKUP(QC$6,fériés,1,FALSE)),(SUM($H$1:QC$1)&gt;SUM($F$8:$F11))*(SUM($H$1:QC$1)&lt;=SUM($F$8:$F12))*1,"F"))</f>
        <v>0</v>
      </c>
      <c r="QD12" s="28">
        <f ca="1">IF(WEEKDAY(QD$6,2)&gt;5,"w",IF(ISERROR(VLOOKUP(QD$6,fériés,1,FALSE)),(SUM($H$1:QD$1)&gt;SUM($F$8:$F11))*(SUM($H$1:QD$1)&lt;=SUM($F$8:$F12))*1,"F"))</f>
        <v>0</v>
      </c>
      <c r="QE12" s="28">
        <f ca="1">IF(WEEKDAY(QE$6,2)&gt;5,"w",IF(ISERROR(VLOOKUP(QE$6,fériés,1,FALSE)),(SUM($H$1:QE$1)&gt;SUM($F$8:$F11))*(SUM($H$1:QE$1)&lt;=SUM($F$8:$F12))*1,"F"))</f>
        <v>0</v>
      </c>
      <c r="QF12" s="28">
        <f ca="1">IF(WEEKDAY(QF$6,2)&gt;5,"w",IF(ISERROR(VLOOKUP(QF$6,fériés,1,FALSE)),(SUM($H$1:QF$1)&gt;SUM($F$8:$F11))*(SUM($H$1:QF$1)&lt;=SUM($F$8:$F12))*1,"F"))</f>
        <v>0</v>
      </c>
      <c r="QG12" s="28">
        <f ca="1">IF(WEEKDAY(QG$6,2)&gt;5,"w",IF(ISERROR(VLOOKUP(QG$6,fériés,1,FALSE)),(SUM($H$1:QG$1)&gt;SUM($F$8:$F11))*(SUM($H$1:QG$1)&lt;=SUM($F$8:$F12))*1,"F"))</f>
        <v>0</v>
      </c>
      <c r="QH12" s="28">
        <f ca="1">IF(WEEKDAY(QH$6,2)&gt;5,"w",IF(ISERROR(VLOOKUP(QH$6,fériés,1,FALSE)),(SUM($H$1:QH$1)&gt;SUM($F$8:$F11))*(SUM($H$1:QH$1)&lt;=SUM($F$8:$F12))*1,"F"))</f>
        <v>0</v>
      </c>
      <c r="QI12" s="28">
        <f ca="1">IF(WEEKDAY(QI$6,2)&gt;5,"w",IF(ISERROR(VLOOKUP(QI$6,fériés,1,FALSE)),(SUM($H$1:QI$1)&gt;SUM($F$8:$F11))*(SUM($H$1:QI$1)&lt;=SUM($F$8:$F12))*1,"F"))</f>
        <v>0</v>
      </c>
      <c r="QJ12" s="28">
        <f ca="1">IF(WEEKDAY(QJ$6,2)&gt;5,"w",IF(ISERROR(VLOOKUP(QJ$6,fériés,1,FALSE)),(SUM($H$1:QJ$1)&gt;SUM($F$8:$F11))*(SUM($H$1:QJ$1)&lt;=SUM($F$8:$F12))*1,"F"))</f>
        <v>0</v>
      </c>
      <c r="QK12" s="28">
        <f ca="1">IF(WEEKDAY(QK$6,2)&gt;5,"w",IF(ISERROR(VLOOKUP(QK$6,fériés,1,FALSE)),(SUM($H$1:QK$1)&gt;SUM($F$8:$F11))*(SUM($H$1:QK$1)&lt;=SUM($F$8:$F12))*1,"F"))</f>
        <v>0</v>
      </c>
      <c r="QL12" s="28">
        <f ca="1">IF(WEEKDAY(QL$6,2)&gt;5,"w",IF(ISERROR(VLOOKUP(QL$6,fériés,1,FALSE)),(SUM($H$1:QL$1)&gt;SUM($F$8:$F11))*(SUM($H$1:QL$1)&lt;=SUM($F$8:$F12))*1,"F"))</f>
        <v>0</v>
      </c>
      <c r="QM12" s="28">
        <f ca="1">IF(WEEKDAY(QM$6,2)&gt;5,"w",IF(ISERROR(VLOOKUP(QM$6,fériés,1,FALSE)),(SUM($H$1:QM$1)&gt;SUM($F$8:$F11))*(SUM($H$1:QM$1)&lt;=SUM($F$8:$F12))*1,"F"))</f>
        <v>0</v>
      </c>
      <c r="QN12" s="28">
        <f ca="1">IF(WEEKDAY(QN$6,2)&gt;5,"w",IF(ISERROR(VLOOKUP(QN$6,fériés,1,FALSE)),(SUM($H$1:QN$1)&gt;SUM($F$8:$F11))*(SUM($H$1:QN$1)&lt;=SUM($F$8:$F12))*1,"F"))</f>
        <v>0</v>
      </c>
      <c r="QO12" s="28">
        <f ca="1">IF(WEEKDAY(QO$6,2)&gt;5,"w",IF(ISERROR(VLOOKUP(QO$6,fériés,1,FALSE)),(SUM($H$1:QO$1)&gt;SUM($F$8:$F11))*(SUM($H$1:QO$1)&lt;=SUM($F$8:$F12))*1,"F"))</f>
        <v>0</v>
      </c>
      <c r="QP12" s="28">
        <f ca="1">IF(WEEKDAY(QP$6,2)&gt;5,"w",IF(ISERROR(VLOOKUP(QP$6,fériés,1,FALSE)),(SUM($H$1:QP$1)&gt;SUM($F$8:$F11))*(SUM($H$1:QP$1)&lt;=SUM($F$8:$F12))*1,"F"))</f>
        <v>0</v>
      </c>
      <c r="QQ12" s="28">
        <f ca="1">IF(WEEKDAY(QQ$6,2)&gt;5,"w",IF(ISERROR(VLOOKUP(QQ$6,fériés,1,FALSE)),(SUM($H$1:QQ$1)&gt;SUM($F$8:$F11))*(SUM($H$1:QQ$1)&lt;=SUM($F$8:$F12))*1,"F"))</f>
        <v>0</v>
      </c>
      <c r="QR12" s="28">
        <f ca="1">IF(WEEKDAY(QR$6,2)&gt;5,"w",IF(ISERROR(VLOOKUP(QR$6,fériés,1,FALSE)),(SUM($H$1:QR$1)&gt;SUM($F$8:$F11))*(SUM($H$1:QR$1)&lt;=SUM($F$8:$F12))*1,"F"))</f>
        <v>0</v>
      </c>
      <c r="QS12" s="28">
        <f ca="1">IF(WEEKDAY(QS$6,2)&gt;5,"w",IF(ISERROR(VLOOKUP(QS$6,fériés,1,FALSE)),(SUM($H$1:QS$1)&gt;SUM($F$8:$F11))*(SUM($H$1:QS$1)&lt;=SUM($F$8:$F12))*1,"F"))</f>
        <v>0</v>
      </c>
      <c r="QT12" s="28">
        <f ca="1">IF(WEEKDAY(QT$6,2)&gt;5,"w",IF(ISERROR(VLOOKUP(QT$6,fériés,1,FALSE)),(SUM($H$1:QT$1)&gt;SUM($F$8:$F11))*(SUM($H$1:QT$1)&lt;=SUM($F$8:$F12))*1,"F"))</f>
        <v>0</v>
      </c>
      <c r="QU12" s="28">
        <f ca="1">IF(WEEKDAY(QU$6,2)&gt;5,"w",IF(ISERROR(VLOOKUP(QU$6,fériés,1,FALSE)),(SUM($H$1:QU$1)&gt;SUM($F$8:$F11))*(SUM($H$1:QU$1)&lt;=SUM($F$8:$F12))*1,"F"))</f>
        <v>0</v>
      </c>
      <c r="QV12" s="28">
        <f ca="1">IF(WEEKDAY(QV$6,2)&gt;5,"w",IF(ISERROR(VLOOKUP(QV$6,fériés,1,FALSE)),(SUM($H$1:QV$1)&gt;SUM($F$8:$F11))*(SUM($H$1:QV$1)&lt;=SUM($F$8:$F12))*1,"F"))</f>
        <v>0</v>
      </c>
      <c r="QW12" s="28">
        <f ca="1">IF(WEEKDAY(QW$6,2)&gt;5,"w",IF(ISERROR(VLOOKUP(QW$6,fériés,1,FALSE)),(SUM($H$1:QW$1)&gt;SUM($F$8:$F11))*(SUM($H$1:QW$1)&lt;=SUM($F$8:$F12))*1,"F"))</f>
        <v>0</v>
      </c>
      <c r="QX12" s="28">
        <f ca="1">IF(WEEKDAY(QX$6,2)&gt;5,"w",IF(ISERROR(VLOOKUP(QX$6,fériés,1,FALSE)),(SUM($H$1:QX$1)&gt;SUM($F$8:$F11))*(SUM($H$1:QX$1)&lt;=SUM($F$8:$F12))*1,"F"))</f>
        <v>0</v>
      </c>
      <c r="QY12" s="28">
        <f ca="1">IF(WEEKDAY(QY$6,2)&gt;5,"w",IF(ISERROR(VLOOKUP(QY$6,fériés,1,FALSE)),(SUM($H$1:QY$1)&gt;SUM($F$8:$F11))*(SUM($H$1:QY$1)&lt;=SUM($F$8:$F12))*1,"F"))</f>
        <v>0</v>
      </c>
      <c r="QZ12" s="28">
        <f ca="1">IF(WEEKDAY(QZ$6,2)&gt;5,"w",IF(ISERROR(VLOOKUP(QZ$6,fériés,1,FALSE)),(SUM($H$1:QZ$1)&gt;SUM($F$8:$F11))*(SUM($H$1:QZ$1)&lt;=SUM($F$8:$F12))*1,"F"))</f>
        <v>0</v>
      </c>
      <c r="RA12" s="28">
        <f ca="1">IF(WEEKDAY(RA$6,2)&gt;5,"w",IF(ISERROR(VLOOKUP(RA$6,fériés,1,FALSE)),(SUM($H$1:RA$1)&gt;SUM($F$8:$F11))*(SUM($H$1:RA$1)&lt;=SUM($F$8:$F12))*1,"F"))</f>
        <v>0</v>
      </c>
      <c r="RB12" s="28">
        <f ca="1">IF(WEEKDAY(RB$6,2)&gt;5,"w",IF(ISERROR(VLOOKUP(RB$6,fériés,1,FALSE)),(SUM($H$1:RB$1)&gt;SUM($F$8:$F11))*(SUM($H$1:RB$1)&lt;=SUM($F$8:$F12))*1,"F"))</f>
        <v>0</v>
      </c>
      <c r="RC12" s="28">
        <f ca="1">IF(WEEKDAY(RC$6,2)&gt;5,"w",IF(ISERROR(VLOOKUP(RC$6,fériés,1,FALSE)),(SUM($H$1:RC$1)&gt;SUM($F$8:$F11))*(SUM($H$1:RC$1)&lt;=SUM($F$8:$F12))*1,"F"))</f>
        <v>0</v>
      </c>
      <c r="RD12" s="28">
        <f ca="1">IF(WEEKDAY(RD$6,2)&gt;5,"w",IF(ISERROR(VLOOKUP(RD$6,fériés,1,FALSE)),(SUM($H$1:RD$1)&gt;SUM($F$8:$F11))*(SUM($H$1:RD$1)&lt;=SUM($F$8:$F12))*1,"F"))</f>
        <v>0</v>
      </c>
      <c r="RE12" s="28">
        <f ca="1">IF(WEEKDAY(RE$6,2)&gt;5,"w",IF(ISERROR(VLOOKUP(RE$6,fériés,1,FALSE)),(SUM($H$1:RE$1)&gt;SUM($F$8:$F11))*(SUM($H$1:RE$1)&lt;=SUM($F$8:$F12))*1,"F"))</f>
        <v>0</v>
      </c>
      <c r="RF12" s="28">
        <f ca="1">IF(WEEKDAY(RF$6,2)&gt;5,"w",IF(ISERROR(VLOOKUP(RF$6,fériés,1,FALSE)),(SUM($H$1:RF$1)&gt;SUM($F$8:$F11))*(SUM($H$1:RF$1)&lt;=SUM($F$8:$F12))*1,"F"))</f>
        <v>0</v>
      </c>
      <c r="RG12" s="28">
        <f ca="1">IF(WEEKDAY(RG$6,2)&gt;5,"w",IF(ISERROR(VLOOKUP(RG$6,fériés,1,FALSE)),(SUM($H$1:RG$1)&gt;SUM($F$8:$F11))*(SUM($H$1:RG$1)&lt;=SUM($F$8:$F12))*1,"F"))</f>
        <v>0</v>
      </c>
      <c r="RH12" s="28">
        <f ca="1">IF(WEEKDAY(RH$6,2)&gt;5,"w",IF(ISERROR(VLOOKUP(RH$6,fériés,1,FALSE)),(SUM($H$1:RH$1)&gt;SUM($F$8:$F11))*(SUM($H$1:RH$1)&lt;=SUM($F$8:$F12))*1,"F"))</f>
        <v>0</v>
      </c>
      <c r="RI12" s="28">
        <f ca="1">IF(WEEKDAY(RI$6,2)&gt;5,"w",IF(ISERROR(VLOOKUP(RI$6,fériés,1,FALSE)),(SUM($H$1:RI$1)&gt;SUM($F$8:$F11))*(SUM($H$1:RI$1)&lt;=SUM($F$8:$F12))*1,"F"))</f>
        <v>0</v>
      </c>
      <c r="RJ12" s="28">
        <f ca="1">IF(WEEKDAY(RJ$6,2)&gt;5,"w",IF(ISERROR(VLOOKUP(RJ$6,fériés,1,FALSE)),(SUM($H$1:RJ$1)&gt;SUM($F$8:$F11))*(SUM($H$1:RJ$1)&lt;=SUM($F$8:$F12))*1,"F"))</f>
        <v>0</v>
      </c>
      <c r="RK12" s="28">
        <f ca="1">IF(WEEKDAY(RK$6,2)&gt;5,"w",IF(ISERROR(VLOOKUP(RK$6,fériés,1,FALSE)),(SUM($H$1:RK$1)&gt;SUM($F$8:$F11))*(SUM($H$1:RK$1)&lt;=SUM($F$8:$F12))*1,"F"))</f>
        <v>0</v>
      </c>
      <c r="RL12" s="28">
        <f ca="1">IF(WEEKDAY(RL$6,2)&gt;5,"w",IF(ISERROR(VLOOKUP(RL$6,fériés,1,FALSE)),(SUM($H$1:RL$1)&gt;SUM($F$8:$F11))*(SUM($H$1:RL$1)&lt;=SUM($F$8:$F12))*1,"F"))</f>
        <v>0</v>
      </c>
      <c r="RM12" s="28">
        <f ca="1">IF(WEEKDAY(RM$6,2)&gt;5,"w",IF(ISERROR(VLOOKUP(RM$6,fériés,1,FALSE)),(SUM($H$1:RM$1)&gt;SUM($F$8:$F11))*(SUM($H$1:RM$1)&lt;=SUM($F$8:$F12))*1,"F"))</f>
        <v>0</v>
      </c>
      <c r="RN12" s="28">
        <f ca="1">IF(WEEKDAY(RN$6,2)&gt;5,"w",IF(ISERROR(VLOOKUP(RN$6,fériés,1,FALSE)),(SUM($H$1:RN$1)&gt;SUM($F$8:$F11))*(SUM($H$1:RN$1)&lt;=SUM($F$8:$F12))*1,"F"))</f>
        <v>0</v>
      </c>
      <c r="RO12" s="28">
        <f ca="1">IF(WEEKDAY(RO$6,2)&gt;5,"w",IF(ISERROR(VLOOKUP(RO$6,fériés,1,FALSE)),(SUM($H$1:RO$1)&gt;SUM($F$8:$F11))*(SUM($H$1:RO$1)&lt;=SUM($F$8:$F12))*1,"F"))</f>
        <v>0</v>
      </c>
      <c r="RP12" s="28">
        <f ca="1">IF(WEEKDAY(RP$6,2)&gt;5,"w",IF(ISERROR(VLOOKUP(RP$6,fériés,1,FALSE)),(SUM($H$1:RP$1)&gt;SUM($F$8:$F11))*(SUM($H$1:RP$1)&lt;=SUM($F$8:$F12))*1,"F"))</f>
        <v>0</v>
      </c>
      <c r="RQ12" s="28">
        <f ca="1">IF(WEEKDAY(RQ$6,2)&gt;5,"w",IF(ISERROR(VLOOKUP(RQ$6,fériés,1,FALSE)),(SUM($H$1:RQ$1)&gt;SUM($F$8:$F11))*(SUM($H$1:RQ$1)&lt;=SUM($F$8:$F12))*1,"F"))</f>
        <v>0</v>
      </c>
      <c r="RR12" s="28" t="str">
        <f ca="1">IF(WEEKDAY(RR$6,2)&gt;5,"w",IF(ISERROR(VLOOKUP(RR$6,fériés,1,FALSE)),(SUM($H$1:RR$1)&gt;SUM($F$8:$F11))*(SUM($H$1:RR$1)&lt;=SUM($F$8:$F12))*1,"F"))</f>
        <v>w</v>
      </c>
      <c r="RS12" s="28" t="str">
        <f ca="1">IF(WEEKDAY(RS$6,2)&gt;5,"w",IF(ISERROR(VLOOKUP(RS$6,fériés,1,FALSE)),(SUM($H$1:RS$1)&gt;SUM($F$8:$F11))*(SUM($H$1:RS$1)&lt;=SUM($F$8:$F12))*1,"F"))</f>
        <v>w</v>
      </c>
      <c r="RT12" s="28" t="str">
        <f ca="1">IF(WEEKDAY(RT$6,2)&gt;5,"w",IF(ISERROR(VLOOKUP(RT$6,fériés,1,FALSE)),(SUM($H$1:RT$1)&gt;SUM($F$8:$F11))*(SUM($H$1:RT$1)&lt;=SUM($F$8:$F12))*1,"F"))</f>
        <v>w</v>
      </c>
      <c r="RU12" s="28" t="str">
        <f ca="1">IF(WEEKDAY(RU$6,2)&gt;5,"w",IF(ISERROR(VLOOKUP(RU$6,fériés,1,FALSE)),(SUM($H$1:RU$1)&gt;SUM($F$8:$F11))*(SUM($H$1:RU$1)&lt;=SUM($F$8:$F12))*1,"F"))</f>
        <v>w</v>
      </c>
      <c r="RV12" s="28" t="str">
        <f ca="1">IF(WEEKDAY(RV$6,2)&gt;5,"w",IF(ISERROR(VLOOKUP(RV$6,fériés,1,FALSE)),(SUM($H$1:RV$1)&gt;SUM($F$8:$F11))*(SUM($H$1:RV$1)&lt;=SUM($F$8:$F12))*1,"F"))</f>
        <v>w</v>
      </c>
      <c r="RW12" s="28" t="str">
        <f ca="1">IF(WEEKDAY(RW$6,2)&gt;5,"w",IF(ISERROR(VLOOKUP(RW$6,fériés,1,FALSE)),(SUM($H$1:RW$1)&gt;SUM($F$8:$F11))*(SUM($H$1:RW$1)&lt;=SUM($F$8:$F12))*1,"F"))</f>
        <v>w</v>
      </c>
      <c r="RX12" s="28" t="str">
        <f ca="1">IF(WEEKDAY(RX$6,2)&gt;5,"w",IF(ISERROR(VLOOKUP(RX$6,fériés,1,FALSE)),(SUM($H$1:RX$1)&gt;SUM($F$8:$F11))*(SUM($H$1:RX$1)&lt;=SUM($F$8:$F12))*1,"F"))</f>
        <v>w</v>
      </c>
      <c r="RY12" s="28" t="str">
        <f ca="1">IF(WEEKDAY(RY$6,2)&gt;5,"w",IF(ISERROR(VLOOKUP(RY$6,fériés,1,FALSE)),(SUM($H$1:RY$1)&gt;SUM($F$8:$F11))*(SUM($H$1:RY$1)&lt;=SUM($F$8:$F12))*1,"F"))</f>
        <v>w</v>
      </c>
      <c r="RZ12" s="28" t="str">
        <f ca="1">IF(WEEKDAY(RZ$6,2)&gt;5,"w",IF(ISERROR(VLOOKUP(RZ$6,fériés,1,FALSE)),(SUM($H$1:RZ$1)&gt;SUM($F$8:$F11))*(SUM($H$1:RZ$1)&lt;=SUM($F$8:$F12))*1,"F"))</f>
        <v>w</v>
      </c>
      <c r="SA12" s="28" t="str">
        <f ca="1">IF(WEEKDAY(SA$6,2)&gt;5,"w",IF(ISERROR(VLOOKUP(SA$6,fériés,1,FALSE)),(SUM($H$1:SA$1)&gt;SUM($F$8:$F11))*(SUM($H$1:SA$1)&lt;=SUM($F$8:$F12))*1,"F"))</f>
        <v>w</v>
      </c>
      <c r="SB12" s="28" t="str">
        <f ca="1">IF(WEEKDAY(SB$6,2)&gt;5,"w",IF(ISERROR(VLOOKUP(SB$6,fériés,1,FALSE)),(SUM($H$1:SB$1)&gt;SUM($F$8:$F11))*(SUM($H$1:SB$1)&lt;=SUM($F$8:$F12))*1,"F"))</f>
        <v>w</v>
      </c>
      <c r="SC12" s="28" t="str">
        <f ca="1">IF(WEEKDAY(SC$6,2)&gt;5,"w",IF(ISERROR(VLOOKUP(SC$6,fériés,1,FALSE)),(SUM($H$1:SC$1)&gt;SUM($F$8:$F11))*(SUM($H$1:SC$1)&lt;=SUM($F$8:$F12))*1,"F"))</f>
        <v>w</v>
      </c>
      <c r="SD12" s="28" t="str">
        <f ca="1">IF(WEEKDAY(SD$6,2)&gt;5,"w",IF(ISERROR(VLOOKUP(SD$6,fériés,1,FALSE)),(SUM($H$1:SD$1)&gt;SUM($F$8:$F11))*(SUM($H$1:SD$1)&lt;=SUM($F$8:$F12))*1,"F"))</f>
        <v>w</v>
      </c>
      <c r="SE12" s="28" t="str">
        <f ca="1">IF(WEEKDAY(SE$6,2)&gt;5,"w",IF(ISERROR(VLOOKUP(SE$6,fériés,1,FALSE)),(SUM($H$1:SE$1)&gt;SUM($F$8:$F11))*(SUM($H$1:SE$1)&lt;=SUM($F$8:$F12))*1,"F"))</f>
        <v>w</v>
      </c>
      <c r="SF12" s="28" t="str">
        <f ca="1">IF(WEEKDAY(SF$6,2)&gt;5,"w",IF(ISERROR(VLOOKUP(SF$6,fériés,1,FALSE)),(SUM($H$1:SF$1)&gt;SUM($F$8:$F11))*(SUM($H$1:SF$1)&lt;=SUM($F$8:$F12))*1,"F"))</f>
        <v>w</v>
      </c>
      <c r="SG12" s="83"/>
    </row>
    <row r="13" spans="1:501" ht="12" customHeight="1" x14ac:dyDescent="0.25">
      <c r="A13" s="80"/>
      <c r="B13" s="63" t="str">
        <f>IFERROR(VLOOKUP($A13,Base_données!$A$4:$AB$24,Base_données!$B$1,FALSE),"")</f>
        <v/>
      </c>
      <c r="C13" s="78" t="str">
        <f>IF(A13="","",Base_données!$N$3)</f>
        <v/>
      </c>
      <c r="D13" s="63" t="str">
        <f>IFERROR(VLOOKUP($A13,Base_données!$A$4:$AB$24,Base_données!$D$1,FALSE),"")</f>
        <v/>
      </c>
      <c r="E13" s="63" t="str">
        <f>IFERROR(VLOOKUP($A13,Base_données!$A$4:$AB$24,Base_données!$N$1,FALSE),"")</f>
        <v/>
      </c>
      <c r="F13" s="66" t="str">
        <f t="shared" si="84"/>
        <v/>
      </c>
      <c r="G13" s="62" t="str">
        <f>IFERROR(VLOOKUP($A13,Base_données!$A$4:$L$24,5,FALSE),"")</f>
        <v/>
      </c>
      <c r="H13" s="28">
        <f ca="1">IF(WEEKDAY(H$6,2)&gt;5,"w",IF(ISERROR(VLOOKUP(H$6,fériés,1,FALSE)),(SUM($H$1:H$1)&gt;SUM($F$8:$F12))*(SUM($H$1:H$1)&lt;=SUM($F$8:$F13))*1,"F"))</f>
        <v>0</v>
      </c>
      <c r="I13" s="28">
        <f ca="1">IF(WEEKDAY(I$6,2)&gt;5,"w",IF(ISERROR(VLOOKUP(I$6,fériés,1,FALSE)),(SUM($H$1:I$1)&gt;SUM($F$8:$F12))*(SUM($H$1:I$1)&lt;=SUM($F$8:$F13))*1,"F"))</f>
        <v>0</v>
      </c>
      <c r="J13" s="28">
        <f ca="1">IF(WEEKDAY(J$6,2)&gt;5,"w",IF(ISERROR(VLOOKUP(J$6,fériés,1,FALSE)),(SUM($H$1:J$1)&gt;SUM($F$8:$F12))*(SUM($H$1:J$1)&lt;=SUM($F$8:$F13))*1,"F"))</f>
        <v>0</v>
      </c>
      <c r="K13" s="28">
        <f ca="1">IF(WEEKDAY(K$6,2)&gt;5,"w",IF(ISERROR(VLOOKUP(K$6,fériés,1,FALSE)),(SUM($H$1:K$1)&gt;SUM($F$8:$F12))*(SUM($H$1:K$1)&lt;=SUM($F$8:$F13))*1,"F"))</f>
        <v>0</v>
      </c>
      <c r="L13" s="28">
        <f ca="1">IF(WEEKDAY(L$6,2)&gt;5,"w",IF(ISERROR(VLOOKUP(L$6,fériés,1,FALSE)),(SUM($H$1:L$1)&gt;SUM($F$8:$F12))*(SUM($H$1:L$1)&lt;=SUM($F$8:$F13))*1,"F"))</f>
        <v>0</v>
      </c>
      <c r="M13" s="28">
        <f ca="1">IF(WEEKDAY(M$6,2)&gt;5,"w",IF(ISERROR(VLOOKUP(M$6,fériés,1,FALSE)),(SUM($H$1:M$1)&gt;SUM($F$8:$F12))*(SUM($H$1:M$1)&lt;=SUM($F$8:$F13))*1,"F"))</f>
        <v>0</v>
      </c>
      <c r="N13" s="28">
        <f ca="1">IF(WEEKDAY(N$6,2)&gt;5,"w",IF(ISERROR(VLOOKUP(N$6,fériés,1,FALSE)),(SUM($H$1:N$1)&gt;SUM($F$8:$F12))*(SUM($H$1:N$1)&lt;=SUM($F$8:$F13))*1,"F"))</f>
        <v>0</v>
      </c>
      <c r="O13" s="28">
        <f ca="1">IF(WEEKDAY(O$6,2)&gt;5,"w",IF(ISERROR(VLOOKUP(O$6,fériés,1,FALSE)),(SUM($H$1:O$1)&gt;SUM($F$8:$F12))*(SUM($H$1:O$1)&lt;=SUM($F$8:$F13))*1,"F"))</f>
        <v>0</v>
      </c>
      <c r="P13" s="28">
        <f ca="1">IF(WEEKDAY(P$6,2)&gt;5,"w",IF(ISERROR(VLOOKUP(P$6,fériés,1,FALSE)),(SUM($H$1:P$1)&gt;SUM($F$8:$F12))*(SUM($H$1:P$1)&lt;=SUM($F$8:$F13))*1,"F"))</f>
        <v>0</v>
      </c>
      <c r="Q13" s="28">
        <f ca="1">IF(WEEKDAY(Q$6,2)&gt;5,"w",IF(ISERROR(VLOOKUP(Q$6,fériés,1,FALSE)),(SUM($H$1:Q$1)&gt;SUM($F$8:$F12))*(SUM($H$1:Q$1)&lt;=SUM($F$8:$F13))*1,"F"))</f>
        <v>0</v>
      </c>
      <c r="R13" s="28">
        <f ca="1">IF(WEEKDAY(R$6,2)&gt;5,"w",IF(ISERROR(VLOOKUP(R$6,fériés,1,FALSE)),(SUM($H$1:R$1)&gt;SUM($F$8:$F12))*(SUM($H$1:R$1)&lt;=SUM($F$8:$F13))*1,"F"))</f>
        <v>0</v>
      </c>
      <c r="S13" s="28">
        <f ca="1">IF(WEEKDAY(S$6,2)&gt;5,"w",IF(ISERROR(VLOOKUP(S$6,fériés,1,FALSE)),(SUM($H$1:S$1)&gt;SUM($F$8:$F12))*(SUM($H$1:S$1)&lt;=SUM($F$8:$F13))*1,"F"))</f>
        <v>0</v>
      </c>
      <c r="T13" s="28">
        <f ca="1">IF(WEEKDAY(T$6,2)&gt;5,"w",IF(ISERROR(VLOOKUP(T$6,fériés,1,FALSE)),(SUM($H$1:T$1)&gt;SUM($F$8:$F12))*(SUM($H$1:T$1)&lt;=SUM($F$8:$F13))*1,"F"))</f>
        <v>0</v>
      </c>
      <c r="U13" s="28">
        <f ca="1">IF(WEEKDAY(U$6,2)&gt;5,"w",IF(ISERROR(VLOOKUP(U$6,fériés,1,FALSE)),(SUM($H$1:U$1)&gt;SUM($F$8:$F12))*(SUM($H$1:U$1)&lt;=SUM($F$8:$F13))*1,"F"))</f>
        <v>0</v>
      </c>
      <c r="V13" s="28">
        <f ca="1">IF(WEEKDAY(V$6,2)&gt;5,"w",IF(ISERROR(VLOOKUP(V$6,fériés,1,FALSE)),(SUM($H$1:V$1)&gt;SUM($F$8:$F12))*(SUM($H$1:V$1)&lt;=SUM($F$8:$F13))*1,"F"))</f>
        <v>0</v>
      </c>
      <c r="W13" s="28">
        <f ca="1">IF(WEEKDAY(W$6,2)&gt;5,"w",IF(ISERROR(VLOOKUP(W$6,fériés,1,FALSE)),(SUM($H$1:W$1)&gt;SUM($F$8:$F12))*(SUM($H$1:W$1)&lt;=SUM($F$8:$F13))*1,"F"))</f>
        <v>0</v>
      </c>
      <c r="X13" s="28">
        <f ca="1">IF(WEEKDAY(X$6,2)&gt;5,"w",IF(ISERROR(VLOOKUP(X$6,fériés,1,FALSE)),(SUM($H$1:X$1)&gt;SUM($F$8:$F12))*(SUM($H$1:X$1)&lt;=SUM($F$8:$F13))*1,"F"))</f>
        <v>0</v>
      </c>
      <c r="Y13" s="28">
        <f ca="1">IF(WEEKDAY(Y$6,2)&gt;5,"w",IF(ISERROR(VLOOKUP(Y$6,fériés,1,FALSE)),(SUM($H$1:Y$1)&gt;SUM($F$8:$F12))*(SUM($H$1:Y$1)&lt;=SUM($F$8:$F13))*1,"F"))</f>
        <v>0</v>
      </c>
      <c r="Z13" s="28">
        <f ca="1">IF(WEEKDAY(Z$6,2)&gt;5,"w",IF(ISERROR(VLOOKUP(Z$6,fériés,1,FALSE)),(SUM($H$1:Z$1)&gt;SUM($F$8:$F12))*(SUM($H$1:Z$1)&lt;=SUM($F$8:$F13))*1,"F"))</f>
        <v>0</v>
      </c>
      <c r="AA13" s="28">
        <f ca="1">IF(WEEKDAY(AA$6,2)&gt;5,"w",IF(ISERROR(VLOOKUP(AA$6,fériés,1,FALSE)),(SUM($H$1:AA$1)&gt;SUM($F$8:$F12))*(SUM($H$1:AA$1)&lt;=SUM($F$8:$F13))*1,"F"))</f>
        <v>0</v>
      </c>
      <c r="AB13" s="28">
        <f ca="1">IF(WEEKDAY(AB$6,2)&gt;5,"w",IF(ISERROR(VLOOKUP(AB$6,fériés,1,FALSE)),(SUM($H$1:AB$1)&gt;SUM($F$8:$F12))*(SUM($H$1:AB$1)&lt;=SUM($F$8:$F13))*1,"F"))</f>
        <v>0</v>
      </c>
      <c r="AC13" s="28">
        <f ca="1">IF(WEEKDAY(AC$6,2)&gt;5,"w",IF(ISERROR(VLOOKUP(AC$6,fériés,1,FALSE)),(SUM($H$1:AC$1)&gt;SUM($F$8:$F12))*(SUM($H$1:AC$1)&lt;=SUM($F$8:$F13))*1,"F"))</f>
        <v>0</v>
      </c>
      <c r="AD13" s="28">
        <f ca="1">IF(WEEKDAY(AD$6,2)&gt;5,"w",IF(ISERROR(VLOOKUP(AD$6,fériés,1,FALSE)),(SUM($H$1:AD$1)&gt;SUM($F$8:$F12))*(SUM($H$1:AD$1)&lt;=SUM($F$8:$F13))*1,"F"))</f>
        <v>0</v>
      </c>
      <c r="AE13" s="28">
        <f ca="1">IF(WEEKDAY(AE$6,2)&gt;5,"w",IF(ISERROR(VLOOKUP(AE$6,fériés,1,FALSE)),(SUM($H$1:AE$1)&gt;SUM($F$8:$F12))*(SUM($H$1:AE$1)&lt;=SUM($F$8:$F13))*1,"F"))</f>
        <v>0</v>
      </c>
      <c r="AF13" s="28">
        <f ca="1">IF(WEEKDAY(AF$6,2)&gt;5,"w",IF(ISERROR(VLOOKUP(AF$6,fériés,1,FALSE)),(SUM($H$1:AF$1)&gt;SUM($F$8:$F12))*(SUM($H$1:AF$1)&lt;=SUM($F$8:$F13))*1,"F"))</f>
        <v>0</v>
      </c>
      <c r="AG13" s="28">
        <f ca="1">IF(WEEKDAY(AG$6,2)&gt;5,"w",IF(ISERROR(VLOOKUP(AG$6,fériés,1,FALSE)),(SUM($H$1:AG$1)&gt;SUM($F$8:$F12))*(SUM($H$1:AG$1)&lt;=SUM($F$8:$F13))*1,"F"))</f>
        <v>0</v>
      </c>
      <c r="AH13" s="28">
        <f ca="1">IF(WEEKDAY(AH$6,2)&gt;5,"w",IF(ISERROR(VLOOKUP(AH$6,fériés,1,FALSE)),(SUM($H$1:AH$1)&gt;SUM($F$8:$F12))*(SUM($H$1:AH$1)&lt;=SUM($F$8:$F13))*1,"F"))</f>
        <v>0</v>
      </c>
      <c r="AI13" s="28">
        <f ca="1">IF(WEEKDAY(AI$6,2)&gt;5,"w",IF(ISERROR(VLOOKUP(AI$6,fériés,1,FALSE)),(SUM($H$1:AI$1)&gt;SUM($F$8:$F12))*(SUM($H$1:AI$1)&lt;=SUM($F$8:$F13))*1,"F"))</f>
        <v>0</v>
      </c>
      <c r="AJ13" s="28">
        <f ca="1">IF(WEEKDAY(AJ$6,2)&gt;5,"w",IF(ISERROR(VLOOKUP(AJ$6,fériés,1,FALSE)),(SUM($H$1:AJ$1)&gt;SUM($F$8:$F12))*(SUM($H$1:AJ$1)&lt;=SUM($F$8:$F13))*1,"F"))</f>
        <v>0</v>
      </c>
      <c r="AK13" s="28">
        <f ca="1">IF(WEEKDAY(AK$6,2)&gt;5,"w",IF(ISERROR(VLOOKUP(AK$6,fériés,1,FALSE)),(SUM($H$1:AK$1)&gt;SUM($F$8:$F12))*(SUM($H$1:AK$1)&lt;=SUM($F$8:$F13))*1,"F"))</f>
        <v>0</v>
      </c>
      <c r="AL13" s="28">
        <f ca="1">IF(WEEKDAY(AL$6,2)&gt;5,"w",IF(ISERROR(VLOOKUP(AL$6,fériés,1,FALSE)),(SUM($H$1:AL$1)&gt;SUM($F$8:$F12))*(SUM($H$1:AL$1)&lt;=SUM($F$8:$F13))*1,"F"))</f>
        <v>0</v>
      </c>
      <c r="AM13" s="28">
        <f ca="1">IF(WEEKDAY(AM$6,2)&gt;5,"w",IF(ISERROR(VLOOKUP(AM$6,fériés,1,FALSE)),(SUM($H$1:AM$1)&gt;SUM($F$8:$F12))*(SUM($H$1:AM$1)&lt;=SUM($F$8:$F13))*1,"F"))</f>
        <v>0</v>
      </c>
      <c r="AN13" s="28">
        <f ca="1">IF(WEEKDAY(AN$6,2)&gt;5,"w",IF(ISERROR(VLOOKUP(AN$6,fériés,1,FALSE)),(SUM($H$1:AN$1)&gt;SUM($F$8:$F12))*(SUM($H$1:AN$1)&lt;=SUM($F$8:$F13))*1,"F"))</f>
        <v>0</v>
      </c>
      <c r="AO13" s="28">
        <f ca="1">IF(WEEKDAY(AO$6,2)&gt;5,"w",IF(ISERROR(VLOOKUP(AO$6,fériés,1,FALSE)),(SUM($H$1:AO$1)&gt;SUM($F$8:$F12))*(SUM($H$1:AO$1)&lt;=SUM($F$8:$F13))*1,"F"))</f>
        <v>0</v>
      </c>
      <c r="AP13" s="28">
        <f ca="1">IF(WEEKDAY(AP$6,2)&gt;5,"w",IF(ISERROR(VLOOKUP(AP$6,fériés,1,FALSE)),(SUM($H$1:AP$1)&gt;SUM($F$8:$F12))*(SUM($H$1:AP$1)&lt;=SUM($F$8:$F13))*1,"F"))</f>
        <v>0</v>
      </c>
      <c r="AQ13" s="28">
        <f ca="1">IF(WEEKDAY(AQ$6,2)&gt;5,"w",IF(ISERROR(VLOOKUP(AQ$6,fériés,1,FALSE)),(SUM($H$1:AQ$1)&gt;SUM($F$8:$F12))*(SUM($H$1:AQ$1)&lt;=SUM($F$8:$F13))*1,"F"))</f>
        <v>0</v>
      </c>
      <c r="AR13" s="28">
        <f ca="1">IF(WEEKDAY(AR$6,2)&gt;5,"w",IF(ISERROR(VLOOKUP(AR$6,fériés,1,FALSE)),(SUM($H$1:AR$1)&gt;SUM($F$8:$F12))*(SUM($H$1:AR$1)&lt;=SUM($F$8:$F13))*1,"F"))</f>
        <v>0</v>
      </c>
      <c r="AS13" s="28">
        <f ca="1">IF(WEEKDAY(AS$6,2)&gt;5,"w",IF(ISERROR(VLOOKUP(AS$6,fériés,1,FALSE)),(SUM($H$1:AS$1)&gt;SUM($F$8:$F12))*(SUM($H$1:AS$1)&lt;=SUM($F$8:$F13))*1,"F"))</f>
        <v>0</v>
      </c>
      <c r="AT13" s="28">
        <f ca="1">IF(WEEKDAY(AT$6,2)&gt;5,"w",IF(ISERROR(VLOOKUP(AT$6,fériés,1,FALSE)),(SUM($H$1:AT$1)&gt;SUM($F$8:$F12))*(SUM($H$1:AT$1)&lt;=SUM($F$8:$F13))*1,"F"))</f>
        <v>0</v>
      </c>
      <c r="AU13" s="28">
        <f ca="1">IF(WEEKDAY(AU$6,2)&gt;5,"w",IF(ISERROR(VLOOKUP(AU$6,fériés,1,FALSE)),(SUM($H$1:AU$1)&gt;SUM($F$8:$F12))*(SUM($H$1:AU$1)&lt;=SUM($F$8:$F13))*1,"F"))</f>
        <v>0</v>
      </c>
      <c r="AV13" s="28">
        <f ca="1">IF(WEEKDAY(AV$6,2)&gt;5,"w",IF(ISERROR(VLOOKUP(AV$6,fériés,1,FALSE)),(SUM($H$1:AV$1)&gt;SUM($F$8:$F12))*(SUM($H$1:AV$1)&lt;=SUM($F$8:$F13))*1,"F"))</f>
        <v>0</v>
      </c>
      <c r="AW13" s="28">
        <f ca="1">IF(WEEKDAY(AW$6,2)&gt;5,"w",IF(ISERROR(VLOOKUP(AW$6,fériés,1,FALSE)),(SUM($H$1:AW$1)&gt;SUM($F$8:$F12))*(SUM($H$1:AW$1)&lt;=SUM($F$8:$F13))*1,"F"))</f>
        <v>0</v>
      </c>
      <c r="AX13" s="28">
        <f ca="1">IF(WEEKDAY(AX$6,2)&gt;5,"w",IF(ISERROR(VLOOKUP(AX$6,fériés,1,FALSE)),(SUM($H$1:AX$1)&gt;SUM($F$8:$F12))*(SUM($H$1:AX$1)&lt;=SUM($F$8:$F13))*1,"F"))</f>
        <v>0</v>
      </c>
      <c r="AY13" s="28">
        <f ca="1">IF(WEEKDAY(AY$6,2)&gt;5,"w",IF(ISERROR(VLOOKUP(AY$6,fériés,1,FALSE)),(SUM($H$1:AY$1)&gt;SUM($F$8:$F12))*(SUM($H$1:AY$1)&lt;=SUM($F$8:$F13))*1,"F"))</f>
        <v>0</v>
      </c>
      <c r="AZ13" s="28">
        <f ca="1">IF(WEEKDAY(AZ$6,2)&gt;5,"w",IF(ISERROR(VLOOKUP(AZ$6,fériés,1,FALSE)),(SUM($H$1:AZ$1)&gt;SUM($F$8:$F12))*(SUM($H$1:AZ$1)&lt;=SUM($F$8:$F13))*1,"F"))</f>
        <v>0</v>
      </c>
      <c r="BA13" s="28">
        <f ca="1">IF(WEEKDAY(BA$6,2)&gt;5,"w",IF(ISERROR(VLOOKUP(BA$6,fériés,1,FALSE)),(SUM($H$1:BA$1)&gt;SUM($F$8:$F12))*(SUM($H$1:BA$1)&lt;=SUM($F$8:$F13))*1,"F"))</f>
        <v>0</v>
      </c>
      <c r="BB13" s="28">
        <f ca="1">IF(WEEKDAY(BB$6,2)&gt;5,"w",IF(ISERROR(VLOOKUP(BB$6,fériés,1,FALSE)),(SUM($H$1:BB$1)&gt;SUM($F$8:$F12))*(SUM($H$1:BB$1)&lt;=SUM($F$8:$F13))*1,"F"))</f>
        <v>0</v>
      </c>
      <c r="BC13" s="28">
        <f ca="1">IF(WEEKDAY(BC$6,2)&gt;5,"w",IF(ISERROR(VLOOKUP(BC$6,fériés,1,FALSE)),(SUM($H$1:BC$1)&gt;SUM($F$8:$F12))*(SUM($H$1:BC$1)&lt;=SUM($F$8:$F13))*1,"F"))</f>
        <v>0</v>
      </c>
      <c r="BD13" s="28">
        <f ca="1">IF(WEEKDAY(BD$6,2)&gt;5,"w",IF(ISERROR(VLOOKUP(BD$6,fériés,1,FALSE)),(SUM($H$1:BD$1)&gt;SUM($F$8:$F12))*(SUM($H$1:BD$1)&lt;=SUM($F$8:$F13))*1,"F"))</f>
        <v>0</v>
      </c>
      <c r="BE13" s="28">
        <f ca="1">IF(WEEKDAY(BE$6,2)&gt;5,"w",IF(ISERROR(VLOOKUP(BE$6,fériés,1,FALSE)),(SUM($H$1:BE$1)&gt;SUM($F$8:$F12))*(SUM($H$1:BE$1)&lt;=SUM($F$8:$F13))*1,"F"))</f>
        <v>0</v>
      </c>
      <c r="BF13" s="28">
        <f ca="1">IF(WEEKDAY(BF$6,2)&gt;5,"w",IF(ISERROR(VLOOKUP(BF$6,fériés,1,FALSE)),(SUM($H$1:BF$1)&gt;SUM($F$8:$F12))*(SUM($H$1:BF$1)&lt;=SUM($F$8:$F13))*1,"F"))</f>
        <v>0</v>
      </c>
      <c r="BG13" s="28">
        <f ca="1">IF(WEEKDAY(BG$6,2)&gt;5,"w",IF(ISERROR(VLOOKUP(BG$6,fériés,1,FALSE)),(SUM($H$1:BG$1)&gt;SUM($F$8:$F12))*(SUM($H$1:BG$1)&lt;=SUM($F$8:$F13))*1,"F"))</f>
        <v>0</v>
      </c>
      <c r="BH13" s="28">
        <f ca="1">IF(WEEKDAY(BH$6,2)&gt;5,"w",IF(ISERROR(VLOOKUP(BH$6,fériés,1,FALSE)),(SUM($H$1:BH$1)&gt;SUM($F$8:$F12))*(SUM($H$1:BH$1)&lt;=SUM($F$8:$F13))*1,"F"))</f>
        <v>0</v>
      </c>
      <c r="BI13" s="28">
        <f ca="1">IF(WEEKDAY(BI$6,2)&gt;5,"w",IF(ISERROR(VLOOKUP(BI$6,fériés,1,FALSE)),(SUM($H$1:BI$1)&gt;SUM($F$8:$F12))*(SUM($H$1:BI$1)&lt;=SUM($F$8:$F13))*1,"F"))</f>
        <v>0</v>
      </c>
      <c r="BJ13" s="28">
        <f ca="1">IF(WEEKDAY(BJ$6,2)&gt;5,"w",IF(ISERROR(VLOOKUP(BJ$6,fériés,1,FALSE)),(SUM($H$1:BJ$1)&gt;SUM($F$8:$F12))*(SUM($H$1:BJ$1)&lt;=SUM($F$8:$F13))*1,"F"))</f>
        <v>0</v>
      </c>
      <c r="BK13" s="28">
        <f ca="1">IF(WEEKDAY(BK$6,2)&gt;5,"w",IF(ISERROR(VLOOKUP(BK$6,fériés,1,FALSE)),(SUM($H$1:BK$1)&gt;SUM($F$8:$F12))*(SUM($H$1:BK$1)&lt;=SUM($F$8:$F13))*1,"F"))</f>
        <v>0</v>
      </c>
      <c r="BL13" s="28">
        <f ca="1">IF(WEEKDAY(BL$6,2)&gt;5,"w",IF(ISERROR(VLOOKUP(BL$6,fériés,1,FALSE)),(SUM($H$1:BL$1)&gt;SUM($F$8:$F12))*(SUM($H$1:BL$1)&lt;=SUM($F$8:$F13))*1,"F"))</f>
        <v>0</v>
      </c>
      <c r="BM13" s="28">
        <f ca="1">IF(WEEKDAY(BM$6,2)&gt;5,"w",IF(ISERROR(VLOOKUP(BM$6,fériés,1,FALSE)),(SUM($H$1:BM$1)&gt;SUM($F$8:$F12))*(SUM($H$1:BM$1)&lt;=SUM($F$8:$F13))*1,"F"))</f>
        <v>0</v>
      </c>
      <c r="BN13" s="28" t="str">
        <f ca="1">IF(WEEKDAY(BN$6,2)&gt;5,"w",IF(ISERROR(VLOOKUP(BN$6,fériés,1,FALSE)),(SUM($H$1:BN$1)&gt;SUM($F$8:$F12))*(SUM($H$1:BN$1)&lt;=SUM($F$8:$F13))*1,"F"))</f>
        <v>w</v>
      </c>
      <c r="BO13" s="28" t="str">
        <f ca="1">IF(WEEKDAY(BO$6,2)&gt;5,"w",IF(ISERROR(VLOOKUP(BO$6,fériés,1,FALSE)),(SUM($H$1:BO$1)&gt;SUM($F$8:$F12))*(SUM($H$1:BO$1)&lt;=SUM($F$8:$F13))*1,"F"))</f>
        <v>w</v>
      </c>
      <c r="BP13" s="28" t="str">
        <f ca="1">IF(WEEKDAY(BP$6,2)&gt;5,"w",IF(ISERROR(VLOOKUP(BP$6,fériés,1,FALSE)),(SUM($H$1:BP$1)&gt;SUM($F$8:$F12))*(SUM($H$1:BP$1)&lt;=SUM($F$8:$F13))*1,"F"))</f>
        <v>w</v>
      </c>
      <c r="BQ13" s="28" t="str">
        <f ca="1">IF(WEEKDAY(BQ$6,2)&gt;5,"w",IF(ISERROR(VLOOKUP(BQ$6,fériés,1,FALSE)),(SUM($H$1:BQ$1)&gt;SUM($F$8:$F12))*(SUM($H$1:BQ$1)&lt;=SUM($F$8:$F13))*1,"F"))</f>
        <v>w</v>
      </c>
      <c r="BR13" s="28" t="str">
        <f ca="1">IF(WEEKDAY(BR$6,2)&gt;5,"w",IF(ISERROR(VLOOKUP(BR$6,fériés,1,FALSE)),(SUM($H$1:BR$1)&gt;SUM($F$8:$F12))*(SUM($H$1:BR$1)&lt;=SUM($F$8:$F13))*1,"F"))</f>
        <v>w</v>
      </c>
      <c r="BS13" s="28" t="str">
        <f ca="1">IF(WEEKDAY(BS$6,2)&gt;5,"w",IF(ISERROR(VLOOKUP(BS$6,fériés,1,FALSE)),(SUM($H$1:BS$1)&gt;SUM($F$8:$F12))*(SUM($H$1:BS$1)&lt;=SUM($F$8:$F13))*1,"F"))</f>
        <v>w</v>
      </c>
      <c r="BT13" s="28" t="str">
        <f ca="1">IF(WEEKDAY(BT$6,2)&gt;5,"w",IF(ISERROR(VLOOKUP(BT$6,fériés,1,FALSE)),(SUM($H$1:BT$1)&gt;SUM($F$8:$F12))*(SUM($H$1:BT$1)&lt;=SUM($F$8:$F13))*1,"F"))</f>
        <v>w</v>
      </c>
      <c r="BU13" s="28" t="str">
        <f ca="1">IF(WEEKDAY(BU$6,2)&gt;5,"w",IF(ISERROR(VLOOKUP(BU$6,fériés,1,FALSE)),(SUM($H$1:BU$1)&gt;SUM($F$8:$F12))*(SUM($H$1:BU$1)&lt;=SUM($F$8:$F13))*1,"F"))</f>
        <v>w</v>
      </c>
      <c r="BV13" s="28" t="str">
        <f ca="1">IF(WEEKDAY(BV$6,2)&gt;5,"w",IF(ISERROR(VLOOKUP(BV$6,fériés,1,FALSE)),(SUM($H$1:BV$1)&gt;SUM($F$8:$F12))*(SUM($H$1:BV$1)&lt;=SUM($F$8:$F13))*1,"F"))</f>
        <v>w</v>
      </c>
      <c r="BW13" s="28" t="str">
        <f ca="1">IF(WEEKDAY(BW$6,2)&gt;5,"w",IF(ISERROR(VLOOKUP(BW$6,fériés,1,FALSE)),(SUM($H$1:BW$1)&gt;SUM($F$8:$F12))*(SUM($H$1:BW$1)&lt;=SUM($F$8:$F13))*1,"F"))</f>
        <v>w</v>
      </c>
      <c r="BX13" s="28" t="str">
        <f ca="1">IF(WEEKDAY(BX$6,2)&gt;5,"w",IF(ISERROR(VLOOKUP(BX$6,fériés,1,FALSE)),(SUM($H$1:BX$1)&gt;SUM($F$8:$F12))*(SUM($H$1:BX$1)&lt;=SUM($F$8:$F13))*1,"F"))</f>
        <v>w</v>
      </c>
      <c r="BY13" s="28" t="str">
        <f ca="1">IF(WEEKDAY(BY$6,2)&gt;5,"w",IF(ISERROR(VLOOKUP(BY$6,fériés,1,FALSE)),(SUM($H$1:BY$1)&gt;SUM($F$8:$F12))*(SUM($H$1:BY$1)&lt;=SUM($F$8:$F13))*1,"F"))</f>
        <v>w</v>
      </c>
      <c r="BZ13" s="28" t="str">
        <f ca="1">IF(WEEKDAY(BZ$6,2)&gt;5,"w",IF(ISERROR(VLOOKUP(BZ$6,fériés,1,FALSE)),(SUM($H$1:BZ$1)&gt;SUM($F$8:$F12))*(SUM($H$1:BZ$1)&lt;=SUM($F$8:$F13))*1,"F"))</f>
        <v>w</v>
      </c>
      <c r="CA13" s="28" t="str">
        <f ca="1">IF(WEEKDAY(CA$6,2)&gt;5,"w",IF(ISERROR(VLOOKUP(CA$6,fériés,1,FALSE)),(SUM($H$1:CA$1)&gt;SUM($F$8:$F12))*(SUM($H$1:CA$1)&lt;=SUM($F$8:$F13))*1,"F"))</f>
        <v>w</v>
      </c>
      <c r="CB13" s="28" t="str">
        <f ca="1">IF(WEEKDAY(CB$6,2)&gt;5,"w",IF(ISERROR(VLOOKUP(CB$6,fériés,1,FALSE)),(SUM($H$1:CB$1)&gt;SUM($F$8:$F12))*(SUM($H$1:CB$1)&lt;=SUM($F$8:$F13))*1,"F"))</f>
        <v>w</v>
      </c>
      <c r="CC13" s="28" t="str">
        <f ca="1">IF(WEEKDAY(CC$6,2)&gt;5,"w",IF(ISERROR(VLOOKUP(CC$6,fériés,1,FALSE)),(SUM($H$1:CC$1)&gt;SUM($F$8:$F12))*(SUM($H$1:CC$1)&lt;=SUM($F$8:$F13))*1,"F"))</f>
        <v>w</v>
      </c>
      <c r="CD13" s="28" t="str">
        <f ca="1">IF(WEEKDAY(CD$6,2)&gt;5,"w",IF(ISERROR(VLOOKUP(CD$6,fériés,1,FALSE)),(SUM($H$1:CD$1)&gt;SUM($F$8:$F12))*(SUM($H$1:CD$1)&lt;=SUM($F$8:$F13))*1,"F"))</f>
        <v>w</v>
      </c>
      <c r="CE13" s="28" t="str">
        <f ca="1">IF(WEEKDAY(CE$6,2)&gt;5,"w",IF(ISERROR(VLOOKUP(CE$6,fériés,1,FALSE)),(SUM($H$1:CE$1)&gt;SUM($F$8:$F12))*(SUM($H$1:CE$1)&lt;=SUM($F$8:$F13))*1,"F"))</f>
        <v>w</v>
      </c>
      <c r="CF13" s="28" t="str">
        <f ca="1">IF(WEEKDAY(CF$6,2)&gt;5,"w",IF(ISERROR(VLOOKUP(CF$6,fériés,1,FALSE)),(SUM($H$1:CF$1)&gt;SUM($F$8:$F12))*(SUM($H$1:CF$1)&lt;=SUM($F$8:$F13))*1,"F"))</f>
        <v>w</v>
      </c>
      <c r="CG13" s="28" t="str">
        <f ca="1">IF(WEEKDAY(CG$6,2)&gt;5,"w",IF(ISERROR(VLOOKUP(CG$6,fériés,1,FALSE)),(SUM($H$1:CG$1)&gt;SUM($F$8:$F12))*(SUM($H$1:CG$1)&lt;=SUM($F$8:$F13))*1,"F"))</f>
        <v>w</v>
      </c>
      <c r="CH13" s="28">
        <f ca="1">IF(WEEKDAY(CH$6,2)&gt;5,"w",IF(ISERROR(VLOOKUP(CH$6,fériés,1,FALSE)),(SUM($H$1:CH$1)&gt;SUM($F$8:$F12))*(SUM($H$1:CH$1)&lt;=SUM($F$8:$F13))*1,"F"))</f>
        <v>0</v>
      </c>
      <c r="CI13" s="28">
        <f ca="1">IF(WEEKDAY(CI$6,2)&gt;5,"w",IF(ISERROR(VLOOKUP(CI$6,fériés,1,FALSE)),(SUM($H$1:CI$1)&gt;SUM($F$8:$F12))*(SUM($H$1:CI$1)&lt;=SUM($F$8:$F13))*1,"F"))</f>
        <v>0</v>
      </c>
      <c r="CJ13" s="28">
        <f ca="1">IF(WEEKDAY(CJ$6,2)&gt;5,"w",IF(ISERROR(VLOOKUP(CJ$6,fériés,1,FALSE)),(SUM($H$1:CJ$1)&gt;SUM($F$8:$F12))*(SUM($H$1:CJ$1)&lt;=SUM($F$8:$F13))*1,"F"))</f>
        <v>0</v>
      </c>
      <c r="CK13" s="28">
        <f ca="1">IF(WEEKDAY(CK$6,2)&gt;5,"w",IF(ISERROR(VLOOKUP(CK$6,fériés,1,FALSE)),(SUM($H$1:CK$1)&gt;SUM($F$8:$F12))*(SUM($H$1:CK$1)&lt;=SUM($F$8:$F13))*1,"F"))</f>
        <v>0</v>
      </c>
      <c r="CL13" s="28">
        <f ca="1">IF(WEEKDAY(CL$6,2)&gt;5,"w",IF(ISERROR(VLOOKUP(CL$6,fériés,1,FALSE)),(SUM($H$1:CL$1)&gt;SUM($F$8:$F12))*(SUM($H$1:CL$1)&lt;=SUM($F$8:$F13))*1,"F"))</f>
        <v>0</v>
      </c>
      <c r="CM13" s="28">
        <f ca="1">IF(WEEKDAY(CM$6,2)&gt;5,"w",IF(ISERROR(VLOOKUP(CM$6,fériés,1,FALSE)),(SUM($H$1:CM$1)&gt;SUM($F$8:$F12))*(SUM($H$1:CM$1)&lt;=SUM($F$8:$F13))*1,"F"))</f>
        <v>0</v>
      </c>
      <c r="CN13" s="28">
        <f ca="1">IF(WEEKDAY(CN$6,2)&gt;5,"w",IF(ISERROR(VLOOKUP(CN$6,fériés,1,FALSE)),(SUM($H$1:CN$1)&gt;SUM($F$8:$F12))*(SUM($H$1:CN$1)&lt;=SUM($F$8:$F13))*1,"F"))</f>
        <v>0</v>
      </c>
      <c r="CO13" s="28">
        <f ca="1">IF(WEEKDAY(CO$6,2)&gt;5,"w",IF(ISERROR(VLOOKUP(CO$6,fériés,1,FALSE)),(SUM($H$1:CO$1)&gt;SUM($F$8:$F12))*(SUM($H$1:CO$1)&lt;=SUM($F$8:$F13))*1,"F"))</f>
        <v>0</v>
      </c>
      <c r="CP13" s="28">
        <f ca="1">IF(WEEKDAY(CP$6,2)&gt;5,"w",IF(ISERROR(VLOOKUP(CP$6,fériés,1,FALSE)),(SUM($H$1:CP$1)&gt;SUM($F$8:$F12))*(SUM($H$1:CP$1)&lt;=SUM($F$8:$F13))*1,"F"))</f>
        <v>0</v>
      </c>
      <c r="CQ13" s="28">
        <f ca="1">IF(WEEKDAY(CQ$6,2)&gt;5,"w",IF(ISERROR(VLOOKUP(CQ$6,fériés,1,FALSE)),(SUM($H$1:CQ$1)&gt;SUM($F$8:$F12))*(SUM($H$1:CQ$1)&lt;=SUM($F$8:$F13))*1,"F"))</f>
        <v>0</v>
      </c>
      <c r="CR13" s="28">
        <f ca="1">IF(WEEKDAY(CR$6,2)&gt;5,"w",IF(ISERROR(VLOOKUP(CR$6,fériés,1,FALSE)),(SUM($H$1:CR$1)&gt;SUM($F$8:$F12))*(SUM($H$1:CR$1)&lt;=SUM($F$8:$F13))*1,"F"))</f>
        <v>0</v>
      </c>
      <c r="CS13" s="28">
        <f ca="1">IF(WEEKDAY(CS$6,2)&gt;5,"w",IF(ISERROR(VLOOKUP(CS$6,fériés,1,FALSE)),(SUM($H$1:CS$1)&gt;SUM($F$8:$F12))*(SUM($H$1:CS$1)&lt;=SUM($F$8:$F13))*1,"F"))</f>
        <v>0</v>
      </c>
      <c r="CT13" s="28">
        <f ca="1">IF(WEEKDAY(CT$6,2)&gt;5,"w",IF(ISERROR(VLOOKUP(CT$6,fériés,1,FALSE)),(SUM($H$1:CT$1)&gt;SUM($F$8:$F12))*(SUM($H$1:CT$1)&lt;=SUM($F$8:$F13))*1,"F"))</f>
        <v>0</v>
      </c>
      <c r="CU13" s="28">
        <f ca="1">IF(WEEKDAY(CU$6,2)&gt;5,"w",IF(ISERROR(VLOOKUP(CU$6,fériés,1,FALSE)),(SUM($H$1:CU$1)&gt;SUM($F$8:$F12))*(SUM($H$1:CU$1)&lt;=SUM($F$8:$F13))*1,"F"))</f>
        <v>0</v>
      </c>
      <c r="CV13" s="28">
        <f ca="1">IF(WEEKDAY(CV$6,2)&gt;5,"w",IF(ISERROR(VLOOKUP(CV$6,fériés,1,FALSE)),(SUM($H$1:CV$1)&gt;SUM($F$8:$F12))*(SUM($H$1:CV$1)&lt;=SUM($F$8:$F13))*1,"F"))</f>
        <v>0</v>
      </c>
      <c r="CW13" s="28">
        <f ca="1">IF(WEEKDAY(CW$6,2)&gt;5,"w",IF(ISERROR(VLOOKUP(CW$6,fériés,1,FALSE)),(SUM($H$1:CW$1)&gt;SUM($F$8:$F12))*(SUM($H$1:CW$1)&lt;=SUM($F$8:$F13))*1,"F"))</f>
        <v>0</v>
      </c>
      <c r="CX13" s="28">
        <f ca="1">IF(WEEKDAY(CX$6,2)&gt;5,"w",IF(ISERROR(VLOOKUP(CX$6,fériés,1,FALSE)),(SUM($H$1:CX$1)&gt;SUM($F$8:$F12))*(SUM($H$1:CX$1)&lt;=SUM($F$8:$F13))*1,"F"))</f>
        <v>0</v>
      </c>
      <c r="CY13" s="28">
        <f ca="1">IF(WEEKDAY(CY$6,2)&gt;5,"w",IF(ISERROR(VLOOKUP(CY$6,fériés,1,FALSE)),(SUM($H$1:CY$1)&gt;SUM($F$8:$F12))*(SUM($H$1:CY$1)&lt;=SUM($F$8:$F13))*1,"F"))</f>
        <v>0</v>
      </c>
      <c r="CZ13" s="28">
        <f ca="1">IF(WEEKDAY(CZ$6,2)&gt;5,"w",IF(ISERROR(VLOOKUP(CZ$6,fériés,1,FALSE)),(SUM($H$1:CZ$1)&gt;SUM($F$8:$F12))*(SUM($H$1:CZ$1)&lt;=SUM($F$8:$F13))*1,"F"))</f>
        <v>0</v>
      </c>
      <c r="DA13" s="28">
        <f ca="1">IF(WEEKDAY(DA$6,2)&gt;5,"w",IF(ISERROR(VLOOKUP(DA$6,fériés,1,FALSE)),(SUM($H$1:DA$1)&gt;SUM($F$8:$F12))*(SUM($H$1:DA$1)&lt;=SUM($F$8:$F13))*1,"F"))</f>
        <v>0</v>
      </c>
      <c r="DB13" s="28">
        <f ca="1">IF(WEEKDAY(DB$6,2)&gt;5,"w",IF(ISERROR(VLOOKUP(DB$6,fériés,1,FALSE)),(SUM($H$1:DB$1)&gt;SUM($F$8:$F12))*(SUM($H$1:DB$1)&lt;=SUM($F$8:$F13))*1,"F"))</f>
        <v>0</v>
      </c>
      <c r="DC13" s="28">
        <f ca="1">IF(WEEKDAY(DC$6,2)&gt;5,"w",IF(ISERROR(VLOOKUP(DC$6,fériés,1,FALSE)),(SUM($H$1:DC$1)&gt;SUM($F$8:$F12))*(SUM($H$1:DC$1)&lt;=SUM($F$8:$F13))*1,"F"))</f>
        <v>0</v>
      </c>
      <c r="DD13" s="28">
        <f ca="1">IF(WEEKDAY(DD$6,2)&gt;5,"w",IF(ISERROR(VLOOKUP(DD$6,fériés,1,FALSE)),(SUM($H$1:DD$1)&gt;SUM($F$8:$F12))*(SUM($H$1:DD$1)&lt;=SUM($F$8:$F13))*1,"F"))</f>
        <v>0</v>
      </c>
      <c r="DE13" s="28">
        <f ca="1">IF(WEEKDAY(DE$6,2)&gt;5,"w",IF(ISERROR(VLOOKUP(DE$6,fériés,1,FALSE)),(SUM($H$1:DE$1)&gt;SUM($F$8:$F12))*(SUM($H$1:DE$1)&lt;=SUM($F$8:$F13))*1,"F"))</f>
        <v>0</v>
      </c>
      <c r="DF13" s="28">
        <f ca="1">IF(WEEKDAY(DF$6,2)&gt;5,"w",IF(ISERROR(VLOOKUP(DF$6,fériés,1,FALSE)),(SUM($H$1:DF$1)&gt;SUM($F$8:$F12))*(SUM($H$1:DF$1)&lt;=SUM($F$8:$F13))*1,"F"))</f>
        <v>0</v>
      </c>
      <c r="DG13" s="28">
        <f ca="1">IF(WEEKDAY(DG$6,2)&gt;5,"w",IF(ISERROR(VLOOKUP(DG$6,fériés,1,FALSE)),(SUM($H$1:DG$1)&gt;SUM($F$8:$F12))*(SUM($H$1:DG$1)&lt;=SUM($F$8:$F13))*1,"F"))</f>
        <v>0</v>
      </c>
      <c r="DH13" s="28">
        <f ca="1">IF(WEEKDAY(DH$6,2)&gt;5,"w",IF(ISERROR(VLOOKUP(DH$6,fériés,1,FALSE)),(SUM($H$1:DH$1)&gt;SUM($F$8:$F12))*(SUM($H$1:DH$1)&lt;=SUM($F$8:$F13))*1,"F"))</f>
        <v>0</v>
      </c>
      <c r="DI13" s="28">
        <f ca="1">IF(WEEKDAY(DI$6,2)&gt;5,"w",IF(ISERROR(VLOOKUP(DI$6,fériés,1,FALSE)),(SUM($H$1:DI$1)&gt;SUM($F$8:$F12))*(SUM($H$1:DI$1)&lt;=SUM($F$8:$F13))*1,"F"))</f>
        <v>0</v>
      </c>
      <c r="DJ13" s="28">
        <f ca="1">IF(WEEKDAY(DJ$6,2)&gt;5,"w",IF(ISERROR(VLOOKUP(DJ$6,fériés,1,FALSE)),(SUM($H$1:DJ$1)&gt;SUM($F$8:$F12))*(SUM($H$1:DJ$1)&lt;=SUM($F$8:$F13))*1,"F"))</f>
        <v>0</v>
      </c>
      <c r="DK13" s="28">
        <f ca="1">IF(WEEKDAY(DK$6,2)&gt;5,"w",IF(ISERROR(VLOOKUP(DK$6,fériés,1,FALSE)),(SUM($H$1:DK$1)&gt;SUM($F$8:$F12))*(SUM($H$1:DK$1)&lt;=SUM($F$8:$F13))*1,"F"))</f>
        <v>0</v>
      </c>
      <c r="DL13" s="28">
        <f ca="1">IF(WEEKDAY(DL$6,2)&gt;5,"w",IF(ISERROR(VLOOKUP(DL$6,fériés,1,FALSE)),(SUM($H$1:DL$1)&gt;SUM($F$8:$F12))*(SUM($H$1:DL$1)&lt;=SUM($F$8:$F13))*1,"F"))</f>
        <v>0</v>
      </c>
      <c r="DM13" s="28">
        <f ca="1">IF(WEEKDAY(DM$6,2)&gt;5,"w",IF(ISERROR(VLOOKUP(DM$6,fériés,1,FALSE)),(SUM($H$1:DM$1)&gt;SUM($F$8:$F12))*(SUM($H$1:DM$1)&lt;=SUM($F$8:$F13))*1,"F"))</f>
        <v>0</v>
      </c>
      <c r="DN13" s="28">
        <f ca="1">IF(WEEKDAY(DN$6,2)&gt;5,"w",IF(ISERROR(VLOOKUP(DN$6,fériés,1,FALSE)),(SUM($H$1:DN$1)&gt;SUM($F$8:$F12))*(SUM($H$1:DN$1)&lt;=SUM($F$8:$F13))*1,"F"))</f>
        <v>0</v>
      </c>
      <c r="DO13" s="28">
        <f ca="1">IF(WEEKDAY(DO$6,2)&gt;5,"w",IF(ISERROR(VLOOKUP(DO$6,fériés,1,FALSE)),(SUM($H$1:DO$1)&gt;SUM($F$8:$F12))*(SUM($H$1:DO$1)&lt;=SUM($F$8:$F13))*1,"F"))</f>
        <v>0</v>
      </c>
      <c r="DP13" s="28">
        <f ca="1">IF(WEEKDAY(DP$6,2)&gt;5,"w",IF(ISERROR(VLOOKUP(DP$6,fériés,1,FALSE)),(SUM($H$1:DP$1)&gt;SUM($F$8:$F12))*(SUM($H$1:DP$1)&lt;=SUM($F$8:$F13))*1,"F"))</f>
        <v>0</v>
      </c>
      <c r="DQ13" s="28">
        <f ca="1">IF(WEEKDAY(DQ$6,2)&gt;5,"w",IF(ISERROR(VLOOKUP(DQ$6,fériés,1,FALSE)),(SUM($H$1:DQ$1)&gt;SUM($F$8:$F12))*(SUM($H$1:DQ$1)&lt;=SUM($F$8:$F13))*1,"F"))</f>
        <v>0</v>
      </c>
      <c r="DR13" s="28">
        <f ca="1">IF(WEEKDAY(DR$6,2)&gt;5,"w",IF(ISERROR(VLOOKUP(DR$6,fériés,1,FALSE)),(SUM($H$1:DR$1)&gt;SUM($F$8:$F12))*(SUM($H$1:DR$1)&lt;=SUM($F$8:$F13))*1,"F"))</f>
        <v>0</v>
      </c>
      <c r="DS13" s="28">
        <f ca="1">IF(WEEKDAY(DS$6,2)&gt;5,"w",IF(ISERROR(VLOOKUP(DS$6,fériés,1,FALSE)),(SUM($H$1:DS$1)&gt;SUM($F$8:$F12))*(SUM($H$1:DS$1)&lt;=SUM($F$8:$F13))*1,"F"))</f>
        <v>0</v>
      </c>
      <c r="DT13" s="28">
        <f ca="1">IF(WEEKDAY(DT$6,2)&gt;5,"w",IF(ISERROR(VLOOKUP(DT$6,fériés,1,FALSE)),(SUM($H$1:DT$1)&gt;SUM($F$8:$F12))*(SUM($H$1:DT$1)&lt;=SUM($F$8:$F13))*1,"F"))</f>
        <v>0</v>
      </c>
      <c r="DU13" s="28">
        <f ca="1">IF(WEEKDAY(DU$6,2)&gt;5,"w",IF(ISERROR(VLOOKUP(DU$6,fériés,1,FALSE)),(SUM($H$1:DU$1)&gt;SUM($F$8:$F12))*(SUM($H$1:DU$1)&lt;=SUM($F$8:$F13))*1,"F"))</f>
        <v>0</v>
      </c>
      <c r="DV13" s="28">
        <f ca="1">IF(WEEKDAY(DV$6,2)&gt;5,"w",IF(ISERROR(VLOOKUP(DV$6,fériés,1,FALSE)),(SUM($H$1:DV$1)&gt;SUM($F$8:$F12))*(SUM($H$1:DV$1)&lt;=SUM($F$8:$F13))*1,"F"))</f>
        <v>0</v>
      </c>
      <c r="DW13" s="28">
        <f ca="1">IF(WEEKDAY(DW$6,2)&gt;5,"w",IF(ISERROR(VLOOKUP(DW$6,fériés,1,FALSE)),(SUM($H$1:DW$1)&gt;SUM($F$8:$F12))*(SUM($H$1:DW$1)&lt;=SUM($F$8:$F13))*1,"F"))</f>
        <v>0</v>
      </c>
      <c r="DX13" s="28">
        <f ca="1">IF(WEEKDAY(DX$6,2)&gt;5,"w",IF(ISERROR(VLOOKUP(DX$6,fériés,1,FALSE)),(SUM($H$1:DX$1)&gt;SUM($F$8:$F12))*(SUM($H$1:DX$1)&lt;=SUM($F$8:$F13))*1,"F"))</f>
        <v>0</v>
      </c>
      <c r="DY13" s="28">
        <f ca="1">IF(WEEKDAY(DY$6,2)&gt;5,"w",IF(ISERROR(VLOOKUP(DY$6,fériés,1,FALSE)),(SUM($H$1:DY$1)&gt;SUM($F$8:$F12))*(SUM($H$1:DY$1)&lt;=SUM($F$8:$F13))*1,"F"))</f>
        <v>0</v>
      </c>
      <c r="DZ13" s="28">
        <f ca="1">IF(WEEKDAY(DZ$6,2)&gt;5,"w",IF(ISERROR(VLOOKUP(DZ$6,fériés,1,FALSE)),(SUM($H$1:DZ$1)&gt;SUM($F$8:$F12))*(SUM($H$1:DZ$1)&lt;=SUM($F$8:$F13))*1,"F"))</f>
        <v>0</v>
      </c>
      <c r="EA13" s="28">
        <f ca="1">IF(WEEKDAY(EA$6,2)&gt;5,"w",IF(ISERROR(VLOOKUP(EA$6,fériés,1,FALSE)),(SUM($H$1:EA$1)&gt;SUM($F$8:$F12))*(SUM($H$1:EA$1)&lt;=SUM($F$8:$F13))*1,"F"))</f>
        <v>0</v>
      </c>
      <c r="EB13" s="28">
        <f ca="1">IF(WEEKDAY(EB$6,2)&gt;5,"w",IF(ISERROR(VLOOKUP(EB$6,fériés,1,FALSE)),(SUM($H$1:EB$1)&gt;SUM($F$8:$F12))*(SUM($H$1:EB$1)&lt;=SUM($F$8:$F13))*1,"F"))</f>
        <v>0</v>
      </c>
      <c r="EC13" s="28">
        <f ca="1">IF(WEEKDAY(EC$6,2)&gt;5,"w",IF(ISERROR(VLOOKUP(EC$6,fériés,1,FALSE)),(SUM($H$1:EC$1)&gt;SUM($F$8:$F12))*(SUM($H$1:EC$1)&lt;=SUM($F$8:$F13))*1,"F"))</f>
        <v>0</v>
      </c>
      <c r="ED13" s="28">
        <f ca="1">IF(WEEKDAY(ED$6,2)&gt;5,"w",IF(ISERROR(VLOOKUP(ED$6,fériés,1,FALSE)),(SUM($H$1:ED$1)&gt;SUM($F$8:$F12))*(SUM($H$1:ED$1)&lt;=SUM($F$8:$F13))*1,"F"))</f>
        <v>0</v>
      </c>
      <c r="EE13" s="28">
        <f ca="1">IF(WEEKDAY(EE$6,2)&gt;5,"w",IF(ISERROR(VLOOKUP(EE$6,fériés,1,FALSE)),(SUM($H$1:EE$1)&gt;SUM($F$8:$F12))*(SUM($H$1:EE$1)&lt;=SUM($F$8:$F13))*1,"F"))</f>
        <v>0</v>
      </c>
      <c r="EF13" s="28" t="str">
        <f ca="1">IF(WEEKDAY(EF$6,2)&gt;5,"w",IF(ISERROR(VLOOKUP(EF$6,fériés,1,FALSE)),(SUM($H$1:EF$1)&gt;SUM($F$8:$F12))*(SUM($H$1:EF$1)&lt;=SUM($F$8:$F13))*1,"F"))</f>
        <v>w</v>
      </c>
      <c r="EG13" s="28" t="str">
        <f ca="1">IF(WEEKDAY(EG$6,2)&gt;5,"w",IF(ISERROR(VLOOKUP(EG$6,fériés,1,FALSE)),(SUM($H$1:EG$1)&gt;SUM($F$8:$F12))*(SUM($H$1:EG$1)&lt;=SUM($F$8:$F13))*1,"F"))</f>
        <v>w</v>
      </c>
      <c r="EH13" s="28" t="str">
        <f ca="1">IF(WEEKDAY(EH$6,2)&gt;5,"w",IF(ISERROR(VLOOKUP(EH$6,fériés,1,FALSE)),(SUM($H$1:EH$1)&gt;SUM($F$8:$F12))*(SUM($H$1:EH$1)&lt;=SUM($F$8:$F13))*1,"F"))</f>
        <v>w</v>
      </c>
      <c r="EI13" s="28" t="str">
        <f ca="1">IF(WEEKDAY(EI$6,2)&gt;5,"w",IF(ISERROR(VLOOKUP(EI$6,fériés,1,FALSE)),(SUM($H$1:EI$1)&gt;SUM($F$8:$F12))*(SUM($H$1:EI$1)&lt;=SUM($F$8:$F13))*1,"F"))</f>
        <v>w</v>
      </c>
      <c r="EJ13" s="28" t="str">
        <f ca="1">IF(WEEKDAY(EJ$6,2)&gt;5,"w",IF(ISERROR(VLOOKUP(EJ$6,fériés,1,FALSE)),(SUM($H$1:EJ$1)&gt;SUM($F$8:$F12))*(SUM($H$1:EJ$1)&lt;=SUM($F$8:$F13))*1,"F"))</f>
        <v>w</v>
      </c>
      <c r="EK13" s="28" t="str">
        <f ca="1">IF(WEEKDAY(EK$6,2)&gt;5,"w",IF(ISERROR(VLOOKUP(EK$6,fériés,1,FALSE)),(SUM($H$1:EK$1)&gt;SUM($F$8:$F12))*(SUM($H$1:EK$1)&lt;=SUM($F$8:$F13))*1,"F"))</f>
        <v>w</v>
      </c>
      <c r="EL13" s="28" t="str">
        <f ca="1">IF(WEEKDAY(EL$6,2)&gt;5,"w",IF(ISERROR(VLOOKUP(EL$6,fériés,1,FALSE)),(SUM($H$1:EL$1)&gt;SUM($F$8:$F12))*(SUM($H$1:EL$1)&lt;=SUM($F$8:$F13))*1,"F"))</f>
        <v>w</v>
      </c>
      <c r="EM13" s="28" t="str">
        <f ca="1">IF(WEEKDAY(EM$6,2)&gt;5,"w",IF(ISERROR(VLOOKUP(EM$6,fériés,1,FALSE)),(SUM($H$1:EM$1)&gt;SUM($F$8:$F12))*(SUM($H$1:EM$1)&lt;=SUM($F$8:$F13))*1,"F"))</f>
        <v>w</v>
      </c>
      <c r="EN13" s="28" t="str">
        <f ca="1">IF(WEEKDAY(EN$6,2)&gt;5,"w",IF(ISERROR(VLOOKUP(EN$6,fériés,1,FALSE)),(SUM($H$1:EN$1)&gt;SUM($F$8:$F12))*(SUM($H$1:EN$1)&lt;=SUM($F$8:$F13))*1,"F"))</f>
        <v>w</v>
      </c>
      <c r="EO13" s="28" t="str">
        <f ca="1">IF(WEEKDAY(EO$6,2)&gt;5,"w",IF(ISERROR(VLOOKUP(EO$6,fériés,1,FALSE)),(SUM($H$1:EO$1)&gt;SUM($F$8:$F12))*(SUM($H$1:EO$1)&lt;=SUM($F$8:$F13))*1,"F"))</f>
        <v>w</v>
      </c>
      <c r="EP13" s="28" t="str">
        <f ca="1">IF(WEEKDAY(EP$6,2)&gt;5,"w",IF(ISERROR(VLOOKUP(EP$6,fériés,1,FALSE)),(SUM($H$1:EP$1)&gt;SUM($F$8:$F12))*(SUM($H$1:EP$1)&lt;=SUM($F$8:$F13))*1,"F"))</f>
        <v>w</v>
      </c>
      <c r="EQ13" s="28" t="str">
        <f ca="1">IF(WEEKDAY(EQ$6,2)&gt;5,"w",IF(ISERROR(VLOOKUP(EQ$6,fériés,1,FALSE)),(SUM($H$1:EQ$1)&gt;SUM($F$8:$F12))*(SUM($H$1:EQ$1)&lt;=SUM($F$8:$F13))*1,"F"))</f>
        <v>w</v>
      </c>
      <c r="ER13" s="28" t="str">
        <f ca="1">IF(WEEKDAY(ER$6,2)&gt;5,"w",IF(ISERROR(VLOOKUP(ER$6,fériés,1,FALSE)),(SUM($H$1:ER$1)&gt;SUM($F$8:$F12))*(SUM($H$1:ER$1)&lt;=SUM($F$8:$F13))*1,"F"))</f>
        <v>w</v>
      </c>
      <c r="ES13" s="28" t="str">
        <f ca="1">IF(WEEKDAY(ES$6,2)&gt;5,"w",IF(ISERROR(VLOOKUP(ES$6,fériés,1,FALSE)),(SUM($H$1:ES$1)&gt;SUM($F$8:$F12))*(SUM($H$1:ES$1)&lt;=SUM($F$8:$F13))*1,"F"))</f>
        <v>w</v>
      </c>
      <c r="ET13" s="28" t="str">
        <f ca="1">IF(WEEKDAY(ET$6,2)&gt;5,"w",IF(ISERROR(VLOOKUP(ET$6,fériés,1,FALSE)),(SUM($H$1:ET$1)&gt;SUM($F$8:$F12))*(SUM($H$1:ET$1)&lt;=SUM($F$8:$F13))*1,"F"))</f>
        <v>w</v>
      </c>
      <c r="EU13" s="28" t="str">
        <f ca="1">IF(WEEKDAY(EU$6,2)&gt;5,"w",IF(ISERROR(VLOOKUP(EU$6,fériés,1,FALSE)),(SUM($H$1:EU$1)&gt;SUM($F$8:$F12))*(SUM($H$1:EU$1)&lt;=SUM($F$8:$F13))*1,"F"))</f>
        <v>w</v>
      </c>
      <c r="EV13" s="28" t="str">
        <f ca="1">IF(WEEKDAY(EV$6,2)&gt;5,"w",IF(ISERROR(VLOOKUP(EV$6,fériés,1,FALSE)),(SUM($H$1:EV$1)&gt;SUM($F$8:$F12))*(SUM($H$1:EV$1)&lt;=SUM($F$8:$F13))*1,"F"))</f>
        <v>w</v>
      </c>
      <c r="EW13" s="28" t="str">
        <f ca="1">IF(WEEKDAY(EW$6,2)&gt;5,"w",IF(ISERROR(VLOOKUP(EW$6,fériés,1,FALSE)),(SUM($H$1:EW$1)&gt;SUM($F$8:$F12))*(SUM($H$1:EW$1)&lt;=SUM($F$8:$F13))*1,"F"))</f>
        <v>w</v>
      </c>
      <c r="EX13" s="28" t="str">
        <f ca="1">IF(WEEKDAY(EX$6,2)&gt;5,"w",IF(ISERROR(VLOOKUP(EX$6,fériés,1,FALSE)),(SUM($H$1:EX$1)&gt;SUM($F$8:$F12))*(SUM($H$1:EX$1)&lt;=SUM($F$8:$F13))*1,"F"))</f>
        <v>w</v>
      </c>
      <c r="EY13" s="28" t="str">
        <f ca="1">IF(WEEKDAY(EY$6,2)&gt;5,"w",IF(ISERROR(VLOOKUP(EY$6,fériés,1,FALSE)),(SUM($H$1:EY$1)&gt;SUM($F$8:$F12))*(SUM($H$1:EY$1)&lt;=SUM($F$8:$F13))*1,"F"))</f>
        <v>w</v>
      </c>
      <c r="EZ13" s="28">
        <f ca="1">IF(WEEKDAY(EZ$6,2)&gt;5,"w",IF(ISERROR(VLOOKUP(EZ$6,fériés,1,FALSE)),(SUM($H$1:EZ$1)&gt;SUM($F$8:$F12))*(SUM($H$1:EZ$1)&lt;=SUM($F$8:$F13))*1,"F"))</f>
        <v>0</v>
      </c>
      <c r="FA13" s="28">
        <f ca="1">IF(WEEKDAY(FA$6,2)&gt;5,"w",IF(ISERROR(VLOOKUP(FA$6,fériés,1,FALSE)),(SUM($H$1:FA$1)&gt;SUM($F$8:$F12))*(SUM($H$1:FA$1)&lt;=SUM($F$8:$F13))*1,"F"))</f>
        <v>0</v>
      </c>
      <c r="FB13" s="28">
        <f ca="1">IF(WEEKDAY(FB$6,2)&gt;5,"w",IF(ISERROR(VLOOKUP(FB$6,fériés,1,FALSE)),(SUM($H$1:FB$1)&gt;SUM($F$8:$F12))*(SUM($H$1:FB$1)&lt;=SUM($F$8:$F13))*1,"F"))</f>
        <v>0</v>
      </c>
      <c r="FC13" s="28">
        <f ca="1">IF(WEEKDAY(FC$6,2)&gt;5,"w",IF(ISERROR(VLOOKUP(FC$6,fériés,1,FALSE)),(SUM($H$1:FC$1)&gt;SUM($F$8:$F12))*(SUM($H$1:FC$1)&lt;=SUM($F$8:$F13))*1,"F"))</f>
        <v>0</v>
      </c>
      <c r="FD13" s="28">
        <f ca="1">IF(WEEKDAY(FD$6,2)&gt;5,"w",IF(ISERROR(VLOOKUP(FD$6,fériés,1,FALSE)),(SUM($H$1:FD$1)&gt;SUM($F$8:$F12))*(SUM($H$1:FD$1)&lt;=SUM($F$8:$F13))*1,"F"))</f>
        <v>0</v>
      </c>
      <c r="FE13" s="28">
        <f ca="1">IF(WEEKDAY(FE$6,2)&gt;5,"w",IF(ISERROR(VLOOKUP(FE$6,fériés,1,FALSE)),(SUM($H$1:FE$1)&gt;SUM($F$8:$F12))*(SUM($H$1:FE$1)&lt;=SUM($F$8:$F13))*1,"F"))</f>
        <v>0</v>
      </c>
      <c r="FF13" s="28">
        <f ca="1">IF(WEEKDAY(FF$6,2)&gt;5,"w",IF(ISERROR(VLOOKUP(FF$6,fériés,1,FALSE)),(SUM($H$1:FF$1)&gt;SUM($F$8:$F12))*(SUM($H$1:FF$1)&lt;=SUM($F$8:$F13))*1,"F"))</f>
        <v>0</v>
      </c>
      <c r="FG13" s="28">
        <f ca="1">IF(WEEKDAY(FG$6,2)&gt;5,"w",IF(ISERROR(VLOOKUP(FG$6,fériés,1,FALSE)),(SUM($H$1:FG$1)&gt;SUM($F$8:$F12))*(SUM($H$1:FG$1)&lt;=SUM($F$8:$F13))*1,"F"))</f>
        <v>0</v>
      </c>
      <c r="FH13" s="28">
        <f ca="1">IF(WEEKDAY(FH$6,2)&gt;5,"w",IF(ISERROR(VLOOKUP(FH$6,fériés,1,FALSE)),(SUM($H$1:FH$1)&gt;SUM($F$8:$F12))*(SUM($H$1:FH$1)&lt;=SUM($F$8:$F13))*1,"F"))</f>
        <v>0</v>
      </c>
      <c r="FI13" s="28">
        <f ca="1">IF(WEEKDAY(FI$6,2)&gt;5,"w",IF(ISERROR(VLOOKUP(FI$6,fériés,1,FALSE)),(SUM($H$1:FI$1)&gt;SUM($F$8:$F12))*(SUM($H$1:FI$1)&lt;=SUM($F$8:$F13))*1,"F"))</f>
        <v>0</v>
      </c>
      <c r="FJ13" s="28">
        <f ca="1">IF(WEEKDAY(FJ$6,2)&gt;5,"w",IF(ISERROR(VLOOKUP(FJ$6,fériés,1,FALSE)),(SUM($H$1:FJ$1)&gt;SUM($F$8:$F12))*(SUM($H$1:FJ$1)&lt;=SUM($F$8:$F13))*1,"F"))</f>
        <v>0</v>
      </c>
      <c r="FK13" s="28">
        <f ca="1">IF(WEEKDAY(FK$6,2)&gt;5,"w",IF(ISERROR(VLOOKUP(FK$6,fériés,1,FALSE)),(SUM($H$1:FK$1)&gt;SUM($F$8:$F12))*(SUM($H$1:FK$1)&lt;=SUM($F$8:$F13))*1,"F"))</f>
        <v>0</v>
      </c>
      <c r="FL13" s="28">
        <f ca="1">IF(WEEKDAY(FL$6,2)&gt;5,"w",IF(ISERROR(VLOOKUP(FL$6,fériés,1,FALSE)),(SUM($H$1:FL$1)&gt;SUM($F$8:$F12))*(SUM($H$1:FL$1)&lt;=SUM($F$8:$F13))*1,"F"))</f>
        <v>0</v>
      </c>
      <c r="FM13" s="28">
        <f ca="1">IF(WEEKDAY(FM$6,2)&gt;5,"w",IF(ISERROR(VLOOKUP(FM$6,fériés,1,FALSE)),(SUM($H$1:FM$1)&gt;SUM($F$8:$F12))*(SUM($H$1:FM$1)&lt;=SUM($F$8:$F13))*1,"F"))</f>
        <v>0</v>
      </c>
      <c r="FN13" s="28">
        <f ca="1">IF(WEEKDAY(FN$6,2)&gt;5,"w",IF(ISERROR(VLOOKUP(FN$6,fériés,1,FALSE)),(SUM($H$1:FN$1)&gt;SUM($F$8:$F12))*(SUM($H$1:FN$1)&lt;=SUM($F$8:$F13))*1,"F"))</f>
        <v>0</v>
      </c>
      <c r="FO13" s="28">
        <f ca="1">IF(WEEKDAY(FO$6,2)&gt;5,"w",IF(ISERROR(VLOOKUP(FO$6,fériés,1,FALSE)),(SUM($H$1:FO$1)&gt;SUM($F$8:$F12))*(SUM($H$1:FO$1)&lt;=SUM($F$8:$F13))*1,"F"))</f>
        <v>0</v>
      </c>
      <c r="FP13" s="28">
        <f ca="1">IF(WEEKDAY(FP$6,2)&gt;5,"w",IF(ISERROR(VLOOKUP(FP$6,fériés,1,FALSE)),(SUM($H$1:FP$1)&gt;SUM($F$8:$F12))*(SUM($H$1:FP$1)&lt;=SUM($F$8:$F13))*1,"F"))</f>
        <v>0</v>
      </c>
      <c r="FQ13" s="28">
        <f ca="1">IF(WEEKDAY(FQ$6,2)&gt;5,"w",IF(ISERROR(VLOOKUP(FQ$6,fériés,1,FALSE)),(SUM($H$1:FQ$1)&gt;SUM($F$8:$F12))*(SUM($H$1:FQ$1)&lt;=SUM($F$8:$F13))*1,"F"))</f>
        <v>0</v>
      </c>
      <c r="FR13" s="28">
        <f ca="1">IF(WEEKDAY(FR$6,2)&gt;5,"w",IF(ISERROR(VLOOKUP(FR$6,fériés,1,FALSE)),(SUM($H$1:FR$1)&gt;SUM($F$8:$F12))*(SUM($H$1:FR$1)&lt;=SUM($F$8:$F13))*1,"F"))</f>
        <v>0</v>
      </c>
      <c r="FS13" s="28">
        <f ca="1">IF(WEEKDAY(FS$6,2)&gt;5,"w",IF(ISERROR(VLOOKUP(FS$6,fériés,1,FALSE)),(SUM($H$1:FS$1)&gt;SUM($F$8:$F12))*(SUM($H$1:FS$1)&lt;=SUM($F$8:$F13))*1,"F"))</f>
        <v>0</v>
      </c>
      <c r="FT13" s="28">
        <f ca="1">IF(WEEKDAY(FT$6,2)&gt;5,"w",IF(ISERROR(VLOOKUP(FT$6,fériés,1,FALSE)),(SUM($H$1:FT$1)&gt;SUM($F$8:$F12))*(SUM($H$1:FT$1)&lt;=SUM($F$8:$F13))*1,"F"))</f>
        <v>0</v>
      </c>
      <c r="FU13" s="28">
        <f ca="1">IF(WEEKDAY(FU$6,2)&gt;5,"w",IF(ISERROR(VLOOKUP(FU$6,fériés,1,FALSE)),(SUM($H$1:FU$1)&gt;SUM($F$8:$F12))*(SUM($H$1:FU$1)&lt;=SUM($F$8:$F13))*1,"F"))</f>
        <v>0</v>
      </c>
      <c r="FV13" s="28">
        <f ca="1">IF(WEEKDAY(FV$6,2)&gt;5,"w",IF(ISERROR(VLOOKUP(FV$6,fériés,1,FALSE)),(SUM($H$1:FV$1)&gt;SUM($F$8:$F12))*(SUM($H$1:FV$1)&lt;=SUM($F$8:$F13))*1,"F"))</f>
        <v>0</v>
      </c>
      <c r="FW13" s="28">
        <f ca="1">IF(WEEKDAY(FW$6,2)&gt;5,"w",IF(ISERROR(VLOOKUP(FW$6,fériés,1,FALSE)),(SUM($H$1:FW$1)&gt;SUM($F$8:$F12))*(SUM($H$1:FW$1)&lt;=SUM($F$8:$F13))*1,"F"))</f>
        <v>0</v>
      </c>
      <c r="FX13" s="28">
        <f ca="1">IF(WEEKDAY(FX$6,2)&gt;5,"w",IF(ISERROR(VLOOKUP(FX$6,fériés,1,FALSE)),(SUM($H$1:FX$1)&gt;SUM($F$8:$F12))*(SUM($H$1:FX$1)&lt;=SUM($F$8:$F13))*1,"F"))</f>
        <v>0</v>
      </c>
      <c r="FY13" s="28">
        <f ca="1">IF(WEEKDAY(FY$6,2)&gt;5,"w",IF(ISERROR(VLOOKUP(FY$6,fériés,1,FALSE)),(SUM($H$1:FY$1)&gt;SUM($F$8:$F12))*(SUM($H$1:FY$1)&lt;=SUM($F$8:$F13))*1,"F"))</f>
        <v>0</v>
      </c>
      <c r="FZ13" s="28">
        <f ca="1">IF(WEEKDAY(FZ$6,2)&gt;5,"w",IF(ISERROR(VLOOKUP(FZ$6,fériés,1,FALSE)),(SUM($H$1:FZ$1)&gt;SUM($F$8:$F12))*(SUM($H$1:FZ$1)&lt;=SUM($F$8:$F13))*1,"F"))</f>
        <v>0</v>
      </c>
      <c r="GA13" s="28">
        <f ca="1">IF(WEEKDAY(GA$6,2)&gt;5,"w",IF(ISERROR(VLOOKUP(GA$6,fériés,1,FALSE)),(SUM($H$1:GA$1)&gt;SUM($F$8:$F12))*(SUM($H$1:GA$1)&lt;=SUM($F$8:$F13))*1,"F"))</f>
        <v>0</v>
      </c>
      <c r="GB13" s="28">
        <f ca="1">IF(WEEKDAY(GB$6,2)&gt;5,"w",IF(ISERROR(VLOOKUP(GB$6,fériés,1,FALSE)),(SUM($H$1:GB$1)&gt;SUM($F$8:$F12))*(SUM($H$1:GB$1)&lt;=SUM($F$8:$F13))*1,"F"))</f>
        <v>0</v>
      </c>
      <c r="GC13" s="28">
        <f ca="1">IF(WEEKDAY(GC$6,2)&gt;5,"w",IF(ISERROR(VLOOKUP(GC$6,fériés,1,FALSE)),(SUM($H$1:GC$1)&gt;SUM($F$8:$F12))*(SUM($H$1:GC$1)&lt;=SUM($F$8:$F13))*1,"F"))</f>
        <v>0</v>
      </c>
      <c r="GD13" s="28">
        <f ca="1">IF(WEEKDAY(GD$6,2)&gt;5,"w",IF(ISERROR(VLOOKUP(GD$6,fériés,1,FALSE)),(SUM($H$1:GD$1)&gt;SUM($F$8:$F12))*(SUM($H$1:GD$1)&lt;=SUM($F$8:$F13))*1,"F"))</f>
        <v>0</v>
      </c>
      <c r="GE13" s="28">
        <f ca="1">IF(WEEKDAY(GE$6,2)&gt;5,"w",IF(ISERROR(VLOOKUP(GE$6,fériés,1,FALSE)),(SUM($H$1:GE$1)&gt;SUM($F$8:$F12))*(SUM($H$1:GE$1)&lt;=SUM($F$8:$F13))*1,"F"))</f>
        <v>0</v>
      </c>
      <c r="GF13" s="28">
        <f ca="1">IF(WEEKDAY(GF$6,2)&gt;5,"w",IF(ISERROR(VLOOKUP(GF$6,fériés,1,FALSE)),(SUM($H$1:GF$1)&gt;SUM($F$8:$F12))*(SUM($H$1:GF$1)&lt;=SUM($F$8:$F13))*1,"F"))</f>
        <v>0</v>
      </c>
      <c r="GG13" s="28">
        <f ca="1">IF(WEEKDAY(GG$6,2)&gt;5,"w",IF(ISERROR(VLOOKUP(GG$6,fériés,1,FALSE)),(SUM($H$1:GG$1)&gt;SUM($F$8:$F12))*(SUM($H$1:GG$1)&lt;=SUM($F$8:$F13))*1,"F"))</f>
        <v>0</v>
      </c>
      <c r="GH13" s="28">
        <f ca="1">IF(WEEKDAY(GH$6,2)&gt;5,"w",IF(ISERROR(VLOOKUP(GH$6,fériés,1,FALSE)),(SUM($H$1:GH$1)&gt;SUM($F$8:$F12))*(SUM($H$1:GH$1)&lt;=SUM($F$8:$F13))*1,"F"))</f>
        <v>0</v>
      </c>
      <c r="GI13" s="28">
        <f ca="1">IF(WEEKDAY(GI$6,2)&gt;5,"w",IF(ISERROR(VLOOKUP(GI$6,fériés,1,FALSE)),(SUM($H$1:GI$1)&gt;SUM($F$8:$F12))*(SUM($H$1:GI$1)&lt;=SUM($F$8:$F13))*1,"F"))</f>
        <v>0</v>
      </c>
      <c r="GJ13" s="28">
        <f ca="1">IF(WEEKDAY(GJ$6,2)&gt;5,"w",IF(ISERROR(VLOOKUP(GJ$6,fériés,1,FALSE)),(SUM($H$1:GJ$1)&gt;SUM($F$8:$F12))*(SUM($H$1:GJ$1)&lt;=SUM($F$8:$F13))*1,"F"))</f>
        <v>0</v>
      </c>
      <c r="GK13" s="28">
        <f ca="1">IF(WEEKDAY(GK$6,2)&gt;5,"w",IF(ISERROR(VLOOKUP(GK$6,fériés,1,FALSE)),(SUM($H$1:GK$1)&gt;SUM($F$8:$F12))*(SUM($H$1:GK$1)&lt;=SUM($F$8:$F13))*1,"F"))</f>
        <v>0</v>
      </c>
      <c r="GL13" s="28">
        <f ca="1">IF(WEEKDAY(GL$6,2)&gt;5,"w",IF(ISERROR(VLOOKUP(GL$6,fériés,1,FALSE)),(SUM($H$1:GL$1)&gt;SUM($F$8:$F12))*(SUM($H$1:GL$1)&lt;=SUM($F$8:$F13))*1,"F"))</f>
        <v>0</v>
      </c>
      <c r="GM13" s="28">
        <f ca="1">IF(WEEKDAY(GM$6,2)&gt;5,"w",IF(ISERROR(VLOOKUP(GM$6,fériés,1,FALSE)),(SUM($H$1:GM$1)&gt;SUM($F$8:$F12))*(SUM($H$1:GM$1)&lt;=SUM($F$8:$F13))*1,"F"))</f>
        <v>0</v>
      </c>
      <c r="GN13" s="28">
        <f ca="1">IF(WEEKDAY(GN$6,2)&gt;5,"w",IF(ISERROR(VLOOKUP(GN$6,fériés,1,FALSE)),(SUM($H$1:GN$1)&gt;SUM($F$8:$F12))*(SUM($H$1:GN$1)&lt;=SUM($F$8:$F13))*1,"F"))</f>
        <v>0</v>
      </c>
      <c r="GO13" s="28">
        <f ca="1">IF(WEEKDAY(GO$6,2)&gt;5,"w",IF(ISERROR(VLOOKUP(GO$6,fériés,1,FALSE)),(SUM($H$1:GO$1)&gt;SUM($F$8:$F12))*(SUM($H$1:GO$1)&lt;=SUM($F$8:$F13))*1,"F"))</f>
        <v>0</v>
      </c>
      <c r="GP13" s="28">
        <f ca="1">IF(WEEKDAY(GP$6,2)&gt;5,"w",IF(ISERROR(VLOOKUP(GP$6,fériés,1,FALSE)),(SUM($H$1:GP$1)&gt;SUM($F$8:$F12))*(SUM($H$1:GP$1)&lt;=SUM($F$8:$F13))*1,"F"))</f>
        <v>0</v>
      </c>
      <c r="GQ13" s="28">
        <f ca="1">IF(WEEKDAY(GQ$6,2)&gt;5,"w",IF(ISERROR(VLOOKUP(GQ$6,fériés,1,FALSE)),(SUM($H$1:GQ$1)&gt;SUM($F$8:$F12))*(SUM($H$1:GQ$1)&lt;=SUM($F$8:$F13))*1,"F"))</f>
        <v>0</v>
      </c>
      <c r="GR13" s="28">
        <f ca="1">IF(WEEKDAY(GR$6,2)&gt;5,"w",IF(ISERROR(VLOOKUP(GR$6,fériés,1,FALSE)),(SUM($H$1:GR$1)&gt;SUM($F$8:$F12))*(SUM($H$1:GR$1)&lt;=SUM($F$8:$F13))*1,"F"))</f>
        <v>0</v>
      </c>
      <c r="GS13" s="28">
        <f ca="1">IF(WEEKDAY(GS$6,2)&gt;5,"w",IF(ISERROR(VLOOKUP(GS$6,fériés,1,FALSE)),(SUM($H$1:GS$1)&gt;SUM($F$8:$F12))*(SUM($H$1:GS$1)&lt;=SUM($F$8:$F13))*1,"F"))</f>
        <v>0</v>
      </c>
      <c r="GT13" s="28">
        <f ca="1">IF(WEEKDAY(GT$6,2)&gt;5,"w",IF(ISERROR(VLOOKUP(GT$6,fériés,1,FALSE)),(SUM($H$1:GT$1)&gt;SUM($F$8:$F12))*(SUM($H$1:GT$1)&lt;=SUM($F$8:$F13))*1,"F"))</f>
        <v>0</v>
      </c>
      <c r="GU13" s="28">
        <f ca="1">IF(WEEKDAY(GU$6,2)&gt;5,"w",IF(ISERROR(VLOOKUP(GU$6,fériés,1,FALSE)),(SUM($H$1:GU$1)&gt;SUM($F$8:$F12))*(SUM($H$1:GU$1)&lt;=SUM($F$8:$F13))*1,"F"))</f>
        <v>0</v>
      </c>
      <c r="GV13" s="28">
        <f ca="1">IF(WEEKDAY(GV$6,2)&gt;5,"w",IF(ISERROR(VLOOKUP(GV$6,fériés,1,FALSE)),(SUM($H$1:GV$1)&gt;SUM($F$8:$F12))*(SUM($H$1:GV$1)&lt;=SUM($F$8:$F13))*1,"F"))</f>
        <v>0</v>
      </c>
      <c r="GW13" s="28">
        <f ca="1">IF(WEEKDAY(GW$6,2)&gt;5,"w",IF(ISERROR(VLOOKUP(GW$6,fériés,1,FALSE)),(SUM($H$1:GW$1)&gt;SUM($F$8:$F12))*(SUM($H$1:GW$1)&lt;=SUM($F$8:$F13))*1,"F"))</f>
        <v>0</v>
      </c>
      <c r="GX13" s="28" t="str">
        <f ca="1">IF(WEEKDAY(GX$6,2)&gt;5,"w",IF(ISERROR(VLOOKUP(GX$6,fériés,1,FALSE)),(SUM($H$1:GX$1)&gt;SUM($F$8:$F12))*(SUM($H$1:GX$1)&lt;=SUM($F$8:$F13))*1,"F"))</f>
        <v>w</v>
      </c>
      <c r="GY13" s="28" t="str">
        <f ca="1">IF(WEEKDAY(GY$6,2)&gt;5,"w",IF(ISERROR(VLOOKUP(GY$6,fériés,1,FALSE)),(SUM($H$1:GY$1)&gt;SUM($F$8:$F12))*(SUM($H$1:GY$1)&lt;=SUM($F$8:$F13))*1,"F"))</f>
        <v>w</v>
      </c>
      <c r="GZ13" s="28" t="str">
        <f ca="1">IF(WEEKDAY(GZ$6,2)&gt;5,"w",IF(ISERROR(VLOOKUP(GZ$6,fériés,1,FALSE)),(SUM($H$1:GZ$1)&gt;SUM($F$8:$F12))*(SUM($H$1:GZ$1)&lt;=SUM($F$8:$F13))*1,"F"))</f>
        <v>w</v>
      </c>
      <c r="HA13" s="28" t="str">
        <f ca="1">IF(WEEKDAY(HA$6,2)&gt;5,"w",IF(ISERROR(VLOOKUP(HA$6,fériés,1,FALSE)),(SUM($H$1:HA$1)&gt;SUM($F$8:$F12))*(SUM($H$1:HA$1)&lt;=SUM($F$8:$F13))*1,"F"))</f>
        <v>w</v>
      </c>
      <c r="HB13" s="28" t="str">
        <f ca="1">IF(WEEKDAY(HB$6,2)&gt;5,"w",IF(ISERROR(VLOOKUP(HB$6,fériés,1,FALSE)),(SUM($H$1:HB$1)&gt;SUM($F$8:$F12))*(SUM($H$1:HB$1)&lt;=SUM($F$8:$F13))*1,"F"))</f>
        <v>w</v>
      </c>
      <c r="HC13" s="28" t="str">
        <f ca="1">IF(WEEKDAY(HC$6,2)&gt;5,"w",IF(ISERROR(VLOOKUP(HC$6,fériés,1,FALSE)),(SUM($H$1:HC$1)&gt;SUM($F$8:$F12))*(SUM($H$1:HC$1)&lt;=SUM($F$8:$F13))*1,"F"))</f>
        <v>w</v>
      </c>
      <c r="HD13" s="28" t="str">
        <f ca="1">IF(WEEKDAY(HD$6,2)&gt;5,"w",IF(ISERROR(VLOOKUP(HD$6,fériés,1,FALSE)),(SUM($H$1:HD$1)&gt;SUM($F$8:$F12))*(SUM($H$1:HD$1)&lt;=SUM($F$8:$F13))*1,"F"))</f>
        <v>w</v>
      </c>
      <c r="HE13" s="28" t="str">
        <f ca="1">IF(WEEKDAY(HE$6,2)&gt;5,"w",IF(ISERROR(VLOOKUP(HE$6,fériés,1,FALSE)),(SUM($H$1:HE$1)&gt;SUM($F$8:$F12))*(SUM($H$1:HE$1)&lt;=SUM($F$8:$F13))*1,"F"))</f>
        <v>w</v>
      </c>
      <c r="HF13" s="28" t="str">
        <f ca="1">IF(WEEKDAY(HF$6,2)&gt;5,"w",IF(ISERROR(VLOOKUP(HF$6,fériés,1,FALSE)),(SUM($H$1:HF$1)&gt;SUM($F$8:$F12))*(SUM($H$1:HF$1)&lt;=SUM($F$8:$F13))*1,"F"))</f>
        <v>w</v>
      </c>
      <c r="HG13" s="28" t="str">
        <f ca="1">IF(WEEKDAY(HG$6,2)&gt;5,"w",IF(ISERROR(VLOOKUP(HG$6,fériés,1,FALSE)),(SUM($H$1:HG$1)&gt;SUM($F$8:$F12))*(SUM($H$1:HG$1)&lt;=SUM($F$8:$F13))*1,"F"))</f>
        <v>w</v>
      </c>
      <c r="HH13" s="28" t="str">
        <f ca="1">IF(WEEKDAY(HH$6,2)&gt;5,"w",IF(ISERROR(VLOOKUP(HH$6,fériés,1,FALSE)),(SUM($H$1:HH$1)&gt;SUM($F$8:$F12))*(SUM($H$1:HH$1)&lt;=SUM($F$8:$F13))*1,"F"))</f>
        <v>w</v>
      </c>
      <c r="HI13" s="28" t="str">
        <f ca="1">IF(WEEKDAY(HI$6,2)&gt;5,"w",IF(ISERROR(VLOOKUP(HI$6,fériés,1,FALSE)),(SUM($H$1:HI$1)&gt;SUM($F$8:$F12))*(SUM($H$1:HI$1)&lt;=SUM($F$8:$F13))*1,"F"))</f>
        <v>w</v>
      </c>
      <c r="HJ13" s="28" t="str">
        <f ca="1">IF(WEEKDAY(HJ$6,2)&gt;5,"w",IF(ISERROR(VLOOKUP(HJ$6,fériés,1,FALSE)),(SUM($H$1:HJ$1)&gt;SUM($F$8:$F12))*(SUM($H$1:HJ$1)&lt;=SUM($F$8:$F13))*1,"F"))</f>
        <v>w</v>
      </c>
      <c r="HK13" s="28" t="str">
        <f ca="1">IF(WEEKDAY(HK$6,2)&gt;5,"w",IF(ISERROR(VLOOKUP(HK$6,fériés,1,FALSE)),(SUM($H$1:HK$1)&gt;SUM($F$8:$F12))*(SUM($H$1:HK$1)&lt;=SUM($F$8:$F13))*1,"F"))</f>
        <v>w</v>
      </c>
      <c r="HL13" s="28" t="str">
        <f ca="1">IF(WEEKDAY(HL$6,2)&gt;5,"w",IF(ISERROR(VLOOKUP(HL$6,fériés,1,FALSE)),(SUM($H$1:HL$1)&gt;SUM($F$8:$F12))*(SUM($H$1:HL$1)&lt;=SUM($F$8:$F13))*1,"F"))</f>
        <v>w</v>
      </c>
      <c r="HM13" s="28" t="str">
        <f ca="1">IF(WEEKDAY(HM$6,2)&gt;5,"w",IF(ISERROR(VLOOKUP(HM$6,fériés,1,FALSE)),(SUM($H$1:HM$1)&gt;SUM($F$8:$F12))*(SUM($H$1:HM$1)&lt;=SUM($F$8:$F13))*1,"F"))</f>
        <v>w</v>
      </c>
      <c r="HN13" s="28" t="str">
        <f ca="1">IF(WEEKDAY(HN$6,2)&gt;5,"w",IF(ISERROR(VLOOKUP(HN$6,fériés,1,FALSE)),(SUM($H$1:HN$1)&gt;SUM($F$8:$F12))*(SUM($H$1:HN$1)&lt;=SUM($F$8:$F13))*1,"F"))</f>
        <v>w</v>
      </c>
      <c r="HO13" s="28" t="str">
        <f ca="1">IF(WEEKDAY(HO$6,2)&gt;5,"w",IF(ISERROR(VLOOKUP(HO$6,fériés,1,FALSE)),(SUM($H$1:HO$1)&gt;SUM($F$8:$F12))*(SUM($H$1:HO$1)&lt;=SUM($F$8:$F13))*1,"F"))</f>
        <v>w</v>
      </c>
      <c r="HP13" s="28" t="str">
        <f ca="1">IF(WEEKDAY(HP$6,2)&gt;5,"w",IF(ISERROR(VLOOKUP(HP$6,fériés,1,FALSE)),(SUM($H$1:HP$1)&gt;SUM($F$8:$F12))*(SUM($H$1:HP$1)&lt;=SUM($F$8:$F13))*1,"F"))</f>
        <v>w</v>
      </c>
      <c r="HQ13" s="28" t="str">
        <f ca="1">IF(WEEKDAY(HQ$6,2)&gt;5,"w",IF(ISERROR(VLOOKUP(HQ$6,fériés,1,FALSE)),(SUM($H$1:HQ$1)&gt;SUM($F$8:$F12))*(SUM($H$1:HQ$1)&lt;=SUM($F$8:$F13))*1,"F"))</f>
        <v>w</v>
      </c>
      <c r="HR13" s="28">
        <f ca="1">IF(WEEKDAY(HR$6,2)&gt;5,"w",IF(ISERROR(VLOOKUP(HR$6,fériés,1,FALSE)),(SUM($H$1:HR$1)&gt;SUM($F$8:$F12))*(SUM($H$1:HR$1)&lt;=SUM($F$8:$F13))*1,"F"))</f>
        <v>0</v>
      </c>
      <c r="HS13" s="28">
        <f ca="1">IF(WEEKDAY(HS$6,2)&gt;5,"w",IF(ISERROR(VLOOKUP(HS$6,fériés,1,FALSE)),(SUM($H$1:HS$1)&gt;SUM($F$8:$F12))*(SUM($H$1:HS$1)&lt;=SUM($F$8:$F13))*1,"F"))</f>
        <v>0</v>
      </c>
      <c r="HT13" s="28">
        <f ca="1">IF(WEEKDAY(HT$6,2)&gt;5,"w",IF(ISERROR(VLOOKUP(HT$6,fériés,1,FALSE)),(SUM($H$1:HT$1)&gt;SUM($F$8:$F12))*(SUM($H$1:HT$1)&lt;=SUM($F$8:$F13))*1,"F"))</f>
        <v>0</v>
      </c>
      <c r="HU13" s="28">
        <f ca="1">IF(WEEKDAY(HU$6,2)&gt;5,"w",IF(ISERROR(VLOOKUP(HU$6,fériés,1,FALSE)),(SUM($H$1:HU$1)&gt;SUM($F$8:$F12))*(SUM($H$1:HU$1)&lt;=SUM($F$8:$F13))*1,"F"))</f>
        <v>0</v>
      </c>
      <c r="HV13" s="28">
        <f ca="1">IF(WEEKDAY(HV$6,2)&gt;5,"w",IF(ISERROR(VLOOKUP(HV$6,fériés,1,FALSE)),(SUM($H$1:HV$1)&gt;SUM($F$8:$F12))*(SUM($H$1:HV$1)&lt;=SUM($F$8:$F13))*1,"F"))</f>
        <v>0</v>
      </c>
      <c r="HW13" s="28">
        <f ca="1">IF(WEEKDAY(HW$6,2)&gt;5,"w",IF(ISERROR(VLOOKUP(HW$6,fériés,1,FALSE)),(SUM($H$1:HW$1)&gt;SUM($F$8:$F12))*(SUM($H$1:HW$1)&lt;=SUM($F$8:$F13))*1,"F"))</f>
        <v>0</v>
      </c>
      <c r="HX13" s="28">
        <f ca="1">IF(WEEKDAY(HX$6,2)&gt;5,"w",IF(ISERROR(VLOOKUP(HX$6,fériés,1,FALSE)),(SUM($H$1:HX$1)&gt;SUM($F$8:$F12))*(SUM($H$1:HX$1)&lt;=SUM($F$8:$F13))*1,"F"))</f>
        <v>0</v>
      </c>
      <c r="HY13" s="28">
        <f ca="1">IF(WEEKDAY(HY$6,2)&gt;5,"w",IF(ISERROR(VLOOKUP(HY$6,fériés,1,FALSE)),(SUM($H$1:HY$1)&gt;SUM($F$8:$F12))*(SUM($H$1:HY$1)&lt;=SUM($F$8:$F13))*1,"F"))</f>
        <v>0</v>
      </c>
      <c r="HZ13" s="28">
        <f ca="1">IF(WEEKDAY(HZ$6,2)&gt;5,"w",IF(ISERROR(VLOOKUP(HZ$6,fériés,1,FALSE)),(SUM($H$1:HZ$1)&gt;SUM($F$8:$F12))*(SUM($H$1:HZ$1)&lt;=SUM($F$8:$F13))*1,"F"))</f>
        <v>0</v>
      </c>
      <c r="IA13" s="28">
        <f ca="1">IF(WEEKDAY(IA$6,2)&gt;5,"w",IF(ISERROR(VLOOKUP(IA$6,fériés,1,FALSE)),(SUM($H$1:IA$1)&gt;SUM($F$8:$F12))*(SUM($H$1:IA$1)&lt;=SUM($F$8:$F13))*1,"F"))</f>
        <v>0</v>
      </c>
      <c r="IB13" s="28">
        <f ca="1">IF(WEEKDAY(IB$6,2)&gt;5,"w",IF(ISERROR(VLOOKUP(IB$6,fériés,1,FALSE)),(SUM($H$1:IB$1)&gt;SUM($F$8:$F12))*(SUM($H$1:IB$1)&lt;=SUM($F$8:$F13))*1,"F"))</f>
        <v>0</v>
      </c>
      <c r="IC13" s="28">
        <f ca="1">IF(WEEKDAY(IC$6,2)&gt;5,"w",IF(ISERROR(VLOOKUP(IC$6,fériés,1,FALSE)),(SUM($H$1:IC$1)&gt;SUM($F$8:$F12))*(SUM($H$1:IC$1)&lt;=SUM($F$8:$F13))*1,"F"))</f>
        <v>0</v>
      </c>
      <c r="ID13" s="28">
        <f ca="1">IF(WEEKDAY(ID$6,2)&gt;5,"w",IF(ISERROR(VLOOKUP(ID$6,fériés,1,FALSE)),(SUM($H$1:ID$1)&gt;SUM($F$8:$F12))*(SUM($H$1:ID$1)&lt;=SUM($F$8:$F13))*1,"F"))</f>
        <v>0</v>
      </c>
      <c r="IE13" s="28">
        <f ca="1">IF(WEEKDAY(IE$6,2)&gt;5,"w",IF(ISERROR(VLOOKUP(IE$6,fériés,1,FALSE)),(SUM($H$1:IE$1)&gt;SUM($F$8:$F12))*(SUM($H$1:IE$1)&lt;=SUM($F$8:$F13))*1,"F"))</f>
        <v>0</v>
      </c>
      <c r="IF13" s="28">
        <f ca="1">IF(WEEKDAY(IF$6,2)&gt;5,"w",IF(ISERROR(VLOOKUP(IF$6,fériés,1,FALSE)),(SUM($H$1:IF$1)&gt;SUM($F$8:$F12))*(SUM($H$1:IF$1)&lt;=SUM($F$8:$F13))*1,"F"))</f>
        <v>0</v>
      </c>
      <c r="IG13" s="28">
        <f ca="1">IF(WEEKDAY(IG$6,2)&gt;5,"w",IF(ISERROR(VLOOKUP(IG$6,fériés,1,FALSE)),(SUM($H$1:IG$1)&gt;SUM($F$8:$F12))*(SUM($H$1:IG$1)&lt;=SUM($F$8:$F13))*1,"F"))</f>
        <v>0</v>
      </c>
      <c r="IH13" s="28">
        <f ca="1">IF(WEEKDAY(IH$6,2)&gt;5,"w",IF(ISERROR(VLOOKUP(IH$6,fériés,1,FALSE)),(SUM($H$1:IH$1)&gt;SUM($F$8:$F12))*(SUM($H$1:IH$1)&lt;=SUM($F$8:$F13))*1,"F"))</f>
        <v>0</v>
      </c>
      <c r="II13" s="28">
        <f ca="1">IF(WEEKDAY(II$6,2)&gt;5,"w",IF(ISERROR(VLOOKUP(II$6,fériés,1,FALSE)),(SUM($H$1:II$1)&gt;SUM($F$8:$F12))*(SUM($H$1:II$1)&lt;=SUM($F$8:$F13))*1,"F"))</f>
        <v>0</v>
      </c>
      <c r="IJ13" s="28">
        <f ca="1">IF(WEEKDAY(IJ$6,2)&gt;5,"w",IF(ISERROR(VLOOKUP(IJ$6,fériés,1,FALSE)),(SUM($H$1:IJ$1)&gt;SUM($F$8:$F12))*(SUM($H$1:IJ$1)&lt;=SUM($F$8:$F13))*1,"F"))</f>
        <v>0</v>
      </c>
      <c r="IK13" s="28">
        <f ca="1">IF(WEEKDAY(IK$6,2)&gt;5,"w",IF(ISERROR(VLOOKUP(IK$6,fériés,1,FALSE)),(SUM($H$1:IK$1)&gt;SUM($F$8:$F12))*(SUM($H$1:IK$1)&lt;=SUM($F$8:$F13))*1,"F"))</f>
        <v>0</v>
      </c>
      <c r="IL13" s="28">
        <f ca="1">IF(WEEKDAY(IL$6,2)&gt;5,"w",IF(ISERROR(VLOOKUP(IL$6,fériés,1,FALSE)),(SUM($H$1:IL$1)&gt;SUM($F$8:$F12))*(SUM($H$1:IL$1)&lt;=SUM($F$8:$F13))*1,"F"))</f>
        <v>0</v>
      </c>
      <c r="IM13" s="28">
        <f ca="1">IF(WEEKDAY(IM$6,2)&gt;5,"w",IF(ISERROR(VLOOKUP(IM$6,fériés,1,FALSE)),(SUM($H$1:IM$1)&gt;SUM($F$8:$F12))*(SUM($H$1:IM$1)&lt;=SUM($F$8:$F13))*1,"F"))</f>
        <v>0</v>
      </c>
      <c r="IN13" s="28">
        <f ca="1">IF(WEEKDAY(IN$6,2)&gt;5,"w",IF(ISERROR(VLOOKUP(IN$6,fériés,1,FALSE)),(SUM($H$1:IN$1)&gt;SUM($F$8:$F12))*(SUM($H$1:IN$1)&lt;=SUM($F$8:$F13))*1,"F"))</f>
        <v>0</v>
      </c>
      <c r="IO13" s="28">
        <f ca="1">IF(WEEKDAY(IO$6,2)&gt;5,"w",IF(ISERROR(VLOOKUP(IO$6,fériés,1,FALSE)),(SUM($H$1:IO$1)&gt;SUM($F$8:$F12))*(SUM($H$1:IO$1)&lt;=SUM($F$8:$F13))*1,"F"))</f>
        <v>0</v>
      </c>
      <c r="IP13" s="28">
        <f ca="1">IF(WEEKDAY(IP$6,2)&gt;5,"w",IF(ISERROR(VLOOKUP(IP$6,fériés,1,FALSE)),(SUM($H$1:IP$1)&gt;SUM($F$8:$F12))*(SUM($H$1:IP$1)&lt;=SUM($F$8:$F13))*1,"F"))</f>
        <v>0</v>
      </c>
      <c r="IQ13" s="28">
        <f ca="1">IF(WEEKDAY(IQ$6,2)&gt;5,"w",IF(ISERROR(VLOOKUP(IQ$6,fériés,1,FALSE)),(SUM($H$1:IQ$1)&gt;SUM($F$8:$F12))*(SUM($H$1:IQ$1)&lt;=SUM($F$8:$F13))*1,"F"))</f>
        <v>0</v>
      </c>
      <c r="IR13" s="28">
        <f ca="1">IF(WEEKDAY(IR$6,2)&gt;5,"w",IF(ISERROR(VLOOKUP(IR$6,fériés,1,FALSE)),(SUM($H$1:IR$1)&gt;SUM($F$8:$F12))*(SUM($H$1:IR$1)&lt;=SUM($F$8:$F13))*1,"F"))</f>
        <v>0</v>
      </c>
      <c r="IS13" s="28">
        <f ca="1">IF(WEEKDAY(IS$6,2)&gt;5,"w",IF(ISERROR(VLOOKUP(IS$6,fériés,1,FALSE)),(SUM($H$1:IS$1)&gt;SUM($F$8:$F12))*(SUM($H$1:IS$1)&lt;=SUM($F$8:$F13))*1,"F"))</f>
        <v>0</v>
      </c>
      <c r="IT13" s="28">
        <f ca="1">IF(WEEKDAY(IT$6,2)&gt;5,"w",IF(ISERROR(VLOOKUP(IT$6,fériés,1,FALSE)),(SUM($H$1:IT$1)&gt;SUM($F$8:$F12))*(SUM($H$1:IT$1)&lt;=SUM($F$8:$F13))*1,"F"))</f>
        <v>0</v>
      </c>
      <c r="IU13" s="28">
        <f ca="1">IF(WEEKDAY(IU$6,2)&gt;5,"w",IF(ISERROR(VLOOKUP(IU$6,fériés,1,FALSE)),(SUM($H$1:IU$1)&gt;SUM($F$8:$F12))*(SUM($H$1:IU$1)&lt;=SUM($F$8:$F13))*1,"F"))</f>
        <v>0</v>
      </c>
      <c r="IV13" s="28">
        <f ca="1">IF(WEEKDAY(IV$6,2)&gt;5,"w",IF(ISERROR(VLOOKUP(IV$6,fériés,1,FALSE)),(SUM($H$1:IV$1)&gt;SUM($F$8:$F12))*(SUM($H$1:IV$1)&lt;=SUM($F$8:$F13))*1,"F"))</f>
        <v>0</v>
      </c>
      <c r="IW13" s="28">
        <f ca="1">IF(WEEKDAY(IW$6,2)&gt;5,"w",IF(ISERROR(VLOOKUP(IW$6,fériés,1,FALSE)),(SUM($H$1:IW$1)&gt;SUM($F$8:$F12))*(SUM($H$1:IW$1)&lt;=SUM($F$8:$F13))*1,"F"))</f>
        <v>0</v>
      </c>
      <c r="IX13" s="28">
        <f ca="1">IF(WEEKDAY(IX$6,2)&gt;5,"w",IF(ISERROR(VLOOKUP(IX$6,fériés,1,FALSE)),(SUM($H$1:IX$1)&gt;SUM($F$8:$F12))*(SUM($H$1:IX$1)&lt;=SUM($F$8:$F13))*1,"F"))</f>
        <v>0</v>
      </c>
      <c r="IY13" s="28">
        <f ca="1">IF(WEEKDAY(IY$6,2)&gt;5,"w",IF(ISERROR(VLOOKUP(IY$6,fériés,1,FALSE)),(SUM($H$1:IY$1)&gt;SUM($F$8:$F12))*(SUM($H$1:IY$1)&lt;=SUM($F$8:$F13))*1,"F"))</f>
        <v>0</v>
      </c>
      <c r="IZ13" s="28">
        <f ca="1">IF(WEEKDAY(IZ$6,2)&gt;5,"w",IF(ISERROR(VLOOKUP(IZ$6,fériés,1,FALSE)),(SUM($H$1:IZ$1)&gt;SUM($F$8:$F12))*(SUM($H$1:IZ$1)&lt;=SUM($F$8:$F13))*1,"F"))</f>
        <v>0</v>
      </c>
      <c r="JA13" s="28">
        <f ca="1">IF(WEEKDAY(JA$6,2)&gt;5,"w",IF(ISERROR(VLOOKUP(JA$6,fériés,1,FALSE)),(SUM($H$1:JA$1)&gt;SUM($F$8:$F12))*(SUM($H$1:JA$1)&lt;=SUM($F$8:$F13))*1,"F"))</f>
        <v>0</v>
      </c>
      <c r="JB13" s="28">
        <f ca="1">IF(WEEKDAY(JB$6,2)&gt;5,"w",IF(ISERROR(VLOOKUP(JB$6,fériés,1,FALSE)),(SUM($H$1:JB$1)&gt;SUM($F$8:$F12))*(SUM($H$1:JB$1)&lt;=SUM($F$8:$F13))*1,"F"))</f>
        <v>0</v>
      </c>
      <c r="JC13" s="28">
        <f ca="1">IF(WEEKDAY(JC$6,2)&gt;5,"w",IF(ISERROR(VLOOKUP(JC$6,fériés,1,FALSE)),(SUM($H$1:JC$1)&gt;SUM($F$8:$F12))*(SUM($H$1:JC$1)&lt;=SUM($F$8:$F13))*1,"F"))</f>
        <v>0</v>
      </c>
      <c r="JD13" s="28">
        <f ca="1">IF(WEEKDAY(JD$6,2)&gt;5,"w",IF(ISERROR(VLOOKUP(JD$6,fériés,1,FALSE)),(SUM($H$1:JD$1)&gt;SUM($F$8:$F12))*(SUM($H$1:JD$1)&lt;=SUM($F$8:$F13))*1,"F"))</f>
        <v>0</v>
      </c>
      <c r="JE13" s="28">
        <f ca="1">IF(WEEKDAY(JE$6,2)&gt;5,"w",IF(ISERROR(VLOOKUP(JE$6,fériés,1,FALSE)),(SUM($H$1:JE$1)&gt;SUM($F$8:$F12))*(SUM($H$1:JE$1)&lt;=SUM($F$8:$F13))*1,"F"))</f>
        <v>0</v>
      </c>
      <c r="JF13" s="28">
        <f ca="1">IF(WEEKDAY(JF$6,2)&gt;5,"w",IF(ISERROR(VLOOKUP(JF$6,fériés,1,FALSE)),(SUM($H$1:JF$1)&gt;SUM($F$8:$F12))*(SUM($H$1:JF$1)&lt;=SUM($F$8:$F13))*1,"F"))</f>
        <v>0</v>
      </c>
      <c r="JG13" s="28">
        <f ca="1">IF(WEEKDAY(JG$6,2)&gt;5,"w",IF(ISERROR(VLOOKUP(JG$6,fériés,1,FALSE)),(SUM($H$1:JG$1)&gt;SUM($F$8:$F12))*(SUM($H$1:JG$1)&lt;=SUM($F$8:$F13))*1,"F"))</f>
        <v>0</v>
      </c>
      <c r="JH13" s="28">
        <f ca="1">IF(WEEKDAY(JH$6,2)&gt;5,"w",IF(ISERROR(VLOOKUP(JH$6,fériés,1,FALSE)),(SUM($H$1:JH$1)&gt;SUM($F$8:$F12))*(SUM($H$1:JH$1)&lt;=SUM($F$8:$F13))*1,"F"))</f>
        <v>0</v>
      </c>
      <c r="JI13" s="28">
        <f ca="1">IF(WEEKDAY(JI$6,2)&gt;5,"w",IF(ISERROR(VLOOKUP(JI$6,fériés,1,FALSE)),(SUM($H$1:JI$1)&gt;SUM($F$8:$F12))*(SUM($H$1:JI$1)&lt;=SUM($F$8:$F13))*1,"F"))</f>
        <v>0</v>
      </c>
      <c r="JJ13" s="28">
        <f ca="1">IF(WEEKDAY(JJ$6,2)&gt;5,"w",IF(ISERROR(VLOOKUP(JJ$6,fériés,1,FALSE)),(SUM($H$1:JJ$1)&gt;SUM($F$8:$F12))*(SUM($H$1:JJ$1)&lt;=SUM($F$8:$F13))*1,"F"))</f>
        <v>0</v>
      </c>
      <c r="JK13" s="28">
        <f ca="1">IF(WEEKDAY(JK$6,2)&gt;5,"w",IF(ISERROR(VLOOKUP(JK$6,fériés,1,FALSE)),(SUM($H$1:JK$1)&gt;SUM($F$8:$F12))*(SUM($H$1:JK$1)&lt;=SUM($F$8:$F13))*1,"F"))</f>
        <v>0</v>
      </c>
      <c r="JL13" s="28">
        <f ca="1">IF(WEEKDAY(JL$6,2)&gt;5,"w",IF(ISERROR(VLOOKUP(JL$6,fériés,1,FALSE)),(SUM($H$1:JL$1)&gt;SUM($F$8:$F12))*(SUM($H$1:JL$1)&lt;=SUM($F$8:$F13))*1,"F"))</f>
        <v>0</v>
      </c>
      <c r="JM13" s="28">
        <f ca="1">IF(WEEKDAY(JM$6,2)&gt;5,"w",IF(ISERROR(VLOOKUP(JM$6,fériés,1,FALSE)),(SUM($H$1:JM$1)&gt;SUM($F$8:$F12))*(SUM($H$1:JM$1)&lt;=SUM($F$8:$F13))*1,"F"))</f>
        <v>0</v>
      </c>
      <c r="JN13" s="28">
        <f ca="1">IF(WEEKDAY(JN$6,2)&gt;5,"w",IF(ISERROR(VLOOKUP(JN$6,fériés,1,FALSE)),(SUM($H$1:JN$1)&gt;SUM($F$8:$F12))*(SUM($H$1:JN$1)&lt;=SUM($F$8:$F13))*1,"F"))</f>
        <v>0</v>
      </c>
      <c r="JO13" s="28">
        <f ca="1">IF(WEEKDAY(JO$6,2)&gt;5,"w",IF(ISERROR(VLOOKUP(JO$6,fériés,1,FALSE)),(SUM($H$1:JO$1)&gt;SUM($F$8:$F12))*(SUM($H$1:JO$1)&lt;=SUM($F$8:$F13))*1,"F"))</f>
        <v>0</v>
      </c>
      <c r="JP13" s="28" t="str">
        <f ca="1">IF(WEEKDAY(JP$6,2)&gt;5,"w",IF(ISERROR(VLOOKUP(JP$6,fériés,1,FALSE)),(SUM($H$1:JP$1)&gt;SUM($F$8:$F12))*(SUM($H$1:JP$1)&lt;=SUM($F$8:$F13))*1,"F"))</f>
        <v>w</v>
      </c>
      <c r="JQ13" s="28" t="str">
        <f ca="1">IF(WEEKDAY(JQ$6,2)&gt;5,"w",IF(ISERROR(VLOOKUP(JQ$6,fériés,1,FALSE)),(SUM($H$1:JQ$1)&gt;SUM($F$8:$F12))*(SUM($H$1:JQ$1)&lt;=SUM($F$8:$F13))*1,"F"))</f>
        <v>w</v>
      </c>
      <c r="JR13" s="28" t="str">
        <f ca="1">IF(WEEKDAY(JR$6,2)&gt;5,"w",IF(ISERROR(VLOOKUP(JR$6,fériés,1,FALSE)),(SUM($H$1:JR$1)&gt;SUM($F$8:$F12))*(SUM($H$1:JR$1)&lt;=SUM($F$8:$F13))*1,"F"))</f>
        <v>w</v>
      </c>
      <c r="JS13" s="28" t="str">
        <f ca="1">IF(WEEKDAY(JS$6,2)&gt;5,"w",IF(ISERROR(VLOOKUP(JS$6,fériés,1,FALSE)),(SUM($H$1:JS$1)&gt;SUM($F$8:$F12))*(SUM($H$1:JS$1)&lt;=SUM($F$8:$F13))*1,"F"))</f>
        <v>w</v>
      </c>
      <c r="JT13" s="28" t="str">
        <f ca="1">IF(WEEKDAY(JT$6,2)&gt;5,"w",IF(ISERROR(VLOOKUP(JT$6,fériés,1,FALSE)),(SUM($H$1:JT$1)&gt;SUM($F$8:$F12))*(SUM($H$1:JT$1)&lt;=SUM($F$8:$F13))*1,"F"))</f>
        <v>w</v>
      </c>
      <c r="JU13" s="28" t="str">
        <f ca="1">IF(WEEKDAY(JU$6,2)&gt;5,"w",IF(ISERROR(VLOOKUP(JU$6,fériés,1,FALSE)),(SUM($H$1:JU$1)&gt;SUM($F$8:$F12))*(SUM($H$1:JU$1)&lt;=SUM($F$8:$F13))*1,"F"))</f>
        <v>w</v>
      </c>
      <c r="JV13" s="28" t="str">
        <f ca="1">IF(WEEKDAY(JV$6,2)&gt;5,"w",IF(ISERROR(VLOOKUP(JV$6,fériés,1,FALSE)),(SUM($H$1:JV$1)&gt;SUM($F$8:$F12))*(SUM($H$1:JV$1)&lt;=SUM($F$8:$F13))*1,"F"))</f>
        <v>w</v>
      </c>
      <c r="JW13" s="28" t="str">
        <f ca="1">IF(WEEKDAY(JW$6,2)&gt;5,"w",IF(ISERROR(VLOOKUP(JW$6,fériés,1,FALSE)),(SUM($H$1:JW$1)&gt;SUM($F$8:$F12))*(SUM($H$1:JW$1)&lt;=SUM($F$8:$F13))*1,"F"))</f>
        <v>w</v>
      </c>
      <c r="JX13" s="28" t="str">
        <f ca="1">IF(WEEKDAY(JX$6,2)&gt;5,"w",IF(ISERROR(VLOOKUP(JX$6,fériés,1,FALSE)),(SUM($H$1:JX$1)&gt;SUM($F$8:$F12))*(SUM($H$1:JX$1)&lt;=SUM($F$8:$F13))*1,"F"))</f>
        <v>w</v>
      </c>
      <c r="JY13" s="28" t="str">
        <f ca="1">IF(WEEKDAY(JY$6,2)&gt;5,"w",IF(ISERROR(VLOOKUP(JY$6,fériés,1,FALSE)),(SUM($H$1:JY$1)&gt;SUM($F$8:$F12))*(SUM($H$1:JY$1)&lt;=SUM($F$8:$F13))*1,"F"))</f>
        <v>w</v>
      </c>
      <c r="JZ13" s="28" t="str">
        <f ca="1">IF(WEEKDAY(JZ$6,2)&gt;5,"w",IF(ISERROR(VLOOKUP(JZ$6,fériés,1,FALSE)),(SUM($H$1:JZ$1)&gt;SUM($F$8:$F12))*(SUM($H$1:JZ$1)&lt;=SUM($F$8:$F13))*1,"F"))</f>
        <v>w</v>
      </c>
      <c r="KA13" s="28" t="str">
        <f ca="1">IF(WEEKDAY(KA$6,2)&gt;5,"w",IF(ISERROR(VLOOKUP(KA$6,fériés,1,FALSE)),(SUM($H$1:KA$1)&gt;SUM($F$8:$F12))*(SUM($H$1:KA$1)&lt;=SUM($F$8:$F13))*1,"F"))</f>
        <v>w</v>
      </c>
      <c r="KB13" s="28" t="str">
        <f ca="1">IF(WEEKDAY(KB$6,2)&gt;5,"w",IF(ISERROR(VLOOKUP(KB$6,fériés,1,FALSE)),(SUM($H$1:KB$1)&gt;SUM($F$8:$F12))*(SUM($H$1:KB$1)&lt;=SUM($F$8:$F13))*1,"F"))</f>
        <v>w</v>
      </c>
      <c r="KC13" s="28" t="str">
        <f ca="1">IF(WEEKDAY(KC$6,2)&gt;5,"w",IF(ISERROR(VLOOKUP(KC$6,fériés,1,FALSE)),(SUM($H$1:KC$1)&gt;SUM($F$8:$F12))*(SUM($H$1:KC$1)&lt;=SUM($F$8:$F13))*1,"F"))</f>
        <v>w</v>
      </c>
      <c r="KD13" s="28" t="str">
        <f ca="1">IF(WEEKDAY(KD$6,2)&gt;5,"w",IF(ISERROR(VLOOKUP(KD$6,fériés,1,FALSE)),(SUM($H$1:KD$1)&gt;SUM($F$8:$F12))*(SUM($H$1:KD$1)&lt;=SUM($F$8:$F13))*1,"F"))</f>
        <v>w</v>
      </c>
      <c r="KE13" s="28" t="str">
        <f ca="1">IF(WEEKDAY(KE$6,2)&gt;5,"w",IF(ISERROR(VLOOKUP(KE$6,fériés,1,FALSE)),(SUM($H$1:KE$1)&gt;SUM($F$8:$F12))*(SUM($H$1:KE$1)&lt;=SUM($F$8:$F13))*1,"F"))</f>
        <v>w</v>
      </c>
      <c r="KF13" s="28" t="str">
        <f ca="1">IF(WEEKDAY(KF$6,2)&gt;5,"w",IF(ISERROR(VLOOKUP(KF$6,fériés,1,FALSE)),(SUM($H$1:KF$1)&gt;SUM($F$8:$F12))*(SUM($H$1:KF$1)&lt;=SUM($F$8:$F13))*1,"F"))</f>
        <v>w</v>
      </c>
      <c r="KG13" s="28" t="str">
        <f ca="1">IF(WEEKDAY(KG$6,2)&gt;5,"w",IF(ISERROR(VLOOKUP(KG$6,fériés,1,FALSE)),(SUM($H$1:KG$1)&gt;SUM($F$8:$F12))*(SUM($H$1:KG$1)&lt;=SUM($F$8:$F13))*1,"F"))</f>
        <v>w</v>
      </c>
      <c r="KH13" s="28" t="str">
        <f ca="1">IF(WEEKDAY(KH$6,2)&gt;5,"w",IF(ISERROR(VLOOKUP(KH$6,fériés,1,FALSE)),(SUM($H$1:KH$1)&gt;SUM($F$8:$F12))*(SUM($H$1:KH$1)&lt;=SUM($F$8:$F13))*1,"F"))</f>
        <v>w</v>
      </c>
      <c r="KI13" s="28" t="str">
        <f ca="1">IF(WEEKDAY(KI$6,2)&gt;5,"w",IF(ISERROR(VLOOKUP(KI$6,fériés,1,FALSE)),(SUM($H$1:KI$1)&gt;SUM($F$8:$F12))*(SUM($H$1:KI$1)&lt;=SUM($F$8:$F13))*1,"F"))</f>
        <v>w</v>
      </c>
      <c r="KJ13" s="28">
        <f ca="1">IF(WEEKDAY(KJ$6,2)&gt;5,"w",IF(ISERROR(VLOOKUP(KJ$6,fériés,1,FALSE)),(SUM($H$1:KJ$1)&gt;SUM($F$8:$F12))*(SUM($H$1:KJ$1)&lt;=SUM($F$8:$F13))*1,"F"))</f>
        <v>0</v>
      </c>
      <c r="KK13" s="28">
        <f ca="1">IF(WEEKDAY(KK$6,2)&gt;5,"w",IF(ISERROR(VLOOKUP(KK$6,fériés,1,FALSE)),(SUM($H$1:KK$1)&gt;SUM($F$8:$F12))*(SUM($H$1:KK$1)&lt;=SUM($F$8:$F13))*1,"F"))</f>
        <v>0</v>
      </c>
      <c r="KL13" s="28">
        <f ca="1">IF(WEEKDAY(KL$6,2)&gt;5,"w",IF(ISERROR(VLOOKUP(KL$6,fériés,1,FALSE)),(SUM($H$1:KL$1)&gt;SUM($F$8:$F12))*(SUM($H$1:KL$1)&lt;=SUM($F$8:$F13))*1,"F"))</f>
        <v>0</v>
      </c>
      <c r="KM13" s="28">
        <f ca="1">IF(WEEKDAY(KM$6,2)&gt;5,"w",IF(ISERROR(VLOOKUP(KM$6,fériés,1,FALSE)),(SUM($H$1:KM$1)&gt;SUM($F$8:$F12))*(SUM($H$1:KM$1)&lt;=SUM($F$8:$F13))*1,"F"))</f>
        <v>0</v>
      </c>
      <c r="KN13" s="28">
        <f ca="1">IF(WEEKDAY(KN$6,2)&gt;5,"w",IF(ISERROR(VLOOKUP(KN$6,fériés,1,FALSE)),(SUM($H$1:KN$1)&gt;SUM($F$8:$F12))*(SUM($H$1:KN$1)&lt;=SUM($F$8:$F13))*1,"F"))</f>
        <v>0</v>
      </c>
      <c r="KO13" s="28">
        <f ca="1">IF(WEEKDAY(KO$6,2)&gt;5,"w",IF(ISERROR(VLOOKUP(KO$6,fériés,1,FALSE)),(SUM($H$1:KO$1)&gt;SUM($F$8:$F12))*(SUM($H$1:KO$1)&lt;=SUM($F$8:$F13))*1,"F"))</f>
        <v>0</v>
      </c>
      <c r="KP13" s="28">
        <f ca="1">IF(WEEKDAY(KP$6,2)&gt;5,"w",IF(ISERROR(VLOOKUP(KP$6,fériés,1,FALSE)),(SUM($H$1:KP$1)&gt;SUM($F$8:$F12))*(SUM($H$1:KP$1)&lt;=SUM($F$8:$F13))*1,"F"))</f>
        <v>0</v>
      </c>
      <c r="KQ13" s="28">
        <f ca="1">IF(WEEKDAY(KQ$6,2)&gt;5,"w",IF(ISERROR(VLOOKUP(KQ$6,fériés,1,FALSE)),(SUM($H$1:KQ$1)&gt;SUM($F$8:$F12))*(SUM($H$1:KQ$1)&lt;=SUM($F$8:$F13))*1,"F"))</f>
        <v>0</v>
      </c>
      <c r="KR13" s="28">
        <f ca="1">IF(WEEKDAY(KR$6,2)&gt;5,"w",IF(ISERROR(VLOOKUP(KR$6,fériés,1,FALSE)),(SUM($H$1:KR$1)&gt;SUM($F$8:$F12))*(SUM($H$1:KR$1)&lt;=SUM($F$8:$F13))*1,"F"))</f>
        <v>0</v>
      </c>
      <c r="KS13" s="28">
        <f ca="1">IF(WEEKDAY(KS$6,2)&gt;5,"w",IF(ISERROR(VLOOKUP(KS$6,fériés,1,FALSE)),(SUM($H$1:KS$1)&gt;SUM($F$8:$F12))*(SUM($H$1:KS$1)&lt;=SUM($F$8:$F13))*1,"F"))</f>
        <v>0</v>
      </c>
      <c r="KT13" s="28">
        <f ca="1">IF(WEEKDAY(KT$6,2)&gt;5,"w",IF(ISERROR(VLOOKUP(KT$6,fériés,1,FALSE)),(SUM($H$1:KT$1)&gt;SUM($F$8:$F12))*(SUM($H$1:KT$1)&lt;=SUM($F$8:$F13))*1,"F"))</f>
        <v>0</v>
      </c>
      <c r="KU13" s="28">
        <f ca="1">IF(WEEKDAY(KU$6,2)&gt;5,"w",IF(ISERROR(VLOOKUP(KU$6,fériés,1,FALSE)),(SUM($H$1:KU$1)&gt;SUM($F$8:$F12))*(SUM($H$1:KU$1)&lt;=SUM($F$8:$F13))*1,"F"))</f>
        <v>0</v>
      </c>
      <c r="KV13" s="28">
        <f ca="1">IF(WEEKDAY(KV$6,2)&gt;5,"w",IF(ISERROR(VLOOKUP(KV$6,fériés,1,FALSE)),(SUM($H$1:KV$1)&gt;SUM($F$8:$F12))*(SUM($H$1:KV$1)&lt;=SUM($F$8:$F13))*1,"F"))</f>
        <v>0</v>
      </c>
      <c r="KW13" s="28">
        <f ca="1">IF(WEEKDAY(KW$6,2)&gt;5,"w",IF(ISERROR(VLOOKUP(KW$6,fériés,1,FALSE)),(SUM($H$1:KW$1)&gt;SUM($F$8:$F12))*(SUM($H$1:KW$1)&lt;=SUM($F$8:$F13))*1,"F"))</f>
        <v>0</v>
      </c>
      <c r="KX13" s="28">
        <f ca="1">IF(WEEKDAY(KX$6,2)&gt;5,"w",IF(ISERROR(VLOOKUP(KX$6,fériés,1,FALSE)),(SUM($H$1:KX$1)&gt;SUM($F$8:$F12))*(SUM($H$1:KX$1)&lt;=SUM($F$8:$F13))*1,"F"))</f>
        <v>0</v>
      </c>
      <c r="KY13" s="28">
        <f ca="1">IF(WEEKDAY(KY$6,2)&gt;5,"w",IF(ISERROR(VLOOKUP(KY$6,fériés,1,FALSE)),(SUM($H$1:KY$1)&gt;SUM($F$8:$F12))*(SUM($H$1:KY$1)&lt;=SUM($F$8:$F13))*1,"F"))</f>
        <v>0</v>
      </c>
      <c r="KZ13" s="28">
        <f ca="1">IF(WEEKDAY(KZ$6,2)&gt;5,"w",IF(ISERROR(VLOOKUP(KZ$6,fériés,1,FALSE)),(SUM($H$1:KZ$1)&gt;SUM($F$8:$F12))*(SUM($H$1:KZ$1)&lt;=SUM($F$8:$F13))*1,"F"))</f>
        <v>0</v>
      </c>
      <c r="LA13" s="28">
        <f ca="1">IF(WEEKDAY(LA$6,2)&gt;5,"w",IF(ISERROR(VLOOKUP(LA$6,fériés,1,FALSE)),(SUM($H$1:LA$1)&gt;SUM($F$8:$F12))*(SUM($H$1:LA$1)&lt;=SUM($F$8:$F13))*1,"F"))</f>
        <v>0</v>
      </c>
      <c r="LB13" s="28">
        <f ca="1">IF(WEEKDAY(LB$6,2)&gt;5,"w",IF(ISERROR(VLOOKUP(LB$6,fériés,1,FALSE)),(SUM($H$1:LB$1)&gt;SUM($F$8:$F12))*(SUM($H$1:LB$1)&lt;=SUM($F$8:$F13))*1,"F"))</f>
        <v>0</v>
      </c>
      <c r="LC13" s="28">
        <f ca="1">IF(WEEKDAY(LC$6,2)&gt;5,"w",IF(ISERROR(VLOOKUP(LC$6,fériés,1,FALSE)),(SUM($H$1:LC$1)&gt;SUM($F$8:$F12))*(SUM($H$1:LC$1)&lt;=SUM($F$8:$F13))*1,"F"))</f>
        <v>0</v>
      </c>
      <c r="LD13" s="28">
        <f ca="1">IF(WEEKDAY(LD$6,2)&gt;5,"w",IF(ISERROR(VLOOKUP(LD$6,fériés,1,FALSE)),(SUM($H$1:LD$1)&gt;SUM($F$8:$F12))*(SUM($H$1:LD$1)&lt;=SUM($F$8:$F13))*1,"F"))</f>
        <v>0</v>
      </c>
      <c r="LE13" s="28">
        <f ca="1">IF(WEEKDAY(LE$6,2)&gt;5,"w",IF(ISERROR(VLOOKUP(LE$6,fériés,1,FALSE)),(SUM($H$1:LE$1)&gt;SUM($F$8:$F12))*(SUM($H$1:LE$1)&lt;=SUM($F$8:$F13))*1,"F"))</f>
        <v>0</v>
      </c>
      <c r="LF13" s="28">
        <f ca="1">IF(WEEKDAY(LF$6,2)&gt;5,"w",IF(ISERROR(VLOOKUP(LF$6,fériés,1,FALSE)),(SUM($H$1:LF$1)&gt;SUM($F$8:$F12))*(SUM($H$1:LF$1)&lt;=SUM($F$8:$F13))*1,"F"))</f>
        <v>0</v>
      </c>
      <c r="LG13" s="28">
        <f ca="1">IF(WEEKDAY(LG$6,2)&gt;5,"w",IF(ISERROR(VLOOKUP(LG$6,fériés,1,FALSE)),(SUM($H$1:LG$1)&gt;SUM($F$8:$F12))*(SUM($H$1:LG$1)&lt;=SUM($F$8:$F13))*1,"F"))</f>
        <v>0</v>
      </c>
      <c r="LH13" s="28">
        <f ca="1">IF(WEEKDAY(LH$6,2)&gt;5,"w",IF(ISERROR(VLOOKUP(LH$6,fériés,1,FALSE)),(SUM($H$1:LH$1)&gt;SUM($F$8:$F12))*(SUM($H$1:LH$1)&lt;=SUM($F$8:$F13))*1,"F"))</f>
        <v>0</v>
      </c>
      <c r="LI13" s="28">
        <f ca="1">IF(WEEKDAY(LI$6,2)&gt;5,"w",IF(ISERROR(VLOOKUP(LI$6,fériés,1,FALSE)),(SUM($H$1:LI$1)&gt;SUM($F$8:$F12))*(SUM($H$1:LI$1)&lt;=SUM($F$8:$F13))*1,"F"))</f>
        <v>0</v>
      </c>
      <c r="LJ13" s="28">
        <f ca="1">IF(WEEKDAY(LJ$6,2)&gt;5,"w",IF(ISERROR(VLOOKUP(LJ$6,fériés,1,FALSE)),(SUM($H$1:LJ$1)&gt;SUM($F$8:$F12))*(SUM($H$1:LJ$1)&lt;=SUM($F$8:$F13))*1,"F"))</f>
        <v>0</v>
      </c>
      <c r="LK13" s="28">
        <f ca="1">IF(WEEKDAY(LK$6,2)&gt;5,"w",IF(ISERROR(VLOOKUP(LK$6,fériés,1,FALSE)),(SUM($H$1:LK$1)&gt;SUM($F$8:$F12))*(SUM($H$1:LK$1)&lt;=SUM($F$8:$F13))*1,"F"))</f>
        <v>0</v>
      </c>
      <c r="LL13" s="28">
        <f ca="1">IF(WEEKDAY(LL$6,2)&gt;5,"w",IF(ISERROR(VLOOKUP(LL$6,fériés,1,FALSE)),(SUM($H$1:LL$1)&gt;SUM($F$8:$F12))*(SUM($H$1:LL$1)&lt;=SUM($F$8:$F13))*1,"F"))</f>
        <v>0</v>
      </c>
      <c r="LM13" s="28">
        <f ca="1">IF(WEEKDAY(LM$6,2)&gt;5,"w",IF(ISERROR(VLOOKUP(LM$6,fériés,1,FALSE)),(SUM($H$1:LM$1)&gt;SUM($F$8:$F12))*(SUM($H$1:LM$1)&lt;=SUM($F$8:$F13))*1,"F"))</f>
        <v>0</v>
      </c>
      <c r="LN13" s="28">
        <f ca="1">IF(WEEKDAY(LN$6,2)&gt;5,"w",IF(ISERROR(VLOOKUP(LN$6,fériés,1,FALSE)),(SUM($H$1:LN$1)&gt;SUM($F$8:$F12))*(SUM($H$1:LN$1)&lt;=SUM($F$8:$F13))*1,"F"))</f>
        <v>0</v>
      </c>
      <c r="LO13" s="28">
        <f ca="1">IF(WEEKDAY(LO$6,2)&gt;5,"w",IF(ISERROR(VLOOKUP(LO$6,fériés,1,FALSE)),(SUM($H$1:LO$1)&gt;SUM($F$8:$F12))*(SUM($H$1:LO$1)&lt;=SUM($F$8:$F13))*1,"F"))</f>
        <v>0</v>
      </c>
      <c r="LP13" s="28">
        <f ca="1">IF(WEEKDAY(LP$6,2)&gt;5,"w",IF(ISERROR(VLOOKUP(LP$6,fériés,1,FALSE)),(SUM($H$1:LP$1)&gt;SUM($F$8:$F12))*(SUM($H$1:LP$1)&lt;=SUM($F$8:$F13))*1,"F"))</f>
        <v>0</v>
      </c>
      <c r="LQ13" s="28">
        <f ca="1">IF(WEEKDAY(LQ$6,2)&gt;5,"w",IF(ISERROR(VLOOKUP(LQ$6,fériés,1,FALSE)),(SUM($H$1:LQ$1)&gt;SUM($F$8:$F12))*(SUM($H$1:LQ$1)&lt;=SUM($F$8:$F13))*1,"F"))</f>
        <v>0</v>
      </c>
      <c r="LR13" s="28">
        <f ca="1">IF(WEEKDAY(LR$6,2)&gt;5,"w",IF(ISERROR(VLOOKUP(LR$6,fériés,1,FALSE)),(SUM($H$1:LR$1)&gt;SUM($F$8:$F12))*(SUM($H$1:LR$1)&lt;=SUM($F$8:$F13))*1,"F"))</f>
        <v>0</v>
      </c>
      <c r="LS13" s="28">
        <f ca="1">IF(WEEKDAY(LS$6,2)&gt;5,"w",IF(ISERROR(VLOOKUP(LS$6,fériés,1,FALSE)),(SUM($H$1:LS$1)&gt;SUM($F$8:$F12))*(SUM($H$1:LS$1)&lt;=SUM($F$8:$F13))*1,"F"))</f>
        <v>0</v>
      </c>
      <c r="LT13" s="28">
        <f ca="1">IF(WEEKDAY(LT$6,2)&gt;5,"w",IF(ISERROR(VLOOKUP(LT$6,fériés,1,FALSE)),(SUM($H$1:LT$1)&gt;SUM($F$8:$F12))*(SUM($H$1:LT$1)&lt;=SUM($F$8:$F13))*1,"F"))</f>
        <v>0</v>
      </c>
      <c r="LU13" s="28">
        <f ca="1">IF(WEEKDAY(LU$6,2)&gt;5,"w",IF(ISERROR(VLOOKUP(LU$6,fériés,1,FALSE)),(SUM($H$1:LU$1)&gt;SUM($F$8:$F12))*(SUM($H$1:LU$1)&lt;=SUM($F$8:$F13))*1,"F"))</f>
        <v>0</v>
      </c>
      <c r="LV13" s="28">
        <f ca="1">IF(WEEKDAY(LV$6,2)&gt;5,"w",IF(ISERROR(VLOOKUP(LV$6,fériés,1,FALSE)),(SUM($H$1:LV$1)&gt;SUM($F$8:$F12))*(SUM($H$1:LV$1)&lt;=SUM($F$8:$F13))*1,"F"))</f>
        <v>0</v>
      </c>
      <c r="LW13" s="28">
        <f ca="1">IF(WEEKDAY(LW$6,2)&gt;5,"w",IF(ISERROR(VLOOKUP(LW$6,fériés,1,FALSE)),(SUM($H$1:LW$1)&gt;SUM($F$8:$F12))*(SUM($H$1:LW$1)&lt;=SUM($F$8:$F13))*1,"F"))</f>
        <v>0</v>
      </c>
      <c r="LX13" s="28">
        <f ca="1">IF(WEEKDAY(LX$6,2)&gt;5,"w",IF(ISERROR(VLOOKUP(LX$6,fériés,1,FALSE)),(SUM($H$1:LX$1)&gt;SUM($F$8:$F12))*(SUM($H$1:LX$1)&lt;=SUM($F$8:$F13))*1,"F"))</f>
        <v>0</v>
      </c>
      <c r="LY13" s="28">
        <f ca="1">IF(WEEKDAY(LY$6,2)&gt;5,"w",IF(ISERROR(VLOOKUP(LY$6,fériés,1,FALSE)),(SUM($H$1:LY$1)&gt;SUM($F$8:$F12))*(SUM($H$1:LY$1)&lt;=SUM($F$8:$F13))*1,"F"))</f>
        <v>0</v>
      </c>
      <c r="LZ13" s="28">
        <f ca="1">IF(WEEKDAY(LZ$6,2)&gt;5,"w",IF(ISERROR(VLOOKUP(LZ$6,fériés,1,FALSE)),(SUM($H$1:LZ$1)&gt;SUM($F$8:$F12))*(SUM($H$1:LZ$1)&lt;=SUM($F$8:$F13))*1,"F"))</f>
        <v>0</v>
      </c>
      <c r="MA13" s="28">
        <f ca="1">IF(WEEKDAY(MA$6,2)&gt;5,"w",IF(ISERROR(VLOOKUP(MA$6,fériés,1,FALSE)),(SUM($H$1:MA$1)&gt;SUM($F$8:$F12))*(SUM($H$1:MA$1)&lt;=SUM($F$8:$F13))*1,"F"))</f>
        <v>0</v>
      </c>
      <c r="MB13" s="28">
        <f ca="1">IF(WEEKDAY(MB$6,2)&gt;5,"w",IF(ISERROR(VLOOKUP(MB$6,fériés,1,FALSE)),(SUM($H$1:MB$1)&gt;SUM($F$8:$F12))*(SUM($H$1:MB$1)&lt;=SUM($F$8:$F13))*1,"F"))</f>
        <v>0</v>
      </c>
      <c r="MC13" s="28">
        <f ca="1">IF(WEEKDAY(MC$6,2)&gt;5,"w",IF(ISERROR(VLOOKUP(MC$6,fériés,1,FALSE)),(SUM($H$1:MC$1)&gt;SUM($F$8:$F12))*(SUM($H$1:MC$1)&lt;=SUM($F$8:$F13))*1,"F"))</f>
        <v>0</v>
      </c>
      <c r="MD13" s="28">
        <f ca="1">IF(WEEKDAY(MD$6,2)&gt;5,"w",IF(ISERROR(VLOOKUP(MD$6,fériés,1,FALSE)),(SUM($H$1:MD$1)&gt;SUM($F$8:$F12))*(SUM($H$1:MD$1)&lt;=SUM($F$8:$F13))*1,"F"))</f>
        <v>0</v>
      </c>
      <c r="ME13" s="28">
        <f ca="1">IF(WEEKDAY(ME$6,2)&gt;5,"w",IF(ISERROR(VLOOKUP(ME$6,fériés,1,FALSE)),(SUM($H$1:ME$1)&gt;SUM($F$8:$F12))*(SUM($H$1:ME$1)&lt;=SUM($F$8:$F13))*1,"F"))</f>
        <v>0</v>
      </c>
      <c r="MF13" s="28">
        <f ca="1">IF(WEEKDAY(MF$6,2)&gt;5,"w",IF(ISERROR(VLOOKUP(MF$6,fériés,1,FALSE)),(SUM($H$1:MF$1)&gt;SUM($F$8:$F12))*(SUM($H$1:MF$1)&lt;=SUM($F$8:$F13))*1,"F"))</f>
        <v>0</v>
      </c>
      <c r="MG13" s="28">
        <f ca="1">IF(WEEKDAY(MG$6,2)&gt;5,"w",IF(ISERROR(VLOOKUP(MG$6,fériés,1,FALSE)),(SUM($H$1:MG$1)&gt;SUM($F$8:$F12))*(SUM($H$1:MG$1)&lt;=SUM($F$8:$F13))*1,"F"))</f>
        <v>0</v>
      </c>
      <c r="MH13" s="28" t="str">
        <f ca="1">IF(WEEKDAY(MH$6,2)&gt;5,"w",IF(ISERROR(VLOOKUP(MH$6,fériés,1,FALSE)),(SUM($H$1:MH$1)&gt;SUM($F$8:$F12))*(SUM($H$1:MH$1)&lt;=SUM($F$8:$F13))*1,"F"))</f>
        <v>w</v>
      </c>
      <c r="MI13" s="28" t="str">
        <f ca="1">IF(WEEKDAY(MI$6,2)&gt;5,"w",IF(ISERROR(VLOOKUP(MI$6,fériés,1,FALSE)),(SUM($H$1:MI$1)&gt;SUM($F$8:$F12))*(SUM($H$1:MI$1)&lt;=SUM($F$8:$F13))*1,"F"))</f>
        <v>w</v>
      </c>
      <c r="MJ13" s="28" t="str">
        <f ca="1">IF(WEEKDAY(MJ$6,2)&gt;5,"w",IF(ISERROR(VLOOKUP(MJ$6,fériés,1,FALSE)),(SUM($H$1:MJ$1)&gt;SUM($F$8:$F12))*(SUM($H$1:MJ$1)&lt;=SUM($F$8:$F13))*1,"F"))</f>
        <v>w</v>
      </c>
      <c r="MK13" s="28" t="str">
        <f ca="1">IF(WEEKDAY(MK$6,2)&gt;5,"w",IF(ISERROR(VLOOKUP(MK$6,fériés,1,FALSE)),(SUM($H$1:MK$1)&gt;SUM($F$8:$F12))*(SUM($H$1:MK$1)&lt;=SUM($F$8:$F13))*1,"F"))</f>
        <v>w</v>
      </c>
      <c r="ML13" s="28" t="str">
        <f ca="1">IF(WEEKDAY(ML$6,2)&gt;5,"w",IF(ISERROR(VLOOKUP(ML$6,fériés,1,FALSE)),(SUM($H$1:ML$1)&gt;SUM($F$8:$F12))*(SUM($H$1:ML$1)&lt;=SUM($F$8:$F13))*1,"F"))</f>
        <v>w</v>
      </c>
      <c r="MM13" s="28" t="str">
        <f ca="1">IF(WEEKDAY(MM$6,2)&gt;5,"w",IF(ISERROR(VLOOKUP(MM$6,fériés,1,FALSE)),(SUM($H$1:MM$1)&gt;SUM($F$8:$F12))*(SUM($H$1:MM$1)&lt;=SUM($F$8:$F13))*1,"F"))</f>
        <v>w</v>
      </c>
      <c r="MN13" s="28" t="str">
        <f ca="1">IF(WEEKDAY(MN$6,2)&gt;5,"w",IF(ISERROR(VLOOKUP(MN$6,fériés,1,FALSE)),(SUM($H$1:MN$1)&gt;SUM($F$8:$F12))*(SUM($H$1:MN$1)&lt;=SUM($F$8:$F13))*1,"F"))</f>
        <v>w</v>
      </c>
      <c r="MO13" s="28" t="str">
        <f ca="1">IF(WEEKDAY(MO$6,2)&gt;5,"w",IF(ISERROR(VLOOKUP(MO$6,fériés,1,FALSE)),(SUM($H$1:MO$1)&gt;SUM($F$8:$F12))*(SUM($H$1:MO$1)&lt;=SUM($F$8:$F13))*1,"F"))</f>
        <v>w</v>
      </c>
      <c r="MP13" s="28" t="str">
        <f ca="1">IF(WEEKDAY(MP$6,2)&gt;5,"w",IF(ISERROR(VLOOKUP(MP$6,fériés,1,FALSE)),(SUM($H$1:MP$1)&gt;SUM($F$8:$F12))*(SUM($H$1:MP$1)&lt;=SUM($F$8:$F13))*1,"F"))</f>
        <v>w</v>
      </c>
      <c r="MQ13" s="28" t="str">
        <f ca="1">IF(WEEKDAY(MQ$6,2)&gt;5,"w",IF(ISERROR(VLOOKUP(MQ$6,fériés,1,FALSE)),(SUM($H$1:MQ$1)&gt;SUM($F$8:$F12))*(SUM($H$1:MQ$1)&lt;=SUM($F$8:$F13))*1,"F"))</f>
        <v>w</v>
      </c>
      <c r="MR13" s="28" t="str">
        <f ca="1">IF(WEEKDAY(MR$6,2)&gt;5,"w",IF(ISERROR(VLOOKUP(MR$6,fériés,1,FALSE)),(SUM($H$1:MR$1)&gt;SUM($F$8:$F12))*(SUM($H$1:MR$1)&lt;=SUM($F$8:$F13))*1,"F"))</f>
        <v>w</v>
      </c>
      <c r="MS13" s="28" t="str">
        <f ca="1">IF(WEEKDAY(MS$6,2)&gt;5,"w",IF(ISERROR(VLOOKUP(MS$6,fériés,1,FALSE)),(SUM($H$1:MS$1)&gt;SUM($F$8:$F12))*(SUM($H$1:MS$1)&lt;=SUM($F$8:$F13))*1,"F"))</f>
        <v>w</v>
      </c>
      <c r="MT13" s="28" t="str">
        <f ca="1">IF(WEEKDAY(MT$6,2)&gt;5,"w",IF(ISERROR(VLOOKUP(MT$6,fériés,1,FALSE)),(SUM($H$1:MT$1)&gt;SUM($F$8:$F12))*(SUM($H$1:MT$1)&lt;=SUM($F$8:$F13))*1,"F"))</f>
        <v>w</v>
      </c>
      <c r="MU13" s="28" t="str">
        <f ca="1">IF(WEEKDAY(MU$6,2)&gt;5,"w",IF(ISERROR(VLOOKUP(MU$6,fériés,1,FALSE)),(SUM($H$1:MU$1)&gt;SUM($F$8:$F12))*(SUM($H$1:MU$1)&lt;=SUM($F$8:$F13))*1,"F"))</f>
        <v>w</v>
      </c>
      <c r="MV13" s="28" t="str">
        <f ca="1">IF(WEEKDAY(MV$6,2)&gt;5,"w",IF(ISERROR(VLOOKUP(MV$6,fériés,1,FALSE)),(SUM($H$1:MV$1)&gt;SUM($F$8:$F12))*(SUM($H$1:MV$1)&lt;=SUM($F$8:$F13))*1,"F"))</f>
        <v>w</v>
      </c>
      <c r="MW13" s="28" t="str">
        <f ca="1">IF(WEEKDAY(MW$6,2)&gt;5,"w",IF(ISERROR(VLOOKUP(MW$6,fériés,1,FALSE)),(SUM($H$1:MW$1)&gt;SUM($F$8:$F12))*(SUM($H$1:MW$1)&lt;=SUM($F$8:$F13))*1,"F"))</f>
        <v>w</v>
      </c>
      <c r="MX13" s="28" t="str">
        <f ca="1">IF(WEEKDAY(MX$6,2)&gt;5,"w",IF(ISERROR(VLOOKUP(MX$6,fériés,1,FALSE)),(SUM($H$1:MX$1)&gt;SUM($F$8:$F12))*(SUM($H$1:MX$1)&lt;=SUM($F$8:$F13))*1,"F"))</f>
        <v>w</v>
      </c>
      <c r="MY13" s="28" t="str">
        <f ca="1">IF(WEEKDAY(MY$6,2)&gt;5,"w",IF(ISERROR(VLOOKUP(MY$6,fériés,1,FALSE)),(SUM($H$1:MY$1)&gt;SUM($F$8:$F12))*(SUM($H$1:MY$1)&lt;=SUM($F$8:$F13))*1,"F"))</f>
        <v>w</v>
      </c>
      <c r="MZ13" s="28" t="str">
        <f ca="1">IF(WEEKDAY(MZ$6,2)&gt;5,"w",IF(ISERROR(VLOOKUP(MZ$6,fériés,1,FALSE)),(SUM($H$1:MZ$1)&gt;SUM($F$8:$F12))*(SUM($H$1:MZ$1)&lt;=SUM($F$8:$F13))*1,"F"))</f>
        <v>w</v>
      </c>
      <c r="NA13" s="28" t="str">
        <f ca="1">IF(WEEKDAY(NA$6,2)&gt;5,"w",IF(ISERROR(VLOOKUP(NA$6,fériés,1,FALSE)),(SUM($H$1:NA$1)&gt;SUM($F$8:$F12))*(SUM($H$1:NA$1)&lt;=SUM($F$8:$F13))*1,"F"))</f>
        <v>w</v>
      </c>
      <c r="NB13" s="28">
        <f ca="1">IF(WEEKDAY(NB$6,2)&gt;5,"w",IF(ISERROR(VLOOKUP(NB$6,fériés,1,FALSE)),(SUM($H$1:NB$1)&gt;SUM($F$8:$F12))*(SUM($H$1:NB$1)&lt;=SUM($F$8:$F13))*1,"F"))</f>
        <v>0</v>
      </c>
      <c r="NC13" s="28">
        <f ca="1">IF(WEEKDAY(NC$6,2)&gt;5,"w",IF(ISERROR(VLOOKUP(NC$6,fériés,1,FALSE)),(SUM($H$1:NC$1)&gt;SUM($F$8:$F12))*(SUM($H$1:NC$1)&lt;=SUM($F$8:$F13))*1,"F"))</f>
        <v>0</v>
      </c>
      <c r="ND13" s="28">
        <f ca="1">IF(WEEKDAY(ND$6,2)&gt;5,"w",IF(ISERROR(VLOOKUP(ND$6,fériés,1,FALSE)),(SUM($H$1:ND$1)&gt;SUM($F$8:$F12))*(SUM($H$1:ND$1)&lt;=SUM($F$8:$F13))*1,"F"))</f>
        <v>0</v>
      </c>
      <c r="NE13" s="28">
        <f ca="1">IF(WEEKDAY(NE$6,2)&gt;5,"w",IF(ISERROR(VLOOKUP(NE$6,fériés,1,FALSE)),(SUM($H$1:NE$1)&gt;SUM($F$8:$F12))*(SUM($H$1:NE$1)&lt;=SUM($F$8:$F13))*1,"F"))</f>
        <v>0</v>
      </c>
      <c r="NF13" s="28">
        <f ca="1">IF(WEEKDAY(NF$6,2)&gt;5,"w",IF(ISERROR(VLOOKUP(NF$6,fériés,1,FALSE)),(SUM($H$1:NF$1)&gt;SUM($F$8:$F12))*(SUM($H$1:NF$1)&lt;=SUM($F$8:$F13))*1,"F"))</f>
        <v>0</v>
      </c>
      <c r="NG13" s="28">
        <f ca="1">IF(WEEKDAY(NG$6,2)&gt;5,"w",IF(ISERROR(VLOOKUP(NG$6,fériés,1,FALSE)),(SUM($H$1:NG$1)&gt;SUM($F$8:$F12))*(SUM($H$1:NG$1)&lt;=SUM($F$8:$F13))*1,"F"))</f>
        <v>0</v>
      </c>
      <c r="NH13" s="28">
        <f ca="1">IF(WEEKDAY(NH$6,2)&gt;5,"w",IF(ISERROR(VLOOKUP(NH$6,fériés,1,FALSE)),(SUM($H$1:NH$1)&gt;SUM($F$8:$F12))*(SUM($H$1:NH$1)&lt;=SUM($F$8:$F13))*1,"F"))</f>
        <v>0</v>
      </c>
      <c r="NI13" s="28">
        <f ca="1">IF(WEEKDAY(NI$6,2)&gt;5,"w",IF(ISERROR(VLOOKUP(NI$6,fériés,1,FALSE)),(SUM($H$1:NI$1)&gt;SUM($F$8:$F12))*(SUM($H$1:NI$1)&lt;=SUM($F$8:$F13))*1,"F"))</f>
        <v>0</v>
      </c>
      <c r="NJ13" s="28">
        <f ca="1">IF(WEEKDAY(NJ$6,2)&gt;5,"w",IF(ISERROR(VLOOKUP(NJ$6,fériés,1,FALSE)),(SUM($H$1:NJ$1)&gt;SUM($F$8:$F12))*(SUM($H$1:NJ$1)&lt;=SUM($F$8:$F13))*1,"F"))</f>
        <v>0</v>
      </c>
      <c r="NK13" s="28">
        <f ca="1">IF(WEEKDAY(NK$6,2)&gt;5,"w",IF(ISERROR(VLOOKUP(NK$6,fériés,1,FALSE)),(SUM($H$1:NK$1)&gt;SUM($F$8:$F12))*(SUM($H$1:NK$1)&lt;=SUM($F$8:$F13))*1,"F"))</f>
        <v>0</v>
      </c>
      <c r="NL13" s="28">
        <f ca="1">IF(WEEKDAY(NL$6,2)&gt;5,"w",IF(ISERROR(VLOOKUP(NL$6,fériés,1,FALSE)),(SUM($H$1:NL$1)&gt;SUM($F$8:$F12))*(SUM($H$1:NL$1)&lt;=SUM($F$8:$F13))*1,"F"))</f>
        <v>0</v>
      </c>
      <c r="NM13" s="28">
        <f ca="1">IF(WEEKDAY(NM$6,2)&gt;5,"w",IF(ISERROR(VLOOKUP(NM$6,fériés,1,FALSE)),(SUM($H$1:NM$1)&gt;SUM($F$8:$F12))*(SUM($H$1:NM$1)&lt;=SUM($F$8:$F13))*1,"F"))</f>
        <v>0</v>
      </c>
      <c r="NN13" s="28">
        <f ca="1">IF(WEEKDAY(NN$6,2)&gt;5,"w",IF(ISERROR(VLOOKUP(NN$6,fériés,1,FALSE)),(SUM($H$1:NN$1)&gt;SUM($F$8:$F12))*(SUM($H$1:NN$1)&lt;=SUM($F$8:$F13))*1,"F"))</f>
        <v>0</v>
      </c>
      <c r="NO13" s="28">
        <f ca="1">IF(WEEKDAY(NO$6,2)&gt;5,"w",IF(ISERROR(VLOOKUP(NO$6,fériés,1,FALSE)),(SUM($H$1:NO$1)&gt;SUM($F$8:$F12))*(SUM($H$1:NO$1)&lt;=SUM($F$8:$F13))*1,"F"))</f>
        <v>0</v>
      </c>
      <c r="NP13" s="28">
        <f ca="1">IF(WEEKDAY(NP$6,2)&gt;5,"w",IF(ISERROR(VLOOKUP(NP$6,fériés,1,FALSE)),(SUM($H$1:NP$1)&gt;SUM($F$8:$F12))*(SUM($H$1:NP$1)&lt;=SUM($F$8:$F13))*1,"F"))</f>
        <v>0</v>
      </c>
      <c r="NQ13" s="28">
        <f ca="1">IF(WEEKDAY(NQ$6,2)&gt;5,"w",IF(ISERROR(VLOOKUP(NQ$6,fériés,1,FALSE)),(SUM($H$1:NQ$1)&gt;SUM($F$8:$F12))*(SUM($H$1:NQ$1)&lt;=SUM($F$8:$F13))*1,"F"))</f>
        <v>0</v>
      </c>
      <c r="NR13" s="28">
        <f ca="1">IF(WEEKDAY(NR$6,2)&gt;5,"w",IF(ISERROR(VLOOKUP(NR$6,fériés,1,FALSE)),(SUM($H$1:NR$1)&gt;SUM($F$8:$F12))*(SUM($H$1:NR$1)&lt;=SUM($F$8:$F13))*1,"F"))</f>
        <v>0</v>
      </c>
      <c r="NS13" s="28">
        <f ca="1">IF(WEEKDAY(NS$6,2)&gt;5,"w",IF(ISERROR(VLOOKUP(NS$6,fériés,1,FALSE)),(SUM($H$1:NS$1)&gt;SUM($F$8:$F12))*(SUM($H$1:NS$1)&lt;=SUM($F$8:$F13))*1,"F"))</f>
        <v>0</v>
      </c>
      <c r="NT13" s="28">
        <f ca="1">IF(WEEKDAY(NT$6,2)&gt;5,"w",IF(ISERROR(VLOOKUP(NT$6,fériés,1,FALSE)),(SUM($H$1:NT$1)&gt;SUM($F$8:$F12))*(SUM($H$1:NT$1)&lt;=SUM($F$8:$F13))*1,"F"))</f>
        <v>0</v>
      </c>
      <c r="NU13" s="28">
        <f ca="1">IF(WEEKDAY(NU$6,2)&gt;5,"w",IF(ISERROR(VLOOKUP(NU$6,fériés,1,FALSE)),(SUM($H$1:NU$1)&gt;SUM($F$8:$F12))*(SUM($H$1:NU$1)&lt;=SUM($F$8:$F13))*1,"F"))</f>
        <v>0</v>
      </c>
      <c r="NV13" s="28">
        <f ca="1">IF(WEEKDAY(NV$6,2)&gt;5,"w",IF(ISERROR(VLOOKUP(NV$6,fériés,1,FALSE)),(SUM($H$1:NV$1)&gt;SUM($F$8:$F12))*(SUM($H$1:NV$1)&lt;=SUM($F$8:$F13))*1,"F"))</f>
        <v>0</v>
      </c>
      <c r="NW13" s="28">
        <f ca="1">IF(WEEKDAY(NW$6,2)&gt;5,"w",IF(ISERROR(VLOOKUP(NW$6,fériés,1,FALSE)),(SUM($H$1:NW$1)&gt;SUM($F$8:$F12))*(SUM($H$1:NW$1)&lt;=SUM($F$8:$F13))*1,"F"))</f>
        <v>0</v>
      </c>
      <c r="NX13" s="28">
        <f ca="1">IF(WEEKDAY(NX$6,2)&gt;5,"w",IF(ISERROR(VLOOKUP(NX$6,fériés,1,FALSE)),(SUM($H$1:NX$1)&gt;SUM($F$8:$F12))*(SUM($H$1:NX$1)&lt;=SUM($F$8:$F13))*1,"F"))</f>
        <v>0</v>
      </c>
      <c r="NY13" s="28">
        <f ca="1">IF(WEEKDAY(NY$6,2)&gt;5,"w",IF(ISERROR(VLOOKUP(NY$6,fériés,1,FALSE)),(SUM($H$1:NY$1)&gt;SUM($F$8:$F12))*(SUM($H$1:NY$1)&lt;=SUM($F$8:$F13))*1,"F"))</f>
        <v>0</v>
      </c>
      <c r="NZ13" s="28">
        <f ca="1">IF(WEEKDAY(NZ$6,2)&gt;5,"w",IF(ISERROR(VLOOKUP(NZ$6,fériés,1,FALSE)),(SUM($H$1:NZ$1)&gt;SUM($F$8:$F12))*(SUM($H$1:NZ$1)&lt;=SUM($F$8:$F13))*1,"F"))</f>
        <v>0</v>
      </c>
      <c r="OA13" s="28">
        <f ca="1">IF(WEEKDAY(OA$6,2)&gt;5,"w",IF(ISERROR(VLOOKUP(OA$6,fériés,1,FALSE)),(SUM($H$1:OA$1)&gt;SUM($F$8:$F12))*(SUM($H$1:OA$1)&lt;=SUM($F$8:$F13))*1,"F"))</f>
        <v>0</v>
      </c>
      <c r="OB13" s="28">
        <f ca="1">IF(WEEKDAY(OB$6,2)&gt;5,"w",IF(ISERROR(VLOOKUP(OB$6,fériés,1,FALSE)),(SUM($H$1:OB$1)&gt;SUM($F$8:$F12))*(SUM($H$1:OB$1)&lt;=SUM($F$8:$F13))*1,"F"))</f>
        <v>0</v>
      </c>
      <c r="OC13" s="28">
        <f ca="1">IF(WEEKDAY(OC$6,2)&gt;5,"w",IF(ISERROR(VLOOKUP(OC$6,fériés,1,FALSE)),(SUM($H$1:OC$1)&gt;SUM($F$8:$F12))*(SUM($H$1:OC$1)&lt;=SUM($F$8:$F13))*1,"F"))</f>
        <v>0</v>
      </c>
      <c r="OD13" s="28">
        <f ca="1">IF(WEEKDAY(OD$6,2)&gt;5,"w",IF(ISERROR(VLOOKUP(OD$6,fériés,1,FALSE)),(SUM($H$1:OD$1)&gt;SUM($F$8:$F12))*(SUM($H$1:OD$1)&lt;=SUM($F$8:$F13))*1,"F"))</f>
        <v>0</v>
      </c>
      <c r="OE13" s="28">
        <f ca="1">IF(WEEKDAY(OE$6,2)&gt;5,"w",IF(ISERROR(VLOOKUP(OE$6,fériés,1,FALSE)),(SUM($H$1:OE$1)&gt;SUM($F$8:$F12))*(SUM($H$1:OE$1)&lt;=SUM($F$8:$F13))*1,"F"))</f>
        <v>0</v>
      </c>
      <c r="OF13" s="28">
        <f ca="1">IF(WEEKDAY(OF$6,2)&gt;5,"w",IF(ISERROR(VLOOKUP(OF$6,fériés,1,FALSE)),(SUM($H$1:OF$1)&gt;SUM($F$8:$F12))*(SUM($H$1:OF$1)&lt;=SUM($F$8:$F13))*1,"F"))</f>
        <v>0</v>
      </c>
      <c r="OG13" s="28">
        <f ca="1">IF(WEEKDAY(OG$6,2)&gt;5,"w",IF(ISERROR(VLOOKUP(OG$6,fériés,1,FALSE)),(SUM($H$1:OG$1)&gt;SUM($F$8:$F12))*(SUM($H$1:OG$1)&lt;=SUM($F$8:$F13))*1,"F"))</f>
        <v>0</v>
      </c>
      <c r="OH13" s="28">
        <f ca="1">IF(WEEKDAY(OH$6,2)&gt;5,"w",IF(ISERROR(VLOOKUP(OH$6,fériés,1,FALSE)),(SUM($H$1:OH$1)&gt;SUM($F$8:$F12))*(SUM($H$1:OH$1)&lt;=SUM($F$8:$F13))*1,"F"))</f>
        <v>0</v>
      </c>
      <c r="OI13" s="28">
        <f ca="1">IF(WEEKDAY(OI$6,2)&gt;5,"w",IF(ISERROR(VLOOKUP(OI$6,fériés,1,FALSE)),(SUM($H$1:OI$1)&gt;SUM($F$8:$F12))*(SUM($H$1:OI$1)&lt;=SUM($F$8:$F13))*1,"F"))</f>
        <v>0</v>
      </c>
      <c r="OJ13" s="28">
        <f ca="1">IF(WEEKDAY(OJ$6,2)&gt;5,"w",IF(ISERROR(VLOOKUP(OJ$6,fériés,1,FALSE)),(SUM($H$1:OJ$1)&gt;SUM($F$8:$F12))*(SUM($H$1:OJ$1)&lt;=SUM($F$8:$F13))*1,"F"))</f>
        <v>0</v>
      </c>
      <c r="OK13" s="28">
        <f ca="1">IF(WEEKDAY(OK$6,2)&gt;5,"w",IF(ISERROR(VLOOKUP(OK$6,fériés,1,FALSE)),(SUM($H$1:OK$1)&gt;SUM($F$8:$F12))*(SUM($H$1:OK$1)&lt;=SUM($F$8:$F13))*1,"F"))</f>
        <v>0</v>
      </c>
      <c r="OL13" s="28">
        <f ca="1">IF(WEEKDAY(OL$6,2)&gt;5,"w",IF(ISERROR(VLOOKUP(OL$6,fériés,1,FALSE)),(SUM($H$1:OL$1)&gt;SUM($F$8:$F12))*(SUM($H$1:OL$1)&lt;=SUM($F$8:$F13))*1,"F"))</f>
        <v>0</v>
      </c>
      <c r="OM13" s="28">
        <f ca="1">IF(WEEKDAY(OM$6,2)&gt;5,"w",IF(ISERROR(VLOOKUP(OM$6,fériés,1,FALSE)),(SUM($H$1:OM$1)&gt;SUM($F$8:$F12))*(SUM($H$1:OM$1)&lt;=SUM($F$8:$F13))*1,"F"))</f>
        <v>0</v>
      </c>
      <c r="ON13" s="28">
        <f ca="1">IF(WEEKDAY(ON$6,2)&gt;5,"w",IF(ISERROR(VLOOKUP(ON$6,fériés,1,FALSE)),(SUM($H$1:ON$1)&gt;SUM($F$8:$F12))*(SUM($H$1:ON$1)&lt;=SUM($F$8:$F13))*1,"F"))</f>
        <v>0</v>
      </c>
      <c r="OO13" s="28">
        <f ca="1">IF(WEEKDAY(OO$6,2)&gt;5,"w",IF(ISERROR(VLOOKUP(OO$6,fériés,1,FALSE)),(SUM($H$1:OO$1)&gt;SUM($F$8:$F12))*(SUM($H$1:OO$1)&lt;=SUM($F$8:$F13))*1,"F"))</f>
        <v>0</v>
      </c>
      <c r="OP13" s="28">
        <f ca="1">IF(WEEKDAY(OP$6,2)&gt;5,"w",IF(ISERROR(VLOOKUP(OP$6,fériés,1,FALSE)),(SUM($H$1:OP$1)&gt;SUM($F$8:$F12))*(SUM($H$1:OP$1)&lt;=SUM($F$8:$F13))*1,"F"))</f>
        <v>0</v>
      </c>
      <c r="OQ13" s="28">
        <f ca="1">IF(WEEKDAY(OQ$6,2)&gt;5,"w",IF(ISERROR(VLOOKUP(OQ$6,fériés,1,FALSE)),(SUM($H$1:OQ$1)&gt;SUM($F$8:$F12))*(SUM($H$1:OQ$1)&lt;=SUM($F$8:$F13))*1,"F"))</f>
        <v>0</v>
      </c>
      <c r="OR13" s="28">
        <f ca="1">IF(WEEKDAY(OR$6,2)&gt;5,"w",IF(ISERROR(VLOOKUP(OR$6,fériés,1,FALSE)),(SUM($H$1:OR$1)&gt;SUM($F$8:$F12))*(SUM($H$1:OR$1)&lt;=SUM($F$8:$F13))*1,"F"))</f>
        <v>0</v>
      </c>
      <c r="OS13" s="28">
        <f ca="1">IF(WEEKDAY(OS$6,2)&gt;5,"w",IF(ISERROR(VLOOKUP(OS$6,fériés,1,FALSE)),(SUM($H$1:OS$1)&gt;SUM($F$8:$F12))*(SUM($H$1:OS$1)&lt;=SUM($F$8:$F13))*1,"F"))</f>
        <v>0</v>
      </c>
      <c r="OT13" s="28">
        <f ca="1">IF(WEEKDAY(OT$6,2)&gt;5,"w",IF(ISERROR(VLOOKUP(OT$6,fériés,1,FALSE)),(SUM($H$1:OT$1)&gt;SUM($F$8:$F12))*(SUM($H$1:OT$1)&lt;=SUM($F$8:$F13))*1,"F"))</f>
        <v>0</v>
      </c>
      <c r="OU13" s="28">
        <f ca="1">IF(WEEKDAY(OU$6,2)&gt;5,"w",IF(ISERROR(VLOOKUP(OU$6,fériés,1,FALSE)),(SUM($H$1:OU$1)&gt;SUM($F$8:$F12))*(SUM($H$1:OU$1)&lt;=SUM($F$8:$F13))*1,"F"))</f>
        <v>0</v>
      </c>
      <c r="OV13" s="28">
        <f ca="1">IF(WEEKDAY(OV$6,2)&gt;5,"w",IF(ISERROR(VLOOKUP(OV$6,fériés,1,FALSE)),(SUM($H$1:OV$1)&gt;SUM($F$8:$F12))*(SUM($H$1:OV$1)&lt;=SUM($F$8:$F13))*1,"F"))</f>
        <v>0</v>
      </c>
      <c r="OW13" s="28">
        <f ca="1">IF(WEEKDAY(OW$6,2)&gt;5,"w",IF(ISERROR(VLOOKUP(OW$6,fériés,1,FALSE)),(SUM($H$1:OW$1)&gt;SUM($F$8:$F12))*(SUM($H$1:OW$1)&lt;=SUM($F$8:$F13))*1,"F"))</f>
        <v>0</v>
      </c>
      <c r="OX13" s="28">
        <f ca="1">IF(WEEKDAY(OX$6,2)&gt;5,"w",IF(ISERROR(VLOOKUP(OX$6,fériés,1,FALSE)),(SUM($H$1:OX$1)&gt;SUM($F$8:$F12))*(SUM($H$1:OX$1)&lt;=SUM($F$8:$F13))*1,"F"))</f>
        <v>0</v>
      </c>
      <c r="OY13" s="28">
        <f ca="1">IF(WEEKDAY(OY$6,2)&gt;5,"w",IF(ISERROR(VLOOKUP(OY$6,fériés,1,FALSE)),(SUM($H$1:OY$1)&gt;SUM($F$8:$F12))*(SUM($H$1:OY$1)&lt;=SUM($F$8:$F13))*1,"F"))</f>
        <v>0</v>
      </c>
      <c r="OZ13" s="28" t="str">
        <f ca="1">IF(WEEKDAY(OZ$6,2)&gt;5,"w",IF(ISERROR(VLOOKUP(OZ$6,fériés,1,FALSE)),(SUM($H$1:OZ$1)&gt;SUM($F$8:$F12))*(SUM($H$1:OZ$1)&lt;=SUM($F$8:$F13))*1,"F"))</f>
        <v>w</v>
      </c>
      <c r="PA13" s="28" t="str">
        <f ca="1">IF(WEEKDAY(PA$6,2)&gt;5,"w",IF(ISERROR(VLOOKUP(PA$6,fériés,1,FALSE)),(SUM($H$1:PA$1)&gt;SUM($F$8:$F12))*(SUM($H$1:PA$1)&lt;=SUM($F$8:$F13))*1,"F"))</f>
        <v>w</v>
      </c>
      <c r="PB13" s="28" t="str">
        <f ca="1">IF(WEEKDAY(PB$6,2)&gt;5,"w",IF(ISERROR(VLOOKUP(PB$6,fériés,1,FALSE)),(SUM($H$1:PB$1)&gt;SUM($F$8:$F12))*(SUM($H$1:PB$1)&lt;=SUM($F$8:$F13))*1,"F"))</f>
        <v>w</v>
      </c>
      <c r="PC13" s="28" t="str">
        <f ca="1">IF(WEEKDAY(PC$6,2)&gt;5,"w",IF(ISERROR(VLOOKUP(PC$6,fériés,1,FALSE)),(SUM($H$1:PC$1)&gt;SUM($F$8:$F12))*(SUM($H$1:PC$1)&lt;=SUM($F$8:$F13))*1,"F"))</f>
        <v>w</v>
      </c>
      <c r="PD13" s="28" t="str">
        <f ca="1">IF(WEEKDAY(PD$6,2)&gt;5,"w",IF(ISERROR(VLOOKUP(PD$6,fériés,1,FALSE)),(SUM($H$1:PD$1)&gt;SUM($F$8:$F12))*(SUM($H$1:PD$1)&lt;=SUM($F$8:$F13))*1,"F"))</f>
        <v>w</v>
      </c>
      <c r="PE13" s="28" t="str">
        <f ca="1">IF(WEEKDAY(PE$6,2)&gt;5,"w",IF(ISERROR(VLOOKUP(PE$6,fériés,1,FALSE)),(SUM($H$1:PE$1)&gt;SUM($F$8:$F12))*(SUM($H$1:PE$1)&lt;=SUM($F$8:$F13))*1,"F"))</f>
        <v>w</v>
      </c>
      <c r="PF13" s="28" t="str">
        <f ca="1">IF(WEEKDAY(PF$6,2)&gt;5,"w",IF(ISERROR(VLOOKUP(PF$6,fériés,1,FALSE)),(SUM($H$1:PF$1)&gt;SUM($F$8:$F12))*(SUM($H$1:PF$1)&lt;=SUM($F$8:$F13))*1,"F"))</f>
        <v>w</v>
      </c>
      <c r="PG13" s="28" t="str">
        <f ca="1">IF(WEEKDAY(PG$6,2)&gt;5,"w",IF(ISERROR(VLOOKUP(PG$6,fériés,1,FALSE)),(SUM($H$1:PG$1)&gt;SUM($F$8:$F12))*(SUM($H$1:PG$1)&lt;=SUM($F$8:$F13))*1,"F"))</f>
        <v>w</v>
      </c>
      <c r="PH13" s="28" t="str">
        <f ca="1">IF(WEEKDAY(PH$6,2)&gt;5,"w",IF(ISERROR(VLOOKUP(PH$6,fériés,1,FALSE)),(SUM($H$1:PH$1)&gt;SUM($F$8:$F12))*(SUM($H$1:PH$1)&lt;=SUM($F$8:$F13))*1,"F"))</f>
        <v>w</v>
      </c>
      <c r="PI13" s="28" t="str">
        <f ca="1">IF(WEEKDAY(PI$6,2)&gt;5,"w",IF(ISERROR(VLOOKUP(PI$6,fériés,1,FALSE)),(SUM($H$1:PI$1)&gt;SUM($F$8:$F12))*(SUM($H$1:PI$1)&lt;=SUM($F$8:$F13))*1,"F"))</f>
        <v>w</v>
      </c>
      <c r="PJ13" s="28" t="str">
        <f ca="1">IF(WEEKDAY(PJ$6,2)&gt;5,"w",IF(ISERROR(VLOOKUP(PJ$6,fériés,1,FALSE)),(SUM($H$1:PJ$1)&gt;SUM($F$8:$F12))*(SUM($H$1:PJ$1)&lt;=SUM($F$8:$F13))*1,"F"))</f>
        <v>w</v>
      </c>
      <c r="PK13" s="28" t="str">
        <f ca="1">IF(WEEKDAY(PK$6,2)&gt;5,"w",IF(ISERROR(VLOOKUP(PK$6,fériés,1,FALSE)),(SUM($H$1:PK$1)&gt;SUM($F$8:$F12))*(SUM($H$1:PK$1)&lt;=SUM($F$8:$F13))*1,"F"))</f>
        <v>w</v>
      </c>
      <c r="PL13" s="28" t="str">
        <f ca="1">IF(WEEKDAY(PL$6,2)&gt;5,"w",IF(ISERROR(VLOOKUP(PL$6,fériés,1,FALSE)),(SUM($H$1:PL$1)&gt;SUM($F$8:$F12))*(SUM($H$1:PL$1)&lt;=SUM($F$8:$F13))*1,"F"))</f>
        <v>w</v>
      </c>
      <c r="PM13" s="28" t="str">
        <f ca="1">IF(WEEKDAY(PM$6,2)&gt;5,"w",IF(ISERROR(VLOOKUP(PM$6,fériés,1,FALSE)),(SUM($H$1:PM$1)&gt;SUM($F$8:$F12))*(SUM($H$1:PM$1)&lt;=SUM($F$8:$F13))*1,"F"))</f>
        <v>w</v>
      </c>
      <c r="PN13" s="28" t="str">
        <f ca="1">IF(WEEKDAY(PN$6,2)&gt;5,"w",IF(ISERROR(VLOOKUP(PN$6,fériés,1,FALSE)),(SUM($H$1:PN$1)&gt;SUM($F$8:$F12))*(SUM($H$1:PN$1)&lt;=SUM($F$8:$F13))*1,"F"))</f>
        <v>w</v>
      </c>
      <c r="PO13" s="28" t="str">
        <f ca="1">IF(WEEKDAY(PO$6,2)&gt;5,"w",IF(ISERROR(VLOOKUP(PO$6,fériés,1,FALSE)),(SUM($H$1:PO$1)&gt;SUM($F$8:$F12))*(SUM($H$1:PO$1)&lt;=SUM($F$8:$F13))*1,"F"))</f>
        <v>w</v>
      </c>
      <c r="PP13" s="28" t="str">
        <f ca="1">IF(WEEKDAY(PP$6,2)&gt;5,"w",IF(ISERROR(VLOOKUP(PP$6,fériés,1,FALSE)),(SUM($H$1:PP$1)&gt;SUM($F$8:$F12))*(SUM($H$1:PP$1)&lt;=SUM($F$8:$F13))*1,"F"))</f>
        <v>w</v>
      </c>
      <c r="PQ13" s="28" t="str">
        <f ca="1">IF(WEEKDAY(PQ$6,2)&gt;5,"w",IF(ISERROR(VLOOKUP(PQ$6,fériés,1,FALSE)),(SUM($H$1:PQ$1)&gt;SUM($F$8:$F12))*(SUM($H$1:PQ$1)&lt;=SUM($F$8:$F13))*1,"F"))</f>
        <v>w</v>
      </c>
      <c r="PR13" s="28" t="str">
        <f ca="1">IF(WEEKDAY(PR$6,2)&gt;5,"w",IF(ISERROR(VLOOKUP(PR$6,fériés,1,FALSE)),(SUM($H$1:PR$1)&gt;SUM($F$8:$F12))*(SUM($H$1:PR$1)&lt;=SUM($F$8:$F13))*1,"F"))</f>
        <v>w</v>
      </c>
      <c r="PS13" s="28" t="str">
        <f ca="1">IF(WEEKDAY(PS$6,2)&gt;5,"w",IF(ISERROR(VLOOKUP(PS$6,fériés,1,FALSE)),(SUM($H$1:PS$1)&gt;SUM($F$8:$F12))*(SUM($H$1:PS$1)&lt;=SUM($F$8:$F13))*1,"F"))</f>
        <v>w</v>
      </c>
      <c r="PT13" s="28">
        <f ca="1">IF(WEEKDAY(PT$6,2)&gt;5,"w",IF(ISERROR(VLOOKUP(PT$6,fériés,1,FALSE)),(SUM($H$1:PT$1)&gt;SUM($F$8:$F12))*(SUM($H$1:PT$1)&lt;=SUM($F$8:$F13))*1,"F"))</f>
        <v>0</v>
      </c>
      <c r="PU13" s="28">
        <f ca="1">IF(WEEKDAY(PU$6,2)&gt;5,"w",IF(ISERROR(VLOOKUP(PU$6,fériés,1,FALSE)),(SUM($H$1:PU$1)&gt;SUM($F$8:$F12))*(SUM($H$1:PU$1)&lt;=SUM($F$8:$F13))*1,"F"))</f>
        <v>0</v>
      </c>
      <c r="PV13" s="28">
        <f ca="1">IF(WEEKDAY(PV$6,2)&gt;5,"w",IF(ISERROR(VLOOKUP(PV$6,fériés,1,FALSE)),(SUM($H$1:PV$1)&gt;SUM($F$8:$F12))*(SUM($H$1:PV$1)&lt;=SUM($F$8:$F13))*1,"F"))</f>
        <v>0</v>
      </c>
      <c r="PW13" s="28">
        <f ca="1">IF(WEEKDAY(PW$6,2)&gt;5,"w",IF(ISERROR(VLOOKUP(PW$6,fériés,1,FALSE)),(SUM($H$1:PW$1)&gt;SUM($F$8:$F12))*(SUM($H$1:PW$1)&lt;=SUM($F$8:$F13))*1,"F"))</f>
        <v>0</v>
      </c>
      <c r="PX13" s="28">
        <f ca="1">IF(WEEKDAY(PX$6,2)&gt;5,"w",IF(ISERROR(VLOOKUP(PX$6,fériés,1,FALSE)),(SUM($H$1:PX$1)&gt;SUM($F$8:$F12))*(SUM($H$1:PX$1)&lt;=SUM($F$8:$F13))*1,"F"))</f>
        <v>0</v>
      </c>
      <c r="PY13" s="28">
        <f ca="1">IF(WEEKDAY(PY$6,2)&gt;5,"w",IF(ISERROR(VLOOKUP(PY$6,fériés,1,FALSE)),(SUM($H$1:PY$1)&gt;SUM($F$8:$F12))*(SUM($H$1:PY$1)&lt;=SUM($F$8:$F13))*1,"F"))</f>
        <v>0</v>
      </c>
      <c r="PZ13" s="28">
        <f ca="1">IF(WEEKDAY(PZ$6,2)&gt;5,"w",IF(ISERROR(VLOOKUP(PZ$6,fériés,1,FALSE)),(SUM($H$1:PZ$1)&gt;SUM($F$8:$F12))*(SUM($H$1:PZ$1)&lt;=SUM($F$8:$F13))*1,"F"))</f>
        <v>0</v>
      </c>
      <c r="QA13" s="28">
        <f ca="1">IF(WEEKDAY(QA$6,2)&gt;5,"w",IF(ISERROR(VLOOKUP(QA$6,fériés,1,FALSE)),(SUM($H$1:QA$1)&gt;SUM($F$8:$F12))*(SUM($H$1:QA$1)&lt;=SUM($F$8:$F13))*1,"F"))</f>
        <v>0</v>
      </c>
      <c r="QB13" s="28">
        <f ca="1">IF(WEEKDAY(QB$6,2)&gt;5,"w",IF(ISERROR(VLOOKUP(QB$6,fériés,1,FALSE)),(SUM($H$1:QB$1)&gt;SUM($F$8:$F12))*(SUM($H$1:QB$1)&lt;=SUM($F$8:$F13))*1,"F"))</f>
        <v>0</v>
      </c>
      <c r="QC13" s="28">
        <f ca="1">IF(WEEKDAY(QC$6,2)&gt;5,"w",IF(ISERROR(VLOOKUP(QC$6,fériés,1,FALSE)),(SUM($H$1:QC$1)&gt;SUM($F$8:$F12))*(SUM($H$1:QC$1)&lt;=SUM($F$8:$F13))*1,"F"))</f>
        <v>0</v>
      </c>
      <c r="QD13" s="28">
        <f ca="1">IF(WEEKDAY(QD$6,2)&gt;5,"w",IF(ISERROR(VLOOKUP(QD$6,fériés,1,FALSE)),(SUM($H$1:QD$1)&gt;SUM($F$8:$F12))*(SUM($H$1:QD$1)&lt;=SUM($F$8:$F13))*1,"F"))</f>
        <v>0</v>
      </c>
      <c r="QE13" s="28">
        <f ca="1">IF(WEEKDAY(QE$6,2)&gt;5,"w",IF(ISERROR(VLOOKUP(QE$6,fériés,1,FALSE)),(SUM($H$1:QE$1)&gt;SUM($F$8:$F12))*(SUM($H$1:QE$1)&lt;=SUM($F$8:$F13))*1,"F"))</f>
        <v>0</v>
      </c>
      <c r="QF13" s="28">
        <f ca="1">IF(WEEKDAY(QF$6,2)&gt;5,"w",IF(ISERROR(VLOOKUP(QF$6,fériés,1,FALSE)),(SUM($H$1:QF$1)&gt;SUM($F$8:$F12))*(SUM($H$1:QF$1)&lt;=SUM($F$8:$F13))*1,"F"))</f>
        <v>0</v>
      </c>
      <c r="QG13" s="28">
        <f ca="1">IF(WEEKDAY(QG$6,2)&gt;5,"w",IF(ISERROR(VLOOKUP(QG$6,fériés,1,FALSE)),(SUM($H$1:QG$1)&gt;SUM($F$8:$F12))*(SUM($H$1:QG$1)&lt;=SUM($F$8:$F13))*1,"F"))</f>
        <v>0</v>
      </c>
      <c r="QH13" s="28">
        <f ca="1">IF(WEEKDAY(QH$6,2)&gt;5,"w",IF(ISERROR(VLOOKUP(QH$6,fériés,1,FALSE)),(SUM($H$1:QH$1)&gt;SUM($F$8:$F12))*(SUM($H$1:QH$1)&lt;=SUM($F$8:$F13))*1,"F"))</f>
        <v>0</v>
      </c>
      <c r="QI13" s="28">
        <f ca="1">IF(WEEKDAY(QI$6,2)&gt;5,"w",IF(ISERROR(VLOOKUP(QI$6,fériés,1,FALSE)),(SUM($H$1:QI$1)&gt;SUM($F$8:$F12))*(SUM($H$1:QI$1)&lt;=SUM($F$8:$F13))*1,"F"))</f>
        <v>0</v>
      </c>
      <c r="QJ13" s="28">
        <f ca="1">IF(WEEKDAY(QJ$6,2)&gt;5,"w",IF(ISERROR(VLOOKUP(QJ$6,fériés,1,FALSE)),(SUM($H$1:QJ$1)&gt;SUM($F$8:$F12))*(SUM($H$1:QJ$1)&lt;=SUM($F$8:$F13))*1,"F"))</f>
        <v>0</v>
      </c>
      <c r="QK13" s="28">
        <f ca="1">IF(WEEKDAY(QK$6,2)&gt;5,"w",IF(ISERROR(VLOOKUP(QK$6,fériés,1,FALSE)),(SUM($H$1:QK$1)&gt;SUM($F$8:$F12))*(SUM($H$1:QK$1)&lt;=SUM($F$8:$F13))*1,"F"))</f>
        <v>0</v>
      </c>
      <c r="QL13" s="28">
        <f ca="1">IF(WEEKDAY(QL$6,2)&gt;5,"w",IF(ISERROR(VLOOKUP(QL$6,fériés,1,FALSE)),(SUM($H$1:QL$1)&gt;SUM($F$8:$F12))*(SUM($H$1:QL$1)&lt;=SUM($F$8:$F13))*1,"F"))</f>
        <v>0</v>
      </c>
      <c r="QM13" s="28">
        <f ca="1">IF(WEEKDAY(QM$6,2)&gt;5,"w",IF(ISERROR(VLOOKUP(QM$6,fériés,1,FALSE)),(SUM($H$1:QM$1)&gt;SUM($F$8:$F12))*(SUM($H$1:QM$1)&lt;=SUM($F$8:$F13))*1,"F"))</f>
        <v>0</v>
      </c>
      <c r="QN13" s="28">
        <f ca="1">IF(WEEKDAY(QN$6,2)&gt;5,"w",IF(ISERROR(VLOOKUP(QN$6,fériés,1,FALSE)),(SUM($H$1:QN$1)&gt;SUM($F$8:$F12))*(SUM($H$1:QN$1)&lt;=SUM($F$8:$F13))*1,"F"))</f>
        <v>0</v>
      </c>
      <c r="QO13" s="28">
        <f ca="1">IF(WEEKDAY(QO$6,2)&gt;5,"w",IF(ISERROR(VLOOKUP(QO$6,fériés,1,FALSE)),(SUM($H$1:QO$1)&gt;SUM($F$8:$F12))*(SUM($H$1:QO$1)&lt;=SUM($F$8:$F13))*1,"F"))</f>
        <v>0</v>
      </c>
      <c r="QP13" s="28">
        <f ca="1">IF(WEEKDAY(QP$6,2)&gt;5,"w",IF(ISERROR(VLOOKUP(QP$6,fériés,1,FALSE)),(SUM($H$1:QP$1)&gt;SUM($F$8:$F12))*(SUM($H$1:QP$1)&lt;=SUM($F$8:$F13))*1,"F"))</f>
        <v>0</v>
      </c>
      <c r="QQ13" s="28">
        <f ca="1">IF(WEEKDAY(QQ$6,2)&gt;5,"w",IF(ISERROR(VLOOKUP(QQ$6,fériés,1,FALSE)),(SUM($H$1:QQ$1)&gt;SUM($F$8:$F12))*(SUM($H$1:QQ$1)&lt;=SUM($F$8:$F13))*1,"F"))</f>
        <v>0</v>
      </c>
      <c r="QR13" s="28">
        <f ca="1">IF(WEEKDAY(QR$6,2)&gt;5,"w",IF(ISERROR(VLOOKUP(QR$6,fériés,1,FALSE)),(SUM($H$1:QR$1)&gt;SUM($F$8:$F12))*(SUM($H$1:QR$1)&lt;=SUM($F$8:$F13))*1,"F"))</f>
        <v>0</v>
      </c>
      <c r="QS13" s="28">
        <f ca="1">IF(WEEKDAY(QS$6,2)&gt;5,"w",IF(ISERROR(VLOOKUP(QS$6,fériés,1,FALSE)),(SUM($H$1:QS$1)&gt;SUM($F$8:$F12))*(SUM($H$1:QS$1)&lt;=SUM($F$8:$F13))*1,"F"))</f>
        <v>0</v>
      </c>
      <c r="QT13" s="28">
        <f ca="1">IF(WEEKDAY(QT$6,2)&gt;5,"w",IF(ISERROR(VLOOKUP(QT$6,fériés,1,FALSE)),(SUM($H$1:QT$1)&gt;SUM($F$8:$F12))*(SUM($H$1:QT$1)&lt;=SUM($F$8:$F13))*1,"F"))</f>
        <v>0</v>
      </c>
      <c r="QU13" s="28">
        <f ca="1">IF(WEEKDAY(QU$6,2)&gt;5,"w",IF(ISERROR(VLOOKUP(QU$6,fériés,1,FALSE)),(SUM($H$1:QU$1)&gt;SUM($F$8:$F12))*(SUM($H$1:QU$1)&lt;=SUM($F$8:$F13))*1,"F"))</f>
        <v>0</v>
      </c>
      <c r="QV13" s="28">
        <f ca="1">IF(WEEKDAY(QV$6,2)&gt;5,"w",IF(ISERROR(VLOOKUP(QV$6,fériés,1,FALSE)),(SUM($H$1:QV$1)&gt;SUM($F$8:$F12))*(SUM($H$1:QV$1)&lt;=SUM($F$8:$F13))*1,"F"))</f>
        <v>0</v>
      </c>
      <c r="QW13" s="28">
        <f ca="1">IF(WEEKDAY(QW$6,2)&gt;5,"w",IF(ISERROR(VLOOKUP(QW$6,fériés,1,FALSE)),(SUM($H$1:QW$1)&gt;SUM($F$8:$F12))*(SUM($H$1:QW$1)&lt;=SUM($F$8:$F13))*1,"F"))</f>
        <v>0</v>
      </c>
      <c r="QX13" s="28">
        <f ca="1">IF(WEEKDAY(QX$6,2)&gt;5,"w",IF(ISERROR(VLOOKUP(QX$6,fériés,1,FALSE)),(SUM($H$1:QX$1)&gt;SUM($F$8:$F12))*(SUM($H$1:QX$1)&lt;=SUM($F$8:$F13))*1,"F"))</f>
        <v>0</v>
      </c>
      <c r="QY13" s="28">
        <f ca="1">IF(WEEKDAY(QY$6,2)&gt;5,"w",IF(ISERROR(VLOOKUP(QY$6,fériés,1,FALSE)),(SUM($H$1:QY$1)&gt;SUM($F$8:$F12))*(SUM($H$1:QY$1)&lt;=SUM($F$8:$F13))*1,"F"))</f>
        <v>0</v>
      </c>
      <c r="QZ13" s="28">
        <f ca="1">IF(WEEKDAY(QZ$6,2)&gt;5,"w",IF(ISERROR(VLOOKUP(QZ$6,fériés,1,FALSE)),(SUM($H$1:QZ$1)&gt;SUM($F$8:$F12))*(SUM($H$1:QZ$1)&lt;=SUM($F$8:$F13))*1,"F"))</f>
        <v>0</v>
      </c>
      <c r="RA13" s="28">
        <f ca="1">IF(WEEKDAY(RA$6,2)&gt;5,"w",IF(ISERROR(VLOOKUP(RA$6,fériés,1,FALSE)),(SUM($H$1:RA$1)&gt;SUM($F$8:$F12))*(SUM($H$1:RA$1)&lt;=SUM($F$8:$F13))*1,"F"))</f>
        <v>0</v>
      </c>
      <c r="RB13" s="28">
        <f ca="1">IF(WEEKDAY(RB$6,2)&gt;5,"w",IF(ISERROR(VLOOKUP(RB$6,fériés,1,FALSE)),(SUM($H$1:RB$1)&gt;SUM($F$8:$F12))*(SUM($H$1:RB$1)&lt;=SUM($F$8:$F13))*1,"F"))</f>
        <v>0</v>
      </c>
      <c r="RC13" s="28">
        <f ca="1">IF(WEEKDAY(RC$6,2)&gt;5,"w",IF(ISERROR(VLOOKUP(RC$6,fériés,1,FALSE)),(SUM($H$1:RC$1)&gt;SUM($F$8:$F12))*(SUM($H$1:RC$1)&lt;=SUM($F$8:$F13))*1,"F"))</f>
        <v>0</v>
      </c>
      <c r="RD13" s="28">
        <f ca="1">IF(WEEKDAY(RD$6,2)&gt;5,"w",IF(ISERROR(VLOOKUP(RD$6,fériés,1,FALSE)),(SUM($H$1:RD$1)&gt;SUM($F$8:$F12))*(SUM($H$1:RD$1)&lt;=SUM($F$8:$F13))*1,"F"))</f>
        <v>0</v>
      </c>
      <c r="RE13" s="28">
        <f ca="1">IF(WEEKDAY(RE$6,2)&gt;5,"w",IF(ISERROR(VLOOKUP(RE$6,fériés,1,FALSE)),(SUM($H$1:RE$1)&gt;SUM($F$8:$F12))*(SUM($H$1:RE$1)&lt;=SUM($F$8:$F13))*1,"F"))</f>
        <v>0</v>
      </c>
      <c r="RF13" s="28">
        <f ca="1">IF(WEEKDAY(RF$6,2)&gt;5,"w",IF(ISERROR(VLOOKUP(RF$6,fériés,1,FALSE)),(SUM($H$1:RF$1)&gt;SUM($F$8:$F12))*(SUM($H$1:RF$1)&lt;=SUM($F$8:$F13))*1,"F"))</f>
        <v>0</v>
      </c>
      <c r="RG13" s="28">
        <f ca="1">IF(WEEKDAY(RG$6,2)&gt;5,"w",IF(ISERROR(VLOOKUP(RG$6,fériés,1,FALSE)),(SUM($H$1:RG$1)&gt;SUM($F$8:$F12))*(SUM($H$1:RG$1)&lt;=SUM($F$8:$F13))*1,"F"))</f>
        <v>0</v>
      </c>
      <c r="RH13" s="28">
        <f ca="1">IF(WEEKDAY(RH$6,2)&gt;5,"w",IF(ISERROR(VLOOKUP(RH$6,fériés,1,FALSE)),(SUM($H$1:RH$1)&gt;SUM($F$8:$F12))*(SUM($H$1:RH$1)&lt;=SUM($F$8:$F13))*1,"F"))</f>
        <v>0</v>
      </c>
      <c r="RI13" s="28">
        <f ca="1">IF(WEEKDAY(RI$6,2)&gt;5,"w",IF(ISERROR(VLOOKUP(RI$6,fériés,1,FALSE)),(SUM($H$1:RI$1)&gt;SUM($F$8:$F12))*(SUM($H$1:RI$1)&lt;=SUM($F$8:$F13))*1,"F"))</f>
        <v>0</v>
      </c>
      <c r="RJ13" s="28">
        <f ca="1">IF(WEEKDAY(RJ$6,2)&gt;5,"w",IF(ISERROR(VLOOKUP(RJ$6,fériés,1,FALSE)),(SUM($H$1:RJ$1)&gt;SUM($F$8:$F12))*(SUM($H$1:RJ$1)&lt;=SUM($F$8:$F13))*1,"F"))</f>
        <v>0</v>
      </c>
      <c r="RK13" s="28">
        <f ca="1">IF(WEEKDAY(RK$6,2)&gt;5,"w",IF(ISERROR(VLOOKUP(RK$6,fériés,1,FALSE)),(SUM($H$1:RK$1)&gt;SUM($F$8:$F12))*(SUM($H$1:RK$1)&lt;=SUM($F$8:$F13))*1,"F"))</f>
        <v>0</v>
      </c>
      <c r="RL13" s="28">
        <f ca="1">IF(WEEKDAY(RL$6,2)&gt;5,"w",IF(ISERROR(VLOOKUP(RL$6,fériés,1,FALSE)),(SUM($H$1:RL$1)&gt;SUM($F$8:$F12))*(SUM($H$1:RL$1)&lt;=SUM($F$8:$F13))*1,"F"))</f>
        <v>0</v>
      </c>
      <c r="RM13" s="28">
        <f ca="1">IF(WEEKDAY(RM$6,2)&gt;5,"w",IF(ISERROR(VLOOKUP(RM$6,fériés,1,FALSE)),(SUM($H$1:RM$1)&gt;SUM($F$8:$F12))*(SUM($H$1:RM$1)&lt;=SUM($F$8:$F13))*1,"F"))</f>
        <v>0</v>
      </c>
      <c r="RN13" s="28">
        <f ca="1">IF(WEEKDAY(RN$6,2)&gt;5,"w",IF(ISERROR(VLOOKUP(RN$6,fériés,1,FALSE)),(SUM($H$1:RN$1)&gt;SUM($F$8:$F12))*(SUM($H$1:RN$1)&lt;=SUM($F$8:$F13))*1,"F"))</f>
        <v>0</v>
      </c>
      <c r="RO13" s="28">
        <f ca="1">IF(WEEKDAY(RO$6,2)&gt;5,"w",IF(ISERROR(VLOOKUP(RO$6,fériés,1,FALSE)),(SUM($H$1:RO$1)&gt;SUM($F$8:$F12))*(SUM($H$1:RO$1)&lt;=SUM($F$8:$F13))*1,"F"))</f>
        <v>0</v>
      </c>
      <c r="RP13" s="28">
        <f ca="1">IF(WEEKDAY(RP$6,2)&gt;5,"w",IF(ISERROR(VLOOKUP(RP$6,fériés,1,FALSE)),(SUM($H$1:RP$1)&gt;SUM($F$8:$F12))*(SUM($H$1:RP$1)&lt;=SUM($F$8:$F13))*1,"F"))</f>
        <v>0</v>
      </c>
      <c r="RQ13" s="28">
        <f ca="1">IF(WEEKDAY(RQ$6,2)&gt;5,"w",IF(ISERROR(VLOOKUP(RQ$6,fériés,1,FALSE)),(SUM($H$1:RQ$1)&gt;SUM($F$8:$F12))*(SUM($H$1:RQ$1)&lt;=SUM($F$8:$F13))*1,"F"))</f>
        <v>0</v>
      </c>
      <c r="RR13" s="28" t="str">
        <f ca="1">IF(WEEKDAY(RR$6,2)&gt;5,"w",IF(ISERROR(VLOOKUP(RR$6,fériés,1,FALSE)),(SUM($H$1:RR$1)&gt;SUM($F$8:$F12))*(SUM($H$1:RR$1)&lt;=SUM($F$8:$F13))*1,"F"))</f>
        <v>w</v>
      </c>
      <c r="RS13" s="28" t="str">
        <f ca="1">IF(WEEKDAY(RS$6,2)&gt;5,"w",IF(ISERROR(VLOOKUP(RS$6,fériés,1,FALSE)),(SUM($H$1:RS$1)&gt;SUM($F$8:$F12))*(SUM($H$1:RS$1)&lt;=SUM($F$8:$F13))*1,"F"))</f>
        <v>w</v>
      </c>
      <c r="RT13" s="28" t="str">
        <f ca="1">IF(WEEKDAY(RT$6,2)&gt;5,"w",IF(ISERROR(VLOOKUP(RT$6,fériés,1,FALSE)),(SUM($H$1:RT$1)&gt;SUM($F$8:$F12))*(SUM($H$1:RT$1)&lt;=SUM($F$8:$F13))*1,"F"))</f>
        <v>w</v>
      </c>
      <c r="RU13" s="28" t="str">
        <f ca="1">IF(WEEKDAY(RU$6,2)&gt;5,"w",IF(ISERROR(VLOOKUP(RU$6,fériés,1,FALSE)),(SUM($H$1:RU$1)&gt;SUM($F$8:$F12))*(SUM($H$1:RU$1)&lt;=SUM($F$8:$F13))*1,"F"))</f>
        <v>w</v>
      </c>
      <c r="RV13" s="28" t="str">
        <f ca="1">IF(WEEKDAY(RV$6,2)&gt;5,"w",IF(ISERROR(VLOOKUP(RV$6,fériés,1,FALSE)),(SUM($H$1:RV$1)&gt;SUM($F$8:$F12))*(SUM($H$1:RV$1)&lt;=SUM($F$8:$F13))*1,"F"))</f>
        <v>w</v>
      </c>
      <c r="RW13" s="28" t="str">
        <f ca="1">IF(WEEKDAY(RW$6,2)&gt;5,"w",IF(ISERROR(VLOOKUP(RW$6,fériés,1,FALSE)),(SUM($H$1:RW$1)&gt;SUM($F$8:$F12))*(SUM($H$1:RW$1)&lt;=SUM($F$8:$F13))*1,"F"))</f>
        <v>w</v>
      </c>
      <c r="RX13" s="28" t="str">
        <f ca="1">IF(WEEKDAY(RX$6,2)&gt;5,"w",IF(ISERROR(VLOOKUP(RX$6,fériés,1,FALSE)),(SUM($H$1:RX$1)&gt;SUM($F$8:$F12))*(SUM($H$1:RX$1)&lt;=SUM($F$8:$F13))*1,"F"))</f>
        <v>w</v>
      </c>
      <c r="RY13" s="28" t="str">
        <f ca="1">IF(WEEKDAY(RY$6,2)&gt;5,"w",IF(ISERROR(VLOOKUP(RY$6,fériés,1,FALSE)),(SUM($H$1:RY$1)&gt;SUM($F$8:$F12))*(SUM($H$1:RY$1)&lt;=SUM($F$8:$F13))*1,"F"))</f>
        <v>w</v>
      </c>
      <c r="RZ13" s="28" t="str">
        <f ca="1">IF(WEEKDAY(RZ$6,2)&gt;5,"w",IF(ISERROR(VLOOKUP(RZ$6,fériés,1,FALSE)),(SUM($H$1:RZ$1)&gt;SUM($F$8:$F12))*(SUM($H$1:RZ$1)&lt;=SUM($F$8:$F13))*1,"F"))</f>
        <v>w</v>
      </c>
      <c r="SA13" s="28" t="str">
        <f ca="1">IF(WEEKDAY(SA$6,2)&gt;5,"w",IF(ISERROR(VLOOKUP(SA$6,fériés,1,FALSE)),(SUM($H$1:SA$1)&gt;SUM($F$8:$F12))*(SUM($H$1:SA$1)&lt;=SUM($F$8:$F13))*1,"F"))</f>
        <v>w</v>
      </c>
      <c r="SB13" s="28" t="str">
        <f ca="1">IF(WEEKDAY(SB$6,2)&gt;5,"w",IF(ISERROR(VLOOKUP(SB$6,fériés,1,FALSE)),(SUM($H$1:SB$1)&gt;SUM($F$8:$F12))*(SUM($H$1:SB$1)&lt;=SUM($F$8:$F13))*1,"F"))</f>
        <v>w</v>
      </c>
      <c r="SC13" s="28" t="str">
        <f ca="1">IF(WEEKDAY(SC$6,2)&gt;5,"w",IF(ISERROR(VLOOKUP(SC$6,fériés,1,FALSE)),(SUM($H$1:SC$1)&gt;SUM($F$8:$F12))*(SUM($H$1:SC$1)&lt;=SUM($F$8:$F13))*1,"F"))</f>
        <v>w</v>
      </c>
      <c r="SD13" s="28" t="str">
        <f ca="1">IF(WEEKDAY(SD$6,2)&gt;5,"w",IF(ISERROR(VLOOKUP(SD$6,fériés,1,FALSE)),(SUM($H$1:SD$1)&gt;SUM($F$8:$F12))*(SUM($H$1:SD$1)&lt;=SUM($F$8:$F13))*1,"F"))</f>
        <v>w</v>
      </c>
      <c r="SE13" s="28" t="str">
        <f ca="1">IF(WEEKDAY(SE$6,2)&gt;5,"w",IF(ISERROR(VLOOKUP(SE$6,fériés,1,FALSE)),(SUM($H$1:SE$1)&gt;SUM($F$8:$F12))*(SUM($H$1:SE$1)&lt;=SUM($F$8:$F13))*1,"F"))</f>
        <v>w</v>
      </c>
      <c r="SF13" s="28" t="str">
        <f ca="1">IF(WEEKDAY(SF$6,2)&gt;5,"w",IF(ISERROR(VLOOKUP(SF$6,fériés,1,FALSE)),(SUM($H$1:SF$1)&gt;SUM($F$8:$F12))*(SUM($H$1:SF$1)&lt;=SUM($F$8:$F13))*1,"F"))</f>
        <v>w</v>
      </c>
      <c r="SG13" s="83"/>
    </row>
    <row r="14" spans="1:501" ht="12" customHeight="1" x14ac:dyDescent="0.25">
      <c r="A14" s="80"/>
      <c r="B14" s="63" t="str">
        <f>IFERROR(VLOOKUP($A14,Base_données!$A$4:$AB$24,Base_données!$B$1,FALSE),"")</f>
        <v/>
      </c>
      <c r="C14" s="78" t="str">
        <f>IF(A14="","",Base_données!$N$3)</f>
        <v/>
      </c>
      <c r="D14" s="63" t="str">
        <f>IFERROR(VLOOKUP($A14,Base_données!$A$4:$AB$24,Base_données!$D$1,FALSE),"")</f>
        <v/>
      </c>
      <c r="E14" s="63" t="str">
        <f>IFERROR(VLOOKUP($A14,Base_données!$A$4:$AB$24,Base_données!$N$1,FALSE),"")</f>
        <v/>
      </c>
      <c r="F14" s="66" t="str">
        <f t="shared" si="84"/>
        <v/>
      </c>
      <c r="G14" s="62" t="str">
        <f>IFERROR(VLOOKUP($A14,Base_données!$A$4:$L$24,5,FALSE),"")</f>
        <v/>
      </c>
      <c r="H14" s="28">
        <f ca="1">IF(WEEKDAY(H$6,2)&gt;5,"w",IF(ISERROR(VLOOKUP(H$6,fériés,1,FALSE)),(SUM($H$1:H$1)&gt;SUM($F$8:$F13))*(SUM($H$1:H$1)&lt;=SUM($F$8:$F14))*1,"F"))</f>
        <v>0</v>
      </c>
      <c r="I14" s="28">
        <f ca="1">IF(WEEKDAY(I$6,2)&gt;5,"w",IF(ISERROR(VLOOKUP(I$6,fériés,1,FALSE)),(SUM($H$1:I$1)&gt;SUM($F$8:$F13))*(SUM($H$1:I$1)&lt;=SUM($F$8:$F14))*1,"F"))</f>
        <v>0</v>
      </c>
      <c r="J14" s="28">
        <f ca="1">IF(WEEKDAY(J$6,2)&gt;5,"w",IF(ISERROR(VLOOKUP(J$6,fériés,1,FALSE)),(SUM($H$1:J$1)&gt;SUM($F$8:$F13))*(SUM($H$1:J$1)&lt;=SUM($F$8:$F14))*1,"F"))</f>
        <v>0</v>
      </c>
      <c r="K14" s="28">
        <f ca="1">IF(WEEKDAY(K$6,2)&gt;5,"w",IF(ISERROR(VLOOKUP(K$6,fériés,1,FALSE)),(SUM($H$1:K$1)&gt;SUM($F$8:$F13))*(SUM($H$1:K$1)&lt;=SUM($F$8:$F14))*1,"F"))</f>
        <v>0</v>
      </c>
      <c r="L14" s="28">
        <f ca="1">IF(WEEKDAY(L$6,2)&gt;5,"w",IF(ISERROR(VLOOKUP(L$6,fériés,1,FALSE)),(SUM($H$1:L$1)&gt;SUM($F$8:$F13))*(SUM($H$1:L$1)&lt;=SUM($F$8:$F14))*1,"F"))</f>
        <v>0</v>
      </c>
      <c r="M14" s="28">
        <f ca="1">IF(WEEKDAY(M$6,2)&gt;5,"w",IF(ISERROR(VLOOKUP(M$6,fériés,1,FALSE)),(SUM($H$1:M$1)&gt;SUM($F$8:$F13))*(SUM($H$1:M$1)&lt;=SUM($F$8:$F14))*1,"F"))</f>
        <v>0</v>
      </c>
      <c r="N14" s="28">
        <f ca="1">IF(WEEKDAY(N$6,2)&gt;5,"w",IF(ISERROR(VLOOKUP(N$6,fériés,1,FALSE)),(SUM($H$1:N$1)&gt;SUM($F$8:$F13))*(SUM($H$1:N$1)&lt;=SUM($F$8:$F14))*1,"F"))</f>
        <v>0</v>
      </c>
      <c r="O14" s="28">
        <f ca="1">IF(WEEKDAY(O$6,2)&gt;5,"w",IF(ISERROR(VLOOKUP(O$6,fériés,1,FALSE)),(SUM($H$1:O$1)&gt;SUM($F$8:$F13))*(SUM($H$1:O$1)&lt;=SUM($F$8:$F14))*1,"F"))</f>
        <v>0</v>
      </c>
      <c r="P14" s="28">
        <f ca="1">IF(WEEKDAY(P$6,2)&gt;5,"w",IF(ISERROR(VLOOKUP(P$6,fériés,1,FALSE)),(SUM($H$1:P$1)&gt;SUM($F$8:$F13))*(SUM($H$1:P$1)&lt;=SUM($F$8:$F14))*1,"F"))</f>
        <v>0</v>
      </c>
      <c r="Q14" s="28">
        <f ca="1">IF(WEEKDAY(Q$6,2)&gt;5,"w",IF(ISERROR(VLOOKUP(Q$6,fériés,1,FALSE)),(SUM($H$1:Q$1)&gt;SUM($F$8:$F13))*(SUM($H$1:Q$1)&lt;=SUM($F$8:$F14))*1,"F"))</f>
        <v>0</v>
      </c>
      <c r="R14" s="28">
        <f ca="1">IF(WEEKDAY(R$6,2)&gt;5,"w",IF(ISERROR(VLOOKUP(R$6,fériés,1,FALSE)),(SUM($H$1:R$1)&gt;SUM($F$8:$F13))*(SUM($H$1:R$1)&lt;=SUM($F$8:$F14))*1,"F"))</f>
        <v>0</v>
      </c>
      <c r="S14" s="28">
        <f ca="1">IF(WEEKDAY(S$6,2)&gt;5,"w",IF(ISERROR(VLOOKUP(S$6,fériés,1,FALSE)),(SUM($H$1:S$1)&gt;SUM($F$8:$F13))*(SUM($H$1:S$1)&lt;=SUM($F$8:$F14))*1,"F"))</f>
        <v>0</v>
      </c>
      <c r="T14" s="28">
        <f ca="1">IF(WEEKDAY(T$6,2)&gt;5,"w",IF(ISERROR(VLOOKUP(T$6,fériés,1,FALSE)),(SUM($H$1:T$1)&gt;SUM($F$8:$F13))*(SUM($H$1:T$1)&lt;=SUM($F$8:$F14))*1,"F"))</f>
        <v>0</v>
      </c>
      <c r="U14" s="28">
        <f ca="1">IF(WEEKDAY(U$6,2)&gt;5,"w",IF(ISERROR(VLOOKUP(U$6,fériés,1,FALSE)),(SUM($H$1:U$1)&gt;SUM($F$8:$F13))*(SUM($H$1:U$1)&lt;=SUM($F$8:$F14))*1,"F"))</f>
        <v>0</v>
      </c>
      <c r="V14" s="28">
        <f ca="1">IF(WEEKDAY(V$6,2)&gt;5,"w",IF(ISERROR(VLOOKUP(V$6,fériés,1,FALSE)),(SUM($H$1:V$1)&gt;SUM($F$8:$F13))*(SUM($H$1:V$1)&lt;=SUM($F$8:$F14))*1,"F"))</f>
        <v>0</v>
      </c>
      <c r="W14" s="28">
        <f ca="1">IF(WEEKDAY(W$6,2)&gt;5,"w",IF(ISERROR(VLOOKUP(W$6,fériés,1,FALSE)),(SUM($H$1:W$1)&gt;SUM($F$8:$F13))*(SUM($H$1:W$1)&lt;=SUM($F$8:$F14))*1,"F"))</f>
        <v>0</v>
      </c>
      <c r="X14" s="28">
        <f ca="1">IF(WEEKDAY(X$6,2)&gt;5,"w",IF(ISERROR(VLOOKUP(X$6,fériés,1,FALSE)),(SUM($H$1:X$1)&gt;SUM($F$8:$F13))*(SUM($H$1:X$1)&lt;=SUM($F$8:$F14))*1,"F"))</f>
        <v>0</v>
      </c>
      <c r="Y14" s="28">
        <f ca="1">IF(WEEKDAY(Y$6,2)&gt;5,"w",IF(ISERROR(VLOOKUP(Y$6,fériés,1,FALSE)),(SUM($H$1:Y$1)&gt;SUM($F$8:$F13))*(SUM($H$1:Y$1)&lt;=SUM($F$8:$F14))*1,"F"))</f>
        <v>0</v>
      </c>
      <c r="Z14" s="28">
        <f ca="1">IF(WEEKDAY(Z$6,2)&gt;5,"w",IF(ISERROR(VLOOKUP(Z$6,fériés,1,FALSE)),(SUM($H$1:Z$1)&gt;SUM($F$8:$F13))*(SUM($H$1:Z$1)&lt;=SUM($F$8:$F14))*1,"F"))</f>
        <v>0</v>
      </c>
      <c r="AA14" s="28">
        <f ca="1">IF(WEEKDAY(AA$6,2)&gt;5,"w",IF(ISERROR(VLOOKUP(AA$6,fériés,1,FALSE)),(SUM($H$1:AA$1)&gt;SUM($F$8:$F13))*(SUM($H$1:AA$1)&lt;=SUM($F$8:$F14))*1,"F"))</f>
        <v>0</v>
      </c>
      <c r="AB14" s="28">
        <f ca="1">IF(WEEKDAY(AB$6,2)&gt;5,"w",IF(ISERROR(VLOOKUP(AB$6,fériés,1,FALSE)),(SUM($H$1:AB$1)&gt;SUM($F$8:$F13))*(SUM($H$1:AB$1)&lt;=SUM($F$8:$F14))*1,"F"))</f>
        <v>0</v>
      </c>
      <c r="AC14" s="28">
        <f ca="1">IF(WEEKDAY(AC$6,2)&gt;5,"w",IF(ISERROR(VLOOKUP(AC$6,fériés,1,FALSE)),(SUM($H$1:AC$1)&gt;SUM($F$8:$F13))*(SUM($H$1:AC$1)&lt;=SUM($F$8:$F14))*1,"F"))</f>
        <v>0</v>
      </c>
      <c r="AD14" s="28">
        <f ca="1">IF(WEEKDAY(AD$6,2)&gt;5,"w",IF(ISERROR(VLOOKUP(AD$6,fériés,1,FALSE)),(SUM($H$1:AD$1)&gt;SUM($F$8:$F13))*(SUM($H$1:AD$1)&lt;=SUM($F$8:$F14))*1,"F"))</f>
        <v>0</v>
      </c>
      <c r="AE14" s="28">
        <f ca="1">IF(WEEKDAY(AE$6,2)&gt;5,"w",IF(ISERROR(VLOOKUP(AE$6,fériés,1,FALSE)),(SUM($H$1:AE$1)&gt;SUM($F$8:$F13))*(SUM($H$1:AE$1)&lt;=SUM($F$8:$F14))*1,"F"))</f>
        <v>0</v>
      </c>
      <c r="AF14" s="28">
        <f ca="1">IF(WEEKDAY(AF$6,2)&gt;5,"w",IF(ISERROR(VLOOKUP(AF$6,fériés,1,FALSE)),(SUM($H$1:AF$1)&gt;SUM($F$8:$F13))*(SUM($H$1:AF$1)&lt;=SUM($F$8:$F14))*1,"F"))</f>
        <v>0</v>
      </c>
      <c r="AG14" s="28">
        <f ca="1">IF(WEEKDAY(AG$6,2)&gt;5,"w",IF(ISERROR(VLOOKUP(AG$6,fériés,1,FALSE)),(SUM($H$1:AG$1)&gt;SUM($F$8:$F13))*(SUM($H$1:AG$1)&lt;=SUM($F$8:$F14))*1,"F"))</f>
        <v>0</v>
      </c>
      <c r="AH14" s="28">
        <f ca="1">IF(WEEKDAY(AH$6,2)&gt;5,"w",IF(ISERROR(VLOOKUP(AH$6,fériés,1,FALSE)),(SUM($H$1:AH$1)&gt;SUM($F$8:$F13))*(SUM($H$1:AH$1)&lt;=SUM($F$8:$F14))*1,"F"))</f>
        <v>0</v>
      </c>
      <c r="AI14" s="28">
        <f ca="1">IF(WEEKDAY(AI$6,2)&gt;5,"w",IF(ISERROR(VLOOKUP(AI$6,fériés,1,FALSE)),(SUM($H$1:AI$1)&gt;SUM($F$8:$F13))*(SUM($H$1:AI$1)&lt;=SUM($F$8:$F14))*1,"F"))</f>
        <v>0</v>
      </c>
      <c r="AJ14" s="28">
        <f ca="1">IF(WEEKDAY(AJ$6,2)&gt;5,"w",IF(ISERROR(VLOOKUP(AJ$6,fériés,1,FALSE)),(SUM($H$1:AJ$1)&gt;SUM($F$8:$F13))*(SUM($H$1:AJ$1)&lt;=SUM($F$8:$F14))*1,"F"))</f>
        <v>0</v>
      </c>
      <c r="AK14" s="28">
        <f ca="1">IF(WEEKDAY(AK$6,2)&gt;5,"w",IF(ISERROR(VLOOKUP(AK$6,fériés,1,FALSE)),(SUM($H$1:AK$1)&gt;SUM($F$8:$F13))*(SUM($H$1:AK$1)&lt;=SUM($F$8:$F14))*1,"F"))</f>
        <v>0</v>
      </c>
      <c r="AL14" s="28">
        <f ca="1">IF(WEEKDAY(AL$6,2)&gt;5,"w",IF(ISERROR(VLOOKUP(AL$6,fériés,1,FALSE)),(SUM($H$1:AL$1)&gt;SUM($F$8:$F13))*(SUM($H$1:AL$1)&lt;=SUM($F$8:$F14))*1,"F"))</f>
        <v>0</v>
      </c>
      <c r="AM14" s="28">
        <f ca="1">IF(WEEKDAY(AM$6,2)&gt;5,"w",IF(ISERROR(VLOOKUP(AM$6,fériés,1,FALSE)),(SUM($H$1:AM$1)&gt;SUM($F$8:$F13))*(SUM($H$1:AM$1)&lt;=SUM($F$8:$F14))*1,"F"))</f>
        <v>0</v>
      </c>
      <c r="AN14" s="28">
        <f ca="1">IF(WEEKDAY(AN$6,2)&gt;5,"w",IF(ISERROR(VLOOKUP(AN$6,fériés,1,FALSE)),(SUM($H$1:AN$1)&gt;SUM($F$8:$F13))*(SUM($H$1:AN$1)&lt;=SUM($F$8:$F14))*1,"F"))</f>
        <v>0</v>
      </c>
      <c r="AO14" s="28">
        <f ca="1">IF(WEEKDAY(AO$6,2)&gt;5,"w",IF(ISERROR(VLOOKUP(AO$6,fériés,1,FALSE)),(SUM($H$1:AO$1)&gt;SUM($F$8:$F13))*(SUM($H$1:AO$1)&lt;=SUM($F$8:$F14))*1,"F"))</f>
        <v>0</v>
      </c>
      <c r="AP14" s="28">
        <f ca="1">IF(WEEKDAY(AP$6,2)&gt;5,"w",IF(ISERROR(VLOOKUP(AP$6,fériés,1,FALSE)),(SUM($H$1:AP$1)&gt;SUM($F$8:$F13))*(SUM($H$1:AP$1)&lt;=SUM($F$8:$F14))*1,"F"))</f>
        <v>0</v>
      </c>
      <c r="AQ14" s="28">
        <f ca="1">IF(WEEKDAY(AQ$6,2)&gt;5,"w",IF(ISERROR(VLOOKUP(AQ$6,fériés,1,FALSE)),(SUM($H$1:AQ$1)&gt;SUM($F$8:$F13))*(SUM($H$1:AQ$1)&lt;=SUM($F$8:$F14))*1,"F"))</f>
        <v>0</v>
      </c>
      <c r="AR14" s="28">
        <f ca="1">IF(WEEKDAY(AR$6,2)&gt;5,"w",IF(ISERROR(VLOOKUP(AR$6,fériés,1,FALSE)),(SUM($H$1:AR$1)&gt;SUM($F$8:$F13))*(SUM($H$1:AR$1)&lt;=SUM($F$8:$F14))*1,"F"))</f>
        <v>0</v>
      </c>
      <c r="AS14" s="28">
        <f ca="1">IF(WEEKDAY(AS$6,2)&gt;5,"w",IF(ISERROR(VLOOKUP(AS$6,fériés,1,FALSE)),(SUM($H$1:AS$1)&gt;SUM($F$8:$F13))*(SUM($H$1:AS$1)&lt;=SUM($F$8:$F14))*1,"F"))</f>
        <v>0</v>
      </c>
      <c r="AT14" s="28">
        <f ca="1">IF(WEEKDAY(AT$6,2)&gt;5,"w",IF(ISERROR(VLOOKUP(AT$6,fériés,1,FALSE)),(SUM($H$1:AT$1)&gt;SUM($F$8:$F13))*(SUM($H$1:AT$1)&lt;=SUM($F$8:$F14))*1,"F"))</f>
        <v>0</v>
      </c>
      <c r="AU14" s="28">
        <f ca="1">IF(WEEKDAY(AU$6,2)&gt;5,"w",IF(ISERROR(VLOOKUP(AU$6,fériés,1,FALSE)),(SUM($H$1:AU$1)&gt;SUM($F$8:$F13))*(SUM($H$1:AU$1)&lt;=SUM($F$8:$F14))*1,"F"))</f>
        <v>0</v>
      </c>
      <c r="AV14" s="28">
        <f ca="1">IF(WEEKDAY(AV$6,2)&gt;5,"w",IF(ISERROR(VLOOKUP(AV$6,fériés,1,FALSE)),(SUM($H$1:AV$1)&gt;SUM($F$8:$F13))*(SUM($H$1:AV$1)&lt;=SUM($F$8:$F14))*1,"F"))</f>
        <v>0</v>
      </c>
      <c r="AW14" s="28">
        <f ca="1">IF(WEEKDAY(AW$6,2)&gt;5,"w",IF(ISERROR(VLOOKUP(AW$6,fériés,1,FALSE)),(SUM($H$1:AW$1)&gt;SUM($F$8:$F13))*(SUM($H$1:AW$1)&lt;=SUM($F$8:$F14))*1,"F"))</f>
        <v>0</v>
      </c>
      <c r="AX14" s="28">
        <f ca="1">IF(WEEKDAY(AX$6,2)&gt;5,"w",IF(ISERROR(VLOOKUP(AX$6,fériés,1,FALSE)),(SUM($H$1:AX$1)&gt;SUM($F$8:$F13))*(SUM($H$1:AX$1)&lt;=SUM($F$8:$F14))*1,"F"))</f>
        <v>0</v>
      </c>
      <c r="AY14" s="28">
        <f ca="1">IF(WEEKDAY(AY$6,2)&gt;5,"w",IF(ISERROR(VLOOKUP(AY$6,fériés,1,FALSE)),(SUM($H$1:AY$1)&gt;SUM($F$8:$F13))*(SUM($H$1:AY$1)&lt;=SUM($F$8:$F14))*1,"F"))</f>
        <v>0</v>
      </c>
      <c r="AZ14" s="28">
        <f ca="1">IF(WEEKDAY(AZ$6,2)&gt;5,"w",IF(ISERROR(VLOOKUP(AZ$6,fériés,1,FALSE)),(SUM($H$1:AZ$1)&gt;SUM($F$8:$F13))*(SUM($H$1:AZ$1)&lt;=SUM($F$8:$F14))*1,"F"))</f>
        <v>0</v>
      </c>
      <c r="BA14" s="28">
        <f ca="1">IF(WEEKDAY(BA$6,2)&gt;5,"w",IF(ISERROR(VLOOKUP(BA$6,fériés,1,FALSE)),(SUM($H$1:BA$1)&gt;SUM($F$8:$F13))*(SUM($H$1:BA$1)&lt;=SUM($F$8:$F14))*1,"F"))</f>
        <v>0</v>
      </c>
      <c r="BB14" s="28">
        <f ca="1">IF(WEEKDAY(BB$6,2)&gt;5,"w",IF(ISERROR(VLOOKUP(BB$6,fériés,1,FALSE)),(SUM($H$1:BB$1)&gt;SUM($F$8:$F13))*(SUM($H$1:BB$1)&lt;=SUM($F$8:$F14))*1,"F"))</f>
        <v>0</v>
      </c>
      <c r="BC14" s="28">
        <f ca="1">IF(WEEKDAY(BC$6,2)&gt;5,"w",IF(ISERROR(VLOOKUP(BC$6,fériés,1,FALSE)),(SUM($H$1:BC$1)&gt;SUM($F$8:$F13))*(SUM($H$1:BC$1)&lt;=SUM($F$8:$F14))*1,"F"))</f>
        <v>0</v>
      </c>
      <c r="BD14" s="28">
        <f ca="1">IF(WEEKDAY(BD$6,2)&gt;5,"w",IF(ISERROR(VLOOKUP(BD$6,fériés,1,FALSE)),(SUM($H$1:BD$1)&gt;SUM($F$8:$F13))*(SUM($H$1:BD$1)&lt;=SUM($F$8:$F14))*1,"F"))</f>
        <v>0</v>
      </c>
      <c r="BE14" s="28">
        <f ca="1">IF(WEEKDAY(BE$6,2)&gt;5,"w",IF(ISERROR(VLOOKUP(BE$6,fériés,1,FALSE)),(SUM($H$1:BE$1)&gt;SUM($F$8:$F13))*(SUM($H$1:BE$1)&lt;=SUM($F$8:$F14))*1,"F"))</f>
        <v>0</v>
      </c>
      <c r="BF14" s="28">
        <f ca="1">IF(WEEKDAY(BF$6,2)&gt;5,"w",IF(ISERROR(VLOOKUP(BF$6,fériés,1,FALSE)),(SUM($H$1:BF$1)&gt;SUM($F$8:$F13))*(SUM($H$1:BF$1)&lt;=SUM($F$8:$F14))*1,"F"))</f>
        <v>0</v>
      </c>
      <c r="BG14" s="28">
        <f ca="1">IF(WEEKDAY(BG$6,2)&gt;5,"w",IF(ISERROR(VLOOKUP(BG$6,fériés,1,FALSE)),(SUM($H$1:BG$1)&gt;SUM($F$8:$F13))*(SUM($H$1:BG$1)&lt;=SUM($F$8:$F14))*1,"F"))</f>
        <v>0</v>
      </c>
      <c r="BH14" s="28">
        <f ca="1">IF(WEEKDAY(BH$6,2)&gt;5,"w",IF(ISERROR(VLOOKUP(BH$6,fériés,1,FALSE)),(SUM($H$1:BH$1)&gt;SUM($F$8:$F13))*(SUM($H$1:BH$1)&lt;=SUM($F$8:$F14))*1,"F"))</f>
        <v>0</v>
      </c>
      <c r="BI14" s="28">
        <f ca="1">IF(WEEKDAY(BI$6,2)&gt;5,"w",IF(ISERROR(VLOOKUP(BI$6,fériés,1,FALSE)),(SUM($H$1:BI$1)&gt;SUM($F$8:$F13))*(SUM($H$1:BI$1)&lt;=SUM($F$8:$F14))*1,"F"))</f>
        <v>0</v>
      </c>
      <c r="BJ14" s="28">
        <f ca="1">IF(WEEKDAY(BJ$6,2)&gt;5,"w",IF(ISERROR(VLOOKUP(BJ$6,fériés,1,FALSE)),(SUM($H$1:BJ$1)&gt;SUM($F$8:$F13))*(SUM($H$1:BJ$1)&lt;=SUM($F$8:$F14))*1,"F"))</f>
        <v>0</v>
      </c>
      <c r="BK14" s="28">
        <f ca="1">IF(WEEKDAY(BK$6,2)&gt;5,"w",IF(ISERROR(VLOOKUP(BK$6,fériés,1,FALSE)),(SUM($H$1:BK$1)&gt;SUM($F$8:$F13))*(SUM($H$1:BK$1)&lt;=SUM($F$8:$F14))*1,"F"))</f>
        <v>0</v>
      </c>
      <c r="BL14" s="28">
        <f ca="1">IF(WEEKDAY(BL$6,2)&gt;5,"w",IF(ISERROR(VLOOKUP(BL$6,fériés,1,FALSE)),(SUM($H$1:BL$1)&gt;SUM($F$8:$F13))*(SUM($H$1:BL$1)&lt;=SUM($F$8:$F14))*1,"F"))</f>
        <v>0</v>
      </c>
      <c r="BM14" s="28">
        <f ca="1">IF(WEEKDAY(BM$6,2)&gt;5,"w",IF(ISERROR(VLOOKUP(BM$6,fériés,1,FALSE)),(SUM($H$1:BM$1)&gt;SUM($F$8:$F13))*(SUM($H$1:BM$1)&lt;=SUM($F$8:$F14))*1,"F"))</f>
        <v>0</v>
      </c>
      <c r="BN14" s="28" t="str">
        <f ca="1">IF(WEEKDAY(BN$6,2)&gt;5,"w",IF(ISERROR(VLOOKUP(BN$6,fériés,1,FALSE)),(SUM($H$1:BN$1)&gt;SUM($F$8:$F13))*(SUM($H$1:BN$1)&lt;=SUM($F$8:$F14))*1,"F"))</f>
        <v>w</v>
      </c>
      <c r="BO14" s="28" t="str">
        <f ca="1">IF(WEEKDAY(BO$6,2)&gt;5,"w",IF(ISERROR(VLOOKUP(BO$6,fériés,1,FALSE)),(SUM($H$1:BO$1)&gt;SUM($F$8:$F13))*(SUM($H$1:BO$1)&lt;=SUM($F$8:$F14))*1,"F"))</f>
        <v>w</v>
      </c>
      <c r="BP14" s="28" t="str">
        <f ca="1">IF(WEEKDAY(BP$6,2)&gt;5,"w",IF(ISERROR(VLOOKUP(BP$6,fériés,1,FALSE)),(SUM($H$1:BP$1)&gt;SUM($F$8:$F13))*(SUM($H$1:BP$1)&lt;=SUM($F$8:$F14))*1,"F"))</f>
        <v>w</v>
      </c>
      <c r="BQ14" s="28" t="str">
        <f ca="1">IF(WEEKDAY(BQ$6,2)&gt;5,"w",IF(ISERROR(VLOOKUP(BQ$6,fériés,1,FALSE)),(SUM($H$1:BQ$1)&gt;SUM($F$8:$F13))*(SUM($H$1:BQ$1)&lt;=SUM($F$8:$F14))*1,"F"))</f>
        <v>w</v>
      </c>
      <c r="BR14" s="28" t="str">
        <f ca="1">IF(WEEKDAY(BR$6,2)&gt;5,"w",IF(ISERROR(VLOOKUP(BR$6,fériés,1,FALSE)),(SUM($H$1:BR$1)&gt;SUM($F$8:$F13))*(SUM($H$1:BR$1)&lt;=SUM($F$8:$F14))*1,"F"))</f>
        <v>w</v>
      </c>
      <c r="BS14" s="28" t="str">
        <f ca="1">IF(WEEKDAY(BS$6,2)&gt;5,"w",IF(ISERROR(VLOOKUP(BS$6,fériés,1,FALSE)),(SUM($H$1:BS$1)&gt;SUM($F$8:$F13))*(SUM($H$1:BS$1)&lt;=SUM($F$8:$F14))*1,"F"))</f>
        <v>w</v>
      </c>
      <c r="BT14" s="28" t="str">
        <f ca="1">IF(WEEKDAY(BT$6,2)&gt;5,"w",IF(ISERROR(VLOOKUP(BT$6,fériés,1,FALSE)),(SUM($H$1:BT$1)&gt;SUM($F$8:$F13))*(SUM($H$1:BT$1)&lt;=SUM($F$8:$F14))*1,"F"))</f>
        <v>w</v>
      </c>
      <c r="BU14" s="28" t="str">
        <f ca="1">IF(WEEKDAY(BU$6,2)&gt;5,"w",IF(ISERROR(VLOOKUP(BU$6,fériés,1,FALSE)),(SUM($H$1:BU$1)&gt;SUM($F$8:$F13))*(SUM($H$1:BU$1)&lt;=SUM($F$8:$F14))*1,"F"))</f>
        <v>w</v>
      </c>
      <c r="BV14" s="28" t="str">
        <f ca="1">IF(WEEKDAY(BV$6,2)&gt;5,"w",IF(ISERROR(VLOOKUP(BV$6,fériés,1,FALSE)),(SUM($H$1:BV$1)&gt;SUM($F$8:$F13))*(SUM($H$1:BV$1)&lt;=SUM($F$8:$F14))*1,"F"))</f>
        <v>w</v>
      </c>
      <c r="BW14" s="28" t="str">
        <f ca="1">IF(WEEKDAY(BW$6,2)&gt;5,"w",IF(ISERROR(VLOOKUP(BW$6,fériés,1,FALSE)),(SUM($H$1:BW$1)&gt;SUM($F$8:$F13))*(SUM($H$1:BW$1)&lt;=SUM($F$8:$F14))*1,"F"))</f>
        <v>w</v>
      </c>
      <c r="BX14" s="28" t="str">
        <f ca="1">IF(WEEKDAY(BX$6,2)&gt;5,"w",IF(ISERROR(VLOOKUP(BX$6,fériés,1,FALSE)),(SUM($H$1:BX$1)&gt;SUM($F$8:$F13))*(SUM($H$1:BX$1)&lt;=SUM($F$8:$F14))*1,"F"))</f>
        <v>w</v>
      </c>
      <c r="BY14" s="28" t="str">
        <f ca="1">IF(WEEKDAY(BY$6,2)&gt;5,"w",IF(ISERROR(VLOOKUP(BY$6,fériés,1,FALSE)),(SUM($H$1:BY$1)&gt;SUM($F$8:$F13))*(SUM($H$1:BY$1)&lt;=SUM($F$8:$F14))*1,"F"))</f>
        <v>w</v>
      </c>
      <c r="BZ14" s="28" t="str">
        <f ca="1">IF(WEEKDAY(BZ$6,2)&gt;5,"w",IF(ISERROR(VLOOKUP(BZ$6,fériés,1,FALSE)),(SUM($H$1:BZ$1)&gt;SUM($F$8:$F13))*(SUM($H$1:BZ$1)&lt;=SUM($F$8:$F14))*1,"F"))</f>
        <v>w</v>
      </c>
      <c r="CA14" s="28" t="str">
        <f ca="1">IF(WEEKDAY(CA$6,2)&gt;5,"w",IF(ISERROR(VLOOKUP(CA$6,fériés,1,FALSE)),(SUM($H$1:CA$1)&gt;SUM($F$8:$F13))*(SUM($H$1:CA$1)&lt;=SUM($F$8:$F14))*1,"F"))</f>
        <v>w</v>
      </c>
      <c r="CB14" s="28" t="str">
        <f ca="1">IF(WEEKDAY(CB$6,2)&gt;5,"w",IF(ISERROR(VLOOKUP(CB$6,fériés,1,FALSE)),(SUM($H$1:CB$1)&gt;SUM($F$8:$F13))*(SUM($H$1:CB$1)&lt;=SUM($F$8:$F14))*1,"F"))</f>
        <v>w</v>
      </c>
      <c r="CC14" s="28" t="str">
        <f ca="1">IF(WEEKDAY(CC$6,2)&gt;5,"w",IF(ISERROR(VLOOKUP(CC$6,fériés,1,FALSE)),(SUM($H$1:CC$1)&gt;SUM($F$8:$F13))*(SUM($H$1:CC$1)&lt;=SUM($F$8:$F14))*1,"F"))</f>
        <v>w</v>
      </c>
      <c r="CD14" s="28" t="str">
        <f ca="1">IF(WEEKDAY(CD$6,2)&gt;5,"w",IF(ISERROR(VLOOKUP(CD$6,fériés,1,FALSE)),(SUM($H$1:CD$1)&gt;SUM($F$8:$F13))*(SUM($H$1:CD$1)&lt;=SUM($F$8:$F14))*1,"F"))</f>
        <v>w</v>
      </c>
      <c r="CE14" s="28" t="str">
        <f ca="1">IF(WEEKDAY(CE$6,2)&gt;5,"w",IF(ISERROR(VLOOKUP(CE$6,fériés,1,FALSE)),(SUM($H$1:CE$1)&gt;SUM($F$8:$F13))*(SUM($H$1:CE$1)&lt;=SUM($F$8:$F14))*1,"F"))</f>
        <v>w</v>
      </c>
      <c r="CF14" s="28" t="str">
        <f ca="1">IF(WEEKDAY(CF$6,2)&gt;5,"w",IF(ISERROR(VLOOKUP(CF$6,fériés,1,FALSE)),(SUM($H$1:CF$1)&gt;SUM($F$8:$F13))*(SUM($H$1:CF$1)&lt;=SUM($F$8:$F14))*1,"F"))</f>
        <v>w</v>
      </c>
      <c r="CG14" s="28" t="str">
        <f ca="1">IF(WEEKDAY(CG$6,2)&gt;5,"w",IF(ISERROR(VLOOKUP(CG$6,fériés,1,FALSE)),(SUM($H$1:CG$1)&gt;SUM($F$8:$F13))*(SUM($H$1:CG$1)&lt;=SUM($F$8:$F14))*1,"F"))</f>
        <v>w</v>
      </c>
      <c r="CH14" s="28">
        <f ca="1">IF(WEEKDAY(CH$6,2)&gt;5,"w",IF(ISERROR(VLOOKUP(CH$6,fériés,1,FALSE)),(SUM($H$1:CH$1)&gt;SUM($F$8:$F13))*(SUM($H$1:CH$1)&lt;=SUM($F$8:$F14))*1,"F"))</f>
        <v>0</v>
      </c>
      <c r="CI14" s="28">
        <f ca="1">IF(WEEKDAY(CI$6,2)&gt;5,"w",IF(ISERROR(VLOOKUP(CI$6,fériés,1,FALSE)),(SUM($H$1:CI$1)&gt;SUM($F$8:$F13))*(SUM($H$1:CI$1)&lt;=SUM($F$8:$F14))*1,"F"))</f>
        <v>0</v>
      </c>
      <c r="CJ14" s="28">
        <f ca="1">IF(WEEKDAY(CJ$6,2)&gt;5,"w",IF(ISERROR(VLOOKUP(CJ$6,fériés,1,FALSE)),(SUM($H$1:CJ$1)&gt;SUM($F$8:$F13))*(SUM($H$1:CJ$1)&lt;=SUM($F$8:$F14))*1,"F"))</f>
        <v>0</v>
      </c>
      <c r="CK14" s="28">
        <f ca="1">IF(WEEKDAY(CK$6,2)&gt;5,"w",IF(ISERROR(VLOOKUP(CK$6,fériés,1,FALSE)),(SUM($H$1:CK$1)&gt;SUM($F$8:$F13))*(SUM($H$1:CK$1)&lt;=SUM($F$8:$F14))*1,"F"))</f>
        <v>0</v>
      </c>
      <c r="CL14" s="28">
        <f ca="1">IF(WEEKDAY(CL$6,2)&gt;5,"w",IF(ISERROR(VLOOKUP(CL$6,fériés,1,FALSE)),(SUM($H$1:CL$1)&gt;SUM($F$8:$F13))*(SUM($H$1:CL$1)&lt;=SUM($F$8:$F14))*1,"F"))</f>
        <v>0</v>
      </c>
      <c r="CM14" s="28">
        <f ca="1">IF(WEEKDAY(CM$6,2)&gt;5,"w",IF(ISERROR(VLOOKUP(CM$6,fériés,1,FALSE)),(SUM($H$1:CM$1)&gt;SUM($F$8:$F13))*(SUM($H$1:CM$1)&lt;=SUM($F$8:$F14))*1,"F"))</f>
        <v>0</v>
      </c>
      <c r="CN14" s="28">
        <f ca="1">IF(WEEKDAY(CN$6,2)&gt;5,"w",IF(ISERROR(VLOOKUP(CN$6,fériés,1,FALSE)),(SUM($H$1:CN$1)&gt;SUM($F$8:$F13))*(SUM($H$1:CN$1)&lt;=SUM($F$8:$F14))*1,"F"))</f>
        <v>0</v>
      </c>
      <c r="CO14" s="28">
        <f ca="1">IF(WEEKDAY(CO$6,2)&gt;5,"w",IF(ISERROR(VLOOKUP(CO$6,fériés,1,FALSE)),(SUM($H$1:CO$1)&gt;SUM($F$8:$F13))*(SUM($H$1:CO$1)&lt;=SUM($F$8:$F14))*1,"F"))</f>
        <v>0</v>
      </c>
      <c r="CP14" s="28">
        <f ca="1">IF(WEEKDAY(CP$6,2)&gt;5,"w",IF(ISERROR(VLOOKUP(CP$6,fériés,1,FALSE)),(SUM($H$1:CP$1)&gt;SUM($F$8:$F13))*(SUM($H$1:CP$1)&lt;=SUM($F$8:$F14))*1,"F"))</f>
        <v>0</v>
      </c>
      <c r="CQ14" s="28">
        <f ca="1">IF(WEEKDAY(CQ$6,2)&gt;5,"w",IF(ISERROR(VLOOKUP(CQ$6,fériés,1,FALSE)),(SUM($H$1:CQ$1)&gt;SUM($F$8:$F13))*(SUM($H$1:CQ$1)&lt;=SUM($F$8:$F14))*1,"F"))</f>
        <v>0</v>
      </c>
      <c r="CR14" s="28">
        <f ca="1">IF(WEEKDAY(CR$6,2)&gt;5,"w",IF(ISERROR(VLOOKUP(CR$6,fériés,1,FALSE)),(SUM($H$1:CR$1)&gt;SUM($F$8:$F13))*(SUM($H$1:CR$1)&lt;=SUM($F$8:$F14))*1,"F"))</f>
        <v>0</v>
      </c>
      <c r="CS14" s="28">
        <f ca="1">IF(WEEKDAY(CS$6,2)&gt;5,"w",IF(ISERROR(VLOOKUP(CS$6,fériés,1,FALSE)),(SUM($H$1:CS$1)&gt;SUM($F$8:$F13))*(SUM($H$1:CS$1)&lt;=SUM($F$8:$F14))*1,"F"))</f>
        <v>0</v>
      </c>
      <c r="CT14" s="28">
        <f ca="1">IF(WEEKDAY(CT$6,2)&gt;5,"w",IF(ISERROR(VLOOKUP(CT$6,fériés,1,FALSE)),(SUM($H$1:CT$1)&gt;SUM($F$8:$F13))*(SUM($H$1:CT$1)&lt;=SUM($F$8:$F14))*1,"F"))</f>
        <v>0</v>
      </c>
      <c r="CU14" s="28">
        <f ca="1">IF(WEEKDAY(CU$6,2)&gt;5,"w",IF(ISERROR(VLOOKUP(CU$6,fériés,1,FALSE)),(SUM($H$1:CU$1)&gt;SUM($F$8:$F13))*(SUM($H$1:CU$1)&lt;=SUM($F$8:$F14))*1,"F"))</f>
        <v>0</v>
      </c>
      <c r="CV14" s="28">
        <f ca="1">IF(WEEKDAY(CV$6,2)&gt;5,"w",IF(ISERROR(VLOOKUP(CV$6,fériés,1,FALSE)),(SUM($H$1:CV$1)&gt;SUM($F$8:$F13))*(SUM($H$1:CV$1)&lt;=SUM($F$8:$F14))*1,"F"))</f>
        <v>0</v>
      </c>
      <c r="CW14" s="28">
        <f ca="1">IF(WEEKDAY(CW$6,2)&gt;5,"w",IF(ISERROR(VLOOKUP(CW$6,fériés,1,FALSE)),(SUM($H$1:CW$1)&gt;SUM($F$8:$F13))*(SUM($H$1:CW$1)&lt;=SUM($F$8:$F14))*1,"F"))</f>
        <v>0</v>
      </c>
      <c r="CX14" s="28">
        <f ca="1">IF(WEEKDAY(CX$6,2)&gt;5,"w",IF(ISERROR(VLOOKUP(CX$6,fériés,1,FALSE)),(SUM($H$1:CX$1)&gt;SUM($F$8:$F13))*(SUM($H$1:CX$1)&lt;=SUM($F$8:$F14))*1,"F"))</f>
        <v>0</v>
      </c>
      <c r="CY14" s="28">
        <f ca="1">IF(WEEKDAY(CY$6,2)&gt;5,"w",IF(ISERROR(VLOOKUP(CY$6,fériés,1,FALSE)),(SUM($H$1:CY$1)&gt;SUM($F$8:$F13))*(SUM($H$1:CY$1)&lt;=SUM($F$8:$F14))*1,"F"))</f>
        <v>0</v>
      </c>
      <c r="CZ14" s="28">
        <f ca="1">IF(WEEKDAY(CZ$6,2)&gt;5,"w",IF(ISERROR(VLOOKUP(CZ$6,fériés,1,FALSE)),(SUM($H$1:CZ$1)&gt;SUM($F$8:$F13))*(SUM($H$1:CZ$1)&lt;=SUM($F$8:$F14))*1,"F"))</f>
        <v>0</v>
      </c>
      <c r="DA14" s="28">
        <f ca="1">IF(WEEKDAY(DA$6,2)&gt;5,"w",IF(ISERROR(VLOOKUP(DA$6,fériés,1,FALSE)),(SUM($H$1:DA$1)&gt;SUM($F$8:$F13))*(SUM($H$1:DA$1)&lt;=SUM($F$8:$F14))*1,"F"))</f>
        <v>0</v>
      </c>
      <c r="DB14" s="28">
        <f ca="1">IF(WEEKDAY(DB$6,2)&gt;5,"w",IF(ISERROR(VLOOKUP(DB$6,fériés,1,FALSE)),(SUM($H$1:DB$1)&gt;SUM($F$8:$F13))*(SUM($H$1:DB$1)&lt;=SUM($F$8:$F14))*1,"F"))</f>
        <v>0</v>
      </c>
      <c r="DC14" s="28">
        <f ca="1">IF(WEEKDAY(DC$6,2)&gt;5,"w",IF(ISERROR(VLOOKUP(DC$6,fériés,1,FALSE)),(SUM($H$1:DC$1)&gt;SUM($F$8:$F13))*(SUM($H$1:DC$1)&lt;=SUM($F$8:$F14))*1,"F"))</f>
        <v>0</v>
      </c>
      <c r="DD14" s="28">
        <f ca="1">IF(WEEKDAY(DD$6,2)&gt;5,"w",IF(ISERROR(VLOOKUP(DD$6,fériés,1,FALSE)),(SUM($H$1:DD$1)&gt;SUM($F$8:$F13))*(SUM($H$1:DD$1)&lt;=SUM($F$8:$F14))*1,"F"))</f>
        <v>0</v>
      </c>
      <c r="DE14" s="28">
        <f ca="1">IF(WEEKDAY(DE$6,2)&gt;5,"w",IF(ISERROR(VLOOKUP(DE$6,fériés,1,FALSE)),(SUM($H$1:DE$1)&gt;SUM($F$8:$F13))*(SUM($H$1:DE$1)&lt;=SUM($F$8:$F14))*1,"F"))</f>
        <v>0</v>
      </c>
      <c r="DF14" s="28">
        <f ca="1">IF(WEEKDAY(DF$6,2)&gt;5,"w",IF(ISERROR(VLOOKUP(DF$6,fériés,1,FALSE)),(SUM($H$1:DF$1)&gt;SUM($F$8:$F13))*(SUM($H$1:DF$1)&lt;=SUM($F$8:$F14))*1,"F"))</f>
        <v>0</v>
      </c>
      <c r="DG14" s="28">
        <f ca="1">IF(WEEKDAY(DG$6,2)&gt;5,"w",IF(ISERROR(VLOOKUP(DG$6,fériés,1,FALSE)),(SUM($H$1:DG$1)&gt;SUM($F$8:$F13))*(SUM($H$1:DG$1)&lt;=SUM($F$8:$F14))*1,"F"))</f>
        <v>0</v>
      </c>
      <c r="DH14" s="28">
        <f ca="1">IF(WEEKDAY(DH$6,2)&gt;5,"w",IF(ISERROR(VLOOKUP(DH$6,fériés,1,FALSE)),(SUM($H$1:DH$1)&gt;SUM($F$8:$F13))*(SUM($H$1:DH$1)&lt;=SUM($F$8:$F14))*1,"F"))</f>
        <v>0</v>
      </c>
      <c r="DI14" s="28">
        <f ca="1">IF(WEEKDAY(DI$6,2)&gt;5,"w",IF(ISERROR(VLOOKUP(DI$6,fériés,1,FALSE)),(SUM($H$1:DI$1)&gt;SUM($F$8:$F13))*(SUM($H$1:DI$1)&lt;=SUM($F$8:$F14))*1,"F"))</f>
        <v>0</v>
      </c>
      <c r="DJ14" s="28">
        <f ca="1">IF(WEEKDAY(DJ$6,2)&gt;5,"w",IF(ISERROR(VLOOKUP(DJ$6,fériés,1,FALSE)),(SUM($H$1:DJ$1)&gt;SUM($F$8:$F13))*(SUM($H$1:DJ$1)&lt;=SUM($F$8:$F14))*1,"F"))</f>
        <v>0</v>
      </c>
      <c r="DK14" s="28">
        <f ca="1">IF(WEEKDAY(DK$6,2)&gt;5,"w",IF(ISERROR(VLOOKUP(DK$6,fériés,1,FALSE)),(SUM($H$1:DK$1)&gt;SUM($F$8:$F13))*(SUM($H$1:DK$1)&lt;=SUM($F$8:$F14))*1,"F"))</f>
        <v>0</v>
      </c>
      <c r="DL14" s="28">
        <f ca="1">IF(WEEKDAY(DL$6,2)&gt;5,"w",IF(ISERROR(VLOOKUP(DL$6,fériés,1,FALSE)),(SUM($H$1:DL$1)&gt;SUM($F$8:$F13))*(SUM($H$1:DL$1)&lt;=SUM($F$8:$F14))*1,"F"))</f>
        <v>0</v>
      </c>
      <c r="DM14" s="28">
        <f ca="1">IF(WEEKDAY(DM$6,2)&gt;5,"w",IF(ISERROR(VLOOKUP(DM$6,fériés,1,FALSE)),(SUM($H$1:DM$1)&gt;SUM($F$8:$F13))*(SUM($H$1:DM$1)&lt;=SUM($F$8:$F14))*1,"F"))</f>
        <v>0</v>
      </c>
      <c r="DN14" s="28">
        <f ca="1">IF(WEEKDAY(DN$6,2)&gt;5,"w",IF(ISERROR(VLOOKUP(DN$6,fériés,1,FALSE)),(SUM($H$1:DN$1)&gt;SUM($F$8:$F13))*(SUM($H$1:DN$1)&lt;=SUM($F$8:$F14))*1,"F"))</f>
        <v>0</v>
      </c>
      <c r="DO14" s="28">
        <f ca="1">IF(WEEKDAY(DO$6,2)&gt;5,"w",IF(ISERROR(VLOOKUP(DO$6,fériés,1,FALSE)),(SUM($H$1:DO$1)&gt;SUM($F$8:$F13))*(SUM($H$1:DO$1)&lt;=SUM($F$8:$F14))*1,"F"))</f>
        <v>0</v>
      </c>
      <c r="DP14" s="28">
        <f ca="1">IF(WEEKDAY(DP$6,2)&gt;5,"w",IF(ISERROR(VLOOKUP(DP$6,fériés,1,FALSE)),(SUM($H$1:DP$1)&gt;SUM($F$8:$F13))*(SUM($H$1:DP$1)&lt;=SUM($F$8:$F14))*1,"F"))</f>
        <v>0</v>
      </c>
      <c r="DQ14" s="28">
        <f ca="1">IF(WEEKDAY(DQ$6,2)&gt;5,"w",IF(ISERROR(VLOOKUP(DQ$6,fériés,1,FALSE)),(SUM($H$1:DQ$1)&gt;SUM($F$8:$F13))*(SUM($H$1:DQ$1)&lt;=SUM($F$8:$F14))*1,"F"))</f>
        <v>0</v>
      </c>
      <c r="DR14" s="28">
        <f ca="1">IF(WEEKDAY(DR$6,2)&gt;5,"w",IF(ISERROR(VLOOKUP(DR$6,fériés,1,FALSE)),(SUM($H$1:DR$1)&gt;SUM($F$8:$F13))*(SUM($H$1:DR$1)&lt;=SUM($F$8:$F14))*1,"F"))</f>
        <v>0</v>
      </c>
      <c r="DS14" s="28">
        <f ca="1">IF(WEEKDAY(DS$6,2)&gt;5,"w",IF(ISERROR(VLOOKUP(DS$6,fériés,1,FALSE)),(SUM($H$1:DS$1)&gt;SUM($F$8:$F13))*(SUM($H$1:DS$1)&lt;=SUM($F$8:$F14))*1,"F"))</f>
        <v>0</v>
      </c>
      <c r="DT14" s="28">
        <f ca="1">IF(WEEKDAY(DT$6,2)&gt;5,"w",IF(ISERROR(VLOOKUP(DT$6,fériés,1,FALSE)),(SUM($H$1:DT$1)&gt;SUM($F$8:$F13))*(SUM($H$1:DT$1)&lt;=SUM($F$8:$F14))*1,"F"))</f>
        <v>0</v>
      </c>
      <c r="DU14" s="28">
        <f ca="1">IF(WEEKDAY(DU$6,2)&gt;5,"w",IF(ISERROR(VLOOKUP(DU$6,fériés,1,FALSE)),(SUM($H$1:DU$1)&gt;SUM($F$8:$F13))*(SUM($H$1:DU$1)&lt;=SUM($F$8:$F14))*1,"F"))</f>
        <v>0</v>
      </c>
      <c r="DV14" s="28">
        <f ca="1">IF(WEEKDAY(DV$6,2)&gt;5,"w",IF(ISERROR(VLOOKUP(DV$6,fériés,1,FALSE)),(SUM($H$1:DV$1)&gt;SUM($F$8:$F13))*(SUM($H$1:DV$1)&lt;=SUM($F$8:$F14))*1,"F"))</f>
        <v>0</v>
      </c>
      <c r="DW14" s="28">
        <f ca="1">IF(WEEKDAY(DW$6,2)&gt;5,"w",IF(ISERROR(VLOOKUP(DW$6,fériés,1,FALSE)),(SUM($H$1:DW$1)&gt;SUM($F$8:$F13))*(SUM($H$1:DW$1)&lt;=SUM($F$8:$F14))*1,"F"))</f>
        <v>0</v>
      </c>
      <c r="DX14" s="28">
        <f ca="1">IF(WEEKDAY(DX$6,2)&gt;5,"w",IF(ISERROR(VLOOKUP(DX$6,fériés,1,FALSE)),(SUM($H$1:DX$1)&gt;SUM($F$8:$F13))*(SUM($H$1:DX$1)&lt;=SUM($F$8:$F14))*1,"F"))</f>
        <v>0</v>
      </c>
      <c r="DY14" s="28">
        <f ca="1">IF(WEEKDAY(DY$6,2)&gt;5,"w",IF(ISERROR(VLOOKUP(DY$6,fériés,1,FALSE)),(SUM($H$1:DY$1)&gt;SUM($F$8:$F13))*(SUM($H$1:DY$1)&lt;=SUM($F$8:$F14))*1,"F"))</f>
        <v>0</v>
      </c>
      <c r="DZ14" s="28">
        <f ca="1">IF(WEEKDAY(DZ$6,2)&gt;5,"w",IF(ISERROR(VLOOKUP(DZ$6,fériés,1,FALSE)),(SUM($H$1:DZ$1)&gt;SUM($F$8:$F13))*(SUM($H$1:DZ$1)&lt;=SUM($F$8:$F14))*1,"F"))</f>
        <v>0</v>
      </c>
      <c r="EA14" s="28">
        <f ca="1">IF(WEEKDAY(EA$6,2)&gt;5,"w",IF(ISERROR(VLOOKUP(EA$6,fériés,1,FALSE)),(SUM($H$1:EA$1)&gt;SUM($F$8:$F13))*(SUM($H$1:EA$1)&lt;=SUM($F$8:$F14))*1,"F"))</f>
        <v>0</v>
      </c>
      <c r="EB14" s="28">
        <f ca="1">IF(WEEKDAY(EB$6,2)&gt;5,"w",IF(ISERROR(VLOOKUP(EB$6,fériés,1,FALSE)),(SUM($H$1:EB$1)&gt;SUM($F$8:$F13))*(SUM($H$1:EB$1)&lt;=SUM($F$8:$F14))*1,"F"))</f>
        <v>0</v>
      </c>
      <c r="EC14" s="28">
        <f ca="1">IF(WEEKDAY(EC$6,2)&gt;5,"w",IF(ISERROR(VLOOKUP(EC$6,fériés,1,FALSE)),(SUM($H$1:EC$1)&gt;SUM($F$8:$F13))*(SUM($H$1:EC$1)&lt;=SUM($F$8:$F14))*1,"F"))</f>
        <v>0</v>
      </c>
      <c r="ED14" s="28">
        <f ca="1">IF(WEEKDAY(ED$6,2)&gt;5,"w",IF(ISERROR(VLOOKUP(ED$6,fériés,1,FALSE)),(SUM($H$1:ED$1)&gt;SUM($F$8:$F13))*(SUM($H$1:ED$1)&lt;=SUM($F$8:$F14))*1,"F"))</f>
        <v>0</v>
      </c>
      <c r="EE14" s="28">
        <f ca="1">IF(WEEKDAY(EE$6,2)&gt;5,"w",IF(ISERROR(VLOOKUP(EE$6,fériés,1,FALSE)),(SUM($H$1:EE$1)&gt;SUM($F$8:$F13))*(SUM($H$1:EE$1)&lt;=SUM($F$8:$F14))*1,"F"))</f>
        <v>0</v>
      </c>
      <c r="EF14" s="28" t="str">
        <f ca="1">IF(WEEKDAY(EF$6,2)&gt;5,"w",IF(ISERROR(VLOOKUP(EF$6,fériés,1,FALSE)),(SUM($H$1:EF$1)&gt;SUM($F$8:$F13))*(SUM($H$1:EF$1)&lt;=SUM($F$8:$F14))*1,"F"))</f>
        <v>w</v>
      </c>
      <c r="EG14" s="28" t="str">
        <f ca="1">IF(WEEKDAY(EG$6,2)&gt;5,"w",IF(ISERROR(VLOOKUP(EG$6,fériés,1,FALSE)),(SUM($H$1:EG$1)&gt;SUM($F$8:$F13))*(SUM($H$1:EG$1)&lt;=SUM($F$8:$F14))*1,"F"))</f>
        <v>w</v>
      </c>
      <c r="EH14" s="28" t="str">
        <f ca="1">IF(WEEKDAY(EH$6,2)&gt;5,"w",IF(ISERROR(VLOOKUP(EH$6,fériés,1,FALSE)),(SUM($H$1:EH$1)&gt;SUM($F$8:$F13))*(SUM($H$1:EH$1)&lt;=SUM($F$8:$F14))*1,"F"))</f>
        <v>w</v>
      </c>
      <c r="EI14" s="28" t="str">
        <f ca="1">IF(WEEKDAY(EI$6,2)&gt;5,"w",IF(ISERROR(VLOOKUP(EI$6,fériés,1,FALSE)),(SUM($H$1:EI$1)&gt;SUM($F$8:$F13))*(SUM($H$1:EI$1)&lt;=SUM($F$8:$F14))*1,"F"))</f>
        <v>w</v>
      </c>
      <c r="EJ14" s="28" t="str">
        <f ca="1">IF(WEEKDAY(EJ$6,2)&gt;5,"w",IF(ISERROR(VLOOKUP(EJ$6,fériés,1,FALSE)),(SUM($H$1:EJ$1)&gt;SUM($F$8:$F13))*(SUM($H$1:EJ$1)&lt;=SUM($F$8:$F14))*1,"F"))</f>
        <v>w</v>
      </c>
      <c r="EK14" s="28" t="str">
        <f ca="1">IF(WEEKDAY(EK$6,2)&gt;5,"w",IF(ISERROR(VLOOKUP(EK$6,fériés,1,FALSE)),(SUM($H$1:EK$1)&gt;SUM($F$8:$F13))*(SUM($H$1:EK$1)&lt;=SUM($F$8:$F14))*1,"F"))</f>
        <v>w</v>
      </c>
      <c r="EL14" s="28" t="str">
        <f ca="1">IF(WEEKDAY(EL$6,2)&gt;5,"w",IF(ISERROR(VLOOKUP(EL$6,fériés,1,FALSE)),(SUM($H$1:EL$1)&gt;SUM($F$8:$F13))*(SUM($H$1:EL$1)&lt;=SUM($F$8:$F14))*1,"F"))</f>
        <v>w</v>
      </c>
      <c r="EM14" s="28" t="str">
        <f ca="1">IF(WEEKDAY(EM$6,2)&gt;5,"w",IF(ISERROR(VLOOKUP(EM$6,fériés,1,FALSE)),(SUM($H$1:EM$1)&gt;SUM($F$8:$F13))*(SUM($H$1:EM$1)&lt;=SUM($F$8:$F14))*1,"F"))</f>
        <v>w</v>
      </c>
      <c r="EN14" s="28" t="str">
        <f ca="1">IF(WEEKDAY(EN$6,2)&gt;5,"w",IF(ISERROR(VLOOKUP(EN$6,fériés,1,FALSE)),(SUM($H$1:EN$1)&gt;SUM($F$8:$F13))*(SUM($H$1:EN$1)&lt;=SUM($F$8:$F14))*1,"F"))</f>
        <v>w</v>
      </c>
      <c r="EO14" s="28" t="str">
        <f ca="1">IF(WEEKDAY(EO$6,2)&gt;5,"w",IF(ISERROR(VLOOKUP(EO$6,fériés,1,FALSE)),(SUM($H$1:EO$1)&gt;SUM($F$8:$F13))*(SUM($H$1:EO$1)&lt;=SUM($F$8:$F14))*1,"F"))</f>
        <v>w</v>
      </c>
      <c r="EP14" s="28" t="str">
        <f ca="1">IF(WEEKDAY(EP$6,2)&gt;5,"w",IF(ISERROR(VLOOKUP(EP$6,fériés,1,FALSE)),(SUM($H$1:EP$1)&gt;SUM($F$8:$F13))*(SUM($H$1:EP$1)&lt;=SUM($F$8:$F14))*1,"F"))</f>
        <v>w</v>
      </c>
      <c r="EQ14" s="28" t="str">
        <f ca="1">IF(WEEKDAY(EQ$6,2)&gt;5,"w",IF(ISERROR(VLOOKUP(EQ$6,fériés,1,FALSE)),(SUM($H$1:EQ$1)&gt;SUM($F$8:$F13))*(SUM($H$1:EQ$1)&lt;=SUM($F$8:$F14))*1,"F"))</f>
        <v>w</v>
      </c>
      <c r="ER14" s="28" t="str">
        <f ca="1">IF(WEEKDAY(ER$6,2)&gt;5,"w",IF(ISERROR(VLOOKUP(ER$6,fériés,1,FALSE)),(SUM($H$1:ER$1)&gt;SUM($F$8:$F13))*(SUM($H$1:ER$1)&lt;=SUM($F$8:$F14))*1,"F"))</f>
        <v>w</v>
      </c>
      <c r="ES14" s="28" t="str">
        <f ca="1">IF(WEEKDAY(ES$6,2)&gt;5,"w",IF(ISERROR(VLOOKUP(ES$6,fériés,1,FALSE)),(SUM($H$1:ES$1)&gt;SUM($F$8:$F13))*(SUM($H$1:ES$1)&lt;=SUM($F$8:$F14))*1,"F"))</f>
        <v>w</v>
      </c>
      <c r="ET14" s="28" t="str">
        <f ca="1">IF(WEEKDAY(ET$6,2)&gt;5,"w",IF(ISERROR(VLOOKUP(ET$6,fériés,1,FALSE)),(SUM($H$1:ET$1)&gt;SUM($F$8:$F13))*(SUM($H$1:ET$1)&lt;=SUM($F$8:$F14))*1,"F"))</f>
        <v>w</v>
      </c>
      <c r="EU14" s="28" t="str">
        <f ca="1">IF(WEEKDAY(EU$6,2)&gt;5,"w",IF(ISERROR(VLOOKUP(EU$6,fériés,1,FALSE)),(SUM($H$1:EU$1)&gt;SUM($F$8:$F13))*(SUM($H$1:EU$1)&lt;=SUM($F$8:$F14))*1,"F"))</f>
        <v>w</v>
      </c>
      <c r="EV14" s="28" t="str">
        <f ca="1">IF(WEEKDAY(EV$6,2)&gt;5,"w",IF(ISERROR(VLOOKUP(EV$6,fériés,1,FALSE)),(SUM($H$1:EV$1)&gt;SUM($F$8:$F13))*(SUM($H$1:EV$1)&lt;=SUM($F$8:$F14))*1,"F"))</f>
        <v>w</v>
      </c>
      <c r="EW14" s="28" t="str">
        <f ca="1">IF(WEEKDAY(EW$6,2)&gt;5,"w",IF(ISERROR(VLOOKUP(EW$6,fériés,1,FALSE)),(SUM($H$1:EW$1)&gt;SUM($F$8:$F13))*(SUM($H$1:EW$1)&lt;=SUM($F$8:$F14))*1,"F"))</f>
        <v>w</v>
      </c>
      <c r="EX14" s="28" t="str">
        <f ca="1">IF(WEEKDAY(EX$6,2)&gt;5,"w",IF(ISERROR(VLOOKUP(EX$6,fériés,1,FALSE)),(SUM($H$1:EX$1)&gt;SUM($F$8:$F13))*(SUM($H$1:EX$1)&lt;=SUM($F$8:$F14))*1,"F"))</f>
        <v>w</v>
      </c>
      <c r="EY14" s="28" t="str">
        <f ca="1">IF(WEEKDAY(EY$6,2)&gt;5,"w",IF(ISERROR(VLOOKUP(EY$6,fériés,1,FALSE)),(SUM($H$1:EY$1)&gt;SUM($F$8:$F13))*(SUM($H$1:EY$1)&lt;=SUM($F$8:$F14))*1,"F"))</f>
        <v>w</v>
      </c>
      <c r="EZ14" s="28">
        <f ca="1">IF(WEEKDAY(EZ$6,2)&gt;5,"w",IF(ISERROR(VLOOKUP(EZ$6,fériés,1,FALSE)),(SUM($H$1:EZ$1)&gt;SUM($F$8:$F13))*(SUM($H$1:EZ$1)&lt;=SUM($F$8:$F14))*1,"F"))</f>
        <v>0</v>
      </c>
      <c r="FA14" s="28">
        <f ca="1">IF(WEEKDAY(FA$6,2)&gt;5,"w",IF(ISERROR(VLOOKUP(FA$6,fériés,1,FALSE)),(SUM($H$1:FA$1)&gt;SUM($F$8:$F13))*(SUM($H$1:FA$1)&lt;=SUM($F$8:$F14))*1,"F"))</f>
        <v>0</v>
      </c>
      <c r="FB14" s="28">
        <f ca="1">IF(WEEKDAY(FB$6,2)&gt;5,"w",IF(ISERROR(VLOOKUP(FB$6,fériés,1,FALSE)),(SUM($H$1:FB$1)&gt;SUM($F$8:$F13))*(SUM($H$1:FB$1)&lt;=SUM($F$8:$F14))*1,"F"))</f>
        <v>0</v>
      </c>
      <c r="FC14" s="28">
        <f ca="1">IF(WEEKDAY(FC$6,2)&gt;5,"w",IF(ISERROR(VLOOKUP(FC$6,fériés,1,FALSE)),(SUM($H$1:FC$1)&gt;SUM($F$8:$F13))*(SUM($H$1:FC$1)&lt;=SUM($F$8:$F14))*1,"F"))</f>
        <v>0</v>
      </c>
      <c r="FD14" s="28">
        <f ca="1">IF(WEEKDAY(FD$6,2)&gt;5,"w",IF(ISERROR(VLOOKUP(FD$6,fériés,1,FALSE)),(SUM($H$1:FD$1)&gt;SUM($F$8:$F13))*(SUM($H$1:FD$1)&lt;=SUM($F$8:$F14))*1,"F"))</f>
        <v>0</v>
      </c>
      <c r="FE14" s="28">
        <f ca="1">IF(WEEKDAY(FE$6,2)&gt;5,"w",IF(ISERROR(VLOOKUP(FE$6,fériés,1,FALSE)),(SUM($H$1:FE$1)&gt;SUM($F$8:$F13))*(SUM($H$1:FE$1)&lt;=SUM($F$8:$F14))*1,"F"))</f>
        <v>0</v>
      </c>
      <c r="FF14" s="28">
        <f ca="1">IF(WEEKDAY(FF$6,2)&gt;5,"w",IF(ISERROR(VLOOKUP(FF$6,fériés,1,FALSE)),(SUM($H$1:FF$1)&gt;SUM($F$8:$F13))*(SUM($H$1:FF$1)&lt;=SUM($F$8:$F14))*1,"F"))</f>
        <v>0</v>
      </c>
      <c r="FG14" s="28">
        <f ca="1">IF(WEEKDAY(FG$6,2)&gt;5,"w",IF(ISERROR(VLOOKUP(FG$6,fériés,1,FALSE)),(SUM($H$1:FG$1)&gt;SUM($F$8:$F13))*(SUM($H$1:FG$1)&lt;=SUM($F$8:$F14))*1,"F"))</f>
        <v>0</v>
      </c>
      <c r="FH14" s="28">
        <f ca="1">IF(WEEKDAY(FH$6,2)&gt;5,"w",IF(ISERROR(VLOOKUP(FH$6,fériés,1,FALSE)),(SUM($H$1:FH$1)&gt;SUM($F$8:$F13))*(SUM($H$1:FH$1)&lt;=SUM($F$8:$F14))*1,"F"))</f>
        <v>0</v>
      </c>
      <c r="FI14" s="28">
        <f ca="1">IF(WEEKDAY(FI$6,2)&gt;5,"w",IF(ISERROR(VLOOKUP(FI$6,fériés,1,FALSE)),(SUM($H$1:FI$1)&gt;SUM($F$8:$F13))*(SUM($H$1:FI$1)&lt;=SUM($F$8:$F14))*1,"F"))</f>
        <v>0</v>
      </c>
      <c r="FJ14" s="28">
        <f ca="1">IF(WEEKDAY(FJ$6,2)&gt;5,"w",IF(ISERROR(VLOOKUP(FJ$6,fériés,1,FALSE)),(SUM($H$1:FJ$1)&gt;SUM($F$8:$F13))*(SUM($H$1:FJ$1)&lt;=SUM($F$8:$F14))*1,"F"))</f>
        <v>0</v>
      </c>
      <c r="FK14" s="28">
        <f ca="1">IF(WEEKDAY(FK$6,2)&gt;5,"w",IF(ISERROR(VLOOKUP(FK$6,fériés,1,FALSE)),(SUM($H$1:FK$1)&gt;SUM($F$8:$F13))*(SUM($H$1:FK$1)&lt;=SUM($F$8:$F14))*1,"F"))</f>
        <v>0</v>
      </c>
      <c r="FL14" s="28">
        <f ca="1">IF(WEEKDAY(FL$6,2)&gt;5,"w",IF(ISERROR(VLOOKUP(FL$6,fériés,1,FALSE)),(SUM($H$1:FL$1)&gt;SUM($F$8:$F13))*(SUM($H$1:FL$1)&lt;=SUM($F$8:$F14))*1,"F"))</f>
        <v>0</v>
      </c>
      <c r="FM14" s="28">
        <f ca="1">IF(WEEKDAY(FM$6,2)&gt;5,"w",IF(ISERROR(VLOOKUP(FM$6,fériés,1,FALSE)),(SUM($H$1:FM$1)&gt;SUM($F$8:$F13))*(SUM($H$1:FM$1)&lt;=SUM($F$8:$F14))*1,"F"))</f>
        <v>0</v>
      </c>
      <c r="FN14" s="28">
        <f ca="1">IF(WEEKDAY(FN$6,2)&gt;5,"w",IF(ISERROR(VLOOKUP(FN$6,fériés,1,FALSE)),(SUM($H$1:FN$1)&gt;SUM($F$8:$F13))*(SUM($H$1:FN$1)&lt;=SUM($F$8:$F14))*1,"F"))</f>
        <v>0</v>
      </c>
      <c r="FO14" s="28">
        <f ca="1">IF(WEEKDAY(FO$6,2)&gt;5,"w",IF(ISERROR(VLOOKUP(FO$6,fériés,1,FALSE)),(SUM($H$1:FO$1)&gt;SUM($F$8:$F13))*(SUM($H$1:FO$1)&lt;=SUM($F$8:$F14))*1,"F"))</f>
        <v>0</v>
      </c>
      <c r="FP14" s="28">
        <f ca="1">IF(WEEKDAY(FP$6,2)&gt;5,"w",IF(ISERROR(VLOOKUP(FP$6,fériés,1,FALSE)),(SUM($H$1:FP$1)&gt;SUM($F$8:$F13))*(SUM($H$1:FP$1)&lt;=SUM($F$8:$F14))*1,"F"))</f>
        <v>0</v>
      </c>
      <c r="FQ14" s="28">
        <f ca="1">IF(WEEKDAY(FQ$6,2)&gt;5,"w",IF(ISERROR(VLOOKUP(FQ$6,fériés,1,FALSE)),(SUM($H$1:FQ$1)&gt;SUM($F$8:$F13))*(SUM($H$1:FQ$1)&lt;=SUM($F$8:$F14))*1,"F"))</f>
        <v>0</v>
      </c>
      <c r="FR14" s="28">
        <f ca="1">IF(WEEKDAY(FR$6,2)&gt;5,"w",IF(ISERROR(VLOOKUP(FR$6,fériés,1,FALSE)),(SUM($H$1:FR$1)&gt;SUM($F$8:$F13))*(SUM($H$1:FR$1)&lt;=SUM($F$8:$F14))*1,"F"))</f>
        <v>0</v>
      </c>
      <c r="FS14" s="28">
        <f ca="1">IF(WEEKDAY(FS$6,2)&gt;5,"w",IF(ISERROR(VLOOKUP(FS$6,fériés,1,FALSE)),(SUM($H$1:FS$1)&gt;SUM($F$8:$F13))*(SUM($H$1:FS$1)&lt;=SUM($F$8:$F14))*1,"F"))</f>
        <v>0</v>
      </c>
      <c r="FT14" s="28">
        <f ca="1">IF(WEEKDAY(FT$6,2)&gt;5,"w",IF(ISERROR(VLOOKUP(FT$6,fériés,1,FALSE)),(SUM($H$1:FT$1)&gt;SUM($F$8:$F13))*(SUM($H$1:FT$1)&lt;=SUM($F$8:$F14))*1,"F"))</f>
        <v>0</v>
      </c>
      <c r="FU14" s="28">
        <f ca="1">IF(WEEKDAY(FU$6,2)&gt;5,"w",IF(ISERROR(VLOOKUP(FU$6,fériés,1,FALSE)),(SUM($H$1:FU$1)&gt;SUM($F$8:$F13))*(SUM($H$1:FU$1)&lt;=SUM($F$8:$F14))*1,"F"))</f>
        <v>0</v>
      </c>
      <c r="FV14" s="28">
        <f ca="1">IF(WEEKDAY(FV$6,2)&gt;5,"w",IF(ISERROR(VLOOKUP(FV$6,fériés,1,FALSE)),(SUM($H$1:FV$1)&gt;SUM($F$8:$F13))*(SUM($H$1:FV$1)&lt;=SUM($F$8:$F14))*1,"F"))</f>
        <v>0</v>
      </c>
      <c r="FW14" s="28">
        <f ca="1">IF(WEEKDAY(FW$6,2)&gt;5,"w",IF(ISERROR(VLOOKUP(FW$6,fériés,1,FALSE)),(SUM($H$1:FW$1)&gt;SUM($F$8:$F13))*(SUM($H$1:FW$1)&lt;=SUM($F$8:$F14))*1,"F"))</f>
        <v>0</v>
      </c>
      <c r="FX14" s="28">
        <f ca="1">IF(WEEKDAY(FX$6,2)&gt;5,"w",IF(ISERROR(VLOOKUP(FX$6,fériés,1,FALSE)),(SUM($H$1:FX$1)&gt;SUM($F$8:$F13))*(SUM($H$1:FX$1)&lt;=SUM($F$8:$F14))*1,"F"))</f>
        <v>0</v>
      </c>
      <c r="FY14" s="28">
        <f ca="1">IF(WEEKDAY(FY$6,2)&gt;5,"w",IF(ISERROR(VLOOKUP(FY$6,fériés,1,FALSE)),(SUM($H$1:FY$1)&gt;SUM($F$8:$F13))*(SUM($H$1:FY$1)&lt;=SUM($F$8:$F14))*1,"F"))</f>
        <v>0</v>
      </c>
      <c r="FZ14" s="28">
        <f ca="1">IF(WEEKDAY(FZ$6,2)&gt;5,"w",IF(ISERROR(VLOOKUP(FZ$6,fériés,1,FALSE)),(SUM($H$1:FZ$1)&gt;SUM($F$8:$F13))*(SUM($H$1:FZ$1)&lt;=SUM($F$8:$F14))*1,"F"))</f>
        <v>0</v>
      </c>
      <c r="GA14" s="28">
        <f ca="1">IF(WEEKDAY(GA$6,2)&gt;5,"w",IF(ISERROR(VLOOKUP(GA$6,fériés,1,FALSE)),(SUM($H$1:GA$1)&gt;SUM($F$8:$F13))*(SUM($H$1:GA$1)&lt;=SUM($F$8:$F14))*1,"F"))</f>
        <v>0</v>
      </c>
      <c r="GB14" s="28">
        <f ca="1">IF(WEEKDAY(GB$6,2)&gt;5,"w",IF(ISERROR(VLOOKUP(GB$6,fériés,1,FALSE)),(SUM($H$1:GB$1)&gt;SUM($F$8:$F13))*(SUM($H$1:GB$1)&lt;=SUM($F$8:$F14))*1,"F"))</f>
        <v>0</v>
      </c>
      <c r="GC14" s="28">
        <f ca="1">IF(WEEKDAY(GC$6,2)&gt;5,"w",IF(ISERROR(VLOOKUP(GC$6,fériés,1,FALSE)),(SUM($H$1:GC$1)&gt;SUM($F$8:$F13))*(SUM($H$1:GC$1)&lt;=SUM($F$8:$F14))*1,"F"))</f>
        <v>0</v>
      </c>
      <c r="GD14" s="28">
        <f ca="1">IF(WEEKDAY(GD$6,2)&gt;5,"w",IF(ISERROR(VLOOKUP(GD$6,fériés,1,FALSE)),(SUM($H$1:GD$1)&gt;SUM($F$8:$F13))*(SUM($H$1:GD$1)&lt;=SUM($F$8:$F14))*1,"F"))</f>
        <v>0</v>
      </c>
      <c r="GE14" s="28">
        <f ca="1">IF(WEEKDAY(GE$6,2)&gt;5,"w",IF(ISERROR(VLOOKUP(GE$6,fériés,1,FALSE)),(SUM($H$1:GE$1)&gt;SUM($F$8:$F13))*(SUM($H$1:GE$1)&lt;=SUM($F$8:$F14))*1,"F"))</f>
        <v>0</v>
      </c>
      <c r="GF14" s="28">
        <f ca="1">IF(WEEKDAY(GF$6,2)&gt;5,"w",IF(ISERROR(VLOOKUP(GF$6,fériés,1,FALSE)),(SUM($H$1:GF$1)&gt;SUM($F$8:$F13))*(SUM($H$1:GF$1)&lt;=SUM($F$8:$F14))*1,"F"))</f>
        <v>0</v>
      </c>
      <c r="GG14" s="28">
        <f ca="1">IF(WEEKDAY(GG$6,2)&gt;5,"w",IF(ISERROR(VLOOKUP(GG$6,fériés,1,FALSE)),(SUM($H$1:GG$1)&gt;SUM($F$8:$F13))*(SUM($H$1:GG$1)&lt;=SUM($F$8:$F14))*1,"F"))</f>
        <v>0</v>
      </c>
      <c r="GH14" s="28">
        <f ca="1">IF(WEEKDAY(GH$6,2)&gt;5,"w",IF(ISERROR(VLOOKUP(GH$6,fériés,1,FALSE)),(SUM($H$1:GH$1)&gt;SUM($F$8:$F13))*(SUM($H$1:GH$1)&lt;=SUM($F$8:$F14))*1,"F"))</f>
        <v>0</v>
      </c>
      <c r="GI14" s="28">
        <f ca="1">IF(WEEKDAY(GI$6,2)&gt;5,"w",IF(ISERROR(VLOOKUP(GI$6,fériés,1,FALSE)),(SUM($H$1:GI$1)&gt;SUM($F$8:$F13))*(SUM($H$1:GI$1)&lt;=SUM($F$8:$F14))*1,"F"))</f>
        <v>0</v>
      </c>
      <c r="GJ14" s="28">
        <f ca="1">IF(WEEKDAY(GJ$6,2)&gt;5,"w",IF(ISERROR(VLOOKUP(GJ$6,fériés,1,FALSE)),(SUM($H$1:GJ$1)&gt;SUM($F$8:$F13))*(SUM($H$1:GJ$1)&lt;=SUM($F$8:$F14))*1,"F"))</f>
        <v>0</v>
      </c>
      <c r="GK14" s="28">
        <f ca="1">IF(WEEKDAY(GK$6,2)&gt;5,"w",IF(ISERROR(VLOOKUP(GK$6,fériés,1,FALSE)),(SUM($H$1:GK$1)&gt;SUM($F$8:$F13))*(SUM($H$1:GK$1)&lt;=SUM($F$8:$F14))*1,"F"))</f>
        <v>0</v>
      </c>
      <c r="GL14" s="28">
        <f ca="1">IF(WEEKDAY(GL$6,2)&gt;5,"w",IF(ISERROR(VLOOKUP(GL$6,fériés,1,FALSE)),(SUM($H$1:GL$1)&gt;SUM($F$8:$F13))*(SUM($H$1:GL$1)&lt;=SUM($F$8:$F14))*1,"F"))</f>
        <v>0</v>
      </c>
      <c r="GM14" s="28">
        <f ca="1">IF(WEEKDAY(GM$6,2)&gt;5,"w",IF(ISERROR(VLOOKUP(GM$6,fériés,1,FALSE)),(SUM($H$1:GM$1)&gt;SUM($F$8:$F13))*(SUM($H$1:GM$1)&lt;=SUM($F$8:$F14))*1,"F"))</f>
        <v>0</v>
      </c>
      <c r="GN14" s="28">
        <f ca="1">IF(WEEKDAY(GN$6,2)&gt;5,"w",IF(ISERROR(VLOOKUP(GN$6,fériés,1,FALSE)),(SUM($H$1:GN$1)&gt;SUM($F$8:$F13))*(SUM($H$1:GN$1)&lt;=SUM($F$8:$F14))*1,"F"))</f>
        <v>0</v>
      </c>
      <c r="GO14" s="28">
        <f ca="1">IF(WEEKDAY(GO$6,2)&gt;5,"w",IF(ISERROR(VLOOKUP(GO$6,fériés,1,FALSE)),(SUM($H$1:GO$1)&gt;SUM($F$8:$F13))*(SUM($H$1:GO$1)&lt;=SUM($F$8:$F14))*1,"F"))</f>
        <v>0</v>
      </c>
      <c r="GP14" s="28">
        <f ca="1">IF(WEEKDAY(GP$6,2)&gt;5,"w",IF(ISERROR(VLOOKUP(GP$6,fériés,1,FALSE)),(SUM($H$1:GP$1)&gt;SUM($F$8:$F13))*(SUM($H$1:GP$1)&lt;=SUM($F$8:$F14))*1,"F"))</f>
        <v>0</v>
      </c>
      <c r="GQ14" s="28">
        <f ca="1">IF(WEEKDAY(GQ$6,2)&gt;5,"w",IF(ISERROR(VLOOKUP(GQ$6,fériés,1,FALSE)),(SUM($H$1:GQ$1)&gt;SUM($F$8:$F13))*(SUM($H$1:GQ$1)&lt;=SUM($F$8:$F14))*1,"F"))</f>
        <v>0</v>
      </c>
      <c r="GR14" s="28">
        <f ca="1">IF(WEEKDAY(GR$6,2)&gt;5,"w",IF(ISERROR(VLOOKUP(GR$6,fériés,1,FALSE)),(SUM($H$1:GR$1)&gt;SUM($F$8:$F13))*(SUM($H$1:GR$1)&lt;=SUM($F$8:$F14))*1,"F"))</f>
        <v>0</v>
      </c>
      <c r="GS14" s="28">
        <f ca="1">IF(WEEKDAY(GS$6,2)&gt;5,"w",IF(ISERROR(VLOOKUP(GS$6,fériés,1,FALSE)),(SUM($H$1:GS$1)&gt;SUM($F$8:$F13))*(SUM($H$1:GS$1)&lt;=SUM($F$8:$F14))*1,"F"))</f>
        <v>0</v>
      </c>
      <c r="GT14" s="28">
        <f ca="1">IF(WEEKDAY(GT$6,2)&gt;5,"w",IF(ISERROR(VLOOKUP(GT$6,fériés,1,FALSE)),(SUM($H$1:GT$1)&gt;SUM($F$8:$F13))*(SUM($H$1:GT$1)&lt;=SUM($F$8:$F14))*1,"F"))</f>
        <v>0</v>
      </c>
      <c r="GU14" s="28">
        <f ca="1">IF(WEEKDAY(GU$6,2)&gt;5,"w",IF(ISERROR(VLOOKUP(GU$6,fériés,1,FALSE)),(SUM($H$1:GU$1)&gt;SUM($F$8:$F13))*(SUM($H$1:GU$1)&lt;=SUM($F$8:$F14))*1,"F"))</f>
        <v>0</v>
      </c>
      <c r="GV14" s="28">
        <f ca="1">IF(WEEKDAY(GV$6,2)&gt;5,"w",IF(ISERROR(VLOOKUP(GV$6,fériés,1,FALSE)),(SUM($H$1:GV$1)&gt;SUM($F$8:$F13))*(SUM($H$1:GV$1)&lt;=SUM($F$8:$F14))*1,"F"))</f>
        <v>0</v>
      </c>
      <c r="GW14" s="28">
        <f ca="1">IF(WEEKDAY(GW$6,2)&gt;5,"w",IF(ISERROR(VLOOKUP(GW$6,fériés,1,FALSE)),(SUM($H$1:GW$1)&gt;SUM($F$8:$F13))*(SUM($H$1:GW$1)&lt;=SUM($F$8:$F14))*1,"F"))</f>
        <v>0</v>
      </c>
      <c r="GX14" s="28" t="str">
        <f ca="1">IF(WEEKDAY(GX$6,2)&gt;5,"w",IF(ISERROR(VLOOKUP(GX$6,fériés,1,FALSE)),(SUM($H$1:GX$1)&gt;SUM($F$8:$F13))*(SUM($H$1:GX$1)&lt;=SUM($F$8:$F14))*1,"F"))</f>
        <v>w</v>
      </c>
      <c r="GY14" s="28" t="str">
        <f ca="1">IF(WEEKDAY(GY$6,2)&gt;5,"w",IF(ISERROR(VLOOKUP(GY$6,fériés,1,FALSE)),(SUM($H$1:GY$1)&gt;SUM($F$8:$F13))*(SUM($H$1:GY$1)&lt;=SUM($F$8:$F14))*1,"F"))</f>
        <v>w</v>
      </c>
      <c r="GZ14" s="28" t="str">
        <f ca="1">IF(WEEKDAY(GZ$6,2)&gt;5,"w",IF(ISERROR(VLOOKUP(GZ$6,fériés,1,FALSE)),(SUM($H$1:GZ$1)&gt;SUM($F$8:$F13))*(SUM($H$1:GZ$1)&lt;=SUM($F$8:$F14))*1,"F"))</f>
        <v>w</v>
      </c>
      <c r="HA14" s="28" t="str">
        <f ca="1">IF(WEEKDAY(HA$6,2)&gt;5,"w",IF(ISERROR(VLOOKUP(HA$6,fériés,1,FALSE)),(SUM($H$1:HA$1)&gt;SUM($F$8:$F13))*(SUM($H$1:HA$1)&lt;=SUM($F$8:$F14))*1,"F"))</f>
        <v>w</v>
      </c>
      <c r="HB14" s="28" t="str">
        <f ca="1">IF(WEEKDAY(HB$6,2)&gt;5,"w",IF(ISERROR(VLOOKUP(HB$6,fériés,1,FALSE)),(SUM($H$1:HB$1)&gt;SUM($F$8:$F13))*(SUM($H$1:HB$1)&lt;=SUM($F$8:$F14))*1,"F"))</f>
        <v>w</v>
      </c>
      <c r="HC14" s="28" t="str">
        <f ca="1">IF(WEEKDAY(HC$6,2)&gt;5,"w",IF(ISERROR(VLOOKUP(HC$6,fériés,1,FALSE)),(SUM($H$1:HC$1)&gt;SUM($F$8:$F13))*(SUM($H$1:HC$1)&lt;=SUM($F$8:$F14))*1,"F"))</f>
        <v>w</v>
      </c>
      <c r="HD14" s="28" t="str">
        <f ca="1">IF(WEEKDAY(HD$6,2)&gt;5,"w",IF(ISERROR(VLOOKUP(HD$6,fériés,1,FALSE)),(SUM($H$1:HD$1)&gt;SUM($F$8:$F13))*(SUM($H$1:HD$1)&lt;=SUM($F$8:$F14))*1,"F"))</f>
        <v>w</v>
      </c>
      <c r="HE14" s="28" t="str">
        <f ca="1">IF(WEEKDAY(HE$6,2)&gt;5,"w",IF(ISERROR(VLOOKUP(HE$6,fériés,1,FALSE)),(SUM($H$1:HE$1)&gt;SUM($F$8:$F13))*(SUM($H$1:HE$1)&lt;=SUM($F$8:$F14))*1,"F"))</f>
        <v>w</v>
      </c>
      <c r="HF14" s="28" t="str">
        <f ca="1">IF(WEEKDAY(HF$6,2)&gt;5,"w",IF(ISERROR(VLOOKUP(HF$6,fériés,1,FALSE)),(SUM($H$1:HF$1)&gt;SUM($F$8:$F13))*(SUM($H$1:HF$1)&lt;=SUM($F$8:$F14))*1,"F"))</f>
        <v>w</v>
      </c>
      <c r="HG14" s="28" t="str">
        <f ca="1">IF(WEEKDAY(HG$6,2)&gt;5,"w",IF(ISERROR(VLOOKUP(HG$6,fériés,1,FALSE)),(SUM($H$1:HG$1)&gt;SUM($F$8:$F13))*(SUM($H$1:HG$1)&lt;=SUM($F$8:$F14))*1,"F"))</f>
        <v>w</v>
      </c>
      <c r="HH14" s="28" t="str">
        <f ca="1">IF(WEEKDAY(HH$6,2)&gt;5,"w",IF(ISERROR(VLOOKUP(HH$6,fériés,1,FALSE)),(SUM($H$1:HH$1)&gt;SUM($F$8:$F13))*(SUM($H$1:HH$1)&lt;=SUM($F$8:$F14))*1,"F"))</f>
        <v>w</v>
      </c>
      <c r="HI14" s="28" t="str">
        <f ca="1">IF(WEEKDAY(HI$6,2)&gt;5,"w",IF(ISERROR(VLOOKUP(HI$6,fériés,1,FALSE)),(SUM($H$1:HI$1)&gt;SUM($F$8:$F13))*(SUM($H$1:HI$1)&lt;=SUM($F$8:$F14))*1,"F"))</f>
        <v>w</v>
      </c>
      <c r="HJ14" s="28" t="str">
        <f ca="1">IF(WEEKDAY(HJ$6,2)&gt;5,"w",IF(ISERROR(VLOOKUP(HJ$6,fériés,1,FALSE)),(SUM($H$1:HJ$1)&gt;SUM($F$8:$F13))*(SUM($H$1:HJ$1)&lt;=SUM($F$8:$F14))*1,"F"))</f>
        <v>w</v>
      </c>
      <c r="HK14" s="28" t="str">
        <f ca="1">IF(WEEKDAY(HK$6,2)&gt;5,"w",IF(ISERROR(VLOOKUP(HK$6,fériés,1,FALSE)),(SUM($H$1:HK$1)&gt;SUM($F$8:$F13))*(SUM($H$1:HK$1)&lt;=SUM($F$8:$F14))*1,"F"))</f>
        <v>w</v>
      </c>
      <c r="HL14" s="28" t="str">
        <f ca="1">IF(WEEKDAY(HL$6,2)&gt;5,"w",IF(ISERROR(VLOOKUP(HL$6,fériés,1,FALSE)),(SUM($H$1:HL$1)&gt;SUM($F$8:$F13))*(SUM($H$1:HL$1)&lt;=SUM($F$8:$F14))*1,"F"))</f>
        <v>w</v>
      </c>
      <c r="HM14" s="28" t="str">
        <f ca="1">IF(WEEKDAY(HM$6,2)&gt;5,"w",IF(ISERROR(VLOOKUP(HM$6,fériés,1,FALSE)),(SUM($H$1:HM$1)&gt;SUM($F$8:$F13))*(SUM($H$1:HM$1)&lt;=SUM($F$8:$F14))*1,"F"))</f>
        <v>w</v>
      </c>
      <c r="HN14" s="28" t="str">
        <f ca="1">IF(WEEKDAY(HN$6,2)&gt;5,"w",IF(ISERROR(VLOOKUP(HN$6,fériés,1,FALSE)),(SUM($H$1:HN$1)&gt;SUM($F$8:$F13))*(SUM($H$1:HN$1)&lt;=SUM($F$8:$F14))*1,"F"))</f>
        <v>w</v>
      </c>
      <c r="HO14" s="28" t="str">
        <f ca="1">IF(WEEKDAY(HO$6,2)&gt;5,"w",IF(ISERROR(VLOOKUP(HO$6,fériés,1,FALSE)),(SUM($H$1:HO$1)&gt;SUM($F$8:$F13))*(SUM($H$1:HO$1)&lt;=SUM($F$8:$F14))*1,"F"))</f>
        <v>w</v>
      </c>
      <c r="HP14" s="28" t="str">
        <f ca="1">IF(WEEKDAY(HP$6,2)&gt;5,"w",IF(ISERROR(VLOOKUP(HP$6,fériés,1,FALSE)),(SUM($H$1:HP$1)&gt;SUM($F$8:$F13))*(SUM($H$1:HP$1)&lt;=SUM($F$8:$F14))*1,"F"))</f>
        <v>w</v>
      </c>
      <c r="HQ14" s="28" t="str">
        <f ca="1">IF(WEEKDAY(HQ$6,2)&gt;5,"w",IF(ISERROR(VLOOKUP(HQ$6,fériés,1,FALSE)),(SUM($H$1:HQ$1)&gt;SUM($F$8:$F13))*(SUM($H$1:HQ$1)&lt;=SUM($F$8:$F14))*1,"F"))</f>
        <v>w</v>
      </c>
      <c r="HR14" s="28">
        <f ca="1">IF(WEEKDAY(HR$6,2)&gt;5,"w",IF(ISERROR(VLOOKUP(HR$6,fériés,1,FALSE)),(SUM($H$1:HR$1)&gt;SUM($F$8:$F13))*(SUM($H$1:HR$1)&lt;=SUM($F$8:$F14))*1,"F"))</f>
        <v>0</v>
      </c>
      <c r="HS14" s="28">
        <f ca="1">IF(WEEKDAY(HS$6,2)&gt;5,"w",IF(ISERROR(VLOOKUP(HS$6,fériés,1,FALSE)),(SUM($H$1:HS$1)&gt;SUM($F$8:$F13))*(SUM($H$1:HS$1)&lt;=SUM($F$8:$F14))*1,"F"))</f>
        <v>0</v>
      </c>
      <c r="HT14" s="28">
        <f ca="1">IF(WEEKDAY(HT$6,2)&gt;5,"w",IF(ISERROR(VLOOKUP(HT$6,fériés,1,FALSE)),(SUM($H$1:HT$1)&gt;SUM($F$8:$F13))*(SUM($H$1:HT$1)&lt;=SUM($F$8:$F14))*1,"F"))</f>
        <v>0</v>
      </c>
      <c r="HU14" s="28">
        <f ca="1">IF(WEEKDAY(HU$6,2)&gt;5,"w",IF(ISERROR(VLOOKUP(HU$6,fériés,1,FALSE)),(SUM($H$1:HU$1)&gt;SUM($F$8:$F13))*(SUM($H$1:HU$1)&lt;=SUM($F$8:$F14))*1,"F"))</f>
        <v>0</v>
      </c>
      <c r="HV14" s="28">
        <f ca="1">IF(WEEKDAY(HV$6,2)&gt;5,"w",IF(ISERROR(VLOOKUP(HV$6,fériés,1,FALSE)),(SUM($H$1:HV$1)&gt;SUM($F$8:$F13))*(SUM($H$1:HV$1)&lt;=SUM($F$8:$F14))*1,"F"))</f>
        <v>0</v>
      </c>
      <c r="HW14" s="28">
        <f ca="1">IF(WEEKDAY(HW$6,2)&gt;5,"w",IF(ISERROR(VLOOKUP(HW$6,fériés,1,FALSE)),(SUM($H$1:HW$1)&gt;SUM($F$8:$F13))*(SUM($H$1:HW$1)&lt;=SUM($F$8:$F14))*1,"F"))</f>
        <v>0</v>
      </c>
      <c r="HX14" s="28">
        <f ca="1">IF(WEEKDAY(HX$6,2)&gt;5,"w",IF(ISERROR(VLOOKUP(HX$6,fériés,1,FALSE)),(SUM($H$1:HX$1)&gt;SUM($F$8:$F13))*(SUM($H$1:HX$1)&lt;=SUM($F$8:$F14))*1,"F"))</f>
        <v>0</v>
      </c>
      <c r="HY14" s="28">
        <f ca="1">IF(WEEKDAY(HY$6,2)&gt;5,"w",IF(ISERROR(VLOOKUP(HY$6,fériés,1,FALSE)),(SUM($H$1:HY$1)&gt;SUM($F$8:$F13))*(SUM($H$1:HY$1)&lt;=SUM($F$8:$F14))*1,"F"))</f>
        <v>0</v>
      </c>
      <c r="HZ14" s="28">
        <f ca="1">IF(WEEKDAY(HZ$6,2)&gt;5,"w",IF(ISERROR(VLOOKUP(HZ$6,fériés,1,FALSE)),(SUM($H$1:HZ$1)&gt;SUM($F$8:$F13))*(SUM($H$1:HZ$1)&lt;=SUM($F$8:$F14))*1,"F"))</f>
        <v>0</v>
      </c>
      <c r="IA14" s="28">
        <f ca="1">IF(WEEKDAY(IA$6,2)&gt;5,"w",IF(ISERROR(VLOOKUP(IA$6,fériés,1,FALSE)),(SUM($H$1:IA$1)&gt;SUM($F$8:$F13))*(SUM($H$1:IA$1)&lt;=SUM($F$8:$F14))*1,"F"))</f>
        <v>0</v>
      </c>
      <c r="IB14" s="28">
        <f ca="1">IF(WEEKDAY(IB$6,2)&gt;5,"w",IF(ISERROR(VLOOKUP(IB$6,fériés,1,FALSE)),(SUM($H$1:IB$1)&gt;SUM($F$8:$F13))*(SUM($H$1:IB$1)&lt;=SUM($F$8:$F14))*1,"F"))</f>
        <v>0</v>
      </c>
      <c r="IC14" s="28">
        <f ca="1">IF(WEEKDAY(IC$6,2)&gt;5,"w",IF(ISERROR(VLOOKUP(IC$6,fériés,1,FALSE)),(SUM($H$1:IC$1)&gt;SUM($F$8:$F13))*(SUM($H$1:IC$1)&lt;=SUM($F$8:$F14))*1,"F"))</f>
        <v>0</v>
      </c>
      <c r="ID14" s="28">
        <f ca="1">IF(WEEKDAY(ID$6,2)&gt;5,"w",IF(ISERROR(VLOOKUP(ID$6,fériés,1,FALSE)),(SUM($H$1:ID$1)&gt;SUM($F$8:$F13))*(SUM($H$1:ID$1)&lt;=SUM($F$8:$F14))*1,"F"))</f>
        <v>0</v>
      </c>
      <c r="IE14" s="28">
        <f ca="1">IF(WEEKDAY(IE$6,2)&gt;5,"w",IF(ISERROR(VLOOKUP(IE$6,fériés,1,FALSE)),(SUM($H$1:IE$1)&gt;SUM($F$8:$F13))*(SUM($H$1:IE$1)&lt;=SUM($F$8:$F14))*1,"F"))</f>
        <v>0</v>
      </c>
      <c r="IF14" s="28">
        <f ca="1">IF(WEEKDAY(IF$6,2)&gt;5,"w",IF(ISERROR(VLOOKUP(IF$6,fériés,1,FALSE)),(SUM($H$1:IF$1)&gt;SUM($F$8:$F13))*(SUM($H$1:IF$1)&lt;=SUM($F$8:$F14))*1,"F"))</f>
        <v>0</v>
      </c>
      <c r="IG14" s="28">
        <f ca="1">IF(WEEKDAY(IG$6,2)&gt;5,"w",IF(ISERROR(VLOOKUP(IG$6,fériés,1,FALSE)),(SUM($H$1:IG$1)&gt;SUM($F$8:$F13))*(SUM($H$1:IG$1)&lt;=SUM($F$8:$F14))*1,"F"))</f>
        <v>0</v>
      </c>
      <c r="IH14" s="28">
        <f ca="1">IF(WEEKDAY(IH$6,2)&gt;5,"w",IF(ISERROR(VLOOKUP(IH$6,fériés,1,FALSE)),(SUM($H$1:IH$1)&gt;SUM($F$8:$F13))*(SUM($H$1:IH$1)&lt;=SUM($F$8:$F14))*1,"F"))</f>
        <v>0</v>
      </c>
      <c r="II14" s="28">
        <f ca="1">IF(WEEKDAY(II$6,2)&gt;5,"w",IF(ISERROR(VLOOKUP(II$6,fériés,1,FALSE)),(SUM($H$1:II$1)&gt;SUM($F$8:$F13))*(SUM($H$1:II$1)&lt;=SUM($F$8:$F14))*1,"F"))</f>
        <v>0</v>
      </c>
      <c r="IJ14" s="28">
        <f ca="1">IF(WEEKDAY(IJ$6,2)&gt;5,"w",IF(ISERROR(VLOOKUP(IJ$6,fériés,1,FALSE)),(SUM($H$1:IJ$1)&gt;SUM($F$8:$F13))*(SUM($H$1:IJ$1)&lt;=SUM($F$8:$F14))*1,"F"))</f>
        <v>0</v>
      </c>
      <c r="IK14" s="28">
        <f ca="1">IF(WEEKDAY(IK$6,2)&gt;5,"w",IF(ISERROR(VLOOKUP(IK$6,fériés,1,FALSE)),(SUM($H$1:IK$1)&gt;SUM($F$8:$F13))*(SUM($H$1:IK$1)&lt;=SUM($F$8:$F14))*1,"F"))</f>
        <v>0</v>
      </c>
      <c r="IL14" s="28">
        <f ca="1">IF(WEEKDAY(IL$6,2)&gt;5,"w",IF(ISERROR(VLOOKUP(IL$6,fériés,1,FALSE)),(SUM($H$1:IL$1)&gt;SUM($F$8:$F13))*(SUM($H$1:IL$1)&lt;=SUM($F$8:$F14))*1,"F"))</f>
        <v>0</v>
      </c>
      <c r="IM14" s="28">
        <f ca="1">IF(WEEKDAY(IM$6,2)&gt;5,"w",IF(ISERROR(VLOOKUP(IM$6,fériés,1,FALSE)),(SUM($H$1:IM$1)&gt;SUM($F$8:$F13))*(SUM($H$1:IM$1)&lt;=SUM($F$8:$F14))*1,"F"))</f>
        <v>0</v>
      </c>
      <c r="IN14" s="28">
        <f ca="1">IF(WEEKDAY(IN$6,2)&gt;5,"w",IF(ISERROR(VLOOKUP(IN$6,fériés,1,FALSE)),(SUM($H$1:IN$1)&gt;SUM($F$8:$F13))*(SUM($H$1:IN$1)&lt;=SUM($F$8:$F14))*1,"F"))</f>
        <v>0</v>
      </c>
      <c r="IO14" s="28">
        <f ca="1">IF(WEEKDAY(IO$6,2)&gt;5,"w",IF(ISERROR(VLOOKUP(IO$6,fériés,1,FALSE)),(SUM($H$1:IO$1)&gt;SUM($F$8:$F13))*(SUM($H$1:IO$1)&lt;=SUM($F$8:$F14))*1,"F"))</f>
        <v>0</v>
      </c>
      <c r="IP14" s="28">
        <f ca="1">IF(WEEKDAY(IP$6,2)&gt;5,"w",IF(ISERROR(VLOOKUP(IP$6,fériés,1,FALSE)),(SUM($H$1:IP$1)&gt;SUM($F$8:$F13))*(SUM($H$1:IP$1)&lt;=SUM($F$8:$F14))*1,"F"))</f>
        <v>0</v>
      </c>
      <c r="IQ14" s="28">
        <f ca="1">IF(WEEKDAY(IQ$6,2)&gt;5,"w",IF(ISERROR(VLOOKUP(IQ$6,fériés,1,FALSE)),(SUM($H$1:IQ$1)&gt;SUM($F$8:$F13))*(SUM($H$1:IQ$1)&lt;=SUM($F$8:$F14))*1,"F"))</f>
        <v>0</v>
      </c>
      <c r="IR14" s="28">
        <f ca="1">IF(WEEKDAY(IR$6,2)&gt;5,"w",IF(ISERROR(VLOOKUP(IR$6,fériés,1,FALSE)),(SUM($H$1:IR$1)&gt;SUM($F$8:$F13))*(SUM($H$1:IR$1)&lt;=SUM($F$8:$F14))*1,"F"))</f>
        <v>0</v>
      </c>
      <c r="IS14" s="28">
        <f ca="1">IF(WEEKDAY(IS$6,2)&gt;5,"w",IF(ISERROR(VLOOKUP(IS$6,fériés,1,FALSE)),(SUM($H$1:IS$1)&gt;SUM($F$8:$F13))*(SUM($H$1:IS$1)&lt;=SUM($F$8:$F14))*1,"F"))</f>
        <v>0</v>
      </c>
      <c r="IT14" s="28">
        <f ca="1">IF(WEEKDAY(IT$6,2)&gt;5,"w",IF(ISERROR(VLOOKUP(IT$6,fériés,1,FALSE)),(SUM($H$1:IT$1)&gt;SUM($F$8:$F13))*(SUM($H$1:IT$1)&lt;=SUM($F$8:$F14))*1,"F"))</f>
        <v>0</v>
      </c>
      <c r="IU14" s="28">
        <f ca="1">IF(WEEKDAY(IU$6,2)&gt;5,"w",IF(ISERROR(VLOOKUP(IU$6,fériés,1,FALSE)),(SUM($H$1:IU$1)&gt;SUM($F$8:$F13))*(SUM($H$1:IU$1)&lt;=SUM($F$8:$F14))*1,"F"))</f>
        <v>0</v>
      </c>
      <c r="IV14" s="28">
        <f ca="1">IF(WEEKDAY(IV$6,2)&gt;5,"w",IF(ISERROR(VLOOKUP(IV$6,fériés,1,FALSE)),(SUM($H$1:IV$1)&gt;SUM($F$8:$F13))*(SUM($H$1:IV$1)&lt;=SUM($F$8:$F14))*1,"F"))</f>
        <v>0</v>
      </c>
      <c r="IW14" s="28">
        <f ca="1">IF(WEEKDAY(IW$6,2)&gt;5,"w",IF(ISERROR(VLOOKUP(IW$6,fériés,1,FALSE)),(SUM($H$1:IW$1)&gt;SUM($F$8:$F13))*(SUM($H$1:IW$1)&lt;=SUM($F$8:$F14))*1,"F"))</f>
        <v>0</v>
      </c>
      <c r="IX14" s="28">
        <f ca="1">IF(WEEKDAY(IX$6,2)&gt;5,"w",IF(ISERROR(VLOOKUP(IX$6,fériés,1,FALSE)),(SUM($H$1:IX$1)&gt;SUM($F$8:$F13))*(SUM($H$1:IX$1)&lt;=SUM($F$8:$F14))*1,"F"))</f>
        <v>0</v>
      </c>
      <c r="IY14" s="28">
        <f ca="1">IF(WEEKDAY(IY$6,2)&gt;5,"w",IF(ISERROR(VLOOKUP(IY$6,fériés,1,FALSE)),(SUM($H$1:IY$1)&gt;SUM($F$8:$F13))*(SUM($H$1:IY$1)&lt;=SUM($F$8:$F14))*1,"F"))</f>
        <v>0</v>
      </c>
      <c r="IZ14" s="28">
        <f ca="1">IF(WEEKDAY(IZ$6,2)&gt;5,"w",IF(ISERROR(VLOOKUP(IZ$6,fériés,1,FALSE)),(SUM($H$1:IZ$1)&gt;SUM($F$8:$F13))*(SUM($H$1:IZ$1)&lt;=SUM($F$8:$F14))*1,"F"))</f>
        <v>0</v>
      </c>
      <c r="JA14" s="28">
        <f ca="1">IF(WEEKDAY(JA$6,2)&gt;5,"w",IF(ISERROR(VLOOKUP(JA$6,fériés,1,FALSE)),(SUM($H$1:JA$1)&gt;SUM($F$8:$F13))*(SUM($H$1:JA$1)&lt;=SUM($F$8:$F14))*1,"F"))</f>
        <v>0</v>
      </c>
      <c r="JB14" s="28">
        <f ca="1">IF(WEEKDAY(JB$6,2)&gt;5,"w",IF(ISERROR(VLOOKUP(JB$6,fériés,1,FALSE)),(SUM($H$1:JB$1)&gt;SUM($F$8:$F13))*(SUM($H$1:JB$1)&lt;=SUM($F$8:$F14))*1,"F"))</f>
        <v>0</v>
      </c>
      <c r="JC14" s="28">
        <f ca="1">IF(WEEKDAY(JC$6,2)&gt;5,"w",IF(ISERROR(VLOOKUP(JC$6,fériés,1,FALSE)),(SUM($H$1:JC$1)&gt;SUM($F$8:$F13))*(SUM($H$1:JC$1)&lt;=SUM($F$8:$F14))*1,"F"))</f>
        <v>0</v>
      </c>
      <c r="JD14" s="28">
        <f ca="1">IF(WEEKDAY(JD$6,2)&gt;5,"w",IF(ISERROR(VLOOKUP(JD$6,fériés,1,FALSE)),(SUM($H$1:JD$1)&gt;SUM($F$8:$F13))*(SUM($H$1:JD$1)&lt;=SUM($F$8:$F14))*1,"F"))</f>
        <v>0</v>
      </c>
      <c r="JE14" s="28">
        <f ca="1">IF(WEEKDAY(JE$6,2)&gt;5,"w",IF(ISERROR(VLOOKUP(JE$6,fériés,1,FALSE)),(SUM($H$1:JE$1)&gt;SUM($F$8:$F13))*(SUM($H$1:JE$1)&lt;=SUM($F$8:$F14))*1,"F"))</f>
        <v>0</v>
      </c>
      <c r="JF14" s="28">
        <f ca="1">IF(WEEKDAY(JF$6,2)&gt;5,"w",IF(ISERROR(VLOOKUP(JF$6,fériés,1,FALSE)),(SUM($H$1:JF$1)&gt;SUM($F$8:$F13))*(SUM($H$1:JF$1)&lt;=SUM($F$8:$F14))*1,"F"))</f>
        <v>0</v>
      </c>
      <c r="JG14" s="28">
        <f ca="1">IF(WEEKDAY(JG$6,2)&gt;5,"w",IF(ISERROR(VLOOKUP(JG$6,fériés,1,FALSE)),(SUM($H$1:JG$1)&gt;SUM($F$8:$F13))*(SUM($H$1:JG$1)&lt;=SUM($F$8:$F14))*1,"F"))</f>
        <v>0</v>
      </c>
      <c r="JH14" s="28">
        <f ca="1">IF(WEEKDAY(JH$6,2)&gt;5,"w",IF(ISERROR(VLOOKUP(JH$6,fériés,1,FALSE)),(SUM($H$1:JH$1)&gt;SUM($F$8:$F13))*(SUM($H$1:JH$1)&lt;=SUM($F$8:$F14))*1,"F"))</f>
        <v>0</v>
      </c>
      <c r="JI14" s="28">
        <f ca="1">IF(WEEKDAY(JI$6,2)&gt;5,"w",IF(ISERROR(VLOOKUP(JI$6,fériés,1,FALSE)),(SUM($H$1:JI$1)&gt;SUM($F$8:$F13))*(SUM($H$1:JI$1)&lt;=SUM($F$8:$F14))*1,"F"))</f>
        <v>0</v>
      </c>
      <c r="JJ14" s="28">
        <f ca="1">IF(WEEKDAY(JJ$6,2)&gt;5,"w",IF(ISERROR(VLOOKUP(JJ$6,fériés,1,FALSE)),(SUM($H$1:JJ$1)&gt;SUM($F$8:$F13))*(SUM($H$1:JJ$1)&lt;=SUM($F$8:$F14))*1,"F"))</f>
        <v>0</v>
      </c>
      <c r="JK14" s="28">
        <f ca="1">IF(WEEKDAY(JK$6,2)&gt;5,"w",IF(ISERROR(VLOOKUP(JK$6,fériés,1,FALSE)),(SUM($H$1:JK$1)&gt;SUM($F$8:$F13))*(SUM($H$1:JK$1)&lt;=SUM($F$8:$F14))*1,"F"))</f>
        <v>0</v>
      </c>
      <c r="JL14" s="28">
        <f ca="1">IF(WEEKDAY(JL$6,2)&gt;5,"w",IF(ISERROR(VLOOKUP(JL$6,fériés,1,FALSE)),(SUM($H$1:JL$1)&gt;SUM($F$8:$F13))*(SUM($H$1:JL$1)&lt;=SUM($F$8:$F14))*1,"F"))</f>
        <v>0</v>
      </c>
      <c r="JM14" s="28">
        <f ca="1">IF(WEEKDAY(JM$6,2)&gt;5,"w",IF(ISERROR(VLOOKUP(JM$6,fériés,1,FALSE)),(SUM($H$1:JM$1)&gt;SUM($F$8:$F13))*(SUM($H$1:JM$1)&lt;=SUM($F$8:$F14))*1,"F"))</f>
        <v>0</v>
      </c>
      <c r="JN14" s="28">
        <f ca="1">IF(WEEKDAY(JN$6,2)&gt;5,"w",IF(ISERROR(VLOOKUP(JN$6,fériés,1,FALSE)),(SUM($H$1:JN$1)&gt;SUM($F$8:$F13))*(SUM($H$1:JN$1)&lt;=SUM($F$8:$F14))*1,"F"))</f>
        <v>0</v>
      </c>
      <c r="JO14" s="28">
        <f ca="1">IF(WEEKDAY(JO$6,2)&gt;5,"w",IF(ISERROR(VLOOKUP(JO$6,fériés,1,FALSE)),(SUM($H$1:JO$1)&gt;SUM($F$8:$F13))*(SUM($H$1:JO$1)&lt;=SUM($F$8:$F14))*1,"F"))</f>
        <v>0</v>
      </c>
      <c r="JP14" s="28" t="str">
        <f ca="1">IF(WEEKDAY(JP$6,2)&gt;5,"w",IF(ISERROR(VLOOKUP(JP$6,fériés,1,FALSE)),(SUM($H$1:JP$1)&gt;SUM($F$8:$F13))*(SUM($H$1:JP$1)&lt;=SUM($F$8:$F14))*1,"F"))</f>
        <v>w</v>
      </c>
      <c r="JQ14" s="28" t="str">
        <f ca="1">IF(WEEKDAY(JQ$6,2)&gt;5,"w",IF(ISERROR(VLOOKUP(JQ$6,fériés,1,FALSE)),(SUM($H$1:JQ$1)&gt;SUM($F$8:$F13))*(SUM($H$1:JQ$1)&lt;=SUM($F$8:$F14))*1,"F"))</f>
        <v>w</v>
      </c>
      <c r="JR14" s="28" t="str">
        <f ca="1">IF(WEEKDAY(JR$6,2)&gt;5,"w",IF(ISERROR(VLOOKUP(JR$6,fériés,1,FALSE)),(SUM($H$1:JR$1)&gt;SUM($F$8:$F13))*(SUM($H$1:JR$1)&lt;=SUM($F$8:$F14))*1,"F"))</f>
        <v>w</v>
      </c>
      <c r="JS14" s="28" t="str">
        <f ca="1">IF(WEEKDAY(JS$6,2)&gt;5,"w",IF(ISERROR(VLOOKUP(JS$6,fériés,1,FALSE)),(SUM($H$1:JS$1)&gt;SUM($F$8:$F13))*(SUM($H$1:JS$1)&lt;=SUM($F$8:$F14))*1,"F"))</f>
        <v>w</v>
      </c>
      <c r="JT14" s="28" t="str">
        <f ca="1">IF(WEEKDAY(JT$6,2)&gt;5,"w",IF(ISERROR(VLOOKUP(JT$6,fériés,1,FALSE)),(SUM($H$1:JT$1)&gt;SUM($F$8:$F13))*(SUM($H$1:JT$1)&lt;=SUM($F$8:$F14))*1,"F"))</f>
        <v>w</v>
      </c>
      <c r="JU14" s="28" t="str">
        <f ca="1">IF(WEEKDAY(JU$6,2)&gt;5,"w",IF(ISERROR(VLOOKUP(JU$6,fériés,1,FALSE)),(SUM($H$1:JU$1)&gt;SUM($F$8:$F13))*(SUM($H$1:JU$1)&lt;=SUM($F$8:$F14))*1,"F"))</f>
        <v>w</v>
      </c>
      <c r="JV14" s="28" t="str">
        <f ca="1">IF(WEEKDAY(JV$6,2)&gt;5,"w",IF(ISERROR(VLOOKUP(JV$6,fériés,1,FALSE)),(SUM($H$1:JV$1)&gt;SUM($F$8:$F13))*(SUM($H$1:JV$1)&lt;=SUM($F$8:$F14))*1,"F"))</f>
        <v>w</v>
      </c>
      <c r="JW14" s="28" t="str">
        <f ca="1">IF(WEEKDAY(JW$6,2)&gt;5,"w",IF(ISERROR(VLOOKUP(JW$6,fériés,1,FALSE)),(SUM($H$1:JW$1)&gt;SUM($F$8:$F13))*(SUM($H$1:JW$1)&lt;=SUM($F$8:$F14))*1,"F"))</f>
        <v>w</v>
      </c>
      <c r="JX14" s="28" t="str">
        <f ca="1">IF(WEEKDAY(JX$6,2)&gt;5,"w",IF(ISERROR(VLOOKUP(JX$6,fériés,1,FALSE)),(SUM($H$1:JX$1)&gt;SUM($F$8:$F13))*(SUM($H$1:JX$1)&lt;=SUM($F$8:$F14))*1,"F"))</f>
        <v>w</v>
      </c>
      <c r="JY14" s="28" t="str">
        <f ca="1">IF(WEEKDAY(JY$6,2)&gt;5,"w",IF(ISERROR(VLOOKUP(JY$6,fériés,1,FALSE)),(SUM($H$1:JY$1)&gt;SUM($F$8:$F13))*(SUM($H$1:JY$1)&lt;=SUM($F$8:$F14))*1,"F"))</f>
        <v>w</v>
      </c>
      <c r="JZ14" s="28" t="str">
        <f ca="1">IF(WEEKDAY(JZ$6,2)&gt;5,"w",IF(ISERROR(VLOOKUP(JZ$6,fériés,1,FALSE)),(SUM($H$1:JZ$1)&gt;SUM($F$8:$F13))*(SUM($H$1:JZ$1)&lt;=SUM($F$8:$F14))*1,"F"))</f>
        <v>w</v>
      </c>
      <c r="KA14" s="28" t="str">
        <f ca="1">IF(WEEKDAY(KA$6,2)&gt;5,"w",IF(ISERROR(VLOOKUP(KA$6,fériés,1,FALSE)),(SUM($H$1:KA$1)&gt;SUM($F$8:$F13))*(SUM($H$1:KA$1)&lt;=SUM($F$8:$F14))*1,"F"))</f>
        <v>w</v>
      </c>
      <c r="KB14" s="28" t="str">
        <f ca="1">IF(WEEKDAY(KB$6,2)&gt;5,"w",IF(ISERROR(VLOOKUP(KB$6,fériés,1,FALSE)),(SUM($H$1:KB$1)&gt;SUM($F$8:$F13))*(SUM($H$1:KB$1)&lt;=SUM($F$8:$F14))*1,"F"))</f>
        <v>w</v>
      </c>
      <c r="KC14" s="28" t="str">
        <f ca="1">IF(WEEKDAY(KC$6,2)&gt;5,"w",IF(ISERROR(VLOOKUP(KC$6,fériés,1,FALSE)),(SUM($H$1:KC$1)&gt;SUM($F$8:$F13))*(SUM($H$1:KC$1)&lt;=SUM($F$8:$F14))*1,"F"))</f>
        <v>w</v>
      </c>
      <c r="KD14" s="28" t="str">
        <f ca="1">IF(WEEKDAY(KD$6,2)&gt;5,"w",IF(ISERROR(VLOOKUP(KD$6,fériés,1,FALSE)),(SUM($H$1:KD$1)&gt;SUM($F$8:$F13))*(SUM($H$1:KD$1)&lt;=SUM($F$8:$F14))*1,"F"))</f>
        <v>w</v>
      </c>
      <c r="KE14" s="28" t="str">
        <f ca="1">IF(WEEKDAY(KE$6,2)&gt;5,"w",IF(ISERROR(VLOOKUP(KE$6,fériés,1,FALSE)),(SUM($H$1:KE$1)&gt;SUM($F$8:$F13))*(SUM($H$1:KE$1)&lt;=SUM($F$8:$F14))*1,"F"))</f>
        <v>w</v>
      </c>
      <c r="KF14" s="28" t="str">
        <f ca="1">IF(WEEKDAY(KF$6,2)&gt;5,"w",IF(ISERROR(VLOOKUP(KF$6,fériés,1,FALSE)),(SUM($H$1:KF$1)&gt;SUM($F$8:$F13))*(SUM($H$1:KF$1)&lt;=SUM($F$8:$F14))*1,"F"))</f>
        <v>w</v>
      </c>
      <c r="KG14" s="28" t="str">
        <f ca="1">IF(WEEKDAY(KG$6,2)&gt;5,"w",IF(ISERROR(VLOOKUP(KG$6,fériés,1,FALSE)),(SUM($H$1:KG$1)&gt;SUM($F$8:$F13))*(SUM($H$1:KG$1)&lt;=SUM($F$8:$F14))*1,"F"))</f>
        <v>w</v>
      </c>
      <c r="KH14" s="28" t="str">
        <f ca="1">IF(WEEKDAY(KH$6,2)&gt;5,"w",IF(ISERROR(VLOOKUP(KH$6,fériés,1,FALSE)),(SUM($H$1:KH$1)&gt;SUM($F$8:$F13))*(SUM($H$1:KH$1)&lt;=SUM($F$8:$F14))*1,"F"))</f>
        <v>w</v>
      </c>
      <c r="KI14" s="28" t="str">
        <f ca="1">IF(WEEKDAY(KI$6,2)&gt;5,"w",IF(ISERROR(VLOOKUP(KI$6,fériés,1,FALSE)),(SUM($H$1:KI$1)&gt;SUM($F$8:$F13))*(SUM($H$1:KI$1)&lt;=SUM($F$8:$F14))*1,"F"))</f>
        <v>w</v>
      </c>
      <c r="KJ14" s="28">
        <f ca="1">IF(WEEKDAY(KJ$6,2)&gt;5,"w",IF(ISERROR(VLOOKUP(KJ$6,fériés,1,FALSE)),(SUM($H$1:KJ$1)&gt;SUM($F$8:$F13))*(SUM($H$1:KJ$1)&lt;=SUM($F$8:$F14))*1,"F"))</f>
        <v>0</v>
      </c>
      <c r="KK14" s="28">
        <f ca="1">IF(WEEKDAY(KK$6,2)&gt;5,"w",IF(ISERROR(VLOOKUP(KK$6,fériés,1,FALSE)),(SUM($H$1:KK$1)&gt;SUM($F$8:$F13))*(SUM($H$1:KK$1)&lt;=SUM($F$8:$F14))*1,"F"))</f>
        <v>0</v>
      </c>
      <c r="KL14" s="28">
        <f ca="1">IF(WEEKDAY(KL$6,2)&gt;5,"w",IF(ISERROR(VLOOKUP(KL$6,fériés,1,FALSE)),(SUM($H$1:KL$1)&gt;SUM($F$8:$F13))*(SUM($H$1:KL$1)&lt;=SUM($F$8:$F14))*1,"F"))</f>
        <v>0</v>
      </c>
      <c r="KM14" s="28">
        <f ca="1">IF(WEEKDAY(KM$6,2)&gt;5,"w",IF(ISERROR(VLOOKUP(KM$6,fériés,1,FALSE)),(SUM($H$1:KM$1)&gt;SUM($F$8:$F13))*(SUM($H$1:KM$1)&lt;=SUM($F$8:$F14))*1,"F"))</f>
        <v>0</v>
      </c>
      <c r="KN14" s="28">
        <f ca="1">IF(WEEKDAY(KN$6,2)&gt;5,"w",IF(ISERROR(VLOOKUP(KN$6,fériés,1,FALSE)),(SUM($H$1:KN$1)&gt;SUM($F$8:$F13))*(SUM($H$1:KN$1)&lt;=SUM($F$8:$F14))*1,"F"))</f>
        <v>0</v>
      </c>
      <c r="KO14" s="28">
        <f ca="1">IF(WEEKDAY(KO$6,2)&gt;5,"w",IF(ISERROR(VLOOKUP(KO$6,fériés,1,FALSE)),(SUM($H$1:KO$1)&gt;SUM($F$8:$F13))*(SUM($H$1:KO$1)&lt;=SUM($F$8:$F14))*1,"F"))</f>
        <v>0</v>
      </c>
      <c r="KP14" s="28">
        <f ca="1">IF(WEEKDAY(KP$6,2)&gt;5,"w",IF(ISERROR(VLOOKUP(KP$6,fériés,1,FALSE)),(SUM($H$1:KP$1)&gt;SUM($F$8:$F13))*(SUM($H$1:KP$1)&lt;=SUM($F$8:$F14))*1,"F"))</f>
        <v>0</v>
      </c>
      <c r="KQ14" s="28">
        <f ca="1">IF(WEEKDAY(KQ$6,2)&gt;5,"w",IF(ISERROR(VLOOKUP(KQ$6,fériés,1,FALSE)),(SUM($H$1:KQ$1)&gt;SUM($F$8:$F13))*(SUM($H$1:KQ$1)&lt;=SUM($F$8:$F14))*1,"F"))</f>
        <v>0</v>
      </c>
      <c r="KR14" s="28">
        <f ca="1">IF(WEEKDAY(KR$6,2)&gt;5,"w",IF(ISERROR(VLOOKUP(KR$6,fériés,1,FALSE)),(SUM($H$1:KR$1)&gt;SUM($F$8:$F13))*(SUM($H$1:KR$1)&lt;=SUM($F$8:$F14))*1,"F"))</f>
        <v>0</v>
      </c>
      <c r="KS14" s="28">
        <f ca="1">IF(WEEKDAY(KS$6,2)&gt;5,"w",IF(ISERROR(VLOOKUP(KS$6,fériés,1,FALSE)),(SUM($H$1:KS$1)&gt;SUM($F$8:$F13))*(SUM($H$1:KS$1)&lt;=SUM($F$8:$F14))*1,"F"))</f>
        <v>0</v>
      </c>
      <c r="KT14" s="28">
        <f ca="1">IF(WEEKDAY(KT$6,2)&gt;5,"w",IF(ISERROR(VLOOKUP(KT$6,fériés,1,FALSE)),(SUM($H$1:KT$1)&gt;SUM($F$8:$F13))*(SUM($H$1:KT$1)&lt;=SUM($F$8:$F14))*1,"F"))</f>
        <v>0</v>
      </c>
      <c r="KU14" s="28">
        <f ca="1">IF(WEEKDAY(KU$6,2)&gt;5,"w",IF(ISERROR(VLOOKUP(KU$6,fériés,1,FALSE)),(SUM($H$1:KU$1)&gt;SUM($F$8:$F13))*(SUM($H$1:KU$1)&lt;=SUM($F$8:$F14))*1,"F"))</f>
        <v>0</v>
      </c>
      <c r="KV14" s="28">
        <f ca="1">IF(WEEKDAY(KV$6,2)&gt;5,"w",IF(ISERROR(VLOOKUP(KV$6,fériés,1,FALSE)),(SUM($H$1:KV$1)&gt;SUM($F$8:$F13))*(SUM($H$1:KV$1)&lt;=SUM($F$8:$F14))*1,"F"))</f>
        <v>0</v>
      </c>
      <c r="KW14" s="28">
        <f ca="1">IF(WEEKDAY(KW$6,2)&gt;5,"w",IF(ISERROR(VLOOKUP(KW$6,fériés,1,FALSE)),(SUM($H$1:KW$1)&gt;SUM($F$8:$F13))*(SUM($H$1:KW$1)&lt;=SUM($F$8:$F14))*1,"F"))</f>
        <v>0</v>
      </c>
      <c r="KX14" s="28">
        <f ca="1">IF(WEEKDAY(KX$6,2)&gt;5,"w",IF(ISERROR(VLOOKUP(KX$6,fériés,1,FALSE)),(SUM($H$1:KX$1)&gt;SUM($F$8:$F13))*(SUM($H$1:KX$1)&lt;=SUM($F$8:$F14))*1,"F"))</f>
        <v>0</v>
      </c>
      <c r="KY14" s="28">
        <f ca="1">IF(WEEKDAY(KY$6,2)&gt;5,"w",IF(ISERROR(VLOOKUP(KY$6,fériés,1,FALSE)),(SUM($H$1:KY$1)&gt;SUM($F$8:$F13))*(SUM($H$1:KY$1)&lt;=SUM($F$8:$F14))*1,"F"))</f>
        <v>0</v>
      </c>
      <c r="KZ14" s="28">
        <f ca="1">IF(WEEKDAY(KZ$6,2)&gt;5,"w",IF(ISERROR(VLOOKUP(KZ$6,fériés,1,FALSE)),(SUM($H$1:KZ$1)&gt;SUM($F$8:$F13))*(SUM($H$1:KZ$1)&lt;=SUM($F$8:$F14))*1,"F"))</f>
        <v>0</v>
      </c>
      <c r="LA14" s="28">
        <f ca="1">IF(WEEKDAY(LA$6,2)&gt;5,"w",IF(ISERROR(VLOOKUP(LA$6,fériés,1,FALSE)),(SUM($H$1:LA$1)&gt;SUM($F$8:$F13))*(SUM($H$1:LA$1)&lt;=SUM($F$8:$F14))*1,"F"))</f>
        <v>0</v>
      </c>
      <c r="LB14" s="28">
        <f ca="1">IF(WEEKDAY(LB$6,2)&gt;5,"w",IF(ISERROR(VLOOKUP(LB$6,fériés,1,FALSE)),(SUM($H$1:LB$1)&gt;SUM($F$8:$F13))*(SUM($H$1:LB$1)&lt;=SUM($F$8:$F14))*1,"F"))</f>
        <v>0</v>
      </c>
      <c r="LC14" s="28">
        <f ca="1">IF(WEEKDAY(LC$6,2)&gt;5,"w",IF(ISERROR(VLOOKUP(LC$6,fériés,1,FALSE)),(SUM($H$1:LC$1)&gt;SUM($F$8:$F13))*(SUM($H$1:LC$1)&lt;=SUM($F$8:$F14))*1,"F"))</f>
        <v>0</v>
      </c>
      <c r="LD14" s="28">
        <f ca="1">IF(WEEKDAY(LD$6,2)&gt;5,"w",IF(ISERROR(VLOOKUP(LD$6,fériés,1,FALSE)),(SUM($H$1:LD$1)&gt;SUM($F$8:$F13))*(SUM($H$1:LD$1)&lt;=SUM($F$8:$F14))*1,"F"))</f>
        <v>0</v>
      </c>
      <c r="LE14" s="28">
        <f ca="1">IF(WEEKDAY(LE$6,2)&gt;5,"w",IF(ISERROR(VLOOKUP(LE$6,fériés,1,FALSE)),(SUM($H$1:LE$1)&gt;SUM($F$8:$F13))*(SUM($H$1:LE$1)&lt;=SUM($F$8:$F14))*1,"F"))</f>
        <v>0</v>
      </c>
      <c r="LF14" s="28">
        <f ca="1">IF(WEEKDAY(LF$6,2)&gt;5,"w",IF(ISERROR(VLOOKUP(LF$6,fériés,1,FALSE)),(SUM($H$1:LF$1)&gt;SUM($F$8:$F13))*(SUM($H$1:LF$1)&lt;=SUM($F$8:$F14))*1,"F"))</f>
        <v>0</v>
      </c>
      <c r="LG14" s="28">
        <f ca="1">IF(WEEKDAY(LG$6,2)&gt;5,"w",IF(ISERROR(VLOOKUP(LG$6,fériés,1,FALSE)),(SUM($H$1:LG$1)&gt;SUM($F$8:$F13))*(SUM($H$1:LG$1)&lt;=SUM($F$8:$F14))*1,"F"))</f>
        <v>0</v>
      </c>
      <c r="LH14" s="28">
        <f ca="1">IF(WEEKDAY(LH$6,2)&gt;5,"w",IF(ISERROR(VLOOKUP(LH$6,fériés,1,FALSE)),(SUM($H$1:LH$1)&gt;SUM($F$8:$F13))*(SUM($H$1:LH$1)&lt;=SUM($F$8:$F14))*1,"F"))</f>
        <v>0</v>
      </c>
      <c r="LI14" s="28">
        <f ca="1">IF(WEEKDAY(LI$6,2)&gt;5,"w",IF(ISERROR(VLOOKUP(LI$6,fériés,1,FALSE)),(SUM($H$1:LI$1)&gt;SUM($F$8:$F13))*(SUM($H$1:LI$1)&lt;=SUM($F$8:$F14))*1,"F"))</f>
        <v>0</v>
      </c>
      <c r="LJ14" s="28">
        <f ca="1">IF(WEEKDAY(LJ$6,2)&gt;5,"w",IF(ISERROR(VLOOKUP(LJ$6,fériés,1,FALSE)),(SUM($H$1:LJ$1)&gt;SUM($F$8:$F13))*(SUM($H$1:LJ$1)&lt;=SUM($F$8:$F14))*1,"F"))</f>
        <v>0</v>
      </c>
      <c r="LK14" s="28">
        <f ca="1">IF(WEEKDAY(LK$6,2)&gt;5,"w",IF(ISERROR(VLOOKUP(LK$6,fériés,1,FALSE)),(SUM($H$1:LK$1)&gt;SUM($F$8:$F13))*(SUM($H$1:LK$1)&lt;=SUM($F$8:$F14))*1,"F"))</f>
        <v>0</v>
      </c>
      <c r="LL14" s="28">
        <f ca="1">IF(WEEKDAY(LL$6,2)&gt;5,"w",IF(ISERROR(VLOOKUP(LL$6,fériés,1,FALSE)),(SUM($H$1:LL$1)&gt;SUM($F$8:$F13))*(SUM($H$1:LL$1)&lt;=SUM($F$8:$F14))*1,"F"))</f>
        <v>0</v>
      </c>
      <c r="LM14" s="28">
        <f ca="1">IF(WEEKDAY(LM$6,2)&gt;5,"w",IF(ISERROR(VLOOKUP(LM$6,fériés,1,FALSE)),(SUM($H$1:LM$1)&gt;SUM($F$8:$F13))*(SUM($H$1:LM$1)&lt;=SUM($F$8:$F14))*1,"F"))</f>
        <v>0</v>
      </c>
      <c r="LN14" s="28">
        <f ca="1">IF(WEEKDAY(LN$6,2)&gt;5,"w",IF(ISERROR(VLOOKUP(LN$6,fériés,1,FALSE)),(SUM($H$1:LN$1)&gt;SUM($F$8:$F13))*(SUM($H$1:LN$1)&lt;=SUM($F$8:$F14))*1,"F"))</f>
        <v>0</v>
      </c>
      <c r="LO14" s="28">
        <f ca="1">IF(WEEKDAY(LO$6,2)&gt;5,"w",IF(ISERROR(VLOOKUP(LO$6,fériés,1,FALSE)),(SUM($H$1:LO$1)&gt;SUM($F$8:$F13))*(SUM($H$1:LO$1)&lt;=SUM($F$8:$F14))*1,"F"))</f>
        <v>0</v>
      </c>
      <c r="LP14" s="28">
        <f ca="1">IF(WEEKDAY(LP$6,2)&gt;5,"w",IF(ISERROR(VLOOKUP(LP$6,fériés,1,FALSE)),(SUM($H$1:LP$1)&gt;SUM($F$8:$F13))*(SUM($H$1:LP$1)&lt;=SUM($F$8:$F14))*1,"F"))</f>
        <v>0</v>
      </c>
      <c r="LQ14" s="28">
        <f ca="1">IF(WEEKDAY(LQ$6,2)&gt;5,"w",IF(ISERROR(VLOOKUP(LQ$6,fériés,1,FALSE)),(SUM($H$1:LQ$1)&gt;SUM($F$8:$F13))*(SUM($H$1:LQ$1)&lt;=SUM($F$8:$F14))*1,"F"))</f>
        <v>0</v>
      </c>
      <c r="LR14" s="28">
        <f ca="1">IF(WEEKDAY(LR$6,2)&gt;5,"w",IF(ISERROR(VLOOKUP(LR$6,fériés,1,FALSE)),(SUM($H$1:LR$1)&gt;SUM($F$8:$F13))*(SUM($H$1:LR$1)&lt;=SUM($F$8:$F14))*1,"F"))</f>
        <v>0</v>
      </c>
      <c r="LS14" s="28">
        <f ca="1">IF(WEEKDAY(LS$6,2)&gt;5,"w",IF(ISERROR(VLOOKUP(LS$6,fériés,1,FALSE)),(SUM($H$1:LS$1)&gt;SUM($F$8:$F13))*(SUM($H$1:LS$1)&lt;=SUM($F$8:$F14))*1,"F"))</f>
        <v>0</v>
      </c>
      <c r="LT14" s="28">
        <f ca="1">IF(WEEKDAY(LT$6,2)&gt;5,"w",IF(ISERROR(VLOOKUP(LT$6,fériés,1,FALSE)),(SUM($H$1:LT$1)&gt;SUM($F$8:$F13))*(SUM($H$1:LT$1)&lt;=SUM($F$8:$F14))*1,"F"))</f>
        <v>0</v>
      </c>
      <c r="LU14" s="28">
        <f ca="1">IF(WEEKDAY(LU$6,2)&gt;5,"w",IF(ISERROR(VLOOKUP(LU$6,fériés,1,FALSE)),(SUM($H$1:LU$1)&gt;SUM($F$8:$F13))*(SUM($H$1:LU$1)&lt;=SUM($F$8:$F14))*1,"F"))</f>
        <v>0</v>
      </c>
      <c r="LV14" s="28">
        <f ca="1">IF(WEEKDAY(LV$6,2)&gt;5,"w",IF(ISERROR(VLOOKUP(LV$6,fériés,1,FALSE)),(SUM($H$1:LV$1)&gt;SUM($F$8:$F13))*(SUM($H$1:LV$1)&lt;=SUM($F$8:$F14))*1,"F"))</f>
        <v>0</v>
      </c>
      <c r="LW14" s="28">
        <f ca="1">IF(WEEKDAY(LW$6,2)&gt;5,"w",IF(ISERROR(VLOOKUP(LW$6,fériés,1,FALSE)),(SUM($H$1:LW$1)&gt;SUM($F$8:$F13))*(SUM($H$1:LW$1)&lt;=SUM($F$8:$F14))*1,"F"))</f>
        <v>0</v>
      </c>
      <c r="LX14" s="28">
        <f ca="1">IF(WEEKDAY(LX$6,2)&gt;5,"w",IF(ISERROR(VLOOKUP(LX$6,fériés,1,FALSE)),(SUM($H$1:LX$1)&gt;SUM($F$8:$F13))*(SUM($H$1:LX$1)&lt;=SUM($F$8:$F14))*1,"F"))</f>
        <v>0</v>
      </c>
      <c r="LY14" s="28">
        <f ca="1">IF(WEEKDAY(LY$6,2)&gt;5,"w",IF(ISERROR(VLOOKUP(LY$6,fériés,1,FALSE)),(SUM($H$1:LY$1)&gt;SUM($F$8:$F13))*(SUM($H$1:LY$1)&lt;=SUM($F$8:$F14))*1,"F"))</f>
        <v>0</v>
      </c>
      <c r="LZ14" s="28">
        <f ca="1">IF(WEEKDAY(LZ$6,2)&gt;5,"w",IF(ISERROR(VLOOKUP(LZ$6,fériés,1,FALSE)),(SUM($H$1:LZ$1)&gt;SUM($F$8:$F13))*(SUM($H$1:LZ$1)&lt;=SUM($F$8:$F14))*1,"F"))</f>
        <v>0</v>
      </c>
      <c r="MA14" s="28">
        <f ca="1">IF(WEEKDAY(MA$6,2)&gt;5,"w",IF(ISERROR(VLOOKUP(MA$6,fériés,1,FALSE)),(SUM($H$1:MA$1)&gt;SUM($F$8:$F13))*(SUM($H$1:MA$1)&lt;=SUM($F$8:$F14))*1,"F"))</f>
        <v>0</v>
      </c>
      <c r="MB14" s="28">
        <f ca="1">IF(WEEKDAY(MB$6,2)&gt;5,"w",IF(ISERROR(VLOOKUP(MB$6,fériés,1,FALSE)),(SUM($H$1:MB$1)&gt;SUM($F$8:$F13))*(SUM($H$1:MB$1)&lt;=SUM($F$8:$F14))*1,"F"))</f>
        <v>0</v>
      </c>
      <c r="MC14" s="28">
        <f ca="1">IF(WEEKDAY(MC$6,2)&gt;5,"w",IF(ISERROR(VLOOKUP(MC$6,fériés,1,FALSE)),(SUM($H$1:MC$1)&gt;SUM($F$8:$F13))*(SUM($H$1:MC$1)&lt;=SUM($F$8:$F14))*1,"F"))</f>
        <v>0</v>
      </c>
      <c r="MD14" s="28">
        <f ca="1">IF(WEEKDAY(MD$6,2)&gt;5,"w",IF(ISERROR(VLOOKUP(MD$6,fériés,1,FALSE)),(SUM($H$1:MD$1)&gt;SUM($F$8:$F13))*(SUM($H$1:MD$1)&lt;=SUM($F$8:$F14))*1,"F"))</f>
        <v>0</v>
      </c>
      <c r="ME14" s="28">
        <f ca="1">IF(WEEKDAY(ME$6,2)&gt;5,"w",IF(ISERROR(VLOOKUP(ME$6,fériés,1,FALSE)),(SUM($H$1:ME$1)&gt;SUM($F$8:$F13))*(SUM($H$1:ME$1)&lt;=SUM($F$8:$F14))*1,"F"))</f>
        <v>0</v>
      </c>
      <c r="MF14" s="28">
        <f ca="1">IF(WEEKDAY(MF$6,2)&gt;5,"w",IF(ISERROR(VLOOKUP(MF$6,fériés,1,FALSE)),(SUM($H$1:MF$1)&gt;SUM($F$8:$F13))*(SUM($H$1:MF$1)&lt;=SUM($F$8:$F14))*1,"F"))</f>
        <v>0</v>
      </c>
      <c r="MG14" s="28">
        <f ca="1">IF(WEEKDAY(MG$6,2)&gt;5,"w",IF(ISERROR(VLOOKUP(MG$6,fériés,1,FALSE)),(SUM($H$1:MG$1)&gt;SUM($F$8:$F13))*(SUM($H$1:MG$1)&lt;=SUM($F$8:$F14))*1,"F"))</f>
        <v>0</v>
      </c>
      <c r="MH14" s="28" t="str">
        <f ca="1">IF(WEEKDAY(MH$6,2)&gt;5,"w",IF(ISERROR(VLOOKUP(MH$6,fériés,1,FALSE)),(SUM($H$1:MH$1)&gt;SUM($F$8:$F13))*(SUM($H$1:MH$1)&lt;=SUM($F$8:$F14))*1,"F"))</f>
        <v>w</v>
      </c>
      <c r="MI14" s="28" t="str">
        <f ca="1">IF(WEEKDAY(MI$6,2)&gt;5,"w",IF(ISERROR(VLOOKUP(MI$6,fériés,1,FALSE)),(SUM($H$1:MI$1)&gt;SUM($F$8:$F13))*(SUM($H$1:MI$1)&lt;=SUM($F$8:$F14))*1,"F"))</f>
        <v>w</v>
      </c>
      <c r="MJ14" s="28" t="str">
        <f ca="1">IF(WEEKDAY(MJ$6,2)&gt;5,"w",IF(ISERROR(VLOOKUP(MJ$6,fériés,1,FALSE)),(SUM($H$1:MJ$1)&gt;SUM($F$8:$F13))*(SUM($H$1:MJ$1)&lt;=SUM($F$8:$F14))*1,"F"))</f>
        <v>w</v>
      </c>
      <c r="MK14" s="28" t="str">
        <f ca="1">IF(WEEKDAY(MK$6,2)&gt;5,"w",IF(ISERROR(VLOOKUP(MK$6,fériés,1,FALSE)),(SUM($H$1:MK$1)&gt;SUM($F$8:$F13))*(SUM($H$1:MK$1)&lt;=SUM($F$8:$F14))*1,"F"))</f>
        <v>w</v>
      </c>
      <c r="ML14" s="28" t="str">
        <f ca="1">IF(WEEKDAY(ML$6,2)&gt;5,"w",IF(ISERROR(VLOOKUP(ML$6,fériés,1,FALSE)),(SUM($H$1:ML$1)&gt;SUM($F$8:$F13))*(SUM($H$1:ML$1)&lt;=SUM($F$8:$F14))*1,"F"))</f>
        <v>w</v>
      </c>
      <c r="MM14" s="28" t="str">
        <f ca="1">IF(WEEKDAY(MM$6,2)&gt;5,"w",IF(ISERROR(VLOOKUP(MM$6,fériés,1,FALSE)),(SUM($H$1:MM$1)&gt;SUM($F$8:$F13))*(SUM($H$1:MM$1)&lt;=SUM($F$8:$F14))*1,"F"))</f>
        <v>w</v>
      </c>
      <c r="MN14" s="28" t="str">
        <f ca="1">IF(WEEKDAY(MN$6,2)&gt;5,"w",IF(ISERROR(VLOOKUP(MN$6,fériés,1,FALSE)),(SUM($H$1:MN$1)&gt;SUM($F$8:$F13))*(SUM($H$1:MN$1)&lt;=SUM($F$8:$F14))*1,"F"))</f>
        <v>w</v>
      </c>
      <c r="MO14" s="28" t="str">
        <f ca="1">IF(WEEKDAY(MO$6,2)&gt;5,"w",IF(ISERROR(VLOOKUP(MO$6,fériés,1,FALSE)),(SUM($H$1:MO$1)&gt;SUM($F$8:$F13))*(SUM($H$1:MO$1)&lt;=SUM($F$8:$F14))*1,"F"))</f>
        <v>w</v>
      </c>
      <c r="MP14" s="28" t="str">
        <f ca="1">IF(WEEKDAY(MP$6,2)&gt;5,"w",IF(ISERROR(VLOOKUP(MP$6,fériés,1,FALSE)),(SUM($H$1:MP$1)&gt;SUM($F$8:$F13))*(SUM($H$1:MP$1)&lt;=SUM($F$8:$F14))*1,"F"))</f>
        <v>w</v>
      </c>
      <c r="MQ14" s="28" t="str">
        <f ca="1">IF(WEEKDAY(MQ$6,2)&gt;5,"w",IF(ISERROR(VLOOKUP(MQ$6,fériés,1,FALSE)),(SUM($H$1:MQ$1)&gt;SUM($F$8:$F13))*(SUM($H$1:MQ$1)&lt;=SUM($F$8:$F14))*1,"F"))</f>
        <v>w</v>
      </c>
      <c r="MR14" s="28" t="str">
        <f ca="1">IF(WEEKDAY(MR$6,2)&gt;5,"w",IF(ISERROR(VLOOKUP(MR$6,fériés,1,FALSE)),(SUM($H$1:MR$1)&gt;SUM($F$8:$F13))*(SUM($H$1:MR$1)&lt;=SUM($F$8:$F14))*1,"F"))</f>
        <v>w</v>
      </c>
      <c r="MS14" s="28" t="str">
        <f ca="1">IF(WEEKDAY(MS$6,2)&gt;5,"w",IF(ISERROR(VLOOKUP(MS$6,fériés,1,FALSE)),(SUM($H$1:MS$1)&gt;SUM($F$8:$F13))*(SUM($H$1:MS$1)&lt;=SUM($F$8:$F14))*1,"F"))</f>
        <v>w</v>
      </c>
      <c r="MT14" s="28" t="str">
        <f ca="1">IF(WEEKDAY(MT$6,2)&gt;5,"w",IF(ISERROR(VLOOKUP(MT$6,fériés,1,FALSE)),(SUM($H$1:MT$1)&gt;SUM($F$8:$F13))*(SUM($H$1:MT$1)&lt;=SUM($F$8:$F14))*1,"F"))</f>
        <v>w</v>
      </c>
      <c r="MU14" s="28" t="str">
        <f ca="1">IF(WEEKDAY(MU$6,2)&gt;5,"w",IF(ISERROR(VLOOKUP(MU$6,fériés,1,FALSE)),(SUM($H$1:MU$1)&gt;SUM($F$8:$F13))*(SUM($H$1:MU$1)&lt;=SUM($F$8:$F14))*1,"F"))</f>
        <v>w</v>
      </c>
      <c r="MV14" s="28" t="str">
        <f ca="1">IF(WEEKDAY(MV$6,2)&gt;5,"w",IF(ISERROR(VLOOKUP(MV$6,fériés,1,FALSE)),(SUM($H$1:MV$1)&gt;SUM($F$8:$F13))*(SUM($H$1:MV$1)&lt;=SUM($F$8:$F14))*1,"F"))</f>
        <v>w</v>
      </c>
      <c r="MW14" s="28" t="str">
        <f ca="1">IF(WEEKDAY(MW$6,2)&gt;5,"w",IF(ISERROR(VLOOKUP(MW$6,fériés,1,FALSE)),(SUM($H$1:MW$1)&gt;SUM($F$8:$F13))*(SUM($H$1:MW$1)&lt;=SUM($F$8:$F14))*1,"F"))</f>
        <v>w</v>
      </c>
      <c r="MX14" s="28" t="str">
        <f ca="1">IF(WEEKDAY(MX$6,2)&gt;5,"w",IF(ISERROR(VLOOKUP(MX$6,fériés,1,FALSE)),(SUM($H$1:MX$1)&gt;SUM($F$8:$F13))*(SUM($H$1:MX$1)&lt;=SUM($F$8:$F14))*1,"F"))</f>
        <v>w</v>
      </c>
      <c r="MY14" s="28" t="str">
        <f ca="1">IF(WEEKDAY(MY$6,2)&gt;5,"w",IF(ISERROR(VLOOKUP(MY$6,fériés,1,FALSE)),(SUM($H$1:MY$1)&gt;SUM($F$8:$F13))*(SUM($H$1:MY$1)&lt;=SUM($F$8:$F14))*1,"F"))</f>
        <v>w</v>
      </c>
      <c r="MZ14" s="28" t="str">
        <f ca="1">IF(WEEKDAY(MZ$6,2)&gt;5,"w",IF(ISERROR(VLOOKUP(MZ$6,fériés,1,FALSE)),(SUM($H$1:MZ$1)&gt;SUM($F$8:$F13))*(SUM($H$1:MZ$1)&lt;=SUM($F$8:$F14))*1,"F"))</f>
        <v>w</v>
      </c>
      <c r="NA14" s="28" t="str">
        <f ca="1">IF(WEEKDAY(NA$6,2)&gt;5,"w",IF(ISERROR(VLOOKUP(NA$6,fériés,1,FALSE)),(SUM($H$1:NA$1)&gt;SUM($F$8:$F13))*(SUM($H$1:NA$1)&lt;=SUM($F$8:$F14))*1,"F"))</f>
        <v>w</v>
      </c>
      <c r="NB14" s="28">
        <f ca="1">IF(WEEKDAY(NB$6,2)&gt;5,"w",IF(ISERROR(VLOOKUP(NB$6,fériés,1,FALSE)),(SUM($H$1:NB$1)&gt;SUM($F$8:$F13))*(SUM($H$1:NB$1)&lt;=SUM($F$8:$F14))*1,"F"))</f>
        <v>0</v>
      </c>
      <c r="NC14" s="28">
        <f ca="1">IF(WEEKDAY(NC$6,2)&gt;5,"w",IF(ISERROR(VLOOKUP(NC$6,fériés,1,FALSE)),(SUM($H$1:NC$1)&gt;SUM($F$8:$F13))*(SUM($H$1:NC$1)&lt;=SUM($F$8:$F14))*1,"F"))</f>
        <v>0</v>
      </c>
      <c r="ND14" s="28">
        <f ca="1">IF(WEEKDAY(ND$6,2)&gt;5,"w",IF(ISERROR(VLOOKUP(ND$6,fériés,1,FALSE)),(SUM($H$1:ND$1)&gt;SUM($F$8:$F13))*(SUM($H$1:ND$1)&lt;=SUM($F$8:$F14))*1,"F"))</f>
        <v>0</v>
      </c>
      <c r="NE14" s="28">
        <f ca="1">IF(WEEKDAY(NE$6,2)&gt;5,"w",IF(ISERROR(VLOOKUP(NE$6,fériés,1,FALSE)),(SUM($H$1:NE$1)&gt;SUM($F$8:$F13))*(SUM($H$1:NE$1)&lt;=SUM($F$8:$F14))*1,"F"))</f>
        <v>0</v>
      </c>
      <c r="NF14" s="28">
        <f ca="1">IF(WEEKDAY(NF$6,2)&gt;5,"w",IF(ISERROR(VLOOKUP(NF$6,fériés,1,FALSE)),(SUM($H$1:NF$1)&gt;SUM($F$8:$F13))*(SUM($H$1:NF$1)&lt;=SUM($F$8:$F14))*1,"F"))</f>
        <v>0</v>
      </c>
      <c r="NG14" s="28">
        <f ca="1">IF(WEEKDAY(NG$6,2)&gt;5,"w",IF(ISERROR(VLOOKUP(NG$6,fériés,1,FALSE)),(SUM($H$1:NG$1)&gt;SUM($F$8:$F13))*(SUM($H$1:NG$1)&lt;=SUM($F$8:$F14))*1,"F"))</f>
        <v>0</v>
      </c>
      <c r="NH14" s="28">
        <f ca="1">IF(WEEKDAY(NH$6,2)&gt;5,"w",IF(ISERROR(VLOOKUP(NH$6,fériés,1,FALSE)),(SUM($H$1:NH$1)&gt;SUM($F$8:$F13))*(SUM($H$1:NH$1)&lt;=SUM($F$8:$F14))*1,"F"))</f>
        <v>0</v>
      </c>
      <c r="NI14" s="28">
        <f ca="1">IF(WEEKDAY(NI$6,2)&gt;5,"w",IF(ISERROR(VLOOKUP(NI$6,fériés,1,FALSE)),(SUM($H$1:NI$1)&gt;SUM($F$8:$F13))*(SUM($H$1:NI$1)&lt;=SUM($F$8:$F14))*1,"F"))</f>
        <v>0</v>
      </c>
      <c r="NJ14" s="28">
        <f ca="1">IF(WEEKDAY(NJ$6,2)&gt;5,"w",IF(ISERROR(VLOOKUP(NJ$6,fériés,1,FALSE)),(SUM($H$1:NJ$1)&gt;SUM($F$8:$F13))*(SUM($H$1:NJ$1)&lt;=SUM($F$8:$F14))*1,"F"))</f>
        <v>0</v>
      </c>
      <c r="NK14" s="28">
        <f ca="1">IF(WEEKDAY(NK$6,2)&gt;5,"w",IF(ISERROR(VLOOKUP(NK$6,fériés,1,FALSE)),(SUM($H$1:NK$1)&gt;SUM($F$8:$F13))*(SUM($H$1:NK$1)&lt;=SUM($F$8:$F14))*1,"F"))</f>
        <v>0</v>
      </c>
      <c r="NL14" s="28">
        <f ca="1">IF(WEEKDAY(NL$6,2)&gt;5,"w",IF(ISERROR(VLOOKUP(NL$6,fériés,1,FALSE)),(SUM($H$1:NL$1)&gt;SUM($F$8:$F13))*(SUM($H$1:NL$1)&lt;=SUM($F$8:$F14))*1,"F"))</f>
        <v>0</v>
      </c>
      <c r="NM14" s="28">
        <f ca="1">IF(WEEKDAY(NM$6,2)&gt;5,"w",IF(ISERROR(VLOOKUP(NM$6,fériés,1,FALSE)),(SUM($H$1:NM$1)&gt;SUM($F$8:$F13))*(SUM($H$1:NM$1)&lt;=SUM($F$8:$F14))*1,"F"))</f>
        <v>0</v>
      </c>
      <c r="NN14" s="28">
        <f ca="1">IF(WEEKDAY(NN$6,2)&gt;5,"w",IF(ISERROR(VLOOKUP(NN$6,fériés,1,FALSE)),(SUM($H$1:NN$1)&gt;SUM($F$8:$F13))*(SUM($H$1:NN$1)&lt;=SUM($F$8:$F14))*1,"F"))</f>
        <v>0</v>
      </c>
      <c r="NO14" s="28">
        <f ca="1">IF(WEEKDAY(NO$6,2)&gt;5,"w",IF(ISERROR(VLOOKUP(NO$6,fériés,1,FALSE)),(SUM($H$1:NO$1)&gt;SUM($F$8:$F13))*(SUM($H$1:NO$1)&lt;=SUM($F$8:$F14))*1,"F"))</f>
        <v>0</v>
      </c>
      <c r="NP14" s="28">
        <f ca="1">IF(WEEKDAY(NP$6,2)&gt;5,"w",IF(ISERROR(VLOOKUP(NP$6,fériés,1,FALSE)),(SUM($H$1:NP$1)&gt;SUM($F$8:$F13))*(SUM($H$1:NP$1)&lt;=SUM($F$8:$F14))*1,"F"))</f>
        <v>0</v>
      </c>
      <c r="NQ14" s="28">
        <f ca="1">IF(WEEKDAY(NQ$6,2)&gt;5,"w",IF(ISERROR(VLOOKUP(NQ$6,fériés,1,FALSE)),(SUM($H$1:NQ$1)&gt;SUM($F$8:$F13))*(SUM($H$1:NQ$1)&lt;=SUM($F$8:$F14))*1,"F"))</f>
        <v>0</v>
      </c>
      <c r="NR14" s="28">
        <f ca="1">IF(WEEKDAY(NR$6,2)&gt;5,"w",IF(ISERROR(VLOOKUP(NR$6,fériés,1,FALSE)),(SUM($H$1:NR$1)&gt;SUM($F$8:$F13))*(SUM($H$1:NR$1)&lt;=SUM($F$8:$F14))*1,"F"))</f>
        <v>0</v>
      </c>
      <c r="NS14" s="28">
        <f ca="1">IF(WEEKDAY(NS$6,2)&gt;5,"w",IF(ISERROR(VLOOKUP(NS$6,fériés,1,FALSE)),(SUM($H$1:NS$1)&gt;SUM($F$8:$F13))*(SUM($H$1:NS$1)&lt;=SUM($F$8:$F14))*1,"F"))</f>
        <v>0</v>
      </c>
      <c r="NT14" s="28">
        <f ca="1">IF(WEEKDAY(NT$6,2)&gt;5,"w",IF(ISERROR(VLOOKUP(NT$6,fériés,1,FALSE)),(SUM($H$1:NT$1)&gt;SUM($F$8:$F13))*(SUM($H$1:NT$1)&lt;=SUM($F$8:$F14))*1,"F"))</f>
        <v>0</v>
      </c>
      <c r="NU14" s="28">
        <f ca="1">IF(WEEKDAY(NU$6,2)&gt;5,"w",IF(ISERROR(VLOOKUP(NU$6,fériés,1,FALSE)),(SUM($H$1:NU$1)&gt;SUM($F$8:$F13))*(SUM($H$1:NU$1)&lt;=SUM($F$8:$F14))*1,"F"))</f>
        <v>0</v>
      </c>
      <c r="NV14" s="28">
        <f ca="1">IF(WEEKDAY(NV$6,2)&gt;5,"w",IF(ISERROR(VLOOKUP(NV$6,fériés,1,FALSE)),(SUM($H$1:NV$1)&gt;SUM($F$8:$F13))*(SUM($H$1:NV$1)&lt;=SUM($F$8:$F14))*1,"F"))</f>
        <v>0</v>
      </c>
      <c r="NW14" s="28">
        <f ca="1">IF(WEEKDAY(NW$6,2)&gt;5,"w",IF(ISERROR(VLOOKUP(NW$6,fériés,1,FALSE)),(SUM($H$1:NW$1)&gt;SUM($F$8:$F13))*(SUM($H$1:NW$1)&lt;=SUM($F$8:$F14))*1,"F"))</f>
        <v>0</v>
      </c>
      <c r="NX14" s="28">
        <f ca="1">IF(WEEKDAY(NX$6,2)&gt;5,"w",IF(ISERROR(VLOOKUP(NX$6,fériés,1,FALSE)),(SUM($H$1:NX$1)&gt;SUM($F$8:$F13))*(SUM($H$1:NX$1)&lt;=SUM($F$8:$F14))*1,"F"))</f>
        <v>0</v>
      </c>
      <c r="NY14" s="28">
        <f ca="1">IF(WEEKDAY(NY$6,2)&gt;5,"w",IF(ISERROR(VLOOKUP(NY$6,fériés,1,FALSE)),(SUM($H$1:NY$1)&gt;SUM($F$8:$F13))*(SUM($H$1:NY$1)&lt;=SUM($F$8:$F14))*1,"F"))</f>
        <v>0</v>
      </c>
      <c r="NZ14" s="28">
        <f ca="1">IF(WEEKDAY(NZ$6,2)&gt;5,"w",IF(ISERROR(VLOOKUP(NZ$6,fériés,1,FALSE)),(SUM($H$1:NZ$1)&gt;SUM($F$8:$F13))*(SUM($H$1:NZ$1)&lt;=SUM($F$8:$F14))*1,"F"))</f>
        <v>0</v>
      </c>
      <c r="OA14" s="28">
        <f ca="1">IF(WEEKDAY(OA$6,2)&gt;5,"w",IF(ISERROR(VLOOKUP(OA$6,fériés,1,FALSE)),(SUM($H$1:OA$1)&gt;SUM($F$8:$F13))*(SUM($H$1:OA$1)&lt;=SUM($F$8:$F14))*1,"F"))</f>
        <v>0</v>
      </c>
      <c r="OB14" s="28">
        <f ca="1">IF(WEEKDAY(OB$6,2)&gt;5,"w",IF(ISERROR(VLOOKUP(OB$6,fériés,1,FALSE)),(SUM($H$1:OB$1)&gt;SUM($F$8:$F13))*(SUM($H$1:OB$1)&lt;=SUM($F$8:$F14))*1,"F"))</f>
        <v>0</v>
      </c>
      <c r="OC14" s="28">
        <f ca="1">IF(WEEKDAY(OC$6,2)&gt;5,"w",IF(ISERROR(VLOOKUP(OC$6,fériés,1,FALSE)),(SUM($H$1:OC$1)&gt;SUM($F$8:$F13))*(SUM($H$1:OC$1)&lt;=SUM($F$8:$F14))*1,"F"))</f>
        <v>0</v>
      </c>
      <c r="OD14" s="28">
        <f ca="1">IF(WEEKDAY(OD$6,2)&gt;5,"w",IF(ISERROR(VLOOKUP(OD$6,fériés,1,FALSE)),(SUM($H$1:OD$1)&gt;SUM($F$8:$F13))*(SUM($H$1:OD$1)&lt;=SUM($F$8:$F14))*1,"F"))</f>
        <v>0</v>
      </c>
      <c r="OE14" s="28">
        <f ca="1">IF(WEEKDAY(OE$6,2)&gt;5,"w",IF(ISERROR(VLOOKUP(OE$6,fériés,1,FALSE)),(SUM($H$1:OE$1)&gt;SUM($F$8:$F13))*(SUM($H$1:OE$1)&lt;=SUM($F$8:$F14))*1,"F"))</f>
        <v>0</v>
      </c>
      <c r="OF14" s="28">
        <f ca="1">IF(WEEKDAY(OF$6,2)&gt;5,"w",IF(ISERROR(VLOOKUP(OF$6,fériés,1,FALSE)),(SUM($H$1:OF$1)&gt;SUM($F$8:$F13))*(SUM($H$1:OF$1)&lt;=SUM($F$8:$F14))*1,"F"))</f>
        <v>0</v>
      </c>
      <c r="OG14" s="28">
        <f ca="1">IF(WEEKDAY(OG$6,2)&gt;5,"w",IF(ISERROR(VLOOKUP(OG$6,fériés,1,FALSE)),(SUM($H$1:OG$1)&gt;SUM($F$8:$F13))*(SUM($H$1:OG$1)&lt;=SUM($F$8:$F14))*1,"F"))</f>
        <v>0</v>
      </c>
      <c r="OH14" s="28">
        <f ca="1">IF(WEEKDAY(OH$6,2)&gt;5,"w",IF(ISERROR(VLOOKUP(OH$6,fériés,1,FALSE)),(SUM($H$1:OH$1)&gt;SUM($F$8:$F13))*(SUM($H$1:OH$1)&lt;=SUM($F$8:$F14))*1,"F"))</f>
        <v>0</v>
      </c>
      <c r="OI14" s="28">
        <f ca="1">IF(WEEKDAY(OI$6,2)&gt;5,"w",IF(ISERROR(VLOOKUP(OI$6,fériés,1,FALSE)),(SUM($H$1:OI$1)&gt;SUM($F$8:$F13))*(SUM($H$1:OI$1)&lt;=SUM($F$8:$F14))*1,"F"))</f>
        <v>0</v>
      </c>
      <c r="OJ14" s="28">
        <f ca="1">IF(WEEKDAY(OJ$6,2)&gt;5,"w",IF(ISERROR(VLOOKUP(OJ$6,fériés,1,FALSE)),(SUM($H$1:OJ$1)&gt;SUM($F$8:$F13))*(SUM($H$1:OJ$1)&lt;=SUM($F$8:$F14))*1,"F"))</f>
        <v>0</v>
      </c>
      <c r="OK14" s="28">
        <f ca="1">IF(WEEKDAY(OK$6,2)&gt;5,"w",IF(ISERROR(VLOOKUP(OK$6,fériés,1,FALSE)),(SUM($H$1:OK$1)&gt;SUM($F$8:$F13))*(SUM($H$1:OK$1)&lt;=SUM($F$8:$F14))*1,"F"))</f>
        <v>0</v>
      </c>
      <c r="OL14" s="28">
        <f ca="1">IF(WEEKDAY(OL$6,2)&gt;5,"w",IF(ISERROR(VLOOKUP(OL$6,fériés,1,FALSE)),(SUM($H$1:OL$1)&gt;SUM($F$8:$F13))*(SUM($H$1:OL$1)&lt;=SUM($F$8:$F14))*1,"F"))</f>
        <v>0</v>
      </c>
      <c r="OM14" s="28">
        <f ca="1">IF(WEEKDAY(OM$6,2)&gt;5,"w",IF(ISERROR(VLOOKUP(OM$6,fériés,1,FALSE)),(SUM($H$1:OM$1)&gt;SUM($F$8:$F13))*(SUM($H$1:OM$1)&lt;=SUM($F$8:$F14))*1,"F"))</f>
        <v>0</v>
      </c>
      <c r="ON14" s="28">
        <f ca="1">IF(WEEKDAY(ON$6,2)&gt;5,"w",IF(ISERROR(VLOOKUP(ON$6,fériés,1,FALSE)),(SUM($H$1:ON$1)&gt;SUM($F$8:$F13))*(SUM($H$1:ON$1)&lt;=SUM($F$8:$F14))*1,"F"))</f>
        <v>0</v>
      </c>
      <c r="OO14" s="28">
        <f ca="1">IF(WEEKDAY(OO$6,2)&gt;5,"w",IF(ISERROR(VLOOKUP(OO$6,fériés,1,FALSE)),(SUM($H$1:OO$1)&gt;SUM($F$8:$F13))*(SUM($H$1:OO$1)&lt;=SUM($F$8:$F14))*1,"F"))</f>
        <v>0</v>
      </c>
      <c r="OP14" s="28">
        <f ca="1">IF(WEEKDAY(OP$6,2)&gt;5,"w",IF(ISERROR(VLOOKUP(OP$6,fériés,1,FALSE)),(SUM($H$1:OP$1)&gt;SUM($F$8:$F13))*(SUM($H$1:OP$1)&lt;=SUM($F$8:$F14))*1,"F"))</f>
        <v>0</v>
      </c>
      <c r="OQ14" s="28">
        <f ca="1">IF(WEEKDAY(OQ$6,2)&gt;5,"w",IF(ISERROR(VLOOKUP(OQ$6,fériés,1,FALSE)),(SUM($H$1:OQ$1)&gt;SUM($F$8:$F13))*(SUM($H$1:OQ$1)&lt;=SUM($F$8:$F14))*1,"F"))</f>
        <v>0</v>
      </c>
      <c r="OR14" s="28">
        <f ca="1">IF(WEEKDAY(OR$6,2)&gt;5,"w",IF(ISERROR(VLOOKUP(OR$6,fériés,1,FALSE)),(SUM($H$1:OR$1)&gt;SUM($F$8:$F13))*(SUM($H$1:OR$1)&lt;=SUM($F$8:$F14))*1,"F"))</f>
        <v>0</v>
      </c>
      <c r="OS14" s="28">
        <f ca="1">IF(WEEKDAY(OS$6,2)&gt;5,"w",IF(ISERROR(VLOOKUP(OS$6,fériés,1,FALSE)),(SUM($H$1:OS$1)&gt;SUM($F$8:$F13))*(SUM($H$1:OS$1)&lt;=SUM($F$8:$F14))*1,"F"))</f>
        <v>0</v>
      </c>
      <c r="OT14" s="28">
        <f ca="1">IF(WEEKDAY(OT$6,2)&gt;5,"w",IF(ISERROR(VLOOKUP(OT$6,fériés,1,FALSE)),(SUM($H$1:OT$1)&gt;SUM($F$8:$F13))*(SUM($H$1:OT$1)&lt;=SUM($F$8:$F14))*1,"F"))</f>
        <v>0</v>
      </c>
      <c r="OU14" s="28">
        <f ca="1">IF(WEEKDAY(OU$6,2)&gt;5,"w",IF(ISERROR(VLOOKUP(OU$6,fériés,1,FALSE)),(SUM($H$1:OU$1)&gt;SUM($F$8:$F13))*(SUM($H$1:OU$1)&lt;=SUM($F$8:$F14))*1,"F"))</f>
        <v>0</v>
      </c>
      <c r="OV14" s="28">
        <f ca="1">IF(WEEKDAY(OV$6,2)&gt;5,"w",IF(ISERROR(VLOOKUP(OV$6,fériés,1,FALSE)),(SUM($H$1:OV$1)&gt;SUM($F$8:$F13))*(SUM($H$1:OV$1)&lt;=SUM($F$8:$F14))*1,"F"))</f>
        <v>0</v>
      </c>
      <c r="OW14" s="28">
        <f ca="1">IF(WEEKDAY(OW$6,2)&gt;5,"w",IF(ISERROR(VLOOKUP(OW$6,fériés,1,FALSE)),(SUM($H$1:OW$1)&gt;SUM($F$8:$F13))*(SUM($H$1:OW$1)&lt;=SUM($F$8:$F14))*1,"F"))</f>
        <v>0</v>
      </c>
      <c r="OX14" s="28">
        <f ca="1">IF(WEEKDAY(OX$6,2)&gt;5,"w",IF(ISERROR(VLOOKUP(OX$6,fériés,1,FALSE)),(SUM($H$1:OX$1)&gt;SUM($F$8:$F13))*(SUM($H$1:OX$1)&lt;=SUM($F$8:$F14))*1,"F"))</f>
        <v>0</v>
      </c>
      <c r="OY14" s="28">
        <f ca="1">IF(WEEKDAY(OY$6,2)&gt;5,"w",IF(ISERROR(VLOOKUP(OY$6,fériés,1,FALSE)),(SUM($H$1:OY$1)&gt;SUM($F$8:$F13))*(SUM($H$1:OY$1)&lt;=SUM($F$8:$F14))*1,"F"))</f>
        <v>0</v>
      </c>
      <c r="OZ14" s="28" t="str">
        <f ca="1">IF(WEEKDAY(OZ$6,2)&gt;5,"w",IF(ISERROR(VLOOKUP(OZ$6,fériés,1,FALSE)),(SUM($H$1:OZ$1)&gt;SUM($F$8:$F13))*(SUM($H$1:OZ$1)&lt;=SUM($F$8:$F14))*1,"F"))</f>
        <v>w</v>
      </c>
      <c r="PA14" s="28" t="str">
        <f ca="1">IF(WEEKDAY(PA$6,2)&gt;5,"w",IF(ISERROR(VLOOKUP(PA$6,fériés,1,FALSE)),(SUM($H$1:PA$1)&gt;SUM($F$8:$F13))*(SUM($H$1:PA$1)&lt;=SUM($F$8:$F14))*1,"F"))</f>
        <v>w</v>
      </c>
      <c r="PB14" s="28" t="str">
        <f ca="1">IF(WEEKDAY(PB$6,2)&gt;5,"w",IF(ISERROR(VLOOKUP(PB$6,fériés,1,FALSE)),(SUM($H$1:PB$1)&gt;SUM($F$8:$F13))*(SUM($H$1:PB$1)&lt;=SUM($F$8:$F14))*1,"F"))</f>
        <v>w</v>
      </c>
      <c r="PC14" s="28" t="str">
        <f ca="1">IF(WEEKDAY(PC$6,2)&gt;5,"w",IF(ISERROR(VLOOKUP(PC$6,fériés,1,FALSE)),(SUM($H$1:PC$1)&gt;SUM($F$8:$F13))*(SUM($H$1:PC$1)&lt;=SUM($F$8:$F14))*1,"F"))</f>
        <v>w</v>
      </c>
      <c r="PD14" s="28" t="str">
        <f ca="1">IF(WEEKDAY(PD$6,2)&gt;5,"w",IF(ISERROR(VLOOKUP(PD$6,fériés,1,FALSE)),(SUM($H$1:PD$1)&gt;SUM($F$8:$F13))*(SUM($H$1:PD$1)&lt;=SUM($F$8:$F14))*1,"F"))</f>
        <v>w</v>
      </c>
      <c r="PE14" s="28" t="str">
        <f ca="1">IF(WEEKDAY(PE$6,2)&gt;5,"w",IF(ISERROR(VLOOKUP(PE$6,fériés,1,FALSE)),(SUM($H$1:PE$1)&gt;SUM($F$8:$F13))*(SUM($H$1:PE$1)&lt;=SUM($F$8:$F14))*1,"F"))</f>
        <v>w</v>
      </c>
      <c r="PF14" s="28" t="str">
        <f ca="1">IF(WEEKDAY(PF$6,2)&gt;5,"w",IF(ISERROR(VLOOKUP(PF$6,fériés,1,FALSE)),(SUM($H$1:PF$1)&gt;SUM($F$8:$F13))*(SUM($H$1:PF$1)&lt;=SUM($F$8:$F14))*1,"F"))</f>
        <v>w</v>
      </c>
      <c r="PG14" s="28" t="str">
        <f ca="1">IF(WEEKDAY(PG$6,2)&gt;5,"w",IF(ISERROR(VLOOKUP(PG$6,fériés,1,FALSE)),(SUM($H$1:PG$1)&gt;SUM($F$8:$F13))*(SUM($H$1:PG$1)&lt;=SUM($F$8:$F14))*1,"F"))</f>
        <v>w</v>
      </c>
      <c r="PH14" s="28" t="str">
        <f ca="1">IF(WEEKDAY(PH$6,2)&gt;5,"w",IF(ISERROR(VLOOKUP(PH$6,fériés,1,FALSE)),(SUM($H$1:PH$1)&gt;SUM($F$8:$F13))*(SUM($H$1:PH$1)&lt;=SUM($F$8:$F14))*1,"F"))</f>
        <v>w</v>
      </c>
      <c r="PI14" s="28" t="str">
        <f ca="1">IF(WEEKDAY(PI$6,2)&gt;5,"w",IF(ISERROR(VLOOKUP(PI$6,fériés,1,FALSE)),(SUM($H$1:PI$1)&gt;SUM($F$8:$F13))*(SUM($H$1:PI$1)&lt;=SUM($F$8:$F14))*1,"F"))</f>
        <v>w</v>
      </c>
      <c r="PJ14" s="28" t="str">
        <f ca="1">IF(WEEKDAY(PJ$6,2)&gt;5,"w",IF(ISERROR(VLOOKUP(PJ$6,fériés,1,FALSE)),(SUM($H$1:PJ$1)&gt;SUM($F$8:$F13))*(SUM($H$1:PJ$1)&lt;=SUM($F$8:$F14))*1,"F"))</f>
        <v>w</v>
      </c>
      <c r="PK14" s="28" t="str">
        <f ca="1">IF(WEEKDAY(PK$6,2)&gt;5,"w",IF(ISERROR(VLOOKUP(PK$6,fériés,1,FALSE)),(SUM($H$1:PK$1)&gt;SUM($F$8:$F13))*(SUM($H$1:PK$1)&lt;=SUM($F$8:$F14))*1,"F"))</f>
        <v>w</v>
      </c>
      <c r="PL14" s="28" t="str">
        <f ca="1">IF(WEEKDAY(PL$6,2)&gt;5,"w",IF(ISERROR(VLOOKUP(PL$6,fériés,1,FALSE)),(SUM($H$1:PL$1)&gt;SUM($F$8:$F13))*(SUM($H$1:PL$1)&lt;=SUM($F$8:$F14))*1,"F"))</f>
        <v>w</v>
      </c>
      <c r="PM14" s="28" t="str">
        <f ca="1">IF(WEEKDAY(PM$6,2)&gt;5,"w",IF(ISERROR(VLOOKUP(PM$6,fériés,1,FALSE)),(SUM($H$1:PM$1)&gt;SUM($F$8:$F13))*(SUM($H$1:PM$1)&lt;=SUM($F$8:$F14))*1,"F"))</f>
        <v>w</v>
      </c>
      <c r="PN14" s="28" t="str">
        <f ca="1">IF(WEEKDAY(PN$6,2)&gt;5,"w",IF(ISERROR(VLOOKUP(PN$6,fériés,1,FALSE)),(SUM($H$1:PN$1)&gt;SUM($F$8:$F13))*(SUM($H$1:PN$1)&lt;=SUM($F$8:$F14))*1,"F"))</f>
        <v>w</v>
      </c>
      <c r="PO14" s="28" t="str">
        <f ca="1">IF(WEEKDAY(PO$6,2)&gt;5,"w",IF(ISERROR(VLOOKUP(PO$6,fériés,1,FALSE)),(SUM($H$1:PO$1)&gt;SUM($F$8:$F13))*(SUM($H$1:PO$1)&lt;=SUM($F$8:$F14))*1,"F"))</f>
        <v>w</v>
      </c>
      <c r="PP14" s="28" t="str">
        <f ca="1">IF(WEEKDAY(PP$6,2)&gt;5,"w",IF(ISERROR(VLOOKUP(PP$6,fériés,1,FALSE)),(SUM($H$1:PP$1)&gt;SUM($F$8:$F13))*(SUM($H$1:PP$1)&lt;=SUM($F$8:$F14))*1,"F"))</f>
        <v>w</v>
      </c>
      <c r="PQ14" s="28" t="str">
        <f ca="1">IF(WEEKDAY(PQ$6,2)&gt;5,"w",IF(ISERROR(VLOOKUP(PQ$6,fériés,1,FALSE)),(SUM($H$1:PQ$1)&gt;SUM($F$8:$F13))*(SUM($H$1:PQ$1)&lt;=SUM($F$8:$F14))*1,"F"))</f>
        <v>w</v>
      </c>
      <c r="PR14" s="28" t="str">
        <f ca="1">IF(WEEKDAY(PR$6,2)&gt;5,"w",IF(ISERROR(VLOOKUP(PR$6,fériés,1,FALSE)),(SUM($H$1:PR$1)&gt;SUM($F$8:$F13))*(SUM($H$1:PR$1)&lt;=SUM($F$8:$F14))*1,"F"))</f>
        <v>w</v>
      </c>
      <c r="PS14" s="28" t="str">
        <f ca="1">IF(WEEKDAY(PS$6,2)&gt;5,"w",IF(ISERROR(VLOOKUP(PS$6,fériés,1,FALSE)),(SUM($H$1:PS$1)&gt;SUM($F$8:$F13))*(SUM($H$1:PS$1)&lt;=SUM($F$8:$F14))*1,"F"))</f>
        <v>w</v>
      </c>
      <c r="PT14" s="28">
        <f ca="1">IF(WEEKDAY(PT$6,2)&gt;5,"w",IF(ISERROR(VLOOKUP(PT$6,fériés,1,FALSE)),(SUM($H$1:PT$1)&gt;SUM($F$8:$F13))*(SUM($H$1:PT$1)&lt;=SUM($F$8:$F14))*1,"F"))</f>
        <v>0</v>
      </c>
      <c r="PU14" s="28">
        <f ca="1">IF(WEEKDAY(PU$6,2)&gt;5,"w",IF(ISERROR(VLOOKUP(PU$6,fériés,1,FALSE)),(SUM($H$1:PU$1)&gt;SUM($F$8:$F13))*(SUM($H$1:PU$1)&lt;=SUM($F$8:$F14))*1,"F"))</f>
        <v>0</v>
      </c>
      <c r="PV14" s="28">
        <f ca="1">IF(WEEKDAY(PV$6,2)&gt;5,"w",IF(ISERROR(VLOOKUP(PV$6,fériés,1,FALSE)),(SUM($H$1:PV$1)&gt;SUM($F$8:$F13))*(SUM($H$1:PV$1)&lt;=SUM($F$8:$F14))*1,"F"))</f>
        <v>0</v>
      </c>
      <c r="PW14" s="28">
        <f ca="1">IF(WEEKDAY(PW$6,2)&gt;5,"w",IF(ISERROR(VLOOKUP(PW$6,fériés,1,FALSE)),(SUM($H$1:PW$1)&gt;SUM($F$8:$F13))*(SUM($H$1:PW$1)&lt;=SUM($F$8:$F14))*1,"F"))</f>
        <v>0</v>
      </c>
      <c r="PX14" s="28">
        <f ca="1">IF(WEEKDAY(PX$6,2)&gt;5,"w",IF(ISERROR(VLOOKUP(PX$6,fériés,1,FALSE)),(SUM($H$1:PX$1)&gt;SUM($F$8:$F13))*(SUM($H$1:PX$1)&lt;=SUM($F$8:$F14))*1,"F"))</f>
        <v>0</v>
      </c>
      <c r="PY14" s="28">
        <f ca="1">IF(WEEKDAY(PY$6,2)&gt;5,"w",IF(ISERROR(VLOOKUP(PY$6,fériés,1,FALSE)),(SUM($H$1:PY$1)&gt;SUM($F$8:$F13))*(SUM($H$1:PY$1)&lt;=SUM($F$8:$F14))*1,"F"))</f>
        <v>0</v>
      </c>
      <c r="PZ14" s="28">
        <f ca="1">IF(WEEKDAY(PZ$6,2)&gt;5,"w",IF(ISERROR(VLOOKUP(PZ$6,fériés,1,FALSE)),(SUM($H$1:PZ$1)&gt;SUM($F$8:$F13))*(SUM($H$1:PZ$1)&lt;=SUM($F$8:$F14))*1,"F"))</f>
        <v>0</v>
      </c>
      <c r="QA14" s="28">
        <f ca="1">IF(WEEKDAY(QA$6,2)&gt;5,"w",IF(ISERROR(VLOOKUP(QA$6,fériés,1,FALSE)),(SUM($H$1:QA$1)&gt;SUM($F$8:$F13))*(SUM($H$1:QA$1)&lt;=SUM($F$8:$F14))*1,"F"))</f>
        <v>0</v>
      </c>
      <c r="QB14" s="28">
        <f ca="1">IF(WEEKDAY(QB$6,2)&gt;5,"w",IF(ISERROR(VLOOKUP(QB$6,fériés,1,FALSE)),(SUM($H$1:QB$1)&gt;SUM($F$8:$F13))*(SUM($H$1:QB$1)&lt;=SUM($F$8:$F14))*1,"F"))</f>
        <v>0</v>
      </c>
      <c r="QC14" s="28">
        <f ca="1">IF(WEEKDAY(QC$6,2)&gt;5,"w",IF(ISERROR(VLOOKUP(QC$6,fériés,1,FALSE)),(SUM($H$1:QC$1)&gt;SUM($F$8:$F13))*(SUM($H$1:QC$1)&lt;=SUM($F$8:$F14))*1,"F"))</f>
        <v>0</v>
      </c>
      <c r="QD14" s="28">
        <f ca="1">IF(WEEKDAY(QD$6,2)&gt;5,"w",IF(ISERROR(VLOOKUP(QD$6,fériés,1,FALSE)),(SUM($H$1:QD$1)&gt;SUM($F$8:$F13))*(SUM($H$1:QD$1)&lt;=SUM($F$8:$F14))*1,"F"))</f>
        <v>0</v>
      </c>
      <c r="QE14" s="28">
        <f ca="1">IF(WEEKDAY(QE$6,2)&gt;5,"w",IF(ISERROR(VLOOKUP(QE$6,fériés,1,FALSE)),(SUM($H$1:QE$1)&gt;SUM($F$8:$F13))*(SUM($H$1:QE$1)&lt;=SUM($F$8:$F14))*1,"F"))</f>
        <v>0</v>
      </c>
      <c r="QF14" s="28">
        <f ca="1">IF(WEEKDAY(QF$6,2)&gt;5,"w",IF(ISERROR(VLOOKUP(QF$6,fériés,1,FALSE)),(SUM($H$1:QF$1)&gt;SUM($F$8:$F13))*(SUM($H$1:QF$1)&lt;=SUM($F$8:$F14))*1,"F"))</f>
        <v>0</v>
      </c>
      <c r="QG14" s="28">
        <f ca="1">IF(WEEKDAY(QG$6,2)&gt;5,"w",IF(ISERROR(VLOOKUP(QG$6,fériés,1,FALSE)),(SUM($H$1:QG$1)&gt;SUM($F$8:$F13))*(SUM($H$1:QG$1)&lt;=SUM($F$8:$F14))*1,"F"))</f>
        <v>0</v>
      </c>
      <c r="QH14" s="28">
        <f ca="1">IF(WEEKDAY(QH$6,2)&gt;5,"w",IF(ISERROR(VLOOKUP(QH$6,fériés,1,FALSE)),(SUM($H$1:QH$1)&gt;SUM($F$8:$F13))*(SUM($H$1:QH$1)&lt;=SUM($F$8:$F14))*1,"F"))</f>
        <v>0</v>
      </c>
      <c r="QI14" s="28">
        <f ca="1">IF(WEEKDAY(QI$6,2)&gt;5,"w",IF(ISERROR(VLOOKUP(QI$6,fériés,1,FALSE)),(SUM($H$1:QI$1)&gt;SUM($F$8:$F13))*(SUM($H$1:QI$1)&lt;=SUM($F$8:$F14))*1,"F"))</f>
        <v>0</v>
      </c>
      <c r="QJ14" s="28">
        <f ca="1">IF(WEEKDAY(QJ$6,2)&gt;5,"w",IF(ISERROR(VLOOKUP(QJ$6,fériés,1,FALSE)),(SUM($H$1:QJ$1)&gt;SUM($F$8:$F13))*(SUM($H$1:QJ$1)&lt;=SUM($F$8:$F14))*1,"F"))</f>
        <v>0</v>
      </c>
      <c r="QK14" s="28">
        <f ca="1">IF(WEEKDAY(QK$6,2)&gt;5,"w",IF(ISERROR(VLOOKUP(QK$6,fériés,1,FALSE)),(SUM($H$1:QK$1)&gt;SUM($F$8:$F13))*(SUM($H$1:QK$1)&lt;=SUM($F$8:$F14))*1,"F"))</f>
        <v>0</v>
      </c>
      <c r="QL14" s="28">
        <f ca="1">IF(WEEKDAY(QL$6,2)&gt;5,"w",IF(ISERROR(VLOOKUP(QL$6,fériés,1,FALSE)),(SUM($H$1:QL$1)&gt;SUM($F$8:$F13))*(SUM($H$1:QL$1)&lt;=SUM($F$8:$F14))*1,"F"))</f>
        <v>0</v>
      </c>
      <c r="QM14" s="28">
        <f ca="1">IF(WEEKDAY(QM$6,2)&gt;5,"w",IF(ISERROR(VLOOKUP(QM$6,fériés,1,FALSE)),(SUM($H$1:QM$1)&gt;SUM($F$8:$F13))*(SUM($H$1:QM$1)&lt;=SUM($F$8:$F14))*1,"F"))</f>
        <v>0</v>
      </c>
      <c r="QN14" s="28">
        <f ca="1">IF(WEEKDAY(QN$6,2)&gt;5,"w",IF(ISERROR(VLOOKUP(QN$6,fériés,1,FALSE)),(SUM($H$1:QN$1)&gt;SUM($F$8:$F13))*(SUM($H$1:QN$1)&lt;=SUM($F$8:$F14))*1,"F"))</f>
        <v>0</v>
      </c>
      <c r="QO14" s="28">
        <f ca="1">IF(WEEKDAY(QO$6,2)&gt;5,"w",IF(ISERROR(VLOOKUP(QO$6,fériés,1,FALSE)),(SUM($H$1:QO$1)&gt;SUM($F$8:$F13))*(SUM($H$1:QO$1)&lt;=SUM($F$8:$F14))*1,"F"))</f>
        <v>0</v>
      </c>
      <c r="QP14" s="28">
        <f ca="1">IF(WEEKDAY(QP$6,2)&gt;5,"w",IF(ISERROR(VLOOKUP(QP$6,fériés,1,FALSE)),(SUM($H$1:QP$1)&gt;SUM($F$8:$F13))*(SUM($H$1:QP$1)&lt;=SUM($F$8:$F14))*1,"F"))</f>
        <v>0</v>
      </c>
      <c r="QQ14" s="28">
        <f ca="1">IF(WEEKDAY(QQ$6,2)&gt;5,"w",IF(ISERROR(VLOOKUP(QQ$6,fériés,1,FALSE)),(SUM($H$1:QQ$1)&gt;SUM($F$8:$F13))*(SUM($H$1:QQ$1)&lt;=SUM($F$8:$F14))*1,"F"))</f>
        <v>0</v>
      </c>
      <c r="QR14" s="28">
        <f ca="1">IF(WEEKDAY(QR$6,2)&gt;5,"w",IF(ISERROR(VLOOKUP(QR$6,fériés,1,FALSE)),(SUM($H$1:QR$1)&gt;SUM($F$8:$F13))*(SUM($H$1:QR$1)&lt;=SUM($F$8:$F14))*1,"F"))</f>
        <v>0</v>
      </c>
      <c r="QS14" s="28">
        <f ca="1">IF(WEEKDAY(QS$6,2)&gt;5,"w",IF(ISERROR(VLOOKUP(QS$6,fériés,1,FALSE)),(SUM($H$1:QS$1)&gt;SUM($F$8:$F13))*(SUM($H$1:QS$1)&lt;=SUM($F$8:$F14))*1,"F"))</f>
        <v>0</v>
      </c>
      <c r="QT14" s="28">
        <f ca="1">IF(WEEKDAY(QT$6,2)&gt;5,"w",IF(ISERROR(VLOOKUP(QT$6,fériés,1,FALSE)),(SUM($H$1:QT$1)&gt;SUM($F$8:$F13))*(SUM($H$1:QT$1)&lt;=SUM($F$8:$F14))*1,"F"))</f>
        <v>0</v>
      </c>
      <c r="QU14" s="28">
        <f ca="1">IF(WEEKDAY(QU$6,2)&gt;5,"w",IF(ISERROR(VLOOKUP(QU$6,fériés,1,FALSE)),(SUM($H$1:QU$1)&gt;SUM($F$8:$F13))*(SUM($H$1:QU$1)&lt;=SUM($F$8:$F14))*1,"F"))</f>
        <v>0</v>
      </c>
      <c r="QV14" s="28">
        <f ca="1">IF(WEEKDAY(QV$6,2)&gt;5,"w",IF(ISERROR(VLOOKUP(QV$6,fériés,1,FALSE)),(SUM($H$1:QV$1)&gt;SUM($F$8:$F13))*(SUM($H$1:QV$1)&lt;=SUM($F$8:$F14))*1,"F"))</f>
        <v>0</v>
      </c>
      <c r="QW14" s="28">
        <f ca="1">IF(WEEKDAY(QW$6,2)&gt;5,"w",IF(ISERROR(VLOOKUP(QW$6,fériés,1,FALSE)),(SUM($H$1:QW$1)&gt;SUM($F$8:$F13))*(SUM($H$1:QW$1)&lt;=SUM($F$8:$F14))*1,"F"))</f>
        <v>0</v>
      </c>
      <c r="QX14" s="28">
        <f ca="1">IF(WEEKDAY(QX$6,2)&gt;5,"w",IF(ISERROR(VLOOKUP(QX$6,fériés,1,FALSE)),(SUM($H$1:QX$1)&gt;SUM($F$8:$F13))*(SUM($H$1:QX$1)&lt;=SUM($F$8:$F14))*1,"F"))</f>
        <v>0</v>
      </c>
      <c r="QY14" s="28">
        <f ca="1">IF(WEEKDAY(QY$6,2)&gt;5,"w",IF(ISERROR(VLOOKUP(QY$6,fériés,1,FALSE)),(SUM($H$1:QY$1)&gt;SUM($F$8:$F13))*(SUM($H$1:QY$1)&lt;=SUM($F$8:$F14))*1,"F"))</f>
        <v>0</v>
      </c>
      <c r="QZ14" s="28">
        <f ca="1">IF(WEEKDAY(QZ$6,2)&gt;5,"w",IF(ISERROR(VLOOKUP(QZ$6,fériés,1,FALSE)),(SUM($H$1:QZ$1)&gt;SUM($F$8:$F13))*(SUM($H$1:QZ$1)&lt;=SUM($F$8:$F14))*1,"F"))</f>
        <v>0</v>
      </c>
      <c r="RA14" s="28">
        <f ca="1">IF(WEEKDAY(RA$6,2)&gt;5,"w",IF(ISERROR(VLOOKUP(RA$6,fériés,1,FALSE)),(SUM($H$1:RA$1)&gt;SUM($F$8:$F13))*(SUM($H$1:RA$1)&lt;=SUM($F$8:$F14))*1,"F"))</f>
        <v>0</v>
      </c>
      <c r="RB14" s="28">
        <f ca="1">IF(WEEKDAY(RB$6,2)&gt;5,"w",IF(ISERROR(VLOOKUP(RB$6,fériés,1,FALSE)),(SUM($H$1:RB$1)&gt;SUM($F$8:$F13))*(SUM($H$1:RB$1)&lt;=SUM($F$8:$F14))*1,"F"))</f>
        <v>0</v>
      </c>
      <c r="RC14" s="28">
        <f ca="1">IF(WEEKDAY(RC$6,2)&gt;5,"w",IF(ISERROR(VLOOKUP(RC$6,fériés,1,FALSE)),(SUM($H$1:RC$1)&gt;SUM($F$8:$F13))*(SUM($H$1:RC$1)&lt;=SUM($F$8:$F14))*1,"F"))</f>
        <v>0</v>
      </c>
      <c r="RD14" s="28">
        <f ca="1">IF(WEEKDAY(RD$6,2)&gt;5,"w",IF(ISERROR(VLOOKUP(RD$6,fériés,1,FALSE)),(SUM($H$1:RD$1)&gt;SUM($F$8:$F13))*(SUM($H$1:RD$1)&lt;=SUM($F$8:$F14))*1,"F"))</f>
        <v>0</v>
      </c>
      <c r="RE14" s="28">
        <f ca="1">IF(WEEKDAY(RE$6,2)&gt;5,"w",IF(ISERROR(VLOOKUP(RE$6,fériés,1,FALSE)),(SUM($H$1:RE$1)&gt;SUM($F$8:$F13))*(SUM($H$1:RE$1)&lt;=SUM($F$8:$F14))*1,"F"))</f>
        <v>0</v>
      </c>
      <c r="RF14" s="28">
        <f ca="1">IF(WEEKDAY(RF$6,2)&gt;5,"w",IF(ISERROR(VLOOKUP(RF$6,fériés,1,FALSE)),(SUM($H$1:RF$1)&gt;SUM($F$8:$F13))*(SUM($H$1:RF$1)&lt;=SUM($F$8:$F14))*1,"F"))</f>
        <v>0</v>
      </c>
      <c r="RG14" s="28">
        <f ca="1">IF(WEEKDAY(RG$6,2)&gt;5,"w",IF(ISERROR(VLOOKUP(RG$6,fériés,1,FALSE)),(SUM($H$1:RG$1)&gt;SUM($F$8:$F13))*(SUM($H$1:RG$1)&lt;=SUM($F$8:$F14))*1,"F"))</f>
        <v>0</v>
      </c>
      <c r="RH14" s="28">
        <f ca="1">IF(WEEKDAY(RH$6,2)&gt;5,"w",IF(ISERROR(VLOOKUP(RH$6,fériés,1,FALSE)),(SUM($H$1:RH$1)&gt;SUM($F$8:$F13))*(SUM($H$1:RH$1)&lt;=SUM($F$8:$F14))*1,"F"))</f>
        <v>0</v>
      </c>
      <c r="RI14" s="28">
        <f ca="1">IF(WEEKDAY(RI$6,2)&gt;5,"w",IF(ISERROR(VLOOKUP(RI$6,fériés,1,FALSE)),(SUM($H$1:RI$1)&gt;SUM($F$8:$F13))*(SUM($H$1:RI$1)&lt;=SUM($F$8:$F14))*1,"F"))</f>
        <v>0</v>
      </c>
      <c r="RJ14" s="28">
        <f ca="1">IF(WEEKDAY(RJ$6,2)&gt;5,"w",IF(ISERROR(VLOOKUP(RJ$6,fériés,1,FALSE)),(SUM($H$1:RJ$1)&gt;SUM($F$8:$F13))*(SUM($H$1:RJ$1)&lt;=SUM($F$8:$F14))*1,"F"))</f>
        <v>0</v>
      </c>
      <c r="RK14" s="28">
        <f ca="1">IF(WEEKDAY(RK$6,2)&gt;5,"w",IF(ISERROR(VLOOKUP(RK$6,fériés,1,FALSE)),(SUM($H$1:RK$1)&gt;SUM($F$8:$F13))*(SUM($H$1:RK$1)&lt;=SUM($F$8:$F14))*1,"F"))</f>
        <v>0</v>
      </c>
      <c r="RL14" s="28">
        <f ca="1">IF(WEEKDAY(RL$6,2)&gt;5,"w",IF(ISERROR(VLOOKUP(RL$6,fériés,1,FALSE)),(SUM($H$1:RL$1)&gt;SUM($F$8:$F13))*(SUM($H$1:RL$1)&lt;=SUM($F$8:$F14))*1,"F"))</f>
        <v>0</v>
      </c>
      <c r="RM14" s="28">
        <f ca="1">IF(WEEKDAY(RM$6,2)&gt;5,"w",IF(ISERROR(VLOOKUP(RM$6,fériés,1,FALSE)),(SUM($H$1:RM$1)&gt;SUM($F$8:$F13))*(SUM($H$1:RM$1)&lt;=SUM($F$8:$F14))*1,"F"))</f>
        <v>0</v>
      </c>
      <c r="RN14" s="28">
        <f ca="1">IF(WEEKDAY(RN$6,2)&gt;5,"w",IF(ISERROR(VLOOKUP(RN$6,fériés,1,FALSE)),(SUM($H$1:RN$1)&gt;SUM($F$8:$F13))*(SUM($H$1:RN$1)&lt;=SUM($F$8:$F14))*1,"F"))</f>
        <v>0</v>
      </c>
      <c r="RO14" s="28">
        <f ca="1">IF(WEEKDAY(RO$6,2)&gt;5,"w",IF(ISERROR(VLOOKUP(RO$6,fériés,1,FALSE)),(SUM($H$1:RO$1)&gt;SUM($F$8:$F13))*(SUM($H$1:RO$1)&lt;=SUM($F$8:$F14))*1,"F"))</f>
        <v>0</v>
      </c>
      <c r="RP14" s="28">
        <f ca="1">IF(WEEKDAY(RP$6,2)&gt;5,"w",IF(ISERROR(VLOOKUP(RP$6,fériés,1,FALSE)),(SUM($H$1:RP$1)&gt;SUM($F$8:$F13))*(SUM($H$1:RP$1)&lt;=SUM($F$8:$F14))*1,"F"))</f>
        <v>0</v>
      </c>
      <c r="RQ14" s="28">
        <f ca="1">IF(WEEKDAY(RQ$6,2)&gt;5,"w",IF(ISERROR(VLOOKUP(RQ$6,fériés,1,FALSE)),(SUM($H$1:RQ$1)&gt;SUM($F$8:$F13))*(SUM($H$1:RQ$1)&lt;=SUM($F$8:$F14))*1,"F"))</f>
        <v>0</v>
      </c>
      <c r="RR14" s="28" t="str">
        <f ca="1">IF(WEEKDAY(RR$6,2)&gt;5,"w",IF(ISERROR(VLOOKUP(RR$6,fériés,1,FALSE)),(SUM($H$1:RR$1)&gt;SUM($F$8:$F13))*(SUM($H$1:RR$1)&lt;=SUM($F$8:$F14))*1,"F"))</f>
        <v>w</v>
      </c>
      <c r="RS14" s="28" t="str">
        <f ca="1">IF(WEEKDAY(RS$6,2)&gt;5,"w",IF(ISERROR(VLOOKUP(RS$6,fériés,1,FALSE)),(SUM($H$1:RS$1)&gt;SUM($F$8:$F13))*(SUM($H$1:RS$1)&lt;=SUM($F$8:$F14))*1,"F"))</f>
        <v>w</v>
      </c>
      <c r="RT14" s="28" t="str">
        <f ca="1">IF(WEEKDAY(RT$6,2)&gt;5,"w",IF(ISERROR(VLOOKUP(RT$6,fériés,1,FALSE)),(SUM($H$1:RT$1)&gt;SUM($F$8:$F13))*(SUM($H$1:RT$1)&lt;=SUM($F$8:$F14))*1,"F"))</f>
        <v>w</v>
      </c>
      <c r="RU14" s="28" t="str">
        <f ca="1">IF(WEEKDAY(RU$6,2)&gt;5,"w",IF(ISERROR(VLOOKUP(RU$6,fériés,1,FALSE)),(SUM($H$1:RU$1)&gt;SUM($F$8:$F13))*(SUM($H$1:RU$1)&lt;=SUM($F$8:$F14))*1,"F"))</f>
        <v>w</v>
      </c>
      <c r="RV14" s="28" t="str">
        <f ca="1">IF(WEEKDAY(RV$6,2)&gt;5,"w",IF(ISERROR(VLOOKUP(RV$6,fériés,1,FALSE)),(SUM($H$1:RV$1)&gt;SUM($F$8:$F13))*(SUM($H$1:RV$1)&lt;=SUM($F$8:$F14))*1,"F"))</f>
        <v>w</v>
      </c>
      <c r="RW14" s="28" t="str">
        <f ca="1">IF(WEEKDAY(RW$6,2)&gt;5,"w",IF(ISERROR(VLOOKUP(RW$6,fériés,1,FALSE)),(SUM($H$1:RW$1)&gt;SUM($F$8:$F13))*(SUM($H$1:RW$1)&lt;=SUM($F$8:$F14))*1,"F"))</f>
        <v>w</v>
      </c>
      <c r="RX14" s="28" t="str">
        <f ca="1">IF(WEEKDAY(RX$6,2)&gt;5,"w",IF(ISERROR(VLOOKUP(RX$6,fériés,1,FALSE)),(SUM($H$1:RX$1)&gt;SUM($F$8:$F13))*(SUM($H$1:RX$1)&lt;=SUM($F$8:$F14))*1,"F"))</f>
        <v>w</v>
      </c>
      <c r="RY14" s="28" t="str">
        <f ca="1">IF(WEEKDAY(RY$6,2)&gt;5,"w",IF(ISERROR(VLOOKUP(RY$6,fériés,1,FALSE)),(SUM($H$1:RY$1)&gt;SUM($F$8:$F13))*(SUM($H$1:RY$1)&lt;=SUM($F$8:$F14))*1,"F"))</f>
        <v>w</v>
      </c>
      <c r="RZ14" s="28" t="str">
        <f ca="1">IF(WEEKDAY(RZ$6,2)&gt;5,"w",IF(ISERROR(VLOOKUP(RZ$6,fériés,1,FALSE)),(SUM($H$1:RZ$1)&gt;SUM($F$8:$F13))*(SUM($H$1:RZ$1)&lt;=SUM($F$8:$F14))*1,"F"))</f>
        <v>w</v>
      </c>
      <c r="SA14" s="28" t="str">
        <f ca="1">IF(WEEKDAY(SA$6,2)&gt;5,"w",IF(ISERROR(VLOOKUP(SA$6,fériés,1,FALSE)),(SUM($H$1:SA$1)&gt;SUM($F$8:$F13))*(SUM($H$1:SA$1)&lt;=SUM($F$8:$F14))*1,"F"))</f>
        <v>w</v>
      </c>
      <c r="SB14" s="28" t="str">
        <f ca="1">IF(WEEKDAY(SB$6,2)&gt;5,"w",IF(ISERROR(VLOOKUP(SB$6,fériés,1,FALSE)),(SUM($H$1:SB$1)&gt;SUM($F$8:$F13))*(SUM($H$1:SB$1)&lt;=SUM($F$8:$F14))*1,"F"))</f>
        <v>w</v>
      </c>
      <c r="SC14" s="28" t="str">
        <f ca="1">IF(WEEKDAY(SC$6,2)&gt;5,"w",IF(ISERROR(VLOOKUP(SC$6,fériés,1,FALSE)),(SUM($H$1:SC$1)&gt;SUM($F$8:$F13))*(SUM($H$1:SC$1)&lt;=SUM($F$8:$F14))*1,"F"))</f>
        <v>w</v>
      </c>
      <c r="SD14" s="28" t="str">
        <f ca="1">IF(WEEKDAY(SD$6,2)&gt;5,"w",IF(ISERROR(VLOOKUP(SD$6,fériés,1,FALSE)),(SUM($H$1:SD$1)&gt;SUM($F$8:$F13))*(SUM($H$1:SD$1)&lt;=SUM($F$8:$F14))*1,"F"))</f>
        <v>w</v>
      </c>
      <c r="SE14" s="28" t="str">
        <f ca="1">IF(WEEKDAY(SE$6,2)&gt;5,"w",IF(ISERROR(VLOOKUP(SE$6,fériés,1,FALSE)),(SUM($H$1:SE$1)&gt;SUM($F$8:$F13))*(SUM($H$1:SE$1)&lt;=SUM($F$8:$F14))*1,"F"))</f>
        <v>w</v>
      </c>
      <c r="SF14" s="28" t="str">
        <f ca="1">IF(WEEKDAY(SF$6,2)&gt;5,"w",IF(ISERROR(VLOOKUP(SF$6,fériés,1,FALSE)),(SUM($H$1:SF$1)&gt;SUM($F$8:$F13))*(SUM($H$1:SF$1)&lt;=SUM($F$8:$F14))*1,"F"))</f>
        <v>w</v>
      </c>
      <c r="SG14" s="83"/>
    </row>
    <row r="15" spans="1:501" ht="12" customHeight="1" x14ac:dyDescent="0.25">
      <c r="A15" s="80"/>
      <c r="B15" s="63" t="str">
        <f>IFERROR(VLOOKUP($A15,Base_données!$A$4:$AB$24,Base_données!$B$1,FALSE),"")</f>
        <v/>
      </c>
      <c r="C15" s="78" t="str">
        <f>IF(A15="","",Base_données!$N$3)</f>
        <v/>
      </c>
      <c r="D15" s="63" t="str">
        <f>IFERROR(VLOOKUP($A15,Base_données!$A$4:$AB$24,Base_données!$D$1,FALSE),"")</f>
        <v/>
      </c>
      <c r="E15" s="63" t="str">
        <f>IFERROR(VLOOKUP($A15,Base_données!$A$4:$AB$24,Base_données!$N$1,FALSE),"")</f>
        <v/>
      </c>
      <c r="F15" s="66" t="str">
        <f t="shared" si="84"/>
        <v/>
      </c>
      <c r="G15" s="62" t="str">
        <f>IFERROR(VLOOKUP($A15,Base_données!$A$4:$L$24,5,FALSE),"")</f>
        <v/>
      </c>
      <c r="H15" s="28">
        <f ca="1">IF(WEEKDAY(H$6,2)&gt;5,"w",IF(ISERROR(VLOOKUP(H$6,fériés,1,FALSE)),(SUM($H$1:H$1)&gt;SUM($F$8:$F14))*(SUM($H$1:H$1)&lt;=SUM($F$8:$F15))*1,"F"))</f>
        <v>0</v>
      </c>
      <c r="I15" s="28">
        <f ca="1">IF(WEEKDAY(I$6,2)&gt;5,"w",IF(ISERROR(VLOOKUP(I$6,fériés,1,FALSE)),(SUM($H$1:I$1)&gt;SUM($F$8:$F14))*(SUM($H$1:I$1)&lt;=SUM($F$8:$F15))*1,"F"))</f>
        <v>0</v>
      </c>
      <c r="J15" s="28">
        <f ca="1">IF(WEEKDAY(J$6,2)&gt;5,"w",IF(ISERROR(VLOOKUP(J$6,fériés,1,FALSE)),(SUM($H$1:J$1)&gt;SUM($F$8:$F14))*(SUM($H$1:J$1)&lt;=SUM($F$8:$F15))*1,"F"))</f>
        <v>0</v>
      </c>
      <c r="K15" s="28">
        <f ca="1">IF(WEEKDAY(K$6,2)&gt;5,"w",IF(ISERROR(VLOOKUP(K$6,fériés,1,FALSE)),(SUM($H$1:K$1)&gt;SUM($F$8:$F14))*(SUM($H$1:K$1)&lt;=SUM($F$8:$F15))*1,"F"))</f>
        <v>0</v>
      </c>
      <c r="L15" s="28">
        <f ca="1">IF(WEEKDAY(L$6,2)&gt;5,"w",IF(ISERROR(VLOOKUP(L$6,fériés,1,FALSE)),(SUM($H$1:L$1)&gt;SUM($F$8:$F14))*(SUM($H$1:L$1)&lt;=SUM($F$8:$F15))*1,"F"))</f>
        <v>0</v>
      </c>
      <c r="M15" s="28">
        <f ca="1">IF(WEEKDAY(M$6,2)&gt;5,"w",IF(ISERROR(VLOOKUP(M$6,fériés,1,FALSE)),(SUM($H$1:M$1)&gt;SUM($F$8:$F14))*(SUM($H$1:M$1)&lt;=SUM($F$8:$F15))*1,"F"))</f>
        <v>0</v>
      </c>
      <c r="N15" s="28">
        <f ca="1">IF(WEEKDAY(N$6,2)&gt;5,"w",IF(ISERROR(VLOOKUP(N$6,fériés,1,FALSE)),(SUM($H$1:N$1)&gt;SUM($F$8:$F14))*(SUM($H$1:N$1)&lt;=SUM($F$8:$F15))*1,"F"))</f>
        <v>0</v>
      </c>
      <c r="O15" s="28">
        <f ca="1">IF(WEEKDAY(O$6,2)&gt;5,"w",IF(ISERROR(VLOOKUP(O$6,fériés,1,FALSE)),(SUM($H$1:O$1)&gt;SUM($F$8:$F14))*(SUM($H$1:O$1)&lt;=SUM($F$8:$F15))*1,"F"))</f>
        <v>0</v>
      </c>
      <c r="P15" s="28">
        <f ca="1">IF(WEEKDAY(P$6,2)&gt;5,"w",IF(ISERROR(VLOOKUP(P$6,fériés,1,FALSE)),(SUM($H$1:P$1)&gt;SUM($F$8:$F14))*(SUM($H$1:P$1)&lt;=SUM($F$8:$F15))*1,"F"))</f>
        <v>0</v>
      </c>
      <c r="Q15" s="28">
        <f ca="1">IF(WEEKDAY(Q$6,2)&gt;5,"w",IF(ISERROR(VLOOKUP(Q$6,fériés,1,FALSE)),(SUM($H$1:Q$1)&gt;SUM($F$8:$F14))*(SUM($H$1:Q$1)&lt;=SUM($F$8:$F15))*1,"F"))</f>
        <v>0</v>
      </c>
      <c r="R15" s="28">
        <f ca="1">IF(WEEKDAY(R$6,2)&gt;5,"w",IF(ISERROR(VLOOKUP(R$6,fériés,1,FALSE)),(SUM($H$1:R$1)&gt;SUM($F$8:$F14))*(SUM($H$1:R$1)&lt;=SUM($F$8:$F15))*1,"F"))</f>
        <v>0</v>
      </c>
      <c r="S15" s="28">
        <f ca="1">IF(WEEKDAY(S$6,2)&gt;5,"w",IF(ISERROR(VLOOKUP(S$6,fériés,1,FALSE)),(SUM($H$1:S$1)&gt;SUM($F$8:$F14))*(SUM($H$1:S$1)&lt;=SUM($F$8:$F15))*1,"F"))</f>
        <v>0</v>
      </c>
      <c r="T15" s="28">
        <f ca="1">IF(WEEKDAY(T$6,2)&gt;5,"w",IF(ISERROR(VLOOKUP(T$6,fériés,1,FALSE)),(SUM($H$1:T$1)&gt;SUM($F$8:$F14))*(SUM($H$1:T$1)&lt;=SUM($F$8:$F15))*1,"F"))</f>
        <v>0</v>
      </c>
      <c r="U15" s="28">
        <f ca="1">IF(WEEKDAY(U$6,2)&gt;5,"w",IF(ISERROR(VLOOKUP(U$6,fériés,1,FALSE)),(SUM($H$1:U$1)&gt;SUM($F$8:$F14))*(SUM($H$1:U$1)&lt;=SUM($F$8:$F15))*1,"F"))</f>
        <v>0</v>
      </c>
      <c r="V15" s="28">
        <f ca="1">IF(WEEKDAY(V$6,2)&gt;5,"w",IF(ISERROR(VLOOKUP(V$6,fériés,1,FALSE)),(SUM($H$1:V$1)&gt;SUM($F$8:$F14))*(SUM($H$1:V$1)&lt;=SUM($F$8:$F15))*1,"F"))</f>
        <v>0</v>
      </c>
      <c r="W15" s="28">
        <f ca="1">IF(WEEKDAY(W$6,2)&gt;5,"w",IF(ISERROR(VLOOKUP(W$6,fériés,1,FALSE)),(SUM($H$1:W$1)&gt;SUM($F$8:$F14))*(SUM($H$1:W$1)&lt;=SUM($F$8:$F15))*1,"F"))</f>
        <v>0</v>
      </c>
      <c r="X15" s="28">
        <f ca="1">IF(WEEKDAY(X$6,2)&gt;5,"w",IF(ISERROR(VLOOKUP(X$6,fériés,1,FALSE)),(SUM($H$1:X$1)&gt;SUM($F$8:$F14))*(SUM($H$1:X$1)&lt;=SUM($F$8:$F15))*1,"F"))</f>
        <v>0</v>
      </c>
      <c r="Y15" s="28">
        <f ca="1">IF(WEEKDAY(Y$6,2)&gt;5,"w",IF(ISERROR(VLOOKUP(Y$6,fériés,1,FALSE)),(SUM($H$1:Y$1)&gt;SUM($F$8:$F14))*(SUM($H$1:Y$1)&lt;=SUM($F$8:$F15))*1,"F"))</f>
        <v>0</v>
      </c>
      <c r="Z15" s="28">
        <f ca="1">IF(WEEKDAY(Z$6,2)&gt;5,"w",IF(ISERROR(VLOOKUP(Z$6,fériés,1,FALSE)),(SUM($H$1:Z$1)&gt;SUM($F$8:$F14))*(SUM($H$1:Z$1)&lt;=SUM($F$8:$F15))*1,"F"))</f>
        <v>0</v>
      </c>
      <c r="AA15" s="28">
        <f ca="1">IF(WEEKDAY(AA$6,2)&gt;5,"w",IF(ISERROR(VLOOKUP(AA$6,fériés,1,FALSE)),(SUM($H$1:AA$1)&gt;SUM($F$8:$F14))*(SUM($H$1:AA$1)&lt;=SUM($F$8:$F15))*1,"F"))</f>
        <v>0</v>
      </c>
      <c r="AB15" s="28">
        <f ca="1">IF(WEEKDAY(AB$6,2)&gt;5,"w",IF(ISERROR(VLOOKUP(AB$6,fériés,1,FALSE)),(SUM($H$1:AB$1)&gt;SUM($F$8:$F14))*(SUM($H$1:AB$1)&lt;=SUM($F$8:$F15))*1,"F"))</f>
        <v>0</v>
      </c>
      <c r="AC15" s="28">
        <f ca="1">IF(WEEKDAY(AC$6,2)&gt;5,"w",IF(ISERROR(VLOOKUP(AC$6,fériés,1,FALSE)),(SUM($H$1:AC$1)&gt;SUM($F$8:$F14))*(SUM($H$1:AC$1)&lt;=SUM($F$8:$F15))*1,"F"))</f>
        <v>0</v>
      </c>
      <c r="AD15" s="28">
        <f ca="1">IF(WEEKDAY(AD$6,2)&gt;5,"w",IF(ISERROR(VLOOKUP(AD$6,fériés,1,FALSE)),(SUM($H$1:AD$1)&gt;SUM($F$8:$F14))*(SUM($H$1:AD$1)&lt;=SUM($F$8:$F15))*1,"F"))</f>
        <v>0</v>
      </c>
      <c r="AE15" s="28">
        <f ca="1">IF(WEEKDAY(AE$6,2)&gt;5,"w",IF(ISERROR(VLOOKUP(AE$6,fériés,1,FALSE)),(SUM($H$1:AE$1)&gt;SUM($F$8:$F14))*(SUM($H$1:AE$1)&lt;=SUM($F$8:$F15))*1,"F"))</f>
        <v>0</v>
      </c>
      <c r="AF15" s="28">
        <f ca="1">IF(WEEKDAY(AF$6,2)&gt;5,"w",IF(ISERROR(VLOOKUP(AF$6,fériés,1,FALSE)),(SUM($H$1:AF$1)&gt;SUM($F$8:$F14))*(SUM($H$1:AF$1)&lt;=SUM($F$8:$F15))*1,"F"))</f>
        <v>0</v>
      </c>
      <c r="AG15" s="28">
        <f ca="1">IF(WEEKDAY(AG$6,2)&gt;5,"w",IF(ISERROR(VLOOKUP(AG$6,fériés,1,FALSE)),(SUM($H$1:AG$1)&gt;SUM($F$8:$F14))*(SUM($H$1:AG$1)&lt;=SUM($F$8:$F15))*1,"F"))</f>
        <v>0</v>
      </c>
      <c r="AH15" s="28">
        <f ca="1">IF(WEEKDAY(AH$6,2)&gt;5,"w",IF(ISERROR(VLOOKUP(AH$6,fériés,1,FALSE)),(SUM($H$1:AH$1)&gt;SUM($F$8:$F14))*(SUM($H$1:AH$1)&lt;=SUM($F$8:$F15))*1,"F"))</f>
        <v>0</v>
      </c>
      <c r="AI15" s="28">
        <f ca="1">IF(WEEKDAY(AI$6,2)&gt;5,"w",IF(ISERROR(VLOOKUP(AI$6,fériés,1,FALSE)),(SUM($H$1:AI$1)&gt;SUM($F$8:$F14))*(SUM($H$1:AI$1)&lt;=SUM($F$8:$F15))*1,"F"))</f>
        <v>0</v>
      </c>
      <c r="AJ15" s="28">
        <f ca="1">IF(WEEKDAY(AJ$6,2)&gt;5,"w",IF(ISERROR(VLOOKUP(AJ$6,fériés,1,FALSE)),(SUM($H$1:AJ$1)&gt;SUM($F$8:$F14))*(SUM($H$1:AJ$1)&lt;=SUM($F$8:$F15))*1,"F"))</f>
        <v>0</v>
      </c>
      <c r="AK15" s="28">
        <f ca="1">IF(WEEKDAY(AK$6,2)&gt;5,"w",IF(ISERROR(VLOOKUP(AK$6,fériés,1,FALSE)),(SUM($H$1:AK$1)&gt;SUM($F$8:$F14))*(SUM($H$1:AK$1)&lt;=SUM($F$8:$F15))*1,"F"))</f>
        <v>0</v>
      </c>
      <c r="AL15" s="28">
        <f ca="1">IF(WEEKDAY(AL$6,2)&gt;5,"w",IF(ISERROR(VLOOKUP(AL$6,fériés,1,FALSE)),(SUM($H$1:AL$1)&gt;SUM($F$8:$F14))*(SUM($H$1:AL$1)&lt;=SUM($F$8:$F15))*1,"F"))</f>
        <v>0</v>
      </c>
      <c r="AM15" s="28">
        <f ca="1">IF(WEEKDAY(AM$6,2)&gt;5,"w",IF(ISERROR(VLOOKUP(AM$6,fériés,1,FALSE)),(SUM($H$1:AM$1)&gt;SUM($F$8:$F14))*(SUM($H$1:AM$1)&lt;=SUM($F$8:$F15))*1,"F"))</f>
        <v>0</v>
      </c>
      <c r="AN15" s="28">
        <f ca="1">IF(WEEKDAY(AN$6,2)&gt;5,"w",IF(ISERROR(VLOOKUP(AN$6,fériés,1,FALSE)),(SUM($H$1:AN$1)&gt;SUM($F$8:$F14))*(SUM($H$1:AN$1)&lt;=SUM($F$8:$F15))*1,"F"))</f>
        <v>0</v>
      </c>
      <c r="AO15" s="28">
        <f ca="1">IF(WEEKDAY(AO$6,2)&gt;5,"w",IF(ISERROR(VLOOKUP(AO$6,fériés,1,FALSE)),(SUM($H$1:AO$1)&gt;SUM($F$8:$F14))*(SUM($H$1:AO$1)&lt;=SUM($F$8:$F15))*1,"F"))</f>
        <v>0</v>
      </c>
      <c r="AP15" s="28">
        <f ca="1">IF(WEEKDAY(AP$6,2)&gt;5,"w",IF(ISERROR(VLOOKUP(AP$6,fériés,1,FALSE)),(SUM($H$1:AP$1)&gt;SUM($F$8:$F14))*(SUM($H$1:AP$1)&lt;=SUM($F$8:$F15))*1,"F"))</f>
        <v>0</v>
      </c>
      <c r="AQ15" s="28">
        <f ca="1">IF(WEEKDAY(AQ$6,2)&gt;5,"w",IF(ISERROR(VLOOKUP(AQ$6,fériés,1,FALSE)),(SUM($H$1:AQ$1)&gt;SUM($F$8:$F14))*(SUM($H$1:AQ$1)&lt;=SUM($F$8:$F15))*1,"F"))</f>
        <v>0</v>
      </c>
      <c r="AR15" s="28">
        <f ca="1">IF(WEEKDAY(AR$6,2)&gt;5,"w",IF(ISERROR(VLOOKUP(AR$6,fériés,1,FALSE)),(SUM($H$1:AR$1)&gt;SUM($F$8:$F14))*(SUM($H$1:AR$1)&lt;=SUM($F$8:$F15))*1,"F"))</f>
        <v>0</v>
      </c>
      <c r="AS15" s="28">
        <f ca="1">IF(WEEKDAY(AS$6,2)&gt;5,"w",IF(ISERROR(VLOOKUP(AS$6,fériés,1,FALSE)),(SUM($H$1:AS$1)&gt;SUM($F$8:$F14))*(SUM($H$1:AS$1)&lt;=SUM($F$8:$F15))*1,"F"))</f>
        <v>0</v>
      </c>
      <c r="AT15" s="28">
        <f ca="1">IF(WEEKDAY(AT$6,2)&gt;5,"w",IF(ISERROR(VLOOKUP(AT$6,fériés,1,FALSE)),(SUM($H$1:AT$1)&gt;SUM($F$8:$F14))*(SUM($H$1:AT$1)&lt;=SUM($F$8:$F15))*1,"F"))</f>
        <v>0</v>
      </c>
      <c r="AU15" s="28">
        <f ca="1">IF(WEEKDAY(AU$6,2)&gt;5,"w",IF(ISERROR(VLOOKUP(AU$6,fériés,1,FALSE)),(SUM($H$1:AU$1)&gt;SUM($F$8:$F14))*(SUM($H$1:AU$1)&lt;=SUM($F$8:$F15))*1,"F"))</f>
        <v>0</v>
      </c>
      <c r="AV15" s="28">
        <f ca="1">IF(WEEKDAY(AV$6,2)&gt;5,"w",IF(ISERROR(VLOOKUP(AV$6,fériés,1,FALSE)),(SUM($H$1:AV$1)&gt;SUM($F$8:$F14))*(SUM($H$1:AV$1)&lt;=SUM($F$8:$F15))*1,"F"))</f>
        <v>0</v>
      </c>
      <c r="AW15" s="28">
        <f ca="1">IF(WEEKDAY(AW$6,2)&gt;5,"w",IF(ISERROR(VLOOKUP(AW$6,fériés,1,FALSE)),(SUM($H$1:AW$1)&gt;SUM($F$8:$F14))*(SUM($H$1:AW$1)&lt;=SUM($F$8:$F15))*1,"F"))</f>
        <v>0</v>
      </c>
      <c r="AX15" s="28">
        <f ca="1">IF(WEEKDAY(AX$6,2)&gt;5,"w",IF(ISERROR(VLOOKUP(AX$6,fériés,1,FALSE)),(SUM($H$1:AX$1)&gt;SUM($F$8:$F14))*(SUM($H$1:AX$1)&lt;=SUM($F$8:$F15))*1,"F"))</f>
        <v>0</v>
      </c>
      <c r="AY15" s="28">
        <f ca="1">IF(WEEKDAY(AY$6,2)&gt;5,"w",IF(ISERROR(VLOOKUP(AY$6,fériés,1,FALSE)),(SUM($H$1:AY$1)&gt;SUM($F$8:$F14))*(SUM($H$1:AY$1)&lt;=SUM($F$8:$F15))*1,"F"))</f>
        <v>0</v>
      </c>
      <c r="AZ15" s="28">
        <f ca="1">IF(WEEKDAY(AZ$6,2)&gt;5,"w",IF(ISERROR(VLOOKUP(AZ$6,fériés,1,FALSE)),(SUM($H$1:AZ$1)&gt;SUM($F$8:$F14))*(SUM($H$1:AZ$1)&lt;=SUM($F$8:$F15))*1,"F"))</f>
        <v>0</v>
      </c>
      <c r="BA15" s="28">
        <f ca="1">IF(WEEKDAY(BA$6,2)&gt;5,"w",IF(ISERROR(VLOOKUP(BA$6,fériés,1,FALSE)),(SUM($H$1:BA$1)&gt;SUM($F$8:$F14))*(SUM($H$1:BA$1)&lt;=SUM($F$8:$F15))*1,"F"))</f>
        <v>0</v>
      </c>
      <c r="BB15" s="28">
        <f ca="1">IF(WEEKDAY(BB$6,2)&gt;5,"w",IF(ISERROR(VLOOKUP(BB$6,fériés,1,FALSE)),(SUM($H$1:BB$1)&gt;SUM($F$8:$F14))*(SUM($H$1:BB$1)&lt;=SUM($F$8:$F15))*1,"F"))</f>
        <v>0</v>
      </c>
      <c r="BC15" s="28">
        <f ca="1">IF(WEEKDAY(BC$6,2)&gt;5,"w",IF(ISERROR(VLOOKUP(BC$6,fériés,1,FALSE)),(SUM($H$1:BC$1)&gt;SUM($F$8:$F14))*(SUM($H$1:BC$1)&lt;=SUM($F$8:$F15))*1,"F"))</f>
        <v>0</v>
      </c>
      <c r="BD15" s="28">
        <f ca="1">IF(WEEKDAY(BD$6,2)&gt;5,"w",IF(ISERROR(VLOOKUP(BD$6,fériés,1,FALSE)),(SUM($H$1:BD$1)&gt;SUM($F$8:$F14))*(SUM($H$1:BD$1)&lt;=SUM($F$8:$F15))*1,"F"))</f>
        <v>0</v>
      </c>
      <c r="BE15" s="28">
        <f ca="1">IF(WEEKDAY(BE$6,2)&gt;5,"w",IF(ISERROR(VLOOKUP(BE$6,fériés,1,FALSE)),(SUM($H$1:BE$1)&gt;SUM($F$8:$F14))*(SUM($H$1:BE$1)&lt;=SUM($F$8:$F15))*1,"F"))</f>
        <v>0</v>
      </c>
      <c r="BF15" s="28">
        <f ca="1">IF(WEEKDAY(BF$6,2)&gt;5,"w",IF(ISERROR(VLOOKUP(BF$6,fériés,1,FALSE)),(SUM($H$1:BF$1)&gt;SUM($F$8:$F14))*(SUM($H$1:BF$1)&lt;=SUM($F$8:$F15))*1,"F"))</f>
        <v>0</v>
      </c>
      <c r="BG15" s="28">
        <f ca="1">IF(WEEKDAY(BG$6,2)&gt;5,"w",IF(ISERROR(VLOOKUP(BG$6,fériés,1,FALSE)),(SUM($H$1:BG$1)&gt;SUM($F$8:$F14))*(SUM($H$1:BG$1)&lt;=SUM($F$8:$F15))*1,"F"))</f>
        <v>0</v>
      </c>
      <c r="BH15" s="28">
        <f ca="1">IF(WEEKDAY(BH$6,2)&gt;5,"w",IF(ISERROR(VLOOKUP(BH$6,fériés,1,FALSE)),(SUM($H$1:BH$1)&gt;SUM($F$8:$F14))*(SUM($H$1:BH$1)&lt;=SUM($F$8:$F15))*1,"F"))</f>
        <v>0</v>
      </c>
      <c r="BI15" s="28">
        <f ca="1">IF(WEEKDAY(BI$6,2)&gt;5,"w",IF(ISERROR(VLOOKUP(BI$6,fériés,1,FALSE)),(SUM($H$1:BI$1)&gt;SUM($F$8:$F14))*(SUM($H$1:BI$1)&lt;=SUM($F$8:$F15))*1,"F"))</f>
        <v>0</v>
      </c>
      <c r="BJ15" s="28">
        <f ca="1">IF(WEEKDAY(BJ$6,2)&gt;5,"w",IF(ISERROR(VLOOKUP(BJ$6,fériés,1,FALSE)),(SUM($H$1:BJ$1)&gt;SUM($F$8:$F14))*(SUM($H$1:BJ$1)&lt;=SUM($F$8:$F15))*1,"F"))</f>
        <v>0</v>
      </c>
      <c r="BK15" s="28">
        <f ca="1">IF(WEEKDAY(BK$6,2)&gt;5,"w",IF(ISERROR(VLOOKUP(BK$6,fériés,1,FALSE)),(SUM($H$1:BK$1)&gt;SUM($F$8:$F14))*(SUM($H$1:BK$1)&lt;=SUM($F$8:$F15))*1,"F"))</f>
        <v>0</v>
      </c>
      <c r="BL15" s="28">
        <f ca="1">IF(WEEKDAY(BL$6,2)&gt;5,"w",IF(ISERROR(VLOOKUP(BL$6,fériés,1,FALSE)),(SUM($H$1:BL$1)&gt;SUM($F$8:$F14))*(SUM($H$1:BL$1)&lt;=SUM($F$8:$F15))*1,"F"))</f>
        <v>0</v>
      </c>
      <c r="BM15" s="28">
        <f ca="1">IF(WEEKDAY(BM$6,2)&gt;5,"w",IF(ISERROR(VLOOKUP(BM$6,fériés,1,FALSE)),(SUM($H$1:BM$1)&gt;SUM($F$8:$F14))*(SUM($H$1:BM$1)&lt;=SUM($F$8:$F15))*1,"F"))</f>
        <v>0</v>
      </c>
      <c r="BN15" s="28" t="str">
        <f ca="1">IF(WEEKDAY(BN$6,2)&gt;5,"w",IF(ISERROR(VLOOKUP(BN$6,fériés,1,FALSE)),(SUM($H$1:BN$1)&gt;SUM($F$8:$F14))*(SUM($H$1:BN$1)&lt;=SUM($F$8:$F15))*1,"F"))</f>
        <v>w</v>
      </c>
      <c r="BO15" s="28" t="str">
        <f ca="1">IF(WEEKDAY(BO$6,2)&gt;5,"w",IF(ISERROR(VLOOKUP(BO$6,fériés,1,FALSE)),(SUM($H$1:BO$1)&gt;SUM($F$8:$F14))*(SUM($H$1:BO$1)&lt;=SUM($F$8:$F15))*1,"F"))</f>
        <v>w</v>
      </c>
      <c r="BP15" s="28" t="str">
        <f ca="1">IF(WEEKDAY(BP$6,2)&gt;5,"w",IF(ISERROR(VLOOKUP(BP$6,fériés,1,FALSE)),(SUM($H$1:BP$1)&gt;SUM($F$8:$F14))*(SUM($H$1:BP$1)&lt;=SUM($F$8:$F15))*1,"F"))</f>
        <v>w</v>
      </c>
      <c r="BQ15" s="28" t="str">
        <f ca="1">IF(WEEKDAY(BQ$6,2)&gt;5,"w",IF(ISERROR(VLOOKUP(BQ$6,fériés,1,FALSE)),(SUM($H$1:BQ$1)&gt;SUM($F$8:$F14))*(SUM($H$1:BQ$1)&lt;=SUM($F$8:$F15))*1,"F"))</f>
        <v>w</v>
      </c>
      <c r="BR15" s="28" t="str">
        <f ca="1">IF(WEEKDAY(BR$6,2)&gt;5,"w",IF(ISERROR(VLOOKUP(BR$6,fériés,1,FALSE)),(SUM($H$1:BR$1)&gt;SUM($F$8:$F14))*(SUM($H$1:BR$1)&lt;=SUM($F$8:$F15))*1,"F"))</f>
        <v>w</v>
      </c>
      <c r="BS15" s="28" t="str">
        <f ca="1">IF(WEEKDAY(BS$6,2)&gt;5,"w",IF(ISERROR(VLOOKUP(BS$6,fériés,1,FALSE)),(SUM($H$1:BS$1)&gt;SUM($F$8:$F14))*(SUM($H$1:BS$1)&lt;=SUM($F$8:$F15))*1,"F"))</f>
        <v>w</v>
      </c>
      <c r="BT15" s="28" t="str">
        <f ca="1">IF(WEEKDAY(BT$6,2)&gt;5,"w",IF(ISERROR(VLOOKUP(BT$6,fériés,1,FALSE)),(SUM($H$1:BT$1)&gt;SUM($F$8:$F14))*(SUM($H$1:BT$1)&lt;=SUM($F$8:$F15))*1,"F"))</f>
        <v>w</v>
      </c>
      <c r="BU15" s="28" t="str">
        <f ca="1">IF(WEEKDAY(BU$6,2)&gt;5,"w",IF(ISERROR(VLOOKUP(BU$6,fériés,1,FALSE)),(SUM($H$1:BU$1)&gt;SUM($F$8:$F14))*(SUM($H$1:BU$1)&lt;=SUM($F$8:$F15))*1,"F"))</f>
        <v>w</v>
      </c>
      <c r="BV15" s="28" t="str">
        <f ca="1">IF(WEEKDAY(BV$6,2)&gt;5,"w",IF(ISERROR(VLOOKUP(BV$6,fériés,1,FALSE)),(SUM($H$1:BV$1)&gt;SUM($F$8:$F14))*(SUM($H$1:BV$1)&lt;=SUM($F$8:$F15))*1,"F"))</f>
        <v>w</v>
      </c>
      <c r="BW15" s="28" t="str">
        <f ca="1">IF(WEEKDAY(BW$6,2)&gt;5,"w",IF(ISERROR(VLOOKUP(BW$6,fériés,1,FALSE)),(SUM($H$1:BW$1)&gt;SUM($F$8:$F14))*(SUM($H$1:BW$1)&lt;=SUM($F$8:$F15))*1,"F"))</f>
        <v>w</v>
      </c>
      <c r="BX15" s="28" t="str">
        <f ca="1">IF(WEEKDAY(BX$6,2)&gt;5,"w",IF(ISERROR(VLOOKUP(BX$6,fériés,1,FALSE)),(SUM($H$1:BX$1)&gt;SUM($F$8:$F14))*(SUM($H$1:BX$1)&lt;=SUM($F$8:$F15))*1,"F"))</f>
        <v>w</v>
      </c>
      <c r="BY15" s="28" t="str">
        <f ca="1">IF(WEEKDAY(BY$6,2)&gt;5,"w",IF(ISERROR(VLOOKUP(BY$6,fériés,1,FALSE)),(SUM($H$1:BY$1)&gt;SUM($F$8:$F14))*(SUM($H$1:BY$1)&lt;=SUM($F$8:$F15))*1,"F"))</f>
        <v>w</v>
      </c>
      <c r="BZ15" s="28" t="str">
        <f ca="1">IF(WEEKDAY(BZ$6,2)&gt;5,"w",IF(ISERROR(VLOOKUP(BZ$6,fériés,1,FALSE)),(SUM($H$1:BZ$1)&gt;SUM($F$8:$F14))*(SUM($H$1:BZ$1)&lt;=SUM($F$8:$F15))*1,"F"))</f>
        <v>w</v>
      </c>
      <c r="CA15" s="28" t="str">
        <f ca="1">IF(WEEKDAY(CA$6,2)&gt;5,"w",IF(ISERROR(VLOOKUP(CA$6,fériés,1,FALSE)),(SUM($H$1:CA$1)&gt;SUM($F$8:$F14))*(SUM($H$1:CA$1)&lt;=SUM($F$8:$F15))*1,"F"))</f>
        <v>w</v>
      </c>
      <c r="CB15" s="28" t="str">
        <f ca="1">IF(WEEKDAY(CB$6,2)&gt;5,"w",IF(ISERROR(VLOOKUP(CB$6,fériés,1,FALSE)),(SUM($H$1:CB$1)&gt;SUM($F$8:$F14))*(SUM($H$1:CB$1)&lt;=SUM($F$8:$F15))*1,"F"))</f>
        <v>w</v>
      </c>
      <c r="CC15" s="28" t="str">
        <f ca="1">IF(WEEKDAY(CC$6,2)&gt;5,"w",IF(ISERROR(VLOOKUP(CC$6,fériés,1,FALSE)),(SUM($H$1:CC$1)&gt;SUM($F$8:$F14))*(SUM($H$1:CC$1)&lt;=SUM($F$8:$F15))*1,"F"))</f>
        <v>w</v>
      </c>
      <c r="CD15" s="28" t="str">
        <f ca="1">IF(WEEKDAY(CD$6,2)&gt;5,"w",IF(ISERROR(VLOOKUP(CD$6,fériés,1,FALSE)),(SUM($H$1:CD$1)&gt;SUM($F$8:$F14))*(SUM($H$1:CD$1)&lt;=SUM($F$8:$F15))*1,"F"))</f>
        <v>w</v>
      </c>
      <c r="CE15" s="28" t="str">
        <f ca="1">IF(WEEKDAY(CE$6,2)&gt;5,"w",IF(ISERROR(VLOOKUP(CE$6,fériés,1,FALSE)),(SUM($H$1:CE$1)&gt;SUM($F$8:$F14))*(SUM($H$1:CE$1)&lt;=SUM($F$8:$F15))*1,"F"))</f>
        <v>w</v>
      </c>
      <c r="CF15" s="28" t="str">
        <f ca="1">IF(WEEKDAY(CF$6,2)&gt;5,"w",IF(ISERROR(VLOOKUP(CF$6,fériés,1,FALSE)),(SUM($H$1:CF$1)&gt;SUM($F$8:$F14))*(SUM($H$1:CF$1)&lt;=SUM($F$8:$F15))*1,"F"))</f>
        <v>w</v>
      </c>
      <c r="CG15" s="28" t="str">
        <f ca="1">IF(WEEKDAY(CG$6,2)&gt;5,"w",IF(ISERROR(VLOOKUP(CG$6,fériés,1,FALSE)),(SUM($H$1:CG$1)&gt;SUM($F$8:$F14))*(SUM($H$1:CG$1)&lt;=SUM($F$8:$F15))*1,"F"))</f>
        <v>w</v>
      </c>
      <c r="CH15" s="28">
        <f ca="1">IF(WEEKDAY(CH$6,2)&gt;5,"w",IF(ISERROR(VLOOKUP(CH$6,fériés,1,FALSE)),(SUM($H$1:CH$1)&gt;SUM($F$8:$F14))*(SUM($H$1:CH$1)&lt;=SUM($F$8:$F15))*1,"F"))</f>
        <v>0</v>
      </c>
      <c r="CI15" s="28">
        <f ca="1">IF(WEEKDAY(CI$6,2)&gt;5,"w",IF(ISERROR(VLOOKUP(CI$6,fériés,1,FALSE)),(SUM($H$1:CI$1)&gt;SUM($F$8:$F14))*(SUM($H$1:CI$1)&lt;=SUM($F$8:$F15))*1,"F"))</f>
        <v>0</v>
      </c>
      <c r="CJ15" s="28">
        <f ca="1">IF(WEEKDAY(CJ$6,2)&gt;5,"w",IF(ISERROR(VLOOKUP(CJ$6,fériés,1,FALSE)),(SUM($H$1:CJ$1)&gt;SUM($F$8:$F14))*(SUM($H$1:CJ$1)&lt;=SUM($F$8:$F15))*1,"F"))</f>
        <v>0</v>
      </c>
      <c r="CK15" s="28">
        <f ca="1">IF(WEEKDAY(CK$6,2)&gt;5,"w",IF(ISERROR(VLOOKUP(CK$6,fériés,1,FALSE)),(SUM($H$1:CK$1)&gt;SUM($F$8:$F14))*(SUM($H$1:CK$1)&lt;=SUM($F$8:$F15))*1,"F"))</f>
        <v>0</v>
      </c>
      <c r="CL15" s="28">
        <f ca="1">IF(WEEKDAY(CL$6,2)&gt;5,"w",IF(ISERROR(VLOOKUP(CL$6,fériés,1,FALSE)),(SUM($H$1:CL$1)&gt;SUM($F$8:$F14))*(SUM($H$1:CL$1)&lt;=SUM($F$8:$F15))*1,"F"))</f>
        <v>0</v>
      </c>
      <c r="CM15" s="28">
        <f ca="1">IF(WEEKDAY(CM$6,2)&gt;5,"w",IF(ISERROR(VLOOKUP(CM$6,fériés,1,FALSE)),(SUM($H$1:CM$1)&gt;SUM($F$8:$F14))*(SUM($H$1:CM$1)&lt;=SUM($F$8:$F15))*1,"F"))</f>
        <v>0</v>
      </c>
      <c r="CN15" s="28">
        <f ca="1">IF(WEEKDAY(CN$6,2)&gt;5,"w",IF(ISERROR(VLOOKUP(CN$6,fériés,1,FALSE)),(SUM($H$1:CN$1)&gt;SUM($F$8:$F14))*(SUM($H$1:CN$1)&lt;=SUM($F$8:$F15))*1,"F"))</f>
        <v>0</v>
      </c>
      <c r="CO15" s="28">
        <f ca="1">IF(WEEKDAY(CO$6,2)&gt;5,"w",IF(ISERROR(VLOOKUP(CO$6,fériés,1,FALSE)),(SUM($H$1:CO$1)&gt;SUM($F$8:$F14))*(SUM($H$1:CO$1)&lt;=SUM($F$8:$F15))*1,"F"))</f>
        <v>0</v>
      </c>
      <c r="CP15" s="28">
        <f ca="1">IF(WEEKDAY(CP$6,2)&gt;5,"w",IF(ISERROR(VLOOKUP(CP$6,fériés,1,FALSE)),(SUM($H$1:CP$1)&gt;SUM($F$8:$F14))*(SUM($H$1:CP$1)&lt;=SUM($F$8:$F15))*1,"F"))</f>
        <v>0</v>
      </c>
      <c r="CQ15" s="28">
        <f ca="1">IF(WEEKDAY(CQ$6,2)&gt;5,"w",IF(ISERROR(VLOOKUP(CQ$6,fériés,1,FALSE)),(SUM($H$1:CQ$1)&gt;SUM($F$8:$F14))*(SUM($H$1:CQ$1)&lt;=SUM($F$8:$F15))*1,"F"))</f>
        <v>0</v>
      </c>
      <c r="CR15" s="28">
        <f ca="1">IF(WEEKDAY(CR$6,2)&gt;5,"w",IF(ISERROR(VLOOKUP(CR$6,fériés,1,FALSE)),(SUM($H$1:CR$1)&gt;SUM($F$8:$F14))*(SUM($H$1:CR$1)&lt;=SUM($F$8:$F15))*1,"F"))</f>
        <v>0</v>
      </c>
      <c r="CS15" s="28">
        <f ca="1">IF(WEEKDAY(CS$6,2)&gt;5,"w",IF(ISERROR(VLOOKUP(CS$6,fériés,1,FALSE)),(SUM($H$1:CS$1)&gt;SUM($F$8:$F14))*(SUM($H$1:CS$1)&lt;=SUM($F$8:$F15))*1,"F"))</f>
        <v>0</v>
      </c>
      <c r="CT15" s="28">
        <f ca="1">IF(WEEKDAY(CT$6,2)&gt;5,"w",IF(ISERROR(VLOOKUP(CT$6,fériés,1,FALSE)),(SUM($H$1:CT$1)&gt;SUM($F$8:$F14))*(SUM($H$1:CT$1)&lt;=SUM($F$8:$F15))*1,"F"))</f>
        <v>0</v>
      </c>
      <c r="CU15" s="28">
        <f ca="1">IF(WEEKDAY(CU$6,2)&gt;5,"w",IF(ISERROR(VLOOKUP(CU$6,fériés,1,FALSE)),(SUM($H$1:CU$1)&gt;SUM($F$8:$F14))*(SUM($H$1:CU$1)&lt;=SUM($F$8:$F15))*1,"F"))</f>
        <v>0</v>
      </c>
      <c r="CV15" s="28">
        <f ca="1">IF(WEEKDAY(CV$6,2)&gt;5,"w",IF(ISERROR(VLOOKUP(CV$6,fériés,1,FALSE)),(SUM($H$1:CV$1)&gt;SUM($F$8:$F14))*(SUM($H$1:CV$1)&lt;=SUM($F$8:$F15))*1,"F"))</f>
        <v>0</v>
      </c>
      <c r="CW15" s="28">
        <f ca="1">IF(WEEKDAY(CW$6,2)&gt;5,"w",IF(ISERROR(VLOOKUP(CW$6,fériés,1,FALSE)),(SUM($H$1:CW$1)&gt;SUM($F$8:$F14))*(SUM($H$1:CW$1)&lt;=SUM($F$8:$F15))*1,"F"))</f>
        <v>0</v>
      </c>
      <c r="CX15" s="28">
        <f ca="1">IF(WEEKDAY(CX$6,2)&gt;5,"w",IF(ISERROR(VLOOKUP(CX$6,fériés,1,FALSE)),(SUM($H$1:CX$1)&gt;SUM($F$8:$F14))*(SUM($H$1:CX$1)&lt;=SUM($F$8:$F15))*1,"F"))</f>
        <v>0</v>
      </c>
      <c r="CY15" s="28">
        <f ca="1">IF(WEEKDAY(CY$6,2)&gt;5,"w",IF(ISERROR(VLOOKUP(CY$6,fériés,1,FALSE)),(SUM($H$1:CY$1)&gt;SUM($F$8:$F14))*(SUM($H$1:CY$1)&lt;=SUM($F$8:$F15))*1,"F"))</f>
        <v>0</v>
      </c>
      <c r="CZ15" s="28">
        <f ca="1">IF(WEEKDAY(CZ$6,2)&gt;5,"w",IF(ISERROR(VLOOKUP(CZ$6,fériés,1,FALSE)),(SUM($H$1:CZ$1)&gt;SUM($F$8:$F14))*(SUM($H$1:CZ$1)&lt;=SUM($F$8:$F15))*1,"F"))</f>
        <v>0</v>
      </c>
      <c r="DA15" s="28">
        <f ca="1">IF(WEEKDAY(DA$6,2)&gt;5,"w",IF(ISERROR(VLOOKUP(DA$6,fériés,1,FALSE)),(SUM($H$1:DA$1)&gt;SUM($F$8:$F14))*(SUM($H$1:DA$1)&lt;=SUM($F$8:$F15))*1,"F"))</f>
        <v>0</v>
      </c>
      <c r="DB15" s="28">
        <f ca="1">IF(WEEKDAY(DB$6,2)&gt;5,"w",IF(ISERROR(VLOOKUP(DB$6,fériés,1,FALSE)),(SUM($H$1:DB$1)&gt;SUM($F$8:$F14))*(SUM($H$1:DB$1)&lt;=SUM($F$8:$F15))*1,"F"))</f>
        <v>0</v>
      </c>
      <c r="DC15" s="28">
        <f ca="1">IF(WEEKDAY(DC$6,2)&gt;5,"w",IF(ISERROR(VLOOKUP(DC$6,fériés,1,FALSE)),(SUM($H$1:DC$1)&gt;SUM($F$8:$F14))*(SUM($H$1:DC$1)&lt;=SUM($F$8:$F15))*1,"F"))</f>
        <v>0</v>
      </c>
      <c r="DD15" s="28">
        <f ca="1">IF(WEEKDAY(DD$6,2)&gt;5,"w",IF(ISERROR(VLOOKUP(DD$6,fériés,1,FALSE)),(SUM($H$1:DD$1)&gt;SUM($F$8:$F14))*(SUM($H$1:DD$1)&lt;=SUM($F$8:$F15))*1,"F"))</f>
        <v>0</v>
      </c>
      <c r="DE15" s="28">
        <f ca="1">IF(WEEKDAY(DE$6,2)&gt;5,"w",IF(ISERROR(VLOOKUP(DE$6,fériés,1,FALSE)),(SUM($H$1:DE$1)&gt;SUM($F$8:$F14))*(SUM($H$1:DE$1)&lt;=SUM($F$8:$F15))*1,"F"))</f>
        <v>0</v>
      </c>
      <c r="DF15" s="28">
        <f ca="1">IF(WEEKDAY(DF$6,2)&gt;5,"w",IF(ISERROR(VLOOKUP(DF$6,fériés,1,FALSE)),(SUM($H$1:DF$1)&gt;SUM($F$8:$F14))*(SUM($H$1:DF$1)&lt;=SUM($F$8:$F15))*1,"F"))</f>
        <v>0</v>
      </c>
      <c r="DG15" s="28">
        <f ca="1">IF(WEEKDAY(DG$6,2)&gt;5,"w",IF(ISERROR(VLOOKUP(DG$6,fériés,1,FALSE)),(SUM($H$1:DG$1)&gt;SUM($F$8:$F14))*(SUM($H$1:DG$1)&lt;=SUM($F$8:$F15))*1,"F"))</f>
        <v>0</v>
      </c>
      <c r="DH15" s="28">
        <f ca="1">IF(WEEKDAY(DH$6,2)&gt;5,"w",IF(ISERROR(VLOOKUP(DH$6,fériés,1,FALSE)),(SUM($H$1:DH$1)&gt;SUM($F$8:$F14))*(SUM($H$1:DH$1)&lt;=SUM($F$8:$F15))*1,"F"))</f>
        <v>0</v>
      </c>
      <c r="DI15" s="28">
        <f ca="1">IF(WEEKDAY(DI$6,2)&gt;5,"w",IF(ISERROR(VLOOKUP(DI$6,fériés,1,FALSE)),(SUM($H$1:DI$1)&gt;SUM($F$8:$F14))*(SUM($H$1:DI$1)&lt;=SUM($F$8:$F15))*1,"F"))</f>
        <v>0</v>
      </c>
      <c r="DJ15" s="28">
        <f ca="1">IF(WEEKDAY(DJ$6,2)&gt;5,"w",IF(ISERROR(VLOOKUP(DJ$6,fériés,1,FALSE)),(SUM($H$1:DJ$1)&gt;SUM($F$8:$F14))*(SUM($H$1:DJ$1)&lt;=SUM($F$8:$F15))*1,"F"))</f>
        <v>0</v>
      </c>
      <c r="DK15" s="28">
        <f ca="1">IF(WEEKDAY(DK$6,2)&gt;5,"w",IF(ISERROR(VLOOKUP(DK$6,fériés,1,FALSE)),(SUM($H$1:DK$1)&gt;SUM($F$8:$F14))*(SUM($H$1:DK$1)&lt;=SUM($F$8:$F15))*1,"F"))</f>
        <v>0</v>
      </c>
      <c r="DL15" s="28">
        <f ca="1">IF(WEEKDAY(DL$6,2)&gt;5,"w",IF(ISERROR(VLOOKUP(DL$6,fériés,1,FALSE)),(SUM($H$1:DL$1)&gt;SUM($F$8:$F14))*(SUM($H$1:DL$1)&lt;=SUM($F$8:$F15))*1,"F"))</f>
        <v>0</v>
      </c>
      <c r="DM15" s="28">
        <f ca="1">IF(WEEKDAY(DM$6,2)&gt;5,"w",IF(ISERROR(VLOOKUP(DM$6,fériés,1,FALSE)),(SUM($H$1:DM$1)&gt;SUM($F$8:$F14))*(SUM($H$1:DM$1)&lt;=SUM($F$8:$F15))*1,"F"))</f>
        <v>0</v>
      </c>
      <c r="DN15" s="28">
        <f ca="1">IF(WEEKDAY(DN$6,2)&gt;5,"w",IF(ISERROR(VLOOKUP(DN$6,fériés,1,FALSE)),(SUM($H$1:DN$1)&gt;SUM($F$8:$F14))*(SUM($H$1:DN$1)&lt;=SUM($F$8:$F15))*1,"F"))</f>
        <v>0</v>
      </c>
      <c r="DO15" s="28">
        <f ca="1">IF(WEEKDAY(DO$6,2)&gt;5,"w",IF(ISERROR(VLOOKUP(DO$6,fériés,1,FALSE)),(SUM($H$1:DO$1)&gt;SUM($F$8:$F14))*(SUM($H$1:DO$1)&lt;=SUM($F$8:$F15))*1,"F"))</f>
        <v>0</v>
      </c>
      <c r="DP15" s="28">
        <f ca="1">IF(WEEKDAY(DP$6,2)&gt;5,"w",IF(ISERROR(VLOOKUP(DP$6,fériés,1,FALSE)),(SUM($H$1:DP$1)&gt;SUM($F$8:$F14))*(SUM($H$1:DP$1)&lt;=SUM($F$8:$F15))*1,"F"))</f>
        <v>0</v>
      </c>
      <c r="DQ15" s="28">
        <f ca="1">IF(WEEKDAY(DQ$6,2)&gt;5,"w",IF(ISERROR(VLOOKUP(DQ$6,fériés,1,FALSE)),(SUM($H$1:DQ$1)&gt;SUM($F$8:$F14))*(SUM($H$1:DQ$1)&lt;=SUM($F$8:$F15))*1,"F"))</f>
        <v>0</v>
      </c>
      <c r="DR15" s="28">
        <f ca="1">IF(WEEKDAY(DR$6,2)&gt;5,"w",IF(ISERROR(VLOOKUP(DR$6,fériés,1,FALSE)),(SUM($H$1:DR$1)&gt;SUM($F$8:$F14))*(SUM($H$1:DR$1)&lt;=SUM($F$8:$F15))*1,"F"))</f>
        <v>0</v>
      </c>
      <c r="DS15" s="28">
        <f ca="1">IF(WEEKDAY(DS$6,2)&gt;5,"w",IF(ISERROR(VLOOKUP(DS$6,fériés,1,FALSE)),(SUM($H$1:DS$1)&gt;SUM($F$8:$F14))*(SUM($H$1:DS$1)&lt;=SUM($F$8:$F15))*1,"F"))</f>
        <v>0</v>
      </c>
      <c r="DT15" s="28">
        <f ca="1">IF(WEEKDAY(DT$6,2)&gt;5,"w",IF(ISERROR(VLOOKUP(DT$6,fériés,1,FALSE)),(SUM($H$1:DT$1)&gt;SUM($F$8:$F14))*(SUM($H$1:DT$1)&lt;=SUM($F$8:$F15))*1,"F"))</f>
        <v>0</v>
      </c>
      <c r="DU15" s="28">
        <f ca="1">IF(WEEKDAY(DU$6,2)&gt;5,"w",IF(ISERROR(VLOOKUP(DU$6,fériés,1,FALSE)),(SUM($H$1:DU$1)&gt;SUM($F$8:$F14))*(SUM($H$1:DU$1)&lt;=SUM($F$8:$F15))*1,"F"))</f>
        <v>0</v>
      </c>
      <c r="DV15" s="28">
        <f ca="1">IF(WEEKDAY(DV$6,2)&gt;5,"w",IF(ISERROR(VLOOKUP(DV$6,fériés,1,FALSE)),(SUM($H$1:DV$1)&gt;SUM($F$8:$F14))*(SUM($H$1:DV$1)&lt;=SUM($F$8:$F15))*1,"F"))</f>
        <v>0</v>
      </c>
      <c r="DW15" s="28">
        <f ca="1">IF(WEEKDAY(DW$6,2)&gt;5,"w",IF(ISERROR(VLOOKUP(DW$6,fériés,1,FALSE)),(SUM($H$1:DW$1)&gt;SUM($F$8:$F14))*(SUM($H$1:DW$1)&lt;=SUM($F$8:$F15))*1,"F"))</f>
        <v>0</v>
      </c>
      <c r="DX15" s="28">
        <f ca="1">IF(WEEKDAY(DX$6,2)&gt;5,"w",IF(ISERROR(VLOOKUP(DX$6,fériés,1,FALSE)),(SUM($H$1:DX$1)&gt;SUM($F$8:$F14))*(SUM($H$1:DX$1)&lt;=SUM($F$8:$F15))*1,"F"))</f>
        <v>0</v>
      </c>
      <c r="DY15" s="28">
        <f ca="1">IF(WEEKDAY(DY$6,2)&gt;5,"w",IF(ISERROR(VLOOKUP(DY$6,fériés,1,FALSE)),(SUM($H$1:DY$1)&gt;SUM($F$8:$F14))*(SUM($H$1:DY$1)&lt;=SUM($F$8:$F15))*1,"F"))</f>
        <v>0</v>
      </c>
      <c r="DZ15" s="28">
        <f ca="1">IF(WEEKDAY(DZ$6,2)&gt;5,"w",IF(ISERROR(VLOOKUP(DZ$6,fériés,1,FALSE)),(SUM($H$1:DZ$1)&gt;SUM($F$8:$F14))*(SUM($H$1:DZ$1)&lt;=SUM($F$8:$F15))*1,"F"))</f>
        <v>0</v>
      </c>
      <c r="EA15" s="28">
        <f ca="1">IF(WEEKDAY(EA$6,2)&gt;5,"w",IF(ISERROR(VLOOKUP(EA$6,fériés,1,FALSE)),(SUM($H$1:EA$1)&gt;SUM($F$8:$F14))*(SUM($H$1:EA$1)&lt;=SUM($F$8:$F15))*1,"F"))</f>
        <v>0</v>
      </c>
      <c r="EB15" s="28">
        <f ca="1">IF(WEEKDAY(EB$6,2)&gt;5,"w",IF(ISERROR(VLOOKUP(EB$6,fériés,1,FALSE)),(SUM($H$1:EB$1)&gt;SUM($F$8:$F14))*(SUM($H$1:EB$1)&lt;=SUM($F$8:$F15))*1,"F"))</f>
        <v>0</v>
      </c>
      <c r="EC15" s="28">
        <f ca="1">IF(WEEKDAY(EC$6,2)&gt;5,"w",IF(ISERROR(VLOOKUP(EC$6,fériés,1,FALSE)),(SUM($H$1:EC$1)&gt;SUM($F$8:$F14))*(SUM($H$1:EC$1)&lt;=SUM($F$8:$F15))*1,"F"))</f>
        <v>0</v>
      </c>
      <c r="ED15" s="28">
        <f ca="1">IF(WEEKDAY(ED$6,2)&gt;5,"w",IF(ISERROR(VLOOKUP(ED$6,fériés,1,FALSE)),(SUM($H$1:ED$1)&gt;SUM($F$8:$F14))*(SUM($H$1:ED$1)&lt;=SUM($F$8:$F15))*1,"F"))</f>
        <v>0</v>
      </c>
      <c r="EE15" s="28">
        <f ca="1">IF(WEEKDAY(EE$6,2)&gt;5,"w",IF(ISERROR(VLOOKUP(EE$6,fériés,1,FALSE)),(SUM($H$1:EE$1)&gt;SUM($F$8:$F14))*(SUM($H$1:EE$1)&lt;=SUM($F$8:$F15))*1,"F"))</f>
        <v>0</v>
      </c>
      <c r="EF15" s="28" t="str">
        <f ca="1">IF(WEEKDAY(EF$6,2)&gt;5,"w",IF(ISERROR(VLOOKUP(EF$6,fériés,1,FALSE)),(SUM($H$1:EF$1)&gt;SUM($F$8:$F14))*(SUM($H$1:EF$1)&lt;=SUM($F$8:$F15))*1,"F"))</f>
        <v>w</v>
      </c>
      <c r="EG15" s="28" t="str">
        <f ca="1">IF(WEEKDAY(EG$6,2)&gt;5,"w",IF(ISERROR(VLOOKUP(EG$6,fériés,1,FALSE)),(SUM($H$1:EG$1)&gt;SUM($F$8:$F14))*(SUM($H$1:EG$1)&lt;=SUM($F$8:$F15))*1,"F"))</f>
        <v>w</v>
      </c>
      <c r="EH15" s="28" t="str">
        <f ca="1">IF(WEEKDAY(EH$6,2)&gt;5,"w",IF(ISERROR(VLOOKUP(EH$6,fériés,1,FALSE)),(SUM($H$1:EH$1)&gt;SUM($F$8:$F14))*(SUM($H$1:EH$1)&lt;=SUM($F$8:$F15))*1,"F"))</f>
        <v>w</v>
      </c>
      <c r="EI15" s="28" t="str">
        <f ca="1">IF(WEEKDAY(EI$6,2)&gt;5,"w",IF(ISERROR(VLOOKUP(EI$6,fériés,1,FALSE)),(SUM($H$1:EI$1)&gt;SUM($F$8:$F14))*(SUM($H$1:EI$1)&lt;=SUM($F$8:$F15))*1,"F"))</f>
        <v>w</v>
      </c>
      <c r="EJ15" s="28" t="str">
        <f ca="1">IF(WEEKDAY(EJ$6,2)&gt;5,"w",IF(ISERROR(VLOOKUP(EJ$6,fériés,1,FALSE)),(SUM($H$1:EJ$1)&gt;SUM($F$8:$F14))*(SUM($H$1:EJ$1)&lt;=SUM($F$8:$F15))*1,"F"))</f>
        <v>w</v>
      </c>
      <c r="EK15" s="28" t="str">
        <f ca="1">IF(WEEKDAY(EK$6,2)&gt;5,"w",IF(ISERROR(VLOOKUP(EK$6,fériés,1,FALSE)),(SUM($H$1:EK$1)&gt;SUM($F$8:$F14))*(SUM($H$1:EK$1)&lt;=SUM($F$8:$F15))*1,"F"))</f>
        <v>w</v>
      </c>
      <c r="EL15" s="28" t="str">
        <f ca="1">IF(WEEKDAY(EL$6,2)&gt;5,"w",IF(ISERROR(VLOOKUP(EL$6,fériés,1,FALSE)),(SUM($H$1:EL$1)&gt;SUM($F$8:$F14))*(SUM($H$1:EL$1)&lt;=SUM($F$8:$F15))*1,"F"))</f>
        <v>w</v>
      </c>
      <c r="EM15" s="28" t="str">
        <f ca="1">IF(WEEKDAY(EM$6,2)&gt;5,"w",IF(ISERROR(VLOOKUP(EM$6,fériés,1,FALSE)),(SUM($H$1:EM$1)&gt;SUM($F$8:$F14))*(SUM($H$1:EM$1)&lt;=SUM($F$8:$F15))*1,"F"))</f>
        <v>w</v>
      </c>
      <c r="EN15" s="28" t="str">
        <f ca="1">IF(WEEKDAY(EN$6,2)&gt;5,"w",IF(ISERROR(VLOOKUP(EN$6,fériés,1,FALSE)),(SUM($H$1:EN$1)&gt;SUM($F$8:$F14))*(SUM($H$1:EN$1)&lt;=SUM($F$8:$F15))*1,"F"))</f>
        <v>w</v>
      </c>
      <c r="EO15" s="28" t="str">
        <f ca="1">IF(WEEKDAY(EO$6,2)&gt;5,"w",IF(ISERROR(VLOOKUP(EO$6,fériés,1,FALSE)),(SUM($H$1:EO$1)&gt;SUM($F$8:$F14))*(SUM($H$1:EO$1)&lt;=SUM($F$8:$F15))*1,"F"))</f>
        <v>w</v>
      </c>
      <c r="EP15" s="28" t="str">
        <f ca="1">IF(WEEKDAY(EP$6,2)&gt;5,"w",IF(ISERROR(VLOOKUP(EP$6,fériés,1,FALSE)),(SUM($H$1:EP$1)&gt;SUM($F$8:$F14))*(SUM($H$1:EP$1)&lt;=SUM($F$8:$F15))*1,"F"))</f>
        <v>w</v>
      </c>
      <c r="EQ15" s="28" t="str">
        <f ca="1">IF(WEEKDAY(EQ$6,2)&gt;5,"w",IF(ISERROR(VLOOKUP(EQ$6,fériés,1,FALSE)),(SUM($H$1:EQ$1)&gt;SUM($F$8:$F14))*(SUM($H$1:EQ$1)&lt;=SUM($F$8:$F15))*1,"F"))</f>
        <v>w</v>
      </c>
      <c r="ER15" s="28" t="str">
        <f ca="1">IF(WEEKDAY(ER$6,2)&gt;5,"w",IF(ISERROR(VLOOKUP(ER$6,fériés,1,FALSE)),(SUM($H$1:ER$1)&gt;SUM($F$8:$F14))*(SUM($H$1:ER$1)&lt;=SUM($F$8:$F15))*1,"F"))</f>
        <v>w</v>
      </c>
      <c r="ES15" s="28" t="str">
        <f ca="1">IF(WEEKDAY(ES$6,2)&gt;5,"w",IF(ISERROR(VLOOKUP(ES$6,fériés,1,FALSE)),(SUM($H$1:ES$1)&gt;SUM($F$8:$F14))*(SUM($H$1:ES$1)&lt;=SUM($F$8:$F15))*1,"F"))</f>
        <v>w</v>
      </c>
      <c r="ET15" s="28" t="str">
        <f ca="1">IF(WEEKDAY(ET$6,2)&gt;5,"w",IF(ISERROR(VLOOKUP(ET$6,fériés,1,FALSE)),(SUM($H$1:ET$1)&gt;SUM($F$8:$F14))*(SUM($H$1:ET$1)&lt;=SUM($F$8:$F15))*1,"F"))</f>
        <v>w</v>
      </c>
      <c r="EU15" s="28" t="str">
        <f ca="1">IF(WEEKDAY(EU$6,2)&gt;5,"w",IF(ISERROR(VLOOKUP(EU$6,fériés,1,FALSE)),(SUM($H$1:EU$1)&gt;SUM($F$8:$F14))*(SUM($H$1:EU$1)&lt;=SUM($F$8:$F15))*1,"F"))</f>
        <v>w</v>
      </c>
      <c r="EV15" s="28" t="str">
        <f ca="1">IF(WEEKDAY(EV$6,2)&gt;5,"w",IF(ISERROR(VLOOKUP(EV$6,fériés,1,FALSE)),(SUM($H$1:EV$1)&gt;SUM($F$8:$F14))*(SUM($H$1:EV$1)&lt;=SUM($F$8:$F15))*1,"F"))</f>
        <v>w</v>
      </c>
      <c r="EW15" s="28" t="str">
        <f ca="1">IF(WEEKDAY(EW$6,2)&gt;5,"w",IF(ISERROR(VLOOKUP(EW$6,fériés,1,FALSE)),(SUM($H$1:EW$1)&gt;SUM($F$8:$F14))*(SUM($H$1:EW$1)&lt;=SUM($F$8:$F15))*1,"F"))</f>
        <v>w</v>
      </c>
      <c r="EX15" s="28" t="str">
        <f ca="1">IF(WEEKDAY(EX$6,2)&gt;5,"w",IF(ISERROR(VLOOKUP(EX$6,fériés,1,FALSE)),(SUM($H$1:EX$1)&gt;SUM($F$8:$F14))*(SUM($H$1:EX$1)&lt;=SUM($F$8:$F15))*1,"F"))</f>
        <v>w</v>
      </c>
      <c r="EY15" s="28" t="str">
        <f ca="1">IF(WEEKDAY(EY$6,2)&gt;5,"w",IF(ISERROR(VLOOKUP(EY$6,fériés,1,FALSE)),(SUM($H$1:EY$1)&gt;SUM($F$8:$F14))*(SUM($H$1:EY$1)&lt;=SUM($F$8:$F15))*1,"F"))</f>
        <v>w</v>
      </c>
      <c r="EZ15" s="28">
        <f ca="1">IF(WEEKDAY(EZ$6,2)&gt;5,"w",IF(ISERROR(VLOOKUP(EZ$6,fériés,1,FALSE)),(SUM($H$1:EZ$1)&gt;SUM($F$8:$F14))*(SUM($H$1:EZ$1)&lt;=SUM($F$8:$F15))*1,"F"))</f>
        <v>0</v>
      </c>
      <c r="FA15" s="28">
        <f ca="1">IF(WEEKDAY(FA$6,2)&gt;5,"w",IF(ISERROR(VLOOKUP(FA$6,fériés,1,FALSE)),(SUM($H$1:FA$1)&gt;SUM($F$8:$F14))*(SUM($H$1:FA$1)&lt;=SUM($F$8:$F15))*1,"F"))</f>
        <v>0</v>
      </c>
      <c r="FB15" s="28">
        <f ca="1">IF(WEEKDAY(FB$6,2)&gt;5,"w",IF(ISERROR(VLOOKUP(FB$6,fériés,1,FALSE)),(SUM($H$1:FB$1)&gt;SUM($F$8:$F14))*(SUM($H$1:FB$1)&lt;=SUM($F$8:$F15))*1,"F"))</f>
        <v>0</v>
      </c>
      <c r="FC15" s="28">
        <f ca="1">IF(WEEKDAY(FC$6,2)&gt;5,"w",IF(ISERROR(VLOOKUP(FC$6,fériés,1,FALSE)),(SUM($H$1:FC$1)&gt;SUM($F$8:$F14))*(SUM($H$1:FC$1)&lt;=SUM($F$8:$F15))*1,"F"))</f>
        <v>0</v>
      </c>
      <c r="FD15" s="28">
        <f ca="1">IF(WEEKDAY(FD$6,2)&gt;5,"w",IF(ISERROR(VLOOKUP(FD$6,fériés,1,FALSE)),(SUM($H$1:FD$1)&gt;SUM($F$8:$F14))*(SUM($H$1:FD$1)&lt;=SUM($F$8:$F15))*1,"F"))</f>
        <v>0</v>
      </c>
      <c r="FE15" s="28">
        <f ca="1">IF(WEEKDAY(FE$6,2)&gt;5,"w",IF(ISERROR(VLOOKUP(FE$6,fériés,1,FALSE)),(SUM($H$1:FE$1)&gt;SUM($F$8:$F14))*(SUM($H$1:FE$1)&lt;=SUM($F$8:$F15))*1,"F"))</f>
        <v>0</v>
      </c>
      <c r="FF15" s="28">
        <f ca="1">IF(WEEKDAY(FF$6,2)&gt;5,"w",IF(ISERROR(VLOOKUP(FF$6,fériés,1,FALSE)),(SUM($H$1:FF$1)&gt;SUM($F$8:$F14))*(SUM($H$1:FF$1)&lt;=SUM($F$8:$F15))*1,"F"))</f>
        <v>0</v>
      </c>
      <c r="FG15" s="28">
        <f ca="1">IF(WEEKDAY(FG$6,2)&gt;5,"w",IF(ISERROR(VLOOKUP(FG$6,fériés,1,FALSE)),(SUM($H$1:FG$1)&gt;SUM($F$8:$F14))*(SUM($H$1:FG$1)&lt;=SUM($F$8:$F15))*1,"F"))</f>
        <v>0</v>
      </c>
      <c r="FH15" s="28">
        <f ca="1">IF(WEEKDAY(FH$6,2)&gt;5,"w",IF(ISERROR(VLOOKUP(FH$6,fériés,1,FALSE)),(SUM($H$1:FH$1)&gt;SUM($F$8:$F14))*(SUM($H$1:FH$1)&lt;=SUM($F$8:$F15))*1,"F"))</f>
        <v>0</v>
      </c>
      <c r="FI15" s="28">
        <f ca="1">IF(WEEKDAY(FI$6,2)&gt;5,"w",IF(ISERROR(VLOOKUP(FI$6,fériés,1,FALSE)),(SUM($H$1:FI$1)&gt;SUM($F$8:$F14))*(SUM($H$1:FI$1)&lt;=SUM($F$8:$F15))*1,"F"))</f>
        <v>0</v>
      </c>
      <c r="FJ15" s="28">
        <f ca="1">IF(WEEKDAY(FJ$6,2)&gt;5,"w",IF(ISERROR(VLOOKUP(FJ$6,fériés,1,FALSE)),(SUM($H$1:FJ$1)&gt;SUM($F$8:$F14))*(SUM($H$1:FJ$1)&lt;=SUM($F$8:$F15))*1,"F"))</f>
        <v>0</v>
      </c>
      <c r="FK15" s="28">
        <f ca="1">IF(WEEKDAY(FK$6,2)&gt;5,"w",IF(ISERROR(VLOOKUP(FK$6,fériés,1,FALSE)),(SUM($H$1:FK$1)&gt;SUM($F$8:$F14))*(SUM($H$1:FK$1)&lt;=SUM($F$8:$F15))*1,"F"))</f>
        <v>0</v>
      </c>
      <c r="FL15" s="28">
        <f ca="1">IF(WEEKDAY(FL$6,2)&gt;5,"w",IF(ISERROR(VLOOKUP(FL$6,fériés,1,FALSE)),(SUM($H$1:FL$1)&gt;SUM($F$8:$F14))*(SUM($H$1:FL$1)&lt;=SUM($F$8:$F15))*1,"F"))</f>
        <v>0</v>
      </c>
      <c r="FM15" s="28">
        <f ca="1">IF(WEEKDAY(FM$6,2)&gt;5,"w",IF(ISERROR(VLOOKUP(FM$6,fériés,1,FALSE)),(SUM($H$1:FM$1)&gt;SUM($F$8:$F14))*(SUM($H$1:FM$1)&lt;=SUM($F$8:$F15))*1,"F"))</f>
        <v>0</v>
      </c>
      <c r="FN15" s="28">
        <f ca="1">IF(WEEKDAY(FN$6,2)&gt;5,"w",IF(ISERROR(VLOOKUP(FN$6,fériés,1,FALSE)),(SUM($H$1:FN$1)&gt;SUM($F$8:$F14))*(SUM($H$1:FN$1)&lt;=SUM($F$8:$F15))*1,"F"))</f>
        <v>0</v>
      </c>
      <c r="FO15" s="28">
        <f ca="1">IF(WEEKDAY(FO$6,2)&gt;5,"w",IF(ISERROR(VLOOKUP(FO$6,fériés,1,FALSE)),(SUM($H$1:FO$1)&gt;SUM($F$8:$F14))*(SUM($H$1:FO$1)&lt;=SUM($F$8:$F15))*1,"F"))</f>
        <v>0</v>
      </c>
      <c r="FP15" s="28">
        <f ca="1">IF(WEEKDAY(FP$6,2)&gt;5,"w",IF(ISERROR(VLOOKUP(FP$6,fériés,1,FALSE)),(SUM($H$1:FP$1)&gt;SUM($F$8:$F14))*(SUM($H$1:FP$1)&lt;=SUM($F$8:$F15))*1,"F"))</f>
        <v>0</v>
      </c>
      <c r="FQ15" s="28">
        <f ca="1">IF(WEEKDAY(FQ$6,2)&gt;5,"w",IF(ISERROR(VLOOKUP(FQ$6,fériés,1,FALSE)),(SUM($H$1:FQ$1)&gt;SUM($F$8:$F14))*(SUM($H$1:FQ$1)&lt;=SUM($F$8:$F15))*1,"F"))</f>
        <v>0</v>
      </c>
      <c r="FR15" s="28">
        <f ca="1">IF(WEEKDAY(FR$6,2)&gt;5,"w",IF(ISERROR(VLOOKUP(FR$6,fériés,1,FALSE)),(SUM($H$1:FR$1)&gt;SUM($F$8:$F14))*(SUM($H$1:FR$1)&lt;=SUM($F$8:$F15))*1,"F"))</f>
        <v>0</v>
      </c>
      <c r="FS15" s="28">
        <f ca="1">IF(WEEKDAY(FS$6,2)&gt;5,"w",IF(ISERROR(VLOOKUP(FS$6,fériés,1,FALSE)),(SUM($H$1:FS$1)&gt;SUM($F$8:$F14))*(SUM($H$1:FS$1)&lt;=SUM($F$8:$F15))*1,"F"))</f>
        <v>0</v>
      </c>
      <c r="FT15" s="28">
        <f ca="1">IF(WEEKDAY(FT$6,2)&gt;5,"w",IF(ISERROR(VLOOKUP(FT$6,fériés,1,FALSE)),(SUM($H$1:FT$1)&gt;SUM($F$8:$F14))*(SUM($H$1:FT$1)&lt;=SUM($F$8:$F15))*1,"F"))</f>
        <v>0</v>
      </c>
      <c r="FU15" s="28">
        <f ca="1">IF(WEEKDAY(FU$6,2)&gt;5,"w",IF(ISERROR(VLOOKUP(FU$6,fériés,1,FALSE)),(SUM($H$1:FU$1)&gt;SUM($F$8:$F14))*(SUM($H$1:FU$1)&lt;=SUM($F$8:$F15))*1,"F"))</f>
        <v>0</v>
      </c>
      <c r="FV15" s="28">
        <f ca="1">IF(WEEKDAY(FV$6,2)&gt;5,"w",IF(ISERROR(VLOOKUP(FV$6,fériés,1,FALSE)),(SUM($H$1:FV$1)&gt;SUM($F$8:$F14))*(SUM($H$1:FV$1)&lt;=SUM($F$8:$F15))*1,"F"))</f>
        <v>0</v>
      </c>
      <c r="FW15" s="28">
        <f ca="1">IF(WEEKDAY(FW$6,2)&gt;5,"w",IF(ISERROR(VLOOKUP(FW$6,fériés,1,FALSE)),(SUM($H$1:FW$1)&gt;SUM($F$8:$F14))*(SUM($H$1:FW$1)&lt;=SUM($F$8:$F15))*1,"F"))</f>
        <v>0</v>
      </c>
      <c r="FX15" s="28">
        <f ca="1">IF(WEEKDAY(FX$6,2)&gt;5,"w",IF(ISERROR(VLOOKUP(FX$6,fériés,1,FALSE)),(SUM($H$1:FX$1)&gt;SUM($F$8:$F14))*(SUM($H$1:FX$1)&lt;=SUM($F$8:$F15))*1,"F"))</f>
        <v>0</v>
      </c>
      <c r="FY15" s="28">
        <f ca="1">IF(WEEKDAY(FY$6,2)&gt;5,"w",IF(ISERROR(VLOOKUP(FY$6,fériés,1,FALSE)),(SUM($H$1:FY$1)&gt;SUM($F$8:$F14))*(SUM($H$1:FY$1)&lt;=SUM($F$8:$F15))*1,"F"))</f>
        <v>0</v>
      </c>
      <c r="FZ15" s="28">
        <f ca="1">IF(WEEKDAY(FZ$6,2)&gt;5,"w",IF(ISERROR(VLOOKUP(FZ$6,fériés,1,FALSE)),(SUM($H$1:FZ$1)&gt;SUM($F$8:$F14))*(SUM($H$1:FZ$1)&lt;=SUM($F$8:$F15))*1,"F"))</f>
        <v>0</v>
      </c>
      <c r="GA15" s="28">
        <f ca="1">IF(WEEKDAY(GA$6,2)&gt;5,"w",IF(ISERROR(VLOOKUP(GA$6,fériés,1,FALSE)),(SUM($H$1:GA$1)&gt;SUM($F$8:$F14))*(SUM($H$1:GA$1)&lt;=SUM($F$8:$F15))*1,"F"))</f>
        <v>0</v>
      </c>
      <c r="GB15" s="28">
        <f ca="1">IF(WEEKDAY(GB$6,2)&gt;5,"w",IF(ISERROR(VLOOKUP(GB$6,fériés,1,FALSE)),(SUM($H$1:GB$1)&gt;SUM($F$8:$F14))*(SUM($H$1:GB$1)&lt;=SUM($F$8:$F15))*1,"F"))</f>
        <v>0</v>
      </c>
      <c r="GC15" s="28">
        <f ca="1">IF(WEEKDAY(GC$6,2)&gt;5,"w",IF(ISERROR(VLOOKUP(GC$6,fériés,1,FALSE)),(SUM($H$1:GC$1)&gt;SUM($F$8:$F14))*(SUM($H$1:GC$1)&lt;=SUM($F$8:$F15))*1,"F"))</f>
        <v>0</v>
      </c>
      <c r="GD15" s="28">
        <f ca="1">IF(WEEKDAY(GD$6,2)&gt;5,"w",IF(ISERROR(VLOOKUP(GD$6,fériés,1,FALSE)),(SUM($H$1:GD$1)&gt;SUM($F$8:$F14))*(SUM($H$1:GD$1)&lt;=SUM($F$8:$F15))*1,"F"))</f>
        <v>0</v>
      </c>
      <c r="GE15" s="28">
        <f ca="1">IF(WEEKDAY(GE$6,2)&gt;5,"w",IF(ISERROR(VLOOKUP(GE$6,fériés,1,FALSE)),(SUM($H$1:GE$1)&gt;SUM($F$8:$F14))*(SUM($H$1:GE$1)&lt;=SUM($F$8:$F15))*1,"F"))</f>
        <v>0</v>
      </c>
      <c r="GF15" s="28">
        <f ca="1">IF(WEEKDAY(GF$6,2)&gt;5,"w",IF(ISERROR(VLOOKUP(GF$6,fériés,1,FALSE)),(SUM($H$1:GF$1)&gt;SUM($F$8:$F14))*(SUM($H$1:GF$1)&lt;=SUM($F$8:$F15))*1,"F"))</f>
        <v>0</v>
      </c>
      <c r="GG15" s="28">
        <f ca="1">IF(WEEKDAY(GG$6,2)&gt;5,"w",IF(ISERROR(VLOOKUP(GG$6,fériés,1,FALSE)),(SUM($H$1:GG$1)&gt;SUM($F$8:$F14))*(SUM($H$1:GG$1)&lt;=SUM($F$8:$F15))*1,"F"))</f>
        <v>0</v>
      </c>
      <c r="GH15" s="28">
        <f ca="1">IF(WEEKDAY(GH$6,2)&gt;5,"w",IF(ISERROR(VLOOKUP(GH$6,fériés,1,FALSE)),(SUM($H$1:GH$1)&gt;SUM($F$8:$F14))*(SUM($H$1:GH$1)&lt;=SUM($F$8:$F15))*1,"F"))</f>
        <v>0</v>
      </c>
      <c r="GI15" s="28">
        <f ca="1">IF(WEEKDAY(GI$6,2)&gt;5,"w",IF(ISERROR(VLOOKUP(GI$6,fériés,1,FALSE)),(SUM($H$1:GI$1)&gt;SUM($F$8:$F14))*(SUM($H$1:GI$1)&lt;=SUM($F$8:$F15))*1,"F"))</f>
        <v>0</v>
      </c>
      <c r="GJ15" s="28">
        <f ca="1">IF(WEEKDAY(GJ$6,2)&gt;5,"w",IF(ISERROR(VLOOKUP(GJ$6,fériés,1,FALSE)),(SUM($H$1:GJ$1)&gt;SUM($F$8:$F14))*(SUM($H$1:GJ$1)&lt;=SUM($F$8:$F15))*1,"F"))</f>
        <v>0</v>
      </c>
      <c r="GK15" s="28">
        <f ca="1">IF(WEEKDAY(GK$6,2)&gt;5,"w",IF(ISERROR(VLOOKUP(GK$6,fériés,1,FALSE)),(SUM($H$1:GK$1)&gt;SUM($F$8:$F14))*(SUM($H$1:GK$1)&lt;=SUM($F$8:$F15))*1,"F"))</f>
        <v>0</v>
      </c>
      <c r="GL15" s="28">
        <f ca="1">IF(WEEKDAY(GL$6,2)&gt;5,"w",IF(ISERROR(VLOOKUP(GL$6,fériés,1,FALSE)),(SUM($H$1:GL$1)&gt;SUM($F$8:$F14))*(SUM($H$1:GL$1)&lt;=SUM($F$8:$F15))*1,"F"))</f>
        <v>0</v>
      </c>
      <c r="GM15" s="28">
        <f ca="1">IF(WEEKDAY(GM$6,2)&gt;5,"w",IF(ISERROR(VLOOKUP(GM$6,fériés,1,FALSE)),(SUM($H$1:GM$1)&gt;SUM($F$8:$F14))*(SUM($H$1:GM$1)&lt;=SUM($F$8:$F15))*1,"F"))</f>
        <v>0</v>
      </c>
      <c r="GN15" s="28">
        <f ca="1">IF(WEEKDAY(GN$6,2)&gt;5,"w",IF(ISERROR(VLOOKUP(GN$6,fériés,1,FALSE)),(SUM($H$1:GN$1)&gt;SUM($F$8:$F14))*(SUM($H$1:GN$1)&lt;=SUM($F$8:$F15))*1,"F"))</f>
        <v>0</v>
      </c>
      <c r="GO15" s="28">
        <f ca="1">IF(WEEKDAY(GO$6,2)&gt;5,"w",IF(ISERROR(VLOOKUP(GO$6,fériés,1,FALSE)),(SUM($H$1:GO$1)&gt;SUM($F$8:$F14))*(SUM($H$1:GO$1)&lt;=SUM($F$8:$F15))*1,"F"))</f>
        <v>0</v>
      </c>
      <c r="GP15" s="28">
        <f ca="1">IF(WEEKDAY(GP$6,2)&gt;5,"w",IF(ISERROR(VLOOKUP(GP$6,fériés,1,FALSE)),(SUM($H$1:GP$1)&gt;SUM($F$8:$F14))*(SUM($H$1:GP$1)&lt;=SUM($F$8:$F15))*1,"F"))</f>
        <v>0</v>
      </c>
      <c r="GQ15" s="28">
        <f ca="1">IF(WEEKDAY(GQ$6,2)&gt;5,"w",IF(ISERROR(VLOOKUP(GQ$6,fériés,1,FALSE)),(SUM($H$1:GQ$1)&gt;SUM($F$8:$F14))*(SUM($H$1:GQ$1)&lt;=SUM($F$8:$F15))*1,"F"))</f>
        <v>0</v>
      </c>
      <c r="GR15" s="28">
        <f ca="1">IF(WEEKDAY(GR$6,2)&gt;5,"w",IF(ISERROR(VLOOKUP(GR$6,fériés,1,FALSE)),(SUM($H$1:GR$1)&gt;SUM($F$8:$F14))*(SUM($H$1:GR$1)&lt;=SUM($F$8:$F15))*1,"F"))</f>
        <v>0</v>
      </c>
      <c r="GS15" s="28">
        <f ca="1">IF(WEEKDAY(GS$6,2)&gt;5,"w",IF(ISERROR(VLOOKUP(GS$6,fériés,1,FALSE)),(SUM($H$1:GS$1)&gt;SUM($F$8:$F14))*(SUM($H$1:GS$1)&lt;=SUM($F$8:$F15))*1,"F"))</f>
        <v>0</v>
      </c>
      <c r="GT15" s="28">
        <f ca="1">IF(WEEKDAY(GT$6,2)&gt;5,"w",IF(ISERROR(VLOOKUP(GT$6,fériés,1,FALSE)),(SUM($H$1:GT$1)&gt;SUM($F$8:$F14))*(SUM($H$1:GT$1)&lt;=SUM($F$8:$F15))*1,"F"))</f>
        <v>0</v>
      </c>
      <c r="GU15" s="28">
        <f ca="1">IF(WEEKDAY(GU$6,2)&gt;5,"w",IF(ISERROR(VLOOKUP(GU$6,fériés,1,FALSE)),(SUM($H$1:GU$1)&gt;SUM($F$8:$F14))*(SUM($H$1:GU$1)&lt;=SUM($F$8:$F15))*1,"F"))</f>
        <v>0</v>
      </c>
      <c r="GV15" s="28">
        <f ca="1">IF(WEEKDAY(GV$6,2)&gt;5,"w",IF(ISERROR(VLOOKUP(GV$6,fériés,1,FALSE)),(SUM($H$1:GV$1)&gt;SUM($F$8:$F14))*(SUM($H$1:GV$1)&lt;=SUM($F$8:$F15))*1,"F"))</f>
        <v>0</v>
      </c>
      <c r="GW15" s="28">
        <f ca="1">IF(WEEKDAY(GW$6,2)&gt;5,"w",IF(ISERROR(VLOOKUP(GW$6,fériés,1,FALSE)),(SUM($H$1:GW$1)&gt;SUM($F$8:$F14))*(SUM($H$1:GW$1)&lt;=SUM($F$8:$F15))*1,"F"))</f>
        <v>0</v>
      </c>
      <c r="GX15" s="28" t="str">
        <f ca="1">IF(WEEKDAY(GX$6,2)&gt;5,"w",IF(ISERROR(VLOOKUP(GX$6,fériés,1,FALSE)),(SUM($H$1:GX$1)&gt;SUM($F$8:$F14))*(SUM($H$1:GX$1)&lt;=SUM($F$8:$F15))*1,"F"))</f>
        <v>w</v>
      </c>
      <c r="GY15" s="28" t="str">
        <f ca="1">IF(WEEKDAY(GY$6,2)&gt;5,"w",IF(ISERROR(VLOOKUP(GY$6,fériés,1,FALSE)),(SUM($H$1:GY$1)&gt;SUM($F$8:$F14))*(SUM($H$1:GY$1)&lt;=SUM($F$8:$F15))*1,"F"))</f>
        <v>w</v>
      </c>
      <c r="GZ15" s="28" t="str">
        <f ca="1">IF(WEEKDAY(GZ$6,2)&gt;5,"w",IF(ISERROR(VLOOKUP(GZ$6,fériés,1,FALSE)),(SUM($H$1:GZ$1)&gt;SUM($F$8:$F14))*(SUM($H$1:GZ$1)&lt;=SUM($F$8:$F15))*1,"F"))</f>
        <v>w</v>
      </c>
      <c r="HA15" s="28" t="str">
        <f ca="1">IF(WEEKDAY(HA$6,2)&gt;5,"w",IF(ISERROR(VLOOKUP(HA$6,fériés,1,FALSE)),(SUM($H$1:HA$1)&gt;SUM($F$8:$F14))*(SUM($H$1:HA$1)&lt;=SUM($F$8:$F15))*1,"F"))</f>
        <v>w</v>
      </c>
      <c r="HB15" s="28" t="str">
        <f ca="1">IF(WEEKDAY(HB$6,2)&gt;5,"w",IF(ISERROR(VLOOKUP(HB$6,fériés,1,FALSE)),(SUM($H$1:HB$1)&gt;SUM($F$8:$F14))*(SUM($H$1:HB$1)&lt;=SUM($F$8:$F15))*1,"F"))</f>
        <v>w</v>
      </c>
      <c r="HC15" s="28" t="str">
        <f ca="1">IF(WEEKDAY(HC$6,2)&gt;5,"w",IF(ISERROR(VLOOKUP(HC$6,fériés,1,FALSE)),(SUM($H$1:HC$1)&gt;SUM($F$8:$F14))*(SUM($H$1:HC$1)&lt;=SUM($F$8:$F15))*1,"F"))</f>
        <v>w</v>
      </c>
      <c r="HD15" s="28" t="str">
        <f ca="1">IF(WEEKDAY(HD$6,2)&gt;5,"w",IF(ISERROR(VLOOKUP(HD$6,fériés,1,FALSE)),(SUM($H$1:HD$1)&gt;SUM($F$8:$F14))*(SUM($H$1:HD$1)&lt;=SUM($F$8:$F15))*1,"F"))</f>
        <v>w</v>
      </c>
      <c r="HE15" s="28" t="str">
        <f ca="1">IF(WEEKDAY(HE$6,2)&gt;5,"w",IF(ISERROR(VLOOKUP(HE$6,fériés,1,FALSE)),(SUM($H$1:HE$1)&gt;SUM($F$8:$F14))*(SUM($H$1:HE$1)&lt;=SUM($F$8:$F15))*1,"F"))</f>
        <v>w</v>
      </c>
      <c r="HF15" s="28" t="str">
        <f ca="1">IF(WEEKDAY(HF$6,2)&gt;5,"w",IF(ISERROR(VLOOKUP(HF$6,fériés,1,FALSE)),(SUM($H$1:HF$1)&gt;SUM($F$8:$F14))*(SUM($H$1:HF$1)&lt;=SUM($F$8:$F15))*1,"F"))</f>
        <v>w</v>
      </c>
      <c r="HG15" s="28" t="str">
        <f ca="1">IF(WEEKDAY(HG$6,2)&gt;5,"w",IF(ISERROR(VLOOKUP(HG$6,fériés,1,FALSE)),(SUM($H$1:HG$1)&gt;SUM($F$8:$F14))*(SUM($H$1:HG$1)&lt;=SUM($F$8:$F15))*1,"F"))</f>
        <v>w</v>
      </c>
      <c r="HH15" s="28" t="str">
        <f ca="1">IF(WEEKDAY(HH$6,2)&gt;5,"w",IF(ISERROR(VLOOKUP(HH$6,fériés,1,FALSE)),(SUM($H$1:HH$1)&gt;SUM($F$8:$F14))*(SUM($H$1:HH$1)&lt;=SUM($F$8:$F15))*1,"F"))</f>
        <v>w</v>
      </c>
      <c r="HI15" s="28" t="str">
        <f ca="1">IF(WEEKDAY(HI$6,2)&gt;5,"w",IF(ISERROR(VLOOKUP(HI$6,fériés,1,FALSE)),(SUM($H$1:HI$1)&gt;SUM($F$8:$F14))*(SUM($H$1:HI$1)&lt;=SUM($F$8:$F15))*1,"F"))</f>
        <v>w</v>
      </c>
      <c r="HJ15" s="28" t="str">
        <f ca="1">IF(WEEKDAY(HJ$6,2)&gt;5,"w",IF(ISERROR(VLOOKUP(HJ$6,fériés,1,FALSE)),(SUM($H$1:HJ$1)&gt;SUM($F$8:$F14))*(SUM($H$1:HJ$1)&lt;=SUM($F$8:$F15))*1,"F"))</f>
        <v>w</v>
      </c>
      <c r="HK15" s="28" t="str">
        <f ca="1">IF(WEEKDAY(HK$6,2)&gt;5,"w",IF(ISERROR(VLOOKUP(HK$6,fériés,1,FALSE)),(SUM($H$1:HK$1)&gt;SUM($F$8:$F14))*(SUM($H$1:HK$1)&lt;=SUM($F$8:$F15))*1,"F"))</f>
        <v>w</v>
      </c>
      <c r="HL15" s="28" t="str">
        <f ca="1">IF(WEEKDAY(HL$6,2)&gt;5,"w",IF(ISERROR(VLOOKUP(HL$6,fériés,1,FALSE)),(SUM($H$1:HL$1)&gt;SUM($F$8:$F14))*(SUM($H$1:HL$1)&lt;=SUM($F$8:$F15))*1,"F"))</f>
        <v>w</v>
      </c>
      <c r="HM15" s="28" t="str">
        <f ca="1">IF(WEEKDAY(HM$6,2)&gt;5,"w",IF(ISERROR(VLOOKUP(HM$6,fériés,1,FALSE)),(SUM($H$1:HM$1)&gt;SUM($F$8:$F14))*(SUM($H$1:HM$1)&lt;=SUM($F$8:$F15))*1,"F"))</f>
        <v>w</v>
      </c>
      <c r="HN15" s="28" t="str">
        <f ca="1">IF(WEEKDAY(HN$6,2)&gt;5,"w",IF(ISERROR(VLOOKUP(HN$6,fériés,1,FALSE)),(SUM($H$1:HN$1)&gt;SUM($F$8:$F14))*(SUM($H$1:HN$1)&lt;=SUM($F$8:$F15))*1,"F"))</f>
        <v>w</v>
      </c>
      <c r="HO15" s="28" t="str">
        <f ca="1">IF(WEEKDAY(HO$6,2)&gt;5,"w",IF(ISERROR(VLOOKUP(HO$6,fériés,1,FALSE)),(SUM($H$1:HO$1)&gt;SUM($F$8:$F14))*(SUM($H$1:HO$1)&lt;=SUM($F$8:$F15))*1,"F"))</f>
        <v>w</v>
      </c>
      <c r="HP15" s="28" t="str">
        <f ca="1">IF(WEEKDAY(HP$6,2)&gt;5,"w",IF(ISERROR(VLOOKUP(HP$6,fériés,1,FALSE)),(SUM($H$1:HP$1)&gt;SUM($F$8:$F14))*(SUM($H$1:HP$1)&lt;=SUM($F$8:$F15))*1,"F"))</f>
        <v>w</v>
      </c>
      <c r="HQ15" s="28" t="str">
        <f ca="1">IF(WEEKDAY(HQ$6,2)&gt;5,"w",IF(ISERROR(VLOOKUP(HQ$6,fériés,1,FALSE)),(SUM($H$1:HQ$1)&gt;SUM($F$8:$F14))*(SUM($H$1:HQ$1)&lt;=SUM($F$8:$F15))*1,"F"))</f>
        <v>w</v>
      </c>
      <c r="HR15" s="28">
        <f ca="1">IF(WEEKDAY(HR$6,2)&gt;5,"w",IF(ISERROR(VLOOKUP(HR$6,fériés,1,FALSE)),(SUM($H$1:HR$1)&gt;SUM($F$8:$F14))*(SUM($H$1:HR$1)&lt;=SUM($F$8:$F15))*1,"F"))</f>
        <v>0</v>
      </c>
      <c r="HS15" s="28">
        <f ca="1">IF(WEEKDAY(HS$6,2)&gt;5,"w",IF(ISERROR(VLOOKUP(HS$6,fériés,1,FALSE)),(SUM($H$1:HS$1)&gt;SUM($F$8:$F14))*(SUM($H$1:HS$1)&lt;=SUM($F$8:$F15))*1,"F"))</f>
        <v>0</v>
      </c>
      <c r="HT15" s="28">
        <f ca="1">IF(WEEKDAY(HT$6,2)&gt;5,"w",IF(ISERROR(VLOOKUP(HT$6,fériés,1,FALSE)),(SUM($H$1:HT$1)&gt;SUM($F$8:$F14))*(SUM($H$1:HT$1)&lt;=SUM($F$8:$F15))*1,"F"))</f>
        <v>0</v>
      </c>
      <c r="HU15" s="28">
        <f ca="1">IF(WEEKDAY(HU$6,2)&gt;5,"w",IF(ISERROR(VLOOKUP(HU$6,fériés,1,FALSE)),(SUM($H$1:HU$1)&gt;SUM($F$8:$F14))*(SUM($H$1:HU$1)&lt;=SUM($F$8:$F15))*1,"F"))</f>
        <v>0</v>
      </c>
      <c r="HV15" s="28">
        <f ca="1">IF(WEEKDAY(HV$6,2)&gt;5,"w",IF(ISERROR(VLOOKUP(HV$6,fériés,1,FALSE)),(SUM($H$1:HV$1)&gt;SUM($F$8:$F14))*(SUM($H$1:HV$1)&lt;=SUM($F$8:$F15))*1,"F"))</f>
        <v>0</v>
      </c>
      <c r="HW15" s="28">
        <f ca="1">IF(WEEKDAY(HW$6,2)&gt;5,"w",IF(ISERROR(VLOOKUP(HW$6,fériés,1,FALSE)),(SUM($H$1:HW$1)&gt;SUM($F$8:$F14))*(SUM($H$1:HW$1)&lt;=SUM($F$8:$F15))*1,"F"))</f>
        <v>0</v>
      </c>
      <c r="HX15" s="28">
        <f ca="1">IF(WEEKDAY(HX$6,2)&gt;5,"w",IF(ISERROR(VLOOKUP(HX$6,fériés,1,FALSE)),(SUM($H$1:HX$1)&gt;SUM($F$8:$F14))*(SUM($H$1:HX$1)&lt;=SUM($F$8:$F15))*1,"F"))</f>
        <v>0</v>
      </c>
      <c r="HY15" s="28">
        <f ca="1">IF(WEEKDAY(HY$6,2)&gt;5,"w",IF(ISERROR(VLOOKUP(HY$6,fériés,1,FALSE)),(SUM($H$1:HY$1)&gt;SUM($F$8:$F14))*(SUM($H$1:HY$1)&lt;=SUM($F$8:$F15))*1,"F"))</f>
        <v>0</v>
      </c>
      <c r="HZ15" s="28">
        <f ca="1">IF(WEEKDAY(HZ$6,2)&gt;5,"w",IF(ISERROR(VLOOKUP(HZ$6,fériés,1,FALSE)),(SUM($H$1:HZ$1)&gt;SUM($F$8:$F14))*(SUM($H$1:HZ$1)&lt;=SUM($F$8:$F15))*1,"F"))</f>
        <v>0</v>
      </c>
      <c r="IA15" s="28">
        <f ca="1">IF(WEEKDAY(IA$6,2)&gt;5,"w",IF(ISERROR(VLOOKUP(IA$6,fériés,1,FALSE)),(SUM($H$1:IA$1)&gt;SUM($F$8:$F14))*(SUM($H$1:IA$1)&lt;=SUM($F$8:$F15))*1,"F"))</f>
        <v>0</v>
      </c>
      <c r="IB15" s="28">
        <f ca="1">IF(WEEKDAY(IB$6,2)&gt;5,"w",IF(ISERROR(VLOOKUP(IB$6,fériés,1,FALSE)),(SUM($H$1:IB$1)&gt;SUM($F$8:$F14))*(SUM($H$1:IB$1)&lt;=SUM($F$8:$F15))*1,"F"))</f>
        <v>0</v>
      </c>
      <c r="IC15" s="28">
        <f ca="1">IF(WEEKDAY(IC$6,2)&gt;5,"w",IF(ISERROR(VLOOKUP(IC$6,fériés,1,FALSE)),(SUM($H$1:IC$1)&gt;SUM($F$8:$F14))*(SUM($H$1:IC$1)&lt;=SUM($F$8:$F15))*1,"F"))</f>
        <v>0</v>
      </c>
      <c r="ID15" s="28">
        <f ca="1">IF(WEEKDAY(ID$6,2)&gt;5,"w",IF(ISERROR(VLOOKUP(ID$6,fériés,1,FALSE)),(SUM($H$1:ID$1)&gt;SUM($F$8:$F14))*(SUM($H$1:ID$1)&lt;=SUM($F$8:$F15))*1,"F"))</f>
        <v>0</v>
      </c>
      <c r="IE15" s="28">
        <f ca="1">IF(WEEKDAY(IE$6,2)&gt;5,"w",IF(ISERROR(VLOOKUP(IE$6,fériés,1,FALSE)),(SUM($H$1:IE$1)&gt;SUM($F$8:$F14))*(SUM($H$1:IE$1)&lt;=SUM($F$8:$F15))*1,"F"))</f>
        <v>0</v>
      </c>
      <c r="IF15" s="28">
        <f ca="1">IF(WEEKDAY(IF$6,2)&gt;5,"w",IF(ISERROR(VLOOKUP(IF$6,fériés,1,FALSE)),(SUM($H$1:IF$1)&gt;SUM($F$8:$F14))*(SUM($H$1:IF$1)&lt;=SUM($F$8:$F15))*1,"F"))</f>
        <v>0</v>
      </c>
      <c r="IG15" s="28">
        <f ca="1">IF(WEEKDAY(IG$6,2)&gt;5,"w",IF(ISERROR(VLOOKUP(IG$6,fériés,1,FALSE)),(SUM($H$1:IG$1)&gt;SUM($F$8:$F14))*(SUM($H$1:IG$1)&lt;=SUM($F$8:$F15))*1,"F"))</f>
        <v>0</v>
      </c>
      <c r="IH15" s="28">
        <f ca="1">IF(WEEKDAY(IH$6,2)&gt;5,"w",IF(ISERROR(VLOOKUP(IH$6,fériés,1,FALSE)),(SUM($H$1:IH$1)&gt;SUM($F$8:$F14))*(SUM($H$1:IH$1)&lt;=SUM($F$8:$F15))*1,"F"))</f>
        <v>0</v>
      </c>
      <c r="II15" s="28">
        <f ca="1">IF(WEEKDAY(II$6,2)&gt;5,"w",IF(ISERROR(VLOOKUP(II$6,fériés,1,FALSE)),(SUM($H$1:II$1)&gt;SUM($F$8:$F14))*(SUM($H$1:II$1)&lt;=SUM($F$8:$F15))*1,"F"))</f>
        <v>0</v>
      </c>
      <c r="IJ15" s="28">
        <f ca="1">IF(WEEKDAY(IJ$6,2)&gt;5,"w",IF(ISERROR(VLOOKUP(IJ$6,fériés,1,FALSE)),(SUM($H$1:IJ$1)&gt;SUM($F$8:$F14))*(SUM($H$1:IJ$1)&lt;=SUM($F$8:$F15))*1,"F"))</f>
        <v>0</v>
      </c>
      <c r="IK15" s="28">
        <f ca="1">IF(WEEKDAY(IK$6,2)&gt;5,"w",IF(ISERROR(VLOOKUP(IK$6,fériés,1,FALSE)),(SUM($H$1:IK$1)&gt;SUM($F$8:$F14))*(SUM($H$1:IK$1)&lt;=SUM($F$8:$F15))*1,"F"))</f>
        <v>0</v>
      </c>
      <c r="IL15" s="28">
        <f ca="1">IF(WEEKDAY(IL$6,2)&gt;5,"w",IF(ISERROR(VLOOKUP(IL$6,fériés,1,FALSE)),(SUM($H$1:IL$1)&gt;SUM($F$8:$F14))*(SUM($H$1:IL$1)&lt;=SUM($F$8:$F15))*1,"F"))</f>
        <v>0</v>
      </c>
      <c r="IM15" s="28">
        <f ca="1">IF(WEEKDAY(IM$6,2)&gt;5,"w",IF(ISERROR(VLOOKUP(IM$6,fériés,1,FALSE)),(SUM($H$1:IM$1)&gt;SUM($F$8:$F14))*(SUM($H$1:IM$1)&lt;=SUM($F$8:$F15))*1,"F"))</f>
        <v>0</v>
      </c>
      <c r="IN15" s="28">
        <f ca="1">IF(WEEKDAY(IN$6,2)&gt;5,"w",IF(ISERROR(VLOOKUP(IN$6,fériés,1,FALSE)),(SUM($H$1:IN$1)&gt;SUM($F$8:$F14))*(SUM($H$1:IN$1)&lt;=SUM($F$8:$F15))*1,"F"))</f>
        <v>0</v>
      </c>
      <c r="IO15" s="28">
        <f ca="1">IF(WEEKDAY(IO$6,2)&gt;5,"w",IF(ISERROR(VLOOKUP(IO$6,fériés,1,FALSE)),(SUM($H$1:IO$1)&gt;SUM($F$8:$F14))*(SUM($H$1:IO$1)&lt;=SUM($F$8:$F15))*1,"F"))</f>
        <v>0</v>
      </c>
      <c r="IP15" s="28">
        <f ca="1">IF(WEEKDAY(IP$6,2)&gt;5,"w",IF(ISERROR(VLOOKUP(IP$6,fériés,1,FALSE)),(SUM($H$1:IP$1)&gt;SUM($F$8:$F14))*(SUM($H$1:IP$1)&lt;=SUM($F$8:$F15))*1,"F"))</f>
        <v>0</v>
      </c>
      <c r="IQ15" s="28">
        <f ca="1">IF(WEEKDAY(IQ$6,2)&gt;5,"w",IF(ISERROR(VLOOKUP(IQ$6,fériés,1,FALSE)),(SUM($H$1:IQ$1)&gt;SUM($F$8:$F14))*(SUM($H$1:IQ$1)&lt;=SUM($F$8:$F15))*1,"F"))</f>
        <v>0</v>
      </c>
      <c r="IR15" s="28">
        <f ca="1">IF(WEEKDAY(IR$6,2)&gt;5,"w",IF(ISERROR(VLOOKUP(IR$6,fériés,1,FALSE)),(SUM($H$1:IR$1)&gt;SUM($F$8:$F14))*(SUM($H$1:IR$1)&lt;=SUM($F$8:$F15))*1,"F"))</f>
        <v>0</v>
      </c>
      <c r="IS15" s="28">
        <f ca="1">IF(WEEKDAY(IS$6,2)&gt;5,"w",IF(ISERROR(VLOOKUP(IS$6,fériés,1,FALSE)),(SUM($H$1:IS$1)&gt;SUM($F$8:$F14))*(SUM($H$1:IS$1)&lt;=SUM($F$8:$F15))*1,"F"))</f>
        <v>0</v>
      </c>
      <c r="IT15" s="28">
        <f ca="1">IF(WEEKDAY(IT$6,2)&gt;5,"w",IF(ISERROR(VLOOKUP(IT$6,fériés,1,FALSE)),(SUM($H$1:IT$1)&gt;SUM($F$8:$F14))*(SUM($H$1:IT$1)&lt;=SUM($F$8:$F15))*1,"F"))</f>
        <v>0</v>
      </c>
      <c r="IU15" s="28">
        <f ca="1">IF(WEEKDAY(IU$6,2)&gt;5,"w",IF(ISERROR(VLOOKUP(IU$6,fériés,1,FALSE)),(SUM($H$1:IU$1)&gt;SUM($F$8:$F14))*(SUM($H$1:IU$1)&lt;=SUM($F$8:$F15))*1,"F"))</f>
        <v>0</v>
      </c>
      <c r="IV15" s="28">
        <f ca="1">IF(WEEKDAY(IV$6,2)&gt;5,"w",IF(ISERROR(VLOOKUP(IV$6,fériés,1,FALSE)),(SUM($H$1:IV$1)&gt;SUM($F$8:$F14))*(SUM($H$1:IV$1)&lt;=SUM($F$8:$F15))*1,"F"))</f>
        <v>0</v>
      </c>
      <c r="IW15" s="28">
        <f ca="1">IF(WEEKDAY(IW$6,2)&gt;5,"w",IF(ISERROR(VLOOKUP(IW$6,fériés,1,FALSE)),(SUM($H$1:IW$1)&gt;SUM($F$8:$F14))*(SUM($H$1:IW$1)&lt;=SUM($F$8:$F15))*1,"F"))</f>
        <v>0</v>
      </c>
      <c r="IX15" s="28">
        <f ca="1">IF(WEEKDAY(IX$6,2)&gt;5,"w",IF(ISERROR(VLOOKUP(IX$6,fériés,1,FALSE)),(SUM($H$1:IX$1)&gt;SUM($F$8:$F14))*(SUM($H$1:IX$1)&lt;=SUM($F$8:$F15))*1,"F"))</f>
        <v>0</v>
      </c>
      <c r="IY15" s="28">
        <f ca="1">IF(WEEKDAY(IY$6,2)&gt;5,"w",IF(ISERROR(VLOOKUP(IY$6,fériés,1,FALSE)),(SUM($H$1:IY$1)&gt;SUM($F$8:$F14))*(SUM($H$1:IY$1)&lt;=SUM($F$8:$F15))*1,"F"))</f>
        <v>0</v>
      </c>
      <c r="IZ15" s="28">
        <f ca="1">IF(WEEKDAY(IZ$6,2)&gt;5,"w",IF(ISERROR(VLOOKUP(IZ$6,fériés,1,FALSE)),(SUM($H$1:IZ$1)&gt;SUM($F$8:$F14))*(SUM($H$1:IZ$1)&lt;=SUM($F$8:$F15))*1,"F"))</f>
        <v>0</v>
      </c>
      <c r="JA15" s="28">
        <f ca="1">IF(WEEKDAY(JA$6,2)&gt;5,"w",IF(ISERROR(VLOOKUP(JA$6,fériés,1,FALSE)),(SUM($H$1:JA$1)&gt;SUM($F$8:$F14))*(SUM($H$1:JA$1)&lt;=SUM($F$8:$F15))*1,"F"))</f>
        <v>0</v>
      </c>
      <c r="JB15" s="28">
        <f ca="1">IF(WEEKDAY(JB$6,2)&gt;5,"w",IF(ISERROR(VLOOKUP(JB$6,fériés,1,FALSE)),(SUM($H$1:JB$1)&gt;SUM($F$8:$F14))*(SUM($H$1:JB$1)&lt;=SUM($F$8:$F15))*1,"F"))</f>
        <v>0</v>
      </c>
      <c r="JC15" s="28">
        <f ca="1">IF(WEEKDAY(JC$6,2)&gt;5,"w",IF(ISERROR(VLOOKUP(JC$6,fériés,1,FALSE)),(SUM($H$1:JC$1)&gt;SUM($F$8:$F14))*(SUM($H$1:JC$1)&lt;=SUM($F$8:$F15))*1,"F"))</f>
        <v>0</v>
      </c>
      <c r="JD15" s="28">
        <f ca="1">IF(WEEKDAY(JD$6,2)&gt;5,"w",IF(ISERROR(VLOOKUP(JD$6,fériés,1,FALSE)),(SUM($H$1:JD$1)&gt;SUM($F$8:$F14))*(SUM($H$1:JD$1)&lt;=SUM($F$8:$F15))*1,"F"))</f>
        <v>0</v>
      </c>
      <c r="JE15" s="28">
        <f ca="1">IF(WEEKDAY(JE$6,2)&gt;5,"w",IF(ISERROR(VLOOKUP(JE$6,fériés,1,FALSE)),(SUM($H$1:JE$1)&gt;SUM($F$8:$F14))*(SUM($H$1:JE$1)&lt;=SUM($F$8:$F15))*1,"F"))</f>
        <v>0</v>
      </c>
      <c r="JF15" s="28">
        <f ca="1">IF(WEEKDAY(JF$6,2)&gt;5,"w",IF(ISERROR(VLOOKUP(JF$6,fériés,1,FALSE)),(SUM($H$1:JF$1)&gt;SUM($F$8:$F14))*(SUM($H$1:JF$1)&lt;=SUM($F$8:$F15))*1,"F"))</f>
        <v>0</v>
      </c>
      <c r="JG15" s="28">
        <f ca="1">IF(WEEKDAY(JG$6,2)&gt;5,"w",IF(ISERROR(VLOOKUP(JG$6,fériés,1,FALSE)),(SUM($H$1:JG$1)&gt;SUM($F$8:$F14))*(SUM($H$1:JG$1)&lt;=SUM($F$8:$F15))*1,"F"))</f>
        <v>0</v>
      </c>
      <c r="JH15" s="28">
        <f ca="1">IF(WEEKDAY(JH$6,2)&gt;5,"w",IF(ISERROR(VLOOKUP(JH$6,fériés,1,FALSE)),(SUM($H$1:JH$1)&gt;SUM($F$8:$F14))*(SUM($H$1:JH$1)&lt;=SUM($F$8:$F15))*1,"F"))</f>
        <v>0</v>
      </c>
      <c r="JI15" s="28">
        <f ca="1">IF(WEEKDAY(JI$6,2)&gt;5,"w",IF(ISERROR(VLOOKUP(JI$6,fériés,1,FALSE)),(SUM($H$1:JI$1)&gt;SUM($F$8:$F14))*(SUM($H$1:JI$1)&lt;=SUM($F$8:$F15))*1,"F"))</f>
        <v>0</v>
      </c>
      <c r="JJ15" s="28">
        <f ca="1">IF(WEEKDAY(JJ$6,2)&gt;5,"w",IF(ISERROR(VLOOKUP(JJ$6,fériés,1,FALSE)),(SUM($H$1:JJ$1)&gt;SUM($F$8:$F14))*(SUM($H$1:JJ$1)&lt;=SUM($F$8:$F15))*1,"F"))</f>
        <v>0</v>
      </c>
      <c r="JK15" s="28">
        <f ca="1">IF(WEEKDAY(JK$6,2)&gt;5,"w",IF(ISERROR(VLOOKUP(JK$6,fériés,1,FALSE)),(SUM($H$1:JK$1)&gt;SUM($F$8:$F14))*(SUM($H$1:JK$1)&lt;=SUM($F$8:$F15))*1,"F"))</f>
        <v>0</v>
      </c>
      <c r="JL15" s="28">
        <f ca="1">IF(WEEKDAY(JL$6,2)&gt;5,"w",IF(ISERROR(VLOOKUP(JL$6,fériés,1,FALSE)),(SUM($H$1:JL$1)&gt;SUM($F$8:$F14))*(SUM($H$1:JL$1)&lt;=SUM($F$8:$F15))*1,"F"))</f>
        <v>0</v>
      </c>
      <c r="JM15" s="28">
        <f ca="1">IF(WEEKDAY(JM$6,2)&gt;5,"w",IF(ISERROR(VLOOKUP(JM$6,fériés,1,FALSE)),(SUM($H$1:JM$1)&gt;SUM($F$8:$F14))*(SUM($H$1:JM$1)&lt;=SUM($F$8:$F15))*1,"F"))</f>
        <v>0</v>
      </c>
      <c r="JN15" s="28">
        <f ca="1">IF(WEEKDAY(JN$6,2)&gt;5,"w",IF(ISERROR(VLOOKUP(JN$6,fériés,1,FALSE)),(SUM($H$1:JN$1)&gt;SUM($F$8:$F14))*(SUM($H$1:JN$1)&lt;=SUM($F$8:$F15))*1,"F"))</f>
        <v>0</v>
      </c>
      <c r="JO15" s="28">
        <f ca="1">IF(WEEKDAY(JO$6,2)&gt;5,"w",IF(ISERROR(VLOOKUP(JO$6,fériés,1,FALSE)),(SUM($H$1:JO$1)&gt;SUM($F$8:$F14))*(SUM($H$1:JO$1)&lt;=SUM($F$8:$F15))*1,"F"))</f>
        <v>0</v>
      </c>
      <c r="JP15" s="28" t="str">
        <f ca="1">IF(WEEKDAY(JP$6,2)&gt;5,"w",IF(ISERROR(VLOOKUP(JP$6,fériés,1,FALSE)),(SUM($H$1:JP$1)&gt;SUM($F$8:$F14))*(SUM($H$1:JP$1)&lt;=SUM($F$8:$F15))*1,"F"))</f>
        <v>w</v>
      </c>
      <c r="JQ15" s="28" t="str">
        <f ca="1">IF(WEEKDAY(JQ$6,2)&gt;5,"w",IF(ISERROR(VLOOKUP(JQ$6,fériés,1,FALSE)),(SUM($H$1:JQ$1)&gt;SUM($F$8:$F14))*(SUM($H$1:JQ$1)&lt;=SUM($F$8:$F15))*1,"F"))</f>
        <v>w</v>
      </c>
      <c r="JR15" s="28" t="str">
        <f ca="1">IF(WEEKDAY(JR$6,2)&gt;5,"w",IF(ISERROR(VLOOKUP(JR$6,fériés,1,FALSE)),(SUM($H$1:JR$1)&gt;SUM($F$8:$F14))*(SUM($H$1:JR$1)&lt;=SUM($F$8:$F15))*1,"F"))</f>
        <v>w</v>
      </c>
      <c r="JS15" s="28" t="str">
        <f ca="1">IF(WEEKDAY(JS$6,2)&gt;5,"w",IF(ISERROR(VLOOKUP(JS$6,fériés,1,FALSE)),(SUM($H$1:JS$1)&gt;SUM($F$8:$F14))*(SUM($H$1:JS$1)&lt;=SUM($F$8:$F15))*1,"F"))</f>
        <v>w</v>
      </c>
      <c r="JT15" s="28" t="str">
        <f ca="1">IF(WEEKDAY(JT$6,2)&gt;5,"w",IF(ISERROR(VLOOKUP(JT$6,fériés,1,FALSE)),(SUM($H$1:JT$1)&gt;SUM($F$8:$F14))*(SUM($H$1:JT$1)&lt;=SUM($F$8:$F15))*1,"F"))</f>
        <v>w</v>
      </c>
      <c r="JU15" s="28" t="str">
        <f ca="1">IF(WEEKDAY(JU$6,2)&gt;5,"w",IF(ISERROR(VLOOKUP(JU$6,fériés,1,FALSE)),(SUM($H$1:JU$1)&gt;SUM($F$8:$F14))*(SUM($H$1:JU$1)&lt;=SUM($F$8:$F15))*1,"F"))</f>
        <v>w</v>
      </c>
      <c r="JV15" s="28" t="str">
        <f ca="1">IF(WEEKDAY(JV$6,2)&gt;5,"w",IF(ISERROR(VLOOKUP(JV$6,fériés,1,FALSE)),(SUM($H$1:JV$1)&gt;SUM($F$8:$F14))*(SUM($H$1:JV$1)&lt;=SUM($F$8:$F15))*1,"F"))</f>
        <v>w</v>
      </c>
      <c r="JW15" s="28" t="str">
        <f ca="1">IF(WEEKDAY(JW$6,2)&gt;5,"w",IF(ISERROR(VLOOKUP(JW$6,fériés,1,FALSE)),(SUM($H$1:JW$1)&gt;SUM($F$8:$F14))*(SUM($H$1:JW$1)&lt;=SUM($F$8:$F15))*1,"F"))</f>
        <v>w</v>
      </c>
      <c r="JX15" s="28" t="str">
        <f ca="1">IF(WEEKDAY(JX$6,2)&gt;5,"w",IF(ISERROR(VLOOKUP(JX$6,fériés,1,FALSE)),(SUM($H$1:JX$1)&gt;SUM($F$8:$F14))*(SUM($H$1:JX$1)&lt;=SUM($F$8:$F15))*1,"F"))</f>
        <v>w</v>
      </c>
      <c r="JY15" s="28" t="str">
        <f ca="1">IF(WEEKDAY(JY$6,2)&gt;5,"w",IF(ISERROR(VLOOKUP(JY$6,fériés,1,FALSE)),(SUM($H$1:JY$1)&gt;SUM($F$8:$F14))*(SUM($H$1:JY$1)&lt;=SUM($F$8:$F15))*1,"F"))</f>
        <v>w</v>
      </c>
      <c r="JZ15" s="28" t="str">
        <f ca="1">IF(WEEKDAY(JZ$6,2)&gt;5,"w",IF(ISERROR(VLOOKUP(JZ$6,fériés,1,FALSE)),(SUM($H$1:JZ$1)&gt;SUM($F$8:$F14))*(SUM($H$1:JZ$1)&lt;=SUM($F$8:$F15))*1,"F"))</f>
        <v>w</v>
      </c>
      <c r="KA15" s="28" t="str">
        <f ca="1">IF(WEEKDAY(KA$6,2)&gt;5,"w",IF(ISERROR(VLOOKUP(KA$6,fériés,1,FALSE)),(SUM($H$1:KA$1)&gt;SUM($F$8:$F14))*(SUM($H$1:KA$1)&lt;=SUM($F$8:$F15))*1,"F"))</f>
        <v>w</v>
      </c>
      <c r="KB15" s="28" t="str">
        <f ca="1">IF(WEEKDAY(KB$6,2)&gt;5,"w",IF(ISERROR(VLOOKUP(KB$6,fériés,1,FALSE)),(SUM($H$1:KB$1)&gt;SUM($F$8:$F14))*(SUM($H$1:KB$1)&lt;=SUM($F$8:$F15))*1,"F"))</f>
        <v>w</v>
      </c>
      <c r="KC15" s="28" t="str">
        <f ca="1">IF(WEEKDAY(KC$6,2)&gt;5,"w",IF(ISERROR(VLOOKUP(KC$6,fériés,1,FALSE)),(SUM($H$1:KC$1)&gt;SUM($F$8:$F14))*(SUM($H$1:KC$1)&lt;=SUM($F$8:$F15))*1,"F"))</f>
        <v>w</v>
      </c>
      <c r="KD15" s="28" t="str">
        <f ca="1">IF(WEEKDAY(KD$6,2)&gt;5,"w",IF(ISERROR(VLOOKUP(KD$6,fériés,1,FALSE)),(SUM($H$1:KD$1)&gt;SUM($F$8:$F14))*(SUM($H$1:KD$1)&lt;=SUM($F$8:$F15))*1,"F"))</f>
        <v>w</v>
      </c>
      <c r="KE15" s="28" t="str">
        <f ca="1">IF(WEEKDAY(KE$6,2)&gt;5,"w",IF(ISERROR(VLOOKUP(KE$6,fériés,1,FALSE)),(SUM($H$1:KE$1)&gt;SUM($F$8:$F14))*(SUM($H$1:KE$1)&lt;=SUM($F$8:$F15))*1,"F"))</f>
        <v>w</v>
      </c>
      <c r="KF15" s="28" t="str">
        <f ca="1">IF(WEEKDAY(KF$6,2)&gt;5,"w",IF(ISERROR(VLOOKUP(KF$6,fériés,1,FALSE)),(SUM($H$1:KF$1)&gt;SUM($F$8:$F14))*(SUM($H$1:KF$1)&lt;=SUM($F$8:$F15))*1,"F"))</f>
        <v>w</v>
      </c>
      <c r="KG15" s="28" t="str">
        <f ca="1">IF(WEEKDAY(KG$6,2)&gt;5,"w",IF(ISERROR(VLOOKUP(KG$6,fériés,1,FALSE)),(SUM($H$1:KG$1)&gt;SUM($F$8:$F14))*(SUM($H$1:KG$1)&lt;=SUM($F$8:$F15))*1,"F"))</f>
        <v>w</v>
      </c>
      <c r="KH15" s="28" t="str">
        <f ca="1">IF(WEEKDAY(KH$6,2)&gt;5,"w",IF(ISERROR(VLOOKUP(KH$6,fériés,1,FALSE)),(SUM($H$1:KH$1)&gt;SUM($F$8:$F14))*(SUM($H$1:KH$1)&lt;=SUM($F$8:$F15))*1,"F"))</f>
        <v>w</v>
      </c>
      <c r="KI15" s="28" t="str">
        <f ca="1">IF(WEEKDAY(KI$6,2)&gt;5,"w",IF(ISERROR(VLOOKUP(KI$6,fériés,1,FALSE)),(SUM($H$1:KI$1)&gt;SUM($F$8:$F14))*(SUM($H$1:KI$1)&lt;=SUM($F$8:$F15))*1,"F"))</f>
        <v>w</v>
      </c>
      <c r="KJ15" s="28">
        <f ca="1">IF(WEEKDAY(KJ$6,2)&gt;5,"w",IF(ISERROR(VLOOKUP(KJ$6,fériés,1,FALSE)),(SUM($H$1:KJ$1)&gt;SUM($F$8:$F14))*(SUM($H$1:KJ$1)&lt;=SUM($F$8:$F15))*1,"F"))</f>
        <v>0</v>
      </c>
      <c r="KK15" s="28">
        <f ca="1">IF(WEEKDAY(KK$6,2)&gt;5,"w",IF(ISERROR(VLOOKUP(KK$6,fériés,1,FALSE)),(SUM($H$1:KK$1)&gt;SUM($F$8:$F14))*(SUM($H$1:KK$1)&lt;=SUM($F$8:$F15))*1,"F"))</f>
        <v>0</v>
      </c>
      <c r="KL15" s="28">
        <f ca="1">IF(WEEKDAY(KL$6,2)&gt;5,"w",IF(ISERROR(VLOOKUP(KL$6,fériés,1,FALSE)),(SUM($H$1:KL$1)&gt;SUM($F$8:$F14))*(SUM($H$1:KL$1)&lt;=SUM($F$8:$F15))*1,"F"))</f>
        <v>0</v>
      </c>
      <c r="KM15" s="28">
        <f ca="1">IF(WEEKDAY(KM$6,2)&gt;5,"w",IF(ISERROR(VLOOKUP(KM$6,fériés,1,FALSE)),(SUM($H$1:KM$1)&gt;SUM($F$8:$F14))*(SUM($H$1:KM$1)&lt;=SUM($F$8:$F15))*1,"F"))</f>
        <v>0</v>
      </c>
      <c r="KN15" s="28">
        <f ca="1">IF(WEEKDAY(KN$6,2)&gt;5,"w",IF(ISERROR(VLOOKUP(KN$6,fériés,1,FALSE)),(SUM($H$1:KN$1)&gt;SUM($F$8:$F14))*(SUM($H$1:KN$1)&lt;=SUM($F$8:$F15))*1,"F"))</f>
        <v>0</v>
      </c>
      <c r="KO15" s="28">
        <f ca="1">IF(WEEKDAY(KO$6,2)&gt;5,"w",IF(ISERROR(VLOOKUP(KO$6,fériés,1,FALSE)),(SUM($H$1:KO$1)&gt;SUM($F$8:$F14))*(SUM($H$1:KO$1)&lt;=SUM($F$8:$F15))*1,"F"))</f>
        <v>0</v>
      </c>
      <c r="KP15" s="28">
        <f ca="1">IF(WEEKDAY(KP$6,2)&gt;5,"w",IF(ISERROR(VLOOKUP(KP$6,fériés,1,FALSE)),(SUM($H$1:KP$1)&gt;SUM($F$8:$F14))*(SUM($H$1:KP$1)&lt;=SUM($F$8:$F15))*1,"F"))</f>
        <v>0</v>
      </c>
      <c r="KQ15" s="28">
        <f ca="1">IF(WEEKDAY(KQ$6,2)&gt;5,"w",IF(ISERROR(VLOOKUP(KQ$6,fériés,1,FALSE)),(SUM($H$1:KQ$1)&gt;SUM($F$8:$F14))*(SUM($H$1:KQ$1)&lt;=SUM($F$8:$F15))*1,"F"))</f>
        <v>0</v>
      </c>
      <c r="KR15" s="28">
        <f ca="1">IF(WEEKDAY(KR$6,2)&gt;5,"w",IF(ISERROR(VLOOKUP(KR$6,fériés,1,FALSE)),(SUM($H$1:KR$1)&gt;SUM($F$8:$F14))*(SUM($H$1:KR$1)&lt;=SUM($F$8:$F15))*1,"F"))</f>
        <v>0</v>
      </c>
      <c r="KS15" s="28">
        <f ca="1">IF(WEEKDAY(KS$6,2)&gt;5,"w",IF(ISERROR(VLOOKUP(KS$6,fériés,1,FALSE)),(SUM($H$1:KS$1)&gt;SUM($F$8:$F14))*(SUM($H$1:KS$1)&lt;=SUM($F$8:$F15))*1,"F"))</f>
        <v>0</v>
      </c>
      <c r="KT15" s="28">
        <f ca="1">IF(WEEKDAY(KT$6,2)&gt;5,"w",IF(ISERROR(VLOOKUP(KT$6,fériés,1,FALSE)),(SUM($H$1:KT$1)&gt;SUM($F$8:$F14))*(SUM($H$1:KT$1)&lt;=SUM($F$8:$F15))*1,"F"))</f>
        <v>0</v>
      </c>
      <c r="KU15" s="28">
        <f ca="1">IF(WEEKDAY(KU$6,2)&gt;5,"w",IF(ISERROR(VLOOKUP(KU$6,fériés,1,FALSE)),(SUM($H$1:KU$1)&gt;SUM($F$8:$F14))*(SUM($H$1:KU$1)&lt;=SUM($F$8:$F15))*1,"F"))</f>
        <v>0</v>
      </c>
      <c r="KV15" s="28">
        <f ca="1">IF(WEEKDAY(KV$6,2)&gt;5,"w",IF(ISERROR(VLOOKUP(KV$6,fériés,1,FALSE)),(SUM($H$1:KV$1)&gt;SUM($F$8:$F14))*(SUM($H$1:KV$1)&lt;=SUM($F$8:$F15))*1,"F"))</f>
        <v>0</v>
      </c>
      <c r="KW15" s="28">
        <f ca="1">IF(WEEKDAY(KW$6,2)&gt;5,"w",IF(ISERROR(VLOOKUP(KW$6,fériés,1,FALSE)),(SUM($H$1:KW$1)&gt;SUM($F$8:$F14))*(SUM($H$1:KW$1)&lt;=SUM($F$8:$F15))*1,"F"))</f>
        <v>0</v>
      </c>
      <c r="KX15" s="28">
        <f ca="1">IF(WEEKDAY(KX$6,2)&gt;5,"w",IF(ISERROR(VLOOKUP(KX$6,fériés,1,FALSE)),(SUM($H$1:KX$1)&gt;SUM($F$8:$F14))*(SUM($H$1:KX$1)&lt;=SUM($F$8:$F15))*1,"F"))</f>
        <v>0</v>
      </c>
      <c r="KY15" s="28">
        <f ca="1">IF(WEEKDAY(KY$6,2)&gt;5,"w",IF(ISERROR(VLOOKUP(KY$6,fériés,1,FALSE)),(SUM($H$1:KY$1)&gt;SUM($F$8:$F14))*(SUM($H$1:KY$1)&lt;=SUM($F$8:$F15))*1,"F"))</f>
        <v>0</v>
      </c>
      <c r="KZ15" s="28">
        <f ca="1">IF(WEEKDAY(KZ$6,2)&gt;5,"w",IF(ISERROR(VLOOKUP(KZ$6,fériés,1,FALSE)),(SUM($H$1:KZ$1)&gt;SUM($F$8:$F14))*(SUM($H$1:KZ$1)&lt;=SUM($F$8:$F15))*1,"F"))</f>
        <v>0</v>
      </c>
      <c r="LA15" s="28">
        <f ca="1">IF(WEEKDAY(LA$6,2)&gt;5,"w",IF(ISERROR(VLOOKUP(LA$6,fériés,1,FALSE)),(SUM($H$1:LA$1)&gt;SUM($F$8:$F14))*(SUM($H$1:LA$1)&lt;=SUM($F$8:$F15))*1,"F"))</f>
        <v>0</v>
      </c>
      <c r="LB15" s="28">
        <f ca="1">IF(WEEKDAY(LB$6,2)&gt;5,"w",IF(ISERROR(VLOOKUP(LB$6,fériés,1,FALSE)),(SUM($H$1:LB$1)&gt;SUM($F$8:$F14))*(SUM($H$1:LB$1)&lt;=SUM($F$8:$F15))*1,"F"))</f>
        <v>0</v>
      </c>
      <c r="LC15" s="28">
        <f ca="1">IF(WEEKDAY(LC$6,2)&gt;5,"w",IF(ISERROR(VLOOKUP(LC$6,fériés,1,FALSE)),(SUM($H$1:LC$1)&gt;SUM($F$8:$F14))*(SUM($H$1:LC$1)&lt;=SUM($F$8:$F15))*1,"F"))</f>
        <v>0</v>
      </c>
      <c r="LD15" s="28">
        <f ca="1">IF(WEEKDAY(LD$6,2)&gt;5,"w",IF(ISERROR(VLOOKUP(LD$6,fériés,1,FALSE)),(SUM($H$1:LD$1)&gt;SUM($F$8:$F14))*(SUM($H$1:LD$1)&lt;=SUM($F$8:$F15))*1,"F"))</f>
        <v>0</v>
      </c>
      <c r="LE15" s="28">
        <f ca="1">IF(WEEKDAY(LE$6,2)&gt;5,"w",IF(ISERROR(VLOOKUP(LE$6,fériés,1,FALSE)),(SUM($H$1:LE$1)&gt;SUM($F$8:$F14))*(SUM($H$1:LE$1)&lt;=SUM($F$8:$F15))*1,"F"))</f>
        <v>0</v>
      </c>
      <c r="LF15" s="28">
        <f ca="1">IF(WEEKDAY(LF$6,2)&gt;5,"w",IF(ISERROR(VLOOKUP(LF$6,fériés,1,FALSE)),(SUM($H$1:LF$1)&gt;SUM($F$8:$F14))*(SUM($H$1:LF$1)&lt;=SUM($F$8:$F15))*1,"F"))</f>
        <v>0</v>
      </c>
      <c r="LG15" s="28">
        <f ca="1">IF(WEEKDAY(LG$6,2)&gt;5,"w",IF(ISERROR(VLOOKUP(LG$6,fériés,1,FALSE)),(SUM($H$1:LG$1)&gt;SUM($F$8:$F14))*(SUM($H$1:LG$1)&lt;=SUM($F$8:$F15))*1,"F"))</f>
        <v>0</v>
      </c>
      <c r="LH15" s="28">
        <f ca="1">IF(WEEKDAY(LH$6,2)&gt;5,"w",IF(ISERROR(VLOOKUP(LH$6,fériés,1,FALSE)),(SUM($H$1:LH$1)&gt;SUM($F$8:$F14))*(SUM($H$1:LH$1)&lt;=SUM($F$8:$F15))*1,"F"))</f>
        <v>0</v>
      </c>
      <c r="LI15" s="28">
        <f ca="1">IF(WEEKDAY(LI$6,2)&gt;5,"w",IF(ISERROR(VLOOKUP(LI$6,fériés,1,FALSE)),(SUM($H$1:LI$1)&gt;SUM($F$8:$F14))*(SUM($H$1:LI$1)&lt;=SUM($F$8:$F15))*1,"F"))</f>
        <v>0</v>
      </c>
      <c r="LJ15" s="28">
        <f ca="1">IF(WEEKDAY(LJ$6,2)&gt;5,"w",IF(ISERROR(VLOOKUP(LJ$6,fériés,1,FALSE)),(SUM($H$1:LJ$1)&gt;SUM($F$8:$F14))*(SUM($H$1:LJ$1)&lt;=SUM($F$8:$F15))*1,"F"))</f>
        <v>0</v>
      </c>
      <c r="LK15" s="28">
        <f ca="1">IF(WEEKDAY(LK$6,2)&gt;5,"w",IF(ISERROR(VLOOKUP(LK$6,fériés,1,FALSE)),(SUM($H$1:LK$1)&gt;SUM($F$8:$F14))*(SUM($H$1:LK$1)&lt;=SUM($F$8:$F15))*1,"F"))</f>
        <v>0</v>
      </c>
      <c r="LL15" s="28">
        <f ca="1">IF(WEEKDAY(LL$6,2)&gt;5,"w",IF(ISERROR(VLOOKUP(LL$6,fériés,1,FALSE)),(SUM($H$1:LL$1)&gt;SUM($F$8:$F14))*(SUM($H$1:LL$1)&lt;=SUM($F$8:$F15))*1,"F"))</f>
        <v>0</v>
      </c>
      <c r="LM15" s="28">
        <f ca="1">IF(WEEKDAY(LM$6,2)&gt;5,"w",IF(ISERROR(VLOOKUP(LM$6,fériés,1,FALSE)),(SUM($H$1:LM$1)&gt;SUM($F$8:$F14))*(SUM($H$1:LM$1)&lt;=SUM($F$8:$F15))*1,"F"))</f>
        <v>0</v>
      </c>
      <c r="LN15" s="28">
        <f ca="1">IF(WEEKDAY(LN$6,2)&gt;5,"w",IF(ISERROR(VLOOKUP(LN$6,fériés,1,FALSE)),(SUM($H$1:LN$1)&gt;SUM($F$8:$F14))*(SUM($H$1:LN$1)&lt;=SUM($F$8:$F15))*1,"F"))</f>
        <v>0</v>
      </c>
      <c r="LO15" s="28">
        <f ca="1">IF(WEEKDAY(LO$6,2)&gt;5,"w",IF(ISERROR(VLOOKUP(LO$6,fériés,1,FALSE)),(SUM($H$1:LO$1)&gt;SUM($F$8:$F14))*(SUM($H$1:LO$1)&lt;=SUM($F$8:$F15))*1,"F"))</f>
        <v>0</v>
      </c>
      <c r="LP15" s="28">
        <f ca="1">IF(WEEKDAY(LP$6,2)&gt;5,"w",IF(ISERROR(VLOOKUP(LP$6,fériés,1,FALSE)),(SUM($H$1:LP$1)&gt;SUM($F$8:$F14))*(SUM($H$1:LP$1)&lt;=SUM($F$8:$F15))*1,"F"))</f>
        <v>0</v>
      </c>
      <c r="LQ15" s="28">
        <f ca="1">IF(WEEKDAY(LQ$6,2)&gt;5,"w",IF(ISERROR(VLOOKUP(LQ$6,fériés,1,FALSE)),(SUM($H$1:LQ$1)&gt;SUM($F$8:$F14))*(SUM($H$1:LQ$1)&lt;=SUM($F$8:$F15))*1,"F"))</f>
        <v>0</v>
      </c>
      <c r="LR15" s="28">
        <f ca="1">IF(WEEKDAY(LR$6,2)&gt;5,"w",IF(ISERROR(VLOOKUP(LR$6,fériés,1,FALSE)),(SUM($H$1:LR$1)&gt;SUM($F$8:$F14))*(SUM($H$1:LR$1)&lt;=SUM($F$8:$F15))*1,"F"))</f>
        <v>0</v>
      </c>
      <c r="LS15" s="28">
        <f ca="1">IF(WEEKDAY(LS$6,2)&gt;5,"w",IF(ISERROR(VLOOKUP(LS$6,fériés,1,FALSE)),(SUM($H$1:LS$1)&gt;SUM($F$8:$F14))*(SUM($H$1:LS$1)&lt;=SUM($F$8:$F15))*1,"F"))</f>
        <v>0</v>
      </c>
      <c r="LT15" s="28">
        <f ca="1">IF(WEEKDAY(LT$6,2)&gt;5,"w",IF(ISERROR(VLOOKUP(LT$6,fériés,1,FALSE)),(SUM($H$1:LT$1)&gt;SUM($F$8:$F14))*(SUM($H$1:LT$1)&lt;=SUM($F$8:$F15))*1,"F"))</f>
        <v>0</v>
      </c>
      <c r="LU15" s="28">
        <f ca="1">IF(WEEKDAY(LU$6,2)&gt;5,"w",IF(ISERROR(VLOOKUP(LU$6,fériés,1,FALSE)),(SUM($H$1:LU$1)&gt;SUM($F$8:$F14))*(SUM($H$1:LU$1)&lt;=SUM($F$8:$F15))*1,"F"))</f>
        <v>0</v>
      </c>
      <c r="LV15" s="28">
        <f ca="1">IF(WEEKDAY(LV$6,2)&gt;5,"w",IF(ISERROR(VLOOKUP(LV$6,fériés,1,FALSE)),(SUM($H$1:LV$1)&gt;SUM($F$8:$F14))*(SUM($H$1:LV$1)&lt;=SUM($F$8:$F15))*1,"F"))</f>
        <v>0</v>
      </c>
      <c r="LW15" s="28">
        <f ca="1">IF(WEEKDAY(LW$6,2)&gt;5,"w",IF(ISERROR(VLOOKUP(LW$6,fériés,1,FALSE)),(SUM($H$1:LW$1)&gt;SUM($F$8:$F14))*(SUM($H$1:LW$1)&lt;=SUM($F$8:$F15))*1,"F"))</f>
        <v>0</v>
      </c>
      <c r="LX15" s="28">
        <f ca="1">IF(WEEKDAY(LX$6,2)&gt;5,"w",IF(ISERROR(VLOOKUP(LX$6,fériés,1,FALSE)),(SUM($H$1:LX$1)&gt;SUM($F$8:$F14))*(SUM($H$1:LX$1)&lt;=SUM($F$8:$F15))*1,"F"))</f>
        <v>0</v>
      </c>
      <c r="LY15" s="28">
        <f ca="1">IF(WEEKDAY(LY$6,2)&gt;5,"w",IF(ISERROR(VLOOKUP(LY$6,fériés,1,FALSE)),(SUM($H$1:LY$1)&gt;SUM($F$8:$F14))*(SUM($H$1:LY$1)&lt;=SUM($F$8:$F15))*1,"F"))</f>
        <v>0</v>
      </c>
      <c r="LZ15" s="28">
        <f ca="1">IF(WEEKDAY(LZ$6,2)&gt;5,"w",IF(ISERROR(VLOOKUP(LZ$6,fériés,1,FALSE)),(SUM($H$1:LZ$1)&gt;SUM($F$8:$F14))*(SUM($H$1:LZ$1)&lt;=SUM($F$8:$F15))*1,"F"))</f>
        <v>0</v>
      </c>
      <c r="MA15" s="28">
        <f ca="1">IF(WEEKDAY(MA$6,2)&gt;5,"w",IF(ISERROR(VLOOKUP(MA$6,fériés,1,FALSE)),(SUM($H$1:MA$1)&gt;SUM($F$8:$F14))*(SUM($H$1:MA$1)&lt;=SUM($F$8:$F15))*1,"F"))</f>
        <v>0</v>
      </c>
      <c r="MB15" s="28">
        <f ca="1">IF(WEEKDAY(MB$6,2)&gt;5,"w",IF(ISERROR(VLOOKUP(MB$6,fériés,1,FALSE)),(SUM($H$1:MB$1)&gt;SUM($F$8:$F14))*(SUM($H$1:MB$1)&lt;=SUM($F$8:$F15))*1,"F"))</f>
        <v>0</v>
      </c>
      <c r="MC15" s="28">
        <f ca="1">IF(WEEKDAY(MC$6,2)&gt;5,"w",IF(ISERROR(VLOOKUP(MC$6,fériés,1,FALSE)),(SUM($H$1:MC$1)&gt;SUM($F$8:$F14))*(SUM($H$1:MC$1)&lt;=SUM($F$8:$F15))*1,"F"))</f>
        <v>0</v>
      </c>
      <c r="MD15" s="28">
        <f ca="1">IF(WEEKDAY(MD$6,2)&gt;5,"w",IF(ISERROR(VLOOKUP(MD$6,fériés,1,FALSE)),(SUM($H$1:MD$1)&gt;SUM($F$8:$F14))*(SUM($H$1:MD$1)&lt;=SUM($F$8:$F15))*1,"F"))</f>
        <v>0</v>
      </c>
      <c r="ME15" s="28">
        <f ca="1">IF(WEEKDAY(ME$6,2)&gt;5,"w",IF(ISERROR(VLOOKUP(ME$6,fériés,1,FALSE)),(SUM($H$1:ME$1)&gt;SUM($F$8:$F14))*(SUM($H$1:ME$1)&lt;=SUM($F$8:$F15))*1,"F"))</f>
        <v>0</v>
      </c>
      <c r="MF15" s="28">
        <f ca="1">IF(WEEKDAY(MF$6,2)&gt;5,"w",IF(ISERROR(VLOOKUP(MF$6,fériés,1,FALSE)),(SUM($H$1:MF$1)&gt;SUM($F$8:$F14))*(SUM($H$1:MF$1)&lt;=SUM($F$8:$F15))*1,"F"))</f>
        <v>0</v>
      </c>
      <c r="MG15" s="28">
        <f ca="1">IF(WEEKDAY(MG$6,2)&gt;5,"w",IF(ISERROR(VLOOKUP(MG$6,fériés,1,FALSE)),(SUM($H$1:MG$1)&gt;SUM($F$8:$F14))*(SUM($H$1:MG$1)&lt;=SUM($F$8:$F15))*1,"F"))</f>
        <v>0</v>
      </c>
      <c r="MH15" s="28" t="str">
        <f ca="1">IF(WEEKDAY(MH$6,2)&gt;5,"w",IF(ISERROR(VLOOKUP(MH$6,fériés,1,FALSE)),(SUM($H$1:MH$1)&gt;SUM($F$8:$F14))*(SUM($H$1:MH$1)&lt;=SUM($F$8:$F15))*1,"F"))</f>
        <v>w</v>
      </c>
      <c r="MI15" s="28" t="str">
        <f ca="1">IF(WEEKDAY(MI$6,2)&gt;5,"w",IF(ISERROR(VLOOKUP(MI$6,fériés,1,FALSE)),(SUM($H$1:MI$1)&gt;SUM($F$8:$F14))*(SUM($H$1:MI$1)&lt;=SUM($F$8:$F15))*1,"F"))</f>
        <v>w</v>
      </c>
      <c r="MJ15" s="28" t="str">
        <f ca="1">IF(WEEKDAY(MJ$6,2)&gt;5,"w",IF(ISERROR(VLOOKUP(MJ$6,fériés,1,FALSE)),(SUM($H$1:MJ$1)&gt;SUM($F$8:$F14))*(SUM($H$1:MJ$1)&lt;=SUM($F$8:$F15))*1,"F"))</f>
        <v>w</v>
      </c>
      <c r="MK15" s="28" t="str">
        <f ca="1">IF(WEEKDAY(MK$6,2)&gt;5,"w",IF(ISERROR(VLOOKUP(MK$6,fériés,1,FALSE)),(SUM($H$1:MK$1)&gt;SUM($F$8:$F14))*(SUM($H$1:MK$1)&lt;=SUM($F$8:$F15))*1,"F"))</f>
        <v>w</v>
      </c>
      <c r="ML15" s="28" t="str">
        <f ca="1">IF(WEEKDAY(ML$6,2)&gt;5,"w",IF(ISERROR(VLOOKUP(ML$6,fériés,1,FALSE)),(SUM($H$1:ML$1)&gt;SUM($F$8:$F14))*(SUM($H$1:ML$1)&lt;=SUM($F$8:$F15))*1,"F"))</f>
        <v>w</v>
      </c>
      <c r="MM15" s="28" t="str">
        <f ca="1">IF(WEEKDAY(MM$6,2)&gt;5,"w",IF(ISERROR(VLOOKUP(MM$6,fériés,1,FALSE)),(SUM($H$1:MM$1)&gt;SUM($F$8:$F14))*(SUM($H$1:MM$1)&lt;=SUM($F$8:$F15))*1,"F"))</f>
        <v>w</v>
      </c>
      <c r="MN15" s="28" t="str">
        <f ca="1">IF(WEEKDAY(MN$6,2)&gt;5,"w",IF(ISERROR(VLOOKUP(MN$6,fériés,1,FALSE)),(SUM($H$1:MN$1)&gt;SUM($F$8:$F14))*(SUM($H$1:MN$1)&lt;=SUM($F$8:$F15))*1,"F"))</f>
        <v>w</v>
      </c>
      <c r="MO15" s="28" t="str">
        <f ca="1">IF(WEEKDAY(MO$6,2)&gt;5,"w",IF(ISERROR(VLOOKUP(MO$6,fériés,1,FALSE)),(SUM($H$1:MO$1)&gt;SUM($F$8:$F14))*(SUM($H$1:MO$1)&lt;=SUM($F$8:$F15))*1,"F"))</f>
        <v>w</v>
      </c>
      <c r="MP15" s="28" t="str">
        <f ca="1">IF(WEEKDAY(MP$6,2)&gt;5,"w",IF(ISERROR(VLOOKUP(MP$6,fériés,1,FALSE)),(SUM($H$1:MP$1)&gt;SUM($F$8:$F14))*(SUM($H$1:MP$1)&lt;=SUM($F$8:$F15))*1,"F"))</f>
        <v>w</v>
      </c>
      <c r="MQ15" s="28" t="str">
        <f ca="1">IF(WEEKDAY(MQ$6,2)&gt;5,"w",IF(ISERROR(VLOOKUP(MQ$6,fériés,1,FALSE)),(SUM($H$1:MQ$1)&gt;SUM($F$8:$F14))*(SUM($H$1:MQ$1)&lt;=SUM($F$8:$F15))*1,"F"))</f>
        <v>w</v>
      </c>
      <c r="MR15" s="28" t="str">
        <f ca="1">IF(WEEKDAY(MR$6,2)&gt;5,"w",IF(ISERROR(VLOOKUP(MR$6,fériés,1,FALSE)),(SUM($H$1:MR$1)&gt;SUM($F$8:$F14))*(SUM($H$1:MR$1)&lt;=SUM($F$8:$F15))*1,"F"))</f>
        <v>w</v>
      </c>
      <c r="MS15" s="28" t="str">
        <f ca="1">IF(WEEKDAY(MS$6,2)&gt;5,"w",IF(ISERROR(VLOOKUP(MS$6,fériés,1,FALSE)),(SUM($H$1:MS$1)&gt;SUM($F$8:$F14))*(SUM($H$1:MS$1)&lt;=SUM($F$8:$F15))*1,"F"))</f>
        <v>w</v>
      </c>
      <c r="MT15" s="28" t="str">
        <f ca="1">IF(WEEKDAY(MT$6,2)&gt;5,"w",IF(ISERROR(VLOOKUP(MT$6,fériés,1,FALSE)),(SUM($H$1:MT$1)&gt;SUM($F$8:$F14))*(SUM($H$1:MT$1)&lt;=SUM($F$8:$F15))*1,"F"))</f>
        <v>w</v>
      </c>
      <c r="MU15" s="28" t="str">
        <f ca="1">IF(WEEKDAY(MU$6,2)&gt;5,"w",IF(ISERROR(VLOOKUP(MU$6,fériés,1,FALSE)),(SUM($H$1:MU$1)&gt;SUM($F$8:$F14))*(SUM($H$1:MU$1)&lt;=SUM($F$8:$F15))*1,"F"))</f>
        <v>w</v>
      </c>
      <c r="MV15" s="28" t="str">
        <f ca="1">IF(WEEKDAY(MV$6,2)&gt;5,"w",IF(ISERROR(VLOOKUP(MV$6,fériés,1,FALSE)),(SUM($H$1:MV$1)&gt;SUM($F$8:$F14))*(SUM($H$1:MV$1)&lt;=SUM($F$8:$F15))*1,"F"))</f>
        <v>w</v>
      </c>
      <c r="MW15" s="28" t="str">
        <f ca="1">IF(WEEKDAY(MW$6,2)&gt;5,"w",IF(ISERROR(VLOOKUP(MW$6,fériés,1,FALSE)),(SUM($H$1:MW$1)&gt;SUM($F$8:$F14))*(SUM($H$1:MW$1)&lt;=SUM($F$8:$F15))*1,"F"))</f>
        <v>w</v>
      </c>
      <c r="MX15" s="28" t="str">
        <f ca="1">IF(WEEKDAY(MX$6,2)&gt;5,"w",IF(ISERROR(VLOOKUP(MX$6,fériés,1,FALSE)),(SUM($H$1:MX$1)&gt;SUM($F$8:$F14))*(SUM($H$1:MX$1)&lt;=SUM($F$8:$F15))*1,"F"))</f>
        <v>w</v>
      </c>
      <c r="MY15" s="28" t="str">
        <f ca="1">IF(WEEKDAY(MY$6,2)&gt;5,"w",IF(ISERROR(VLOOKUP(MY$6,fériés,1,FALSE)),(SUM($H$1:MY$1)&gt;SUM($F$8:$F14))*(SUM($H$1:MY$1)&lt;=SUM($F$8:$F15))*1,"F"))</f>
        <v>w</v>
      </c>
      <c r="MZ15" s="28" t="str">
        <f ca="1">IF(WEEKDAY(MZ$6,2)&gt;5,"w",IF(ISERROR(VLOOKUP(MZ$6,fériés,1,FALSE)),(SUM($H$1:MZ$1)&gt;SUM($F$8:$F14))*(SUM($H$1:MZ$1)&lt;=SUM($F$8:$F15))*1,"F"))</f>
        <v>w</v>
      </c>
      <c r="NA15" s="28" t="str">
        <f ca="1">IF(WEEKDAY(NA$6,2)&gt;5,"w",IF(ISERROR(VLOOKUP(NA$6,fériés,1,FALSE)),(SUM($H$1:NA$1)&gt;SUM($F$8:$F14))*(SUM($H$1:NA$1)&lt;=SUM($F$8:$F15))*1,"F"))</f>
        <v>w</v>
      </c>
      <c r="NB15" s="28">
        <f ca="1">IF(WEEKDAY(NB$6,2)&gt;5,"w",IF(ISERROR(VLOOKUP(NB$6,fériés,1,FALSE)),(SUM($H$1:NB$1)&gt;SUM($F$8:$F14))*(SUM($H$1:NB$1)&lt;=SUM($F$8:$F15))*1,"F"))</f>
        <v>0</v>
      </c>
      <c r="NC15" s="28">
        <f ca="1">IF(WEEKDAY(NC$6,2)&gt;5,"w",IF(ISERROR(VLOOKUP(NC$6,fériés,1,FALSE)),(SUM($H$1:NC$1)&gt;SUM($F$8:$F14))*(SUM($H$1:NC$1)&lt;=SUM($F$8:$F15))*1,"F"))</f>
        <v>0</v>
      </c>
      <c r="ND15" s="28">
        <f ca="1">IF(WEEKDAY(ND$6,2)&gt;5,"w",IF(ISERROR(VLOOKUP(ND$6,fériés,1,FALSE)),(SUM($H$1:ND$1)&gt;SUM($F$8:$F14))*(SUM($H$1:ND$1)&lt;=SUM($F$8:$F15))*1,"F"))</f>
        <v>0</v>
      </c>
      <c r="NE15" s="28">
        <f ca="1">IF(WEEKDAY(NE$6,2)&gt;5,"w",IF(ISERROR(VLOOKUP(NE$6,fériés,1,FALSE)),(SUM($H$1:NE$1)&gt;SUM($F$8:$F14))*(SUM($H$1:NE$1)&lt;=SUM($F$8:$F15))*1,"F"))</f>
        <v>0</v>
      </c>
      <c r="NF15" s="28">
        <f ca="1">IF(WEEKDAY(NF$6,2)&gt;5,"w",IF(ISERROR(VLOOKUP(NF$6,fériés,1,FALSE)),(SUM($H$1:NF$1)&gt;SUM($F$8:$F14))*(SUM($H$1:NF$1)&lt;=SUM($F$8:$F15))*1,"F"))</f>
        <v>0</v>
      </c>
      <c r="NG15" s="28">
        <f ca="1">IF(WEEKDAY(NG$6,2)&gt;5,"w",IF(ISERROR(VLOOKUP(NG$6,fériés,1,FALSE)),(SUM($H$1:NG$1)&gt;SUM($F$8:$F14))*(SUM($H$1:NG$1)&lt;=SUM($F$8:$F15))*1,"F"))</f>
        <v>0</v>
      </c>
      <c r="NH15" s="28">
        <f ca="1">IF(WEEKDAY(NH$6,2)&gt;5,"w",IF(ISERROR(VLOOKUP(NH$6,fériés,1,FALSE)),(SUM($H$1:NH$1)&gt;SUM($F$8:$F14))*(SUM($H$1:NH$1)&lt;=SUM($F$8:$F15))*1,"F"))</f>
        <v>0</v>
      </c>
      <c r="NI15" s="28">
        <f ca="1">IF(WEEKDAY(NI$6,2)&gt;5,"w",IF(ISERROR(VLOOKUP(NI$6,fériés,1,FALSE)),(SUM($H$1:NI$1)&gt;SUM($F$8:$F14))*(SUM($H$1:NI$1)&lt;=SUM($F$8:$F15))*1,"F"))</f>
        <v>0</v>
      </c>
      <c r="NJ15" s="28">
        <f ca="1">IF(WEEKDAY(NJ$6,2)&gt;5,"w",IF(ISERROR(VLOOKUP(NJ$6,fériés,1,FALSE)),(SUM($H$1:NJ$1)&gt;SUM($F$8:$F14))*(SUM($H$1:NJ$1)&lt;=SUM($F$8:$F15))*1,"F"))</f>
        <v>0</v>
      </c>
      <c r="NK15" s="28">
        <f ca="1">IF(WEEKDAY(NK$6,2)&gt;5,"w",IF(ISERROR(VLOOKUP(NK$6,fériés,1,FALSE)),(SUM($H$1:NK$1)&gt;SUM($F$8:$F14))*(SUM($H$1:NK$1)&lt;=SUM($F$8:$F15))*1,"F"))</f>
        <v>0</v>
      </c>
      <c r="NL15" s="28">
        <f ca="1">IF(WEEKDAY(NL$6,2)&gt;5,"w",IF(ISERROR(VLOOKUP(NL$6,fériés,1,FALSE)),(SUM($H$1:NL$1)&gt;SUM($F$8:$F14))*(SUM($H$1:NL$1)&lt;=SUM($F$8:$F15))*1,"F"))</f>
        <v>0</v>
      </c>
      <c r="NM15" s="28">
        <f ca="1">IF(WEEKDAY(NM$6,2)&gt;5,"w",IF(ISERROR(VLOOKUP(NM$6,fériés,1,FALSE)),(SUM($H$1:NM$1)&gt;SUM($F$8:$F14))*(SUM($H$1:NM$1)&lt;=SUM($F$8:$F15))*1,"F"))</f>
        <v>0</v>
      </c>
      <c r="NN15" s="28">
        <f ca="1">IF(WEEKDAY(NN$6,2)&gt;5,"w",IF(ISERROR(VLOOKUP(NN$6,fériés,1,FALSE)),(SUM($H$1:NN$1)&gt;SUM($F$8:$F14))*(SUM($H$1:NN$1)&lt;=SUM($F$8:$F15))*1,"F"))</f>
        <v>0</v>
      </c>
      <c r="NO15" s="28">
        <f ca="1">IF(WEEKDAY(NO$6,2)&gt;5,"w",IF(ISERROR(VLOOKUP(NO$6,fériés,1,FALSE)),(SUM($H$1:NO$1)&gt;SUM($F$8:$F14))*(SUM($H$1:NO$1)&lt;=SUM($F$8:$F15))*1,"F"))</f>
        <v>0</v>
      </c>
      <c r="NP15" s="28">
        <f ca="1">IF(WEEKDAY(NP$6,2)&gt;5,"w",IF(ISERROR(VLOOKUP(NP$6,fériés,1,FALSE)),(SUM($H$1:NP$1)&gt;SUM($F$8:$F14))*(SUM($H$1:NP$1)&lt;=SUM($F$8:$F15))*1,"F"))</f>
        <v>0</v>
      </c>
      <c r="NQ15" s="28">
        <f ca="1">IF(WEEKDAY(NQ$6,2)&gt;5,"w",IF(ISERROR(VLOOKUP(NQ$6,fériés,1,FALSE)),(SUM($H$1:NQ$1)&gt;SUM($F$8:$F14))*(SUM($H$1:NQ$1)&lt;=SUM($F$8:$F15))*1,"F"))</f>
        <v>0</v>
      </c>
      <c r="NR15" s="28">
        <f ca="1">IF(WEEKDAY(NR$6,2)&gt;5,"w",IF(ISERROR(VLOOKUP(NR$6,fériés,1,FALSE)),(SUM($H$1:NR$1)&gt;SUM($F$8:$F14))*(SUM($H$1:NR$1)&lt;=SUM($F$8:$F15))*1,"F"))</f>
        <v>0</v>
      </c>
      <c r="NS15" s="28">
        <f ca="1">IF(WEEKDAY(NS$6,2)&gt;5,"w",IF(ISERROR(VLOOKUP(NS$6,fériés,1,FALSE)),(SUM($H$1:NS$1)&gt;SUM($F$8:$F14))*(SUM($H$1:NS$1)&lt;=SUM($F$8:$F15))*1,"F"))</f>
        <v>0</v>
      </c>
      <c r="NT15" s="28">
        <f ca="1">IF(WEEKDAY(NT$6,2)&gt;5,"w",IF(ISERROR(VLOOKUP(NT$6,fériés,1,FALSE)),(SUM($H$1:NT$1)&gt;SUM($F$8:$F14))*(SUM($H$1:NT$1)&lt;=SUM($F$8:$F15))*1,"F"))</f>
        <v>0</v>
      </c>
      <c r="NU15" s="28">
        <f ca="1">IF(WEEKDAY(NU$6,2)&gt;5,"w",IF(ISERROR(VLOOKUP(NU$6,fériés,1,FALSE)),(SUM($H$1:NU$1)&gt;SUM($F$8:$F14))*(SUM($H$1:NU$1)&lt;=SUM($F$8:$F15))*1,"F"))</f>
        <v>0</v>
      </c>
      <c r="NV15" s="28">
        <f ca="1">IF(WEEKDAY(NV$6,2)&gt;5,"w",IF(ISERROR(VLOOKUP(NV$6,fériés,1,FALSE)),(SUM($H$1:NV$1)&gt;SUM($F$8:$F14))*(SUM($H$1:NV$1)&lt;=SUM($F$8:$F15))*1,"F"))</f>
        <v>0</v>
      </c>
      <c r="NW15" s="28">
        <f ca="1">IF(WEEKDAY(NW$6,2)&gt;5,"w",IF(ISERROR(VLOOKUP(NW$6,fériés,1,FALSE)),(SUM($H$1:NW$1)&gt;SUM($F$8:$F14))*(SUM($H$1:NW$1)&lt;=SUM($F$8:$F15))*1,"F"))</f>
        <v>0</v>
      </c>
      <c r="NX15" s="28">
        <f ca="1">IF(WEEKDAY(NX$6,2)&gt;5,"w",IF(ISERROR(VLOOKUP(NX$6,fériés,1,FALSE)),(SUM($H$1:NX$1)&gt;SUM($F$8:$F14))*(SUM($H$1:NX$1)&lt;=SUM($F$8:$F15))*1,"F"))</f>
        <v>0</v>
      </c>
      <c r="NY15" s="28">
        <f ca="1">IF(WEEKDAY(NY$6,2)&gt;5,"w",IF(ISERROR(VLOOKUP(NY$6,fériés,1,FALSE)),(SUM($H$1:NY$1)&gt;SUM($F$8:$F14))*(SUM($H$1:NY$1)&lt;=SUM($F$8:$F15))*1,"F"))</f>
        <v>0</v>
      </c>
      <c r="NZ15" s="28">
        <f ca="1">IF(WEEKDAY(NZ$6,2)&gt;5,"w",IF(ISERROR(VLOOKUP(NZ$6,fériés,1,FALSE)),(SUM($H$1:NZ$1)&gt;SUM($F$8:$F14))*(SUM($H$1:NZ$1)&lt;=SUM($F$8:$F15))*1,"F"))</f>
        <v>0</v>
      </c>
      <c r="OA15" s="28">
        <f ca="1">IF(WEEKDAY(OA$6,2)&gt;5,"w",IF(ISERROR(VLOOKUP(OA$6,fériés,1,FALSE)),(SUM($H$1:OA$1)&gt;SUM($F$8:$F14))*(SUM($H$1:OA$1)&lt;=SUM($F$8:$F15))*1,"F"))</f>
        <v>0</v>
      </c>
      <c r="OB15" s="28">
        <f ca="1">IF(WEEKDAY(OB$6,2)&gt;5,"w",IF(ISERROR(VLOOKUP(OB$6,fériés,1,FALSE)),(SUM($H$1:OB$1)&gt;SUM($F$8:$F14))*(SUM($H$1:OB$1)&lt;=SUM($F$8:$F15))*1,"F"))</f>
        <v>0</v>
      </c>
      <c r="OC15" s="28">
        <f ca="1">IF(WEEKDAY(OC$6,2)&gt;5,"w",IF(ISERROR(VLOOKUP(OC$6,fériés,1,FALSE)),(SUM($H$1:OC$1)&gt;SUM($F$8:$F14))*(SUM($H$1:OC$1)&lt;=SUM($F$8:$F15))*1,"F"))</f>
        <v>0</v>
      </c>
      <c r="OD15" s="28">
        <f ca="1">IF(WEEKDAY(OD$6,2)&gt;5,"w",IF(ISERROR(VLOOKUP(OD$6,fériés,1,FALSE)),(SUM($H$1:OD$1)&gt;SUM($F$8:$F14))*(SUM($H$1:OD$1)&lt;=SUM($F$8:$F15))*1,"F"))</f>
        <v>0</v>
      </c>
      <c r="OE15" s="28">
        <f ca="1">IF(WEEKDAY(OE$6,2)&gt;5,"w",IF(ISERROR(VLOOKUP(OE$6,fériés,1,FALSE)),(SUM($H$1:OE$1)&gt;SUM($F$8:$F14))*(SUM($H$1:OE$1)&lt;=SUM($F$8:$F15))*1,"F"))</f>
        <v>0</v>
      </c>
      <c r="OF15" s="28">
        <f ca="1">IF(WEEKDAY(OF$6,2)&gt;5,"w",IF(ISERROR(VLOOKUP(OF$6,fériés,1,FALSE)),(SUM($H$1:OF$1)&gt;SUM($F$8:$F14))*(SUM($H$1:OF$1)&lt;=SUM($F$8:$F15))*1,"F"))</f>
        <v>0</v>
      </c>
      <c r="OG15" s="28">
        <f ca="1">IF(WEEKDAY(OG$6,2)&gt;5,"w",IF(ISERROR(VLOOKUP(OG$6,fériés,1,FALSE)),(SUM($H$1:OG$1)&gt;SUM($F$8:$F14))*(SUM($H$1:OG$1)&lt;=SUM($F$8:$F15))*1,"F"))</f>
        <v>0</v>
      </c>
      <c r="OH15" s="28">
        <f ca="1">IF(WEEKDAY(OH$6,2)&gt;5,"w",IF(ISERROR(VLOOKUP(OH$6,fériés,1,FALSE)),(SUM($H$1:OH$1)&gt;SUM($F$8:$F14))*(SUM($H$1:OH$1)&lt;=SUM($F$8:$F15))*1,"F"))</f>
        <v>0</v>
      </c>
      <c r="OI15" s="28">
        <f ca="1">IF(WEEKDAY(OI$6,2)&gt;5,"w",IF(ISERROR(VLOOKUP(OI$6,fériés,1,FALSE)),(SUM($H$1:OI$1)&gt;SUM($F$8:$F14))*(SUM($H$1:OI$1)&lt;=SUM($F$8:$F15))*1,"F"))</f>
        <v>0</v>
      </c>
      <c r="OJ15" s="28">
        <f ca="1">IF(WEEKDAY(OJ$6,2)&gt;5,"w",IF(ISERROR(VLOOKUP(OJ$6,fériés,1,FALSE)),(SUM($H$1:OJ$1)&gt;SUM($F$8:$F14))*(SUM($H$1:OJ$1)&lt;=SUM($F$8:$F15))*1,"F"))</f>
        <v>0</v>
      </c>
      <c r="OK15" s="28">
        <f ca="1">IF(WEEKDAY(OK$6,2)&gt;5,"w",IF(ISERROR(VLOOKUP(OK$6,fériés,1,FALSE)),(SUM($H$1:OK$1)&gt;SUM($F$8:$F14))*(SUM($H$1:OK$1)&lt;=SUM($F$8:$F15))*1,"F"))</f>
        <v>0</v>
      </c>
      <c r="OL15" s="28">
        <f ca="1">IF(WEEKDAY(OL$6,2)&gt;5,"w",IF(ISERROR(VLOOKUP(OL$6,fériés,1,FALSE)),(SUM($H$1:OL$1)&gt;SUM($F$8:$F14))*(SUM($H$1:OL$1)&lt;=SUM($F$8:$F15))*1,"F"))</f>
        <v>0</v>
      </c>
      <c r="OM15" s="28">
        <f ca="1">IF(WEEKDAY(OM$6,2)&gt;5,"w",IF(ISERROR(VLOOKUP(OM$6,fériés,1,FALSE)),(SUM($H$1:OM$1)&gt;SUM($F$8:$F14))*(SUM($H$1:OM$1)&lt;=SUM($F$8:$F15))*1,"F"))</f>
        <v>0</v>
      </c>
      <c r="ON15" s="28">
        <f ca="1">IF(WEEKDAY(ON$6,2)&gt;5,"w",IF(ISERROR(VLOOKUP(ON$6,fériés,1,FALSE)),(SUM($H$1:ON$1)&gt;SUM($F$8:$F14))*(SUM($H$1:ON$1)&lt;=SUM($F$8:$F15))*1,"F"))</f>
        <v>0</v>
      </c>
      <c r="OO15" s="28">
        <f ca="1">IF(WEEKDAY(OO$6,2)&gt;5,"w",IF(ISERROR(VLOOKUP(OO$6,fériés,1,FALSE)),(SUM($H$1:OO$1)&gt;SUM($F$8:$F14))*(SUM($H$1:OO$1)&lt;=SUM($F$8:$F15))*1,"F"))</f>
        <v>0</v>
      </c>
      <c r="OP15" s="28">
        <f ca="1">IF(WEEKDAY(OP$6,2)&gt;5,"w",IF(ISERROR(VLOOKUP(OP$6,fériés,1,FALSE)),(SUM($H$1:OP$1)&gt;SUM($F$8:$F14))*(SUM($H$1:OP$1)&lt;=SUM($F$8:$F15))*1,"F"))</f>
        <v>0</v>
      </c>
      <c r="OQ15" s="28">
        <f ca="1">IF(WEEKDAY(OQ$6,2)&gt;5,"w",IF(ISERROR(VLOOKUP(OQ$6,fériés,1,FALSE)),(SUM($H$1:OQ$1)&gt;SUM($F$8:$F14))*(SUM($H$1:OQ$1)&lt;=SUM($F$8:$F15))*1,"F"))</f>
        <v>0</v>
      </c>
      <c r="OR15" s="28">
        <f ca="1">IF(WEEKDAY(OR$6,2)&gt;5,"w",IF(ISERROR(VLOOKUP(OR$6,fériés,1,FALSE)),(SUM($H$1:OR$1)&gt;SUM($F$8:$F14))*(SUM($H$1:OR$1)&lt;=SUM($F$8:$F15))*1,"F"))</f>
        <v>0</v>
      </c>
      <c r="OS15" s="28">
        <f ca="1">IF(WEEKDAY(OS$6,2)&gt;5,"w",IF(ISERROR(VLOOKUP(OS$6,fériés,1,FALSE)),(SUM($H$1:OS$1)&gt;SUM($F$8:$F14))*(SUM($H$1:OS$1)&lt;=SUM($F$8:$F15))*1,"F"))</f>
        <v>0</v>
      </c>
      <c r="OT15" s="28">
        <f ca="1">IF(WEEKDAY(OT$6,2)&gt;5,"w",IF(ISERROR(VLOOKUP(OT$6,fériés,1,FALSE)),(SUM($H$1:OT$1)&gt;SUM($F$8:$F14))*(SUM($H$1:OT$1)&lt;=SUM($F$8:$F15))*1,"F"))</f>
        <v>0</v>
      </c>
      <c r="OU15" s="28">
        <f ca="1">IF(WEEKDAY(OU$6,2)&gt;5,"w",IF(ISERROR(VLOOKUP(OU$6,fériés,1,FALSE)),(SUM($H$1:OU$1)&gt;SUM($F$8:$F14))*(SUM($H$1:OU$1)&lt;=SUM($F$8:$F15))*1,"F"))</f>
        <v>0</v>
      </c>
      <c r="OV15" s="28">
        <f ca="1">IF(WEEKDAY(OV$6,2)&gt;5,"w",IF(ISERROR(VLOOKUP(OV$6,fériés,1,FALSE)),(SUM($H$1:OV$1)&gt;SUM($F$8:$F14))*(SUM($H$1:OV$1)&lt;=SUM($F$8:$F15))*1,"F"))</f>
        <v>0</v>
      </c>
      <c r="OW15" s="28">
        <f ca="1">IF(WEEKDAY(OW$6,2)&gt;5,"w",IF(ISERROR(VLOOKUP(OW$6,fériés,1,FALSE)),(SUM($H$1:OW$1)&gt;SUM($F$8:$F14))*(SUM($H$1:OW$1)&lt;=SUM($F$8:$F15))*1,"F"))</f>
        <v>0</v>
      </c>
      <c r="OX15" s="28">
        <f ca="1">IF(WEEKDAY(OX$6,2)&gt;5,"w",IF(ISERROR(VLOOKUP(OX$6,fériés,1,FALSE)),(SUM($H$1:OX$1)&gt;SUM($F$8:$F14))*(SUM($H$1:OX$1)&lt;=SUM($F$8:$F15))*1,"F"))</f>
        <v>0</v>
      </c>
      <c r="OY15" s="28">
        <f ca="1">IF(WEEKDAY(OY$6,2)&gt;5,"w",IF(ISERROR(VLOOKUP(OY$6,fériés,1,FALSE)),(SUM($H$1:OY$1)&gt;SUM($F$8:$F14))*(SUM($H$1:OY$1)&lt;=SUM($F$8:$F15))*1,"F"))</f>
        <v>0</v>
      </c>
      <c r="OZ15" s="28" t="str">
        <f ca="1">IF(WEEKDAY(OZ$6,2)&gt;5,"w",IF(ISERROR(VLOOKUP(OZ$6,fériés,1,FALSE)),(SUM($H$1:OZ$1)&gt;SUM($F$8:$F14))*(SUM($H$1:OZ$1)&lt;=SUM($F$8:$F15))*1,"F"))</f>
        <v>w</v>
      </c>
      <c r="PA15" s="28" t="str">
        <f ca="1">IF(WEEKDAY(PA$6,2)&gt;5,"w",IF(ISERROR(VLOOKUP(PA$6,fériés,1,FALSE)),(SUM($H$1:PA$1)&gt;SUM($F$8:$F14))*(SUM($H$1:PA$1)&lt;=SUM($F$8:$F15))*1,"F"))</f>
        <v>w</v>
      </c>
      <c r="PB15" s="28" t="str">
        <f ca="1">IF(WEEKDAY(PB$6,2)&gt;5,"w",IF(ISERROR(VLOOKUP(PB$6,fériés,1,FALSE)),(SUM($H$1:PB$1)&gt;SUM($F$8:$F14))*(SUM($H$1:PB$1)&lt;=SUM($F$8:$F15))*1,"F"))</f>
        <v>w</v>
      </c>
      <c r="PC15" s="28" t="str">
        <f ca="1">IF(WEEKDAY(PC$6,2)&gt;5,"w",IF(ISERROR(VLOOKUP(PC$6,fériés,1,FALSE)),(SUM($H$1:PC$1)&gt;SUM($F$8:$F14))*(SUM($H$1:PC$1)&lt;=SUM($F$8:$F15))*1,"F"))</f>
        <v>w</v>
      </c>
      <c r="PD15" s="28" t="str">
        <f ca="1">IF(WEEKDAY(PD$6,2)&gt;5,"w",IF(ISERROR(VLOOKUP(PD$6,fériés,1,FALSE)),(SUM($H$1:PD$1)&gt;SUM($F$8:$F14))*(SUM($H$1:PD$1)&lt;=SUM($F$8:$F15))*1,"F"))</f>
        <v>w</v>
      </c>
      <c r="PE15" s="28" t="str">
        <f ca="1">IF(WEEKDAY(PE$6,2)&gt;5,"w",IF(ISERROR(VLOOKUP(PE$6,fériés,1,FALSE)),(SUM($H$1:PE$1)&gt;SUM($F$8:$F14))*(SUM($H$1:PE$1)&lt;=SUM($F$8:$F15))*1,"F"))</f>
        <v>w</v>
      </c>
      <c r="PF15" s="28" t="str">
        <f ca="1">IF(WEEKDAY(PF$6,2)&gt;5,"w",IF(ISERROR(VLOOKUP(PF$6,fériés,1,FALSE)),(SUM($H$1:PF$1)&gt;SUM($F$8:$F14))*(SUM($H$1:PF$1)&lt;=SUM($F$8:$F15))*1,"F"))</f>
        <v>w</v>
      </c>
      <c r="PG15" s="28" t="str">
        <f ca="1">IF(WEEKDAY(PG$6,2)&gt;5,"w",IF(ISERROR(VLOOKUP(PG$6,fériés,1,FALSE)),(SUM($H$1:PG$1)&gt;SUM($F$8:$F14))*(SUM($H$1:PG$1)&lt;=SUM($F$8:$F15))*1,"F"))</f>
        <v>w</v>
      </c>
      <c r="PH15" s="28" t="str">
        <f ca="1">IF(WEEKDAY(PH$6,2)&gt;5,"w",IF(ISERROR(VLOOKUP(PH$6,fériés,1,FALSE)),(SUM($H$1:PH$1)&gt;SUM($F$8:$F14))*(SUM($H$1:PH$1)&lt;=SUM($F$8:$F15))*1,"F"))</f>
        <v>w</v>
      </c>
      <c r="PI15" s="28" t="str">
        <f ca="1">IF(WEEKDAY(PI$6,2)&gt;5,"w",IF(ISERROR(VLOOKUP(PI$6,fériés,1,FALSE)),(SUM($H$1:PI$1)&gt;SUM($F$8:$F14))*(SUM($H$1:PI$1)&lt;=SUM($F$8:$F15))*1,"F"))</f>
        <v>w</v>
      </c>
      <c r="PJ15" s="28" t="str">
        <f ca="1">IF(WEEKDAY(PJ$6,2)&gt;5,"w",IF(ISERROR(VLOOKUP(PJ$6,fériés,1,FALSE)),(SUM($H$1:PJ$1)&gt;SUM($F$8:$F14))*(SUM($H$1:PJ$1)&lt;=SUM($F$8:$F15))*1,"F"))</f>
        <v>w</v>
      </c>
      <c r="PK15" s="28" t="str">
        <f ca="1">IF(WEEKDAY(PK$6,2)&gt;5,"w",IF(ISERROR(VLOOKUP(PK$6,fériés,1,FALSE)),(SUM($H$1:PK$1)&gt;SUM($F$8:$F14))*(SUM($H$1:PK$1)&lt;=SUM($F$8:$F15))*1,"F"))</f>
        <v>w</v>
      </c>
      <c r="PL15" s="28" t="str">
        <f ca="1">IF(WEEKDAY(PL$6,2)&gt;5,"w",IF(ISERROR(VLOOKUP(PL$6,fériés,1,FALSE)),(SUM($H$1:PL$1)&gt;SUM($F$8:$F14))*(SUM($H$1:PL$1)&lt;=SUM($F$8:$F15))*1,"F"))</f>
        <v>w</v>
      </c>
      <c r="PM15" s="28" t="str">
        <f ca="1">IF(WEEKDAY(PM$6,2)&gt;5,"w",IF(ISERROR(VLOOKUP(PM$6,fériés,1,FALSE)),(SUM($H$1:PM$1)&gt;SUM($F$8:$F14))*(SUM($H$1:PM$1)&lt;=SUM($F$8:$F15))*1,"F"))</f>
        <v>w</v>
      </c>
      <c r="PN15" s="28" t="str">
        <f ca="1">IF(WEEKDAY(PN$6,2)&gt;5,"w",IF(ISERROR(VLOOKUP(PN$6,fériés,1,FALSE)),(SUM($H$1:PN$1)&gt;SUM($F$8:$F14))*(SUM($H$1:PN$1)&lt;=SUM($F$8:$F15))*1,"F"))</f>
        <v>w</v>
      </c>
      <c r="PO15" s="28" t="str">
        <f ca="1">IF(WEEKDAY(PO$6,2)&gt;5,"w",IF(ISERROR(VLOOKUP(PO$6,fériés,1,FALSE)),(SUM($H$1:PO$1)&gt;SUM($F$8:$F14))*(SUM($H$1:PO$1)&lt;=SUM($F$8:$F15))*1,"F"))</f>
        <v>w</v>
      </c>
      <c r="PP15" s="28" t="str">
        <f ca="1">IF(WEEKDAY(PP$6,2)&gt;5,"w",IF(ISERROR(VLOOKUP(PP$6,fériés,1,FALSE)),(SUM($H$1:PP$1)&gt;SUM($F$8:$F14))*(SUM($H$1:PP$1)&lt;=SUM($F$8:$F15))*1,"F"))</f>
        <v>w</v>
      </c>
      <c r="PQ15" s="28" t="str">
        <f ca="1">IF(WEEKDAY(PQ$6,2)&gt;5,"w",IF(ISERROR(VLOOKUP(PQ$6,fériés,1,FALSE)),(SUM($H$1:PQ$1)&gt;SUM($F$8:$F14))*(SUM($H$1:PQ$1)&lt;=SUM($F$8:$F15))*1,"F"))</f>
        <v>w</v>
      </c>
      <c r="PR15" s="28" t="str">
        <f ca="1">IF(WEEKDAY(PR$6,2)&gt;5,"w",IF(ISERROR(VLOOKUP(PR$6,fériés,1,FALSE)),(SUM($H$1:PR$1)&gt;SUM($F$8:$F14))*(SUM($H$1:PR$1)&lt;=SUM($F$8:$F15))*1,"F"))</f>
        <v>w</v>
      </c>
      <c r="PS15" s="28" t="str">
        <f ca="1">IF(WEEKDAY(PS$6,2)&gt;5,"w",IF(ISERROR(VLOOKUP(PS$6,fériés,1,FALSE)),(SUM($H$1:PS$1)&gt;SUM($F$8:$F14))*(SUM($H$1:PS$1)&lt;=SUM($F$8:$F15))*1,"F"))</f>
        <v>w</v>
      </c>
      <c r="PT15" s="28">
        <f ca="1">IF(WEEKDAY(PT$6,2)&gt;5,"w",IF(ISERROR(VLOOKUP(PT$6,fériés,1,FALSE)),(SUM($H$1:PT$1)&gt;SUM($F$8:$F14))*(SUM($H$1:PT$1)&lt;=SUM($F$8:$F15))*1,"F"))</f>
        <v>0</v>
      </c>
      <c r="PU15" s="28">
        <f ca="1">IF(WEEKDAY(PU$6,2)&gt;5,"w",IF(ISERROR(VLOOKUP(PU$6,fériés,1,FALSE)),(SUM($H$1:PU$1)&gt;SUM($F$8:$F14))*(SUM($H$1:PU$1)&lt;=SUM($F$8:$F15))*1,"F"))</f>
        <v>0</v>
      </c>
      <c r="PV15" s="28">
        <f ca="1">IF(WEEKDAY(PV$6,2)&gt;5,"w",IF(ISERROR(VLOOKUP(PV$6,fériés,1,FALSE)),(SUM($H$1:PV$1)&gt;SUM($F$8:$F14))*(SUM($H$1:PV$1)&lt;=SUM($F$8:$F15))*1,"F"))</f>
        <v>0</v>
      </c>
      <c r="PW15" s="28">
        <f ca="1">IF(WEEKDAY(PW$6,2)&gt;5,"w",IF(ISERROR(VLOOKUP(PW$6,fériés,1,FALSE)),(SUM($H$1:PW$1)&gt;SUM($F$8:$F14))*(SUM($H$1:PW$1)&lt;=SUM($F$8:$F15))*1,"F"))</f>
        <v>0</v>
      </c>
      <c r="PX15" s="28">
        <f ca="1">IF(WEEKDAY(PX$6,2)&gt;5,"w",IF(ISERROR(VLOOKUP(PX$6,fériés,1,FALSE)),(SUM($H$1:PX$1)&gt;SUM($F$8:$F14))*(SUM($H$1:PX$1)&lt;=SUM($F$8:$F15))*1,"F"))</f>
        <v>0</v>
      </c>
      <c r="PY15" s="28">
        <f ca="1">IF(WEEKDAY(PY$6,2)&gt;5,"w",IF(ISERROR(VLOOKUP(PY$6,fériés,1,FALSE)),(SUM($H$1:PY$1)&gt;SUM($F$8:$F14))*(SUM($H$1:PY$1)&lt;=SUM($F$8:$F15))*1,"F"))</f>
        <v>0</v>
      </c>
      <c r="PZ15" s="28">
        <f ca="1">IF(WEEKDAY(PZ$6,2)&gt;5,"w",IF(ISERROR(VLOOKUP(PZ$6,fériés,1,FALSE)),(SUM($H$1:PZ$1)&gt;SUM($F$8:$F14))*(SUM($H$1:PZ$1)&lt;=SUM($F$8:$F15))*1,"F"))</f>
        <v>0</v>
      </c>
      <c r="QA15" s="28">
        <f ca="1">IF(WEEKDAY(QA$6,2)&gt;5,"w",IF(ISERROR(VLOOKUP(QA$6,fériés,1,FALSE)),(SUM($H$1:QA$1)&gt;SUM($F$8:$F14))*(SUM($H$1:QA$1)&lt;=SUM($F$8:$F15))*1,"F"))</f>
        <v>0</v>
      </c>
      <c r="QB15" s="28">
        <f ca="1">IF(WEEKDAY(QB$6,2)&gt;5,"w",IF(ISERROR(VLOOKUP(QB$6,fériés,1,FALSE)),(SUM($H$1:QB$1)&gt;SUM($F$8:$F14))*(SUM($H$1:QB$1)&lt;=SUM($F$8:$F15))*1,"F"))</f>
        <v>0</v>
      </c>
      <c r="QC15" s="28">
        <f ca="1">IF(WEEKDAY(QC$6,2)&gt;5,"w",IF(ISERROR(VLOOKUP(QC$6,fériés,1,FALSE)),(SUM($H$1:QC$1)&gt;SUM($F$8:$F14))*(SUM($H$1:QC$1)&lt;=SUM($F$8:$F15))*1,"F"))</f>
        <v>0</v>
      </c>
      <c r="QD15" s="28">
        <f ca="1">IF(WEEKDAY(QD$6,2)&gt;5,"w",IF(ISERROR(VLOOKUP(QD$6,fériés,1,FALSE)),(SUM($H$1:QD$1)&gt;SUM($F$8:$F14))*(SUM($H$1:QD$1)&lt;=SUM($F$8:$F15))*1,"F"))</f>
        <v>0</v>
      </c>
      <c r="QE15" s="28">
        <f ca="1">IF(WEEKDAY(QE$6,2)&gt;5,"w",IF(ISERROR(VLOOKUP(QE$6,fériés,1,FALSE)),(SUM($H$1:QE$1)&gt;SUM($F$8:$F14))*(SUM($H$1:QE$1)&lt;=SUM($F$8:$F15))*1,"F"))</f>
        <v>0</v>
      </c>
      <c r="QF15" s="28">
        <f ca="1">IF(WEEKDAY(QF$6,2)&gt;5,"w",IF(ISERROR(VLOOKUP(QF$6,fériés,1,FALSE)),(SUM($H$1:QF$1)&gt;SUM($F$8:$F14))*(SUM($H$1:QF$1)&lt;=SUM($F$8:$F15))*1,"F"))</f>
        <v>0</v>
      </c>
      <c r="QG15" s="28">
        <f ca="1">IF(WEEKDAY(QG$6,2)&gt;5,"w",IF(ISERROR(VLOOKUP(QG$6,fériés,1,FALSE)),(SUM($H$1:QG$1)&gt;SUM($F$8:$F14))*(SUM($H$1:QG$1)&lt;=SUM($F$8:$F15))*1,"F"))</f>
        <v>0</v>
      </c>
      <c r="QH15" s="28">
        <f ca="1">IF(WEEKDAY(QH$6,2)&gt;5,"w",IF(ISERROR(VLOOKUP(QH$6,fériés,1,FALSE)),(SUM($H$1:QH$1)&gt;SUM($F$8:$F14))*(SUM($H$1:QH$1)&lt;=SUM($F$8:$F15))*1,"F"))</f>
        <v>0</v>
      </c>
      <c r="QI15" s="28">
        <f ca="1">IF(WEEKDAY(QI$6,2)&gt;5,"w",IF(ISERROR(VLOOKUP(QI$6,fériés,1,FALSE)),(SUM($H$1:QI$1)&gt;SUM($F$8:$F14))*(SUM($H$1:QI$1)&lt;=SUM($F$8:$F15))*1,"F"))</f>
        <v>0</v>
      </c>
      <c r="QJ15" s="28">
        <f ca="1">IF(WEEKDAY(QJ$6,2)&gt;5,"w",IF(ISERROR(VLOOKUP(QJ$6,fériés,1,FALSE)),(SUM($H$1:QJ$1)&gt;SUM($F$8:$F14))*(SUM($H$1:QJ$1)&lt;=SUM($F$8:$F15))*1,"F"))</f>
        <v>0</v>
      </c>
      <c r="QK15" s="28">
        <f ca="1">IF(WEEKDAY(QK$6,2)&gt;5,"w",IF(ISERROR(VLOOKUP(QK$6,fériés,1,FALSE)),(SUM($H$1:QK$1)&gt;SUM($F$8:$F14))*(SUM($H$1:QK$1)&lt;=SUM($F$8:$F15))*1,"F"))</f>
        <v>0</v>
      </c>
      <c r="QL15" s="28">
        <f ca="1">IF(WEEKDAY(QL$6,2)&gt;5,"w",IF(ISERROR(VLOOKUP(QL$6,fériés,1,FALSE)),(SUM($H$1:QL$1)&gt;SUM($F$8:$F14))*(SUM($H$1:QL$1)&lt;=SUM($F$8:$F15))*1,"F"))</f>
        <v>0</v>
      </c>
      <c r="QM15" s="28">
        <f ca="1">IF(WEEKDAY(QM$6,2)&gt;5,"w",IF(ISERROR(VLOOKUP(QM$6,fériés,1,FALSE)),(SUM($H$1:QM$1)&gt;SUM($F$8:$F14))*(SUM($H$1:QM$1)&lt;=SUM($F$8:$F15))*1,"F"))</f>
        <v>0</v>
      </c>
      <c r="QN15" s="28">
        <f ca="1">IF(WEEKDAY(QN$6,2)&gt;5,"w",IF(ISERROR(VLOOKUP(QN$6,fériés,1,FALSE)),(SUM($H$1:QN$1)&gt;SUM($F$8:$F14))*(SUM($H$1:QN$1)&lt;=SUM($F$8:$F15))*1,"F"))</f>
        <v>0</v>
      </c>
      <c r="QO15" s="28">
        <f ca="1">IF(WEEKDAY(QO$6,2)&gt;5,"w",IF(ISERROR(VLOOKUP(QO$6,fériés,1,FALSE)),(SUM($H$1:QO$1)&gt;SUM($F$8:$F14))*(SUM($H$1:QO$1)&lt;=SUM($F$8:$F15))*1,"F"))</f>
        <v>0</v>
      </c>
      <c r="QP15" s="28">
        <f ca="1">IF(WEEKDAY(QP$6,2)&gt;5,"w",IF(ISERROR(VLOOKUP(QP$6,fériés,1,FALSE)),(SUM($H$1:QP$1)&gt;SUM($F$8:$F14))*(SUM($H$1:QP$1)&lt;=SUM($F$8:$F15))*1,"F"))</f>
        <v>0</v>
      </c>
      <c r="QQ15" s="28">
        <f ca="1">IF(WEEKDAY(QQ$6,2)&gt;5,"w",IF(ISERROR(VLOOKUP(QQ$6,fériés,1,FALSE)),(SUM($H$1:QQ$1)&gt;SUM($F$8:$F14))*(SUM($H$1:QQ$1)&lt;=SUM($F$8:$F15))*1,"F"))</f>
        <v>0</v>
      </c>
      <c r="QR15" s="28">
        <f ca="1">IF(WEEKDAY(QR$6,2)&gt;5,"w",IF(ISERROR(VLOOKUP(QR$6,fériés,1,FALSE)),(SUM($H$1:QR$1)&gt;SUM($F$8:$F14))*(SUM($H$1:QR$1)&lt;=SUM($F$8:$F15))*1,"F"))</f>
        <v>0</v>
      </c>
      <c r="QS15" s="28">
        <f ca="1">IF(WEEKDAY(QS$6,2)&gt;5,"w",IF(ISERROR(VLOOKUP(QS$6,fériés,1,FALSE)),(SUM($H$1:QS$1)&gt;SUM($F$8:$F14))*(SUM($H$1:QS$1)&lt;=SUM($F$8:$F15))*1,"F"))</f>
        <v>0</v>
      </c>
      <c r="QT15" s="28">
        <f ca="1">IF(WEEKDAY(QT$6,2)&gt;5,"w",IF(ISERROR(VLOOKUP(QT$6,fériés,1,FALSE)),(SUM($H$1:QT$1)&gt;SUM($F$8:$F14))*(SUM($H$1:QT$1)&lt;=SUM($F$8:$F15))*1,"F"))</f>
        <v>0</v>
      </c>
      <c r="QU15" s="28">
        <f ca="1">IF(WEEKDAY(QU$6,2)&gt;5,"w",IF(ISERROR(VLOOKUP(QU$6,fériés,1,FALSE)),(SUM($H$1:QU$1)&gt;SUM($F$8:$F14))*(SUM($H$1:QU$1)&lt;=SUM($F$8:$F15))*1,"F"))</f>
        <v>0</v>
      </c>
      <c r="QV15" s="28">
        <f ca="1">IF(WEEKDAY(QV$6,2)&gt;5,"w",IF(ISERROR(VLOOKUP(QV$6,fériés,1,FALSE)),(SUM($H$1:QV$1)&gt;SUM($F$8:$F14))*(SUM($H$1:QV$1)&lt;=SUM($F$8:$F15))*1,"F"))</f>
        <v>0</v>
      </c>
      <c r="QW15" s="28">
        <f ca="1">IF(WEEKDAY(QW$6,2)&gt;5,"w",IF(ISERROR(VLOOKUP(QW$6,fériés,1,FALSE)),(SUM($H$1:QW$1)&gt;SUM($F$8:$F14))*(SUM($H$1:QW$1)&lt;=SUM($F$8:$F15))*1,"F"))</f>
        <v>0</v>
      </c>
      <c r="QX15" s="28">
        <f ca="1">IF(WEEKDAY(QX$6,2)&gt;5,"w",IF(ISERROR(VLOOKUP(QX$6,fériés,1,FALSE)),(SUM($H$1:QX$1)&gt;SUM($F$8:$F14))*(SUM($H$1:QX$1)&lt;=SUM($F$8:$F15))*1,"F"))</f>
        <v>0</v>
      </c>
      <c r="QY15" s="28">
        <f ca="1">IF(WEEKDAY(QY$6,2)&gt;5,"w",IF(ISERROR(VLOOKUP(QY$6,fériés,1,FALSE)),(SUM($H$1:QY$1)&gt;SUM($F$8:$F14))*(SUM($H$1:QY$1)&lt;=SUM($F$8:$F15))*1,"F"))</f>
        <v>0</v>
      </c>
      <c r="QZ15" s="28">
        <f ca="1">IF(WEEKDAY(QZ$6,2)&gt;5,"w",IF(ISERROR(VLOOKUP(QZ$6,fériés,1,FALSE)),(SUM($H$1:QZ$1)&gt;SUM($F$8:$F14))*(SUM($H$1:QZ$1)&lt;=SUM($F$8:$F15))*1,"F"))</f>
        <v>0</v>
      </c>
      <c r="RA15" s="28">
        <f ca="1">IF(WEEKDAY(RA$6,2)&gt;5,"w",IF(ISERROR(VLOOKUP(RA$6,fériés,1,FALSE)),(SUM($H$1:RA$1)&gt;SUM($F$8:$F14))*(SUM($H$1:RA$1)&lt;=SUM($F$8:$F15))*1,"F"))</f>
        <v>0</v>
      </c>
      <c r="RB15" s="28">
        <f ca="1">IF(WEEKDAY(RB$6,2)&gt;5,"w",IF(ISERROR(VLOOKUP(RB$6,fériés,1,FALSE)),(SUM($H$1:RB$1)&gt;SUM($F$8:$F14))*(SUM($H$1:RB$1)&lt;=SUM($F$8:$F15))*1,"F"))</f>
        <v>0</v>
      </c>
      <c r="RC15" s="28">
        <f ca="1">IF(WEEKDAY(RC$6,2)&gt;5,"w",IF(ISERROR(VLOOKUP(RC$6,fériés,1,FALSE)),(SUM($H$1:RC$1)&gt;SUM($F$8:$F14))*(SUM($H$1:RC$1)&lt;=SUM($F$8:$F15))*1,"F"))</f>
        <v>0</v>
      </c>
      <c r="RD15" s="28">
        <f ca="1">IF(WEEKDAY(RD$6,2)&gt;5,"w",IF(ISERROR(VLOOKUP(RD$6,fériés,1,FALSE)),(SUM($H$1:RD$1)&gt;SUM($F$8:$F14))*(SUM($H$1:RD$1)&lt;=SUM($F$8:$F15))*1,"F"))</f>
        <v>0</v>
      </c>
      <c r="RE15" s="28">
        <f ca="1">IF(WEEKDAY(RE$6,2)&gt;5,"w",IF(ISERROR(VLOOKUP(RE$6,fériés,1,FALSE)),(SUM($H$1:RE$1)&gt;SUM($F$8:$F14))*(SUM($H$1:RE$1)&lt;=SUM($F$8:$F15))*1,"F"))</f>
        <v>0</v>
      </c>
      <c r="RF15" s="28">
        <f ca="1">IF(WEEKDAY(RF$6,2)&gt;5,"w",IF(ISERROR(VLOOKUP(RF$6,fériés,1,FALSE)),(SUM($H$1:RF$1)&gt;SUM($F$8:$F14))*(SUM($H$1:RF$1)&lt;=SUM($F$8:$F15))*1,"F"))</f>
        <v>0</v>
      </c>
      <c r="RG15" s="28">
        <f ca="1">IF(WEEKDAY(RG$6,2)&gt;5,"w",IF(ISERROR(VLOOKUP(RG$6,fériés,1,FALSE)),(SUM($H$1:RG$1)&gt;SUM($F$8:$F14))*(SUM($H$1:RG$1)&lt;=SUM($F$8:$F15))*1,"F"))</f>
        <v>0</v>
      </c>
      <c r="RH15" s="28">
        <f ca="1">IF(WEEKDAY(RH$6,2)&gt;5,"w",IF(ISERROR(VLOOKUP(RH$6,fériés,1,FALSE)),(SUM($H$1:RH$1)&gt;SUM($F$8:$F14))*(SUM($H$1:RH$1)&lt;=SUM($F$8:$F15))*1,"F"))</f>
        <v>0</v>
      </c>
      <c r="RI15" s="28">
        <f ca="1">IF(WEEKDAY(RI$6,2)&gt;5,"w",IF(ISERROR(VLOOKUP(RI$6,fériés,1,FALSE)),(SUM($H$1:RI$1)&gt;SUM($F$8:$F14))*(SUM($H$1:RI$1)&lt;=SUM($F$8:$F15))*1,"F"))</f>
        <v>0</v>
      </c>
      <c r="RJ15" s="28">
        <f ca="1">IF(WEEKDAY(RJ$6,2)&gt;5,"w",IF(ISERROR(VLOOKUP(RJ$6,fériés,1,FALSE)),(SUM($H$1:RJ$1)&gt;SUM($F$8:$F14))*(SUM($H$1:RJ$1)&lt;=SUM($F$8:$F15))*1,"F"))</f>
        <v>0</v>
      </c>
      <c r="RK15" s="28">
        <f ca="1">IF(WEEKDAY(RK$6,2)&gt;5,"w",IF(ISERROR(VLOOKUP(RK$6,fériés,1,FALSE)),(SUM($H$1:RK$1)&gt;SUM($F$8:$F14))*(SUM($H$1:RK$1)&lt;=SUM($F$8:$F15))*1,"F"))</f>
        <v>0</v>
      </c>
      <c r="RL15" s="28">
        <f ca="1">IF(WEEKDAY(RL$6,2)&gt;5,"w",IF(ISERROR(VLOOKUP(RL$6,fériés,1,FALSE)),(SUM($H$1:RL$1)&gt;SUM($F$8:$F14))*(SUM($H$1:RL$1)&lt;=SUM($F$8:$F15))*1,"F"))</f>
        <v>0</v>
      </c>
      <c r="RM15" s="28">
        <f ca="1">IF(WEEKDAY(RM$6,2)&gt;5,"w",IF(ISERROR(VLOOKUP(RM$6,fériés,1,FALSE)),(SUM($H$1:RM$1)&gt;SUM($F$8:$F14))*(SUM($H$1:RM$1)&lt;=SUM($F$8:$F15))*1,"F"))</f>
        <v>0</v>
      </c>
      <c r="RN15" s="28">
        <f ca="1">IF(WEEKDAY(RN$6,2)&gt;5,"w",IF(ISERROR(VLOOKUP(RN$6,fériés,1,FALSE)),(SUM($H$1:RN$1)&gt;SUM($F$8:$F14))*(SUM($H$1:RN$1)&lt;=SUM($F$8:$F15))*1,"F"))</f>
        <v>0</v>
      </c>
      <c r="RO15" s="28">
        <f ca="1">IF(WEEKDAY(RO$6,2)&gt;5,"w",IF(ISERROR(VLOOKUP(RO$6,fériés,1,FALSE)),(SUM($H$1:RO$1)&gt;SUM($F$8:$F14))*(SUM($H$1:RO$1)&lt;=SUM($F$8:$F15))*1,"F"))</f>
        <v>0</v>
      </c>
      <c r="RP15" s="28">
        <f ca="1">IF(WEEKDAY(RP$6,2)&gt;5,"w",IF(ISERROR(VLOOKUP(RP$6,fériés,1,FALSE)),(SUM($H$1:RP$1)&gt;SUM($F$8:$F14))*(SUM($H$1:RP$1)&lt;=SUM($F$8:$F15))*1,"F"))</f>
        <v>0</v>
      </c>
      <c r="RQ15" s="28">
        <f ca="1">IF(WEEKDAY(RQ$6,2)&gt;5,"w",IF(ISERROR(VLOOKUP(RQ$6,fériés,1,FALSE)),(SUM($H$1:RQ$1)&gt;SUM($F$8:$F14))*(SUM($H$1:RQ$1)&lt;=SUM($F$8:$F15))*1,"F"))</f>
        <v>0</v>
      </c>
      <c r="RR15" s="28" t="str">
        <f ca="1">IF(WEEKDAY(RR$6,2)&gt;5,"w",IF(ISERROR(VLOOKUP(RR$6,fériés,1,FALSE)),(SUM($H$1:RR$1)&gt;SUM($F$8:$F14))*(SUM($H$1:RR$1)&lt;=SUM($F$8:$F15))*1,"F"))</f>
        <v>w</v>
      </c>
      <c r="RS15" s="28" t="str">
        <f ca="1">IF(WEEKDAY(RS$6,2)&gt;5,"w",IF(ISERROR(VLOOKUP(RS$6,fériés,1,FALSE)),(SUM($H$1:RS$1)&gt;SUM($F$8:$F14))*(SUM($H$1:RS$1)&lt;=SUM($F$8:$F15))*1,"F"))</f>
        <v>w</v>
      </c>
      <c r="RT15" s="28" t="str">
        <f ca="1">IF(WEEKDAY(RT$6,2)&gt;5,"w",IF(ISERROR(VLOOKUP(RT$6,fériés,1,FALSE)),(SUM($H$1:RT$1)&gt;SUM($F$8:$F14))*(SUM($H$1:RT$1)&lt;=SUM($F$8:$F15))*1,"F"))</f>
        <v>w</v>
      </c>
      <c r="RU15" s="28" t="str">
        <f ca="1">IF(WEEKDAY(RU$6,2)&gt;5,"w",IF(ISERROR(VLOOKUP(RU$6,fériés,1,FALSE)),(SUM($H$1:RU$1)&gt;SUM($F$8:$F14))*(SUM($H$1:RU$1)&lt;=SUM($F$8:$F15))*1,"F"))</f>
        <v>w</v>
      </c>
      <c r="RV15" s="28" t="str">
        <f ca="1">IF(WEEKDAY(RV$6,2)&gt;5,"w",IF(ISERROR(VLOOKUP(RV$6,fériés,1,FALSE)),(SUM($H$1:RV$1)&gt;SUM($F$8:$F14))*(SUM($H$1:RV$1)&lt;=SUM($F$8:$F15))*1,"F"))</f>
        <v>w</v>
      </c>
      <c r="RW15" s="28" t="str">
        <f ca="1">IF(WEEKDAY(RW$6,2)&gt;5,"w",IF(ISERROR(VLOOKUP(RW$6,fériés,1,FALSE)),(SUM($H$1:RW$1)&gt;SUM($F$8:$F14))*(SUM($H$1:RW$1)&lt;=SUM($F$8:$F15))*1,"F"))</f>
        <v>w</v>
      </c>
      <c r="RX15" s="28" t="str">
        <f ca="1">IF(WEEKDAY(RX$6,2)&gt;5,"w",IF(ISERROR(VLOOKUP(RX$6,fériés,1,FALSE)),(SUM($H$1:RX$1)&gt;SUM($F$8:$F14))*(SUM($H$1:RX$1)&lt;=SUM($F$8:$F15))*1,"F"))</f>
        <v>w</v>
      </c>
      <c r="RY15" s="28" t="str">
        <f ca="1">IF(WEEKDAY(RY$6,2)&gt;5,"w",IF(ISERROR(VLOOKUP(RY$6,fériés,1,FALSE)),(SUM($H$1:RY$1)&gt;SUM($F$8:$F14))*(SUM($H$1:RY$1)&lt;=SUM($F$8:$F15))*1,"F"))</f>
        <v>w</v>
      </c>
      <c r="RZ15" s="28" t="str">
        <f ca="1">IF(WEEKDAY(RZ$6,2)&gt;5,"w",IF(ISERROR(VLOOKUP(RZ$6,fériés,1,FALSE)),(SUM($H$1:RZ$1)&gt;SUM($F$8:$F14))*(SUM($H$1:RZ$1)&lt;=SUM($F$8:$F15))*1,"F"))</f>
        <v>w</v>
      </c>
      <c r="SA15" s="28" t="str">
        <f ca="1">IF(WEEKDAY(SA$6,2)&gt;5,"w",IF(ISERROR(VLOOKUP(SA$6,fériés,1,FALSE)),(SUM($H$1:SA$1)&gt;SUM($F$8:$F14))*(SUM($H$1:SA$1)&lt;=SUM($F$8:$F15))*1,"F"))</f>
        <v>w</v>
      </c>
      <c r="SB15" s="28" t="str">
        <f ca="1">IF(WEEKDAY(SB$6,2)&gt;5,"w",IF(ISERROR(VLOOKUP(SB$6,fériés,1,FALSE)),(SUM($H$1:SB$1)&gt;SUM($F$8:$F14))*(SUM($H$1:SB$1)&lt;=SUM($F$8:$F15))*1,"F"))</f>
        <v>w</v>
      </c>
      <c r="SC15" s="28" t="str">
        <f ca="1">IF(WEEKDAY(SC$6,2)&gt;5,"w",IF(ISERROR(VLOOKUP(SC$6,fériés,1,FALSE)),(SUM($H$1:SC$1)&gt;SUM($F$8:$F14))*(SUM($H$1:SC$1)&lt;=SUM($F$8:$F15))*1,"F"))</f>
        <v>w</v>
      </c>
      <c r="SD15" s="28" t="str">
        <f ca="1">IF(WEEKDAY(SD$6,2)&gt;5,"w",IF(ISERROR(VLOOKUP(SD$6,fériés,1,FALSE)),(SUM($H$1:SD$1)&gt;SUM($F$8:$F14))*(SUM($H$1:SD$1)&lt;=SUM($F$8:$F15))*1,"F"))</f>
        <v>w</v>
      </c>
      <c r="SE15" s="28" t="str">
        <f ca="1">IF(WEEKDAY(SE$6,2)&gt;5,"w",IF(ISERROR(VLOOKUP(SE$6,fériés,1,FALSE)),(SUM($H$1:SE$1)&gt;SUM($F$8:$F14))*(SUM($H$1:SE$1)&lt;=SUM($F$8:$F15))*1,"F"))</f>
        <v>w</v>
      </c>
      <c r="SF15" s="28" t="str">
        <f ca="1">IF(WEEKDAY(SF$6,2)&gt;5,"w",IF(ISERROR(VLOOKUP(SF$6,fériés,1,FALSE)),(SUM($H$1:SF$1)&gt;SUM($F$8:$F14))*(SUM($H$1:SF$1)&lt;=SUM($F$8:$F15))*1,"F"))</f>
        <v>w</v>
      </c>
      <c r="SG15" s="83"/>
    </row>
    <row r="16" spans="1:501" ht="12" customHeight="1" x14ac:dyDescent="0.25">
      <c r="A16" s="80"/>
      <c r="B16" s="63" t="str">
        <f>IFERROR(VLOOKUP($A16,Base_données!$A$4:$AB$24,Base_données!$B$1,FALSE),"")</f>
        <v/>
      </c>
      <c r="C16" s="78" t="str">
        <f>IF(A16="","",Base_données!$N$3)</f>
        <v/>
      </c>
      <c r="D16" s="63" t="str">
        <f>IFERROR(VLOOKUP($A16,Base_données!$A$4:$AB$24,Base_données!$D$1,FALSE),"")</f>
        <v/>
      </c>
      <c r="E16" s="63" t="str">
        <f>IFERROR(VLOOKUP($A16,Base_données!$A$4:$AB$24,Base_données!$N$1,FALSE),"")</f>
        <v/>
      </c>
      <c r="F16" s="66" t="str">
        <f t="shared" si="84"/>
        <v/>
      </c>
      <c r="G16" s="62" t="str">
        <f>IFERROR(VLOOKUP($A16,Base_données!$A$4:$L$24,5,FALSE),"")</f>
        <v/>
      </c>
      <c r="H16" s="28">
        <f ca="1">IF(WEEKDAY(H$6,2)&gt;5,"w",IF(ISERROR(VLOOKUP(H$6,fériés,1,FALSE)),(SUM($H$1:H$1)&gt;SUM($F$8:$F15))*(SUM($H$1:H$1)&lt;=SUM($F$8:$F16))*1,"F"))</f>
        <v>0</v>
      </c>
      <c r="I16" s="28">
        <f ca="1">IF(WEEKDAY(I$6,2)&gt;5,"w",IF(ISERROR(VLOOKUP(I$6,fériés,1,FALSE)),(SUM($H$1:I$1)&gt;SUM($F$8:$F15))*(SUM($H$1:I$1)&lt;=SUM($F$8:$F16))*1,"F"))</f>
        <v>0</v>
      </c>
      <c r="J16" s="28">
        <f ca="1">IF(WEEKDAY(J$6,2)&gt;5,"w",IF(ISERROR(VLOOKUP(J$6,fériés,1,FALSE)),(SUM($H$1:J$1)&gt;SUM($F$8:$F15))*(SUM($H$1:J$1)&lt;=SUM($F$8:$F16))*1,"F"))</f>
        <v>0</v>
      </c>
      <c r="K16" s="28">
        <f ca="1">IF(WEEKDAY(K$6,2)&gt;5,"w",IF(ISERROR(VLOOKUP(K$6,fériés,1,FALSE)),(SUM($H$1:K$1)&gt;SUM($F$8:$F15))*(SUM($H$1:K$1)&lt;=SUM($F$8:$F16))*1,"F"))</f>
        <v>0</v>
      </c>
      <c r="L16" s="28">
        <f ca="1">IF(WEEKDAY(L$6,2)&gt;5,"w",IF(ISERROR(VLOOKUP(L$6,fériés,1,FALSE)),(SUM($H$1:L$1)&gt;SUM($F$8:$F15))*(SUM($H$1:L$1)&lt;=SUM($F$8:$F16))*1,"F"))</f>
        <v>0</v>
      </c>
      <c r="M16" s="28">
        <f ca="1">IF(WEEKDAY(M$6,2)&gt;5,"w",IF(ISERROR(VLOOKUP(M$6,fériés,1,FALSE)),(SUM($H$1:M$1)&gt;SUM($F$8:$F15))*(SUM($H$1:M$1)&lt;=SUM($F$8:$F16))*1,"F"))</f>
        <v>0</v>
      </c>
      <c r="N16" s="28">
        <f ca="1">IF(WEEKDAY(N$6,2)&gt;5,"w",IF(ISERROR(VLOOKUP(N$6,fériés,1,FALSE)),(SUM($H$1:N$1)&gt;SUM($F$8:$F15))*(SUM($H$1:N$1)&lt;=SUM($F$8:$F16))*1,"F"))</f>
        <v>0</v>
      </c>
      <c r="O16" s="28">
        <f ca="1">IF(WEEKDAY(O$6,2)&gt;5,"w",IF(ISERROR(VLOOKUP(O$6,fériés,1,FALSE)),(SUM($H$1:O$1)&gt;SUM($F$8:$F15))*(SUM($H$1:O$1)&lt;=SUM($F$8:$F16))*1,"F"))</f>
        <v>0</v>
      </c>
      <c r="P16" s="28">
        <f ca="1">IF(WEEKDAY(P$6,2)&gt;5,"w",IF(ISERROR(VLOOKUP(P$6,fériés,1,FALSE)),(SUM($H$1:P$1)&gt;SUM($F$8:$F15))*(SUM($H$1:P$1)&lt;=SUM($F$8:$F16))*1,"F"))</f>
        <v>0</v>
      </c>
      <c r="Q16" s="28">
        <f ca="1">IF(WEEKDAY(Q$6,2)&gt;5,"w",IF(ISERROR(VLOOKUP(Q$6,fériés,1,FALSE)),(SUM($H$1:Q$1)&gt;SUM($F$8:$F15))*(SUM($H$1:Q$1)&lt;=SUM($F$8:$F16))*1,"F"))</f>
        <v>0</v>
      </c>
      <c r="R16" s="28">
        <f ca="1">IF(WEEKDAY(R$6,2)&gt;5,"w",IF(ISERROR(VLOOKUP(R$6,fériés,1,FALSE)),(SUM($H$1:R$1)&gt;SUM($F$8:$F15))*(SUM($H$1:R$1)&lt;=SUM($F$8:$F16))*1,"F"))</f>
        <v>0</v>
      </c>
      <c r="S16" s="28">
        <f ca="1">IF(WEEKDAY(S$6,2)&gt;5,"w",IF(ISERROR(VLOOKUP(S$6,fériés,1,FALSE)),(SUM($H$1:S$1)&gt;SUM($F$8:$F15))*(SUM($H$1:S$1)&lt;=SUM($F$8:$F16))*1,"F"))</f>
        <v>0</v>
      </c>
      <c r="T16" s="28">
        <f ca="1">IF(WEEKDAY(T$6,2)&gt;5,"w",IF(ISERROR(VLOOKUP(T$6,fériés,1,FALSE)),(SUM($H$1:T$1)&gt;SUM($F$8:$F15))*(SUM($H$1:T$1)&lt;=SUM($F$8:$F16))*1,"F"))</f>
        <v>0</v>
      </c>
      <c r="U16" s="28">
        <f ca="1">IF(WEEKDAY(U$6,2)&gt;5,"w",IF(ISERROR(VLOOKUP(U$6,fériés,1,FALSE)),(SUM($H$1:U$1)&gt;SUM($F$8:$F15))*(SUM($H$1:U$1)&lt;=SUM($F$8:$F16))*1,"F"))</f>
        <v>0</v>
      </c>
      <c r="V16" s="28">
        <f ca="1">IF(WEEKDAY(V$6,2)&gt;5,"w",IF(ISERROR(VLOOKUP(V$6,fériés,1,FALSE)),(SUM($H$1:V$1)&gt;SUM($F$8:$F15))*(SUM($H$1:V$1)&lt;=SUM($F$8:$F16))*1,"F"))</f>
        <v>0</v>
      </c>
      <c r="W16" s="28">
        <f ca="1">IF(WEEKDAY(W$6,2)&gt;5,"w",IF(ISERROR(VLOOKUP(W$6,fériés,1,FALSE)),(SUM($H$1:W$1)&gt;SUM($F$8:$F15))*(SUM($H$1:W$1)&lt;=SUM($F$8:$F16))*1,"F"))</f>
        <v>0</v>
      </c>
      <c r="X16" s="28">
        <f ca="1">IF(WEEKDAY(X$6,2)&gt;5,"w",IF(ISERROR(VLOOKUP(X$6,fériés,1,FALSE)),(SUM($H$1:X$1)&gt;SUM($F$8:$F15))*(SUM($H$1:X$1)&lt;=SUM($F$8:$F16))*1,"F"))</f>
        <v>0</v>
      </c>
      <c r="Y16" s="28">
        <f ca="1">IF(WEEKDAY(Y$6,2)&gt;5,"w",IF(ISERROR(VLOOKUP(Y$6,fériés,1,FALSE)),(SUM($H$1:Y$1)&gt;SUM($F$8:$F15))*(SUM($H$1:Y$1)&lt;=SUM($F$8:$F16))*1,"F"))</f>
        <v>0</v>
      </c>
      <c r="Z16" s="28">
        <f ca="1">IF(WEEKDAY(Z$6,2)&gt;5,"w",IF(ISERROR(VLOOKUP(Z$6,fériés,1,FALSE)),(SUM($H$1:Z$1)&gt;SUM($F$8:$F15))*(SUM($H$1:Z$1)&lt;=SUM($F$8:$F16))*1,"F"))</f>
        <v>0</v>
      </c>
      <c r="AA16" s="28">
        <f ca="1">IF(WEEKDAY(AA$6,2)&gt;5,"w",IF(ISERROR(VLOOKUP(AA$6,fériés,1,FALSE)),(SUM($H$1:AA$1)&gt;SUM($F$8:$F15))*(SUM($H$1:AA$1)&lt;=SUM($F$8:$F16))*1,"F"))</f>
        <v>0</v>
      </c>
      <c r="AB16" s="28">
        <f ca="1">IF(WEEKDAY(AB$6,2)&gt;5,"w",IF(ISERROR(VLOOKUP(AB$6,fériés,1,FALSE)),(SUM($H$1:AB$1)&gt;SUM($F$8:$F15))*(SUM($H$1:AB$1)&lt;=SUM($F$8:$F16))*1,"F"))</f>
        <v>0</v>
      </c>
      <c r="AC16" s="28">
        <f ca="1">IF(WEEKDAY(AC$6,2)&gt;5,"w",IF(ISERROR(VLOOKUP(AC$6,fériés,1,FALSE)),(SUM($H$1:AC$1)&gt;SUM($F$8:$F15))*(SUM($H$1:AC$1)&lt;=SUM($F$8:$F16))*1,"F"))</f>
        <v>0</v>
      </c>
      <c r="AD16" s="28">
        <f ca="1">IF(WEEKDAY(AD$6,2)&gt;5,"w",IF(ISERROR(VLOOKUP(AD$6,fériés,1,FALSE)),(SUM($H$1:AD$1)&gt;SUM($F$8:$F15))*(SUM($H$1:AD$1)&lt;=SUM($F$8:$F16))*1,"F"))</f>
        <v>0</v>
      </c>
      <c r="AE16" s="28">
        <f ca="1">IF(WEEKDAY(AE$6,2)&gt;5,"w",IF(ISERROR(VLOOKUP(AE$6,fériés,1,FALSE)),(SUM($H$1:AE$1)&gt;SUM($F$8:$F15))*(SUM($H$1:AE$1)&lt;=SUM($F$8:$F16))*1,"F"))</f>
        <v>0</v>
      </c>
      <c r="AF16" s="28">
        <f ca="1">IF(WEEKDAY(AF$6,2)&gt;5,"w",IF(ISERROR(VLOOKUP(AF$6,fériés,1,FALSE)),(SUM($H$1:AF$1)&gt;SUM($F$8:$F15))*(SUM($H$1:AF$1)&lt;=SUM($F$8:$F16))*1,"F"))</f>
        <v>0</v>
      </c>
      <c r="AG16" s="28">
        <f ca="1">IF(WEEKDAY(AG$6,2)&gt;5,"w",IF(ISERROR(VLOOKUP(AG$6,fériés,1,FALSE)),(SUM($H$1:AG$1)&gt;SUM($F$8:$F15))*(SUM($H$1:AG$1)&lt;=SUM($F$8:$F16))*1,"F"))</f>
        <v>0</v>
      </c>
      <c r="AH16" s="28">
        <f ca="1">IF(WEEKDAY(AH$6,2)&gt;5,"w",IF(ISERROR(VLOOKUP(AH$6,fériés,1,FALSE)),(SUM($H$1:AH$1)&gt;SUM($F$8:$F15))*(SUM($H$1:AH$1)&lt;=SUM($F$8:$F16))*1,"F"))</f>
        <v>0</v>
      </c>
      <c r="AI16" s="28">
        <f ca="1">IF(WEEKDAY(AI$6,2)&gt;5,"w",IF(ISERROR(VLOOKUP(AI$6,fériés,1,FALSE)),(SUM($H$1:AI$1)&gt;SUM($F$8:$F15))*(SUM($H$1:AI$1)&lt;=SUM($F$8:$F16))*1,"F"))</f>
        <v>0</v>
      </c>
      <c r="AJ16" s="28">
        <f ca="1">IF(WEEKDAY(AJ$6,2)&gt;5,"w",IF(ISERROR(VLOOKUP(AJ$6,fériés,1,FALSE)),(SUM($H$1:AJ$1)&gt;SUM($F$8:$F15))*(SUM($H$1:AJ$1)&lt;=SUM($F$8:$F16))*1,"F"))</f>
        <v>0</v>
      </c>
      <c r="AK16" s="28">
        <f ca="1">IF(WEEKDAY(AK$6,2)&gt;5,"w",IF(ISERROR(VLOOKUP(AK$6,fériés,1,FALSE)),(SUM($H$1:AK$1)&gt;SUM($F$8:$F15))*(SUM($H$1:AK$1)&lt;=SUM($F$8:$F16))*1,"F"))</f>
        <v>0</v>
      </c>
      <c r="AL16" s="28">
        <f ca="1">IF(WEEKDAY(AL$6,2)&gt;5,"w",IF(ISERROR(VLOOKUP(AL$6,fériés,1,FALSE)),(SUM($H$1:AL$1)&gt;SUM($F$8:$F15))*(SUM($H$1:AL$1)&lt;=SUM($F$8:$F16))*1,"F"))</f>
        <v>0</v>
      </c>
      <c r="AM16" s="28">
        <f ca="1">IF(WEEKDAY(AM$6,2)&gt;5,"w",IF(ISERROR(VLOOKUP(AM$6,fériés,1,FALSE)),(SUM($H$1:AM$1)&gt;SUM($F$8:$F15))*(SUM($H$1:AM$1)&lt;=SUM($F$8:$F16))*1,"F"))</f>
        <v>0</v>
      </c>
      <c r="AN16" s="28">
        <f ca="1">IF(WEEKDAY(AN$6,2)&gt;5,"w",IF(ISERROR(VLOOKUP(AN$6,fériés,1,FALSE)),(SUM($H$1:AN$1)&gt;SUM($F$8:$F15))*(SUM($H$1:AN$1)&lt;=SUM($F$8:$F16))*1,"F"))</f>
        <v>0</v>
      </c>
      <c r="AO16" s="28">
        <f ca="1">IF(WEEKDAY(AO$6,2)&gt;5,"w",IF(ISERROR(VLOOKUP(AO$6,fériés,1,FALSE)),(SUM($H$1:AO$1)&gt;SUM($F$8:$F15))*(SUM($H$1:AO$1)&lt;=SUM($F$8:$F16))*1,"F"))</f>
        <v>0</v>
      </c>
      <c r="AP16" s="28">
        <f ca="1">IF(WEEKDAY(AP$6,2)&gt;5,"w",IF(ISERROR(VLOOKUP(AP$6,fériés,1,FALSE)),(SUM($H$1:AP$1)&gt;SUM($F$8:$F15))*(SUM($H$1:AP$1)&lt;=SUM($F$8:$F16))*1,"F"))</f>
        <v>0</v>
      </c>
      <c r="AQ16" s="28">
        <f ca="1">IF(WEEKDAY(AQ$6,2)&gt;5,"w",IF(ISERROR(VLOOKUP(AQ$6,fériés,1,FALSE)),(SUM($H$1:AQ$1)&gt;SUM($F$8:$F15))*(SUM($H$1:AQ$1)&lt;=SUM($F$8:$F16))*1,"F"))</f>
        <v>0</v>
      </c>
      <c r="AR16" s="28">
        <f ca="1">IF(WEEKDAY(AR$6,2)&gt;5,"w",IF(ISERROR(VLOOKUP(AR$6,fériés,1,FALSE)),(SUM($H$1:AR$1)&gt;SUM($F$8:$F15))*(SUM($H$1:AR$1)&lt;=SUM($F$8:$F16))*1,"F"))</f>
        <v>0</v>
      </c>
      <c r="AS16" s="28">
        <f ca="1">IF(WEEKDAY(AS$6,2)&gt;5,"w",IF(ISERROR(VLOOKUP(AS$6,fériés,1,FALSE)),(SUM($H$1:AS$1)&gt;SUM($F$8:$F15))*(SUM($H$1:AS$1)&lt;=SUM($F$8:$F16))*1,"F"))</f>
        <v>0</v>
      </c>
      <c r="AT16" s="28">
        <f ca="1">IF(WEEKDAY(AT$6,2)&gt;5,"w",IF(ISERROR(VLOOKUP(AT$6,fériés,1,FALSE)),(SUM($H$1:AT$1)&gt;SUM($F$8:$F15))*(SUM($H$1:AT$1)&lt;=SUM($F$8:$F16))*1,"F"))</f>
        <v>0</v>
      </c>
      <c r="AU16" s="28">
        <f ca="1">IF(WEEKDAY(AU$6,2)&gt;5,"w",IF(ISERROR(VLOOKUP(AU$6,fériés,1,FALSE)),(SUM($H$1:AU$1)&gt;SUM($F$8:$F15))*(SUM($H$1:AU$1)&lt;=SUM($F$8:$F16))*1,"F"))</f>
        <v>0</v>
      </c>
      <c r="AV16" s="28">
        <f ca="1">IF(WEEKDAY(AV$6,2)&gt;5,"w",IF(ISERROR(VLOOKUP(AV$6,fériés,1,FALSE)),(SUM($H$1:AV$1)&gt;SUM($F$8:$F15))*(SUM($H$1:AV$1)&lt;=SUM($F$8:$F16))*1,"F"))</f>
        <v>0</v>
      </c>
      <c r="AW16" s="28">
        <f ca="1">IF(WEEKDAY(AW$6,2)&gt;5,"w",IF(ISERROR(VLOOKUP(AW$6,fériés,1,FALSE)),(SUM($H$1:AW$1)&gt;SUM($F$8:$F15))*(SUM($H$1:AW$1)&lt;=SUM($F$8:$F16))*1,"F"))</f>
        <v>0</v>
      </c>
      <c r="AX16" s="28">
        <f ca="1">IF(WEEKDAY(AX$6,2)&gt;5,"w",IF(ISERROR(VLOOKUP(AX$6,fériés,1,FALSE)),(SUM($H$1:AX$1)&gt;SUM($F$8:$F15))*(SUM($H$1:AX$1)&lt;=SUM($F$8:$F16))*1,"F"))</f>
        <v>0</v>
      </c>
      <c r="AY16" s="28">
        <f ca="1">IF(WEEKDAY(AY$6,2)&gt;5,"w",IF(ISERROR(VLOOKUP(AY$6,fériés,1,FALSE)),(SUM($H$1:AY$1)&gt;SUM($F$8:$F15))*(SUM($H$1:AY$1)&lt;=SUM($F$8:$F16))*1,"F"))</f>
        <v>0</v>
      </c>
      <c r="AZ16" s="28">
        <f ca="1">IF(WEEKDAY(AZ$6,2)&gt;5,"w",IF(ISERROR(VLOOKUP(AZ$6,fériés,1,FALSE)),(SUM($H$1:AZ$1)&gt;SUM($F$8:$F15))*(SUM($H$1:AZ$1)&lt;=SUM($F$8:$F16))*1,"F"))</f>
        <v>0</v>
      </c>
      <c r="BA16" s="28">
        <f ca="1">IF(WEEKDAY(BA$6,2)&gt;5,"w",IF(ISERROR(VLOOKUP(BA$6,fériés,1,FALSE)),(SUM($H$1:BA$1)&gt;SUM($F$8:$F15))*(SUM($H$1:BA$1)&lt;=SUM($F$8:$F16))*1,"F"))</f>
        <v>0</v>
      </c>
      <c r="BB16" s="28">
        <f ca="1">IF(WEEKDAY(BB$6,2)&gt;5,"w",IF(ISERROR(VLOOKUP(BB$6,fériés,1,FALSE)),(SUM($H$1:BB$1)&gt;SUM($F$8:$F15))*(SUM($H$1:BB$1)&lt;=SUM($F$8:$F16))*1,"F"))</f>
        <v>0</v>
      </c>
      <c r="BC16" s="28">
        <f ca="1">IF(WEEKDAY(BC$6,2)&gt;5,"w",IF(ISERROR(VLOOKUP(BC$6,fériés,1,FALSE)),(SUM($H$1:BC$1)&gt;SUM($F$8:$F15))*(SUM($H$1:BC$1)&lt;=SUM($F$8:$F16))*1,"F"))</f>
        <v>0</v>
      </c>
      <c r="BD16" s="28">
        <f ca="1">IF(WEEKDAY(BD$6,2)&gt;5,"w",IF(ISERROR(VLOOKUP(BD$6,fériés,1,FALSE)),(SUM($H$1:BD$1)&gt;SUM($F$8:$F15))*(SUM($H$1:BD$1)&lt;=SUM($F$8:$F16))*1,"F"))</f>
        <v>0</v>
      </c>
      <c r="BE16" s="28">
        <f ca="1">IF(WEEKDAY(BE$6,2)&gt;5,"w",IF(ISERROR(VLOOKUP(BE$6,fériés,1,FALSE)),(SUM($H$1:BE$1)&gt;SUM($F$8:$F15))*(SUM($H$1:BE$1)&lt;=SUM($F$8:$F16))*1,"F"))</f>
        <v>0</v>
      </c>
      <c r="BF16" s="28">
        <f ca="1">IF(WEEKDAY(BF$6,2)&gt;5,"w",IF(ISERROR(VLOOKUP(BF$6,fériés,1,FALSE)),(SUM($H$1:BF$1)&gt;SUM($F$8:$F15))*(SUM($H$1:BF$1)&lt;=SUM($F$8:$F16))*1,"F"))</f>
        <v>0</v>
      </c>
      <c r="BG16" s="28">
        <f ca="1">IF(WEEKDAY(BG$6,2)&gt;5,"w",IF(ISERROR(VLOOKUP(BG$6,fériés,1,FALSE)),(SUM($H$1:BG$1)&gt;SUM($F$8:$F15))*(SUM($H$1:BG$1)&lt;=SUM($F$8:$F16))*1,"F"))</f>
        <v>0</v>
      </c>
      <c r="BH16" s="28">
        <f ca="1">IF(WEEKDAY(BH$6,2)&gt;5,"w",IF(ISERROR(VLOOKUP(BH$6,fériés,1,FALSE)),(SUM($H$1:BH$1)&gt;SUM($F$8:$F15))*(SUM($H$1:BH$1)&lt;=SUM($F$8:$F16))*1,"F"))</f>
        <v>0</v>
      </c>
      <c r="BI16" s="28">
        <f ca="1">IF(WEEKDAY(BI$6,2)&gt;5,"w",IF(ISERROR(VLOOKUP(BI$6,fériés,1,FALSE)),(SUM($H$1:BI$1)&gt;SUM($F$8:$F15))*(SUM($H$1:BI$1)&lt;=SUM($F$8:$F16))*1,"F"))</f>
        <v>0</v>
      </c>
      <c r="BJ16" s="28">
        <f ca="1">IF(WEEKDAY(BJ$6,2)&gt;5,"w",IF(ISERROR(VLOOKUP(BJ$6,fériés,1,FALSE)),(SUM($H$1:BJ$1)&gt;SUM($F$8:$F15))*(SUM($H$1:BJ$1)&lt;=SUM($F$8:$F16))*1,"F"))</f>
        <v>0</v>
      </c>
      <c r="BK16" s="28">
        <f ca="1">IF(WEEKDAY(BK$6,2)&gt;5,"w",IF(ISERROR(VLOOKUP(BK$6,fériés,1,FALSE)),(SUM($H$1:BK$1)&gt;SUM($F$8:$F15))*(SUM($H$1:BK$1)&lt;=SUM($F$8:$F16))*1,"F"))</f>
        <v>0</v>
      </c>
      <c r="BL16" s="28">
        <f ca="1">IF(WEEKDAY(BL$6,2)&gt;5,"w",IF(ISERROR(VLOOKUP(BL$6,fériés,1,FALSE)),(SUM($H$1:BL$1)&gt;SUM($F$8:$F15))*(SUM($H$1:BL$1)&lt;=SUM($F$8:$F16))*1,"F"))</f>
        <v>0</v>
      </c>
      <c r="BM16" s="28">
        <f ca="1">IF(WEEKDAY(BM$6,2)&gt;5,"w",IF(ISERROR(VLOOKUP(BM$6,fériés,1,FALSE)),(SUM($H$1:BM$1)&gt;SUM($F$8:$F15))*(SUM($H$1:BM$1)&lt;=SUM($F$8:$F16))*1,"F"))</f>
        <v>0</v>
      </c>
      <c r="BN16" s="28" t="str">
        <f ca="1">IF(WEEKDAY(BN$6,2)&gt;5,"w",IF(ISERROR(VLOOKUP(BN$6,fériés,1,FALSE)),(SUM($H$1:BN$1)&gt;SUM($F$8:$F15))*(SUM($H$1:BN$1)&lt;=SUM($F$8:$F16))*1,"F"))</f>
        <v>w</v>
      </c>
      <c r="BO16" s="28" t="str">
        <f ca="1">IF(WEEKDAY(BO$6,2)&gt;5,"w",IF(ISERROR(VLOOKUP(BO$6,fériés,1,FALSE)),(SUM($H$1:BO$1)&gt;SUM($F$8:$F15))*(SUM($H$1:BO$1)&lt;=SUM($F$8:$F16))*1,"F"))</f>
        <v>w</v>
      </c>
      <c r="BP16" s="28" t="str">
        <f ca="1">IF(WEEKDAY(BP$6,2)&gt;5,"w",IF(ISERROR(VLOOKUP(BP$6,fériés,1,FALSE)),(SUM($H$1:BP$1)&gt;SUM($F$8:$F15))*(SUM($H$1:BP$1)&lt;=SUM($F$8:$F16))*1,"F"))</f>
        <v>w</v>
      </c>
      <c r="BQ16" s="28" t="str">
        <f ca="1">IF(WEEKDAY(BQ$6,2)&gt;5,"w",IF(ISERROR(VLOOKUP(BQ$6,fériés,1,FALSE)),(SUM($H$1:BQ$1)&gt;SUM($F$8:$F15))*(SUM($H$1:BQ$1)&lt;=SUM($F$8:$F16))*1,"F"))</f>
        <v>w</v>
      </c>
      <c r="BR16" s="28" t="str">
        <f ca="1">IF(WEEKDAY(BR$6,2)&gt;5,"w",IF(ISERROR(VLOOKUP(BR$6,fériés,1,FALSE)),(SUM($H$1:BR$1)&gt;SUM($F$8:$F15))*(SUM($H$1:BR$1)&lt;=SUM($F$8:$F16))*1,"F"))</f>
        <v>w</v>
      </c>
      <c r="BS16" s="28" t="str">
        <f ca="1">IF(WEEKDAY(BS$6,2)&gt;5,"w",IF(ISERROR(VLOOKUP(BS$6,fériés,1,FALSE)),(SUM($H$1:BS$1)&gt;SUM($F$8:$F15))*(SUM($H$1:BS$1)&lt;=SUM($F$8:$F16))*1,"F"))</f>
        <v>w</v>
      </c>
      <c r="BT16" s="28" t="str">
        <f ca="1">IF(WEEKDAY(BT$6,2)&gt;5,"w",IF(ISERROR(VLOOKUP(BT$6,fériés,1,FALSE)),(SUM($H$1:BT$1)&gt;SUM($F$8:$F15))*(SUM($H$1:BT$1)&lt;=SUM($F$8:$F16))*1,"F"))</f>
        <v>w</v>
      </c>
      <c r="BU16" s="28" t="str">
        <f ca="1">IF(WEEKDAY(BU$6,2)&gt;5,"w",IF(ISERROR(VLOOKUP(BU$6,fériés,1,FALSE)),(SUM($H$1:BU$1)&gt;SUM($F$8:$F15))*(SUM($H$1:BU$1)&lt;=SUM($F$8:$F16))*1,"F"))</f>
        <v>w</v>
      </c>
      <c r="BV16" s="28" t="str">
        <f ca="1">IF(WEEKDAY(BV$6,2)&gt;5,"w",IF(ISERROR(VLOOKUP(BV$6,fériés,1,FALSE)),(SUM($H$1:BV$1)&gt;SUM($F$8:$F15))*(SUM($H$1:BV$1)&lt;=SUM($F$8:$F16))*1,"F"))</f>
        <v>w</v>
      </c>
      <c r="BW16" s="28" t="str">
        <f ca="1">IF(WEEKDAY(BW$6,2)&gt;5,"w",IF(ISERROR(VLOOKUP(BW$6,fériés,1,FALSE)),(SUM($H$1:BW$1)&gt;SUM($F$8:$F15))*(SUM($H$1:BW$1)&lt;=SUM($F$8:$F16))*1,"F"))</f>
        <v>w</v>
      </c>
      <c r="BX16" s="28" t="str">
        <f ca="1">IF(WEEKDAY(BX$6,2)&gt;5,"w",IF(ISERROR(VLOOKUP(BX$6,fériés,1,FALSE)),(SUM($H$1:BX$1)&gt;SUM($F$8:$F15))*(SUM($H$1:BX$1)&lt;=SUM($F$8:$F16))*1,"F"))</f>
        <v>w</v>
      </c>
      <c r="BY16" s="28" t="str">
        <f ca="1">IF(WEEKDAY(BY$6,2)&gt;5,"w",IF(ISERROR(VLOOKUP(BY$6,fériés,1,FALSE)),(SUM($H$1:BY$1)&gt;SUM($F$8:$F15))*(SUM($H$1:BY$1)&lt;=SUM($F$8:$F16))*1,"F"))</f>
        <v>w</v>
      </c>
      <c r="BZ16" s="28" t="str">
        <f ca="1">IF(WEEKDAY(BZ$6,2)&gt;5,"w",IF(ISERROR(VLOOKUP(BZ$6,fériés,1,FALSE)),(SUM($H$1:BZ$1)&gt;SUM($F$8:$F15))*(SUM($H$1:BZ$1)&lt;=SUM($F$8:$F16))*1,"F"))</f>
        <v>w</v>
      </c>
      <c r="CA16" s="28" t="str">
        <f ca="1">IF(WEEKDAY(CA$6,2)&gt;5,"w",IF(ISERROR(VLOOKUP(CA$6,fériés,1,FALSE)),(SUM($H$1:CA$1)&gt;SUM($F$8:$F15))*(SUM($H$1:CA$1)&lt;=SUM($F$8:$F16))*1,"F"))</f>
        <v>w</v>
      </c>
      <c r="CB16" s="28" t="str">
        <f ca="1">IF(WEEKDAY(CB$6,2)&gt;5,"w",IF(ISERROR(VLOOKUP(CB$6,fériés,1,FALSE)),(SUM($H$1:CB$1)&gt;SUM($F$8:$F15))*(SUM($H$1:CB$1)&lt;=SUM($F$8:$F16))*1,"F"))</f>
        <v>w</v>
      </c>
      <c r="CC16" s="28" t="str">
        <f ca="1">IF(WEEKDAY(CC$6,2)&gt;5,"w",IF(ISERROR(VLOOKUP(CC$6,fériés,1,FALSE)),(SUM($H$1:CC$1)&gt;SUM($F$8:$F15))*(SUM($H$1:CC$1)&lt;=SUM($F$8:$F16))*1,"F"))</f>
        <v>w</v>
      </c>
      <c r="CD16" s="28" t="str">
        <f ca="1">IF(WEEKDAY(CD$6,2)&gt;5,"w",IF(ISERROR(VLOOKUP(CD$6,fériés,1,FALSE)),(SUM($H$1:CD$1)&gt;SUM($F$8:$F15))*(SUM($H$1:CD$1)&lt;=SUM($F$8:$F16))*1,"F"))</f>
        <v>w</v>
      </c>
      <c r="CE16" s="28" t="str">
        <f ca="1">IF(WEEKDAY(CE$6,2)&gt;5,"w",IF(ISERROR(VLOOKUP(CE$6,fériés,1,FALSE)),(SUM($H$1:CE$1)&gt;SUM($F$8:$F15))*(SUM($H$1:CE$1)&lt;=SUM($F$8:$F16))*1,"F"))</f>
        <v>w</v>
      </c>
      <c r="CF16" s="28" t="str">
        <f ca="1">IF(WEEKDAY(CF$6,2)&gt;5,"w",IF(ISERROR(VLOOKUP(CF$6,fériés,1,FALSE)),(SUM($H$1:CF$1)&gt;SUM($F$8:$F15))*(SUM($H$1:CF$1)&lt;=SUM($F$8:$F16))*1,"F"))</f>
        <v>w</v>
      </c>
      <c r="CG16" s="28" t="str">
        <f ca="1">IF(WEEKDAY(CG$6,2)&gt;5,"w",IF(ISERROR(VLOOKUP(CG$6,fériés,1,FALSE)),(SUM($H$1:CG$1)&gt;SUM($F$8:$F15))*(SUM($H$1:CG$1)&lt;=SUM($F$8:$F16))*1,"F"))</f>
        <v>w</v>
      </c>
      <c r="CH16" s="28">
        <f ca="1">IF(WEEKDAY(CH$6,2)&gt;5,"w",IF(ISERROR(VLOOKUP(CH$6,fériés,1,FALSE)),(SUM($H$1:CH$1)&gt;SUM($F$8:$F15))*(SUM($H$1:CH$1)&lt;=SUM($F$8:$F16))*1,"F"))</f>
        <v>0</v>
      </c>
      <c r="CI16" s="28">
        <f ca="1">IF(WEEKDAY(CI$6,2)&gt;5,"w",IF(ISERROR(VLOOKUP(CI$6,fériés,1,FALSE)),(SUM($H$1:CI$1)&gt;SUM($F$8:$F15))*(SUM($H$1:CI$1)&lt;=SUM($F$8:$F16))*1,"F"))</f>
        <v>0</v>
      </c>
      <c r="CJ16" s="28">
        <f ca="1">IF(WEEKDAY(CJ$6,2)&gt;5,"w",IF(ISERROR(VLOOKUP(CJ$6,fériés,1,FALSE)),(SUM($H$1:CJ$1)&gt;SUM($F$8:$F15))*(SUM($H$1:CJ$1)&lt;=SUM($F$8:$F16))*1,"F"))</f>
        <v>0</v>
      </c>
      <c r="CK16" s="28">
        <f ca="1">IF(WEEKDAY(CK$6,2)&gt;5,"w",IF(ISERROR(VLOOKUP(CK$6,fériés,1,FALSE)),(SUM($H$1:CK$1)&gt;SUM($F$8:$F15))*(SUM($H$1:CK$1)&lt;=SUM($F$8:$F16))*1,"F"))</f>
        <v>0</v>
      </c>
      <c r="CL16" s="28">
        <f ca="1">IF(WEEKDAY(CL$6,2)&gt;5,"w",IF(ISERROR(VLOOKUP(CL$6,fériés,1,FALSE)),(SUM($H$1:CL$1)&gt;SUM($F$8:$F15))*(SUM($H$1:CL$1)&lt;=SUM($F$8:$F16))*1,"F"))</f>
        <v>0</v>
      </c>
      <c r="CM16" s="28">
        <f ca="1">IF(WEEKDAY(CM$6,2)&gt;5,"w",IF(ISERROR(VLOOKUP(CM$6,fériés,1,FALSE)),(SUM($H$1:CM$1)&gt;SUM($F$8:$F15))*(SUM($H$1:CM$1)&lt;=SUM($F$8:$F16))*1,"F"))</f>
        <v>0</v>
      </c>
      <c r="CN16" s="28">
        <f ca="1">IF(WEEKDAY(CN$6,2)&gt;5,"w",IF(ISERROR(VLOOKUP(CN$6,fériés,1,FALSE)),(SUM($H$1:CN$1)&gt;SUM($F$8:$F15))*(SUM($H$1:CN$1)&lt;=SUM($F$8:$F16))*1,"F"))</f>
        <v>0</v>
      </c>
      <c r="CO16" s="28">
        <f ca="1">IF(WEEKDAY(CO$6,2)&gt;5,"w",IF(ISERROR(VLOOKUP(CO$6,fériés,1,FALSE)),(SUM($H$1:CO$1)&gt;SUM($F$8:$F15))*(SUM($H$1:CO$1)&lt;=SUM($F$8:$F16))*1,"F"))</f>
        <v>0</v>
      </c>
      <c r="CP16" s="28">
        <f ca="1">IF(WEEKDAY(CP$6,2)&gt;5,"w",IF(ISERROR(VLOOKUP(CP$6,fériés,1,FALSE)),(SUM($H$1:CP$1)&gt;SUM($F$8:$F15))*(SUM($H$1:CP$1)&lt;=SUM($F$8:$F16))*1,"F"))</f>
        <v>0</v>
      </c>
      <c r="CQ16" s="28">
        <f ca="1">IF(WEEKDAY(CQ$6,2)&gt;5,"w",IF(ISERROR(VLOOKUP(CQ$6,fériés,1,FALSE)),(SUM($H$1:CQ$1)&gt;SUM($F$8:$F15))*(SUM($H$1:CQ$1)&lt;=SUM($F$8:$F16))*1,"F"))</f>
        <v>0</v>
      </c>
      <c r="CR16" s="28">
        <f ca="1">IF(WEEKDAY(CR$6,2)&gt;5,"w",IF(ISERROR(VLOOKUP(CR$6,fériés,1,FALSE)),(SUM($H$1:CR$1)&gt;SUM($F$8:$F15))*(SUM($H$1:CR$1)&lt;=SUM($F$8:$F16))*1,"F"))</f>
        <v>0</v>
      </c>
      <c r="CS16" s="28">
        <f ca="1">IF(WEEKDAY(CS$6,2)&gt;5,"w",IF(ISERROR(VLOOKUP(CS$6,fériés,1,FALSE)),(SUM($H$1:CS$1)&gt;SUM($F$8:$F15))*(SUM($H$1:CS$1)&lt;=SUM($F$8:$F16))*1,"F"))</f>
        <v>0</v>
      </c>
      <c r="CT16" s="28">
        <f ca="1">IF(WEEKDAY(CT$6,2)&gt;5,"w",IF(ISERROR(VLOOKUP(CT$6,fériés,1,FALSE)),(SUM($H$1:CT$1)&gt;SUM($F$8:$F15))*(SUM($H$1:CT$1)&lt;=SUM($F$8:$F16))*1,"F"))</f>
        <v>0</v>
      </c>
      <c r="CU16" s="28">
        <f ca="1">IF(WEEKDAY(CU$6,2)&gt;5,"w",IF(ISERROR(VLOOKUP(CU$6,fériés,1,FALSE)),(SUM($H$1:CU$1)&gt;SUM($F$8:$F15))*(SUM($H$1:CU$1)&lt;=SUM($F$8:$F16))*1,"F"))</f>
        <v>0</v>
      </c>
      <c r="CV16" s="28">
        <f ca="1">IF(WEEKDAY(CV$6,2)&gt;5,"w",IF(ISERROR(VLOOKUP(CV$6,fériés,1,FALSE)),(SUM($H$1:CV$1)&gt;SUM($F$8:$F15))*(SUM($H$1:CV$1)&lt;=SUM($F$8:$F16))*1,"F"))</f>
        <v>0</v>
      </c>
      <c r="CW16" s="28">
        <f ca="1">IF(WEEKDAY(CW$6,2)&gt;5,"w",IF(ISERROR(VLOOKUP(CW$6,fériés,1,FALSE)),(SUM($H$1:CW$1)&gt;SUM($F$8:$F15))*(SUM($H$1:CW$1)&lt;=SUM($F$8:$F16))*1,"F"))</f>
        <v>0</v>
      </c>
      <c r="CX16" s="28">
        <f ca="1">IF(WEEKDAY(CX$6,2)&gt;5,"w",IF(ISERROR(VLOOKUP(CX$6,fériés,1,FALSE)),(SUM($H$1:CX$1)&gt;SUM($F$8:$F15))*(SUM($H$1:CX$1)&lt;=SUM($F$8:$F16))*1,"F"))</f>
        <v>0</v>
      </c>
      <c r="CY16" s="28">
        <f ca="1">IF(WEEKDAY(CY$6,2)&gt;5,"w",IF(ISERROR(VLOOKUP(CY$6,fériés,1,FALSE)),(SUM($H$1:CY$1)&gt;SUM($F$8:$F15))*(SUM($H$1:CY$1)&lt;=SUM($F$8:$F16))*1,"F"))</f>
        <v>0</v>
      </c>
      <c r="CZ16" s="28">
        <f ca="1">IF(WEEKDAY(CZ$6,2)&gt;5,"w",IF(ISERROR(VLOOKUP(CZ$6,fériés,1,FALSE)),(SUM($H$1:CZ$1)&gt;SUM($F$8:$F15))*(SUM($H$1:CZ$1)&lt;=SUM($F$8:$F16))*1,"F"))</f>
        <v>0</v>
      </c>
      <c r="DA16" s="28">
        <f ca="1">IF(WEEKDAY(DA$6,2)&gt;5,"w",IF(ISERROR(VLOOKUP(DA$6,fériés,1,FALSE)),(SUM($H$1:DA$1)&gt;SUM($F$8:$F15))*(SUM($H$1:DA$1)&lt;=SUM($F$8:$F16))*1,"F"))</f>
        <v>0</v>
      </c>
      <c r="DB16" s="28">
        <f ca="1">IF(WEEKDAY(DB$6,2)&gt;5,"w",IF(ISERROR(VLOOKUP(DB$6,fériés,1,FALSE)),(SUM($H$1:DB$1)&gt;SUM($F$8:$F15))*(SUM($H$1:DB$1)&lt;=SUM($F$8:$F16))*1,"F"))</f>
        <v>0</v>
      </c>
      <c r="DC16" s="28">
        <f ca="1">IF(WEEKDAY(DC$6,2)&gt;5,"w",IF(ISERROR(VLOOKUP(DC$6,fériés,1,FALSE)),(SUM($H$1:DC$1)&gt;SUM($F$8:$F15))*(SUM($H$1:DC$1)&lt;=SUM($F$8:$F16))*1,"F"))</f>
        <v>0</v>
      </c>
      <c r="DD16" s="28">
        <f ca="1">IF(WEEKDAY(DD$6,2)&gt;5,"w",IF(ISERROR(VLOOKUP(DD$6,fériés,1,FALSE)),(SUM($H$1:DD$1)&gt;SUM($F$8:$F15))*(SUM($H$1:DD$1)&lt;=SUM($F$8:$F16))*1,"F"))</f>
        <v>0</v>
      </c>
      <c r="DE16" s="28">
        <f ca="1">IF(WEEKDAY(DE$6,2)&gt;5,"w",IF(ISERROR(VLOOKUP(DE$6,fériés,1,FALSE)),(SUM($H$1:DE$1)&gt;SUM($F$8:$F15))*(SUM($H$1:DE$1)&lt;=SUM($F$8:$F16))*1,"F"))</f>
        <v>0</v>
      </c>
      <c r="DF16" s="28">
        <f ca="1">IF(WEEKDAY(DF$6,2)&gt;5,"w",IF(ISERROR(VLOOKUP(DF$6,fériés,1,FALSE)),(SUM($H$1:DF$1)&gt;SUM($F$8:$F15))*(SUM($H$1:DF$1)&lt;=SUM($F$8:$F16))*1,"F"))</f>
        <v>0</v>
      </c>
      <c r="DG16" s="28">
        <f ca="1">IF(WEEKDAY(DG$6,2)&gt;5,"w",IF(ISERROR(VLOOKUP(DG$6,fériés,1,FALSE)),(SUM($H$1:DG$1)&gt;SUM($F$8:$F15))*(SUM($H$1:DG$1)&lt;=SUM($F$8:$F16))*1,"F"))</f>
        <v>0</v>
      </c>
      <c r="DH16" s="28">
        <f ca="1">IF(WEEKDAY(DH$6,2)&gt;5,"w",IF(ISERROR(VLOOKUP(DH$6,fériés,1,FALSE)),(SUM($H$1:DH$1)&gt;SUM($F$8:$F15))*(SUM($H$1:DH$1)&lt;=SUM($F$8:$F16))*1,"F"))</f>
        <v>0</v>
      </c>
      <c r="DI16" s="28">
        <f ca="1">IF(WEEKDAY(DI$6,2)&gt;5,"w",IF(ISERROR(VLOOKUP(DI$6,fériés,1,FALSE)),(SUM($H$1:DI$1)&gt;SUM($F$8:$F15))*(SUM($H$1:DI$1)&lt;=SUM($F$8:$F16))*1,"F"))</f>
        <v>0</v>
      </c>
      <c r="DJ16" s="28">
        <f ca="1">IF(WEEKDAY(DJ$6,2)&gt;5,"w",IF(ISERROR(VLOOKUP(DJ$6,fériés,1,FALSE)),(SUM($H$1:DJ$1)&gt;SUM($F$8:$F15))*(SUM($H$1:DJ$1)&lt;=SUM($F$8:$F16))*1,"F"))</f>
        <v>0</v>
      </c>
      <c r="DK16" s="28">
        <f ca="1">IF(WEEKDAY(DK$6,2)&gt;5,"w",IF(ISERROR(VLOOKUP(DK$6,fériés,1,FALSE)),(SUM($H$1:DK$1)&gt;SUM($F$8:$F15))*(SUM($H$1:DK$1)&lt;=SUM($F$8:$F16))*1,"F"))</f>
        <v>0</v>
      </c>
      <c r="DL16" s="28">
        <f ca="1">IF(WEEKDAY(DL$6,2)&gt;5,"w",IF(ISERROR(VLOOKUP(DL$6,fériés,1,FALSE)),(SUM($H$1:DL$1)&gt;SUM($F$8:$F15))*(SUM($H$1:DL$1)&lt;=SUM($F$8:$F16))*1,"F"))</f>
        <v>0</v>
      </c>
      <c r="DM16" s="28">
        <f ca="1">IF(WEEKDAY(DM$6,2)&gt;5,"w",IF(ISERROR(VLOOKUP(DM$6,fériés,1,FALSE)),(SUM($H$1:DM$1)&gt;SUM($F$8:$F15))*(SUM($H$1:DM$1)&lt;=SUM($F$8:$F16))*1,"F"))</f>
        <v>0</v>
      </c>
      <c r="DN16" s="28">
        <f ca="1">IF(WEEKDAY(DN$6,2)&gt;5,"w",IF(ISERROR(VLOOKUP(DN$6,fériés,1,FALSE)),(SUM($H$1:DN$1)&gt;SUM($F$8:$F15))*(SUM($H$1:DN$1)&lt;=SUM($F$8:$F16))*1,"F"))</f>
        <v>0</v>
      </c>
      <c r="DO16" s="28">
        <f ca="1">IF(WEEKDAY(DO$6,2)&gt;5,"w",IF(ISERROR(VLOOKUP(DO$6,fériés,1,FALSE)),(SUM($H$1:DO$1)&gt;SUM($F$8:$F15))*(SUM($H$1:DO$1)&lt;=SUM($F$8:$F16))*1,"F"))</f>
        <v>0</v>
      </c>
      <c r="DP16" s="28">
        <f ca="1">IF(WEEKDAY(DP$6,2)&gt;5,"w",IF(ISERROR(VLOOKUP(DP$6,fériés,1,FALSE)),(SUM($H$1:DP$1)&gt;SUM($F$8:$F15))*(SUM($H$1:DP$1)&lt;=SUM($F$8:$F16))*1,"F"))</f>
        <v>0</v>
      </c>
      <c r="DQ16" s="28">
        <f ca="1">IF(WEEKDAY(DQ$6,2)&gt;5,"w",IF(ISERROR(VLOOKUP(DQ$6,fériés,1,FALSE)),(SUM($H$1:DQ$1)&gt;SUM($F$8:$F15))*(SUM($H$1:DQ$1)&lt;=SUM($F$8:$F16))*1,"F"))</f>
        <v>0</v>
      </c>
      <c r="DR16" s="28">
        <f ca="1">IF(WEEKDAY(DR$6,2)&gt;5,"w",IF(ISERROR(VLOOKUP(DR$6,fériés,1,FALSE)),(SUM($H$1:DR$1)&gt;SUM($F$8:$F15))*(SUM($H$1:DR$1)&lt;=SUM($F$8:$F16))*1,"F"))</f>
        <v>0</v>
      </c>
      <c r="DS16" s="28">
        <f ca="1">IF(WEEKDAY(DS$6,2)&gt;5,"w",IF(ISERROR(VLOOKUP(DS$6,fériés,1,FALSE)),(SUM($H$1:DS$1)&gt;SUM($F$8:$F15))*(SUM($H$1:DS$1)&lt;=SUM($F$8:$F16))*1,"F"))</f>
        <v>0</v>
      </c>
      <c r="DT16" s="28">
        <f ca="1">IF(WEEKDAY(DT$6,2)&gt;5,"w",IF(ISERROR(VLOOKUP(DT$6,fériés,1,FALSE)),(SUM($H$1:DT$1)&gt;SUM($F$8:$F15))*(SUM($H$1:DT$1)&lt;=SUM($F$8:$F16))*1,"F"))</f>
        <v>0</v>
      </c>
      <c r="DU16" s="28">
        <f ca="1">IF(WEEKDAY(DU$6,2)&gt;5,"w",IF(ISERROR(VLOOKUP(DU$6,fériés,1,FALSE)),(SUM($H$1:DU$1)&gt;SUM($F$8:$F15))*(SUM($H$1:DU$1)&lt;=SUM($F$8:$F16))*1,"F"))</f>
        <v>0</v>
      </c>
      <c r="DV16" s="28">
        <f ca="1">IF(WEEKDAY(DV$6,2)&gt;5,"w",IF(ISERROR(VLOOKUP(DV$6,fériés,1,FALSE)),(SUM($H$1:DV$1)&gt;SUM($F$8:$F15))*(SUM($H$1:DV$1)&lt;=SUM($F$8:$F16))*1,"F"))</f>
        <v>0</v>
      </c>
      <c r="DW16" s="28">
        <f ca="1">IF(WEEKDAY(DW$6,2)&gt;5,"w",IF(ISERROR(VLOOKUP(DW$6,fériés,1,FALSE)),(SUM($H$1:DW$1)&gt;SUM($F$8:$F15))*(SUM($H$1:DW$1)&lt;=SUM($F$8:$F16))*1,"F"))</f>
        <v>0</v>
      </c>
      <c r="DX16" s="28">
        <f ca="1">IF(WEEKDAY(DX$6,2)&gt;5,"w",IF(ISERROR(VLOOKUP(DX$6,fériés,1,FALSE)),(SUM($H$1:DX$1)&gt;SUM($F$8:$F15))*(SUM($H$1:DX$1)&lt;=SUM($F$8:$F16))*1,"F"))</f>
        <v>0</v>
      </c>
      <c r="DY16" s="28">
        <f ca="1">IF(WEEKDAY(DY$6,2)&gt;5,"w",IF(ISERROR(VLOOKUP(DY$6,fériés,1,FALSE)),(SUM($H$1:DY$1)&gt;SUM($F$8:$F15))*(SUM($H$1:DY$1)&lt;=SUM($F$8:$F16))*1,"F"))</f>
        <v>0</v>
      </c>
      <c r="DZ16" s="28">
        <f ca="1">IF(WEEKDAY(DZ$6,2)&gt;5,"w",IF(ISERROR(VLOOKUP(DZ$6,fériés,1,FALSE)),(SUM($H$1:DZ$1)&gt;SUM($F$8:$F15))*(SUM($H$1:DZ$1)&lt;=SUM($F$8:$F16))*1,"F"))</f>
        <v>0</v>
      </c>
      <c r="EA16" s="28">
        <f ca="1">IF(WEEKDAY(EA$6,2)&gt;5,"w",IF(ISERROR(VLOOKUP(EA$6,fériés,1,FALSE)),(SUM($H$1:EA$1)&gt;SUM($F$8:$F15))*(SUM($H$1:EA$1)&lt;=SUM($F$8:$F16))*1,"F"))</f>
        <v>0</v>
      </c>
      <c r="EB16" s="28">
        <f ca="1">IF(WEEKDAY(EB$6,2)&gt;5,"w",IF(ISERROR(VLOOKUP(EB$6,fériés,1,FALSE)),(SUM($H$1:EB$1)&gt;SUM($F$8:$F15))*(SUM($H$1:EB$1)&lt;=SUM($F$8:$F16))*1,"F"))</f>
        <v>0</v>
      </c>
      <c r="EC16" s="28">
        <f ca="1">IF(WEEKDAY(EC$6,2)&gt;5,"w",IF(ISERROR(VLOOKUP(EC$6,fériés,1,FALSE)),(SUM($H$1:EC$1)&gt;SUM($F$8:$F15))*(SUM($H$1:EC$1)&lt;=SUM($F$8:$F16))*1,"F"))</f>
        <v>0</v>
      </c>
      <c r="ED16" s="28">
        <f ca="1">IF(WEEKDAY(ED$6,2)&gt;5,"w",IF(ISERROR(VLOOKUP(ED$6,fériés,1,FALSE)),(SUM($H$1:ED$1)&gt;SUM($F$8:$F15))*(SUM($H$1:ED$1)&lt;=SUM($F$8:$F16))*1,"F"))</f>
        <v>0</v>
      </c>
      <c r="EE16" s="28">
        <f ca="1">IF(WEEKDAY(EE$6,2)&gt;5,"w",IF(ISERROR(VLOOKUP(EE$6,fériés,1,FALSE)),(SUM($H$1:EE$1)&gt;SUM($F$8:$F15))*(SUM($H$1:EE$1)&lt;=SUM($F$8:$F16))*1,"F"))</f>
        <v>0</v>
      </c>
      <c r="EF16" s="28" t="str">
        <f ca="1">IF(WEEKDAY(EF$6,2)&gt;5,"w",IF(ISERROR(VLOOKUP(EF$6,fériés,1,FALSE)),(SUM($H$1:EF$1)&gt;SUM($F$8:$F15))*(SUM($H$1:EF$1)&lt;=SUM($F$8:$F16))*1,"F"))</f>
        <v>w</v>
      </c>
      <c r="EG16" s="28" t="str">
        <f ca="1">IF(WEEKDAY(EG$6,2)&gt;5,"w",IF(ISERROR(VLOOKUP(EG$6,fériés,1,FALSE)),(SUM($H$1:EG$1)&gt;SUM($F$8:$F15))*(SUM($H$1:EG$1)&lt;=SUM($F$8:$F16))*1,"F"))</f>
        <v>w</v>
      </c>
      <c r="EH16" s="28" t="str">
        <f ca="1">IF(WEEKDAY(EH$6,2)&gt;5,"w",IF(ISERROR(VLOOKUP(EH$6,fériés,1,FALSE)),(SUM($H$1:EH$1)&gt;SUM($F$8:$F15))*(SUM($H$1:EH$1)&lt;=SUM($F$8:$F16))*1,"F"))</f>
        <v>w</v>
      </c>
      <c r="EI16" s="28" t="str">
        <f ca="1">IF(WEEKDAY(EI$6,2)&gt;5,"w",IF(ISERROR(VLOOKUP(EI$6,fériés,1,FALSE)),(SUM($H$1:EI$1)&gt;SUM($F$8:$F15))*(SUM($H$1:EI$1)&lt;=SUM($F$8:$F16))*1,"F"))</f>
        <v>w</v>
      </c>
      <c r="EJ16" s="28" t="str">
        <f ca="1">IF(WEEKDAY(EJ$6,2)&gt;5,"w",IF(ISERROR(VLOOKUP(EJ$6,fériés,1,FALSE)),(SUM($H$1:EJ$1)&gt;SUM($F$8:$F15))*(SUM($H$1:EJ$1)&lt;=SUM($F$8:$F16))*1,"F"))</f>
        <v>w</v>
      </c>
      <c r="EK16" s="28" t="str">
        <f ca="1">IF(WEEKDAY(EK$6,2)&gt;5,"w",IF(ISERROR(VLOOKUP(EK$6,fériés,1,FALSE)),(SUM($H$1:EK$1)&gt;SUM($F$8:$F15))*(SUM($H$1:EK$1)&lt;=SUM($F$8:$F16))*1,"F"))</f>
        <v>w</v>
      </c>
      <c r="EL16" s="28" t="str">
        <f ca="1">IF(WEEKDAY(EL$6,2)&gt;5,"w",IF(ISERROR(VLOOKUP(EL$6,fériés,1,FALSE)),(SUM($H$1:EL$1)&gt;SUM($F$8:$F15))*(SUM($H$1:EL$1)&lt;=SUM($F$8:$F16))*1,"F"))</f>
        <v>w</v>
      </c>
      <c r="EM16" s="28" t="str">
        <f ca="1">IF(WEEKDAY(EM$6,2)&gt;5,"w",IF(ISERROR(VLOOKUP(EM$6,fériés,1,FALSE)),(SUM($H$1:EM$1)&gt;SUM($F$8:$F15))*(SUM($H$1:EM$1)&lt;=SUM($F$8:$F16))*1,"F"))</f>
        <v>w</v>
      </c>
      <c r="EN16" s="28" t="str">
        <f ca="1">IF(WEEKDAY(EN$6,2)&gt;5,"w",IF(ISERROR(VLOOKUP(EN$6,fériés,1,FALSE)),(SUM($H$1:EN$1)&gt;SUM($F$8:$F15))*(SUM($H$1:EN$1)&lt;=SUM($F$8:$F16))*1,"F"))</f>
        <v>w</v>
      </c>
      <c r="EO16" s="28" t="str">
        <f ca="1">IF(WEEKDAY(EO$6,2)&gt;5,"w",IF(ISERROR(VLOOKUP(EO$6,fériés,1,FALSE)),(SUM($H$1:EO$1)&gt;SUM($F$8:$F15))*(SUM($H$1:EO$1)&lt;=SUM($F$8:$F16))*1,"F"))</f>
        <v>w</v>
      </c>
      <c r="EP16" s="28" t="str">
        <f ca="1">IF(WEEKDAY(EP$6,2)&gt;5,"w",IF(ISERROR(VLOOKUP(EP$6,fériés,1,FALSE)),(SUM($H$1:EP$1)&gt;SUM($F$8:$F15))*(SUM($H$1:EP$1)&lt;=SUM($F$8:$F16))*1,"F"))</f>
        <v>w</v>
      </c>
      <c r="EQ16" s="28" t="str">
        <f ca="1">IF(WEEKDAY(EQ$6,2)&gt;5,"w",IF(ISERROR(VLOOKUP(EQ$6,fériés,1,FALSE)),(SUM($H$1:EQ$1)&gt;SUM($F$8:$F15))*(SUM($H$1:EQ$1)&lt;=SUM($F$8:$F16))*1,"F"))</f>
        <v>w</v>
      </c>
      <c r="ER16" s="28" t="str">
        <f ca="1">IF(WEEKDAY(ER$6,2)&gt;5,"w",IF(ISERROR(VLOOKUP(ER$6,fériés,1,FALSE)),(SUM($H$1:ER$1)&gt;SUM($F$8:$F15))*(SUM($H$1:ER$1)&lt;=SUM($F$8:$F16))*1,"F"))</f>
        <v>w</v>
      </c>
      <c r="ES16" s="28" t="str">
        <f ca="1">IF(WEEKDAY(ES$6,2)&gt;5,"w",IF(ISERROR(VLOOKUP(ES$6,fériés,1,FALSE)),(SUM($H$1:ES$1)&gt;SUM($F$8:$F15))*(SUM($H$1:ES$1)&lt;=SUM($F$8:$F16))*1,"F"))</f>
        <v>w</v>
      </c>
      <c r="ET16" s="28" t="str">
        <f ca="1">IF(WEEKDAY(ET$6,2)&gt;5,"w",IF(ISERROR(VLOOKUP(ET$6,fériés,1,FALSE)),(SUM($H$1:ET$1)&gt;SUM($F$8:$F15))*(SUM($H$1:ET$1)&lt;=SUM($F$8:$F16))*1,"F"))</f>
        <v>w</v>
      </c>
      <c r="EU16" s="28" t="str">
        <f ca="1">IF(WEEKDAY(EU$6,2)&gt;5,"w",IF(ISERROR(VLOOKUP(EU$6,fériés,1,FALSE)),(SUM($H$1:EU$1)&gt;SUM($F$8:$F15))*(SUM($H$1:EU$1)&lt;=SUM($F$8:$F16))*1,"F"))</f>
        <v>w</v>
      </c>
      <c r="EV16" s="28" t="str">
        <f ca="1">IF(WEEKDAY(EV$6,2)&gt;5,"w",IF(ISERROR(VLOOKUP(EV$6,fériés,1,FALSE)),(SUM($H$1:EV$1)&gt;SUM($F$8:$F15))*(SUM($H$1:EV$1)&lt;=SUM($F$8:$F16))*1,"F"))</f>
        <v>w</v>
      </c>
      <c r="EW16" s="28" t="str">
        <f ca="1">IF(WEEKDAY(EW$6,2)&gt;5,"w",IF(ISERROR(VLOOKUP(EW$6,fériés,1,FALSE)),(SUM($H$1:EW$1)&gt;SUM($F$8:$F15))*(SUM($H$1:EW$1)&lt;=SUM($F$8:$F16))*1,"F"))</f>
        <v>w</v>
      </c>
      <c r="EX16" s="28" t="str">
        <f ca="1">IF(WEEKDAY(EX$6,2)&gt;5,"w",IF(ISERROR(VLOOKUP(EX$6,fériés,1,FALSE)),(SUM($H$1:EX$1)&gt;SUM($F$8:$F15))*(SUM($H$1:EX$1)&lt;=SUM($F$8:$F16))*1,"F"))</f>
        <v>w</v>
      </c>
      <c r="EY16" s="28" t="str">
        <f ca="1">IF(WEEKDAY(EY$6,2)&gt;5,"w",IF(ISERROR(VLOOKUP(EY$6,fériés,1,FALSE)),(SUM($H$1:EY$1)&gt;SUM($F$8:$F15))*(SUM($H$1:EY$1)&lt;=SUM($F$8:$F16))*1,"F"))</f>
        <v>w</v>
      </c>
      <c r="EZ16" s="28">
        <f ca="1">IF(WEEKDAY(EZ$6,2)&gt;5,"w",IF(ISERROR(VLOOKUP(EZ$6,fériés,1,FALSE)),(SUM($H$1:EZ$1)&gt;SUM($F$8:$F15))*(SUM($H$1:EZ$1)&lt;=SUM($F$8:$F16))*1,"F"))</f>
        <v>0</v>
      </c>
      <c r="FA16" s="28">
        <f ca="1">IF(WEEKDAY(FA$6,2)&gt;5,"w",IF(ISERROR(VLOOKUP(FA$6,fériés,1,FALSE)),(SUM($H$1:FA$1)&gt;SUM($F$8:$F15))*(SUM($H$1:FA$1)&lt;=SUM($F$8:$F16))*1,"F"))</f>
        <v>0</v>
      </c>
      <c r="FB16" s="28">
        <f ca="1">IF(WEEKDAY(FB$6,2)&gt;5,"w",IF(ISERROR(VLOOKUP(FB$6,fériés,1,FALSE)),(SUM($H$1:FB$1)&gt;SUM($F$8:$F15))*(SUM($H$1:FB$1)&lt;=SUM($F$8:$F16))*1,"F"))</f>
        <v>0</v>
      </c>
      <c r="FC16" s="28">
        <f ca="1">IF(WEEKDAY(FC$6,2)&gt;5,"w",IF(ISERROR(VLOOKUP(FC$6,fériés,1,FALSE)),(SUM($H$1:FC$1)&gt;SUM($F$8:$F15))*(SUM($H$1:FC$1)&lt;=SUM($F$8:$F16))*1,"F"))</f>
        <v>0</v>
      </c>
      <c r="FD16" s="28">
        <f ca="1">IF(WEEKDAY(FD$6,2)&gt;5,"w",IF(ISERROR(VLOOKUP(FD$6,fériés,1,FALSE)),(SUM($H$1:FD$1)&gt;SUM($F$8:$F15))*(SUM($H$1:FD$1)&lt;=SUM($F$8:$F16))*1,"F"))</f>
        <v>0</v>
      </c>
      <c r="FE16" s="28">
        <f ca="1">IF(WEEKDAY(FE$6,2)&gt;5,"w",IF(ISERROR(VLOOKUP(FE$6,fériés,1,FALSE)),(SUM($H$1:FE$1)&gt;SUM($F$8:$F15))*(SUM($H$1:FE$1)&lt;=SUM($F$8:$F16))*1,"F"))</f>
        <v>0</v>
      </c>
      <c r="FF16" s="28">
        <f ca="1">IF(WEEKDAY(FF$6,2)&gt;5,"w",IF(ISERROR(VLOOKUP(FF$6,fériés,1,FALSE)),(SUM($H$1:FF$1)&gt;SUM($F$8:$F15))*(SUM($H$1:FF$1)&lt;=SUM($F$8:$F16))*1,"F"))</f>
        <v>0</v>
      </c>
      <c r="FG16" s="28">
        <f ca="1">IF(WEEKDAY(FG$6,2)&gt;5,"w",IF(ISERROR(VLOOKUP(FG$6,fériés,1,FALSE)),(SUM($H$1:FG$1)&gt;SUM($F$8:$F15))*(SUM($H$1:FG$1)&lt;=SUM($F$8:$F16))*1,"F"))</f>
        <v>0</v>
      </c>
      <c r="FH16" s="28">
        <f ca="1">IF(WEEKDAY(FH$6,2)&gt;5,"w",IF(ISERROR(VLOOKUP(FH$6,fériés,1,FALSE)),(SUM($H$1:FH$1)&gt;SUM($F$8:$F15))*(SUM($H$1:FH$1)&lt;=SUM($F$8:$F16))*1,"F"))</f>
        <v>0</v>
      </c>
      <c r="FI16" s="28">
        <f ca="1">IF(WEEKDAY(FI$6,2)&gt;5,"w",IF(ISERROR(VLOOKUP(FI$6,fériés,1,FALSE)),(SUM($H$1:FI$1)&gt;SUM($F$8:$F15))*(SUM($H$1:FI$1)&lt;=SUM($F$8:$F16))*1,"F"))</f>
        <v>0</v>
      </c>
      <c r="FJ16" s="28">
        <f ca="1">IF(WEEKDAY(FJ$6,2)&gt;5,"w",IF(ISERROR(VLOOKUP(FJ$6,fériés,1,FALSE)),(SUM($H$1:FJ$1)&gt;SUM($F$8:$F15))*(SUM($H$1:FJ$1)&lt;=SUM($F$8:$F16))*1,"F"))</f>
        <v>0</v>
      </c>
      <c r="FK16" s="28">
        <f ca="1">IF(WEEKDAY(FK$6,2)&gt;5,"w",IF(ISERROR(VLOOKUP(FK$6,fériés,1,FALSE)),(SUM($H$1:FK$1)&gt;SUM($F$8:$F15))*(SUM($H$1:FK$1)&lt;=SUM($F$8:$F16))*1,"F"))</f>
        <v>0</v>
      </c>
      <c r="FL16" s="28">
        <f ca="1">IF(WEEKDAY(FL$6,2)&gt;5,"w",IF(ISERROR(VLOOKUP(FL$6,fériés,1,FALSE)),(SUM($H$1:FL$1)&gt;SUM($F$8:$F15))*(SUM($H$1:FL$1)&lt;=SUM($F$8:$F16))*1,"F"))</f>
        <v>0</v>
      </c>
      <c r="FM16" s="28">
        <f ca="1">IF(WEEKDAY(FM$6,2)&gt;5,"w",IF(ISERROR(VLOOKUP(FM$6,fériés,1,FALSE)),(SUM($H$1:FM$1)&gt;SUM($F$8:$F15))*(SUM($H$1:FM$1)&lt;=SUM($F$8:$F16))*1,"F"))</f>
        <v>0</v>
      </c>
      <c r="FN16" s="28">
        <f ca="1">IF(WEEKDAY(FN$6,2)&gt;5,"w",IF(ISERROR(VLOOKUP(FN$6,fériés,1,FALSE)),(SUM($H$1:FN$1)&gt;SUM($F$8:$F15))*(SUM($H$1:FN$1)&lt;=SUM($F$8:$F16))*1,"F"))</f>
        <v>0</v>
      </c>
      <c r="FO16" s="28">
        <f ca="1">IF(WEEKDAY(FO$6,2)&gt;5,"w",IF(ISERROR(VLOOKUP(FO$6,fériés,1,FALSE)),(SUM($H$1:FO$1)&gt;SUM($F$8:$F15))*(SUM($H$1:FO$1)&lt;=SUM($F$8:$F16))*1,"F"))</f>
        <v>0</v>
      </c>
      <c r="FP16" s="28">
        <f ca="1">IF(WEEKDAY(FP$6,2)&gt;5,"w",IF(ISERROR(VLOOKUP(FP$6,fériés,1,FALSE)),(SUM($H$1:FP$1)&gt;SUM($F$8:$F15))*(SUM($H$1:FP$1)&lt;=SUM($F$8:$F16))*1,"F"))</f>
        <v>0</v>
      </c>
      <c r="FQ16" s="28">
        <f ca="1">IF(WEEKDAY(FQ$6,2)&gt;5,"w",IF(ISERROR(VLOOKUP(FQ$6,fériés,1,FALSE)),(SUM($H$1:FQ$1)&gt;SUM($F$8:$F15))*(SUM($H$1:FQ$1)&lt;=SUM($F$8:$F16))*1,"F"))</f>
        <v>0</v>
      </c>
      <c r="FR16" s="28">
        <f ca="1">IF(WEEKDAY(FR$6,2)&gt;5,"w",IF(ISERROR(VLOOKUP(FR$6,fériés,1,FALSE)),(SUM($H$1:FR$1)&gt;SUM($F$8:$F15))*(SUM($H$1:FR$1)&lt;=SUM($F$8:$F16))*1,"F"))</f>
        <v>0</v>
      </c>
      <c r="FS16" s="28">
        <f ca="1">IF(WEEKDAY(FS$6,2)&gt;5,"w",IF(ISERROR(VLOOKUP(FS$6,fériés,1,FALSE)),(SUM($H$1:FS$1)&gt;SUM($F$8:$F15))*(SUM($H$1:FS$1)&lt;=SUM($F$8:$F16))*1,"F"))</f>
        <v>0</v>
      </c>
      <c r="FT16" s="28">
        <f ca="1">IF(WEEKDAY(FT$6,2)&gt;5,"w",IF(ISERROR(VLOOKUP(FT$6,fériés,1,FALSE)),(SUM($H$1:FT$1)&gt;SUM($F$8:$F15))*(SUM($H$1:FT$1)&lt;=SUM($F$8:$F16))*1,"F"))</f>
        <v>0</v>
      </c>
      <c r="FU16" s="28">
        <f ca="1">IF(WEEKDAY(FU$6,2)&gt;5,"w",IF(ISERROR(VLOOKUP(FU$6,fériés,1,FALSE)),(SUM($H$1:FU$1)&gt;SUM($F$8:$F15))*(SUM($H$1:FU$1)&lt;=SUM($F$8:$F16))*1,"F"))</f>
        <v>0</v>
      </c>
      <c r="FV16" s="28">
        <f ca="1">IF(WEEKDAY(FV$6,2)&gt;5,"w",IF(ISERROR(VLOOKUP(FV$6,fériés,1,FALSE)),(SUM($H$1:FV$1)&gt;SUM($F$8:$F15))*(SUM($H$1:FV$1)&lt;=SUM($F$8:$F16))*1,"F"))</f>
        <v>0</v>
      </c>
      <c r="FW16" s="28">
        <f ca="1">IF(WEEKDAY(FW$6,2)&gt;5,"w",IF(ISERROR(VLOOKUP(FW$6,fériés,1,FALSE)),(SUM($H$1:FW$1)&gt;SUM($F$8:$F15))*(SUM($H$1:FW$1)&lt;=SUM($F$8:$F16))*1,"F"))</f>
        <v>0</v>
      </c>
      <c r="FX16" s="28">
        <f ca="1">IF(WEEKDAY(FX$6,2)&gt;5,"w",IF(ISERROR(VLOOKUP(FX$6,fériés,1,FALSE)),(SUM($H$1:FX$1)&gt;SUM($F$8:$F15))*(SUM($H$1:FX$1)&lt;=SUM($F$8:$F16))*1,"F"))</f>
        <v>0</v>
      </c>
      <c r="FY16" s="28">
        <f ca="1">IF(WEEKDAY(FY$6,2)&gt;5,"w",IF(ISERROR(VLOOKUP(FY$6,fériés,1,FALSE)),(SUM($H$1:FY$1)&gt;SUM($F$8:$F15))*(SUM($H$1:FY$1)&lt;=SUM($F$8:$F16))*1,"F"))</f>
        <v>0</v>
      </c>
      <c r="FZ16" s="28">
        <f ca="1">IF(WEEKDAY(FZ$6,2)&gt;5,"w",IF(ISERROR(VLOOKUP(FZ$6,fériés,1,FALSE)),(SUM($H$1:FZ$1)&gt;SUM($F$8:$F15))*(SUM($H$1:FZ$1)&lt;=SUM($F$8:$F16))*1,"F"))</f>
        <v>0</v>
      </c>
      <c r="GA16" s="28">
        <f ca="1">IF(WEEKDAY(GA$6,2)&gt;5,"w",IF(ISERROR(VLOOKUP(GA$6,fériés,1,FALSE)),(SUM($H$1:GA$1)&gt;SUM($F$8:$F15))*(SUM($H$1:GA$1)&lt;=SUM($F$8:$F16))*1,"F"))</f>
        <v>0</v>
      </c>
      <c r="GB16" s="28">
        <f ca="1">IF(WEEKDAY(GB$6,2)&gt;5,"w",IF(ISERROR(VLOOKUP(GB$6,fériés,1,FALSE)),(SUM($H$1:GB$1)&gt;SUM($F$8:$F15))*(SUM($H$1:GB$1)&lt;=SUM($F$8:$F16))*1,"F"))</f>
        <v>0</v>
      </c>
      <c r="GC16" s="28">
        <f ca="1">IF(WEEKDAY(GC$6,2)&gt;5,"w",IF(ISERROR(VLOOKUP(GC$6,fériés,1,FALSE)),(SUM($H$1:GC$1)&gt;SUM($F$8:$F15))*(SUM($H$1:GC$1)&lt;=SUM($F$8:$F16))*1,"F"))</f>
        <v>0</v>
      </c>
      <c r="GD16" s="28">
        <f ca="1">IF(WEEKDAY(GD$6,2)&gt;5,"w",IF(ISERROR(VLOOKUP(GD$6,fériés,1,FALSE)),(SUM($H$1:GD$1)&gt;SUM($F$8:$F15))*(SUM($H$1:GD$1)&lt;=SUM($F$8:$F16))*1,"F"))</f>
        <v>0</v>
      </c>
      <c r="GE16" s="28">
        <f ca="1">IF(WEEKDAY(GE$6,2)&gt;5,"w",IF(ISERROR(VLOOKUP(GE$6,fériés,1,FALSE)),(SUM($H$1:GE$1)&gt;SUM($F$8:$F15))*(SUM($H$1:GE$1)&lt;=SUM($F$8:$F16))*1,"F"))</f>
        <v>0</v>
      </c>
      <c r="GF16" s="28">
        <f ca="1">IF(WEEKDAY(GF$6,2)&gt;5,"w",IF(ISERROR(VLOOKUP(GF$6,fériés,1,FALSE)),(SUM($H$1:GF$1)&gt;SUM($F$8:$F15))*(SUM($H$1:GF$1)&lt;=SUM($F$8:$F16))*1,"F"))</f>
        <v>0</v>
      </c>
      <c r="GG16" s="28">
        <f ca="1">IF(WEEKDAY(GG$6,2)&gt;5,"w",IF(ISERROR(VLOOKUP(GG$6,fériés,1,FALSE)),(SUM($H$1:GG$1)&gt;SUM($F$8:$F15))*(SUM($H$1:GG$1)&lt;=SUM($F$8:$F16))*1,"F"))</f>
        <v>0</v>
      </c>
      <c r="GH16" s="28">
        <f ca="1">IF(WEEKDAY(GH$6,2)&gt;5,"w",IF(ISERROR(VLOOKUP(GH$6,fériés,1,FALSE)),(SUM($H$1:GH$1)&gt;SUM($F$8:$F15))*(SUM($H$1:GH$1)&lt;=SUM($F$8:$F16))*1,"F"))</f>
        <v>0</v>
      </c>
      <c r="GI16" s="28">
        <f ca="1">IF(WEEKDAY(GI$6,2)&gt;5,"w",IF(ISERROR(VLOOKUP(GI$6,fériés,1,FALSE)),(SUM($H$1:GI$1)&gt;SUM($F$8:$F15))*(SUM($H$1:GI$1)&lt;=SUM($F$8:$F16))*1,"F"))</f>
        <v>0</v>
      </c>
      <c r="GJ16" s="28">
        <f ca="1">IF(WEEKDAY(GJ$6,2)&gt;5,"w",IF(ISERROR(VLOOKUP(GJ$6,fériés,1,FALSE)),(SUM($H$1:GJ$1)&gt;SUM($F$8:$F15))*(SUM($H$1:GJ$1)&lt;=SUM($F$8:$F16))*1,"F"))</f>
        <v>0</v>
      </c>
      <c r="GK16" s="28">
        <f ca="1">IF(WEEKDAY(GK$6,2)&gt;5,"w",IF(ISERROR(VLOOKUP(GK$6,fériés,1,FALSE)),(SUM($H$1:GK$1)&gt;SUM($F$8:$F15))*(SUM($H$1:GK$1)&lt;=SUM($F$8:$F16))*1,"F"))</f>
        <v>0</v>
      </c>
      <c r="GL16" s="28">
        <f ca="1">IF(WEEKDAY(GL$6,2)&gt;5,"w",IF(ISERROR(VLOOKUP(GL$6,fériés,1,FALSE)),(SUM($H$1:GL$1)&gt;SUM($F$8:$F15))*(SUM($H$1:GL$1)&lt;=SUM($F$8:$F16))*1,"F"))</f>
        <v>0</v>
      </c>
      <c r="GM16" s="28">
        <f ca="1">IF(WEEKDAY(GM$6,2)&gt;5,"w",IF(ISERROR(VLOOKUP(GM$6,fériés,1,FALSE)),(SUM($H$1:GM$1)&gt;SUM($F$8:$F15))*(SUM($H$1:GM$1)&lt;=SUM($F$8:$F16))*1,"F"))</f>
        <v>0</v>
      </c>
      <c r="GN16" s="28">
        <f ca="1">IF(WEEKDAY(GN$6,2)&gt;5,"w",IF(ISERROR(VLOOKUP(GN$6,fériés,1,FALSE)),(SUM($H$1:GN$1)&gt;SUM($F$8:$F15))*(SUM($H$1:GN$1)&lt;=SUM($F$8:$F16))*1,"F"))</f>
        <v>0</v>
      </c>
      <c r="GO16" s="28">
        <f ca="1">IF(WEEKDAY(GO$6,2)&gt;5,"w",IF(ISERROR(VLOOKUP(GO$6,fériés,1,FALSE)),(SUM($H$1:GO$1)&gt;SUM($F$8:$F15))*(SUM($H$1:GO$1)&lt;=SUM($F$8:$F16))*1,"F"))</f>
        <v>0</v>
      </c>
      <c r="GP16" s="28">
        <f ca="1">IF(WEEKDAY(GP$6,2)&gt;5,"w",IF(ISERROR(VLOOKUP(GP$6,fériés,1,FALSE)),(SUM($H$1:GP$1)&gt;SUM($F$8:$F15))*(SUM($H$1:GP$1)&lt;=SUM($F$8:$F16))*1,"F"))</f>
        <v>0</v>
      </c>
      <c r="GQ16" s="28">
        <f ca="1">IF(WEEKDAY(GQ$6,2)&gt;5,"w",IF(ISERROR(VLOOKUP(GQ$6,fériés,1,FALSE)),(SUM($H$1:GQ$1)&gt;SUM($F$8:$F15))*(SUM($H$1:GQ$1)&lt;=SUM($F$8:$F16))*1,"F"))</f>
        <v>0</v>
      </c>
      <c r="GR16" s="28">
        <f ca="1">IF(WEEKDAY(GR$6,2)&gt;5,"w",IF(ISERROR(VLOOKUP(GR$6,fériés,1,FALSE)),(SUM($H$1:GR$1)&gt;SUM($F$8:$F15))*(SUM($H$1:GR$1)&lt;=SUM($F$8:$F16))*1,"F"))</f>
        <v>0</v>
      </c>
      <c r="GS16" s="28">
        <f ca="1">IF(WEEKDAY(GS$6,2)&gt;5,"w",IF(ISERROR(VLOOKUP(GS$6,fériés,1,FALSE)),(SUM($H$1:GS$1)&gt;SUM($F$8:$F15))*(SUM($H$1:GS$1)&lt;=SUM($F$8:$F16))*1,"F"))</f>
        <v>0</v>
      </c>
      <c r="GT16" s="28">
        <f ca="1">IF(WEEKDAY(GT$6,2)&gt;5,"w",IF(ISERROR(VLOOKUP(GT$6,fériés,1,FALSE)),(SUM($H$1:GT$1)&gt;SUM($F$8:$F15))*(SUM($H$1:GT$1)&lt;=SUM($F$8:$F16))*1,"F"))</f>
        <v>0</v>
      </c>
      <c r="GU16" s="28">
        <f ca="1">IF(WEEKDAY(GU$6,2)&gt;5,"w",IF(ISERROR(VLOOKUP(GU$6,fériés,1,FALSE)),(SUM($H$1:GU$1)&gt;SUM($F$8:$F15))*(SUM($H$1:GU$1)&lt;=SUM($F$8:$F16))*1,"F"))</f>
        <v>0</v>
      </c>
      <c r="GV16" s="28">
        <f ca="1">IF(WEEKDAY(GV$6,2)&gt;5,"w",IF(ISERROR(VLOOKUP(GV$6,fériés,1,FALSE)),(SUM($H$1:GV$1)&gt;SUM($F$8:$F15))*(SUM($H$1:GV$1)&lt;=SUM($F$8:$F16))*1,"F"))</f>
        <v>0</v>
      </c>
      <c r="GW16" s="28">
        <f ca="1">IF(WEEKDAY(GW$6,2)&gt;5,"w",IF(ISERROR(VLOOKUP(GW$6,fériés,1,FALSE)),(SUM($H$1:GW$1)&gt;SUM($F$8:$F15))*(SUM($H$1:GW$1)&lt;=SUM($F$8:$F16))*1,"F"))</f>
        <v>0</v>
      </c>
      <c r="GX16" s="28" t="str">
        <f ca="1">IF(WEEKDAY(GX$6,2)&gt;5,"w",IF(ISERROR(VLOOKUP(GX$6,fériés,1,FALSE)),(SUM($H$1:GX$1)&gt;SUM($F$8:$F15))*(SUM($H$1:GX$1)&lt;=SUM($F$8:$F16))*1,"F"))</f>
        <v>w</v>
      </c>
      <c r="GY16" s="28" t="str">
        <f ca="1">IF(WEEKDAY(GY$6,2)&gt;5,"w",IF(ISERROR(VLOOKUP(GY$6,fériés,1,FALSE)),(SUM($H$1:GY$1)&gt;SUM($F$8:$F15))*(SUM($H$1:GY$1)&lt;=SUM($F$8:$F16))*1,"F"))</f>
        <v>w</v>
      </c>
      <c r="GZ16" s="28" t="str">
        <f ca="1">IF(WEEKDAY(GZ$6,2)&gt;5,"w",IF(ISERROR(VLOOKUP(GZ$6,fériés,1,FALSE)),(SUM($H$1:GZ$1)&gt;SUM($F$8:$F15))*(SUM($H$1:GZ$1)&lt;=SUM($F$8:$F16))*1,"F"))</f>
        <v>w</v>
      </c>
      <c r="HA16" s="28" t="str">
        <f ca="1">IF(WEEKDAY(HA$6,2)&gt;5,"w",IF(ISERROR(VLOOKUP(HA$6,fériés,1,FALSE)),(SUM($H$1:HA$1)&gt;SUM($F$8:$F15))*(SUM($H$1:HA$1)&lt;=SUM($F$8:$F16))*1,"F"))</f>
        <v>w</v>
      </c>
      <c r="HB16" s="28" t="str">
        <f ca="1">IF(WEEKDAY(HB$6,2)&gt;5,"w",IF(ISERROR(VLOOKUP(HB$6,fériés,1,FALSE)),(SUM($H$1:HB$1)&gt;SUM($F$8:$F15))*(SUM($H$1:HB$1)&lt;=SUM($F$8:$F16))*1,"F"))</f>
        <v>w</v>
      </c>
      <c r="HC16" s="28" t="str">
        <f ca="1">IF(WEEKDAY(HC$6,2)&gt;5,"w",IF(ISERROR(VLOOKUP(HC$6,fériés,1,FALSE)),(SUM($H$1:HC$1)&gt;SUM($F$8:$F15))*(SUM($H$1:HC$1)&lt;=SUM($F$8:$F16))*1,"F"))</f>
        <v>w</v>
      </c>
      <c r="HD16" s="28" t="str">
        <f ca="1">IF(WEEKDAY(HD$6,2)&gt;5,"w",IF(ISERROR(VLOOKUP(HD$6,fériés,1,FALSE)),(SUM($H$1:HD$1)&gt;SUM($F$8:$F15))*(SUM($H$1:HD$1)&lt;=SUM($F$8:$F16))*1,"F"))</f>
        <v>w</v>
      </c>
      <c r="HE16" s="28" t="str">
        <f ca="1">IF(WEEKDAY(HE$6,2)&gt;5,"w",IF(ISERROR(VLOOKUP(HE$6,fériés,1,FALSE)),(SUM($H$1:HE$1)&gt;SUM($F$8:$F15))*(SUM($H$1:HE$1)&lt;=SUM($F$8:$F16))*1,"F"))</f>
        <v>w</v>
      </c>
      <c r="HF16" s="28" t="str">
        <f ca="1">IF(WEEKDAY(HF$6,2)&gt;5,"w",IF(ISERROR(VLOOKUP(HF$6,fériés,1,FALSE)),(SUM($H$1:HF$1)&gt;SUM($F$8:$F15))*(SUM($H$1:HF$1)&lt;=SUM($F$8:$F16))*1,"F"))</f>
        <v>w</v>
      </c>
      <c r="HG16" s="28" t="str">
        <f ca="1">IF(WEEKDAY(HG$6,2)&gt;5,"w",IF(ISERROR(VLOOKUP(HG$6,fériés,1,FALSE)),(SUM($H$1:HG$1)&gt;SUM($F$8:$F15))*(SUM($H$1:HG$1)&lt;=SUM($F$8:$F16))*1,"F"))</f>
        <v>w</v>
      </c>
      <c r="HH16" s="28" t="str">
        <f ca="1">IF(WEEKDAY(HH$6,2)&gt;5,"w",IF(ISERROR(VLOOKUP(HH$6,fériés,1,FALSE)),(SUM($H$1:HH$1)&gt;SUM($F$8:$F15))*(SUM($H$1:HH$1)&lt;=SUM($F$8:$F16))*1,"F"))</f>
        <v>w</v>
      </c>
      <c r="HI16" s="28" t="str">
        <f ca="1">IF(WEEKDAY(HI$6,2)&gt;5,"w",IF(ISERROR(VLOOKUP(HI$6,fériés,1,FALSE)),(SUM($H$1:HI$1)&gt;SUM($F$8:$F15))*(SUM($H$1:HI$1)&lt;=SUM($F$8:$F16))*1,"F"))</f>
        <v>w</v>
      </c>
      <c r="HJ16" s="28" t="str">
        <f ca="1">IF(WEEKDAY(HJ$6,2)&gt;5,"w",IF(ISERROR(VLOOKUP(HJ$6,fériés,1,FALSE)),(SUM($H$1:HJ$1)&gt;SUM($F$8:$F15))*(SUM($H$1:HJ$1)&lt;=SUM($F$8:$F16))*1,"F"))</f>
        <v>w</v>
      </c>
      <c r="HK16" s="28" t="str">
        <f ca="1">IF(WEEKDAY(HK$6,2)&gt;5,"w",IF(ISERROR(VLOOKUP(HK$6,fériés,1,FALSE)),(SUM($H$1:HK$1)&gt;SUM($F$8:$F15))*(SUM($H$1:HK$1)&lt;=SUM($F$8:$F16))*1,"F"))</f>
        <v>w</v>
      </c>
      <c r="HL16" s="28" t="str">
        <f ca="1">IF(WEEKDAY(HL$6,2)&gt;5,"w",IF(ISERROR(VLOOKUP(HL$6,fériés,1,FALSE)),(SUM($H$1:HL$1)&gt;SUM($F$8:$F15))*(SUM($H$1:HL$1)&lt;=SUM($F$8:$F16))*1,"F"))</f>
        <v>w</v>
      </c>
      <c r="HM16" s="28" t="str">
        <f ca="1">IF(WEEKDAY(HM$6,2)&gt;5,"w",IF(ISERROR(VLOOKUP(HM$6,fériés,1,FALSE)),(SUM($H$1:HM$1)&gt;SUM($F$8:$F15))*(SUM($H$1:HM$1)&lt;=SUM($F$8:$F16))*1,"F"))</f>
        <v>w</v>
      </c>
      <c r="HN16" s="28" t="str">
        <f ca="1">IF(WEEKDAY(HN$6,2)&gt;5,"w",IF(ISERROR(VLOOKUP(HN$6,fériés,1,FALSE)),(SUM($H$1:HN$1)&gt;SUM($F$8:$F15))*(SUM($H$1:HN$1)&lt;=SUM($F$8:$F16))*1,"F"))</f>
        <v>w</v>
      </c>
      <c r="HO16" s="28" t="str">
        <f ca="1">IF(WEEKDAY(HO$6,2)&gt;5,"w",IF(ISERROR(VLOOKUP(HO$6,fériés,1,FALSE)),(SUM($H$1:HO$1)&gt;SUM($F$8:$F15))*(SUM($H$1:HO$1)&lt;=SUM($F$8:$F16))*1,"F"))</f>
        <v>w</v>
      </c>
      <c r="HP16" s="28" t="str">
        <f ca="1">IF(WEEKDAY(HP$6,2)&gt;5,"w",IF(ISERROR(VLOOKUP(HP$6,fériés,1,FALSE)),(SUM($H$1:HP$1)&gt;SUM($F$8:$F15))*(SUM($H$1:HP$1)&lt;=SUM($F$8:$F16))*1,"F"))</f>
        <v>w</v>
      </c>
      <c r="HQ16" s="28" t="str">
        <f ca="1">IF(WEEKDAY(HQ$6,2)&gt;5,"w",IF(ISERROR(VLOOKUP(HQ$6,fériés,1,FALSE)),(SUM($H$1:HQ$1)&gt;SUM($F$8:$F15))*(SUM($H$1:HQ$1)&lt;=SUM($F$8:$F16))*1,"F"))</f>
        <v>w</v>
      </c>
      <c r="HR16" s="28">
        <f ca="1">IF(WEEKDAY(HR$6,2)&gt;5,"w",IF(ISERROR(VLOOKUP(HR$6,fériés,1,FALSE)),(SUM($H$1:HR$1)&gt;SUM($F$8:$F15))*(SUM($H$1:HR$1)&lt;=SUM($F$8:$F16))*1,"F"))</f>
        <v>0</v>
      </c>
      <c r="HS16" s="28">
        <f ca="1">IF(WEEKDAY(HS$6,2)&gt;5,"w",IF(ISERROR(VLOOKUP(HS$6,fériés,1,FALSE)),(SUM($H$1:HS$1)&gt;SUM($F$8:$F15))*(SUM($H$1:HS$1)&lt;=SUM($F$8:$F16))*1,"F"))</f>
        <v>0</v>
      </c>
      <c r="HT16" s="28">
        <f ca="1">IF(WEEKDAY(HT$6,2)&gt;5,"w",IF(ISERROR(VLOOKUP(HT$6,fériés,1,FALSE)),(SUM($H$1:HT$1)&gt;SUM($F$8:$F15))*(SUM($H$1:HT$1)&lt;=SUM($F$8:$F16))*1,"F"))</f>
        <v>0</v>
      </c>
      <c r="HU16" s="28">
        <f ca="1">IF(WEEKDAY(HU$6,2)&gt;5,"w",IF(ISERROR(VLOOKUP(HU$6,fériés,1,FALSE)),(SUM($H$1:HU$1)&gt;SUM($F$8:$F15))*(SUM($H$1:HU$1)&lt;=SUM($F$8:$F16))*1,"F"))</f>
        <v>0</v>
      </c>
      <c r="HV16" s="28">
        <f ca="1">IF(WEEKDAY(HV$6,2)&gt;5,"w",IF(ISERROR(VLOOKUP(HV$6,fériés,1,FALSE)),(SUM($H$1:HV$1)&gt;SUM($F$8:$F15))*(SUM($H$1:HV$1)&lt;=SUM($F$8:$F16))*1,"F"))</f>
        <v>0</v>
      </c>
      <c r="HW16" s="28">
        <f ca="1">IF(WEEKDAY(HW$6,2)&gt;5,"w",IF(ISERROR(VLOOKUP(HW$6,fériés,1,FALSE)),(SUM($H$1:HW$1)&gt;SUM($F$8:$F15))*(SUM($H$1:HW$1)&lt;=SUM($F$8:$F16))*1,"F"))</f>
        <v>0</v>
      </c>
      <c r="HX16" s="28">
        <f ca="1">IF(WEEKDAY(HX$6,2)&gt;5,"w",IF(ISERROR(VLOOKUP(HX$6,fériés,1,FALSE)),(SUM($H$1:HX$1)&gt;SUM($F$8:$F15))*(SUM($H$1:HX$1)&lt;=SUM($F$8:$F16))*1,"F"))</f>
        <v>0</v>
      </c>
      <c r="HY16" s="28">
        <f ca="1">IF(WEEKDAY(HY$6,2)&gt;5,"w",IF(ISERROR(VLOOKUP(HY$6,fériés,1,FALSE)),(SUM($H$1:HY$1)&gt;SUM($F$8:$F15))*(SUM($H$1:HY$1)&lt;=SUM($F$8:$F16))*1,"F"))</f>
        <v>0</v>
      </c>
      <c r="HZ16" s="28">
        <f ca="1">IF(WEEKDAY(HZ$6,2)&gt;5,"w",IF(ISERROR(VLOOKUP(HZ$6,fériés,1,FALSE)),(SUM($H$1:HZ$1)&gt;SUM($F$8:$F15))*(SUM($H$1:HZ$1)&lt;=SUM($F$8:$F16))*1,"F"))</f>
        <v>0</v>
      </c>
      <c r="IA16" s="28">
        <f ca="1">IF(WEEKDAY(IA$6,2)&gt;5,"w",IF(ISERROR(VLOOKUP(IA$6,fériés,1,FALSE)),(SUM($H$1:IA$1)&gt;SUM($F$8:$F15))*(SUM($H$1:IA$1)&lt;=SUM($F$8:$F16))*1,"F"))</f>
        <v>0</v>
      </c>
      <c r="IB16" s="28">
        <f ca="1">IF(WEEKDAY(IB$6,2)&gt;5,"w",IF(ISERROR(VLOOKUP(IB$6,fériés,1,FALSE)),(SUM($H$1:IB$1)&gt;SUM($F$8:$F15))*(SUM($H$1:IB$1)&lt;=SUM($F$8:$F16))*1,"F"))</f>
        <v>0</v>
      </c>
      <c r="IC16" s="28">
        <f ca="1">IF(WEEKDAY(IC$6,2)&gt;5,"w",IF(ISERROR(VLOOKUP(IC$6,fériés,1,FALSE)),(SUM($H$1:IC$1)&gt;SUM($F$8:$F15))*(SUM($H$1:IC$1)&lt;=SUM($F$8:$F16))*1,"F"))</f>
        <v>0</v>
      </c>
      <c r="ID16" s="28">
        <f ca="1">IF(WEEKDAY(ID$6,2)&gt;5,"w",IF(ISERROR(VLOOKUP(ID$6,fériés,1,FALSE)),(SUM($H$1:ID$1)&gt;SUM($F$8:$F15))*(SUM($H$1:ID$1)&lt;=SUM($F$8:$F16))*1,"F"))</f>
        <v>0</v>
      </c>
      <c r="IE16" s="28">
        <f ca="1">IF(WEEKDAY(IE$6,2)&gt;5,"w",IF(ISERROR(VLOOKUP(IE$6,fériés,1,FALSE)),(SUM($H$1:IE$1)&gt;SUM($F$8:$F15))*(SUM($H$1:IE$1)&lt;=SUM($F$8:$F16))*1,"F"))</f>
        <v>0</v>
      </c>
      <c r="IF16" s="28">
        <f ca="1">IF(WEEKDAY(IF$6,2)&gt;5,"w",IF(ISERROR(VLOOKUP(IF$6,fériés,1,FALSE)),(SUM($H$1:IF$1)&gt;SUM($F$8:$F15))*(SUM($H$1:IF$1)&lt;=SUM($F$8:$F16))*1,"F"))</f>
        <v>0</v>
      </c>
      <c r="IG16" s="28">
        <f ca="1">IF(WEEKDAY(IG$6,2)&gt;5,"w",IF(ISERROR(VLOOKUP(IG$6,fériés,1,FALSE)),(SUM($H$1:IG$1)&gt;SUM($F$8:$F15))*(SUM($H$1:IG$1)&lt;=SUM($F$8:$F16))*1,"F"))</f>
        <v>0</v>
      </c>
      <c r="IH16" s="28">
        <f ca="1">IF(WEEKDAY(IH$6,2)&gt;5,"w",IF(ISERROR(VLOOKUP(IH$6,fériés,1,FALSE)),(SUM($H$1:IH$1)&gt;SUM($F$8:$F15))*(SUM($H$1:IH$1)&lt;=SUM($F$8:$F16))*1,"F"))</f>
        <v>0</v>
      </c>
      <c r="II16" s="28">
        <f ca="1">IF(WEEKDAY(II$6,2)&gt;5,"w",IF(ISERROR(VLOOKUP(II$6,fériés,1,FALSE)),(SUM($H$1:II$1)&gt;SUM($F$8:$F15))*(SUM($H$1:II$1)&lt;=SUM($F$8:$F16))*1,"F"))</f>
        <v>0</v>
      </c>
      <c r="IJ16" s="28">
        <f ca="1">IF(WEEKDAY(IJ$6,2)&gt;5,"w",IF(ISERROR(VLOOKUP(IJ$6,fériés,1,FALSE)),(SUM($H$1:IJ$1)&gt;SUM($F$8:$F15))*(SUM($H$1:IJ$1)&lt;=SUM($F$8:$F16))*1,"F"))</f>
        <v>0</v>
      </c>
      <c r="IK16" s="28">
        <f ca="1">IF(WEEKDAY(IK$6,2)&gt;5,"w",IF(ISERROR(VLOOKUP(IK$6,fériés,1,FALSE)),(SUM($H$1:IK$1)&gt;SUM($F$8:$F15))*(SUM($H$1:IK$1)&lt;=SUM($F$8:$F16))*1,"F"))</f>
        <v>0</v>
      </c>
      <c r="IL16" s="28">
        <f ca="1">IF(WEEKDAY(IL$6,2)&gt;5,"w",IF(ISERROR(VLOOKUP(IL$6,fériés,1,FALSE)),(SUM($H$1:IL$1)&gt;SUM($F$8:$F15))*(SUM($H$1:IL$1)&lt;=SUM($F$8:$F16))*1,"F"))</f>
        <v>0</v>
      </c>
      <c r="IM16" s="28">
        <f ca="1">IF(WEEKDAY(IM$6,2)&gt;5,"w",IF(ISERROR(VLOOKUP(IM$6,fériés,1,FALSE)),(SUM($H$1:IM$1)&gt;SUM($F$8:$F15))*(SUM($H$1:IM$1)&lt;=SUM($F$8:$F16))*1,"F"))</f>
        <v>0</v>
      </c>
      <c r="IN16" s="28">
        <f ca="1">IF(WEEKDAY(IN$6,2)&gt;5,"w",IF(ISERROR(VLOOKUP(IN$6,fériés,1,FALSE)),(SUM($H$1:IN$1)&gt;SUM($F$8:$F15))*(SUM($H$1:IN$1)&lt;=SUM($F$8:$F16))*1,"F"))</f>
        <v>0</v>
      </c>
      <c r="IO16" s="28">
        <f ca="1">IF(WEEKDAY(IO$6,2)&gt;5,"w",IF(ISERROR(VLOOKUP(IO$6,fériés,1,FALSE)),(SUM($H$1:IO$1)&gt;SUM($F$8:$F15))*(SUM($H$1:IO$1)&lt;=SUM($F$8:$F16))*1,"F"))</f>
        <v>0</v>
      </c>
      <c r="IP16" s="28">
        <f ca="1">IF(WEEKDAY(IP$6,2)&gt;5,"w",IF(ISERROR(VLOOKUP(IP$6,fériés,1,FALSE)),(SUM($H$1:IP$1)&gt;SUM($F$8:$F15))*(SUM($H$1:IP$1)&lt;=SUM($F$8:$F16))*1,"F"))</f>
        <v>0</v>
      </c>
      <c r="IQ16" s="28">
        <f ca="1">IF(WEEKDAY(IQ$6,2)&gt;5,"w",IF(ISERROR(VLOOKUP(IQ$6,fériés,1,FALSE)),(SUM($H$1:IQ$1)&gt;SUM($F$8:$F15))*(SUM($H$1:IQ$1)&lt;=SUM($F$8:$F16))*1,"F"))</f>
        <v>0</v>
      </c>
      <c r="IR16" s="28">
        <f ca="1">IF(WEEKDAY(IR$6,2)&gt;5,"w",IF(ISERROR(VLOOKUP(IR$6,fériés,1,FALSE)),(SUM($H$1:IR$1)&gt;SUM($F$8:$F15))*(SUM($H$1:IR$1)&lt;=SUM($F$8:$F16))*1,"F"))</f>
        <v>0</v>
      </c>
      <c r="IS16" s="28">
        <f ca="1">IF(WEEKDAY(IS$6,2)&gt;5,"w",IF(ISERROR(VLOOKUP(IS$6,fériés,1,FALSE)),(SUM($H$1:IS$1)&gt;SUM($F$8:$F15))*(SUM($H$1:IS$1)&lt;=SUM($F$8:$F16))*1,"F"))</f>
        <v>0</v>
      </c>
      <c r="IT16" s="28">
        <f ca="1">IF(WEEKDAY(IT$6,2)&gt;5,"w",IF(ISERROR(VLOOKUP(IT$6,fériés,1,FALSE)),(SUM($H$1:IT$1)&gt;SUM($F$8:$F15))*(SUM($H$1:IT$1)&lt;=SUM($F$8:$F16))*1,"F"))</f>
        <v>0</v>
      </c>
      <c r="IU16" s="28">
        <f ca="1">IF(WEEKDAY(IU$6,2)&gt;5,"w",IF(ISERROR(VLOOKUP(IU$6,fériés,1,FALSE)),(SUM($H$1:IU$1)&gt;SUM($F$8:$F15))*(SUM($H$1:IU$1)&lt;=SUM($F$8:$F16))*1,"F"))</f>
        <v>0</v>
      </c>
      <c r="IV16" s="28">
        <f ca="1">IF(WEEKDAY(IV$6,2)&gt;5,"w",IF(ISERROR(VLOOKUP(IV$6,fériés,1,FALSE)),(SUM($H$1:IV$1)&gt;SUM($F$8:$F15))*(SUM($H$1:IV$1)&lt;=SUM($F$8:$F16))*1,"F"))</f>
        <v>0</v>
      </c>
      <c r="IW16" s="28">
        <f ca="1">IF(WEEKDAY(IW$6,2)&gt;5,"w",IF(ISERROR(VLOOKUP(IW$6,fériés,1,FALSE)),(SUM($H$1:IW$1)&gt;SUM($F$8:$F15))*(SUM($H$1:IW$1)&lt;=SUM($F$8:$F16))*1,"F"))</f>
        <v>0</v>
      </c>
      <c r="IX16" s="28">
        <f ca="1">IF(WEEKDAY(IX$6,2)&gt;5,"w",IF(ISERROR(VLOOKUP(IX$6,fériés,1,FALSE)),(SUM($H$1:IX$1)&gt;SUM($F$8:$F15))*(SUM($H$1:IX$1)&lt;=SUM($F$8:$F16))*1,"F"))</f>
        <v>0</v>
      </c>
      <c r="IY16" s="28">
        <f ca="1">IF(WEEKDAY(IY$6,2)&gt;5,"w",IF(ISERROR(VLOOKUP(IY$6,fériés,1,FALSE)),(SUM($H$1:IY$1)&gt;SUM($F$8:$F15))*(SUM($H$1:IY$1)&lt;=SUM($F$8:$F16))*1,"F"))</f>
        <v>0</v>
      </c>
      <c r="IZ16" s="28">
        <f ca="1">IF(WEEKDAY(IZ$6,2)&gt;5,"w",IF(ISERROR(VLOOKUP(IZ$6,fériés,1,FALSE)),(SUM($H$1:IZ$1)&gt;SUM($F$8:$F15))*(SUM($H$1:IZ$1)&lt;=SUM($F$8:$F16))*1,"F"))</f>
        <v>0</v>
      </c>
      <c r="JA16" s="28">
        <f ca="1">IF(WEEKDAY(JA$6,2)&gt;5,"w",IF(ISERROR(VLOOKUP(JA$6,fériés,1,FALSE)),(SUM($H$1:JA$1)&gt;SUM($F$8:$F15))*(SUM($H$1:JA$1)&lt;=SUM($F$8:$F16))*1,"F"))</f>
        <v>0</v>
      </c>
      <c r="JB16" s="28">
        <f ca="1">IF(WEEKDAY(JB$6,2)&gt;5,"w",IF(ISERROR(VLOOKUP(JB$6,fériés,1,FALSE)),(SUM($H$1:JB$1)&gt;SUM($F$8:$F15))*(SUM($H$1:JB$1)&lt;=SUM($F$8:$F16))*1,"F"))</f>
        <v>0</v>
      </c>
      <c r="JC16" s="28">
        <f ca="1">IF(WEEKDAY(JC$6,2)&gt;5,"w",IF(ISERROR(VLOOKUP(JC$6,fériés,1,FALSE)),(SUM($H$1:JC$1)&gt;SUM($F$8:$F15))*(SUM($H$1:JC$1)&lt;=SUM($F$8:$F16))*1,"F"))</f>
        <v>0</v>
      </c>
      <c r="JD16" s="28">
        <f ca="1">IF(WEEKDAY(JD$6,2)&gt;5,"w",IF(ISERROR(VLOOKUP(JD$6,fériés,1,FALSE)),(SUM($H$1:JD$1)&gt;SUM($F$8:$F15))*(SUM($H$1:JD$1)&lt;=SUM($F$8:$F16))*1,"F"))</f>
        <v>0</v>
      </c>
      <c r="JE16" s="28">
        <f ca="1">IF(WEEKDAY(JE$6,2)&gt;5,"w",IF(ISERROR(VLOOKUP(JE$6,fériés,1,FALSE)),(SUM($H$1:JE$1)&gt;SUM($F$8:$F15))*(SUM($H$1:JE$1)&lt;=SUM($F$8:$F16))*1,"F"))</f>
        <v>0</v>
      </c>
      <c r="JF16" s="28">
        <f ca="1">IF(WEEKDAY(JF$6,2)&gt;5,"w",IF(ISERROR(VLOOKUP(JF$6,fériés,1,FALSE)),(SUM($H$1:JF$1)&gt;SUM($F$8:$F15))*(SUM($H$1:JF$1)&lt;=SUM($F$8:$F16))*1,"F"))</f>
        <v>0</v>
      </c>
      <c r="JG16" s="28">
        <f ca="1">IF(WEEKDAY(JG$6,2)&gt;5,"w",IF(ISERROR(VLOOKUP(JG$6,fériés,1,FALSE)),(SUM($H$1:JG$1)&gt;SUM($F$8:$F15))*(SUM($H$1:JG$1)&lt;=SUM($F$8:$F16))*1,"F"))</f>
        <v>0</v>
      </c>
      <c r="JH16" s="28">
        <f ca="1">IF(WEEKDAY(JH$6,2)&gt;5,"w",IF(ISERROR(VLOOKUP(JH$6,fériés,1,FALSE)),(SUM($H$1:JH$1)&gt;SUM($F$8:$F15))*(SUM($H$1:JH$1)&lt;=SUM($F$8:$F16))*1,"F"))</f>
        <v>0</v>
      </c>
      <c r="JI16" s="28">
        <f ca="1">IF(WEEKDAY(JI$6,2)&gt;5,"w",IF(ISERROR(VLOOKUP(JI$6,fériés,1,FALSE)),(SUM($H$1:JI$1)&gt;SUM($F$8:$F15))*(SUM($H$1:JI$1)&lt;=SUM($F$8:$F16))*1,"F"))</f>
        <v>0</v>
      </c>
      <c r="JJ16" s="28">
        <f ca="1">IF(WEEKDAY(JJ$6,2)&gt;5,"w",IF(ISERROR(VLOOKUP(JJ$6,fériés,1,FALSE)),(SUM($H$1:JJ$1)&gt;SUM($F$8:$F15))*(SUM($H$1:JJ$1)&lt;=SUM($F$8:$F16))*1,"F"))</f>
        <v>0</v>
      </c>
      <c r="JK16" s="28">
        <f ca="1">IF(WEEKDAY(JK$6,2)&gt;5,"w",IF(ISERROR(VLOOKUP(JK$6,fériés,1,FALSE)),(SUM($H$1:JK$1)&gt;SUM($F$8:$F15))*(SUM($H$1:JK$1)&lt;=SUM($F$8:$F16))*1,"F"))</f>
        <v>0</v>
      </c>
      <c r="JL16" s="28">
        <f ca="1">IF(WEEKDAY(JL$6,2)&gt;5,"w",IF(ISERROR(VLOOKUP(JL$6,fériés,1,FALSE)),(SUM($H$1:JL$1)&gt;SUM($F$8:$F15))*(SUM($H$1:JL$1)&lt;=SUM($F$8:$F16))*1,"F"))</f>
        <v>0</v>
      </c>
      <c r="JM16" s="28">
        <f ca="1">IF(WEEKDAY(JM$6,2)&gt;5,"w",IF(ISERROR(VLOOKUP(JM$6,fériés,1,FALSE)),(SUM($H$1:JM$1)&gt;SUM($F$8:$F15))*(SUM($H$1:JM$1)&lt;=SUM($F$8:$F16))*1,"F"))</f>
        <v>0</v>
      </c>
      <c r="JN16" s="28">
        <f ca="1">IF(WEEKDAY(JN$6,2)&gt;5,"w",IF(ISERROR(VLOOKUP(JN$6,fériés,1,FALSE)),(SUM($H$1:JN$1)&gt;SUM($F$8:$F15))*(SUM($H$1:JN$1)&lt;=SUM($F$8:$F16))*1,"F"))</f>
        <v>0</v>
      </c>
      <c r="JO16" s="28">
        <f ca="1">IF(WEEKDAY(JO$6,2)&gt;5,"w",IF(ISERROR(VLOOKUP(JO$6,fériés,1,FALSE)),(SUM($H$1:JO$1)&gt;SUM($F$8:$F15))*(SUM($H$1:JO$1)&lt;=SUM($F$8:$F16))*1,"F"))</f>
        <v>0</v>
      </c>
      <c r="JP16" s="28" t="str">
        <f ca="1">IF(WEEKDAY(JP$6,2)&gt;5,"w",IF(ISERROR(VLOOKUP(JP$6,fériés,1,FALSE)),(SUM($H$1:JP$1)&gt;SUM($F$8:$F15))*(SUM($H$1:JP$1)&lt;=SUM($F$8:$F16))*1,"F"))</f>
        <v>w</v>
      </c>
      <c r="JQ16" s="28" t="str">
        <f ca="1">IF(WEEKDAY(JQ$6,2)&gt;5,"w",IF(ISERROR(VLOOKUP(JQ$6,fériés,1,FALSE)),(SUM($H$1:JQ$1)&gt;SUM($F$8:$F15))*(SUM($H$1:JQ$1)&lt;=SUM($F$8:$F16))*1,"F"))</f>
        <v>w</v>
      </c>
      <c r="JR16" s="28" t="str">
        <f ca="1">IF(WEEKDAY(JR$6,2)&gt;5,"w",IF(ISERROR(VLOOKUP(JR$6,fériés,1,FALSE)),(SUM($H$1:JR$1)&gt;SUM($F$8:$F15))*(SUM($H$1:JR$1)&lt;=SUM($F$8:$F16))*1,"F"))</f>
        <v>w</v>
      </c>
      <c r="JS16" s="28" t="str">
        <f ca="1">IF(WEEKDAY(JS$6,2)&gt;5,"w",IF(ISERROR(VLOOKUP(JS$6,fériés,1,FALSE)),(SUM($H$1:JS$1)&gt;SUM($F$8:$F15))*(SUM($H$1:JS$1)&lt;=SUM($F$8:$F16))*1,"F"))</f>
        <v>w</v>
      </c>
      <c r="JT16" s="28" t="str">
        <f ca="1">IF(WEEKDAY(JT$6,2)&gt;5,"w",IF(ISERROR(VLOOKUP(JT$6,fériés,1,FALSE)),(SUM($H$1:JT$1)&gt;SUM($F$8:$F15))*(SUM($H$1:JT$1)&lt;=SUM($F$8:$F16))*1,"F"))</f>
        <v>w</v>
      </c>
      <c r="JU16" s="28" t="str">
        <f ca="1">IF(WEEKDAY(JU$6,2)&gt;5,"w",IF(ISERROR(VLOOKUP(JU$6,fériés,1,FALSE)),(SUM($H$1:JU$1)&gt;SUM($F$8:$F15))*(SUM($H$1:JU$1)&lt;=SUM($F$8:$F16))*1,"F"))</f>
        <v>w</v>
      </c>
      <c r="JV16" s="28" t="str">
        <f ca="1">IF(WEEKDAY(JV$6,2)&gt;5,"w",IF(ISERROR(VLOOKUP(JV$6,fériés,1,FALSE)),(SUM($H$1:JV$1)&gt;SUM($F$8:$F15))*(SUM($H$1:JV$1)&lt;=SUM($F$8:$F16))*1,"F"))</f>
        <v>w</v>
      </c>
      <c r="JW16" s="28" t="str">
        <f ca="1">IF(WEEKDAY(JW$6,2)&gt;5,"w",IF(ISERROR(VLOOKUP(JW$6,fériés,1,FALSE)),(SUM($H$1:JW$1)&gt;SUM($F$8:$F15))*(SUM($H$1:JW$1)&lt;=SUM($F$8:$F16))*1,"F"))</f>
        <v>w</v>
      </c>
      <c r="JX16" s="28" t="str">
        <f ca="1">IF(WEEKDAY(JX$6,2)&gt;5,"w",IF(ISERROR(VLOOKUP(JX$6,fériés,1,FALSE)),(SUM($H$1:JX$1)&gt;SUM($F$8:$F15))*(SUM($H$1:JX$1)&lt;=SUM($F$8:$F16))*1,"F"))</f>
        <v>w</v>
      </c>
      <c r="JY16" s="28" t="str">
        <f ca="1">IF(WEEKDAY(JY$6,2)&gt;5,"w",IF(ISERROR(VLOOKUP(JY$6,fériés,1,FALSE)),(SUM($H$1:JY$1)&gt;SUM($F$8:$F15))*(SUM($H$1:JY$1)&lt;=SUM($F$8:$F16))*1,"F"))</f>
        <v>w</v>
      </c>
      <c r="JZ16" s="28" t="str">
        <f ca="1">IF(WEEKDAY(JZ$6,2)&gt;5,"w",IF(ISERROR(VLOOKUP(JZ$6,fériés,1,FALSE)),(SUM($H$1:JZ$1)&gt;SUM($F$8:$F15))*(SUM($H$1:JZ$1)&lt;=SUM($F$8:$F16))*1,"F"))</f>
        <v>w</v>
      </c>
      <c r="KA16" s="28" t="str">
        <f ca="1">IF(WEEKDAY(KA$6,2)&gt;5,"w",IF(ISERROR(VLOOKUP(KA$6,fériés,1,FALSE)),(SUM($H$1:KA$1)&gt;SUM($F$8:$F15))*(SUM($H$1:KA$1)&lt;=SUM($F$8:$F16))*1,"F"))</f>
        <v>w</v>
      </c>
      <c r="KB16" s="28" t="str">
        <f ca="1">IF(WEEKDAY(KB$6,2)&gt;5,"w",IF(ISERROR(VLOOKUP(KB$6,fériés,1,FALSE)),(SUM($H$1:KB$1)&gt;SUM($F$8:$F15))*(SUM($H$1:KB$1)&lt;=SUM($F$8:$F16))*1,"F"))</f>
        <v>w</v>
      </c>
      <c r="KC16" s="28" t="str">
        <f ca="1">IF(WEEKDAY(KC$6,2)&gt;5,"w",IF(ISERROR(VLOOKUP(KC$6,fériés,1,FALSE)),(SUM($H$1:KC$1)&gt;SUM($F$8:$F15))*(SUM($H$1:KC$1)&lt;=SUM($F$8:$F16))*1,"F"))</f>
        <v>w</v>
      </c>
      <c r="KD16" s="28" t="str">
        <f ca="1">IF(WEEKDAY(KD$6,2)&gt;5,"w",IF(ISERROR(VLOOKUP(KD$6,fériés,1,FALSE)),(SUM($H$1:KD$1)&gt;SUM($F$8:$F15))*(SUM($H$1:KD$1)&lt;=SUM($F$8:$F16))*1,"F"))</f>
        <v>w</v>
      </c>
      <c r="KE16" s="28" t="str">
        <f ca="1">IF(WEEKDAY(KE$6,2)&gt;5,"w",IF(ISERROR(VLOOKUP(KE$6,fériés,1,FALSE)),(SUM($H$1:KE$1)&gt;SUM($F$8:$F15))*(SUM($H$1:KE$1)&lt;=SUM($F$8:$F16))*1,"F"))</f>
        <v>w</v>
      </c>
      <c r="KF16" s="28" t="str">
        <f ca="1">IF(WEEKDAY(KF$6,2)&gt;5,"w",IF(ISERROR(VLOOKUP(KF$6,fériés,1,FALSE)),(SUM($H$1:KF$1)&gt;SUM($F$8:$F15))*(SUM($H$1:KF$1)&lt;=SUM($F$8:$F16))*1,"F"))</f>
        <v>w</v>
      </c>
      <c r="KG16" s="28" t="str">
        <f ca="1">IF(WEEKDAY(KG$6,2)&gt;5,"w",IF(ISERROR(VLOOKUP(KG$6,fériés,1,FALSE)),(SUM($H$1:KG$1)&gt;SUM($F$8:$F15))*(SUM($H$1:KG$1)&lt;=SUM($F$8:$F16))*1,"F"))</f>
        <v>w</v>
      </c>
      <c r="KH16" s="28" t="str">
        <f ca="1">IF(WEEKDAY(KH$6,2)&gt;5,"w",IF(ISERROR(VLOOKUP(KH$6,fériés,1,FALSE)),(SUM($H$1:KH$1)&gt;SUM($F$8:$F15))*(SUM($H$1:KH$1)&lt;=SUM($F$8:$F16))*1,"F"))</f>
        <v>w</v>
      </c>
      <c r="KI16" s="28" t="str">
        <f ca="1">IF(WEEKDAY(KI$6,2)&gt;5,"w",IF(ISERROR(VLOOKUP(KI$6,fériés,1,FALSE)),(SUM($H$1:KI$1)&gt;SUM($F$8:$F15))*(SUM($H$1:KI$1)&lt;=SUM($F$8:$F16))*1,"F"))</f>
        <v>w</v>
      </c>
      <c r="KJ16" s="28">
        <f ca="1">IF(WEEKDAY(KJ$6,2)&gt;5,"w",IF(ISERROR(VLOOKUP(KJ$6,fériés,1,FALSE)),(SUM($H$1:KJ$1)&gt;SUM($F$8:$F15))*(SUM($H$1:KJ$1)&lt;=SUM($F$8:$F16))*1,"F"))</f>
        <v>0</v>
      </c>
      <c r="KK16" s="28">
        <f ca="1">IF(WEEKDAY(KK$6,2)&gt;5,"w",IF(ISERROR(VLOOKUP(KK$6,fériés,1,FALSE)),(SUM($H$1:KK$1)&gt;SUM($F$8:$F15))*(SUM($H$1:KK$1)&lt;=SUM($F$8:$F16))*1,"F"))</f>
        <v>0</v>
      </c>
      <c r="KL16" s="28">
        <f ca="1">IF(WEEKDAY(KL$6,2)&gt;5,"w",IF(ISERROR(VLOOKUP(KL$6,fériés,1,FALSE)),(SUM($H$1:KL$1)&gt;SUM($F$8:$F15))*(SUM($H$1:KL$1)&lt;=SUM($F$8:$F16))*1,"F"))</f>
        <v>0</v>
      </c>
      <c r="KM16" s="28">
        <f ca="1">IF(WEEKDAY(KM$6,2)&gt;5,"w",IF(ISERROR(VLOOKUP(KM$6,fériés,1,FALSE)),(SUM($H$1:KM$1)&gt;SUM($F$8:$F15))*(SUM($H$1:KM$1)&lt;=SUM($F$8:$F16))*1,"F"))</f>
        <v>0</v>
      </c>
      <c r="KN16" s="28">
        <f ca="1">IF(WEEKDAY(KN$6,2)&gt;5,"w",IF(ISERROR(VLOOKUP(KN$6,fériés,1,FALSE)),(SUM($H$1:KN$1)&gt;SUM($F$8:$F15))*(SUM($H$1:KN$1)&lt;=SUM($F$8:$F16))*1,"F"))</f>
        <v>0</v>
      </c>
      <c r="KO16" s="28">
        <f ca="1">IF(WEEKDAY(KO$6,2)&gt;5,"w",IF(ISERROR(VLOOKUP(KO$6,fériés,1,FALSE)),(SUM($H$1:KO$1)&gt;SUM($F$8:$F15))*(SUM($H$1:KO$1)&lt;=SUM($F$8:$F16))*1,"F"))</f>
        <v>0</v>
      </c>
      <c r="KP16" s="28">
        <f ca="1">IF(WEEKDAY(KP$6,2)&gt;5,"w",IF(ISERROR(VLOOKUP(KP$6,fériés,1,FALSE)),(SUM($H$1:KP$1)&gt;SUM($F$8:$F15))*(SUM($H$1:KP$1)&lt;=SUM($F$8:$F16))*1,"F"))</f>
        <v>0</v>
      </c>
      <c r="KQ16" s="28">
        <f ca="1">IF(WEEKDAY(KQ$6,2)&gt;5,"w",IF(ISERROR(VLOOKUP(KQ$6,fériés,1,FALSE)),(SUM($H$1:KQ$1)&gt;SUM($F$8:$F15))*(SUM($H$1:KQ$1)&lt;=SUM($F$8:$F16))*1,"F"))</f>
        <v>0</v>
      </c>
      <c r="KR16" s="28">
        <f ca="1">IF(WEEKDAY(KR$6,2)&gt;5,"w",IF(ISERROR(VLOOKUP(KR$6,fériés,1,FALSE)),(SUM($H$1:KR$1)&gt;SUM($F$8:$F15))*(SUM($H$1:KR$1)&lt;=SUM($F$8:$F16))*1,"F"))</f>
        <v>0</v>
      </c>
      <c r="KS16" s="28">
        <f ca="1">IF(WEEKDAY(KS$6,2)&gt;5,"w",IF(ISERROR(VLOOKUP(KS$6,fériés,1,FALSE)),(SUM($H$1:KS$1)&gt;SUM($F$8:$F15))*(SUM($H$1:KS$1)&lt;=SUM($F$8:$F16))*1,"F"))</f>
        <v>0</v>
      </c>
      <c r="KT16" s="28">
        <f ca="1">IF(WEEKDAY(KT$6,2)&gt;5,"w",IF(ISERROR(VLOOKUP(KT$6,fériés,1,FALSE)),(SUM($H$1:KT$1)&gt;SUM($F$8:$F15))*(SUM($H$1:KT$1)&lt;=SUM($F$8:$F16))*1,"F"))</f>
        <v>0</v>
      </c>
      <c r="KU16" s="28">
        <f ca="1">IF(WEEKDAY(KU$6,2)&gt;5,"w",IF(ISERROR(VLOOKUP(KU$6,fériés,1,FALSE)),(SUM($H$1:KU$1)&gt;SUM($F$8:$F15))*(SUM($H$1:KU$1)&lt;=SUM($F$8:$F16))*1,"F"))</f>
        <v>0</v>
      </c>
      <c r="KV16" s="28">
        <f ca="1">IF(WEEKDAY(KV$6,2)&gt;5,"w",IF(ISERROR(VLOOKUP(KV$6,fériés,1,FALSE)),(SUM($H$1:KV$1)&gt;SUM($F$8:$F15))*(SUM($H$1:KV$1)&lt;=SUM($F$8:$F16))*1,"F"))</f>
        <v>0</v>
      </c>
      <c r="KW16" s="28">
        <f ca="1">IF(WEEKDAY(KW$6,2)&gt;5,"w",IF(ISERROR(VLOOKUP(KW$6,fériés,1,FALSE)),(SUM($H$1:KW$1)&gt;SUM($F$8:$F15))*(SUM($H$1:KW$1)&lt;=SUM($F$8:$F16))*1,"F"))</f>
        <v>0</v>
      </c>
      <c r="KX16" s="28">
        <f ca="1">IF(WEEKDAY(KX$6,2)&gt;5,"w",IF(ISERROR(VLOOKUP(KX$6,fériés,1,FALSE)),(SUM($H$1:KX$1)&gt;SUM($F$8:$F15))*(SUM($H$1:KX$1)&lt;=SUM($F$8:$F16))*1,"F"))</f>
        <v>0</v>
      </c>
      <c r="KY16" s="28">
        <f ca="1">IF(WEEKDAY(KY$6,2)&gt;5,"w",IF(ISERROR(VLOOKUP(KY$6,fériés,1,FALSE)),(SUM($H$1:KY$1)&gt;SUM($F$8:$F15))*(SUM($H$1:KY$1)&lt;=SUM($F$8:$F16))*1,"F"))</f>
        <v>0</v>
      </c>
      <c r="KZ16" s="28">
        <f ca="1">IF(WEEKDAY(KZ$6,2)&gt;5,"w",IF(ISERROR(VLOOKUP(KZ$6,fériés,1,FALSE)),(SUM($H$1:KZ$1)&gt;SUM($F$8:$F15))*(SUM($H$1:KZ$1)&lt;=SUM($F$8:$F16))*1,"F"))</f>
        <v>0</v>
      </c>
      <c r="LA16" s="28">
        <f ca="1">IF(WEEKDAY(LA$6,2)&gt;5,"w",IF(ISERROR(VLOOKUP(LA$6,fériés,1,FALSE)),(SUM($H$1:LA$1)&gt;SUM($F$8:$F15))*(SUM($H$1:LA$1)&lt;=SUM($F$8:$F16))*1,"F"))</f>
        <v>0</v>
      </c>
      <c r="LB16" s="28">
        <f ca="1">IF(WEEKDAY(LB$6,2)&gt;5,"w",IF(ISERROR(VLOOKUP(LB$6,fériés,1,FALSE)),(SUM($H$1:LB$1)&gt;SUM($F$8:$F15))*(SUM($H$1:LB$1)&lt;=SUM($F$8:$F16))*1,"F"))</f>
        <v>0</v>
      </c>
      <c r="LC16" s="28">
        <f ca="1">IF(WEEKDAY(LC$6,2)&gt;5,"w",IF(ISERROR(VLOOKUP(LC$6,fériés,1,FALSE)),(SUM($H$1:LC$1)&gt;SUM($F$8:$F15))*(SUM($H$1:LC$1)&lt;=SUM($F$8:$F16))*1,"F"))</f>
        <v>0</v>
      </c>
      <c r="LD16" s="28">
        <f ca="1">IF(WEEKDAY(LD$6,2)&gt;5,"w",IF(ISERROR(VLOOKUP(LD$6,fériés,1,FALSE)),(SUM($H$1:LD$1)&gt;SUM($F$8:$F15))*(SUM($H$1:LD$1)&lt;=SUM($F$8:$F16))*1,"F"))</f>
        <v>0</v>
      </c>
      <c r="LE16" s="28">
        <f ca="1">IF(WEEKDAY(LE$6,2)&gt;5,"w",IF(ISERROR(VLOOKUP(LE$6,fériés,1,FALSE)),(SUM($H$1:LE$1)&gt;SUM($F$8:$F15))*(SUM($H$1:LE$1)&lt;=SUM($F$8:$F16))*1,"F"))</f>
        <v>0</v>
      </c>
      <c r="LF16" s="28">
        <f ca="1">IF(WEEKDAY(LF$6,2)&gt;5,"w",IF(ISERROR(VLOOKUP(LF$6,fériés,1,FALSE)),(SUM($H$1:LF$1)&gt;SUM($F$8:$F15))*(SUM($H$1:LF$1)&lt;=SUM($F$8:$F16))*1,"F"))</f>
        <v>0</v>
      </c>
      <c r="LG16" s="28">
        <f ca="1">IF(WEEKDAY(LG$6,2)&gt;5,"w",IF(ISERROR(VLOOKUP(LG$6,fériés,1,FALSE)),(SUM($H$1:LG$1)&gt;SUM($F$8:$F15))*(SUM($H$1:LG$1)&lt;=SUM($F$8:$F16))*1,"F"))</f>
        <v>0</v>
      </c>
      <c r="LH16" s="28">
        <f ca="1">IF(WEEKDAY(LH$6,2)&gt;5,"w",IF(ISERROR(VLOOKUP(LH$6,fériés,1,FALSE)),(SUM($H$1:LH$1)&gt;SUM($F$8:$F15))*(SUM($H$1:LH$1)&lt;=SUM($F$8:$F16))*1,"F"))</f>
        <v>0</v>
      </c>
      <c r="LI16" s="28">
        <f ca="1">IF(WEEKDAY(LI$6,2)&gt;5,"w",IF(ISERROR(VLOOKUP(LI$6,fériés,1,FALSE)),(SUM($H$1:LI$1)&gt;SUM($F$8:$F15))*(SUM($H$1:LI$1)&lt;=SUM($F$8:$F16))*1,"F"))</f>
        <v>0</v>
      </c>
      <c r="LJ16" s="28">
        <f ca="1">IF(WEEKDAY(LJ$6,2)&gt;5,"w",IF(ISERROR(VLOOKUP(LJ$6,fériés,1,FALSE)),(SUM($H$1:LJ$1)&gt;SUM($F$8:$F15))*(SUM($H$1:LJ$1)&lt;=SUM($F$8:$F16))*1,"F"))</f>
        <v>0</v>
      </c>
      <c r="LK16" s="28">
        <f ca="1">IF(WEEKDAY(LK$6,2)&gt;5,"w",IF(ISERROR(VLOOKUP(LK$6,fériés,1,FALSE)),(SUM($H$1:LK$1)&gt;SUM($F$8:$F15))*(SUM($H$1:LK$1)&lt;=SUM($F$8:$F16))*1,"F"))</f>
        <v>0</v>
      </c>
      <c r="LL16" s="28">
        <f ca="1">IF(WEEKDAY(LL$6,2)&gt;5,"w",IF(ISERROR(VLOOKUP(LL$6,fériés,1,FALSE)),(SUM($H$1:LL$1)&gt;SUM($F$8:$F15))*(SUM($H$1:LL$1)&lt;=SUM($F$8:$F16))*1,"F"))</f>
        <v>0</v>
      </c>
      <c r="LM16" s="28">
        <f ca="1">IF(WEEKDAY(LM$6,2)&gt;5,"w",IF(ISERROR(VLOOKUP(LM$6,fériés,1,FALSE)),(SUM($H$1:LM$1)&gt;SUM($F$8:$F15))*(SUM($H$1:LM$1)&lt;=SUM($F$8:$F16))*1,"F"))</f>
        <v>0</v>
      </c>
      <c r="LN16" s="28">
        <f ca="1">IF(WEEKDAY(LN$6,2)&gt;5,"w",IF(ISERROR(VLOOKUP(LN$6,fériés,1,FALSE)),(SUM($H$1:LN$1)&gt;SUM($F$8:$F15))*(SUM($H$1:LN$1)&lt;=SUM($F$8:$F16))*1,"F"))</f>
        <v>0</v>
      </c>
      <c r="LO16" s="28">
        <f ca="1">IF(WEEKDAY(LO$6,2)&gt;5,"w",IF(ISERROR(VLOOKUP(LO$6,fériés,1,FALSE)),(SUM($H$1:LO$1)&gt;SUM($F$8:$F15))*(SUM($H$1:LO$1)&lt;=SUM($F$8:$F16))*1,"F"))</f>
        <v>0</v>
      </c>
      <c r="LP16" s="28">
        <f ca="1">IF(WEEKDAY(LP$6,2)&gt;5,"w",IF(ISERROR(VLOOKUP(LP$6,fériés,1,FALSE)),(SUM($H$1:LP$1)&gt;SUM($F$8:$F15))*(SUM($H$1:LP$1)&lt;=SUM($F$8:$F16))*1,"F"))</f>
        <v>0</v>
      </c>
      <c r="LQ16" s="28">
        <f ca="1">IF(WEEKDAY(LQ$6,2)&gt;5,"w",IF(ISERROR(VLOOKUP(LQ$6,fériés,1,FALSE)),(SUM($H$1:LQ$1)&gt;SUM($F$8:$F15))*(SUM($H$1:LQ$1)&lt;=SUM($F$8:$F16))*1,"F"))</f>
        <v>0</v>
      </c>
      <c r="LR16" s="28">
        <f ca="1">IF(WEEKDAY(LR$6,2)&gt;5,"w",IF(ISERROR(VLOOKUP(LR$6,fériés,1,FALSE)),(SUM($H$1:LR$1)&gt;SUM($F$8:$F15))*(SUM($H$1:LR$1)&lt;=SUM($F$8:$F16))*1,"F"))</f>
        <v>0</v>
      </c>
      <c r="LS16" s="28">
        <f ca="1">IF(WEEKDAY(LS$6,2)&gt;5,"w",IF(ISERROR(VLOOKUP(LS$6,fériés,1,FALSE)),(SUM($H$1:LS$1)&gt;SUM($F$8:$F15))*(SUM($H$1:LS$1)&lt;=SUM($F$8:$F16))*1,"F"))</f>
        <v>0</v>
      </c>
      <c r="LT16" s="28">
        <f ca="1">IF(WEEKDAY(LT$6,2)&gt;5,"w",IF(ISERROR(VLOOKUP(LT$6,fériés,1,FALSE)),(SUM($H$1:LT$1)&gt;SUM($F$8:$F15))*(SUM($H$1:LT$1)&lt;=SUM($F$8:$F16))*1,"F"))</f>
        <v>0</v>
      </c>
      <c r="LU16" s="28">
        <f ca="1">IF(WEEKDAY(LU$6,2)&gt;5,"w",IF(ISERROR(VLOOKUP(LU$6,fériés,1,FALSE)),(SUM($H$1:LU$1)&gt;SUM($F$8:$F15))*(SUM($H$1:LU$1)&lt;=SUM($F$8:$F16))*1,"F"))</f>
        <v>0</v>
      </c>
      <c r="LV16" s="28">
        <f ca="1">IF(WEEKDAY(LV$6,2)&gt;5,"w",IF(ISERROR(VLOOKUP(LV$6,fériés,1,FALSE)),(SUM($H$1:LV$1)&gt;SUM($F$8:$F15))*(SUM($H$1:LV$1)&lt;=SUM($F$8:$F16))*1,"F"))</f>
        <v>0</v>
      </c>
      <c r="LW16" s="28">
        <f ca="1">IF(WEEKDAY(LW$6,2)&gt;5,"w",IF(ISERROR(VLOOKUP(LW$6,fériés,1,FALSE)),(SUM($H$1:LW$1)&gt;SUM($F$8:$F15))*(SUM($H$1:LW$1)&lt;=SUM($F$8:$F16))*1,"F"))</f>
        <v>0</v>
      </c>
      <c r="LX16" s="28">
        <f ca="1">IF(WEEKDAY(LX$6,2)&gt;5,"w",IF(ISERROR(VLOOKUP(LX$6,fériés,1,FALSE)),(SUM($H$1:LX$1)&gt;SUM($F$8:$F15))*(SUM($H$1:LX$1)&lt;=SUM($F$8:$F16))*1,"F"))</f>
        <v>0</v>
      </c>
      <c r="LY16" s="28">
        <f ca="1">IF(WEEKDAY(LY$6,2)&gt;5,"w",IF(ISERROR(VLOOKUP(LY$6,fériés,1,FALSE)),(SUM($H$1:LY$1)&gt;SUM($F$8:$F15))*(SUM($H$1:LY$1)&lt;=SUM($F$8:$F16))*1,"F"))</f>
        <v>0</v>
      </c>
      <c r="LZ16" s="28">
        <f ca="1">IF(WEEKDAY(LZ$6,2)&gt;5,"w",IF(ISERROR(VLOOKUP(LZ$6,fériés,1,FALSE)),(SUM($H$1:LZ$1)&gt;SUM($F$8:$F15))*(SUM($H$1:LZ$1)&lt;=SUM($F$8:$F16))*1,"F"))</f>
        <v>0</v>
      </c>
      <c r="MA16" s="28">
        <f ca="1">IF(WEEKDAY(MA$6,2)&gt;5,"w",IF(ISERROR(VLOOKUP(MA$6,fériés,1,FALSE)),(SUM($H$1:MA$1)&gt;SUM($F$8:$F15))*(SUM($H$1:MA$1)&lt;=SUM($F$8:$F16))*1,"F"))</f>
        <v>0</v>
      </c>
      <c r="MB16" s="28">
        <f ca="1">IF(WEEKDAY(MB$6,2)&gt;5,"w",IF(ISERROR(VLOOKUP(MB$6,fériés,1,FALSE)),(SUM($H$1:MB$1)&gt;SUM($F$8:$F15))*(SUM($H$1:MB$1)&lt;=SUM($F$8:$F16))*1,"F"))</f>
        <v>0</v>
      </c>
      <c r="MC16" s="28">
        <f ca="1">IF(WEEKDAY(MC$6,2)&gt;5,"w",IF(ISERROR(VLOOKUP(MC$6,fériés,1,FALSE)),(SUM($H$1:MC$1)&gt;SUM($F$8:$F15))*(SUM($H$1:MC$1)&lt;=SUM($F$8:$F16))*1,"F"))</f>
        <v>0</v>
      </c>
      <c r="MD16" s="28">
        <f ca="1">IF(WEEKDAY(MD$6,2)&gt;5,"w",IF(ISERROR(VLOOKUP(MD$6,fériés,1,FALSE)),(SUM($H$1:MD$1)&gt;SUM($F$8:$F15))*(SUM($H$1:MD$1)&lt;=SUM($F$8:$F16))*1,"F"))</f>
        <v>0</v>
      </c>
      <c r="ME16" s="28">
        <f ca="1">IF(WEEKDAY(ME$6,2)&gt;5,"w",IF(ISERROR(VLOOKUP(ME$6,fériés,1,FALSE)),(SUM($H$1:ME$1)&gt;SUM($F$8:$F15))*(SUM($H$1:ME$1)&lt;=SUM($F$8:$F16))*1,"F"))</f>
        <v>0</v>
      </c>
      <c r="MF16" s="28">
        <f ca="1">IF(WEEKDAY(MF$6,2)&gt;5,"w",IF(ISERROR(VLOOKUP(MF$6,fériés,1,FALSE)),(SUM($H$1:MF$1)&gt;SUM($F$8:$F15))*(SUM($H$1:MF$1)&lt;=SUM($F$8:$F16))*1,"F"))</f>
        <v>0</v>
      </c>
      <c r="MG16" s="28">
        <f ca="1">IF(WEEKDAY(MG$6,2)&gt;5,"w",IF(ISERROR(VLOOKUP(MG$6,fériés,1,FALSE)),(SUM($H$1:MG$1)&gt;SUM($F$8:$F15))*(SUM($H$1:MG$1)&lt;=SUM($F$8:$F16))*1,"F"))</f>
        <v>0</v>
      </c>
      <c r="MH16" s="28" t="str">
        <f ca="1">IF(WEEKDAY(MH$6,2)&gt;5,"w",IF(ISERROR(VLOOKUP(MH$6,fériés,1,FALSE)),(SUM($H$1:MH$1)&gt;SUM($F$8:$F15))*(SUM($H$1:MH$1)&lt;=SUM($F$8:$F16))*1,"F"))</f>
        <v>w</v>
      </c>
      <c r="MI16" s="28" t="str">
        <f ca="1">IF(WEEKDAY(MI$6,2)&gt;5,"w",IF(ISERROR(VLOOKUP(MI$6,fériés,1,FALSE)),(SUM($H$1:MI$1)&gt;SUM($F$8:$F15))*(SUM($H$1:MI$1)&lt;=SUM($F$8:$F16))*1,"F"))</f>
        <v>w</v>
      </c>
      <c r="MJ16" s="28" t="str">
        <f ca="1">IF(WEEKDAY(MJ$6,2)&gt;5,"w",IF(ISERROR(VLOOKUP(MJ$6,fériés,1,FALSE)),(SUM($H$1:MJ$1)&gt;SUM($F$8:$F15))*(SUM($H$1:MJ$1)&lt;=SUM($F$8:$F16))*1,"F"))</f>
        <v>w</v>
      </c>
      <c r="MK16" s="28" t="str">
        <f ca="1">IF(WEEKDAY(MK$6,2)&gt;5,"w",IF(ISERROR(VLOOKUP(MK$6,fériés,1,FALSE)),(SUM($H$1:MK$1)&gt;SUM($F$8:$F15))*(SUM($H$1:MK$1)&lt;=SUM($F$8:$F16))*1,"F"))</f>
        <v>w</v>
      </c>
      <c r="ML16" s="28" t="str">
        <f ca="1">IF(WEEKDAY(ML$6,2)&gt;5,"w",IF(ISERROR(VLOOKUP(ML$6,fériés,1,FALSE)),(SUM($H$1:ML$1)&gt;SUM($F$8:$F15))*(SUM($H$1:ML$1)&lt;=SUM($F$8:$F16))*1,"F"))</f>
        <v>w</v>
      </c>
      <c r="MM16" s="28" t="str">
        <f ca="1">IF(WEEKDAY(MM$6,2)&gt;5,"w",IF(ISERROR(VLOOKUP(MM$6,fériés,1,FALSE)),(SUM($H$1:MM$1)&gt;SUM($F$8:$F15))*(SUM($H$1:MM$1)&lt;=SUM($F$8:$F16))*1,"F"))</f>
        <v>w</v>
      </c>
      <c r="MN16" s="28" t="str">
        <f ca="1">IF(WEEKDAY(MN$6,2)&gt;5,"w",IF(ISERROR(VLOOKUP(MN$6,fériés,1,FALSE)),(SUM($H$1:MN$1)&gt;SUM($F$8:$F15))*(SUM($H$1:MN$1)&lt;=SUM($F$8:$F16))*1,"F"))</f>
        <v>w</v>
      </c>
      <c r="MO16" s="28" t="str">
        <f ca="1">IF(WEEKDAY(MO$6,2)&gt;5,"w",IF(ISERROR(VLOOKUP(MO$6,fériés,1,FALSE)),(SUM($H$1:MO$1)&gt;SUM($F$8:$F15))*(SUM($H$1:MO$1)&lt;=SUM($F$8:$F16))*1,"F"))</f>
        <v>w</v>
      </c>
      <c r="MP16" s="28" t="str">
        <f ca="1">IF(WEEKDAY(MP$6,2)&gt;5,"w",IF(ISERROR(VLOOKUP(MP$6,fériés,1,FALSE)),(SUM($H$1:MP$1)&gt;SUM($F$8:$F15))*(SUM($H$1:MP$1)&lt;=SUM($F$8:$F16))*1,"F"))</f>
        <v>w</v>
      </c>
      <c r="MQ16" s="28" t="str">
        <f ca="1">IF(WEEKDAY(MQ$6,2)&gt;5,"w",IF(ISERROR(VLOOKUP(MQ$6,fériés,1,FALSE)),(SUM($H$1:MQ$1)&gt;SUM($F$8:$F15))*(SUM($H$1:MQ$1)&lt;=SUM($F$8:$F16))*1,"F"))</f>
        <v>w</v>
      </c>
      <c r="MR16" s="28" t="str">
        <f ca="1">IF(WEEKDAY(MR$6,2)&gt;5,"w",IF(ISERROR(VLOOKUP(MR$6,fériés,1,FALSE)),(SUM($H$1:MR$1)&gt;SUM($F$8:$F15))*(SUM($H$1:MR$1)&lt;=SUM($F$8:$F16))*1,"F"))</f>
        <v>w</v>
      </c>
      <c r="MS16" s="28" t="str">
        <f ca="1">IF(WEEKDAY(MS$6,2)&gt;5,"w",IF(ISERROR(VLOOKUP(MS$6,fériés,1,FALSE)),(SUM($H$1:MS$1)&gt;SUM($F$8:$F15))*(SUM($H$1:MS$1)&lt;=SUM($F$8:$F16))*1,"F"))</f>
        <v>w</v>
      </c>
      <c r="MT16" s="28" t="str">
        <f ca="1">IF(WEEKDAY(MT$6,2)&gt;5,"w",IF(ISERROR(VLOOKUP(MT$6,fériés,1,FALSE)),(SUM($H$1:MT$1)&gt;SUM($F$8:$F15))*(SUM($H$1:MT$1)&lt;=SUM($F$8:$F16))*1,"F"))</f>
        <v>w</v>
      </c>
      <c r="MU16" s="28" t="str">
        <f ca="1">IF(WEEKDAY(MU$6,2)&gt;5,"w",IF(ISERROR(VLOOKUP(MU$6,fériés,1,FALSE)),(SUM($H$1:MU$1)&gt;SUM($F$8:$F15))*(SUM($H$1:MU$1)&lt;=SUM($F$8:$F16))*1,"F"))</f>
        <v>w</v>
      </c>
      <c r="MV16" s="28" t="str">
        <f ca="1">IF(WEEKDAY(MV$6,2)&gt;5,"w",IF(ISERROR(VLOOKUP(MV$6,fériés,1,FALSE)),(SUM($H$1:MV$1)&gt;SUM($F$8:$F15))*(SUM($H$1:MV$1)&lt;=SUM($F$8:$F16))*1,"F"))</f>
        <v>w</v>
      </c>
      <c r="MW16" s="28" t="str">
        <f ca="1">IF(WEEKDAY(MW$6,2)&gt;5,"w",IF(ISERROR(VLOOKUP(MW$6,fériés,1,FALSE)),(SUM($H$1:MW$1)&gt;SUM($F$8:$F15))*(SUM($H$1:MW$1)&lt;=SUM($F$8:$F16))*1,"F"))</f>
        <v>w</v>
      </c>
      <c r="MX16" s="28" t="str">
        <f ca="1">IF(WEEKDAY(MX$6,2)&gt;5,"w",IF(ISERROR(VLOOKUP(MX$6,fériés,1,FALSE)),(SUM($H$1:MX$1)&gt;SUM($F$8:$F15))*(SUM($H$1:MX$1)&lt;=SUM($F$8:$F16))*1,"F"))</f>
        <v>w</v>
      </c>
      <c r="MY16" s="28" t="str">
        <f ca="1">IF(WEEKDAY(MY$6,2)&gt;5,"w",IF(ISERROR(VLOOKUP(MY$6,fériés,1,FALSE)),(SUM($H$1:MY$1)&gt;SUM($F$8:$F15))*(SUM($H$1:MY$1)&lt;=SUM($F$8:$F16))*1,"F"))</f>
        <v>w</v>
      </c>
      <c r="MZ16" s="28" t="str">
        <f ca="1">IF(WEEKDAY(MZ$6,2)&gt;5,"w",IF(ISERROR(VLOOKUP(MZ$6,fériés,1,FALSE)),(SUM($H$1:MZ$1)&gt;SUM($F$8:$F15))*(SUM($H$1:MZ$1)&lt;=SUM($F$8:$F16))*1,"F"))</f>
        <v>w</v>
      </c>
      <c r="NA16" s="28" t="str">
        <f ca="1">IF(WEEKDAY(NA$6,2)&gt;5,"w",IF(ISERROR(VLOOKUP(NA$6,fériés,1,FALSE)),(SUM($H$1:NA$1)&gt;SUM($F$8:$F15))*(SUM($H$1:NA$1)&lt;=SUM($F$8:$F16))*1,"F"))</f>
        <v>w</v>
      </c>
      <c r="NB16" s="28">
        <f ca="1">IF(WEEKDAY(NB$6,2)&gt;5,"w",IF(ISERROR(VLOOKUP(NB$6,fériés,1,FALSE)),(SUM($H$1:NB$1)&gt;SUM($F$8:$F15))*(SUM($H$1:NB$1)&lt;=SUM($F$8:$F16))*1,"F"))</f>
        <v>0</v>
      </c>
      <c r="NC16" s="28">
        <f ca="1">IF(WEEKDAY(NC$6,2)&gt;5,"w",IF(ISERROR(VLOOKUP(NC$6,fériés,1,FALSE)),(SUM($H$1:NC$1)&gt;SUM($F$8:$F15))*(SUM($H$1:NC$1)&lt;=SUM($F$8:$F16))*1,"F"))</f>
        <v>0</v>
      </c>
      <c r="ND16" s="28">
        <f ca="1">IF(WEEKDAY(ND$6,2)&gt;5,"w",IF(ISERROR(VLOOKUP(ND$6,fériés,1,FALSE)),(SUM($H$1:ND$1)&gt;SUM($F$8:$F15))*(SUM($H$1:ND$1)&lt;=SUM($F$8:$F16))*1,"F"))</f>
        <v>0</v>
      </c>
      <c r="NE16" s="28">
        <f ca="1">IF(WEEKDAY(NE$6,2)&gt;5,"w",IF(ISERROR(VLOOKUP(NE$6,fériés,1,FALSE)),(SUM($H$1:NE$1)&gt;SUM($F$8:$F15))*(SUM($H$1:NE$1)&lt;=SUM($F$8:$F16))*1,"F"))</f>
        <v>0</v>
      </c>
      <c r="NF16" s="28">
        <f ca="1">IF(WEEKDAY(NF$6,2)&gt;5,"w",IF(ISERROR(VLOOKUP(NF$6,fériés,1,FALSE)),(SUM($H$1:NF$1)&gt;SUM($F$8:$F15))*(SUM($H$1:NF$1)&lt;=SUM($F$8:$F16))*1,"F"))</f>
        <v>0</v>
      </c>
      <c r="NG16" s="28">
        <f ca="1">IF(WEEKDAY(NG$6,2)&gt;5,"w",IF(ISERROR(VLOOKUP(NG$6,fériés,1,FALSE)),(SUM($H$1:NG$1)&gt;SUM($F$8:$F15))*(SUM($H$1:NG$1)&lt;=SUM($F$8:$F16))*1,"F"))</f>
        <v>0</v>
      </c>
      <c r="NH16" s="28">
        <f ca="1">IF(WEEKDAY(NH$6,2)&gt;5,"w",IF(ISERROR(VLOOKUP(NH$6,fériés,1,FALSE)),(SUM($H$1:NH$1)&gt;SUM($F$8:$F15))*(SUM($H$1:NH$1)&lt;=SUM($F$8:$F16))*1,"F"))</f>
        <v>0</v>
      </c>
      <c r="NI16" s="28">
        <f ca="1">IF(WEEKDAY(NI$6,2)&gt;5,"w",IF(ISERROR(VLOOKUP(NI$6,fériés,1,FALSE)),(SUM($H$1:NI$1)&gt;SUM($F$8:$F15))*(SUM($H$1:NI$1)&lt;=SUM($F$8:$F16))*1,"F"))</f>
        <v>0</v>
      </c>
      <c r="NJ16" s="28">
        <f ca="1">IF(WEEKDAY(NJ$6,2)&gt;5,"w",IF(ISERROR(VLOOKUP(NJ$6,fériés,1,FALSE)),(SUM($H$1:NJ$1)&gt;SUM($F$8:$F15))*(SUM($H$1:NJ$1)&lt;=SUM($F$8:$F16))*1,"F"))</f>
        <v>0</v>
      </c>
      <c r="NK16" s="28">
        <f ca="1">IF(WEEKDAY(NK$6,2)&gt;5,"w",IF(ISERROR(VLOOKUP(NK$6,fériés,1,FALSE)),(SUM($H$1:NK$1)&gt;SUM($F$8:$F15))*(SUM($H$1:NK$1)&lt;=SUM($F$8:$F16))*1,"F"))</f>
        <v>0</v>
      </c>
      <c r="NL16" s="28">
        <f ca="1">IF(WEEKDAY(NL$6,2)&gt;5,"w",IF(ISERROR(VLOOKUP(NL$6,fériés,1,FALSE)),(SUM($H$1:NL$1)&gt;SUM($F$8:$F15))*(SUM($H$1:NL$1)&lt;=SUM($F$8:$F16))*1,"F"))</f>
        <v>0</v>
      </c>
      <c r="NM16" s="28">
        <f ca="1">IF(WEEKDAY(NM$6,2)&gt;5,"w",IF(ISERROR(VLOOKUP(NM$6,fériés,1,FALSE)),(SUM($H$1:NM$1)&gt;SUM($F$8:$F15))*(SUM($H$1:NM$1)&lt;=SUM($F$8:$F16))*1,"F"))</f>
        <v>0</v>
      </c>
      <c r="NN16" s="28">
        <f ca="1">IF(WEEKDAY(NN$6,2)&gt;5,"w",IF(ISERROR(VLOOKUP(NN$6,fériés,1,FALSE)),(SUM($H$1:NN$1)&gt;SUM($F$8:$F15))*(SUM($H$1:NN$1)&lt;=SUM($F$8:$F16))*1,"F"))</f>
        <v>0</v>
      </c>
      <c r="NO16" s="28">
        <f ca="1">IF(WEEKDAY(NO$6,2)&gt;5,"w",IF(ISERROR(VLOOKUP(NO$6,fériés,1,FALSE)),(SUM($H$1:NO$1)&gt;SUM($F$8:$F15))*(SUM($H$1:NO$1)&lt;=SUM($F$8:$F16))*1,"F"))</f>
        <v>0</v>
      </c>
      <c r="NP16" s="28">
        <f ca="1">IF(WEEKDAY(NP$6,2)&gt;5,"w",IF(ISERROR(VLOOKUP(NP$6,fériés,1,FALSE)),(SUM($H$1:NP$1)&gt;SUM($F$8:$F15))*(SUM($H$1:NP$1)&lt;=SUM($F$8:$F16))*1,"F"))</f>
        <v>0</v>
      </c>
      <c r="NQ16" s="28">
        <f ca="1">IF(WEEKDAY(NQ$6,2)&gt;5,"w",IF(ISERROR(VLOOKUP(NQ$6,fériés,1,FALSE)),(SUM($H$1:NQ$1)&gt;SUM($F$8:$F15))*(SUM($H$1:NQ$1)&lt;=SUM($F$8:$F16))*1,"F"))</f>
        <v>0</v>
      </c>
      <c r="NR16" s="28">
        <f ca="1">IF(WEEKDAY(NR$6,2)&gt;5,"w",IF(ISERROR(VLOOKUP(NR$6,fériés,1,FALSE)),(SUM($H$1:NR$1)&gt;SUM($F$8:$F15))*(SUM($H$1:NR$1)&lt;=SUM($F$8:$F16))*1,"F"))</f>
        <v>0</v>
      </c>
      <c r="NS16" s="28">
        <f ca="1">IF(WEEKDAY(NS$6,2)&gt;5,"w",IF(ISERROR(VLOOKUP(NS$6,fériés,1,FALSE)),(SUM($H$1:NS$1)&gt;SUM($F$8:$F15))*(SUM($H$1:NS$1)&lt;=SUM($F$8:$F16))*1,"F"))</f>
        <v>0</v>
      </c>
      <c r="NT16" s="28">
        <f ca="1">IF(WEEKDAY(NT$6,2)&gt;5,"w",IF(ISERROR(VLOOKUP(NT$6,fériés,1,FALSE)),(SUM($H$1:NT$1)&gt;SUM($F$8:$F15))*(SUM($H$1:NT$1)&lt;=SUM($F$8:$F16))*1,"F"))</f>
        <v>0</v>
      </c>
      <c r="NU16" s="28">
        <f ca="1">IF(WEEKDAY(NU$6,2)&gt;5,"w",IF(ISERROR(VLOOKUP(NU$6,fériés,1,FALSE)),(SUM($H$1:NU$1)&gt;SUM($F$8:$F15))*(SUM($H$1:NU$1)&lt;=SUM($F$8:$F16))*1,"F"))</f>
        <v>0</v>
      </c>
      <c r="NV16" s="28">
        <f ca="1">IF(WEEKDAY(NV$6,2)&gt;5,"w",IF(ISERROR(VLOOKUP(NV$6,fériés,1,FALSE)),(SUM($H$1:NV$1)&gt;SUM($F$8:$F15))*(SUM($H$1:NV$1)&lt;=SUM($F$8:$F16))*1,"F"))</f>
        <v>0</v>
      </c>
      <c r="NW16" s="28">
        <f ca="1">IF(WEEKDAY(NW$6,2)&gt;5,"w",IF(ISERROR(VLOOKUP(NW$6,fériés,1,FALSE)),(SUM($H$1:NW$1)&gt;SUM($F$8:$F15))*(SUM($H$1:NW$1)&lt;=SUM($F$8:$F16))*1,"F"))</f>
        <v>0</v>
      </c>
      <c r="NX16" s="28">
        <f ca="1">IF(WEEKDAY(NX$6,2)&gt;5,"w",IF(ISERROR(VLOOKUP(NX$6,fériés,1,FALSE)),(SUM($H$1:NX$1)&gt;SUM($F$8:$F15))*(SUM($H$1:NX$1)&lt;=SUM($F$8:$F16))*1,"F"))</f>
        <v>0</v>
      </c>
      <c r="NY16" s="28">
        <f ca="1">IF(WEEKDAY(NY$6,2)&gt;5,"w",IF(ISERROR(VLOOKUP(NY$6,fériés,1,FALSE)),(SUM($H$1:NY$1)&gt;SUM($F$8:$F15))*(SUM($H$1:NY$1)&lt;=SUM($F$8:$F16))*1,"F"))</f>
        <v>0</v>
      </c>
      <c r="NZ16" s="28">
        <f ca="1">IF(WEEKDAY(NZ$6,2)&gt;5,"w",IF(ISERROR(VLOOKUP(NZ$6,fériés,1,FALSE)),(SUM($H$1:NZ$1)&gt;SUM($F$8:$F15))*(SUM($H$1:NZ$1)&lt;=SUM($F$8:$F16))*1,"F"))</f>
        <v>0</v>
      </c>
      <c r="OA16" s="28">
        <f ca="1">IF(WEEKDAY(OA$6,2)&gt;5,"w",IF(ISERROR(VLOOKUP(OA$6,fériés,1,FALSE)),(SUM($H$1:OA$1)&gt;SUM($F$8:$F15))*(SUM($H$1:OA$1)&lt;=SUM($F$8:$F16))*1,"F"))</f>
        <v>0</v>
      </c>
      <c r="OB16" s="28">
        <f ca="1">IF(WEEKDAY(OB$6,2)&gt;5,"w",IF(ISERROR(VLOOKUP(OB$6,fériés,1,FALSE)),(SUM($H$1:OB$1)&gt;SUM($F$8:$F15))*(SUM($H$1:OB$1)&lt;=SUM($F$8:$F16))*1,"F"))</f>
        <v>0</v>
      </c>
      <c r="OC16" s="28">
        <f ca="1">IF(WEEKDAY(OC$6,2)&gt;5,"w",IF(ISERROR(VLOOKUP(OC$6,fériés,1,FALSE)),(SUM($H$1:OC$1)&gt;SUM($F$8:$F15))*(SUM($H$1:OC$1)&lt;=SUM($F$8:$F16))*1,"F"))</f>
        <v>0</v>
      </c>
      <c r="OD16" s="28">
        <f ca="1">IF(WEEKDAY(OD$6,2)&gt;5,"w",IF(ISERROR(VLOOKUP(OD$6,fériés,1,FALSE)),(SUM($H$1:OD$1)&gt;SUM($F$8:$F15))*(SUM($H$1:OD$1)&lt;=SUM($F$8:$F16))*1,"F"))</f>
        <v>0</v>
      </c>
      <c r="OE16" s="28">
        <f ca="1">IF(WEEKDAY(OE$6,2)&gt;5,"w",IF(ISERROR(VLOOKUP(OE$6,fériés,1,FALSE)),(SUM($H$1:OE$1)&gt;SUM($F$8:$F15))*(SUM($H$1:OE$1)&lt;=SUM($F$8:$F16))*1,"F"))</f>
        <v>0</v>
      </c>
      <c r="OF16" s="28">
        <f ca="1">IF(WEEKDAY(OF$6,2)&gt;5,"w",IF(ISERROR(VLOOKUP(OF$6,fériés,1,FALSE)),(SUM($H$1:OF$1)&gt;SUM($F$8:$F15))*(SUM($H$1:OF$1)&lt;=SUM($F$8:$F16))*1,"F"))</f>
        <v>0</v>
      </c>
      <c r="OG16" s="28">
        <f ca="1">IF(WEEKDAY(OG$6,2)&gt;5,"w",IF(ISERROR(VLOOKUP(OG$6,fériés,1,FALSE)),(SUM($H$1:OG$1)&gt;SUM($F$8:$F15))*(SUM($H$1:OG$1)&lt;=SUM($F$8:$F16))*1,"F"))</f>
        <v>0</v>
      </c>
      <c r="OH16" s="28">
        <f ca="1">IF(WEEKDAY(OH$6,2)&gt;5,"w",IF(ISERROR(VLOOKUP(OH$6,fériés,1,FALSE)),(SUM($H$1:OH$1)&gt;SUM($F$8:$F15))*(SUM($H$1:OH$1)&lt;=SUM($F$8:$F16))*1,"F"))</f>
        <v>0</v>
      </c>
      <c r="OI16" s="28">
        <f ca="1">IF(WEEKDAY(OI$6,2)&gt;5,"w",IF(ISERROR(VLOOKUP(OI$6,fériés,1,FALSE)),(SUM($H$1:OI$1)&gt;SUM($F$8:$F15))*(SUM($H$1:OI$1)&lt;=SUM($F$8:$F16))*1,"F"))</f>
        <v>0</v>
      </c>
      <c r="OJ16" s="28">
        <f ca="1">IF(WEEKDAY(OJ$6,2)&gt;5,"w",IF(ISERROR(VLOOKUP(OJ$6,fériés,1,FALSE)),(SUM($H$1:OJ$1)&gt;SUM($F$8:$F15))*(SUM($H$1:OJ$1)&lt;=SUM($F$8:$F16))*1,"F"))</f>
        <v>0</v>
      </c>
      <c r="OK16" s="28">
        <f ca="1">IF(WEEKDAY(OK$6,2)&gt;5,"w",IF(ISERROR(VLOOKUP(OK$6,fériés,1,FALSE)),(SUM($H$1:OK$1)&gt;SUM($F$8:$F15))*(SUM($H$1:OK$1)&lt;=SUM($F$8:$F16))*1,"F"))</f>
        <v>0</v>
      </c>
      <c r="OL16" s="28">
        <f ca="1">IF(WEEKDAY(OL$6,2)&gt;5,"w",IF(ISERROR(VLOOKUP(OL$6,fériés,1,FALSE)),(SUM($H$1:OL$1)&gt;SUM($F$8:$F15))*(SUM($H$1:OL$1)&lt;=SUM($F$8:$F16))*1,"F"))</f>
        <v>0</v>
      </c>
      <c r="OM16" s="28">
        <f ca="1">IF(WEEKDAY(OM$6,2)&gt;5,"w",IF(ISERROR(VLOOKUP(OM$6,fériés,1,FALSE)),(SUM($H$1:OM$1)&gt;SUM($F$8:$F15))*(SUM($H$1:OM$1)&lt;=SUM($F$8:$F16))*1,"F"))</f>
        <v>0</v>
      </c>
      <c r="ON16" s="28">
        <f ca="1">IF(WEEKDAY(ON$6,2)&gt;5,"w",IF(ISERROR(VLOOKUP(ON$6,fériés,1,FALSE)),(SUM($H$1:ON$1)&gt;SUM($F$8:$F15))*(SUM($H$1:ON$1)&lt;=SUM($F$8:$F16))*1,"F"))</f>
        <v>0</v>
      </c>
      <c r="OO16" s="28">
        <f ca="1">IF(WEEKDAY(OO$6,2)&gt;5,"w",IF(ISERROR(VLOOKUP(OO$6,fériés,1,FALSE)),(SUM($H$1:OO$1)&gt;SUM($F$8:$F15))*(SUM($H$1:OO$1)&lt;=SUM($F$8:$F16))*1,"F"))</f>
        <v>0</v>
      </c>
      <c r="OP16" s="28">
        <f ca="1">IF(WEEKDAY(OP$6,2)&gt;5,"w",IF(ISERROR(VLOOKUP(OP$6,fériés,1,FALSE)),(SUM($H$1:OP$1)&gt;SUM($F$8:$F15))*(SUM($H$1:OP$1)&lt;=SUM($F$8:$F16))*1,"F"))</f>
        <v>0</v>
      </c>
      <c r="OQ16" s="28">
        <f ca="1">IF(WEEKDAY(OQ$6,2)&gt;5,"w",IF(ISERROR(VLOOKUP(OQ$6,fériés,1,FALSE)),(SUM($H$1:OQ$1)&gt;SUM($F$8:$F15))*(SUM($H$1:OQ$1)&lt;=SUM($F$8:$F16))*1,"F"))</f>
        <v>0</v>
      </c>
      <c r="OR16" s="28">
        <f ca="1">IF(WEEKDAY(OR$6,2)&gt;5,"w",IF(ISERROR(VLOOKUP(OR$6,fériés,1,FALSE)),(SUM($H$1:OR$1)&gt;SUM($F$8:$F15))*(SUM($H$1:OR$1)&lt;=SUM($F$8:$F16))*1,"F"))</f>
        <v>0</v>
      </c>
      <c r="OS16" s="28">
        <f ca="1">IF(WEEKDAY(OS$6,2)&gt;5,"w",IF(ISERROR(VLOOKUP(OS$6,fériés,1,FALSE)),(SUM($H$1:OS$1)&gt;SUM($F$8:$F15))*(SUM($H$1:OS$1)&lt;=SUM($F$8:$F16))*1,"F"))</f>
        <v>0</v>
      </c>
      <c r="OT16" s="28">
        <f ca="1">IF(WEEKDAY(OT$6,2)&gt;5,"w",IF(ISERROR(VLOOKUP(OT$6,fériés,1,FALSE)),(SUM($H$1:OT$1)&gt;SUM($F$8:$F15))*(SUM($H$1:OT$1)&lt;=SUM($F$8:$F16))*1,"F"))</f>
        <v>0</v>
      </c>
      <c r="OU16" s="28">
        <f ca="1">IF(WEEKDAY(OU$6,2)&gt;5,"w",IF(ISERROR(VLOOKUP(OU$6,fériés,1,FALSE)),(SUM($H$1:OU$1)&gt;SUM($F$8:$F15))*(SUM($H$1:OU$1)&lt;=SUM($F$8:$F16))*1,"F"))</f>
        <v>0</v>
      </c>
      <c r="OV16" s="28">
        <f ca="1">IF(WEEKDAY(OV$6,2)&gt;5,"w",IF(ISERROR(VLOOKUP(OV$6,fériés,1,FALSE)),(SUM($H$1:OV$1)&gt;SUM($F$8:$F15))*(SUM($H$1:OV$1)&lt;=SUM($F$8:$F16))*1,"F"))</f>
        <v>0</v>
      </c>
      <c r="OW16" s="28">
        <f ca="1">IF(WEEKDAY(OW$6,2)&gt;5,"w",IF(ISERROR(VLOOKUP(OW$6,fériés,1,FALSE)),(SUM($H$1:OW$1)&gt;SUM($F$8:$F15))*(SUM($H$1:OW$1)&lt;=SUM($F$8:$F16))*1,"F"))</f>
        <v>0</v>
      </c>
      <c r="OX16" s="28">
        <f ca="1">IF(WEEKDAY(OX$6,2)&gt;5,"w",IF(ISERROR(VLOOKUP(OX$6,fériés,1,FALSE)),(SUM($H$1:OX$1)&gt;SUM($F$8:$F15))*(SUM($H$1:OX$1)&lt;=SUM($F$8:$F16))*1,"F"))</f>
        <v>0</v>
      </c>
      <c r="OY16" s="28">
        <f ca="1">IF(WEEKDAY(OY$6,2)&gt;5,"w",IF(ISERROR(VLOOKUP(OY$6,fériés,1,FALSE)),(SUM($H$1:OY$1)&gt;SUM($F$8:$F15))*(SUM($H$1:OY$1)&lt;=SUM($F$8:$F16))*1,"F"))</f>
        <v>0</v>
      </c>
      <c r="OZ16" s="28" t="str">
        <f ca="1">IF(WEEKDAY(OZ$6,2)&gt;5,"w",IF(ISERROR(VLOOKUP(OZ$6,fériés,1,FALSE)),(SUM($H$1:OZ$1)&gt;SUM($F$8:$F15))*(SUM($H$1:OZ$1)&lt;=SUM($F$8:$F16))*1,"F"))</f>
        <v>w</v>
      </c>
      <c r="PA16" s="28" t="str">
        <f ca="1">IF(WEEKDAY(PA$6,2)&gt;5,"w",IF(ISERROR(VLOOKUP(PA$6,fériés,1,FALSE)),(SUM($H$1:PA$1)&gt;SUM($F$8:$F15))*(SUM($H$1:PA$1)&lt;=SUM($F$8:$F16))*1,"F"))</f>
        <v>w</v>
      </c>
      <c r="PB16" s="28" t="str">
        <f ca="1">IF(WEEKDAY(PB$6,2)&gt;5,"w",IF(ISERROR(VLOOKUP(PB$6,fériés,1,FALSE)),(SUM($H$1:PB$1)&gt;SUM($F$8:$F15))*(SUM($H$1:PB$1)&lt;=SUM($F$8:$F16))*1,"F"))</f>
        <v>w</v>
      </c>
      <c r="PC16" s="28" t="str">
        <f ca="1">IF(WEEKDAY(PC$6,2)&gt;5,"w",IF(ISERROR(VLOOKUP(PC$6,fériés,1,FALSE)),(SUM($H$1:PC$1)&gt;SUM($F$8:$F15))*(SUM($H$1:PC$1)&lt;=SUM($F$8:$F16))*1,"F"))</f>
        <v>w</v>
      </c>
      <c r="PD16" s="28" t="str">
        <f ca="1">IF(WEEKDAY(PD$6,2)&gt;5,"w",IF(ISERROR(VLOOKUP(PD$6,fériés,1,FALSE)),(SUM($H$1:PD$1)&gt;SUM($F$8:$F15))*(SUM($H$1:PD$1)&lt;=SUM($F$8:$F16))*1,"F"))</f>
        <v>w</v>
      </c>
      <c r="PE16" s="28" t="str">
        <f ca="1">IF(WEEKDAY(PE$6,2)&gt;5,"w",IF(ISERROR(VLOOKUP(PE$6,fériés,1,FALSE)),(SUM($H$1:PE$1)&gt;SUM($F$8:$F15))*(SUM($H$1:PE$1)&lt;=SUM($F$8:$F16))*1,"F"))</f>
        <v>w</v>
      </c>
      <c r="PF16" s="28" t="str">
        <f ca="1">IF(WEEKDAY(PF$6,2)&gt;5,"w",IF(ISERROR(VLOOKUP(PF$6,fériés,1,FALSE)),(SUM($H$1:PF$1)&gt;SUM($F$8:$F15))*(SUM($H$1:PF$1)&lt;=SUM($F$8:$F16))*1,"F"))</f>
        <v>w</v>
      </c>
      <c r="PG16" s="28" t="str">
        <f ca="1">IF(WEEKDAY(PG$6,2)&gt;5,"w",IF(ISERROR(VLOOKUP(PG$6,fériés,1,FALSE)),(SUM($H$1:PG$1)&gt;SUM($F$8:$F15))*(SUM($H$1:PG$1)&lt;=SUM($F$8:$F16))*1,"F"))</f>
        <v>w</v>
      </c>
      <c r="PH16" s="28" t="str">
        <f ca="1">IF(WEEKDAY(PH$6,2)&gt;5,"w",IF(ISERROR(VLOOKUP(PH$6,fériés,1,FALSE)),(SUM($H$1:PH$1)&gt;SUM($F$8:$F15))*(SUM($H$1:PH$1)&lt;=SUM($F$8:$F16))*1,"F"))</f>
        <v>w</v>
      </c>
      <c r="PI16" s="28" t="str">
        <f ca="1">IF(WEEKDAY(PI$6,2)&gt;5,"w",IF(ISERROR(VLOOKUP(PI$6,fériés,1,FALSE)),(SUM($H$1:PI$1)&gt;SUM($F$8:$F15))*(SUM($H$1:PI$1)&lt;=SUM($F$8:$F16))*1,"F"))</f>
        <v>w</v>
      </c>
      <c r="PJ16" s="28" t="str">
        <f ca="1">IF(WEEKDAY(PJ$6,2)&gt;5,"w",IF(ISERROR(VLOOKUP(PJ$6,fériés,1,FALSE)),(SUM($H$1:PJ$1)&gt;SUM($F$8:$F15))*(SUM($H$1:PJ$1)&lt;=SUM($F$8:$F16))*1,"F"))</f>
        <v>w</v>
      </c>
      <c r="PK16" s="28" t="str">
        <f ca="1">IF(WEEKDAY(PK$6,2)&gt;5,"w",IF(ISERROR(VLOOKUP(PK$6,fériés,1,FALSE)),(SUM($H$1:PK$1)&gt;SUM($F$8:$F15))*(SUM($H$1:PK$1)&lt;=SUM($F$8:$F16))*1,"F"))</f>
        <v>w</v>
      </c>
      <c r="PL16" s="28" t="str">
        <f ca="1">IF(WEEKDAY(PL$6,2)&gt;5,"w",IF(ISERROR(VLOOKUP(PL$6,fériés,1,FALSE)),(SUM($H$1:PL$1)&gt;SUM($F$8:$F15))*(SUM($H$1:PL$1)&lt;=SUM($F$8:$F16))*1,"F"))</f>
        <v>w</v>
      </c>
      <c r="PM16" s="28" t="str">
        <f ca="1">IF(WEEKDAY(PM$6,2)&gt;5,"w",IF(ISERROR(VLOOKUP(PM$6,fériés,1,FALSE)),(SUM($H$1:PM$1)&gt;SUM($F$8:$F15))*(SUM($H$1:PM$1)&lt;=SUM($F$8:$F16))*1,"F"))</f>
        <v>w</v>
      </c>
      <c r="PN16" s="28" t="str">
        <f ca="1">IF(WEEKDAY(PN$6,2)&gt;5,"w",IF(ISERROR(VLOOKUP(PN$6,fériés,1,FALSE)),(SUM($H$1:PN$1)&gt;SUM($F$8:$F15))*(SUM($H$1:PN$1)&lt;=SUM($F$8:$F16))*1,"F"))</f>
        <v>w</v>
      </c>
      <c r="PO16" s="28" t="str">
        <f ca="1">IF(WEEKDAY(PO$6,2)&gt;5,"w",IF(ISERROR(VLOOKUP(PO$6,fériés,1,FALSE)),(SUM($H$1:PO$1)&gt;SUM($F$8:$F15))*(SUM($H$1:PO$1)&lt;=SUM($F$8:$F16))*1,"F"))</f>
        <v>w</v>
      </c>
      <c r="PP16" s="28" t="str">
        <f ca="1">IF(WEEKDAY(PP$6,2)&gt;5,"w",IF(ISERROR(VLOOKUP(PP$6,fériés,1,FALSE)),(SUM($H$1:PP$1)&gt;SUM($F$8:$F15))*(SUM($H$1:PP$1)&lt;=SUM($F$8:$F16))*1,"F"))</f>
        <v>w</v>
      </c>
      <c r="PQ16" s="28" t="str">
        <f ca="1">IF(WEEKDAY(PQ$6,2)&gt;5,"w",IF(ISERROR(VLOOKUP(PQ$6,fériés,1,FALSE)),(SUM($H$1:PQ$1)&gt;SUM($F$8:$F15))*(SUM($H$1:PQ$1)&lt;=SUM($F$8:$F16))*1,"F"))</f>
        <v>w</v>
      </c>
      <c r="PR16" s="28" t="str">
        <f ca="1">IF(WEEKDAY(PR$6,2)&gt;5,"w",IF(ISERROR(VLOOKUP(PR$6,fériés,1,FALSE)),(SUM($H$1:PR$1)&gt;SUM($F$8:$F15))*(SUM($H$1:PR$1)&lt;=SUM($F$8:$F16))*1,"F"))</f>
        <v>w</v>
      </c>
      <c r="PS16" s="28" t="str">
        <f ca="1">IF(WEEKDAY(PS$6,2)&gt;5,"w",IF(ISERROR(VLOOKUP(PS$6,fériés,1,FALSE)),(SUM($H$1:PS$1)&gt;SUM($F$8:$F15))*(SUM($H$1:PS$1)&lt;=SUM($F$8:$F16))*1,"F"))</f>
        <v>w</v>
      </c>
      <c r="PT16" s="28">
        <f ca="1">IF(WEEKDAY(PT$6,2)&gt;5,"w",IF(ISERROR(VLOOKUP(PT$6,fériés,1,FALSE)),(SUM($H$1:PT$1)&gt;SUM($F$8:$F15))*(SUM($H$1:PT$1)&lt;=SUM($F$8:$F16))*1,"F"))</f>
        <v>0</v>
      </c>
      <c r="PU16" s="28">
        <f ca="1">IF(WEEKDAY(PU$6,2)&gt;5,"w",IF(ISERROR(VLOOKUP(PU$6,fériés,1,FALSE)),(SUM($H$1:PU$1)&gt;SUM($F$8:$F15))*(SUM($H$1:PU$1)&lt;=SUM($F$8:$F16))*1,"F"))</f>
        <v>0</v>
      </c>
      <c r="PV16" s="28">
        <f ca="1">IF(WEEKDAY(PV$6,2)&gt;5,"w",IF(ISERROR(VLOOKUP(PV$6,fériés,1,FALSE)),(SUM($H$1:PV$1)&gt;SUM($F$8:$F15))*(SUM($H$1:PV$1)&lt;=SUM($F$8:$F16))*1,"F"))</f>
        <v>0</v>
      </c>
      <c r="PW16" s="28">
        <f ca="1">IF(WEEKDAY(PW$6,2)&gt;5,"w",IF(ISERROR(VLOOKUP(PW$6,fériés,1,FALSE)),(SUM($H$1:PW$1)&gt;SUM($F$8:$F15))*(SUM($H$1:PW$1)&lt;=SUM($F$8:$F16))*1,"F"))</f>
        <v>0</v>
      </c>
      <c r="PX16" s="28">
        <f ca="1">IF(WEEKDAY(PX$6,2)&gt;5,"w",IF(ISERROR(VLOOKUP(PX$6,fériés,1,FALSE)),(SUM($H$1:PX$1)&gt;SUM($F$8:$F15))*(SUM($H$1:PX$1)&lt;=SUM($F$8:$F16))*1,"F"))</f>
        <v>0</v>
      </c>
      <c r="PY16" s="28">
        <f ca="1">IF(WEEKDAY(PY$6,2)&gt;5,"w",IF(ISERROR(VLOOKUP(PY$6,fériés,1,FALSE)),(SUM($H$1:PY$1)&gt;SUM($F$8:$F15))*(SUM($H$1:PY$1)&lt;=SUM($F$8:$F16))*1,"F"))</f>
        <v>0</v>
      </c>
      <c r="PZ16" s="28">
        <f ca="1">IF(WEEKDAY(PZ$6,2)&gt;5,"w",IF(ISERROR(VLOOKUP(PZ$6,fériés,1,FALSE)),(SUM($H$1:PZ$1)&gt;SUM($F$8:$F15))*(SUM($H$1:PZ$1)&lt;=SUM($F$8:$F16))*1,"F"))</f>
        <v>0</v>
      </c>
      <c r="QA16" s="28">
        <f ca="1">IF(WEEKDAY(QA$6,2)&gt;5,"w",IF(ISERROR(VLOOKUP(QA$6,fériés,1,FALSE)),(SUM($H$1:QA$1)&gt;SUM($F$8:$F15))*(SUM($H$1:QA$1)&lt;=SUM($F$8:$F16))*1,"F"))</f>
        <v>0</v>
      </c>
      <c r="QB16" s="28">
        <f ca="1">IF(WEEKDAY(QB$6,2)&gt;5,"w",IF(ISERROR(VLOOKUP(QB$6,fériés,1,FALSE)),(SUM($H$1:QB$1)&gt;SUM($F$8:$F15))*(SUM($H$1:QB$1)&lt;=SUM($F$8:$F16))*1,"F"))</f>
        <v>0</v>
      </c>
      <c r="QC16" s="28">
        <f ca="1">IF(WEEKDAY(QC$6,2)&gt;5,"w",IF(ISERROR(VLOOKUP(QC$6,fériés,1,FALSE)),(SUM($H$1:QC$1)&gt;SUM($F$8:$F15))*(SUM($H$1:QC$1)&lt;=SUM($F$8:$F16))*1,"F"))</f>
        <v>0</v>
      </c>
      <c r="QD16" s="28">
        <f ca="1">IF(WEEKDAY(QD$6,2)&gt;5,"w",IF(ISERROR(VLOOKUP(QD$6,fériés,1,FALSE)),(SUM($H$1:QD$1)&gt;SUM($F$8:$F15))*(SUM($H$1:QD$1)&lt;=SUM($F$8:$F16))*1,"F"))</f>
        <v>0</v>
      </c>
      <c r="QE16" s="28">
        <f ca="1">IF(WEEKDAY(QE$6,2)&gt;5,"w",IF(ISERROR(VLOOKUP(QE$6,fériés,1,FALSE)),(SUM($H$1:QE$1)&gt;SUM($F$8:$F15))*(SUM($H$1:QE$1)&lt;=SUM($F$8:$F16))*1,"F"))</f>
        <v>0</v>
      </c>
      <c r="QF16" s="28">
        <f ca="1">IF(WEEKDAY(QF$6,2)&gt;5,"w",IF(ISERROR(VLOOKUP(QF$6,fériés,1,FALSE)),(SUM($H$1:QF$1)&gt;SUM($F$8:$F15))*(SUM($H$1:QF$1)&lt;=SUM($F$8:$F16))*1,"F"))</f>
        <v>0</v>
      </c>
      <c r="QG16" s="28">
        <f ca="1">IF(WEEKDAY(QG$6,2)&gt;5,"w",IF(ISERROR(VLOOKUP(QG$6,fériés,1,FALSE)),(SUM($H$1:QG$1)&gt;SUM($F$8:$F15))*(SUM($H$1:QG$1)&lt;=SUM($F$8:$F16))*1,"F"))</f>
        <v>0</v>
      </c>
      <c r="QH16" s="28">
        <f ca="1">IF(WEEKDAY(QH$6,2)&gt;5,"w",IF(ISERROR(VLOOKUP(QH$6,fériés,1,FALSE)),(SUM($H$1:QH$1)&gt;SUM($F$8:$F15))*(SUM($H$1:QH$1)&lt;=SUM($F$8:$F16))*1,"F"))</f>
        <v>0</v>
      </c>
      <c r="QI16" s="28">
        <f ca="1">IF(WEEKDAY(QI$6,2)&gt;5,"w",IF(ISERROR(VLOOKUP(QI$6,fériés,1,FALSE)),(SUM($H$1:QI$1)&gt;SUM($F$8:$F15))*(SUM($H$1:QI$1)&lt;=SUM($F$8:$F16))*1,"F"))</f>
        <v>0</v>
      </c>
      <c r="QJ16" s="28">
        <f ca="1">IF(WEEKDAY(QJ$6,2)&gt;5,"w",IF(ISERROR(VLOOKUP(QJ$6,fériés,1,FALSE)),(SUM($H$1:QJ$1)&gt;SUM($F$8:$F15))*(SUM($H$1:QJ$1)&lt;=SUM($F$8:$F16))*1,"F"))</f>
        <v>0</v>
      </c>
      <c r="QK16" s="28">
        <f ca="1">IF(WEEKDAY(QK$6,2)&gt;5,"w",IF(ISERROR(VLOOKUP(QK$6,fériés,1,FALSE)),(SUM($H$1:QK$1)&gt;SUM($F$8:$F15))*(SUM($H$1:QK$1)&lt;=SUM($F$8:$F16))*1,"F"))</f>
        <v>0</v>
      </c>
      <c r="QL16" s="28">
        <f ca="1">IF(WEEKDAY(QL$6,2)&gt;5,"w",IF(ISERROR(VLOOKUP(QL$6,fériés,1,FALSE)),(SUM($H$1:QL$1)&gt;SUM($F$8:$F15))*(SUM($H$1:QL$1)&lt;=SUM($F$8:$F16))*1,"F"))</f>
        <v>0</v>
      </c>
      <c r="QM16" s="28">
        <f ca="1">IF(WEEKDAY(QM$6,2)&gt;5,"w",IF(ISERROR(VLOOKUP(QM$6,fériés,1,FALSE)),(SUM($H$1:QM$1)&gt;SUM($F$8:$F15))*(SUM($H$1:QM$1)&lt;=SUM($F$8:$F16))*1,"F"))</f>
        <v>0</v>
      </c>
      <c r="QN16" s="28">
        <f ca="1">IF(WEEKDAY(QN$6,2)&gt;5,"w",IF(ISERROR(VLOOKUP(QN$6,fériés,1,FALSE)),(SUM($H$1:QN$1)&gt;SUM($F$8:$F15))*(SUM($H$1:QN$1)&lt;=SUM($F$8:$F16))*1,"F"))</f>
        <v>0</v>
      </c>
      <c r="QO16" s="28">
        <f ca="1">IF(WEEKDAY(QO$6,2)&gt;5,"w",IF(ISERROR(VLOOKUP(QO$6,fériés,1,FALSE)),(SUM($H$1:QO$1)&gt;SUM($F$8:$F15))*(SUM($H$1:QO$1)&lt;=SUM($F$8:$F16))*1,"F"))</f>
        <v>0</v>
      </c>
      <c r="QP16" s="28">
        <f ca="1">IF(WEEKDAY(QP$6,2)&gt;5,"w",IF(ISERROR(VLOOKUP(QP$6,fériés,1,FALSE)),(SUM($H$1:QP$1)&gt;SUM($F$8:$F15))*(SUM($H$1:QP$1)&lt;=SUM($F$8:$F16))*1,"F"))</f>
        <v>0</v>
      </c>
      <c r="QQ16" s="28">
        <f ca="1">IF(WEEKDAY(QQ$6,2)&gt;5,"w",IF(ISERROR(VLOOKUP(QQ$6,fériés,1,FALSE)),(SUM($H$1:QQ$1)&gt;SUM($F$8:$F15))*(SUM($H$1:QQ$1)&lt;=SUM($F$8:$F16))*1,"F"))</f>
        <v>0</v>
      </c>
      <c r="QR16" s="28">
        <f ca="1">IF(WEEKDAY(QR$6,2)&gt;5,"w",IF(ISERROR(VLOOKUP(QR$6,fériés,1,FALSE)),(SUM($H$1:QR$1)&gt;SUM($F$8:$F15))*(SUM($H$1:QR$1)&lt;=SUM($F$8:$F16))*1,"F"))</f>
        <v>0</v>
      </c>
      <c r="QS16" s="28">
        <f ca="1">IF(WEEKDAY(QS$6,2)&gt;5,"w",IF(ISERROR(VLOOKUP(QS$6,fériés,1,FALSE)),(SUM($H$1:QS$1)&gt;SUM($F$8:$F15))*(SUM($H$1:QS$1)&lt;=SUM($F$8:$F16))*1,"F"))</f>
        <v>0</v>
      </c>
      <c r="QT16" s="28">
        <f ca="1">IF(WEEKDAY(QT$6,2)&gt;5,"w",IF(ISERROR(VLOOKUP(QT$6,fériés,1,FALSE)),(SUM($H$1:QT$1)&gt;SUM($F$8:$F15))*(SUM($H$1:QT$1)&lt;=SUM($F$8:$F16))*1,"F"))</f>
        <v>0</v>
      </c>
      <c r="QU16" s="28">
        <f ca="1">IF(WEEKDAY(QU$6,2)&gt;5,"w",IF(ISERROR(VLOOKUP(QU$6,fériés,1,FALSE)),(SUM($H$1:QU$1)&gt;SUM($F$8:$F15))*(SUM($H$1:QU$1)&lt;=SUM($F$8:$F16))*1,"F"))</f>
        <v>0</v>
      </c>
      <c r="QV16" s="28">
        <f ca="1">IF(WEEKDAY(QV$6,2)&gt;5,"w",IF(ISERROR(VLOOKUP(QV$6,fériés,1,FALSE)),(SUM($H$1:QV$1)&gt;SUM($F$8:$F15))*(SUM($H$1:QV$1)&lt;=SUM($F$8:$F16))*1,"F"))</f>
        <v>0</v>
      </c>
      <c r="QW16" s="28">
        <f ca="1">IF(WEEKDAY(QW$6,2)&gt;5,"w",IF(ISERROR(VLOOKUP(QW$6,fériés,1,FALSE)),(SUM($H$1:QW$1)&gt;SUM($F$8:$F15))*(SUM($H$1:QW$1)&lt;=SUM($F$8:$F16))*1,"F"))</f>
        <v>0</v>
      </c>
      <c r="QX16" s="28">
        <f ca="1">IF(WEEKDAY(QX$6,2)&gt;5,"w",IF(ISERROR(VLOOKUP(QX$6,fériés,1,FALSE)),(SUM($H$1:QX$1)&gt;SUM($F$8:$F15))*(SUM($H$1:QX$1)&lt;=SUM($F$8:$F16))*1,"F"))</f>
        <v>0</v>
      </c>
      <c r="QY16" s="28">
        <f ca="1">IF(WEEKDAY(QY$6,2)&gt;5,"w",IF(ISERROR(VLOOKUP(QY$6,fériés,1,FALSE)),(SUM($H$1:QY$1)&gt;SUM($F$8:$F15))*(SUM($H$1:QY$1)&lt;=SUM($F$8:$F16))*1,"F"))</f>
        <v>0</v>
      </c>
      <c r="QZ16" s="28">
        <f ca="1">IF(WEEKDAY(QZ$6,2)&gt;5,"w",IF(ISERROR(VLOOKUP(QZ$6,fériés,1,FALSE)),(SUM($H$1:QZ$1)&gt;SUM($F$8:$F15))*(SUM($H$1:QZ$1)&lt;=SUM($F$8:$F16))*1,"F"))</f>
        <v>0</v>
      </c>
      <c r="RA16" s="28">
        <f ca="1">IF(WEEKDAY(RA$6,2)&gt;5,"w",IF(ISERROR(VLOOKUP(RA$6,fériés,1,FALSE)),(SUM($H$1:RA$1)&gt;SUM($F$8:$F15))*(SUM($H$1:RA$1)&lt;=SUM($F$8:$F16))*1,"F"))</f>
        <v>0</v>
      </c>
      <c r="RB16" s="28">
        <f ca="1">IF(WEEKDAY(RB$6,2)&gt;5,"w",IF(ISERROR(VLOOKUP(RB$6,fériés,1,FALSE)),(SUM($H$1:RB$1)&gt;SUM($F$8:$F15))*(SUM($H$1:RB$1)&lt;=SUM($F$8:$F16))*1,"F"))</f>
        <v>0</v>
      </c>
      <c r="RC16" s="28">
        <f ca="1">IF(WEEKDAY(RC$6,2)&gt;5,"w",IF(ISERROR(VLOOKUP(RC$6,fériés,1,FALSE)),(SUM($H$1:RC$1)&gt;SUM($F$8:$F15))*(SUM($H$1:RC$1)&lt;=SUM($F$8:$F16))*1,"F"))</f>
        <v>0</v>
      </c>
      <c r="RD16" s="28">
        <f ca="1">IF(WEEKDAY(RD$6,2)&gt;5,"w",IF(ISERROR(VLOOKUP(RD$6,fériés,1,FALSE)),(SUM($H$1:RD$1)&gt;SUM($F$8:$F15))*(SUM($H$1:RD$1)&lt;=SUM($F$8:$F16))*1,"F"))</f>
        <v>0</v>
      </c>
      <c r="RE16" s="28">
        <f ca="1">IF(WEEKDAY(RE$6,2)&gt;5,"w",IF(ISERROR(VLOOKUP(RE$6,fériés,1,FALSE)),(SUM($H$1:RE$1)&gt;SUM($F$8:$F15))*(SUM($H$1:RE$1)&lt;=SUM($F$8:$F16))*1,"F"))</f>
        <v>0</v>
      </c>
      <c r="RF16" s="28">
        <f ca="1">IF(WEEKDAY(RF$6,2)&gt;5,"w",IF(ISERROR(VLOOKUP(RF$6,fériés,1,FALSE)),(SUM($H$1:RF$1)&gt;SUM($F$8:$F15))*(SUM($H$1:RF$1)&lt;=SUM($F$8:$F16))*1,"F"))</f>
        <v>0</v>
      </c>
      <c r="RG16" s="28">
        <f ca="1">IF(WEEKDAY(RG$6,2)&gt;5,"w",IF(ISERROR(VLOOKUP(RG$6,fériés,1,FALSE)),(SUM($H$1:RG$1)&gt;SUM($F$8:$F15))*(SUM($H$1:RG$1)&lt;=SUM($F$8:$F16))*1,"F"))</f>
        <v>0</v>
      </c>
      <c r="RH16" s="28">
        <f ca="1">IF(WEEKDAY(RH$6,2)&gt;5,"w",IF(ISERROR(VLOOKUP(RH$6,fériés,1,FALSE)),(SUM($H$1:RH$1)&gt;SUM($F$8:$F15))*(SUM($H$1:RH$1)&lt;=SUM($F$8:$F16))*1,"F"))</f>
        <v>0</v>
      </c>
      <c r="RI16" s="28">
        <f ca="1">IF(WEEKDAY(RI$6,2)&gt;5,"w",IF(ISERROR(VLOOKUP(RI$6,fériés,1,FALSE)),(SUM($H$1:RI$1)&gt;SUM($F$8:$F15))*(SUM($H$1:RI$1)&lt;=SUM($F$8:$F16))*1,"F"))</f>
        <v>0</v>
      </c>
      <c r="RJ16" s="28">
        <f ca="1">IF(WEEKDAY(RJ$6,2)&gt;5,"w",IF(ISERROR(VLOOKUP(RJ$6,fériés,1,FALSE)),(SUM($H$1:RJ$1)&gt;SUM($F$8:$F15))*(SUM($H$1:RJ$1)&lt;=SUM($F$8:$F16))*1,"F"))</f>
        <v>0</v>
      </c>
      <c r="RK16" s="28">
        <f ca="1">IF(WEEKDAY(RK$6,2)&gt;5,"w",IF(ISERROR(VLOOKUP(RK$6,fériés,1,FALSE)),(SUM($H$1:RK$1)&gt;SUM($F$8:$F15))*(SUM($H$1:RK$1)&lt;=SUM($F$8:$F16))*1,"F"))</f>
        <v>0</v>
      </c>
      <c r="RL16" s="28">
        <f ca="1">IF(WEEKDAY(RL$6,2)&gt;5,"w",IF(ISERROR(VLOOKUP(RL$6,fériés,1,FALSE)),(SUM($H$1:RL$1)&gt;SUM($F$8:$F15))*(SUM($H$1:RL$1)&lt;=SUM($F$8:$F16))*1,"F"))</f>
        <v>0</v>
      </c>
      <c r="RM16" s="28">
        <f ca="1">IF(WEEKDAY(RM$6,2)&gt;5,"w",IF(ISERROR(VLOOKUP(RM$6,fériés,1,FALSE)),(SUM($H$1:RM$1)&gt;SUM($F$8:$F15))*(SUM($H$1:RM$1)&lt;=SUM($F$8:$F16))*1,"F"))</f>
        <v>0</v>
      </c>
      <c r="RN16" s="28">
        <f ca="1">IF(WEEKDAY(RN$6,2)&gt;5,"w",IF(ISERROR(VLOOKUP(RN$6,fériés,1,FALSE)),(SUM($H$1:RN$1)&gt;SUM($F$8:$F15))*(SUM($H$1:RN$1)&lt;=SUM($F$8:$F16))*1,"F"))</f>
        <v>0</v>
      </c>
      <c r="RO16" s="28">
        <f ca="1">IF(WEEKDAY(RO$6,2)&gt;5,"w",IF(ISERROR(VLOOKUP(RO$6,fériés,1,FALSE)),(SUM($H$1:RO$1)&gt;SUM($F$8:$F15))*(SUM($H$1:RO$1)&lt;=SUM($F$8:$F16))*1,"F"))</f>
        <v>0</v>
      </c>
      <c r="RP16" s="28">
        <f ca="1">IF(WEEKDAY(RP$6,2)&gt;5,"w",IF(ISERROR(VLOOKUP(RP$6,fériés,1,FALSE)),(SUM($H$1:RP$1)&gt;SUM($F$8:$F15))*(SUM($H$1:RP$1)&lt;=SUM($F$8:$F16))*1,"F"))</f>
        <v>0</v>
      </c>
      <c r="RQ16" s="28">
        <f ca="1">IF(WEEKDAY(RQ$6,2)&gt;5,"w",IF(ISERROR(VLOOKUP(RQ$6,fériés,1,FALSE)),(SUM($H$1:RQ$1)&gt;SUM($F$8:$F15))*(SUM($H$1:RQ$1)&lt;=SUM($F$8:$F16))*1,"F"))</f>
        <v>0</v>
      </c>
      <c r="RR16" s="28" t="str">
        <f ca="1">IF(WEEKDAY(RR$6,2)&gt;5,"w",IF(ISERROR(VLOOKUP(RR$6,fériés,1,FALSE)),(SUM($H$1:RR$1)&gt;SUM($F$8:$F15))*(SUM($H$1:RR$1)&lt;=SUM($F$8:$F16))*1,"F"))</f>
        <v>w</v>
      </c>
      <c r="RS16" s="28" t="str">
        <f ca="1">IF(WEEKDAY(RS$6,2)&gt;5,"w",IF(ISERROR(VLOOKUP(RS$6,fériés,1,FALSE)),(SUM($H$1:RS$1)&gt;SUM($F$8:$F15))*(SUM($H$1:RS$1)&lt;=SUM($F$8:$F16))*1,"F"))</f>
        <v>w</v>
      </c>
      <c r="RT16" s="28" t="str">
        <f ca="1">IF(WEEKDAY(RT$6,2)&gt;5,"w",IF(ISERROR(VLOOKUP(RT$6,fériés,1,FALSE)),(SUM($H$1:RT$1)&gt;SUM($F$8:$F15))*(SUM($H$1:RT$1)&lt;=SUM($F$8:$F16))*1,"F"))</f>
        <v>w</v>
      </c>
      <c r="RU16" s="28" t="str">
        <f ca="1">IF(WEEKDAY(RU$6,2)&gt;5,"w",IF(ISERROR(VLOOKUP(RU$6,fériés,1,FALSE)),(SUM($H$1:RU$1)&gt;SUM($F$8:$F15))*(SUM($H$1:RU$1)&lt;=SUM($F$8:$F16))*1,"F"))</f>
        <v>w</v>
      </c>
      <c r="RV16" s="28" t="str">
        <f ca="1">IF(WEEKDAY(RV$6,2)&gt;5,"w",IF(ISERROR(VLOOKUP(RV$6,fériés,1,FALSE)),(SUM($H$1:RV$1)&gt;SUM($F$8:$F15))*(SUM($H$1:RV$1)&lt;=SUM($F$8:$F16))*1,"F"))</f>
        <v>w</v>
      </c>
      <c r="RW16" s="28" t="str">
        <f ca="1">IF(WEEKDAY(RW$6,2)&gt;5,"w",IF(ISERROR(VLOOKUP(RW$6,fériés,1,FALSE)),(SUM($H$1:RW$1)&gt;SUM($F$8:$F15))*(SUM($H$1:RW$1)&lt;=SUM($F$8:$F16))*1,"F"))</f>
        <v>w</v>
      </c>
      <c r="RX16" s="28" t="str">
        <f ca="1">IF(WEEKDAY(RX$6,2)&gt;5,"w",IF(ISERROR(VLOOKUP(RX$6,fériés,1,FALSE)),(SUM($H$1:RX$1)&gt;SUM($F$8:$F15))*(SUM($H$1:RX$1)&lt;=SUM($F$8:$F16))*1,"F"))</f>
        <v>w</v>
      </c>
      <c r="RY16" s="28" t="str">
        <f ca="1">IF(WEEKDAY(RY$6,2)&gt;5,"w",IF(ISERROR(VLOOKUP(RY$6,fériés,1,FALSE)),(SUM($H$1:RY$1)&gt;SUM($F$8:$F15))*(SUM($H$1:RY$1)&lt;=SUM($F$8:$F16))*1,"F"))</f>
        <v>w</v>
      </c>
      <c r="RZ16" s="28" t="str">
        <f ca="1">IF(WEEKDAY(RZ$6,2)&gt;5,"w",IF(ISERROR(VLOOKUP(RZ$6,fériés,1,FALSE)),(SUM($H$1:RZ$1)&gt;SUM($F$8:$F15))*(SUM($H$1:RZ$1)&lt;=SUM($F$8:$F16))*1,"F"))</f>
        <v>w</v>
      </c>
      <c r="SA16" s="28" t="str">
        <f ca="1">IF(WEEKDAY(SA$6,2)&gt;5,"w",IF(ISERROR(VLOOKUP(SA$6,fériés,1,FALSE)),(SUM($H$1:SA$1)&gt;SUM($F$8:$F15))*(SUM($H$1:SA$1)&lt;=SUM($F$8:$F16))*1,"F"))</f>
        <v>w</v>
      </c>
      <c r="SB16" s="28" t="str">
        <f ca="1">IF(WEEKDAY(SB$6,2)&gt;5,"w",IF(ISERROR(VLOOKUP(SB$6,fériés,1,FALSE)),(SUM($H$1:SB$1)&gt;SUM($F$8:$F15))*(SUM($H$1:SB$1)&lt;=SUM($F$8:$F16))*1,"F"))</f>
        <v>w</v>
      </c>
      <c r="SC16" s="28" t="str">
        <f ca="1">IF(WEEKDAY(SC$6,2)&gt;5,"w",IF(ISERROR(VLOOKUP(SC$6,fériés,1,FALSE)),(SUM($H$1:SC$1)&gt;SUM($F$8:$F15))*(SUM($H$1:SC$1)&lt;=SUM($F$8:$F16))*1,"F"))</f>
        <v>w</v>
      </c>
      <c r="SD16" s="28" t="str">
        <f ca="1">IF(WEEKDAY(SD$6,2)&gt;5,"w",IF(ISERROR(VLOOKUP(SD$6,fériés,1,FALSE)),(SUM($H$1:SD$1)&gt;SUM($F$8:$F15))*(SUM($H$1:SD$1)&lt;=SUM($F$8:$F16))*1,"F"))</f>
        <v>w</v>
      </c>
      <c r="SE16" s="28" t="str">
        <f ca="1">IF(WEEKDAY(SE$6,2)&gt;5,"w",IF(ISERROR(VLOOKUP(SE$6,fériés,1,FALSE)),(SUM($H$1:SE$1)&gt;SUM($F$8:$F15))*(SUM($H$1:SE$1)&lt;=SUM($F$8:$F16))*1,"F"))</f>
        <v>w</v>
      </c>
      <c r="SF16" s="28" t="str">
        <f ca="1">IF(WEEKDAY(SF$6,2)&gt;5,"w",IF(ISERROR(VLOOKUP(SF$6,fériés,1,FALSE)),(SUM($H$1:SF$1)&gt;SUM($F$8:$F15))*(SUM($H$1:SF$1)&lt;=SUM($F$8:$F16))*1,"F"))</f>
        <v>w</v>
      </c>
      <c r="SG16" s="83"/>
    </row>
    <row r="17" spans="1:501" ht="12" customHeight="1" x14ac:dyDescent="0.25">
      <c r="A17" s="80"/>
      <c r="B17" s="63" t="str">
        <f>IFERROR(VLOOKUP($A17,Base_données!$A$4:$AB$24,Base_données!$B$1,FALSE),"")</f>
        <v/>
      </c>
      <c r="C17" s="78" t="str">
        <f>IF(A17="","",Base_données!$N$3)</f>
        <v/>
      </c>
      <c r="D17" s="63" t="str">
        <f>IFERROR(VLOOKUP($A17,Base_données!$A$4:$AB$24,Base_données!$D$1,FALSE),"")</f>
        <v/>
      </c>
      <c r="E17" s="63" t="str">
        <f>IFERROR(VLOOKUP($A17,Base_données!$A$4:$AB$24,Base_données!$N$1,FALSE),"")</f>
        <v/>
      </c>
      <c r="F17" s="66" t="str">
        <f t="shared" si="84"/>
        <v/>
      </c>
      <c r="G17" s="62" t="str">
        <f>IFERROR(VLOOKUP($A17,Base_données!$A$4:$L$24,5,FALSE),"")</f>
        <v/>
      </c>
      <c r="H17" s="28">
        <f ca="1">IF(WEEKDAY(H$6,2)&gt;5,"w",IF(ISERROR(VLOOKUP(H$6,fériés,1,FALSE)),(SUM($H$1:H$1)&gt;SUM($F$8:$F16))*(SUM($H$1:H$1)&lt;=SUM($F$8:$F17))*1,"F"))</f>
        <v>0</v>
      </c>
      <c r="I17" s="28">
        <f ca="1">IF(WEEKDAY(I$6,2)&gt;5,"w",IF(ISERROR(VLOOKUP(I$6,fériés,1,FALSE)),(SUM($H$1:I$1)&gt;SUM($F$8:$F16))*(SUM($H$1:I$1)&lt;=SUM($F$8:$F17))*1,"F"))</f>
        <v>0</v>
      </c>
      <c r="J17" s="28">
        <f ca="1">IF(WEEKDAY(J$6,2)&gt;5,"w",IF(ISERROR(VLOOKUP(J$6,fériés,1,FALSE)),(SUM($H$1:J$1)&gt;SUM($F$8:$F16))*(SUM($H$1:J$1)&lt;=SUM($F$8:$F17))*1,"F"))</f>
        <v>0</v>
      </c>
      <c r="K17" s="28">
        <f ca="1">IF(WEEKDAY(K$6,2)&gt;5,"w",IF(ISERROR(VLOOKUP(K$6,fériés,1,FALSE)),(SUM($H$1:K$1)&gt;SUM($F$8:$F16))*(SUM($H$1:K$1)&lt;=SUM($F$8:$F17))*1,"F"))</f>
        <v>0</v>
      </c>
      <c r="L17" s="28">
        <f ca="1">IF(WEEKDAY(L$6,2)&gt;5,"w",IF(ISERROR(VLOOKUP(L$6,fériés,1,FALSE)),(SUM($H$1:L$1)&gt;SUM($F$8:$F16))*(SUM($H$1:L$1)&lt;=SUM($F$8:$F17))*1,"F"))</f>
        <v>0</v>
      </c>
      <c r="M17" s="28">
        <f ca="1">IF(WEEKDAY(M$6,2)&gt;5,"w",IF(ISERROR(VLOOKUP(M$6,fériés,1,FALSE)),(SUM($H$1:M$1)&gt;SUM($F$8:$F16))*(SUM($H$1:M$1)&lt;=SUM($F$8:$F17))*1,"F"))</f>
        <v>0</v>
      </c>
      <c r="N17" s="28">
        <f ca="1">IF(WEEKDAY(N$6,2)&gt;5,"w",IF(ISERROR(VLOOKUP(N$6,fériés,1,FALSE)),(SUM($H$1:N$1)&gt;SUM($F$8:$F16))*(SUM($H$1:N$1)&lt;=SUM($F$8:$F17))*1,"F"))</f>
        <v>0</v>
      </c>
      <c r="O17" s="28">
        <f ca="1">IF(WEEKDAY(O$6,2)&gt;5,"w",IF(ISERROR(VLOOKUP(O$6,fériés,1,FALSE)),(SUM($H$1:O$1)&gt;SUM($F$8:$F16))*(SUM($H$1:O$1)&lt;=SUM($F$8:$F17))*1,"F"))</f>
        <v>0</v>
      </c>
      <c r="P17" s="28">
        <f ca="1">IF(WEEKDAY(P$6,2)&gt;5,"w",IF(ISERROR(VLOOKUP(P$6,fériés,1,FALSE)),(SUM($H$1:P$1)&gt;SUM($F$8:$F16))*(SUM($H$1:P$1)&lt;=SUM($F$8:$F17))*1,"F"))</f>
        <v>0</v>
      </c>
      <c r="Q17" s="28">
        <f ca="1">IF(WEEKDAY(Q$6,2)&gt;5,"w",IF(ISERROR(VLOOKUP(Q$6,fériés,1,FALSE)),(SUM($H$1:Q$1)&gt;SUM($F$8:$F16))*(SUM($H$1:Q$1)&lt;=SUM($F$8:$F17))*1,"F"))</f>
        <v>0</v>
      </c>
      <c r="R17" s="28">
        <f ca="1">IF(WEEKDAY(R$6,2)&gt;5,"w",IF(ISERROR(VLOOKUP(R$6,fériés,1,FALSE)),(SUM($H$1:R$1)&gt;SUM($F$8:$F16))*(SUM($H$1:R$1)&lt;=SUM($F$8:$F17))*1,"F"))</f>
        <v>0</v>
      </c>
      <c r="S17" s="28">
        <f ca="1">IF(WEEKDAY(S$6,2)&gt;5,"w",IF(ISERROR(VLOOKUP(S$6,fériés,1,FALSE)),(SUM($H$1:S$1)&gt;SUM($F$8:$F16))*(SUM($H$1:S$1)&lt;=SUM($F$8:$F17))*1,"F"))</f>
        <v>0</v>
      </c>
      <c r="T17" s="28">
        <f ca="1">IF(WEEKDAY(T$6,2)&gt;5,"w",IF(ISERROR(VLOOKUP(T$6,fériés,1,FALSE)),(SUM($H$1:T$1)&gt;SUM($F$8:$F16))*(SUM($H$1:T$1)&lt;=SUM($F$8:$F17))*1,"F"))</f>
        <v>0</v>
      </c>
      <c r="U17" s="28">
        <f ca="1">IF(WEEKDAY(U$6,2)&gt;5,"w",IF(ISERROR(VLOOKUP(U$6,fériés,1,FALSE)),(SUM($H$1:U$1)&gt;SUM($F$8:$F16))*(SUM($H$1:U$1)&lt;=SUM($F$8:$F17))*1,"F"))</f>
        <v>0</v>
      </c>
      <c r="V17" s="28">
        <f ca="1">IF(WEEKDAY(V$6,2)&gt;5,"w",IF(ISERROR(VLOOKUP(V$6,fériés,1,FALSE)),(SUM($H$1:V$1)&gt;SUM($F$8:$F16))*(SUM($H$1:V$1)&lt;=SUM($F$8:$F17))*1,"F"))</f>
        <v>0</v>
      </c>
      <c r="W17" s="28">
        <f ca="1">IF(WEEKDAY(W$6,2)&gt;5,"w",IF(ISERROR(VLOOKUP(W$6,fériés,1,FALSE)),(SUM($H$1:W$1)&gt;SUM($F$8:$F16))*(SUM($H$1:W$1)&lt;=SUM($F$8:$F17))*1,"F"))</f>
        <v>0</v>
      </c>
      <c r="X17" s="28">
        <f ca="1">IF(WEEKDAY(X$6,2)&gt;5,"w",IF(ISERROR(VLOOKUP(X$6,fériés,1,FALSE)),(SUM($H$1:X$1)&gt;SUM($F$8:$F16))*(SUM($H$1:X$1)&lt;=SUM($F$8:$F17))*1,"F"))</f>
        <v>0</v>
      </c>
      <c r="Y17" s="28">
        <f ca="1">IF(WEEKDAY(Y$6,2)&gt;5,"w",IF(ISERROR(VLOOKUP(Y$6,fériés,1,FALSE)),(SUM($H$1:Y$1)&gt;SUM($F$8:$F16))*(SUM($H$1:Y$1)&lt;=SUM($F$8:$F17))*1,"F"))</f>
        <v>0</v>
      </c>
      <c r="Z17" s="28">
        <f ca="1">IF(WEEKDAY(Z$6,2)&gt;5,"w",IF(ISERROR(VLOOKUP(Z$6,fériés,1,FALSE)),(SUM($H$1:Z$1)&gt;SUM($F$8:$F16))*(SUM($H$1:Z$1)&lt;=SUM($F$8:$F17))*1,"F"))</f>
        <v>0</v>
      </c>
      <c r="AA17" s="28">
        <f ca="1">IF(WEEKDAY(AA$6,2)&gt;5,"w",IF(ISERROR(VLOOKUP(AA$6,fériés,1,FALSE)),(SUM($H$1:AA$1)&gt;SUM($F$8:$F16))*(SUM($H$1:AA$1)&lt;=SUM($F$8:$F17))*1,"F"))</f>
        <v>0</v>
      </c>
      <c r="AB17" s="28">
        <f ca="1">IF(WEEKDAY(AB$6,2)&gt;5,"w",IF(ISERROR(VLOOKUP(AB$6,fériés,1,FALSE)),(SUM($H$1:AB$1)&gt;SUM($F$8:$F16))*(SUM($H$1:AB$1)&lt;=SUM($F$8:$F17))*1,"F"))</f>
        <v>0</v>
      </c>
      <c r="AC17" s="28">
        <f ca="1">IF(WEEKDAY(AC$6,2)&gt;5,"w",IF(ISERROR(VLOOKUP(AC$6,fériés,1,FALSE)),(SUM($H$1:AC$1)&gt;SUM($F$8:$F16))*(SUM($H$1:AC$1)&lt;=SUM($F$8:$F17))*1,"F"))</f>
        <v>0</v>
      </c>
      <c r="AD17" s="28">
        <f ca="1">IF(WEEKDAY(AD$6,2)&gt;5,"w",IF(ISERROR(VLOOKUP(AD$6,fériés,1,FALSE)),(SUM($H$1:AD$1)&gt;SUM($F$8:$F16))*(SUM($H$1:AD$1)&lt;=SUM($F$8:$F17))*1,"F"))</f>
        <v>0</v>
      </c>
      <c r="AE17" s="28">
        <f ca="1">IF(WEEKDAY(AE$6,2)&gt;5,"w",IF(ISERROR(VLOOKUP(AE$6,fériés,1,FALSE)),(SUM($H$1:AE$1)&gt;SUM($F$8:$F16))*(SUM($H$1:AE$1)&lt;=SUM($F$8:$F17))*1,"F"))</f>
        <v>0</v>
      </c>
      <c r="AF17" s="28">
        <f ca="1">IF(WEEKDAY(AF$6,2)&gt;5,"w",IF(ISERROR(VLOOKUP(AF$6,fériés,1,FALSE)),(SUM($H$1:AF$1)&gt;SUM($F$8:$F16))*(SUM($H$1:AF$1)&lt;=SUM($F$8:$F17))*1,"F"))</f>
        <v>0</v>
      </c>
      <c r="AG17" s="28">
        <f ca="1">IF(WEEKDAY(AG$6,2)&gt;5,"w",IF(ISERROR(VLOOKUP(AG$6,fériés,1,FALSE)),(SUM($H$1:AG$1)&gt;SUM($F$8:$F16))*(SUM($H$1:AG$1)&lt;=SUM($F$8:$F17))*1,"F"))</f>
        <v>0</v>
      </c>
      <c r="AH17" s="28">
        <f ca="1">IF(WEEKDAY(AH$6,2)&gt;5,"w",IF(ISERROR(VLOOKUP(AH$6,fériés,1,FALSE)),(SUM($H$1:AH$1)&gt;SUM($F$8:$F16))*(SUM($H$1:AH$1)&lt;=SUM($F$8:$F17))*1,"F"))</f>
        <v>0</v>
      </c>
      <c r="AI17" s="28">
        <f ca="1">IF(WEEKDAY(AI$6,2)&gt;5,"w",IF(ISERROR(VLOOKUP(AI$6,fériés,1,FALSE)),(SUM($H$1:AI$1)&gt;SUM($F$8:$F16))*(SUM($H$1:AI$1)&lt;=SUM($F$8:$F17))*1,"F"))</f>
        <v>0</v>
      </c>
      <c r="AJ17" s="28">
        <f ca="1">IF(WEEKDAY(AJ$6,2)&gt;5,"w",IF(ISERROR(VLOOKUP(AJ$6,fériés,1,FALSE)),(SUM($H$1:AJ$1)&gt;SUM($F$8:$F16))*(SUM($H$1:AJ$1)&lt;=SUM($F$8:$F17))*1,"F"))</f>
        <v>0</v>
      </c>
      <c r="AK17" s="28">
        <f ca="1">IF(WEEKDAY(AK$6,2)&gt;5,"w",IF(ISERROR(VLOOKUP(AK$6,fériés,1,FALSE)),(SUM($H$1:AK$1)&gt;SUM($F$8:$F16))*(SUM($H$1:AK$1)&lt;=SUM($F$8:$F17))*1,"F"))</f>
        <v>0</v>
      </c>
      <c r="AL17" s="28">
        <f ca="1">IF(WEEKDAY(AL$6,2)&gt;5,"w",IF(ISERROR(VLOOKUP(AL$6,fériés,1,FALSE)),(SUM($H$1:AL$1)&gt;SUM($F$8:$F16))*(SUM($H$1:AL$1)&lt;=SUM($F$8:$F17))*1,"F"))</f>
        <v>0</v>
      </c>
      <c r="AM17" s="28">
        <f ca="1">IF(WEEKDAY(AM$6,2)&gt;5,"w",IF(ISERROR(VLOOKUP(AM$6,fériés,1,FALSE)),(SUM($H$1:AM$1)&gt;SUM($F$8:$F16))*(SUM($H$1:AM$1)&lt;=SUM($F$8:$F17))*1,"F"))</f>
        <v>0</v>
      </c>
      <c r="AN17" s="28">
        <f ca="1">IF(WEEKDAY(AN$6,2)&gt;5,"w",IF(ISERROR(VLOOKUP(AN$6,fériés,1,FALSE)),(SUM($H$1:AN$1)&gt;SUM($F$8:$F16))*(SUM($H$1:AN$1)&lt;=SUM($F$8:$F17))*1,"F"))</f>
        <v>0</v>
      </c>
      <c r="AO17" s="28">
        <f ca="1">IF(WEEKDAY(AO$6,2)&gt;5,"w",IF(ISERROR(VLOOKUP(AO$6,fériés,1,FALSE)),(SUM($H$1:AO$1)&gt;SUM($F$8:$F16))*(SUM($H$1:AO$1)&lt;=SUM($F$8:$F17))*1,"F"))</f>
        <v>0</v>
      </c>
      <c r="AP17" s="28">
        <f ca="1">IF(WEEKDAY(AP$6,2)&gt;5,"w",IF(ISERROR(VLOOKUP(AP$6,fériés,1,FALSE)),(SUM($H$1:AP$1)&gt;SUM($F$8:$F16))*(SUM($H$1:AP$1)&lt;=SUM($F$8:$F17))*1,"F"))</f>
        <v>0</v>
      </c>
      <c r="AQ17" s="28">
        <f ca="1">IF(WEEKDAY(AQ$6,2)&gt;5,"w",IF(ISERROR(VLOOKUP(AQ$6,fériés,1,FALSE)),(SUM($H$1:AQ$1)&gt;SUM($F$8:$F16))*(SUM($H$1:AQ$1)&lt;=SUM($F$8:$F17))*1,"F"))</f>
        <v>0</v>
      </c>
      <c r="AR17" s="28">
        <f ca="1">IF(WEEKDAY(AR$6,2)&gt;5,"w",IF(ISERROR(VLOOKUP(AR$6,fériés,1,FALSE)),(SUM($H$1:AR$1)&gt;SUM($F$8:$F16))*(SUM($H$1:AR$1)&lt;=SUM($F$8:$F17))*1,"F"))</f>
        <v>0</v>
      </c>
      <c r="AS17" s="28">
        <f ca="1">IF(WEEKDAY(AS$6,2)&gt;5,"w",IF(ISERROR(VLOOKUP(AS$6,fériés,1,FALSE)),(SUM($H$1:AS$1)&gt;SUM($F$8:$F16))*(SUM($H$1:AS$1)&lt;=SUM($F$8:$F17))*1,"F"))</f>
        <v>0</v>
      </c>
      <c r="AT17" s="28">
        <f ca="1">IF(WEEKDAY(AT$6,2)&gt;5,"w",IF(ISERROR(VLOOKUP(AT$6,fériés,1,FALSE)),(SUM($H$1:AT$1)&gt;SUM($F$8:$F16))*(SUM($H$1:AT$1)&lt;=SUM($F$8:$F17))*1,"F"))</f>
        <v>0</v>
      </c>
      <c r="AU17" s="28">
        <f ca="1">IF(WEEKDAY(AU$6,2)&gt;5,"w",IF(ISERROR(VLOOKUP(AU$6,fériés,1,FALSE)),(SUM($H$1:AU$1)&gt;SUM($F$8:$F16))*(SUM($H$1:AU$1)&lt;=SUM($F$8:$F17))*1,"F"))</f>
        <v>0</v>
      </c>
      <c r="AV17" s="28">
        <f ca="1">IF(WEEKDAY(AV$6,2)&gt;5,"w",IF(ISERROR(VLOOKUP(AV$6,fériés,1,FALSE)),(SUM($H$1:AV$1)&gt;SUM($F$8:$F16))*(SUM($H$1:AV$1)&lt;=SUM($F$8:$F17))*1,"F"))</f>
        <v>0</v>
      </c>
      <c r="AW17" s="28">
        <f ca="1">IF(WEEKDAY(AW$6,2)&gt;5,"w",IF(ISERROR(VLOOKUP(AW$6,fériés,1,FALSE)),(SUM($H$1:AW$1)&gt;SUM($F$8:$F16))*(SUM($H$1:AW$1)&lt;=SUM($F$8:$F17))*1,"F"))</f>
        <v>0</v>
      </c>
      <c r="AX17" s="28">
        <f ca="1">IF(WEEKDAY(AX$6,2)&gt;5,"w",IF(ISERROR(VLOOKUP(AX$6,fériés,1,FALSE)),(SUM($H$1:AX$1)&gt;SUM($F$8:$F16))*(SUM($H$1:AX$1)&lt;=SUM($F$8:$F17))*1,"F"))</f>
        <v>0</v>
      </c>
      <c r="AY17" s="28">
        <f ca="1">IF(WEEKDAY(AY$6,2)&gt;5,"w",IF(ISERROR(VLOOKUP(AY$6,fériés,1,FALSE)),(SUM($H$1:AY$1)&gt;SUM($F$8:$F16))*(SUM($H$1:AY$1)&lt;=SUM($F$8:$F17))*1,"F"))</f>
        <v>0</v>
      </c>
      <c r="AZ17" s="28">
        <f ca="1">IF(WEEKDAY(AZ$6,2)&gt;5,"w",IF(ISERROR(VLOOKUP(AZ$6,fériés,1,FALSE)),(SUM($H$1:AZ$1)&gt;SUM($F$8:$F16))*(SUM($H$1:AZ$1)&lt;=SUM($F$8:$F17))*1,"F"))</f>
        <v>0</v>
      </c>
      <c r="BA17" s="28">
        <f ca="1">IF(WEEKDAY(BA$6,2)&gt;5,"w",IF(ISERROR(VLOOKUP(BA$6,fériés,1,FALSE)),(SUM($H$1:BA$1)&gt;SUM($F$8:$F16))*(SUM($H$1:BA$1)&lt;=SUM($F$8:$F17))*1,"F"))</f>
        <v>0</v>
      </c>
      <c r="BB17" s="28">
        <f ca="1">IF(WEEKDAY(BB$6,2)&gt;5,"w",IF(ISERROR(VLOOKUP(BB$6,fériés,1,FALSE)),(SUM($H$1:BB$1)&gt;SUM($F$8:$F16))*(SUM($H$1:BB$1)&lt;=SUM($F$8:$F17))*1,"F"))</f>
        <v>0</v>
      </c>
      <c r="BC17" s="28">
        <f ca="1">IF(WEEKDAY(BC$6,2)&gt;5,"w",IF(ISERROR(VLOOKUP(BC$6,fériés,1,FALSE)),(SUM($H$1:BC$1)&gt;SUM($F$8:$F16))*(SUM($H$1:BC$1)&lt;=SUM($F$8:$F17))*1,"F"))</f>
        <v>0</v>
      </c>
      <c r="BD17" s="28">
        <f ca="1">IF(WEEKDAY(BD$6,2)&gt;5,"w",IF(ISERROR(VLOOKUP(BD$6,fériés,1,FALSE)),(SUM($H$1:BD$1)&gt;SUM($F$8:$F16))*(SUM($H$1:BD$1)&lt;=SUM($F$8:$F17))*1,"F"))</f>
        <v>0</v>
      </c>
      <c r="BE17" s="28">
        <f ca="1">IF(WEEKDAY(BE$6,2)&gt;5,"w",IF(ISERROR(VLOOKUP(BE$6,fériés,1,FALSE)),(SUM($H$1:BE$1)&gt;SUM($F$8:$F16))*(SUM($H$1:BE$1)&lt;=SUM($F$8:$F17))*1,"F"))</f>
        <v>0</v>
      </c>
      <c r="BF17" s="28">
        <f ca="1">IF(WEEKDAY(BF$6,2)&gt;5,"w",IF(ISERROR(VLOOKUP(BF$6,fériés,1,FALSE)),(SUM($H$1:BF$1)&gt;SUM($F$8:$F16))*(SUM($H$1:BF$1)&lt;=SUM($F$8:$F17))*1,"F"))</f>
        <v>0</v>
      </c>
      <c r="BG17" s="28">
        <f ca="1">IF(WEEKDAY(BG$6,2)&gt;5,"w",IF(ISERROR(VLOOKUP(BG$6,fériés,1,FALSE)),(SUM($H$1:BG$1)&gt;SUM($F$8:$F16))*(SUM($H$1:BG$1)&lt;=SUM($F$8:$F17))*1,"F"))</f>
        <v>0</v>
      </c>
      <c r="BH17" s="28">
        <f ca="1">IF(WEEKDAY(BH$6,2)&gt;5,"w",IF(ISERROR(VLOOKUP(BH$6,fériés,1,FALSE)),(SUM($H$1:BH$1)&gt;SUM($F$8:$F16))*(SUM($H$1:BH$1)&lt;=SUM($F$8:$F17))*1,"F"))</f>
        <v>0</v>
      </c>
      <c r="BI17" s="28">
        <f ca="1">IF(WEEKDAY(BI$6,2)&gt;5,"w",IF(ISERROR(VLOOKUP(BI$6,fériés,1,FALSE)),(SUM($H$1:BI$1)&gt;SUM($F$8:$F16))*(SUM($H$1:BI$1)&lt;=SUM($F$8:$F17))*1,"F"))</f>
        <v>0</v>
      </c>
      <c r="BJ17" s="28">
        <f ca="1">IF(WEEKDAY(BJ$6,2)&gt;5,"w",IF(ISERROR(VLOOKUP(BJ$6,fériés,1,FALSE)),(SUM($H$1:BJ$1)&gt;SUM($F$8:$F16))*(SUM($H$1:BJ$1)&lt;=SUM($F$8:$F17))*1,"F"))</f>
        <v>0</v>
      </c>
      <c r="BK17" s="28">
        <f ca="1">IF(WEEKDAY(BK$6,2)&gt;5,"w",IF(ISERROR(VLOOKUP(BK$6,fériés,1,FALSE)),(SUM($H$1:BK$1)&gt;SUM($F$8:$F16))*(SUM($H$1:BK$1)&lt;=SUM($F$8:$F17))*1,"F"))</f>
        <v>0</v>
      </c>
      <c r="BL17" s="28">
        <f ca="1">IF(WEEKDAY(BL$6,2)&gt;5,"w",IF(ISERROR(VLOOKUP(BL$6,fériés,1,FALSE)),(SUM($H$1:BL$1)&gt;SUM($F$8:$F16))*(SUM($H$1:BL$1)&lt;=SUM($F$8:$F17))*1,"F"))</f>
        <v>0</v>
      </c>
      <c r="BM17" s="28">
        <f ca="1">IF(WEEKDAY(BM$6,2)&gt;5,"w",IF(ISERROR(VLOOKUP(BM$6,fériés,1,FALSE)),(SUM($H$1:BM$1)&gt;SUM($F$8:$F16))*(SUM($H$1:BM$1)&lt;=SUM($F$8:$F17))*1,"F"))</f>
        <v>0</v>
      </c>
      <c r="BN17" s="28" t="str">
        <f ca="1">IF(WEEKDAY(BN$6,2)&gt;5,"w",IF(ISERROR(VLOOKUP(BN$6,fériés,1,FALSE)),(SUM($H$1:BN$1)&gt;SUM($F$8:$F16))*(SUM($H$1:BN$1)&lt;=SUM($F$8:$F17))*1,"F"))</f>
        <v>w</v>
      </c>
      <c r="BO17" s="28" t="str">
        <f ca="1">IF(WEEKDAY(BO$6,2)&gt;5,"w",IF(ISERROR(VLOOKUP(BO$6,fériés,1,FALSE)),(SUM($H$1:BO$1)&gt;SUM($F$8:$F16))*(SUM($H$1:BO$1)&lt;=SUM($F$8:$F17))*1,"F"))</f>
        <v>w</v>
      </c>
      <c r="BP17" s="28" t="str">
        <f ca="1">IF(WEEKDAY(BP$6,2)&gt;5,"w",IF(ISERROR(VLOOKUP(BP$6,fériés,1,FALSE)),(SUM($H$1:BP$1)&gt;SUM($F$8:$F16))*(SUM($H$1:BP$1)&lt;=SUM($F$8:$F17))*1,"F"))</f>
        <v>w</v>
      </c>
      <c r="BQ17" s="28" t="str">
        <f ca="1">IF(WEEKDAY(BQ$6,2)&gt;5,"w",IF(ISERROR(VLOOKUP(BQ$6,fériés,1,FALSE)),(SUM($H$1:BQ$1)&gt;SUM($F$8:$F16))*(SUM($H$1:BQ$1)&lt;=SUM($F$8:$F17))*1,"F"))</f>
        <v>w</v>
      </c>
      <c r="BR17" s="28" t="str">
        <f ca="1">IF(WEEKDAY(BR$6,2)&gt;5,"w",IF(ISERROR(VLOOKUP(BR$6,fériés,1,FALSE)),(SUM($H$1:BR$1)&gt;SUM($F$8:$F16))*(SUM($H$1:BR$1)&lt;=SUM($F$8:$F17))*1,"F"))</f>
        <v>w</v>
      </c>
      <c r="BS17" s="28" t="str">
        <f ca="1">IF(WEEKDAY(BS$6,2)&gt;5,"w",IF(ISERROR(VLOOKUP(BS$6,fériés,1,FALSE)),(SUM($H$1:BS$1)&gt;SUM($F$8:$F16))*(SUM($H$1:BS$1)&lt;=SUM($F$8:$F17))*1,"F"))</f>
        <v>w</v>
      </c>
      <c r="BT17" s="28" t="str">
        <f ca="1">IF(WEEKDAY(BT$6,2)&gt;5,"w",IF(ISERROR(VLOOKUP(BT$6,fériés,1,FALSE)),(SUM($H$1:BT$1)&gt;SUM($F$8:$F16))*(SUM($H$1:BT$1)&lt;=SUM($F$8:$F17))*1,"F"))</f>
        <v>w</v>
      </c>
      <c r="BU17" s="28" t="str">
        <f ca="1">IF(WEEKDAY(BU$6,2)&gt;5,"w",IF(ISERROR(VLOOKUP(BU$6,fériés,1,FALSE)),(SUM($H$1:BU$1)&gt;SUM($F$8:$F16))*(SUM($H$1:BU$1)&lt;=SUM($F$8:$F17))*1,"F"))</f>
        <v>w</v>
      </c>
      <c r="BV17" s="28" t="str">
        <f ca="1">IF(WEEKDAY(BV$6,2)&gt;5,"w",IF(ISERROR(VLOOKUP(BV$6,fériés,1,FALSE)),(SUM($H$1:BV$1)&gt;SUM($F$8:$F16))*(SUM($H$1:BV$1)&lt;=SUM($F$8:$F17))*1,"F"))</f>
        <v>w</v>
      </c>
      <c r="BW17" s="28" t="str">
        <f ca="1">IF(WEEKDAY(BW$6,2)&gt;5,"w",IF(ISERROR(VLOOKUP(BW$6,fériés,1,FALSE)),(SUM($H$1:BW$1)&gt;SUM($F$8:$F16))*(SUM($H$1:BW$1)&lt;=SUM($F$8:$F17))*1,"F"))</f>
        <v>w</v>
      </c>
      <c r="BX17" s="28" t="str">
        <f ca="1">IF(WEEKDAY(BX$6,2)&gt;5,"w",IF(ISERROR(VLOOKUP(BX$6,fériés,1,FALSE)),(SUM($H$1:BX$1)&gt;SUM($F$8:$F16))*(SUM($H$1:BX$1)&lt;=SUM($F$8:$F17))*1,"F"))</f>
        <v>w</v>
      </c>
      <c r="BY17" s="28" t="str">
        <f ca="1">IF(WEEKDAY(BY$6,2)&gt;5,"w",IF(ISERROR(VLOOKUP(BY$6,fériés,1,FALSE)),(SUM($H$1:BY$1)&gt;SUM($F$8:$F16))*(SUM($H$1:BY$1)&lt;=SUM($F$8:$F17))*1,"F"))</f>
        <v>w</v>
      </c>
      <c r="BZ17" s="28" t="str">
        <f ca="1">IF(WEEKDAY(BZ$6,2)&gt;5,"w",IF(ISERROR(VLOOKUP(BZ$6,fériés,1,FALSE)),(SUM($H$1:BZ$1)&gt;SUM($F$8:$F16))*(SUM($H$1:BZ$1)&lt;=SUM($F$8:$F17))*1,"F"))</f>
        <v>w</v>
      </c>
      <c r="CA17" s="28" t="str">
        <f ca="1">IF(WEEKDAY(CA$6,2)&gt;5,"w",IF(ISERROR(VLOOKUP(CA$6,fériés,1,FALSE)),(SUM($H$1:CA$1)&gt;SUM($F$8:$F16))*(SUM($H$1:CA$1)&lt;=SUM($F$8:$F17))*1,"F"))</f>
        <v>w</v>
      </c>
      <c r="CB17" s="28" t="str">
        <f ca="1">IF(WEEKDAY(CB$6,2)&gt;5,"w",IF(ISERROR(VLOOKUP(CB$6,fériés,1,FALSE)),(SUM($H$1:CB$1)&gt;SUM($F$8:$F16))*(SUM($H$1:CB$1)&lt;=SUM($F$8:$F17))*1,"F"))</f>
        <v>w</v>
      </c>
      <c r="CC17" s="28" t="str">
        <f ca="1">IF(WEEKDAY(CC$6,2)&gt;5,"w",IF(ISERROR(VLOOKUP(CC$6,fériés,1,FALSE)),(SUM($H$1:CC$1)&gt;SUM($F$8:$F16))*(SUM($H$1:CC$1)&lt;=SUM($F$8:$F17))*1,"F"))</f>
        <v>w</v>
      </c>
      <c r="CD17" s="28" t="str">
        <f ca="1">IF(WEEKDAY(CD$6,2)&gt;5,"w",IF(ISERROR(VLOOKUP(CD$6,fériés,1,FALSE)),(SUM($H$1:CD$1)&gt;SUM($F$8:$F16))*(SUM($H$1:CD$1)&lt;=SUM($F$8:$F17))*1,"F"))</f>
        <v>w</v>
      </c>
      <c r="CE17" s="28" t="str">
        <f ca="1">IF(WEEKDAY(CE$6,2)&gt;5,"w",IF(ISERROR(VLOOKUP(CE$6,fériés,1,FALSE)),(SUM($H$1:CE$1)&gt;SUM($F$8:$F16))*(SUM($H$1:CE$1)&lt;=SUM($F$8:$F17))*1,"F"))</f>
        <v>w</v>
      </c>
      <c r="CF17" s="28" t="str">
        <f ca="1">IF(WEEKDAY(CF$6,2)&gt;5,"w",IF(ISERROR(VLOOKUP(CF$6,fériés,1,FALSE)),(SUM($H$1:CF$1)&gt;SUM($F$8:$F16))*(SUM($H$1:CF$1)&lt;=SUM($F$8:$F17))*1,"F"))</f>
        <v>w</v>
      </c>
      <c r="CG17" s="28" t="str">
        <f ca="1">IF(WEEKDAY(CG$6,2)&gt;5,"w",IF(ISERROR(VLOOKUP(CG$6,fériés,1,FALSE)),(SUM($H$1:CG$1)&gt;SUM($F$8:$F16))*(SUM($H$1:CG$1)&lt;=SUM($F$8:$F17))*1,"F"))</f>
        <v>w</v>
      </c>
      <c r="CH17" s="28">
        <f ca="1">IF(WEEKDAY(CH$6,2)&gt;5,"w",IF(ISERROR(VLOOKUP(CH$6,fériés,1,FALSE)),(SUM($H$1:CH$1)&gt;SUM($F$8:$F16))*(SUM($H$1:CH$1)&lt;=SUM($F$8:$F17))*1,"F"))</f>
        <v>0</v>
      </c>
      <c r="CI17" s="28">
        <f ca="1">IF(WEEKDAY(CI$6,2)&gt;5,"w",IF(ISERROR(VLOOKUP(CI$6,fériés,1,FALSE)),(SUM($H$1:CI$1)&gt;SUM($F$8:$F16))*(SUM($H$1:CI$1)&lt;=SUM($F$8:$F17))*1,"F"))</f>
        <v>0</v>
      </c>
      <c r="CJ17" s="28">
        <f ca="1">IF(WEEKDAY(CJ$6,2)&gt;5,"w",IF(ISERROR(VLOOKUP(CJ$6,fériés,1,FALSE)),(SUM($H$1:CJ$1)&gt;SUM($F$8:$F16))*(SUM($H$1:CJ$1)&lt;=SUM($F$8:$F17))*1,"F"))</f>
        <v>0</v>
      </c>
      <c r="CK17" s="28">
        <f ca="1">IF(WEEKDAY(CK$6,2)&gt;5,"w",IF(ISERROR(VLOOKUP(CK$6,fériés,1,FALSE)),(SUM($H$1:CK$1)&gt;SUM($F$8:$F16))*(SUM($H$1:CK$1)&lt;=SUM($F$8:$F17))*1,"F"))</f>
        <v>0</v>
      </c>
      <c r="CL17" s="28">
        <f ca="1">IF(WEEKDAY(CL$6,2)&gt;5,"w",IF(ISERROR(VLOOKUP(CL$6,fériés,1,FALSE)),(SUM($H$1:CL$1)&gt;SUM($F$8:$F16))*(SUM($H$1:CL$1)&lt;=SUM($F$8:$F17))*1,"F"))</f>
        <v>0</v>
      </c>
      <c r="CM17" s="28">
        <f ca="1">IF(WEEKDAY(CM$6,2)&gt;5,"w",IF(ISERROR(VLOOKUP(CM$6,fériés,1,FALSE)),(SUM($H$1:CM$1)&gt;SUM($F$8:$F16))*(SUM($H$1:CM$1)&lt;=SUM($F$8:$F17))*1,"F"))</f>
        <v>0</v>
      </c>
      <c r="CN17" s="28">
        <f ca="1">IF(WEEKDAY(CN$6,2)&gt;5,"w",IF(ISERROR(VLOOKUP(CN$6,fériés,1,FALSE)),(SUM($H$1:CN$1)&gt;SUM($F$8:$F16))*(SUM($H$1:CN$1)&lt;=SUM($F$8:$F17))*1,"F"))</f>
        <v>0</v>
      </c>
      <c r="CO17" s="28">
        <f ca="1">IF(WEEKDAY(CO$6,2)&gt;5,"w",IF(ISERROR(VLOOKUP(CO$6,fériés,1,FALSE)),(SUM($H$1:CO$1)&gt;SUM($F$8:$F16))*(SUM($H$1:CO$1)&lt;=SUM($F$8:$F17))*1,"F"))</f>
        <v>0</v>
      </c>
      <c r="CP17" s="28">
        <f ca="1">IF(WEEKDAY(CP$6,2)&gt;5,"w",IF(ISERROR(VLOOKUP(CP$6,fériés,1,FALSE)),(SUM($H$1:CP$1)&gt;SUM($F$8:$F16))*(SUM($H$1:CP$1)&lt;=SUM($F$8:$F17))*1,"F"))</f>
        <v>0</v>
      </c>
      <c r="CQ17" s="28">
        <f ca="1">IF(WEEKDAY(CQ$6,2)&gt;5,"w",IF(ISERROR(VLOOKUP(CQ$6,fériés,1,FALSE)),(SUM($H$1:CQ$1)&gt;SUM($F$8:$F16))*(SUM($H$1:CQ$1)&lt;=SUM($F$8:$F17))*1,"F"))</f>
        <v>0</v>
      </c>
      <c r="CR17" s="28">
        <f ca="1">IF(WEEKDAY(CR$6,2)&gt;5,"w",IF(ISERROR(VLOOKUP(CR$6,fériés,1,FALSE)),(SUM($H$1:CR$1)&gt;SUM($F$8:$F16))*(SUM($H$1:CR$1)&lt;=SUM($F$8:$F17))*1,"F"))</f>
        <v>0</v>
      </c>
      <c r="CS17" s="28">
        <f ca="1">IF(WEEKDAY(CS$6,2)&gt;5,"w",IF(ISERROR(VLOOKUP(CS$6,fériés,1,FALSE)),(SUM($H$1:CS$1)&gt;SUM($F$8:$F16))*(SUM($H$1:CS$1)&lt;=SUM($F$8:$F17))*1,"F"))</f>
        <v>0</v>
      </c>
      <c r="CT17" s="28">
        <f ca="1">IF(WEEKDAY(CT$6,2)&gt;5,"w",IF(ISERROR(VLOOKUP(CT$6,fériés,1,FALSE)),(SUM($H$1:CT$1)&gt;SUM($F$8:$F16))*(SUM($H$1:CT$1)&lt;=SUM($F$8:$F17))*1,"F"))</f>
        <v>0</v>
      </c>
      <c r="CU17" s="28">
        <f ca="1">IF(WEEKDAY(CU$6,2)&gt;5,"w",IF(ISERROR(VLOOKUP(CU$6,fériés,1,FALSE)),(SUM($H$1:CU$1)&gt;SUM($F$8:$F16))*(SUM($H$1:CU$1)&lt;=SUM($F$8:$F17))*1,"F"))</f>
        <v>0</v>
      </c>
      <c r="CV17" s="28">
        <f ca="1">IF(WEEKDAY(CV$6,2)&gt;5,"w",IF(ISERROR(VLOOKUP(CV$6,fériés,1,FALSE)),(SUM($H$1:CV$1)&gt;SUM($F$8:$F16))*(SUM($H$1:CV$1)&lt;=SUM($F$8:$F17))*1,"F"))</f>
        <v>0</v>
      </c>
      <c r="CW17" s="28">
        <f ca="1">IF(WEEKDAY(CW$6,2)&gt;5,"w",IF(ISERROR(VLOOKUP(CW$6,fériés,1,FALSE)),(SUM($H$1:CW$1)&gt;SUM($F$8:$F16))*(SUM($H$1:CW$1)&lt;=SUM($F$8:$F17))*1,"F"))</f>
        <v>0</v>
      </c>
      <c r="CX17" s="28">
        <f ca="1">IF(WEEKDAY(CX$6,2)&gt;5,"w",IF(ISERROR(VLOOKUP(CX$6,fériés,1,FALSE)),(SUM($H$1:CX$1)&gt;SUM($F$8:$F16))*(SUM($H$1:CX$1)&lt;=SUM($F$8:$F17))*1,"F"))</f>
        <v>0</v>
      </c>
      <c r="CY17" s="28">
        <f ca="1">IF(WEEKDAY(CY$6,2)&gt;5,"w",IF(ISERROR(VLOOKUP(CY$6,fériés,1,FALSE)),(SUM($H$1:CY$1)&gt;SUM($F$8:$F16))*(SUM($H$1:CY$1)&lt;=SUM($F$8:$F17))*1,"F"))</f>
        <v>0</v>
      </c>
      <c r="CZ17" s="28">
        <f ca="1">IF(WEEKDAY(CZ$6,2)&gt;5,"w",IF(ISERROR(VLOOKUP(CZ$6,fériés,1,FALSE)),(SUM($H$1:CZ$1)&gt;SUM($F$8:$F16))*(SUM($H$1:CZ$1)&lt;=SUM($F$8:$F17))*1,"F"))</f>
        <v>0</v>
      </c>
      <c r="DA17" s="28">
        <f ca="1">IF(WEEKDAY(DA$6,2)&gt;5,"w",IF(ISERROR(VLOOKUP(DA$6,fériés,1,FALSE)),(SUM($H$1:DA$1)&gt;SUM($F$8:$F16))*(SUM($H$1:DA$1)&lt;=SUM($F$8:$F17))*1,"F"))</f>
        <v>0</v>
      </c>
      <c r="DB17" s="28">
        <f ca="1">IF(WEEKDAY(DB$6,2)&gt;5,"w",IF(ISERROR(VLOOKUP(DB$6,fériés,1,FALSE)),(SUM($H$1:DB$1)&gt;SUM($F$8:$F16))*(SUM($H$1:DB$1)&lt;=SUM($F$8:$F17))*1,"F"))</f>
        <v>0</v>
      </c>
      <c r="DC17" s="28">
        <f ca="1">IF(WEEKDAY(DC$6,2)&gt;5,"w",IF(ISERROR(VLOOKUP(DC$6,fériés,1,FALSE)),(SUM($H$1:DC$1)&gt;SUM($F$8:$F16))*(SUM($H$1:DC$1)&lt;=SUM($F$8:$F17))*1,"F"))</f>
        <v>0</v>
      </c>
      <c r="DD17" s="28">
        <f ca="1">IF(WEEKDAY(DD$6,2)&gt;5,"w",IF(ISERROR(VLOOKUP(DD$6,fériés,1,FALSE)),(SUM($H$1:DD$1)&gt;SUM($F$8:$F16))*(SUM($H$1:DD$1)&lt;=SUM($F$8:$F17))*1,"F"))</f>
        <v>0</v>
      </c>
      <c r="DE17" s="28">
        <f ca="1">IF(WEEKDAY(DE$6,2)&gt;5,"w",IF(ISERROR(VLOOKUP(DE$6,fériés,1,FALSE)),(SUM($H$1:DE$1)&gt;SUM($F$8:$F16))*(SUM($H$1:DE$1)&lt;=SUM($F$8:$F17))*1,"F"))</f>
        <v>0</v>
      </c>
      <c r="DF17" s="28">
        <f ca="1">IF(WEEKDAY(DF$6,2)&gt;5,"w",IF(ISERROR(VLOOKUP(DF$6,fériés,1,FALSE)),(SUM($H$1:DF$1)&gt;SUM($F$8:$F16))*(SUM($H$1:DF$1)&lt;=SUM($F$8:$F17))*1,"F"))</f>
        <v>0</v>
      </c>
      <c r="DG17" s="28">
        <f ca="1">IF(WEEKDAY(DG$6,2)&gt;5,"w",IF(ISERROR(VLOOKUP(DG$6,fériés,1,FALSE)),(SUM($H$1:DG$1)&gt;SUM($F$8:$F16))*(SUM($H$1:DG$1)&lt;=SUM($F$8:$F17))*1,"F"))</f>
        <v>0</v>
      </c>
      <c r="DH17" s="28">
        <f ca="1">IF(WEEKDAY(DH$6,2)&gt;5,"w",IF(ISERROR(VLOOKUP(DH$6,fériés,1,FALSE)),(SUM($H$1:DH$1)&gt;SUM($F$8:$F16))*(SUM($H$1:DH$1)&lt;=SUM($F$8:$F17))*1,"F"))</f>
        <v>0</v>
      </c>
      <c r="DI17" s="28">
        <f ca="1">IF(WEEKDAY(DI$6,2)&gt;5,"w",IF(ISERROR(VLOOKUP(DI$6,fériés,1,FALSE)),(SUM($H$1:DI$1)&gt;SUM($F$8:$F16))*(SUM($H$1:DI$1)&lt;=SUM($F$8:$F17))*1,"F"))</f>
        <v>0</v>
      </c>
      <c r="DJ17" s="28">
        <f ca="1">IF(WEEKDAY(DJ$6,2)&gt;5,"w",IF(ISERROR(VLOOKUP(DJ$6,fériés,1,FALSE)),(SUM($H$1:DJ$1)&gt;SUM($F$8:$F16))*(SUM($H$1:DJ$1)&lt;=SUM($F$8:$F17))*1,"F"))</f>
        <v>0</v>
      </c>
      <c r="DK17" s="28">
        <f ca="1">IF(WEEKDAY(DK$6,2)&gt;5,"w",IF(ISERROR(VLOOKUP(DK$6,fériés,1,FALSE)),(SUM($H$1:DK$1)&gt;SUM($F$8:$F16))*(SUM($H$1:DK$1)&lt;=SUM($F$8:$F17))*1,"F"))</f>
        <v>0</v>
      </c>
      <c r="DL17" s="28">
        <f ca="1">IF(WEEKDAY(DL$6,2)&gt;5,"w",IF(ISERROR(VLOOKUP(DL$6,fériés,1,FALSE)),(SUM($H$1:DL$1)&gt;SUM($F$8:$F16))*(SUM($H$1:DL$1)&lt;=SUM($F$8:$F17))*1,"F"))</f>
        <v>0</v>
      </c>
      <c r="DM17" s="28">
        <f ca="1">IF(WEEKDAY(DM$6,2)&gt;5,"w",IF(ISERROR(VLOOKUP(DM$6,fériés,1,FALSE)),(SUM($H$1:DM$1)&gt;SUM($F$8:$F16))*(SUM($H$1:DM$1)&lt;=SUM($F$8:$F17))*1,"F"))</f>
        <v>0</v>
      </c>
      <c r="DN17" s="28">
        <f ca="1">IF(WEEKDAY(DN$6,2)&gt;5,"w",IF(ISERROR(VLOOKUP(DN$6,fériés,1,FALSE)),(SUM($H$1:DN$1)&gt;SUM($F$8:$F16))*(SUM($H$1:DN$1)&lt;=SUM($F$8:$F17))*1,"F"))</f>
        <v>0</v>
      </c>
      <c r="DO17" s="28">
        <f ca="1">IF(WEEKDAY(DO$6,2)&gt;5,"w",IF(ISERROR(VLOOKUP(DO$6,fériés,1,FALSE)),(SUM($H$1:DO$1)&gt;SUM($F$8:$F16))*(SUM($H$1:DO$1)&lt;=SUM($F$8:$F17))*1,"F"))</f>
        <v>0</v>
      </c>
      <c r="DP17" s="28">
        <f ca="1">IF(WEEKDAY(DP$6,2)&gt;5,"w",IF(ISERROR(VLOOKUP(DP$6,fériés,1,FALSE)),(SUM($H$1:DP$1)&gt;SUM($F$8:$F16))*(SUM($H$1:DP$1)&lt;=SUM($F$8:$F17))*1,"F"))</f>
        <v>0</v>
      </c>
      <c r="DQ17" s="28">
        <f ca="1">IF(WEEKDAY(DQ$6,2)&gt;5,"w",IF(ISERROR(VLOOKUP(DQ$6,fériés,1,FALSE)),(SUM($H$1:DQ$1)&gt;SUM($F$8:$F16))*(SUM($H$1:DQ$1)&lt;=SUM($F$8:$F17))*1,"F"))</f>
        <v>0</v>
      </c>
      <c r="DR17" s="28">
        <f ca="1">IF(WEEKDAY(DR$6,2)&gt;5,"w",IF(ISERROR(VLOOKUP(DR$6,fériés,1,FALSE)),(SUM($H$1:DR$1)&gt;SUM($F$8:$F16))*(SUM($H$1:DR$1)&lt;=SUM($F$8:$F17))*1,"F"))</f>
        <v>0</v>
      </c>
      <c r="DS17" s="28">
        <f ca="1">IF(WEEKDAY(DS$6,2)&gt;5,"w",IF(ISERROR(VLOOKUP(DS$6,fériés,1,FALSE)),(SUM($H$1:DS$1)&gt;SUM($F$8:$F16))*(SUM($H$1:DS$1)&lt;=SUM($F$8:$F17))*1,"F"))</f>
        <v>0</v>
      </c>
      <c r="DT17" s="28">
        <f ca="1">IF(WEEKDAY(DT$6,2)&gt;5,"w",IF(ISERROR(VLOOKUP(DT$6,fériés,1,FALSE)),(SUM($H$1:DT$1)&gt;SUM($F$8:$F16))*(SUM($H$1:DT$1)&lt;=SUM($F$8:$F17))*1,"F"))</f>
        <v>0</v>
      </c>
      <c r="DU17" s="28">
        <f ca="1">IF(WEEKDAY(DU$6,2)&gt;5,"w",IF(ISERROR(VLOOKUP(DU$6,fériés,1,FALSE)),(SUM($H$1:DU$1)&gt;SUM($F$8:$F16))*(SUM($H$1:DU$1)&lt;=SUM($F$8:$F17))*1,"F"))</f>
        <v>0</v>
      </c>
      <c r="DV17" s="28">
        <f ca="1">IF(WEEKDAY(DV$6,2)&gt;5,"w",IF(ISERROR(VLOOKUP(DV$6,fériés,1,FALSE)),(SUM($H$1:DV$1)&gt;SUM($F$8:$F16))*(SUM($H$1:DV$1)&lt;=SUM($F$8:$F17))*1,"F"))</f>
        <v>0</v>
      </c>
      <c r="DW17" s="28">
        <f ca="1">IF(WEEKDAY(DW$6,2)&gt;5,"w",IF(ISERROR(VLOOKUP(DW$6,fériés,1,FALSE)),(SUM($H$1:DW$1)&gt;SUM($F$8:$F16))*(SUM($H$1:DW$1)&lt;=SUM($F$8:$F17))*1,"F"))</f>
        <v>0</v>
      </c>
      <c r="DX17" s="28">
        <f ca="1">IF(WEEKDAY(DX$6,2)&gt;5,"w",IF(ISERROR(VLOOKUP(DX$6,fériés,1,FALSE)),(SUM($H$1:DX$1)&gt;SUM($F$8:$F16))*(SUM($H$1:DX$1)&lt;=SUM($F$8:$F17))*1,"F"))</f>
        <v>0</v>
      </c>
      <c r="DY17" s="28">
        <f ca="1">IF(WEEKDAY(DY$6,2)&gt;5,"w",IF(ISERROR(VLOOKUP(DY$6,fériés,1,FALSE)),(SUM($H$1:DY$1)&gt;SUM($F$8:$F16))*(SUM($H$1:DY$1)&lt;=SUM($F$8:$F17))*1,"F"))</f>
        <v>0</v>
      </c>
      <c r="DZ17" s="28">
        <f ca="1">IF(WEEKDAY(DZ$6,2)&gt;5,"w",IF(ISERROR(VLOOKUP(DZ$6,fériés,1,FALSE)),(SUM($H$1:DZ$1)&gt;SUM($F$8:$F16))*(SUM($H$1:DZ$1)&lt;=SUM($F$8:$F17))*1,"F"))</f>
        <v>0</v>
      </c>
      <c r="EA17" s="28">
        <f ca="1">IF(WEEKDAY(EA$6,2)&gt;5,"w",IF(ISERROR(VLOOKUP(EA$6,fériés,1,FALSE)),(SUM($H$1:EA$1)&gt;SUM($F$8:$F16))*(SUM($H$1:EA$1)&lt;=SUM($F$8:$F17))*1,"F"))</f>
        <v>0</v>
      </c>
      <c r="EB17" s="28">
        <f ca="1">IF(WEEKDAY(EB$6,2)&gt;5,"w",IF(ISERROR(VLOOKUP(EB$6,fériés,1,FALSE)),(SUM($H$1:EB$1)&gt;SUM($F$8:$F16))*(SUM($H$1:EB$1)&lt;=SUM($F$8:$F17))*1,"F"))</f>
        <v>0</v>
      </c>
      <c r="EC17" s="28">
        <f ca="1">IF(WEEKDAY(EC$6,2)&gt;5,"w",IF(ISERROR(VLOOKUP(EC$6,fériés,1,FALSE)),(SUM($H$1:EC$1)&gt;SUM($F$8:$F16))*(SUM($H$1:EC$1)&lt;=SUM($F$8:$F17))*1,"F"))</f>
        <v>0</v>
      </c>
      <c r="ED17" s="28">
        <f ca="1">IF(WEEKDAY(ED$6,2)&gt;5,"w",IF(ISERROR(VLOOKUP(ED$6,fériés,1,FALSE)),(SUM($H$1:ED$1)&gt;SUM($F$8:$F16))*(SUM($H$1:ED$1)&lt;=SUM($F$8:$F17))*1,"F"))</f>
        <v>0</v>
      </c>
      <c r="EE17" s="28">
        <f ca="1">IF(WEEKDAY(EE$6,2)&gt;5,"w",IF(ISERROR(VLOOKUP(EE$6,fériés,1,FALSE)),(SUM($H$1:EE$1)&gt;SUM($F$8:$F16))*(SUM($H$1:EE$1)&lt;=SUM($F$8:$F17))*1,"F"))</f>
        <v>0</v>
      </c>
      <c r="EF17" s="28" t="str">
        <f ca="1">IF(WEEKDAY(EF$6,2)&gt;5,"w",IF(ISERROR(VLOOKUP(EF$6,fériés,1,FALSE)),(SUM($H$1:EF$1)&gt;SUM($F$8:$F16))*(SUM($H$1:EF$1)&lt;=SUM($F$8:$F17))*1,"F"))</f>
        <v>w</v>
      </c>
      <c r="EG17" s="28" t="str">
        <f ca="1">IF(WEEKDAY(EG$6,2)&gt;5,"w",IF(ISERROR(VLOOKUP(EG$6,fériés,1,FALSE)),(SUM($H$1:EG$1)&gt;SUM($F$8:$F16))*(SUM($H$1:EG$1)&lt;=SUM($F$8:$F17))*1,"F"))</f>
        <v>w</v>
      </c>
      <c r="EH17" s="28" t="str">
        <f ca="1">IF(WEEKDAY(EH$6,2)&gt;5,"w",IF(ISERROR(VLOOKUP(EH$6,fériés,1,FALSE)),(SUM($H$1:EH$1)&gt;SUM($F$8:$F16))*(SUM($H$1:EH$1)&lt;=SUM($F$8:$F17))*1,"F"))</f>
        <v>w</v>
      </c>
      <c r="EI17" s="28" t="str">
        <f ca="1">IF(WEEKDAY(EI$6,2)&gt;5,"w",IF(ISERROR(VLOOKUP(EI$6,fériés,1,FALSE)),(SUM($H$1:EI$1)&gt;SUM($F$8:$F16))*(SUM($H$1:EI$1)&lt;=SUM($F$8:$F17))*1,"F"))</f>
        <v>w</v>
      </c>
      <c r="EJ17" s="28" t="str">
        <f ca="1">IF(WEEKDAY(EJ$6,2)&gt;5,"w",IF(ISERROR(VLOOKUP(EJ$6,fériés,1,FALSE)),(SUM($H$1:EJ$1)&gt;SUM($F$8:$F16))*(SUM($H$1:EJ$1)&lt;=SUM($F$8:$F17))*1,"F"))</f>
        <v>w</v>
      </c>
      <c r="EK17" s="28" t="str">
        <f ca="1">IF(WEEKDAY(EK$6,2)&gt;5,"w",IF(ISERROR(VLOOKUP(EK$6,fériés,1,FALSE)),(SUM($H$1:EK$1)&gt;SUM($F$8:$F16))*(SUM($H$1:EK$1)&lt;=SUM($F$8:$F17))*1,"F"))</f>
        <v>w</v>
      </c>
      <c r="EL17" s="28" t="str">
        <f ca="1">IF(WEEKDAY(EL$6,2)&gt;5,"w",IF(ISERROR(VLOOKUP(EL$6,fériés,1,FALSE)),(SUM($H$1:EL$1)&gt;SUM($F$8:$F16))*(SUM($H$1:EL$1)&lt;=SUM($F$8:$F17))*1,"F"))</f>
        <v>w</v>
      </c>
      <c r="EM17" s="28" t="str">
        <f ca="1">IF(WEEKDAY(EM$6,2)&gt;5,"w",IF(ISERROR(VLOOKUP(EM$6,fériés,1,FALSE)),(SUM($H$1:EM$1)&gt;SUM($F$8:$F16))*(SUM($H$1:EM$1)&lt;=SUM($F$8:$F17))*1,"F"))</f>
        <v>w</v>
      </c>
      <c r="EN17" s="28" t="str">
        <f ca="1">IF(WEEKDAY(EN$6,2)&gt;5,"w",IF(ISERROR(VLOOKUP(EN$6,fériés,1,FALSE)),(SUM($H$1:EN$1)&gt;SUM($F$8:$F16))*(SUM($H$1:EN$1)&lt;=SUM($F$8:$F17))*1,"F"))</f>
        <v>w</v>
      </c>
      <c r="EO17" s="28" t="str">
        <f ca="1">IF(WEEKDAY(EO$6,2)&gt;5,"w",IF(ISERROR(VLOOKUP(EO$6,fériés,1,FALSE)),(SUM($H$1:EO$1)&gt;SUM($F$8:$F16))*(SUM($H$1:EO$1)&lt;=SUM($F$8:$F17))*1,"F"))</f>
        <v>w</v>
      </c>
      <c r="EP17" s="28" t="str">
        <f ca="1">IF(WEEKDAY(EP$6,2)&gt;5,"w",IF(ISERROR(VLOOKUP(EP$6,fériés,1,FALSE)),(SUM($H$1:EP$1)&gt;SUM($F$8:$F16))*(SUM($H$1:EP$1)&lt;=SUM($F$8:$F17))*1,"F"))</f>
        <v>w</v>
      </c>
      <c r="EQ17" s="28" t="str">
        <f ca="1">IF(WEEKDAY(EQ$6,2)&gt;5,"w",IF(ISERROR(VLOOKUP(EQ$6,fériés,1,FALSE)),(SUM($H$1:EQ$1)&gt;SUM($F$8:$F16))*(SUM($H$1:EQ$1)&lt;=SUM($F$8:$F17))*1,"F"))</f>
        <v>w</v>
      </c>
      <c r="ER17" s="28" t="str">
        <f ca="1">IF(WEEKDAY(ER$6,2)&gt;5,"w",IF(ISERROR(VLOOKUP(ER$6,fériés,1,FALSE)),(SUM($H$1:ER$1)&gt;SUM($F$8:$F16))*(SUM($H$1:ER$1)&lt;=SUM($F$8:$F17))*1,"F"))</f>
        <v>w</v>
      </c>
      <c r="ES17" s="28" t="str">
        <f ca="1">IF(WEEKDAY(ES$6,2)&gt;5,"w",IF(ISERROR(VLOOKUP(ES$6,fériés,1,FALSE)),(SUM($H$1:ES$1)&gt;SUM($F$8:$F16))*(SUM($H$1:ES$1)&lt;=SUM($F$8:$F17))*1,"F"))</f>
        <v>w</v>
      </c>
      <c r="ET17" s="28" t="str">
        <f ca="1">IF(WEEKDAY(ET$6,2)&gt;5,"w",IF(ISERROR(VLOOKUP(ET$6,fériés,1,FALSE)),(SUM($H$1:ET$1)&gt;SUM($F$8:$F16))*(SUM($H$1:ET$1)&lt;=SUM($F$8:$F17))*1,"F"))</f>
        <v>w</v>
      </c>
      <c r="EU17" s="28" t="str">
        <f ca="1">IF(WEEKDAY(EU$6,2)&gt;5,"w",IF(ISERROR(VLOOKUP(EU$6,fériés,1,FALSE)),(SUM($H$1:EU$1)&gt;SUM($F$8:$F16))*(SUM($H$1:EU$1)&lt;=SUM($F$8:$F17))*1,"F"))</f>
        <v>w</v>
      </c>
      <c r="EV17" s="28" t="str">
        <f ca="1">IF(WEEKDAY(EV$6,2)&gt;5,"w",IF(ISERROR(VLOOKUP(EV$6,fériés,1,FALSE)),(SUM($H$1:EV$1)&gt;SUM($F$8:$F16))*(SUM($H$1:EV$1)&lt;=SUM($F$8:$F17))*1,"F"))</f>
        <v>w</v>
      </c>
      <c r="EW17" s="28" t="str">
        <f ca="1">IF(WEEKDAY(EW$6,2)&gt;5,"w",IF(ISERROR(VLOOKUP(EW$6,fériés,1,FALSE)),(SUM($H$1:EW$1)&gt;SUM($F$8:$F16))*(SUM($H$1:EW$1)&lt;=SUM($F$8:$F17))*1,"F"))</f>
        <v>w</v>
      </c>
      <c r="EX17" s="28" t="str">
        <f ca="1">IF(WEEKDAY(EX$6,2)&gt;5,"w",IF(ISERROR(VLOOKUP(EX$6,fériés,1,FALSE)),(SUM($H$1:EX$1)&gt;SUM($F$8:$F16))*(SUM($H$1:EX$1)&lt;=SUM($F$8:$F17))*1,"F"))</f>
        <v>w</v>
      </c>
      <c r="EY17" s="28" t="str">
        <f ca="1">IF(WEEKDAY(EY$6,2)&gt;5,"w",IF(ISERROR(VLOOKUP(EY$6,fériés,1,FALSE)),(SUM($H$1:EY$1)&gt;SUM($F$8:$F16))*(SUM($H$1:EY$1)&lt;=SUM($F$8:$F17))*1,"F"))</f>
        <v>w</v>
      </c>
      <c r="EZ17" s="28">
        <f ca="1">IF(WEEKDAY(EZ$6,2)&gt;5,"w",IF(ISERROR(VLOOKUP(EZ$6,fériés,1,FALSE)),(SUM($H$1:EZ$1)&gt;SUM($F$8:$F16))*(SUM($H$1:EZ$1)&lt;=SUM($F$8:$F17))*1,"F"))</f>
        <v>0</v>
      </c>
      <c r="FA17" s="28">
        <f ca="1">IF(WEEKDAY(FA$6,2)&gt;5,"w",IF(ISERROR(VLOOKUP(FA$6,fériés,1,FALSE)),(SUM($H$1:FA$1)&gt;SUM($F$8:$F16))*(SUM($H$1:FA$1)&lt;=SUM($F$8:$F17))*1,"F"))</f>
        <v>0</v>
      </c>
      <c r="FB17" s="28">
        <f ca="1">IF(WEEKDAY(FB$6,2)&gt;5,"w",IF(ISERROR(VLOOKUP(FB$6,fériés,1,FALSE)),(SUM($H$1:FB$1)&gt;SUM($F$8:$F16))*(SUM($H$1:FB$1)&lt;=SUM($F$8:$F17))*1,"F"))</f>
        <v>0</v>
      </c>
      <c r="FC17" s="28">
        <f ca="1">IF(WEEKDAY(FC$6,2)&gt;5,"w",IF(ISERROR(VLOOKUP(FC$6,fériés,1,FALSE)),(SUM($H$1:FC$1)&gt;SUM($F$8:$F16))*(SUM($H$1:FC$1)&lt;=SUM($F$8:$F17))*1,"F"))</f>
        <v>0</v>
      </c>
      <c r="FD17" s="28">
        <f ca="1">IF(WEEKDAY(FD$6,2)&gt;5,"w",IF(ISERROR(VLOOKUP(FD$6,fériés,1,FALSE)),(SUM($H$1:FD$1)&gt;SUM($F$8:$F16))*(SUM($H$1:FD$1)&lt;=SUM($F$8:$F17))*1,"F"))</f>
        <v>0</v>
      </c>
      <c r="FE17" s="28">
        <f ca="1">IF(WEEKDAY(FE$6,2)&gt;5,"w",IF(ISERROR(VLOOKUP(FE$6,fériés,1,FALSE)),(SUM($H$1:FE$1)&gt;SUM($F$8:$F16))*(SUM($H$1:FE$1)&lt;=SUM($F$8:$F17))*1,"F"))</f>
        <v>0</v>
      </c>
      <c r="FF17" s="28">
        <f ca="1">IF(WEEKDAY(FF$6,2)&gt;5,"w",IF(ISERROR(VLOOKUP(FF$6,fériés,1,FALSE)),(SUM($H$1:FF$1)&gt;SUM($F$8:$F16))*(SUM($H$1:FF$1)&lt;=SUM($F$8:$F17))*1,"F"))</f>
        <v>0</v>
      </c>
      <c r="FG17" s="28">
        <f ca="1">IF(WEEKDAY(FG$6,2)&gt;5,"w",IF(ISERROR(VLOOKUP(FG$6,fériés,1,FALSE)),(SUM($H$1:FG$1)&gt;SUM($F$8:$F16))*(SUM($H$1:FG$1)&lt;=SUM($F$8:$F17))*1,"F"))</f>
        <v>0</v>
      </c>
      <c r="FH17" s="28">
        <f ca="1">IF(WEEKDAY(FH$6,2)&gt;5,"w",IF(ISERROR(VLOOKUP(FH$6,fériés,1,FALSE)),(SUM($H$1:FH$1)&gt;SUM($F$8:$F16))*(SUM($H$1:FH$1)&lt;=SUM($F$8:$F17))*1,"F"))</f>
        <v>0</v>
      </c>
      <c r="FI17" s="28">
        <f ca="1">IF(WEEKDAY(FI$6,2)&gt;5,"w",IF(ISERROR(VLOOKUP(FI$6,fériés,1,FALSE)),(SUM($H$1:FI$1)&gt;SUM($F$8:$F16))*(SUM($H$1:FI$1)&lt;=SUM($F$8:$F17))*1,"F"))</f>
        <v>0</v>
      </c>
      <c r="FJ17" s="28">
        <f ca="1">IF(WEEKDAY(FJ$6,2)&gt;5,"w",IF(ISERROR(VLOOKUP(FJ$6,fériés,1,FALSE)),(SUM($H$1:FJ$1)&gt;SUM($F$8:$F16))*(SUM($H$1:FJ$1)&lt;=SUM($F$8:$F17))*1,"F"))</f>
        <v>0</v>
      </c>
      <c r="FK17" s="28">
        <f ca="1">IF(WEEKDAY(FK$6,2)&gt;5,"w",IF(ISERROR(VLOOKUP(FK$6,fériés,1,FALSE)),(SUM($H$1:FK$1)&gt;SUM($F$8:$F16))*(SUM($H$1:FK$1)&lt;=SUM($F$8:$F17))*1,"F"))</f>
        <v>0</v>
      </c>
      <c r="FL17" s="28">
        <f ca="1">IF(WEEKDAY(FL$6,2)&gt;5,"w",IF(ISERROR(VLOOKUP(FL$6,fériés,1,FALSE)),(SUM($H$1:FL$1)&gt;SUM($F$8:$F16))*(SUM($H$1:FL$1)&lt;=SUM($F$8:$F17))*1,"F"))</f>
        <v>0</v>
      </c>
      <c r="FM17" s="28">
        <f ca="1">IF(WEEKDAY(FM$6,2)&gt;5,"w",IF(ISERROR(VLOOKUP(FM$6,fériés,1,FALSE)),(SUM($H$1:FM$1)&gt;SUM($F$8:$F16))*(SUM($H$1:FM$1)&lt;=SUM($F$8:$F17))*1,"F"))</f>
        <v>0</v>
      </c>
      <c r="FN17" s="28">
        <f ca="1">IF(WEEKDAY(FN$6,2)&gt;5,"w",IF(ISERROR(VLOOKUP(FN$6,fériés,1,FALSE)),(SUM($H$1:FN$1)&gt;SUM($F$8:$F16))*(SUM($H$1:FN$1)&lt;=SUM($F$8:$F17))*1,"F"))</f>
        <v>0</v>
      </c>
      <c r="FO17" s="28">
        <f ca="1">IF(WEEKDAY(FO$6,2)&gt;5,"w",IF(ISERROR(VLOOKUP(FO$6,fériés,1,FALSE)),(SUM($H$1:FO$1)&gt;SUM($F$8:$F16))*(SUM($H$1:FO$1)&lt;=SUM($F$8:$F17))*1,"F"))</f>
        <v>0</v>
      </c>
      <c r="FP17" s="28">
        <f ca="1">IF(WEEKDAY(FP$6,2)&gt;5,"w",IF(ISERROR(VLOOKUP(FP$6,fériés,1,FALSE)),(SUM($H$1:FP$1)&gt;SUM($F$8:$F16))*(SUM($H$1:FP$1)&lt;=SUM($F$8:$F17))*1,"F"))</f>
        <v>0</v>
      </c>
      <c r="FQ17" s="28">
        <f ca="1">IF(WEEKDAY(FQ$6,2)&gt;5,"w",IF(ISERROR(VLOOKUP(FQ$6,fériés,1,FALSE)),(SUM($H$1:FQ$1)&gt;SUM($F$8:$F16))*(SUM($H$1:FQ$1)&lt;=SUM($F$8:$F17))*1,"F"))</f>
        <v>0</v>
      </c>
      <c r="FR17" s="28">
        <f ca="1">IF(WEEKDAY(FR$6,2)&gt;5,"w",IF(ISERROR(VLOOKUP(FR$6,fériés,1,FALSE)),(SUM($H$1:FR$1)&gt;SUM($F$8:$F16))*(SUM($H$1:FR$1)&lt;=SUM($F$8:$F17))*1,"F"))</f>
        <v>0</v>
      </c>
      <c r="FS17" s="28">
        <f ca="1">IF(WEEKDAY(FS$6,2)&gt;5,"w",IF(ISERROR(VLOOKUP(FS$6,fériés,1,FALSE)),(SUM($H$1:FS$1)&gt;SUM($F$8:$F16))*(SUM($H$1:FS$1)&lt;=SUM($F$8:$F17))*1,"F"))</f>
        <v>0</v>
      </c>
      <c r="FT17" s="28">
        <f ca="1">IF(WEEKDAY(FT$6,2)&gt;5,"w",IF(ISERROR(VLOOKUP(FT$6,fériés,1,FALSE)),(SUM($H$1:FT$1)&gt;SUM($F$8:$F16))*(SUM($H$1:FT$1)&lt;=SUM($F$8:$F17))*1,"F"))</f>
        <v>0</v>
      </c>
      <c r="FU17" s="28">
        <f ca="1">IF(WEEKDAY(FU$6,2)&gt;5,"w",IF(ISERROR(VLOOKUP(FU$6,fériés,1,FALSE)),(SUM($H$1:FU$1)&gt;SUM($F$8:$F16))*(SUM($H$1:FU$1)&lt;=SUM($F$8:$F17))*1,"F"))</f>
        <v>0</v>
      </c>
      <c r="FV17" s="28">
        <f ca="1">IF(WEEKDAY(FV$6,2)&gt;5,"w",IF(ISERROR(VLOOKUP(FV$6,fériés,1,FALSE)),(SUM($H$1:FV$1)&gt;SUM($F$8:$F16))*(SUM($H$1:FV$1)&lt;=SUM($F$8:$F17))*1,"F"))</f>
        <v>0</v>
      </c>
      <c r="FW17" s="28">
        <f ca="1">IF(WEEKDAY(FW$6,2)&gt;5,"w",IF(ISERROR(VLOOKUP(FW$6,fériés,1,FALSE)),(SUM($H$1:FW$1)&gt;SUM($F$8:$F16))*(SUM($H$1:FW$1)&lt;=SUM($F$8:$F17))*1,"F"))</f>
        <v>0</v>
      </c>
      <c r="FX17" s="28">
        <f ca="1">IF(WEEKDAY(FX$6,2)&gt;5,"w",IF(ISERROR(VLOOKUP(FX$6,fériés,1,FALSE)),(SUM($H$1:FX$1)&gt;SUM($F$8:$F16))*(SUM($H$1:FX$1)&lt;=SUM($F$8:$F17))*1,"F"))</f>
        <v>0</v>
      </c>
      <c r="FY17" s="28">
        <f ca="1">IF(WEEKDAY(FY$6,2)&gt;5,"w",IF(ISERROR(VLOOKUP(FY$6,fériés,1,FALSE)),(SUM($H$1:FY$1)&gt;SUM($F$8:$F16))*(SUM($H$1:FY$1)&lt;=SUM($F$8:$F17))*1,"F"))</f>
        <v>0</v>
      </c>
      <c r="FZ17" s="28">
        <f ca="1">IF(WEEKDAY(FZ$6,2)&gt;5,"w",IF(ISERROR(VLOOKUP(FZ$6,fériés,1,FALSE)),(SUM($H$1:FZ$1)&gt;SUM($F$8:$F16))*(SUM($H$1:FZ$1)&lt;=SUM($F$8:$F17))*1,"F"))</f>
        <v>0</v>
      </c>
      <c r="GA17" s="28">
        <f ca="1">IF(WEEKDAY(GA$6,2)&gt;5,"w",IF(ISERROR(VLOOKUP(GA$6,fériés,1,FALSE)),(SUM($H$1:GA$1)&gt;SUM($F$8:$F16))*(SUM($H$1:GA$1)&lt;=SUM($F$8:$F17))*1,"F"))</f>
        <v>0</v>
      </c>
      <c r="GB17" s="28">
        <f ca="1">IF(WEEKDAY(GB$6,2)&gt;5,"w",IF(ISERROR(VLOOKUP(GB$6,fériés,1,FALSE)),(SUM($H$1:GB$1)&gt;SUM($F$8:$F16))*(SUM($H$1:GB$1)&lt;=SUM($F$8:$F17))*1,"F"))</f>
        <v>0</v>
      </c>
      <c r="GC17" s="28">
        <f ca="1">IF(WEEKDAY(GC$6,2)&gt;5,"w",IF(ISERROR(VLOOKUP(GC$6,fériés,1,FALSE)),(SUM($H$1:GC$1)&gt;SUM($F$8:$F16))*(SUM($H$1:GC$1)&lt;=SUM($F$8:$F17))*1,"F"))</f>
        <v>0</v>
      </c>
      <c r="GD17" s="28">
        <f ca="1">IF(WEEKDAY(GD$6,2)&gt;5,"w",IF(ISERROR(VLOOKUP(GD$6,fériés,1,FALSE)),(SUM($H$1:GD$1)&gt;SUM($F$8:$F16))*(SUM($H$1:GD$1)&lt;=SUM($F$8:$F17))*1,"F"))</f>
        <v>0</v>
      </c>
      <c r="GE17" s="28">
        <f ca="1">IF(WEEKDAY(GE$6,2)&gt;5,"w",IF(ISERROR(VLOOKUP(GE$6,fériés,1,FALSE)),(SUM($H$1:GE$1)&gt;SUM($F$8:$F16))*(SUM($H$1:GE$1)&lt;=SUM($F$8:$F17))*1,"F"))</f>
        <v>0</v>
      </c>
      <c r="GF17" s="28">
        <f ca="1">IF(WEEKDAY(GF$6,2)&gt;5,"w",IF(ISERROR(VLOOKUP(GF$6,fériés,1,FALSE)),(SUM($H$1:GF$1)&gt;SUM($F$8:$F16))*(SUM($H$1:GF$1)&lt;=SUM($F$8:$F17))*1,"F"))</f>
        <v>0</v>
      </c>
      <c r="GG17" s="28">
        <f ca="1">IF(WEEKDAY(GG$6,2)&gt;5,"w",IF(ISERROR(VLOOKUP(GG$6,fériés,1,FALSE)),(SUM($H$1:GG$1)&gt;SUM($F$8:$F16))*(SUM($H$1:GG$1)&lt;=SUM($F$8:$F17))*1,"F"))</f>
        <v>0</v>
      </c>
      <c r="GH17" s="28">
        <f ca="1">IF(WEEKDAY(GH$6,2)&gt;5,"w",IF(ISERROR(VLOOKUP(GH$6,fériés,1,FALSE)),(SUM($H$1:GH$1)&gt;SUM($F$8:$F16))*(SUM($H$1:GH$1)&lt;=SUM($F$8:$F17))*1,"F"))</f>
        <v>0</v>
      </c>
      <c r="GI17" s="28">
        <f ca="1">IF(WEEKDAY(GI$6,2)&gt;5,"w",IF(ISERROR(VLOOKUP(GI$6,fériés,1,FALSE)),(SUM($H$1:GI$1)&gt;SUM($F$8:$F16))*(SUM($H$1:GI$1)&lt;=SUM($F$8:$F17))*1,"F"))</f>
        <v>0</v>
      </c>
      <c r="GJ17" s="28">
        <f ca="1">IF(WEEKDAY(GJ$6,2)&gt;5,"w",IF(ISERROR(VLOOKUP(GJ$6,fériés,1,FALSE)),(SUM($H$1:GJ$1)&gt;SUM($F$8:$F16))*(SUM($H$1:GJ$1)&lt;=SUM($F$8:$F17))*1,"F"))</f>
        <v>0</v>
      </c>
      <c r="GK17" s="28">
        <f ca="1">IF(WEEKDAY(GK$6,2)&gt;5,"w",IF(ISERROR(VLOOKUP(GK$6,fériés,1,FALSE)),(SUM($H$1:GK$1)&gt;SUM($F$8:$F16))*(SUM($H$1:GK$1)&lt;=SUM($F$8:$F17))*1,"F"))</f>
        <v>0</v>
      </c>
      <c r="GL17" s="28">
        <f ca="1">IF(WEEKDAY(GL$6,2)&gt;5,"w",IF(ISERROR(VLOOKUP(GL$6,fériés,1,FALSE)),(SUM($H$1:GL$1)&gt;SUM($F$8:$F16))*(SUM($H$1:GL$1)&lt;=SUM($F$8:$F17))*1,"F"))</f>
        <v>0</v>
      </c>
      <c r="GM17" s="28">
        <f ca="1">IF(WEEKDAY(GM$6,2)&gt;5,"w",IF(ISERROR(VLOOKUP(GM$6,fériés,1,FALSE)),(SUM($H$1:GM$1)&gt;SUM($F$8:$F16))*(SUM($H$1:GM$1)&lt;=SUM($F$8:$F17))*1,"F"))</f>
        <v>0</v>
      </c>
      <c r="GN17" s="28">
        <f ca="1">IF(WEEKDAY(GN$6,2)&gt;5,"w",IF(ISERROR(VLOOKUP(GN$6,fériés,1,FALSE)),(SUM($H$1:GN$1)&gt;SUM($F$8:$F16))*(SUM($H$1:GN$1)&lt;=SUM($F$8:$F17))*1,"F"))</f>
        <v>0</v>
      </c>
      <c r="GO17" s="28">
        <f ca="1">IF(WEEKDAY(GO$6,2)&gt;5,"w",IF(ISERROR(VLOOKUP(GO$6,fériés,1,FALSE)),(SUM($H$1:GO$1)&gt;SUM($F$8:$F16))*(SUM($H$1:GO$1)&lt;=SUM($F$8:$F17))*1,"F"))</f>
        <v>0</v>
      </c>
      <c r="GP17" s="28">
        <f ca="1">IF(WEEKDAY(GP$6,2)&gt;5,"w",IF(ISERROR(VLOOKUP(GP$6,fériés,1,FALSE)),(SUM($H$1:GP$1)&gt;SUM($F$8:$F16))*(SUM($H$1:GP$1)&lt;=SUM($F$8:$F17))*1,"F"))</f>
        <v>0</v>
      </c>
      <c r="GQ17" s="28">
        <f ca="1">IF(WEEKDAY(GQ$6,2)&gt;5,"w",IF(ISERROR(VLOOKUP(GQ$6,fériés,1,FALSE)),(SUM($H$1:GQ$1)&gt;SUM($F$8:$F16))*(SUM($H$1:GQ$1)&lt;=SUM($F$8:$F17))*1,"F"))</f>
        <v>0</v>
      </c>
      <c r="GR17" s="28">
        <f ca="1">IF(WEEKDAY(GR$6,2)&gt;5,"w",IF(ISERROR(VLOOKUP(GR$6,fériés,1,FALSE)),(SUM($H$1:GR$1)&gt;SUM($F$8:$F16))*(SUM($H$1:GR$1)&lt;=SUM($F$8:$F17))*1,"F"))</f>
        <v>0</v>
      </c>
      <c r="GS17" s="28">
        <f ca="1">IF(WEEKDAY(GS$6,2)&gt;5,"w",IF(ISERROR(VLOOKUP(GS$6,fériés,1,FALSE)),(SUM($H$1:GS$1)&gt;SUM($F$8:$F16))*(SUM($H$1:GS$1)&lt;=SUM($F$8:$F17))*1,"F"))</f>
        <v>0</v>
      </c>
      <c r="GT17" s="28">
        <f ca="1">IF(WEEKDAY(GT$6,2)&gt;5,"w",IF(ISERROR(VLOOKUP(GT$6,fériés,1,FALSE)),(SUM($H$1:GT$1)&gt;SUM($F$8:$F16))*(SUM($H$1:GT$1)&lt;=SUM($F$8:$F17))*1,"F"))</f>
        <v>0</v>
      </c>
      <c r="GU17" s="28">
        <f ca="1">IF(WEEKDAY(GU$6,2)&gt;5,"w",IF(ISERROR(VLOOKUP(GU$6,fériés,1,FALSE)),(SUM($H$1:GU$1)&gt;SUM($F$8:$F16))*(SUM($H$1:GU$1)&lt;=SUM($F$8:$F17))*1,"F"))</f>
        <v>0</v>
      </c>
      <c r="GV17" s="28">
        <f ca="1">IF(WEEKDAY(GV$6,2)&gt;5,"w",IF(ISERROR(VLOOKUP(GV$6,fériés,1,FALSE)),(SUM($H$1:GV$1)&gt;SUM($F$8:$F16))*(SUM($H$1:GV$1)&lt;=SUM($F$8:$F17))*1,"F"))</f>
        <v>0</v>
      </c>
      <c r="GW17" s="28">
        <f ca="1">IF(WEEKDAY(GW$6,2)&gt;5,"w",IF(ISERROR(VLOOKUP(GW$6,fériés,1,FALSE)),(SUM($H$1:GW$1)&gt;SUM($F$8:$F16))*(SUM($H$1:GW$1)&lt;=SUM($F$8:$F17))*1,"F"))</f>
        <v>0</v>
      </c>
      <c r="GX17" s="28" t="str">
        <f ca="1">IF(WEEKDAY(GX$6,2)&gt;5,"w",IF(ISERROR(VLOOKUP(GX$6,fériés,1,FALSE)),(SUM($H$1:GX$1)&gt;SUM($F$8:$F16))*(SUM($H$1:GX$1)&lt;=SUM($F$8:$F17))*1,"F"))</f>
        <v>w</v>
      </c>
      <c r="GY17" s="28" t="str">
        <f ca="1">IF(WEEKDAY(GY$6,2)&gt;5,"w",IF(ISERROR(VLOOKUP(GY$6,fériés,1,FALSE)),(SUM($H$1:GY$1)&gt;SUM($F$8:$F16))*(SUM($H$1:GY$1)&lt;=SUM($F$8:$F17))*1,"F"))</f>
        <v>w</v>
      </c>
      <c r="GZ17" s="28" t="str">
        <f ca="1">IF(WEEKDAY(GZ$6,2)&gt;5,"w",IF(ISERROR(VLOOKUP(GZ$6,fériés,1,FALSE)),(SUM($H$1:GZ$1)&gt;SUM($F$8:$F16))*(SUM($H$1:GZ$1)&lt;=SUM($F$8:$F17))*1,"F"))</f>
        <v>w</v>
      </c>
      <c r="HA17" s="28" t="str">
        <f ca="1">IF(WEEKDAY(HA$6,2)&gt;5,"w",IF(ISERROR(VLOOKUP(HA$6,fériés,1,FALSE)),(SUM($H$1:HA$1)&gt;SUM($F$8:$F16))*(SUM($H$1:HA$1)&lt;=SUM($F$8:$F17))*1,"F"))</f>
        <v>w</v>
      </c>
      <c r="HB17" s="28" t="str">
        <f ca="1">IF(WEEKDAY(HB$6,2)&gt;5,"w",IF(ISERROR(VLOOKUP(HB$6,fériés,1,FALSE)),(SUM($H$1:HB$1)&gt;SUM($F$8:$F16))*(SUM($H$1:HB$1)&lt;=SUM($F$8:$F17))*1,"F"))</f>
        <v>w</v>
      </c>
      <c r="HC17" s="28" t="str">
        <f ca="1">IF(WEEKDAY(HC$6,2)&gt;5,"w",IF(ISERROR(VLOOKUP(HC$6,fériés,1,FALSE)),(SUM($H$1:HC$1)&gt;SUM($F$8:$F16))*(SUM($H$1:HC$1)&lt;=SUM($F$8:$F17))*1,"F"))</f>
        <v>w</v>
      </c>
      <c r="HD17" s="28" t="str">
        <f ca="1">IF(WEEKDAY(HD$6,2)&gt;5,"w",IF(ISERROR(VLOOKUP(HD$6,fériés,1,FALSE)),(SUM($H$1:HD$1)&gt;SUM($F$8:$F16))*(SUM($H$1:HD$1)&lt;=SUM($F$8:$F17))*1,"F"))</f>
        <v>w</v>
      </c>
      <c r="HE17" s="28" t="str">
        <f ca="1">IF(WEEKDAY(HE$6,2)&gt;5,"w",IF(ISERROR(VLOOKUP(HE$6,fériés,1,FALSE)),(SUM($H$1:HE$1)&gt;SUM($F$8:$F16))*(SUM($H$1:HE$1)&lt;=SUM($F$8:$F17))*1,"F"))</f>
        <v>w</v>
      </c>
      <c r="HF17" s="28" t="str">
        <f ca="1">IF(WEEKDAY(HF$6,2)&gt;5,"w",IF(ISERROR(VLOOKUP(HF$6,fériés,1,FALSE)),(SUM($H$1:HF$1)&gt;SUM($F$8:$F16))*(SUM($H$1:HF$1)&lt;=SUM($F$8:$F17))*1,"F"))</f>
        <v>w</v>
      </c>
      <c r="HG17" s="28" t="str">
        <f ca="1">IF(WEEKDAY(HG$6,2)&gt;5,"w",IF(ISERROR(VLOOKUP(HG$6,fériés,1,FALSE)),(SUM($H$1:HG$1)&gt;SUM($F$8:$F16))*(SUM($H$1:HG$1)&lt;=SUM($F$8:$F17))*1,"F"))</f>
        <v>w</v>
      </c>
      <c r="HH17" s="28" t="str">
        <f ca="1">IF(WEEKDAY(HH$6,2)&gt;5,"w",IF(ISERROR(VLOOKUP(HH$6,fériés,1,FALSE)),(SUM($H$1:HH$1)&gt;SUM($F$8:$F16))*(SUM($H$1:HH$1)&lt;=SUM($F$8:$F17))*1,"F"))</f>
        <v>w</v>
      </c>
      <c r="HI17" s="28" t="str">
        <f ca="1">IF(WEEKDAY(HI$6,2)&gt;5,"w",IF(ISERROR(VLOOKUP(HI$6,fériés,1,FALSE)),(SUM($H$1:HI$1)&gt;SUM($F$8:$F16))*(SUM($H$1:HI$1)&lt;=SUM($F$8:$F17))*1,"F"))</f>
        <v>w</v>
      </c>
      <c r="HJ17" s="28" t="str">
        <f ca="1">IF(WEEKDAY(HJ$6,2)&gt;5,"w",IF(ISERROR(VLOOKUP(HJ$6,fériés,1,FALSE)),(SUM($H$1:HJ$1)&gt;SUM($F$8:$F16))*(SUM($H$1:HJ$1)&lt;=SUM($F$8:$F17))*1,"F"))</f>
        <v>w</v>
      </c>
      <c r="HK17" s="28" t="str">
        <f ca="1">IF(WEEKDAY(HK$6,2)&gt;5,"w",IF(ISERROR(VLOOKUP(HK$6,fériés,1,FALSE)),(SUM($H$1:HK$1)&gt;SUM($F$8:$F16))*(SUM($H$1:HK$1)&lt;=SUM($F$8:$F17))*1,"F"))</f>
        <v>w</v>
      </c>
      <c r="HL17" s="28" t="str">
        <f ca="1">IF(WEEKDAY(HL$6,2)&gt;5,"w",IF(ISERROR(VLOOKUP(HL$6,fériés,1,FALSE)),(SUM($H$1:HL$1)&gt;SUM($F$8:$F16))*(SUM($H$1:HL$1)&lt;=SUM($F$8:$F17))*1,"F"))</f>
        <v>w</v>
      </c>
      <c r="HM17" s="28" t="str">
        <f ca="1">IF(WEEKDAY(HM$6,2)&gt;5,"w",IF(ISERROR(VLOOKUP(HM$6,fériés,1,FALSE)),(SUM($H$1:HM$1)&gt;SUM($F$8:$F16))*(SUM($H$1:HM$1)&lt;=SUM($F$8:$F17))*1,"F"))</f>
        <v>w</v>
      </c>
      <c r="HN17" s="28" t="str">
        <f ca="1">IF(WEEKDAY(HN$6,2)&gt;5,"w",IF(ISERROR(VLOOKUP(HN$6,fériés,1,FALSE)),(SUM($H$1:HN$1)&gt;SUM($F$8:$F16))*(SUM($H$1:HN$1)&lt;=SUM($F$8:$F17))*1,"F"))</f>
        <v>w</v>
      </c>
      <c r="HO17" s="28" t="str">
        <f ca="1">IF(WEEKDAY(HO$6,2)&gt;5,"w",IF(ISERROR(VLOOKUP(HO$6,fériés,1,FALSE)),(SUM($H$1:HO$1)&gt;SUM($F$8:$F16))*(SUM($H$1:HO$1)&lt;=SUM($F$8:$F17))*1,"F"))</f>
        <v>w</v>
      </c>
      <c r="HP17" s="28" t="str">
        <f ca="1">IF(WEEKDAY(HP$6,2)&gt;5,"w",IF(ISERROR(VLOOKUP(HP$6,fériés,1,FALSE)),(SUM($H$1:HP$1)&gt;SUM($F$8:$F16))*(SUM($H$1:HP$1)&lt;=SUM($F$8:$F17))*1,"F"))</f>
        <v>w</v>
      </c>
      <c r="HQ17" s="28" t="str">
        <f ca="1">IF(WEEKDAY(HQ$6,2)&gt;5,"w",IF(ISERROR(VLOOKUP(HQ$6,fériés,1,FALSE)),(SUM($H$1:HQ$1)&gt;SUM($F$8:$F16))*(SUM($H$1:HQ$1)&lt;=SUM($F$8:$F17))*1,"F"))</f>
        <v>w</v>
      </c>
      <c r="HR17" s="28">
        <f ca="1">IF(WEEKDAY(HR$6,2)&gt;5,"w",IF(ISERROR(VLOOKUP(HR$6,fériés,1,FALSE)),(SUM($H$1:HR$1)&gt;SUM($F$8:$F16))*(SUM($H$1:HR$1)&lt;=SUM($F$8:$F17))*1,"F"))</f>
        <v>0</v>
      </c>
      <c r="HS17" s="28">
        <f ca="1">IF(WEEKDAY(HS$6,2)&gt;5,"w",IF(ISERROR(VLOOKUP(HS$6,fériés,1,FALSE)),(SUM($H$1:HS$1)&gt;SUM($F$8:$F16))*(SUM($H$1:HS$1)&lt;=SUM($F$8:$F17))*1,"F"))</f>
        <v>0</v>
      </c>
      <c r="HT17" s="28">
        <f ca="1">IF(WEEKDAY(HT$6,2)&gt;5,"w",IF(ISERROR(VLOOKUP(HT$6,fériés,1,FALSE)),(SUM($H$1:HT$1)&gt;SUM($F$8:$F16))*(SUM($H$1:HT$1)&lt;=SUM($F$8:$F17))*1,"F"))</f>
        <v>0</v>
      </c>
      <c r="HU17" s="28">
        <f ca="1">IF(WEEKDAY(HU$6,2)&gt;5,"w",IF(ISERROR(VLOOKUP(HU$6,fériés,1,FALSE)),(SUM($H$1:HU$1)&gt;SUM($F$8:$F16))*(SUM($H$1:HU$1)&lt;=SUM($F$8:$F17))*1,"F"))</f>
        <v>0</v>
      </c>
      <c r="HV17" s="28">
        <f ca="1">IF(WEEKDAY(HV$6,2)&gt;5,"w",IF(ISERROR(VLOOKUP(HV$6,fériés,1,FALSE)),(SUM($H$1:HV$1)&gt;SUM($F$8:$F16))*(SUM($H$1:HV$1)&lt;=SUM($F$8:$F17))*1,"F"))</f>
        <v>0</v>
      </c>
      <c r="HW17" s="28">
        <f ca="1">IF(WEEKDAY(HW$6,2)&gt;5,"w",IF(ISERROR(VLOOKUP(HW$6,fériés,1,FALSE)),(SUM($H$1:HW$1)&gt;SUM($F$8:$F16))*(SUM($H$1:HW$1)&lt;=SUM($F$8:$F17))*1,"F"))</f>
        <v>0</v>
      </c>
      <c r="HX17" s="28">
        <f ca="1">IF(WEEKDAY(HX$6,2)&gt;5,"w",IF(ISERROR(VLOOKUP(HX$6,fériés,1,FALSE)),(SUM($H$1:HX$1)&gt;SUM($F$8:$F16))*(SUM($H$1:HX$1)&lt;=SUM($F$8:$F17))*1,"F"))</f>
        <v>0</v>
      </c>
      <c r="HY17" s="28">
        <f ca="1">IF(WEEKDAY(HY$6,2)&gt;5,"w",IF(ISERROR(VLOOKUP(HY$6,fériés,1,FALSE)),(SUM($H$1:HY$1)&gt;SUM($F$8:$F16))*(SUM($H$1:HY$1)&lt;=SUM($F$8:$F17))*1,"F"))</f>
        <v>0</v>
      </c>
      <c r="HZ17" s="28">
        <f ca="1">IF(WEEKDAY(HZ$6,2)&gt;5,"w",IF(ISERROR(VLOOKUP(HZ$6,fériés,1,FALSE)),(SUM($H$1:HZ$1)&gt;SUM($F$8:$F16))*(SUM($H$1:HZ$1)&lt;=SUM($F$8:$F17))*1,"F"))</f>
        <v>0</v>
      </c>
      <c r="IA17" s="28">
        <f ca="1">IF(WEEKDAY(IA$6,2)&gt;5,"w",IF(ISERROR(VLOOKUP(IA$6,fériés,1,FALSE)),(SUM($H$1:IA$1)&gt;SUM($F$8:$F16))*(SUM($H$1:IA$1)&lt;=SUM($F$8:$F17))*1,"F"))</f>
        <v>0</v>
      </c>
      <c r="IB17" s="28">
        <f ca="1">IF(WEEKDAY(IB$6,2)&gt;5,"w",IF(ISERROR(VLOOKUP(IB$6,fériés,1,FALSE)),(SUM($H$1:IB$1)&gt;SUM($F$8:$F16))*(SUM($H$1:IB$1)&lt;=SUM($F$8:$F17))*1,"F"))</f>
        <v>0</v>
      </c>
      <c r="IC17" s="28">
        <f ca="1">IF(WEEKDAY(IC$6,2)&gt;5,"w",IF(ISERROR(VLOOKUP(IC$6,fériés,1,FALSE)),(SUM($H$1:IC$1)&gt;SUM($F$8:$F16))*(SUM($H$1:IC$1)&lt;=SUM($F$8:$F17))*1,"F"))</f>
        <v>0</v>
      </c>
      <c r="ID17" s="28">
        <f ca="1">IF(WEEKDAY(ID$6,2)&gt;5,"w",IF(ISERROR(VLOOKUP(ID$6,fériés,1,FALSE)),(SUM($H$1:ID$1)&gt;SUM($F$8:$F16))*(SUM($H$1:ID$1)&lt;=SUM($F$8:$F17))*1,"F"))</f>
        <v>0</v>
      </c>
      <c r="IE17" s="28">
        <f ca="1">IF(WEEKDAY(IE$6,2)&gt;5,"w",IF(ISERROR(VLOOKUP(IE$6,fériés,1,FALSE)),(SUM($H$1:IE$1)&gt;SUM($F$8:$F16))*(SUM($H$1:IE$1)&lt;=SUM($F$8:$F17))*1,"F"))</f>
        <v>0</v>
      </c>
      <c r="IF17" s="28">
        <f ca="1">IF(WEEKDAY(IF$6,2)&gt;5,"w",IF(ISERROR(VLOOKUP(IF$6,fériés,1,FALSE)),(SUM($H$1:IF$1)&gt;SUM($F$8:$F16))*(SUM($H$1:IF$1)&lt;=SUM($F$8:$F17))*1,"F"))</f>
        <v>0</v>
      </c>
      <c r="IG17" s="28">
        <f ca="1">IF(WEEKDAY(IG$6,2)&gt;5,"w",IF(ISERROR(VLOOKUP(IG$6,fériés,1,FALSE)),(SUM($H$1:IG$1)&gt;SUM($F$8:$F16))*(SUM($H$1:IG$1)&lt;=SUM($F$8:$F17))*1,"F"))</f>
        <v>0</v>
      </c>
      <c r="IH17" s="28">
        <f ca="1">IF(WEEKDAY(IH$6,2)&gt;5,"w",IF(ISERROR(VLOOKUP(IH$6,fériés,1,FALSE)),(SUM($H$1:IH$1)&gt;SUM($F$8:$F16))*(SUM($H$1:IH$1)&lt;=SUM($F$8:$F17))*1,"F"))</f>
        <v>0</v>
      </c>
      <c r="II17" s="28">
        <f ca="1">IF(WEEKDAY(II$6,2)&gt;5,"w",IF(ISERROR(VLOOKUP(II$6,fériés,1,FALSE)),(SUM($H$1:II$1)&gt;SUM($F$8:$F16))*(SUM($H$1:II$1)&lt;=SUM($F$8:$F17))*1,"F"))</f>
        <v>0</v>
      </c>
      <c r="IJ17" s="28">
        <f ca="1">IF(WEEKDAY(IJ$6,2)&gt;5,"w",IF(ISERROR(VLOOKUP(IJ$6,fériés,1,FALSE)),(SUM($H$1:IJ$1)&gt;SUM($F$8:$F16))*(SUM($H$1:IJ$1)&lt;=SUM($F$8:$F17))*1,"F"))</f>
        <v>0</v>
      </c>
      <c r="IK17" s="28">
        <f ca="1">IF(WEEKDAY(IK$6,2)&gt;5,"w",IF(ISERROR(VLOOKUP(IK$6,fériés,1,FALSE)),(SUM($H$1:IK$1)&gt;SUM($F$8:$F16))*(SUM($H$1:IK$1)&lt;=SUM($F$8:$F17))*1,"F"))</f>
        <v>0</v>
      </c>
      <c r="IL17" s="28">
        <f ca="1">IF(WEEKDAY(IL$6,2)&gt;5,"w",IF(ISERROR(VLOOKUP(IL$6,fériés,1,FALSE)),(SUM($H$1:IL$1)&gt;SUM($F$8:$F16))*(SUM($H$1:IL$1)&lt;=SUM($F$8:$F17))*1,"F"))</f>
        <v>0</v>
      </c>
      <c r="IM17" s="28">
        <f ca="1">IF(WEEKDAY(IM$6,2)&gt;5,"w",IF(ISERROR(VLOOKUP(IM$6,fériés,1,FALSE)),(SUM($H$1:IM$1)&gt;SUM($F$8:$F16))*(SUM($H$1:IM$1)&lt;=SUM($F$8:$F17))*1,"F"))</f>
        <v>0</v>
      </c>
      <c r="IN17" s="28">
        <f ca="1">IF(WEEKDAY(IN$6,2)&gt;5,"w",IF(ISERROR(VLOOKUP(IN$6,fériés,1,FALSE)),(SUM($H$1:IN$1)&gt;SUM($F$8:$F16))*(SUM($H$1:IN$1)&lt;=SUM($F$8:$F17))*1,"F"))</f>
        <v>0</v>
      </c>
      <c r="IO17" s="28">
        <f ca="1">IF(WEEKDAY(IO$6,2)&gt;5,"w",IF(ISERROR(VLOOKUP(IO$6,fériés,1,FALSE)),(SUM($H$1:IO$1)&gt;SUM($F$8:$F16))*(SUM($H$1:IO$1)&lt;=SUM($F$8:$F17))*1,"F"))</f>
        <v>0</v>
      </c>
      <c r="IP17" s="28">
        <f ca="1">IF(WEEKDAY(IP$6,2)&gt;5,"w",IF(ISERROR(VLOOKUP(IP$6,fériés,1,FALSE)),(SUM($H$1:IP$1)&gt;SUM($F$8:$F16))*(SUM($H$1:IP$1)&lt;=SUM($F$8:$F17))*1,"F"))</f>
        <v>0</v>
      </c>
      <c r="IQ17" s="28">
        <f ca="1">IF(WEEKDAY(IQ$6,2)&gt;5,"w",IF(ISERROR(VLOOKUP(IQ$6,fériés,1,FALSE)),(SUM($H$1:IQ$1)&gt;SUM($F$8:$F16))*(SUM($H$1:IQ$1)&lt;=SUM($F$8:$F17))*1,"F"))</f>
        <v>0</v>
      </c>
      <c r="IR17" s="28">
        <f ca="1">IF(WEEKDAY(IR$6,2)&gt;5,"w",IF(ISERROR(VLOOKUP(IR$6,fériés,1,FALSE)),(SUM($H$1:IR$1)&gt;SUM($F$8:$F16))*(SUM($H$1:IR$1)&lt;=SUM($F$8:$F17))*1,"F"))</f>
        <v>0</v>
      </c>
      <c r="IS17" s="28">
        <f ca="1">IF(WEEKDAY(IS$6,2)&gt;5,"w",IF(ISERROR(VLOOKUP(IS$6,fériés,1,FALSE)),(SUM($H$1:IS$1)&gt;SUM($F$8:$F16))*(SUM($H$1:IS$1)&lt;=SUM($F$8:$F17))*1,"F"))</f>
        <v>0</v>
      </c>
      <c r="IT17" s="28">
        <f ca="1">IF(WEEKDAY(IT$6,2)&gt;5,"w",IF(ISERROR(VLOOKUP(IT$6,fériés,1,FALSE)),(SUM($H$1:IT$1)&gt;SUM($F$8:$F16))*(SUM($H$1:IT$1)&lt;=SUM($F$8:$F17))*1,"F"))</f>
        <v>0</v>
      </c>
      <c r="IU17" s="28">
        <f ca="1">IF(WEEKDAY(IU$6,2)&gt;5,"w",IF(ISERROR(VLOOKUP(IU$6,fériés,1,FALSE)),(SUM($H$1:IU$1)&gt;SUM($F$8:$F16))*(SUM($H$1:IU$1)&lt;=SUM($F$8:$F17))*1,"F"))</f>
        <v>0</v>
      </c>
      <c r="IV17" s="28">
        <f ca="1">IF(WEEKDAY(IV$6,2)&gt;5,"w",IF(ISERROR(VLOOKUP(IV$6,fériés,1,FALSE)),(SUM($H$1:IV$1)&gt;SUM($F$8:$F16))*(SUM($H$1:IV$1)&lt;=SUM($F$8:$F17))*1,"F"))</f>
        <v>0</v>
      </c>
      <c r="IW17" s="28">
        <f ca="1">IF(WEEKDAY(IW$6,2)&gt;5,"w",IF(ISERROR(VLOOKUP(IW$6,fériés,1,FALSE)),(SUM($H$1:IW$1)&gt;SUM($F$8:$F16))*(SUM($H$1:IW$1)&lt;=SUM($F$8:$F17))*1,"F"))</f>
        <v>0</v>
      </c>
      <c r="IX17" s="28">
        <f ca="1">IF(WEEKDAY(IX$6,2)&gt;5,"w",IF(ISERROR(VLOOKUP(IX$6,fériés,1,FALSE)),(SUM($H$1:IX$1)&gt;SUM($F$8:$F16))*(SUM($H$1:IX$1)&lt;=SUM($F$8:$F17))*1,"F"))</f>
        <v>0</v>
      </c>
      <c r="IY17" s="28">
        <f ca="1">IF(WEEKDAY(IY$6,2)&gt;5,"w",IF(ISERROR(VLOOKUP(IY$6,fériés,1,FALSE)),(SUM($H$1:IY$1)&gt;SUM($F$8:$F16))*(SUM($H$1:IY$1)&lt;=SUM($F$8:$F17))*1,"F"))</f>
        <v>0</v>
      </c>
      <c r="IZ17" s="28">
        <f ca="1">IF(WEEKDAY(IZ$6,2)&gt;5,"w",IF(ISERROR(VLOOKUP(IZ$6,fériés,1,FALSE)),(SUM($H$1:IZ$1)&gt;SUM($F$8:$F16))*(SUM($H$1:IZ$1)&lt;=SUM($F$8:$F17))*1,"F"))</f>
        <v>0</v>
      </c>
      <c r="JA17" s="28">
        <f ca="1">IF(WEEKDAY(JA$6,2)&gt;5,"w",IF(ISERROR(VLOOKUP(JA$6,fériés,1,FALSE)),(SUM($H$1:JA$1)&gt;SUM($F$8:$F16))*(SUM($H$1:JA$1)&lt;=SUM($F$8:$F17))*1,"F"))</f>
        <v>0</v>
      </c>
      <c r="JB17" s="28">
        <f ca="1">IF(WEEKDAY(JB$6,2)&gt;5,"w",IF(ISERROR(VLOOKUP(JB$6,fériés,1,FALSE)),(SUM($H$1:JB$1)&gt;SUM($F$8:$F16))*(SUM($H$1:JB$1)&lt;=SUM($F$8:$F17))*1,"F"))</f>
        <v>0</v>
      </c>
      <c r="JC17" s="28">
        <f ca="1">IF(WEEKDAY(JC$6,2)&gt;5,"w",IF(ISERROR(VLOOKUP(JC$6,fériés,1,FALSE)),(SUM($H$1:JC$1)&gt;SUM($F$8:$F16))*(SUM($H$1:JC$1)&lt;=SUM($F$8:$F17))*1,"F"))</f>
        <v>0</v>
      </c>
      <c r="JD17" s="28">
        <f ca="1">IF(WEEKDAY(JD$6,2)&gt;5,"w",IF(ISERROR(VLOOKUP(JD$6,fériés,1,FALSE)),(SUM($H$1:JD$1)&gt;SUM($F$8:$F16))*(SUM($H$1:JD$1)&lt;=SUM($F$8:$F17))*1,"F"))</f>
        <v>0</v>
      </c>
      <c r="JE17" s="28">
        <f ca="1">IF(WEEKDAY(JE$6,2)&gt;5,"w",IF(ISERROR(VLOOKUP(JE$6,fériés,1,FALSE)),(SUM($H$1:JE$1)&gt;SUM($F$8:$F16))*(SUM($H$1:JE$1)&lt;=SUM($F$8:$F17))*1,"F"))</f>
        <v>0</v>
      </c>
      <c r="JF17" s="28">
        <f ca="1">IF(WEEKDAY(JF$6,2)&gt;5,"w",IF(ISERROR(VLOOKUP(JF$6,fériés,1,FALSE)),(SUM($H$1:JF$1)&gt;SUM($F$8:$F16))*(SUM($H$1:JF$1)&lt;=SUM($F$8:$F17))*1,"F"))</f>
        <v>0</v>
      </c>
      <c r="JG17" s="28">
        <f ca="1">IF(WEEKDAY(JG$6,2)&gt;5,"w",IF(ISERROR(VLOOKUP(JG$6,fériés,1,FALSE)),(SUM($H$1:JG$1)&gt;SUM($F$8:$F16))*(SUM($H$1:JG$1)&lt;=SUM($F$8:$F17))*1,"F"))</f>
        <v>0</v>
      </c>
      <c r="JH17" s="28">
        <f ca="1">IF(WEEKDAY(JH$6,2)&gt;5,"w",IF(ISERROR(VLOOKUP(JH$6,fériés,1,FALSE)),(SUM($H$1:JH$1)&gt;SUM($F$8:$F16))*(SUM($H$1:JH$1)&lt;=SUM($F$8:$F17))*1,"F"))</f>
        <v>0</v>
      </c>
      <c r="JI17" s="28">
        <f ca="1">IF(WEEKDAY(JI$6,2)&gt;5,"w",IF(ISERROR(VLOOKUP(JI$6,fériés,1,FALSE)),(SUM($H$1:JI$1)&gt;SUM($F$8:$F16))*(SUM($H$1:JI$1)&lt;=SUM($F$8:$F17))*1,"F"))</f>
        <v>0</v>
      </c>
      <c r="JJ17" s="28">
        <f ca="1">IF(WEEKDAY(JJ$6,2)&gt;5,"w",IF(ISERROR(VLOOKUP(JJ$6,fériés,1,FALSE)),(SUM($H$1:JJ$1)&gt;SUM($F$8:$F16))*(SUM($H$1:JJ$1)&lt;=SUM($F$8:$F17))*1,"F"))</f>
        <v>0</v>
      </c>
      <c r="JK17" s="28">
        <f ca="1">IF(WEEKDAY(JK$6,2)&gt;5,"w",IF(ISERROR(VLOOKUP(JK$6,fériés,1,FALSE)),(SUM($H$1:JK$1)&gt;SUM($F$8:$F16))*(SUM($H$1:JK$1)&lt;=SUM($F$8:$F17))*1,"F"))</f>
        <v>0</v>
      </c>
      <c r="JL17" s="28">
        <f ca="1">IF(WEEKDAY(JL$6,2)&gt;5,"w",IF(ISERROR(VLOOKUP(JL$6,fériés,1,FALSE)),(SUM($H$1:JL$1)&gt;SUM($F$8:$F16))*(SUM($H$1:JL$1)&lt;=SUM($F$8:$F17))*1,"F"))</f>
        <v>0</v>
      </c>
      <c r="JM17" s="28">
        <f ca="1">IF(WEEKDAY(JM$6,2)&gt;5,"w",IF(ISERROR(VLOOKUP(JM$6,fériés,1,FALSE)),(SUM($H$1:JM$1)&gt;SUM($F$8:$F16))*(SUM($H$1:JM$1)&lt;=SUM($F$8:$F17))*1,"F"))</f>
        <v>0</v>
      </c>
      <c r="JN17" s="28">
        <f ca="1">IF(WEEKDAY(JN$6,2)&gt;5,"w",IF(ISERROR(VLOOKUP(JN$6,fériés,1,FALSE)),(SUM($H$1:JN$1)&gt;SUM($F$8:$F16))*(SUM($H$1:JN$1)&lt;=SUM($F$8:$F17))*1,"F"))</f>
        <v>0</v>
      </c>
      <c r="JO17" s="28">
        <f ca="1">IF(WEEKDAY(JO$6,2)&gt;5,"w",IF(ISERROR(VLOOKUP(JO$6,fériés,1,FALSE)),(SUM($H$1:JO$1)&gt;SUM($F$8:$F16))*(SUM($H$1:JO$1)&lt;=SUM($F$8:$F17))*1,"F"))</f>
        <v>0</v>
      </c>
      <c r="JP17" s="28" t="str">
        <f ca="1">IF(WEEKDAY(JP$6,2)&gt;5,"w",IF(ISERROR(VLOOKUP(JP$6,fériés,1,FALSE)),(SUM($H$1:JP$1)&gt;SUM($F$8:$F16))*(SUM($H$1:JP$1)&lt;=SUM($F$8:$F17))*1,"F"))</f>
        <v>w</v>
      </c>
      <c r="JQ17" s="28" t="str">
        <f ca="1">IF(WEEKDAY(JQ$6,2)&gt;5,"w",IF(ISERROR(VLOOKUP(JQ$6,fériés,1,FALSE)),(SUM($H$1:JQ$1)&gt;SUM($F$8:$F16))*(SUM($H$1:JQ$1)&lt;=SUM($F$8:$F17))*1,"F"))</f>
        <v>w</v>
      </c>
      <c r="JR17" s="28" t="str">
        <f ca="1">IF(WEEKDAY(JR$6,2)&gt;5,"w",IF(ISERROR(VLOOKUP(JR$6,fériés,1,FALSE)),(SUM($H$1:JR$1)&gt;SUM($F$8:$F16))*(SUM($H$1:JR$1)&lt;=SUM($F$8:$F17))*1,"F"))</f>
        <v>w</v>
      </c>
      <c r="JS17" s="28" t="str">
        <f ca="1">IF(WEEKDAY(JS$6,2)&gt;5,"w",IF(ISERROR(VLOOKUP(JS$6,fériés,1,FALSE)),(SUM($H$1:JS$1)&gt;SUM($F$8:$F16))*(SUM($H$1:JS$1)&lt;=SUM($F$8:$F17))*1,"F"))</f>
        <v>w</v>
      </c>
      <c r="JT17" s="28" t="str">
        <f ca="1">IF(WEEKDAY(JT$6,2)&gt;5,"w",IF(ISERROR(VLOOKUP(JT$6,fériés,1,FALSE)),(SUM($H$1:JT$1)&gt;SUM($F$8:$F16))*(SUM($H$1:JT$1)&lt;=SUM($F$8:$F17))*1,"F"))</f>
        <v>w</v>
      </c>
      <c r="JU17" s="28" t="str">
        <f ca="1">IF(WEEKDAY(JU$6,2)&gt;5,"w",IF(ISERROR(VLOOKUP(JU$6,fériés,1,FALSE)),(SUM($H$1:JU$1)&gt;SUM($F$8:$F16))*(SUM($H$1:JU$1)&lt;=SUM($F$8:$F17))*1,"F"))</f>
        <v>w</v>
      </c>
      <c r="JV17" s="28" t="str">
        <f ca="1">IF(WEEKDAY(JV$6,2)&gt;5,"w",IF(ISERROR(VLOOKUP(JV$6,fériés,1,FALSE)),(SUM($H$1:JV$1)&gt;SUM($F$8:$F16))*(SUM($H$1:JV$1)&lt;=SUM($F$8:$F17))*1,"F"))</f>
        <v>w</v>
      </c>
      <c r="JW17" s="28" t="str">
        <f ca="1">IF(WEEKDAY(JW$6,2)&gt;5,"w",IF(ISERROR(VLOOKUP(JW$6,fériés,1,FALSE)),(SUM($H$1:JW$1)&gt;SUM($F$8:$F16))*(SUM($H$1:JW$1)&lt;=SUM($F$8:$F17))*1,"F"))</f>
        <v>w</v>
      </c>
      <c r="JX17" s="28" t="str">
        <f ca="1">IF(WEEKDAY(JX$6,2)&gt;5,"w",IF(ISERROR(VLOOKUP(JX$6,fériés,1,FALSE)),(SUM($H$1:JX$1)&gt;SUM($F$8:$F16))*(SUM($H$1:JX$1)&lt;=SUM($F$8:$F17))*1,"F"))</f>
        <v>w</v>
      </c>
      <c r="JY17" s="28" t="str">
        <f ca="1">IF(WEEKDAY(JY$6,2)&gt;5,"w",IF(ISERROR(VLOOKUP(JY$6,fériés,1,FALSE)),(SUM($H$1:JY$1)&gt;SUM($F$8:$F16))*(SUM($H$1:JY$1)&lt;=SUM($F$8:$F17))*1,"F"))</f>
        <v>w</v>
      </c>
      <c r="JZ17" s="28" t="str">
        <f ca="1">IF(WEEKDAY(JZ$6,2)&gt;5,"w",IF(ISERROR(VLOOKUP(JZ$6,fériés,1,FALSE)),(SUM($H$1:JZ$1)&gt;SUM($F$8:$F16))*(SUM($H$1:JZ$1)&lt;=SUM($F$8:$F17))*1,"F"))</f>
        <v>w</v>
      </c>
      <c r="KA17" s="28" t="str">
        <f ca="1">IF(WEEKDAY(KA$6,2)&gt;5,"w",IF(ISERROR(VLOOKUP(KA$6,fériés,1,FALSE)),(SUM($H$1:KA$1)&gt;SUM($F$8:$F16))*(SUM($H$1:KA$1)&lt;=SUM($F$8:$F17))*1,"F"))</f>
        <v>w</v>
      </c>
      <c r="KB17" s="28" t="str">
        <f ca="1">IF(WEEKDAY(KB$6,2)&gt;5,"w",IF(ISERROR(VLOOKUP(KB$6,fériés,1,FALSE)),(SUM($H$1:KB$1)&gt;SUM($F$8:$F16))*(SUM($H$1:KB$1)&lt;=SUM($F$8:$F17))*1,"F"))</f>
        <v>w</v>
      </c>
      <c r="KC17" s="28" t="str">
        <f ca="1">IF(WEEKDAY(KC$6,2)&gt;5,"w",IF(ISERROR(VLOOKUP(KC$6,fériés,1,FALSE)),(SUM($H$1:KC$1)&gt;SUM($F$8:$F16))*(SUM($H$1:KC$1)&lt;=SUM($F$8:$F17))*1,"F"))</f>
        <v>w</v>
      </c>
      <c r="KD17" s="28" t="str">
        <f ca="1">IF(WEEKDAY(KD$6,2)&gt;5,"w",IF(ISERROR(VLOOKUP(KD$6,fériés,1,FALSE)),(SUM($H$1:KD$1)&gt;SUM($F$8:$F16))*(SUM($H$1:KD$1)&lt;=SUM($F$8:$F17))*1,"F"))</f>
        <v>w</v>
      </c>
      <c r="KE17" s="28" t="str">
        <f ca="1">IF(WEEKDAY(KE$6,2)&gt;5,"w",IF(ISERROR(VLOOKUP(KE$6,fériés,1,FALSE)),(SUM($H$1:KE$1)&gt;SUM($F$8:$F16))*(SUM($H$1:KE$1)&lt;=SUM($F$8:$F17))*1,"F"))</f>
        <v>w</v>
      </c>
      <c r="KF17" s="28" t="str">
        <f ca="1">IF(WEEKDAY(KF$6,2)&gt;5,"w",IF(ISERROR(VLOOKUP(KF$6,fériés,1,FALSE)),(SUM($H$1:KF$1)&gt;SUM($F$8:$F16))*(SUM($H$1:KF$1)&lt;=SUM($F$8:$F17))*1,"F"))</f>
        <v>w</v>
      </c>
      <c r="KG17" s="28" t="str">
        <f ca="1">IF(WEEKDAY(KG$6,2)&gt;5,"w",IF(ISERROR(VLOOKUP(KG$6,fériés,1,FALSE)),(SUM($H$1:KG$1)&gt;SUM($F$8:$F16))*(SUM($H$1:KG$1)&lt;=SUM($F$8:$F17))*1,"F"))</f>
        <v>w</v>
      </c>
      <c r="KH17" s="28" t="str">
        <f ca="1">IF(WEEKDAY(KH$6,2)&gt;5,"w",IF(ISERROR(VLOOKUP(KH$6,fériés,1,FALSE)),(SUM($H$1:KH$1)&gt;SUM($F$8:$F16))*(SUM($H$1:KH$1)&lt;=SUM($F$8:$F17))*1,"F"))</f>
        <v>w</v>
      </c>
      <c r="KI17" s="28" t="str">
        <f ca="1">IF(WEEKDAY(KI$6,2)&gt;5,"w",IF(ISERROR(VLOOKUP(KI$6,fériés,1,FALSE)),(SUM($H$1:KI$1)&gt;SUM($F$8:$F16))*(SUM($H$1:KI$1)&lt;=SUM($F$8:$F17))*1,"F"))</f>
        <v>w</v>
      </c>
      <c r="KJ17" s="28">
        <f ca="1">IF(WEEKDAY(KJ$6,2)&gt;5,"w",IF(ISERROR(VLOOKUP(KJ$6,fériés,1,FALSE)),(SUM($H$1:KJ$1)&gt;SUM($F$8:$F16))*(SUM($H$1:KJ$1)&lt;=SUM($F$8:$F17))*1,"F"))</f>
        <v>0</v>
      </c>
      <c r="KK17" s="28">
        <f ca="1">IF(WEEKDAY(KK$6,2)&gt;5,"w",IF(ISERROR(VLOOKUP(KK$6,fériés,1,FALSE)),(SUM($H$1:KK$1)&gt;SUM($F$8:$F16))*(SUM($H$1:KK$1)&lt;=SUM($F$8:$F17))*1,"F"))</f>
        <v>0</v>
      </c>
      <c r="KL17" s="28">
        <f ca="1">IF(WEEKDAY(KL$6,2)&gt;5,"w",IF(ISERROR(VLOOKUP(KL$6,fériés,1,FALSE)),(SUM($H$1:KL$1)&gt;SUM($F$8:$F16))*(SUM($H$1:KL$1)&lt;=SUM($F$8:$F17))*1,"F"))</f>
        <v>0</v>
      </c>
      <c r="KM17" s="28">
        <f ca="1">IF(WEEKDAY(KM$6,2)&gt;5,"w",IF(ISERROR(VLOOKUP(KM$6,fériés,1,FALSE)),(SUM($H$1:KM$1)&gt;SUM($F$8:$F16))*(SUM($H$1:KM$1)&lt;=SUM($F$8:$F17))*1,"F"))</f>
        <v>0</v>
      </c>
      <c r="KN17" s="28">
        <f ca="1">IF(WEEKDAY(KN$6,2)&gt;5,"w",IF(ISERROR(VLOOKUP(KN$6,fériés,1,FALSE)),(SUM($H$1:KN$1)&gt;SUM($F$8:$F16))*(SUM($H$1:KN$1)&lt;=SUM($F$8:$F17))*1,"F"))</f>
        <v>0</v>
      </c>
      <c r="KO17" s="28">
        <f ca="1">IF(WEEKDAY(KO$6,2)&gt;5,"w",IF(ISERROR(VLOOKUP(KO$6,fériés,1,FALSE)),(SUM($H$1:KO$1)&gt;SUM($F$8:$F16))*(SUM($H$1:KO$1)&lt;=SUM($F$8:$F17))*1,"F"))</f>
        <v>0</v>
      </c>
      <c r="KP17" s="28">
        <f ca="1">IF(WEEKDAY(KP$6,2)&gt;5,"w",IF(ISERROR(VLOOKUP(KP$6,fériés,1,FALSE)),(SUM($H$1:KP$1)&gt;SUM($F$8:$F16))*(SUM($H$1:KP$1)&lt;=SUM($F$8:$F17))*1,"F"))</f>
        <v>0</v>
      </c>
      <c r="KQ17" s="28">
        <f ca="1">IF(WEEKDAY(KQ$6,2)&gt;5,"w",IF(ISERROR(VLOOKUP(KQ$6,fériés,1,FALSE)),(SUM($H$1:KQ$1)&gt;SUM($F$8:$F16))*(SUM($H$1:KQ$1)&lt;=SUM($F$8:$F17))*1,"F"))</f>
        <v>0</v>
      </c>
      <c r="KR17" s="28">
        <f ca="1">IF(WEEKDAY(KR$6,2)&gt;5,"w",IF(ISERROR(VLOOKUP(KR$6,fériés,1,FALSE)),(SUM($H$1:KR$1)&gt;SUM($F$8:$F16))*(SUM($H$1:KR$1)&lt;=SUM($F$8:$F17))*1,"F"))</f>
        <v>0</v>
      </c>
      <c r="KS17" s="28">
        <f ca="1">IF(WEEKDAY(KS$6,2)&gt;5,"w",IF(ISERROR(VLOOKUP(KS$6,fériés,1,FALSE)),(SUM($H$1:KS$1)&gt;SUM($F$8:$F16))*(SUM($H$1:KS$1)&lt;=SUM($F$8:$F17))*1,"F"))</f>
        <v>0</v>
      </c>
      <c r="KT17" s="28">
        <f ca="1">IF(WEEKDAY(KT$6,2)&gt;5,"w",IF(ISERROR(VLOOKUP(KT$6,fériés,1,FALSE)),(SUM($H$1:KT$1)&gt;SUM($F$8:$F16))*(SUM($H$1:KT$1)&lt;=SUM($F$8:$F17))*1,"F"))</f>
        <v>0</v>
      </c>
      <c r="KU17" s="28">
        <f ca="1">IF(WEEKDAY(KU$6,2)&gt;5,"w",IF(ISERROR(VLOOKUP(KU$6,fériés,1,FALSE)),(SUM($H$1:KU$1)&gt;SUM($F$8:$F16))*(SUM($H$1:KU$1)&lt;=SUM($F$8:$F17))*1,"F"))</f>
        <v>0</v>
      </c>
      <c r="KV17" s="28">
        <f ca="1">IF(WEEKDAY(KV$6,2)&gt;5,"w",IF(ISERROR(VLOOKUP(KV$6,fériés,1,FALSE)),(SUM($H$1:KV$1)&gt;SUM($F$8:$F16))*(SUM($H$1:KV$1)&lt;=SUM($F$8:$F17))*1,"F"))</f>
        <v>0</v>
      </c>
      <c r="KW17" s="28">
        <f ca="1">IF(WEEKDAY(KW$6,2)&gt;5,"w",IF(ISERROR(VLOOKUP(KW$6,fériés,1,FALSE)),(SUM($H$1:KW$1)&gt;SUM($F$8:$F16))*(SUM($H$1:KW$1)&lt;=SUM($F$8:$F17))*1,"F"))</f>
        <v>0</v>
      </c>
      <c r="KX17" s="28">
        <f ca="1">IF(WEEKDAY(KX$6,2)&gt;5,"w",IF(ISERROR(VLOOKUP(KX$6,fériés,1,FALSE)),(SUM($H$1:KX$1)&gt;SUM($F$8:$F16))*(SUM($H$1:KX$1)&lt;=SUM($F$8:$F17))*1,"F"))</f>
        <v>0</v>
      </c>
      <c r="KY17" s="28">
        <f ca="1">IF(WEEKDAY(KY$6,2)&gt;5,"w",IF(ISERROR(VLOOKUP(KY$6,fériés,1,FALSE)),(SUM($H$1:KY$1)&gt;SUM($F$8:$F16))*(SUM($H$1:KY$1)&lt;=SUM($F$8:$F17))*1,"F"))</f>
        <v>0</v>
      </c>
      <c r="KZ17" s="28">
        <f ca="1">IF(WEEKDAY(KZ$6,2)&gt;5,"w",IF(ISERROR(VLOOKUP(KZ$6,fériés,1,FALSE)),(SUM($H$1:KZ$1)&gt;SUM($F$8:$F16))*(SUM($H$1:KZ$1)&lt;=SUM($F$8:$F17))*1,"F"))</f>
        <v>0</v>
      </c>
      <c r="LA17" s="28">
        <f ca="1">IF(WEEKDAY(LA$6,2)&gt;5,"w",IF(ISERROR(VLOOKUP(LA$6,fériés,1,FALSE)),(SUM($H$1:LA$1)&gt;SUM($F$8:$F16))*(SUM($H$1:LA$1)&lt;=SUM($F$8:$F17))*1,"F"))</f>
        <v>0</v>
      </c>
      <c r="LB17" s="28">
        <f ca="1">IF(WEEKDAY(LB$6,2)&gt;5,"w",IF(ISERROR(VLOOKUP(LB$6,fériés,1,FALSE)),(SUM($H$1:LB$1)&gt;SUM($F$8:$F16))*(SUM($H$1:LB$1)&lt;=SUM($F$8:$F17))*1,"F"))</f>
        <v>0</v>
      </c>
      <c r="LC17" s="28">
        <f ca="1">IF(WEEKDAY(LC$6,2)&gt;5,"w",IF(ISERROR(VLOOKUP(LC$6,fériés,1,FALSE)),(SUM($H$1:LC$1)&gt;SUM($F$8:$F16))*(SUM($H$1:LC$1)&lt;=SUM($F$8:$F17))*1,"F"))</f>
        <v>0</v>
      </c>
      <c r="LD17" s="28">
        <f ca="1">IF(WEEKDAY(LD$6,2)&gt;5,"w",IF(ISERROR(VLOOKUP(LD$6,fériés,1,FALSE)),(SUM($H$1:LD$1)&gt;SUM($F$8:$F16))*(SUM($H$1:LD$1)&lt;=SUM($F$8:$F17))*1,"F"))</f>
        <v>0</v>
      </c>
      <c r="LE17" s="28">
        <f ca="1">IF(WEEKDAY(LE$6,2)&gt;5,"w",IF(ISERROR(VLOOKUP(LE$6,fériés,1,FALSE)),(SUM($H$1:LE$1)&gt;SUM($F$8:$F16))*(SUM($H$1:LE$1)&lt;=SUM($F$8:$F17))*1,"F"))</f>
        <v>0</v>
      </c>
      <c r="LF17" s="28">
        <f ca="1">IF(WEEKDAY(LF$6,2)&gt;5,"w",IF(ISERROR(VLOOKUP(LF$6,fériés,1,FALSE)),(SUM($H$1:LF$1)&gt;SUM($F$8:$F16))*(SUM($H$1:LF$1)&lt;=SUM($F$8:$F17))*1,"F"))</f>
        <v>0</v>
      </c>
      <c r="LG17" s="28">
        <f ca="1">IF(WEEKDAY(LG$6,2)&gt;5,"w",IF(ISERROR(VLOOKUP(LG$6,fériés,1,FALSE)),(SUM($H$1:LG$1)&gt;SUM($F$8:$F16))*(SUM($H$1:LG$1)&lt;=SUM($F$8:$F17))*1,"F"))</f>
        <v>0</v>
      </c>
      <c r="LH17" s="28">
        <f ca="1">IF(WEEKDAY(LH$6,2)&gt;5,"w",IF(ISERROR(VLOOKUP(LH$6,fériés,1,FALSE)),(SUM($H$1:LH$1)&gt;SUM($F$8:$F16))*(SUM($H$1:LH$1)&lt;=SUM($F$8:$F17))*1,"F"))</f>
        <v>0</v>
      </c>
      <c r="LI17" s="28">
        <f ca="1">IF(WEEKDAY(LI$6,2)&gt;5,"w",IF(ISERROR(VLOOKUP(LI$6,fériés,1,FALSE)),(SUM($H$1:LI$1)&gt;SUM($F$8:$F16))*(SUM($H$1:LI$1)&lt;=SUM($F$8:$F17))*1,"F"))</f>
        <v>0</v>
      </c>
      <c r="LJ17" s="28">
        <f ca="1">IF(WEEKDAY(LJ$6,2)&gt;5,"w",IF(ISERROR(VLOOKUP(LJ$6,fériés,1,FALSE)),(SUM($H$1:LJ$1)&gt;SUM($F$8:$F16))*(SUM($H$1:LJ$1)&lt;=SUM($F$8:$F17))*1,"F"))</f>
        <v>0</v>
      </c>
      <c r="LK17" s="28">
        <f ca="1">IF(WEEKDAY(LK$6,2)&gt;5,"w",IF(ISERROR(VLOOKUP(LK$6,fériés,1,FALSE)),(SUM($H$1:LK$1)&gt;SUM($F$8:$F16))*(SUM($H$1:LK$1)&lt;=SUM($F$8:$F17))*1,"F"))</f>
        <v>0</v>
      </c>
      <c r="LL17" s="28">
        <f ca="1">IF(WEEKDAY(LL$6,2)&gt;5,"w",IF(ISERROR(VLOOKUP(LL$6,fériés,1,FALSE)),(SUM($H$1:LL$1)&gt;SUM($F$8:$F16))*(SUM($H$1:LL$1)&lt;=SUM($F$8:$F17))*1,"F"))</f>
        <v>0</v>
      </c>
      <c r="LM17" s="28">
        <f ca="1">IF(WEEKDAY(LM$6,2)&gt;5,"w",IF(ISERROR(VLOOKUP(LM$6,fériés,1,FALSE)),(SUM($H$1:LM$1)&gt;SUM($F$8:$F16))*(SUM($H$1:LM$1)&lt;=SUM($F$8:$F17))*1,"F"))</f>
        <v>0</v>
      </c>
      <c r="LN17" s="28">
        <f ca="1">IF(WEEKDAY(LN$6,2)&gt;5,"w",IF(ISERROR(VLOOKUP(LN$6,fériés,1,FALSE)),(SUM($H$1:LN$1)&gt;SUM($F$8:$F16))*(SUM($H$1:LN$1)&lt;=SUM($F$8:$F17))*1,"F"))</f>
        <v>0</v>
      </c>
      <c r="LO17" s="28">
        <f ca="1">IF(WEEKDAY(LO$6,2)&gt;5,"w",IF(ISERROR(VLOOKUP(LO$6,fériés,1,FALSE)),(SUM($H$1:LO$1)&gt;SUM($F$8:$F16))*(SUM($H$1:LO$1)&lt;=SUM($F$8:$F17))*1,"F"))</f>
        <v>0</v>
      </c>
      <c r="LP17" s="28">
        <f ca="1">IF(WEEKDAY(LP$6,2)&gt;5,"w",IF(ISERROR(VLOOKUP(LP$6,fériés,1,FALSE)),(SUM($H$1:LP$1)&gt;SUM($F$8:$F16))*(SUM($H$1:LP$1)&lt;=SUM($F$8:$F17))*1,"F"))</f>
        <v>0</v>
      </c>
      <c r="LQ17" s="28">
        <f ca="1">IF(WEEKDAY(LQ$6,2)&gt;5,"w",IF(ISERROR(VLOOKUP(LQ$6,fériés,1,FALSE)),(SUM($H$1:LQ$1)&gt;SUM($F$8:$F16))*(SUM($H$1:LQ$1)&lt;=SUM($F$8:$F17))*1,"F"))</f>
        <v>0</v>
      </c>
      <c r="LR17" s="28">
        <f ca="1">IF(WEEKDAY(LR$6,2)&gt;5,"w",IF(ISERROR(VLOOKUP(LR$6,fériés,1,FALSE)),(SUM($H$1:LR$1)&gt;SUM($F$8:$F16))*(SUM($H$1:LR$1)&lt;=SUM($F$8:$F17))*1,"F"))</f>
        <v>0</v>
      </c>
      <c r="LS17" s="28">
        <f ca="1">IF(WEEKDAY(LS$6,2)&gt;5,"w",IF(ISERROR(VLOOKUP(LS$6,fériés,1,FALSE)),(SUM($H$1:LS$1)&gt;SUM($F$8:$F16))*(SUM($H$1:LS$1)&lt;=SUM($F$8:$F17))*1,"F"))</f>
        <v>0</v>
      </c>
      <c r="LT17" s="28">
        <f ca="1">IF(WEEKDAY(LT$6,2)&gt;5,"w",IF(ISERROR(VLOOKUP(LT$6,fériés,1,FALSE)),(SUM($H$1:LT$1)&gt;SUM($F$8:$F16))*(SUM($H$1:LT$1)&lt;=SUM($F$8:$F17))*1,"F"))</f>
        <v>0</v>
      </c>
      <c r="LU17" s="28">
        <f ca="1">IF(WEEKDAY(LU$6,2)&gt;5,"w",IF(ISERROR(VLOOKUP(LU$6,fériés,1,FALSE)),(SUM($H$1:LU$1)&gt;SUM($F$8:$F16))*(SUM($H$1:LU$1)&lt;=SUM($F$8:$F17))*1,"F"))</f>
        <v>0</v>
      </c>
      <c r="LV17" s="28">
        <f ca="1">IF(WEEKDAY(LV$6,2)&gt;5,"w",IF(ISERROR(VLOOKUP(LV$6,fériés,1,FALSE)),(SUM($H$1:LV$1)&gt;SUM($F$8:$F16))*(SUM($H$1:LV$1)&lt;=SUM($F$8:$F17))*1,"F"))</f>
        <v>0</v>
      </c>
      <c r="LW17" s="28">
        <f ca="1">IF(WEEKDAY(LW$6,2)&gt;5,"w",IF(ISERROR(VLOOKUP(LW$6,fériés,1,FALSE)),(SUM($H$1:LW$1)&gt;SUM($F$8:$F16))*(SUM($H$1:LW$1)&lt;=SUM($F$8:$F17))*1,"F"))</f>
        <v>0</v>
      </c>
      <c r="LX17" s="28">
        <f ca="1">IF(WEEKDAY(LX$6,2)&gt;5,"w",IF(ISERROR(VLOOKUP(LX$6,fériés,1,FALSE)),(SUM($H$1:LX$1)&gt;SUM($F$8:$F16))*(SUM($H$1:LX$1)&lt;=SUM($F$8:$F17))*1,"F"))</f>
        <v>0</v>
      </c>
      <c r="LY17" s="28">
        <f ca="1">IF(WEEKDAY(LY$6,2)&gt;5,"w",IF(ISERROR(VLOOKUP(LY$6,fériés,1,FALSE)),(SUM($H$1:LY$1)&gt;SUM($F$8:$F16))*(SUM($H$1:LY$1)&lt;=SUM($F$8:$F17))*1,"F"))</f>
        <v>0</v>
      </c>
      <c r="LZ17" s="28">
        <f ca="1">IF(WEEKDAY(LZ$6,2)&gt;5,"w",IF(ISERROR(VLOOKUP(LZ$6,fériés,1,FALSE)),(SUM($H$1:LZ$1)&gt;SUM($F$8:$F16))*(SUM($H$1:LZ$1)&lt;=SUM($F$8:$F17))*1,"F"))</f>
        <v>0</v>
      </c>
      <c r="MA17" s="28">
        <f ca="1">IF(WEEKDAY(MA$6,2)&gt;5,"w",IF(ISERROR(VLOOKUP(MA$6,fériés,1,FALSE)),(SUM($H$1:MA$1)&gt;SUM($F$8:$F16))*(SUM($H$1:MA$1)&lt;=SUM($F$8:$F17))*1,"F"))</f>
        <v>0</v>
      </c>
      <c r="MB17" s="28">
        <f ca="1">IF(WEEKDAY(MB$6,2)&gt;5,"w",IF(ISERROR(VLOOKUP(MB$6,fériés,1,FALSE)),(SUM($H$1:MB$1)&gt;SUM($F$8:$F16))*(SUM($H$1:MB$1)&lt;=SUM($F$8:$F17))*1,"F"))</f>
        <v>0</v>
      </c>
      <c r="MC17" s="28">
        <f ca="1">IF(WEEKDAY(MC$6,2)&gt;5,"w",IF(ISERROR(VLOOKUP(MC$6,fériés,1,FALSE)),(SUM($H$1:MC$1)&gt;SUM($F$8:$F16))*(SUM($H$1:MC$1)&lt;=SUM($F$8:$F17))*1,"F"))</f>
        <v>0</v>
      </c>
      <c r="MD17" s="28">
        <f ca="1">IF(WEEKDAY(MD$6,2)&gt;5,"w",IF(ISERROR(VLOOKUP(MD$6,fériés,1,FALSE)),(SUM($H$1:MD$1)&gt;SUM($F$8:$F16))*(SUM($H$1:MD$1)&lt;=SUM($F$8:$F17))*1,"F"))</f>
        <v>0</v>
      </c>
      <c r="ME17" s="28">
        <f ca="1">IF(WEEKDAY(ME$6,2)&gt;5,"w",IF(ISERROR(VLOOKUP(ME$6,fériés,1,FALSE)),(SUM($H$1:ME$1)&gt;SUM($F$8:$F16))*(SUM($H$1:ME$1)&lt;=SUM($F$8:$F17))*1,"F"))</f>
        <v>0</v>
      </c>
      <c r="MF17" s="28">
        <f ca="1">IF(WEEKDAY(MF$6,2)&gt;5,"w",IF(ISERROR(VLOOKUP(MF$6,fériés,1,FALSE)),(SUM($H$1:MF$1)&gt;SUM($F$8:$F16))*(SUM($H$1:MF$1)&lt;=SUM($F$8:$F17))*1,"F"))</f>
        <v>0</v>
      </c>
      <c r="MG17" s="28">
        <f ca="1">IF(WEEKDAY(MG$6,2)&gt;5,"w",IF(ISERROR(VLOOKUP(MG$6,fériés,1,FALSE)),(SUM($H$1:MG$1)&gt;SUM($F$8:$F16))*(SUM($H$1:MG$1)&lt;=SUM($F$8:$F17))*1,"F"))</f>
        <v>0</v>
      </c>
      <c r="MH17" s="28" t="str">
        <f ca="1">IF(WEEKDAY(MH$6,2)&gt;5,"w",IF(ISERROR(VLOOKUP(MH$6,fériés,1,FALSE)),(SUM($H$1:MH$1)&gt;SUM($F$8:$F16))*(SUM($H$1:MH$1)&lt;=SUM($F$8:$F17))*1,"F"))</f>
        <v>w</v>
      </c>
      <c r="MI17" s="28" t="str">
        <f ca="1">IF(WEEKDAY(MI$6,2)&gt;5,"w",IF(ISERROR(VLOOKUP(MI$6,fériés,1,FALSE)),(SUM($H$1:MI$1)&gt;SUM($F$8:$F16))*(SUM($H$1:MI$1)&lt;=SUM($F$8:$F17))*1,"F"))</f>
        <v>w</v>
      </c>
      <c r="MJ17" s="28" t="str">
        <f ca="1">IF(WEEKDAY(MJ$6,2)&gt;5,"w",IF(ISERROR(VLOOKUP(MJ$6,fériés,1,FALSE)),(SUM($H$1:MJ$1)&gt;SUM($F$8:$F16))*(SUM($H$1:MJ$1)&lt;=SUM($F$8:$F17))*1,"F"))</f>
        <v>w</v>
      </c>
      <c r="MK17" s="28" t="str">
        <f ca="1">IF(WEEKDAY(MK$6,2)&gt;5,"w",IF(ISERROR(VLOOKUP(MK$6,fériés,1,FALSE)),(SUM($H$1:MK$1)&gt;SUM($F$8:$F16))*(SUM($H$1:MK$1)&lt;=SUM($F$8:$F17))*1,"F"))</f>
        <v>w</v>
      </c>
      <c r="ML17" s="28" t="str">
        <f ca="1">IF(WEEKDAY(ML$6,2)&gt;5,"w",IF(ISERROR(VLOOKUP(ML$6,fériés,1,FALSE)),(SUM($H$1:ML$1)&gt;SUM($F$8:$F16))*(SUM($H$1:ML$1)&lt;=SUM($F$8:$F17))*1,"F"))</f>
        <v>w</v>
      </c>
      <c r="MM17" s="28" t="str">
        <f ca="1">IF(WEEKDAY(MM$6,2)&gt;5,"w",IF(ISERROR(VLOOKUP(MM$6,fériés,1,FALSE)),(SUM($H$1:MM$1)&gt;SUM($F$8:$F16))*(SUM($H$1:MM$1)&lt;=SUM($F$8:$F17))*1,"F"))</f>
        <v>w</v>
      </c>
      <c r="MN17" s="28" t="str">
        <f ca="1">IF(WEEKDAY(MN$6,2)&gt;5,"w",IF(ISERROR(VLOOKUP(MN$6,fériés,1,FALSE)),(SUM($H$1:MN$1)&gt;SUM($F$8:$F16))*(SUM($H$1:MN$1)&lt;=SUM($F$8:$F17))*1,"F"))</f>
        <v>w</v>
      </c>
      <c r="MO17" s="28" t="str">
        <f ca="1">IF(WEEKDAY(MO$6,2)&gt;5,"w",IF(ISERROR(VLOOKUP(MO$6,fériés,1,FALSE)),(SUM($H$1:MO$1)&gt;SUM($F$8:$F16))*(SUM($H$1:MO$1)&lt;=SUM($F$8:$F17))*1,"F"))</f>
        <v>w</v>
      </c>
      <c r="MP17" s="28" t="str">
        <f ca="1">IF(WEEKDAY(MP$6,2)&gt;5,"w",IF(ISERROR(VLOOKUP(MP$6,fériés,1,FALSE)),(SUM($H$1:MP$1)&gt;SUM($F$8:$F16))*(SUM($H$1:MP$1)&lt;=SUM($F$8:$F17))*1,"F"))</f>
        <v>w</v>
      </c>
      <c r="MQ17" s="28" t="str">
        <f ca="1">IF(WEEKDAY(MQ$6,2)&gt;5,"w",IF(ISERROR(VLOOKUP(MQ$6,fériés,1,FALSE)),(SUM($H$1:MQ$1)&gt;SUM($F$8:$F16))*(SUM($H$1:MQ$1)&lt;=SUM($F$8:$F17))*1,"F"))</f>
        <v>w</v>
      </c>
      <c r="MR17" s="28" t="str">
        <f ca="1">IF(WEEKDAY(MR$6,2)&gt;5,"w",IF(ISERROR(VLOOKUP(MR$6,fériés,1,FALSE)),(SUM($H$1:MR$1)&gt;SUM($F$8:$F16))*(SUM($H$1:MR$1)&lt;=SUM($F$8:$F17))*1,"F"))</f>
        <v>w</v>
      </c>
      <c r="MS17" s="28" t="str">
        <f ca="1">IF(WEEKDAY(MS$6,2)&gt;5,"w",IF(ISERROR(VLOOKUP(MS$6,fériés,1,FALSE)),(SUM($H$1:MS$1)&gt;SUM($F$8:$F16))*(SUM($H$1:MS$1)&lt;=SUM($F$8:$F17))*1,"F"))</f>
        <v>w</v>
      </c>
      <c r="MT17" s="28" t="str">
        <f ca="1">IF(WEEKDAY(MT$6,2)&gt;5,"w",IF(ISERROR(VLOOKUP(MT$6,fériés,1,FALSE)),(SUM($H$1:MT$1)&gt;SUM($F$8:$F16))*(SUM($H$1:MT$1)&lt;=SUM($F$8:$F17))*1,"F"))</f>
        <v>w</v>
      </c>
      <c r="MU17" s="28" t="str">
        <f ca="1">IF(WEEKDAY(MU$6,2)&gt;5,"w",IF(ISERROR(VLOOKUP(MU$6,fériés,1,FALSE)),(SUM($H$1:MU$1)&gt;SUM($F$8:$F16))*(SUM($H$1:MU$1)&lt;=SUM($F$8:$F17))*1,"F"))</f>
        <v>w</v>
      </c>
      <c r="MV17" s="28" t="str">
        <f ca="1">IF(WEEKDAY(MV$6,2)&gt;5,"w",IF(ISERROR(VLOOKUP(MV$6,fériés,1,FALSE)),(SUM($H$1:MV$1)&gt;SUM($F$8:$F16))*(SUM($H$1:MV$1)&lt;=SUM($F$8:$F17))*1,"F"))</f>
        <v>w</v>
      </c>
      <c r="MW17" s="28" t="str">
        <f ca="1">IF(WEEKDAY(MW$6,2)&gt;5,"w",IF(ISERROR(VLOOKUP(MW$6,fériés,1,FALSE)),(SUM($H$1:MW$1)&gt;SUM($F$8:$F16))*(SUM($H$1:MW$1)&lt;=SUM($F$8:$F17))*1,"F"))</f>
        <v>w</v>
      </c>
      <c r="MX17" s="28" t="str">
        <f ca="1">IF(WEEKDAY(MX$6,2)&gt;5,"w",IF(ISERROR(VLOOKUP(MX$6,fériés,1,FALSE)),(SUM($H$1:MX$1)&gt;SUM($F$8:$F16))*(SUM($H$1:MX$1)&lt;=SUM($F$8:$F17))*1,"F"))</f>
        <v>w</v>
      </c>
      <c r="MY17" s="28" t="str">
        <f ca="1">IF(WEEKDAY(MY$6,2)&gt;5,"w",IF(ISERROR(VLOOKUP(MY$6,fériés,1,FALSE)),(SUM($H$1:MY$1)&gt;SUM($F$8:$F16))*(SUM($H$1:MY$1)&lt;=SUM($F$8:$F17))*1,"F"))</f>
        <v>w</v>
      </c>
      <c r="MZ17" s="28" t="str">
        <f ca="1">IF(WEEKDAY(MZ$6,2)&gt;5,"w",IF(ISERROR(VLOOKUP(MZ$6,fériés,1,FALSE)),(SUM($H$1:MZ$1)&gt;SUM($F$8:$F16))*(SUM($H$1:MZ$1)&lt;=SUM($F$8:$F17))*1,"F"))</f>
        <v>w</v>
      </c>
      <c r="NA17" s="28" t="str">
        <f ca="1">IF(WEEKDAY(NA$6,2)&gt;5,"w",IF(ISERROR(VLOOKUP(NA$6,fériés,1,FALSE)),(SUM($H$1:NA$1)&gt;SUM($F$8:$F16))*(SUM($H$1:NA$1)&lt;=SUM($F$8:$F17))*1,"F"))</f>
        <v>w</v>
      </c>
      <c r="NB17" s="28">
        <f ca="1">IF(WEEKDAY(NB$6,2)&gt;5,"w",IF(ISERROR(VLOOKUP(NB$6,fériés,1,FALSE)),(SUM($H$1:NB$1)&gt;SUM($F$8:$F16))*(SUM($H$1:NB$1)&lt;=SUM($F$8:$F17))*1,"F"))</f>
        <v>0</v>
      </c>
      <c r="NC17" s="28">
        <f ca="1">IF(WEEKDAY(NC$6,2)&gt;5,"w",IF(ISERROR(VLOOKUP(NC$6,fériés,1,FALSE)),(SUM($H$1:NC$1)&gt;SUM($F$8:$F16))*(SUM($H$1:NC$1)&lt;=SUM($F$8:$F17))*1,"F"))</f>
        <v>0</v>
      </c>
      <c r="ND17" s="28">
        <f ca="1">IF(WEEKDAY(ND$6,2)&gt;5,"w",IF(ISERROR(VLOOKUP(ND$6,fériés,1,FALSE)),(SUM($H$1:ND$1)&gt;SUM($F$8:$F16))*(SUM($H$1:ND$1)&lt;=SUM($F$8:$F17))*1,"F"))</f>
        <v>0</v>
      </c>
      <c r="NE17" s="28">
        <f ca="1">IF(WEEKDAY(NE$6,2)&gt;5,"w",IF(ISERROR(VLOOKUP(NE$6,fériés,1,FALSE)),(SUM($H$1:NE$1)&gt;SUM($F$8:$F16))*(SUM($H$1:NE$1)&lt;=SUM($F$8:$F17))*1,"F"))</f>
        <v>0</v>
      </c>
      <c r="NF17" s="28">
        <f ca="1">IF(WEEKDAY(NF$6,2)&gt;5,"w",IF(ISERROR(VLOOKUP(NF$6,fériés,1,FALSE)),(SUM($H$1:NF$1)&gt;SUM($F$8:$F16))*(SUM($H$1:NF$1)&lt;=SUM($F$8:$F17))*1,"F"))</f>
        <v>0</v>
      </c>
      <c r="NG17" s="28">
        <f ca="1">IF(WEEKDAY(NG$6,2)&gt;5,"w",IF(ISERROR(VLOOKUP(NG$6,fériés,1,FALSE)),(SUM($H$1:NG$1)&gt;SUM($F$8:$F16))*(SUM($H$1:NG$1)&lt;=SUM($F$8:$F17))*1,"F"))</f>
        <v>0</v>
      </c>
      <c r="NH17" s="28">
        <f ca="1">IF(WEEKDAY(NH$6,2)&gt;5,"w",IF(ISERROR(VLOOKUP(NH$6,fériés,1,FALSE)),(SUM($H$1:NH$1)&gt;SUM($F$8:$F16))*(SUM($H$1:NH$1)&lt;=SUM($F$8:$F17))*1,"F"))</f>
        <v>0</v>
      </c>
      <c r="NI17" s="28">
        <f ca="1">IF(WEEKDAY(NI$6,2)&gt;5,"w",IF(ISERROR(VLOOKUP(NI$6,fériés,1,FALSE)),(SUM($H$1:NI$1)&gt;SUM($F$8:$F16))*(SUM($H$1:NI$1)&lt;=SUM($F$8:$F17))*1,"F"))</f>
        <v>0</v>
      </c>
      <c r="NJ17" s="28">
        <f ca="1">IF(WEEKDAY(NJ$6,2)&gt;5,"w",IF(ISERROR(VLOOKUP(NJ$6,fériés,1,FALSE)),(SUM($H$1:NJ$1)&gt;SUM($F$8:$F16))*(SUM($H$1:NJ$1)&lt;=SUM($F$8:$F17))*1,"F"))</f>
        <v>0</v>
      </c>
      <c r="NK17" s="28">
        <f ca="1">IF(WEEKDAY(NK$6,2)&gt;5,"w",IF(ISERROR(VLOOKUP(NK$6,fériés,1,FALSE)),(SUM($H$1:NK$1)&gt;SUM($F$8:$F16))*(SUM($H$1:NK$1)&lt;=SUM($F$8:$F17))*1,"F"))</f>
        <v>0</v>
      </c>
      <c r="NL17" s="28">
        <f ca="1">IF(WEEKDAY(NL$6,2)&gt;5,"w",IF(ISERROR(VLOOKUP(NL$6,fériés,1,FALSE)),(SUM($H$1:NL$1)&gt;SUM($F$8:$F16))*(SUM($H$1:NL$1)&lt;=SUM($F$8:$F17))*1,"F"))</f>
        <v>0</v>
      </c>
      <c r="NM17" s="28">
        <f ca="1">IF(WEEKDAY(NM$6,2)&gt;5,"w",IF(ISERROR(VLOOKUP(NM$6,fériés,1,FALSE)),(SUM($H$1:NM$1)&gt;SUM($F$8:$F16))*(SUM($H$1:NM$1)&lt;=SUM($F$8:$F17))*1,"F"))</f>
        <v>0</v>
      </c>
      <c r="NN17" s="28">
        <f ca="1">IF(WEEKDAY(NN$6,2)&gt;5,"w",IF(ISERROR(VLOOKUP(NN$6,fériés,1,FALSE)),(SUM($H$1:NN$1)&gt;SUM($F$8:$F16))*(SUM($H$1:NN$1)&lt;=SUM($F$8:$F17))*1,"F"))</f>
        <v>0</v>
      </c>
      <c r="NO17" s="28">
        <f ca="1">IF(WEEKDAY(NO$6,2)&gt;5,"w",IF(ISERROR(VLOOKUP(NO$6,fériés,1,FALSE)),(SUM($H$1:NO$1)&gt;SUM($F$8:$F16))*(SUM($H$1:NO$1)&lt;=SUM($F$8:$F17))*1,"F"))</f>
        <v>0</v>
      </c>
      <c r="NP17" s="28">
        <f ca="1">IF(WEEKDAY(NP$6,2)&gt;5,"w",IF(ISERROR(VLOOKUP(NP$6,fériés,1,FALSE)),(SUM($H$1:NP$1)&gt;SUM($F$8:$F16))*(SUM($H$1:NP$1)&lt;=SUM($F$8:$F17))*1,"F"))</f>
        <v>0</v>
      </c>
      <c r="NQ17" s="28">
        <f ca="1">IF(WEEKDAY(NQ$6,2)&gt;5,"w",IF(ISERROR(VLOOKUP(NQ$6,fériés,1,FALSE)),(SUM($H$1:NQ$1)&gt;SUM($F$8:$F16))*(SUM($H$1:NQ$1)&lt;=SUM($F$8:$F17))*1,"F"))</f>
        <v>0</v>
      </c>
      <c r="NR17" s="28">
        <f ca="1">IF(WEEKDAY(NR$6,2)&gt;5,"w",IF(ISERROR(VLOOKUP(NR$6,fériés,1,FALSE)),(SUM($H$1:NR$1)&gt;SUM($F$8:$F16))*(SUM($H$1:NR$1)&lt;=SUM($F$8:$F17))*1,"F"))</f>
        <v>0</v>
      </c>
      <c r="NS17" s="28">
        <f ca="1">IF(WEEKDAY(NS$6,2)&gt;5,"w",IF(ISERROR(VLOOKUP(NS$6,fériés,1,FALSE)),(SUM($H$1:NS$1)&gt;SUM($F$8:$F16))*(SUM($H$1:NS$1)&lt;=SUM($F$8:$F17))*1,"F"))</f>
        <v>0</v>
      </c>
      <c r="NT17" s="28">
        <f ca="1">IF(WEEKDAY(NT$6,2)&gt;5,"w",IF(ISERROR(VLOOKUP(NT$6,fériés,1,FALSE)),(SUM($H$1:NT$1)&gt;SUM($F$8:$F16))*(SUM($H$1:NT$1)&lt;=SUM($F$8:$F17))*1,"F"))</f>
        <v>0</v>
      </c>
      <c r="NU17" s="28">
        <f ca="1">IF(WEEKDAY(NU$6,2)&gt;5,"w",IF(ISERROR(VLOOKUP(NU$6,fériés,1,FALSE)),(SUM($H$1:NU$1)&gt;SUM($F$8:$F16))*(SUM($H$1:NU$1)&lt;=SUM($F$8:$F17))*1,"F"))</f>
        <v>0</v>
      </c>
      <c r="NV17" s="28">
        <f ca="1">IF(WEEKDAY(NV$6,2)&gt;5,"w",IF(ISERROR(VLOOKUP(NV$6,fériés,1,FALSE)),(SUM($H$1:NV$1)&gt;SUM($F$8:$F16))*(SUM($H$1:NV$1)&lt;=SUM($F$8:$F17))*1,"F"))</f>
        <v>0</v>
      </c>
      <c r="NW17" s="28">
        <f ca="1">IF(WEEKDAY(NW$6,2)&gt;5,"w",IF(ISERROR(VLOOKUP(NW$6,fériés,1,FALSE)),(SUM($H$1:NW$1)&gt;SUM($F$8:$F16))*(SUM($H$1:NW$1)&lt;=SUM($F$8:$F17))*1,"F"))</f>
        <v>0</v>
      </c>
      <c r="NX17" s="28">
        <f ca="1">IF(WEEKDAY(NX$6,2)&gt;5,"w",IF(ISERROR(VLOOKUP(NX$6,fériés,1,FALSE)),(SUM($H$1:NX$1)&gt;SUM($F$8:$F16))*(SUM($H$1:NX$1)&lt;=SUM($F$8:$F17))*1,"F"))</f>
        <v>0</v>
      </c>
      <c r="NY17" s="28">
        <f ca="1">IF(WEEKDAY(NY$6,2)&gt;5,"w",IF(ISERROR(VLOOKUP(NY$6,fériés,1,FALSE)),(SUM($H$1:NY$1)&gt;SUM($F$8:$F16))*(SUM($H$1:NY$1)&lt;=SUM($F$8:$F17))*1,"F"))</f>
        <v>0</v>
      </c>
      <c r="NZ17" s="28">
        <f ca="1">IF(WEEKDAY(NZ$6,2)&gt;5,"w",IF(ISERROR(VLOOKUP(NZ$6,fériés,1,FALSE)),(SUM($H$1:NZ$1)&gt;SUM($F$8:$F16))*(SUM($H$1:NZ$1)&lt;=SUM($F$8:$F17))*1,"F"))</f>
        <v>0</v>
      </c>
      <c r="OA17" s="28">
        <f ca="1">IF(WEEKDAY(OA$6,2)&gt;5,"w",IF(ISERROR(VLOOKUP(OA$6,fériés,1,FALSE)),(SUM($H$1:OA$1)&gt;SUM($F$8:$F16))*(SUM($H$1:OA$1)&lt;=SUM($F$8:$F17))*1,"F"))</f>
        <v>0</v>
      </c>
      <c r="OB17" s="28">
        <f ca="1">IF(WEEKDAY(OB$6,2)&gt;5,"w",IF(ISERROR(VLOOKUP(OB$6,fériés,1,FALSE)),(SUM($H$1:OB$1)&gt;SUM($F$8:$F16))*(SUM($H$1:OB$1)&lt;=SUM($F$8:$F17))*1,"F"))</f>
        <v>0</v>
      </c>
      <c r="OC17" s="28">
        <f ca="1">IF(WEEKDAY(OC$6,2)&gt;5,"w",IF(ISERROR(VLOOKUP(OC$6,fériés,1,FALSE)),(SUM($H$1:OC$1)&gt;SUM($F$8:$F16))*(SUM($H$1:OC$1)&lt;=SUM($F$8:$F17))*1,"F"))</f>
        <v>0</v>
      </c>
      <c r="OD17" s="28">
        <f ca="1">IF(WEEKDAY(OD$6,2)&gt;5,"w",IF(ISERROR(VLOOKUP(OD$6,fériés,1,FALSE)),(SUM($H$1:OD$1)&gt;SUM($F$8:$F16))*(SUM($H$1:OD$1)&lt;=SUM($F$8:$F17))*1,"F"))</f>
        <v>0</v>
      </c>
      <c r="OE17" s="28">
        <f ca="1">IF(WEEKDAY(OE$6,2)&gt;5,"w",IF(ISERROR(VLOOKUP(OE$6,fériés,1,FALSE)),(SUM($H$1:OE$1)&gt;SUM($F$8:$F16))*(SUM($H$1:OE$1)&lt;=SUM($F$8:$F17))*1,"F"))</f>
        <v>0</v>
      </c>
      <c r="OF17" s="28">
        <f ca="1">IF(WEEKDAY(OF$6,2)&gt;5,"w",IF(ISERROR(VLOOKUP(OF$6,fériés,1,FALSE)),(SUM($H$1:OF$1)&gt;SUM($F$8:$F16))*(SUM($H$1:OF$1)&lt;=SUM($F$8:$F17))*1,"F"))</f>
        <v>0</v>
      </c>
      <c r="OG17" s="28">
        <f ca="1">IF(WEEKDAY(OG$6,2)&gt;5,"w",IF(ISERROR(VLOOKUP(OG$6,fériés,1,FALSE)),(SUM($H$1:OG$1)&gt;SUM($F$8:$F16))*(SUM($H$1:OG$1)&lt;=SUM($F$8:$F17))*1,"F"))</f>
        <v>0</v>
      </c>
      <c r="OH17" s="28">
        <f ca="1">IF(WEEKDAY(OH$6,2)&gt;5,"w",IF(ISERROR(VLOOKUP(OH$6,fériés,1,FALSE)),(SUM($H$1:OH$1)&gt;SUM($F$8:$F16))*(SUM($H$1:OH$1)&lt;=SUM($F$8:$F17))*1,"F"))</f>
        <v>0</v>
      </c>
      <c r="OI17" s="28">
        <f ca="1">IF(WEEKDAY(OI$6,2)&gt;5,"w",IF(ISERROR(VLOOKUP(OI$6,fériés,1,FALSE)),(SUM($H$1:OI$1)&gt;SUM($F$8:$F16))*(SUM($H$1:OI$1)&lt;=SUM($F$8:$F17))*1,"F"))</f>
        <v>0</v>
      </c>
      <c r="OJ17" s="28">
        <f ca="1">IF(WEEKDAY(OJ$6,2)&gt;5,"w",IF(ISERROR(VLOOKUP(OJ$6,fériés,1,FALSE)),(SUM($H$1:OJ$1)&gt;SUM($F$8:$F16))*(SUM($H$1:OJ$1)&lt;=SUM($F$8:$F17))*1,"F"))</f>
        <v>0</v>
      </c>
      <c r="OK17" s="28">
        <f ca="1">IF(WEEKDAY(OK$6,2)&gt;5,"w",IF(ISERROR(VLOOKUP(OK$6,fériés,1,FALSE)),(SUM($H$1:OK$1)&gt;SUM($F$8:$F16))*(SUM($H$1:OK$1)&lt;=SUM($F$8:$F17))*1,"F"))</f>
        <v>0</v>
      </c>
      <c r="OL17" s="28">
        <f ca="1">IF(WEEKDAY(OL$6,2)&gt;5,"w",IF(ISERROR(VLOOKUP(OL$6,fériés,1,FALSE)),(SUM($H$1:OL$1)&gt;SUM($F$8:$F16))*(SUM($H$1:OL$1)&lt;=SUM($F$8:$F17))*1,"F"))</f>
        <v>0</v>
      </c>
      <c r="OM17" s="28">
        <f ca="1">IF(WEEKDAY(OM$6,2)&gt;5,"w",IF(ISERROR(VLOOKUP(OM$6,fériés,1,FALSE)),(SUM($H$1:OM$1)&gt;SUM($F$8:$F16))*(SUM($H$1:OM$1)&lt;=SUM($F$8:$F17))*1,"F"))</f>
        <v>0</v>
      </c>
      <c r="ON17" s="28">
        <f ca="1">IF(WEEKDAY(ON$6,2)&gt;5,"w",IF(ISERROR(VLOOKUP(ON$6,fériés,1,FALSE)),(SUM($H$1:ON$1)&gt;SUM($F$8:$F16))*(SUM($H$1:ON$1)&lt;=SUM($F$8:$F17))*1,"F"))</f>
        <v>0</v>
      </c>
      <c r="OO17" s="28">
        <f ca="1">IF(WEEKDAY(OO$6,2)&gt;5,"w",IF(ISERROR(VLOOKUP(OO$6,fériés,1,FALSE)),(SUM($H$1:OO$1)&gt;SUM($F$8:$F16))*(SUM($H$1:OO$1)&lt;=SUM($F$8:$F17))*1,"F"))</f>
        <v>0</v>
      </c>
      <c r="OP17" s="28">
        <f ca="1">IF(WEEKDAY(OP$6,2)&gt;5,"w",IF(ISERROR(VLOOKUP(OP$6,fériés,1,FALSE)),(SUM($H$1:OP$1)&gt;SUM($F$8:$F16))*(SUM($H$1:OP$1)&lt;=SUM($F$8:$F17))*1,"F"))</f>
        <v>0</v>
      </c>
      <c r="OQ17" s="28">
        <f ca="1">IF(WEEKDAY(OQ$6,2)&gt;5,"w",IF(ISERROR(VLOOKUP(OQ$6,fériés,1,FALSE)),(SUM($H$1:OQ$1)&gt;SUM($F$8:$F16))*(SUM($H$1:OQ$1)&lt;=SUM($F$8:$F17))*1,"F"))</f>
        <v>0</v>
      </c>
      <c r="OR17" s="28">
        <f ca="1">IF(WEEKDAY(OR$6,2)&gt;5,"w",IF(ISERROR(VLOOKUP(OR$6,fériés,1,FALSE)),(SUM($H$1:OR$1)&gt;SUM($F$8:$F16))*(SUM($H$1:OR$1)&lt;=SUM($F$8:$F17))*1,"F"))</f>
        <v>0</v>
      </c>
      <c r="OS17" s="28">
        <f ca="1">IF(WEEKDAY(OS$6,2)&gt;5,"w",IF(ISERROR(VLOOKUP(OS$6,fériés,1,FALSE)),(SUM($H$1:OS$1)&gt;SUM($F$8:$F16))*(SUM($H$1:OS$1)&lt;=SUM($F$8:$F17))*1,"F"))</f>
        <v>0</v>
      </c>
      <c r="OT17" s="28">
        <f ca="1">IF(WEEKDAY(OT$6,2)&gt;5,"w",IF(ISERROR(VLOOKUP(OT$6,fériés,1,FALSE)),(SUM($H$1:OT$1)&gt;SUM($F$8:$F16))*(SUM($H$1:OT$1)&lt;=SUM($F$8:$F17))*1,"F"))</f>
        <v>0</v>
      </c>
      <c r="OU17" s="28">
        <f ca="1">IF(WEEKDAY(OU$6,2)&gt;5,"w",IF(ISERROR(VLOOKUP(OU$6,fériés,1,FALSE)),(SUM($H$1:OU$1)&gt;SUM($F$8:$F16))*(SUM($H$1:OU$1)&lt;=SUM($F$8:$F17))*1,"F"))</f>
        <v>0</v>
      </c>
      <c r="OV17" s="28">
        <f ca="1">IF(WEEKDAY(OV$6,2)&gt;5,"w",IF(ISERROR(VLOOKUP(OV$6,fériés,1,FALSE)),(SUM($H$1:OV$1)&gt;SUM($F$8:$F16))*(SUM($H$1:OV$1)&lt;=SUM($F$8:$F17))*1,"F"))</f>
        <v>0</v>
      </c>
      <c r="OW17" s="28">
        <f ca="1">IF(WEEKDAY(OW$6,2)&gt;5,"w",IF(ISERROR(VLOOKUP(OW$6,fériés,1,FALSE)),(SUM($H$1:OW$1)&gt;SUM($F$8:$F16))*(SUM($H$1:OW$1)&lt;=SUM($F$8:$F17))*1,"F"))</f>
        <v>0</v>
      </c>
      <c r="OX17" s="28">
        <f ca="1">IF(WEEKDAY(OX$6,2)&gt;5,"w",IF(ISERROR(VLOOKUP(OX$6,fériés,1,FALSE)),(SUM($H$1:OX$1)&gt;SUM($F$8:$F16))*(SUM($H$1:OX$1)&lt;=SUM($F$8:$F17))*1,"F"))</f>
        <v>0</v>
      </c>
      <c r="OY17" s="28">
        <f ca="1">IF(WEEKDAY(OY$6,2)&gt;5,"w",IF(ISERROR(VLOOKUP(OY$6,fériés,1,FALSE)),(SUM($H$1:OY$1)&gt;SUM($F$8:$F16))*(SUM($H$1:OY$1)&lt;=SUM($F$8:$F17))*1,"F"))</f>
        <v>0</v>
      </c>
      <c r="OZ17" s="28" t="str">
        <f ca="1">IF(WEEKDAY(OZ$6,2)&gt;5,"w",IF(ISERROR(VLOOKUP(OZ$6,fériés,1,FALSE)),(SUM($H$1:OZ$1)&gt;SUM($F$8:$F16))*(SUM($H$1:OZ$1)&lt;=SUM($F$8:$F17))*1,"F"))</f>
        <v>w</v>
      </c>
      <c r="PA17" s="28" t="str">
        <f ca="1">IF(WEEKDAY(PA$6,2)&gt;5,"w",IF(ISERROR(VLOOKUP(PA$6,fériés,1,FALSE)),(SUM($H$1:PA$1)&gt;SUM($F$8:$F16))*(SUM($H$1:PA$1)&lt;=SUM($F$8:$F17))*1,"F"))</f>
        <v>w</v>
      </c>
      <c r="PB17" s="28" t="str">
        <f ca="1">IF(WEEKDAY(PB$6,2)&gt;5,"w",IF(ISERROR(VLOOKUP(PB$6,fériés,1,FALSE)),(SUM($H$1:PB$1)&gt;SUM($F$8:$F16))*(SUM($H$1:PB$1)&lt;=SUM($F$8:$F17))*1,"F"))</f>
        <v>w</v>
      </c>
      <c r="PC17" s="28" t="str">
        <f ca="1">IF(WEEKDAY(PC$6,2)&gt;5,"w",IF(ISERROR(VLOOKUP(PC$6,fériés,1,FALSE)),(SUM($H$1:PC$1)&gt;SUM($F$8:$F16))*(SUM($H$1:PC$1)&lt;=SUM($F$8:$F17))*1,"F"))</f>
        <v>w</v>
      </c>
      <c r="PD17" s="28" t="str">
        <f ca="1">IF(WEEKDAY(PD$6,2)&gt;5,"w",IF(ISERROR(VLOOKUP(PD$6,fériés,1,FALSE)),(SUM($H$1:PD$1)&gt;SUM($F$8:$F16))*(SUM($H$1:PD$1)&lt;=SUM($F$8:$F17))*1,"F"))</f>
        <v>w</v>
      </c>
      <c r="PE17" s="28" t="str">
        <f ca="1">IF(WEEKDAY(PE$6,2)&gt;5,"w",IF(ISERROR(VLOOKUP(PE$6,fériés,1,FALSE)),(SUM($H$1:PE$1)&gt;SUM($F$8:$F16))*(SUM($H$1:PE$1)&lt;=SUM($F$8:$F17))*1,"F"))</f>
        <v>w</v>
      </c>
      <c r="PF17" s="28" t="str">
        <f ca="1">IF(WEEKDAY(PF$6,2)&gt;5,"w",IF(ISERROR(VLOOKUP(PF$6,fériés,1,FALSE)),(SUM($H$1:PF$1)&gt;SUM($F$8:$F16))*(SUM($H$1:PF$1)&lt;=SUM($F$8:$F17))*1,"F"))</f>
        <v>w</v>
      </c>
      <c r="PG17" s="28" t="str">
        <f ca="1">IF(WEEKDAY(PG$6,2)&gt;5,"w",IF(ISERROR(VLOOKUP(PG$6,fériés,1,FALSE)),(SUM($H$1:PG$1)&gt;SUM($F$8:$F16))*(SUM($H$1:PG$1)&lt;=SUM($F$8:$F17))*1,"F"))</f>
        <v>w</v>
      </c>
      <c r="PH17" s="28" t="str">
        <f ca="1">IF(WEEKDAY(PH$6,2)&gt;5,"w",IF(ISERROR(VLOOKUP(PH$6,fériés,1,FALSE)),(SUM($H$1:PH$1)&gt;SUM($F$8:$F16))*(SUM($H$1:PH$1)&lt;=SUM($F$8:$F17))*1,"F"))</f>
        <v>w</v>
      </c>
      <c r="PI17" s="28" t="str">
        <f ca="1">IF(WEEKDAY(PI$6,2)&gt;5,"w",IF(ISERROR(VLOOKUP(PI$6,fériés,1,FALSE)),(SUM($H$1:PI$1)&gt;SUM($F$8:$F16))*(SUM($H$1:PI$1)&lt;=SUM($F$8:$F17))*1,"F"))</f>
        <v>w</v>
      </c>
      <c r="PJ17" s="28" t="str">
        <f ca="1">IF(WEEKDAY(PJ$6,2)&gt;5,"w",IF(ISERROR(VLOOKUP(PJ$6,fériés,1,FALSE)),(SUM($H$1:PJ$1)&gt;SUM($F$8:$F16))*(SUM($H$1:PJ$1)&lt;=SUM($F$8:$F17))*1,"F"))</f>
        <v>w</v>
      </c>
      <c r="PK17" s="28" t="str">
        <f ca="1">IF(WEEKDAY(PK$6,2)&gt;5,"w",IF(ISERROR(VLOOKUP(PK$6,fériés,1,FALSE)),(SUM($H$1:PK$1)&gt;SUM($F$8:$F16))*(SUM($H$1:PK$1)&lt;=SUM($F$8:$F17))*1,"F"))</f>
        <v>w</v>
      </c>
      <c r="PL17" s="28" t="str">
        <f ca="1">IF(WEEKDAY(PL$6,2)&gt;5,"w",IF(ISERROR(VLOOKUP(PL$6,fériés,1,FALSE)),(SUM($H$1:PL$1)&gt;SUM($F$8:$F16))*(SUM($H$1:PL$1)&lt;=SUM($F$8:$F17))*1,"F"))</f>
        <v>w</v>
      </c>
      <c r="PM17" s="28" t="str">
        <f ca="1">IF(WEEKDAY(PM$6,2)&gt;5,"w",IF(ISERROR(VLOOKUP(PM$6,fériés,1,FALSE)),(SUM($H$1:PM$1)&gt;SUM($F$8:$F16))*(SUM($H$1:PM$1)&lt;=SUM($F$8:$F17))*1,"F"))</f>
        <v>w</v>
      </c>
      <c r="PN17" s="28" t="str">
        <f ca="1">IF(WEEKDAY(PN$6,2)&gt;5,"w",IF(ISERROR(VLOOKUP(PN$6,fériés,1,FALSE)),(SUM($H$1:PN$1)&gt;SUM($F$8:$F16))*(SUM($H$1:PN$1)&lt;=SUM($F$8:$F17))*1,"F"))</f>
        <v>w</v>
      </c>
      <c r="PO17" s="28" t="str">
        <f ca="1">IF(WEEKDAY(PO$6,2)&gt;5,"w",IF(ISERROR(VLOOKUP(PO$6,fériés,1,FALSE)),(SUM($H$1:PO$1)&gt;SUM($F$8:$F16))*(SUM($H$1:PO$1)&lt;=SUM($F$8:$F17))*1,"F"))</f>
        <v>w</v>
      </c>
      <c r="PP17" s="28" t="str">
        <f ca="1">IF(WEEKDAY(PP$6,2)&gt;5,"w",IF(ISERROR(VLOOKUP(PP$6,fériés,1,FALSE)),(SUM($H$1:PP$1)&gt;SUM($F$8:$F16))*(SUM($H$1:PP$1)&lt;=SUM($F$8:$F17))*1,"F"))</f>
        <v>w</v>
      </c>
      <c r="PQ17" s="28" t="str">
        <f ca="1">IF(WEEKDAY(PQ$6,2)&gt;5,"w",IF(ISERROR(VLOOKUP(PQ$6,fériés,1,FALSE)),(SUM($H$1:PQ$1)&gt;SUM($F$8:$F16))*(SUM($H$1:PQ$1)&lt;=SUM($F$8:$F17))*1,"F"))</f>
        <v>w</v>
      </c>
      <c r="PR17" s="28" t="str">
        <f ca="1">IF(WEEKDAY(PR$6,2)&gt;5,"w",IF(ISERROR(VLOOKUP(PR$6,fériés,1,FALSE)),(SUM($H$1:PR$1)&gt;SUM($F$8:$F16))*(SUM($H$1:PR$1)&lt;=SUM($F$8:$F17))*1,"F"))</f>
        <v>w</v>
      </c>
      <c r="PS17" s="28" t="str">
        <f ca="1">IF(WEEKDAY(PS$6,2)&gt;5,"w",IF(ISERROR(VLOOKUP(PS$6,fériés,1,FALSE)),(SUM($H$1:PS$1)&gt;SUM($F$8:$F16))*(SUM($H$1:PS$1)&lt;=SUM($F$8:$F17))*1,"F"))</f>
        <v>w</v>
      </c>
      <c r="PT17" s="28">
        <f ca="1">IF(WEEKDAY(PT$6,2)&gt;5,"w",IF(ISERROR(VLOOKUP(PT$6,fériés,1,FALSE)),(SUM($H$1:PT$1)&gt;SUM($F$8:$F16))*(SUM($H$1:PT$1)&lt;=SUM($F$8:$F17))*1,"F"))</f>
        <v>0</v>
      </c>
      <c r="PU17" s="28">
        <f ca="1">IF(WEEKDAY(PU$6,2)&gt;5,"w",IF(ISERROR(VLOOKUP(PU$6,fériés,1,FALSE)),(SUM($H$1:PU$1)&gt;SUM($F$8:$F16))*(SUM($H$1:PU$1)&lt;=SUM($F$8:$F17))*1,"F"))</f>
        <v>0</v>
      </c>
      <c r="PV17" s="28">
        <f ca="1">IF(WEEKDAY(PV$6,2)&gt;5,"w",IF(ISERROR(VLOOKUP(PV$6,fériés,1,FALSE)),(SUM($H$1:PV$1)&gt;SUM($F$8:$F16))*(SUM($H$1:PV$1)&lt;=SUM($F$8:$F17))*1,"F"))</f>
        <v>0</v>
      </c>
      <c r="PW17" s="28">
        <f ca="1">IF(WEEKDAY(PW$6,2)&gt;5,"w",IF(ISERROR(VLOOKUP(PW$6,fériés,1,FALSE)),(SUM($H$1:PW$1)&gt;SUM($F$8:$F16))*(SUM($H$1:PW$1)&lt;=SUM($F$8:$F17))*1,"F"))</f>
        <v>0</v>
      </c>
      <c r="PX17" s="28">
        <f ca="1">IF(WEEKDAY(PX$6,2)&gt;5,"w",IF(ISERROR(VLOOKUP(PX$6,fériés,1,FALSE)),(SUM($H$1:PX$1)&gt;SUM($F$8:$F16))*(SUM($H$1:PX$1)&lt;=SUM($F$8:$F17))*1,"F"))</f>
        <v>0</v>
      </c>
      <c r="PY17" s="28">
        <f ca="1">IF(WEEKDAY(PY$6,2)&gt;5,"w",IF(ISERROR(VLOOKUP(PY$6,fériés,1,FALSE)),(SUM($H$1:PY$1)&gt;SUM($F$8:$F16))*(SUM($H$1:PY$1)&lt;=SUM($F$8:$F17))*1,"F"))</f>
        <v>0</v>
      </c>
      <c r="PZ17" s="28">
        <f ca="1">IF(WEEKDAY(PZ$6,2)&gt;5,"w",IF(ISERROR(VLOOKUP(PZ$6,fériés,1,FALSE)),(SUM($H$1:PZ$1)&gt;SUM($F$8:$F16))*(SUM($H$1:PZ$1)&lt;=SUM($F$8:$F17))*1,"F"))</f>
        <v>0</v>
      </c>
      <c r="QA17" s="28">
        <f ca="1">IF(WEEKDAY(QA$6,2)&gt;5,"w",IF(ISERROR(VLOOKUP(QA$6,fériés,1,FALSE)),(SUM($H$1:QA$1)&gt;SUM($F$8:$F16))*(SUM($H$1:QA$1)&lt;=SUM($F$8:$F17))*1,"F"))</f>
        <v>0</v>
      </c>
      <c r="QB17" s="28">
        <f ca="1">IF(WEEKDAY(QB$6,2)&gt;5,"w",IF(ISERROR(VLOOKUP(QB$6,fériés,1,FALSE)),(SUM($H$1:QB$1)&gt;SUM($F$8:$F16))*(SUM($H$1:QB$1)&lt;=SUM($F$8:$F17))*1,"F"))</f>
        <v>0</v>
      </c>
      <c r="QC17" s="28">
        <f ca="1">IF(WEEKDAY(QC$6,2)&gt;5,"w",IF(ISERROR(VLOOKUP(QC$6,fériés,1,FALSE)),(SUM($H$1:QC$1)&gt;SUM($F$8:$F16))*(SUM($H$1:QC$1)&lt;=SUM($F$8:$F17))*1,"F"))</f>
        <v>0</v>
      </c>
      <c r="QD17" s="28">
        <f ca="1">IF(WEEKDAY(QD$6,2)&gt;5,"w",IF(ISERROR(VLOOKUP(QD$6,fériés,1,FALSE)),(SUM($H$1:QD$1)&gt;SUM($F$8:$F16))*(SUM($H$1:QD$1)&lt;=SUM($F$8:$F17))*1,"F"))</f>
        <v>0</v>
      </c>
      <c r="QE17" s="28">
        <f ca="1">IF(WEEKDAY(QE$6,2)&gt;5,"w",IF(ISERROR(VLOOKUP(QE$6,fériés,1,FALSE)),(SUM($H$1:QE$1)&gt;SUM($F$8:$F16))*(SUM($H$1:QE$1)&lt;=SUM($F$8:$F17))*1,"F"))</f>
        <v>0</v>
      </c>
      <c r="QF17" s="28">
        <f ca="1">IF(WEEKDAY(QF$6,2)&gt;5,"w",IF(ISERROR(VLOOKUP(QF$6,fériés,1,FALSE)),(SUM($H$1:QF$1)&gt;SUM($F$8:$F16))*(SUM($H$1:QF$1)&lt;=SUM($F$8:$F17))*1,"F"))</f>
        <v>0</v>
      </c>
      <c r="QG17" s="28">
        <f ca="1">IF(WEEKDAY(QG$6,2)&gt;5,"w",IF(ISERROR(VLOOKUP(QG$6,fériés,1,FALSE)),(SUM($H$1:QG$1)&gt;SUM($F$8:$F16))*(SUM($H$1:QG$1)&lt;=SUM($F$8:$F17))*1,"F"))</f>
        <v>0</v>
      </c>
      <c r="QH17" s="28">
        <f ca="1">IF(WEEKDAY(QH$6,2)&gt;5,"w",IF(ISERROR(VLOOKUP(QH$6,fériés,1,FALSE)),(SUM($H$1:QH$1)&gt;SUM($F$8:$F16))*(SUM($H$1:QH$1)&lt;=SUM($F$8:$F17))*1,"F"))</f>
        <v>0</v>
      </c>
      <c r="QI17" s="28">
        <f ca="1">IF(WEEKDAY(QI$6,2)&gt;5,"w",IF(ISERROR(VLOOKUP(QI$6,fériés,1,FALSE)),(SUM($H$1:QI$1)&gt;SUM($F$8:$F16))*(SUM($H$1:QI$1)&lt;=SUM($F$8:$F17))*1,"F"))</f>
        <v>0</v>
      </c>
      <c r="QJ17" s="28">
        <f ca="1">IF(WEEKDAY(QJ$6,2)&gt;5,"w",IF(ISERROR(VLOOKUP(QJ$6,fériés,1,FALSE)),(SUM($H$1:QJ$1)&gt;SUM($F$8:$F16))*(SUM($H$1:QJ$1)&lt;=SUM($F$8:$F17))*1,"F"))</f>
        <v>0</v>
      </c>
      <c r="QK17" s="28">
        <f ca="1">IF(WEEKDAY(QK$6,2)&gt;5,"w",IF(ISERROR(VLOOKUP(QK$6,fériés,1,FALSE)),(SUM($H$1:QK$1)&gt;SUM($F$8:$F16))*(SUM($H$1:QK$1)&lt;=SUM($F$8:$F17))*1,"F"))</f>
        <v>0</v>
      </c>
      <c r="QL17" s="28">
        <f ca="1">IF(WEEKDAY(QL$6,2)&gt;5,"w",IF(ISERROR(VLOOKUP(QL$6,fériés,1,FALSE)),(SUM($H$1:QL$1)&gt;SUM($F$8:$F16))*(SUM($H$1:QL$1)&lt;=SUM($F$8:$F17))*1,"F"))</f>
        <v>0</v>
      </c>
      <c r="QM17" s="28">
        <f ca="1">IF(WEEKDAY(QM$6,2)&gt;5,"w",IF(ISERROR(VLOOKUP(QM$6,fériés,1,FALSE)),(SUM($H$1:QM$1)&gt;SUM($F$8:$F16))*(SUM($H$1:QM$1)&lt;=SUM($F$8:$F17))*1,"F"))</f>
        <v>0</v>
      </c>
      <c r="QN17" s="28">
        <f ca="1">IF(WEEKDAY(QN$6,2)&gt;5,"w",IF(ISERROR(VLOOKUP(QN$6,fériés,1,FALSE)),(SUM($H$1:QN$1)&gt;SUM($F$8:$F16))*(SUM($H$1:QN$1)&lt;=SUM($F$8:$F17))*1,"F"))</f>
        <v>0</v>
      </c>
      <c r="QO17" s="28">
        <f ca="1">IF(WEEKDAY(QO$6,2)&gt;5,"w",IF(ISERROR(VLOOKUP(QO$6,fériés,1,FALSE)),(SUM($H$1:QO$1)&gt;SUM($F$8:$F16))*(SUM($H$1:QO$1)&lt;=SUM($F$8:$F17))*1,"F"))</f>
        <v>0</v>
      </c>
      <c r="QP17" s="28">
        <f ca="1">IF(WEEKDAY(QP$6,2)&gt;5,"w",IF(ISERROR(VLOOKUP(QP$6,fériés,1,FALSE)),(SUM($H$1:QP$1)&gt;SUM($F$8:$F16))*(SUM($H$1:QP$1)&lt;=SUM($F$8:$F17))*1,"F"))</f>
        <v>0</v>
      </c>
      <c r="QQ17" s="28">
        <f ca="1">IF(WEEKDAY(QQ$6,2)&gt;5,"w",IF(ISERROR(VLOOKUP(QQ$6,fériés,1,FALSE)),(SUM($H$1:QQ$1)&gt;SUM($F$8:$F16))*(SUM($H$1:QQ$1)&lt;=SUM($F$8:$F17))*1,"F"))</f>
        <v>0</v>
      </c>
      <c r="QR17" s="28">
        <f ca="1">IF(WEEKDAY(QR$6,2)&gt;5,"w",IF(ISERROR(VLOOKUP(QR$6,fériés,1,FALSE)),(SUM($H$1:QR$1)&gt;SUM($F$8:$F16))*(SUM($H$1:QR$1)&lt;=SUM($F$8:$F17))*1,"F"))</f>
        <v>0</v>
      </c>
      <c r="QS17" s="28">
        <f ca="1">IF(WEEKDAY(QS$6,2)&gt;5,"w",IF(ISERROR(VLOOKUP(QS$6,fériés,1,FALSE)),(SUM($H$1:QS$1)&gt;SUM($F$8:$F16))*(SUM($H$1:QS$1)&lt;=SUM($F$8:$F17))*1,"F"))</f>
        <v>0</v>
      </c>
      <c r="QT17" s="28">
        <f ca="1">IF(WEEKDAY(QT$6,2)&gt;5,"w",IF(ISERROR(VLOOKUP(QT$6,fériés,1,FALSE)),(SUM($H$1:QT$1)&gt;SUM($F$8:$F16))*(SUM($H$1:QT$1)&lt;=SUM($F$8:$F17))*1,"F"))</f>
        <v>0</v>
      </c>
      <c r="QU17" s="28">
        <f ca="1">IF(WEEKDAY(QU$6,2)&gt;5,"w",IF(ISERROR(VLOOKUP(QU$6,fériés,1,FALSE)),(SUM($H$1:QU$1)&gt;SUM($F$8:$F16))*(SUM($H$1:QU$1)&lt;=SUM($F$8:$F17))*1,"F"))</f>
        <v>0</v>
      </c>
      <c r="QV17" s="28">
        <f ca="1">IF(WEEKDAY(QV$6,2)&gt;5,"w",IF(ISERROR(VLOOKUP(QV$6,fériés,1,FALSE)),(SUM($H$1:QV$1)&gt;SUM($F$8:$F16))*(SUM($H$1:QV$1)&lt;=SUM($F$8:$F17))*1,"F"))</f>
        <v>0</v>
      </c>
      <c r="QW17" s="28">
        <f ca="1">IF(WEEKDAY(QW$6,2)&gt;5,"w",IF(ISERROR(VLOOKUP(QW$6,fériés,1,FALSE)),(SUM($H$1:QW$1)&gt;SUM($F$8:$F16))*(SUM($H$1:QW$1)&lt;=SUM($F$8:$F17))*1,"F"))</f>
        <v>0</v>
      </c>
      <c r="QX17" s="28">
        <f ca="1">IF(WEEKDAY(QX$6,2)&gt;5,"w",IF(ISERROR(VLOOKUP(QX$6,fériés,1,FALSE)),(SUM($H$1:QX$1)&gt;SUM($F$8:$F16))*(SUM($H$1:QX$1)&lt;=SUM($F$8:$F17))*1,"F"))</f>
        <v>0</v>
      </c>
      <c r="QY17" s="28">
        <f ca="1">IF(WEEKDAY(QY$6,2)&gt;5,"w",IF(ISERROR(VLOOKUP(QY$6,fériés,1,FALSE)),(SUM($H$1:QY$1)&gt;SUM($F$8:$F16))*(SUM($H$1:QY$1)&lt;=SUM($F$8:$F17))*1,"F"))</f>
        <v>0</v>
      </c>
      <c r="QZ17" s="28">
        <f ca="1">IF(WEEKDAY(QZ$6,2)&gt;5,"w",IF(ISERROR(VLOOKUP(QZ$6,fériés,1,FALSE)),(SUM($H$1:QZ$1)&gt;SUM($F$8:$F16))*(SUM($H$1:QZ$1)&lt;=SUM($F$8:$F17))*1,"F"))</f>
        <v>0</v>
      </c>
      <c r="RA17" s="28">
        <f ca="1">IF(WEEKDAY(RA$6,2)&gt;5,"w",IF(ISERROR(VLOOKUP(RA$6,fériés,1,FALSE)),(SUM($H$1:RA$1)&gt;SUM($F$8:$F16))*(SUM($H$1:RA$1)&lt;=SUM($F$8:$F17))*1,"F"))</f>
        <v>0</v>
      </c>
      <c r="RB17" s="28">
        <f ca="1">IF(WEEKDAY(RB$6,2)&gt;5,"w",IF(ISERROR(VLOOKUP(RB$6,fériés,1,FALSE)),(SUM($H$1:RB$1)&gt;SUM($F$8:$F16))*(SUM($H$1:RB$1)&lt;=SUM($F$8:$F17))*1,"F"))</f>
        <v>0</v>
      </c>
      <c r="RC17" s="28">
        <f ca="1">IF(WEEKDAY(RC$6,2)&gt;5,"w",IF(ISERROR(VLOOKUP(RC$6,fériés,1,FALSE)),(SUM($H$1:RC$1)&gt;SUM($F$8:$F16))*(SUM($H$1:RC$1)&lt;=SUM($F$8:$F17))*1,"F"))</f>
        <v>0</v>
      </c>
      <c r="RD17" s="28">
        <f ca="1">IF(WEEKDAY(RD$6,2)&gt;5,"w",IF(ISERROR(VLOOKUP(RD$6,fériés,1,FALSE)),(SUM($H$1:RD$1)&gt;SUM($F$8:$F16))*(SUM($H$1:RD$1)&lt;=SUM($F$8:$F17))*1,"F"))</f>
        <v>0</v>
      </c>
      <c r="RE17" s="28">
        <f ca="1">IF(WEEKDAY(RE$6,2)&gt;5,"w",IF(ISERROR(VLOOKUP(RE$6,fériés,1,FALSE)),(SUM($H$1:RE$1)&gt;SUM($F$8:$F16))*(SUM($H$1:RE$1)&lt;=SUM($F$8:$F17))*1,"F"))</f>
        <v>0</v>
      </c>
      <c r="RF17" s="28">
        <f ca="1">IF(WEEKDAY(RF$6,2)&gt;5,"w",IF(ISERROR(VLOOKUP(RF$6,fériés,1,FALSE)),(SUM($H$1:RF$1)&gt;SUM($F$8:$F16))*(SUM($H$1:RF$1)&lt;=SUM($F$8:$F17))*1,"F"))</f>
        <v>0</v>
      </c>
      <c r="RG17" s="28">
        <f ca="1">IF(WEEKDAY(RG$6,2)&gt;5,"w",IF(ISERROR(VLOOKUP(RG$6,fériés,1,FALSE)),(SUM($H$1:RG$1)&gt;SUM($F$8:$F16))*(SUM($H$1:RG$1)&lt;=SUM($F$8:$F17))*1,"F"))</f>
        <v>0</v>
      </c>
      <c r="RH17" s="28">
        <f ca="1">IF(WEEKDAY(RH$6,2)&gt;5,"w",IF(ISERROR(VLOOKUP(RH$6,fériés,1,FALSE)),(SUM($H$1:RH$1)&gt;SUM($F$8:$F16))*(SUM($H$1:RH$1)&lt;=SUM($F$8:$F17))*1,"F"))</f>
        <v>0</v>
      </c>
      <c r="RI17" s="28">
        <f ca="1">IF(WEEKDAY(RI$6,2)&gt;5,"w",IF(ISERROR(VLOOKUP(RI$6,fériés,1,FALSE)),(SUM($H$1:RI$1)&gt;SUM($F$8:$F16))*(SUM($H$1:RI$1)&lt;=SUM($F$8:$F17))*1,"F"))</f>
        <v>0</v>
      </c>
      <c r="RJ17" s="28">
        <f ca="1">IF(WEEKDAY(RJ$6,2)&gt;5,"w",IF(ISERROR(VLOOKUP(RJ$6,fériés,1,FALSE)),(SUM($H$1:RJ$1)&gt;SUM($F$8:$F16))*(SUM($H$1:RJ$1)&lt;=SUM($F$8:$F17))*1,"F"))</f>
        <v>0</v>
      </c>
      <c r="RK17" s="28">
        <f ca="1">IF(WEEKDAY(RK$6,2)&gt;5,"w",IF(ISERROR(VLOOKUP(RK$6,fériés,1,FALSE)),(SUM($H$1:RK$1)&gt;SUM($F$8:$F16))*(SUM($H$1:RK$1)&lt;=SUM($F$8:$F17))*1,"F"))</f>
        <v>0</v>
      </c>
      <c r="RL17" s="28">
        <f ca="1">IF(WEEKDAY(RL$6,2)&gt;5,"w",IF(ISERROR(VLOOKUP(RL$6,fériés,1,FALSE)),(SUM($H$1:RL$1)&gt;SUM($F$8:$F16))*(SUM($H$1:RL$1)&lt;=SUM($F$8:$F17))*1,"F"))</f>
        <v>0</v>
      </c>
      <c r="RM17" s="28">
        <f ca="1">IF(WEEKDAY(RM$6,2)&gt;5,"w",IF(ISERROR(VLOOKUP(RM$6,fériés,1,FALSE)),(SUM($H$1:RM$1)&gt;SUM($F$8:$F16))*(SUM($H$1:RM$1)&lt;=SUM($F$8:$F17))*1,"F"))</f>
        <v>0</v>
      </c>
      <c r="RN17" s="28">
        <f ca="1">IF(WEEKDAY(RN$6,2)&gt;5,"w",IF(ISERROR(VLOOKUP(RN$6,fériés,1,FALSE)),(SUM($H$1:RN$1)&gt;SUM($F$8:$F16))*(SUM($H$1:RN$1)&lt;=SUM($F$8:$F17))*1,"F"))</f>
        <v>0</v>
      </c>
      <c r="RO17" s="28">
        <f ca="1">IF(WEEKDAY(RO$6,2)&gt;5,"w",IF(ISERROR(VLOOKUP(RO$6,fériés,1,FALSE)),(SUM($H$1:RO$1)&gt;SUM($F$8:$F16))*(SUM($H$1:RO$1)&lt;=SUM($F$8:$F17))*1,"F"))</f>
        <v>0</v>
      </c>
      <c r="RP17" s="28">
        <f ca="1">IF(WEEKDAY(RP$6,2)&gt;5,"w",IF(ISERROR(VLOOKUP(RP$6,fériés,1,FALSE)),(SUM($H$1:RP$1)&gt;SUM($F$8:$F16))*(SUM($H$1:RP$1)&lt;=SUM($F$8:$F17))*1,"F"))</f>
        <v>0</v>
      </c>
      <c r="RQ17" s="28">
        <f ca="1">IF(WEEKDAY(RQ$6,2)&gt;5,"w",IF(ISERROR(VLOOKUP(RQ$6,fériés,1,FALSE)),(SUM($H$1:RQ$1)&gt;SUM($F$8:$F16))*(SUM($H$1:RQ$1)&lt;=SUM($F$8:$F17))*1,"F"))</f>
        <v>0</v>
      </c>
      <c r="RR17" s="28" t="str">
        <f ca="1">IF(WEEKDAY(RR$6,2)&gt;5,"w",IF(ISERROR(VLOOKUP(RR$6,fériés,1,FALSE)),(SUM($H$1:RR$1)&gt;SUM($F$8:$F16))*(SUM($H$1:RR$1)&lt;=SUM($F$8:$F17))*1,"F"))</f>
        <v>w</v>
      </c>
      <c r="RS17" s="28" t="str">
        <f ca="1">IF(WEEKDAY(RS$6,2)&gt;5,"w",IF(ISERROR(VLOOKUP(RS$6,fériés,1,FALSE)),(SUM($H$1:RS$1)&gt;SUM($F$8:$F16))*(SUM($H$1:RS$1)&lt;=SUM($F$8:$F17))*1,"F"))</f>
        <v>w</v>
      </c>
      <c r="RT17" s="28" t="str">
        <f ca="1">IF(WEEKDAY(RT$6,2)&gt;5,"w",IF(ISERROR(VLOOKUP(RT$6,fériés,1,FALSE)),(SUM($H$1:RT$1)&gt;SUM($F$8:$F16))*(SUM($H$1:RT$1)&lt;=SUM($F$8:$F17))*1,"F"))</f>
        <v>w</v>
      </c>
      <c r="RU17" s="28" t="str">
        <f ca="1">IF(WEEKDAY(RU$6,2)&gt;5,"w",IF(ISERROR(VLOOKUP(RU$6,fériés,1,FALSE)),(SUM($H$1:RU$1)&gt;SUM($F$8:$F16))*(SUM($H$1:RU$1)&lt;=SUM($F$8:$F17))*1,"F"))</f>
        <v>w</v>
      </c>
      <c r="RV17" s="28" t="str">
        <f ca="1">IF(WEEKDAY(RV$6,2)&gt;5,"w",IF(ISERROR(VLOOKUP(RV$6,fériés,1,FALSE)),(SUM($H$1:RV$1)&gt;SUM($F$8:$F16))*(SUM($H$1:RV$1)&lt;=SUM($F$8:$F17))*1,"F"))</f>
        <v>w</v>
      </c>
      <c r="RW17" s="28" t="str">
        <f ca="1">IF(WEEKDAY(RW$6,2)&gt;5,"w",IF(ISERROR(VLOOKUP(RW$6,fériés,1,FALSE)),(SUM($H$1:RW$1)&gt;SUM($F$8:$F16))*(SUM($H$1:RW$1)&lt;=SUM($F$8:$F17))*1,"F"))</f>
        <v>w</v>
      </c>
      <c r="RX17" s="28" t="str">
        <f ca="1">IF(WEEKDAY(RX$6,2)&gt;5,"w",IF(ISERROR(VLOOKUP(RX$6,fériés,1,FALSE)),(SUM($H$1:RX$1)&gt;SUM($F$8:$F16))*(SUM($H$1:RX$1)&lt;=SUM($F$8:$F17))*1,"F"))</f>
        <v>w</v>
      </c>
      <c r="RY17" s="28" t="str">
        <f ca="1">IF(WEEKDAY(RY$6,2)&gt;5,"w",IF(ISERROR(VLOOKUP(RY$6,fériés,1,FALSE)),(SUM($H$1:RY$1)&gt;SUM($F$8:$F16))*(SUM($H$1:RY$1)&lt;=SUM($F$8:$F17))*1,"F"))</f>
        <v>w</v>
      </c>
      <c r="RZ17" s="28" t="str">
        <f ca="1">IF(WEEKDAY(RZ$6,2)&gt;5,"w",IF(ISERROR(VLOOKUP(RZ$6,fériés,1,FALSE)),(SUM($H$1:RZ$1)&gt;SUM($F$8:$F16))*(SUM($H$1:RZ$1)&lt;=SUM($F$8:$F17))*1,"F"))</f>
        <v>w</v>
      </c>
      <c r="SA17" s="28" t="str">
        <f ca="1">IF(WEEKDAY(SA$6,2)&gt;5,"w",IF(ISERROR(VLOOKUP(SA$6,fériés,1,FALSE)),(SUM($H$1:SA$1)&gt;SUM($F$8:$F16))*(SUM($H$1:SA$1)&lt;=SUM($F$8:$F17))*1,"F"))</f>
        <v>w</v>
      </c>
      <c r="SB17" s="28" t="str">
        <f ca="1">IF(WEEKDAY(SB$6,2)&gt;5,"w",IF(ISERROR(VLOOKUP(SB$6,fériés,1,FALSE)),(SUM($H$1:SB$1)&gt;SUM($F$8:$F16))*(SUM($H$1:SB$1)&lt;=SUM($F$8:$F17))*1,"F"))</f>
        <v>w</v>
      </c>
      <c r="SC17" s="28" t="str">
        <f ca="1">IF(WEEKDAY(SC$6,2)&gt;5,"w",IF(ISERROR(VLOOKUP(SC$6,fériés,1,FALSE)),(SUM($H$1:SC$1)&gt;SUM($F$8:$F16))*(SUM($H$1:SC$1)&lt;=SUM($F$8:$F17))*1,"F"))</f>
        <v>w</v>
      </c>
      <c r="SD17" s="28" t="str">
        <f ca="1">IF(WEEKDAY(SD$6,2)&gt;5,"w",IF(ISERROR(VLOOKUP(SD$6,fériés,1,FALSE)),(SUM($H$1:SD$1)&gt;SUM($F$8:$F16))*(SUM($H$1:SD$1)&lt;=SUM($F$8:$F17))*1,"F"))</f>
        <v>w</v>
      </c>
      <c r="SE17" s="28" t="str">
        <f ca="1">IF(WEEKDAY(SE$6,2)&gt;5,"w",IF(ISERROR(VLOOKUP(SE$6,fériés,1,FALSE)),(SUM($H$1:SE$1)&gt;SUM($F$8:$F16))*(SUM($H$1:SE$1)&lt;=SUM($F$8:$F17))*1,"F"))</f>
        <v>w</v>
      </c>
      <c r="SF17" s="28" t="str">
        <f ca="1">IF(WEEKDAY(SF$6,2)&gt;5,"w",IF(ISERROR(VLOOKUP(SF$6,fériés,1,FALSE)),(SUM($H$1:SF$1)&gt;SUM($F$8:$F16))*(SUM($H$1:SF$1)&lt;=SUM($F$8:$F17))*1,"F"))</f>
        <v>w</v>
      </c>
      <c r="SG17" s="83"/>
    </row>
    <row r="18" spans="1:501" ht="12" customHeight="1" x14ac:dyDescent="0.25">
      <c r="A18" s="80"/>
      <c r="B18" s="63" t="str">
        <f>IFERROR(VLOOKUP($A18,Base_données!$A$4:$AB$24,Base_données!$B$1,FALSE),"")</f>
        <v/>
      </c>
      <c r="C18" s="78" t="str">
        <f>IF(A18="","",Base_données!$N$3)</f>
        <v/>
      </c>
      <c r="D18" s="63" t="str">
        <f>IFERROR(VLOOKUP($A18,Base_données!$A$4:$AB$24,Base_données!$D$1,FALSE),"")</f>
        <v/>
      </c>
      <c r="E18" s="63" t="str">
        <f>IFERROR(VLOOKUP($A18,Base_données!$A$4:$AB$24,Base_données!$N$1,FALSE),"")</f>
        <v/>
      </c>
      <c r="F18" s="66" t="str">
        <f t="shared" si="84"/>
        <v/>
      </c>
      <c r="G18" s="62" t="str">
        <f>IFERROR(VLOOKUP($A18,Base_données!$A$4:$L$24,5,FALSE),"")</f>
        <v/>
      </c>
      <c r="H18" s="28">
        <f ca="1">IF(WEEKDAY(H$6,2)&gt;5,"w",IF(ISERROR(VLOOKUP(H$6,fériés,1,FALSE)),(SUM($H$1:H$1)&gt;SUM($F$8:$F17))*(SUM($H$1:H$1)&lt;=SUM($F$8:$F18))*1,"F"))</f>
        <v>0</v>
      </c>
      <c r="I18" s="28">
        <f ca="1">IF(WEEKDAY(I$6,2)&gt;5,"w",IF(ISERROR(VLOOKUP(I$6,fériés,1,FALSE)),(SUM($H$1:I$1)&gt;SUM($F$8:$F17))*(SUM($H$1:I$1)&lt;=SUM($F$8:$F18))*1,"F"))</f>
        <v>0</v>
      </c>
      <c r="J18" s="28">
        <f ca="1">IF(WEEKDAY(J$6,2)&gt;5,"w",IF(ISERROR(VLOOKUP(J$6,fériés,1,FALSE)),(SUM($H$1:J$1)&gt;SUM($F$8:$F17))*(SUM($H$1:J$1)&lt;=SUM($F$8:$F18))*1,"F"))</f>
        <v>0</v>
      </c>
      <c r="K18" s="28">
        <f ca="1">IF(WEEKDAY(K$6,2)&gt;5,"w",IF(ISERROR(VLOOKUP(K$6,fériés,1,FALSE)),(SUM($H$1:K$1)&gt;SUM($F$8:$F17))*(SUM($H$1:K$1)&lt;=SUM($F$8:$F18))*1,"F"))</f>
        <v>0</v>
      </c>
      <c r="L18" s="28">
        <f ca="1">IF(WEEKDAY(L$6,2)&gt;5,"w",IF(ISERROR(VLOOKUP(L$6,fériés,1,FALSE)),(SUM($H$1:L$1)&gt;SUM($F$8:$F17))*(SUM($H$1:L$1)&lt;=SUM($F$8:$F18))*1,"F"))</f>
        <v>0</v>
      </c>
      <c r="M18" s="28">
        <f ca="1">IF(WEEKDAY(M$6,2)&gt;5,"w",IF(ISERROR(VLOOKUP(M$6,fériés,1,FALSE)),(SUM($H$1:M$1)&gt;SUM($F$8:$F17))*(SUM($H$1:M$1)&lt;=SUM($F$8:$F18))*1,"F"))</f>
        <v>0</v>
      </c>
      <c r="N18" s="28">
        <f ca="1">IF(WEEKDAY(N$6,2)&gt;5,"w",IF(ISERROR(VLOOKUP(N$6,fériés,1,FALSE)),(SUM($H$1:N$1)&gt;SUM($F$8:$F17))*(SUM($H$1:N$1)&lt;=SUM($F$8:$F18))*1,"F"))</f>
        <v>0</v>
      </c>
      <c r="O18" s="28">
        <f ca="1">IF(WEEKDAY(O$6,2)&gt;5,"w",IF(ISERROR(VLOOKUP(O$6,fériés,1,FALSE)),(SUM($H$1:O$1)&gt;SUM($F$8:$F17))*(SUM($H$1:O$1)&lt;=SUM($F$8:$F18))*1,"F"))</f>
        <v>0</v>
      </c>
      <c r="P18" s="28">
        <f ca="1">IF(WEEKDAY(P$6,2)&gt;5,"w",IF(ISERROR(VLOOKUP(P$6,fériés,1,FALSE)),(SUM($H$1:P$1)&gt;SUM($F$8:$F17))*(SUM($H$1:P$1)&lt;=SUM($F$8:$F18))*1,"F"))</f>
        <v>0</v>
      </c>
      <c r="Q18" s="28">
        <f ca="1">IF(WEEKDAY(Q$6,2)&gt;5,"w",IF(ISERROR(VLOOKUP(Q$6,fériés,1,FALSE)),(SUM($H$1:Q$1)&gt;SUM($F$8:$F17))*(SUM($H$1:Q$1)&lt;=SUM($F$8:$F18))*1,"F"))</f>
        <v>0</v>
      </c>
      <c r="R18" s="28">
        <f ca="1">IF(WEEKDAY(R$6,2)&gt;5,"w",IF(ISERROR(VLOOKUP(R$6,fériés,1,FALSE)),(SUM($H$1:R$1)&gt;SUM($F$8:$F17))*(SUM($H$1:R$1)&lt;=SUM($F$8:$F18))*1,"F"))</f>
        <v>0</v>
      </c>
      <c r="S18" s="28">
        <f ca="1">IF(WEEKDAY(S$6,2)&gt;5,"w",IF(ISERROR(VLOOKUP(S$6,fériés,1,FALSE)),(SUM($H$1:S$1)&gt;SUM($F$8:$F17))*(SUM($H$1:S$1)&lt;=SUM($F$8:$F18))*1,"F"))</f>
        <v>0</v>
      </c>
      <c r="T18" s="28">
        <f ca="1">IF(WEEKDAY(T$6,2)&gt;5,"w",IF(ISERROR(VLOOKUP(T$6,fériés,1,FALSE)),(SUM($H$1:T$1)&gt;SUM($F$8:$F17))*(SUM($H$1:T$1)&lt;=SUM($F$8:$F18))*1,"F"))</f>
        <v>0</v>
      </c>
      <c r="U18" s="28">
        <f ca="1">IF(WEEKDAY(U$6,2)&gt;5,"w",IF(ISERROR(VLOOKUP(U$6,fériés,1,FALSE)),(SUM($H$1:U$1)&gt;SUM($F$8:$F17))*(SUM($H$1:U$1)&lt;=SUM($F$8:$F18))*1,"F"))</f>
        <v>0</v>
      </c>
      <c r="V18" s="28">
        <f ca="1">IF(WEEKDAY(V$6,2)&gt;5,"w",IF(ISERROR(VLOOKUP(V$6,fériés,1,FALSE)),(SUM($H$1:V$1)&gt;SUM($F$8:$F17))*(SUM($H$1:V$1)&lt;=SUM($F$8:$F18))*1,"F"))</f>
        <v>0</v>
      </c>
      <c r="W18" s="28">
        <f ca="1">IF(WEEKDAY(W$6,2)&gt;5,"w",IF(ISERROR(VLOOKUP(W$6,fériés,1,FALSE)),(SUM($H$1:W$1)&gt;SUM($F$8:$F17))*(SUM($H$1:W$1)&lt;=SUM($F$8:$F18))*1,"F"))</f>
        <v>0</v>
      </c>
      <c r="X18" s="28">
        <f ca="1">IF(WEEKDAY(X$6,2)&gt;5,"w",IF(ISERROR(VLOOKUP(X$6,fériés,1,FALSE)),(SUM($H$1:X$1)&gt;SUM($F$8:$F17))*(SUM($H$1:X$1)&lt;=SUM($F$8:$F18))*1,"F"))</f>
        <v>0</v>
      </c>
      <c r="Y18" s="28">
        <f ca="1">IF(WEEKDAY(Y$6,2)&gt;5,"w",IF(ISERROR(VLOOKUP(Y$6,fériés,1,FALSE)),(SUM($H$1:Y$1)&gt;SUM($F$8:$F17))*(SUM($H$1:Y$1)&lt;=SUM($F$8:$F18))*1,"F"))</f>
        <v>0</v>
      </c>
      <c r="Z18" s="28">
        <f ca="1">IF(WEEKDAY(Z$6,2)&gt;5,"w",IF(ISERROR(VLOOKUP(Z$6,fériés,1,FALSE)),(SUM($H$1:Z$1)&gt;SUM($F$8:$F17))*(SUM($H$1:Z$1)&lt;=SUM($F$8:$F18))*1,"F"))</f>
        <v>0</v>
      </c>
      <c r="AA18" s="28">
        <f ca="1">IF(WEEKDAY(AA$6,2)&gt;5,"w",IF(ISERROR(VLOOKUP(AA$6,fériés,1,FALSE)),(SUM($H$1:AA$1)&gt;SUM($F$8:$F17))*(SUM($H$1:AA$1)&lt;=SUM($F$8:$F18))*1,"F"))</f>
        <v>0</v>
      </c>
      <c r="AB18" s="28">
        <f ca="1">IF(WEEKDAY(AB$6,2)&gt;5,"w",IF(ISERROR(VLOOKUP(AB$6,fériés,1,FALSE)),(SUM($H$1:AB$1)&gt;SUM($F$8:$F17))*(SUM($H$1:AB$1)&lt;=SUM($F$8:$F18))*1,"F"))</f>
        <v>0</v>
      </c>
      <c r="AC18" s="28">
        <f ca="1">IF(WEEKDAY(AC$6,2)&gt;5,"w",IF(ISERROR(VLOOKUP(AC$6,fériés,1,FALSE)),(SUM($H$1:AC$1)&gt;SUM($F$8:$F17))*(SUM($H$1:AC$1)&lt;=SUM($F$8:$F18))*1,"F"))</f>
        <v>0</v>
      </c>
      <c r="AD18" s="28">
        <f ca="1">IF(WEEKDAY(AD$6,2)&gt;5,"w",IF(ISERROR(VLOOKUP(AD$6,fériés,1,FALSE)),(SUM($H$1:AD$1)&gt;SUM($F$8:$F17))*(SUM($H$1:AD$1)&lt;=SUM($F$8:$F18))*1,"F"))</f>
        <v>0</v>
      </c>
      <c r="AE18" s="28">
        <f ca="1">IF(WEEKDAY(AE$6,2)&gt;5,"w",IF(ISERROR(VLOOKUP(AE$6,fériés,1,FALSE)),(SUM($H$1:AE$1)&gt;SUM($F$8:$F17))*(SUM($H$1:AE$1)&lt;=SUM($F$8:$F18))*1,"F"))</f>
        <v>0</v>
      </c>
      <c r="AF18" s="28">
        <f ca="1">IF(WEEKDAY(AF$6,2)&gt;5,"w",IF(ISERROR(VLOOKUP(AF$6,fériés,1,FALSE)),(SUM($H$1:AF$1)&gt;SUM($F$8:$F17))*(SUM($H$1:AF$1)&lt;=SUM($F$8:$F18))*1,"F"))</f>
        <v>0</v>
      </c>
      <c r="AG18" s="28">
        <f ca="1">IF(WEEKDAY(AG$6,2)&gt;5,"w",IF(ISERROR(VLOOKUP(AG$6,fériés,1,FALSE)),(SUM($H$1:AG$1)&gt;SUM($F$8:$F17))*(SUM($H$1:AG$1)&lt;=SUM($F$8:$F18))*1,"F"))</f>
        <v>0</v>
      </c>
      <c r="AH18" s="28">
        <f ca="1">IF(WEEKDAY(AH$6,2)&gt;5,"w",IF(ISERROR(VLOOKUP(AH$6,fériés,1,FALSE)),(SUM($H$1:AH$1)&gt;SUM($F$8:$F17))*(SUM($H$1:AH$1)&lt;=SUM($F$8:$F18))*1,"F"))</f>
        <v>0</v>
      </c>
      <c r="AI18" s="28">
        <f ca="1">IF(WEEKDAY(AI$6,2)&gt;5,"w",IF(ISERROR(VLOOKUP(AI$6,fériés,1,FALSE)),(SUM($H$1:AI$1)&gt;SUM($F$8:$F17))*(SUM($H$1:AI$1)&lt;=SUM($F$8:$F18))*1,"F"))</f>
        <v>0</v>
      </c>
      <c r="AJ18" s="28">
        <f ca="1">IF(WEEKDAY(AJ$6,2)&gt;5,"w",IF(ISERROR(VLOOKUP(AJ$6,fériés,1,FALSE)),(SUM($H$1:AJ$1)&gt;SUM($F$8:$F17))*(SUM($H$1:AJ$1)&lt;=SUM($F$8:$F18))*1,"F"))</f>
        <v>0</v>
      </c>
      <c r="AK18" s="28">
        <f ca="1">IF(WEEKDAY(AK$6,2)&gt;5,"w",IF(ISERROR(VLOOKUP(AK$6,fériés,1,FALSE)),(SUM($H$1:AK$1)&gt;SUM($F$8:$F17))*(SUM($H$1:AK$1)&lt;=SUM($F$8:$F18))*1,"F"))</f>
        <v>0</v>
      </c>
      <c r="AL18" s="28">
        <f ca="1">IF(WEEKDAY(AL$6,2)&gt;5,"w",IF(ISERROR(VLOOKUP(AL$6,fériés,1,FALSE)),(SUM($H$1:AL$1)&gt;SUM($F$8:$F17))*(SUM($H$1:AL$1)&lt;=SUM($F$8:$F18))*1,"F"))</f>
        <v>0</v>
      </c>
      <c r="AM18" s="28">
        <f ca="1">IF(WEEKDAY(AM$6,2)&gt;5,"w",IF(ISERROR(VLOOKUP(AM$6,fériés,1,FALSE)),(SUM($H$1:AM$1)&gt;SUM($F$8:$F17))*(SUM($H$1:AM$1)&lt;=SUM($F$8:$F18))*1,"F"))</f>
        <v>0</v>
      </c>
      <c r="AN18" s="28">
        <f ca="1">IF(WEEKDAY(AN$6,2)&gt;5,"w",IF(ISERROR(VLOOKUP(AN$6,fériés,1,FALSE)),(SUM($H$1:AN$1)&gt;SUM($F$8:$F17))*(SUM($H$1:AN$1)&lt;=SUM($F$8:$F18))*1,"F"))</f>
        <v>0</v>
      </c>
      <c r="AO18" s="28">
        <f ca="1">IF(WEEKDAY(AO$6,2)&gt;5,"w",IF(ISERROR(VLOOKUP(AO$6,fériés,1,FALSE)),(SUM($H$1:AO$1)&gt;SUM($F$8:$F17))*(SUM($H$1:AO$1)&lt;=SUM($F$8:$F18))*1,"F"))</f>
        <v>0</v>
      </c>
      <c r="AP18" s="28">
        <f ca="1">IF(WEEKDAY(AP$6,2)&gt;5,"w",IF(ISERROR(VLOOKUP(AP$6,fériés,1,FALSE)),(SUM($H$1:AP$1)&gt;SUM($F$8:$F17))*(SUM($H$1:AP$1)&lt;=SUM($F$8:$F18))*1,"F"))</f>
        <v>0</v>
      </c>
      <c r="AQ18" s="28">
        <f ca="1">IF(WEEKDAY(AQ$6,2)&gt;5,"w",IF(ISERROR(VLOOKUP(AQ$6,fériés,1,FALSE)),(SUM($H$1:AQ$1)&gt;SUM($F$8:$F17))*(SUM($H$1:AQ$1)&lt;=SUM($F$8:$F18))*1,"F"))</f>
        <v>0</v>
      </c>
      <c r="AR18" s="28">
        <f ca="1">IF(WEEKDAY(AR$6,2)&gt;5,"w",IF(ISERROR(VLOOKUP(AR$6,fériés,1,FALSE)),(SUM($H$1:AR$1)&gt;SUM($F$8:$F17))*(SUM($H$1:AR$1)&lt;=SUM($F$8:$F18))*1,"F"))</f>
        <v>0</v>
      </c>
      <c r="AS18" s="28">
        <f ca="1">IF(WEEKDAY(AS$6,2)&gt;5,"w",IF(ISERROR(VLOOKUP(AS$6,fériés,1,FALSE)),(SUM($H$1:AS$1)&gt;SUM($F$8:$F17))*(SUM($H$1:AS$1)&lt;=SUM($F$8:$F18))*1,"F"))</f>
        <v>0</v>
      </c>
      <c r="AT18" s="28">
        <f ca="1">IF(WEEKDAY(AT$6,2)&gt;5,"w",IF(ISERROR(VLOOKUP(AT$6,fériés,1,FALSE)),(SUM($H$1:AT$1)&gt;SUM($F$8:$F17))*(SUM($H$1:AT$1)&lt;=SUM($F$8:$F18))*1,"F"))</f>
        <v>0</v>
      </c>
      <c r="AU18" s="28">
        <f ca="1">IF(WEEKDAY(AU$6,2)&gt;5,"w",IF(ISERROR(VLOOKUP(AU$6,fériés,1,FALSE)),(SUM($H$1:AU$1)&gt;SUM($F$8:$F17))*(SUM($H$1:AU$1)&lt;=SUM($F$8:$F18))*1,"F"))</f>
        <v>0</v>
      </c>
      <c r="AV18" s="28">
        <f ca="1">IF(WEEKDAY(AV$6,2)&gt;5,"w",IF(ISERROR(VLOOKUP(AV$6,fériés,1,FALSE)),(SUM($H$1:AV$1)&gt;SUM($F$8:$F17))*(SUM($H$1:AV$1)&lt;=SUM($F$8:$F18))*1,"F"))</f>
        <v>0</v>
      </c>
      <c r="AW18" s="28">
        <f ca="1">IF(WEEKDAY(AW$6,2)&gt;5,"w",IF(ISERROR(VLOOKUP(AW$6,fériés,1,FALSE)),(SUM($H$1:AW$1)&gt;SUM($F$8:$F17))*(SUM($H$1:AW$1)&lt;=SUM($F$8:$F18))*1,"F"))</f>
        <v>0</v>
      </c>
      <c r="AX18" s="28">
        <f ca="1">IF(WEEKDAY(AX$6,2)&gt;5,"w",IF(ISERROR(VLOOKUP(AX$6,fériés,1,FALSE)),(SUM($H$1:AX$1)&gt;SUM($F$8:$F17))*(SUM($H$1:AX$1)&lt;=SUM($F$8:$F18))*1,"F"))</f>
        <v>0</v>
      </c>
      <c r="AY18" s="28">
        <f ca="1">IF(WEEKDAY(AY$6,2)&gt;5,"w",IF(ISERROR(VLOOKUP(AY$6,fériés,1,FALSE)),(SUM($H$1:AY$1)&gt;SUM($F$8:$F17))*(SUM($H$1:AY$1)&lt;=SUM($F$8:$F18))*1,"F"))</f>
        <v>0</v>
      </c>
      <c r="AZ18" s="28">
        <f ca="1">IF(WEEKDAY(AZ$6,2)&gt;5,"w",IF(ISERROR(VLOOKUP(AZ$6,fériés,1,FALSE)),(SUM($H$1:AZ$1)&gt;SUM($F$8:$F17))*(SUM($H$1:AZ$1)&lt;=SUM($F$8:$F18))*1,"F"))</f>
        <v>0</v>
      </c>
      <c r="BA18" s="28">
        <f ca="1">IF(WEEKDAY(BA$6,2)&gt;5,"w",IF(ISERROR(VLOOKUP(BA$6,fériés,1,FALSE)),(SUM($H$1:BA$1)&gt;SUM($F$8:$F17))*(SUM($H$1:BA$1)&lt;=SUM($F$8:$F18))*1,"F"))</f>
        <v>0</v>
      </c>
      <c r="BB18" s="28">
        <f ca="1">IF(WEEKDAY(BB$6,2)&gt;5,"w",IF(ISERROR(VLOOKUP(BB$6,fériés,1,FALSE)),(SUM($H$1:BB$1)&gt;SUM($F$8:$F17))*(SUM($H$1:BB$1)&lt;=SUM($F$8:$F18))*1,"F"))</f>
        <v>0</v>
      </c>
      <c r="BC18" s="28">
        <f ca="1">IF(WEEKDAY(BC$6,2)&gt;5,"w",IF(ISERROR(VLOOKUP(BC$6,fériés,1,FALSE)),(SUM($H$1:BC$1)&gt;SUM($F$8:$F17))*(SUM($H$1:BC$1)&lt;=SUM($F$8:$F18))*1,"F"))</f>
        <v>0</v>
      </c>
      <c r="BD18" s="28">
        <f ca="1">IF(WEEKDAY(BD$6,2)&gt;5,"w",IF(ISERROR(VLOOKUP(BD$6,fériés,1,FALSE)),(SUM($H$1:BD$1)&gt;SUM($F$8:$F17))*(SUM($H$1:BD$1)&lt;=SUM($F$8:$F18))*1,"F"))</f>
        <v>0</v>
      </c>
      <c r="BE18" s="28">
        <f ca="1">IF(WEEKDAY(BE$6,2)&gt;5,"w",IF(ISERROR(VLOOKUP(BE$6,fériés,1,FALSE)),(SUM($H$1:BE$1)&gt;SUM($F$8:$F17))*(SUM($H$1:BE$1)&lt;=SUM($F$8:$F18))*1,"F"))</f>
        <v>0</v>
      </c>
      <c r="BF18" s="28">
        <f ca="1">IF(WEEKDAY(BF$6,2)&gt;5,"w",IF(ISERROR(VLOOKUP(BF$6,fériés,1,FALSE)),(SUM($H$1:BF$1)&gt;SUM($F$8:$F17))*(SUM($H$1:BF$1)&lt;=SUM($F$8:$F18))*1,"F"))</f>
        <v>0</v>
      </c>
      <c r="BG18" s="28">
        <f ca="1">IF(WEEKDAY(BG$6,2)&gt;5,"w",IF(ISERROR(VLOOKUP(BG$6,fériés,1,FALSE)),(SUM($H$1:BG$1)&gt;SUM($F$8:$F17))*(SUM($H$1:BG$1)&lt;=SUM($F$8:$F18))*1,"F"))</f>
        <v>0</v>
      </c>
      <c r="BH18" s="28">
        <f ca="1">IF(WEEKDAY(BH$6,2)&gt;5,"w",IF(ISERROR(VLOOKUP(BH$6,fériés,1,FALSE)),(SUM($H$1:BH$1)&gt;SUM($F$8:$F17))*(SUM($H$1:BH$1)&lt;=SUM($F$8:$F18))*1,"F"))</f>
        <v>0</v>
      </c>
      <c r="BI18" s="28">
        <f ca="1">IF(WEEKDAY(BI$6,2)&gt;5,"w",IF(ISERROR(VLOOKUP(BI$6,fériés,1,FALSE)),(SUM($H$1:BI$1)&gt;SUM($F$8:$F17))*(SUM($H$1:BI$1)&lt;=SUM($F$8:$F18))*1,"F"))</f>
        <v>0</v>
      </c>
      <c r="BJ18" s="28">
        <f ca="1">IF(WEEKDAY(BJ$6,2)&gt;5,"w",IF(ISERROR(VLOOKUP(BJ$6,fériés,1,FALSE)),(SUM($H$1:BJ$1)&gt;SUM($F$8:$F17))*(SUM($H$1:BJ$1)&lt;=SUM($F$8:$F18))*1,"F"))</f>
        <v>0</v>
      </c>
      <c r="BK18" s="28">
        <f ca="1">IF(WEEKDAY(BK$6,2)&gt;5,"w",IF(ISERROR(VLOOKUP(BK$6,fériés,1,FALSE)),(SUM($H$1:BK$1)&gt;SUM($F$8:$F17))*(SUM($H$1:BK$1)&lt;=SUM($F$8:$F18))*1,"F"))</f>
        <v>0</v>
      </c>
      <c r="BL18" s="28">
        <f ca="1">IF(WEEKDAY(BL$6,2)&gt;5,"w",IF(ISERROR(VLOOKUP(BL$6,fériés,1,FALSE)),(SUM($H$1:BL$1)&gt;SUM($F$8:$F17))*(SUM($H$1:BL$1)&lt;=SUM($F$8:$F18))*1,"F"))</f>
        <v>0</v>
      </c>
      <c r="BM18" s="28">
        <f ca="1">IF(WEEKDAY(BM$6,2)&gt;5,"w",IF(ISERROR(VLOOKUP(BM$6,fériés,1,FALSE)),(SUM($H$1:BM$1)&gt;SUM($F$8:$F17))*(SUM($H$1:BM$1)&lt;=SUM($F$8:$F18))*1,"F"))</f>
        <v>0</v>
      </c>
      <c r="BN18" s="28" t="str">
        <f ca="1">IF(WEEKDAY(BN$6,2)&gt;5,"w",IF(ISERROR(VLOOKUP(BN$6,fériés,1,FALSE)),(SUM($H$1:BN$1)&gt;SUM($F$8:$F17))*(SUM($H$1:BN$1)&lt;=SUM($F$8:$F18))*1,"F"))</f>
        <v>w</v>
      </c>
      <c r="BO18" s="28" t="str">
        <f ca="1">IF(WEEKDAY(BO$6,2)&gt;5,"w",IF(ISERROR(VLOOKUP(BO$6,fériés,1,FALSE)),(SUM($H$1:BO$1)&gt;SUM($F$8:$F17))*(SUM($H$1:BO$1)&lt;=SUM($F$8:$F18))*1,"F"))</f>
        <v>w</v>
      </c>
      <c r="BP18" s="28" t="str">
        <f ca="1">IF(WEEKDAY(BP$6,2)&gt;5,"w",IF(ISERROR(VLOOKUP(BP$6,fériés,1,FALSE)),(SUM($H$1:BP$1)&gt;SUM($F$8:$F17))*(SUM($H$1:BP$1)&lt;=SUM($F$8:$F18))*1,"F"))</f>
        <v>w</v>
      </c>
      <c r="BQ18" s="28" t="str">
        <f ca="1">IF(WEEKDAY(BQ$6,2)&gt;5,"w",IF(ISERROR(VLOOKUP(BQ$6,fériés,1,FALSE)),(SUM($H$1:BQ$1)&gt;SUM($F$8:$F17))*(SUM($H$1:BQ$1)&lt;=SUM($F$8:$F18))*1,"F"))</f>
        <v>w</v>
      </c>
      <c r="BR18" s="28" t="str">
        <f ca="1">IF(WEEKDAY(BR$6,2)&gt;5,"w",IF(ISERROR(VLOOKUP(BR$6,fériés,1,FALSE)),(SUM($H$1:BR$1)&gt;SUM($F$8:$F17))*(SUM($H$1:BR$1)&lt;=SUM($F$8:$F18))*1,"F"))</f>
        <v>w</v>
      </c>
      <c r="BS18" s="28" t="str">
        <f ca="1">IF(WEEKDAY(BS$6,2)&gt;5,"w",IF(ISERROR(VLOOKUP(BS$6,fériés,1,FALSE)),(SUM($H$1:BS$1)&gt;SUM($F$8:$F17))*(SUM($H$1:BS$1)&lt;=SUM($F$8:$F18))*1,"F"))</f>
        <v>w</v>
      </c>
      <c r="BT18" s="28" t="str">
        <f ca="1">IF(WEEKDAY(BT$6,2)&gt;5,"w",IF(ISERROR(VLOOKUP(BT$6,fériés,1,FALSE)),(SUM($H$1:BT$1)&gt;SUM($F$8:$F17))*(SUM($H$1:BT$1)&lt;=SUM($F$8:$F18))*1,"F"))</f>
        <v>w</v>
      </c>
      <c r="BU18" s="28" t="str">
        <f ca="1">IF(WEEKDAY(BU$6,2)&gt;5,"w",IF(ISERROR(VLOOKUP(BU$6,fériés,1,FALSE)),(SUM($H$1:BU$1)&gt;SUM($F$8:$F17))*(SUM($H$1:BU$1)&lt;=SUM($F$8:$F18))*1,"F"))</f>
        <v>w</v>
      </c>
      <c r="BV18" s="28" t="str">
        <f ca="1">IF(WEEKDAY(BV$6,2)&gt;5,"w",IF(ISERROR(VLOOKUP(BV$6,fériés,1,FALSE)),(SUM($H$1:BV$1)&gt;SUM($F$8:$F17))*(SUM($H$1:BV$1)&lt;=SUM($F$8:$F18))*1,"F"))</f>
        <v>w</v>
      </c>
      <c r="BW18" s="28" t="str">
        <f ca="1">IF(WEEKDAY(BW$6,2)&gt;5,"w",IF(ISERROR(VLOOKUP(BW$6,fériés,1,FALSE)),(SUM($H$1:BW$1)&gt;SUM($F$8:$F17))*(SUM($H$1:BW$1)&lt;=SUM($F$8:$F18))*1,"F"))</f>
        <v>w</v>
      </c>
      <c r="BX18" s="28" t="str">
        <f ca="1">IF(WEEKDAY(BX$6,2)&gt;5,"w",IF(ISERROR(VLOOKUP(BX$6,fériés,1,FALSE)),(SUM($H$1:BX$1)&gt;SUM($F$8:$F17))*(SUM($H$1:BX$1)&lt;=SUM($F$8:$F18))*1,"F"))</f>
        <v>w</v>
      </c>
      <c r="BY18" s="28" t="str">
        <f ca="1">IF(WEEKDAY(BY$6,2)&gt;5,"w",IF(ISERROR(VLOOKUP(BY$6,fériés,1,FALSE)),(SUM($H$1:BY$1)&gt;SUM($F$8:$F17))*(SUM($H$1:BY$1)&lt;=SUM($F$8:$F18))*1,"F"))</f>
        <v>w</v>
      </c>
      <c r="BZ18" s="28" t="str">
        <f ca="1">IF(WEEKDAY(BZ$6,2)&gt;5,"w",IF(ISERROR(VLOOKUP(BZ$6,fériés,1,FALSE)),(SUM($H$1:BZ$1)&gt;SUM($F$8:$F17))*(SUM($H$1:BZ$1)&lt;=SUM($F$8:$F18))*1,"F"))</f>
        <v>w</v>
      </c>
      <c r="CA18" s="28" t="str">
        <f ca="1">IF(WEEKDAY(CA$6,2)&gt;5,"w",IF(ISERROR(VLOOKUP(CA$6,fériés,1,FALSE)),(SUM($H$1:CA$1)&gt;SUM($F$8:$F17))*(SUM($H$1:CA$1)&lt;=SUM($F$8:$F18))*1,"F"))</f>
        <v>w</v>
      </c>
      <c r="CB18" s="28" t="str">
        <f ca="1">IF(WEEKDAY(CB$6,2)&gt;5,"w",IF(ISERROR(VLOOKUP(CB$6,fériés,1,FALSE)),(SUM($H$1:CB$1)&gt;SUM($F$8:$F17))*(SUM($H$1:CB$1)&lt;=SUM($F$8:$F18))*1,"F"))</f>
        <v>w</v>
      </c>
      <c r="CC18" s="28" t="str">
        <f ca="1">IF(WEEKDAY(CC$6,2)&gt;5,"w",IF(ISERROR(VLOOKUP(CC$6,fériés,1,FALSE)),(SUM($H$1:CC$1)&gt;SUM($F$8:$F17))*(SUM($H$1:CC$1)&lt;=SUM($F$8:$F18))*1,"F"))</f>
        <v>w</v>
      </c>
      <c r="CD18" s="28" t="str">
        <f ca="1">IF(WEEKDAY(CD$6,2)&gt;5,"w",IF(ISERROR(VLOOKUP(CD$6,fériés,1,FALSE)),(SUM($H$1:CD$1)&gt;SUM($F$8:$F17))*(SUM($H$1:CD$1)&lt;=SUM($F$8:$F18))*1,"F"))</f>
        <v>w</v>
      </c>
      <c r="CE18" s="28" t="str">
        <f ca="1">IF(WEEKDAY(CE$6,2)&gt;5,"w",IF(ISERROR(VLOOKUP(CE$6,fériés,1,FALSE)),(SUM($H$1:CE$1)&gt;SUM($F$8:$F17))*(SUM($H$1:CE$1)&lt;=SUM($F$8:$F18))*1,"F"))</f>
        <v>w</v>
      </c>
      <c r="CF18" s="28" t="str">
        <f ca="1">IF(WEEKDAY(CF$6,2)&gt;5,"w",IF(ISERROR(VLOOKUP(CF$6,fériés,1,FALSE)),(SUM($H$1:CF$1)&gt;SUM($F$8:$F17))*(SUM($H$1:CF$1)&lt;=SUM($F$8:$F18))*1,"F"))</f>
        <v>w</v>
      </c>
      <c r="CG18" s="28" t="str">
        <f ca="1">IF(WEEKDAY(CG$6,2)&gt;5,"w",IF(ISERROR(VLOOKUP(CG$6,fériés,1,FALSE)),(SUM($H$1:CG$1)&gt;SUM($F$8:$F17))*(SUM($H$1:CG$1)&lt;=SUM($F$8:$F18))*1,"F"))</f>
        <v>w</v>
      </c>
      <c r="CH18" s="28">
        <f ca="1">IF(WEEKDAY(CH$6,2)&gt;5,"w",IF(ISERROR(VLOOKUP(CH$6,fériés,1,FALSE)),(SUM($H$1:CH$1)&gt;SUM($F$8:$F17))*(SUM($H$1:CH$1)&lt;=SUM($F$8:$F18))*1,"F"))</f>
        <v>0</v>
      </c>
      <c r="CI18" s="28">
        <f ca="1">IF(WEEKDAY(CI$6,2)&gt;5,"w",IF(ISERROR(VLOOKUP(CI$6,fériés,1,FALSE)),(SUM($H$1:CI$1)&gt;SUM($F$8:$F17))*(SUM($H$1:CI$1)&lt;=SUM($F$8:$F18))*1,"F"))</f>
        <v>0</v>
      </c>
      <c r="CJ18" s="28">
        <f ca="1">IF(WEEKDAY(CJ$6,2)&gt;5,"w",IF(ISERROR(VLOOKUP(CJ$6,fériés,1,FALSE)),(SUM($H$1:CJ$1)&gt;SUM($F$8:$F17))*(SUM($H$1:CJ$1)&lt;=SUM($F$8:$F18))*1,"F"))</f>
        <v>0</v>
      </c>
      <c r="CK18" s="28">
        <f ca="1">IF(WEEKDAY(CK$6,2)&gt;5,"w",IF(ISERROR(VLOOKUP(CK$6,fériés,1,FALSE)),(SUM($H$1:CK$1)&gt;SUM($F$8:$F17))*(SUM($H$1:CK$1)&lt;=SUM($F$8:$F18))*1,"F"))</f>
        <v>0</v>
      </c>
      <c r="CL18" s="28">
        <f ca="1">IF(WEEKDAY(CL$6,2)&gt;5,"w",IF(ISERROR(VLOOKUP(CL$6,fériés,1,FALSE)),(SUM($H$1:CL$1)&gt;SUM($F$8:$F17))*(SUM($H$1:CL$1)&lt;=SUM($F$8:$F18))*1,"F"))</f>
        <v>0</v>
      </c>
      <c r="CM18" s="28">
        <f ca="1">IF(WEEKDAY(CM$6,2)&gt;5,"w",IF(ISERROR(VLOOKUP(CM$6,fériés,1,FALSE)),(SUM($H$1:CM$1)&gt;SUM($F$8:$F17))*(SUM($H$1:CM$1)&lt;=SUM($F$8:$F18))*1,"F"))</f>
        <v>0</v>
      </c>
      <c r="CN18" s="28">
        <f ca="1">IF(WEEKDAY(CN$6,2)&gt;5,"w",IF(ISERROR(VLOOKUP(CN$6,fériés,1,FALSE)),(SUM($H$1:CN$1)&gt;SUM($F$8:$F17))*(SUM($H$1:CN$1)&lt;=SUM($F$8:$F18))*1,"F"))</f>
        <v>0</v>
      </c>
      <c r="CO18" s="28">
        <f ca="1">IF(WEEKDAY(CO$6,2)&gt;5,"w",IF(ISERROR(VLOOKUP(CO$6,fériés,1,FALSE)),(SUM($H$1:CO$1)&gt;SUM($F$8:$F17))*(SUM($H$1:CO$1)&lt;=SUM($F$8:$F18))*1,"F"))</f>
        <v>0</v>
      </c>
      <c r="CP18" s="28">
        <f ca="1">IF(WEEKDAY(CP$6,2)&gt;5,"w",IF(ISERROR(VLOOKUP(CP$6,fériés,1,FALSE)),(SUM($H$1:CP$1)&gt;SUM($F$8:$F17))*(SUM($H$1:CP$1)&lt;=SUM($F$8:$F18))*1,"F"))</f>
        <v>0</v>
      </c>
      <c r="CQ18" s="28">
        <f ca="1">IF(WEEKDAY(CQ$6,2)&gt;5,"w",IF(ISERROR(VLOOKUP(CQ$6,fériés,1,FALSE)),(SUM($H$1:CQ$1)&gt;SUM($F$8:$F17))*(SUM($H$1:CQ$1)&lt;=SUM($F$8:$F18))*1,"F"))</f>
        <v>0</v>
      </c>
      <c r="CR18" s="28">
        <f ca="1">IF(WEEKDAY(CR$6,2)&gt;5,"w",IF(ISERROR(VLOOKUP(CR$6,fériés,1,FALSE)),(SUM($H$1:CR$1)&gt;SUM($F$8:$F17))*(SUM($H$1:CR$1)&lt;=SUM($F$8:$F18))*1,"F"))</f>
        <v>0</v>
      </c>
      <c r="CS18" s="28">
        <f ca="1">IF(WEEKDAY(CS$6,2)&gt;5,"w",IF(ISERROR(VLOOKUP(CS$6,fériés,1,FALSE)),(SUM($H$1:CS$1)&gt;SUM($F$8:$F17))*(SUM($H$1:CS$1)&lt;=SUM($F$8:$F18))*1,"F"))</f>
        <v>0</v>
      </c>
      <c r="CT18" s="28">
        <f ca="1">IF(WEEKDAY(CT$6,2)&gt;5,"w",IF(ISERROR(VLOOKUP(CT$6,fériés,1,FALSE)),(SUM($H$1:CT$1)&gt;SUM($F$8:$F17))*(SUM($H$1:CT$1)&lt;=SUM($F$8:$F18))*1,"F"))</f>
        <v>0</v>
      </c>
      <c r="CU18" s="28">
        <f ca="1">IF(WEEKDAY(CU$6,2)&gt;5,"w",IF(ISERROR(VLOOKUP(CU$6,fériés,1,FALSE)),(SUM($H$1:CU$1)&gt;SUM($F$8:$F17))*(SUM($H$1:CU$1)&lt;=SUM($F$8:$F18))*1,"F"))</f>
        <v>0</v>
      </c>
      <c r="CV18" s="28">
        <f ca="1">IF(WEEKDAY(CV$6,2)&gt;5,"w",IF(ISERROR(VLOOKUP(CV$6,fériés,1,FALSE)),(SUM($H$1:CV$1)&gt;SUM($F$8:$F17))*(SUM($H$1:CV$1)&lt;=SUM($F$8:$F18))*1,"F"))</f>
        <v>0</v>
      </c>
      <c r="CW18" s="28">
        <f ca="1">IF(WEEKDAY(CW$6,2)&gt;5,"w",IF(ISERROR(VLOOKUP(CW$6,fériés,1,FALSE)),(SUM($H$1:CW$1)&gt;SUM($F$8:$F17))*(SUM($H$1:CW$1)&lt;=SUM($F$8:$F18))*1,"F"))</f>
        <v>0</v>
      </c>
      <c r="CX18" s="28">
        <f ca="1">IF(WEEKDAY(CX$6,2)&gt;5,"w",IF(ISERROR(VLOOKUP(CX$6,fériés,1,FALSE)),(SUM($H$1:CX$1)&gt;SUM($F$8:$F17))*(SUM($H$1:CX$1)&lt;=SUM($F$8:$F18))*1,"F"))</f>
        <v>0</v>
      </c>
      <c r="CY18" s="28">
        <f ca="1">IF(WEEKDAY(CY$6,2)&gt;5,"w",IF(ISERROR(VLOOKUP(CY$6,fériés,1,FALSE)),(SUM($H$1:CY$1)&gt;SUM($F$8:$F17))*(SUM($H$1:CY$1)&lt;=SUM($F$8:$F18))*1,"F"))</f>
        <v>0</v>
      </c>
      <c r="CZ18" s="28">
        <f ca="1">IF(WEEKDAY(CZ$6,2)&gt;5,"w",IF(ISERROR(VLOOKUP(CZ$6,fériés,1,FALSE)),(SUM($H$1:CZ$1)&gt;SUM($F$8:$F17))*(SUM($H$1:CZ$1)&lt;=SUM($F$8:$F18))*1,"F"))</f>
        <v>0</v>
      </c>
      <c r="DA18" s="28">
        <f ca="1">IF(WEEKDAY(DA$6,2)&gt;5,"w",IF(ISERROR(VLOOKUP(DA$6,fériés,1,FALSE)),(SUM($H$1:DA$1)&gt;SUM($F$8:$F17))*(SUM($H$1:DA$1)&lt;=SUM($F$8:$F18))*1,"F"))</f>
        <v>0</v>
      </c>
      <c r="DB18" s="28">
        <f ca="1">IF(WEEKDAY(DB$6,2)&gt;5,"w",IF(ISERROR(VLOOKUP(DB$6,fériés,1,FALSE)),(SUM($H$1:DB$1)&gt;SUM($F$8:$F17))*(SUM($H$1:DB$1)&lt;=SUM($F$8:$F18))*1,"F"))</f>
        <v>0</v>
      </c>
      <c r="DC18" s="28">
        <f ca="1">IF(WEEKDAY(DC$6,2)&gt;5,"w",IF(ISERROR(VLOOKUP(DC$6,fériés,1,FALSE)),(SUM($H$1:DC$1)&gt;SUM($F$8:$F17))*(SUM($H$1:DC$1)&lt;=SUM($F$8:$F18))*1,"F"))</f>
        <v>0</v>
      </c>
      <c r="DD18" s="28">
        <f ca="1">IF(WEEKDAY(DD$6,2)&gt;5,"w",IF(ISERROR(VLOOKUP(DD$6,fériés,1,FALSE)),(SUM($H$1:DD$1)&gt;SUM($F$8:$F17))*(SUM($H$1:DD$1)&lt;=SUM($F$8:$F18))*1,"F"))</f>
        <v>0</v>
      </c>
      <c r="DE18" s="28">
        <f ca="1">IF(WEEKDAY(DE$6,2)&gt;5,"w",IF(ISERROR(VLOOKUP(DE$6,fériés,1,FALSE)),(SUM($H$1:DE$1)&gt;SUM($F$8:$F17))*(SUM($H$1:DE$1)&lt;=SUM($F$8:$F18))*1,"F"))</f>
        <v>0</v>
      </c>
      <c r="DF18" s="28">
        <f ca="1">IF(WEEKDAY(DF$6,2)&gt;5,"w",IF(ISERROR(VLOOKUP(DF$6,fériés,1,FALSE)),(SUM($H$1:DF$1)&gt;SUM($F$8:$F17))*(SUM($H$1:DF$1)&lt;=SUM($F$8:$F18))*1,"F"))</f>
        <v>0</v>
      </c>
      <c r="DG18" s="28">
        <f ca="1">IF(WEEKDAY(DG$6,2)&gt;5,"w",IF(ISERROR(VLOOKUP(DG$6,fériés,1,FALSE)),(SUM($H$1:DG$1)&gt;SUM($F$8:$F17))*(SUM($H$1:DG$1)&lt;=SUM($F$8:$F18))*1,"F"))</f>
        <v>0</v>
      </c>
      <c r="DH18" s="28">
        <f ca="1">IF(WEEKDAY(DH$6,2)&gt;5,"w",IF(ISERROR(VLOOKUP(DH$6,fériés,1,FALSE)),(SUM($H$1:DH$1)&gt;SUM($F$8:$F17))*(SUM($H$1:DH$1)&lt;=SUM($F$8:$F18))*1,"F"))</f>
        <v>0</v>
      </c>
      <c r="DI18" s="28">
        <f ca="1">IF(WEEKDAY(DI$6,2)&gt;5,"w",IF(ISERROR(VLOOKUP(DI$6,fériés,1,FALSE)),(SUM($H$1:DI$1)&gt;SUM($F$8:$F17))*(SUM($H$1:DI$1)&lt;=SUM($F$8:$F18))*1,"F"))</f>
        <v>0</v>
      </c>
      <c r="DJ18" s="28">
        <f ca="1">IF(WEEKDAY(DJ$6,2)&gt;5,"w",IF(ISERROR(VLOOKUP(DJ$6,fériés,1,FALSE)),(SUM($H$1:DJ$1)&gt;SUM($F$8:$F17))*(SUM($H$1:DJ$1)&lt;=SUM($F$8:$F18))*1,"F"))</f>
        <v>0</v>
      </c>
      <c r="DK18" s="28">
        <f ca="1">IF(WEEKDAY(DK$6,2)&gt;5,"w",IF(ISERROR(VLOOKUP(DK$6,fériés,1,FALSE)),(SUM($H$1:DK$1)&gt;SUM($F$8:$F17))*(SUM($H$1:DK$1)&lt;=SUM($F$8:$F18))*1,"F"))</f>
        <v>0</v>
      </c>
      <c r="DL18" s="28">
        <f ca="1">IF(WEEKDAY(DL$6,2)&gt;5,"w",IF(ISERROR(VLOOKUP(DL$6,fériés,1,FALSE)),(SUM($H$1:DL$1)&gt;SUM($F$8:$F17))*(SUM($H$1:DL$1)&lt;=SUM($F$8:$F18))*1,"F"))</f>
        <v>0</v>
      </c>
      <c r="DM18" s="28">
        <f ca="1">IF(WEEKDAY(DM$6,2)&gt;5,"w",IF(ISERROR(VLOOKUP(DM$6,fériés,1,FALSE)),(SUM($H$1:DM$1)&gt;SUM($F$8:$F17))*(SUM($H$1:DM$1)&lt;=SUM($F$8:$F18))*1,"F"))</f>
        <v>0</v>
      </c>
      <c r="DN18" s="28">
        <f ca="1">IF(WEEKDAY(DN$6,2)&gt;5,"w",IF(ISERROR(VLOOKUP(DN$6,fériés,1,FALSE)),(SUM($H$1:DN$1)&gt;SUM($F$8:$F17))*(SUM($H$1:DN$1)&lt;=SUM($F$8:$F18))*1,"F"))</f>
        <v>0</v>
      </c>
      <c r="DO18" s="28">
        <f ca="1">IF(WEEKDAY(DO$6,2)&gt;5,"w",IF(ISERROR(VLOOKUP(DO$6,fériés,1,FALSE)),(SUM($H$1:DO$1)&gt;SUM($F$8:$F17))*(SUM($H$1:DO$1)&lt;=SUM($F$8:$F18))*1,"F"))</f>
        <v>0</v>
      </c>
      <c r="DP18" s="28">
        <f ca="1">IF(WEEKDAY(DP$6,2)&gt;5,"w",IF(ISERROR(VLOOKUP(DP$6,fériés,1,FALSE)),(SUM($H$1:DP$1)&gt;SUM($F$8:$F17))*(SUM($H$1:DP$1)&lt;=SUM($F$8:$F18))*1,"F"))</f>
        <v>0</v>
      </c>
      <c r="DQ18" s="28">
        <f ca="1">IF(WEEKDAY(DQ$6,2)&gt;5,"w",IF(ISERROR(VLOOKUP(DQ$6,fériés,1,FALSE)),(SUM($H$1:DQ$1)&gt;SUM($F$8:$F17))*(SUM($H$1:DQ$1)&lt;=SUM($F$8:$F18))*1,"F"))</f>
        <v>0</v>
      </c>
      <c r="DR18" s="28">
        <f ca="1">IF(WEEKDAY(DR$6,2)&gt;5,"w",IF(ISERROR(VLOOKUP(DR$6,fériés,1,FALSE)),(SUM($H$1:DR$1)&gt;SUM($F$8:$F17))*(SUM($H$1:DR$1)&lt;=SUM($F$8:$F18))*1,"F"))</f>
        <v>0</v>
      </c>
      <c r="DS18" s="28">
        <f ca="1">IF(WEEKDAY(DS$6,2)&gt;5,"w",IF(ISERROR(VLOOKUP(DS$6,fériés,1,FALSE)),(SUM($H$1:DS$1)&gt;SUM($F$8:$F17))*(SUM($H$1:DS$1)&lt;=SUM($F$8:$F18))*1,"F"))</f>
        <v>0</v>
      </c>
      <c r="DT18" s="28">
        <f ca="1">IF(WEEKDAY(DT$6,2)&gt;5,"w",IF(ISERROR(VLOOKUP(DT$6,fériés,1,FALSE)),(SUM($H$1:DT$1)&gt;SUM($F$8:$F17))*(SUM($H$1:DT$1)&lt;=SUM($F$8:$F18))*1,"F"))</f>
        <v>0</v>
      </c>
      <c r="DU18" s="28">
        <f ca="1">IF(WEEKDAY(DU$6,2)&gt;5,"w",IF(ISERROR(VLOOKUP(DU$6,fériés,1,FALSE)),(SUM($H$1:DU$1)&gt;SUM($F$8:$F17))*(SUM($H$1:DU$1)&lt;=SUM($F$8:$F18))*1,"F"))</f>
        <v>0</v>
      </c>
      <c r="DV18" s="28">
        <f ca="1">IF(WEEKDAY(DV$6,2)&gt;5,"w",IF(ISERROR(VLOOKUP(DV$6,fériés,1,FALSE)),(SUM($H$1:DV$1)&gt;SUM($F$8:$F17))*(SUM($H$1:DV$1)&lt;=SUM($F$8:$F18))*1,"F"))</f>
        <v>0</v>
      </c>
      <c r="DW18" s="28">
        <f ca="1">IF(WEEKDAY(DW$6,2)&gt;5,"w",IF(ISERROR(VLOOKUP(DW$6,fériés,1,FALSE)),(SUM($H$1:DW$1)&gt;SUM($F$8:$F17))*(SUM($H$1:DW$1)&lt;=SUM($F$8:$F18))*1,"F"))</f>
        <v>0</v>
      </c>
      <c r="DX18" s="28">
        <f ca="1">IF(WEEKDAY(DX$6,2)&gt;5,"w",IF(ISERROR(VLOOKUP(DX$6,fériés,1,FALSE)),(SUM($H$1:DX$1)&gt;SUM($F$8:$F17))*(SUM($H$1:DX$1)&lt;=SUM($F$8:$F18))*1,"F"))</f>
        <v>0</v>
      </c>
      <c r="DY18" s="28">
        <f ca="1">IF(WEEKDAY(DY$6,2)&gt;5,"w",IF(ISERROR(VLOOKUP(DY$6,fériés,1,FALSE)),(SUM($H$1:DY$1)&gt;SUM($F$8:$F17))*(SUM($H$1:DY$1)&lt;=SUM($F$8:$F18))*1,"F"))</f>
        <v>0</v>
      </c>
      <c r="DZ18" s="28">
        <f ca="1">IF(WEEKDAY(DZ$6,2)&gt;5,"w",IF(ISERROR(VLOOKUP(DZ$6,fériés,1,FALSE)),(SUM($H$1:DZ$1)&gt;SUM($F$8:$F17))*(SUM($H$1:DZ$1)&lt;=SUM($F$8:$F18))*1,"F"))</f>
        <v>0</v>
      </c>
      <c r="EA18" s="28">
        <f ca="1">IF(WEEKDAY(EA$6,2)&gt;5,"w",IF(ISERROR(VLOOKUP(EA$6,fériés,1,FALSE)),(SUM($H$1:EA$1)&gt;SUM($F$8:$F17))*(SUM($H$1:EA$1)&lt;=SUM($F$8:$F18))*1,"F"))</f>
        <v>0</v>
      </c>
      <c r="EB18" s="28">
        <f ca="1">IF(WEEKDAY(EB$6,2)&gt;5,"w",IF(ISERROR(VLOOKUP(EB$6,fériés,1,FALSE)),(SUM($H$1:EB$1)&gt;SUM($F$8:$F17))*(SUM($H$1:EB$1)&lt;=SUM($F$8:$F18))*1,"F"))</f>
        <v>0</v>
      </c>
      <c r="EC18" s="28">
        <f ca="1">IF(WEEKDAY(EC$6,2)&gt;5,"w",IF(ISERROR(VLOOKUP(EC$6,fériés,1,FALSE)),(SUM($H$1:EC$1)&gt;SUM($F$8:$F17))*(SUM($H$1:EC$1)&lt;=SUM($F$8:$F18))*1,"F"))</f>
        <v>0</v>
      </c>
      <c r="ED18" s="28">
        <f ca="1">IF(WEEKDAY(ED$6,2)&gt;5,"w",IF(ISERROR(VLOOKUP(ED$6,fériés,1,FALSE)),(SUM($H$1:ED$1)&gt;SUM($F$8:$F17))*(SUM($H$1:ED$1)&lt;=SUM($F$8:$F18))*1,"F"))</f>
        <v>0</v>
      </c>
      <c r="EE18" s="28">
        <f ca="1">IF(WEEKDAY(EE$6,2)&gt;5,"w",IF(ISERROR(VLOOKUP(EE$6,fériés,1,FALSE)),(SUM($H$1:EE$1)&gt;SUM($F$8:$F17))*(SUM($H$1:EE$1)&lt;=SUM($F$8:$F18))*1,"F"))</f>
        <v>0</v>
      </c>
      <c r="EF18" s="28" t="str">
        <f ca="1">IF(WEEKDAY(EF$6,2)&gt;5,"w",IF(ISERROR(VLOOKUP(EF$6,fériés,1,FALSE)),(SUM($H$1:EF$1)&gt;SUM($F$8:$F17))*(SUM($H$1:EF$1)&lt;=SUM($F$8:$F18))*1,"F"))</f>
        <v>w</v>
      </c>
      <c r="EG18" s="28" t="str">
        <f ca="1">IF(WEEKDAY(EG$6,2)&gt;5,"w",IF(ISERROR(VLOOKUP(EG$6,fériés,1,FALSE)),(SUM($H$1:EG$1)&gt;SUM($F$8:$F17))*(SUM($H$1:EG$1)&lt;=SUM($F$8:$F18))*1,"F"))</f>
        <v>w</v>
      </c>
      <c r="EH18" s="28" t="str">
        <f ca="1">IF(WEEKDAY(EH$6,2)&gt;5,"w",IF(ISERROR(VLOOKUP(EH$6,fériés,1,FALSE)),(SUM($H$1:EH$1)&gt;SUM($F$8:$F17))*(SUM($H$1:EH$1)&lt;=SUM($F$8:$F18))*1,"F"))</f>
        <v>w</v>
      </c>
      <c r="EI18" s="28" t="str">
        <f ca="1">IF(WEEKDAY(EI$6,2)&gt;5,"w",IF(ISERROR(VLOOKUP(EI$6,fériés,1,FALSE)),(SUM($H$1:EI$1)&gt;SUM($F$8:$F17))*(SUM($H$1:EI$1)&lt;=SUM($F$8:$F18))*1,"F"))</f>
        <v>w</v>
      </c>
      <c r="EJ18" s="28" t="str">
        <f ca="1">IF(WEEKDAY(EJ$6,2)&gt;5,"w",IF(ISERROR(VLOOKUP(EJ$6,fériés,1,FALSE)),(SUM($H$1:EJ$1)&gt;SUM($F$8:$F17))*(SUM($H$1:EJ$1)&lt;=SUM($F$8:$F18))*1,"F"))</f>
        <v>w</v>
      </c>
      <c r="EK18" s="28" t="str">
        <f ca="1">IF(WEEKDAY(EK$6,2)&gt;5,"w",IF(ISERROR(VLOOKUP(EK$6,fériés,1,FALSE)),(SUM($H$1:EK$1)&gt;SUM($F$8:$F17))*(SUM($H$1:EK$1)&lt;=SUM($F$8:$F18))*1,"F"))</f>
        <v>w</v>
      </c>
      <c r="EL18" s="28" t="str">
        <f ca="1">IF(WEEKDAY(EL$6,2)&gt;5,"w",IF(ISERROR(VLOOKUP(EL$6,fériés,1,FALSE)),(SUM($H$1:EL$1)&gt;SUM($F$8:$F17))*(SUM($H$1:EL$1)&lt;=SUM($F$8:$F18))*1,"F"))</f>
        <v>w</v>
      </c>
      <c r="EM18" s="28" t="str">
        <f ca="1">IF(WEEKDAY(EM$6,2)&gt;5,"w",IF(ISERROR(VLOOKUP(EM$6,fériés,1,FALSE)),(SUM($H$1:EM$1)&gt;SUM($F$8:$F17))*(SUM($H$1:EM$1)&lt;=SUM($F$8:$F18))*1,"F"))</f>
        <v>w</v>
      </c>
      <c r="EN18" s="28" t="str">
        <f ca="1">IF(WEEKDAY(EN$6,2)&gt;5,"w",IF(ISERROR(VLOOKUP(EN$6,fériés,1,FALSE)),(SUM($H$1:EN$1)&gt;SUM($F$8:$F17))*(SUM($H$1:EN$1)&lt;=SUM($F$8:$F18))*1,"F"))</f>
        <v>w</v>
      </c>
      <c r="EO18" s="28" t="str">
        <f ca="1">IF(WEEKDAY(EO$6,2)&gt;5,"w",IF(ISERROR(VLOOKUP(EO$6,fériés,1,FALSE)),(SUM($H$1:EO$1)&gt;SUM($F$8:$F17))*(SUM($H$1:EO$1)&lt;=SUM($F$8:$F18))*1,"F"))</f>
        <v>w</v>
      </c>
      <c r="EP18" s="28" t="str">
        <f ca="1">IF(WEEKDAY(EP$6,2)&gt;5,"w",IF(ISERROR(VLOOKUP(EP$6,fériés,1,FALSE)),(SUM($H$1:EP$1)&gt;SUM($F$8:$F17))*(SUM($H$1:EP$1)&lt;=SUM($F$8:$F18))*1,"F"))</f>
        <v>w</v>
      </c>
      <c r="EQ18" s="28" t="str">
        <f ca="1">IF(WEEKDAY(EQ$6,2)&gt;5,"w",IF(ISERROR(VLOOKUP(EQ$6,fériés,1,FALSE)),(SUM($H$1:EQ$1)&gt;SUM($F$8:$F17))*(SUM($H$1:EQ$1)&lt;=SUM($F$8:$F18))*1,"F"))</f>
        <v>w</v>
      </c>
      <c r="ER18" s="28" t="str">
        <f ca="1">IF(WEEKDAY(ER$6,2)&gt;5,"w",IF(ISERROR(VLOOKUP(ER$6,fériés,1,FALSE)),(SUM($H$1:ER$1)&gt;SUM($F$8:$F17))*(SUM($H$1:ER$1)&lt;=SUM($F$8:$F18))*1,"F"))</f>
        <v>w</v>
      </c>
      <c r="ES18" s="28" t="str">
        <f ca="1">IF(WEEKDAY(ES$6,2)&gt;5,"w",IF(ISERROR(VLOOKUP(ES$6,fériés,1,FALSE)),(SUM($H$1:ES$1)&gt;SUM($F$8:$F17))*(SUM($H$1:ES$1)&lt;=SUM($F$8:$F18))*1,"F"))</f>
        <v>w</v>
      </c>
      <c r="ET18" s="28" t="str">
        <f ca="1">IF(WEEKDAY(ET$6,2)&gt;5,"w",IF(ISERROR(VLOOKUP(ET$6,fériés,1,FALSE)),(SUM($H$1:ET$1)&gt;SUM($F$8:$F17))*(SUM($H$1:ET$1)&lt;=SUM($F$8:$F18))*1,"F"))</f>
        <v>w</v>
      </c>
      <c r="EU18" s="28" t="str">
        <f ca="1">IF(WEEKDAY(EU$6,2)&gt;5,"w",IF(ISERROR(VLOOKUP(EU$6,fériés,1,FALSE)),(SUM($H$1:EU$1)&gt;SUM($F$8:$F17))*(SUM($H$1:EU$1)&lt;=SUM($F$8:$F18))*1,"F"))</f>
        <v>w</v>
      </c>
      <c r="EV18" s="28" t="str">
        <f ca="1">IF(WEEKDAY(EV$6,2)&gt;5,"w",IF(ISERROR(VLOOKUP(EV$6,fériés,1,FALSE)),(SUM($H$1:EV$1)&gt;SUM($F$8:$F17))*(SUM($H$1:EV$1)&lt;=SUM($F$8:$F18))*1,"F"))</f>
        <v>w</v>
      </c>
      <c r="EW18" s="28" t="str">
        <f ca="1">IF(WEEKDAY(EW$6,2)&gt;5,"w",IF(ISERROR(VLOOKUP(EW$6,fériés,1,FALSE)),(SUM($H$1:EW$1)&gt;SUM($F$8:$F17))*(SUM($H$1:EW$1)&lt;=SUM($F$8:$F18))*1,"F"))</f>
        <v>w</v>
      </c>
      <c r="EX18" s="28" t="str">
        <f ca="1">IF(WEEKDAY(EX$6,2)&gt;5,"w",IF(ISERROR(VLOOKUP(EX$6,fériés,1,FALSE)),(SUM($H$1:EX$1)&gt;SUM($F$8:$F17))*(SUM($H$1:EX$1)&lt;=SUM($F$8:$F18))*1,"F"))</f>
        <v>w</v>
      </c>
      <c r="EY18" s="28" t="str">
        <f ca="1">IF(WEEKDAY(EY$6,2)&gt;5,"w",IF(ISERROR(VLOOKUP(EY$6,fériés,1,FALSE)),(SUM($H$1:EY$1)&gt;SUM($F$8:$F17))*(SUM($H$1:EY$1)&lt;=SUM($F$8:$F18))*1,"F"))</f>
        <v>w</v>
      </c>
      <c r="EZ18" s="28">
        <f ca="1">IF(WEEKDAY(EZ$6,2)&gt;5,"w",IF(ISERROR(VLOOKUP(EZ$6,fériés,1,FALSE)),(SUM($H$1:EZ$1)&gt;SUM($F$8:$F17))*(SUM($H$1:EZ$1)&lt;=SUM($F$8:$F18))*1,"F"))</f>
        <v>0</v>
      </c>
      <c r="FA18" s="28">
        <f ca="1">IF(WEEKDAY(FA$6,2)&gt;5,"w",IF(ISERROR(VLOOKUP(FA$6,fériés,1,FALSE)),(SUM($H$1:FA$1)&gt;SUM($F$8:$F17))*(SUM($H$1:FA$1)&lt;=SUM($F$8:$F18))*1,"F"))</f>
        <v>0</v>
      </c>
      <c r="FB18" s="28">
        <f ca="1">IF(WEEKDAY(FB$6,2)&gt;5,"w",IF(ISERROR(VLOOKUP(FB$6,fériés,1,FALSE)),(SUM($H$1:FB$1)&gt;SUM($F$8:$F17))*(SUM($H$1:FB$1)&lt;=SUM($F$8:$F18))*1,"F"))</f>
        <v>0</v>
      </c>
      <c r="FC18" s="28">
        <f ca="1">IF(WEEKDAY(FC$6,2)&gt;5,"w",IF(ISERROR(VLOOKUP(FC$6,fériés,1,FALSE)),(SUM($H$1:FC$1)&gt;SUM($F$8:$F17))*(SUM($H$1:FC$1)&lt;=SUM($F$8:$F18))*1,"F"))</f>
        <v>0</v>
      </c>
      <c r="FD18" s="28">
        <f ca="1">IF(WEEKDAY(FD$6,2)&gt;5,"w",IF(ISERROR(VLOOKUP(FD$6,fériés,1,FALSE)),(SUM($H$1:FD$1)&gt;SUM($F$8:$F17))*(SUM($H$1:FD$1)&lt;=SUM($F$8:$F18))*1,"F"))</f>
        <v>0</v>
      </c>
      <c r="FE18" s="28">
        <f ca="1">IF(WEEKDAY(FE$6,2)&gt;5,"w",IF(ISERROR(VLOOKUP(FE$6,fériés,1,FALSE)),(SUM($H$1:FE$1)&gt;SUM($F$8:$F17))*(SUM($H$1:FE$1)&lt;=SUM($F$8:$F18))*1,"F"))</f>
        <v>0</v>
      </c>
      <c r="FF18" s="28">
        <f ca="1">IF(WEEKDAY(FF$6,2)&gt;5,"w",IF(ISERROR(VLOOKUP(FF$6,fériés,1,FALSE)),(SUM($H$1:FF$1)&gt;SUM($F$8:$F17))*(SUM($H$1:FF$1)&lt;=SUM($F$8:$F18))*1,"F"))</f>
        <v>0</v>
      </c>
      <c r="FG18" s="28">
        <f ca="1">IF(WEEKDAY(FG$6,2)&gt;5,"w",IF(ISERROR(VLOOKUP(FG$6,fériés,1,FALSE)),(SUM($H$1:FG$1)&gt;SUM($F$8:$F17))*(SUM($H$1:FG$1)&lt;=SUM($F$8:$F18))*1,"F"))</f>
        <v>0</v>
      </c>
      <c r="FH18" s="28">
        <f ca="1">IF(WEEKDAY(FH$6,2)&gt;5,"w",IF(ISERROR(VLOOKUP(FH$6,fériés,1,FALSE)),(SUM($H$1:FH$1)&gt;SUM($F$8:$F17))*(SUM($H$1:FH$1)&lt;=SUM($F$8:$F18))*1,"F"))</f>
        <v>0</v>
      </c>
      <c r="FI18" s="28">
        <f ca="1">IF(WEEKDAY(FI$6,2)&gt;5,"w",IF(ISERROR(VLOOKUP(FI$6,fériés,1,FALSE)),(SUM($H$1:FI$1)&gt;SUM($F$8:$F17))*(SUM($H$1:FI$1)&lt;=SUM($F$8:$F18))*1,"F"))</f>
        <v>0</v>
      </c>
      <c r="FJ18" s="28">
        <f ca="1">IF(WEEKDAY(FJ$6,2)&gt;5,"w",IF(ISERROR(VLOOKUP(FJ$6,fériés,1,FALSE)),(SUM($H$1:FJ$1)&gt;SUM($F$8:$F17))*(SUM($H$1:FJ$1)&lt;=SUM($F$8:$F18))*1,"F"))</f>
        <v>0</v>
      </c>
      <c r="FK18" s="28">
        <f ca="1">IF(WEEKDAY(FK$6,2)&gt;5,"w",IF(ISERROR(VLOOKUP(FK$6,fériés,1,FALSE)),(SUM($H$1:FK$1)&gt;SUM($F$8:$F17))*(SUM($H$1:FK$1)&lt;=SUM($F$8:$F18))*1,"F"))</f>
        <v>0</v>
      </c>
      <c r="FL18" s="28">
        <f ca="1">IF(WEEKDAY(FL$6,2)&gt;5,"w",IF(ISERROR(VLOOKUP(FL$6,fériés,1,FALSE)),(SUM($H$1:FL$1)&gt;SUM($F$8:$F17))*(SUM($H$1:FL$1)&lt;=SUM($F$8:$F18))*1,"F"))</f>
        <v>0</v>
      </c>
      <c r="FM18" s="28">
        <f ca="1">IF(WEEKDAY(FM$6,2)&gt;5,"w",IF(ISERROR(VLOOKUP(FM$6,fériés,1,FALSE)),(SUM($H$1:FM$1)&gt;SUM($F$8:$F17))*(SUM($H$1:FM$1)&lt;=SUM($F$8:$F18))*1,"F"))</f>
        <v>0</v>
      </c>
      <c r="FN18" s="28">
        <f ca="1">IF(WEEKDAY(FN$6,2)&gt;5,"w",IF(ISERROR(VLOOKUP(FN$6,fériés,1,FALSE)),(SUM($H$1:FN$1)&gt;SUM($F$8:$F17))*(SUM($H$1:FN$1)&lt;=SUM($F$8:$F18))*1,"F"))</f>
        <v>0</v>
      </c>
      <c r="FO18" s="28">
        <f ca="1">IF(WEEKDAY(FO$6,2)&gt;5,"w",IF(ISERROR(VLOOKUP(FO$6,fériés,1,FALSE)),(SUM($H$1:FO$1)&gt;SUM($F$8:$F17))*(SUM($H$1:FO$1)&lt;=SUM($F$8:$F18))*1,"F"))</f>
        <v>0</v>
      </c>
      <c r="FP18" s="28">
        <f ca="1">IF(WEEKDAY(FP$6,2)&gt;5,"w",IF(ISERROR(VLOOKUP(FP$6,fériés,1,FALSE)),(SUM($H$1:FP$1)&gt;SUM($F$8:$F17))*(SUM($H$1:FP$1)&lt;=SUM($F$8:$F18))*1,"F"))</f>
        <v>0</v>
      </c>
      <c r="FQ18" s="28">
        <f ca="1">IF(WEEKDAY(FQ$6,2)&gt;5,"w",IF(ISERROR(VLOOKUP(FQ$6,fériés,1,FALSE)),(SUM($H$1:FQ$1)&gt;SUM($F$8:$F17))*(SUM($H$1:FQ$1)&lt;=SUM($F$8:$F18))*1,"F"))</f>
        <v>0</v>
      </c>
      <c r="FR18" s="28">
        <f ca="1">IF(WEEKDAY(FR$6,2)&gt;5,"w",IF(ISERROR(VLOOKUP(FR$6,fériés,1,FALSE)),(SUM($H$1:FR$1)&gt;SUM($F$8:$F17))*(SUM($H$1:FR$1)&lt;=SUM($F$8:$F18))*1,"F"))</f>
        <v>0</v>
      </c>
      <c r="FS18" s="28">
        <f ca="1">IF(WEEKDAY(FS$6,2)&gt;5,"w",IF(ISERROR(VLOOKUP(FS$6,fériés,1,FALSE)),(SUM($H$1:FS$1)&gt;SUM($F$8:$F17))*(SUM($H$1:FS$1)&lt;=SUM($F$8:$F18))*1,"F"))</f>
        <v>0</v>
      </c>
      <c r="FT18" s="28">
        <f ca="1">IF(WEEKDAY(FT$6,2)&gt;5,"w",IF(ISERROR(VLOOKUP(FT$6,fériés,1,FALSE)),(SUM($H$1:FT$1)&gt;SUM($F$8:$F17))*(SUM($H$1:FT$1)&lt;=SUM($F$8:$F18))*1,"F"))</f>
        <v>0</v>
      </c>
      <c r="FU18" s="28">
        <f ca="1">IF(WEEKDAY(FU$6,2)&gt;5,"w",IF(ISERROR(VLOOKUP(FU$6,fériés,1,FALSE)),(SUM($H$1:FU$1)&gt;SUM($F$8:$F17))*(SUM($H$1:FU$1)&lt;=SUM($F$8:$F18))*1,"F"))</f>
        <v>0</v>
      </c>
      <c r="FV18" s="28">
        <f ca="1">IF(WEEKDAY(FV$6,2)&gt;5,"w",IF(ISERROR(VLOOKUP(FV$6,fériés,1,FALSE)),(SUM($H$1:FV$1)&gt;SUM($F$8:$F17))*(SUM($H$1:FV$1)&lt;=SUM($F$8:$F18))*1,"F"))</f>
        <v>0</v>
      </c>
      <c r="FW18" s="28">
        <f ca="1">IF(WEEKDAY(FW$6,2)&gt;5,"w",IF(ISERROR(VLOOKUP(FW$6,fériés,1,FALSE)),(SUM($H$1:FW$1)&gt;SUM($F$8:$F17))*(SUM($H$1:FW$1)&lt;=SUM($F$8:$F18))*1,"F"))</f>
        <v>0</v>
      </c>
      <c r="FX18" s="28">
        <f ca="1">IF(WEEKDAY(FX$6,2)&gt;5,"w",IF(ISERROR(VLOOKUP(FX$6,fériés,1,FALSE)),(SUM($H$1:FX$1)&gt;SUM($F$8:$F17))*(SUM($H$1:FX$1)&lt;=SUM($F$8:$F18))*1,"F"))</f>
        <v>0</v>
      </c>
      <c r="FY18" s="28">
        <f ca="1">IF(WEEKDAY(FY$6,2)&gt;5,"w",IF(ISERROR(VLOOKUP(FY$6,fériés,1,FALSE)),(SUM($H$1:FY$1)&gt;SUM($F$8:$F17))*(SUM($H$1:FY$1)&lt;=SUM($F$8:$F18))*1,"F"))</f>
        <v>0</v>
      </c>
      <c r="FZ18" s="28">
        <f ca="1">IF(WEEKDAY(FZ$6,2)&gt;5,"w",IF(ISERROR(VLOOKUP(FZ$6,fériés,1,FALSE)),(SUM($H$1:FZ$1)&gt;SUM($F$8:$F17))*(SUM($H$1:FZ$1)&lt;=SUM($F$8:$F18))*1,"F"))</f>
        <v>0</v>
      </c>
      <c r="GA18" s="28">
        <f ca="1">IF(WEEKDAY(GA$6,2)&gt;5,"w",IF(ISERROR(VLOOKUP(GA$6,fériés,1,FALSE)),(SUM($H$1:GA$1)&gt;SUM($F$8:$F17))*(SUM($H$1:GA$1)&lt;=SUM($F$8:$F18))*1,"F"))</f>
        <v>0</v>
      </c>
      <c r="GB18" s="28">
        <f ca="1">IF(WEEKDAY(GB$6,2)&gt;5,"w",IF(ISERROR(VLOOKUP(GB$6,fériés,1,FALSE)),(SUM($H$1:GB$1)&gt;SUM($F$8:$F17))*(SUM($H$1:GB$1)&lt;=SUM($F$8:$F18))*1,"F"))</f>
        <v>0</v>
      </c>
      <c r="GC18" s="28">
        <f ca="1">IF(WEEKDAY(GC$6,2)&gt;5,"w",IF(ISERROR(VLOOKUP(GC$6,fériés,1,FALSE)),(SUM($H$1:GC$1)&gt;SUM($F$8:$F17))*(SUM($H$1:GC$1)&lt;=SUM($F$8:$F18))*1,"F"))</f>
        <v>0</v>
      </c>
      <c r="GD18" s="28">
        <f ca="1">IF(WEEKDAY(GD$6,2)&gt;5,"w",IF(ISERROR(VLOOKUP(GD$6,fériés,1,FALSE)),(SUM($H$1:GD$1)&gt;SUM($F$8:$F17))*(SUM($H$1:GD$1)&lt;=SUM($F$8:$F18))*1,"F"))</f>
        <v>0</v>
      </c>
      <c r="GE18" s="28">
        <f ca="1">IF(WEEKDAY(GE$6,2)&gt;5,"w",IF(ISERROR(VLOOKUP(GE$6,fériés,1,FALSE)),(SUM($H$1:GE$1)&gt;SUM($F$8:$F17))*(SUM($H$1:GE$1)&lt;=SUM($F$8:$F18))*1,"F"))</f>
        <v>0</v>
      </c>
      <c r="GF18" s="28">
        <f ca="1">IF(WEEKDAY(GF$6,2)&gt;5,"w",IF(ISERROR(VLOOKUP(GF$6,fériés,1,FALSE)),(SUM($H$1:GF$1)&gt;SUM($F$8:$F17))*(SUM($H$1:GF$1)&lt;=SUM($F$8:$F18))*1,"F"))</f>
        <v>0</v>
      </c>
      <c r="GG18" s="28">
        <f ca="1">IF(WEEKDAY(GG$6,2)&gt;5,"w",IF(ISERROR(VLOOKUP(GG$6,fériés,1,FALSE)),(SUM($H$1:GG$1)&gt;SUM($F$8:$F17))*(SUM($H$1:GG$1)&lt;=SUM($F$8:$F18))*1,"F"))</f>
        <v>0</v>
      </c>
      <c r="GH18" s="28">
        <f ca="1">IF(WEEKDAY(GH$6,2)&gt;5,"w",IF(ISERROR(VLOOKUP(GH$6,fériés,1,FALSE)),(SUM($H$1:GH$1)&gt;SUM($F$8:$F17))*(SUM($H$1:GH$1)&lt;=SUM($F$8:$F18))*1,"F"))</f>
        <v>0</v>
      </c>
      <c r="GI18" s="28">
        <f ca="1">IF(WEEKDAY(GI$6,2)&gt;5,"w",IF(ISERROR(VLOOKUP(GI$6,fériés,1,FALSE)),(SUM($H$1:GI$1)&gt;SUM($F$8:$F17))*(SUM($H$1:GI$1)&lt;=SUM($F$8:$F18))*1,"F"))</f>
        <v>0</v>
      </c>
      <c r="GJ18" s="28">
        <f ca="1">IF(WEEKDAY(GJ$6,2)&gt;5,"w",IF(ISERROR(VLOOKUP(GJ$6,fériés,1,FALSE)),(SUM($H$1:GJ$1)&gt;SUM($F$8:$F17))*(SUM($H$1:GJ$1)&lt;=SUM($F$8:$F18))*1,"F"))</f>
        <v>0</v>
      </c>
      <c r="GK18" s="28">
        <f ca="1">IF(WEEKDAY(GK$6,2)&gt;5,"w",IF(ISERROR(VLOOKUP(GK$6,fériés,1,FALSE)),(SUM($H$1:GK$1)&gt;SUM($F$8:$F17))*(SUM($H$1:GK$1)&lt;=SUM($F$8:$F18))*1,"F"))</f>
        <v>0</v>
      </c>
      <c r="GL18" s="28">
        <f ca="1">IF(WEEKDAY(GL$6,2)&gt;5,"w",IF(ISERROR(VLOOKUP(GL$6,fériés,1,FALSE)),(SUM($H$1:GL$1)&gt;SUM($F$8:$F17))*(SUM($H$1:GL$1)&lt;=SUM($F$8:$F18))*1,"F"))</f>
        <v>0</v>
      </c>
      <c r="GM18" s="28">
        <f ca="1">IF(WEEKDAY(GM$6,2)&gt;5,"w",IF(ISERROR(VLOOKUP(GM$6,fériés,1,FALSE)),(SUM($H$1:GM$1)&gt;SUM($F$8:$F17))*(SUM($H$1:GM$1)&lt;=SUM($F$8:$F18))*1,"F"))</f>
        <v>0</v>
      </c>
      <c r="GN18" s="28">
        <f ca="1">IF(WEEKDAY(GN$6,2)&gt;5,"w",IF(ISERROR(VLOOKUP(GN$6,fériés,1,FALSE)),(SUM($H$1:GN$1)&gt;SUM($F$8:$F17))*(SUM($H$1:GN$1)&lt;=SUM($F$8:$F18))*1,"F"))</f>
        <v>0</v>
      </c>
      <c r="GO18" s="28">
        <f ca="1">IF(WEEKDAY(GO$6,2)&gt;5,"w",IF(ISERROR(VLOOKUP(GO$6,fériés,1,FALSE)),(SUM($H$1:GO$1)&gt;SUM($F$8:$F17))*(SUM($H$1:GO$1)&lt;=SUM($F$8:$F18))*1,"F"))</f>
        <v>0</v>
      </c>
      <c r="GP18" s="28">
        <f ca="1">IF(WEEKDAY(GP$6,2)&gt;5,"w",IF(ISERROR(VLOOKUP(GP$6,fériés,1,FALSE)),(SUM($H$1:GP$1)&gt;SUM($F$8:$F17))*(SUM($H$1:GP$1)&lt;=SUM($F$8:$F18))*1,"F"))</f>
        <v>0</v>
      </c>
      <c r="GQ18" s="28">
        <f ca="1">IF(WEEKDAY(GQ$6,2)&gt;5,"w",IF(ISERROR(VLOOKUP(GQ$6,fériés,1,FALSE)),(SUM($H$1:GQ$1)&gt;SUM($F$8:$F17))*(SUM($H$1:GQ$1)&lt;=SUM($F$8:$F18))*1,"F"))</f>
        <v>0</v>
      </c>
      <c r="GR18" s="28">
        <f ca="1">IF(WEEKDAY(GR$6,2)&gt;5,"w",IF(ISERROR(VLOOKUP(GR$6,fériés,1,FALSE)),(SUM($H$1:GR$1)&gt;SUM($F$8:$F17))*(SUM($H$1:GR$1)&lt;=SUM($F$8:$F18))*1,"F"))</f>
        <v>0</v>
      </c>
      <c r="GS18" s="28">
        <f ca="1">IF(WEEKDAY(GS$6,2)&gt;5,"w",IF(ISERROR(VLOOKUP(GS$6,fériés,1,FALSE)),(SUM($H$1:GS$1)&gt;SUM($F$8:$F17))*(SUM($H$1:GS$1)&lt;=SUM($F$8:$F18))*1,"F"))</f>
        <v>0</v>
      </c>
      <c r="GT18" s="28">
        <f ca="1">IF(WEEKDAY(GT$6,2)&gt;5,"w",IF(ISERROR(VLOOKUP(GT$6,fériés,1,FALSE)),(SUM($H$1:GT$1)&gt;SUM($F$8:$F17))*(SUM($H$1:GT$1)&lt;=SUM($F$8:$F18))*1,"F"))</f>
        <v>0</v>
      </c>
      <c r="GU18" s="28">
        <f ca="1">IF(WEEKDAY(GU$6,2)&gt;5,"w",IF(ISERROR(VLOOKUP(GU$6,fériés,1,FALSE)),(SUM($H$1:GU$1)&gt;SUM($F$8:$F17))*(SUM($H$1:GU$1)&lt;=SUM($F$8:$F18))*1,"F"))</f>
        <v>0</v>
      </c>
      <c r="GV18" s="28">
        <f ca="1">IF(WEEKDAY(GV$6,2)&gt;5,"w",IF(ISERROR(VLOOKUP(GV$6,fériés,1,FALSE)),(SUM($H$1:GV$1)&gt;SUM($F$8:$F17))*(SUM($H$1:GV$1)&lt;=SUM($F$8:$F18))*1,"F"))</f>
        <v>0</v>
      </c>
      <c r="GW18" s="28">
        <f ca="1">IF(WEEKDAY(GW$6,2)&gt;5,"w",IF(ISERROR(VLOOKUP(GW$6,fériés,1,FALSE)),(SUM($H$1:GW$1)&gt;SUM($F$8:$F17))*(SUM($H$1:GW$1)&lt;=SUM($F$8:$F18))*1,"F"))</f>
        <v>0</v>
      </c>
      <c r="GX18" s="28" t="str">
        <f ca="1">IF(WEEKDAY(GX$6,2)&gt;5,"w",IF(ISERROR(VLOOKUP(GX$6,fériés,1,FALSE)),(SUM($H$1:GX$1)&gt;SUM($F$8:$F17))*(SUM($H$1:GX$1)&lt;=SUM($F$8:$F18))*1,"F"))</f>
        <v>w</v>
      </c>
      <c r="GY18" s="28" t="str">
        <f ca="1">IF(WEEKDAY(GY$6,2)&gt;5,"w",IF(ISERROR(VLOOKUP(GY$6,fériés,1,FALSE)),(SUM($H$1:GY$1)&gt;SUM($F$8:$F17))*(SUM($H$1:GY$1)&lt;=SUM($F$8:$F18))*1,"F"))</f>
        <v>w</v>
      </c>
      <c r="GZ18" s="28" t="str">
        <f ca="1">IF(WEEKDAY(GZ$6,2)&gt;5,"w",IF(ISERROR(VLOOKUP(GZ$6,fériés,1,FALSE)),(SUM($H$1:GZ$1)&gt;SUM($F$8:$F17))*(SUM($H$1:GZ$1)&lt;=SUM($F$8:$F18))*1,"F"))</f>
        <v>w</v>
      </c>
      <c r="HA18" s="28" t="str">
        <f ca="1">IF(WEEKDAY(HA$6,2)&gt;5,"w",IF(ISERROR(VLOOKUP(HA$6,fériés,1,FALSE)),(SUM($H$1:HA$1)&gt;SUM($F$8:$F17))*(SUM($H$1:HA$1)&lt;=SUM($F$8:$F18))*1,"F"))</f>
        <v>w</v>
      </c>
      <c r="HB18" s="28" t="str">
        <f ca="1">IF(WEEKDAY(HB$6,2)&gt;5,"w",IF(ISERROR(VLOOKUP(HB$6,fériés,1,FALSE)),(SUM($H$1:HB$1)&gt;SUM($F$8:$F17))*(SUM($H$1:HB$1)&lt;=SUM($F$8:$F18))*1,"F"))</f>
        <v>w</v>
      </c>
      <c r="HC18" s="28" t="str">
        <f ca="1">IF(WEEKDAY(HC$6,2)&gt;5,"w",IF(ISERROR(VLOOKUP(HC$6,fériés,1,FALSE)),(SUM($H$1:HC$1)&gt;SUM($F$8:$F17))*(SUM($H$1:HC$1)&lt;=SUM($F$8:$F18))*1,"F"))</f>
        <v>w</v>
      </c>
      <c r="HD18" s="28" t="str">
        <f ca="1">IF(WEEKDAY(HD$6,2)&gt;5,"w",IF(ISERROR(VLOOKUP(HD$6,fériés,1,FALSE)),(SUM($H$1:HD$1)&gt;SUM($F$8:$F17))*(SUM($H$1:HD$1)&lt;=SUM($F$8:$F18))*1,"F"))</f>
        <v>w</v>
      </c>
      <c r="HE18" s="28" t="str">
        <f ca="1">IF(WEEKDAY(HE$6,2)&gt;5,"w",IF(ISERROR(VLOOKUP(HE$6,fériés,1,FALSE)),(SUM($H$1:HE$1)&gt;SUM($F$8:$F17))*(SUM($H$1:HE$1)&lt;=SUM($F$8:$F18))*1,"F"))</f>
        <v>w</v>
      </c>
      <c r="HF18" s="28" t="str">
        <f ca="1">IF(WEEKDAY(HF$6,2)&gt;5,"w",IF(ISERROR(VLOOKUP(HF$6,fériés,1,FALSE)),(SUM($H$1:HF$1)&gt;SUM($F$8:$F17))*(SUM($H$1:HF$1)&lt;=SUM($F$8:$F18))*1,"F"))</f>
        <v>w</v>
      </c>
      <c r="HG18" s="28" t="str">
        <f ca="1">IF(WEEKDAY(HG$6,2)&gt;5,"w",IF(ISERROR(VLOOKUP(HG$6,fériés,1,FALSE)),(SUM($H$1:HG$1)&gt;SUM($F$8:$F17))*(SUM($H$1:HG$1)&lt;=SUM($F$8:$F18))*1,"F"))</f>
        <v>w</v>
      </c>
      <c r="HH18" s="28" t="str">
        <f ca="1">IF(WEEKDAY(HH$6,2)&gt;5,"w",IF(ISERROR(VLOOKUP(HH$6,fériés,1,FALSE)),(SUM($H$1:HH$1)&gt;SUM($F$8:$F17))*(SUM($H$1:HH$1)&lt;=SUM($F$8:$F18))*1,"F"))</f>
        <v>w</v>
      </c>
      <c r="HI18" s="28" t="str">
        <f ca="1">IF(WEEKDAY(HI$6,2)&gt;5,"w",IF(ISERROR(VLOOKUP(HI$6,fériés,1,FALSE)),(SUM($H$1:HI$1)&gt;SUM($F$8:$F17))*(SUM($H$1:HI$1)&lt;=SUM($F$8:$F18))*1,"F"))</f>
        <v>w</v>
      </c>
      <c r="HJ18" s="28" t="str">
        <f ca="1">IF(WEEKDAY(HJ$6,2)&gt;5,"w",IF(ISERROR(VLOOKUP(HJ$6,fériés,1,FALSE)),(SUM($H$1:HJ$1)&gt;SUM($F$8:$F17))*(SUM($H$1:HJ$1)&lt;=SUM($F$8:$F18))*1,"F"))</f>
        <v>w</v>
      </c>
      <c r="HK18" s="28" t="str">
        <f ca="1">IF(WEEKDAY(HK$6,2)&gt;5,"w",IF(ISERROR(VLOOKUP(HK$6,fériés,1,FALSE)),(SUM($H$1:HK$1)&gt;SUM($F$8:$F17))*(SUM($H$1:HK$1)&lt;=SUM($F$8:$F18))*1,"F"))</f>
        <v>w</v>
      </c>
      <c r="HL18" s="28" t="str">
        <f ca="1">IF(WEEKDAY(HL$6,2)&gt;5,"w",IF(ISERROR(VLOOKUP(HL$6,fériés,1,FALSE)),(SUM($H$1:HL$1)&gt;SUM($F$8:$F17))*(SUM($H$1:HL$1)&lt;=SUM($F$8:$F18))*1,"F"))</f>
        <v>w</v>
      </c>
      <c r="HM18" s="28" t="str">
        <f ca="1">IF(WEEKDAY(HM$6,2)&gt;5,"w",IF(ISERROR(VLOOKUP(HM$6,fériés,1,FALSE)),(SUM($H$1:HM$1)&gt;SUM($F$8:$F17))*(SUM($H$1:HM$1)&lt;=SUM($F$8:$F18))*1,"F"))</f>
        <v>w</v>
      </c>
      <c r="HN18" s="28" t="str">
        <f ca="1">IF(WEEKDAY(HN$6,2)&gt;5,"w",IF(ISERROR(VLOOKUP(HN$6,fériés,1,FALSE)),(SUM($H$1:HN$1)&gt;SUM($F$8:$F17))*(SUM($H$1:HN$1)&lt;=SUM($F$8:$F18))*1,"F"))</f>
        <v>w</v>
      </c>
      <c r="HO18" s="28" t="str">
        <f ca="1">IF(WEEKDAY(HO$6,2)&gt;5,"w",IF(ISERROR(VLOOKUP(HO$6,fériés,1,FALSE)),(SUM($H$1:HO$1)&gt;SUM($F$8:$F17))*(SUM($H$1:HO$1)&lt;=SUM($F$8:$F18))*1,"F"))</f>
        <v>w</v>
      </c>
      <c r="HP18" s="28" t="str">
        <f ca="1">IF(WEEKDAY(HP$6,2)&gt;5,"w",IF(ISERROR(VLOOKUP(HP$6,fériés,1,FALSE)),(SUM($H$1:HP$1)&gt;SUM($F$8:$F17))*(SUM($H$1:HP$1)&lt;=SUM($F$8:$F18))*1,"F"))</f>
        <v>w</v>
      </c>
      <c r="HQ18" s="28" t="str">
        <f ca="1">IF(WEEKDAY(HQ$6,2)&gt;5,"w",IF(ISERROR(VLOOKUP(HQ$6,fériés,1,FALSE)),(SUM($H$1:HQ$1)&gt;SUM($F$8:$F17))*(SUM($H$1:HQ$1)&lt;=SUM($F$8:$F18))*1,"F"))</f>
        <v>w</v>
      </c>
      <c r="HR18" s="28">
        <f ca="1">IF(WEEKDAY(HR$6,2)&gt;5,"w",IF(ISERROR(VLOOKUP(HR$6,fériés,1,FALSE)),(SUM($H$1:HR$1)&gt;SUM($F$8:$F17))*(SUM($H$1:HR$1)&lt;=SUM($F$8:$F18))*1,"F"))</f>
        <v>0</v>
      </c>
      <c r="HS18" s="28">
        <f ca="1">IF(WEEKDAY(HS$6,2)&gt;5,"w",IF(ISERROR(VLOOKUP(HS$6,fériés,1,FALSE)),(SUM($H$1:HS$1)&gt;SUM($F$8:$F17))*(SUM($H$1:HS$1)&lt;=SUM($F$8:$F18))*1,"F"))</f>
        <v>0</v>
      </c>
      <c r="HT18" s="28">
        <f ca="1">IF(WEEKDAY(HT$6,2)&gt;5,"w",IF(ISERROR(VLOOKUP(HT$6,fériés,1,FALSE)),(SUM($H$1:HT$1)&gt;SUM($F$8:$F17))*(SUM($H$1:HT$1)&lt;=SUM($F$8:$F18))*1,"F"))</f>
        <v>0</v>
      </c>
      <c r="HU18" s="28">
        <f ca="1">IF(WEEKDAY(HU$6,2)&gt;5,"w",IF(ISERROR(VLOOKUP(HU$6,fériés,1,FALSE)),(SUM($H$1:HU$1)&gt;SUM($F$8:$F17))*(SUM($H$1:HU$1)&lt;=SUM($F$8:$F18))*1,"F"))</f>
        <v>0</v>
      </c>
      <c r="HV18" s="28">
        <f ca="1">IF(WEEKDAY(HV$6,2)&gt;5,"w",IF(ISERROR(VLOOKUP(HV$6,fériés,1,FALSE)),(SUM($H$1:HV$1)&gt;SUM($F$8:$F17))*(SUM($H$1:HV$1)&lt;=SUM($F$8:$F18))*1,"F"))</f>
        <v>0</v>
      </c>
      <c r="HW18" s="28">
        <f ca="1">IF(WEEKDAY(HW$6,2)&gt;5,"w",IF(ISERROR(VLOOKUP(HW$6,fériés,1,FALSE)),(SUM($H$1:HW$1)&gt;SUM($F$8:$F17))*(SUM($H$1:HW$1)&lt;=SUM($F$8:$F18))*1,"F"))</f>
        <v>0</v>
      </c>
      <c r="HX18" s="28">
        <f ca="1">IF(WEEKDAY(HX$6,2)&gt;5,"w",IF(ISERROR(VLOOKUP(HX$6,fériés,1,FALSE)),(SUM($H$1:HX$1)&gt;SUM($F$8:$F17))*(SUM($H$1:HX$1)&lt;=SUM($F$8:$F18))*1,"F"))</f>
        <v>0</v>
      </c>
      <c r="HY18" s="28">
        <f ca="1">IF(WEEKDAY(HY$6,2)&gt;5,"w",IF(ISERROR(VLOOKUP(HY$6,fériés,1,FALSE)),(SUM($H$1:HY$1)&gt;SUM($F$8:$F17))*(SUM($H$1:HY$1)&lt;=SUM($F$8:$F18))*1,"F"))</f>
        <v>0</v>
      </c>
      <c r="HZ18" s="28">
        <f ca="1">IF(WEEKDAY(HZ$6,2)&gt;5,"w",IF(ISERROR(VLOOKUP(HZ$6,fériés,1,FALSE)),(SUM($H$1:HZ$1)&gt;SUM($F$8:$F17))*(SUM($H$1:HZ$1)&lt;=SUM($F$8:$F18))*1,"F"))</f>
        <v>0</v>
      </c>
      <c r="IA18" s="28">
        <f ca="1">IF(WEEKDAY(IA$6,2)&gt;5,"w",IF(ISERROR(VLOOKUP(IA$6,fériés,1,FALSE)),(SUM($H$1:IA$1)&gt;SUM($F$8:$F17))*(SUM($H$1:IA$1)&lt;=SUM($F$8:$F18))*1,"F"))</f>
        <v>0</v>
      </c>
      <c r="IB18" s="28">
        <f ca="1">IF(WEEKDAY(IB$6,2)&gt;5,"w",IF(ISERROR(VLOOKUP(IB$6,fériés,1,FALSE)),(SUM($H$1:IB$1)&gt;SUM($F$8:$F17))*(SUM($H$1:IB$1)&lt;=SUM($F$8:$F18))*1,"F"))</f>
        <v>0</v>
      </c>
      <c r="IC18" s="28">
        <f ca="1">IF(WEEKDAY(IC$6,2)&gt;5,"w",IF(ISERROR(VLOOKUP(IC$6,fériés,1,FALSE)),(SUM($H$1:IC$1)&gt;SUM($F$8:$F17))*(SUM($H$1:IC$1)&lt;=SUM($F$8:$F18))*1,"F"))</f>
        <v>0</v>
      </c>
      <c r="ID18" s="28">
        <f ca="1">IF(WEEKDAY(ID$6,2)&gt;5,"w",IF(ISERROR(VLOOKUP(ID$6,fériés,1,FALSE)),(SUM($H$1:ID$1)&gt;SUM($F$8:$F17))*(SUM($H$1:ID$1)&lt;=SUM($F$8:$F18))*1,"F"))</f>
        <v>0</v>
      </c>
      <c r="IE18" s="28">
        <f ca="1">IF(WEEKDAY(IE$6,2)&gt;5,"w",IF(ISERROR(VLOOKUP(IE$6,fériés,1,FALSE)),(SUM($H$1:IE$1)&gt;SUM($F$8:$F17))*(SUM($H$1:IE$1)&lt;=SUM($F$8:$F18))*1,"F"))</f>
        <v>0</v>
      </c>
      <c r="IF18" s="28">
        <f ca="1">IF(WEEKDAY(IF$6,2)&gt;5,"w",IF(ISERROR(VLOOKUP(IF$6,fériés,1,FALSE)),(SUM($H$1:IF$1)&gt;SUM($F$8:$F17))*(SUM($H$1:IF$1)&lt;=SUM($F$8:$F18))*1,"F"))</f>
        <v>0</v>
      </c>
      <c r="IG18" s="28">
        <f ca="1">IF(WEEKDAY(IG$6,2)&gt;5,"w",IF(ISERROR(VLOOKUP(IG$6,fériés,1,FALSE)),(SUM($H$1:IG$1)&gt;SUM($F$8:$F17))*(SUM($H$1:IG$1)&lt;=SUM($F$8:$F18))*1,"F"))</f>
        <v>0</v>
      </c>
      <c r="IH18" s="28">
        <f ca="1">IF(WEEKDAY(IH$6,2)&gt;5,"w",IF(ISERROR(VLOOKUP(IH$6,fériés,1,FALSE)),(SUM($H$1:IH$1)&gt;SUM($F$8:$F17))*(SUM($H$1:IH$1)&lt;=SUM($F$8:$F18))*1,"F"))</f>
        <v>0</v>
      </c>
      <c r="II18" s="28">
        <f ca="1">IF(WEEKDAY(II$6,2)&gt;5,"w",IF(ISERROR(VLOOKUP(II$6,fériés,1,FALSE)),(SUM($H$1:II$1)&gt;SUM($F$8:$F17))*(SUM($H$1:II$1)&lt;=SUM($F$8:$F18))*1,"F"))</f>
        <v>0</v>
      </c>
      <c r="IJ18" s="28">
        <f ca="1">IF(WEEKDAY(IJ$6,2)&gt;5,"w",IF(ISERROR(VLOOKUP(IJ$6,fériés,1,FALSE)),(SUM($H$1:IJ$1)&gt;SUM($F$8:$F17))*(SUM($H$1:IJ$1)&lt;=SUM($F$8:$F18))*1,"F"))</f>
        <v>0</v>
      </c>
      <c r="IK18" s="28">
        <f ca="1">IF(WEEKDAY(IK$6,2)&gt;5,"w",IF(ISERROR(VLOOKUP(IK$6,fériés,1,FALSE)),(SUM($H$1:IK$1)&gt;SUM($F$8:$F17))*(SUM($H$1:IK$1)&lt;=SUM($F$8:$F18))*1,"F"))</f>
        <v>0</v>
      </c>
      <c r="IL18" s="28">
        <f ca="1">IF(WEEKDAY(IL$6,2)&gt;5,"w",IF(ISERROR(VLOOKUP(IL$6,fériés,1,FALSE)),(SUM($H$1:IL$1)&gt;SUM($F$8:$F17))*(SUM($H$1:IL$1)&lt;=SUM($F$8:$F18))*1,"F"))</f>
        <v>0</v>
      </c>
      <c r="IM18" s="28">
        <f ca="1">IF(WEEKDAY(IM$6,2)&gt;5,"w",IF(ISERROR(VLOOKUP(IM$6,fériés,1,FALSE)),(SUM($H$1:IM$1)&gt;SUM($F$8:$F17))*(SUM($H$1:IM$1)&lt;=SUM($F$8:$F18))*1,"F"))</f>
        <v>0</v>
      </c>
      <c r="IN18" s="28">
        <f ca="1">IF(WEEKDAY(IN$6,2)&gt;5,"w",IF(ISERROR(VLOOKUP(IN$6,fériés,1,FALSE)),(SUM($H$1:IN$1)&gt;SUM($F$8:$F17))*(SUM($H$1:IN$1)&lt;=SUM($F$8:$F18))*1,"F"))</f>
        <v>0</v>
      </c>
      <c r="IO18" s="28">
        <f ca="1">IF(WEEKDAY(IO$6,2)&gt;5,"w",IF(ISERROR(VLOOKUP(IO$6,fériés,1,FALSE)),(SUM($H$1:IO$1)&gt;SUM($F$8:$F17))*(SUM($H$1:IO$1)&lt;=SUM($F$8:$F18))*1,"F"))</f>
        <v>0</v>
      </c>
      <c r="IP18" s="28">
        <f ca="1">IF(WEEKDAY(IP$6,2)&gt;5,"w",IF(ISERROR(VLOOKUP(IP$6,fériés,1,FALSE)),(SUM($H$1:IP$1)&gt;SUM($F$8:$F17))*(SUM($H$1:IP$1)&lt;=SUM($F$8:$F18))*1,"F"))</f>
        <v>0</v>
      </c>
      <c r="IQ18" s="28">
        <f ca="1">IF(WEEKDAY(IQ$6,2)&gt;5,"w",IF(ISERROR(VLOOKUP(IQ$6,fériés,1,FALSE)),(SUM($H$1:IQ$1)&gt;SUM($F$8:$F17))*(SUM($H$1:IQ$1)&lt;=SUM($F$8:$F18))*1,"F"))</f>
        <v>0</v>
      </c>
      <c r="IR18" s="28">
        <f ca="1">IF(WEEKDAY(IR$6,2)&gt;5,"w",IF(ISERROR(VLOOKUP(IR$6,fériés,1,FALSE)),(SUM($H$1:IR$1)&gt;SUM($F$8:$F17))*(SUM($H$1:IR$1)&lt;=SUM($F$8:$F18))*1,"F"))</f>
        <v>0</v>
      </c>
      <c r="IS18" s="28">
        <f ca="1">IF(WEEKDAY(IS$6,2)&gt;5,"w",IF(ISERROR(VLOOKUP(IS$6,fériés,1,FALSE)),(SUM($H$1:IS$1)&gt;SUM($F$8:$F17))*(SUM($H$1:IS$1)&lt;=SUM($F$8:$F18))*1,"F"))</f>
        <v>0</v>
      </c>
      <c r="IT18" s="28">
        <f ca="1">IF(WEEKDAY(IT$6,2)&gt;5,"w",IF(ISERROR(VLOOKUP(IT$6,fériés,1,FALSE)),(SUM($H$1:IT$1)&gt;SUM($F$8:$F17))*(SUM($H$1:IT$1)&lt;=SUM($F$8:$F18))*1,"F"))</f>
        <v>0</v>
      </c>
      <c r="IU18" s="28">
        <f ca="1">IF(WEEKDAY(IU$6,2)&gt;5,"w",IF(ISERROR(VLOOKUP(IU$6,fériés,1,FALSE)),(SUM($H$1:IU$1)&gt;SUM($F$8:$F17))*(SUM($H$1:IU$1)&lt;=SUM($F$8:$F18))*1,"F"))</f>
        <v>0</v>
      </c>
      <c r="IV18" s="28">
        <f ca="1">IF(WEEKDAY(IV$6,2)&gt;5,"w",IF(ISERROR(VLOOKUP(IV$6,fériés,1,FALSE)),(SUM($H$1:IV$1)&gt;SUM($F$8:$F17))*(SUM($H$1:IV$1)&lt;=SUM($F$8:$F18))*1,"F"))</f>
        <v>0</v>
      </c>
      <c r="IW18" s="28">
        <f ca="1">IF(WEEKDAY(IW$6,2)&gt;5,"w",IF(ISERROR(VLOOKUP(IW$6,fériés,1,FALSE)),(SUM($H$1:IW$1)&gt;SUM($F$8:$F17))*(SUM($H$1:IW$1)&lt;=SUM($F$8:$F18))*1,"F"))</f>
        <v>0</v>
      </c>
      <c r="IX18" s="28">
        <f ca="1">IF(WEEKDAY(IX$6,2)&gt;5,"w",IF(ISERROR(VLOOKUP(IX$6,fériés,1,FALSE)),(SUM($H$1:IX$1)&gt;SUM($F$8:$F17))*(SUM($H$1:IX$1)&lt;=SUM($F$8:$F18))*1,"F"))</f>
        <v>0</v>
      </c>
      <c r="IY18" s="28">
        <f ca="1">IF(WEEKDAY(IY$6,2)&gt;5,"w",IF(ISERROR(VLOOKUP(IY$6,fériés,1,FALSE)),(SUM($H$1:IY$1)&gt;SUM($F$8:$F17))*(SUM($H$1:IY$1)&lt;=SUM($F$8:$F18))*1,"F"))</f>
        <v>0</v>
      </c>
      <c r="IZ18" s="28">
        <f ca="1">IF(WEEKDAY(IZ$6,2)&gt;5,"w",IF(ISERROR(VLOOKUP(IZ$6,fériés,1,FALSE)),(SUM($H$1:IZ$1)&gt;SUM($F$8:$F17))*(SUM($H$1:IZ$1)&lt;=SUM($F$8:$F18))*1,"F"))</f>
        <v>0</v>
      </c>
      <c r="JA18" s="28">
        <f ca="1">IF(WEEKDAY(JA$6,2)&gt;5,"w",IF(ISERROR(VLOOKUP(JA$6,fériés,1,FALSE)),(SUM($H$1:JA$1)&gt;SUM($F$8:$F17))*(SUM($H$1:JA$1)&lt;=SUM($F$8:$F18))*1,"F"))</f>
        <v>0</v>
      </c>
      <c r="JB18" s="28">
        <f ca="1">IF(WEEKDAY(JB$6,2)&gt;5,"w",IF(ISERROR(VLOOKUP(JB$6,fériés,1,FALSE)),(SUM($H$1:JB$1)&gt;SUM($F$8:$F17))*(SUM($H$1:JB$1)&lt;=SUM($F$8:$F18))*1,"F"))</f>
        <v>0</v>
      </c>
      <c r="JC18" s="28">
        <f ca="1">IF(WEEKDAY(JC$6,2)&gt;5,"w",IF(ISERROR(VLOOKUP(JC$6,fériés,1,FALSE)),(SUM($H$1:JC$1)&gt;SUM($F$8:$F17))*(SUM($H$1:JC$1)&lt;=SUM($F$8:$F18))*1,"F"))</f>
        <v>0</v>
      </c>
      <c r="JD18" s="28">
        <f ca="1">IF(WEEKDAY(JD$6,2)&gt;5,"w",IF(ISERROR(VLOOKUP(JD$6,fériés,1,FALSE)),(SUM($H$1:JD$1)&gt;SUM($F$8:$F17))*(SUM($H$1:JD$1)&lt;=SUM($F$8:$F18))*1,"F"))</f>
        <v>0</v>
      </c>
      <c r="JE18" s="28">
        <f ca="1">IF(WEEKDAY(JE$6,2)&gt;5,"w",IF(ISERROR(VLOOKUP(JE$6,fériés,1,FALSE)),(SUM($H$1:JE$1)&gt;SUM($F$8:$F17))*(SUM($H$1:JE$1)&lt;=SUM($F$8:$F18))*1,"F"))</f>
        <v>0</v>
      </c>
      <c r="JF18" s="28">
        <f ca="1">IF(WEEKDAY(JF$6,2)&gt;5,"w",IF(ISERROR(VLOOKUP(JF$6,fériés,1,FALSE)),(SUM($H$1:JF$1)&gt;SUM($F$8:$F17))*(SUM($H$1:JF$1)&lt;=SUM($F$8:$F18))*1,"F"))</f>
        <v>0</v>
      </c>
      <c r="JG18" s="28">
        <f ca="1">IF(WEEKDAY(JG$6,2)&gt;5,"w",IF(ISERROR(VLOOKUP(JG$6,fériés,1,FALSE)),(SUM($H$1:JG$1)&gt;SUM($F$8:$F17))*(SUM($H$1:JG$1)&lt;=SUM($F$8:$F18))*1,"F"))</f>
        <v>0</v>
      </c>
      <c r="JH18" s="28">
        <f ca="1">IF(WEEKDAY(JH$6,2)&gt;5,"w",IF(ISERROR(VLOOKUP(JH$6,fériés,1,FALSE)),(SUM($H$1:JH$1)&gt;SUM($F$8:$F17))*(SUM($H$1:JH$1)&lt;=SUM($F$8:$F18))*1,"F"))</f>
        <v>0</v>
      </c>
      <c r="JI18" s="28">
        <f ca="1">IF(WEEKDAY(JI$6,2)&gt;5,"w",IF(ISERROR(VLOOKUP(JI$6,fériés,1,FALSE)),(SUM($H$1:JI$1)&gt;SUM($F$8:$F17))*(SUM($H$1:JI$1)&lt;=SUM($F$8:$F18))*1,"F"))</f>
        <v>0</v>
      </c>
      <c r="JJ18" s="28">
        <f ca="1">IF(WEEKDAY(JJ$6,2)&gt;5,"w",IF(ISERROR(VLOOKUP(JJ$6,fériés,1,FALSE)),(SUM($H$1:JJ$1)&gt;SUM($F$8:$F17))*(SUM($H$1:JJ$1)&lt;=SUM($F$8:$F18))*1,"F"))</f>
        <v>0</v>
      </c>
      <c r="JK18" s="28">
        <f ca="1">IF(WEEKDAY(JK$6,2)&gt;5,"w",IF(ISERROR(VLOOKUP(JK$6,fériés,1,FALSE)),(SUM($H$1:JK$1)&gt;SUM($F$8:$F17))*(SUM($H$1:JK$1)&lt;=SUM($F$8:$F18))*1,"F"))</f>
        <v>0</v>
      </c>
      <c r="JL18" s="28">
        <f ca="1">IF(WEEKDAY(JL$6,2)&gt;5,"w",IF(ISERROR(VLOOKUP(JL$6,fériés,1,FALSE)),(SUM($H$1:JL$1)&gt;SUM($F$8:$F17))*(SUM($H$1:JL$1)&lt;=SUM($F$8:$F18))*1,"F"))</f>
        <v>0</v>
      </c>
      <c r="JM18" s="28">
        <f ca="1">IF(WEEKDAY(JM$6,2)&gt;5,"w",IF(ISERROR(VLOOKUP(JM$6,fériés,1,FALSE)),(SUM($H$1:JM$1)&gt;SUM($F$8:$F17))*(SUM($H$1:JM$1)&lt;=SUM($F$8:$F18))*1,"F"))</f>
        <v>0</v>
      </c>
      <c r="JN18" s="28">
        <f ca="1">IF(WEEKDAY(JN$6,2)&gt;5,"w",IF(ISERROR(VLOOKUP(JN$6,fériés,1,FALSE)),(SUM($H$1:JN$1)&gt;SUM($F$8:$F17))*(SUM($H$1:JN$1)&lt;=SUM($F$8:$F18))*1,"F"))</f>
        <v>0</v>
      </c>
      <c r="JO18" s="28">
        <f ca="1">IF(WEEKDAY(JO$6,2)&gt;5,"w",IF(ISERROR(VLOOKUP(JO$6,fériés,1,FALSE)),(SUM($H$1:JO$1)&gt;SUM($F$8:$F17))*(SUM($H$1:JO$1)&lt;=SUM($F$8:$F18))*1,"F"))</f>
        <v>0</v>
      </c>
      <c r="JP18" s="28" t="str">
        <f ca="1">IF(WEEKDAY(JP$6,2)&gt;5,"w",IF(ISERROR(VLOOKUP(JP$6,fériés,1,FALSE)),(SUM($H$1:JP$1)&gt;SUM($F$8:$F17))*(SUM($H$1:JP$1)&lt;=SUM($F$8:$F18))*1,"F"))</f>
        <v>w</v>
      </c>
      <c r="JQ18" s="28" t="str">
        <f ca="1">IF(WEEKDAY(JQ$6,2)&gt;5,"w",IF(ISERROR(VLOOKUP(JQ$6,fériés,1,FALSE)),(SUM($H$1:JQ$1)&gt;SUM($F$8:$F17))*(SUM($H$1:JQ$1)&lt;=SUM($F$8:$F18))*1,"F"))</f>
        <v>w</v>
      </c>
      <c r="JR18" s="28" t="str">
        <f ca="1">IF(WEEKDAY(JR$6,2)&gt;5,"w",IF(ISERROR(VLOOKUP(JR$6,fériés,1,FALSE)),(SUM($H$1:JR$1)&gt;SUM($F$8:$F17))*(SUM($H$1:JR$1)&lt;=SUM($F$8:$F18))*1,"F"))</f>
        <v>w</v>
      </c>
      <c r="JS18" s="28" t="str">
        <f ca="1">IF(WEEKDAY(JS$6,2)&gt;5,"w",IF(ISERROR(VLOOKUP(JS$6,fériés,1,FALSE)),(SUM($H$1:JS$1)&gt;SUM($F$8:$F17))*(SUM($H$1:JS$1)&lt;=SUM($F$8:$F18))*1,"F"))</f>
        <v>w</v>
      </c>
      <c r="JT18" s="28" t="str">
        <f ca="1">IF(WEEKDAY(JT$6,2)&gt;5,"w",IF(ISERROR(VLOOKUP(JT$6,fériés,1,FALSE)),(SUM($H$1:JT$1)&gt;SUM($F$8:$F17))*(SUM($H$1:JT$1)&lt;=SUM($F$8:$F18))*1,"F"))</f>
        <v>w</v>
      </c>
      <c r="JU18" s="28" t="str">
        <f ca="1">IF(WEEKDAY(JU$6,2)&gt;5,"w",IF(ISERROR(VLOOKUP(JU$6,fériés,1,FALSE)),(SUM($H$1:JU$1)&gt;SUM($F$8:$F17))*(SUM($H$1:JU$1)&lt;=SUM($F$8:$F18))*1,"F"))</f>
        <v>w</v>
      </c>
      <c r="JV18" s="28" t="str">
        <f ca="1">IF(WEEKDAY(JV$6,2)&gt;5,"w",IF(ISERROR(VLOOKUP(JV$6,fériés,1,FALSE)),(SUM($H$1:JV$1)&gt;SUM($F$8:$F17))*(SUM($H$1:JV$1)&lt;=SUM($F$8:$F18))*1,"F"))</f>
        <v>w</v>
      </c>
      <c r="JW18" s="28" t="str">
        <f ca="1">IF(WEEKDAY(JW$6,2)&gt;5,"w",IF(ISERROR(VLOOKUP(JW$6,fériés,1,FALSE)),(SUM($H$1:JW$1)&gt;SUM($F$8:$F17))*(SUM($H$1:JW$1)&lt;=SUM($F$8:$F18))*1,"F"))</f>
        <v>w</v>
      </c>
      <c r="JX18" s="28" t="str">
        <f ca="1">IF(WEEKDAY(JX$6,2)&gt;5,"w",IF(ISERROR(VLOOKUP(JX$6,fériés,1,FALSE)),(SUM($H$1:JX$1)&gt;SUM($F$8:$F17))*(SUM($H$1:JX$1)&lt;=SUM($F$8:$F18))*1,"F"))</f>
        <v>w</v>
      </c>
      <c r="JY18" s="28" t="str">
        <f ca="1">IF(WEEKDAY(JY$6,2)&gt;5,"w",IF(ISERROR(VLOOKUP(JY$6,fériés,1,FALSE)),(SUM($H$1:JY$1)&gt;SUM($F$8:$F17))*(SUM($H$1:JY$1)&lt;=SUM($F$8:$F18))*1,"F"))</f>
        <v>w</v>
      </c>
      <c r="JZ18" s="28" t="str">
        <f ca="1">IF(WEEKDAY(JZ$6,2)&gt;5,"w",IF(ISERROR(VLOOKUP(JZ$6,fériés,1,FALSE)),(SUM($H$1:JZ$1)&gt;SUM($F$8:$F17))*(SUM($H$1:JZ$1)&lt;=SUM($F$8:$F18))*1,"F"))</f>
        <v>w</v>
      </c>
      <c r="KA18" s="28" t="str">
        <f ca="1">IF(WEEKDAY(KA$6,2)&gt;5,"w",IF(ISERROR(VLOOKUP(KA$6,fériés,1,FALSE)),(SUM($H$1:KA$1)&gt;SUM($F$8:$F17))*(SUM($H$1:KA$1)&lt;=SUM($F$8:$F18))*1,"F"))</f>
        <v>w</v>
      </c>
      <c r="KB18" s="28" t="str">
        <f ca="1">IF(WEEKDAY(KB$6,2)&gt;5,"w",IF(ISERROR(VLOOKUP(KB$6,fériés,1,FALSE)),(SUM($H$1:KB$1)&gt;SUM($F$8:$F17))*(SUM($H$1:KB$1)&lt;=SUM($F$8:$F18))*1,"F"))</f>
        <v>w</v>
      </c>
      <c r="KC18" s="28" t="str">
        <f ca="1">IF(WEEKDAY(KC$6,2)&gt;5,"w",IF(ISERROR(VLOOKUP(KC$6,fériés,1,FALSE)),(SUM($H$1:KC$1)&gt;SUM($F$8:$F17))*(SUM($H$1:KC$1)&lt;=SUM($F$8:$F18))*1,"F"))</f>
        <v>w</v>
      </c>
      <c r="KD18" s="28" t="str">
        <f ca="1">IF(WEEKDAY(KD$6,2)&gt;5,"w",IF(ISERROR(VLOOKUP(KD$6,fériés,1,FALSE)),(SUM($H$1:KD$1)&gt;SUM($F$8:$F17))*(SUM($H$1:KD$1)&lt;=SUM($F$8:$F18))*1,"F"))</f>
        <v>w</v>
      </c>
      <c r="KE18" s="28" t="str">
        <f ca="1">IF(WEEKDAY(KE$6,2)&gt;5,"w",IF(ISERROR(VLOOKUP(KE$6,fériés,1,FALSE)),(SUM($H$1:KE$1)&gt;SUM($F$8:$F17))*(SUM($H$1:KE$1)&lt;=SUM($F$8:$F18))*1,"F"))</f>
        <v>w</v>
      </c>
      <c r="KF18" s="28" t="str">
        <f ca="1">IF(WEEKDAY(KF$6,2)&gt;5,"w",IF(ISERROR(VLOOKUP(KF$6,fériés,1,FALSE)),(SUM($H$1:KF$1)&gt;SUM($F$8:$F17))*(SUM($H$1:KF$1)&lt;=SUM($F$8:$F18))*1,"F"))</f>
        <v>w</v>
      </c>
      <c r="KG18" s="28" t="str">
        <f ca="1">IF(WEEKDAY(KG$6,2)&gt;5,"w",IF(ISERROR(VLOOKUP(KG$6,fériés,1,FALSE)),(SUM($H$1:KG$1)&gt;SUM($F$8:$F17))*(SUM($H$1:KG$1)&lt;=SUM($F$8:$F18))*1,"F"))</f>
        <v>w</v>
      </c>
      <c r="KH18" s="28" t="str">
        <f ca="1">IF(WEEKDAY(KH$6,2)&gt;5,"w",IF(ISERROR(VLOOKUP(KH$6,fériés,1,FALSE)),(SUM($H$1:KH$1)&gt;SUM($F$8:$F17))*(SUM($H$1:KH$1)&lt;=SUM($F$8:$F18))*1,"F"))</f>
        <v>w</v>
      </c>
      <c r="KI18" s="28" t="str">
        <f ca="1">IF(WEEKDAY(KI$6,2)&gt;5,"w",IF(ISERROR(VLOOKUP(KI$6,fériés,1,FALSE)),(SUM($H$1:KI$1)&gt;SUM($F$8:$F17))*(SUM($H$1:KI$1)&lt;=SUM($F$8:$F18))*1,"F"))</f>
        <v>w</v>
      </c>
      <c r="KJ18" s="28">
        <f ca="1">IF(WEEKDAY(KJ$6,2)&gt;5,"w",IF(ISERROR(VLOOKUP(KJ$6,fériés,1,FALSE)),(SUM($H$1:KJ$1)&gt;SUM($F$8:$F17))*(SUM($H$1:KJ$1)&lt;=SUM($F$8:$F18))*1,"F"))</f>
        <v>0</v>
      </c>
      <c r="KK18" s="28">
        <f ca="1">IF(WEEKDAY(KK$6,2)&gt;5,"w",IF(ISERROR(VLOOKUP(KK$6,fériés,1,FALSE)),(SUM($H$1:KK$1)&gt;SUM($F$8:$F17))*(SUM($H$1:KK$1)&lt;=SUM($F$8:$F18))*1,"F"))</f>
        <v>0</v>
      </c>
      <c r="KL18" s="28">
        <f ca="1">IF(WEEKDAY(KL$6,2)&gt;5,"w",IF(ISERROR(VLOOKUP(KL$6,fériés,1,FALSE)),(SUM($H$1:KL$1)&gt;SUM($F$8:$F17))*(SUM($H$1:KL$1)&lt;=SUM($F$8:$F18))*1,"F"))</f>
        <v>0</v>
      </c>
      <c r="KM18" s="28">
        <f ca="1">IF(WEEKDAY(KM$6,2)&gt;5,"w",IF(ISERROR(VLOOKUP(KM$6,fériés,1,FALSE)),(SUM($H$1:KM$1)&gt;SUM($F$8:$F17))*(SUM($H$1:KM$1)&lt;=SUM($F$8:$F18))*1,"F"))</f>
        <v>0</v>
      </c>
      <c r="KN18" s="28">
        <f ca="1">IF(WEEKDAY(KN$6,2)&gt;5,"w",IF(ISERROR(VLOOKUP(KN$6,fériés,1,FALSE)),(SUM($H$1:KN$1)&gt;SUM($F$8:$F17))*(SUM($H$1:KN$1)&lt;=SUM($F$8:$F18))*1,"F"))</f>
        <v>0</v>
      </c>
      <c r="KO18" s="28">
        <f ca="1">IF(WEEKDAY(KO$6,2)&gt;5,"w",IF(ISERROR(VLOOKUP(KO$6,fériés,1,FALSE)),(SUM($H$1:KO$1)&gt;SUM($F$8:$F17))*(SUM($H$1:KO$1)&lt;=SUM($F$8:$F18))*1,"F"))</f>
        <v>0</v>
      </c>
      <c r="KP18" s="28">
        <f ca="1">IF(WEEKDAY(KP$6,2)&gt;5,"w",IF(ISERROR(VLOOKUP(KP$6,fériés,1,FALSE)),(SUM($H$1:KP$1)&gt;SUM($F$8:$F17))*(SUM($H$1:KP$1)&lt;=SUM($F$8:$F18))*1,"F"))</f>
        <v>0</v>
      </c>
      <c r="KQ18" s="28">
        <f ca="1">IF(WEEKDAY(KQ$6,2)&gt;5,"w",IF(ISERROR(VLOOKUP(KQ$6,fériés,1,FALSE)),(SUM($H$1:KQ$1)&gt;SUM($F$8:$F17))*(SUM($H$1:KQ$1)&lt;=SUM($F$8:$F18))*1,"F"))</f>
        <v>0</v>
      </c>
      <c r="KR18" s="28">
        <f ca="1">IF(WEEKDAY(KR$6,2)&gt;5,"w",IF(ISERROR(VLOOKUP(KR$6,fériés,1,FALSE)),(SUM($H$1:KR$1)&gt;SUM($F$8:$F17))*(SUM($H$1:KR$1)&lt;=SUM($F$8:$F18))*1,"F"))</f>
        <v>0</v>
      </c>
      <c r="KS18" s="28">
        <f ca="1">IF(WEEKDAY(KS$6,2)&gt;5,"w",IF(ISERROR(VLOOKUP(KS$6,fériés,1,FALSE)),(SUM($H$1:KS$1)&gt;SUM($F$8:$F17))*(SUM($H$1:KS$1)&lt;=SUM($F$8:$F18))*1,"F"))</f>
        <v>0</v>
      </c>
      <c r="KT18" s="28">
        <f ca="1">IF(WEEKDAY(KT$6,2)&gt;5,"w",IF(ISERROR(VLOOKUP(KT$6,fériés,1,FALSE)),(SUM($H$1:KT$1)&gt;SUM($F$8:$F17))*(SUM($H$1:KT$1)&lt;=SUM($F$8:$F18))*1,"F"))</f>
        <v>0</v>
      </c>
      <c r="KU18" s="28">
        <f ca="1">IF(WEEKDAY(KU$6,2)&gt;5,"w",IF(ISERROR(VLOOKUP(KU$6,fériés,1,FALSE)),(SUM($H$1:KU$1)&gt;SUM($F$8:$F17))*(SUM($H$1:KU$1)&lt;=SUM($F$8:$F18))*1,"F"))</f>
        <v>0</v>
      </c>
      <c r="KV18" s="28">
        <f ca="1">IF(WEEKDAY(KV$6,2)&gt;5,"w",IF(ISERROR(VLOOKUP(KV$6,fériés,1,FALSE)),(SUM($H$1:KV$1)&gt;SUM($F$8:$F17))*(SUM($H$1:KV$1)&lt;=SUM($F$8:$F18))*1,"F"))</f>
        <v>0</v>
      </c>
      <c r="KW18" s="28">
        <f ca="1">IF(WEEKDAY(KW$6,2)&gt;5,"w",IF(ISERROR(VLOOKUP(KW$6,fériés,1,FALSE)),(SUM($H$1:KW$1)&gt;SUM($F$8:$F17))*(SUM($H$1:KW$1)&lt;=SUM($F$8:$F18))*1,"F"))</f>
        <v>0</v>
      </c>
      <c r="KX18" s="28">
        <f ca="1">IF(WEEKDAY(KX$6,2)&gt;5,"w",IF(ISERROR(VLOOKUP(KX$6,fériés,1,FALSE)),(SUM($H$1:KX$1)&gt;SUM($F$8:$F17))*(SUM($H$1:KX$1)&lt;=SUM($F$8:$F18))*1,"F"))</f>
        <v>0</v>
      </c>
      <c r="KY18" s="28">
        <f ca="1">IF(WEEKDAY(KY$6,2)&gt;5,"w",IF(ISERROR(VLOOKUP(KY$6,fériés,1,FALSE)),(SUM($H$1:KY$1)&gt;SUM($F$8:$F17))*(SUM($H$1:KY$1)&lt;=SUM($F$8:$F18))*1,"F"))</f>
        <v>0</v>
      </c>
      <c r="KZ18" s="28">
        <f ca="1">IF(WEEKDAY(KZ$6,2)&gt;5,"w",IF(ISERROR(VLOOKUP(KZ$6,fériés,1,FALSE)),(SUM($H$1:KZ$1)&gt;SUM($F$8:$F17))*(SUM($H$1:KZ$1)&lt;=SUM($F$8:$F18))*1,"F"))</f>
        <v>0</v>
      </c>
      <c r="LA18" s="28">
        <f ca="1">IF(WEEKDAY(LA$6,2)&gt;5,"w",IF(ISERROR(VLOOKUP(LA$6,fériés,1,FALSE)),(SUM($H$1:LA$1)&gt;SUM($F$8:$F17))*(SUM($H$1:LA$1)&lt;=SUM($F$8:$F18))*1,"F"))</f>
        <v>0</v>
      </c>
      <c r="LB18" s="28">
        <f ca="1">IF(WEEKDAY(LB$6,2)&gt;5,"w",IF(ISERROR(VLOOKUP(LB$6,fériés,1,FALSE)),(SUM($H$1:LB$1)&gt;SUM($F$8:$F17))*(SUM($H$1:LB$1)&lt;=SUM($F$8:$F18))*1,"F"))</f>
        <v>0</v>
      </c>
      <c r="LC18" s="28">
        <f ca="1">IF(WEEKDAY(LC$6,2)&gt;5,"w",IF(ISERROR(VLOOKUP(LC$6,fériés,1,FALSE)),(SUM($H$1:LC$1)&gt;SUM($F$8:$F17))*(SUM($H$1:LC$1)&lt;=SUM($F$8:$F18))*1,"F"))</f>
        <v>0</v>
      </c>
      <c r="LD18" s="28">
        <f ca="1">IF(WEEKDAY(LD$6,2)&gt;5,"w",IF(ISERROR(VLOOKUP(LD$6,fériés,1,FALSE)),(SUM($H$1:LD$1)&gt;SUM($F$8:$F17))*(SUM($H$1:LD$1)&lt;=SUM($F$8:$F18))*1,"F"))</f>
        <v>0</v>
      </c>
      <c r="LE18" s="28">
        <f ca="1">IF(WEEKDAY(LE$6,2)&gt;5,"w",IF(ISERROR(VLOOKUP(LE$6,fériés,1,FALSE)),(SUM($H$1:LE$1)&gt;SUM($F$8:$F17))*(SUM($H$1:LE$1)&lt;=SUM($F$8:$F18))*1,"F"))</f>
        <v>0</v>
      </c>
      <c r="LF18" s="28">
        <f ca="1">IF(WEEKDAY(LF$6,2)&gt;5,"w",IF(ISERROR(VLOOKUP(LF$6,fériés,1,FALSE)),(SUM($H$1:LF$1)&gt;SUM($F$8:$F17))*(SUM($H$1:LF$1)&lt;=SUM($F$8:$F18))*1,"F"))</f>
        <v>0</v>
      </c>
      <c r="LG18" s="28">
        <f ca="1">IF(WEEKDAY(LG$6,2)&gt;5,"w",IF(ISERROR(VLOOKUP(LG$6,fériés,1,FALSE)),(SUM($H$1:LG$1)&gt;SUM($F$8:$F17))*(SUM($H$1:LG$1)&lt;=SUM($F$8:$F18))*1,"F"))</f>
        <v>0</v>
      </c>
      <c r="LH18" s="28">
        <f ca="1">IF(WEEKDAY(LH$6,2)&gt;5,"w",IF(ISERROR(VLOOKUP(LH$6,fériés,1,FALSE)),(SUM($H$1:LH$1)&gt;SUM($F$8:$F17))*(SUM($H$1:LH$1)&lt;=SUM($F$8:$F18))*1,"F"))</f>
        <v>0</v>
      </c>
      <c r="LI18" s="28">
        <f ca="1">IF(WEEKDAY(LI$6,2)&gt;5,"w",IF(ISERROR(VLOOKUP(LI$6,fériés,1,FALSE)),(SUM($H$1:LI$1)&gt;SUM($F$8:$F17))*(SUM($H$1:LI$1)&lt;=SUM($F$8:$F18))*1,"F"))</f>
        <v>0</v>
      </c>
      <c r="LJ18" s="28">
        <f ca="1">IF(WEEKDAY(LJ$6,2)&gt;5,"w",IF(ISERROR(VLOOKUP(LJ$6,fériés,1,FALSE)),(SUM($H$1:LJ$1)&gt;SUM($F$8:$F17))*(SUM($H$1:LJ$1)&lt;=SUM($F$8:$F18))*1,"F"))</f>
        <v>0</v>
      </c>
      <c r="LK18" s="28">
        <f ca="1">IF(WEEKDAY(LK$6,2)&gt;5,"w",IF(ISERROR(VLOOKUP(LK$6,fériés,1,FALSE)),(SUM($H$1:LK$1)&gt;SUM($F$8:$F17))*(SUM($H$1:LK$1)&lt;=SUM($F$8:$F18))*1,"F"))</f>
        <v>0</v>
      </c>
      <c r="LL18" s="28">
        <f ca="1">IF(WEEKDAY(LL$6,2)&gt;5,"w",IF(ISERROR(VLOOKUP(LL$6,fériés,1,FALSE)),(SUM($H$1:LL$1)&gt;SUM($F$8:$F17))*(SUM($H$1:LL$1)&lt;=SUM($F$8:$F18))*1,"F"))</f>
        <v>0</v>
      </c>
      <c r="LM18" s="28">
        <f ca="1">IF(WEEKDAY(LM$6,2)&gt;5,"w",IF(ISERROR(VLOOKUP(LM$6,fériés,1,FALSE)),(SUM($H$1:LM$1)&gt;SUM($F$8:$F17))*(SUM($H$1:LM$1)&lt;=SUM($F$8:$F18))*1,"F"))</f>
        <v>0</v>
      </c>
      <c r="LN18" s="28">
        <f ca="1">IF(WEEKDAY(LN$6,2)&gt;5,"w",IF(ISERROR(VLOOKUP(LN$6,fériés,1,FALSE)),(SUM($H$1:LN$1)&gt;SUM($F$8:$F17))*(SUM($H$1:LN$1)&lt;=SUM($F$8:$F18))*1,"F"))</f>
        <v>0</v>
      </c>
      <c r="LO18" s="28">
        <f ca="1">IF(WEEKDAY(LO$6,2)&gt;5,"w",IF(ISERROR(VLOOKUP(LO$6,fériés,1,FALSE)),(SUM($H$1:LO$1)&gt;SUM($F$8:$F17))*(SUM($H$1:LO$1)&lt;=SUM($F$8:$F18))*1,"F"))</f>
        <v>0</v>
      </c>
      <c r="LP18" s="28">
        <f ca="1">IF(WEEKDAY(LP$6,2)&gt;5,"w",IF(ISERROR(VLOOKUP(LP$6,fériés,1,FALSE)),(SUM($H$1:LP$1)&gt;SUM($F$8:$F17))*(SUM($H$1:LP$1)&lt;=SUM($F$8:$F18))*1,"F"))</f>
        <v>0</v>
      </c>
      <c r="LQ18" s="28">
        <f ca="1">IF(WEEKDAY(LQ$6,2)&gt;5,"w",IF(ISERROR(VLOOKUP(LQ$6,fériés,1,FALSE)),(SUM($H$1:LQ$1)&gt;SUM($F$8:$F17))*(SUM($H$1:LQ$1)&lt;=SUM($F$8:$F18))*1,"F"))</f>
        <v>0</v>
      </c>
      <c r="LR18" s="28">
        <f ca="1">IF(WEEKDAY(LR$6,2)&gt;5,"w",IF(ISERROR(VLOOKUP(LR$6,fériés,1,FALSE)),(SUM($H$1:LR$1)&gt;SUM($F$8:$F17))*(SUM($H$1:LR$1)&lt;=SUM($F$8:$F18))*1,"F"))</f>
        <v>0</v>
      </c>
      <c r="LS18" s="28">
        <f ca="1">IF(WEEKDAY(LS$6,2)&gt;5,"w",IF(ISERROR(VLOOKUP(LS$6,fériés,1,FALSE)),(SUM($H$1:LS$1)&gt;SUM($F$8:$F17))*(SUM($H$1:LS$1)&lt;=SUM($F$8:$F18))*1,"F"))</f>
        <v>0</v>
      </c>
      <c r="LT18" s="28">
        <f ca="1">IF(WEEKDAY(LT$6,2)&gt;5,"w",IF(ISERROR(VLOOKUP(LT$6,fériés,1,FALSE)),(SUM($H$1:LT$1)&gt;SUM($F$8:$F17))*(SUM($H$1:LT$1)&lt;=SUM($F$8:$F18))*1,"F"))</f>
        <v>0</v>
      </c>
      <c r="LU18" s="28">
        <f ca="1">IF(WEEKDAY(LU$6,2)&gt;5,"w",IF(ISERROR(VLOOKUP(LU$6,fériés,1,FALSE)),(SUM($H$1:LU$1)&gt;SUM($F$8:$F17))*(SUM($H$1:LU$1)&lt;=SUM($F$8:$F18))*1,"F"))</f>
        <v>0</v>
      </c>
      <c r="LV18" s="28">
        <f ca="1">IF(WEEKDAY(LV$6,2)&gt;5,"w",IF(ISERROR(VLOOKUP(LV$6,fériés,1,FALSE)),(SUM($H$1:LV$1)&gt;SUM($F$8:$F17))*(SUM($H$1:LV$1)&lt;=SUM($F$8:$F18))*1,"F"))</f>
        <v>0</v>
      </c>
      <c r="LW18" s="28">
        <f ca="1">IF(WEEKDAY(LW$6,2)&gt;5,"w",IF(ISERROR(VLOOKUP(LW$6,fériés,1,FALSE)),(SUM($H$1:LW$1)&gt;SUM($F$8:$F17))*(SUM($H$1:LW$1)&lt;=SUM($F$8:$F18))*1,"F"))</f>
        <v>0</v>
      </c>
      <c r="LX18" s="28">
        <f ca="1">IF(WEEKDAY(LX$6,2)&gt;5,"w",IF(ISERROR(VLOOKUP(LX$6,fériés,1,FALSE)),(SUM($H$1:LX$1)&gt;SUM($F$8:$F17))*(SUM($H$1:LX$1)&lt;=SUM($F$8:$F18))*1,"F"))</f>
        <v>0</v>
      </c>
      <c r="LY18" s="28">
        <f ca="1">IF(WEEKDAY(LY$6,2)&gt;5,"w",IF(ISERROR(VLOOKUP(LY$6,fériés,1,FALSE)),(SUM($H$1:LY$1)&gt;SUM($F$8:$F17))*(SUM($H$1:LY$1)&lt;=SUM($F$8:$F18))*1,"F"))</f>
        <v>0</v>
      </c>
      <c r="LZ18" s="28">
        <f ca="1">IF(WEEKDAY(LZ$6,2)&gt;5,"w",IF(ISERROR(VLOOKUP(LZ$6,fériés,1,FALSE)),(SUM($H$1:LZ$1)&gt;SUM($F$8:$F17))*(SUM($H$1:LZ$1)&lt;=SUM($F$8:$F18))*1,"F"))</f>
        <v>0</v>
      </c>
      <c r="MA18" s="28">
        <f ca="1">IF(WEEKDAY(MA$6,2)&gt;5,"w",IF(ISERROR(VLOOKUP(MA$6,fériés,1,FALSE)),(SUM($H$1:MA$1)&gt;SUM($F$8:$F17))*(SUM($H$1:MA$1)&lt;=SUM($F$8:$F18))*1,"F"))</f>
        <v>0</v>
      </c>
      <c r="MB18" s="28">
        <f ca="1">IF(WEEKDAY(MB$6,2)&gt;5,"w",IF(ISERROR(VLOOKUP(MB$6,fériés,1,FALSE)),(SUM($H$1:MB$1)&gt;SUM($F$8:$F17))*(SUM($H$1:MB$1)&lt;=SUM($F$8:$F18))*1,"F"))</f>
        <v>0</v>
      </c>
      <c r="MC18" s="28">
        <f ca="1">IF(WEEKDAY(MC$6,2)&gt;5,"w",IF(ISERROR(VLOOKUP(MC$6,fériés,1,FALSE)),(SUM($H$1:MC$1)&gt;SUM($F$8:$F17))*(SUM($H$1:MC$1)&lt;=SUM($F$8:$F18))*1,"F"))</f>
        <v>0</v>
      </c>
      <c r="MD18" s="28">
        <f ca="1">IF(WEEKDAY(MD$6,2)&gt;5,"w",IF(ISERROR(VLOOKUP(MD$6,fériés,1,FALSE)),(SUM($H$1:MD$1)&gt;SUM($F$8:$F17))*(SUM($H$1:MD$1)&lt;=SUM($F$8:$F18))*1,"F"))</f>
        <v>0</v>
      </c>
      <c r="ME18" s="28">
        <f ca="1">IF(WEEKDAY(ME$6,2)&gt;5,"w",IF(ISERROR(VLOOKUP(ME$6,fériés,1,FALSE)),(SUM($H$1:ME$1)&gt;SUM($F$8:$F17))*(SUM($H$1:ME$1)&lt;=SUM($F$8:$F18))*1,"F"))</f>
        <v>0</v>
      </c>
      <c r="MF18" s="28">
        <f ca="1">IF(WEEKDAY(MF$6,2)&gt;5,"w",IF(ISERROR(VLOOKUP(MF$6,fériés,1,FALSE)),(SUM($H$1:MF$1)&gt;SUM($F$8:$F17))*(SUM($H$1:MF$1)&lt;=SUM($F$8:$F18))*1,"F"))</f>
        <v>0</v>
      </c>
      <c r="MG18" s="28">
        <f ca="1">IF(WEEKDAY(MG$6,2)&gt;5,"w",IF(ISERROR(VLOOKUP(MG$6,fériés,1,FALSE)),(SUM($H$1:MG$1)&gt;SUM($F$8:$F17))*(SUM($H$1:MG$1)&lt;=SUM($F$8:$F18))*1,"F"))</f>
        <v>0</v>
      </c>
      <c r="MH18" s="28" t="str">
        <f ca="1">IF(WEEKDAY(MH$6,2)&gt;5,"w",IF(ISERROR(VLOOKUP(MH$6,fériés,1,FALSE)),(SUM($H$1:MH$1)&gt;SUM($F$8:$F17))*(SUM($H$1:MH$1)&lt;=SUM($F$8:$F18))*1,"F"))</f>
        <v>w</v>
      </c>
      <c r="MI18" s="28" t="str">
        <f ca="1">IF(WEEKDAY(MI$6,2)&gt;5,"w",IF(ISERROR(VLOOKUP(MI$6,fériés,1,FALSE)),(SUM($H$1:MI$1)&gt;SUM($F$8:$F17))*(SUM($H$1:MI$1)&lt;=SUM($F$8:$F18))*1,"F"))</f>
        <v>w</v>
      </c>
      <c r="MJ18" s="28" t="str">
        <f ca="1">IF(WEEKDAY(MJ$6,2)&gt;5,"w",IF(ISERROR(VLOOKUP(MJ$6,fériés,1,FALSE)),(SUM($H$1:MJ$1)&gt;SUM($F$8:$F17))*(SUM($H$1:MJ$1)&lt;=SUM($F$8:$F18))*1,"F"))</f>
        <v>w</v>
      </c>
      <c r="MK18" s="28" t="str">
        <f ca="1">IF(WEEKDAY(MK$6,2)&gt;5,"w",IF(ISERROR(VLOOKUP(MK$6,fériés,1,FALSE)),(SUM($H$1:MK$1)&gt;SUM($F$8:$F17))*(SUM($H$1:MK$1)&lt;=SUM($F$8:$F18))*1,"F"))</f>
        <v>w</v>
      </c>
      <c r="ML18" s="28" t="str">
        <f ca="1">IF(WEEKDAY(ML$6,2)&gt;5,"w",IF(ISERROR(VLOOKUP(ML$6,fériés,1,FALSE)),(SUM($H$1:ML$1)&gt;SUM($F$8:$F17))*(SUM($H$1:ML$1)&lt;=SUM($F$8:$F18))*1,"F"))</f>
        <v>w</v>
      </c>
      <c r="MM18" s="28" t="str">
        <f ca="1">IF(WEEKDAY(MM$6,2)&gt;5,"w",IF(ISERROR(VLOOKUP(MM$6,fériés,1,FALSE)),(SUM($H$1:MM$1)&gt;SUM($F$8:$F17))*(SUM($H$1:MM$1)&lt;=SUM($F$8:$F18))*1,"F"))</f>
        <v>w</v>
      </c>
      <c r="MN18" s="28" t="str">
        <f ca="1">IF(WEEKDAY(MN$6,2)&gt;5,"w",IF(ISERROR(VLOOKUP(MN$6,fériés,1,FALSE)),(SUM($H$1:MN$1)&gt;SUM($F$8:$F17))*(SUM($H$1:MN$1)&lt;=SUM($F$8:$F18))*1,"F"))</f>
        <v>w</v>
      </c>
      <c r="MO18" s="28" t="str">
        <f ca="1">IF(WEEKDAY(MO$6,2)&gt;5,"w",IF(ISERROR(VLOOKUP(MO$6,fériés,1,FALSE)),(SUM($H$1:MO$1)&gt;SUM($F$8:$F17))*(SUM($H$1:MO$1)&lt;=SUM($F$8:$F18))*1,"F"))</f>
        <v>w</v>
      </c>
      <c r="MP18" s="28" t="str">
        <f ca="1">IF(WEEKDAY(MP$6,2)&gt;5,"w",IF(ISERROR(VLOOKUP(MP$6,fériés,1,FALSE)),(SUM($H$1:MP$1)&gt;SUM($F$8:$F17))*(SUM($H$1:MP$1)&lt;=SUM($F$8:$F18))*1,"F"))</f>
        <v>w</v>
      </c>
      <c r="MQ18" s="28" t="str">
        <f ca="1">IF(WEEKDAY(MQ$6,2)&gt;5,"w",IF(ISERROR(VLOOKUP(MQ$6,fériés,1,FALSE)),(SUM($H$1:MQ$1)&gt;SUM($F$8:$F17))*(SUM($H$1:MQ$1)&lt;=SUM($F$8:$F18))*1,"F"))</f>
        <v>w</v>
      </c>
      <c r="MR18" s="28" t="str">
        <f ca="1">IF(WEEKDAY(MR$6,2)&gt;5,"w",IF(ISERROR(VLOOKUP(MR$6,fériés,1,FALSE)),(SUM($H$1:MR$1)&gt;SUM($F$8:$F17))*(SUM($H$1:MR$1)&lt;=SUM($F$8:$F18))*1,"F"))</f>
        <v>w</v>
      </c>
      <c r="MS18" s="28" t="str">
        <f ca="1">IF(WEEKDAY(MS$6,2)&gt;5,"w",IF(ISERROR(VLOOKUP(MS$6,fériés,1,FALSE)),(SUM($H$1:MS$1)&gt;SUM($F$8:$F17))*(SUM($H$1:MS$1)&lt;=SUM($F$8:$F18))*1,"F"))</f>
        <v>w</v>
      </c>
      <c r="MT18" s="28" t="str">
        <f ca="1">IF(WEEKDAY(MT$6,2)&gt;5,"w",IF(ISERROR(VLOOKUP(MT$6,fériés,1,FALSE)),(SUM($H$1:MT$1)&gt;SUM($F$8:$F17))*(SUM($H$1:MT$1)&lt;=SUM($F$8:$F18))*1,"F"))</f>
        <v>w</v>
      </c>
      <c r="MU18" s="28" t="str">
        <f ca="1">IF(WEEKDAY(MU$6,2)&gt;5,"w",IF(ISERROR(VLOOKUP(MU$6,fériés,1,FALSE)),(SUM($H$1:MU$1)&gt;SUM($F$8:$F17))*(SUM($H$1:MU$1)&lt;=SUM($F$8:$F18))*1,"F"))</f>
        <v>w</v>
      </c>
      <c r="MV18" s="28" t="str">
        <f ca="1">IF(WEEKDAY(MV$6,2)&gt;5,"w",IF(ISERROR(VLOOKUP(MV$6,fériés,1,FALSE)),(SUM($H$1:MV$1)&gt;SUM($F$8:$F17))*(SUM($H$1:MV$1)&lt;=SUM($F$8:$F18))*1,"F"))</f>
        <v>w</v>
      </c>
      <c r="MW18" s="28" t="str">
        <f ca="1">IF(WEEKDAY(MW$6,2)&gt;5,"w",IF(ISERROR(VLOOKUP(MW$6,fériés,1,FALSE)),(SUM($H$1:MW$1)&gt;SUM($F$8:$F17))*(SUM($H$1:MW$1)&lt;=SUM($F$8:$F18))*1,"F"))</f>
        <v>w</v>
      </c>
      <c r="MX18" s="28" t="str">
        <f ca="1">IF(WEEKDAY(MX$6,2)&gt;5,"w",IF(ISERROR(VLOOKUP(MX$6,fériés,1,FALSE)),(SUM($H$1:MX$1)&gt;SUM($F$8:$F17))*(SUM($H$1:MX$1)&lt;=SUM($F$8:$F18))*1,"F"))</f>
        <v>w</v>
      </c>
      <c r="MY18" s="28" t="str">
        <f ca="1">IF(WEEKDAY(MY$6,2)&gt;5,"w",IF(ISERROR(VLOOKUP(MY$6,fériés,1,FALSE)),(SUM($H$1:MY$1)&gt;SUM($F$8:$F17))*(SUM($H$1:MY$1)&lt;=SUM($F$8:$F18))*1,"F"))</f>
        <v>w</v>
      </c>
      <c r="MZ18" s="28" t="str">
        <f ca="1">IF(WEEKDAY(MZ$6,2)&gt;5,"w",IF(ISERROR(VLOOKUP(MZ$6,fériés,1,FALSE)),(SUM($H$1:MZ$1)&gt;SUM($F$8:$F17))*(SUM($H$1:MZ$1)&lt;=SUM($F$8:$F18))*1,"F"))</f>
        <v>w</v>
      </c>
      <c r="NA18" s="28" t="str">
        <f ca="1">IF(WEEKDAY(NA$6,2)&gt;5,"w",IF(ISERROR(VLOOKUP(NA$6,fériés,1,FALSE)),(SUM($H$1:NA$1)&gt;SUM($F$8:$F17))*(SUM($H$1:NA$1)&lt;=SUM($F$8:$F18))*1,"F"))</f>
        <v>w</v>
      </c>
      <c r="NB18" s="28">
        <f ca="1">IF(WEEKDAY(NB$6,2)&gt;5,"w",IF(ISERROR(VLOOKUP(NB$6,fériés,1,FALSE)),(SUM($H$1:NB$1)&gt;SUM($F$8:$F17))*(SUM($H$1:NB$1)&lt;=SUM($F$8:$F18))*1,"F"))</f>
        <v>0</v>
      </c>
      <c r="NC18" s="28">
        <f ca="1">IF(WEEKDAY(NC$6,2)&gt;5,"w",IF(ISERROR(VLOOKUP(NC$6,fériés,1,FALSE)),(SUM($H$1:NC$1)&gt;SUM($F$8:$F17))*(SUM($H$1:NC$1)&lt;=SUM($F$8:$F18))*1,"F"))</f>
        <v>0</v>
      </c>
      <c r="ND18" s="28">
        <f ca="1">IF(WEEKDAY(ND$6,2)&gt;5,"w",IF(ISERROR(VLOOKUP(ND$6,fériés,1,FALSE)),(SUM($H$1:ND$1)&gt;SUM($F$8:$F17))*(SUM($H$1:ND$1)&lt;=SUM($F$8:$F18))*1,"F"))</f>
        <v>0</v>
      </c>
      <c r="NE18" s="28">
        <f ca="1">IF(WEEKDAY(NE$6,2)&gt;5,"w",IF(ISERROR(VLOOKUP(NE$6,fériés,1,FALSE)),(SUM($H$1:NE$1)&gt;SUM($F$8:$F17))*(SUM($H$1:NE$1)&lt;=SUM($F$8:$F18))*1,"F"))</f>
        <v>0</v>
      </c>
      <c r="NF18" s="28">
        <f ca="1">IF(WEEKDAY(NF$6,2)&gt;5,"w",IF(ISERROR(VLOOKUP(NF$6,fériés,1,FALSE)),(SUM($H$1:NF$1)&gt;SUM($F$8:$F17))*(SUM($H$1:NF$1)&lt;=SUM($F$8:$F18))*1,"F"))</f>
        <v>0</v>
      </c>
      <c r="NG18" s="28">
        <f ca="1">IF(WEEKDAY(NG$6,2)&gt;5,"w",IF(ISERROR(VLOOKUP(NG$6,fériés,1,FALSE)),(SUM($H$1:NG$1)&gt;SUM($F$8:$F17))*(SUM($H$1:NG$1)&lt;=SUM($F$8:$F18))*1,"F"))</f>
        <v>0</v>
      </c>
      <c r="NH18" s="28">
        <f ca="1">IF(WEEKDAY(NH$6,2)&gt;5,"w",IF(ISERROR(VLOOKUP(NH$6,fériés,1,FALSE)),(SUM($H$1:NH$1)&gt;SUM($F$8:$F17))*(SUM($H$1:NH$1)&lt;=SUM($F$8:$F18))*1,"F"))</f>
        <v>0</v>
      </c>
      <c r="NI18" s="28">
        <f ca="1">IF(WEEKDAY(NI$6,2)&gt;5,"w",IF(ISERROR(VLOOKUP(NI$6,fériés,1,FALSE)),(SUM($H$1:NI$1)&gt;SUM($F$8:$F17))*(SUM($H$1:NI$1)&lt;=SUM($F$8:$F18))*1,"F"))</f>
        <v>0</v>
      </c>
      <c r="NJ18" s="28">
        <f ca="1">IF(WEEKDAY(NJ$6,2)&gt;5,"w",IF(ISERROR(VLOOKUP(NJ$6,fériés,1,FALSE)),(SUM($H$1:NJ$1)&gt;SUM($F$8:$F17))*(SUM($H$1:NJ$1)&lt;=SUM($F$8:$F18))*1,"F"))</f>
        <v>0</v>
      </c>
      <c r="NK18" s="28">
        <f ca="1">IF(WEEKDAY(NK$6,2)&gt;5,"w",IF(ISERROR(VLOOKUP(NK$6,fériés,1,FALSE)),(SUM($H$1:NK$1)&gt;SUM($F$8:$F17))*(SUM($H$1:NK$1)&lt;=SUM($F$8:$F18))*1,"F"))</f>
        <v>0</v>
      </c>
      <c r="NL18" s="28">
        <f ca="1">IF(WEEKDAY(NL$6,2)&gt;5,"w",IF(ISERROR(VLOOKUP(NL$6,fériés,1,FALSE)),(SUM($H$1:NL$1)&gt;SUM($F$8:$F17))*(SUM($H$1:NL$1)&lt;=SUM($F$8:$F18))*1,"F"))</f>
        <v>0</v>
      </c>
      <c r="NM18" s="28">
        <f ca="1">IF(WEEKDAY(NM$6,2)&gt;5,"w",IF(ISERROR(VLOOKUP(NM$6,fériés,1,FALSE)),(SUM($H$1:NM$1)&gt;SUM($F$8:$F17))*(SUM($H$1:NM$1)&lt;=SUM($F$8:$F18))*1,"F"))</f>
        <v>0</v>
      </c>
      <c r="NN18" s="28">
        <f ca="1">IF(WEEKDAY(NN$6,2)&gt;5,"w",IF(ISERROR(VLOOKUP(NN$6,fériés,1,FALSE)),(SUM($H$1:NN$1)&gt;SUM($F$8:$F17))*(SUM($H$1:NN$1)&lt;=SUM($F$8:$F18))*1,"F"))</f>
        <v>0</v>
      </c>
      <c r="NO18" s="28">
        <f ca="1">IF(WEEKDAY(NO$6,2)&gt;5,"w",IF(ISERROR(VLOOKUP(NO$6,fériés,1,FALSE)),(SUM($H$1:NO$1)&gt;SUM($F$8:$F17))*(SUM($H$1:NO$1)&lt;=SUM($F$8:$F18))*1,"F"))</f>
        <v>0</v>
      </c>
      <c r="NP18" s="28">
        <f ca="1">IF(WEEKDAY(NP$6,2)&gt;5,"w",IF(ISERROR(VLOOKUP(NP$6,fériés,1,FALSE)),(SUM($H$1:NP$1)&gt;SUM($F$8:$F17))*(SUM($H$1:NP$1)&lt;=SUM($F$8:$F18))*1,"F"))</f>
        <v>0</v>
      </c>
      <c r="NQ18" s="28">
        <f ca="1">IF(WEEKDAY(NQ$6,2)&gt;5,"w",IF(ISERROR(VLOOKUP(NQ$6,fériés,1,FALSE)),(SUM($H$1:NQ$1)&gt;SUM($F$8:$F17))*(SUM($H$1:NQ$1)&lt;=SUM($F$8:$F18))*1,"F"))</f>
        <v>0</v>
      </c>
      <c r="NR18" s="28">
        <f ca="1">IF(WEEKDAY(NR$6,2)&gt;5,"w",IF(ISERROR(VLOOKUP(NR$6,fériés,1,FALSE)),(SUM($H$1:NR$1)&gt;SUM($F$8:$F17))*(SUM($H$1:NR$1)&lt;=SUM($F$8:$F18))*1,"F"))</f>
        <v>0</v>
      </c>
      <c r="NS18" s="28">
        <f ca="1">IF(WEEKDAY(NS$6,2)&gt;5,"w",IF(ISERROR(VLOOKUP(NS$6,fériés,1,FALSE)),(SUM($H$1:NS$1)&gt;SUM($F$8:$F17))*(SUM($H$1:NS$1)&lt;=SUM($F$8:$F18))*1,"F"))</f>
        <v>0</v>
      </c>
      <c r="NT18" s="28">
        <f ca="1">IF(WEEKDAY(NT$6,2)&gt;5,"w",IF(ISERROR(VLOOKUP(NT$6,fériés,1,FALSE)),(SUM($H$1:NT$1)&gt;SUM($F$8:$F17))*(SUM($H$1:NT$1)&lt;=SUM($F$8:$F18))*1,"F"))</f>
        <v>0</v>
      </c>
      <c r="NU18" s="28">
        <f ca="1">IF(WEEKDAY(NU$6,2)&gt;5,"w",IF(ISERROR(VLOOKUP(NU$6,fériés,1,FALSE)),(SUM($H$1:NU$1)&gt;SUM($F$8:$F17))*(SUM($H$1:NU$1)&lt;=SUM($F$8:$F18))*1,"F"))</f>
        <v>0</v>
      </c>
      <c r="NV18" s="28">
        <f ca="1">IF(WEEKDAY(NV$6,2)&gt;5,"w",IF(ISERROR(VLOOKUP(NV$6,fériés,1,FALSE)),(SUM($H$1:NV$1)&gt;SUM($F$8:$F17))*(SUM($H$1:NV$1)&lt;=SUM($F$8:$F18))*1,"F"))</f>
        <v>0</v>
      </c>
      <c r="NW18" s="28">
        <f ca="1">IF(WEEKDAY(NW$6,2)&gt;5,"w",IF(ISERROR(VLOOKUP(NW$6,fériés,1,FALSE)),(SUM($H$1:NW$1)&gt;SUM($F$8:$F17))*(SUM($H$1:NW$1)&lt;=SUM($F$8:$F18))*1,"F"))</f>
        <v>0</v>
      </c>
      <c r="NX18" s="28">
        <f ca="1">IF(WEEKDAY(NX$6,2)&gt;5,"w",IF(ISERROR(VLOOKUP(NX$6,fériés,1,FALSE)),(SUM($H$1:NX$1)&gt;SUM($F$8:$F17))*(SUM($H$1:NX$1)&lt;=SUM($F$8:$F18))*1,"F"))</f>
        <v>0</v>
      </c>
      <c r="NY18" s="28">
        <f ca="1">IF(WEEKDAY(NY$6,2)&gt;5,"w",IF(ISERROR(VLOOKUP(NY$6,fériés,1,FALSE)),(SUM($H$1:NY$1)&gt;SUM($F$8:$F17))*(SUM($H$1:NY$1)&lt;=SUM($F$8:$F18))*1,"F"))</f>
        <v>0</v>
      </c>
      <c r="NZ18" s="28">
        <f ca="1">IF(WEEKDAY(NZ$6,2)&gt;5,"w",IF(ISERROR(VLOOKUP(NZ$6,fériés,1,FALSE)),(SUM($H$1:NZ$1)&gt;SUM($F$8:$F17))*(SUM($H$1:NZ$1)&lt;=SUM($F$8:$F18))*1,"F"))</f>
        <v>0</v>
      </c>
      <c r="OA18" s="28">
        <f ca="1">IF(WEEKDAY(OA$6,2)&gt;5,"w",IF(ISERROR(VLOOKUP(OA$6,fériés,1,FALSE)),(SUM($H$1:OA$1)&gt;SUM($F$8:$F17))*(SUM($H$1:OA$1)&lt;=SUM($F$8:$F18))*1,"F"))</f>
        <v>0</v>
      </c>
      <c r="OB18" s="28">
        <f ca="1">IF(WEEKDAY(OB$6,2)&gt;5,"w",IF(ISERROR(VLOOKUP(OB$6,fériés,1,FALSE)),(SUM($H$1:OB$1)&gt;SUM($F$8:$F17))*(SUM($H$1:OB$1)&lt;=SUM($F$8:$F18))*1,"F"))</f>
        <v>0</v>
      </c>
      <c r="OC18" s="28">
        <f ca="1">IF(WEEKDAY(OC$6,2)&gt;5,"w",IF(ISERROR(VLOOKUP(OC$6,fériés,1,FALSE)),(SUM($H$1:OC$1)&gt;SUM($F$8:$F17))*(SUM($H$1:OC$1)&lt;=SUM($F$8:$F18))*1,"F"))</f>
        <v>0</v>
      </c>
      <c r="OD18" s="28">
        <f ca="1">IF(WEEKDAY(OD$6,2)&gt;5,"w",IF(ISERROR(VLOOKUP(OD$6,fériés,1,FALSE)),(SUM($H$1:OD$1)&gt;SUM($F$8:$F17))*(SUM($H$1:OD$1)&lt;=SUM($F$8:$F18))*1,"F"))</f>
        <v>0</v>
      </c>
      <c r="OE18" s="28">
        <f ca="1">IF(WEEKDAY(OE$6,2)&gt;5,"w",IF(ISERROR(VLOOKUP(OE$6,fériés,1,FALSE)),(SUM($H$1:OE$1)&gt;SUM($F$8:$F17))*(SUM($H$1:OE$1)&lt;=SUM($F$8:$F18))*1,"F"))</f>
        <v>0</v>
      </c>
      <c r="OF18" s="28">
        <f ca="1">IF(WEEKDAY(OF$6,2)&gt;5,"w",IF(ISERROR(VLOOKUP(OF$6,fériés,1,FALSE)),(SUM($H$1:OF$1)&gt;SUM($F$8:$F17))*(SUM($H$1:OF$1)&lt;=SUM($F$8:$F18))*1,"F"))</f>
        <v>0</v>
      </c>
      <c r="OG18" s="28">
        <f ca="1">IF(WEEKDAY(OG$6,2)&gt;5,"w",IF(ISERROR(VLOOKUP(OG$6,fériés,1,FALSE)),(SUM($H$1:OG$1)&gt;SUM($F$8:$F17))*(SUM($H$1:OG$1)&lt;=SUM($F$8:$F18))*1,"F"))</f>
        <v>0</v>
      </c>
      <c r="OH18" s="28">
        <f ca="1">IF(WEEKDAY(OH$6,2)&gt;5,"w",IF(ISERROR(VLOOKUP(OH$6,fériés,1,FALSE)),(SUM($H$1:OH$1)&gt;SUM($F$8:$F17))*(SUM($H$1:OH$1)&lt;=SUM($F$8:$F18))*1,"F"))</f>
        <v>0</v>
      </c>
      <c r="OI18" s="28">
        <f ca="1">IF(WEEKDAY(OI$6,2)&gt;5,"w",IF(ISERROR(VLOOKUP(OI$6,fériés,1,FALSE)),(SUM($H$1:OI$1)&gt;SUM($F$8:$F17))*(SUM($H$1:OI$1)&lt;=SUM($F$8:$F18))*1,"F"))</f>
        <v>0</v>
      </c>
      <c r="OJ18" s="28">
        <f ca="1">IF(WEEKDAY(OJ$6,2)&gt;5,"w",IF(ISERROR(VLOOKUP(OJ$6,fériés,1,FALSE)),(SUM($H$1:OJ$1)&gt;SUM($F$8:$F17))*(SUM($H$1:OJ$1)&lt;=SUM($F$8:$F18))*1,"F"))</f>
        <v>0</v>
      </c>
      <c r="OK18" s="28">
        <f ca="1">IF(WEEKDAY(OK$6,2)&gt;5,"w",IF(ISERROR(VLOOKUP(OK$6,fériés,1,FALSE)),(SUM($H$1:OK$1)&gt;SUM($F$8:$F17))*(SUM($H$1:OK$1)&lt;=SUM($F$8:$F18))*1,"F"))</f>
        <v>0</v>
      </c>
      <c r="OL18" s="28">
        <f ca="1">IF(WEEKDAY(OL$6,2)&gt;5,"w",IF(ISERROR(VLOOKUP(OL$6,fériés,1,FALSE)),(SUM($H$1:OL$1)&gt;SUM($F$8:$F17))*(SUM($H$1:OL$1)&lt;=SUM($F$8:$F18))*1,"F"))</f>
        <v>0</v>
      </c>
      <c r="OM18" s="28">
        <f ca="1">IF(WEEKDAY(OM$6,2)&gt;5,"w",IF(ISERROR(VLOOKUP(OM$6,fériés,1,FALSE)),(SUM($H$1:OM$1)&gt;SUM($F$8:$F17))*(SUM($H$1:OM$1)&lt;=SUM($F$8:$F18))*1,"F"))</f>
        <v>0</v>
      </c>
      <c r="ON18" s="28">
        <f ca="1">IF(WEEKDAY(ON$6,2)&gt;5,"w",IF(ISERROR(VLOOKUP(ON$6,fériés,1,FALSE)),(SUM($H$1:ON$1)&gt;SUM($F$8:$F17))*(SUM($H$1:ON$1)&lt;=SUM($F$8:$F18))*1,"F"))</f>
        <v>0</v>
      </c>
      <c r="OO18" s="28">
        <f ca="1">IF(WEEKDAY(OO$6,2)&gt;5,"w",IF(ISERROR(VLOOKUP(OO$6,fériés,1,FALSE)),(SUM($H$1:OO$1)&gt;SUM($F$8:$F17))*(SUM($H$1:OO$1)&lt;=SUM($F$8:$F18))*1,"F"))</f>
        <v>0</v>
      </c>
      <c r="OP18" s="28">
        <f ca="1">IF(WEEKDAY(OP$6,2)&gt;5,"w",IF(ISERROR(VLOOKUP(OP$6,fériés,1,FALSE)),(SUM($H$1:OP$1)&gt;SUM($F$8:$F17))*(SUM($H$1:OP$1)&lt;=SUM($F$8:$F18))*1,"F"))</f>
        <v>0</v>
      </c>
      <c r="OQ18" s="28">
        <f ca="1">IF(WEEKDAY(OQ$6,2)&gt;5,"w",IF(ISERROR(VLOOKUP(OQ$6,fériés,1,FALSE)),(SUM($H$1:OQ$1)&gt;SUM($F$8:$F17))*(SUM($H$1:OQ$1)&lt;=SUM($F$8:$F18))*1,"F"))</f>
        <v>0</v>
      </c>
      <c r="OR18" s="28">
        <f ca="1">IF(WEEKDAY(OR$6,2)&gt;5,"w",IF(ISERROR(VLOOKUP(OR$6,fériés,1,FALSE)),(SUM($H$1:OR$1)&gt;SUM($F$8:$F17))*(SUM($H$1:OR$1)&lt;=SUM($F$8:$F18))*1,"F"))</f>
        <v>0</v>
      </c>
      <c r="OS18" s="28">
        <f ca="1">IF(WEEKDAY(OS$6,2)&gt;5,"w",IF(ISERROR(VLOOKUP(OS$6,fériés,1,FALSE)),(SUM($H$1:OS$1)&gt;SUM($F$8:$F17))*(SUM($H$1:OS$1)&lt;=SUM($F$8:$F18))*1,"F"))</f>
        <v>0</v>
      </c>
      <c r="OT18" s="28">
        <f ca="1">IF(WEEKDAY(OT$6,2)&gt;5,"w",IF(ISERROR(VLOOKUP(OT$6,fériés,1,FALSE)),(SUM($H$1:OT$1)&gt;SUM($F$8:$F17))*(SUM($H$1:OT$1)&lt;=SUM($F$8:$F18))*1,"F"))</f>
        <v>0</v>
      </c>
      <c r="OU18" s="28">
        <f ca="1">IF(WEEKDAY(OU$6,2)&gt;5,"w",IF(ISERROR(VLOOKUP(OU$6,fériés,1,FALSE)),(SUM($H$1:OU$1)&gt;SUM($F$8:$F17))*(SUM($H$1:OU$1)&lt;=SUM($F$8:$F18))*1,"F"))</f>
        <v>0</v>
      </c>
      <c r="OV18" s="28">
        <f ca="1">IF(WEEKDAY(OV$6,2)&gt;5,"w",IF(ISERROR(VLOOKUP(OV$6,fériés,1,FALSE)),(SUM($H$1:OV$1)&gt;SUM($F$8:$F17))*(SUM($H$1:OV$1)&lt;=SUM($F$8:$F18))*1,"F"))</f>
        <v>0</v>
      </c>
      <c r="OW18" s="28">
        <f ca="1">IF(WEEKDAY(OW$6,2)&gt;5,"w",IF(ISERROR(VLOOKUP(OW$6,fériés,1,FALSE)),(SUM($H$1:OW$1)&gt;SUM($F$8:$F17))*(SUM($H$1:OW$1)&lt;=SUM($F$8:$F18))*1,"F"))</f>
        <v>0</v>
      </c>
      <c r="OX18" s="28">
        <f ca="1">IF(WEEKDAY(OX$6,2)&gt;5,"w",IF(ISERROR(VLOOKUP(OX$6,fériés,1,FALSE)),(SUM($H$1:OX$1)&gt;SUM($F$8:$F17))*(SUM($H$1:OX$1)&lt;=SUM($F$8:$F18))*1,"F"))</f>
        <v>0</v>
      </c>
      <c r="OY18" s="28">
        <f ca="1">IF(WEEKDAY(OY$6,2)&gt;5,"w",IF(ISERROR(VLOOKUP(OY$6,fériés,1,FALSE)),(SUM($H$1:OY$1)&gt;SUM($F$8:$F17))*(SUM($H$1:OY$1)&lt;=SUM($F$8:$F18))*1,"F"))</f>
        <v>0</v>
      </c>
      <c r="OZ18" s="28" t="str">
        <f ca="1">IF(WEEKDAY(OZ$6,2)&gt;5,"w",IF(ISERROR(VLOOKUP(OZ$6,fériés,1,FALSE)),(SUM($H$1:OZ$1)&gt;SUM($F$8:$F17))*(SUM($H$1:OZ$1)&lt;=SUM($F$8:$F18))*1,"F"))</f>
        <v>w</v>
      </c>
      <c r="PA18" s="28" t="str">
        <f ca="1">IF(WEEKDAY(PA$6,2)&gt;5,"w",IF(ISERROR(VLOOKUP(PA$6,fériés,1,FALSE)),(SUM($H$1:PA$1)&gt;SUM($F$8:$F17))*(SUM($H$1:PA$1)&lt;=SUM($F$8:$F18))*1,"F"))</f>
        <v>w</v>
      </c>
      <c r="PB18" s="28" t="str">
        <f ca="1">IF(WEEKDAY(PB$6,2)&gt;5,"w",IF(ISERROR(VLOOKUP(PB$6,fériés,1,FALSE)),(SUM($H$1:PB$1)&gt;SUM($F$8:$F17))*(SUM($H$1:PB$1)&lt;=SUM($F$8:$F18))*1,"F"))</f>
        <v>w</v>
      </c>
      <c r="PC18" s="28" t="str">
        <f ca="1">IF(WEEKDAY(PC$6,2)&gt;5,"w",IF(ISERROR(VLOOKUP(PC$6,fériés,1,FALSE)),(SUM($H$1:PC$1)&gt;SUM($F$8:$F17))*(SUM($H$1:PC$1)&lt;=SUM($F$8:$F18))*1,"F"))</f>
        <v>w</v>
      </c>
      <c r="PD18" s="28" t="str">
        <f ca="1">IF(WEEKDAY(PD$6,2)&gt;5,"w",IF(ISERROR(VLOOKUP(PD$6,fériés,1,FALSE)),(SUM($H$1:PD$1)&gt;SUM($F$8:$F17))*(SUM($H$1:PD$1)&lt;=SUM($F$8:$F18))*1,"F"))</f>
        <v>w</v>
      </c>
      <c r="PE18" s="28" t="str">
        <f ca="1">IF(WEEKDAY(PE$6,2)&gt;5,"w",IF(ISERROR(VLOOKUP(PE$6,fériés,1,FALSE)),(SUM($H$1:PE$1)&gt;SUM($F$8:$F17))*(SUM($H$1:PE$1)&lt;=SUM($F$8:$F18))*1,"F"))</f>
        <v>w</v>
      </c>
      <c r="PF18" s="28" t="str">
        <f ca="1">IF(WEEKDAY(PF$6,2)&gt;5,"w",IF(ISERROR(VLOOKUP(PF$6,fériés,1,FALSE)),(SUM($H$1:PF$1)&gt;SUM($F$8:$F17))*(SUM($H$1:PF$1)&lt;=SUM($F$8:$F18))*1,"F"))</f>
        <v>w</v>
      </c>
      <c r="PG18" s="28" t="str">
        <f ca="1">IF(WEEKDAY(PG$6,2)&gt;5,"w",IF(ISERROR(VLOOKUP(PG$6,fériés,1,FALSE)),(SUM($H$1:PG$1)&gt;SUM($F$8:$F17))*(SUM($H$1:PG$1)&lt;=SUM($F$8:$F18))*1,"F"))</f>
        <v>w</v>
      </c>
      <c r="PH18" s="28" t="str">
        <f ca="1">IF(WEEKDAY(PH$6,2)&gt;5,"w",IF(ISERROR(VLOOKUP(PH$6,fériés,1,FALSE)),(SUM($H$1:PH$1)&gt;SUM($F$8:$F17))*(SUM($H$1:PH$1)&lt;=SUM($F$8:$F18))*1,"F"))</f>
        <v>w</v>
      </c>
      <c r="PI18" s="28" t="str">
        <f ca="1">IF(WEEKDAY(PI$6,2)&gt;5,"w",IF(ISERROR(VLOOKUP(PI$6,fériés,1,FALSE)),(SUM($H$1:PI$1)&gt;SUM($F$8:$F17))*(SUM($H$1:PI$1)&lt;=SUM($F$8:$F18))*1,"F"))</f>
        <v>w</v>
      </c>
      <c r="PJ18" s="28" t="str">
        <f ca="1">IF(WEEKDAY(PJ$6,2)&gt;5,"w",IF(ISERROR(VLOOKUP(PJ$6,fériés,1,FALSE)),(SUM($H$1:PJ$1)&gt;SUM($F$8:$F17))*(SUM($H$1:PJ$1)&lt;=SUM($F$8:$F18))*1,"F"))</f>
        <v>w</v>
      </c>
      <c r="PK18" s="28" t="str">
        <f ca="1">IF(WEEKDAY(PK$6,2)&gt;5,"w",IF(ISERROR(VLOOKUP(PK$6,fériés,1,FALSE)),(SUM($H$1:PK$1)&gt;SUM($F$8:$F17))*(SUM($H$1:PK$1)&lt;=SUM($F$8:$F18))*1,"F"))</f>
        <v>w</v>
      </c>
      <c r="PL18" s="28" t="str">
        <f ca="1">IF(WEEKDAY(PL$6,2)&gt;5,"w",IF(ISERROR(VLOOKUP(PL$6,fériés,1,FALSE)),(SUM($H$1:PL$1)&gt;SUM($F$8:$F17))*(SUM($H$1:PL$1)&lt;=SUM($F$8:$F18))*1,"F"))</f>
        <v>w</v>
      </c>
      <c r="PM18" s="28" t="str">
        <f ca="1">IF(WEEKDAY(PM$6,2)&gt;5,"w",IF(ISERROR(VLOOKUP(PM$6,fériés,1,FALSE)),(SUM($H$1:PM$1)&gt;SUM($F$8:$F17))*(SUM($H$1:PM$1)&lt;=SUM($F$8:$F18))*1,"F"))</f>
        <v>w</v>
      </c>
      <c r="PN18" s="28" t="str">
        <f ca="1">IF(WEEKDAY(PN$6,2)&gt;5,"w",IF(ISERROR(VLOOKUP(PN$6,fériés,1,FALSE)),(SUM($H$1:PN$1)&gt;SUM($F$8:$F17))*(SUM($H$1:PN$1)&lt;=SUM($F$8:$F18))*1,"F"))</f>
        <v>w</v>
      </c>
      <c r="PO18" s="28" t="str">
        <f ca="1">IF(WEEKDAY(PO$6,2)&gt;5,"w",IF(ISERROR(VLOOKUP(PO$6,fériés,1,FALSE)),(SUM($H$1:PO$1)&gt;SUM($F$8:$F17))*(SUM($H$1:PO$1)&lt;=SUM($F$8:$F18))*1,"F"))</f>
        <v>w</v>
      </c>
      <c r="PP18" s="28" t="str">
        <f ca="1">IF(WEEKDAY(PP$6,2)&gt;5,"w",IF(ISERROR(VLOOKUP(PP$6,fériés,1,FALSE)),(SUM($H$1:PP$1)&gt;SUM($F$8:$F17))*(SUM($H$1:PP$1)&lt;=SUM($F$8:$F18))*1,"F"))</f>
        <v>w</v>
      </c>
      <c r="PQ18" s="28" t="str">
        <f ca="1">IF(WEEKDAY(PQ$6,2)&gt;5,"w",IF(ISERROR(VLOOKUP(PQ$6,fériés,1,FALSE)),(SUM($H$1:PQ$1)&gt;SUM($F$8:$F17))*(SUM($H$1:PQ$1)&lt;=SUM($F$8:$F18))*1,"F"))</f>
        <v>w</v>
      </c>
      <c r="PR18" s="28" t="str">
        <f ca="1">IF(WEEKDAY(PR$6,2)&gt;5,"w",IF(ISERROR(VLOOKUP(PR$6,fériés,1,FALSE)),(SUM($H$1:PR$1)&gt;SUM($F$8:$F17))*(SUM($H$1:PR$1)&lt;=SUM($F$8:$F18))*1,"F"))</f>
        <v>w</v>
      </c>
      <c r="PS18" s="28" t="str">
        <f ca="1">IF(WEEKDAY(PS$6,2)&gt;5,"w",IF(ISERROR(VLOOKUP(PS$6,fériés,1,FALSE)),(SUM($H$1:PS$1)&gt;SUM($F$8:$F17))*(SUM($H$1:PS$1)&lt;=SUM($F$8:$F18))*1,"F"))</f>
        <v>w</v>
      </c>
      <c r="PT18" s="28">
        <f ca="1">IF(WEEKDAY(PT$6,2)&gt;5,"w",IF(ISERROR(VLOOKUP(PT$6,fériés,1,FALSE)),(SUM($H$1:PT$1)&gt;SUM($F$8:$F17))*(SUM($H$1:PT$1)&lt;=SUM($F$8:$F18))*1,"F"))</f>
        <v>0</v>
      </c>
      <c r="PU18" s="28">
        <f ca="1">IF(WEEKDAY(PU$6,2)&gt;5,"w",IF(ISERROR(VLOOKUP(PU$6,fériés,1,FALSE)),(SUM($H$1:PU$1)&gt;SUM($F$8:$F17))*(SUM($H$1:PU$1)&lt;=SUM($F$8:$F18))*1,"F"))</f>
        <v>0</v>
      </c>
      <c r="PV18" s="28">
        <f ca="1">IF(WEEKDAY(PV$6,2)&gt;5,"w",IF(ISERROR(VLOOKUP(PV$6,fériés,1,FALSE)),(SUM($H$1:PV$1)&gt;SUM($F$8:$F17))*(SUM($H$1:PV$1)&lt;=SUM($F$8:$F18))*1,"F"))</f>
        <v>0</v>
      </c>
      <c r="PW18" s="28">
        <f ca="1">IF(WEEKDAY(PW$6,2)&gt;5,"w",IF(ISERROR(VLOOKUP(PW$6,fériés,1,FALSE)),(SUM($H$1:PW$1)&gt;SUM($F$8:$F17))*(SUM($H$1:PW$1)&lt;=SUM($F$8:$F18))*1,"F"))</f>
        <v>0</v>
      </c>
      <c r="PX18" s="28">
        <f ca="1">IF(WEEKDAY(PX$6,2)&gt;5,"w",IF(ISERROR(VLOOKUP(PX$6,fériés,1,FALSE)),(SUM($H$1:PX$1)&gt;SUM($F$8:$F17))*(SUM($H$1:PX$1)&lt;=SUM($F$8:$F18))*1,"F"))</f>
        <v>0</v>
      </c>
      <c r="PY18" s="28">
        <f ca="1">IF(WEEKDAY(PY$6,2)&gt;5,"w",IF(ISERROR(VLOOKUP(PY$6,fériés,1,FALSE)),(SUM($H$1:PY$1)&gt;SUM($F$8:$F17))*(SUM($H$1:PY$1)&lt;=SUM($F$8:$F18))*1,"F"))</f>
        <v>0</v>
      </c>
      <c r="PZ18" s="28">
        <f ca="1">IF(WEEKDAY(PZ$6,2)&gt;5,"w",IF(ISERROR(VLOOKUP(PZ$6,fériés,1,FALSE)),(SUM($H$1:PZ$1)&gt;SUM($F$8:$F17))*(SUM($H$1:PZ$1)&lt;=SUM($F$8:$F18))*1,"F"))</f>
        <v>0</v>
      </c>
      <c r="QA18" s="28">
        <f ca="1">IF(WEEKDAY(QA$6,2)&gt;5,"w",IF(ISERROR(VLOOKUP(QA$6,fériés,1,FALSE)),(SUM($H$1:QA$1)&gt;SUM($F$8:$F17))*(SUM($H$1:QA$1)&lt;=SUM($F$8:$F18))*1,"F"))</f>
        <v>0</v>
      </c>
      <c r="QB18" s="28">
        <f ca="1">IF(WEEKDAY(QB$6,2)&gt;5,"w",IF(ISERROR(VLOOKUP(QB$6,fériés,1,FALSE)),(SUM($H$1:QB$1)&gt;SUM($F$8:$F17))*(SUM($H$1:QB$1)&lt;=SUM($F$8:$F18))*1,"F"))</f>
        <v>0</v>
      </c>
      <c r="QC18" s="28">
        <f ca="1">IF(WEEKDAY(QC$6,2)&gt;5,"w",IF(ISERROR(VLOOKUP(QC$6,fériés,1,FALSE)),(SUM($H$1:QC$1)&gt;SUM($F$8:$F17))*(SUM($H$1:QC$1)&lt;=SUM($F$8:$F18))*1,"F"))</f>
        <v>0</v>
      </c>
      <c r="QD18" s="28">
        <f ca="1">IF(WEEKDAY(QD$6,2)&gt;5,"w",IF(ISERROR(VLOOKUP(QD$6,fériés,1,FALSE)),(SUM($H$1:QD$1)&gt;SUM($F$8:$F17))*(SUM($H$1:QD$1)&lt;=SUM($F$8:$F18))*1,"F"))</f>
        <v>0</v>
      </c>
      <c r="QE18" s="28">
        <f ca="1">IF(WEEKDAY(QE$6,2)&gt;5,"w",IF(ISERROR(VLOOKUP(QE$6,fériés,1,FALSE)),(SUM($H$1:QE$1)&gt;SUM($F$8:$F17))*(SUM($H$1:QE$1)&lt;=SUM($F$8:$F18))*1,"F"))</f>
        <v>0</v>
      </c>
      <c r="QF18" s="28">
        <f ca="1">IF(WEEKDAY(QF$6,2)&gt;5,"w",IF(ISERROR(VLOOKUP(QF$6,fériés,1,FALSE)),(SUM($H$1:QF$1)&gt;SUM($F$8:$F17))*(SUM($H$1:QF$1)&lt;=SUM($F$8:$F18))*1,"F"))</f>
        <v>0</v>
      </c>
      <c r="QG18" s="28">
        <f ca="1">IF(WEEKDAY(QG$6,2)&gt;5,"w",IF(ISERROR(VLOOKUP(QG$6,fériés,1,FALSE)),(SUM($H$1:QG$1)&gt;SUM($F$8:$F17))*(SUM($H$1:QG$1)&lt;=SUM($F$8:$F18))*1,"F"))</f>
        <v>0</v>
      </c>
      <c r="QH18" s="28">
        <f ca="1">IF(WEEKDAY(QH$6,2)&gt;5,"w",IF(ISERROR(VLOOKUP(QH$6,fériés,1,FALSE)),(SUM($H$1:QH$1)&gt;SUM($F$8:$F17))*(SUM($H$1:QH$1)&lt;=SUM($F$8:$F18))*1,"F"))</f>
        <v>0</v>
      </c>
      <c r="QI18" s="28">
        <f ca="1">IF(WEEKDAY(QI$6,2)&gt;5,"w",IF(ISERROR(VLOOKUP(QI$6,fériés,1,FALSE)),(SUM($H$1:QI$1)&gt;SUM($F$8:$F17))*(SUM($H$1:QI$1)&lt;=SUM($F$8:$F18))*1,"F"))</f>
        <v>0</v>
      </c>
      <c r="QJ18" s="28">
        <f ca="1">IF(WEEKDAY(QJ$6,2)&gt;5,"w",IF(ISERROR(VLOOKUP(QJ$6,fériés,1,FALSE)),(SUM($H$1:QJ$1)&gt;SUM($F$8:$F17))*(SUM($H$1:QJ$1)&lt;=SUM($F$8:$F18))*1,"F"))</f>
        <v>0</v>
      </c>
      <c r="QK18" s="28">
        <f ca="1">IF(WEEKDAY(QK$6,2)&gt;5,"w",IF(ISERROR(VLOOKUP(QK$6,fériés,1,FALSE)),(SUM($H$1:QK$1)&gt;SUM($F$8:$F17))*(SUM($H$1:QK$1)&lt;=SUM($F$8:$F18))*1,"F"))</f>
        <v>0</v>
      </c>
      <c r="QL18" s="28">
        <f ca="1">IF(WEEKDAY(QL$6,2)&gt;5,"w",IF(ISERROR(VLOOKUP(QL$6,fériés,1,FALSE)),(SUM($H$1:QL$1)&gt;SUM($F$8:$F17))*(SUM($H$1:QL$1)&lt;=SUM($F$8:$F18))*1,"F"))</f>
        <v>0</v>
      </c>
      <c r="QM18" s="28">
        <f ca="1">IF(WEEKDAY(QM$6,2)&gt;5,"w",IF(ISERROR(VLOOKUP(QM$6,fériés,1,FALSE)),(SUM($H$1:QM$1)&gt;SUM($F$8:$F17))*(SUM($H$1:QM$1)&lt;=SUM($F$8:$F18))*1,"F"))</f>
        <v>0</v>
      </c>
      <c r="QN18" s="28">
        <f ca="1">IF(WEEKDAY(QN$6,2)&gt;5,"w",IF(ISERROR(VLOOKUP(QN$6,fériés,1,FALSE)),(SUM($H$1:QN$1)&gt;SUM($F$8:$F17))*(SUM($H$1:QN$1)&lt;=SUM($F$8:$F18))*1,"F"))</f>
        <v>0</v>
      </c>
      <c r="QO18" s="28">
        <f ca="1">IF(WEEKDAY(QO$6,2)&gt;5,"w",IF(ISERROR(VLOOKUP(QO$6,fériés,1,FALSE)),(SUM($H$1:QO$1)&gt;SUM($F$8:$F17))*(SUM($H$1:QO$1)&lt;=SUM($F$8:$F18))*1,"F"))</f>
        <v>0</v>
      </c>
      <c r="QP18" s="28">
        <f ca="1">IF(WEEKDAY(QP$6,2)&gt;5,"w",IF(ISERROR(VLOOKUP(QP$6,fériés,1,FALSE)),(SUM($H$1:QP$1)&gt;SUM($F$8:$F17))*(SUM($H$1:QP$1)&lt;=SUM($F$8:$F18))*1,"F"))</f>
        <v>0</v>
      </c>
      <c r="QQ18" s="28">
        <f ca="1">IF(WEEKDAY(QQ$6,2)&gt;5,"w",IF(ISERROR(VLOOKUP(QQ$6,fériés,1,FALSE)),(SUM($H$1:QQ$1)&gt;SUM($F$8:$F17))*(SUM($H$1:QQ$1)&lt;=SUM($F$8:$F18))*1,"F"))</f>
        <v>0</v>
      </c>
      <c r="QR18" s="28">
        <f ca="1">IF(WEEKDAY(QR$6,2)&gt;5,"w",IF(ISERROR(VLOOKUP(QR$6,fériés,1,FALSE)),(SUM($H$1:QR$1)&gt;SUM($F$8:$F17))*(SUM($H$1:QR$1)&lt;=SUM($F$8:$F18))*1,"F"))</f>
        <v>0</v>
      </c>
      <c r="QS18" s="28">
        <f ca="1">IF(WEEKDAY(QS$6,2)&gt;5,"w",IF(ISERROR(VLOOKUP(QS$6,fériés,1,FALSE)),(SUM($H$1:QS$1)&gt;SUM($F$8:$F17))*(SUM($H$1:QS$1)&lt;=SUM($F$8:$F18))*1,"F"))</f>
        <v>0</v>
      </c>
      <c r="QT18" s="28">
        <f ca="1">IF(WEEKDAY(QT$6,2)&gt;5,"w",IF(ISERROR(VLOOKUP(QT$6,fériés,1,FALSE)),(SUM($H$1:QT$1)&gt;SUM($F$8:$F17))*(SUM($H$1:QT$1)&lt;=SUM($F$8:$F18))*1,"F"))</f>
        <v>0</v>
      </c>
      <c r="QU18" s="28">
        <f ca="1">IF(WEEKDAY(QU$6,2)&gt;5,"w",IF(ISERROR(VLOOKUP(QU$6,fériés,1,FALSE)),(SUM($H$1:QU$1)&gt;SUM($F$8:$F17))*(SUM($H$1:QU$1)&lt;=SUM($F$8:$F18))*1,"F"))</f>
        <v>0</v>
      </c>
      <c r="QV18" s="28">
        <f ca="1">IF(WEEKDAY(QV$6,2)&gt;5,"w",IF(ISERROR(VLOOKUP(QV$6,fériés,1,FALSE)),(SUM($H$1:QV$1)&gt;SUM($F$8:$F17))*(SUM($H$1:QV$1)&lt;=SUM($F$8:$F18))*1,"F"))</f>
        <v>0</v>
      </c>
      <c r="QW18" s="28">
        <f ca="1">IF(WEEKDAY(QW$6,2)&gt;5,"w",IF(ISERROR(VLOOKUP(QW$6,fériés,1,FALSE)),(SUM($H$1:QW$1)&gt;SUM($F$8:$F17))*(SUM($H$1:QW$1)&lt;=SUM($F$8:$F18))*1,"F"))</f>
        <v>0</v>
      </c>
      <c r="QX18" s="28">
        <f ca="1">IF(WEEKDAY(QX$6,2)&gt;5,"w",IF(ISERROR(VLOOKUP(QX$6,fériés,1,FALSE)),(SUM($H$1:QX$1)&gt;SUM($F$8:$F17))*(SUM($H$1:QX$1)&lt;=SUM($F$8:$F18))*1,"F"))</f>
        <v>0</v>
      </c>
      <c r="QY18" s="28">
        <f ca="1">IF(WEEKDAY(QY$6,2)&gt;5,"w",IF(ISERROR(VLOOKUP(QY$6,fériés,1,FALSE)),(SUM($H$1:QY$1)&gt;SUM($F$8:$F17))*(SUM($H$1:QY$1)&lt;=SUM($F$8:$F18))*1,"F"))</f>
        <v>0</v>
      </c>
      <c r="QZ18" s="28">
        <f ca="1">IF(WEEKDAY(QZ$6,2)&gt;5,"w",IF(ISERROR(VLOOKUP(QZ$6,fériés,1,FALSE)),(SUM($H$1:QZ$1)&gt;SUM($F$8:$F17))*(SUM($H$1:QZ$1)&lt;=SUM($F$8:$F18))*1,"F"))</f>
        <v>0</v>
      </c>
      <c r="RA18" s="28">
        <f ca="1">IF(WEEKDAY(RA$6,2)&gt;5,"w",IF(ISERROR(VLOOKUP(RA$6,fériés,1,FALSE)),(SUM($H$1:RA$1)&gt;SUM($F$8:$F17))*(SUM($H$1:RA$1)&lt;=SUM($F$8:$F18))*1,"F"))</f>
        <v>0</v>
      </c>
      <c r="RB18" s="28">
        <f ca="1">IF(WEEKDAY(RB$6,2)&gt;5,"w",IF(ISERROR(VLOOKUP(RB$6,fériés,1,FALSE)),(SUM($H$1:RB$1)&gt;SUM($F$8:$F17))*(SUM($H$1:RB$1)&lt;=SUM($F$8:$F18))*1,"F"))</f>
        <v>0</v>
      </c>
      <c r="RC18" s="28">
        <f ca="1">IF(WEEKDAY(RC$6,2)&gt;5,"w",IF(ISERROR(VLOOKUP(RC$6,fériés,1,FALSE)),(SUM($H$1:RC$1)&gt;SUM($F$8:$F17))*(SUM($H$1:RC$1)&lt;=SUM($F$8:$F18))*1,"F"))</f>
        <v>0</v>
      </c>
      <c r="RD18" s="28">
        <f ca="1">IF(WEEKDAY(RD$6,2)&gt;5,"w",IF(ISERROR(VLOOKUP(RD$6,fériés,1,FALSE)),(SUM($H$1:RD$1)&gt;SUM($F$8:$F17))*(SUM($H$1:RD$1)&lt;=SUM($F$8:$F18))*1,"F"))</f>
        <v>0</v>
      </c>
      <c r="RE18" s="28">
        <f ca="1">IF(WEEKDAY(RE$6,2)&gt;5,"w",IF(ISERROR(VLOOKUP(RE$6,fériés,1,FALSE)),(SUM($H$1:RE$1)&gt;SUM($F$8:$F17))*(SUM($H$1:RE$1)&lt;=SUM($F$8:$F18))*1,"F"))</f>
        <v>0</v>
      </c>
      <c r="RF18" s="28">
        <f ca="1">IF(WEEKDAY(RF$6,2)&gt;5,"w",IF(ISERROR(VLOOKUP(RF$6,fériés,1,FALSE)),(SUM($H$1:RF$1)&gt;SUM($F$8:$F17))*(SUM($H$1:RF$1)&lt;=SUM($F$8:$F18))*1,"F"))</f>
        <v>0</v>
      </c>
      <c r="RG18" s="28">
        <f ca="1">IF(WEEKDAY(RG$6,2)&gt;5,"w",IF(ISERROR(VLOOKUP(RG$6,fériés,1,FALSE)),(SUM($H$1:RG$1)&gt;SUM($F$8:$F17))*(SUM($H$1:RG$1)&lt;=SUM($F$8:$F18))*1,"F"))</f>
        <v>0</v>
      </c>
      <c r="RH18" s="28">
        <f ca="1">IF(WEEKDAY(RH$6,2)&gt;5,"w",IF(ISERROR(VLOOKUP(RH$6,fériés,1,FALSE)),(SUM($H$1:RH$1)&gt;SUM($F$8:$F17))*(SUM($H$1:RH$1)&lt;=SUM($F$8:$F18))*1,"F"))</f>
        <v>0</v>
      </c>
      <c r="RI18" s="28">
        <f ca="1">IF(WEEKDAY(RI$6,2)&gt;5,"w",IF(ISERROR(VLOOKUP(RI$6,fériés,1,FALSE)),(SUM($H$1:RI$1)&gt;SUM($F$8:$F17))*(SUM($H$1:RI$1)&lt;=SUM($F$8:$F18))*1,"F"))</f>
        <v>0</v>
      </c>
      <c r="RJ18" s="28">
        <f ca="1">IF(WEEKDAY(RJ$6,2)&gt;5,"w",IF(ISERROR(VLOOKUP(RJ$6,fériés,1,FALSE)),(SUM($H$1:RJ$1)&gt;SUM($F$8:$F17))*(SUM($H$1:RJ$1)&lt;=SUM($F$8:$F18))*1,"F"))</f>
        <v>0</v>
      </c>
      <c r="RK18" s="28">
        <f ca="1">IF(WEEKDAY(RK$6,2)&gt;5,"w",IF(ISERROR(VLOOKUP(RK$6,fériés,1,FALSE)),(SUM($H$1:RK$1)&gt;SUM($F$8:$F17))*(SUM($H$1:RK$1)&lt;=SUM($F$8:$F18))*1,"F"))</f>
        <v>0</v>
      </c>
      <c r="RL18" s="28">
        <f ca="1">IF(WEEKDAY(RL$6,2)&gt;5,"w",IF(ISERROR(VLOOKUP(RL$6,fériés,1,FALSE)),(SUM($H$1:RL$1)&gt;SUM($F$8:$F17))*(SUM($H$1:RL$1)&lt;=SUM($F$8:$F18))*1,"F"))</f>
        <v>0</v>
      </c>
      <c r="RM18" s="28">
        <f ca="1">IF(WEEKDAY(RM$6,2)&gt;5,"w",IF(ISERROR(VLOOKUP(RM$6,fériés,1,FALSE)),(SUM($H$1:RM$1)&gt;SUM($F$8:$F17))*(SUM($H$1:RM$1)&lt;=SUM($F$8:$F18))*1,"F"))</f>
        <v>0</v>
      </c>
      <c r="RN18" s="28">
        <f ca="1">IF(WEEKDAY(RN$6,2)&gt;5,"w",IF(ISERROR(VLOOKUP(RN$6,fériés,1,FALSE)),(SUM($H$1:RN$1)&gt;SUM($F$8:$F17))*(SUM($H$1:RN$1)&lt;=SUM($F$8:$F18))*1,"F"))</f>
        <v>0</v>
      </c>
      <c r="RO18" s="28">
        <f ca="1">IF(WEEKDAY(RO$6,2)&gt;5,"w",IF(ISERROR(VLOOKUP(RO$6,fériés,1,FALSE)),(SUM($H$1:RO$1)&gt;SUM($F$8:$F17))*(SUM($H$1:RO$1)&lt;=SUM($F$8:$F18))*1,"F"))</f>
        <v>0</v>
      </c>
      <c r="RP18" s="28">
        <f ca="1">IF(WEEKDAY(RP$6,2)&gt;5,"w",IF(ISERROR(VLOOKUP(RP$6,fériés,1,FALSE)),(SUM($H$1:RP$1)&gt;SUM($F$8:$F17))*(SUM($H$1:RP$1)&lt;=SUM($F$8:$F18))*1,"F"))</f>
        <v>0</v>
      </c>
      <c r="RQ18" s="28">
        <f ca="1">IF(WEEKDAY(RQ$6,2)&gt;5,"w",IF(ISERROR(VLOOKUP(RQ$6,fériés,1,FALSE)),(SUM($H$1:RQ$1)&gt;SUM($F$8:$F17))*(SUM($H$1:RQ$1)&lt;=SUM($F$8:$F18))*1,"F"))</f>
        <v>0</v>
      </c>
      <c r="RR18" s="28" t="str">
        <f ca="1">IF(WEEKDAY(RR$6,2)&gt;5,"w",IF(ISERROR(VLOOKUP(RR$6,fériés,1,FALSE)),(SUM($H$1:RR$1)&gt;SUM($F$8:$F17))*(SUM($H$1:RR$1)&lt;=SUM($F$8:$F18))*1,"F"))</f>
        <v>w</v>
      </c>
      <c r="RS18" s="28" t="str">
        <f ca="1">IF(WEEKDAY(RS$6,2)&gt;5,"w",IF(ISERROR(VLOOKUP(RS$6,fériés,1,FALSE)),(SUM($H$1:RS$1)&gt;SUM($F$8:$F17))*(SUM($H$1:RS$1)&lt;=SUM($F$8:$F18))*1,"F"))</f>
        <v>w</v>
      </c>
      <c r="RT18" s="28" t="str">
        <f ca="1">IF(WEEKDAY(RT$6,2)&gt;5,"w",IF(ISERROR(VLOOKUP(RT$6,fériés,1,FALSE)),(SUM($H$1:RT$1)&gt;SUM($F$8:$F17))*(SUM($H$1:RT$1)&lt;=SUM($F$8:$F18))*1,"F"))</f>
        <v>w</v>
      </c>
      <c r="RU18" s="28" t="str">
        <f ca="1">IF(WEEKDAY(RU$6,2)&gt;5,"w",IF(ISERROR(VLOOKUP(RU$6,fériés,1,FALSE)),(SUM($H$1:RU$1)&gt;SUM($F$8:$F17))*(SUM($H$1:RU$1)&lt;=SUM($F$8:$F18))*1,"F"))</f>
        <v>w</v>
      </c>
      <c r="RV18" s="28" t="str">
        <f ca="1">IF(WEEKDAY(RV$6,2)&gt;5,"w",IF(ISERROR(VLOOKUP(RV$6,fériés,1,FALSE)),(SUM($H$1:RV$1)&gt;SUM($F$8:$F17))*(SUM($H$1:RV$1)&lt;=SUM($F$8:$F18))*1,"F"))</f>
        <v>w</v>
      </c>
      <c r="RW18" s="28" t="str">
        <f ca="1">IF(WEEKDAY(RW$6,2)&gt;5,"w",IF(ISERROR(VLOOKUP(RW$6,fériés,1,FALSE)),(SUM($H$1:RW$1)&gt;SUM($F$8:$F17))*(SUM($H$1:RW$1)&lt;=SUM($F$8:$F18))*1,"F"))</f>
        <v>w</v>
      </c>
      <c r="RX18" s="28" t="str">
        <f ca="1">IF(WEEKDAY(RX$6,2)&gt;5,"w",IF(ISERROR(VLOOKUP(RX$6,fériés,1,FALSE)),(SUM($H$1:RX$1)&gt;SUM($F$8:$F17))*(SUM($H$1:RX$1)&lt;=SUM($F$8:$F18))*1,"F"))</f>
        <v>w</v>
      </c>
      <c r="RY18" s="28" t="str">
        <f ca="1">IF(WEEKDAY(RY$6,2)&gt;5,"w",IF(ISERROR(VLOOKUP(RY$6,fériés,1,FALSE)),(SUM($H$1:RY$1)&gt;SUM($F$8:$F17))*(SUM($H$1:RY$1)&lt;=SUM($F$8:$F18))*1,"F"))</f>
        <v>w</v>
      </c>
      <c r="RZ18" s="28" t="str">
        <f ca="1">IF(WEEKDAY(RZ$6,2)&gt;5,"w",IF(ISERROR(VLOOKUP(RZ$6,fériés,1,FALSE)),(SUM($H$1:RZ$1)&gt;SUM($F$8:$F17))*(SUM($H$1:RZ$1)&lt;=SUM($F$8:$F18))*1,"F"))</f>
        <v>w</v>
      </c>
      <c r="SA18" s="28" t="str">
        <f ca="1">IF(WEEKDAY(SA$6,2)&gt;5,"w",IF(ISERROR(VLOOKUP(SA$6,fériés,1,FALSE)),(SUM($H$1:SA$1)&gt;SUM($F$8:$F17))*(SUM($H$1:SA$1)&lt;=SUM($F$8:$F18))*1,"F"))</f>
        <v>w</v>
      </c>
      <c r="SB18" s="28" t="str">
        <f ca="1">IF(WEEKDAY(SB$6,2)&gt;5,"w",IF(ISERROR(VLOOKUP(SB$6,fériés,1,FALSE)),(SUM($H$1:SB$1)&gt;SUM($F$8:$F17))*(SUM($H$1:SB$1)&lt;=SUM($F$8:$F18))*1,"F"))</f>
        <v>w</v>
      </c>
      <c r="SC18" s="28" t="str">
        <f ca="1">IF(WEEKDAY(SC$6,2)&gt;5,"w",IF(ISERROR(VLOOKUP(SC$6,fériés,1,FALSE)),(SUM($H$1:SC$1)&gt;SUM($F$8:$F17))*(SUM($H$1:SC$1)&lt;=SUM($F$8:$F18))*1,"F"))</f>
        <v>w</v>
      </c>
      <c r="SD18" s="28" t="str">
        <f ca="1">IF(WEEKDAY(SD$6,2)&gt;5,"w",IF(ISERROR(VLOOKUP(SD$6,fériés,1,FALSE)),(SUM($H$1:SD$1)&gt;SUM($F$8:$F17))*(SUM($H$1:SD$1)&lt;=SUM($F$8:$F18))*1,"F"))</f>
        <v>w</v>
      </c>
      <c r="SE18" s="28" t="str">
        <f ca="1">IF(WEEKDAY(SE$6,2)&gt;5,"w",IF(ISERROR(VLOOKUP(SE$6,fériés,1,FALSE)),(SUM($H$1:SE$1)&gt;SUM($F$8:$F17))*(SUM($H$1:SE$1)&lt;=SUM($F$8:$F18))*1,"F"))</f>
        <v>w</v>
      </c>
      <c r="SF18" s="28" t="str">
        <f ca="1">IF(WEEKDAY(SF$6,2)&gt;5,"w",IF(ISERROR(VLOOKUP(SF$6,fériés,1,FALSE)),(SUM($H$1:SF$1)&gt;SUM($F$8:$F17))*(SUM($H$1:SF$1)&lt;=SUM($F$8:$F18))*1,"F"))</f>
        <v>w</v>
      </c>
      <c r="SG18" s="83"/>
    </row>
    <row r="19" spans="1:501" ht="12" customHeight="1" x14ac:dyDescent="0.25">
      <c r="A19" s="80"/>
      <c r="B19" s="63" t="str">
        <f>IFERROR(VLOOKUP($A19,Base_données!$A$4:$AB$24,Base_données!$B$1,FALSE),"")</f>
        <v/>
      </c>
      <c r="C19" s="78" t="str">
        <f>IF(A19="","",Base_données!$N$3)</f>
        <v/>
      </c>
      <c r="D19" s="63" t="str">
        <f>IFERROR(VLOOKUP($A19,Base_données!$A$4:$AB$24,Base_données!$D$1,FALSE),"")</f>
        <v/>
      </c>
      <c r="E19" s="63" t="str">
        <f>IFERROR(VLOOKUP($A19,Base_données!$A$4:$AB$24,Base_données!$N$1,FALSE),"")</f>
        <v/>
      </c>
      <c r="F19" s="66" t="str">
        <f t="shared" si="84"/>
        <v/>
      </c>
      <c r="G19" s="62" t="str">
        <f>IFERROR(VLOOKUP($A19,Base_données!$A$4:$L$24,5,FALSE),"")</f>
        <v/>
      </c>
      <c r="H19" s="28">
        <f ca="1">IF(WEEKDAY(H$6,2)&gt;5,"w",IF(ISERROR(VLOOKUP(H$6,fériés,1,FALSE)),(SUM($H$1:H$1)&gt;SUM($F$8:$F18))*(SUM($H$1:H$1)&lt;=SUM($F$8:$F19))*1,"F"))</f>
        <v>0</v>
      </c>
      <c r="I19" s="28">
        <f ca="1">IF(WEEKDAY(I$6,2)&gt;5,"w",IF(ISERROR(VLOOKUP(I$6,fériés,1,FALSE)),(SUM($H$1:I$1)&gt;SUM($F$8:$F18))*(SUM($H$1:I$1)&lt;=SUM($F$8:$F19))*1,"F"))</f>
        <v>0</v>
      </c>
      <c r="J19" s="28">
        <f ca="1">IF(WEEKDAY(J$6,2)&gt;5,"w",IF(ISERROR(VLOOKUP(J$6,fériés,1,FALSE)),(SUM($H$1:J$1)&gt;SUM($F$8:$F18))*(SUM($H$1:J$1)&lt;=SUM($F$8:$F19))*1,"F"))</f>
        <v>0</v>
      </c>
      <c r="K19" s="28">
        <f ca="1">IF(WEEKDAY(K$6,2)&gt;5,"w",IF(ISERROR(VLOOKUP(K$6,fériés,1,FALSE)),(SUM($H$1:K$1)&gt;SUM($F$8:$F18))*(SUM($H$1:K$1)&lt;=SUM($F$8:$F19))*1,"F"))</f>
        <v>0</v>
      </c>
      <c r="L19" s="28">
        <f ca="1">IF(WEEKDAY(L$6,2)&gt;5,"w",IF(ISERROR(VLOOKUP(L$6,fériés,1,FALSE)),(SUM($H$1:L$1)&gt;SUM($F$8:$F18))*(SUM($H$1:L$1)&lt;=SUM($F$8:$F19))*1,"F"))</f>
        <v>0</v>
      </c>
      <c r="M19" s="28">
        <f ca="1">IF(WEEKDAY(M$6,2)&gt;5,"w",IF(ISERROR(VLOOKUP(M$6,fériés,1,FALSE)),(SUM($H$1:M$1)&gt;SUM($F$8:$F18))*(SUM($H$1:M$1)&lt;=SUM($F$8:$F19))*1,"F"))</f>
        <v>0</v>
      </c>
      <c r="N19" s="28">
        <f ca="1">IF(WEEKDAY(N$6,2)&gt;5,"w",IF(ISERROR(VLOOKUP(N$6,fériés,1,FALSE)),(SUM($H$1:N$1)&gt;SUM($F$8:$F18))*(SUM($H$1:N$1)&lt;=SUM($F$8:$F19))*1,"F"))</f>
        <v>0</v>
      </c>
      <c r="O19" s="28">
        <f ca="1">IF(WEEKDAY(O$6,2)&gt;5,"w",IF(ISERROR(VLOOKUP(O$6,fériés,1,FALSE)),(SUM($H$1:O$1)&gt;SUM($F$8:$F18))*(SUM($H$1:O$1)&lt;=SUM($F$8:$F19))*1,"F"))</f>
        <v>0</v>
      </c>
      <c r="P19" s="28">
        <f ca="1">IF(WEEKDAY(P$6,2)&gt;5,"w",IF(ISERROR(VLOOKUP(P$6,fériés,1,FALSE)),(SUM($H$1:P$1)&gt;SUM($F$8:$F18))*(SUM($H$1:P$1)&lt;=SUM($F$8:$F19))*1,"F"))</f>
        <v>0</v>
      </c>
      <c r="Q19" s="28">
        <f ca="1">IF(WEEKDAY(Q$6,2)&gt;5,"w",IF(ISERROR(VLOOKUP(Q$6,fériés,1,FALSE)),(SUM($H$1:Q$1)&gt;SUM($F$8:$F18))*(SUM($H$1:Q$1)&lt;=SUM($F$8:$F19))*1,"F"))</f>
        <v>0</v>
      </c>
      <c r="R19" s="28">
        <f ca="1">IF(WEEKDAY(R$6,2)&gt;5,"w",IF(ISERROR(VLOOKUP(R$6,fériés,1,FALSE)),(SUM($H$1:R$1)&gt;SUM($F$8:$F18))*(SUM($H$1:R$1)&lt;=SUM($F$8:$F19))*1,"F"))</f>
        <v>0</v>
      </c>
      <c r="S19" s="28">
        <f ca="1">IF(WEEKDAY(S$6,2)&gt;5,"w",IF(ISERROR(VLOOKUP(S$6,fériés,1,FALSE)),(SUM($H$1:S$1)&gt;SUM($F$8:$F18))*(SUM($H$1:S$1)&lt;=SUM($F$8:$F19))*1,"F"))</f>
        <v>0</v>
      </c>
      <c r="T19" s="28">
        <f ca="1">IF(WEEKDAY(T$6,2)&gt;5,"w",IF(ISERROR(VLOOKUP(T$6,fériés,1,FALSE)),(SUM($H$1:T$1)&gt;SUM($F$8:$F18))*(SUM($H$1:T$1)&lt;=SUM($F$8:$F19))*1,"F"))</f>
        <v>0</v>
      </c>
      <c r="U19" s="28">
        <f ca="1">IF(WEEKDAY(U$6,2)&gt;5,"w",IF(ISERROR(VLOOKUP(U$6,fériés,1,FALSE)),(SUM($H$1:U$1)&gt;SUM($F$8:$F18))*(SUM($H$1:U$1)&lt;=SUM($F$8:$F19))*1,"F"))</f>
        <v>0</v>
      </c>
      <c r="V19" s="28">
        <f ca="1">IF(WEEKDAY(V$6,2)&gt;5,"w",IF(ISERROR(VLOOKUP(V$6,fériés,1,FALSE)),(SUM($H$1:V$1)&gt;SUM($F$8:$F18))*(SUM($H$1:V$1)&lt;=SUM($F$8:$F19))*1,"F"))</f>
        <v>0</v>
      </c>
      <c r="W19" s="28">
        <f ca="1">IF(WEEKDAY(W$6,2)&gt;5,"w",IF(ISERROR(VLOOKUP(W$6,fériés,1,FALSE)),(SUM($H$1:W$1)&gt;SUM($F$8:$F18))*(SUM($H$1:W$1)&lt;=SUM($F$8:$F19))*1,"F"))</f>
        <v>0</v>
      </c>
      <c r="X19" s="28">
        <f ca="1">IF(WEEKDAY(X$6,2)&gt;5,"w",IF(ISERROR(VLOOKUP(X$6,fériés,1,FALSE)),(SUM($H$1:X$1)&gt;SUM($F$8:$F18))*(SUM($H$1:X$1)&lt;=SUM($F$8:$F19))*1,"F"))</f>
        <v>0</v>
      </c>
      <c r="Y19" s="28">
        <f ca="1">IF(WEEKDAY(Y$6,2)&gt;5,"w",IF(ISERROR(VLOOKUP(Y$6,fériés,1,FALSE)),(SUM($H$1:Y$1)&gt;SUM($F$8:$F18))*(SUM($H$1:Y$1)&lt;=SUM($F$8:$F19))*1,"F"))</f>
        <v>0</v>
      </c>
      <c r="Z19" s="28">
        <f ca="1">IF(WEEKDAY(Z$6,2)&gt;5,"w",IF(ISERROR(VLOOKUP(Z$6,fériés,1,FALSE)),(SUM($H$1:Z$1)&gt;SUM($F$8:$F18))*(SUM($H$1:Z$1)&lt;=SUM($F$8:$F19))*1,"F"))</f>
        <v>0</v>
      </c>
      <c r="AA19" s="28">
        <f ca="1">IF(WEEKDAY(AA$6,2)&gt;5,"w",IF(ISERROR(VLOOKUP(AA$6,fériés,1,FALSE)),(SUM($H$1:AA$1)&gt;SUM($F$8:$F18))*(SUM($H$1:AA$1)&lt;=SUM($F$8:$F19))*1,"F"))</f>
        <v>0</v>
      </c>
      <c r="AB19" s="28">
        <f ca="1">IF(WEEKDAY(AB$6,2)&gt;5,"w",IF(ISERROR(VLOOKUP(AB$6,fériés,1,FALSE)),(SUM($H$1:AB$1)&gt;SUM($F$8:$F18))*(SUM($H$1:AB$1)&lt;=SUM($F$8:$F19))*1,"F"))</f>
        <v>0</v>
      </c>
      <c r="AC19" s="28">
        <f ca="1">IF(WEEKDAY(AC$6,2)&gt;5,"w",IF(ISERROR(VLOOKUP(AC$6,fériés,1,FALSE)),(SUM($H$1:AC$1)&gt;SUM($F$8:$F18))*(SUM($H$1:AC$1)&lt;=SUM($F$8:$F19))*1,"F"))</f>
        <v>0</v>
      </c>
      <c r="AD19" s="28">
        <f ca="1">IF(WEEKDAY(AD$6,2)&gt;5,"w",IF(ISERROR(VLOOKUP(AD$6,fériés,1,FALSE)),(SUM($H$1:AD$1)&gt;SUM($F$8:$F18))*(SUM($H$1:AD$1)&lt;=SUM($F$8:$F19))*1,"F"))</f>
        <v>0</v>
      </c>
      <c r="AE19" s="28">
        <f ca="1">IF(WEEKDAY(AE$6,2)&gt;5,"w",IF(ISERROR(VLOOKUP(AE$6,fériés,1,FALSE)),(SUM($H$1:AE$1)&gt;SUM($F$8:$F18))*(SUM($H$1:AE$1)&lt;=SUM($F$8:$F19))*1,"F"))</f>
        <v>0</v>
      </c>
      <c r="AF19" s="28">
        <f ca="1">IF(WEEKDAY(AF$6,2)&gt;5,"w",IF(ISERROR(VLOOKUP(AF$6,fériés,1,FALSE)),(SUM($H$1:AF$1)&gt;SUM($F$8:$F18))*(SUM($H$1:AF$1)&lt;=SUM($F$8:$F19))*1,"F"))</f>
        <v>0</v>
      </c>
      <c r="AG19" s="28">
        <f ca="1">IF(WEEKDAY(AG$6,2)&gt;5,"w",IF(ISERROR(VLOOKUP(AG$6,fériés,1,FALSE)),(SUM($H$1:AG$1)&gt;SUM($F$8:$F18))*(SUM($H$1:AG$1)&lt;=SUM($F$8:$F19))*1,"F"))</f>
        <v>0</v>
      </c>
      <c r="AH19" s="28">
        <f ca="1">IF(WEEKDAY(AH$6,2)&gt;5,"w",IF(ISERROR(VLOOKUP(AH$6,fériés,1,FALSE)),(SUM($H$1:AH$1)&gt;SUM($F$8:$F18))*(SUM($H$1:AH$1)&lt;=SUM($F$8:$F19))*1,"F"))</f>
        <v>0</v>
      </c>
      <c r="AI19" s="28">
        <f ca="1">IF(WEEKDAY(AI$6,2)&gt;5,"w",IF(ISERROR(VLOOKUP(AI$6,fériés,1,FALSE)),(SUM($H$1:AI$1)&gt;SUM($F$8:$F18))*(SUM($H$1:AI$1)&lt;=SUM($F$8:$F19))*1,"F"))</f>
        <v>0</v>
      </c>
      <c r="AJ19" s="28">
        <f ca="1">IF(WEEKDAY(AJ$6,2)&gt;5,"w",IF(ISERROR(VLOOKUP(AJ$6,fériés,1,FALSE)),(SUM($H$1:AJ$1)&gt;SUM($F$8:$F18))*(SUM($H$1:AJ$1)&lt;=SUM($F$8:$F19))*1,"F"))</f>
        <v>0</v>
      </c>
      <c r="AK19" s="28">
        <f ca="1">IF(WEEKDAY(AK$6,2)&gt;5,"w",IF(ISERROR(VLOOKUP(AK$6,fériés,1,FALSE)),(SUM($H$1:AK$1)&gt;SUM($F$8:$F18))*(SUM($H$1:AK$1)&lt;=SUM($F$8:$F19))*1,"F"))</f>
        <v>0</v>
      </c>
      <c r="AL19" s="28">
        <f ca="1">IF(WEEKDAY(AL$6,2)&gt;5,"w",IF(ISERROR(VLOOKUP(AL$6,fériés,1,FALSE)),(SUM($H$1:AL$1)&gt;SUM($F$8:$F18))*(SUM($H$1:AL$1)&lt;=SUM($F$8:$F19))*1,"F"))</f>
        <v>0</v>
      </c>
      <c r="AM19" s="28">
        <f ca="1">IF(WEEKDAY(AM$6,2)&gt;5,"w",IF(ISERROR(VLOOKUP(AM$6,fériés,1,FALSE)),(SUM($H$1:AM$1)&gt;SUM($F$8:$F18))*(SUM($H$1:AM$1)&lt;=SUM($F$8:$F19))*1,"F"))</f>
        <v>0</v>
      </c>
      <c r="AN19" s="28">
        <f ca="1">IF(WEEKDAY(AN$6,2)&gt;5,"w",IF(ISERROR(VLOOKUP(AN$6,fériés,1,FALSE)),(SUM($H$1:AN$1)&gt;SUM($F$8:$F18))*(SUM($H$1:AN$1)&lt;=SUM($F$8:$F19))*1,"F"))</f>
        <v>0</v>
      </c>
      <c r="AO19" s="28">
        <f ca="1">IF(WEEKDAY(AO$6,2)&gt;5,"w",IF(ISERROR(VLOOKUP(AO$6,fériés,1,FALSE)),(SUM($H$1:AO$1)&gt;SUM($F$8:$F18))*(SUM($H$1:AO$1)&lt;=SUM($F$8:$F19))*1,"F"))</f>
        <v>0</v>
      </c>
      <c r="AP19" s="28">
        <f ca="1">IF(WEEKDAY(AP$6,2)&gt;5,"w",IF(ISERROR(VLOOKUP(AP$6,fériés,1,FALSE)),(SUM($H$1:AP$1)&gt;SUM($F$8:$F18))*(SUM($H$1:AP$1)&lt;=SUM($F$8:$F19))*1,"F"))</f>
        <v>0</v>
      </c>
      <c r="AQ19" s="28">
        <f ca="1">IF(WEEKDAY(AQ$6,2)&gt;5,"w",IF(ISERROR(VLOOKUP(AQ$6,fériés,1,FALSE)),(SUM($H$1:AQ$1)&gt;SUM($F$8:$F18))*(SUM($H$1:AQ$1)&lt;=SUM($F$8:$F19))*1,"F"))</f>
        <v>0</v>
      </c>
      <c r="AR19" s="28">
        <f ca="1">IF(WEEKDAY(AR$6,2)&gt;5,"w",IF(ISERROR(VLOOKUP(AR$6,fériés,1,FALSE)),(SUM($H$1:AR$1)&gt;SUM($F$8:$F18))*(SUM($H$1:AR$1)&lt;=SUM($F$8:$F19))*1,"F"))</f>
        <v>0</v>
      </c>
      <c r="AS19" s="28">
        <f ca="1">IF(WEEKDAY(AS$6,2)&gt;5,"w",IF(ISERROR(VLOOKUP(AS$6,fériés,1,FALSE)),(SUM($H$1:AS$1)&gt;SUM($F$8:$F18))*(SUM($H$1:AS$1)&lt;=SUM($F$8:$F19))*1,"F"))</f>
        <v>0</v>
      </c>
      <c r="AT19" s="28">
        <f ca="1">IF(WEEKDAY(AT$6,2)&gt;5,"w",IF(ISERROR(VLOOKUP(AT$6,fériés,1,FALSE)),(SUM($H$1:AT$1)&gt;SUM($F$8:$F18))*(SUM($H$1:AT$1)&lt;=SUM($F$8:$F19))*1,"F"))</f>
        <v>0</v>
      </c>
      <c r="AU19" s="28">
        <f ca="1">IF(WEEKDAY(AU$6,2)&gt;5,"w",IF(ISERROR(VLOOKUP(AU$6,fériés,1,FALSE)),(SUM($H$1:AU$1)&gt;SUM($F$8:$F18))*(SUM($H$1:AU$1)&lt;=SUM($F$8:$F19))*1,"F"))</f>
        <v>0</v>
      </c>
      <c r="AV19" s="28">
        <f ca="1">IF(WEEKDAY(AV$6,2)&gt;5,"w",IF(ISERROR(VLOOKUP(AV$6,fériés,1,FALSE)),(SUM($H$1:AV$1)&gt;SUM($F$8:$F18))*(SUM($H$1:AV$1)&lt;=SUM($F$8:$F19))*1,"F"))</f>
        <v>0</v>
      </c>
      <c r="AW19" s="28">
        <f ca="1">IF(WEEKDAY(AW$6,2)&gt;5,"w",IF(ISERROR(VLOOKUP(AW$6,fériés,1,FALSE)),(SUM($H$1:AW$1)&gt;SUM($F$8:$F18))*(SUM($H$1:AW$1)&lt;=SUM($F$8:$F19))*1,"F"))</f>
        <v>0</v>
      </c>
      <c r="AX19" s="28">
        <f ca="1">IF(WEEKDAY(AX$6,2)&gt;5,"w",IF(ISERROR(VLOOKUP(AX$6,fériés,1,FALSE)),(SUM($H$1:AX$1)&gt;SUM($F$8:$F18))*(SUM($H$1:AX$1)&lt;=SUM($F$8:$F19))*1,"F"))</f>
        <v>0</v>
      </c>
      <c r="AY19" s="28">
        <f ca="1">IF(WEEKDAY(AY$6,2)&gt;5,"w",IF(ISERROR(VLOOKUP(AY$6,fériés,1,FALSE)),(SUM($H$1:AY$1)&gt;SUM($F$8:$F18))*(SUM($H$1:AY$1)&lt;=SUM($F$8:$F19))*1,"F"))</f>
        <v>0</v>
      </c>
      <c r="AZ19" s="28">
        <f ca="1">IF(WEEKDAY(AZ$6,2)&gt;5,"w",IF(ISERROR(VLOOKUP(AZ$6,fériés,1,FALSE)),(SUM($H$1:AZ$1)&gt;SUM($F$8:$F18))*(SUM($H$1:AZ$1)&lt;=SUM($F$8:$F19))*1,"F"))</f>
        <v>0</v>
      </c>
      <c r="BA19" s="28">
        <f ca="1">IF(WEEKDAY(BA$6,2)&gt;5,"w",IF(ISERROR(VLOOKUP(BA$6,fériés,1,FALSE)),(SUM($H$1:BA$1)&gt;SUM($F$8:$F18))*(SUM($H$1:BA$1)&lt;=SUM($F$8:$F19))*1,"F"))</f>
        <v>0</v>
      </c>
      <c r="BB19" s="28">
        <f ca="1">IF(WEEKDAY(BB$6,2)&gt;5,"w",IF(ISERROR(VLOOKUP(BB$6,fériés,1,FALSE)),(SUM($H$1:BB$1)&gt;SUM($F$8:$F18))*(SUM($H$1:BB$1)&lt;=SUM($F$8:$F19))*1,"F"))</f>
        <v>0</v>
      </c>
      <c r="BC19" s="28">
        <f ca="1">IF(WEEKDAY(BC$6,2)&gt;5,"w",IF(ISERROR(VLOOKUP(BC$6,fériés,1,FALSE)),(SUM($H$1:BC$1)&gt;SUM($F$8:$F18))*(SUM($H$1:BC$1)&lt;=SUM($F$8:$F19))*1,"F"))</f>
        <v>0</v>
      </c>
      <c r="BD19" s="28">
        <f ca="1">IF(WEEKDAY(BD$6,2)&gt;5,"w",IF(ISERROR(VLOOKUP(BD$6,fériés,1,FALSE)),(SUM($H$1:BD$1)&gt;SUM($F$8:$F18))*(SUM($H$1:BD$1)&lt;=SUM($F$8:$F19))*1,"F"))</f>
        <v>0</v>
      </c>
      <c r="BE19" s="28">
        <f ca="1">IF(WEEKDAY(BE$6,2)&gt;5,"w",IF(ISERROR(VLOOKUP(BE$6,fériés,1,FALSE)),(SUM($H$1:BE$1)&gt;SUM($F$8:$F18))*(SUM($H$1:BE$1)&lt;=SUM($F$8:$F19))*1,"F"))</f>
        <v>0</v>
      </c>
      <c r="BF19" s="28">
        <f ca="1">IF(WEEKDAY(BF$6,2)&gt;5,"w",IF(ISERROR(VLOOKUP(BF$6,fériés,1,FALSE)),(SUM($H$1:BF$1)&gt;SUM($F$8:$F18))*(SUM($H$1:BF$1)&lt;=SUM($F$8:$F19))*1,"F"))</f>
        <v>0</v>
      </c>
      <c r="BG19" s="28">
        <f ca="1">IF(WEEKDAY(BG$6,2)&gt;5,"w",IF(ISERROR(VLOOKUP(BG$6,fériés,1,FALSE)),(SUM($H$1:BG$1)&gt;SUM($F$8:$F18))*(SUM($H$1:BG$1)&lt;=SUM($F$8:$F19))*1,"F"))</f>
        <v>0</v>
      </c>
      <c r="BH19" s="28">
        <f ca="1">IF(WEEKDAY(BH$6,2)&gt;5,"w",IF(ISERROR(VLOOKUP(BH$6,fériés,1,FALSE)),(SUM($H$1:BH$1)&gt;SUM($F$8:$F18))*(SUM($H$1:BH$1)&lt;=SUM($F$8:$F19))*1,"F"))</f>
        <v>0</v>
      </c>
      <c r="BI19" s="28">
        <f ca="1">IF(WEEKDAY(BI$6,2)&gt;5,"w",IF(ISERROR(VLOOKUP(BI$6,fériés,1,FALSE)),(SUM($H$1:BI$1)&gt;SUM($F$8:$F18))*(SUM($H$1:BI$1)&lt;=SUM($F$8:$F19))*1,"F"))</f>
        <v>0</v>
      </c>
      <c r="BJ19" s="28">
        <f ca="1">IF(WEEKDAY(BJ$6,2)&gt;5,"w",IF(ISERROR(VLOOKUP(BJ$6,fériés,1,FALSE)),(SUM($H$1:BJ$1)&gt;SUM($F$8:$F18))*(SUM($H$1:BJ$1)&lt;=SUM($F$8:$F19))*1,"F"))</f>
        <v>0</v>
      </c>
      <c r="BK19" s="28">
        <f ca="1">IF(WEEKDAY(BK$6,2)&gt;5,"w",IF(ISERROR(VLOOKUP(BK$6,fériés,1,FALSE)),(SUM($H$1:BK$1)&gt;SUM($F$8:$F18))*(SUM($H$1:BK$1)&lt;=SUM($F$8:$F19))*1,"F"))</f>
        <v>0</v>
      </c>
      <c r="BL19" s="28">
        <f ca="1">IF(WEEKDAY(BL$6,2)&gt;5,"w",IF(ISERROR(VLOOKUP(BL$6,fériés,1,FALSE)),(SUM($H$1:BL$1)&gt;SUM($F$8:$F18))*(SUM($H$1:BL$1)&lt;=SUM($F$8:$F19))*1,"F"))</f>
        <v>0</v>
      </c>
      <c r="BM19" s="28">
        <f ca="1">IF(WEEKDAY(BM$6,2)&gt;5,"w",IF(ISERROR(VLOOKUP(BM$6,fériés,1,FALSE)),(SUM($H$1:BM$1)&gt;SUM($F$8:$F18))*(SUM($H$1:BM$1)&lt;=SUM($F$8:$F19))*1,"F"))</f>
        <v>0</v>
      </c>
      <c r="BN19" s="28" t="str">
        <f ca="1">IF(WEEKDAY(BN$6,2)&gt;5,"w",IF(ISERROR(VLOOKUP(BN$6,fériés,1,FALSE)),(SUM($H$1:BN$1)&gt;SUM($F$8:$F18))*(SUM($H$1:BN$1)&lt;=SUM($F$8:$F19))*1,"F"))</f>
        <v>w</v>
      </c>
      <c r="BO19" s="28" t="str">
        <f ca="1">IF(WEEKDAY(BO$6,2)&gt;5,"w",IF(ISERROR(VLOOKUP(BO$6,fériés,1,FALSE)),(SUM($H$1:BO$1)&gt;SUM($F$8:$F18))*(SUM($H$1:BO$1)&lt;=SUM($F$8:$F19))*1,"F"))</f>
        <v>w</v>
      </c>
      <c r="BP19" s="28" t="str">
        <f ca="1">IF(WEEKDAY(BP$6,2)&gt;5,"w",IF(ISERROR(VLOOKUP(BP$6,fériés,1,FALSE)),(SUM($H$1:BP$1)&gt;SUM($F$8:$F18))*(SUM($H$1:BP$1)&lt;=SUM($F$8:$F19))*1,"F"))</f>
        <v>w</v>
      </c>
      <c r="BQ19" s="28" t="str">
        <f ca="1">IF(WEEKDAY(BQ$6,2)&gt;5,"w",IF(ISERROR(VLOOKUP(BQ$6,fériés,1,FALSE)),(SUM($H$1:BQ$1)&gt;SUM($F$8:$F18))*(SUM($H$1:BQ$1)&lt;=SUM($F$8:$F19))*1,"F"))</f>
        <v>w</v>
      </c>
      <c r="BR19" s="28" t="str">
        <f ca="1">IF(WEEKDAY(BR$6,2)&gt;5,"w",IF(ISERROR(VLOOKUP(BR$6,fériés,1,FALSE)),(SUM($H$1:BR$1)&gt;SUM($F$8:$F18))*(SUM($H$1:BR$1)&lt;=SUM($F$8:$F19))*1,"F"))</f>
        <v>w</v>
      </c>
      <c r="BS19" s="28" t="str">
        <f ca="1">IF(WEEKDAY(BS$6,2)&gt;5,"w",IF(ISERROR(VLOOKUP(BS$6,fériés,1,FALSE)),(SUM($H$1:BS$1)&gt;SUM($F$8:$F18))*(SUM($H$1:BS$1)&lt;=SUM($F$8:$F19))*1,"F"))</f>
        <v>w</v>
      </c>
      <c r="BT19" s="28" t="str">
        <f ca="1">IF(WEEKDAY(BT$6,2)&gt;5,"w",IF(ISERROR(VLOOKUP(BT$6,fériés,1,FALSE)),(SUM($H$1:BT$1)&gt;SUM($F$8:$F18))*(SUM($H$1:BT$1)&lt;=SUM($F$8:$F19))*1,"F"))</f>
        <v>w</v>
      </c>
      <c r="BU19" s="28" t="str">
        <f ca="1">IF(WEEKDAY(BU$6,2)&gt;5,"w",IF(ISERROR(VLOOKUP(BU$6,fériés,1,FALSE)),(SUM($H$1:BU$1)&gt;SUM($F$8:$F18))*(SUM($H$1:BU$1)&lt;=SUM($F$8:$F19))*1,"F"))</f>
        <v>w</v>
      </c>
      <c r="BV19" s="28" t="str">
        <f ca="1">IF(WEEKDAY(BV$6,2)&gt;5,"w",IF(ISERROR(VLOOKUP(BV$6,fériés,1,FALSE)),(SUM($H$1:BV$1)&gt;SUM($F$8:$F18))*(SUM($H$1:BV$1)&lt;=SUM($F$8:$F19))*1,"F"))</f>
        <v>w</v>
      </c>
      <c r="BW19" s="28" t="str">
        <f ca="1">IF(WEEKDAY(BW$6,2)&gt;5,"w",IF(ISERROR(VLOOKUP(BW$6,fériés,1,FALSE)),(SUM($H$1:BW$1)&gt;SUM($F$8:$F18))*(SUM($H$1:BW$1)&lt;=SUM($F$8:$F19))*1,"F"))</f>
        <v>w</v>
      </c>
      <c r="BX19" s="28" t="str">
        <f ca="1">IF(WEEKDAY(BX$6,2)&gt;5,"w",IF(ISERROR(VLOOKUP(BX$6,fériés,1,FALSE)),(SUM($H$1:BX$1)&gt;SUM($F$8:$F18))*(SUM($H$1:BX$1)&lt;=SUM($F$8:$F19))*1,"F"))</f>
        <v>w</v>
      </c>
      <c r="BY19" s="28" t="str">
        <f ca="1">IF(WEEKDAY(BY$6,2)&gt;5,"w",IF(ISERROR(VLOOKUP(BY$6,fériés,1,FALSE)),(SUM($H$1:BY$1)&gt;SUM($F$8:$F18))*(SUM($H$1:BY$1)&lt;=SUM($F$8:$F19))*1,"F"))</f>
        <v>w</v>
      </c>
      <c r="BZ19" s="28" t="str">
        <f ca="1">IF(WEEKDAY(BZ$6,2)&gt;5,"w",IF(ISERROR(VLOOKUP(BZ$6,fériés,1,FALSE)),(SUM($H$1:BZ$1)&gt;SUM($F$8:$F18))*(SUM($H$1:BZ$1)&lt;=SUM($F$8:$F19))*1,"F"))</f>
        <v>w</v>
      </c>
      <c r="CA19" s="28" t="str">
        <f ca="1">IF(WEEKDAY(CA$6,2)&gt;5,"w",IF(ISERROR(VLOOKUP(CA$6,fériés,1,FALSE)),(SUM($H$1:CA$1)&gt;SUM($F$8:$F18))*(SUM($H$1:CA$1)&lt;=SUM($F$8:$F19))*1,"F"))</f>
        <v>w</v>
      </c>
      <c r="CB19" s="28" t="str">
        <f ca="1">IF(WEEKDAY(CB$6,2)&gt;5,"w",IF(ISERROR(VLOOKUP(CB$6,fériés,1,FALSE)),(SUM($H$1:CB$1)&gt;SUM($F$8:$F18))*(SUM($H$1:CB$1)&lt;=SUM($F$8:$F19))*1,"F"))</f>
        <v>w</v>
      </c>
      <c r="CC19" s="28" t="str">
        <f ca="1">IF(WEEKDAY(CC$6,2)&gt;5,"w",IF(ISERROR(VLOOKUP(CC$6,fériés,1,FALSE)),(SUM($H$1:CC$1)&gt;SUM($F$8:$F18))*(SUM($H$1:CC$1)&lt;=SUM($F$8:$F19))*1,"F"))</f>
        <v>w</v>
      </c>
      <c r="CD19" s="28" t="str">
        <f ca="1">IF(WEEKDAY(CD$6,2)&gt;5,"w",IF(ISERROR(VLOOKUP(CD$6,fériés,1,FALSE)),(SUM($H$1:CD$1)&gt;SUM($F$8:$F18))*(SUM($H$1:CD$1)&lt;=SUM($F$8:$F19))*1,"F"))</f>
        <v>w</v>
      </c>
      <c r="CE19" s="28" t="str">
        <f ca="1">IF(WEEKDAY(CE$6,2)&gt;5,"w",IF(ISERROR(VLOOKUP(CE$6,fériés,1,FALSE)),(SUM($H$1:CE$1)&gt;SUM($F$8:$F18))*(SUM($H$1:CE$1)&lt;=SUM($F$8:$F19))*1,"F"))</f>
        <v>w</v>
      </c>
      <c r="CF19" s="28" t="str">
        <f ca="1">IF(WEEKDAY(CF$6,2)&gt;5,"w",IF(ISERROR(VLOOKUP(CF$6,fériés,1,FALSE)),(SUM($H$1:CF$1)&gt;SUM($F$8:$F18))*(SUM($H$1:CF$1)&lt;=SUM($F$8:$F19))*1,"F"))</f>
        <v>w</v>
      </c>
      <c r="CG19" s="28" t="str">
        <f ca="1">IF(WEEKDAY(CG$6,2)&gt;5,"w",IF(ISERROR(VLOOKUP(CG$6,fériés,1,FALSE)),(SUM($H$1:CG$1)&gt;SUM($F$8:$F18))*(SUM($H$1:CG$1)&lt;=SUM($F$8:$F19))*1,"F"))</f>
        <v>w</v>
      </c>
      <c r="CH19" s="28">
        <f ca="1">IF(WEEKDAY(CH$6,2)&gt;5,"w",IF(ISERROR(VLOOKUP(CH$6,fériés,1,FALSE)),(SUM($H$1:CH$1)&gt;SUM($F$8:$F18))*(SUM($H$1:CH$1)&lt;=SUM($F$8:$F19))*1,"F"))</f>
        <v>0</v>
      </c>
      <c r="CI19" s="28">
        <f ca="1">IF(WEEKDAY(CI$6,2)&gt;5,"w",IF(ISERROR(VLOOKUP(CI$6,fériés,1,FALSE)),(SUM($H$1:CI$1)&gt;SUM($F$8:$F18))*(SUM($H$1:CI$1)&lt;=SUM($F$8:$F19))*1,"F"))</f>
        <v>0</v>
      </c>
      <c r="CJ19" s="28">
        <f ca="1">IF(WEEKDAY(CJ$6,2)&gt;5,"w",IF(ISERROR(VLOOKUP(CJ$6,fériés,1,FALSE)),(SUM($H$1:CJ$1)&gt;SUM($F$8:$F18))*(SUM($H$1:CJ$1)&lt;=SUM($F$8:$F19))*1,"F"))</f>
        <v>0</v>
      </c>
      <c r="CK19" s="28">
        <f ca="1">IF(WEEKDAY(CK$6,2)&gt;5,"w",IF(ISERROR(VLOOKUP(CK$6,fériés,1,FALSE)),(SUM($H$1:CK$1)&gt;SUM($F$8:$F18))*(SUM($H$1:CK$1)&lt;=SUM($F$8:$F19))*1,"F"))</f>
        <v>0</v>
      </c>
      <c r="CL19" s="28">
        <f ca="1">IF(WEEKDAY(CL$6,2)&gt;5,"w",IF(ISERROR(VLOOKUP(CL$6,fériés,1,FALSE)),(SUM($H$1:CL$1)&gt;SUM($F$8:$F18))*(SUM($H$1:CL$1)&lt;=SUM($F$8:$F19))*1,"F"))</f>
        <v>0</v>
      </c>
      <c r="CM19" s="28">
        <f ca="1">IF(WEEKDAY(CM$6,2)&gt;5,"w",IF(ISERROR(VLOOKUP(CM$6,fériés,1,FALSE)),(SUM($H$1:CM$1)&gt;SUM($F$8:$F18))*(SUM($H$1:CM$1)&lt;=SUM($F$8:$F19))*1,"F"))</f>
        <v>0</v>
      </c>
      <c r="CN19" s="28">
        <f ca="1">IF(WEEKDAY(CN$6,2)&gt;5,"w",IF(ISERROR(VLOOKUP(CN$6,fériés,1,FALSE)),(SUM($H$1:CN$1)&gt;SUM($F$8:$F18))*(SUM($H$1:CN$1)&lt;=SUM($F$8:$F19))*1,"F"))</f>
        <v>0</v>
      </c>
      <c r="CO19" s="28">
        <f ca="1">IF(WEEKDAY(CO$6,2)&gt;5,"w",IF(ISERROR(VLOOKUP(CO$6,fériés,1,FALSE)),(SUM($H$1:CO$1)&gt;SUM($F$8:$F18))*(SUM($H$1:CO$1)&lt;=SUM($F$8:$F19))*1,"F"))</f>
        <v>0</v>
      </c>
      <c r="CP19" s="28">
        <f ca="1">IF(WEEKDAY(CP$6,2)&gt;5,"w",IF(ISERROR(VLOOKUP(CP$6,fériés,1,FALSE)),(SUM($H$1:CP$1)&gt;SUM($F$8:$F18))*(SUM($H$1:CP$1)&lt;=SUM($F$8:$F19))*1,"F"))</f>
        <v>0</v>
      </c>
      <c r="CQ19" s="28">
        <f ca="1">IF(WEEKDAY(CQ$6,2)&gt;5,"w",IF(ISERROR(VLOOKUP(CQ$6,fériés,1,FALSE)),(SUM($H$1:CQ$1)&gt;SUM($F$8:$F18))*(SUM($H$1:CQ$1)&lt;=SUM($F$8:$F19))*1,"F"))</f>
        <v>0</v>
      </c>
      <c r="CR19" s="28">
        <f ca="1">IF(WEEKDAY(CR$6,2)&gt;5,"w",IF(ISERROR(VLOOKUP(CR$6,fériés,1,FALSE)),(SUM($H$1:CR$1)&gt;SUM($F$8:$F18))*(SUM($H$1:CR$1)&lt;=SUM($F$8:$F19))*1,"F"))</f>
        <v>0</v>
      </c>
      <c r="CS19" s="28">
        <f ca="1">IF(WEEKDAY(CS$6,2)&gt;5,"w",IF(ISERROR(VLOOKUP(CS$6,fériés,1,FALSE)),(SUM($H$1:CS$1)&gt;SUM($F$8:$F18))*(SUM($H$1:CS$1)&lt;=SUM($F$8:$F19))*1,"F"))</f>
        <v>0</v>
      </c>
      <c r="CT19" s="28">
        <f ca="1">IF(WEEKDAY(CT$6,2)&gt;5,"w",IF(ISERROR(VLOOKUP(CT$6,fériés,1,FALSE)),(SUM($H$1:CT$1)&gt;SUM($F$8:$F18))*(SUM($H$1:CT$1)&lt;=SUM($F$8:$F19))*1,"F"))</f>
        <v>0</v>
      </c>
      <c r="CU19" s="28">
        <f ca="1">IF(WEEKDAY(CU$6,2)&gt;5,"w",IF(ISERROR(VLOOKUP(CU$6,fériés,1,FALSE)),(SUM($H$1:CU$1)&gt;SUM($F$8:$F18))*(SUM($H$1:CU$1)&lt;=SUM($F$8:$F19))*1,"F"))</f>
        <v>0</v>
      </c>
      <c r="CV19" s="28">
        <f ca="1">IF(WEEKDAY(CV$6,2)&gt;5,"w",IF(ISERROR(VLOOKUP(CV$6,fériés,1,FALSE)),(SUM($H$1:CV$1)&gt;SUM($F$8:$F18))*(SUM($H$1:CV$1)&lt;=SUM($F$8:$F19))*1,"F"))</f>
        <v>0</v>
      </c>
      <c r="CW19" s="28">
        <f ca="1">IF(WEEKDAY(CW$6,2)&gt;5,"w",IF(ISERROR(VLOOKUP(CW$6,fériés,1,FALSE)),(SUM($H$1:CW$1)&gt;SUM($F$8:$F18))*(SUM($H$1:CW$1)&lt;=SUM($F$8:$F19))*1,"F"))</f>
        <v>0</v>
      </c>
      <c r="CX19" s="28">
        <f ca="1">IF(WEEKDAY(CX$6,2)&gt;5,"w",IF(ISERROR(VLOOKUP(CX$6,fériés,1,FALSE)),(SUM($H$1:CX$1)&gt;SUM($F$8:$F18))*(SUM($H$1:CX$1)&lt;=SUM($F$8:$F19))*1,"F"))</f>
        <v>0</v>
      </c>
      <c r="CY19" s="28">
        <f ca="1">IF(WEEKDAY(CY$6,2)&gt;5,"w",IF(ISERROR(VLOOKUP(CY$6,fériés,1,FALSE)),(SUM($H$1:CY$1)&gt;SUM($F$8:$F18))*(SUM($H$1:CY$1)&lt;=SUM($F$8:$F19))*1,"F"))</f>
        <v>0</v>
      </c>
      <c r="CZ19" s="28">
        <f ca="1">IF(WEEKDAY(CZ$6,2)&gt;5,"w",IF(ISERROR(VLOOKUP(CZ$6,fériés,1,FALSE)),(SUM($H$1:CZ$1)&gt;SUM($F$8:$F18))*(SUM($H$1:CZ$1)&lt;=SUM($F$8:$F19))*1,"F"))</f>
        <v>0</v>
      </c>
      <c r="DA19" s="28">
        <f ca="1">IF(WEEKDAY(DA$6,2)&gt;5,"w",IF(ISERROR(VLOOKUP(DA$6,fériés,1,FALSE)),(SUM($H$1:DA$1)&gt;SUM($F$8:$F18))*(SUM($H$1:DA$1)&lt;=SUM($F$8:$F19))*1,"F"))</f>
        <v>0</v>
      </c>
      <c r="DB19" s="28">
        <f ca="1">IF(WEEKDAY(DB$6,2)&gt;5,"w",IF(ISERROR(VLOOKUP(DB$6,fériés,1,FALSE)),(SUM($H$1:DB$1)&gt;SUM($F$8:$F18))*(SUM($H$1:DB$1)&lt;=SUM($F$8:$F19))*1,"F"))</f>
        <v>0</v>
      </c>
      <c r="DC19" s="28">
        <f ca="1">IF(WEEKDAY(DC$6,2)&gt;5,"w",IF(ISERROR(VLOOKUP(DC$6,fériés,1,FALSE)),(SUM($H$1:DC$1)&gt;SUM($F$8:$F18))*(SUM($H$1:DC$1)&lt;=SUM($F$8:$F19))*1,"F"))</f>
        <v>0</v>
      </c>
      <c r="DD19" s="28">
        <f ca="1">IF(WEEKDAY(DD$6,2)&gt;5,"w",IF(ISERROR(VLOOKUP(DD$6,fériés,1,FALSE)),(SUM($H$1:DD$1)&gt;SUM($F$8:$F18))*(SUM($H$1:DD$1)&lt;=SUM($F$8:$F19))*1,"F"))</f>
        <v>0</v>
      </c>
      <c r="DE19" s="28">
        <f ca="1">IF(WEEKDAY(DE$6,2)&gt;5,"w",IF(ISERROR(VLOOKUP(DE$6,fériés,1,FALSE)),(SUM($H$1:DE$1)&gt;SUM($F$8:$F18))*(SUM($H$1:DE$1)&lt;=SUM($F$8:$F19))*1,"F"))</f>
        <v>0</v>
      </c>
      <c r="DF19" s="28">
        <f ca="1">IF(WEEKDAY(DF$6,2)&gt;5,"w",IF(ISERROR(VLOOKUP(DF$6,fériés,1,FALSE)),(SUM($H$1:DF$1)&gt;SUM($F$8:$F18))*(SUM($H$1:DF$1)&lt;=SUM($F$8:$F19))*1,"F"))</f>
        <v>0</v>
      </c>
      <c r="DG19" s="28">
        <f ca="1">IF(WEEKDAY(DG$6,2)&gt;5,"w",IF(ISERROR(VLOOKUP(DG$6,fériés,1,FALSE)),(SUM($H$1:DG$1)&gt;SUM($F$8:$F18))*(SUM($H$1:DG$1)&lt;=SUM($F$8:$F19))*1,"F"))</f>
        <v>0</v>
      </c>
      <c r="DH19" s="28">
        <f ca="1">IF(WEEKDAY(DH$6,2)&gt;5,"w",IF(ISERROR(VLOOKUP(DH$6,fériés,1,FALSE)),(SUM($H$1:DH$1)&gt;SUM($F$8:$F18))*(SUM($H$1:DH$1)&lt;=SUM($F$8:$F19))*1,"F"))</f>
        <v>0</v>
      </c>
      <c r="DI19" s="28">
        <f ca="1">IF(WEEKDAY(DI$6,2)&gt;5,"w",IF(ISERROR(VLOOKUP(DI$6,fériés,1,FALSE)),(SUM($H$1:DI$1)&gt;SUM($F$8:$F18))*(SUM($H$1:DI$1)&lt;=SUM($F$8:$F19))*1,"F"))</f>
        <v>0</v>
      </c>
      <c r="DJ19" s="28">
        <f ca="1">IF(WEEKDAY(DJ$6,2)&gt;5,"w",IF(ISERROR(VLOOKUP(DJ$6,fériés,1,FALSE)),(SUM($H$1:DJ$1)&gt;SUM($F$8:$F18))*(SUM($H$1:DJ$1)&lt;=SUM($F$8:$F19))*1,"F"))</f>
        <v>0</v>
      </c>
      <c r="DK19" s="28">
        <f ca="1">IF(WEEKDAY(DK$6,2)&gt;5,"w",IF(ISERROR(VLOOKUP(DK$6,fériés,1,FALSE)),(SUM($H$1:DK$1)&gt;SUM($F$8:$F18))*(SUM($H$1:DK$1)&lt;=SUM($F$8:$F19))*1,"F"))</f>
        <v>0</v>
      </c>
      <c r="DL19" s="28">
        <f ca="1">IF(WEEKDAY(DL$6,2)&gt;5,"w",IF(ISERROR(VLOOKUP(DL$6,fériés,1,FALSE)),(SUM($H$1:DL$1)&gt;SUM($F$8:$F18))*(SUM($H$1:DL$1)&lt;=SUM($F$8:$F19))*1,"F"))</f>
        <v>0</v>
      </c>
      <c r="DM19" s="28">
        <f ca="1">IF(WEEKDAY(DM$6,2)&gt;5,"w",IF(ISERROR(VLOOKUP(DM$6,fériés,1,FALSE)),(SUM($H$1:DM$1)&gt;SUM($F$8:$F18))*(SUM($H$1:DM$1)&lt;=SUM($F$8:$F19))*1,"F"))</f>
        <v>0</v>
      </c>
      <c r="DN19" s="28">
        <f ca="1">IF(WEEKDAY(DN$6,2)&gt;5,"w",IF(ISERROR(VLOOKUP(DN$6,fériés,1,FALSE)),(SUM($H$1:DN$1)&gt;SUM($F$8:$F18))*(SUM($H$1:DN$1)&lt;=SUM($F$8:$F19))*1,"F"))</f>
        <v>0</v>
      </c>
      <c r="DO19" s="28">
        <f ca="1">IF(WEEKDAY(DO$6,2)&gt;5,"w",IF(ISERROR(VLOOKUP(DO$6,fériés,1,FALSE)),(SUM($H$1:DO$1)&gt;SUM($F$8:$F18))*(SUM($H$1:DO$1)&lt;=SUM($F$8:$F19))*1,"F"))</f>
        <v>0</v>
      </c>
      <c r="DP19" s="28">
        <f ca="1">IF(WEEKDAY(DP$6,2)&gt;5,"w",IF(ISERROR(VLOOKUP(DP$6,fériés,1,FALSE)),(SUM($H$1:DP$1)&gt;SUM($F$8:$F18))*(SUM($H$1:DP$1)&lt;=SUM($F$8:$F19))*1,"F"))</f>
        <v>0</v>
      </c>
      <c r="DQ19" s="28">
        <f ca="1">IF(WEEKDAY(DQ$6,2)&gt;5,"w",IF(ISERROR(VLOOKUP(DQ$6,fériés,1,FALSE)),(SUM($H$1:DQ$1)&gt;SUM($F$8:$F18))*(SUM($H$1:DQ$1)&lt;=SUM($F$8:$F19))*1,"F"))</f>
        <v>0</v>
      </c>
      <c r="DR19" s="28">
        <f ca="1">IF(WEEKDAY(DR$6,2)&gt;5,"w",IF(ISERROR(VLOOKUP(DR$6,fériés,1,FALSE)),(SUM($H$1:DR$1)&gt;SUM($F$8:$F18))*(SUM($H$1:DR$1)&lt;=SUM($F$8:$F19))*1,"F"))</f>
        <v>0</v>
      </c>
      <c r="DS19" s="28">
        <f ca="1">IF(WEEKDAY(DS$6,2)&gt;5,"w",IF(ISERROR(VLOOKUP(DS$6,fériés,1,FALSE)),(SUM($H$1:DS$1)&gt;SUM($F$8:$F18))*(SUM($H$1:DS$1)&lt;=SUM($F$8:$F19))*1,"F"))</f>
        <v>0</v>
      </c>
      <c r="DT19" s="28">
        <f ca="1">IF(WEEKDAY(DT$6,2)&gt;5,"w",IF(ISERROR(VLOOKUP(DT$6,fériés,1,FALSE)),(SUM($H$1:DT$1)&gt;SUM($F$8:$F18))*(SUM($H$1:DT$1)&lt;=SUM($F$8:$F19))*1,"F"))</f>
        <v>0</v>
      </c>
      <c r="DU19" s="28">
        <f ca="1">IF(WEEKDAY(DU$6,2)&gt;5,"w",IF(ISERROR(VLOOKUP(DU$6,fériés,1,FALSE)),(SUM($H$1:DU$1)&gt;SUM($F$8:$F18))*(SUM($H$1:DU$1)&lt;=SUM($F$8:$F19))*1,"F"))</f>
        <v>0</v>
      </c>
      <c r="DV19" s="28">
        <f ca="1">IF(WEEKDAY(DV$6,2)&gt;5,"w",IF(ISERROR(VLOOKUP(DV$6,fériés,1,FALSE)),(SUM($H$1:DV$1)&gt;SUM($F$8:$F18))*(SUM($H$1:DV$1)&lt;=SUM($F$8:$F19))*1,"F"))</f>
        <v>0</v>
      </c>
      <c r="DW19" s="28">
        <f ca="1">IF(WEEKDAY(DW$6,2)&gt;5,"w",IF(ISERROR(VLOOKUP(DW$6,fériés,1,FALSE)),(SUM($H$1:DW$1)&gt;SUM($F$8:$F18))*(SUM($H$1:DW$1)&lt;=SUM($F$8:$F19))*1,"F"))</f>
        <v>0</v>
      </c>
      <c r="DX19" s="28">
        <f ca="1">IF(WEEKDAY(DX$6,2)&gt;5,"w",IF(ISERROR(VLOOKUP(DX$6,fériés,1,FALSE)),(SUM($H$1:DX$1)&gt;SUM($F$8:$F18))*(SUM($H$1:DX$1)&lt;=SUM($F$8:$F19))*1,"F"))</f>
        <v>0</v>
      </c>
      <c r="DY19" s="28">
        <f ca="1">IF(WEEKDAY(DY$6,2)&gt;5,"w",IF(ISERROR(VLOOKUP(DY$6,fériés,1,FALSE)),(SUM($H$1:DY$1)&gt;SUM($F$8:$F18))*(SUM($H$1:DY$1)&lt;=SUM($F$8:$F19))*1,"F"))</f>
        <v>0</v>
      </c>
      <c r="DZ19" s="28">
        <f ca="1">IF(WEEKDAY(DZ$6,2)&gt;5,"w",IF(ISERROR(VLOOKUP(DZ$6,fériés,1,FALSE)),(SUM($H$1:DZ$1)&gt;SUM($F$8:$F18))*(SUM($H$1:DZ$1)&lt;=SUM($F$8:$F19))*1,"F"))</f>
        <v>0</v>
      </c>
      <c r="EA19" s="28">
        <f ca="1">IF(WEEKDAY(EA$6,2)&gt;5,"w",IF(ISERROR(VLOOKUP(EA$6,fériés,1,FALSE)),(SUM($H$1:EA$1)&gt;SUM($F$8:$F18))*(SUM($H$1:EA$1)&lt;=SUM($F$8:$F19))*1,"F"))</f>
        <v>0</v>
      </c>
      <c r="EB19" s="28">
        <f ca="1">IF(WEEKDAY(EB$6,2)&gt;5,"w",IF(ISERROR(VLOOKUP(EB$6,fériés,1,FALSE)),(SUM($H$1:EB$1)&gt;SUM($F$8:$F18))*(SUM($H$1:EB$1)&lt;=SUM($F$8:$F19))*1,"F"))</f>
        <v>0</v>
      </c>
      <c r="EC19" s="28">
        <f ca="1">IF(WEEKDAY(EC$6,2)&gt;5,"w",IF(ISERROR(VLOOKUP(EC$6,fériés,1,FALSE)),(SUM($H$1:EC$1)&gt;SUM($F$8:$F18))*(SUM($H$1:EC$1)&lt;=SUM($F$8:$F19))*1,"F"))</f>
        <v>0</v>
      </c>
      <c r="ED19" s="28">
        <f ca="1">IF(WEEKDAY(ED$6,2)&gt;5,"w",IF(ISERROR(VLOOKUP(ED$6,fériés,1,FALSE)),(SUM($H$1:ED$1)&gt;SUM($F$8:$F18))*(SUM($H$1:ED$1)&lt;=SUM($F$8:$F19))*1,"F"))</f>
        <v>0</v>
      </c>
      <c r="EE19" s="28">
        <f ca="1">IF(WEEKDAY(EE$6,2)&gt;5,"w",IF(ISERROR(VLOOKUP(EE$6,fériés,1,FALSE)),(SUM($H$1:EE$1)&gt;SUM($F$8:$F18))*(SUM($H$1:EE$1)&lt;=SUM($F$8:$F19))*1,"F"))</f>
        <v>0</v>
      </c>
      <c r="EF19" s="28" t="str">
        <f ca="1">IF(WEEKDAY(EF$6,2)&gt;5,"w",IF(ISERROR(VLOOKUP(EF$6,fériés,1,FALSE)),(SUM($H$1:EF$1)&gt;SUM($F$8:$F18))*(SUM($H$1:EF$1)&lt;=SUM($F$8:$F19))*1,"F"))</f>
        <v>w</v>
      </c>
      <c r="EG19" s="28" t="str">
        <f ca="1">IF(WEEKDAY(EG$6,2)&gt;5,"w",IF(ISERROR(VLOOKUP(EG$6,fériés,1,FALSE)),(SUM($H$1:EG$1)&gt;SUM($F$8:$F18))*(SUM($H$1:EG$1)&lt;=SUM($F$8:$F19))*1,"F"))</f>
        <v>w</v>
      </c>
      <c r="EH19" s="28" t="str">
        <f ca="1">IF(WEEKDAY(EH$6,2)&gt;5,"w",IF(ISERROR(VLOOKUP(EH$6,fériés,1,FALSE)),(SUM($H$1:EH$1)&gt;SUM($F$8:$F18))*(SUM($H$1:EH$1)&lt;=SUM($F$8:$F19))*1,"F"))</f>
        <v>w</v>
      </c>
      <c r="EI19" s="28" t="str">
        <f ca="1">IF(WEEKDAY(EI$6,2)&gt;5,"w",IF(ISERROR(VLOOKUP(EI$6,fériés,1,FALSE)),(SUM($H$1:EI$1)&gt;SUM($F$8:$F18))*(SUM($H$1:EI$1)&lt;=SUM($F$8:$F19))*1,"F"))</f>
        <v>w</v>
      </c>
      <c r="EJ19" s="28" t="str">
        <f ca="1">IF(WEEKDAY(EJ$6,2)&gt;5,"w",IF(ISERROR(VLOOKUP(EJ$6,fériés,1,FALSE)),(SUM($H$1:EJ$1)&gt;SUM($F$8:$F18))*(SUM($H$1:EJ$1)&lt;=SUM($F$8:$F19))*1,"F"))</f>
        <v>w</v>
      </c>
      <c r="EK19" s="28" t="str">
        <f ca="1">IF(WEEKDAY(EK$6,2)&gt;5,"w",IF(ISERROR(VLOOKUP(EK$6,fériés,1,FALSE)),(SUM($H$1:EK$1)&gt;SUM($F$8:$F18))*(SUM($H$1:EK$1)&lt;=SUM($F$8:$F19))*1,"F"))</f>
        <v>w</v>
      </c>
      <c r="EL19" s="28" t="str">
        <f ca="1">IF(WEEKDAY(EL$6,2)&gt;5,"w",IF(ISERROR(VLOOKUP(EL$6,fériés,1,FALSE)),(SUM($H$1:EL$1)&gt;SUM($F$8:$F18))*(SUM($H$1:EL$1)&lt;=SUM($F$8:$F19))*1,"F"))</f>
        <v>w</v>
      </c>
      <c r="EM19" s="28" t="str">
        <f ca="1">IF(WEEKDAY(EM$6,2)&gt;5,"w",IF(ISERROR(VLOOKUP(EM$6,fériés,1,FALSE)),(SUM($H$1:EM$1)&gt;SUM($F$8:$F18))*(SUM($H$1:EM$1)&lt;=SUM($F$8:$F19))*1,"F"))</f>
        <v>w</v>
      </c>
      <c r="EN19" s="28" t="str">
        <f ca="1">IF(WEEKDAY(EN$6,2)&gt;5,"w",IF(ISERROR(VLOOKUP(EN$6,fériés,1,FALSE)),(SUM($H$1:EN$1)&gt;SUM($F$8:$F18))*(SUM($H$1:EN$1)&lt;=SUM($F$8:$F19))*1,"F"))</f>
        <v>w</v>
      </c>
      <c r="EO19" s="28" t="str">
        <f ca="1">IF(WEEKDAY(EO$6,2)&gt;5,"w",IF(ISERROR(VLOOKUP(EO$6,fériés,1,FALSE)),(SUM($H$1:EO$1)&gt;SUM($F$8:$F18))*(SUM($H$1:EO$1)&lt;=SUM($F$8:$F19))*1,"F"))</f>
        <v>w</v>
      </c>
      <c r="EP19" s="28" t="str">
        <f ca="1">IF(WEEKDAY(EP$6,2)&gt;5,"w",IF(ISERROR(VLOOKUP(EP$6,fériés,1,FALSE)),(SUM($H$1:EP$1)&gt;SUM($F$8:$F18))*(SUM($H$1:EP$1)&lt;=SUM($F$8:$F19))*1,"F"))</f>
        <v>w</v>
      </c>
      <c r="EQ19" s="28" t="str">
        <f ca="1">IF(WEEKDAY(EQ$6,2)&gt;5,"w",IF(ISERROR(VLOOKUP(EQ$6,fériés,1,FALSE)),(SUM($H$1:EQ$1)&gt;SUM($F$8:$F18))*(SUM($H$1:EQ$1)&lt;=SUM($F$8:$F19))*1,"F"))</f>
        <v>w</v>
      </c>
      <c r="ER19" s="28" t="str">
        <f ca="1">IF(WEEKDAY(ER$6,2)&gt;5,"w",IF(ISERROR(VLOOKUP(ER$6,fériés,1,FALSE)),(SUM($H$1:ER$1)&gt;SUM($F$8:$F18))*(SUM($H$1:ER$1)&lt;=SUM($F$8:$F19))*1,"F"))</f>
        <v>w</v>
      </c>
      <c r="ES19" s="28" t="str">
        <f ca="1">IF(WEEKDAY(ES$6,2)&gt;5,"w",IF(ISERROR(VLOOKUP(ES$6,fériés,1,FALSE)),(SUM($H$1:ES$1)&gt;SUM($F$8:$F18))*(SUM($H$1:ES$1)&lt;=SUM($F$8:$F19))*1,"F"))</f>
        <v>w</v>
      </c>
      <c r="ET19" s="28" t="str">
        <f ca="1">IF(WEEKDAY(ET$6,2)&gt;5,"w",IF(ISERROR(VLOOKUP(ET$6,fériés,1,FALSE)),(SUM($H$1:ET$1)&gt;SUM($F$8:$F18))*(SUM($H$1:ET$1)&lt;=SUM($F$8:$F19))*1,"F"))</f>
        <v>w</v>
      </c>
      <c r="EU19" s="28" t="str">
        <f ca="1">IF(WEEKDAY(EU$6,2)&gt;5,"w",IF(ISERROR(VLOOKUP(EU$6,fériés,1,FALSE)),(SUM($H$1:EU$1)&gt;SUM($F$8:$F18))*(SUM($H$1:EU$1)&lt;=SUM($F$8:$F19))*1,"F"))</f>
        <v>w</v>
      </c>
      <c r="EV19" s="28" t="str">
        <f ca="1">IF(WEEKDAY(EV$6,2)&gt;5,"w",IF(ISERROR(VLOOKUP(EV$6,fériés,1,FALSE)),(SUM($H$1:EV$1)&gt;SUM($F$8:$F18))*(SUM($H$1:EV$1)&lt;=SUM($F$8:$F19))*1,"F"))</f>
        <v>w</v>
      </c>
      <c r="EW19" s="28" t="str">
        <f ca="1">IF(WEEKDAY(EW$6,2)&gt;5,"w",IF(ISERROR(VLOOKUP(EW$6,fériés,1,FALSE)),(SUM($H$1:EW$1)&gt;SUM($F$8:$F18))*(SUM($H$1:EW$1)&lt;=SUM($F$8:$F19))*1,"F"))</f>
        <v>w</v>
      </c>
      <c r="EX19" s="28" t="str">
        <f ca="1">IF(WEEKDAY(EX$6,2)&gt;5,"w",IF(ISERROR(VLOOKUP(EX$6,fériés,1,FALSE)),(SUM($H$1:EX$1)&gt;SUM($F$8:$F18))*(SUM($H$1:EX$1)&lt;=SUM($F$8:$F19))*1,"F"))</f>
        <v>w</v>
      </c>
      <c r="EY19" s="28" t="str">
        <f ca="1">IF(WEEKDAY(EY$6,2)&gt;5,"w",IF(ISERROR(VLOOKUP(EY$6,fériés,1,FALSE)),(SUM($H$1:EY$1)&gt;SUM($F$8:$F18))*(SUM($H$1:EY$1)&lt;=SUM($F$8:$F19))*1,"F"))</f>
        <v>w</v>
      </c>
      <c r="EZ19" s="28">
        <f ca="1">IF(WEEKDAY(EZ$6,2)&gt;5,"w",IF(ISERROR(VLOOKUP(EZ$6,fériés,1,FALSE)),(SUM($H$1:EZ$1)&gt;SUM($F$8:$F18))*(SUM($H$1:EZ$1)&lt;=SUM($F$8:$F19))*1,"F"))</f>
        <v>0</v>
      </c>
      <c r="FA19" s="28">
        <f ca="1">IF(WEEKDAY(FA$6,2)&gt;5,"w",IF(ISERROR(VLOOKUP(FA$6,fériés,1,FALSE)),(SUM($H$1:FA$1)&gt;SUM($F$8:$F18))*(SUM($H$1:FA$1)&lt;=SUM($F$8:$F19))*1,"F"))</f>
        <v>0</v>
      </c>
      <c r="FB19" s="28">
        <f ca="1">IF(WEEKDAY(FB$6,2)&gt;5,"w",IF(ISERROR(VLOOKUP(FB$6,fériés,1,FALSE)),(SUM($H$1:FB$1)&gt;SUM($F$8:$F18))*(SUM($H$1:FB$1)&lt;=SUM($F$8:$F19))*1,"F"))</f>
        <v>0</v>
      </c>
      <c r="FC19" s="28">
        <f ca="1">IF(WEEKDAY(FC$6,2)&gt;5,"w",IF(ISERROR(VLOOKUP(FC$6,fériés,1,FALSE)),(SUM($H$1:FC$1)&gt;SUM($F$8:$F18))*(SUM($H$1:FC$1)&lt;=SUM($F$8:$F19))*1,"F"))</f>
        <v>0</v>
      </c>
      <c r="FD19" s="28">
        <f ca="1">IF(WEEKDAY(FD$6,2)&gt;5,"w",IF(ISERROR(VLOOKUP(FD$6,fériés,1,FALSE)),(SUM($H$1:FD$1)&gt;SUM($F$8:$F18))*(SUM($H$1:FD$1)&lt;=SUM($F$8:$F19))*1,"F"))</f>
        <v>0</v>
      </c>
      <c r="FE19" s="28">
        <f ca="1">IF(WEEKDAY(FE$6,2)&gt;5,"w",IF(ISERROR(VLOOKUP(FE$6,fériés,1,FALSE)),(SUM($H$1:FE$1)&gt;SUM($F$8:$F18))*(SUM($H$1:FE$1)&lt;=SUM($F$8:$F19))*1,"F"))</f>
        <v>0</v>
      </c>
      <c r="FF19" s="28">
        <f ca="1">IF(WEEKDAY(FF$6,2)&gt;5,"w",IF(ISERROR(VLOOKUP(FF$6,fériés,1,FALSE)),(SUM($H$1:FF$1)&gt;SUM($F$8:$F18))*(SUM($H$1:FF$1)&lt;=SUM($F$8:$F19))*1,"F"))</f>
        <v>0</v>
      </c>
      <c r="FG19" s="28">
        <f ca="1">IF(WEEKDAY(FG$6,2)&gt;5,"w",IF(ISERROR(VLOOKUP(FG$6,fériés,1,FALSE)),(SUM($H$1:FG$1)&gt;SUM($F$8:$F18))*(SUM($H$1:FG$1)&lt;=SUM($F$8:$F19))*1,"F"))</f>
        <v>0</v>
      </c>
      <c r="FH19" s="28">
        <f ca="1">IF(WEEKDAY(FH$6,2)&gt;5,"w",IF(ISERROR(VLOOKUP(FH$6,fériés,1,FALSE)),(SUM($H$1:FH$1)&gt;SUM($F$8:$F18))*(SUM($H$1:FH$1)&lt;=SUM($F$8:$F19))*1,"F"))</f>
        <v>0</v>
      </c>
      <c r="FI19" s="28">
        <f ca="1">IF(WEEKDAY(FI$6,2)&gt;5,"w",IF(ISERROR(VLOOKUP(FI$6,fériés,1,FALSE)),(SUM($H$1:FI$1)&gt;SUM($F$8:$F18))*(SUM($H$1:FI$1)&lt;=SUM($F$8:$F19))*1,"F"))</f>
        <v>0</v>
      </c>
      <c r="FJ19" s="28">
        <f ca="1">IF(WEEKDAY(FJ$6,2)&gt;5,"w",IF(ISERROR(VLOOKUP(FJ$6,fériés,1,FALSE)),(SUM($H$1:FJ$1)&gt;SUM($F$8:$F18))*(SUM($H$1:FJ$1)&lt;=SUM($F$8:$F19))*1,"F"))</f>
        <v>0</v>
      </c>
      <c r="FK19" s="28">
        <f ca="1">IF(WEEKDAY(FK$6,2)&gt;5,"w",IF(ISERROR(VLOOKUP(FK$6,fériés,1,FALSE)),(SUM($H$1:FK$1)&gt;SUM($F$8:$F18))*(SUM($H$1:FK$1)&lt;=SUM($F$8:$F19))*1,"F"))</f>
        <v>0</v>
      </c>
      <c r="FL19" s="28">
        <f ca="1">IF(WEEKDAY(FL$6,2)&gt;5,"w",IF(ISERROR(VLOOKUP(FL$6,fériés,1,FALSE)),(SUM($H$1:FL$1)&gt;SUM($F$8:$F18))*(SUM($H$1:FL$1)&lt;=SUM($F$8:$F19))*1,"F"))</f>
        <v>0</v>
      </c>
      <c r="FM19" s="28">
        <f ca="1">IF(WEEKDAY(FM$6,2)&gt;5,"w",IF(ISERROR(VLOOKUP(FM$6,fériés,1,FALSE)),(SUM($H$1:FM$1)&gt;SUM($F$8:$F18))*(SUM($H$1:FM$1)&lt;=SUM($F$8:$F19))*1,"F"))</f>
        <v>0</v>
      </c>
      <c r="FN19" s="28">
        <f ca="1">IF(WEEKDAY(FN$6,2)&gt;5,"w",IF(ISERROR(VLOOKUP(FN$6,fériés,1,FALSE)),(SUM($H$1:FN$1)&gt;SUM($F$8:$F18))*(SUM($H$1:FN$1)&lt;=SUM($F$8:$F19))*1,"F"))</f>
        <v>0</v>
      </c>
      <c r="FO19" s="28">
        <f ca="1">IF(WEEKDAY(FO$6,2)&gt;5,"w",IF(ISERROR(VLOOKUP(FO$6,fériés,1,FALSE)),(SUM($H$1:FO$1)&gt;SUM($F$8:$F18))*(SUM($H$1:FO$1)&lt;=SUM($F$8:$F19))*1,"F"))</f>
        <v>0</v>
      </c>
      <c r="FP19" s="28">
        <f ca="1">IF(WEEKDAY(FP$6,2)&gt;5,"w",IF(ISERROR(VLOOKUP(FP$6,fériés,1,FALSE)),(SUM($H$1:FP$1)&gt;SUM($F$8:$F18))*(SUM($H$1:FP$1)&lt;=SUM($F$8:$F19))*1,"F"))</f>
        <v>0</v>
      </c>
      <c r="FQ19" s="28">
        <f ca="1">IF(WEEKDAY(FQ$6,2)&gt;5,"w",IF(ISERROR(VLOOKUP(FQ$6,fériés,1,FALSE)),(SUM($H$1:FQ$1)&gt;SUM($F$8:$F18))*(SUM($H$1:FQ$1)&lt;=SUM($F$8:$F19))*1,"F"))</f>
        <v>0</v>
      </c>
      <c r="FR19" s="28">
        <f ca="1">IF(WEEKDAY(FR$6,2)&gt;5,"w",IF(ISERROR(VLOOKUP(FR$6,fériés,1,FALSE)),(SUM($H$1:FR$1)&gt;SUM($F$8:$F18))*(SUM($H$1:FR$1)&lt;=SUM($F$8:$F19))*1,"F"))</f>
        <v>0</v>
      </c>
      <c r="FS19" s="28">
        <f ca="1">IF(WEEKDAY(FS$6,2)&gt;5,"w",IF(ISERROR(VLOOKUP(FS$6,fériés,1,FALSE)),(SUM($H$1:FS$1)&gt;SUM($F$8:$F18))*(SUM($H$1:FS$1)&lt;=SUM($F$8:$F19))*1,"F"))</f>
        <v>0</v>
      </c>
      <c r="FT19" s="28">
        <f ca="1">IF(WEEKDAY(FT$6,2)&gt;5,"w",IF(ISERROR(VLOOKUP(FT$6,fériés,1,FALSE)),(SUM($H$1:FT$1)&gt;SUM($F$8:$F18))*(SUM($H$1:FT$1)&lt;=SUM($F$8:$F19))*1,"F"))</f>
        <v>0</v>
      </c>
      <c r="FU19" s="28">
        <f ca="1">IF(WEEKDAY(FU$6,2)&gt;5,"w",IF(ISERROR(VLOOKUP(FU$6,fériés,1,FALSE)),(SUM($H$1:FU$1)&gt;SUM($F$8:$F18))*(SUM($H$1:FU$1)&lt;=SUM($F$8:$F19))*1,"F"))</f>
        <v>0</v>
      </c>
      <c r="FV19" s="28">
        <f ca="1">IF(WEEKDAY(FV$6,2)&gt;5,"w",IF(ISERROR(VLOOKUP(FV$6,fériés,1,FALSE)),(SUM($H$1:FV$1)&gt;SUM($F$8:$F18))*(SUM($H$1:FV$1)&lt;=SUM($F$8:$F19))*1,"F"))</f>
        <v>0</v>
      </c>
      <c r="FW19" s="28">
        <f ca="1">IF(WEEKDAY(FW$6,2)&gt;5,"w",IF(ISERROR(VLOOKUP(FW$6,fériés,1,FALSE)),(SUM($H$1:FW$1)&gt;SUM($F$8:$F18))*(SUM($H$1:FW$1)&lt;=SUM($F$8:$F19))*1,"F"))</f>
        <v>0</v>
      </c>
      <c r="FX19" s="28">
        <f ca="1">IF(WEEKDAY(FX$6,2)&gt;5,"w",IF(ISERROR(VLOOKUP(FX$6,fériés,1,FALSE)),(SUM($H$1:FX$1)&gt;SUM($F$8:$F18))*(SUM($H$1:FX$1)&lt;=SUM($F$8:$F19))*1,"F"))</f>
        <v>0</v>
      </c>
      <c r="FY19" s="28">
        <f ca="1">IF(WEEKDAY(FY$6,2)&gt;5,"w",IF(ISERROR(VLOOKUP(FY$6,fériés,1,FALSE)),(SUM($H$1:FY$1)&gt;SUM($F$8:$F18))*(SUM($H$1:FY$1)&lt;=SUM($F$8:$F19))*1,"F"))</f>
        <v>0</v>
      </c>
      <c r="FZ19" s="28">
        <f ca="1">IF(WEEKDAY(FZ$6,2)&gt;5,"w",IF(ISERROR(VLOOKUP(FZ$6,fériés,1,FALSE)),(SUM($H$1:FZ$1)&gt;SUM($F$8:$F18))*(SUM($H$1:FZ$1)&lt;=SUM($F$8:$F19))*1,"F"))</f>
        <v>0</v>
      </c>
      <c r="GA19" s="28">
        <f ca="1">IF(WEEKDAY(GA$6,2)&gt;5,"w",IF(ISERROR(VLOOKUP(GA$6,fériés,1,FALSE)),(SUM($H$1:GA$1)&gt;SUM($F$8:$F18))*(SUM($H$1:GA$1)&lt;=SUM($F$8:$F19))*1,"F"))</f>
        <v>0</v>
      </c>
      <c r="GB19" s="28">
        <f ca="1">IF(WEEKDAY(GB$6,2)&gt;5,"w",IF(ISERROR(VLOOKUP(GB$6,fériés,1,FALSE)),(SUM($H$1:GB$1)&gt;SUM($F$8:$F18))*(SUM($H$1:GB$1)&lt;=SUM($F$8:$F19))*1,"F"))</f>
        <v>0</v>
      </c>
      <c r="GC19" s="28">
        <f ca="1">IF(WEEKDAY(GC$6,2)&gt;5,"w",IF(ISERROR(VLOOKUP(GC$6,fériés,1,FALSE)),(SUM($H$1:GC$1)&gt;SUM($F$8:$F18))*(SUM($H$1:GC$1)&lt;=SUM($F$8:$F19))*1,"F"))</f>
        <v>0</v>
      </c>
      <c r="GD19" s="28">
        <f ca="1">IF(WEEKDAY(GD$6,2)&gt;5,"w",IF(ISERROR(VLOOKUP(GD$6,fériés,1,FALSE)),(SUM($H$1:GD$1)&gt;SUM($F$8:$F18))*(SUM($H$1:GD$1)&lt;=SUM($F$8:$F19))*1,"F"))</f>
        <v>0</v>
      </c>
      <c r="GE19" s="28">
        <f ca="1">IF(WEEKDAY(GE$6,2)&gt;5,"w",IF(ISERROR(VLOOKUP(GE$6,fériés,1,FALSE)),(SUM($H$1:GE$1)&gt;SUM($F$8:$F18))*(SUM($H$1:GE$1)&lt;=SUM($F$8:$F19))*1,"F"))</f>
        <v>0</v>
      </c>
      <c r="GF19" s="28">
        <f ca="1">IF(WEEKDAY(GF$6,2)&gt;5,"w",IF(ISERROR(VLOOKUP(GF$6,fériés,1,FALSE)),(SUM($H$1:GF$1)&gt;SUM($F$8:$F18))*(SUM($H$1:GF$1)&lt;=SUM($F$8:$F19))*1,"F"))</f>
        <v>0</v>
      </c>
      <c r="GG19" s="28">
        <f ca="1">IF(WEEKDAY(GG$6,2)&gt;5,"w",IF(ISERROR(VLOOKUP(GG$6,fériés,1,FALSE)),(SUM($H$1:GG$1)&gt;SUM($F$8:$F18))*(SUM($H$1:GG$1)&lt;=SUM($F$8:$F19))*1,"F"))</f>
        <v>0</v>
      </c>
      <c r="GH19" s="28">
        <f ca="1">IF(WEEKDAY(GH$6,2)&gt;5,"w",IF(ISERROR(VLOOKUP(GH$6,fériés,1,FALSE)),(SUM($H$1:GH$1)&gt;SUM($F$8:$F18))*(SUM($H$1:GH$1)&lt;=SUM($F$8:$F19))*1,"F"))</f>
        <v>0</v>
      </c>
      <c r="GI19" s="28">
        <f ca="1">IF(WEEKDAY(GI$6,2)&gt;5,"w",IF(ISERROR(VLOOKUP(GI$6,fériés,1,FALSE)),(SUM($H$1:GI$1)&gt;SUM($F$8:$F18))*(SUM($H$1:GI$1)&lt;=SUM($F$8:$F19))*1,"F"))</f>
        <v>0</v>
      </c>
      <c r="GJ19" s="28">
        <f ca="1">IF(WEEKDAY(GJ$6,2)&gt;5,"w",IF(ISERROR(VLOOKUP(GJ$6,fériés,1,FALSE)),(SUM($H$1:GJ$1)&gt;SUM($F$8:$F18))*(SUM($H$1:GJ$1)&lt;=SUM($F$8:$F19))*1,"F"))</f>
        <v>0</v>
      </c>
      <c r="GK19" s="28">
        <f ca="1">IF(WEEKDAY(GK$6,2)&gt;5,"w",IF(ISERROR(VLOOKUP(GK$6,fériés,1,FALSE)),(SUM($H$1:GK$1)&gt;SUM($F$8:$F18))*(SUM($H$1:GK$1)&lt;=SUM($F$8:$F19))*1,"F"))</f>
        <v>0</v>
      </c>
      <c r="GL19" s="28">
        <f ca="1">IF(WEEKDAY(GL$6,2)&gt;5,"w",IF(ISERROR(VLOOKUP(GL$6,fériés,1,FALSE)),(SUM($H$1:GL$1)&gt;SUM($F$8:$F18))*(SUM($H$1:GL$1)&lt;=SUM($F$8:$F19))*1,"F"))</f>
        <v>0</v>
      </c>
      <c r="GM19" s="28">
        <f ca="1">IF(WEEKDAY(GM$6,2)&gt;5,"w",IF(ISERROR(VLOOKUP(GM$6,fériés,1,FALSE)),(SUM($H$1:GM$1)&gt;SUM($F$8:$F18))*(SUM($H$1:GM$1)&lt;=SUM($F$8:$F19))*1,"F"))</f>
        <v>0</v>
      </c>
      <c r="GN19" s="28">
        <f ca="1">IF(WEEKDAY(GN$6,2)&gt;5,"w",IF(ISERROR(VLOOKUP(GN$6,fériés,1,FALSE)),(SUM($H$1:GN$1)&gt;SUM($F$8:$F18))*(SUM($H$1:GN$1)&lt;=SUM($F$8:$F19))*1,"F"))</f>
        <v>0</v>
      </c>
      <c r="GO19" s="28">
        <f ca="1">IF(WEEKDAY(GO$6,2)&gt;5,"w",IF(ISERROR(VLOOKUP(GO$6,fériés,1,FALSE)),(SUM($H$1:GO$1)&gt;SUM($F$8:$F18))*(SUM($H$1:GO$1)&lt;=SUM($F$8:$F19))*1,"F"))</f>
        <v>0</v>
      </c>
      <c r="GP19" s="28">
        <f ca="1">IF(WEEKDAY(GP$6,2)&gt;5,"w",IF(ISERROR(VLOOKUP(GP$6,fériés,1,FALSE)),(SUM($H$1:GP$1)&gt;SUM($F$8:$F18))*(SUM($H$1:GP$1)&lt;=SUM($F$8:$F19))*1,"F"))</f>
        <v>0</v>
      </c>
      <c r="GQ19" s="28">
        <f ca="1">IF(WEEKDAY(GQ$6,2)&gt;5,"w",IF(ISERROR(VLOOKUP(GQ$6,fériés,1,FALSE)),(SUM($H$1:GQ$1)&gt;SUM($F$8:$F18))*(SUM($H$1:GQ$1)&lt;=SUM($F$8:$F19))*1,"F"))</f>
        <v>0</v>
      </c>
      <c r="GR19" s="28">
        <f ca="1">IF(WEEKDAY(GR$6,2)&gt;5,"w",IF(ISERROR(VLOOKUP(GR$6,fériés,1,FALSE)),(SUM($H$1:GR$1)&gt;SUM($F$8:$F18))*(SUM($H$1:GR$1)&lt;=SUM($F$8:$F19))*1,"F"))</f>
        <v>0</v>
      </c>
      <c r="GS19" s="28">
        <f ca="1">IF(WEEKDAY(GS$6,2)&gt;5,"w",IF(ISERROR(VLOOKUP(GS$6,fériés,1,FALSE)),(SUM($H$1:GS$1)&gt;SUM($F$8:$F18))*(SUM($H$1:GS$1)&lt;=SUM($F$8:$F19))*1,"F"))</f>
        <v>0</v>
      </c>
      <c r="GT19" s="28">
        <f ca="1">IF(WEEKDAY(GT$6,2)&gt;5,"w",IF(ISERROR(VLOOKUP(GT$6,fériés,1,FALSE)),(SUM($H$1:GT$1)&gt;SUM($F$8:$F18))*(SUM($H$1:GT$1)&lt;=SUM($F$8:$F19))*1,"F"))</f>
        <v>0</v>
      </c>
      <c r="GU19" s="28">
        <f ca="1">IF(WEEKDAY(GU$6,2)&gt;5,"w",IF(ISERROR(VLOOKUP(GU$6,fériés,1,FALSE)),(SUM($H$1:GU$1)&gt;SUM($F$8:$F18))*(SUM($H$1:GU$1)&lt;=SUM($F$8:$F19))*1,"F"))</f>
        <v>0</v>
      </c>
      <c r="GV19" s="28">
        <f ca="1">IF(WEEKDAY(GV$6,2)&gt;5,"w",IF(ISERROR(VLOOKUP(GV$6,fériés,1,FALSE)),(SUM($H$1:GV$1)&gt;SUM($F$8:$F18))*(SUM($H$1:GV$1)&lt;=SUM($F$8:$F19))*1,"F"))</f>
        <v>0</v>
      </c>
      <c r="GW19" s="28">
        <f ca="1">IF(WEEKDAY(GW$6,2)&gt;5,"w",IF(ISERROR(VLOOKUP(GW$6,fériés,1,FALSE)),(SUM($H$1:GW$1)&gt;SUM($F$8:$F18))*(SUM($H$1:GW$1)&lt;=SUM($F$8:$F19))*1,"F"))</f>
        <v>0</v>
      </c>
      <c r="GX19" s="28" t="str">
        <f ca="1">IF(WEEKDAY(GX$6,2)&gt;5,"w",IF(ISERROR(VLOOKUP(GX$6,fériés,1,FALSE)),(SUM($H$1:GX$1)&gt;SUM($F$8:$F18))*(SUM($H$1:GX$1)&lt;=SUM($F$8:$F19))*1,"F"))</f>
        <v>w</v>
      </c>
      <c r="GY19" s="28" t="str">
        <f ca="1">IF(WEEKDAY(GY$6,2)&gt;5,"w",IF(ISERROR(VLOOKUP(GY$6,fériés,1,FALSE)),(SUM($H$1:GY$1)&gt;SUM($F$8:$F18))*(SUM($H$1:GY$1)&lt;=SUM($F$8:$F19))*1,"F"))</f>
        <v>w</v>
      </c>
      <c r="GZ19" s="28" t="str">
        <f ca="1">IF(WEEKDAY(GZ$6,2)&gt;5,"w",IF(ISERROR(VLOOKUP(GZ$6,fériés,1,FALSE)),(SUM($H$1:GZ$1)&gt;SUM($F$8:$F18))*(SUM($H$1:GZ$1)&lt;=SUM($F$8:$F19))*1,"F"))</f>
        <v>w</v>
      </c>
      <c r="HA19" s="28" t="str">
        <f ca="1">IF(WEEKDAY(HA$6,2)&gt;5,"w",IF(ISERROR(VLOOKUP(HA$6,fériés,1,FALSE)),(SUM($H$1:HA$1)&gt;SUM($F$8:$F18))*(SUM($H$1:HA$1)&lt;=SUM($F$8:$F19))*1,"F"))</f>
        <v>w</v>
      </c>
      <c r="HB19" s="28" t="str">
        <f ca="1">IF(WEEKDAY(HB$6,2)&gt;5,"w",IF(ISERROR(VLOOKUP(HB$6,fériés,1,FALSE)),(SUM($H$1:HB$1)&gt;SUM($F$8:$F18))*(SUM($H$1:HB$1)&lt;=SUM($F$8:$F19))*1,"F"))</f>
        <v>w</v>
      </c>
      <c r="HC19" s="28" t="str">
        <f ca="1">IF(WEEKDAY(HC$6,2)&gt;5,"w",IF(ISERROR(VLOOKUP(HC$6,fériés,1,FALSE)),(SUM($H$1:HC$1)&gt;SUM($F$8:$F18))*(SUM($H$1:HC$1)&lt;=SUM($F$8:$F19))*1,"F"))</f>
        <v>w</v>
      </c>
      <c r="HD19" s="28" t="str">
        <f ca="1">IF(WEEKDAY(HD$6,2)&gt;5,"w",IF(ISERROR(VLOOKUP(HD$6,fériés,1,FALSE)),(SUM($H$1:HD$1)&gt;SUM($F$8:$F18))*(SUM($H$1:HD$1)&lt;=SUM($F$8:$F19))*1,"F"))</f>
        <v>w</v>
      </c>
      <c r="HE19" s="28" t="str">
        <f ca="1">IF(WEEKDAY(HE$6,2)&gt;5,"w",IF(ISERROR(VLOOKUP(HE$6,fériés,1,FALSE)),(SUM($H$1:HE$1)&gt;SUM($F$8:$F18))*(SUM($H$1:HE$1)&lt;=SUM($F$8:$F19))*1,"F"))</f>
        <v>w</v>
      </c>
      <c r="HF19" s="28" t="str">
        <f ca="1">IF(WEEKDAY(HF$6,2)&gt;5,"w",IF(ISERROR(VLOOKUP(HF$6,fériés,1,FALSE)),(SUM($H$1:HF$1)&gt;SUM($F$8:$F18))*(SUM($H$1:HF$1)&lt;=SUM($F$8:$F19))*1,"F"))</f>
        <v>w</v>
      </c>
      <c r="HG19" s="28" t="str">
        <f ca="1">IF(WEEKDAY(HG$6,2)&gt;5,"w",IF(ISERROR(VLOOKUP(HG$6,fériés,1,FALSE)),(SUM($H$1:HG$1)&gt;SUM($F$8:$F18))*(SUM($H$1:HG$1)&lt;=SUM($F$8:$F19))*1,"F"))</f>
        <v>w</v>
      </c>
      <c r="HH19" s="28" t="str">
        <f ca="1">IF(WEEKDAY(HH$6,2)&gt;5,"w",IF(ISERROR(VLOOKUP(HH$6,fériés,1,FALSE)),(SUM($H$1:HH$1)&gt;SUM($F$8:$F18))*(SUM($H$1:HH$1)&lt;=SUM($F$8:$F19))*1,"F"))</f>
        <v>w</v>
      </c>
      <c r="HI19" s="28" t="str">
        <f ca="1">IF(WEEKDAY(HI$6,2)&gt;5,"w",IF(ISERROR(VLOOKUP(HI$6,fériés,1,FALSE)),(SUM($H$1:HI$1)&gt;SUM($F$8:$F18))*(SUM($H$1:HI$1)&lt;=SUM($F$8:$F19))*1,"F"))</f>
        <v>w</v>
      </c>
      <c r="HJ19" s="28" t="str">
        <f ca="1">IF(WEEKDAY(HJ$6,2)&gt;5,"w",IF(ISERROR(VLOOKUP(HJ$6,fériés,1,FALSE)),(SUM($H$1:HJ$1)&gt;SUM($F$8:$F18))*(SUM($H$1:HJ$1)&lt;=SUM($F$8:$F19))*1,"F"))</f>
        <v>w</v>
      </c>
      <c r="HK19" s="28" t="str">
        <f ca="1">IF(WEEKDAY(HK$6,2)&gt;5,"w",IF(ISERROR(VLOOKUP(HK$6,fériés,1,FALSE)),(SUM($H$1:HK$1)&gt;SUM($F$8:$F18))*(SUM($H$1:HK$1)&lt;=SUM($F$8:$F19))*1,"F"))</f>
        <v>w</v>
      </c>
      <c r="HL19" s="28" t="str">
        <f ca="1">IF(WEEKDAY(HL$6,2)&gt;5,"w",IF(ISERROR(VLOOKUP(HL$6,fériés,1,FALSE)),(SUM($H$1:HL$1)&gt;SUM($F$8:$F18))*(SUM($H$1:HL$1)&lt;=SUM($F$8:$F19))*1,"F"))</f>
        <v>w</v>
      </c>
      <c r="HM19" s="28" t="str">
        <f ca="1">IF(WEEKDAY(HM$6,2)&gt;5,"w",IF(ISERROR(VLOOKUP(HM$6,fériés,1,FALSE)),(SUM($H$1:HM$1)&gt;SUM($F$8:$F18))*(SUM($H$1:HM$1)&lt;=SUM($F$8:$F19))*1,"F"))</f>
        <v>w</v>
      </c>
      <c r="HN19" s="28" t="str">
        <f ca="1">IF(WEEKDAY(HN$6,2)&gt;5,"w",IF(ISERROR(VLOOKUP(HN$6,fériés,1,FALSE)),(SUM($H$1:HN$1)&gt;SUM($F$8:$F18))*(SUM($H$1:HN$1)&lt;=SUM($F$8:$F19))*1,"F"))</f>
        <v>w</v>
      </c>
      <c r="HO19" s="28" t="str">
        <f ca="1">IF(WEEKDAY(HO$6,2)&gt;5,"w",IF(ISERROR(VLOOKUP(HO$6,fériés,1,FALSE)),(SUM($H$1:HO$1)&gt;SUM($F$8:$F18))*(SUM($H$1:HO$1)&lt;=SUM($F$8:$F19))*1,"F"))</f>
        <v>w</v>
      </c>
      <c r="HP19" s="28" t="str">
        <f ca="1">IF(WEEKDAY(HP$6,2)&gt;5,"w",IF(ISERROR(VLOOKUP(HP$6,fériés,1,FALSE)),(SUM($H$1:HP$1)&gt;SUM($F$8:$F18))*(SUM($H$1:HP$1)&lt;=SUM($F$8:$F19))*1,"F"))</f>
        <v>w</v>
      </c>
      <c r="HQ19" s="28" t="str">
        <f ca="1">IF(WEEKDAY(HQ$6,2)&gt;5,"w",IF(ISERROR(VLOOKUP(HQ$6,fériés,1,FALSE)),(SUM($H$1:HQ$1)&gt;SUM($F$8:$F18))*(SUM($H$1:HQ$1)&lt;=SUM($F$8:$F19))*1,"F"))</f>
        <v>w</v>
      </c>
      <c r="HR19" s="28">
        <f ca="1">IF(WEEKDAY(HR$6,2)&gt;5,"w",IF(ISERROR(VLOOKUP(HR$6,fériés,1,FALSE)),(SUM($H$1:HR$1)&gt;SUM($F$8:$F18))*(SUM($H$1:HR$1)&lt;=SUM($F$8:$F19))*1,"F"))</f>
        <v>0</v>
      </c>
      <c r="HS19" s="28">
        <f ca="1">IF(WEEKDAY(HS$6,2)&gt;5,"w",IF(ISERROR(VLOOKUP(HS$6,fériés,1,FALSE)),(SUM($H$1:HS$1)&gt;SUM($F$8:$F18))*(SUM($H$1:HS$1)&lt;=SUM($F$8:$F19))*1,"F"))</f>
        <v>0</v>
      </c>
      <c r="HT19" s="28">
        <f ca="1">IF(WEEKDAY(HT$6,2)&gt;5,"w",IF(ISERROR(VLOOKUP(HT$6,fériés,1,FALSE)),(SUM($H$1:HT$1)&gt;SUM($F$8:$F18))*(SUM($H$1:HT$1)&lt;=SUM($F$8:$F19))*1,"F"))</f>
        <v>0</v>
      </c>
      <c r="HU19" s="28">
        <f ca="1">IF(WEEKDAY(HU$6,2)&gt;5,"w",IF(ISERROR(VLOOKUP(HU$6,fériés,1,FALSE)),(SUM($H$1:HU$1)&gt;SUM($F$8:$F18))*(SUM($H$1:HU$1)&lt;=SUM($F$8:$F19))*1,"F"))</f>
        <v>0</v>
      </c>
      <c r="HV19" s="28">
        <f ca="1">IF(WEEKDAY(HV$6,2)&gt;5,"w",IF(ISERROR(VLOOKUP(HV$6,fériés,1,FALSE)),(SUM($H$1:HV$1)&gt;SUM($F$8:$F18))*(SUM($H$1:HV$1)&lt;=SUM($F$8:$F19))*1,"F"))</f>
        <v>0</v>
      </c>
      <c r="HW19" s="28">
        <f ca="1">IF(WEEKDAY(HW$6,2)&gt;5,"w",IF(ISERROR(VLOOKUP(HW$6,fériés,1,FALSE)),(SUM($H$1:HW$1)&gt;SUM($F$8:$F18))*(SUM($H$1:HW$1)&lt;=SUM($F$8:$F19))*1,"F"))</f>
        <v>0</v>
      </c>
      <c r="HX19" s="28">
        <f ca="1">IF(WEEKDAY(HX$6,2)&gt;5,"w",IF(ISERROR(VLOOKUP(HX$6,fériés,1,FALSE)),(SUM($H$1:HX$1)&gt;SUM($F$8:$F18))*(SUM($H$1:HX$1)&lt;=SUM($F$8:$F19))*1,"F"))</f>
        <v>0</v>
      </c>
      <c r="HY19" s="28">
        <f ca="1">IF(WEEKDAY(HY$6,2)&gt;5,"w",IF(ISERROR(VLOOKUP(HY$6,fériés,1,FALSE)),(SUM($H$1:HY$1)&gt;SUM($F$8:$F18))*(SUM($H$1:HY$1)&lt;=SUM($F$8:$F19))*1,"F"))</f>
        <v>0</v>
      </c>
      <c r="HZ19" s="28">
        <f ca="1">IF(WEEKDAY(HZ$6,2)&gt;5,"w",IF(ISERROR(VLOOKUP(HZ$6,fériés,1,FALSE)),(SUM($H$1:HZ$1)&gt;SUM($F$8:$F18))*(SUM($H$1:HZ$1)&lt;=SUM($F$8:$F19))*1,"F"))</f>
        <v>0</v>
      </c>
      <c r="IA19" s="28">
        <f ca="1">IF(WEEKDAY(IA$6,2)&gt;5,"w",IF(ISERROR(VLOOKUP(IA$6,fériés,1,FALSE)),(SUM($H$1:IA$1)&gt;SUM($F$8:$F18))*(SUM($H$1:IA$1)&lt;=SUM($F$8:$F19))*1,"F"))</f>
        <v>0</v>
      </c>
      <c r="IB19" s="28">
        <f ca="1">IF(WEEKDAY(IB$6,2)&gt;5,"w",IF(ISERROR(VLOOKUP(IB$6,fériés,1,FALSE)),(SUM($H$1:IB$1)&gt;SUM($F$8:$F18))*(SUM($H$1:IB$1)&lt;=SUM($F$8:$F19))*1,"F"))</f>
        <v>0</v>
      </c>
      <c r="IC19" s="28">
        <f ca="1">IF(WEEKDAY(IC$6,2)&gt;5,"w",IF(ISERROR(VLOOKUP(IC$6,fériés,1,FALSE)),(SUM($H$1:IC$1)&gt;SUM($F$8:$F18))*(SUM($H$1:IC$1)&lt;=SUM($F$8:$F19))*1,"F"))</f>
        <v>0</v>
      </c>
      <c r="ID19" s="28">
        <f ca="1">IF(WEEKDAY(ID$6,2)&gt;5,"w",IF(ISERROR(VLOOKUP(ID$6,fériés,1,FALSE)),(SUM($H$1:ID$1)&gt;SUM($F$8:$F18))*(SUM($H$1:ID$1)&lt;=SUM($F$8:$F19))*1,"F"))</f>
        <v>0</v>
      </c>
      <c r="IE19" s="28">
        <f ca="1">IF(WEEKDAY(IE$6,2)&gt;5,"w",IF(ISERROR(VLOOKUP(IE$6,fériés,1,FALSE)),(SUM($H$1:IE$1)&gt;SUM($F$8:$F18))*(SUM($H$1:IE$1)&lt;=SUM($F$8:$F19))*1,"F"))</f>
        <v>0</v>
      </c>
      <c r="IF19" s="28">
        <f ca="1">IF(WEEKDAY(IF$6,2)&gt;5,"w",IF(ISERROR(VLOOKUP(IF$6,fériés,1,FALSE)),(SUM($H$1:IF$1)&gt;SUM($F$8:$F18))*(SUM($H$1:IF$1)&lt;=SUM($F$8:$F19))*1,"F"))</f>
        <v>0</v>
      </c>
      <c r="IG19" s="28">
        <f ca="1">IF(WEEKDAY(IG$6,2)&gt;5,"w",IF(ISERROR(VLOOKUP(IG$6,fériés,1,FALSE)),(SUM($H$1:IG$1)&gt;SUM($F$8:$F18))*(SUM($H$1:IG$1)&lt;=SUM($F$8:$F19))*1,"F"))</f>
        <v>0</v>
      </c>
      <c r="IH19" s="28">
        <f ca="1">IF(WEEKDAY(IH$6,2)&gt;5,"w",IF(ISERROR(VLOOKUP(IH$6,fériés,1,FALSE)),(SUM($H$1:IH$1)&gt;SUM($F$8:$F18))*(SUM($H$1:IH$1)&lt;=SUM($F$8:$F19))*1,"F"))</f>
        <v>0</v>
      </c>
      <c r="II19" s="28">
        <f ca="1">IF(WEEKDAY(II$6,2)&gt;5,"w",IF(ISERROR(VLOOKUP(II$6,fériés,1,FALSE)),(SUM($H$1:II$1)&gt;SUM($F$8:$F18))*(SUM($H$1:II$1)&lt;=SUM($F$8:$F19))*1,"F"))</f>
        <v>0</v>
      </c>
      <c r="IJ19" s="28">
        <f ca="1">IF(WEEKDAY(IJ$6,2)&gt;5,"w",IF(ISERROR(VLOOKUP(IJ$6,fériés,1,FALSE)),(SUM($H$1:IJ$1)&gt;SUM($F$8:$F18))*(SUM($H$1:IJ$1)&lt;=SUM($F$8:$F19))*1,"F"))</f>
        <v>0</v>
      </c>
      <c r="IK19" s="28">
        <f ca="1">IF(WEEKDAY(IK$6,2)&gt;5,"w",IF(ISERROR(VLOOKUP(IK$6,fériés,1,FALSE)),(SUM($H$1:IK$1)&gt;SUM($F$8:$F18))*(SUM($H$1:IK$1)&lt;=SUM($F$8:$F19))*1,"F"))</f>
        <v>0</v>
      </c>
      <c r="IL19" s="28">
        <f ca="1">IF(WEEKDAY(IL$6,2)&gt;5,"w",IF(ISERROR(VLOOKUP(IL$6,fériés,1,FALSE)),(SUM($H$1:IL$1)&gt;SUM($F$8:$F18))*(SUM($H$1:IL$1)&lt;=SUM($F$8:$F19))*1,"F"))</f>
        <v>0</v>
      </c>
      <c r="IM19" s="28">
        <f ca="1">IF(WEEKDAY(IM$6,2)&gt;5,"w",IF(ISERROR(VLOOKUP(IM$6,fériés,1,FALSE)),(SUM($H$1:IM$1)&gt;SUM($F$8:$F18))*(SUM($H$1:IM$1)&lt;=SUM($F$8:$F19))*1,"F"))</f>
        <v>0</v>
      </c>
      <c r="IN19" s="28">
        <f ca="1">IF(WEEKDAY(IN$6,2)&gt;5,"w",IF(ISERROR(VLOOKUP(IN$6,fériés,1,FALSE)),(SUM($H$1:IN$1)&gt;SUM($F$8:$F18))*(SUM($H$1:IN$1)&lt;=SUM($F$8:$F19))*1,"F"))</f>
        <v>0</v>
      </c>
      <c r="IO19" s="28">
        <f ca="1">IF(WEEKDAY(IO$6,2)&gt;5,"w",IF(ISERROR(VLOOKUP(IO$6,fériés,1,FALSE)),(SUM($H$1:IO$1)&gt;SUM($F$8:$F18))*(SUM($H$1:IO$1)&lt;=SUM($F$8:$F19))*1,"F"))</f>
        <v>0</v>
      </c>
      <c r="IP19" s="28">
        <f ca="1">IF(WEEKDAY(IP$6,2)&gt;5,"w",IF(ISERROR(VLOOKUP(IP$6,fériés,1,FALSE)),(SUM($H$1:IP$1)&gt;SUM($F$8:$F18))*(SUM($H$1:IP$1)&lt;=SUM($F$8:$F19))*1,"F"))</f>
        <v>0</v>
      </c>
      <c r="IQ19" s="28">
        <f ca="1">IF(WEEKDAY(IQ$6,2)&gt;5,"w",IF(ISERROR(VLOOKUP(IQ$6,fériés,1,FALSE)),(SUM($H$1:IQ$1)&gt;SUM($F$8:$F18))*(SUM($H$1:IQ$1)&lt;=SUM($F$8:$F19))*1,"F"))</f>
        <v>0</v>
      </c>
      <c r="IR19" s="28">
        <f ca="1">IF(WEEKDAY(IR$6,2)&gt;5,"w",IF(ISERROR(VLOOKUP(IR$6,fériés,1,FALSE)),(SUM($H$1:IR$1)&gt;SUM($F$8:$F18))*(SUM($H$1:IR$1)&lt;=SUM($F$8:$F19))*1,"F"))</f>
        <v>0</v>
      </c>
      <c r="IS19" s="28">
        <f ca="1">IF(WEEKDAY(IS$6,2)&gt;5,"w",IF(ISERROR(VLOOKUP(IS$6,fériés,1,FALSE)),(SUM($H$1:IS$1)&gt;SUM($F$8:$F18))*(SUM($H$1:IS$1)&lt;=SUM($F$8:$F19))*1,"F"))</f>
        <v>0</v>
      </c>
      <c r="IT19" s="28">
        <f ca="1">IF(WEEKDAY(IT$6,2)&gt;5,"w",IF(ISERROR(VLOOKUP(IT$6,fériés,1,FALSE)),(SUM($H$1:IT$1)&gt;SUM($F$8:$F18))*(SUM($H$1:IT$1)&lt;=SUM($F$8:$F19))*1,"F"))</f>
        <v>0</v>
      </c>
      <c r="IU19" s="28">
        <f ca="1">IF(WEEKDAY(IU$6,2)&gt;5,"w",IF(ISERROR(VLOOKUP(IU$6,fériés,1,FALSE)),(SUM($H$1:IU$1)&gt;SUM($F$8:$F18))*(SUM($H$1:IU$1)&lt;=SUM($F$8:$F19))*1,"F"))</f>
        <v>0</v>
      </c>
      <c r="IV19" s="28">
        <f ca="1">IF(WEEKDAY(IV$6,2)&gt;5,"w",IF(ISERROR(VLOOKUP(IV$6,fériés,1,FALSE)),(SUM($H$1:IV$1)&gt;SUM($F$8:$F18))*(SUM($H$1:IV$1)&lt;=SUM($F$8:$F19))*1,"F"))</f>
        <v>0</v>
      </c>
      <c r="IW19" s="28">
        <f ca="1">IF(WEEKDAY(IW$6,2)&gt;5,"w",IF(ISERROR(VLOOKUP(IW$6,fériés,1,FALSE)),(SUM($H$1:IW$1)&gt;SUM($F$8:$F18))*(SUM($H$1:IW$1)&lt;=SUM($F$8:$F19))*1,"F"))</f>
        <v>0</v>
      </c>
      <c r="IX19" s="28">
        <f ca="1">IF(WEEKDAY(IX$6,2)&gt;5,"w",IF(ISERROR(VLOOKUP(IX$6,fériés,1,FALSE)),(SUM($H$1:IX$1)&gt;SUM($F$8:$F18))*(SUM($H$1:IX$1)&lt;=SUM($F$8:$F19))*1,"F"))</f>
        <v>0</v>
      </c>
      <c r="IY19" s="28">
        <f ca="1">IF(WEEKDAY(IY$6,2)&gt;5,"w",IF(ISERROR(VLOOKUP(IY$6,fériés,1,FALSE)),(SUM($H$1:IY$1)&gt;SUM($F$8:$F18))*(SUM($H$1:IY$1)&lt;=SUM($F$8:$F19))*1,"F"))</f>
        <v>0</v>
      </c>
      <c r="IZ19" s="28">
        <f ca="1">IF(WEEKDAY(IZ$6,2)&gt;5,"w",IF(ISERROR(VLOOKUP(IZ$6,fériés,1,FALSE)),(SUM($H$1:IZ$1)&gt;SUM($F$8:$F18))*(SUM($H$1:IZ$1)&lt;=SUM($F$8:$F19))*1,"F"))</f>
        <v>0</v>
      </c>
      <c r="JA19" s="28">
        <f ca="1">IF(WEEKDAY(JA$6,2)&gt;5,"w",IF(ISERROR(VLOOKUP(JA$6,fériés,1,FALSE)),(SUM($H$1:JA$1)&gt;SUM($F$8:$F18))*(SUM($H$1:JA$1)&lt;=SUM($F$8:$F19))*1,"F"))</f>
        <v>0</v>
      </c>
      <c r="JB19" s="28">
        <f ca="1">IF(WEEKDAY(JB$6,2)&gt;5,"w",IF(ISERROR(VLOOKUP(JB$6,fériés,1,FALSE)),(SUM($H$1:JB$1)&gt;SUM($F$8:$F18))*(SUM($H$1:JB$1)&lt;=SUM($F$8:$F19))*1,"F"))</f>
        <v>0</v>
      </c>
      <c r="JC19" s="28">
        <f ca="1">IF(WEEKDAY(JC$6,2)&gt;5,"w",IF(ISERROR(VLOOKUP(JC$6,fériés,1,FALSE)),(SUM($H$1:JC$1)&gt;SUM($F$8:$F18))*(SUM($H$1:JC$1)&lt;=SUM($F$8:$F19))*1,"F"))</f>
        <v>0</v>
      </c>
      <c r="JD19" s="28">
        <f ca="1">IF(WEEKDAY(JD$6,2)&gt;5,"w",IF(ISERROR(VLOOKUP(JD$6,fériés,1,FALSE)),(SUM($H$1:JD$1)&gt;SUM($F$8:$F18))*(SUM($H$1:JD$1)&lt;=SUM($F$8:$F19))*1,"F"))</f>
        <v>0</v>
      </c>
      <c r="JE19" s="28">
        <f ca="1">IF(WEEKDAY(JE$6,2)&gt;5,"w",IF(ISERROR(VLOOKUP(JE$6,fériés,1,FALSE)),(SUM($H$1:JE$1)&gt;SUM($F$8:$F18))*(SUM($H$1:JE$1)&lt;=SUM($F$8:$F19))*1,"F"))</f>
        <v>0</v>
      </c>
      <c r="JF19" s="28">
        <f ca="1">IF(WEEKDAY(JF$6,2)&gt;5,"w",IF(ISERROR(VLOOKUP(JF$6,fériés,1,FALSE)),(SUM($H$1:JF$1)&gt;SUM($F$8:$F18))*(SUM($H$1:JF$1)&lt;=SUM($F$8:$F19))*1,"F"))</f>
        <v>0</v>
      </c>
      <c r="JG19" s="28">
        <f ca="1">IF(WEEKDAY(JG$6,2)&gt;5,"w",IF(ISERROR(VLOOKUP(JG$6,fériés,1,FALSE)),(SUM($H$1:JG$1)&gt;SUM($F$8:$F18))*(SUM($H$1:JG$1)&lt;=SUM($F$8:$F19))*1,"F"))</f>
        <v>0</v>
      </c>
      <c r="JH19" s="28">
        <f ca="1">IF(WEEKDAY(JH$6,2)&gt;5,"w",IF(ISERROR(VLOOKUP(JH$6,fériés,1,FALSE)),(SUM($H$1:JH$1)&gt;SUM($F$8:$F18))*(SUM($H$1:JH$1)&lt;=SUM($F$8:$F19))*1,"F"))</f>
        <v>0</v>
      </c>
      <c r="JI19" s="28">
        <f ca="1">IF(WEEKDAY(JI$6,2)&gt;5,"w",IF(ISERROR(VLOOKUP(JI$6,fériés,1,FALSE)),(SUM($H$1:JI$1)&gt;SUM($F$8:$F18))*(SUM($H$1:JI$1)&lt;=SUM($F$8:$F19))*1,"F"))</f>
        <v>0</v>
      </c>
      <c r="JJ19" s="28">
        <f ca="1">IF(WEEKDAY(JJ$6,2)&gt;5,"w",IF(ISERROR(VLOOKUP(JJ$6,fériés,1,FALSE)),(SUM($H$1:JJ$1)&gt;SUM($F$8:$F18))*(SUM($H$1:JJ$1)&lt;=SUM($F$8:$F19))*1,"F"))</f>
        <v>0</v>
      </c>
      <c r="JK19" s="28">
        <f ca="1">IF(WEEKDAY(JK$6,2)&gt;5,"w",IF(ISERROR(VLOOKUP(JK$6,fériés,1,FALSE)),(SUM($H$1:JK$1)&gt;SUM($F$8:$F18))*(SUM($H$1:JK$1)&lt;=SUM($F$8:$F19))*1,"F"))</f>
        <v>0</v>
      </c>
      <c r="JL19" s="28">
        <f ca="1">IF(WEEKDAY(JL$6,2)&gt;5,"w",IF(ISERROR(VLOOKUP(JL$6,fériés,1,FALSE)),(SUM($H$1:JL$1)&gt;SUM($F$8:$F18))*(SUM($H$1:JL$1)&lt;=SUM($F$8:$F19))*1,"F"))</f>
        <v>0</v>
      </c>
      <c r="JM19" s="28">
        <f ca="1">IF(WEEKDAY(JM$6,2)&gt;5,"w",IF(ISERROR(VLOOKUP(JM$6,fériés,1,FALSE)),(SUM($H$1:JM$1)&gt;SUM($F$8:$F18))*(SUM($H$1:JM$1)&lt;=SUM($F$8:$F19))*1,"F"))</f>
        <v>0</v>
      </c>
      <c r="JN19" s="28">
        <f ca="1">IF(WEEKDAY(JN$6,2)&gt;5,"w",IF(ISERROR(VLOOKUP(JN$6,fériés,1,FALSE)),(SUM($H$1:JN$1)&gt;SUM($F$8:$F18))*(SUM($H$1:JN$1)&lt;=SUM($F$8:$F19))*1,"F"))</f>
        <v>0</v>
      </c>
      <c r="JO19" s="28">
        <f ca="1">IF(WEEKDAY(JO$6,2)&gt;5,"w",IF(ISERROR(VLOOKUP(JO$6,fériés,1,FALSE)),(SUM($H$1:JO$1)&gt;SUM($F$8:$F18))*(SUM($H$1:JO$1)&lt;=SUM($F$8:$F19))*1,"F"))</f>
        <v>0</v>
      </c>
      <c r="JP19" s="28" t="str">
        <f ca="1">IF(WEEKDAY(JP$6,2)&gt;5,"w",IF(ISERROR(VLOOKUP(JP$6,fériés,1,FALSE)),(SUM($H$1:JP$1)&gt;SUM($F$8:$F18))*(SUM($H$1:JP$1)&lt;=SUM($F$8:$F19))*1,"F"))</f>
        <v>w</v>
      </c>
      <c r="JQ19" s="28" t="str">
        <f ca="1">IF(WEEKDAY(JQ$6,2)&gt;5,"w",IF(ISERROR(VLOOKUP(JQ$6,fériés,1,FALSE)),(SUM($H$1:JQ$1)&gt;SUM($F$8:$F18))*(SUM($H$1:JQ$1)&lt;=SUM($F$8:$F19))*1,"F"))</f>
        <v>w</v>
      </c>
      <c r="JR19" s="28" t="str">
        <f ca="1">IF(WEEKDAY(JR$6,2)&gt;5,"w",IF(ISERROR(VLOOKUP(JR$6,fériés,1,FALSE)),(SUM($H$1:JR$1)&gt;SUM($F$8:$F18))*(SUM($H$1:JR$1)&lt;=SUM($F$8:$F19))*1,"F"))</f>
        <v>w</v>
      </c>
      <c r="JS19" s="28" t="str">
        <f ca="1">IF(WEEKDAY(JS$6,2)&gt;5,"w",IF(ISERROR(VLOOKUP(JS$6,fériés,1,FALSE)),(SUM($H$1:JS$1)&gt;SUM($F$8:$F18))*(SUM($H$1:JS$1)&lt;=SUM($F$8:$F19))*1,"F"))</f>
        <v>w</v>
      </c>
      <c r="JT19" s="28" t="str">
        <f ca="1">IF(WEEKDAY(JT$6,2)&gt;5,"w",IF(ISERROR(VLOOKUP(JT$6,fériés,1,FALSE)),(SUM($H$1:JT$1)&gt;SUM($F$8:$F18))*(SUM($H$1:JT$1)&lt;=SUM($F$8:$F19))*1,"F"))</f>
        <v>w</v>
      </c>
      <c r="JU19" s="28" t="str">
        <f ca="1">IF(WEEKDAY(JU$6,2)&gt;5,"w",IF(ISERROR(VLOOKUP(JU$6,fériés,1,FALSE)),(SUM($H$1:JU$1)&gt;SUM($F$8:$F18))*(SUM($H$1:JU$1)&lt;=SUM($F$8:$F19))*1,"F"))</f>
        <v>w</v>
      </c>
      <c r="JV19" s="28" t="str">
        <f ca="1">IF(WEEKDAY(JV$6,2)&gt;5,"w",IF(ISERROR(VLOOKUP(JV$6,fériés,1,FALSE)),(SUM($H$1:JV$1)&gt;SUM($F$8:$F18))*(SUM($H$1:JV$1)&lt;=SUM($F$8:$F19))*1,"F"))</f>
        <v>w</v>
      </c>
      <c r="JW19" s="28" t="str">
        <f ca="1">IF(WEEKDAY(JW$6,2)&gt;5,"w",IF(ISERROR(VLOOKUP(JW$6,fériés,1,FALSE)),(SUM($H$1:JW$1)&gt;SUM($F$8:$F18))*(SUM($H$1:JW$1)&lt;=SUM($F$8:$F19))*1,"F"))</f>
        <v>w</v>
      </c>
      <c r="JX19" s="28" t="str">
        <f ca="1">IF(WEEKDAY(JX$6,2)&gt;5,"w",IF(ISERROR(VLOOKUP(JX$6,fériés,1,FALSE)),(SUM($H$1:JX$1)&gt;SUM($F$8:$F18))*(SUM($H$1:JX$1)&lt;=SUM($F$8:$F19))*1,"F"))</f>
        <v>w</v>
      </c>
      <c r="JY19" s="28" t="str">
        <f ca="1">IF(WEEKDAY(JY$6,2)&gt;5,"w",IF(ISERROR(VLOOKUP(JY$6,fériés,1,FALSE)),(SUM($H$1:JY$1)&gt;SUM($F$8:$F18))*(SUM($H$1:JY$1)&lt;=SUM($F$8:$F19))*1,"F"))</f>
        <v>w</v>
      </c>
      <c r="JZ19" s="28" t="str">
        <f ca="1">IF(WEEKDAY(JZ$6,2)&gt;5,"w",IF(ISERROR(VLOOKUP(JZ$6,fériés,1,FALSE)),(SUM($H$1:JZ$1)&gt;SUM($F$8:$F18))*(SUM($H$1:JZ$1)&lt;=SUM($F$8:$F19))*1,"F"))</f>
        <v>w</v>
      </c>
      <c r="KA19" s="28" t="str">
        <f ca="1">IF(WEEKDAY(KA$6,2)&gt;5,"w",IF(ISERROR(VLOOKUP(KA$6,fériés,1,FALSE)),(SUM($H$1:KA$1)&gt;SUM($F$8:$F18))*(SUM($H$1:KA$1)&lt;=SUM($F$8:$F19))*1,"F"))</f>
        <v>w</v>
      </c>
      <c r="KB19" s="28" t="str">
        <f ca="1">IF(WEEKDAY(KB$6,2)&gt;5,"w",IF(ISERROR(VLOOKUP(KB$6,fériés,1,FALSE)),(SUM($H$1:KB$1)&gt;SUM($F$8:$F18))*(SUM($H$1:KB$1)&lt;=SUM($F$8:$F19))*1,"F"))</f>
        <v>w</v>
      </c>
      <c r="KC19" s="28" t="str">
        <f ca="1">IF(WEEKDAY(KC$6,2)&gt;5,"w",IF(ISERROR(VLOOKUP(KC$6,fériés,1,FALSE)),(SUM($H$1:KC$1)&gt;SUM($F$8:$F18))*(SUM($H$1:KC$1)&lt;=SUM($F$8:$F19))*1,"F"))</f>
        <v>w</v>
      </c>
      <c r="KD19" s="28" t="str">
        <f ca="1">IF(WEEKDAY(KD$6,2)&gt;5,"w",IF(ISERROR(VLOOKUP(KD$6,fériés,1,FALSE)),(SUM($H$1:KD$1)&gt;SUM($F$8:$F18))*(SUM($H$1:KD$1)&lt;=SUM($F$8:$F19))*1,"F"))</f>
        <v>w</v>
      </c>
      <c r="KE19" s="28" t="str">
        <f ca="1">IF(WEEKDAY(KE$6,2)&gt;5,"w",IF(ISERROR(VLOOKUP(KE$6,fériés,1,FALSE)),(SUM($H$1:KE$1)&gt;SUM($F$8:$F18))*(SUM($H$1:KE$1)&lt;=SUM($F$8:$F19))*1,"F"))</f>
        <v>w</v>
      </c>
      <c r="KF19" s="28" t="str">
        <f ca="1">IF(WEEKDAY(KF$6,2)&gt;5,"w",IF(ISERROR(VLOOKUP(KF$6,fériés,1,FALSE)),(SUM($H$1:KF$1)&gt;SUM($F$8:$F18))*(SUM($H$1:KF$1)&lt;=SUM($F$8:$F19))*1,"F"))</f>
        <v>w</v>
      </c>
      <c r="KG19" s="28" t="str">
        <f ca="1">IF(WEEKDAY(KG$6,2)&gt;5,"w",IF(ISERROR(VLOOKUP(KG$6,fériés,1,FALSE)),(SUM($H$1:KG$1)&gt;SUM($F$8:$F18))*(SUM($H$1:KG$1)&lt;=SUM($F$8:$F19))*1,"F"))</f>
        <v>w</v>
      </c>
      <c r="KH19" s="28" t="str">
        <f ca="1">IF(WEEKDAY(KH$6,2)&gt;5,"w",IF(ISERROR(VLOOKUP(KH$6,fériés,1,FALSE)),(SUM($H$1:KH$1)&gt;SUM($F$8:$F18))*(SUM($H$1:KH$1)&lt;=SUM($F$8:$F19))*1,"F"))</f>
        <v>w</v>
      </c>
      <c r="KI19" s="28" t="str">
        <f ca="1">IF(WEEKDAY(KI$6,2)&gt;5,"w",IF(ISERROR(VLOOKUP(KI$6,fériés,1,FALSE)),(SUM($H$1:KI$1)&gt;SUM($F$8:$F18))*(SUM($H$1:KI$1)&lt;=SUM($F$8:$F19))*1,"F"))</f>
        <v>w</v>
      </c>
      <c r="KJ19" s="28">
        <f ca="1">IF(WEEKDAY(KJ$6,2)&gt;5,"w",IF(ISERROR(VLOOKUP(KJ$6,fériés,1,FALSE)),(SUM($H$1:KJ$1)&gt;SUM($F$8:$F18))*(SUM($H$1:KJ$1)&lt;=SUM($F$8:$F19))*1,"F"))</f>
        <v>0</v>
      </c>
      <c r="KK19" s="28">
        <f ca="1">IF(WEEKDAY(KK$6,2)&gt;5,"w",IF(ISERROR(VLOOKUP(KK$6,fériés,1,FALSE)),(SUM($H$1:KK$1)&gt;SUM($F$8:$F18))*(SUM($H$1:KK$1)&lt;=SUM($F$8:$F19))*1,"F"))</f>
        <v>0</v>
      </c>
      <c r="KL19" s="28">
        <f ca="1">IF(WEEKDAY(KL$6,2)&gt;5,"w",IF(ISERROR(VLOOKUP(KL$6,fériés,1,FALSE)),(SUM($H$1:KL$1)&gt;SUM($F$8:$F18))*(SUM($H$1:KL$1)&lt;=SUM($F$8:$F19))*1,"F"))</f>
        <v>0</v>
      </c>
      <c r="KM19" s="28">
        <f ca="1">IF(WEEKDAY(KM$6,2)&gt;5,"w",IF(ISERROR(VLOOKUP(KM$6,fériés,1,FALSE)),(SUM($H$1:KM$1)&gt;SUM($F$8:$F18))*(SUM($H$1:KM$1)&lt;=SUM($F$8:$F19))*1,"F"))</f>
        <v>0</v>
      </c>
      <c r="KN19" s="28">
        <f ca="1">IF(WEEKDAY(KN$6,2)&gt;5,"w",IF(ISERROR(VLOOKUP(KN$6,fériés,1,FALSE)),(SUM($H$1:KN$1)&gt;SUM($F$8:$F18))*(SUM($H$1:KN$1)&lt;=SUM($F$8:$F19))*1,"F"))</f>
        <v>0</v>
      </c>
      <c r="KO19" s="28">
        <f ca="1">IF(WEEKDAY(KO$6,2)&gt;5,"w",IF(ISERROR(VLOOKUP(KO$6,fériés,1,FALSE)),(SUM($H$1:KO$1)&gt;SUM($F$8:$F18))*(SUM($H$1:KO$1)&lt;=SUM($F$8:$F19))*1,"F"))</f>
        <v>0</v>
      </c>
      <c r="KP19" s="28">
        <f ca="1">IF(WEEKDAY(KP$6,2)&gt;5,"w",IF(ISERROR(VLOOKUP(KP$6,fériés,1,FALSE)),(SUM($H$1:KP$1)&gt;SUM($F$8:$F18))*(SUM($H$1:KP$1)&lt;=SUM($F$8:$F19))*1,"F"))</f>
        <v>0</v>
      </c>
      <c r="KQ19" s="28">
        <f ca="1">IF(WEEKDAY(KQ$6,2)&gt;5,"w",IF(ISERROR(VLOOKUP(KQ$6,fériés,1,FALSE)),(SUM($H$1:KQ$1)&gt;SUM($F$8:$F18))*(SUM($H$1:KQ$1)&lt;=SUM($F$8:$F19))*1,"F"))</f>
        <v>0</v>
      </c>
      <c r="KR19" s="28">
        <f ca="1">IF(WEEKDAY(KR$6,2)&gt;5,"w",IF(ISERROR(VLOOKUP(KR$6,fériés,1,FALSE)),(SUM($H$1:KR$1)&gt;SUM($F$8:$F18))*(SUM($H$1:KR$1)&lt;=SUM($F$8:$F19))*1,"F"))</f>
        <v>0</v>
      </c>
      <c r="KS19" s="28">
        <f ca="1">IF(WEEKDAY(KS$6,2)&gt;5,"w",IF(ISERROR(VLOOKUP(KS$6,fériés,1,FALSE)),(SUM($H$1:KS$1)&gt;SUM($F$8:$F18))*(SUM($H$1:KS$1)&lt;=SUM($F$8:$F19))*1,"F"))</f>
        <v>0</v>
      </c>
      <c r="KT19" s="28">
        <f ca="1">IF(WEEKDAY(KT$6,2)&gt;5,"w",IF(ISERROR(VLOOKUP(KT$6,fériés,1,FALSE)),(SUM($H$1:KT$1)&gt;SUM($F$8:$F18))*(SUM($H$1:KT$1)&lt;=SUM($F$8:$F19))*1,"F"))</f>
        <v>0</v>
      </c>
      <c r="KU19" s="28">
        <f ca="1">IF(WEEKDAY(KU$6,2)&gt;5,"w",IF(ISERROR(VLOOKUP(KU$6,fériés,1,FALSE)),(SUM($H$1:KU$1)&gt;SUM($F$8:$F18))*(SUM($H$1:KU$1)&lt;=SUM($F$8:$F19))*1,"F"))</f>
        <v>0</v>
      </c>
      <c r="KV19" s="28">
        <f ca="1">IF(WEEKDAY(KV$6,2)&gt;5,"w",IF(ISERROR(VLOOKUP(KV$6,fériés,1,FALSE)),(SUM($H$1:KV$1)&gt;SUM($F$8:$F18))*(SUM($H$1:KV$1)&lt;=SUM($F$8:$F19))*1,"F"))</f>
        <v>0</v>
      </c>
      <c r="KW19" s="28">
        <f ca="1">IF(WEEKDAY(KW$6,2)&gt;5,"w",IF(ISERROR(VLOOKUP(KW$6,fériés,1,FALSE)),(SUM($H$1:KW$1)&gt;SUM($F$8:$F18))*(SUM($H$1:KW$1)&lt;=SUM($F$8:$F19))*1,"F"))</f>
        <v>0</v>
      </c>
      <c r="KX19" s="28">
        <f ca="1">IF(WEEKDAY(KX$6,2)&gt;5,"w",IF(ISERROR(VLOOKUP(KX$6,fériés,1,FALSE)),(SUM($H$1:KX$1)&gt;SUM($F$8:$F18))*(SUM($H$1:KX$1)&lt;=SUM($F$8:$F19))*1,"F"))</f>
        <v>0</v>
      </c>
      <c r="KY19" s="28">
        <f ca="1">IF(WEEKDAY(KY$6,2)&gt;5,"w",IF(ISERROR(VLOOKUP(KY$6,fériés,1,FALSE)),(SUM($H$1:KY$1)&gt;SUM($F$8:$F18))*(SUM($H$1:KY$1)&lt;=SUM($F$8:$F19))*1,"F"))</f>
        <v>0</v>
      </c>
      <c r="KZ19" s="28">
        <f ca="1">IF(WEEKDAY(KZ$6,2)&gt;5,"w",IF(ISERROR(VLOOKUP(KZ$6,fériés,1,FALSE)),(SUM($H$1:KZ$1)&gt;SUM($F$8:$F18))*(SUM($H$1:KZ$1)&lt;=SUM($F$8:$F19))*1,"F"))</f>
        <v>0</v>
      </c>
      <c r="LA19" s="28">
        <f ca="1">IF(WEEKDAY(LA$6,2)&gt;5,"w",IF(ISERROR(VLOOKUP(LA$6,fériés,1,FALSE)),(SUM($H$1:LA$1)&gt;SUM($F$8:$F18))*(SUM($H$1:LA$1)&lt;=SUM($F$8:$F19))*1,"F"))</f>
        <v>0</v>
      </c>
      <c r="LB19" s="28">
        <f ca="1">IF(WEEKDAY(LB$6,2)&gt;5,"w",IF(ISERROR(VLOOKUP(LB$6,fériés,1,FALSE)),(SUM($H$1:LB$1)&gt;SUM($F$8:$F18))*(SUM($H$1:LB$1)&lt;=SUM($F$8:$F19))*1,"F"))</f>
        <v>0</v>
      </c>
      <c r="LC19" s="28">
        <f ca="1">IF(WEEKDAY(LC$6,2)&gt;5,"w",IF(ISERROR(VLOOKUP(LC$6,fériés,1,FALSE)),(SUM($H$1:LC$1)&gt;SUM($F$8:$F18))*(SUM($H$1:LC$1)&lt;=SUM($F$8:$F19))*1,"F"))</f>
        <v>0</v>
      </c>
      <c r="LD19" s="28">
        <f ca="1">IF(WEEKDAY(LD$6,2)&gt;5,"w",IF(ISERROR(VLOOKUP(LD$6,fériés,1,FALSE)),(SUM($H$1:LD$1)&gt;SUM($F$8:$F18))*(SUM($H$1:LD$1)&lt;=SUM($F$8:$F19))*1,"F"))</f>
        <v>0</v>
      </c>
      <c r="LE19" s="28">
        <f ca="1">IF(WEEKDAY(LE$6,2)&gt;5,"w",IF(ISERROR(VLOOKUP(LE$6,fériés,1,FALSE)),(SUM($H$1:LE$1)&gt;SUM($F$8:$F18))*(SUM($H$1:LE$1)&lt;=SUM($F$8:$F19))*1,"F"))</f>
        <v>0</v>
      </c>
      <c r="LF19" s="28">
        <f ca="1">IF(WEEKDAY(LF$6,2)&gt;5,"w",IF(ISERROR(VLOOKUP(LF$6,fériés,1,FALSE)),(SUM($H$1:LF$1)&gt;SUM($F$8:$F18))*(SUM($H$1:LF$1)&lt;=SUM($F$8:$F19))*1,"F"))</f>
        <v>0</v>
      </c>
      <c r="LG19" s="28">
        <f ca="1">IF(WEEKDAY(LG$6,2)&gt;5,"w",IF(ISERROR(VLOOKUP(LG$6,fériés,1,FALSE)),(SUM($H$1:LG$1)&gt;SUM($F$8:$F18))*(SUM($H$1:LG$1)&lt;=SUM($F$8:$F19))*1,"F"))</f>
        <v>0</v>
      </c>
      <c r="LH19" s="28">
        <f ca="1">IF(WEEKDAY(LH$6,2)&gt;5,"w",IF(ISERROR(VLOOKUP(LH$6,fériés,1,FALSE)),(SUM($H$1:LH$1)&gt;SUM($F$8:$F18))*(SUM($H$1:LH$1)&lt;=SUM($F$8:$F19))*1,"F"))</f>
        <v>0</v>
      </c>
      <c r="LI19" s="28">
        <f ca="1">IF(WEEKDAY(LI$6,2)&gt;5,"w",IF(ISERROR(VLOOKUP(LI$6,fériés,1,FALSE)),(SUM($H$1:LI$1)&gt;SUM($F$8:$F18))*(SUM($H$1:LI$1)&lt;=SUM($F$8:$F19))*1,"F"))</f>
        <v>0</v>
      </c>
      <c r="LJ19" s="28">
        <f ca="1">IF(WEEKDAY(LJ$6,2)&gt;5,"w",IF(ISERROR(VLOOKUP(LJ$6,fériés,1,FALSE)),(SUM($H$1:LJ$1)&gt;SUM($F$8:$F18))*(SUM($H$1:LJ$1)&lt;=SUM($F$8:$F19))*1,"F"))</f>
        <v>0</v>
      </c>
      <c r="LK19" s="28">
        <f ca="1">IF(WEEKDAY(LK$6,2)&gt;5,"w",IF(ISERROR(VLOOKUP(LK$6,fériés,1,FALSE)),(SUM($H$1:LK$1)&gt;SUM($F$8:$F18))*(SUM($H$1:LK$1)&lt;=SUM($F$8:$F19))*1,"F"))</f>
        <v>0</v>
      </c>
      <c r="LL19" s="28">
        <f ca="1">IF(WEEKDAY(LL$6,2)&gt;5,"w",IF(ISERROR(VLOOKUP(LL$6,fériés,1,FALSE)),(SUM($H$1:LL$1)&gt;SUM($F$8:$F18))*(SUM($H$1:LL$1)&lt;=SUM($F$8:$F19))*1,"F"))</f>
        <v>0</v>
      </c>
      <c r="LM19" s="28">
        <f ca="1">IF(WEEKDAY(LM$6,2)&gt;5,"w",IF(ISERROR(VLOOKUP(LM$6,fériés,1,FALSE)),(SUM($H$1:LM$1)&gt;SUM($F$8:$F18))*(SUM($H$1:LM$1)&lt;=SUM($F$8:$F19))*1,"F"))</f>
        <v>0</v>
      </c>
      <c r="LN19" s="28">
        <f ca="1">IF(WEEKDAY(LN$6,2)&gt;5,"w",IF(ISERROR(VLOOKUP(LN$6,fériés,1,FALSE)),(SUM($H$1:LN$1)&gt;SUM($F$8:$F18))*(SUM($H$1:LN$1)&lt;=SUM($F$8:$F19))*1,"F"))</f>
        <v>0</v>
      </c>
      <c r="LO19" s="28">
        <f ca="1">IF(WEEKDAY(LO$6,2)&gt;5,"w",IF(ISERROR(VLOOKUP(LO$6,fériés,1,FALSE)),(SUM($H$1:LO$1)&gt;SUM($F$8:$F18))*(SUM($H$1:LO$1)&lt;=SUM($F$8:$F19))*1,"F"))</f>
        <v>0</v>
      </c>
      <c r="LP19" s="28">
        <f ca="1">IF(WEEKDAY(LP$6,2)&gt;5,"w",IF(ISERROR(VLOOKUP(LP$6,fériés,1,FALSE)),(SUM($H$1:LP$1)&gt;SUM($F$8:$F18))*(SUM($H$1:LP$1)&lt;=SUM($F$8:$F19))*1,"F"))</f>
        <v>0</v>
      </c>
      <c r="LQ19" s="28">
        <f ca="1">IF(WEEKDAY(LQ$6,2)&gt;5,"w",IF(ISERROR(VLOOKUP(LQ$6,fériés,1,FALSE)),(SUM($H$1:LQ$1)&gt;SUM($F$8:$F18))*(SUM($H$1:LQ$1)&lt;=SUM($F$8:$F19))*1,"F"))</f>
        <v>0</v>
      </c>
      <c r="LR19" s="28">
        <f ca="1">IF(WEEKDAY(LR$6,2)&gt;5,"w",IF(ISERROR(VLOOKUP(LR$6,fériés,1,FALSE)),(SUM($H$1:LR$1)&gt;SUM($F$8:$F18))*(SUM($H$1:LR$1)&lt;=SUM($F$8:$F19))*1,"F"))</f>
        <v>0</v>
      </c>
      <c r="LS19" s="28">
        <f ca="1">IF(WEEKDAY(LS$6,2)&gt;5,"w",IF(ISERROR(VLOOKUP(LS$6,fériés,1,FALSE)),(SUM($H$1:LS$1)&gt;SUM($F$8:$F18))*(SUM($H$1:LS$1)&lt;=SUM($F$8:$F19))*1,"F"))</f>
        <v>0</v>
      </c>
      <c r="LT19" s="28">
        <f ca="1">IF(WEEKDAY(LT$6,2)&gt;5,"w",IF(ISERROR(VLOOKUP(LT$6,fériés,1,FALSE)),(SUM($H$1:LT$1)&gt;SUM($F$8:$F18))*(SUM($H$1:LT$1)&lt;=SUM($F$8:$F19))*1,"F"))</f>
        <v>0</v>
      </c>
      <c r="LU19" s="28">
        <f ca="1">IF(WEEKDAY(LU$6,2)&gt;5,"w",IF(ISERROR(VLOOKUP(LU$6,fériés,1,FALSE)),(SUM($H$1:LU$1)&gt;SUM($F$8:$F18))*(SUM($H$1:LU$1)&lt;=SUM($F$8:$F19))*1,"F"))</f>
        <v>0</v>
      </c>
      <c r="LV19" s="28">
        <f ca="1">IF(WEEKDAY(LV$6,2)&gt;5,"w",IF(ISERROR(VLOOKUP(LV$6,fériés,1,FALSE)),(SUM($H$1:LV$1)&gt;SUM($F$8:$F18))*(SUM($H$1:LV$1)&lt;=SUM($F$8:$F19))*1,"F"))</f>
        <v>0</v>
      </c>
      <c r="LW19" s="28">
        <f ca="1">IF(WEEKDAY(LW$6,2)&gt;5,"w",IF(ISERROR(VLOOKUP(LW$6,fériés,1,FALSE)),(SUM($H$1:LW$1)&gt;SUM($F$8:$F18))*(SUM($H$1:LW$1)&lt;=SUM($F$8:$F19))*1,"F"))</f>
        <v>0</v>
      </c>
      <c r="LX19" s="28">
        <f ca="1">IF(WEEKDAY(LX$6,2)&gt;5,"w",IF(ISERROR(VLOOKUP(LX$6,fériés,1,FALSE)),(SUM($H$1:LX$1)&gt;SUM($F$8:$F18))*(SUM($H$1:LX$1)&lt;=SUM($F$8:$F19))*1,"F"))</f>
        <v>0</v>
      </c>
      <c r="LY19" s="28">
        <f ca="1">IF(WEEKDAY(LY$6,2)&gt;5,"w",IF(ISERROR(VLOOKUP(LY$6,fériés,1,FALSE)),(SUM($H$1:LY$1)&gt;SUM($F$8:$F18))*(SUM($H$1:LY$1)&lt;=SUM($F$8:$F19))*1,"F"))</f>
        <v>0</v>
      </c>
      <c r="LZ19" s="28">
        <f ca="1">IF(WEEKDAY(LZ$6,2)&gt;5,"w",IF(ISERROR(VLOOKUP(LZ$6,fériés,1,FALSE)),(SUM($H$1:LZ$1)&gt;SUM($F$8:$F18))*(SUM($H$1:LZ$1)&lt;=SUM($F$8:$F19))*1,"F"))</f>
        <v>0</v>
      </c>
      <c r="MA19" s="28">
        <f ca="1">IF(WEEKDAY(MA$6,2)&gt;5,"w",IF(ISERROR(VLOOKUP(MA$6,fériés,1,FALSE)),(SUM($H$1:MA$1)&gt;SUM($F$8:$F18))*(SUM($H$1:MA$1)&lt;=SUM($F$8:$F19))*1,"F"))</f>
        <v>0</v>
      </c>
      <c r="MB19" s="28">
        <f ca="1">IF(WEEKDAY(MB$6,2)&gt;5,"w",IF(ISERROR(VLOOKUP(MB$6,fériés,1,FALSE)),(SUM($H$1:MB$1)&gt;SUM($F$8:$F18))*(SUM($H$1:MB$1)&lt;=SUM($F$8:$F19))*1,"F"))</f>
        <v>0</v>
      </c>
      <c r="MC19" s="28">
        <f ca="1">IF(WEEKDAY(MC$6,2)&gt;5,"w",IF(ISERROR(VLOOKUP(MC$6,fériés,1,FALSE)),(SUM($H$1:MC$1)&gt;SUM($F$8:$F18))*(SUM($H$1:MC$1)&lt;=SUM($F$8:$F19))*1,"F"))</f>
        <v>0</v>
      </c>
      <c r="MD19" s="28">
        <f ca="1">IF(WEEKDAY(MD$6,2)&gt;5,"w",IF(ISERROR(VLOOKUP(MD$6,fériés,1,FALSE)),(SUM($H$1:MD$1)&gt;SUM($F$8:$F18))*(SUM($H$1:MD$1)&lt;=SUM($F$8:$F19))*1,"F"))</f>
        <v>0</v>
      </c>
      <c r="ME19" s="28">
        <f ca="1">IF(WEEKDAY(ME$6,2)&gt;5,"w",IF(ISERROR(VLOOKUP(ME$6,fériés,1,FALSE)),(SUM($H$1:ME$1)&gt;SUM($F$8:$F18))*(SUM($H$1:ME$1)&lt;=SUM($F$8:$F19))*1,"F"))</f>
        <v>0</v>
      </c>
      <c r="MF19" s="28">
        <f ca="1">IF(WEEKDAY(MF$6,2)&gt;5,"w",IF(ISERROR(VLOOKUP(MF$6,fériés,1,FALSE)),(SUM($H$1:MF$1)&gt;SUM($F$8:$F18))*(SUM($H$1:MF$1)&lt;=SUM($F$8:$F19))*1,"F"))</f>
        <v>0</v>
      </c>
      <c r="MG19" s="28">
        <f ca="1">IF(WEEKDAY(MG$6,2)&gt;5,"w",IF(ISERROR(VLOOKUP(MG$6,fériés,1,FALSE)),(SUM($H$1:MG$1)&gt;SUM($F$8:$F18))*(SUM($H$1:MG$1)&lt;=SUM($F$8:$F19))*1,"F"))</f>
        <v>0</v>
      </c>
      <c r="MH19" s="28" t="str">
        <f ca="1">IF(WEEKDAY(MH$6,2)&gt;5,"w",IF(ISERROR(VLOOKUP(MH$6,fériés,1,FALSE)),(SUM($H$1:MH$1)&gt;SUM($F$8:$F18))*(SUM($H$1:MH$1)&lt;=SUM($F$8:$F19))*1,"F"))</f>
        <v>w</v>
      </c>
      <c r="MI19" s="28" t="str">
        <f ca="1">IF(WEEKDAY(MI$6,2)&gt;5,"w",IF(ISERROR(VLOOKUP(MI$6,fériés,1,FALSE)),(SUM($H$1:MI$1)&gt;SUM($F$8:$F18))*(SUM($H$1:MI$1)&lt;=SUM($F$8:$F19))*1,"F"))</f>
        <v>w</v>
      </c>
      <c r="MJ19" s="28" t="str">
        <f ca="1">IF(WEEKDAY(MJ$6,2)&gt;5,"w",IF(ISERROR(VLOOKUP(MJ$6,fériés,1,FALSE)),(SUM($H$1:MJ$1)&gt;SUM($F$8:$F18))*(SUM($H$1:MJ$1)&lt;=SUM($F$8:$F19))*1,"F"))</f>
        <v>w</v>
      </c>
      <c r="MK19" s="28" t="str">
        <f ca="1">IF(WEEKDAY(MK$6,2)&gt;5,"w",IF(ISERROR(VLOOKUP(MK$6,fériés,1,FALSE)),(SUM($H$1:MK$1)&gt;SUM($F$8:$F18))*(SUM($H$1:MK$1)&lt;=SUM($F$8:$F19))*1,"F"))</f>
        <v>w</v>
      </c>
      <c r="ML19" s="28" t="str">
        <f ca="1">IF(WEEKDAY(ML$6,2)&gt;5,"w",IF(ISERROR(VLOOKUP(ML$6,fériés,1,FALSE)),(SUM($H$1:ML$1)&gt;SUM($F$8:$F18))*(SUM($H$1:ML$1)&lt;=SUM($F$8:$F19))*1,"F"))</f>
        <v>w</v>
      </c>
      <c r="MM19" s="28" t="str">
        <f ca="1">IF(WEEKDAY(MM$6,2)&gt;5,"w",IF(ISERROR(VLOOKUP(MM$6,fériés,1,FALSE)),(SUM($H$1:MM$1)&gt;SUM($F$8:$F18))*(SUM($H$1:MM$1)&lt;=SUM($F$8:$F19))*1,"F"))</f>
        <v>w</v>
      </c>
      <c r="MN19" s="28" t="str">
        <f ca="1">IF(WEEKDAY(MN$6,2)&gt;5,"w",IF(ISERROR(VLOOKUP(MN$6,fériés,1,FALSE)),(SUM($H$1:MN$1)&gt;SUM($F$8:$F18))*(SUM($H$1:MN$1)&lt;=SUM($F$8:$F19))*1,"F"))</f>
        <v>w</v>
      </c>
      <c r="MO19" s="28" t="str">
        <f ca="1">IF(WEEKDAY(MO$6,2)&gt;5,"w",IF(ISERROR(VLOOKUP(MO$6,fériés,1,FALSE)),(SUM($H$1:MO$1)&gt;SUM($F$8:$F18))*(SUM($H$1:MO$1)&lt;=SUM($F$8:$F19))*1,"F"))</f>
        <v>w</v>
      </c>
      <c r="MP19" s="28" t="str">
        <f ca="1">IF(WEEKDAY(MP$6,2)&gt;5,"w",IF(ISERROR(VLOOKUP(MP$6,fériés,1,FALSE)),(SUM($H$1:MP$1)&gt;SUM($F$8:$F18))*(SUM($H$1:MP$1)&lt;=SUM($F$8:$F19))*1,"F"))</f>
        <v>w</v>
      </c>
      <c r="MQ19" s="28" t="str">
        <f ca="1">IF(WEEKDAY(MQ$6,2)&gt;5,"w",IF(ISERROR(VLOOKUP(MQ$6,fériés,1,FALSE)),(SUM($H$1:MQ$1)&gt;SUM($F$8:$F18))*(SUM($H$1:MQ$1)&lt;=SUM($F$8:$F19))*1,"F"))</f>
        <v>w</v>
      </c>
      <c r="MR19" s="28" t="str">
        <f ca="1">IF(WEEKDAY(MR$6,2)&gt;5,"w",IF(ISERROR(VLOOKUP(MR$6,fériés,1,FALSE)),(SUM($H$1:MR$1)&gt;SUM($F$8:$F18))*(SUM($H$1:MR$1)&lt;=SUM($F$8:$F19))*1,"F"))</f>
        <v>w</v>
      </c>
      <c r="MS19" s="28" t="str">
        <f ca="1">IF(WEEKDAY(MS$6,2)&gt;5,"w",IF(ISERROR(VLOOKUP(MS$6,fériés,1,FALSE)),(SUM($H$1:MS$1)&gt;SUM($F$8:$F18))*(SUM($H$1:MS$1)&lt;=SUM($F$8:$F19))*1,"F"))</f>
        <v>w</v>
      </c>
      <c r="MT19" s="28" t="str">
        <f ca="1">IF(WEEKDAY(MT$6,2)&gt;5,"w",IF(ISERROR(VLOOKUP(MT$6,fériés,1,FALSE)),(SUM($H$1:MT$1)&gt;SUM($F$8:$F18))*(SUM($H$1:MT$1)&lt;=SUM($F$8:$F19))*1,"F"))</f>
        <v>w</v>
      </c>
      <c r="MU19" s="28" t="str">
        <f ca="1">IF(WEEKDAY(MU$6,2)&gt;5,"w",IF(ISERROR(VLOOKUP(MU$6,fériés,1,FALSE)),(SUM($H$1:MU$1)&gt;SUM($F$8:$F18))*(SUM($H$1:MU$1)&lt;=SUM($F$8:$F19))*1,"F"))</f>
        <v>w</v>
      </c>
      <c r="MV19" s="28" t="str">
        <f ca="1">IF(WEEKDAY(MV$6,2)&gt;5,"w",IF(ISERROR(VLOOKUP(MV$6,fériés,1,FALSE)),(SUM($H$1:MV$1)&gt;SUM($F$8:$F18))*(SUM($H$1:MV$1)&lt;=SUM($F$8:$F19))*1,"F"))</f>
        <v>w</v>
      </c>
      <c r="MW19" s="28" t="str">
        <f ca="1">IF(WEEKDAY(MW$6,2)&gt;5,"w",IF(ISERROR(VLOOKUP(MW$6,fériés,1,FALSE)),(SUM($H$1:MW$1)&gt;SUM($F$8:$F18))*(SUM($H$1:MW$1)&lt;=SUM($F$8:$F19))*1,"F"))</f>
        <v>w</v>
      </c>
      <c r="MX19" s="28" t="str">
        <f ca="1">IF(WEEKDAY(MX$6,2)&gt;5,"w",IF(ISERROR(VLOOKUP(MX$6,fériés,1,FALSE)),(SUM($H$1:MX$1)&gt;SUM($F$8:$F18))*(SUM($H$1:MX$1)&lt;=SUM($F$8:$F19))*1,"F"))</f>
        <v>w</v>
      </c>
      <c r="MY19" s="28" t="str">
        <f ca="1">IF(WEEKDAY(MY$6,2)&gt;5,"w",IF(ISERROR(VLOOKUP(MY$6,fériés,1,FALSE)),(SUM($H$1:MY$1)&gt;SUM($F$8:$F18))*(SUM($H$1:MY$1)&lt;=SUM($F$8:$F19))*1,"F"))</f>
        <v>w</v>
      </c>
      <c r="MZ19" s="28" t="str">
        <f ca="1">IF(WEEKDAY(MZ$6,2)&gt;5,"w",IF(ISERROR(VLOOKUP(MZ$6,fériés,1,FALSE)),(SUM($H$1:MZ$1)&gt;SUM($F$8:$F18))*(SUM($H$1:MZ$1)&lt;=SUM($F$8:$F19))*1,"F"))</f>
        <v>w</v>
      </c>
      <c r="NA19" s="28" t="str">
        <f ca="1">IF(WEEKDAY(NA$6,2)&gt;5,"w",IF(ISERROR(VLOOKUP(NA$6,fériés,1,FALSE)),(SUM($H$1:NA$1)&gt;SUM($F$8:$F18))*(SUM($H$1:NA$1)&lt;=SUM($F$8:$F19))*1,"F"))</f>
        <v>w</v>
      </c>
      <c r="NB19" s="28">
        <f ca="1">IF(WEEKDAY(NB$6,2)&gt;5,"w",IF(ISERROR(VLOOKUP(NB$6,fériés,1,FALSE)),(SUM($H$1:NB$1)&gt;SUM($F$8:$F18))*(SUM($H$1:NB$1)&lt;=SUM($F$8:$F19))*1,"F"))</f>
        <v>0</v>
      </c>
      <c r="NC19" s="28">
        <f ca="1">IF(WEEKDAY(NC$6,2)&gt;5,"w",IF(ISERROR(VLOOKUP(NC$6,fériés,1,FALSE)),(SUM($H$1:NC$1)&gt;SUM($F$8:$F18))*(SUM($H$1:NC$1)&lt;=SUM($F$8:$F19))*1,"F"))</f>
        <v>0</v>
      </c>
      <c r="ND19" s="28">
        <f ca="1">IF(WEEKDAY(ND$6,2)&gt;5,"w",IF(ISERROR(VLOOKUP(ND$6,fériés,1,FALSE)),(SUM($H$1:ND$1)&gt;SUM($F$8:$F18))*(SUM($H$1:ND$1)&lt;=SUM($F$8:$F19))*1,"F"))</f>
        <v>0</v>
      </c>
      <c r="NE19" s="28">
        <f ca="1">IF(WEEKDAY(NE$6,2)&gt;5,"w",IF(ISERROR(VLOOKUP(NE$6,fériés,1,FALSE)),(SUM($H$1:NE$1)&gt;SUM($F$8:$F18))*(SUM($H$1:NE$1)&lt;=SUM($F$8:$F19))*1,"F"))</f>
        <v>0</v>
      </c>
      <c r="NF19" s="28">
        <f ca="1">IF(WEEKDAY(NF$6,2)&gt;5,"w",IF(ISERROR(VLOOKUP(NF$6,fériés,1,FALSE)),(SUM($H$1:NF$1)&gt;SUM($F$8:$F18))*(SUM($H$1:NF$1)&lt;=SUM($F$8:$F19))*1,"F"))</f>
        <v>0</v>
      </c>
      <c r="NG19" s="28">
        <f ca="1">IF(WEEKDAY(NG$6,2)&gt;5,"w",IF(ISERROR(VLOOKUP(NG$6,fériés,1,FALSE)),(SUM($H$1:NG$1)&gt;SUM($F$8:$F18))*(SUM($H$1:NG$1)&lt;=SUM($F$8:$F19))*1,"F"))</f>
        <v>0</v>
      </c>
      <c r="NH19" s="28">
        <f ca="1">IF(WEEKDAY(NH$6,2)&gt;5,"w",IF(ISERROR(VLOOKUP(NH$6,fériés,1,FALSE)),(SUM($H$1:NH$1)&gt;SUM($F$8:$F18))*(SUM($H$1:NH$1)&lt;=SUM($F$8:$F19))*1,"F"))</f>
        <v>0</v>
      </c>
      <c r="NI19" s="28">
        <f ca="1">IF(WEEKDAY(NI$6,2)&gt;5,"w",IF(ISERROR(VLOOKUP(NI$6,fériés,1,FALSE)),(SUM($H$1:NI$1)&gt;SUM($F$8:$F18))*(SUM($H$1:NI$1)&lt;=SUM($F$8:$F19))*1,"F"))</f>
        <v>0</v>
      </c>
      <c r="NJ19" s="28">
        <f ca="1">IF(WEEKDAY(NJ$6,2)&gt;5,"w",IF(ISERROR(VLOOKUP(NJ$6,fériés,1,FALSE)),(SUM($H$1:NJ$1)&gt;SUM($F$8:$F18))*(SUM($H$1:NJ$1)&lt;=SUM($F$8:$F19))*1,"F"))</f>
        <v>0</v>
      </c>
      <c r="NK19" s="28">
        <f ca="1">IF(WEEKDAY(NK$6,2)&gt;5,"w",IF(ISERROR(VLOOKUP(NK$6,fériés,1,FALSE)),(SUM($H$1:NK$1)&gt;SUM($F$8:$F18))*(SUM($H$1:NK$1)&lt;=SUM($F$8:$F19))*1,"F"))</f>
        <v>0</v>
      </c>
      <c r="NL19" s="28">
        <f ca="1">IF(WEEKDAY(NL$6,2)&gt;5,"w",IF(ISERROR(VLOOKUP(NL$6,fériés,1,FALSE)),(SUM($H$1:NL$1)&gt;SUM($F$8:$F18))*(SUM($H$1:NL$1)&lt;=SUM($F$8:$F19))*1,"F"))</f>
        <v>0</v>
      </c>
      <c r="NM19" s="28">
        <f ca="1">IF(WEEKDAY(NM$6,2)&gt;5,"w",IF(ISERROR(VLOOKUP(NM$6,fériés,1,FALSE)),(SUM($H$1:NM$1)&gt;SUM($F$8:$F18))*(SUM($H$1:NM$1)&lt;=SUM($F$8:$F19))*1,"F"))</f>
        <v>0</v>
      </c>
      <c r="NN19" s="28">
        <f ca="1">IF(WEEKDAY(NN$6,2)&gt;5,"w",IF(ISERROR(VLOOKUP(NN$6,fériés,1,FALSE)),(SUM($H$1:NN$1)&gt;SUM($F$8:$F18))*(SUM($H$1:NN$1)&lt;=SUM($F$8:$F19))*1,"F"))</f>
        <v>0</v>
      </c>
      <c r="NO19" s="28">
        <f ca="1">IF(WEEKDAY(NO$6,2)&gt;5,"w",IF(ISERROR(VLOOKUP(NO$6,fériés,1,FALSE)),(SUM($H$1:NO$1)&gt;SUM($F$8:$F18))*(SUM($H$1:NO$1)&lt;=SUM($F$8:$F19))*1,"F"))</f>
        <v>0</v>
      </c>
      <c r="NP19" s="28">
        <f ca="1">IF(WEEKDAY(NP$6,2)&gt;5,"w",IF(ISERROR(VLOOKUP(NP$6,fériés,1,FALSE)),(SUM($H$1:NP$1)&gt;SUM($F$8:$F18))*(SUM($H$1:NP$1)&lt;=SUM($F$8:$F19))*1,"F"))</f>
        <v>0</v>
      </c>
      <c r="NQ19" s="28">
        <f ca="1">IF(WEEKDAY(NQ$6,2)&gt;5,"w",IF(ISERROR(VLOOKUP(NQ$6,fériés,1,FALSE)),(SUM($H$1:NQ$1)&gt;SUM($F$8:$F18))*(SUM($H$1:NQ$1)&lt;=SUM($F$8:$F19))*1,"F"))</f>
        <v>0</v>
      </c>
      <c r="NR19" s="28">
        <f ca="1">IF(WEEKDAY(NR$6,2)&gt;5,"w",IF(ISERROR(VLOOKUP(NR$6,fériés,1,FALSE)),(SUM($H$1:NR$1)&gt;SUM($F$8:$F18))*(SUM($H$1:NR$1)&lt;=SUM($F$8:$F19))*1,"F"))</f>
        <v>0</v>
      </c>
      <c r="NS19" s="28">
        <f ca="1">IF(WEEKDAY(NS$6,2)&gt;5,"w",IF(ISERROR(VLOOKUP(NS$6,fériés,1,FALSE)),(SUM($H$1:NS$1)&gt;SUM($F$8:$F18))*(SUM($H$1:NS$1)&lt;=SUM($F$8:$F19))*1,"F"))</f>
        <v>0</v>
      </c>
      <c r="NT19" s="28">
        <f ca="1">IF(WEEKDAY(NT$6,2)&gt;5,"w",IF(ISERROR(VLOOKUP(NT$6,fériés,1,FALSE)),(SUM($H$1:NT$1)&gt;SUM($F$8:$F18))*(SUM($H$1:NT$1)&lt;=SUM($F$8:$F19))*1,"F"))</f>
        <v>0</v>
      </c>
      <c r="NU19" s="28">
        <f ca="1">IF(WEEKDAY(NU$6,2)&gt;5,"w",IF(ISERROR(VLOOKUP(NU$6,fériés,1,FALSE)),(SUM($H$1:NU$1)&gt;SUM($F$8:$F18))*(SUM($H$1:NU$1)&lt;=SUM($F$8:$F19))*1,"F"))</f>
        <v>0</v>
      </c>
      <c r="NV19" s="28">
        <f ca="1">IF(WEEKDAY(NV$6,2)&gt;5,"w",IF(ISERROR(VLOOKUP(NV$6,fériés,1,FALSE)),(SUM($H$1:NV$1)&gt;SUM($F$8:$F18))*(SUM($H$1:NV$1)&lt;=SUM($F$8:$F19))*1,"F"))</f>
        <v>0</v>
      </c>
      <c r="NW19" s="28">
        <f ca="1">IF(WEEKDAY(NW$6,2)&gt;5,"w",IF(ISERROR(VLOOKUP(NW$6,fériés,1,FALSE)),(SUM($H$1:NW$1)&gt;SUM($F$8:$F18))*(SUM($H$1:NW$1)&lt;=SUM($F$8:$F19))*1,"F"))</f>
        <v>0</v>
      </c>
      <c r="NX19" s="28">
        <f ca="1">IF(WEEKDAY(NX$6,2)&gt;5,"w",IF(ISERROR(VLOOKUP(NX$6,fériés,1,FALSE)),(SUM($H$1:NX$1)&gt;SUM($F$8:$F18))*(SUM($H$1:NX$1)&lt;=SUM($F$8:$F19))*1,"F"))</f>
        <v>0</v>
      </c>
      <c r="NY19" s="28">
        <f ca="1">IF(WEEKDAY(NY$6,2)&gt;5,"w",IF(ISERROR(VLOOKUP(NY$6,fériés,1,FALSE)),(SUM($H$1:NY$1)&gt;SUM($F$8:$F18))*(SUM($H$1:NY$1)&lt;=SUM($F$8:$F19))*1,"F"))</f>
        <v>0</v>
      </c>
      <c r="NZ19" s="28">
        <f ca="1">IF(WEEKDAY(NZ$6,2)&gt;5,"w",IF(ISERROR(VLOOKUP(NZ$6,fériés,1,FALSE)),(SUM($H$1:NZ$1)&gt;SUM($F$8:$F18))*(SUM($H$1:NZ$1)&lt;=SUM($F$8:$F19))*1,"F"))</f>
        <v>0</v>
      </c>
      <c r="OA19" s="28">
        <f ca="1">IF(WEEKDAY(OA$6,2)&gt;5,"w",IF(ISERROR(VLOOKUP(OA$6,fériés,1,FALSE)),(SUM($H$1:OA$1)&gt;SUM($F$8:$F18))*(SUM($H$1:OA$1)&lt;=SUM($F$8:$F19))*1,"F"))</f>
        <v>0</v>
      </c>
      <c r="OB19" s="28">
        <f ca="1">IF(WEEKDAY(OB$6,2)&gt;5,"w",IF(ISERROR(VLOOKUP(OB$6,fériés,1,FALSE)),(SUM($H$1:OB$1)&gt;SUM($F$8:$F18))*(SUM($H$1:OB$1)&lt;=SUM($F$8:$F19))*1,"F"))</f>
        <v>0</v>
      </c>
      <c r="OC19" s="28">
        <f ca="1">IF(WEEKDAY(OC$6,2)&gt;5,"w",IF(ISERROR(VLOOKUP(OC$6,fériés,1,FALSE)),(SUM($H$1:OC$1)&gt;SUM($F$8:$F18))*(SUM($H$1:OC$1)&lt;=SUM($F$8:$F19))*1,"F"))</f>
        <v>0</v>
      </c>
      <c r="OD19" s="28">
        <f ca="1">IF(WEEKDAY(OD$6,2)&gt;5,"w",IF(ISERROR(VLOOKUP(OD$6,fériés,1,FALSE)),(SUM($H$1:OD$1)&gt;SUM($F$8:$F18))*(SUM($H$1:OD$1)&lt;=SUM($F$8:$F19))*1,"F"))</f>
        <v>0</v>
      </c>
      <c r="OE19" s="28">
        <f ca="1">IF(WEEKDAY(OE$6,2)&gt;5,"w",IF(ISERROR(VLOOKUP(OE$6,fériés,1,FALSE)),(SUM($H$1:OE$1)&gt;SUM($F$8:$F18))*(SUM($H$1:OE$1)&lt;=SUM($F$8:$F19))*1,"F"))</f>
        <v>0</v>
      </c>
      <c r="OF19" s="28">
        <f ca="1">IF(WEEKDAY(OF$6,2)&gt;5,"w",IF(ISERROR(VLOOKUP(OF$6,fériés,1,FALSE)),(SUM($H$1:OF$1)&gt;SUM($F$8:$F18))*(SUM($H$1:OF$1)&lt;=SUM($F$8:$F19))*1,"F"))</f>
        <v>0</v>
      </c>
      <c r="OG19" s="28">
        <f ca="1">IF(WEEKDAY(OG$6,2)&gt;5,"w",IF(ISERROR(VLOOKUP(OG$6,fériés,1,FALSE)),(SUM($H$1:OG$1)&gt;SUM($F$8:$F18))*(SUM($H$1:OG$1)&lt;=SUM($F$8:$F19))*1,"F"))</f>
        <v>0</v>
      </c>
      <c r="OH19" s="28">
        <f ca="1">IF(WEEKDAY(OH$6,2)&gt;5,"w",IF(ISERROR(VLOOKUP(OH$6,fériés,1,FALSE)),(SUM($H$1:OH$1)&gt;SUM($F$8:$F18))*(SUM($H$1:OH$1)&lt;=SUM($F$8:$F19))*1,"F"))</f>
        <v>0</v>
      </c>
      <c r="OI19" s="28">
        <f ca="1">IF(WEEKDAY(OI$6,2)&gt;5,"w",IF(ISERROR(VLOOKUP(OI$6,fériés,1,FALSE)),(SUM($H$1:OI$1)&gt;SUM($F$8:$F18))*(SUM($H$1:OI$1)&lt;=SUM($F$8:$F19))*1,"F"))</f>
        <v>0</v>
      </c>
      <c r="OJ19" s="28">
        <f ca="1">IF(WEEKDAY(OJ$6,2)&gt;5,"w",IF(ISERROR(VLOOKUP(OJ$6,fériés,1,FALSE)),(SUM($H$1:OJ$1)&gt;SUM($F$8:$F18))*(SUM($H$1:OJ$1)&lt;=SUM($F$8:$F19))*1,"F"))</f>
        <v>0</v>
      </c>
      <c r="OK19" s="28">
        <f ca="1">IF(WEEKDAY(OK$6,2)&gt;5,"w",IF(ISERROR(VLOOKUP(OK$6,fériés,1,FALSE)),(SUM($H$1:OK$1)&gt;SUM($F$8:$F18))*(SUM($H$1:OK$1)&lt;=SUM($F$8:$F19))*1,"F"))</f>
        <v>0</v>
      </c>
      <c r="OL19" s="28">
        <f ca="1">IF(WEEKDAY(OL$6,2)&gt;5,"w",IF(ISERROR(VLOOKUP(OL$6,fériés,1,FALSE)),(SUM($H$1:OL$1)&gt;SUM($F$8:$F18))*(SUM($H$1:OL$1)&lt;=SUM($F$8:$F19))*1,"F"))</f>
        <v>0</v>
      </c>
      <c r="OM19" s="28">
        <f ca="1">IF(WEEKDAY(OM$6,2)&gt;5,"w",IF(ISERROR(VLOOKUP(OM$6,fériés,1,FALSE)),(SUM($H$1:OM$1)&gt;SUM($F$8:$F18))*(SUM($H$1:OM$1)&lt;=SUM($F$8:$F19))*1,"F"))</f>
        <v>0</v>
      </c>
      <c r="ON19" s="28">
        <f ca="1">IF(WEEKDAY(ON$6,2)&gt;5,"w",IF(ISERROR(VLOOKUP(ON$6,fériés,1,FALSE)),(SUM($H$1:ON$1)&gt;SUM($F$8:$F18))*(SUM($H$1:ON$1)&lt;=SUM($F$8:$F19))*1,"F"))</f>
        <v>0</v>
      </c>
      <c r="OO19" s="28">
        <f ca="1">IF(WEEKDAY(OO$6,2)&gt;5,"w",IF(ISERROR(VLOOKUP(OO$6,fériés,1,FALSE)),(SUM($H$1:OO$1)&gt;SUM($F$8:$F18))*(SUM($H$1:OO$1)&lt;=SUM($F$8:$F19))*1,"F"))</f>
        <v>0</v>
      </c>
      <c r="OP19" s="28">
        <f ca="1">IF(WEEKDAY(OP$6,2)&gt;5,"w",IF(ISERROR(VLOOKUP(OP$6,fériés,1,FALSE)),(SUM($H$1:OP$1)&gt;SUM($F$8:$F18))*(SUM($H$1:OP$1)&lt;=SUM($F$8:$F19))*1,"F"))</f>
        <v>0</v>
      </c>
      <c r="OQ19" s="28">
        <f ca="1">IF(WEEKDAY(OQ$6,2)&gt;5,"w",IF(ISERROR(VLOOKUP(OQ$6,fériés,1,FALSE)),(SUM($H$1:OQ$1)&gt;SUM($F$8:$F18))*(SUM($H$1:OQ$1)&lt;=SUM($F$8:$F19))*1,"F"))</f>
        <v>0</v>
      </c>
      <c r="OR19" s="28">
        <f ca="1">IF(WEEKDAY(OR$6,2)&gt;5,"w",IF(ISERROR(VLOOKUP(OR$6,fériés,1,FALSE)),(SUM($H$1:OR$1)&gt;SUM($F$8:$F18))*(SUM($H$1:OR$1)&lt;=SUM($F$8:$F19))*1,"F"))</f>
        <v>0</v>
      </c>
      <c r="OS19" s="28">
        <f ca="1">IF(WEEKDAY(OS$6,2)&gt;5,"w",IF(ISERROR(VLOOKUP(OS$6,fériés,1,FALSE)),(SUM($H$1:OS$1)&gt;SUM($F$8:$F18))*(SUM($H$1:OS$1)&lt;=SUM($F$8:$F19))*1,"F"))</f>
        <v>0</v>
      </c>
      <c r="OT19" s="28">
        <f ca="1">IF(WEEKDAY(OT$6,2)&gt;5,"w",IF(ISERROR(VLOOKUP(OT$6,fériés,1,FALSE)),(SUM($H$1:OT$1)&gt;SUM($F$8:$F18))*(SUM($H$1:OT$1)&lt;=SUM($F$8:$F19))*1,"F"))</f>
        <v>0</v>
      </c>
      <c r="OU19" s="28">
        <f ca="1">IF(WEEKDAY(OU$6,2)&gt;5,"w",IF(ISERROR(VLOOKUP(OU$6,fériés,1,FALSE)),(SUM($H$1:OU$1)&gt;SUM($F$8:$F18))*(SUM($H$1:OU$1)&lt;=SUM($F$8:$F19))*1,"F"))</f>
        <v>0</v>
      </c>
      <c r="OV19" s="28">
        <f ca="1">IF(WEEKDAY(OV$6,2)&gt;5,"w",IF(ISERROR(VLOOKUP(OV$6,fériés,1,FALSE)),(SUM($H$1:OV$1)&gt;SUM($F$8:$F18))*(SUM($H$1:OV$1)&lt;=SUM($F$8:$F19))*1,"F"))</f>
        <v>0</v>
      </c>
      <c r="OW19" s="28">
        <f ca="1">IF(WEEKDAY(OW$6,2)&gt;5,"w",IF(ISERROR(VLOOKUP(OW$6,fériés,1,FALSE)),(SUM($H$1:OW$1)&gt;SUM($F$8:$F18))*(SUM($H$1:OW$1)&lt;=SUM($F$8:$F19))*1,"F"))</f>
        <v>0</v>
      </c>
      <c r="OX19" s="28">
        <f ca="1">IF(WEEKDAY(OX$6,2)&gt;5,"w",IF(ISERROR(VLOOKUP(OX$6,fériés,1,FALSE)),(SUM($H$1:OX$1)&gt;SUM($F$8:$F18))*(SUM($H$1:OX$1)&lt;=SUM($F$8:$F19))*1,"F"))</f>
        <v>0</v>
      </c>
      <c r="OY19" s="28">
        <f ca="1">IF(WEEKDAY(OY$6,2)&gt;5,"w",IF(ISERROR(VLOOKUP(OY$6,fériés,1,FALSE)),(SUM($H$1:OY$1)&gt;SUM($F$8:$F18))*(SUM($H$1:OY$1)&lt;=SUM($F$8:$F19))*1,"F"))</f>
        <v>0</v>
      </c>
      <c r="OZ19" s="28" t="str">
        <f ca="1">IF(WEEKDAY(OZ$6,2)&gt;5,"w",IF(ISERROR(VLOOKUP(OZ$6,fériés,1,FALSE)),(SUM($H$1:OZ$1)&gt;SUM($F$8:$F18))*(SUM($H$1:OZ$1)&lt;=SUM($F$8:$F19))*1,"F"))</f>
        <v>w</v>
      </c>
      <c r="PA19" s="28" t="str">
        <f ca="1">IF(WEEKDAY(PA$6,2)&gt;5,"w",IF(ISERROR(VLOOKUP(PA$6,fériés,1,FALSE)),(SUM($H$1:PA$1)&gt;SUM($F$8:$F18))*(SUM($H$1:PA$1)&lt;=SUM($F$8:$F19))*1,"F"))</f>
        <v>w</v>
      </c>
      <c r="PB19" s="28" t="str">
        <f ca="1">IF(WEEKDAY(PB$6,2)&gt;5,"w",IF(ISERROR(VLOOKUP(PB$6,fériés,1,FALSE)),(SUM($H$1:PB$1)&gt;SUM($F$8:$F18))*(SUM($H$1:PB$1)&lt;=SUM($F$8:$F19))*1,"F"))</f>
        <v>w</v>
      </c>
      <c r="PC19" s="28" t="str">
        <f ca="1">IF(WEEKDAY(PC$6,2)&gt;5,"w",IF(ISERROR(VLOOKUP(PC$6,fériés,1,FALSE)),(SUM($H$1:PC$1)&gt;SUM($F$8:$F18))*(SUM($H$1:PC$1)&lt;=SUM($F$8:$F19))*1,"F"))</f>
        <v>w</v>
      </c>
      <c r="PD19" s="28" t="str">
        <f ca="1">IF(WEEKDAY(PD$6,2)&gt;5,"w",IF(ISERROR(VLOOKUP(PD$6,fériés,1,FALSE)),(SUM($H$1:PD$1)&gt;SUM($F$8:$F18))*(SUM($H$1:PD$1)&lt;=SUM($F$8:$F19))*1,"F"))</f>
        <v>w</v>
      </c>
      <c r="PE19" s="28" t="str">
        <f ca="1">IF(WEEKDAY(PE$6,2)&gt;5,"w",IF(ISERROR(VLOOKUP(PE$6,fériés,1,FALSE)),(SUM($H$1:PE$1)&gt;SUM($F$8:$F18))*(SUM($H$1:PE$1)&lt;=SUM($F$8:$F19))*1,"F"))</f>
        <v>w</v>
      </c>
      <c r="PF19" s="28" t="str">
        <f ca="1">IF(WEEKDAY(PF$6,2)&gt;5,"w",IF(ISERROR(VLOOKUP(PF$6,fériés,1,FALSE)),(SUM($H$1:PF$1)&gt;SUM($F$8:$F18))*(SUM($H$1:PF$1)&lt;=SUM($F$8:$F19))*1,"F"))</f>
        <v>w</v>
      </c>
      <c r="PG19" s="28" t="str">
        <f ca="1">IF(WEEKDAY(PG$6,2)&gt;5,"w",IF(ISERROR(VLOOKUP(PG$6,fériés,1,FALSE)),(SUM($H$1:PG$1)&gt;SUM($F$8:$F18))*(SUM($H$1:PG$1)&lt;=SUM($F$8:$F19))*1,"F"))</f>
        <v>w</v>
      </c>
      <c r="PH19" s="28" t="str">
        <f ca="1">IF(WEEKDAY(PH$6,2)&gt;5,"w",IF(ISERROR(VLOOKUP(PH$6,fériés,1,FALSE)),(SUM($H$1:PH$1)&gt;SUM($F$8:$F18))*(SUM($H$1:PH$1)&lt;=SUM($F$8:$F19))*1,"F"))</f>
        <v>w</v>
      </c>
      <c r="PI19" s="28" t="str">
        <f ca="1">IF(WEEKDAY(PI$6,2)&gt;5,"w",IF(ISERROR(VLOOKUP(PI$6,fériés,1,FALSE)),(SUM($H$1:PI$1)&gt;SUM($F$8:$F18))*(SUM($H$1:PI$1)&lt;=SUM($F$8:$F19))*1,"F"))</f>
        <v>w</v>
      </c>
      <c r="PJ19" s="28" t="str">
        <f ca="1">IF(WEEKDAY(PJ$6,2)&gt;5,"w",IF(ISERROR(VLOOKUP(PJ$6,fériés,1,FALSE)),(SUM($H$1:PJ$1)&gt;SUM($F$8:$F18))*(SUM($H$1:PJ$1)&lt;=SUM($F$8:$F19))*1,"F"))</f>
        <v>w</v>
      </c>
      <c r="PK19" s="28" t="str">
        <f ca="1">IF(WEEKDAY(PK$6,2)&gt;5,"w",IF(ISERROR(VLOOKUP(PK$6,fériés,1,FALSE)),(SUM($H$1:PK$1)&gt;SUM($F$8:$F18))*(SUM($H$1:PK$1)&lt;=SUM($F$8:$F19))*1,"F"))</f>
        <v>w</v>
      </c>
      <c r="PL19" s="28" t="str">
        <f ca="1">IF(WEEKDAY(PL$6,2)&gt;5,"w",IF(ISERROR(VLOOKUP(PL$6,fériés,1,FALSE)),(SUM($H$1:PL$1)&gt;SUM($F$8:$F18))*(SUM($H$1:PL$1)&lt;=SUM($F$8:$F19))*1,"F"))</f>
        <v>w</v>
      </c>
      <c r="PM19" s="28" t="str">
        <f ca="1">IF(WEEKDAY(PM$6,2)&gt;5,"w",IF(ISERROR(VLOOKUP(PM$6,fériés,1,FALSE)),(SUM($H$1:PM$1)&gt;SUM($F$8:$F18))*(SUM($H$1:PM$1)&lt;=SUM($F$8:$F19))*1,"F"))</f>
        <v>w</v>
      </c>
      <c r="PN19" s="28" t="str">
        <f ca="1">IF(WEEKDAY(PN$6,2)&gt;5,"w",IF(ISERROR(VLOOKUP(PN$6,fériés,1,FALSE)),(SUM($H$1:PN$1)&gt;SUM($F$8:$F18))*(SUM($H$1:PN$1)&lt;=SUM($F$8:$F19))*1,"F"))</f>
        <v>w</v>
      </c>
      <c r="PO19" s="28" t="str">
        <f ca="1">IF(WEEKDAY(PO$6,2)&gt;5,"w",IF(ISERROR(VLOOKUP(PO$6,fériés,1,FALSE)),(SUM($H$1:PO$1)&gt;SUM($F$8:$F18))*(SUM($H$1:PO$1)&lt;=SUM($F$8:$F19))*1,"F"))</f>
        <v>w</v>
      </c>
      <c r="PP19" s="28" t="str">
        <f ca="1">IF(WEEKDAY(PP$6,2)&gt;5,"w",IF(ISERROR(VLOOKUP(PP$6,fériés,1,FALSE)),(SUM($H$1:PP$1)&gt;SUM($F$8:$F18))*(SUM($H$1:PP$1)&lt;=SUM($F$8:$F19))*1,"F"))</f>
        <v>w</v>
      </c>
      <c r="PQ19" s="28" t="str">
        <f ca="1">IF(WEEKDAY(PQ$6,2)&gt;5,"w",IF(ISERROR(VLOOKUP(PQ$6,fériés,1,FALSE)),(SUM($H$1:PQ$1)&gt;SUM($F$8:$F18))*(SUM($H$1:PQ$1)&lt;=SUM($F$8:$F19))*1,"F"))</f>
        <v>w</v>
      </c>
      <c r="PR19" s="28" t="str">
        <f ca="1">IF(WEEKDAY(PR$6,2)&gt;5,"w",IF(ISERROR(VLOOKUP(PR$6,fériés,1,FALSE)),(SUM($H$1:PR$1)&gt;SUM($F$8:$F18))*(SUM($H$1:PR$1)&lt;=SUM($F$8:$F19))*1,"F"))</f>
        <v>w</v>
      </c>
      <c r="PS19" s="28" t="str">
        <f ca="1">IF(WEEKDAY(PS$6,2)&gt;5,"w",IF(ISERROR(VLOOKUP(PS$6,fériés,1,FALSE)),(SUM($H$1:PS$1)&gt;SUM($F$8:$F18))*(SUM($H$1:PS$1)&lt;=SUM($F$8:$F19))*1,"F"))</f>
        <v>w</v>
      </c>
      <c r="PT19" s="28">
        <f ca="1">IF(WEEKDAY(PT$6,2)&gt;5,"w",IF(ISERROR(VLOOKUP(PT$6,fériés,1,FALSE)),(SUM($H$1:PT$1)&gt;SUM($F$8:$F18))*(SUM($H$1:PT$1)&lt;=SUM($F$8:$F19))*1,"F"))</f>
        <v>0</v>
      </c>
      <c r="PU19" s="28">
        <f ca="1">IF(WEEKDAY(PU$6,2)&gt;5,"w",IF(ISERROR(VLOOKUP(PU$6,fériés,1,FALSE)),(SUM($H$1:PU$1)&gt;SUM($F$8:$F18))*(SUM($H$1:PU$1)&lt;=SUM($F$8:$F19))*1,"F"))</f>
        <v>0</v>
      </c>
      <c r="PV19" s="28">
        <f ca="1">IF(WEEKDAY(PV$6,2)&gt;5,"w",IF(ISERROR(VLOOKUP(PV$6,fériés,1,FALSE)),(SUM($H$1:PV$1)&gt;SUM($F$8:$F18))*(SUM($H$1:PV$1)&lt;=SUM($F$8:$F19))*1,"F"))</f>
        <v>0</v>
      </c>
      <c r="PW19" s="28">
        <f ca="1">IF(WEEKDAY(PW$6,2)&gt;5,"w",IF(ISERROR(VLOOKUP(PW$6,fériés,1,FALSE)),(SUM($H$1:PW$1)&gt;SUM($F$8:$F18))*(SUM($H$1:PW$1)&lt;=SUM($F$8:$F19))*1,"F"))</f>
        <v>0</v>
      </c>
      <c r="PX19" s="28">
        <f ca="1">IF(WEEKDAY(PX$6,2)&gt;5,"w",IF(ISERROR(VLOOKUP(PX$6,fériés,1,FALSE)),(SUM($H$1:PX$1)&gt;SUM($F$8:$F18))*(SUM($H$1:PX$1)&lt;=SUM($F$8:$F19))*1,"F"))</f>
        <v>0</v>
      </c>
      <c r="PY19" s="28">
        <f ca="1">IF(WEEKDAY(PY$6,2)&gt;5,"w",IF(ISERROR(VLOOKUP(PY$6,fériés,1,FALSE)),(SUM($H$1:PY$1)&gt;SUM($F$8:$F18))*(SUM($H$1:PY$1)&lt;=SUM($F$8:$F19))*1,"F"))</f>
        <v>0</v>
      </c>
      <c r="PZ19" s="28">
        <f ca="1">IF(WEEKDAY(PZ$6,2)&gt;5,"w",IF(ISERROR(VLOOKUP(PZ$6,fériés,1,FALSE)),(SUM($H$1:PZ$1)&gt;SUM($F$8:$F18))*(SUM($H$1:PZ$1)&lt;=SUM($F$8:$F19))*1,"F"))</f>
        <v>0</v>
      </c>
      <c r="QA19" s="28">
        <f ca="1">IF(WEEKDAY(QA$6,2)&gt;5,"w",IF(ISERROR(VLOOKUP(QA$6,fériés,1,FALSE)),(SUM($H$1:QA$1)&gt;SUM($F$8:$F18))*(SUM($H$1:QA$1)&lt;=SUM($F$8:$F19))*1,"F"))</f>
        <v>0</v>
      </c>
      <c r="QB19" s="28">
        <f ca="1">IF(WEEKDAY(QB$6,2)&gt;5,"w",IF(ISERROR(VLOOKUP(QB$6,fériés,1,FALSE)),(SUM($H$1:QB$1)&gt;SUM($F$8:$F18))*(SUM($H$1:QB$1)&lt;=SUM($F$8:$F19))*1,"F"))</f>
        <v>0</v>
      </c>
      <c r="QC19" s="28">
        <f ca="1">IF(WEEKDAY(QC$6,2)&gt;5,"w",IF(ISERROR(VLOOKUP(QC$6,fériés,1,FALSE)),(SUM($H$1:QC$1)&gt;SUM($F$8:$F18))*(SUM($H$1:QC$1)&lt;=SUM($F$8:$F19))*1,"F"))</f>
        <v>0</v>
      </c>
      <c r="QD19" s="28">
        <f ca="1">IF(WEEKDAY(QD$6,2)&gt;5,"w",IF(ISERROR(VLOOKUP(QD$6,fériés,1,FALSE)),(SUM($H$1:QD$1)&gt;SUM($F$8:$F18))*(SUM($H$1:QD$1)&lt;=SUM($F$8:$F19))*1,"F"))</f>
        <v>0</v>
      </c>
      <c r="QE19" s="28">
        <f ca="1">IF(WEEKDAY(QE$6,2)&gt;5,"w",IF(ISERROR(VLOOKUP(QE$6,fériés,1,FALSE)),(SUM($H$1:QE$1)&gt;SUM($F$8:$F18))*(SUM($H$1:QE$1)&lt;=SUM($F$8:$F19))*1,"F"))</f>
        <v>0</v>
      </c>
      <c r="QF19" s="28">
        <f ca="1">IF(WEEKDAY(QF$6,2)&gt;5,"w",IF(ISERROR(VLOOKUP(QF$6,fériés,1,FALSE)),(SUM($H$1:QF$1)&gt;SUM($F$8:$F18))*(SUM($H$1:QF$1)&lt;=SUM($F$8:$F19))*1,"F"))</f>
        <v>0</v>
      </c>
      <c r="QG19" s="28">
        <f ca="1">IF(WEEKDAY(QG$6,2)&gt;5,"w",IF(ISERROR(VLOOKUP(QG$6,fériés,1,FALSE)),(SUM($H$1:QG$1)&gt;SUM($F$8:$F18))*(SUM($H$1:QG$1)&lt;=SUM($F$8:$F19))*1,"F"))</f>
        <v>0</v>
      </c>
      <c r="QH19" s="28">
        <f ca="1">IF(WEEKDAY(QH$6,2)&gt;5,"w",IF(ISERROR(VLOOKUP(QH$6,fériés,1,FALSE)),(SUM($H$1:QH$1)&gt;SUM($F$8:$F18))*(SUM($H$1:QH$1)&lt;=SUM($F$8:$F19))*1,"F"))</f>
        <v>0</v>
      </c>
      <c r="QI19" s="28">
        <f ca="1">IF(WEEKDAY(QI$6,2)&gt;5,"w",IF(ISERROR(VLOOKUP(QI$6,fériés,1,FALSE)),(SUM($H$1:QI$1)&gt;SUM($F$8:$F18))*(SUM($H$1:QI$1)&lt;=SUM($F$8:$F19))*1,"F"))</f>
        <v>0</v>
      </c>
      <c r="QJ19" s="28">
        <f ca="1">IF(WEEKDAY(QJ$6,2)&gt;5,"w",IF(ISERROR(VLOOKUP(QJ$6,fériés,1,FALSE)),(SUM($H$1:QJ$1)&gt;SUM($F$8:$F18))*(SUM($H$1:QJ$1)&lt;=SUM($F$8:$F19))*1,"F"))</f>
        <v>0</v>
      </c>
      <c r="QK19" s="28">
        <f ca="1">IF(WEEKDAY(QK$6,2)&gt;5,"w",IF(ISERROR(VLOOKUP(QK$6,fériés,1,FALSE)),(SUM($H$1:QK$1)&gt;SUM($F$8:$F18))*(SUM($H$1:QK$1)&lt;=SUM($F$8:$F19))*1,"F"))</f>
        <v>0</v>
      </c>
      <c r="QL19" s="28">
        <f ca="1">IF(WEEKDAY(QL$6,2)&gt;5,"w",IF(ISERROR(VLOOKUP(QL$6,fériés,1,FALSE)),(SUM($H$1:QL$1)&gt;SUM($F$8:$F18))*(SUM($H$1:QL$1)&lt;=SUM($F$8:$F19))*1,"F"))</f>
        <v>0</v>
      </c>
      <c r="QM19" s="28">
        <f ca="1">IF(WEEKDAY(QM$6,2)&gt;5,"w",IF(ISERROR(VLOOKUP(QM$6,fériés,1,FALSE)),(SUM($H$1:QM$1)&gt;SUM($F$8:$F18))*(SUM($H$1:QM$1)&lt;=SUM($F$8:$F19))*1,"F"))</f>
        <v>0</v>
      </c>
      <c r="QN19" s="28">
        <f ca="1">IF(WEEKDAY(QN$6,2)&gt;5,"w",IF(ISERROR(VLOOKUP(QN$6,fériés,1,FALSE)),(SUM($H$1:QN$1)&gt;SUM($F$8:$F18))*(SUM($H$1:QN$1)&lt;=SUM($F$8:$F19))*1,"F"))</f>
        <v>0</v>
      </c>
      <c r="QO19" s="28">
        <f ca="1">IF(WEEKDAY(QO$6,2)&gt;5,"w",IF(ISERROR(VLOOKUP(QO$6,fériés,1,FALSE)),(SUM($H$1:QO$1)&gt;SUM($F$8:$F18))*(SUM($H$1:QO$1)&lt;=SUM($F$8:$F19))*1,"F"))</f>
        <v>0</v>
      </c>
      <c r="QP19" s="28">
        <f ca="1">IF(WEEKDAY(QP$6,2)&gt;5,"w",IF(ISERROR(VLOOKUP(QP$6,fériés,1,FALSE)),(SUM($H$1:QP$1)&gt;SUM($F$8:$F18))*(SUM($H$1:QP$1)&lt;=SUM($F$8:$F19))*1,"F"))</f>
        <v>0</v>
      </c>
      <c r="QQ19" s="28">
        <f ca="1">IF(WEEKDAY(QQ$6,2)&gt;5,"w",IF(ISERROR(VLOOKUP(QQ$6,fériés,1,FALSE)),(SUM($H$1:QQ$1)&gt;SUM($F$8:$F18))*(SUM($H$1:QQ$1)&lt;=SUM($F$8:$F19))*1,"F"))</f>
        <v>0</v>
      </c>
      <c r="QR19" s="28">
        <f ca="1">IF(WEEKDAY(QR$6,2)&gt;5,"w",IF(ISERROR(VLOOKUP(QR$6,fériés,1,FALSE)),(SUM($H$1:QR$1)&gt;SUM($F$8:$F18))*(SUM($H$1:QR$1)&lt;=SUM($F$8:$F19))*1,"F"))</f>
        <v>0</v>
      </c>
      <c r="QS19" s="28">
        <f ca="1">IF(WEEKDAY(QS$6,2)&gt;5,"w",IF(ISERROR(VLOOKUP(QS$6,fériés,1,FALSE)),(SUM($H$1:QS$1)&gt;SUM($F$8:$F18))*(SUM($H$1:QS$1)&lt;=SUM($F$8:$F19))*1,"F"))</f>
        <v>0</v>
      </c>
      <c r="QT19" s="28">
        <f ca="1">IF(WEEKDAY(QT$6,2)&gt;5,"w",IF(ISERROR(VLOOKUP(QT$6,fériés,1,FALSE)),(SUM($H$1:QT$1)&gt;SUM($F$8:$F18))*(SUM($H$1:QT$1)&lt;=SUM($F$8:$F19))*1,"F"))</f>
        <v>0</v>
      </c>
      <c r="QU19" s="28">
        <f ca="1">IF(WEEKDAY(QU$6,2)&gt;5,"w",IF(ISERROR(VLOOKUP(QU$6,fériés,1,FALSE)),(SUM($H$1:QU$1)&gt;SUM($F$8:$F18))*(SUM($H$1:QU$1)&lt;=SUM($F$8:$F19))*1,"F"))</f>
        <v>0</v>
      </c>
      <c r="QV19" s="28">
        <f ca="1">IF(WEEKDAY(QV$6,2)&gt;5,"w",IF(ISERROR(VLOOKUP(QV$6,fériés,1,FALSE)),(SUM($H$1:QV$1)&gt;SUM($F$8:$F18))*(SUM($H$1:QV$1)&lt;=SUM($F$8:$F19))*1,"F"))</f>
        <v>0</v>
      </c>
      <c r="QW19" s="28">
        <f ca="1">IF(WEEKDAY(QW$6,2)&gt;5,"w",IF(ISERROR(VLOOKUP(QW$6,fériés,1,FALSE)),(SUM($H$1:QW$1)&gt;SUM($F$8:$F18))*(SUM($H$1:QW$1)&lt;=SUM($F$8:$F19))*1,"F"))</f>
        <v>0</v>
      </c>
      <c r="QX19" s="28">
        <f ca="1">IF(WEEKDAY(QX$6,2)&gt;5,"w",IF(ISERROR(VLOOKUP(QX$6,fériés,1,FALSE)),(SUM($H$1:QX$1)&gt;SUM($F$8:$F18))*(SUM($H$1:QX$1)&lt;=SUM($F$8:$F19))*1,"F"))</f>
        <v>0</v>
      </c>
      <c r="QY19" s="28">
        <f ca="1">IF(WEEKDAY(QY$6,2)&gt;5,"w",IF(ISERROR(VLOOKUP(QY$6,fériés,1,FALSE)),(SUM($H$1:QY$1)&gt;SUM($F$8:$F18))*(SUM($H$1:QY$1)&lt;=SUM($F$8:$F19))*1,"F"))</f>
        <v>0</v>
      </c>
      <c r="QZ19" s="28">
        <f ca="1">IF(WEEKDAY(QZ$6,2)&gt;5,"w",IF(ISERROR(VLOOKUP(QZ$6,fériés,1,FALSE)),(SUM($H$1:QZ$1)&gt;SUM($F$8:$F18))*(SUM($H$1:QZ$1)&lt;=SUM($F$8:$F19))*1,"F"))</f>
        <v>0</v>
      </c>
      <c r="RA19" s="28">
        <f ca="1">IF(WEEKDAY(RA$6,2)&gt;5,"w",IF(ISERROR(VLOOKUP(RA$6,fériés,1,FALSE)),(SUM($H$1:RA$1)&gt;SUM($F$8:$F18))*(SUM($H$1:RA$1)&lt;=SUM($F$8:$F19))*1,"F"))</f>
        <v>0</v>
      </c>
      <c r="RB19" s="28">
        <f ca="1">IF(WEEKDAY(RB$6,2)&gt;5,"w",IF(ISERROR(VLOOKUP(RB$6,fériés,1,FALSE)),(SUM($H$1:RB$1)&gt;SUM($F$8:$F18))*(SUM($H$1:RB$1)&lt;=SUM($F$8:$F19))*1,"F"))</f>
        <v>0</v>
      </c>
      <c r="RC19" s="28">
        <f ca="1">IF(WEEKDAY(RC$6,2)&gt;5,"w",IF(ISERROR(VLOOKUP(RC$6,fériés,1,FALSE)),(SUM($H$1:RC$1)&gt;SUM($F$8:$F18))*(SUM($H$1:RC$1)&lt;=SUM($F$8:$F19))*1,"F"))</f>
        <v>0</v>
      </c>
      <c r="RD19" s="28">
        <f ca="1">IF(WEEKDAY(RD$6,2)&gt;5,"w",IF(ISERROR(VLOOKUP(RD$6,fériés,1,FALSE)),(SUM($H$1:RD$1)&gt;SUM($F$8:$F18))*(SUM($H$1:RD$1)&lt;=SUM($F$8:$F19))*1,"F"))</f>
        <v>0</v>
      </c>
      <c r="RE19" s="28">
        <f ca="1">IF(WEEKDAY(RE$6,2)&gt;5,"w",IF(ISERROR(VLOOKUP(RE$6,fériés,1,FALSE)),(SUM($H$1:RE$1)&gt;SUM($F$8:$F18))*(SUM($H$1:RE$1)&lt;=SUM($F$8:$F19))*1,"F"))</f>
        <v>0</v>
      </c>
      <c r="RF19" s="28">
        <f ca="1">IF(WEEKDAY(RF$6,2)&gt;5,"w",IF(ISERROR(VLOOKUP(RF$6,fériés,1,FALSE)),(SUM($H$1:RF$1)&gt;SUM($F$8:$F18))*(SUM($H$1:RF$1)&lt;=SUM($F$8:$F19))*1,"F"))</f>
        <v>0</v>
      </c>
      <c r="RG19" s="28">
        <f ca="1">IF(WEEKDAY(RG$6,2)&gt;5,"w",IF(ISERROR(VLOOKUP(RG$6,fériés,1,FALSE)),(SUM($H$1:RG$1)&gt;SUM($F$8:$F18))*(SUM($H$1:RG$1)&lt;=SUM($F$8:$F19))*1,"F"))</f>
        <v>0</v>
      </c>
      <c r="RH19" s="28">
        <f ca="1">IF(WEEKDAY(RH$6,2)&gt;5,"w",IF(ISERROR(VLOOKUP(RH$6,fériés,1,FALSE)),(SUM($H$1:RH$1)&gt;SUM($F$8:$F18))*(SUM($H$1:RH$1)&lt;=SUM($F$8:$F19))*1,"F"))</f>
        <v>0</v>
      </c>
      <c r="RI19" s="28">
        <f ca="1">IF(WEEKDAY(RI$6,2)&gt;5,"w",IF(ISERROR(VLOOKUP(RI$6,fériés,1,FALSE)),(SUM($H$1:RI$1)&gt;SUM($F$8:$F18))*(SUM($H$1:RI$1)&lt;=SUM($F$8:$F19))*1,"F"))</f>
        <v>0</v>
      </c>
      <c r="RJ19" s="28">
        <f ca="1">IF(WEEKDAY(RJ$6,2)&gt;5,"w",IF(ISERROR(VLOOKUP(RJ$6,fériés,1,FALSE)),(SUM($H$1:RJ$1)&gt;SUM($F$8:$F18))*(SUM($H$1:RJ$1)&lt;=SUM($F$8:$F19))*1,"F"))</f>
        <v>0</v>
      </c>
      <c r="RK19" s="28">
        <f ca="1">IF(WEEKDAY(RK$6,2)&gt;5,"w",IF(ISERROR(VLOOKUP(RK$6,fériés,1,FALSE)),(SUM($H$1:RK$1)&gt;SUM($F$8:$F18))*(SUM($H$1:RK$1)&lt;=SUM($F$8:$F19))*1,"F"))</f>
        <v>0</v>
      </c>
      <c r="RL19" s="28">
        <f ca="1">IF(WEEKDAY(RL$6,2)&gt;5,"w",IF(ISERROR(VLOOKUP(RL$6,fériés,1,FALSE)),(SUM($H$1:RL$1)&gt;SUM($F$8:$F18))*(SUM($H$1:RL$1)&lt;=SUM($F$8:$F19))*1,"F"))</f>
        <v>0</v>
      </c>
      <c r="RM19" s="28">
        <f ca="1">IF(WEEKDAY(RM$6,2)&gt;5,"w",IF(ISERROR(VLOOKUP(RM$6,fériés,1,FALSE)),(SUM($H$1:RM$1)&gt;SUM($F$8:$F18))*(SUM($H$1:RM$1)&lt;=SUM($F$8:$F19))*1,"F"))</f>
        <v>0</v>
      </c>
      <c r="RN19" s="28">
        <f ca="1">IF(WEEKDAY(RN$6,2)&gt;5,"w",IF(ISERROR(VLOOKUP(RN$6,fériés,1,FALSE)),(SUM($H$1:RN$1)&gt;SUM($F$8:$F18))*(SUM($H$1:RN$1)&lt;=SUM($F$8:$F19))*1,"F"))</f>
        <v>0</v>
      </c>
      <c r="RO19" s="28">
        <f ca="1">IF(WEEKDAY(RO$6,2)&gt;5,"w",IF(ISERROR(VLOOKUP(RO$6,fériés,1,FALSE)),(SUM($H$1:RO$1)&gt;SUM($F$8:$F18))*(SUM($H$1:RO$1)&lt;=SUM($F$8:$F19))*1,"F"))</f>
        <v>0</v>
      </c>
      <c r="RP19" s="28">
        <f ca="1">IF(WEEKDAY(RP$6,2)&gt;5,"w",IF(ISERROR(VLOOKUP(RP$6,fériés,1,FALSE)),(SUM($H$1:RP$1)&gt;SUM($F$8:$F18))*(SUM($H$1:RP$1)&lt;=SUM($F$8:$F19))*1,"F"))</f>
        <v>0</v>
      </c>
      <c r="RQ19" s="28">
        <f ca="1">IF(WEEKDAY(RQ$6,2)&gt;5,"w",IF(ISERROR(VLOOKUP(RQ$6,fériés,1,FALSE)),(SUM($H$1:RQ$1)&gt;SUM($F$8:$F18))*(SUM($H$1:RQ$1)&lt;=SUM($F$8:$F19))*1,"F"))</f>
        <v>0</v>
      </c>
      <c r="RR19" s="28" t="str">
        <f ca="1">IF(WEEKDAY(RR$6,2)&gt;5,"w",IF(ISERROR(VLOOKUP(RR$6,fériés,1,FALSE)),(SUM($H$1:RR$1)&gt;SUM($F$8:$F18))*(SUM($H$1:RR$1)&lt;=SUM($F$8:$F19))*1,"F"))</f>
        <v>w</v>
      </c>
      <c r="RS19" s="28" t="str">
        <f ca="1">IF(WEEKDAY(RS$6,2)&gt;5,"w",IF(ISERROR(VLOOKUP(RS$6,fériés,1,FALSE)),(SUM($H$1:RS$1)&gt;SUM($F$8:$F18))*(SUM($H$1:RS$1)&lt;=SUM($F$8:$F19))*1,"F"))</f>
        <v>w</v>
      </c>
      <c r="RT19" s="28" t="str">
        <f ca="1">IF(WEEKDAY(RT$6,2)&gt;5,"w",IF(ISERROR(VLOOKUP(RT$6,fériés,1,FALSE)),(SUM($H$1:RT$1)&gt;SUM($F$8:$F18))*(SUM($H$1:RT$1)&lt;=SUM($F$8:$F19))*1,"F"))</f>
        <v>w</v>
      </c>
      <c r="RU19" s="28" t="str">
        <f ca="1">IF(WEEKDAY(RU$6,2)&gt;5,"w",IF(ISERROR(VLOOKUP(RU$6,fériés,1,FALSE)),(SUM($H$1:RU$1)&gt;SUM($F$8:$F18))*(SUM($H$1:RU$1)&lt;=SUM($F$8:$F19))*1,"F"))</f>
        <v>w</v>
      </c>
      <c r="RV19" s="28" t="str">
        <f ca="1">IF(WEEKDAY(RV$6,2)&gt;5,"w",IF(ISERROR(VLOOKUP(RV$6,fériés,1,FALSE)),(SUM($H$1:RV$1)&gt;SUM($F$8:$F18))*(SUM($H$1:RV$1)&lt;=SUM($F$8:$F19))*1,"F"))</f>
        <v>w</v>
      </c>
      <c r="RW19" s="28" t="str">
        <f ca="1">IF(WEEKDAY(RW$6,2)&gt;5,"w",IF(ISERROR(VLOOKUP(RW$6,fériés,1,FALSE)),(SUM($H$1:RW$1)&gt;SUM($F$8:$F18))*(SUM($H$1:RW$1)&lt;=SUM($F$8:$F19))*1,"F"))</f>
        <v>w</v>
      </c>
      <c r="RX19" s="28" t="str">
        <f ca="1">IF(WEEKDAY(RX$6,2)&gt;5,"w",IF(ISERROR(VLOOKUP(RX$6,fériés,1,FALSE)),(SUM($H$1:RX$1)&gt;SUM($F$8:$F18))*(SUM($H$1:RX$1)&lt;=SUM($F$8:$F19))*1,"F"))</f>
        <v>w</v>
      </c>
      <c r="RY19" s="28" t="str">
        <f ca="1">IF(WEEKDAY(RY$6,2)&gt;5,"w",IF(ISERROR(VLOOKUP(RY$6,fériés,1,FALSE)),(SUM($H$1:RY$1)&gt;SUM($F$8:$F18))*(SUM($H$1:RY$1)&lt;=SUM($F$8:$F19))*1,"F"))</f>
        <v>w</v>
      </c>
      <c r="RZ19" s="28" t="str">
        <f ca="1">IF(WEEKDAY(RZ$6,2)&gt;5,"w",IF(ISERROR(VLOOKUP(RZ$6,fériés,1,FALSE)),(SUM($H$1:RZ$1)&gt;SUM($F$8:$F18))*(SUM($H$1:RZ$1)&lt;=SUM($F$8:$F19))*1,"F"))</f>
        <v>w</v>
      </c>
      <c r="SA19" s="28" t="str">
        <f ca="1">IF(WEEKDAY(SA$6,2)&gt;5,"w",IF(ISERROR(VLOOKUP(SA$6,fériés,1,FALSE)),(SUM($H$1:SA$1)&gt;SUM($F$8:$F18))*(SUM($H$1:SA$1)&lt;=SUM($F$8:$F19))*1,"F"))</f>
        <v>w</v>
      </c>
      <c r="SB19" s="28" t="str">
        <f ca="1">IF(WEEKDAY(SB$6,2)&gt;5,"w",IF(ISERROR(VLOOKUP(SB$6,fériés,1,FALSE)),(SUM($H$1:SB$1)&gt;SUM($F$8:$F18))*(SUM($H$1:SB$1)&lt;=SUM($F$8:$F19))*1,"F"))</f>
        <v>w</v>
      </c>
      <c r="SC19" s="28" t="str">
        <f ca="1">IF(WEEKDAY(SC$6,2)&gt;5,"w",IF(ISERROR(VLOOKUP(SC$6,fériés,1,FALSE)),(SUM($H$1:SC$1)&gt;SUM($F$8:$F18))*(SUM($H$1:SC$1)&lt;=SUM($F$8:$F19))*1,"F"))</f>
        <v>w</v>
      </c>
      <c r="SD19" s="28" t="str">
        <f ca="1">IF(WEEKDAY(SD$6,2)&gt;5,"w",IF(ISERROR(VLOOKUP(SD$6,fériés,1,FALSE)),(SUM($H$1:SD$1)&gt;SUM($F$8:$F18))*(SUM($H$1:SD$1)&lt;=SUM($F$8:$F19))*1,"F"))</f>
        <v>w</v>
      </c>
      <c r="SE19" s="28" t="str">
        <f ca="1">IF(WEEKDAY(SE$6,2)&gt;5,"w",IF(ISERROR(VLOOKUP(SE$6,fériés,1,FALSE)),(SUM($H$1:SE$1)&gt;SUM($F$8:$F18))*(SUM($H$1:SE$1)&lt;=SUM($F$8:$F19))*1,"F"))</f>
        <v>w</v>
      </c>
      <c r="SF19" s="28" t="str">
        <f ca="1">IF(WEEKDAY(SF$6,2)&gt;5,"w",IF(ISERROR(VLOOKUP(SF$6,fériés,1,FALSE)),(SUM($H$1:SF$1)&gt;SUM($F$8:$F18))*(SUM($H$1:SF$1)&lt;=SUM($F$8:$F19))*1,"F"))</f>
        <v>w</v>
      </c>
      <c r="SG19" s="83"/>
    </row>
    <row r="20" spans="1:501" ht="15" customHeight="1" x14ac:dyDescent="0.25">
      <c r="A20" s="86" t="s">
        <v>38</v>
      </c>
      <c r="B20" s="86" t="s">
        <v>21</v>
      </c>
      <c r="C20" s="86" t="s">
        <v>22</v>
      </c>
      <c r="D20" s="87" t="s">
        <v>23</v>
      </c>
      <c r="E20" s="88" t="s">
        <v>25</v>
      </c>
      <c r="F20" s="88" t="s">
        <v>26</v>
      </c>
      <c r="G20" s="87" t="s">
        <v>27</v>
      </c>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3"/>
      <c r="BE20" s="83"/>
      <c r="BF20" s="83"/>
      <c r="BG20" s="83"/>
      <c r="BH20" s="83"/>
      <c r="BI20" s="83"/>
      <c r="BJ20" s="83"/>
      <c r="BK20" s="83"/>
      <c r="BL20" s="83"/>
      <c r="BM20" s="83"/>
      <c r="BN20" s="83"/>
      <c r="BO20" s="83"/>
      <c r="BP20" s="83"/>
      <c r="BQ20" s="83"/>
      <c r="BR20" s="83"/>
      <c r="BS20" s="83"/>
      <c r="BT20" s="83"/>
      <c r="BU20" s="83"/>
      <c r="BV20" s="83"/>
      <c r="BW20" s="83"/>
      <c r="BX20" s="83"/>
      <c r="BY20" s="83"/>
      <c r="BZ20" s="83"/>
      <c r="CA20" s="83"/>
      <c r="CB20" s="83"/>
      <c r="CC20" s="83"/>
      <c r="CD20" s="83"/>
      <c r="CE20" s="83"/>
      <c r="CF20" s="83"/>
      <c r="CG20" s="83"/>
      <c r="CH20" s="83"/>
      <c r="CI20" s="83"/>
      <c r="CJ20" s="83"/>
      <c r="CK20" s="83"/>
      <c r="CL20" s="83"/>
      <c r="CM20" s="83"/>
      <c r="CN20" s="83"/>
      <c r="CO20" s="83"/>
      <c r="CP20" s="83"/>
      <c r="CQ20" s="83"/>
      <c r="CR20" s="83"/>
      <c r="CS20" s="83"/>
      <c r="CT20" s="83"/>
      <c r="CU20" s="83"/>
      <c r="CV20" s="83"/>
      <c r="CW20" s="83"/>
      <c r="CX20" s="83"/>
      <c r="CY20" s="83"/>
      <c r="CZ20" s="83"/>
      <c r="DA20" s="83"/>
      <c r="DB20" s="83"/>
      <c r="DC20" s="83"/>
      <c r="DD20" s="83"/>
      <c r="DE20" s="83"/>
      <c r="DF20" s="83"/>
      <c r="DG20" s="83"/>
      <c r="DH20" s="83"/>
      <c r="DI20" s="83"/>
      <c r="DJ20" s="83"/>
      <c r="DK20" s="83"/>
      <c r="DL20" s="83"/>
      <c r="DM20" s="83"/>
      <c r="DN20" s="83"/>
      <c r="DO20" s="83"/>
      <c r="DP20" s="83"/>
      <c r="DQ20" s="83"/>
      <c r="DR20" s="83"/>
      <c r="DS20" s="83"/>
      <c r="DT20" s="83"/>
      <c r="DU20" s="83"/>
      <c r="DV20" s="83"/>
      <c r="DW20" s="83"/>
      <c r="DX20" s="83"/>
      <c r="DY20" s="83"/>
      <c r="DZ20" s="83"/>
      <c r="EA20" s="83"/>
      <c r="EB20" s="83"/>
      <c r="EC20" s="83"/>
      <c r="ED20" s="83"/>
      <c r="EE20" s="83"/>
      <c r="EF20" s="83"/>
      <c r="EG20" s="83"/>
      <c r="EH20" s="83"/>
      <c r="EI20" s="83"/>
      <c r="EJ20" s="83"/>
      <c r="EK20" s="83"/>
      <c r="EL20" s="83"/>
      <c r="EM20" s="83"/>
      <c r="EN20" s="83"/>
      <c r="EO20" s="83"/>
      <c r="EP20" s="83"/>
      <c r="EQ20" s="83"/>
      <c r="ER20" s="83"/>
      <c r="ES20" s="83"/>
      <c r="ET20" s="83"/>
      <c r="EU20" s="83"/>
      <c r="EV20" s="83"/>
      <c r="EW20" s="83"/>
      <c r="EX20" s="83"/>
      <c r="EY20" s="83"/>
      <c r="EZ20" s="83"/>
      <c r="FA20" s="83"/>
      <c r="FB20" s="83"/>
      <c r="FC20" s="83"/>
      <c r="FD20" s="83"/>
      <c r="FE20" s="83"/>
      <c r="FF20" s="83"/>
      <c r="FG20" s="83"/>
      <c r="FH20" s="83"/>
      <c r="FI20" s="83"/>
      <c r="FJ20" s="83"/>
      <c r="FK20" s="83"/>
      <c r="FL20" s="83"/>
      <c r="FM20" s="83"/>
      <c r="FN20" s="83"/>
      <c r="FO20" s="83"/>
      <c r="FP20" s="83"/>
      <c r="FQ20" s="83"/>
      <c r="FR20" s="83"/>
      <c r="FS20" s="83"/>
      <c r="FT20" s="83"/>
      <c r="FU20" s="83"/>
      <c r="FV20" s="83"/>
      <c r="FW20" s="83"/>
      <c r="FX20" s="83"/>
      <c r="FY20" s="83"/>
      <c r="FZ20" s="83"/>
      <c r="GA20" s="83"/>
      <c r="GB20" s="83"/>
      <c r="GC20" s="83"/>
      <c r="GD20" s="83"/>
      <c r="GE20" s="83"/>
      <c r="GF20" s="83"/>
      <c r="GG20" s="83"/>
      <c r="GH20" s="83"/>
      <c r="GI20" s="83"/>
      <c r="GJ20" s="83"/>
      <c r="GK20" s="83"/>
      <c r="GL20" s="83"/>
      <c r="GM20" s="83"/>
      <c r="GN20" s="83"/>
      <c r="GO20" s="83"/>
      <c r="GP20" s="83"/>
      <c r="GQ20" s="83"/>
      <c r="GR20" s="83"/>
      <c r="GS20" s="83"/>
      <c r="GT20" s="83"/>
      <c r="GU20" s="83"/>
      <c r="GV20" s="83"/>
      <c r="GW20" s="83"/>
      <c r="GX20" s="83"/>
      <c r="GY20" s="83"/>
      <c r="GZ20" s="83"/>
      <c r="HA20" s="83"/>
      <c r="HB20" s="83"/>
      <c r="HC20" s="83"/>
      <c r="HD20" s="83"/>
      <c r="HE20" s="83"/>
      <c r="HF20" s="83"/>
      <c r="HG20" s="83"/>
      <c r="HH20" s="83"/>
      <c r="HI20" s="83"/>
      <c r="HJ20" s="83"/>
      <c r="HK20" s="83"/>
      <c r="HL20" s="83"/>
      <c r="HM20" s="83"/>
      <c r="HN20" s="83"/>
      <c r="HO20" s="83"/>
      <c r="HP20" s="83"/>
      <c r="HQ20" s="83"/>
      <c r="HR20" s="83"/>
      <c r="HS20" s="83"/>
      <c r="HT20" s="83"/>
      <c r="HU20" s="83"/>
      <c r="HV20" s="83"/>
      <c r="HW20" s="83"/>
      <c r="HX20" s="83"/>
      <c r="HY20" s="83"/>
      <c r="HZ20" s="83"/>
      <c r="IA20" s="83"/>
      <c r="IB20" s="83"/>
      <c r="IC20" s="83"/>
      <c r="ID20" s="83"/>
      <c r="IE20" s="83"/>
      <c r="IF20" s="83"/>
      <c r="IG20" s="83"/>
      <c r="IH20" s="83"/>
      <c r="II20" s="83"/>
      <c r="IJ20" s="83"/>
      <c r="IK20" s="83"/>
      <c r="IL20" s="83"/>
      <c r="IM20" s="83"/>
      <c r="IN20" s="83"/>
      <c r="IO20" s="83"/>
      <c r="IP20" s="83"/>
      <c r="IQ20" s="83"/>
      <c r="IR20" s="83"/>
      <c r="IS20" s="83"/>
      <c r="IT20" s="83"/>
      <c r="IU20" s="83"/>
      <c r="IV20" s="83"/>
      <c r="IW20" s="83"/>
      <c r="IX20" s="83"/>
      <c r="IY20" s="83"/>
      <c r="IZ20" s="83"/>
      <c r="JA20" s="83"/>
      <c r="JB20" s="83"/>
      <c r="JC20" s="83"/>
      <c r="JD20" s="83"/>
      <c r="JE20" s="83"/>
      <c r="JF20" s="83"/>
      <c r="JG20" s="83"/>
      <c r="JH20" s="83"/>
      <c r="JI20" s="83"/>
      <c r="JJ20" s="83"/>
      <c r="JK20" s="83"/>
      <c r="JL20" s="83"/>
      <c r="JM20" s="83"/>
      <c r="JN20" s="83"/>
      <c r="JO20" s="83"/>
      <c r="JP20" s="83"/>
      <c r="JQ20" s="83"/>
      <c r="JR20" s="83"/>
      <c r="JS20" s="83"/>
      <c r="JT20" s="83"/>
      <c r="JU20" s="83"/>
      <c r="JV20" s="83"/>
      <c r="JW20" s="83"/>
      <c r="JX20" s="83"/>
      <c r="JY20" s="83"/>
      <c r="JZ20" s="83"/>
      <c r="KA20" s="83"/>
      <c r="KB20" s="83"/>
      <c r="KC20" s="83"/>
      <c r="KD20" s="83"/>
      <c r="KE20" s="83"/>
      <c r="KF20" s="83"/>
      <c r="KG20" s="83"/>
      <c r="KH20" s="83"/>
      <c r="KI20" s="83"/>
      <c r="KJ20" s="83"/>
      <c r="KK20" s="83"/>
      <c r="KL20" s="83"/>
      <c r="KM20" s="83"/>
      <c r="KN20" s="83"/>
      <c r="KO20" s="83"/>
      <c r="KP20" s="83"/>
      <c r="KQ20" s="83"/>
      <c r="KR20" s="83"/>
      <c r="KS20" s="83"/>
      <c r="KT20" s="83"/>
      <c r="KU20" s="83"/>
      <c r="KV20" s="83"/>
      <c r="KW20" s="83"/>
      <c r="KX20" s="83"/>
      <c r="KY20" s="83"/>
      <c r="KZ20" s="83"/>
      <c r="LA20" s="83"/>
      <c r="LB20" s="83"/>
      <c r="LC20" s="83"/>
      <c r="LD20" s="83"/>
      <c r="LE20" s="83"/>
      <c r="LF20" s="83"/>
      <c r="LG20" s="83"/>
      <c r="LH20" s="83"/>
      <c r="LI20" s="83"/>
      <c r="LJ20" s="83"/>
      <c r="LK20" s="83"/>
      <c r="LL20" s="83"/>
      <c r="LM20" s="83"/>
      <c r="LN20" s="83"/>
      <c r="LO20" s="83"/>
      <c r="LP20" s="83"/>
      <c r="LQ20" s="83"/>
      <c r="LR20" s="83"/>
      <c r="LS20" s="83"/>
      <c r="LT20" s="83"/>
      <c r="LU20" s="83"/>
      <c r="LV20" s="83"/>
      <c r="LW20" s="83"/>
      <c r="LX20" s="83"/>
      <c r="LY20" s="83"/>
      <c r="LZ20" s="83"/>
      <c r="MA20" s="83"/>
      <c r="MB20" s="83"/>
      <c r="MC20" s="83"/>
      <c r="MD20" s="83"/>
      <c r="ME20" s="83"/>
      <c r="MF20" s="83"/>
      <c r="MG20" s="83"/>
      <c r="MH20" s="83"/>
      <c r="MI20" s="83"/>
      <c r="MJ20" s="83"/>
      <c r="MK20" s="83"/>
      <c r="ML20" s="83"/>
      <c r="MM20" s="83"/>
      <c r="MN20" s="83"/>
      <c r="MO20" s="83"/>
      <c r="MP20" s="83"/>
      <c r="MQ20" s="83"/>
      <c r="MR20" s="83"/>
      <c r="MS20" s="83"/>
      <c r="MT20" s="83"/>
      <c r="MU20" s="83"/>
      <c r="MV20" s="83"/>
      <c r="MW20" s="83"/>
      <c r="MX20" s="83"/>
      <c r="MY20" s="83"/>
      <c r="MZ20" s="83"/>
      <c r="NA20" s="83"/>
      <c r="NB20" s="83"/>
      <c r="NC20" s="83"/>
      <c r="ND20" s="83"/>
      <c r="NE20" s="83"/>
      <c r="NF20" s="83"/>
      <c r="NG20" s="83"/>
      <c r="NH20" s="83"/>
      <c r="NI20" s="83"/>
      <c r="NJ20" s="83"/>
      <c r="NK20" s="83"/>
      <c r="NL20" s="83"/>
      <c r="NM20" s="83"/>
      <c r="NN20" s="83"/>
      <c r="NO20" s="83"/>
      <c r="NP20" s="83"/>
      <c r="NQ20" s="83"/>
      <c r="NR20" s="83"/>
      <c r="NS20" s="83"/>
      <c r="NT20" s="83"/>
      <c r="NU20" s="83"/>
      <c r="NV20" s="83"/>
      <c r="NW20" s="83"/>
      <c r="NX20" s="83"/>
      <c r="NY20" s="83"/>
      <c r="NZ20" s="83"/>
      <c r="OA20" s="83"/>
      <c r="OB20" s="83"/>
      <c r="OC20" s="83"/>
      <c r="OD20" s="83"/>
      <c r="OE20" s="83"/>
      <c r="OF20" s="83"/>
      <c r="OG20" s="83"/>
      <c r="OH20" s="83"/>
      <c r="OI20" s="83"/>
      <c r="OJ20" s="83"/>
      <c r="OK20" s="83"/>
      <c r="OL20" s="83"/>
      <c r="OM20" s="83"/>
      <c r="ON20" s="83"/>
      <c r="OO20" s="83"/>
      <c r="OP20" s="83"/>
      <c r="OQ20" s="83"/>
      <c r="OR20" s="83"/>
      <c r="OS20" s="83"/>
      <c r="OT20" s="83"/>
      <c r="OU20" s="83"/>
      <c r="OV20" s="83"/>
      <c r="OW20" s="83"/>
      <c r="OX20" s="83"/>
      <c r="OY20" s="83"/>
      <c r="OZ20" s="83"/>
      <c r="PA20" s="83"/>
      <c r="PB20" s="83"/>
      <c r="PC20" s="83"/>
      <c r="PD20" s="83"/>
      <c r="PE20" s="83"/>
      <c r="PF20" s="83"/>
      <c r="PG20" s="83"/>
      <c r="PH20" s="83"/>
      <c r="PI20" s="83"/>
      <c r="PJ20" s="83"/>
      <c r="PK20" s="83"/>
      <c r="PL20" s="83"/>
      <c r="PM20" s="83"/>
      <c r="PN20" s="83"/>
      <c r="PO20" s="83"/>
      <c r="PP20" s="83"/>
      <c r="PQ20" s="83"/>
      <c r="PR20" s="83"/>
      <c r="PS20" s="83"/>
      <c r="PT20" s="83"/>
      <c r="PU20" s="83"/>
      <c r="PV20" s="83"/>
      <c r="PW20" s="83"/>
      <c r="PX20" s="83"/>
      <c r="PY20" s="83"/>
      <c r="PZ20" s="83"/>
      <c r="QA20" s="83"/>
      <c r="QB20" s="83"/>
      <c r="QC20" s="83"/>
      <c r="QD20" s="83"/>
      <c r="QE20" s="83"/>
      <c r="QF20" s="83"/>
      <c r="QG20" s="83"/>
      <c r="QH20" s="83"/>
      <c r="QI20" s="83"/>
      <c r="QJ20" s="83"/>
      <c r="QK20" s="83"/>
      <c r="QL20" s="83"/>
      <c r="QM20" s="83"/>
      <c r="QN20" s="83"/>
      <c r="QO20" s="83"/>
      <c r="QP20" s="83"/>
      <c r="QQ20" s="83"/>
      <c r="QR20" s="83"/>
      <c r="QS20" s="83"/>
      <c r="QT20" s="83"/>
      <c r="QU20" s="83"/>
      <c r="QV20" s="83"/>
      <c r="QW20" s="83"/>
      <c r="QX20" s="83"/>
      <c r="QY20" s="83"/>
      <c r="QZ20" s="83"/>
      <c r="RA20" s="83"/>
      <c r="RB20" s="83"/>
      <c r="RC20" s="83"/>
      <c r="RD20" s="83"/>
      <c r="RE20" s="83"/>
      <c r="RF20" s="83"/>
      <c r="RG20" s="83"/>
      <c r="RH20" s="83"/>
      <c r="RI20" s="83"/>
      <c r="RJ20" s="83"/>
      <c r="RK20" s="83"/>
      <c r="RL20" s="83"/>
      <c r="RM20" s="83"/>
      <c r="RN20" s="83"/>
      <c r="RO20" s="83"/>
      <c r="RP20" s="83"/>
      <c r="RQ20" s="83"/>
      <c r="RR20" s="83"/>
      <c r="RS20" s="83"/>
      <c r="RT20" s="83"/>
      <c r="RU20" s="83"/>
      <c r="RV20" s="83"/>
      <c r="RW20" s="83"/>
      <c r="RX20" s="83"/>
      <c r="RY20" s="83"/>
      <c r="RZ20" s="83"/>
      <c r="SA20" s="83"/>
      <c r="SB20" s="83"/>
      <c r="SC20" s="83"/>
      <c r="SD20" s="83"/>
      <c r="SE20" s="83"/>
      <c r="SF20" s="83"/>
      <c r="SG20" s="83"/>
    </row>
    <row r="21" spans="1:501" ht="12" customHeight="1" x14ac:dyDescent="0.25">
      <c r="A21" s="80">
        <v>1060</v>
      </c>
      <c r="B21" s="63" t="str">
        <f>IFERROR(VLOOKUP($A21,Base_données!$A$4:$AB$24,Base_données!$B$1,FALSE),"")</f>
        <v/>
      </c>
      <c r="C21" s="78" t="str">
        <f>IF(A21="","",Base_données!$N$3)</f>
        <v xml:space="preserve"> tournage</v>
      </c>
      <c r="D21" s="63" t="str">
        <f>IFERROR(VLOOKUP($A21,Base_données!$A$4:$AB$24,Base_données!$D$1,FALSE),"")</f>
        <v/>
      </c>
      <c r="E21" s="63" t="str">
        <f>IFERROR(VLOOKUP($A21,Base_données!$A$4:$AB$24,Base_données!$N$1,FALSE),"")</f>
        <v/>
      </c>
      <c r="F21" s="66" t="str">
        <f t="shared" si="84"/>
        <v/>
      </c>
      <c r="G21" s="62" t="str">
        <f>IFERROR(VLOOKUP($A21,Base_données!$A$4:$L$24,5,FALSE),"")</f>
        <v/>
      </c>
      <c r="H21" s="27">
        <f ca="1">IF(WEEKDAY(H$6,2)&gt;5,"w",IF(ISERROR(VLOOKUP(H$6,fériés,1,FALSE)),(SUM($H$1:H$1)&lt;=$F21)*1,"F"))</f>
        <v>1</v>
      </c>
      <c r="I21" s="27">
        <f ca="1">IF(WEEKDAY(I$6,2)&gt;5,"w",IF(ISERROR(VLOOKUP(I$6,fériés,1,FALSE)),(SUM($H$1:I$1)&lt;=$F21)*1,"F"))</f>
        <v>1</v>
      </c>
      <c r="J21" s="27">
        <f ca="1">IF(WEEKDAY(J$6,2)&gt;5,"w",IF(ISERROR(VLOOKUP(J$6,fériés,1,FALSE)),(SUM($H$1:J$1)&lt;=$F21)*1,"F"))</f>
        <v>1</v>
      </c>
      <c r="K21" s="27">
        <f ca="1">IF(WEEKDAY(K$6,2)&gt;5,"w",IF(ISERROR(VLOOKUP(K$6,fériés,1,FALSE)),(SUM($H$1:K$1)&lt;=$F21)*1,"F"))</f>
        <v>1</v>
      </c>
      <c r="L21" s="27">
        <f ca="1">IF(WEEKDAY(L$6,2)&gt;5,"w",IF(ISERROR(VLOOKUP(L$6,fériés,1,FALSE)),(SUM($H$1:L$1)&lt;=$F21)*1,"F"))</f>
        <v>1</v>
      </c>
      <c r="M21" s="27">
        <f ca="1">IF(WEEKDAY(M$6,2)&gt;5,"w",IF(ISERROR(VLOOKUP(M$6,fériés,1,FALSE)),(SUM($H$1:M$1)&lt;=$F21)*1,"F"))</f>
        <v>1</v>
      </c>
      <c r="N21" s="27">
        <f ca="1">IF(WEEKDAY(N$6,2)&gt;5,"w",IF(ISERROR(VLOOKUP(N$6,fériés,1,FALSE)),(SUM($H$1:N$1)&lt;=$F21)*1,"F"))</f>
        <v>1</v>
      </c>
      <c r="O21" s="27">
        <f ca="1">IF(WEEKDAY(O$6,2)&gt;5,"w",IF(ISERROR(VLOOKUP(O$6,fériés,1,FALSE)),(SUM($H$1:O$1)&lt;=$F21)*1,"F"))</f>
        <v>1</v>
      </c>
      <c r="P21" s="27">
        <f ca="1">IF(WEEKDAY(P$6,2)&gt;5,"w",IF(ISERROR(VLOOKUP(P$6,fériés,1,FALSE)),(SUM($H$1:P$1)&lt;=$F21)*1,"F"))</f>
        <v>1</v>
      </c>
      <c r="Q21" s="27">
        <f ca="1">IF(WEEKDAY(Q$6,2)&gt;5,"w",IF(ISERROR(VLOOKUP(Q$6,fériés,1,FALSE)),(SUM($H$1:Q$1)&lt;=$F21)*1,"F"))</f>
        <v>1</v>
      </c>
      <c r="R21" s="27">
        <f ca="1">IF(WEEKDAY(R$6,2)&gt;5,"w",IF(ISERROR(VLOOKUP(R$6,fériés,1,FALSE)),(SUM($H$1:R$1)&lt;=$F21)*1,"F"))</f>
        <v>1</v>
      </c>
      <c r="S21" s="27">
        <f ca="1">IF(WEEKDAY(S$6,2)&gt;5,"w",IF(ISERROR(VLOOKUP(S$6,fériés,1,FALSE)),(SUM($H$1:S$1)&lt;=$F21)*1,"F"))</f>
        <v>1</v>
      </c>
      <c r="T21" s="27">
        <f ca="1">IF(WEEKDAY(T$6,2)&gt;5,"w",IF(ISERROR(VLOOKUP(T$6,fériés,1,FALSE)),(SUM($H$1:T$1)&lt;=$F21)*1,"F"))</f>
        <v>1</v>
      </c>
      <c r="U21" s="27">
        <f ca="1">IF(WEEKDAY(U$6,2)&gt;5,"w",IF(ISERROR(VLOOKUP(U$6,fériés,1,FALSE)),(SUM($H$1:U$1)&lt;=$F21)*1,"F"))</f>
        <v>1</v>
      </c>
      <c r="V21" s="27">
        <f ca="1">IF(WEEKDAY(V$6,2)&gt;5,"w",IF(ISERROR(VLOOKUP(V$6,fériés,1,FALSE)),(SUM($H$1:V$1)&lt;=$F21)*1,"F"))</f>
        <v>1</v>
      </c>
      <c r="W21" s="27">
        <f ca="1">IF(WEEKDAY(W$6,2)&gt;5,"w",IF(ISERROR(VLOOKUP(W$6,fériés,1,FALSE)),(SUM($H$1:W$1)&lt;=$F21)*1,"F"))</f>
        <v>1</v>
      </c>
      <c r="X21" s="27">
        <f ca="1">IF(WEEKDAY(X$6,2)&gt;5,"w",IF(ISERROR(VLOOKUP(X$6,fériés,1,FALSE)),(SUM($H$1:X$1)&lt;=$F21)*1,"F"))</f>
        <v>1</v>
      </c>
      <c r="Y21" s="27">
        <f ca="1">IF(WEEKDAY(Y$6,2)&gt;5,"w",IF(ISERROR(VLOOKUP(Y$6,fériés,1,FALSE)),(SUM($H$1:Y$1)&lt;=$F21)*1,"F"))</f>
        <v>1</v>
      </c>
      <c r="Z21" s="27">
        <f ca="1">IF(WEEKDAY(Z$6,2)&gt;5,"w",IF(ISERROR(VLOOKUP(Z$6,fériés,1,FALSE)),(SUM($H$1:Z$1)&lt;=$F21)*1,"F"))</f>
        <v>1</v>
      </c>
      <c r="AA21" s="27">
        <f ca="1">IF(WEEKDAY(AA$6,2)&gt;5,"w",IF(ISERROR(VLOOKUP(AA$6,fériés,1,FALSE)),(SUM($H$1:AA$1)&lt;=$F21)*1,"F"))</f>
        <v>1</v>
      </c>
      <c r="AB21" s="27">
        <f ca="1">IF(WEEKDAY(AB$6,2)&gt;5,"w",IF(ISERROR(VLOOKUP(AB$6,fériés,1,FALSE)),(SUM($H$1:AB$1)&lt;=$F21)*1,"F"))</f>
        <v>1</v>
      </c>
      <c r="AC21" s="27">
        <f ca="1">IF(WEEKDAY(AC$6,2)&gt;5,"w",IF(ISERROR(VLOOKUP(AC$6,fériés,1,FALSE)),(SUM($H$1:AC$1)&lt;=$F21)*1,"F"))</f>
        <v>1</v>
      </c>
      <c r="AD21" s="27">
        <f ca="1">IF(WEEKDAY(AD$6,2)&gt;5,"w",IF(ISERROR(VLOOKUP(AD$6,fériés,1,FALSE)),(SUM($H$1:AD$1)&lt;=$F21)*1,"F"))</f>
        <v>1</v>
      </c>
      <c r="AE21" s="27">
        <f ca="1">IF(WEEKDAY(AE$6,2)&gt;5,"w",IF(ISERROR(VLOOKUP(AE$6,fériés,1,FALSE)),(SUM($H$1:AE$1)&lt;=$F21)*1,"F"))</f>
        <v>1</v>
      </c>
      <c r="AF21" s="27">
        <f ca="1">IF(WEEKDAY(AF$6,2)&gt;5,"w",IF(ISERROR(VLOOKUP(AF$6,fériés,1,FALSE)),(SUM($H$1:AF$1)&lt;=$F21)*1,"F"))</f>
        <v>1</v>
      </c>
      <c r="AG21" s="27">
        <f ca="1">IF(WEEKDAY(AG$6,2)&gt;5,"w",IF(ISERROR(VLOOKUP(AG$6,fériés,1,FALSE)),(SUM($H$1:AG$1)&lt;=$F21)*1,"F"))</f>
        <v>1</v>
      </c>
      <c r="AH21" s="27">
        <f ca="1">IF(WEEKDAY(AH$6,2)&gt;5,"w",IF(ISERROR(VLOOKUP(AH$6,fériés,1,FALSE)),(SUM($H$1:AH$1)&lt;=$F21)*1,"F"))</f>
        <v>1</v>
      </c>
      <c r="AI21" s="27">
        <f ca="1">IF(WEEKDAY(AI$6,2)&gt;5,"w",IF(ISERROR(VLOOKUP(AI$6,fériés,1,FALSE)),(SUM($H$1:AI$1)&lt;=$F21)*1,"F"))</f>
        <v>1</v>
      </c>
      <c r="AJ21" s="27">
        <f ca="1">IF(WEEKDAY(AJ$6,2)&gt;5,"w",IF(ISERROR(VLOOKUP(AJ$6,fériés,1,FALSE)),(SUM($H$1:AJ$1)&lt;=$F21)*1,"F"))</f>
        <v>1</v>
      </c>
      <c r="AK21" s="27">
        <f ca="1">IF(WEEKDAY(AK$6,2)&gt;5,"w",IF(ISERROR(VLOOKUP(AK$6,fériés,1,FALSE)),(SUM($H$1:AK$1)&lt;=$F21)*1,"F"))</f>
        <v>1</v>
      </c>
      <c r="AL21" s="27">
        <f ca="1">IF(WEEKDAY(AL$6,2)&gt;5,"w",IF(ISERROR(VLOOKUP(AL$6,fériés,1,FALSE)),(SUM($H$1:AL$1)&lt;=$F21)*1,"F"))</f>
        <v>1</v>
      </c>
      <c r="AM21" s="27">
        <f ca="1">IF(WEEKDAY(AM$6,2)&gt;5,"w",IF(ISERROR(VLOOKUP(AM$6,fériés,1,FALSE)),(SUM($H$1:AM$1)&lt;=$F21)*1,"F"))</f>
        <v>1</v>
      </c>
      <c r="AN21" s="27">
        <f ca="1">IF(WEEKDAY(AN$6,2)&gt;5,"w",IF(ISERROR(VLOOKUP(AN$6,fériés,1,FALSE)),(SUM($H$1:AN$1)&lt;=$F21)*1,"F"))</f>
        <v>1</v>
      </c>
      <c r="AO21" s="27">
        <f ca="1">IF(WEEKDAY(AO$6,2)&gt;5,"w",IF(ISERROR(VLOOKUP(AO$6,fériés,1,FALSE)),(SUM($H$1:AO$1)&lt;=$F21)*1,"F"))</f>
        <v>1</v>
      </c>
      <c r="AP21" s="27">
        <f ca="1">IF(WEEKDAY(AP$6,2)&gt;5,"w",IF(ISERROR(VLOOKUP(AP$6,fériés,1,FALSE)),(SUM($H$1:AP$1)&lt;=$F21)*1,"F"))</f>
        <v>1</v>
      </c>
      <c r="AQ21" s="27">
        <f ca="1">IF(WEEKDAY(AQ$6,2)&gt;5,"w",IF(ISERROR(VLOOKUP(AQ$6,fériés,1,FALSE)),(SUM($H$1:AQ$1)&lt;=$F21)*1,"F"))</f>
        <v>1</v>
      </c>
      <c r="AR21" s="27">
        <f ca="1">IF(WEEKDAY(AR$6,2)&gt;5,"w",IF(ISERROR(VLOOKUP(AR$6,fériés,1,FALSE)),(SUM($H$1:AR$1)&lt;=$F21)*1,"F"))</f>
        <v>1</v>
      </c>
      <c r="AS21" s="27">
        <f ca="1">IF(WEEKDAY(AS$6,2)&gt;5,"w",IF(ISERROR(VLOOKUP(AS$6,fériés,1,FALSE)),(SUM($H$1:AS$1)&lt;=$F21)*1,"F"))</f>
        <v>1</v>
      </c>
      <c r="AT21" s="27">
        <f ca="1">IF(WEEKDAY(AT$6,2)&gt;5,"w",IF(ISERROR(VLOOKUP(AT$6,fériés,1,FALSE)),(SUM($H$1:AT$1)&lt;=$F21)*1,"F"))</f>
        <v>1</v>
      </c>
      <c r="AU21" s="27">
        <f ca="1">IF(WEEKDAY(AU$6,2)&gt;5,"w",IF(ISERROR(VLOOKUP(AU$6,fériés,1,FALSE)),(SUM($H$1:AU$1)&lt;=$F21)*1,"F"))</f>
        <v>1</v>
      </c>
      <c r="AV21" s="27">
        <f ca="1">IF(WEEKDAY(AV$6,2)&gt;5,"w",IF(ISERROR(VLOOKUP(AV$6,fériés,1,FALSE)),(SUM($H$1:AV$1)&lt;=$F21)*1,"F"))</f>
        <v>1</v>
      </c>
      <c r="AW21" s="27">
        <f ca="1">IF(WEEKDAY(AW$6,2)&gt;5,"w",IF(ISERROR(VLOOKUP(AW$6,fériés,1,FALSE)),(SUM($H$1:AW$1)&lt;=$F21)*1,"F"))</f>
        <v>1</v>
      </c>
      <c r="AX21" s="27">
        <f ca="1">IF(WEEKDAY(AX$6,2)&gt;5,"w",IF(ISERROR(VLOOKUP(AX$6,fériés,1,FALSE)),(SUM($H$1:AX$1)&lt;=$F21)*1,"F"))</f>
        <v>1</v>
      </c>
      <c r="AY21" s="27">
        <f ca="1">IF(WEEKDAY(AY$6,2)&gt;5,"w",IF(ISERROR(VLOOKUP(AY$6,fériés,1,FALSE)),(SUM($H$1:AY$1)&lt;=$F21)*1,"F"))</f>
        <v>1</v>
      </c>
      <c r="AZ21" s="27">
        <f ca="1">IF(WEEKDAY(AZ$6,2)&gt;5,"w",IF(ISERROR(VLOOKUP(AZ$6,fériés,1,FALSE)),(SUM($H$1:AZ$1)&lt;=$F21)*1,"F"))</f>
        <v>1</v>
      </c>
      <c r="BA21" s="27">
        <f ca="1">IF(WEEKDAY(BA$6,2)&gt;5,"w",IF(ISERROR(VLOOKUP(BA$6,fériés,1,FALSE)),(SUM($H$1:BA$1)&lt;=$F21)*1,"F"))</f>
        <v>1</v>
      </c>
      <c r="BB21" s="27">
        <f ca="1">IF(WEEKDAY(BB$6,2)&gt;5,"w",IF(ISERROR(VLOOKUP(BB$6,fériés,1,FALSE)),(SUM($H$1:BB$1)&lt;=$F21)*1,"F"))</f>
        <v>1</v>
      </c>
      <c r="BC21" s="27">
        <f ca="1">IF(WEEKDAY(BC$6,2)&gt;5,"w",IF(ISERROR(VLOOKUP(BC$6,fériés,1,FALSE)),(SUM($H$1:BC$1)&lt;=$F21)*1,"F"))</f>
        <v>1</v>
      </c>
      <c r="BD21" s="27">
        <f ca="1">IF(WEEKDAY(BD$6,2)&gt;5,"w",IF(ISERROR(VLOOKUP(BD$6,fériés,1,FALSE)),(SUM($H$1:BD$1)&lt;=$F21)*1,"F"))</f>
        <v>1</v>
      </c>
      <c r="BE21" s="27">
        <f ca="1">IF(WEEKDAY(BE$6,2)&gt;5,"w",IF(ISERROR(VLOOKUP(BE$6,fériés,1,FALSE)),(SUM($H$1:BE$1)&lt;=$F21)*1,"F"))</f>
        <v>1</v>
      </c>
      <c r="BF21" s="27">
        <f ca="1">IF(WEEKDAY(BF$6,2)&gt;5,"w",IF(ISERROR(VLOOKUP(BF$6,fériés,1,FALSE)),(SUM($H$1:BF$1)&lt;=$F21)*1,"F"))</f>
        <v>1</v>
      </c>
      <c r="BG21" s="27">
        <f ca="1">IF(WEEKDAY(BG$6,2)&gt;5,"w",IF(ISERROR(VLOOKUP(BG$6,fériés,1,FALSE)),(SUM($H$1:BG$1)&lt;=$F21)*1,"F"))</f>
        <v>1</v>
      </c>
      <c r="BH21" s="27">
        <f ca="1">IF(WEEKDAY(BH$6,2)&gt;5,"w",IF(ISERROR(VLOOKUP(BH$6,fériés,1,FALSE)),(SUM($H$1:BH$1)&lt;=$F21)*1,"F"))</f>
        <v>1</v>
      </c>
      <c r="BI21" s="27">
        <f ca="1">IF(WEEKDAY(BI$6,2)&gt;5,"w",IF(ISERROR(VLOOKUP(BI$6,fériés,1,FALSE)),(SUM($H$1:BI$1)&lt;=$F21)*1,"F"))</f>
        <v>1</v>
      </c>
      <c r="BJ21" s="27">
        <f ca="1">IF(WEEKDAY(BJ$6,2)&gt;5,"w",IF(ISERROR(VLOOKUP(BJ$6,fériés,1,FALSE)),(SUM($H$1:BJ$1)&lt;=$F21)*1,"F"))</f>
        <v>1</v>
      </c>
      <c r="BK21" s="27">
        <f ca="1">IF(WEEKDAY(BK$6,2)&gt;5,"w",IF(ISERROR(VLOOKUP(BK$6,fériés,1,FALSE)),(SUM($H$1:BK$1)&lt;=$F21)*1,"F"))</f>
        <v>1</v>
      </c>
      <c r="BL21" s="27">
        <f ca="1">IF(WEEKDAY(BL$6,2)&gt;5,"w",IF(ISERROR(VLOOKUP(BL$6,fériés,1,FALSE)),(SUM($H$1:BL$1)&lt;=$F21)*1,"F"))</f>
        <v>1</v>
      </c>
      <c r="BM21" s="27">
        <f ca="1">IF(WEEKDAY(BM$6,2)&gt;5,"w",IF(ISERROR(VLOOKUP(BM$6,fériés,1,FALSE)),(SUM($H$1:BM$1)&lt;=$F21)*1,"F"))</f>
        <v>1</v>
      </c>
      <c r="BN21" s="27" t="str">
        <f ca="1">IF(WEEKDAY(BN$6,2)&gt;5,"w",IF(ISERROR(VLOOKUP(BN$6,fériés,1,FALSE)),(SUM($H$1:BN$1)&lt;=$F21)*1,"F"))</f>
        <v>w</v>
      </c>
      <c r="BO21" s="27" t="str">
        <f ca="1">IF(WEEKDAY(BO$6,2)&gt;5,"w",IF(ISERROR(VLOOKUP(BO$6,fériés,1,FALSE)),(SUM($H$1:BO$1)&lt;=$F21)*1,"F"))</f>
        <v>w</v>
      </c>
      <c r="BP21" s="27" t="str">
        <f ca="1">IF(WEEKDAY(BP$6,2)&gt;5,"w",IF(ISERROR(VLOOKUP(BP$6,fériés,1,FALSE)),(SUM($H$1:BP$1)&lt;=$F21)*1,"F"))</f>
        <v>w</v>
      </c>
      <c r="BQ21" s="27" t="str">
        <f ca="1">IF(WEEKDAY(BQ$6,2)&gt;5,"w",IF(ISERROR(VLOOKUP(BQ$6,fériés,1,FALSE)),(SUM($H$1:BQ$1)&lt;=$F21)*1,"F"))</f>
        <v>w</v>
      </c>
      <c r="BR21" s="27" t="str">
        <f ca="1">IF(WEEKDAY(BR$6,2)&gt;5,"w",IF(ISERROR(VLOOKUP(BR$6,fériés,1,FALSE)),(SUM($H$1:BR$1)&lt;=$F21)*1,"F"))</f>
        <v>w</v>
      </c>
      <c r="BS21" s="27" t="str">
        <f ca="1">IF(WEEKDAY(BS$6,2)&gt;5,"w",IF(ISERROR(VLOOKUP(BS$6,fériés,1,FALSE)),(SUM($H$1:BS$1)&lt;=$F21)*1,"F"))</f>
        <v>w</v>
      </c>
      <c r="BT21" s="27" t="str">
        <f ca="1">IF(WEEKDAY(BT$6,2)&gt;5,"w",IF(ISERROR(VLOOKUP(BT$6,fériés,1,FALSE)),(SUM($H$1:BT$1)&lt;=$F21)*1,"F"))</f>
        <v>w</v>
      </c>
      <c r="BU21" s="27" t="str">
        <f ca="1">IF(WEEKDAY(BU$6,2)&gt;5,"w",IF(ISERROR(VLOOKUP(BU$6,fériés,1,FALSE)),(SUM($H$1:BU$1)&lt;=$F21)*1,"F"))</f>
        <v>w</v>
      </c>
      <c r="BV21" s="27" t="str">
        <f ca="1">IF(WEEKDAY(BV$6,2)&gt;5,"w",IF(ISERROR(VLOOKUP(BV$6,fériés,1,FALSE)),(SUM($H$1:BV$1)&lt;=$F21)*1,"F"))</f>
        <v>w</v>
      </c>
      <c r="BW21" s="27" t="str">
        <f ca="1">IF(WEEKDAY(BW$6,2)&gt;5,"w",IF(ISERROR(VLOOKUP(BW$6,fériés,1,FALSE)),(SUM($H$1:BW$1)&lt;=$F21)*1,"F"))</f>
        <v>w</v>
      </c>
      <c r="BX21" s="27" t="str">
        <f ca="1">IF(WEEKDAY(BX$6,2)&gt;5,"w",IF(ISERROR(VLOOKUP(BX$6,fériés,1,FALSE)),(SUM($H$1:BX$1)&lt;=$F21)*1,"F"))</f>
        <v>w</v>
      </c>
      <c r="BY21" s="27" t="str">
        <f ca="1">IF(WEEKDAY(BY$6,2)&gt;5,"w",IF(ISERROR(VLOOKUP(BY$6,fériés,1,FALSE)),(SUM($H$1:BY$1)&lt;=$F21)*1,"F"))</f>
        <v>w</v>
      </c>
      <c r="BZ21" s="27" t="str">
        <f ca="1">IF(WEEKDAY(BZ$6,2)&gt;5,"w",IF(ISERROR(VLOOKUP(BZ$6,fériés,1,FALSE)),(SUM($H$1:BZ$1)&lt;=$F21)*1,"F"))</f>
        <v>w</v>
      </c>
      <c r="CA21" s="27" t="str">
        <f ca="1">IF(WEEKDAY(CA$6,2)&gt;5,"w",IF(ISERROR(VLOOKUP(CA$6,fériés,1,FALSE)),(SUM($H$1:CA$1)&lt;=$F21)*1,"F"))</f>
        <v>w</v>
      </c>
      <c r="CB21" s="27" t="str">
        <f ca="1">IF(WEEKDAY(CB$6,2)&gt;5,"w",IF(ISERROR(VLOOKUP(CB$6,fériés,1,FALSE)),(SUM($H$1:CB$1)&lt;=$F21)*1,"F"))</f>
        <v>w</v>
      </c>
      <c r="CC21" s="27" t="str">
        <f ca="1">IF(WEEKDAY(CC$6,2)&gt;5,"w",IF(ISERROR(VLOOKUP(CC$6,fériés,1,FALSE)),(SUM($H$1:CC$1)&lt;=$F21)*1,"F"))</f>
        <v>w</v>
      </c>
      <c r="CD21" s="27" t="str">
        <f ca="1">IF(WEEKDAY(CD$6,2)&gt;5,"w",IF(ISERROR(VLOOKUP(CD$6,fériés,1,FALSE)),(SUM($H$1:CD$1)&lt;=$F21)*1,"F"))</f>
        <v>w</v>
      </c>
      <c r="CE21" s="27" t="str">
        <f ca="1">IF(WEEKDAY(CE$6,2)&gt;5,"w",IF(ISERROR(VLOOKUP(CE$6,fériés,1,FALSE)),(SUM($H$1:CE$1)&lt;=$F21)*1,"F"))</f>
        <v>w</v>
      </c>
      <c r="CF21" s="27" t="str">
        <f ca="1">IF(WEEKDAY(CF$6,2)&gt;5,"w",IF(ISERROR(VLOOKUP(CF$6,fériés,1,FALSE)),(SUM($H$1:CF$1)&lt;=$F21)*1,"F"))</f>
        <v>w</v>
      </c>
      <c r="CG21" s="27" t="str">
        <f ca="1">IF(WEEKDAY(CG$6,2)&gt;5,"w",IF(ISERROR(VLOOKUP(CG$6,fériés,1,FALSE)),(SUM($H$1:CG$1)&lt;=$F21)*1,"F"))</f>
        <v>w</v>
      </c>
      <c r="CH21" s="27">
        <f ca="1">IF(WEEKDAY(CH$6,2)&gt;5,"w",IF(ISERROR(VLOOKUP(CH$6,fériés,1,FALSE)),(SUM($H$1:CH$1)&lt;=$F21)*1,"F"))</f>
        <v>1</v>
      </c>
      <c r="CI21" s="27">
        <f ca="1">IF(WEEKDAY(CI$6,2)&gt;5,"w",IF(ISERROR(VLOOKUP(CI$6,fériés,1,FALSE)),(SUM($H$1:CI$1)&lt;=$F21)*1,"F"))</f>
        <v>1</v>
      </c>
      <c r="CJ21" s="27">
        <f ca="1">IF(WEEKDAY(CJ$6,2)&gt;5,"w",IF(ISERROR(VLOOKUP(CJ$6,fériés,1,FALSE)),(SUM($H$1:CJ$1)&lt;=$F21)*1,"F"))</f>
        <v>1</v>
      </c>
      <c r="CK21" s="27">
        <f ca="1">IF(WEEKDAY(CK$6,2)&gt;5,"w",IF(ISERROR(VLOOKUP(CK$6,fériés,1,FALSE)),(SUM($H$1:CK$1)&lt;=$F21)*1,"F"))</f>
        <v>1</v>
      </c>
      <c r="CL21" s="27">
        <f ca="1">IF(WEEKDAY(CL$6,2)&gt;5,"w",IF(ISERROR(VLOOKUP(CL$6,fériés,1,FALSE)),(SUM($H$1:CL$1)&lt;=$F21)*1,"F"))</f>
        <v>1</v>
      </c>
      <c r="CM21" s="27">
        <f ca="1">IF(WEEKDAY(CM$6,2)&gt;5,"w",IF(ISERROR(VLOOKUP(CM$6,fériés,1,FALSE)),(SUM($H$1:CM$1)&lt;=$F21)*1,"F"))</f>
        <v>1</v>
      </c>
      <c r="CN21" s="27">
        <f ca="1">IF(WEEKDAY(CN$6,2)&gt;5,"w",IF(ISERROR(VLOOKUP(CN$6,fériés,1,FALSE)),(SUM($H$1:CN$1)&lt;=$F21)*1,"F"))</f>
        <v>1</v>
      </c>
      <c r="CO21" s="27">
        <f ca="1">IF(WEEKDAY(CO$6,2)&gt;5,"w",IF(ISERROR(VLOOKUP(CO$6,fériés,1,FALSE)),(SUM($H$1:CO$1)&lt;=$F21)*1,"F"))</f>
        <v>1</v>
      </c>
      <c r="CP21" s="27">
        <f ca="1">IF(WEEKDAY(CP$6,2)&gt;5,"w",IF(ISERROR(VLOOKUP(CP$6,fériés,1,FALSE)),(SUM($H$1:CP$1)&lt;=$F21)*1,"F"))</f>
        <v>1</v>
      </c>
      <c r="CQ21" s="27">
        <f ca="1">IF(WEEKDAY(CQ$6,2)&gt;5,"w",IF(ISERROR(VLOOKUP(CQ$6,fériés,1,FALSE)),(SUM($H$1:CQ$1)&lt;=$F21)*1,"F"))</f>
        <v>1</v>
      </c>
      <c r="CR21" s="27">
        <f ca="1">IF(WEEKDAY(CR$6,2)&gt;5,"w",IF(ISERROR(VLOOKUP(CR$6,fériés,1,FALSE)),(SUM($H$1:CR$1)&lt;=$F21)*1,"F"))</f>
        <v>1</v>
      </c>
      <c r="CS21" s="27">
        <f ca="1">IF(WEEKDAY(CS$6,2)&gt;5,"w",IF(ISERROR(VLOOKUP(CS$6,fériés,1,FALSE)),(SUM($H$1:CS$1)&lt;=$F21)*1,"F"))</f>
        <v>1</v>
      </c>
      <c r="CT21" s="27">
        <f ca="1">IF(WEEKDAY(CT$6,2)&gt;5,"w",IF(ISERROR(VLOOKUP(CT$6,fériés,1,FALSE)),(SUM($H$1:CT$1)&lt;=$F21)*1,"F"))</f>
        <v>1</v>
      </c>
      <c r="CU21" s="27">
        <f ca="1">IF(WEEKDAY(CU$6,2)&gt;5,"w",IF(ISERROR(VLOOKUP(CU$6,fériés,1,FALSE)),(SUM($H$1:CU$1)&lt;=$F21)*1,"F"))</f>
        <v>1</v>
      </c>
      <c r="CV21" s="27">
        <f ca="1">IF(WEEKDAY(CV$6,2)&gt;5,"w",IF(ISERROR(VLOOKUP(CV$6,fériés,1,FALSE)),(SUM($H$1:CV$1)&lt;=$F21)*1,"F"))</f>
        <v>1</v>
      </c>
      <c r="CW21" s="27">
        <f ca="1">IF(WEEKDAY(CW$6,2)&gt;5,"w",IF(ISERROR(VLOOKUP(CW$6,fériés,1,FALSE)),(SUM($H$1:CW$1)&lt;=$F21)*1,"F"))</f>
        <v>1</v>
      </c>
      <c r="CX21" s="27">
        <f ca="1">IF(WEEKDAY(CX$6,2)&gt;5,"w",IF(ISERROR(VLOOKUP(CX$6,fériés,1,FALSE)),(SUM($H$1:CX$1)&lt;=$F21)*1,"F"))</f>
        <v>1</v>
      </c>
      <c r="CY21" s="27">
        <f ca="1">IF(WEEKDAY(CY$6,2)&gt;5,"w",IF(ISERROR(VLOOKUP(CY$6,fériés,1,FALSE)),(SUM($H$1:CY$1)&lt;=$F21)*1,"F"))</f>
        <v>1</v>
      </c>
      <c r="CZ21" s="27">
        <f ca="1">IF(WEEKDAY(CZ$6,2)&gt;5,"w",IF(ISERROR(VLOOKUP(CZ$6,fériés,1,FALSE)),(SUM($H$1:CZ$1)&lt;=$F21)*1,"F"))</f>
        <v>1</v>
      </c>
      <c r="DA21" s="27">
        <f ca="1">IF(WEEKDAY(DA$6,2)&gt;5,"w",IF(ISERROR(VLOOKUP(DA$6,fériés,1,FALSE)),(SUM($H$1:DA$1)&lt;=$F21)*1,"F"))</f>
        <v>1</v>
      </c>
      <c r="DB21" s="27">
        <f ca="1">IF(WEEKDAY(DB$6,2)&gt;5,"w",IF(ISERROR(VLOOKUP(DB$6,fériés,1,FALSE)),(SUM($H$1:DB$1)&lt;=$F21)*1,"F"))</f>
        <v>1</v>
      </c>
      <c r="DC21" s="27">
        <f ca="1">IF(WEEKDAY(DC$6,2)&gt;5,"w",IF(ISERROR(VLOOKUP(DC$6,fériés,1,FALSE)),(SUM($H$1:DC$1)&lt;=$F21)*1,"F"))</f>
        <v>1</v>
      </c>
      <c r="DD21" s="27">
        <f ca="1">IF(WEEKDAY(DD$6,2)&gt;5,"w",IF(ISERROR(VLOOKUP(DD$6,fériés,1,FALSE)),(SUM($H$1:DD$1)&lt;=$F21)*1,"F"))</f>
        <v>1</v>
      </c>
      <c r="DE21" s="27">
        <f ca="1">IF(WEEKDAY(DE$6,2)&gt;5,"w",IF(ISERROR(VLOOKUP(DE$6,fériés,1,FALSE)),(SUM($H$1:DE$1)&lt;=$F21)*1,"F"))</f>
        <v>1</v>
      </c>
      <c r="DF21" s="27">
        <f ca="1">IF(WEEKDAY(DF$6,2)&gt;5,"w",IF(ISERROR(VLOOKUP(DF$6,fériés,1,FALSE)),(SUM($H$1:DF$1)&lt;=$F21)*1,"F"))</f>
        <v>1</v>
      </c>
      <c r="DG21" s="27">
        <f ca="1">IF(WEEKDAY(DG$6,2)&gt;5,"w",IF(ISERROR(VLOOKUP(DG$6,fériés,1,FALSE)),(SUM($H$1:DG$1)&lt;=$F21)*1,"F"))</f>
        <v>1</v>
      </c>
      <c r="DH21" s="27">
        <f ca="1">IF(WEEKDAY(DH$6,2)&gt;5,"w",IF(ISERROR(VLOOKUP(DH$6,fériés,1,FALSE)),(SUM($H$1:DH$1)&lt;=$F21)*1,"F"))</f>
        <v>1</v>
      </c>
      <c r="DI21" s="27">
        <f ca="1">IF(WEEKDAY(DI$6,2)&gt;5,"w",IF(ISERROR(VLOOKUP(DI$6,fériés,1,FALSE)),(SUM($H$1:DI$1)&lt;=$F21)*1,"F"))</f>
        <v>1</v>
      </c>
      <c r="DJ21" s="27">
        <f ca="1">IF(WEEKDAY(DJ$6,2)&gt;5,"w",IF(ISERROR(VLOOKUP(DJ$6,fériés,1,FALSE)),(SUM($H$1:DJ$1)&lt;=$F21)*1,"F"))</f>
        <v>1</v>
      </c>
      <c r="DK21" s="27">
        <f ca="1">IF(WEEKDAY(DK$6,2)&gt;5,"w",IF(ISERROR(VLOOKUP(DK$6,fériés,1,FALSE)),(SUM($H$1:DK$1)&lt;=$F21)*1,"F"))</f>
        <v>1</v>
      </c>
      <c r="DL21" s="27">
        <f ca="1">IF(WEEKDAY(DL$6,2)&gt;5,"w",IF(ISERROR(VLOOKUP(DL$6,fériés,1,FALSE)),(SUM($H$1:DL$1)&lt;=$F21)*1,"F"))</f>
        <v>1</v>
      </c>
      <c r="DM21" s="27">
        <f ca="1">IF(WEEKDAY(DM$6,2)&gt;5,"w",IF(ISERROR(VLOOKUP(DM$6,fériés,1,FALSE)),(SUM($H$1:DM$1)&lt;=$F21)*1,"F"))</f>
        <v>1</v>
      </c>
      <c r="DN21" s="27">
        <f ca="1">IF(WEEKDAY(DN$6,2)&gt;5,"w",IF(ISERROR(VLOOKUP(DN$6,fériés,1,FALSE)),(SUM($H$1:DN$1)&lt;=$F21)*1,"F"))</f>
        <v>1</v>
      </c>
      <c r="DO21" s="27">
        <f ca="1">IF(WEEKDAY(DO$6,2)&gt;5,"w",IF(ISERROR(VLOOKUP(DO$6,fériés,1,FALSE)),(SUM($H$1:DO$1)&lt;=$F21)*1,"F"))</f>
        <v>1</v>
      </c>
      <c r="DP21" s="27">
        <f ca="1">IF(WEEKDAY(DP$6,2)&gt;5,"w",IF(ISERROR(VLOOKUP(DP$6,fériés,1,FALSE)),(SUM($H$1:DP$1)&lt;=$F21)*1,"F"))</f>
        <v>1</v>
      </c>
      <c r="DQ21" s="27">
        <f ca="1">IF(WEEKDAY(DQ$6,2)&gt;5,"w",IF(ISERROR(VLOOKUP(DQ$6,fériés,1,FALSE)),(SUM($H$1:DQ$1)&lt;=$F21)*1,"F"))</f>
        <v>1</v>
      </c>
      <c r="DR21" s="27">
        <f ca="1">IF(WEEKDAY(DR$6,2)&gt;5,"w",IF(ISERROR(VLOOKUP(DR$6,fériés,1,FALSE)),(SUM($H$1:DR$1)&lt;=$F21)*1,"F"))</f>
        <v>1</v>
      </c>
      <c r="DS21" s="27">
        <f ca="1">IF(WEEKDAY(DS$6,2)&gt;5,"w",IF(ISERROR(VLOOKUP(DS$6,fériés,1,FALSE)),(SUM($H$1:DS$1)&lt;=$F21)*1,"F"))</f>
        <v>1</v>
      </c>
      <c r="DT21" s="27">
        <f ca="1">IF(WEEKDAY(DT$6,2)&gt;5,"w",IF(ISERROR(VLOOKUP(DT$6,fériés,1,FALSE)),(SUM($H$1:DT$1)&lt;=$F21)*1,"F"))</f>
        <v>1</v>
      </c>
      <c r="DU21" s="27">
        <f ca="1">IF(WEEKDAY(DU$6,2)&gt;5,"w",IF(ISERROR(VLOOKUP(DU$6,fériés,1,FALSE)),(SUM($H$1:DU$1)&lt;=$F21)*1,"F"))</f>
        <v>1</v>
      </c>
      <c r="DV21" s="27">
        <f ca="1">IF(WEEKDAY(DV$6,2)&gt;5,"w",IF(ISERROR(VLOOKUP(DV$6,fériés,1,FALSE)),(SUM($H$1:DV$1)&lt;=$F21)*1,"F"))</f>
        <v>1</v>
      </c>
      <c r="DW21" s="27">
        <f ca="1">IF(WEEKDAY(DW$6,2)&gt;5,"w",IF(ISERROR(VLOOKUP(DW$6,fériés,1,FALSE)),(SUM($H$1:DW$1)&lt;=$F21)*1,"F"))</f>
        <v>1</v>
      </c>
      <c r="DX21" s="27">
        <f ca="1">IF(WEEKDAY(DX$6,2)&gt;5,"w",IF(ISERROR(VLOOKUP(DX$6,fériés,1,FALSE)),(SUM($H$1:DX$1)&lt;=$F21)*1,"F"))</f>
        <v>1</v>
      </c>
      <c r="DY21" s="27">
        <f ca="1">IF(WEEKDAY(DY$6,2)&gt;5,"w",IF(ISERROR(VLOOKUP(DY$6,fériés,1,FALSE)),(SUM($H$1:DY$1)&lt;=$F21)*1,"F"))</f>
        <v>1</v>
      </c>
      <c r="DZ21" s="27">
        <f ca="1">IF(WEEKDAY(DZ$6,2)&gt;5,"w",IF(ISERROR(VLOOKUP(DZ$6,fériés,1,FALSE)),(SUM($H$1:DZ$1)&lt;=$F21)*1,"F"))</f>
        <v>1</v>
      </c>
      <c r="EA21" s="27">
        <f ca="1">IF(WEEKDAY(EA$6,2)&gt;5,"w",IF(ISERROR(VLOOKUP(EA$6,fériés,1,FALSE)),(SUM($H$1:EA$1)&lt;=$F21)*1,"F"))</f>
        <v>1</v>
      </c>
      <c r="EB21" s="27">
        <f ca="1">IF(WEEKDAY(EB$6,2)&gt;5,"w",IF(ISERROR(VLOOKUP(EB$6,fériés,1,FALSE)),(SUM($H$1:EB$1)&lt;=$F21)*1,"F"))</f>
        <v>1</v>
      </c>
      <c r="EC21" s="27">
        <f ca="1">IF(WEEKDAY(EC$6,2)&gt;5,"w",IF(ISERROR(VLOOKUP(EC$6,fériés,1,FALSE)),(SUM($H$1:EC$1)&lt;=$F21)*1,"F"))</f>
        <v>1</v>
      </c>
      <c r="ED21" s="27">
        <f ca="1">IF(WEEKDAY(ED$6,2)&gt;5,"w",IF(ISERROR(VLOOKUP(ED$6,fériés,1,FALSE)),(SUM($H$1:ED$1)&lt;=$F21)*1,"F"))</f>
        <v>1</v>
      </c>
      <c r="EE21" s="27">
        <f ca="1">IF(WEEKDAY(EE$6,2)&gt;5,"w",IF(ISERROR(VLOOKUP(EE$6,fériés,1,FALSE)),(SUM($H$1:EE$1)&lt;=$F21)*1,"F"))</f>
        <v>1</v>
      </c>
      <c r="EF21" s="27" t="str">
        <f ca="1">IF(WEEKDAY(EF$6,2)&gt;5,"w",IF(ISERROR(VLOOKUP(EF$6,fériés,1,FALSE)),(SUM($H$1:EF$1)&lt;=$F21)*1,"F"))</f>
        <v>w</v>
      </c>
      <c r="EG21" s="27" t="str">
        <f ca="1">IF(WEEKDAY(EG$6,2)&gt;5,"w",IF(ISERROR(VLOOKUP(EG$6,fériés,1,FALSE)),(SUM($H$1:EG$1)&lt;=$F21)*1,"F"))</f>
        <v>w</v>
      </c>
      <c r="EH21" s="27" t="str">
        <f ca="1">IF(WEEKDAY(EH$6,2)&gt;5,"w",IF(ISERROR(VLOOKUP(EH$6,fériés,1,FALSE)),(SUM($H$1:EH$1)&lt;=$F21)*1,"F"))</f>
        <v>w</v>
      </c>
      <c r="EI21" s="27" t="str">
        <f ca="1">IF(WEEKDAY(EI$6,2)&gt;5,"w",IF(ISERROR(VLOOKUP(EI$6,fériés,1,FALSE)),(SUM($H$1:EI$1)&lt;=$F21)*1,"F"))</f>
        <v>w</v>
      </c>
      <c r="EJ21" s="27" t="str">
        <f ca="1">IF(WEEKDAY(EJ$6,2)&gt;5,"w",IF(ISERROR(VLOOKUP(EJ$6,fériés,1,FALSE)),(SUM($H$1:EJ$1)&lt;=$F21)*1,"F"))</f>
        <v>w</v>
      </c>
      <c r="EK21" s="27" t="str">
        <f ca="1">IF(WEEKDAY(EK$6,2)&gt;5,"w",IF(ISERROR(VLOOKUP(EK$6,fériés,1,FALSE)),(SUM($H$1:EK$1)&lt;=$F21)*1,"F"))</f>
        <v>w</v>
      </c>
      <c r="EL21" s="27" t="str">
        <f ca="1">IF(WEEKDAY(EL$6,2)&gt;5,"w",IF(ISERROR(VLOOKUP(EL$6,fériés,1,FALSE)),(SUM($H$1:EL$1)&lt;=$F21)*1,"F"))</f>
        <v>w</v>
      </c>
      <c r="EM21" s="27" t="str">
        <f ca="1">IF(WEEKDAY(EM$6,2)&gt;5,"w",IF(ISERROR(VLOOKUP(EM$6,fériés,1,FALSE)),(SUM($H$1:EM$1)&lt;=$F21)*1,"F"))</f>
        <v>w</v>
      </c>
      <c r="EN21" s="27" t="str">
        <f ca="1">IF(WEEKDAY(EN$6,2)&gt;5,"w",IF(ISERROR(VLOOKUP(EN$6,fériés,1,FALSE)),(SUM($H$1:EN$1)&lt;=$F21)*1,"F"))</f>
        <v>w</v>
      </c>
      <c r="EO21" s="27" t="str">
        <f ca="1">IF(WEEKDAY(EO$6,2)&gt;5,"w",IF(ISERROR(VLOOKUP(EO$6,fériés,1,FALSE)),(SUM($H$1:EO$1)&lt;=$F21)*1,"F"))</f>
        <v>w</v>
      </c>
      <c r="EP21" s="27" t="str">
        <f ca="1">IF(WEEKDAY(EP$6,2)&gt;5,"w",IF(ISERROR(VLOOKUP(EP$6,fériés,1,FALSE)),(SUM($H$1:EP$1)&lt;=$F21)*1,"F"))</f>
        <v>w</v>
      </c>
      <c r="EQ21" s="27" t="str">
        <f ca="1">IF(WEEKDAY(EQ$6,2)&gt;5,"w",IF(ISERROR(VLOOKUP(EQ$6,fériés,1,FALSE)),(SUM($H$1:EQ$1)&lt;=$F21)*1,"F"))</f>
        <v>w</v>
      </c>
      <c r="ER21" s="27" t="str">
        <f ca="1">IF(WEEKDAY(ER$6,2)&gt;5,"w",IF(ISERROR(VLOOKUP(ER$6,fériés,1,FALSE)),(SUM($H$1:ER$1)&lt;=$F21)*1,"F"))</f>
        <v>w</v>
      </c>
      <c r="ES21" s="27" t="str">
        <f ca="1">IF(WEEKDAY(ES$6,2)&gt;5,"w",IF(ISERROR(VLOOKUP(ES$6,fériés,1,FALSE)),(SUM($H$1:ES$1)&lt;=$F21)*1,"F"))</f>
        <v>w</v>
      </c>
      <c r="ET21" s="27" t="str">
        <f ca="1">IF(WEEKDAY(ET$6,2)&gt;5,"w",IF(ISERROR(VLOOKUP(ET$6,fériés,1,FALSE)),(SUM($H$1:ET$1)&lt;=$F21)*1,"F"))</f>
        <v>w</v>
      </c>
      <c r="EU21" s="27" t="str">
        <f ca="1">IF(WEEKDAY(EU$6,2)&gt;5,"w",IF(ISERROR(VLOOKUP(EU$6,fériés,1,FALSE)),(SUM($H$1:EU$1)&lt;=$F21)*1,"F"))</f>
        <v>w</v>
      </c>
      <c r="EV21" s="27" t="str">
        <f ca="1">IF(WEEKDAY(EV$6,2)&gt;5,"w",IF(ISERROR(VLOOKUP(EV$6,fériés,1,FALSE)),(SUM($H$1:EV$1)&lt;=$F21)*1,"F"))</f>
        <v>w</v>
      </c>
      <c r="EW21" s="27" t="str">
        <f ca="1">IF(WEEKDAY(EW$6,2)&gt;5,"w",IF(ISERROR(VLOOKUP(EW$6,fériés,1,FALSE)),(SUM($H$1:EW$1)&lt;=$F21)*1,"F"))</f>
        <v>w</v>
      </c>
      <c r="EX21" s="27" t="str">
        <f ca="1">IF(WEEKDAY(EX$6,2)&gt;5,"w",IF(ISERROR(VLOOKUP(EX$6,fériés,1,FALSE)),(SUM($H$1:EX$1)&lt;=$F21)*1,"F"))</f>
        <v>w</v>
      </c>
      <c r="EY21" s="27" t="str">
        <f ca="1">IF(WEEKDAY(EY$6,2)&gt;5,"w",IF(ISERROR(VLOOKUP(EY$6,fériés,1,FALSE)),(SUM($H$1:EY$1)&lt;=$F21)*1,"F"))</f>
        <v>w</v>
      </c>
      <c r="EZ21" s="27">
        <f ca="1">IF(WEEKDAY(EZ$6,2)&gt;5,"w",IF(ISERROR(VLOOKUP(EZ$6,fériés,1,FALSE)),(SUM($H$1:EZ$1)&lt;=$F21)*1,"F"))</f>
        <v>1</v>
      </c>
      <c r="FA21" s="27">
        <f ca="1">IF(WEEKDAY(FA$6,2)&gt;5,"w",IF(ISERROR(VLOOKUP(FA$6,fériés,1,FALSE)),(SUM($H$1:FA$1)&lt;=$F21)*1,"F"))</f>
        <v>1</v>
      </c>
      <c r="FB21" s="27">
        <f ca="1">IF(WEEKDAY(FB$6,2)&gt;5,"w",IF(ISERROR(VLOOKUP(FB$6,fériés,1,FALSE)),(SUM($H$1:FB$1)&lt;=$F21)*1,"F"))</f>
        <v>1</v>
      </c>
      <c r="FC21" s="27">
        <f ca="1">IF(WEEKDAY(FC$6,2)&gt;5,"w",IF(ISERROR(VLOOKUP(FC$6,fériés,1,FALSE)),(SUM($H$1:FC$1)&lt;=$F21)*1,"F"))</f>
        <v>1</v>
      </c>
      <c r="FD21" s="27">
        <f ca="1">IF(WEEKDAY(FD$6,2)&gt;5,"w",IF(ISERROR(VLOOKUP(FD$6,fériés,1,FALSE)),(SUM($H$1:FD$1)&lt;=$F21)*1,"F"))</f>
        <v>1</v>
      </c>
      <c r="FE21" s="27">
        <f ca="1">IF(WEEKDAY(FE$6,2)&gt;5,"w",IF(ISERROR(VLOOKUP(FE$6,fériés,1,FALSE)),(SUM($H$1:FE$1)&lt;=$F21)*1,"F"))</f>
        <v>1</v>
      </c>
      <c r="FF21" s="27">
        <f ca="1">IF(WEEKDAY(FF$6,2)&gt;5,"w",IF(ISERROR(VLOOKUP(FF$6,fériés,1,FALSE)),(SUM($H$1:FF$1)&lt;=$F21)*1,"F"))</f>
        <v>1</v>
      </c>
      <c r="FG21" s="27">
        <f ca="1">IF(WEEKDAY(FG$6,2)&gt;5,"w",IF(ISERROR(VLOOKUP(FG$6,fériés,1,FALSE)),(SUM($H$1:FG$1)&lt;=$F21)*1,"F"))</f>
        <v>1</v>
      </c>
      <c r="FH21" s="27">
        <f ca="1">IF(WEEKDAY(FH$6,2)&gt;5,"w",IF(ISERROR(VLOOKUP(FH$6,fériés,1,FALSE)),(SUM($H$1:FH$1)&lt;=$F21)*1,"F"))</f>
        <v>1</v>
      </c>
      <c r="FI21" s="27">
        <f ca="1">IF(WEEKDAY(FI$6,2)&gt;5,"w",IF(ISERROR(VLOOKUP(FI$6,fériés,1,FALSE)),(SUM($H$1:FI$1)&lt;=$F21)*1,"F"))</f>
        <v>1</v>
      </c>
      <c r="FJ21" s="27">
        <f ca="1">IF(WEEKDAY(FJ$6,2)&gt;5,"w",IF(ISERROR(VLOOKUP(FJ$6,fériés,1,FALSE)),(SUM($H$1:FJ$1)&lt;=$F21)*1,"F"))</f>
        <v>1</v>
      </c>
      <c r="FK21" s="27">
        <f ca="1">IF(WEEKDAY(FK$6,2)&gt;5,"w",IF(ISERROR(VLOOKUP(FK$6,fériés,1,FALSE)),(SUM($H$1:FK$1)&lt;=$F21)*1,"F"))</f>
        <v>1</v>
      </c>
      <c r="FL21" s="27">
        <f ca="1">IF(WEEKDAY(FL$6,2)&gt;5,"w",IF(ISERROR(VLOOKUP(FL$6,fériés,1,FALSE)),(SUM($H$1:FL$1)&lt;=$F21)*1,"F"))</f>
        <v>1</v>
      </c>
      <c r="FM21" s="27">
        <f ca="1">IF(WEEKDAY(FM$6,2)&gt;5,"w",IF(ISERROR(VLOOKUP(FM$6,fériés,1,FALSE)),(SUM($H$1:FM$1)&lt;=$F21)*1,"F"))</f>
        <v>1</v>
      </c>
      <c r="FN21" s="27">
        <f ca="1">IF(WEEKDAY(FN$6,2)&gt;5,"w",IF(ISERROR(VLOOKUP(FN$6,fériés,1,FALSE)),(SUM($H$1:FN$1)&lt;=$F21)*1,"F"))</f>
        <v>1</v>
      </c>
      <c r="FO21" s="27">
        <f ca="1">IF(WEEKDAY(FO$6,2)&gt;5,"w",IF(ISERROR(VLOOKUP(FO$6,fériés,1,FALSE)),(SUM($H$1:FO$1)&lt;=$F21)*1,"F"))</f>
        <v>1</v>
      </c>
      <c r="FP21" s="27">
        <f ca="1">IF(WEEKDAY(FP$6,2)&gt;5,"w",IF(ISERROR(VLOOKUP(FP$6,fériés,1,FALSE)),(SUM($H$1:FP$1)&lt;=$F21)*1,"F"))</f>
        <v>1</v>
      </c>
      <c r="FQ21" s="27">
        <f ca="1">IF(WEEKDAY(FQ$6,2)&gt;5,"w",IF(ISERROR(VLOOKUP(FQ$6,fériés,1,FALSE)),(SUM($H$1:FQ$1)&lt;=$F21)*1,"F"))</f>
        <v>1</v>
      </c>
      <c r="FR21" s="27">
        <f ca="1">IF(WEEKDAY(FR$6,2)&gt;5,"w",IF(ISERROR(VLOOKUP(FR$6,fériés,1,FALSE)),(SUM($H$1:FR$1)&lt;=$F21)*1,"F"))</f>
        <v>1</v>
      </c>
      <c r="FS21" s="27">
        <f ca="1">IF(WEEKDAY(FS$6,2)&gt;5,"w",IF(ISERROR(VLOOKUP(FS$6,fériés,1,FALSE)),(SUM($H$1:FS$1)&lt;=$F21)*1,"F"))</f>
        <v>1</v>
      </c>
      <c r="FT21" s="27">
        <f ca="1">IF(WEEKDAY(FT$6,2)&gt;5,"w",IF(ISERROR(VLOOKUP(FT$6,fériés,1,FALSE)),(SUM($H$1:FT$1)&lt;=$F21)*1,"F"))</f>
        <v>1</v>
      </c>
      <c r="FU21" s="27">
        <f ca="1">IF(WEEKDAY(FU$6,2)&gt;5,"w",IF(ISERROR(VLOOKUP(FU$6,fériés,1,FALSE)),(SUM($H$1:FU$1)&lt;=$F21)*1,"F"))</f>
        <v>1</v>
      </c>
      <c r="FV21" s="27">
        <f ca="1">IF(WEEKDAY(FV$6,2)&gt;5,"w",IF(ISERROR(VLOOKUP(FV$6,fériés,1,FALSE)),(SUM($H$1:FV$1)&lt;=$F21)*1,"F"))</f>
        <v>1</v>
      </c>
      <c r="FW21" s="27">
        <f ca="1">IF(WEEKDAY(FW$6,2)&gt;5,"w",IF(ISERROR(VLOOKUP(FW$6,fériés,1,FALSE)),(SUM($H$1:FW$1)&lt;=$F21)*1,"F"))</f>
        <v>1</v>
      </c>
      <c r="FX21" s="27">
        <f ca="1">IF(WEEKDAY(FX$6,2)&gt;5,"w",IF(ISERROR(VLOOKUP(FX$6,fériés,1,FALSE)),(SUM($H$1:FX$1)&lt;=$F21)*1,"F"))</f>
        <v>1</v>
      </c>
      <c r="FY21" s="27">
        <f ca="1">IF(WEEKDAY(FY$6,2)&gt;5,"w",IF(ISERROR(VLOOKUP(FY$6,fériés,1,FALSE)),(SUM($H$1:FY$1)&lt;=$F21)*1,"F"))</f>
        <v>1</v>
      </c>
      <c r="FZ21" s="27">
        <f ca="1">IF(WEEKDAY(FZ$6,2)&gt;5,"w",IF(ISERROR(VLOOKUP(FZ$6,fériés,1,FALSE)),(SUM($H$1:FZ$1)&lt;=$F21)*1,"F"))</f>
        <v>1</v>
      </c>
      <c r="GA21" s="27">
        <f ca="1">IF(WEEKDAY(GA$6,2)&gt;5,"w",IF(ISERROR(VLOOKUP(GA$6,fériés,1,FALSE)),(SUM($H$1:GA$1)&lt;=$F21)*1,"F"))</f>
        <v>1</v>
      </c>
      <c r="GB21" s="27">
        <f ca="1">IF(WEEKDAY(GB$6,2)&gt;5,"w",IF(ISERROR(VLOOKUP(GB$6,fériés,1,FALSE)),(SUM($H$1:GB$1)&lt;=$F21)*1,"F"))</f>
        <v>1</v>
      </c>
      <c r="GC21" s="27">
        <f ca="1">IF(WEEKDAY(GC$6,2)&gt;5,"w",IF(ISERROR(VLOOKUP(GC$6,fériés,1,FALSE)),(SUM($H$1:GC$1)&lt;=$F21)*1,"F"))</f>
        <v>1</v>
      </c>
      <c r="GD21" s="27">
        <f ca="1">IF(WEEKDAY(GD$6,2)&gt;5,"w",IF(ISERROR(VLOOKUP(GD$6,fériés,1,FALSE)),(SUM($H$1:GD$1)&lt;=$F21)*1,"F"))</f>
        <v>1</v>
      </c>
      <c r="GE21" s="27">
        <f ca="1">IF(WEEKDAY(GE$6,2)&gt;5,"w",IF(ISERROR(VLOOKUP(GE$6,fériés,1,FALSE)),(SUM($H$1:GE$1)&lt;=$F21)*1,"F"))</f>
        <v>1</v>
      </c>
      <c r="GF21" s="27">
        <f ca="1">IF(WEEKDAY(GF$6,2)&gt;5,"w",IF(ISERROR(VLOOKUP(GF$6,fériés,1,FALSE)),(SUM($H$1:GF$1)&lt;=$F21)*1,"F"))</f>
        <v>1</v>
      </c>
      <c r="GG21" s="27">
        <f ca="1">IF(WEEKDAY(GG$6,2)&gt;5,"w",IF(ISERROR(VLOOKUP(GG$6,fériés,1,FALSE)),(SUM($H$1:GG$1)&lt;=$F21)*1,"F"))</f>
        <v>1</v>
      </c>
      <c r="GH21" s="27">
        <f ca="1">IF(WEEKDAY(GH$6,2)&gt;5,"w",IF(ISERROR(VLOOKUP(GH$6,fériés,1,FALSE)),(SUM($H$1:GH$1)&lt;=$F21)*1,"F"))</f>
        <v>1</v>
      </c>
      <c r="GI21" s="27">
        <f ca="1">IF(WEEKDAY(GI$6,2)&gt;5,"w",IF(ISERROR(VLOOKUP(GI$6,fériés,1,FALSE)),(SUM($H$1:GI$1)&lt;=$F21)*1,"F"))</f>
        <v>1</v>
      </c>
      <c r="GJ21" s="27">
        <f ca="1">IF(WEEKDAY(GJ$6,2)&gt;5,"w",IF(ISERROR(VLOOKUP(GJ$6,fériés,1,FALSE)),(SUM($H$1:GJ$1)&lt;=$F21)*1,"F"))</f>
        <v>1</v>
      </c>
      <c r="GK21" s="27">
        <f ca="1">IF(WEEKDAY(GK$6,2)&gt;5,"w",IF(ISERROR(VLOOKUP(GK$6,fériés,1,FALSE)),(SUM($H$1:GK$1)&lt;=$F21)*1,"F"))</f>
        <v>1</v>
      </c>
      <c r="GL21" s="27">
        <f ca="1">IF(WEEKDAY(GL$6,2)&gt;5,"w",IF(ISERROR(VLOOKUP(GL$6,fériés,1,FALSE)),(SUM($H$1:GL$1)&lt;=$F21)*1,"F"))</f>
        <v>1</v>
      </c>
      <c r="GM21" s="27">
        <f ca="1">IF(WEEKDAY(GM$6,2)&gt;5,"w",IF(ISERROR(VLOOKUP(GM$6,fériés,1,FALSE)),(SUM($H$1:GM$1)&lt;=$F21)*1,"F"))</f>
        <v>1</v>
      </c>
      <c r="GN21" s="27">
        <f ca="1">IF(WEEKDAY(GN$6,2)&gt;5,"w",IF(ISERROR(VLOOKUP(GN$6,fériés,1,FALSE)),(SUM($H$1:GN$1)&lt;=$F21)*1,"F"))</f>
        <v>1</v>
      </c>
      <c r="GO21" s="27">
        <f ca="1">IF(WEEKDAY(GO$6,2)&gt;5,"w",IF(ISERROR(VLOOKUP(GO$6,fériés,1,FALSE)),(SUM($H$1:GO$1)&lt;=$F21)*1,"F"))</f>
        <v>1</v>
      </c>
      <c r="GP21" s="27">
        <f ca="1">IF(WEEKDAY(GP$6,2)&gt;5,"w",IF(ISERROR(VLOOKUP(GP$6,fériés,1,FALSE)),(SUM($H$1:GP$1)&lt;=$F21)*1,"F"))</f>
        <v>1</v>
      </c>
      <c r="GQ21" s="27">
        <f ca="1">IF(WEEKDAY(GQ$6,2)&gt;5,"w",IF(ISERROR(VLOOKUP(GQ$6,fériés,1,FALSE)),(SUM($H$1:GQ$1)&lt;=$F21)*1,"F"))</f>
        <v>1</v>
      </c>
      <c r="GR21" s="27">
        <f ca="1">IF(WEEKDAY(GR$6,2)&gt;5,"w",IF(ISERROR(VLOOKUP(GR$6,fériés,1,FALSE)),(SUM($H$1:GR$1)&lt;=$F21)*1,"F"))</f>
        <v>1</v>
      </c>
      <c r="GS21" s="27">
        <f ca="1">IF(WEEKDAY(GS$6,2)&gt;5,"w",IF(ISERROR(VLOOKUP(GS$6,fériés,1,FALSE)),(SUM($H$1:GS$1)&lt;=$F21)*1,"F"))</f>
        <v>1</v>
      </c>
      <c r="GT21" s="27">
        <f ca="1">IF(WEEKDAY(GT$6,2)&gt;5,"w",IF(ISERROR(VLOOKUP(GT$6,fériés,1,FALSE)),(SUM($H$1:GT$1)&lt;=$F21)*1,"F"))</f>
        <v>1</v>
      </c>
      <c r="GU21" s="27">
        <f ca="1">IF(WEEKDAY(GU$6,2)&gt;5,"w",IF(ISERROR(VLOOKUP(GU$6,fériés,1,FALSE)),(SUM($H$1:GU$1)&lt;=$F21)*1,"F"))</f>
        <v>1</v>
      </c>
      <c r="GV21" s="27">
        <f ca="1">IF(WEEKDAY(GV$6,2)&gt;5,"w",IF(ISERROR(VLOOKUP(GV$6,fériés,1,FALSE)),(SUM($H$1:GV$1)&lt;=$F21)*1,"F"))</f>
        <v>1</v>
      </c>
      <c r="GW21" s="27">
        <f ca="1">IF(WEEKDAY(GW$6,2)&gt;5,"w",IF(ISERROR(VLOOKUP(GW$6,fériés,1,FALSE)),(SUM($H$1:GW$1)&lt;=$F21)*1,"F"))</f>
        <v>1</v>
      </c>
      <c r="GX21" s="27" t="str">
        <f ca="1">IF(WEEKDAY(GX$6,2)&gt;5,"w",IF(ISERROR(VLOOKUP(GX$6,fériés,1,FALSE)),(SUM($H$1:GX$1)&lt;=$F21)*1,"F"))</f>
        <v>w</v>
      </c>
      <c r="GY21" s="27" t="str">
        <f ca="1">IF(WEEKDAY(GY$6,2)&gt;5,"w",IF(ISERROR(VLOOKUP(GY$6,fériés,1,FALSE)),(SUM($H$1:GY$1)&lt;=$F21)*1,"F"))</f>
        <v>w</v>
      </c>
      <c r="GZ21" s="27" t="str">
        <f ca="1">IF(WEEKDAY(GZ$6,2)&gt;5,"w",IF(ISERROR(VLOOKUP(GZ$6,fériés,1,FALSE)),(SUM($H$1:GZ$1)&lt;=$F21)*1,"F"))</f>
        <v>w</v>
      </c>
      <c r="HA21" s="27" t="str">
        <f ca="1">IF(WEEKDAY(HA$6,2)&gt;5,"w",IF(ISERROR(VLOOKUP(HA$6,fériés,1,FALSE)),(SUM($H$1:HA$1)&lt;=$F21)*1,"F"))</f>
        <v>w</v>
      </c>
      <c r="HB21" s="27" t="str">
        <f ca="1">IF(WEEKDAY(HB$6,2)&gt;5,"w",IF(ISERROR(VLOOKUP(HB$6,fériés,1,FALSE)),(SUM($H$1:HB$1)&lt;=$F21)*1,"F"))</f>
        <v>w</v>
      </c>
      <c r="HC21" s="27" t="str">
        <f ca="1">IF(WEEKDAY(HC$6,2)&gt;5,"w",IF(ISERROR(VLOOKUP(HC$6,fériés,1,FALSE)),(SUM($H$1:HC$1)&lt;=$F21)*1,"F"))</f>
        <v>w</v>
      </c>
      <c r="HD21" s="27" t="str">
        <f ca="1">IF(WEEKDAY(HD$6,2)&gt;5,"w",IF(ISERROR(VLOOKUP(HD$6,fériés,1,FALSE)),(SUM($H$1:HD$1)&lt;=$F21)*1,"F"))</f>
        <v>w</v>
      </c>
      <c r="HE21" s="27" t="str">
        <f ca="1">IF(WEEKDAY(HE$6,2)&gt;5,"w",IF(ISERROR(VLOOKUP(HE$6,fériés,1,FALSE)),(SUM($H$1:HE$1)&lt;=$F21)*1,"F"))</f>
        <v>w</v>
      </c>
      <c r="HF21" s="27" t="str">
        <f ca="1">IF(WEEKDAY(HF$6,2)&gt;5,"w",IF(ISERROR(VLOOKUP(HF$6,fériés,1,FALSE)),(SUM($H$1:HF$1)&lt;=$F21)*1,"F"))</f>
        <v>w</v>
      </c>
      <c r="HG21" s="27" t="str">
        <f ca="1">IF(WEEKDAY(HG$6,2)&gt;5,"w",IF(ISERROR(VLOOKUP(HG$6,fériés,1,FALSE)),(SUM($H$1:HG$1)&lt;=$F21)*1,"F"))</f>
        <v>w</v>
      </c>
      <c r="HH21" s="27" t="str">
        <f ca="1">IF(WEEKDAY(HH$6,2)&gt;5,"w",IF(ISERROR(VLOOKUP(HH$6,fériés,1,FALSE)),(SUM($H$1:HH$1)&lt;=$F21)*1,"F"))</f>
        <v>w</v>
      </c>
      <c r="HI21" s="27" t="str">
        <f ca="1">IF(WEEKDAY(HI$6,2)&gt;5,"w",IF(ISERROR(VLOOKUP(HI$6,fériés,1,FALSE)),(SUM($H$1:HI$1)&lt;=$F21)*1,"F"))</f>
        <v>w</v>
      </c>
      <c r="HJ21" s="27" t="str">
        <f ca="1">IF(WEEKDAY(HJ$6,2)&gt;5,"w",IF(ISERROR(VLOOKUP(HJ$6,fériés,1,FALSE)),(SUM($H$1:HJ$1)&lt;=$F21)*1,"F"))</f>
        <v>w</v>
      </c>
      <c r="HK21" s="27" t="str">
        <f ca="1">IF(WEEKDAY(HK$6,2)&gt;5,"w",IF(ISERROR(VLOOKUP(HK$6,fériés,1,FALSE)),(SUM($H$1:HK$1)&lt;=$F21)*1,"F"))</f>
        <v>w</v>
      </c>
      <c r="HL21" s="27" t="str">
        <f ca="1">IF(WEEKDAY(HL$6,2)&gt;5,"w",IF(ISERROR(VLOOKUP(HL$6,fériés,1,FALSE)),(SUM($H$1:HL$1)&lt;=$F21)*1,"F"))</f>
        <v>w</v>
      </c>
      <c r="HM21" s="27" t="str">
        <f ca="1">IF(WEEKDAY(HM$6,2)&gt;5,"w",IF(ISERROR(VLOOKUP(HM$6,fériés,1,FALSE)),(SUM($H$1:HM$1)&lt;=$F21)*1,"F"))</f>
        <v>w</v>
      </c>
      <c r="HN21" s="27" t="str">
        <f ca="1">IF(WEEKDAY(HN$6,2)&gt;5,"w",IF(ISERROR(VLOOKUP(HN$6,fériés,1,FALSE)),(SUM($H$1:HN$1)&lt;=$F21)*1,"F"))</f>
        <v>w</v>
      </c>
      <c r="HO21" s="27" t="str">
        <f ca="1">IF(WEEKDAY(HO$6,2)&gt;5,"w",IF(ISERROR(VLOOKUP(HO$6,fériés,1,FALSE)),(SUM($H$1:HO$1)&lt;=$F21)*1,"F"))</f>
        <v>w</v>
      </c>
      <c r="HP21" s="27" t="str">
        <f ca="1">IF(WEEKDAY(HP$6,2)&gt;5,"w",IF(ISERROR(VLOOKUP(HP$6,fériés,1,FALSE)),(SUM($H$1:HP$1)&lt;=$F21)*1,"F"))</f>
        <v>w</v>
      </c>
      <c r="HQ21" s="27" t="str">
        <f ca="1">IF(WEEKDAY(HQ$6,2)&gt;5,"w",IF(ISERROR(VLOOKUP(HQ$6,fériés,1,FALSE)),(SUM($H$1:HQ$1)&lt;=$F21)*1,"F"))</f>
        <v>w</v>
      </c>
      <c r="HR21" s="27">
        <f ca="1">IF(WEEKDAY(HR$6,2)&gt;5,"w",IF(ISERROR(VLOOKUP(HR$6,fériés,1,FALSE)),(SUM($H$1:HR$1)&lt;=$F21)*1,"F"))</f>
        <v>1</v>
      </c>
      <c r="HS21" s="27">
        <f ca="1">IF(WEEKDAY(HS$6,2)&gt;5,"w",IF(ISERROR(VLOOKUP(HS$6,fériés,1,FALSE)),(SUM($H$1:HS$1)&lt;=$F21)*1,"F"))</f>
        <v>1</v>
      </c>
      <c r="HT21" s="27">
        <f ca="1">IF(WEEKDAY(HT$6,2)&gt;5,"w",IF(ISERROR(VLOOKUP(HT$6,fériés,1,FALSE)),(SUM($H$1:HT$1)&lt;=$F21)*1,"F"))</f>
        <v>1</v>
      </c>
      <c r="HU21" s="27">
        <f ca="1">IF(WEEKDAY(HU$6,2)&gt;5,"w",IF(ISERROR(VLOOKUP(HU$6,fériés,1,FALSE)),(SUM($H$1:HU$1)&lt;=$F21)*1,"F"))</f>
        <v>1</v>
      </c>
      <c r="HV21" s="27">
        <f ca="1">IF(WEEKDAY(HV$6,2)&gt;5,"w",IF(ISERROR(VLOOKUP(HV$6,fériés,1,FALSE)),(SUM($H$1:HV$1)&lt;=$F21)*1,"F"))</f>
        <v>1</v>
      </c>
      <c r="HW21" s="27">
        <f ca="1">IF(WEEKDAY(HW$6,2)&gt;5,"w",IF(ISERROR(VLOOKUP(HW$6,fériés,1,FALSE)),(SUM($H$1:HW$1)&lt;=$F21)*1,"F"))</f>
        <v>1</v>
      </c>
      <c r="HX21" s="27">
        <f ca="1">IF(WEEKDAY(HX$6,2)&gt;5,"w",IF(ISERROR(VLOOKUP(HX$6,fériés,1,FALSE)),(SUM($H$1:HX$1)&lt;=$F21)*1,"F"))</f>
        <v>1</v>
      </c>
      <c r="HY21" s="27">
        <f ca="1">IF(WEEKDAY(HY$6,2)&gt;5,"w",IF(ISERROR(VLOOKUP(HY$6,fériés,1,FALSE)),(SUM($H$1:HY$1)&lt;=$F21)*1,"F"))</f>
        <v>1</v>
      </c>
      <c r="HZ21" s="27">
        <f ca="1">IF(WEEKDAY(HZ$6,2)&gt;5,"w",IF(ISERROR(VLOOKUP(HZ$6,fériés,1,FALSE)),(SUM($H$1:HZ$1)&lt;=$F21)*1,"F"))</f>
        <v>1</v>
      </c>
      <c r="IA21" s="27">
        <f ca="1">IF(WEEKDAY(IA$6,2)&gt;5,"w",IF(ISERROR(VLOOKUP(IA$6,fériés,1,FALSE)),(SUM($H$1:IA$1)&lt;=$F21)*1,"F"))</f>
        <v>1</v>
      </c>
      <c r="IB21" s="27">
        <f ca="1">IF(WEEKDAY(IB$6,2)&gt;5,"w",IF(ISERROR(VLOOKUP(IB$6,fériés,1,FALSE)),(SUM($H$1:IB$1)&lt;=$F21)*1,"F"))</f>
        <v>1</v>
      </c>
      <c r="IC21" s="27">
        <f ca="1">IF(WEEKDAY(IC$6,2)&gt;5,"w",IF(ISERROR(VLOOKUP(IC$6,fériés,1,FALSE)),(SUM($H$1:IC$1)&lt;=$F21)*1,"F"))</f>
        <v>1</v>
      </c>
      <c r="ID21" s="27">
        <f ca="1">IF(WEEKDAY(ID$6,2)&gt;5,"w",IF(ISERROR(VLOOKUP(ID$6,fériés,1,FALSE)),(SUM($H$1:ID$1)&lt;=$F21)*1,"F"))</f>
        <v>1</v>
      </c>
      <c r="IE21" s="27">
        <f ca="1">IF(WEEKDAY(IE$6,2)&gt;5,"w",IF(ISERROR(VLOOKUP(IE$6,fériés,1,FALSE)),(SUM($H$1:IE$1)&lt;=$F21)*1,"F"))</f>
        <v>1</v>
      </c>
      <c r="IF21" s="27">
        <f ca="1">IF(WEEKDAY(IF$6,2)&gt;5,"w",IF(ISERROR(VLOOKUP(IF$6,fériés,1,FALSE)),(SUM($H$1:IF$1)&lt;=$F21)*1,"F"))</f>
        <v>1</v>
      </c>
      <c r="IG21" s="27">
        <f ca="1">IF(WEEKDAY(IG$6,2)&gt;5,"w",IF(ISERROR(VLOOKUP(IG$6,fériés,1,FALSE)),(SUM($H$1:IG$1)&lt;=$F21)*1,"F"))</f>
        <v>1</v>
      </c>
      <c r="IH21" s="27">
        <f ca="1">IF(WEEKDAY(IH$6,2)&gt;5,"w",IF(ISERROR(VLOOKUP(IH$6,fériés,1,FALSE)),(SUM($H$1:IH$1)&lt;=$F21)*1,"F"))</f>
        <v>1</v>
      </c>
      <c r="II21" s="27">
        <f ca="1">IF(WEEKDAY(II$6,2)&gt;5,"w",IF(ISERROR(VLOOKUP(II$6,fériés,1,FALSE)),(SUM($H$1:II$1)&lt;=$F21)*1,"F"))</f>
        <v>1</v>
      </c>
      <c r="IJ21" s="27">
        <f ca="1">IF(WEEKDAY(IJ$6,2)&gt;5,"w",IF(ISERROR(VLOOKUP(IJ$6,fériés,1,FALSE)),(SUM($H$1:IJ$1)&lt;=$F21)*1,"F"))</f>
        <v>1</v>
      </c>
      <c r="IK21" s="27">
        <f ca="1">IF(WEEKDAY(IK$6,2)&gt;5,"w",IF(ISERROR(VLOOKUP(IK$6,fériés,1,FALSE)),(SUM($H$1:IK$1)&lt;=$F21)*1,"F"))</f>
        <v>1</v>
      </c>
      <c r="IL21" s="27">
        <f ca="1">IF(WEEKDAY(IL$6,2)&gt;5,"w",IF(ISERROR(VLOOKUP(IL$6,fériés,1,FALSE)),(SUM($H$1:IL$1)&lt;=$F21)*1,"F"))</f>
        <v>1</v>
      </c>
      <c r="IM21" s="27">
        <f ca="1">IF(WEEKDAY(IM$6,2)&gt;5,"w",IF(ISERROR(VLOOKUP(IM$6,fériés,1,FALSE)),(SUM($H$1:IM$1)&lt;=$F21)*1,"F"))</f>
        <v>1</v>
      </c>
      <c r="IN21" s="27">
        <f ca="1">IF(WEEKDAY(IN$6,2)&gt;5,"w",IF(ISERROR(VLOOKUP(IN$6,fériés,1,FALSE)),(SUM($H$1:IN$1)&lt;=$F21)*1,"F"))</f>
        <v>1</v>
      </c>
      <c r="IO21" s="27">
        <f ca="1">IF(WEEKDAY(IO$6,2)&gt;5,"w",IF(ISERROR(VLOOKUP(IO$6,fériés,1,FALSE)),(SUM($H$1:IO$1)&lt;=$F21)*1,"F"))</f>
        <v>1</v>
      </c>
      <c r="IP21" s="27">
        <f ca="1">IF(WEEKDAY(IP$6,2)&gt;5,"w",IF(ISERROR(VLOOKUP(IP$6,fériés,1,FALSE)),(SUM($H$1:IP$1)&lt;=$F21)*1,"F"))</f>
        <v>1</v>
      </c>
      <c r="IQ21" s="27">
        <f ca="1">IF(WEEKDAY(IQ$6,2)&gt;5,"w",IF(ISERROR(VLOOKUP(IQ$6,fériés,1,FALSE)),(SUM($H$1:IQ$1)&lt;=$F21)*1,"F"))</f>
        <v>1</v>
      </c>
      <c r="IR21" s="27">
        <f ca="1">IF(WEEKDAY(IR$6,2)&gt;5,"w",IF(ISERROR(VLOOKUP(IR$6,fériés,1,FALSE)),(SUM($H$1:IR$1)&lt;=$F21)*1,"F"))</f>
        <v>1</v>
      </c>
      <c r="IS21" s="27">
        <f ca="1">IF(WEEKDAY(IS$6,2)&gt;5,"w",IF(ISERROR(VLOOKUP(IS$6,fériés,1,FALSE)),(SUM($H$1:IS$1)&lt;=$F21)*1,"F"))</f>
        <v>1</v>
      </c>
      <c r="IT21" s="27">
        <f ca="1">IF(WEEKDAY(IT$6,2)&gt;5,"w",IF(ISERROR(VLOOKUP(IT$6,fériés,1,FALSE)),(SUM($H$1:IT$1)&lt;=$F21)*1,"F"))</f>
        <v>1</v>
      </c>
      <c r="IU21" s="27">
        <f ca="1">IF(WEEKDAY(IU$6,2)&gt;5,"w",IF(ISERROR(VLOOKUP(IU$6,fériés,1,FALSE)),(SUM($H$1:IU$1)&lt;=$F21)*1,"F"))</f>
        <v>1</v>
      </c>
      <c r="IV21" s="27">
        <f ca="1">IF(WEEKDAY(IV$6,2)&gt;5,"w",IF(ISERROR(VLOOKUP(IV$6,fériés,1,FALSE)),(SUM($H$1:IV$1)&lt;=$F21)*1,"F"))</f>
        <v>1</v>
      </c>
      <c r="IW21" s="27">
        <f ca="1">IF(WEEKDAY(IW$6,2)&gt;5,"w",IF(ISERROR(VLOOKUP(IW$6,fériés,1,FALSE)),(SUM($H$1:IW$1)&lt;=$F21)*1,"F"))</f>
        <v>1</v>
      </c>
      <c r="IX21" s="27">
        <f ca="1">IF(WEEKDAY(IX$6,2)&gt;5,"w",IF(ISERROR(VLOOKUP(IX$6,fériés,1,FALSE)),(SUM($H$1:IX$1)&lt;=$F21)*1,"F"))</f>
        <v>1</v>
      </c>
      <c r="IY21" s="27">
        <f ca="1">IF(WEEKDAY(IY$6,2)&gt;5,"w",IF(ISERROR(VLOOKUP(IY$6,fériés,1,FALSE)),(SUM($H$1:IY$1)&lt;=$F21)*1,"F"))</f>
        <v>1</v>
      </c>
      <c r="IZ21" s="27">
        <f ca="1">IF(WEEKDAY(IZ$6,2)&gt;5,"w",IF(ISERROR(VLOOKUP(IZ$6,fériés,1,FALSE)),(SUM($H$1:IZ$1)&lt;=$F21)*1,"F"))</f>
        <v>1</v>
      </c>
      <c r="JA21" s="27">
        <f ca="1">IF(WEEKDAY(JA$6,2)&gt;5,"w",IF(ISERROR(VLOOKUP(JA$6,fériés,1,FALSE)),(SUM($H$1:JA$1)&lt;=$F21)*1,"F"))</f>
        <v>1</v>
      </c>
      <c r="JB21" s="27">
        <f ca="1">IF(WEEKDAY(JB$6,2)&gt;5,"w",IF(ISERROR(VLOOKUP(JB$6,fériés,1,FALSE)),(SUM($H$1:JB$1)&lt;=$F21)*1,"F"))</f>
        <v>1</v>
      </c>
      <c r="JC21" s="27">
        <f ca="1">IF(WEEKDAY(JC$6,2)&gt;5,"w",IF(ISERROR(VLOOKUP(JC$6,fériés,1,FALSE)),(SUM($H$1:JC$1)&lt;=$F21)*1,"F"))</f>
        <v>1</v>
      </c>
      <c r="JD21" s="27">
        <f ca="1">IF(WEEKDAY(JD$6,2)&gt;5,"w",IF(ISERROR(VLOOKUP(JD$6,fériés,1,FALSE)),(SUM($H$1:JD$1)&lt;=$F21)*1,"F"))</f>
        <v>1</v>
      </c>
      <c r="JE21" s="27">
        <f ca="1">IF(WEEKDAY(JE$6,2)&gt;5,"w",IF(ISERROR(VLOOKUP(JE$6,fériés,1,FALSE)),(SUM($H$1:JE$1)&lt;=$F21)*1,"F"))</f>
        <v>1</v>
      </c>
      <c r="JF21" s="27">
        <f ca="1">IF(WEEKDAY(JF$6,2)&gt;5,"w",IF(ISERROR(VLOOKUP(JF$6,fériés,1,FALSE)),(SUM($H$1:JF$1)&lt;=$F21)*1,"F"))</f>
        <v>1</v>
      </c>
      <c r="JG21" s="27">
        <f ca="1">IF(WEEKDAY(JG$6,2)&gt;5,"w",IF(ISERROR(VLOOKUP(JG$6,fériés,1,FALSE)),(SUM($H$1:JG$1)&lt;=$F21)*1,"F"))</f>
        <v>1</v>
      </c>
      <c r="JH21" s="27">
        <f ca="1">IF(WEEKDAY(JH$6,2)&gt;5,"w",IF(ISERROR(VLOOKUP(JH$6,fériés,1,FALSE)),(SUM($H$1:JH$1)&lt;=$F21)*1,"F"))</f>
        <v>1</v>
      </c>
      <c r="JI21" s="27">
        <f ca="1">IF(WEEKDAY(JI$6,2)&gt;5,"w",IF(ISERROR(VLOOKUP(JI$6,fériés,1,FALSE)),(SUM($H$1:JI$1)&lt;=$F21)*1,"F"))</f>
        <v>1</v>
      </c>
      <c r="JJ21" s="27">
        <f ca="1">IF(WEEKDAY(JJ$6,2)&gt;5,"w",IF(ISERROR(VLOOKUP(JJ$6,fériés,1,FALSE)),(SUM($H$1:JJ$1)&lt;=$F21)*1,"F"))</f>
        <v>1</v>
      </c>
      <c r="JK21" s="27">
        <f ca="1">IF(WEEKDAY(JK$6,2)&gt;5,"w",IF(ISERROR(VLOOKUP(JK$6,fériés,1,FALSE)),(SUM($H$1:JK$1)&lt;=$F21)*1,"F"))</f>
        <v>1</v>
      </c>
      <c r="JL21" s="27">
        <f ca="1">IF(WEEKDAY(JL$6,2)&gt;5,"w",IF(ISERROR(VLOOKUP(JL$6,fériés,1,FALSE)),(SUM($H$1:JL$1)&lt;=$F21)*1,"F"))</f>
        <v>1</v>
      </c>
      <c r="JM21" s="27">
        <f ca="1">IF(WEEKDAY(JM$6,2)&gt;5,"w",IF(ISERROR(VLOOKUP(JM$6,fériés,1,FALSE)),(SUM($H$1:JM$1)&lt;=$F21)*1,"F"))</f>
        <v>1</v>
      </c>
      <c r="JN21" s="27">
        <f ca="1">IF(WEEKDAY(JN$6,2)&gt;5,"w",IF(ISERROR(VLOOKUP(JN$6,fériés,1,FALSE)),(SUM($H$1:JN$1)&lt;=$F21)*1,"F"))</f>
        <v>1</v>
      </c>
      <c r="JO21" s="27">
        <f ca="1">IF(WEEKDAY(JO$6,2)&gt;5,"w",IF(ISERROR(VLOOKUP(JO$6,fériés,1,FALSE)),(SUM($H$1:JO$1)&lt;=$F21)*1,"F"))</f>
        <v>1</v>
      </c>
      <c r="JP21" s="27" t="str">
        <f ca="1">IF(WEEKDAY(JP$6,2)&gt;5,"w",IF(ISERROR(VLOOKUP(JP$6,fériés,1,FALSE)),(SUM($H$1:JP$1)&lt;=$F21)*1,"F"))</f>
        <v>w</v>
      </c>
      <c r="JQ21" s="27" t="str">
        <f ca="1">IF(WEEKDAY(JQ$6,2)&gt;5,"w",IF(ISERROR(VLOOKUP(JQ$6,fériés,1,FALSE)),(SUM($H$1:JQ$1)&lt;=$F21)*1,"F"))</f>
        <v>w</v>
      </c>
      <c r="JR21" s="27" t="str">
        <f ca="1">IF(WEEKDAY(JR$6,2)&gt;5,"w",IF(ISERROR(VLOOKUP(JR$6,fériés,1,FALSE)),(SUM($H$1:JR$1)&lt;=$F21)*1,"F"))</f>
        <v>w</v>
      </c>
      <c r="JS21" s="27" t="str">
        <f ca="1">IF(WEEKDAY(JS$6,2)&gt;5,"w",IF(ISERROR(VLOOKUP(JS$6,fériés,1,FALSE)),(SUM($H$1:JS$1)&lt;=$F21)*1,"F"))</f>
        <v>w</v>
      </c>
      <c r="JT21" s="27" t="str">
        <f ca="1">IF(WEEKDAY(JT$6,2)&gt;5,"w",IF(ISERROR(VLOOKUP(JT$6,fériés,1,FALSE)),(SUM($H$1:JT$1)&lt;=$F21)*1,"F"))</f>
        <v>w</v>
      </c>
      <c r="JU21" s="27" t="str">
        <f ca="1">IF(WEEKDAY(JU$6,2)&gt;5,"w",IF(ISERROR(VLOOKUP(JU$6,fériés,1,FALSE)),(SUM($H$1:JU$1)&lt;=$F21)*1,"F"))</f>
        <v>w</v>
      </c>
      <c r="JV21" s="27" t="str">
        <f ca="1">IF(WEEKDAY(JV$6,2)&gt;5,"w",IF(ISERROR(VLOOKUP(JV$6,fériés,1,FALSE)),(SUM($H$1:JV$1)&lt;=$F21)*1,"F"))</f>
        <v>w</v>
      </c>
      <c r="JW21" s="27" t="str">
        <f ca="1">IF(WEEKDAY(JW$6,2)&gt;5,"w",IF(ISERROR(VLOOKUP(JW$6,fériés,1,FALSE)),(SUM($H$1:JW$1)&lt;=$F21)*1,"F"))</f>
        <v>w</v>
      </c>
      <c r="JX21" s="27" t="str">
        <f ca="1">IF(WEEKDAY(JX$6,2)&gt;5,"w",IF(ISERROR(VLOOKUP(JX$6,fériés,1,FALSE)),(SUM($H$1:JX$1)&lt;=$F21)*1,"F"))</f>
        <v>w</v>
      </c>
      <c r="JY21" s="27" t="str">
        <f ca="1">IF(WEEKDAY(JY$6,2)&gt;5,"w",IF(ISERROR(VLOOKUP(JY$6,fériés,1,FALSE)),(SUM($H$1:JY$1)&lt;=$F21)*1,"F"))</f>
        <v>w</v>
      </c>
      <c r="JZ21" s="27" t="str">
        <f ca="1">IF(WEEKDAY(JZ$6,2)&gt;5,"w",IF(ISERROR(VLOOKUP(JZ$6,fériés,1,FALSE)),(SUM($H$1:JZ$1)&lt;=$F21)*1,"F"))</f>
        <v>w</v>
      </c>
      <c r="KA21" s="27" t="str">
        <f ca="1">IF(WEEKDAY(KA$6,2)&gt;5,"w",IF(ISERROR(VLOOKUP(KA$6,fériés,1,FALSE)),(SUM($H$1:KA$1)&lt;=$F21)*1,"F"))</f>
        <v>w</v>
      </c>
      <c r="KB21" s="27" t="str">
        <f ca="1">IF(WEEKDAY(KB$6,2)&gt;5,"w",IF(ISERROR(VLOOKUP(KB$6,fériés,1,FALSE)),(SUM($H$1:KB$1)&lt;=$F21)*1,"F"))</f>
        <v>w</v>
      </c>
      <c r="KC21" s="27" t="str">
        <f ca="1">IF(WEEKDAY(KC$6,2)&gt;5,"w",IF(ISERROR(VLOOKUP(KC$6,fériés,1,FALSE)),(SUM($H$1:KC$1)&lt;=$F21)*1,"F"))</f>
        <v>w</v>
      </c>
      <c r="KD21" s="27" t="str">
        <f ca="1">IF(WEEKDAY(KD$6,2)&gt;5,"w",IF(ISERROR(VLOOKUP(KD$6,fériés,1,FALSE)),(SUM($H$1:KD$1)&lt;=$F21)*1,"F"))</f>
        <v>w</v>
      </c>
      <c r="KE21" s="27" t="str">
        <f ca="1">IF(WEEKDAY(KE$6,2)&gt;5,"w",IF(ISERROR(VLOOKUP(KE$6,fériés,1,FALSE)),(SUM($H$1:KE$1)&lt;=$F21)*1,"F"))</f>
        <v>w</v>
      </c>
      <c r="KF21" s="27" t="str">
        <f ca="1">IF(WEEKDAY(KF$6,2)&gt;5,"w",IF(ISERROR(VLOOKUP(KF$6,fériés,1,FALSE)),(SUM($H$1:KF$1)&lt;=$F21)*1,"F"))</f>
        <v>w</v>
      </c>
      <c r="KG21" s="27" t="str">
        <f ca="1">IF(WEEKDAY(KG$6,2)&gt;5,"w",IF(ISERROR(VLOOKUP(KG$6,fériés,1,FALSE)),(SUM($H$1:KG$1)&lt;=$F21)*1,"F"))</f>
        <v>w</v>
      </c>
      <c r="KH21" s="27" t="str">
        <f ca="1">IF(WEEKDAY(KH$6,2)&gt;5,"w",IF(ISERROR(VLOOKUP(KH$6,fériés,1,FALSE)),(SUM($H$1:KH$1)&lt;=$F21)*1,"F"))</f>
        <v>w</v>
      </c>
      <c r="KI21" s="27" t="str">
        <f ca="1">IF(WEEKDAY(KI$6,2)&gt;5,"w",IF(ISERROR(VLOOKUP(KI$6,fériés,1,FALSE)),(SUM($H$1:KI$1)&lt;=$F21)*1,"F"))</f>
        <v>w</v>
      </c>
      <c r="KJ21" s="27">
        <f ca="1">IF(WEEKDAY(KJ$6,2)&gt;5,"w",IF(ISERROR(VLOOKUP(KJ$6,fériés,1,FALSE)),(SUM($H$1:KJ$1)&lt;=$F21)*1,"F"))</f>
        <v>1</v>
      </c>
      <c r="KK21" s="27">
        <f ca="1">IF(WEEKDAY(KK$6,2)&gt;5,"w",IF(ISERROR(VLOOKUP(KK$6,fériés,1,FALSE)),(SUM($H$1:KK$1)&lt;=$F21)*1,"F"))</f>
        <v>1</v>
      </c>
      <c r="KL21" s="27">
        <f ca="1">IF(WEEKDAY(KL$6,2)&gt;5,"w",IF(ISERROR(VLOOKUP(KL$6,fériés,1,FALSE)),(SUM($H$1:KL$1)&lt;=$F21)*1,"F"))</f>
        <v>1</v>
      </c>
      <c r="KM21" s="27">
        <f ca="1">IF(WEEKDAY(KM$6,2)&gt;5,"w",IF(ISERROR(VLOOKUP(KM$6,fériés,1,FALSE)),(SUM($H$1:KM$1)&lt;=$F21)*1,"F"))</f>
        <v>1</v>
      </c>
      <c r="KN21" s="27">
        <f ca="1">IF(WEEKDAY(KN$6,2)&gt;5,"w",IF(ISERROR(VLOOKUP(KN$6,fériés,1,FALSE)),(SUM($H$1:KN$1)&lt;=$F21)*1,"F"))</f>
        <v>1</v>
      </c>
      <c r="KO21" s="27">
        <f ca="1">IF(WEEKDAY(KO$6,2)&gt;5,"w",IF(ISERROR(VLOOKUP(KO$6,fériés,1,FALSE)),(SUM($H$1:KO$1)&lt;=$F21)*1,"F"))</f>
        <v>1</v>
      </c>
      <c r="KP21" s="27">
        <f ca="1">IF(WEEKDAY(KP$6,2)&gt;5,"w",IF(ISERROR(VLOOKUP(KP$6,fériés,1,FALSE)),(SUM($H$1:KP$1)&lt;=$F21)*1,"F"))</f>
        <v>1</v>
      </c>
      <c r="KQ21" s="27">
        <f ca="1">IF(WEEKDAY(KQ$6,2)&gt;5,"w",IF(ISERROR(VLOOKUP(KQ$6,fériés,1,FALSE)),(SUM($H$1:KQ$1)&lt;=$F21)*1,"F"))</f>
        <v>1</v>
      </c>
      <c r="KR21" s="27">
        <f ca="1">IF(WEEKDAY(KR$6,2)&gt;5,"w",IF(ISERROR(VLOOKUP(KR$6,fériés,1,FALSE)),(SUM($H$1:KR$1)&lt;=$F21)*1,"F"))</f>
        <v>1</v>
      </c>
      <c r="KS21" s="27">
        <f ca="1">IF(WEEKDAY(KS$6,2)&gt;5,"w",IF(ISERROR(VLOOKUP(KS$6,fériés,1,FALSE)),(SUM($H$1:KS$1)&lt;=$F21)*1,"F"))</f>
        <v>1</v>
      </c>
      <c r="KT21" s="27">
        <f ca="1">IF(WEEKDAY(KT$6,2)&gt;5,"w",IF(ISERROR(VLOOKUP(KT$6,fériés,1,FALSE)),(SUM($H$1:KT$1)&lt;=$F21)*1,"F"))</f>
        <v>1</v>
      </c>
      <c r="KU21" s="27">
        <f ca="1">IF(WEEKDAY(KU$6,2)&gt;5,"w",IF(ISERROR(VLOOKUP(KU$6,fériés,1,FALSE)),(SUM($H$1:KU$1)&lt;=$F21)*1,"F"))</f>
        <v>1</v>
      </c>
      <c r="KV21" s="27">
        <f ca="1">IF(WEEKDAY(KV$6,2)&gt;5,"w",IF(ISERROR(VLOOKUP(KV$6,fériés,1,FALSE)),(SUM($H$1:KV$1)&lt;=$F21)*1,"F"))</f>
        <v>1</v>
      </c>
      <c r="KW21" s="27">
        <f ca="1">IF(WEEKDAY(KW$6,2)&gt;5,"w",IF(ISERROR(VLOOKUP(KW$6,fériés,1,FALSE)),(SUM($H$1:KW$1)&lt;=$F21)*1,"F"))</f>
        <v>1</v>
      </c>
      <c r="KX21" s="27">
        <f ca="1">IF(WEEKDAY(KX$6,2)&gt;5,"w",IF(ISERROR(VLOOKUP(KX$6,fériés,1,FALSE)),(SUM($H$1:KX$1)&lt;=$F21)*1,"F"))</f>
        <v>1</v>
      </c>
      <c r="KY21" s="27">
        <f ca="1">IF(WEEKDAY(KY$6,2)&gt;5,"w",IF(ISERROR(VLOOKUP(KY$6,fériés,1,FALSE)),(SUM($H$1:KY$1)&lt;=$F21)*1,"F"))</f>
        <v>1</v>
      </c>
      <c r="KZ21" s="27">
        <f ca="1">IF(WEEKDAY(KZ$6,2)&gt;5,"w",IF(ISERROR(VLOOKUP(KZ$6,fériés,1,FALSE)),(SUM($H$1:KZ$1)&lt;=$F21)*1,"F"))</f>
        <v>1</v>
      </c>
      <c r="LA21" s="27">
        <f ca="1">IF(WEEKDAY(LA$6,2)&gt;5,"w",IF(ISERROR(VLOOKUP(LA$6,fériés,1,FALSE)),(SUM($H$1:LA$1)&lt;=$F21)*1,"F"))</f>
        <v>1</v>
      </c>
      <c r="LB21" s="27">
        <f ca="1">IF(WEEKDAY(LB$6,2)&gt;5,"w",IF(ISERROR(VLOOKUP(LB$6,fériés,1,FALSE)),(SUM($H$1:LB$1)&lt;=$F21)*1,"F"))</f>
        <v>1</v>
      </c>
      <c r="LC21" s="27">
        <f ca="1">IF(WEEKDAY(LC$6,2)&gt;5,"w",IF(ISERROR(VLOOKUP(LC$6,fériés,1,FALSE)),(SUM($H$1:LC$1)&lt;=$F21)*1,"F"))</f>
        <v>1</v>
      </c>
      <c r="LD21" s="27">
        <f ca="1">IF(WEEKDAY(LD$6,2)&gt;5,"w",IF(ISERROR(VLOOKUP(LD$6,fériés,1,FALSE)),(SUM($H$1:LD$1)&lt;=$F21)*1,"F"))</f>
        <v>1</v>
      </c>
      <c r="LE21" s="27">
        <f ca="1">IF(WEEKDAY(LE$6,2)&gt;5,"w",IF(ISERROR(VLOOKUP(LE$6,fériés,1,FALSE)),(SUM($H$1:LE$1)&lt;=$F21)*1,"F"))</f>
        <v>1</v>
      </c>
      <c r="LF21" s="27">
        <f ca="1">IF(WEEKDAY(LF$6,2)&gt;5,"w",IF(ISERROR(VLOOKUP(LF$6,fériés,1,FALSE)),(SUM($H$1:LF$1)&lt;=$F21)*1,"F"))</f>
        <v>1</v>
      </c>
      <c r="LG21" s="27">
        <f ca="1">IF(WEEKDAY(LG$6,2)&gt;5,"w",IF(ISERROR(VLOOKUP(LG$6,fériés,1,FALSE)),(SUM($H$1:LG$1)&lt;=$F21)*1,"F"))</f>
        <v>1</v>
      </c>
      <c r="LH21" s="27">
        <f ca="1">IF(WEEKDAY(LH$6,2)&gt;5,"w",IF(ISERROR(VLOOKUP(LH$6,fériés,1,FALSE)),(SUM($H$1:LH$1)&lt;=$F21)*1,"F"))</f>
        <v>1</v>
      </c>
      <c r="LI21" s="27">
        <f ca="1">IF(WEEKDAY(LI$6,2)&gt;5,"w",IF(ISERROR(VLOOKUP(LI$6,fériés,1,FALSE)),(SUM($H$1:LI$1)&lt;=$F21)*1,"F"))</f>
        <v>1</v>
      </c>
      <c r="LJ21" s="27">
        <f ca="1">IF(WEEKDAY(LJ$6,2)&gt;5,"w",IF(ISERROR(VLOOKUP(LJ$6,fériés,1,FALSE)),(SUM($H$1:LJ$1)&lt;=$F21)*1,"F"))</f>
        <v>1</v>
      </c>
      <c r="LK21" s="27">
        <f ca="1">IF(WEEKDAY(LK$6,2)&gt;5,"w",IF(ISERROR(VLOOKUP(LK$6,fériés,1,FALSE)),(SUM($H$1:LK$1)&lt;=$F21)*1,"F"))</f>
        <v>1</v>
      </c>
      <c r="LL21" s="27">
        <f ca="1">IF(WEEKDAY(LL$6,2)&gt;5,"w",IF(ISERROR(VLOOKUP(LL$6,fériés,1,FALSE)),(SUM($H$1:LL$1)&lt;=$F21)*1,"F"))</f>
        <v>1</v>
      </c>
      <c r="LM21" s="27">
        <f ca="1">IF(WEEKDAY(LM$6,2)&gt;5,"w",IF(ISERROR(VLOOKUP(LM$6,fériés,1,FALSE)),(SUM($H$1:LM$1)&lt;=$F21)*1,"F"))</f>
        <v>1</v>
      </c>
      <c r="LN21" s="27">
        <f ca="1">IF(WEEKDAY(LN$6,2)&gt;5,"w",IF(ISERROR(VLOOKUP(LN$6,fériés,1,FALSE)),(SUM($H$1:LN$1)&lt;=$F21)*1,"F"))</f>
        <v>1</v>
      </c>
      <c r="LO21" s="27">
        <f ca="1">IF(WEEKDAY(LO$6,2)&gt;5,"w",IF(ISERROR(VLOOKUP(LO$6,fériés,1,FALSE)),(SUM($H$1:LO$1)&lt;=$F21)*1,"F"))</f>
        <v>1</v>
      </c>
      <c r="LP21" s="27">
        <f ca="1">IF(WEEKDAY(LP$6,2)&gt;5,"w",IF(ISERROR(VLOOKUP(LP$6,fériés,1,FALSE)),(SUM($H$1:LP$1)&lt;=$F21)*1,"F"))</f>
        <v>1</v>
      </c>
      <c r="LQ21" s="27">
        <f ca="1">IF(WEEKDAY(LQ$6,2)&gt;5,"w",IF(ISERROR(VLOOKUP(LQ$6,fériés,1,FALSE)),(SUM($H$1:LQ$1)&lt;=$F21)*1,"F"))</f>
        <v>1</v>
      </c>
      <c r="LR21" s="27">
        <f ca="1">IF(WEEKDAY(LR$6,2)&gt;5,"w",IF(ISERROR(VLOOKUP(LR$6,fériés,1,FALSE)),(SUM($H$1:LR$1)&lt;=$F21)*1,"F"))</f>
        <v>1</v>
      </c>
      <c r="LS21" s="27">
        <f ca="1">IF(WEEKDAY(LS$6,2)&gt;5,"w",IF(ISERROR(VLOOKUP(LS$6,fériés,1,FALSE)),(SUM($H$1:LS$1)&lt;=$F21)*1,"F"))</f>
        <v>1</v>
      </c>
      <c r="LT21" s="27">
        <f ca="1">IF(WEEKDAY(LT$6,2)&gt;5,"w",IF(ISERROR(VLOOKUP(LT$6,fériés,1,FALSE)),(SUM($H$1:LT$1)&lt;=$F21)*1,"F"))</f>
        <v>1</v>
      </c>
      <c r="LU21" s="27">
        <f ca="1">IF(WEEKDAY(LU$6,2)&gt;5,"w",IF(ISERROR(VLOOKUP(LU$6,fériés,1,FALSE)),(SUM($H$1:LU$1)&lt;=$F21)*1,"F"))</f>
        <v>1</v>
      </c>
      <c r="LV21" s="27">
        <f ca="1">IF(WEEKDAY(LV$6,2)&gt;5,"w",IF(ISERROR(VLOOKUP(LV$6,fériés,1,FALSE)),(SUM($H$1:LV$1)&lt;=$F21)*1,"F"))</f>
        <v>1</v>
      </c>
      <c r="LW21" s="27">
        <f ca="1">IF(WEEKDAY(LW$6,2)&gt;5,"w",IF(ISERROR(VLOOKUP(LW$6,fériés,1,FALSE)),(SUM($H$1:LW$1)&lt;=$F21)*1,"F"))</f>
        <v>1</v>
      </c>
      <c r="LX21" s="27">
        <f ca="1">IF(WEEKDAY(LX$6,2)&gt;5,"w",IF(ISERROR(VLOOKUP(LX$6,fériés,1,FALSE)),(SUM($H$1:LX$1)&lt;=$F21)*1,"F"))</f>
        <v>1</v>
      </c>
      <c r="LY21" s="27">
        <f ca="1">IF(WEEKDAY(LY$6,2)&gt;5,"w",IF(ISERROR(VLOOKUP(LY$6,fériés,1,FALSE)),(SUM($H$1:LY$1)&lt;=$F21)*1,"F"))</f>
        <v>1</v>
      </c>
      <c r="LZ21" s="27">
        <f ca="1">IF(WEEKDAY(LZ$6,2)&gt;5,"w",IF(ISERROR(VLOOKUP(LZ$6,fériés,1,FALSE)),(SUM($H$1:LZ$1)&lt;=$F21)*1,"F"))</f>
        <v>1</v>
      </c>
      <c r="MA21" s="27">
        <f ca="1">IF(WEEKDAY(MA$6,2)&gt;5,"w",IF(ISERROR(VLOOKUP(MA$6,fériés,1,FALSE)),(SUM($H$1:MA$1)&lt;=$F21)*1,"F"))</f>
        <v>1</v>
      </c>
      <c r="MB21" s="27">
        <f ca="1">IF(WEEKDAY(MB$6,2)&gt;5,"w",IF(ISERROR(VLOOKUP(MB$6,fériés,1,FALSE)),(SUM($H$1:MB$1)&lt;=$F21)*1,"F"))</f>
        <v>1</v>
      </c>
      <c r="MC21" s="27">
        <f ca="1">IF(WEEKDAY(MC$6,2)&gt;5,"w",IF(ISERROR(VLOOKUP(MC$6,fériés,1,FALSE)),(SUM($H$1:MC$1)&lt;=$F21)*1,"F"))</f>
        <v>1</v>
      </c>
      <c r="MD21" s="27">
        <f ca="1">IF(WEEKDAY(MD$6,2)&gt;5,"w",IF(ISERROR(VLOOKUP(MD$6,fériés,1,FALSE)),(SUM($H$1:MD$1)&lt;=$F21)*1,"F"))</f>
        <v>1</v>
      </c>
      <c r="ME21" s="27">
        <f ca="1">IF(WEEKDAY(ME$6,2)&gt;5,"w",IF(ISERROR(VLOOKUP(ME$6,fériés,1,FALSE)),(SUM($H$1:ME$1)&lt;=$F21)*1,"F"))</f>
        <v>1</v>
      </c>
      <c r="MF21" s="27">
        <f ca="1">IF(WEEKDAY(MF$6,2)&gt;5,"w",IF(ISERROR(VLOOKUP(MF$6,fériés,1,FALSE)),(SUM($H$1:MF$1)&lt;=$F21)*1,"F"))</f>
        <v>1</v>
      </c>
      <c r="MG21" s="27">
        <f ca="1">IF(WEEKDAY(MG$6,2)&gt;5,"w",IF(ISERROR(VLOOKUP(MG$6,fériés,1,FALSE)),(SUM($H$1:MG$1)&lt;=$F21)*1,"F"))</f>
        <v>1</v>
      </c>
      <c r="MH21" s="27" t="str">
        <f ca="1">IF(WEEKDAY(MH$6,2)&gt;5,"w",IF(ISERROR(VLOOKUP(MH$6,fériés,1,FALSE)),(SUM($H$1:MH$1)&lt;=$F21)*1,"F"))</f>
        <v>w</v>
      </c>
      <c r="MI21" s="27" t="str">
        <f ca="1">IF(WEEKDAY(MI$6,2)&gt;5,"w",IF(ISERROR(VLOOKUP(MI$6,fériés,1,FALSE)),(SUM($H$1:MI$1)&lt;=$F21)*1,"F"))</f>
        <v>w</v>
      </c>
      <c r="MJ21" s="27" t="str">
        <f ca="1">IF(WEEKDAY(MJ$6,2)&gt;5,"w",IF(ISERROR(VLOOKUP(MJ$6,fériés,1,FALSE)),(SUM($H$1:MJ$1)&lt;=$F21)*1,"F"))</f>
        <v>w</v>
      </c>
      <c r="MK21" s="27" t="str">
        <f ca="1">IF(WEEKDAY(MK$6,2)&gt;5,"w",IF(ISERROR(VLOOKUP(MK$6,fériés,1,FALSE)),(SUM($H$1:MK$1)&lt;=$F21)*1,"F"))</f>
        <v>w</v>
      </c>
      <c r="ML21" s="27" t="str">
        <f ca="1">IF(WEEKDAY(ML$6,2)&gt;5,"w",IF(ISERROR(VLOOKUP(ML$6,fériés,1,FALSE)),(SUM($H$1:ML$1)&lt;=$F21)*1,"F"))</f>
        <v>w</v>
      </c>
      <c r="MM21" s="27" t="str">
        <f ca="1">IF(WEEKDAY(MM$6,2)&gt;5,"w",IF(ISERROR(VLOOKUP(MM$6,fériés,1,FALSE)),(SUM($H$1:MM$1)&lt;=$F21)*1,"F"))</f>
        <v>w</v>
      </c>
      <c r="MN21" s="27" t="str">
        <f ca="1">IF(WEEKDAY(MN$6,2)&gt;5,"w",IF(ISERROR(VLOOKUP(MN$6,fériés,1,FALSE)),(SUM($H$1:MN$1)&lt;=$F21)*1,"F"))</f>
        <v>w</v>
      </c>
      <c r="MO21" s="27" t="str">
        <f ca="1">IF(WEEKDAY(MO$6,2)&gt;5,"w",IF(ISERROR(VLOOKUP(MO$6,fériés,1,FALSE)),(SUM($H$1:MO$1)&lt;=$F21)*1,"F"))</f>
        <v>w</v>
      </c>
      <c r="MP21" s="27" t="str">
        <f ca="1">IF(WEEKDAY(MP$6,2)&gt;5,"w",IF(ISERROR(VLOOKUP(MP$6,fériés,1,FALSE)),(SUM($H$1:MP$1)&lt;=$F21)*1,"F"))</f>
        <v>w</v>
      </c>
      <c r="MQ21" s="27" t="str">
        <f ca="1">IF(WEEKDAY(MQ$6,2)&gt;5,"w",IF(ISERROR(VLOOKUP(MQ$6,fériés,1,FALSE)),(SUM($H$1:MQ$1)&lt;=$F21)*1,"F"))</f>
        <v>w</v>
      </c>
      <c r="MR21" s="27" t="str">
        <f ca="1">IF(WEEKDAY(MR$6,2)&gt;5,"w",IF(ISERROR(VLOOKUP(MR$6,fériés,1,FALSE)),(SUM($H$1:MR$1)&lt;=$F21)*1,"F"))</f>
        <v>w</v>
      </c>
      <c r="MS21" s="27" t="str">
        <f ca="1">IF(WEEKDAY(MS$6,2)&gt;5,"w",IF(ISERROR(VLOOKUP(MS$6,fériés,1,FALSE)),(SUM($H$1:MS$1)&lt;=$F21)*1,"F"))</f>
        <v>w</v>
      </c>
      <c r="MT21" s="27" t="str">
        <f ca="1">IF(WEEKDAY(MT$6,2)&gt;5,"w",IF(ISERROR(VLOOKUP(MT$6,fériés,1,FALSE)),(SUM($H$1:MT$1)&lt;=$F21)*1,"F"))</f>
        <v>w</v>
      </c>
      <c r="MU21" s="27" t="str">
        <f ca="1">IF(WEEKDAY(MU$6,2)&gt;5,"w",IF(ISERROR(VLOOKUP(MU$6,fériés,1,FALSE)),(SUM($H$1:MU$1)&lt;=$F21)*1,"F"))</f>
        <v>w</v>
      </c>
      <c r="MV21" s="27" t="str">
        <f ca="1">IF(WEEKDAY(MV$6,2)&gt;5,"w",IF(ISERROR(VLOOKUP(MV$6,fériés,1,FALSE)),(SUM($H$1:MV$1)&lt;=$F21)*1,"F"))</f>
        <v>w</v>
      </c>
      <c r="MW21" s="27" t="str">
        <f ca="1">IF(WEEKDAY(MW$6,2)&gt;5,"w",IF(ISERROR(VLOOKUP(MW$6,fériés,1,FALSE)),(SUM($H$1:MW$1)&lt;=$F21)*1,"F"))</f>
        <v>w</v>
      </c>
      <c r="MX21" s="27" t="str">
        <f ca="1">IF(WEEKDAY(MX$6,2)&gt;5,"w",IF(ISERROR(VLOOKUP(MX$6,fériés,1,FALSE)),(SUM($H$1:MX$1)&lt;=$F21)*1,"F"))</f>
        <v>w</v>
      </c>
      <c r="MY21" s="27" t="str">
        <f ca="1">IF(WEEKDAY(MY$6,2)&gt;5,"w",IF(ISERROR(VLOOKUP(MY$6,fériés,1,FALSE)),(SUM($H$1:MY$1)&lt;=$F21)*1,"F"))</f>
        <v>w</v>
      </c>
      <c r="MZ21" s="27" t="str">
        <f ca="1">IF(WEEKDAY(MZ$6,2)&gt;5,"w",IF(ISERROR(VLOOKUP(MZ$6,fériés,1,FALSE)),(SUM($H$1:MZ$1)&lt;=$F21)*1,"F"))</f>
        <v>w</v>
      </c>
      <c r="NA21" s="27" t="str">
        <f ca="1">IF(WEEKDAY(NA$6,2)&gt;5,"w",IF(ISERROR(VLOOKUP(NA$6,fériés,1,FALSE)),(SUM($H$1:NA$1)&lt;=$F21)*1,"F"))</f>
        <v>w</v>
      </c>
      <c r="NB21" s="27">
        <f ca="1">IF(WEEKDAY(NB$6,2)&gt;5,"w",IF(ISERROR(VLOOKUP(NB$6,fériés,1,FALSE)),(SUM($H$1:NB$1)&lt;=$F21)*1,"F"))</f>
        <v>1</v>
      </c>
      <c r="NC21" s="27">
        <f ca="1">IF(WEEKDAY(NC$6,2)&gt;5,"w",IF(ISERROR(VLOOKUP(NC$6,fériés,1,FALSE)),(SUM($H$1:NC$1)&lt;=$F21)*1,"F"))</f>
        <v>1</v>
      </c>
      <c r="ND21" s="27">
        <f ca="1">IF(WEEKDAY(ND$6,2)&gt;5,"w",IF(ISERROR(VLOOKUP(ND$6,fériés,1,FALSE)),(SUM($H$1:ND$1)&lt;=$F21)*1,"F"))</f>
        <v>1</v>
      </c>
      <c r="NE21" s="27">
        <f ca="1">IF(WEEKDAY(NE$6,2)&gt;5,"w",IF(ISERROR(VLOOKUP(NE$6,fériés,1,FALSE)),(SUM($H$1:NE$1)&lt;=$F21)*1,"F"))</f>
        <v>1</v>
      </c>
      <c r="NF21" s="27">
        <f ca="1">IF(WEEKDAY(NF$6,2)&gt;5,"w",IF(ISERROR(VLOOKUP(NF$6,fériés,1,FALSE)),(SUM($H$1:NF$1)&lt;=$F21)*1,"F"))</f>
        <v>1</v>
      </c>
      <c r="NG21" s="27">
        <f ca="1">IF(WEEKDAY(NG$6,2)&gt;5,"w",IF(ISERROR(VLOOKUP(NG$6,fériés,1,FALSE)),(SUM($H$1:NG$1)&lt;=$F21)*1,"F"))</f>
        <v>1</v>
      </c>
      <c r="NH21" s="27">
        <f ca="1">IF(WEEKDAY(NH$6,2)&gt;5,"w",IF(ISERROR(VLOOKUP(NH$6,fériés,1,FALSE)),(SUM($H$1:NH$1)&lt;=$F21)*1,"F"))</f>
        <v>1</v>
      </c>
      <c r="NI21" s="27">
        <f ca="1">IF(WEEKDAY(NI$6,2)&gt;5,"w",IF(ISERROR(VLOOKUP(NI$6,fériés,1,FALSE)),(SUM($H$1:NI$1)&lt;=$F21)*1,"F"))</f>
        <v>1</v>
      </c>
      <c r="NJ21" s="27">
        <f ca="1">IF(WEEKDAY(NJ$6,2)&gt;5,"w",IF(ISERROR(VLOOKUP(NJ$6,fériés,1,FALSE)),(SUM($H$1:NJ$1)&lt;=$F21)*1,"F"))</f>
        <v>1</v>
      </c>
      <c r="NK21" s="27">
        <f ca="1">IF(WEEKDAY(NK$6,2)&gt;5,"w",IF(ISERROR(VLOOKUP(NK$6,fériés,1,FALSE)),(SUM($H$1:NK$1)&lt;=$F21)*1,"F"))</f>
        <v>1</v>
      </c>
      <c r="NL21" s="27">
        <f ca="1">IF(WEEKDAY(NL$6,2)&gt;5,"w",IF(ISERROR(VLOOKUP(NL$6,fériés,1,FALSE)),(SUM($H$1:NL$1)&lt;=$F21)*1,"F"))</f>
        <v>1</v>
      </c>
      <c r="NM21" s="27">
        <f ca="1">IF(WEEKDAY(NM$6,2)&gt;5,"w",IF(ISERROR(VLOOKUP(NM$6,fériés,1,FALSE)),(SUM($H$1:NM$1)&lt;=$F21)*1,"F"))</f>
        <v>1</v>
      </c>
      <c r="NN21" s="27">
        <f ca="1">IF(WEEKDAY(NN$6,2)&gt;5,"w",IF(ISERROR(VLOOKUP(NN$6,fériés,1,FALSE)),(SUM($H$1:NN$1)&lt;=$F21)*1,"F"))</f>
        <v>1</v>
      </c>
      <c r="NO21" s="27">
        <f ca="1">IF(WEEKDAY(NO$6,2)&gt;5,"w",IF(ISERROR(VLOOKUP(NO$6,fériés,1,FALSE)),(SUM($H$1:NO$1)&lt;=$F21)*1,"F"))</f>
        <v>1</v>
      </c>
      <c r="NP21" s="27">
        <f ca="1">IF(WEEKDAY(NP$6,2)&gt;5,"w",IF(ISERROR(VLOOKUP(NP$6,fériés,1,FALSE)),(SUM($H$1:NP$1)&lt;=$F21)*1,"F"))</f>
        <v>1</v>
      </c>
      <c r="NQ21" s="27">
        <f ca="1">IF(WEEKDAY(NQ$6,2)&gt;5,"w",IF(ISERROR(VLOOKUP(NQ$6,fériés,1,FALSE)),(SUM($H$1:NQ$1)&lt;=$F21)*1,"F"))</f>
        <v>1</v>
      </c>
      <c r="NR21" s="27">
        <f ca="1">IF(WEEKDAY(NR$6,2)&gt;5,"w",IF(ISERROR(VLOOKUP(NR$6,fériés,1,FALSE)),(SUM($H$1:NR$1)&lt;=$F21)*1,"F"))</f>
        <v>1</v>
      </c>
      <c r="NS21" s="27">
        <f ca="1">IF(WEEKDAY(NS$6,2)&gt;5,"w",IF(ISERROR(VLOOKUP(NS$6,fériés,1,FALSE)),(SUM($H$1:NS$1)&lt;=$F21)*1,"F"))</f>
        <v>1</v>
      </c>
      <c r="NT21" s="27">
        <f ca="1">IF(WEEKDAY(NT$6,2)&gt;5,"w",IF(ISERROR(VLOOKUP(NT$6,fériés,1,FALSE)),(SUM($H$1:NT$1)&lt;=$F21)*1,"F"))</f>
        <v>1</v>
      </c>
      <c r="NU21" s="27">
        <f ca="1">IF(WEEKDAY(NU$6,2)&gt;5,"w",IF(ISERROR(VLOOKUP(NU$6,fériés,1,FALSE)),(SUM($H$1:NU$1)&lt;=$F21)*1,"F"))</f>
        <v>1</v>
      </c>
      <c r="NV21" s="27">
        <f ca="1">IF(WEEKDAY(NV$6,2)&gt;5,"w",IF(ISERROR(VLOOKUP(NV$6,fériés,1,FALSE)),(SUM($H$1:NV$1)&lt;=$F21)*1,"F"))</f>
        <v>1</v>
      </c>
      <c r="NW21" s="27">
        <f ca="1">IF(WEEKDAY(NW$6,2)&gt;5,"w",IF(ISERROR(VLOOKUP(NW$6,fériés,1,FALSE)),(SUM($H$1:NW$1)&lt;=$F21)*1,"F"))</f>
        <v>1</v>
      </c>
      <c r="NX21" s="27">
        <f ca="1">IF(WEEKDAY(NX$6,2)&gt;5,"w",IF(ISERROR(VLOOKUP(NX$6,fériés,1,FALSE)),(SUM($H$1:NX$1)&lt;=$F21)*1,"F"))</f>
        <v>1</v>
      </c>
      <c r="NY21" s="27">
        <f ca="1">IF(WEEKDAY(NY$6,2)&gt;5,"w",IF(ISERROR(VLOOKUP(NY$6,fériés,1,FALSE)),(SUM($H$1:NY$1)&lt;=$F21)*1,"F"))</f>
        <v>1</v>
      </c>
      <c r="NZ21" s="27">
        <f ca="1">IF(WEEKDAY(NZ$6,2)&gt;5,"w",IF(ISERROR(VLOOKUP(NZ$6,fériés,1,FALSE)),(SUM($H$1:NZ$1)&lt;=$F21)*1,"F"))</f>
        <v>1</v>
      </c>
      <c r="OA21" s="27">
        <f ca="1">IF(WEEKDAY(OA$6,2)&gt;5,"w",IF(ISERROR(VLOOKUP(OA$6,fériés,1,FALSE)),(SUM($H$1:OA$1)&lt;=$F21)*1,"F"))</f>
        <v>1</v>
      </c>
      <c r="OB21" s="27">
        <f ca="1">IF(WEEKDAY(OB$6,2)&gt;5,"w",IF(ISERROR(VLOOKUP(OB$6,fériés,1,FALSE)),(SUM($H$1:OB$1)&lt;=$F21)*1,"F"))</f>
        <v>1</v>
      </c>
      <c r="OC21" s="27">
        <f ca="1">IF(WEEKDAY(OC$6,2)&gt;5,"w",IF(ISERROR(VLOOKUP(OC$6,fériés,1,FALSE)),(SUM($H$1:OC$1)&lt;=$F21)*1,"F"))</f>
        <v>1</v>
      </c>
      <c r="OD21" s="27">
        <f ca="1">IF(WEEKDAY(OD$6,2)&gt;5,"w",IF(ISERROR(VLOOKUP(OD$6,fériés,1,FALSE)),(SUM($H$1:OD$1)&lt;=$F21)*1,"F"))</f>
        <v>1</v>
      </c>
      <c r="OE21" s="27">
        <f ca="1">IF(WEEKDAY(OE$6,2)&gt;5,"w",IF(ISERROR(VLOOKUP(OE$6,fériés,1,FALSE)),(SUM($H$1:OE$1)&lt;=$F21)*1,"F"))</f>
        <v>1</v>
      </c>
      <c r="OF21" s="27">
        <f ca="1">IF(WEEKDAY(OF$6,2)&gt;5,"w",IF(ISERROR(VLOOKUP(OF$6,fériés,1,FALSE)),(SUM($H$1:OF$1)&lt;=$F21)*1,"F"))</f>
        <v>1</v>
      </c>
      <c r="OG21" s="27">
        <f ca="1">IF(WEEKDAY(OG$6,2)&gt;5,"w",IF(ISERROR(VLOOKUP(OG$6,fériés,1,FALSE)),(SUM($H$1:OG$1)&lt;=$F21)*1,"F"))</f>
        <v>1</v>
      </c>
      <c r="OH21" s="27">
        <f ca="1">IF(WEEKDAY(OH$6,2)&gt;5,"w",IF(ISERROR(VLOOKUP(OH$6,fériés,1,FALSE)),(SUM($H$1:OH$1)&lt;=$F21)*1,"F"))</f>
        <v>1</v>
      </c>
      <c r="OI21" s="27">
        <f ca="1">IF(WEEKDAY(OI$6,2)&gt;5,"w",IF(ISERROR(VLOOKUP(OI$6,fériés,1,FALSE)),(SUM($H$1:OI$1)&lt;=$F21)*1,"F"))</f>
        <v>1</v>
      </c>
      <c r="OJ21" s="27">
        <f ca="1">IF(WEEKDAY(OJ$6,2)&gt;5,"w",IF(ISERROR(VLOOKUP(OJ$6,fériés,1,FALSE)),(SUM($H$1:OJ$1)&lt;=$F21)*1,"F"))</f>
        <v>1</v>
      </c>
      <c r="OK21" s="27">
        <f ca="1">IF(WEEKDAY(OK$6,2)&gt;5,"w",IF(ISERROR(VLOOKUP(OK$6,fériés,1,FALSE)),(SUM($H$1:OK$1)&lt;=$F21)*1,"F"))</f>
        <v>1</v>
      </c>
      <c r="OL21" s="27">
        <f ca="1">IF(WEEKDAY(OL$6,2)&gt;5,"w",IF(ISERROR(VLOOKUP(OL$6,fériés,1,FALSE)),(SUM($H$1:OL$1)&lt;=$F21)*1,"F"))</f>
        <v>1</v>
      </c>
      <c r="OM21" s="27">
        <f ca="1">IF(WEEKDAY(OM$6,2)&gt;5,"w",IF(ISERROR(VLOOKUP(OM$6,fériés,1,FALSE)),(SUM($H$1:OM$1)&lt;=$F21)*1,"F"))</f>
        <v>1</v>
      </c>
      <c r="ON21" s="27">
        <f ca="1">IF(WEEKDAY(ON$6,2)&gt;5,"w",IF(ISERROR(VLOOKUP(ON$6,fériés,1,FALSE)),(SUM($H$1:ON$1)&lt;=$F21)*1,"F"))</f>
        <v>1</v>
      </c>
      <c r="OO21" s="27">
        <f ca="1">IF(WEEKDAY(OO$6,2)&gt;5,"w",IF(ISERROR(VLOOKUP(OO$6,fériés,1,FALSE)),(SUM($H$1:OO$1)&lt;=$F21)*1,"F"))</f>
        <v>1</v>
      </c>
      <c r="OP21" s="27">
        <f ca="1">IF(WEEKDAY(OP$6,2)&gt;5,"w",IF(ISERROR(VLOOKUP(OP$6,fériés,1,FALSE)),(SUM($H$1:OP$1)&lt;=$F21)*1,"F"))</f>
        <v>1</v>
      </c>
      <c r="OQ21" s="27">
        <f ca="1">IF(WEEKDAY(OQ$6,2)&gt;5,"w",IF(ISERROR(VLOOKUP(OQ$6,fériés,1,FALSE)),(SUM($H$1:OQ$1)&lt;=$F21)*1,"F"))</f>
        <v>1</v>
      </c>
      <c r="OR21" s="27">
        <f ca="1">IF(WEEKDAY(OR$6,2)&gt;5,"w",IF(ISERROR(VLOOKUP(OR$6,fériés,1,FALSE)),(SUM($H$1:OR$1)&lt;=$F21)*1,"F"))</f>
        <v>1</v>
      </c>
      <c r="OS21" s="27">
        <f ca="1">IF(WEEKDAY(OS$6,2)&gt;5,"w",IF(ISERROR(VLOOKUP(OS$6,fériés,1,FALSE)),(SUM($H$1:OS$1)&lt;=$F21)*1,"F"))</f>
        <v>1</v>
      </c>
      <c r="OT21" s="27">
        <f ca="1">IF(WEEKDAY(OT$6,2)&gt;5,"w",IF(ISERROR(VLOOKUP(OT$6,fériés,1,FALSE)),(SUM($H$1:OT$1)&lt;=$F21)*1,"F"))</f>
        <v>1</v>
      </c>
      <c r="OU21" s="27">
        <f ca="1">IF(WEEKDAY(OU$6,2)&gt;5,"w",IF(ISERROR(VLOOKUP(OU$6,fériés,1,FALSE)),(SUM($H$1:OU$1)&lt;=$F21)*1,"F"))</f>
        <v>1</v>
      </c>
      <c r="OV21" s="27">
        <f ca="1">IF(WEEKDAY(OV$6,2)&gt;5,"w",IF(ISERROR(VLOOKUP(OV$6,fériés,1,FALSE)),(SUM($H$1:OV$1)&lt;=$F21)*1,"F"))</f>
        <v>1</v>
      </c>
      <c r="OW21" s="27">
        <f ca="1">IF(WEEKDAY(OW$6,2)&gt;5,"w",IF(ISERROR(VLOOKUP(OW$6,fériés,1,FALSE)),(SUM($H$1:OW$1)&lt;=$F21)*1,"F"))</f>
        <v>1</v>
      </c>
      <c r="OX21" s="27">
        <f ca="1">IF(WEEKDAY(OX$6,2)&gt;5,"w",IF(ISERROR(VLOOKUP(OX$6,fériés,1,FALSE)),(SUM($H$1:OX$1)&lt;=$F21)*1,"F"))</f>
        <v>1</v>
      </c>
      <c r="OY21" s="27">
        <f ca="1">IF(WEEKDAY(OY$6,2)&gt;5,"w",IF(ISERROR(VLOOKUP(OY$6,fériés,1,FALSE)),(SUM($H$1:OY$1)&lt;=$F21)*1,"F"))</f>
        <v>1</v>
      </c>
      <c r="OZ21" s="27" t="str">
        <f ca="1">IF(WEEKDAY(OZ$6,2)&gt;5,"w",IF(ISERROR(VLOOKUP(OZ$6,fériés,1,FALSE)),(SUM($H$1:OZ$1)&lt;=$F21)*1,"F"))</f>
        <v>w</v>
      </c>
      <c r="PA21" s="27" t="str">
        <f ca="1">IF(WEEKDAY(PA$6,2)&gt;5,"w",IF(ISERROR(VLOOKUP(PA$6,fériés,1,FALSE)),(SUM($H$1:PA$1)&lt;=$F21)*1,"F"))</f>
        <v>w</v>
      </c>
      <c r="PB21" s="27" t="str">
        <f ca="1">IF(WEEKDAY(PB$6,2)&gt;5,"w",IF(ISERROR(VLOOKUP(PB$6,fériés,1,FALSE)),(SUM($H$1:PB$1)&lt;=$F21)*1,"F"))</f>
        <v>w</v>
      </c>
      <c r="PC21" s="27" t="str">
        <f ca="1">IF(WEEKDAY(PC$6,2)&gt;5,"w",IF(ISERROR(VLOOKUP(PC$6,fériés,1,FALSE)),(SUM($H$1:PC$1)&lt;=$F21)*1,"F"))</f>
        <v>w</v>
      </c>
      <c r="PD21" s="27" t="str">
        <f ca="1">IF(WEEKDAY(PD$6,2)&gt;5,"w",IF(ISERROR(VLOOKUP(PD$6,fériés,1,FALSE)),(SUM($H$1:PD$1)&lt;=$F21)*1,"F"))</f>
        <v>w</v>
      </c>
      <c r="PE21" s="27" t="str">
        <f ca="1">IF(WEEKDAY(PE$6,2)&gt;5,"w",IF(ISERROR(VLOOKUP(PE$6,fériés,1,FALSE)),(SUM($H$1:PE$1)&lt;=$F21)*1,"F"))</f>
        <v>w</v>
      </c>
      <c r="PF21" s="27" t="str">
        <f ca="1">IF(WEEKDAY(PF$6,2)&gt;5,"w",IF(ISERROR(VLOOKUP(PF$6,fériés,1,FALSE)),(SUM($H$1:PF$1)&lt;=$F21)*1,"F"))</f>
        <v>w</v>
      </c>
      <c r="PG21" s="27" t="str">
        <f ca="1">IF(WEEKDAY(PG$6,2)&gt;5,"w",IF(ISERROR(VLOOKUP(PG$6,fériés,1,FALSE)),(SUM($H$1:PG$1)&lt;=$F21)*1,"F"))</f>
        <v>w</v>
      </c>
      <c r="PH21" s="27" t="str">
        <f ca="1">IF(WEEKDAY(PH$6,2)&gt;5,"w",IF(ISERROR(VLOOKUP(PH$6,fériés,1,FALSE)),(SUM($H$1:PH$1)&lt;=$F21)*1,"F"))</f>
        <v>w</v>
      </c>
      <c r="PI21" s="27" t="str">
        <f ca="1">IF(WEEKDAY(PI$6,2)&gt;5,"w",IF(ISERROR(VLOOKUP(PI$6,fériés,1,FALSE)),(SUM($H$1:PI$1)&lt;=$F21)*1,"F"))</f>
        <v>w</v>
      </c>
      <c r="PJ21" s="27" t="str">
        <f ca="1">IF(WEEKDAY(PJ$6,2)&gt;5,"w",IF(ISERROR(VLOOKUP(PJ$6,fériés,1,FALSE)),(SUM($H$1:PJ$1)&lt;=$F21)*1,"F"))</f>
        <v>w</v>
      </c>
      <c r="PK21" s="27" t="str">
        <f ca="1">IF(WEEKDAY(PK$6,2)&gt;5,"w",IF(ISERROR(VLOOKUP(PK$6,fériés,1,FALSE)),(SUM($H$1:PK$1)&lt;=$F21)*1,"F"))</f>
        <v>w</v>
      </c>
      <c r="PL21" s="27" t="str">
        <f ca="1">IF(WEEKDAY(PL$6,2)&gt;5,"w",IF(ISERROR(VLOOKUP(PL$6,fériés,1,FALSE)),(SUM($H$1:PL$1)&lt;=$F21)*1,"F"))</f>
        <v>w</v>
      </c>
      <c r="PM21" s="27" t="str">
        <f ca="1">IF(WEEKDAY(PM$6,2)&gt;5,"w",IF(ISERROR(VLOOKUP(PM$6,fériés,1,FALSE)),(SUM($H$1:PM$1)&lt;=$F21)*1,"F"))</f>
        <v>w</v>
      </c>
      <c r="PN21" s="27" t="str">
        <f ca="1">IF(WEEKDAY(PN$6,2)&gt;5,"w",IF(ISERROR(VLOOKUP(PN$6,fériés,1,FALSE)),(SUM($H$1:PN$1)&lt;=$F21)*1,"F"))</f>
        <v>w</v>
      </c>
      <c r="PO21" s="27" t="str">
        <f ca="1">IF(WEEKDAY(PO$6,2)&gt;5,"w",IF(ISERROR(VLOOKUP(PO$6,fériés,1,FALSE)),(SUM($H$1:PO$1)&lt;=$F21)*1,"F"))</f>
        <v>w</v>
      </c>
      <c r="PP21" s="27" t="str">
        <f ca="1">IF(WEEKDAY(PP$6,2)&gt;5,"w",IF(ISERROR(VLOOKUP(PP$6,fériés,1,FALSE)),(SUM($H$1:PP$1)&lt;=$F21)*1,"F"))</f>
        <v>w</v>
      </c>
      <c r="PQ21" s="27" t="str">
        <f ca="1">IF(WEEKDAY(PQ$6,2)&gt;5,"w",IF(ISERROR(VLOOKUP(PQ$6,fériés,1,FALSE)),(SUM($H$1:PQ$1)&lt;=$F21)*1,"F"))</f>
        <v>w</v>
      </c>
      <c r="PR21" s="27" t="str">
        <f ca="1">IF(WEEKDAY(PR$6,2)&gt;5,"w",IF(ISERROR(VLOOKUP(PR$6,fériés,1,FALSE)),(SUM($H$1:PR$1)&lt;=$F21)*1,"F"))</f>
        <v>w</v>
      </c>
      <c r="PS21" s="27" t="str">
        <f ca="1">IF(WEEKDAY(PS$6,2)&gt;5,"w",IF(ISERROR(VLOOKUP(PS$6,fériés,1,FALSE)),(SUM($H$1:PS$1)&lt;=$F21)*1,"F"))</f>
        <v>w</v>
      </c>
      <c r="PT21" s="27">
        <f ca="1">IF(WEEKDAY(PT$6,2)&gt;5,"w",IF(ISERROR(VLOOKUP(PT$6,fériés,1,FALSE)),(SUM($H$1:PT$1)&lt;=$F21)*1,"F"))</f>
        <v>1</v>
      </c>
      <c r="PU21" s="27">
        <f ca="1">IF(WEEKDAY(PU$6,2)&gt;5,"w",IF(ISERROR(VLOOKUP(PU$6,fériés,1,FALSE)),(SUM($H$1:PU$1)&lt;=$F21)*1,"F"))</f>
        <v>1</v>
      </c>
      <c r="PV21" s="27">
        <f ca="1">IF(WEEKDAY(PV$6,2)&gt;5,"w",IF(ISERROR(VLOOKUP(PV$6,fériés,1,FALSE)),(SUM($H$1:PV$1)&lt;=$F21)*1,"F"))</f>
        <v>1</v>
      </c>
      <c r="PW21" s="27">
        <f ca="1">IF(WEEKDAY(PW$6,2)&gt;5,"w",IF(ISERROR(VLOOKUP(PW$6,fériés,1,FALSE)),(SUM($H$1:PW$1)&lt;=$F21)*1,"F"))</f>
        <v>1</v>
      </c>
      <c r="PX21" s="27">
        <f ca="1">IF(WEEKDAY(PX$6,2)&gt;5,"w",IF(ISERROR(VLOOKUP(PX$6,fériés,1,FALSE)),(SUM($H$1:PX$1)&lt;=$F21)*1,"F"))</f>
        <v>1</v>
      </c>
      <c r="PY21" s="27">
        <f ca="1">IF(WEEKDAY(PY$6,2)&gt;5,"w",IF(ISERROR(VLOOKUP(PY$6,fériés,1,FALSE)),(SUM($H$1:PY$1)&lt;=$F21)*1,"F"))</f>
        <v>1</v>
      </c>
      <c r="PZ21" s="27">
        <f ca="1">IF(WEEKDAY(PZ$6,2)&gt;5,"w",IF(ISERROR(VLOOKUP(PZ$6,fériés,1,FALSE)),(SUM($H$1:PZ$1)&lt;=$F21)*1,"F"))</f>
        <v>1</v>
      </c>
      <c r="QA21" s="27">
        <f ca="1">IF(WEEKDAY(QA$6,2)&gt;5,"w",IF(ISERROR(VLOOKUP(QA$6,fériés,1,FALSE)),(SUM($H$1:QA$1)&lt;=$F21)*1,"F"))</f>
        <v>1</v>
      </c>
      <c r="QB21" s="27">
        <f ca="1">IF(WEEKDAY(QB$6,2)&gt;5,"w",IF(ISERROR(VLOOKUP(QB$6,fériés,1,FALSE)),(SUM($H$1:QB$1)&lt;=$F21)*1,"F"))</f>
        <v>1</v>
      </c>
      <c r="QC21" s="27">
        <f ca="1">IF(WEEKDAY(QC$6,2)&gt;5,"w",IF(ISERROR(VLOOKUP(QC$6,fériés,1,FALSE)),(SUM($H$1:QC$1)&lt;=$F21)*1,"F"))</f>
        <v>1</v>
      </c>
      <c r="QD21" s="27">
        <f ca="1">IF(WEEKDAY(QD$6,2)&gt;5,"w",IF(ISERROR(VLOOKUP(QD$6,fériés,1,FALSE)),(SUM($H$1:QD$1)&lt;=$F21)*1,"F"))</f>
        <v>1</v>
      </c>
      <c r="QE21" s="27">
        <f ca="1">IF(WEEKDAY(QE$6,2)&gt;5,"w",IF(ISERROR(VLOOKUP(QE$6,fériés,1,FALSE)),(SUM($H$1:QE$1)&lt;=$F21)*1,"F"))</f>
        <v>1</v>
      </c>
      <c r="QF21" s="27">
        <f ca="1">IF(WEEKDAY(QF$6,2)&gt;5,"w",IF(ISERROR(VLOOKUP(QF$6,fériés,1,FALSE)),(SUM($H$1:QF$1)&lt;=$F21)*1,"F"))</f>
        <v>1</v>
      </c>
      <c r="QG21" s="27">
        <f ca="1">IF(WEEKDAY(QG$6,2)&gt;5,"w",IF(ISERROR(VLOOKUP(QG$6,fériés,1,FALSE)),(SUM($H$1:QG$1)&lt;=$F21)*1,"F"))</f>
        <v>1</v>
      </c>
      <c r="QH21" s="27">
        <f ca="1">IF(WEEKDAY(QH$6,2)&gt;5,"w",IF(ISERROR(VLOOKUP(QH$6,fériés,1,FALSE)),(SUM($H$1:QH$1)&lt;=$F21)*1,"F"))</f>
        <v>1</v>
      </c>
      <c r="QI21" s="27">
        <f ca="1">IF(WEEKDAY(QI$6,2)&gt;5,"w",IF(ISERROR(VLOOKUP(QI$6,fériés,1,FALSE)),(SUM($H$1:QI$1)&lt;=$F21)*1,"F"))</f>
        <v>1</v>
      </c>
      <c r="QJ21" s="27">
        <f ca="1">IF(WEEKDAY(QJ$6,2)&gt;5,"w",IF(ISERROR(VLOOKUP(QJ$6,fériés,1,FALSE)),(SUM($H$1:QJ$1)&lt;=$F21)*1,"F"))</f>
        <v>1</v>
      </c>
      <c r="QK21" s="27">
        <f ca="1">IF(WEEKDAY(QK$6,2)&gt;5,"w",IF(ISERROR(VLOOKUP(QK$6,fériés,1,FALSE)),(SUM($H$1:QK$1)&lt;=$F21)*1,"F"))</f>
        <v>1</v>
      </c>
      <c r="QL21" s="27">
        <f ca="1">IF(WEEKDAY(QL$6,2)&gt;5,"w",IF(ISERROR(VLOOKUP(QL$6,fériés,1,FALSE)),(SUM($H$1:QL$1)&lt;=$F21)*1,"F"))</f>
        <v>1</v>
      </c>
      <c r="QM21" s="27">
        <f ca="1">IF(WEEKDAY(QM$6,2)&gt;5,"w",IF(ISERROR(VLOOKUP(QM$6,fériés,1,FALSE)),(SUM($H$1:QM$1)&lt;=$F21)*1,"F"))</f>
        <v>1</v>
      </c>
      <c r="QN21" s="27">
        <f ca="1">IF(WEEKDAY(QN$6,2)&gt;5,"w",IF(ISERROR(VLOOKUP(QN$6,fériés,1,FALSE)),(SUM($H$1:QN$1)&lt;=$F21)*1,"F"))</f>
        <v>1</v>
      </c>
      <c r="QO21" s="27">
        <f ca="1">IF(WEEKDAY(QO$6,2)&gt;5,"w",IF(ISERROR(VLOOKUP(QO$6,fériés,1,FALSE)),(SUM($H$1:QO$1)&lt;=$F21)*1,"F"))</f>
        <v>1</v>
      </c>
      <c r="QP21" s="27">
        <f ca="1">IF(WEEKDAY(QP$6,2)&gt;5,"w",IF(ISERROR(VLOOKUP(QP$6,fériés,1,FALSE)),(SUM($H$1:QP$1)&lt;=$F21)*1,"F"))</f>
        <v>1</v>
      </c>
      <c r="QQ21" s="27">
        <f ca="1">IF(WEEKDAY(QQ$6,2)&gt;5,"w",IF(ISERROR(VLOOKUP(QQ$6,fériés,1,FALSE)),(SUM($H$1:QQ$1)&lt;=$F21)*1,"F"))</f>
        <v>1</v>
      </c>
      <c r="QR21" s="27">
        <f ca="1">IF(WEEKDAY(QR$6,2)&gt;5,"w",IF(ISERROR(VLOOKUP(QR$6,fériés,1,FALSE)),(SUM($H$1:QR$1)&lt;=$F21)*1,"F"))</f>
        <v>1</v>
      </c>
      <c r="QS21" s="27">
        <f ca="1">IF(WEEKDAY(QS$6,2)&gt;5,"w",IF(ISERROR(VLOOKUP(QS$6,fériés,1,FALSE)),(SUM($H$1:QS$1)&lt;=$F21)*1,"F"))</f>
        <v>1</v>
      </c>
      <c r="QT21" s="27">
        <f ca="1">IF(WEEKDAY(QT$6,2)&gt;5,"w",IF(ISERROR(VLOOKUP(QT$6,fériés,1,FALSE)),(SUM($H$1:QT$1)&lt;=$F21)*1,"F"))</f>
        <v>1</v>
      </c>
      <c r="QU21" s="27">
        <f ca="1">IF(WEEKDAY(QU$6,2)&gt;5,"w",IF(ISERROR(VLOOKUP(QU$6,fériés,1,FALSE)),(SUM($H$1:QU$1)&lt;=$F21)*1,"F"))</f>
        <v>1</v>
      </c>
      <c r="QV21" s="27">
        <f ca="1">IF(WEEKDAY(QV$6,2)&gt;5,"w",IF(ISERROR(VLOOKUP(QV$6,fériés,1,FALSE)),(SUM($H$1:QV$1)&lt;=$F21)*1,"F"))</f>
        <v>1</v>
      </c>
      <c r="QW21" s="27">
        <f ca="1">IF(WEEKDAY(QW$6,2)&gt;5,"w",IF(ISERROR(VLOOKUP(QW$6,fériés,1,FALSE)),(SUM($H$1:QW$1)&lt;=$F21)*1,"F"))</f>
        <v>1</v>
      </c>
      <c r="QX21" s="27">
        <f ca="1">IF(WEEKDAY(QX$6,2)&gt;5,"w",IF(ISERROR(VLOOKUP(QX$6,fériés,1,FALSE)),(SUM($H$1:QX$1)&lt;=$F21)*1,"F"))</f>
        <v>1</v>
      </c>
      <c r="QY21" s="27">
        <f ca="1">IF(WEEKDAY(QY$6,2)&gt;5,"w",IF(ISERROR(VLOOKUP(QY$6,fériés,1,FALSE)),(SUM($H$1:QY$1)&lt;=$F21)*1,"F"))</f>
        <v>1</v>
      </c>
      <c r="QZ21" s="27">
        <f ca="1">IF(WEEKDAY(QZ$6,2)&gt;5,"w",IF(ISERROR(VLOOKUP(QZ$6,fériés,1,FALSE)),(SUM($H$1:QZ$1)&lt;=$F21)*1,"F"))</f>
        <v>1</v>
      </c>
      <c r="RA21" s="27">
        <f ca="1">IF(WEEKDAY(RA$6,2)&gt;5,"w",IF(ISERROR(VLOOKUP(RA$6,fériés,1,FALSE)),(SUM($H$1:RA$1)&lt;=$F21)*1,"F"))</f>
        <v>1</v>
      </c>
      <c r="RB21" s="27">
        <f ca="1">IF(WEEKDAY(RB$6,2)&gt;5,"w",IF(ISERROR(VLOOKUP(RB$6,fériés,1,FALSE)),(SUM($H$1:RB$1)&lt;=$F21)*1,"F"))</f>
        <v>1</v>
      </c>
      <c r="RC21" s="27">
        <f ca="1">IF(WEEKDAY(RC$6,2)&gt;5,"w",IF(ISERROR(VLOOKUP(RC$6,fériés,1,FALSE)),(SUM($H$1:RC$1)&lt;=$F21)*1,"F"))</f>
        <v>1</v>
      </c>
      <c r="RD21" s="27">
        <f ca="1">IF(WEEKDAY(RD$6,2)&gt;5,"w",IF(ISERROR(VLOOKUP(RD$6,fériés,1,FALSE)),(SUM($H$1:RD$1)&lt;=$F21)*1,"F"))</f>
        <v>1</v>
      </c>
      <c r="RE21" s="27">
        <f ca="1">IF(WEEKDAY(RE$6,2)&gt;5,"w",IF(ISERROR(VLOOKUP(RE$6,fériés,1,FALSE)),(SUM($H$1:RE$1)&lt;=$F21)*1,"F"))</f>
        <v>1</v>
      </c>
      <c r="RF21" s="27">
        <f ca="1">IF(WEEKDAY(RF$6,2)&gt;5,"w",IF(ISERROR(VLOOKUP(RF$6,fériés,1,FALSE)),(SUM($H$1:RF$1)&lt;=$F21)*1,"F"))</f>
        <v>1</v>
      </c>
      <c r="RG21" s="27">
        <f ca="1">IF(WEEKDAY(RG$6,2)&gt;5,"w",IF(ISERROR(VLOOKUP(RG$6,fériés,1,FALSE)),(SUM($H$1:RG$1)&lt;=$F21)*1,"F"))</f>
        <v>1</v>
      </c>
      <c r="RH21" s="27">
        <f ca="1">IF(WEEKDAY(RH$6,2)&gt;5,"w",IF(ISERROR(VLOOKUP(RH$6,fériés,1,FALSE)),(SUM($H$1:RH$1)&lt;=$F21)*1,"F"))</f>
        <v>1</v>
      </c>
      <c r="RI21" s="27">
        <f ca="1">IF(WEEKDAY(RI$6,2)&gt;5,"w",IF(ISERROR(VLOOKUP(RI$6,fériés,1,FALSE)),(SUM($H$1:RI$1)&lt;=$F21)*1,"F"))</f>
        <v>1</v>
      </c>
      <c r="RJ21" s="27">
        <f ca="1">IF(WEEKDAY(RJ$6,2)&gt;5,"w",IF(ISERROR(VLOOKUP(RJ$6,fériés,1,FALSE)),(SUM($H$1:RJ$1)&lt;=$F21)*1,"F"))</f>
        <v>1</v>
      </c>
      <c r="RK21" s="27">
        <f ca="1">IF(WEEKDAY(RK$6,2)&gt;5,"w",IF(ISERROR(VLOOKUP(RK$6,fériés,1,FALSE)),(SUM($H$1:RK$1)&lt;=$F21)*1,"F"))</f>
        <v>1</v>
      </c>
      <c r="RL21" s="27">
        <f ca="1">IF(WEEKDAY(RL$6,2)&gt;5,"w",IF(ISERROR(VLOOKUP(RL$6,fériés,1,FALSE)),(SUM($H$1:RL$1)&lt;=$F21)*1,"F"))</f>
        <v>1</v>
      </c>
      <c r="RM21" s="27">
        <f ca="1">IF(WEEKDAY(RM$6,2)&gt;5,"w",IF(ISERROR(VLOOKUP(RM$6,fériés,1,FALSE)),(SUM($H$1:RM$1)&lt;=$F21)*1,"F"))</f>
        <v>1</v>
      </c>
      <c r="RN21" s="27">
        <f ca="1">IF(WEEKDAY(RN$6,2)&gt;5,"w",IF(ISERROR(VLOOKUP(RN$6,fériés,1,FALSE)),(SUM($H$1:RN$1)&lt;=$F21)*1,"F"))</f>
        <v>1</v>
      </c>
      <c r="RO21" s="27">
        <f ca="1">IF(WEEKDAY(RO$6,2)&gt;5,"w",IF(ISERROR(VLOOKUP(RO$6,fériés,1,FALSE)),(SUM($H$1:RO$1)&lt;=$F21)*1,"F"))</f>
        <v>1</v>
      </c>
      <c r="RP21" s="27">
        <f ca="1">IF(WEEKDAY(RP$6,2)&gt;5,"w",IF(ISERROR(VLOOKUP(RP$6,fériés,1,FALSE)),(SUM($H$1:RP$1)&lt;=$F21)*1,"F"))</f>
        <v>1</v>
      </c>
      <c r="RQ21" s="27">
        <f ca="1">IF(WEEKDAY(RQ$6,2)&gt;5,"w",IF(ISERROR(VLOOKUP(RQ$6,fériés,1,FALSE)),(SUM($H$1:RQ$1)&lt;=$F21)*1,"F"))</f>
        <v>1</v>
      </c>
      <c r="RR21" s="27" t="str">
        <f ca="1">IF(WEEKDAY(RR$6,2)&gt;5,"w",IF(ISERROR(VLOOKUP(RR$6,fériés,1,FALSE)),(SUM($H$1:RR$1)&lt;=$F21)*1,"F"))</f>
        <v>w</v>
      </c>
      <c r="RS21" s="27" t="str">
        <f ca="1">IF(WEEKDAY(RS$6,2)&gt;5,"w",IF(ISERROR(VLOOKUP(RS$6,fériés,1,FALSE)),(SUM($H$1:RS$1)&lt;=$F21)*1,"F"))</f>
        <v>w</v>
      </c>
      <c r="RT21" s="27" t="str">
        <f ca="1">IF(WEEKDAY(RT$6,2)&gt;5,"w",IF(ISERROR(VLOOKUP(RT$6,fériés,1,FALSE)),(SUM($H$1:RT$1)&lt;=$F21)*1,"F"))</f>
        <v>w</v>
      </c>
      <c r="RU21" s="27" t="str">
        <f ca="1">IF(WEEKDAY(RU$6,2)&gt;5,"w",IF(ISERROR(VLOOKUP(RU$6,fériés,1,FALSE)),(SUM($H$1:RU$1)&lt;=$F21)*1,"F"))</f>
        <v>w</v>
      </c>
      <c r="RV21" s="27" t="str">
        <f ca="1">IF(WEEKDAY(RV$6,2)&gt;5,"w",IF(ISERROR(VLOOKUP(RV$6,fériés,1,FALSE)),(SUM($H$1:RV$1)&lt;=$F21)*1,"F"))</f>
        <v>w</v>
      </c>
      <c r="RW21" s="27" t="str">
        <f ca="1">IF(WEEKDAY(RW$6,2)&gt;5,"w",IF(ISERROR(VLOOKUP(RW$6,fériés,1,FALSE)),(SUM($H$1:RW$1)&lt;=$F21)*1,"F"))</f>
        <v>w</v>
      </c>
      <c r="RX21" s="27" t="str">
        <f ca="1">IF(WEEKDAY(RX$6,2)&gt;5,"w",IF(ISERROR(VLOOKUP(RX$6,fériés,1,FALSE)),(SUM($H$1:RX$1)&lt;=$F21)*1,"F"))</f>
        <v>w</v>
      </c>
      <c r="RY21" s="27" t="str">
        <f ca="1">IF(WEEKDAY(RY$6,2)&gt;5,"w",IF(ISERROR(VLOOKUP(RY$6,fériés,1,FALSE)),(SUM($H$1:RY$1)&lt;=$F21)*1,"F"))</f>
        <v>w</v>
      </c>
      <c r="RZ21" s="27" t="str">
        <f ca="1">IF(WEEKDAY(RZ$6,2)&gt;5,"w",IF(ISERROR(VLOOKUP(RZ$6,fériés,1,FALSE)),(SUM($H$1:RZ$1)&lt;=$F21)*1,"F"))</f>
        <v>w</v>
      </c>
      <c r="SA21" s="27" t="str">
        <f ca="1">IF(WEEKDAY(SA$6,2)&gt;5,"w",IF(ISERROR(VLOOKUP(SA$6,fériés,1,FALSE)),(SUM($H$1:SA$1)&lt;=$F21)*1,"F"))</f>
        <v>w</v>
      </c>
      <c r="SB21" s="27" t="str">
        <f ca="1">IF(WEEKDAY(SB$6,2)&gt;5,"w",IF(ISERROR(VLOOKUP(SB$6,fériés,1,FALSE)),(SUM($H$1:SB$1)&lt;=$F21)*1,"F"))</f>
        <v>w</v>
      </c>
      <c r="SC21" s="27" t="str">
        <f ca="1">IF(WEEKDAY(SC$6,2)&gt;5,"w",IF(ISERROR(VLOOKUP(SC$6,fériés,1,FALSE)),(SUM($H$1:SC$1)&lt;=$F21)*1,"F"))</f>
        <v>w</v>
      </c>
      <c r="SD21" s="27" t="str">
        <f ca="1">IF(WEEKDAY(SD$6,2)&gt;5,"w",IF(ISERROR(VLOOKUP(SD$6,fériés,1,FALSE)),(SUM($H$1:SD$1)&lt;=$F21)*1,"F"))</f>
        <v>w</v>
      </c>
      <c r="SE21" s="27" t="str">
        <f ca="1">IF(WEEKDAY(SE$6,2)&gt;5,"w",IF(ISERROR(VLOOKUP(SE$6,fériés,1,FALSE)),(SUM($H$1:SE$1)&lt;=$F21)*1,"F"))</f>
        <v>w</v>
      </c>
      <c r="SF21" s="27" t="str">
        <f ca="1">IF(WEEKDAY(SF$6,2)&gt;5,"w",IF(ISERROR(VLOOKUP(SF$6,fériés,1,FALSE)),(SUM($H$1:SF$1)&lt;=$F21)*1,"F"))</f>
        <v>w</v>
      </c>
      <c r="SG21" s="83"/>
    </row>
    <row r="22" spans="1:501" ht="12" customHeight="1" x14ac:dyDescent="0.25">
      <c r="A22" s="80">
        <v>1103</v>
      </c>
      <c r="B22" s="63" t="str">
        <f>IFERROR(VLOOKUP($A22,Base_données!$A$4:$AB$24,Base_données!$B$1,FALSE),"")</f>
        <v/>
      </c>
      <c r="C22" s="78" t="str">
        <f>IF(A22="","",Base_données!$N$3)</f>
        <v xml:space="preserve"> tournage</v>
      </c>
      <c r="D22" s="63" t="str">
        <f>IFERROR(VLOOKUP($A22,Base_données!$A$4:$AB$24,Base_données!$D$1,FALSE),"")</f>
        <v/>
      </c>
      <c r="E22" s="63" t="str">
        <f>IFERROR(VLOOKUP($A22,Base_données!$A$4:$AB$24,Base_données!$N$1,FALSE),"")</f>
        <v/>
      </c>
      <c r="F22" s="66" t="str">
        <f t="shared" si="84"/>
        <v/>
      </c>
      <c r="G22" s="62" t="str">
        <f>IFERROR(VLOOKUP($A22,Base_données!$A$4:$L$24,5,FALSE),"")</f>
        <v/>
      </c>
      <c r="H22" s="65">
        <f ca="1">IF(WEEKDAY(H$6,2)&gt;5,"w",IF(ISERROR(VLOOKUP(H$6,fériés,1,FALSE)),(SUM($H$1:H$1)&gt;SUM($F$21:$F21))*(SUM($H$1:H$1)&lt;=SUM($F$21:$F22))*1,"F"))</f>
        <v>0</v>
      </c>
      <c r="I22" s="65">
        <f ca="1">IF(WEEKDAY(I$6,2)&gt;5,"w",IF(ISERROR(VLOOKUP(I$6,fériés,1,FALSE)),(SUM($H$1:I$1)&gt;SUM($F$21:$F21))*(SUM($H$1:I$1)&lt;=SUM($F$21:$F22))*1,"F"))</f>
        <v>0</v>
      </c>
      <c r="J22" s="65">
        <f ca="1">IF(WEEKDAY(J$6,2)&gt;5,"w",IF(ISERROR(VLOOKUP(J$6,fériés,1,FALSE)),(SUM($H$1:J$1)&gt;SUM($F$21:$F21))*(SUM($H$1:J$1)&lt;=SUM($F$21:$F22))*1,"F"))</f>
        <v>0</v>
      </c>
      <c r="K22" s="65">
        <f ca="1">IF(WEEKDAY(K$6,2)&gt;5,"w",IF(ISERROR(VLOOKUP(K$6,fériés,1,FALSE)),(SUM($H$1:K$1)&gt;SUM($F$21:$F21))*(SUM($H$1:K$1)&lt;=SUM($F$21:$F22))*1,"F"))</f>
        <v>0</v>
      </c>
      <c r="L22" s="65">
        <f ca="1">IF(WEEKDAY(L$6,2)&gt;5,"w",IF(ISERROR(VLOOKUP(L$6,fériés,1,FALSE)),(SUM($H$1:L$1)&gt;SUM($F$21:$F21))*(SUM($H$1:L$1)&lt;=SUM($F$21:$F22))*1,"F"))</f>
        <v>0</v>
      </c>
      <c r="M22" s="65">
        <f ca="1">IF(WEEKDAY(M$6,2)&gt;5,"w",IF(ISERROR(VLOOKUP(M$6,fériés,1,FALSE)),(SUM($H$1:M$1)&gt;SUM($F$21:$F21))*(SUM($H$1:M$1)&lt;=SUM($F$21:$F22))*1,"F"))</f>
        <v>0</v>
      </c>
      <c r="N22" s="65">
        <f ca="1">IF(WEEKDAY(N$6,2)&gt;5,"w",IF(ISERROR(VLOOKUP(N$6,fériés,1,FALSE)),(SUM($H$1:N$1)&gt;SUM($F$21:$F21))*(SUM($H$1:N$1)&lt;=SUM($F$21:$F22))*1,"F"))</f>
        <v>0</v>
      </c>
      <c r="O22" s="65">
        <f ca="1">IF(WEEKDAY(O$6,2)&gt;5,"w",IF(ISERROR(VLOOKUP(O$6,fériés,1,FALSE)),(SUM($H$1:O$1)&gt;SUM($F$21:$F21))*(SUM($H$1:O$1)&lt;=SUM($F$21:$F22))*1,"F"))</f>
        <v>0</v>
      </c>
      <c r="P22" s="65">
        <f ca="1">IF(WEEKDAY(P$6,2)&gt;5,"w",IF(ISERROR(VLOOKUP(P$6,fériés,1,FALSE)),(SUM($H$1:P$1)&gt;SUM($F$21:$F21))*(SUM($H$1:P$1)&lt;=SUM($F$21:$F22))*1,"F"))</f>
        <v>0</v>
      </c>
      <c r="Q22" s="65">
        <f ca="1">IF(WEEKDAY(Q$6,2)&gt;5,"w",IF(ISERROR(VLOOKUP(Q$6,fériés,1,FALSE)),(SUM($H$1:Q$1)&gt;SUM($F$21:$F21))*(SUM($H$1:Q$1)&lt;=SUM($F$21:$F22))*1,"F"))</f>
        <v>0</v>
      </c>
      <c r="R22" s="65">
        <f ca="1">IF(WEEKDAY(R$6,2)&gt;5,"w",IF(ISERROR(VLOOKUP(R$6,fériés,1,FALSE)),(SUM($H$1:R$1)&gt;SUM($F$21:$F21))*(SUM($H$1:R$1)&lt;=SUM($F$21:$F22))*1,"F"))</f>
        <v>0</v>
      </c>
      <c r="S22" s="65">
        <f ca="1">IF(WEEKDAY(S$6,2)&gt;5,"w",IF(ISERROR(VLOOKUP(S$6,fériés,1,FALSE)),(SUM($H$1:S$1)&gt;SUM($F$21:$F21))*(SUM($H$1:S$1)&lt;=SUM($F$21:$F22))*1,"F"))</f>
        <v>0</v>
      </c>
      <c r="T22" s="65">
        <f ca="1">IF(WEEKDAY(T$6,2)&gt;5,"w",IF(ISERROR(VLOOKUP(T$6,fériés,1,FALSE)),(SUM($H$1:T$1)&gt;SUM($F$21:$F21))*(SUM($H$1:T$1)&lt;=SUM($F$21:$F22))*1,"F"))</f>
        <v>0</v>
      </c>
      <c r="U22" s="65">
        <f ca="1">IF(WEEKDAY(U$6,2)&gt;5,"w",IF(ISERROR(VLOOKUP(U$6,fériés,1,FALSE)),(SUM($H$1:U$1)&gt;SUM($F$21:$F21))*(SUM($H$1:U$1)&lt;=SUM($F$21:$F22))*1,"F"))</f>
        <v>0</v>
      </c>
      <c r="V22" s="65">
        <f ca="1">IF(WEEKDAY(V$6,2)&gt;5,"w",IF(ISERROR(VLOOKUP(V$6,fériés,1,FALSE)),(SUM($H$1:V$1)&gt;SUM($F$21:$F21))*(SUM($H$1:V$1)&lt;=SUM($F$21:$F22))*1,"F"))</f>
        <v>0</v>
      </c>
      <c r="W22" s="65">
        <f ca="1">IF(WEEKDAY(W$6,2)&gt;5,"w",IF(ISERROR(VLOOKUP(W$6,fériés,1,FALSE)),(SUM($H$1:W$1)&gt;SUM($F$21:$F21))*(SUM($H$1:W$1)&lt;=SUM($F$21:$F22))*1,"F"))</f>
        <v>0</v>
      </c>
      <c r="X22" s="65">
        <f ca="1">IF(WEEKDAY(X$6,2)&gt;5,"w",IF(ISERROR(VLOOKUP(X$6,fériés,1,FALSE)),(SUM($H$1:X$1)&gt;SUM($F$21:$F21))*(SUM($H$1:X$1)&lt;=SUM($F$21:$F22))*1,"F"))</f>
        <v>0</v>
      </c>
      <c r="Y22" s="65">
        <f ca="1">IF(WEEKDAY(Y$6,2)&gt;5,"w",IF(ISERROR(VLOOKUP(Y$6,fériés,1,FALSE)),(SUM($H$1:Y$1)&gt;SUM($F$21:$F21))*(SUM($H$1:Y$1)&lt;=SUM($F$21:$F22))*1,"F"))</f>
        <v>0</v>
      </c>
      <c r="Z22" s="65">
        <f ca="1">IF(WEEKDAY(Z$6,2)&gt;5,"w",IF(ISERROR(VLOOKUP(Z$6,fériés,1,FALSE)),(SUM($H$1:Z$1)&gt;SUM($F$21:$F21))*(SUM($H$1:Z$1)&lt;=SUM($F$21:$F22))*1,"F"))</f>
        <v>0</v>
      </c>
      <c r="AA22" s="65">
        <f ca="1">IF(WEEKDAY(AA$6,2)&gt;5,"w",IF(ISERROR(VLOOKUP(AA$6,fériés,1,FALSE)),(SUM($H$1:AA$1)&gt;SUM($F$21:$F21))*(SUM($H$1:AA$1)&lt;=SUM($F$21:$F22))*1,"F"))</f>
        <v>0</v>
      </c>
      <c r="AB22" s="65">
        <f ca="1">IF(WEEKDAY(AB$6,2)&gt;5,"w",IF(ISERROR(VLOOKUP(AB$6,fériés,1,FALSE)),(SUM($H$1:AB$1)&gt;SUM($F$21:$F21))*(SUM($H$1:AB$1)&lt;=SUM($F$21:$F22))*1,"F"))</f>
        <v>0</v>
      </c>
      <c r="AC22" s="65">
        <f ca="1">IF(WEEKDAY(AC$6,2)&gt;5,"w",IF(ISERROR(VLOOKUP(AC$6,fériés,1,FALSE)),(SUM($H$1:AC$1)&gt;SUM($F$21:$F21))*(SUM($H$1:AC$1)&lt;=SUM($F$21:$F22))*1,"F"))</f>
        <v>0</v>
      </c>
      <c r="AD22" s="65">
        <f ca="1">IF(WEEKDAY(AD$6,2)&gt;5,"w",IF(ISERROR(VLOOKUP(AD$6,fériés,1,FALSE)),(SUM($H$1:AD$1)&gt;SUM($F$21:$F21))*(SUM($H$1:AD$1)&lt;=SUM($F$21:$F22))*1,"F"))</f>
        <v>0</v>
      </c>
      <c r="AE22" s="65">
        <f ca="1">IF(WEEKDAY(AE$6,2)&gt;5,"w",IF(ISERROR(VLOOKUP(AE$6,fériés,1,FALSE)),(SUM($H$1:AE$1)&gt;SUM($F$21:$F21))*(SUM($H$1:AE$1)&lt;=SUM($F$21:$F22))*1,"F"))</f>
        <v>0</v>
      </c>
      <c r="AF22" s="65">
        <f ca="1">IF(WEEKDAY(AF$6,2)&gt;5,"w",IF(ISERROR(VLOOKUP(AF$6,fériés,1,FALSE)),(SUM($H$1:AF$1)&gt;SUM($F$21:$F21))*(SUM($H$1:AF$1)&lt;=SUM($F$21:$F22))*1,"F"))</f>
        <v>0</v>
      </c>
      <c r="AG22" s="65">
        <f ca="1">IF(WEEKDAY(AG$6,2)&gt;5,"w",IF(ISERROR(VLOOKUP(AG$6,fériés,1,FALSE)),(SUM($H$1:AG$1)&gt;SUM($F$21:$F21))*(SUM($H$1:AG$1)&lt;=SUM($F$21:$F22))*1,"F"))</f>
        <v>0</v>
      </c>
      <c r="AH22" s="65">
        <f ca="1">IF(WEEKDAY(AH$6,2)&gt;5,"w",IF(ISERROR(VLOOKUP(AH$6,fériés,1,FALSE)),(SUM($H$1:AH$1)&gt;SUM($F$21:$F21))*(SUM($H$1:AH$1)&lt;=SUM($F$21:$F22))*1,"F"))</f>
        <v>0</v>
      </c>
      <c r="AI22" s="65">
        <f ca="1">IF(WEEKDAY(AI$6,2)&gt;5,"w",IF(ISERROR(VLOOKUP(AI$6,fériés,1,FALSE)),(SUM($H$1:AI$1)&gt;SUM($F$21:$F21))*(SUM($H$1:AI$1)&lt;=SUM($F$21:$F22))*1,"F"))</f>
        <v>0</v>
      </c>
      <c r="AJ22" s="65">
        <f ca="1">IF(WEEKDAY(AJ$6,2)&gt;5,"w",IF(ISERROR(VLOOKUP(AJ$6,fériés,1,FALSE)),(SUM($H$1:AJ$1)&gt;SUM($F$21:$F21))*(SUM($H$1:AJ$1)&lt;=SUM($F$21:$F22))*1,"F"))</f>
        <v>0</v>
      </c>
      <c r="AK22" s="65">
        <f ca="1">IF(WEEKDAY(AK$6,2)&gt;5,"w",IF(ISERROR(VLOOKUP(AK$6,fériés,1,FALSE)),(SUM($H$1:AK$1)&gt;SUM($F$21:$F21))*(SUM($H$1:AK$1)&lt;=SUM($F$21:$F22))*1,"F"))</f>
        <v>0</v>
      </c>
      <c r="AL22" s="65">
        <f ca="1">IF(WEEKDAY(AL$6,2)&gt;5,"w",IF(ISERROR(VLOOKUP(AL$6,fériés,1,FALSE)),(SUM($H$1:AL$1)&gt;SUM($F$21:$F21))*(SUM($H$1:AL$1)&lt;=SUM($F$21:$F22))*1,"F"))</f>
        <v>0</v>
      </c>
      <c r="AM22" s="65">
        <f ca="1">IF(WEEKDAY(AM$6,2)&gt;5,"w",IF(ISERROR(VLOOKUP(AM$6,fériés,1,FALSE)),(SUM($H$1:AM$1)&gt;SUM($F$21:$F21))*(SUM($H$1:AM$1)&lt;=SUM($F$21:$F22))*1,"F"))</f>
        <v>0</v>
      </c>
      <c r="AN22" s="65">
        <f ca="1">IF(WEEKDAY(AN$6,2)&gt;5,"w",IF(ISERROR(VLOOKUP(AN$6,fériés,1,FALSE)),(SUM($H$1:AN$1)&gt;SUM($F$21:$F21))*(SUM($H$1:AN$1)&lt;=SUM($F$21:$F22))*1,"F"))</f>
        <v>0</v>
      </c>
      <c r="AO22" s="65">
        <f ca="1">IF(WEEKDAY(AO$6,2)&gt;5,"w",IF(ISERROR(VLOOKUP(AO$6,fériés,1,FALSE)),(SUM($H$1:AO$1)&gt;SUM($F$21:$F21))*(SUM($H$1:AO$1)&lt;=SUM($F$21:$F22))*1,"F"))</f>
        <v>0</v>
      </c>
      <c r="AP22" s="65">
        <f ca="1">IF(WEEKDAY(AP$6,2)&gt;5,"w",IF(ISERROR(VLOOKUP(AP$6,fériés,1,FALSE)),(SUM($H$1:AP$1)&gt;SUM($F$21:$F21))*(SUM($H$1:AP$1)&lt;=SUM($F$21:$F22))*1,"F"))</f>
        <v>0</v>
      </c>
      <c r="AQ22" s="65">
        <f ca="1">IF(WEEKDAY(AQ$6,2)&gt;5,"w",IF(ISERROR(VLOOKUP(AQ$6,fériés,1,FALSE)),(SUM($H$1:AQ$1)&gt;SUM($F$21:$F21))*(SUM($H$1:AQ$1)&lt;=SUM($F$21:$F22))*1,"F"))</f>
        <v>0</v>
      </c>
      <c r="AR22" s="65">
        <f ca="1">IF(WEEKDAY(AR$6,2)&gt;5,"w",IF(ISERROR(VLOOKUP(AR$6,fériés,1,FALSE)),(SUM($H$1:AR$1)&gt;SUM($F$21:$F21))*(SUM($H$1:AR$1)&lt;=SUM($F$21:$F22))*1,"F"))</f>
        <v>0</v>
      </c>
      <c r="AS22" s="65">
        <f ca="1">IF(WEEKDAY(AS$6,2)&gt;5,"w",IF(ISERROR(VLOOKUP(AS$6,fériés,1,FALSE)),(SUM($H$1:AS$1)&gt;SUM($F$21:$F21))*(SUM($H$1:AS$1)&lt;=SUM($F$21:$F22))*1,"F"))</f>
        <v>0</v>
      </c>
      <c r="AT22" s="65">
        <f ca="1">IF(WEEKDAY(AT$6,2)&gt;5,"w",IF(ISERROR(VLOOKUP(AT$6,fériés,1,FALSE)),(SUM($H$1:AT$1)&gt;SUM($F$21:$F21))*(SUM($H$1:AT$1)&lt;=SUM($F$21:$F22))*1,"F"))</f>
        <v>0</v>
      </c>
      <c r="AU22" s="65">
        <f ca="1">IF(WEEKDAY(AU$6,2)&gt;5,"w",IF(ISERROR(VLOOKUP(AU$6,fériés,1,FALSE)),(SUM($H$1:AU$1)&gt;SUM($F$21:$F21))*(SUM($H$1:AU$1)&lt;=SUM($F$21:$F22))*1,"F"))</f>
        <v>0</v>
      </c>
      <c r="AV22" s="65">
        <f ca="1">IF(WEEKDAY(AV$6,2)&gt;5,"w",IF(ISERROR(VLOOKUP(AV$6,fériés,1,FALSE)),(SUM($H$1:AV$1)&gt;SUM($F$21:$F21))*(SUM($H$1:AV$1)&lt;=SUM($F$21:$F22))*1,"F"))</f>
        <v>0</v>
      </c>
      <c r="AW22" s="65">
        <f ca="1">IF(WEEKDAY(AW$6,2)&gt;5,"w",IF(ISERROR(VLOOKUP(AW$6,fériés,1,FALSE)),(SUM($H$1:AW$1)&gt;SUM($F$21:$F21))*(SUM($H$1:AW$1)&lt;=SUM($F$21:$F22))*1,"F"))</f>
        <v>0</v>
      </c>
      <c r="AX22" s="65">
        <f ca="1">IF(WEEKDAY(AX$6,2)&gt;5,"w",IF(ISERROR(VLOOKUP(AX$6,fériés,1,FALSE)),(SUM($H$1:AX$1)&gt;SUM($F$21:$F21))*(SUM($H$1:AX$1)&lt;=SUM($F$21:$F22))*1,"F"))</f>
        <v>0</v>
      </c>
      <c r="AY22" s="65">
        <f ca="1">IF(WEEKDAY(AY$6,2)&gt;5,"w",IF(ISERROR(VLOOKUP(AY$6,fériés,1,FALSE)),(SUM($H$1:AY$1)&gt;SUM($F$21:$F21))*(SUM($H$1:AY$1)&lt;=SUM($F$21:$F22))*1,"F"))</f>
        <v>0</v>
      </c>
      <c r="AZ22" s="65">
        <f ca="1">IF(WEEKDAY(AZ$6,2)&gt;5,"w",IF(ISERROR(VLOOKUP(AZ$6,fériés,1,FALSE)),(SUM($H$1:AZ$1)&gt;SUM($F$21:$F21))*(SUM($H$1:AZ$1)&lt;=SUM($F$21:$F22))*1,"F"))</f>
        <v>0</v>
      </c>
      <c r="BA22" s="65">
        <f ca="1">IF(WEEKDAY(BA$6,2)&gt;5,"w",IF(ISERROR(VLOOKUP(BA$6,fériés,1,FALSE)),(SUM($H$1:BA$1)&gt;SUM($F$21:$F21))*(SUM($H$1:BA$1)&lt;=SUM($F$21:$F22))*1,"F"))</f>
        <v>0</v>
      </c>
      <c r="BB22" s="65">
        <f ca="1">IF(WEEKDAY(BB$6,2)&gt;5,"w",IF(ISERROR(VLOOKUP(BB$6,fériés,1,FALSE)),(SUM($H$1:BB$1)&gt;SUM($F$21:$F21))*(SUM($H$1:BB$1)&lt;=SUM($F$21:$F22))*1,"F"))</f>
        <v>0</v>
      </c>
      <c r="BC22" s="65">
        <f ca="1">IF(WEEKDAY(BC$6,2)&gt;5,"w",IF(ISERROR(VLOOKUP(BC$6,fériés,1,FALSE)),(SUM($H$1:BC$1)&gt;SUM($F$21:$F21))*(SUM($H$1:BC$1)&lt;=SUM($F$21:$F22))*1,"F"))</f>
        <v>0</v>
      </c>
      <c r="BD22" s="65">
        <f ca="1">IF(WEEKDAY(BD$6,2)&gt;5,"w",IF(ISERROR(VLOOKUP(BD$6,fériés,1,FALSE)),(SUM($H$1:BD$1)&gt;SUM($F$21:$F21))*(SUM($H$1:BD$1)&lt;=SUM($F$21:$F22))*1,"F"))</f>
        <v>0</v>
      </c>
      <c r="BE22" s="65">
        <f ca="1">IF(WEEKDAY(BE$6,2)&gt;5,"w",IF(ISERROR(VLOOKUP(BE$6,fériés,1,FALSE)),(SUM($H$1:BE$1)&gt;SUM($F$21:$F21))*(SUM($H$1:BE$1)&lt;=SUM($F$21:$F22))*1,"F"))</f>
        <v>0</v>
      </c>
      <c r="BF22" s="65">
        <f ca="1">IF(WEEKDAY(BF$6,2)&gt;5,"w",IF(ISERROR(VLOOKUP(BF$6,fériés,1,FALSE)),(SUM($H$1:BF$1)&gt;SUM($F$21:$F21))*(SUM($H$1:BF$1)&lt;=SUM($F$21:$F22))*1,"F"))</f>
        <v>0</v>
      </c>
      <c r="BG22" s="65">
        <f ca="1">IF(WEEKDAY(BG$6,2)&gt;5,"w",IF(ISERROR(VLOOKUP(BG$6,fériés,1,FALSE)),(SUM($H$1:BG$1)&gt;SUM($F$21:$F21))*(SUM($H$1:BG$1)&lt;=SUM($F$21:$F22))*1,"F"))</f>
        <v>0</v>
      </c>
      <c r="BH22" s="65">
        <f ca="1">IF(WEEKDAY(BH$6,2)&gt;5,"w",IF(ISERROR(VLOOKUP(BH$6,fériés,1,FALSE)),(SUM($H$1:BH$1)&gt;SUM($F$21:$F21))*(SUM($H$1:BH$1)&lt;=SUM($F$21:$F22))*1,"F"))</f>
        <v>0</v>
      </c>
      <c r="BI22" s="65">
        <f ca="1">IF(WEEKDAY(BI$6,2)&gt;5,"w",IF(ISERROR(VLOOKUP(BI$6,fériés,1,FALSE)),(SUM($H$1:BI$1)&gt;SUM($F$21:$F21))*(SUM($H$1:BI$1)&lt;=SUM($F$21:$F22))*1,"F"))</f>
        <v>0</v>
      </c>
      <c r="BJ22" s="65">
        <f ca="1">IF(WEEKDAY(BJ$6,2)&gt;5,"w",IF(ISERROR(VLOOKUP(BJ$6,fériés,1,FALSE)),(SUM($H$1:BJ$1)&gt;SUM($F$21:$F21))*(SUM($H$1:BJ$1)&lt;=SUM($F$21:$F22))*1,"F"))</f>
        <v>0</v>
      </c>
      <c r="BK22" s="65">
        <f ca="1">IF(WEEKDAY(BK$6,2)&gt;5,"w",IF(ISERROR(VLOOKUP(BK$6,fériés,1,FALSE)),(SUM($H$1:BK$1)&gt;SUM($F$21:$F21))*(SUM($H$1:BK$1)&lt;=SUM($F$21:$F22))*1,"F"))</f>
        <v>0</v>
      </c>
      <c r="BL22" s="65">
        <f ca="1">IF(WEEKDAY(BL$6,2)&gt;5,"w",IF(ISERROR(VLOOKUP(BL$6,fériés,1,FALSE)),(SUM($H$1:BL$1)&gt;SUM($F$21:$F21))*(SUM($H$1:BL$1)&lt;=SUM($F$21:$F22))*1,"F"))</f>
        <v>0</v>
      </c>
      <c r="BM22" s="65">
        <f ca="1">IF(WEEKDAY(BM$6,2)&gt;5,"w",IF(ISERROR(VLOOKUP(BM$6,fériés,1,FALSE)),(SUM($H$1:BM$1)&gt;SUM($F$21:$F21))*(SUM($H$1:BM$1)&lt;=SUM($F$21:$F22))*1,"F"))</f>
        <v>0</v>
      </c>
      <c r="BN22" s="65" t="str">
        <f ca="1">IF(WEEKDAY(BN$6,2)&gt;5,"w",IF(ISERROR(VLOOKUP(BN$6,fériés,1,FALSE)),(SUM($H$1:BN$1)&gt;SUM($F$21:$F21))*(SUM($H$1:BN$1)&lt;=SUM($F$21:$F22))*1,"F"))</f>
        <v>w</v>
      </c>
      <c r="BO22" s="65" t="str">
        <f ca="1">IF(WEEKDAY(BO$6,2)&gt;5,"w",IF(ISERROR(VLOOKUP(BO$6,fériés,1,FALSE)),(SUM($H$1:BO$1)&gt;SUM($F$21:$F21))*(SUM($H$1:BO$1)&lt;=SUM($F$21:$F22))*1,"F"))</f>
        <v>w</v>
      </c>
      <c r="BP22" s="65" t="str">
        <f ca="1">IF(WEEKDAY(BP$6,2)&gt;5,"w",IF(ISERROR(VLOOKUP(BP$6,fériés,1,FALSE)),(SUM($H$1:BP$1)&gt;SUM($F$21:$F21))*(SUM($H$1:BP$1)&lt;=SUM($F$21:$F22))*1,"F"))</f>
        <v>w</v>
      </c>
      <c r="BQ22" s="65" t="str">
        <f ca="1">IF(WEEKDAY(BQ$6,2)&gt;5,"w",IF(ISERROR(VLOOKUP(BQ$6,fériés,1,FALSE)),(SUM($H$1:BQ$1)&gt;SUM($F$21:$F21))*(SUM($H$1:BQ$1)&lt;=SUM($F$21:$F22))*1,"F"))</f>
        <v>w</v>
      </c>
      <c r="BR22" s="65" t="str">
        <f ca="1">IF(WEEKDAY(BR$6,2)&gt;5,"w",IF(ISERROR(VLOOKUP(BR$6,fériés,1,FALSE)),(SUM($H$1:BR$1)&gt;SUM($F$21:$F21))*(SUM($H$1:BR$1)&lt;=SUM($F$21:$F22))*1,"F"))</f>
        <v>w</v>
      </c>
      <c r="BS22" s="65" t="str">
        <f ca="1">IF(WEEKDAY(BS$6,2)&gt;5,"w",IF(ISERROR(VLOOKUP(BS$6,fériés,1,FALSE)),(SUM($H$1:BS$1)&gt;SUM($F$21:$F21))*(SUM($H$1:BS$1)&lt;=SUM($F$21:$F22))*1,"F"))</f>
        <v>w</v>
      </c>
      <c r="BT22" s="65" t="str">
        <f ca="1">IF(WEEKDAY(BT$6,2)&gt;5,"w",IF(ISERROR(VLOOKUP(BT$6,fériés,1,FALSE)),(SUM($H$1:BT$1)&gt;SUM($F$21:$F21))*(SUM($H$1:BT$1)&lt;=SUM($F$21:$F22))*1,"F"))</f>
        <v>w</v>
      </c>
      <c r="BU22" s="65" t="str">
        <f ca="1">IF(WEEKDAY(BU$6,2)&gt;5,"w",IF(ISERROR(VLOOKUP(BU$6,fériés,1,FALSE)),(SUM($H$1:BU$1)&gt;SUM($F$21:$F21))*(SUM($H$1:BU$1)&lt;=SUM($F$21:$F22))*1,"F"))</f>
        <v>w</v>
      </c>
      <c r="BV22" s="65" t="str">
        <f ca="1">IF(WEEKDAY(BV$6,2)&gt;5,"w",IF(ISERROR(VLOOKUP(BV$6,fériés,1,FALSE)),(SUM($H$1:BV$1)&gt;SUM($F$21:$F21))*(SUM($H$1:BV$1)&lt;=SUM($F$21:$F22))*1,"F"))</f>
        <v>w</v>
      </c>
      <c r="BW22" s="65" t="str">
        <f ca="1">IF(WEEKDAY(BW$6,2)&gt;5,"w",IF(ISERROR(VLOOKUP(BW$6,fériés,1,FALSE)),(SUM($H$1:BW$1)&gt;SUM($F$21:$F21))*(SUM($H$1:BW$1)&lt;=SUM($F$21:$F22))*1,"F"))</f>
        <v>w</v>
      </c>
      <c r="BX22" s="65" t="str">
        <f ca="1">IF(WEEKDAY(BX$6,2)&gt;5,"w",IF(ISERROR(VLOOKUP(BX$6,fériés,1,FALSE)),(SUM($H$1:BX$1)&gt;SUM($F$21:$F21))*(SUM($H$1:BX$1)&lt;=SUM($F$21:$F22))*1,"F"))</f>
        <v>w</v>
      </c>
      <c r="BY22" s="65" t="str">
        <f ca="1">IF(WEEKDAY(BY$6,2)&gt;5,"w",IF(ISERROR(VLOOKUP(BY$6,fériés,1,FALSE)),(SUM($H$1:BY$1)&gt;SUM($F$21:$F21))*(SUM($H$1:BY$1)&lt;=SUM($F$21:$F22))*1,"F"))</f>
        <v>w</v>
      </c>
      <c r="BZ22" s="65" t="str">
        <f ca="1">IF(WEEKDAY(BZ$6,2)&gt;5,"w",IF(ISERROR(VLOOKUP(BZ$6,fériés,1,FALSE)),(SUM($H$1:BZ$1)&gt;SUM($F$21:$F21))*(SUM($H$1:BZ$1)&lt;=SUM($F$21:$F22))*1,"F"))</f>
        <v>w</v>
      </c>
      <c r="CA22" s="65" t="str">
        <f ca="1">IF(WEEKDAY(CA$6,2)&gt;5,"w",IF(ISERROR(VLOOKUP(CA$6,fériés,1,FALSE)),(SUM($H$1:CA$1)&gt;SUM($F$21:$F21))*(SUM($H$1:CA$1)&lt;=SUM($F$21:$F22))*1,"F"))</f>
        <v>w</v>
      </c>
      <c r="CB22" s="65" t="str">
        <f ca="1">IF(WEEKDAY(CB$6,2)&gt;5,"w",IF(ISERROR(VLOOKUP(CB$6,fériés,1,FALSE)),(SUM($H$1:CB$1)&gt;SUM($F$21:$F21))*(SUM($H$1:CB$1)&lt;=SUM($F$21:$F22))*1,"F"))</f>
        <v>w</v>
      </c>
      <c r="CC22" s="65" t="str">
        <f ca="1">IF(WEEKDAY(CC$6,2)&gt;5,"w",IF(ISERROR(VLOOKUP(CC$6,fériés,1,FALSE)),(SUM($H$1:CC$1)&gt;SUM($F$21:$F21))*(SUM($H$1:CC$1)&lt;=SUM($F$21:$F22))*1,"F"))</f>
        <v>w</v>
      </c>
      <c r="CD22" s="65" t="str">
        <f ca="1">IF(WEEKDAY(CD$6,2)&gt;5,"w",IF(ISERROR(VLOOKUP(CD$6,fériés,1,FALSE)),(SUM($H$1:CD$1)&gt;SUM($F$21:$F21))*(SUM($H$1:CD$1)&lt;=SUM($F$21:$F22))*1,"F"))</f>
        <v>w</v>
      </c>
      <c r="CE22" s="65" t="str">
        <f ca="1">IF(WEEKDAY(CE$6,2)&gt;5,"w",IF(ISERROR(VLOOKUP(CE$6,fériés,1,FALSE)),(SUM($H$1:CE$1)&gt;SUM($F$21:$F21))*(SUM($H$1:CE$1)&lt;=SUM($F$21:$F22))*1,"F"))</f>
        <v>w</v>
      </c>
      <c r="CF22" s="65" t="str">
        <f ca="1">IF(WEEKDAY(CF$6,2)&gt;5,"w",IF(ISERROR(VLOOKUP(CF$6,fériés,1,FALSE)),(SUM($H$1:CF$1)&gt;SUM($F$21:$F21))*(SUM($H$1:CF$1)&lt;=SUM($F$21:$F22))*1,"F"))</f>
        <v>w</v>
      </c>
      <c r="CG22" s="65" t="str">
        <f ca="1">IF(WEEKDAY(CG$6,2)&gt;5,"w",IF(ISERROR(VLOOKUP(CG$6,fériés,1,FALSE)),(SUM($H$1:CG$1)&gt;SUM($F$21:$F21))*(SUM($H$1:CG$1)&lt;=SUM($F$21:$F22))*1,"F"))</f>
        <v>w</v>
      </c>
      <c r="CH22" s="65">
        <f ca="1">IF(WEEKDAY(CH$6,2)&gt;5,"w",IF(ISERROR(VLOOKUP(CH$6,fériés,1,FALSE)),(SUM($H$1:CH$1)&gt;SUM($F$21:$F21))*(SUM($H$1:CH$1)&lt;=SUM($F$21:$F22))*1,"F"))</f>
        <v>0</v>
      </c>
      <c r="CI22" s="65">
        <f ca="1">IF(WEEKDAY(CI$6,2)&gt;5,"w",IF(ISERROR(VLOOKUP(CI$6,fériés,1,FALSE)),(SUM($H$1:CI$1)&gt;SUM($F$21:$F21))*(SUM($H$1:CI$1)&lt;=SUM($F$21:$F22))*1,"F"))</f>
        <v>0</v>
      </c>
      <c r="CJ22" s="65">
        <f ca="1">IF(WEEKDAY(CJ$6,2)&gt;5,"w",IF(ISERROR(VLOOKUP(CJ$6,fériés,1,FALSE)),(SUM($H$1:CJ$1)&gt;SUM($F$21:$F21))*(SUM($H$1:CJ$1)&lt;=SUM($F$21:$F22))*1,"F"))</f>
        <v>0</v>
      </c>
      <c r="CK22" s="65">
        <f ca="1">IF(WEEKDAY(CK$6,2)&gt;5,"w",IF(ISERROR(VLOOKUP(CK$6,fériés,1,FALSE)),(SUM($H$1:CK$1)&gt;SUM($F$21:$F21))*(SUM($H$1:CK$1)&lt;=SUM($F$21:$F22))*1,"F"))</f>
        <v>0</v>
      </c>
      <c r="CL22" s="65">
        <f ca="1">IF(WEEKDAY(CL$6,2)&gt;5,"w",IF(ISERROR(VLOOKUP(CL$6,fériés,1,FALSE)),(SUM($H$1:CL$1)&gt;SUM($F$21:$F21))*(SUM($H$1:CL$1)&lt;=SUM($F$21:$F22))*1,"F"))</f>
        <v>0</v>
      </c>
      <c r="CM22" s="65">
        <f ca="1">IF(WEEKDAY(CM$6,2)&gt;5,"w",IF(ISERROR(VLOOKUP(CM$6,fériés,1,FALSE)),(SUM($H$1:CM$1)&gt;SUM($F$21:$F21))*(SUM($H$1:CM$1)&lt;=SUM($F$21:$F22))*1,"F"))</f>
        <v>0</v>
      </c>
      <c r="CN22" s="65">
        <f ca="1">IF(WEEKDAY(CN$6,2)&gt;5,"w",IF(ISERROR(VLOOKUP(CN$6,fériés,1,FALSE)),(SUM($H$1:CN$1)&gt;SUM($F$21:$F21))*(SUM($H$1:CN$1)&lt;=SUM($F$21:$F22))*1,"F"))</f>
        <v>0</v>
      </c>
      <c r="CO22" s="65">
        <f ca="1">IF(WEEKDAY(CO$6,2)&gt;5,"w",IF(ISERROR(VLOOKUP(CO$6,fériés,1,FALSE)),(SUM($H$1:CO$1)&gt;SUM($F$21:$F21))*(SUM($H$1:CO$1)&lt;=SUM($F$21:$F22))*1,"F"))</f>
        <v>0</v>
      </c>
      <c r="CP22" s="65">
        <f ca="1">IF(WEEKDAY(CP$6,2)&gt;5,"w",IF(ISERROR(VLOOKUP(CP$6,fériés,1,FALSE)),(SUM($H$1:CP$1)&gt;SUM($F$21:$F21))*(SUM($H$1:CP$1)&lt;=SUM($F$21:$F22))*1,"F"))</f>
        <v>0</v>
      </c>
      <c r="CQ22" s="65">
        <f ca="1">IF(WEEKDAY(CQ$6,2)&gt;5,"w",IF(ISERROR(VLOOKUP(CQ$6,fériés,1,FALSE)),(SUM($H$1:CQ$1)&gt;SUM($F$21:$F21))*(SUM($H$1:CQ$1)&lt;=SUM($F$21:$F22))*1,"F"))</f>
        <v>0</v>
      </c>
      <c r="CR22" s="65">
        <f ca="1">IF(WEEKDAY(CR$6,2)&gt;5,"w",IF(ISERROR(VLOOKUP(CR$6,fériés,1,FALSE)),(SUM($H$1:CR$1)&gt;SUM($F$21:$F21))*(SUM($H$1:CR$1)&lt;=SUM($F$21:$F22))*1,"F"))</f>
        <v>0</v>
      </c>
      <c r="CS22" s="65">
        <f ca="1">IF(WEEKDAY(CS$6,2)&gt;5,"w",IF(ISERROR(VLOOKUP(CS$6,fériés,1,FALSE)),(SUM($H$1:CS$1)&gt;SUM($F$21:$F21))*(SUM($H$1:CS$1)&lt;=SUM($F$21:$F22))*1,"F"))</f>
        <v>0</v>
      </c>
      <c r="CT22" s="65">
        <f ca="1">IF(WEEKDAY(CT$6,2)&gt;5,"w",IF(ISERROR(VLOOKUP(CT$6,fériés,1,FALSE)),(SUM($H$1:CT$1)&gt;SUM($F$21:$F21))*(SUM($H$1:CT$1)&lt;=SUM($F$21:$F22))*1,"F"))</f>
        <v>0</v>
      </c>
      <c r="CU22" s="65">
        <f ca="1">IF(WEEKDAY(CU$6,2)&gt;5,"w",IF(ISERROR(VLOOKUP(CU$6,fériés,1,FALSE)),(SUM($H$1:CU$1)&gt;SUM($F$21:$F21))*(SUM($H$1:CU$1)&lt;=SUM($F$21:$F22))*1,"F"))</f>
        <v>0</v>
      </c>
      <c r="CV22" s="65">
        <f ca="1">IF(WEEKDAY(CV$6,2)&gt;5,"w",IF(ISERROR(VLOOKUP(CV$6,fériés,1,FALSE)),(SUM($H$1:CV$1)&gt;SUM($F$21:$F21))*(SUM($H$1:CV$1)&lt;=SUM($F$21:$F22))*1,"F"))</f>
        <v>0</v>
      </c>
      <c r="CW22" s="65">
        <f ca="1">IF(WEEKDAY(CW$6,2)&gt;5,"w",IF(ISERROR(VLOOKUP(CW$6,fériés,1,FALSE)),(SUM($H$1:CW$1)&gt;SUM($F$21:$F21))*(SUM($H$1:CW$1)&lt;=SUM($F$21:$F22))*1,"F"))</f>
        <v>0</v>
      </c>
      <c r="CX22" s="65">
        <f ca="1">IF(WEEKDAY(CX$6,2)&gt;5,"w",IF(ISERROR(VLOOKUP(CX$6,fériés,1,FALSE)),(SUM($H$1:CX$1)&gt;SUM($F$21:$F21))*(SUM($H$1:CX$1)&lt;=SUM($F$21:$F22))*1,"F"))</f>
        <v>0</v>
      </c>
      <c r="CY22" s="65">
        <f ca="1">IF(WEEKDAY(CY$6,2)&gt;5,"w",IF(ISERROR(VLOOKUP(CY$6,fériés,1,FALSE)),(SUM($H$1:CY$1)&gt;SUM($F$21:$F21))*(SUM($H$1:CY$1)&lt;=SUM($F$21:$F22))*1,"F"))</f>
        <v>0</v>
      </c>
      <c r="CZ22" s="65">
        <f ca="1">IF(WEEKDAY(CZ$6,2)&gt;5,"w",IF(ISERROR(VLOOKUP(CZ$6,fériés,1,FALSE)),(SUM($H$1:CZ$1)&gt;SUM($F$21:$F21))*(SUM($H$1:CZ$1)&lt;=SUM($F$21:$F22))*1,"F"))</f>
        <v>0</v>
      </c>
      <c r="DA22" s="65">
        <f ca="1">IF(WEEKDAY(DA$6,2)&gt;5,"w",IF(ISERROR(VLOOKUP(DA$6,fériés,1,FALSE)),(SUM($H$1:DA$1)&gt;SUM($F$21:$F21))*(SUM($H$1:DA$1)&lt;=SUM($F$21:$F22))*1,"F"))</f>
        <v>0</v>
      </c>
      <c r="DB22" s="65">
        <f ca="1">IF(WEEKDAY(DB$6,2)&gt;5,"w",IF(ISERROR(VLOOKUP(DB$6,fériés,1,FALSE)),(SUM($H$1:DB$1)&gt;SUM($F$21:$F21))*(SUM($H$1:DB$1)&lt;=SUM($F$21:$F22))*1,"F"))</f>
        <v>0</v>
      </c>
      <c r="DC22" s="65">
        <f ca="1">IF(WEEKDAY(DC$6,2)&gt;5,"w",IF(ISERROR(VLOOKUP(DC$6,fériés,1,FALSE)),(SUM($H$1:DC$1)&gt;SUM($F$21:$F21))*(SUM($H$1:DC$1)&lt;=SUM($F$21:$F22))*1,"F"))</f>
        <v>0</v>
      </c>
      <c r="DD22" s="65">
        <f ca="1">IF(WEEKDAY(DD$6,2)&gt;5,"w",IF(ISERROR(VLOOKUP(DD$6,fériés,1,FALSE)),(SUM($H$1:DD$1)&gt;SUM($F$21:$F21))*(SUM($H$1:DD$1)&lt;=SUM($F$21:$F22))*1,"F"))</f>
        <v>0</v>
      </c>
      <c r="DE22" s="65">
        <f ca="1">IF(WEEKDAY(DE$6,2)&gt;5,"w",IF(ISERROR(VLOOKUP(DE$6,fériés,1,FALSE)),(SUM($H$1:DE$1)&gt;SUM($F$21:$F21))*(SUM($H$1:DE$1)&lt;=SUM($F$21:$F22))*1,"F"))</f>
        <v>0</v>
      </c>
      <c r="DF22" s="65">
        <f ca="1">IF(WEEKDAY(DF$6,2)&gt;5,"w",IF(ISERROR(VLOOKUP(DF$6,fériés,1,FALSE)),(SUM($H$1:DF$1)&gt;SUM($F$21:$F21))*(SUM($H$1:DF$1)&lt;=SUM($F$21:$F22))*1,"F"))</f>
        <v>0</v>
      </c>
      <c r="DG22" s="65">
        <f ca="1">IF(WEEKDAY(DG$6,2)&gt;5,"w",IF(ISERROR(VLOOKUP(DG$6,fériés,1,FALSE)),(SUM($H$1:DG$1)&gt;SUM($F$21:$F21))*(SUM($H$1:DG$1)&lt;=SUM($F$21:$F22))*1,"F"))</f>
        <v>0</v>
      </c>
      <c r="DH22" s="65">
        <f ca="1">IF(WEEKDAY(DH$6,2)&gt;5,"w",IF(ISERROR(VLOOKUP(DH$6,fériés,1,FALSE)),(SUM($H$1:DH$1)&gt;SUM($F$21:$F21))*(SUM($H$1:DH$1)&lt;=SUM($F$21:$F22))*1,"F"))</f>
        <v>0</v>
      </c>
      <c r="DI22" s="65">
        <f ca="1">IF(WEEKDAY(DI$6,2)&gt;5,"w",IF(ISERROR(VLOOKUP(DI$6,fériés,1,FALSE)),(SUM($H$1:DI$1)&gt;SUM($F$21:$F21))*(SUM($H$1:DI$1)&lt;=SUM($F$21:$F22))*1,"F"))</f>
        <v>0</v>
      </c>
      <c r="DJ22" s="65">
        <f ca="1">IF(WEEKDAY(DJ$6,2)&gt;5,"w",IF(ISERROR(VLOOKUP(DJ$6,fériés,1,FALSE)),(SUM($H$1:DJ$1)&gt;SUM($F$21:$F21))*(SUM($H$1:DJ$1)&lt;=SUM($F$21:$F22))*1,"F"))</f>
        <v>0</v>
      </c>
      <c r="DK22" s="65">
        <f ca="1">IF(WEEKDAY(DK$6,2)&gt;5,"w",IF(ISERROR(VLOOKUP(DK$6,fériés,1,FALSE)),(SUM($H$1:DK$1)&gt;SUM($F$21:$F21))*(SUM($H$1:DK$1)&lt;=SUM($F$21:$F22))*1,"F"))</f>
        <v>0</v>
      </c>
      <c r="DL22" s="65">
        <f ca="1">IF(WEEKDAY(DL$6,2)&gt;5,"w",IF(ISERROR(VLOOKUP(DL$6,fériés,1,FALSE)),(SUM($H$1:DL$1)&gt;SUM($F$21:$F21))*(SUM($H$1:DL$1)&lt;=SUM($F$21:$F22))*1,"F"))</f>
        <v>0</v>
      </c>
      <c r="DM22" s="65">
        <f ca="1">IF(WEEKDAY(DM$6,2)&gt;5,"w",IF(ISERROR(VLOOKUP(DM$6,fériés,1,FALSE)),(SUM($H$1:DM$1)&gt;SUM($F$21:$F21))*(SUM($H$1:DM$1)&lt;=SUM($F$21:$F22))*1,"F"))</f>
        <v>0</v>
      </c>
      <c r="DN22" s="65">
        <f ca="1">IF(WEEKDAY(DN$6,2)&gt;5,"w",IF(ISERROR(VLOOKUP(DN$6,fériés,1,FALSE)),(SUM($H$1:DN$1)&gt;SUM($F$21:$F21))*(SUM($H$1:DN$1)&lt;=SUM($F$21:$F22))*1,"F"))</f>
        <v>0</v>
      </c>
      <c r="DO22" s="65">
        <f ca="1">IF(WEEKDAY(DO$6,2)&gt;5,"w",IF(ISERROR(VLOOKUP(DO$6,fériés,1,FALSE)),(SUM($H$1:DO$1)&gt;SUM($F$21:$F21))*(SUM($H$1:DO$1)&lt;=SUM($F$21:$F22))*1,"F"))</f>
        <v>0</v>
      </c>
      <c r="DP22" s="65">
        <f ca="1">IF(WEEKDAY(DP$6,2)&gt;5,"w",IF(ISERROR(VLOOKUP(DP$6,fériés,1,FALSE)),(SUM($H$1:DP$1)&gt;SUM($F$21:$F21))*(SUM($H$1:DP$1)&lt;=SUM($F$21:$F22))*1,"F"))</f>
        <v>0</v>
      </c>
      <c r="DQ22" s="65">
        <f ca="1">IF(WEEKDAY(DQ$6,2)&gt;5,"w",IF(ISERROR(VLOOKUP(DQ$6,fériés,1,FALSE)),(SUM($H$1:DQ$1)&gt;SUM($F$21:$F21))*(SUM($H$1:DQ$1)&lt;=SUM($F$21:$F22))*1,"F"))</f>
        <v>0</v>
      </c>
      <c r="DR22" s="65">
        <f ca="1">IF(WEEKDAY(DR$6,2)&gt;5,"w",IF(ISERROR(VLOOKUP(DR$6,fériés,1,FALSE)),(SUM($H$1:DR$1)&gt;SUM($F$21:$F21))*(SUM($H$1:DR$1)&lt;=SUM($F$21:$F22))*1,"F"))</f>
        <v>0</v>
      </c>
      <c r="DS22" s="65">
        <f ca="1">IF(WEEKDAY(DS$6,2)&gt;5,"w",IF(ISERROR(VLOOKUP(DS$6,fériés,1,FALSE)),(SUM($H$1:DS$1)&gt;SUM($F$21:$F21))*(SUM($H$1:DS$1)&lt;=SUM($F$21:$F22))*1,"F"))</f>
        <v>0</v>
      </c>
      <c r="DT22" s="65">
        <f ca="1">IF(WEEKDAY(DT$6,2)&gt;5,"w",IF(ISERROR(VLOOKUP(DT$6,fériés,1,FALSE)),(SUM($H$1:DT$1)&gt;SUM($F$21:$F21))*(SUM($H$1:DT$1)&lt;=SUM($F$21:$F22))*1,"F"))</f>
        <v>0</v>
      </c>
      <c r="DU22" s="65">
        <f ca="1">IF(WEEKDAY(DU$6,2)&gt;5,"w",IF(ISERROR(VLOOKUP(DU$6,fériés,1,FALSE)),(SUM($H$1:DU$1)&gt;SUM($F$21:$F21))*(SUM($H$1:DU$1)&lt;=SUM($F$21:$F22))*1,"F"))</f>
        <v>0</v>
      </c>
      <c r="DV22" s="65">
        <f ca="1">IF(WEEKDAY(DV$6,2)&gt;5,"w",IF(ISERROR(VLOOKUP(DV$6,fériés,1,FALSE)),(SUM($H$1:DV$1)&gt;SUM($F$21:$F21))*(SUM($H$1:DV$1)&lt;=SUM($F$21:$F22))*1,"F"))</f>
        <v>0</v>
      </c>
      <c r="DW22" s="65">
        <f ca="1">IF(WEEKDAY(DW$6,2)&gt;5,"w",IF(ISERROR(VLOOKUP(DW$6,fériés,1,FALSE)),(SUM($H$1:DW$1)&gt;SUM($F$21:$F21))*(SUM($H$1:DW$1)&lt;=SUM($F$21:$F22))*1,"F"))</f>
        <v>0</v>
      </c>
      <c r="DX22" s="65">
        <f ca="1">IF(WEEKDAY(DX$6,2)&gt;5,"w",IF(ISERROR(VLOOKUP(DX$6,fériés,1,FALSE)),(SUM($H$1:DX$1)&gt;SUM($F$21:$F21))*(SUM($H$1:DX$1)&lt;=SUM($F$21:$F22))*1,"F"))</f>
        <v>0</v>
      </c>
      <c r="DY22" s="65">
        <f ca="1">IF(WEEKDAY(DY$6,2)&gt;5,"w",IF(ISERROR(VLOOKUP(DY$6,fériés,1,FALSE)),(SUM($H$1:DY$1)&gt;SUM($F$21:$F21))*(SUM($H$1:DY$1)&lt;=SUM($F$21:$F22))*1,"F"))</f>
        <v>0</v>
      </c>
      <c r="DZ22" s="65">
        <f ca="1">IF(WEEKDAY(DZ$6,2)&gt;5,"w",IF(ISERROR(VLOOKUP(DZ$6,fériés,1,FALSE)),(SUM($H$1:DZ$1)&gt;SUM($F$21:$F21))*(SUM($H$1:DZ$1)&lt;=SUM($F$21:$F22))*1,"F"))</f>
        <v>0</v>
      </c>
      <c r="EA22" s="65">
        <f ca="1">IF(WEEKDAY(EA$6,2)&gt;5,"w",IF(ISERROR(VLOOKUP(EA$6,fériés,1,FALSE)),(SUM($H$1:EA$1)&gt;SUM($F$21:$F21))*(SUM($H$1:EA$1)&lt;=SUM($F$21:$F22))*1,"F"))</f>
        <v>0</v>
      </c>
      <c r="EB22" s="65">
        <f ca="1">IF(WEEKDAY(EB$6,2)&gt;5,"w",IF(ISERROR(VLOOKUP(EB$6,fériés,1,FALSE)),(SUM($H$1:EB$1)&gt;SUM($F$21:$F21))*(SUM($H$1:EB$1)&lt;=SUM($F$21:$F22))*1,"F"))</f>
        <v>0</v>
      </c>
      <c r="EC22" s="65">
        <f ca="1">IF(WEEKDAY(EC$6,2)&gt;5,"w",IF(ISERROR(VLOOKUP(EC$6,fériés,1,FALSE)),(SUM($H$1:EC$1)&gt;SUM($F$21:$F21))*(SUM($H$1:EC$1)&lt;=SUM($F$21:$F22))*1,"F"))</f>
        <v>0</v>
      </c>
      <c r="ED22" s="65">
        <f ca="1">IF(WEEKDAY(ED$6,2)&gt;5,"w",IF(ISERROR(VLOOKUP(ED$6,fériés,1,FALSE)),(SUM($H$1:ED$1)&gt;SUM($F$21:$F21))*(SUM($H$1:ED$1)&lt;=SUM($F$21:$F22))*1,"F"))</f>
        <v>0</v>
      </c>
      <c r="EE22" s="65">
        <f ca="1">IF(WEEKDAY(EE$6,2)&gt;5,"w",IF(ISERROR(VLOOKUP(EE$6,fériés,1,FALSE)),(SUM($H$1:EE$1)&gt;SUM($F$21:$F21))*(SUM($H$1:EE$1)&lt;=SUM($F$21:$F22))*1,"F"))</f>
        <v>0</v>
      </c>
      <c r="EF22" s="65" t="str">
        <f ca="1">IF(WEEKDAY(EF$6,2)&gt;5,"w",IF(ISERROR(VLOOKUP(EF$6,fériés,1,FALSE)),(SUM($H$1:EF$1)&gt;SUM($F$21:$F21))*(SUM($H$1:EF$1)&lt;=SUM($F$21:$F22))*1,"F"))</f>
        <v>w</v>
      </c>
      <c r="EG22" s="65" t="str">
        <f ca="1">IF(WEEKDAY(EG$6,2)&gt;5,"w",IF(ISERROR(VLOOKUP(EG$6,fériés,1,FALSE)),(SUM($H$1:EG$1)&gt;SUM($F$21:$F21))*(SUM($H$1:EG$1)&lt;=SUM($F$21:$F22))*1,"F"))</f>
        <v>w</v>
      </c>
      <c r="EH22" s="65" t="str">
        <f ca="1">IF(WEEKDAY(EH$6,2)&gt;5,"w",IF(ISERROR(VLOOKUP(EH$6,fériés,1,FALSE)),(SUM($H$1:EH$1)&gt;SUM($F$21:$F21))*(SUM($H$1:EH$1)&lt;=SUM($F$21:$F22))*1,"F"))</f>
        <v>w</v>
      </c>
      <c r="EI22" s="65" t="str">
        <f ca="1">IF(WEEKDAY(EI$6,2)&gt;5,"w",IF(ISERROR(VLOOKUP(EI$6,fériés,1,FALSE)),(SUM($H$1:EI$1)&gt;SUM($F$21:$F21))*(SUM($H$1:EI$1)&lt;=SUM($F$21:$F22))*1,"F"))</f>
        <v>w</v>
      </c>
      <c r="EJ22" s="65" t="str">
        <f ca="1">IF(WEEKDAY(EJ$6,2)&gt;5,"w",IF(ISERROR(VLOOKUP(EJ$6,fériés,1,FALSE)),(SUM($H$1:EJ$1)&gt;SUM($F$21:$F21))*(SUM($H$1:EJ$1)&lt;=SUM($F$21:$F22))*1,"F"))</f>
        <v>w</v>
      </c>
      <c r="EK22" s="65" t="str">
        <f ca="1">IF(WEEKDAY(EK$6,2)&gt;5,"w",IF(ISERROR(VLOOKUP(EK$6,fériés,1,FALSE)),(SUM($H$1:EK$1)&gt;SUM($F$21:$F21))*(SUM($H$1:EK$1)&lt;=SUM($F$21:$F22))*1,"F"))</f>
        <v>w</v>
      </c>
      <c r="EL22" s="65" t="str">
        <f ca="1">IF(WEEKDAY(EL$6,2)&gt;5,"w",IF(ISERROR(VLOOKUP(EL$6,fériés,1,FALSE)),(SUM($H$1:EL$1)&gt;SUM($F$21:$F21))*(SUM($H$1:EL$1)&lt;=SUM($F$21:$F22))*1,"F"))</f>
        <v>w</v>
      </c>
      <c r="EM22" s="65" t="str">
        <f ca="1">IF(WEEKDAY(EM$6,2)&gt;5,"w",IF(ISERROR(VLOOKUP(EM$6,fériés,1,FALSE)),(SUM($H$1:EM$1)&gt;SUM($F$21:$F21))*(SUM($H$1:EM$1)&lt;=SUM($F$21:$F22))*1,"F"))</f>
        <v>w</v>
      </c>
      <c r="EN22" s="65" t="str">
        <f ca="1">IF(WEEKDAY(EN$6,2)&gt;5,"w",IF(ISERROR(VLOOKUP(EN$6,fériés,1,FALSE)),(SUM($H$1:EN$1)&gt;SUM($F$21:$F21))*(SUM($H$1:EN$1)&lt;=SUM($F$21:$F22))*1,"F"))</f>
        <v>w</v>
      </c>
      <c r="EO22" s="65" t="str">
        <f ca="1">IF(WEEKDAY(EO$6,2)&gt;5,"w",IF(ISERROR(VLOOKUP(EO$6,fériés,1,FALSE)),(SUM($H$1:EO$1)&gt;SUM($F$21:$F21))*(SUM($H$1:EO$1)&lt;=SUM($F$21:$F22))*1,"F"))</f>
        <v>w</v>
      </c>
      <c r="EP22" s="65" t="str">
        <f ca="1">IF(WEEKDAY(EP$6,2)&gt;5,"w",IF(ISERROR(VLOOKUP(EP$6,fériés,1,FALSE)),(SUM($H$1:EP$1)&gt;SUM($F$21:$F21))*(SUM($H$1:EP$1)&lt;=SUM($F$21:$F22))*1,"F"))</f>
        <v>w</v>
      </c>
      <c r="EQ22" s="65" t="str">
        <f ca="1">IF(WEEKDAY(EQ$6,2)&gt;5,"w",IF(ISERROR(VLOOKUP(EQ$6,fériés,1,FALSE)),(SUM($H$1:EQ$1)&gt;SUM($F$21:$F21))*(SUM($H$1:EQ$1)&lt;=SUM($F$21:$F22))*1,"F"))</f>
        <v>w</v>
      </c>
      <c r="ER22" s="65" t="str">
        <f ca="1">IF(WEEKDAY(ER$6,2)&gt;5,"w",IF(ISERROR(VLOOKUP(ER$6,fériés,1,FALSE)),(SUM($H$1:ER$1)&gt;SUM($F$21:$F21))*(SUM($H$1:ER$1)&lt;=SUM($F$21:$F22))*1,"F"))</f>
        <v>w</v>
      </c>
      <c r="ES22" s="65" t="str">
        <f ca="1">IF(WEEKDAY(ES$6,2)&gt;5,"w",IF(ISERROR(VLOOKUP(ES$6,fériés,1,FALSE)),(SUM($H$1:ES$1)&gt;SUM($F$21:$F21))*(SUM($H$1:ES$1)&lt;=SUM($F$21:$F22))*1,"F"))</f>
        <v>w</v>
      </c>
      <c r="ET22" s="65" t="str">
        <f ca="1">IF(WEEKDAY(ET$6,2)&gt;5,"w",IF(ISERROR(VLOOKUP(ET$6,fériés,1,FALSE)),(SUM($H$1:ET$1)&gt;SUM($F$21:$F21))*(SUM($H$1:ET$1)&lt;=SUM($F$21:$F22))*1,"F"))</f>
        <v>w</v>
      </c>
      <c r="EU22" s="65" t="str">
        <f ca="1">IF(WEEKDAY(EU$6,2)&gt;5,"w",IF(ISERROR(VLOOKUP(EU$6,fériés,1,FALSE)),(SUM($H$1:EU$1)&gt;SUM($F$21:$F21))*(SUM($H$1:EU$1)&lt;=SUM($F$21:$F22))*1,"F"))</f>
        <v>w</v>
      </c>
      <c r="EV22" s="65" t="str">
        <f ca="1">IF(WEEKDAY(EV$6,2)&gt;5,"w",IF(ISERROR(VLOOKUP(EV$6,fériés,1,FALSE)),(SUM($H$1:EV$1)&gt;SUM($F$21:$F21))*(SUM($H$1:EV$1)&lt;=SUM($F$21:$F22))*1,"F"))</f>
        <v>w</v>
      </c>
      <c r="EW22" s="65" t="str">
        <f ca="1">IF(WEEKDAY(EW$6,2)&gt;5,"w",IF(ISERROR(VLOOKUP(EW$6,fériés,1,FALSE)),(SUM($H$1:EW$1)&gt;SUM($F$21:$F21))*(SUM($H$1:EW$1)&lt;=SUM($F$21:$F22))*1,"F"))</f>
        <v>w</v>
      </c>
      <c r="EX22" s="65" t="str">
        <f ca="1">IF(WEEKDAY(EX$6,2)&gt;5,"w",IF(ISERROR(VLOOKUP(EX$6,fériés,1,FALSE)),(SUM($H$1:EX$1)&gt;SUM($F$21:$F21))*(SUM($H$1:EX$1)&lt;=SUM($F$21:$F22))*1,"F"))</f>
        <v>w</v>
      </c>
      <c r="EY22" s="65" t="str">
        <f ca="1">IF(WEEKDAY(EY$6,2)&gt;5,"w",IF(ISERROR(VLOOKUP(EY$6,fériés,1,FALSE)),(SUM($H$1:EY$1)&gt;SUM($F$21:$F21))*(SUM($H$1:EY$1)&lt;=SUM($F$21:$F22))*1,"F"))</f>
        <v>w</v>
      </c>
      <c r="EZ22" s="65">
        <f ca="1">IF(WEEKDAY(EZ$6,2)&gt;5,"w",IF(ISERROR(VLOOKUP(EZ$6,fériés,1,FALSE)),(SUM($H$1:EZ$1)&gt;SUM($F$21:$F21))*(SUM($H$1:EZ$1)&lt;=SUM($F$21:$F22))*1,"F"))</f>
        <v>0</v>
      </c>
      <c r="FA22" s="65">
        <f ca="1">IF(WEEKDAY(FA$6,2)&gt;5,"w",IF(ISERROR(VLOOKUP(FA$6,fériés,1,FALSE)),(SUM($H$1:FA$1)&gt;SUM($F$21:$F21))*(SUM($H$1:FA$1)&lt;=SUM($F$21:$F22))*1,"F"))</f>
        <v>0</v>
      </c>
      <c r="FB22" s="65">
        <f ca="1">IF(WEEKDAY(FB$6,2)&gt;5,"w",IF(ISERROR(VLOOKUP(FB$6,fériés,1,FALSE)),(SUM($H$1:FB$1)&gt;SUM($F$21:$F21))*(SUM($H$1:FB$1)&lt;=SUM($F$21:$F22))*1,"F"))</f>
        <v>0</v>
      </c>
      <c r="FC22" s="65">
        <f ca="1">IF(WEEKDAY(FC$6,2)&gt;5,"w",IF(ISERROR(VLOOKUP(FC$6,fériés,1,FALSE)),(SUM($H$1:FC$1)&gt;SUM($F$21:$F21))*(SUM($H$1:FC$1)&lt;=SUM($F$21:$F22))*1,"F"))</f>
        <v>0</v>
      </c>
      <c r="FD22" s="65">
        <f ca="1">IF(WEEKDAY(FD$6,2)&gt;5,"w",IF(ISERROR(VLOOKUP(FD$6,fériés,1,FALSE)),(SUM($H$1:FD$1)&gt;SUM($F$21:$F21))*(SUM($H$1:FD$1)&lt;=SUM($F$21:$F22))*1,"F"))</f>
        <v>0</v>
      </c>
      <c r="FE22" s="65">
        <f ca="1">IF(WEEKDAY(FE$6,2)&gt;5,"w",IF(ISERROR(VLOOKUP(FE$6,fériés,1,FALSE)),(SUM($H$1:FE$1)&gt;SUM($F$21:$F21))*(SUM($H$1:FE$1)&lt;=SUM($F$21:$F22))*1,"F"))</f>
        <v>0</v>
      </c>
      <c r="FF22" s="65">
        <f ca="1">IF(WEEKDAY(FF$6,2)&gt;5,"w",IF(ISERROR(VLOOKUP(FF$6,fériés,1,FALSE)),(SUM($H$1:FF$1)&gt;SUM($F$21:$F21))*(SUM($H$1:FF$1)&lt;=SUM($F$21:$F22))*1,"F"))</f>
        <v>0</v>
      </c>
      <c r="FG22" s="65">
        <f ca="1">IF(WEEKDAY(FG$6,2)&gt;5,"w",IF(ISERROR(VLOOKUP(FG$6,fériés,1,FALSE)),(SUM($H$1:FG$1)&gt;SUM($F$21:$F21))*(SUM($H$1:FG$1)&lt;=SUM($F$21:$F22))*1,"F"))</f>
        <v>0</v>
      </c>
      <c r="FH22" s="65">
        <f ca="1">IF(WEEKDAY(FH$6,2)&gt;5,"w",IF(ISERROR(VLOOKUP(FH$6,fériés,1,FALSE)),(SUM($H$1:FH$1)&gt;SUM($F$21:$F21))*(SUM($H$1:FH$1)&lt;=SUM($F$21:$F22))*1,"F"))</f>
        <v>0</v>
      </c>
      <c r="FI22" s="65">
        <f ca="1">IF(WEEKDAY(FI$6,2)&gt;5,"w",IF(ISERROR(VLOOKUP(FI$6,fériés,1,FALSE)),(SUM($H$1:FI$1)&gt;SUM($F$21:$F21))*(SUM($H$1:FI$1)&lt;=SUM($F$21:$F22))*1,"F"))</f>
        <v>0</v>
      </c>
      <c r="FJ22" s="65">
        <f ca="1">IF(WEEKDAY(FJ$6,2)&gt;5,"w",IF(ISERROR(VLOOKUP(FJ$6,fériés,1,FALSE)),(SUM($H$1:FJ$1)&gt;SUM($F$21:$F21))*(SUM($H$1:FJ$1)&lt;=SUM($F$21:$F22))*1,"F"))</f>
        <v>0</v>
      </c>
      <c r="FK22" s="65">
        <f ca="1">IF(WEEKDAY(FK$6,2)&gt;5,"w",IF(ISERROR(VLOOKUP(FK$6,fériés,1,FALSE)),(SUM($H$1:FK$1)&gt;SUM($F$21:$F21))*(SUM($H$1:FK$1)&lt;=SUM($F$21:$F22))*1,"F"))</f>
        <v>0</v>
      </c>
      <c r="FL22" s="65">
        <f ca="1">IF(WEEKDAY(FL$6,2)&gt;5,"w",IF(ISERROR(VLOOKUP(FL$6,fériés,1,FALSE)),(SUM($H$1:FL$1)&gt;SUM($F$21:$F21))*(SUM($H$1:FL$1)&lt;=SUM($F$21:$F22))*1,"F"))</f>
        <v>0</v>
      </c>
      <c r="FM22" s="65">
        <f ca="1">IF(WEEKDAY(FM$6,2)&gt;5,"w",IF(ISERROR(VLOOKUP(FM$6,fériés,1,FALSE)),(SUM($H$1:FM$1)&gt;SUM($F$21:$F21))*(SUM($H$1:FM$1)&lt;=SUM($F$21:$F22))*1,"F"))</f>
        <v>0</v>
      </c>
      <c r="FN22" s="65">
        <f ca="1">IF(WEEKDAY(FN$6,2)&gt;5,"w",IF(ISERROR(VLOOKUP(FN$6,fériés,1,FALSE)),(SUM($H$1:FN$1)&gt;SUM($F$21:$F21))*(SUM($H$1:FN$1)&lt;=SUM($F$21:$F22))*1,"F"))</f>
        <v>0</v>
      </c>
      <c r="FO22" s="65">
        <f ca="1">IF(WEEKDAY(FO$6,2)&gt;5,"w",IF(ISERROR(VLOOKUP(FO$6,fériés,1,FALSE)),(SUM($H$1:FO$1)&gt;SUM($F$21:$F21))*(SUM($H$1:FO$1)&lt;=SUM($F$21:$F22))*1,"F"))</f>
        <v>0</v>
      </c>
      <c r="FP22" s="65">
        <f ca="1">IF(WEEKDAY(FP$6,2)&gt;5,"w",IF(ISERROR(VLOOKUP(FP$6,fériés,1,FALSE)),(SUM($H$1:FP$1)&gt;SUM($F$21:$F21))*(SUM($H$1:FP$1)&lt;=SUM($F$21:$F22))*1,"F"))</f>
        <v>0</v>
      </c>
      <c r="FQ22" s="65">
        <f ca="1">IF(WEEKDAY(FQ$6,2)&gt;5,"w",IF(ISERROR(VLOOKUP(FQ$6,fériés,1,FALSE)),(SUM($H$1:FQ$1)&gt;SUM($F$21:$F21))*(SUM($H$1:FQ$1)&lt;=SUM($F$21:$F22))*1,"F"))</f>
        <v>0</v>
      </c>
      <c r="FR22" s="65">
        <f ca="1">IF(WEEKDAY(FR$6,2)&gt;5,"w",IF(ISERROR(VLOOKUP(FR$6,fériés,1,FALSE)),(SUM($H$1:FR$1)&gt;SUM($F$21:$F21))*(SUM($H$1:FR$1)&lt;=SUM($F$21:$F22))*1,"F"))</f>
        <v>0</v>
      </c>
      <c r="FS22" s="65">
        <f ca="1">IF(WEEKDAY(FS$6,2)&gt;5,"w",IF(ISERROR(VLOOKUP(FS$6,fériés,1,FALSE)),(SUM($H$1:FS$1)&gt;SUM($F$21:$F21))*(SUM($H$1:FS$1)&lt;=SUM($F$21:$F22))*1,"F"))</f>
        <v>0</v>
      </c>
      <c r="FT22" s="65">
        <f ca="1">IF(WEEKDAY(FT$6,2)&gt;5,"w",IF(ISERROR(VLOOKUP(FT$6,fériés,1,FALSE)),(SUM($H$1:FT$1)&gt;SUM($F$21:$F21))*(SUM($H$1:FT$1)&lt;=SUM($F$21:$F22))*1,"F"))</f>
        <v>0</v>
      </c>
      <c r="FU22" s="65">
        <f ca="1">IF(WEEKDAY(FU$6,2)&gt;5,"w",IF(ISERROR(VLOOKUP(FU$6,fériés,1,FALSE)),(SUM($H$1:FU$1)&gt;SUM($F$21:$F21))*(SUM($H$1:FU$1)&lt;=SUM($F$21:$F22))*1,"F"))</f>
        <v>0</v>
      </c>
      <c r="FV22" s="65">
        <f ca="1">IF(WEEKDAY(FV$6,2)&gt;5,"w",IF(ISERROR(VLOOKUP(FV$6,fériés,1,FALSE)),(SUM($H$1:FV$1)&gt;SUM($F$21:$F21))*(SUM($H$1:FV$1)&lt;=SUM($F$21:$F22))*1,"F"))</f>
        <v>0</v>
      </c>
      <c r="FW22" s="65">
        <f ca="1">IF(WEEKDAY(FW$6,2)&gt;5,"w",IF(ISERROR(VLOOKUP(FW$6,fériés,1,FALSE)),(SUM($H$1:FW$1)&gt;SUM($F$21:$F21))*(SUM($H$1:FW$1)&lt;=SUM($F$21:$F22))*1,"F"))</f>
        <v>0</v>
      </c>
      <c r="FX22" s="65">
        <f ca="1">IF(WEEKDAY(FX$6,2)&gt;5,"w",IF(ISERROR(VLOOKUP(FX$6,fériés,1,FALSE)),(SUM($H$1:FX$1)&gt;SUM($F$21:$F21))*(SUM($H$1:FX$1)&lt;=SUM($F$21:$F22))*1,"F"))</f>
        <v>0</v>
      </c>
      <c r="FY22" s="65">
        <f ca="1">IF(WEEKDAY(FY$6,2)&gt;5,"w",IF(ISERROR(VLOOKUP(FY$6,fériés,1,FALSE)),(SUM($H$1:FY$1)&gt;SUM($F$21:$F21))*(SUM($H$1:FY$1)&lt;=SUM($F$21:$F22))*1,"F"))</f>
        <v>0</v>
      </c>
      <c r="FZ22" s="65">
        <f ca="1">IF(WEEKDAY(FZ$6,2)&gt;5,"w",IF(ISERROR(VLOOKUP(FZ$6,fériés,1,FALSE)),(SUM($H$1:FZ$1)&gt;SUM($F$21:$F21))*(SUM($H$1:FZ$1)&lt;=SUM($F$21:$F22))*1,"F"))</f>
        <v>0</v>
      </c>
      <c r="GA22" s="65">
        <f ca="1">IF(WEEKDAY(GA$6,2)&gt;5,"w",IF(ISERROR(VLOOKUP(GA$6,fériés,1,FALSE)),(SUM($H$1:GA$1)&gt;SUM($F$21:$F21))*(SUM($H$1:GA$1)&lt;=SUM($F$21:$F22))*1,"F"))</f>
        <v>0</v>
      </c>
      <c r="GB22" s="65">
        <f ca="1">IF(WEEKDAY(GB$6,2)&gt;5,"w",IF(ISERROR(VLOOKUP(GB$6,fériés,1,FALSE)),(SUM($H$1:GB$1)&gt;SUM($F$21:$F21))*(SUM($H$1:GB$1)&lt;=SUM($F$21:$F22))*1,"F"))</f>
        <v>0</v>
      </c>
      <c r="GC22" s="65">
        <f ca="1">IF(WEEKDAY(GC$6,2)&gt;5,"w",IF(ISERROR(VLOOKUP(GC$6,fériés,1,FALSE)),(SUM($H$1:GC$1)&gt;SUM($F$21:$F21))*(SUM($H$1:GC$1)&lt;=SUM($F$21:$F22))*1,"F"))</f>
        <v>0</v>
      </c>
      <c r="GD22" s="65">
        <f ca="1">IF(WEEKDAY(GD$6,2)&gt;5,"w",IF(ISERROR(VLOOKUP(GD$6,fériés,1,FALSE)),(SUM($H$1:GD$1)&gt;SUM($F$21:$F21))*(SUM($H$1:GD$1)&lt;=SUM($F$21:$F22))*1,"F"))</f>
        <v>0</v>
      </c>
      <c r="GE22" s="65">
        <f ca="1">IF(WEEKDAY(GE$6,2)&gt;5,"w",IF(ISERROR(VLOOKUP(GE$6,fériés,1,FALSE)),(SUM($H$1:GE$1)&gt;SUM($F$21:$F21))*(SUM($H$1:GE$1)&lt;=SUM($F$21:$F22))*1,"F"))</f>
        <v>0</v>
      </c>
      <c r="GF22" s="65">
        <f ca="1">IF(WEEKDAY(GF$6,2)&gt;5,"w",IF(ISERROR(VLOOKUP(GF$6,fériés,1,FALSE)),(SUM($H$1:GF$1)&gt;SUM($F$21:$F21))*(SUM($H$1:GF$1)&lt;=SUM($F$21:$F22))*1,"F"))</f>
        <v>0</v>
      </c>
      <c r="GG22" s="65">
        <f ca="1">IF(WEEKDAY(GG$6,2)&gt;5,"w",IF(ISERROR(VLOOKUP(GG$6,fériés,1,FALSE)),(SUM($H$1:GG$1)&gt;SUM($F$21:$F21))*(SUM($H$1:GG$1)&lt;=SUM($F$21:$F22))*1,"F"))</f>
        <v>0</v>
      </c>
      <c r="GH22" s="65">
        <f ca="1">IF(WEEKDAY(GH$6,2)&gt;5,"w",IF(ISERROR(VLOOKUP(GH$6,fériés,1,FALSE)),(SUM($H$1:GH$1)&gt;SUM($F$21:$F21))*(SUM($H$1:GH$1)&lt;=SUM($F$21:$F22))*1,"F"))</f>
        <v>0</v>
      </c>
      <c r="GI22" s="65">
        <f ca="1">IF(WEEKDAY(GI$6,2)&gt;5,"w",IF(ISERROR(VLOOKUP(GI$6,fériés,1,FALSE)),(SUM($H$1:GI$1)&gt;SUM($F$21:$F21))*(SUM($H$1:GI$1)&lt;=SUM($F$21:$F22))*1,"F"))</f>
        <v>0</v>
      </c>
      <c r="GJ22" s="65">
        <f ca="1">IF(WEEKDAY(GJ$6,2)&gt;5,"w",IF(ISERROR(VLOOKUP(GJ$6,fériés,1,FALSE)),(SUM($H$1:GJ$1)&gt;SUM($F$21:$F21))*(SUM($H$1:GJ$1)&lt;=SUM($F$21:$F22))*1,"F"))</f>
        <v>0</v>
      </c>
      <c r="GK22" s="65">
        <f ca="1">IF(WEEKDAY(GK$6,2)&gt;5,"w",IF(ISERROR(VLOOKUP(GK$6,fériés,1,FALSE)),(SUM($H$1:GK$1)&gt;SUM($F$21:$F21))*(SUM($H$1:GK$1)&lt;=SUM($F$21:$F22))*1,"F"))</f>
        <v>0</v>
      </c>
      <c r="GL22" s="65">
        <f ca="1">IF(WEEKDAY(GL$6,2)&gt;5,"w",IF(ISERROR(VLOOKUP(GL$6,fériés,1,FALSE)),(SUM($H$1:GL$1)&gt;SUM($F$21:$F21))*(SUM($H$1:GL$1)&lt;=SUM($F$21:$F22))*1,"F"))</f>
        <v>0</v>
      </c>
      <c r="GM22" s="65">
        <f ca="1">IF(WEEKDAY(GM$6,2)&gt;5,"w",IF(ISERROR(VLOOKUP(GM$6,fériés,1,FALSE)),(SUM($H$1:GM$1)&gt;SUM($F$21:$F21))*(SUM($H$1:GM$1)&lt;=SUM($F$21:$F22))*1,"F"))</f>
        <v>0</v>
      </c>
      <c r="GN22" s="65">
        <f ca="1">IF(WEEKDAY(GN$6,2)&gt;5,"w",IF(ISERROR(VLOOKUP(GN$6,fériés,1,FALSE)),(SUM($H$1:GN$1)&gt;SUM($F$21:$F21))*(SUM($H$1:GN$1)&lt;=SUM($F$21:$F22))*1,"F"))</f>
        <v>0</v>
      </c>
      <c r="GO22" s="65">
        <f ca="1">IF(WEEKDAY(GO$6,2)&gt;5,"w",IF(ISERROR(VLOOKUP(GO$6,fériés,1,FALSE)),(SUM($H$1:GO$1)&gt;SUM($F$21:$F21))*(SUM($H$1:GO$1)&lt;=SUM($F$21:$F22))*1,"F"))</f>
        <v>0</v>
      </c>
      <c r="GP22" s="65">
        <f ca="1">IF(WEEKDAY(GP$6,2)&gt;5,"w",IF(ISERROR(VLOOKUP(GP$6,fériés,1,FALSE)),(SUM($H$1:GP$1)&gt;SUM($F$21:$F21))*(SUM($H$1:GP$1)&lt;=SUM($F$21:$F22))*1,"F"))</f>
        <v>0</v>
      </c>
      <c r="GQ22" s="65">
        <f ca="1">IF(WEEKDAY(GQ$6,2)&gt;5,"w",IF(ISERROR(VLOOKUP(GQ$6,fériés,1,FALSE)),(SUM($H$1:GQ$1)&gt;SUM($F$21:$F21))*(SUM($H$1:GQ$1)&lt;=SUM($F$21:$F22))*1,"F"))</f>
        <v>0</v>
      </c>
      <c r="GR22" s="65">
        <f ca="1">IF(WEEKDAY(GR$6,2)&gt;5,"w",IF(ISERROR(VLOOKUP(GR$6,fériés,1,FALSE)),(SUM($H$1:GR$1)&gt;SUM($F$21:$F21))*(SUM($H$1:GR$1)&lt;=SUM($F$21:$F22))*1,"F"))</f>
        <v>0</v>
      </c>
      <c r="GS22" s="65">
        <f ca="1">IF(WEEKDAY(GS$6,2)&gt;5,"w",IF(ISERROR(VLOOKUP(GS$6,fériés,1,FALSE)),(SUM($H$1:GS$1)&gt;SUM($F$21:$F21))*(SUM($H$1:GS$1)&lt;=SUM($F$21:$F22))*1,"F"))</f>
        <v>0</v>
      </c>
      <c r="GT22" s="65">
        <f ca="1">IF(WEEKDAY(GT$6,2)&gt;5,"w",IF(ISERROR(VLOOKUP(GT$6,fériés,1,FALSE)),(SUM($H$1:GT$1)&gt;SUM($F$21:$F21))*(SUM($H$1:GT$1)&lt;=SUM($F$21:$F22))*1,"F"))</f>
        <v>0</v>
      </c>
      <c r="GU22" s="65">
        <f ca="1">IF(WEEKDAY(GU$6,2)&gt;5,"w",IF(ISERROR(VLOOKUP(GU$6,fériés,1,FALSE)),(SUM($H$1:GU$1)&gt;SUM($F$21:$F21))*(SUM($H$1:GU$1)&lt;=SUM($F$21:$F22))*1,"F"))</f>
        <v>0</v>
      </c>
      <c r="GV22" s="65">
        <f ca="1">IF(WEEKDAY(GV$6,2)&gt;5,"w",IF(ISERROR(VLOOKUP(GV$6,fériés,1,FALSE)),(SUM($H$1:GV$1)&gt;SUM($F$21:$F21))*(SUM($H$1:GV$1)&lt;=SUM($F$21:$F22))*1,"F"))</f>
        <v>0</v>
      </c>
      <c r="GW22" s="65">
        <f ca="1">IF(WEEKDAY(GW$6,2)&gt;5,"w",IF(ISERROR(VLOOKUP(GW$6,fériés,1,FALSE)),(SUM($H$1:GW$1)&gt;SUM($F$21:$F21))*(SUM($H$1:GW$1)&lt;=SUM($F$21:$F22))*1,"F"))</f>
        <v>0</v>
      </c>
      <c r="GX22" s="65" t="str">
        <f ca="1">IF(WEEKDAY(GX$6,2)&gt;5,"w",IF(ISERROR(VLOOKUP(GX$6,fériés,1,FALSE)),(SUM($H$1:GX$1)&gt;SUM($F$21:$F21))*(SUM($H$1:GX$1)&lt;=SUM($F$21:$F22))*1,"F"))</f>
        <v>w</v>
      </c>
      <c r="GY22" s="65" t="str">
        <f ca="1">IF(WEEKDAY(GY$6,2)&gt;5,"w",IF(ISERROR(VLOOKUP(GY$6,fériés,1,FALSE)),(SUM($H$1:GY$1)&gt;SUM($F$21:$F21))*(SUM($H$1:GY$1)&lt;=SUM($F$21:$F22))*1,"F"))</f>
        <v>w</v>
      </c>
      <c r="GZ22" s="65" t="str">
        <f ca="1">IF(WEEKDAY(GZ$6,2)&gt;5,"w",IF(ISERROR(VLOOKUP(GZ$6,fériés,1,FALSE)),(SUM($H$1:GZ$1)&gt;SUM($F$21:$F21))*(SUM($H$1:GZ$1)&lt;=SUM($F$21:$F22))*1,"F"))</f>
        <v>w</v>
      </c>
      <c r="HA22" s="65" t="str">
        <f ca="1">IF(WEEKDAY(HA$6,2)&gt;5,"w",IF(ISERROR(VLOOKUP(HA$6,fériés,1,FALSE)),(SUM($H$1:HA$1)&gt;SUM($F$21:$F21))*(SUM($H$1:HA$1)&lt;=SUM($F$21:$F22))*1,"F"))</f>
        <v>w</v>
      </c>
      <c r="HB22" s="65" t="str">
        <f ca="1">IF(WEEKDAY(HB$6,2)&gt;5,"w",IF(ISERROR(VLOOKUP(HB$6,fériés,1,FALSE)),(SUM($H$1:HB$1)&gt;SUM($F$21:$F21))*(SUM($H$1:HB$1)&lt;=SUM($F$21:$F22))*1,"F"))</f>
        <v>w</v>
      </c>
      <c r="HC22" s="65" t="str">
        <f ca="1">IF(WEEKDAY(HC$6,2)&gt;5,"w",IF(ISERROR(VLOOKUP(HC$6,fériés,1,FALSE)),(SUM($H$1:HC$1)&gt;SUM($F$21:$F21))*(SUM($H$1:HC$1)&lt;=SUM($F$21:$F22))*1,"F"))</f>
        <v>w</v>
      </c>
      <c r="HD22" s="65" t="str">
        <f ca="1">IF(WEEKDAY(HD$6,2)&gt;5,"w",IF(ISERROR(VLOOKUP(HD$6,fériés,1,FALSE)),(SUM($H$1:HD$1)&gt;SUM($F$21:$F21))*(SUM($H$1:HD$1)&lt;=SUM($F$21:$F22))*1,"F"))</f>
        <v>w</v>
      </c>
      <c r="HE22" s="65" t="str">
        <f ca="1">IF(WEEKDAY(HE$6,2)&gt;5,"w",IF(ISERROR(VLOOKUP(HE$6,fériés,1,FALSE)),(SUM($H$1:HE$1)&gt;SUM($F$21:$F21))*(SUM($H$1:HE$1)&lt;=SUM($F$21:$F22))*1,"F"))</f>
        <v>w</v>
      </c>
      <c r="HF22" s="65" t="str">
        <f ca="1">IF(WEEKDAY(HF$6,2)&gt;5,"w",IF(ISERROR(VLOOKUP(HF$6,fériés,1,FALSE)),(SUM($H$1:HF$1)&gt;SUM($F$21:$F21))*(SUM($H$1:HF$1)&lt;=SUM($F$21:$F22))*1,"F"))</f>
        <v>w</v>
      </c>
      <c r="HG22" s="65" t="str">
        <f ca="1">IF(WEEKDAY(HG$6,2)&gt;5,"w",IF(ISERROR(VLOOKUP(HG$6,fériés,1,FALSE)),(SUM($H$1:HG$1)&gt;SUM($F$21:$F21))*(SUM($H$1:HG$1)&lt;=SUM($F$21:$F22))*1,"F"))</f>
        <v>w</v>
      </c>
      <c r="HH22" s="65" t="str">
        <f ca="1">IF(WEEKDAY(HH$6,2)&gt;5,"w",IF(ISERROR(VLOOKUP(HH$6,fériés,1,FALSE)),(SUM($H$1:HH$1)&gt;SUM($F$21:$F21))*(SUM($H$1:HH$1)&lt;=SUM($F$21:$F22))*1,"F"))</f>
        <v>w</v>
      </c>
      <c r="HI22" s="65" t="str">
        <f ca="1">IF(WEEKDAY(HI$6,2)&gt;5,"w",IF(ISERROR(VLOOKUP(HI$6,fériés,1,FALSE)),(SUM($H$1:HI$1)&gt;SUM($F$21:$F21))*(SUM($H$1:HI$1)&lt;=SUM($F$21:$F22))*1,"F"))</f>
        <v>w</v>
      </c>
      <c r="HJ22" s="65" t="str">
        <f ca="1">IF(WEEKDAY(HJ$6,2)&gt;5,"w",IF(ISERROR(VLOOKUP(HJ$6,fériés,1,FALSE)),(SUM($H$1:HJ$1)&gt;SUM($F$21:$F21))*(SUM($H$1:HJ$1)&lt;=SUM($F$21:$F22))*1,"F"))</f>
        <v>w</v>
      </c>
      <c r="HK22" s="65" t="str">
        <f ca="1">IF(WEEKDAY(HK$6,2)&gt;5,"w",IF(ISERROR(VLOOKUP(HK$6,fériés,1,FALSE)),(SUM($H$1:HK$1)&gt;SUM($F$21:$F21))*(SUM($H$1:HK$1)&lt;=SUM($F$21:$F22))*1,"F"))</f>
        <v>w</v>
      </c>
      <c r="HL22" s="65" t="str">
        <f ca="1">IF(WEEKDAY(HL$6,2)&gt;5,"w",IF(ISERROR(VLOOKUP(HL$6,fériés,1,FALSE)),(SUM($H$1:HL$1)&gt;SUM($F$21:$F21))*(SUM($H$1:HL$1)&lt;=SUM($F$21:$F22))*1,"F"))</f>
        <v>w</v>
      </c>
      <c r="HM22" s="65" t="str">
        <f ca="1">IF(WEEKDAY(HM$6,2)&gt;5,"w",IF(ISERROR(VLOOKUP(HM$6,fériés,1,FALSE)),(SUM($H$1:HM$1)&gt;SUM($F$21:$F21))*(SUM($H$1:HM$1)&lt;=SUM($F$21:$F22))*1,"F"))</f>
        <v>w</v>
      </c>
      <c r="HN22" s="65" t="str">
        <f ca="1">IF(WEEKDAY(HN$6,2)&gt;5,"w",IF(ISERROR(VLOOKUP(HN$6,fériés,1,FALSE)),(SUM($H$1:HN$1)&gt;SUM($F$21:$F21))*(SUM($H$1:HN$1)&lt;=SUM($F$21:$F22))*1,"F"))</f>
        <v>w</v>
      </c>
      <c r="HO22" s="65" t="str">
        <f ca="1">IF(WEEKDAY(HO$6,2)&gt;5,"w",IF(ISERROR(VLOOKUP(HO$6,fériés,1,FALSE)),(SUM($H$1:HO$1)&gt;SUM($F$21:$F21))*(SUM($H$1:HO$1)&lt;=SUM($F$21:$F22))*1,"F"))</f>
        <v>w</v>
      </c>
      <c r="HP22" s="65" t="str">
        <f ca="1">IF(WEEKDAY(HP$6,2)&gt;5,"w",IF(ISERROR(VLOOKUP(HP$6,fériés,1,FALSE)),(SUM($H$1:HP$1)&gt;SUM($F$21:$F21))*(SUM($H$1:HP$1)&lt;=SUM($F$21:$F22))*1,"F"))</f>
        <v>w</v>
      </c>
      <c r="HQ22" s="65" t="str">
        <f ca="1">IF(WEEKDAY(HQ$6,2)&gt;5,"w",IF(ISERROR(VLOOKUP(HQ$6,fériés,1,FALSE)),(SUM($H$1:HQ$1)&gt;SUM($F$21:$F21))*(SUM($H$1:HQ$1)&lt;=SUM($F$21:$F22))*1,"F"))</f>
        <v>w</v>
      </c>
      <c r="HR22" s="65">
        <f ca="1">IF(WEEKDAY(HR$6,2)&gt;5,"w",IF(ISERROR(VLOOKUP(HR$6,fériés,1,FALSE)),(SUM($H$1:HR$1)&gt;SUM($F$21:$F21))*(SUM($H$1:HR$1)&lt;=SUM($F$21:$F22))*1,"F"))</f>
        <v>0</v>
      </c>
      <c r="HS22" s="65">
        <f ca="1">IF(WEEKDAY(HS$6,2)&gt;5,"w",IF(ISERROR(VLOOKUP(HS$6,fériés,1,FALSE)),(SUM($H$1:HS$1)&gt;SUM($F$21:$F21))*(SUM($H$1:HS$1)&lt;=SUM($F$21:$F22))*1,"F"))</f>
        <v>0</v>
      </c>
      <c r="HT22" s="65">
        <f ca="1">IF(WEEKDAY(HT$6,2)&gt;5,"w",IF(ISERROR(VLOOKUP(HT$6,fériés,1,FALSE)),(SUM($H$1:HT$1)&gt;SUM($F$21:$F21))*(SUM($H$1:HT$1)&lt;=SUM($F$21:$F22))*1,"F"))</f>
        <v>0</v>
      </c>
      <c r="HU22" s="65">
        <f ca="1">IF(WEEKDAY(HU$6,2)&gt;5,"w",IF(ISERROR(VLOOKUP(HU$6,fériés,1,FALSE)),(SUM($H$1:HU$1)&gt;SUM($F$21:$F21))*(SUM($H$1:HU$1)&lt;=SUM($F$21:$F22))*1,"F"))</f>
        <v>0</v>
      </c>
      <c r="HV22" s="65">
        <f ca="1">IF(WEEKDAY(HV$6,2)&gt;5,"w",IF(ISERROR(VLOOKUP(HV$6,fériés,1,FALSE)),(SUM($H$1:HV$1)&gt;SUM($F$21:$F21))*(SUM($H$1:HV$1)&lt;=SUM($F$21:$F22))*1,"F"))</f>
        <v>0</v>
      </c>
      <c r="HW22" s="65">
        <f ca="1">IF(WEEKDAY(HW$6,2)&gt;5,"w",IF(ISERROR(VLOOKUP(HW$6,fériés,1,FALSE)),(SUM($H$1:HW$1)&gt;SUM($F$21:$F21))*(SUM($H$1:HW$1)&lt;=SUM($F$21:$F22))*1,"F"))</f>
        <v>0</v>
      </c>
      <c r="HX22" s="65">
        <f ca="1">IF(WEEKDAY(HX$6,2)&gt;5,"w",IF(ISERROR(VLOOKUP(HX$6,fériés,1,FALSE)),(SUM($H$1:HX$1)&gt;SUM($F$21:$F21))*(SUM($H$1:HX$1)&lt;=SUM($F$21:$F22))*1,"F"))</f>
        <v>0</v>
      </c>
      <c r="HY22" s="65">
        <f ca="1">IF(WEEKDAY(HY$6,2)&gt;5,"w",IF(ISERROR(VLOOKUP(HY$6,fériés,1,FALSE)),(SUM($H$1:HY$1)&gt;SUM($F$21:$F21))*(SUM($H$1:HY$1)&lt;=SUM($F$21:$F22))*1,"F"))</f>
        <v>0</v>
      </c>
      <c r="HZ22" s="65">
        <f ca="1">IF(WEEKDAY(HZ$6,2)&gt;5,"w",IF(ISERROR(VLOOKUP(HZ$6,fériés,1,FALSE)),(SUM($H$1:HZ$1)&gt;SUM($F$21:$F21))*(SUM($H$1:HZ$1)&lt;=SUM($F$21:$F22))*1,"F"))</f>
        <v>0</v>
      </c>
      <c r="IA22" s="65">
        <f ca="1">IF(WEEKDAY(IA$6,2)&gt;5,"w",IF(ISERROR(VLOOKUP(IA$6,fériés,1,FALSE)),(SUM($H$1:IA$1)&gt;SUM($F$21:$F21))*(SUM($H$1:IA$1)&lt;=SUM($F$21:$F22))*1,"F"))</f>
        <v>0</v>
      </c>
      <c r="IB22" s="65">
        <f ca="1">IF(WEEKDAY(IB$6,2)&gt;5,"w",IF(ISERROR(VLOOKUP(IB$6,fériés,1,FALSE)),(SUM($H$1:IB$1)&gt;SUM($F$21:$F21))*(SUM($H$1:IB$1)&lt;=SUM($F$21:$F22))*1,"F"))</f>
        <v>0</v>
      </c>
      <c r="IC22" s="65">
        <f ca="1">IF(WEEKDAY(IC$6,2)&gt;5,"w",IF(ISERROR(VLOOKUP(IC$6,fériés,1,FALSE)),(SUM($H$1:IC$1)&gt;SUM($F$21:$F21))*(SUM($H$1:IC$1)&lt;=SUM($F$21:$F22))*1,"F"))</f>
        <v>0</v>
      </c>
      <c r="ID22" s="65">
        <f ca="1">IF(WEEKDAY(ID$6,2)&gt;5,"w",IF(ISERROR(VLOOKUP(ID$6,fériés,1,FALSE)),(SUM($H$1:ID$1)&gt;SUM($F$21:$F21))*(SUM($H$1:ID$1)&lt;=SUM($F$21:$F22))*1,"F"))</f>
        <v>0</v>
      </c>
      <c r="IE22" s="65">
        <f ca="1">IF(WEEKDAY(IE$6,2)&gt;5,"w",IF(ISERROR(VLOOKUP(IE$6,fériés,1,FALSE)),(SUM($H$1:IE$1)&gt;SUM($F$21:$F21))*(SUM($H$1:IE$1)&lt;=SUM($F$21:$F22))*1,"F"))</f>
        <v>0</v>
      </c>
      <c r="IF22" s="65">
        <f ca="1">IF(WEEKDAY(IF$6,2)&gt;5,"w",IF(ISERROR(VLOOKUP(IF$6,fériés,1,FALSE)),(SUM($H$1:IF$1)&gt;SUM($F$21:$F21))*(SUM($H$1:IF$1)&lt;=SUM($F$21:$F22))*1,"F"))</f>
        <v>0</v>
      </c>
      <c r="IG22" s="65">
        <f ca="1">IF(WEEKDAY(IG$6,2)&gt;5,"w",IF(ISERROR(VLOOKUP(IG$6,fériés,1,FALSE)),(SUM($H$1:IG$1)&gt;SUM($F$21:$F21))*(SUM($H$1:IG$1)&lt;=SUM($F$21:$F22))*1,"F"))</f>
        <v>0</v>
      </c>
      <c r="IH22" s="65">
        <f ca="1">IF(WEEKDAY(IH$6,2)&gt;5,"w",IF(ISERROR(VLOOKUP(IH$6,fériés,1,FALSE)),(SUM($H$1:IH$1)&gt;SUM($F$21:$F21))*(SUM($H$1:IH$1)&lt;=SUM($F$21:$F22))*1,"F"))</f>
        <v>0</v>
      </c>
      <c r="II22" s="65">
        <f ca="1">IF(WEEKDAY(II$6,2)&gt;5,"w",IF(ISERROR(VLOOKUP(II$6,fériés,1,FALSE)),(SUM($H$1:II$1)&gt;SUM($F$21:$F21))*(SUM($H$1:II$1)&lt;=SUM($F$21:$F22))*1,"F"))</f>
        <v>0</v>
      </c>
      <c r="IJ22" s="65">
        <f ca="1">IF(WEEKDAY(IJ$6,2)&gt;5,"w",IF(ISERROR(VLOOKUP(IJ$6,fériés,1,FALSE)),(SUM($H$1:IJ$1)&gt;SUM($F$21:$F21))*(SUM($H$1:IJ$1)&lt;=SUM($F$21:$F22))*1,"F"))</f>
        <v>0</v>
      </c>
      <c r="IK22" s="65">
        <f ca="1">IF(WEEKDAY(IK$6,2)&gt;5,"w",IF(ISERROR(VLOOKUP(IK$6,fériés,1,FALSE)),(SUM($H$1:IK$1)&gt;SUM($F$21:$F21))*(SUM($H$1:IK$1)&lt;=SUM($F$21:$F22))*1,"F"))</f>
        <v>0</v>
      </c>
      <c r="IL22" s="65">
        <f ca="1">IF(WEEKDAY(IL$6,2)&gt;5,"w",IF(ISERROR(VLOOKUP(IL$6,fériés,1,FALSE)),(SUM($H$1:IL$1)&gt;SUM($F$21:$F21))*(SUM($H$1:IL$1)&lt;=SUM($F$21:$F22))*1,"F"))</f>
        <v>0</v>
      </c>
      <c r="IM22" s="65">
        <f ca="1">IF(WEEKDAY(IM$6,2)&gt;5,"w",IF(ISERROR(VLOOKUP(IM$6,fériés,1,FALSE)),(SUM($H$1:IM$1)&gt;SUM($F$21:$F21))*(SUM($H$1:IM$1)&lt;=SUM($F$21:$F22))*1,"F"))</f>
        <v>0</v>
      </c>
      <c r="IN22" s="65">
        <f ca="1">IF(WEEKDAY(IN$6,2)&gt;5,"w",IF(ISERROR(VLOOKUP(IN$6,fériés,1,FALSE)),(SUM($H$1:IN$1)&gt;SUM($F$21:$F21))*(SUM($H$1:IN$1)&lt;=SUM($F$21:$F22))*1,"F"))</f>
        <v>0</v>
      </c>
      <c r="IO22" s="65">
        <f ca="1">IF(WEEKDAY(IO$6,2)&gt;5,"w",IF(ISERROR(VLOOKUP(IO$6,fériés,1,FALSE)),(SUM($H$1:IO$1)&gt;SUM($F$21:$F21))*(SUM($H$1:IO$1)&lt;=SUM($F$21:$F22))*1,"F"))</f>
        <v>0</v>
      </c>
      <c r="IP22" s="65">
        <f ca="1">IF(WEEKDAY(IP$6,2)&gt;5,"w",IF(ISERROR(VLOOKUP(IP$6,fériés,1,FALSE)),(SUM($H$1:IP$1)&gt;SUM($F$21:$F21))*(SUM($H$1:IP$1)&lt;=SUM($F$21:$F22))*1,"F"))</f>
        <v>0</v>
      </c>
      <c r="IQ22" s="65">
        <f ca="1">IF(WEEKDAY(IQ$6,2)&gt;5,"w",IF(ISERROR(VLOOKUP(IQ$6,fériés,1,FALSE)),(SUM($H$1:IQ$1)&gt;SUM($F$21:$F21))*(SUM($H$1:IQ$1)&lt;=SUM($F$21:$F22))*1,"F"))</f>
        <v>0</v>
      </c>
      <c r="IR22" s="65">
        <f ca="1">IF(WEEKDAY(IR$6,2)&gt;5,"w",IF(ISERROR(VLOOKUP(IR$6,fériés,1,FALSE)),(SUM($H$1:IR$1)&gt;SUM($F$21:$F21))*(SUM($H$1:IR$1)&lt;=SUM($F$21:$F22))*1,"F"))</f>
        <v>0</v>
      </c>
      <c r="IS22" s="65">
        <f ca="1">IF(WEEKDAY(IS$6,2)&gt;5,"w",IF(ISERROR(VLOOKUP(IS$6,fériés,1,FALSE)),(SUM($H$1:IS$1)&gt;SUM($F$21:$F21))*(SUM($H$1:IS$1)&lt;=SUM($F$21:$F22))*1,"F"))</f>
        <v>0</v>
      </c>
      <c r="IT22" s="65">
        <f ca="1">IF(WEEKDAY(IT$6,2)&gt;5,"w",IF(ISERROR(VLOOKUP(IT$6,fériés,1,FALSE)),(SUM($H$1:IT$1)&gt;SUM($F$21:$F21))*(SUM($H$1:IT$1)&lt;=SUM($F$21:$F22))*1,"F"))</f>
        <v>0</v>
      </c>
      <c r="IU22" s="65">
        <f ca="1">IF(WEEKDAY(IU$6,2)&gt;5,"w",IF(ISERROR(VLOOKUP(IU$6,fériés,1,FALSE)),(SUM($H$1:IU$1)&gt;SUM($F$21:$F21))*(SUM($H$1:IU$1)&lt;=SUM($F$21:$F22))*1,"F"))</f>
        <v>0</v>
      </c>
      <c r="IV22" s="65">
        <f ca="1">IF(WEEKDAY(IV$6,2)&gt;5,"w",IF(ISERROR(VLOOKUP(IV$6,fériés,1,FALSE)),(SUM($H$1:IV$1)&gt;SUM($F$21:$F21))*(SUM($H$1:IV$1)&lt;=SUM($F$21:$F22))*1,"F"))</f>
        <v>0</v>
      </c>
      <c r="IW22" s="65">
        <f ca="1">IF(WEEKDAY(IW$6,2)&gt;5,"w",IF(ISERROR(VLOOKUP(IW$6,fériés,1,FALSE)),(SUM($H$1:IW$1)&gt;SUM($F$21:$F21))*(SUM($H$1:IW$1)&lt;=SUM($F$21:$F22))*1,"F"))</f>
        <v>0</v>
      </c>
      <c r="IX22" s="65">
        <f ca="1">IF(WEEKDAY(IX$6,2)&gt;5,"w",IF(ISERROR(VLOOKUP(IX$6,fériés,1,FALSE)),(SUM($H$1:IX$1)&gt;SUM($F$21:$F21))*(SUM($H$1:IX$1)&lt;=SUM($F$21:$F22))*1,"F"))</f>
        <v>0</v>
      </c>
      <c r="IY22" s="65">
        <f ca="1">IF(WEEKDAY(IY$6,2)&gt;5,"w",IF(ISERROR(VLOOKUP(IY$6,fériés,1,FALSE)),(SUM($H$1:IY$1)&gt;SUM($F$21:$F21))*(SUM($H$1:IY$1)&lt;=SUM($F$21:$F22))*1,"F"))</f>
        <v>0</v>
      </c>
      <c r="IZ22" s="65">
        <f ca="1">IF(WEEKDAY(IZ$6,2)&gt;5,"w",IF(ISERROR(VLOOKUP(IZ$6,fériés,1,FALSE)),(SUM($H$1:IZ$1)&gt;SUM($F$21:$F21))*(SUM($H$1:IZ$1)&lt;=SUM($F$21:$F22))*1,"F"))</f>
        <v>0</v>
      </c>
      <c r="JA22" s="65">
        <f ca="1">IF(WEEKDAY(JA$6,2)&gt;5,"w",IF(ISERROR(VLOOKUP(JA$6,fériés,1,FALSE)),(SUM($H$1:JA$1)&gt;SUM($F$21:$F21))*(SUM($H$1:JA$1)&lt;=SUM($F$21:$F22))*1,"F"))</f>
        <v>0</v>
      </c>
      <c r="JB22" s="65">
        <f ca="1">IF(WEEKDAY(JB$6,2)&gt;5,"w",IF(ISERROR(VLOOKUP(JB$6,fériés,1,FALSE)),(SUM($H$1:JB$1)&gt;SUM($F$21:$F21))*(SUM($H$1:JB$1)&lt;=SUM($F$21:$F22))*1,"F"))</f>
        <v>0</v>
      </c>
      <c r="JC22" s="65">
        <f ca="1">IF(WEEKDAY(JC$6,2)&gt;5,"w",IF(ISERROR(VLOOKUP(JC$6,fériés,1,FALSE)),(SUM($H$1:JC$1)&gt;SUM($F$21:$F21))*(SUM($H$1:JC$1)&lt;=SUM($F$21:$F22))*1,"F"))</f>
        <v>0</v>
      </c>
      <c r="JD22" s="65">
        <f ca="1">IF(WEEKDAY(JD$6,2)&gt;5,"w",IF(ISERROR(VLOOKUP(JD$6,fériés,1,FALSE)),(SUM($H$1:JD$1)&gt;SUM($F$21:$F21))*(SUM($H$1:JD$1)&lt;=SUM($F$21:$F22))*1,"F"))</f>
        <v>0</v>
      </c>
      <c r="JE22" s="65">
        <f ca="1">IF(WEEKDAY(JE$6,2)&gt;5,"w",IF(ISERROR(VLOOKUP(JE$6,fériés,1,FALSE)),(SUM($H$1:JE$1)&gt;SUM($F$21:$F21))*(SUM($H$1:JE$1)&lt;=SUM($F$21:$F22))*1,"F"))</f>
        <v>0</v>
      </c>
      <c r="JF22" s="65">
        <f ca="1">IF(WEEKDAY(JF$6,2)&gt;5,"w",IF(ISERROR(VLOOKUP(JF$6,fériés,1,FALSE)),(SUM($H$1:JF$1)&gt;SUM($F$21:$F21))*(SUM($H$1:JF$1)&lt;=SUM($F$21:$F22))*1,"F"))</f>
        <v>0</v>
      </c>
      <c r="JG22" s="65">
        <f ca="1">IF(WEEKDAY(JG$6,2)&gt;5,"w",IF(ISERROR(VLOOKUP(JG$6,fériés,1,FALSE)),(SUM($H$1:JG$1)&gt;SUM($F$21:$F21))*(SUM($H$1:JG$1)&lt;=SUM($F$21:$F22))*1,"F"))</f>
        <v>0</v>
      </c>
      <c r="JH22" s="65">
        <f ca="1">IF(WEEKDAY(JH$6,2)&gt;5,"w",IF(ISERROR(VLOOKUP(JH$6,fériés,1,FALSE)),(SUM($H$1:JH$1)&gt;SUM($F$21:$F21))*(SUM($H$1:JH$1)&lt;=SUM($F$21:$F22))*1,"F"))</f>
        <v>0</v>
      </c>
      <c r="JI22" s="65">
        <f ca="1">IF(WEEKDAY(JI$6,2)&gt;5,"w",IF(ISERROR(VLOOKUP(JI$6,fériés,1,FALSE)),(SUM($H$1:JI$1)&gt;SUM($F$21:$F21))*(SUM($H$1:JI$1)&lt;=SUM($F$21:$F22))*1,"F"))</f>
        <v>0</v>
      </c>
      <c r="JJ22" s="65">
        <f ca="1">IF(WEEKDAY(JJ$6,2)&gt;5,"w",IF(ISERROR(VLOOKUP(JJ$6,fériés,1,FALSE)),(SUM($H$1:JJ$1)&gt;SUM($F$21:$F21))*(SUM($H$1:JJ$1)&lt;=SUM($F$21:$F22))*1,"F"))</f>
        <v>0</v>
      </c>
      <c r="JK22" s="65">
        <f ca="1">IF(WEEKDAY(JK$6,2)&gt;5,"w",IF(ISERROR(VLOOKUP(JK$6,fériés,1,FALSE)),(SUM($H$1:JK$1)&gt;SUM($F$21:$F21))*(SUM($H$1:JK$1)&lt;=SUM($F$21:$F22))*1,"F"))</f>
        <v>0</v>
      </c>
      <c r="JL22" s="65">
        <f ca="1">IF(WEEKDAY(JL$6,2)&gt;5,"w",IF(ISERROR(VLOOKUP(JL$6,fériés,1,FALSE)),(SUM($H$1:JL$1)&gt;SUM($F$21:$F21))*(SUM($H$1:JL$1)&lt;=SUM($F$21:$F22))*1,"F"))</f>
        <v>0</v>
      </c>
      <c r="JM22" s="65">
        <f ca="1">IF(WEEKDAY(JM$6,2)&gt;5,"w",IF(ISERROR(VLOOKUP(JM$6,fériés,1,FALSE)),(SUM($H$1:JM$1)&gt;SUM($F$21:$F21))*(SUM($H$1:JM$1)&lt;=SUM($F$21:$F22))*1,"F"))</f>
        <v>0</v>
      </c>
      <c r="JN22" s="65">
        <f ca="1">IF(WEEKDAY(JN$6,2)&gt;5,"w",IF(ISERROR(VLOOKUP(JN$6,fériés,1,FALSE)),(SUM($H$1:JN$1)&gt;SUM($F$21:$F21))*(SUM($H$1:JN$1)&lt;=SUM($F$21:$F22))*1,"F"))</f>
        <v>0</v>
      </c>
      <c r="JO22" s="65">
        <f ca="1">IF(WEEKDAY(JO$6,2)&gt;5,"w",IF(ISERROR(VLOOKUP(JO$6,fériés,1,FALSE)),(SUM($H$1:JO$1)&gt;SUM($F$21:$F21))*(SUM($H$1:JO$1)&lt;=SUM($F$21:$F22))*1,"F"))</f>
        <v>0</v>
      </c>
      <c r="JP22" s="65" t="str">
        <f ca="1">IF(WEEKDAY(JP$6,2)&gt;5,"w",IF(ISERROR(VLOOKUP(JP$6,fériés,1,FALSE)),(SUM($H$1:JP$1)&gt;SUM($F$21:$F21))*(SUM($H$1:JP$1)&lt;=SUM($F$21:$F22))*1,"F"))</f>
        <v>w</v>
      </c>
      <c r="JQ22" s="65" t="str">
        <f ca="1">IF(WEEKDAY(JQ$6,2)&gt;5,"w",IF(ISERROR(VLOOKUP(JQ$6,fériés,1,FALSE)),(SUM($H$1:JQ$1)&gt;SUM($F$21:$F21))*(SUM($H$1:JQ$1)&lt;=SUM($F$21:$F22))*1,"F"))</f>
        <v>w</v>
      </c>
      <c r="JR22" s="65" t="str">
        <f ca="1">IF(WEEKDAY(JR$6,2)&gt;5,"w",IF(ISERROR(VLOOKUP(JR$6,fériés,1,FALSE)),(SUM($H$1:JR$1)&gt;SUM($F$21:$F21))*(SUM($H$1:JR$1)&lt;=SUM($F$21:$F22))*1,"F"))</f>
        <v>w</v>
      </c>
      <c r="JS22" s="65" t="str">
        <f ca="1">IF(WEEKDAY(JS$6,2)&gt;5,"w",IF(ISERROR(VLOOKUP(JS$6,fériés,1,FALSE)),(SUM($H$1:JS$1)&gt;SUM($F$21:$F21))*(SUM($H$1:JS$1)&lt;=SUM($F$21:$F22))*1,"F"))</f>
        <v>w</v>
      </c>
      <c r="JT22" s="65" t="str">
        <f ca="1">IF(WEEKDAY(JT$6,2)&gt;5,"w",IF(ISERROR(VLOOKUP(JT$6,fériés,1,FALSE)),(SUM($H$1:JT$1)&gt;SUM($F$21:$F21))*(SUM($H$1:JT$1)&lt;=SUM($F$21:$F22))*1,"F"))</f>
        <v>w</v>
      </c>
      <c r="JU22" s="65" t="str">
        <f ca="1">IF(WEEKDAY(JU$6,2)&gt;5,"w",IF(ISERROR(VLOOKUP(JU$6,fériés,1,FALSE)),(SUM($H$1:JU$1)&gt;SUM($F$21:$F21))*(SUM($H$1:JU$1)&lt;=SUM($F$21:$F22))*1,"F"))</f>
        <v>w</v>
      </c>
      <c r="JV22" s="65" t="str">
        <f ca="1">IF(WEEKDAY(JV$6,2)&gt;5,"w",IF(ISERROR(VLOOKUP(JV$6,fériés,1,FALSE)),(SUM($H$1:JV$1)&gt;SUM($F$21:$F21))*(SUM($H$1:JV$1)&lt;=SUM($F$21:$F22))*1,"F"))</f>
        <v>w</v>
      </c>
      <c r="JW22" s="65" t="str">
        <f ca="1">IF(WEEKDAY(JW$6,2)&gt;5,"w",IF(ISERROR(VLOOKUP(JW$6,fériés,1,FALSE)),(SUM($H$1:JW$1)&gt;SUM($F$21:$F21))*(SUM($H$1:JW$1)&lt;=SUM($F$21:$F22))*1,"F"))</f>
        <v>w</v>
      </c>
      <c r="JX22" s="65" t="str">
        <f ca="1">IF(WEEKDAY(JX$6,2)&gt;5,"w",IF(ISERROR(VLOOKUP(JX$6,fériés,1,FALSE)),(SUM($H$1:JX$1)&gt;SUM($F$21:$F21))*(SUM($H$1:JX$1)&lt;=SUM($F$21:$F22))*1,"F"))</f>
        <v>w</v>
      </c>
      <c r="JY22" s="65" t="str">
        <f ca="1">IF(WEEKDAY(JY$6,2)&gt;5,"w",IF(ISERROR(VLOOKUP(JY$6,fériés,1,FALSE)),(SUM($H$1:JY$1)&gt;SUM($F$21:$F21))*(SUM($H$1:JY$1)&lt;=SUM($F$21:$F22))*1,"F"))</f>
        <v>w</v>
      </c>
      <c r="JZ22" s="65" t="str">
        <f ca="1">IF(WEEKDAY(JZ$6,2)&gt;5,"w",IF(ISERROR(VLOOKUP(JZ$6,fériés,1,FALSE)),(SUM($H$1:JZ$1)&gt;SUM($F$21:$F21))*(SUM($H$1:JZ$1)&lt;=SUM($F$21:$F22))*1,"F"))</f>
        <v>w</v>
      </c>
      <c r="KA22" s="65" t="str">
        <f ca="1">IF(WEEKDAY(KA$6,2)&gt;5,"w",IF(ISERROR(VLOOKUP(KA$6,fériés,1,FALSE)),(SUM($H$1:KA$1)&gt;SUM($F$21:$F21))*(SUM($H$1:KA$1)&lt;=SUM($F$21:$F22))*1,"F"))</f>
        <v>w</v>
      </c>
      <c r="KB22" s="65" t="str">
        <f ca="1">IF(WEEKDAY(KB$6,2)&gt;5,"w",IF(ISERROR(VLOOKUP(KB$6,fériés,1,FALSE)),(SUM($H$1:KB$1)&gt;SUM($F$21:$F21))*(SUM($H$1:KB$1)&lt;=SUM($F$21:$F22))*1,"F"))</f>
        <v>w</v>
      </c>
      <c r="KC22" s="65" t="str">
        <f ca="1">IF(WEEKDAY(KC$6,2)&gt;5,"w",IF(ISERROR(VLOOKUP(KC$6,fériés,1,FALSE)),(SUM($H$1:KC$1)&gt;SUM($F$21:$F21))*(SUM($H$1:KC$1)&lt;=SUM($F$21:$F22))*1,"F"))</f>
        <v>w</v>
      </c>
      <c r="KD22" s="65" t="str">
        <f ca="1">IF(WEEKDAY(KD$6,2)&gt;5,"w",IF(ISERROR(VLOOKUP(KD$6,fériés,1,FALSE)),(SUM($H$1:KD$1)&gt;SUM($F$21:$F21))*(SUM($H$1:KD$1)&lt;=SUM($F$21:$F22))*1,"F"))</f>
        <v>w</v>
      </c>
      <c r="KE22" s="65" t="str">
        <f ca="1">IF(WEEKDAY(KE$6,2)&gt;5,"w",IF(ISERROR(VLOOKUP(KE$6,fériés,1,FALSE)),(SUM($H$1:KE$1)&gt;SUM($F$21:$F21))*(SUM($H$1:KE$1)&lt;=SUM($F$21:$F22))*1,"F"))</f>
        <v>w</v>
      </c>
      <c r="KF22" s="65" t="str">
        <f ca="1">IF(WEEKDAY(KF$6,2)&gt;5,"w",IF(ISERROR(VLOOKUP(KF$6,fériés,1,FALSE)),(SUM($H$1:KF$1)&gt;SUM($F$21:$F21))*(SUM($H$1:KF$1)&lt;=SUM($F$21:$F22))*1,"F"))</f>
        <v>w</v>
      </c>
      <c r="KG22" s="65" t="str">
        <f ca="1">IF(WEEKDAY(KG$6,2)&gt;5,"w",IF(ISERROR(VLOOKUP(KG$6,fériés,1,FALSE)),(SUM($H$1:KG$1)&gt;SUM($F$21:$F21))*(SUM($H$1:KG$1)&lt;=SUM($F$21:$F22))*1,"F"))</f>
        <v>w</v>
      </c>
      <c r="KH22" s="65" t="str">
        <f ca="1">IF(WEEKDAY(KH$6,2)&gt;5,"w",IF(ISERROR(VLOOKUP(KH$6,fériés,1,FALSE)),(SUM($H$1:KH$1)&gt;SUM($F$21:$F21))*(SUM($H$1:KH$1)&lt;=SUM($F$21:$F22))*1,"F"))</f>
        <v>w</v>
      </c>
      <c r="KI22" s="65" t="str">
        <f ca="1">IF(WEEKDAY(KI$6,2)&gt;5,"w",IF(ISERROR(VLOOKUP(KI$6,fériés,1,FALSE)),(SUM($H$1:KI$1)&gt;SUM($F$21:$F21))*(SUM($H$1:KI$1)&lt;=SUM($F$21:$F22))*1,"F"))</f>
        <v>w</v>
      </c>
      <c r="KJ22" s="65">
        <f ca="1">IF(WEEKDAY(KJ$6,2)&gt;5,"w",IF(ISERROR(VLOOKUP(KJ$6,fériés,1,FALSE)),(SUM($H$1:KJ$1)&gt;SUM($F$21:$F21))*(SUM($H$1:KJ$1)&lt;=SUM($F$21:$F22))*1,"F"))</f>
        <v>0</v>
      </c>
      <c r="KK22" s="65">
        <f ca="1">IF(WEEKDAY(KK$6,2)&gt;5,"w",IF(ISERROR(VLOOKUP(KK$6,fériés,1,FALSE)),(SUM($H$1:KK$1)&gt;SUM($F$21:$F21))*(SUM($H$1:KK$1)&lt;=SUM($F$21:$F22))*1,"F"))</f>
        <v>0</v>
      </c>
      <c r="KL22" s="65">
        <f ca="1">IF(WEEKDAY(KL$6,2)&gt;5,"w",IF(ISERROR(VLOOKUP(KL$6,fériés,1,FALSE)),(SUM($H$1:KL$1)&gt;SUM($F$21:$F21))*(SUM($H$1:KL$1)&lt;=SUM($F$21:$F22))*1,"F"))</f>
        <v>0</v>
      </c>
      <c r="KM22" s="65">
        <f ca="1">IF(WEEKDAY(KM$6,2)&gt;5,"w",IF(ISERROR(VLOOKUP(KM$6,fériés,1,FALSE)),(SUM($H$1:KM$1)&gt;SUM($F$21:$F21))*(SUM($H$1:KM$1)&lt;=SUM($F$21:$F22))*1,"F"))</f>
        <v>0</v>
      </c>
      <c r="KN22" s="65">
        <f ca="1">IF(WEEKDAY(KN$6,2)&gt;5,"w",IF(ISERROR(VLOOKUP(KN$6,fériés,1,FALSE)),(SUM($H$1:KN$1)&gt;SUM($F$21:$F21))*(SUM($H$1:KN$1)&lt;=SUM($F$21:$F22))*1,"F"))</f>
        <v>0</v>
      </c>
      <c r="KO22" s="65">
        <f ca="1">IF(WEEKDAY(KO$6,2)&gt;5,"w",IF(ISERROR(VLOOKUP(KO$6,fériés,1,FALSE)),(SUM($H$1:KO$1)&gt;SUM($F$21:$F21))*(SUM($H$1:KO$1)&lt;=SUM($F$21:$F22))*1,"F"))</f>
        <v>0</v>
      </c>
      <c r="KP22" s="65">
        <f ca="1">IF(WEEKDAY(KP$6,2)&gt;5,"w",IF(ISERROR(VLOOKUP(KP$6,fériés,1,FALSE)),(SUM($H$1:KP$1)&gt;SUM($F$21:$F21))*(SUM($H$1:KP$1)&lt;=SUM($F$21:$F22))*1,"F"))</f>
        <v>0</v>
      </c>
      <c r="KQ22" s="65">
        <f ca="1">IF(WEEKDAY(KQ$6,2)&gt;5,"w",IF(ISERROR(VLOOKUP(KQ$6,fériés,1,FALSE)),(SUM($H$1:KQ$1)&gt;SUM($F$21:$F21))*(SUM($H$1:KQ$1)&lt;=SUM($F$21:$F22))*1,"F"))</f>
        <v>0</v>
      </c>
      <c r="KR22" s="65">
        <f ca="1">IF(WEEKDAY(KR$6,2)&gt;5,"w",IF(ISERROR(VLOOKUP(KR$6,fériés,1,FALSE)),(SUM($H$1:KR$1)&gt;SUM($F$21:$F21))*(SUM($H$1:KR$1)&lt;=SUM($F$21:$F22))*1,"F"))</f>
        <v>0</v>
      </c>
      <c r="KS22" s="65">
        <f ca="1">IF(WEEKDAY(KS$6,2)&gt;5,"w",IF(ISERROR(VLOOKUP(KS$6,fériés,1,FALSE)),(SUM($H$1:KS$1)&gt;SUM($F$21:$F21))*(SUM($H$1:KS$1)&lt;=SUM($F$21:$F22))*1,"F"))</f>
        <v>0</v>
      </c>
      <c r="KT22" s="65">
        <f ca="1">IF(WEEKDAY(KT$6,2)&gt;5,"w",IF(ISERROR(VLOOKUP(KT$6,fériés,1,FALSE)),(SUM($H$1:KT$1)&gt;SUM($F$21:$F21))*(SUM($H$1:KT$1)&lt;=SUM($F$21:$F22))*1,"F"))</f>
        <v>0</v>
      </c>
      <c r="KU22" s="65">
        <f ca="1">IF(WEEKDAY(KU$6,2)&gt;5,"w",IF(ISERROR(VLOOKUP(KU$6,fériés,1,FALSE)),(SUM($H$1:KU$1)&gt;SUM($F$21:$F21))*(SUM($H$1:KU$1)&lt;=SUM($F$21:$F22))*1,"F"))</f>
        <v>0</v>
      </c>
      <c r="KV22" s="65">
        <f ca="1">IF(WEEKDAY(KV$6,2)&gt;5,"w",IF(ISERROR(VLOOKUP(KV$6,fériés,1,FALSE)),(SUM($H$1:KV$1)&gt;SUM($F$21:$F21))*(SUM($H$1:KV$1)&lt;=SUM($F$21:$F22))*1,"F"))</f>
        <v>0</v>
      </c>
      <c r="KW22" s="65">
        <f ca="1">IF(WEEKDAY(KW$6,2)&gt;5,"w",IF(ISERROR(VLOOKUP(KW$6,fériés,1,FALSE)),(SUM($H$1:KW$1)&gt;SUM($F$21:$F21))*(SUM($H$1:KW$1)&lt;=SUM($F$21:$F22))*1,"F"))</f>
        <v>0</v>
      </c>
      <c r="KX22" s="65">
        <f ca="1">IF(WEEKDAY(KX$6,2)&gt;5,"w",IF(ISERROR(VLOOKUP(KX$6,fériés,1,FALSE)),(SUM($H$1:KX$1)&gt;SUM($F$21:$F21))*(SUM($H$1:KX$1)&lt;=SUM($F$21:$F22))*1,"F"))</f>
        <v>0</v>
      </c>
      <c r="KY22" s="65">
        <f ca="1">IF(WEEKDAY(KY$6,2)&gt;5,"w",IF(ISERROR(VLOOKUP(KY$6,fériés,1,FALSE)),(SUM($H$1:KY$1)&gt;SUM($F$21:$F21))*(SUM($H$1:KY$1)&lt;=SUM($F$21:$F22))*1,"F"))</f>
        <v>0</v>
      </c>
      <c r="KZ22" s="65">
        <f ca="1">IF(WEEKDAY(KZ$6,2)&gt;5,"w",IF(ISERROR(VLOOKUP(KZ$6,fériés,1,FALSE)),(SUM($H$1:KZ$1)&gt;SUM($F$21:$F21))*(SUM($H$1:KZ$1)&lt;=SUM($F$21:$F22))*1,"F"))</f>
        <v>0</v>
      </c>
      <c r="LA22" s="65">
        <f ca="1">IF(WEEKDAY(LA$6,2)&gt;5,"w",IF(ISERROR(VLOOKUP(LA$6,fériés,1,FALSE)),(SUM($H$1:LA$1)&gt;SUM($F$21:$F21))*(SUM($H$1:LA$1)&lt;=SUM($F$21:$F22))*1,"F"))</f>
        <v>0</v>
      </c>
      <c r="LB22" s="65">
        <f ca="1">IF(WEEKDAY(LB$6,2)&gt;5,"w",IF(ISERROR(VLOOKUP(LB$6,fériés,1,FALSE)),(SUM($H$1:LB$1)&gt;SUM($F$21:$F21))*(SUM($H$1:LB$1)&lt;=SUM($F$21:$F22))*1,"F"))</f>
        <v>0</v>
      </c>
      <c r="LC22" s="65">
        <f ca="1">IF(WEEKDAY(LC$6,2)&gt;5,"w",IF(ISERROR(VLOOKUP(LC$6,fériés,1,FALSE)),(SUM($H$1:LC$1)&gt;SUM($F$21:$F21))*(SUM($H$1:LC$1)&lt;=SUM($F$21:$F22))*1,"F"))</f>
        <v>0</v>
      </c>
      <c r="LD22" s="65">
        <f ca="1">IF(WEEKDAY(LD$6,2)&gt;5,"w",IF(ISERROR(VLOOKUP(LD$6,fériés,1,FALSE)),(SUM($H$1:LD$1)&gt;SUM($F$21:$F21))*(SUM($H$1:LD$1)&lt;=SUM($F$21:$F22))*1,"F"))</f>
        <v>0</v>
      </c>
      <c r="LE22" s="65">
        <f ca="1">IF(WEEKDAY(LE$6,2)&gt;5,"w",IF(ISERROR(VLOOKUP(LE$6,fériés,1,FALSE)),(SUM($H$1:LE$1)&gt;SUM($F$21:$F21))*(SUM($H$1:LE$1)&lt;=SUM($F$21:$F22))*1,"F"))</f>
        <v>0</v>
      </c>
      <c r="LF22" s="65">
        <f ca="1">IF(WEEKDAY(LF$6,2)&gt;5,"w",IF(ISERROR(VLOOKUP(LF$6,fériés,1,FALSE)),(SUM($H$1:LF$1)&gt;SUM($F$21:$F21))*(SUM($H$1:LF$1)&lt;=SUM($F$21:$F22))*1,"F"))</f>
        <v>0</v>
      </c>
      <c r="LG22" s="65">
        <f ca="1">IF(WEEKDAY(LG$6,2)&gt;5,"w",IF(ISERROR(VLOOKUP(LG$6,fériés,1,FALSE)),(SUM($H$1:LG$1)&gt;SUM($F$21:$F21))*(SUM($H$1:LG$1)&lt;=SUM($F$21:$F22))*1,"F"))</f>
        <v>0</v>
      </c>
      <c r="LH22" s="65">
        <f ca="1">IF(WEEKDAY(LH$6,2)&gt;5,"w",IF(ISERROR(VLOOKUP(LH$6,fériés,1,FALSE)),(SUM($H$1:LH$1)&gt;SUM($F$21:$F21))*(SUM($H$1:LH$1)&lt;=SUM($F$21:$F22))*1,"F"))</f>
        <v>0</v>
      </c>
      <c r="LI22" s="65">
        <f ca="1">IF(WEEKDAY(LI$6,2)&gt;5,"w",IF(ISERROR(VLOOKUP(LI$6,fériés,1,FALSE)),(SUM($H$1:LI$1)&gt;SUM($F$21:$F21))*(SUM($H$1:LI$1)&lt;=SUM($F$21:$F22))*1,"F"))</f>
        <v>0</v>
      </c>
      <c r="LJ22" s="65">
        <f ca="1">IF(WEEKDAY(LJ$6,2)&gt;5,"w",IF(ISERROR(VLOOKUP(LJ$6,fériés,1,FALSE)),(SUM($H$1:LJ$1)&gt;SUM($F$21:$F21))*(SUM($H$1:LJ$1)&lt;=SUM($F$21:$F22))*1,"F"))</f>
        <v>0</v>
      </c>
      <c r="LK22" s="65">
        <f ca="1">IF(WEEKDAY(LK$6,2)&gt;5,"w",IF(ISERROR(VLOOKUP(LK$6,fériés,1,FALSE)),(SUM($H$1:LK$1)&gt;SUM($F$21:$F21))*(SUM($H$1:LK$1)&lt;=SUM($F$21:$F22))*1,"F"))</f>
        <v>0</v>
      </c>
      <c r="LL22" s="65">
        <f ca="1">IF(WEEKDAY(LL$6,2)&gt;5,"w",IF(ISERROR(VLOOKUP(LL$6,fériés,1,FALSE)),(SUM($H$1:LL$1)&gt;SUM($F$21:$F21))*(SUM($H$1:LL$1)&lt;=SUM($F$21:$F22))*1,"F"))</f>
        <v>0</v>
      </c>
      <c r="LM22" s="65">
        <f ca="1">IF(WEEKDAY(LM$6,2)&gt;5,"w",IF(ISERROR(VLOOKUP(LM$6,fériés,1,FALSE)),(SUM($H$1:LM$1)&gt;SUM($F$21:$F21))*(SUM($H$1:LM$1)&lt;=SUM($F$21:$F22))*1,"F"))</f>
        <v>0</v>
      </c>
      <c r="LN22" s="65">
        <f ca="1">IF(WEEKDAY(LN$6,2)&gt;5,"w",IF(ISERROR(VLOOKUP(LN$6,fériés,1,FALSE)),(SUM($H$1:LN$1)&gt;SUM($F$21:$F21))*(SUM($H$1:LN$1)&lt;=SUM($F$21:$F22))*1,"F"))</f>
        <v>0</v>
      </c>
      <c r="LO22" s="65">
        <f ca="1">IF(WEEKDAY(LO$6,2)&gt;5,"w",IF(ISERROR(VLOOKUP(LO$6,fériés,1,FALSE)),(SUM($H$1:LO$1)&gt;SUM($F$21:$F21))*(SUM($H$1:LO$1)&lt;=SUM($F$21:$F22))*1,"F"))</f>
        <v>0</v>
      </c>
      <c r="LP22" s="65">
        <f ca="1">IF(WEEKDAY(LP$6,2)&gt;5,"w",IF(ISERROR(VLOOKUP(LP$6,fériés,1,FALSE)),(SUM($H$1:LP$1)&gt;SUM($F$21:$F21))*(SUM($H$1:LP$1)&lt;=SUM($F$21:$F22))*1,"F"))</f>
        <v>0</v>
      </c>
      <c r="LQ22" s="65">
        <f ca="1">IF(WEEKDAY(LQ$6,2)&gt;5,"w",IF(ISERROR(VLOOKUP(LQ$6,fériés,1,FALSE)),(SUM($H$1:LQ$1)&gt;SUM($F$21:$F21))*(SUM($H$1:LQ$1)&lt;=SUM($F$21:$F22))*1,"F"))</f>
        <v>0</v>
      </c>
      <c r="LR22" s="65">
        <f ca="1">IF(WEEKDAY(LR$6,2)&gt;5,"w",IF(ISERROR(VLOOKUP(LR$6,fériés,1,FALSE)),(SUM($H$1:LR$1)&gt;SUM($F$21:$F21))*(SUM($H$1:LR$1)&lt;=SUM($F$21:$F22))*1,"F"))</f>
        <v>0</v>
      </c>
      <c r="LS22" s="65">
        <f ca="1">IF(WEEKDAY(LS$6,2)&gt;5,"w",IF(ISERROR(VLOOKUP(LS$6,fériés,1,FALSE)),(SUM($H$1:LS$1)&gt;SUM($F$21:$F21))*(SUM($H$1:LS$1)&lt;=SUM($F$21:$F22))*1,"F"))</f>
        <v>0</v>
      </c>
      <c r="LT22" s="65">
        <f ca="1">IF(WEEKDAY(LT$6,2)&gt;5,"w",IF(ISERROR(VLOOKUP(LT$6,fériés,1,FALSE)),(SUM($H$1:LT$1)&gt;SUM($F$21:$F21))*(SUM($H$1:LT$1)&lt;=SUM($F$21:$F22))*1,"F"))</f>
        <v>0</v>
      </c>
      <c r="LU22" s="65">
        <f ca="1">IF(WEEKDAY(LU$6,2)&gt;5,"w",IF(ISERROR(VLOOKUP(LU$6,fériés,1,FALSE)),(SUM($H$1:LU$1)&gt;SUM($F$21:$F21))*(SUM($H$1:LU$1)&lt;=SUM($F$21:$F22))*1,"F"))</f>
        <v>0</v>
      </c>
      <c r="LV22" s="65">
        <f ca="1">IF(WEEKDAY(LV$6,2)&gt;5,"w",IF(ISERROR(VLOOKUP(LV$6,fériés,1,FALSE)),(SUM($H$1:LV$1)&gt;SUM($F$21:$F21))*(SUM($H$1:LV$1)&lt;=SUM($F$21:$F22))*1,"F"))</f>
        <v>0</v>
      </c>
      <c r="LW22" s="65">
        <f ca="1">IF(WEEKDAY(LW$6,2)&gt;5,"w",IF(ISERROR(VLOOKUP(LW$6,fériés,1,FALSE)),(SUM($H$1:LW$1)&gt;SUM($F$21:$F21))*(SUM($H$1:LW$1)&lt;=SUM($F$21:$F22))*1,"F"))</f>
        <v>0</v>
      </c>
      <c r="LX22" s="65">
        <f ca="1">IF(WEEKDAY(LX$6,2)&gt;5,"w",IF(ISERROR(VLOOKUP(LX$6,fériés,1,FALSE)),(SUM($H$1:LX$1)&gt;SUM($F$21:$F21))*(SUM($H$1:LX$1)&lt;=SUM($F$21:$F22))*1,"F"))</f>
        <v>0</v>
      </c>
      <c r="LY22" s="65">
        <f ca="1">IF(WEEKDAY(LY$6,2)&gt;5,"w",IF(ISERROR(VLOOKUP(LY$6,fériés,1,FALSE)),(SUM($H$1:LY$1)&gt;SUM($F$21:$F21))*(SUM($H$1:LY$1)&lt;=SUM($F$21:$F22))*1,"F"))</f>
        <v>0</v>
      </c>
      <c r="LZ22" s="65">
        <f ca="1">IF(WEEKDAY(LZ$6,2)&gt;5,"w",IF(ISERROR(VLOOKUP(LZ$6,fériés,1,FALSE)),(SUM($H$1:LZ$1)&gt;SUM($F$21:$F21))*(SUM($H$1:LZ$1)&lt;=SUM($F$21:$F22))*1,"F"))</f>
        <v>0</v>
      </c>
      <c r="MA22" s="65">
        <f ca="1">IF(WEEKDAY(MA$6,2)&gt;5,"w",IF(ISERROR(VLOOKUP(MA$6,fériés,1,FALSE)),(SUM($H$1:MA$1)&gt;SUM($F$21:$F21))*(SUM($H$1:MA$1)&lt;=SUM($F$21:$F22))*1,"F"))</f>
        <v>0</v>
      </c>
      <c r="MB22" s="65">
        <f ca="1">IF(WEEKDAY(MB$6,2)&gt;5,"w",IF(ISERROR(VLOOKUP(MB$6,fériés,1,FALSE)),(SUM($H$1:MB$1)&gt;SUM($F$21:$F21))*(SUM($H$1:MB$1)&lt;=SUM($F$21:$F22))*1,"F"))</f>
        <v>0</v>
      </c>
      <c r="MC22" s="65">
        <f ca="1">IF(WEEKDAY(MC$6,2)&gt;5,"w",IF(ISERROR(VLOOKUP(MC$6,fériés,1,FALSE)),(SUM($H$1:MC$1)&gt;SUM($F$21:$F21))*(SUM($H$1:MC$1)&lt;=SUM($F$21:$F22))*1,"F"))</f>
        <v>0</v>
      </c>
      <c r="MD22" s="65">
        <f ca="1">IF(WEEKDAY(MD$6,2)&gt;5,"w",IF(ISERROR(VLOOKUP(MD$6,fériés,1,FALSE)),(SUM($H$1:MD$1)&gt;SUM($F$21:$F21))*(SUM($H$1:MD$1)&lt;=SUM($F$21:$F22))*1,"F"))</f>
        <v>0</v>
      </c>
      <c r="ME22" s="65">
        <f ca="1">IF(WEEKDAY(ME$6,2)&gt;5,"w",IF(ISERROR(VLOOKUP(ME$6,fériés,1,FALSE)),(SUM($H$1:ME$1)&gt;SUM($F$21:$F21))*(SUM($H$1:ME$1)&lt;=SUM($F$21:$F22))*1,"F"))</f>
        <v>0</v>
      </c>
      <c r="MF22" s="65">
        <f ca="1">IF(WEEKDAY(MF$6,2)&gt;5,"w",IF(ISERROR(VLOOKUP(MF$6,fériés,1,FALSE)),(SUM($H$1:MF$1)&gt;SUM($F$21:$F21))*(SUM($H$1:MF$1)&lt;=SUM($F$21:$F22))*1,"F"))</f>
        <v>0</v>
      </c>
      <c r="MG22" s="65">
        <f ca="1">IF(WEEKDAY(MG$6,2)&gt;5,"w",IF(ISERROR(VLOOKUP(MG$6,fériés,1,FALSE)),(SUM($H$1:MG$1)&gt;SUM($F$21:$F21))*(SUM($H$1:MG$1)&lt;=SUM($F$21:$F22))*1,"F"))</f>
        <v>0</v>
      </c>
      <c r="MH22" s="65" t="str">
        <f ca="1">IF(WEEKDAY(MH$6,2)&gt;5,"w",IF(ISERROR(VLOOKUP(MH$6,fériés,1,FALSE)),(SUM($H$1:MH$1)&gt;SUM($F$21:$F21))*(SUM($H$1:MH$1)&lt;=SUM($F$21:$F22))*1,"F"))</f>
        <v>w</v>
      </c>
      <c r="MI22" s="65" t="str">
        <f ca="1">IF(WEEKDAY(MI$6,2)&gt;5,"w",IF(ISERROR(VLOOKUP(MI$6,fériés,1,FALSE)),(SUM($H$1:MI$1)&gt;SUM($F$21:$F21))*(SUM($H$1:MI$1)&lt;=SUM($F$21:$F22))*1,"F"))</f>
        <v>w</v>
      </c>
      <c r="MJ22" s="65" t="str">
        <f ca="1">IF(WEEKDAY(MJ$6,2)&gt;5,"w",IF(ISERROR(VLOOKUP(MJ$6,fériés,1,FALSE)),(SUM($H$1:MJ$1)&gt;SUM($F$21:$F21))*(SUM($H$1:MJ$1)&lt;=SUM($F$21:$F22))*1,"F"))</f>
        <v>w</v>
      </c>
      <c r="MK22" s="65" t="str">
        <f ca="1">IF(WEEKDAY(MK$6,2)&gt;5,"w",IF(ISERROR(VLOOKUP(MK$6,fériés,1,FALSE)),(SUM($H$1:MK$1)&gt;SUM($F$21:$F21))*(SUM($H$1:MK$1)&lt;=SUM($F$21:$F22))*1,"F"))</f>
        <v>w</v>
      </c>
      <c r="ML22" s="65" t="str">
        <f ca="1">IF(WEEKDAY(ML$6,2)&gt;5,"w",IF(ISERROR(VLOOKUP(ML$6,fériés,1,FALSE)),(SUM($H$1:ML$1)&gt;SUM($F$21:$F21))*(SUM($H$1:ML$1)&lt;=SUM($F$21:$F22))*1,"F"))</f>
        <v>w</v>
      </c>
      <c r="MM22" s="65" t="str">
        <f ca="1">IF(WEEKDAY(MM$6,2)&gt;5,"w",IF(ISERROR(VLOOKUP(MM$6,fériés,1,FALSE)),(SUM($H$1:MM$1)&gt;SUM($F$21:$F21))*(SUM($H$1:MM$1)&lt;=SUM($F$21:$F22))*1,"F"))</f>
        <v>w</v>
      </c>
      <c r="MN22" s="65" t="str">
        <f ca="1">IF(WEEKDAY(MN$6,2)&gt;5,"w",IF(ISERROR(VLOOKUP(MN$6,fériés,1,FALSE)),(SUM($H$1:MN$1)&gt;SUM($F$21:$F21))*(SUM($H$1:MN$1)&lt;=SUM($F$21:$F22))*1,"F"))</f>
        <v>w</v>
      </c>
      <c r="MO22" s="65" t="str">
        <f ca="1">IF(WEEKDAY(MO$6,2)&gt;5,"w",IF(ISERROR(VLOOKUP(MO$6,fériés,1,FALSE)),(SUM($H$1:MO$1)&gt;SUM($F$21:$F21))*(SUM($H$1:MO$1)&lt;=SUM($F$21:$F22))*1,"F"))</f>
        <v>w</v>
      </c>
      <c r="MP22" s="65" t="str">
        <f ca="1">IF(WEEKDAY(MP$6,2)&gt;5,"w",IF(ISERROR(VLOOKUP(MP$6,fériés,1,FALSE)),(SUM($H$1:MP$1)&gt;SUM($F$21:$F21))*(SUM($H$1:MP$1)&lt;=SUM($F$21:$F22))*1,"F"))</f>
        <v>w</v>
      </c>
      <c r="MQ22" s="65" t="str">
        <f ca="1">IF(WEEKDAY(MQ$6,2)&gt;5,"w",IF(ISERROR(VLOOKUP(MQ$6,fériés,1,FALSE)),(SUM($H$1:MQ$1)&gt;SUM($F$21:$F21))*(SUM($H$1:MQ$1)&lt;=SUM($F$21:$F22))*1,"F"))</f>
        <v>w</v>
      </c>
      <c r="MR22" s="65" t="str">
        <f ca="1">IF(WEEKDAY(MR$6,2)&gt;5,"w",IF(ISERROR(VLOOKUP(MR$6,fériés,1,FALSE)),(SUM($H$1:MR$1)&gt;SUM($F$21:$F21))*(SUM($H$1:MR$1)&lt;=SUM($F$21:$F22))*1,"F"))</f>
        <v>w</v>
      </c>
      <c r="MS22" s="65" t="str">
        <f ca="1">IF(WEEKDAY(MS$6,2)&gt;5,"w",IF(ISERROR(VLOOKUP(MS$6,fériés,1,FALSE)),(SUM($H$1:MS$1)&gt;SUM($F$21:$F21))*(SUM($H$1:MS$1)&lt;=SUM($F$21:$F22))*1,"F"))</f>
        <v>w</v>
      </c>
      <c r="MT22" s="65" t="str">
        <f ca="1">IF(WEEKDAY(MT$6,2)&gt;5,"w",IF(ISERROR(VLOOKUP(MT$6,fériés,1,FALSE)),(SUM($H$1:MT$1)&gt;SUM($F$21:$F21))*(SUM($H$1:MT$1)&lt;=SUM($F$21:$F22))*1,"F"))</f>
        <v>w</v>
      </c>
      <c r="MU22" s="65" t="str">
        <f ca="1">IF(WEEKDAY(MU$6,2)&gt;5,"w",IF(ISERROR(VLOOKUP(MU$6,fériés,1,FALSE)),(SUM($H$1:MU$1)&gt;SUM($F$21:$F21))*(SUM($H$1:MU$1)&lt;=SUM($F$21:$F22))*1,"F"))</f>
        <v>w</v>
      </c>
      <c r="MV22" s="65" t="str">
        <f ca="1">IF(WEEKDAY(MV$6,2)&gt;5,"w",IF(ISERROR(VLOOKUP(MV$6,fériés,1,FALSE)),(SUM($H$1:MV$1)&gt;SUM($F$21:$F21))*(SUM($H$1:MV$1)&lt;=SUM($F$21:$F22))*1,"F"))</f>
        <v>w</v>
      </c>
      <c r="MW22" s="65" t="str">
        <f ca="1">IF(WEEKDAY(MW$6,2)&gt;5,"w",IF(ISERROR(VLOOKUP(MW$6,fériés,1,FALSE)),(SUM($H$1:MW$1)&gt;SUM($F$21:$F21))*(SUM($H$1:MW$1)&lt;=SUM($F$21:$F22))*1,"F"))</f>
        <v>w</v>
      </c>
      <c r="MX22" s="65" t="str">
        <f ca="1">IF(WEEKDAY(MX$6,2)&gt;5,"w",IF(ISERROR(VLOOKUP(MX$6,fériés,1,FALSE)),(SUM($H$1:MX$1)&gt;SUM($F$21:$F21))*(SUM($H$1:MX$1)&lt;=SUM($F$21:$F22))*1,"F"))</f>
        <v>w</v>
      </c>
      <c r="MY22" s="65" t="str">
        <f ca="1">IF(WEEKDAY(MY$6,2)&gt;5,"w",IF(ISERROR(VLOOKUP(MY$6,fériés,1,FALSE)),(SUM($H$1:MY$1)&gt;SUM($F$21:$F21))*(SUM($H$1:MY$1)&lt;=SUM($F$21:$F22))*1,"F"))</f>
        <v>w</v>
      </c>
      <c r="MZ22" s="65" t="str">
        <f ca="1">IF(WEEKDAY(MZ$6,2)&gt;5,"w",IF(ISERROR(VLOOKUP(MZ$6,fériés,1,FALSE)),(SUM($H$1:MZ$1)&gt;SUM($F$21:$F21))*(SUM($H$1:MZ$1)&lt;=SUM($F$21:$F22))*1,"F"))</f>
        <v>w</v>
      </c>
      <c r="NA22" s="65" t="str">
        <f ca="1">IF(WEEKDAY(NA$6,2)&gt;5,"w",IF(ISERROR(VLOOKUP(NA$6,fériés,1,FALSE)),(SUM($H$1:NA$1)&gt;SUM($F$21:$F21))*(SUM($H$1:NA$1)&lt;=SUM($F$21:$F22))*1,"F"))</f>
        <v>w</v>
      </c>
      <c r="NB22" s="65">
        <f ca="1">IF(WEEKDAY(NB$6,2)&gt;5,"w",IF(ISERROR(VLOOKUP(NB$6,fériés,1,FALSE)),(SUM($H$1:NB$1)&gt;SUM($F$21:$F21))*(SUM($H$1:NB$1)&lt;=SUM($F$21:$F22))*1,"F"))</f>
        <v>0</v>
      </c>
      <c r="NC22" s="65">
        <f ca="1">IF(WEEKDAY(NC$6,2)&gt;5,"w",IF(ISERROR(VLOOKUP(NC$6,fériés,1,FALSE)),(SUM($H$1:NC$1)&gt;SUM($F$21:$F21))*(SUM($H$1:NC$1)&lt;=SUM($F$21:$F22))*1,"F"))</f>
        <v>0</v>
      </c>
      <c r="ND22" s="65">
        <f ca="1">IF(WEEKDAY(ND$6,2)&gt;5,"w",IF(ISERROR(VLOOKUP(ND$6,fériés,1,FALSE)),(SUM($H$1:ND$1)&gt;SUM($F$21:$F21))*(SUM($H$1:ND$1)&lt;=SUM($F$21:$F22))*1,"F"))</f>
        <v>0</v>
      </c>
      <c r="NE22" s="65">
        <f ca="1">IF(WEEKDAY(NE$6,2)&gt;5,"w",IF(ISERROR(VLOOKUP(NE$6,fériés,1,FALSE)),(SUM($H$1:NE$1)&gt;SUM($F$21:$F21))*(SUM($H$1:NE$1)&lt;=SUM($F$21:$F22))*1,"F"))</f>
        <v>0</v>
      </c>
      <c r="NF22" s="65">
        <f ca="1">IF(WEEKDAY(NF$6,2)&gt;5,"w",IF(ISERROR(VLOOKUP(NF$6,fériés,1,FALSE)),(SUM($H$1:NF$1)&gt;SUM($F$21:$F21))*(SUM($H$1:NF$1)&lt;=SUM($F$21:$F22))*1,"F"))</f>
        <v>0</v>
      </c>
      <c r="NG22" s="65">
        <f ca="1">IF(WEEKDAY(NG$6,2)&gt;5,"w",IF(ISERROR(VLOOKUP(NG$6,fériés,1,FALSE)),(SUM($H$1:NG$1)&gt;SUM($F$21:$F21))*(SUM($H$1:NG$1)&lt;=SUM($F$21:$F22))*1,"F"))</f>
        <v>0</v>
      </c>
      <c r="NH22" s="65">
        <f ca="1">IF(WEEKDAY(NH$6,2)&gt;5,"w",IF(ISERROR(VLOOKUP(NH$6,fériés,1,FALSE)),(SUM($H$1:NH$1)&gt;SUM($F$21:$F21))*(SUM($H$1:NH$1)&lt;=SUM($F$21:$F22))*1,"F"))</f>
        <v>0</v>
      </c>
      <c r="NI22" s="65">
        <f ca="1">IF(WEEKDAY(NI$6,2)&gt;5,"w",IF(ISERROR(VLOOKUP(NI$6,fériés,1,FALSE)),(SUM($H$1:NI$1)&gt;SUM($F$21:$F21))*(SUM($H$1:NI$1)&lt;=SUM($F$21:$F22))*1,"F"))</f>
        <v>0</v>
      </c>
      <c r="NJ22" s="65">
        <f ca="1">IF(WEEKDAY(NJ$6,2)&gt;5,"w",IF(ISERROR(VLOOKUP(NJ$6,fériés,1,FALSE)),(SUM($H$1:NJ$1)&gt;SUM($F$21:$F21))*(SUM($H$1:NJ$1)&lt;=SUM($F$21:$F22))*1,"F"))</f>
        <v>0</v>
      </c>
      <c r="NK22" s="65">
        <f ca="1">IF(WEEKDAY(NK$6,2)&gt;5,"w",IF(ISERROR(VLOOKUP(NK$6,fériés,1,FALSE)),(SUM($H$1:NK$1)&gt;SUM($F$21:$F21))*(SUM($H$1:NK$1)&lt;=SUM($F$21:$F22))*1,"F"))</f>
        <v>0</v>
      </c>
      <c r="NL22" s="65">
        <f ca="1">IF(WEEKDAY(NL$6,2)&gt;5,"w",IF(ISERROR(VLOOKUP(NL$6,fériés,1,FALSE)),(SUM($H$1:NL$1)&gt;SUM($F$21:$F21))*(SUM($H$1:NL$1)&lt;=SUM($F$21:$F22))*1,"F"))</f>
        <v>0</v>
      </c>
      <c r="NM22" s="65">
        <f ca="1">IF(WEEKDAY(NM$6,2)&gt;5,"w",IF(ISERROR(VLOOKUP(NM$6,fériés,1,FALSE)),(SUM($H$1:NM$1)&gt;SUM($F$21:$F21))*(SUM($H$1:NM$1)&lt;=SUM($F$21:$F22))*1,"F"))</f>
        <v>0</v>
      </c>
      <c r="NN22" s="65">
        <f ca="1">IF(WEEKDAY(NN$6,2)&gt;5,"w",IF(ISERROR(VLOOKUP(NN$6,fériés,1,FALSE)),(SUM($H$1:NN$1)&gt;SUM($F$21:$F21))*(SUM($H$1:NN$1)&lt;=SUM($F$21:$F22))*1,"F"))</f>
        <v>0</v>
      </c>
      <c r="NO22" s="65">
        <f ca="1">IF(WEEKDAY(NO$6,2)&gt;5,"w",IF(ISERROR(VLOOKUP(NO$6,fériés,1,FALSE)),(SUM($H$1:NO$1)&gt;SUM($F$21:$F21))*(SUM($H$1:NO$1)&lt;=SUM($F$21:$F22))*1,"F"))</f>
        <v>0</v>
      </c>
      <c r="NP22" s="65">
        <f ca="1">IF(WEEKDAY(NP$6,2)&gt;5,"w",IF(ISERROR(VLOOKUP(NP$6,fériés,1,FALSE)),(SUM($H$1:NP$1)&gt;SUM($F$21:$F21))*(SUM($H$1:NP$1)&lt;=SUM($F$21:$F22))*1,"F"))</f>
        <v>0</v>
      </c>
      <c r="NQ22" s="65">
        <f ca="1">IF(WEEKDAY(NQ$6,2)&gt;5,"w",IF(ISERROR(VLOOKUP(NQ$6,fériés,1,FALSE)),(SUM($H$1:NQ$1)&gt;SUM($F$21:$F21))*(SUM($H$1:NQ$1)&lt;=SUM($F$21:$F22))*1,"F"))</f>
        <v>0</v>
      </c>
      <c r="NR22" s="65">
        <f ca="1">IF(WEEKDAY(NR$6,2)&gt;5,"w",IF(ISERROR(VLOOKUP(NR$6,fériés,1,FALSE)),(SUM($H$1:NR$1)&gt;SUM($F$21:$F21))*(SUM($H$1:NR$1)&lt;=SUM($F$21:$F22))*1,"F"))</f>
        <v>0</v>
      </c>
      <c r="NS22" s="65">
        <f ca="1">IF(WEEKDAY(NS$6,2)&gt;5,"w",IF(ISERROR(VLOOKUP(NS$6,fériés,1,FALSE)),(SUM($H$1:NS$1)&gt;SUM($F$21:$F21))*(SUM($H$1:NS$1)&lt;=SUM($F$21:$F22))*1,"F"))</f>
        <v>0</v>
      </c>
      <c r="NT22" s="65">
        <f ca="1">IF(WEEKDAY(NT$6,2)&gt;5,"w",IF(ISERROR(VLOOKUP(NT$6,fériés,1,FALSE)),(SUM($H$1:NT$1)&gt;SUM($F$21:$F21))*(SUM($H$1:NT$1)&lt;=SUM($F$21:$F22))*1,"F"))</f>
        <v>0</v>
      </c>
      <c r="NU22" s="65">
        <f ca="1">IF(WEEKDAY(NU$6,2)&gt;5,"w",IF(ISERROR(VLOOKUP(NU$6,fériés,1,FALSE)),(SUM($H$1:NU$1)&gt;SUM($F$21:$F21))*(SUM($H$1:NU$1)&lt;=SUM($F$21:$F22))*1,"F"))</f>
        <v>0</v>
      </c>
      <c r="NV22" s="65">
        <f ca="1">IF(WEEKDAY(NV$6,2)&gt;5,"w",IF(ISERROR(VLOOKUP(NV$6,fériés,1,FALSE)),(SUM($H$1:NV$1)&gt;SUM($F$21:$F21))*(SUM($H$1:NV$1)&lt;=SUM($F$21:$F22))*1,"F"))</f>
        <v>0</v>
      </c>
      <c r="NW22" s="65">
        <f ca="1">IF(WEEKDAY(NW$6,2)&gt;5,"w",IF(ISERROR(VLOOKUP(NW$6,fériés,1,FALSE)),(SUM($H$1:NW$1)&gt;SUM($F$21:$F21))*(SUM($H$1:NW$1)&lt;=SUM($F$21:$F22))*1,"F"))</f>
        <v>0</v>
      </c>
      <c r="NX22" s="65">
        <f ca="1">IF(WEEKDAY(NX$6,2)&gt;5,"w",IF(ISERROR(VLOOKUP(NX$6,fériés,1,FALSE)),(SUM($H$1:NX$1)&gt;SUM($F$21:$F21))*(SUM($H$1:NX$1)&lt;=SUM($F$21:$F22))*1,"F"))</f>
        <v>0</v>
      </c>
      <c r="NY22" s="65">
        <f ca="1">IF(WEEKDAY(NY$6,2)&gt;5,"w",IF(ISERROR(VLOOKUP(NY$6,fériés,1,FALSE)),(SUM($H$1:NY$1)&gt;SUM($F$21:$F21))*(SUM($H$1:NY$1)&lt;=SUM($F$21:$F22))*1,"F"))</f>
        <v>0</v>
      </c>
      <c r="NZ22" s="65">
        <f ca="1">IF(WEEKDAY(NZ$6,2)&gt;5,"w",IF(ISERROR(VLOOKUP(NZ$6,fériés,1,FALSE)),(SUM($H$1:NZ$1)&gt;SUM($F$21:$F21))*(SUM($H$1:NZ$1)&lt;=SUM($F$21:$F22))*1,"F"))</f>
        <v>0</v>
      </c>
      <c r="OA22" s="65">
        <f ca="1">IF(WEEKDAY(OA$6,2)&gt;5,"w",IF(ISERROR(VLOOKUP(OA$6,fériés,1,FALSE)),(SUM($H$1:OA$1)&gt;SUM($F$21:$F21))*(SUM($H$1:OA$1)&lt;=SUM($F$21:$F22))*1,"F"))</f>
        <v>0</v>
      </c>
      <c r="OB22" s="65">
        <f ca="1">IF(WEEKDAY(OB$6,2)&gt;5,"w",IF(ISERROR(VLOOKUP(OB$6,fériés,1,FALSE)),(SUM($H$1:OB$1)&gt;SUM($F$21:$F21))*(SUM($H$1:OB$1)&lt;=SUM($F$21:$F22))*1,"F"))</f>
        <v>0</v>
      </c>
      <c r="OC22" s="65">
        <f ca="1">IF(WEEKDAY(OC$6,2)&gt;5,"w",IF(ISERROR(VLOOKUP(OC$6,fériés,1,FALSE)),(SUM($H$1:OC$1)&gt;SUM($F$21:$F21))*(SUM($H$1:OC$1)&lt;=SUM($F$21:$F22))*1,"F"))</f>
        <v>0</v>
      </c>
      <c r="OD22" s="65">
        <f ca="1">IF(WEEKDAY(OD$6,2)&gt;5,"w",IF(ISERROR(VLOOKUP(OD$6,fériés,1,FALSE)),(SUM($H$1:OD$1)&gt;SUM($F$21:$F21))*(SUM($H$1:OD$1)&lt;=SUM($F$21:$F22))*1,"F"))</f>
        <v>0</v>
      </c>
      <c r="OE22" s="65">
        <f ca="1">IF(WEEKDAY(OE$6,2)&gt;5,"w",IF(ISERROR(VLOOKUP(OE$6,fériés,1,FALSE)),(SUM($H$1:OE$1)&gt;SUM($F$21:$F21))*(SUM($H$1:OE$1)&lt;=SUM($F$21:$F22))*1,"F"))</f>
        <v>0</v>
      </c>
      <c r="OF22" s="65">
        <f ca="1">IF(WEEKDAY(OF$6,2)&gt;5,"w",IF(ISERROR(VLOOKUP(OF$6,fériés,1,FALSE)),(SUM($H$1:OF$1)&gt;SUM($F$21:$F21))*(SUM($H$1:OF$1)&lt;=SUM($F$21:$F22))*1,"F"))</f>
        <v>0</v>
      </c>
      <c r="OG22" s="65">
        <f ca="1">IF(WEEKDAY(OG$6,2)&gt;5,"w",IF(ISERROR(VLOOKUP(OG$6,fériés,1,FALSE)),(SUM($H$1:OG$1)&gt;SUM($F$21:$F21))*(SUM($H$1:OG$1)&lt;=SUM($F$21:$F22))*1,"F"))</f>
        <v>0</v>
      </c>
      <c r="OH22" s="65">
        <f ca="1">IF(WEEKDAY(OH$6,2)&gt;5,"w",IF(ISERROR(VLOOKUP(OH$6,fériés,1,FALSE)),(SUM($H$1:OH$1)&gt;SUM($F$21:$F21))*(SUM($H$1:OH$1)&lt;=SUM($F$21:$F22))*1,"F"))</f>
        <v>0</v>
      </c>
      <c r="OI22" s="65">
        <f ca="1">IF(WEEKDAY(OI$6,2)&gt;5,"w",IF(ISERROR(VLOOKUP(OI$6,fériés,1,FALSE)),(SUM($H$1:OI$1)&gt;SUM($F$21:$F21))*(SUM($H$1:OI$1)&lt;=SUM($F$21:$F22))*1,"F"))</f>
        <v>0</v>
      </c>
      <c r="OJ22" s="65">
        <f ca="1">IF(WEEKDAY(OJ$6,2)&gt;5,"w",IF(ISERROR(VLOOKUP(OJ$6,fériés,1,FALSE)),(SUM($H$1:OJ$1)&gt;SUM($F$21:$F21))*(SUM($H$1:OJ$1)&lt;=SUM($F$21:$F22))*1,"F"))</f>
        <v>0</v>
      </c>
      <c r="OK22" s="65">
        <f ca="1">IF(WEEKDAY(OK$6,2)&gt;5,"w",IF(ISERROR(VLOOKUP(OK$6,fériés,1,FALSE)),(SUM($H$1:OK$1)&gt;SUM($F$21:$F21))*(SUM($H$1:OK$1)&lt;=SUM($F$21:$F22))*1,"F"))</f>
        <v>0</v>
      </c>
      <c r="OL22" s="65">
        <f ca="1">IF(WEEKDAY(OL$6,2)&gt;5,"w",IF(ISERROR(VLOOKUP(OL$6,fériés,1,FALSE)),(SUM($H$1:OL$1)&gt;SUM($F$21:$F21))*(SUM($H$1:OL$1)&lt;=SUM($F$21:$F22))*1,"F"))</f>
        <v>0</v>
      </c>
      <c r="OM22" s="65">
        <f ca="1">IF(WEEKDAY(OM$6,2)&gt;5,"w",IF(ISERROR(VLOOKUP(OM$6,fériés,1,FALSE)),(SUM($H$1:OM$1)&gt;SUM($F$21:$F21))*(SUM($H$1:OM$1)&lt;=SUM($F$21:$F22))*1,"F"))</f>
        <v>0</v>
      </c>
      <c r="ON22" s="65">
        <f ca="1">IF(WEEKDAY(ON$6,2)&gt;5,"w",IF(ISERROR(VLOOKUP(ON$6,fériés,1,FALSE)),(SUM($H$1:ON$1)&gt;SUM($F$21:$F21))*(SUM($H$1:ON$1)&lt;=SUM($F$21:$F22))*1,"F"))</f>
        <v>0</v>
      </c>
      <c r="OO22" s="65">
        <f ca="1">IF(WEEKDAY(OO$6,2)&gt;5,"w",IF(ISERROR(VLOOKUP(OO$6,fériés,1,FALSE)),(SUM($H$1:OO$1)&gt;SUM($F$21:$F21))*(SUM($H$1:OO$1)&lt;=SUM($F$21:$F22))*1,"F"))</f>
        <v>0</v>
      </c>
      <c r="OP22" s="65">
        <f ca="1">IF(WEEKDAY(OP$6,2)&gt;5,"w",IF(ISERROR(VLOOKUP(OP$6,fériés,1,FALSE)),(SUM($H$1:OP$1)&gt;SUM($F$21:$F21))*(SUM($H$1:OP$1)&lt;=SUM($F$21:$F22))*1,"F"))</f>
        <v>0</v>
      </c>
      <c r="OQ22" s="65">
        <f ca="1">IF(WEEKDAY(OQ$6,2)&gt;5,"w",IF(ISERROR(VLOOKUP(OQ$6,fériés,1,FALSE)),(SUM($H$1:OQ$1)&gt;SUM($F$21:$F21))*(SUM($H$1:OQ$1)&lt;=SUM($F$21:$F22))*1,"F"))</f>
        <v>0</v>
      </c>
      <c r="OR22" s="65">
        <f ca="1">IF(WEEKDAY(OR$6,2)&gt;5,"w",IF(ISERROR(VLOOKUP(OR$6,fériés,1,FALSE)),(SUM($H$1:OR$1)&gt;SUM($F$21:$F21))*(SUM($H$1:OR$1)&lt;=SUM($F$21:$F22))*1,"F"))</f>
        <v>0</v>
      </c>
      <c r="OS22" s="65">
        <f ca="1">IF(WEEKDAY(OS$6,2)&gt;5,"w",IF(ISERROR(VLOOKUP(OS$6,fériés,1,FALSE)),(SUM($H$1:OS$1)&gt;SUM($F$21:$F21))*(SUM($H$1:OS$1)&lt;=SUM($F$21:$F22))*1,"F"))</f>
        <v>0</v>
      </c>
      <c r="OT22" s="65">
        <f ca="1">IF(WEEKDAY(OT$6,2)&gt;5,"w",IF(ISERROR(VLOOKUP(OT$6,fériés,1,FALSE)),(SUM($H$1:OT$1)&gt;SUM($F$21:$F21))*(SUM($H$1:OT$1)&lt;=SUM($F$21:$F22))*1,"F"))</f>
        <v>0</v>
      </c>
      <c r="OU22" s="65">
        <f ca="1">IF(WEEKDAY(OU$6,2)&gt;5,"w",IF(ISERROR(VLOOKUP(OU$6,fériés,1,FALSE)),(SUM($H$1:OU$1)&gt;SUM($F$21:$F21))*(SUM($H$1:OU$1)&lt;=SUM($F$21:$F22))*1,"F"))</f>
        <v>0</v>
      </c>
      <c r="OV22" s="65">
        <f ca="1">IF(WEEKDAY(OV$6,2)&gt;5,"w",IF(ISERROR(VLOOKUP(OV$6,fériés,1,FALSE)),(SUM($H$1:OV$1)&gt;SUM($F$21:$F21))*(SUM($H$1:OV$1)&lt;=SUM($F$21:$F22))*1,"F"))</f>
        <v>0</v>
      </c>
      <c r="OW22" s="65">
        <f ca="1">IF(WEEKDAY(OW$6,2)&gt;5,"w",IF(ISERROR(VLOOKUP(OW$6,fériés,1,FALSE)),(SUM($H$1:OW$1)&gt;SUM($F$21:$F21))*(SUM($H$1:OW$1)&lt;=SUM($F$21:$F22))*1,"F"))</f>
        <v>0</v>
      </c>
      <c r="OX22" s="65">
        <f ca="1">IF(WEEKDAY(OX$6,2)&gt;5,"w",IF(ISERROR(VLOOKUP(OX$6,fériés,1,FALSE)),(SUM($H$1:OX$1)&gt;SUM($F$21:$F21))*(SUM($H$1:OX$1)&lt;=SUM($F$21:$F22))*1,"F"))</f>
        <v>0</v>
      </c>
      <c r="OY22" s="65">
        <f ca="1">IF(WEEKDAY(OY$6,2)&gt;5,"w",IF(ISERROR(VLOOKUP(OY$6,fériés,1,FALSE)),(SUM($H$1:OY$1)&gt;SUM($F$21:$F21))*(SUM($H$1:OY$1)&lt;=SUM($F$21:$F22))*1,"F"))</f>
        <v>0</v>
      </c>
      <c r="OZ22" s="65" t="str">
        <f ca="1">IF(WEEKDAY(OZ$6,2)&gt;5,"w",IF(ISERROR(VLOOKUP(OZ$6,fériés,1,FALSE)),(SUM($H$1:OZ$1)&gt;SUM($F$21:$F21))*(SUM($H$1:OZ$1)&lt;=SUM($F$21:$F22))*1,"F"))</f>
        <v>w</v>
      </c>
      <c r="PA22" s="65" t="str">
        <f ca="1">IF(WEEKDAY(PA$6,2)&gt;5,"w",IF(ISERROR(VLOOKUP(PA$6,fériés,1,FALSE)),(SUM($H$1:PA$1)&gt;SUM($F$21:$F21))*(SUM($H$1:PA$1)&lt;=SUM($F$21:$F22))*1,"F"))</f>
        <v>w</v>
      </c>
      <c r="PB22" s="65" t="str">
        <f ca="1">IF(WEEKDAY(PB$6,2)&gt;5,"w",IF(ISERROR(VLOOKUP(PB$6,fériés,1,FALSE)),(SUM($H$1:PB$1)&gt;SUM($F$21:$F21))*(SUM($H$1:PB$1)&lt;=SUM($F$21:$F22))*1,"F"))</f>
        <v>w</v>
      </c>
      <c r="PC22" s="65" t="str">
        <f ca="1">IF(WEEKDAY(PC$6,2)&gt;5,"w",IF(ISERROR(VLOOKUP(PC$6,fériés,1,FALSE)),(SUM($H$1:PC$1)&gt;SUM($F$21:$F21))*(SUM($H$1:PC$1)&lt;=SUM($F$21:$F22))*1,"F"))</f>
        <v>w</v>
      </c>
      <c r="PD22" s="65" t="str">
        <f ca="1">IF(WEEKDAY(PD$6,2)&gt;5,"w",IF(ISERROR(VLOOKUP(PD$6,fériés,1,FALSE)),(SUM($H$1:PD$1)&gt;SUM($F$21:$F21))*(SUM($H$1:PD$1)&lt;=SUM($F$21:$F22))*1,"F"))</f>
        <v>w</v>
      </c>
      <c r="PE22" s="65" t="str">
        <f ca="1">IF(WEEKDAY(PE$6,2)&gt;5,"w",IF(ISERROR(VLOOKUP(PE$6,fériés,1,FALSE)),(SUM($H$1:PE$1)&gt;SUM($F$21:$F21))*(SUM($H$1:PE$1)&lt;=SUM($F$21:$F22))*1,"F"))</f>
        <v>w</v>
      </c>
      <c r="PF22" s="65" t="str">
        <f ca="1">IF(WEEKDAY(PF$6,2)&gt;5,"w",IF(ISERROR(VLOOKUP(PF$6,fériés,1,FALSE)),(SUM($H$1:PF$1)&gt;SUM($F$21:$F21))*(SUM($H$1:PF$1)&lt;=SUM($F$21:$F22))*1,"F"))</f>
        <v>w</v>
      </c>
      <c r="PG22" s="65" t="str">
        <f ca="1">IF(WEEKDAY(PG$6,2)&gt;5,"w",IF(ISERROR(VLOOKUP(PG$6,fériés,1,FALSE)),(SUM($H$1:PG$1)&gt;SUM($F$21:$F21))*(SUM($H$1:PG$1)&lt;=SUM($F$21:$F22))*1,"F"))</f>
        <v>w</v>
      </c>
      <c r="PH22" s="65" t="str">
        <f ca="1">IF(WEEKDAY(PH$6,2)&gt;5,"w",IF(ISERROR(VLOOKUP(PH$6,fériés,1,FALSE)),(SUM($H$1:PH$1)&gt;SUM($F$21:$F21))*(SUM($H$1:PH$1)&lt;=SUM($F$21:$F22))*1,"F"))</f>
        <v>w</v>
      </c>
      <c r="PI22" s="65" t="str">
        <f ca="1">IF(WEEKDAY(PI$6,2)&gt;5,"w",IF(ISERROR(VLOOKUP(PI$6,fériés,1,FALSE)),(SUM($H$1:PI$1)&gt;SUM($F$21:$F21))*(SUM($H$1:PI$1)&lt;=SUM($F$21:$F22))*1,"F"))</f>
        <v>w</v>
      </c>
      <c r="PJ22" s="65" t="str">
        <f ca="1">IF(WEEKDAY(PJ$6,2)&gt;5,"w",IF(ISERROR(VLOOKUP(PJ$6,fériés,1,FALSE)),(SUM($H$1:PJ$1)&gt;SUM($F$21:$F21))*(SUM($H$1:PJ$1)&lt;=SUM($F$21:$F22))*1,"F"))</f>
        <v>w</v>
      </c>
      <c r="PK22" s="65" t="str">
        <f ca="1">IF(WEEKDAY(PK$6,2)&gt;5,"w",IF(ISERROR(VLOOKUP(PK$6,fériés,1,FALSE)),(SUM($H$1:PK$1)&gt;SUM($F$21:$F21))*(SUM($H$1:PK$1)&lt;=SUM($F$21:$F22))*1,"F"))</f>
        <v>w</v>
      </c>
      <c r="PL22" s="65" t="str">
        <f ca="1">IF(WEEKDAY(PL$6,2)&gt;5,"w",IF(ISERROR(VLOOKUP(PL$6,fériés,1,FALSE)),(SUM($H$1:PL$1)&gt;SUM($F$21:$F21))*(SUM($H$1:PL$1)&lt;=SUM($F$21:$F22))*1,"F"))</f>
        <v>w</v>
      </c>
      <c r="PM22" s="65" t="str">
        <f ca="1">IF(WEEKDAY(PM$6,2)&gt;5,"w",IF(ISERROR(VLOOKUP(PM$6,fériés,1,FALSE)),(SUM($H$1:PM$1)&gt;SUM($F$21:$F21))*(SUM($H$1:PM$1)&lt;=SUM($F$21:$F22))*1,"F"))</f>
        <v>w</v>
      </c>
      <c r="PN22" s="65" t="str">
        <f ca="1">IF(WEEKDAY(PN$6,2)&gt;5,"w",IF(ISERROR(VLOOKUP(PN$6,fériés,1,FALSE)),(SUM($H$1:PN$1)&gt;SUM($F$21:$F21))*(SUM($H$1:PN$1)&lt;=SUM($F$21:$F22))*1,"F"))</f>
        <v>w</v>
      </c>
      <c r="PO22" s="65" t="str">
        <f ca="1">IF(WEEKDAY(PO$6,2)&gt;5,"w",IF(ISERROR(VLOOKUP(PO$6,fériés,1,FALSE)),(SUM($H$1:PO$1)&gt;SUM($F$21:$F21))*(SUM($H$1:PO$1)&lt;=SUM($F$21:$F22))*1,"F"))</f>
        <v>w</v>
      </c>
      <c r="PP22" s="65" t="str">
        <f ca="1">IF(WEEKDAY(PP$6,2)&gt;5,"w",IF(ISERROR(VLOOKUP(PP$6,fériés,1,FALSE)),(SUM($H$1:PP$1)&gt;SUM($F$21:$F21))*(SUM($H$1:PP$1)&lt;=SUM($F$21:$F22))*1,"F"))</f>
        <v>w</v>
      </c>
      <c r="PQ22" s="65" t="str">
        <f ca="1">IF(WEEKDAY(PQ$6,2)&gt;5,"w",IF(ISERROR(VLOOKUP(PQ$6,fériés,1,FALSE)),(SUM($H$1:PQ$1)&gt;SUM($F$21:$F21))*(SUM($H$1:PQ$1)&lt;=SUM($F$21:$F22))*1,"F"))</f>
        <v>w</v>
      </c>
      <c r="PR22" s="65" t="str">
        <f ca="1">IF(WEEKDAY(PR$6,2)&gt;5,"w",IF(ISERROR(VLOOKUP(PR$6,fériés,1,FALSE)),(SUM($H$1:PR$1)&gt;SUM($F$21:$F21))*(SUM($H$1:PR$1)&lt;=SUM($F$21:$F22))*1,"F"))</f>
        <v>w</v>
      </c>
      <c r="PS22" s="65" t="str">
        <f ca="1">IF(WEEKDAY(PS$6,2)&gt;5,"w",IF(ISERROR(VLOOKUP(PS$6,fériés,1,FALSE)),(SUM($H$1:PS$1)&gt;SUM($F$21:$F21))*(SUM($H$1:PS$1)&lt;=SUM($F$21:$F22))*1,"F"))</f>
        <v>w</v>
      </c>
      <c r="PT22" s="65">
        <f ca="1">IF(WEEKDAY(PT$6,2)&gt;5,"w",IF(ISERROR(VLOOKUP(PT$6,fériés,1,FALSE)),(SUM($H$1:PT$1)&gt;SUM($F$21:$F21))*(SUM($H$1:PT$1)&lt;=SUM($F$21:$F22))*1,"F"))</f>
        <v>0</v>
      </c>
      <c r="PU22" s="65">
        <f ca="1">IF(WEEKDAY(PU$6,2)&gt;5,"w",IF(ISERROR(VLOOKUP(PU$6,fériés,1,FALSE)),(SUM($H$1:PU$1)&gt;SUM($F$21:$F21))*(SUM($H$1:PU$1)&lt;=SUM($F$21:$F22))*1,"F"))</f>
        <v>0</v>
      </c>
      <c r="PV22" s="65">
        <f ca="1">IF(WEEKDAY(PV$6,2)&gt;5,"w",IF(ISERROR(VLOOKUP(PV$6,fériés,1,FALSE)),(SUM($H$1:PV$1)&gt;SUM($F$21:$F21))*(SUM($H$1:PV$1)&lt;=SUM($F$21:$F22))*1,"F"))</f>
        <v>0</v>
      </c>
      <c r="PW22" s="65">
        <f ca="1">IF(WEEKDAY(PW$6,2)&gt;5,"w",IF(ISERROR(VLOOKUP(PW$6,fériés,1,FALSE)),(SUM($H$1:PW$1)&gt;SUM($F$21:$F21))*(SUM($H$1:PW$1)&lt;=SUM($F$21:$F22))*1,"F"))</f>
        <v>0</v>
      </c>
      <c r="PX22" s="65">
        <f ca="1">IF(WEEKDAY(PX$6,2)&gt;5,"w",IF(ISERROR(VLOOKUP(PX$6,fériés,1,FALSE)),(SUM($H$1:PX$1)&gt;SUM($F$21:$F21))*(SUM($H$1:PX$1)&lt;=SUM($F$21:$F22))*1,"F"))</f>
        <v>0</v>
      </c>
      <c r="PY22" s="65">
        <f ca="1">IF(WEEKDAY(PY$6,2)&gt;5,"w",IF(ISERROR(VLOOKUP(PY$6,fériés,1,FALSE)),(SUM($H$1:PY$1)&gt;SUM($F$21:$F21))*(SUM($H$1:PY$1)&lt;=SUM($F$21:$F22))*1,"F"))</f>
        <v>0</v>
      </c>
      <c r="PZ22" s="65">
        <f ca="1">IF(WEEKDAY(PZ$6,2)&gt;5,"w",IF(ISERROR(VLOOKUP(PZ$6,fériés,1,FALSE)),(SUM($H$1:PZ$1)&gt;SUM($F$21:$F21))*(SUM($H$1:PZ$1)&lt;=SUM($F$21:$F22))*1,"F"))</f>
        <v>0</v>
      </c>
      <c r="QA22" s="65">
        <f ca="1">IF(WEEKDAY(QA$6,2)&gt;5,"w",IF(ISERROR(VLOOKUP(QA$6,fériés,1,FALSE)),(SUM($H$1:QA$1)&gt;SUM($F$21:$F21))*(SUM($H$1:QA$1)&lt;=SUM($F$21:$F22))*1,"F"))</f>
        <v>0</v>
      </c>
      <c r="QB22" s="65">
        <f ca="1">IF(WEEKDAY(QB$6,2)&gt;5,"w",IF(ISERROR(VLOOKUP(QB$6,fériés,1,FALSE)),(SUM($H$1:QB$1)&gt;SUM($F$21:$F21))*(SUM($H$1:QB$1)&lt;=SUM($F$21:$F22))*1,"F"))</f>
        <v>0</v>
      </c>
      <c r="QC22" s="65">
        <f ca="1">IF(WEEKDAY(QC$6,2)&gt;5,"w",IF(ISERROR(VLOOKUP(QC$6,fériés,1,FALSE)),(SUM($H$1:QC$1)&gt;SUM($F$21:$F21))*(SUM($H$1:QC$1)&lt;=SUM($F$21:$F22))*1,"F"))</f>
        <v>0</v>
      </c>
      <c r="QD22" s="65">
        <f ca="1">IF(WEEKDAY(QD$6,2)&gt;5,"w",IF(ISERROR(VLOOKUP(QD$6,fériés,1,FALSE)),(SUM($H$1:QD$1)&gt;SUM($F$21:$F21))*(SUM($H$1:QD$1)&lt;=SUM($F$21:$F22))*1,"F"))</f>
        <v>0</v>
      </c>
      <c r="QE22" s="65">
        <f ca="1">IF(WEEKDAY(QE$6,2)&gt;5,"w",IF(ISERROR(VLOOKUP(QE$6,fériés,1,FALSE)),(SUM($H$1:QE$1)&gt;SUM($F$21:$F21))*(SUM($H$1:QE$1)&lt;=SUM($F$21:$F22))*1,"F"))</f>
        <v>0</v>
      </c>
      <c r="QF22" s="65">
        <f ca="1">IF(WEEKDAY(QF$6,2)&gt;5,"w",IF(ISERROR(VLOOKUP(QF$6,fériés,1,FALSE)),(SUM($H$1:QF$1)&gt;SUM($F$21:$F21))*(SUM($H$1:QF$1)&lt;=SUM($F$21:$F22))*1,"F"))</f>
        <v>0</v>
      </c>
      <c r="QG22" s="65">
        <f ca="1">IF(WEEKDAY(QG$6,2)&gt;5,"w",IF(ISERROR(VLOOKUP(QG$6,fériés,1,FALSE)),(SUM($H$1:QG$1)&gt;SUM($F$21:$F21))*(SUM($H$1:QG$1)&lt;=SUM($F$21:$F22))*1,"F"))</f>
        <v>0</v>
      </c>
      <c r="QH22" s="65">
        <f ca="1">IF(WEEKDAY(QH$6,2)&gt;5,"w",IF(ISERROR(VLOOKUP(QH$6,fériés,1,FALSE)),(SUM($H$1:QH$1)&gt;SUM($F$21:$F21))*(SUM($H$1:QH$1)&lt;=SUM($F$21:$F22))*1,"F"))</f>
        <v>0</v>
      </c>
      <c r="QI22" s="65">
        <f ca="1">IF(WEEKDAY(QI$6,2)&gt;5,"w",IF(ISERROR(VLOOKUP(QI$6,fériés,1,FALSE)),(SUM($H$1:QI$1)&gt;SUM($F$21:$F21))*(SUM($H$1:QI$1)&lt;=SUM($F$21:$F22))*1,"F"))</f>
        <v>0</v>
      </c>
      <c r="QJ22" s="65">
        <f ca="1">IF(WEEKDAY(QJ$6,2)&gt;5,"w",IF(ISERROR(VLOOKUP(QJ$6,fériés,1,FALSE)),(SUM($H$1:QJ$1)&gt;SUM($F$21:$F21))*(SUM($H$1:QJ$1)&lt;=SUM($F$21:$F22))*1,"F"))</f>
        <v>0</v>
      </c>
      <c r="QK22" s="65">
        <f ca="1">IF(WEEKDAY(QK$6,2)&gt;5,"w",IF(ISERROR(VLOOKUP(QK$6,fériés,1,FALSE)),(SUM($H$1:QK$1)&gt;SUM($F$21:$F21))*(SUM($H$1:QK$1)&lt;=SUM($F$21:$F22))*1,"F"))</f>
        <v>0</v>
      </c>
      <c r="QL22" s="65">
        <f ca="1">IF(WEEKDAY(QL$6,2)&gt;5,"w",IF(ISERROR(VLOOKUP(QL$6,fériés,1,FALSE)),(SUM($H$1:QL$1)&gt;SUM($F$21:$F21))*(SUM($H$1:QL$1)&lt;=SUM($F$21:$F22))*1,"F"))</f>
        <v>0</v>
      </c>
      <c r="QM22" s="65">
        <f ca="1">IF(WEEKDAY(QM$6,2)&gt;5,"w",IF(ISERROR(VLOOKUP(QM$6,fériés,1,FALSE)),(SUM($H$1:QM$1)&gt;SUM($F$21:$F21))*(SUM($H$1:QM$1)&lt;=SUM($F$21:$F22))*1,"F"))</f>
        <v>0</v>
      </c>
      <c r="QN22" s="65">
        <f ca="1">IF(WEEKDAY(QN$6,2)&gt;5,"w",IF(ISERROR(VLOOKUP(QN$6,fériés,1,FALSE)),(SUM($H$1:QN$1)&gt;SUM($F$21:$F21))*(SUM($H$1:QN$1)&lt;=SUM($F$21:$F22))*1,"F"))</f>
        <v>0</v>
      </c>
      <c r="QO22" s="65">
        <f ca="1">IF(WEEKDAY(QO$6,2)&gt;5,"w",IF(ISERROR(VLOOKUP(QO$6,fériés,1,FALSE)),(SUM($H$1:QO$1)&gt;SUM($F$21:$F21))*(SUM($H$1:QO$1)&lt;=SUM($F$21:$F22))*1,"F"))</f>
        <v>0</v>
      </c>
      <c r="QP22" s="65">
        <f ca="1">IF(WEEKDAY(QP$6,2)&gt;5,"w",IF(ISERROR(VLOOKUP(QP$6,fériés,1,FALSE)),(SUM($H$1:QP$1)&gt;SUM($F$21:$F21))*(SUM($H$1:QP$1)&lt;=SUM($F$21:$F22))*1,"F"))</f>
        <v>0</v>
      </c>
      <c r="QQ22" s="65">
        <f ca="1">IF(WEEKDAY(QQ$6,2)&gt;5,"w",IF(ISERROR(VLOOKUP(QQ$6,fériés,1,FALSE)),(SUM($H$1:QQ$1)&gt;SUM($F$21:$F21))*(SUM($H$1:QQ$1)&lt;=SUM($F$21:$F22))*1,"F"))</f>
        <v>0</v>
      </c>
      <c r="QR22" s="65">
        <f ca="1">IF(WEEKDAY(QR$6,2)&gt;5,"w",IF(ISERROR(VLOOKUP(QR$6,fériés,1,FALSE)),(SUM($H$1:QR$1)&gt;SUM($F$21:$F21))*(SUM($H$1:QR$1)&lt;=SUM($F$21:$F22))*1,"F"))</f>
        <v>0</v>
      </c>
      <c r="QS22" s="65">
        <f ca="1">IF(WEEKDAY(QS$6,2)&gt;5,"w",IF(ISERROR(VLOOKUP(QS$6,fériés,1,FALSE)),(SUM($H$1:QS$1)&gt;SUM($F$21:$F21))*(SUM($H$1:QS$1)&lt;=SUM($F$21:$F22))*1,"F"))</f>
        <v>0</v>
      </c>
      <c r="QT22" s="65">
        <f ca="1">IF(WEEKDAY(QT$6,2)&gt;5,"w",IF(ISERROR(VLOOKUP(QT$6,fériés,1,FALSE)),(SUM($H$1:QT$1)&gt;SUM($F$21:$F21))*(SUM($H$1:QT$1)&lt;=SUM($F$21:$F22))*1,"F"))</f>
        <v>0</v>
      </c>
      <c r="QU22" s="65">
        <f ca="1">IF(WEEKDAY(QU$6,2)&gt;5,"w",IF(ISERROR(VLOOKUP(QU$6,fériés,1,FALSE)),(SUM($H$1:QU$1)&gt;SUM($F$21:$F21))*(SUM($H$1:QU$1)&lt;=SUM($F$21:$F22))*1,"F"))</f>
        <v>0</v>
      </c>
      <c r="QV22" s="65">
        <f ca="1">IF(WEEKDAY(QV$6,2)&gt;5,"w",IF(ISERROR(VLOOKUP(QV$6,fériés,1,FALSE)),(SUM($H$1:QV$1)&gt;SUM($F$21:$F21))*(SUM($H$1:QV$1)&lt;=SUM($F$21:$F22))*1,"F"))</f>
        <v>0</v>
      </c>
      <c r="QW22" s="65">
        <f ca="1">IF(WEEKDAY(QW$6,2)&gt;5,"w",IF(ISERROR(VLOOKUP(QW$6,fériés,1,FALSE)),(SUM($H$1:QW$1)&gt;SUM($F$21:$F21))*(SUM($H$1:QW$1)&lt;=SUM($F$21:$F22))*1,"F"))</f>
        <v>0</v>
      </c>
      <c r="QX22" s="65">
        <f ca="1">IF(WEEKDAY(QX$6,2)&gt;5,"w",IF(ISERROR(VLOOKUP(QX$6,fériés,1,FALSE)),(SUM($H$1:QX$1)&gt;SUM($F$21:$F21))*(SUM($H$1:QX$1)&lt;=SUM($F$21:$F22))*1,"F"))</f>
        <v>0</v>
      </c>
      <c r="QY22" s="65">
        <f ca="1">IF(WEEKDAY(QY$6,2)&gt;5,"w",IF(ISERROR(VLOOKUP(QY$6,fériés,1,FALSE)),(SUM($H$1:QY$1)&gt;SUM($F$21:$F21))*(SUM($H$1:QY$1)&lt;=SUM($F$21:$F22))*1,"F"))</f>
        <v>0</v>
      </c>
      <c r="QZ22" s="65">
        <f ca="1">IF(WEEKDAY(QZ$6,2)&gt;5,"w",IF(ISERROR(VLOOKUP(QZ$6,fériés,1,FALSE)),(SUM($H$1:QZ$1)&gt;SUM($F$21:$F21))*(SUM($H$1:QZ$1)&lt;=SUM($F$21:$F22))*1,"F"))</f>
        <v>0</v>
      </c>
      <c r="RA22" s="65">
        <f ca="1">IF(WEEKDAY(RA$6,2)&gt;5,"w",IF(ISERROR(VLOOKUP(RA$6,fériés,1,FALSE)),(SUM($H$1:RA$1)&gt;SUM($F$21:$F21))*(SUM($H$1:RA$1)&lt;=SUM($F$21:$F22))*1,"F"))</f>
        <v>0</v>
      </c>
      <c r="RB22" s="65">
        <f ca="1">IF(WEEKDAY(RB$6,2)&gt;5,"w",IF(ISERROR(VLOOKUP(RB$6,fériés,1,FALSE)),(SUM($H$1:RB$1)&gt;SUM($F$21:$F21))*(SUM($H$1:RB$1)&lt;=SUM($F$21:$F22))*1,"F"))</f>
        <v>0</v>
      </c>
      <c r="RC22" s="65">
        <f ca="1">IF(WEEKDAY(RC$6,2)&gt;5,"w",IF(ISERROR(VLOOKUP(RC$6,fériés,1,FALSE)),(SUM($H$1:RC$1)&gt;SUM($F$21:$F21))*(SUM($H$1:RC$1)&lt;=SUM($F$21:$F22))*1,"F"))</f>
        <v>0</v>
      </c>
      <c r="RD22" s="65">
        <f ca="1">IF(WEEKDAY(RD$6,2)&gt;5,"w",IF(ISERROR(VLOOKUP(RD$6,fériés,1,FALSE)),(SUM($H$1:RD$1)&gt;SUM($F$21:$F21))*(SUM($H$1:RD$1)&lt;=SUM($F$21:$F22))*1,"F"))</f>
        <v>0</v>
      </c>
      <c r="RE22" s="65">
        <f ca="1">IF(WEEKDAY(RE$6,2)&gt;5,"w",IF(ISERROR(VLOOKUP(RE$6,fériés,1,FALSE)),(SUM($H$1:RE$1)&gt;SUM($F$21:$F21))*(SUM($H$1:RE$1)&lt;=SUM($F$21:$F22))*1,"F"))</f>
        <v>0</v>
      </c>
      <c r="RF22" s="65">
        <f ca="1">IF(WEEKDAY(RF$6,2)&gt;5,"w",IF(ISERROR(VLOOKUP(RF$6,fériés,1,FALSE)),(SUM($H$1:RF$1)&gt;SUM($F$21:$F21))*(SUM($H$1:RF$1)&lt;=SUM($F$21:$F22))*1,"F"))</f>
        <v>0</v>
      </c>
      <c r="RG22" s="65">
        <f ca="1">IF(WEEKDAY(RG$6,2)&gt;5,"w",IF(ISERROR(VLOOKUP(RG$6,fériés,1,FALSE)),(SUM($H$1:RG$1)&gt;SUM($F$21:$F21))*(SUM($H$1:RG$1)&lt;=SUM($F$21:$F22))*1,"F"))</f>
        <v>0</v>
      </c>
      <c r="RH22" s="65">
        <f ca="1">IF(WEEKDAY(RH$6,2)&gt;5,"w",IF(ISERROR(VLOOKUP(RH$6,fériés,1,FALSE)),(SUM($H$1:RH$1)&gt;SUM($F$21:$F21))*(SUM($H$1:RH$1)&lt;=SUM($F$21:$F22))*1,"F"))</f>
        <v>0</v>
      </c>
      <c r="RI22" s="65">
        <f ca="1">IF(WEEKDAY(RI$6,2)&gt;5,"w",IF(ISERROR(VLOOKUP(RI$6,fériés,1,FALSE)),(SUM($H$1:RI$1)&gt;SUM($F$21:$F21))*(SUM($H$1:RI$1)&lt;=SUM($F$21:$F22))*1,"F"))</f>
        <v>0</v>
      </c>
      <c r="RJ22" s="65">
        <f ca="1">IF(WEEKDAY(RJ$6,2)&gt;5,"w",IF(ISERROR(VLOOKUP(RJ$6,fériés,1,FALSE)),(SUM($H$1:RJ$1)&gt;SUM($F$21:$F21))*(SUM($H$1:RJ$1)&lt;=SUM($F$21:$F22))*1,"F"))</f>
        <v>0</v>
      </c>
      <c r="RK22" s="65">
        <f ca="1">IF(WEEKDAY(RK$6,2)&gt;5,"w",IF(ISERROR(VLOOKUP(RK$6,fériés,1,FALSE)),(SUM($H$1:RK$1)&gt;SUM($F$21:$F21))*(SUM($H$1:RK$1)&lt;=SUM($F$21:$F22))*1,"F"))</f>
        <v>0</v>
      </c>
      <c r="RL22" s="65">
        <f ca="1">IF(WEEKDAY(RL$6,2)&gt;5,"w",IF(ISERROR(VLOOKUP(RL$6,fériés,1,FALSE)),(SUM($H$1:RL$1)&gt;SUM($F$21:$F21))*(SUM($H$1:RL$1)&lt;=SUM($F$21:$F22))*1,"F"))</f>
        <v>0</v>
      </c>
      <c r="RM22" s="65">
        <f ca="1">IF(WEEKDAY(RM$6,2)&gt;5,"w",IF(ISERROR(VLOOKUP(RM$6,fériés,1,FALSE)),(SUM($H$1:RM$1)&gt;SUM($F$21:$F21))*(SUM($H$1:RM$1)&lt;=SUM($F$21:$F22))*1,"F"))</f>
        <v>0</v>
      </c>
      <c r="RN22" s="65">
        <f ca="1">IF(WEEKDAY(RN$6,2)&gt;5,"w",IF(ISERROR(VLOOKUP(RN$6,fériés,1,FALSE)),(SUM($H$1:RN$1)&gt;SUM($F$21:$F21))*(SUM($H$1:RN$1)&lt;=SUM($F$21:$F22))*1,"F"))</f>
        <v>0</v>
      </c>
      <c r="RO22" s="65">
        <f ca="1">IF(WEEKDAY(RO$6,2)&gt;5,"w",IF(ISERROR(VLOOKUP(RO$6,fériés,1,FALSE)),(SUM($H$1:RO$1)&gt;SUM($F$21:$F21))*(SUM($H$1:RO$1)&lt;=SUM($F$21:$F22))*1,"F"))</f>
        <v>0</v>
      </c>
      <c r="RP22" s="65">
        <f ca="1">IF(WEEKDAY(RP$6,2)&gt;5,"w",IF(ISERROR(VLOOKUP(RP$6,fériés,1,FALSE)),(SUM($H$1:RP$1)&gt;SUM($F$21:$F21))*(SUM($H$1:RP$1)&lt;=SUM($F$21:$F22))*1,"F"))</f>
        <v>0</v>
      </c>
      <c r="RQ22" s="65">
        <f ca="1">IF(WEEKDAY(RQ$6,2)&gt;5,"w",IF(ISERROR(VLOOKUP(RQ$6,fériés,1,FALSE)),(SUM($H$1:RQ$1)&gt;SUM($F$21:$F21))*(SUM($H$1:RQ$1)&lt;=SUM($F$21:$F22))*1,"F"))</f>
        <v>0</v>
      </c>
      <c r="RR22" s="65" t="str">
        <f ca="1">IF(WEEKDAY(RR$6,2)&gt;5,"w",IF(ISERROR(VLOOKUP(RR$6,fériés,1,FALSE)),(SUM($H$1:RR$1)&gt;SUM($F$21:$F21))*(SUM($H$1:RR$1)&lt;=SUM($F$21:$F22))*1,"F"))</f>
        <v>w</v>
      </c>
      <c r="RS22" s="65" t="str">
        <f ca="1">IF(WEEKDAY(RS$6,2)&gt;5,"w",IF(ISERROR(VLOOKUP(RS$6,fériés,1,FALSE)),(SUM($H$1:RS$1)&gt;SUM($F$21:$F21))*(SUM($H$1:RS$1)&lt;=SUM($F$21:$F22))*1,"F"))</f>
        <v>w</v>
      </c>
      <c r="RT22" s="65" t="str">
        <f ca="1">IF(WEEKDAY(RT$6,2)&gt;5,"w",IF(ISERROR(VLOOKUP(RT$6,fériés,1,FALSE)),(SUM($H$1:RT$1)&gt;SUM($F$21:$F21))*(SUM($H$1:RT$1)&lt;=SUM($F$21:$F22))*1,"F"))</f>
        <v>w</v>
      </c>
      <c r="RU22" s="65" t="str">
        <f ca="1">IF(WEEKDAY(RU$6,2)&gt;5,"w",IF(ISERROR(VLOOKUP(RU$6,fériés,1,FALSE)),(SUM($H$1:RU$1)&gt;SUM($F$21:$F21))*(SUM($H$1:RU$1)&lt;=SUM($F$21:$F22))*1,"F"))</f>
        <v>w</v>
      </c>
      <c r="RV22" s="65" t="str">
        <f ca="1">IF(WEEKDAY(RV$6,2)&gt;5,"w",IF(ISERROR(VLOOKUP(RV$6,fériés,1,FALSE)),(SUM($H$1:RV$1)&gt;SUM($F$21:$F21))*(SUM($H$1:RV$1)&lt;=SUM($F$21:$F22))*1,"F"))</f>
        <v>w</v>
      </c>
      <c r="RW22" s="65" t="str">
        <f ca="1">IF(WEEKDAY(RW$6,2)&gt;5,"w",IF(ISERROR(VLOOKUP(RW$6,fériés,1,FALSE)),(SUM($H$1:RW$1)&gt;SUM($F$21:$F21))*(SUM($H$1:RW$1)&lt;=SUM($F$21:$F22))*1,"F"))</f>
        <v>w</v>
      </c>
      <c r="RX22" s="65" t="str">
        <f ca="1">IF(WEEKDAY(RX$6,2)&gt;5,"w",IF(ISERROR(VLOOKUP(RX$6,fériés,1,FALSE)),(SUM($H$1:RX$1)&gt;SUM($F$21:$F21))*(SUM($H$1:RX$1)&lt;=SUM($F$21:$F22))*1,"F"))</f>
        <v>w</v>
      </c>
      <c r="RY22" s="65" t="str">
        <f ca="1">IF(WEEKDAY(RY$6,2)&gt;5,"w",IF(ISERROR(VLOOKUP(RY$6,fériés,1,FALSE)),(SUM($H$1:RY$1)&gt;SUM($F$21:$F21))*(SUM($H$1:RY$1)&lt;=SUM($F$21:$F22))*1,"F"))</f>
        <v>w</v>
      </c>
      <c r="RZ22" s="65" t="str">
        <f ca="1">IF(WEEKDAY(RZ$6,2)&gt;5,"w",IF(ISERROR(VLOOKUP(RZ$6,fériés,1,FALSE)),(SUM($H$1:RZ$1)&gt;SUM($F$21:$F21))*(SUM($H$1:RZ$1)&lt;=SUM($F$21:$F22))*1,"F"))</f>
        <v>w</v>
      </c>
      <c r="SA22" s="65" t="str">
        <f ca="1">IF(WEEKDAY(SA$6,2)&gt;5,"w",IF(ISERROR(VLOOKUP(SA$6,fériés,1,FALSE)),(SUM($H$1:SA$1)&gt;SUM($F$21:$F21))*(SUM($H$1:SA$1)&lt;=SUM($F$21:$F22))*1,"F"))</f>
        <v>w</v>
      </c>
      <c r="SB22" s="65" t="str">
        <f ca="1">IF(WEEKDAY(SB$6,2)&gt;5,"w",IF(ISERROR(VLOOKUP(SB$6,fériés,1,FALSE)),(SUM($H$1:SB$1)&gt;SUM($F$21:$F21))*(SUM($H$1:SB$1)&lt;=SUM($F$21:$F22))*1,"F"))</f>
        <v>w</v>
      </c>
      <c r="SC22" s="65" t="str">
        <f ca="1">IF(WEEKDAY(SC$6,2)&gt;5,"w",IF(ISERROR(VLOOKUP(SC$6,fériés,1,FALSE)),(SUM($H$1:SC$1)&gt;SUM($F$21:$F21))*(SUM($H$1:SC$1)&lt;=SUM($F$21:$F22))*1,"F"))</f>
        <v>w</v>
      </c>
      <c r="SD22" s="65" t="str">
        <f ca="1">IF(WEEKDAY(SD$6,2)&gt;5,"w",IF(ISERROR(VLOOKUP(SD$6,fériés,1,FALSE)),(SUM($H$1:SD$1)&gt;SUM($F$21:$F21))*(SUM($H$1:SD$1)&lt;=SUM($F$21:$F22))*1,"F"))</f>
        <v>w</v>
      </c>
      <c r="SE22" s="65" t="str">
        <f ca="1">IF(WEEKDAY(SE$6,2)&gt;5,"w",IF(ISERROR(VLOOKUP(SE$6,fériés,1,FALSE)),(SUM($H$1:SE$1)&gt;SUM($F$21:$F21))*(SUM($H$1:SE$1)&lt;=SUM($F$21:$F22))*1,"F"))</f>
        <v>w</v>
      </c>
      <c r="SF22" s="65" t="str">
        <f ca="1">IF(WEEKDAY(SF$6,2)&gt;5,"w",IF(ISERROR(VLOOKUP(SF$6,fériés,1,FALSE)),(SUM($H$1:SF$1)&gt;SUM($F$21:$F21))*(SUM($H$1:SF$1)&lt;=SUM($F$21:$F22))*1,"F"))</f>
        <v>w</v>
      </c>
      <c r="SG22" s="83"/>
    </row>
    <row r="23" spans="1:501" ht="12" customHeight="1" x14ac:dyDescent="0.25">
      <c r="A23" s="80">
        <v>1205</v>
      </c>
      <c r="B23" s="63" t="str">
        <f>IFERROR(VLOOKUP($A23,Base_données!$A$4:$AB$24,Base_données!$B$1,FALSE),"")</f>
        <v/>
      </c>
      <c r="C23" s="78" t="str">
        <f>IF(A23="","",Base_données!$N$3)</f>
        <v xml:space="preserve"> tournage</v>
      </c>
      <c r="D23" s="63" t="str">
        <f>IFERROR(VLOOKUP($A23,Base_données!$A$4:$AB$24,Base_données!$D$1,FALSE),"")</f>
        <v/>
      </c>
      <c r="E23" s="63" t="str">
        <f>IFERROR(VLOOKUP($A23,Base_données!$A$4:$AB$24,Base_données!$N$1,FALSE),"")</f>
        <v/>
      </c>
      <c r="F23" s="66" t="str">
        <f t="shared" si="84"/>
        <v/>
      </c>
      <c r="G23" s="62" t="str">
        <f>IFERROR(VLOOKUP($A23,Base_données!$A$4:$L$24,5,FALSE),"")</f>
        <v/>
      </c>
      <c r="H23" s="65">
        <f ca="1">IF(WEEKDAY(H$6,2)&gt;5,"w",IF(ISERROR(VLOOKUP(H$6,fériés,1,FALSE)),(SUM($H$1:H$1)&gt;SUM($F$21:$F22))*(SUM($H$1:H$1)&lt;=SUM($F$21:$F23))*1,"F"))</f>
        <v>0</v>
      </c>
      <c r="I23" s="65">
        <f ca="1">IF(WEEKDAY(I$6,2)&gt;5,"w",IF(ISERROR(VLOOKUP(I$6,fériés,1,FALSE)),(SUM($H$1:I$1)&gt;SUM($F$21:$F22))*(SUM($H$1:I$1)&lt;=SUM($F$21:$F23))*1,"F"))</f>
        <v>0</v>
      </c>
      <c r="J23" s="65">
        <f ca="1">IF(WEEKDAY(J$6,2)&gt;5,"w",IF(ISERROR(VLOOKUP(J$6,fériés,1,FALSE)),(SUM($H$1:J$1)&gt;SUM($F$21:$F22))*(SUM($H$1:J$1)&lt;=SUM($F$21:$F23))*1,"F"))</f>
        <v>0</v>
      </c>
      <c r="K23" s="65">
        <f ca="1">IF(WEEKDAY(K$6,2)&gt;5,"w",IF(ISERROR(VLOOKUP(K$6,fériés,1,FALSE)),(SUM($H$1:K$1)&gt;SUM($F$21:$F22))*(SUM($H$1:K$1)&lt;=SUM($F$21:$F23))*1,"F"))</f>
        <v>0</v>
      </c>
      <c r="L23" s="65">
        <f ca="1">IF(WEEKDAY(L$6,2)&gt;5,"w",IF(ISERROR(VLOOKUP(L$6,fériés,1,FALSE)),(SUM($H$1:L$1)&gt;SUM($F$21:$F22))*(SUM($H$1:L$1)&lt;=SUM($F$21:$F23))*1,"F"))</f>
        <v>0</v>
      </c>
      <c r="M23" s="65">
        <f ca="1">IF(WEEKDAY(M$6,2)&gt;5,"w",IF(ISERROR(VLOOKUP(M$6,fériés,1,FALSE)),(SUM($H$1:M$1)&gt;SUM($F$21:$F22))*(SUM($H$1:M$1)&lt;=SUM($F$21:$F23))*1,"F"))</f>
        <v>0</v>
      </c>
      <c r="N23" s="65">
        <f ca="1">IF(WEEKDAY(N$6,2)&gt;5,"w",IF(ISERROR(VLOOKUP(N$6,fériés,1,FALSE)),(SUM($H$1:N$1)&gt;SUM($F$21:$F22))*(SUM($H$1:N$1)&lt;=SUM($F$21:$F23))*1,"F"))</f>
        <v>0</v>
      </c>
      <c r="O23" s="65">
        <f ca="1">IF(WEEKDAY(O$6,2)&gt;5,"w",IF(ISERROR(VLOOKUP(O$6,fériés,1,FALSE)),(SUM($H$1:O$1)&gt;SUM($F$21:$F22))*(SUM($H$1:O$1)&lt;=SUM($F$21:$F23))*1,"F"))</f>
        <v>0</v>
      </c>
      <c r="P23" s="65">
        <f ca="1">IF(WEEKDAY(P$6,2)&gt;5,"w",IF(ISERROR(VLOOKUP(P$6,fériés,1,FALSE)),(SUM($H$1:P$1)&gt;SUM($F$21:$F22))*(SUM($H$1:P$1)&lt;=SUM($F$21:$F23))*1,"F"))</f>
        <v>0</v>
      </c>
      <c r="Q23" s="65">
        <f ca="1">IF(WEEKDAY(Q$6,2)&gt;5,"w",IF(ISERROR(VLOOKUP(Q$6,fériés,1,FALSE)),(SUM($H$1:Q$1)&gt;SUM($F$21:$F22))*(SUM($H$1:Q$1)&lt;=SUM($F$21:$F23))*1,"F"))</f>
        <v>0</v>
      </c>
      <c r="R23" s="65">
        <f ca="1">IF(WEEKDAY(R$6,2)&gt;5,"w",IF(ISERROR(VLOOKUP(R$6,fériés,1,FALSE)),(SUM($H$1:R$1)&gt;SUM($F$21:$F22))*(SUM($H$1:R$1)&lt;=SUM($F$21:$F23))*1,"F"))</f>
        <v>0</v>
      </c>
      <c r="S23" s="65">
        <f ca="1">IF(WEEKDAY(S$6,2)&gt;5,"w",IF(ISERROR(VLOOKUP(S$6,fériés,1,FALSE)),(SUM($H$1:S$1)&gt;SUM($F$21:$F22))*(SUM($H$1:S$1)&lt;=SUM($F$21:$F23))*1,"F"))</f>
        <v>0</v>
      </c>
      <c r="T23" s="65">
        <f ca="1">IF(WEEKDAY(T$6,2)&gt;5,"w",IF(ISERROR(VLOOKUP(T$6,fériés,1,FALSE)),(SUM($H$1:T$1)&gt;SUM($F$21:$F22))*(SUM($H$1:T$1)&lt;=SUM($F$21:$F23))*1,"F"))</f>
        <v>0</v>
      </c>
      <c r="U23" s="65">
        <f ca="1">IF(WEEKDAY(U$6,2)&gt;5,"w",IF(ISERROR(VLOOKUP(U$6,fériés,1,FALSE)),(SUM($H$1:U$1)&gt;SUM($F$21:$F22))*(SUM($H$1:U$1)&lt;=SUM($F$21:$F23))*1,"F"))</f>
        <v>0</v>
      </c>
      <c r="V23" s="65">
        <f ca="1">IF(WEEKDAY(V$6,2)&gt;5,"w",IF(ISERROR(VLOOKUP(V$6,fériés,1,FALSE)),(SUM($H$1:V$1)&gt;SUM($F$21:$F22))*(SUM($H$1:V$1)&lt;=SUM($F$21:$F23))*1,"F"))</f>
        <v>0</v>
      </c>
      <c r="W23" s="65">
        <f ca="1">IF(WEEKDAY(W$6,2)&gt;5,"w",IF(ISERROR(VLOOKUP(W$6,fériés,1,FALSE)),(SUM($H$1:W$1)&gt;SUM($F$21:$F22))*(SUM($H$1:W$1)&lt;=SUM($F$21:$F23))*1,"F"))</f>
        <v>0</v>
      </c>
      <c r="X23" s="65">
        <f ca="1">IF(WEEKDAY(X$6,2)&gt;5,"w",IF(ISERROR(VLOOKUP(X$6,fériés,1,FALSE)),(SUM($H$1:X$1)&gt;SUM($F$21:$F22))*(SUM($H$1:X$1)&lt;=SUM($F$21:$F23))*1,"F"))</f>
        <v>0</v>
      </c>
      <c r="Y23" s="65">
        <f ca="1">IF(WEEKDAY(Y$6,2)&gt;5,"w",IF(ISERROR(VLOOKUP(Y$6,fériés,1,FALSE)),(SUM($H$1:Y$1)&gt;SUM($F$21:$F22))*(SUM($H$1:Y$1)&lt;=SUM($F$21:$F23))*1,"F"))</f>
        <v>0</v>
      </c>
      <c r="Z23" s="65">
        <f ca="1">IF(WEEKDAY(Z$6,2)&gt;5,"w",IF(ISERROR(VLOOKUP(Z$6,fériés,1,FALSE)),(SUM($H$1:Z$1)&gt;SUM($F$21:$F22))*(SUM($H$1:Z$1)&lt;=SUM($F$21:$F23))*1,"F"))</f>
        <v>0</v>
      </c>
      <c r="AA23" s="65">
        <f ca="1">IF(WEEKDAY(AA$6,2)&gt;5,"w",IF(ISERROR(VLOOKUP(AA$6,fériés,1,FALSE)),(SUM($H$1:AA$1)&gt;SUM($F$21:$F22))*(SUM($H$1:AA$1)&lt;=SUM($F$21:$F23))*1,"F"))</f>
        <v>0</v>
      </c>
      <c r="AB23" s="65">
        <f ca="1">IF(WEEKDAY(AB$6,2)&gt;5,"w",IF(ISERROR(VLOOKUP(AB$6,fériés,1,FALSE)),(SUM($H$1:AB$1)&gt;SUM($F$21:$F22))*(SUM($H$1:AB$1)&lt;=SUM($F$21:$F23))*1,"F"))</f>
        <v>0</v>
      </c>
      <c r="AC23" s="65">
        <f ca="1">IF(WEEKDAY(AC$6,2)&gt;5,"w",IF(ISERROR(VLOOKUP(AC$6,fériés,1,FALSE)),(SUM($H$1:AC$1)&gt;SUM($F$21:$F22))*(SUM($H$1:AC$1)&lt;=SUM($F$21:$F23))*1,"F"))</f>
        <v>0</v>
      </c>
      <c r="AD23" s="65">
        <f ca="1">IF(WEEKDAY(AD$6,2)&gt;5,"w",IF(ISERROR(VLOOKUP(AD$6,fériés,1,FALSE)),(SUM($H$1:AD$1)&gt;SUM($F$21:$F22))*(SUM($H$1:AD$1)&lt;=SUM($F$21:$F23))*1,"F"))</f>
        <v>0</v>
      </c>
      <c r="AE23" s="65">
        <f ca="1">IF(WEEKDAY(AE$6,2)&gt;5,"w",IF(ISERROR(VLOOKUP(AE$6,fériés,1,FALSE)),(SUM($H$1:AE$1)&gt;SUM($F$21:$F22))*(SUM($H$1:AE$1)&lt;=SUM($F$21:$F23))*1,"F"))</f>
        <v>0</v>
      </c>
      <c r="AF23" s="65">
        <f ca="1">IF(WEEKDAY(AF$6,2)&gt;5,"w",IF(ISERROR(VLOOKUP(AF$6,fériés,1,FALSE)),(SUM($H$1:AF$1)&gt;SUM($F$21:$F22))*(SUM($H$1:AF$1)&lt;=SUM($F$21:$F23))*1,"F"))</f>
        <v>0</v>
      </c>
      <c r="AG23" s="65">
        <f ca="1">IF(WEEKDAY(AG$6,2)&gt;5,"w",IF(ISERROR(VLOOKUP(AG$6,fériés,1,FALSE)),(SUM($H$1:AG$1)&gt;SUM($F$21:$F22))*(SUM($H$1:AG$1)&lt;=SUM($F$21:$F23))*1,"F"))</f>
        <v>0</v>
      </c>
      <c r="AH23" s="65">
        <f ca="1">IF(WEEKDAY(AH$6,2)&gt;5,"w",IF(ISERROR(VLOOKUP(AH$6,fériés,1,FALSE)),(SUM($H$1:AH$1)&gt;SUM($F$21:$F22))*(SUM($H$1:AH$1)&lt;=SUM($F$21:$F23))*1,"F"))</f>
        <v>0</v>
      </c>
      <c r="AI23" s="65">
        <f ca="1">IF(WEEKDAY(AI$6,2)&gt;5,"w",IF(ISERROR(VLOOKUP(AI$6,fériés,1,FALSE)),(SUM($H$1:AI$1)&gt;SUM($F$21:$F22))*(SUM($H$1:AI$1)&lt;=SUM($F$21:$F23))*1,"F"))</f>
        <v>0</v>
      </c>
      <c r="AJ23" s="65">
        <f ca="1">IF(WEEKDAY(AJ$6,2)&gt;5,"w",IF(ISERROR(VLOOKUP(AJ$6,fériés,1,FALSE)),(SUM($H$1:AJ$1)&gt;SUM($F$21:$F22))*(SUM($H$1:AJ$1)&lt;=SUM($F$21:$F23))*1,"F"))</f>
        <v>0</v>
      </c>
      <c r="AK23" s="65">
        <f ca="1">IF(WEEKDAY(AK$6,2)&gt;5,"w",IF(ISERROR(VLOOKUP(AK$6,fériés,1,FALSE)),(SUM($H$1:AK$1)&gt;SUM($F$21:$F22))*(SUM($H$1:AK$1)&lt;=SUM($F$21:$F23))*1,"F"))</f>
        <v>0</v>
      </c>
      <c r="AL23" s="65">
        <f ca="1">IF(WEEKDAY(AL$6,2)&gt;5,"w",IF(ISERROR(VLOOKUP(AL$6,fériés,1,FALSE)),(SUM($H$1:AL$1)&gt;SUM($F$21:$F22))*(SUM($H$1:AL$1)&lt;=SUM($F$21:$F23))*1,"F"))</f>
        <v>0</v>
      </c>
      <c r="AM23" s="65">
        <f ca="1">IF(WEEKDAY(AM$6,2)&gt;5,"w",IF(ISERROR(VLOOKUP(AM$6,fériés,1,FALSE)),(SUM($H$1:AM$1)&gt;SUM($F$21:$F22))*(SUM($H$1:AM$1)&lt;=SUM($F$21:$F23))*1,"F"))</f>
        <v>0</v>
      </c>
      <c r="AN23" s="65">
        <f ca="1">IF(WEEKDAY(AN$6,2)&gt;5,"w",IF(ISERROR(VLOOKUP(AN$6,fériés,1,FALSE)),(SUM($H$1:AN$1)&gt;SUM($F$21:$F22))*(SUM($H$1:AN$1)&lt;=SUM($F$21:$F23))*1,"F"))</f>
        <v>0</v>
      </c>
      <c r="AO23" s="65">
        <f ca="1">IF(WEEKDAY(AO$6,2)&gt;5,"w",IF(ISERROR(VLOOKUP(AO$6,fériés,1,FALSE)),(SUM($H$1:AO$1)&gt;SUM($F$21:$F22))*(SUM($H$1:AO$1)&lt;=SUM($F$21:$F23))*1,"F"))</f>
        <v>0</v>
      </c>
      <c r="AP23" s="65">
        <f ca="1">IF(WEEKDAY(AP$6,2)&gt;5,"w",IF(ISERROR(VLOOKUP(AP$6,fériés,1,FALSE)),(SUM($H$1:AP$1)&gt;SUM($F$21:$F22))*(SUM($H$1:AP$1)&lt;=SUM($F$21:$F23))*1,"F"))</f>
        <v>0</v>
      </c>
      <c r="AQ23" s="65">
        <f ca="1">IF(WEEKDAY(AQ$6,2)&gt;5,"w",IF(ISERROR(VLOOKUP(AQ$6,fériés,1,FALSE)),(SUM($H$1:AQ$1)&gt;SUM($F$21:$F22))*(SUM($H$1:AQ$1)&lt;=SUM($F$21:$F23))*1,"F"))</f>
        <v>0</v>
      </c>
      <c r="AR23" s="65">
        <f ca="1">IF(WEEKDAY(AR$6,2)&gt;5,"w",IF(ISERROR(VLOOKUP(AR$6,fériés,1,FALSE)),(SUM($H$1:AR$1)&gt;SUM($F$21:$F22))*(SUM($H$1:AR$1)&lt;=SUM($F$21:$F23))*1,"F"))</f>
        <v>0</v>
      </c>
      <c r="AS23" s="65">
        <f ca="1">IF(WEEKDAY(AS$6,2)&gt;5,"w",IF(ISERROR(VLOOKUP(AS$6,fériés,1,FALSE)),(SUM($H$1:AS$1)&gt;SUM($F$21:$F22))*(SUM($H$1:AS$1)&lt;=SUM($F$21:$F23))*1,"F"))</f>
        <v>0</v>
      </c>
      <c r="AT23" s="65">
        <f ca="1">IF(WEEKDAY(AT$6,2)&gt;5,"w",IF(ISERROR(VLOOKUP(AT$6,fériés,1,FALSE)),(SUM($H$1:AT$1)&gt;SUM($F$21:$F22))*(SUM($H$1:AT$1)&lt;=SUM($F$21:$F23))*1,"F"))</f>
        <v>0</v>
      </c>
      <c r="AU23" s="65">
        <f ca="1">IF(WEEKDAY(AU$6,2)&gt;5,"w",IF(ISERROR(VLOOKUP(AU$6,fériés,1,FALSE)),(SUM($H$1:AU$1)&gt;SUM($F$21:$F22))*(SUM($H$1:AU$1)&lt;=SUM($F$21:$F23))*1,"F"))</f>
        <v>0</v>
      </c>
      <c r="AV23" s="65">
        <f ca="1">IF(WEEKDAY(AV$6,2)&gt;5,"w",IF(ISERROR(VLOOKUP(AV$6,fériés,1,FALSE)),(SUM($H$1:AV$1)&gt;SUM($F$21:$F22))*(SUM($H$1:AV$1)&lt;=SUM($F$21:$F23))*1,"F"))</f>
        <v>0</v>
      </c>
      <c r="AW23" s="65">
        <f ca="1">IF(WEEKDAY(AW$6,2)&gt;5,"w",IF(ISERROR(VLOOKUP(AW$6,fériés,1,FALSE)),(SUM($H$1:AW$1)&gt;SUM($F$21:$F22))*(SUM($H$1:AW$1)&lt;=SUM($F$21:$F23))*1,"F"))</f>
        <v>0</v>
      </c>
      <c r="AX23" s="65">
        <f ca="1">IF(WEEKDAY(AX$6,2)&gt;5,"w",IF(ISERROR(VLOOKUP(AX$6,fériés,1,FALSE)),(SUM($H$1:AX$1)&gt;SUM($F$21:$F22))*(SUM($H$1:AX$1)&lt;=SUM($F$21:$F23))*1,"F"))</f>
        <v>0</v>
      </c>
      <c r="AY23" s="65">
        <f ca="1">IF(WEEKDAY(AY$6,2)&gt;5,"w",IF(ISERROR(VLOOKUP(AY$6,fériés,1,FALSE)),(SUM($H$1:AY$1)&gt;SUM($F$21:$F22))*(SUM($H$1:AY$1)&lt;=SUM($F$21:$F23))*1,"F"))</f>
        <v>0</v>
      </c>
      <c r="AZ23" s="65">
        <f ca="1">IF(WEEKDAY(AZ$6,2)&gt;5,"w",IF(ISERROR(VLOOKUP(AZ$6,fériés,1,FALSE)),(SUM($H$1:AZ$1)&gt;SUM($F$21:$F22))*(SUM($H$1:AZ$1)&lt;=SUM($F$21:$F23))*1,"F"))</f>
        <v>0</v>
      </c>
      <c r="BA23" s="65">
        <f ca="1">IF(WEEKDAY(BA$6,2)&gt;5,"w",IF(ISERROR(VLOOKUP(BA$6,fériés,1,FALSE)),(SUM($H$1:BA$1)&gt;SUM($F$21:$F22))*(SUM($H$1:BA$1)&lt;=SUM($F$21:$F23))*1,"F"))</f>
        <v>0</v>
      </c>
      <c r="BB23" s="65">
        <f ca="1">IF(WEEKDAY(BB$6,2)&gt;5,"w",IF(ISERROR(VLOOKUP(BB$6,fériés,1,FALSE)),(SUM($H$1:BB$1)&gt;SUM($F$21:$F22))*(SUM($H$1:BB$1)&lt;=SUM($F$21:$F23))*1,"F"))</f>
        <v>0</v>
      </c>
      <c r="BC23" s="65">
        <f ca="1">IF(WEEKDAY(BC$6,2)&gt;5,"w",IF(ISERROR(VLOOKUP(BC$6,fériés,1,FALSE)),(SUM($H$1:BC$1)&gt;SUM($F$21:$F22))*(SUM($H$1:BC$1)&lt;=SUM($F$21:$F23))*1,"F"))</f>
        <v>0</v>
      </c>
      <c r="BD23" s="65">
        <f ca="1">IF(WEEKDAY(BD$6,2)&gt;5,"w",IF(ISERROR(VLOOKUP(BD$6,fériés,1,FALSE)),(SUM($H$1:BD$1)&gt;SUM($F$21:$F22))*(SUM($H$1:BD$1)&lt;=SUM($F$21:$F23))*1,"F"))</f>
        <v>0</v>
      </c>
      <c r="BE23" s="65">
        <f ca="1">IF(WEEKDAY(BE$6,2)&gt;5,"w",IF(ISERROR(VLOOKUP(BE$6,fériés,1,FALSE)),(SUM($H$1:BE$1)&gt;SUM($F$21:$F22))*(SUM($H$1:BE$1)&lt;=SUM($F$21:$F23))*1,"F"))</f>
        <v>0</v>
      </c>
      <c r="BF23" s="65">
        <f ca="1">IF(WEEKDAY(BF$6,2)&gt;5,"w",IF(ISERROR(VLOOKUP(BF$6,fériés,1,FALSE)),(SUM($H$1:BF$1)&gt;SUM($F$21:$F22))*(SUM($H$1:BF$1)&lt;=SUM($F$21:$F23))*1,"F"))</f>
        <v>0</v>
      </c>
      <c r="BG23" s="65">
        <f ca="1">IF(WEEKDAY(BG$6,2)&gt;5,"w",IF(ISERROR(VLOOKUP(BG$6,fériés,1,FALSE)),(SUM($H$1:BG$1)&gt;SUM($F$21:$F22))*(SUM($H$1:BG$1)&lt;=SUM($F$21:$F23))*1,"F"))</f>
        <v>0</v>
      </c>
      <c r="BH23" s="65">
        <f ca="1">IF(WEEKDAY(BH$6,2)&gt;5,"w",IF(ISERROR(VLOOKUP(BH$6,fériés,1,FALSE)),(SUM($H$1:BH$1)&gt;SUM($F$21:$F22))*(SUM($H$1:BH$1)&lt;=SUM($F$21:$F23))*1,"F"))</f>
        <v>0</v>
      </c>
      <c r="BI23" s="65">
        <f ca="1">IF(WEEKDAY(BI$6,2)&gt;5,"w",IF(ISERROR(VLOOKUP(BI$6,fériés,1,FALSE)),(SUM($H$1:BI$1)&gt;SUM($F$21:$F22))*(SUM($H$1:BI$1)&lt;=SUM($F$21:$F23))*1,"F"))</f>
        <v>0</v>
      </c>
      <c r="BJ23" s="65">
        <f ca="1">IF(WEEKDAY(BJ$6,2)&gt;5,"w",IF(ISERROR(VLOOKUP(BJ$6,fériés,1,FALSE)),(SUM($H$1:BJ$1)&gt;SUM($F$21:$F22))*(SUM($H$1:BJ$1)&lt;=SUM($F$21:$F23))*1,"F"))</f>
        <v>0</v>
      </c>
      <c r="BK23" s="65">
        <f ca="1">IF(WEEKDAY(BK$6,2)&gt;5,"w",IF(ISERROR(VLOOKUP(BK$6,fériés,1,FALSE)),(SUM($H$1:BK$1)&gt;SUM($F$21:$F22))*(SUM($H$1:BK$1)&lt;=SUM($F$21:$F23))*1,"F"))</f>
        <v>0</v>
      </c>
      <c r="BL23" s="65">
        <f ca="1">IF(WEEKDAY(BL$6,2)&gt;5,"w",IF(ISERROR(VLOOKUP(BL$6,fériés,1,FALSE)),(SUM($H$1:BL$1)&gt;SUM($F$21:$F22))*(SUM($H$1:BL$1)&lt;=SUM($F$21:$F23))*1,"F"))</f>
        <v>0</v>
      </c>
      <c r="BM23" s="65">
        <f ca="1">IF(WEEKDAY(BM$6,2)&gt;5,"w",IF(ISERROR(VLOOKUP(BM$6,fériés,1,FALSE)),(SUM($H$1:BM$1)&gt;SUM($F$21:$F22))*(SUM($H$1:BM$1)&lt;=SUM($F$21:$F23))*1,"F"))</f>
        <v>0</v>
      </c>
      <c r="BN23" s="65" t="str">
        <f ca="1">IF(WEEKDAY(BN$6,2)&gt;5,"w",IF(ISERROR(VLOOKUP(BN$6,fériés,1,FALSE)),(SUM($H$1:BN$1)&gt;SUM($F$21:$F22))*(SUM($H$1:BN$1)&lt;=SUM($F$21:$F23))*1,"F"))</f>
        <v>w</v>
      </c>
      <c r="BO23" s="65" t="str">
        <f ca="1">IF(WEEKDAY(BO$6,2)&gt;5,"w",IF(ISERROR(VLOOKUP(BO$6,fériés,1,FALSE)),(SUM($H$1:BO$1)&gt;SUM($F$21:$F22))*(SUM($H$1:BO$1)&lt;=SUM($F$21:$F23))*1,"F"))</f>
        <v>w</v>
      </c>
      <c r="BP23" s="65" t="str">
        <f ca="1">IF(WEEKDAY(BP$6,2)&gt;5,"w",IF(ISERROR(VLOOKUP(BP$6,fériés,1,FALSE)),(SUM($H$1:BP$1)&gt;SUM($F$21:$F22))*(SUM($H$1:BP$1)&lt;=SUM($F$21:$F23))*1,"F"))</f>
        <v>w</v>
      </c>
      <c r="BQ23" s="65" t="str">
        <f ca="1">IF(WEEKDAY(BQ$6,2)&gt;5,"w",IF(ISERROR(VLOOKUP(BQ$6,fériés,1,FALSE)),(SUM($H$1:BQ$1)&gt;SUM($F$21:$F22))*(SUM($H$1:BQ$1)&lt;=SUM($F$21:$F23))*1,"F"))</f>
        <v>w</v>
      </c>
      <c r="BR23" s="65" t="str">
        <f ca="1">IF(WEEKDAY(BR$6,2)&gt;5,"w",IF(ISERROR(VLOOKUP(BR$6,fériés,1,FALSE)),(SUM($H$1:BR$1)&gt;SUM($F$21:$F22))*(SUM($H$1:BR$1)&lt;=SUM($F$21:$F23))*1,"F"))</f>
        <v>w</v>
      </c>
      <c r="BS23" s="65" t="str">
        <f ca="1">IF(WEEKDAY(BS$6,2)&gt;5,"w",IF(ISERROR(VLOOKUP(BS$6,fériés,1,FALSE)),(SUM($H$1:BS$1)&gt;SUM($F$21:$F22))*(SUM($H$1:BS$1)&lt;=SUM($F$21:$F23))*1,"F"))</f>
        <v>w</v>
      </c>
      <c r="BT23" s="65" t="str">
        <f ca="1">IF(WEEKDAY(BT$6,2)&gt;5,"w",IF(ISERROR(VLOOKUP(BT$6,fériés,1,FALSE)),(SUM($H$1:BT$1)&gt;SUM($F$21:$F22))*(SUM($H$1:BT$1)&lt;=SUM($F$21:$F23))*1,"F"))</f>
        <v>w</v>
      </c>
      <c r="BU23" s="65" t="str">
        <f ca="1">IF(WEEKDAY(BU$6,2)&gt;5,"w",IF(ISERROR(VLOOKUP(BU$6,fériés,1,FALSE)),(SUM($H$1:BU$1)&gt;SUM($F$21:$F22))*(SUM($H$1:BU$1)&lt;=SUM($F$21:$F23))*1,"F"))</f>
        <v>w</v>
      </c>
      <c r="BV23" s="65" t="str">
        <f ca="1">IF(WEEKDAY(BV$6,2)&gt;5,"w",IF(ISERROR(VLOOKUP(BV$6,fériés,1,FALSE)),(SUM($H$1:BV$1)&gt;SUM($F$21:$F22))*(SUM($H$1:BV$1)&lt;=SUM($F$21:$F23))*1,"F"))</f>
        <v>w</v>
      </c>
      <c r="BW23" s="65" t="str">
        <f ca="1">IF(WEEKDAY(BW$6,2)&gt;5,"w",IF(ISERROR(VLOOKUP(BW$6,fériés,1,FALSE)),(SUM($H$1:BW$1)&gt;SUM($F$21:$F22))*(SUM($H$1:BW$1)&lt;=SUM($F$21:$F23))*1,"F"))</f>
        <v>w</v>
      </c>
      <c r="BX23" s="65" t="str">
        <f ca="1">IF(WEEKDAY(BX$6,2)&gt;5,"w",IF(ISERROR(VLOOKUP(BX$6,fériés,1,FALSE)),(SUM($H$1:BX$1)&gt;SUM($F$21:$F22))*(SUM($H$1:BX$1)&lt;=SUM($F$21:$F23))*1,"F"))</f>
        <v>w</v>
      </c>
      <c r="BY23" s="65" t="str">
        <f ca="1">IF(WEEKDAY(BY$6,2)&gt;5,"w",IF(ISERROR(VLOOKUP(BY$6,fériés,1,FALSE)),(SUM($H$1:BY$1)&gt;SUM($F$21:$F22))*(SUM($H$1:BY$1)&lt;=SUM($F$21:$F23))*1,"F"))</f>
        <v>w</v>
      </c>
      <c r="BZ23" s="65" t="str">
        <f ca="1">IF(WEEKDAY(BZ$6,2)&gt;5,"w",IF(ISERROR(VLOOKUP(BZ$6,fériés,1,FALSE)),(SUM($H$1:BZ$1)&gt;SUM($F$21:$F22))*(SUM($H$1:BZ$1)&lt;=SUM($F$21:$F23))*1,"F"))</f>
        <v>w</v>
      </c>
      <c r="CA23" s="65" t="str">
        <f ca="1">IF(WEEKDAY(CA$6,2)&gt;5,"w",IF(ISERROR(VLOOKUP(CA$6,fériés,1,FALSE)),(SUM($H$1:CA$1)&gt;SUM($F$21:$F22))*(SUM($H$1:CA$1)&lt;=SUM($F$21:$F23))*1,"F"))</f>
        <v>w</v>
      </c>
      <c r="CB23" s="65" t="str">
        <f ca="1">IF(WEEKDAY(CB$6,2)&gt;5,"w",IF(ISERROR(VLOOKUP(CB$6,fériés,1,FALSE)),(SUM($H$1:CB$1)&gt;SUM($F$21:$F22))*(SUM($H$1:CB$1)&lt;=SUM($F$21:$F23))*1,"F"))</f>
        <v>w</v>
      </c>
      <c r="CC23" s="65" t="str">
        <f ca="1">IF(WEEKDAY(CC$6,2)&gt;5,"w",IF(ISERROR(VLOOKUP(CC$6,fériés,1,FALSE)),(SUM($H$1:CC$1)&gt;SUM($F$21:$F22))*(SUM($H$1:CC$1)&lt;=SUM($F$21:$F23))*1,"F"))</f>
        <v>w</v>
      </c>
      <c r="CD23" s="65" t="str">
        <f ca="1">IF(WEEKDAY(CD$6,2)&gt;5,"w",IF(ISERROR(VLOOKUP(CD$6,fériés,1,FALSE)),(SUM($H$1:CD$1)&gt;SUM($F$21:$F22))*(SUM($H$1:CD$1)&lt;=SUM($F$21:$F23))*1,"F"))</f>
        <v>w</v>
      </c>
      <c r="CE23" s="65" t="str">
        <f ca="1">IF(WEEKDAY(CE$6,2)&gt;5,"w",IF(ISERROR(VLOOKUP(CE$6,fériés,1,FALSE)),(SUM($H$1:CE$1)&gt;SUM($F$21:$F22))*(SUM($H$1:CE$1)&lt;=SUM($F$21:$F23))*1,"F"))</f>
        <v>w</v>
      </c>
      <c r="CF23" s="65" t="str">
        <f ca="1">IF(WEEKDAY(CF$6,2)&gt;5,"w",IF(ISERROR(VLOOKUP(CF$6,fériés,1,FALSE)),(SUM($H$1:CF$1)&gt;SUM($F$21:$F22))*(SUM($H$1:CF$1)&lt;=SUM($F$21:$F23))*1,"F"))</f>
        <v>w</v>
      </c>
      <c r="CG23" s="65" t="str">
        <f ca="1">IF(WEEKDAY(CG$6,2)&gt;5,"w",IF(ISERROR(VLOOKUP(CG$6,fériés,1,FALSE)),(SUM($H$1:CG$1)&gt;SUM($F$21:$F22))*(SUM($H$1:CG$1)&lt;=SUM($F$21:$F23))*1,"F"))</f>
        <v>w</v>
      </c>
      <c r="CH23" s="65">
        <f ca="1">IF(WEEKDAY(CH$6,2)&gt;5,"w",IF(ISERROR(VLOOKUP(CH$6,fériés,1,FALSE)),(SUM($H$1:CH$1)&gt;SUM($F$21:$F22))*(SUM($H$1:CH$1)&lt;=SUM($F$21:$F23))*1,"F"))</f>
        <v>0</v>
      </c>
      <c r="CI23" s="65">
        <f ca="1">IF(WEEKDAY(CI$6,2)&gt;5,"w",IF(ISERROR(VLOOKUP(CI$6,fériés,1,FALSE)),(SUM($H$1:CI$1)&gt;SUM($F$21:$F22))*(SUM($H$1:CI$1)&lt;=SUM($F$21:$F23))*1,"F"))</f>
        <v>0</v>
      </c>
      <c r="CJ23" s="65">
        <f ca="1">IF(WEEKDAY(CJ$6,2)&gt;5,"w",IF(ISERROR(VLOOKUP(CJ$6,fériés,1,FALSE)),(SUM($H$1:CJ$1)&gt;SUM($F$21:$F22))*(SUM($H$1:CJ$1)&lt;=SUM($F$21:$F23))*1,"F"))</f>
        <v>0</v>
      </c>
      <c r="CK23" s="65">
        <f ca="1">IF(WEEKDAY(CK$6,2)&gt;5,"w",IF(ISERROR(VLOOKUP(CK$6,fériés,1,FALSE)),(SUM($H$1:CK$1)&gt;SUM($F$21:$F22))*(SUM($H$1:CK$1)&lt;=SUM($F$21:$F23))*1,"F"))</f>
        <v>0</v>
      </c>
      <c r="CL23" s="65">
        <f ca="1">IF(WEEKDAY(CL$6,2)&gt;5,"w",IF(ISERROR(VLOOKUP(CL$6,fériés,1,FALSE)),(SUM($H$1:CL$1)&gt;SUM($F$21:$F22))*(SUM($H$1:CL$1)&lt;=SUM($F$21:$F23))*1,"F"))</f>
        <v>0</v>
      </c>
      <c r="CM23" s="65">
        <f ca="1">IF(WEEKDAY(CM$6,2)&gt;5,"w",IF(ISERROR(VLOOKUP(CM$6,fériés,1,FALSE)),(SUM($H$1:CM$1)&gt;SUM($F$21:$F22))*(SUM($H$1:CM$1)&lt;=SUM($F$21:$F23))*1,"F"))</f>
        <v>0</v>
      </c>
      <c r="CN23" s="65">
        <f ca="1">IF(WEEKDAY(CN$6,2)&gt;5,"w",IF(ISERROR(VLOOKUP(CN$6,fériés,1,FALSE)),(SUM($H$1:CN$1)&gt;SUM($F$21:$F22))*(SUM($H$1:CN$1)&lt;=SUM($F$21:$F23))*1,"F"))</f>
        <v>0</v>
      </c>
      <c r="CO23" s="65">
        <f ca="1">IF(WEEKDAY(CO$6,2)&gt;5,"w",IF(ISERROR(VLOOKUP(CO$6,fériés,1,FALSE)),(SUM($H$1:CO$1)&gt;SUM($F$21:$F22))*(SUM($H$1:CO$1)&lt;=SUM($F$21:$F23))*1,"F"))</f>
        <v>0</v>
      </c>
      <c r="CP23" s="65">
        <f ca="1">IF(WEEKDAY(CP$6,2)&gt;5,"w",IF(ISERROR(VLOOKUP(CP$6,fériés,1,FALSE)),(SUM($H$1:CP$1)&gt;SUM($F$21:$F22))*(SUM($H$1:CP$1)&lt;=SUM($F$21:$F23))*1,"F"))</f>
        <v>0</v>
      </c>
      <c r="CQ23" s="65">
        <f ca="1">IF(WEEKDAY(CQ$6,2)&gt;5,"w",IF(ISERROR(VLOOKUP(CQ$6,fériés,1,FALSE)),(SUM($H$1:CQ$1)&gt;SUM($F$21:$F22))*(SUM($H$1:CQ$1)&lt;=SUM($F$21:$F23))*1,"F"))</f>
        <v>0</v>
      </c>
      <c r="CR23" s="65">
        <f ca="1">IF(WEEKDAY(CR$6,2)&gt;5,"w",IF(ISERROR(VLOOKUP(CR$6,fériés,1,FALSE)),(SUM($H$1:CR$1)&gt;SUM($F$21:$F22))*(SUM($H$1:CR$1)&lt;=SUM($F$21:$F23))*1,"F"))</f>
        <v>0</v>
      </c>
      <c r="CS23" s="65">
        <f ca="1">IF(WEEKDAY(CS$6,2)&gt;5,"w",IF(ISERROR(VLOOKUP(CS$6,fériés,1,FALSE)),(SUM($H$1:CS$1)&gt;SUM($F$21:$F22))*(SUM($H$1:CS$1)&lt;=SUM($F$21:$F23))*1,"F"))</f>
        <v>0</v>
      </c>
      <c r="CT23" s="65">
        <f ca="1">IF(WEEKDAY(CT$6,2)&gt;5,"w",IF(ISERROR(VLOOKUP(CT$6,fériés,1,FALSE)),(SUM($H$1:CT$1)&gt;SUM($F$21:$F22))*(SUM($H$1:CT$1)&lt;=SUM($F$21:$F23))*1,"F"))</f>
        <v>0</v>
      </c>
      <c r="CU23" s="65">
        <f ca="1">IF(WEEKDAY(CU$6,2)&gt;5,"w",IF(ISERROR(VLOOKUP(CU$6,fériés,1,FALSE)),(SUM($H$1:CU$1)&gt;SUM($F$21:$F22))*(SUM($H$1:CU$1)&lt;=SUM($F$21:$F23))*1,"F"))</f>
        <v>0</v>
      </c>
      <c r="CV23" s="65">
        <f ca="1">IF(WEEKDAY(CV$6,2)&gt;5,"w",IF(ISERROR(VLOOKUP(CV$6,fériés,1,FALSE)),(SUM($H$1:CV$1)&gt;SUM($F$21:$F22))*(SUM($H$1:CV$1)&lt;=SUM($F$21:$F23))*1,"F"))</f>
        <v>0</v>
      </c>
      <c r="CW23" s="65">
        <f ca="1">IF(WEEKDAY(CW$6,2)&gt;5,"w",IF(ISERROR(VLOOKUP(CW$6,fériés,1,FALSE)),(SUM($H$1:CW$1)&gt;SUM($F$21:$F22))*(SUM($H$1:CW$1)&lt;=SUM($F$21:$F23))*1,"F"))</f>
        <v>0</v>
      </c>
      <c r="CX23" s="65">
        <f ca="1">IF(WEEKDAY(CX$6,2)&gt;5,"w",IF(ISERROR(VLOOKUP(CX$6,fériés,1,FALSE)),(SUM($H$1:CX$1)&gt;SUM($F$21:$F22))*(SUM($H$1:CX$1)&lt;=SUM($F$21:$F23))*1,"F"))</f>
        <v>0</v>
      </c>
      <c r="CY23" s="65">
        <f ca="1">IF(WEEKDAY(CY$6,2)&gt;5,"w",IF(ISERROR(VLOOKUP(CY$6,fériés,1,FALSE)),(SUM($H$1:CY$1)&gt;SUM($F$21:$F22))*(SUM($H$1:CY$1)&lt;=SUM($F$21:$F23))*1,"F"))</f>
        <v>0</v>
      </c>
      <c r="CZ23" s="65">
        <f ca="1">IF(WEEKDAY(CZ$6,2)&gt;5,"w",IF(ISERROR(VLOOKUP(CZ$6,fériés,1,FALSE)),(SUM($H$1:CZ$1)&gt;SUM($F$21:$F22))*(SUM($H$1:CZ$1)&lt;=SUM($F$21:$F23))*1,"F"))</f>
        <v>0</v>
      </c>
      <c r="DA23" s="65">
        <f ca="1">IF(WEEKDAY(DA$6,2)&gt;5,"w",IF(ISERROR(VLOOKUP(DA$6,fériés,1,FALSE)),(SUM($H$1:DA$1)&gt;SUM($F$21:$F22))*(SUM($H$1:DA$1)&lt;=SUM($F$21:$F23))*1,"F"))</f>
        <v>0</v>
      </c>
      <c r="DB23" s="65">
        <f ca="1">IF(WEEKDAY(DB$6,2)&gt;5,"w",IF(ISERROR(VLOOKUP(DB$6,fériés,1,FALSE)),(SUM($H$1:DB$1)&gt;SUM($F$21:$F22))*(SUM($H$1:DB$1)&lt;=SUM($F$21:$F23))*1,"F"))</f>
        <v>0</v>
      </c>
      <c r="DC23" s="65">
        <f ca="1">IF(WEEKDAY(DC$6,2)&gt;5,"w",IF(ISERROR(VLOOKUP(DC$6,fériés,1,FALSE)),(SUM($H$1:DC$1)&gt;SUM($F$21:$F22))*(SUM($H$1:DC$1)&lt;=SUM($F$21:$F23))*1,"F"))</f>
        <v>0</v>
      </c>
      <c r="DD23" s="65">
        <f ca="1">IF(WEEKDAY(DD$6,2)&gt;5,"w",IF(ISERROR(VLOOKUP(DD$6,fériés,1,FALSE)),(SUM($H$1:DD$1)&gt;SUM($F$21:$F22))*(SUM($H$1:DD$1)&lt;=SUM($F$21:$F23))*1,"F"))</f>
        <v>0</v>
      </c>
      <c r="DE23" s="65">
        <f ca="1">IF(WEEKDAY(DE$6,2)&gt;5,"w",IF(ISERROR(VLOOKUP(DE$6,fériés,1,FALSE)),(SUM($H$1:DE$1)&gt;SUM($F$21:$F22))*(SUM($H$1:DE$1)&lt;=SUM($F$21:$F23))*1,"F"))</f>
        <v>0</v>
      </c>
      <c r="DF23" s="65">
        <f ca="1">IF(WEEKDAY(DF$6,2)&gt;5,"w",IF(ISERROR(VLOOKUP(DF$6,fériés,1,FALSE)),(SUM($H$1:DF$1)&gt;SUM($F$21:$F22))*(SUM($H$1:DF$1)&lt;=SUM($F$21:$F23))*1,"F"))</f>
        <v>0</v>
      </c>
      <c r="DG23" s="65">
        <f ca="1">IF(WEEKDAY(DG$6,2)&gt;5,"w",IF(ISERROR(VLOOKUP(DG$6,fériés,1,FALSE)),(SUM($H$1:DG$1)&gt;SUM($F$21:$F22))*(SUM($H$1:DG$1)&lt;=SUM($F$21:$F23))*1,"F"))</f>
        <v>0</v>
      </c>
      <c r="DH23" s="65">
        <f ca="1">IF(WEEKDAY(DH$6,2)&gt;5,"w",IF(ISERROR(VLOOKUP(DH$6,fériés,1,FALSE)),(SUM($H$1:DH$1)&gt;SUM($F$21:$F22))*(SUM($H$1:DH$1)&lt;=SUM($F$21:$F23))*1,"F"))</f>
        <v>0</v>
      </c>
      <c r="DI23" s="65">
        <f ca="1">IF(WEEKDAY(DI$6,2)&gt;5,"w",IF(ISERROR(VLOOKUP(DI$6,fériés,1,FALSE)),(SUM($H$1:DI$1)&gt;SUM($F$21:$F22))*(SUM($H$1:DI$1)&lt;=SUM($F$21:$F23))*1,"F"))</f>
        <v>0</v>
      </c>
      <c r="DJ23" s="65">
        <f ca="1">IF(WEEKDAY(DJ$6,2)&gt;5,"w",IF(ISERROR(VLOOKUP(DJ$6,fériés,1,FALSE)),(SUM($H$1:DJ$1)&gt;SUM($F$21:$F22))*(SUM($H$1:DJ$1)&lt;=SUM($F$21:$F23))*1,"F"))</f>
        <v>0</v>
      </c>
      <c r="DK23" s="65">
        <f ca="1">IF(WEEKDAY(DK$6,2)&gt;5,"w",IF(ISERROR(VLOOKUP(DK$6,fériés,1,FALSE)),(SUM($H$1:DK$1)&gt;SUM($F$21:$F22))*(SUM($H$1:DK$1)&lt;=SUM($F$21:$F23))*1,"F"))</f>
        <v>0</v>
      </c>
      <c r="DL23" s="65">
        <f ca="1">IF(WEEKDAY(DL$6,2)&gt;5,"w",IF(ISERROR(VLOOKUP(DL$6,fériés,1,FALSE)),(SUM($H$1:DL$1)&gt;SUM($F$21:$F22))*(SUM($H$1:DL$1)&lt;=SUM($F$21:$F23))*1,"F"))</f>
        <v>0</v>
      </c>
      <c r="DM23" s="65">
        <f ca="1">IF(WEEKDAY(DM$6,2)&gt;5,"w",IF(ISERROR(VLOOKUP(DM$6,fériés,1,FALSE)),(SUM($H$1:DM$1)&gt;SUM($F$21:$F22))*(SUM($H$1:DM$1)&lt;=SUM($F$21:$F23))*1,"F"))</f>
        <v>0</v>
      </c>
      <c r="DN23" s="65">
        <f ca="1">IF(WEEKDAY(DN$6,2)&gt;5,"w",IF(ISERROR(VLOOKUP(DN$6,fériés,1,FALSE)),(SUM($H$1:DN$1)&gt;SUM($F$21:$F22))*(SUM($H$1:DN$1)&lt;=SUM($F$21:$F23))*1,"F"))</f>
        <v>0</v>
      </c>
      <c r="DO23" s="65">
        <f ca="1">IF(WEEKDAY(DO$6,2)&gt;5,"w",IF(ISERROR(VLOOKUP(DO$6,fériés,1,FALSE)),(SUM($H$1:DO$1)&gt;SUM($F$21:$F22))*(SUM($H$1:DO$1)&lt;=SUM($F$21:$F23))*1,"F"))</f>
        <v>0</v>
      </c>
      <c r="DP23" s="65">
        <f ca="1">IF(WEEKDAY(DP$6,2)&gt;5,"w",IF(ISERROR(VLOOKUP(DP$6,fériés,1,FALSE)),(SUM($H$1:DP$1)&gt;SUM($F$21:$F22))*(SUM($H$1:DP$1)&lt;=SUM($F$21:$F23))*1,"F"))</f>
        <v>0</v>
      </c>
      <c r="DQ23" s="65">
        <f ca="1">IF(WEEKDAY(DQ$6,2)&gt;5,"w",IF(ISERROR(VLOOKUP(DQ$6,fériés,1,FALSE)),(SUM($H$1:DQ$1)&gt;SUM($F$21:$F22))*(SUM($H$1:DQ$1)&lt;=SUM($F$21:$F23))*1,"F"))</f>
        <v>0</v>
      </c>
      <c r="DR23" s="65">
        <f ca="1">IF(WEEKDAY(DR$6,2)&gt;5,"w",IF(ISERROR(VLOOKUP(DR$6,fériés,1,FALSE)),(SUM($H$1:DR$1)&gt;SUM($F$21:$F22))*(SUM($H$1:DR$1)&lt;=SUM($F$21:$F23))*1,"F"))</f>
        <v>0</v>
      </c>
      <c r="DS23" s="65">
        <f ca="1">IF(WEEKDAY(DS$6,2)&gt;5,"w",IF(ISERROR(VLOOKUP(DS$6,fériés,1,FALSE)),(SUM($H$1:DS$1)&gt;SUM($F$21:$F22))*(SUM($H$1:DS$1)&lt;=SUM($F$21:$F23))*1,"F"))</f>
        <v>0</v>
      </c>
      <c r="DT23" s="65">
        <f ca="1">IF(WEEKDAY(DT$6,2)&gt;5,"w",IF(ISERROR(VLOOKUP(DT$6,fériés,1,FALSE)),(SUM($H$1:DT$1)&gt;SUM($F$21:$F22))*(SUM($H$1:DT$1)&lt;=SUM($F$21:$F23))*1,"F"))</f>
        <v>0</v>
      </c>
      <c r="DU23" s="65">
        <f ca="1">IF(WEEKDAY(DU$6,2)&gt;5,"w",IF(ISERROR(VLOOKUP(DU$6,fériés,1,FALSE)),(SUM($H$1:DU$1)&gt;SUM($F$21:$F22))*(SUM($H$1:DU$1)&lt;=SUM($F$21:$F23))*1,"F"))</f>
        <v>0</v>
      </c>
      <c r="DV23" s="65">
        <f ca="1">IF(WEEKDAY(DV$6,2)&gt;5,"w",IF(ISERROR(VLOOKUP(DV$6,fériés,1,FALSE)),(SUM($H$1:DV$1)&gt;SUM($F$21:$F22))*(SUM($H$1:DV$1)&lt;=SUM($F$21:$F23))*1,"F"))</f>
        <v>0</v>
      </c>
      <c r="DW23" s="65">
        <f ca="1">IF(WEEKDAY(DW$6,2)&gt;5,"w",IF(ISERROR(VLOOKUP(DW$6,fériés,1,FALSE)),(SUM($H$1:DW$1)&gt;SUM($F$21:$F22))*(SUM($H$1:DW$1)&lt;=SUM($F$21:$F23))*1,"F"))</f>
        <v>0</v>
      </c>
      <c r="DX23" s="65">
        <f ca="1">IF(WEEKDAY(DX$6,2)&gt;5,"w",IF(ISERROR(VLOOKUP(DX$6,fériés,1,FALSE)),(SUM($H$1:DX$1)&gt;SUM($F$21:$F22))*(SUM($H$1:DX$1)&lt;=SUM($F$21:$F23))*1,"F"))</f>
        <v>0</v>
      </c>
      <c r="DY23" s="65">
        <f ca="1">IF(WEEKDAY(DY$6,2)&gt;5,"w",IF(ISERROR(VLOOKUP(DY$6,fériés,1,FALSE)),(SUM($H$1:DY$1)&gt;SUM($F$21:$F22))*(SUM($H$1:DY$1)&lt;=SUM($F$21:$F23))*1,"F"))</f>
        <v>0</v>
      </c>
      <c r="DZ23" s="65">
        <f ca="1">IF(WEEKDAY(DZ$6,2)&gt;5,"w",IF(ISERROR(VLOOKUP(DZ$6,fériés,1,FALSE)),(SUM($H$1:DZ$1)&gt;SUM($F$21:$F22))*(SUM($H$1:DZ$1)&lt;=SUM($F$21:$F23))*1,"F"))</f>
        <v>0</v>
      </c>
      <c r="EA23" s="65">
        <f ca="1">IF(WEEKDAY(EA$6,2)&gt;5,"w",IF(ISERROR(VLOOKUP(EA$6,fériés,1,FALSE)),(SUM($H$1:EA$1)&gt;SUM($F$21:$F22))*(SUM($H$1:EA$1)&lt;=SUM($F$21:$F23))*1,"F"))</f>
        <v>0</v>
      </c>
      <c r="EB23" s="65">
        <f ca="1">IF(WEEKDAY(EB$6,2)&gt;5,"w",IF(ISERROR(VLOOKUP(EB$6,fériés,1,FALSE)),(SUM($H$1:EB$1)&gt;SUM($F$21:$F22))*(SUM($H$1:EB$1)&lt;=SUM($F$21:$F23))*1,"F"))</f>
        <v>0</v>
      </c>
      <c r="EC23" s="65">
        <f ca="1">IF(WEEKDAY(EC$6,2)&gt;5,"w",IF(ISERROR(VLOOKUP(EC$6,fériés,1,FALSE)),(SUM($H$1:EC$1)&gt;SUM($F$21:$F22))*(SUM($H$1:EC$1)&lt;=SUM($F$21:$F23))*1,"F"))</f>
        <v>0</v>
      </c>
      <c r="ED23" s="65">
        <f ca="1">IF(WEEKDAY(ED$6,2)&gt;5,"w",IF(ISERROR(VLOOKUP(ED$6,fériés,1,FALSE)),(SUM($H$1:ED$1)&gt;SUM($F$21:$F22))*(SUM($H$1:ED$1)&lt;=SUM($F$21:$F23))*1,"F"))</f>
        <v>0</v>
      </c>
      <c r="EE23" s="65">
        <f ca="1">IF(WEEKDAY(EE$6,2)&gt;5,"w",IF(ISERROR(VLOOKUP(EE$6,fériés,1,FALSE)),(SUM($H$1:EE$1)&gt;SUM($F$21:$F22))*(SUM($H$1:EE$1)&lt;=SUM($F$21:$F23))*1,"F"))</f>
        <v>0</v>
      </c>
      <c r="EF23" s="65" t="str">
        <f ca="1">IF(WEEKDAY(EF$6,2)&gt;5,"w",IF(ISERROR(VLOOKUP(EF$6,fériés,1,FALSE)),(SUM($H$1:EF$1)&gt;SUM($F$21:$F22))*(SUM($H$1:EF$1)&lt;=SUM($F$21:$F23))*1,"F"))</f>
        <v>w</v>
      </c>
      <c r="EG23" s="65" t="str">
        <f ca="1">IF(WEEKDAY(EG$6,2)&gt;5,"w",IF(ISERROR(VLOOKUP(EG$6,fériés,1,FALSE)),(SUM($H$1:EG$1)&gt;SUM($F$21:$F22))*(SUM($H$1:EG$1)&lt;=SUM($F$21:$F23))*1,"F"))</f>
        <v>w</v>
      </c>
      <c r="EH23" s="65" t="str">
        <f ca="1">IF(WEEKDAY(EH$6,2)&gt;5,"w",IF(ISERROR(VLOOKUP(EH$6,fériés,1,FALSE)),(SUM($H$1:EH$1)&gt;SUM($F$21:$F22))*(SUM($H$1:EH$1)&lt;=SUM($F$21:$F23))*1,"F"))</f>
        <v>w</v>
      </c>
      <c r="EI23" s="65" t="str">
        <f ca="1">IF(WEEKDAY(EI$6,2)&gt;5,"w",IF(ISERROR(VLOOKUP(EI$6,fériés,1,FALSE)),(SUM($H$1:EI$1)&gt;SUM($F$21:$F22))*(SUM($H$1:EI$1)&lt;=SUM($F$21:$F23))*1,"F"))</f>
        <v>w</v>
      </c>
      <c r="EJ23" s="65" t="str">
        <f ca="1">IF(WEEKDAY(EJ$6,2)&gt;5,"w",IF(ISERROR(VLOOKUP(EJ$6,fériés,1,FALSE)),(SUM($H$1:EJ$1)&gt;SUM($F$21:$F22))*(SUM($H$1:EJ$1)&lt;=SUM($F$21:$F23))*1,"F"))</f>
        <v>w</v>
      </c>
      <c r="EK23" s="65" t="str">
        <f ca="1">IF(WEEKDAY(EK$6,2)&gt;5,"w",IF(ISERROR(VLOOKUP(EK$6,fériés,1,FALSE)),(SUM($H$1:EK$1)&gt;SUM($F$21:$F22))*(SUM($H$1:EK$1)&lt;=SUM($F$21:$F23))*1,"F"))</f>
        <v>w</v>
      </c>
      <c r="EL23" s="65" t="str">
        <f ca="1">IF(WEEKDAY(EL$6,2)&gt;5,"w",IF(ISERROR(VLOOKUP(EL$6,fériés,1,FALSE)),(SUM($H$1:EL$1)&gt;SUM($F$21:$F22))*(SUM($H$1:EL$1)&lt;=SUM($F$21:$F23))*1,"F"))</f>
        <v>w</v>
      </c>
      <c r="EM23" s="65" t="str">
        <f ca="1">IF(WEEKDAY(EM$6,2)&gt;5,"w",IF(ISERROR(VLOOKUP(EM$6,fériés,1,FALSE)),(SUM($H$1:EM$1)&gt;SUM($F$21:$F22))*(SUM($H$1:EM$1)&lt;=SUM($F$21:$F23))*1,"F"))</f>
        <v>w</v>
      </c>
      <c r="EN23" s="65" t="str">
        <f ca="1">IF(WEEKDAY(EN$6,2)&gt;5,"w",IF(ISERROR(VLOOKUP(EN$6,fériés,1,FALSE)),(SUM($H$1:EN$1)&gt;SUM($F$21:$F22))*(SUM($H$1:EN$1)&lt;=SUM($F$21:$F23))*1,"F"))</f>
        <v>w</v>
      </c>
      <c r="EO23" s="65" t="str">
        <f ca="1">IF(WEEKDAY(EO$6,2)&gt;5,"w",IF(ISERROR(VLOOKUP(EO$6,fériés,1,FALSE)),(SUM($H$1:EO$1)&gt;SUM($F$21:$F22))*(SUM($H$1:EO$1)&lt;=SUM($F$21:$F23))*1,"F"))</f>
        <v>w</v>
      </c>
      <c r="EP23" s="65" t="str">
        <f ca="1">IF(WEEKDAY(EP$6,2)&gt;5,"w",IF(ISERROR(VLOOKUP(EP$6,fériés,1,FALSE)),(SUM($H$1:EP$1)&gt;SUM($F$21:$F22))*(SUM($H$1:EP$1)&lt;=SUM($F$21:$F23))*1,"F"))</f>
        <v>w</v>
      </c>
      <c r="EQ23" s="65" t="str">
        <f ca="1">IF(WEEKDAY(EQ$6,2)&gt;5,"w",IF(ISERROR(VLOOKUP(EQ$6,fériés,1,FALSE)),(SUM($H$1:EQ$1)&gt;SUM($F$21:$F22))*(SUM($H$1:EQ$1)&lt;=SUM($F$21:$F23))*1,"F"))</f>
        <v>w</v>
      </c>
      <c r="ER23" s="65" t="str">
        <f ca="1">IF(WEEKDAY(ER$6,2)&gt;5,"w",IF(ISERROR(VLOOKUP(ER$6,fériés,1,FALSE)),(SUM($H$1:ER$1)&gt;SUM($F$21:$F22))*(SUM($H$1:ER$1)&lt;=SUM($F$21:$F23))*1,"F"))</f>
        <v>w</v>
      </c>
      <c r="ES23" s="65" t="str">
        <f ca="1">IF(WEEKDAY(ES$6,2)&gt;5,"w",IF(ISERROR(VLOOKUP(ES$6,fériés,1,FALSE)),(SUM($H$1:ES$1)&gt;SUM($F$21:$F22))*(SUM($H$1:ES$1)&lt;=SUM($F$21:$F23))*1,"F"))</f>
        <v>w</v>
      </c>
      <c r="ET23" s="65" t="str">
        <f ca="1">IF(WEEKDAY(ET$6,2)&gt;5,"w",IF(ISERROR(VLOOKUP(ET$6,fériés,1,FALSE)),(SUM($H$1:ET$1)&gt;SUM($F$21:$F22))*(SUM($H$1:ET$1)&lt;=SUM($F$21:$F23))*1,"F"))</f>
        <v>w</v>
      </c>
      <c r="EU23" s="65" t="str">
        <f ca="1">IF(WEEKDAY(EU$6,2)&gt;5,"w",IF(ISERROR(VLOOKUP(EU$6,fériés,1,FALSE)),(SUM($H$1:EU$1)&gt;SUM($F$21:$F22))*(SUM($H$1:EU$1)&lt;=SUM($F$21:$F23))*1,"F"))</f>
        <v>w</v>
      </c>
      <c r="EV23" s="65" t="str">
        <f ca="1">IF(WEEKDAY(EV$6,2)&gt;5,"w",IF(ISERROR(VLOOKUP(EV$6,fériés,1,FALSE)),(SUM($H$1:EV$1)&gt;SUM($F$21:$F22))*(SUM($H$1:EV$1)&lt;=SUM($F$21:$F23))*1,"F"))</f>
        <v>w</v>
      </c>
      <c r="EW23" s="65" t="str">
        <f ca="1">IF(WEEKDAY(EW$6,2)&gt;5,"w",IF(ISERROR(VLOOKUP(EW$6,fériés,1,FALSE)),(SUM($H$1:EW$1)&gt;SUM($F$21:$F22))*(SUM($H$1:EW$1)&lt;=SUM($F$21:$F23))*1,"F"))</f>
        <v>w</v>
      </c>
      <c r="EX23" s="65" t="str">
        <f ca="1">IF(WEEKDAY(EX$6,2)&gt;5,"w",IF(ISERROR(VLOOKUP(EX$6,fériés,1,FALSE)),(SUM($H$1:EX$1)&gt;SUM($F$21:$F22))*(SUM($H$1:EX$1)&lt;=SUM($F$21:$F23))*1,"F"))</f>
        <v>w</v>
      </c>
      <c r="EY23" s="65" t="str">
        <f ca="1">IF(WEEKDAY(EY$6,2)&gt;5,"w",IF(ISERROR(VLOOKUP(EY$6,fériés,1,FALSE)),(SUM($H$1:EY$1)&gt;SUM($F$21:$F22))*(SUM($H$1:EY$1)&lt;=SUM($F$21:$F23))*1,"F"))</f>
        <v>w</v>
      </c>
      <c r="EZ23" s="65">
        <f ca="1">IF(WEEKDAY(EZ$6,2)&gt;5,"w",IF(ISERROR(VLOOKUP(EZ$6,fériés,1,FALSE)),(SUM($H$1:EZ$1)&gt;SUM($F$21:$F22))*(SUM($H$1:EZ$1)&lt;=SUM($F$21:$F23))*1,"F"))</f>
        <v>0</v>
      </c>
      <c r="FA23" s="65">
        <f ca="1">IF(WEEKDAY(FA$6,2)&gt;5,"w",IF(ISERROR(VLOOKUP(FA$6,fériés,1,FALSE)),(SUM($H$1:FA$1)&gt;SUM($F$21:$F22))*(SUM($H$1:FA$1)&lt;=SUM($F$21:$F23))*1,"F"))</f>
        <v>0</v>
      </c>
      <c r="FB23" s="65">
        <f ca="1">IF(WEEKDAY(FB$6,2)&gt;5,"w",IF(ISERROR(VLOOKUP(FB$6,fériés,1,FALSE)),(SUM($H$1:FB$1)&gt;SUM($F$21:$F22))*(SUM($H$1:FB$1)&lt;=SUM($F$21:$F23))*1,"F"))</f>
        <v>0</v>
      </c>
      <c r="FC23" s="65">
        <f ca="1">IF(WEEKDAY(FC$6,2)&gt;5,"w",IF(ISERROR(VLOOKUP(FC$6,fériés,1,FALSE)),(SUM($H$1:FC$1)&gt;SUM($F$21:$F22))*(SUM($H$1:FC$1)&lt;=SUM($F$21:$F23))*1,"F"))</f>
        <v>0</v>
      </c>
      <c r="FD23" s="65">
        <f ca="1">IF(WEEKDAY(FD$6,2)&gt;5,"w",IF(ISERROR(VLOOKUP(FD$6,fériés,1,FALSE)),(SUM($H$1:FD$1)&gt;SUM($F$21:$F22))*(SUM($H$1:FD$1)&lt;=SUM($F$21:$F23))*1,"F"))</f>
        <v>0</v>
      </c>
      <c r="FE23" s="65">
        <f ca="1">IF(WEEKDAY(FE$6,2)&gt;5,"w",IF(ISERROR(VLOOKUP(FE$6,fériés,1,FALSE)),(SUM($H$1:FE$1)&gt;SUM($F$21:$F22))*(SUM($H$1:FE$1)&lt;=SUM($F$21:$F23))*1,"F"))</f>
        <v>0</v>
      </c>
      <c r="FF23" s="65">
        <f ca="1">IF(WEEKDAY(FF$6,2)&gt;5,"w",IF(ISERROR(VLOOKUP(FF$6,fériés,1,FALSE)),(SUM($H$1:FF$1)&gt;SUM($F$21:$F22))*(SUM($H$1:FF$1)&lt;=SUM($F$21:$F23))*1,"F"))</f>
        <v>0</v>
      </c>
      <c r="FG23" s="65">
        <f ca="1">IF(WEEKDAY(FG$6,2)&gt;5,"w",IF(ISERROR(VLOOKUP(FG$6,fériés,1,FALSE)),(SUM($H$1:FG$1)&gt;SUM($F$21:$F22))*(SUM($H$1:FG$1)&lt;=SUM($F$21:$F23))*1,"F"))</f>
        <v>0</v>
      </c>
      <c r="FH23" s="65">
        <f ca="1">IF(WEEKDAY(FH$6,2)&gt;5,"w",IF(ISERROR(VLOOKUP(FH$6,fériés,1,FALSE)),(SUM($H$1:FH$1)&gt;SUM($F$21:$F22))*(SUM($H$1:FH$1)&lt;=SUM($F$21:$F23))*1,"F"))</f>
        <v>0</v>
      </c>
      <c r="FI23" s="65">
        <f ca="1">IF(WEEKDAY(FI$6,2)&gt;5,"w",IF(ISERROR(VLOOKUP(FI$6,fériés,1,FALSE)),(SUM($H$1:FI$1)&gt;SUM($F$21:$F22))*(SUM($H$1:FI$1)&lt;=SUM($F$21:$F23))*1,"F"))</f>
        <v>0</v>
      </c>
      <c r="FJ23" s="65">
        <f ca="1">IF(WEEKDAY(FJ$6,2)&gt;5,"w",IF(ISERROR(VLOOKUP(FJ$6,fériés,1,FALSE)),(SUM($H$1:FJ$1)&gt;SUM($F$21:$F22))*(SUM($H$1:FJ$1)&lt;=SUM($F$21:$F23))*1,"F"))</f>
        <v>0</v>
      </c>
      <c r="FK23" s="65">
        <f ca="1">IF(WEEKDAY(FK$6,2)&gt;5,"w",IF(ISERROR(VLOOKUP(FK$6,fériés,1,FALSE)),(SUM($H$1:FK$1)&gt;SUM($F$21:$F22))*(SUM($H$1:FK$1)&lt;=SUM($F$21:$F23))*1,"F"))</f>
        <v>0</v>
      </c>
      <c r="FL23" s="65">
        <f ca="1">IF(WEEKDAY(FL$6,2)&gt;5,"w",IF(ISERROR(VLOOKUP(FL$6,fériés,1,FALSE)),(SUM($H$1:FL$1)&gt;SUM($F$21:$F22))*(SUM($H$1:FL$1)&lt;=SUM($F$21:$F23))*1,"F"))</f>
        <v>0</v>
      </c>
      <c r="FM23" s="65">
        <f ca="1">IF(WEEKDAY(FM$6,2)&gt;5,"w",IF(ISERROR(VLOOKUP(FM$6,fériés,1,FALSE)),(SUM($H$1:FM$1)&gt;SUM($F$21:$F22))*(SUM($H$1:FM$1)&lt;=SUM($F$21:$F23))*1,"F"))</f>
        <v>0</v>
      </c>
      <c r="FN23" s="65">
        <f ca="1">IF(WEEKDAY(FN$6,2)&gt;5,"w",IF(ISERROR(VLOOKUP(FN$6,fériés,1,FALSE)),(SUM($H$1:FN$1)&gt;SUM($F$21:$F22))*(SUM($H$1:FN$1)&lt;=SUM($F$21:$F23))*1,"F"))</f>
        <v>0</v>
      </c>
      <c r="FO23" s="65">
        <f ca="1">IF(WEEKDAY(FO$6,2)&gt;5,"w",IF(ISERROR(VLOOKUP(FO$6,fériés,1,FALSE)),(SUM($H$1:FO$1)&gt;SUM($F$21:$F22))*(SUM($H$1:FO$1)&lt;=SUM($F$21:$F23))*1,"F"))</f>
        <v>0</v>
      </c>
      <c r="FP23" s="65">
        <f ca="1">IF(WEEKDAY(FP$6,2)&gt;5,"w",IF(ISERROR(VLOOKUP(FP$6,fériés,1,FALSE)),(SUM($H$1:FP$1)&gt;SUM($F$21:$F22))*(SUM($H$1:FP$1)&lt;=SUM($F$21:$F23))*1,"F"))</f>
        <v>0</v>
      </c>
      <c r="FQ23" s="65">
        <f ca="1">IF(WEEKDAY(FQ$6,2)&gt;5,"w",IF(ISERROR(VLOOKUP(FQ$6,fériés,1,FALSE)),(SUM($H$1:FQ$1)&gt;SUM($F$21:$F22))*(SUM($H$1:FQ$1)&lt;=SUM($F$21:$F23))*1,"F"))</f>
        <v>0</v>
      </c>
      <c r="FR23" s="65">
        <f ca="1">IF(WEEKDAY(FR$6,2)&gt;5,"w",IF(ISERROR(VLOOKUP(FR$6,fériés,1,FALSE)),(SUM($H$1:FR$1)&gt;SUM($F$21:$F22))*(SUM($H$1:FR$1)&lt;=SUM($F$21:$F23))*1,"F"))</f>
        <v>0</v>
      </c>
      <c r="FS23" s="65">
        <f ca="1">IF(WEEKDAY(FS$6,2)&gt;5,"w",IF(ISERROR(VLOOKUP(FS$6,fériés,1,FALSE)),(SUM($H$1:FS$1)&gt;SUM($F$21:$F22))*(SUM($H$1:FS$1)&lt;=SUM($F$21:$F23))*1,"F"))</f>
        <v>0</v>
      </c>
      <c r="FT23" s="65">
        <f ca="1">IF(WEEKDAY(FT$6,2)&gt;5,"w",IF(ISERROR(VLOOKUP(FT$6,fériés,1,FALSE)),(SUM($H$1:FT$1)&gt;SUM($F$21:$F22))*(SUM($H$1:FT$1)&lt;=SUM($F$21:$F23))*1,"F"))</f>
        <v>0</v>
      </c>
      <c r="FU23" s="65">
        <f ca="1">IF(WEEKDAY(FU$6,2)&gt;5,"w",IF(ISERROR(VLOOKUP(FU$6,fériés,1,FALSE)),(SUM($H$1:FU$1)&gt;SUM($F$21:$F22))*(SUM($H$1:FU$1)&lt;=SUM($F$21:$F23))*1,"F"))</f>
        <v>0</v>
      </c>
      <c r="FV23" s="65">
        <f ca="1">IF(WEEKDAY(FV$6,2)&gt;5,"w",IF(ISERROR(VLOOKUP(FV$6,fériés,1,FALSE)),(SUM($H$1:FV$1)&gt;SUM($F$21:$F22))*(SUM($H$1:FV$1)&lt;=SUM($F$21:$F23))*1,"F"))</f>
        <v>0</v>
      </c>
      <c r="FW23" s="65">
        <f ca="1">IF(WEEKDAY(FW$6,2)&gt;5,"w",IF(ISERROR(VLOOKUP(FW$6,fériés,1,FALSE)),(SUM($H$1:FW$1)&gt;SUM($F$21:$F22))*(SUM($H$1:FW$1)&lt;=SUM($F$21:$F23))*1,"F"))</f>
        <v>0</v>
      </c>
      <c r="FX23" s="65">
        <f ca="1">IF(WEEKDAY(FX$6,2)&gt;5,"w",IF(ISERROR(VLOOKUP(FX$6,fériés,1,FALSE)),(SUM($H$1:FX$1)&gt;SUM($F$21:$F22))*(SUM($H$1:FX$1)&lt;=SUM($F$21:$F23))*1,"F"))</f>
        <v>0</v>
      </c>
      <c r="FY23" s="65">
        <f ca="1">IF(WEEKDAY(FY$6,2)&gt;5,"w",IF(ISERROR(VLOOKUP(FY$6,fériés,1,FALSE)),(SUM($H$1:FY$1)&gt;SUM($F$21:$F22))*(SUM($H$1:FY$1)&lt;=SUM($F$21:$F23))*1,"F"))</f>
        <v>0</v>
      </c>
      <c r="FZ23" s="65">
        <f ca="1">IF(WEEKDAY(FZ$6,2)&gt;5,"w",IF(ISERROR(VLOOKUP(FZ$6,fériés,1,FALSE)),(SUM($H$1:FZ$1)&gt;SUM($F$21:$F22))*(SUM($H$1:FZ$1)&lt;=SUM($F$21:$F23))*1,"F"))</f>
        <v>0</v>
      </c>
      <c r="GA23" s="65">
        <f ca="1">IF(WEEKDAY(GA$6,2)&gt;5,"w",IF(ISERROR(VLOOKUP(GA$6,fériés,1,FALSE)),(SUM($H$1:GA$1)&gt;SUM($F$21:$F22))*(SUM($H$1:GA$1)&lt;=SUM($F$21:$F23))*1,"F"))</f>
        <v>0</v>
      </c>
      <c r="GB23" s="65">
        <f ca="1">IF(WEEKDAY(GB$6,2)&gt;5,"w",IF(ISERROR(VLOOKUP(GB$6,fériés,1,FALSE)),(SUM($H$1:GB$1)&gt;SUM($F$21:$F22))*(SUM($H$1:GB$1)&lt;=SUM($F$21:$F23))*1,"F"))</f>
        <v>0</v>
      </c>
      <c r="GC23" s="65">
        <f ca="1">IF(WEEKDAY(GC$6,2)&gt;5,"w",IF(ISERROR(VLOOKUP(GC$6,fériés,1,FALSE)),(SUM($H$1:GC$1)&gt;SUM($F$21:$F22))*(SUM($H$1:GC$1)&lt;=SUM($F$21:$F23))*1,"F"))</f>
        <v>0</v>
      </c>
      <c r="GD23" s="65">
        <f ca="1">IF(WEEKDAY(GD$6,2)&gt;5,"w",IF(ISERROR(VLOOKUP(GD$6,fériés,1,FALSE)),(SUM($H$1:GD$1)&gt;SUM($F$21:$F22))*(SUM($H$1:GD$1)&lt;=SUM($F$21:$F23))*1,"F"))</f>
        <v>0</v>
      </c>
      <c r="GE23" s="65">
        <f ca="1">IF(WEEKDAY(GE$6,2)&gt;5,"w",IF(ISERROR(VLOOKUP(GE$6,fériés,1,FALSE)),(SUM($H$1:GE$1)&gt;SUM($F$21:$F22))*(SUM($H$1:GE$1)&lt;=SUM($F$21:$F23))*1,"F"))</f>
        <v>0</v>
      </c>
      <c r="GF23" s="65">
        <f ca="1">IF(WEEKDAY(GF$6,2)&gt;5,"w",IF(ISERROR(VLOOKUP(GF$6,fériés,1,FALSE)),(SUM($H$1:GF$1)&gt;SUM($F$21:$F22))*(SUM($H$1:GF$1)&lt;=SUM($F$21:$F23))*1,"F"))</f>
        <v>0</v>
      </c>
      <c r="GG23" s="65">
        <f ca="1">IF(WEEKDAY(GG$6,2)&gt;5,"w",IF(ISERROR(VLOOKUP(GG$6,fériés,1,FALSE)),(SUM($H$1:GG$1)&gt;SUM($F$21:$F22))*(SUM($H$1:GG$1)&lt;=SUM($F$21:$F23))*1,"F"))</f>
        <v>0</v>
      </c>
      <c r="GH23" s="65">
        <f ca="1">IF(WEEKDAY(GH$6,2)&gt;5,"w",IF(ISERROR(VLOOKUP(GH$6,fériés,1,FALSE)),(SUM($H$1:GH$1)&gt;SUM($F$21:$F22))*(SUM($H$1:GH$1)&lt;=SUM($F$21:$F23))*1,"F"))</f>
        <v>0</v>
      </c>
      <c r="GI23" s="65">
        <f ca="1">IF(WEEKDAY(GI$6,2)&gt;5,"w",IF(ISERROR(VLOOKUP(GI$6,fériés,1,FALSE)),(SUM($H$1:GI$1)&gt;SUM($F$21:$F22))*(SUM($H$1:GI$1)&lt;=SUM($F$21:$F23))*1,"F"))</f>
        <v>0</v>
      </c>
      <c r="GJ23" s="65">
        <f ca="1">IF(WEEKDAY(GJ$6,2)&gt;5,"w",IF(ISERROR(VLOOKUP(GJ$6,fériés,1,FALSE)),(SUM($H$1:GJ$1)&gt;SUM($F$21:$F22))*(SUM($H$1:GJ$1)&lt;=SUM($F$21:$F23))*1,"F"))</f>
        <v>0</v>
      </c>
      <c r="GK23" s="65">
        <f ca="1">IF(WEEKDAY(GK$6,2)&gt;5,"w",IF(ISERROR(VLOOKUP(GK$6,fériés,1,FALSE)),(SUM($H$1:GK$1)&gt;SUM($F$21:$F22))*(SUM($H$1:GK$1)&lt;=SUM($F$21:$F23))*1,"F"))</f>
        <v>0</v>
      </c>
      <c r="GL23" s="65">
        <f ca="1">IF(WEEKDAY(GL$6,2)&gt;5,"w",IF(ISERROR(VLOOKUP(GL$6,fériés,1,FALSE)),(SUM($H$1:GL$1)&gt;SUM($F$21:$F22))*(SUM($H$1:GL$1)&lt;=SUM($F$21:$F23))*1,"F"))</f>
        <v>0</v>
      </c>
      <c r="GM23" s="65">
        <f ca="1">IF(WEEKDAY(GM$6,2)&gt;5,"w",IF(ISERROR(VLOOKUP(GM$6,fériés,1,FALSE)),(SUM($H$1:GM$1)&gt;SUM($F$21:$F22))*(SUM($H$1:GM$1)&lt;=SUM($F$21:$F23))*1,"F"))</f>
        <v>0</v>
      </c>
      <c r="GN23" s="65">
        <f ca="1">IF(WEEKDAY(GN$6,2)&gt;5,"w",IF(ISERROR(VLOOKUP(GN$6,fériés,1,FALSE)),(SUM($H$1:GN$1)&gt;SUM($F$21:$F22))*(SUM($H$1:GN$1)&lt;=SUM($F$21:$F23))*1,"F"))</f>
        <v>0</v>
      </c>
      <c r="GO23" s="65">
        <f ca="1">IF(WEEKDAY(GO$6,2)&gt;5,"w",IF(ISERROR(VLOOKUP(GO$6,fériés,1,FALSE)),(SUM($H$1:GO$1)&gt;SUM($F$21:$F22))*(SUM($H$1:GO$1)&lt;=SUM($F$21:$F23))*1,"F"))</f>
        <v>0</v>
      </c>
      <c r="GP23" s="65">
        <f ca="1">IF(WEEKDAY(GP$6,2)&gt;5,"w",IF(ISERROR(VLOOKUP(GP$6,fériés,1,FALSE)),(SUM($H$1:GP$1)&gt;SUM($F$21:$F22))*(SUM($H$1:GP$1)&lt;=SUM($F$21:$F23))*1,"F"))</f>
        <v>0</v>
      </c>
      <c r="GQ23" s="65">
        <f ca="1">IF(WEEKDAY(GQ$6,2)&gt;5,"w",IF(ISERROR(VLOOKUP(GQ$6,fériés,1,FALSE)),(SUM($H$1:GQ$1)&gt;SUM($F$21:$F22))*(SUM($H$1:GQ$1)&lt;=SUM($F$21:$F23))*1,"F"))</f>
        <v>0</v>
      </c>
      <c r="GR23" s="65">
        <f ca="1">IF(WEEKDAY(GR$6,2)&gt;5,"w",IF(ISERROR(VLOOKUP(GR$6,fériés,1,FALSE)),(SUM($H$1:GR$1)&gt;SUM($F$21:$F22))*(SUM($H$1:GR$1)&lt;=SUM($F$21:$F23))*1,"F"))</f>
        <v>0</v>
      </c>
      <c r="GS23" s="65">
        <f ca="1">IF(WEEKDAY(GS$6,2)&gt;5,"w",IF(ISERROR(VLOOKUP(GS$6,fériés,1,FALSE)),(SUM($H$1:GS$1)&gt;SUM($F$21:$F22))*(SUM($H$1:GS$1)&lt;=SUM($F$21:$F23))*1,"F"))</f>
        <v>0</v>
      </c>
      <c r="GT23" s="65">
        <f ca="1">IF(WEEKDAY(GT$6,2)&gt;5,"w",IF(ISERROR(VLOOKUP(GT$6,fériés,1,FALSE)),(SUM($H$1:GT$1)&gt;SUM($F$21:$F22))*(SUM($H$1:GT$1)&lt;=SUM($F$21:$F23))*1,"F"))</f>
        <v>0</v>
      </c>
      <c r="GU23" s="65">
        <f ca="1">IF(WEEKDAY(GU$6,2)&gt;5,"w",IF(ISERROR(VLOOKUP(GU$6,fériés,1,FALSE)),(SUM($H$1:GU$1)&gt;SUM($F$21:$F22))*(SUM($H$1:GU$1)&lt;=SUM($F$21:$F23))*1,"F"))</f>
        <v>0</v>
      </c>
      <c r="GV23" s="65">
        <f ca="1">IF(WEEKDAY(GV$6,2)&gt;5,"w",IF(ISERROR(VLOOKUP(GV$6,fériés,1,FALSE)),(SUM($H$1:GV$1)&gt;SUM($F$21:$F22))*(SUM($H$1:GV$1)&lt;=SUM($F$21:$F23))*1,"F"))</f>
        <v>0</v>
      </c>
      <c r="GW23" s="65">
        <f ca="1">IF(WEEKDAY(GW$6,2)&gt;5,"w",IF(ISERROR(VLOOKUP(GW$6,fériés,1,FALSE)),(SUM($H$1:GW$1)&gt;SUM($F$21:$F22))*(SUM($H$1:GW$1)&lt;=SUM($F$21:$F23))*1,"F"))</f>
        <v>0</v>
      </c>
      <c r="GX23" s="65" t="str">
        <f ca="1">IF(WEEKDAY(GX$6,2)&gt;5,"w",IF(ISERROR(VLOOKUP(GX$6,fériés,1,FALSE)),(SUM($H$1:GX$1)&gt;SUM($F$21:$F22))*(SUM($H$1:GX$1)&lt;=SUM($F$21:$F23))*1,"F"))</f>
        <v>w</v>
      </c>
      <c r="GY23" s="65" t="str">
        <f ca="1">IF(WEEKDAY(GY$6,2)&gt;5,"w",IF(ISERROR(VLOOKUP(GY$6,fériés,1,FALSE)),(SUM($H$1:GY$1)&gt;SUM($F$21:$F22))*(SUM($H$1:GY$1)&lt;=SUM($F$21:$F23))*1,"F"))</f>
        <v>w</v>
      </c>
      <c r="GZ23" s="65" t="str">
        <f ca="1">IF(WEEKDAY(GZ$6,2)&gt;5,"w",IF(ISERROR(VLOOKUP(GZ$6,fériés,1,FALSE)),(SUM($H$1:GZ$1)&gt;SUM($F$21:$F22))*(SUM($H$1:GZ$1)&lt;=SUM($F$21:$F23))*1,"F"))</f>
        <v>w</v>
      </c>
      <c r="HA23" s="65" t="str">
        <f ca="1">IF(WEEKDAY(HA$6,2)&gt;5,"w",IF(ISERROR(VLOOKUP(HA$6,fériés,1,FALSE)),(SUM($H$1:HA$1)&gt;SUM($F$21:$F22))*(SUM($H$1:HA$1)&lt;=SUM($F$21:$F23))*1,"F"))</f>
        <v>w</v>
      </c>
      <c r="HB23" s="65" t="str">
        <f ca="1">IF(WEEKDAY(HB$6,2)&gt;5,"w",IF(ISERROR(VLOOKUP(HB$6,fériés,1,FALSE)),(SUM($H$1:HB$1)&gt;SUM($F$21:$F22))*(SUM($H$1:HB$1)&lt;=SUM($F$21:$F23))*1,"F"))</f>
        <v>w</v>
      </c>
      <c r="HC23" s="65" t="str">
        <f ca="1">IF(WEEKDAY(HC$6,2)&gt;5,"w",IF(ISERROR(VLOOKUP(HC$6,fériés,1,FALSE)),(SUM($H$1:HC$1)&gt;SUM($F$21:$F22))*(SUM($H$1:HC$1)&lt;=SUM($F$21:$F23))*1,"F"))</f>
        <v>w</v>
      </c>
      <c r="HD23" s="65" t="str">
        <f ca="1">IF(WEEKDAY(HD$6,2)&gt;5,"w",IF(ISERROR(VLOOKUP(HD$6,fériés,1,FALSE)),(SUM($H$1:HD$1)&gt;SUM($F$21:$F22))*(SUM($H$1:HD$1)&lt;=SUM($F$21:$F23))*1,"F"))</f>
        <v>w</v>
      </c>
      <c r="HE23" s="65" t="str">
        <f ca="1">IF(WEEKDAY(HE$6,2)&gt;5,"w",IF(ISERROR(VLOOKUP(HE$6,fériés,1,FALSE)),(SUM($H$1:HE$1)&gt;SUM($F$21:$F22))*(SUM($H$1:HE$1)&lt;=SUM($F$21:$F23))*1,"F"))</f>
        <v>w</v>
      </c>
      <c r="HF23" s="65" t="str">
        <f ca="1">IF(WEEKDAY(HF$6,2)&gt;5,"w",IF(ISERROR(VLOOKUP(HF$6,fériés,1,FALSE)),(SUM($H$1:HF$1)&gt;SUM($F$21:$F22))*(SUM($H$1:HF$1)&lt;=SUM($F$21:$F23))*1,"F"))</f>
        <v>w</v>
      </c>
      <c r="HG23" s="65" t="str">
        <f ca="1">IF(WEEKDAY(HG$6,2)&gt;5,"w",IF(ISERROR(VLOOKUP(HG$6,fériés,1,FALSE)),(SUM($H$1:HG$1)&gt;SUM($F$21:$F22))*(SUM($H$1:HG$1)&lt;=SUM($F$21:$F23))*1,"F"))</f>
        <v>w</v>
      </c>
      <c r="HH23" s="65" t="str">
        <f ca="1">IF(WEEKDAY(HH$6,2)&gt;5,"w",IF(ISERROR(VLOOKUP(HH$6,fériés,1,FALSE)),(SUM($H$1:HH$1)&gt;SUM($F$21:$F22))*(SUM($H$1:HH$1)&lt;=SUM($F$21:$F23))*1,"F"))</f>
        <v>w</v>
      </c>
      <c r="HI23" s="65" t="str">
        <f ca="1">IF(WEEKDAY(HI$6,2)&gt;5,"w",IF(ISERROR(VLOOKUP(HI$6,fériés,1,FALSE)),(SUM($H$1:HI$1)&gt;SUM($F$21:$F22))*(SUM($H$1:HI$1)&lt;=SUM($F$21:$F23))*1,"F"))</f>
        <v>w</v>
      </c>
      <c r="HJ23" s="65" t="str">
        <f ca="1">IF(WEEKDAY(HJ$6,2)&gt;5,"w",IF(ISERROR(VLOOKUP(HJ$6,fériés,1,FALSE)),(SUM($H$1:HJ$1)&gt;SUM($F$21:$F22))*(SUM($H$1:HJ$1)&lt;=SUM($F$21:$F23))*1,"F"))</f>
        <v>w</v>
      </c>
      <c r="HK23" s="65" t="str">
        <f ca="1">IF(WEEKDAY(HK$6,2)&gt;5,"w",IF(ISERROR(VLOOKUP(HK$6,fériés,1,FALSE)),(SUM($H$1:HK$1)&gt;SUM($F$21:$F22))*(SUM($H$1:HK$1)&lt;=SUM($F$21:$F23))*1,"F"))</f>
        <v>w</v>
      </c>
      <c r="HL23" s="65" t="str">
        <f ca="1">IF(WEEKDAY(HL$6,2)&gt;5,"w",IF(ISERROR(VLOOKUP(HL$6,fériés,1,FALSE)),(SUM($H$1:HL$1)&gt;SUM($F$21:$F22))*(SUM($H$1:HL$1)&lt;=SUM($F$21:$F23))*1,"F"))</f>
        <v>w</v>
      </c>
      <c r="HM23" s="65" t="str">
        <f ca="1">IF(WEEKDAY(HM$6,2)&gt;5,"w",IF(ISERROR(VLOOKUP(HM$6,fériés,1,FALSE)),(SUM($H$1:HM$1)&gt;SUM($F$21:$F22))*(SUM($H$1:HM$1)&lt;=SUM($F$21:$F23))*1,"F"))</f>
        <v>w</v>
      </c>
      <c r="HN23" s="65" t="str">
        <f ca="1">IF(WEEKDAY(HN$6,2)&gt;5,"w",IF(ISERROR(VLOOKUP(HN$6,fériés,1,FALSE)),(SUM($H$1:HN$1)&gt;SUM($F$21:$F22))*(SUM($H$1:HN$1)&lt;=SUM($F$21:$F23))*1,"F"))</f>
        <v>w</v>
      </c>
      <c r="HO23" s="65" t="str">
        <f ca="1">IF(WEEKDAY(HO$6,2)&gt;5,"w",IF(ISERROR(VLOOKUP(HO$6,fériés,1,FALSE)),(SUM($H$1:HO$1)&gt;SUM($F$21:$F22))*(SUM($H$1:HO$1)&lt;=SUM($F$21:$F23))*1,"F"))</f>
        <v>w</v>
      </c>
      <c r="HP23" s="65" t="str">
        <f ca="1">IF(WEEKDAY(HP$6,2)&gt;5,"w",IF(ISERROR(VLOOKUP(HP$6,fériés,1,FALSE)),(SUM($H$1:HP$1)&gt;SUM($F$21:$F22))*(SUM($H$1:HP$1)&lt;=SUM($F$21:$F23))*1,"F"))</f>
        <v>w</v>
      </c>
      <c r="HQ23" s="65" t="str">
        <f ca="1">IF(WEEKDAY(HQ$6,2)&gt;5,"w",IF(ISERROR(VLOOKUP(HQ$6,fériés,1,FALSE)),(SUM($H$1:HQ$1)&gt;SUM($F$21:$F22))*(SUM($H$1:HQ$1)&lt;=SUM($F$21:$F23))*1,"F"))</f>
        <v>w</v>
      </c>
      <c r="HR23" s="65">
        <f ca="1">IF(WEEKDAY(HR$6,2)&gt;5,"w",IF(ISERROR(VLOOKUP(HR$6,fériés,1,FALSE)),(SUM($H$1:HR$1)&gt;SUM($F$21:$F22))*(SUM($H$1:HR$1)&lt;=SUM($F$21:$F23))*1,"F"))</f>
        <v>0</v>
      </c>
      <c r="HS23" s="65">
        <f ca="1">IF(WEEKDAY(HS$6,2)&gt;5,"w",IF(ISERROR(VLOOKUP(HS$6,fériés,1,FALSE)),(SUM($H$1:HS$1)&gt;SUM($F$21:$F22))*(SUM($H$1:HS$1)&lt;=SUM($F$21:$F23))*1,"F"))</f>
        <v>0</v>
      </c>
      <c r="HT23" s="65">
        <f ca="1">IF(WEEKDAY(HT$6,2)&gt;5,"w",IF(ISERROR(VLOOKUP(HT$6,fériés,1,FALSE)),(SUM($H$1:HT$1)&gt;SUM($F$21:$F22))*(SUM($H$1:HT$1)&lt;=SUM($F$21:$F23))*1,"F"))</f>
        <v>0</v>
      </c>
      <c r="HU23" s="65">
        <f ca="1">IF(WEEKDAY(HU$6,2)&gt;5,"w",IF(ISERROR(VLOOKUP(HU$6,fériés,1,FALSE)),(SUM($H$1:HU$1)&gt;SUM($F$21:$F22))*(SUM($H$1:HU$1)&lt;=SUM($F$21:$F23))*1,"F"))</f>
        <v>0</v>
      </c>
      <c r="HV23" s="65">
        <f ca="1">IF(WEEKDAY(HV$6,2)&gt;5,"w",IF(ISERROR(VLOOKUP(HV$6,fériés,1,FALSE)),(SUM($H$1:HV$1)&gt;SUM($F$21:$F22))*(SUM($H$1:HV$1)&lt;=SUM($F$21:$F23))*1,"F"))</f>
        <v>0</v>
      </c>
      <c r="HW23" s="65">
        <f ca="1">IF(WEEKDAY(HW$6,2)&gt;5,"w",IF(ISERROR(VLOOKUP(HW$6,fériés,1,FALSE)),(SUM($H$1:HW$1)&gt;SUM($F$21:$F22))*(SUM($H$1:HW$1)&lt;=SUM($F$21:$F23))*1,"F"))</f>
        <v>0</v>
      </c>
      <c r="HX23" s="65">
        <f ca="1">IF(WEEKDAY(HX$6,2)&gt;5,"w",IF(ISERROR(VLOOKUP(HX$6,fériés,1,FALSE)),(SUM($H$1:HX$1)&gt;SUM($F$21:$F22))*(SUM($H$1:HX$1)&lt;=SUM($F$21:$F23))*1,"F"))</f>
        <v>0</v>
      </c>
      <c r="HY23" s="65">
        <f ca="1">IF(WEEKDAY(HY$6,2)&gt;5,"w",IF(ISERROR(VLOOKUP(HY$6,fériés,1,FALSE)),(SUM($H$1:HY$1)&gt;SUM($F$21:$F22))*(SUM($H$1:HY$1)&lt;=SUM($F$21:$F23))*1,"F"))</f>
        <v>0</v>
      </c>
      <c r="HZ23" s="65">
        <f ca="1">IF(WEEKDAY(HZ$6,2)&gt;5,"w",IF(ISERROR(VLOOKUP(HZ$6,fériés,1,FALSE)),(SUM($H$1:HZ$1)&gt;SUM($F$21:$F22))*(SUM($H$1:HZ$1)&lt;=SUM($F$21:$F23))*1,"F"))</f>
        <v>0</v>
      </c>
      <c r="IA23" s="65">
        <f ca="1">IF(WEEKDAY(IA$6,2)&gt;5,"w",IF(ISERROR(VLOOKUP(IA$6,fériés,1,FALSE)),(SUM($H$1:IA$1)&gt;SUM($F$21:$F22))*(SUM($H$1:IA$1)&lt;=SUM($F$21:$F23))*1,"F"))</f>
        <v>0</v>
      </c>
      <c r="IB23" s="65">
        <f ca="1">IF(WEEKDAY(IB$6,2)&gt;5,"w",IF(ISERROR(VLOOKUP(IB$6,fériés,1,FALSE)),(SUM($H$1:IB$1)&gt;SUM($F$21:$F22))*(SUM($H$1:IB$1)&lt;=SUM($F$21:$F23))*1,"F"))</f>
        <v>0</v>
      </c>
      <c r="IC23" s="65">
        <f ca="1">IF(WEEKDAY(IC$6,2)&gt;5,"w",IF(ISERROR(VLOOKUP(IC$6,fériés,1,FALSE)),(SUM($H$1:IC$1)&gt;SUM($F$21:$F22))*(SUM($H$1:IC$1)&lt;=SUM($F$21:$F23))*1,"F"))</f>
        <v>0</v>
      </c>
      <c r="ID23" s="65">
        <f ca="1">IF(WEEKDAY(ID$6,2)&gt;5,"w",IF(ISERROR(VLOOKUP(ID$6,fériés,1,FALSE)),(SUM($H$1:ID$1)&gt;SUM($F$21:$F22))*(SUM($H$1:ID$1)&lt;=SUM($F$21:$F23))*1,"F"))</f>
        <v>0</v>
      </c>
      <c r="IE23" s="65">
        <f ca="1">IF(WEEKDAY(IE$6,2)&gt;5,"w",IF(ISERROR(VLOOKUP(IE$6,fériés,1,FALSE)),(SUM($H$1:IE$1)&gt;SUM($F$21:$F22))*(SUM($H$1:IE$1)&lt;=SUM($F$21:$F23))*1,"F"))</f>
        <v>0</v>
      </c>
      <c r="IF23" s="65">
        <f ca="1">IF(WEEKDAY(IF$6,2)&gt;5,"w",IF(ISERROR(VLOOKUP(IF$6,fériés,1,FALSE)),(SUM($H$1:IF$1)&gt;SUM($F$21:$F22))*(SUM($H$1:IF$1)&lt;=SUM($F$21:$F23))*1,"F"))</f>
        <v>0</v>
      </c>
      <c r="IG23" s="65">
        <f ca="1">IF(WEEKDAY(IG$6,2)&gt;5,"w",IF(ISERROR(VLOOKUP(IG$6,fériés,1,FALSE)),(SUM($H$1:IG$1)&gt;SUM($F$21:$F22))*(SUM($H$1:IG$1)&lt;=SUM($F$21:$F23))*1,"F"))</f>
        <v>0</v>
      </c>
      <c r="IH23" s="65">
        <f ca="1">IF(WEEKDAY(IH$6,2)&gt;5,"w",IF(ISERROR(VLOOKUP(IH$6,fériés,1,FALSE)),(SUM($H$1:IH$1)&gt;SUM($F$21:$F22))*(SUM($H$1:IH$1)&lt;=SUM($F$21:$F23))*1,"F"))</f>
        <v>0</v>
      </c>
      <c r="II23" s="65">
        <f ca="1">IF(WEEKDAY(II$6,2)&gt;5,"w",IF(ISERROR(VLOOKUP(II$6,fériés,1,FALSE)),(SUM($H$1:II$1)&gt;SUM($F$21:$F22))*(SUM($H$1:II$1)&lt;=SUM($F$21:$F23))*1,"F"))</f>
        <v>0</v>
      </c>
      <c r="IJ23" s="65">
        <f ca="1">IF(WEEKDAY(IJ$6,2)&gt;5,"w",IF(ISERROR(VLOOKUP(IJ$6,fériés,1,FALSE)),(SUM($H$1:IJ$1)&gt;SUM($F$21:$F22))*(SUM($H$1:IJ$1)&lt;=SUM($F$21:$F23))*1,"F"))</f>
        <v>0</v>
      </c>
      <c r="IK23" s="65">
        <f ca="1">IF(WEEKDAY(IK$6,2)&gt;5,"w",IF(ISERROR(VLOOKUP(IK$6,fériés,1,FALSE)),(SUM($H$1:IK$1)&gt;SUM($F$21:$F22))*(SUM($H$1:IK$1)&lt;=SUM($F$21:$F23))*1,"F"))</f>
        <v>0</v>
      </c>
      <c r="IL23" s="65">
        <f ca="1">IF(WEEKDAY(IL$6,2)&gt;5,"w",IF(ISERROR(VLOOKUP(IL$6,fériés,1,FALSE)),(SUM($H$1:IL$1)&gt;SUM($F$21:$F22))*(SUM($H$1:IL$1)&lt;=SUM($F$21:$F23))*1,"F"))</f>
        <v>0</v>
      </c>
      <c r="IM23" s="65">
        <f ca="1">IF(WEEKDAY(IM$6,2)&gt;5,"w",IF(ISERROR(VLOOKUP(IM$6,fériés,1,FALSE)),(SUM($H$1:IM$1)&gt;SUM($F$21:$F22))*(SUM($H$1:IM$1)&lt;=SUM($F$21:$F23))*1,"F"))</f>
        <v>0</v>
      </c>
      <c r="IN23" s="65">
        <f ca="1">IF(WEEKDAY(IN$6,2)&gt;5,"w",IF(ISERROR(VLOOKUP(IN$6,fériés,1,FALSE)),(SUM($H$1:IN$1)&gt;SUM($F$21:$F22))*(SUM($H$1:IN$1)&lt;=SUM($F$21:$F23))*1,"F"))</f>
        <v>0</v>
      </c>
      <c r="IO23" s="65">
        <f ca="1">IF(WEEKDAY(IO$6,2)&gt;5,"w",IF(ISERROR(VLOOKUP(IO$6,fériés,1,FALSE)),(SUM($H$1:IO$1)&gt;SUM($F$21:$F22))*(SUM($H$1:IO$1)&lt;=SUM($F$21:$F23))*1,"F"))</f>
        <v>0</v>
      </c>
      <c r="IP23" s="65">
        <f ca="1">IF(WEEKDAY(IP$6,2)&gt;5,"w",IF(ISERROR(VLOOKUP(IP$6,fériés,1,FALSE)),(SUM($H$1:IP$1)&gt;SUM($F$21:$F22))*(SUM($H$1:IP$1)&lt;=SUM($F$21:$F23))*1,"F"))</f>
        <v>0</v>
      </c>
      <c r="IQ23" s="65">
        <f ca="1">IF(WEEKDAY(IQ$6,2)&gt;5,"w",IF(ISERROR(VLOOKUP(IQ$6,fériés,1,FALSE)),(SUM($H$1:IQ$1)&gt;SUM($F$21:$F22))*(SUM($H$1:IQ$1)&lt;=SUM($F$21:$F23))*1,"F"))</f>
        <v>0</v>
      </c>
      <c r="IR23" s="65">
        <f ca="1">IF(WEEKDAY(IR$6,2)&gt;5,"w",IF(ISERROR(VLOOKUP(IR$6,fériés,1,FALSE)),(SUM($H$1:IR$1)&gt;SUM($F$21:$F22))*(SUM($H$1:IR$1)&lt;=SUM($F$21:$F23))*1,"F"))</f>
        <v>0</v>
      </c>
      <c r="IS23" s="65">
        <f ca="1">IF(WEEKDAY(IS$6,2)&gt;5,"w",IF(ISERROR(VLOOKUP(IS$6,fériés,1,FALSE)),(SUM($H$1:IS$1)&gt;SUM($F$21:$F22))*(SUM($H$1:IS$1)&lt;=SUM($F$21:$F23))*1,"F"))</f>
        <v>0</v>
      </c>
      <c r="IT23" s="65">
        <f ca="1">IF(WEEKDAY(IT$6,2)&gt;5,"w",IF(ISERROR(VLOOKUP(IT$6,fériés,1,FALSE)),(SUM($H$1:IT$1)&gt;SUM($F$21:$F22))*(SUM($H$1:IT$1)&lt;=SUM($F$21:$F23))*1,"F"))</f>
        <v>0</v>
      </c>
      <c r="IU23" s="65">
        <f ca="1">IF(WEEKDAY(IU$6,2)&gt;5,"w",IF(ISERROR(VLOOKUP(IU$6,fériés,1,FALSE)),(SUM($H$1:IU$1)&gt;SUM($F$21:$F22))*(SUM($H$1:IU$1)&lt;=SUM($F$21:$F23))*1,"F"))</f>
        <v>0</v>
      </c>
      <c r="IV23" s="65">
        <f ca="1">IF(WEEKDAY(IV$6,2)&gt;5,"w",IF(ISERROR(VLOOKUP(IV$6,fériés,1,FALSE)),(SUM($H$1:IV$1)&gt;SUM($F$21:$F22))*(SUM($H$1:IV$1)&lt;=SUM($F$21:$F23))*1,"F"))</f>
        <v>0</v>
      </c>
      <c r="IW23" s="65">
        <f ca="1">IF(WEEKDAY(IW$6,2)&gt;5,"w",IF(ISERROR(VLOOKUP(IW$6,fériés,1,FALSE)),(SUM($H$1:IW$1)&gt;SUM($F$21:$F22))*(SUM($H$1:IW$1)&lt;=SUM($F$21:$F23))*1,"F"))</f>
        <v>0</v>
      </c>
      <c r="IX23" s="65">
        <f ca="1">IF(WEEKDAY(IX$6,2)&gt;5,"w",IF(ISERROR(VLOOKUP(IX$6,fériés,1,FALSE)),(SUM($H$1:IX$1)&gt;SUM($F$21:$F22))*(SUM($H$1:IX$1)&lt;=SUM($F$21:$F23))*1,"F"))</f>
        <v>0</v>
      </c>
      <c r="IY23" s="65">
        <f ca="1">IF(WEEKDAY(IY$6,2)&gt;5,"w",IF(ISERROR(VLOOKUP(IY$6,fériés,1,FALSE)),(SUM($H$1:IY$1)&gt;SUM($F$21:$F22))*(SUM($H$1:IY$1)&lt;=SUM($F$21:$F23))*1,"F"))</f>
        <v>0</v>
      </c>
      <c r="IZ23" s="65">
        <f ca="1">IF(WEEKDAY(IZ$6,2)&gt;5,"w",IF(ISERROR(VLOOKUP(IZ$6,fériés,1,FALSE)),(SUM($H$1:IZ$1)&gt;SUM($F$21:$F22))*(SUM($H$1:IZ$1)&lt;=SUM($F$21:$F23))*1,"F"))</f>
        <v>0</v>
      </c>
      <c r="JA23" s="65">
        <f ca="1">IF(WEEKDAY(JA$6,2)&gt;5,"w",IF(ISERROR(VLOOKUP(JA$6,fériés,1,FALSE)),(SUM($H$1:JA$1)&gt;SUM($F$21:$F22))*(SUM($H$1:JA$1)&lt;=SUM($F$21:$F23))*1,"F"))</f>
        <v>0</v>
      </c>
      <c r="JB23" s="65">
        <f ca="1">IF(WEEKDAY(JB$6,2)&gt;5,"w",IF(ISERROR(VLOOKUP(JB$6,fériés,1,FALSE)),(SUM($H$1:JB$1)&gt;SUM($F$21:$F22))*(SUM($H$1:JB$1)&lt;=SUM($F$21:$F23))*1,"F"))</f>
        <v>0</v>
      </c>
      <c r="JC23" s="65">
        <f ca="1">IF(WEEKDAY(JC$6,2)&gt;5,"w",IF(ISERROR(VLOOKUP(JC$6,fériés,1,FALSE)),(SUM($H$1:JC$1)&gt;SUM($F$21:$F22))*(SUM($H$1:JC$1)&lt;=SUM($F$21:$F23))*1,"F"))</f>
        <v>0</v>
      </c>
      <c r="JD23" s="65">
        <f ca="1">IF(WEEKDAY(JD$6,2)&gt;5,"w",IF(ISERROR(VLOOKUP(JD$6,fériés,1,FALSE)),(SUM($H$1:JD$1)&gt;SUM($F$21:$F22))*(SUM($H$1:JD$1)&lt;=SUM($F$21:$F23))*1,"F"))</f>
        <v>0</v>
      </c>
      <c r="JE23" s="65">
        <f ca="1">IF(WEEKDAY(JE$6,2)&gt;5,"w",IF(ISERROR(VLOOKUP(JE$6,fériés,1,FALSE)),(SUM($H$1:JE$1)&gt;SUM($F$21:$F22))*(SUM($H$1:JE$1)&lt;=SUM($F$21:$F23))*1,"F"))</f>
        <v>0</v>
      </c>
      <c r="JF23" s="65">
        <f ca="1">IF(WEEKDAY(JF$6,2)&gt;5,"w",IF(ISERROR(VLOOKUP(JF$6,fériés,1,FALSE)),(SUM($H$1:JF$1)&gt;SUM($F$21:$F22))*(SUM($H$1:JF$1)&lt;=SUM($F$21:$F23))*1,"F"))</f>
        <v>0</v>
      </c>
      <c r="JG23" s="65">
        <f ca="1">IF(WEEKDAY(JG$6,2)&gt;5,"w",IF(ISERROR(VLOOKUP(JG$6,fériés,1,FALSE)),(SUM($H$1:JG$1)&gt;SUM($F$21:$F22))*(SUM($H$1:JG$1)&lt;=SUM($F$21:$F23))*1,"F"))</f>
        <v>0</v>
      </c>
      <c r="JH23" s="65">
        <f ca="1">IF(WEEKDAY(JH$6,2)&gt;5,"w",IF(ISERROR(VLOOKUP(JH$6,fériés,1,FALSE)),(SUM($H$1:JH$1)&gt;SUM($F$21:$F22))*(SUM($H$1:JH$1)&lt;=SUM($F$21:$F23))*1,"F"))</f>
        <v>0</v>
      </c>
      <c r="JI23" s="65">
        <f ca="1">IF(WEEKDAY(JI$6,2)&gt;5,"w",IF(ISERROR(VLOOKUP(JI$6,fériés,1,FALSE)),(SUM($H$1:JI$1)&gt;SUM($F$21:$F22))*(SUM($H$1:JI$1)&lt;=SUM($F$21:$F23))*1,"F"))</f>
        <v>0</v>
      </c>
      <c r="JJ23" s="65">
        <f ca="1">IF(WEEKDAY(JJ$6,2)&gt;5,"w",IF(ISERROR(VLOOKUP(JJ$6,fériés,1,FALSE)),(SUM($H$1:JJ$1)&gt;SUM($F$21:$F22))*(SUM($H$1:JJ$1)&lt;=SUM($F$21:$F23))*1,"F"))</f>
        <v>0</v>
      </c>
      <c r="JK23" s="65">
        <f ca="1">IF(WEEKDAY(JK$6,2)&gt;5,"w",IF(ISERROR(VLOOKUP(JK$6,fériés,1,FALSE)),(SUM($H$1:JK$1)&gt;SUM($F$21:$F22))*(SUM($H$1:JK$1)&lt;=SUM($F$21:$F23))*1,"F"))</f>
        <v>0</v>
      </c>
      <c r="JL23" s="65">
        <f ca="1">IF(WEEKDAY(JL$6,2)&gt;5,"w",IF(ISERROR(VLOOKUP(JL$6,fériés,1,FALSE)),(SUM($H$1:JL$1)&gt;SUM($F$21:$F22))*(SUM($H$1:JL$1)&lt;=SUM($F$21:$F23))*1,"F"))</f>
        <v>0</v>
      </c>
      <c r="JM23" s="65">
        <f ca="1">IF(WEEKDAY(JM$6,2)&gt;5,"w",IF(ISERROR(VLOOKUP(JM$6,fériés,1,FALSE)),(SUM($H$1:JM$1)&gt;SUM($F$21:$F22))*(SUM($H$1:JM$1)&lt;=SUM($F$21:$F23))*1,"F"))</f>
        <v>0</v>
      </c>
      <c r="JN23" s="65">
        <f ca="1">IF(WEEKDAY(JN$6,2)&gt;5,"w",IF(ISERROR(VLOOKUP(JN$6,fériés,1,FALSE)),(SUM($H$1:JN$1)&gt;SUM($F$21:$F22))*(SUM($H$1:JN$1)&lt;=SUM($F$21:$F23))*1,"F"))</f>
        <v>0</v>
      </c>
      <c r="JO23" s="65">
        <f ca="1">IF(WEEKDAY(JO$6,2)&gt;5,"w",IF(ISERROR(VLOOKUP(JO$6,fériés,1,FALSE)),(SUM($H$1:JO$1)&gt;SUM($F$21:$F22))*(SUM($H$1:JO$1)&lt;=SUM($F$21:$F23))*1,"F"))</f>
        <v>0</v>
      </c>
      <c r="JP23" s="65" t="str">
        <f ca="1">IF(WEEKDAY(JP$6,2)&gt;5,"w",IF(ISERROR(VLOOKUP(JP$6,fériés,1,FALSE)),(SUM($H$1:JP$1)&gt;SUM($F$21:$F22))*(SUM($H$1:JP$1)&lt;=SUM($F$21:$F23))*1,"F"))</f>
        <v>w</v>
      </c>
      <c r="JQ23" s="65" t="str">
        <f ca="1">IF(WEEKDAY(JQ$6,2)&gt;5,"w",IF(ISERROR(VLOOKUP(JQ$6,fériés,1,FALSE)),(SUM($H$1:JQ$1)&gt;SUM($F$21:$F22))*(SUM($H$1:JQ$1)&lt;=SUM($F$21:$F23))*1,"F"))</f>
        <v>w</v>
      </c>
      <c r="JR23" s="65" t="str">
        <f ca="1">IF(WEEKDAY(JR$6,2)&gt;5,"w",IF(ISERROR(VLOOKUP(JR$6,fériés,1,FALSE)),(SUM($H$1:JR$1)&gt;SUM($F$21:$F22))*(SUM($H$1:JR$1)&lt;=SUM($F$21:$F23))*1,"F"))</f>
        <v>w</v>
      </c>
      <c r="JS23" s="65" t="str">
        <f ca="1">IF(WEEKDAY(JS$6,2)&gt;5,"w",IF(ISERROR(VLOOKUP(JS$6,fériés,1,FALSE)),(SUM($H$1:JS$1)&gt;SUM($F$21:$F22))*(SUM($H$1:JS$1)&lt;=SUM($F$21:$F23))*1,"F"))</f>
        <v>w</v>
      </c>
      <c r="JT23" s="65" t="str">
        <f ca="1">IF(WEEKDAY(JT$6,2)&gt;5,"w",IF(ISERROR(VLOOKUP(JT$6,fériés,1,FALSE)),(SUM($H$1:JT$1)&gt;SUM($F$21:$F22))*(SUM($H$1:JT$1)&lt;=SUM($F$21:$F23))*1,"F"))</f>
        <v>w</v>
      </c>
      <c r="JU23" s="65" t="str">
        <f ca="1">IF(WEEKDAY(JU$6,2)&gt;5,"w",IF(ISERROR(VLOOKUP(JU$6,fériés,1,FALSE)),(SUM($H$1:JU$1)&gt;SUM($F$21:$F22))*(SUM($H$1:JU$1)&lt;=SUM($F$21:$F23))*1,"F"))</f>
        <v>w</v>
      </c>
      <c r="JV23" s="65" t="str">
        <f ca="1">IF(WEEKDAY(JV$6,2)&gt;5,"w",IF(ISERROR(VLOOKUP(JV$6,fériés,1,FALSE)),(SUM($H$1:JV$1)&gt;SUM($F$21:$F22))*(SUM($H$1:JV$1)&lt;=SUM($F$21:$F23))*1,"F"))</f>
        <v>w</v>
      </c>
      <c r="JW23" s="65" t="str">
        <f ca="1">IF(WEEKDAY(JW$6,2)&gt;5,"w",IF(ISERROR(VLOOKUP(JW$6,fériés,1,FALSE)),(SUM($H$1:JW$1)&gt;SUM($F$21:$F22))*(SUM($H$1:JW$1)&lt;=SUM($F$21:$F23))*1,"F"))</f>
        <v>w</v>
      </c>
      <c r="JX23" s="65" t="str">
        <f ca="1">IF(WEEKDAY(JX$6,2)&gt;5,"w",IF(ISERROR(VLOOKUP(JX$6,fériés,1,FALSE)),(SUM($H$1:JX$1)&gt;SUM($F$21:$F22))*(SUM($H$1:JX$1)&lt;=SUM($F$21:$F23))*1,"F"))</f>
        <v>w</v>
      </c>
      <c r="JY23" s="65" t="str">
        <f ca="1">IF(WEEKDAY(JY$6,2)&gt;5,"w",IF(ISERROR(VLOOKUP(JY$6,fériés,1,FALSE)),(SUM($H$1:JY$1)&gt;SUM($F$21:$F22))*(SUM($H$1:JY$1)&lt;=SUM($F$21:$F23))*1,"F"))</f>
        <v>w</v>
      </c>
      <c r="JZ23" s="65" t="str">
        <f ca="1">IF(WEEKDAY(JZ$6,2)&gt;5,"w",IF(ISERROR(VLOOKUP(JZ$6,fériés,1,FALSE)),(SUM($H$1:JZ$1)&gt;SUM($F$21:$F22))*(SUM($H$1:JZ$1)&lt;=SUM($F$21:$F23))*1,"F"))</f>
        <v>w</v>
      </c>
      <c r="KA23" s="65" t="str">
        <f ca="1">IF(WEEKDAY(KA$6,2)&gt;5,"w",IF(ISERROR(VLOOKUP(KA$6,fériés,1,FALSE)),(SUM($H$1:KA$1)&gt;SUM($F$21:$F22))*(SUM($H$1:KA$1)&lt;=SUM($F$21:$F23))*1,"F"))</f>
        <v>w</v>
      </c>
      <c r="KB23" s="65" t="str">
        <f ca="1">IF(WEEKDAY(KB$6,2)&gt;5,"w",IF(ISERROR(VLOOKUP(KB$6,fériés,1,FALSE)),(SUM($H$1:KB$1)&gt;SUM($F$21:$F22))*(SUM($H$1:KB$1)&lt;=SUM($F$21:$F23))*1,"F"))</f>
        <v>w</v>
      </c>
      <c r="KC23" s="65" t="str">
        <f ca="1">IF(WEEKDAY(KC$6,2)&gt;5,"w",IF(ISERROR(VLOOKUP(KC$6,fériés,1,FALSE)),(SUM($H$1:KC$1)&gt;SUM($F$21:$F22))*(SUM($H$1:KC$1)&lt;=SUM($F$21:$F23))*1,"F"))</f>
        <v>w</v>
      </c>
      <c r="KD23" s="65" t="str">
        <f ca="1">IF(WEEKDAY(KD$6,2)&gt;5,"w",IF(ISERROR(VLOOKUP(KD$6,fériés,1,FALSE)),(SUM($H$1:KD$1)&gt;SUM($F$21:$F22))*(SUM($H$1:KD$1)&lt;=SUM($F$21:$F23))*1,"F"))</f>
        <v>w</v>
      </c>
      <c r="KE23" s="65" t="str">
        <f ca="1">IF(WEEKDAY(KE$6,2)&gt;5,"w",IF(ISERROR(VLOOKUP(KE$6,fériés,1,FALSE)),(SUM($H$1:KE$1)&gt;SUM($F$21:$F22))*(SUM($H$1:KE$1)&lt;=SUM($F$21:$F23))*1,"F"))</f>
        <v>w</v>
      </c>
      <c r="KF23" s="65" t="str">
        <f ca="1">IF(WEEKDAY(KF$6,2)&gt;5,"w",IF(ISERROR(VLOOKUP(KF$6,fériés,1,FALSE)),(SUM($H$1:KF$1)&gt;SUM($F$21:$F22))*(SUM($H$1:KF$1)&lt;=SUM($F$21:$F23))*1,"F"))</f>
        <v>w</v>
      </c>
      <c r="KG23" s="65" t="str">
        <f ca="1">IF(WEEKDAY(KG$6,2)&gt;5,"w",IF(ISERROR(VLOOKUP(KG$6,fériés,1,FALSE)),(SUM($H$1:KG$1)&gt;SUM($F$21:$F22))*(SUM($H$1:KG$1)&lt;=SUM($F$21:$F23))*1,"F"))</f>
        <v>w</v>
      </c>
      <c r="KH23" s="65" t="str">
        <f ca="1">IF(WEEKDAY(KH$6,2)&gt;5,"w",IF(ISERROR(VLOOKUP(KH$6,fériés,1,FALSE)),(SUM($H$1:KH$1)&gt;SUM($F$21:$F22))*(SUM($H$1:KH$1)&lt;=SUM($F$21:$F23))*1,"F"))</f>
        <v>w</v>
      </c>
      <c r="KI23" s="65" t="str">
        <f ca="1">IF(WEEKDAY(KI$6,2)&gt;5,"w",IF(ISERROR(VLOOKUP(KI$6,fériés,1,FALSE)),(SUM($H$1:KI$1)&gt;SUM($F$21:$F22))*(SUM($H$1:KI$1)&lt;=SUM($F$21:$F23))*1,"F"))</f>
        <v>w</v>
      </c>
      <c r="KJ23" s="65">
        <f ca="1">IF(WEEKDAY(KJ$6,2)&gt;5,"w",IF(ISERROR(VLOOKUP(KJ$6,fériés,1,FALSE)),(SUM($H$1:KJ$1)&gt;SUM($F$21:$F22))*(SUM($H$1:KJ$1)&lt;=SUM($F$21:$F23))*1,"F"))</f>
        <v>0</v>
      </c>
      <c r="KK23" s="65">
        <f ca="1">IF(WEEKDAY(KK$6,2)&gt;5,"w",IF(ISERROR(VLOOKUP(KK$6,fériés,1,FALSE)),(SUM($H$1:KK$1)&gt;SUM($F$21:$F22))*(SUM($H$1:KK$1)&lt;=SUM($F$21:$F23))*1,"F"))</f>
        <v>0</v>
      </c>
      <c r="KL23" s="65">
        <f ca="1">IF(WEEKDAY(KL$6,2)&gt;5,"w",IF(ISERROR(VLOOKUP(KL$6,fériés,1,FALSE)),(SUM($H$1:KL$1)&gt;SUM($F$21:$F22))*(SUM($H$1:KL$1)&lt;=SUM($F$21:$F23))*1,"F"))</f>
        <v>0</v>
      </c>
      <c r="KM23" s="65">
        <f ca="1">IF(WEEKDAY(KM$6,2)&gt;5,"w",IF(ISERROR(VLOOKUP(KM$6,fériés,1,FALSE)),(SUM($H$1:KM$1)&gt;SUM($F$21:$F22))*(SUM($H$1:KM$1)&lt;=SUM($F$21:$F23))*1,"F"))</f>
        <v>0</v>
      </c>
      <c r="KN23" s="65">
        <f ca="1">IF(WEEKDAY(KN$6,2)&gt;5,"w",IF(ISERROR(VLOOKUP(KN$6,fériés,1,FALSE)),(SUM($H$1:KN$1)&gt;SUM($F$21:$F22))*(SUM($H$1:KN$1)&lt;=SUM($F$21:$F23))*1,"F"))</f>
        <v>0</v>
      </c>
      <c r="KO23" s="65">
        <f ca="1">IF(WEEKDAY(KO$6,2)&gt;5,"w",IF(ISERROR(VLOOKUP(KO$6,fériés,1,FALSE)),(SUM($H$1:KO$1)&gt;SUM($F$21:$F22))*(SUM($H$1:KO$1)&lt;=SUM($F$21:$F23))*1,"F"))</f>
        <v>0</v>
      </c>
      <c r="KP23" s="65">
        <f ca="1">IF(WEEKDAY(KP$6,2)&gt;5,"w",IF(ISERROR(VLOOKUP(KP$6,fériés,1,FALSE)),(SUM($H$1:KP$1)&gt;SUM($F$21:$F22))*(SUM($H$1:KP$1)&lt;=SUM($F$21:$F23))*1,"F"))</f>
        <v>0</v>
      </c>
      <c r="KQ23" s="65">
        <f ca="1">IF(WEEKDAY(KQ$6,2)&gt;5,"w",IF(ISERROR(VLOOKUP(KQ$6,fériés,1,FALSE)),(SUM($H$1:KQ$1)&gt;SUM($F$21:$F22))*(SUM($H$1:KQ$1)&lt;=SUM($F$21:$F23))*1,"F"))</f>
        <v>0</v>
      </c>
      <c r="KR23" s="65">
        <f ca="1">IF(WEEKDAY(KR$6,2)&gt;5,"w",IF(ISERROR(VLOOKUP(KR$6,fériés,1,FALSE)),(SUM($H$1:KR$1)&gt;SUM($F$21:$F22))*(SUM($H$1:KR$1)&lt;=SUM($F$21:$F23))*1,"F"))</f>
        <v>0</v>
      </c>
      <c r="KS23" s="65">
        <f ca="1">IF(WEEKDAY(KS$6,2)&gt;5,"w",IF(ISERROR(VLOOKUP(KS$6,fériés,1,FALSE)),(SUM($H$1:KS$1)&gt;SUM($F$21:$F22))*(SUM($H$1:KS$1)&lt;=SUM($F$21:$F23))*1,"F"))</f>
        <v>0</v>
      </c>
      <c r="KT23" s="65">
        <f ca="1">IF(WEEKDAY(KT$6,2)&gt;5,"w",IF(ISERROR(VLOOKUP(KT$6,fériés,1,FALSE)),(SUM($H$1:KT$1)&gt;SUM($F$21:$F22))*(SUM($H$1:KT$1)&lt;=SUM($F$21:$F23))*1,"F"))</f>
        <v>0</v>
      </c>
      <c r="KU23" s="65">
        <f ca="1">IF(WEEKDAY(KU$6,2)&gt;5,"w",IF(ISERROR(VLOOKUP(KU$6,fériés,1,FALSE)),(SUM($H$1:KU$1)&gt;SUM($F$21:$F22))*(SUM($H$1:KU$1)&lt;=SUM($F$21:$F23))*1,"F"))</f>
        <v>0</v>
      </c>
      <c r="KV23" s="65">
        <f ca="1">IF(WEEKDAY(KV$6,2)&gt;5,"w",IF(ISERROR(VLOOKUP(KV$6,fériés,1,FALSE)),(SUM($H$1:KV$1)&gt;SUM($F$21:$F22))*(SUM($H$1:KV$1)&lt;=SUM($F$21:$F23))*1,"F"))</f>
        <v>0</v>
      </c>
      <c r="KW23" s="65">
        <f ca="1">IF(WEEKDAY(KW$6,2)&gt;5,"w",IF(ISERROR(VLOOKUP(KW$6,fériés,1,FALSE)),(SUM($H$1:KW$1)&gt;SUM($F$21:$F22))*(SUM($H$1:KW$1)&lt;=SUM($F$21:$F23))*1,"F"))</f>
        <v>0</v>
      </c>
      <c r="KX23" s="65">
        <f ca="1">IF(WEEKDAY(KX$6,2)&gt;5,"w",IF(ISERROR(VLOOKUP(KX$6,fériés,1,FALSE)),(SUM($H$1:KX$1)&gt;SUM($F$21:$F22))*(SUM($H$1:KX$1)&lt;=SUM($F$21:$F23))*1,"F"))</f>
        <v>0</v>
      </c>
      <c r="KY23" s="65">
        <f ca="1">IF(WEEKDAY(KY$6,2)&gt;5,"w",IF(ISERROR(VLOOKUP(KY$6,fériés,1,FALSE)),(SUM($H$1:KY$1)&gt;SUM($F$21:$F22))*(SUM($H$1:KY$1)&lt;=SUM($F$21:$F23))*1,"F"))</f>
        <v>0</v>
      </c>
      <c r="KZ23" s="65">
        <f ca="1">IF(WEEKDAY(KZ$6,2)&gt;5,"w",IF(ISERROR(VLOOKUP(KZ$6,fériés,1,FALSE)),(SUM($H$1:KZ$1)&gt;SUM($F$21:$F22))*(SUM($H$1:KZ$1)&lt;=SUM($F$21:$F23))*1,"F"))</f>
        <v>0</v>
      </c>
      <c r="LA23" s="65">
        <f ca="1">IF(WEEKDAY(LA$6,2)&gt;5,"w",IF(ISERROR(VLOOKUP(LA$6,fériés,1,FALSE)),(SUM($H$1:LA$1)&gt;SUM($F$21:$F22))*(SUM($H$1:LA$1)&lt;=SUM($F$21:$F23))*1,"F"))</f>
        <v>0</v>
      </c>
      <c r="LB23" s="65">
        <f ca="1">IF(WEEKDAY(LB$6,2)&gt;5,"w",IF(ISERROR(VLOOKUP(LB$6,fériés,1,FALSE)),(SUM($H$1:LB$1)&gt;SUM($F$21:$F22))*(SUM($H$1:LB$1)&lt;=SUM($F$21:$F23))*1,"F"))</f>
        <v>0</v>
      </c>
      <c r="LC23" s="65">
        <f ca="1">IF(WEEKDAY(LC$6,2)&gt;5,"w",IF(ISERROR(VLOOKUP(LC$6,fériés,1,FALSE)),(SUM($H$1:LC$1)&gt;SUM($F$21:$F22))*(SUM($H$1:LC$1)&lt;=SUM($F$21:$F23))*1,"F"))</f>
        <v>0</v>
      </c>
      <c r="LD23" s="65">
        <f ca="1">IF(WEEKDAY(LD$6,2)&gt;5,"w",IF(ISERROR(VLOOKUP(LD$6,fériés,1,FALSE)),(SUM($H$1:LD$1)&gt;SUM($F$21:$F22))*(SUM($H$1:LD$1)&lt;=SUM($F$21:$F23))*1,"F"))</f>
        <v>0</v>
      </c>
      <c r="LE23" s="65">
        <f ca="1">IF(WEEKDAY(LE$6,2)&gt;5,"w",IF(ISERROR(VLOOKUP(LE$6,fériés,1,FALSE)),(SUM($H$1:LE$1)&gt;SUM($F$21:$F22))*(SUM($H$1:LE$1)&lt;=SUM($F$21:$F23))*1,"F"))</f>
        <v>0</v>
      </c>
      <c r="LF23" s="65">
        <f ca="1">IF(WEEKDAY(LF$6,2)&gt;5,"w",IF(ISERROR(VLOOKUP(LF$6,fériés,1,FALSE)),(SUM($H$1:LF$1)&gt;SUM($F$21:$F22))*(SUM($H$1:LF$1)&lt;=SUM($F$21:$F23))*1,"F"))</f>
        <v>0</v>
      </c>
      <c r="LG23" s="65">
        <f ca="1">IF(WEEKDAY(LG$6,2)&gt;5,"w",IF(ISERROR(VLOOKUP(LG$6,fériés,1,FALSE)),(SUM($H$1:LG$1)&gt;SUM($F$21:$F22))*(SUM($H$1:LG$1)&lt;=SUM($F$21:$F23))*1,"F"))</f>
        <v>0</v>
      </c>
      <c r="LH23" s="65">
        <f ca="1">IF(WEEKDAY(LH$6,2)&gt;5,"w",IF(ISERROR(VLOOKUP(LH$6,fériés,1,FALSE)),(SUM($H$1:LH$1)&gt;SUM($F$21:$F22))*(SUM($H$1:LH$1)&lt;=SUM($F$21:$F23))*1,"F"))</f>
        <v>0</v>
      </c>
      <c r="LI23" s="65">
        <f ca="1">IF(WEEKDAY(LI$6,2)&gt;5,"w",IF(ISERROR(VLOOKUP(LI$6,fériés,1,FALSE)),(SUM($H$1:LI$1)&gt;SUM($F$21:$F22))*(SUM($H$1:LI$1)&lt;=SUM($F$21:$F23))*1,"F"))</f>
        <v>0</v>
      </c>
      <c r="LJ23" s="65">
        <f ca="1">IF(WEEKDAY(LJ$6,2)&gt;5,"w",IF(ISERROR(VLOOKUP(LJ$6,fériés,1,FALSE)),(SUM($H$1:LJ$1)&gt;SUM($F$21:$F22))*(SUM($H$1:LJ$1)&lt;=SUM($F$21:$F23))*1,"F"))</f>
        <v>0</v>
      </c>
      <c r="LK23" s="65">
        <f ca="1">IF(WEEKDAY(LK$6,2)&gt;5,"w",IF(ISERROR(VLOOKUP(LK$6,fériés,1,FALSE)),(SUM($H$1:LK$1)&gt;SUM($F$21:$F22))*(SUM($H$1:LK$1)&lt;=SUM($F$21:$F23))*1,"F"))</f>
        <v>0</v>
      </c>
      <c r="LL23" s="65">
        <f ca="1">IF(WEEKDAY(LL$6,2)&gt;5,"w",IF(ISERROR(VLOOKUP(LL$6,fériés,1,FALSE)),(SUM($H$1:LL$1)&gt;SUM($F$21:$F22))*(SUM($H$1:LL$1)&lt;=SUM($F$21:$F23))*1,"F"))</f>
        <v>0</v>
      </c>
      <c r="LM23" s="65">
        <f ca="1">IF(WEEKDAY(LM$6,2)&gt;5,"w",IF(ISERROR(VLOOKUP(LM$6,fériés,1,FALSE)),(SUM($H$1:LM$1)&gt;SUM($F$21:$F22))*(SUM($H$1:LM$1)&lt;=SUM($F$21:$F23))*1,"F"))</f>
        <v>0</v>
      </c>
      <c r="LN23" s="65">
        <f ca="1">IF(WEEKDAY(LN$6,2)&gt;5,"w",IF(ISERROR(VLOOKUP(LN$6,fériés,1,FALSE)),(SUM($H$1:LN$1)&gt;SUM($F$21:$F22))*(SUM($H$1:LN$1)&lt;=SUM($F$21:$F23))*1,"F"))</f>
        <v>0</v>
      </c>
      <c r="LO23" s="65">
        <f ca="1">IF(WEEKDAY(LO$6,2)&gt;5,"w",IF(ISERROR(VLOOKUP(LO$6,fériés,1,FALSE)),(SUM($H$1:LO$1)&gt;SUM($F$21:$F22))*(SUM($H$1:LO$1)&lt;=SUM($F$21:$F23))*1,"F"))</f>
        <v>0</v>
      </c>
      <c r="LP23" s="65">
        <f ca="1">IF(WEEKDAY(LP$6,2)&gt;5,"w",IF(ISERROR(VLOOKUP(LP$6,fériés,1,FALSE)),(SUM($H$1:LP$1)&gt;SUM($F$21:$F22))*(SUM($H$1:LP$1)&lt;=SUM($F$21:$F23))*1,"F"))</f>
        <v>0</v>
      </c>
      <c r="LQ23" s="65">
        <f ca="1">IF(WEEKDAY(LQ$6,2)&gt;5,"w",IF(ISERROR(VLOOKUP(LQ$6,fériés,1,FALSE)),(SUM($H$1:LQ$1)&gt;SUM($F$21:$F22))*(SUM($H$1:LQ$1)&lt;=SUM($F$21:$F23))*1,"F"))</f>
        <v>0</v>
      </c>
      <c r="LR23" s="65">
        <f ca="1">IF(WEEKDAY(LR$6,2)&gt;5,"w",IF(ISERROR(VLOOKUP(LR$6,fériés,1,FALSE)),(SUM($H$1:LR$1)&gt;SUM($F$21:$F22))*(SUM($H$1:LR$1)&lt;=SUM($F$21:$F23))*1,"F"))</f>
        <v>0</v>
      </c>
      <c r="LS23" s="65">
        <f ca="1">IF(WEEKDAY(LS$6,2)&gt;5,"w",IF(ISERROR(VLOOKUP(LS$6,fériés,1,FALSE)),(SUM($H$1:LS$1)&gt;SUM($F$21:$F22))*(SUM($H$1:LS$1)&lt;=SUM($F$21:$F23))*1,"F"))</f>
        <v>0</v>
      </c>
      <c r="LT23" s="65">
        <f ca="1">IF(WEEKDAY(LT$6,2)&gt;5,"w",IF(ISERROR(VLOOKUP(LT$6,fériés,1,FALSE)),(SUM($H$1:LT$1)&gt;SUM($F$21:$F22))*(SUM($H$1:LT$1)&lt;=SUM($F$21:$F23))*1,"F"))</f>
        <v>0</v>
      </c>
      <c r="LU23" s="65">
        <f ca="1">IF(WEEKDAY(LU$6,2)&gt;5,"w",IF(ISERROR(VLOOKUP(LU$6,fériés,1,FALSE)),(SUM($H$1:LU$1)&gt;SUM($F$21:$F22))*(SUM($H$1:LU$1)&lt;=SUM($F$21:$F23))*1,"F"))</f>
        <v>0</v>
      </c>
      <c r="LV23" s="65">
        <f ca="1">IF(WEEKDAY(LV$6,2)&gt;5,"w",IF(ISERROR(VLOOKUP(LV$6,fériés,1,FALSE)),(SUM($H$1:LV$1)&gt;SUM($F$21:$F22))*(SUM($H$1:LV$1)&lt;=SUM($F$21:$F23))*1,"F"))</f>
        <v>0</v>
      </c>
      <c r="LW23" s="65">
        <f ca="1">IF(WEEKDAY(LW$6,2)&gt;5,"w",IF(ISERROR(VLOOKUP(LW$6,fériés,1,FALSE)),(SUM($H$1:LW$1)&gt;SUM($F$21:$F22))*(SUM($H$1:LW$1)&lt;=SUM($F$21:$F23))*1,"F"))</f>
        <v>0</v>
      </c>
      <c r="LX23" s="65">
        <f ca="1">IF(WEEKDAY(LX$6,2)&gt;5,"w",IF(ISERROR(VLOOKUP(LX$6,fériés,1,FALSE)),(SUM($H$1:LX$1)&gt;SUM($F$21:$F22))*(SUM($H$1:LX$1)&lt;=SUM($F$21:$F23))*1,"F"))</f>
        <v>0</v>
      </c>
      <c r="LY23" s="65">
        <f ca="1">IF(WEEKDAY(LY$6,2)&gt;5,"w",IF(ISERROR(VLOOKUP(LY$6,fériés,1,FALSE)),(SUM($H$1:LY$1)&gt;SUM($F$21:$F22))*(SUM($H$1:LY$1)&lt;=SUM($F$21:$F23))*1,"F"))</f>
        <v>0</v>
      </c>
      <c r="LZ23" s="65">
        <f ca="1">IF(WEEKDAY(LZ$6,2)&gt;5,"w",IF(ISERROR(VLOOKUP(LZ$6,fériés,1,FALSE)),(SUM($H$1:LZ$1)&gt;SUM($F$21:$F22))*(SUM($H$1:LZ$1)&lt;=SUM($F$21:$F23))*1,"F"))</f>
        <v>0</v>
      </c>
      <c r="MA23" s="65">
        <f ca="1">IF(WEEKDAY(MA$6,2)&gt;5,"w",IF(ISERROR(VLOOKUP(MA$6,fériés,1,FALSE)),(SUM($H$1:MA$1)&gt;SUM($F$21:$F22))*(SUM($H$1:MA$1)&lt;=SUM($F$21:$F23))*1,"F"))</f>
        <v>0</v>
      </c>
      <c r="MB23" s="65">
        <f ca="1">IF(WEEKDAY(MB$6,2)&gt;5,"w",IF(ISERROR(VLOOKUP(MB$6,fériés,1,FALSE)),(SUM($H$1:MB$1)&gt;SUM($F$21:$F22))*(SUM($H$1:MB$1)&lt;=SUM($F$21:$F23))*1,"F"))</f>
        <v>0</v>
      </c>
      <c r="MC23" s="65">
        <f ca="1">IF(WEEKDAY(MC$6,2)&gt;5,"w",IF(ISERROR(VLOOKUP(MC$6,fériés,1,FALSE)),(SUM($H$1:MC$1)&gt;SUM($F$21:$F22))*(SUM($H$1:MC$1)&lt;=SUM($F$21:$F23))*1,"F"))</f>
        <v>0</v>
      </c>
      <c r="MD23" s="65">
        <f ca="1">IF(WEEKDAY(MD$6,2)&gt;5,"w",IF(ISERROR(VLOOKUP(MD$6,fériés,1,FALSE)),(SUM($H$1:MD$1)&gt;SUM($F$21:$F22))*(SUM($H$1:MD$1)&lt;=SUM($F$21:$F23))*1,"F"))</f>
        <v>0</v>
      </c>
      <c r="ME23" s="65">
        <f ca="1">IF(WEEKDAY(ME$6,2)&gt;5,"w",IF(ISERROR(VLOOKUP(ME$6,fériés,1,FALSE)),(SUM($H$1:ME$1)&gt;SUM($F$21:$F22))*(SUM($H$1:ME$1)&lt;=SUM($F$21:$F23))*1,"F"))</f>
        <v>0</v>
      </c>
      <c r="MF23" s="65">
        <f ca="1">IF(WEEKDAY(MF$6,2)&gt;5,"w",IF(ISERROR(VLOOKUP(MF$6,fériés,1,FALSE)),(SUM($H$1:MF$1)&gt;SUM($F$21:$F22))*(SUM($H$1:MF$1)&lt;=SUM($F$21:$F23))*1,"F"))</f>
        <v>0</v>
      </c>
      <c r="MG23" s="65">
        <f ca="1">IF(WEEKDAY(MG$6,2)&gt;5,"w",IF(ISERROR(VLOOKUP(MG$6,fériés,1,FALSE)),(SUM($H$1:MG$1)&gt;SUM($F$21:$F22))*(SUM($H$1:MG$1)&lt;=SUM($F$21:$F23))*1,"F"))</f>
        <v>0</v>
      </c>
      <c r="MH23" s="65" t="str">
        <f ca="1">IF(WEEKDAY(MH$6,2)&gt;5,"w",IF(ISERROR(VLOOKUP(MH$6,fériés,1,FALSE)),(SUM($H$1:MH$1)&gt;SUM($F$21:$F22))*(SUM($H$1:MH$1)&lt;=SUM($F$21:$F23))*1,"F"))</f>
        <v>w</v>
      </c>
      <c r="MI23" s="65" t="str">
        <f ca="1">IF(WEEKDAY(MI$6,2)&gt;5,"w",IF(ISERROR(VLOOKUP(MI$6,fériés,1,FALSE)),(SUM($H$1:MI$1)&gt;SUM($F$21:$F22))*(SUM($H$1:MI$1)&lt;=SUM($F$21:$F23))*1,"F"))</f>
        <v>w</v>
      </c>
      <c r="MJ23" s="65" t="str">
        <f ca="1">IF(WEEKDAY(MJ$6,2)&gt;5,"w",IF(ISERROR(VLOOKUP(MJ$6,fériés,1,FALSE)),(SUM($H$1:MJ$1)&gt;SUM($F$21:$F22))*(SUM($H$1:MJ$1)&lt;=SUM($F$21:$F23))*1,"F"))</f>
        <v>w</v>
      </c>
      <c r="MK23" s="65" t="str">
        <f ca="1">IF(WEEKDAY(MK$6,2)&gt;5,"w",IF(ISERROR(VLOOKUP(MK$6,fériés,1,FALSE)),(SUM($H$1:MK$1)&gt;SUM($F$21:$F22))*(SUM($H$1:MK$1)&lt;=SUM($F$21:$F23))*1,"F"))</f>
        <v>w</v>
      </c>
      <c r="ML23" s="65" t="str">
        <f ca="1">IF(WEEKDAY(ML$6,2)&gt;5,"w",IF(ISERROR(VLOOKUP(ML$6,fériés,1,FALSE)),(SUM($H$1:ML$1)&gt;SUM($F$21:$F22))*(SUM($H$1:ML$1)&lt;=SUM($F$21:$F23))*1,"F"))</f>
        <v>w</v>
      </c>
      <c r="MM23" s="65" t="str">
        <f ca="1">IF(WEEKDAY(MM$6,2)&gt;5,"w",IF(ISERROR(VLOOKUP(MM$6,fériés,1,FALSE)),(SUM($H$1:MM$1)&gt;SUM($F$21:$F22))*(SUM($H$1:MM$1)&lt;=SUM($F$21:$F23))*1,"F"))</f>
        <v>w</v>
      </c>
      <c r="MN23" s="65" t="str">
        <f ca="1">IF(WEEKDAY(MN$6,2)&gt;5,"w",IF(ISERROR(VLOOKUP(MN$6,fériés,1,FALSE)),(SUM($H$1:MN$1)&gt;SUM($F$21:$F22))*(SUM($H$1:MN$1)&lt;=SUM($F$21:$F23))*1,"F"))</f>
        <v>w</v>
      </c>
      <c r="MO23" s="65" t="str">
        <f ca="1">IF(WEEKDAY(MO$6,2)&gt;5,"w",IF(ISERROR(VLOOKUP(MO$6,fériés,1,FALSE)),(SUM($H$1:MO$1)&gt;SUM($F$21:$F22))*(SUM($H$1:MO$1)&lt;=SUM($F$21:$F23))*1,"F"))</f>
        <v>w</v>
      </c>
      <c r="MP23" s="65" t="str">
        <f ca="1">IF(WEEKDAY(MP$6,2)&gt;5,"w",IF(ISERROR(VLOOKUP(MP$6,fériés,1,FALSE)),(SUM($H$1:MP$1)&gt;SUM($F$21:$F22))*(SUM($H$1:MP$1)&lt;=SUM($F$21:$F23))*1,"F"))</f>
        <v>w</v>
      </c>
      <c r="MQ23" s="65" t="str">
        <f ca="1">IF(WEEKDAY(MQ$6,2)&gt;5,"w",IF(ISERROR(VLOOKUP(MQ$6,fériés,1,FALSE)),(SUM($H$1:MQ$1)&gt;SUM($F$21:$F22))*(SUM($H$1:MQ$1)&lt;=SUM($F$21:$F23))*1,"F"))</f>
        <v>w</v>
      </c>
      <c r="MR23" s="65" t="str">
        <f ca="1">IF(WEEKDAY(MR$6,2)&gt;5,"w",IF(ISERROR(VLOOKUP(MR$6,fériés,1,FALSE)),(SUM($H$1:MR$1)&gt;SUM($F$21:$F22))*(SUM($H$1:MR$1)&lt;=SUM($F$21:$F23))*1,"F"))</f>
        <v>w</v>
      </c>
      <c r="MS23" s="65" t="str">
        <f ca="1">IF(WEEKDAY(MS$6,2)&gt;5,"w",IF(ISERROR(VLOOKUP(MS$6,fériés,1,FALSE)),(SUM($H$1:MS$1)&gt;SUM($F$21:$F22))*(SUM($H$1:MS$1)&lt;=SUM($F$21:$F23))*1,"F"))</f>
        <v>w</v>
      </c>
      <c r="MT23" s="65" t="str">
        <f ca="1">IF(WEEKDAY(MT$6,2)&gt;5,"w",IF(ISERROR(VLOOKUP(MT$6,fériés,1,FALSE)),(SUM($H$1:MT$1)&gt;SUM($F$21:$F22))*(SUM($H$1:MT$1)&lt;=SUM($F$21:$F23))*1,"F"))</f>
        <v>w</v>
      </c>
      <c r="MU23" s="65" t="str">
        <f ca="1">IF(WEEKDAY(MU$6,2)&gt;5,"w",IF(ISERROR(VLOOKUP(MU$6,fériés,1,FALSE)),(SUM($H$1:MU$1)&gt;SUM($F$21:$F22))*(SUM($H$1:MU$1)&lt;=SUM($F$21:$F23))*1,"F"))</f>
        <v>w</v>
      </c>
      <c r="MV23" s="65" t="str">
        <f ca="1">IF(WEEKDAY(MV$6,2)&gt;5,"w",IF(ISERROR(VLOOKUP(MV$6,fériés,1,FALSE)),(SUM($H$1:MV$1)&gt;SUM($F$21:$F22))*(SUM($H$1:MV$1)&lt;=SUM($F$21:$F23))*1,"F"))</f>
        <v>w</v>
      </c>
      <c r="MW23" s="65" t="str">
        <f ca="1">IF(WEEKDAY(MW$6,2)&gt;5,"w",IF(ISERROR(VLOOKUP(MW$6,fériés,1,FALSE)),(SUM($H$1:MW$1)&gt;SUM($F$21:$F22))*(SUM($H$1:MW$1)&lt;=SUM($F$21:$F23))*1,"F"))</f>
        <v>w</v>
      </c>
      <c r="MX23" s="65" t="str">
        <f ca="1">IF(WEEKDAY(MX$6,2)&gt;5,"w",IF(ISERROR(VLOOKUP(MX$6,fériés,1,FALSE)),(SUM($H$1:MX$1)&gt;SUM($F$21:$F22))*(SUM($H$1:MX$1)&lt;=SUM($F$21:$F23))*1,"F"))</f>
        <v>w</v>
      </c>
      <c r="MY23" s="65" t="str">
        <f ca="1">IF(WEEKDAY(MY$6,2)&gt;5,"w",IF(ISERROR(VLOOKUP(MY$6,fériés,1,FALSE)),(SUM($H$1:MY$1)&gt;SUM($F$21:$F22))*(SUM($H$1:MY$1)&lt;=SUM($F$21:$F23))*1,"F"))</f>
        <v>w</v>
      </c>
      <c r="MZ23" s="65" t="str">
        <f ca="1">IF(WEEKDAY(MZ$6,2)&gt;5,"w",IF(ISERROR(VLOOKUP(MZ$6,fériés,1,FALSE)),(SUM($H$1:MZ$1)&gt;SUM($F$21:$F22))*(SUM($H$1:MZ$1)&lt;=SUM($F$21:$F23))*1,"F"))</f>
        <v>w</v>
      </c>
      <c r="NA23" s="65" t="str">
        <f ca="1">IF(WEEKDAY(NA$6,2)&gt;5,"w",IF(ISERROR(VLOOKUP(NA$6,fériés,1,FALSE)),(SUM($H$1:NA$1)&gt;SUM($F$21:$F22))*(SUM($H$1:NA$1)&lt;=SUM($F$21:$F23))*1,"F"))</f>
        <v>w</v>
      </c>
      <c r="NB23" s="65">
        <f ca="1">IF(WEEKDAY(NB$6,2)&gt;5,"w",IF(ISERROR(VLOOKUP(NB$6,fériés,1,FALSE)),(SUM($H$1:NB$1)&gt;SUM($F$21:$F22))*(SUM($H$1:NB$1)&lt;=SUM($F$21:$F23))*1,"F"))</f>
        <v>0</v>
      </c>
      <c r="NC23" s="65">
        <f ca="1">IF(WEEKDAY(NC$6,2)&gt;5,"w",IF(ISERROR(VLOOKUP(NC$6,fériés,1,FALSE)),(SUM($H$1:NC$1)&gt;SUM($F$21:$F22))*(SUM($H$1:NC$1)&lt;=SUM($F$21:$F23))*1,"F"))</f>
        <v>0</v>
      </c>
      <c r="ND23" s="65">
        <f ca="1">IF(WEEKDAY(ND$6,2)&gt;5,"w",IF(ISERROR(VLOOKUP(ND$6,fériés,1,FALSE)),(SUM($H$1:ND$1)&gt;SUM($F$21:$F22))*(SUM($H$1:ND$1)&lt;=SUM($F$21:$F23))*1,"F"))</f>
        <v>0</v>
      </c>
      <c r="NE23" s="65">
        <f ca="1">IF(WEEKDAY(NE$6,2)&gt;5,"w",IF(ISERROR(VLOOKUP(NE$6,fériés,1,FALSE)),(SUM($H$1:NE$1)&gt;SUM($F$21:$F22))*(SUM($H$1:NE$1)&lt;=SUM($F$21:$F23))*1,"F"))</f>
        <v>0</v>
      </c>
      <c r="NF23" s="65">
        <f ca="1">IF(WEEKDAY(NF$6,2)&gt;5,"w",IF(ISERROR(VLOOKUP(NF$6,fériés,1,FALSE)),(SUM($H$1:NF$1)&gt;SUM($F$21:$F22))*(SUM($H$1:NF$1)&lt;=SUM($F$21:$F23))*1,"F"))</f>
        <v>0</v>
      </c>
      <c r="NG23" s="65">
        <f ca="1">IF(WEEKDAY(NG$6,2)&gt;5,"w",IF(ISERROR(VLOOKUP(NG$6,fériés,1,FALSE)),(SUM($H$1:NG$1)&gt;SUM($F$21:$F22))*(SUM($H$1:NG$1)&lt;=SUM($F$21:$F23))*1,"F"))</f>
        <v>0</v>
      </c>
      <c r="NH23" s="65">
        <f ca="1">IF(WEEKDAY(NH$6,2)&gt;5,"w",IF(ISERROR(VLOOKUP(NH$6,fériés,1,FALSE)),(SUM($H$1:NH$1)&gt;SUM($F$21:$F22))*(SUM($H$1:NH$1)&lt;=SUM($F$21:$F23))*1,"F"))</f>
        <v>0</v>
      </c>
      <c r="NI23" s="65">
        <f ca="1">IF(WEEKDAY(NI$6,2)&gt;5,"w",IF(ISERROR(VLOOKUP(NI$6,fériés,1,FALSE)),(SUM($H$1:NI$1)&gt;SUM($F$21:$F22))*(SUM($H$1:NI$1)&lt;=SUM($F$21:$F23))*1,"F"))</f>
        <v>0</v>
      </c>
      <c r="NJ23" s="65">
        <f ca="1">IF(WEEKDAY(NJ$6,2)&gt;5,"w",IF(ISERROR(VLOOKUP(NJ$6,fériés,1,FALSE)),(SUM($H$1:NJ$1)&gt;SUM($F$21:$F22))*(SUM($H$1:NJ$1)&lt;=SUM($F$21:$F23))*1,"F"))</f>
        <v>0</v>
      </c>
      <c r="NK23" s="65">
        <f ca="1">IF(WEEKDAY(NK$6,2)&gt;5,"w",IF(ISERROR(VLOOKUP(NK$6,fériés,1,FALSE)),(SUM($H$1:NK$1)&gt;SUM($F$21:$F22))*(SUM($H$1:NK$1)&lt;=SUM($F$21:$F23))*1,"F"))</f>
        <v>0</v>
      </c>
      <c r="NL23" s="65">
        <f ca="1">IF(WEEKDAY(NL$6,2)&gt;5,"w",IF(ISERROR(VLOOKUP(NL$6,fériés,1,FALSE)),(SUM($H$1:NL$1)&gt;SUM($F$21:$F22))*(SUM($H$1:NL$1)&lt;=SUM($F$21:$F23))*1,"F"))</f>
        <v>0</v>
      </c>
      <c r="NM23" s="65">
        <f ca="1">IF(WEEKDAY(NM$6,2)&gt;5,"w",IF(ISERROR(VLOOKUP(NM$6,fériés,1,FALSE)),(SUM($H$1:NM$1)&gt;SUM($F$21:$F22))*(SUM($H$1:NM$1)&lt;=SUM($F$21:$F23))*1,"F"))</f>
        <v>0</v>
      </c>
      <c r="NN23" s="65">
        <f ca="1">IF(WEEKDAY(NN$6,2)&gt;5,"w",IF(ISERROR(VLOOKUP(NN$6,fériés,1,FALSE)),(SUM($H$1:NN$1)&gt;SUM($F$21:$F22))*(SUM($H$1:NN$1)&lt;=SUM($F$21:$F23))*1,"F"))</f>
        <v>0</v>
      </c>
      <c r="NO23" s="65">
        <f ca="1">IF(WEEKDAY(NO$6,2)&gt;5,"w",IF(ISERROR(VLOOKUP(NO$6,fériés,1,FALSE)),(SUM($H$1:NO$1)&gt;SUM($F$21:$F22))*(SUM($H$1:NO$1)&lt;=SUM($F$21:$F23))*1,"F"))</f>
        <v>0</v>
      </c>
      <c r="NP23" s="65">
        <f ca="1">IF(WEEKDAY(NP$6,2)&gt;5,"w",IF(ISERROR(VLOOKUP(NP$6,fériés,1,FALSE)),(SUM($H$1:NP$1)&gt;SUM($F$21:$F22))*(SUM($H$1:NP$1)&lt;=SUM($F$21:$F23))*1,"F"))</f>
        <v>0</v>
      </c>
      <c r="NQ23" s="65">
        <f ca="1">IF(WEEKDAY(NQ$6,2)&gt;5,"w",IF(ISERROR(VLOOKUP(NQ$6,fériés,1,FALSE)),(SUM($H$1:NQ$1)&gt;SUM($F$21:$F22))*(SUM($H$1:NQ$1)&lt;=SUM($F$21:$F23))*1,"F"))</f>
        <v>0</v>
      </c>
      <c r="NR23" s="65">
        <f ca="1">IF(WEEKDAY(NR$6,2)&gt;5,"w",IF(ISERROR(VLOOKUP(NR$6,fériés,1,FALSE)),(SUM($H$1:NR$1)&gt;SUM($F$21:$F22))*(SUM($H$1:NR$1)&lt;=SUM($F$21:$F23))*1,"F"))</f>
        <v>0</v>
      </c>
      <c r="NS23" s="65">
        <f ca="1">IF(WEEKDAY(NS$6,2)&gt;5,"w",IF(ISERROR(VLOOKUP(NS$6,fériés,1,FALSE)),(SUM($H$1:NS$1)&gt;SUM($F$21:$F22))*(SUM($H$1:NS$1)&lt;=SUM($F$21:$F23))*1,"F"))</f>
        <v>0</v>
      </c>
      <c r="NT23" s="65">
        <f ca="1">IF(WEEKDAY(NT$6,2)&gt;5,"w",IF(ISERROR(VLOOKUP(NT$6,fériés,1,FALSE)),(SUM($H$1:NT$1)&gt;SUM($F$21:$F22))*(SUM($H$1:NT$1)&lt;=SUM($F$21:$F23))*1,"F"))</f>
        <v>0</v>
      </c>
      <c r="NU23" s="65">
        <f ca="1">IF(WEEKDAY(NU$6,2)&gt;5,"w",IF(ISERROR(VLOOKUP(NU$6,fériés,1,FALSE)),(SUM($H$1:NU$1)&gt;SUM($F$21:$F22))*(SUM($H$1:NU$1)&lt;=SUM($F$21:$F23))*1,"F"))</f>
        <v>0</v>
      </c>
      <c r="NV23" s="65">
        <f ca="1">IF(WEEKDAY(NV$6,2)&gt;5,"w",IF(ISERROR(VLOOKUP(NV$6,fériés,1,FALSE)),(SUM($H$1:NV$1)&gt;SUM($F$21:$F22))*(SUM($H$1:NV$1)&lt;=SUM($F$21:$F23))*1,"F"))</f>
        <v>0</v>
      </c>
      <c r="NW23" s="65">
        <f ca="1">IF(WEEKDAY(NW$6,2)&gt;5,"w",IF(ISERROR(VLOOKUP(NW$6,fériés,1,FALSE)),(SUM($H$1:NW$1)&gt;SUM($F$21:$F22))*(SUM($H$1:NW$1)&lt;=SUM($F$21:$F23))*1,"F"))</f>
        <v>0</v>
      </c>
      <c r="NX23" s="65">
        <f ca="1">IF(WEEKDAY(NX$6,2)&gt;5,"w",IF(ISERROR(VLOOKUP(NX$6,fériés,1,FALSE)),(SUM($H$1:NX$1)&gt;SUM($F$21:$F22))*(SUM($H$1:NX$1)&lt;=SUM($F$21:$F23))*1,"F"))</f>
        <v>0</v>
      </c>
      <c r="NY23" s="65">
        <f ca="1">IF(WEEKDAY(NY$6,2)&gt;5,"w",IF(ISERROR(VLOOKUP(NY$6,fériés,1,FALSE)),(SUM($H$1:NY$1)&gt;SUM($F$21:$F22))*(SUM($H$1:NY$1)&lt;=SUM($F$21:$F23))*1,"F"))</f>
        <v>0</v>
      </c>
      <c r="NZ23" s="65">
        <f ca="1">IF(WEEKDAY(NZ$6,2)&gt;5,"w",IF(ISERROR(VLOOKUP(NZ$6,fériés,1,FALSE)),(SUM($H$1:NZ$1)&gt;SUM($F$21:$F22))*(SUM($H$1:NZ$1)&lt;=SUM($F$21:$F23))*1,"F"))</f>
        <v>0</v>
      </c>
      <c r="OA23" s="65">
        <f ca="1">IF(WEEKDAY(OA$6,2)&gt;5,"w",IF(ISERROR(VLOOKUP(OA$6,fériés,1,FALSE)),(SUM($H$1:OA$1)&gt;SUM($F$21:$F22))*(SUM($H$1:OA$1)&lt;=SUM($F$21:$F23))*1,"F"))</f>
        <v>0</v>
      </c>
      <c r="OB23" s="65">
        <f ca="1">IF(WEEKDAY(OB$6,2)&gt;5,"w",IF(ISERROR(VLOOKUP(OB$6,fériés,1,FALSE)),(SUM($H$1:OB$1)&gt;SUM($F$21:$F22))*(SUM($H$1:OB$1)&lt;=SUM($F$21:$F23))*1,"F"))</f>
        <v>0</v>
      </c>
      <c r="OC23" s="65">
        <f ca="1">IF(WEEKDAY(OC$6,2)&gt;5,"w",IF(ISERROR(VLOOKUP(OC$6,fériés,1,FALSE)),(SUM($H$1:OC$1)&gt;SUM($F$21:$F22))*(SUM($H$1:OC$1)&lt;=SUM($F$21:$F23))*1,"F"))</f>
        <v>0</v>
      </c>
      <c r="OD23" s="65">
        <f ca="1">IF(WEEKDAY(OD$6,2)&gt;5,"w",IF(ISERROR(VLOOKUP(OD$6,fériés,1,FALSE)),(SUM($H$1:OD$1)&gt;SUM($F$21:$F22))*(SUM($H$1:OD$1)&lt;=SUM($F$21:$F23))*1,"F"))</f>
        <v>0</v>
      </c>
      <c r="OE23" s="65">
        <f ca="1">IF(WEEKDAY(OE$6,2)&gt;5,"w",IF(ISERROR(VLOOKUP(OE$6,fériés,1,FALSE)),(SUM($H$1:OE$1)&gt;SUM($F$21:$F22))*(SUM($H$1:OE$1)&lt;=SUM($F$21:$F23))*1,"F"))</f>
        <v>0</v>
      </c>
      <c r="OF23" s="65">
        <f ca="1">IF(WEEKDAY(OF$6,2)&gt;5,"w",IF(ISERROR(VLOOKUP(OF$6,fériés,1,FALSE)),(SUM($H$1:OF$1)&gt;SUM($F$21:$F22))*(SUM($H$1:OF$1)&lt;=SUM($F$21:$F23))*1,"F"))</f>
        <v>0</v>
      </c>
      <c r="OG23" s="65">
        <f ca="1">IF(WEEKDAY(OG$6,2)&gt;5,"w",IF(ISERROR(VLOOKUP(OG$6,fériés,1,FALSE)),(SUM($H$1:OG$1)&gt;SUM($F$21:$F22))*(SUM($H$1:OG$1)&lt;=SUM($F$21:$F23))*1,"F"))</f>
        <v>0</v>
      </c>
      <c r="OH23" s="65">
        <f ca="1">IF(WEEKDAY(OH$6,2)&gt;5,"w",IF(ISERROR(VLOOKUP(OH$6,fériés,1,FALSE)),(SUM($H$1:OH$1)&gt;SUM($F$21:$F22))*(SUM($H$1:OH$1)&lt;=SUM($F$21:$F23))*1,"F"))</f>
        <v>0</v>
      </c>
      <c r="OI23" s="65">
        <f ca="1">IF(WEEKDAY(OI$6,2)&gt;5,"w",IF(ISERROR(VLOOKUP(OI$6,fériés,1,FALSE)),(SUM($H$1:OI$1)&gt;SUM($F$21:$F22))*(SUM($H$1:OI$1)&lt;=SUM($F$21:$F23))*1,"F"))</f>
        <v>0</v>
      </c>
      <c r="OJ23" s="65">
        <f ca="1">IF(WEEKDAY(OJ$6,2)&gt;5,"w",IF(ISERROR(VLOOKUP(OJ$6,fériés,1,FALSE)),(SUM($H$1:OJ$1)&gt;SUM($F$21:$F22))*(SUM($H$1:OJ$1)&lt;=SUM($F$21:$F23))*1,"F"))</f>
        <v>0</v>
      </c>
      <c r="OK23" s="65">
        <f ca="1">IF(WEEKDAY(OK$6,2)&gt;5,"w",IF(ISERROR(VLOOKUP(OK$6,fériés,1,FALSE)),(SUM($H$1:OK$1)&gt;SUM($F$21:$F22))*(SUM($H$1:OK$1)&lt;=SUM($F$21:$F23))*1,"F"))</f>
        <v>0</v>
      </c>
      <c r="OL23" s="65">
        <f ca="1">IF(WEEKDAY(OL$6,2)&gt;5,"w",IF(ISERROR(VLOOKUP(OL$6,fériés,1,FALSE)),(SUM($H$1:OL$1)&gt;SUM($F$21:$F22))*(SUM($H$1:OL$1)&lt;=SUM($F$21:$F23))*1,"F"))</f>
        <v>0</v>
      </c>
      <c r="OM23" s="65">
        <f ca="1">IF(WEEKDAY(OM$6,2)&gt;5,"w",IF(ISERROR(VLOOKUP(OM$6,fériés,1,FALSE)),(SUM($H$1:OM$1)&gt;SUM($F$21:$F22))*(SUM($H$1:OM$1)&lt;=SUM($F$21:$F23))*1,"F"))</f>
        <v>0</v>
      </c>
      <c r="ON23" s="65">
        <f ca="1">IF(WEEKDAY(ON$6,2)&gt;5,"w",IF(ISERROR(VLOOKUP(ON$6,fériés,1,FALSE)),(SUM($H$1:ON$1)&gt;SUM($F$21:$F22))*(SUM($H$1:ON$1)&lt;=SUM($F$21:$F23))*1,"F"))</f>
        <v>0</v>
      </c>
      <c r="OO23" s="65">
        <f ca="1">IF(WEEKDAY(OO$6,2)&gt;5,"w",IF(ISERROR(VLOOKUP(OO$6,fériés,1,FALSE)),(SUM($H$1:OO$1)&gt;SUM($F$21:$F22))*(SUM($H$1:OO$1)&lt;=SUM($F$21:$F23))*1,"F"))</f>
        <v>0</v>
      </c>
      <c r="OP23" s="65">
        <f ca="1">IF(WEEKDAY(OP$6,2)&gt;5,"w",IF(ISERROR(VLOOKUP(OP$6,fériés,1,FALSE)),(SUM($H$1:OP$1)&gt;SUM($F$21:$F22))*(SUM($H$1:OP$1)&lt;=SUM($F$21:$F23))*1,"F"))</f>
        <v>0</v>
      </c>
      <c r="OQ23" s="65">
        <f ca="1">IF(WEEKDAY(OQ$6,2)&gt;5,"w",IF(ISERROR(VLOOKUP(OQ$6,fériés,1,FALSE)),(SUM($H$1:OQ$1)&gt;SUM($F$21:$F22))*(SUM($H$1:OQ$1)&lt;=SUM($F$21:$F23))*1,"F"))</f>
        <v>0</v>
      </c>
      <c r="OR23" s="65">
        <f ca="1">IF(WEEKDAY(OR$6,2)&gt;5,"w",IF(ISERROR(VLOOKUP(OR$6,fériés,1,FALSE)),(SUM($H$1:OR$1)&gt;SUM($F$21:$F22))*(SUM($H$1:OR$1)&lt;=SUM($F$21:$F23))*1,"F"))</f>
        <v>0</v>
      </c>
      <c r="OS23" s="65">
        <f ca="1">IF(WEEKDAY(OS$6,2)&gt;5,"w",IF(ISERROR(VLOOKUP(OS$6,fériés,1,FALSE)),(SUM($H$1:OS$1)&gt;SUM($F$21:$F22))*(SUM($H$1:OS$1)&lt;=SUM($F$21:$F23))*1,"F"))</f>
        <v>0</v>
      </c>
      <c r="OT23" s="65">
        <f ca="1">IF(WEEKDAY(OT$6,2)&gt;5,"w",IF(ISERROR(VLOOKUP(OT$6,fériés,1,FALSE)),(SUM($H$1:OT$1)&gt;SUM($F$21:$F22))*(SUM($H$1:OT$1)&lt;=SUM($F$21:$F23))*1,"F"))</f>
        <v>0</v>
      </c>
      <c r="OU23" s="65">
        <f ca="1">IF(WEEKDAY(OU$6,2)&gt;5,"w",IF(ISERROR(VLOOKUP(OU$6,fériés,1,FALSE)),(SUM($H$1:OU$1)&gt;SUM($F$21:$F22))*(SUM($H$1:OU$1)&lt;=SUM($F$21:$F23))*1,"F"))</f>
        <v>0</v>
      </c>
      <c r="OV23" s="65">
        <f ca="1">IF(WEEKDAY(OV$6,2)&gt;5,"w",IF(ISERROR(VLOOKUP(OV$6,fériés,1,FALSE)),(SUM($H$1:OV$1)&gt;SUM($F$21:$F22))*(SUM($H$1:OV$1)&lt;=SUM($F$21:$F23))*1,"F"))</f>
        <v>0</v>
      </c>
      <c r="OW23" s="65">
        <f ca="1">IF(WEEKDAY(OW$6,2)&gt;5,"w",IF(ISERROR(VLOOKUP(OW$6,fériés,1,FALSE)),(SUM($H$1:OW$1)&gt;SUM($F$21:$F22))*(SUM($H$1:OW$1)&lt;=SUM($F$21:$F23))*1,"F"))</f>
        <v>0</v>
      </c>
      <c r="OX23" s="65">
        <f ca="1">IF(WEEKDAY(OX$6,2)&gt;5,"w",IF(ISERROR(VLOOKUP(OX$6,fériés,1,FALSE)),(SUM($H$1:OX$1)&gt;SUM($F$21:$F22))*(SUM($H$1:OX$1)&lt;=SUM($F$21:$F23))*1,"F"))</f>
        <v>0</v>
      </c>
      <c r="OY23" s="65">
        <f ca="1">IF(WEEKDAY(OY$6,2)&gt;5,"w",IF(ISERROR(VLOOKUP(OY$6,fériés,1,FALSE)),(SUM($H$1:OY$1)&gt;SUM($F$21:$F22))*(SUM($H$1:OY$1)&lt;=SUM($F$21:$F23))*1,"F"))</f>
        <v>0</v>
      </c>
      <c r="OZ23" s="65" t="str">
        <f ca="1">IF(WEEKDAY(OZ$6,2)&gt;5,"w",IF(ISERROR(VLOOKUP(OZ$6,fériés,1,FALSE)),(SUM($H$1:OZ$1)&gt;SUM($F$21:$F22))*(SUM($H$1:OZ$1)&lt;=SUM($F$21:$F23))*1,"F"))</f>
        <v>w</v>
      </c>
      <c r="PA23" s="65" t="str">
        <f ca="1">IF(WEEKDAY(PA$6,2)&gt;5,"w",IF(ISERROR(VLOOKUP(PA$6,fériés,1,FALSE)),(SUM($H$1:PA$1)&gt;SUM($F$21:$F22))*(SUM($H$1:PA$1)&lt;=SUM($F$21:$F23))*1,"F"))</f>
        <v>w</v>
      </c>
      <c r="PB23" s="65" t="str">
        <f ca="1">IF(WEEKDAY(PB$6,2)&gt;5,"w",IF(ISERROR(VLOOKUP(PB$6,fériés,1,FALSE)),(SUM($H$1:PB$1)&gt;SUM($F$21:$F22))*(SUM($H$1:PB$1)&lt;=SUM($F$21:$F23))*1,"F"))</f>
        <v>w</v>
      </c>
      <c r="PC23" s="65" t="str">
        <f ca="1">IF(WEEKDAY(PC$6,2)&gt;5,"w",IF(ISERROR(VLOOKUP(PC$6,fériés,1,FALSE)),(SUM($H$1:PC$1)&gt;SUM($F$21:$F22))*(SUM($H$1:PC$1)&lt;=SUM($F$21:$F23))*1,"F"))</f>
        <v>w</v>
      </c>
      <c r="PD23" s="65" t="str">
        <f ca="1">IF(WEEKDAY(PD$6,2)&gt;5,"w",IF(ISERROR(VLOOKUP(PD$6,fériés,1,FALSE)),(SUM($H$1:PD$1)&gt;SUM($F$21:$F22))*(SUM($H$1:PD$1)&lt;=SUM($F$21:$F23))*1,"F"))</f>
        <v>w</v>
      </c>
      <c r="PE23" s="65" t="str">
        <f ca="1">IF(WEEKDAY(PE$6,2)&gt;5,"w",IF(ISERROR(VLOOKUP(PE$6,fériés,1,FALSE)),(SUM($H$1:PE$1)&gt;SUM($F$21:$F22))*(SUM($H$1:PE$1)&lt;=SUM($F$21:$F23))*1,"F"))</f>
        <v>w</v>
      </c>
      <c r="PF23" s="65" t="str">
        <f ca="1">IF(WEEKDAY(PF$6,2)&gt;5,"w",IF(ISERROR(VLOOKUP(PF$6,fériés,1,FALSE)),(SUM($H$1:PF$1)&gt;SUM($F$21:$F22))*(SUM($H$1:PF$1)&lt;=SUM($F$21:$F23))*1,"F"))</f>
        <v>w</v>
      </c>
      <c r="PG23" s="65" t="str">
        <f ca="1">IF(WEEKDAY(PG$6,2)&gt;5,"w",IF(ISERROR(VLOOKUP(PG$6,fériés,1,FALSE)),(SUM($H$1:PG$1)&gt;SUM($F$21:$F22))*(SUM($H$1:PG$1)&lt;=SUM($F$21:$F23))*1,"F"))</f>
        <v>w</v>
      </c>
      <c r="PH23" s="65" t="str">
        <f ca="1">IF(WEEKDAY(PH$6,2)&gt;5,"w",IF(ISERROR(VLOOKUP(PH$6,fériés,1,FALSE)),(SUM($H$1:PH$1)&gt;SUM($F$21:$F22))*(SUM($H$1:PH$1)&lt;=SUM($F$21:$F23))*1,"F"))</f>
        <v>w</v>
      </c>
      <c r="PI23" s="65" t="str">
        <f ca="1">IF(WEEKDAY(PI$6,2)&gt;5,"w",IF(ISERROR(VLOOKUP(PI$6,fériés,1,FALSE)),(SUM($H$1:PI$1)&gt;SUM($F$21:$F22))*(SUM($H$1:PI$1)&lt;=SUM($F$21:$F23))*1,"F"))</f>
        <v>w</v>
      </c>
      <c r="PJ23" s="65" t="str">
        <f ca="1">IF(WEEKDAY(PJ$6,2)&gt;5,"w",IF(ISERROR(VLOOKUP(PJ$6,fériés,1,FALSE)),(SUM($H$1:PJ$1)&gt;SUM($F$21:$F22))*(SUM($H$1:PJ$1)&lt;=SUM($F$21:$F23))*1,"F"))</f>
        <v>w</v>
      </c>
      <c r="PK23" s="65" t="str">
        <f ca="1">IF(WEEKDAY(PK$6,2)&gt;5,"w",IF(ISERROR(VLOOKUP(PK$6,fériés,1,FALSE)),(SUM($H$1:PK$1)&gt;SUM($F$21:$F22))*(SUM($H$1:PK$1)&lt;=SUM($F$21:$F23))*1,"F"))</f>
        <v>w</v>
      </c>
      <c r="PL23" s="65" t="str">
        <f ca="1">IF(WEEKDAY(PL$6,2)&gt;5,"w",IF(ISERROR(VLOOKUP(PL$6,fériés,1,FALSE)),(SUM($H$1:PL$1)&gt;SUM($F$21:$F22))*(SUM($H$1:PL$1)&lt;=SUM($F$21:$F23))*1,"F"))</f>
        <v>w</v>
      </c>
      <c r="PM23" s="65" t="str">
        <f ca="1">IF(WEEKDAY(PM$6,2)&gt;5,"w",IF(ISERROR(VLOOKUP(PM$6,fériés,1,FALSE)),(SUM($H$1:PM$1)&gt;SUM($F$21:$F22))*(SUM($H$1:PM$1)&lt;=SUM($F$21:$F23))*1,"F"))</f>
        <v>w</v>
      </c>
      <c r="PN23" s="65" t="str">
        <f ca="1">IF(WEEKDAY(PN$6,2)&gt;5,"w",IF(ISERROR(VLOOKUP(PN$6,fériés,1,FALSE)),(SUM($H$1:PN$1)&gt;SUM($F$21:$F22))*(SUM($H$1:PN$1)&lt;=SUM($F$21:$F23))*1,"F"))</f>
        <v>w</v>
      </c>
      <c r="PO23" s="65" t="str">
        <f ca="1">IF(WEEKDAY(PO$6,2)&gt;5,"w",IF(ISERROR(VLOOKUP(PO$6,fériés,1,FALSE)),(SUM($H$1:PO$1)&gt;SUM($F$21:$F22))*(SUM($H$1:PO$1)&lt;=SUM($F$21:$F23))*1,"F"))</f>
        <v>w</v>
      </c>
      <c r="PP23" s="65" t="str">
        <f ca="1">IF(WEEKDAY(PP$6,2)&gt;5,"w",IF(ISERROR(VLOOKUP(PP$6,fériés,1,FALSE)),(SUM($H$1:PP$1)&gt;SUM($F$21:$F22))*(SUM($H$1:PP$1)&lt;=SUM($F$21:$F23))*1,"F"))</f>
        <v>w</v>
      </c>
      <c r="PQ23" s="65" t="str">
        <f ca="1">IF(WEEKDAY(PQ$6,2)&gt;5,"w",IF(ISERROR(VLOOKUP(PQ$6,fériés,1,FALSE)),(SUM($H$1:PQ$1)&gt;SUM($F$21:$F22))*(SUM($H$1:PQ$1)&lt;=SUM($F$21:$F23))*1,"F"))</f>
        <v>w</v>
      </c>
      <c r="PR23" s="65" t="str">
        <f ca="1">IF(WEEKDAY(PR$6,2)&gt;5,"w",IF(ISERROR(VLOOKUP(PR$6,fériés,1,FALSE)),(SUM($H$1:PR$1)&gt;SUM($F$21:$F22))*(SUM($H$1:PR$1)&lt;=SUM($F$21:$F23))*1,"F"))</f>
        <v>w</v>
      </c>
      <c r="PS23" s="65" t="str">
        <f ca="1">IF(WEEKDAY(PS$6,2)&gt;5,"w",IF(ISERROR(VLOOKUP(PS$6,fériés,1,FALSE)),(SUM($H$1:PS$1)&gt;SUM($F$21:$F22))*(SUM($H$1:PS$1)&lt;=SUM($F$21:$F23))*1,"F"))</f>
        <v>w</v>
      </c>
      <c r="PT23" s="65">
        <f ca="1">IF(WEEKDAY(PT$6,2)&gt;5,"w",IF(ISERROR(VLOOKUP(PT$6,fériés,1,FALSE)),(SUM($H$1:PT$1)&gt;SUM($F$21:$F22))*(SUM($H$1:PT$1)&lt;=SUM($F$21:$F23))*1,"F"))</f>
        <v>0</v>
      </c>
      <c r="PU23" s="65">
        <f ca="1">IF(WEEKDAY(PU$6,2)&gt;5,"w",IF(ISERROR(VLOOKUP(PU$6,fériés,1,FALSE)),(SUM($H$1:PU$1)&gt;SUM($F$21:$F22))*(SUM($H$1:PU$1)&lt;=SUM($F$21:$F23))*1,"F"))</f>
        <v>0</v>
      </c>
      <c r="PV23" s="65">
        <f ca="1">IF(WEEKDAY(PV$6,2)&gt;5,"w",IF(ISERROR(VLOOKUP(PV$6,fériés,1,FALSE)),(SUM($H$1:PV$1)&gt;SUM($F$21:$F22))*(SUM($H$1:PV$1)&lt;=SUM($F$21:$F23))*1,"F"))</f>
        <v>0</v>
      </c>
      <c r="PW23" s="65">
        <f ca="1">IF(WEEKDAY(PW$6,2)&gt;5,"w",IF(ISERROR(VLOOKUP(PW$6,fériés,1,FALSE)),(SUM($H$1:PW$1)&gt;SUM($F$21:$F22))*(SUM($H$1:PW$1)&lt;=SUM($F$21:$F23))*1,"F"))</f>
        <v>0</v>
      </c>
      <c r="PX23" s="65">
        <f ca="1">IF(WEEKDAY(PX$6,2)&gt;5,"w",IF(ISERROR(VLOOKUP(PX$6,fériés,1,FALSE)),(SUM($H$1:PX$1)&gt;SUM($F$21:$F22))*(SUM($H$1:PX$1)&lt;=SUM($F$21:$F23))*1,"F"))</f>
        <v>0</v>
      </c>
      <c r="PY23" s="65">
        <f ca="1">IF(WEEKDAY(PY$6,2)&gt;5,"w",IF(ISERROR(VLOOKUP(PY$6,fériés,1,FALSE)),(SUM($H$1:PY$1)&gt;SUM($F$21:$F22))*(SUM($H$1:PY$1)&lt;=SUM($F$21:$F23))*1,"F"))</f>
        <v>0</v>
      </c>
      <c r="PZ23" s="65">
        <f ca="1">IF(WEEKDAY(PZ$6,2)&gt;5,"w",IF(ISERROR(VLOOKUP(PZ$6,fériés,1,FALSE)),(SUM($H$1:PZ$1)&gt;SUM($F$21:$F22))*(SUM($H$1:PZ$1)&lt;=SUM($F$21:$F23))*1,"F"))</f>
        <v>0</v>
      </c>
      <c r="QA23" s="65">
        <f ca="1">IF(WEEKDAY(QA$6,2)&gt;5,"w",IF(ISERROR(VLOOKUP(QA$6,fériés,1,FALSE)),(SUM($H$1:QA$1)&gt;SUM($F$21:$F22))*(SUM($H$1:QA$1)&lt;=SUM($F$21:$F23))*1,"F"))</f>
        <v>0</v>
      </c>
      <c r="QB23" s="65">
        <f ca="1">IF(WEEKDAY(QB$6,2)&gt;5,"w",IF(ISERROR(VLOOKUP(QB$6,fériés,1,FALSE)),(SUM($H$1:QB$1)&gt;SUM($F$21:$F22))*(SUM($H$1:QB$1)&lt;=SUM($F$21:$F23))*1,"F"))</f>
        <v>0</v>
      </c>
      <c r="QC23" s="65">
        <f ca="1">IF(WEEKDAY(QC$6,2)&gt;5,"w",IF(ISERROR(VLOOKUP(QC$6,fériés,1,FALSE)),(SUM($H$1:QC$1)&gt;SUM($F$21:$F22))*(SUM($H$1:QC$1)&lt;=SUM($F$21:$F23))*1,"F"))</f>
        <v>0</v>
      </c>
      <c r="QD23" s="65">
        <f ca="1">IF(WEEKDAY(QD$6,2)&gt;5,"w",IF(ISERROR(VLOOKUP(QD$6,fériés,1,FALSE)),(SUM($H$1:QD$1)&gt;SUM($F$21:$F22))*(SUM($H$1:QD$1)&lt;=SUM($F$21:$F23))*1,"F"))</f>
        <v>0</v>
      </c>
      <c r="QE23" s="65">
        <f ca="1">IF(WEEKDAY(QE$6,2)&gt;5,"w",IF(ISERROR(VLOOKUP(QE$6,fériés,1,FALSE)),(SUM($H$1:QE$1)&gt;SUM($F$21:$F22))*(SUM($H$1:QE$1)&lt;=SUM($F$21:$F23))*1,"F"))</f>
        <v>0</v>
      </c>
      <c r="QF23" s="65">
        <f ca="1">IF(WEEKDAY(QF$6,2)&gt;5,"w",IF(ISERROR(VLOOKUP(QF$6,fériés,1,FALSE)),(SUM($H$1:QF$1)&gt;SUM($F$21:$F22))*(SUM($H$1:QF$1)&lt;=SUM($F$21:$F23))*1,"F"))</f>
        <v>0</v>
      </c>
      <c r="QG23" s="65">
        <f ca="1">IF(WEEKDAY(QG$6,2)&gt;5,"w",IF(ISERROR(VLOOKUP(QG$6,fériés,1,FALSE)),(SUM($H$1:QG$1)&gt;SUM($F$21:$F22))*(SUM($H$1:QG$1)&lt;=SUM($F$21:$F23))*1,"F"))</f>
        <v>0</v>
      </c>
      <c r="QH23" s="65">
        <f ca="1">IF(WEEKDAY(QH$6,2)&gt;5,"w",IF(ISERROR(VLOOKUP(QH$6,fériés,1,FALSE)),(SUM($H$1:QH$1)&gt;SUM($F$21:$F22))*(SUM($H$1:QH$1)&lt;=SUM($F$21:$F23))*1,"F"))</f>
        <v>0</v>
      </c>
      <c r="QI23" s="65">
        <f ca="1">IF(WEEKDAY(QI$6,2)&gt;5,"w",IF(ISERROR(VLOOKUP(QI$6,fériés,1,FALSE)),(SUM($H$1:QI$1)&gt;SUM($F$21:$F22))*(SUM($H$1:QI$1)&lt;=SUM($F$21:$F23))*1,"F"))</f>
        <v>0</v>
      </c>
      <c r="QJ23" s="65">
        <f ca="1">IF(WEEKDAY(QJ$6,2)&gt;5,"w",IF(ISERROR(VLOOKUP(QJ$6,fériés,1,FALSE)),(SUM($H$1:QJ$1)&gt;SUM($F$21:$F22))*(SUM($H$1:QJ$1)&lt;=SUM($F$21:$F23))*1,"F"))</f>
        <v>0</v>
      </c>
      <c r="QK23" s="65">
        <f ca="1">IF(WEEKDAY(QK$6,2)&gt;5,"w",IF(ISERROR(VLOOKUP(QK$6,fériés,1,FALSE)),(SUM($H$1:QK$1)&gt;SUM($F$21:$F22))*(SUM($H$1:QK$1)&lt;=SUM($F$21:$F23))*1,"F"))</f>
        <v>0</v>
      </c>
      <c r="QL23" s="65">
        <f ca="1">IF(WEEKDAY(QL$6,2)&gt;5,"w",IF(ISERROR(VLOOKUP(QL$6,fériés,1,FALSE)),(SUM($H$1:QL$1)&gt;SUM($F$21:$F22))*(SUM($H$1:QL$1)&lt;=SUM($F$21:$F23))*1,"F"))</f>
        <v>0</v>
      </c>
      <c r="QM23" s="65">
        <f ca="1">IF(WEEKDAY(QM$6,2)&gt;5,"w",IF(ISERROR(VLOOKUP(QM$6,fériés,1,FALSE)),(SUM($H$1:QM$1)&gt;SUM($F$21:$F22))*(SUM($H$1:QM$1)&lt;=SUM($F$21:$F23))*1,"F"))</f>
        <v>0</v>
      </c>
      <c r="QN23" s="65">
        <f ca="1">IF(WEEKDAY(QN$6,2)&gt;5,"w",IF(ISERROR(VLOOKUP(QN$6,fériés,1,FALSE)),(SUM($H$1:QN$1)&gt;SUM($F$21:$F22))*(SUM($H$1:QN$1)&lt;=SUM($F$21:$F23))*1,"F"))</f>
        <v>0</v>
      </c>
      <c r="QO23" s="65">
        <f ca="1">IF(WEEKDAY(QO$6,2)&gt;5,"w",IF(ISERROR(VLOOKUP(QO$6,fériés,1,FALSE)),(SUM($H$1:QO$1)&gt;SUM($F$21:$F22))*(SUM($H$1:QO$1)&lt;=SUM($F$21:$F23))*1,"F"))</f>
        <v>0</v>
      </c>
      <c r="QP23" s="65">
        <f ca="1">IF(WEEKDAY(QP$6,2)&gt;5,"w",IF(ISERROR(VLOOKUP(QP$6,fériés,1,FALSE)),(SUM($H$1:QP$1)&gt;SUM($F$21:$F22))*(SUM($H$1:QP$1)&lt;=SUM($F$21:$F23))*1,"F"))</f>
        <v>0</v>
      </c>
      <c r="QQ23" s="65">
        <f ca="1">IF(WEEKDAY(QQ$6,2)&gt;5,"w",IF(ISERROR(VLOOKUP(QQ$6,fériés,1,FALSE)),(SUM($H$1:QQ$1)&gt;SUM($F$21:$F22))*(SUM($H$1:QQ$1)&lt;=SUM($F$21:$F23))*1,"F"))</f>
        <v>0</v>
      </c>
      <c r="QR23" s="65">
        <f ca="1">IF(WEEKDAY(QR$6,2)&gt;5,"w",IF(ISERROR(VLOOKUP(QR$6,fériés,1,FALSE)),(SUM($H$1:QR$1)&gt;SUM($F$21:$F22))*(SUM($H$1:QR$1)&lt;=SUM($F$21:$F23))*1,"F"))</f>
        <v>0</v>
      </c>
      <c r="QS23" s="65">
        <f ca="1">IF(WEEKDAY(QS$6,2)&gt;5,"w",IF(ISERROR(VLOOKUP(QS$6,fériés,1,FALSE)),(SUM($H$1:QS$1)&gt;SUM($F$21:$F22))*(SUM($H$1:QS$1)&lt;=SUM($F$21:$F23))*1,"F"))</f>
        <v>0</v>
      </c>
      <c r="QT23" s="65">
        <f ca="1">IF(WEEKDAY(QT$6,2)&gt;5,"w",IF(ISERROR(VLOOKUP(QT$6,fériés,1,FALSE)),(SUM($H$1:QT$1)&gt;SUM($F$21:$F22))*(SUM($H$1:QT$1)&lt;=SUM($F$21:$F23))*1,"F"))</f>
        <v>0</v>
      </c>
      <c r="QU23" s="65">
        <f ca="1">IF(WEEKDAY(QU$6,2)&gt;5,"w",IF(ISERROR(VLOOKUP(QU$6,fériés,1,FALSE)),(SUM($H$1:QU$1)&gt;SUM($F$21:$F22))*(SUM($H$1:QU$1)&lt;=SUM($F$21:$F23))*1,"F"))</f>
        <v>0</v>
      </c>
      <c r="QV23" s="65">
        <f ca="1">IF(WEEKDAY(QV$6,2)&gt;5,"w",IF(ISERROR(VLOOKUP(QV$6,fériés,1,FALSE)),(SUM($H$1:QV$1)&gt;SUM($F$21:$F22))*(SUM($H$1:QV$1)&lt;=SUM($F$21:$F23))*1,"F"))</f>
        <v>0</v>
      </c>
      <c r="QW23" s="65">
        <f ca="1">IF(WEEKDAY(QW$6,2)&gt;5,"w",IF(ISERROR(VLOOKUP(QW$6,fériés,1,FALSE)),(SUM($H$1:QW$1)&gt;SUM($F$21:$F22))*(SUM($H$1:QW$1)&lt;=SUM($F$21:$F23))*1,"F"))</f>
        <v>0</v>
      </c>
      <c r="QX23" s="65">
        <f ca="1">IF(WEEKDAY(QX$6,2)&gt;5,"w",IF(ISERROR(VLOOKUP(QX$6,fériés,1,FALSE)),(SUM($H$1:QX$1)&gt;SUM($F$21:$F22))*(SUM($H$1:QX$1)&lt;=SUM($F$21:$F23))*1,"F"))</f>
        <v>0</v>
      </c>
      <c r="QY23" s="65">
        <f ca="1">IF(WEEKDAY(QY$6,2)&gt;5,"w",IF(ISERROR(VLOOKUP(QY$6,fériés,1,FALSE)),(SUM($H$1:QY$1)&gt;SUM($F$21:$F22))*(SUM($H$1:QY$1)&lt;=SUM($F$21:$F23))*1,"F"))</f>
        <v>0</v>
      </c>
      <c r="QZ23" s="65">
        <f ca="1">IF(WEEKDAY(QZ$6,2)&gt;5,"w",IF(ISERROR(VLOOKUP(QZ$6,fériés,1,FALSE)),(SUM($H$1:QZ$1)&gt;SUM($F$21:$F22))*(SUM($H$1:QZ$1)&lt;=SUM($F$21:$F23))*1,"F"))</f>
        <v>0</v>
      </c>
      <c r="RA23" s="65">
        <f ca="1">IF(WEEKDAY(RA$6,2)&gt;5,"w",IF(ISERROR(VLOOKUP(RA$6,fériés,1,FALSE)),(SUM($H$1:RA$1)&gt;SUM($F$21:$F22))*(SUM($H$1:RA$1)&lt;=SUM($F$21:$F23))*1,"F"))</f>
        <v>0</v>
      </c>
      <c r="RB23" s="65">
        <f ca="1">IF(WEEKDAY(RB$6,2)&gt;5,"w",IF(ISERROR(VLOOKUP(RB$6,fériés,1,FALSE)),(SUM($H$1:RB$1)&gt;SUM($F$21:$F22))*(SUM($H$1:RB$1)&lt;=SUM($F$21:$F23))*1,"F"))</f>
        <v>0</v>
      </c>
      <c r="RC23" s="65">
        <f ca="1">IF(WEEKDAY(RC$6,2)&gt;5,"w",IF(ISERROR(VLOOKUP(RC$6,fériés,1,FALSE)),(SUM($H$1:RC$1)&gt;SUM($F$21:$F22))*(SUM($H$1:RC$1)&lt;=SUM($F$21:$F23))*1,"F"))</f>
        <v>0</v>
      </c>
      <c r="RD23" s="65">
        <f ca="1">IF(WEEKDAY(RD$6,2)&gt;5,"w",IF(ISERROR(VLOOKUP(RD$6,fériés,1,FALSE)),(SUM($H$1:RD$1)&gt;SUM($F$21:$F22))*(SUM($H$1:RD$1)&lt;=SUM($F$21:$F23))*1,"F"))</f>
        <v>0</v>
      </c>
      <c r="RE23" s="65">
        <f ca="1">IF(WEEKDAY(RE$6,2)&gt;5,"w",IF(ISERROR(VLOOKUP(RE$6,fériés,1,FALSE)),(SUM($H$1:RE$1)&gt;SUM($F$21:$F22))*(SUM($H$1:RE$1)&lt;=SUM($F$21:$F23))*1,"F"))</f>
        <v>0</v>
      </c>
      <c r="RF23" s="65">
        <f ca="1">IF(WEEKDAY(RF$6,2)&gt;5,"w",IF(ISERROR(VLOOKUP(RF$6,fériés,1,FALSE)),(SUM($H$1:RF$1)&gt;SUM($F$21:$F22))*(SUM($H$1:RF$1)&lt;=SUM($F$21:$F23))*1,"F"))</f>
        <v>0</v>
      </c>
      <c r="RG23" s="65">
        <f ca="1">IF(WEEKDAY(RG$6,2)&gt;5,"w",IF(ISERROR(VLOOKUP(RG$6,fériés,1,FALSE)),(SUM($H$1:RG$1)&gt;SUM($F$21:$F22))*(SUM($H$1:RG$1)&lt;=SUM($F$21:$F23))*1,"F"))</f>
        <v>0</v>
      </c>
      <c r="RH23" s="65">
        <f ca="1">IF(WEEKDAY(RH$6,2)&gt;5,"w",IF(ISERROR(VLOOKUP(RH$6,fériés,1,FALSE)),(SUM($H$1:RH$1)&gt;SUM($F$21:$F22))*(SUM($H$1:RH$1)&lt;=SUM($F$21:$F23))*1,"F"))</f>
        <v>0</v>
      </c>
      <c r="RI23" s="65">
        <f ca="1">IF(WEEKDAY(RI$6,2)&gt;5,"w",IF(ISERROR(VLOOKUP(RI$6,fériés,1,FALSE)),(SUM($H$1:RI$1)&gt;SUM($F$21:$F22))*(SUM($H$1:RI$1)&lt;=SUM($F$21:$F23))*1,"F"))</f>
        <v>0</v>
      </c>
      <c r="RJ23" s="65">
        <f ca="1">IF(WEEKDAY(RJ$6,2)&gt;5,"w",IF(ISERROR(VLOOKUP(RJ$6,fériés,1,FALSE)),(SUM($H$1:RJ$1)&gt;SUM($F$21:$F22))*(SUM($H$1:RJ$1)&lt;=SUM($F$21:$F23))*1,"F"))</f>
        <v>0</v>
      </c>
      <c r="RK23" s="65">
        <f ca="1">IF(WEEKDAY(RK$6,2)&gt;5,"w",IF(ISERROR(VLOOKUP(RK$6,fériés,1,FALSE)),(SUM($H$1:RK$1)&gt;SUM($F$21:$F22))*(SUM($H$1:RK$1)&lt;=SUM($F$21:$F23))*1,"F"))</f>
        <v>0</v>
      </c>
      <c r="RL23" s="65">
        <f ca="1">IF(WEEKDAY(RL$6,2)&gt;5,"w",IF(ISERROR(VLOOKUP(RL$6,fériés,1,FALSE)),(SUM($H$1:RL$1)&gt;SUM($F$21:$F22))*(SUM($H$1:RL$1)&lt;=SUM($F$21:$F23))*1,"F"))</f>
        <v>0</v>
      </c>
      <c r="RM23" s="65">
        <f ca="1">IF(WEEKDAY(RM$6,2)&gt;5,"w",IF(ISERROR(VLOOKUP(RM$6,fériés,1,FALSE)),(SUM($H$1:RM$1)&gt;SUM($F$21:$F22))*(SUM($H$1:RM$1)&lt;=SUM($F$21:$F23))*1,"F"))</f>
        <v>0</v>
      </c>
      <c r="RN23" s="65">
        <f ca="1">IF(WEEKDAY(RN$6,2)&gt;5,"w",IF(ISERROR(VLOOKUP(RN$6,fériés,1,FALSE)),(SUM($H$1:RN$1)&gt;SUM($F$21:$F22))*(SUM($H$1:RN$1)&lt;=SUM($F$21:$F23))*1,"F"))</f>
        <v>0</v>
      </c>
      <c r="RO23" s="65">
        <f ca="1">IF(WEEKDAY(RO$6,2)&gt;5,"w",IF(ISERROR(VLOOKUP(RO$6,fériés,1,FALSE)),(SUM($H$1:RO$1)&gt;SUM($F$21:$F22))*(SUM($H$1:RO$1)&lt;=SUM($F$21:$F23))*1,"F"))</f>
        <v>0</v>
      </c>
      <c r="RP23" s="65">
        <f ca="1">IF(WEEKDAY(RP$6,2)&gt;5,"w",IF(ISERROR(VLOOKUP(RP$6,fériés,1,FALSE)),(SUM($H$1:RP$1)&gt;SUM($F$21:$F22))*(SUM($H$1:RP$1)&lt;=SUM($F$21:$F23))*1,"F"))</f>
        <v>0</v>
      </c>
      <c r="RQ23" s="65">
        <f ca="1">IF(WEEKDAY(RQ$6,2)&gt;5,"w",IF(ISERROR(VLOOKUP(RQ$6,fériés,1,FALSE)),(SUM($H$1:RQ$1)&gt;SUM($F$21:$F22))*(SUM($H$1:RQ$1)&lt;=SUM($F$21:$F23))*1,"F"))</f>
        <v>0</v>
      </c>
      <c r="RR23" s="65" t="str">
        <f ca="1">IF(WEEKDAY(RR$6,2)&gt;5,"w",IF(ISERROR(VLOOKUP(RR$6,fériés,1,FALSE)),(SUM($H$1:RR$1)&gt;SUM($F$21:$F22))*(SUM($H$1:RR$1)&lt;=SUM($F$21:$F23))*1,"F"))</f>
        <v>w</v>
      </c>
      <c r="RS23" s="65" t="str">
        <f ca="1">IF(WEEKDAY(RS$6,2)&gt;5,"w",IF(ISERROR(VLOOKUP(RS$6,fériés,1,FALSE)),(SUM($H$1:RS$1)&gt;SUM($F$21:$F22))*(SUM($H$1:RS$1)&lt;=SUM($F$21:$F23))*1,"F"))</f>
        <v>w</v>
      </c>
      <c r="RT23" s="65" t="str">
        <f ca="1">IF(WEEKDAY(RT$6,2)&gt;5,"w",IF(ISERROR(VLOOKUP(RT$6,fériés,1,FALSE)),(SUM($H$1:RT$1)&gt;SUM($F$21:$F22))*(SUM($H$1:RT$1)&lt;=SUM($F$21:$F23))*1,"F"))</f>
        <v>w</v>
      </c>
      <c r="RU23" s="65" t="str">
        <f ca="1">IF(WEEKDAY(RU$6,2)&gt;5,"w",IF(ISERROR(VLOOKUP(RU$6,fériés,1,FALSE)),(SUM($H$1:RU$1)&gt;SUM($F$21:$F22))*(SUM($H$1:RU$1)&lt;=SUM($F$21:$F23))*1,"F"))</f>
        <v>w</v>
      </c>
      <c r="RV23" s="65" t="str">
        <f ca="1">IF(WEEKDAY(RV$6,2)&gt;5,"w",IF(ISERROR(VLOOKUP(RV$6,fériés,1,FALSE)),(SUM($H$1:RV$1)&gt;SUM($F$21:$F22))*(SUM($H$1:RV$1)&lt;=SUM($F$21:$F23))*1,"F"))</f>
        <v>w</v>
      </c>
      <c r="RW23" s="65" t="str">
        <f ca="1">IF(WEEKDAY(RW$6,2)&gt;5,"w",IF(ISERROR(VLOOKUP(RW$6,fériés,1,FALSE)),(SUM($H$1:RW$1)&gt;SUM($F$21:$F22))*(SUM($H$1:RW$1)&lt;=SUM($F$21:$F23))*1,"F"))</f>
        <v>w</v>
      </c>
      <c r="RX23" s="65" t="str">
        <f ca="1">IF(WEEKDAY(RX$6,2)&gt;5,"w",IF(ISERROR(VLOOKUP(RX$6,fériés,1,FALSE)),(SUM($H$1:RX$1)&gt;SUM($F$21:$F22))*(SUM($H$1:RX$1)&lt;=SUM($F$21:$F23))*1,"F"))</f>
        <v>w</v>
      </c>
      <c r="RY23" s="65" t="str">
        <f ca="1">IF(WEEKDAY(RY$6,2)&gt;5,"w",IF(ISERROR(VLOOKUP(RY$6,fériés,1,FALSE)),(SUM($H$1:RY$1)&gt;SUM($F$21:$F22))*(SUM($H$1:RY$1)&lt;=SUM($F$21:$F23))*1,"F"))</f>
        <v>w</v>
      </c>
      <c r="RZ23" s="65" t="str">
        <f ca="1">IF(WEEKDAY(RZ$6,2)&gt;5,"w",IF(ISERROR(VLOOKUP(RZ$6,fériés,1,FALSE)),(SUM($H$1:RZ$1)&gt;SUM($F$21:$F22))*(SUM($H$1:RZ$1)&lt;=SUM($F$21:$F23))*1,"F"))</f>
        <v>w</v>
      </c>
      <c r="SA23" s="65" t="str">
        <f ca="1">IF(WEEKDAY(SA$6,2)&gt;5,"w",IF(ISERROR(VLOOKUP(SA$6,fériés,1,FALSE)),(SUM($H$1:SA$1)&gt;SUM($F$21:$F22))*(SUM($H$1:SA$1)&lt;=SUM($F$21:$F23))*1,"F"))</f>
        <v>w</v>
      </c>
      <c r="SB23" s="65" t="str">
        <f ca="1">IF(WEEKDAY(SB$6,2)&gt;5,"w",IF(ISERROR(VLOOKUP(SB$6,fériés,1,FALSE)),(SUM($H$1:SB$1)&gt;SUM($F$21:$F22))*(SUM($H$1:SB$1)&lt;=SUM($F$21:$F23))*1,"F"))</f>
        <v>w</v>
      </c>
      <c r="SC23" s="65" t="str">
        <f ca="1">IF(WEEKDAY(SC$6,2)&gt;5,"w",IF(ISERROR(VLOOKUP(SC$6,fériés,1,FALSE)),(SUM($H$1:SC$1)&gt;SUM($F$21:$F22))*(SUM($H$1:SC$1)&lt;=SUM($F$21:$F23))*1,"F"))</f>
        <v>w</v>
      </c>
      <c r="SD23" s="65" t="str">
        <f ca="1">IF(WEEKDAY(SD$6,2)&gt;5,"w",IF(ISERROR(VLOOKUP(SD$6,fériés,1,FALSE)),(SUM($H$1:SD$1)&gt;SUM($F$21:$F22))*(SUM($H$1:SD$1)&lt;=SUM($F$21:$F23))*1,"F"))</f>
        <v>w</v>
      </c>
      <c r="SE23" s="65" t="str">
        <f ca="1">IF(WEEKDAY(SE$6,2)&gt;5,"w",IF(ISERROR(VLOOKUP(SE$6,fériés,1,FALSE)),(SUM($H$1:SE$1)&gt;SUM($F$21:$F22))*(SUM($H$1:SE$1)&lt;=SUM($F$21:$F23))*1,"F"))</f>
        <v>w</v>
      </c>
      <c r="SF23" s="65" t="str">
        <f ca="1">IF(WEEKDAY(SF$6,2)&gt;5,"w",IF(ISERROR(VLOOKUP(SF$6,fériés,1,FALSE)),(SUM($H$1:SF$1)&gt;SUM($F$21:$F22))*(SUM($H$1:SF$1)&lt;=SUM($F$21:$F23))*1,"F"))</f>
        <v>w</v>
      </c>
      <c r="SG23" s="83"/>
    </row>
    <row r="24" spans="1:501" ht="12" customHeight="1" x14ac:dyDescent="0.25">
      <c r="A24" s="80">
        <v>1050</v>
      </c>
      <c r="B24" s="63" t="str">
        <f>IFERROR(VLOOKUP($A24,Base_données!$A$4:$AB$24,Base_données!$B$1,FALSE),"")</f>
        <v/>
      </c>
      <c r="C24" s="78" t="str">
        <f>IF(A24="","",Base_données!$N$3)</f>
        <v xml:space="preserve"> tournage</v>
      </c>
      <c r="D24" s="63" t="str">
        <f>IFERROR(VLOOKUP($A24,Base_données!$A$4:$AB$24,Base_données!$D$1,FALSE),"")</f>
        <v/>
      </c>
      <c r="E24" s="63" t="str">
        <f>IFERROR(VLOOKUP($A24,Base_données!$A$4:$AB$24,Base_données!$N$1,FALSE),"")</f>
        <v/>
      </c>
      <c r="F24" s="66" t="str">
        <f t="shared" si="84"/>
        <v/>
      </c>
      <c r="G24" s="62" t="str">
        <f>IFERROR(VLOOKUP($A24,Base_données!$A$4:$L$24,5,FALSE),"")</f>
        <v/>
      </c>
      <c r="H24" s="65">
        <f ca="1">IF(WEEKDAY(H$6,2)&gt;5,"w",IF(ISERROR(VLOOKUP(H$6,fériés,1,FALSE)),(SUM($H$1:H$1)&gt;SUM($F$21:$F23))*(SUM($H$1:H$1)&lt;=SUM($F$21:$F24))*1,"F"))</f>
        <v>0</v>
      </c>
      <c r="I24" s="65">
        <f ca="1">IF(WEEKDAY(I$6,2)&gt;5,"w",IF(ISERROR(VLOOKUP(I$6,fériés,1,FALSE)),(SUM($H$1:I$1)&gt;SUM($F$21:$F23))*(SUM($H$1:I$1)&lt;=SUM($F$21:$F24))*1,"F"))</f>
        <v>0</v>
      </c>
      <c r="J24" s="65">
        <f ca="1">IF(WEEKDAY(J$6,2)&gt;5,"w",IF(ISERROR(VLOOKUP(J$6,fériés,1,FALSE)),(SUM($H$1:J$1)&gt;SUM($F$21:$F23))*(SUM($H$1:J$1)&lt;=SUM($F$21:$F24))*1,"F"))</f>
        <v>0</v>
      </c>
      <c r="K24" s="65">
        <f ca="1">IF(WEEKDAY(K$6,2)&gt;5,"w",IF(ISERROR(VLOOKUP(K$6,fériés,1,FALSE)),(SUM($H$1:K$1)&gt;SUM($F$21:$F23))*(SUM($H$1:K$1)&lt;=SUM($F$21:$F24))*1,"F"))</f>
        <v>0</v>
      </c>
      <c r="L24" s="65">
        <f ca="1">IF(WEEKDAY(L$6,2)&gt;5,"w",IF(ISERROR(VLOOKUP(L$6,fériés,1,FALSE)),(SUM($H$1:L$1)&gt;SUM($F$21:$F23))*(SUM($H$1:L$1)&lt;=SUM($F$21:$F24))*1,"F"))</f>
        <v>0</v>
      </c>
      <c r="M24" s="65">
        <f ca="1">IF(WEEKDAY(M$6,2)&gt;5,"w",IF(ISERROR(VLOOKUP(M$6,fériés,1,FALSE)),(SUM($H$1:M$1)&gt;SUM($F$21:$F23))*(SUM($H$1:M$1)&lt;=SUM($F$21:$F24))*1,"F"))</f>
        <v>0</v>
      </c>
      <c r="N24" s="65">
        <f ca="1">IF(WEEKDAY(N$6,2)&gt;5,"w",IF(ISERROR(VLOOKUP(N$6,fériés,1,FALSE)),(SUM($H$1:N$1)&gt;SUM($F$21:$F23))*(SUM($H$1:N$1)&lt;=SUM($F$21:$F24))*1,"F"))</f>
        <v>0</v>
      </c>
      <c r="O24" s="65">
        <f ca="1">IF(WEEKDAY(O$6,2)&gt;5,"w",IF(ISERROR(VLOOKUP(O$6,fériés,1,FALSE)),(SUM($H$1:O$1)&gt;SUM($F$21:$F23))*(SUM($H$1:O$1)&lt;=SUM($F$21:$F24))*1,"F"))</f>
        <v>0</v>
      </c>
      <c r="P24" s="65">
        <f ca="1">IF(WEEKDAY(P$6,2)&gt;5,"w",IF(ISERROR(VLOOKUP(P$6,fériés,1,FALSE)),(SUM($H$1:P$1)&gt;SUM($F$21:$F23))*(SUM($H$1:P$1)&lt;=SUM($F$21:$F24))*1,"F"))</f>
        <v>0</v>
      </c>
      <c r="Q24" s="65">
        <f ca="1">IF(WEEKDAY(Q$6,2)&gt;5,"w",IF(ISERROR(VLOOKUP(Q$6,fériés,1,FALSE)),(SUM($H$1:Q$1)&gt;SUM($F$21:$F23))*(SUM($H$1:Q$1)&lt;=SUM($F$21:$F24))*1,"F"))</f>
        <v>0</v>
      </c>
      <c r="R24" s="65">
        <f ca="1">IF(WEEKDAY(R$6,2)&gt;5,"w",IF(ISERROR(VLOOKUP(R$6,fériés,1,FALSE)),(SUM($H$1:R$1)&gt;SUM($F$21:$F23))*(SUM($H$1:R$1)&lt;=SUM($F$21:$F24))*1,"F"))</f>
        <v>0</v>
      </c>
      <c r="S24" s="65">
        <f ca="1">IF(WEEKDAY(S$6,2)&gt;5,"w",IF(ISERROR(VLOOKUP(S$6,fériés,1,FALSE)),(SUM($H$1:S$1)&gt;SUM($F$21:$F23))*(SUM($H$1:S$1)&lt;=SUM($F$21:$F24))*1,"F"))</f>
        <v>0</v>
      </c>
      <c r="T24" s="65">
        <f ca="1">IF(WEEKDAY(T$6,2)&gt;5,"w",IF(ISERROR(VLOOKUP(T$6,fériés,1,FALSE)),(SUM($H$1:T$1)&gt;SUM($F$21:$F23))*(SUM($H$1:T$1)&lt;=SUM($F$21:$F24))*1,"F"))</f>
        <v>0</v>
      </c>
      <c r="U24" s="65">
        <f ca="1">IF(WEEKDAY(U$6,2)&gt;5,"w",IF(ISERROR(VLOOKUP(U$6,fériés,1,FALSE)),(SUM($H$1:U$1)&gt;SUM($F$21:$F23))*(SUM($H$1:U$1)&lt;=SUM($F$21:$F24))*1,"F"))</f>
        <v>0</v>
      </c>
      <c r="V24" s="65">
        <f ca="1">IF(WEEKDAY(V$6,2)&gt;5,"w",IF(ISERROR(VLOOKUP(V$6,fériés,1,FALSE)),(SUM($H$1:V$1)&gt;SUM($F$21:$F23))*(SUM($H$1:V$1)&lt;=SUM($F$21:$F24))*1,"F"))</f>
        <v>0</v>
      </c>
      <c r="W24" s="65">
        <f ca="1">IF(WEEKDAY(W$6,2)&gt;5,"w",IF(ISERROR(VLOOKUP(W$6,fériés,1,FALSE)),(SUM($H$1:W$1)&gt;SUM($F$21:$F23))*(SUM($H$1:W$1)&lt;=SUM($F$21:$F24))*1,"F"))</f>
        <v>0</v>
      </c>
      <c r="X24" s="65">
        <f ca="1">IF(WEEKDAY(X$6,2)&gt;5,"w",IF(ISERROR(VLOOKUP(X$6,fériés,1,FALSE)),(SUM($H$1:X$1)&gt;SUM($F$21:$F23))*(SUM($H$1:X$1)&lt;=SUM($F$21:$F24))*1,"F"))</f>
        <v>0</v>
      </c>
      <c r="Y24" s="65">
        <f ca="1">IF(WEEKDAY(Y$6,2)&gt;5,"w",IF(ISERROR(VLOOKUP(Y$6,fériés,1,FALSE)),(SUM($H$1:Y$1)&gt;SUM($F$21:$F23))*(SUM($H$1:Y$1)&lt;=SUM($F$21:$F24))*1,"F"))</f>
        <v>0</v>
      </c>
      <c r="Z24" s="65">
        <f ca="1">IF(WEEKDAY(Z$6,2)&gt;5,"w",IF(ISERROR(VLOOKUP(Z$6,fériés,1,FALSE)),(SUM($H$1:Z$1)&gt;SUM($F$21:$F23))*(SUM($H$1:Z$1)&lt;=SUM($F$21:$F24))*1,"F"))</f>
        <v>0</v>
      </c>
      <c r="AA24" s="65">
        <f ca="1">IF(WEEKDAY(AA$6,2)&gt;5,"w",IF(ISERROR(VLOOKUP(AA$6,fériés,1,FALSE)),(SUM($H$1:AA$1)&gt;SUM($F$21:$F23))*(SUM($H$1:AA$1)&lt;=SUM($F$21:$F24))*1,"F"))</f>
        <v>0</v>
      </c>
      <c r="AB24" s="65">
        <f ca="1">IF(WEEKDAY(AB$6,2)&gt;5,"w",IF(ISERROR(VLOOKUP(AB$6,fériés,1,FALSE)),(SUM($H$1:AB$1)&gt;SUM($F$21:$F23))*(SUM($H$1:AB$1)&lt;=SUM($F$21:$F24))*1,"F"))</f>
        <v>0</v>
      </c>
      <c r="AC24" s="65">
        <f ca="1">IF(WEEKDAY(AC$6,2)&gt;5,"w",IF(ISERROR(VLOOKUP(AC$6,fériés,1,FALSE)),(SUM($H$1:AC$1)&gt;SUM($F$21:$F23))*(SUM($H$1:AC$1)&lt;=SUM($F$21:$F24))*1,"F"))</f>
        <v>0</v>
      </c>
      <c r="AD24" s="65">
        <f ca="1">IF(WEEKDAY(AD$6,2)&gt;5,"w",IF(ISERROR(VLOOKUP(AD$6,fériés,1,FALSE)),(SUM($H$1:AD$1)&gt;SUM($F$21:$F23))*(SUM($H$1:AD$1)&lt;=SUM($F$21:$F24))*1,"F"))</f>
        <v>0</v>
      </c>
      <c r="AE24" s="65">
        <f ca="1">IF(WEEKDAY(AE$6,2)&gt;5,"w",IF(ISERROR(VLOOKUP(AE$6,fériés,1,FALSE)),(SUM($H$1:AE$1)&gt;SUM($F$21:$F23))*(SUM($H$1:AE$1)&lt;=SUM($F$21:$F24))*1,"F"))</f>
        <v>0</v>
      </c>
      <c r="AF24" s="65">
        <f ca="1">IF(WEEKDAY(AF$6,2)&gt;5,"w",IF(ISERROR(VLOOKUP(AF$6,fériés,1,FALSE)),(SUM($H$1:AF$1)&gt;SUM($F$21:$F23))*(SUM($H$1:AF$1)&lt;=SUM($F$21:$F24))*1,"F"))</f>
        <v>0</v>
      </c>
      <c r="AG24" s="65">
        <f ca="1">IF(WEEKDAY(AG$6,2)&gt;5,"w",IF(ISERROR(VLOOKUP(AG$6,fériés,1,FALSE)),(SUM($H$1:AG$1)&gt;SUM($F$21:$F23))*(SUM($H$1:AG$1)&lt;=SUM($F$21:$F24))*1,"F"))</f>
        <v>0</v>
      </c>
      <c r="AH24" s="65">
        <f ca="1">IF(WEEKDAY(AH$6,2)&gt;5,"w",IF(ISERROR(VLOOKUP(AH$6,fériés,1,FALSE)),(SUM($H$1:AH$1)&gt;SUM($F$21:$F23))*(SUM($H$1:AH$1)&lt;=SUM($F$21:$F24))*1,"F"))</f>
        <v>0</v>
      </c>
      <c r="AI24" s="65">
        <f ca="1">IF(WEEKDAY(AI$6,2)&gt;5,"w",IF(ISERROR(VLOOKUP(AI$6,fériés,1,FALSE)),(SUM($H$1:AI$1)&gt;SUM($F$21:$F23))*(SUM($H$1:AI$1)&lt;=SUM($F$21:$F24))*1,"F"))</f>
        <v>0</v>
      </c>
      <c r="AJ24" s="65">
        <f ca="1">IF(WEEKDAY(AJ$6,2)&gt;5,"w",IF(ISERROR(VLOOKUP(AJ$6,fériés,1,FALSE)),(SUM($H$1:AJ$1)&gt;SUM($F$21:$F23))*(SUM($H$1:AJ$1)&lt;=SUM($F$21:$F24))*1,"F"))</f>
        <v>0</v>
      </c>
      <c r="AK24" s="65">
        <f ca="1">IF(WEEKDAY(AK$6,2)&gt;5,"w",IF(ISERROR(VLOOKUP(AK$6,fériés,1,FALSE)),(SUM($H$1:AK$1)&gt;SUM($F$21:$F23))*(SUM($H$1:AK$1)&lt;=SUM($F$21:$F24))*1,"F"))</f>
        <v>0</v>
      </c>
      <c r="AL24" s="65">
        <f ca="1">IF(WEEKDAY(AL$6,2)&gt;5,"w",IF(ISERROR(VLOOKUP(AL$6,fériés,1,FALSE)),(SUM($H$1:AL$1)&gt;SUM($F$21:$F23))*(SUM($H$1:AL$1)&lt;=SUM($F$21:$F24))*1,"F"))</f>
        <v>0</v>
      </c>
      <c r="AM24" s="65">
        <f ca="1">IF(WEEKDAY(AM$6,2)&gt;5,"w",IF(ISERROR(VLOOKUP(AM$6,fériés,1,FALSE)),(SUM($H$1:AM$1)&gt;SUM($F$21:$F23))*(SUM($H$1:AM$1)&lt;=SUM($F$21:$F24))*1,"F"))</f>
        <v>0</v>
      </c>
      <c r="AN24" s="65">
        <f ca="1">IF(WEEKDAY(AN$6,2)&gt;5,"w",IF(ISERROR(VLOOKUP(AN$6,fériés,1,FALSE)),(SUM($H$1:AN$1)&gt;SUM($F$21:$F23))*(SUM($H$1:AN$1)&lt;=SUM($F$21:$F24))*1,"F"))</f>
        <v>0</v>
      </c>
      <c r="AO24" s="65">
        <f ca="1">IF(WEEKDAY(AO$6,2)&gt;5,"w",IF(ISERROR(VLOOKUP(AO$6,fériés,1,FALSE)),(SUM($H$1:AO$1)&gt;SUM($F$21:$F23))*(SUM($H$1:AO$1)&lt;=SUM($F$21:$F24))*1,"F"))</f>
        <v>0</v>
      </c>
      <c r="AP24" s="65">
        <f ca="1">IF(WEEKDAY(AP$6,2)&gt;5,"w",IF(ISERROR(VLOOKUP(AP$6,fériés,1,FALSE)),(SUM($H$1:AP$1)&gt;SUM($F$21:$F23))*(SUM($H$1:AP$1)&lt;=SUM($F$21:$F24))*1,"F"))</f>
        <v>0</v>
      </c>
      <c r="AQ24" s="65">
        <f ca="1">IF(WEEKDAY(AQ$6,2)&gt;5,"w",IF(ISERROR(VLOOKUP(AQ$6,fériés,1,FALSE)),(SUM($H$1:AQ$1)&gt;SUM($F$21:$F23))*(SUM($H$1:AQ$1)&lt;=SUM($F$21:$F24))*1,"F"))</f>
        <v>0</v>
      </c>
      <c r="AR24" s="65">
        <f ca="1">IF(WEEKDAY(AR$6,2)&gt;5,"w",IF(ISERROR(VLOOKUP(AR$6,fériés,1,FALSE)),(SUM($H$1:AR$1)&gt;SUM($F$21:$F23))*(SUM($H$1:AR$1)&lt;=SUM($F$21:$F24))*1,"F"))</f>
        <v>0</v>
      </c>
      <c r="AS24" s="65">
        <f ca="1">IF(WEEKDAY(AS$6,2)&gt;5,"w",IF(ISERROR(VLOOKUP(AS$6,fériés,1,FALSE)),(SUM($H$1:AS$1)&gt;SUM($F$21:$F23))*(SUM($H$1:AS$1)&lt;=SUM($F$21:$F24))*1,"F"))</f>
        <v>0</v>
      </c>
      <c r="AT24" s="65">
        <f ca="1">IF(WEEKDAY(AT$6,2)&gt;5,"w",IF(ISERROR(VLOOKUP(AT$6,fériés,1,FALSE)),(SUM($H$1:AT$1)&gt;SUM($F$21:$F23))*(SUM($H$1:AT$1)&lt;=SUM($F$21:$F24))*1,"F"))</f>
        <v>0</v>
      </c>
      <c r="AU24" s="65">
        <f ca="1">IF(WEEKDAY(AU$6,2)&gt;5,"w",IF(ISERROR(VLOOKUP(AU$6,fériés,1,FALSE)),(SUM($H$1:AU$1)&gt;SUM($F$21:$F23))*(SUM($H$1:AU$1)&lt;=SUM($F$21:$F24))*1,"F"))</f>
        <v>0</v>
      </c>
      <c r="AV24" s="65">
        <f ca="1">IF(WEEKDAY(AV$6,2)&gt;5,"w",IF(ISERROR(VLOOKUP(AV$6,fériés,1,FALSE)),(SUM($H$1:AV$1)&gt;SUM($F$21:$F23))*(SUM($H$1:AV$1)&lt;=SUM($F$21:$F24))*1,"F"))</f>
        <v>0</v>
      </c>
      <c r="AW24" s="65">
        <f ca="1">IF(WEEKDAY(AW$6,2)&gt;5,"w",IF(ISERROR(VLOOKUP(AW$6,fériés,1,FALSE)),(SUM($H$1:AW$1)&gt;SUM($F$21:$F23))*(SUM($H$1:AW$1)&lt;=SUM($F$21:$F24))*1,"F"))</f>
        <v>0</v>
      </c>
      <c r="AX24" s="65">
        <f ca="1">IF(WEEKDAY(AX$6,2)&gt;5,"w",IF(ISERROR(VLOOKUP(AX$6,fériés,1,FALSE)),(SUM($H$1:AX$1)&gt;SUM($F$21:$F23))*(SUM($H$1:AX$1)&lt;=SUM($F$21:$F24))*1,"F"))</f>
        <v>0</v>
      </c>
      <c r="AY24" s="65">
        <f ca="1">IF(WEEKDAY(AY$6,2)&gt;5,"w",IF(ISERROR(VLOOKUP(AY$6,fériés,1,FALSE)),(SUM($H$1:AY$1)&gt;SUM($F$21:$F23))*(SUM($H$1:AY$1)&lt;=SUM($F$21:$F24))*1,"F"))</f>
        <v>0</v>
      </c>
      <c r="AZ24" s="65">
        <f ca="1">IF(WEEKDAY(AZ$6,2)&gt;5,"w",IF(ISERROR(VLOOKUP(AZ$6,fériés,1,FALSE)),(SUM($H$1:AZ$1)&gt;SUM($F$21:$F23))*(SUM($H$1:AZ$1)&lt;=SUM($F$21:$F24))*1,"F"))</f>
        <v>0</v>
      </c>
      <c r="BA24" s="65">
        <f ca="1">IF(WEEKDAY(BA$6,2)&gt;5,"w",IF(ISERROR(VLOOKUP(BA$6,fériés,1,FALSE)),(SUM($H$1:BA$1)&gt;SUM($F$21:$F23))*(SUM($H$1:BA$1)&lt;=SUM($F$21:$F24))*1,"F"))</f>
        <v>0</v>
      </c>
      <c r="BB24" s="65">
        <f ca="1">IF(WEEKDAY(BB$6,2)&gt;5,"w",IF(ISERROR(VLOOKUP(BB$6,fériés,1,FALSE)),(SUM($H$1:BB$1)&gt;SUM($F$21:$F23))*(SUM($H$1:BB$1)&lt;=SUM($F$21:$F24))*1,"F"))</f>
        <v>0</v>
      </c>
      <c r="BC24" s="65">
        <f ca="1">IF(WEEKDAY(BC$6,2)&gt;5,"w",IF(ISERROR(VLOOKUP(BC$6,fériés,1,FALSE)),(SUM($H$1:BC$1)&gt;SUM($F$21:$F23))*(SUM($H$1:BC$1)&lt;=SUM($F$21:$F24))*1,"F"))</f>
        <v>0</v>
      </c>
      <c r="BD24" s="65">
        <f ca="1">IF(WEEKDAY(BD$6,2)&gt;5,"w",IF(ISERROR(VLOOKUP(BD$6,fériés,1,FALSE)),(SUM($H$1:BD$1)&gt;SUM($F$21:$F23))*(SUM($H$1:BD$1)&lt;=SUM($F$21:$F24))*1,"F"))</f>
        <v>0</v>
      </c>
      <c r="BE24" s="65">
        <f ca="1">IF(WEEKDAY(BE$6,2)&gt;5,"w",IF(ISERROR(VLOOKUP(BE$6,fériés,1,FALSE)),(SUM($H$1:BE$1)&gt;SUM($F$21:$F23))*(SUM($H$1:BE$1)&lt;=SUM($F$21:$F24))*1,"F"))</f>
        <v>0</v>
      </c>
      <c r="BF24" s="65">
        <f ca="1">IF(WEEKDAY(BF$6,2)&gt;5,"w",IF(ISERROR(VLOOKUP(BF$6,fériés,1,FALSE)),(SUM($H$1:BF$1)&gt;SUM($F$21:$F23))*(SUM($H$1:BF$1)&lt;=SUM($F$21:$F24))*1,"F"))</f>
        <v>0</v>
      </c>
      <c r="BG24" s="65">
        <f ca="1">IF(WEEKDAY(BG$6,2)&gt;5,"w",IF(ISERROR(VLOOKUP(BG$6,fériés,1,FALSE)),(SUM($H$1:BG$1)&gt;SUM($F$21:$F23))*(SUM($H$1:BG$1)&lt;=SUM($F$21:$F24))*1,"F"))</f>
        <v>0</v>
      </c>
      <c r="BH24" s="65">
        <f ca="1">IF(WEEKDAY(BH$6,2)&gt;5,"w",IF(ISERROR(VLOOKUP(BH$6,fériés,1,FALSE)),(SUM($H$1:BH$1)&gt;SUM($F$21:$F23))*(SUM($H$1:BH$1)&lt;=SUM($F$21:$F24))*1,"F"))</f>
        <v>0</v>
      </c>
      <c r="BI24" s="65">
        <f ca="1">IF(WEEKDAY(BI$6,2)&gt;5,"w",IF(ISERROR(VLOOKUP(BI$6,fériés,1,FALSE)),(SUM($H$1:BI$1)&gt;SUM($F$21:$F23))*(SUM($H$1:BI$1)&lt;=SUM($F$21:$F24))*1,"F"))</f>
        <v>0</v>
      </c>
      <c r="BJ24" s="65">
        <f ca="1">IF(WEEKDAY(BJ$6,2)&gt;5,"w",IF(ISERROR(VLOOKUP(BJ$6,fériés,1,FALSE)),(SUM($H$1:BJ$1)&gt;SUM($F$21:$F23))*(SUM($H$1:BJ$1)&lt;=SUM($F$21:$F24))*1,"F"))</f>
        <v>0</v>
      </c>
      <c r="BK24" s="65">
        <f ca="1">IF(WEEKDAY(BK$6,2)&gt;5,"w",IF(ISERROR(VLOOKUP(BK$6,fériés,1,FALSE)),(SUM($H$1:BK$1)&gt;SUM($F$21:$F23))*(SUM($H$1:BK$1)&lt;=SUM($F$21:$F24))*1,"F"))</f>
        <v>0</v>
      </c>
      <c r="BL24" s="65">
        <f ca="1">IF(WEEKDAY(BL$6,2)&gt;5,"w",IF(ISERROR(VLOOKUP(BL$6,fériés,1,FALSE)),(SUM($H$1:BL$1)&gt;SUM($F$21:$F23))*(SUM($H$1:BL$1)&lt;=SUM($F$21:$F24))*1,"F"))</f>
        <v>0</v>
      </c>
      <c r="BM24" s="65">
        <f ca="1">IF(WEEKDAY(BM$6,2)&gt;5,"w",IF(ISERROR(VLOOKUP(BM$6,fériés,1,FALSE)),(SUM($H$1:BM$1)&gt;SUM($F$21:$F23))*(SUM($H$1:BM$1)&lt;=SUM($F$21:$F24))*1,"F"))</f>
        <v>0</v>
      </c>
      <c r="BN24" s="65" t="str">
        <f ca="1">IF(WEEKDAY(BN$6,2)&gt;5,"w",IF(ISERROR(VLOOKUP(BN$6,fériés,1,FALSE)),(SUM($H$1:BN$1)&gt;SUM($F$21:$F23))*(SUM($H$1:BN$1)&lt;=SUM($F$21:$F24))*1,"F"))</f>
        <v>w</v>
      </c>
      <c r="BO24" s="65" t="str">
        <f ca="1">IF(WEEKDAY(BO$6,2)&gt;5,"w",IF(ISERROR(VLOOKUP(BO$6,fériés,1,FALSE)),(SUM($H$1:BO$1)&gt;SUM($F$21:$F23))*(SUM($H$1:BO$1)&lt;=SUM($F$21:$F24))*1,"F"))</f>
        <v>w</v>
      </c>
      <c r="BP24" s="65" t="str">
        <f ca="1">IF(WEEKDAY(BP$6,2)&gt;5,"w",IF(ISERROR(VLOOKUP(BP$6,fériés,1,FALSE)),(SUM($H$1:BP$1)&gt;SUM($F$21:$F23))*(SUM($H$1:BP$1)&lt;=SUM($F$21:$F24))*1,"F"))</f>
        <v>w</v>
      </c>
      <c r="BQ24" s="65" t="str">
        <f ca="1">IF(WEEKDAY(BQ$6,2)&gt;5,"w",IF(ISERROR(VLOOKUP(BQ$6,fériés,1,FALSE)),(SUM($H$1:BQ$1)&gt;SUM($F$21:$F23))*(SUM($H$1:BQ$1)&lt;=SUM($F$21:$F24))*1,"F"))</f>
        <v>w</v>
      </c>
      <c r="BR24" s="65" t="str">
        <f ca="1">IF(WEEKDAY(BR$6,2)&gt;5,"w",IF(ISERROR(VLOOKUP(BR$6,fériés,1,FALSE)),(SUM($H$1:BR$1)&gt;SUM($F$21:$F23))*(SUM($H$1:BR$1)&lt;=SUM($F$21:$F24))*1,"F"))</f>
        <v>w</v>
      </c>
      <c r="BS24" s="65" t="str">
        <f ca="1">IF(WEEKDAY(BS$6,2)&gt;5,"w",IF(ISERROR(VLOOKUP(BS$6,fériés,1,FALSE)),(SUM($H$1:BS$1)&gt;SUM($F$21:$F23))*(SUM($H$1:BS$1)&lt;=SUM($F$21:$F24))*1,"F"))</f>
        <v>w</v>
      </c>
      <c r="BT24" s="65" t="str">
        <f ca="1">IF(WEEKDAY(BT$6,2)&gt;5,"w",IF(ISERROR(VLOOKUP(BT$6,fériés,1,FALSE)),(SUM($H$1:BT$1)&gt;SUM($F$21:$F23))*(SUM($H$1:BT$1)&lt;=SUM($F$21:$F24))*1,"F"))</f>
        <v>w</v>
      </c>
      <c r="BU24" s="65" t="str">
        <f ca="1">IF(WEEKDAY(BU$6,2)&gt;5,"w",IF(ISERROR(VLOOKUP(BU$6,fériés,1,FALSE)),(SUM($H$1:BU$1)&gt;SUM($F$21:$F23))*(SUM($H$1:BU$1)&lt;=SUM($F$21:$F24))*1,"F"))</f>
        <v>w</v>
      </c>
      <c r="BV24" s="65" t="str">
        <f ca="1">IF(WEEKDAY(BV$6,2)&gt;5,"w",IF(ISERROR(VLOOKUP(BV$6,fériés,1,FALSE)),(SUM($H$1:BV$1)&gt;SUM($F$21:$F23))*(SUM($H$1:BV$1)&lt;=SUM($F$21:$F24))*1,"F"))</f>
        <v>w</v>
      </c>
      <c r="BW24" s="65" t="str">
        <f ca="1">IF(WEEKDAY(BW$6,2)&gt;5,"w",IF(ISERROR(VLOOKUP(BW$6,fériés,1,FALSE)),(SUM($H$1:BW$1)&gt;SUM($F$21:$F23))*(SUM($H$1:BW$1)&lt;=SUM($F$21:$F24))*1,"F"))</f>
        <v>w</v>
      </c>
      <c r="BX24" s="65" t="str">
        <f ca="1">IF(WEEKDAY(BX$6,2)&gt;5,"w",IF(ISERROR(VLOOKUP(BX$6,fériés,1,FALSE)),(SUM($H$1:BX$1)&gt;SUM($F$21:$F23))*(SUM($H$1:BX$1)&lt;=SUM($F$21:$F24))*1,"F"))</f>
        <v>w</v>
      </c>
      <c r="BY24" s="65" t="str">
        <f ca="1">IF(WEEKDAY(BY$6,2)&gt;5,"w",IF(ISERROR(VLOOKUP(BY$6,fériés,1,FALSE)),(SUM($H$1:BY$1)&gt;SUM($F$21:$F23))*(SUM($H$1:BY$1)&lt;=SUM($F$21:$F24))*1,"F"))</f>
        <v>w</v>
      </c>
      <c r="BZ24" s="65" t="str">
        <f ca="1">IF(WEEKDAY(BZ$6,2)&gt;5,"w",IF(ISERROR(VLOOKUP(BZ$6,fériés,1,FALSE)),(SUM($H$1:BZ$1)&gt;SUM($F$21:$F23))*(SUM($H$1:BZ$1)&lt;=SUM($F$21:$F24))*1,"F"))</f>
        <v>w</v>
      </c>
      <c r="CA24" s="65" t="str">
        <f ca="1">IF(WEEKDAY(CA$6,2)&gt;5,"w",IF(ISERROR(VLOOKUP(CA$6,fériés,1,FALSE)),(SUM($H$1:CA$1)&gt;SUM($F$21:$F23))*(SUM($H$1:CA$1)&lt;=SUM($F$21:$F24))*1,"F"))</f>
        <v>w</v>
      </c>
      <c r="CB24" s="65" t="str">
        <f ca="1">IF(WEEKDAY(CB$6,2)&gt;5,"w",IF(ISERROR(VLOOKUP(CB$6,fériés,1,FALSE)),(SUM($H$1:CB$1)&gt;SUM($F$21:$F23))*(SUM($H$1:CB$1)&lt;=SUM($F$21:$F24))*1,"F"))</f>
        <v>w</v>
      </c>
      <c r="CC24" s="65" t="str">
        <f ca="1">IF(WEEKDAY(CC$6,2)&gt;5,"w",IF(ISERROR(VLOOKUP(CC$6,fériés,1,FALSE)),(SUM($H$1:CC$1)&gt;SUM($F$21:$F23))*(SUM($H$1:CC$1)&lt;=SUM($F$21:$F24))*1,"F"))</f>
        <v>w</v>
      </c>
      <c r="CD24" s="65" t="str">
        <f ca="1">IF(WEEKDAY(CD$6,2)&gt;5,"w",IF(ISERROR(VLOOKUP(CD$6,fériés,1,FALSE)),(SUM($H$1:CD$1)&gt;SUM($F$21:$F23))*(SUM($H$1:CD$1)&lt;=SUM($F$21:$F24))*1,"F"))</f>
        <v>w</v>
      </c>
      <c r="CE24" s="65" t="str">
        <f ca="1">IF(WEEKDAY(CE$6,2)&gt;5,"w",IF(ISERROR(VLOOKUP(CE$6,fériés,1,FALSE)),(SUM($H$1:CE$1)&gt;SUM($F$21:$F23))*(SUM($H$1:CE$1)&lt;=SUM($F$21:$F24))*1,"F"))</f>
        <v>w</v>
      </c>
      <c r="CF24" s="65" t="str">
        <f ca="1">IF(WEEKDAY(CF$6,2)&gt;5,"w",IF(ISERROR(VLOOKUP(CF$6,fériés,1,FALSE)),(SUM($H$1:CF$1)&gt;SUM($F$21:$F23))*(SUM($H$1:CF$1)&lt;=SUM($F$21:$F24))*1,"F"))</f>
        <v>w</v>
      </c>
      <c r="CG24" s="65" t="str">
        <f ca="1">IF(WEEKDAY(CG$6,2)&gt;5,"w",IF(ISERROR(VLOOKUP(CG$6,fériés,1,FALSE)),(SUM($H$1:CG$1)&gt;SUM($F$21:$F23))*(SUM($H$1:CG$1)&lt;=SUM($F$21:$F24))*1,"F"))</f>
        <v>w</v>
      </c>
      <c r="CH24" s="65">
        <f ca="1">IF(WEEKDAY(CH$6,2)&gt;5,"w",IF(ISERROR(VLOOKUP(CH$6,fériés,1,FALSE)),(SUM($H$1:CH$1)&gt;SUM($F$21:$F23))*(SUM($H$1:CH$1)&lt;=SUM($F$21:$F24))*1,"F"))</f>
        <v>0</v>
      </c>
      <c r="CI24" s="65">
        <f ca="1">IF(WEEKDAY(CI$6,2)&gt;5,"w",IF(ISERROR(VLOOKUP(CI$6,fériés,1,FALSE)),(SUM($H$1:CI$1)&gt;SUM($F$21:$F23))*(SUM($H$1:CI$1)&lt;=SUM($F$21:$F24))*1,"F"))</f>
        <v>0</v>
      </c>
      <c r="CJ24" s="65">
        <f ca="1">IF(WEEKDAY(CJ$6,2)&gt;5,"w",IF(ISERROR(VLOOKUP(CJ$6,fériés,1,FALSE)),(SUM($H$1:CJ$1)&gt;SUM($F$21:$F23))*(SUM($H$1:CJ$1)&lt;=SUM($F$21:$F24))*1,"F"))</f>
        <v>0</v>
      </c>
      <c r="CK24" s="65">
        <f ca="1">IF(WEEKDAY(CK$6,2)&gt;5,"w",IF(ISERROR(VLOOKUP(CK$6,fériés,1,FALSE)),(SUM($H$1:CK$1)&gt;SUM($F$21:$F23))*(SUM($H$1:CK$1)&lt;=SUM($F$21:$F24))*1,"F"))</f>
        <v>0</v>
      </c>
      <c r="CL24" s="65">
        <f ca="1">IF(WEEKDAY(CL$6,2)&gt;5,"w",IF(ISERROR(VLOOKUP(CL$6,fériés,1,FALSE)),(SUM($H$1:CL$1)&gt;SUM($F$21:$F23))*(SUM($H$1:CL$1)&lt;=SUM($F$21:$F24))*1,"F"))</f>
        <v>0</v>
      </c>
      <c r="CM24" s="65">
        <f ca="1">IF(WEEKDAY(CM$6,2)&gt;5,"w",IF(ISERROR(VLOOKUP(CM$6,fériés,1,FALSE)),(SUM($H$1:CM$1)&gt;SUM($F$21:$F23))*(SUM($H$1:CM$1)&lt;=SUM($F$21:$F24))*1,"F"))</f>
        <v>0</v>
      </c>
      <c r="CN24" s="65">
        <f ca="1">IF(WEEKDAY(CN$6,2)&gt;5,"w",IF(ISERROR(VLOOKUP(CN$6,fériés,1,FALSE)),(SUM($H$1:CN$1)&gt;SUM($F$21:$F23))*(SUM($H$1:CN$1)&lt;=SUM($F$21:$F24))*1,"F"))</f>
        <v>0</v>
      </c>
      <c r="CO24" s="65">
        <f ca="1">IF(WEEKDAY(CO$6,2)&gt;5,"w",IF(ISERROR(VLOOKUP(CO$6,fériés,1,FALSE)),(SUM($H$1:CO$1)&gt;SUM($F$21:$F23))*(SUM($H$1:CO$1)&lt;=SUM($F$21:$F24))*1,"F"))</f>
        <v>0</v>
      </c>
      <c r="CP24" s="65">
        <f ca="1">IF(WEEKDAY(CP$6,2)&gt;5,"w",IF(ISERROR(VLOOKUP(CP$6,fériés,1,FALSE)),(SUM($H$1:CP$1)&gt;SUM($F$21:$F23))*(SUM($H$1:CP$1)&lt;=SUM($F$21:$F24))*1,"F"))</f>
        <v>0</v>
      </c>
      <c r="CQ24" s="65">
        <f ca="1">IF(WEEKDAY(CQ$6,2)&gt;5,"w",IF(ISERROR(VLOOKUP(CQ$6,fériés,1,FALSE)),(SUM($H$1:CQ$1)&gt;SUM($F$21:$F23))*(SUM($H$1:CQ$1)&lt;=SUM($F$21:$F24))*1,"F"))</f>
        <v>0</v>
      </c>
      <c r="CR24" s="65">
        <f ca="1">IF(WEEKDAY(CR$6,2)&gt;5,"w",IF(ISERROR(VLOOKUP(CR$6,fériés,1,FALSE)),(SUM($H$1:CR$1)&gt;SUM($F$21:$F23))*(SUM($H$1:CR$1)&lt;=SUM($F$21:$F24))*1,"F"))</f>
        <v>0</v>
      </c>
      <c r="CS24" s="65">
        <f ca="1">IF(WEEKDAY(CS$6,2)&gt;5,"w",IF(ISERROR(VLOOKUP(CS$6,fériés,1,FALSE)),(SUM($H$1:CS$1)&gt;SUM($F$21:$F23))*(SUM($H$1:CS$1)&lt;=SUM($F$21:$F24))*1,"F"))</f>
        <v>0</v>
      </c>
      <c r="CT24" s="65">
        <f ca="1">IF(WEEKDAY(CT$6,2)&gt;5,"w",IF(ISERROR(VLOOKUP(CT$6,fériés,1,FALSE)),(SUM($H$1:CT$1)&gt;SUM($F$21:$F23))*(SUM($H$1:CT$1)&lt;=SUM($F$21:$F24))*1,"F"))</f>
        <v>0</v>
      </c>
      <c r="CU24" s="65">
        <f ca="1">IF(WEEKDAY(CU$6,2)&gt;5,"w",IF(ISERROR(VLOOKUP(CU$6,fériés,1,FALSE)),(SUM($H$1:CU$1)&gt;SUM($F$21:$F23))*(SUM($H$1:CU$1)&lt;=SUM($F$21:$F24))*1,"F"))</f>
        <v>0</v>
      </c>
      <c r="CV24" s="65">
        <f ca="1">IF(WEEKDAY(CV$6,2)&gt;5,"w",IF(ISERROR(VLOOKUP(CV$6,fériés,1,FALSE)),(SUM($H$1:CV$1)&gt;SUM($F$21:$F23))*(SUM($H$1:CV$1)&lt;=SUM($F$21:$F24))*1,"F"))</f>
        <v>0</v>
      </c>
      <c r="CW24" s="65">
        <f ca="1">IF(WEEKDAY(CW$6,2)&gt;5,"w",IF(ISERROR(VLOOKUP(CW$6,fériés,1,FALSE)),(SUM($H$1:CW$1)&gt;SUM($F$21:$F23))*(SUM($H$1:CW$1)&lt;=SUM($F$21:$F24))*1,"F"))</f>
        <v>0</v>
      </c>
      <c r="CX24" s="65">
        <f ca="1">IF(WEEKDAY(CX$6,2)&gt;5,"w",IF(ISERROR(VLOOKUP(CX$6,fériés,1,FALSE)),(SUM($H$1:CX$1)&gt;SUM($F$21:$F23))*(SUM($H$1:CX$1)&lt;=SUM($F$21:$F24))*1,"F"))</f>
        <v>0</v>
      </c>
      <c r="CY24" s="65">
        <f ca="1">IF(WEEKDAY(CY$6,2)&gt;5,"w",IF(ISERROR(VLOOKUP(CY$6,fériés,1,FALSE)),(SUM($H$1:CY$1)&gt;SUM($F$21:$F23))*(SUM($H$1:CY$1)&lt;=SUM($F$21:$F24))*1,"F"))</f>
        <v>0</v>
      </c>
      <c r="CZ24" s="65">
        <f ca="1">IF(WEEKDAY(CZ$6,2)&gt;5,"w",IF(ISERROR(VLOOKUP(CZ$6,fériés,1,FALSE)),(SUM($H$1:CZ$1)&gt;SUM($F$21:$F23))*(SUM($H$1:CZ$1)&lt;=SUM($F$21:$F24))*1,"F"))</f>
        <v>0</v>
      </c>
      <c r="DA24" s="65">
        <f ca="1">IF(WEEKDAY(DA$6,2)&gt;5,"w",IF(ISERROR(VLOOKUP(DA$6,fériés,1,FALSE)),(SUM($H$1:DA$1)&gt;SUM($F$21:$F23))*(SUM($H$1:DA$1)&lt;=SUM($F$21:$F24))*1,"F"))</f>
        <v>0</v>
      </c>
      <c r="DB24" s="65">
        <f ca="1">IF(WEEKDAY(DB$6,2)&gt;5,"w",IF(ISERROR(VLOOKUP(DB$6,fériés,1,FALSE)),(SUM($H$1:DB$1)&gt;SUM($F$21:$F23))*(SUM($H$1:DB$1)&lt;=SUM($F$21:$F24))*1,"F"))</f>
        <v>0</v>
      </c>
      <c r="DC24" s="65">
        <f ca="1">IF(WEEKDAY(DC$6,2)&gt;5,"w",IF(ISERROR(VLOOKUP(DC$6,fériés,1,FALSE)),(SUM($H$1:DC$1)&gt;SUM($F$21:$F23))*(SUM($H$1:DC$1)&lt;=SUM($F$21:$F24))*1,"F"))</f>
        <v>0</v>
      </c>
      <c r="DD24" s="65">
        <f ca="1">IF(WEEKDAY(DD$6,2)&gt;5,"w",IF(ISERROR(VLOOKUP(DD$6,fériés,1,FALSE)),(SUM($H$1:DD$1)&gt;SUM($F$21:$F23))*(SUM($H$1:DD$1)&lt;=SUM($F$21:$F24))*1,"F"))</f>
        <v>0</v>
      </c>
      <c r="DE24" s="65">
        <f ca="1">IF(WEEKDAY(DE$6,2)&gt;5,"w",IF(ISERROR(VLOOKUP(DE$6,fériés,1,FALSE)),(SUM($H$1:DE$1)&gt;SUM($F$21:$F23))*(SUM($H$1:DE$1)&lt;=SUM($F$21:$F24))*1,"F"))</f>
        <v>0</v>
      </c>
      <c r="DF24" s="65">
        <f ca="1">IF(WEEKDAY(DF$6,2)&gt;5,"w",IF(ISERROR(VLOOKUP(DF$6,fériés,1,FALSE)),(SUM($H$1:DF$1)&gt;SUM($F$21:$F23))*(SUM($H$1:DF$1)&lt;=SUM($F$21:$F24))*1,"F"))</f>
        <v>0</v>
      </c>
      <c r="DG24" s="65">
        <f ca="1">IF(WEEKDAY(DG$6,2)&gt;5,"w",IF(ISERROR(VLOOKUP(DG$6,fériés,1,FALSE)),(SUM($H$1:DG$1)&gt;SUM($F$21:$F23))*(SUM($H$1:DG$1)&lt;=SUM($F$21:$F24))*1,"F"))</f>
        <v>0</v>
      </c>
      <c r="DH24" s="65">
        <f ca="1">IF(WEEKDAY(DH$6,2)&gt;5,"w",IF(ISERROR(VLOOKUP(DH$6,fériés,1,FALSE)),(SUM($H$1:DH$1)&gt;SUM($F$21:$F23))*(SUM($H$1:DH$1)&lt;=SUM($F$21:$F24))*1,"F"))</f>
        <v>0</v>
      </c>
      <c r="DI24" s="65">
        <f ca="1">IF(WEEKDAY(DI$6,2)&gt;5,"w",IF(ISERROR(VLOOKUP(DI$6,fériés,1,FALSE)),(SUM($H$1:DI$1)&gt;SUM($F$21:$F23))*(SUM($H$1:DI$1)&lt;=SUM($F$21:$F24))*1,"F"))</f>
        <v>0</v>
      </c>
      <c r="DJ24" s="65">
        <f ca="1">IF(WEEKDAY(DJ$6,2)&gt;5,"w",IF(ISERROR(VLOOKUP(DJ$6,fériés,1,FALSE)),(SUM($H$1:DJ$1)&gt;SUM($F$21:$F23))*(SUM($H$1:DJ$1)&lt;=SUM($F$21:$F24))*1,"F"))</f>
        <v>0</v>
      </c>
      <c r="DK24" s="65">
        <f ca="1">IF(WEEKDAY(DK$6,2)&gt;5,"w",IF(ISERROR(VLOOKUP(DK$6,fériés,1,FALSE)),(SUM($H$1:DK$1)&gt;SUM($F$21:$F23))*(SUM($H$1:DK$1)&lt;=SUM($F$21:$F24))*1,"F"))</f>
        <v>0</v>
      </c>
      <c r="DL24" s="65">
        <f ca="1">IF(WEEKDAY(DL$6,2)&gt;5,"w",IF(ISERROR(VLOOKUP(DL$6,fériés,1,FALSE)),(SUM($H$1:DL$1)&gt;SUM($F$21:$F23))*(SUM($H$1:DL$1)&lt;=SUM($F$21:$F24))*1,"F"))</f>
        <v>0</v>
      </c>
      <c r="DM24" s="65">
        <f ca="1">IF(WEEKDAY(DM$6,2)&gt;5,"w",IF(ISERROR(VLOOKUP(DM$6,fériés,1,FALSE)),(SUM($H$1:DM$1)&gt;SUM($F$21:$F23))*(SUM($H$1:DM$1)&lt;=SUM($F$21:$F24))*1,"F"))</f>
        <v>0</v>
      </c>
      <c r="DN24" s="65">
        <f ca="1">IF(WEEKDAY(DN$6,2)&gt;5,"w",IF(ISERROR(VLOOKUP(DN$6,fériés,1,FALSE)),(SUM($H$1:DN$1)&gt;SUM($F$21:$F23))*(SUM($H$1:DN$1)&lt;=SUM($F$21:$F24))*1,"F"))</f>
        <v>0</v>
      </c>
      <c r="DO24" s="65">
        <f ca="1">IF(WEEKDAY(DO$6,2)&gt;5,"w",IF(ISERROR(VLOOKUP(DO$6,fériés,1,FALSE)),(SUM($H$1:DO$1)&gt;SUM($F$21:$F23))*(SUM($H$1:DO$1)&lt;=SUM($F$21:$F24))*1,"F"))</f>
        <v>0</v>
      </c>
      <c r="DP24" s="65">
        <f ca="1">IF(WEEKDAY(DP$6,2)&gt;5,"w",IF(ISERROR(VLOOKUP(DP$6,fériés,1,FALSE)),(SUM($H$1:DP$1)&gt;SUM($F$21:$F23))*(SUM($H$1:DP$1)&lt;=SUM($F$21:$F24))*1,"F"))</f>
        <v>0</v>
      </c>
      <c r="DQ24" s="65">
        <f ca="1">IF(WEEKDAY(DQ$6,2)&gt;5,"w",IF(ISERROR(VLOOKUP(DQ$6,fériés,1,FALSE)),(SUM($H$1:DQ$1)&gt;SUM($F$21:$F23))*(SUM($H$1:DQ$1)&lt;=SUM($F$21:$F24))*1,"F"))</f>
        <v>0</v>
      </c>
      <c r="DR24" s="65">
        <f ca="1">IF(WEEKDAY(DR$6,2)&gt;5,"w",IF(ISERROR(VLOOKUP(DR$6,fériés,1,FALSE)),(SUM($H$1:DR$1)&gt;SUM($F$21:$F23))*(SUM($H$1:DR$1)&lt;=SUM($F$21:$F24))*1,"F"))</f>
        <v>0</v>
      </c>
      <c r="DS24" s="65">
        <f ca="1">IF(WEEKDAY(DS$6,2)&gt;5,"w",IF(ISERROR(VLOOKUP(DS$6,fériés,1,FALSE)),(SUM($H$1:DS$1)&gt;SUM($F$21:$F23))*(SUM($H$1:DS$1)&lt;=SUM($F$21:$F24))*1,"F"))</f>
        <v>0</v>
      </c>
      <c r="DT24" s="65">
        <f ca="1">IF(WEEKDAY(DT$6,2)&gt;5,"w",IF(ISERROR(VLOOKUP(DT$6,fériés,1,FALSE)),(SUM($H$1:DT$1)&gt;SUM($F$21:$F23))*(SUM($H$1:DT$1)&lt;=SUM($F$21:$F24))*1,"F"))</f>
        <v>0</v>
      </c>
      <c r="DU24" s="65">
        <f ca="1">IF(WEEKDAY(DU$6,2)&gt;5,"w",IF(ISERROR(VLOOKUP(DU$6,fériés,1,FALSE)),(SUM($H$1:DU$1)&gt;SUM($F$21:$F23))*(SUM($H$1:DU$1)&lt;=SUM($F$21:$F24))*1,"F"))</f>
        <v>0</v>
      </c>
      <c r="DV24" s="65">
        <f ca="1">IF(WEEKDAY(DV$6,2)&gt;5,"w",IF(ISERROR(VLOOKUP(DV$6,fériés,1,FALSE)),(SUM($H$1:DV$1)&gt;SUM($F$21:$F23))*(SUM($H$1:DV$1)&lt;=SUM($F$21:$F24))*1,"F"))</f>
        <v>0</v>
      </c>
      <c r="DW24" s="65">
        <f ca="1">IF(WEEKDAY(DW$6,2)&gt;5,"w",IF(ISERROR(VLOOKUP(DW$6,fériés,1,FALSE)),(SUM($H$1:DW$1)&gt;SUM($F$21:$F23))*(SUM($H$1:DW$1)&lt;=SUM($F$21:$F24))*1,"F"))</f>
        <v>0</v>
      </c>
      <c r="DX24" s="65">
        <f ca="1">IF(WEEKDAY(DX$6,2)&gt;5,"w",IF(ISERROR(VLOOKUP(DX$6,fériés,1,FALSE)),(SUM($H$1:DX$1)&gt;SUM($F$21:$F23))*(SUM($H$1:DX$1)&lt;=SUM($F$21:$F24))*1,"F"))</f>
        <v>0</v>
      </c>
      <c r="DY24" s="65">
        <f ca="1">IF(WEEKDAY(DY$6,2)&gt;5,"w",IF(ISERROR(VLOOKUP(DY$6,fériés,1,FALSE)),(SUM($H$1:DY$1)&gt;SUM($F$21:$F23))*(SUM($H$1:DY$1)&lt;=SUM($F$21:$F24))*1,"F"))</f>
        <v>0</v>
      </c>
      <c r="DZ24" s="65">
        <f ca="1">IF(WEEKDAY(DZ$6,2)&gt;5,"w",IF(ISERROR(VLOOKUP(DZ$6,fériés,1,FALSE)),(SUM($H$1:DZ$1)&gt;SUM($F$21:$F23))*(SUM($H$1:DZ$1)&lt;=SUM($F$21:$F24))*1,"F"))</f>
        <v>0</v>
      </c>
      <c r="EA24" s="65">
        <f ca="1">IF(WEEKDAY(EA$6,2)&gt;5,"w",IF(ISERROR(VLOOKUP(EA$6,fériés,1,FALSE)),(SUM($H$1:EA$1)&gt;SUM($F$21:$F23))*(SUM($H$1:EA$1)&lt;=SUM($F$21:$F24))*1,"F"))</f>
        <v>0</v>
      </c>
      <c r="EB24" s="65">
        <f ca="1">IF(WEEKDAY(EB$6,2)&gt;5,"w",IF(ISERROR(VLOOKUP(EB$6,fériés,1,FALSE)),(SUM($H$1:EB$1)&gt;SUM($F$21:$F23))*(SUM($H$1:EB$1)&lt;=SUM($F$21:$F24))*1,"F"))</f>
        <v>0</v>
      </c>
      <c r="EC24" s="65">
        <f ca="1">IF(WEEKDAY(EC$6,2)&gt;5,"w",IF(ISERROR(VLOOKUP(EC$6,fériés,1,FALSE)),(SUM($H$1:EC$1)&gt;SUM($F$21:$F23))*(SUM($H$1:EC$1)&lt;=SUM($F$21:$F24))*1,"F"))</f>
        <v>0</v>
      </c>
      <c r="ED24" s="65">
        <f ca="1">IF(WEEKDAY(ED$6,2)&gt;5,"w",IF(ISERROR(VLOOKUP(ED$6,fériés,1,FALSE)),(SUM($H$1:ED$1)&gt;SUM($F$21:$F23))*(SUM($H$1:ED$1)&lt;=SUM($F$21:$F24))*1,"F"))</f>
        <v>0</v>
      </c>
      <c r="EE24" s="65">
        <f ca="1">IF(WEEKDAY(EE$6,2)&gt;5,"w",IF(ISERROR(VLOOKUP(EE$6,fériés,1,FALSE)),(SUM($H$1:EE$1)&gt;SUM($F$21:$F23))*(SUM($H$1:EE$1)&lt;=SUM($F$21:$F24))*1,"F"))</f>
        <v>0</v>
      </c>
      <c r="EF24" s="65" t="str">
        <f ca="1">IF(WEEKDAY(EF$6,2)&gt;5,"w",IF(ISERROR(VLOOKUP(EF$6,fériés,1,FALSE)),(SUM($H$1:EF$1)&gt;SUM($F$21:$F23))*(SUM($H$1:EF$1)&lt;=SUM($F$21:$F24))*1,"F"))</f>
        <v>w</v>
      </c>
      <c r="EG24" s="65" t="str">
        <f ca="1">IF(WEEKDAY(EG$6,2)&gt;5,"w",IF(ISERROR(VLOOKUP(EG$6,fériés,1,FALSE)),(SUM($H$1:EG$1)&gt;SUM($F$21:$F23))*(SUM($H$1:EG$1)&lt;=SUM($F$21:$F24))*1,"F"))</f>
        <v>w</v>
      </c>
      <c r="EH24" s="65" t="str">
        <f ca="1">IF(WEEKDAY(EH$6,2)&gt;5,"w",IF(ISERROR(VLOOKUP(EH$6,fériés,1,FALSE)),(SUM($H$1:EH$1)&gt;SUM($F$21:$F23))*(SUM($H$1:EH$1)&lt;=SUM($F$21:$F24))*1,"F"))</f>
        <v>w</v>
      </c>
      <c r="EI24" s="65" t="str">
        <f ca="1">IF(WEEKDAY(EI$6,2)&gt;5,"w",IF(ISERROR(VLOOKUP(EI$6,fériés,1,FALSE)),(SUM($H$1:EI$1)&gt;SUM($F$21:$F23))*(SUM($H$1:EI$1)&lt;=SUM($F$21:$F24))*1,"F"))</f>
        <v>w</v>
      </c>
      <c r="EJ24" s="65" t="str">
        <f ca="1">IF(WEEKDAY(EJ$6,2)&gt;5,"w",IF(ISERROR(VLOOKUP(EJ$6,fériés,1,FALSE)),(SUM($H$1:EJ$1)&gt;SUM($F$21:$F23))*(SUM($H$1:EJ$1)&lt;=SUM($F$21:$F24))*1,"F"))</f>
        <v>w</v>
      </c>
      <c r="EK24" s="65" t="str">
        <f ca="1">IF(WEEKDAY(EK$6,2)&gt;5,"w",IF(ISERROR(VLOOKUP(EK$6,fériés,1,FALSE)),(SUM($H$1:EK$1)&gt;SUM($F$21:$F23))*(SUM($H$1:EK$1)&lt;=SUM($F$21:$F24))*1,"F"))</f>
        <v>w</v>
      </c>
      <c r="EL24" s="65" t="str">
        <f ca="1">IF(WEEKDAY(EL$6,2)&gt;5,"w",IF(ISERROR(VLOOKUP(EL$6,fériés,1,FALSE)),(SUM($H$1:EL$1)&gt;SUM($F$21:$F23))*(SUM($H$1:EL$1)&lt;=SUM($F$21:$F24))*1,"F"))</f>
        <v>w</v>
      </c>
      <c r="EM24" s="65" t="str">
        <f ca="1">IF(WEEKDAY(EM$6,2)&gt;5,"w",IF(ISERROR(VLOOKUP(EM$6,fériés,1,FALSE)),(SUM($H$1:EM$1)&gt;SUM($F$21:$F23))*(SUM($H$1:EM$1)&lt;=SUM($F$21:$F24))*1,"F"))</f>
        <v>w</v>
      </c>
      <c r="EN24" s="65" t="str">
        <f ca="1">IF(WEEKDAY(EN$6,2)&gt;5,"w",IF(ISERROR(VLOOKUP(EN$6,fériés,1,FALSE)),(SUM($H$1:EN$1)&gt;SUM($F$21:$F23))*(SUM($H$1:EN$1)&lt;=SUM($F$21:$F24))*1,"F"))</f>
        <v>w</v>
      </c>
      <c r="EO24" s="65" t="str">
        <f ca="1">IF(WEEKDAY(EO$6,2)&gt;5,"w",IF(ISERROR(VLOOKUP(EO$6,fériés,1,FALSE)),(SUM($H$1:EO$1)&gt;SUM($F$21:$F23))*(SUM($H$1:EO$1)&lt;=SUM($F$21:$F24))*1,"F"))</f>
        <v>w</v>
      </c>
      <c r="EP24" s="65" t="str">
        <f ca="1">IF(WEEKDAY(EP$6,2)&gt;5,"w",IF(ISERROR(VLOOKUP(EP$6,fériés,1,FALSE)),(SUM($H$1:EP$1)&gt;SUM($F$21:$F23))*(SUM($H$1:EP$1)&lt;=SUM($F$21:$F24))*1,"F"))</f>
        <v>w</v>
      </c>
      <c r="EQ24" s="65" t="str">
        <f ca="1">IF(WEEKDAY(EQ$6,2)&gt;5,"w",IF(ISERROR(VLOOKUP(EQ$6,fériés,1,FALSE)),(SUM($H$1:EQ$1)&gt;SUM($F$21:$F23))*(SUM($H$1:EQ$1)&lt;=SUM($F$21:$F24))*1,"F"))</f>
        <v>w</v>
      </c>
      <c r="ER24" s="65" t="str">
        <f ca="1">IF(WEEKDAY(ER$6,2)&gt;5,"w",IF(ISERROR(VLOOKUP(ER$6,fériés,1,FALSE)),(SUM($H$1:ER$1)&gt;SUM($F$21:$F23))*(SUM($H$1:ER$1)&lt;=SUM($F$21:$F24))*1,"F"))</f>
        <v>w</v>
      </c>
      <c r="ES24" s="65" t="str">
        <f ca="1">IF(WEEKDAY(ES$6,2)&gt;5,"w",IF(ISERROR(VLOOKUP(ES$6,fériés,1,FALSE)),(SUM($H$1:ES$1)&gt;SUM($F$21:$F23))*(SUM($H$1:ES$1)&lt;=SUM($F$21:$F24))*1,"F"))</f>
        <v>w</v>
      </c>
      <c r="ET24" s="65" t="str">
        <f ca="1">IF(WEEKDAY(ET$6,2)&gt;5,"w",IF(ISERROR(VLOOKUP(ET$6,fériés,1,FALSE)),(SUM($H$1:ET$1)&gt;SUM($F$21:$F23))*(SUM($H$1:ET$1)&lt;=SUM($F$21:$F24))*1,"F"))</f>
        <v>w</v>
      </c>
      <c r="EU24" s="65" t="str">
        <f ca="1">IF(WEEKDAY(EU$6,2)&gt;5,"w",IF(ISERROR(VLOOKUP(EU$6,fériés,1,FALSE)),(SUM($H$1:EU$1)&gt;SUM($F$21:$F23))*(SUM($H$1:EU$1)&lt;=SUM($F$21:$F24))*1,"F"))</f>
        <v>w</v>
      </c>
      <c r="EV24" s="65" t="str">
        <f ca="1">IF(WEEKDAY(EV$6,2)&gt;5,"w",IF(ISERROR(VLOOKUP(EV$6,fériés,1,FALSE)),(SUM($H$1:EV$1)&gt;SUM($F$21:$F23))*(SUM($H$1:EV$1)&lt;=SUM($F$21:$F24))*1,"F"))</f>
        <v>w</v>
      </c>
      <c r="EW24" s="65" t="str">
        <f ca="1">IF(WEEKDAY(EW$6,2)&gt;5,"w",IF(ISERROR(VLOOKUP(EW$6,fériés,1,FALSE)),(SUM($H$1:EW$1)&gt;SUM($F$21:$F23))*(SUM($H$1:EW$1)&lt;=SUM($F$21:$F24))*1,"F"))</f>
        <v>w</v>
      </c>
      <c r="EX24" s="65" t="str">
        <f ca="1">IF(WEEKDAY(EX$6,2)&gt;5,"w",IF(ISERROR(VLOOKUP(EX$6,fériés,1,FALSE)),(SUM($H$1:EX$1)&gt;SUM($F$21:$F23))*(SUM($H$1:EX$1)&lt;=SUM($F$21:$F24))*1,"F"))</f>
        <v>w</v>
      </c>
      <c r="EY24" s="65" t="str">
        <f ca="1">IF(WEEKDAY(EY$6,2)&gt;5,"w",IF(ISERROR(VLOOKUP(EY$6,fériés,1,FALSE)),(SUM($H$1:EY$1)&gt;SUM($F$21:$F23))*(SUM($H$1:EY$1)&lt;=SUM($F$21:$F24))*1,"F"))</f>
        <v>w</v>
      </c>
      <c r="EZ24" s="65">
        <f ca="1">IF(WEEKDAY(EZ$6,2)&gt;5,"w",IF(ISERROR(VLOOKUP(EZ$6,fériés,1,FALSE)),(SUM($H$1:EZ$1)&gt;SUM($F$21:$F23))*(SUM($H$1:EZ$1)&lt;=SUM($F$21:$F24))*1,"F"))</f>
        <v>0</v>
      </c>
      <c r="FA24" s="65">
        <f ca="1">IF(WEEKDAY(FA$6,2)&gt;5,"w",IF(ISERROR(VLOOKUP(FA$6,fériés,1,FALSE)),(SUM($H$1:FA$1)&gt;SUM($F$21:$F23))*(SUM($H$1:FA$1)&lt;=SUM($F$21:$F24))*1,"F"))</f>
        <v>0</v>
      </c>
      <c r="FB24" s="65">
        <f ca="1">IF(WEEKDAY(FB$6,2)&gt;5,"w",IF(ISERROR(VLOOKUP(FB$6,fériés,1,FALSE)),(SUM($H$1:FB$1)&gt;SUM($F$21:$F23))*(SUM($H$1:FB$1)&lt;=SUM($F$21:$F24))*1,"F"))</f>
        <v>0</v>
      </c>
      <c r="FC24" s="65">
        <f ca="1">IF(WEEKDAY(FC$6,2)&gt;5,"w",IF(ISERROR(VLOOKUP(FC$6,fériés,1,FALSE)),(SUM($H$1:FC$1)&gt;SUM($F$21:$F23))*(SUM($H$1:FC$1)&lt;=SUM($F$21:$F24))*1,"F"))</f>
        <v>0</v>
      </c>
      <c r="FD24" s="65">
        <f ca="1">IF(WEEKDAY(FD$6,2)&gt;5,"w",IF(ISERROR(VLOOKUP(FD$6,fériés,1,FALSE)),(SUM($H$1:FD$1)&gt;SUM($F$21:$F23))*(SUM($H$1:FD$1)&lt;=SUM($F$21:$F24))*1,"F"))</f>
        <v>0</v>
      </c>
      <c r="FE24" s="65">
        <f ca="1">IF(WEEKDAY(FE$6,2)&gt;5,"w",IF(ISERROR(VLOOKUP(FE$6,fériés,1,FALSE)),(SUM($H$1:FE$1)&gt;SUM($F$21:$F23))*(SUM($H$1:FE$1)&lt;=SUM($F$21:$F24))*1,"F"))</f>
        <v>0</v>
      </c>
      <c r="FF24" s="65">
        <f ca="1">IF(WEEKDAY(FF$6,2)&gt;5,"w",IF(ISERROR(VLOOKUP(FF$6,fériés,1,FALSE)),(SUM($H$1:FF$1)&gt;SUM($F$21:$F23))*(SUM($H$1:FF$1)&lt;=SUM($F$21:$F24))*1,"F"))</f>
        <v>0</v>
      </c>
      <c r="FG24" s="65">
        <f ca="1">IF(WEEKDAY(FG$6,2)&gt;5,"w",IF(ISERROR(VLOOKUP(FG$6,fériés,1,FALSE)),(SUM($H$1:FG$1)&gt;SUM($F$21:$F23))*(SUM($H$1:FG$1)&lt;=SUM($F$21:$F24))*1,"F"))</f>
        <v>0</v>
      </c>
      <c r="FH24" s="65">
        <f ca="1">IF(WEEKDAY(FH$6,2)&gt;5,"w",IF(ISERROR(VLOOKUP(FH$6,fériés,1,FALSE)),(SUM($H$1:FH$1)&gt;SUM($F$21:$F23))*(SUM($H$1:FH$1)&lt;=SUM($F$21:$F24))*1,"F"))</f>
        <v>0</v>
      </c>
      <c r="FI24" s="65">
        <f ca="1">IF(WEEKDAY(FI$6,2)&gt;5,"w",IF(ISERROR(VLOOKUP(FI$6,fériés,1,FALSE)),(SUM($H$1:FI$1)&gt;SUM($F$21:$F23))*(SUM($H$1:FI$1)&lt;=SUM($F$21:$F24))*1,"F"))</f>
        <v>0</v>
      </c>
      <c r="FJ24" s="65">
        <f ca="1">IF(WEEKDAY(FJ$6,2)&gt;5,"w",IF(ISERROR(VLOOKUP(FJ$6,fériés,1,FALSE)),(SUM($H$1:FJ$1)&gt;SUM($F$21:$F23))*(SUM($H$1:FJ$1)&lt;=SUM($F$21:$F24))*1,"F"))</f>
        <v>0</v>
      </c>
      <c r="FK24" s="65">
        <f ca="1">IF(WEEKDAY(FK$6,2)&gt;5,"w",IF(ISERROR(VLOOKUP(FK$6,fériés,1,FALSE)),(SUM($H$1:FK$1)&gt;SUM($F$21:$F23))*(SUM($H$1:FK$1)&lt;=SUM($F$21:$F24))*1,"F"))</f>
        <v>0</v>
      </c>
      <c r="FL24" s="65">
        <f ca="1">IF(WEEKDAY(FL$6,2)&gt;5,"w",IF(ISERROR(VLOOKUP(FL$6,fériés,1,FALSE)),(SUM($H$1:FL$1)&gt;SUM($F$21:$F23))*(SUM($H$1:FL$1)&lt;=SUM($F$21:$F24))*1,"F"))</f>
        <v>0</v>
      </c>
      <c r="FM24" s="65">
        <f ca="1">IF(WEEKDAY(FM$6,2)&gt;5,"w",IF(ISERROR(VLOOKUP(FM$6,fériés,1,FALSE)),(SUM($H$1:FM$1)&gt;SUM($F$21:$F23))*(SUM($H$1:FM$1)&lt;=SUM($F$21:$F24))*1,"F"))</f>
        <v>0</v>
      </c>
      <c r="FN24" s="65">
        <f ca="1">IF(WEEKDAY(FN$6,2)&gt;5,"w",IF(ISERROR(VLOOKUP(FN$6,fériés,1,FALSE)),(SUM($H$1:FN$1)&gt;SUM($F$21:$F23))*(SUM($H$1:FN$1)&lt;=SUM($F$21:$F24))*1,"F"))</f>
        <v>0</v>
      </c>
      <c r="FO24" s="65">
        <f ca="1">IF(WEEKDAY(FO$6,2)&gt;5,"w",IF(ISERROR(VLOOKUP(FO$6,fériés,1,FALSE)),(SUM($H$1:FO$1)&gt;SUM($F$21:$F23))*(SUM($H$1:FO$1)&lt;=SUM($F$21:$F24))*1,"F"))</f>
        <v>0</v>
      </c>
      <c r="FP24" s="65">
        <f ca="1">IF(WEEKDAY(FP$6,2)&gt;5,"w",IF(ISERROR(VLOOKUP(FP$6,fériés,1,FALSE)),(SUM($H$1:FP$1)&gt;SUM($F$21:$F23))*(SUM($H$1:FP$1)&lt;=SUM($F$21:$F24))*1,"F"))</f>
        <v>0</v>
      </c>
      <c r="FQ24" s="65">
        <f ca="1">IF(WEEKDAY(FQ$6,2)&gt;5,"w",IF(ISERROR(VLOOKUP(FQ$6,fériés,1,FALSE)),(SUM($H$1:FQ$1)&gt;SUM($F$21:$F23))*(SUM($H$1:FQ$1)&lt;=SUM($F$21:$F24))*1,"F"))</f>
        <v>0</v>
      </c>
      <c r="FR24" s="65">
        <f ca="1">IF(WEEKDAY(FR$6,2)&gt;5,"w",IF(ISERROR(VLOOKUP(FR$6,fériés,1,FALSE)),(SUM($H$1:FR$1)&gt;SUM($F$21:$F23))*(SUM($H$1:FR$1)&lt;=SUM($F$21:$F24))*1,"F"))</f>
        <v>0</v>
      </c>
      <c r="FS24" s="65">
        <f ca="1">IF(WEEKDAY(FS$6,2)&gt;5,"w",IF(ISERROR(VLOOKUP(FS$6,fériés,1,FALSE)),(SUM($H$1:FS$1)&gt;SUM($F$21:$F23))*(SUM($H$1:FS$1)&lt;=SUM($F$21:$F24))*1,"F"))</f>
        <v>0</v>
      </c>
      <c r="FT24" s="65">
        <f ca="1">IF(WEEKDAY(FT$6,2)&gt;5,"w",IF(ISERROR(VLOOKUP(FT$6,fériés,1,FALSE)),(SUM($H$1:FT$1)&gt;SUM($F$21:$F23))*(SUM($H$1:FT$1)&lt;=SUM($F$21:$F24))*1,"F"))</f>
        <v>0</v>
      </c>
      <c r="FU24" s="65">
        <f ca="1">IF(WEEKDAY(FU$6,2)&gt;5,"w",IF(ISERROR(VLOOKUP(FU$6,fériés,1,FALSE)),(SUM($H$1:FU$1)&gt;SUM($F$21:$F23))*(SUM($H$1:FU$1)&lt;=SUM($F$21:$F24))*1,"F"))</f>
        <v>0</v>
      </c>
      <c r="FV24" s="65">
        <f ca="1">IF(WEEKDAY(FV$6,2)&gt;5,"w",IF(ISERROR(VLOOKUP(FV$6,fériés,1,FALSE)),(SUM($H$1:FV$1)&gt;SUM($F$21:$F23))*(SUM($H$1:FV$1)&lt;=SUM($F$21:$F24))*1,"F"))</f>
        <v>0</v>
      </c>
      <c r="FW24" s="65">
        <f ca="1">IF(WEEKDAY(FW$6,2)&gt;5,"w",IF(ISERROR(VLOOKUP(FW$6,fériés,1,FALSE)),(SUM($H$1:FW$1)&gt;SUM($F$21:$F23))*(SUM($H$1:FW$1)&lt;=SUM($F$21:$F24))*1,"F"))</f>
        <v>0</v>
      </c>
      <c r="FX24" s="65">
        <f ca="1">IF(WEEKDAY(FX$6,2)&gt;5,"w",IF(ISERROR(VLOOKUP(FX$6,fériés,1,FALSE)),(SUM($H$1:FX$1)&gt;SUM($F$21:$F23))*(SUM($H$1:FX$1)&lt;=SUM($F$21:$F24))*1,"F"))</f>
        <v>0</v>
      </c>
      <c r="FY24" s="65">
        <f ca="1">IF(WEEKDAY(FY$6,2)&gt;5,"w",IF(ISERROR(VLOOKUP(FY$6,fériés,1,FALSE)),(SUM($H$1:FY$1)&gt;SUM($F$21:$F23))*(SUM($H$1:FY$1)&lt;=SUM($F$21:$F24))*1,"F"))</f>
        <v>0</v>
      </c>
      <c r="FZ24" s="65">
        <f ca="1">IF(WEEKDAY(FZ$6,2)&gt;5,"w",IF(ISERROR(VLOOKUP(FZ$6,fériés,1,FALSE)),(SUM($H$1:FZ$1)&gt;SUM($F$21:$F23))*(SUM($H$1:FZ$1)&lt;=SUM($F$21:$F24))*1,"F"))</f>
        <v>0</v>
      </c>
      <c r="GA24" s="65">
        <f ca="1">IF(WEEKDAY(GA$6,2)&gt;5,"w",IF(ISERROR(VLOOKUP(GA$6,fériés,1,FALSE)),(SUM($H$1:GA$1)&gt;SUM($F$21:$F23))*(SUM($H$1:GA$1)&lt;=SUM($F$21:$F24))*1,"F"))</f>
        <v>0</v>
      </c>
      <c r="GB24" s="65">
        <f ca="1">IF(WEEKDAY(GB$6,2)&gt;5,"w",IF(ISERROR(VLOOKUP(GB$6,fériés,1,FALSE)),(SUM($H$1:GB$1)&gt;SUM($F$21:$F23))*(SUM($H$1:GB$1)&lt;=SUM($F$21:$F24))*1,"F"))</f>
        <v>0</v>
      </c>
      <c r="GC24" s="65">
        <f ca="1">IF(WEEKDAY(GC$6,2)&gt;5,"w",IF(ISERROR(VLOOKUP(GC$6,fériés,1,FALSE)),(SUM($H$1:GC$1)&gt;SUM($F$21:$F23))*(SUM($H$1:GC$1)&lt;=SUM($F$21:$F24))*1,"F"))</f>
        <v>0</v>
      </c>
      <c r="GD24" s="65">
        <f ca="1">IF(WEEKDAY(GD$6,2)&gt;5,"w",IF(ISERROR(VLOOKUP(GD$6,fériés,1,FALSE)),(SUM($H$1:GD$1)&gt;SUM($F$21:$F23))*(SUM($H$1:GD$1)&lt;=SUM($F$21:$F24))*1,"F"))</f>
        <v>0</v>
      </c>
      <c r="GE24" s="65">
        <f ca="1">IF(WEEKDAY(GE$6,2)&gt;5,"w",IF(ISERROR(VLOOKUP(GE$6,fériés,1,FALSE)),(SUM($H$1:GE$1)&gt;SUM($F$21:$F23))*(SUM($H$1:GE$1)&lt;=SUM($F$21:$F24))*1,"F"))</f>
        <v>0</v>
      </c>
      <c r="GF24" s="65">
        <f ca="1">IF(WEEKDAY(GF$6,2)&gt;5,"w",IF(ISERROR(VLOOKUP(GF$6,fériés,1,FALSE)),(SUM($H$1:GF$1)&gt;SUM($F$21:$F23))*(SUM($H$1:GF$1)&lt;=SUM($F$21:$F24))*1,"F"))</f>
        <v>0</v>
      </c>
      <c r="GG24" s="65">
        <f ca="1">IF(WEEKDAY(GG$6,2)&gt;5,"w",IF(ISERROR(VLOOKUP(GG$6,fériés,1,FALSE)),(SUM($H$1:GG$1)&gt;SUM($F$21:$F23))*(SUM($H$1:GG$1)&lt;=SUM($F$21:$F24))*1,"F"))</f>
        <v>0</v>
      </c>
      <c r="GH24" s="65">
        <f ca="1">IF(WEEKDAY(GH$6,2)&gt;5,"w",IF(ISERROR(VLOOKUP(GH$6,fériés,1,FALSE)),(SUM($H$1:GH$1)&gt;SUM($F$21:$F23))*(SUM($H$1:GH$1)&lt;=SUM($F$21:$F24))*1,"F"))</f>
        <v>0</v>
      </c>
      <c r="GI24" s="65">
        <f ca="1">IF(WEEKDAY(GI$6,2)&gt;5,"w",IF(ISERROR(VLOOKUP(GI$6,fériés,1,FALSE)),(SUM($H$1:GI$1)&gt;SUM($F$21:$F23))*(SUM($H$1:GI$1)&lt;=SUM($F$21:$F24))*1,"F"))</f>
        <v>0</v>
      </c>
      <c r="GJ24" s="65">
        <f ca="1">IF(WEEKDAY(GJ$6,2)&gt;5,"w",IF(ISERROR(VLOOKUP(GJ$6,fériés,1,FALSE)),(SUM($H$1:GJ$1)&gt;SUM($F$21:$F23))*(SUM($H$1:GJ$1)&lt;=SUM($F$21:$F24))*1,"F"))</f>
        <v>0</v>
      </c>
      <c r="GK24" s="65">
        <f ca="1">IF(WEEKDAY(GK$6,2)&gt;5,"w",IF(ISERROR(VLOOKUP(GK$6,fériés,1,FALSE)),(SUM($H$1:GK$1)&gt;SUM($F$21:$F23))*(SUM($H$1:GK$1)&lt;=SUM($F$21:$F24))*1,"F"))</f>
        <v>0</v>
      </c>
      <c r="GL24" s="65">
        <f ca="1">IF(WEEKDAY(GL$6,2)&gt;5,"w",IF(ISERROR(VLOOKUP(GL$6,fériés,1,FALSE)),(SUM($H$1:GL$1)&gt;SUM($F$21:$F23))*(SUM($H$1:GL$1)&lt;=SUM($F$21:$F24))*1,"F"))</f>
        <v>0</v>
      </c>
      <c r="GM24" s="65">
        <f ca="1">IF(WEEKDAY(GM$6,2)&gt;5,"w",IF(ISERROR(VLOOKUP(GM$6,fériés,1,FALSE)),(SUM($H$1:GM$1)&gt;SUM($F$21:$F23))*(SUM($H$1:GM$1)&lt;=SUM($F$21:$F24))*1,"F"))</f>
        <v>0</v>
      </c>
      <c r="GN24" s="65">
        <f ca="1">IF(WEEKDAY(GN$6,2)&gt;5,"w",IF(ISERROR(VLOOKUP(GN$6,fériés,1,FALSE)),(SUM($H$1:GN$1)&gt;SUM($F$21:$F23))*(SUM($H$1:GN$1)&lt;=SUM($F$21:$F24))*1,"F"))</f>
        <v>0</v>
      </c>
      <c r="GO24" s="65">
        <f ca="1">IF(WEEKDAY(GO$6,2)&gt;5,"w",IF(ISERROR(VLOOKUP(GO$6,fériés,1,FALSE)),(SUM($H$1:GO$1)&gt;SUM($F$21:$F23))*(SUM($H$1:GO$1)&lt;=SUM($F$21:$F24))*1,"F"))</f>
        <v>0</v>
      </c>
      <c r="GP24" s="65">
        <f ca="1">IF(WEEKDAY(GP$6,2)&gt;5,"w",IF(ISERROR(VLOOKUP(GP$6,fériés,1,FALSE)),(SUM($H$1:GP$1)&gt;SUM($F$21:$F23))*(SUM($H$1:GP$1)&lt;=SUM($F$21:$F24))*1,"F"))</f>
        <v>0</v>
      </c>
      <c r="GQ24" s="65">
        <f ca="1">IF(WEEKDAY(GQ$6,2)&gt;5,"w",IF(ISERROR(VLOOKUP(GQ$6,fériés,1,FALSE)),(SUM($H$1:GQ$1)&gt;SUM($F$21:$F23))*(SUM($H$1:GQ$1)&lt;=SUM($F$21:$F24))*1,"F"))</f>
        <v>0</v>
      </c>
      <c r="GR24" s="65">
        <f ca="1">IF(WEEKDAY(GR$6,2)&gt;5,"w",IF(ISERROR(VLOOKUP(GR$6,fériés,1,FALSE)),(SUM($H$1:GR$1)&gt;SUM($F$21:$F23))*(SUM($H$1:GR$1)&lt;=SUM($F$21:$F24))*1,"F"))</f>
        <v>0</v>
      </c>
      <c r="GS24" s="65">
        <f ca="1">IF(WEEKDAY(GS$6,2)&gt;5,"w",IF(ISERROR(VLOOKUP(GS$6,fériés,1,FALSE)),(SUM($H$1:GS$1)&gt;SUM($F$21:$F23))*(SUM($H$1:GS$1)&lt;=SUM($F$21:$F24))*1,"F"))</f>
        <v>0</v>
      </c>
      <c r="GT24" s="65">
        <f ca="1">IF(WEEKDAY(GT$6,2)&gt;5,"w",IF(ISERROR(VLOOKUP(GT$6,fériés,1,FALSE)),(SUM($H$1:GT$1)&gt;SUM($F$21:$F23))*(SUM($H$1:GT$1)&lt;=SUM($F$21:$F24))*1,"F"))</f>
        <v>0</v>
      </c>
      <c r="GU24" s="65">
        <f ca="1">IF(WEEKDAY(GU$6,2)&gt;5,"w",IF(ISERROR(VLOOKUP(GU$6,fériés,1,FALSE)),(SUM($H$1:GU$1)&gt;SUM($F$21:$F23))*(SUM($H$1:GU$1)&lt;=SUM($F$21:$F24))*1,"F"))</f>
        <v>0</v>
      </c>
      <c r="GV24" s="65">
        <f ca="1">IF(WEEKDAY(GV$6,2)&gt;5,"w",IF(ISERROR(VLOOKUP(GV$6,fériés,1,FALSE)),(SUM($H$1:GV$1)&gt;SUM($F$21:$F23))*(SUM($H$1:GV$1)&lt;=SUM($F$21:$F24))*1,"F"))</f>
        <v>0</v>
      </c>
      <c r="GW24" s="65">
        <f ca="1">IF(WEEKDAY(GW$6,2)&gt;5,"w",IF(ISERROR(VLOOKUP(GW$6,fériés,1,FALSE)),(SUM($H$1:GW$1)&gt;SUM($F$21:$F23))*(SUM($H$1:GW$1)&lt;=SUM($F$21:$F24))*1,"F"))</f>
        <v>0</v>
      </c>
      <c r="GX24" s="65" t="str">
        <f ca="1">IF(WEEKDAY(GX$6,2)&gt;5,"w",IF(ISERROR(VLOOKUP(GX$6,fériés,1,FALSE)),(SUM($H$1:GX$1)&gt;SUM($F$21:$F23))*(SUM($H$1:GX$1)&lt;=SUM($F$21:$F24))*1,"F"))</f>
        <v>w</v>
      </c>
      <c r="GY24" s="65" t="str">
        <f ca="1">IF(WEEKDAY(GY$6,2)&gt;5,"w",IF(ISERROR(VLOOKUP(GY$6,fériés,1,FALSE)),(SUM($H$1:GY$1)&gt;SUM($F$21:$F23))*(SUM($H$1:GY$1)&lt;=SUM($F$21:$F24))*1,"F"))</f>
        <v>w</v>
      </c>
      <c r="GZ24" s="65" t="str">
        <f ca="1">IF(WEEKDAY(GZ$6,2)&gt;5,"w",IF(ISERROR(VLOOKUP(GZ$6,fériés,1,FALSE)),(SUM($H$1:GZ$1)&gt;SUM($F$21:$F23))*(SUM($H$1:GZ$1)&lt;=SUM($F$21:$F24))*1,"F"))</f>
        <v>w</v>
      </c>
      <c r="HA24" s="65" t="str">
        <f ca="1">IF(WEEKDAY(HA$6,2)&gt;5,"w",IF(ISERROR(VLOOKUP(HA$6,fériés,1,FALSE)),(SUM($H$1:HA$1)&gt;SUM($F$21:$F23))*(SUM($H$1:HA$1)&lt;=SUM($F$21:$F24))*1,"F"))</f>
        <v>w</v>
      </c>
      <c r="HB24" s="65" t="str">
        <f ca="1">IF(WEEKDAY(HB$6,2)&gt;5,"w",IF(ISERROR(VLOOKUP(HB$6,fériés,1,FALSE)),(SUM($H$1:HB$1)&gt;SUM($F$21:$F23))*(SUM($H$1:HB$1)&lt;=SUM($F$21:$F24))*1,"F"))</f>
        <v>w</v>
      </c>
      <c r="HC24" s="65" t="str">
        <f ca="1">IF(WEEKDAY(HC$6,2)&gt;5,"w",IF(ISERROR(VLOOKUP(HC$6,fériés,1,FALSE)),(SUM($H$1:HC$1)&gt;SUM($F$21:$F23))*(SUM($H$1:HC$1)&lt;=SUM($F$21:$F24))*1,"F"))</f>
        <v>w</v>
      </c>
      <c r="HD24" s="65" t="str">
        <f ca="1">IF(WEEKDAY(HD$6,2)&gt;5,"w",IF(ISERROR(VLOOKUP(HD$6,fériés,1,FALSE)),(SUM($H$1:HD$1)&gt;SUM($F$21:$F23))*(SUM($H$1:HD$1)&lt;=SUM($F$21:$F24))*1,"F"))</f>
        <v>w</v>
      </c>
      <c r="HE24" s="65" t="str">
        <f ca="1">IF(WEEKDAY(HE$6,2)&gt;5,"w",IF(ISERROR(VLOOKUP(HE$6,fériés,1,FALSE)),(SUM($H$1:HE$1)&gt;SUM($F$21:$F23))*(SUM($H$1:HE$1)&lt;=SUM($F$21:$F24))*1,"F"))</f>
        <v>w</v>
      </c>
      <c r="HF24" s="65" t="str">
        <f ca="1">IF(WEEKDAY(HF$6,2)&gt;5,"w",IF(ISERROR(VLOOKUP(HF$6,fériés,1,FALSE)),(SUM($H$1:HF$1)&gt;SUM($F$21:$F23))*(SUM($H$1:HF$1)&lt;=SUM($F$21:$F24))*1,"F"))</f>
        <v>w</v>
      </c>
      <c r="HG24" s="65" t="str">
        <f ca="1">IF(WEEKDAY(HG$6,2)&gt;5,"w",IF(ISERROR(VLOOKUP(HG$6,fériés,1,FALSE)),(SUM($H$1:HG$1)&gt;SUM($F$21:$F23))*(SUM($H$1:HG$1)&lt;=SUM($F$21:$F24))*1,"F"))</f>
        <v>w</v>
      </c>
      <c r="HH24" s="65" t="str">
        <f ca="1">IF(WEEKDAY(HH$6,2)&gt;5,"w",IF(ISERROR(VLOOKUP(HH$6,fériés,1,FALSE)),(SUM($H$1:HH$1)&gt;SUM($F$21:$F23))*(SUM($H$1:HH$1)&lt;=SUM($F$21:$F24))*1,"F"))</f>
        <v>w</v>
      </c>
      <c r="HI24" s="65" t="str">
        <f ca="1">IF(WEEKDAY(HI$6,2)&gt;5,"w",IF(ISERROR(VLOOKUP(HI$6,fériés,1,FALSE)),(SUM($H$1:HI$1)&gt;SUM($F$21:$F23))*(SUM($H$1:HI$1)&lt;=SUM($F$21:$F24))*1,"F"))</f>
        <v>w</v>
      </c>
      <c r="HJ24" s="65" t="str">
        <f ca="1">IF(WEEKDAY(HJ$6,2)&gt;5,"w",IF(ISERROR(VLOOKUP(HJ$6,fériés,1,FALSE)),(SUM($H$1:HJ$1)&gt;SUM($F$21:$F23))*(SUM($H$1:HJ$1)&lt;=SUM($F$21:$F24))*1,"F"))</f>
        <v>w</v>
      </c>
      <c r="HK24" s="65" t="str">
        <f ca="1">IF(WEEKDAY(HK$6,2)&gt;5,"w",IF(ISERROR(VLOOKUP(HK$6,fériés,1,FALSE)),(SUM($H$1:HK$1)&gt;SUM($F$21:$F23))*(SUM($H$1:HK$1)&lt;=SUM($F$21:$F24))*1,"F"))</f>
        <v>w</v>
      </c>
      <c r="HL24" s="65" t="str">
        <f ca="1">IF(WEEKDAY(HL$6,2)&gt;5,"w",IF(ISERROR(VLOOKUP(HL$6,fériés,1,FALSE)),(SUM($H$1:HL$1)&gt;SUM($F$21:$F23))*(SUM($H$1:HL$1)&lt;=SUM($F$21:$F24))*1,"F"))</f>
        <v>w</v>
      </c>
      <c r="HM24" s="65" t="str">
        <f ca="1">IF(WEEKDAY(HM$6,2)&gt;5,"w",IF(ISERROR(VLOOKUP(HM$6,fériés,1,FALSE)),(SUM($H$1:HM$1)&gt;SUM($F$21:$F23))*(SUM($H$1:HM$1)&lt;=SUM($F$21:$F24))*1,"F"))</f>
        <v>w</v>
      </c>
      <c r="HN24" s="65" t="str">
        <f ca="1">IF(WEEKDAY(HN$6,2)&gt;5,"w",IF(ISERROR(VLOOKUP(HN$6,fériés,1,FALSE)),(SUM($H$1:HN$1)&gt;SUM($F$21:$F23))*(SUM($H$1:HN$1)&lt;=SUM($F$21:$F24))*1,"F"))</f>
        <v>w</v>
      </c>
      <c r="HO24" s="65" t="str">
        <f ca="1">IF(WEEKDAY(HO$6,2)&gt;5,"w",IF(ISERROR(VLOOKUP(HO$6,fériés,1,FALSE)),(SUM($H$1:HO$1)&gt;SUM($F$21:$F23))*(SUM($H$1:HO$1)&lt;=SUM($F$21:$F24))*1,"F"))</f>
        <v>w</v>
      </c>
      <c r="HP24" s="65" t="str">
        <f ca="1">IF(WEEKDAY(HP$6,2)&gt;5,"w",IF(ISERROR(VLOOKUP(HP$6,fériés,1,FALSE)),(SUM($H$1:HP$1)&gt;SUM($F$21:$F23))*(SUM($H$1:HP$1)&lt;=SUM($F$21:$F24))*1,"F"))</f>
        <v>w</v>
      </c>
      <c r="HQ24" s="65" t="str">
        <f ca="1">IF(WEEKDAY(HQ$6,2)&gt;5,"w",IF(ISERROR(VLOOKUP(HQ$6,fériés,1,FALSE)),(SUM($H$1:HQ$1)&gt;SUM($F$21:$F23))*(SUM($H$1:HQ$1)&lt;=SUM($F$21:$F24))*1,"F"))</f>
        <v>w</v>
      </c>
      <c r="HR24" s="65">
        <f ca="1">IF(WEEKDAY(HR$6,2)&gt;5,"w",IF(ISERROR(VLOOKUP(HR$6,fériés,1,FALSE)),(SUM($H$1:HR$1)&gt;SUM($F$21:$F23))*(SUM($H$1:HR$1)&lt;=SUM($F$21:$F24))*1,"F"))</f>
        <v>0</v>
      </c>
      <c r="HS24" s="65">
        <f ca="1">IF(WEEKDAY(HS$6,2)&gt;5,"w",IF(ISERROR(VLOOKUP(HS$6,fériés,1,FALSE)),(SUM($H$1:HS$1)&gt;SUM($F$21:$F23))*(SUM($H$1:HS$1)&lt;=SUM($F$21:$F24))*1,"F"))</f>
        <v>0</v>
      </c>
      <c r="HT24" s="65">
        <f ca="1">IF(WEEKDAY(HT$6,2)&gt;5,"w",IF(ISERROR(VLOOKUP(HT$6,fériés,1,FALSE)),(SUM($H$1:HT$1)&gt;SUM($F$21:$F23))*(SUM($H$1:HT$1)&lt;=SUM($F$21:$F24))*1,"F"))</f>
        <v>0</v>
      </c>
      <c r="HU24" s="65">
        <f ca="1">IF(WEEKDAY(HU$6,2)&gt;5,"w",IF(ISERROR(VLOOKUP(HU$6,fériés,1,FALSE)),(SUM($H$1:HU$1)&gt;SUM($F$21:$F23))*(SUM($H$1:HU$1)&lt;=SUM($F$21:$F24))*1,"F"))</f>
        <v>0</v>
      </c>
      <c r="HV24" s="65">
        <f ca="1">IF(WEEKDAY(HV$6,2)&gt;5,"w",IF(ISERROR(VLOOKUP(HV$6,fériés,1,FALSE)),(SUM($H$1:HV$1)&gt;SUM($F$21:$F23))*(SUM($H$1:HV$1)&lt;=SUM($F$21:$F24))*1,"F"))</f>
        <v>0</v>
      </c>
      <c r="HW24" s="65">
        <f ca="1">IF(WEEKDAY(HW$6,2)&gt;5,"w",IF(ISERROR(VLOOKUP(HW$6,fériés,1,FALSE)),(SUM($H$1:HW$1)&gt;SUM($F$21:$F23))*(SUM($H$1:HW$1)&lt;=SUM($F$21:$F24))*1,"F"))</f>
        <v>0</v>
      </c>
      <c r="HX24" s="65">
        <f ca="1">IF(WEEKDAY(HX$6,2)&gt;5,"w",IF(ISERROR(VLOOKUP(HX$6,fériés,1,FALSE)),(SUM($H$1:HX$1)&gt;SUM($F$21:$F23))*(SUM($H$1:HX$1)&lt;=SUM($F$21:$F24))*1,"F"))</f>
        <v>0</v>
      </c>
      <c r="HY24" s="65">
        <f ca="1">IF(WEEKDAY(HY$6,2)&gt;5,"w",IF(ISERROR(VLOOKUP(HY$6,fériés,1,FALSE)),(SUM($H$1:HY$1)&gt;SUM($F$21:$F23))*(SUM($H$1:HY$1)&lt;=SUM($F$21:$F24))*1,"F"))</f>
        <v>0</v>
      </c>
      <c r="HZ24" s="65">
        <f ca="1">IF(WEEKDAY(HZ$6,2)&gt;5,"w",IF(ISERROR(VLOOKUP(HZ$6,fériés,1,FALSE)),(SUM($H$1:HZ$1)&gt;SUM($F$21:$F23))*(SUM($H$1:HZ$1)&lt;=SUM($F$21:$F24))*1,"F"))</f>
        <v>0</v>
      </c>
      <c r="IA24" s="65">
        <f ca="1">IF(WEEKDAY(IA$6,2)&gt;5,"w",IF(ISERROR(VLOOKUP(IA$6,fériés,1,FALSE)),(SUM($H$1:IA$1)&gt;SUM($F$21:$F23))*(SUM($H$1:IA$1)&lt;=SUM($F$21:$F24))*1,"F"))</f>
        <v>0</v>
      </c>
      <c r="IB24" s="65">
        <f ca="1">IF(WEEKDAY(IB$6,2)&gt;5,"w",IF(ISERROR(VLOOKUP(IB$6,fériés,1,FALSE)),(SUM($H$1:IB$1)&gt;SUM($F$21:$F23))*(SUM($H$1:IB$1)&lt;=SUM($F$21:$F24))*1,"F"))</f>
        <v>0</v>
      </c>
      <c r="IC24" s="65">
        <f ca="1">IF(WEEKDAY(IC$6,2)&gt;5,"w",IF(ISERROR(VLOOKUP(IC$6,fériés,1,FALSE)),(SUM($H$1:IC$1)&gt;SUM($F$21:$F23))*(SUM($H$1:IC$1)&lt;=SUM($F$21:$F24))*1,"F"))</f>
        <v>0</v>
      </c>
      <c r="ID24" s="65">
        <f ca="1">IF(WEEKDAY(ID$6,2)&gt;5,"w",IF(ISERROR(VLOOKUP(ID$6,fériés,1,FALSE)),(SUM($H$1:ID$1)&gt;SUM($F$21:$F23))*(SUM($H$1:ID$1)&lt;=SUM($F$21:$F24))*1,"F"))</f>
        <v>0</v>
      </c>
      <c r="IE24" s="65">
        <f ca="1">IF(WEEKDAY(IE$6,2)&gt;5,"w",IF(ISERROR(VLOOKUP(IE$6,fériés,1,FALSE)),(SUM($H$1:IE$1)&gt;SUM($F$21:$F23))*(SUM($H$1:IE$1)&lt;=SUM($F$21:$F24))*1,"F"))</f>
        <v>0</v>
      </c>
      <c r="IF24" s="65">
        <f ca="1">IF(WEEKDAY(IF$6,2)&gt;5,"w",IF(ISERROR(VLOOKUP(IF$6,fériés,1,FALSE)),(SUM($H$1:IF$1)&gt;SUM($F$21:$F23))*(SUM($H$1:IF$1)&lt;=SUM($F$21:$F24))*1,"F"))</f>
        <v>0</v>
      </c>
      <c r="IG24" s="65">
        <f ca="1">IF(WEEKDAY(IG$6,2)&gt;5,"w",IF(ISERROR(VLOOKUP(IG$6,fériés,1,FALSE)),(SUM($H$1:IG$1)&gt;SUM($F$21:$F23))*(SUM($H$1:IG$1)&lt;=SUM($F$21:$F24))*1,"F"))</f>
        <v>0</v>
      </c>
      <c r="IH24" s="65">
        <f ca="1">IF(WEEKDAY(IH$6,2)&gt;5,"w",IF(ISERROR(VLOOKUP(IH$6,fériés,1,FALSE)),(SUM($H$1:IH$1)&gt;SUM($F$21:$F23))*(SUM($H$1:IH$1)&lt;=SUM($F$21:$F24))*1,"F"))</f>
        <v>0</v>
      </c>
      <c r="II24" s="65">
        <f ca="1">IF(WEEKDAY(II$6,2)&gt;5,"w",IF(ISERROR(VLOOKUP(II$6,fériés,1,FALSE)),(SUM($H$1:II$1)&gt;SUM($F$21:$F23))*(SUM($H$1:II$1)&lt;=SUM($F$21:$F24))*1,"F"))</f>
        <v>0</v>
      </c>
      <c r="IJ24" s="65">
        <f ca="1">IF(WEEKDAY(IJ$6,2)&gt;5,"w",IF(ISERROR(VLOOKUP(IJ$6,fériés,1,FALSE)),(SUM($H$1:IJ$1)&gt;SUM($F$21:$F23))*(SUM($H$1:IJ$1)&lt;=SUM($F$21:$F24))*1,"F"))</f>
        <v>0</v>
      </c>
      <c r="IK24" s="65">
        <f ca="1">IF(WEEKDAY(IK$6,2)&gt;5,"w",IF(ISERROR(VLOOKUP(IK$6,fériés,1,FALSE)),(SUM($H$1:IK$1)&gt;SUM($F$21:$F23))*(SUM($H$1:IK$1)&lt;=SUM($F$21:$F24))*1,"F"))</f>
        <v>0</v>
      </c>
      <c r="IL24" s="65">
        <f ca="1">IF(WEEKDAY(IL$6,2)&gt;5,"w",IF(ISERROR(VLOOKUP(IL$6,fériés,1,FALSE)),(SUM($H$1:IL$1)&gt;SUM($F$21:$F23))*(SUM($H$1:IL$1)&lt;=SUM($F$21:$F24))*1,"F"))</f>
        <v>0</v>
      </c>
      <c r="IM24" s="65">
        <f ca="1">IF(WEEKDAY(IM$6,2)&gt;5,"w",IF(ISERROR(VLOOKUP(IM$6,fériés,1,FALSE)),(SUM($H$1:IM$1)&gt;SUM($F$21:$F23))*(SUM($H$1:IM$1)&lt;=SUM($F$21:$F24))*1,"F"))</f>
        <v>0</v>
      </c>
      <c r="IN24" s="65">
        <f ca="1">IF(WEEKDAY(IN$6,2)&gt;5,"w",IF(ISERROR(VLOOKUP(IN$6,fériés,1,FALSE)),(SUM($H$1:IN$1)&gt;SUM($F$21:$F23))*(SUM($H$1:IN$1)&lt;=SUM($F$21:$F24))*1,"F"))</f>
        <v>0</v>
      </c>
      <c r="IO24" s="65">
        <f ca="1">IF(WEEKDAY(IO$6,2)&gt;5,"w",IF(ISERROR(VLOOKUP(IO$6,fériés,1,FALSE)),(SUM($H$1:IO$1)&gt;SUM($F$21:$F23))*(SUM($H$1:IO$1)&lt;=SUM($F$21:$F24))*1,"F"))</f>
        <v>0</v>
      </c>
      <c r="IP24" s="65">
        <f ca="1">IF(WEEKDAY(IP$6,2)&gt;5,"w",IF(ISERROR(VLOOKUP(IP$6,fériés,1,FALSE)),(SUM($H$1:IP$1)&gt;SUM($F$21:$F23))*(SUM($H$1:IP$1)&lt;=SUM($F$21:$F24))*1,"F"))</f>
        <v>0</v>
      </c>
      <c r="IQ24" s="65">
        <f ca="1">IF(WEEKDAY(IQ$6,2)&gt;5,"w",IF(ISERROR(VLOOKUP(IQ$6,fériés,1,FALSE)),(SUM($H$1:IQ$1)&gt;SUM($F$21:$F23))*(SUM($H$1:IQ$1)&lt;=SUM($F$21:$F24))*1,"F"))</f>
        <v>0</v>
      </c>
      <c r="IR24" s="65">
        <f ca="1">IF(WEEKDAY(IR$6,2)&gt;5,"w",IF(ISERROR(VLOOKUP(IR$6,fériés,1,FALSE)),(SUM($H$1:IR$1)&gt;SUM($F$21:$F23))*(SUM($H$1:IR$1)&lt;=SUM($F$21:$F24))*1,"F"))</f>
        <v>0</v>
      </c>
      <c r="IS24" s="65">
        <f ca="1">IF(WEEKDAY(IS$6,2)&gt;5,"w",IF(ISERROR(VLOOKUP(IS$6,fériés,1,FALSE)),(SUM($H$1:IS$1)&gt;SUM($F$21:$F23))*(SUM($H$1:IS$1)&lt;=SUM($F$21:$F24))*1,"F"))</f>
        <v>0</v>
      </c>
      <c r="IT24" s="65">
        <f ca="1">IF(WEEKDAY(IT$6,2)&gt;5,"w",IF(ISERROR(VLOOKUP(IT$6,fériés,1,FALSE)),(SUM($H$1:IT$1)&gt;SUM($F$21:$F23))*(SUM($H$1:IT$1)&lt;=SUM($F$21:$F24))*1,"F"))</f>
        <v>0</v>
      </c>
      <c r="IU24" s="65">
        <f ca="1">IF(WEEKDAY(IU$6,2)&gt;5,"w",IF(ISERROR(VLOOKUP(IU$6,fériés,1,FALSE)),(SUM($H$1:IU$1)&gt;SUM($F$21:$F23))*(SUM($H$1:IU$1)&lt;=SUM($F$21:$F24))*1,"F"))</f>
        <v>0</v>
      </c>
      <c r="IV24" s="65">
        <f ca="1">IF(WEEKDAY(IV$6,2)&gt;5,"w",IF(ISERROR(VLOOKUP(IV$6,fériés,1,FALSE)),(SUM($H$1:IV$1)&gt;SUM($F$21:$F23))*(SUM($H$1:IV$1)&lt;=SUM($F$21:$F24))*1,"F"))</f>
        <v>0</v>
      </c>
      <c r="IW24" s="65">
        <f ca="1">IF(WEEKDAY(IW$6,2)&gt;5,"w",IF(ISERROR(VLOOKUP(IW$6,fériés,1,FALSE)),(SUM($H$1:IW$1)&gt;SUM($F$21:$F23))*(SUM($H$1:IW$1)&lt;=SUM($F$21:$F24))*1,"F"))</f>
        <v>0</v>
      </c>
      <c r="IX24" s="65">
        <f ca="1">IF(WEEKDAY(IX$6,2)&gt;5,"w",IF(ISERROR(VLOOKUP(IX$6,fériés,1,FALSE)),(SUM($H$1:IX$1)&gt;SUM($F$21:$F23))*(SUM($H$1:IX$1)&lt;=SUM($F$21:$F24))*1,"F"))</f>
        <v>0</v>
      </c>
      <c r="IY24" s="65">
        <f ca="1">IF(WEEKDAY(IY$6,2)&gt;5,"w",IF(ISERROR(VLOOKUP(IY$6,fériés,1,FALSE)),(SUM($H$1:IY$1)&gt;SUM($F$21:$F23))*(SUM($H$1:IY$1)&lt;=SUM($F$21:$F24))*1,"F"))</f>
        <v>0</v>
      </c>
      <c r="IZ24" s="65">
        <f ca="1">IF(WEEKDAY(IZ$6,2)&gt;5,"w",IF(ISERROR(VLOOKUP(IZ$6,fériés,1,FALSE)),(SUM($H$1:IZ$1)&gt;SUM($F$21:$F23))*(SUM($H$1:IZ$1)&lt;=SUM($F$21:$F24))*1,"F"))</f>
        <v>0</v>
      </c>
      <c r="JA24" s="65">
        <f ca="1">IF(WEEKDAY(JA$6,2)&gt;5,"w",IF(ISERROR(VLOOKUP(JA$6,fériés,1,FALSE)),(SUM($H$1:JA$1)&gt;SUM($F$21:$F23))*(SUM($H$1:JA$1)&lt;=SUM($F$21:$F24))*1,"F"))</f>
        <v>0</v>
      </c>
      <c r="JB24" s="65">
        <f ca="1">IF(WEEKDAY(JB$6,2)&gt;5,"w",IF(ISERROR(VLOOKUP(JB$6,fériés,1,FALSE)),(SUM($H$1:JB$1)&gt;SUM($F$21:$F23))*(SUM($H$1:JB$1)&lt;=SUM($F$21:$F24))*1,"F"))</f>
        <v>0</v>
      </c>
      <c r="JC24" s="65">
        <f ca="1">IF(WEEKDAY(JC$6,2)&gt;5,"w",IF(ISERROR(VLOOKUP(JC$6,fériés,1,FALSE)),(SUM($H$1:JC$1)&gt;SUM($F$21:$F23))*(SUM($H$1:JC$1)&lt;=SUM($F$21:$F24))*1,"F"))</f>
        <v>0</v>
      </c>
      <c r="JD24" s="65">
        <f ca="1">IF(WEEKDAY(JD$6,2)&gt;5,"w",IF(ISERROR(VLOOKUP(JD$6,fériés,1,FALSE)),(SUM($H$1:JD$1)&gt;SUM($F$21:$F23))*(SUM($H$1:JD$1)&lt;=SUM($F$21:$F24))*1,"F"))</f>
        <v>0</v>
      </c>
      <c r="JE24" s="65">
        <f ca="1">IF(WEEKDAY(JE$6,2)&gt;5,"w",IF(ISERROR(VLOOKUP(JE$6,fériés,1,FALSE)),(SUM($H$1:JE$1)&gt;SUM($F$21:$F23))*(SUM($H$1:JE$1)&lt;=SUM($F$21:$F24))*1,"F"))</f>
        <v>0</v>
      </c>
      <c r="JF24" s="65">
        <f ca="1">IF(WEEKDAY(JF$6,2)&gt;5,"w",IF(ISERROR(VLOOKUP(JF$6,fériés,1,FALSE)),(SUM($H$1:JF$1)&gt;SUM($F$21:$F23))*(SUM($H$1:JF$1)&lt;=SUM($F$21:$F24))*1,"F"))</f>
        <v>0</v>
      </c>
      <c r="JG24" s="65">
        <f ca="1">IF(WEEKDAY(JG$6,2)&gt;5,"w",IF(ISERROR(VLOOKUP(JG$6,fériés,1,FALSE)),(SUM($H$1:JG$1)&gt;SUM($F$21:$F23))*(SUM($H$1:JG$1)&lt;=SUM($F$21:$F24))*1,"F"))</f>
        <v>0</v>
      </c>
      <c r="JH24" s="65">
        <f ca="1">IF(WEEKDAY(JH$6,2)&gt;5,"w",IF(ISERROR(VLOOKUP(JH$6,fériés,1,FALSE)),(SUM($H$1:JH$1)&gt;SUM($F$21:$F23))*(SUM($H$1:JH$1)&lt;=SUM($F$21:$F24))*1,"F"))</f>
        <v>0</v>
      </c>
      <c r="JI24" s="65">
        <f ca="1">IF(WEEKDAY(JI$6,2)&gt;5,"w",IF(ISERROR(VLOOKUP(JI$6,fériés,1,FALSE)),(SUM($H$1:JI$1)&gt;SUM($F$21:$F23))*(SUM($H$1:JI$1)&lt;=SUM($F$21:$F24))*1,"F"))</f>
        <v>0</v>
      </c>
      <c r="JJ24" s="65">
        <f ca="1">IF(WEEKDAY(JJ$6,2)&gt;5,"w",IF(ISERROR(VLOOKUP(JJ$6,fériés,1,FALSE)),(SUM($H$1:JJ$1)&gt;SUM($F$21:$F23))*(SUM($H$1:JJ$1)&lt;=SUM($F$21:$F24))*1,"F"))</f>
        <v>0</v>
      </c>
      <c r="JK24" s="65">
        <f ca="1">IF(WEEKDAY(JK$6,2)&gt;5,"w",IF(ISERROR(VLOOKUP(JK$6,fériés,1,FALSE)),(SUM($H$1:JK$1)&gt;SUM($F$21:$F23))*(SUM($H$1:JK$1)&lt;=SUM($F$21:$F24))*1,"F"))</f>
        <v>0</v>
      </c>
      <c r="JL24" s="65">
        <f ca="1">IF(WEEKDAY(JL$6,2)&gt;5,"w",IF(ISERROR(VLOOKUP(JL$6,fériés,1,FALSE)),(SUM($H$1:JL$1)&gt;SUM($F$21:$F23))*(SUM($H$1:JL$1)&lt;=SUM($F$21:$F24))*1,"F"))</f>
        <v>0</v>
      </c>
      <c r="JM24" s="65">
        <f ca="1">IF(WEEKDAY(JM$6,2)&gt;5,"w",IF(ISERROR(VLOOKUP(JM$6,fériés,1,FALSE)),(SUM($H$1:JM$1)&gt;SUM($F$21:$F23))*(SUM($H$1:JM$1)&lt;=SUM($F$21:$F24))*1,"F"))</f>
        <v>0</v>
      </c>
      <c r="JN24" s="65">
        <f ca="1">IF(WEEKDAY(JN$6,2)&gt;5,"w",IF(ISERROR(VLOOKUP(JN$6,fériés,1,FALSE)),(SUM($H$1:JN$1)&gt;SUM($F$21:$F23))*(SUM($H$1:JN$1)&lt;=SUM($F$21:$F24))*1,"F"))</f>
        <v>0</v>
      </c>
      <c r="JO24" s="65">
        <f ca="1">IF(WEEKDAY(JO$6,2)&gt;5,"w",IF(ISERROR(VLOOKUP(JO$6,fériés,1,FALSE)),(SUM($H$1:JO$1)&gt;SUM($F$21:$F23))*(SUM($H$1:JO$1)&lt;=SUM($F$21:$F24))*1,"F"))</f>
        <v>0</v>
      </c>
      <c r="JP24" s="65" t="str">
        <f ca="1">IF(WEEKDAY(JP$6,2)&gt;5,"w",IF(ISERROR(VLOOKUP(JP$6,fériés,1,FALSE)),(SUM($H$1:JP$1)&gt;SUM($F$21:$F23))*(SUM($H$1:JP$1)&lt;=SUM($F$21:$F24))*1,"F"))</f>
        <v>w</v>
      </c>
      <c r="JQ24" s="65" t="str">
        <f ca="1">IF(WEEKDAY(JQ$6,2)&gt;5,"w",IF(ISERROR(VLOOKUP(JQ$6,fériés,1,FALSE)),(SUM($H$1:JQ$1)&gt;SUM($F$21:$F23))*(SUM($H$1:JQ$1)&lt;=SUM($F$21:$F24))*1,"F"))</f>
        <v>w</v>
      </c>
      <c r="JR24" s="65" t="str">
        <f ca="1">IF(WEEKDAY(JR$6,2)&gt;5,"w",IF(ISERROR(VLOOKUP(JR$6,fériés,1,FALSE)),(SUM($H$1:JR$1)&gt;SUM($F$21:$F23))*(SUM($H$1:JR$1)&lt;=SUM($F$21:$F24))*1,"F"))</f>
        <v>w</v>
      </c>
      <c r="JS24" s="65" t="str">
        <f ca="1">IF(WEEKDAY(JS$6,2)&gt;5,"w",IF(ISERROR(VLOOKUP(JS$6,fériés,1,FALSE)),(SUM($H$1:JS$1)&gt;SUM($F$21:$F23))*(SUM($H$1:JS$1)&lt;=SUM($F$21:$F24))*1,"F"))</f>
        <v>w</v>
      </c>
      <c r="JT24" s="65" t="str">
        <f ca="1">IF(WEEKDAY(JT$6,2)&gt;5,"w",IF(ISERROR(VLOOKUP(JT$6,fériés,1,FALSE)),(SUM($H$1:JT$1)&gt;SUM($F$21:$F23))*(SUM($H$1:JT$1)&lt;=SUM($F$21:$F24))*1,"F"))</f>
        <v>w</v>
      </c>
      <c r="JU24" s="65" t="str">
        <f ca="1">IF(WEEKDAY(JU$6,2)&gt;5,"w",IF(ISERROR(VLOOKUP(JU$6,fériés,1,FALSE)),(SUM($H$1:JU$1)&gt;SUM($F$21:$F23))*(SUM($H$1:JU$1)&lt;=SUM($F$21:$F24))*1,"F"))</f>
        <v>w</v>
      </c>
      <c r="JV24" s="65" t="str">
        <f ca="1">IF(WEEKDAY(JV$6,2)&gt;5,"w",IF(ISERROR(VLOOKUP(JV$6,fériés,1,FALSE)),(SUM($H$1:JV$1)&gt;SUM($F$21:$F23))*(SUM($H$1:JV$1)&lt;=SUM($F$21:$F24))*1,"F"))</f>
        <v>w</v>
      </c>
      <c r="JW24" s="65" t="str">
        <f ca="1">IF(WEEKDAY(JW$6,2)&gt;5,"w",IF(ISERROR(VLOOKUP(JW$6,fériés,1,FALSE)),(SUM($H$1:JW$1)&gt;SUM($F$21:$F23))*(SUM($H$1:JW$1)&lt;=SUM($F$21:$F24))*1,"F"))</f>
        <v>w</v>
      </c>
      <c r="JX24" s="65" t="str">
        <f ca="1">IF(WEEKDAY(JX$6,2)&gt;5,"w",IF(ISERROR(VLOOKUP(JX$6,fériés,1,FALSE)),(SUM($H$1:JX$1)&gt;SUM($F$21:$F23))*(SUM($H$1:JX$1)&lt;=SUM($F$21:$F24))*1,"F"))</f>
        <v>w</v>
      </c>
      <c r="JY24" s="65" t="str">
        <f ca="1">IF(WEEKDAY(JY$6,2)&gt;5,"w",IF(ISERROR(VLOOKUP(JY$6,fériés,1,FALSE)),(SUM($H$1:JY$1)&gt;SUM($F$21:$F23))*(SUM($H$1:JY$1)&lt;=SUM($F$21:$F24))*1,"F"))</f>
        <v>w</v>
      </c>
      <c r="JZ24" s="65" t="str">
        <f ca="1">IF(WEEKDAY(JZ$6,2)&gt;5,"w",IF(ISERROR(VLOOKUP(JZ$6,fériés,1,FALSE)),(SUM($H$1:JZ$1)&gt;SUM($F$21:$F23))*(SUM($H$1:JZ$1)&lt;=SUM($F$21:$F24))*1,"F"))</f>
        <v>w</v>
      </c>
      <c r="KA24" s="65" t="str">
        <f ca="1">IF(WEEKDAY(KA$6,2)&gt;5,"w",IF(ISERROR(VLOOKUP(KA$6,fériés,1,FALSE)),(SUM($H$1:KA$1)&gt;SUM($F$21:$F23))*(SUM($H$1:KA$1)&lt;=SUM($F$21:$F24))*1,"F"))</f>
        <v>w</v>
      </c>
      <c r="KB24" s="65" t="str">
        <f ca="1">IF(WEEKDAY(KB$6,2)&gt;5,"w",IF(ISERROR(VLOOKUP(KB$6,fériés,1,FALSE)),(SUM($H$1:KB$1)&gt;SUM($F$21:$F23))*(SUM($H$1:KB$1)&lt;=SUM($F$21:$F24))*1,"F"))</f>
        <v>w</v>
      </c>
      <c r="KC24" s="65" t="str">
        <f ca="1">IF(WEEKDAY(KC$6,2)&gt;5,"w",IF(ISERROR(VLOOKUP(KC$6,fériés,1,FALSE)),(SUM($H$1:KC$1)&gt;SUM($F$21:$F23))*(SUM($H$1:KC$1)&lt;=SUM($F$21:$F24))*1,"F"))</f>
        <v>w</v>
      </c>
      <c r="KD24" s="65" t="str">
        <f ca="1">IF(WEEKDAY(KD$6,2)&gt;5,"w",IF(ISERROR(VLOOKUP(KD$6,fériés,1,FALSE)),(SUM($H$1:KD$1)&gt;SUM($F$21:$F23))*(SUM($H$1:KD$1)&lt;=SUM($F$21:$F24))*1,"F"))</f>
        <v>w</v>
      </c>
      <c r="KE24" s="65" t="str">
        <f ca="1">IF(WEEKDAY(KE$6,2)&gt;5,"w",IF(ISERROR(VLOOKUP(KE$6,fériés,1,FALSE)),(SUM($H$1:KE$1)&gt;SUM($F$21:$F23))*(SUM($H$1:KE$1)&lt;=SUM($F$21:$F24))*1,"F"))</f>
        <v>w</v>
      </c>
      <c r="KF24" s="65" t="str">
        <f ca="1">IF(WEEKDAY(KF$6,2)&gt;5,"w",IF(ISERROR(VLOOKUP(KF$6,fériés,1,FALSE)),(SUM($H$1:KF$1)&gt;SUM($F$21:$F23))*(SUM($H$1:KF$1)&lt;=SUM($F$21:$F24))*1,"F"))</f>
        <v>w</v>
      </c>
      <c r="KG24" s="65" t="str">
        <f ca="1">IF(WEEKDAY(KG$6,2)&gt;5,"w",IF(ISERROR(VLOOKUP(KG$6,fériés,1,FALSE)),(SUM($H$1:KG$1)&gt;SUM($F$21:$F23))*(SUM($H$1:KG$1)&lt;=SUM($F$21:$F24))*1,"F"))</f>
        <v>w</v>
      </c>
      <c r="KH24" s="65" t="str">
        <f ca="1">IF(WEEKDAY(KH$6,2)&gt;5,"w",IF(ISERROR(VLOOKUP(KH$6,fériés,1,FALSE)),(SUM($H$1:KH$1)&gt;SUM($F$21:$F23))*(SUM($H$1:KH$1)&lt;=SUM($F$21:$F24))*1,"F"))</f>
        <v>w</v>
      </c>
      <c r="KI24" s="65" t="str">
        <f ca="1">IF(WEEKDAY(KI$6,2)&gt;5,"w",IF(ISERROR(VLOOKUP(KI$6,fériés,1,FALSE)),(SUM($H$1:KI$1)&gt;SUM($F$21:$F23))*(SUM($H$1:KI$1)&lt;=SUM($F$21:$F24))*1,"F"))</f>
        <v>w</v>
      </c>
      <c r="KJ24" s="65">
        <f ca="1">IF(WEEKDAY(KJ$6,2)&gt;5,"w",IF(ISERROR(VLOOKUP(KJ$6,fériés,1,FALSE)),(SUM($H$1:KJ$1)&gt;SUM($F$21:$F23))*(SUM($H$1:KJ$1)&lt;=SUM($F$21:$F24))*1,"F"))</f>
        <v>0</v>
      </c>
      <c r="KK24" s="65">
        <f ca="1">IF(WEEKDAY(KK$6,2)&gt;5,"w",IF(ISERROR(VLOOKUP(KK$6,fériés,1,FALSE)),(SUM($H$1:KK$1)&gt;SUM($F$21:$F23))*(SUM($H$1:KK$1)&lt;=SUM($F$21:$F24))*1,"F"))</f>
        <v>0</v>
      </c>
      <c r="KL24" s="65">
        <f ca="1">IF(WEEKDAY(KL$6,2)&gt;5,"w",IF(ISERROR(VLOOKUP(KL$6,fériés,1,FALSE)),(SUM($H$1:KL$1)&gt;SUM($F$21:$F23))*(SUM($H$1:KL$1)&lt;=SUM($F$21:$F24))*1,"F"))</f>
        <v>0</v>
      </c>
      <c r="KM24" s="65">
        <f ca="1">IF(WEEKDAY(KM$6,2)&gt;5,"w",IF(ISERROR(VLOOKUP(KM$6,fériés,1,FALSE)),(SUM($H$1:KM$1)&gt;SUM($F$21:$F23))*(SUM($H$1:KM$1)&lt;=SUM($F$21:$F24))*1,"F"))</f>
        <v>0</v>
      </c>
      <c r="KN24" s="65">
        <f ca="1">IF(WEEKDAY(KN$6,2)&gt;5,"w",IF(ISERROR(VLOOKUP(KN$6,fériés,1,FALSE)),(SUM($H$1:KN$1)&gt;SUM($F$21:$F23))*(SUM($H$1:KN$1)&lt;=SUM($F$21:$F24))*1,"F"))</f>
        <v>0</v>
      </c>
      <c r="KO24" s="65">
        <f ca="1">IF(WEEKDAY(KO$6,2)&gt;5,"w",IF(ISERROR(VLOOKUP(KO$6,fériés,1,FALSE)),(SUM($H$1:KO$1)&gt;SUM($F$21:$F23))*(SUM($H$1:KO$1)&lt;=SUM($F$21:$F24))*1,"F"))</f>
        <v>0</v>
      </c>
      <c r="KP24" s="65">
        <f ca="1">IF(WEEKDAY(KP$6,2)&gt;5,"w",IF(ISERROR(VLOOKUP(KP$6,fériés,1,FALSE)),(SUM($H$1:KP$1)&gt;SUM($F$21:$F23))*(SUM($H$1:KP$1)&lt;=SUM($F$21:$F24))*1,"F"))</f>
        <v>0</v>
      </c>
      <c r="KQ24" s="65">
        <f ca="1">IF(WEEKDAY(KQ$6,2)&gt;5,"w",IF(ISERROR(VLOOKUP(KQ$6,fériés,1,FALSE)),(SUM($H$1:KQ$1)&gt;SUM($F$21:$F23))*(SUM($H$1:KQ$1)&lt;=SUM($F$21:$F24))*1,"F"))</f>
        <v>0</v>
      </c>
      <c r="KR24" s="65">
        <f ca="1">IF(WEEKDAY(KR$6,2)&gt;5,"w",IF(ISERROR(VLOOKUP(KR$6,fériés,1,FALSE)),(SUM($H$1:KR$1)&gt;SUM($F$21:$F23))*(SUM($H$1:KR$1)&lt;=SUM($F$21:$F24))*1,"F"))</f>
        <v>0</v>
      </c>
      <c r="KS24" s="65">
        <f ca="1">IF(WEEKDAY(KS$6,2)&gt;5,"w",IF(ISERROR(VLOOKUP(KS$6,fériés,1,FALSE)),(SUM($H$1:KS$1)&gt;SUM($F$21:$F23))*(SUM($H$1:KS$1)&lt;=SUM($F$21:$F24))*1,"F"))</f>
        <v>0</v>
      </c>
      <c r="KT24" s="65">
        <f ca="1">IF(WEEKDAY(KT$6,2)&gt;5,"w",IF(ISERROR(VLOOKUP(KT$6,fériés,1,FALSE)),(SUM($H$1:KT$1)&gt;SUM($F$21:$F23))*(SUM($H$1:KT$1)&lt;=SUM($F$21:$F24))*1,"F"))</f>
        <v>0</v>
      </c>
      <c r="KU24" s="65">
        <f ca="1">IF(WEEKDAY(KU$6,2)&gt;5,"w",IF(ISERROR(VLOOKUP(KU$6,fériés,1,FALSE)),(SUM($H$1:KU$1)&gt;SUM($F$21:$F23))*(SUM($H$1:KU$1)&lt;=SUM($F$21:$F24))*1,"F"))</f>
        <v>0</v>
      </c>
      <c r="KV24" s="65">
        <f ca="1">IF(WEEKDAY(KV$6,2)&gt;5,"w",IF(ISERROR(VLOOKUP(KV$6,fériés,1,FALSE)),(SUM($H$1:KV$1)&gt;SUM($F$21:$F23))*(SUM($H$1:KV$1)&lt;=SUM($F$21:$F24))*1,"F"))</f>
        <v>0</v>
      </c>
      <c r="KW24" s="65">
        <f ca="1">IF(WEEKDAY(KW$6,2)&gt;5,"w",IF(ISERROR(VLOOKUP(KW$6,fériés,1,FALSE)),(SUM($H$1:KW$1)&gt;SUM($F$21:$F23))*(SUM($H$1:KW$1)&lt;=SUM($F$21:$F24))*1,"F"))</f>
        <v>0</v>
      </c>
      <c r="KX24" s="65">
        <f ca="1">IF(WEEKDAY(KX$6,2)&gt;5,"w",IF(ISERROR(VLOOKUP(KX$6,fériés,1,FALSE)),(SUM($H$1:KX$1)&gt;SUM($F$21:$F23))*(SUM($H$1:KX$1)&lt;=SUM($F$21:$F24))*1,"F"))</f>
        <v>0</v>
      </c>
      <c r="KY24" s="65">
        <f ca="1">IF(WEEKDAY(KY$6,2)&gt;5,"w",IF(ISERROR(VLOOKUP(KY$6,fériés,1,FALSE)),(SUM($H$1:KY$1)&gt;SUM($F$21:$F23))*(SUM($H$1:KY$1)&lt;=SUM($F$21:$F24))*1,"F"))</f>
        <v>0</v>
      </c>
      <c r="KZ24" s="65">
        <f ca="1">IF(WEEKDAY(KZ$6,2)&gt;5,"w",IF(ISERROR(VLOOKUP(KZ$6,fériés,1,FALSE)),(SUM($H$1:KZ$1)&gt;SUM($F$21:$F23))*(SUM($H$1:KZ$1)&lt;=SUM($F$21:$F24))*1,"F"))</f>
        <v>0</v>
      </c>
      <c r="LA24" s="65">
        <f ca="1">IF(WEEKDAY(LA$6,2)&gt;5,"w",IF(ISERROR(VLOOKUP(LA$6,fériés,1,FALSE)),(SUM($H$1:LA$1)&gt;SUM($F$21:$F23))*(SUM($H$1:LA$1)&lt;=SUM($F$21:$F24))*1,"F"))</f>
        <v>0</v>
      </c>
      <c r="LB24" s="65">
        <f ca="1">IF(WEEKDAY(LB$6,2)&gt;5,"w",IF(ISERROR(VLOOKUP(LB$6,fériés,1,FALSE)),(SUM($H$1:LB$1)&gt;SUM($F$21:$F23))*(SUM($H$1:LB$1)&lt;=SUM($F$21:$F24))*1,"F"))</f>
        <v>0</v>
      </c>
      <c r="LC24" s="65">
        <f ca="1">IF(WEEKDAY(LC$6,2)&gt;5,"w",IF(ISERROR(VLOOKUP(LC$6,fériés,1,FALSE)),(SUM($H$1:LC$1)&gt;SUM($F$21:$F23))*(SUM($H$1:LC$1)&lt;=SUM($F$21:$F24))*1,"F"))</f>
        <v>0</v>
      </c>
      <c r="LD24" s="65">
        <f ca="1">IF(WEEKDAY(LD$6,2)&gt;5,"w",IF(ISERROR(VLOOKUP(LD$6,fériés,1,FALSE)),(SUM($H$1:LD$1)&gt;SUM($F$21:$F23))*(SUM($H$1:LD$1)&lt;=SUM($F$21:$F24))*1,"F"))</f>
        <v>0</v>
      </c>
      <c r="LE24" s="65">
        <f ca="1">IF(WEEKDAY(LE$6,2)&gt;5,"w",IF(ISERROR(VLOOKUP(LE$6,fériés,1,FALSE)),(SUM($H$1:LE$1)&gt;SUM($F$21:$F23))*(SUM($H$1:LE$1)&lt;=SUM($F$21:$F24))*1,"F"))</f>
        <v>0</v>
      </c>
      <c r="LF24" s="65">
        <f ca="1">IF(WEEKDAY(LF$6,2)&gt;5,"w",IF(ISERROR(VLOOKUP(LF$6,fériés,1,FALSE)),(SUM($H$1:LF$1)&gt;SUM($F$21:$F23))*(SUM($H$1:LF$1)&lt;=SUM($F$21:$F24))*1,"F"))</f>
        <v>0</v>
      </c>
      <c r="LG24" s="65">
        <f ca="1">IF(WEEKDAY(LG$6,2)&gt;5,"w",IF(ISERROR(VLOOKUP(LG$6,fériés,1,FALSE)),(SUM($H$1:LG$1)&gt;SUM($F$21:$F23))*(SUM($H$1:LG$1)&lt;=SUM($F$21:$F24))*1,"F"))</f>
        <v>0</v>
      </c>
      <c r="LH24" s="65">
        <f ca="1">IF(WEEKDAY(LH$6,2)&gt;5,"w",IF(ISERROR(VLOOKUP(LH$6,fériés,1,FALSE)),(SUM($H$1:LH$1)&gt;SUM($F$21:$F23))*(SUM($H$1:LH$1)&lt;=SUM($F$21:$F24))*1,"F"))</f>
        <v>0</v>
      </c>
      <c r="LI24" s="65">
        <f ca="1">IF(WEEKDAY(LI$6,2)&gt;5,"w",IF(ISERROR(VLOOKUP(LI$6,fériés,1,FALSE)),(SUM($H$1:LI$1)&gt;SUM($F$21:$F23))*(SUM($H$1:LI$1)&lt;=SUM($F$21:$F24))*1,"F"))</f>
        <v>0</v>
      </c>
      <c r="LJ24" s="65">
        <f ca="1">IF(WEEKDAY(LJ$6,2)&gt;5,"w",IF(ISERROR(VLOOKUP(LJ$6,fériés,1,FALSE)),(SUM($H$1:LJ$1)&gt;SUM($F$21:$F23))*(SUM($H$1:LJ$1)&lt;=SUM($F$21:$F24))*1,"F"))</f>
        <v>0</v>
      </c>
      <c r="LK24" s="65">
        <f ca="1">IF(WEEKDAY(LK$6,2)&gt;5,"w",IF(ISERROR(VLOOKUP(LK$6,fériés,1,FALSE)),(SUM($H$1:LK$1)&gt;SUM($F$21:$F23))*(SUM($H$1:LK$1)&lt;=SUM($F$21:$F24))*1,"F"))</f>
        <v>0</v>
      </c>
      <c r="LL24" s="65">
        <f ca="1">IF(WEEKDAY(LL$6,2)&gt;5,"w",IF(ISERROR(VLOOKUP(LL$6,fériés,1,FALSE)),(SUM($H$1:LL$1)&gt;SUM($F$21:$F23))*(SUM($H$1:LL$1)&lt;=SUM($F$21:$F24))*1,"F"))</f>
        <v>0</v>
      </c>
      <c r="LM24" s="65">
        <f ca="1">IF(WEEKDAY(LM$6,2)&gt;5,"w",IF(ISERROR(VLOOKUP(LM$6,fériés,1,FALSE)),(SUM($H$1:LM$1)&gt;SUM($F$21:$F23))*(SUM($H$1:LM$1)&lt;=SUM($F$21:$F24))*1,"F"))</f>
        <v>0</v>
      </c>
      <c r="LN24" s="65">
        <f ca="1">IF(WEEKDAY(LN$6,2)&gt;5,"w",IF(ISERROR(VLOOKUP(LN$6,fériés,1,FALSE)),(SUM($H$1:LN$1)&gt;SUM($F$21:$F23))*(SUM($H$1:LN$1)&lt;=SUM($F$21:$F24))*1,"F"))</f>
        <v>0</v>
      </c>
      <c r="LO24" s="65">
        <f ca="1">IF(WEEKDAY(LO$6,2)&gt;5,"w",IF(ISERROR(VLOOKUP(LO$6,fériés,1,FALSE)),(SUM($H$1:LO$1)&gt;SUM($F$21:$F23))*(SUM($H$1:LO$1)&lt;=SUM($F$21:$F24))*1,"F"))</f>
        <v>0</v>
      </c>
      <c r="LP24" s="65">
        <f ca="1">IF(WEEKDAY(LP$6,2)&gt;5,"w",IF(ISERROR(VLOOKUP(LP$6,fériés,1,FALSE)),(SUM($H$1:LP$1)&gt;SUM($F$21:$F23))*(SUM($H$1:LP$1)&lt;=SUM($F$21:$F24))*1,"F"))</f>
        <v>0</v>
      </c>
      <c r="LQ24" s="65">
        <f ca="1">IF(WEEKDAY(LQ$6,2)&gt;5,"w",IF(ISERROR(VLOOKUP(LQ$6,fériés,1,FALSE)),(SUM($H$1:LQ$1)&gt;SUM($F$21:$F23))*(SUM($H$1:LQ$1)&lt;=SUM($F$21:$F24))*1,"F"))</f>
        <v>0</v>
      </c>
      <c r="LR24" s="65">
        <f ca="1">IF(WEEKDAY(LR$6,2)&gt;5,"w",IF(ISERROR(VLOOKUP(LR$6,fériés,1,FALSE)),(SUM($H$1:LR$1)&gt;SUM($F$21:$F23))*(SUM($H$1:LR$1)&lt;=SUM($F$21:$F24))*1,"F"))</f>
        <v>0</v>
      </c>
      <c r="LS24" s="65">
        <f ca="1">IF(WEEKDAY(LS$6,2)&gt;5,"w",IF(ISERROR(VLOOKUP(LS$6,fériés,1,FALSE)),(SUM($H$1:LS$1)&gt;SUM($F$21:$F23))*(SUM($H$1:LS$1)&lt;=SUM($F$21:$F24))*1,"F"))</f>
        <v>0</v>
      </c>
      <c r="LT24" s="65">
        <f ca="1">IF(WEEKDAY(LT$6,2)&gt;5,"w",IF(ISERROR(VLOOKUP(LT$6,fériés,1,FALSE)),(SUM($H$1:LT$1)&gt;SUM($F$21:$F23))*(SUM($H$1:LT$1)&lt;=SUM($F$21:$F24))*1,"F"))</f>
        <v>0</v>
      </c>
      <c r="LU24" s="65">
        <f ca="1">IF(WEEKDAY(LU$6,2)&gt;5,"w",IF(ISERROR(VLOOKUP(LU$6,fériés,1,FALSE)),(SUM($H$1:LU$1)&gt;SUM($F$21:$F23))*(SUM($H$1:LU$1)&lt;=SUM($F$21:$F24))*1,"F"))</f>
        <v>0</v>
      </c>
      <c r="LV24" s="65">
        <f ca="1">IF(WEEKDAY(LV$6,2)&gt;5,"w",IF(ISERROR(VLOOKUP(LV$6,fériés,1,FALSE)),(SUM($H$1:LV$1)&gt;SUM($F$21:$F23))*(SUM($H$1:LV$1)&lt;=SUM($F$21:$F24))*1,"F"))</f>
        <v>0</v>
      </c>
      <c r="LW24" s="65">
        <f ca="1">IF(WEEKDAY(LW$6,2)&gt;5,"w",IF(ISERROR(VLOOKUP(LW$6,fériés,1,FALSE)),(SUM($H$1:LW$1)&gt;SUM($F$21:$F23))*(SUM($H$1:LW$1)&lt;=SUM($F$21:$F24))*1,"F"))</f>
        <v>0</v>
      </c>
      <c r="LX24" s="65">
        <f ca="1">IF(WEEKDAY(LX$6,2)&gt;5,"w",IF(ISERROR(VLOOKUP(LX$6,fériés,1,FALSE)),(SUM($H$1:LX$1)&gt;SUM($F$21:$F23))*(SUM($H$1:LX$1)&lt;=SUM($F$21:$F24))*1,"F"))</f>
        <v>0</v>
      </c>
      <c r="LY24" s="65">
        <f ca="1">IF(WEEKDAY(LY$6,2)&gt;5,"w",IF(ISERROR(VLOOKUP(LY$6,fériés,1,FALSE)),(SUM($H$1:LY$1)&gt;SUM($F$21:$F23))*(SUM($H$1:LY$1)&lt;=SUM($F$21:$F24))*1,"F"))</f>
        <v>0</v>
      </c>
      <c r="LZ24" s="65">
        <f ca="1">IF(WEEKDAY(LZ$6,2)&gt;5,"w",IF(ISERROR(VLOOKUP(LZ$6,fériés,1,FALSE)),(SUM($H$1:LZ$1)&gt;SUM($F$21:$F23))*(SUM($H$1:LZ$1)&lt;=SUM($F$21:$F24))*1,"F"))</f>
        <v>0</v>
      </c>
      <c r="MA24" s="65">
        <f ca="1">IF(WEEKDAY(MA$6,2)&gt;5,"w",IF(ISERROR(VLOOKUP(MA$6,fériés,1,FALSE)),(SUM($H$1:MA$1)&gt;SUM($F$21:$F23))*(SUM($H$1:MA$1)&lt;=SUM($F$21:$F24))*1,"F"))</f>
        <v>0</v>
      </c>
      <c r="MB24" s="65">
        <f ca="1">IF(WEEKDAY(MB$6,2)&gt;5,"w",IF(ISERROR(VLOOKUP(MB$6,fériés,1,FALSE)),(SUM($H$1:MB$1)&gt;SUM($F$21:$F23))*(SUM($H$1:MB$1)&lt;=SUM($F$21:$F24))*1,"F"))</f>
        <v>0</v>
      </c>
      <c r="MC24" s="65">
        <f ca="1">IF(WEEKDAY(MC$6,2)&gt;5,"w",IF(ISERROR(VLOOKUP(MC$6,fériés,1,FALSE)),(SUM($H$1:MC$1)&gt;SUM($F$21:$F23))*(SUM($H$1:MC$1)&lt;=SUM($F$21:$F24))*1,"F"))</f>
        <v>0</v>
      </c>
      <c r="MD24" s="65">
        <f ca="1">IF(WEEKDAY(MD$6,2)&gt;5,"w",IF(ISERROR(VLOOKUP(MD$6,fériés,1,FALSE)),(SUM($H$1:MD$1)&gt;SUM($F$21:$F23))*(SUM($H$1:MD$1)&lt;=SUM($F$21:$F24))*1,"F"))</f>
        <v>0</v>
      </c>
      <c r="ME24" s="65">
        <f ca="1">IF(WEEKDAY(ME$6,2)&gt;5,"w",IF(ISERROR(VLOOKUP(ME$6,fériés,1,FALSE)),(SUM($H$1:ME$1)&gt;SUM($F$21:$F23))*(SUM($H$1:ME$1)&lt;=SUM($F$21:$F24))*1,"F"))</f>
        <v>0</v>
      </c>
      <c r="MF24" s="65">
        <f ca="1">IF(WEEKDAY(MF$6,2)&gt;5,"w",IF(ISERROR(VLOOKUP(MF$6,fériés,1,FALSE)),(SUM($H$1:MF$1)&gt;SUM($F$21:$F23))*(SUM($H$1:MF$1)&lt;=SUM($F$21:$F24))*1,"F"))</f>
        <v>0</v>
      </c>
      <c r="MG24" s="65">
        <f ca="1">IF(WEEKDAY(MG$6,2)&gt;5,"w",IF(ISERROR(VLOOKUP(MG$6,fériés,1,FALSE)),(SUM($H$1:MG$1)&gt;SUM($F$21:$F23))*(SUM($H$1:MG$1)&lt;=SUM($F$21:$F24))*1,"F"))</f>
        <v>0</v>
      </c>
      <c r="MH24" s="65" t="str">
        <f ca="1">IF(WEEKDAY(MH$6,2)&gt;5,"w",IF(ISERROR(VLOOKUP(MH$6,fériés,1,FALSE)),(SUM($H$1:MH$1)&gt;SUM($F$21:$F23))*(SUM($H$1:MH$1)&lt;=SUM($F$21:$F24))*1,"F"))</f>
        <v>w</v>
      </c>
      <c r="MI24" s="65" t="str">
        <f ca="1">IF(WEEKDAY(MI$6,2)&gt;5,"w",IF(ISERROR(VLOOKUP(MI$6,fériés,1,FALSE)),(SUM($H$1:MI$1)&gt;SUM($F$21:$F23))*(SUM($H$1:MI$1)&lt;=SUM($F$21:$F24))*1,"F"))</f>
        <v>w</v>
      </c>
      <c r="MJ24" s="65" t="str">
        <f ca="1">IF(WEEKDAY(MJ$6,2)&gt;5,"w",IF(ISERROR(VLOOKUP(MJ$6,fériés,1,FALSE)),(SUM($H$1:MJ$1)&gt;SUM($F$21:$F23))*(SUM($H$1:MJ$1)&lt;=SUM($F$21:$F24))*1,"F"))</f>
        <v>w</v>
      </c>
      <c r="MK24" s="65" t="str">
        <f ca="1">IF(WEEKDAY(MK$6,2)&gt;5,"w",IF(ISERROR(VLOOKUP(MK$6,fériés,1,FALSE)),(SUM($H$1:MK$1)&gt;SUM($F$21:$F23))*(SUM($H$1:MK$1)&lt;=SUM($F$21:$F24))*1,"F"))</f>
        <v>w</v>
      </c>
      <c r="ML24" s="65" t="str">
        <f ca="1">IF(WEEKDAY(ML$6,2)&gt;5,"w",IF(ISERROR(VLOOKUP(ML$6,fériés,1,FALSE)),(SUM($H$1:ML$1)&gt;SUM($F$21:$F23))*(SUM($H$1:ML$1)&lt;=SUM($F$21:$F24))*1,"F"))</f>
        <v>w</v>
      </c>
      <c r="MM24" s="65" t="str">
        <f ca="1">IF(WEEKDAY(MM$6,2)&gt;5,"w",IF(ISERROR(VLOOKUP(MM$6,fériés,1,FALSE)),(SUM($H$1:MM$1)&gt;SUM($F$21:$F23))*(SUM($H$1:MM$1)&lt;=SUM($F$21:$F24))*1,"F"))</f>
        <v>w</v>
      </c>
      <c r="MN24" s="65" t="str">
        <f ca="1">IF(WEEKDAY(MN$6,2)&gt;5,"w",IF(ISERROR(VLOOKUP(MN$6,fériés,1,FALSE)),(SUM($H$1:MN$1)&gt;SUM($F$21:$F23))*(SUM($H$1:MN$1)&lt;=SUM($F$21:$F24))*1,"F"))</f>
        <v>w</v>
      </c>
      <c r="MO24" s="65" t="str">
        <f ca="1">IF(WEEKDAY(MO$6,2)&gt;5,"w",IF(ISERROR(VLOOKUP(MO$6,fériés,1,FALSE)),(SUM($H$1:MO$1)&gt;SUM($F$21:$F23))*(SUM($H$1:MO$1)&lt;=SUM($F$21:$F24))*1,"F"))</f>
        <v>w</v>
      </c>
      <c r="MP24" s="65" t="str">
        <f ca="1">IF(WEEKDAY(MP$6,2)&gt;5,"w",IF(ISERROR(VLOOKUP(MP$6,fériés,1,FALSE)),(SUM($H$1:MP$1)&gt;SUM($F$21:$F23))*(SUM($H$1:MP$1)&lt;=SUM($F$21:$F24))*1,"F"))</f>
        <v>w</v>
      </c>
      <c r="MQ24" s="65" t="str">
        <f ca="1">IF(WEEKDAY(MQ$6,2)&gt;5,"w",IF(ISERROR(VLOOKUP(MQ$6,fériés,1,FALSE)),(SUM($H$1:MQ$1)&gt;SUM($F$21:$F23))*(SUM($H$1:MQ$1)&lt;=SUM($F$21:$F24))*1,"F"))</f>
        <v>w</v>
      </c>
      <c r="MR24" s="65" t="str">
        <f ca="1">IF(WEEKDAY(MR$6,2)&gt;5,"w",IF(ISERROR(VLOOKUP(MR$6,fériés,1,FALSE)),(SUM($H$1:MR$1)&gt;SUM($F$21:$F23))*(SUM($H$1:MR$1)&lt;=SUM($F$21:$F24))*1,"F"))</f>
        <v>w</v>
      </c>
      <c r="MS24" s="65" t="str">
        <f ca="1">IF(WEEKDAY(MS$6,2)&gt;5,"w",IF(ISERROR(VLOOKUP(MS$6,fériés,1,FALSE)),(SUM($H$1:MS$1)&gt;SUM($F$21:$F23))*(SUM($H$1:MS$1)&lt;=SUM($F$21:$F24))*1,"F"))</f>
        <v>w</v>
      </c>
      <c r="MT24" s="65" t="str">
        <f ca="1">IF(WEEKDAY(MT$6,2)&gt;5,"w",IF(ISERROR(VLOOKUP(MT$6,fériés,1,FALSE)),(SUM($H$1:MT$1)&gt;SUM($F$21:$F23))*(SUM($H$1:MT$1)&lt;=SUM($F$21:$F24))*1,"F"))</f>
        <v>w</v>
      </c>
      <c r="MU24" s="65" t="str">
        <f ca="1">IF(WEEKDAY(MU$6,2)&gt;5,"w",IF(ISERROR(VLOOKUP(MU$6,fériés,1,FALSE)),(SUM($H$1:MU$1)&gt;SUM($F$21:$F23))*(SUM($H$1:MU$1)&lt;=SUM($F$21:$F24))*1,"F"))</f>
        <v>w</v>
      </c>
      <c r="MV24" s="65" t="str">
        <f ca="1">IF(WEEKDAY(MV$6,2)&gt;5,"w",IF(ISERROR(VLOOKUP(MV$6,fériés,1,FALSE)),(SUM($H$1:MV$1)&gt;SUM($F$21:$F23))*(SUM($H$1:MV$1)&lt;=SUM($F$21:$F24))*1,"F"))</f>
        <v>w</v>
      </c>
      <c r="MW24" s="65" t="str">
        <f ca="1">IF(WEEKDAY(MW$6,2)&gt;5,"w",IF(ISERROR(VLOOKUP(MW$6,fériés,1,FALSE)),(SUM($H$1:MW$1)&gt;SUM($F$21:$F23))*(SUM($H$1:MW$1)&lt;=SUM($F$21:$F24))*1,"F"))</f>
        <v>w</v>
      </c>
      <c r="MX24" s="65" t="str">
        <f ca="1">IF(WEEKDAY(MX$6,2)&gt;5,"w",IF(ISERROR(VLOOKUP(MX$6,fériés,1,FALSE)),(SUM($H$1:MX$1)&gt;SUM($F$21:$F23))*(SUM($H$1:MX$1)&lt;=SUM($F$21:$F24))*1,"F"))</f>
        <v>w</v>
      </c>
      <c r="MY24" s="65" t="str">
        <f ca="1">IF(WEEKDAY(MY$6,2)&gt;5,"w",IF(ISERROR(VLOOKUP(MY$6,fériés,1,FALSE)),(SUM($H$1:MY$1)&gt;SUM($F$21:$F23))*(SUM($H$1:MY$1)&lt;=SUM($F$21:$F24))*1,"F"))</f>
        <v>w</v>
      </c>
      <c r="MZ24" s="65" t="str">
        <f ca="1">IF(WEEKDAY(MZ$6,2)&gt;5,"w",IF(ISERROR(VLOOKUP(MZ$6,fériés,1,FALSE)),(SUM($H$1:MZ$1)&gt;SUM($F$21:$F23))*(SUM($H$1:MZ$1)&lt;=SUM($F$21:$F24))*1,"F"))</f>
        <v>w</v>
      </c>
      <c r="NA24" s="65" t="str">
        <f ca="1">IF(WEEKDAY(NA$6,2)&gt;5,"w",IF(ISERROR(VLOOKUP(NA$6,fériés,1,FALSE)),(SUM($H$1:NA$1)&gt;SUM($F$21:$F23))*(SUM($H$1:NA$1)&lt;=SUM($F$21:$F24))*1,"F"))</f>
        <v>w</v>
      </c>
      <c r="NB24" s="65">
        <f ca="1">IF(WEEKDAY(NB$6,2)&gt;5,"w",IF(ISERROR(VLOOKUP(NB$6,fériés,1,FALSE)),(SUM($H$1:NB$1)&gt;SUM($F$21:$F23))*(SUM($H$1:NB$1)&lt;=SUM($F$21:$F24))*1,"F"))</f>
        <v>0</v>
      </c>
      <c r="NC24" s="65">
        <f ca="1">IF(WEEKDAY(NC$6,2)&gt;5,"w",IF(ISERROR(VLOOKUP(NC$6,fériés,1,FALSE)),(SUM($H$1:NC$1)&gt;SUM($F$21:$F23))*(SUM($H$1:NC$1)&lt;=SUM($F$21:$F24))*1,"F"))</f>
        <v>0</v>
      </c>
      <c r="ND24" s="65">
        <f ca="1">IF(WEEKDAY(ND$6,2)&gt;5,"w",IF(ISERROR(VLOOKUP(ND$6,fériés,1,FALSE)),(SUM($H$1:ND$1)&gt;SUM($F$21:$F23))*(SUM($H$1:ND$1)&lt;=SUM($F$21:$F24))*1,"F"))</f>
        <v>0</v>
      </c>
      <c r="NE24" s="65">
        <f ca="1">IF(WEEKDAY(NE$6,2)&gt;5,"w",IF(ISERROR(VLOOKUP(NE$6,fériés,1,FALSE)),(SUM($H$1:NE$1)&gt;SUM($F$21:$F23))*(SUM($H$1:NE$1)&lt;=SUM($F$21:$F24))*1,"F"))</f>
        <v>0</v>
      </c>
      <c r="NF24" s="65">
        <f ca="1">IF(WEEKDAY(NF$6,2)&gt;5,"w",IF(ISERROR(VLOOKUP(NF$6,fériés,1,FALSE)),(SUM($H$1:NF$1)&gt;SUM($F$21:$F23))*(SUM($H$1:NF$1)&lt;=SUM($F$21:$F24))*1,"F"))</f>
        <v>0</v>
      </c>
      <c r="NG24" s="65">
        <f ca="1">IF(WEEKDAY(NG$6,2)&gt;5,"w",IF(ISERROR(VLOOKUP(NG$6,fériés,1,FALSE)),(SUM($H$1:NG$1)&gt;SUM($F$21:$F23))*(SUM($H$1:NG$1)&lt;=SUM($F$21:$F24))*1,"F"))</f>
        <v>0</v>
      </c>
      <c r="NH24" s="65">
        <f ca="1">IF(WEEKDAY(NH$6,2)&gt;5,"w",IF(ISERROR(VLOOKUP(NH$6,fériés,1,FALSE)),(SUM($H$1:NH$1)&gt;SUM($F$21:$F23))*(SUM($H$1:NH$1)&lt;=SUM($F$21:$F24))*1,"F"))</f>
        <v>0</v>
      </c>
      <c r="NI24" s="65">
        <f ca="1">IF(WEEKDAY(NI$6,2)&gt;5,"w",IF(ISERROR(VLOOKUP(NI$6,fériés,1,FALSE)),(SUM($H$1:NI$1)&gt;SUM($F$21:$F23))*(SUM($H$1:NI$1)&lt;=SUM($F$21:$F24))*1,"F"))</f>
        <v>0</v>
      </c>
      <c r="NJ24" s="65">
        <f ca="1">IF(WEEKDAY(NJ$6,2)&gt;5,"w",IF(ISERROR(VLOOKUP(NJ$6,fériés,1,FALSE)),(SUM($H$1:NJ$1)&gt;SUM($F$21:$F23))*(SUM($H$1:NJ$1)&lt;=SUM($F$21:$F24))*1,"F"))</f>
        <v>0</v>
      </c>
      <c r="NK24" s="65">
        <f ca="1">IF(WEEKDAY(NK$6,2)&gt;5,"w",IF(ISERROR(VLOOKUP(NK$6,fériés,1,FALSE)),(SUM($H$1:NK$1)&gt;SUM($F$21:$F23))*(SUM($H$1:NK$1)&lt;=SUM($F$21:$F24))*1,"F"))</f>
        <v>0</v>
      </c>
      <c r="NL24" s="65">
        <f ca="1">IF(WEEKDAY(NL$6,2)&gt;5,"w",IF(ISERROR(VLOOKUP(NL$6,fériés,1,FALSE)),(SUM($H$1:NL$1)&gt;SUM($F$21:$F23))*(SUM($H$1:NL$1)&lt;=SUM($F$21:$F24))*1,"F"))</f>
        <v>0</v>
      </c>
      <c r="NM24" s="65">
        <f ca="1">IF(WEEKDAY(NM$6,2)&gt;5,"w",IF(ISERROR(VLOOKUP(NM$6,fériés,1,FALSE)),(SUM($H$1:NM$1)&gt;SUM($F$21:$F23))*(SUM($H$1:NM$1)&lt;=SUM($F$21:$F24))*1,"F"))</f>
        <v>0</v>
      </c>
      <c r="NN24" s="65">
        <f ca="1">IF(WEEKDAY(NN$6,2)&gt;5,"w",IF(ISERROR(VLOOKUP(NN$6,fériés,1,FALSE)),(SUM($H$1:NN$1)&gt;SUM($F$21:$F23))*(SUM($H$1:NN$1)&lt;=SUM($F$21:$F24))*1,"F"))</f>
        <v>0</v>
      </c>
      <c r="NO24" s="65">
        <f ca="1">IF(WEEKDAY(NO$6,2)&gt;5,"w",IF(ISERROR(VLOOKUP(NO$6,fériés,1,FALSE)),(SUM($H$1:NO$1)&gt;SUM($F$21:$F23))*(SUM($H$1:NO$1)&lt;=SUM($F$21:$F24))*1,"F"))</f>
        <v>0</v>
      </c>
      <c r="NP24" s="65">
        <f ca="1">IF(WEEKDAY(NP$6,2)&gt;5,"w",IF(ISERROR(VLOOKUP(NP$6,fériés,1,FALSE)),(SUM($H$1:NP$1)&gt;SUM($F$21:$F23))*(SUM($H$1:NP$1)&lt;=SUM($F$21:$F24))*1,"F"))</f>
        <v>0</v>
      </c>
      <c r="NQ24" s="65">
        <f ca="1">IF(WEEKDAY(NQ$6,2)&gt;5,"w",IF(ISERROR(VLOOKUP(NQ$6,fériés,1,FALSE)),(SUM($H$1:NQ$1)&gt;SUM($F$21:$F23))*(SUM($H$1:NQ$1)&lt;=SUM($F$21:$F24))*1,"F"))</f>
        <v>0</v>
      </c>
      <c r="NR24" s="65">
        <f ca="1">IF(WEEKDAY(NR$6,2)&gt;5,"w",IF(ISERROR(VLOOKUP(NR$6,fériés,1,FALSE)),(SUM($H$1:NR$1)&gt;SUM($F$21:$F23))*(SUM($H$1:NR$1)&lt;=SUM($F$21:$F24))*1,"F"))</f>
        <v>0</v>
      </c>
      <c r="NS24" s="65">
        <f ca="1">IF(WEEKDAY(NS$6,2)&gt;5,"w",IF(ISERROR(VLOOKUP(NS$6,fériés,1,FALSE)),(SUM($H$1:NS$1)&gt;SUM($F$21:$F23))*(SUM($H$1:NS$1)&lt;=SUM($F$21:$F24))*1,"F"))</f>
        <v>0</v>
      </c>
      <c r="NT24" s="65">
        <f ca="1">IF(WEEKDAY(NT$6,2)&gt;5,"w",IF(ISERROR(VLOOKUP(NT$6,fériés,1,FALSE)),(SUM($H$1:NT$1)&gt;SUM($F$21:$F23))*(SUM($H$1:NT$1)&lt;=SUM($F$21:$F24))*1,"F"))</f>
        <v>0</v>
      </c>
      <c r="NU24" s="65">
        <f ca="1">IF(WEEKDAY(NU$6,2)&gt;5,"w",IF(ISERROR(VLOOKUP(NU$6,fériés,1,FALSE)),(SUM($H$1:NU$1)&gt;SUM($F$21:$F23))*(SUM($H$1:NU$1)&lt;=SUM($F$21:$F24))*1,"F"))</f>
        <v>0</v>
      </c>
      <c r="NV24" s="65">
        <f ca="1">IF(WEEKDAY(NV$6,2)&gt;5,"w",IF(ISERROR(VLOOKUP(NV$6,fériés,1,FALSE)),(SUM($H$1:NV$1)&gt;SUM($F$21:$F23))*(SUM($H$1:NV$1)&lt;=SUM($F$21:$F24))*1,"F"))</f>
        <v>0</v>
      </c>
      <c r="NW24" s="65">
        <f ca="1">IF(WEEKDAY(NW$6,2)&gt;5,"w",IF(ISERROR(VLOOKUP(NW$6,fériés,1,FALSE)),(SUM($H$1:NW$1)&gt;SUM($F$21:$F23))*(SUM($H$1:NW$1)&lt;=SUM($F$21:$F24))*1,"F"))</f>
        <v>0</v>
      </c>
      <c r="NX24" s="65">
        <f ca="1">IF(WEEKDAY(NX$6,2)&gt;5,"w",IF(ISERROR(VLOOKUP(NX$6,fériés,1,FALSE)),(SUM($H$1:NX$1)&gt;SUM($F$21:$F23))*(SUM($H$1:NX$1)&lt;=SUM($F$21:$F24))*1,"F"))</f>
        <v>0</v>
      </c>
      <c r="NY24" s="65">
        <f ca="1">IF(WEEKDAY(NY$6,2)&gt;5,"w",IF(ISERROR(VLOOKUP(NY$6,fériés,1,FALSE)),(SUM($H$1:NY$1)&gt;SUM($F$21:$F23))*(SUM($H$1:NY$1)&lt;=SUM($F$21:$F24))*1,"F"))</f>
        <v>0</v>
      </c>
      <c r="NZ24" s="65">
        <f ca="1">IF(WEEKDAY(NZ$6,2)&gt;5,"w",IF(ISERROR(VLOOKUP(NZ$6,fériés,1,FALSE)),(SUM($H$1:NZ$1)&gt;SUM($F$21:$F23))*(SUM($H$1:NZ$1)&lt;=SUM($F$21:$F24))*1,"F"))</f>
        <v>0</v>
      </c>
      <c r="OA24" s="65">
        <f ca="1">IF(WEEKDAY(OA$6,2)&gt;5,"w",IF(ISERROR(VLOOKUP(OA$6,fériés,1,FALSE)),(SUM($H$1:OA$1)&gt;SUM($F$21:$F23))*(SUM($H$1:OA$1)&lt;=SUM($F$21:$F24))*1,"F"))</f>
        <v>0</v>
      </c>
      <c r="OB24" s="65">
        <f ca="1">IF(WEEKDAY(OB$6,2)&gt;5,"w",IF(ISERROR(VLOOKUP(OB$6,fériés,1,FALSE)),(SUM($H$1:OB$1)&gt;SUM($F$21:$F23))*(SUM($H$1:OB$1)&lt;=SUM($F$21:$F24))*1,"F"))</f>
        <v>0</v>
      </c>
      <c r="OC24" s="65">
        <f ca="1">IF(WEEKDAY(OC$6,2)&gt;5,"w",IF(ISERROR(VLOOKUP(OC$6,fériés,1,FALSE)),(SUM($H$1:OC$1)&gt;SUM($F$21:$F23))*(SUM($H$1:OC$1)&lt;=SUM($F$21:$F24))*1,"F"))</f>
        <v>0</v>
      </c>
      <c r="OD24" s="65">
        <f ca="1">IF(WEEKDAY(OD$6,2)&gt;5,"w",IF(ISERROR(VLOOKUP(OD$6,fériés,1,FALSE)),(SUM($H$1:OD$1)&gt;SUM($F$21:$F23))*(SUM($H$1:OD$1)&lt;=SUM($F$21:$F24))*1,"F"))</f>
        <v>0</v>
      </c>
      <c r="OE24" s="65">
        <f ca="1">IF(WEEKDAY(OE$6,2)&gt;5,"w",IF(ISERROR(VLOOKUP(OE$6,fériés,1,FALSE)),(SUM($H$1:OE$1)&gt;SUM($F$21:$F23))*(SUM($H$1:OE$1)&lt;=SUM($F$21:$F24))*1,"F"))</f>
        <v>0</v>
      </c>
      <c r="OF24" s="65">
        <f ca="1">IF(WEEKDAY(OF$6,2)&gt;5,"w",IF(ISERROR(VLOOKUP(OF$6,fériés,1,FALSE)),(SUM($H$1:OF$1)&gt;SUM($F$21:$F23))*(SUM($H$1:OF$1)&lt;=SUM($F$21:$F24))*1,"F"))</f>
        <v>0</v>
      </c>
      <c r="OG24" s="65">
        <f ca="1">IF(WEEKDAY(OG$6,2)&gt;5,"w",IF(ISERROR(VLOOKUP(OG$6,fériés,1,FALSE)),(SUM($H$1:OG$1)&gt;SUM($F$21:$F23))*(SUM($H$1:OG$1)&lt;=SUM($F$21:$F24))*1,"F"))</f>
        <v>0</v>
      </c>
      <c r="OH24" s="65">
        <f ca="1">IF(WEEKDAY(OH$6,2)&gt;5,"w",IF(ISERROR(VLOOKUP(OH$6,fériés,1,FALSE)),(SUM($H$1:OH$1)&gt;SUM($F$21:$F23))*(SUM($H$1:OH$1)&lt;=SUM($F$21:$F24))*1,"F"))</f>
        <v>0</v>
      </c>
      <c r="OI24" s="65">
        <f ca="1">IF(WEEKDAY(OI$6,2)&gt;5,"w",IF(ISERROR(VLOOKUP(OI$6,fériés,1,FALSE)),(SUM($H$1:OI$1)&gt;SUM($F$21:$F23))*(SUM($H$1:OI$1)&lt;=SUM($F$21:$F24))*1,"F"))</f>
        <v>0</v>
      </c>
      <c r="OJ24" s="65">
        <f ca="1">IF(WEEKDAY(OJ$6,2)&gt;5,"w",IF(ISERROR(VLOOKUP(OJ$6,fériés,1,FALSE)),(SUM($H$1:OJ$1)&gt;SUM($F$21:$F23))*(SUM($H$1:OJ$1)&lt;=SUM($F$21:$F24))*1,"F"))</f>
        <v>0</v>
      </c>
      <c r="OK24" s="65">
        <f ca="1">IF(WEEKDAY(OK$6,2)&gt;5,"w",IF(ISERROR(VLOOKUP(OK$6,fériés,1,FALSE)),(SUM($H$1:OK$1)&gt;SUM($F$21:$F23))*(SUM($H$1:OK$1)&lt;=SUM($F$21:$F24))*1,"F"))</f>
        <v>0</v>
      </c>
      <c r="OL24" s="65">
        <f ca="1">IF(WEEKDAY(OL$6,2)&gt;5,"w",IF(ISERROR(VLOOKUP(OL$6,fériés,1,FALSE)),(SUM($H$1:OL$1)&gt;SUM($F$21:$F23))*(SUM($H$1:OL$1)&lt;=SUM($F$21:$F24))*1,"F"))</f>
        <v>0</v>
      </c>
      <c r="OM24" s="65">
        <f ca="1">IF(WEEKDAY(OM$6,2)&gt;5,"w",IF(ISERROR(VLOOKUP(OM$6,fériés,1,FALSE)),(SUM($H$1:OM$1)&gt;SUM($F$21:$F23))*(SUM($H$1:OM$1)&lt;=SUM($F$21:$F24))*1,"F"))</f>
        <v>0</v>
      </c>
      <c r="ON24" s="65">
        <f ca="1">IF(WEEKDAY(ON$6,2)&gt;5,"w",IF(ISERROR(VLOOKUP(ON$6,fériés,1,FALSE)),(SUM($H$1:ON$1)&gt;SUM($F$21:$F23))*(SUM($H$1:ON$1)&lt;=SUM($F$21:$F24))*1,"F"))</f>
        <v>0</v>
      </c>
      <c r="OO24" s="65">
        <f ca="1">IF(WEEKDAY(OO$6,2)&gt;5,"w",IF(ISERROR(VLOOKUP(OO$6,fériés,1,FALSE)),(SUM($H$1:OO$1)&gt;SUM($F$21:$F23))*(SUM($H$1:OO$1)&lt;=SUM($F$21:$F24))*1,"F"))</f>
        <v>0</v>
      </c>
      <c r="OP24" s="65">
        <f ca="1">IF(WEEKDAY(OP$6,2)&gt;5,"w",IF(ISERROR(VLOOKUP(OP$6,fériés,1,FALSE)),(SUM($H$1:OP$1)&gt;SUM($F$21:$F23))*(SUM($H$1:OP$1)&lt;=SUM($F$21:$F24))*1,"F"))</f>
        <v>0</v>
      </c>
      <c r="OQ24" s="65">
        <f ca="1">IF(WEEKDAY(OQ$6,2)&gt;5,"w",IF(ISERROR(VLOOKUP(OQ$6,fériés,1,FALSE)),(SUM($H$1:OQ$1)&gt;SUM($F$21:$F23))*(SUM($H$1:OQ$1)&lt;=SUM($F$21:$F24))*1,"F"))</f>
        <v>0</v>
      </c>
      <c r="OR24" s="65">
        <f ca="1">IF(WEEKDAY(OR$6,2)&gt;5,"w",IF(ISERROR(VLOOKUP(OR$6,fériés,1,FALSE)),(SUM($H$1:OR$1)&gt;SUM($F$21:$F23))*(SUM($H$1:OR$1)&lt;=SUM($F$21:$F24))*1,"F"))</f>
        <v>0</v>
      </c>
      <c r="OS24" s="65">
        <f ca="1">IF(WEEKDAY(OS$6,2)&gt;5,"w",IF(ISERROR(VLOOKUP(OS$6,fériés,1,FALSE)),(SUM($H$1:OS$1)&gt;SUM($F$21:$F23))*(SUM($H$1:OS$1)&lt;=SUM($F$21:$F24))*1,"F"))</f>
        <v>0</v>
      </c>
      <c r="OT24" s="65">
        <f ca="1">IF(WEEKDAY(OT$6,2)&gt;5,"w",IF(ISERROR(VLOOKUP(OT$6,fériés,1,FALSE)),(SUM($H$1:OT$1)&gt;SUM($F$21:$F23))*(SUM($H$1:OT$1)&lt;=SUM($F$21:$F24))*1,"F"))</f>
        <v>0</v>
      </c>
      <c r="OU24" s="65">
        <f ca="1">IF(WEEKDAY(OU$6,2)&gt;5,"w",IF(ISERROR(VLOOKUP(OU$6,fériés,1,FALSE)),(SUM($H$1:OU$1)&gt;SUM($F$21:$F23))*(SUM($H$1:OU$1)&lt;=SUM($F$21:$F24))*1,"F"))</f>
        <v>0</v>
      </c>
      <c r="OV24" s="65">
        <f ca="1">IF(WEEKDAY(OV$6,2)&gt;5,"w",IF(ISERROR(VLOOKUP(OV$6,fériés,1,FALSE)),(SUM($H$1:OV$1)&gt;SUM($F$21:$F23))*(SUM($H$1:OV$1)&lt;=SUM($F$21:$F24))*1,"F"))</f>
        <v>0</v>
      </c>
      <c r="OW24" s="65">
        <f ca="1">IF(WEEKDAY(OW$6,2)&gt;5,"w",IF(ISERROR(VLOOKUP(OW$6,fériés,1,FALSE)),(SUM($H$1:OW$1)&gt;SUM($F$21:$F23))*(SUM($H$1:OW$1)&lt;=SUM($F$21:$F24))*1,"F"))</f>
        <v>0</v>
      </c>
      <c r="OX24" s="65">
        <f ca="1">IF(WEEKDAY(OX$6,2)&gt;5,"w",IF(ISERROR(VLOOKUP(OX$6,fériés,1,FALSE)),(SUM($H$1:OX$1)&gt;SUM($F$21:$F23))*(SUM($H$1:OX$1)&lt;=SUM($F$21:$F24))*1,"F"))</f>
        <v>0</v>
      </c>
      <c r="OY24" s="65">
        <f ca="1">IF(WEEKDAY(OY$6,2)&gt;5,"w",IF(ISERROR(VLOOKUP(OY$6,fériés,1,FALSE)),(SUM($H$1:OY$1)&gt;SUM($F$21:$F23))*(SUM($H$1:OY$1)&lt;=SUM($F$21:$F24))*1,"F"))</f>
        <v>0</v>
      </c>
      <c r="OZ24" s="65" t="str">
        <f ca="1">IF(WEEKDAY(OZ$6,2)&gt;5,"w",IF(ISERROR(VLOOKUP(OZ$6,fériés,1,FALSE)),(SUM($H$1:OZ$1)&gt;SUM($F$21:$F23))*(SUM($H$1:OZ$1)&lt;=SUM($F$21:$F24))*1,"F"))</f>
        <v>w</v>
      </c>
      <c r="PA24" s="65" t="str">
        <f ca="1">IF(WEEKDAY(PA$6,2)&gt;5,"w",IF(ISERROR(VLOOKUP(PA$6,fériés,1,FALSE)),(SUM($H$1:PA$1)&gt;SUM($F$21:$F23))*(SUM($H$1:PA$1)&lt;=SUM($F$21:$F24))*1,"F"))</f>
        <v>w</v>
      </c>
      <c r="PB24" s="65" t="str">
        <f ca="1">IF(WEEKDAY(PB$6,2)&gt;5,"w",IF(ISERROR(VLOOKUP(PB$6,fériés,1,FALSE)),(SUM($H$1:PB$1)&gt;SUM($F$21:$F23))*(SUM($H$1:PB$1)&lt;=SUM($F$21:$F24))*1,"F"))</f>
        <v>w</v>
      </c>
      <c r="PC24" s="65" t="str">
        <f ca="1">IF(WEEKDAY(PC$6,2)&gt;5,"w",IF(ISERROR(VLOOKUP(PC$6,fériés,1,FALSE)),(SUM($H$1:PC$1)&gt;SUM($F$21:$F23))*(SUM($H$1:PC$1)&lt;=SUM($F$21:$F24))*1,"F"))</f>
        <v>w</v>
      </c>
      <c r="PD24" s="65" t="str">
        <f ca="1">IF(WEEKDAY(PD$6,2)&gt;5,"w",IF(ISERROR(VLOOKUP(PD$6,fériés,1,FALSE)),(SUM($H$1:PD$1)&gt;SUM($F$21:$F23))*(SUM($H$1:PD$1)&lt;=SUM($F$21:$F24))*1,"F"))</f>
        <v>w</v>
      </c>
      <c r="PE24" s="65" t="str">
        <f ca="1">IF(WEEKDAY(PE$6,2)&gt;5,"w",IF(ISERROR(VLOOKUP(PE$6,fériés,1,FALSE)),(SUM($H$1:PE$1)&gt;SUM($F$21:$F23))*(SUM($H$1:PE$1)&lt;=SUM($F$21:$F24))*1,"F"))</f>
        <v>w</v>
      </c>
      <c r="PF24" s="65" t="str">
        <f ca="1">IF(WEEKDAY(PF$6,2)&gt;5,"w",IF(ISERROR(VLOOKUP(PF$6,fériés,1,FALSE)),(SUM($H$1:PF$1)&gt;SUM($F$21:$F23))*(SUM($H$1:PF$1)&lt;=SUM($F$21:$F24))*1,"F"))</f>
        <v>w</v>
      </c>
      <c r="PG24" s="65" t="str">
        <f ca="1">IF(WEEKDAY(PG$6,2)&gt;5,"w",IF(ISERROR(VLOOKUP(PG$6,fériés,1,FALSE)),(SUM($H$1:PG$1)&gt;SUM($F$21:$F23))*(SUM($H$1:PG$1)&lt;=SUM($F$21:$F24))*1,"F"))</f>
        <v>w</v>
      </c>
      <c r="PH24" s="65" t="str">
        <f ca="1">IF(WEEKDAY(PH$6,2)&gt;5,"w",IF(ISERROR(VLOOKUP(PH$6,fériés,1,FALSE)),(SUM($H$1:PH$1)&gt;SUM($F$21:$F23))*(SUM($H$1:PH$1)&lt;=SUM($F$21:$F24))*1,"F"))</f>
        <v>w</v>
      </c>
      <c r="PI24" s="65" t="str">
        <f ca="1">IF(WEEKDAY(PI$6,2)&gt;5,"w",IF(ISERROR(VLOOKUP(PI$6,fériés,1,FALSE)),(SUM($H$1:PI$1)&gt;SUM($F$21:$F23))*(SUM($H$1:PI$1)&lt;=SUM($F$21:$F24))*1,"F"))</f>
        <v>w</v>
      </c>
      <c r="PJ24" s="65" t="str">
        <f ca="1">IF(WEEKDAY(PJ$6,2)&gt;5,"w",IF(ISERROR(VLOOKUP(PJ$6,fériés,1,FALSE)),(SUM($H$1:PJ$1)&gt;SUM($F$21:$F23))*(SUM($H$1:PJ$1)&lt;=SUM($F$21:$F24))*1,"F"))</f>
        <v>w</v>
      </c>
      <c r="PK24" s="65" t="str">
        <f ca="1">IF(WEEKDAY(PK$6,2)&gt;5,"w",IF(ISERROR(VLOOKUP(PK$6,fériés,1,FALSE)),(SUM($H$1:PK$1)&gt;SUM($F$21:$F23))*(SUM($H$1:PK$1)&lt;=SUM($F$21:$F24))*1,"F"))</f>
        <v>w</v>
      </c>
      <c r="PL24" s="65" t="str">
        <f ca="1">IF(WEEKDAY(PL$6,2)&gt;5,"w",IF(ISERROR(VLOOKUP(PL$6,fériés,1,FALSE)),(SUM($H$1:PL$1)&gt;SUM($F$21:$F23))*(SUM($H$1:PL$1)&lt;=SUM($F$21:$F24))*1,"F"))</f>
        <v>w</v>
      </c>
      <c r="PM24" s="65" t="str">
        <f ca="1">IF(WEEKDAY(PM$6,2)&gt;5,"w",IF(ISERROR(VLOOKUP(PM$6,fériés,1,FALSE)),(SUM($H$1:PM$1)&gt;SUM($F$21:$F23))*(SUM($H$1:PM$1)&lt;=SUM($F$21:$F24))*1,"F"))</f>
        <v>w</v>
      </c>
      <c r="PN24" s="65" t="str">
        <f ca="1">IF(WEEKDAY(PN$6,2)&gt;5,"w",IF(ISERROR(VLOOKUP(PN$6,fériés,1,FALSE)),(SUM($H$1:PN$1)&gt;SUM($F$21:$F23))*(SUM($H$1:PN$1)&lt;=SUM($F$21:$F24))*1,"F"))</f>
        <v>w</v>
      </c>
      <c r="PO24" s="65" t="str">
        <f ca="1">IF(WEEKDAY(PO$6,2)&gt;5,"w",IF(ISERROR(VLOOKUP(PO$6,fériés,1,FALSE)),(SUM($H$1:PO$1)&gt;SUM($F$21:$F23))*(SUM($H$1:PO$1)&lt;=SUM($F$21:$F24))*1,"F"))</f>
        <v>w</v>
      </c>
      <c r="PP24" s="65" t="str">
        <f ca="1">IF(WEEKDAY(PP$6,2)&gt;5,"w",IF(ISERROR(VLOOKUP(PP$6,fériés,1,FALSE)),(SUM($H$1:PP$1)&gt;SUM($F$21:$F23))*(SUM($H$1:PP$1)&lt;=SUM($F$21:$F24))*1,"F"))</f>
        <v>w</v>
      </c>
      <c r="PQ24" s="65" t="str">
        <f ca="1">IF(WEEKDAY(PQ$6,2)&gt;5,"w",IF(ISERROR(VLOOKUP(PQ$6,fériés,1,FALSE)),(SUM($H$1:PQ$1)&gt;SUM($F$21:$F23))*(SUM($H$1:PQ$1)&lt;=SUM($F$21:$F24))*1,"F"))</f>
        <v>w</v>
      </c>
      <c r="PR24" s="65" t="str">
        <f ca="1">IF(WEEKDAY(PR$6,2)&gt;5,"w",IF(ISERROR(VLOOKUP(PR$6,fériés,1,FALSE)),(SUM($H$1:PR$1)&gt;SUM($F$21:$F23))*(SUM($H$1:PR$1)&lt;=SUM($F$21:$F24))*1,"F"))</f>
        <v>w</v>
      </c>
      <c r="PS24" s="65" t="str">
        <f ca="1">IF(WEEKDAY(PS$6,2)&gt;5,"w",IF(ISERROR(VLOOKUP(PS$6,fériés,1,FALSE)),(SUM($H$1:PS$1)&gt;SUM($F$21:$F23))*(SUM($H$1:PS$1)&lt;=SUM($F$21:$F24))*1,"F"))</f>
        <v>w</v>
      </c>
      <c r="PT24" s="65">
        <f ca="1">IF(WEEKDAY(PT$6,2)&gt;5,"w",IF(ISERROR(VLOOKUP(PT$6,fériés,1,FALSE)),(SUM($H$1:PT$1)&gt;SUM($F$21:$F23))*(SUM($H$1:PT$1)&lt;=SUM($F$21:$F24))*1,"F"))</f>
        <v>0</v>
      </c>
      <c r="PU24" s="65">
        <f ca="1">IF(WEEKDAY(PU$6,2)&gt;5,"w",IF(ISERROR(VLOOKUP(PU$6,fériés,1,FALSE)),(SUM($H$1:PU$1)&gt;SUM($F$21:$F23))*(SUM($H$1:PU$1)&lt;=SUM($F$21:$F24))*1,"F"))</f>
        <v>0</v>
      </c>
      <c r="PV24" s="65">
        <f ca="1">IF(WEEKDAY(PV$6,2)&gt;5,"w",IF(ISERROR(VLOOKUP(PV$6,fériés,1,FALSE)),(SUM($H$1:PV$1)&gt;SUM($F$21:$F23))*(SUM($H$1:PV$1)&lt;=SUM($F$21:$F24))*1,"F"))</f>
        <v>0</v>
      </c>
      <c r="PW24" s="65">
        <f ca="1">IF(WEEKDAY(PW$6,2)&gt;5,"w",IF(ISERROR(VLOOKUP(PW$6,fériés,1,FALSE)),(SUM($H$1:PW$1)&gt;SUM($F$21:$F23))*(SUM($H$1:PW$1)&lt;=SUM($F$21:$F24))*1,"F"))</f>
        <v>0</v>
      </c>
      <c r="PX24" s="65">
        <f ca="1">IF(WEEKDAY(PX$6,2)&gt;5,"w",IF(ISERROR(VLOOKUP(PX$6,fériés,1,FALSE)),(SUM($H$1:PX$1)&gt;SUM($F$21:$F23))*(SUM($H$1:PX$1)&lt;=SUM($F$21:$F24))*1,"F"))</f>
        <v>0</v>
      </c>
      <c r="PY24" s="65">
        <f ca="1">IF(WEEKDAY(PY$6,2)&gt;5,"w",IF(ISERROR(VLOOKUP(PY$6,fériés,1,FALSE)),(SUM($H$1:PY$1)&gt;SUM($F$21:$F23))*(SUM($H$1:PY$1)&lt;=SUM($F$21:$F24))*1,"F"))</f>
        <v>0</v>
      </c>
      <c r="PZ24" s="65">
        <f ca="1">IF(WEEKDAY(PZ$6,2)&gt;5,"w",IF(ISERROR(VLOOKUP(PZ$6,fériés,1,FALSE)),(SUM($H$1:PZ$1)&gt;SUM($F$21:$F23))*(SUM($H$1:PZ$1)&lt;=SUM($F$21:$F24))*1,"F"))</f>
        <v>0</v>
      </c>
      <c r="QA24" s="65">
        <f ca="1">IF(WEEKDAY(QA$6,2)&gt;5,"w",IF(ISERROR(VLOOKUP(QA$6,fériés,1,FALSE)),(SUM($H$1:QA$1)&gt;SUM($F$21:$F23))*(SUM($H$1:QA$1)&lt;=SUM($F$21:$F24))*1,"F"))</f>
        <v>0</v>
      </c>
      <c r="QB24" s="65">
        <f ca="1">IF(WEEKDAY(QB$6,2)&gt;5,"w",IF(ISERROR(VLOOKUP(QB$6,fériés,1,FALSE)),(SUM($H$1:QB$1)&gt;SUM($F$21:$F23))*(SUM($H$1:QB$1)&lt;=SUM($F$21:$F24))*1,"F"))</f>
        <v>0</v>
      </c>
      <c r="QC24" s="65">
        <f ca="1">IF(WEEKDAY(QC$6,2)&gt;5,"w",IF(ISERROR(VLOOKUP(QC$6,fériés,1,FALSE)),(SUM($H$1:QC$1)&gt;SUM($F$21:$F23))*(SUM($H$1:QC$1)&lt;=SUM($F$21:$F24))*1,"F"))</f>
        <v>0</v>
      </c>
      <c r="QD24" s="65">
        <f ca="1">IF(WEEKDAY(QD$6,2)&gt;5,"w",IF(ISERROR(VLOOKUP(QD$6,fériés,1,FALSE)),(SUM($H$1:QD$1)&gt;SUM($F$21:$F23))*(SUM($H$1:QD$1)&lt;=SUM($F$21:$F24))*1,"F"))</f>
        <v>0</v>
      </c>
      <c r="QE24" s="65">
        <f ca="1">IF(WEEKDAY(QE$6,2)&gt;5,"w",IF(ISERROR(VLOOKUP(QE$6,fériés,1,FALSE)),(SUM($H$1:QE$1)&gt;SUM($F$21:$F23))*(SUM($H$1:QE$1)&lt;=SUM($F$21:$F24))*1,"F"))</f>
        <v>0</v>
      </c>
      <c r="QF24" s="65">
        <f ca="1">IF(WEEKDAY(QF$6,2)&gt;5,"w",IF(ISERROR(VLOOKUP(QF$6,fériés,1,FALSE)),(SUM($H$1:QF$1)&gt;SUM($F$21:$F23))*(SUM($H$1:QF$1)&lt;=SUM($F$21:$F24))*1,"F"))</f>
        <v>0</v>
      </c>
      <c r="QG24" s="65">
        <f ca="1">IF(WEEKDAY(QG$6,2)&gt;5,"w",IF(ISERROR(VLOOKUP(QG$6,fériés,1,FALSE)),(SUM($H$1:QG$1)&gt;SUM($F$21:$F23))*(SUM($H$1:QG$1)&lt;=SUM($F$21:$F24))*1,"F"))</f>
        <v>0</v>
      </c>
      <c r="QH24" s="65">
        <f ca="1">IF(WEEKDAY(QH$6,2)&gt;5,"w",IF(ISERROR(VLOOKUP(QH$6,fériés,1,FALSE)),(SUM($H$1:QH$1)&gt;SUM($F$21:$F23))*(SUM($H$1:QH$1)&lt;=SUM($F$21:$F24))*1,"F"))</f>
        <v>0</v>
      </c>
      <c r="QI24" s="65">
        <f ca="1">IF(WEEKDAY(QI$6,2)&gt;5,"w",IF(ISERROR(VLOOKUP(QI$6,fériés,1,FALSE)),(SUM($H$1:QI$1)&gt;SUM($F$21:$F23))*(SUM($H$1:QI$1)&lt;=SUM($F$21:$F24))*1,"F"))</f>
        <v>0</v>
      </c>
      <c r="QJ24" s="65">
        <f ca="1">IF(WEEKDAY(QJ$6,2)&gt;5,"w",IF(ISERROR(VLOOKUP(QJ$6,fériés,1,FALSE)),(SUM($H$1:QJ$1)&gt;SUM($F$21:$F23))*(SUM($H$1:QJ$1)&lt;=SUM($F$21:$F24))*1,"F"))</f>
        <v>0</v>
      </c>
      <c r="QK24" s="65">
        <f ca="1">IF(WEEKDAY(QK$6,2)&gt;5,"w",IF(ISERROR(VLOOKUP(QK$6,fériés,1,FALSE)),(SUM($H$1:QK$1)&gt;SUM($F$21:$F23))*(SUM($H$1:QK$1)&lt;=SUM($F$21:$F24))*1,"F"))</f>
        <v>0</v>
      </c>
      <c r="QL24" s="65">
        <f ca="1">IF(WEEKDAY(QL$6,2)&gt;5,"w",IF(ISERROR(VLOOKUP(QL$6,fériés,1,FALSE)),(SUM($H$1:QL$1)&gt;SUM($F$21:$F23))*(SUM($H$1:QL$1)&lt;=SUM($F$21:$F24))*1,"F"))</f>
        <v>0</v>
      </c>
      <c r="QM24" s="65">
        <f ca="1">IF(WEEKDAY(QM$6,2)&gt;5,"w",IF(ISERROR(VLOOKUP(QM$6,fériés,1,FALSE)),(SUM($H$1:QM$1)&gt;SUM($F$21:$F23))*(SUM($H$1:QM$1)&lt;=SUM($F$21:$F24))*1,"F"))</f>
        <v>0</v>
      </c>
      <c r="QN24" s="65">
        <f ca="1">IF(WEEKDAY(QN$6,2)&gt;5,"w",IF(ISERROR(VLOOKUP(QN$6,fériés,1,FALSE)),(SUM($H$1:QN$1)&gt;SUM($F$21:$F23))*(SUM($H$1:QN$1)&lt;=SUM($F$21:$F24))*1,"F"))</f>
        <v>0</v>
      </c>
      <c r="QO24" s="65">
        <f ca="1">IF(WEEKDAY(QO$6,2)&gt;5,"w",IF(ISERROR(VLOOKUP(QO$6,fériés,1,FALSE)),(SUM($H$1:QO$1)&gt;SUM($F$21:$F23))*(SUM($H$1:QO$1)&lt;=SUM($F$21:$F24))*1,"F"))</f>
        <v>0</v>
      </c>
      <c r="QP24" s="65">
        <f ca="1">IF(WEEKDAY(QP$6,2)&gt;5,"w",IF(ISERROR(VLOOKUP(QP$6,fériés,1,FALSE)),(SUM($H$1:QP$1)&gt;SUM($F$21:$F23))*(SUM($H$1:QP$1)&lt;=SUM($F$21:$F24))*1,"F"))</f>
        <v>0</v>
      </c>
      <c r="QQ24" s="65">
        <f ca="1">IF(WEEKDAY(QQ$6,2)&gt;5,"w",IF(ISERROR(VLOOKUP(QQ$6,fériés,1,FALSE)),(SUM($H$1:QQ$1)&gt;SUM($F$21:$F23))*(SUM($H$1:QQ$1)&lt;=SUM($F$21:$F24))*1,"F"))</f>
        <v>0</v>
      </c>
      <c r="QR24" s="65">
        <f ca="1">IF(WEEKDAY(QR$6,2)&gt;5,"w",IF(ISERROR(VLOOKUP(QR$6,fériés,1,FALSE)),(SUM($H$1:QR$1)&gt;SUM($F$21:$F23))*(SUM($H$1:QR$1)&lt;=SUM($F$21:$F24))*1,"F"))</f>
        <v>0</v>
      </c>
      <c r="QS24" s="65">
        <f ca="1">IF(WEEKDAY(QS$6,2)&gt;5,"w",IF(ISERROR(VLOOKUP(QS$6,fériés,1,FALSE)),(SUM($H$1:QS$1)&gt;SUM($F$21:$F23))*(SUM($H$1:QS$1)&lt;=SUM($F$21:$F24))*1,"F"))</f>
        <v>0</v>
      </c>
      <c r="QT24" s="65">
        <f ca="1">IF(WEEKDAY(QT$6,2)&gt;5,"w",IF(ISERROR(VLOOKUP(QT$6,fériés,1,FALSE)),(SUM($H$1:QT$1)&gt;SUM($F$21:$F23))*(SUM($H$1:QT$1)&lt;=SUM($F$21:$F24))*1,"F"))</f>
        <v>0</v>
      </c>
      <c r="QU24" s="65">
        <f ca="1">IF(WEEKDAY(QU$6,2)&gt;5,"w",IF(ISERROR(VLOOKUP(QU$6,fériés,1,FALSE)),(SUM($H$1:QU$1)&gt;SUM($F$21:$F23))*(SUM($H$1:QU$1)&lt;=SUM($F$21:$F24))*1,"F"))</f>
        <v>0</v>
      </c>
      <c r="QV24" s="65">
        <f ca="1">IF(WEEKDAY(QV$6,2)&gt;5,"w",IF(ISERROR(VLOOKUP(QV$6,fériés,1,FALSE)),(SUM($H$1:QV$1)&gt;SUM($F$21:$F23))*(SUM($H$1:QV$1)&lt;=SUM($F$21:$F24))*1,"F"))</f>
        <v>0</v>
      </c>
      <c r="QW24" s="65">
        <f ca="1">IF(WEEKDAY(QW$6,2)&gt;5,"w",IF(ISERROR(VLOOKUP(QW$6,fériés,1,FALSE)),(SUM($H$1:QW$1)&gt;SUM($F$21:$F23))*(SUM($H$1:QW$1)&lt;=SUM($F$21:$F24))*1,"F"))</f>
        <v>0</v>
      </c>
      <c r="QX24" s="65">
        <f ca="1">IF(WEEKDAY(QX$6,2)&gt;5,"w",IF(ISERROR(VLOOKUP(QX$6,fériés,1,FALSE)),(SUM($H$1:QX$1)&gt;SUM($F$21:$F23))*(SUM($H$1:QX$1)&lt;=SUM($F$21:$F24))*1,"F"))</f>
        <v>0</v>
      </c>
      <c r="QY24" s="65">
        <f ca="1">IF(WEEKDAY(QY$6,2)&gt;5,"w",IF(ISERROR(VLOOKUP(QY$6,fériés,1,FALSE)),(SUM($H$1:QY$1)&gt;SUM($F$21:$F23))*(SUM($H$1:QY$1)&lt;=SUM($F$21:$F24))*1,"F"))</f>
        <v>0</v>
      </c>
      <c r="QZ24" s="65">
        <f ca="1">IF(WEEKDAY(QZ$6,2)&gt;5,"w",IF(ISERROR(VLOOKUP(QZ$6,fériés,1,FALSE)),(SUM($H$1:QZ$1)&gt;SUM($F$21:$F23))*(SUM($H$1:QZ$1)&lt;=SUM($F$21:$F24))*1,"F"))</f>
        <v>0</v>
      </c>
      <c r="RA24" s="65">
        <f ca="1">IF(WEEKDAY(RA$6,2)&gt;5,"w",IF(ISERROR(VLOOKUP(RA$6,fériés,1,FALSE)),(SUM($H$1:RA$1)&gt;SUM($F$21:$F23))*(SUM($H$1:RA$1)&lt;=SUM($F$21:$F24))*1,"F"))</f>
        <v>0</v>
      </c>
      <c r="RB24" s="65">
        <f ca="1">IF(WEEKDAY(RB$6,2)&gt;5,"w",IF(ISERROR(VLOOKUP(RB$6,fériés,1,FALSE)),(SUM($H$1:RB$1)&gt;SUM($F$21:$F23))*(SUM($H$1:RB$1)&lt;=SUM($F$21:$F24))*1,"F"))</f>
        <v>0</v>
      </c>
      <c r="RC24" s="65">
        <f ca="1">IF(WEEKDAY(RC$6,2)&gt;5,"w",IF(ISERROR(VLOOKUP(RC$6,fériés,1,FALSE)),(SUM($H$1:RC$1)&gt;SUM($F$21:$F23))*(SUM($H$1:RC$1)&lt;=SUM($F$21:$F24))*1,"F"))</f>
        <v>0</v>
      </c>
      <c r="RD24" s="65">
        <f ca="1">IF(WEEKDAY(RD$6,2)&gt;5,"w",IF(ISERROR(VLOOKUP(RD$6,fériés,1,FALSE)),(SUM($H$1:RD$1)&gt;SUM($F$21:$F23))*(SUM($H$1:RD$1)&lt;=SUM($F$21:$F24))*1,"F"))</f>
        <v>0</v>
      </c>
      <c r="RE24" s="65">
        <f ca="1">IF(WEEKDAY(RE$6,2)&gt;5,"w",IF(ISERROR(VLOOKUP(RE$6,fériés,1,FALSE)),(SUM($H$1:RE$1)&gt;SUM($F$21:$F23))*(SUM($H$1:RE$1)&lt;=SUM($F$21:$F24))*1,"F"))</f>
        <v>0</v>
      </c>
      <c r="RF24" s="65">
        <f ca="1">IF(WEEKDAY(RF$6,2)&gt;5,"w",IF(ISERROR(VLOOKUP(RF$6,fériés,1,FALSE)),(SUM($H$1:RF$1)&gt;SUM($F$21:$F23))*(SUM($H$1:RF$1)&lt;=SUM($F$21:$F24))*1,"F"))</f>
        <v>0</v>
      </c>
      <c r="RG24" s="65">
        <f ca="1">IF(WEEKDAY(RG$6,2)&gt;5,"w",IF(ISERROR(VLOOKUP(RG$6,fériés,1,FALSE)),(SUM($H$1:RG$1)&gt;SUM($F$21:$F23))*(SUM($H$1:RG$1)&lt;=SUM($F$21:$F24))*1,"F"))</f>
        <v>0</v>
      </c>
      <c r="RH24" s="65">
        <f ca="1">IF(WEEKDAY(RH$6,2)&gt;5,"w",IF(ISERROR(VLOOKUP(RH$6,fériés,1,FALSE)),(SUM($H$1:RH$1)&gt;SUM($F$21:$F23))*(SUM($H$1:RH$1)&lt;=SUM($F$21:$F24))*1,"F"))</f>
        <v>0</v>
      </c>
      <c r="RI24" s="65">
        <f ca="1">IF(WEEKDAY(RI$6,2)&gt;5,"w",IF(ISERROR(VLOOKUP(RI$6,fériés,1,FALSE)),(SUM($H$1:RI$1)&gt;SUM($F$21:$F23))*(SUM($H$1:RI$1)&lt;=SUM($F$21:$F24))*1,"F"))</f>
        <v>0</v>
      </c>
      <c r="RJ24" s="65">
        <f ca="1">IF(WEEKDAY(RJ$6,2)&gt;5,"w",IF(ISERROR(VLOOKUP(RJ$6,fériés,1,FALSE)),(SUM($H$1:RJ$1)&gt;SUM($F$21:$F23))*(SUM($H$1:RJ$1)&lt;=SUM($F$21:$F24))*1,"F"))</f>
        <v>0</v>
      </c>
      <c r="RK24" s="65">
        <f ca="1">IF(WEEKDAY(RK$6,2)&gt;5,"w",IF(ISERROR(VLOOKUP(RK$6,fériés,1,FALSE)),(SUM($H$1:RK$1)&gt;SUM($F$21:$F23))*(SUM($H$1:RK$1)&lt;=SUM($F$21:$F24))*1,"F"))</f>
        <v>0</v>
      </c>
      <c r="RL24" s="65">
        <f ca="1">IF(WEEKDAY(RL$6,2)&gt;5,"w",IF(ISERROR(VLOOKUP(RL$6,fériés,1,FALSE)),(SUM($H$1:RL$1)&gt;SUM($F$21:$F23))*(SUM($H$1:RL$1)&lt;=SUM($F$21:$F24))*1,"F"))</f>
        <v>0</v>
      </c>
      <c r="RM24" s="65">
        <f ca="1">IF(WEEKDAY(RM$6,2)&gt;5,"w",IF(ISERROR(VLOOKUP(RM$6,fériés,1,FALSE)),(SUM($H$1:RM$1)&gt;SUM($F$21:$F23))*(SUM($H$1:RM$1)&lt;=SUM($F$21:$F24))*1,"F"))</f>
        <v>0</v>
      </c>
      <c r="RN24" s="65">
        <f ca="1">IF(WEEKDAY(RN$6,2)&gt;5,"w",IF(ISERROR(VLOOKUP(RN$6,fériés,1,FALSE)),(SUM($H$1:RN$1)&gt;SUM($F$21:$F23))*(SUM($H$1:RN$1)&lt;=SUM($F$21:$F24))*1,"F"))</f>
        <v>0</v>
      </c>
      <c r="RO24" s="65">
        <f ca="1">IF(WEEKDAY(RO$6,2)&gt;5,"w",IF(ISERROR(VLOOKUP(RO$6,fériés,1,FALSE)),(SUM($H$1:RO$1)&gt;SUM($F$21:$F23))*(SUM($H$1:RO$1)&lt;=SUM($F$21:$F24))*1,"F"))</f>
        <v>0</v>
      </c>
      <c r="RP24" s="65">
        <f ca="1">IF(WEEKDAY(RP$6,2)&gt;5,"w",IF(ISERROR(VLOOKUP(RP$6,fériés,1,FALSE)),(SUM($H$1:RP$1)&gt;SUM($F$21:$F23))*(SUM($H$1:RP$1)&lt;=SUM($F$21:$F24))*1,"F"))</f>
        <v>0</v>
      </c>
      <c r="RQ24" s="65">
        <f ca="1">IF(WEEKDAY(RQ$6,2)&gt;5,"w",IF(ISERROR(VLOOKUP(RQ$6,fériés,1,FALSE)),(SUM($H$1:RQ$1)&gt;SUM($F$21:$F23))*(SUM($H$1:RQ$1)&lt;=SUM($F$21:$F24))*1,"F"))</f>
        <v>0</v>
      </c>
      <c r="RR24" s="65" t="str">
        <f ca="1">IF(WEEKDAY(RR$6,2)&gt;5,"w",IF(ISERROR(VLOOKUP(RR$6,fériés,1,FALSE)),(SUM($H$1:RR$1)&gt;SUM($F$21:$F23))*(SUM($H$1:RR$1)&lt;=SUM($F$21:$F24))*1,"F"))</f>
        <v>w</v>
      </c>
      <c r="RS24" s="65" t="str">
        <f ca="1">IF(WEEKDAY(RS$6,2)&gt;5,"w",IF(ISERROR(VLOOKUP(RS$6,fériés,1,FALSE)),(SUM($H$1:RS$1)&gt;SUM($F$21:$F23))*(SUM($H$1:RS$1)&lt;=SUM($F$21:$F24))*1,"F"))</f>
        <v>w</v>
      </c>
      <c r="RT24" s="65" t="str">
        <f ca="1">IF(WEEKDAY(RT$6,2)&gt;5,"w",IF(ISERROR(VLOOKUP(RT$6,fériés,1,FALSE)),(SUM($H$1:RT$1)&gt;SUM($F$21:$F23))*(SUM($H$1:RT$1)&lt;=SUM($F$21:$F24))*1,"F"))</f>
        <v>w</v>
      </c>
      <c r="RU24" s="65" t="str">
        <f ca="1">IF(WEEKDAY(RU$6,2)&gt;5,"w",IF(ISERROR(VLOOKUP(RU$6,fériés,1,FALSE)),(SUM($H$1:RU$1)&gt;SUM($F$21:$F23))*(SUM($H$1:RU$1)&lt;=SUM($F$21:$F24))*1,"F"))</f>
        <v>w</v>
      </c>
      <c r="RV24" s="65" t="str">
        <f ca="1">IF(WEEKDAY(RV$6,2)&gt;5,"w",IF(ISERROR(VLOOKUP(RV$6,fériés,1,FALSE)),(SUM($H$1:RV$1)&gt;SUM($F$21:$F23))*(SUM($H$1:RV$1)&lt;=SUM($F$21:$F24))*1,"F"))</f>
        <v>w</v>
      </c>
      <c r="RW24" s="65" t="str">
        <f ca="1">IF(WEEKDAY(RW$6,2)&gt;5,"w",IF(ISERROR(VLOOKUP(RW$6,fériés,1,FALSE)),(SUM($H$1:RW$1)&gt;SUM($F$21:$F23))*(SUM($H$1:RW$1)&lt;=SUM($F$21:$F24))*1,"F"))</f>
        <v>w</v>
      </c>
      <c r="RX24" s="65" t="str">
        <f ca="1">IF(WEEKDAY(RX$6,2)&gt;5,"w",IF(ISERROR(VLOOKUP(RX$6,fériés,1,FALSE)),(SUM($H$1:RX$1)&gt;SUM($F$21:$F23))*(SUM($H$1:RX$1)&lt;=SUM($F$21:$F24))*1,"F"))</f>
        <v>w</v>
      </c>
      <c r="RY24" s="65" t="str">
        <f ca="1">IF(WEEKDAY(RY$6,2)&gt;5,"w",IF(ISERROR(VLOOKUP(RY$6,fériés,1,FALSE)),(SUM($H$1:RY$1)&gt;SUM($F$21:$F23))*(SUM($H$1:RY$1)&lt;=SUM($F$21:$F24))*1,"F"))</f>
        <v>w</v>
      </c>
      <c r="RZ24" s="65" t="str">
        <f ca="1">IF(WEEKDAY(RZ$6,2)&gt;5,"w",IF(ISERROR(VLOOKUP(RZ$6,fériés,1,FALSE)),(SUM($H$1:RZ$1)&gt;SUM($F$21:$F23))*(SUM($H$1:RZ$1)&lt;=SUM($F$21:$F24))*1,"F"))</f>
        <v>w</v>
      </c>
      <c r="SA24" s="65" t="str">
        <f ca="1">IF(WEEKDAY(SA$6,2)&gt;5,"w",IF(ISERROR(VLOOKUP(SA$6,fériés,1,FALSE)),(SUM($H$1:SA$1)&gt;SUM($F$21:$F23))*(SUM($H$1:SA$1)&lt;=SUM($F$21:$F24))*1,"F"))</f>
        <v>w</v>
      </c>
      <c r="SB24" s="65" t="str">
        <f ca="1">IF(WEEKDAY(SB$6,2)&gt;5,"w",IF(ISERROR(VLOOKUP(SB$6,fériés,1,FALSE)),(SUM($H$1:SB$1)&gt;SUM($F$21:$F23))*(SUM($H$1:SB$1)&lt;=SUM($F$21:$F24))*1,"F"))</f>
        <v>w</v>
      </c>
      <c r="SC24" s="65" t="str">
        <f ca="1">IF(WEEKDAY(SC$6,2)&gt;5,"w",IF(ISERROR(VLOOKUP(SC$6,fériés,1,FALSE)),(SUM($H$1:SC$1)&gt;SUM($F$21:$F23))*(SUM($H$1:SC$1)&lt;=SUM($F$21:$F24))*1,"F"))</f>
        <v>w</v>
      </c>
      <c r="SD24" s="65" t="str">
        <f ca="1">IF(WEEKDAY(SD$6,2)&gt;5,"w",IF(ISERROR(VLOOKUP(SD$6,fériés,1,FALSE)),(SUM($H$1:SD$1)&gt;SUM($F$21:$F23))*(SUM($H$1:SD$1)&lt;=SUM($F$21:$F24))*1,"F"))</f>
        <v>w</v>
      </c>
      <c r="SE24" s="65" t="str">
        <f ca="1">IF(WEEKDAY(SE$6,2)&gt;5,"w",IF(ISERROR(VLOOKUP(SE$6,fériés,1,FALSE)),(SUM($H$1:SE$1)&gt;SUM($F$21:$F23))*(SUM($H$1:SE$1)&lt;=SUM($F$21:$F24))*1,"F"))</f>
        <v>w</v>
      </c>
      <c r="SF24" s="65" t="str">
        <f ca="1">IF(WEEKDAY(SF$6,2)&gt;5,"w",IF(ISERROR(VLOOKUP(SF$6,fériés,1,FALSE)),(SUM($H$1:SF$1)&gt;SUM($F$21:$F23))*(SUM($H$1:SF$1)&lt;=SUM($F$21:$F24))*1,"F"))</f>
        <v>w</v>
      </c>
      <c r="SG24" s="83"/>
    </row>
    <row r="25" spans="1:501" ht="12" customHeight="1" x14ac:dyDescent="0.25">
      <c r="A25" s="80"/>
      <c r="B25" s="63" t="str">
        <f>IFERROR(VLOOKUP($A25,Base_données!$A$4:$AB$24,Base_données!$B$1,FALSE),"")</f>
        <v/>
      </c>
      <c r="C25" s="78" t="str">
        <f>IF(A25="","",Base_données!$N$3)</f>
        <v/>
      </c>
      <c r="D25" s="63" t="str">
        <f>IFERROR(VLOOKUP($A25,Base_données!$A$4:$AB$24,Base_données!$D$1,FALSE),"")</f>
        <v/>
      </c>
      <c r="E25" s="63" t="str">
        <f>IFERROR(VLOOKUP($A25,Base_données!$A$4:$AB$24,Base_données!$N$1,FALSE),"")</f>
        <v/>
      </c>
      <c r="F25" s="66" t="str">
        <f t="shared" si="84"/>
        <v/>
      </c>
      <c r="G25" s="62" t="str">
        <f>IFERROR(VLOOKUP($A25,Base_données!$A$4:$L$24,5,FALSE),"")</f>
        <v/>
      </c>
      <c r="H25" s="65">
        <f ca="1">IF(WEEKDAY(H$6,2)&gt;5,"w",IF(ISERROR(VLOOKUP(H$6,fériés,1,FALSE)),(SUM($H$1:H$1)&gt;SUM($F$21:$F24))*(SUM($H$1:H$1)&lt;=SUM($F$21:$F25))*1,"F"))</f>
        <v>0</v>
      </c>
      <c r="I25" s="65">
        <f ca="1">IF(WEEKDAY(I$6,2)&gt;5,"w",IF(ISERROR(VLOOKUP(I$6,fériés,1,FALSE)),(SUM($H$1:I$1)&gt;SUM($F$21:$F24))*(SUM($H$1:I$1)&lt;=SUM($F$21:$F25))*1,"F"))</f>
        <v>0</v>
      </c>
      <c r="J25" s="65">
        <f ca="1">IF(WEEKDAY(J$6,2)&gt;5,"w",IF(ISERROR(VLOOKUP(J$6,fériés,1,FALSE)),(SUM($H$1:J$1)&gt;SUM($F$21:$F24))*(SUM($H$1:J$1)&lt;=SUM($F$21:$F25))*1,"F"))</f>
        <v>0</v>
      </c>
      <c r="K25" s="65">
        <f ca="1">IF(WEEKDAY(K$6,2)&gt;5,"w",IF(ISERROR(VLOOKUP(K$6,fériés,1,FALSE)),(SUM($H$1:K$1)&gt;SUM($F$21:$F24))*(SUM($H$1:K$1)&lt;=SUM($F$21:$F25))*1,"F"))</f>
        <v>0</v>
      </c>
      <c r="L25" s="65">
        <f ca="1">IF(WEEKDAY(L$6,2)&gt;5,"w",IF(ISERROR(VLOOKUP(L$6,fériés,1,FALSE)),(SUM($H$1:L$1)&gt;SUM($F$21:$F24))*(SUM($H$1:L$1)&lt;=SUM($F$21:$F25))*1,"F"))</f>
        <v>0</v>
      </c>
      <c r="M25" s="65">
        <f ca="1">IF(WEEKDAY(M$6,2)&gt;5,"w",IF(ISERROR(VLOOKUP(M$6,fériés,1,FALSE)),(SUM($H$1:M$1)&gt;SUM($F$21:$F24))*(SUM($H$1:M$1)&lt;=SUM($F$21:$F25))*1,"F"))</f>
        <v>0</v>
      </c>
      <c r="N25" s="65">
        <f ca="1">IF(WEEKDAY(N$6,2)&gt;5,"w",IF(ISERROR(VLOOKUP(N$6,fériés,1,FALSE)),(SUM($H$1:N$1)&gt;SUM($F$21:$F24))*(SUM($H$1:N$1)&lt;=SUM($F$21:$F25))*1,"F"))</f>
        <v>0</v>
      </c>
      <c r="O25" s="65">
        <f ca="1">IF(WEEKDAY(O$6,2)&gt;5,"w",IF(ISERROR(VLOOKUP(O$6,fériés,1,FALSE)),(SUM($H$1:O$1)&gt;SUM($F$21:$F24))*(SUM($H$1:O$1)&lt;=SUM($F$21:$F25))*1,"F"))</f>
        <v>0</v>
      </c>
      <c r="P25" s="65">
        <f ca="1">IF(WEEKDAY(P$6,2)&gt;5,"w",IF(ISERROR(VLOOKUP(P$6,fériés,1,FALSE)),(SUM($H$1:P$1)&gt;SUM($F$21:$F24))*(SUM($H$1:P$1)&lt;=SUM($F$21:$F25))*1,"F"))</f>
        <v>0</v>
      </c>
      <c r="Q25" s="65">
        <f ca="1">IF(WEEKDAY(Q$6,2)&gt;5,"w",IF(ISERROR(VLOOKUP(Q$6,fériés,1,FALSE)),(SUM($H$1:Q$1)&gt;SUM($F$21:$F24))*(SUM($H$1:Q$1)&lt;=SUM($F$21:$F25))*1,"F"))</f>
        <v>0</v>
      </c>
      <c r="R25" s="65">
        <f ca="1">IF(WEEKDAY(R$6,2)&gt;5,"w",IF(ISERROR(VLOOKUP(R$6,fériés,1,FALSE)),(SUM($H$1:R$1)&gt;SUM($F$21:$F24))*(SUM($H$1:R$1)&lt;=SUM($F$21:$F25))*1,"F"))</f>
        <v>0</v>
      </c>
      <c r="S25" s="65">
        <f ca="1">IF(WEEKDAY(S$6,2)&gt;5,"w",IF(ISERROR(VLOOKUP(S$6,fériés,1,FALSE)),(SUM($H$1:S$1)&gt;SUM($F$21:$F24))*(SUM($H$1:S$1)&lt;=SUM($F$21:$F25))*1,"F"))</f>
        <v>0</v>
      </c>
      <c r="T25" s="65">
        <f ca="1">IF(WEEKDAY(T$6,2)&gt;5,"w",IF(ISERROR(VLOOKUP(T$6,fériés,1,FALSE)),(SUM($H$1:T$1)&gt;SUM($F$21:$F24))*(SUM($H$1:T$1)&lt;=SUM($F$21:$F25))*1,"F"))</f>
        <v>0</v>
      </c>
      <c r="U25" s="65">
        <f ca="1">IF(WEEKDAY(U$6,2)&gt;5,"w",IF(ISERROR(VLOOKUP(U$6,fériés,1,FALSE)),(SUM($H$1:U$1)&gt;SUM($F$21:$F24))*(SUM($H$1:U$1)&lt;=SUM($F$21:$F25))*1,"F"))</f>
        <v>0</v>
      </c>
      <c r="V25" s="65">
        <f ca="1">IF(WEEKDAY(V$6,2)&gt;5,"w",IF(ISERROR(VLOOKUP(V$6,fériés,1,FALSE)),(SUM($H$1:V$1)&gt;SUM($F$21:$F24))*(SUM($H$1:V$1)&lt;=SUM($F$21:$F25))*1,"F"))</f>
        <v>0</v>
      </c>
      <c r="W25" s="65">
        <f ca="1">IF(WEEKDAY(W$6,2)&gt;5,"w",IF(ISERROR(VLOOKUP(W$6,fériés,1,FALSE)),(SUM($H$1:W$1)&gt;SUM($F$21:$F24))*(SUM($H$1:W$1)&lt;=SUM($F$21:$F25))*1,"F"))</f>
        <v>0</v>
      </c>
      <c r="X25" s="65">
        <f ca="1">IF(WEEKDAY(X$6,2)&gt;5,"w",IF(ISERROR(VLOOKUP(X$6,fériés,1,FALSE)),(SUM($H$1:X$1)&gt;SUM($F$21:$F24))*(SUM($H$1:X$1)&lt;=SUM($F$21:$F25))*1,"F"))</f>
        <v>0</v>
      </c>
      <c r="Y25" s="65">
        <f ca="1">IF(WEEKDAY(Y$6,2)&gt;5,"w",IF(ISERROR(VLOOKUP(Y$6,fériés,1,FALSE)),(SUM($H$1:Y$1)&gt;SUM($F$21:$F24))*(SUM($H$1:Y$1)&lt;=SUM($F$21:$F25))*1,"F"))</f>
        <v>0</v>
      </c>
      <c r="Z25" s="65">
        <f ca="1">IF(WEEKDAY(Z$6,2)&gt;5,"w",IF(ISERROR(VLOOKUP(Z$6,fériés,1,FALSE)),(SUM($H$1:Z$1)&gt;SUM($F$21:$F24))*(SUM($H$1:Z$1)&lt;=SUM($F$21:$F25))*1,"F"))</f>
        <v>0</v>
      </c>
      <c r="AA25" s="65">
        <f ca="1">IF(WEEKDAY(AA$6,2)&gt;5,"w",IF(ISERROR(VLOOKUP(AA$6,fériés,1,FALSE)),(SUM($H$1:AA$1)&gt;SUM($F$21:$F24))*(SUM($H$1:AA$1)&lt;=SUM($F$21:$F25))*1,"F"))</f>
        <v>0</v>
      </c>
      <c r="AB25" s="65">
        <f ca="1">IF(WEEKDAY(AB$6,2)&gt;5,"w",IF(ISERROR(VLOOKUP(AB$6,fériés,1,FALSE)),(SUM($H$1:AB$1)&gt;SUM($F$21:$F24))*(SUM($H$1:AB$1)&lt;=SUM($F$21:$F25))*1,"F"))</f>
        <v>0</v>
      </c>
      <c r="AC25" s="65">
        <f ca="1">IF(WEEKDAY(AC$6,2)&gt;5,"w",IF(ISERROR(VLOOKUP(AC$6,fériés,1,FALSE)),(SUM($H$1:AC$1)&gt;SUM($F$21:$F24))*(SUM($H$1:AC$1)&lt;=SUM($F$21:$F25))*1,"F"))</f>
        <v>0</v>
      </c>
      <c r="AD25" s="65">
        <f ca="1">IF(WEEKDAY(AD$6,2)&gt;5,"w",IF(ISERROR(VLOOKUP(AD$6,fériés,1,FALSE)),(SUM($H$1:AD$1)&gt;SUM($F$21:$F24))*(SUM($H$1:AD$1)&lt;=SUM($F$21:$F25))*1,"F"))</f>
        <v>0</v>
      </c>
      <c r="AE25" s="65">
        <f ca="1">IF(WEEKDAY(AE$6,2)&gt;5,"w",IF(ISERROR(VLOOKUP(AE$6,fériés,1,FALSE)),(SUM($H$1:AE$1)&gt;SUM($F$21:$F24))*(SUM($H$1:AE$1)&lt;=SUM($F$21:$F25))*1,"F"))</f>
        <v>0</v>
      </c>
      <c r="AF25" s="65">
        <f ca="1">IF(WEEKDAY(AF$6,2)&gt;5,"w",IF(ISERROR(VLOOKUP(AF$6,fériés,1,FALSE)),(SUM($H$1:AF$1)&gt;SUM($F$21:$F24))*(SUM($H$1:AF$1)&lt;=SUM($F$21:$F25))*1,"F"))</f>
        <v>0</v>
      </c>
      <c r="AG25" s="65">
        <f ca="1">IF(WEEKDAY(AG$6,2)&gt;5,"w",IF(ISERROR(VLOOKUP(AG$6,fériés,1,FALSE)),(SUM($H$1:AG$1)&gt;SUM($F$21:$F24))*(SUM($H$1:AG$1)&lt;=SUM($F$21:$F25))*1,"F"))</f>
        <v>0</v>
      </c>
      <c r="AH25" s="65">
        <f ca="1">IF(WEEKDAY(AH$6,2)&gt;5,"w",IF(ISERROR(VLOOKUP(AH$6,fériés,1,FALSE)),(SUM($H$1:AH$1)&gt;SUM($F$21:$F24))*(SUM($H$1:AH$1)&lt;=SUM($F$21:$F25))*1,"F"))</f>
        <v>0</v>
      </c>
      <c r="AI25" s="65">
        <f ca="1">IF(WEEKDAY(AI$6,2)&gt;5,"w",IF(ISERROR(VLOOKUP(AI$6,fériés,1,FALSE)),(SUM($H$1:AI$1)&gt;SUM($F$21:$F24))*(SUM($H$1:AI$1)&lt;=SUM($F$21:$F25))*1,"F"))</f>
        <v>0</v>
      </c>
      <c r="AJ25" s="65">
        <f ca="1">IF(WEEKDAY(AJ$6,2)&gt;5,"w",IF(ISERROR(VLOOKUP(AJ$6,fériés,1,FALSE)),(SUM($H$1:AJ$1)&gt;SUM($F$21:$F24))*(SUM($H$1:AJ$1)&lt;=SUM($F$21:$F25))*1,"F"))</f>
        <v>0</v>
      </c>
      <c r="AK25" s="65">
        <f ca="1">IF(WEEKDAY(AK$6,2)&gt;5,"w",IF(ISERROR(VLOOKUP(AK$6,fériés,1,FALSE)),(SUM($H$1:AK$1)&gt;SUM($F$21:$F24))*(SUM($H$1:AK$1)&lt;=SUM($F$21:$F25))*1,"F"))</f>
        <v>0</v>
      </c>
      <c r="AL25" s="65">
        <f ca="1">IF(WEEKDAY(AL$6,2)&gt;5,"w",IF(ISERROR(VLOOKUP(AL$6,fériés,1,FALSE)),(SUM($H$1:AL$1)&gt;SUM($F$21:$F24))*(SUM($H$1:AL$1)&lt;=SUM($F$21:$F25))*1,"F"))</f>
        <v>0</v>
      </c>
      <c r="AM25" s="65">
        <f ca="1">IF(WEEKDAY(AM$6,2)&gt;5,"w",IF(ISERROR(VLOOKUP(AM$6,fériés,1,FALSE)),(SUM($H$1:AM$1)&gt;SUM($F$21:$F24))*(SUM($H$1:AM$1)&lt;=SUM($F$21:$F25))*1,"F"))</f>
        <v>0</v>
      </c>
      <c r="AN25" s="65">
        <f ca="1">IF(WEEKDAY(AN$6,2)&gt;5,"w",IF(ISERROR(VLOOKUP(AN$6,fériés,1,FALSE)),(SUM($H$1:AN$1)&gt;SUM($F$21:$F24))*(SUM($H$1:AN$1)&lt;=SUM($F$21:$F25))*1,"F"))</f>
        <v>0</v>
      </c>
      <c r="AO25" s="65">
        <f ca="1">IF(WEEKDAY(AO$6,2)&gt;5,"w",IF(ISERROR(VLOOKUP(AO$6,fériés,1,FALSE)),(SUM($H$1:AO$1)&gt;SUM($F$21:$F24))*(SUM($H$1:AO$1)&lt;=SUM($F$21:$F25))*1,"F"))</f>
        <v>0</v>
      </c>
      <c r="AP25" s="65">
        <f ca="1">IF(WEEKDAY(AP$6,2)&gt;5,"w",IF(ISERROR(VLOOKUP(AP$6,fériés,1,FALSE)),(SUM($H$1:AP$1)&gt;SUM($F$21:$F24))*(SUM($H$1:AP$1)&lt;=SUM($F$21:$F25))*1,"F"))</f>
        <v>0</v>
      </c>
      <c r="AQ25" s="65">
        <f ca="1">IF(WEEKDAY(AQ$6,2)&gt;5,"w",IF(ISERROR(VLOOKUP(AQ$6,fériés,1,FALSE)),(SUM($H$1:AQ$1)&gt;SUM($F$21:$F24))*(SUM($H$1:AQ$1)&lt;=SUM($F$21:$F25))*1,"F"))</f>
        <v>0</v>
      </c>
      <c r="AR25" s="65">
        <f ca="1">IF(WEEKDAY(AR$6,2)&gt;5,"w",IF(ISERROR(VLOOKUP(AR$6,fériés,1,FALSE)),(SUM($H$1:AR$1)&gt;SUM($F$21:$F24))*(SUM($H$1:AR$1)&lt;=SUM($F$21:$F25))*1,"F"))</f>
        <v>0</v>
      </c>
      <c r="AS25" s="65">
        <f ca="1">IF(WEEKDAY(AS$6,2)&gt;5,"w",IF(ISERROR(VLOOKUP(AS$6,fériés,1,FALSE)),(SUM($H$1:AS$1)&gt;SUM($F$21:$F24))*(SUM($H$1:AS$1)&lt;=SUM($F$21:$F25))*1,"F"))</f>
        <v>0</v>
      </c>
      <c r="AT25" s="65">
        <f ca="1">IF(WEEKDAY(AT$6,2)&gt;5,"w",IF(ISERROR(VLOOKUP(AT$6,fériés,1,FALSE)),(SUM($H$1:AT$1)&gt;SUM($F$21:$F24))*(SUM($H$1:AT$1)&lt;=SUM($F$21:$F25))*1,"F"))</f>
        <v>0</v>
      </c>
      <c r="AU25" s="65">
        <f ca="1">IF(WEEKDAY(AU$6,2)&gt;5,"w",IF(ISERROR(VLOOKUP(AU$6,fériés,1,FALSE)),(SUM($H$1:AU$1)&gt;SUM($F$21:$F24))*(SUM($H$1:AU$1)&lt;=SUM($F$21:$F25))*1,"F"))</f>
        <v>0</v>
      </c>
      <c r="AV25" s="65">
        <f ca="1">IF(WEEKDAY(AV$6,2)&gt;5,"w",IF(ISERROR(VLOOKUP(AV$6,fériés,1,FALSE)),(SUM($H$1:AV$1)&gt;SUM($F$21:$F24))*(SUM($H$1:AV$1)&lt;=SUM($F$21:$F25))*1,"F"))</f>
        <v>0</v>
      </c>
      <c r="AW25" s="65">
        <f ca="1">IF(WEEKDAY(AW$6,2)&gt;5,"w",IF(ISERROR(VLOOKUP(AW$6,fériés,1,FALSE)),(SUM($H$1:AW$1)&gt;SUM($F$21:$F24))*(SUM($H$1:AW$1)&lt;=SUM($F$21:$F25))*1,"F"))</f>
        <v>0</v>
      </c>
      <c r="AX25" s="65">
        <f ca="1">IF(WEEKDAY(AX$6,2)&gt;5,"w",IF(ISERROR(VLOOKUP(AX$6,fériés,1,FALSE)),(SUM($H$1:AX$1)&gt;SUM($F$21:$F24))*(SUM($H$1:AX$1)&lt;=SUM($F$21:$F25))*1,"F"))</f>
        <v>0</v>
      </c>
      <c r="AY25" s="65">
        <f ca="1">IF(WEEKDAY(AY$6,2)&gt;5,"w",IF(ISERROR(VLOOKUP(AY$6,fériés,1,FALSE)),(SUM($H$1:AY$1)&gt;SUM($F$21:$F24))*(SUM($H$1:AY$1)&lt;=SUM($F$21:$F25))*1,"F"))</f>
        <v>0</v>
      </c>
      <c r="AZ25" s="65">
        <f ca="1">IF(WEEKDAY(AZ$6,2)&gt;5,"w",IF(ISERROR(VLOOKUP(AZ$6,fériés,1,FALSE)),(SUM($H$1:AZ$1)&gt;SUM($F$21:$F24))*(SUM($H$1:AZ$1)&lt;=SUM($F$21:$F25))*1,"F"))</f>
        <v>0</v>
      </c>
      <c r="BA25" s="65">
        <f ca="1">IF(WEEKDAY(BA$6,2)&gt;5,"w",IF(ISERROR(VLOOKUP(BA$6,fériés,1,FALSE)),(SUM($H$1:BA$1)&gt;SUM($F$21:$F24))*(SUM($H$1:BA$1)&lt;=SUM($F$21:$F25))*1,"F"))</f>
        <v>0</v>
      </c>
      <c r="BB25" s="65">
        <f ca="1">IF(WEEKDAY(BB$6,2)&gt;5,"w",IF(ISERROR(VLOOKUP(BB$6,fériés,1,FALSE)),(SUM($H$1:BB$1)&gt;SUM($F$21:$F24))*(SUM($H$1:BB$1)&lt;=SUM($F$21:$F25))*1,"F"))</f>
        <v>0</v>
      </c>
      <c r="BC25" s="65">
        <f ca="1">IF(WEEKDAY(BC$6,2)&gt;5,"w",IF(ISERROR(VLOOKUP(BC$6,fériés,1,FALSE)),(SUM($H$1:BC$1)&gt;SUM($F$21:$F24))*(SUM($H$1:BC$1)&lt;=SUM($F$21:$F25))*1,"F"))</f>
        <v>0</v>
      </c>
      <c r="BD25" s="65">
        <f ca="1">IF(WEEKDAY(BD$6,2)&gt;5,"w",IF(ISERROR(VLOOKUP(BD$6,fériés,1,FALSE)),(SUM($H$1:BD$1)&gt;SUM($F$21:$F24))*(SUM($H$1:BD$1)&lt;=SUM($F$21:$F25))*1,"F"))</f>
        <v>0</v>
      </c>
      <c r="BE25" s="65">
        <f ca="1">IF(WEEKDAY(BE$6,2)&gt;5,"w",IF(ISERROR(VLOOKUP(BE$6,fériés,1,FALSE)),(SUM($H$1:BE$1)&gt;SUM($F$21:$F24))*(SUM($H$1:BE$1)&lt;=SUM($F$21:$F25))*1,"F"))</f>
        <v>0</v>
      </c>
      <c r="BF25" s="65">
        <f ca="1">IF(WEEKDAY(BF$6,2)&gt;5,"w",IF(ISERROR(VLOOKUP(BF$6,fériés,1,FALSE)),(SUM($H$1:BF$1)&gt;SUM($F$21:$F24))*(SUM($H$1:BF$1)&lt;=SUM($F$21:$F25))*1,"F"))</f>
        <v>0</v>
      </c>
      <c r="BG25" s="65">
        <f ca="1">IF(WEEKDAY(BG$6,2)&gt;5,"w",IF(ISERROR(VLOOKUP(BG$6,fériés,1,FALSE)),(SUM($H$1:BG$1)&gt;SUM($F$21:$F24))*(SUM($H$1:BG$1)&lt;=SUM($F$21:$F25))*1,"F"))</f>
        <v>0</v>
      </c>
      <c r="BH25" s="65">
        <f ca="1">IF(WEEKDAY(BH$6,2)&gt;5,"w",IF(ISERROR(VLOOKUP(BH$6,fériés,1,FALSE)),(SUM($H$1:BH$1)&gt;SUM($F$21:$F24))*(SUM($H$1:BH$1)&lt;=SUM($F$21:$F25))*1,"F"))</f>
        <v>0</v>
      </c>
      <c r="BI25" s="65">
        <f ca="1">IF(WEEKDAY(BI$6,2)&gt;5,"w",IF(ISERROR(VLOOKUP(BI$6,fériés,1,FALSE)),(SUM($H$1:BI$1)&gt;SUM($F$21:$F24))*(SUM($H$1:BI$1)&lt;=SUM($F$21:$F25))*1,"F"))</f>
        <v>0</v>
      </c>
      <c r="BJ25" s="65">
        <f ca="1">IF(WEEKDAY(BJ$6,2)&gt;5,"w",IF(ISERROR(VLOOKUP(BJ$6,fériés,1,FALSE)),(SUM($H$1:BJ$1)&gt;SUM($F$21:$F24))*(SUM($H$1:BJ$1)&lt;=SUM($F$21:$F25))*1,"F"))</f>
        <v>0</v>
      </c>
      <c r="BK25" s="65">
        <f ca="1">IF(WEEKDAY(BK$6,2)&gt;5,"w",IF(ISERROR(VLOOKUP(BK$6,fériés,1,FALSE)),(SUM($H$1:BK$1)&gt;SUM($F$21:$F24))*(SUM($H$1:BK$1)&lt;=SUM($F$21:$F25))*1,"F"))</f>
        <v>0</v>
      </c>
      <c r="BL25" s="65">
        <f ca="1">IF(WEEKDAY(BL$6,2)&gt;5,"w",IF(ISERROR(VLOOKUP(BL$6,fériés,1,FALSE)),(SUM($H$1:BL$1)&gt;SUM($F$21:$F24))*(SUM($H$1:BL$1)&lt;=SUM($F$21:$F25))*1,"F"))</f>
        <v>0</v>
      </c>
      <c r="BM25" s="65">
        <f ca="1">IF(WEEKDAY(BM$6,2)&gt;5,"w",IF(ISERROR(VLOOKUP(BM$6,fériés,1,FALSE)),(SUM($H$1:BM$1)&gt;SUM($F$21:$F24))*(SUM($H$1:BM$1)&lt;=SUM($F$21:$F25))*1,"F"))</f>
        <v>0</v>
      </c>
      <c r="BN25" s="65" t="str">
        <f ca="1">IF(WEEKDAY(BN$6,2)&gt;5,"w",IF(ISERROR(VLOOKUP(BN$6,fériés,1,FALSE)),(SUM($H$1:BN$1)&gt;SUM($F$21:$F24))*(SUM($H$1:BN$1)&lt;=SUM($F$21:$F25))*1,"F"))</f>
        <v>w</v>
      </c>
      <c r="BO25" s="65" t="str">
        <f ca="1">IF(WEEKDAY(BO$6,2)&gt;5,"w",IF(ISERROR(VLOOKUP(BO$6,fériés,1,FALSE)),(SUM($H$1:BO$1)&gt;SUM($F$21:$F24))*(SUM($H$1:BO$1)&lt;=SUM($F$21:$F25))*1,"F"))</f>
        <v>w</v>
      </c>
      <c r="BP25" s="65" t="str">
        <f ca="1">IF(WEEKDAY(BP$6,2)&gt;5,"w",IF(ISERROR(VLOOKUP(BP$6,fériés,1,FALSE)),(SUM($H$1:BP$1)&gt;SUM($F$21:$F24))*(SUM($H$1:BP$1)&lt;=SUM($F$21:$F25))*1,"F"))</f>
        <v>w</v>
      </c>
      <c r="BQ25" s="65" t="str">
        <f ca="1">IF(WEEKDAY(BQ$6,2)&gt;5,"w",IF(ISERROR(VLOOKUP(BQ$6,fériés,1,FALSE)),(SUM($H$1:BQ$1)&gt;SUM($F$21:$F24))*(SUM($H$1:BQ$1)&lt;=SUM($F$21:$F25))*1,"F"))</f>
        <v>w</v>
      </c>
      <c r="BR25" s="65" t="str">
        <f ca="1">IF(WEEKDAY(BR$6,2)&gt;5,"w",IF(ISERROR(VLOOKUP(BR$6,fériés,1,FALSE)),(SUM($H$1:BR$1)&gt;SUM($F$21:$F24))*(SUM($H$1:BR$1)&lt;=SUM($F$21:$F25))*1,"F"))</f>
        <v>w</v>
      </c>
      <c r="BS25" s="65" t="str">
        <f ca="1">IF(WEEKDAY(BS$6,2)&gt;5,"w",IF(ISERROR(VLOOKUP(BS$6,fériés,1,FALSE)),(SUM($H$1:BS$1)&gt;SUM($F$21:$F24))*(SUM($H$1:BS$1)&lt;=SUM($F$21:$F25))*1,"F"))</f>
        <v>w</v>
      </c>
      <c r="BT25" s="65" t="str">
        <f ca="1">IF(WEEKDAY(BT$6,2)&gt;5,"w",IF(ISERROR(VLOOKUP(BT$6,fériés,1,FALSE)),(SUM($H$1:BT$1)&gt;SUM($F$21:$F24))*(SUM($H$1:BT$1)&lt;=SUM($F$21:$F25))*1,"F"))</f>
        <v>w</v>
      </c>
      <c r="BU25" s="65" t="str">
        <f ca="1">IF(WEEKDAY(BU$6,2)&gt;5,"w",IF(ISERROR(VLOOKUP(BU$6,fériés,1,FALSE)),(SUM($H$1:BU$1)&gt;SUM($F$21:$F24))*(SUM($H$1:BU$1)&lt;=SUM($F$21:$F25))*1,"F"))</f>
        <v>w</v>
      </c>
      <c r="BV25" s="65" t="str">
        <f ca="1">IF(WEEKDAY(BV$6,2)&gt;5,"w",IF(ISERROR(VLOOKUP(BV$6,fériés,1,FALSE)),(SUM($H$1:BV$1)&gt;SUM($F$21:$F24))*(SUM($H$1:BV$1)&lt;=SUM($F$21:$F25))*1,"F"))</f>
        <v>w</v>
      </c>
      <c r="BW25" s="65" t="str">
        <f ca="1">IF(WEEKDAY(BW$6,2)&gt;5,"w",IF(ISERROR(VLOOKUP(BW$6,fériés,1,FALSE)),(SUM($H$1:BW$1)&gt;SUM($F$21:$F24))*(SUM($H$1:BW$1)&lt;=SUM($F$21:$F25))*1,"F"))</f>
        <v>w</v>
      </c>
      <c r="BX25" s="65" t="str">
        <f ca="1">IF(WEEKDAY(BX$6,2)&gt;5,"w",IF(ISERROR(VLOOKUP(BX$6,fériés,1,FALSE)),(SUM($H$1:BX$1)&gt;SUM($F$21:$F24))*(SUM($H$1:BX$1)&lt;=SUM($F$21:$F25))*1,"F"))</f>
        <v>w</v>
      </c>
      <c r="BY25" s="65" t="str">
        <f ca="1">IF(WEEKDAY(BY$6,2)&gt;5,"w",IF(ISERROR(VLOOKUP(BY$6,fériés,1,FALSE)),(SUM($H$1:BY$1)&gt;SUM($F$21:$F24))*(SUM($H$1:BY$1)&lt;=SUM($F$21:$F25))*1,"F"))</f>
        <v>w</v>
      </c>
      <c r="BZ25" s="65" t="str">
        <f ca="1">IF(WEEKDAY(BZ$6,2)&gt;5,"w",IF(ISERROR(VLOOKUP(BZ$6,fériés,1,FALSE)),(SUM($H$1:BZ$1)&gt;SUM($F$21:$F24))*(SUM($H$1:BZ$1)&lt;=SUM($F$21:$F25))*1,"F"))</f>
        <v>w</v>
      </c>
      <c r="CA25" s="65" t="str">
        <f ca="1">IF(WEEKDAY(CA$6,2)&gt;5,"w",IF(ISERROR(VLOOKUP(CA$6,fériés,1,FALSE)),(SUM($H$1:CA$1)&gt;SUM($F$21:$F24))*(SUM($H$1:CA$1)&lt;=SUM($F$21:$F25))*1,"F"))</f>
        <v>w</v>
      </c>
      <c r="CB25" s="65" t="str">
        <f ca="1">IF(WEEKDAY(CB$6,2)&gt;5,"w",IF(ISERROR(VLOOKUP(CB$6,fériés,1,FALSE)),(SUM($H$1:CB$1)&gt;SUM($F$21:$F24))*(SUM($H$1:CB$1)&lt;=SUM($F$21:$F25))*1,"F"))</f>
        <v>w</v>
      </c>
      <c r="CC25" s="65" t="str">
        <f ca="1">IF(WEEKDAY(CC$6,2)&gt;5,"w",IF(ISERROR(VLOOKUP(CC$6,fériés,1,FALSE)),(SUM($H$1:CC$1)&gt;SUM($F$21:$F24))*(SUM($H$1:CC$1)&lt;=SUM($F$21:$F25))*1,"F"))</f>
        <v>w</v>
      </c>
      <c r="CD25" s="65" t="str">
        <f ca="1">IF(WEEKDAY(CD$6,2)&gt;5,"w",IF(ISERROR(VLOOKUP(CD$6,fériés,1,FALSE)),(SUM($H$1:CD$1)&gt;SUM($F$21:$F24))*(SUM($H$1:CD$1)&lt;=SUM($F$21:$F25))*1,"F"))</f>
        <v>w</v>
      </c>
      <c r="CE25" s="65" t="str">
        <f ca="1">IF(WEEKDAY(CE$6,2)&gt;5,"w",IF(ISERROR(VLOOKUP(CE$6,fériés,1,FALSE)),(SUM($H$1:CE$1)&gt;SUM($F$21:$F24))*(SUM($H$1:CE$1)&lt;=SUM($F$21:$F25))*1,"F"))</f>
        <v>w</v>
      </c>
      <c r="CF25" s="65" t="str">
        <f ca="1">IF(WEEKDAY(CF$6,2)&gt;5,"w",IF(ISERROR(VLOOKUP(CF$6,fériés,1,FALSE)),(SUM($H$1:CF$1)&gt;SUM($F$21:$F24))*(SUM($H$1:CF$1)&lt;=SUM($F$21:$F25))*1,"F"))</f>
        <v>w</v>
      </c>
      <c r="CG25" s="65" t="str">
        <f ca="1">IF(WEEKDAY(CG$6,2)&gt;5,"w",IF(ISERROR(VLOOKUP(CG$6,fériés,1,FALSE)),(SUM($H$1:CG$1)&gt;SUM($F$21:$F24))*(SUM($H$1:CG$1)&lt;=SUM($F$21:$F25))*1,"F"))</f>
        <v>w</v>
      </c>
      <c r="CH25" s="65">
        <f ca="1">IF(WEEKDAY(CH$6,2)&gt;5,"w",IF(ISERROR(VLOOKUP(CH$6,fériés,1,FALSE)),(SUM($H$1:CH$1)&gt;SUM($F$21:$F24))*(SUM($H$1:CH$1)&lt;=SUM($F$21:$F25))*1,"F"))</f>
        <v>0</v>
      </c>
      <c r="CI25" s="65">
        <f ca="1">IF(WEEKDAY(CI$6,2)&gt;5,"w",IF(ISERROR(VLOOKUP(CI$6,fériés,1,FALSE)),(SUM($H$1:CI$1)&gt;SUM($F$21:$F24))*(SUM($H$1:CI$1)&lt;=SUM($F$21:$F25))*1,"F"))</f>
        <v>0</v>
      </c>
      <c r="CJ25" s="65">
        <f ca="1">IF(WEEKDAY(CJ$6,2)&gt;5,"w",IF(ISERROR(VLOOKUP(CJ$6,fériés,1,FALSE)),(SUM($H$1:CJ$1)&gt;SUM($F$21:$F24))*(SUM($H$1:CJ$1)&lt;=SUM($F$21:$F25))*1,"F"))</f>
        <v>0</v>
      </c>
      <c r="CK25" s="65">
        <f ca="1">IF(WEEKDAY(CK$6,2)&gt;5,"w",IF(ISERROR(VLOOKUP(CK$6,fériés,1,FALSE)),(SUM($H$1:CK$1)&gt;SUM($F$21:$F24))*(SUM($H$1:CK$1)&lt;=SUM($F$21:$F25))*1,"F"))</f>
        <v>0</v>
      </c>
      <c r="CL25" s="65">
        <f ca="1">IF(WEEKDAY(CL$6,2)&gt;5,"w",IF(ISERROR(VLOOKUP(CL$6,fériés,1,FALSE)),(SUM($H$1:CL$1)&gt;SUM($F$21:$F24))*(SUM($H$1:CL$1)&lt;=SUM($F$21:$F25))*1,"F"))</f>
        <v>0</v>
      </c>
      <c r="CM25" s="65">
        <f ca="1">IF(WEEKDAY(CM$6,2)&gt;5,"w",IF(ISERROR(VLOOKUP(CM$6,fériés,1,FALSE)),(SUM($H$1:CM$1)&gt;SUM($F$21:$F24))*(SUM($H$1:CM$1)&lt;=SUM($F$21:$F25))*1,"F"))</f>
        <v>0</v>
      </c>
      <c r="CN25" s="65">
        <f ca="1">IF(WEEKDAY(CN$6,2)&gt;5,"w",IF(ISERROR(VLOOKUP(CN$6,fériés,1,FALSE)),(SUM($H$1:CN$1)&gt;SUM($F$21:$F24))*(SUM($H$1:CN$1)&lt;=SUM($F$21:$F25))*1,"F"))</f>
        <v>0</v>
      </c>
      <c r="CO25" s="65">
        <f ca="1">IF(WEEKDAY(CO$6,2)&gt;5,"w",IF(ISERROR(VLOOKUP(CO$6,fériés,1,FALSE)),(SUM($H$1:CO$1)&gt;SUM($F$21:$F24))*(SUM($H$1:CO$1)&lt;=SUM($F$21:$F25))*1,"F"))</f>
        <v>0</v>
      </c>
      <c r="CP25" s="65">
        <f ca="1">IF(WEEKDAY(CP$6,2)&gt;5,"w",IF(ISERROR(VLOOKUP(CP$6,fériés,1,FALSE)),(SUM($H$1:CP$1)&gt;SUM($F$21:$F24))*(SUM($H$1:CP$1)&lt;=SUM($F$21:$F25))*1,"F"))</f>
        <v>0</v>
      </c>
      <c r="CQ25" s="65">
        <f ca="1">IF(WEEKDAY(CQ$6,2)&gt;5,"w",IF(ISERROR(VLOOKUP(CQ$6,fériés,1,FALSE)),(SUM($H$1:CQ$1)&gt;SUM($F$21:$F24))*(SUM($H$1:CQ$1)&lt;=SUM($F$21:$F25))*1,"F"))</f>
        <v>0</v>
      </c>
      <c r="CR25" s="65">
        <f ca="1">IF(WEEKDAY(CR$6,2)&gt;5,"w",IF(ISERROR(VLOOKUP(CR$6,fériés,1,FALSE)),(SUM($H$1:CR$1)&gt;SUM($F$21:$F24))*(SUM($H$1:CR$1)&lt;=SUM($F$21:$F25))*1,"F"))</f>
        <v>0</v>
      </c>
      <c r="CS25" s="65">
        <f ca="1">IF(WEEKDAY(CS$6,2)&gt;5,"w",IF(ISERROR(VLOOKUP(CS$6,fériés,1,FALSE)),(SUM($H$1:CS$1)&gt;SUM($F$21:$F24))*(SUM($H$1:CS$1)&lt;=SUM($F$21:$F25))*1,"F"))</f>
        <v>0</v>
      </c>
      <c r="CT25" s="65">
        <f ca="1">IF(WEEKDAY(CT$6,2)&gt;5,"w",IF(ISERROR(VLOOKUP(CT$6,fériés,1,FALSE)),(SUM($H$1:CT$1)&gt;SUM($F$21:$F24))*(SUM($H$1:CT$1)&lt;=SUM($F$21:$F25))*1,"F"))</f>
        <v>0</v>
      </c>
      <c r="CU25" s="65">
        <f ca="1">IF(WEEKDAY(CU$6,2)&gt;5,"w",IF(ISERROR(VLOOKUP(CU$6,fériés,1,FALSE)),(SUM($H$1:CU$1)&gt;SUM($F$21:$F24))*(SUM($H$1:CU$1)&lt;=SUM($F$21:$F25))*1,"F"))</f>
        <v>0</v>
      </c>
      <c r="CV25" s="65">
        <f ca="1">IF(WEEKDAY(CV$6,2)&gt;5,"w",IF(ISERROR(VLOOKUP(CV$6,fériés,1,FALSE)),(SUM($H$1:CV$1)&gt;SUM($F$21:$F24))*(SUM($H$1:CV$1)&lt;=SUM($F$21:$F25))*1,"F"))</f>
        <v>0</v>
      </c>
      <c r="CW25" s="65">
        <f ca="1">IF(WEEKDAY(CW$6,2)&gt;5,"w",IF(ISERROR(VLOOKUP(CW$6,fériés,1,FALSE)),(SUM($H$1:CW$1)&gt;SUM($F$21:$F24))*(SUM($H$1:CW$1)&lt;=SUM($F$21:$F25))*1,"F"))</f>
        <v>0</v>
      </c>
      <c r="CX25" s="65">
        <f ca="1">IF(WEEKDAY(CX$6,2)&gt;5,"w",IF(ISERROR(VLOOKUP(CX$6,fériés,1,FALSE)),(SUM($H$1:CX$1)&gt;SUM($F$21:$F24))*(SUM($H$1:CX$1)&lt;=SUM($F$21:$F25))*1,"F"))</f>
        <v>0</v>
      </c>
      <c r="CY25" s="65">
        <f ca="1">IF(WEEKDAY(CY$6,2)&gt;5,"w",IF(ISERROR(VLOOKUP(CY$6,fériés,1,FALSE)),(SUM($H$1:CY$1)&gt;SUM($F$21:$F24))*(SUM($H$1:CY$1)&lt;=SUM($F$21:$F25))*1,"F"))</f>
        <v>0</v>
      </c>
      <c r="CZ25" s="65">
        <f ca="1">IF(WEEKDAY(CZ$6,2)&gt;5,"w",IF(ISERROR(VLOOKUP(CZ$6,fériés,1,FALSE)),(SUM($H$1:CZ$1)&gt;SUM($F$21:$F24))*(SUM($H$1:CZ$1)&lt;=SUM($F$21:$F25))*1,"F"))</f>
        <v>0</v>
      </c>
      <c r="DA25" s="65">
        <f ca="1">IF(WEEKDAY(DA$6,2)&gt;5,"w",IF(ISERROR(VLOOKUP(DA$6,fériés,1,FALSE)),(SUM($H$1:DA$1)&gt;SUM($F$21:$F24))*(SUM($H$1:DA$1)&lt;=SUM($F$21:$F25))*1,"F"))</f>
        <v>0</v>
      </c>
      <c r="DB25" s="65">
        <f ca="1">IF(WEEKDAY(DB$6,2)&gt;5,"w",IF(ISERROR(VLOOKUP(DB$6,fériés,1,FALSE)),(SUM($H$1:DB$1)&gt;SUM($F$21:$F24))*(SUM($H$1:DB$1)&lt;=SUM($F$21:$F25))*1,"F"))</f>
        <v>0</v>
      </c>
      <c r="DC25" s="65">
        <f ca="1">IF(WEEKDAY(DC$6,2)&gt;5,"w",IF(ISERROR(VLOOKUP(DC$6,fériés,1,FALSE)),(SUM($H$1:DC$1)&gt;SUM($F$21:$F24))*(SUM($H$1:DC$1)&lt;=SUM($F$21:$F25))*1,"F"))</f>
        <v>0</v>
      </c>
      <c r="DD25" s="65">
        <f ca="1">IF(WEEKDAY(DD$6,2)&gt;5,"w",IF(ISERROR(VLOOKUP(DD$6,fériés,1,FALSE)),(SUM($H$1:DD$1)&gt;SUM($F$21:$F24))*(SUM($H$1:DD$1)&lt;=SUM($F$21:$F25))*1,"F"))</f>
        <v>0</v>
      </c>
      <c r="DE25" s="65">
        <f ca="1">IF(WEEKDAY(DE$6,2)&gt;5,"w",IF(ISERROR(VLOOKUP(DE$6,fériés,1,FALSE)),(SUM($H$1:DE$1)&gt;SUM($F$21:$F24))*(SUM($H$1:DE$1)&lt;=SUM($F$21:$F25))*1,"F"))</f>
        <v>0</v>
      </c>
      <c r="DF25" s="65">
        <f ca="1">IF(WEEKDAY(DF$6,2)&gt;5,"w",IF(ISERROR(VLOOKUP(DF$6,fériés,1,FALSE)),(SUM($H$1:DF$1)&gt;SUM($F$21:$F24))*(SUM($H$1:DF$1)&lt;=SUM($F$21:$F25))*1,"F"))</f>
        <v>0</v>
      </c>
      <c r="DG25" s="65">
        <f ca="1">IF(WEEKDAY(DG$6,2)&gt;5,"w",IF(ISERROR(VLOOKUP(DG$6,fériés,1,FALSE)),(SUM($H$1:DG$1)&gt;SUM($F$21:$F24))*(SUM($H$1:DG$1)&lt;=SUM($F$21:$F25))*1,"F"))</f>
        <v>0</v>
      </c>
      <c r="DH25" s="65">
        <f ca="1">IF(WEEKDAY(DH$6,2)&gt;5,"w",IF(ISERROR(VLOOKUP(DH$6,fériés,1,FALSE)),(SUM($H$1:DH$1)&gt;SUM($F$21:$F24))*(SUM($H$1:DH$1)&lt;=SUM($F$21:$F25))*1,"F"))</f>
        <v>0</v>
      </c>
      <c r="DI25" s="65">
        <f ca="1">IF(WEEKDAY(DI$6,2)&gt;5,"w",IF(ISERROR(VLOOKUP(DI$6,fériés,1,FALSE)),(SUM($H$1:DI$1)&gt;SUM($F$21:$F24))*(SUM($H$1:DI$1)&lt;=SUM($F$21:$F25))*1,"F"))</f>
        <v>0</v>
      </c>
      <c r="DJ25" s="65">
        <f ca="1">IF(WEEKDAY(DJ$6,2)&gt;5,"w",IF(ISERROR(VLOOKUP(DJ$6,fériés,1,FALSE)),(SUM($H$1:DJ$1)&gt;SUM($F$21:$F24))*(SUM($H$1:DJ$1)&lt;=SUM($F$21:$F25))*1,"F"))</f>
        <v>0</v>
      </c>
      <c r="DK25" s="65">
        <f ca="1">IF(WEEKDAY(DK$6,2)&gt;5,"w",IF(ISERROR(VLOOKUP(DK$6,fériés,1,FALSE)),(SUM($H$1:DK$1)&gt;SUM($F$21:$F24))*(SUM($H$1:DK$1)&lt;=SUM($F$21:$F25))*1,"F"))</f>
        <v>0</v>
      </c>
      <c r="DL25" s="65">
        <f ca="1">IF(WEEKDAY(DL$6,2)&gt;5,"w",IF(ISERROR(VLOOKUP(DL$6,fériés,1,FALSE)),(SUM($H$1:DL$1)&gt;SUM($F$21:$F24))*(SUM($H$1:DL$1)&lt;=SUM($F$21:$F25))*1,"F"))</f>
        <v>0</v>
      </c>
      <c r="DM25" s="65">
        <f ca="1">IF(WEEKDAY(DM$6,2)&gt;5,"w",IF(ISERROR(VLOOKUP(DM$6,fériés,1,FALSE)),(SUM($H$1:DM$1)&gt;SUM($F$21:$F24))*(SUM($H$1:DM$1)&lt;=SUM($F$21:$F25))*1,"F"))</f>
        <v>0</v>
      </c>
      <c r="DN25" s="65">
        <f ca="1">IF(WEEKDAY(DN$6,2)&gt;5,"w",IF(ISERROR(VLOOKUP(DN$6,fériés,1,FALSE)),(SUM($H$1:DN$1)&gt;SUM($F$21:$F24))*(SUM($H$1:DN$1)&lt;=SUM($F$21:$F25))*1,"F"))</f>
        <v>0</v>
      </c>
      <c r="DO25" s="65">
        <f ca="1">IF(WEEKDAY(DO$6,2)&gt;5,"w",IF(ISERROR(VLOOKUP(DO$6,fériés,1,FALSE)),(SUM($H$1:DO$1)&gt;SUM($F$21:$F24))*(SUM($H$1:DO$1)&lt;=SUM($F$21:$F25))*1,"F"))</f>
        <v>0</v>
      </c>
      <c r="DP25" s="65">
        <f ca="1">IF(WEEKDAY(DP$6,2)&gt;5,"w",IF(ISERROR(VLOOKUP(DP$6,fériés,1,FALSE)),(SUM($H$1:DP$1)&gt;SUM($F$21:$F24))*(SUM($H$1:DP$1)&lt;=SUM($F$21:$F25))*1,"F"))</f>
        <v>0</v>
      </c>
      <c r="DQ25" s="65">
        <f ca="1">IF(WEEKDAY(DQ$6,2)&gt;5,"w",IF(ISERROR(VLOOKUP(DQ$6,fériés,1,FALSE)),(SUM($H$1:DQ$1)&gt;SUM($F$21:$F24))*(SUM($H$1:DQ$1)&lt;=SUM($F$21:$F25))*1,"F"))</f>
        <v>0</v>
      </c>
      <c r="DR25" s="65">
        <f ca="1">IF(WEEKDAY(DR$6,2)&gt;5,"w",IF(ISERROR(VLOOKUP(DR$6,fériés,1,FALSE)),(SUM($H$1:DR$1)&gt;SUM($F$21:$F24))*(SUM($H$1:DR$1)&lt;=SUM($F$21:$F25))*1,"F"))</f>
        <v>0</v>
      </c>
      <c r="DS25" s="65">
        <f ca="1">IF(WEEKDAY(DS$6,2)&gt;5,"w",IF(ISERROR(VLOOKUP(DS$6,fériés,1,FALSE)),(SUM($H$1:DS$1)&gt;SUM($F$21:$F24))*(SUM($H$1:DS$1)&lt;=SUM($F$21:$F25))*1,"F"))</f>
        <v>0</v>
      </c>
      <c r="DT25" s="65">
        <f ca="1">IF(WEEKDAY(DT$6,2)&gt;5,"w",IF(ISERROR(VLOOKUP(DT$6,fériés,1,FALSE)),(SUM($H$1:DT$1)&gt;SUM($F$21:$F24))*(SUM($H$1:DT$1)&lt;=SUM($F$21:$F25))*1,"F"))</f>
        <v>0</v>
      </c>
      <c r="DU25" s="65">
        <f ca="1">IF(WEEKDAY(DU$6,2)&gt;5,"w",IF(ISERROR(VLOOKUP(DU$6,fériés,1,FALSE)),(SUM($H$1:DU$1)&gt;SUM($F$21:$F24))*(SUM($H$1:DU$1)&lt;=SUM($F$21:$F25))*1,"F"))</f>
        <v>0</v>
      </c>
      <c r="DV25" s="65">
        <f ca="1">IF(WEEKDAY(DV$6,2)&gt;5,"w",IF(ISERROR(VLOOKUP(DV$6,fériés,1,FALSE)),(SUM($H$1:DV$1)&gt;SUM($F$21:$F24))*(SUM($H$1:DV$1)&lt;=SUM($F$21:$F25))*1,"F"))</f>
        <v>0</v>
      </c>
      <c r="DW25" s="65">
        <f ca="1">IF(WEEKDAY(DW$6,2)&gt;5,"w",IF(ISERROR(VLOOKUP(DW$6,fériés,1,FALSE)),(SUM($H$1:DW$1)&gt;SUM($F$21:$F24))*(SUM($H$1:DW$1)&lt;=SUM($F$21:$F25))*1,"F"))</f>
        <v>0</v>
      </c>
      <c r="DX25" s="65">
        <f ca="1">IF(WEEKDAY(DX$6,2)&gt;5,"w",IF(ISERROR(VLOOKUP(DX$6,fériés,1,FALSE)),(SUM($H$1:DX$1)&gt;SUM($F$21:$F24))*(SUM($H$1:DX$1)&lt;=SUM($F$21:$F25))*1,"F"))</f>
        <v>0</v>
      </c>
      <c r="DY25" s="65">
        <f ca="1">IF(WEEKDAY(DY$6,2)&gt;5,"w",IF(ISERROR(VLOOKUP(DY$6,fériés,1,FALSE)),(SUM($H$1:DY$1)&gt;SUM($F$21:$F24))*(SUM($H$1:DY$1)&lt;=SUM($F$21:$F25))*1,"F"))</f>
        <v>0</v>
      </c>
      <c r="DZ25" s="65">
        <f ca="1">IF(WEEKDAY(DZ$6,2)&gt;5,"w",IF(ISERROR(VLOOKUP(DZ$6,fériés,1,FALSE)),(SUM($H$1:DZ$1)&gt;SUM($F$21:$F24))*(SUM($H$1:DZ$1)&lt;=SUM($F$21:$F25))*1,"F"))</f>
        <v>0</v>
      </c>
      <c r="EA25" s="65">
        <f ca="1">IF(WEEKDAY(EA$6,2)&gt;5,"w",IF(ISERROR(VLOOKUP(EA$6,fériés,1,FALSE)),(SUM($H$1:EA$1)&gt;SUM($F$21:$F24))*(SUM($H$1:EA$1)&lt;=SUM($F$21:$F25))*1,"F"))</f>
        <v>0</v>
      </c>
      <c r="EB25" s="65">
        <f ca="1">IF(WEEKDAY(EB$6,2)&gt;5,"w",IF(ISERROR(VLOOKUP(EB$6,fériés,1,FALSE)),(SUM($H$1:EB$1)&gt;SUM($F$21:$F24))*(SUM($H$1:EB$1)&lt;=SUM($F$21:$F25))*1,"F"))</f>
        <v>0</v>
      </c>
      <c r="EC25" s="65">
        <f ca="1">IF(WEEKDAY(EC$6,2)&gt;5,"w",IF(ISERROR(VLOOKUP(EC$6,fériés,1,FALSE)),(SUM($H$1:EC$1)&gt;SUM($F$21:$F24))*(SUM($H$1:EC$1)&lt;=SUM($F$21:$F25))*1,"F"))</f>
        <v>0</v>
      </c>
      <c r="ED25" s="65">
        <f ca="1">IF(WEEKDAY(ED$6,2)&gt;5,"w",IF(ISERROR(VLOOKUP(ED$6,fériés,1,FALSE)),(SUM($H$1:ED$1)&gt;SUM($F$21:$F24))*(SUM($H$1:ED$1)&lt;=SUM($F$21:$F25))*1,"F"))</f>
        <v>0</v>
      </c>
      <c r="EE25" s="65">
        <f ca="1">IF(WEEKDAY(EE$6,2)&gt;5,"w",IF(ISERROR(VLOOKUP(EE$6,fériés,1,FALSE)),(SUM($H$1:EE$1)&gt;SUM($F$21:$F24))*(SUM($H$1:EE$1)&lt;=SUM($F$21:$F25))*1,"F"))</f>
        <v>0</v>
      </c>
      <c r="EF25" s="65" t="str">
        <f ca="1">IF(WEEKDAY(EF$6,2)&gt;5,"w",IF(ISERROR(VLOOKUP(EF$6,fériés,1,FALSE)),(SUM($H$1:EF$1)&gt;SUM($F$21:$F24))*(SUM($H$1:EF$1)&lt;=SUM($F$21:$F25))*1,"F"))</f>
        <v>w</v>
      </c>
      <c r="EG25" s="65" t="str">
        <f ca="1">IF(WEEKDAY(EG$6,2)&gt;5,"w",IF(ISERROR(VLOOKUP(EG$6,fériés,1,FALSE)),(SUM($H$1:EG$1)&gt;SUM($F$21:$F24))*(SUM($H$1:EG$1)&lt;=SUM($F$21:$F25))*1,"F"))</f>
        <v>w</v>
      </c>
      <c r="EH25" s="65" t="str">
        <f ca="1">IF(WEEKDAY(EH$6,2)&gt;5,"w",IF(ISERROR(VLOOKUP(EH$6,fériés,1,FALSE)),(SUM($H$1:EH$1)&gt;SUM($F$21:$F24))*(SUM($H$1:EH$1)&lt;=SUM($F$21:$F25))*1,"F"))</f>
        <v>w</v>
      </c>
      <c r="EI25" s="65" t="str">
        <f ca="1">IF(WEEKDAY(EI$6,2)&gt;5,"w",IF(ISERROR(VLOOKUP(EI$6,fériés,1,FALSE)),(SUM($H$1:EI$1)&gt;SUM($F$21:$F24))*(SUM($H$1:EI$1)&lt;=SUM($F$21:$F25))*1,"F"))</f>
        <v>w</v>
      </c>
      <c r="EJ25" s="65" t="str">
        <f ca="1">IF(WEEKDAY(EJ$6,2)&gt;5,"w",IF(ISERROR(VLOOKUP(EJ$6,fériés,1,FALSE)),(SUM($H$1:EJ$1)&gt;SUM($F$21:$F24))*(SUM($H$1:EJ$1)&lt;=SUM($F$21:$F25))*1,"F"))</f>
        <v>w</v>
      </c>
      <c r="EK25" s="65" t="str">
        <f ca="1">IF(WEEKDAY(EK$6,2)&gt;5,"w",IF(ISERROR(VLOOKUP(EK$6,fériés,1,FALSE)),(SUM($H$1:EK$1)&gt;SUM($F$21:$F24))*(SUM($H$1:EK$1)&lt;=SUM($F$21:$F25))*1,"F"))</f>
        <v>w</v>
      </c>
      <c r="EL25" s="65" t="str">
        <f ca="1">IF(WEEKDAY(EL$6,2)&gt;5,"w",IF(ISERROR(VLOOKUP(EL$6,fériés,1,FALSE)),(SUM($H$1:EL$1)&gt;SUM($F$21:$F24))*(SUM($H$1:EL$1)&lt;=SUM($F$21:$F25))*1,"F"))</f>
        <v>w</v>
      </c>
      <c r="EM25" s="65" t="str">
        <f ca="1">IF(WEEKDAY(EM$6,2)&gt;5,"w",IF(ISERROR(VLOOKUP(EM$6,fériés,1,FALSE)),(SUM($H$1:EM$1)&gt;SUM($F$21:$F24))*(SUM($H$1:EM$1)&lt;=SUM($F$21:$F25))*1,"F"))</f>
        <v>w</v>
      </c>
      <c r="EN25" s="65" t="str">
        <f ca="1">IF(WEEKDAY(EN$6,2)&gt;5,"w",IF(ISERROR(VLOOKUP(EN$6,fériés,1,FALSE)),(SUM($H$1:EN$1)&gt;SUM($F$21:$F24))*(SUM($H$1:EN$1)&lt;=SUM($F$21:$F25))*1,"F"))</f>
        <v>w</v>
      </c>
      <c r="EO25" s="65" t="str">
        <f ca="1">IF(WEEKDAY(EO$6,2)&gt;5,"w",IF(ISERROR(VLOOKUP(EO$6,fériés,1,FALSE)),(SUM($H$1:EO$1)&gt;SUM($F$21:$F24))*(SUM($H$1:EO$1)&lt;=SUM($F$21:$F25))*1,"F"))</f>
        <v>w</v>
      </c>
      <c r="EP25" s="65" t="str">
        <f ca="1">IF(WEEKDAY(EP$6,2)&gt;5,"w",IF(ISERROR(VLOOKUP(EP$6,fériés,1,FALSE)),(SUM($H$1:EP$1)&gt;SUM($F$21:$F24))*(SUM($H$1:EP$1)&lt;=SUM($F$21:$F25))*1,"F"))</f>
        <v>w</v>
      </c>
      <c r="EQ25" s="65" t="str">
        <f ca="1">IF(WEEKDAY(EQ$6,2)&gt;5,"w",IF(ISERROR(VLOOKUP(EQ$6,fériés,1,FALSE)),(SUM($H$1:EQ$1)&gt;SUM($F$21:$F24))*(SUM($H$1:EQ$1)&lt;=SUM($F$21:$F25))*1,"F"))</f>
        <v>w</v>
      </c>
      <c r="ER25" s="65" t="str">
        <f ca="1">IF(WEEKDAY(ER$6,2)&gt;5,"w",IF(ISERROR(VLOOKUP(ER$6,fériés,1,FALSE)),(SUM($H$1:ER$1)&gt;SUM($F$21:$F24))*(SUM($H$1:ER$1)&lt;=SUM($F$21:$F25))*1,"F"))</f>
        <v>w</v>
      </c>
      <c r="ES25" s="65" t="str">
        <f ca="1">IF(WEEKDAY(ES$6,2)&gt;5,"w",IF(ISERROR(VLOOKUP(ES$6,fériés,1,FALSE)),(SUM($H$1:ES$1)&gt;SUM($F$21:$F24))*(SUM($H$1:ES$1)&lt;=SUM($F$21:$F25))*1,"F"))</f>
        <v>w</v>
      </c>
      <c r="ET25" s="65" t="str">
        <f ca="1">IF(WEEKDAY(ET$6,2)&gt;5,"w",IF(ISERROR(VLOOKUP(ET$6,fériés,1,FALSE)),(SUM($H$1:ET$1)&gt;SUM($F$21:$F24))*(SUM($H$1:ET$1)&lt;=SUM($F$21:$F25))*1,"F"))</f>
        <v>w</v>
      </c>
      <c r="EU25" s="65" t="str">
        <f ca="1">IF(WEEKDAY(EU$6,2)&gt;5,"w",IF(ISERROR(VLOOKUP(EU$6,fériés,1,FALSE)),(SUM($H$1:EU$1)&gt;SUM($F$21:$F24))*(SUM($H$1:EU$1)&lt;=SUM($F$21:$F25))*1,"F"))</f>
        <v>w</v>
      </c>
      <c r="EV25" s="65" t="str">
        <f ca="1">IF(WEEKDAY(EV$6,2)&gt;5,"w",IF(ISERROR(VLOOKUP(EV$6,fériés,1,FALSE)),(SUM($H$1:EV$1)&gt;SUM($F$21:$F24))*(SUM($H$1:EV$1)&lt;=SUM($F$21:$F25))*1,"F"))</f>
        <v>w</v>
      </c>
      <c r="EW25" s="65" t="str">
        <f ca="1">IF(WEEKDAY(EW$6,2)&gt;5,"w",IF(ISERROR(VLOOKUP(EW$6,fériés,1,FALSE)),(SUM($H$1:EW$1)&gt;SUM($F$21:$F24))*(SUM($H$1:EW$1)&lt;=SUM($F$21:$F25))*1,"F"))</f>
        <v>w</v>
      </c>
      <c r="EX25" s="65" t="str">
        <f ca="1">IF(WEEKDAY(EX$6,2)&gt;5,"w",IF(ISERROR(VLOOKUP(EX$6,fériés,1,FALSE)),(SUM($H$1:EX$1)&gt;SUM($F$21:$F24))*(SUM($H$1:EX$1)&lt;=SUM($F$21:$F25))*1,"F"))</f>
        <v>w</v>
      </c>
      <c r="EY25" s="65" t="str">
        <f ca="1">IF(WEEKDAY(EY$6,2)&gt;5,"w",IF(ISERROR(VLOOKUP(EY$6,fériés,1,FALSE)),(SUM($H$1:EY$1)&gt;SUM($F$21:$F24))*(SUM($H$1:EY$1)&lt;=SUM($F$21:$F25))*1,"F"))</f>
        <v>w</v>
      </c>
      <c r="EZ25" s="65">
        <f ca="1">IF(WEEKDAY(EZ$6,2)&gt;5,"w",IF(ISERROR(VLOOKUP(EZ$6,fériés,1,FALSE)),(SUM($H$1:EZ$1)&gt;SUM($F$21:$F24))*(SUM($H$1:EZ$1)&lt;=SUM($F$21:$F25))*1,"F"))</f>
        <v>0</v>
      </c>
      <c r="FA25" s="65">
        <f ca="1">IF(WEEKDAY(FA$6,2)&gt;5,"w",IF(ISERROR(VLOOKUP(FA$6,fériés,1,FALSE)),(SUM($H$1:FA$1)&gt;SUM($F$21:$F24))*(SUM($H$1:FA$1)&lt;=SUM($F$21:$F25))*1,"F"))</f>
        <v>0</v>
      </c>
      <c r="FB25" s="65">
        <f ca="1">IF(WEEKDAY(FB$6,2)&gt;5,"w",IF(ISERROR(VLOOKUP(FB$6,fériés,1,FALSE)),(SUM($H$1:FB$1)&gt;SUM($F$21:$F24))*(SUM($H$1:FB$1)&lt;=SUM($F$21:$F25))*1,"F"))</f>
        <v>0</v>
      </c>
      <c r="FC25" s="65">
        <f ca="1">IF(WEEKDAY(FC$6,2)&gt;5,"w",IF(ISERROR(VLOOKUP(FC$6,fériés,1,FALSE)),(SUM($H$1:FC$1)&gt;SUM($F$21:$F24))*(SUM($H$1:FC$1)&lt;=SUM($F$21:$F25))*1,"F"))</f>
        <v>0</v>
      </c>
      <c r="FD25" s="65">
        <f ca="1">IF(WEEKDAY(FD$6,2)&gt;5,"w",IF(ISERROR(VLOOKUP(FD$6,fériés,1,FALSE)),(SUM($H$1:FD$1)&gt;SUM($F$21:$F24))*(SUM($H$1:FD$1)&lt;=SUM($F$21:$F25))*1,"F"))</f>
        <v>0</v>
      </c>
      <c r="FE25" s="65">
        <f ca="1">IF(WEEKDAY(FE$6,2)&gt;5,"w",IF(ISERROR(VLOOKUP(FE$6,fériés,1,FALSE)),(SUM($H$1:FE$1)&gt;SUM($F$21:$F24))*(SUM($H$1:FE$1)&lt;=SUM($F$21:$F25))*1,"F"))</f>
        <v>0</v>
      </c>
      <c r="FF25" s="65">
        <f ca="1">IF(WEEKDAY(FF$6,2)&gt;5,"w",IF(ISERROR(VLOOKUP(FF$6,fériés,1,FALSE)),(SUM($H$1:FF$1)&gt;SUM($F$21:$F24))*(SUM($H$1:FF$1)&lt;=SUM($F$21:$F25))*1,"F"))</f>
        <v>0</v>
      </c>
      <c r="FG25" s="65">
        <f ca="1">IF(WEEKDAY(FG$6,2)&gt;5,"w",IF(ISERROR(VLOOKUP(FG$6,fériés,1,FALSE)),(SUM($H$1:FG$1)&gt;SUM($F$21:$F24))*(SUM($H$1:FG$1)&lt;=SUM($F$21:$F25))*1,"F"))</f>
        <v>0</v>
      </c>
      <c r="FH25" s="65">
        <f ca="1">IF(WEEKDAY(FH$6,2)&gt;5,"w",IF(ISERROR(VLOOKUP(FH$6,fériés,1,FALSE)),(SUM($H$1:FH$1)&gt;SUM($F$21:$F24))*(SUM($H$1:FH$1)&lt;=SUM($F$21:$F25))*1,"F"))</f>
        <v>0</v>
      </c>
      <c r="FI25" s="65">
        <f ca="1">IF(WEEKDAY(FI$6,2)&gt;5,"w",IF(ISERROR(VLOOKUP(FI$6,fériés,1,FALSE)),(SUM($H$1:FI$1)&gt;SUM($F$21:$F24))*(SUM($H$1:FI$1)&lt;=SUM($F$21:$F25))*1,"F"))</f>
        <v>0</v>
      </c>
      <c r="FJ25" s="65">
        <f ca="1">IF(WEEKDAY(FJ$6,2)&gt;5,"w",IF(ISERROR(VLOOKUP(FJ$6,fériés,1,FALSE)),(SUM($H$1:FJ$1)&gt;SUM($F$21:$F24))*(SUM($H$1:FJ$1)&lt;=SUM($F$21:$F25))*1,"F"))</f>
        <v>0</v>
      </c>
      <c r="FK25" s="65">
        <f ca="1">IF(WEEKDAY(FK$6,2)&gt;5,"w",IF(ISERROR(VLOOKUP(FK$6,fériés,1,FALSE)),(SUM($H$1:FK$1)&gt;SUM($F$21:$F24))*(SUM($H$1:FK$1)&lt;=SUM($F$21:$F25))*1,"F"))</f>
        <v>0</v>
      </c>
      <c r="FL25" s="65">
        <f ca="1">IF(WEEKDAY(FL$6,2)&gt;5,"w",IF(ISERROR(VLOOKUP(FL$6,fériés,1,FALSE)),(SUM($H$1:FL$1)&gt;SUM($F$21:$F24))*(SUM($H$1:FL$1)&lt;=SUM($F$21:$F25))*1,"F"))</f>
        <v>0</v>
      </c>
      <c r="FM25" s="65">
        <f ca="1">IF(WEEKDAY(FM$6,2)&gt;5,"w",IF(ISERROR(VLOOKUP(FM$6,fériés,1,FALSE)),(SUM($H$1:FM$1)&gt;SUM($F$21:$F24))*(SUM($H$1:FM$1)&lt;=SUM($F$21:$F25))*1,"F"))</f>
        <v>0</v>
      </c>
      <c r="FN25" s="65">
        <f ca="1">IF(WEEKDAY(FN$6,2)&gt;5,"w",IF(ISERROR(VLOOKUP(FN$6,fériés,1,FALSE)),(SUM($H$1:FN$1)&gt;SUM($F$21:$F24))*(SUM($H$1:FN$1)&lt;=SUM($F$21:$F25))*1,"F"))</f>
        <v>0</v>
      </c>
      <c r="FO25" s="65">
        <f ca="1">IF(WEEKDAY(FO$6,2)&gt;5,"w",IF(ISERROR(VLOOKUP(FO$6,fériés,1,FALSE)),(SUM($H$1:FO$1)&gt;SUM($F$21:$F24))*(SUM($H$1:FO$1)&lt;=SUM($F$21:$F25))*1,"F"))</f>
        <v>0</v>
      </c>
      <c r="FP25" s="65">
        <f ca="1">IF(WEEKDAY(FP$6,2)&gt;5,"w",IF(ISERROR(VLOOKUP(FP$6,fériés,1,FALSE)),(SUM($H$1:FP$1)&gt;SUM($F$21:$F24))*(SUM($H$1:FP$1)&lt;=SUM($F$21:$F25))*1,"F"))</f>
        <v>0</v>
      </c>
      <c r="FQ25" s="65">
        <f ca="1">IF(WEEKDAY(FQ$6,2)&gt;5,"w",IF(ISERROR(VLOOKUP(FQ$6,fériés,1,FALSE)),(SUM($H$1:FQ$1)&gt;SUM($F$21:$F24))*(SUM($H$1:FQ$1)&lt;=SUM($F$21:$F25))*1,"F"))</f>
        <v>0</v>
      </c>
      <c r="FR25" s="65">
        <f ca="1">IF(WEEKDAY(FR$6,2)&gt;5,"w",IF(ISERROR(VLOOKUP(FR$6,fériés,1,FALSE)),(SUM($H$1:FR$1)&gt;SUM($F$21:$F24))*(SUM($H$1:FR$1)&lt;=SUM($F$21:$F25))*1,"F"))</f>
        <v>0</v>
      </c>
      <c r="FS25" s="65">
        <f ca="1">IF(WEEKDAY(FS$6,2)&gt;5,"w",IF(ISERROR(VLOOKUP(FS$6,fériés,1,FALSE)),(SUM($H$1:FS$1)&gt;SUM($F$21:$F24))*(SUM($H$1:FS$1)&lt;=SUM($F$21:$F25))*1,"F"))</f>
        <v>0</v>
      </c>
      <c r="FT25" s="65">
        <f ca="1">IF(WEEKDAY(FT$6,2)&gt;5,"w",IF(ISERROR(VLOOKUP(FT$6,fériés,1,FALSE)),(SUM($H$1:FT$1)&gt;SUM($F$21:$F24))*(SUM($H$1:FT$1)&lt;=SUM($F$21:$F25))*1,"F"))</f>
        <v>0</v>
      </c>
      <c r="FU25" s="65">
        <f ca="1">IF(WEEKDAY(FU$6,2)&gt;5,"w",IF(ISERROR(VLOOKUP(FU$6,fériés,1,FALSE)),(SUM($H$1:FU$1)&gt;SUM($F$21:$F24))*(SUM($H$1:FU$1)&lt;=SUM($F$21:$F25))*1,"F"))</f>
        <v>0</v>
      </c>
      <c r="FV25" s="65">
        <f ca="1">IF(WEEKDAY(FV$6,2)&gt;5,"w",IF(ISERROR(VLOOKUP(FV$6,fériés,1,FALSE)),(SUM($H$1:FV$1)&gt;SUM($F$21:$F24))*(SUM($H$1:FV$1)&lt;=SUM($F$21:$F25))*1,"F"))</f>
        <v>0</v>
      </c>
      <c r="FW25" s="65">
        <f ca="1">IF(WEEKDAY(FW$6,2)&gt;5,"w",IF(ISERROR(VLOOKUP(FW$6,fériés,1,FALSE)),(SUM($H$1:FW$1)&gt;SUM($F$21:$F24))*(SUM($H$1:FW$1)&lt;=SUM($F$21:$F25))*1,"F"))</f>
        <v>0</v>
      </c>
      <c r="FX25" s="65">
        <f ca="1">IF(WEEKDAY(FX$6,2)&gt;5,"w",IF(ISERROR(VLOOKUP(FX$6,fériés,1,FALSE)),(SUM($H$1:FX$1)&gt;SUM($F$21:$F24))*(SUM($H$1:FX$1)&lt;=SUM($F$21:$F25))*1,"F"))</f>
        <v>0</v>
      </c>
      <c r="FY25" s="65">
        <f ca="1">IF(WEEKDAY(FY$6,2)&gt;5,"w",IF(ISERROR(VLOOKUP(FY$6,fériés,1,FALSE)),(SUM($H$1:FY$1)&gt;SUM($F$21:$F24))*(SUM($H$1:FY$1)&lt;=SUM($F$21:$F25))*1,"F"))</f>
        <v>0</v>
      </c>
      <c r="FZ25" s="65">
        <f ca="1">IF(WEEKDAY(FZ$6,2)&gt;5,"w",IF(ISERROR(VLOOKUP(FZ$6,fériés,1,FALSE)),(SUM($H$1:FZ$1)&gt;SUM($F$21:$F24))*(SUM($H$1:FZ$1)&lt;=SUM($F$21:$F25))*1,"F"))</f>
        <v>0</v>
      </c>
      <c r="GA25" s="65">
        <f ca="1">IF(WEEKDAY(GA$6,2)&gt;5,"w",IF(ISERROR(VLOOKUP(GA$6,fériés,1,FALSE)),(SUM($H$1:GA$1)&gt;SUM($F$21:$F24))*(SUM($H$1:GA$1)&lt;=SUM($F$21:$F25))*1,"F"))</f>
        <v>0</v>
      </c>
      <c r="GB25" s="65">
        <f ca="1">IF(WEEKDAY(GB$6,2)&gt;5,"w",IF(ISERROR(VLOOKUP(GB$6,fériés,1,FALSE)),(SUM($H$1:GB$1)&gt;SUM($F$21:$F24))*(SUM($H$1:GB$1)&lt;=SUM($F$21:$F25))*1,"F"))</f>
        <v>0</v>
      </c>
      <c r="GC25" s="65">
        <f ca="1">IF(WEEKDAY(GC$6,2)&gt;5,"w",IF(ISERROR(VLOOKUP(GC$6,fériés,1,FALSE)),(SUM($H$1:GC$1)&gt;SUM($F$21:$F24))*(SUM($H$1:GC$1)&lt;=SUM($F$21:$F25))*1,"F"))</f>
        <v>0</v>
      </c>
      <c r="GD25" s="65">
        <f ca="1">IF(WEEKDAY(GD$6,2)&gt;5,"w",IF(ISERROR(VLOOKUP(GD$6,fériés,1,FALSE)),(SUM($H$1:GD$1)&gt;SUM($F$21:$F24))*(SUM($H$1:GD$1)&lt;=SUM($F$21:$F25))*1,"F"))</f>
        <v>0</v>
      </c>
      <c r="GE25" s="65">
        <f ca="1">IF(WEEKDAY(GE$6,2)&gt;5,"w",IF(ISERROR(VLOOKUP(GE$6,fériés,1,FALSE)),(SUM($H$1:GE$1)&gt;SUM($F$21:$F24))*(SUM($H$1:GE$1)&lt;=SUM($F$21:$F25))*1,"F"))</f>
        <v>0</v>
      </c>
      <c r="GF25" s="65">
        <f ca="1">IF(WEEKDAY(GF$6,2)&gt;5,"w",IF(ISERROR(VLOOKUP(GF$6,fériés,1,FALSE)),(SUM($H$1:GF$1)&gt;SUM($F$21:$F24))*(SUM($H$1:GF$1)&lt;=SUM($F$21:$F25))*1,"F"))</f>
        <v>0</v>
      </c>
      <c r="GG25" s="65">
        <f ca="1">IF(WEEKDAY(GG$6,2)&gt;5,"w",IF(ISERROR(VLOOKUP(GG$6,fériés,1,FALSE)),(SUM($H$1:GG$1)&gt;SUM($F$21:$F24))*(SUM($H$1:GG$1)&lt;=SUM($F$21:$F25))*1,"F"))</f>
        <v>0</v>
      </c>
      <c r="GH25" s="65">
        <f ca="1">IF(WEEKDAY(GH$6,2)&gt;5,"w",IF(ISERROR(VLOOKUP(GH$6,fériés,1,FALSE)),(SUM($H$1:GH$1)&gt;SUM($F$21:$F24))*(SUM($H$1:GH$1)&lt;=SUM($F$21:$F25))*1,"F"))</f>
        <v>0</v>
      </c>
      <c r="GI25" s="65">
        <f ca="1">IF(WEEKDAY(GI$6,2)&gt;5,"w",IF(ISERROR(VLOOKUP(GI$6,fériés,1,FALSE)),(SUM($H$1:GI$1)&gt;SUM($F$21:$F24))*(SUM($H$1:GI$1)&lt;=SUM($F$21:$F25))*1,"F"))</f>
        <v>0</v>
      </c>
      <c r="GJ25" s="65">
        <f ca="1">IF(WEEKDAY(GJ$6,2)&gt;5,"w",IF(ISERROR(VLOOKUP(GJ$6,fériés,1,FALSE)),(SUM($H$1:GJ$1)&gt;SUM($F$21:$F24))*(SUM($H$1:GJ$1)&lt;=SUM($F$21:$F25))*1,"F"))</f>
        <v>0</v>
      </c>
      <c r="GK25" s="65">
        <f ca="1">IF(WEEKDAY(GK$6,2)&gt;5,"w",IF(ISERROR(VLOOKUP(GK$6,fériés,1,FALSE)),(SUM($H$1:GK$1)&gt;SUM($F$21:$F24))*(SUM($H$1:GK$1)&lt;=SUM($F$21:$F25))*1,"F"))</f>
        <v>0</v>
      </c>
      <c r="GL25" s="65">
        <f ca="1">IF(WEEKDAY(GL$6,2)&gt;5,"w",IF(ISERROR(VLOOKUP(GL$6,fériés,1,FALSE)),(SUM($H$1:GL$1)&gt;SUM($F$21:$F24))*(SUM($H$1:GL$1)&lt;=SUM($F$21:$F25))*1,"F"))</f>
        <v>0</v>
      </c>
      <c r="GM25" s="65">
        <f ca="1">IF(WEEKDAY(GM$6,2)&gt;5,"w",IF(ISERROR(VLOOKUP(GM$6,fériés,1,FALSE)),(SUM($H$1:GM$1)&gt;SUM($F$21:$F24))*(SUM($H$1:GM$1)&lt;=SUM($F$21:$F25))*1,"F"))</f>
        <v>0</v>
      </c>
      <c r="GN25" s="65">
        <f ca="1">IF(WEEKDAY(GN$6,2)&gt;5,"w",IF(ISERROR(VLOOKUP(GN$6,fériés,1,FALSE)),(SUM($H$1:GN$1)&gt;SUM($F$21:$F24))*(SUM($H$1:GN$1)&lt;=SUM($F$21:$F25))*1,"F"))</f>
        <v>0</v>
      </c>
      <c r="GO25" s="65">
        <f ca="1">IF(WEEKDAY(GO$6,2)&gt;5,"w",IF(ISERROR(VLOOKUP(GO$6,fériés,1,FALSE)),(SUM($H$1:GO$1)&gt;SUM($F$21:$F24))*(SUM($H$1:GO$1)&lt;=SUM($F$21:$F25))*1,"F"))</f>
        <v>0</v>
      </c>
      <c r="GP25" s="65">
        <f ca="1">IF(WEEKDAY(GP$6,2)&gt;5,"w",IF(ISERROR(VLOOKUP(GP$6,fériés,1,FALSE)),(SUM($H$1:GP$1)&gt;SUM($F$21:$F24))*(SUM($H$1:GP$1)&lt;=SUM($F$21:$F25))*1,"F"))</f>
        <v>0</v>
      </c>
      <c r="GQ25" s="65">
        <f ca="1">IF(WEEKDAY(GQ$6,2)&gt;5,"w",IF(ISERROR(VLOOKUP(GQ$6,fériés,1,FALSE)),(SUM($H$1:GQ$1)&gt;SUM($F$21:$F24))*(SUM($H$1:GQ$1)&lt;=SUM($F$21:$F25))*1,"F"))</f>
        <v>0</v>
      </c>
      <c r="GR25" s="65">
        <f ca="1">IF(WEEKDAY(GR$6,2)&gt;5,"w",IF(ISERROR(VLOOKUP(GR$6,fériés,1,FALSE)),(SUM($H$1:GR$1)&gt;SUM($F$21:$F24))*(SUM($H$1:GR$1)&lt;=SUM($F$21:$F25))*1,"F"))</f>
        <v>0</v>
      </c>
      <c r="GS25" s="65">
        <f ca="1">IF(WEEKDAY(GS$6,2)&gt;5,"w",IF(ISERROR(VLOOKUP(GS$6,fériés,1,FALSE)),(SUM($H$1:GS$1)&gt;SUM($F$21:$F24))*(SUM($H$1:GS$1)&lt;=SUM($F$21:$F25))*1,"F"))</f>
        <v>0</v>
      </c>
      <c r="GT25" s="65">
        <f ca="1">IF(WEEKDAY(GT$6,2)&gt;5,"w",IF(ISERROR(VLOOKUP(GT$6,fériés,1,FALSE)),(SUM($H$1:GT$1)&gt;SUM($F$21:$F24))*(SUM($H$1:GT$1)&lt;=SUM($F$21:$F25))*1,"F"))</f>
        <v>0</v>
      </c>
      <c r="GU25" s="65">
        <f ca="1">IF(WEEKDAY(GU$6,2)&gt;5,"w",IF(ISERROR(VLOOKUP(GU$6,fériés,1,FALSE)),(SUM($H$1:GU$1)&gt;SUM($F$21:$F24))*(SUM($H$1:GU$1)&lt;=SUM($F$21:$F25))*1,"F"))</f>
        <v>0</v>
      </c>
      <c r="GV25" s="65">
        <f ca="1">IF(WEEKDAY(GV$6,2)&gt;5,"w",IF(ISERROR(VLOOKUP(GV$6,fériés,1,FALSE)),(SUM($H$1:GV$1)&gt;SUM($F$21:$F24))*(SUM($H$1:GV$1)&lt;=SUM($F$21:$F25))*1,"F"))</f>
        <v>0</v>
      </c>
      <c r="GW25" s="65">
        <f ca="1">IF(WEEKDAY(GW$6,2)&gt;5,"w",IF(ISERROR(VLOOKUP(GW$6,fériés,1,FALSE)),(SUM($H$1:GW$1)&gt;SUM($F$21:$F24))*(SUM($H$1:GW$1)&lt;=SUM($F$21:$F25))*1,"F"))</f>
        <v>0</v>
      </c>
      <c r="GX25" s="65" t="str">
        <f ca="1">IF(WEEKDAY(GX$6,2)&gt;5,"w",IF(ISERROR(VLOOKUP(GX$6,fériés,1,FALSE)),(SUM($H$1:GX$1)&gt;SUM($F$21:$F24))*(SUM($H$1:GX$1)&lt;=SUM($F$21:$F25))*1,"F"))</f>
        <v>w</v>
      </c>
      <c r="GY25" s="65" t="str">
        <f ca="1">IF(WEEKDAY(GY$6,2)&gt;5,"w",IF(ISERROR(VLOOKUP(GY$6,fériés,1,FALSE)),(SUM($H$1:GY$1)&gt;SUM($F$21:$F24))*(SUM($H$1:GY$1)&lt;=SUM($F$21:$F25))*1,"F"))</f>
        <v>w</v>
      </c>
      <c r="GZ25" s="65" t="str">
        <f ca="1">IF(WEEKDAY(GZ$6,2)&gt;5,"w",IF(ISERROR(VLOOKUP(GZ$6,fériés,1,FALSE)),(SUM($H$1:GZ$1)&gt;SUM($F$21:$F24))*(SUM($H$1:GZ$1)&lt;=SUM($F$21:$F25))*1,"F"))</f>
        <v>w</v>
      </c>
      <c r="HA25" s="65" t="str">
        <f ca="1">IF(WEEKDAY(HA$6,2)&gt;5,"w",IF(ISERROR(VLOOKUP(HA$6,fériés,1,FALSE)),(SUM($H$1:HA$1)&gt;SUM($F$21:$F24))*(SUM($H$1:HA$1)&lt;=SUM($F$21:$F25))*1,"F"))</f>
        <v>w</v>
      </c>
      <c r="HB25" s="65" t="str">
        <f ca="1">IF(WEEKDAY(HB$6,2)&gt;5,"w",IF(ISERROR(VLOOKUP(HB$6,fériés,1,FALSE)),(SUM($H$1:HB$1)&gt;SUM($F$21:$F24))*(SUM($H$1:HB$1)&lt;=SUM($F$21:$F25))*1,"F"))</f>
        <v>w</v>
      </c>
      <c r="HC25" s="65" t="str">
        <f ca="1">IF(WEEKDAY(HC$6,2)&gt;5,"w",IF(ISERROR(VLOOKUP(HC$6,fériés,1,FALSE)),(SUM($H$1:HC$1)&gt;SUM($F$21:$F24))*(SUM($H$1:HC$1)&lt;=SUM($F$21:$F25))*1,"F"))</f>
        <v>w</v>
      </c>
      <c r="HD25" s="65" t="str">
        <f ca="1">IF(WEEKDAY(HD$6,2)&gt;5,"w",IF(ISERROR(VLOOKUP(HD$6,fériés,1,FALSE)),(SUM($H$1:HD$1)&gt;SUM($F$21:$F24))*(SUM($H$1:HD$1)&lt;=SUM($F$21:$F25))*1,"F"))</f>
        <v>w</v>
      </c>
      <c r="HE25" s="65" t="str">
        <f ca="1">IF(WEEKDAY(HE$6,2)&gt;5,"w",IF(ISERROR(VLOOKUP(HE$6,fériés,1,FALSE)),(SUM($H$1:HE$1)&gt;SUM($F$21:$F24))*(SUM($H$1:HE$1)&lt;=SUM($F$21:$F25))*1,"F"))</f>
        <v>w</v>
      </c>
      <c r="HF25" s="65" t="str">
        <f ca="1">IF(WEEKDAY(HF$6,2)&gt;5,"w",IF(ISERROR(VLOOKUP(HF$6,fériés,1,FALSE)),(SUM($H$1:HF$1)&gt;SUM($F$21:$F24))*(SUM($H$1:HF$1)&lt;=SUM($F$21:$F25))*1,"F"))</f>
        <v>w</v>
      </c>
      <c r="HG25" s="65" t="str">
        <f ca="1">IF(WEEKDAY(HG$6,2)&gt;5,"w",IF(ISERROR(VLOOKUP(HG$6,fériés,1,FALSE)),(SUM($H$1:HG$1)&gt;SUM($F$21:$F24))*(SUM($H$1:HG$1)&lt;=SUM($F$21:$F25))*1,"F"))</f>
        <v>w</v>
      </c>
      <c r="HH25" s="65" t="str">
        <f ca="1">IF(WEEKDAY(HH$6,2)&gt;5,"w",IF(ISERROR(VLOOKUP(HH$6,fériés,1,FALSE)),(SUM($H$1:HH$1)&gt;SUM($F$21:$F24))*(SUM($H$1:HH$1)&lt;=SUM($F$21:$F25))*1,"F"))</f>
        <v>w</v>
      </c>
      <c r="HI25" s="65" t="str">
        <f ca="1">IF(WEEKDAY(HI$6,2)&gt;5,"w",IF(ISERROR(VLOOKUP(HI$6,fériés,1,FALSE)),(SUM($H$1:HI$1)&gt;SUM($F$21:$F24))*(SUM($H$1:HI$1)&lt;=SUM($F$21:$F25))*1,"F"))</f>
        <v>w</v>
      </c>
      <c r="HJ25" s="65" t="str">
        <f ca="1">IF(WEEKDAY(HJ$6,2)&gt;5,"w",IF(ISERROR(VLOOKUP(HJ$6,fériés,1,FALSE)),(SUM($H$1:HJ$1)&gt;SUM($F$21:$F24))*(SUM($H$1:HJ$1)&lt;=SUM($F$21:$F25))*1,"F"))</f>
        <v>w</v>
      </c>
      <c r="HK25" s="65" t="str">
        <f ca="1">IF(WEEKDAY(HK$6,2)&gt;5,"w",IF(ISERROR(VLOOKUP(HK$6,fériés,1,FALSE)),(SUM($H$1:HK$1)&gt;SUM($F$21:$F24))*(SUM($H$1:HK$1)&lt;=SUM($F$21:$F25))*1,"F"))</f>
        <v>w</v>
      </c>
      <c r="HL25" s="65" t="str">
        <f ca="1">IF(WEEKDAY(HL$6,2)&gt;5,"w",IF(ISERROR(VLOOKUP(HL$6,fériés,1,FALSE)),(SUM($H$1:HL$1)&gt;SUM($F$21:$F24))*(SUM($H$1:HL$1)&lt;=SUM($F$21:$F25))*1,"F"))</f>
        <v>w</v>
      </c>
      <c r="HM25" s="65" t="str">
        <f ca="1">IF(WEEKDAY(HM$6,2)&gt;5,"w",IF(ISERROR(VLOOKUP(HM$6,fériés,1,FALSE)),(SUM($H$1:HM$1)&gt;SUM($F$21:$F24))*(SUM($H$1:HM$1)&lt;=SUM($F$21:$F25))*1,"F"))</f>
        <v>w</v>
      </c>
      <c r="HN25" s="65" t="str">
        <f ca="1">IF(WEEKDAY(HN$6,2)&gt;5,"w",IF(ISERROR(VLOOKUP(HN$6,fériés,1,FALSE)),(SUM($H$1:HN$1)&gt;SUM($F$21:$F24))*(SUM($H$1:HN$1)&lt;=SUM($F$21:$F25))*1,"F"))</f>
        <v>w</v>
      </c>
      <c r="HO25" s="65" t="str">
        <f ca="1">IF(WEEKDAY(HO$6,2)&gt;5,"w",IF(ISERROR(VLOOKUP(HO$6,fériés,1,FALSE)),(SUM($H$1:HO$1)&gt;SUM($F$21:$F24))*(SUM($H$1:HO$1)&lt;=SUM($F$21:$F25))*1,"F"))</f>
        <v>w</v>
      </c>
      <c r="HP25" s="65" t="str">
        <f ca="1">IF(WEEKDAY(HP$6,2)&gt;5,"w",IF(ISERROR(VLOOKUP(HP$6,fériés,1,FALSE)),(SUM($H$1:HP$1)&gt;SUM($F$21:$F24))*(SUM($H$1:HP$1)&lt;=SUM($F$21:$F25))*1,"F"))</f>
        <v>w</v>
      </c>
      <c r="HQ25" s="65" t="str">
        <f ca="1">IF(WEEKDAY(HQ$6,2)&gt;5,"w",IF(ISERROR(VLOOKUP(HQ$6,fériés,1,FALSE)),(SUM($H$1:HQ$1)&gt;SUM($F$21:$F24))*(SUM($H$1:HQ$1)&lt;=SUM($F$21:$F25))*1,"F"))</f>
        <v>w</v>
      </c>
      <c r="HR25" s="65">
        <f ca="1">IF(WEEKDAY(HR$6,2)&gt;5,"w",IF(ISERROR(VLOOKUP(HR$6,fériés,1,FALSE)),(SUM($H$1:HR$1)&gt;SUM($F$21:$F24))*(SUM($H$1:HR$1)&lt;=SUM($F$21:$F25))*1,"F"))</f>
        <v>0</v>
      </c>
      <c r="HS25" s="65">
        <f ca="1">IF(WEEKDAY(HS$6,2)&gt;5,"w",IF(ISERROR(VLOOKUP(HS$6,fériés,1,FALSE)),(SUM($H$1:HS$1)&gt;SUM($F$21:$F24))*(SUM($H$1:HS$1)&lt;=SUM($F$21:$F25))*1,"F"))</f>
        <v>0</v>
      </c>
      <c r="HT25" s="65">
        <f ca="1">IF(WEEKDAY(HT$6,2)&gt;5,"w",IF(ISERROR(VLOOKUP(HT$6,fériés,1,FALSE)),(SUM($H$1:HT$1)&gt;SUM($F$21:$F24))*(SUM($H$1:HT$1)&lt;=SUM($F$21:$F25))*1,"F"))</f>
        <v>0</v>
      </c>
      <c r="HU25" s="65">
        <f ca="1">IF(WEEKDAY(HU$6,2)&gt;5,"w",IF(ISERROR(VLOOKUP(HU$6,fériés,1,FALSE)),(SUM($H$1:HU$1)&gt;SUM($F$21:$F24))*(SUM($H$1:HU$1)&lt;=SUM($F$21:$F25))*1,"F"))</f>
        <v>0</v>
      </c>
      <c r="HV25" s="65">
        <f ca="1">IF(WEEKDAY(HV$6,2)&gt;5,"w",IF(ISERROR(VLOOKUP(HV$6,fériés,1,FALSE)),(SUM($H$1:HV$1)&gt;SUM($F$21:$F24))*(SUM($H$1:HV$1)&lt;=SUM($F$21:$F25))*1,"F"))</f>
        <v>0</v>
      </c>
      <c r="HW25" s="65">
        <f ca="1">IF(WEEKDAY(HW$6,2)&gt;5,"w",IF(ISERROR(VLOOKUP(HW$6,fériés,1,FALSE)),(SUM($H$1:HW$1)&gt;SUM($F$21:$F24))*(SUM($H$1:HW$1)&lt;=SUM($F$21:$F25))*1,"F"))</f>
        <v>0</v>
      </c>
      <c r="HX25" s="65">
        <f ca="1">IF(WEEKDAY(HX$6,2)&gt;5,"w",IF(ISERROR(VLOOKUP(HX$6,fériés,1,FALSE)),(SUM($H$1:HX$1)&gt;SUM($F$21:$F24))*(SUM($H$1:HX$1)&lt;=SUM($F$21:$F25))*1,"F"))</f>
        <v>0</v>
      </c>
      <c r="HY25" s="65">
        <f ca="1">IF(WEEKDAY(HY$6,2)&gt;5,"w",IF(ISERROR(VLOOKUP(HY$6,fériés,1,FALSE)),(SUM($H$1:HY$1)&gt;SUM($F$21:$F24))*(SUM($H$1:HY$1)&lt;=SUM($F$21:$F25))*1,"F"))</f>
        <v>0</v>
      </c>
      <c r="HZ25" s="65">
        <f ca="1">IF(WEEKDAY(HZ$6,2)&gt;5,"w",IF(ISERROR(VLOOKUP(HZ$6,fériés,1,FALSE)),(SUM($H$1:HZ$1)&gt;SUM($F$21:$F24))*(SUM($H$1:HZ$1)&lt;=SUM($F$21:$F25))*1,"F"))</f>
        <v>0</v>
      </c>
      <c r="IA25" s="65">
        <f ca="1">IF(WEEKDAY(IA$6,2)&gt;5,"w",IF(ISERROR(VLOOKUP(IA$6,fériés,1,FALSE)),(SUM($H$1:IA$1)&gt;SUM($F$21:$F24))*(SUM($H$1:IA$1)&lt;=SUM($F$21:$F25))*1,"F"))</f>
        <v>0</v>
      </c>
      <c r="IB25" s="65">
        <f ca="1">IF(WEEKDAY(IB$6,2)&gt;5,"w",IF(ISERROR(VLOOKUP(IB$6,fériés,1,FALSE)),(SUM($H$1:IB$1)&gt;SUM($F$21:$F24))*(SUM($H$1:IB$1)&lt;=SUM($F$21:$F25))*1,"F"))</f>
        <v>0</v>
      </c>
      <c r="IC25" s="65">
        <f ca="1">IF(WEEKDAY(IC$6,2)&gt;5,"w",IF(ISERROR(VLOOKUP(IC$6,fériés,1,FALSE)),(SUM($H$1:IC$1)&gt;SUM($F$21:$F24))*(SUM($H$1:IC$1)&lt;=SUM($F$21:$F25))*1,"F"))</f>
        <v>0</v>
      </c>
      <c r="ID25" s="65">
        <f ca="1">IF(WEEKDAY(ID$6,2)&gt;5,"w",IF(ISERROR(VLOOKUP(ID$6,fériés,1,FALSE)),(SUM($H$1:ID$1)&gt;SUM($F$21:$F24))*(SUM($H$1:ID$1)&lt;=SUM($F$21:$F25))*1,"F"))</f>
        <v>0</v>
      </c>
      <c r="IE25" s="65">
        <f ca="1">IF(WEEKDAY(IE$6,2)&gt;5,"w",IF(ISERROR(VLOOKUP(IE$6,fériés,1,FALSE)),(SUM($H$1:IE$1)&gt;SUM($F$21:$F24))*(SUM($H$1:IE$1)&lt;=SUM($F$21:$F25))*1,"F"))</f>
        <v>0</v>
      </c>
      <c r="IF25" s="65">
        <f ca="1">IF(WEEKDAY(IF$6,2)&gt;5,"w",IF(ISERROR(VLOOKUP(IF$6,fériés,1,FALSE)),(SUM($H$1:IF$1)&gt;SUM($F$21:$F24))*(SUM($H$1:IF$1)&lt;=SUM($F$21:$F25))*1,"F"))</f>
        <v>0</v>
      </c>
      <c r="IG25" s="65">
        <f ca="1">IF(WEEKDAY(IG$6,2)&gt;5,"w",IF(ISERROR(VLOOKUP(IG$6,fériés,1,FALSE)),(SUM($H$1:IG$1)&gt;SUM($F$21:$F24))*(SUM($H$1:IG$1)&lt;=SUM($F$21:$F25))*1,"F"))</f>
        <v>0</v>
      </c>
      <c r="IH25" s="65">
        <f ca="1">IF(WEEKDAY(IH$6,2)&gt;5,"w",IF(ISERROR(VLOOKUP(IH$6,fériés,1,FALSE)),(SUM($H$1:IH$1)&gt;SUM($F$21:$F24))*(SUM($H$1:IH$1)&lt;=SUM($F$21:$F25))*1,"F"))</f>
        <v>0</v>
      </c>
      <c r="II25" s="65">
        <f ca="1">IF(WEEKDAY(II$6,2)&gt;5,"w",IF(ISERROR(VLOOKUP(II$6,fériés,1,FALSE)),(SUM($H$1:II$1)&gt;SUM($F$21:$F24))*(SUM($H$1:II$1)&lt;=SUM($F$21:$F25))*1,"F"))</f>
        <v>0</v>
      </c>
      <c r="IJ25" s="65">
        <f ca="1">IF(WEEKDAY(IJ$6,2)&gt;5,"w",IF(ISERROR(VLOOKUP(IJ$6,fériés,1,FALSE)),(SUM($H$1:IJ$1)&gt;SUM($F$21:$F24))*(SUM($H$1:IJ$1)&lt;=SUM($F$21:$F25))*1,"F"))</f>
        <v>0</v>
      </c>
      <c r="IK25" s="65">
        <f ca="1">IF(WEEKDAY(IK$6,2)&gt;5,"w",IF(ISERROR(VLOOKUP(IK$6,fériés,1,FALSE)),(SUM($H$1:IK$1)&gt;SUM($F$21:$F24))*(SUM($H$1:IK$1)&lt;=SUM($F$21:$F25))*1,"F"))</f>
        <v>0</v>
      </c>
      <c r="IL25" s="65">
        <f ca="1">IF(WEEKDAY(IL$6,2)&gt;5,"w",IF(ISERROR(VLOOKUP(IL$6,fériés,1,FALSE)),(SUM($H$1:IL$1)&gt;SUM($F$21:$F24))*(SUM($H$1:IL$1)&lt;=SUM($F$21:$F25))*1,"F"))</f>
        <v>0</v>
      </c>
      <c r="IM25" s="65">
        <f ca="1">IF(WEEKDAY(IM$6,2)&gt;5,"w",IF(ISERROR(VLOOKUP(IM$6,fériés,1,FALSE)),(SUM($H$1:IM$1)&gt;SUM($F$21:$F24))*(SUM($H$1:IM$1)&lt;=SUM($F$21:$F25))*1,"F"))</f>
        <v>0</v>
      </c>
      <c r="IN25" s="65">
        <f ca="1">IF(WEEKDAY(IN$6,2)&gt;5,"w",IF(ISERROR(VLOOKUP(IN$6,fériés,1,FALSE)),(SUM($H$1:IN$1)&gt;SUM($F$21:$F24))*(SUM($H$1:IN$1)&lt;=SUM($F$21:$F25))*1,"F"))</f>
        <v>0</v>
      </c>
      <c r="IO25" s="65">
        <f ca="1">IF(WEEKDAY(IO$6,2)&gt;5,"w",IF(ISERROR(VLOOKUP(IO$6,fériés,1,FALSE)),(SUM($H$1:IO$1)&gt;SUM($F$21:$F24))*(SUM($H$1:IO$1)&lt;=SUM($F$21:$F25))*1,"F"))</f>
        <v>0</v>
      </c>
      <c r="IP25" s="65">
        <f ca="1">IF(WEEKDAY(IP$6,2)&gt;5,"w",IF(ISERROR(VLOOKUP(IP$6,fériés,1,FALSE)),(SUM($H$1:IP$1)&gt;SUM($F$21:$F24))*(SUM($H$1:IP$1)&lt;=SUM($F$21:$F25))*1,"F"))</f>
        <v>0</v>
      </c>
      <c r="IQ25" s="65">
        <f ca="1">IF(WEEKDAY(IQ$6,2)&gt;5,"w",IF(ISERROR(VLOOKUP(IQ$6,fériés,1,FALSE)),(SUM($H$1:IQ$1)&gt;SUM($F$21:$F24))*(SUM($H$1:IQ$1)&lt;=SUM($F$21:$F25))*1,"F"))</f>
        <v>0</v>
      </c>
      <c r="IR25" s="65">
        <f ca="1">IF(WEEKDAY(IR$6,2)&gt;5,"w",IF(ISERROR(VLOOKUP(IR$6,fériés,1,FALSE)),(SUM($H$1:IR$1)&gt;SUM($F$21:$F24))*(SUM($H$1:IR$1)&lt;=SUM($F$21:$F25))*1,"F"))</f>
        <v>0</v>
      </c>
      <c r="IS25" s="65">
        <f ca="1">IF(WEEKDAY(IS$6,2)&gt;5,"w",IF(ISERROR(VLOOKUP(IS$6,fériés,1,FALSE)),(SUM($H$1:IS$1)&gt;SUM($F$21:$F24))*(SUM($H$1:IS$1)&lt;=SUM($F$21:$F25))*1,"F"))</f>
        <v>0</v>
      </c>
      <c r="IT25" s="65">
        <f ca="1">IF(WEEKDAY(IT$6,2)&gt;5,"w",IF(ISERROR(VLOOKUP(IT$6,fériés,1,FALSE)),(SUM($H$1:IT$1)&gt;SUM($F$21:$F24))*(SUM($H$1:IT$1)&lt;=SUM($F$21:$F25))*1,"F"))</f>
        <v>0</v>
      </c>
      <c r="IU25" s="65">
        <f ca="1">IF(WEEKDAY(IU$6,2)&gt;5,"w",IF(ISERROR(VLOOKUP(IU$6,fériés,1,FALSE)),(SUM($H$1:IU$1)&gt;SUM($F$21:$F24))*(SUM($H$1:IU$1)&lt;=SUM($F$21:$F25))*1,"F"))</f>
        <v>0</v>
      </c>
      <c r="IV25" s="65">
        <f ca="1">IF(WEEKDAY(IV$6,2)&gt;5,"w",IF(ISERROR(VLOOKUP(IV$6,fériés,1,FALSE)),(SUM($H$1:IV$1)&gt;SUM($F$21:$F24))*(SUM($H$1:IV$1)&lt;=SUM($F$21:$F25))*1,"F"))</f>
        <v>0</v>
      </c>
      <c r="IW25" s="65">
        <f ca="1">IF(WEEKDAY(IW$6,2)&gt;5,"w",IF(ISERROR(VLOOKUP(IW$6,fériés,1,FALSE)),(SUM($H$1:IW$1)&gt;SUM($F$21:$F24))*(SUM($H$1:IW$1)&lt;=SUM($F$21:$F25))*1,"F"))</f>
        <v>0</v>
      </c>
      <c r="IX25" s="65">
        <f ca="1">IF(WEEKDAY(IX$6,2)&gt;5,"w",IF(ISERROR(VLOOKUP(IX$6,fériés,1,FALSE)),(SUM($H$1:IX$1)&gt;SUM($F$21:$F24))*(SUM($H$1:IX$1)&lt;=SUM($F$21:$F25))*1,"F"))</f>
        <v>0</v>
      </c>
      <c r="IY25" s="65">
        <f ca="1">IF(WEEKDAY(IY$6,2)&gt;5,"w",IF(ISERROR(VLOOKUP(IY$6,fériés,1,FALSE)),(SUM($H$1:IY$1)&gt;SUM($F$21:$F24))*(SUM($H$1:IY$1)&lt;=SUM($F$21:$F25))*1,"F"))</f>
        <v>0</v>
      </c>
      <c r="IZ25" s="65">
        <f ca="1">IF(WEEKDAY(IZ$6,2)&gt;5,"w",IF(ISERROR(VLOOKUP(IZ$6,fériés,1,FALSE)),(SUM($H$1:IZ$1)&gt;SUM($F$21:$F24))*(SUM($H$1:IZ$1)&lt;=SUM($F$21:$F25))*1,"F"))</f>
        <v>0</v>
      </c>
      <c r="JA25" s="65">
        <f ca="1">IF(WEEKDAY(JA$6,2)&gt;5,"w",IF(ISERROR(VLOOKUP(JA$6,fériés,1,FALSE)),(SUM($H$1:JA$1)&gt;SUM($F$21:$F24))*(SUM($H$1:JA$1)&lt;=SUM($F$21:$F25))*1,"F"))</f>
        <v>0</v>
      </c>
      <c r="JB25" s="65">
        <f ca="1">IF(WEEKDAY(JB$6,2)&gt;5,"w",IF(ISERROR(VLOOKUP(JB$6,fériés,1,FALSE)),(SUM($H$1:JB$1)&gt;SUM($F$21:$F24))*(SUM($H$1:JB$1)&lt;=SUM($F$21:$F25))*1,"F"))</f>
        <v>0</v>
      </c>
      <c r="JC25" s="65">
        <f ca="1">IF(WEEKDAY(JC$6,2)&gt;5,"w",IF(ISERROR(VLOOKUP(JC$6,fériés,1,FALSE)),(SUM($H$1:JC$1)&gt;SUM($F$21:$F24))*(SUM($H$1:JC$1)&lt;=SUM($F$21:$F25))*1,"F"))</f>
        <v>0</v>
      </c>
      <c r="JD25" s="65">
        <f ca="1">IF(WEEKDAY(JD$6,2)&gt;5,"w",IF(ISERROR(VLOOKUP(JD$6,fériés,1,FALSE)),(SUM($H$1:JD$1)&gt;SUM($F$21:$F24))*(SUM($H$1:JD$1)&lt;=SUM($F$21:$F25))*1,"F"))</f>
        <v>0</v>
      </c>
      <c r="JE25" s="65">
        <f ca="1">IF(WEEKDAY(JE$6,2)&gt;5,"w",IF(ISERROR(VLOOKUP(JE$6,fériés,1,FALSE)),(SUM($H$1:JE$1)&gt;SUM($F$21:$F24))*(SUM($H$1:JE$1)&lt;=SUM($F$21:$F25))*1,"F"))</f>
        <v>0</v>
      </c>
      <c r="JF25" s="65">
        <f ca="1">IF(WEEKDAY(JF$6,2)&gt;5,"w",IF(ISERROR(VLOOKUP(JF$6,fériés,1,FALSE)),(SUM($H$1:JF$1)&gt;SUM($F$21:$F24))*(SUM($H$1:JF$1)&lt;=SUM($F$21:$F25))*1,"F"))</f>
        <v>0</v>
      </c>
      <c r="JG25" s="65">
        <f ca="1">IF(WEEKDAY(JG$6,2)&gt;5,"w",IF(ISERROR(VLOOKUP(JG$6,fériés,1,FALSE)),(SUM($H$1:JG$1)&gt;SUM($F$21:$F24))*(SUM($H$1:JG$1)&lt;=SUM($F$21:$F25))*1,"F"))</f>
        <v>0</v>
      </c>
      <c r="JH25" s="65">
        <f ca="1">IF(WEEKDAY(JH$6,2)&gt;5,"w",IF(ISERROR(VLOOKUP(JH$6,fériés,1,FALSE)),(SUM($H$1:JH$1)&gt;SUM($F$21:$F24))*(SUM($H$1:JH$1)&lt;=SUM($F$21:$F25))*1,"F"))</f>
        <v>0</v>
      </c>
      <c r="JI25" s="65">
        <f ca="1">IF(WEEKDAY(JI$6,2)&gt;5,"w",IF(ISERROR(VLOOKUP(JI$6,fériés,1,FALSE)),(SUM($H$1:JI$1)&gt;SUM($F$21:$F24))*(SUM($H$1:JI$1)&lt;=SUM($F$21:$F25))*1,"F"))</f>
        <v>0</v>
      </c>
      <c r="JJ25" s="65">
        <f ca="1">IF(WEEKDAY(JJ$6,2)&gt;5,"w",IF(ISERROR(VLOOKUP(JJ$6,fériés,1,FALSE)),(SUM($H$1:JJ$1)&gt;SUM($F$21:$F24))*(SUM($H$1:JJ$1)&lt;=SUM($F$21:$F25))*1,"F"))</f>
        <v>0</v>
      </c>
      <c r="JK25" s="65">
        <f ca="1">IF(WEEKDAY(JK$6,2)&gt;5,"w",IF(ISERROR(VLOOKUP(JK$6,fériés,1,FALSE)),(SUM($H$1:JK$1)&gt;SUM($F$21:$F24))*(SUM($H$1:JK$1)&lt;=SUM($F$21:$F25))*1,"F"))</f>
        <v>0</v>
      </c>
      <c r="JL25" s="65">
        <f ca="1">IF(WEEKDAY(JL$6,2)&gt;5,"w",IF(ISERROR(VLOOKUP(JL$6,fériés,1,FALSE)),(SUM($H$1:JL$1)&gt;SUM($F$21:$F24))*(SUM($H$1:JL$1)&lt;=SUM($F$21:$F25))*1,"F"))</f>
        <v>0</v>
      </c>
      <c r="JM25" s="65">
        <f ca="1">IF(WEEKDAY(JM$6,2)&gt;5,"w",IF(ISERROR(VLOOKUP(JM$6,fériés,1,FALSE)),(SUM($H$1:JM$1)&gt;SUM($F$21:$F24))*(SUM($H$1:JM$1)&lt;=SUM($F$21:$F25))*1,"F"))</f>
        <v>0</v>
      </c>
      <c r="JN25" s="65">
        <f ca="1">IF(WEEKDAY(JN$6,2)&gt;5,"w",IF(ISERROR(VLOOKUP(JN$6,fériés,1,FALSE)),(SUM($H$1:JN$1)&gt;SUM($F$21:$F24))*(SUM($H$1:JN$1)&lt;=SUM($F$21:$F25))*1,"F"))</f>
        <v>0</v>
      </c>
      <c r="JO25" s="65">
        <f ca="1">IF(WEEKDAY(JO$6,2)&gt;5,"w",IF(ISERROR(VLOOKUP(JO$6,fériés,1,FALSE)),(SUM($H$1:JO$1)&gt;SUM($F$21:$F24))*(SUM($H$1:JO$1)&lt;=SUM($F$21:$F25))*1,"F"))</f>
        <v>0</v>
      </c>
      <c r="JP25" s="65" t="str">
        <f ca="1">IF(WEEKDAY(JP$6,2)&gt;5,"w",IF(ISERROR(VLOOKUP(JP$6,fériés,1,FALSE)),(SUM($H$1:JP$1)&gt;SUM($F$21:$F24))*(SUM($H$1:JP$1)&lt;=SUM($F$21:$F25))*1,"F"))</f>
        <v>w</v>
      </c>
      <c r="JQ25" s="65" t="str">
        <f ca="1">IF(WEEKDAY(JQ$6,2)&gt;5,"w",IF(ISERROR(VLOOKUP(JQ$6,fériés,1,FALSE)),(SUM($H$1:JQ$1)&gt;SUM($F$21:$F24))*(SUM($H$1:JQ$1)&lt;=SUM($F$21:$F25))*1,"F"))</f>
        <v>w</v>
      </c>
      <c r="JR25" s="65" t="str">
        <f ca="1">IF(WEEKDAY(JR$6,2)&gt;5,"w",IF(ISERROR(VLOOKUP(JR$6,fériés,1,FALSE)),(SUM($H$1:JR$1)&gt;SUM($F$21:$F24))*(SUM($H$1:JR$1)&lt;=SUM($F$21:$F25))*1,"F"))</f>
        <v>w</v>
      </c>
      <c r="JS25" s="65" t="str">
        <f ca="1">IF(WEEKDAY(JS$6,2)&gt;5,"w",IF(ISERROR(VLOOKUP(JS$6,fériés,1,FALSE)),(SUM($H$1:JS$1)&gt;SUM($F$21:$F24))*(SUM($H$1:JS$1)&lt;=SUM($F$21:$F25))*1,"F"))</f>
        <v>w</v>
      </c>
      <c r="JT25" s="65" t="str">
        <f ca="1">IF(WEEKDAY(JT$6,2)&gt;5,"w",IF(ISERROR(VLOOKUP(JT$6,fériés,1,FALSE)),(SUM($H$1:JT$1)&gt;SUM($F$21:$F24))*(SUM($H$1:JT$1)&lt;=SUM($F$21:$F25))*1,"F"))</f>
        <v>w</v>
      </c>
      <c r="JU25" s="65" t="str">
        <f ca="1">IF(WEEKDAY(JU$6,2)&gt;5,"w",IF(ISERROR(VLOOKUP(JU$6,fériés,1,FALSE)),(SUM($H$1:JU$1)&gt;SUM($F$21:$F24))*(SUM($H$1:JU$1)&lt;=SUM($F$21:$F25))*1,"F"))</f>
        <v>w</v>
      </c>
      <c r="JV25" s="65" t="str">
        <f ca="1">IF(WEEKDAY(JV$6,2)&gt;5,"w",IF(ISERROR(VLOOKUP(JV$6,fériés,1,FALSE)),(SUM($H$1:JV$1)&gt;SUM($F$21:$F24))*(SUM($H$1:JV$1)&lt;=SUM($F$21:$F25))*1,"F"))</f>
        <v>w</v>
      </c>
      <c r="JW25" s="65" t="str">
        <f ca="1">IF(WEEKDAY(JW$6,2)&gt;5,"w",IF(ISERROR(VLOOKUP(JW$6,fériés,1,FALSE)),(SUM($H$1:JW$1)&gt;SUM($F$21:$F24))*(SUM($H$1:JW$1)&lt;=SUM($F$21:$F25))*1,"F"))</f>
        <v>w</v>
      </c>
      <c r="JX25" s="65" t="str">
        <f ca="1">IF(WEEKDAY(JX$6,2)&gt;5,"w",IF(ISERROR(VLOOKUP(JX$6,fériés,1,FALSE)),(SUM($H$1:JX$1)&gt;SUM($F$21:$F24))*(SUM($H$1:JX$1)&lt;=SUM($F$21:$F25))*1,"F"))</f>
        <v>w</v>
      </c>
      <c r="JY25" s="65" t="str">
        <f ca="1">IF(WEEKDAY(JY$6,2)&gt;5,"w",IF(ISERROR(VLOOKUP(JY$6,fériés,1,FALSE)),(SUM($H$1:JY$1)&gt;SUM($F$21:$F24))*(SUM($H$1:JY$1)&lt;=SUM($F$21:$F25))*1,"F"))</f>
        <v>w</v>
      </c>
      <c r="JZ25" s="65" t="str">
        <f ca="1">IF(WEEKDAY(JZ$6,2)&gt;5,"w",IF(ISERROR(VLOOKUP(JZ$6,fériés,1,FALSE)),(SUM($H$1:JZ$1)&gt;SUM($F$21:$F24))*(SUM($H$1:JZ$1)&lt;=SUM($F$21:$F25))*1,"F"))</f>
        <v>w</v>
      </c>
      <c r="KA25" s="65" t="str">
        <f ca="1">IF(WEEKDAY(KA$6,2)&gt;5,"w",IF(ISERROR(VLOOKUP(KA$6,fériés,1,FALSE)),(SUM($H$1:KA$1)&gt;SUM($F$21:$F24))*(SUM($H$1:KA$1)&lt;=SUM($F$21:$F25))*1,"F"))</f>
        <v>w</v>
      </c>
      <c r="KB25" s="65" t="str">
        <f ca="1">IF(WEEKDAY(KB$6,2)&gt;5,"w",IF(ISERROR(VLOOKUP(KB$6,fériés,1,FALSE)),(SUM($H$1:KB$1)&gt;SUM($F$21:$F24))*(SUM($H$1:KB$1)&lt;=SUM($F$21:$F25))*1,"F"))</f>
        <v>w</v>
      </c>
      <c r="KC25" s="65" t="str">
        <f ca="1">IF(WEEKDAY(KC$6,2)&gt;5,"w",IF(ISERROR(VLOOKUP(KC$6,fériés,1,FALSE)),(SUM($H$1:KC$1)&gt;SUM($F$21:$F24))*(SUM($H$1:KC$1)&lt;=SUM($F$21:$F25))*1,"F"))</f>
        <v>w</v>
      </c>
      <c r="KD25" s="65" t="str">
        <f ca="1">IF(WEEKDAY(KD$6,2)&gt;5,"w",IF(ISERROR(VLOOKUP(KD$6,fériés,1,FALSE)),(SUM($H$1:KD$1)&gt;SUM($F$21:$F24))*(SUM($H$1:KD$1)&lt;=SUM($F$21:$F25))*1,"F"))</f>
        <v>w</v>
      </c>
      <c r="KE25" s="65" t="str">
        <f ca="1">IF(WEEKDAY(KE$6,2)&gt;5,"w",IF(ISERROR(VLOOKUP(KE$6,fériés,1,FALSE)),(SUM($H$1:KE$1)&gt;SUM($F$21:$F24))*(SUM($H$1:KE$1)&lt;=SUM($F$21:$F25))*1,"F"))</f>
        <v>w</v>
      </c>
      <c r="KF25" s="65" t="str">
        <f ca="1">IF(WEEKDAY(KF$6,2)&gt;5,"w",IF(ISERROR(VLOOKUP(KF$6,fériés,1,FALSE)),(SUM($H$1:KF$1)&gt;SUM($F$21:$F24))*(SUM($H$1:KF$1)&lt;=SUM($F$21:$F25))*1,"F"))</f>
        <v>w</v>
      </c>
      <c r="KG25" s="65" t="str">
        <f ca="1">IF(WEEKDAY(KG$6,2)&gt;5,"w",IF(ISERROR(VLOOKUP(KG$6,fériés,1,FALSE)),(SUM($H$1:KG$1)&gt;SUM($F$21:$F24))*(SUM($H$1:KG$1)&lt;=SUM($F$21:$F25))*1,"F"))</f>
        <v>w</v>
      </c>
      <c r="KH25" s="65" t="str">
        <f ca="1">IF(WEEKDAY(KH$6,2)&gt;5,"w",IF(ISERROR(VLOOKUP(KH$6,fériés,1,FALSE)),(SUM($H$1:KH$1)&gt;SUM($F$21:$F24))*(SUM($H$1:KH$1)&lt;=SUM($F$21:$F25))*1,"F"))</f>
        <v>w</v>
      </c>
      <c r="KI25" s="65" t="str">
        <f ca="1">IF(WEEKDAY(KI$6,2)&gt;5,"w",IF(ISERROR(VLOOKUP(KI$6,fériés,1,FALSE)),(SUM($H$1:KI$1)&gt;SUM($F$21:$F24))*(SUM($H$1:KI$1)&lt;=SUM($F$21:$F25))*1,"F"))</f>
        <v>w</v>
      </c>
      <c r="KJ25" s="65">
        <f ca="1">IF(WEEKDAY(KJ$6,2)&gt;5,"w",IF(ISERROR(VLOOKUP(KJ$6,fériés,1,FALSE)),(SUM($H$1:KJ$1)&gt;SUM($F$21:$F24))*(SUM($H$1:KJ$1)&lt;=SUM($F$21:$F25))*1,"F"))</f>
        <v>0</v>
      </c>
      <c r="KK25" s="65">
        <f ca="1">IF(WEEKDAY(KK$6,2)&gt;5,"w",IF(ISERROR(VLOOKUP(KK$6,fériés,1,FALSE)),(SUM($H$1:KK$1)&gt;SUM($F$21:$F24))*(SUM($H$1:KK$1)&lt;=SUM($F$21:$F25))*1,"F"))</f>
        <v>0</v>
      </c>
      <c r="KL25" s="65">
        <f ca="1">IF(WEEKDAY(KL$6,2)&gt;5,"w",IF(ISERROR(VLOOKUP(KL$6,fériés,1,FALSE)),(SUM($H$1:KL$1)&gt;SUM($F$21:$F24))*(SUM($H$1:KL$1)&lt;=SUM($F$21:$F25))*1,"F"))</f>
        <v>0</v>
      </c>
      <c r="KM25" s="65">
        <f ca="1">IF(WEEKDAY(KM$6,2)&gt;5,"w",IF(ISERROR(VLOOKUP(KM$6,fériés,1,FALSE)),(SUM($H$1:KM$1)&gt;SUM($F$21:$F24))*(SUM($H$1:KM$1)&lt;=SUM($F$21:$F25))*1,"F"))</f>
        <v>0</v>
      </c>
      <c r="KN25" s="65">
        <f ca="1">IF(WEEKDAY(KN$6,2)&gt;5,"w",IF(ISERROR(VLOOKUP(KN$6,fériés,1,FALSE)),(SUM($H$1:KN$1)&gt;SUM($F$21:$F24))*(SUM($H$1:KN$1)&lt;=SUM($F$21:$F25))*1,"F"))</f>
        <v>0</v>
      </c>
      <c r="KO25" s="65">
        <f ca="1">IF(WEEKDAY(KO$6,2)&gt;5,"w",IF(ISERROR(VLOOKUP(KO$6,fériés,1,FALSE)),(SUM($H$1:KO$1)&gt;SUM($F$21:$F24))*(SUM($H$1:KO$1)&lt;=SUM($F$21:$F25))*1,"F"))</f>
        <v>0</v>
      </c>
      <c r="KP25" s="65">
        <f ca="1">IF(WEEKDAY(KP$6,2)&gt;5,"w",IF(ISERROR(VLOOKUP(KP$6,fériés,1,FALSE)),(SUM($H$1:KP$1)&gt;SUM($F$21:$F24))*(SUM($H$1:KP$1)&lt;=SUM($F$21:$F25))*1,"F"))</f>
        <v>0</v>
      </c>
      <c r="KQ25" s="65">
        <f ca="1">IF(WEEKDAY(KQ$6,2)&gt;5,"w",IF(ISERROR(VLOOKUP(KQ$6,fériés,1,FALSE)),(SUM($H$1:KQ$1)&gt;SUM($F$21:$F24))*(SUM($H$1:KQ$1)&lt;=SUM($F$21:$F25))*1,"F"))</f>
        <v>0</v>
      </c>
      <c r="KR25" s="65">
        <f ca="1">IF(WEEKDAY(KR$6,2)&gt;5,"w",IF(ISERROR(VLOOKUP(KR$6,fériés,1,FALSE)),(SUM($H$1:KR$1)&gt;SUM($F$21:$F24))*(SUM($H$1:KR$1)&lt;=SUM($F$21:$F25))*1,"F"))</f>
        <v>0</v>
      </c>
      <c r="KS25" s="65">
        <f ca="1">IF(WEEKDAY(KS$6,2)&gt;5,"w",IF(ISERROR(VLOOKUP(KS$6,fériés,1,FALSE)),(SUM($H$1:KS$1)&gt;SUM($F$21:$F24))*(SUM($H$1:KS$1)&lt;=SUM($F$21:$F25))*1,"F"))</f>
        <v>0</v>
      </c>
      <c r="KT25" s="65">
        <f ca="1">IF(WEEKDAY(KT$6,2)&gt;5,"w",IF(ISERROR(VLOOKUP(KT$6,fériés,1,FALSE)),(SUM($H$1:KT$1)&gt;SUM($F$21:$F24))*(SUM($H$1:KT$1)&lt;=SUM($F$21:$F25))*1,"F"))</f>
        <v>0</v>
      </c>
      <c r="KU25" s="65">
        <f ca="1">IF(WEEKDAY(KU$6,2)&gt;5,"w",IF(ISERROR(VLOOKUP(KU$6,fériés,1,FALSE)),(SUM($H$1:KU$1)&gt;SUM($F$21:$F24))*(SUM($H$1:KU$1)&lt;=SUM($F$21:$F25))*1,"F"))</f>
        <v>0</v>
      </c>
      <c r="KV25" s="65">
        <f ca="1">IF(WEEKDAY(KV$6,2)&gt;5,"w",IF(ISERROR(VLOOKUP(KV$6,fériés,1,FALSE)),(SUM($H$1:KV$1)&gt;SUM($F$21:$F24))*(SUM($H$1:KV$1)&lt;=SUM($F$21:$F25))*1,"F"))</f>
        <v>0</v>
      </c>
      <c r="KW25" s="65">
        <f ca="1">IF(WEEKDAY(KW$6,2)&gt;5,"w",IF(ISERROR(VLOOKUP(KW$6,fériés,1,FALSE)),(SUM($H$1:KW$1)&gt;SUM($F$21:$F24))*(SUM($H$1:KW$1)&lt;=SUM($F$21:$F25))*1,"F"))</f>
        <v>0</v>
      </c>
      <c r="KX25" s="65">
        <f ca="1">IF(WEEKDAY(KX$6,2)&gt;5,"w",IF(ISERROR(VLOOKUP(KX$6,fériés,1,FALSE)),(SUM($H$1:KX$1)&gt;SUM($F$21:$F24))*(SUM($H$1:KX$1)&lt;=SUM($F$21:$F25))*1,"F"))</f>
        <v>0</v>
      </c>
      <c r="KY25" s="65">
        <f ca="1">IF(WEEKDAY(KY$6,2)&gt;5,"w",IF(ISERROR(VLOOKUP(KY$6,fériés,1,FALSE)),(SUM($H$1:KY$1)&gt;SUM($F$21:$F24))*(SUM($H$1:KY$1)&lt;=SUM($F$21:$F25))*1,"F"))</f>
        <v>0</v>
      </c>
      <c r="KZ25" s="65">
        <f ca="1">IF(WEEKDAY(KZ$6,2)&gt;5,"w",IF(ISERROR(VLOOKUP(KZ$6,fériés,1,FALSE)),(SUM($H$1:KZ$1)&gt;SUM($F$21:$F24))*(SUM($H$1:KZ$1)&lt;=SUM($F$21:$F25))*1,"F"))</f>
        <v>0</v>
      </c>
      <c r="LA25" s="65">
        <f ca="1">IF(WEEKDAY(LA$6,2)&gt;5,"w",IF(ISERROR(VLOOKUP(LA$6,fériés,1,FALSE)),(SUM($H$1:LA$1)&gt;SUM($F$21:$F24))*(SUM($H$1:LA$1)&lt;=SUM($F$21:$F25))*1,"F"))</f>
        <v>0</v>
      </c>
      <c r="LB25" s="65">
        <f ca="1">IF(WEEKDAY(LB$6,2)&gt;5,"w",IF(ISERROR(VLOOKUP(LB$6,fériés,1,FALSE)),(SUM($H$1:LB$1)&gt;SUM($F$21:$F24))*(SUM($H$1:LB$1)&lt;=SUM($F$21:$F25))*1,"F"))</f>
        <v>0</v>
      </c>
      <c r="LC25" s="65">
        <f ca="1">IF(WEEKDAY(LC$6,2)&gt;5,"w",IF(ISERROR(VLOOKUP(LC$6,fériés,1,FALSE)),(SUM($H$1:LC$1)&gt;SUM($F$21:$F24))*(SUM($H$1:LC$1)&lt;=SUM($F$21:$F25))*1,"F"))</f>
        <v>0</v>
      </c>
      <c r="LD25" s="65">
        <f ca="1">IF(WEEKDAY(LD$6,2)&gt;5,"w",IF(ISERROR(VLOOKUP(LD$6,fériés,1,FALSE)),(SUM($H$1:LD$1)&gt;SUM($F$21:$F24))*(SUM($H$1:LD$1)&lt;=SUM($F$21:$F25))*1,"F"))</f>
        <v>0</v>
      </c>
      <c r="LE25" s="65">
        <f ca="1">IF(WEEKDAY(LE$6,2)&gt;5,"w",IF(ISERROR(VLOOKUP(LE$6,fériés,1,FALSE)),(SUM($H$1:LE$1)&gt;SUM($F$21:$F24))*(SUM($H$1:LE$1)&lt;=SUM($F$21:$F25))*1,"F"))</f>
        <v>0</v>
      </c>
      <c r="LF25" s="65">
        <f ca="1">IF(WEEKDAY(LF$6,2)&gt;5,"w",IF(ISERROR(VLOOKUP(LF$6,fériés,1,FALSE)),(SUM($H$1:LF$1)&gt;SUM($F$21:$F24))*(SUM($H$1:LF$1)&lt;=SUM($F$21:$F25))*1,"F"))</f>
        <v>0</v>
      </c>
      <c r="LG25" s="65">
        <f ca="1">IF(WEEKDAY(LG$6,2)&gt;5,"w",IF(ISERROR(VLOOKUP(LG$6,fériés,1,FALSE)),(SUM($H$1:LG$1)&gt;SUM($F$21:$F24))*(SUM($H$1:LG$1)&lt;=SUM($F$21:$F25))*1,"F"))</f>
        <v>0</v>
      </c>
      <c r="LH25" s="65">
        <f ca="1">IF(WEEKDAY(LH$6,2)&gt;5,"w",IF(ISERROR(VLOOKUP(LH$6,fériés,1,FALSE)),(SUM($H$1:LH$1)&gt;SUM($F$21:$F24))*(SUM($H$1:LH$1)&lt;=SUM($F$21:$F25))*1,"F"))</f>
        <v>0</v>
      </c>
      <c r="LI25" s="65">
        <f ca="1">IF(WEEKDAY(LI$6,2)&gt;5,"w",IF(ISERROR(VLOOKUP(LI$6,fériés,1,FALSE)),(SUM($H$1:LI$1)&gt;SUM($F$21:$F24))*(SUM($H$1:LI$1)&lt;=SUM($F$21:$F25))*1,"F"))</f>
        <v>0</v>
      </c>
      <c r="LJ25" s="65">
        <f ca="1">IF(WEEKDAY(LJ$6,2)&gt;5,"w",IF(ISERROR(VLOOKUP(LJ$6,fériés,1,FALSE)),(SUM($H$1:LJ$1)&gt;SUM($F$21:$F24))*(SUM($H$1:LJ$1)&lt;=SUM($F$21:$F25))*1,"F"))</f>
        <v>0</v>
      </c>
      <c r="LK25" s="65">
        <f ca="1">IF(WEEKDAY(LK$6,2)&gt;5,"w",IF(ISERROR(VLOOKUP(LK$6,fériés,1,FALSE)),(SUM($H$1:LK$1)&gt;SUM($F$21:$F24))*(SUM($H$1:LK$1)&lt;=SUM($F$21:$F25))*1,"F"))</f>
        <v>0</v>
      </c>
      <c r="LL25" s="65">
        <f ca="1">IF(WEEKDAY(LL$6,2)&gt;5,"w",IF(ISERROR(VLOOKUP(LL$6,fériés,1,FALSE)),(SUM($H$1:LL$1)&gt;SUM($F$21:$F24))*(SUM($H$1:LL$1)&lt;=SUM($F$21:$F25))*1,"F"))</f>
        <v>0</v>
      </c>
      <c r="LM25" s="65">
        <f ca="1">IF(WEEKDAY(LM$6,2)&gt;5,"w",IF(ISERROR(VLOOKUP(LM$6,fériés,1,FALSE)),(SUM($H$1:LM$1)&gt;SUM($F$21:$F24))*(SUM($H$1:LM$1)&lt;=SUM($F$21:$F25))*1,"F"))</f>
        <v>0</v>
      </c>
      <c r="LN25" s="65">
        <f ca="1">IF(WEEKDAY(LN$6,2)&gt;5,"w",IF(ISERROR(VLOOKUP(LN$6,fériés,1,FALSE)),(SUM($H$1:LN$1)&gt;SUM($F$21:$F24))*(SUM($H$1:LN$1)&lt;=SUM($F$21:$F25))*1,"F"))</f>
        <v>0</v>
      </c>
      <c r="LO25" s="65">
        <f ca="1">IF(WEEKDAY(LO$6,2)&gt;5,"w",IF(ISERROR(VLOOKUP(LO$6,fériés,1,FALSE)),(SUM($H$1:LO$1)&gt;SUM($F$21:$F24))*(SUM($H$1:LO$1)&lt;=SUM($F$21:$F25))*1,"F"))</f>
        <v>0</v>
      </c>
      <c r="LP25" s="65">
        <f ca="1">IF(WEEKDAY(LP$6,2)&gt;5,"w",IF(ISERROR(VLOOKUP(LP$6,fériés,1,FALSE)),(SUM($H$1:LP$1)&gt;SUM($F$21:$F24))*(SUM($H$1:LP$1)&lt;=SUM($F$21:$F25))*1,"F"))</f>
        <v>0</v>
      </c>
      <c r="LQ25" s="65">
        <f ca="1">IF(WEEKDAY(LQ$6,2)&gt;5,"w",IF(ISERROR(VLOOKUP(LQ$6,fériés,1,FALSE)),(SUM($H$1:LQ$1)&gt;SUM($F$21:$F24))*(SUM($H$1:LQ$1)&lt;=SUM($F$21:$F25))*1,"F"))</f>
        <v>0</v>
      </c>
      <c r="LR25" s="65">
        <f ca="1">IF(WEEKDAY(LR$6,2)&gt;5,"w",IF(ISERROR(VLOOKUP(LR$6,fériés,1,FALSE)),(SUM($H$1:LR$1)&gt;SUM($F$21:$F24))*(SUM($H$1:LR$1)&lt;=SUM($F$21:$F25))*1,"F"))</f>
        <v>0</v>
      </c>
      <c r="LS25" s="65">
        <f ca="1">IF(WEEKDAY(LS$6,2)&gt;5,"w",IF(ISERROR(VLOOKUP(LS$6,fériés,1,FALSE)),(SUM($H$1:LS$1)&gt;SUM($F$21:$F24))*(SUM($H$1:LS$1)&lt;=SUM($F$21:$F25))*1,"F"))</f>
        <v>0</v>
      </c>
      <c r="LT25" s="65">
        <f ca="1">IF(WEEKDAY(LT$6,2)&gt;5,"w",IF(ISERROR(VLOOKUP(LT$6,fériés,1,FALSE)),(SUM($H$1:LT$1)&gt;SUM($F$21:$F24))*(SUM($H$1:LT$1)&lt;=SUM($F$21:$F25))*1,"F"))</f>
        <v>0</v>
      </c>
      <c r="LU25" s="65">
        <f ca="1">IF(WEEKDAY(LU$6,2)&gt;5,"w",IF(ISERROR(VLOOKUP(LU$6,fériés,1,FALSE)),(SUM($H$1:LU$1)&gt;SUM($F$21:$F24))*(SUM($H$1:LU$1)&lt;=SUM($F$21:$F25))*1,"F"))</f>
        <v>0</v>
      </c>
      <c r="LV25" s="65">
        <f ca="1">IF(WEEKDAY(LV$6,2)&gt;5,"w",IF(ISERROR(VLOOKUP(LV$6,fériés,1,FALSE)),(SUM($H$1:LV$1)&gt;SUM($F$21:$F24))*(SUM($H$1:LV$1)&lt;=SUM($F$21:$F25))*1,"F"))</f>
        <v>0</v>
      </c>
      <c r="LW25" s="65">
        <f ca="1">IF(WEEKDAY(LW$6,2)&gt;5,"w",IF(ISERROR(VLOOKUP(LW$6,fériés,1,FALSE)),(SUM($H$1:LW$1)&gt;SUM($F$21:$F24))*(SUM($H$1:LW$1)&lt;=SUM($F$21:$F25))*1,"F"))</f>
        <v>0</v>
      </c>
      <c r="LX25" s="65">
        <f ca="1">IF(WEEKDAY(LX$6,2)&gt;5,"w",IF(ISERROR(VLOOKUP(LX$6,fériés,1,FALSE)),(SUM($H$1:LX$1)&gt;SUM($F$21:$F24))*(SUM($H$1:LX$1)&lt;=SUM($F$21:$F25))*1,"F"))</f>
        <v>0</v>
      </c>
      <c r="LY25" s="65">
        <f ca="1">IF(WEEKDAY(LY$6,2)&gt;5,"w",IF(ISERROR(VLOOKUP(LY$6,fériés,1,FALSE)),(SUM($H$1:LY$1)&gt;SUM($F$21:$F24))*(SUM($H$1:LY$1)&lt;=SUM($F$21:$F25))*1,"F"))</f>
        <v>0</v>
      </c>
      <c r="LZ25" s="65">
        <f ca="1">IF(WEEKDAY(LZ$6,2)&gt;5,"w",IF(ISERROR(VLOOKUP(LZ$6,fériés,1,FALSE)),(SUM($H$1:LZ$1)&gt;SUM($F$21:$F24))*(SUM($H$1:LZ$1)&lt;=SUM($F$21:$F25))*1,"F"))</f>
        <v>0</v>
      </c>
      <c r="MA25" s="65">
        <f ca="1">IF(WEEKDAY(MA$6,2)&gt;5,"w",IF(ISERROR(VLOOKUP(MA$6,fériés,1,FALSE)),(SUM($H$1:MA$1)&gt;SUM($F$21:$F24))*(SUM($H$1:MA$1)&lt;=SUM($F$21:$F25))*1,"F"))</f>
        <v>0</v>
      </c>
      <c r="MB25" s="65">
        <f ca="1">IF(WEEKDAY(MB$6,2)&gt;5,"w",IF(ISERROR(VLOOKUP(MB$6,fériés,1,FALSE)),(SUM($H$1:MB$1)&gt;SUM($F$21:$F24))*(SUM($H$1:MB$1)&lt;=SUM($F$21:$F25))*1,"F"))</f>
        <v>0</v>
      </c>
      <c r="MC25" s="65">
        <f ca="1">IF(WEEKDAY(MC$6,2)&gt;5,"w",IF(ISERROR(VLOOKUP(MC$6,fériés,1,FALSE)),(SUM($H$1:MC$1)&gt;SUM($F$21:$F24))*(SUM($H$1:MC$1)&lt;=SUM($F$21:$F25))*1,"F"))</f>
        <v>0</v>
      </c>
      <c r="MD25" s="65">
        <f ca="1">IF(WEEKDAY(MD$6,2)&gt;5,"w",IF(ISERROR(VLOOKUP(MD$6,fériés,1,FALSE)),(SUM($H$1:MD$1)&gt;SUM($F$21:$F24))*(SUM($H$1:MD$1)&lt;=SUM($F$21:$F25))*1,"F"))</f>
        <v>0</v>
      </c>
      <c r="ME25" s="65">
        <f ca="1">IF(WEEKDAY(ME$6,2)&gt;5,"w",IF(ISERROR(VLOOKUP(ME$6,fériés,1,FALSE)),(SUM($H$1:ME$1)&gt;SUM($F$21:$F24))*(SUM($H$1:ME$1)&lt;=SUM($F$21:$F25))*1,"F"))</f>
        <v>0</v>
      </c>
      <c r="MF25" s="65">
        <f ca="1">IF(WEEKDAY(MF$6,2)&gt;5,"w",IF(ISERROR(VLOOKUP(MF$6,fériés,1,FALSE)),(SUM($H$1:MF$1)&gt;SUM($F$21:$F24))*(SUM($H$1:MF$1)&lt;=SUM($F$21:$F25))*1,"F"))</f>
        <v>0</v>
      </c>
      <c r="MG25" s="65">
        <f ca="1">IF(WEEKDAY(MG$6,2)&gt;5,"w",IF(ISERROR(VLOOKUP(MG$6,fériés,1,FALSE)),(SUM($H$1:MG$1)&gt;SUM($F$21:$F24))*(SUM($H$1:MG$1)&lt;=SUM($F$21:$F25))*1,"F"))</f>
        <v>0</v>
      </c>
      <c r="MH25" s="65" t="str">
        <f ca="1">IF(WEEKDAY(MH$6,2)&gt;5,"w",IF(ISERROR(VLOOKUP(MH$6,fériés,1,FALSE)),(SUM($H$1:MH$1)&gt;SUM($F$21:$F24))*(SUM($H$1:MH$1)&lt;=SUM($F$21:$F25))*1,"F"))</f>
        <v>w</v>
      </c>
      <c r="MI25" s="65" t="str">
        <f ca="1">IF(WEEKDAY(MI$6,2)&gt;5,"w",IF(ISERROR(VLOOKUP(MI$6,fériés,1,FALSE)),(SUM($H$1:MI$1)&gt;SUM($F$21:$F24))*(SUM($H$1:MI$1)&lt;=SUM($F$21:$F25))*1,"F"))</f>
        <v>w</v>
      </c>
      <c r="MJ25" s="65" t="str">
        <f ca="1">IF(WEEKDAY(MJ$6,2)&gt;5,"w",IF(ISERROR(VLOOKUP(MJ$6,fériés,1,FALSE)),(SUM($H$1:MJ$1)&gt;SUM($F$21:$F24))*(SUM($H$1:MJ$1)&lt;=SUM($F$21:$F25))*1,"F"))</f>
        <v>w</v>
      </c>
      <c r="MK25" s="65" t="str">
        <f ca="1">IF(WEEKDAY(MK$6,2)&gt;5,"w",IF(ISERROR(VLOOKUP(MK$6,fériés,1,FALSE)),(SUM($H$1:MK$1)&gt;SUM($F$21:$F24))*(SUM($H$1:MK$1)&lt;=SUM($F$21:$F25))*1,"F"))</f>
        <v>w</v>
      </c>
      <c r="ML25" s="65" t="str">
        <f ca="1">IF(WEEKDAY(ML$6,2)&gt;5,"w",IF(ISERROR(VLOOKUP(ML$6,fériés,1,FALSE)),(SUM($H$1:ML$1)&gt;SUM($F$21:$F24))*(SUM($H$1:ML$1)&lt;=SUM($F$21:$F25))*1,"F"))</f>
        <v>w</v>
      </c>
      <c r="MM25" s="65" t="str">
        <f ca="1">IF(WEEKDAY(MM$6,2)&gt;5,"w",IF(ISERROR(VLOOKUP(MM$6,fériés,1,FALSE)),(SUM($H$1:MM$1)&gt;SUM($F$21:$F24))*(SUM($H$1:MM$1)&lt;=SUM($F$21:$F25))*1,"F"))</f>
        <v>w</v>
      </c>
      <c r="MN25" s="65" t="str">
        <f ca="1">IF(WEEKDAY(MN$6,2)&gt;5,"w",IF(ISERROR(VLOOKUP(MN$6,fériés,1,FALSE)),(SUM($H$1:MN$1)&gt;SUM($F$21:$F24))*(SUM($H$1:MN$1)&lt;=SUM($F$21:$F25))*1,"F"))</f>
        <v>w</v>
      </c>
      <c r="MO25" s="65" t="str">
        <f ca="1">IF(WEEKDAY(MO$6,2)&gt;5,"w",IF(ISERROR(VLOOKUP(MO$6,fériés,1,FALSE)),(SUM($H$1:MO$1)&gt;SUM($F$21:$F24))*(SUM($H$1:MO$1)&lt;=SUM($F$21:$F25))*1,"F"))</f>
        <v>w</v>
      </c>
      <c r="MP25" s="65" t="str">
        <f ca="1">IF(WEEKDAY(MP$6,2)&gt;5,"w",IF(ISERROR(VLOOKUP(MP$6,fériés,1,FALSE)),(SUM($H$1:MP$1)&gt;SUM($F$21:$F24))*(SUM($H$1:MP$1)&lt;=SUM($F$21:$F25))*1,"F"))</f>
        <v>w</v>
      </c>
      <c r="MQ25" s="65" t="str">
        <f ca="1">IF(WEEKDAY(MQ$6,2)&gt;5,"w",IF(ISERROR(VLOOKUP(MQ$6,fériés,1,FALSE)),(SUM($H$1:MQ$1)&gt;SUM($F$21:$F24))*(SUM($H$1:MQ$1)&lt;=SUM($F$21:$F25))*1,"F"))</f>
        <v>w</v>
      </c>
      <c r="MR25" s="65" t="str">
        <f ca="1">IF(WEEKDAY(MR$6,2)&gt;5,"w",IF(ISERROR(VLOOKUP(MR$6,fériés,1,FALSE)),(SUM($H$1:MR$1)&gt;SUM($F$21:$F24))*(SUM($H$1:MR$1)&lt;=SUM($F$21:$F25))*1,"F"))</f>
        <v>w</v>
      </c>
      <c r="MS25" s="65" t="str">
        <f ca="1">IF(WEEKDAY(MS$6,2)&gt;5,"w",IF(ISERROR(VLOOKUP(MS$6,fériés,1,FALSE)),(SUM($H$1:MS$1)&gt;SUM($F$21:$F24))*(SUM($H$1:MS$1)&lt;=SUM($F$21:$F25))*1,"F"))</f>
        <v>w</v>
      </c>
      <c r="MT25" s="65" t="str">
        <f ca="1">IF(WEEKDAY(MT$6,2)&gt;5,"w",IF(ISERROR(VLOOKUP(MT$6,fériés,1,FALSE)),(SUM($H$1:MT$1)&gt;SUM($F$21:$F24))*(SUM($H$1:MT$1)&lt;=SUM($F$21:$F25))*1,"F"))</f>
        <v>w</v>
      </c>
      <c r="MU25" s="65" t="str">
        <f ca="1">IF(WEEKDAY(MU$6,2)&gt;5,"w",IF(ISERROR(VLOOKUP(MU$6,fériés,1,FALSE)),(SUM($H$1:MU$1)&gt;SUM($F$21:$F24))*(SUM($H$1:MU$1)&lt;=SUM($F$21:$F25))*1,"F"))</f>
        <v>w</v>
      </c>
      <c r="MV25" s="65" t="str">
        <f ca="1">IF(WEEKDAY(MV$6,2)&gt;5,"w",IF(ISERROR(VLOOKUP(MV$6,fériés,1,FALSE)),(SUM($H$1:MV$1)&gt;SUM($F$21:$F24))*(SUM($H$1:MV$1)&lt;=SUM($F$21:$F25))*1,"F"))</f>
        <v>w</v>
      </c>
      <c r="MW25" s="65" t="str">
        <f ca="1">IF(WEEKDAY(MW$6,2)&gt;5,"w",IF(ISERROR(VLOOKUP(MW$6,fériés,1,FALSE)),(SUM($H$1:MW$1)&gt;SUM($F$21:$F24))*(SUM($H$1:MW$1)&lt;=SUM($F$21:$F25))*1,"F"))</f>
        <v>w</v>
      </c>
      <c r="MX25" s="65" t="str">
        <f ca="1">IF(WEEKDAY(MX$6,2)&gt;5,"w",IF(ISERROR(VLOOKUP(MX$6,fériés,1,FALSE)),(SUM($H$1:MX$1)&gt;SUM($F$21:$F24))*(SUM($H$1:MX$1)&lt;=SUM($F$21:$F25))*1,"F"))</f>
        <v>w</v>
      </c>
      <c r="MY25" s="65" t="str">
        <f ca="1">IF(WEEKDAY(MY$6,2)&gt;5,"w",IF(ISERROR(VLOOKUP(MY$6,fériés,1,FALSE)),(SUM($H$1:MY$1)&gt;SUM($F$21:$F24))*(SUM($H$1:MY$1)&lt;=SUM($F$21:$F25))*1,"F"))</f>
        <v>w</v>
      </c>
      <c r="MZ25" s="65" t="str">
        <f ca="1">IF(WEEKDAY(MZ$6,2)&gt;5,"w",IF(ISERROR(VLOOKUP(MZ$6,fériés,1,FALSE)),(SUM($H$1:MZ$1)&gt;SUM($F$21:$F24))*(SUM($H$1:MZ$1)&lt;=SUM($F$21:$F25))*1,"F"))</f>
        <v>w</v>
      </c>
      <c r="NA25" s="65" t="str">
        <f ca="1">IF(WEEKDAY(NA$6,2)&gt;5,"w",IF(ISERROR(VLOOKUP(NA$6,fériés,1,FALSE)),(SUM($H$1:NA$1)&gt;SUM($F$21:$F24))*(SUM($H$1:NA$1)&lt;=SUM($F$21:$F25))*1,"F"))</f>
        <v>w</v>
      </c>
      <c r="NB25" s="65">
        <f ca="1">IF(WEEKDAY(NB$6,2)&gt;5,"w",IF(ISERROR(VLOOKUP(NB$6,fériés,1,FALSE)),(SUM($H$1:NB$1)&gt;SUM($F$21:$F24))*(SUM($H$1:NB$1)&lt;=SUM($F$21:$F25))*1,"F"))</f>
        <v>0</v>
      </c>
      <c r="NC25" s="65">
        <f ca="1">IF(WEEKDAY(NC$6,2)&gt;5,"w",IF(ISERROR(VLOOKUP(NC$6,fériés,1,FALSE)),(SUM($H$1:NC$1)&gt;SUM($F$21:$F24))*(SUM($H$1:NC$1)&lt;=SUM($F$21:$F25))*1,"F"))</f>
        <v>0</v>
      </c>
      <c r="ND25" s="65">
        <f ca="1">IF(WEEKDAY(ND$6,2)&gt;5,"w",IF(ISERROR(VLOOKUP(ND$6,fériés,1,FALSE)),(SUM($H$1:ND$1)&gt;SUM($F$21:$F24))*(SUM($H$1:ND$1)&lt;=SUM($F$21:$F25))*1,"F"))</f>
        <v>0</v>
      </c>
      <c r="NE25" s="65">
        <f ca="1">IF(WEEKDAY(NE$6,2)&gt;5,"w",IF(ISERROR(VLOOKUP(NE$6,fériés,1,FALSE)),(SUM($H$1:NE$1)&gt;SUM($F$21:$F24))*(SUM($H$1:NE$1)&lt;=SUM($F$21:$F25))*1,"F"))</f>
        <v>0</v>
      </c>
      <c r="NF25" s="65">
        <f ca="1">IF(WEEKDAY(NF$6,2)&gt;5,"w",IF(ISERROR(VLOOKUP(NF$6,fériés,1,FALSE)),(SUM($H$1:NF$1)&gt;SUM($F$21:$F24))*(SUM($H$1:NF$1)&lt;=SUM($F$21:$F25))*1,"F"))</f>
        <v>0</v>
      </c>
      <c r="NG25" s="65">
        <f ca="1">IF(WEEKDAY(NG$6,2)&gt;5,"w",IF(ISERROR(VLOOKUP(NG$6,fériés,1,FALSE)),(SUM($H$1:NG$1)&gt;SUM($F$21:$F24))*(SUM($H$1:NG$1)&lt;=SUM($F$21:$F25))*1,"F"))</f>
        <v>0</v>
      </c>
      <c r="NH25" s="65">
        <f ca="1">IF(WEEKDAY(NH$6,2)&gt;5,"w",IF(ISERROR(VLOOKUP(NH$6,fériés,1,FALSE)),(SUM($H$1:NH$1)&gt;SUM($F$21:$F24))*(SUM($H$1:NH$1)&lt;=SUM($F$21:$F25))*1,"F"))</f>
        <v>0</v>
      </c>
      <c r="NI25" s="65">
        <f ca="1">IF(WEEKDAY(NI$6,2)&gt;5,"w",IF(ISERROR(VLOOKUP(NI$6,fériés,1,FALSE)),(SUM($H$1:NI$1)&gt;SUM($F$21:$F24))*(SUM($H$1:NI$1)&lt;=SUM($F$21:$F25))*1,"F"))</f>
        <v>0</v>
      </c>
      <c r="NJ25" s="65">
        <f ca="1">IF(WEEKDAY(NJ$6,2)&gt;5,"w",IF(ISERROR(VLOOKUP(NJ$6,fériés,1,FALSE)),(SUM($H$1:NJ$1)&gt;SUM($F$21:$F24))*(SUM($H$1:NJ$1)&lt;=SUM($F$21:$F25))*1,"F"))</f>
        <v>0</v>
      </c>
      <c r="NK25" s="65">
        <f ca="1">IF(WEEKDAY(NK$6,2)&gt;5,"w",IF(ISERROR(VLOOKUP(NK$6,fériés,1,FALSE)),(SUM($H$1:NK$1)&gt;SUM($F$21:$F24))*(SUM($H$1:NK$1)&lt;=SUM($F$21:$F25))*1,"F"))</f>
        <v>0</v>
      </c>
      <c r="NL25" s="65">
        <f ca="1">IF(WEEKDAY(NL$6,2)&gt;5,"w",IF(ISERROR(VLOOKUP(NL$6,fériés,1,FALSE)),(SUM($H$1:NL$1)&gt;SUM($F$21:$F24))*(SUM($H$1:NL$1)&lt;=SUM($F$21:$F25))*1,"F"))</f>
        <v>0</v>
      </c>
      <c r="NM25" s="65">
        <f ca="1">IF(WEEKDAY(NM$6,2)&gt;5,"w",IF(ISERROR(VLOOKUP(NM$6,fériés,1,FALSE)),(SUM($H$1:NM$1)&gt;SUM($F$21:$F24))*(SUM($H$1:NM$1)&lt;=SUM($F$21:$F25))*1,"F"))</f>
        <v>0</v>
      </c>
      <c r="NN25" s="65">
        <f ca="1">IF(WEEKDAY(NN$6,2)&gt;5,"w",IF(ISERROR(VLOOKUP(NN$6,fériés,1,FALSE)),(SUM($H$1:NN$1)&gt;SUM($F$21:$F24))*(SUM($H$1:NN$1)&lt;=SUM($F$21:$F25))*1,"F"))</f>
        <v>0</v>
      </c>
      <c r="NO25" s="65">
        <f ca="1">IF(WEEKDAY(NO$6,2)&gt;5,"w",IF(ISERROR(VLOOKUP(NO$6,fériés,1,FALSE)),(SUM($H$1:NO$1)&gt;SUM($F$21:$F24))*(SUM($H$1:NO$1)&lt;=SUM($F$21:$F25))*1,"F"))</f>
        <v>0</v>
      </c>
      <c r="NP25" s="65">
        <f ca="1">IF(WEEKDAY(NP$6,2)&gt;5,"w",IF(ISERROR(VLOOKUP(NP$6,fériés,1,FALSE)),(SUM($H$1:NP$1)&gt;SUM($F$21:$F24))*(SUM($H$1:NP$1)&lt;=SUM($F$21:$F25))*1,"F"))</f>
        <v>0</v>
      </c>
      <c r="NQ25" s="65">
        <f ca="1">IF(WEEKDAY(NQ$6,2)&gt;5,"w",IF(ISERROR(VLOOKUP(NQ$6,fériés,1,FALSE)),(SUM($H$1:NQ$1)&gt;SUM($F$21:$F24))*(SUM($H$1:NQ$1)&lt;=SUM($F$21:$F25))*1,"F"))</f>
        <v>0</v>
      </c>
      <c r="NR25" s="65">
        <f ca="1">IF(WEEKDAY(NR$6,2)&gt;5,"w",IF(ISERROR(VLOOKUP(NR$6,fériés,1,FALSE)),(SUM($H$1:NR$1)&gt;SUM($F$21:$F24))*(SUM($H$1:NR$1)&lt;=SUM($F$21:$F25))*1,"F"))</f>
        <v>0</v>
      </c>
      <c r="NS25" s="65">
        <f ca="1">IF(WEEKDAY(NS$6,2)&gt;5,"w",IF(ISERROR(VLOOKUP(NS$6,fériés,1,FALSE)),(SUM($H$1:NS$1)&gt;SUM($F$21:$F24))*(SUM($H$1:NS$1)&lt;=SUM($F$21:$F25))*1,"F"))</f>
        <v>0</v>
      </c>
      <c r="NT25" s="65">
        <f ca="1">IF(WEEKDAY(NT$6,2)&gt;5,"w",IF(ISERROR(VLOOKUP(NT$6,fériés,1,FALSE)),(SUM($H$1:NT$1)&gt;SUM($F$21:$F24))*(SUM($H$1:NT$1)&lt;=SUM($F$21:$F25))*1,"F"))</f>
        <v>0</v>
      </c>
      <c r="NU25" s="65">
        <f ca="1">IF(WEEKDAY(NU$6,2)&gt;5,"w",IF(ISERROR(VLOOKUP(NU$6,fériés,1,FALSE)),(SUM($H$1:NU$1)&gt;SUM($F$21:$F24))*(SUM($H$1:NU$1)&lt;=SUM($F$21:$F25))*1,"F"))</f>
        <v>0</v>
      </c>
      <c r="NV25" s="65">
        <f ca="1">IF(WEEKDAY(NV$6,2)&gt;5,"w",IF(ISERROR(VLOOKUP(NV$6,fériés,1,FALSE)),(SUM($H$1:NV$1)&gt;SUM($F$21:$F24))*(SUM($H$1:NV$1)&lt;=SUM($F$21:$F25))*1,"F"))</f>
        <v>0</v>
      </c>
      <c r="NW25" s="65">
        <f ca="1">IF(WEEKDAY(NW$6,2)&gt;5,"w",IF(ISERROR(VLOOKUP(NW$6,fériés,1,FALSE)),(SUM($H$1:NW$1)&gt;SUM($F$21:$F24))*(SUM($H$1:NW$1)&lt;=SUM($F$21:$F25))*1,"F"))</f>
        <v>0</v>
      </c>
      <c r="NX25" s="65">
        <f ca="1">IF(WEEKDAY(NX$6,2)&gt;5,"w",IF(ISERROR(VLOOKUP(NX$6,fériés,1,FALSE)),(SUM($H$1:NX$1)&gt;SUM($F$21:$F24))*(SUM($H$1:NX$1)&lt;=SUM($F$21:$F25))*1,"F"))</f>
        <v>0</v>
      </c>
      <c r="NY25" s="65">
        <f ca="1">IF(WEEKDAY(NY$6,2)&gt;5,"w",IF(ISERROR(VLOOKUP(NY$6,fériés,1,FALSE)),(SUM($H$1:NY$1)&gt;SUM($F$21:$F24))*(SUM($H$1:NY$1)&lt;=SUM($F$21:$F25))*1,"F"))</f>
        <v>0</v>
      </c>
      <c r="NZ25" s="65">
        <f ca="1">IF(WEEKDAY(NZ$6,2)&gt;5,"w",IF(ISERROR(VLOOKUP(NZ$6,fériés,1,FALSE)),(SUM($H$1:NZ$1)&gt;SUM($F$21:$F24))*(SUM($H$1:NZ$1)&lt;=SUM($F$21:$F25))*1,"F"))</f>
        <v>0</v>
      </c>
      <c r="OA25" s="65">
        <f ca="1">IF(WEEKDAY(OA$6,2)&gt;5,"w",IF(ISERROR(VLOOKUP(OA$6,fériés,1,FALSE)),(SUM($H$1:OA$1)&gt;SUM($F$21:$F24))*(SUM($H$1:OA$1)&lt;=SUM($F$21:$F25))*1,"F"))</f>
        <v>0</v>
      </c>
      <c r="OB25" s="65">
        <f ca="1">IF(WEEKDAY(OB$6,2)&gt;5,"w",IF(ISERROR(VLOOKUP(OB$6,fériés,1,FALSE)),(SUM($H$1:OB$1)&gt;SUM($F$21:$F24))*(SUM($H$1:OB$1)&lt;=SUM($F$21:$F25))*1,"F"))</f>
        <v>0</v>
      </c>
      <c r="OC25" s="65">
        <f ca="1">IF(WEEKDAY(OC$6,2)&gt;5,"w",IF(ISERROR(VLOOKUP(OC$6,fériés,1,FALSE)),(SUM($H$1:OC$1)&gt;SUM($F$21:$F24))*(SUM($H$1:OC$1)&lt;=SUM($F$21:$F25))*1,"F"))</f>
        <v>0</v>
      </c>
      <c r="OD25" s="65">
        <f ca="1">IF(WEEKDAY(OD$6,2)&gt;5,"w",IF(ISERROR(VLOOKUP(OD$6,fériés,1,FALSE)),(SUM($H$1:OD$1)&gt;SUM($F$21:$F24))*(SUM($H$1:OD$1)&lt;=SUM($F$21:$F25))*1,"F"))</f>
        <v>0</v>
      </c>
      <c r="OE25" s="65">
        <f ca="1">IF(WEEKDAY(OE$6,2)&gt;5,"w",IF(ISERROR(VLOOKUP(OE$6,fériés,1,FALSE)),(SUM($H$1:OE$1)&gt;SUM($F$21:$F24))*(SUM($H$1:OE$1)&lt;=SUM($F$21:$F25))*1,"F"))</f>
        <v>0</v>
      </c>
      <c r="OF25" s="65">
        <f ca="1">IF(WEEKDAY(OF$6,2)&gt;5,"w",IF(ISERROR(VLOOKUP(OF$6,fériés,1,FALSE)),(SUM($H$1:OF$1)&gt;SUM($F$21:$F24))*(SUM($H$1:OF$1)&lt;=SUM($F$21:$F25))*1,"F"))</f>
        <v>0</v>
      </c>
      <c r="OG25" s="65">
        <f ca="1">IF(WEEKDAY(OG$6,2)&gt;5,"w",IF(ISERROR(VLOOKUP(OG$6,fériés,1,FALSE)),(SUM($H$1:OG$1)&gt;SUM($F$21:$F24))*(SUM($H$1:OG$1)&lt;=SUM($F$21:$F25))*1,"F"))</f>
        <v>0</v>
      </c>
      <c r="OH25" s="65">
        <f ca="1">IF(WEEKDAY(OH$6,2)&gt;5,"w",IF(ISERROR(VLOOKUP(OH$6,fériés,1,FALSE)),(SUM($H$1:OH$1)&gt;SUM($F$21:$F24))*(SUM($H$1:OH$1)&lt;=SUM($F$21:$F25))*1,"F"))</f>
        <v>0</v>
      </c>
      <c r="OI25" s="65">
        <f ca="1">IF(WEEKDAY(OI$6,2)&gt;5,"w",IF(ISERROR(VLOOKUP(OI$6,fériés,1,FALSE)),(SUM($H$1:OI$1)&gt;SUM($F$21:$F24))*(SUM($H$1:OI$1)&lt;=SUM($F$21:$F25))*1,"F"))</f>
        <v>0</v>
      </c>
      <c r="OJ25" s="65">
        <f ca="1">IF(WEEKDAY(OJ$6,2)&gt;5,"w",IF(ISERROR(VLOOKUP(OJ$6,fériés,1,FALSE)),(SUM($H$1:OJ$1)&gt;SUM($F$21:$F24))*(SUM($H$1:OJ$1)&lt;=SUM($F$21:$F25))*1,"F"))</f>
        <v>0</v>
      </c>
      <c r="OK25" s="65">
        <f ca="1">IF(WEEKDAY(OK$6,2)&gt;5,"w",IF(ISERROR(VLOOKUP(OK$6,fériés,1,FALSE)),(SUM($H$1:OK$1)&gt;SUM($F$21:$F24))*(SUM($H$1:OK$1)&lt;=SUM($F$21:$F25))*1,"F"))</f>
        <v>0</v>
      </c>
      <c r="OL25" s="65">
        <f ca="1">IF(WEEKDAY(OL$6,2)&gt;5,"w",IF(ISERROR(VLOOKUP(OL$6,fériés,1,FALSE)),(SUM($H$1:OL$1)&gt;SUM($F$21:$F24))*(SUM($H$1:OL$1)&lt;=SUM($F$21:$F25))*1,"F"))</f>
        <v>0</v>
      </c>
      <c r="OM25" s="65">
        <f ca="1">IF(WEEKDAY(OM$6,2)&gt;5,"w",IF(ISERROR(VLOOKUP(OM$6,fériés,1,FALSE)),(SUM($H$1:OM$1)&gt;SUM($F$21:$F24))*(SUM($H$1:OM$1)&lt;=SUM($F$21:$F25))*1,"F"))</f>
        <v>0</v>
      </c>
      <c r="ON25" s="65">
        <f ca="1">IF(WEEKDAY(ON$6,2)&gt;5,"w",IF(ISERROR(VLOOKUP(ON$6,fériés,1,FALSE)),(SUM($H$1:ON$1)&gt;SUM($F$21:$F24))*(SUM($H$1:ON$1)&lt;=SUM($F$21:$F25))*1,"F"))</f>
        <v>0</v>
      </c>
      <c r="OO25" s="65">
        <f ca="1">IF(WEEKDAY(OO$6,2)&gt;5,"w",IF(ISERROR(VLOOKUP(OO$6,fériés,1,FALSE)),(SUM($H$1:OO$1)&gt;SUM($F$21:$F24))*(SUM($H$1:OO$1)&lt;=SUM($F$21:$F25))*1,"F"))</f>
        <v>0</v>
      </c>
      <c r="OP25" s="65">
        <f ca="1">IF(WEEKDAY(OP$6,2)&gt;5,"w",IF(ISERROR(VLOOKUP(OP$6,fériés,1,FALSE)),(SUM($H$1:OP$1)&gt;SUM($F$21:$F24))*(SUM($H$1:OP$1)&lt;=SUM($F$21:$F25))*1,"F"))</f>
        <v>0</v>
      </c>
      <c r="OQ25" s="65">
        <f ca="1">IF(WEEKDAY(OQ$6,2)&gt;5,"w",IF(ISERROR(VLOOKUP(OQ$6,fériés,1,FALSE)),(SUM($H$1:OQ$1)&gt;SUM($F$21:$F24))*(SUM($H$1:OQ$1)&lt;=SUM($F$21:$F25))*1,"F"))</f>
        <v>0</v>
      </c>
      <c r="OR25" s="65">
        <f ca="1">IF(WEEKDAY(OR$6,2)&gt;5,"w",IF(ISERROR(VLOOKUP(OR$6,fériés,1,FALSE)),(SUM($H$1:OR$1)&gt;SUM($F$21:$F24))*(SUM($H$1:OR$1)&lt;=SUM($F$21:$F25))*1,"F"))</f>
        <v>0</v>
      </c>
      <c r="OS25" s="65">
        <f ca="1">IF(WEEKDAY(OS$6,2)&gt;5,"w",IF(ISERROR(VLOOKUP(OS$6,fériés,1,FALSE)),(SUM($H$1:OS$1)&gt;SUM($F$21:$F24))*(SUM($H$1:OS$1)&lt;=SUM($F$21:$F25))*1,"F"))</f>
        <v>0</v>
      </c>
      <c r="OT25" s="65">
        <f ca="1">IF(WEEKDAY(OT$6,2)&gt;5,"w",IF(ISERROR(VLOOKUP(OT$6,fériés,1,FALSE)),(SUM($H$1:OT$1)&gt;SUM($F$21:$F24))*(SUM($H$1:OT$1)&lt;=SUM($F$21:$F25))*1,"F"))</f>
        <v>0</v>
      </c>
      <c r="OU25" s="65">
        <f ca="1">IF(WEEKDAY(OU$6,2)&gt;5,"w",IF(ISERROR(VLOOKUP(OU$6,fériés,1,FALSE)),(SUM($H$1:OU$1)&gt;SUM($F$21:$F24))*(SUM($H$1:OU$1)&lt;=SUM($F$21:$F25))*1,"F"))</f>
        <v>0</v>
      </c>
      <c r="OV25" s="65">
        <f ca="1">IF(WEEKDAY(OV$6,2)&gt;5,"w",IF(ISERROR(VLOOKUP(OV$6,fériés,1,FALSE)),(SUM($H$1:OV$1)&gt;SUM($F$21:$F24))*(SUM($H$1:OV$1)&lt;=SUM($F$21:$F25))*1,"F"))</f>
        <v>0</v>
      </c>
      <c r="OW25" s="65">
        <f ca="1">IF(WEEKDAY(OW$6,2)&gt;5,"w",IF(ISERROR(VLOOKUP(OW$6,fériés,1,FALSE)),(SUM($H$1:OW$1)&gt;SUM($F$21:$F24))*(SUM($H$1:OW$1)&lt;=SUM($F$21:$F25))*1,"F"))</f>
        <v>0</v>
      </c>
      <c r="OX25" s="65">
        <f ca="1">IF(WEEKDAY(OX$6,2)&gt;5,"w",IF(ISERROR(VLOOKUP(OX$6,fériés,1,FALSE)),(SUM($H$1:OX$1)&gt;SUM($F$21:$F24))*(SUM($H$1:OX$1)&lt;=SUM($F$21:$F25))*1,"F"))</f>
        <v>0</v>
      </c>
      <c r="OY25" s="65">
        <f ca="1">IF(WEEKDAY(OY$6,2)&gt;5,"w",IF(ISERROR(VLOOKUP(OY$6,fériés,1,FALSE)),(SUM($H$1:OY$1)&gt;SUM($F$21:$F24))*(SUM($H$1:OY$1)&lt;=SUM($F$21:$F25))*1,"F"))</f>
        <v>0</v>
      </c>
      <c r="OZ25" s="65" t="str">
        <f ca="1">IF(WEEKDAY(OZ$6,2)&gt;5,"w",IF(ISERROR(VLOOKUP(OZ$6,fériés,1,FALSE)),(SUM($H$1:OZ$1)&gt;SUM($F$21:$F24))*(SUM($H$1:OZ$1)&lt;=SUM($F$21:$F25))*1,"F"))</f>
        <v>w</v>
      </c>
      <c r="PA25" s="65" t="str">
        <f ca="1">IF(WEEKDAY(PA$6,2)&gt;5,"w",IF(ISERROR(VLOOKUP(PA$6,fériés,1,FALSE)),(SUM($H$1:PA$1)&gt;SUM($F$21:$F24))*(SUM($H$1:PA$1)&lt;=SUM($F$21:$F25))*1,"F"))</f>
        <v>w</v>
      </c>
      <c r="PB25" s="65" t="str">
        <f ca="1">IF(WEEKDAY(PB$6,2)&gt;5,"w",IF(ISERROR(VLOOKUP(PB$6,fériés,1,FALSE)),(SUM($H$1:PB$1)&gt;SUM($F$21:$F24))*(SUM($H$1:PB$1)&lt;=SUM($F$21:$F25))*1,"F"))</f>
        <v>w</v>
      </c>
      <c r="PC25" s="65" t="str">
        <f ca="1">IF(WEEKDAY(PC$6,2)&gt;5,"w",IF(ISERROR(VLOOKUP(PC$6,fériés,1,FALSE)),(SUM($H$1:PC$1)&gt;SUM($F$21:$F24))*(SUM($H$1:PC$1)&lt;=SUM($F$21:$F25))*1,"F"))</f>
        <v>w</v>
      </c>
      <c r="PD25" s="65" t="str">
        <f ca="1">IF(WEEKDAY(PD$6,2)&gt;5,"w",IF(ISERROR(VLOOKUP(PD$6,fériés,1,FALSE)),(SUM($H$1:PD$1)&gt;SUM($F$21:$F24))*(SUM($H$1:PD$1)&lt;=SUM($F$21:$F25))*1,"F"))</f>
        <v>w</v>
      </c>
      <c r="PE25" s="65" t="str">
        <f ca="1">IF(WEEKDAY(PE$6,2)&gt;5,"w",IF(ISERROR(VLOOKUP(PE$6,fériés,1,FALSE)),(SUM($H$1:PE$1)&gt;SUM($F$21:$F24))*(SUM($H$1:PE$1)&lt;=SUM($F$21:$F25))*1,"F"))</f>
        <v>w</v>
      </c>
      <c r="PF25" s="65" t="str">
        <f ca="1">IF(WEEKDAY(PF$6,2)&gt;5,"w",IF(ISERROR(VLOOKUP(PF$6,fériés,1,FALSE)),(SUM($H$1:PF$1)&gt;SUM($F$21:$F24))*(SUM($H$1:PF$1)&lt;=SUM($F$21:$F25))*1,"F"))</f>
        <v>w</v>
      </c>
      <c r="PG25" s="65" t="str">
        <f ca="1">IF(WEEKDAY(PG$6,2)&gt;5,"w",IF(ISERROR(VLOOKUP(PG$6,fériés,1,FALSE)),(SUM($H$1:PG$1)&gt;SUM($F$21:$F24))*(SUM($H$1:PG$1)&lt;=SUM($F$21:$F25))*1,"F"))</f>
        <v>w</v>
      </c>
      <c r="PH25" s="65" t="str">
        <f ca="1">IF(WEEKDAY(PH$6,2)&gt;5,"w",IF(ISERROR(VLOOKUP(PH$6,fériés,1,FALSE)),(SUM($H$1:PH$1)&gt;SUM($F$21:$F24))*(SUM($H$1:PH$1)&lt;=SUM($F$21:$F25))*1,"F"))</f>
        <v>w</v>
      </c>
      <c r="PI25" s="65" t="str">
        <f ca="1">IF(WEEKDAY(PI$6,2)&gt;5,"w",IF(ISERROR(VLOOKUP(PI$6,fériés,1,FALSE)),(SUM($H$1:PI$1)&gt;SUM($F$21:$F24))*(SUM($H$1:PI$1)&lt;=SUM($F$21:$F25))*1,"F"))</f>
        <v>w</v>
      </c>
      <c r="PJ25" s="65" t="str">
        <f ca="1">IF(WEEKDAY(PJ$6,2)&gt;5,"w",IF(ISERROR(VLOOKUP(PJ$6,fériés,1,FALSE)),(SUM($H$1:PJ$1)&gt;SUM($F$21:$F24))*(SUM($H$1:PJ$1)&lt;=SUM($F$21:$F25))*1,"F"))</f>
        <v>w</v>
      </c>
      <c r="PK25" s="65" t="str">
        <f ca="1">IF(WEEKDAY(PK$6,2)&gt;5,"w",IF(ISERROR(VLOOKUP(PK$6,fériés,1,FALSE)),(SUM($H$1:PK$1)&gt;SUM($F$21:$F24))*(SUM($H$1:PK$1)&lt;=SUM($F$21:$F25))*1,"F"))</f>
        <v>w</v>
      </c>
      <c r="PL25" s="65" t="str">
        <f ca="1">IF(WEEKDAY(PL$6,2)&gt;5,"w",IF(ISERROR(VLOOKUP(PL$6,fériés,1,FALSE)),(SUM($H$1:PL$1)&gt;SUM($F$21:$F24))*(SUM($H$1:PL$1)&lt;=SUM($F$21:$F25))*1,"F"))</f>
        <v>w</v>
      </c>
      <c r="PM25" s="65" t="str">
        <f ca="1">IF(WEEKDAY(PM$6,2)&gt;5,"w",IF(ISERROR(VLOOKUP(PM$6,fériés,1,FALSE)),(SUM($H$1:PM$1)&gt;SUM($F$21:$F24))*(SUM($H$1:PM$1)&lt;=SUM($F$21:$F25))*1,"F"))</f>
        <v>w</v>
      </c>
      <c r="PN25" s="65" t="str">
        <f ca="1">IF(WEEKDAY(PN$6,2)&gt;5,"w",IF(ISERROR(VLOOKUP(PN$6,fériés,1,FALSE)),(SUM($H$1:PN$1)&gt;SUM($F$21:$F24))*(SUM($H$1:PN$1)&lt;=SUM($F$21:$F25))*1,"F"))</f>
        <v>w</v>
      </c>
      <c r="PO25" s="65" t="str">
        <f ca="1">IF(WEEKDAY(PO$6,2)&gt;5,"w",IF(ISERROR(VLOOKUP(PO$6,fériés,1,FALSE)),(SUM($H$1:PO$1)&gt;SUM($F$21:$F24))*(SUM($H$1:PO$1)&lt;=SUM($F$21:$F25))*1,"F"))</f>
        <v>w</v>
      </c>
      <c r="PP25" s="65" t="str">
        <f ca="1">IF(WEEKDAY(PP$6,2)&gt;5,"w",IF(ISERROR(VLOOKUP(PP$6,fériés,1,FALSE)),(SUM($H$1:PP$1)&gt;SUM($F$21:$F24))*(SUM($H$1:PP$1)&lt;=SUM($F$21:$F25))*1,"F"))</f>
        <v>w</v>
      </c>
      <c r="PQ25" s="65" t="str">
        <f ca="1">IF(WEEKDAY(PQ$6,2)&gt;5,"w",IF(ISERROR(VLOOKUP(PQ$6,fériés,1,FALSE)),(SUM($H$1:PQ$1)&gt;SUM($F$21:$F24))*(SUM($H$1:PQ$1)&lt;=SUM($F$21:$F25))*1,"F"))</f>
        <v>w</v>
      </c>
      <c r="PR25" s="65" t="str">
        <f ca="1">IF(WEEKDAY(PR$6,2)&gt;5,"w",IF(ISERROR(VLOOKUP(PR$6,fériés,1,FALSE)),(SUM($H$1:PR$1)&gt;SUM($F$21:$F24))*(SUM($H$1:PR$1)&lt;=SUM($F$21:$F25))*1,"F"))</f>
        <v>w</v>
      </c>
      <c r="PS25" s="65" t="str">
        <f ca="1">IF(WEEKDAY(PS$6,2)&gt;5,"w",IF(ISERROR(VLOOKUP(PS$6,fériés,1,FALSE)),(SUM($H$1:PS$1)&gt;SUM($F$21:$F24))*(SUM($H$1:PS$1)&lt;=SUM($F$21:$F25))*1,"F"))</f>
        <v>w</v>
      </c>
      <c r="PT25" s="65">
        <f ca="1">IF(WEEKDAY(PT$6,2)&gt;5,"w",IF(ISERROR(VLOOKUP(PT$6,fériés,1,FALSE)),(SUM($H$1:PT$1)&gt;SUM($F$21:$F24))*(SUM($H$1:PT$1)&lt;=SUM($F$21:$F25))*1,"F"))</f>
        <v>0</v>
      </c>
      <c r="PU25" s="65">
        <f ca="1">IF(WEEKDAY(PU$6,2)&gt;5,"w",IF(ISERROR(VLOOKUP(PU$6,fériés,1,FALSE)),(SUM($H$1:PU$1)&gt;SUM($F$21:$F24))*(SUM($H$1:PU$1)&lt;=SUM($F$21:$F25))*1,"F"))</f>
        <v>0</v>
      </c>
      <c r="PV25" s="65">
        <f ca="1">IF(WEEKDAY(PV$6,2)&gt;5,"w",IF(ISERROR(VLOOKUP(PV$6,fériés,1,FALSE)),(SUM($H$1:PV$1)&gt;SUM($F$21:$F24))*(SUM($H$1:PV$1)&lt;=SUM($F$21:$F25))*1,"F"))</f>
        <v>0</v>
      </c>
      <c r="PW25" s="65">
        <f ca="1">IF(WEEKDAY(PW$6,2)&gt;5,"w",IF(ISERROR(VLOOKUP(PW$6,fériés,1,FALSE)),(SUM($H$1:PW$1)&gt;SUM($F$21:$F24))*(SUM($H$1:PW$1)&lt;=SUM($F$21:$F25))*1,"F"))</f>
        <v>0</v>
      </c>
      <c r="PX25" s="65">
        <f ca="1">IF(WEEKDAY(PX$6,2)&gt;5,"w",IF(ISERROR(VLOOKUP(PX$6,fériés,1,FALSE)),(SUM($H$1:PX$1)&gt;SUM($F$21:$F24))*(SUM($H$1:PX$1)&lt;=SUM($F$21:$F25))*1,"F"))</f>
        <v>0</v>
      </c>
      <c r="PY25" s="65">
        <f ca="1">IF(WEEKDAY(PY$6,2)&gt;5,"w",IF(ISERROR(VLOOKUP(PY$6,fériés,1,FALSE)),(SUM($H$1:PY$1)&gt;SUM($F$21:$F24))*(SUM($H$1:PY$1)&lt;=SUM($F$21:$F25))*1,"F"))</f>
        <v>0</v>
      </c>
      <c r="PZ25" s="65">
        <f ca="1">IF(WEEKDAY(PZ$6,2)&gt;5,"w",IF(ISERROR(VLOOKUP(PZ$6,fériés,1,FALSE)),(SUM($H$1:PZ$1)&gt;SUM($F$21:$F24))*(SUM($H$1:PZ$1)&lt;=SUM($F$21:$F25))*1,"F"))</f>
        <v>0</v>
      </c>
      <c r="QA25" s="65">
        <f ca="1">IF(WEEKDAY(QA$6,2)&gt;5,"w",IF(ISERROR(VLOOKUP(QA$6,fériés,1,FALSE)),(SUM($H$1:QA$1)&gt;SUM($F$21:$F24))*(SUM($H$1:QA$1)&lt;=SUM($F$21:$F25))*1,"F"))</f>
        <v>0</v>
      </c>
      <c r="QB25" s="65">
        <f ca="1">IF(WEEKDAY(QB$6,2)&gt;5,"w",IF(ISERROR(VLOOKUP(QB$6,fériés,1,FALSE)),(SUM($H$1:QB$1)&gt;SUM($F$21:$F24))*(SUM($H$1:QB$1)&lt;=SUM($F$21:$F25))*1,"F"))</f>
        <v>0</v>
      </c>
      <c r="QC25" s="65">
        <f ca="1">IF(WEEKDAY(QC$6,2)&gt;5,"w",IF(ISERROR(VLOOKUP(QC$6,fériés,1,FALSE)),(SUM($H$1:QC$1)&gt;SUM($F$21:$F24))*(SUM($H$1:QC$1)&lt;=SUM($F$21:$F25))*1,"F"))</f>
        <v>0</v>
      </c>
      <c r="QD25" s="65">
        <f ca="1">IF(WEEKDAY(QD$6,2)&gt;5,"w",IF(ISERROR(VLOOKUP(QD$6,fériés,1,FALSE)),(SUM($H$1:QD$1)&gt;SUM($F$21:$F24))*(SUM($H$1:QD$1)&lt;=SUM($F$21:$F25))*1,"F"))</f>
        <v>0</v>
      </c>
      <c r="QE25" s="65">
        <f ca="1">IF(WEEKDAY(QE$6,2)&gt;5,"w",IF(ISERROR(VLOOKUP(QE$6,fériés,1,FALSE)),(SUM($H$1:QE$1)&gt;SUM($F$21:$F24))*(SUM($H$1:QE$1)&lt;=SUM($F$21:$F25))*1,"F"))</f>
        <v>0</v>
      </c>
      <c r="QF25" s="65">
        <f ca="1">IF(WEEKDAY(QF$6,2)&gt;5,"w",IF(ISERROR(VLOOKUP(QF$6,fériés,1,FALSE)),(SUM($H$1:QF$1)&gt;SUM($F$21:$F24))*(SUM($H$1:QF$1)&lt;=SUM($F$21:$F25))*1,"F"))</f>
        <v>0</v>
      </c>
      <c r="QG25" s="65">
        <f ca="1">IF(WEEKDAY(QG$6,2)&gt;5,"w",IF(ISERROR(VLOOKUP(QG$6,fériés,1,FALSE)),(SUM($H$1:QG$1)&gt;SUM($F$21:$F24))*(SUM($H$1:QG$1)&lt;=SUM($F$21:$F25))*1,"F"))</f>
        <v>0</v>
      </c>
      <c r="QH25" s="65">
        <f ca="1">IF(WEEKDAY(QH$6,2)&gt;5,"w",IF(ISERROR(VLOOKUP(QH$6,fériés,1,FALSE)),(SUM($H$1:QH$1)&gt;SUM($F$21:$F24))*(SUM($H$1:QH$1)&lt;=SUM($F$21:$F25))*1,"F"))</f>
        <v>0</v>
      </c>
      <c r="QI25" s="65">
        <f ca="1">IF(WEEKDAY(QI$6,2)&gt;5,"w",IF(ISERROR(VLOOKUP(QI$6,fériés,1,FALSE)),(SUM($H$1:QI$1)&gt;SUM($F$21:$F24))*(SUM($H$1:QI$1)&lt;=SUM($F$21:$F25))*1,"F"))</f>
        <v>0</v>
      </c>
      <c r="QJ25" s="65">
        <f ca="1">IF(WEEKDAY(QJ$6,2)&gt;5,"w",IF(ISERROR(VLOOKUP(QJ$6,fériés,1,FALSE)),(SUM($H$1:QJ$1)&gt;SUM($F$21:$F24))*(SUM($H$1:QJ$1)&lt;=SUM($F$21:$F25))*1,"F"))</f>
        <v>0</v>
      </c>
      <c r="QK25" s="65">
        <f ca="1">IF(WEEKDAY(QK$6,2)&gt;5,"w",IF(ISERROR(VLOOKUP(QK$6,fériés,1,FALSE)),(SUM($H$1:QK$1)&gt;SUM($F$21:$F24))*(SUM($H$1:QK$1)&lt;=SUM($F$21:$F25))*1,"F"))</f>
        <v>0</v>
      </c>
      <c r="QL25" s="65">
        <f ca="1">IF(WEEKDAY(QL$6,2)&gt;5,"w",IF(ISERROR(VLOOKUP(QL$6,fériés,1,FALSE)),(SUM($H$1:QL$1)&gt;SUM($F$21:$F24))*(SUM($H$1:QL$1)&lt;=SUM($F$21:$F25))*1,"F"))</f>
        <v>0</v>
      </c>
      <c r="QM25" s="65">
        <f ca="1">IF(WEEKDAY(QM$6,2)&gt;5,"w",IF(ISERROR(VLOOKUP(QM$6,fériés,1,FALSE)),(SUM($H$1:QM$1)&gt;SUM($F$21:$F24))*(SUM($H$1:QM$1)&lt;=SUM($F$21:$F25))*1,"F"))</f>
        <v>0</v>
      </c>
      <c r="QN25" s="65">
        <f ca="1">IF(WEEKDAY(QN$6,2)&gt;5,"w",IF(ISERROR(VLOOKUP(QN$6,fériés,1,FALSE)),(SUM($H$1:QN$1)&gt;SUM($F$21:$F24))*(SUM($H$1:QN$1)&lt;=SUM($F$21:$F25))*1,"F"))</f>
        <v>0</v>
      </c>
      <c r="QO25" s="65">
        <f ca="1">IF(WEEKDAY(QO$6,2)&gt;5,"w",IF(ISERROR(VLOOKUP(QO$6,fériés,1,FALSE)),(SUM($H$1:QO$1)&gt;SUM($F$21:$F24))*(SUM($H$1:QO$1)&lt;=SUM($F$21:$F25))*1,"F"))</f>
        <v>0</v>
      </c>
      <c r="QP25" s="65">
        <f ca="1">IF(WEEKDAY(QP$6,2)&gt;5,"w",IF(ISERROR(VLOOKUP(QP$6,fériés,1,FALSE)),(SUM($H$1:QP$1)&gt;SUM($F$21:$F24))*(SUM($H$1:QP$1)&lt;=SUM($F$21:$F25))*1,"F"))</f>
        <v>0</v>
      </c>
      <c r="QQ25" s="65">
        <f ca="1">IF(WEEKDAY(QQ$6,2)&gt;5,"w",IF(ISERROR(VLOOKUP(QQ$6,fériés,1,FALSE)),(SUM($H$1:QQ$1)&gt;SUM($F$21:$F24))*(SUM($H$1:QQ$1)&lt;=SUM($F$21:$F25))*1,"F"))</f>
        <v>0</v>
      </c>
      <c r="QR25" s="65">
        <f ca="1">IF(WEEKDAY(QR$6,2)&gt;5,"w",IF(ISERROR(VLOOKUP(QR$6,fériés,1,FALSE)),(SUM($H$1:QR$1)&gt;SUM($F$21:$F24))*(SUM($H$1:QR$1)&lt;=SUM($F$21:$F25))*1,"F"))</f>
        <v>0</v>
      </c>
      <c r="QS25" s="65">
        <f ca="1">IF(WEEKDAY(QS$6,2)&gt;5,"w",IF(ISERROR(VLOOKUP(QS$6,fériés,1,FALSE)),(SUM($H$1:QS$1)&gt;SUM($F$21:$F24))*(SUM($H$1:QS$1)&lt;=SUM($F$21:$F25))*1,"F"))</f>
        <v>0</v>
      </c>
      <c r="QT25" s="65">
        <f ca="1">IF(WEEKDAY(QT$6,2)&gt;5,"w",IF(ISERROR(VLOOKUP(QT$6,fériés,1,FALSE)),(SUM($H$1:QT$1)&gt;SUM($F$21:$F24))*(SUM($H$1:QT$1)&lt;=SUM($F$21:$F25))*1,"F"))</f>
        <v>0</v>
      </c>
      <c r="QU25" s="65">
        <f ca="1">IF(WEEKDAY(QU$6,2)&gt;5,"w",IF(ISERROR(VLOOKUP(QU$6,fériés,1,FALSE)),(SUM($H$1:QU$1)&gt;SUM($F$21:$F24))*(SUM($H$1:QU$1)&lt;=SUM($F$21:$F25))*1,"F"))</f>
        <v>0</v>
      </c>
      <c r="QV25" s="65">
        <f ca="1">IF(WEEKDAY(QV$6,2)&gt;5,"w",IF(ISERROR(VLOOKUP(QV$6,fériés,1,FALSE)),(SUM($H$1:QV$1)&gt;SUM($F$21:$F24))*(SUM($H$1:QV$1)&lt;=SUM($F$21:$F25))*1,"F"))</f>
        <v>0</v>
      </c>
      <c r="QW25" s="65">
        <f ca="1">IF(WEEKDAY(QW$6,2)&gt;5,"w",IF(ISERROR(VLOOKUP(QW$6,fériés,1,FALSE)),(SUM($H$1:QW$1)&gt;SUM($F$21:$F24))*(SUM($H$1:QW$1)&lt;=SUM($F$21:$F25))*1,"F"))</f>
        <v>0</v>
      </c>
      <c r="QX25" s="65">
        <f ca="1">IF(WEEKDAY(QX$6,2)&gt;5,"w",IF(ISERROR(VLOOKUP(QX$6,fériés,1,FALSE)),(SUM($H$1:QX$1)&gt;SUM($F$21:$F24))*(SUM($H$1:QX$1)&lt;=SUM($F$21:$F25))*1,"F"))</f>
        <v>0</v>
      </c>
      <c r="QY25" s="65">
        <f ca="1">IF(WEEKDAY(QY$6,2)&gt;5,"w",IF(ISERROR(VLOOKUP(QY$6,fériés,1,FALSE)),(SUM($H$1:QY$1)&gt;SUM($F$21:$F24))*(SUM($H$1:QY$1)&lt;=SUM($F$21:$F25))*1,"F"))</f>
        <v>0</v>
      </c>
      <c r="QZ25" s="65">
        <f ca="1">IF(WEEKDAY(QZ$6,2)&gt;5,"w",IF(ISERROR(VLOOKUP(QZ$6,fériés,1,FALSE)),(SUM($H$1:QZ$1)&gt;SUM($F$21:$F24))*(SUM($H$1:QZ$1)&lt;=SUM($F$21:$F25))*1,"F"))</f>
        <v>0</v>
      </c>
      <c r="RA25" s="65">
        <f ca="1">IF(WEEKDAY(RA$6,2)&gt;5,"w",IF(ISERROR(VLOOKUP(RA$6,fériés,1,FALSE)),(SUM($H$1:RA$1)&gt;SUM($F$21:$F24))*(SUM($H$1:RA$1)&lt;=SUM($F$21:$F25))*1,"F"))</f>
        <v>0</v>
      </c>
      <c r="RB25" s="65">
        <f ca="1">IF(WEEKDAY(RB$6,2)&gt;5,"w",IF(ISERROR(VLOOKUP(RB$6,fériés,1,FALSE)),(SUM($H$1:RB$1)&gt;SUM($F$21:$F24))*(SUM($H$1:RB$1)&lt;=SUM($F$21:$F25))*1,"F"))</f>
        <v>0</v>
      </c>
      <c r="RC25" s="65">
        <f ca="1">IF(WEEKDAY(RC$6,2)&gt;5,"w",IF(ISERROR(VLOOKUP(RC$6,fériés,1,FALSE)),(SUM($H$1:RC$1)&gt;SUM($F$21:$F24))*(SUM($H$1:RC$1)&lt;=SUM($F$21:$F25))*1,"F"))</f>
        <v>0</v>
      </c>
      <c r="RD25" s="65">
        <f ca="1">IF(WEEKDAY(RD$6,2)&gt;5,"w",IF(ISERROR(VLOOKUP(RD$6,fériés,1,FALSE)),(SUM($H$1:RD$1)&gt;SUM($F$21:$F24))*(SUM($H$1:RD$1)&lt;=SUM($F$21:$F25))*1,"F"))</f>
        <v>0</v>
      </c>
      <c r="RE25" s="65">
        <f ca="1">IF(WEEKDAY(RE$6,2)&gt;5,"w",IF(ISERROR(VLOOKUP(RE$6,fériés,1,FALSE)),(SUM($H$1:RE$1)&gt;SUM($F$21:$F24))*(SUM($H$1:RE$1)&lt;=SUM($F$21:$F25))*1,"F"))</f>
        <v>0</v>
      </c>
      <c r="RF25" s="65">
        <f ca="1">IF(WEEKDAY(RF$6,2)&gt;5,"w",IF(ISERROR(VLOOKUP(RF$6,fériés,1,FALSE)),(SUM($H$1:RF$1)&gt;SUM($F$21:$F24))*(SUM($H$1:RF$1)&lt;=SUM($F$21:$F25))*1,"F"))</f>
        <v>0</v>
      </c>
      <c r="RG25" s="65">
        <f ca="1">IF(WEEKDAY(RG$6,2)&gt;5,"w",IF(ISERROR(VLOOKUP(RG$6,fériés,1,FALSE)),(SUM($H$1:RG$1)&gt;SUM($F$21:$F24))*(SUM($H$1:RG$1)&lt;=SUM($F$21:$F25))*1,"F"))</f>
        <v>0</v>
      </c>
      <c r="RH25" s="65">
        <f ca="1">IF(WEEKDAY(RH$6,2)&gt;5,"w",IF(ISERROR(VLOOKUP(RH$6,fériés,1,FALSE)),(SUM($H$1:RH$1)&gt;SUM($F$21:$F24))*(SUM($H$1:RH$1)&lt;=SUM($F$21:$F25))*1,"F"))</f>
        <v>0</v>
      </c>
      <c r="RI25" s="65">
        <f ca="1">IF(WEEKDAY(RI$6,2)&gt;5,"w",IF(ISERROR(VLOOKUP(RI$6,fériés,1,FALSE)),(SUM($H$1:RI$1)&gt;SUM($F$21:$F24))*(SUM($H$1:RI$1)&lt;=SUM($F$21:$F25))*1,"F"))</f>
        <v>0</v>
      </c>
      <c r="RJ25" s="65">
        <f ca="1">IF(WEEKDAY(RJ$6,2)&gt;5,"w",IF(ISERROR(VLOOKUP(RJ$6,fériés,1,FALSE)),(SUM($H$1:RJ$1)&gt;SUM($F$21:$F24))*(SUM($H$1:RJ$1)&lt;=SUM($F$21:$F25))*1,"F"))</f>
        <v>0</v>
      </c>
      <c r="RK25" s="65">
        <f ca="1">IF(WEEKDAY(RK$6,2)&gt;5,"w",IF(ISERROR(VLOOKUP(RK$6,fériés,1,FALSE)),(SUM($H$1:RK$1)&gt;SUM($F$21:$F24))*(SUM($H$1:RK$1)&lt;=SUM($F$21:$F25))*1,"F"))</f>
        <v>0</v>
      </c>
      <c r="RL25" s="65">
        <f ca="1">IF(WEEKDAY(RL$6,2)&gt;5,"w",IF(ISERROR(VLOOKUP(RL$6,fériés,1,FALSE)),(SUM($H$1:RL$1)&gt;SUM($F$21:$F24))*(SUM($H$1:RL$1)&lt;=SUM($F$21:$F25))*1,"F"))</f>
        <v>0</v>
      </c>
      <c r="RM25" s="65">
        <f ca="1">IF(WEEKDAY(RM$6,2)&gt;5,"w",IF(ISERROR(VLOOKUP(RM$6,fériés,1,FALSE)),(SUM($H$1:RM$1)&gt;SUM($F$21:$F24))*(SUM($H$1:RM$1)&lt;=SUM($F$21:$F25))*1,"F"))</f>
        <v>0</v>
      </c>
      <c r="RN25" s="65">
        <f ca="1">IF(WEEKDAY(RN$6,2)&gt;5,"w",IF(ISERROR(VLOOKUP(RN$6,fériés,1,FALSE)),(SUM($H$1:RN$1)&gt;SUM($F$21:$F24))*(SUM($H$1:RN$1)&lt;=SUM($F$21:$F25))*1,"F"))</f>
        <v>0</v>
      </c>
      <c r="RO25" s="65">
        <f ca="1">IF(WEEKDAY(RO$6,2)&gt;5,"w",IF(ISERROR(VLOOKUP(RO$6,fériés,1,FALSE)),(SUM($H$1:RO$1)&gt;SUM($F$21:$F24))*(SUM($H$1:RO$1)&lt;=SUM($F$21:$F25))*1,"F"))</f>
        <v>0</v>
      </c>
      <c r="RP25" s="65">
        <f ca="1">IF(WEEKDAY(RP$6,2)&gt;5,"w",IF(ISERROR(VLOOKUP(RP$6,fériés,1,FALSE)),(SUM($H$1:RP$1)&gt;SUM($F$21:$F24))*(SUM($H$1:RP$1)&lt;=SUM($F$21:$F25))*1,"F"))</f>
        <v>0</v>
      </c>
      <c r="RQ25" s="65">
        <f ca="1">IF(WEEKDAY(RQ$6,2)&gt;5,"w",IF(ISERROR(VLOOKUP(RQ$6,fériés,1,FALSE)),(SUM($H$1:RQ$1)&gt;SUM($F$21:$F24))*(SUM($H$1:RQ$1)&lt;=SUM($F$21:$F25))*1,"F"))</f>
        <v>0</v>
      </c>
      <c r="RR25" s="65" t="str">
        <f ca="1">IF(WEEKDAY(RR$6,2)&gt;5,"w",IF(ISERROR(VLOOKUP(RR$6,fériés,1,FALSE)),(SUM($H$1:RR$1)&gt;SUM($F$21:$F24))*(SUM($H$1:RR$1)&lt;=SUM($F$21:$F25))*1,"F"))</f>
        <v>w</v>
      </c>
      <c r="RS25" s="65" t="str">
        <f ca="1">IF(WEEKDAY(RS$6,2)&gt;5,"w",IF(ISERROR(VLOOKUP(RS$6,fériés,1,FALSE)),(SUM($H$1:RS$1)&gt;SUM($F$21:$F24))*(SUM($H$1:RS$1)&lt;=SUM($F$21:$F25))*1,"F"))</f>
        <v>w</v>
      </c>
      <c r="RT25" s="65" t="str">
        <f ca="1">IF(WEEKDAY(RT$6,2)&gt;5,"w",IF(ISERROR(VLOOKUP(RT$6,fériés,1,FALSE)),(SUM($H$1:RT$1)&gt;SUM($F$21:$F24))*(SUM($H$1:RT$1)&lt;=SUM($F$21:$F25))*1,"F"))</f>
        <v>w</v>
      </c>
      <c r="RU25" s="65" t="str">
        <f ca="1">IF(WEEKDAY(RU$6,2)&gt;5,"w",IF(ISERROR(VLOOKUP(RU$6,fériés,1,FALSE)),(SUM($H$1:RU$1)&gt;SUM($F$21:$F24))*(SUM($H$1:RU$1)&lt;=SUM($F$21:$F25))*1,"F"))</f>
        <v>w</v>
      </c>
      <c r="RV25" s="65" t="str">
        <f ca="1">IF(WEEKDAY(RV$6,2)&gt;5,"w",IF(ISERROR(VLOOKUP(RV$6,fériés,1,FALSE)),(SUM($H$1:RV$1)&gt;SUM($F$21:$F24))*(SUM($H$1:RV$1)&lt;=SUM($F$21:$F25))*1,"F"))</f>
        <v>w</v>
      </c>
      <c r="RW25" s="65" t="str">
        <f ca="1">IF(WEEKDAY(RW$6,2)&gt;5,"w",IF(ISERROR(VLOOKUP(RW$6,fériés,1,FALSE)),(SUM($H$1:RW$1)&gt;SUM($F$21:$F24))*(SUM($H$1:RW$1)&lt;=SUM($F$21:$F25))*1,"F"))</f>
        <v>w</v>
      </c>
      <c r="RX25" s="65" t="str">
        <f ca="1">IF(WEEKDAY(RX$6,2)&gt;5,"w",IF(ISERROR(VLOOKUP(RX$6,fériés,1,FALSE)),(SUM($H$1:RX$1)&gt;SUM($F$21:$F24))*(SUM($H$1:RX$1)&lt;=SUM($F$21:$F25))*1,"F"))</f>
        <v>w</v>
      </c>
      <c r="RY25" s="65" t="str">
        <f ca="1">IF(WEEKDAY(RY$6,2)&gt;5,"w",IF(ISERROR(VLOOKUP(RY$6,fériés,1,FALSE)),(SUM($H$1:RY$1)&gt;SUM($F$21:$F24))*(SUM($H$1:RY$1)&lt;=SUM($F$21:$F25))*1,"F"))</f>
        <v>w</v>
      </c>
      <c r="RZ25" s="65" t="str">
        <f ca="1">IF(WEEKDAY(RZ$6,2)&gt;5,"w",IF(ISERROR(VLOOKUP(RZ$6,fériés,1,FALSE)),(SUM($H$1:RZ$1)&gt;SUM($F$21:$F24))*(SUM($H$1:RZ$1)&lt;=SUM($F$21:$F25))*1,"F"))</f>
        <v>w</v>
      </c>
      <c r="SA25" s="65" t="str">
        <f ca="1">IF(WEEKDAY(SA$6,2)&gt;5,"w",IF(ISERROR(VLOOKUP(SA$6,fériés,1,FALSE)),(SUM($H$1:SA$1)&gt;SUM($F$21:$F24))*(SUM($H$1:SA$1)&lt;=SUM($F$21:$F25))*1,"F"))</f>
        <v>w</v>
      </c>
      <c r="SB25" s="65" t="str">
        <f ca="1">IF(WEEKDAY(SB$6,2)&gt;5,"w",IF(ISERROR(VLOOKUP(SB$6,fériés,1,FALSE)),(SUM($H$1:SB$1)&gt;SUM($F$21:$F24))*(SUM($H$1:SB$1)&lt;=SUM($F$21:$F25))*1,"F"))</f>
        <v>w</v>
      </c>
      <c r="SC25" s="65" t="str">
        <f ca="1">IF(WEEKDAY(SC$6,2)&gt;5,"w",IF(ISERROR(VLOOKUP(SC$6,fériés,1,FALSE)),(SUM($H$1:SC$1)&gt;SUM($F$21:$F24))*(SUM($H$1:SC$1)&lt;=SUM($F$21:$F25))*1,"F"))</f>
        <v>w</v>
      </c>
      <c r="SD25" s="65" t="str">
        <f ca="1">IF(WEEKDAY(SD$6,2)&gt;5,"w",IF(ISERROR(VLOOKUP(SD$6,fériés,1,FALSE)),(SUM($H$1:SD$1)&gt;SUM($F$21:$F24))*(SUM($H$1:SD$1)&lt;=SUM($F$21:$F25))*1,"F"))</f>
        <v>w</v>
      </c>
      <c r="SE25" s="65" t="str">
        <f ca="1">IF(WEEKDAY(SE$6,2)&gt;5,"w",IF(ISERROR(VLOOKUP(SE$6,fériés,1,FALSE)),(SUM($H$1:SE$1)&gt;SUM($F$21:$F24))*(SUM($H$1:SE$1)&lt;=SUM($F$21:$F25))*1,"F"))</f>
        <v>w</v>
      </c>
      <c r="SF25" s="65" t="str">
        <f ca="1">IF(WEEKDAY(SF$6,2)&gt;5,"w",IF(ISERROR(VLOOKUP(SF$6,fériés,1,FALSE)),(SUM($H$1:SF$1)&gt;SUM($F$21:$F24))*(SUM($H$1:SF$1)&lt;=SUM($F$21:$F25))*1,"F"))</f>
        <v>w</v>
      </c>
      <c r="SG25" s="83"/>
    </row>
    <row r="26" spans="1:501" ht="12" customHeight="1" x14ac:dyDescent="0.25">
      <c r="A26" s="80"/>
      <c r="B26" s="63" t="str">
        <f>IFERROR(VLOOKUP($A26,Base_données!$A$4:$AB$24,Base_données!$B$1,FALSE),"")</f>
        <v/>
      </c>
      <c r="C26" s="78" t="str">
        <f>IF(A26="","",Base_données!$N$3)</f>
        <v/>
      </c>
      <c r="D26" s="63" t="str">
        <f>IFERROR(VLOOKUP($A26,Base_données!$A$4:$AB$24,Base_données!$D$1,FALSE),"")</f>
        <v/>
      </c>
      <c r="E26" s="63" t="str">
        <f>IFERROR(VLOOKUP($A26,Base_données!$A$4:$AB$24,Base_données!$N$1,FALSE),"")</f>
        <v/>
      </c>
      <c r="F26" s="66" t="str">
        <f t="shared" si="84"/>
        <v/>
      </c>
      <c r="G26" s="62" t="str">
        <f>IFERROR(VLOOKUP($A26,Base_données!$A$4:$L$24,5,FALSE),"")</f>
        <v/>
      </c>
      <c r="H26" s="65">
        <f ca="1">IF(WEEKDAY(H$6,2)&gt;5,"w",IF(ISERROR(VLOOKUP(H$6,fériés,1,FALSE)),(SUM($H$1:H$1)&gt;SUM($F$21:$F25))*(SUM($H$1:H$1)&lt;=SUM($F$21:$F26))*1,"F"))</f>
        <v>0</v>
      </c>
      <c r="I26" s="65">
        <f ca="1">IF(WEEKDAY(I$6,2)&gt;5,"w",IF(ISERROR(VLOOKUP(I$6,fériés,1,FALSE)),(SUM($H$1:I$1)&gt;SUM($F$21:$F25))*(SUM($H$1:I$1)&lt;=SUM($F$21:$F26))*1,"F"))</f>
        <v>0</v>
      </c>
      <c r="J26" s="65">
        <f ca="1">IF(WEEKDAY(J$6,2)&gt;5,"w",IF(ISERROR(VLOOKUP(J$6,fériés,1,FALSE)),(SUM($H$1:J$1)&gt;SUM($F$21:$F25))*(SUM($H$1:J$1)&lt;=SUM($F$21:$F26))*1,"F"))</f>
        <v>0</v>
      </c>
      <c r="K26" s="65">
        <f ca="1">IF(WEEKDAY(K$6,2)&gt;5,"w",IF(ISERROR(VLOOKUP(K$6,fériés,1,FALSE)),(SUM($H$1:K$1)&gt;SUM($F$21:$F25))*(SUM($H$1:K$1)&lt;=SUM($F$21:$F26))*1,"F"))</f>
        <v>0</v>
      </c>
      <c r="L26" s="65">
        <f ca="1">IF(WEEKDAY(L$6,2)&gt;5,"w",IF(ISERROR(VLOOKUP(L$6,fériés,1,FALSE)),(SUM($H$1:L$1)&gt;SUM($F$21:$F25))*(SUM($H$1:L$1)&lt;=SUM($F$21:$F26))*1,"F"))</f>
        <v>0</v>
      </c>
      <c r="M26" s="65">
        <f ca="1">IF(WEEKDAY(M$6,2)&gt;5,"w",IF(ISERROR(VLOOKUP(M$6,fériés,1,FALSE)),(SUM($H$1:M$1)&gt;SUM($F$21:$F25))*(SUM($H$1:M$1)&lt;=SUM($F$21:$F26))*1,"F"))</f>
        <v>0</v>
      </c>
      <c r="N26" s="65">
        <f ca="1">IF(WEEKDAY(N$6,2)&gt;5,"w",IF(ISERROR(VLOOKUP(N$6,fériés,1,FALSE)),(SUM($H$1:N$1)&gt;SUM($F$21:$F25))*(SUM($H$1:N$1)&lt;=SUM($F$21:$F26))*1,"F"))</f>
        <v>0</v>
      </c>
      <c r="O26" s="65">
        <f ca="1">IF(WEEKDAY(O$6,2)&gt;5,"w",IF(ISERROR(VLOOKUP(O$6,fériés,1,FALSE)),(SUM($H$1:O$1)&gt;SUM($F$21:$F25))*(SUM($H$1:O$1)&lt;=SUM($F$21:$F26))*1,"F"))</f>
        <v>0</v>
      </c>
      <c r="P26" s="65">
        <f ca="1">IF(WEEKDAY(P$6,2)&gt;5,"w",IF(ISERROR(VLOOKUP(P$6,fériés,1,FALSE)),(SUM($H$1:P$1)&gt;SUM($F$21:$F25))*(SUM($H$1:P$1)&lt;=SUM($F$21:$F26))*1,"F"))</f>
        <v>0</v>
      </c>
      <c r="Q26" s="65">
        <f ca="1">IF(WEEKDAY(Q$6,2)&gt;5,"w",IF(ISERROR(VLOOKUP(Q$6,fériés,1,FALSE)),(SUM($H$1:Q$1)&gt;SUM($F$21:$F25))*(SUM($H$1:Q$1)&lt;=SUM($F$21:$F26))*1,"F"))</f>
        <v>0</v>
      </c>
      <c r="R26" s="65">
        <f ca="1">IF(WEEKDAY(R$6,2)&gt;5,"w",IF(ISERROR(VLOOKUP(R$6,fériés,1,FALSE)),(SUM($H$1:R$1)&gt;SUM($F$21:$F25))*(SUM($H$1:R$1)&lt;=SUM($F$21:$F26))*1,"F"))</f>
        <v>0</v>
      </c>
      <c r="S26" s="65">
        <f ca="1">IF(WEEKDAY(S$6,2)&gt;5,"w",IF(ISERROR(VLOOKUP(S$6,fériés,1,FALSE)),(SUM($H$1:S$1)&gt;SUM($F$21:$F25))*(SUM($H$1:S$1)&lt;=SUM($F$21:$F26))*1,"F"))</f>
        <v>0</v>
      </c>
      <c r="T26" s="65">
        <f ca="1">IF(WEEKDAY(T$6,2)&gt;5,"w",IF(ISERROR(VLOOKUP(T$6,fériés,1,FALSE)),(SUM($H$1:T$1)&gt;SUM($F$21:$F25))*(SUM($H$1:T$1)&lt;=SUM($F$21:$F26))*1,"F"))</f>
        <v>0</v>
      </c>
      <c r="U26" s="65">
        <f ca="1">IF(WEEKDAY(U$6,2)&gt;5,"w",IF(ISERROR(VLOOKUP(U$6,fériés,1,FALSE)),(SUM($H$1:U$1)&gt;SUM($F$21:$F25))*(SUM($H$1:U$1)&lt;=SUM($F$21:$F26))*1,"F"))</f>
        <v>0</v>
      </c>
      <c r="V26" s="65">
        <f ca="1">IF(WEEKDAY(V$6,2)&gt;5,"w",IF(ISERROR(VLOOKUP(V$6,fériés,1,FALSE)),(SUM($H$1:V$1)&gt;SUM($F$21:$F25))*(SUM($H$1:V$1)&lt;=SUM($F$21:$F26))*1,"F"))</f>
        <v>0</v>
      </c>
      <c r="W26" s="65">
        <f ca="1">IF(WEEKDAY(W$6,2)&gt;5,"w",IF(ISERROR(VLOOKUP(W$6,fériés,1,FALSE)),(SUM($H$1:W$1)&gt;SUM($F$21:$F25))*(SUM($H$1:W$1)&lt;=SUM($F$21:$F26))*1,"F"))</f>
        <v>0</v>
      </c>
      <c r="X26" s="65">
        <f ca="1">IF(WEEKDAY(X$6,2)&gt;5,"w",IF(ISERROR(VLOOKUP(X$6,fériés,1,FALSE)),(SUM($H$1:X$1)&gt;SUM($F$21:$F25))*(SUM($H$1:X$1)&lt;=SUM($F$21:$F26))*1,"F"))</f>
        <v>0</v>
      </c>
      <c r="Y26" s="65">
        <f ca="1">IF(WEEKDAY(Y$6,2)&gt;5,"w",IF(ISERROR(VLOOKUP(Y$6,fériés,1,FALSE)),(SUM($H$1:Y$1)&gt;SUM($F$21:$F25))*(SUM($H$1:Y$1)&lt;=SUM($F$21:$F26))*1,"F"))</f>
        <v>0</v>
      </c>
      <c r="Z26" s="65">
        <f ca="1">IF(WEEKDAY(Z$6,2)&gt;5,"w",IF(ISERROR(VLOOKUP(Z$6,fériés,1,FALSE)),(SUM($H$1:Z$1)&gt;SUM($F$21:$F25))*(SUM($H$1:Z$1)&lt;=SUM($F$21:$F26))*1,"F"))</f>
        <v>0</v>
      </c>
      <c r="AA26" s="65">
        <f ca="1">IF(WEEKDAY(AA$6,2)&gt;5,"w",IF(ISERROR(VLOOKUP(AA$6,fériés,1,FALSE)),(SUM($H$1:AA$1)&gt;SUM($F$21:$F25))*(SUM($H$1:AA$1)&lt;=SUM($F$21:$F26))*1,"F"))</f>
        <v>0</v>
      </c>
      <c r="AB26" s="65">
        <f ca="1">IF(WEEKDAY(AB$6,2)&gt;5,"w",IF(ISERROR(VLOOKUP(AB$6,fériés,1,FALSE)),(SUM($H$1:AB$1)&gt;SUM($F$21:$F25))*(SUM($H$1:AB$1)&lt;=SUM($F$21:$F26))*1,"F"))</f>
        <v>0</v>
      </c>
      <c r="AC26" s="65">
        <f ca="1">IF(WEEKDAY(AC$6,2)&gt;5,"w",IF(ISERROR(VLOOKUP(AC$6,fériés,1,FALSE)),(SUM($H$1:AC$1)&gt;SUM($F$21:$F25))*(SUM($H$1:AC$1)&lt;=SUM($F$21:$F26))*1,"F"))</f>
        <v>0</v>
      </c>
      <c r="AD26" s="65">
        <f ca="1">IF(WEEKDAY(AD$6,2)&gt;5,"w",IF(ISERROR(VLOOKUP(AD$6,fériés,1,FALSE)),(SUM($H$1:AD$1)&gt;SUM($F$21:$F25))*(SUM($H$1:AD$1)&lt;=SUM($F$21:$F26))*1,"F"))</f>
        <v>0</v>
      </c>
      <c r="AE26" s="65">
        <f ca="1">IF(WEEKDAY(AE$6,2)&gt;5,"w",IF(ISERROR(VLOOKUP(AE$6,fériés,1,FALSE)),(SUM($H$1:AE$1)&gt;SUM($F$21:$F25))*(SUM($H$1:AE$1)&lt;=SUM($F$21:$F26))*1,"F"))</f>
        <v>0</v>
      </c>
      <c r="AF26" s="65">
        <f ca="1">IF(WEEKDAY(AF$6,2)&gt;5,"w",IF(ISERROR(VLOOKUP(AF$6,fériés,1,FALSE)),(SUM($H$1:AF$1)&gt;SUM($F$21:$F25))*(SUM($H$1:AF$1)&lt;=SUM($F$21:$F26))*1,"F"))</f>
        <v>0</v>
      </c>
      <c r="AG26" s="65">
        <f ca="1">IF(WEEKDAY(AG$6,2)&gt;5,"w",IF(ISERROR(VLOOKUP(AG$6,fériés,1,FALSE)),(SUM($H$1:AG$1)&gt;SUM($F$21:$F25))*(SUM($H$1:AG$1)&lt;=SUM($F$21:$F26))*1,"F"))</f>
        <v>0</v>
      </c>
      <c r="AH26" s="65">
        <f ca="1">IF(WEEKDAY(AH$6,2)&gt;5,"w",IF(ISERROR(VLOOKUP(AH$6,fériés,1,FALSE)),(SUM($H$1:AH$1)&gt;SUM($F$21:$F25))*(SUM($H$1:AH$1)&lt;=SUM($F$21:$F26))*1,"F"))</f>
        <v>0</v>
      </c>
      <c r="AI26" s="65">
        <f ca="1">IF(WEEKDAY(AI$6,2)&gt;5,"w",IF(ISERROR(VLOOKUP(AI$6,fériés,1,FALSE)),(SUM($H$1:AI$1)&gt;SUM($F$21:$F25))*(SUM($H$1:AI$1)&lt;=SUM($F$21:$F26))*1,"F"))</f>
        <v>0</v>
      </c>
      <c r="AJ26" s="65">
        <f ca="1">IF(WEEKDAY(AJ$6,2)&gt;5,"w",IF(ISERROR(VLOOKUP(AJ$6,fériés,1,FALSE)),(SUM($H$1:AJ$1)&gt;SUM($F$21:$F25))*(SUM($H$1:AJ$1)&lt;=SUM($F$21:$F26))*1,"F"))</f>
        <v>0</v>
      </c>
      <c r="AK26" s="65">
        <f ca="1">IF(WEEKDAY(AK$6,2)&gt;5,"w",IF(ISERROR(VLOOKUP(AK$6,fériés,1,FALSE)),(SUM($H$1:AK$1)&gt;SUM($F$21:$F25))*(SUM($H$1:AK$1)&lt;=SUM($F$21:$F26))*1,"F"))</f>
        <v>0</v>
      </c>
      <c r="AL26" s="65">
        <f ca="1">IF(WEEKDAY(AL$6,2)&gt;5,"w",IF(ISERROR(VLOOKUP(AL$6,fériés,1,FALSE)),(SUM($H$1:AL$1)&gt;SUM($F$21:$F25))*(SUM($H$1:AL$1)&lt;=SUM($F$21:$F26))*1,"F"))</f>
        <v>0</v>
      </c>
      <c r="AM26" s="65">
        <f ca="1">IF(WEEKDAY(AM$6,2)&gt;5,"w",IF(ISERROR(VLOOKUP(AM$6,fériés,1,FALSE)),(SUM($H$1:AM$1)&gt;SUM($F$21:$F25))*(SUM($H$1:AM$1)&lt;=SUM($F$21:$F26))*1,"F"))</f>
        <v>0</v>
      </c>
      <c r="AN26" s="65">
        <f ca="1">IF(WEEKDAY(AN$6,2)&gt;5,"w",IF(ISERROR(VLOOKUP(AN$6,fériés,1,FALSE)),(SUM($H$1:AN$1)&gt;SUM($F$21:$F25))*(SUM($H$1:AN$1)&lt;=SUM($F$21:$F26))*1,"F"))</f>
        <v>0</v>
      </c>
      <c r="AO26" s="65">
        <f ca="1">IF(WEEKDAY(AO$6,2)&gt;5,"w",IF(ISERROR(VLOOKUP(AO$6,fériés,1,FALSE)),(SUM($H$1:AO$1)&gt;SUM($F$21:$F25))*(SUM($H$1:AO$1)&lt;=SUM($F$21:$F26))*1,"F"))</f>
        <v>0</v>
      </c>
      <c r="AP26" s="65">
        <f ca="1">IF(WEEKDAY(AP$6,2)&gt;5,"w",IF(ISERROR(VLOOKUP(AP$6,fériés,1,FALSE)),(SUM($H$1:AP$1)&gt;SUM($F$21:$F25))*(SUM($H$1:AP$1)&lt;=SUM($F$21:$F26))*1,"F"))</f>
        <v>0</v>
      </c>
      <c r="AQ26" s="65">
        <f ca="1">IF(WEEKDAY(AQ$6,2)&gt;5,"w",IF(ISERROR(VLOOKUP(AQ$6,fériés,1,FALSE)),(SUM($H$1:AQ$1)&gt;SUM($F$21:$F25))*(SUM($H$1:AQ$1)&lt;=SUM($F$21:$F26))*1,"F"))</f>
        <v>0</v>
      </c>
      <c r="AR26" s="65">
        <f ca="1">IF(WEEKDAY(AR$6,2)&gt;5,"w",IF(ISERROR(VLOOKUP(AR$6,fériés,1,FALSE)),(SUM($H$1:AR$1)&gt;SUM($F$21:$F25))*(SUM($H$1:AR$1)&lt;=SUM($F$21:$F26))*1,"F"))</f>
        <v>0</v>
      </c>
      <c r="AS26" s="65">
        <f ca="1">IF(WEEKDAY(AS$6,2)&gt;5,"w",IF(ISERROR(VLOOKUP(AS$6,fériés,1,FALSE)),(SUM($H$1:AS$1)&gt;SUM($F$21:$F25))*(SUM($H$1:AS$1)&lt;=SUM($F$21:$F26))*1,"F"))</f>
        <v>0</v>
      </c>
      <c r="AT26" s="65">
        <f ca="1">IF(WEEKDAY(AT$6,2)&gt;5,"w",IF(ISERROR(VLOOKUP(AT$6,fériés,1,FALSE)),(SUM($H$1:AT$1)&gt;SUM($F$21:$F25))*(SUM($H$1:AT$1)&lt;=SUM($F$21:$F26))*1,"F"))</f>
        <v>0</v>
      </c>
      <c r="AU26" s="65">
        <f ca="1">IF(WEEKDAY(AU$6,2)&gt;5,"w",IF(ISERROR(VLOOKUP(AU$6,fériés,1,FALSE)),(SUM($H$1:AU$1)&gt;SUM($F$21:$F25))*(SUM($H$1:AU$1)&lt;=SUM($F$21:$F26))*1,"F"))</f>
        <v>0</v>
      </c>
      <c r="AV26" s="65">
        <f ca="1">IF(WEEKDAY(AV$6,2)&gt;5,"w",IF(ISERROR(VLOOKUP(AV$6,fériés,1,FALSE)),(SUM($H$1:AV$1)&gt;SUM($F$21:$F25))*(SUM($H$1:AV$1)&lt;=SUM($F$21:$F26))*1,"F"))</f>
        <v>0</v>
      </c>
      <c r="AW26" s="65">
        <f ca="1">IF(WEEKDAY(AW$6,2)&gt;5,"w",IF(ISERROR(VLOOKUP(AW$6,fériés,1,FALSE)),(SUM($H$1:AW$1)&gt;SUM($F$21:$F25))*(SUM($H$1:AW$1)&lt;=SUM($F$21:$F26))*1,"F"))</f>
        <v>0</v>
      </c>
      <c r="AX26" s="65">
        <f ca="1">IF(WEEKDAY(AX$6,2)&gt;5,"w",IF(ISERROR(VLOOKUP(AX$6,fériés,1,FALSE)),(SUM($H$1:AX$1)&gt;SUM($F$21:$F25))*(SUM($H$1:AX$1)&lt;=SUM($F$21:$F26))*1,"F"))</f>
        <v>0</v>
      </c>
      <c r="AY26" s="65">
        <f ca="1">IF(WEEKDAY(AY$6,2)&gt;5,"w",IF(ISERROR(VLOOKUP(AY$6,fériés,1,FALSE)),(SUM($H$1:AY$1)&gt;SUM($F$21:$F25))*(SUM($H$1:AY$1)&lt;=SUM($F$21:$F26))*1,"F"))</f>
        <v>0</v>
      </c>
      <c r="AZ26" s="65">
        <f ca="1">IF(WEEKDAY(AZ$6,2)&gt;5,"w",IF(ISERROR(VLOOKUP(AZ$6,fériés,1,FALSE)),(SUM($H$1:AZ$1)&gt;SUM($F$21:$F25))*(SUM($H$1:AZ$1)&lt;=SUM($F$21:$F26))*1,"F"))</f>
        <v>0</v>
      </c>
      <c r="BA26" s="65">
        <f ca="1">IF(WEEKDAY(BA$6,2)&gt;5,"w",IF(ISERROR(VLOOKUP(BA$6,fériés,1,FALSE)),(SUM($H$1:BA$1)&gt;SUM($F$21:$F25))*(SUM($H$1:BA$1)&lt;=SUM($F$21:$F26))*1,"F"))</f>
        <v>0</v>
      </c>
      <c r="BB26" s="65">
        <f ca="1">IF(WEEKDAY(BB$6,2)&gt;5,"w",IF(ISERROR(VLOOKUP(BB$6,fériés,1,FALSE)),(SUM($H$1:BB$1)&gt;SUM($F$21:$F25))*(SUM($H$1:BB$1)&lt;=SUM($F$21:$F26))*1,"F"))</f>
        <v>0</v>
      </c>
      <c r="BC26" s="65">
        <f ca="1">IF(WEEKDAY(BC$6,2)&gt;5,"w",IF(ISERROR(VLOOKUP(BC$6,fériés,1,FALSE)),(SUM($H$1:BC$1)&gt;SUM($F$21:$F25))*(SUM($H$1:BC$1)&lt;=SUM($F$21:$F26))*1,"F"))</f>
        <v>0</v>
      </c>
      <c r="BD26" s="65">
        <f ca="1">IF(WEEKDAY(BD$6,2)&gt;5,"w",IF(ISERROR(VLOOKUP(BD$6,fériés,1,FALSE)),(SUM($H$1:BD$1)&gt;SUM($F$21:$F25))*(SUM($H$1:BD$1)&lt;=SUM($F$21:$F26))*1,"F"))</f>
        <v>0</v>
      </c>
      <c r="BE26" s="65">
        <f ca="1">IF(WEEKDAY(BE$6,2)&gt;5,"w",IF(ISERROR(VLOOKUP(BE$6,fériés,1,FALSE)),(SUM($H$1:BE$1)&gt;SUM($F$21:$F25))*(SUM($H$1:BE$1)&lt;=SUM($F$21:$F26))*1,"F"))</f>
        <v>0</v>
      </c>
      <c r="BF26" s="65">
        <f ca="1">IF(WEEKDAY(BF$6,2)&gt;5,"w",IF(ISERROR(VLOOKUP(BF$6,fériés,1,FALSE)),(SUM($H$1:BF$1)&gt;SUM($F$21:$F25))*(SUM($H$1:BF$1)&lt;=SUM($F$21:$F26))*1,"F"))</f>
        <v>0</v>
      </c>
      <c r="BG26" s="65">
        <f ca="1">IF(WEEKDAY(BG$6,2)&gt;5,"w",IF(ISERROR(VLOOKUP(BG$6,fériés,1,FALSE)),(SUM($H$1:BG$1)&gt;SUM($F$21:$F25))*(SUM($H$1:BG$1)&lt;=SUM($F$21:$F26))*1,"F"))</f>
        <v>0</v>
      </c>
      <c r="BH26" s="65">
        <f ca="1">IF(WEEKDAY(BH$6,2)&gt;5,"w",IF(ISERROR(VLOOKUP(BH$6,fériés,1,FALSE)),(SUM($H$1:BH$1)&gt;SUM($F$21:$F25))*(SUM($H$1:BH$1)&lt;=SUM($F$21:$F26))*1,"F"))</f>
        <v>0</v>
      </c>
      <c r="BI26" s="65">
        <f ca="1">IF(WEEKDAY(BI$6,2)&gt;5,"w",IF(ISERROR(VLOOKUP(BI$6,fériés,1,FALSE)),(SUM($H$1:BI$1)&gt;SUM($F$21:$F25))*(SUM($H$1:BI$1)&lt;=SUM($F$21:$F26))*1,"F"))</f>
        <v>0</v>
      </c>
      <c r="BJ26" s="65">
        <f ca="1">IF(WEEKDAY(BJ$6,2)&gt;5,"w",IF(ISERROR(VLOOKUP(BJ$6,fériés,1,FALSE)),(SUM($H$1:BJ$1)&gt;SUM($F$21:$F25))*(SUM($H$1:BJ$1)&lt;=SUM($F$21:$F26))*1,"F"))</f>
        <v>0</v>
      </c>
      <c r="BK26" s="65">
        <f ca="1">IF(WEEKDAY(BK$6,2)&gt;5,"w",IF(ISERROR(VLOOKUP(BK$6,fériés,1,FALSE)),(SUM($H$1:BK$1)&gt;SUM($F$21:$F25))*(SUM($H$1:BK$1)&lt;=SUM($F$21:$F26))*1,"F"))</f>
        <v>0</v>
      </c>
      <c r="BL26" s="65">
        <f ca="1">IF(WEEKDAY(BL$6,2)&gt;5,"w",IF(ISERROR(VLOOKUP(BL$6,fériés,1,FALSE)),(SUM($H$1:BL$1)&gt;SUM($F$21:$F25))*(SUM($H$1:BL$1)&lt;=SUM($F$21:$F26))*1,"F"))</f>
        <v>0</v>
      </c>
      <c r="BM26" s="65">
        <f ca="1">IF(WEEKDAY(BM$6,2)&gt;5,"w",IF(ISERROR(VLOOKUP(BM$6,fériés,1,FALSE)),(SUM($H$1:BM$1)&gt;SUM($F$21:$F25))*(SUM($H$1:BM$1)&lt;=SUM($F$21:$F26))*1,"F"))</f>
        <v>0</v>
      </c>
      <c r="BN26" s="65" t="str">
        <f ca="1">IF(WEEKDAY(BN$6,2)&gt;5,"w",IF(ISERROR(VLOOKUP(BN$6,fériés,1,FALSE)),(SUM($H$1:BN$1)&gt;SUM($F$21:$F25))*(SUM($H$1:BN$1)&lt;=SUM($F$21:$F26))*1,"F"))</f>
        <v>w</v>
      </c>
      <c r="BO26" s="65" t="str">
        <f ca="1">IF(WEEKDAY(BO$6,2)&gt;5,"w",IF(ISERROR(VLOOKUP(BO$6,fériés,1,FALSE)),(SUM($H$1:BO$1)&gt;SUM($F$21:$F25))*(SUM($H$1:BO$1)&lt;=SUM($F$21:$F26))*1,"F"))</f>
        <v>w</v>
      </c>
      <c r="BP26" s="65" t="str">
        <f ca="1">IF(WEEKDAY(BP$6,2)&gt;5,"w",IF(ISERROR(VLOOKUP(BP$6,fériés,1,FALSE)),(SUM($H$1:BP$1)&gt;SUM($F$21:$F25))*(SUM($H$1:BP$1)&lt;=SUM($F$21:$F26))*1,"F"))</f>
        <v>w</v>
      </c>
      <c r="BQ26" s="65" t="str">
        <f ca="1">IF(WEEKDAY(BQ$6,2)&gt;5,"w",IF(ISERROR(VLOOKUP(BQ$6,fériés,1,FALSE)),(SUM($H$1:BQ$1)&gt;SUM($F$21:$F25))*(SUM($H$1:BQ$1)&lt;=SUM($F$21:$F26))*1,"F"))</f>
        <v>w</v>
      </c>
      <c r="BR26" s="65" t="str">
        <f ca="1">IF(WEEKDAY(BR$6,2)&gt;5,"w",IF(ISERROR(VLOOKUP(BR$6,fériés,1,FALSE)),(SUM($H$1:BR$1)&gt;SUM($F$21:$F25))*(SUM($H$1:BR$1)&lt;=SUM($F$21:$F26))*1,"F"))</f>
        <v>w</v>
      </c>
      <c r="BS26" s="65" t="str">
        <f ca="1">IF(WEEKDAY(BS$6,2)&gt;5,"w",IF(ISERROR(VLOOKUP(BS$6,fériés,1,FALSE)),(SUM($H$1:BS$1)&gt;SUM($F$21:$F25))*(SUM($H$1:BS$1)&lt;=SUM($F$21:$F26))*1,"F"))</f>
        <v>w</v>
      </c>
      <c r="BT26" s="65" t="str">
        <f ca="1">IF(WEEKDAY(BT$6,2)&gt;5,"w",IF(ISERROR(VLOOKUP(BT$6,fériés,1,FALSE)),(SUM($H$1:BT$1)&gt;SUM($F$21:$F25))*(SUM($H$1:BT$1)&lt;=SUM($F$21:$F26))*1,"F"))</f>
        <v>w</v>
      </c>
      <c r="BU26" s="65" t="str">
        <f ca="1">IF(WEEKDAY(BU$6,2)&gt;5,"w",IF(ISERROR(VLOOKUP(BU$6,fériés,1,FALSE)),(SUM($H$1:BU$1)&gt;SUM($F$21:$F25))*(SUM($H$1:BU$1)&lt;=SUM($F$21:$F26))*1,"F"))</f>
        <v>w</v>
      </c>
      <c r="BV26" s="65" t="str">
        <f ca="1">IF(WEEKDAY(BV$6,2)&gt;5,"w",IF(ISERROR(VLOOKUP(BV$6,fériés,1,FALSE)),(SUM($H$1:BV$1)&gt;SUM($F$21:$F25))*(SUM($H$1:BV$1)&lt;=SUM($F$21:$F26))*1,"F"))</f>
        <v>w</v>
      </c>
      <c r="BW26" s="65" t="str">
        <f ca="1">IF(WEEKDAY(BW$6,2)&gt;5,"w",IF(ISERROR(VLOOKUP(BW$6,fériés,1,FALSE)),(SUM($H$1:BW$1)&gt;SUM($F$21:$F25))*(SUM($H$1:BW$1)&lt;=SUM($F$21:$F26))*1,"F"))</f>
        <v>w</v>
      </c>
      <c r="BX26" s="65" t="str">
        <f ca="1">IF(WEEKDAY(BX$6,2)&gt;5,"w",IF(ISERROR(VLOOKUP(BX$6,fériés,1,FALSE)),(SUM($H$1:BX$1)&gt;SUM($F$21:$F25))*(SUM($H$1:BX$1)&lt;=SUM($F$21:$F26))*1,"F"))</f>
        <v>w</v>
      </c>
      <c r="BY26" s="65" t="str">
        <f ca="1">IF(WEEKDAY(BY$6,2)&gt;5,"w",IF(ISERROR(VLOOKUP(BY$6,fériés,1,FALSE)),(SUM($H$1:BY$1)&gt;SUM($F$21:$F25))*(SUM($H$1:BY$1)&lt;=SUM($F$21:$F26))*1,"F"))</f>
        <v>w</v>
      </c>
      <c r="BZ26" s="65" t="str">
        <f ca="1">IF(WEEKDAY(BZ$6,2)&gt;5,"w",IF(ISERROR(VLOOKUP(BZ$6,fériés,1,FALSE)),(SUM($H$1:BZ$1)&gt;SUM($F$21:$F25))*(SUM($H$1:BZ$1)&lt;=SUM($F$21:$F26))*1,"F"))</f>
        <v>w</v>
      </c>
      <c r="CA26" s="65" t="str">
        <f ca="1">IF(WEEKDAY(CA$6,2)&gt;5,"w",IF(ISERROR(VLOOKUP(CA$6,fériés,1,FALSE)),(SUM($H$1:CA$1)&gt;SUM($F$21:$F25))*(SUM($H$1:CA$1)&lt;=SUM($F$21:$F26))*1,"F"))</f>
        <v>w</v>
      </c>
      <c r="CB26" s="65" t="str">
        <f ca="1">IF(WEEKDAY(CB$6,2)&gt;5,"w",IF(ISERROR(VLOOKUP(CB$6,fériés,1,FALSE)),(SUM($H$1:CB$1)&gt;SUM($F$21:$F25))*(SUM($H$1:CB$1)&lt;=SUM($F$21:$F26))*1,"F"))</f>
        <v>w</v>
      </c>
      <c r="CC26" s="65" t="str">
        <f ca="1">IF(WEEKDAY(CC$6,2)&gt;5,"w",IF(ISERROR(VLOOKUP(CC$6,fériés,1,FALSE)),(SUM($H$1:CC$1)&gt;SUM($F$21:$F25))*(SUM($H$1:CC$1)&lt;=SUM($F$21:$F26))*1,"F"))</f>
        <v>w</v>
      </c>
      <c r="CD26" s="65" t="str">
        <f ca="1">IF(WEEKDAY(CD$6,2)&gt;5,"w",IF(ISERROR(VLOOKUP(CD$6,fériés,1,FALSE)),(SUM($H$1:CD$1)&gt;SUM($F$21:$F25))*(SUM($H$1:CD$1)&lt;=SUM($F$21:$F26))*1,"F"))</f>
        <v>w</v>
      </c>
      <c r="CE26" s="65" t="str">
        <f ca="1">IF(WEEKDAY(CE$6,2)&gt;5,"w",IF(ISERROR(VLOOKUP(CE$6,fériés,1,FALSE)),(SUM($H$1:CE$1)&gt;SUM($F$21:$F25))*(SUM($H$1:CE$1)&lt;=SUM($F$21:$F26))*1,"F"))</f>
        <v>w</v>
      </c>
      <c r="CF26" s="65" t="str">
        <f ca="1">IF(WEEKDAY(CF$6,2)&gt;5,"w",IF(ISERROR(VLOOKUP(CF$6,fériés,1,FALSE)),(SUM($H$1:CF$1)&gt;SUM($F$21:$F25))*(SUM($H$1:CF$1)&lt;=SUM($F$21:$F26))*1,"F"))</f>
        <v>w</v>
      </c>
      <c r="CG26" s="65" t="str">
        <f ca="1">IF(WEEKDAY(CG$6,2)&gt;5,"w",IF(ISERROR(VLOOKUP(CG$6,fériés,1,FALSE)),(SUM($H$1:CG$1)&gt;SUM($F$21:$F25))*(SUM($H$1:CG$1)&lt;=SUM($F$21:$F26))*1,"F"))</f>
        <v>w</v>
      </c>
      <c r="CH26" s="65">
        <f ca="1">IF(WEEKDAY(CH$6,2)&gt;5,"w",IF(ISERROR(VLOOKUP(CH$6,fériés,1,FALSE)),(SUM($H$1:CH$1)&gt;SUM($F$21:$F25))*(SUM($H$1:CH$1)&lt;=SUM($F$21:$F26))*1,"F"))</f>
        <v>0</v>
      </c>
      <c r="CI26" s="65">
        <f ca="1">IF(WEEKDAY(CI$6,2)&gt;5,"w",IF(ISERROR(VLOOKUP(CI$6,fériés,1,FALSE)),(SUM($H$1:CI$1)&gt;SUM($F$21:$F25))*(SUM($H$1:CI$1)&lt;=SUM($F$21:$F26))*1,"F"))</f>
        <v>0</v>
      </c>
      <c r="CJ26" s="65">
        <f ca="1">IF(WEEKDAY(CJ$6,2)&gt;5,"w",IF(ISERROR(VLOOKUP(CJ$6,fériés,1,FALSE)),(SUM($H$1:CJ$1)&gt;SUM($F$21:$F25))*(SUM($H$1:CJ$1)&lt;=SUM($F$21:$F26))*1,"F"))</f>
        <v>0</v>
      </c>
      <c r="CK26" s="65">
        <f ca="1">IF(WEEKDAY(CK$6,2)&gt;5,"w",IF(ISERROR(VLOOKUP(CK$6,fériés,1,FALSE)),(SUM($H$1:CK$1)&gt;SUM($F$21:$F25))*(SUM($H$1:CK$1)&lt;=SUM($F$21:$F26))*1,"F"))</f>
        <v>0</v>
      </c>
      <c r="CL26" s="65">
        <f ca="1">IF(WEEKDAY(CL$6,2)&gt;5,"w",IF(ISERROR(VLOOKUP(CL$6,fériés,1,FALSE)),(SUM($H$1:CL$1)&gt;SUM($F$21:$F25))*(SUM($H$1:CL$1)&lt;=SUM($F$21:$F26))*1,"F"))</f>
        <v>0</v>
      </c>
      <c r="CM26" s="65">
        <f ca="1">IF(WEEKDAY(CM$6,2)&gt;5,"w",IF(ISERROR(VLOOKUP(CM$6,fériés,1,FALSE)),(SUM($H$1:CM$1)&gt;SUM($F$21:$F25))*(SUM($H$1:CM$1)&lt;=SUM($F$21:$F26))*1,"F"))</f>
        <v>0</v>
      </c>
      <c r="CN26" s="65">
        <f ca="1">IF(WEEKDAY(CN$6,2)&gt;5,"w",IF(ISERROR(VLOOKUP(CN$6,fériés,1,FALSE)),(SUM($H$1:CN$1)&gt;SUM($F$21:$F25))*(SUM($H$1:CN$1)&lt;=SUM($F$21:$F26))*1,"F"))</f>
        <v>0</v>
      </c>
      <c r="CO26" s="65">
        <f ca="1">IF(WEEKDAY(CO$6,2)&gt;5,"w",IF(ISERROR(VLOOKUP(CO$6,fériés,1,FALSE)),(SUM($H$1:CO$1)&gt;SUM($F$21:$F25))*(SUM($H$1:CO$1)&lt;=SUM($F$21:$F26))*1,"F"))</f>
        <v>0</v>
      </c>
      <c r="CP26" s="65">
        <f ca="1">IF(WEEKDAY(CP$6,2)&gt;5,"w",IF(ISERROR(VLOOKUP(CP$6,fériés,1,FALSE)),(SUM($H$1:CP$1)&gt;SUM($F$21:$F25))*(SUM($H$1:CP$1)&lt;=SUM($F$21:$F26))*1,"F"))</f>
        <v>0</v>
      </c>
      <c r="CQ26" s="65">
        <f ca="1">IF(WEEKDAY(CQ$6,2)&gt;5,"w",IF(ISERROR(VLOOKUP(CQ$6,fériés,1,FALSE)),(SUM($H$1:CQ$1)&gt;SUM($F$21:$F25))*(SUM($H$1:CQ$1)&lt;=SUM($F$21:$F26))*1,"F"))</f>
        <v>0</v>
      </c>
      <c r="CR26" s="65">
        <f ca="1">IF(WEEKDAY(CR$6,2)&gt;5,"w",IF(ISERROR(VLOOKUP(CR$6,fériés,1,FALSE)),(SUM($H$1:CR$1)&gt;SUM($F$21:$F25))*(SUM($H$1:CR$1)&lt;=SUM($F$21:$F26))*1,"F"))</f>
        <v>0</v>
      </c>
      <c r="CS26" s="65">
        <f ca="1">IF(WEEKDAY(CS$6,2)&gt;5,"w",IF(ISERROR(VLOOKUP(CS$6,fériés,1,FALSE)),(SUM($H$1:CS$1)&gt;SUM($F$21:$F25))*(SUM($H$1:CS$1)&lt;=SUM($F$21:$F26))*1,"F"))</f>
        <v>0</v>
      </c>
      <c r="CT26" s="65">
        <f ca="1">IF(WEEKDAY(CT$6,2)&gt;5,"w",IF(ISERROR(VLOOKUP(CT$6,fériés,1,FALSE)),(SUM($H$1:CT$1)&gt;SUM($F$21:$F25))*(SUM($H$1:CT$1)&lt;=SUM($F$21:$F26))*1,"F"))</f>
        <v>0</v>
      </c>
      <c r="CU26" s="65">
        <f ca="1">IF(WEEKDAY(CU$6,2)&gt;5,"w",IF(ISERROR(VLOOKUP(CU$6,fériés,1,FALSE)),(SUM($H$1:CU$1)&gt;SUM($F$21:$F25))*(SUM($H$1:CU$1)&lt;=SUM($F$21:$F26))*1,"F"))</f>
        <v>0</v>
      </c>
      <c r="CV26" s="65">
        <f ca="1">IF(WEEKDAY(CV$6,2)&gt;5,"w",IF(ISERROR(VLOOKUP(CV$6,fériés,1,FALSE)),(SUM($H$1:CV$1)&gt;SUM($F$21:$F25))*(SUM($H$1:CV$1)&lt;=SUM($F$21:$F26))*1,"F"))</f>
        <v>0</v>
      </c>
      <c r="CW26" s="65">
        <f ca="1">IF(WEEKDAY(CW$6,2)&gt;5,"w",IF(ISERROR(VLOOKUP(CW$6,fériés,1,FALSE)),(SUM($H$1:CW$1)&gt;SUM($F$21:$F25))*(SUM($H$1:CW$1)&lt;=SUM($F$21:$F26))*1,"F"))</f>
        <v>0</v>
      </c>
      <c r="CX26" s="65">
        <f ca="1">IF(WEEKDAY(CX$6,2)&gt;5,"w",IF(ISERROR(VLOOKUP(CX$6,fériés,1,FALSE)),(SUM($H$1:CX$1)&gt;SUM($F$21:$F25))*(SUM($H$1:CX$1)&lt;=SUM($F$21:$F26))*1,"F"))</f>
        <v>0</v>
      </c>
      <c r="CY26" s="65">
        <f ca="1">IF(WEEKDAY(CY$6,2)&gt;5,"w",IF(ISERROR(VLOOKUP(CY$6,fériés,1,FALSE)),(SUM($H$1:CY$1)&gt;SUM($F$21:$F25))*(SUM($H$1:CY$1)&lt;=SUM($F$21:$F26))*1,"F"))</f>
        <v>0</v>
      </c>
      <c r="CZ26" s="65">
        <f ca="1">IF(WEEKDAY(CZ$6,2)&gt;5,"w",IF(ISERROR(VLOOKUP(CZ$6,fériés,1,FALSE)),(SUM($H$1:CZ$1)&gt;SUM($F$21:$F25))*(SUM($H$1:CZ$1)&lt;=SUM($F$21:$F26))*1,"F"))</f>
        <v>0</v>
      </c>
      <c r="DA26" s="65">
        <f ca="1">IF(WEEKDAY(DA$6,2)&gt;5,"w",IF(ISERROR(VLOOKUP(DA$6,fériés,1,FALSE)),(SUM($H$1:DA$1)&gt;SUM($F$21:$F25))*(SUM($H$1:DA$1)&lt;=SUM($F$21:$F26))*1,"F"))</f>
        <v>0</v>
      </c>
      <c r="DB26" s="65">
        <f ca="1">IF(WEEKDAY(DB$6,2)&gt;5,"w",IF(ISERROR(VLOOKUP(DB$6,fériés,1,FALSE)),(SUM($H$1:DB$1)&gt;SUM($F$21:$F25))*(SUM($H$1:DB$1)&lt;=SUM($F$21:$F26))*1,"F"))</f>
        <v>0</v>
      </c>
      <c r="DC26" s="65">
        <f ca="1">IF(WEEKDAY(DC$6,2)&gt;5,"w",IF(ISERROR(VLOOKUP(DC$6,fériés,1,FALSE)),(SUM($H$1:DC$1)&gt;SUM($F$21:$F25))*(SUM($H$1:DC$1)&lt;=SUM($F$21:$F26))*1,"F"))</f>
        <v>0</v>
      </c>
      <c r="DD26" s="65">
        <f ca="1">IF(WEEKDAY(DD$6,2)&gt;5,"w",IF(ISERROR(VLOOKUP(DD$6,fériés,1,FALSE)),(SUM($H$1:DD$1)&gt;SUM($F$21:$F25))*(SUM($H$1:DD$1)&lt;=SUM($F$21:$F26))*1,"F"))</f>
        <v>0</v>
      </c>
      <c r="DE26" s="65">
        <f ca="1">IF(WEEKDAY(DE$6,2)&gt;5,"w",IF(ISERROR(VLOOKUP(DE$6,fériés,1,FALSE)),(SUM($H$1:DE$1)&gt;SUM($F$21:$F25))*(SUM($H$1:DE$1)&lt;=SUM($F$21:$F26))*1,"F"))</f>
        <v>0</v>
      </c>
      <c r="DF26" s="65">
        <f ca="1">IF(WEEKDAY(DF$6,2)&gt;5,"w",IF(ISERROR(VLOOKUP(DF$6,fériés,1,FALSE)),(SUM($H$1:DF$1)&gt;SUM($F$21:$F25))*(SUM($H$1:DF$1)&lt;=SUM($F$21:$F26))*1,"F"))</f>
        <v>0</v>
      </c>
      <c r="DG26" s="65">
        <f ca="1">IF(WEEKDAY(DG$6,2)&gt;5,"w",IF(ISERROR(VLOOKUP(DG$6,fériés,1,FALSE)),(SUM($H$1:DG$1)&gt;SUM($F$21:$F25))*(SUM($H$1:DG$1)&lt;=SUM($F$21:$F26))*1,"F"))</f>
        <v>0</v>
      </c>
      <c r="DH26" s="65">
        <f ca="1">IF(WEEKDAY(DH$6,2)&gt;5,"w",IF(ISERROR(VLOOKUP(DH$6,fériés,1,FALSE)),(SUM($H$1:DH$1)&gt;SUM($F$21:$F25))*(SUM($H$1:DH$1)&lt;=SUM($F$21:$F26))*1,"F"))</f>
        <v>0</v>
      </c>
      <c r="DI26" s="65">
        <f ca="1">IF(WEEKDAY(DI$6,2)&gt;5,"w",IF(ISERROR(VLOOKUP(DI$6,fériés,1,FALSE)),(SUM($H$1:DI$1)&gt;SUM($F$21:$F25))*(SUM($H$1:DI$1)&lt;=SUM($F$21:$F26))*1,"F"))</f>
        <v>0</v>
      </c>
      <c r="DJ26" s="65">
        <f ca="1">IF(WEEKDAY(DJ$6,2)&gt;5,"w",IF(ISERROR(VLOOKUP(DJ$6,fériés,1,FALSE)),(SUM($H$1:DJ$1)&gt;SUM($F$21:$F25))*(SUM($H$1:DJ$1)&lt;=SUM($F$21:$F26))*1,"F"))</f>
        <v>0</v>
      </c>
      <c r="DK26" s="65">
        <f ca="1">IF(WEEKDAY(DK$6,2)&gt;5,"w",IF(ISERROR(VLOOKUP(DK$6,fériés,1,FALSE)),(SUM($H$1:DK$1)&gt;SUM($F$21:$F25))*(SUM($H$1:DK$1)&lt;=SUM($F$21:$F26))*1,"F"))</f>
        <v>0</v>
      </c>
      <c r="DL26" s="65">
        <f ca="1">IF(WEEKDAY(DL$6,2)&gt;5,"w",IF(ISERROR(VLOOKUP(DL$6,fériés,1,FALSE)),(SUM($H$1:DL$1)&gt;SUM($F$21:$F25))*(SUM($H$1:DL$1)&lt;=SUM($F$21:$F26))*1,"F"))</f>
        <v>0</v>
      </c>
      <c r="DM26" s="65">
        <f ca="1">IF(WEEKDAY(DM$6,2)&gt;5,"w",IF(ISERROR(VLOOKUP(DM$6,fériés,1,FALSE)),(SUM($H$1:DM$1)&gt;SUM($F$21:$F25))*(SUM($H$1:DM$1)&lt;=SUM($F$21:$F26))*1,"F"))</f>
        <v>0</v>
      </c>
      <c r="DN26" s="65">
        <f ca="1">IF(WEEKDAY(DN$6,2)&gt;5,"w",IF(ISERROR(VLOOKUP(DN$6,fériés,1,FALSE)),(SUM($H$1:DN$1)&gt;SUM($F$21:$F25))*(SUM($H$1:DN$1)&lt;=SUM($F$21:$F26))*1,"F"))</f>
        <v>0</v>
      </c>
      <c r="DO26" s="65">
        <f ca="1">IF(WEEKDAY(DO$6,2)&gt;5,"w",IF(ISERROR(VLOOKUP(DO$6,fériés,1,FALSE)),(SUM($H$1:DO$1)&gt;SUM($F$21:$F25))*(SUM($H$1:DO$1)&lt;=SUM($F$21:$F26))*1,"F"))</f>
        <v>0</v>
      </c>
      <c r="DP26" s="65">
        <f ca="1">IF(WEEKDAY(DP$6,2)&gt;5,"w",IF(ISERROR(VLOOKUP(DP$6,fériés,1,FALSE)),(SUM($H$1:DP$1)&gt;SUM($F$21:$F25))*(SUM($H$1:DP$1)&lt;=SUM($F$21:$F26))*1,"F"))</f>
        <v>0</v>
      </c>
      <c r="DQ26" s="65">
        <f ca="1">IF(WEEKDAY(DQ$6,2)&gt;5,"w",IF(ISERROR(VLOOKUP(DQ$6,fériés,1,FALSE)),(SUM($H$1:DQ$1)&gt;SUM($F$21:$F25))*(SUM($H$1:DQ$1)&lt;=SUM($F$21:$F26))*1,"F"))</f>
        <v>0</v>
      </c>
      <c r="DR26" s="65">
        <f ca="1">IF(WEEKDAY(DR$6,2)&gt;5,"w",IF(ISERROR(VLOOKUP(DR$6,fériés,1,FALSE)),(SUM($H$1:DR$1)&gt;SUM($F$21:$F25))*(SUM($H$1:DR$1)&lt;=SUM($F$21:$F26))*1,"F"))</f>
        <v>0</v>
      </c>
      <c r="DS26" s="65">
        <f ca="1">IF(WEEKDAY(DS$6,2)&gt;5,"w",IF(ISERROR(VLOOKUP(DS$6,fériés,1,FALSE)),(SUM($H$1:DS$1)&gt;SUM($F$21:$F25))*(SUM($H$1:DS$1)&lt;=SUM($F$21:$F26))*1,"F"))</f>
        <v>0</v>
      </c>
      <c r="DT26" s="65">
        <f ca="1">IF(WEEKDAY(DT$6,2)&gt;5,"w",IF(ISERROR(VLOOKUP(DT$6,fériés,1,FALSE)),(SUM($H$1:DT$1)&gt;SUM($F$21:$F25))*(SUM($H$1:DT$1)&lt;=SUM($F$21:$F26))*1,"F"))</f>
        <v>0</v>
      </c>
      <c r="DU26" s="65">
        <f ca="1">IF(WEEKDAY(DU$6,2)&gt;5,"w",IF(ISERROR(VLOOKUP(DU$6,fériés,1,FALSE)),(SUM($H$1:DU$1)&gt;SUM($F$21:$F25))*(SUM($H$1:DU$1)&lt;=SUM($F$21:$F26))*1,"F"))</f>
        <v>0</v>
      </c>
      <c r="DV26" s="65">
        <f ca="1">IF(WEEKDAY(DV$6,2)&gt;5,"w",IF(ISERROR(VLOOKUP(DV$6,fériés,1,FALSE)),(SUM($H$1:DV$1)&gt;SUM($F$21:$F25))*(SUM($H$1:DV$1)&lt;=SUM($F$21:$F26))*1,"F"))</f>
        <v>0</v>
      </c>
      <c r="DW26" s="65">
        <f ca="1">IF(WEEKDAY(DW$6,2)&gt;5,"w",IF(ISERROR(VLOOKUP(DW$6,fériés,1,FALSE)),(SUM($H$1:DW$1)&gt;SUM($F$21:$F25))*(SUM($H$1:DW$1)&lt;=SUM($F$21:$F26))*1,"F"))</f>
        <v>0</v>
      </c>
      <c r="DX26" s="65">
        <f ca="1">IF(WEEKDAY(DX$6,2)&gt;5,"w",IF(ISERROR(VLOOKUP(DX$6,fériés,1,FALSE)),(SUM($H$1:DX$1)&gt;SUM($F$21:$F25))*(SUM($H$1:DX$1)&lt;=SUM($F$21:$F26))*1,"F"))</f>
        <v>0</v>
      </c>
      <c r="DY26" s="65">
        <f ca="1">IF(WEEKDAY(DY$6,2)&gt;5,"w",IF(ISERROR(VLOOKUP(DY$6,fériés,1,FALSE)),(SUM($H$1:DY$1)&gt;SUM($F$21:$F25))*(SUM($H$1:DY$1)&lt;=SUM($F$21:$F26))*1,"F"))</f>
        <v>0</v>
      </c>
      <c r="DZ26" s="65">
        <f ca="1">IF(WEEKDAY(DZ$6,2)&gt;5,"w",IF(ISERROR(VLOOKUP(DZ$6,fériés,1,FALSE)),(SUM($H$1:DZ$1)&gt;SUM($F$21:$F25))*(SUM($H$1:DZ$1)&lt;=SUM($F$21:$F26))*1,"F"))</f>
        <v>0</v>
      </c>
      <c r="EA26" s="65">
        <f ca="1">IF(WEEKDAY(EA$6,2)&gt;5,"w",IF(ISERROR(VLOOKUP(EA$6,fériés,1,FALSE)),(SUM($H$1:EA$1)&gt;SUM($F$21:$F25))*(SUM($H$1:EA$1)&lt;=SUM($F$21:$F26))*1,"F"))</f>
        <v>0</v>
      </c>
      <c r="EB26" s="65">
        <f ca="1">IF(WEEKDAY(EB$6,2)&gt;5,"w",IF(ISERROR(VLOOKUP(EB$6,fériés,1,FALSE)),(SUM($H$1:EB$1)&gt;SUM($F$21:$F25))*(SUM($H$1:EB$1)&lt;=SUM($F$21:$F26))*1,"F"))</f>
        <v>0</v>
      </c>
      <c r="EC26" s="65">
        <f ca="1">IF(WEEKDAY(EC$6,2)&gt;5,"w",IF(ISERROR(VLOOKUP(EC$6,fériés,1,FALSE)),(SUM($H$1:EC$1)&gt;SUM($F$21:$F25))*(SUM($H$1:EC$1)&lt;=SUM($F$21:$F26))*1,"F"))</f>
        <v>0</v>
      </c>
      <c r="ED26" s="65">
        <f ca="1">IF(WEEKDAY(ED$6,2)&gt;5,"w",IF(ISERROR(VLOOKUP(ED$6,fériés,1,FALSE)),(SUM($H$1:ED$1)&gt;SUM($F$21:$F25))*(SUM($H$1:ED$1)&lt;=SUM($F$21:$F26))*1,"F"))</f>
        <v>0</v>
      </c>
      <c r="EE26" s="65">
        <f ca="1">IF(WEEKDAY(EE$6,2)&gt;5,"w",IF(ISERROR(VLOOKUP(EE$6,fériés,1,FALSE)),(SUM($H$1:EE$1)&gt;SUM($F$21:$F25))*(SUM($H$1:EE$1)&lt;=SUM($F$21:$F26))*1,"F"))</f>
        <v>0</v>
      </c>
      <c r="EF26" s="65" t="str">
        <f ca="1">IF(WEEKDAY(EF$6,2)&gt;5,"w",IF(ISERROR(VLOOKUP(EF$6,fériés,1,FALSE)),(SUM($H$1:EF$1)&gt;SUM($F$21:$F25))*(SUM($H$1:EF$1)&lt;=SUM($F$21:$F26))*1,"F"))</f>
        <v>w</v>
      </c>
      <c r="EG26" s="65" t="str">
        <f ca="1">IF(WEEKDAY(EG$6,2)&gt;5,"w",IF(ISERROR(VLOOKUP(EG$6,fériés,1,FALSE)),(SUM($H$1:EG$1)&gt;SUM($F$21:$F25))*(SUM($H$1:EG$1)&lt;=SUM($F$21:$F26))*1,"F"))</f>
        <v>w</v>
      </c>
      <c r="EH26" s="65" t="str">
        <f ca="1">IF(WEEKDAY(EH$6,2)&gt;5,"w",IF(ISERROR(VLOOKUP(EH$6,fériés,1,FALSE)),(SUM($H$1:EH$1)&gt;SUM($F$21:$F25))*(SUM($H$1:EH$1)&lt;=SUM($F$21:$F26))*1,"F"))</f>
        <v>w</v>
      </c>
      <c r="EI26" s="65" t="str">
        <f ca="1">IF(WEEKDAY(EI$6,2)&gt;5,"w",IF(ISERROR(VLOOKUP(EI$6,fériés,1,FALSE)),(SUM($H$1:EI$1)&gt;SUM($F$21:$F25))*(SUM($H$1:EI$1)&lt;=SUM($F$21:$F26))*1,"F"))</f>
        <v>w</v>
      </c>
      <c r="EJ26" s="65" t="str">
        <f ca="1">IF(WEEKDAY(EJ$6,2)&gt;5,"w",IF(ISERROR(VLOOKUP(EJ$6,fériés,1,FALSE)),(SUM($H$1:EJ$1)&gt;SUM($F$21:$F25))*(SUM($H$1:EJ$1)&lt;=SUM($F$21:$F26))*1,"F"))</f>
        <v>w</v>
      </c>
      <c r="EK26" s="65" t="str">
        <f ca="1">IF(WEEKDAY(EK$6,2)&gt;5,"w",IF(ISERROR(VLOOKUP(EK$6,fériés,1,FALSE)),(SUM($H$1:EK$1)&gt;SUM($F$21:$F25))*(SUM($H$1:EK$1)&lt;=SUM($F$21:$F26))*1,"F"))</f>
        <v>w</v>
      </c>
      <c r="EL26" s="65" t="str">
        <f ca="1">IF(WEEKDAY(EL$6,2)&gt;5,"w",IF(ISERROR(VLOOKUP(EL$6,fériés,1,FALSE)),(SUM($H$1:EL$1)&gt;SUM($F$21:$F25))*(SUM($H$1:EL$1)&lt;=SUM($F$21:$F26))*1,"F"))</f>
        <v>w</v>
      </c>
      <c r="EM26" s="65" t="str">
        <f ca="1">IF(WEEKDAY(EM$6,2)&gt;5,"w",IF(ISERROR(VLOOKUP(EM$6,fériés,1,FALSE)),(SUM($H$1:EM$1)&gt;SUM($F$21:$F25))*(SUM($H$1:EM$1)&lt;=SUM($F$21:$F26))*1,"F"))</f>
        <v>w</v>
      </c>
      <c r="EN26" s="65" t="str">
        <f ca="1">IF(WEEKDAY(EN$6,2)&gt;5,"w",IF(ISERROR(VLOOKUP(EN$6,fériés,1,FALSE)),(SUM($H$1:EN$1)&gt;SUM($F$21:$F25))*(SUM($H$1:EN$1)&lt;=SUM($F$21:$F26))*1,"F"))</f>
        <v>w</v>
      </c>
      <c r="EO26" s="65" t="str">
        <f ca="1">IF(WEEKDAY(EO$6,2)&gt;5,"w",IF(ISERROR(VLOOKUP(EO$6,fériés,1,FALSE)),(SUM($H$1:EO$1)&gt;SUM($F$21:$F25))*(SUM($H$1:EO$1)&lt;=SUM($F$21:$F26))*1,"F"))</f>
        <v>w</v>
      </c>
      <c r="EP26" s="65" t="str">
        <f ca="1">IF(WEEKDAY(EP$6,2)&gt;5,"w",IF(ISERROR(VLOOKUP(EP$6,fériés,1,FALSE)),(SUM($H$1:EP$1)&gt;SUM($F$21:$F25))*(SUM($H$1:EP$1)&lt;=SUM($F$21:$F26))*1,"F"))</f>
        <v>w</v>
      </c>
      <c r="EQ26" s="65" t="str">
        <f ca="1">IF(WEEKDAY(EQ$6,2)&gt;5,"w",IF(ISERROR(VLOOKUP(EQ$6,fériés,1,FALSE)),(SUM($H$1:EQ$1)&gt;SUM($F$21:$F25))*(SUM($H$1:EQ$1)&lt;=SUM($F$21:$F26))*1,"F"))</f>
        <v>w</v>
      </c>
      <c r="ER26" s="65" t="str">
        <f ca="1">IF(WEEKDAY(ER$6,2)&gt;5,"w",IF(ISERROR(VLOOKUP(ER$6,fériés,1,FALSE)),(SUM($H$1:ER$1)&gt;SUM($F$21:$F25))*(SUM($H$1:ER$1)&lt;=SUM($F$21:$F26))*1,"F"))</f>
        <v>w</v>
      </c>
      <c r="ES26" s="65" t="str">
        <f ca="1">IF(WEEKDAY(ES$6,2)&gt;5,"w",IF(ISERROR(VLOOKUP(ES$6,fériés,1,FALSE)),(SUM($H$1:ES$1)&gt;SUM($F$21:$F25))*(SUM($H$1:ES$1)&lt;=SUM($F$21:$F26))*1,"F"))</f>
        <v>w</v>
      </c>
      <c r="ET26" s="65" t="str">
        <f ca="1">IF(WEEKDAY(ET$6,2)&gt;5,"w",IF(ISERROR(VLOOKUP(ET$6,fériés,1,FALSE)),(SUM($H$1:ET$1)&gt;SUM($F$21:$F25))*(SUM($H$1:ET$1)&lt;=SUM($F$21:$F26))*1,"F"))</f>
        <v>w</v>
      </c>
      <c r="EU26" s="65" t="str">
        <f ca="1">IF(WEEKDAY(EU$6,2)&gt;5,"w",IF(ISERROR(VLOOKUP(EU$6,fériés,1,FALSE)),(SUM($H$1:EU$1)&gt;SUM($F$21:$F25))*(SUM($H$1:EU$1)&lt;=SUM($F$21:$F26))*1,"F"))</f>
        <v>w</v>
      </c>
      <c r="EV26" s="65" t="str">
        <f ca="1">IF(WEEKDAY(EV$6,2)&gt;5,"w",IF(ISERROR(VLOOKUP(EV$6,fériés,1,FALSE)),(SUM($H$1:EV$1)&gt;SUM($F$21:$F25))*(SUM($H$1:EV$1)&lt;=SUM($F$21:$F26))*1,"F"))</f>
        <v>w</v>
      </c>
      <c r="EW26" s="65" t="str">
        <f ca="1">IF(WEEKDAY(EW$6,2)&gt;5,"w",IF(ISERROR(VLOOKUP(EW$6,fériés,1,FALSE)),(SUM($H$1:EW$1)&gt;SUM($F$21:$F25))*(SUM($H$1:EW$1)&lt;=SUM($F$21:$F26))*1,"F"))</f>
        <v>w</v>
      </c>
      <c r="EX26" s="65" t="str">
        <f ca="1">IF(WEEKDAY(EX$6,2)&gt;5,"w",IF(ISERROR(VLOOKUP(EX$6,fériés,1,FALSE)),(SUM($H$1:EX$1)&gt;SUM($F$21:$F25))*(SUM($H$1:EX$1)&lt;=SUM($F$21:$F26))*1,"F"))</f>
        <v>w</v>
      </c>
      <c r="EY26" s="65" t="str">
        <f ca="1">IF(WEEKDAY(EY$6,2)&gt;5,"w",IF(ISERROR(VLOOKUP(EY$6,fériés,1,FALSE)),(SUM($H$1:EY$1)&gt;SUM($F$21:$F25))*(SUM($H$1:EY$1)&lt;=SUM($F$21:$F26))*1,"F"))</f>
        <v>w</v>
      </c>
      <c r="EZ26" s="65">
        <f ca="1">IF(WEEKDAY(EZ$6,2)&gt;5,"w",IF(ISERROR(VLOOKUP(EZ$6,fériés,1,FALSE)),(SUM($H$1:EZ$1)&gt;SUM($F$21:$F25))*(SUM($H$1:EZ$1)&lt;=SUM($F$21:$F26))*1,"F"))</f>
        <v>0</v>
      </c>
      <c r="FA26" s="65">
        <f ca="1">IF(WEEKDAY(FA$6,2)&gt;5,"w",IF(ISERROR(VLOOKUP(FA$6,fériés,1,FALSE)),(SUM($H$1:FA$1)&gt;SUM($F$21:$F25))*(SUM($H$1:FA$1)&lt;=SUM($F$21:$F26))*1,"F"))</f>
        <v>0</v>
      </c>
      <c r="FB26" s="65">
        <f ca="1">IF(WEEKDAY(FB$6,2)&gt;5,"w",IF(ISERROR(VLOOKUP(FB$6,fériés,1,FALSE)),(SUM($H$1:FB$1)&gt;SUM($F$21:$F25))*(SUM($H$1:FB$1)&lt;=SUM($F$21:$F26))*1,"F"))</f>
        <v>0</v>
      </c>
      <c r="FC26" s="65">
        <f ca="1">IF(WEEKDAY(FC$6,2)&gt;5,"w",IF(ISERROR(VLOOKUP(FC$6,fériés,1,FALSE)),(SUM($H$1:FC$1)&gt;SUM($F$21:$F25))*(SUM($H$1:FC$1)&lt;=SUM($F$21:$F26))*1,"F"))</f>
        <v>0</v>
      </c>
      <c r="FD26" s="65">
        <f ca="1">IF(WEEKDAY(FD$6,2)&gt;5,"w",IF(ISERROR(VLOOKUP(FD$6,fériés,1,FALSE)),(SUM($H$1:FD$1)&gt;SUM($F$21:$F25))*(SUM($H$1:FD$1)&lt;=SUM($F$21:$F26))*1,"F"))</f>
        <v>0</v>
      </c>
      <c r="FE26" s="65">
        <f ca="1">IF(WEEKDAY(FE$6,2)&gt;5,"w",IF(ISERROR(VLOOKUP(FE$6,fériés,1,FALSE)),(SUM($H$1:FE$1)&gt;SUM($F$21:$F25))*(SUM($H$1:FE$1)&lt;=SUM($F$21:$F26))*1,"F"))</f>
        <v>0</v>
      </c>
      <c r="FF26" s="65">
        <f ca="1">IF(WEEKDAY(FF$6,2)&gt;5,"w",IF(ISERROR(VLOOKUP(FF$6,fériés,1,FALSE)),(SUM($H$1:FF$1)&gt;SUM($F$21:$F25))*(SUM($H$1:FF$1)&lt;=SUM($F$21:$F26))*1,"F"))</f>
        <v>0</v>
      </c>
      <c r="FG26" s="65">
        <f ca="1">IF(WEEKDAY(FG$6,2)&gt;5,"w",IF(ISERROR(VLOOKUP(FG$6,fériés,1,FALSE)),(SUM($H$1:FG$1)&gt;SUM($F$21:$F25))*(SUM($H$1:FG$1)&lt;=SUM($F$21:$F26))*1,"F"))</f>
        <v>0</v>
      </c>
      <c r="FH26" s="65">
        <f ca="1">IF(WEEKDAY(FH$6,2)&gt;5,"w",IF(ISERROR(VLOOKUP(FH$6,fériés,1,FALSE)),(SUM($H$1:FH$1)&gt;SUM($F$21:$F25))*(SUM($H$1:FH$1)&lt;=SUM($F$21:$F26))*1,"F"))</f>
        <v>0</v>
      </c>
      <c r="FI26" s="65">
        <f ca="1">IF(WEEKDAY(FI$6,2)&gt;5,"w",IF(ISERROR(VLOOKUP(FI$6,fériés,1,FALSE)),(SUM($H$1:FI$1)&gt;SUM($F$21:$F25))*(SUM($H$1:FI$1)&lt;=SUM($F$21:$F26))*1,"F"))</f>
        <v>0</v>
      </c>
      <c r="FJ26" s="65">
        <f ca="1">IF(WEEKDAY(FJ$6,2)&gt;5,"w",IF(ISERROR(VLOOKUP(FJ$6,fériés,1,FALSE)),(SUM($H$1:FJ$1)&gt;SUM($F$21:$F25))*(SUM($H$1:FJ$1)&lt;=SUM($F$21:$F26))*1,"F"))</f>
        <v>0</v>
      </c>
      <c r="FK26" s="65">
        <f ca="1">IF(WEEKDAY(FK$6,2)&gt;5,"w",IF(ISERROR(VLOOKUP(FK$6,fériés,1,FALSE)),(SUM($H$1:FK$1)&gt;SUM($F$21:$F25))*(SUM($H$1:FK$1)&lt;=SUM($F$21:$F26))*1,"F"))</f>
        <v>0</v>
      </c>
      <c r="FL26" s="65">
        <f ca="1">IF(WEEKDAY(FL$6,2)&gt;5,"w",IF(ISERROR(VLOOKUP(FL$6,fériés,1,FALSE)),(SUM($H$1:FL$1)&gt;SUM($F$21:$F25))*(SUM($H$1:FL$1)&lt;=SUM($F$21:$F26))*1,"F"))</f>
        <v>0</v>
      </c>
      <c r="FM26" s="65">
        <f ca="1">IF(WEEKDAY(FM$6,2)&gt;5,"w",IF(ISERROR(VLOOKUP(FM$6,fériés,1,FALSE)),(SUM($H$1:FM$1)&gt;SUM($F$21:$F25))*(SUM($H$1:FM$1)&lt;=SUM($F$21:$F26))*1,"F"))</f>
        <v>0</v>
      </c>
      <c r="FN26" s="65">
        <f ca="1">IF(WEEKDAY(FN$6,2)&gt;5,"w",IF(ISERROR(VLOOKUP(FN$6,fériés,1,FALSE)),(SUM($H$1:FN$1)&gt;SUM($F$21:$F25))*(SUM($H$1:FN$1)&lt;=SUM($F$21:$F26))*1,"F"))</f>
        <v>0</v>
      </c>
      <c r="FO26" s="65">
        <f ca="1">IF(WEEKDAY(FO$6,2)&gt;5,"w",IF(ISERROR(VLOOKUP(FO$6,fériés,1,FALSE)),(SUM($H$1:FO$1)&gt;SUM($F$21:$F25))*(SUM($H$1:FO$1)&lt;=SUM($F$21:$F26))*1,"F"))</f>
        <v>0</v>
      </c>
      <c r="FP26" s="65">
        <f ca="1">IF(WEEKDAY(FP$6,2)&gt;5,"w",IF(ISERROR(VLOOKUP(FP$6,fériés,1,FALSE)),(SUM($H$1:FP$1)&gt;SUM($F$21:$F25))*(SUM($H$1:FP$1)&lt;=SUM($F$21:$F26))*1,"F"))</f>
        <v>0</v>
      </c>
      <c r="FQ26" s="65">
        <f ca="1">IF(WEEKDAY(FQ$6,2)&gt;5,"w",IF(ISERROR(VLOOKUP(FQ$6,fériés,1,FALSE)),(SUM($H$1:FQ$1)&gt;SUM($F$21:$F25))*(SUM($H$1:FQ$1)&lt;=SUM($F$21:$F26))*1,"F"))</f>
        <v>0</v>
      </c>
      <c r="FR26" s="65">
        <f ca="1">IF(WEEKDAY(FR$6,2)&gt;5,"w",IF(ISERROR(VLOOKUP(FR$6,fériés,1,FALSE)),(SUM($H$1:FR$1)&gt;SUM($F$21:$F25))*(SUM($H$1:FR$1)&lt;=SUM($F$21:$F26))*1,"F"))</f>
        <v>0</v>
      </c>
      <c r="FS26" s="65">
        <f ca="1">IF(WEEKDAY(FS$6,2)&gt;5,"w",IF(ISERROR(VLOOKUP(FS$6,fériés,1,FALSE)),(SUM($H$1:FS$1)&gt;SUM($F$21:$F25))*(SUM($H$1:FS$1)&lt;=SUM($F$21:$F26))*1,"F"))</f>
        <v>0</v>
      </c>
      <c r="FT26" s="65">
        <f ca="1">IF(WEEKDAY(FT$6,2)&gt;5,"w",IF(ISERROR(VLOOKUP(FT$6,fériés,1,FALSE)),(SUM($H$1:FT$1)&gt;SUM($F$21:$F25))*(SUM($H$1:FT$1)&lt;=SUM($F$21:$F26))*1,"F"))</f>
        <v>0</v>
      </c>
      <c r="FU26" s="65">
        <f ca="1">IF(WEEKDAY(FU$6,2)&gt;5,"w",IF(ISERROR(VLOOKUP(FU$6,fériés,1,FALSE)),(SUM($H$1:FU$1)&gt;SUM($F$21:$F25))*(SUM($H$1:FU$1)&lt;=SUM($F$21:$F26))*1,"F"))</f>
        <v>0</v>
      </c>
      <c r="FV26" s="65">
        <f ca="1">IF(WEEKDAY(FV$6,2)&gt;5,"w",IF(ISERROR(VLOOKUP(FV$6,fériés,1,FALSE)),(SUM($H$1:FV$1)&gt;SUM($F$21:$F25))*(SUM($H$1:FV$1)&lt;=SUM($F$21:$F26))*1,"F"))</f>
        <v>0</v>
      </c>
      <c r="FW26" s="65">
        <f ca="1">IF(WEEKDAY(FW$6,2)&gt;5,"w",IF(ISERROR(VLOOKUP(FW$6,fériés,1,FALSE)),(SUM($H$1:FW$1)&gt;SUM($F$21:$F25))*(SUM($H$1:FW$1)&lt;=SUM($F$21:$F26))*1,"F"))</f>
        <v>0</v>
      </c>
      <c r="FX26" s="65">
        <f ca="1">IF(WEEKDAY(FX$6,2)&gt;5,"w",IF(ISERROR(VLOOKUP(FX$6,fériés,1,FALSE)),(SUM($H$1:FX$1)&gt;SUM($F$21:$F25))*(SUM($H$1:FX$1)&lt;=SUM($F$21:$F26))*1,"F"))</f>
        <v>0</v>
      </c>
      <c r="FY26" s="65">
        <f ca="1">IF(WEEKDAY(FY$6,2)&gt;5,"w",IF(ISERROR(VLOOKUP(FY$6,fériés,1,FALSE)),(SUM($H$1:FY$1)&gt;SUM($F$21:$F25))*(SUM($H$1:FY$1)&lt;=SUM($F$21:$F26))*1,"F"))</f>
        <v>0</v>
      </c>
      <c r="FZ26" s="65">
        <f ca="1">IF(WEEKDAY(FZ$6,2)&gt;5,"w",IF(ISERROR(VLOOKUP(FZ$6,fériés,1,FALSE)),(SUM($H$1:FZ$1)&gt;SUM($F$21:$F25))*(SUM($H$1:FZ$1)&lt;=SUM($F$21:$F26))*1,"F"))</f>
        <v>0</v>
      </c>
      <c r="GA26" s="65">
        <f ca="1">IF(WEEKDAY(GA$6,2)&gt;5,"w",IF(ISERROR(VLOOKUP(GA$6,fériés,1,FALSE)),(SUM($H$1:GA$1)&gt;SUM($F$21:$F25))*(SUM($H$1:GA$1)&lt;=SUM($F$21:$F26))*1,"F"))</f>
        <v>0</v>
      </c>
      <c r="GB26" s="65">
        <f ca="1">IF(WEEKDAY(GB$6,2)&gt;5,"w",IF(ISERROR(VLOOKUP(GB$6,fériés,1,FALSE)),(SUM($H$1:GB$1)&gt;SUM($F$21:$F25))*(SUM($H$1:GB$1)&lt;=SUM($F$21:$F26))*1,"F"))</f>
        <v>0</v>
      </c>
      <c r="GC26" s="65">
        <f ca="1">IF(WEEKDAY(GC$6,2)&gt;5,"w",IF(ISERROR(VLOOKUP(GC$6,fériés,1,FALSE)),(SUM($H$1:GC$1)&gt;SUM($F$21:$F25))*(SUM($H$1:GC$1)&lt;=SUM($F$21:$F26))*1,"F"))</f>
        <v>0</v>
      </c>
      <c r="GD26" s="65">
        <f ca="1">IF(WEEKDAY(GD$6,2)&gt;5,"w",IF(ISERROR(VLOOKUP(GD$6,fériés,1,FALSE)),(SUM($H$1:GD$1)&gt;SUM($F$21:$F25))*(SUM($H$1:GD$1)&lt;=SUM($F$21:$F26))*1,"F"))</f>
        <v>0</v>
      </c>
      <c r="GE26" s="65">
        <f ca="1">IF(WEEKDAY(GE$6,2)&gt;5,"w",IF(ISERROR(VLOOKUP(GE$6,fériés,1,FALSE)),(SUM($H$1:GE$1)&gt;SUM($F$21:$F25))*(SUM($H$1:GE$1)&lt;=SUM($F$21:$F26))*1,"F"))</f>
        <v>0</v>
      </c>
      <c r="GF26" s="65">
        <f ca="1">IF(WEEKDAY(GF$6,2)&gt;5,"w",IF(ISERROR(VLOOKUP(GF$6,fériés,1,FALSE)),(SUM($H$1:GF$1)&gt;SUM($F$21:$F25))*(SUM($H$1:GF$1)&lt;=SUM($F$21:$F26))*1,"F"))</f>
        <v>0</v>
      </c>
      <c r="GG26" s="65">
        <f ca="1">IF(WEEKDAY(GG$6,2)&gt;5,"w",IF(ISERROR(VLOOKUP(GG$6,fériés,1,FALSE)),(SUM($H$1:GG$1)&gt;SUM($F$21:$F25))*(SUM($H$1:GG$1)&lt;=SUM($F$21:$F26))*1,"F"))</f>
        <v>0</v>
      </c>
      <c r="GH26" s="65">
        <f ca="1">IF(WEEKDAY(GH$6,2)&gt;5,"w",IF(ISERROR(VLOOKUP(GH$6,fériés,1,FALSE)),(SUM($H$1:GH$1)&gt;SUM($F$21:$F25))*(SUM($H$1:GH$1)&lt;=SUM($F$21:$F26))*1,"F"))</f>
        <v>0</v>
      </c>
      <c r="GI26" s="65">
        <f ca="1">IF(WEEKDAY(GI$6,2)&gt;5,"w",IF(ISERROR(VLOOKUP(GI$6,fériés,1,FALSE)),(SUM($H$1:GI$1)&gt;SUM($F$21:$F25))*(SUM($H$1:GI$1)&lt;=SUM($F$21:$F26))*1,"F"))</f>
        <v>0</v>
      </c>
      <c r="GJ26" s="65">
        <f ca="1">IF(WEEKDAY(GJ$6,2)&gt;5,"w",IF(ISERROR(VLOOKUP(GJ$6,fériés,1,FALSE)),(SUM($H$1:GJ$1)&gt;SUM($F$21:$F25))*(SUM($H$1:GJ$1)&lt;=SUM($F$21:$F26))*1,"F"))</f>
        <v>0</v>
      </c>
      <c r="GK26" s="65">
        <f ca="1">IF(WEEKDAY(GK$6,2)&gt;5,"w",IF(ISERROR(VLOOKUP(GK$6,fériés,1,FALSE)),(SUM($H$1:GK$1)&gt;SUM($F$21:$F25))*(SUM($H$1:GK$1)&lt;=SUM($F$21:$F26))*1,"F"))</f>
        <v>0</v>
      </c>
      <c r="GL26" s="65">
        <f ca="1">IF(WEEKDAY(GL$6,2)&gt;5,"w",IF(ISERROR(VLOOKUP(GL$6,fériés,1,FALSE)),(SUM($H$1:GL$1)&gt;SUM($F$21:$F25))*(SUM($H$1:GL$1)&lt;=SUM($F$21:$F26))*1,"F"))</f>
        <v>0</v>
      </c>
      <c r="GM26" s="65">
        <f ca="1">IF(WEEKDAY(GM$6,2)&gt;5,"w",IF(ISERROR(VLOOKUP(GM$6,fériés,1,FALSE)),(SUM($H$1:GM$1)&gt;SUM($F$21:$F25))*(SUM($H$1:GM$1)&lt;=SUM($F$21:$F26))*1,"F"))</f>
        <v>0</v>
      </c>
      <c r="GN26" s="65">
        <f ca="1">IF(WEEKDAY(GN$6,2)&gt;5,"w",IF(ISERROR(VLOOKUP(GN$6,fériés,1,FALSE)),(SUM($H$1:GN$1)&gt;SUM($F$21:$F25))*(SUM($H$1:GN$1)&lt;=SUM($F$21:$F26))*1,"F"))</f>
        <v>0</v>
      </c>
      <c r="GO26" s="65">
        <f ca="1">IF(WEEKDAY(GO$6,2)&gt;5,"w",IF(ISERROR(VLOOKUP(GO$6,fériés,1,FALSE)),(SUM($H$1:GO$1)&gt;SUM($F$21:$F25))*(SUM($H$1:GO$1)&lt;=SUM($F$21:$F26))*1,"F"))</f>
        <v>0</v>
      </c>
      <c r="GP26" s="65">
        <f ca="1">IF(WEEKDAY(GP$6,2)&gt;5,"w",IF(ISERROR(VLOOKUP(GP$6,fériés,1,FALSE)),(SUM($H$1:GP$1)&gt;SUM($F$21:$F25))*(SUM($H$1:GP$1)&lt;=SUM($F$21:$F26))*1,"F"))</f>
        <v>0</v>
      </c>
      <c r="GQ26" s="65">
        <f ca="1">IF(WEEKDAY(GQ$6,2)&gt;5,"w",IF(ISERROR(VLOOKUP(GQ$6,fériés,1,FALSE)),(SUM($H$1:GQ$1)&gt;SUM($F$21:$F25))*(SUM($H$1:GQ$1)&lt;=SUM($F$21:$F26))*1,"F"))</f>
        <v>0</v>
      </c>
      <c r="GR26" s="65">
        <f ca="1">IF(WEEKDAY(GR$6,2)&gt;5,"w",IF(ISERROR(VLOOKUP(GR$6,fériés,1,FALSE)),(SUM($H$1:GR$1)&gt;SUM($F$21:$F25))*(SUM($H$1:GR$1)&lt;=SUM($F$21:$F26))*1,"F"))</f>
        <v>0</v>
      </c>
      <c r="GS26" s="65">
        <f ca="1">IF(WEEKDAY(GS$6,2)&gt;5,"w",IF(ISERROR(VLOOKUP(GS$6,fériés,1,FALSE)),(SUM($H$1:GS$1)&gt;SUM($F$21:$F25))*(SUM($H$1:GS$1)&lt;=SUM($F$21:$F26))*1,"F"))</f>
        <v>0</v>
      </c>
      <c r="GT26" s="65">
        <f ca="1">IF(WEEKDAY(GT$6,2)&gt;5,"w",IF(ISERROR(VLOOKUP(GT$6,fériés,1,FALSE)),(SUM($H$1:GT$1)&gt;SUM($F$21:$F25))*(SUM($H$1:GT$1)&lt;=SUM($F$21:$F26))*1,"F"))</f>
        <v>0</v>
      </c>
      <c r="GU26" s="65">
        <f ca="1">IF(WEEKDAY(GU$6,2)&gt;5,"w",IF(ISERROR(VLOOKUP(GU$6,fériés,1,FALSE)),(SUM($H$1:GU$1)&gt;SUM($F$21:$F25))*(SUM($H$1:GU$1)&lt;=SUM($F$21:$F26))*1,"F"))</f>
        <v>0</v>
      </c>
      <c r="GV26" s="65">
        <f ca="1">IF(WEEKDAY(GV$6,2)&gt;5,"w",IF(ISERROR(VLOOKUP(GV$6,fériés,1,FALSE)),(SUM($H$1:GV$1)&gt;SUM($F$21:$F25))*(SUM($H$1:GV$1)&lt;=SUM($F$21:$F26))*1,"F"))</f>
        <v>0</v>
      </c>
      <c r="GW26" s="65">
        <f ca="1">IF(WEEKDAY(GW$6,2)&gt;5,"w",IF(ISERROR(VLOOKUP(GW$6,fériés,1,FALSE)),(SUM($H$1:GW$1)&gt;SUM($F$21:$F25))*(SUM($H$1:GW$1)&lt;=SUM($F$21:$F26))*1,"F"))</f>
        <v>0</v>
      </c>
      <c r="GX26" s="65" t="str">
        <f ca="1">IF(WEEKDAY(GX$6,2)&gt;5,"w",IF(ISERROR(VLOOKUP(GX$6,fériés,1,FALSE)),(SUM($H$1:GX$1)&gt;SUM($F$21:$F25))*(SUM($H$1:GX$1)&lt;=SUM($F$21:$F26))*1,"F"))</f>
        <v>w</v>
      </c>
      <c r="GY26" s="65" t="str">
        <f ca="1">IF(WEEKDAY(GY$6,2)&gt;5,"w",IF(ISERROR(VLOOKUP(GY$6,fériés,1,FALSE)),(SUM($H$1:GY$1)&gt;SUM($F$21:$F25))*(SUM($H$1:GY$1)&lt;=SUM($F$21:$F26))*1,"F"))</f>
        <v>w</v>
      </c>
      <c r="GZ26" s="65" t="str">
        <f ca="1">IF(WEEKDAY(GZ$6,2)&gt;5,"w",IF(ISERROR(VLOOKUP(GZ$6,fériés,1,FALSE)),(SUM($H$1:GZ$1)&gt;SUM($F$21:$F25))*(SUM($H$1:GZ$1)&lt;=SUM($F$21:$F26))*1,"F"))</f>
        <v>w</v>
      </c>
      <c r="HA26" s="65" t="str">
        <f ca="1">IF(WEEKDAY(HA$6,2)&gt;5,"w",IF(ISERROR(VLOOKUP(HA$6,fériés,1,FALSE)),(SUM($H$1:HA$1)&gt;SUM($F$21:$F25))*(SUM($H$1:HA$1)&lt;=SUM($F$21:$F26))*1,"F"))</f>
        <v>w</v>
      </c>
      <c r="HB26" s="65" t="str">
        <f ca="1">IF(WEEKDAY(HB$6,2)&gt;5,"w",IF(ISERROR(VLOOKUP(HB$6,fériés,1,FALSE)),(SUM($H$1:HB$1)&gt;SUM($F$21:$F25))*(SUM($H$1:HB$1)&lt;=SUM($F$21:$F26))*1,"F"))</f>
        <v>w</v>
      </c>
      <c r="HC26" s="65" t="str">
        <f ca="1">IF(WEEKDAY(HC$6,2)&gt;5,"w",IF(ISERROR(VLOOKUP(HC$6,fériés,1,FALSE)),(SUM($H$1:HC$1)&gt;SUM($F$21:$F25))*(SUM($H$1:HC$1)&lt;=SUM($F$21:$F26))*1,"F"))</f>
        <v>w</v>
      </c>
      <c r="HD26" s="65" t="str">
        <f ca="1">IF(WEEKDAY(HD$6,2)&gt;5,"w",IF(ISERROR(VLOOKUP(HD$6,fériés,1,FALSE)),(SUM($H$1:HD$1)&gt;SUM($F$21:$F25))*(SUM($H$1:HD$1)&lt;=SUM($F$21:$F26))*1,"F"))</f>
        <v>w</v>
      </c>
      <c r="HE26" s="65" t="str">
        <f ca="1">IF(WEEKDAY(HE$6,2)&gt;5,"w",IF(ISERROR(VLOOKUP(HE$6,fériés,1,FALSE)),(SUM($H$1:HE$1)&gt;SUM($F$21:$F25))*(SUM($H$1:HE$1)&lt;=SUM($F$21:$F26))*1,"F"))</f>
        <v>w</v>
      </c>
      <c r="HF26" s="65" t="str">
        <f ca="1">IF(WEEKDAY(HF$6,2)&gt;5,"w",IF(ISERROR(VLOOKUP(HF$6,fériés,1,FALSE)),(SUM($H$1:HF$1)&gt;SUM($F$21:$F25))*(SUM($H$1:HF$1)&lt;=SUM($F$21:$F26))*1,"F"))</f>
        <v>w</v>
      </c>
      <c r="HG26" s="65" t="str">
        <f ca="1">IF(WEEKDAY(HG$6,2)&gt;5,"w",IF(ISERROR(VLOOKUP(HG$6,fériés,1,FALSE)),(SUM($H$1:HG$1)&gt;SUM($F$21:$F25))*(SUM($H$1:HG$1)&lt;=SUM($F$21:$F26))*1,"F"))</f>
        <v>w</v>
      </c>
      <c r="HH26" s="65" t="str">
        <f ca="1">IF(WEEKDAY(HH$6,2)&gt;5,"w",IF(ISERROR(VLOOKUP(HH$6,fériés,1,FALSE)),(SUM($H$1:HH$1)&gt;SUM($F$21:$F25))*(SUM($H$1:HH$1)&lt;=SUM($F$21:$F26))*1,"F"))</f>
        <v>w</v>
      </c>
      <c r="HI26" s="65" t="str">
        <f ca="1">IF(WEEKDAY(HI$6,2)&gt;5,"w",IF(ISERROR(VLOOKUP(HI$6,fériés,1,FALSE)),(SUM($H$1:HI$1)&gt;SUM($F$21:$F25))*(SUM($H$1:HI$1)&lt;=SUM($F$21:$F26))*1,"F"))</f>
        <v>w</v>
      </c>
      <c r="HJ26" s="65" t="str">
        <f ca="1">IF(WEEKDAY(HJ$6,2)&gt;5,"w",IF(ISERROR(VLOOKUP(HJ$6,fériés,1,FALSE)),(SUM($H$1:HJ$1)&gt;SUM($F$21:$F25))*(SUM($H$1:HJ$1)&lt;=SUM($F$21:$F26))*1,"F"))</f>
        <v>w</v>
      </c>
      <c r="HK26" s="65" t="str">
        <f ca="1">IF(WEEKDAY(HK$6,2)&gt;5,"w",IF(ISERROR(VLOOKUP(HK$6,fériés,1,FALSE)),(SUM($H$1:HK$1)&gt;SUM($F$21:$F25))*(SUM($H$1:HK$1)&lt;=SUM($F$21:$F26))*1,"F"))</f>
        <v>w</v>
      </c>
      <c r="HL26" s="65" t="str">
        <f ca="1">IF(WEEKDAY(HL$6,2)&gt;5,"w",IF(ISERROR(VLOOKUP(HL$6,fériés,1,FALSE)),(SUM($H$1:HL$1)&gt;SUM($F$21:$F25))*(SUM($H$1:HL$1)&lt;=SUM($F$21:$F26))*1,"F"))</f>
        <v>w</v>
      </c>
      <c r="HM26" s="65" t="str">
        <f ca="1">IF(WEEKDAY(HM$6,2)&gt;5,"w",IF(ISERROR(VLOOKUP(HM$6,fériés,1,FALSE)),(SUM($H$1:HM$1)&gt;SUM($F$21:$F25))*(SUM($H$1:HM$1)&lt;=SUM($F$21:$F26))*1,"F"))</f>
        <v>w</v>
      </c>
      <c r="HN26" s="65" t="str">
        <f ca="1">IF(WEEKDAY(HN$6,2)&gt;5,"w",IF(ISERROR(VLOOKUP(HN$6,fériés,1,FALSE)),(SUM($H$1:HN$1)&gt;SUM($F$21:$F25))*(SUM($H$1:HN$1)&lt;=SUM($F$21:$F26))*1,"F"))</f>
        <v>w</v>
      </c>
      <c r="HO26" s="65" t="str">
        <f ca="1">IF(WEEKDAY(HO$6,2)&gt;5,"w",IF(ISERROR(VLOOKUP(HO$6,fériés,1,FALSE)),(SUM($H$1:HO$1)&gt;SUM($F$21:$F25))*(SUM($H$1:HO$1)&lt;=SUM($F$21:$F26))*1,"F"))</f>
        <v>w</v>
      </c>
      <c r="HP26" s="65" t="str">
        <f ca="1">IF(WEEKDAY(HP$6,2)&gt;5,"w",IF(ISERROR(VLOOKUP(HP$6,fériés,1,FALSE)),(SUM($H$1:HP$1)&gt;SUM($F$21:$F25))*(SUM($H$1:HP$1)&lt;=SUM($F$21:$F26))*1,"F"))</f>
        <v>w</v>
      </c>
      <c r="HQ26" s="65" t="str">
        <f ca="1">IF(WEEKDAY(HQ$6,2)&gt;5,"w",IF(ISERROR(VLOOKUP(HQ$6,fériés,1,FALSE)),(SUM($H$1:HQ$1)&gt;SUM($F$21:$F25))*(SUM($H$1:HQ$1)&lt;=SUM($F$21:$F26))*1,"F"))</f>
        <v>w</v>
      </c>
      <c r="HR26" s="65">
        <f ca="1">IF(WEEKDAY(HR$6,2)&gt;5,"w",IF(ISERROR(VLOOKUP(HR$6,fériés,1,FALSE)),(SUM($H$1:HR$1)&gt;SUM($F$21:$F25))*(SUM($H$1:HR$1)&lt;=SUM($F$21:$F26))*1,"F"))</f>
        <v>0</v>
      </c>
      <c r="HS26" s="65">
        <f ca="1">IF(WEEKDAY(HS$6,2)&gt;5,"w",IF(ISERROR(VLOOKUP(HS$6,fériés,1,FALSE)),(SUM($H$1:HS$1)&gt;SUM($F$21:$F25))*(SUM($H$1:HS$1)&lt;=SUM($F$21:$F26))*1,"F"))</f>
        <v>0</v>
      </c>
      <c r="HT26" s="65">
        <f ca="1">IF(WEEKDAY(HT$6,2)&gt;5,"w",IF(ISERROR(VLOOKUP(HT$6,fériés,1,FALSE)),(SUM($H$1:HT$1)&gt;SUM($F$21:$F25))*(SUM($H$1:HT$1)&lt;=SUM($F$21:$F26))*1,"F"))</f>
        <v>0</v>
      </c>
      <c r="HU26" s="65">
        <f ca="1">IF(WEEKDAY(HU$6,2)&gt;5,"w",IF(ISERROR(VLOOKUP(HU$6,fériés,1,FALSE)),(SUM($H$1:HU$1)&gt;SUM($F$21:$F25))*(SUM($H$1:HU$1)&lt;=SUM($F$21:$F26))*1,"F"))</f>
        <v>0</v>
      </c>
      <c r="HV26" s="65">
        <f ca="1">IF(WEEKDAY(HV$6,2)&gt;5,"w",IF(ISERROR(VLOOKUP(HV$6,fériés,1,FALSE)),(SUM($H$1:HV$1)&gt;SUM($F$21:$F25))*(SUM($H$1:HV$1)&lt;=SUM($F$21:$F26))*1,"F"))</f>
        <v>0</v>
      </c>
      <c r="HW26" s="65">
        <f ca="1">IF(WEEKDAY(HW$6,2)&gt;5,"w",IF(ISERROR(VLOOKUP(HW$6,fériés,1,FALSE)),(SUM($H$1:HW$1)&gt;SUM($F$21:$F25))*(SUM($H$1:HW$1)&lt;=SUM($F$21:$F26))*1,"F"))</f>
        <v>0</v>
      </c>
      <c r="HX26" s="65">
        <f ca="1">IF(WEEKDAY(HX$6,2)&gt;5,"w",IF(ISERROR(VLOOKUP(HX$6,fériés,1,FALSE)),(SUM($H$1:HX$1)&gt;SUM($F$21:$F25))*(SUM($H$1:HX$1)&lt;=SUM($F$21:$F26))*1,"F"))</f>
        <v>0</v>
      </c>
      <c r="HY26" s="65">
        <f ca="1">IF(WEEKDAY(HY$6,2)&gt;5,"w",IF(ISERROR(VLOOKUP(HY$6,fériés,1,FALSE)),(SUM($H$1:HY$1)&gt;SUM($F$21:$F25))*(SUM($H$1:HY$1)&lt;=SUM($F$21:$F26))*1,"F"))</f>
        <v>0</v>
      </c>
      <c r="HZ26" s="65">
        <f ca="1">IF(WEEKDAY(HZ$6,2)&gt;5,"w",IF(ISERROR(VLOOKUP(HZ$6,fériés,1,FALSE)),(SUM($H$1:HZ$1)&gt;SUM($F$21:$F25))*(SUM($H$1:HZ$1)&lt;=SUM($F$21:$F26))*1,"F"))</f>
        <v>0</v>
      </c>
      <c r="IA26" s="65">
        <f ca="1">IF(WEEKDAY(IA$6,2)&gt;5,"w",IF(ISERROR(VLOOKUP(IA$6,fériés,1,FALSE)),(SUM($H$1:IA$1)&gt;SUM($F$21:$F25))*(SUM($H$1:IA$1)&lt;=SUM($F$21:$F26))*1,"F"))</f>
        <v>0</v>
      </c>
      <c r="IB26" s="65">
        <f ca="1">IF(WEEKDAY(IB$6,2)&gt;5,"w",IF(ISERROR(VLOOKUP(IB$6,fériés,1,FALSE)),(SUM($H$1:IB$1)&gt;SUM($F$21:$F25))*(SUM($H$1:IB$1)&lt;=SUM($F$21:$F26))*1,"F"))</f>
        <v>0</v>
      </c>
      <c r="IC26" s="65">
        <f ca="1">IF(WEEKDAY(IC$6,2)&gt;5,"w",IF(ISERROR(VLOOKUP(IC$6,fériés,1,FALSE)),(SUM($H$1:IC$1)&gt;SUM($F$21:$F25))*(SUM($H$1:IC$1)&lt;=SUM($F$21:$F26))*1,"F"))</f>
        <v>0</v>
      </c>
      <c r="ID26" s="65">
        <f ca="1">IF(WEEKDAY(ID$6,2)&gt;5,"w",IF(ISERROR(VLOOKUP(ID$6,fériés,1,FALSE)),(SUM($H$1:ID$1)&gt;SUM($F$21:$F25))*(SUM($H$1:ID$1)&lt;=SUM($F$21:$F26))*1,"F"))</f>
        <v>0</v>
      </c>
      <c r="IE26" s="65">
        <f ca="1">IF(WEEKDAY(IE$6,2)&gt;5,"w",IF(ISERROR(VLOOKUP(IE$6,fériés,1,FALSE)),(SUM($H$1:IE$1)&gt;SUM($F$21:$F25))*(SUM($H$1:IE$1)&lt;=SUM($F$21:$F26))*1,"F"))</f>
        <v>0</v>
      </c>
      <c r="IF26" s="65">
        <f ca="1">IF(WEEKDAY(IF$6,2)&gt;5,"w",IF(ISERROR(VLOOKUP(IF$6,fériés,1,FALSE)),(SUM($H$1:IF$1)&gt;SUM($F$21:$F25))*(SUM($H$1:IF$1)&lt;=SUM($F$21:$F26))*1,"F"))</f>
        <v>0</v>
      </c>
      <c r="IG26" s="65">
        <f ca="1">IF(WEEKDAY(IG$6,2)&gt;5,"w",IF(ISERROR(VLOOKUP(IG$6,fériés,1,FALSE)),(SUM($H$1:IG$1)&gt;SUM($F$21:$F25))*(SUM($H$1:IG$1)&lt;=SUM($F$21:$F26))*1,"F"))</f>
        <v>0</v>
      </c>
      <c r="IH26" s="65">
        <f ca="1">IF(WEEKDAY(IH$6,2)&gt;5,"w",IF(ISERROR(VLOOKUP(IH$6,fériés,1,FALSE)),(SUM($H$1:IH$1)&gt;SUM($F$21:$F25))*(SUM($H$1:IH$1)&lt;=SUM($F$21:$F26))*1,"F"))</f>
        <v>0</v>
      </c>
      <c r="II26" s="65">
        <f ca="1">IF(WEEKDAY(II$6,2)&gt;5,"w",IF(ISERROR(VLOOKUP(II$6,fériés,1,FALSE)),(SUM($H$1:II$1)&gt;SUM($F$21:$F25))*(SUM($H$1:II$1)&lt;=SUM($F$21:$F26))*1,"F"))</f>
        <v>0</v>
      </c>
      <c r="IJ26" s="65">
        <f ca="1">IF(WEEKDAY(IJ$6,2)&gt;5,"w",IF(ISERROR(VLOOKUP(IJ$6,fériés,1,FALSE)),(SUM($H$1:IJ$1)&gt;SUM($F$21:$F25))*(SUM($H$1:IJ$1)&lt;=SUM($F$21:$F26))*1,"F"))</f>
        <v>0</v>
      </c>
      <c r="IK26" s="65">
        <f ca="1">IF(WEEKDAY(IK$6,2)&gt;5,"w",IF(ISERROR(VLOOKUP(IK$6,fériés,1,FALSE)),(SUM($H$1:IK$1)&gt;SUM($F$21:$F25))*(SUM($H$1:IK$1)&lt;=SUM($F$21:$F26))*1,"F"))</f>
        <v>0</v>
      </c>
      <c r="IL26" s="65">
        <f ca="1">IF(WEEKDAY(IL$6,2)&gt;5,"w",IF(ISERROR(VLOOKUP(IL$6,fériés,1,FALSE)),(SUM($H$1:IL$1)&gt;SUM($F$21:$F25))*(SUM($H$1:IL$1)&lt;=SUM($F$21:$F26))*1,"F"))</f>
        <v>0</v>
      </c>
      <c r="IM26" s="65">
        <f ca="1">IF(WEEKDAY(IM$6,2)&gt;5,"w",IF(ISERROR(VLOOKUP(IM$6,fériés,1,FALSE)),(SUM($H$1:IM$1)&gt;SUM($F$21:$F25))*(SUM($H$1:IM$1)&lt;=SUM($F$21:$F26))*1,"F"))</f>
        <v>0</v>
      </c>
      <c r="IN26" s="65">
        <f ca="1">IF(WEEKDAY(IN$6,2)&gt;5,"w",IF(ISERROR(VLOOKUP(IN$6,fériés,1,FALSE)),(SUM($H$1:IN$1)&gt;SUM($F$21:$F25))*(SUM($H$1:IN$1)&lt;=SUM($F$21:$F26))*1,"F"))</f>
        <v>0</v>
      </c>
      <c r="IO26" s="65">
        <f ca="1">IF(WEEKDAY(IO$6,2)&gt;5,"w",IF(ISERROR(VLOOKUP(IO$6,fériés,1,FALSE)),(SUM($H$1:IO$1)&gt;SUM($F$21:$F25))*(SUM($H$1:IO$1)&lt;=SUM($F$21:$F26))*1,"F"))</f>
        <v>0</v>
      </c>
      <c r="IP26" s="65">
        <f ca="1">IF(WEEKDAY(IP$6,2)&gt;5,"w",IF(ISERROR(VLOOKUP(IP$6,fériés,1,FALSE)),(SUM($H$1:IP$1)&gt;SUM($F$21:$F25))*(SUM($H$1:IP$1)&lt;=SUM($F$21:$F26))*1,"F"))</f>
        <v>0</v>
      </c>
      <c r="IQ26" s="65">
        <f ca="1">IF(WEEKDAY(IQ$6,2)&gt;5,"w",IF(ISERROR(VLOOKUP(IQ$6,fériés,1,FALSE)),(SUM($H$1:IQ$1)&gt;SUM($F$21:$F25))*(SUM($H$1:IQ$1)&lt;=SUM($F$21:$F26))*1,"F"))</f>
        <v>0</v>
      </c>
      <c r="IR26" s="65">
        <f ca="1">IF(WEEKDAY(IR$6,2)&gt;5,"w",IF(ISERROR(VLOOKUP(IR$6,fériés,1,FALSE)),(SUM($H$1:IR$1)&gt;SUM($F$21:$F25))*(SUM($H$1:IR$1)&lt;=SUM($F$21:$F26))*1,"F"))</f>
        <v>0</v>
      </c>
      <c r="IS26" s="65">
        <f ca="1">IF(WEEKDAY(IS$6,2)&gt;5,"w",IF(ISERROR(VLOOKUP(IS$6,fériés,1,FALSE)),(SUM($H$1:IS$1)&gt;SUM($F$21:$F25))*(SUM($H$1:IS$1)&lt;=SUM($F$21:$F26))*1,"F"))</f>
        <v>0</v>
      </c>
      <c r="IT26" s="65">
        <f ca="1">IF(WEEKDAY(IT$6,2)&gt;5,"w",IF(ISERROR(VLOOKUP(IT$6,fériés,1,FALSE)),(SUM($H$1:IT$1)&gt;SUM($F$21:$F25))*(SUM($H$1:IT$1)&lt;=SUM($F$21:$F26))*1,"F"))</f>
        <v>0</v>
      </c>
      <c r="IU26" s="65">
        <f ca="1">IF(WEEKDAY(IU$6,2)&gt;5,"w",IF(ISERROR(VLOOKUP(IU$6,fériés,1,FALSE)),(SUM($H$1:IU$1)&gt;SUM($F$21:$F25))*(SUM($H$1:IU$1)&lt;=SUM($F$21:$F26))*1,"F"))</f>
        <v>0</v>
      </c>
      <c r="IV26" s="65">
        <f ca="1">IF(WEEKDAY(IV$6,2)&gt;5,"w",IF(ISERROR(VLOOKUP(IV$6,fériés,1,FALSE)),(SUM($H$1:IV$1)&gt;SUM($F$21:$F25))*(SUM($H$1:IV$1)&lt;=SUM($F$21:$F26))*1,"F"))</f>
        <v>0</v>
      </c>
      <c r="IW26" s="65">
        <f ca="1">IF(WEEKDAY(IW$6,2)&gt;5,"w",IF(ISERROR(VLOOKUP(IW$6,fériés,1,FALSE)),(SUM($H$1:IW$1)&gt;SUM($F$21:$F25))*(SUM($H$1:IW$1)&lt;=SUM($F$21:$F26))*1,"F"))</f>
        <v>0</v>
      </c>
      <c r="IX26" s="65">
        <f ca="1">IF(WEEKDAY(IX$6,2)&gt;5,"w",IF(ISERROR(VLOOKUP(IX$6,fériés,1,FALSE)),(SUM($H$1:IX$1)&gt;SUM($F$21:$F25))*(SUM($H$1:IX$1)&lt;=SUM($F$21:$F26))*1,"F"))</f>
        <v>0</v>
      </c>
      <c r="IY26" s="65">
        <f ca="1">IF(WEEKDAY(IY$6,2)&gt;5,"w",IF(ISERROR(VLOOKUP(IY$6,fériés,1,FALSE)),(SUM($H$1:IY$1)&gt;SUM($F$21:$F25))*(SUM($H$1:IY$1)&lt;=SUM($F$21:$F26))*1,"F"))</f>
        <v>0</v>
      </c>
      <c r="IZ26" s="65">
        <f ca="1">IF(WEEKDAY(IZ$6,2)&gt;5,"w",IF(ISERROR(VLOOKUP(IZ$6,fériés,1,FALSE)),(SUM($H$1:IZ$1)&gt;SUM($F$21:$F25))*(SUM($H$1:IZ$1)&lt;=SUM($F$21:$F26))*1,"F"))</f>
        <v>0</v>
      </c>
      <c r="JA26" s="65">
        <f ca="1">IF(WEEKDAY(JA$6,2)&gt;5,"w",IF(ISERROR(VLOOKUP(JA$6,fériés,1,FALSE)),(SUM($H$1:JA$1)&gt;SUM($F$21:$F25))*(SUM($H$1:JA$1)&lt;=SUM($F$21:$F26))*1,"F"))</f>
        <v>0</v>
      </c>
      <c r="JB26" s="65">
        <f ca="1">IF(WEEKDAY(JB$6,2)&gt;5,"w",IF(ISERROR(VLOOKUP(JB$6,fériés,1,FALSE)),(SUM($H$1:JB$1)&gt;SUM($F$21:$F25))*(SUM($H$1:JB$1)&lt;=SUM($F$21:$F26))*1,"F"))</f>
        <v>0</v>
      </c>
      <c r="JC26" s="65">
        <f ca="1">IF(WEEKDAY(JC$6,2)&gt;5,"w",IF(ISERROR(VLOOKUP(JC$6,fériés,1,FALSE)),(SUM($H$1:JC$1)&gt;SUM($F$21:$F25))*(SUM($H$1:JC$1)&lt;=SUM($F$21:$F26))*1,"F"))</f>
        <v>0</v>
      </c>
      <c r="JD26" s="65">
        <f ca="1">IF(WEEKDAY(JD$6,2)&gt;5,"w",IF(ISERROR(VLOOKUP(JD$6,fériés,1,FALSE)),(SUM($H$1:JD$1)&gt;SUM($F$21:$F25))*(SUM($H$1:JD$1)&lt;=SUM($F$21:$F26))*1,"F"))</f>
        <v>0</v>
      </c>
      <c r="JE26" s="65">
        <f ca="1">IF(WEEKDAY(JE$6,2)&gt;5,"w",IF(ISERROR(VLOOKUP(JE$6,fériés,1,FALSE)),(SUM($H$1:JE$1)&gt;SUM($F$21:$F25))*(SUM($H$1:JE$1)&lt;=SUM($F$21:$F26))*1,"F"))</f>
        <v>0</v>
      </c>
      <c r="JF26" s="65">
        <f ca="1">IF(WEEKDAY(JF$6,2)&gt;5,"w",IF(ISERROR(VLOOKUP(JF$6,fériés,1,FALSE)),(SUM($H$1:JF$1)&gt;SUM($F$21:$F25))*(SUM($H$1:JF$1)&lt;=SUM($F$21:$F26))*1,"F"))</f>
        <v>0</v>
      </c>
      <c r="JG26" s="65">
        <f ca="1">IF(WEEKDAY(JG$6,2)&gt;5,"w",IF(ISERROR(VLOOKUP(JG$6,fériés,1,FALSE)),(SUM($H$1:JG$1)&gt;SUM($F$21:$F25))*(SUM($H$1:JG$1)&lt;=SUM($F$21:$F26))*1,"F"))</f>
        <v>0</v>
      </c>
      <c r="JH26" s="65">
        <f ca="1">IF(WEEKDAY(JH$6,2)&gt;5,"w",IF(ISERROR(VLOOKUP(JH$6,fériés,1,FALSE)),(SUM($H$1:JH$1)&gt;SUM($F$21:$F25))*(SUM($H$1:JH$1)&lt;=SUM($F$21:$F26))*1,"F"))</f>
        <v>0</v>
      </c>
      <c r="JI26" s="65">
        <f ca="1">IF(WEEKDAY(JI$6,2)&gt;5,"w",IF(ISERROR(VLOOKUP(JI$6,fériés,1,FALSE)),(SUM($H$1:JI$1)&gt;SUM($F$21:$F25))*(SUM($H$1:JI$1)&lt;=SUM($F$21:$F26))*1,"F"))</f>
        <v>0</v>
      </c>
      <c r="JJ26" s="65">
        <f ca="1">IF(WEEKDAY(JJ$6,2)&gt;5,"w",IF(ISERROR(VLOOKUP(JJ$6,fériés,1,FALSE)),(SUM($H$1:JJ$1)&gt;SUM($F$21:$F25))*(SUM($H$1:JJ$1)&lt;=SUM($F$21:$F26))*1,"F"))</f>
        <v>0</v>
      </c>
      <c r="JK26" s="65">
        <f ca="1">IF(WEEKDAY(JK$6,2)&gt;5,"w",IF(ISERROR(VLOOKUP(JK$6,fériés,1,FALSE)),(SUM($H$1:JK$1)&gt;SUM($F$21:$F25))*(SUM($H$1:JK$1)&lt;=SUM($F$21:$F26))*1,"F"))</f>
        <v>0</v>
      </c>
      <c r="JL26" s="65">
        <f ca="1">IF(WEEKDAY(JL$6,2)&gt;5,"w",IF(ISERROR(VLOOKUP(JL$6,fériés,1,FALSE)),(SUM($H$1:JL$1)&gt;SUM($F$21:$F25))*(SUM($H$1:JL$1)&lt;=SUM($F$21:$F26))*1,"F"))</f>
        <v>0</v>
      </c>
      <c r="JM26" s="65">
        <f ca="1">IF(WEEKDAY(JM$6,2)&gt;5,"w",IF(ISERROR(VLOOKUP(JM$6,fériés,1,FALSE)),(SUM($H$1:JM$1)&gt;SUM($F$21:$F25))*(SUM($H$1:JM$1)&lt;=SUM($F$21:$F26))*1,"F"))</f>
        <v>0</v>
      </c>
      <c r="JN26" s="65">
        <f ca="1">IF(WEEKDAY(JN$6,2)&gt;5,"w",IF(ISERROR(VLOOKUP(JN$6,fériés,1,FALSE)),(SUM($H$1:JN$1)&gt;SUM($F$21:$F25))*(SUM($H$1:JN$1)&lt;=SUM($F$21:$F26))*1,"F"))</f>
        <v>0</v>
      </c>
      <c r="JO26" s="65">
        <f ca="1">IF(WEEKDAY(JO$6,2)&gt;5,"w",IF(ISERROR(VLOOKUP(JO$6,fériés,1,FALSE)),(SUM($H$1:JO$1)&gt;SUM($F$21:$F25))*(SUM($H$1:JO$1)&lt;=SUM($F$21:$F26))*1,"F"))</f>
        <v>0</v>
      </c>
      <c r="JP26" s="65" t="str">
        <f ca="1">IF(WEEKDAY(JP$6,2)&gt;5,"w",IF(ISERROR(VLOOKUP(JP$6,fériés,1,FALSE)),(SUM($H$1:JP$1)&gt;SUM($F$21:$F25))*(SUM($H$1:JP$1)&lt;=SUM($F$21:$F26))*1,"F"))</f>
        <v>w</v>
      </c>
      <c r="JQ26" s="65" t="str">
        <f ca="1">IF(WEEKDAY(JQ$6,2)&gt;5,"w",IF(ISERROR(VLOOKUP(JQ$6,fériés,1,FALSE)),(SUM($H$1:JQ$1)&gt;SUM($F$21:$F25))*(SUM($H$1:JQ$1)&lt;=SUM($F$21:$F26))*1,"F"))</f>
        <v>w</v>
      </c>
      <c r="JR26" s="65" t="str">
        <f ca="1">IF(WEEKDAY(JR$6,2)&gt;5,"w",IF(ISERROR(VLOOKUP(JR$6,fériés,1,FALSE)),(SUM($H$1:JR$1)&gt;SUM($F$21:$F25))*(SUM($H$1:JR$1)&lt;=SUM($F$21:$F26))*1,"F"))</f>
        <v>w</v>
      </c>
      <c r="JS26" s="65" t="str">
        <f ca="1">IF(WEEKDAY(JS$6,2)&gt;5,"w",IF(ISERROR(VLOOKUP(JS$6,fériés,1,FALSE)),(SUM($H$1:JS$1)&gt;SUM($F$21:$F25))*(SUM($H$1:JS$1)&lt;=SUM($F$21:$F26))*1,"F"))</f>
        <v>w</v>
      </c>
      <c r="JT26" s="65" t="str">
        <f ca="1">IF(WEEKDAY(JT$6,2)&gt;5,"w",IF(ISERROR(VLOOKUP(JT$6,fériés,1,FALSE)),(SUM($H$1:JT$1)&gt;SUM($F$21:$F25))*(SUM($H$1:JT$1)&lt;=SUM($F$21:$F26))*1,"F"))</f>
        <v>w</v>
      </c>
      <c r="JU26" s="65" t="str">
        <f ca="1">IF(WEEKDAY(JU$6,2)&gt;5,"w",IF(ISERROR(VLOOKUP(JU$6,fériés,1,FALSE)),(SUM($H$1:JU$1)&gt;SUM($F$21:$F25))*(SUM($H$1:JU$1)&lt;=SUM($F$21:$F26))*1,"F"))</f>
        <v>w</v>
      </c>
      <c r="JV26" s="65" t="str">
        <f ca="1">IF(WEEKDAY(JV$6,2)&gt;5,"w",IF(ISERROR(VLOOKUP(JV$6,fériés,1,FALSE)),(SUM($H$1:JV$1)&gt;SUM($F$21:$F25))*(SUM($H$1:JV$1)&lt;=SUM($F$21:$F26))*1,"F"))</f>
        <v>w</v>
      </c>
      <c r="JW26" s="65" t="str">
        <f ca="1">IF(WEEKDAY(JW$6,2)&gt;5,"w",IF(ISERROR(VLOOKUP(JW$6,fériés,1,FALSE)),(SUM($H$1:JW$1)&gt;SUM($F$21:$F25))*(SUM($H$1:JW$1)&lt;=SUM($F$21:$F26))*1,"F"))</f>
        <v>w</v>
      </c>
      <c r="JX26" s="65" t="str">
        <f ca="1">IF(WEEKDAY(JX$6,2)&gt;5,"w",IF(ISERROR(VLOOKUP(JX$6,fériés,1,FALSE)),(SUM($H$1:JX$1)&gt;SUM($F$21:$F25))*(SUM($H$1:JX$1)&lt;=SUM($F$21:$F26))*1,"F"))</f>
        <v>w</v>
      </c>
      <c r="JY26" s="65" t="str">
        <f ca="1">IF(WEEKDAY(JY$6,2)&gt;5,"w",IF(ISERROR(VLOOKUP(JY$6,fériés,1,FALSE)),(SUM($H$1:JY$1)&gt;SUM($F$21:$F25))*(SUM($H$1:JY$1)&lt;=SUM($F$21:$F26))*1,"F"))</f>
        <v>w</v>
      </c>
      <c r="JZ26" s="65" t="str">
        <f ca="1">IF(WEEKDAY(JZ$6,2)&gt;5,"w",IF(ISERROR(VLOOKUP(JZ$6,fériés,1,FALSE)),(SUM($H$1:JZ$1)&gt;SUM($F$21:$F25))*(SUM($H$1:JZ$1)&lt;=SUM($F$21:$F26))*1,"F"))</f>
        <v>w</v>
      </c>
      <c r="KA26" s="65" t="str">
        <f ca="1">IF(WEEKDAY(KA$6,2)&gt;5,"w",IF(ISERROR(VLOOKUP(KA$6,fériés,1,FALSE)),(SUM($H$1:KA$1)&gt;SUM($F$21:$F25))*(SUM($H$1:KA$1)&lt;=SUM($F$21:$F26))*1,"F"))</f>
        <v>w</v>
      </c>
      <c r="KB26" s="65" t="str">
        <f ca="1">IF(WEEKDAY(KB$6,2)&gt;5,"w",IF(ISERROR(VLOOKUP(KB$6,fériés,1,FALSE)),(SUM($H$1:KB$1)&gt;SUM($F$21:$F25))*(SUM($H$1:KB$1)&lt;=SUM($F$21:$F26))*1,"F"))</f>
        <v>w</v>
      </c>
      <c r="KC26" s="65" t="str">
        <f ca="1">IF(WEEKDAY(KC$6,2)&gt;5,"w",IF(ISERROR(VLOOKUP(KC$6,fériés,1,FALSE)),(SUM($H$1:KC$1)&gt;SUM($F$21:$F25))*(SUM($H$1:KC$1)&lt;=SUM($F$21:$F26))*1,"F"))</f>
        <v>w</v>
      </c>
      <c r="KD26" s="65" t="str">
        <f ca="1">IF(WEEKDAY(KD$6,2)&gt;5,"w",IF(ISERROR(VLOOKUP(KD$6,fériés,1,FALSE)),(SUM($H$1:KD$1)&gt;SUM($F$21:$F25))*(SUM($H$1:KD$1)&lt;=SUM($F$21:$F26))*1,"F"))</f>
        <v>w</v>
      </c>
      <c r="KE26" s="65" t="str">
        <f ca="1">IF(WEEKDAY(KE$6,2)&gt;5,"w",IF(ISERROR(VLOOKUP(KE$6,fériés,1,FALSE)),(SUM($H$1:KE$1)&gt;SUM($F$21:$F25))*(SUM($H$1:KE$1)&lt;=SUM($F$21:$F26))*1,"F"))</f>
        <v>w</v>
      </c>
      <c r="KF26" s="65" t="str">
        <f ca="1">IF(WEEKDAY(KF$6,2)&gt;5,"w",IF(ISERROR(VLOOKUP(KF$6,fériés,1,FALSE)),(SUM($H$1:KF$1)&gt;SUM($F$21:$F25))*(SUM($H$1:KF$1)&lt;=SUM($F$21:$F26))*1,"F"))</f>
        <v>w</v>
      </c>
      <c r="KG26" s="65" t="str">
        <f ca="1">IF(WEEKDAY(KG$6,2)&gt;5,"w",IF(ISERROR(VLOOKUP(KG$6,fériés,1,FALSE)),(SUM($H$1:KG$1)&gt;SUM($F$21:$F25))*(SUM($H$1:KG$1)&lt;=SUM($F$21:$F26))*1,"F"))</f>
        <v>w</v>
      </c>
      <c r="KH26" s="65" t="str">
        <f ca="1">IF(WEEKDAY(KH$6,2)&gt;5,"w",IF(ISERROR(VLOOKUP(KH$6,fériés,1,FALSE)),(SUM($H$1:KH$1)&gt;SUM($F$21:$F25))*(SUM($H$1:KH$1)&lt;=SUM($F$21:$F26))*1,"F"))</f>
        <v>w</v>
      </c>
      <c r="KI26" s="65" t="str">
        <f ca="1">IF(WEEKDAY(KI$6,2)&gt;5,"w",IF(ISERROR(VLOOKUP(KI$6,fériés,1,FALSE)),(SUM($H$1:KI$1)&gt;SUM($F$21:$F25))*(SUM($H$1:KI$1)&lt;=SUM($F$21:$F26))*1,"F"))</f>
        <v>w</v>
      </c>
      <c r="KJ26" s="65">
        <f ca="1">IF(WEEKDAY(KJ$6,2)&gt;5,"w",IF(ISERROR(VLOOKUP(KJ$6,fériés,1,FALSE)),(SUM($H$1:KJ$1)&gt;SUM($F$21:$F25))*(SUM($H$1:KJ$1)&lt;=SUM($F$21:$F26))*1,"F"))</f>
        <v>0</v>
      </c>
      <c r="KK26" s="65">
        <f ca="1">IF(WEEKDAY(KK$6,2)&gt;5,"w",IF(ISERROR(VLOOKUP(KK$6,fériés,1,FALSE)),(SUM($H$1:KK$1)&gt;SUM($F$21:$F25))*(SUM($H$1:KK$1)&lt;=SUM($F$21:$F26))*1,"F"))</f>
        <v>0</v>
      </c>
      <c r="KL26" s="65">
        <f ca="1">IF(WEEKDAY(KL$6,2)&gt;5,"w",IF(ISERROR(VLOOKUP(KL$6,fériés,1,FALSE)),(SUM($H$1:KL$1)&gt;SUM($F$21:$F25))*(SUM($H$1:KL$1)&lt;=SUM($F$21:$F26))*1,"F"))</f>
        <v>0</v>
      </c>
      <c r="KM26" s="65">
        <f ca="1">IF(WEEKDAY(KM$6,2)&gt;5,"w",IF(ISERROR(VLOOKUP(KM$6,fériés,1,FALSE)),(SUM($H$1:KM$1)&gt;SUM($F$21:$F25))*(SUM($H$1:KM$1)&lt;=SUM($F$21:$F26))*1,"F"))</f>
        <v>0</v>
      </c>
      <c r="KN26" s="65">
        <f ca="1">IF(WEEKDAY(KN$6,2)&gt;5,"w",IF(ISERROR(VLOOKUP(KN$6,fériés,1,FALSE)),(SUM($H$1:KN$1)&gt;SUM($F$21:$F25))*(SUM($H$1:KN$1)&lt;=SUM($F$21:$F26))*1,"F"))</f>
        <v>0</v>
      </c>
      <c r="KO26" s="65">
        <f ca="1">IF(WEEKDAY(KO$6,2)&gt;5,"w",IF(ISERROR(VLOOKUP(KO$6,fériés,1,FALSE)),(SUM($H$1:KO$1)&gt;SUM($F$21:$F25))*(SUM($H$1:KO$1)&lt;=SUM($F$21:$F26))*1,"F"))</f>
        <v>0</v>
      </c>
      <c r="KP26" s="65">
        <f ca="1">IF(WEEKDAY(KP$6,2)&gt;5,"w",IF(ISERROR(VLOOKUP(KP$6,fériés,1,FALSE)),(SUM($H$1:KP$1)&gt;SUM($F$21:$F25))*(SUM($H$1:KP$1)&lt;=SUM($F$21:$F26))*1,"F"))</f>
        <v>0</v>
      </c>
      <c r="KQ26" s="65">
        <f ca="1">IF(WEEKDAY(KQ$6,2)&gt;5,"w",IF(ISERROR(VLOOKUP(KQ$6,fériés,1,FALSE)),(SUM($H$1:KQ$1)&gt;SUM($F$21:$F25))*(SUM($H$1:KQ$1)&lt;=SUM($F$21:$F26))*1,"F"))</f>
        <v>0</v>
      </c>
      <c r="KR26" s="65">
        <f ca="1">IF(WEEKDAY(KR$6,2)&gt;5,"w",IF(ISERROR(VLOOKUP(KR$6,fériés,1,FALSE)),(SUM($H$1:KR$1)&gt;SUM($F$21:$F25))*(SUM($H$1:KR$1)&lt;=SUM($F$21:$F26))*1,"F"))</f>
        <v>0</v>
      </c>
      <c r="KS26" s="65">
        <f ca="1">IF(WEEKDAY(KS$6,2)&gt;5,"w",IF(ISERROR(VLOOKUP(KS$6,fériés,1,FALSE)),(SUM($H$1:KS$1)&gt;SUM($F$21:$F25))*(SUM($H$1:KS$1)&lt;=SUM($F$21:$F26))*1,"F"))</f>
        <v>0</v>
      </c>
      <c r="KT26" s="65">
        <f ca="1">IF(WEEKDAY(KT$6,2)&gt;5,"w",IF(ISERROR(VLOOKUP(KT$6,fériés,1,FALSE)),(SUM($H$1:KT$1)&gt;SUM($F$21:$F25))*(SUM($H$1:KT$1)&lt;=SUM($F$21:$F26))*1,"F"))</f>
        <v>0</v>
      </c>
      <c r="KU26" s="65">
        <f ca="1">IF(WEEKDAY(KU$6,2)&gt;5,"w",IF(ISERROR(VLOOKUP(KU$6,fériés,1,FALSE)),(SUM($H$1:KU$1)&gt;SUM($F$21:$F25))*(SUM($H$1:KU$1)&lt;=SUM($F$21:$F26))*1,"F"))</f>
        <v>0</v>
      </c>
      <c r="KV26" s="65">
        <f ca="1">IF(WEEKDAY(KV$6,2)&gt;5,"w",IF(ISERROR(VLOOKUP(KV$6,fériés,1,FALSE)),(SUM($H$1:KV$1)&gt;SUM($F$21:$F25))*(SUM($H$1:KV$1)&lt;=SUM($F$21:$F26))*1,"F"))</f>
        <v>0</v>
      </c>
      <c r="KW26" s="65">
        <f ca="1">IF(WEEKDAY(KW$6,2)&gt;5,"w",IF(ISERROR(VLOOKUP(KW$6,fériés,1,FALSE)),(SUM($H$1:KW$1)&gt;SUM($F$21:$F25))*(SUM($H$1:KW$1)&lt;=SUM($F$21:$F26))*1,"F"))</f>
        <v>0</v>
      </c>
      <c r="KX26" s="65">
        <f ca="1">IF(WEEKDAY(KX$6,2)&gt;5,"w",IF(ISERROR(VLOOKUP(KX$6,fériés,1,FALSE)),(SUM($H$1:KX$1)&gt;SUM($F$21:$F25))*(SUM($H$1:KX$1)&lt;=SUM($F$21:$F26))*1,"F"))</f>
        <v>0</v>
      </c>
      <c r="KY26" s="65">
        <f ca="1">IF(WEEKDAY(KY$6,2)&gt;5,"w",IF(ISERROR(VLOOKUP(KY$6,fériés,1,FALSE)),(SUM($H$1:KY$1)&gt;SUM($F$21:$F25))*(SUM($H$1:KY$1)&lt;=SUM($F$21:$F26))*1,"F"))</f>
        <v>0</v>
      </c>
      <c r="KZ26" s="65">
        <f ca="1">IF(WEEKDAY(KZ$6,2)&gt;5,"w",IF(ISERROR(VLOOKUP(KZ$6,fériés,1,FALSE)),(SUM($H$1:KZ$1)&gt;SUM($F$21:$F25))*(SUM($H$1:KZ$1)&lt;=SUM($F$21:$F26))*1,"F"))</f>
        <v>0</v>
      </c>
      <c r="LA26" s="65">
        <f ca="1">IF(WEEKDAY(LA$6,2)&gt;5,"w",IF(ISERROR(VLOOKUP(LA$6,fériés,1,FALSE)),(SUM($H$1:LA$1)&gt;SUM($F$21:$F25))*(SUM($H$1:LA$1)&lt;=SUM($F$21:$F26))*1,"F"))</f>
        <v>0</v>
      </c>
      <c r="LB26" s="65">
        <f ca="1">IF(WEEKDAY(LB$6,2)&gt;5,"w",IF(ISERROR(VLOOKUP(LB$6,fériés,1,FALSE)),(SUM($H$1:LB$1)&gt;SUM($F$21:$F25))*(SUM($H$1:LB$1)&lt;=SUM($F$21:$F26))*1,"F"))</f>
        <v>0</v>
      </c>
      <c r="LC26" s="65">
        <f ca="1">IF(WEEKDAY(LC$6,2)&gt;5,"w",IF(ISERROR(VLOOKUP(LC$6,fériés,1,FALSE)),(SUM($H$1:LC$1)&gt;SUM($F$21:$F25))*(SUM($H$1:LC$1)&lt;=SUM($F$21:$F26))*1,"F"))</f>
        <v>0</v>
      </c>
      <c r="LD26" s="65">
        <f ca="1">IF(WEEKDAY(LD$6,2)&gt;5,"w",IF(ISERROR(VLOOKUP(LD$6,fériés,1,FALSE)),(SUM($H$1:LD$1)&gt;SUM($F$21:$F25))*(SUM($H$1:LD$1)&lt;=SUM($F$21:$F26))*1,"F"))</f>
        <v>0</v>
      </c>
      <c r="LE26" s="65">
        <f ca="1">IF(WEEKDAY(LE$6,2)&gt;5,"w",IF(ISERROR(VLOOKUP(LE$6,fériés,1,FALSE)),(SUM($H$1:LE$1)&gt;SUM($F$21:$F25))*(SUM($H$1:LE$1)&lt;=SUM($F$21:$F26))*1,"F"))</f>
        <v>0</v>
      </c>
      <c r="LF26" s="65">
        <f ca="1">IF(WEEKDAY(LF$6,2)&gt;5,"w",IF(ISERROR(VLOOKUP(LF$6,fériés,1,FALSE)),(SUM($H$1:LF$1)&gt;SUM($F$21:$F25))*(SUM($H$1:LF$1)&lt;=SUM($F$21:$F26))*1,"F"))</f>
        <v>0</v>
      </c>
      <c r="LG26" s="65">
        <f ca="1">IF(WEEKDAY(LG$6,2)&gt;5,"w",IF(ISERROR(VLOOKUP(LG$6,fériés,1,FALSE)),(SUM($H$1:LG$1)&gt;SUM($F$21:$F25))*(SUM($H$1:LG$1)&lt;=SUM($F$21:$F26))*1,"F"))</f>
        <v>0</v>
      </c>
      <c r="LH26" s="65">
        <f ca="1">IF(WEEKDAY(LH$6,2)&gt;5,"w",IF(ISERROR(VLOOKUP(LH$6,fériés,1,FALSE)),(SUM($H$1:LH$1)&gt;SUM($F$21:$F25))*(SUM($H$1:LH$1)&lt;=SUM($F$21:$F26))*1,"F"))</f>
        <v>0</v>
      </c>
      <c r="LI26" s="65">
        <f ca="1">IF(WEEKDAY(LI$6,2)&gt;5,"w",IF(ISERROR(VLOOKUP(LI$6,fériés,1,FALSE)),(SUM($H$1:LI$1)&gt;SUM($F$21:$F25))*(SUM($H$1:LI$1)&lt;=SUM($F$21:$F26))*1,"F"))</f>
        <v>0</v>
      </c>
      <c r="LJ26" s="65">
        <f ca="1">IF(WEEKDAY(LJ$6,2)&gt;5,"w",IF(ISERROR(VLOOKUP(LJ$6,fériés,1,FALSE)),(SUM($H$1:LJ$1)&gt;SUM($F$21:$F25))*(SUM($H$1:LJ$1)&lt;=SUM($F$21:$F26))*1,"F"))</f>
        <v>0</v>
      </c>
      <c r="LK26" s="65">
        <f ca="1">IF(WEEKDAY(LK$6,2)&gt;5,"w",IF(ISERROR(VLOOKUP(LK$6,fériés,1,FALSE)),(SUM($H$1:LK$1)&gt;SUM($F$21:$F25))*(SUM($H$1:LK$1)&lt;=SUM($F$21:$F26))*1,"F"))</f>
        <v>0</v>
      </c>
      <c r="LL26" s="65">
        <f ca="1">IF(WEEKDAY(LL$6,2)&gt;5,"w",IF(ISERROR(VLOOKUP(LL$6,fériés,1,FALSE)),(SUM($H$1:LL$1)&gt;SUM($F$21:$F25))*(SUM($H$1:LL$1)&lt;=SUM($F$21:$F26))*1,"F"))</f>
        <v>0</v>
      </c>
      <c r="LM26" s="65">
        <f ca="1">IF(WEEKDAY(LM$6,2)&gt;5,"w",IF(ISERROR(VLOOKUP(LM$6,fériés,1,FALSE)),(SUM($H$1:LM$1)&gt;SUM($F$21:$F25))*(SUM($H$1:LM$1)&lt;=SUM($F$21:$F26))*1,"F"))</f>
        <v>0</v>
      </c>
      <c r="LN26" s="65">
        <f ca="1">IF(WEEKDAY(LN$6,2)&gt;5,"w",IF(ISERROR(VLOOKUP(LN$6,fériés,1,FALSE)),(SUM($H$1:LN$1)&gt;SUM($F$21:$F25))*(SUM($H$1:LN$1)&lt;=SUM($F$21:$F26))*1,"F"))</f>
        <v>0</v>
      </c>
      <c r="LO26" s="65">
        <f ca="1">IF(WEEKDAY(LO$6,2)&gt;5,"w",IF(ISERROR(VLOOKUP(LO$6,fériés,1,FALSE)),(SUM($H$1:LO$1)&gt;SUM($F$21:$F25))*(SUM($H$1:LO$1)&lt;=SUM($F$21:$F26))*1,"F"))</f>
        <v>0</v>
      </c>
      <c r="LP26" s="65">
        <f ca="1">IF(WEEKDAY(LP$6,2)&gt;5,"w",IF(ISERROR(VLOOKUP(LP$6,fériés,1,FALSE)),(SUM($H$1:LP$1)&gt;SUM($F$21:$F25))*(SUM($H$1:LP$1)&lt;=SUM($F$21:$F26))*1,"F"))</f>
        <v>0</v>
      </c>
      <c r="LQ26" s="65">
        <f ca="1">IF(WEEKDAY(LQ$6,2)&gt;5,"w",IF(ISERROR(VLOOKUP(LQ$6,fériés,1,FALSE)),(SUM($H$1:LQ$1)&gt;SUM($F$21:$F25))*(SUM($H$1:LQ$1)&lt;=SUM($F$21:$F26))*1,"F"))</f>
        <v>0</v>
      </c>
      <c r="LR26" s="65">
        <f ca="1">IF(WEEKDAY(LR$6,2)&gt;5,"w",IF(ISERROR(VLOOKUP(LR$6,fériés,1,FALSE)),(SUM($H$1:LR$1)&gt;SUM($F$21:$F25))*(SUM($H$1:LR$1)&lt;=SUM($F$21:$F26))*1,"F"))</f>
        <v>0</v>
      </c>
      <c r="LS26" s="65">
        <f ca="1">IF(WEEKDAY(LS$6,2)&gt;5,"w",IF(ISERROR(VLOOKUP(LS$6,fériés,1,FALSE)),(SUM($H$1:LS$1)&gt;SUM($F$21:$F25))*(SUM($H$1:LS$1)&lt;=SUM($F$21:$F26))*1,"F"))</f>
        <v>0</v>
      </c>
      <c r="LT26" s="65">
        <f ca="1">IF(WEEKDAY(LT$6,2)&gt;5,"w",IF(ISERROR(VLOOKUP(LT$6,fériés,1,FALSE)),(SUM($H$1:LT$1)&gt;SUM($F$21:$F25))*(SUM($H$1:LT$1)&lt;=SUM($F$21:$F26))*1,"F"))</f>
        <v>0</v>
      </c>
      <c r="LU26" s="65">
        <f ca="1">IF(WEEKDAY(LU$6,2)&gt;5,"w",IF(ISERROR(VLOOKUP(LU$6,fériés,1,FALSE)),(SUM($H$1:LU$1)&gt;SUM($F$21:$F25))*(SUM($H$1:LU$1)&lt;=SUM($F$21:$F26))*1,"F"))</f>
        <v>0</v>
      </c>
      <c r="LV26" s="65">
        <f ca="1">IF(WEEKDAY(LV$6,2)&gt;5,"w",IF(ISERROR(VLOOKUP(LV$6,fériés,1,FALSE)),(SUM($H$1:LV$1)&gt;SUM($F$21:$F25))*(SUM($H$1:LV$1)&lt;=SUM($F$21:$F26))*1,"F"))</f>
        <v>0</v>
      </c>
      <c r="LW26" s="65">
        <f ca="1">IF(WEEKDAY(LW$6,2)&gt;5,"w",IF(ISERROR(VLOOKUP(LW$6,fériés,1,FALSE)),(SUM($H$1:LW$1)&gt;SUM($F$21:$F25))*(SUM($H$1:LW$1)&lt;=SUM($F$21:$F26))*1,"F"))</f>
        <v>0</v>
      </c>
      <c r="LX26" s="65">
        <f ca="1">IF(WEEKDAY(LX$6,2)&gt;5,"w",IF(ISERROR(VLOOKUP(LX$6,fériés,1,FALSE)),(SUM($H$1:LX$1)&gt;SUM($F$21:$F25))*(SUM($H$1:LX$1)&lt;=SUM($F$21:$F26))*1,"F"))</f>
        <v>0</v>
      </c>
      <c r="LY26" s="65">
        <f ca="1">IF(WEEKDAY(LY$6,2)&gt;5,"w",IF(ISERROR(VLOOKUP(LY$6,fériés,1,FALSE)),(SUM($H$1:LY$1)&gt;SUM($F$21:$F25))*(SUM($H$1:LY$1)&lt;=SUM($F$21:$F26))*1,"F"))</f>
        <v>0</v>
      </c>
      <c r="LZ26" s="65">
        <f ca="1">IF(WEEKDAY(LZ$6,2)&gt;5,"w",IF(ISERROR(VLOOKUP(LZ$6,fériés,1,FALSE)),(SUM($H$1:LZ$1)&gt;SUM($F$21:$F25))*(SUM($H$1:LZ$1)&lt;=SUM($F$21:$F26))*1,"F"))</f>
        <v>0</v>
      </c>
      <c r="MA26" s="65">
        <f ca="1">IF(WEEKDAY(MA$6,2)&gt;5,"w",IF(ISERROR(VLOOKUP(MA$6,fériés,1,FALSE)),(SUM($H$1:MA$1)&gt;SUM($F$21:$F25))*(SUM($H$1:MA$1)&lt;=SUM($F$21:$F26))*1,"F"))</f>
        <v>0</v>
      </c>
      <c r="MB26" s="65">
        <f ca="1">IF(WEEKDAY(MB$6,2)&gt;5,"w",IF(ISERROR(VLOOKUP(MB$6,fériés,1,FALSE)),(SUM($H$1:MB$1)&gt;SUM($F$21:$F25))*(SUM($H$1:MB$1)&lt;=SUM($F$21:$F26))*1,"F"))</f>
        <v>0</v>
      </c>
      <c r="MC26" s="65">
        <f ca="1">IF(WEEKDAY(MC$6,2)&gt;5,"w",IF(ISERROR(VLOOKUP(MC$6,fériés,1,FALSE)),(SUM($H$1:MC$1)&gt;SUM($F$21:$F25))*(SUM($H$1:MC$1)&lt;=SUM($F$21:$F26))*1,"F"))</f>
        <v>0</v>
      </c>
      <c r="MD26" s="65">
        <f ca="1">IF(WEEKDAY(MD$6,2)&gt;5,"w",IF(ISERROR(VLOOKUP(MD$6,fériés,1,FALSE)),(SUM($H$1:MD$1)&gt;SUM($F$21:$F25))*(SUM($H$1:MD$1)&lt;=SUM($F$21:$F26))*1,"F"))</f>
        <v>0</v>
      </c>
      <c r="ME26" s="65">
        <f ca="1">IF(WEEKDAY(ME$6,2)&gt;5,"w",IF(ISERROR(VLOOKUP(ME$6,fériés,1,FALSE)),(SUM($H$1:ME$1)&gt;SUM($F$21:$F25))*(SUM($H$1:ME$1)&lt;=SUM($F$21:$F26))*1,"F"))</f>
        <v>0</v>
      </c>
      <c r="MF26" s="65">
        <f ca="1">IF(WEEKDAY(MF$6,2)&gt;5,"w",IF(ISERROR(VLOOKUP(MF$6,fériés,1,FALSE)),(SUM($H$1:MF$1)&gt;SUM($F$21:$F25))*(SUM($H$1:MF$1)&lt;=SUM($F$21:$F26))*1,"F"))</f>
        <v>0</v>
      </c>
      <c r="MG26" s="65">
        <f ca="1">IF(WEEKDAY(MG$6,2)&gt;5,"w",IF(ISERROR(VLOOKUP(MG$6,fériés,1,FALSE)),(SUM($H$1:MG$1)&gt;SUM($F$21:$F25))*(SUM($H$1:MG$1)&lt;=SUM($F$21:$F26))*1,"F"))</f>
        <v>0</v>
      </c>
      <c r="MH26" s="65" t="str">
        <f ca="1">IF(WEEKDAY(MH$6,2)&gt;5,"w",IF(ISERROR(VLOOKUP(MH$6,fériés,1,FALSE)),(SUM($H$1:MH$1)&gt;SUM($F$21:$F25))*(SUM($H$1:MH$1)&lt;=SUM($F$21:$F26))*1,"F"))</f>
        <v>w</v>
      </c>
      <c r="MI26" s="65" t="str">
        <f ca="1">IF(WEEKDAY(MI$6,2)&gt;5,"w",IF(ISERROR(VLOOKUP(MI$6,fériés,1,FALSE)),(SUM($H$1:MI$1)&gt;SUM($F$21:$F25))*(SUM($H$1:MI$1)&lt;=SUM($F$21:$F26))*1,"F"))</f>
        <v>w</v>
      </c>
      <c r="MJ26" s="65" t="str">
        <f ca="1">IF(WEEKDAY(MJ$6,2)&gt;5,"w",IF(ISERROR(VLOOKUP(MJ$6,fériés,1,FALSE)),(SUM($H$1:MJ$1)&gt;SUM($F$21:$F25))*(SUM($H$1:MJ$1)&lt;=SUM($F$21:$F26))*1,"F"))</f>
        <v>w</v>
      </c>
      <c r="MK26" s="65" t="str">
        <f ca="1">IF(WEEKDAY(MK$6,2)&gt;5,"w",IF(ISERROR(VLOOKUP(MK$6,fériés,1,FALSE)),(SUM($H$1:MK$1)&gt;SUM($F$21:$F25))*(SUM($H$1:MK$1)&lt;=SUM($F$21:$F26))*1,"F"))</f>
        <v>w</v>
      </c>
      <c r="ML26" s="65" t="str">
        <f ca="1">IF(WEEKDAY(ML$6,2)&gt;5,"w",IF(ISERROR(VLOOKUP(ML$6,fériés,1,FALSE)),(SUM($H$1:ML$1)&gt;SUM($F$21:$F25))*(SUM($H$1:ML$1)&lt;=SUM($F$21:$F26))*1,"F"))</f>
        <v>w</v>
      </c>
      <c r="MM26" s="65" t="str">
        <f ca="1">IF(WEEKDAY(MM$6,2)&gt;5,"w",IF(ISERROR(VLOOKUP(MM$6,fériés,1,FALSE)),(SUM($H$1:MM$1)&gt;SUM($F$21:$F25))*(SUM($H$1:MM$1)&lt;=SUM($F$21:$F26))*1,"F"))</f>
        <v>w</v>
      </c>
      <c r="MN26" s="65" t="str">
        <f ca="1">IF(WEEKDAY(MN$6,2)&gt;5,"w",IF(ISERROR(VLOOKUP(MN$6,fériés,1,FALSE)),(SUM($H$1:MN$1)&gt;SUM($F$21:$F25))*(SUM($H$1:MN$1)&lt;=SUM($F$21:$F26))*1,"F"))</f>
        <v>w</v>
      </c>
      <c r="MO26" s="65" t="str">
        <f ca="1">IF(WEEKDAY(MO$6,2)&gt;5,"w",IF(ISERROR(VLOOKUP(MO$6,fériés,1,FALSE)),(SUM($H$1:MO$1)&gt;SUM($F$21:$F25))*(SUM($H$1:MO$1)&lt;=SUM($F$21:$F26))*1,"F"))</f>
        <v>w</v>
      </c>
      <c r="MP26" s="65" t="str">
        <f ca="1">IF(WEEKDAY(MP$6,2)&gt;5,"w",IF(ISERROR(VLOOKUP(MP$6,fériés,1,FALSE)),(SUM($H$1:MP$1)&gt;SUM($F$21:$F25))*(SUM($H$1:MP$1)&lt;=SUM($F$21:$F26))*1,"F"))</f>
        <v>w</v>
      </c>
      <c r="MQ26" s="65" t="str">
        <f ca="1">IF(WEEKDAY(MQ$6,2)&gt;5,"w",IF(ISERROR(VLOOKUP(MQ$6,fériés,1,FALSE)),(SUM($H$1:MQ$1)&gt;SUM($F$21:$F25))*(SUM($H$1:MQ$1)&lt;=SUM($F$21:$F26))*1,"F"))</f>
        <v>w</v>
      </c>
      <c r="MR26" s="65" t="str">
        <f ca="1">IF(WEEKDAY(MR$6,2)&gt;5,"w",IF(ISERROR(VLOOKUP(MR$6,fériés,1,FALSE)),(SUM($H$1:MR$1)&gt;SUM($F$21:$F25))*(SUM($H$1:MR$1)&lt;=SUM($F$21:$F26))*1,"F"))</f>
        <v>w</v>
      </c>
      <c r="MS26" s="65" t="str">
        <f ca="1">IF(WEEKDAY(MS$6,2)&gt;5,"w",IF(ISERROR(VLOOKUP(MS$6,fériés,1,FALSE)),(SUM($H$1:MS$1)&gt;SUM($F$21:$F25))*(SUM($H$1:MS$1)&lt;=SUM($F$21:$F26))*1,"F"))</f>
        <v>w</v>
      </c>
      <c r="MT26" s="65" t="str">
        <f ca="1">IF(WEEKDAY(MT$6,2)&gt;5,"w",IF(ISERROR(VLOOKUP(MT$6,fériés,1,FALSE)),(SUM($H$1:MT$1)&gt;SUM($F$21:$F25))*(SUM($H$1:MT$1)&lt;=SUM($F$21:$F26))*1,"F"))</f>
        <v>w</v>
      </c>
      <c r="MU26" s="65" t="str">
        <f ca="1">IF(WEEKDAY(MU$6,2)&gt;5,"w",IF(ISERROR(VLOOKUP(MU$6,fériés,1,FALSE)),(SUM($H$1:MU$1)&gt;SUM($F$21:$F25))*(SUM($H$1:MU$1)&lt;=SUM($F$21:$F26))*1,"F"))</f>
        <v>w</v>
      </c>
      <c r="MV26" s="65" t="str">
        <f ca="1">IF(WEEKDAY(MV$6,2)&gt;5,"w",IF(ISERROR(VLOOKUP(MV$6,fériés,1,FALSE)),(SUM($H$1:MV$1)&gt;SUM($F$21:$F25))*(SUM($H$1:MV$1)&lt;=SUM($F$21:$F26))*1,"F"))</f>
        <v>w</v>
      </c>
      <c r="MW26" s="65" t="str">
        <f ca="1">IF(WEEKDAY(MW$6,2)&gt;5,"w",IF(ISERROR(VLOOKUP(MW$6,fériés,1,FALSE)),(SUM($H$1:MW$1)&gt;SUM($F$21:$F25))*(SUM($H$1:MW$1)&lt;=SUM($F$21:$F26))*1,"F"))</f>
        <v>w</v>
      </c>
      <c r="MX26" s="65" t="str">
        <f ca="1">IF(WEEKDAY(MX$6,2)&gt;5,"w",IF(ISERROR(VLOOKUP(MX$6,fériés,1,FALSE)),(SUM($H$1:MX$1)&gt;SUM($F$21:$F25))*(SUM($H$1:MX$1)&lt;=SUM($F$21:$F26))*1,"F"))</f>
        <v>w</v>
      </c>
      <c r="MY26" s="65" t="str">
        <f ca="1">IF(WEEKDAY(MY$6,2)&gt;5,"w",IF(ISERROR(VLOOKUP(MY$6,fériés,1,FALSE)),(SUM($H$1:MY$1)&gt;SUM($F$21:$F25))*(SUM($H$1:MY$1)&lt;=SUM($F$21:$F26))*1,"F"))</f>
        <v>w</v>
      </c>
      <c r="MZ26" s="65" t="str">
        <f ca="1">IF(WEEKDAY(MZ$6,2)&gt;5,"w",IF(ISERROR(VLOOKUP(MZ$6,fériés,1,FALSE)),(SUM($H$1:MZ$1)&gt;SUM($F$21:$F25))*(SUM($H$1:MZ$1)&lt;=SUM($F$21:$F26))*1,"F"))</f>
        <v>w</v>
      </c>
      <c r="NA26" s="65" t="str">
        <f ca="1">IF(WEEKDAY(NA$6,2)&gt;5,"w",IF(ISERROR(VLOOKUP(NA$6,fériés,1,FALSE)),(SUM($H$1:NA$1)&gt;SUM($F$21:$F25))*(SUM($H$1:NA$1)&lt;=SUM($F$21:$F26))*1,"F"))</f>
        <v>w</v>
      </c>
      <c r="NB26" s="65">
        <f ca="1">IF(WEEKDAY(NB$6,2)&gt;5,"w",IF(ISERROR(VLOOKUP(NB$6,fériés,1,FALSE)),(SUM($H$1:NB$1)&gt;SUM($F$21:$F25))*(SUM($H$1:NB$1)&lt;=SUM($F$21:$F26))*1,"F"))</f>
        <v>0</v>
      </c>
      <c r="NC26" s="65">
        <f ca="1">IF(WEEKDAY(NC$6,2)&gt;5,"w",IF(ISERROR(VLOOKUP(NC$6,fériés,1,FALSE)),(SUM($H$1:NC$1)&gt;SUM($F$21:$F25))*(SUM($H$1:NC$1)&lt;=SUM($F$21:$F26))*1,"F"))</f>
        <v>0</v>
      </c>
      <c r="ND26" s="65">
        <f ca="1">IF(WEEKDAY(ND$6,2)&gt;5,"w",IF(ISERROR(VLOOKUP(ND$6,fériés,1,FALSE)),(SUM($H$1:ND$1)&gt;SUM($F$21:$F25))*(SUM($H$1:ND$1)&lt;=SUM($F$21:$F26))*1,"F"))</f>
        <v>0</v>
      </c>
      <c r="NE26" s="65">
        <f ca="1">IF(WEEKDAY(NE$6,2)&gt;5,"w",IF(ISERROR(VLOOKUP(NE$6,fériés,1,FALSE)),(SUM($H$1:NE$1)&gt;SUM($F$21:$F25))*(SUM($H$1:NE$1)&lt;=SUM($F$21:$F26))*1,"F"))</f>
        <v>0</v>
      </c>
      <c r="NF26" s="65">
        <f ca="1">IF(WEEKDAY(NF$6,2)&gt;5,"w",IF(ISERROR(VLOOKUP(NF$6,fériés,1,FALSE)),(SUM($H$1:NF$1)&gt;SUM($F$21:$F25))*(SUM($H$1:NF$1)&lt;=SUM($F$21:$F26))*1,"F"))</f>
        <v>0</v>
      </c>
      <c r="NG26" s="65">
        <f ca="1">IF(WEEKDAY(NG$6,2)&gt;5,"w",IF(ISERROR(VLOOKUP(NG$6,fériés,1,FALSE)),(SUM($H$1:NG$1)&gt;SUM($F$21:$F25))*(SUM($H$1:NG$1)&lt;=SUM($F$21:$F26))*1,"F"))</f>
        <v>0</v>
      </c>
      <c r="NH26" s="65">
        <f ca="1">IF(WEEKDAY(NH$6,2)&gt;5,"w",IF(ISERROR(VLOOKUP(NH$6,fériés,1,FALSE)),(SUM($H$1:NH$1)&gt;SUM($F$21:$F25))*(SUM($H$1:NH$1)&lt;=SUM($F$21:$F26))*1,"F"))</f>
        <v>0</v>
      </c>
      <c r="NI26" s="65">
        <f ca="1">IF(WEEKDAY(NI$6,2)&gt;5,"w",IF(ISERROR(VLOOKUP(NI$6,fériés,1,FALSE)),(SUM($H$1:NI$1)&gt;SUM($F$21:$F25))*(SUM($H$1:NI$1)&lt;=SUM($F$21:$F26))*1,"F"))</f>
        <v>0</v>
      </c>
      <c r="NJ26" s="65">
        <f ca="1">IF(WEEKDAY(NJ$6,2)&gt;5,"w",IF(ISERROR(VLOOKUP(NJ$6,fériés,1,FALSE)),(SUM($H$1:NJ$1)&gt;SUM($F$21:$F25))*(SUM($H$1:NJ$1)&lt;=SUM($F$21:$F26))*1,"F"))</f>
        <v>0</v>
      </c>
      <c r="NK26" s="65">
        <f ca="1">IF(WEEKDAY(NK$6,2)&gt;5,"w",IF(ISERROR(VLOOKUP(NK$6,fériés,1,FALSE)),(SUM($H$1:NK$1)&gt;SUM($F$21:$F25))*(SUM($H$1:NK$1)&lt;=SUM($F$21:$F26))*1,"F"))</f>
        <v>0</v>
      </c>
      <c r="NL26" s="65">
        <f ca="1">IF(WEEKDAY(NL$6,2)&gt;5,"w",IF(ISERROR(VLOOKUP(NL$6,fériés,1,FALSE)),(SUM($H$1:NL$1)&gt;SUM($F$21:$F25))*(SUM($H$1:NL$1)&lt;=SUM($F$21:$F26))*1,"F"))</f>
        <v>0</v>
      </c>
      <c r="NM26" s="65">
        <f ca="1">IF(WEEKDAY(NM$6,2)&gt;5,"w",IF(ISERROR(VLOOKUP(NM$6,fériés,1,FALSE)),(SUM($H$1:NM$1)&gt;SUM($F$21:$F25))*(SUM($H$1:NM$1)&lt;=SUM($F$21:$F26))*1,"F"))</f>
        <v>0</v>
      </c>
      <c r="NN26" s="65">
        <f ca="1">IF(WEEKDAY(NN$6,2)&gt;5,"w",IF(ISERROR(VLOOKUP(NN$6,fériés,1,FALSE)),(SUM($H$1:NN$1)&gt;SUM($F$21:$F25))*(SUM($H$1:NN$1)&lt;=SUM($F$21:$F26))*1,"F"))</f>
        <v>0</v>
      </c>
      <c r="NO26" s="65">
        <f ca="1">IF(WEEKDAY(NO$6,2)&gt;5,"w",IF(ISERROR(VLOOKUP(NO$6,fériés,1,FALSE)),(SUM($H$1:NO$1)&gt;SUM($F$21:$F25))*(SUM($H$1:NO$1)&lt;=SUM($F$21:$F26))*1,"F"))</f>
        <v>0</v>
      </c>
      <c r="NP26" s="65">
        <f ca="1">IF(WEEKDAY(NP$6,2)&gt;5,"w",IF(ISERROR(VLOOKUP(NP$6,fériés,1,FALSE)),(SUM($H$1:NP$1)&gt;SUM($F$21:$F25))*(SUM($H$1:NP$1)&lt;=SUM($F$21:$F26))*1,"F"))</f>
        <v>0</v>
      </c>
      <c r="NQ26" s="65">
        <f ca="1">IF(WEEKDAY(NQ$6,2)&gt;5,"w",IF(ISERROR(VLOOKUP(NQ$6,fériés,1,FALSE)),(SUM($H$1:NQ$1)&gt;SUM($F$21:$F25))*(SUM($H$1:NQ$1)&lt;=SUM($F$21:$F26))*1,"F"))</f>
        <v>0</v>
      </c>
      <c r="NR26" s="65">
        <f ca="1">IF(WEEKDAY(NR$6,2)&gt;5,"w",IF(ISERROR(VLOOKUP(NR$6,fériés,1,FALSE)),(SUM($H$1:NR$1)&gt;SUM($F$21:$F25))*(SUM($H$1:NR$1)&lt;=SUM($F$21:$F26))*1,"F"))</f>
        <v>0</v>
      </c>
      <c r="NS26" s="65">
        <f ca="1">IF(WEEKDAY(NS$6,2)&gt;5,"w",IF(ISERROR(VLOOKUP(NS$6,fériés,1,FALSE)),(SUM($H$1:NS$1)&gt;SUM($F$21:$F25))*(SUM($H$1:NS$1)&lt;=SUM($F$21:$F26))*1,"F"))</f>
        <v>0</v>
      </c>
      <c r="NT26" s="65">
        <f ca="1">IF(WEEKDAY(NT$6,2)&gt;5,"w",IF(ISERROR(VLOOKUP(NT$6,fériés,1,FALSE)),(SUM($H$1:NT$1)&gt;SUM($F$21:$F25))*(SUM($H$1:NT$1)&lt;=SUM($F$21:$F26))*1,"F"))</f>
        <v>0</v>
      </c>
      <c r="NU26" s="65">
        <f ca="1">IF(WEEKDAY(NU$6,2)&gt;5,"w",IF(ISERROR(VLOOKUP(NU$6,fériés,1,FALSE)),(SUM($H$1:NU$1)&gt;SUM($F$21:$F25))*(SUM($H$1:NU$1)&lt;=SUM($F$21:$F26))*1,"F"))</f>
        <v>0</v>
      </c>
      <c r="NV26" s="65">
        <f ca="1">IF(WEEKDAY(NV$6,2)&gt;5,"w",IF(ISERROR(VLOOKUP(NV$6,fériés,1,FALSE)),(SUM($H$1:NV$1)&gt;SUM($F$21:$F25))*(SUM($H$1:NV$1)&lt;=SUM($F$21:$F26))*1,"F"))</f>
        <v>0</v>
      </c>
      <c r="NW26" s="65">
        <f ca="1">IF(WEEKDAY(NW$6,2)&gt;5,"w",IF(ISERROR(VLOOKUP(NW$6,fériés,1,FALSE)),(SUM($H$1:NW$1)&gt;SUM($F$21:$F25))*(SUM($H$1:NW$1)&lt;=SUM($F$21:$F26))*1,"F"))</f>
        <v>0</v>
      </c>
      <c r="NX26" s="65">
        <f ca="1">IF(WEEKDAY(NX$6,2)&gt;5,"w",IF(ISERROR(VLOOKUP(NX$6,fériés,1,FALSE)),(SUM($H$1:NX$1)&gt;SUM($F$21:$F25))*(SUM($H$1:NX$1)&lt;=SUM($F$21:$F26))*1,"F"))</f>
        <v>0</v>
      </c>
      <c r="NY26" s="65">
        <f ca="1">IF(WEEKDAY(NY$6,2)&gt;5,"w",IF(ISERROR(VLOOKUP(NY$6,fériés,1,FALSE)),(SUM($H$1:NY$1)&gt;SUM($F$21:$F25))*(SUM($H$1:NY$1)&lt;=SUM($F$21:$F26))*1,"F"))</f>
        <v>0</v>
      </c>
      <c r="NZ26" s="65">
        <f ca="1">IF(WEEKDAY(NZ$6,2)&gt;5,"w",IF(ISERROR(VLOOKUP(NZ$6,fériés,1,FALSE)),(SUM($H$1:NZ$1)&gt;SUM($F$21:$F25))*(SUM($H$1:NZ$1)&lt;=SUM($F$21:$F26))*1,"F"))</f>
        <v>0</v>
      </c>
      <c r="OA26" s="65">
        <f ca="1">IF(WEEKDAY(OA$6,2)&gt;5,"w",IF(ISERROR(VLOOKUP(OA$6,fériés,1,FALSE)),(SUM($H$1:OA$1)&gt;SUM($F$21:$F25))*(SUM($H$1:OA$1)&lt;=SUM($F$21:$F26))*1,"F"))</f>
        <v>0</v>
      </c>
      <c r="OB26" s="65">
        <f ca="1">IF(WEEKDAY(OB$6,2)&gt;5,"w",IF(ISERROR(VLOOKUP(OB$6,fériés,1,FALSE)),(SUM($H$1:OB$1)&gt;SUM($F$21:$F25))*(SUM($H$1:OB$1)&lt;=SUM($F$21:$F26))*1,"F"))</f>
        <v>0</v>
      </c>
      <c r="OC26" s="65">
        <f ca="1">IF(WEEKDAY(OC$6,2)&gt;5,"w",IF(ISERROR(VLOOKUP(OC$6,fériés,1,FALSE)),(SUM($H$1:OC$1)&gt;SUM($F$21:$F25))*(SUM($H$1:OC$1)&lt;=SUM($F$21:$F26))*1,"F"))</f>
        <v>0</v>
      </c>
      <c r="OD26" s="65">
        <f ca="1">IF(WEEKDAY(OD$6,2)&gt;5,"w",IF(ISERROR(VLOOKUP(OD$6,fériés,1,FALSE)),(SUM($H$1:OD$1)&gt;SUM($F$21:$F25))*(SUM($H$1:OD$1)&lt;=SUM($F$21:$F26))*1,"F"))</f>
        <v>0</v>
      </c>
      <c r="OE26" s="65">
        <f ca="1">IF(WEEKDAY(OE$6,2)&gt;5,"w",IF(ISERROR(VLOOKUP(OE$6,fériés,1,FALSE)),(SUM($H$1:OE$1)&gt;SUM($F$21:$F25))*(SUM($H$1:OE$1)&lt;=SUM($F$21:$F26))*1,"F"))</f>
        <v>0</v>
      </c>
      <c r="OF26" s="65">
        <f ca="1">IF(WEEKDAY(OF$6,2)&gt;5,"w",IF(ISERROR(VLOOKUP(OF$6,fériés,1,FALSE)),(SUM($H$1:OF$1)&gt;SUM($F$21:$F25))*(SUM($H$1:OF$1)&lt;=SUM($F$21:$F26))*1,"F"))</f>
        <v>0</v>
      </c>
      <c r="OG26" s="65">
        <f ca="1">IF(WEEKDAY(OG$6,2)&gt;5,"w",IF(ISERROR(VLOOKUP(OG$6,fériés,1,FALSE)),(SUM($H$1:OG$1)&gt;SUM($F$21:$F25))*(SUM($H$1:OG$1)&lt;=SUM($F$21:$F26))*1,"F"))</f>
        <v>0</v>
      </c>
      <c r="OH26" s="65">
        <f ca="1">IF(WEEKDAY(OH$6,2)&gt;5,"w",IF(ISERROR(VLOOKUP(OH$6,fériés,1,FALSE)),(SUM($H$1:OH$1)&gt;SUM($F$21:$F25))*(SUM($H$1:OH$1)&lt;=SUM($F$21:$F26))*1,"F"))</f>
        <v>0</v>
      </c>
      <c r="OI26" s="65">
        <f ca="1">IF(WEEKDAY(OI$6,2)&gt;5,"w",IF(ISERROR(VLOOKUP(OI$6,fériés,1,FALSE)),(SUM($H$1:OI$1)&gt;SUM($F$21:$F25))*(SUM($H$1:OI$1)&lt;=SUM($F$21:$F26))*1,"F"))</f>
        <v>0</v>
      </c>
      <c r="OJ26" s="65">
        <f ca="1">IF(WEEKDAY(OJ$6,2)&gt;5,"w",IF(ISERROR(VLOOKUP(OJ$6,fériés,1,FALSE)),(SUM($H$1:OJ$1)&gt;SUM($F$21:$F25))*(SUM($H$1:OJ$1)&lt;=SUM($F$21:$F26))*1,"F"))</f>
        <v>0</v>
      </c>
      <c r="OK26" s="65">
        <f ca="1">IF(WEEKDAY(OK$6,2)&gt;5,"w",IF(ISERROR(VLOOKUP(OK$6,fériés,1,FALSE)),(SUM($H$1:OK$1)&gt;SUM($F$21:$F25))*(SUM($H$1:OK$1)&lt;=SUM($F$21:$F26))*1,"F"))</f>
        <v>0</v>
      </c>
      <c r="OL26" s="65">
        <f ca="1">IF(WEEKDAY(OL$6,2)&gt;5,"w",IF(ISERROR(VLOOKUP(OL$6,fériés,1,FALSE)),(SUM($H$1:OL$1)&gt;SUM($F$21:$F25))*(SUM($H$1:OL$1)&lt;=SUM($F$21:$F26))*1,"F"))</f>
        <v>0</v>
      </c>
      <c r="OM26" s="65">
        <f ca="1">IF(WEEKDAY(OM$6,2)&gt;5,"w",IF(ISERROR(VLOOKUP(OM$6,fériés,1,FALSE)),(SUM($H$1:OM$1)&gt;SUM($F$21:$F25))*(SUM($H$1:OM$1)&lt;=SUM($F$21:$F26))*1,"F"))</f>
        <v>0</v>
      </c>
      <c r="ON26" s="65">
        <f ca="1">IF(WEEKDAY(ON$6,2)&gt;5,"w",IF(ISERROR(VLOOKUP(ON$6,fériés,1,FALSE)),(SUM($H$1:ON$1)&gt;SUM($F$21:$F25))*(SUM($H$1:ON$1)&lt;=SUM($F$21:$F26))*1,"F"))</f>
        <v>0</v>
      </c>
      <c r="OO26" s="65">
        <f ca="1">IF(WEEKDAY(OO$6,2)&gt;5,"w",IF(ISERROR(VLOOKUP(OO$6,fériés,1,FALSE)),(SUM($H$1:OO$1)&gt;SUM($F$21:$F25))*(SUM($H$1:OO$1)&lt;=SUM($F$21:$F26))*1,"F"))</f>
        <v>0</v>
      </c>
      <c r="OP26" s="65">
        <f ca="1">IF(WEEKDAY(OP$6,2)&gt;5,"w",IF(ISERROR(VLOOKUP(OP$6,fériés,1,FALSE)),(SUM($H$1:OP$1)&gt;SUM($F$21:$F25))*(SUM($H$1:OP$1)&lt;=SUM($F$21:$F26))*1,"F"))</f>
        <v>0</v>
      </c>
      <c r="OQ26" s="65">
        <f ca="1">IF(WEEKDAY(OQ$6,2)&gt;5,"w",IF(ISERROR(VLOOKUP(OQ$6,fériés,1,FALSE)),(SUM($H$1:OQ$1)&gt;SUM($F$21:$F25))*(SUM($H$1:OQ$1)&lt;=SUM($F$21:$F26))*1,"F"))</f>
        <v>0</v>
      </c>
      <c r="OR26" s="65">
        <f ca="1">IF(WEEKDAY(OR$6,2)&gt;5,"w",IF(ISERROR(VLOOKUP(OR$6,fériés,1,FALSE)),(SUM($H$1:OR$1)&gt;SUM($F$21:$F25))*(SUM($H$1:OR$1)&lt;=SUM($F$21:$F26))*1,"F"))</f>
        <v>0</v>
      </c>
      <c r="OS26" s="65">
        <f ca="1">IF(WEEKDAY(OS$6,2)&gt;5,"w",IF(ISERROR(VLOOKUP(OS$6,fériés,1,FALSE)),(SUM($H$1:OS$1)&gt;SUM($F$21:$F25))*(SUM($H$1:OS$1)&lt;=SUM($F$21:$F26))*1,"F"))</f>
        <v>0</v>
      </c>
      <c r="OT26" s="65">
        <f ca="1">IF(WEEKDAY(OT$6,2)&gt;5,"w",IF(ISERROR(VLOOKUP(OT$6,fériés,1,FALSE)),(SUM($H$1:OT$1)&gt;SUM($F$21:$F25))*(SUM($H$1:OT$1)&lt;=SUM($F$21:$F26))*1,"F"))</f>
        <v>0</v>
      </c>
      <c r="OU26" s="65">
        <f ca="1">IF(WEEKDAY(OU$6,2)&gt;5,"w",IF(ISERROR(VLOOKUP(OU$6,fériés,1,FALSE)),(SUM($H$1:OU$1)&gt;SUM($F$21:$F25))*(SUM($H$1:OU$1)&lt;=SUM($F$21:$F26))*1,"F"))</f>
        <v>0</v>
      </c>
      <c r="OV26" s="65">
        <f ca="1">IF(WEEKDAY(OV$6,2)&gt;5,"w",IF(ISERROR(VLOOKUP(OV$6,fériés,1,FALSE)),(SUM($H$1:OV$1)&gt;SUM($F$21:$F25))*(SUM($H$1:OV$1)&lt;=SUM($F$21:$F26))*1,"F"))</f>
        <v>0</v>
      </c>
      <c r="OW26" s="65">
        <f ca="1">IF(WEEKDAY(OW$6,2)&gt;5,"w",IF(ISERROR(VLOOKUP(OW$6,fériés,1,FALSE)),(SUM($H$1:OW$1)&gt;SUM($F$21:$F25))*(SUM($H$1:OW$1)&lt;=SUM($F$21:$F26))*1,"F"))</f>
        <v>0</v>
      </c>
      <c r="OX26" s="65">
        <f ca="1">IF(WEEKDAY(OX$6,2)&gt;5,"w",IF(ISERROR(VLOOKUP(OX$6,fériés,1,FALSE)),(SUM($H$1:OX$1)&gt;SUM($F$21:$F25))*(SUM($H$1:OX$1)&lt;=SUM($F$21:$F26))*1,"F"))</f>
        <v>0</v>
      </c>
      <c r="OY26" s="65">
        <f ca="1">IF(WEEKDAY(OY$6,2)&gt;5,"w",IF(ISERROR(VLOOKUP(OY$6,fériés,1,FALSE)),(SUM($H$1:OY$1)&gt;SUM($F$21:$F25))*(SUM($H$1:OY$1)&lt;=SUM($F$21:$F26))*1,"F"))</f>
        <v>0</v>
      </c>
      <c r="OZ26" s="65" t="str">
        <f ca="1">IF(WEEKDAY(OZ$6,2)&gt;5,"w",IF(ISERROR(VLOOKUP(OZ$6,fériés,1,FALSE)),(SUM($H$1:OZ$1)&gt;SUM($F$21:$F25))*(SUM($H$1:OZ$1)&lt;=SUM($F$21:$F26))*1,"F"))</f>
        <v>w</v>
      </c>
      <c r="PA26" s="65" t="str">
        <f ca="1">IF(WEEKDAY(PA$6,2)&gt;5,"w",IF(ISERROR(VLOOKUP(PA$6,fériés,1,FALSE)),(SUM($H$1:PA$1)&gt;SUM($F$21:$F25))*(SUM($H$1:PA$1)&lt;=SUM($F$21:$F26))*1,"F"))</f>
        <v>w</v>
      </c>
      <c r="PB26" s="65" t="str">
        <f ca="1">IF(WEEKDAY(PB$6,2)&gt;5,"w",IF(ISERROR(VLOOKUP(PB$6,fériés,1,FALSE)),(SUM($H$1:PB$1)&gt;SUM($F$21:$F25))*(SUM($H$1:PB$1)&lt;=SUM($F$21:$F26))*1,"F"))</f>
        <v>w</v>
      </c>
      <c r="PC26" s="65" t="str">
        <f ca="1">IF(WEEKDAY(PC$6,2)&gt;5,"w",IF(ISERROR(VLOOKUP(PC$6,fériés,1,FALSE)),(SUM($H$1:PC$1)&gt;SUM($F$21:$F25))*(SUM($H$1:PC$1)&lt;=SUM($F$21:$F26))*1,"F"))</f>
        <v>w</v>
      </c>
      <c r="PD26" s="65" t="str">
        <f ca="1">IF(WEEKDAY(PD$6,2)&gt;5,"w",IF(ISERROR(VLOOKUP(PD$6,fériés,1,FALSE)),(SUM($H$1:PD$1)&gt;SUM($F$21:$F25))*(SUM($H$1:PD$1)&lt;=SUM($F$21:$F26))*1,"F"))</f>
        <v>w</v>
      </c>
      <c r="PE26" s="65" t="str">
        <f ca="1">IF(WEEKDAY(PE$6,2)&gt;5,"w",IF(ISERROR(VLOOKUP(PE$6,fériés,1,FALSE)),(SUM($H$1:PE$1)&gt;SUM($F$21:$F25))*(SUM($H$1:PE$1)&lt;=SUM($F$21:$F26))*1,"F"))</f>
        <v>w</v>
      </c>
      <c r="PF26" s="65" t="str">
        <f ca="1">IF(WEEKDAY(PF$6,2)&gt;5,"w",IF(ISERROR(VLOOKUP(PF$6,fériés,1,FALSE)),(SUM($H$1:PF$1)&gt;SUM($F$21:$F25))*(SUM($H$1:PF$1)&lt;=SUM($F$21:$F26))*1,"F"))</f>
        <v>w</v>
      </c>
      <c r="PG26" s="65" t="str">
        <f ca="1">IF(WEEKDAY(PG$6,2)&gt;5,"w",IF(ISERROR(VLOOKUP(PG$6,fériés,1,FALSE)),(SUM($H$1:PG$1)&gt;SUM($F$21:$F25))*(SUM($H$1:PG$1)&lt;=SUM($F$21:$F26))*1,"F"))</f>
        <v>w</v>
      </c>
      <c r="PH26" s="65" t="str">
        <f ca="1">IF(WEEKDAY(PH$6,2)&gt;5,"w",IF(ISERROR(VLOOKUP(PH$6,fériés,1,FALSE)),(SUM($H$1:PH$1)&gt;SUM($F$21:$F25))*(SUM($H$1:PH$1)&lt;=SUM($F$21:$F26))*1,"F"))</f>
        <v>w</v>
      </c>
      <c r="PI26" s="65" t="str">
        <f ca="1">IF(WEEKDAY(PI$6,2)&gt;5,"w",IF(ISERROR(VLOOKUP(PI$6,fériés,1,FALSE)),(SUM($H$1:PI$1)&gt;SUM($F$21:$F25))*(SUM($H$1:PI$1)&lt;=SUM($F$21:$F26))*1,"F"))</f>
        <v>w</v>
      </c>
      <c r="PJ26" s="65" t="str">
        <f ca="1">IF(WEEKDAY(PJ$6,2)&gt;5,"w",IF(ISERROR(VLOOKUP(PJ$6,fériés,1,FALSE)),(SUM($H$1:PJ$1)&gt;SUM($F$21:$F25))*(SUM($H$1:PJ$1)&lt;=SUM($F$21:$F26))*1,"F"))</f>
        <v>w</v>
      </c>
      <c r="PK26" s="65" t="str">
        <f ca="1">IF(WEEKDAY(PK$6,2)&gt;5,"w",IF(ISERROR(VLOOKUP(PK$6,fériés,1,FALSE)),(SUM($H$1:PK$1)&gt;SUM($F$21:$F25))*(SUM($H$1:PK$1)&lt;=SUM($F$21:$F26))*1,"F"))</f>
        <v>w</v>
      </c>
      <c r="PL26" s="65" t="str">
        <f ca="1">IF(WEEKDAY(PL$6,2)&gt;5,"w",IF(ISERROR(VLOOKUP(PL$6,fériés,1,FALSE)),(SUM($H$1:PL$1)&gt;SUM($F$21:$F25))*(SUM($H$1:PL$1)&lt;=SUM($F$21:$F26))*1,"F"))</f>
        <v>w</v>
      </c>
      <c r="PM26" s="65" t="str">
        <f ca="1">IF(WEEKDAY(PM$6,2)&gt;5,"w",IF(ISERROR(VLOOKUP(PM$6,fériés,1,FALSE)),(SUM($H$1:PM$1)&gt;SUM($F$21:$F25))*(SUM($H$1:PM$1)&lt;=SUM($F$21:$F26))*1,"F"))</f>
        <v>w</v>
      </c>
      <c r="PN26" s="65" t="str">
        <f ca="1">IF(WEEKDAY(PN$6,2)&gt;5,"w",IF(ISERROR(VLOOKUP(PN$6,fériés,1,FALSE)),(SUM($H$1:PN$1)&gt;SUM($F$21:$F25))*(SUM($H$1:PN$1)&lt;=SUM($F$21:$F26))*1,"F"))</f>
        <v>w</v>
      </c>
      <c r="PO26" s="65" t="str">
        <f ca="1">IF(WEEKDAY(PO$6,2)&gt;5,"w",IF(ISERROR(VLOOKUP(PO$6,fériés,1,FALSE)),(SUM($H$1:PO$1)&gt;SUM($F$21:$F25))*(SUM($H$1:PO$1)&lt;=SUM($F$21:$F26))*1,"F"))</f>
        <v>w</v>
      </c>
      <c r="PP26" s="65" t="str">
        <f ca="1">IF(WEEKDAY(PP$6,2)&gt;5,"w",IF(ISERROR(VLOOKUP(PP$6,fériés,1,FALSE)),(SUM($H$1:PP$1)&gt;SUM($F$21:$F25))*(SUM($H$1:PP$1)&lt;=SUM($F$21:$F26))*1,"F"))</f>
        <v>w</v>
      </c>
      <c r="PQ26" s="65" t="str">
        <f ca="1">IF(WEEKDAY(PQ$6,2)&gt;5,"w",IF(ISERROR(VLOOKUP(PQ$6,fériés,1,FALSE)),(SUM($H$1:PQ$1)&gt;SUM($F$21:$F25))*(SUM($H$1:PQ$1)&lt;=SUM($F$21:$F26))*1,"F"))</f>
        <v>w</v>
      </c>
      <c r="PR26" s="65" t="str">
        <f ca="1">IF(WEEKDAY(PR$6,2)&gt;5,"w",IF(ISERROR(VLOOKUP(PR$6,fériés,1,FALSE)),(SUM($H$1:PR$1)&gt;SUM($F$21:$F25))*(SUM($H$1:PR$1)&lt;=SUM($F$21:$F26))*1,"F"))</f>
        <v>w</v>
      </c>
      <c r="PS26" s="65" t="str">
        <f ca="1">IF(WEEKDAY(PS$6,2)&gt;5,"w",IF(ISERROR(VLOOKUP(PS$6,fériés,1,FALSE)),(SUM($H$1:PS$1)&gt;SUM($F$21:$F25))*(SUM($H$1:PS$1)&lt;=SUM($F$21:$F26))*1,"F"))</f>
        <v>w</v>
      </c>
      <c r="PT26" s="65">
        <f ca="1">IF(WEEKDAY(PT$6,2)&gt;5,"w",IF(ISERROR(VLOOKUP(PT$6,fériés,1,FALSE)),(SUM($H$1:PT$1)&gt;SUM($F$21:$F25))*(SUM($H$1:PT$1)&lt;=SUM($F$21:$F26))*1,"F"))</f>
        <v>0</v>
      </c>
      <c r="PU26" s="65">
        <f ca="1">IF(WEEKDAY(PU$6,2)&gt;5,"w",IF(ISERROR(VLOOKUP(PU$6,fériés,1,FALSE)),(SUM($H$1:PU$1)&gt;SUM($F$21:$F25))*(SUM($H$1:PU$1)&lt;=SUM($F$21:$F26))*1,"F"))</f>
        <v>0</v>
      </c>
      <c r="PV26" s="65">
        <f ca="1">IF(WEEKDAY(PV$6,2)&gt;5,"w",IF(ISERROR(VLOOKUP(PV$6,fériés,1,FALSE)),(SUM($H$1:PV$1)&gt;SUM($F$21:$F25))*(SUM($H$1:PV$1)&lt;=SUM($F$21:$F26))*1,"F"))</f>
        <v>0</v>
      </c>
      <c r="PW26" s="65">
        <f ca="1">IF(WEEKDAY(PW$6,2)&gt;5,"w",IF(ISERROR(VLOOKUP(PW$6,fériés,1,FALSE)),(SUM($H$1:PW$1)&gt;SUM($F$21:$F25))*(SUM($H$1:PW$1)&lt;=SUM($F$21:$F26))*1,"F"))</f>
        <v>0</v>
      </c>
      <c r="PX26" s="65">
        <f ca="1">IF(WEEKDAY(PX$6,2)&gt;5,"w",IF(ISERROR(VLOOKUP(PX$6,fériés,1,FALSE)),(SUM($H$1:PX$1)&gt;SUM($F$21:$F25))*(SUM($H$1:PX$1)&lt;=SUM($F$21:$F26))*1,"F"))</f>
        <v>0</v>
      </c>
      <c r="PY26" s="65">
        <f ca="1">IF(WEEKDAY(PY$6,2)&gt;5,"w",IF(ISERROR(VLOOKUP(PY$6,fériés,1,FALSE)),(SUM($H$1:PY$1)&gt;SUM($F$21:$F25))*(SUM($H$1:PY$1)&lt;=SUM($F$21:$F26))*1,"F"))</f>
        <v>0</v>
      </c>
      <c r="PZ26" s="65">
        <f ca="1">IF(WEEKDAY(PZ$6,2)&gt;5,"w",IF(ISERROR(VLOOKUP(PZ$6,fériés,1,FALSE)),(SUM($H$1:PZ$1)&gt;SUM($F$21:$F25))*(SUM($H$1:PZ$1)&lt;=SUM($F$21:$F26))*1,"F"))</f>
        <v>0</v>
      </c>
      <c r="QA26" s="65">
        <f ca="1">IF(WEEKDAY(QA$6,2)&gt;5,"w",IF(ISERROR(VLOOKUP(QA$6,fériés,1,FALSE)),(SUM($H$1:QA$1)&gt;SUM($F$21:$F25))*(SUM($H$1:QA$1)&lt;=SUM($F$21:$F26))*1,"F"))</f>
        <v>0</v>
      </c>
      <c r="QB26" s="65">
        <f ca="1">IF(WEEKDAY(QB$6,2)&gt;5,"w",IF(ISERROR(VLOOKUP(QB$6,fériés,1,FALSE)),(SUM($H$1:QB$1)&gt;SUM($F$21:$F25))*(SUM($H$1:QB$1)&lt;=SUM($F$21:$F26))*1,"F"))</f>
        <v>0</v>
      </c>
      <c r="QC26" s="65">
        <f ca="1">IF(WEEKDAY(QC$6,2)&gt;5,"w",IF(ISERROR(VLOOKUP(QC$6,fériés,1,FALSE)),(SUM($H$1:QC$1)&gt;SUM($F$21:$F25))*(SUM($H$1:QC$1)&lt;=SUM($F$21:$F26))*1,"F"))</f>
        <v>0</v>
      </c>
      <c r="QD26" s="65">
        <f ca="1">IF(WEEKDAY(QD$6,2)&gt;5,"w",IF(ISERROR(VLOOKUP(QD$6,fériés,1,FALSE)),(SUM($H$1:QD$1)&gt;SUM($F$21:$F25))*(SUM($H$1:QD$1)&lt;=SUM($F$21:$F26))*1,"F"))</f>
        <v>0</v>
      </c>
      <c r="QE26" s="65">
        <f ca="1">IF(WEEKDAY(QE$6,2)&gt;5,"w",IF(ISERROR(VLOOKUP(QE$6,fériés,1,FALSE)),(SUM($H$1:QE$1)&gt;SUM($F$21:$F25))*(SUM($H$1:QE$1)&lt;=SUM($F$21:$F26))*1,"F"))</f>
        <v>0</v>
      </c>
      <c r="QF26" s="65">
        <f ca="1">IF(WEEKDAY(QF$6,2)&gt;5,"w",IF(ISERROR(VLOOKUP(QF$6,fériés,1,FALSE)),(SUM($H$1:QF$1)&gt;SUM($F$21:$F25))*(SUM($H$1:QF$1)&lt;=SUM($F$21:$F26))*1,"F"))</f>
        <v>0</v>
      </c>
      <c r="QG26" s="65">
        <f ca="1">IF(WEEKDAY(QG$6,2)&gt;5,"w",IF(ISERROR(VLOOKUP(QG$6,fériés,1,FALSE)),(SUM($H$1:QG$1)&gt;SUM($F$21:$F25))*(SUM($H$1:QG$1)&lt;=SUM($F$21:$F26))*1,"F"))</f>
        <v>0</v>
      </c>
      <c r="QH26" s="65">
        <f ca="1">IF(WEEKDAY(QH$6,2)&gt;5,"w",IF(ISERROR(VLOOKUP(QH$6,fériés,1,FALSE)),(SUM($H$1:QH$1)&gt;SUM($F$21:$F25))*(SUM($H$1:QH$1)&lt;=SUM($F$21:$F26))*1,"F"))</f>
        <v>0</v>
      </c>
      <c r="QI26" s="65">
        <f ca="1">IF(WEEKDAY(QI$6,2)&gt;5,"w",IF(ISERROR(VLOOKUP(QI$6,fériés,1,FALSE)),(SUM($H$1:QI$1)&gt;SUM($F$21:$F25))*(SUM($H$1:QI$1)&lt;=SUM($F$21:$F26))*1,"F"))</f>
        <v>0</v>
      </c>
      <c r="QJ26" s="65">
        <f ca="1">IF(WEEKDAY(QJ$6,2)&gt;5,"w",IF(ISERROR(VLOOKUP(QJ$6,fériés,1,FALSE)),(SUM($H$1:QJ$1)&gt;SUM($F$21:$F25))*(SUM($H$1:QJ$1)&lt;=SUM($F$21:$F26))*1,"F"))</f>
        <v>0</v>
      </c>
      <c r="QK26" s="65">
        <f ca="1">IF(WEEKDAY(QK$6,2)&gt;5,"w",IF(ISERROR(VLOOKUP(QK$6,fériés,1,FALSE)),(SUM($H$1:QK$1)&gt;SUM($F$21:$F25))*(SUM($H$1:QK$1)&lt;=SUM($F$21:$F26))*1,"F"))</f>
        <v>0</v>
      </c>
      <c r="QL26" s="65">
        <f ca="1">IF(WEEKDAY(QL$6,2)&gt;5,"w",IF(ISERROR(VLOOKUP(QL$6,fériés,1,FALSE)),(SUM($H$1:QL$1)&gt;SUM($F$21:$F25))*(SUM($H$1:QL$1)&lt;=SUM($F$21:$F26))*1,"F"))</f>
        <v>0</v>
      </c>
      <c r="QM26" s="65">
        <f ca="1">IF(WEEKDAY(QM$6,2)&gt;5,"w",IF(ISERROR(VLOOKUP(QM$6,fériés,1,FALSE)),(SUM($H$1:QM$1)&gt;SUM($F$21:$F25))*(SUM($H$1:QM$1)&lt;=SUM($F$21:$F26))*1,"F"))</f>
        <v>0</v>
      </c>
      <c r="QN26" s="65">
        <f ca="1">IF(WEEKDAY(QN$6,2)&gt;5,"w",IF(ISERROR(VLOOKUP(QN$6,fériés,1,FALSE)),(SUM($H$1:QN$1)&gt;SUM($F$21:$F25))*(SUM($H$1:QN$1)&lt;=SUM($F$21:$F26))*1,"F"))</f>
        <v>0</v>
      </c>
      <c r="QO26" s="65">
        <f ca="1">IF(WEEKDAY(QO$6,2)&gt;5,"w",IF(ISERROR(VLOOKUP(QO$6,fériés,1,FALSE)),(SUM($H$1:QO$1)&gt;SUM($F$21:$F25))*(SUM($H$1:QO$1)&lt;=SUM($F$21:$F26))*1,"F"))</f>
        <v>0</v>
      </c>
      <c r="QP26" s="65">
        <f ca="1">IF(WEEKDAY(QP$6,2)&gt;5,"w",IF(ISERROR(VLOOKUP(QP$6,fériés,1,FALSE)),(SUM($H$1:QP$1)&gt;SUM($F$21:$F25))*(SUM($H$1:QP$1)&lt;=SUM($F$21:$F26))*1,"F"))</f>
        <v>0</v>
      </c>
      <c r="QQ26" s="65">
        <f ca="1">IF(WEEKDAY(QQ$6,2)&gt;5,"w",IF(ISERROR(VLOOKUP(QQ$6,fériés,1,FALSE)),(SUM($H$1:QQ$1)&gt;SUM($F$21:$F25))*(SUM($H$1:QQ$1)&lt;=SUM($F$21:$F26))*1,"F"))</f>
        <v>0</v>
      </c>
      <c r="QR26" s="65">
        <f ca="1">IF(WEEKDAY(QR$6,2)&gt;5,"w",IF(ISERROR(VLOOKUP(QR$6,fériés,1,FALSE)),(SUM($H$1:QR$1)&gt;SUM($F$21:$F25))*(SUM($H$1:QR$1)&lt;=SUM($F$21:$F26))*1,"F"))</f>
        <v>0</v>
      </c>
      <c r="QS26" s="65">
        <f ca="1">IF(WEEKDAY(QS$6,2)&gt;5,"w",IF(ISERROR(VLOOKUP(QS$6,fériés,1,FALSE)),(SUM($H$1:QS$1)&gt;SUM($F$21:$F25))*(SUM($H$1:QS$1)&lt;=SUM($F$21:$F26))*1,"F"))</f>
        <v>0</v>
      </c>
      <c r="QT26" s="65">
        <f ca="1">IF(WEEKDAY(QT$6,2)&gt;5,"w",IF(ISERROR(VLOOKUP(QT$6,fériés,1,FALSE)),(SUM($H$1:QT$1)&gt;SUM($F$21:$F25))*(SUM($H$1:QT$1)&lt;=SUM($F$21:$F26))*1,"F"))</f>
        <v>0</v>
      </c>
      <c r="QU26" s="65">
        <f ca="1">IF(WEEKDAY(QU$6,2)&gt;5,"w",IF(ISERROR(VLOOKUP(QU$6,fériés,1,FALSE)),(SUM($H$1:QU$1)&gt;SUM($F$21:$F25))*(SUM($H$1:QU$1)&lt;=SUM($F$21:$F26))*1,"F"))</f>
        <v>0</v>
      </c>
      <c r="QV26" s="65">
        <f ca="1">IF(WEEKDAY(QV$6,2)&gt;5,"w",IF(ISERROR(VLOOKUP(QV$6,fériés,1,FALSE)),(SUM($H$1:QV$1)&gt;SUM($F$21:$F25))*(SUM($H$1:QV$1)&lt;=SUM($F$21:$F26))*1,"F"))</f>
        <v>0</v>
      </c>
      <c r="QW26" s="65">
        <f ca="1">IF(WEEKDAY(QW$6,2)&gt;5,"w",IF(ISERROR(VLOOKUP(QW$6,fériés,1,FALSE)),(SUM($H$1:QW$1)&gt;SUM($F$21:$F25))*(SUM($H$1:QW$1)&lt;=SUM($F$21:$F26))*1,"F"))</f>
        <v>0</v>
      </c>
      <c r="QX26" s="65">
        <f ca="1">IF(WEEKDAY(QX$6,2)&gt;5,"w",IF(ISERROR(VLOOKUP(QX$6,fériés,1,FALSE)),(SUM($H$1:QX$1)&gt;SUM($F$21:$F25))*(SUM($H$1:QX$1)&lt;=SUM($F$21:$F26))*1,"F"))</f>
        <v>0</v>
      </c>
      <c r="QY26" s="65">
        <f ca="1">IF(WEEKDAY(QY$6,2)&gt;5,"w",IF(ISERROR(VLOOKUP(QY$6,fériés,1,FALSE)),(SUM($H$1:QY$1)&gt;SUM($F$21:$F25))*(SUM($H$1:QY$1)&lt;=SUM($F$21:$F26))*1,"F"))</f>
        <v>0</v>
      </c>
      <c r="QZ26" s="65">
        <f ca="1">IF(WEEKDAY(QZ$6,2)&gt;5,"w",IF(ISERROR(VLOOKUP(QZ$6,fériés,1,FALSE)),(SUM($H$1:QZ$1)&gt;SUM($F$21:$F25))*(SUM($H$1:QZ$1)&lt;=SUM($F$21:$F26))*1,"F"))</f>
        <v>0</v>
      </c>
      <c r="RA26" s="65">
        <f ca="1">IF(WEEKDAY(RA$6,2)&gt;5,"w",IF(ISERROR(VLOOKUP(RA$6,fériés,1,FALSE)),(SUM($H$1:RA$1)&gt;SUM($F$21:$F25))*(SUM($H$1:RA$1)&lt;=SUM($F$21:$F26))*1,"F"))</f>
        <v>0</v>
      </c>
      <c r="RB26" s="65">
        <f ca="1">IF(WEEKDAY(RB$6,2)&gt;5,"w",IF(ISERROR(VLOOKUP(RB$6,fériés,1,FALSE)),(SUM($H$1:RB$1)&gt;SUM($F$21:$F25))*(SUM($H$1:RB$1)&lt;=SUM($F$21:$F26))*1,"F"))</f>
        <v>0</v>
      </c>
      <c r="RC26" s="65">
        <f ca="1">IF(WEEKDAY(RC$6,2)&gt;5,"w",IF(ISERROR(VLOOKUP(RC$6,fériés,1,FALSE)),(SUM($H$1:RC$1)&gt;SUM($F$21:$F25))*(SUM($H$1:RC$1)&lt;=SUM($F$21:$F26))*1,"F"))</f>
        <v>0</v>
      </c>
      <c r="RD26" s="65">
        <f ca="1">IF(WEEKDAY(RD$6,2)&gt;5,"w",IF(ISERROR(VLOOKUP(RD$6,fériés,1,FALSE)),(SUM($H$1:RD$1)&gt;SUM($F$21:$F25))*(SUM($H$1:RD$1)&lt;=SUM($F$21:$F26))*1,"F"))</f>
        <v>0</v>
      </c>
      <c r="RE26" s="65">
        <f ca="1">IF(WEEKDAY(RE$6,2)&gt;5,"w",IF(ISERROR(VLOOKUP(RE$6,fériés,1,FALSE)),(SUM($H$1:RE$1)&gt;SUM($F$21:$F25))*(SUM($H$1:RE$1)&lt;=SUM($F$21:$F26))*1,"F"))</f>
        <v>0</v>
      </c>
      <c r="RF26" s="65">
        <f ca="1">IF(WEEKDAY(RF$6,2)&gt;5,"w",IF(ISERROR(VLOOKUP(RF$6,fériés,1,FALSE)),(SUM($H$1:RF$1)&gt;SUM($F$21:$F25))*(SUM($H$1:RF$1)&lt;=SUM($F$21:$F26))*1,"F"))</f>
        <v>0</v>
      </c>
      <c r="RG26" s="65">
        <f ca="1">IF(WEEKDAY(RG$6,2)&gt;5,"w",IF(ISERROR(VLOOKUP(RG$6,fériés,1,FALSE)),(SUM($H$1:RG$1)&gt;SUM($F$21:$F25))*(SUM($H$1:RG$1)&lt;=SUM($F$21:$F26))*1,"F"))</f>
        <v>0</v>
      </c>
      <c r="RH26" s="65">
        <f ca="1">IF(WEEKDAY(RH$6,2)&gt;5,"w",IF(ISERROR(VLOOKUP(RH$6,fériés,1,FALSE)),(SUM($H$1:RH$1)&gt;SUM($F$21:$F25))*(SUM($H$1:RH$1)&lt;=SUM($F$21:$F26))*1,"F"))</f>
        <v>0</v>
      </c>
      <c r="RI26" s="65">
        <f ca="1">IF(WEEKDAY(RI$6,2)&gt;5,"w",IF(ISERROR(VLOOKUP(RI$6,fériés,1,FALSE)),(SUM($H$1:RI$1)&gt;SUM($F$21:$F25))*(SUM($H$1:RI$1)&lt;=SUM($F$21:$F26))*1,"F"))</f>
        <v>0</v>
      </c>
      <c r="RJ26" s="65">
        <f ca="1">IF(WEEKDAY(RJ$6,2)&gt;5,"w",IF(ISERROR(VLOOKUP(RJ$6,fériés,1,FALSE)),(SUM($H$1:RJ$1)&gt;SUM($F$21:$F25))*(SUM($H$1:RJ$1)&lt;=SUM($F$21:$F26))*1,"F"))</f>
        <v>0</v>
      </c>
      <c r="RK26" s="65">
        <f ca="1">IF(WEEKDAY(RK$6,2)&gt;5,"w",IF(ISERROR(VLOOKUP(RK$6,fériés,1,FALSE)),(SUM($H$1:RK$1)&gt;SUM($F$21:$F25))*(SUM($H$1:RK$1)&lt;=SUM($F$21:$F26))*1,"F"))</f>
        <v>0</v>
      </c>
      <c r="RL26" s="65">
        <f ca="1">IF(WEEKDAY(RL$6,2)&gt;5,"w",IF(ISERROR(VLOOKUP(RL$6,fériés,1,FALSE)),(SUM($H$1:RL$1)&gt;SUM($F$21:$F25))*(SUM($H$1:RL$1)&lt;=SUM($F$21:$F26))*1,"F"))</f>
        <v>0</v>
      </c>
      <c r="RM26" s="65">
        <f ca="1">IF(WEEKDAY(RM$6,2)&gt;5,"w",IF(ISERROR(VLOOKUP(RM$6,fériés,1,FALSE)),(SUM($H$1:RM$1)&gt;SUM($F$21:$F25))*(SUM($H$1:RM$1)&lt;=SUM($F$21:$F26))*1,"F"))</f>
        <v>0</v>
      </c>
      <c r="RN26" s="65">
        <f ca="1">IF(WEEKDAY(RN$6,2)&gt;5,"w",IF(ISERROR(VLOOKUP(RN$6,fériés,1,FALSE)),(SUM($H$1:RN$1)&gt;SUM($F$21:$F25))*(SUM($H$1:RN$1)&lt;=SUM($F$21:$F26))*1,"F"))</f>
        <v>0</v>
      </c>
      <c r="RO26" s="65">
        <f ca="1">IF(WEEKDAY(RO$6,2)&gt;5,"w",IF(ISERROR(VLOOKUP(RO$6,fériés,1,FALSE)),(SUM($H$1:RO$1)&gt;SUM($F$21:$F25))*(SUM($H$1:RO$1)&lt;=SUM($F$21:$F26))*1,"F"))</f>
        <v>0</v>
      </c>
      <c r="RP26" s="65">
        <f ca="1">IF(WEEKDAY(RP$6,2)&gt;5,"w",IF(ISERROR(VLOOKUP(RP$6,fériés,1,FALSE)),(SUM($H$1:RP$1)&gt;SUM($F$21:$F25))*(SUM($H$1:RP$1)&lt;=SUM($F$21:$F26))*1,"F"))</f>
        <v>0</v>
      </c>
      <c r="RQ26" s="65">
        <f ca="1">IF(WEEKDAY(RQ$6,2)&gt;5,"w",IF(ISERROR(VLOOKUP(RQ$6,fériés,1,FALSE)),(SUM($H$1:RQ$1)&gt;SUM($F$21:$F25))*(SUM($H$1:RQ$1)&lt;=SUM($F$21:$F26))*1,"F"))</f>
        <v>0</v>
      </c>
      <c r="RR26" s="65" t="str">
        <f ca="1">IF(WEEKDAY(RR$6,2)&gt;5,"w",IF(ISERROR(VLOOKUP(RR$6,fériés,1,FALSE)),(SUM($H$1:RR$1)&gt;SUM($F$21:$F25))*(SUM($H$1:RR$1)&lt;=SUM($F$21:$F26))*1,"F"))</f>
        <v>w</v>
      </c>
      <c r="RS26" s="65" t="str">
        <f ca="1">IF(WEEKDAY(RS$6,2)&gt;5,"w",IF(ISERROR(VLOOKUP(RS$6,fériés,1,FALSE)),(SUM($H$1:RS$1)&gt;SUM($F$21:$F25))*(SUM($H$1:RS$1)&lt;=SUM($F$21:$F26))*1,"F"))</f>
        <v>w</v>
      </c>
      <c r="RT26" s="65" t="str">
        <f ca="1">IF(WEEKDAY(RT$6,2)&gt;5,"w",IF(ISERROR(VLOOKUP(RT$6,fériés,1,FALSE)),(SUM($H$1:RT$1)&gt;SUM($F$21:$F25))*(SUM($H$1:RT$1)&lt;=SUM($F$21:$F26))*1,"F"))</f>
        <v>w</v>
      </c>
      <c r="RU26" s="65" t="str">
        <f ca="1">IF(WEEKDAY(RU$6,2)&gt;5,"w",IF(ISERROR(VLOOKUP(RU$6,fériés,1,FALSE)),(SUM($H$1:RU$1)&gt;SUM($F$21:$F25))*(SUM($H$1:RU$1)&lt;=SUM($F$21:$F26))*1,"F"))</f>
        <v>w</v>
      </c>
      <c r="RV26" s="65" t="str">
        <f ca="1">IF(WEEKDAY(RV$6,2)&gt;5,"w",IF(ISERROR(VLOOKUP(RV$6,fériés,1,FALSE)),(SUM($H$1:RV$1)&gt;SUM($F$21:$F25))*(SUM($H$1:RV$1)&lt;=SUM($F$21:$F26))*1,"F"))</f>
        <v>w</v>
      </c>
      <c r="RW26" s="65" t="str">
        <f ca="1">IF(WEEKDAY(RW$6,2)&gt;5,"w",IF(ISERROR(VLOOKUP(RW$6,fériés,1,FALSE)),(SUM($H$1:RW$1)&gt;SUM($F$21:$F25))*(SUM($H$1:RW$1)&lt;=SUM($F$21:$F26))*1,"F"))</f>
        <v>w</v>
      </c>
      <c r="RX26" s="65" t="str">
        <f ca="1">IF(WEEKDAY(RX$6,2)&gt;5,"w",IF(ISERROR(VLOOKUP(RX$6,fériés,1,FALSE)),(SUM($H$1:RX$1)&gt;SUM($F$21:$F25))*(SUM($H$1:RX$1)&lt;=SUM($F$21:$F26))*1,"F"))</f>
        <v>w</v>
      </c>
      <c r="RY26" s="65" t="str">
        <f ca="1">IF(WEEKDAY(RY$6,2)&gt;5,"w",IF(ISERROR(VLOOKUP(RY$6,fériés,1,FALSE)),(SUM($H$1:RY$1)&gt;SUM($F$21:$F25))*(SUM($H$1:RY$1)&lt;=SUM($F$21:$F26))*1,"F"))</f>
        <v>w</v>
      </c>
      <c r="RZ26" s="65" t="str">
        <f ca="1">IF(WEEKDAY(RZ$6,2)&gt;5,"w",IF(ISERROR(VLOOKUP(RZ$6,fériés,1,FALSE)),(SUM($H$1:RZ$1)&gt;SUM($F$21:$F25))*(SUM($H$1:RZ$1)&lt;=SUM($F$21:$F26))*1,"F"))</f>
        <v>w</v>
      </c>
      <c r="SA26" s="65" t="str">
        <f ca="1">IF(WEEKDAY(SA$6,2)&gt;5,"w",IF(ISERROR(VLOOKUP(SA$6,fériés,1,FALSE)),(SUM($H$1:SA$1)&gt;SUM($F$21:$F25))*(SUM($H$1:SA$1)&lt;=SUM($F$21:$F26))*1,"F"))</f>
        <v>w</v>
      </c>
      <c r="SB26" s="65" t="str">
        <f ca="1">IF(WEEKDAY(SB$6,2)&gt;5,"w",IF(ISERROR(VLOOKUP(SB$6,fériés,1,FALSE)),(SUM($H$1:SB$1)&gt;SUM($F$21:$F25))*(SUM($H$1:SB$1)&lt;=SUM($F$21:$F26))*1,"F"))</f>
        <v>w</v>
      </c>
      <c r="SC26" s="65" t="str">
        <f ca="1">IF(WEEKDAY(SC$6,2)&gt;5,"w",IF(ISERROR(VLOOKUP(SC$6,fériés,1,FALSE)),(SUM($H$1:SC$1)&gt;SUM($F$21:$F25))*(SUM($H$1:SC$1)&lt;=SUM($F$21:$F26))*1,"F"))</f>
        <v>w</v>
      </c>
      <c r="SD26" s="65" t="str">
        <f ca="1">IF(WEEKDAY(SD$6,2)&gt;5,"w",IF(ISERROR(VLOOKUP(SD$6,fériés,1,FALSE)),(SUM($H$1:SD$1)&gt;SUM($F$21:$F25))*(SUM($H$1:SD$1)&lt;=SUM($F$21:$F26))*1,"F"))</f>
        <v>w</v>
      </c>
      <c r="SE26" s="65" t="str">
        <f ca="1">IF(WEEKDAY(SE$6,2)&gt;5,"w",IF(ISERROR(VLOOKUP(SE$6,fériés,1,FALSE)),(SUM($H$1:SE$1)&gt;SUM($F$21:$F25))*(SUM($H$1:SE$1)&lt;=SUM($F$21:$F26))*1,"F"))</f>
        <v>w</v>
      </c>
      <c r="SF26" s="65" t="str">
        <f ca="1">IF(WEEKDAY(SF$6,2)&gt;5,"w",IF(ISERROR(VLOOKUP(SF$6,fériés,1,FALSE)),(SUM($H$1:SF$1)&gt;SUM($F$21:$F25))*(SUM($H$1:SF$1)&lt;=SUM($F$21:$F26))*1,"F"))</f>
        <v>w</v>
      </c>
      <c r="SG26" s="83"/>
    </row>
    <row r="27" spans="1:501" ht="12" customHeight="1" x14ac:dyDescent="0.25">
      <c r="A27" s="80"/>
      <c r="B27" s="63" t="str">
        <f>IFERROR(VLOOKUP($A27,Base_données!$A$4:$AB$24,Base_données!$B$1,FALSE),"")</f>
        <v/>
      </c>
      <c r="C27" s="78" t="str">
        <f>IF(A27="","",Base_données!$N$3)</f>
        <v/>
      </c>
      <c r="D27" s="63" t="str">
        <f>IFERROR(VLOOKUP($A27,Base_données!$A$4:$AB$24,Base_données!$D$1,FALSE),"")</f>
        <v/>
      </c>
      <c r="E27" s="63" t="str">
        <f>IFERROR(VLOOKUP($A27,Base_données!$A$4:$AB$24,Base_données!$N$1,FALSE),"")</f>
        <v/>
      </c>
      <c r="F27" s="66" t="str">
        <f t="shared" si="84"/>
        <v/>
      </c>
      <c r="G27" s="62" t="str">
        <f>IFERROR(VLOOKUP($A27,Base_données!$A$4:$L$24,5,FALSE),"")</f>
        <v/>
      </c>
      <c r="H27" s="65">
        <f ca="1">IF(WEEKDAY(H$6,2)&gt;5,"w",IF(ISERROR(VLOOKUP(H$6,fériés,1,FALSE)),(SUM($H$1:H$1)&gt;SUM($F$21:$F26))*(SUM($H$1:H$1)&lt;=SUM($F$21:$F27))*1,"F"))</f>
        <v>0</v>
      </c>
      <c r="I27" s="65">
        <f ca="1">IF(WEEKDAY(I$6,2)&gt;5,"w",IF(ISERROR(VLOOKUP(I$6,fériés,1,FALSE)),(SUM($H$1:I$1)&gt;SUM($F$21:$F26))*(SUM($H$1:I$1)&lt;=SUM($F$21:$F27))*1,"F"))</f>
        <v>0</v>
      </c>
      <c r="J27" s="65">
        <f ca="1">IF(WEEKDAY(J$6,2)&gt;5,"w",IF(ISERROR(VLOOKUP(J$6,fériés,1,FALSE)),(SUM($H$1:J$1)&gt;SUM($F$21:$F26))*(SUM($H$1:J$1)&lt;=SUM($F$21:$F27))*1,"F"))</f>
        <v>0</v>
      </c>
      <c r="K27" s="65">
        <f ca="1">IF(WEEKDAY(K$6,2)&gt;5,"w",IF(ISERROR(VLOOKUP(K$6,fériés,1,FALSE)),(SUM($H$1:K$1)&gt;SUM($F$21:$F26))*(SUM($H$1:K$1)&lt;=SUM($F$21:$F27))*1,"F"))</f>
        <v>0</v>
      </c>
      <c r="L27" s="65">
        <f ca="1">IF(WEEKDAY(L$6,2)&gt;5,"w",IF(ISERROR(VLOOKUP(L$6,fériés,1,FALSE)),(SUM($H$1:L$1)&gt;SUM($F$21:$F26))*(SUM($H$1:L$1)&lt;=SUM($F$21:$F27))*1,"F"))</f>
        <v>0</v>
      </c>
      <c r="M27" s="65">
        <f ca="1">IF(WEEKDAY(M$6,2)&gt;5,"w",IF(ISERROR(VLOOKUP(M$6,fériés,1,FALSE)),(SUM($H$1:M$1)&gt;SUM($F$21:$F26))*(SUM($H$1:M$1)&lt;=SUM($F$21:$F27))*1,"F"))</f>
        <v>0</v>
      </c>
      <c r="N27" s="65">
        <f ca="1">IF(WEEKDAY(N$6,2)&gt;5,"w",IF(ISERROR(VLOOKUP(N$6,fériés,1,FALSE)),(SUM($H$1:N$1)&gt;SUM($F$21:$F26))*(SUM($H$1:N$1)&lt;=SUM($F$21:$F27))*1,"F"))</f>
        <v>0</v>
      </c>
      <c r="O27" s="65">
        <f ca="1">IF(WEEKDAY(O$6,2)&gt;5,"w",IF(ISERROR(VLOOKUP(O$6,fériés,1,FALSE)),(SUM($H$1:O$1)&gt;SUM($F$21:$F26))*(SUM($H$1:O$1)&lt;=SUM($F$21:$F27))*1,"F"))</f>
        <v>0</v>
      </c>
      <c r="P27" s="65">
        <f ca="1">IF(WEEKDAY(P$6,2)&gt;5,"w",IF(ISERROR(VLOOKUP(P$6,fériés,1,FALSE)),(SUM($H$1:P$1)&gt;SUM($F$21:$F26))*(SUM($H$1:P$1)&lt;=SUM($F$21:$F27))*1,"F"))</f>
        <v>0</v>
      </c>
      <c r="Q27" s="65">
        <f ca="1">IF(WEEKDAY(Q$6,2)&gt;5,"w",IF(ISERROR(VLOOKUP(Q$6,fériés,1,FALSE)),(SUM($H$1:Q$1)&gt;SUM($F$21:$F26))*(SUM($H$1:Q$1)&lt;=SUM($F$21:$F27))*1,"F"))</f>
        <v>0</v>
      </c>
      <c r="R27" s="65">
        <f ca="1">IF(WEEKDAY(R$6,2)&gt;5,"w",IF(ISERROR(VLOOKUP(R$6,fériés,1,FALSE)),(SUM($H$1:R$1)&gt;SUM($F$21:$F26))*(SUM($H$1:R$1)&lt;=SUM($F$21:$F27))*1,"F"))</f>
        <v>0</v>
      </c>
      <c r="S27" s="65">
        <f ca="1">IF(WEEKDAY(S$6,2)&gt;5,"w",IF(ISERROR(VLOOKUP(S$6,fériés,1,FALSE)),(SUM($H$1:S$1)&gt;SUM($F$21:$F26))*(SUM($H$1:S$1)&lt;=SUM($F$21:$F27))*1,"F"))</f>
        <v>0</v>
      </c>
      <c r="T27" s="65">
        <f ca="1">IF(WEEKDAY(T$6,2)&gt;5,"w",IF(ISERROR(VLOOKUP(T$6,fériés,1,FALSE)),(SUM($H$1:T$1)&gt;SUM($F$21:$F26))*(SUM($H$1:T$1)&lt;=SUM($F$21:$F27))*1,"F"))</f>
        <v>0</v>
      </c>
      <c r="U27" s="65">
        <f ca="1">IF(WEEKDAY(U$6,2)&gt;5,"w",IF(ISERROR(VLOOKUP(U$6,fériés,1,FALSE)),(SUM($H$1:U$1)&gt;SUM($F$21:$F26))*(SUM($H$1:U$1)&lt;=SUM($F$21:$F27))*1,"F"))</f>
        <v>0</v>
      </c>
      <c r="V27" s="65">
        <f ca="1">IF(WEEKDAY(V$6,2)&gt;5,"w",IF(ISERROR(VLOOKUP(V$6,fériés,1,FALSE)),(SUM($H$1:V$1)&gt;SUM($F$21:$F26))*(SUM($H$1:V$1)&lt;=SUM($F$21:$F27))*1,"F"))</f>
        <v>0</v>
      </c>
      <c r="W27" s="65">
        <f ca="1">IF(WEEKDAY(W$6,2)&gt;5,"w",IF(ISERROR(VLOOKUP(W$6,fériés,1,FALSE)),(SUM($H$1:W$1)&gt;SUM($F$21:$F26))*(SUM($H$1:W$1)&lt;=SUM($F$21:$F27))*1,"F"))</f>
        <v>0</v>
      </c>
      <c r="X27" s="65">
        <f ca="1">IF(WEEKDAY(X$6,2)&gt;5,"w",IF(ISERROR(VLOOKUP(X$6,fériés,1,FALSE)),(SUM($H$1:X$1)&gt;SUM($F$21:$F26))*(SUM($H$1:X$1)&lt;=SUM($F$21:$F27))*1,"F"))</f>
        <v>0</v>
      </c>
      <c r="Y27" s="65">
        <f ca="1">IF(WEEKDAY(Y$6,2)&gt;5,"w",IF(ISERROR(VLOOKUP(Y$6,fériés,1,FALSE)),(SUM($H$1:Y$1)&gt;SUM($F$21:$F26))*(SUM($H$1:Y$1)&lt;=SUM($F$21:$F27))*1,"F"))</f>
        <v>0</v>
      </c>
      <c r="Z27" s="65">
        <f ca="1">IF(WEEKDAY(Z$6,2)&gt;5,"w",IF(ISERROR(VLOOKUP(Z$6,fériés,1,FALSE)),(SUM($H$1:Z$1)&gt;SUM($F$21:$F26))*(SUM($H$1:Z$1)&lt;=SUM($F$21:$F27))*1,"F"))</f>
        <v>0</v>
      </c>
      <c r="AA27" s="65">
        <f ca="1">IF(WEEKDAY(AA$6,2)&gt;5,"w",IF(ISERROR(VLOOKUP(AA$6,fériés,1,FALSE)),(SUM($H$1:AA$1)&gt;SUM($F$21:$F26))*(SUM($H$1:AA$1)&lt;=SUM($F$21:$F27))*1,"F"))</f>
        <v>0</v>
      </c>
      <c r="AB27" s="65">
        <f ca="1">IF(WEEKDAY(AB$6,2)&gt;5,"w",IF(ISERROR(VLOOKUP(AB$6,fériés,1,FALSE)),(SUM($H$1:AB$1)&gt;SUM($F$21:$F26))*(SUM($H$1:AB$1)&lt;=SUM($F$21:$F27))*1,"F"))</f>
        <v>0</v>
      </c>
      <c r="AC27" s="65">
        <f ca="1">IF(WEEKDAY(AC$6,2)&gt;5,"w",IF(ISERROR(VLOOKUP(AC$6,fériés,1,FALSE)),(SUM($H$1:AC$1)&gt;SUM($F$21:$F26))*(SUM($H$1:AC$1)&lt;=SUM($F$21:$F27))*1,"F"))</f>
        <v>0</v>
      </c>
      <c r="AD27" s="65">
        <f ca="1">IF(WEEKDAY(AD$6,2)&gt;5,"w",IF(ISERROR(VLOOKUP(AD$6,fériés,1,FALSE)),(SUM($H$1:AD$1)&gt;SUM($F$21:$F26))*(SUM($H$1:AD$1)&lt;=SUM($F$21:$F27))*1,"F"))</f>
        <v>0</v>
      </c>
      <c r="AE27" s="65">
        <f ca="1">IF(WEEKDAY(AE$6,2)&gt;5,"w",IF(ISERROR(VLOOKUP(AE$6,fériés,1,FALSE)),(SUM($H$1:AE$1)&gt;SUM($F$21:$F26))*(SUM($H$1:AE$1)&lt;=SUM($F$21:$F27))*1,"F"))</f>
        <v>0</v>
      </c>
      <c r="AF27" s="65">
        <f ca="1">IF(WEEKDAY(AF$6,2)&gt;5,"w",IF(ISERROR(VLOOKUP(AF$6,fériés,1,FALSE)),(SUM($H$1:AF$1)&gt;SUM($F$21:$F26))*(SUM($H$1:AF$1)&lt;=SUM($F$21:$F27))*1,"F"))</f>
        <v>0</v>
      </c>
      <c r="AG27" s="65">
        <f ca="1">IF(WEEKDAY(AG$6,2)&gt;5,"w",IF(ISERROR(VLOOKUP(AG$6,fériés,1,FALSE)),(SUM($H$1:AG$1)&gt;SUM($F$21:$F26))*(SUM($H$1:AG$1)&lt;=SUM($F$21:$F27))*1,"F"))</f>
        <v>0</v>
      </c>
      <c r="AH27" s="65">
        <f ca="1">IF(WEEKDAY(AH$6,2)&gt;5,"w",IF(ISERROR(VLOOKUP(AH$6,fériés,1,FALSE)),(SUM($H$1:AH$1)&gt;SUM($F$21:$F26))*(SUM($H$1:AH$1)&lt;=SUM($F$21:$F27))*1,"F"))</f>
        <v>0</v>
      </c>
      <c r="AI27" s="65">
        <f ca="1">IF(WEEKDAY(AI$6,2)&gt;5,"w",IF(ISERROR(VLOOKUP(AI$6,fériés,1,FALSE)),(SUM($H$1:AI$1)&gt;SUM($F$21:$F26))*(SUM($H$1:AI$1)&lt;=SUM($F$21:$F27))*1,"F"))</f>
        <v>0</v>
      </c>
      <c r="AJ27" s="65">
        <f ca="1">IF(WEEKDAY(AJ$6,2)&gt;5,"w",IF(ISERROR(VLOOKUP(AJ$6,fériés,1,FALSE)),(SUM($H$1:AJ$1)&gt;SUM($F$21:$F26))*(SUM($H$1:AJ$1)&lt;=SUM($F$21:$F27))*1,"F"))</f>
        <v>0</v>
      </c>
      <c r="AK27" s="65">
        <f ca="1">IF(WEEKDAY(AK$6,2)&gt;5,"w",IF(ISERROR(VLOOKUP(AK$6,fériés,1,FALSE)),(SUM($H$1:AK$1)&gt;SUM($F$21:$F26))*(SUM($H$1:AK$1)&lt;=SUM($F$21:$F27))*1,"F"))</f>
        <v>0</v>
      </c>
      <c r="AL27" s="65">
        <f ca="1">IF(WEEKDAY(AL$6,2)&gt;5,"w",IF(ISERROR(VLOOKUP(AL$6,fériés,1,FALSE)),(SUM($H$1:AL$1)&gt;SUM($F$21:$F26))*(SUM($H$1:AL$1)&lt;=SUM($F$21:$F27))*1,"F"))</f>
        <v>0</v>
      </c>
      <c r="AM27" s="65">
        <f ca="1">IF(WEEKDAY(AM$6,2)&gt;5,"w",IF(ISERROR(VLOOKUP(AM$6,fériés,1,FALSE)),(SUM($H$1:AM$1)&gt;SUM($F$21:$F26))*(SUM($H$1:AM$1)&lt;=SUM($F$21:$F27))*1,"F"))</f>
        <v>0</v>
      </c>
      <c r="AN27" s="65">
        <f ca="1">IF(WEEKDAY(AN$6,2)&gt;5,"w",IF(ISERROR(VLOOKUP(AN$6,fériés,1,FALSE)),(SUM($H$1:AN$1)&gt;SUM($F$21:$F26))*(SUM($H$1:AN$1)&lt;=SUM($F$21:$F27))*1,"F"))</f>
        <v>0</v>
      </c>
      <c r="AO27" s="65">
        <f ca="1">IF(WEEKDAY(AO$6,2)&gt;5,"w",IF(ISERROR(VLOOKUP(AO$6,fériés,1,FALSE)),(SUM($H$1:AO$1)&gt;SUM($F$21:$F26))*(SUM($H$1:AO$1)&lt;=SUM($F$21:$F27))*1,"F"))</f>
        <v>0</v>
      </c>
      <c r="AP27" s="65">
        <f ca="1">IF(WEEKDAY(AP$6,2)&gt;5,"w",IF(ISERROR(VLOOKUP(AP$6,fériés,1,FALSE)),(SUM($H$1:AP$1)&gt;SUM($F$21:$F26))*(SUM($H$1:AP$1)&lt;=SUM($F$21:$F27))*1,"F"))</f>
        <v>0</v>
      </c>
      <c r="AQ27" s="65">
        <f ca="1">IF(WEEKDAY(AQ$6,2)&gt;5,"w",IF(ISERROR(VLOOKUP(AQ$6,fériés,1,FALSE)),(SUM($H$1:AQ$1)&gt;SUM($F$21:$F26))*(SUM($H$1:AQ$1)&lt;=SUM($F$21:$F27))*1,"F"))</f>
        <v>0</v>
      </c>
      <c r="AR27" s="65">
        <f ca="1">IF(WEEKDAY(AR$6,2)&gt;5,"w",IF(ISERROR(VLOOKUP(AR$6,fériés,1,FALSE)),(SUM($H$1:AR$1)&gt;SUM($F$21:$F26))*(SUM($H$1:AR$1)&lt;=SUM($F$21:$F27))*1,"F"))</f>
        <v>0</v>
      </c>
      <c r="AS27" s="65">
        <f ca="1">IF(WEEKDAY(AS$6,2)&gt;5,"w",IF(ISERROR(VLOOKUP(AS$6,fériés,1,FALSE)),(SUM($H$1:AS$1)&gt;SUM($F$21:$F26))*(SUM($H$1:AS$1)&lt;=SUM($F$21:$F27))*1,"F"))</f>
        <v>0</v>
      </c>
      <c r="AT27" s="65">
        <f ca="1">IF(WEEKDAY(AT$6,2)&gt;5,"w",IF(ISERROR(VLOOKUP(AT$6,fériés,1,FALSE)),(SUM($H$1:AT$1)&gt;SUM($F$21:$F26))*(SUM($H$1:AT$1)&lt;=SUM($F$21:$F27))*1,"F"))</f>
        <v>0</v>
      </c>
      <c r="AU27" s="65">
        <f ca="1">IF(WEEKDAY(AU$6,2)&gt;5,"w",IF(ISERROR(VLOOKUP(AU$6,fériés,1,FALSE)),(SUM($H$1:AU$1)&gt;SUM($F$21:$F26))*(SUM($H$1:AU$1)&lt;=SUM($F$21:$F27))*1,"F"))</f>
        <v>0</v>
      </c>
      <c r="AV27" s="65">
        <f ca="1">IF(WEEKDAY(AV$6,2)&gt;5,"w",IF(ISERROR(VLOOKUP(AV$6,fériés,1,FALSE)),(SUM($H$1:AV$1)&gt;SUM($F$21:$F26))*(SUM($H$1:AV$1)&lt;=SUM($F$21:$F27))*1,"F"))</f>
        <v>0</v>
      </c>
      <c r="AW27" s="65">
        <f ca="1">IF(WEEKDAY(AW$6,2)&gt;5,"w",IF(ISERROR(VLOOKUP(AW$6,fériés,1,FALSE)),(SUM($H$1:AW$1)&gt;SUM($F$21:$F26))*(SUM($H$1:AW$1)&lt;=SUM($F$21:$F27))*1,"F"))</f>
        <v>0</v>
      </c>
      <c r="AX27" s="65">
        <f ca="1">IF(WEEKDAY(AX$6,2)&gt;5,"w",IF(ISERROR(VLOOKUP(AX$6,fériés,1,FALSE)),(SUM($H$1:AX$1)&gt;SUM($F$21:$F26))*(SUM($H$1:AX$1)&lt;=SUM($F$21:$F27))*1,"F"))</f>
        <v>0</v>
      </c>
      <c r="AY27" s="65">
        <f ca="1">IF(WEEKDAY(AY$6,2)&gt;5,"w",IF(ISERROR(VLOOKUP(AY$6,fériés,1,FALSE)),(SUM($H$1:AY$1)&gt;SUM($F$21:$F26))*(SUM($H$1:AY$1)&lt;=SUM($F$21:$F27))*1,"F"))</f>
        <v>0</v>
      </c>
      <c r="AZ27" s="65">
        <f ca="1">IF(WEEKDAY(AZ$6,2)&gt;5,"w",IF(ISERROR(VLOOKUP(AZ$6,fériés,1,FALSE)),(SUM($H$1:AZ$1)&gt;SUM($F$21:$F26))*(SUM($H$1:AZ$1)&lt;=SUM($F$21:$F27))*1,"F"))</f>
        <v>0</v>
      </c>
      <c r="BA27" s="65">
        <f ca="1">IF(WEEKDAY(BA$6,2)&gt;5,"w",IF(ISERROR(VLOOKUP(BA$6,fériés,1,FALSE)),(SUM($H$1:BA$1)&gt;SUM($F$21:$F26))*(SUM($H$1:BA$1)&lt;=SUM($F$21:$F27))*1,"F"))</f>
        <v>0</v>
      </c>
      <c r="BB27" s="65">
        <f ca="1">IF(WEEKDAY(BB$6,2)&gt;5,"w",IF(ISERROR(VLOOKUP(BB$6,fériés,1,FALSE)),(SUM($H$1:BB$1)&gt;SUM($F$21:$F26))*(SUM($H$1:BB$1)&lt;=SUM($F$21:$F27))*1,"F"))</f>
        <v>0</v>
      </c>
      <c r="BC27" s="65">
        <f ca="1">IF(WEEKDAY(BC$6,2)&gt;5,"w",IF(ISERROR(VLOOKUP(BC$6,fériés,1,FALSE)),(SUM($H$1:BC$1)&gt;SUM($F$21:$F26))*(SUM($H$1:BC$1)&lt;=SUM($F$21:$F27))*1,"F"))</f>
        <v>0</v>
      </c>
      <c r="BD27" s="65">
        <f ca="1">IF(WEEKDAY(BD$6,2)&gt;5,"w",IF(ISERROR(VLOOKUP(BD$6,fériés,1,FALSE)),(SUM($H$1:BD$1)&gt;SUM($F$21:$F26))*(SUM($H$1:BD$1)&lt;=SUM($F$21:$F27))*1,"F"))</f>
        <v>0</v>
      </c>
      <c r="BE27" s="65">
        <f ca="1">IF(WEEKDAY(BE$6,2)&gt;5,"w",IF(ISERROR(VLOOKUP(BE$6,fériés,1,FALSE)),(SUM($H$1:BE$1)&gt;SUM($F$21:$F26))*(SUM($H$1:BE$1)&lt;=SUM($F$21:$F27))*1,"F"))</f>
        <v>0</v>
      </c>
      <c r="BF27" s="65">
        <f ca="1">IF(WEEKDAY(BF$6,2)&gt;5,"w",IF(ISERROR(VLOOKUP(BF$6,fériés,1,FALSE)),(SUM($H$1:BF$1)&gt;SUM($F$21:$F26))*(SUM($H$1:BF$1)&lt;=SUM($F$21:$F27))*1,"F"))</f>
        <v>0</v>
      </c>
      <c r="BG27" s="65">
        <f ca="1">IF(WEEKDAY(BG$6,2)&gt;5,"w",IF(ISERROR(VLOOKUP(BG$6,fériés,1,FALSE)),(SUM($H$1:BG$1)&gt;SUM($F$21:$F26))*(SUM($H$1:BG$1)&lt;=SUM($F$21:$F27))*1,"F"))</f>
        <v>0</v>
      </c>
      <c r="BH27" s="65">
        <f ca="1">IF(WEEKDAY(BH$6,2)&gt;5,"w",IF(ISERROR(VLOOKUP(BH$6,fériés,1,FALSE)),(SUM($H$1:BH$1)&gt;SUM($F$21:$F26))*(SUM($H$1:BH$1)&lt;=SUM($F$21:$F27))*1,"F"))</f>
        <v>0</v>
      </c>
      <c r="BI27" s="65">
        <f ca="1">IF(WEEKDAY(BI$6,2)&gt;5,"w",IF(ISERROR(VLOOKUP(BI$6,fériés,1,FALSE)),(SUM($H$1:BI$1)&gt;SUM($F$21:$F26))*(SUM($H$1:BI$1)&lt;=SUM($F$21:$F27))*1,"F"))</f>
        <v>0</v>
      </c>
      <c r="BJ27" s="65">
        <f ca="1">IF(WEEKDAY(BJ$6,2)&gt;5,"w",IF(ISERROR(VLOOKUP(BJ$6,fériés,1,FALSE)),(SUM($H$1:BJ$1)&gt;SUM($F$21:$F26))*(SUM($H$1:BJ$1)&lt;=SUM($F$21:$F27))*1,"F"))</f>
        <v>0</v>
      </c>
      <c r="BK27" s="65">
        <f ca="1">IF(WEEKDAY(BK$6,2)&gt;5,"w",IF(ISERROR(VLOOKUP(BK$6,fériés,1,FALSE)),(SUM($H$1:BK$1)&gt;SUM($F$21:$F26))*(SUM($H$1:BK$1)&lt;=SUM($F$21:$F27))*1,"F"))</f>
        <v>0</v>
      </c>
      <c r="BL27" s="65">
        <f ca="1">IF(WEEKDAY(BL$6,2)&gt;5,"w",IF(ISERROR(VLOOKUP(BL$6,fériés,1,FALSE)),(SUM($H$1:BL$1)&gt;SUM($F$21:$F26))*(SUM($H$1:BL$1)&lt;=SUM($F$21:$F27))*1,"F"))</f>
        <v>0</v>
      </c>
      <c r="BM27" s="65">
        <f ca="1">IF(WEEKDAY(BM$6,2)&gt;5,"w",IF(ISERROR(VLOOKUP(BM$6,fériés,1,FALSE)),(SUM($H$1:BM$1)&gt;SUM($F$21:$F26))*(SUM($H$1:BM$1)&lt;=SUM($F$21:$F27))*1,"F"))</f>
        <v>0</v>
      </c>
      <c r="BN27" s="65" t="str">
        <f ca="1">IF(WEEKDAY(BN$6,2)&gt;5,"w",IF(ISERROR(VLOOKUP(BN$6,fériés,1,FALSE)),(SUM($H$1:BN$1)&gt;SUM($F$21:$F26))*(SUM($H$1:BN$1)&lt;=SUM($F$21:$F27))*1,"F"))</f>
        <v>w</v>
      </c>
      <c r="BO27" s="65" t="str">
        <f ca="1">IF(WEEKDAY(BO$6,2)&gt;5,"w",IF(ISERROR(VLOOKUP(BO$6,fériés,1,FALSE)),(SUM($H$1:BO$1)&gt;SUM($F$21:$F26))*(SUM($H$1:BO$1)&lt;=SUM($F$21:$F27))*1,"F"))</f>
        <v>w</v>
      </c>
      <c r="BP27" s="65" t="str">
        <f ca="1">IF(WEEKDAY(BP$6,2)&gt;5,"w",IF(ISERROR(VLOOKUP(BP$6,fériés,1,FALSE)),(SUM($H$1:BP$1)&gt;SUM($F$21:$F26))*(SUM($H$1:BP$1)&lt;=SUM($F$21:$F27))*1,"F"))</f>
        <v>w</v>
      </c>
      <c r="BQ27" s="65" t="str">
        <f ca="1">IF(WEEKDAY(BQ$6,2)&gt;5,"w",IF(ISERROR(VLOOKUP(BQ$6,fériés,1,FALSE)),(SUM($H$1:BQ$1)&gt;SUM($F$21:$F26))*(SUM($H$1:BQ$1)&lt;=SUM($F$21:$F27))*1,"F"))</f>
        <v>w</v>
      </c>
      <c r="BR27" s="65" t="str">
        <f ca="1">IF(WEEKDAY(BR$6,2)&gt;5,"w",IF(ISERROR(VLOOKUP(BR$6,fériés,1,FALSE)),(SUM($H$1:BR$1)&gt;SUM($F$21:$F26))*(SUM($H$1:BR$1)&lt;=SUM($F$21:$F27))*1,"F"))</f>
        <v>w</v>
      </c>
      <c r="BS27" s="65" t="str">
        <f ca="1">IF(WEEKDAY(BS$6,2)&gt;5,"w",IF(ISERROR(VLOOKUP(BS$6,fériés,1,FALSE)),(SUM($H$1:BS$1)&gt;SUM($F$21:$F26))*(SUM($H$1:BS$1)&lt;=SUM($F$21:$F27))*1,"F"))</f>
        <v>w</v>
      </c>
      <c r="BT27" s="65" t="str">
        <f ca="1">IF(WEEKDAY(BT$6,2)&gt;5,"w",IF(ISERROR(VLOOKUP(BT$6,fériés,1,FALSE)),(SUM($H$1:BT$1)&gt;SUM($F$21:$F26))*(SUM($H$1:BT$1)&lt;=SUM($F$21:$F27))*1,"F"))</f>
        <v>w</v>
      </c>
      <c r="BU27" s="65" t="str">
        <f ca="1">IF(WEEKDAY(BU$6,2)&gt;5,"w",IF(ISERROR(VLOOKUP(BU$6,fériés,1,FALSE)),(SUM($H$1:BU$1)&gt;SUM($F$21:$F26))*(SUM($H$1:BU$1)&lt;=SUM($F$21:$F27))*1,"F"))</f>
        <v>w</v>
      </c>
      <c r="BV27" s="65" t="str">
        <f ca="1">IF(WEEKDAY(BV$6,2)&gt;5,"w",IF(ISERROR(VLOOKUP(BV$6,fériés,1,FALSE)),(SUM($H$1:BV$1)&gt;SUM($F$21:$F26))*(SUM($H$1:BV$1)&lt;=SUM($F$21:$F27))*1,"F"))</f>
        <v>w</v>
      </c>
      <c r="BW27" s="65" t="str">
        <f ca="1">IF(WEEKDAY(BW$6,2)&gt;5,"w",IF(ISERROR(VLOOKUP(BW$6,fériés,1,FALSE)),(SUM($H$1:BW$1)&gt;SUM($F$21:$F26))*(SUM($H$1:BW$1)&lt;=SUM($F$21:$F27))*1,"F"))</f>
        <v>w</v>
      </c>
      <c r="BX27" s="65" t="str">
        <f ca="1">IF(WEEKDAY(BX$6,2)&gt;5,"w",IF(ISERROR(VLOOKUP(BX$6,fériés,1,FALSE)),(SUM($H$1:BX$1)&gt;SUM($F$21:$F26))*(SUM($H$1:BX$1)&lt;=SUM($F$21:$F27))*1,"F"))</f>
        <v>w</v>
      </c>
      <c r="BY27" s="65" t="str">
        <f ca="1">IF(WEEKDAY(BY$6,2)&gt;5,"w",IF(ISERROR(VLOOKUP(BY$6,fériés,1,FALSE)),(SUM($H$1:BY$1)&gt;SUM($F$21:$F26))*(SUM($H$1:BY$1)&lt;=SUM($F$21:$F27))*1,"F"))</f>
        <v>w</v>
      </c>
      <c r="BZ27" s="65" t="str">
        <f ca="1">IF(WEEKDAY(BZ$6,2)&gt;5,"w",IF(ISERROR(VLOOKUP(BZ$6,fériés,1,FALSE)),(SUM($H$1:BZ$1)&gt;SUM($F$21:$F26))*(SUM($H$1:BZ$1)&lt;=SUM($F$21:$F27))*1,"F"))</f>
        <v>w</v>
      </c>
      <c r="CA27" s="65" t="str">
        <f ca="1">IF(WEEKDAY(CA$6,2)&gt;5,"w",IF(ISERROR(VLOOKUP(CA$6,fériés,1,FALSE)),(SUM($H$1:CA$1)&gt;SUM($F$21:$F26))*(SUM($H$1:CA$1)&lt;=SUM($F$21:$F27))*1,"F"))</f>
        <v>w</v>
      </c>
      <c r="CB27" s="65" t="str">
        <f ca="1">IF(WEEKDAY(CB$6,2)&gt;5,"w",IF(ISERROR(VLOOKUP(CB$6,fériés,1,FALSE)),(SUM($H$1:CB$1)&gt;SUM($F$21:$F26))*(SUM($H$1:CB$1)&lt;=SUM($F$21:$F27))*1,"F"))</f>
        <v>w</v>
      </c>
      <c r="CC27" s="65" t="str">
        <f ca="1">IF(WEEKDAY(CC$6,2)&gt;5,"w",IF(ISERROR(VLOOKUP(CC$6,fériés,1,FALSE)),(SUM($H$1:CC$1)&gt;SUM($F$21:$F26))*(SUM($H$1:CC$1)&lt;=SUM($F$21:$F27))*1,"F"))</f>
        <v>w</v>
      </c>
      <c r="CD27" s="65" t="str">
        <f ca="1">IF(WEEKDAY(CD$6,2)&gt;5,"w",IF(ISERROR(VLOOKUP(CD$6,fériés,1,FALSE)),(SUM($H$1:CD$1)&gt;SUM($F$21:$F26))*(SUM($H$1:CD$1)&lt;=SUM($F$21:$F27))*1,"F"))</f>
        <v>w</v>
      </c>
      <c r="CE27" s="65" t="str">
        <f ca="1">IF(WEEKDAY(CE$6,2)&gt;5,"w",IF(ISERROR(VLOOKUP(CE$6,fériés,1,FALSE)),(SUM($H$1:CE$1)&gt;SUM($F$21:$F26))*(SUM($H$1:CE$1)&lt;=SUM($F$21:$F27))*1,"F"))</f>
        <v>w</v>
      </c>
      <c r="CF27" s="65" t="str">
        <f ca="1">IF(WEEKDAY(CF$6,2)&gt;5,"w",IF(ISERROR(VLOOKUP(CF$6,fériés,1,FALSE)),(SUM($H$1:CF$1)&gt;SUM($F$21:$F26))*(SUM($H$1:CF$1)&lt;=SUM($F$21:$F27))*1,"F"))</f>
        <v>w</v>
      </c>
      <c r="CG27" s="65" t="str">
        <f ca="1">IF(WEEKDAY(CG$6,2)&gt;5,"w",IF(ISERROR(VLOOKUP(CG$6,fériés,1,FALSE)),(SUM($H$1:CG$1)&gt;SUM($F$21:$F26))*(SUM($H$1:CG$1)&lt;=SUM($F$21:$F27))*1,"F"))</f>
        <v>w</v>
      </c>
      <c r="CH27" s="65">
        <f ca="1">IF(WEEKDAY(CH$6,2)&gt;5,"w",IF(ISERROR(VLOOKUP(CH$6,fériés,1,FALSE)),(SUM($H$1:CH$1)&gt;SUM($F$21:$F26))*(SUM($H$1:CH$1)&lt;=SUM($F$21:$F27))*1,"F"))</f>
        <v>0</v>
      </c>
      <c r="CI27" s="65">
        <f ca="1">IF(WEEKDAY(CI$6,2)&gt;5,"w",IF(ISERROR(VLOOKUP(CI$6,fériés,1,FALSE)),(SUM($H$1:CI$1)&gt;SUM($F$21:$F26))*(SUM($H$1:CI$1)&lt;=SUM($F$21:$F27))*1,"F"))</f>
        <v>0</v>
      </c>
      <c r="CJ27" s="65">
        <f ca="1">IF(WEEKDAY(CJ$6,2)&gt;5,"w",IF(ISERROR(VLOOKUP(CJ$6,fériés,1,FALSE)),(SUM($H$1:CJ$1)&gt;SUM($F$21:$F26))*(SUM($H$1:CJ$1)&lt;=SUM($F$21:$F27))*1,"F"))</f>
        <v>0</v>
      </c>
      <c r="CK27" s="65">
        <f ca="1">IF(WEEKDAY(CK$6,2)&gt;5,"w",IF(ISERROR(VLOOKUP(CK$6,fériés,1,FALSE)),(SUM($H$1:CK$1)&gt;SUM($F$21:$F26))*(SUM($H$1:CK$1)&lt;=SUM($F$21:$F27))*1,"F"))</f>
        <v>0</v>
      </c>
      <c r="CL27" s="65">
        <f ca="1">IF(WEEKDAY(CL$6,2)&gt;5,"w",IF(ISERROR(VLOOKUP(CL$6,fériés,1,FALSE)),(SUM($H$1:CL$1)&gt;SUM($F$21:$F26))*(SUM($H$1:CL$1)&lt;=SUM($F$21:$F27))*1,"F"))</f>
        <v>0</v>
      </c>
      <c r="CM27" s="65">
        <f ca="1">IF(WEEKDAY(CM$6,2)&gt;5,"w",IF(ISERROR(VLOOKUP(CM$6,fériés,1,FALSE)),(SUM($H$1:CM$1)&gt;SUM($F$21:$F26))*(SUM($H$1:CM$1)&lt;=SUM($F$21:$F27))*1,"F"))</f>
        <v>0</v>
      </c>
      <c r="CN27" s="65">
        <f ca="1">IF(WEEKDAY(CN$6,2)&gt;5,"w",IF(ISERROR(VLOOKUP(CN$6,fériés,1,FALSE)),(SUM($H$1:CN$1)&gt;SUM($F$21:$F26))*(SUM($H$1:CN$1)&lt;=SUM($F$21:$F27))*1,"F"))</f>
        <v>0</v>
      </c>
      <c r="CO27" s="65">
        <f ca="1">IF(WEEKDAY(CO$6,2)&gt;5,"w",IF(ISERROR(VLOOKUP(CO$6,fériés,1,FALSE)),(SUM($H$1:CO$1)&gt;SUM($F$21:$F26))*(SUM($H$1:CO$1)&lt;=SUM($F$21:$F27))*1,"F"))</f>
        <v>0</v>
      </c>
      <c r="CP27" s="65">
        <f ca="1">IF(WEEKDAY(CP$6,2)&gt;5,"w",IF(ISERROR(VLOOKUP(CP$6,fériés,1,FALSE)),(SUM($H$1:CP$1)&gt;SUM($F$21:$F26))*(SUM($H$1:CP$1)&lt;=SUM($F$21:$F27))*1,"F"))</f>
        <v>0</v>
      </c>
      <c r="CQ27" s="65">
        <f ca="1">IF(WEEKDAY(CQ$6,2)&gt;5,"w",IF(ISERROR(VLOOKUP(CQ$6,fériés,1,FALSE)),(SUM($H$1:CQ$1)&gt;SUM($F$21:$F26))*(SUM($H$1:CQ$1)&lt;=SUM($F$21:$F27))*1,"F"))</f>
        <v>0</v>
      </c>
      <c r="CR27" s="65">
        <f ca="1">IF(WEEKDAY(CR$6,2)&gt;5,"w",IF(ISERROR(VLOOKUP(CR$6,fériés,1,FALSE)),(SUM($H$1:CR$1)&gt;SUM($F$21:$F26))*(SUM($H$1:CR$1)&lt;=SUM($F$21:$F27))*1,"F"))</f>
        <v>0</v>
      </c>
      <c r="CS27" s="65">
        <f ca="1">IF(WEEKDAY(CS$6,2)&gt;5,"w",IF(ISERROR(VLOOKUP(CS$6,fériés,1,FALSE)),(SUM($H$1:CS$1)&gt;SUM($F$21:$F26))*(SUM($H$1:CS$1)&lt;=SUM($F$21:$F27))*1,"F"))</f>
        <v>0</v>
      </c>
      <c r="CT27" s="65">
        <f ca="1">IF(WEEKDAY(CT$6,2)&gt;5,"w",IF(ISERROR(VLOOKUP(CT$6,fériés,1,FALSE)),(SUM($H$1:CT$1)&gt;SUM($F$21:$F26))*(SUM($H$1:CT$1)&lt;=SUM($F$21:$F27))*1,"F"))</f>
        <v>0</v>
      </c>
      <c r="CU27" s="65">
        <f ca="1">IF(WEEKDAY(CU$6,2)&gt;5,"w",IF(ISERROR(VLOOKUP(CU$6,fériés,1,FALSE)),(SUM($H$1:CU$1)&gt;SUM($F$21:$F26))*(SUM($H$1:CU$1)&lt;=SUM($F$21:$F27))*1,"F"))</f>
        <v>0</v>
      </c>
      <c r="CV27" s="65">
        <f ca="1">IF(WEEKDAY(CV$6,2)&gt;5,"w",IF(ISERROR(VLOOKUP(CV$6,fériés,1,FALSE)),(SUM($H$1:CV$1)&gt;SUM($F$21:$F26))*(SUM($H$1:CV$1)&lt;=SUM($F$21:$F27))*1,"F"))</f>
        <v>0</v>
      </c>
      <c r="CW27" s="65">
        <f ca="1">IF(WEEKDAY(CW$6,2)&gt;5,"w",IF(ISERROR(VLOOKUP(CW$6,fériés,1,FALSE)),(SUM($H$1:CW$1)&gt;SUM($F$21:$F26))*(SUM($H$1:CW$1)&lt;=SUM($F$21:$F27))*1,"F"))</f>
        <v>0</v>
      </c>
      <c r="CX27" s="65">
        <f ca="1">IF(WEEKDAY(CX$6,2)&gt;5,"w",IF(ISERROR(VLOOKUP(CX$6,fériés,1,FALSE)),(SUM($H$1:CX$1)&gt;SUM($F$21:$F26))*(SUM($H$1:CX$1)&lt;=SUM($F$21:$F27))*1,"F"))</f>
        <v>0</v>
      </c>
      <c r="CY27" s="65">
        <f ca="1">IF(WEEKDAY(CY$6,2)&gt;5,"w",IF(ISERROR(VLOOKUP(CY$6,fériés,1,FALSE)),(SUM($H$1:CY$1)&gt;SUM($F$21:$F26))*(SUM($H$1:CY$1)&lt;=SUM($F$21:$F27))*1,"F"))</f>
        <v>0</v>
      </c>
      <c r="CZ27" s="65">
        <f ca="1">IF(WEEKDAY(CZ$6,2)&gt;5,"w",IF(ISERROR(VLOOKUP(CZ$6,fériés,1,FALSE)),(SUM($H$1:CZ$1)&gt;SUM($F$21:$F26))*(SUM($H$1:CZ$1)&lt;=SUM($F$21:$F27))*1,"F"))</f>
        <v>0</v>
      </c>
      <c r="DA27" s="65">
        <f ca="1">IF(WEEKDAY(DA$6,2)&gt;5,"w",IF(ISERROR(VLOOKUP(DA$6,fériés,1,FALSE)),(SUM($H$1:DA$1)&gt;SUM($F$21:$F26))*(SUM($H$1:DA$1)&lt;=SUM($F$21:$F27))*1,"F"))</f>
        <v>0</v>
      </c>
      <c r="DB27" s="65">
        <f ca="1">IF(WEEKDAY(DB$6,2)&gt;5,"w",IF(ISERROR(VLOOKUP(DB$6,fériés,1,FALSE)),(SUM($H$1:DB$1)&gt;SUM($F$21:$F26))*(SUM($H$1:DB$1)&lt;=SUM($F$21:$F27))*1,"F"))</f>
        <v>0</v>
      </c>
      <c r="DC27" s="65">
        <f ca="1">IF(WEEKDAY(DC$6,2)&gt;5,"w",IF(ISERROR(VLOOKUP(DC$6,fériés,1,FALSE)),(SUM($H$1:DC$1)&gt;SUM($F$21:$F26))*(SUM($H$1:DC$1)&lt;=SUM($F$21:$F27))*1,"F"))</f>
        <v>0</v>
      </c>
      <c r="DD27" s="65">
        <f ca="1">IF(WEEKDAY(DD$6,2)&gt;5,"w",IF(ISERROR(VLOOKUP(DD$6,fériés,1,FALSE)),(SUM($H$1:DD$1)&gt;SUM($F$21:$F26))*(SUM($H$1:DD$1)&lt;=SUM($F$21:$F27))*1,"F"))</f>
        <v>0</v>
      </c>
      <c r="DE27" s="65">
        <f ca="1">IF(WEEKDAY(DE$6,2)&gt;5,"w",IF(ISERROR(VLOOKUP(DE$6,fériés,1,FALSE)),(SUM($H$1:DE$1)&gt;SUM($F$21:$F26))*(SUM($H$1:DE$1)&lt;=SUM($F$21:$F27))*1,"F"))</f>
        <v>0</v>
      </c>
      <c r="DF27" s="65">
        <f ca="1">IF(WEEKDAY(DF$6,2)&gt;5,"w",IF(ISERROR(VLOOKUP(DF$6,fériés,1,FALSE)),(SUM($H$1:DF$1)&gt;SUM($F$21:$F26))*(SUM($H$1:DF$1)&lt;=SUM($F$21:$F27))*1,"F"))</f>
        <v>0</v>
      </c>
      <c r="DG27" s="65">
        <f ca="1">IF(WEEKDAY(DG$6,2)&gt;5,"w",IF(ISERROR(VLOOKUP(DG$6,fériés,1,FALSE)),(SUM($H$1:DG$1)&gt;SUM($F$21:$F26))*(SUM($H$1:DG$1)&lt;=SUM($F$21:$F27))*1,"F"))</f>
        <v>0</v>
      </c>
      <c r="DH27" s="65">
        <f ca="1">IF(WEEKDAY(DH$6,2)&gt;5,"w",IF(ISERROR(VLOOKUP(DH$6,fériés,1,FALSE)),(SUM($H$1:DH$1)&gt;SUM($F$21:$F26))*(SUM($H$1:DH$1)&lt;=SUM($F$21:$F27))*1,"F"))</f>
        <v>0</v>
      </c>
      <c r="DI27" s="65">
        <f ca="1">IF(WEEKDAY(DI$6,2)&gt;5,"w",IF(ISERROR(VLOOKUP(DI$6,fériés,1,FALSE)),(SUM($H$1:DI$1)&gt;SUM($F$21:$F26))*(SUM($H$1:DI$1)&lt;=SUM($F$21:$F27))*1,"F"))</f>
        <v>0</v>
      </c>
      <c r="DJ27" s="65">
        <f ca="1">IF(WEEKDAY(DJ$6,2)&gt;5,"w",IF(ISERROR(VLOOKUP(DJ$6,fériés,1,FALSE)),(SUM($H$1:DJ$1)&gt;SUM($F$21:$F26))*(SUM($H$1:DJ$1)&lt;=SUM($F$21:$F27))*1,"F"))</f>
        <v>0</v>
      </c>
      <c r="DK27" s="65">
        <f ca="1">IF(WEEKDAY(DK$6,2)&gt;5,"w",IF(ISERROR(VLOOKUP(DK$6,fériés,1,FALSE)),(SUM($H$1:DK$1)&gt;SUM($F$21:$F26))*(SUM($H$1:DK$1)&lt;=SUM($F$21:$F27))*1,"F"))</f>
        <v>0</v>
      </c>
      <c r="DL27" s="65">
        <f ca="1">IF(WEEKDAY(DL$6,2)&gt;5,"w",IF(ISERROR(VLOOKUP(DL$6,fériés,1,FALSE)),(SUM($H$1:DL$1)&gt;SUM($F$21:$F26))*(SUM($H$1:DL$1)&lt;=SUM($F$21:$F27))*1,"F"))</f>
        <v>0</v>
      </c>
      <c r="DM27" s="65">
        <f ca="1">IF(WEEKDAY(DM$6,2)&gt;5,"w",IF(ISERROR(VLOOKUP(DM$6,fériés,1,FALSE)),(SUM($H$1:DM$1)&gt;SUM($F$21:$F26))*(SUM($H$1:DM$1)&lt;=SUM($F$21:$F27))*1,"F"))</f>
        <v>0</v>
      </c>
      <c r="DN27" s="65">
        <f ca="1">IF(WEEKDAY(DN$6,2)&gt;5,"w",IF(ISERROR(VLOOKUP(DN$6,fériés,1,FALSE)),(SUM($H$1:DN$1)&gt;SUM($F$21:$F26))*(SUM($H$1:DN$1)&lt;=SUM($F$21:$F27))*1,"F"))</f>
        <v>0</v>
      </c>
      <c r="DO27" s="65">
        <f ca="1">IF(WEEKDAY(DO$6,2)&gt;5,"w",IF(ISERROR(VLOOKUP(DO$6,fériés,1,FALSE)),(SUM($H$1:DO$1)&gt;SUM($F$21:$F26))*(SUM($H$1:DO$1)&lt;=SUM($F$21:$F27))*1,"F"))</f>
        <v>0</v>
      </c>
      <c r="DP27" s="65">
        <f ca="1">IF(WEEKDAY(DP$6,2)&gt;5,"w",IF(ISERROR(VLOOKUP(DP$6,fériés,1,FALSE)),(SUM($H$1:DP$1)&gt;SUM($F$21:$F26))*(SUM($H$1:DP$1)&lt;=SUM($F$21:$F27))*1,"F"))</f>
        <v>0</v>
      </c>
      <c r="DQ27" s="65">
        <f ca="1">IF(WEEKDAY(DQ$6,2)&gt;5,"w",IF(ISERROR(VLOOKUP(DQ$6,fériés,1,FALSE)),(SUM($H$1:DQ$1)&gt;SUM($F$21:$F26))*(SUM($H$1:DQ$1)&lt;=SUM($F$21:$F27))*1,"F"))</f>
        <v>0</v>
      </c>
      <c r="DR27" s="65">
        <f ca="1">IF(WEEKDAY(DR$6,2)&gt;5,"w",IF(ISERROR(VLOOKUP(DR$6,fériés,1,FALSE)),(SUM($H$1:DR$1)&gt;SUM($F$21:$F26))*(SUM($H$1:DR$1)&lt;=SUM($F$21:$F27))*1,"F"))</f>
        <v>0</v>
      </c>
      <c r="DS27" s="65">
        <f ca="1">IF(WEEKDAY(DS$6,2)&gt;5,"w",IF(ISERROR(VLOOKUP(DS$6,fériés,1,FALSE)),(SUM($H$1:DS$1)&gt;SUM($F$21:$F26))*(SUM($H$1:DS$1)&lt;=SUM($F$21:$F27))*1,"F"))</f>
        <v>0</v>
      </c>
      <c r="DT27" s="65">
        <f ca="1">IF(WEEKDAY(DT$6,2)&gt;5,"w",IF(ISERROR(VLOOKUP(DT$6,fériés,1,FALSE)),(SUM($H$1:DT$1)&gt;SUM($F$21:$F26))*(SUM($H$1:DT$1)&lt;=SUM($F$21:$F27))*1,"F"))</f>
        <v>0</v>
      </c>
      <c r="DU27" s="65">
        <f ca="1">IF(WEEKDAY(DU$6,2)&gt;5,"w",IF(ISERROR(VLOOKUP(DU$6,fériés,1,FALSE)),(SUM($H$1:DU$1)&gt;SUM($F$21:$F26))*(SUM($H$1:DU$1)&lt;=SUM($F$21:$F27))*1,"F"))</f>
        <v>0</v>
      </c>
      <c r="DV27" s="65">
        <f ca="1">IF(WEEKDAY(DV$6,2)&gt;5,"w",IF(ISERROR(VLOOKUP(DV$6,fériés,1,FALSE)),(SUM($H$1:DV$1)&gt;SUM($F$21:$F26))*(SUM($H$1:DV$1)&lt;=SUM($F$21:$F27))*1,"F"))</f>
        <v>0</v>
      </c>
      <c r="DW27" s="65">
        <f ca="1">IF(WEEKDAY(DW$6,2)&gt;5,"w",IF(ISERROR(VLOOKUP(DW$6,fériés,1,FALSE)),(SUM($H$1:DW$1)&gt;SUM($F$21:$F26))*(SUM($H$1:DW$1)&lt;=SUM($F$21:$F27))*1,"F"))</f>
        <v>0</v>
      </c>
      <c r="DX27" s="65">
        <f ca="1">IF(WEEKDAY(DX$6,2)&gt;5,"w",IF(ISERROR(VLOOKUP(DX$6,fériés,1,FALSE)),(SUM($H$1:DX$1)&gt;SUM($F$21:$F26))*(SUM($H$1:DX$1)&lt;=SUM($F$21:$F27))*1,"F"))</f>
        <v>0</v>
      </c>
      <c r="DY27" s="65">
        <f ca="1">IF(WEEKDAY(DY$6,2)&gt;5,"w",IF(ISERROR(VLOOKUP(DY$6,fériés,1,FALSE)),(SUM($H$1:DY$1)&gt;SUM($F$21:$F26))*(SUM($H$1:DY$1)&lt;=SUM($F$21:$F27))*1,"F"))</f>
        <v>0</v>
      </c>
      <c r="DZ27" s="65">
        <f ca="1">IF(WEEKDAY(DZ$6,2)&gt;5,"w",IF(ISERROR(VLOOKUP(DZ$6,fériés,1,FALSE)),(SUM($H$1:DZ$1)&gt;SUM($F$21:$F26))*(SUM($H$1:DZ$1)&lt;=SUM($F$21:$F27))*1,"F"))</f>
        <v>0</v>
      </c>
      <c r="EA27" s="65">
        <f ca="1">IF(WEEKDAY(EA$6,2)&gt;5,"w",IF(ISERROR(VLOOKUP(EA$6,fériés,1,FALSE)),(SUM($H$1:EA$1)&gt;SUM($F$21:$F26))*(SUM($H$1:EA$1)&lt;=SUM($F$21:$F27))*1,"F"))</f>
        <v>0</v>
      </c>
      <c r="EB27" s="65">
        <f ca="1">IF(WEEKDAY(EB$6,2)&gt;5,"w",IF(ISERROR(VLOOKUP(EB$6,fériés,1,FALSE)),(SUM($H$1:EB$1)&gt;SUM($F$21:$F26))*(SUM($H$1:EB$1)&lt;=SUM($F$21:$F27))*1,"F"))</f>
        <v>0</v>
      </c>
      <c r="EC27" s="65">
        <f ca="1">IF(WEEKDAY(EC$6,2)&gt;5,"w",IF(ISERROR(VLOOKUP(EC$6,fériés,1,FALSE)),(SUM($H$1:EC$1)&gt;SUM($F$21:$F26))*(SUM($H$1:EC$1)&lt;=SUM($F$21:$F27))*1,"F"))</f>
        <v>0</v>
      </c>
      <c r="ED27" s="65">
        <f ca="1">IF(WEEKDAY(ED$6,2)&gt;5,"w",IF(ISERROR(VLOOKUP(ED$6,fériés,1,FALSE)),(SUM($H$1:ED$1)&gt;SUM($F$21:$F26))*(SUM($H$1:ED$1)&lt;=SUM($F$21:$F27))*1,"F"))</f>
        <v>0</v>
      </c>
      <c r="EE27" s="65">
        <f ca="1">IF(WEEKDAY(EE$6,2)&gt;5,"w",IF(ISERROR(VLOOKUP(EE$6,fériés,1,FALSE)),(SUM($H$1:EE$1)&gt;SUM($F$21:$F26))*(SUM($H$1:EE$1)&lt;=SUM($F$21:$F27))*1,"F"))</f>
        <v>0</v>
      </c>
      <c r="EF27" s="65" t="str">
        <f ca="1">IF(WEEKDAY(EF$6,2)&gt;5,"w",IF(ISERROR(VLOOKUP(EF$6,fériés,1,FALSE)),(SUM($H$1:EF$1)&gt;SUM($F$21:$F26))*(SUM($H$1:EF$1)&lt;=SUM($F$21:$F27))*1,"F"))</f>
        <v>w</v>
      </c>
      <c r="EG27" s="65" t="str">
        <f ca="1">IF(WEEKDAY(EG$6,2)&gt;5,"w",IF(ISERROR(VLOOKUP(EG$6,fériés,1,FALSE)),(SUM($H$1:EG$1)&gt;SUM($F$21:$F26))*(SUM($H$1:EG$1)&lt;=SUM($F$21:$F27))*1,"F"))</f>
        <v>w</v>
      </c>
      <c r="EH27" s="65" t="str">
        <f ca="1">IF(WEEKDAY(EH$6,2)&gt;5,"w",IF(ISERROR(VLOOKUP(EH$6,fériés,1,FALSE)),(SUM($H$1:EH$1)&gt;SUM($F$21:$F26))*(SUM($H$1:EH$1)&lt;=SUM($F$21:$F27))*1,"F"))</f>
        <v>w</v>
      </c>
      <c r="EI27" s="65" t="str">
        <f ca="1">IF(WEEKDAY(EI$6,2)&gt;5,"w",IF(ISERROR(VLOOKUP(EI$6,fériés,1,FALSE)),(SUM($H$1:EI$1)&gt;SUM($F$21:$F26))*(SUM($H$1:EI$1)&lt;=SUM($F$21:$F27))*1,"F"))</f>
        <v>w</v>
      </c>
      <c r="EJ27" s="65" t="str">
        <f ca="1">IF(WEEKDAY(EJ$6,2)&gt;5,"w",IF(ISERROR(VLOOKUP(EJ$6,fériés,1,FALSE)),(SUM($H$1:EJ$1)&gt;SUM($F$21:$F26))*(SUM($H$1:EJ$1)&lt;=SUM($F$21:$F27))*1,"F"))</f>
        <v>w</v>
      </c>
      <c r="EK27" s="65" t="str">
        <f ca="1">IF(WEEKDAY(EK$6,2)&gt;5,"w",IF(ISERROR(VLOOKUP(EK$6,fériés,1,FALSE)),(SUM($H$1:EK$1)&gt;SUM($F$21:$F26))*(SUM($H$1:EK$1)&lt;=SUM($F$21:$F27))*1,"F"))</f>
        <v>w</v>
      </c>
      <c r="EL27" s="65" t="str">
        <f ca="1">IF(WEEKDAY(EL$6,2)&gt;5,"w",IF(ISERROR(VLOOKUP(EL$6,fériés,1,FALSE)),(SUM($H$1:EL$1)&gt;SUM($F$21:$F26))*(SUM($H$1:EL$1)&lt;=SUM($F$21:$F27))*1,"F"))</f>
        <v>w</v>
      </c>
      <c r="EM27" s="65" t="str">
        <f ca="1">IF(WEEKDAY(EM$6,2)&gt;5,"w",IF(ISERROR(VLOOKUP(EM$6,fériés,1,FALSE)),(SUM($H$1:EM$1)&gt;SUM($F$21:$F26))*(SUM($H$1:EM$1)&lt;=SUM($F$21:$F27))*1,"F"))</f>
        <v>w</v>
      </c>
      <c r="EN27" s="65" t="str">
        <f ca="1">IF(WEEKDAY(EN$6,2)&gt;5,"w",IF(ISERROR(VLOOKUP(EN$6,fériés,1,FALSE)),(SUM($H$1:EN$1)&gt;SUM($F$21:$F26))*(SUM($H$1:EN$1)&lt;=SUM($F$21:$F27))*1,"F"))</f>
        <v>w</v>
      </c>
      <c r="EO27" s="65" t="str">
        <f ca="1">IF(WEEKDAY(EO$6,2)&gt;5,"w",IF(ISERROR(VLOOKUP(EO$6,fériés,1,FALSE)),(SUM($H$1:EO$1)&gt;SUM($F$21:$F26))*(SUM($H$1:EO$1)&lt;=SUM($F$21:$F27))*1,"F"))</f>
        <v>w</v>
      </c>
      <c r="EP27" s="65" t="str">
        <f ca="1">IF(WEEKDAY(EP$6,2)&gt;5,"w",IF(ISERROR(VLOOKUP(EP$6,fériés,1,FALSE)),(SUM($H$1:EP$1)&gt;SUM($F$21:$F26))*(SUM($H$1:EP$1)&lt;=SUM($F$21:$F27))*1,"F"))</f>
        <v>w</v>
      </c>
      <c r="EQ27" s="65" t="str">
        <f ca="1">IF(WEEKDAY(EQ$6,2)&gt;5,"w",IF(ISERROR(VLOOKUP(EQ$6,fériés,1,FALSE)),(SUM($H$1:EQ$1)&gt;SUM($F$21:$F26))*(SUM($H$1:EQ$1)&lt;=SUM($F$21:$F27))*1,"F"))</f>
        <v>w</v>
      </c>
      <c r="ER27" s="65" t="str">
        <f ca="1">IF(WEEKDAY(ER$6,2)&gt;5,"w",IF(ISERROR(VLOOKUP(ER$6,fériés,1,FALSE)),(SUM($H$1:ER$1)&gt;SUM($F$21:$F26))*(SUM($H$1:ER$1)&lt;=SUM($F$21:$F27))*1,"F"))</f>
        <v>w</v>
      </c>
      <c r="ES27" s="65" t="str">
        <f ca="1">IF(WEEKDAY(ES$6,2)&gt;5,"w",IF(ISERROR(VLOOKUP(ES$6,fériés,1,FALSE)),(SUM($H$1:ES$1)&gt;SUM($F$21:$F26))*(SUM($H$1:ES$1)&lt;=SUM($F$21:$F27))*1,"F"))</f>
        <v>w</v>
      </c>
      <c r="ET27" s="65" t="str">
        <f ca="1">IF(WEEKDAY(ET$6,2)&gt;5,"w",IF(ISERROR(VLOOKUP(ET$6,fériés,1,FALSE)),(SUM($H$1:ET$1)&gt;SUM($F$21:$F26))*(SUM($H$1:ET$1)&lt;=SUM($F$21:$F27))*1,"F"))</f>
        <v>w</v>
      </c>
      <c r="EU27" s="65" t="str">
        <f ca="1">IF(WEEKDAY(EU$6,2)&gt;5,"w",IF(ISERROR(VLOOKUP(EU$6,fériés,1,FALSE)),(SUM($H$1:EU$1)&gt;SUM($F$21:$F26))*(SUM($H$1:EU$1)&lt;=SUM($F$21:$F27))*1,"F"))</f>
        <v>w</v>
      </c>
      <c r="EV27" s="65" t="str">
        <f ca="1">IF(WEEKDAY(EV$6,2)&gt;5,"w",IF(ISERROR(VLOOKUP(EV$6,fériés,1,FALSE)),(SUM($H$1:EV$1)&gt;SUM($F$21:$F26))*(SUM($H$1:EV$1)&lt;=SUM($F$21:$F27))*1,"F"))</f>
        <v>w</v>
      </c>
      <c r="EW27" s="65" t="str">
        <f ca="1">IF(WEEKDAY(EW$6,2)&gt;5,"w",IF(ISERROR(VLOOKUP(EW$6,fériés,1,FALSE)),(SUM($H$1:EW$1)&gt;SUM($F$21:$F26))*(SUM($H$1:EW$1)&lt;=SUM($F$21:$F27))*1,"F"))</f>
        <v>w</v>
      </c>
      <c r="EX27" s="65" t="str">
        <f ca="1">IF(WEEKDAY(EX$6,2)&gt;5,"w",IF(ISERROR(VLOOKUP(EX$6,fériés,1,FALSE)),(SUM($H$1:EX$1)&gt;SUM($F$21:$F26))*(SUM($H$1:EX$1)&lt;=SUM($F$21:$F27))*1,"F"))</f>
        <v>w</v>
      </c>
      <c r="EY27" s="65" t="str">
        <f ca="1">IF(WEEKDAY(EY$6,2)&gt;5,"w",IF(ISERROR(VLOOKUP(EY$6,fériés,1,FALSE)),(SUM($H$1:EY$1)&gt;SUM($F$21:$F26))*(SUM($H$1:EY$1)&lt;=SUM($F$21:$F27))*1,"F"))</f>
        <v>w</v>
      </c>
      <c r="EZ27" s="65">
        <f ca="1">IF(WEEKDAY(EZ$6,2)&gt;5,"w",IF(ISERROR(VLOOKUP(EZ$6,fériés,1,FALSE)),(SUM($H$1:EZ$1)&gt;SUM($F$21:$F26))*(SUM($H$1:EZ$1)&lt;=SUM($F$21:$F27))*1,"F"))</f>
        <v>0</v>
      </c>
      <c r="FA27" s="65">
        <f ca="1">IF(WEEKDAY(FA$6,2)&gt;5,"w",IF(ISERROR(VLOOKUP(FA$6,fériés,1,FALSE)),(SUM($H$1:FA$1)&gt;SUM($F$21:$F26))*(SUM($H$1:FA$1)&lt;=SUM($F$21:$F27))*1,"F"))</f>
        <v>0</v>
      </c>
      <c r="FB27" s="65">
        <f ca="1">IF(WEEKDAY(FB$6,2)&gt;5,"w",IF(ISERROR(VLOOKUP(FB$6,fériés,1,FALSE)),(SUM($H$1:FB$1)&gt;SUM($F$21:$F26))*(SUM($H$1:FB$1)&lt;=SUM($F$21:$F27))*1,"F"))</f>
        <v>0</v>
      </c>
      <c r="FC27" s="65">
        <f ca="1">IF(WEEKDAY(FC$6,2)&gt;5,"w",IF(ISERROR(VLOOKUP(FC$6,fériés,1,FALSE)),(SUM($H$1:FC$1)&gt;SUM($F$21:$F26))*(SUM($H$1:FC$1)&lt;=SUM($F$21:$F27))*1,"F"))</f>
        <v>0</v>
      </c>
      <c r="FD27" s="65">
        <f ca="1">IF(WEEKDAY(FD$6,2)&gt;5,"w",IF(ISERROR(VLOOKUP(FD$6,fériés,1,FALSE)),(SUM($H$1:FD$1)&gt;SUM($F$21:$F26))*(SUM($H$1:FD$1)&lt;=SUM($F$21:$F27))*1,"F"))</f>
        <v>0</v>
      </c>
      <c r="FE27" s="65">
        <f ca="1">IF(WEEKDAY(FE$6,2)&gt;5,"w",IF(ISERROR(VLOOKUP(FE$6,fériés,1,FALSE)),(SUM($H$1:FE$1)&gt;SUM($F$21:$F26))*(SUM($H$1:FE$1)&lt;=SUM($F$21:$F27))*1,"F"))</f>
        <v>0</v>
      </c>
      <c r="FF27" s="65">
        <f ca="1">IF(WEEKDAY(FF$6,2)&gt;5,"w",IF(ISERROR(VLOOKUP(FF$6,fériés,1,FALSE)),(SUM($H$1:FF$1)&gt;SUM($F$21:$F26))*(SUM($H$1:FF$1)&lt;=SUM($F$21:$F27))*1,"F"))</f>
        <v>0</v>
      </c>
      <c r="FG27" s="65">
        <f ca="1">IF(WEEKDAY(FG$6,2)&gt;5,"w",IF(ISERROR(VLOOKUP(FG$6,fériés,1,FALSE)),(SUM($H$1:FG$1)&gt;SUM($F$21:$F26))*(SUM($H$1:FG$1)&lt;=SUM($F$21:$F27))*1,"F"))</f>
        <v>0</v>
      </c>
      <c r="FH27" s="65">
        <f ca="1">IF(WEEKDAY(FH$6,2)&gt;5,"w",IF(ISERROR(VLOOKUP(FH$6,fériés,1,FALSE)),(SUM($H$1:FH$1)&gt;SUM($F$21:$F26))*(SUM($H$1:FH$1)&lt;=SUM($F$21:$F27))*1,"F"))</f>
        <v>0</v>
      </c>
      <c r="FI27" s="65">
        <f ca="1">IF(WEEKDAY(FI$6,2)&gt;5,"w",IF(ISERROR(VLOOKUP(FI$6,fériés,1,FALSE)),(SUM($H$1:FI$1)&gt;SUM($F$21:$F26))*(SUM($H$1:FI$1)&lt;=SUM($F$21:$F27))*1,"F"))</f>
        <v>0</v>
      </c>
      <c r="FJ27" s="65">
        <f ca="1">IF(WEEKDAY(FJ$6,2)&gt;5,"w",IF(ISERROR(VLOOKUP(FJ$6,fériés,1,FALSE)),(SUM($H$1:FJ$1)&gt;SUM($F$21:$F26))*(SUM($H$1:FJ$1)&lt;=SUM($F$21:$F27))*1,"F"))</f>
        <v>0</v>
      </c>
      <c r="FK27" s="65">
        <f ca="1">IF(WEEKDAY(FK$6,2)&gt;5,"w",IF(ISERROR(VLOOKUP(FK$6,fériés,1,FALSE)),(SUM($H$1:FK$1)&gt;SUM($F$21:$F26))*(SUM($H$1:FK$1)&lt;=SUM($F$21:$F27))*1,"F"))</f>
        <v>0</v>
      </c>
      <c r="FL27" s="65">
        <f ca="1">IF(WEEKDAY(FL$6,2)&gt;5,"w",IF(ISERROR(VLOOKUP(FL$6,fériés,1,FALSE)),(SUM($H$1:FL$1)&gt;SUM($F$21:$F26))*(SUM($H$1:FL$1)&lt;=SUM($F$21:$F27))*1,"F"))</f>
        <v>0</v>
      </c>
      <c r="FM27" s="65">
        <f ca="1">IF(WEEKDAY(FM$6,2)&gt;5,"w",IF(ISERROR(VLOOKUP(FM$6,fériés,1,FALSE)),(SUM($H$1:FM$1)&gt;SUM($F$21:$F26))*(SUM($H$1:FM$1)&lt;=SUM($F$21:$F27))*1,"F"))</f>
        <v>0</v>
      </c>
      <c r="FN27" s="65">
        <f ca="1">IF(WEEKDAY(FN$6,2)&gt;5,"w",IF(ISERROR(VLOOKUP(FN$6,fériés,1,FALSE)),(SUM($H$1:FN$1)&gt;SUM($F$21:$F26))*(SUM($H$1:FN$1)&lt;=SUM($F$21:$F27))*1,"F"))</f>
        <v>0</v>
      </c>
      <c r="FO27" s="65">
        <f ca="1">IF(WEEKDAY(FO$6,2)&gt;5,"w",IF(ISERROR(VLOOKUP(FO$6,fériés,1,FALSE)),(SUM($H$1:FO$1)&gt;SUM($F$21:$F26))*(SUM($H$1:FO$1)&lt;=SUM($F$21:$F27))*1,"F"))</f>
        <v>0</v>
      </c>
      <c r="FP27" s="65">
        <f ca="1">IF(WEEKDAY(FP$6,2)&gt;5,"w",IF(ISERROR(VLOOKUP(FP$6,fériés,1,FALSE)),(SUM($H$1:FP$1)&gt;SUM($F$21:$F26))*(SUM($H$1:FP$1)&lt;=SUM($F$21:$F27))*1,"F"))</f>
        <v>0</v>
      </c>
      <c r="FQ27" s="65">
        <f ca="1">IF(WEEKDAY(FQ$6,2)&gt;5,"w",IF(ISERROR(VLOOKUP(FQ$6,fériés,1,FALSE)),(SUM($H$1:FQ$1)&gt;SUM($F$21:$F26))*(SUM($H$1:FQ$1)&lt;=SUM($F$21:$F27))*1,"F"))</f>
        <v>0</v>
      </c>
      <c r="FR27" s="65">
        <f ca="1">IF(WEEKDAY(FR$6,2)&gt;5,"w",IF(ISERROR(VLOOKUP(FR$6,fériés,1,FALSE)),(SUM($H$1:FR$1)&gt;SUM($F$21:$F26))*(SUM($H$1:FR$1)&lt;=SUM($F$21:$F27))*1,"F"))</f>
        <v>0</v>
      </c>
      <c r="FS27" s="65">
        <f ca="1">IF(WEEKDAY(FS$6,2)&gt;5,"w",IF(ISERROR(VLOOKUP(FS$6,fériés,1,FALSE)),(SUM($H$1:FS$1)&gt;SUM($F$21:$F26))*(SUM($H$1:FS$1)&lt;=SUM($F$21:$F27))*1,"F"))</f>
        <v>0</v>
      </c>
      <c r="FT27" s="65">
        <f ca="1">IF(WEEKDAY(FT$6,2)&gt;5,"w",IF(ISERROR(VLOOKUP(FT$6,fériés,1,FALSE)),(SUM($H$1:FT$1)&gt;SUM($F$21:$F26))*(SUM($H$1:FT$1)&lt;=SUM($F$21:$F27))*1,"F"))</f>
        <v>0</v>
      </c>
      <c r="FU27" s="65">
        <f ca="1">IF(WEEKDAY(FU$6,2)&gt;5,"w",IF(ISERROR(VLOOKUP(FU$6,fériés,1,FALSE)),(SUM($H$1:FU$1)&gt;SUM($F$21:$F26))*(SUM($H$1:FU$1)&lt;=SUM($F$21:$F27))*1,"F"))</f>
        <v>0</v>
      </c>
      <c r="FV27" s="65">
        <f ca="1">IF(WEEKDAY(FV$6,2)&gt;5,"w",IF(ISERROR(VLOOKUP(FV$6,fériés,1,FALSE)),(SUM($H$1:FV$1)&gt;SUM($F$21:$F26))*(SUM($H$1:FV$1)&lt;=SUM($F$21:$F27))*1,"F"))</f>
        <v>0</v>
      </c>
      <c r="FW27" s="65">
        <f ca="1">IF(WEEKDAY(FW$6,2)&gt;5,"w",IF(ISERROR(VLOOKUP(FW$6,fériés,1,FALSE)),(SUM($H$1:FW$1)&gt;SUM($F$21:$F26))*(SUM($H$1:FW$1)&lt;=SUM($F$21:$F27))*1,"F"))</f>
        <v>0</v>
      </c>
      <c r="FX27" s="65">
        <f ca="1">IF(WEEKDAY(FX$6,2)&gt;5,"w",IF(ISERROR(VLOOKUP(FX$6,fériés,1,FALSE)),(SUM($H$1:FX$1)&gt;SUM($F$21:$F26))*(SUM($H$1:FX$1)&lt;=SUM($F$21:$F27))*1,"F"))</f>
        <v>0</v>
      </c>
      <c r="FY27" s="65">
        <f ca="1">IF(WEEKDAY(FY$6,2)&gt;5,"w",IF(ISERROR(VLOOKUP(FY$6,fériés,1,FALSE)),(SUM($H$1:FY$1)&gt;SUM($F$21:$F26))*(SUM($H$1:FY$1)&lt;=SUM($F$21:$F27))*1,"F"))</f>
        <v>0</v>
      </c>
      <c r="FZ27" s="65">
        <f ca="1">IF(WEEKDAY(FZ$6,2)&gt;5,"w",IF(ISERROR(VLOOKUP(FZ$6,fériés,1,FALSE)),(SUM($H$1:FZ$1)&gt;SUM($F$21:$F26))*(SUM($H$1:FZ$1)&lt;=SUM($F$21:$F27))*1,"F"))</f>
        <v>0</v>
      </c>
      <c r="GA27" s="65">
        <f ca="1">IF(WEEKDAY(GA$6,2)&gt;5,"w",IF(ISERROR(VLOOKUP(GA$6,fériés,1,FALSE)),(SUM($H$1:GA$1)&gt;SUM($F$21:$F26))*(SUM($H$1:GA$1)&lt;=SUM($F$21:$F27))*1,"F"))</f>
        <v>0</v>
      </c>
      <c r="GB27" s="65">
        <f ca="1">IF(WEEKDAY(GB$6,2)&gt;5,"w",IF(ISERROR(VLOOKUP(GB$6,fériés,1,FALSE)),(SUM($H$1:GB$1)&gt;SUM($F$21:$F26))*(SUM($H$1:GB$1)&lt;=SUM($F$21:$F27))*1,"F"))</f>
        <v>0</v>
      </c>
      <c r="GC27" s="65">
        <f ca="1">IF(WEEKDAY(GC$6,2)&gt;5,"w",IF(ISERROR(VLOOKUP(GC$6,fériés,1,FALSE)),(SUM($H$1:GC$1)&gt;SUM($F$21:$F26))*(SUM($H$1:GC$1)&lt;=SUM($F$21:$F27))*1,"F"))</f>
        <v>0</v>
      </c>
      <c r="GD27" s="65">
        <f ca="1">IF(WEEKDAY(GD$6,2)&gt;5,"w",IF(ISERROR(VLOOKUP(GD$6,fériés,1,FALSE)),(SUM($H$1:GD$1)&gt;SUM($F$21:$F26))*(SUM($H$1:GD$1)&lt;=SUM($F$21:$F27))*1,"F"))</f>
        <v>0</v>
      </c>
      <c r="GE27" s="65">
        <f ca="1">IF(WEEKDAY(GE$6,2)&gt;5,"w",IF(ISERROR(VLOOKUP(GE$6,fériés,1,FALSE)),(SUM($H$1:GE$1)&gt;SUM($F$21:$F26))*(SUM($H$1:GE$1)&lt;=SUM($F$21:$F27))*1,"F"))</f>
        <v>0</v>
      </c>
      <c r="GF27" s="65">
        <f ca="1">IF(WEEKDAY(GF$6,2)&gt;5,"w",IF(ISERROR(VLOOKUP(GF$6,fériés,1,FALSE)),(SUM($H$1:GF$1)&gt;SUM($F$21:$F26))*(SUM($H$1:GF$1)&lt;=SUM($F$21:$F27))*1,"F"))</f>
        <v>0</v>
      </c>
      <c r="GG27" s="65">
        <f ca="1">IF(WEEKDAY(GG$6,2)&gt;5,"w",IF(ISERROR(VLOOKUP(GG$6,fériés,1,FALSE)),(SUM($H$1:GG$1)&gt;SUM($F$21:$F26))*(SUM($H$1:GG$1)&lt;=SUM($F$21:$F27))*1,"F"))</f>
        <v>0</v>
      </c>
      <c r="GH27" s="65">
        <f ca="1">IF(WEEKDAY(GH$6,2)&gt;5,"w",IF(ISERROR(VLOOKUP(GH$6,fériés,1,FALSE)),(SUM($H$1:GH$1)&gt;SUM($F$21:$F26))*(SUM($H$1:GH$1)&lt;=SUM($F$21:$F27))*1,"F"))</f>
        <v>0</v>
      </c>
      <c r="GI27" s="65">
        <f ca="1">IF(WEEKDAY(GI$6,2)&gt;5,"w",IF(ISERROR(VLOOKUP(GI$6,fériés,1,FALSE)),(SUM($H$1:GI$1)&gt;SUM($F$21:$F26))*(SUM($H$1:GI$1)&lt;=SUM($F$21:$F27))*1,"F"))</f>
        <v>0</v>
      </c>
      <c r="GJ27" s="65">
        <f ca="1">IF(WEEKDAY(GJ$6,2)&gt;5,"w",IF(ISERROR(VLOOKUP(GJ$6,fériés,1,FALSE)),(SUM($H$1:GJ$1)&gt;SUM($F$21:$F26))*(SUM($H$1:GJ$1)&lt;=SUM($F$21:$F27))*1,"F"))</f>
        <v>0</v>
      </c>
      <c r="GK27" s="65">
        <f ca="1">IF(WEEKDAY(GK$6,2)&gt;5,"w",IF(ISERROR(VLOOKUP(GK$6,fériés,1,FALSE)),(SUM($H$1:GK$1)&gt;SUM($F$21:$F26))*(SUM($H$1:GK$1)&lt;=SUM($F$21:$F27))*1,"F"))</f>
        <v>0</v>
      </c>
      <c r="GL27" s="65">
        <f ca="1">IF(WEEKDAY(GL$6,2)&gt;5,"w",IF(ISERROR(VLOOKUP(GL$6,fériés,1,FALSE)),(SUM($H$1:GL$1)&gt;SUM($F$21:$F26))*(SUM($H$1:GL$1)&lt;=SUM($F$21:$F27))*1,"F"))</f>
        <v>0</v>
      </c>
      <c r="GM27" s="65">
        <f ca="1">IF(WEEKDAY(GM$6,2)&gt;5,"w",IF(ISERROR(VLOOKUP(GM$6,fériés,1,FALSE)),(SUM($H$1:GM$1)&gt;SUM($F$21:$F26))*(SUM($H$1:GM$1)&lt;=SUM($F$21:$F27))*1,"F"))</f>
        <v>0</v>
      </c>
      <c r="GN27" s="65">
        <f ca="1">IF(WEEKDAY(GN$6,2)&gt;5,"w",IF(ISERROR(VLOOKUP(GN$6,fériés,1,FALSE)),(SUM($H$1:GN$1)&gt;SUM($F$21:$F26))*(SUM($H$1:GN$1)&lt;=SUM($F$21:$F27))*1,"F"))</f>
        <v>0</v>
      </c>
      <c r="GO27" s="65">
        <f ca="1">IF(WEEKDAY(GO$6,2)&gt;5,"w",IF(ISERROR(VLOOKUP(GO$6,fériés,1,FALSE)),(SUM($H$1:GO$1)&gt;SUM($F$21:$F26))*(SUM($H$1:GO$1)&lt;=SUM($F$21:$F27))*1,"F"))</f>
        <v>0</v>
      </c>
      <c r="GP27" s="65">
        <f ca="1">IF(WEEKDAY(GP$6,2)&gt;5,"w",IF(ISERROR(VLOOKUP(GP$6,fériés,1,FALSE)),(SUM($H$1:GP$1)&gt;SUM($F$21:$F26))*(SUM($H$1:GP$1)&lt;=SUM($F$21:$F27))*1,"F"))</f>
        <v>0</v>
      </c>
      <c r="GQ27" s="65">
        <f ca="1">IF(WEEKDAY(GQ$6,2)&gt;5,"w",IF(ISERROR(VLOOKUP(GQ$6,fériés,1,FALSE)),(SUM($H$1:GQ$1)&gt;SUM($F$21:$F26))*(SUM($H$1:GQ$1)&lt;=SUM($F$21:$F27))*1,"F"))</f>
        <v>0</v>
      </c>
      <c r="GR27" s="65">
        <f ca="1">IF(WEEKDAY(GR$6,2)&gt;5,"w",IF(ISERROR(VLOOKUP(GR$6,fériés,1,FALSE)),(SUM($H$1:GR$1)&gt;SUM($F$21:$F26))*(SUM($H$1:GR$1)&lt;=SUM($F$21:$F27))*1,"F"))</f>
        <v>0</v>
      </c>
      <c r="GS27" s="65">
        <f ca="1">IF(WEEKDAY(GS$6,2)&gt;5,"w",IF(ISERROR(VLOOKUP(GS$6,fériés,1,FALSE)),(SUM($H$1:GS$1)&gt;SUM($F$21:$F26))*(SUM($H$1:GS$1)&lt;=SUM($F$21:$F27))*1,"F"))</f>
        <v>0</v>
      </c>
      <c r="GT27" s="65">
        <f ca="1">IF(WEEKDAY(GT$6,2)&gt;5,"w",IF(ISERROR(VLOOKUP(GT$6,fériés,1,FALSE)),(SUM($H$1:GT$1)&gt;SUM($F$21:$F26))*(SUM($H$1:GT$1)&lt;=SUM($F$21:$F27))*1,"F"))</f>
        <v>0</v>
      </c>
      <c r="GU27" s="65">
        <f ca="1">IF(WEEKDAY(GU$6,2)&gt;5,"w",IF(ISERROR(VLOOKUP(GU$6,fériés,1,FALSE)),(SUM($H$1:GU$1)&gt;SUM($F$21:$F26))*(SUM($H$1:GU$1)&lt;=SUM($F$21:$F27))*1,"F"))</f>
        <v>0</v>
      </c>
      <c r="GV27" s="65">
        <f ca="1">IF(WEEKDAY(GV$6,2)&gt;5,"w",IF(ISERROR(VLOOKUP(GV$6,fériés,1,FALSE)),(SUM($H$1:GV$1)&gt;SUM($F$21:$F26))*(SUM($H$1:GV$1)&lt;=SUM($F$21:$F27))*1,"F"))</f>
        <v>0</v>
      </c>
      <c r="GW27" s="65">
        <f ca="1">IF(WEEKDAY(GW$6,2)&gt;5,"w",IF(ISERROR(VLOOKUP(GW$6,fériés,1,FALSE)),(SUM($H$1:GW$1)&gt;SUM($F$21:$F26))*(SUM($H$1:GW$1)&lt;=SUM($F$21:$F27))*1,"F"))</f>
        <v>0</v>
      </c>
      <c r="GX27" s="65" t="str">
        <f ca="1">IF(WEEKDAY(GX$6,2)&gt;5,"w",IF(ISERROR(VLOOKUP(GX$6,fériés,1,FALSE)),(SUM($H$1:GX$1)&gt;SUM($F$21:$F26))*(SUM($H$1:GX$1)&lt;=SUM($F$21:$F27))*1,"F"))</f>
        <v>w</v>
      </c>
      <c r="GY27" s="65" t="str">
        <f ca="1">IF(WEEKDAY(GY$6,2)&gt;5,"w",IF(ISERROR(VLOOKUP(GY$6,fériés,1,FALSE)),(SUM($H$1:GY$1)&gt;SUM($F$21:$F26))*(SUM($H$1:GY$1)&lt;=SUM($F$21:$F27))*1,"F"))</f>
        <v>w</v>
      </c>
      <c r="GZ27" s="65" t="str">
        <f ca="1">IF(WEEKDAY(GZ$6,2)&gt;5,"w",IF(ISERROR(VLOOKUP(GZ$6,fériés,1,FALSE)),(SUM($H$1:GZ$1)&gt;SUM($F$21:$F26))*(SUM($H$1:GZ$1)&lt;=SUM($F$21:$F27))*1,"F"))</f>
        <v>w</v>
      </c>
      <c r="HA27" s="65" t="str">
        <f ca="1">IF(WEEKDAY(HA$6,2)&gt;5,"w",IF(ISERROR(VLOOKUP(HA$6,fériés,1,FALSE)),(SUM($H$1:HA$1)&gt;SUM($F$21:$F26))*(SUM($H$1:HA$1)&lt;=SUM($F$21:$F27))*1,"F"))</f>
        <v>w</v>
      </c>
      <c r="HB27" s="65" t="str">
        <f ca="1">IF(WEEKDAY(HB$6,2)&gt;5,"w",IF(ISERROR(VLOOKUP(HB$6,fériés,1,FALSE)),(SUM($H$1:HB$1)&gt;SUM($F$21:$F26))*(SUM($H$1:HB$1)&lt;=SUM($F$21:$F27))*1,"F"))</f>
        <v>w</v>
      </c>
      <c r="HC27" s="65" t="str">
        <f ca="1">IF(WEEKDAY(HC$6,2)&gt;5,"w",IF(ISERROR(VLOOKUP(HC$6,fériés,1,FALSE)),(SUM($H$1:HC$1)&gt;SUM($F$21:$F26))*(SUM($H$1:HC$1)&lt;=SUM($F$21:$F27))*1,"F"))</f>
        <v>w</v>
      </c>
      <c r="HD27" s="65" t="str">
        <f ca="1">IF(WEEKDAY(HD$6,2)&gt;5,"w",IF(ISERROR(VLOOKUP(HD$6,fériés,1,FALSE)),(SUM($H$1:HD$1)&gt;SUM($F$21:$F26))*(SUM($H$1:HD$1)&lt;=SUM($F$21:$F27))*1,"F"))</f>
        <v>w</v>
      </c>
      <c r="HE27" s="65" t="str">
        <f ca="1">IF(WEEKDAY(HE$6,2)&gt;5,"w",IF(ISERROR(VLOOKUP(HE$6,fériés,1,FALSE)),(SUM($H$1:HE$1)&gt;SUM($F$21:$F26))*(SUM($H$1:HE$1)&lt;=SUM($F$21:$F27))*1,"F"))</f>
        <v>w</v>
      </c>
      <c r="HF27" s="65" t="str">
        <f ca="1">IF(WEEKDAY(HF$6,2)&gt;5,"w",IF(ISERROR(VLOOKUP(HF$6,fériés,1,FALSE)),(SUM($H$1:HF$1)&gt;SUM($F$21:$F26))*(SUM($H$1:HF$1)&lt;=SUM($F$21:$F27))*1,"F"))</f>
        <v>w</v>
      </c>
      <c r="HG27" s="65" t="str">
        <f ca="1">IF(WEEKDAY(HG$6,2)&gt;5,"w",IF(ISERROR(VLOOKUP(HG$6,fériés,1,FALSE)),(SUM($H$1:HG$1)&gt;SUM($F$21:$F26))*(SUM($H$1:HG$1)&lt;=SUM($F$21:$F27))*1,"F"))</f>
        <v>w</v>
      </c>
      <c r="HH27" s="65" t="str">
        <f ca="1">IF(WEEKDAY(HH$6,2)&gt;5,"w",IF(ISERROR(VLOOKUP(HH$6,fériés,1,FALSE)),(SUM($H$1:HH$1)&gt;SUM($F$21:$F26))*(SUM($H$1:HH$1)&lt;=SUM($F$21:$F27))*1,"F"))</f>
        <v>w</v>
      </c>
      <c r="HI27" s="65" t="str">
        <f ca="1">IF(WEEKDAY(HI$6,2)&gt;5,"w",IF(ISERROR(VLOOKUP(HI$6,fériés,1,FALSE)),(SUM($H$1:HI$1)&gt;SUM($F$21:$F26))*(SUM($H$1:HI$1)&lt;=SUM($F$21:$F27))*1,"F"))</f>
        <v>w</v>
      </c>
      <c r="HJ27" s="65" t="str">
        <f ca="1">IF(WEEKDAY(HJ$6,2)&gt;5,"w",IF(ISERROR(VLOOKUP(HJ$6,fériés,1,FALSE)),(SUM($H$1:HJ$1)&gt;SUM($F$21:$F26))*(SUM($H$1:HJ$1)&lt;=SUM($F$21:$F27))*1,"F"))</f>
        <v>w</v>
      </c>
      <c r="HK27" s="65" t="str">
        <f ca="1">IF(WEEKDAY(HK$6,2)&gt;5,"w",IF(ISERROR(VLOOKUP(HK$6,fériés,1,FALSE)),(SUM($H$1:HK$1)&gt;SUM($F$21:$F26))*(SUM($H$1:HK$1)&lt;=SUM($F$21:$F27))*1,"F"))</f>
        <v>w</v>
      </c>
      <c r="HL27" s="65" t="str">
        <f ca="1">IF(WEEKDAY(HL$6,2)&gt;5,"w",IF(ISERROR(VLOOKUP(HL$6,fériés,1,FALSE)),(SUM($H$1:HL$1)&gt;SUM($F$21:$F26))*(SUM($H$1:HL$1)&lt;=SUM($F$21:$F27))*1,"F"))</f>
        <v>w</v>
      </c>
      <c r="HM27" s="65" t="str">
        <f ca="1">IF(WEEKDAY(HM$6,2)&gt;5,"w",IF(ISERROR(VLOOKUP(HM$6,fériés,1,FALSE)),(SUM($H$1:HM$1)&gt;SUM($F$21:$F26))*(SUM($H$1:HM$1)&lt;=SUM($F$21:$F27))*1,"F"))</f>
        <v>w</v>
      </c>
      <c r="HN27" s="65" t="str">
        <f ca="1">IF(WEEKDAY(HN$6,2)&gt;5,"w",IF(ISERROR(VLOOKUP(HN$6,fériés,1,FALSE)),(SUM($H$1:HN$1)&gt;SUM($F$21:$F26))*(SUM($H$1:HN$1)&lt;=SUM($F$21:$F27))*1,"F"))</f>
        <v>w</v>
      </c>
      <c r="HO27" s="65" t="str">
        <f ca="1">IF(WEEKDAY(HO$6,2)&gt;5,"w",IF(ISERROR(VLOOKUP(HO$6,fériés,1,FALSE)),(SUM($H$1:HO$1)&gt;SUM($F$21:$F26))*(SUM($H$1:HO$1)&lt;=SUM($F$21:$F27))*1,"F"))</f>
        <v>w</v>
      </c>
      <c r="HP27" s="65" t="str">
        <f ca="1">IF(WEEKDAY(HP$6,2)&gt;5,"w",IF(ISERROR(VLOOKUP(HP$6,fériés,1,FALSE)),(SUM($H$1:HP$1)&gt;SUM($F$21:$F26))*(SUM($H$1:HP$1)&lt;=SUM($F$21:$F27))*1,"F"))</f>
        <v>w</v>
      </c>
      <c r="HQ27" s="65" t="str">
        <f ca="1">IF(WEEKDAY(HQ$6,2)&gt;5,"w",IF(ISERROR(VLOOKUP(HQ$6,fériés,1,FALSE)),(SUM($H$1:HQ$1)&gt;SUM($F$21:$F26))*(SUM($H$1:HQ$1)&lt;=SUM($F$21:$F27))*1,"F"))</f>
        <v>w</v>
      </c>
      <c r="HR27" s="65">
        <f ca="1">IF(WEEKDAY(HR$6,2)&gt;5,"w",IF(ISERROR(VLOOKUP(HR$6,fériés,1,FALSE)),(SUM($H$1:HR$1)&gt;SUM($F$21:$F26))*(SUM($H$1:HR$1)&lt;=SUM($F$21:$F27))*1,"F"))</f>
        <v>0</v>
      </c>
      <c r="HS27" s="65">
        <f ca="1">IF(WEEKDAY(HS$6,2)&gt;5,"w",IF(ISERROR(VLOOKUP(HS$6,fériés,1,FALSE)),(SUM($H$1:HS$1)&gt;SUM($F$21:$F26))*(SUM($H$1:HS$1)&lt;=SUM($F$21:$F27))*1,"F"))</f>
        <v>0</v>
      </c>
      <c r="HT27" s="65">
        <f ca="1">IF(WEEKDAY(HT$6,2)&gt;5,"w",IF(ISERROR(VLOOKUP(HT$6,fériés,1,FALSE)),(SUM($H$1:HT$1)&gt;SUM($F$21:$F26))*(SUM($H$1:HT$1)&lt;=SUM($F$21:$F27))*1,"F"))</f>
        <v>0</v>
      </c>
      <c r="HU27" s="65">
        <f ca="1">IF(WEEKDAY(HU$6,2)&gt;5,"w",IF(ISERROR(VLOOKUP(HU$6,fériés,1,FALSE)),(SUM($H$1:HU$1)&gt;SUM($F$21:$F26))*(SUM($H$1:HU$1)&lt;=SUM($F$21:$F27))*1,"F"))</f>
        <v>0</v>
      </c>
      <c r="HV27" s="65">
        <f ca="1">IF(WEEKDAY(HV$6,2)&gt;5,"w",IF(ISERROR(VLOOKUP(HV$6,fériés,1,FALSE)),(SUM($H$1:HV$1)&gt;SUM($F$21:$F26))*(SUM($H$1:HV$1)&lt;=SUM($F$21:$F27))*1,"F"))</f>
        <v>0</v>
      </c>
      <c r="HW27" s="65">
        <f ca="1">IF(WEEKDAY(HW$6,2)&gt;5,"w",IF(ISERROR(VLOOKUP(HW$6,fériés,1,FALSE)),(SUM($H$1:HW$1)&gt;SUM($F$21:$F26))*(SUM($H$1:HW$1)&lt;=SUM($F$21:$F27))*1,"F"))</f>
        <v>0</v>
      </c>
      <c r="HX27" s="65">
        <f ca="1">IF(WEEKDAY(HX$6,2)&gt;5,"w",IF(ISERROR(VLOOKUP(HX$6,fériés,1,FALSE)),(SUM($H$1:HX$1)&gt;SUM($F$21:$F26))*(SUM($H$1:HX$1)&lt;=SUM($F$21:$F27))*1,"F"))</f>
        <v>0</v>
      </c>
      <c r="HY27" s="65">
        <f ca="1">IF(WEEKDAY(HY$6,2)&gt;5,"w",IF(ISERROR(VLOOKUP(HY$6,fériés,1,FALSE)),(SUM($H$1:HY$1)&gt;SUM($F$21:$F26))*(SUM($H$1:HY$1)&lt;=SUM($F$21:$F27))*1,"F"))</f>
        <v>0</v>
      </c>
      <c r="HZ27" s="65">
        <f ca="1">IF(WEEKDAY(HZ$6,2)&gt;5,"w",IF(ISERROR(VLOOKUP(HZ$6,fériés,1,FALSE)),(SUM($H$1:HZ$1)&gt;SUM($F$21:$F26))*(SUM($H$1:HZ$1)&lt;=SUM($F$21:$F27))*1,"F"))</f>
        <v>0</v>
      </c>
      <c r="IA27" s="65">
        <f ca="1">IF(WEEKDAY(IA$6,2)&gt;5,"w",IF(ISERROR(VLOOKUP(IA$6,fériés,1,FALSE)),(SUM($H$1:IA$1)&gt;SUM($F$21:$F26))*(SUM($H$1:IA$1)&lt;=SUM($F$21:$F27))*1,"F"))</f>
        <v>0</v>
      </c>
      <c r="IB27" s="65">
        <f ca="1">IF(WEEKDAY(IB$6,2)&gt;5,"w",IF(ISERROR(VLOOKUP(IB$6,fériés,1,FALSE)),(SUM($H$1:IB$1)&gt;SUM($F$21:$F26))*(SUM($H$1:IB$1)&lt;=SUM($F$21:$F27))*1,"F"))</f>
        <v>0</v>
      </c>
      <c r="IC27" s="65">
        <f ca="1">IF(WEEKDAY(IC$6,2)&gt;5,"w",IF(ISERROR(VLOOKUP(IC$6,fériés,1,FALSE)),(SUM($H$1:IC$1)&gt;SUM($F$21:$F26))*(SUM($H$1:IC$1)&lt;=SUM($F$21:$F27))*1,"F"))</f>
        <v>0</v>
      </c>
      <c r="ID27" s="65">
        <f ca="1">IF(WEEKDAY(ID$6,2)&gt;5,"w",IF(ISERROR(VLOOKUP(ID$6,fériés,1,FALSE)),(SUM($H$1:ID$1)&gt;SUM($F$21:$F26))*(SUM($H$1:ID$1)&lt;=SUM($F$21:$F27))*1,"F"))</f>
        <v>0</v>
      </c>
      <c r="IE27" s="65">
        <f ca="1">IF(WEEKDAY(IE$6,2)&gt;5,"w",IF(ISERROR(VLOOKUP(IE$6,fériés,1,FALSE)),(SUM($H$1:IE$1)&gt;SUM($F$21:$F26))*(SUM($H$1:IE$1)&lt;=SUM($F$21:$F27))*1,"F"))</f>
        <v>0</v>
      </c>
      <c r="IF27" s="65">
        <f ca="1">IF(WEEKDAY(IF$6,2)&gt;5,"w",IF(ISERROR(VLOOKUP(IF$6,fériés,1,FALSE)),(SUM($H$1:IF$1)&gt;SUM($F$21:$F26))*(SUM($H$1:IF$1)&lt;=SUM($F$21:$F27))*1,"F"))</f>
        <v>0</v>
      </c>
      <c r="IG27" s="65">
        <f ca="1">IF(WEEKDAY(IG$6,2)&gt;5,"w",IF(ISERROR(VLOOKUP(IG$6,fériés,1,FALSE)),(SUM($H$1:IG$1)&gt;SUM($F$21:$F26))*(SUM($H$1:IG$1)&lt;=SUM($F$21:$F27))*1,"F"))</f>
        <v>0</v>
      </c>
      <c r="IH27" s="65">
        <f ca="1">IF(WEEKDAY(IH$6,2)&gt;5,"w",IF(ISERROR(VLOOKUP(IH$6,fériés,1,FALSE)),(SUM($H$1:IH$1)&gt;SUM($F$21:$F26))*(SUM($H$1:IH$1)&lt;=SUM($F$21:$F27))*1,"F"))</f>
        <v>0</v>
      </c>
      <c r="II27" s="65">
        <f ca="1">IF(WEEKDAY(II$6,2)&gt;5,"w",IF(ISERROR(VLOOKUP(II$6,fériés,1,FALSE)),(SUM($H$1:II$1)&gt;SUM($F$21:$F26))*(SUM($H$1:II$1)&lt;=SUM($F$21:$F27))*1,"F"))</f>
        <v>0</v>
      </c>
      <c r="IJ27" s="65">
        <f ca="1">IF(WEEKDAY(IJ$6,2)&gt;5,"w",IF(ISERROR(VLOOKUP(IJ$6,fériés,1,FALSE)),(SUM($H$1:IJ$1)&gt;SUM($F$21:$F26))*(SUM($H$1:IJ$1)&lt;=SUM($F$21:$F27))*1,"F"))</f>
        <v>0</v>
      </c>
      <c r="IK27" s="65">
        <f ca="1">IF(WEEKDAY(IK$6,2)&gt;5,"w",IF(ISERROR(VLOOKUP(IK$6,fériés,1,FALSE)),(SUM($H$1:IK$1)&gt;SUM($F$21:$F26))*(SUM($H$1:IK$1)&lt;=SUM($F$21:$F27))*1,"F"))</f>
        <v>0</v>
      </c>
      <c r="IL27" s="65">
        <f ca="1">IF(WEEKDAY(IL$6,2)&gt;5,"w",IF(ISERROR(VLOOKUP(IL$6,fériés,1,FALSE)),(SUM($H$1:IL$1)&gt;SUM($F$21:$F26))*(SUM($H$1:IL$1)&lt;=SUM($F$21:$F27))*1,"F"))</f>
        <v>0</v>
      </c>
      <c r="IM27" s="65">
        <f ca="1">IF(WEEKDAY(IM$6,2)&gt;5,"w",IF(ISERROR(VLOOKUP(IM$6,fériés,1,FALSE)),(SUM($H$1:IM$1)&gt;SUM($F$21:$F26))*(SUM($H$1:IM$1)&lt;=SUM($F$21:$F27))*1,"F"))</f>
        <v>0</v>
      </c>
      <c r="IN27" s="65">
        <f ca="1">IF(WEEKDAY(IN$6,2)&gt;5,"w",IF(ISERROR(VLOOKUP(IN$6,fériés,1,FALSE)),(SUM($H$1:IN$1)&gt;SUM($F$21:$F26))*(SUM($H$1:IN$1)&lt;=SUM($F$21:$F27))*1,"F"))</f>
        <v>0</v>
      </c>
      <c r="IO27" s="65">
        <f ca="1">IF(WEEKDAY(IO$6,2)&gt;5,"w",IF(ISERROR(VLOOKUP(IO$6,fériés,1,FALSE)),(SUM($H$1:IO$1)&gt;SUM($F$21:$F26))*(SUM($H$1:IO$1)&lt;=SUM($F$21:$F27))*1,"F"))</f>
        <v>0</v>
      </c>
      <c r="IP27" s="65">
        <f ca="1">IF(WEEKDAY(IP$6,2)&gt;5,"w",IF(ISERROR(VLOOKUP(IP$6,fériés,1,FALSE)),(SUM($H$1:IP$1)&gt;SUM($F$21:$F26))*(SUM($H$1:IP$1)&lt;=SUM($F$21:$F27))*1,"F"))</f>
        <v>0</v>
      </c>
      <c r="IQ27" s="65">
        <f ca="1">IF(WEEKDAY(IQ$6,2)&gt;5,"w",IF(ISERROR(VLOOKUP(IQ$6,fériés,1,FALSE)),(SUM($H$1:IQ$1)&gt;SUM($F$21:$F26))*(SUM($H$1:IQ$1)&lt;=SUM($F$21:$F27))*1,"F"))</f>
        <v>0</v>
      </c>
      <c r="IR27" s="65">
        <f ca="1">IF(WEEKDAY(IR$6,2)&gt;5,"w",IF(ISERROR(VLOOKUP(IR$6,fériés,1,FALSE)),(SUM($H$1:IR$1)&gt;SUM($F$21:$F26))*(SUM($H$1:IR$1)&lt;=SUM($F$21:$F27))*1,"F"))</f>
        <v>0</v>
      </c>
      <c r="IS27" s="65">
        <f ca="1">IF(WEEKDAY(IS$6,2)&gt;5,"w",IF(ISERROR(VLOOKUP(IS$6,fériés,1,FALSE)),(SUM($H$1:IS$1)&gt;SUM($F$21:$F26))*(SUM($H$1:IS$1)&lt;=SUM($F$21:$F27))*1,"F"))</f>
        <v>0</v>
      </c>
      <c r="IT27" s="65">
        <f ca="1">IF(WEEKDAY(IT$6,2)&gt;5,"w",IF(ISERROR(VLOOKUP(IT$6,fériés,1,FALSE)),(SUM($H$1:IT$1)&gt;SUM($F$21:$F26))*(SUM($H$1:IT$1)&lt;=SUM($F$21:$F27))*1,"F"))</f>
        <v>0</v>
      </c>
      <c r="IU27" s="65">
        <f ca="1">IF(WEEKDAY(IU$6,2)&gt;5,"w",IF(ISERROR(VLOOKUP(IU$6,fériés,1,FALSE)),(SUM($H$1:IU$1)&gt;SUM($F$21:$F26))*(SUM($H$1:IU$1)&lt;=SUM($F$21:$F27))*1,"F"))</f>
        <v>0</v>
      </c>
      <c r="IV27" s="65">
        <f ca="1">IF(WEEKDAY(IV$6,2)&gt;5,"w",IF(ISERROR(VLOOKUP(IV$6,fériés,1,FALSE)),(SUM($H$1:IV$1)&gt;SUM($F$21:$F26))*(SUM($H$1:IV$1)&lt;=SUM($F$21:$F27))*1,"F"))</f>
        <v>0</v>
      </c>
      <c r="IW27" s="65">
        <f ca="1">IF(WEEKDAY(IW$6,2)&gt;5,"w",IF(ISERROR(VLOOKUP(IW$6,fériés,1,FALSE)),(SUM($H$1:IW$1)&gt;SUM($F$21:$F26))*(SUM($H$1:IW$1)&lt;=SUM($F$21:$F27))*1,"F"))</f>
        <v>0</v>
      </c>
      <c r="IX27" s="65">
        <f ca="1">IF(WEEKDAY(IX$6,2)&gt;5,"w",IF(ISERROR(VLOOKUP(IX$6,fériés,1,FALSE)),(SUM($H$1:IX$1)&gt;SUM($F$21:$F26))*(SUM($H$1:IX$1)&lt;=SUM($F$21:$F27))*1,"F"))</f>
        <v>0</v>
      </c>
      <c r="IY27" s="65">
        <f ca="1">IF(WEEKDAY(IY$6,2)&gt;5,"w",IF(ISERROR(VLOOKUP(IY$6,fériés,1,FALSE)),(SUM($H$1:IY$1)&gt;SUM($F$21:$F26))*(SUM($H$1:IY$1)&lt;=SUM($F$21:$F27))*1,"F"))</f>
        <v>0</v>
      </c>
      <c r="IZ27" s="65">
        <f ca="1">IF(WEEKDAY(IZ$6,2)&gt;5,"w",IF(ISERROR(VLOOKUP(IZ$6,fériés,1,FALSE)),(SUM($H$1:IZ$1)&gt;SUM($F$21:$F26))*(SUM($H$1:IZ$1)&lt;=SUM($F$21:$F27))*1,"F"))</f>
        <v>0</v>
      </c>
      <c r="JA27" s="65">
        <f ca="1">IF(WEEKDAY(JA$6,2)&gt;5,"w",IF(ISERROR(VLOOKUP(JA$6,fériés,1,FALSE)),(SUM($H$1:JA$1)&gt;SUM($F$21:$F26))*(SUM($H$1:JA$1)&lt;=SUM($F$21:$F27))*1,"F"))</f>
        <v>0</v>
      </c>
      <c r="JB27" s="65">
        <f ca="1">IF(WEEKDAY(JB$6,2)&gt;5,"w",IF(ISERROR(VLOOKUP(JB$6,fériés,1,FALSE)),(SUM($H$1:JB$1)&gt;SUM($F$21:$F26))*(SUM($H$1:JB$1)&lt;=SUM($F$21:$F27))*1,"F"))</f>
        <v>0</v>
      </c>
      <c r="JC27" s="65">
        <f ca="1">IF(WEEKDAY(JC$6,2)&gt;5,"w",IF(ISERROR(VLOOKUP(JC$6,fériés,1,FALSE)),(SUM($H$1:JC$1)&gt;SUM($F$21:$F26))*(SUM($H$1:JC$1)&lt;=SUM($F$21:$F27))*1,"F"))</f>
        <v>0</v>
      </c>
      <c r="JD27" s="65">
        <f ca="1">IF(WEEKDAY(JD$6,2)&gt;5,"w",IF(ISERROR(VLOOKUP(JD$6,fériés,1,FALSE)),(SUM($H$1:JD$1)&gt;SUM($F$21:$F26))*(SUM($H$1:JD$1)&lt;=SUM($F$21:$F27))*1,"F"))</f>
        <v>0</v>
      </c>
      <c r="JE27" s="65">
        <f ca="1">IF(WEEKDAY(JE$6,2)&gt;5,"w",IF(ISERROR(VLOOKUP(JE$6,fériés,1,FALSE)),(SUM($H$1:JE$1)&gt;SUM($F$21:$F26))*(SUM($H$1:JE$1)&lt;=SUM($F$21:$F27))*1,"F"))</f>
        <v>0</v>
      </c>
      <c r="JF27" s="65">
        <f ca="1">IF(WEEKDAY(JF$6,2)&gt;5,"w",IF(ISERROR(VLOOKUP(JF$6,fériés,1,FALSE)),(SUM($H$1:JF$1)&gt;SUM($F$21:$F26))*(SUM($H$1:JF$1)&lt;=SUM($F$21:$F27))*1,"F"))</f>
        <v>0</v>
      </c>
      <c r="JG27" s="65">
        <f ca="1">IF(WEEKDAY(JG$6,2)&gt;5,"w",IF(ISERROR(VLOOKUP(JG$6,fériés,1,FALSE)),(SUM($H$1:JG$1)&gt;SUM($F$21:$F26))*(SUM($H$1:JG$1)&lt;=SUM($F$21:$F27))*1,"F"))</f>
        <v>0</v>
      </c>
      <c r="JH27" s="65">
        <f ca="1">IF(WEEKDAY(JH$6,2)&gt;5,"w",IF(ISERROR(VLOOKUP(JH$6,fériés,1,FALSE)),(SUM($H$1:JH$1)&gt;SUM($F$21:$F26))*(SUM($H$1:JH$1)&lt;=SUM($F$21:$F27))*1,"F"))</f>
        <v>0</v>
      </c>
      <c r="JI27" s="65">
        <f ca="1">IF(WEEKDAY(JI$6,2)&gt;5,"w",IF(ISERROR(VLOOKUP(JI$6,fériés,1,FALSE)),(SUM($H$1:JI$1)&gt;SUM($F$21:$F26))*(SUM($H$1:JI$1)&lt;=SUM($F$21:$F27))*1,"F"))</f>
        <v>0</v>
      </c>
      <c r="JJ27" s="65">
        <f ca="1">IF(WEEKDAY(JJ$6,2)&gt;5,"w",IF(ISERROR(VLOOKUP(JJ$6,fériés,1,FALSE)),(SUM($H$1:JJ$1)&gt;SUM($F$21:$F26))*(SUM($H$1:JJ$1)&lt;=SUM($F$21:$F27))*1,"F"))</f>
        <v>0</v>
      </c>
      <c r="JK27" s="65">
        <f ca="1">IF(WEEKDAY(JK$6,2)&gt;5,"w",IF(ISERROR(VLOOKUP(JK$6,fériés,1,FALSE)),(SUM($H$1:JK$1)&gt;SUM($F$21:$F26))*(SUM($H$1:JK$1)&lt;=SUM($F$21:$F27))*1,"F"))</f>
        <v>0</v>
      </c>
      <c r="JL27" s="65">
        <f ca="1">IF(WEEKDAY(JL$6,2)&gt;5,"w",IF(ISERROR(VLOOKUP(JL$6,fériés,1,FALSE)),(SUM($H$1:JL$1)&gt;SUM($F$21:$F26))*(SUM($H$1:JL$1)&lt;=SUM($F$21:$F27))*1,"F"))</f>
        <v>0</v>
      </c>
      <c r="JM27" s="65">
        <f ca="1">IF(WEEKDAY(JM$6,2)&gt;5,"w",IF(ISERROR(VLOOKUP(JM$6,fériés,1,FALSE)),(SUM($H$1:JM$1)&gt;SUM($F$21:$F26))*(SUM($H$1:JM$1)&lt;=SUM($F$21:$F27))*1,"F"))</f>
        <v>0</v>
      </c>
      <c r="JN27" s="65">
        <f ca="1">IF(WEEKDAY(JN$6,2)&gt;5,"w",IF(ISERROR(VLOOKUP(JN$6,fériés,1,FALSE)),(SUM($H$1:JN$1)&gt;SUM($F$21:$F26))*(SUM($H$1:JN$1)&lt;=SUM($F$21:$F27))*1,"F"))</f>
        <v>0</v>
      </c>
      <c r="JO27" s="65">
        <f ca="1">IF(WEEKDAY(JO$6,2)&gt;5,"w",IF(ISERROR(VLOOKUP(JO$6,fériés,1,FALSE)),(SUM($H$1:JO$1)&gt;SUM($F$21:$F26))*(SUM($H$1:JO$1)&lt;=SUM($F$21:$F27))*1,"F"))</f>
        <v>0</v>
      </c>
      <c r="JP27" s="65" t="str">
        <f ca="1">IF(WEEKDAY(JP$6,2)&gt;5,"w",IF(ISERROR(VLOOKUP(JP$6,fériés,1,FALSE)),(SUM($H$1:JP$1)&gt;SUM($F$21:$F26))*(SUM($H$1:JP$1)&lt;=SUM($F$21:$F27))*1,"F"))</f>
        <v>w</v>
      </c>
      <c r="JQ27" s="65" t="str">
        <f ca="1">IF(WEEKDAY(JQ$6,2)&gt;5,"w",IF(ISERROR(VLOOKUP(JQ$6,fériés,1,FALSE)),(SUM($H$1:JQ$1)&gt;SUM($F$21:$F26))*(SUM($H$1:JQ$1)&lt;=SUM($F$21:$F27))*1,"F"))</f>
        <v>w</v>
      </c>
      <c r="JR27" s="65" t="str">
        <f ca="1">IF(WEEKDAY(JR$6,2)&gt;5,"w",IF(ISERROR(VLOOKUP(JR$6,fériés,1,FALSE)),(SUM($H$1:JR$1)&gt;SUM($F$21:$F26))*(SUM($H$1:JR$1)&lt;=SUM($F$21:$F27))*1,"F"))</f>
        <v>w</v>
      </c>
      <c r="JS27" s="65" t="str">
        <f ca="1">IF(WEEKDAY(JS$6,2)&gt;5,"w",IF(ISERROR(VLOOKUP(JS$6,fériés,1,FALSE)),(SUM($H$1:JS$1)&gt;SUM($F$21:$F26))*(SUM($H$1:JS$1)&lt;=SUM($F$21:$F27))*1,"F"))</f>
        <v>w</v>
      </c>
      <c r="JT27" s="65" t="str">
        <f ca="1">IF(WEEKDAY(JT$6,2)&gt;5,"w",IF(ISERROR(VLOOKUP(JT$6,fériés,1,FALSE)),(SUM($H$1:JT$1)&gt;SUM($F$21:$F26))*(SUM($H$1:JT$1)&lt;=SUM($F$21:$F27))*1,"F"))</f>
        <v>w</v>
      </c>
      <c r="JU27" s="65" t="str">
        <f ca="1">IF(WEEKDAY(JU$6,2)&gt;5,"w",IF(ISERROR(VLOOKUP(JU$6,fériés,1,FALSE)),(SUM($H$1:JU$1)&gt;SUM($F$21:$F26))*(SUM($H$1:JU$1)&lt;=SUM($F$21:$F27))*1,"F"))</f>
        <v>w</v>
      </c>
      <c r="JV27" s="65" t="str">
        <f ca="1">IF(WEEKDAY(JV$6,2)&gt;5,"w",IF(ISERROR(VLOOKUP(JV$6,fériés,1,FALSE)),(SUM($H$1:JV$1)&gt;SUM($F$21:$F26))*(SUM($H$1:JV$1)&lt;=SUM($F$21:$F27))*1,"F"))</f>
        <v>w</v>
      </c>
      <c r="JW27" s="65" t="str">
        <f ca="1">IF(WEEKDAY(JW$6,2)&gt;5,"w",IF(ISERROR(VLOOKUP(JW$6,fériés,1,FALSE)),(SUM($H$1:JW$1)&gt;SUM($F$21:$F26))*(SUM($H$1:JW$1)&lt;=SUM($F$21:$F27))*1,"F"))</f>
        <v>w</v>
      </c>
      <c r="JX27" s="65" t="str">
        <f ca="1">IF(WEEKDAY(JX$6,2)&gt;5,"w",IF(ISERROR(VLOOKUP(JX$6,fériés,1,FALSE)),(SUM($H$1:JX$1)&gt;SUM($F$21:$F26))*(SUM($H$1:JX$1)&lt;=SUM($F$21:$F27))*1,"F"))</f>
        <v>w</v>
      </c>
      <c r="JY27" s="65" t="str">
        <f ca="1">IF(WEEKDAY(JY$6,2)&gt;5,"w",IF(ISERROR(VLOOKUP(JY$6,fériés,1,FALSE)),(SUM($H$1:JY$1)&gt;SUM($F$21:$F26))*(SUM($H$1:JY$1)&lt;=SUM($F$21:$F27))*1,"F"))</f>
        <v>w</v>
      </c>
      <c r="JZ27" s="65" t="str">
        <f ca="1">IF(WEEKDAY(JZ$6,2)&gt;5,"w",IF(ISERROR(VLOOKUP(JZ$6,fériés,1,FALSE)),(SUM($H$1:JZ$1)&gt;SUM($F$21:$F26))*(SUM($H$1:JZ$1)&lt;=SUM($F$21:$F27))*1,"F"))</f>
        <v>w</v>
      </c>
      <c r="KA27" s="65" t="str">
        <f ca="1">IF(WEEKDAY(KA$6,2)&gt;5,"w",IF(ISERROR(VLOOKUP(KA$6,fériés,1,FALSE)),(SUM($H$1:KA$1)&gt;SUM($F$21:$F26))*(SUM($H$1:KA$1)&lt;=SUM($F$21:$F27))*1,"F"))</f>
        <v>w</v>
      </c>
      <c r="KB27" s="65" t="str">
        <f ca="1">IF(WEEKDAY(KB$6,2)&gt;5,"w",IF(ISERROR(VLOOKUP(KB$6,fériés,1,FALSE)),(SUM($H$1:KB$1)&gt;SUM($F$21:$F26))*(SUM($H$1:KB$1)&lt;=SUM($F$21:$F27))*1,"F"))</f>
        <v>w</v>
      </c>
      <c r="KC27" s="65" t="str">
        <f ca="1">IF(WEEKDAY(KC$6,2)&gt;5,"w",IF(ISERROR(VLOOKUP(KC$6,fériés,1,FALSE)),(SUM($H$1:KC$1)&gt;SUM($F$21:$F26))*(SUM($H$1:KC$1)&lt;=SUM($F$21:$F27))*1,"F"))</f>
        <v>w</v>
      </c>
      <c r="KD27" s="65" t="str">
        <f ca="1">IF(WEEKDAY(KD$6,2)&gt;5,"w",IF(ISERROR(VLOOKUP(KD$6,fériés,1,FALSE)),(SUM($H$1:KD$1)&gt;SUM($F$21:$F26))*(SUM($H$1:KD$1)&lt;=SUM($F$21:$F27))*1,"F"))</f>
        <v>w</v>
      </c>
      <c r="KE27" s="65" t="str">
        <f ca="1">IF(WEEKDAY(KE$6,2)&gt;5,"w",IF(ISERROR(VLOOKUP(KE$6,fériés,1,FALSE)),(SUM($H$1:KE$1)&gt;SUM($F$21:$F26))*(SUM($H$1:KE$1)&lt;=SUM($F$21:$F27))*1,"F"))</f>
        <v>w</v>
      </c>
      <c r="KF27" s="65" t="str">
        <f ca="1">IF(WEEKDAY(KF$6,2)&gt;5,"w",IF(ISERROR(VLOOKUP(KF$6,fériés,1,FALSE)),(SUM($H$1:KF$1)&gt;SUM($F$21:$F26))*(SUM($H$1:KF$1)&lt;=SUM($F$21:$F27))*1,"F"))</f>
        <v>w</v>
      </c>
      <c r="KG27" s="65" t="str">
        <f ca="1">IF(WEEKDAY(KG$6,2)&gt;5,"w",IF(ISERROR(VLOOKUP(KG$6,fériés,1,FALSE)),(SUM($H$1:KG$1)&gt;SUM($F$21:$F26))*(SUM($H$1:KG$1)&lt;=SUM($F$21:$F27))*1,"F"))</f>
        <v>w</v>
      </c>
      <c r="KH27" s="65" t="str">
        <f ca="1">IF(WEEKDAY(KH$6,2)&gt;5,"w",IF(ISERROR(VLOOKUP(KH$6,fériés,1,FALSE)),(SUM($H$1:KH$1)&gt;SUM($F$21:$F26))*(SUM($H$1:KH$1)&lt;=SUM($F$21:$F27))*1,"F"))</f>
        <v>w</v>
      </c>
      <c r="KI27" s="65" t="str">
        <f ca="1">IF(WEEKDAY(KI$6,2)&gt;5,"w",IF(ISERROR(VLOOKUP(KI$6,fériés,1,FALSE)),(SUM($H$1:KI$1)&gt;SUM($F$21:$F26))*(SUM($H$1:KI$1)&lt;=SUM($F$21:$F27))*1,"F"))</f>
        <v>w</v>
      </c>
      <c r="KJ27" s="65">
        <f ca="1">IF(WEEKDAY(KJ$6,2)&gt;5,"w",IF(ISERROR(VLOOKUP(KJ$6,fériés,1,FALSE)),(SUM($H$1:KJ$1)&gt;SUM($F$21:$F26))*(SUM($H$1:KJ$1)&lt;=SUM($F$21:$F27))*1,"F"))</f>
        <v>0</v>
      </c>
      <c r="KK27" s="65">
        <f ca="1">IF(WEEKDAY(KK$6,2)&gt;5,"w",IF(ISERROR(VLOOKUP(KK$6,fériés,1,FALSE)),(SUM($H$1:KK$1)&gt;SUM($F$21:$F26))*(SUM($H$1:KK$1)&lt;=SUM($F$21:$F27))*1,"F"))</f>
        <v>0</v>
      </c>
      <c r="KL27" s="65">
        <f ca="1">IF(WEEKDAY(KL$6,2)&gt;5,"w",IF(ISERROR(VLOOKUP(KL$6,fériés,1,FALSE)),(SUM($H$1:KL$1)&gt;SUM($F$21:$F26))*(SUM($H$1:KL$1)&lt;=SUM($F$21:$F27))*1,"F"))</f>
        <v>0</v>
      </c>
      <c r="KM27" s="65">
        <f ca="1">IF(WEEKDAY(KM$6,2)&gt;5,"w",IF(ISERROR(VLOOKUP(KM$6,fériés,1,FALSE)),(SUM($H$1:KM$1)&gt;SUM($F$21:$F26))*(SUM($H$1:KM$1)&lt;=SUM($F$21:$F27))*1,"F"))</f>
        <v>0</v>
      </c>
      <c r="KN27" s="65">
        <f ca="1">IF(WEEKDAY(KN$6,2)&gt;5,"w",IF(ISERROR(VLOOKUP(KN$6,fériés,1,FALSE)),(SUM($H$1:KN$1)&gt;SUM($F$21:$F26))*(SUM($H$1:KN$1)&lt;=SUM($F$21:$F27))*1,"F"))</f>
        <v>0</v>
      </c>
      <c r="KO27" s="65">
        <f ca="1">IF(WEEKDAY(KO$6,2)&gt;5,"w",IF(ISERROR(VLOOKUP(KO$6,fériés,1,FALSE)),(SUM($H$1:KO$1)&gt;SUM($F$21:$F26))*(SUM($H$1:KO$1)&lt;=SUM($F$21:$F27))*1,"F"))</f>
        <v>0</v>
      </c>
      <c r="KP27" s="65">
        <f ca="1">IF(WEEKDAY(KP$6,2)&gt;5,"w",IF(ISERROR(VLOOKUP(KP$6,fériés,1,FALSE)),(SUM($H$1:KP$1)&gt;SUM($F$21:$F26))*(SUM($H$1:KP$1)&lt;=SUM($F$21:$F27))*1,"F"))</f>
        <v>0</v>
      </c>
      <c r="KQ27" s="65">
        <f ca="1">IF(WEEKDAY(KQ$6,2)&gt;5,"w",IF(ISERROR(VLOOKUP(KQ$6,fériés,1,FALSE)),(SUM($H$1:KQ$1)&gt;SUM($F$21:$F26))*(SUM($H$1:KQ$1)&lt;=SUM($F$21:$F27))*1,"F"))</f>
        <v>0</v>
      </c>
      <c r="KR27" s="65">
        <f ca="1">IF(WEEKDAY(KR$6,2)&gt;5,"w",IF(ISERROR(VLOOKUP(KR$6,fériés,1,FALSE)),(SUM($H$1:KR$1)&gt;SUM($F$21:$F26))*(SUM($H$1:KR$1)&lt;=SUM($F$21:$F27))*1,"F"))</f>
        <v>0</v>
      </c>
      <c r="KS27" s="65">
        <f ca="1">IF(WEEKDAY(KS$6,2)&gt;5,"w",IF(ISERROR(VLOOKUP(KS$6,fériés,1,FALSE)),(SUM($H$1:KS$1)&gt;SUM($F$21:$F26))*(SUM($H$1:KS$1)&lt;=SUM($F$21:$F27))*1,"F"))</f>
        <v>0</v>
      </c>
      <c r="KT27" s="65">
        <f ca="1">IF(WEEKDAY(KT$6,2)&gt;5,"w",IF(ISERROR(VLOOKUP(KT$6,fériés,1,FALSE)),(SUM($H$1:KT$1)&gt;SUM($F$21:$F26))*(SUM($H$1:KT$1)&lt;=SUM($F$21:$F27))*1,"F"))</f>
        <v>0</v>
      </c>
      <c r="KU27" s="65">
        <f ca="1">IF(WEEKDAY(KU$6,2)&gt;5,"w",IF(ISERROR(VLOOKUP(KU$6,fériés,1,FALSE)),(SUM($H$1:KU$1)&gt;SUM($F$21:$F26))*(SUM($H$1:KU$1)&lt;=SUM($F$21:$F27))*1,"F"))</f>
        <v>0</v>
      </c>
      <c r="KV27" s="65">
        <f ca="1">IF(WEEKDAY(KV$6,2)&gt;5,"w",IF(ISERROR(VLOOKUP(KV$6,fériés,1,FALSE)),(SUM($H$1:KV$1)&gt;SUM($F$21:$F26))*(SUM($H$1:KV$1)&lt;=SUM($F$21:$F27))*1,"F"))</f>
        <v>0</v>
      </c>
      <c r="KW27" s="65">
        <f ca="1">IF(WEEKDAY(KW$6,2)&gt;5,"w",IF(ISERROR(VLOOKUP(KW$6,fériés,1,FALSE)),(SUM($H$1:KW$1)&gt;SUM($F$21:$F26))*(SUM($H$1:KW$1)&lt;=SUM($F$21:$F27))*1,"F"))</f>
        <v>0</v>
      </c>
      <c r="KX27" s="65">
        <f ca="1">IF(WEEKDAY(KX$6,2)&gt;5,"w",IF(ISERROR(VLOOKUP(KX$6,fériés,1,FALSE)),(SUM($H$1:KX$1)&gt;SUM($F$21:$F26))*(SUM($H$1:KX$1)&lt;=SUM($F$21:$F27))*1,"F"))</f>
        <v>0</v>
      </c>
      <c r="KY27" s="65">
        <f ca="1">IF(WEEKDAY(KY$6,2)&gt;5,"w",IF(ISERROR(VLOOKUP(KY$6,fériés,1,FALSE)),(SUM($H$1:KY$1)&gt;SUM($F$21:$F26))*(SUM($H$1:KY$1)&lt;=SUM($F$21:$F27))*1,"F"))</f>
        <v>0</v>
      </c>
      <c r="KZ27" s="65">
        <f ca="1">IF(WEEKDAY(KZ$6,2)&gt;5,"w",IF(ISERROR(VLOOKUP(KZ$6,fériés,1,FALSE)),(SUM($H$1:KZ$1)&gt;SUM($F$21:$F26))*(SUM($H$1:KZ$1)&lt;=SUM($F$21:$F27))*1,"F"))</f>
        <v>0</v>
      </c>
      <c r="LA27" s="65">
        <f ca="1">IF(WEEKDAY(LA$6,2)&gt;5,"w",IF(ISERROR(VLOOKUP(LA$6,fériés,1,FALSE)),(SUM($H$1:LA$1)&gt;SUM($F$21:$F26))*(SUM($H$1:LA$1)&lt;=SUM($F$21:$F27))*1,"F"))</f>
        <v>0</v>
      </c>
      <c r="LB27" s="65">
        <f ca="1">IF(WEEKDAY(LB$6,2)&gt;5,"w",IF(ISERROR(VLOOKUP(LB$6,fériés,1,FALSE)),(SUM($H$1:LB$1)&gt;SUM($F$21:$F26))*(SUM($H$1:LB$1)&lt;=SUM($F$21:$F27))*1,"F"))</f>
        <v>0</v>
      </c>
      <c r="LC27" s="65">
        <f ca="1">IF(WEEKDAY(LC$6,2)&gt;5,"w",IF(ISERROR(VLOOKUP(LC$6,fériés,1,FALSE)),(SUM($H$1:LC$1)&gt;SUM($F$21:$F26))*(SUM($H$1:LC$1)&lt;=SUM($F$21:$F27))*1,"F"))</f>
        <v>0</v>
      </c>
      <c r="LD27" s="65">
        <f ca="1">IF(WEEKDAY(LD$6,2)&gt;5,"w",IF(ISERROR(VLOOKUP(LD$6,fériés,1,FALSE)),(SUM($H$1:LD$1)&gt;SUM($F$21:$F26))*(SUM($H$1:LD$1)&lt;=SUM($F$21:$F27))*1,"F"))</f>
        <v>0</v>
      </c>
      <c r="LE27" s="65">
        <f ca="1">IF(WEEKDAY(LE$6,2)&gt;5,"w",IF(ISERROR(VLOOKUP(LE$6,fériés,1,FALSE)),(SUM($H$1:LE$1)&gt;SUM($F$21:$F26))*(SUM($H$1:LE$1)&lt;=SUM($F$21:$F27))*1,"F"))</f>
        <v>0</v>
      </c>
      <c r="LF27" s="65">
        <f ca="1">IF(WEEKDAY(LF$6,2)&gt;5,"w",IF(ISERROR(VLOOKUP(LF$6,fériés,1,FALSE)),(SUM($H$1:LF$1)&gt;SUM($F$21:$F26))*(SUM($H$1:LF$1)&lt;=SUM($F$21:$F27))*1,"F"))</f>
        <v>0</v>
      </c>
      <c r="LG27" s="65">
        <f ca="1">IF(WEEKDAY(LG$6,2)&gt;5,"w",IF(ISERROR(VLOOKUP(LG$6,fériés,1,FALSE)),(SUM($H$1:LG$1)&gt;SUM($F$21:$F26))*(SUM($H$1:LG$1)&lt;=SUM($F$21:$F27))*1,"F"))</f>
        <v>0</v>
      </c>
      <c r="LH27" s="65">
        <f ca="1">IF(WEEKDAY(LH$6,2)&gt;5,"w",IF(ISERROR(VLOOKUP(LH$6,fériés,1,FALSE)),(SUM($H$1:LH$1)&gt;SUM($F$21:$F26))*(SUM($H$1:LH$1)&lt;=SUM($F$21:$F27))*1,"F"))</f>
        <v>0</v>
      </c>
      <c r="LI27" s="65">
        <f ca="1">IF(WEEKDAY(LI$6,2)&gt;5,"w",IF(ISERROR(VLOOKUP(LI$6,fériés,1,FALSE)),(SUM($H$1:LI$1)&gt;SUM($F$21:$F26))*(SUM($H$1:LI$1)&lt;=SUM($F$21:$F27))*1,"F"))</f>
        <v>0</v>
      </c>
      <c r="LJ27" s="65">
        <f ca="1">IF(WEEKDAY(LJ$6,2)&gt;5,"w",IF(ISERROR(VLOOKUP(LJ$6,fériés,1,FALSE)),(SUM($H$1:LJ$1)&gt;SUM($F$21:$F26))*(SUM($H$1:LJ$1)&lt;=SUM($F$21:$F27))*1,"F"))</f>
        <v>0</v>
      </c>
      <c r="LK27" s="65">
        <f ca="1">IF(WEEKDAY(LK$6,2)&gt;5,"w",IF(ISERROR(VLOOKUP(LK$6,fériés,1,FALSE)),(SUM($H$1:LK$1)&gt;SUM($F$21:$F26))*(SUM($H$1:LK$1)&lt;=SUM($F$21:$F27))*1,"F"))</f>
        <v>0</v>
      </c>
      <c r="LL27" s="65">
        <f ca="1">IF(WEEKDAY(LL$6,2)&gt;5,"w",IF(ISERROR(VLOOKUP(LL$6,fériés,1,FALSE)),(SUM($H$1:LL$1)&gt;SUM($F$21:$F26))*(SUM($H$1:LL$1)&lt;=SUM($F$21:$F27))*1,"F"))</f>
        <v>0</v>
      </c>
      <c r="LM27" s="65">
        <f ca="1">IF(WEEKDAY(LM$6,2)&gt;5,"w",IF(ISERROR(VLOOKUP(LM$6,fériés,1,FALSE)),(SUM($H$1:LM$1)&gt;SUM($F$21:$F26))*(SUM($H$1:LM$1)&lt;=SUM($F$21:$F27))*1,"F"))</f>
        <v>0</v>
      </c>
      <c r="LN27" s="65">
        <f ca="1">IF(WEEKDAY(LN$6,2)&gt;5,"w",IF(ISERROR(VLOOKUP(LN$6,fériés,1,FALSE)),(SUM($H$1:LN$1)&gt;SUM($F$21:$F26))*(SUM($H$1:LN$1)&lt;=SUM($F$21:$F27))*1,"F"))</f>
        <v>0</v>
      </c>
      <c r="LO27" s="65">
        <f ca="1">IF(WEEKDAY(LO$6,2)&gt;5,"w",IF(ISERROR(VLOOKUP(LO$6,fériés,1,FALSE)),(SUM($H$1:LO$1)&gt;SUM($F$21:$F26))*(SUM($H$1:LO$1)&lt;=SUM($F$21:$F27))*1,"F"))</f>
        <v>0</v>
      </c>
      <c r="LP27" s="65">
        <f ca="1">IF(WEEKDAY(LP$6,2)&gt;5,"w",IF(ISERROR(VLOOKUP(LP$6,fériés,1,FALSE)),(SUM($H$1:LP$1)&gt;SUM($F$21:$F26))*(SUM($H$1:LP$1)&lt;=SUM($F$21:$F27))*1,"F"))</f>
        <v>0</v>
      </c>
      <c r="LQ27" s="65">
        <f ca="1">IF(WEEKDAY(LQ$6,2)&gt;5,"w",IF(ISERROR(VLOOKUP(LQ$6,fériés,1,FALSE)),(SUM($H$1:LQ$1)&gt;SUM($F$21:$F26))*(SUM($H$1:LQ$1)&lt;=SUM($F$21:$F27))*1,"F"))</f>
        <v>0</v>
      </c>
      <c r="LR27" s="65">
        <f ca="1">IF(WEEKDAY(LR$6,2)&gt;5,"w",IF(ISERROR(VLOOKUP(LR$6,fériés,1,FALSE)),(SUM($H$1:LR$1)&gt;SUM($F$21:$F26))*(SUM($H$1:LR$1)&lt;=SUM($F$21:$F27))*1,"F"))</f>
        <v>0</v>
      </c>
      <c r="LS27" s="65">
        <f ca="1">IF(WEEKDAY(LS$6,2)&gt;5,"w",IF(ISERROR(VLOOKUP(LS$6,fériés,1,FALSE)),(SUM($H$1:LS$1)&gt;SUM($F$21:$F26))*(SUM($H$1:LS$1)&lt;=SUM($F$21:$F27))*1,"F"))</f>
        <v>0</v>
      </c>
      <c r="LT27" s="65">
        <f ca="1">IF(WEEKDAY(LT$6,2)&gt;5,"w",IF(ISERROR(VLOOKUP(LT$6,fériés,1,FALSE)),(SUM($H$1:LT$1)&gt;SUM($F$21:$F26))*(SUM($H$1:LT$1)&lt;=SUM($F$21:$F27))*1,"F"))</f>
        <v>0</v>
      </c>
      <c r="LU27" s="65">
        <f ca="1">IF(WEEKDAY(LU$6,2)&gt;5,"w",IF(ISERROR(VLOOKUP(LU$6,fériés,1,FALSE)),(SUM($H$1:LU$1)&gt;SUM($F$21:$F26))*(SUM($H$1:LU$1)&lt;=SUM($F$21:$F27))*1,"F"))</f>
        <v>0</v>
      </c>
      <c r="LV27" s="65">
        <f ca="1">IF(WEEKDAY(LV$6,2)&gt;5,"w",IF(ISERROR(VLOOKUP(LV$6,fériés,1,FALSE)),(SUM($H$1:LV$1)&gt;SUM($F$21:$F26))*(SUM($H$1:LV$1)&lt;=SUM($F$21:$F27))*1,"F"))</f>
        <v>0</v>
      </c>
      <c r="LW27" s="65">
        <f ca="1">IF(WEEKDAY(LW$6,2)&gt;5,"w",IF(ISERROR(VLOOKUP(LW$6,fériés,1,FALSE)),(SUM($H$1:LW$1)&gt;SUM($F$21:$F26))*(SUM($H$1:LW$1)&lt;=SUM($F$21:$F27))*1,"F"))</f>
        <v>0</v>
      </c>
      <c r="LX27" s="65">
        <f ca="1">IF(WEEKDAY(LX$6,2)&gt;5,"w",IF(ISERROR(VLOOKUP(LX$6,fériés,1,FALSE)),(SUM($H$1:LX$1)&gt;SUM($F$21:$F26))*(SUM($H$1:LX$1)&lt;=SUM($F$21:$F27))*1,"F"))</f>
        <v>0</v>
      </c>
      <c r="LY27" s="65">
        <f ca="1">IF(WEEKDAY(LY$6,2)&gt;5,"w",IF(ISERROR(VLOOKUP(LY$6,fériés,1,FALSE)),(SUM($H$1:LY$1)&gt;SUM($F$21:$F26))*(SUM($H$1:LY$1)&lt;=SUM($F$21:$F27))*1,"F"))</f>
        <v>0</v>
      </c>
      <c r="LZ27" s="65">
        <f ca="1">IF(WEEKDAY(LZ$6,2)&gt;5,"w",IF(ISERROR(VLOOKUP(LZ$6,fériés,1,FALSE)),(SUM($H$1:LZ$1)&gt;SUM($F$21:$F26))*(SUM($H$1:LZ$1)&lt;=SUM($F$21:$F27))*1,"F"))</f>
        <v>0</v>
      </c>
      <c r="MA27" s="65">
        <f ca="1">IF(WEEKDAY(MA$6,2)&gt;5,"w",IF(ISERROR(VLOOKUP(MA$6,fériés,1,FALSE)),(SUM($H$1:MA$1)&gt;SUM($F$21:$F26))*(SUM($H$1:MA$1)&lt;=SUM($F$21:$F27))*1,"F"))</f>
        <v>0</v>
      </c>
      <c r="MB27" s="65">
        <f ca="1">IF(WEEKDAY(MB$6,2)&gt;5,"w",IF(ISERROR(VLOOKUP(MB$6,fériés,1,FALSE)),(SUM($H$1:MB$1)&gt;SUM($F$21:$F26))*(SUM($H$1:MB$1)&lt;=SUM($F$21:$F27))*1,"F"))</f>
        <v>0</v>
      </c>
      <c r="MC27" s="65">
        <f ca="1">IF(WEEKDAY(MC$6,2)&gt;5,"w",IF(ISERROR(VLOOKUP(MC$6,fériés,1,FALSE)),(SUM($H$1:MC$1)&gt;SUM($F$21:$F26))*(SUM($H$1:MC$1)&lt;=SUM($F$21:$F27))*1,"F"))</f>
        <v>0</v>
      </c>
      <c r="MD27" s="65">
        <f ca="1">IF(WEEKDAY(MD$6,2)&gt;5,"w",IF(ISERROR(VLOOKUP(MD$6,fériés,1,FALSE)),(SUM($H$1:MD$1)&gt;SUM($F$21:$F26))*(SUM($H$1:MD$1)&lt;=SUM($F$21:$F27))*1,"F"))</f>
        <v>0</v>
      </c>
      <c r="ME27" s="65">
        <f ca="1">IF(WEEKDAY(ME$6,2)&gt;5,"w",IF(ISERROR(VLOOKUP(ME$6,fériés,1,FALSE)),(SUM($H$1:ME$1)&gt;SUM($F$21:$F26))*(SUM($H$1:ME$1)&lt;=SUM($F$21:$F27))*1,"F"))</f>
        <v>0</v>
      </c>
      <c r="MF27" s="65">
        <f ca="1">IF(WEEKDAY(MF$6,2)&gt;5,"w",IF(ISERROR(VLOOKUP(MF$6,fériés,1,FALSE)),(SUM($H$1:MF$1)&gt;SUM($F$21:$F26))*(SUM($H$1:MF$1)&lt;=SUM($F$21:$F27))*1,"F"))</f>
        <v>0</v>
      </c>
      <c r="MG27" s="65">
        <f ca="1">IF(WEEKDAY(MG$6,2)&gt;5,"w",IF(ISERROR(VLOOKUP(MG$6,fériés,1,FALSE)),(SUM($H$1:MG$1)&gt;SUM($F$21:$F26))*(SUM($H$1:MG$1)&lt;=SUM($F$21:$F27))*1,"F"))</f>
        <v>0</v>
      </c>
      <c r="MH27" s="65" t="str">
        <f ca="1">IF(WEEKDAY(MH$6,2)&gt;5,"w",IF(ISERROR(VLOOKUP(MH$6,fériés,1,FALSE)),(SUM($H$1:MH$1)&gt;SUM($F$21:$F26))*(SUM($H$1:MH$1)&lt;=SUM($F$21:$F27))*1,"F"))</f>
        <v>w</v>
      </c>
      <c r="MI27" s="65" t="str">
        <f ca="1">IF(WEEKDAY(MI$6,2)&gt;5,"w",IF(ISERROR(VLOOKUP(MI$6,fériés,1,FALSE)),(SUM($H$1:MI$1)&gt;SUM($F$21:$F26))*(SUM($H$1:MI$1)&lt;=SUM($F$21:$F27))*1,"F"))</f>
        <v>w</v>
      </c>
      <c r="MJ27" s="65" t="str">
        <f ca="1">IF(WEEKDAY(MJ$6,2)&gt;5,"w",IF(ISERROR(VLOOKUP(MJ$6,fériés,1,FALSE)),(SUM($H$1:MJ$1)&gt;SUM($F$21:$F26))*(SUM($H$1:MJ$1)&lt;=SUM($F$21:$F27))*1,"F"))</f>
        <v>w</v>
      </c>
      <c r="MK27" s="65" t="str">
        <f ca="1">IF(WEEKDAY(MK$6,2)&gt;5,"w",IF(ISERROR(VLOOKUP(MK$6,fériés,1,FALSE)),(SUM($H$1:MK$1)&gt;SUM($F$21:$F26))*(SUM($H$1:MK$1)&lt;=SUM($F$21:$F27))*1,"F"))</f>
        <v>w</v>
      </c>
      <c r="ML27" s="65" t="str">
        <f ca="1">IF(WEEKDAY(ML$6,2)&gt;5,"w",IF(ISERROR(VLOOKUP(ML$6,fériés,1,FALSE)),(SUM($H$1:ML$1)&gt;SUM($F$21:$F26))*(SUM($H$1:ML$1)&lt;=SUM($F$21:$F27))*1,"F"))</f>
        <v>w</v>
      </c>
      <c r="MM27" s="65" t="str">
        <f ca="1">IF(WEEKDAY(MM$6,2)&gt;5,"w",IF(ISERROR(VLOOKUP(MM$6,fériés,1,FALSE)),(SUM($H$1:MM$1)&gt;SUM($F$21:$F26))*(SUM($H$1:MM$1)&lt;=SUM($F$21:$F27))*1,"F"))</f>
        <v>w</v>
      </c>
      <c r="MN27" s="65" t="str">
        <f ca="1">IF(WEEKDAY(MN$6,2)&gt;5,"w",IF(ISERROR(VLOOKUP(MN$6,fériés,1,FALSE)),(SUM($H$1:MN$1)&gt;SUM($F$21:$F26))*(SUM($H$1:MN$1)&lt;=SUM($F$21:$F27))*1,"F"))</f>
        <v>w</v>
      </c>
      <c r="MO27" s="65" t="str">
        <f ca="1">IF(WEEKDAY(MO$6,2)&gt;5,"w",IF(ISERROR(VLOOKUP(MO$6,fériés,1,FALSE)),(SUM($H$1:MO$1)&gt;SUM($F$21:$F26))*(SUM($H$1:MO$1)&lt;=SUM($F$21:$F27))*1,"F"))</f>
        <v>w</v>
      </c>
      <c r="MP27" s="65" t="str">
        <f ca="1">IF(WEEKDAY(MP$6,2)&gt;5,"w",IF(ISERROR(VLOOKUP(MP$6,fériés,1,FALSE)),(SUM($H$1:MP$1)&gt;SUM($F$21:$F26))*(SUM($H$1:MP$1)&lt;=SUM($F$21:$F27))*1,"F"))</f>
        <v>w</v>
      </c>
      <c r="MQ27" s="65" t="str">
        <f ca="1">IF(WEEKDAY(MQ$6,2)&gt;5,"w",IF(ISERROR(VLOOKUP(MQ$6,fériés,1,FALSE)),(SUM($H$1:MQ$1)&gt;SUM($F$21:$F26))*(SUM($H$1:MQ$1)&lt;=SUM($F$21:$F27))*1,"F"))</f>
        <v>w</v>
      </c>
      <c r="MR27" s="65" t="str">
        <f ca="1">IF(WEEKDAY(MR$6,2)&gt;5,"w",IF(ISERROR(VLOOKUP(MR$6,fériés,1,FALSE)),(SUM($H$1:MR$1)&gt;SUM($F$21:$F26))*(SUM($H$1:MR$1)&lt;=SUM($F$21:$F27))*1,"F"))</f>
        <v>w</v>
      </c>
      <c r="MS27" s="65" t="str">
        <f ca="1">IF(WEEKDAY(MS$6,2)&gt;5,"w",IF(ISERROR(VLOOKUP(MS$6,fériés,1,FALSE)),(SUM($H$1:MS$1)&gt;SUM($F$21:$F26))*(SUM($H$1:MS$1)&lt;=SUM($F$21:$F27))*1,"F"))</f>
        <v>w</v>
      </c>
      <c r="MT27" s="65" t="str">
        <f ca="1">IF(WEEKDAY(MT$6,2)&gt;5,"w",IF(ISERROR(VLOOKUP(MT$6,fériés,1,FALSE)),(SUM($H$1:MT$1)&gt;SUM($F$21:$F26))*(SUM($H$1:MT$1)&lt;=SUM($F$21:$F27))*1,"F"))</f>
        <v>w</v>
      </c>
      <c r="MU27" s="65" t="str">
        <f ca="1">IF(WEEKDAY(MU$6,2)&gt;5,"w",IF(ISERROR(VLOOKUP(MU$6,fériés,1,FALSE)),(SUM($H$1:MU$1)&gt;SUM($F$21:$F26))*(SUM($H$1:MU$1)&lt;=SUM($F$21:$F27))*1,"F"))</f>
        <v>w</v>
      </c>
      <c r="MV27" s="65" t="str">
        <f ca="1">IF(WEEKDAY(MV$6,2)&gt;5,"w",IF(ISERROR(VLOOKUP(MV$6,fériés,1,FALSE)),(SUM($H$1:MV$1)&gt;SUM($F$21:$F26))*(SUM($H$1:MV$1)&lt;=SUM($F$21:$F27))*1,"F"))</f>
        <v>w</v>
      </c>
      <c r="MW27" s="65" t="str">
        <f ca="1">IF(WEEKDAY(MW$6,2)&gt;5,"w",IF(ISERROR(VLOOKUP(MW$6,fériés,1,FALSE)),(SUM($H$1:MW$1)&gt;SUM($F$21:$F26))*(SUM($H$1:MW$1)&lt;=SUM($F$21:$F27))*1,"F"))</f>
        <v>w</v>
      </c>
      <c r="MX27" s="65" t="str">
        <f ca="1">IF(WEEKDAY(MX$6,2)&gt;5,"w",IF(ISERROR(VLOOKUP(MX$6,fériés,1,FALSE)),(SUM($H$1:MX$1)&gt;SUM($F$21:$F26))*(SUM($H$1:MX$1)&lt;=SUM($F$21:$F27))*1,"F"))</f>
        <v>w</v>
      </c>
      <c r="MY27" s="65" t="str">
        <f ca="1">IF(WEEKDAY(MY$6,2)&gt;5,"w",IF(ISERROR(VLOOKUP(MY$6,fériés,1,FALSE)),(SUM($H$1:MY$1)&gt;SUM($F$21:$F26))*(SUM($H$1:MY$1)&lt;=SUM($F$21:$F27))*1,"F"))</f>
        <v>w</v>
      </c>
      <c r="MZ27" s="65" t="str">
        <f ca="1">IF(WEEKDAY(MZ$6,2)&gt;5,"w",IF(ISERROR(VLOOKUP(MZ$6,fériés,1,FALSE)),(SUM($H$1:MZ$1)&gt;SUM($F$21:$F26))*(SUM($H$1:MZ$1)&lt;=SUM($F$21:$F27))*1,"F"))</f>
        <v>w</v>
      </c>
      <c r="NA27" s="65" t="str">
        <f ca="1">IF(WEEKDAY(NA$6,2)&gt;5,"w",IF(ISERROR(VLOOKUP(NA$6,fériés,1,FALSE)),(SUM($H$1:NA$1)&gt;SUM($F$21:$F26))*(SUM($H$1:NA$1)&lt;=SUM($F$21:$F27))*1,"F"))</f>
        <v>w</v>
      </c>
      <c r="NB27" s="65">
        <f ca="1">IF(WEEKDAY(NB$6,2)&gt;5,"w",IF(ISERROR(VLOOKUP(NB$6,fériés,1,FALSE)),(SUM($H$1:NB$1)&gt;SUM($F$21:$F26))*(SUM($H$1:NB$1)&lt;=SUM($F$21:$F27))*1,"F"))</f>
        <v>0</v>
      </c>
      <c r="NC27" s="65">
        <f ca="1">IF(WEEKDAY(NC$6,2)&gt;5,"w",IF(ISERROR(VLOOKUP(NC$6,fériés,1,FALSE)),(SUM($H$1:NC$1)&gt;SUM($F$21:$F26))*(SUM($H$1:NC$1)&lt;=SUM($F$21:$F27))*1,"F"))</f>
        <v>0</v>
      </c>
      <c r="ND27" s="65">
        <f ca="1">IF(WEEKDAY(ND$6,2)&gt;5,"w",IF(ISERROR(VLOOKUP(ND$6,fériés,1,FALSE)),(SUM($H$1:ND$1)&gt;SUM($F$21:$F26))*(SUM($H$1:ND$1)&lt;=SUM($F$21:$F27))*1,"F"))</f>
        <v>0</v>
      </c>
      <c r="NE27" s="65">
        <f ca="1">IF(WEEKDAY(NE$6,2)&gt;5,"w",IF(ISERROR(VLOOKUP(NE$6,fériés,1,FALSE)),(SUM($H$1:NE$1)&gt;SUM($F$21:$F26))*(SUM($H$1:NE$1)&lt;=SUM($F$21:$F27))*1,"F"))</f>
        <v>0</v>
      </c>
      <c r="NF27" s="65">
        <f ca="1">IF(WEEKDAY(NF$6,2)&gt;5,"w",IF(ISERROR(VLOOKUP(NF$6,fériés,1,FALSE)),(SUM($H$1:NF$1)&gt;SUM($F$21:$F26))*(SUM($H$1:NF$1)&lt;=SUM($F$21:$F27))*1,"F"))</f>
        <v>0</v>
      </c>
      <c r="NG27" s="65">
        <f ca="1">IF(WEEKDAY(NG$6,2)&gt;5,"w",IF(ISERROR(VLOOKUP(NG$6,fériés,1,FALSE)),(SUM($H$1:NG$1)&gt;SUM($F$21:$F26))*(SUM($H$1:NG$1)&lt;=SUM($F$21:$F27))*1,"F"))</f>
        <v>0</v>
      </c>
      <c r="NH27" s="65">
        <f ca="1">IF(WEEKDAY(NH$6,2)&gt;5,"w",IF(ISERROR(VLOOKUP(NH$6,fériés,1,FALSE)),(SUM($H$1:NH$1)&gt;SUM($F$21:$F26))*(SUM($H$1:NH$1)&lt;=SUM($F$21:$F27))*1,"F"))</f>
        <v>0</v>
      </c>
      <c r="NI27" s="65">
        <f ca="1">IF(WEEKDAY(NI$6,2)&gt;5,"w",IF(ISERROR(VLOOKUP(NI$6,fériés,1,FALSE)),(SUM($H$1:NI$1)&gt;SUM($F$21:$F26))*(SUM($H$1:NI$1)&lt;=SUM($F$21:$F27))*1,"F"))</f>
        <v>0</v>
      </c>
      <c r="NJ27" s="65">
        <f ca="1">IF(WEEKDAY(NJ$6,2)&gt;5,"w",IF(ISERROR(VLOOKUP(NJ$6,fériés,1,FALSE)),(SUM($H$1:NJ$1)&gt;SUM($F$21:$F26))*(SUM($H$1:NJ$1)&lt;=SUM($F$21:$F27))*1,"F"))</f>
        <v>0</v>
      </c>
      <c r="NK27" s="65">
        <f ca="1">IF(WEEKDAY(NK$6,2)&gt;5,"w",IF(ISERROR(VLOOKUP(NK$6,fériés,1,FALSE)),(SUM($H$1:NK$1)&gt;SUM($F$21:$F26))*(SUM($H$1:NK$1)&lt;=SUM($F$21:$F27))*1,"F"))</f>
        <v>0</v>
      </c>
      <c r="NL27" s="65">
        <f ca="1">IF(WEEKDAY(NL$6,2)&gt;5,"w",IF(ISERROR(VLOOKUP(NL$6,fériés,1,FALSE)),(SUM($H$1:NL$1)&gt;SUM($F$21:$F26))*(SUM($H$1:NL$1)&lt;=SUM($F$21:$F27))*1,"F"))</f>
        <v>0</v>
      </c>
      <c r="NM27" s="65">
        <f ca="1">IF(WEEKDAY(NM$6,2)&gt;5,"w",IF(ISERROR(VLOOKUP(NM$6,fériés,1,FALSE)),(SUM($H$1:NM$1)&gt;SUM($F$21:$F26))*(SUM($H$1:NM$1)&lt;=SUM($F$21:$F27))*1,"F"))</f>
        <v>0</v>
      </c>
      <c r="NN27" s="65">
        <f ca="1">IF(WEEKDAY(NN$6,2)&gt;5,"w",IF(ISERROR(VLOOKUP(NN$6,fériés,1,FALSE)),(SUM($H$1:NN$1)&gt;SUM($F$21:$F26))*(SUM($H$1:NN$1)&lt;=SUM($F$21:$F27))*1,"F"))</f>
        <v>0</v>
      </c>
      <c r="NO27" s="65">
        <f ca="1">IF(WEEKDAY(NO$6,2)&gt;5,"w",IF(ISERROR(VLOOKUP(NO$6,fériés,1,FALSE)),(SUM($H$1:NO$1)&gt;SUM($F$21:$F26))*(SUM($H$1:NO$1)&lt;=SUM($F$21:$F27))*1,"F"))</f>
        <v>0</v>
      </c>
      <c r="NP27" s="65">
        <f ca="1">IF(WEEKDAY(NP$6,2)&gt;5,"w",IF(ISERROR(VLOOKUP(NP$6,fériés,1,FALSE)),(SUM($H$1:NP$1)&gt;SUM($F$21:$F26))*(SUM($H$1:NP$1)&lt;=SUM($F$21:$F27))*1,"F"))</f>
        <v>0</v>
      </c>
      <c r="NQ27" s="65">
        <f ca="1">IF(WEEKDAY(NQ$6,2)&gt;5,"w",IF(ISERROR(VLOOKUP(NQ$6,fériés,1,FALSE)),(SUM($H$1:NQ$1)&gt;SUM($F$21:$F26))*(SUM($H$1:NQ$1)&lt;=SUM($F$21:$F27))*1,"F"))</f>
        <v>0</v>
      </c>
      <c r="NR27" s="65">
        <f ca="1">IF(WEEKDAY(NR$6,2)&gt;5,"w",IF(ISERROR(VLOOKUP(NR$6,fériés,1,FALSE)),(SUM($H$1:NR$1)&gt;SUM($F$21:$F26))*(SUM($H$1:NR$1)&lt;=SUM($F$21:$F27))*1,"F"))</f>
        <v>0</v>
      </c>
      <c r="NS27" s="65">
        <f ca="1">IF(WEEKDAY(NS$6,2)&gt;5,"w",IF(ISERROR(VLOOKUP(NS$6,fériés,1,FALSE)),(SUM($H$1:NS$1)&gt;SUM($F$21:$F26))*(SUM($H$1:NS$1)&lt;=SUM($F$21:$F27))*1,"F"))</f>
        <v>0</v>
      </c>
      <c r="NT27" s="65">
        <f ca="1">IF(WEEKDAY(NT$6,2)&gt;5,"w",IF(ISERROR(VLOOKUP(NT$6,fériés,1,FALSE)),(SUM($H$1:NT$1)&gt;SUM($F$21:$F26))*(SUM($H$1:NT$1)&lt;=SUM($F$21:$F27))*1,"F"))</f>
        <v>0</v>
      </c>
      <c r="NU27" s="65">
        <f ca="1">IF(WEEKDAY(NU$6,2)&gt;5,"w",IF(ISERROR(VLOOKUP(NU$6,fériés,1,FALSE)),(SUM($H$1:NU$1)&gt;SUM($F$21:$F26))*(SUM($H$1:NU$1)&lt;=SUM($F$21:$F27))*1,"F"))</f>
        <v>0</v>
      </c>
      <c r="NV27" s="65">
        <f ca="1">IF(WEEKDAY(NV$6,2)&gt;5,"w",IF(ISERROR(VLOOKUP(NV$6,fériés,1,FALSE)),(SUM($H$1:NV$1)&gt;SUM($F$21:$F26))*(SUM($H$1:NV$1)&lt;=SUM($F$21:$F27))*1,"F"))</f>
        <v>0</v>
      </c>
      <c r="NW27" s="65">
        <f ca="1">IF(WEEKDAY(NW$6,2)&gt;5,"w",IF(ISERROR(VLOOKUP(NW$6,fériés,1,FALSE)),(SUM($H$1:NW$1)&gt;SUM($F$21:$F26))*(SUM($H$1:NW$1)&lt;=SUM($F$21:$F27))*1,"F"))</f>
        <v>0</v>
      </c>
      <c r="NX27" s="65">
        <f ca="1">IF(WEEKDAY(NX$6,2)&gt;5,"w",IF(ISERROR(VLOOKUP(NX$6,fériés,1,FALSE)),(SUM($H$1:NX$1)&gt;SUM($F$21:$F26))*(SUM($H$1:NX$1)&lt;=SUM($F$21:$F27))*1,"F"))</f>
        <v>0</v>
      </c>
      <c r="NY27" s="65">
        <f ca="1">IF(WEEKDAY(NY$6,2)&gt;5,"w",IF(ISERROR(VLOOKUP(NY$6,fériés,1,FALSE)),(SUM($H$1:NY$1)&gt;SUM($F$21:$F26))*(SUM($H$1:NY$1)&lt;=SUM($F$21:$F27))*1,"F"))</f>
        <v>0</v>
      </c>
      <c r="NZ27" s="65">
        <f ca="1">IF(WEEKDAY(NZ$6,2)&gt;5,"w",IF(ISERROR(VLOOKUP(NZ$6,fériés,1,FALSE)),(SUM($H$1:NZ$1)&gt;SUM($F$21:$F26))*(SUM($H$1:NZ$1)&lt;=SUM($F$21:$F27))*1,"F"))</f>
        <v>0</v>
      </c>
      <c r="OA27" s="65">
        <f ca="1">IF(WEEKDAY(OA$6,2)&gt;5,"w",IF(ISERROR(VLOOKUP(OA$6,fériés,1,FALSE)),(SUM($H$1:OA$1)&gt;SUM($F$21:$F26))*(SUM($H$1:OA$1)&lt;=SUM($F$21:$F27))*1,"F"))</f>
        <v>0</v>
      </c>
      <c r="OB27" s="65">
        <f ca="1">IF(WEEKDAY(OB$6,2)&gt;5,"w",IF(ISERROR(VLOOKUP(OB$6,fériés,1,FALSE)),(SUM($H$1:OB$1)&gt;SUM($F$21:$F26))*(SUM($H$1:OB$1)&lt;=SUM($F$21:$F27))*1,"F"))</f>
        <v>0</v>
      </c>
      <c r="OC27" s="65">
        <f ca="1">IF(WEEKDAY(OC$6,2)&gt;5,"w",IF(ISERROR(VLOOKUP(OC$6,fériés,1,FALSE)),(SUM($H$1:OC$1)&gt;SUM($F$21:$F26))*(SUM($H$1:OC$1)&lt;=SUM($F$21:$F27))*1,"F"))</f>
        <v>0</v>
      </c>
      <c r="OD27" s="65">
        <f ca="1">IF(WEEKDAY(OD$6,2)&gt;5,"w",IF(ISERROR(VLOOKUP(OD$6,fériés,1,FALSE)),(SUM($H$1:OD$1)&gt;SUM($F$21:$F26))*(SUM($H$1:OD$1)&lt;=SUM($F$21:$F27))*1,"F"))</f>
        <v>0</v>
      </c>
      <c r="OE27" s="65">
        <f ca="1">IF(WEEKDAY(OE$6,2)&gt;5,"w",IF(ISERROR(VLOOKUP(OE$6,fériés,1,FALSE)),(SUM($H$1:OE$1)&gt;SUM($F$21:$F26))*(SUM($H$1:OE$1)&lt;=SUM($F$21:$F27))*1,"F"))</f>
        <v>0</v>
      </c>
      <c r="OF27" s="65">
        <f ca="1">IF(WEEKDAY(OF$6,2)&gt;5,"w",IF(ISERROR(VLOOKUP(OF$6,fériés,1,FALSE)),(SUM($H$1:OF$1)&gt;SUM($F$21:$F26))*(SUM($H$1:OF$1)&lt;=SUM($F$21:$F27))*1,"F"))</f>
        <v>0</v>
      </c>
      <c r="OG27" s="65">
        <f ca="1">IF(WEEKDAY(OG$6,2)&gt;5,"w",IF(ISERROR(VLOOKUP(OG$6,fériés,1,FALSE)),(SUM($H$1:OG$1)&gt;SUM($F$21:$F26))*(SUM($H$1:OG$1)&lt;=SUM($F$21:$F27))*1,"F"))</f>
        <v>0</v>
      </c>
      <c r="OH27" s="65">
        <f ca="1">IF(WEEKDAY(OH$6,2)&gt;5,"w",IF(ISERROR(VLOOKUP(OH$6,fériés,1,FALSE)),(SUM($H$1:OH$1)&gt;SUM($F$21:$F26))*(SUM($H$1:OH$1)&lt;=SUM($F$21:$F27))*1,"F"))</f>
        <v>0</v>
      </c>
      <c r="OI27" s="65">
        <f ca="1">IF(WEEKDAY(OI$6,2)&gt;5,"w",IF(ISERROR(VLOOKUP(OI$6,fériés,1,FALSE)),(SUM($H$1:OI$1)&gt;SUM($F$21:$F26))*(SUM($H$1:OI$1)&lt;=SUM($F$21:$F27))*1,"F"))</f>
        <v>0</v>
      </c>
      <c r="OJ27" s="65">
        <f ca="1">IF(WEEKDAY(OJ$6,2)&gt;5,"w",IF(ISERROR(VLOOKUP(OJ$6,fériés,1,FALSE)),(SUM($H$1:OJ$1)&gt;SUM($F$21:$F26))*(SUM($H$1:OJ$1)&lt;=SUM($F$21:$F27))*1,"F"))</f>
        <v>0</v>
      </c>
      <c r="OK27" s="65">
        <f ca="1">IF(WEEKDAY(OK$6,2)&gt;5,"w",IF(ISERROR(VLOOKUP(OK$6,fériés,1,FALSE)),(SUM($H$1:OK$1)&gt;SUM($F$21:$F26))*(SUM($H$1:OK$1)&lt;=SUM($F$21:$F27))*1,"F"))</f>
        <v>0</v>
      </c>
      <c r="OL27" s="65">
        <f ca="1">IF(WEEKDAY(OL$6,2)&gt;5,"w",IF(ISERROR(VLOOKUP(OL$6,fériés,1,FALSE)),(SUM($H$1:OL$1)&gt;SUM($F$21:$F26))*(SUM($H$1:OL$1)&lt;=SUM($F$21:$F27))*1,"F"))</f>
        <v>0</v>
      </c>
      <c r="OM27" s="65">
        <f ca="1">IF(WEEKDAY(OM$6,2)&gt;5,"w",IF(ISERROR(VLOOKUP(OM$6,fériés,1,FALSE)),(SUM($H$1:OM$1)&gt;SUM($F$21:$F26))*(SUM($H$1:OM$1)&lt;=SUM($F$21:$F27))*1,"F"))</f>
        <v>0</v>
      </c>
      <c r="ON27" s="65">
        <f ca="1">IF(WEEKDAY(ON$6,2)&gt;5,"w",IF(ISERROR(VLOOKUP(ON$6,fériés,1,FALSE)),(SUM($H$1:ON$1)&gt;SUM($F$21:$F26))*(SUM($H$1:ON$1)&lt;=SUM($F$21:$F27))*1,"F"))</f>
        <v>0</v>
      </c>
      <c r="OO27" s="65">
        <f ca="1">IF(WEEKDAY(OO$6,2)&gt;5,"w",IF(ISERROR(VLOOKUP(OO$6,fériés,1,FALSE)),(SUM($H$1:OO$1)&gt;SUM($F$21:$F26))*(SUM($H$1:OO$1)&lt;=SUM($F$21:$F27))*1,"F"))</f>
        <v>0</v>
      </c>
      <c r="OP27" s="65">
        <f ca="1">IF(WEEKDAY(OP$6,2)&gt;5,"w",IF(ISERROR(VLOOKUP(OP$6,fériés,1,FALSE)),(SUM($H$1:OP$1)&gt;SUM($F$21:$F26))*(SUM($H$1:OP$1)&lt;=SUM($F$21:$F27))*1,"F"))</f>
        <v>0</v>
      </c>
      <c r="OQ27" s="65">
        <f ca="1">IF(WEEKDAY(OQ$6,2)&gt;5,"w",IF(ISERROR(VLOOKUP(OQ$6,fériés,1,FALSE)),(SUM($H$1:OQ$1)&gt;SUM($F$21:$F26))*(SUM($H$1:OQ$1)&lt;=SUM($F$21:$F27))*1,"F"))</f>
        <v>0</v>
      </c>
      <c r="OR27" s="65">
        <f ca="1">IF(WEEKDAY(OR$6,2)&gt;5,"w",IF(ISERROR(VLOOKUP(OR$6,fériés,1,FALSE)),(SUM($H$1:OR$1)&gt;SUM($F$21:$F26))*(SUM($H$1:OR$1)&lt;=SUM($F$21:$F27))*1,"F"))</f>
        <v>0</v>
      </c>
      <c r="OS27" s="65">
        <f ca="1">IF(WEEKDAY(OS$6,2)&gt;5,"w",IF(ISERROR(VLOOKUP(OS$6,fériés,1,FALSE)),(SUM($H$1:OS$1)&gt;SUM($F$21:$F26))*(SUM($H$1:OS$1)&lt;=SUM($F$21:$F27))*1,"F"))</f>
        <v>0</v>
      </c>
      <c r="OT27" s="65">
        <f ca="1">IF(WEEKDAY(OT$6,2)&gt;5,"w",IF(ISERROR(VLOOKUP(OT$6,fériés,1,FALSE)),(SUM($H$1:OT$1)&gt;SUM($F$21:$F26))*(SUM($H$1:OT$1)&lt;=SUM($F$21:$F27))*1,"F"))</f>
        <v>0</v>
      </c>
      <c r="OU27" s="65">
        <f ca="1">IF(WEEKDAY(OU$6,2)&gt;5,"w",IF(ISERROR(VLOOKUP(OU$6,fériés,1,FALSE)),(SUM($H$1:OU$1)&gt;SUM($F$21:$F26))*(SUM($H$1:OU$1)&lt;=SUM($F$21:$F27))*1,"F"))</f>
        <v>0</v>
      </c>
      <c r="OV27" s="65">
        <f ca="1">IF(WEEKDAY(OV$6,2)&gt;5,"w",IF(ISERROR(VLOOKUP(OV$6,fériés,1,FALSE)),(SUM($H$1:OV$1)&gt;SUM($F$21:$F26))*(SUM($H$1:OV$1)&lt;=SUM($F$21:$F27))*1,"F"))</f>
        <v>0</v>
      </c>
      <c r="OW27" s="65">
        <f ca="1">IF(WEEKDAY(OW$6,2)&gt;5,"w",IF(ISERROR(VLOOKUP(OW$6,fériés,1,FALSE)),(SUM($H$1:OW$1)&gt;SUM($F$21:$F26))*(SUM($H$1:OW$1)&lt;=SUM($F$21:$F27))*1,"F"))</f>
        <v>0</v>
      </c>
      <c r="OX27" s="65">
        <f ca="1">IF(WEEKDAY(OX$6,2)&gt;5,"w",IF(ISERROR(VLOOKUP(OX$6,fériés,1,FALSE)),(SUM($H$1:OX$1)&gt;SUM($F$21:$F26))*(SUM($H$1:OX$1)&lt;=SUM($F$21:$F27))*1,"F"))</f>
        <v>0</v>
      </c>
      <c r="OY27" s="65">
        <f ca="1">IF(WEEKDAY(OY$6,2)&gt;5,"w",IF(ISERROR(VLOOKUP(OY$6,fériés,1,FALSE)),(SUM($H$1:OY$1)&gt;SUM($F$21:$F26))*(SUM($H$1:OY$1)&lt;=SUM($F$21:$F27))*1,"F"))</f>
        <v>0</v>
      </c>
      <c r="OZ27" s="65" t="str">
        <f ca="1">IF(WEEKDAY(OZ$6,2)&gt;5,"w",IF(ISERROR(VLOOKUP(OZ$6,fériés,1,FALSE)),(SUM($H$1:OZ$1)&gt;SUM($F$21:$F26))*(SUM($H$1:OZ$1)&lt;=SUM($F$21:$F27))*1,"F"))</f>
        <v>w</v>
      </c>
      <c r="PA27" s="65" t="str">
        <f ca="1">IF(WEEKDAY(PA$6,2)&gt;5,"w",IF(ISERROR(VLOOKUP(PA$6,fériés,1,FALSE)),(SUM($H$1:PA$1)&gt;SUM($F$21:$F26))*(SUM($H$1:PA$1)&lt;=SUM($F$21:$F27))*1,"F"))</f>
        <v>w</v>
      </c>
      <c r="PB27" s="65" t="str">
        <f ca="1">IF(WEEKDAY(PB$6,2)&gt;5,"w",IF(ISERROR(VLOOKUP(PB$6,fériés,1,FALSE)),(SUM($H$1:PB$1)&gt;SUM($F$21:$F26))*(SUM($H$1:PB$1)&lt;=SUM($F$21:$F27))*1,"F"))</f>
        <v>w</v>
      </c>
      <c r="PC27" s="65" t="str">
        <f ca="1">IF(WEEKDAY(PC$6,2)&gt;5,"w",IF(ISERROR(VLOOKUP(PC$6,fériés,1,FALSE)),(SUM($H$1:PC$1)&gt;SUM($F$21:$F26))*(SUM($H$1:PC$1)&lt;=SUM($F$21:$F27))*1,"F"))</f>
        <v>w</v>
      </c>
      <c r="PD27" s="65" t="str">
        <f ca="1">IF(WEEKDAY(PD$6,2)&gt;5,"w",IF(ISERROR(VLOOKUP(PD$6,fériés,1,FALSE)),(SUM($H$1:PD$1)&gt;SUM($F$21:$F26))*(SUM($H$1:PD$1)&lt;=SUM($F$21:$F27))*1,"F"))</f>
        <v>w</v>
      </c>
      <c r="PE27" s="65" t="str">
        <f ca="1">IF(WEEKDAY(PE$6,2)&gt;5,"w",IF(ISERROR(VLOOKUP(PE$6,fériés,1,FALSE)),(SUM($H$1:PE$1)&gt;SUM($F$21:$F26))*(SUM($H$1:PE$1)&lt;=SUM($F$21:$F27))*1,"F"))</f>
        <v>w</v>
      </c>
      <c r="PF27" s="65" t="str">
        <f ca="1">IF(WEEKDAY(PF$6,2)&gt;5,"w",IF(ISERROR(VLOOKUP(PF$6,fériés,1,FALSE)),(SUM($H$1:PF$1)&gt;SUM($F$21:$F26))*(SUM($H$1:PF$1)&lt;=SUM($F$21:$F27))*1,"F"))</f>
        <v>w</v>
      </c>
      <c r="PG27" s="65" t="str">
        <f ca="1">IF(WEEKDAY(PG$6,2)&gt;5,"w",IF(ISERROR(VLOOKUP(PG$6,fériés,1,FALSE)),(SUM($H$1:PG$1)&gt;SUM($F$21:$F26))*(SUM($H$1:PG$1)&lt;=SUM($F$21:$F27))*1,"F"))</f>
        <v>w</v>
      </c>
      <c r="PH27" s="65" t="str">
        <f ca="1">IF(WEEKDAY(PH$6,2)&gt;5,"w",IF(ISERROR(VLOOKUP(PH$6,fériés,1,FALSE)),(SUM($H$1:PH$1)&gt;SUM($F$21:$F26))*(SUM($H$1:PH$1)&lt;=SUM($F$21:$F27))*1,"F"))</f>
        <v>w</v>
      </c>
      <c r="PI27" s="65" t="str">
        <f ca="1">IF(WEEKDAY(PI$6,2)&gt;5,"w",IF(ISERROR(VLOOKUP(PI$6,fériés,1,FALSE)),(SUM($H$1:PI$1)&gt;SUM($F$21:$F26))*(SUM($H$1:PI$1)&lt;=SUM($F$21:$F27))*1,"F"))</f>
        <v>w</v>
      </c>
      <c r="PJ27" s="65" t="str">
        <f ca="1">IF(WEEKDAY(PJ$6,2)&gt;5,"w",IF(ISERROR(VLOOKUP(PJ$6,fériés,1,FALSE)),(SUM($H$1:PJ$1)&gt;SUM($F$21:$F26))*(SUM($H$1:PJ$1)&lt;=SUM($F$21:$F27))*1,"F"))</f>
        <v>w</v>
      </c>
      <c r="PK27" s="65" t="str">
        <f ca="1">IF(WEEKDAY(PK$6,2)&gt;5,"w",IF(ISERROR(VLOOKUP(PK$6,fériés,1,FALSE)),(SUM($H$1:PK$1)&gt;SUM($F$21:$F26))*(SUM($H$1:PK$1)&lt;=SUM($F$21:$F27))*1,"F"))</f>
        <v>w</v>
      </c>
      <c r="PL27" s="65" t="str">
        <f ca="1">IF(WEEKDAY(PL$6,2)&gt;5,"w",IF(ISERROR(VLOOKUP(PL$6,fériés,1,FALSE)),(SUM($H$1:PL$1)&gt;SUM($F$21:$F26))*(SUM($H$1:PL$1)&lt;=SUM($F$21:$F27))*1,"F"))</f>
        <v>w</v>
      </c>
      <c r="PM27" s="65" t="str">
        <f ca="1">IF(WEEKDAY(PM$6,2)&gt;5,"w",IF(ISERROR(VLOOKUP(PM$6,fériés,1,FALSE)),(SUM($H$1:PM$1)&gt;SUM($F$21:$F26))*(SUM($H$1:PM$1)&lt;=SUM($F$21:$F27))*1,"F"))</f>
        <v>w</v>
      </c>
      <c r="PN27" s="65" t="str">
        <f ca="1">IF(WEEKDAY(PN$6,2)&gt;5,"w",IF(ISERROR(VLOOKUP(PN$6,fériés,1,FALSE)),(SUM($H$1:PN$1)&gt;SUM($F$21:$F26))*(SUM($H$1:PN$1)&lt;=SUM($F$21:$F27))*1,"F"))</f>
        <v>w</v>
      </c>
      <c r="PO27" s="65" t="str">
        <f ca="1">IF(WEEKDAY(PO$6,2)&gt;5,"w",IF(ISERROR(VLOOKUP(PO$6,fériés,1,FALSE)),(SUM($H$1:PO$1)&gt;SUM($F$21:$F26))*(SUM($H$1:PO$1)&lt;=SUM($F$21:$F27))*1,"F"))</f>
        <v>w</v>
      </c>
      <c r="PP27" s="65" t="str">
        <f ca="1">IF(WEEKDAY(PP$6,2)&gt;5,"w",IF(ISERROR(VLOOKUP(PP$6,fériés,1,FALSE)),(SUM($H$1:PP$1)&gt;SUM($F$21:$F26))*(SUM($H$1:PP$1)&lt;=SUM($F$21:$F27))*1,"F"))</f>
        <v>w</v>
      </c>
      <c r="PQ27" s="65" t="str">
        <f ca="1">IF(WEEKDAY(PQ$6,2)&gt;5,"w",IF(ISERROR(VLOOKUP(PQ$6,fériés,1,FALSE)),(SUM($H$1:PQ$1)&gt;SUM($F$21:$F26))*(SUM($H$1:PQ$1)&lt;=SUM($F$21:$F27))*1,"F"))</f>
        <v>w</v>
      </c>
      <c r="PR27" s="65" t="str">
        <f ca="1">IF(WEEKDAY(PR$6,2)&gt;5,"w",IF(ISERROR(VLOOKUP(PR$6,fériés,1,FALSE)),(SUM($H$1:PR$1)&gt;SUM($F$21:$F26))*(SUM($H$1:PR$1)&lt;=SUM($F$21:$F27))*1,"F"))</f>
        <v>w</v>
      </c>
      <c r="PS27" s="65" t="str">
        <f ca="1">IF(WEEKDAY(PS$6,2)&gt;5,"w",IF(ISERROR(VLOOKUP(PS$6,fériés,1,FALSE)),(SUM($H$1:PS$1)&gt;SUM($F$21:$F26))*(SUM($H$1:PS$1)&lt;=SUM($F$21:$F27))*1,"F"))</f>
        <v>w</v>
      </c>
      <c r="PT27" s="65">
        <f ca="1">IF(WEEKDAY(PT$6,2)&gt;5,"w",IF(ISERROR(VLOOKUP(PT$6,fériés,1,FALSE)),(SUM($H$1:PT$1)&gt;SUM($F$21:$F26))*(SUM($H$1:PT$1)&lt;=SUM($F$21:$F27))*1,"F"))</f>
        <v>0</v>
      </c>
      <c r="PU27" s="65">
        <f ca="1">IF(WEEKDAY(PU$6,2)&gt;5,"w",IF(ISERROR(VLOOKUP(PU$6,fériés,1,FALSE)),(SUM($H$1:PU$1)&gt;SUM($F$21:$F26))*(SUM($H$1:PU$1)&lt;=SUM($F$21:$F27))*1,"F"))</f>
        <v>0</v>
      </c>
      <c r="PV27" s="65">
        <f ca="1">IF(WEEKDAY(PV$6,2)&gt;5,"w",IF(ISERROR(VLOOKUP(PV$6,fériés,1,FALSE)),(SUM($H$1:PV$1)&gt;SUM($F$21:$F26))*(SUM($H$1:PV$1)&lt;=SUM($F$21:$F27))*1,"F"))</f>
        <v>0</v>
      </c>
      <c r="PW27" s="65">
        <f ca="1">IF(WEEKDAY(PW$6,2)&gt;5,"w",IF(ISERROR(VLOOKUP(PW$6,fériés,1,FALSE)),(SUM($H$1:PW$1)&gt;SUM($F$21:$F26))*(SUM($H$1:PW$1)&lt;=SUM($F$21:$F27))*1,"F"))</f>
        <v>0</v>
      </c>
      <c r="PX27" s="65">
        <f ca="1">IF(WEEKDAY(PX$6,2)&gt;5,"w",IF(ISERROR(VLOOKUP(PX$6,fériés,1,FALSE)),(SUM($H$1:PX$1)&gt;SUM($F$21:$F26))*(SUM($H$1:PX$1)&lt;=SUM($F$21:$F27))*1,"F"))</f>
        <v>0</v>
      </c>
      <c r="PY27" s="65">
        <f ca="1">IF(WEEKDAY(PY$6,2)&gt;5,"w",IF(ISERROR(VLOOKUP(PY$6,fériés,1,FALSE)),(SUM($H$1:PY$1)&gt;SUM($F$21:$F26))*(SUM($H$1:PY$1)&lt;=SUM($F$21:$F27))*1,"F"))</f>
        <v>0</v>
      </c>
      <c r="PZ27" s="65">
        <f ca="1">IF(WEEKDAY(PZ$6,2)&gt;5,"w",IF(ISERROR(VLOOKUP(PZ$6,fériés,1,FALSE)),(SUM($H$1:PZ$1)&gt;SUM($F$21:$F26))*(SUM($H$1:PZ$1)&lt;=SUM($F$21:$F27))*1,"F"))</f>
        <v>0</v>
      </c>
      <c r="QA27" s="65">
        <f ca="1">IF(WEEKDAY(QA$6,2)&gt;5,"w",IF(ISERROR(VLOOKUP(QA$6,fériés,1,FALSE)),(SUM($H$1:QA$1)&gt;SUM($F$21:$F26))*(SUM($H$1:QA$1)&lt;=SUM($F$21:$F27))*1,"F"))</f>
        <v>0</v>
      </c>
      <c r="QB27" s="65">
        <f ca="1">IF(WEEKDAY(QB$6,2)&gt;5,"w",IF(ISERROR(VLOOKUP(QB$6,fériés,1,FALSE)),(SUM($H$1:QB$1)&gt;SUM($F$21:$F26))*(SUM($H$1:QB$1)&lt;=SUM($F$21:$F27))*1,"F"))</f>
        <v>0</v>
      </c>
      <c r="QC27" s="65">
        <f ca="1">IF(WEEKDAY(QC$6,2)&gt;5,"w",IF(ISERROR(VLOOKUP(QC$6,fériés,1,FALSE)),(SUM($H$1:QC$1)&gt;SUM($F$21:$F26))*(SUM($H$1:QC$1)&lt;=SUM($F$21:$F27))*1,"F"))</f>
        <v>0</v>
      </c>
      <c r="QD27" s="65">
        <f ca="1">IF(WEEKDAY(QD$6,2)&gt;5,"w",IF(ISERROR(VLOOKUP(QD$6,fériés,1,FALSE)),(SUM($H$1:QD$1)&gt;SUM($F$21:$F26))*(SUM($H$1:QD$1)&lt;=SUM($F$21:$F27))*1,"F"))</f>
        <v>0</v>
      </c>
      <c r="QE27" s="65">
        <f ca="1">IF(WEEKDAY(QE$6,2)&gt;5,"w",IF(ISERROR(VLOOKUP(QE$6,fériés,1,FALSE)),(SUM($H$1:QE$1)&gt;SUM($F$21:$F26))*(SUM($H$1:QE$1)&lt;=SUM($F$21:$F27))*1,"F"))</f>
        <v>0</v>
      </c>
      <c r="QF27" s="65">
        <f ca="1">IF(WEEKDAY(QF$6,2)&gt;5,"w",IF(ISERROR(VLOOKUP(QF$6,fériés,1,FALSE)),(SUM($H$1:QF$1)&gt;SUM($F$21:$F26))*(SUM($H$1:QF$1)&lt;=SUM($F$21:$F27))*1,"F"))</f>
        <v>0</v>
      </c>
      <c r="QG27" s="65">
        <f ca="1">IF(WEEKDAY(QG$6,2)&gt;5,"w",IF(ISERROR(VLOOKUP(QG$6,fériés,1,FALSE)),(SUM($H$1:QG$1)&gt;SUM($F$21:$F26))*(SUM($H$1:QG$1)&lt;=SUM($F$21:$F27))*1,"F"))</f>
        <v>0</v>
      </c>
      <c r="QH27" s="65">
        <f ca="1">IF(WEEKDAY(QH$6,2)&gt;5,"w",IF(ISERROR(VLOOKUP(QH$6,fériés,1,FALSE)),(SUM($H$1:QH$1)&gt;SUM($F$21:$F26))*(SUM($H$1:QH$1)&lt;=SUM($F$21:$F27))*1,"F"))</f>
        <v>0</v>
      </c>
      <c r="QI27" s="65">
        <f ca="1">IF(WEEKDAY(QI$6,2)&gt;5,"w",IF(ISERROR(VLOOKUP(QI$6,fériés,1,FALSE)),(SUM($H$1:QI$1)&gt;SUM($F$21:$F26))*(SUM($H$1:QI$1)&lt;=SUM($F$21:$F27))*1,"F"))</f>
        <v>0</v>
      </c>
      <c r="QJ27" s="65">
        <f ca="1">IF(WEEKDAY(QJ$6,2)&gt;5,"w",IF(ISERROR(VLOOKUP(QJ$6,fériés,1,FALSE)),(SUM($H$1:QJ$1)&gt;SUM($F$21:$F26))*(SUM($H$1:QJ$1)&lt;=SUM($F$21:$F27))*1,"F"))</f>
        <v>0</v>
      </c>
      <c r="QK27" s="65">
        <f ca="1">IF(WEEKDAY(QK$6,2)&gt;5,"w",IF(ISERROR(VLOOKUP(QK$6,fériés,1,FALSE)),(SUM($H$1:QK$1)&gt;SUM($F$21:$F26))*(SUM($H$1:QK$1)&lt;=SUM($F$21:$F27))*1,"F"))</f>
        <v>0</v>
      </c>
      <c r="QL27" s="65">
        <f ca="1">IF(WEEKDAY(QL$6,2)&gt;5,"w",IF(ISERROR(VLOOKUP(QL$6,fériés,1,FALSE)),(SUM($H$1:QL$1)&gt;SUM($F$21:$F26))*(SUM($H$1:QL$1)&lt;=SUM($F$21:$F27))*1,"F"))</f>
        <v>0</v>
      </c>
      <c r="QM27" s="65">
        <f ca="1">IF(WEEKDAY(QM$6,2)&gt;5,"w",IF(ISERROR(VLOOKUP(QM$6,fériés,1,FALSE)),(SUM($H$1:QM$1)&gt;SUM($F$21:$F26))*(SUM($H$1:QM$1)&lt;=SUM($F$21:$F27))*1,"F"))</f>
        <v>0</v>
      </c>
      <c r="QN27" s="65">
        <f ca="1">IF(WEEKDAY(QN$6,2)&gt;5,"w",IF(ISERROR(VLOOKUP(QN$6,fériés,1,FALSE)),(SUM($H$1:QN$1)&gt;SUM($F$21:$F26))*(SUM($H$1:QN$1)&lt;=SUM($F$21:$F27))*1,"F"))</f>
        <v>0</v>
      </c>
      <c r="QO27" s="65">
        <f ca="1">IF(WEEKDAY(QO$6,2)&gt;5,"w",IF(ISERROR(VLOOKUP(QO$6,fériés,1,FALSE)),(SUM($H$1:QO$1)&gt;SUM($F$21:$F26))*(SUM($H$1:QO$1)&lt;=SUM($F$21:$F27))*1,"F"))</f>
        <v>0</v>
      </c>
      <c r="QP27" s="65">
        <f ca="1">IF(WEEKDAY(QP$6,2)&gt;5,"w",IF(ISERROR(VLOOKUP(QP$6,fériés,1,FALSE)),(SUM($H$1:QP$1)&gt;SUM($F$21:$F26))*(SUM($H$1:QP$1)&lt;=SUM($F$21:$F27))*1,"F"))</f>
        <v>0</v>
      </c>
      <c r="QQ27" s="65">
        <f ca="1">IF(WEEKDAY(QQ$6,2)&gt;5,"w",IF(ISERROR(VLOOKUP(QQ$6,fériés,1,FALSE)),(SUM($H$1:QQ$1)&gt;SUM($F$21:$F26))*(SUM($H$1:QQ$1)&lt;=SUM($F$21:$F27))*1,"F"))</f>
        <v>0</v>
      </c>
      <c r="QR27" s="65">
        <f ca="1">IF(WEEKDAY(QR$6,2)&gt;5,"w",IF(ISERROR(VLOOKUP(QR$6,fériés,1,FALSE)),(SUM($H$1:QR$1)&gt;SUM($F$21:$F26))*(SUM($H$1:QR$1)&lt;=SUM($F$21:$F27))*1,"F"))</f>
        <v>0</v>
      </c>
      <c r="QS27" s="65">
        <f ca="1">IF(WEEKDAY(QS$6,2)&gt;5,"w",IF(ISERROR(VLOOKUP(QS$6,fériés,1,FALSE)),(SUM($H$1:QS$1)&gt;SUM($F$21:$F26))*(SUM($H$1:QS$1)&lt;=SUM($F$21:$F27))*1,"F"))</f>
        <v>0</v>
      </c>
      <c r="QT27" s="65">
        <f ca="1">IF(WEEKDAY(QT$6,2)&gt;5,"w",IF(ISERROR(VLOOKUP(QT$6,fériés,1,FALSE)),(SUM($H$1:QT$1)&gt;SUM($F$21:$F26))*(SUM($H$1:QT$1)&lt;=SUM($F$21:$F27))*1,"F"))</f>
        <v>0</v>
      </c>
      <c r="QU27" s="65">
        <f ca="1">IF(WEEKDAY(QU$6,2)&gt;5,"w",IF(ISERROR(VLOOKUP(QU$6,fériés,1,FALSE)),(SUM($H$1:QU$1)&gt;SUM($F$21:$F26))*(SUM($H$1:QU$1)&lt;=SUM($F$21:$F27))*1,"F"))</f>
        <v>0</v>
      </c>
      <c r="QV27" s="65">
        <f ca="1">IF(WEEKDAY(QV$6,2)&gt;5,"w",IF(ISERROR(VLOOKUP(QV$6,fériés,1,FALSE)),(SUM($H$1:QV$1)&gt;SUM($F$21:$F26))*(SUM($H$1:QV$1)&lt;=SUM($F$21:$F27))*1,"F"))</f>
        <v>0</v>
      </c>
      <c r="QW27" s="65">
        <f ca="1">IF(WEEKDAY(QW$6,2)&gt;5,"w",IF(ISERROR(VLOOKUP(QW$6,fériés,1,FALSE)),(SUM($H$1:QW$1)&gt;SUM($F$21:$F26))*(SUM($H$1:QW$1)&lt;=SUM($F$21:$F27))*1,"F"))</f>
        <v>0</v>
      </c>
      <c r="QX27" s="65">
        <f ca="1">IF(WEEKDAY(QX$6,2)&gt;5,"w",IF(ISERROR(VLOOKUP(QX$6,fériés,1,FALSE)),(SUM($H$1:QX$1)&gt;SUM($F$21:$F26))*(SUM($H$1:QX$1)&lt;=SUM($F$21:$F27))*1,"F"))</f>
        <v>0</v>
      </c>
      <c r="QY27" s="65">
        <f ca="1">IF(WEEKDAY(QY$6,2)&gt;5,"w",IF(ISERROR(VLOOKUP(QY$6,fériés,1,FALSE)),(SUM($H$1:QY$1)&gt;SUM($F$21:$F26))*(SUM($H$1:QY$1)&lt;=SUM($F$21:$F27))*1,"F"))</f>
        <v>0</v>
      </c>
      <c r="QZ27" s="65">
        <f ca="1">IF(WEEKDAY(QZ$6,2)&gt;5,"w",IF(ISERROR(VLOOKUP(QZ$6,fériés,1,FALSE)),(SUM($H$1:QZ$1)&gt;SUM($F$21:$F26))*(SUM($H$1:QZ$1)&lt;=SUM($F$21:$F27))*1,"F"))</f>
        <v>0</v>
      </c>
      <c r="RA27" s="65">
        <f ca="1">IF(WEEKDAY(RA$6,2)&gt;5,"w",IF(ISERROR(VLOOKUP(RA$6,fériés,1,FALSE)),(SUM($H$1:RA$1)&gt;SUM($F$21:$F26))*(SUM($H$1:RA$1)&lt;=SUM($F$21:$F27))*1,"F"))</f>
        <v>0</v>
      </c>
      <c r="RB27" s="65">
        <f ca="1">IF(WEEKDAY(RB$6,2)&gt;5,"w",IF(ISERROR(VLOOKUP(RB$6,fériés,1,FALSE)),(SUM($H$1:RB$1)&gt;SUM($F$21:$F26))*(SUM($H$1:RB$1)&lt;=SUM($F$21:$F27))*1,"F"))</f>
        <v>0</v>
      </c>
      <c r="RC27" s="65">
        <f ca="1">IF(WEEKDAY(RC$6,2)&gt;5,"w",IF(ISERROR(VLOOKUP(RC$6,fériés,1,FALSE)),(SUM($H$1:RC$1)&gt;SUM($F$21:$F26))*(SUM($H$1:RC$1)&lt;=SUM($F$21:$F27))*1,"F"))</f>
        <v>0</v>
      </c>
      <c r="RD27" s="65">
        <f ca="1">IF(WEEKDAY(RD$6,2)&gt;5,"w",IF(ISERROR(VLOOKUP(RD$6,fériés,1,FALSE)),(SUM($H$1:RD$1)&gt;SUM($F$21:$F26))*(SUM($H$1:RD$1)&lt;=SUM($F$21:$F27))*1,"F"))</f>
        <v>0</v>
      </c>
      <c r="RE27" s="65">
        <f ca="1">IF(WEEKDAY(RE$6,2)&gt;5,"w",IF(ISERROR(VLOOKUP(RE$6,fériés,1,FALSE)),(SUM($H$1:RE$1)&gt;SUM($F$21:$F26))*(SUM($H$1:RE$1)&lt;=SUM($F$21:$F27))*1,"F"))</f>
        <v>0</v>
      </c>
      <c r="RF27" s="65">
        <f ca="1">IF(WEEKDAY(RF$6,2)&gt;5,"w",IF(ISERROR(VLOOKUP(RF$6,fériés,1,FALSE)),(SUM($H$1:RF$1)&gt;SUM($F$21:$F26))*(SUM($H$1:RF$1)&lt;=SUM($F$21:$F27))*1,"F"))</f>
        <v>0</v>
      </c>
      <c r="RG27" s="65">
        <f ca="1">IF(WEEKDAY(RG$6,2)&gt;5,"w",IF(ISERROR(VLOOKUP(RG$6,fériés,1,FALSE)),(SUM($H$1:RG$1)&gt;SUM($F$21:$F26))*(SUM($H$1:RG$1)&lt;=SUM($F$21:$F27))*1,"F"))</f>
        <v>0</v>
      </c>
      <c r="RH27" s="65">
        <f ca="1">IF(WEEKDAY(RH$6,2)&gt;5,"w",IF(ISERROR(VLOOKUP(RH$6,fériés,1,FALSE)),(SUM($H$1:RH$1)&gt;SUM($F$21:$F26))*(SUM($H$1:RH$1)&lt;=SUM($F$21:$F27))*1,"F"))</f>
        <v>0</v>
      </c>
      <c r="RI27" s="65">
        <f ca="1">IF(WEEKDAY(RI$6,2)&gt;5,"w",IF(ISERROR(VLOOKUP(RI$6,fériés,1,FALSE)),(SUM($H$1:RI$1)&gt;SUM($F$21:$F26))*(SUM($H$1:RI$1)&lt;=SUM($F$21:$F27))*1,"F"))</f>
        <v>0</v>
      </c>
      <c r="RJ27" s="65">
        <f ca="1">IF(WEEKDAY(RJ$6,2)&gt;5,"w",IF(ISERROR(VLOOKUP(RJ$6,fériés,1,FALSE)),(SUM($H$1:RJ$1)&gt;SUM($F$21:$F26))*(SUM($H$1:RJ$1)&lt;=SUM($F$21:$F27))*1,"F"))</f>
        <v>0</v>
      </c>
      <c r="RK27" s="65">
        <f ca="1">IF(WEEKDAY(RK$6,2)&gt;5,"w",IF(ISERROR(VLOOKUP(RK$6,fériés,1,FALSE)),(SUM($H$1:RK$1)&gt;SUM($F$21:$F26))*(SUM($H$1:RK$1)&lt;=SUM($F$21:$F27))*1,"F"))</f>
        <v>0</v>
      </c>
      <c r="RL27" s="65">
        <f ca="1">IF(WEEKDAY(RL$6,2)&gt;5,"w",IF(ISERROR(VLOOKUP(RL$6,fériés,1,FALSE)),(SUM($H$1:RL$1)&gt;SUM($F$21:$F26))*(SUM($H$1:RL$1)&lt;=SUM($F$21:$F27))*1,"F"))</f>
        <v>0</v>
      </c>
      <c r="RM27" s="65">
        <f ca="1">IF(WEEKDAY(RM$6,2)&gt;5,"w",IF(ISERROR(VLOOKUP(RM$6,fériés,1,FALSE)),(SUM($H$1:RM$1)&gt;SUM($F$21:$F26))*(SUM($H$1:RM$1)&lt;=SUM($F$21:$F27))*1,"F"))</f>
        <v>0</v>
      </c>
      <c r="RN27" s="65">
        <f ca="1">IF(WEEKDAY(RN$6,2)&gt;5,"w",IF(ISERROR(VLOOKUP(RN$6,fériés,1,FALSE)),(SUM($H$1:RN$1)&gt;SUM($F$21:$F26))*(SUM($H$1:RN$1)&lt;=SUM($F$21:$F27))*1,"F"))</f>
        <v>0</v>
      </c>
      <c r="RO27" s="65">
        <f ca="1">IF(WEEKDAY(RO$6,2)&gt;5,"w",IF(ISERROR(VLOOKUP(RO$6,fériés,1,FALSE)),(SUM($H$1:RO$1)&gt;SUM($F$21:$F26))*(SUM($H$1:RO$1)&lt;=SUM($F$21:$F27))*1,"F"))</f>
        <v>0</v>
      </c>
      <c r="RP27" s="65">
        <f ca="1">IF(WEEKDAY(RP$6,2)&gt;5,"w",IF(ISERROR(VLOOKUP(RP$6,fériés,1,FALSE)),(SUM($H$1:RP$1)&gt;SUM($F$21:$F26))*(SUM($H$1:RP$1)&lt;=SUM($F$21:$F27))*1,"F"))</f>
        <v>0</v>
      </c>
      <c r="RQ27" s="65">
        <f ca="1">IF(WEEKDAY(RQ$6,2)&gt;5,"w",IF(ISERROR(VLOOKUP(RQ$6,fériés,1,FALSE)),(SUM($H$1:RQ$1)&gt;SUM($F$21:$F26))*(SUM($H$1:RQ$1)&lt;=SUM($F$21:$F27))*1,"F"))</f>
        <v>0</v>
      </c>
      <c r="RR27" s="65" t="str">
        <f ca="1">IF(WEEKDAY(RR$6,2)&gt;5,"w",IF(ISERROR(VLOOKUP(RR$6,fériés,1,FALSE)),(SUM($H$1:RR$1)&gt;SUM($F$21:$F26))*(SUM($H$1:RR$1)&lt;=SUM($F$21:$F27))*1,"F"))</f>
        <v>w</v>
      </c>
      <c r="RS27" s="65" t="str">
        <f ca="1">IF(WEEKDAY(RS$6,2)&gt;5,"w",IF(ISERROR(VLOOKUP(RS$6,fériés,1,FALSE)),(SUM($H$1:RS$1)&gt;SUM($F$21:$F26))*(SUM($H$1:RS$1)&lt;=SUM($F$21:$F27))*1,"F"))</f>
        <v>w</v>
      </c>
      <c r="RT27" s="65" t="str">
        <f ca="1">IF(WEEKDAY(RT$6,2)&gt;5,"w",IF(ISERROR(VLOOKUP(RT$6,fériés,1,FALSE)),(SUM($H$1:RT$1)&gt;SUM($F$21:$F26))*(SUM($H$1:RT$1)&lt;=SUM($F$21:$F27))*1,"F"))</f>
        <v>w</v>
      </c>
      <c r="RU27" s="65" t="str">
        <f ca="1">IF(WEEKDAY(RU$6,2)&gt;5,"w",IF(ISERROR(VLOOKUP(RU$6,fériés,1,FALSE)),(SUM($H$1:RU$1)&gt;SUM($F$21:$F26))*(SUM($H$1:RU$1)&lt;=SUM($F$21:$F27))*1,"F"))</f>
        <v>w</v>
      </c>
      <c r="RV27" s="65" t="str">
        <f ca="1">IF(WEEKDAY(RV$6,2)&gt;5,"w",IF(ISERROR(VLOOKUP(RV$6,fériés,1,FALSE)),(SUM($H$1:RV$1)&gt;SUM($F$21:$F26))*(SUM($H$1:RV$1)&lt;=SUM($F$21:$F27))*1,"F"))</f>
        <v>w</v>
      </c>
      <c r="RW27" s="65" t="str">
        <f ca="1">IF(WEEKDAY(RW$6,2)&gt;5,"w",IF(ISERROR(VLOOKUP(RW$6,fériés,1,FALSE)),(SUM($H$1:RW$1)&gt;SUM($F$21:$F26))*(SUM($H$1:RW$1)&lt;=SUM($F$21:$F27))*1,"F"))</f>
        <v>w</v>
      </c>
      <c r="RX27" s="65" t="str">
        <f ca="1">IF(WEEKDAY(RX$6,2)&gt;5,"w",IF(ISERROR(VLOOKUP(RX$6,fériés,1,FALSE)),(SUM($H$1:RX$1)&gt;SUM($F$21:$F26))*(SUM($H$1:RX$1)&lt;=SUM($F$21:$F27))*1,"F"))</f>
        <v>w</v>
      </c>
      <c r="RY27" s="65" t="str">
        <f ca="1">IF(WEEKDAY(RY$6,2)&gt;5,"w",IF(ISERROR(VLOOKUP(RY$6,fériés,1,FALSE)),(SUM($H$1:RY$1)&gt;SUM($F$21:$F26))*(SUM($H$1:RY$1)&lt;=SUM($F$21:$F27))*1,"F"))</f>
        <v>w</v>
      </c>
      <c r="RZ27" s="65" t="str">
        <f ca="1">IF(WEEKDAY(RZ$6,2)&gt;5,"w",IF(ISERROR(VLOOKUP(RZ$6,fériés,1,FALSE)),(SUM($H$1:RZ$1)&gt;SUM($F$21:$F26))*(SUM($H$1:RZ$1)&lt;=SUM($F$21:$F27))*1,"F"))</f>
        <v>w</v>
      </c>
      <c r="SA27" s="65" t="str">
        <f ca="1">IF(WEEKDAY(SA$6,2)&gt;5,"w",IF(ISERROR(VLOOKUP(SA$6,fériés,1,FALSE)),(SUM($H$1:SA$1)&gt;SUM($F$21:$F26))*(SUM($H$1:SA$1)&lt;=SUM($F$21:$F27))*1,"F"))</f>
        <v>w</v>
      </c>
      <c r="SB27" s="65" t="str">
        <f ca="1">IF(WEEKDAY(SB$6,2)&gt;5,"w",IF(ISERROR(VLOOKUP(SB$6,fériés,1,FALSE)),(SUM($H$1:SB$1)&gt;SUM($F$21:$F26))*(SUM($H$1:SB$1)&lt;=SUM($F$21:$F27))*1,"F"))</f>
        <v>w</v>
      </c>
      <c r="SC27" s="65" t="str">
        <f ca="1">IF(WEEKDAY(SC$6,2)&gt;5,"w",IF(ISERROR(VLOOKUP(SC$6,fériés,1,FALSE)),(SUM($H$1:SC$1)&gt;SUM($F$21:$F26))*(SUM($H$1:SC$1)&lt;=SUM($F$21:$F27))*1,"F"))</f>
        <v>w</v>
      </c>
      <c r="SD27" s="65" t="str">
        <f ca="1">IF(WEEKDAY(SD$6,2)&gt;5,"w",IF(ISERROR(VLOOKUP(SD$6,fériés,1,FALSE)),(SUM($H$1:SD$1)&gt;SUM($F$21:$F26))*(SUM($H$1:SD$1)&lt;=SUM($F$21:$F27))*1,"F"))</f>
        <v>w</v>
      </c>
      <c r="SE27" s="65" t="str">
        <f ca="1">IF(WEEKDAY(SE$6,2)&gt;5,"w",IF(ISERROR(VLOOKUP(SE$6,fériés,1,FALSE)),(SUM($H$1:SE$1)&gt;SUM($F$21:$F26))*(SUM($H$1:SE$1)&lt;=SUM($F$21:$F27))*1,"F"))</f>
        <v>w</v>
      </c>
      <c r="SF27" s="65" t="str">
        <f ca="1">IF(WEEKDAY(SF$6,2)&gt;5,"w",IF(ISERROR(VLOOKUP(SF$6,fériés,1,FALSE)),(SUM($H$1:SF$1)&gt;SUM($F$21:$F26))*(SUM($H$1:SF$1)&lt;=SUM($F$21:$F27))*1,"F"))</f>
        <v>w</v>
      </c>
      <c r="SG27" s="83"/>
    </row>
    <row r="28" spans="1:501" ht="12" customHeight="1" x14ac:dyDescent="0.25">
      <c r="A28" s="80"/>
      <c r="B28" s="63" t="str">
        <f>IFERROR(VLOOKUP($A28,Base_données!$A$4:$AB$24,Base_données!$B$1,FALSE),"")</f>
        <v/>
      </c>
      <c r="C28" s="78" t="str">
        <f>IF(A28="","",Base_données!$N$3)</f>
        <v/>
      </c>
      <c r="D28" s="63" t="str">
        <f>IFERROR(VLOOKUP($A28,Base_données!$A$4:$AB$24,Base_données!$D$1,FALSE),"")</f>
        <v/>
      </c>
      <c r="E28" s="63" t="str">
        <f>IFERROR(VLOOKUP($A28,Base_données!$A$4:$AB$24,Base_données!$N$1,FALSE),"")</f>
        <v/>
      </c>
      <c r="F28" s="66" t="str">
        <f t="shared" si="84"/>
        <v/>
      </c>
      <c r="G28" s="62" t="str">
        <f>IFERROR(VLOOKUP($A28,Base_données!$A$4:$L$24,5,FALSE),"")</f>
        <v/>
      </c>
      <c r="H28" s="65">
        <f ca="1">IF(WEEKDAY(H$6,2)&gt;5,"w",IF(ISERROR(VLOOKUP(H$6,fériés,1,FALSE)),(SUM($H$1:H$1)&gt;SUM($F$21:$F27))*(SUM($H$1:H$1)&lt;=SUM($F$21:$F28))*1,"F"))</f>
        <v>0</v>
      </c>
      <c r="I28" s="65">
        <f ca="1">IF(WEEKDAY(I$6,2)&gt;5,"w",IF(ISERROR(VLOOKUP(I$6,fériés,1,FALSE)),(SUM($H$1:I$1)&gt;SUM($F$21:$F27))*(SUM($H$1:I$1)&lt;=SUM($F$21:$F28))*1,"F"))</f>
        <v>0</v>
      </c>
      <c r="J28" s="65">
        <f ca="1">IF(WEEKDAY(J$6,2)&gt;5,"w",IF(ISERROR(VLOOKUP(J$6,fériés,1,FALSE)),(SUM($H$1:J$1)&gt;SUM($F$21:$F27))*(SUM($H$1:J$1)&lt;=SUM($F$21:$F28))*1,"F"))</f>
        <v>0</v>
      </c>
      <c r="K28" s="65">
        <f ca="1">IF(WEEKDAY(K$6,2)&gt;5,"w",IF(ISERROR(VLOOKUP(K$6,fériés,1,FALSE)),(SUM($H$1:K$1)&gt;SUM($F$21:$F27))*(SUM($H$1:K$1)&lt;=SUM($F$21:$F28))*1,"F"))</f>
        <v>0</v>
      </c>
      <c r="L28" s="65">
        <f ca="1">IF(WEEKDAY(L$6,2)&gt;5,"w",IF(ISERROR(VLOOKUP(L$6,fériés,1,FALSE)),(SUM($H$1:L$1)&gt;SUM($F$21:$F27))*(SUM($H$1:L$1)&lt;=SUM($F$21:$F28))*1,"F"))</f>
        <v>0</v>
      </c>
      <c r="M28" s="65">
        <f ca="1">IF(WEEKDAY(M$6,2)&gt;5,"w",IF(ISERROR(VLOOKUP(M$6,fériés,1,FALSE)),(SUM($H$1:M$1)&gt;SUM($F$21:$F27))*(SUM($H$1:M$1)&lt;=SUM($F$21:$F28))*1,"F"))</f>
        <v>0</v>
      </c>
      <c r="N28" s="65">
        <f ca="1">IF(WEEKDAY(N$6,2)&gt;5,"w",IF(ISERROR(VLOOKUP(N$6,fériés,1,FALSE)),(SUM($H$1:N$1)&gt;SUM($F$21:$F27))*(SUM($H$1:N$1)&lt;=SUM($F$21:$F28))*1,"F"))</f>
        <v>0</v>
      </c>
      <c r="O28" s="65">
        <f ca="1">IF(WEEKDAY(O$6,2)&gt;5,"w",IF(ISERROR(VLOOKUP(O$6,fériés,1,FALSE)),(SUM($H$1:O$1)&gt;SUM($F$21:$F27))*(SUM($H$1:O$1)&lt;=SUM($F$21:$F28))*1,"F"))</f>
        <v>0</v>
      </c>
      <c r="P28" s="65">
        <f ca="1">IF(WEEKDAY(P$6,2)&gt;5,"w",IF(ISERROR(VLOOKUP(P$6,fériés,1,FALSE)),(SUM($H$1:P$1)&gt;SUM($F$21:$F27))*(SUM($H$1:P$1)&lt;=SUM($F$21:$F28))*1,"F"))</f>
        <v>0</v>
      </c>
      <c r="Q28" s="65">
        <f ca="1">IF(WEEKDAY(Q$6,2)&gt;5,"w",IF(ISERROR(VLOOKUP(Q$6,fériés,1,FALSE)),(SUM($H$1:Q$1)&gt;SUM($F$21:$F27))*(SUM($H$1:Q$1)&lt;=SUM($F$21:$F28))*1,"F"))</f>
        <v>0</v>
      </c>
      <c r="R28" s="65">
        <f ca="1">IF(WEEKDAY(R$6,2)&gt;5,"w",IF(ISERROR(VLOOKUP(R$6,fériés,1,FALSE)),(SUM($H$1:R$1)&gt;SUM($F$21:$F27))*(SUM($H$1:R$1)&lt;=SUM($F$21:$F28))*1,"F"))</f>
        <v>0</v>
      </c>
      <c r="S28" s="65">
        <f ca="1">IF(WEEKDAY(S$6,2)&gt;5,"w",IF(ISERROR(VLOOKUP(S$6,fériés,1,FALSE)),(SUM($H$1:S$1)&gt;SUM($F$21:$F27))*(SUM($H$1:S$1)&lt;=SUM($F$21:$F28))*1,"F"))</f>
        <v>0</v>
      </c>
      <c r="T28" s="65">
        <f ca="1">IF(WEEKDAY(T$6,2)&gt;5,"w",IF(ISERROR(VLOOKUP(T$6,fériés,1,FALSE)),(SUM($H$1:T$1)&gt;SUM($F$21:$F27))*(SUM($H$1:T$1)&lt;=SUM($F$21:$F28))*1,"F"))</f>
        <v>0</v>
      </c>
      <c r="U28" s="65">
        <f ca="1">IF(WEEKDAY(U$6,2)&gt;5,"w",IF(ISERROR(VLOOKUP(U$6,fériés,1,FALSE)),(SUM($H$1:U$1)&gt;SUM($F$21:$F27))*(SUM($H$1:U$1)&lt;=SUM($F$21:$F28))*1,"F"))</f>
        <v>0</v>
      </c>
      <c r="V28" s="65">
        <f ca="1">IF(WEEKDAY(V$6,2)&gt;5,"w",IF(ISERROR(VLOOKUP(V$6,fériés,1,FALSE)),(SUM($H$1:V$1)&gt;SUM($F$21:$F27))*(SUM($H$1:V$1)&lt;=SUM($F$21:$F28))*1,"F"))</f>
        <v>0</v>
      </c>
      <c r="W28" s="65">
        <f ca="1">IF(WEEKDAY(W$6,2)&gt;5,"w",IF(ISERROR(VLOOKUP(W$6,fériés,1,FALSE)),(SUM($H$1:W$1)&gt;SUM($F$21:$F27))*(SUM($H$1:W$1)&lt;=SUM($F$21:$F28))*1,"F"))</f>
        <v>0</v>
      </c>
      <c r="X28" s="65">
        <f ca="1">IF(WEEKDAY(X$6,2)&gt;5,"w",IF(ISERROR(VLOOKUP(X$6,fériés,1,FALSE)),(SUM($H$1:X$1)&gt;SUM($F$21:$F27))*(SUM($H$1:X$1)&lt;=SUM($F$21:$F28))*1,"F"))</f>
        <v>0</v>
      </c>
      <c r="Y28" s="65">
        <f ca="1">IF(WEEKDAY(Y$6,2)&gt;5,"w",IF(ISERROR(VLOOKUP(Y$6,fériés,1,FALSE)),(SUM($H$1:Y$1)&gt;SUM($F$21:$F27))*(SUM($H$1:Y$1)&lt;=SUM($F$21:$F28))*1,"F"))</f>
        <v>0</v>
      </c>
      <c r="Z28" s="65">
        <f ca="1">IF(WEEKDAY(Z$6,2)&gt;5,"w",IF(ISERROR(VLOOKUP(Z$6,fériés,1,FALSE)),(SUM($H$1:Z$1)&gt;SUM($F$21:$F27))*(SUM($H$1:Z$1)&lt;=SUM($F$21:$F28))*1,"F"))</f>
        <v>0</v>
      </c>
      <c r="AA28" s="65">
        <f ca="1">IF(WEEKDAY(AA$6,2)&gt;5,"w",IF(ISERROR(VLOOKUP(AA$6,fériés,1,FALSE)),(SUM($H$1:AA$1)&gt;SUM($F$21:$F27))*(SUM($H$1:AA$1)&lt;=SUM($F$21:$F28))*1,"F"))</f>
        <v>0</v>
      </c>
      <c r="AB28" s="65">
        <f ca="1">IF(WEEKDAY(AB$6,2)&gt;5,"w",IF(ISERROR(VLOOKUP(AB$6,fériés,1,FALSE)),(SUM($H$1:AB$1)&gt;SUM($F$21:$F27))*(SUM($H$1:AB$1)&lt;=SUM($F$21:$F28))*1,"F"))</f>
        <v>0</v>
      </c>
      <c r="AC28" s="65">
        <f ca="1">IF(WEEKDAY(AC$6,2)&gt;5,"w",IF(ISERROR(VLOOKUP(AC$6,fériés,1,FALSE)),(SUM($H$1:AC$1)&gt;SUM($F$21:$F27))*(SUM($H$1:AC$1)&lt;=SUM($F$21:$F28))*1,"F"))</f>
        <v>0</v>
      </c>
      <c r="AD28" s="65">
        <f ca="1">IF(WEEKDAY(AD$6,2)&gt;5,"w",IF(ISERROR(VLOOKUP(AD$6,fériés,1,FALSE)),(SUM($H$1:AD$1)&gt;SUM($F$21:$F27))*(SUM($H$1:AD$1)&lt;=SUM($F$21:$F28))*1,"F"))</f>
        <v>0</v>
      </c>
      <c r="AE28" s="65">
        <f ca="1">IF(WEEKDAY(AE$6,2)&gt;5,"w",IF(ISERROR(VLOOKUP(AE$6,fériés,1,FALSE)),(SUM($H$1:AE$1)&gt;SUM($F$21:$F27))*(SUM($H$1:AE$1)&lt;=SUM($F$21:$F28))*1,"F"))</f>
        <v>0</v>
      </c>
      <c r="AF28" s="65">
        <f ca="1">IF(WEEKDAY(AF$6,2)&gt;5,"w",IF(ISERROR(VLOOKUP(AF$6,fériés,1,FALSE)),(SUM($H$1:AF$1)&gt;SUM($F$21:$F27))*(SUM($H$1:AF$1)&lt;=SUM($F$21:$F28))*1,"F"))</f>
        <v>0</v>
      </c>
      <c r="AG28" s="65">
        <f ca="1">IF(WEEKDAY(AG$6,2)&gt;5,"w",IF(ISERROR(VLOOKUP(AG$6,fériés,1,FALSE)),(SUM($H$1:AG$1)&gt;SUM($F$21:$F27))*(SUM($H$1:AG$1)&lt;=SUM($F$21:$F28))*1,"F"))</f>
        <v>0</v>
      </c>
      <c r="AH28" s="65">
        <f ca="1">IF(WEEKDAY(AH$6,2)&gt;5,"w",IF(ISERROR(VLOOKUP(AH$6,fériés,1,FALSE)),(SUM($H$1:AH$1)&gt;SUM($F$21:$F27))*(SUM($H$1:AH$1)&lt;=SUM($F$21:$F28))*1,"F"))</f>
        <v>0</v>
      </c>
      <c r="AI28" s="65">
        <f ca="1">IF(WEEKDAY(AI$6,2)&gt;5,"w",IF(ISERROR(VLOOKUP(AI$6,fériés,1,FALSE)),(SUM($H$1:AI$1)&gt;SUM($F$21:$F27))*(SUM($H$1:AI$1)&lt;=SUM($F$21:$F28))*1,"F"))</f>
        <v>0</v>
      </c>
      <c r="AJ28" s="65">
        <f ca="1">IF(WEEKDAY(AJ$6,2)&gt;5,"w",IF(ISERROR(VLOOKUP(AJ$6,fériés,1,FALSE)),(SUM($H$1:AJ$1)&gt;SUM($F$21:$F27))*(SUM($H$1:AJ$1)&lt;=SUM($F$21:$F28))*1,"F"))</f>
        <v>0</v>
      </c>
      <c r="AK28" s="65">
        <f ca="1">IF(WEEKDAY(AK$6,2)&gt;5,"w",IF(ISERROR(VLOOKUP(AK$6,fériés,1,FALSE)),(SUM($H$1:AK$1)&gt;SUM($F$21:$F27))*(SUM($H$1:AK$1)&lt;=SUM($F$21:$F28))*1,"F"))</f>
        <v>0</v>
      </c>
      <c r="AL28" s="65">
        <f ca="1">IF(WEEKDAY(AL$6,2)&gt;5,"w",IF(ISERROR(VLOOKUP(AL$6,fériés,1,FALSE)),(SUM($H$1:AL$1)&gt;SUM($F$21:$F27))*(SUM($H$1:AL$1)&lt;=SUM($F$21:$F28))*1,"F"))</f>
        <v>0</v>
      </c>
      <c r="AM28" s="65">
        <f ca="1">IF(WEEKDAY(AM$6,2)&gt;5,"w",IF(ISERROR(VLOOKUP(AM$6,fériés,1,FALSE)),(SUM($H$1:AM$1)&gt;SUM($F$21:$F27))*(SUM($H$1:AM$1)&lt;=SUM($F$21:$F28))*1,"F"))</f>
        <v>0</v>
      </c>
      <c r="AN28" s="65">
        <f ca="1">IF(WEEKDAY(AN$6,2)&gt;5,"w",IF(ISERROR(VLOOKUP(AN$6,fériés,1,FALSE)),(SUM($H$1:AN$1)&gt;SUM($F$21:$F27))*(SUM($H$1:AN$1)&lt;=SUM($F$21:$F28))*1,"F"))</f>
        <v>0</v>
      </c>
      <c r="AO28" s="65">
        <f ca="1">IF(WEEKDAY(AO$6,2)&gt;5,"w",IF(ISERROR(VLOOKUP(AO$6,fériés,1,FALSE)),(SUM($H$1:AO$1)&gt;SUM($F$21:$F27))*(SUM($H$1:AO$1)&lt;=SUM($F$21:$F28))*1,"F"))</f>
        <v>0</v>
      </c>
      <c r="AP28" s="65">
        <f ca="1">IF(WEEKDAY(AP$6,2)&gt;5,"w",IF(ISERROR(VLOOKUP(AP$6,fériés,1,FALSE)),(SUM($H$1:AP$1)&gt;SUM($F$21:$F27))*(SUM($H$1:AP$1)&lt;=SUM($F$21:$F28))*1,"F"))</f>
        <v>0</v>
      </c>
      <c r="AQ28" s="65">
        <f ca="1">IF(WEEKDAY(AQ$6,2)&gt;5,"w",IF(ISERROR(VLOOKUP(AQ$6,fériés,1,FALSE)),(SUM($H$1:AQ$1)&gt;SUM($F$21:$F27))*(SUM($H$1:AQ$1)&lt;=SUM($F$21:$F28))*1,"F"))</f>
        <v>0</v>
      </c>
      <c r="AR28" s="65">
        <f ca="1">IF(WEEKDAY(AR$6,2)&gt;5,"w",IF(ISERROR(VLOOKUP(AR$6,fériés,1,FALSE)),(SUM($H$1:AR$1)&gt;SUM($F$21:$F27))*(SUM($H$1:AR$1)&lt;=SUM($F$21:$F28))*1,"F"))</f>
        <v>0</v>
      </c>
      <c r="AS28" s="65">
        <f ca="1">IF(WEEKDAY(AS$6,2)&gt;5,"w",IF(ISERROR(VLOOKUP(AS$6,fériés,1,FALSE)),(SUM($H$1:AS$1)&gt;SUM($F$21:$F27))*(SUM($H$1:AS$1)&lt;=SUM($F$21:$F28))*1,"F"))</f>
        <v>0</v>
      </c>
      <c r="AT28" s="65">
        <f ca="1">IF(WEEKDAY(AT$6,2)&gt;5,"w",IF(ISERROR(VLOOKUP(AT$6,fériés,1,FALSE)),(SUM($H$1:AT$1)&gt;SUM($F$21:$F27))*(SUM($H$1:AT$1)&lt;=SUM($F$21:$F28))*1,"F"))</f>
        <v>0</v>
      </c>
      <c r="AU28" s="65">
        <f ca="1">IF(WEEKDAY(AU$6,2)&gt;5,"w",IF(ISERROR(VLOOKUP(AU$6,fériés,1,FALSE)),(SUM($H$1:AU$1)&gt;SUM($F$21:$F27))*(SUM($H$1:AU$1)&lt;=SUM($F$21:$F28))*1,"F"))</f>
        <v>0</v>
      </c>
      <c r="AV28" s="65">
        <f ca="1">IF(WEEKDAY(AV$6,2)&gt;5,"w",IF(ISERROR(VLOOKUP(AV$6,fériés,1,FALSE)),(SUM($H$1:AV$1)&gt;SUM($F$21:$F27))*(SUM($H$1:AV$1)&lt;=SUM($F$21:$F28))*1,"F"))</f>
        <v>0</v>
      </c>
      <c r="AW28" s="65">
        <f ca="1">IF(WEEKDAY(AW$6,2)&gt;5,"w",IF(ISERROR(VLOOKUP(AW$6,fériés,1,FALSE)),(SUM($H$1:AW$1)&gt;SUM($F$21:$F27))*(SUM($H$1:AW$1)&lt;=SUM($F$21:$F28))*1,"F"))</f>
        <v>0</v>
      </c>
      <c r="AX28" s="65">
        <f ca="1">IF(WEEKDAY(AX$6,2)&gt;5,"w",IF(ISERROR(VLOOKUP(AX$6,fériés,1,FALSE)),(SUM($H$1:AX$1)&gt;SUM($F$21:$F27))*(SUM($H$1:AX$1)&lt;=SUM($F$21:$F28))*1,"F"))</f>
        <v>0</v>
      </c>
      <c r="AY28" s="65">
        <f ca="1">IF(WEEKDAY(AY$6,2)&gt;5,"w",IF(ISERROR(VLOOKUP(AY$6,fériés,1,FALSE)),(SUM($H$1:AY$1)&gt;SUM($F$21:$F27))*(SUM($H$1:AY$1)&lt;=SUM($F$21:$F28))*1,"F"))</f>
        <v>0</v>
      </c>
      <c r="AZ28" s="65">
        <f ca="1">IF(WEEKDAY(AZ$6,2)&gt;5,"w",IF(ISERROR(VLOOKUP(AZ$6,fériés,1,FALSE)),(SUM($H$1:AZ$1)&gt;SUM($F$21:$F27))*(SUM($H$1:AZ$1)&lt;=SUM($F$21:$F28))*1,"F"))</f>
        <v>0</v>
      </c>
      <c r="BA28" s="65">
        <f ca="1">IF(WEEKDAY(BA$6,2)&gt;5,"w",IF(ISERROR(VLOOKUP(BA$6,fériés,1,FALSE)),(SUM($H$1:BA$1)&gt;SUM($F$21:$F27))*(SUM($H$1:BA$1)&lt;=SUM($F$21:$F28))*1,"F"))</f>
        <v>0</v>
      </c>
      <c r="BB28" s="65">
        <f ca="1">IF(WEEKDAY(BB$6,2)&gt;5,"w",IF(ISERROR(VLOOKUP(BB$6,fériés,1,FALSE)),(SUM($H$1:BB$1)&gt;SUM($F$21:$F27))*(SUM($H$1:BB$1)&lt;=SUM($F$21:$F28))*1,"F"))</f>
        <v>0</v>
      </c>
      <c r="BC28" s="65">
        <f ca="1">IF(WEEKDAY(BC$6,2)&gt;5,"w",IF(ISERROR(VLOOKUP(BC$6,fériés,1,FALSE)),(SUM($H$1:BC$1)&gt;SUM($F$21:$F27))*(SUM($H$1:BC$1)&lt;=SUM($F$21:$F28))*1,"F"))</f>
        <v>0</v>
      </c>
      <c r="BD28" s="65">
        <f ca="1">IF(WEEKDAY(BD$6,2)&gt;5,"w",IF(ISERROR(VLOOKUP(BD$6,fériés,1,FALSE)),(SUM($H$1:BD$1)&gt;SUM($F$21:$F27))*(SUM($H$1:BD$1)&lt;=SUM($F$21:$F28))*1,"F"))</f>
        <v>0</v>
      </c>
      <c r="BE28" s="65">
        <f ca="1">IF(WEEKDAY(BE$6,2)&gt;5,"w",IF(ISERROR(VLOOKUP(BE$6,fériés,1,FALSE)),(SUM($H$1:BE$1)&gt;SUM($F$21:$F27))*(SUM($H$1:BE$1)&lt;=SUM($F$21:$F28))*1,"F"))</f>
        <v>0</v>
      </c>
      <c r="BF28" s="65">
        <f ca="1">IF(WEEKDAY(BF$6,2)&gt;5,"w",IF(ISERROR(VLOOKUP(BF$6,fériés,1,FALSE)),(SUM($H$1:BF$1)&gt;SUM($F$21:$F27))*(SUM($H$1:BF$1)&lt;=SUM($F$21:$F28))*1,"F"))</f>
        <v>0</v>
      </c>
      <c r="BG28" s="65">
        <f ca="1">IF(WEEKDAY(BG$6,2)&gt;5,"w",IF(ISERROR(VLOOKUP(BG$6,fériés,1,FALSE)),(SUM($H$1:BG$1)&gt;SUM($F$21:$F27))*(SUM($H$1:BG$1)&lt;=SUM($F$21:$F28))*1,"F"))</f>
        <v>0</v>
      </c>
      <c r="BH28" s="65">
        <f ca="1">IF(WEEKDAY(BH$6,2)&gt;5,"w",IF(ISERROR(VLOOKUP(BH$6,fériés,1,FALSE)),(SUM($H$1:BH$1)&gt;SUM($F$21:$F27))*(SUM($H$1:BH$1)&lt;=SUM($F$21:$F28))*1,"F"))</f>
        <v>0</v>
      </c>
      <c r="BI28" s="65">
        <f ca="1">IF(WEEKDAY(BI$6,2)&gt;5,"w",IF(ISERROR(VLOOKUP(BI$6,fériés,1,FALSE)),(SUM($H$1:BI$1)&gt;SUM($F$21:$F27))*(SUM($H$1:BI$1)&lt;=SUM($F$21:$F28))*1,"F"))</f>
        <v>0</v>
      </c>
      <c r="BJ28" s="65">
        <f ca="1">IF(WEEKDAY(BJ$6,2)&gt;5,"w",IF(ISERROR(VLOOKUP(BJ$6,fériés,1,FALSE)),(SUM($H$1:BJ$1)&gt;SUM($F$21:$F27))*(SUM($H$1:BJ$1)&lt;=SUM($F$21:$F28))*1,"F"))</f>
        <v>0</v>
      </c>
      <c r="BK28" s="65">
        <f ca="1">IF(WEEKDAY(BK$6,2)&gt;5,"w",IF(ISERROR(VLOOKUP(BK$6,fériés,1,FALSE)),(SUM($H$1:BK$1)&gt;SUM($F$21:$F27))*(SUM($H$1:BK$1)&lt;=SUM($F$21:$F28))*1,"F"))</f>
        <v>0</v>
      </c>
      <c r="BL28" s="65">
        <f ca="1">IF(WEEKDAY(BL$6,2)&gt;5,"w",IF(ISERROR(VLOOKUP(BL$6,fériés,1,FALSE)),(SUM($H$1:BL$1)&gt;SUM($F$21:$F27))*(SUM($H$1:BL$1)&lt;=SUM($F$21:$F28))*1,"F"))</f>
        <v>0</v>
      </c>
      <c r="BM28" s="65">
        <f ca="1">IF(WEEKDAY(BM$6,2)&gt;5,"w",IF(ISERROR(VLOOKUP(BM$6,fériés,1,FALSE)),(SUM($H$1:BM$1)&gt;SUM($F$21:$F27))*(SUM($H$1:BM$1)&lt;=SUM($F$21:$F28))*1,"F"))</f>
        <v>0</v>
      </c>
      <c r="BN28" s="65" t="str">
        <f ca="1">IF(WEEKDAY(BN$6,2)&gt;5,"w",IF(ISERROR(VLOOKUP(BN$6,fériés,1,FALSE)),(SUM($H$1:BN$1)&gt;SUM($F$21:$F27))*(SUM($H$1:BN$1)&lt;=SUM($F$21:$F28))*1,"F"))</f>
        <v>w</v>
      </c>
      <c r="BO28" s="65" t="str">
        <f ca="1">IF(WEEKDAY(BO$6,2)&gt;5,"w",IF(ISERROR(VLOOKUP(BO$6,fériés,1,FALSE)),(SUM($H$1:BO$1)&gt;SUM($F$21:$F27))*(SUM($H$1:BO$1)&lt;=SUM($F$21:$F28))*1,"F"))</f>
        <v>w</v>
      </c>
      <c r="BP28" s="65" t="str">
        <f ca="1">IF(WEEKDAY(BP$6,2)&gt;5,"w",IF(ISERROR(VLOOKUP(BP$6,fériés,1,FALSE)),(SUM($H$1:BP$1)&gt;SUM($F$21:$F27))*(SUM($H$1:BP$1)&lt;=SUM($F$21:$F28))*1,"F"))</f>
        <v>w</v>
      </c>
      <c r="BQ28" s="65" t="str">
        <f ca="1">IF(WEEKDAY(BQ$6,2)&gt;5,"w",IF(ISERROR(VLOOKUP(BQ$6,fériés,1,FALSE)),(SUM($H$1:BQ$1)&gt;SUM($F$21:$F27))*(SUM($H$1:BQ$1)&lt;=SUM($F$21:$F28))*1,"F"))</f>
        <v>w</v>
      </c>
      <c r="BR28" s="65" t="str">
        <f ca="1">IF(WEEKDAY(BR$6,2)&gt;5,"w",IF(ISERROR(VLOOKUP(BR$6,fériés,1,FALSE)),(SUM($H$1:BR$1)&gt;SUM($F$21:$F27))*(SUM($H$1:BR$1)&lt;=SUM($F$21:$F28))*1,"F"))</f>
        <v>w</v>
      </c>
      <c r="BS28" s="65" t="str">
        <f ca="1">IF(WEEKDAY(BS$6,2)&gt;5,"w",IF(ISERROR(VLOOKUP(BS$6,fériés,1,FALSE)),(SUM($H$1:BS$1)&gt;SUM($F$21:$F27))*(SUM($H$1:BS$1)&lt;=SUM($F$21:$F28))*1,"F"))</f>
        <v>w</v>
      </c>
      <c r="BT28" s="65" t="str">
        <f ca="1">IF(WEEKDAY(BT$6,2)&gt;5,"w",IF(ISERROR(VLOOKUP(BT$6,fériés,1,FALSE)),(SUM($H$1:BT$1)&gt;SUM($F$21:$F27))*(SUM($H$1:BT$1)&lt;=SUM($F$21:$F28))*1,"F"))</f>
        <v>w</v>
      </c>
      <c r="BU28" s="65" t="str">
        <f ca="1">IF(WEEKDAY(BU$6,2)&gt;5,"w",IF(ISERROR(VLOOKUP(BU$6,fériés,1,FALSE)),(SUM($H$1:BU$1)&gt;SUM($F$21:$F27))*(SUM($H$1:BU$1)&lt;=SUM($F$21:$F28))*1,"F"))</f>
        <v>w</v>
      </c>
      <c r="BV28" s="65" t="str">
        <f ca="1">IF(WEEKDAY(BV$6,2)&gt;5,"w",IF(ISERROR(VLOOKUP(BV$6,fériés,1,FALSE)),(SUM($H$1:BV$1)&gt;SUM($F$21:$F27))*(SUM($H$1:BV$1)&lt;=SUM($F$21:$F28))*1,"F"))</f>
        <v>w</v>
      </c>
      <c r="BW28" s="65" t="str">
        <f ca="1">IF(WEEKDAY(BW$6,2)&gt;5,"w",IF(ISERROR(VLOOKUP(BW$6,fériés,1,FALSE)),(SUM($H$1:BW$1)&gt;SUM($F$21:$F27))*(SUM($H$1:BW$1)&lt;=SUM($F$21:$F28))*1,"F"))</f>
        <v>w</v>
      </c>
      <c r="BX28" s="65" t="str">
        <f ca="1">IF(WEEKDAY(BX$6,2)&gt;5,"w",IF(ISERROR(VLOOKUP(BX$6,fériés,1,FALSE)),(SUM($H$1:BX$1)&gt;SUM($F$21:$F27))*(SUM($H$1:BX$1)&lt;=SUM($F$21:$F28))*1,"F"))</f>
        <v>w</v>
      </c>
      <c r="BY28" s="65" t="str">
        <f ca="1">IF(WEEKDAY(BY$6,2)&gt;5,"w",IF(ISERROR(VLOOKUP(BY$6,fériés,1,FALSE)),(SUM($H$1:BY$1)&gt;SUM($F$21:$F27))*(SUM($H$1:BY$1)&lt;=SUM($F$21:$F28))*1,"F"))</f>
        <v>w</v>
      </c>
      <c r="BZ28" s="65" t="str">
        <f ca="1">IF(WEEKDAY(BZ$6,2)&gt;5,"w",IF(ISERROR(VLOOKUP(BZ$6,fériés,1,FALSE)),(SUM($H$1:BZ$1)&gt;SUM($F$21:$F27))*(SUM($H$1:BZ$1)&lt;=SUM($F$21:$F28))*1,"F"))</f>
        <v>w</v>
      </c>
      <c r="CA28" s="65" t="str">
        <f ca="1">IF(WEEKDAY(CA$6,2)&gt;5,"w",IF(ISERROR(VLOOKUP(CA$6,fériés,1,FALSE)),(SUM($H$1:CA$1)&gt;SUM($F$21:$F27))*(SUM($H$1:CA$1)&lt;=SUM($F$21:$F28))*1,"F"))</f>
        <v>w</v>
      </c>
      <c r="CB28" s="65" t="str">
        <f ca="1">IF(WEEKDAY(CB$6,2)&gt;5,"w",IF(ISERROR(VLOOKUP(CB$6,fériés,1,FALSE)),(SUM($H$1:CB$1)&gt;SUM($F$21:$F27))*(SUM($H$1:CB$1)&lt;=SUM($F$21:$F28))*1,"F"))</f>
        <v>w</v>
      </c>
      <c r="CC28" s="65" t="str">
        <f ca="1">IF(WEEKDAY(CC$6,2)&gt;5,"w",IF(ISERROR(VLOOKUP(CC$6,fériés,1,FALSE)),(SUM($H$1:CC$1)&gt;SUM($F$21:$F27))*(SUM($H$1:CC$1)&lt;=SUM($F$21:$F28))*1,"F"))</f>
        <v>w</v>
      </c>
      <c r="CD28" s="65" t="str">
        <f ca="1">IF(WEEKDAY(CD$6,2)&gt;5,"w",IF(ISERROR(VLOOKUP(CD$6,fériés,1,FALSE)),(SUM($H$1:CD$1)&gt;SUM($F$21:$F27))*(SUM($H$1:CD$1)&lt;=SUM($F$21:$F28))*1,"F"))</f>
        <v>w</v>
      </c>
      <c r="CE28" s="65" t="str">
        <f ca="1">IF(WEEKDAY(CE$6,2)&gt;5,"w",IF(ISERROR(VLOOKUP(CE$6,fériés,1,FALSE)),(SUM($H$1:CE$1)&gt;SUM($F$21:$F27))*(SUM($H$1:CE$1)&lt;=SUM($F$21:$F28))*1,"F"))</f>
        <v>w</v>
      </c>
      <c r="CF28" s="65" t="str">
        <f ca="1">IF(WEEKDAY(CF$6,2)&gt;5,"w",IF(ISERROR(VLOOKUP(CF$6,fériés,1,FALSE)),(SUM($H$1:CF$1)&gt;SUM($F$21:$F27))*(SUM($H$1:CF$1)&lt;=SUM($F$21:$F28))*1,"F"))</f>
        <v>w</v>
      </c>
      <c r="CG28" s="65" t="str">
        <f ca="1">IF(WEEKDAY(CG$6,2)&gt;5,"w",IF(ISERROR(VLOOKUP(CG$6,fériés,1,FALSE)),(SUM($H$1:CG$1)&gt;SUM($F$21:$F27))*(SUM($H$1:CG$1)&lt;=SUM($F$21:$F28))*1,"F"))</f>
        <v>w</v>
      </c>
      <c r="CH28" s="65">
        <f ca="1">IF(WEEKDAY(CH$6,2)&gt;5,"w",IF(ISERROR(VLOOKUP(CH$6,fériés,1,FALSE)),(SUM($H$1:CH$1)&gt;SUM($F$21:$F27))*(SUM($H$1:CH$1)&lt;=SUM($F$21:$F28))*1,"F"))</f>
        <v>0</v>
      </c>
      <c r="CI28" s="65">
        <f ca="1">IF(WEEKDAY(CI$6,2)&gt;5,"w",IF(ISERROR(VLOOKUP(CI$6,fériés,1,FALSE)),(SUM($H$1:CI$1)&gt;SUM($F$21:$F27))*(SUM($H$1:CI$1)&lt;=SUM($F$21:$F28))*1,"F"))</f>
        <v>0</v>
      </c>
      <c r="CJ28" s="65">
        <f ca="1">IF(WEEKDAY(CJ$6,2)&gt;5,"w",IF(ISERROR(VLOOKUP(CJ$6,fériés,1,FALSE)),(SUM($H$1:CJ$1)&gt;SUM($F$21:$F27))*(SUM($H$1:CJ$1)&lt;=SUM($F$21:$F28))*1,"F"))</f>
        <v>0</v>
      </c>
      <c r="CK28" s="65">
        <f ca="1">IF(WEEKDAY(CK$6,2)&gt;5,"w",IF(ISERROR(VLOOKUP(CK$6,fériés,1,FALSE)),(SUM($H$1:CK$1)&gt;SUM($F$21:$F27))*(SUM($H$1:CK$1)&lt;=SUM($F$21:$F28))*1,"F"))</f>
        <v>0</v>
      </c>
      <c r="CL28" s="65">
        <f ca="1">IF(WEEKDAY(CL$6,2)&gt;5,"w",IF(ISERROR(VLOOKUP(CL$6,fériés,1,FALSE)),(SUM($H$1:CL$1)&gt;SUM($F$21:$F27))*(SUM($H$1:CL$1)&lt;=SUM($F$21:$F28))*1,"F"))</f>
        <v>0</v>
      </c>
      <c r="CM28" s="65">
        <f ca="1">IF(WEEKDAY(CM$6,2)&gt;5,"w",IF(ISERROR(VLOOKUP(CM$6,fériés,1,FALSE)),(SUM($H$1:CM$1)&gt;SUM($F$21:$F27))*(SUM($H$1:CM$1)&lt;=SUM($F$21:$F28))*1,"F"))</f>
        <v>0</v>
      </c>
      <c r="CN28" s="65">
        <f ca="1">IF(WEEKDAY(CN$6,2)&gt;5,"w",IF(ISERROR(VLOOKUP(CN$6,fériés,1,FALSE)),(SUM($H$1:CN$1)&gt;SUM($F$21:$F27))*(SUM($H$1:CN$1)&lt;=SUM($F$21:$F28))*1,"F"))</f>
        <v>0</v>
      </c>
      <c r="CO28" s="65">
        <f ca="1">IF(WEEKDAY(CO$6,2)&gt;5,"w",IF(ISERROR(VLOOKUP(CO$6,fériés,1,FALSE)),(SUM($H$1:CO$1)&gt;SUM($F$21:$F27))*(SUM($H$1:CO$1)&lt;=SUM($F$21:$F28))*1,"F"))</f>
        <v>0</v>
      </c>
      <c r="CP28" s="65">
        <f ca="1">IF(WEEKDAY(CP$6,2)&gt;5,"w",IF(ISERROR(VLOOKUP(CP$6,fériés,1,FALSE)),(SUM($H$1:CP$1)&gt;SUM($F$21:$F27))*(SUM($H$1:CP$1)&lt;=SUM($F$21:$F28))*1,"F"))</f>
        <v>0</v>
      </c>
      <c r="CQ28" s="65">
        <f ca="1">IF(WEEKDAY(CQ$6,2)&gt;5,"w",IF(ISERROR(VLOOKUP(CQ$6,fériés,1,FALSE)),(SUM($H$1:CQ$1)&gt;SUM($F$21:$F27))*(SUM($H$1:CQ$1)&lt;=SUM($F$21:$F28))*1,"F"))</f>
        <v>0</v>
      </c>
      <c r="CR28" s="65">
        <f ca="1">IF(WEEKDAY(CR$6,2)&gt;5,"w",IF(ISERROR(VLOOKUP(CR$6,fériés,1,FALSE)),(SUM($H$1:CR$1)&gt;SUM($F$21:$F27))*(SUM($H$1:CR$1)&lt;=SUM($F$21:$F28))*1,"F"))</f>
        <v>0</v>
      </c>
      <c r="CS28" s="65">
        <f ca="1">IF(WEEKDAY(CS$6,2)&gt;5,"w",IF(ISERROR(VLOOKUP(CS$6,fériés,1,FALSE)),(SUM($H$1:CS$1)&gt;SUM($F$21:$F27))*(SUM($H$1:CS$1)&lt;=SUM($F$21:$F28))*1,"F"))</f>
        <v>0</v>
      </c>
      <c r="CT28" s="65">
        <f ca="1">IF(WEEKDAY(CT$6,2)&gt;5,"w",IF(ISERROR(VLOOKUP(CT$6,fériés,1,FALSE)),(SUM($H$1:CT$1)&gt;SUM($F$21:$F27))*(SUM($H$1:CT$1)&lt;=SUM($F$21:$F28))*1,"F"))</f>
        <v>0</v>
      </c>
      <c r="CU28" s="65">
        <f ca="1">IF(WEEKDAY(CU$6,2)&gt;5,"w",IF(ISERROR(VLOOKUP(CU$6,fériés,1,FALSE)),(SUM($H$1:CU$1)&gt;SUM($F$21:$F27))*(SUM($H$1:CU$1)&lt;=SUM($F$21:$F28))*1,"F"))</f>
        <v>0</v>
      </c>
      <c r="CV28" s="65">
        <f ca="1">IF(WEEKDAY(CV$6,2)&gt;5,"w",IF(ISERROR(VLOOKUP(CV$6,fériés,1,FALSE)),(SUM($H$1:CV$1)&gt;SUM($F$21:$F27))*(SUM($H$1:CV$1)&lt;=SUM($F$21:$F28))*1,"F"))</f>
        <v>0</v>
      </c>
      <c r="CW28" s="65">
        <f ca="1">IF(WEEKDAY(CW$6,2)&gt;5,"w",IF(ISERROR(VLOOKUP(CW$6,fériés,1,FALSE)),(SUM($H$1:CW$1)&gt;SUM($F$21:$F27))*(SUM($H$1:CW$1)&lt;=SUM($F$21:$F28))*1,"F"))</f>
        <v>0</v>
      </c>
      <c r="CX28" s="65">
        <f ca="1">IF(WEEKDAY(CX$6,2)&gt;5,"w",IF(ISERROR(VLOOKUP(CX$6,fériés,1,FALSE)),(SUM($H$1:CX$1)&gt;SUM($F$21:$F27))*(SUM($H$1:CX$1)&lt;=SUM($F$21:$F28))*1,"F"))</f>
        <v>0</v>
      </c>
      <c r="CY28" s="65">
        <f ca="1">IF(WEEKDAY(CY$6,2)&gt;5,"w",IF(ISERROR(VLOOKUP(CY$6,fériés,1,FALSE)),(SUM($H$1:CY$1)&gt;SUM($F$21:$F27))*(SUM($H$1:CY$1)&lt;=SUM($F$21:$F28))*1,"F"))</f>
        <v>0</v>
      </c>
      <c r="CZ28" s="65">
        <f ca="1">IF(WEEKDAY(CZ$6,2)&gt;5,"w",IF(ISERROR(VLOOKUP(CZ$6,fériés,1,FALSE)),(SUM($H$1:CZ$1)&gt;SUM($F$21:$F27))*(SUM($H$1:CZ$1)&lt;=SUM($F$21:$F28))*1,"F"))</f>
        <v>0</v>
      </c>
      <c r="DA28" s="65">
        <f ca="1">IF(WEEKDAY(DA$6,2)&gt;5,"w",IF(ISERROR(VLOOKUP(DA$6,fériés,1,FALSE)),(SUM($H$1:DA$1)&gt;SUM($F$21:$F27))*(SUM($H$1:DA$1)&lt;=SUM($F$21:$F28))*1,"F"))</f>
        <v>0</v>
      </c>
      <c r="DB28" s="65">
        <f ca="1">IF(WEEKDAY(DB$6,2)&gt;5,"w",IF(ISERROR(VLOOKUP(DB$6,fériés,1,FALSE)),(SUM($H$1:DB$1)&gt;SUM($F$21:$F27))*(SUM($H$1:DB$1)&lt;=SUM($F$21:$F28))*1,"F"))</f>
        <v>0</v>
      </c>
      <c r="DC28" s="65">
        <f ca="1">IF(WEEKDAY(DC$6,2)&gt;5,"w",IF(ISERROR(VLOOKUP(DC$6,fériés,1,FALSE)),(SUM($H$1:DC$1)&gt;SUM($F$21:$F27))*(SUM($H$1:DC$1)&lt;=SUM($F$21:$F28))*1,"F"))</f>
        <v>0</v>
      </c>
      <c r="DD28" s="65">
        <f ca="1">IF(WEEKDAY(DD$6,2)&gt;5,"w",IF(ISERROR(VLOOKUP(DD$6,fériés,1,FALSE)),(SUM($H$1:DD$1)&gt;SUM($F$21:$F27))*(SUM($H$1:DD$1)&lt;=SUM($F$21:$F28))*1,"F"))</f>
        <v>0</v>
      </c>
      <c r="DE28" s="65">
        <f ca="1">IF(WEEKDAY(DE$6,2)&gt;5,"w",IF(ISERROR(VLOOKUP(DE$6,fériés,1,FALSE)),(SUM($H$1:DE$1)&gt;SUM($F$21:$F27))*(SUM($H$1:DE$1)&lt;=SUM($F$21:$F28))*1,"F"))</f>
        <v>0</v>
      </c>
      <c r="DF28" s="65">
        <f ca="1">IF(WEEKDAY(DF$6,2)&gt;5,"w",IF(ISERROR(VLOOKUP(DF$6,fériés,1,FALSE)),(SUM($H$1:DF$1)&gt;SUM($F$21:$F27))*(SUM($H$1:DF$1)&lt;=SUM($F$21:$F28))*1,"F"))</f>
        <v>0</v>
      </c>
      <c r="DG28" s="65">
        <f ca="1">IF(WEEKDAY(DG$6,2)&gt;5,"w",IF(ISERROR(VLOOKUP(DG$6,fériés,1,FALSE)),(SUM($H$1:DG$1)&gt;SUM($F$21:$F27))*(SUM($H$1:DG$1)&lt;=SUM($F$21:$F28))*1,"F"))</f>
        <v>0</v>
      </c>
      <c r="DH28" s="65">
        <f ca="1">IF(WEEKDAY(DH$6,2)&gt;5,"w",IF(ISERROR(VLOOKUP(DH$6,fériés,1,FALSE)),(SUM($H$1:DH$1)&gt;SUM($F$21:$F27))*(SUM($H$1:DH$1)&lt;=SUM($F$21:$F28))*1,"F"))</f>
        <v>0</v>
      </c>
      <c r="DI28" s="65">
        <f ca="1">IF(WEEKDAY(DI$6,2)&gt;5,"w",IF(ISERROR(VLOOKUP(DI$6,fériés,1,FALSE)),(SUM($H$1:DI$1)&gt;SUM($F$21:$F27))*(SUM($H$1:DI$1)&lt;=SUM($F$21:$F28))*1,"F"))</f>
        <v>0</v>
      </c>
      <c r="DJ28" s="65">
        <f ca="1">IF(WEEKDAY(DJ$6,2)&gt;5,"w",IF(ISERROR(VLOOKUP(DJ$6,fériés,1,FALSE)),(SUM($H$1:DJ$1)&gt;SUM($F$21:$F27))*(SUM($H$1:DJ$1)&lt;=SUM($F$21:$F28))*1,"F"))</f>
        <v>0</v>
      </c>
      <c r="DK28" s="65">
        <f ca="1">IF(WEEKDAY(DK$6,2)&gt;5,"w",IF(ISERROR(VLOOKUP(DK$6,fériés,1,FALSE)),(SUM($H$1:DK$1)&gt;SUM($F$21:$F27))*(SUM($H$1:DK$1)&lt;=SUM($F$21:$F28))*1,"F"))</f>
        <v>0</v>
      </c>
      <c r="DL28" s="65">
        <f ca="1">IF(WEEKDAY(DL$6,2)&gt;5,"w",IF(ISERROR(VLOOKUP(DL$6,fériés,1,FALSE)),(SUM($H$1:DL$1)&gt;SUM($F$21:$F27))*(SUM($H$1:DL$1)&lt;=SUM($F$21:$F28))*1,"F"))</f>
        <v>0</v>
      </c>
      <c r="DM28" s="65">
        <f ca="1">IF(WEEKDAY(DM$6,2)&gt;5,"w",IF(ISERROR(VLOOKUP(DM$6,fériés,1,FALSE)),(SUM($H$1:DM$1)&gt;SUM($F$21:$F27))*(SUM($H$1:DM$1)&lt;=SUM($F$21:$F28))*1,"F"))</f>
        <v>0</v>
      </c>
      <c r="DN28" s="65">
        <f ca="1">IF(WEEKDAY(DN$6,2)&gt;5,"w",IF(ISERROR(VLOOKUP(DN$6,fériés,1,FALSE)),(SUM($H$1:DN$1)&gt;SUM($F$21:$F27))*(SUM($H$1:DN$1)&lt;=SUM($F$21:$F28))*1,"F"))</f>
        <v>0</v>
      </c>
      <c r="DO28" s="65">
        <f ca="1">IF(WEEKDAY(DO$6,2)&gt;5,"w",IF(ISERROR(VLOOKUP(DO$6,fériés,1,FALSE)),(SUM($H$1:DO$1)&gt;SUM($F$21:$F27))*(SUM($H$1:DO$1)&lt;=SUM($F$21:$F28))*1,"F"))</f>
        <v>0</v>
      </c>
      <c r="DP28" s="65">
        <f ca="1">IF(WEEKDAY(DP$6,2)&gt;5,"w",IF(ISERROR(VLOOKUP(DP$6,fériés,1,FALSE)),(SUM($H$1:DP$1)&gt;SUM($F$21:$F27))*(SUM($H$1:DP$1)&lt;=SUM($F$21:$F28))*1,"F"))</f>
        <v>0</v>
      </c>
      <c r="DQ28" s="65">
        <f ca="1">IF(WEEKDAY(DQ$6,2)&gt;5,"w",IF(ISERROR(VLOOKUP(DQ$6,fériés,1,FALSE)),(SUM($H$1:DQ$1)&gt;SUM($F$21:$F27))*(SUM($H$1:DQ$1)&lt;=SUM($F$21:$F28))*1,"F"))</f>
        <v>0</v>
      </c>
      <c r="DR28" s="65">
        <f ca="1">IF(WEEKDAY(DR$6,2)&gt;5,"w",IF(ISERROR(VLOOKUP(DR$6,fériés,1,FALSE)),(SUM($H$1:DR$1)&gt;SUM($F$21:$F27))*(SUM($H$1:DR$1)&lt;=SUM($F$21:$F28))*1,"F"))</f>
        <v>0</v>
      </c>
      <c r="DS28" s="65">
        <f ca="1">IF(WEEKDAY(DS$6,2)&gt;5,"w",IF(ISERROR(VLOOKUP(DS$6,fériés,1,FALSE)),(SUM($H$1:DS$1)&gt;SUM($F$21:$F27))*(SUM($H$1:DS$1)&lt;=SUM($F$21:$F28))*1,"F"))</f>
        <v>0</v>
      </c>
      <c r="DT28" s="65">
        <f ca="1">IF(WEEKDAY(DT$6,2)&gt;5,"w",IF(ISERROR(VLOOKUP(DT$6,fériés,1,FALSE)),(SUM($H$1:DT$1)&gt;SUM($F$21:$F27))*(SUM($H$1:DT$1)&lt;=SUM($F$21:$F28))*1,"F"))</f>
        <v>0</v>
      </c>
      <c r="DU28" s="65">
        <f ca="1">IF(WEEKDAY(DU$6,2)&gt;5,"w",IF(ISERROR(VLOOKUP(DU$6,fériés,1,FALSE)),(SUM($H$1:DU$1)&gt;SUM($F$21:$F27))*(SUM($H$1:DU$1)&lt;=SUM($F$21:$F28))*1,"F"))</f>
        <v>0</v>
      </c>
      <c r="DV28" s="65">
        <f ca="1">IF(WEEKDAY(DV$6,2)&gt;5,"w",IF(ISERROR(VLOOKUP(DV$6,fériés,1,FALSE)),(SUM($H$1:DV$1)&gt;SUM($F$21:$F27))*(SUM($H$1:DV$1)&lt;=SUM($F$21:$F28))*1,"F"))</f>
        <v>0</v>
      </c>
      <c r="DW28" s="65">
        <f ca="1">IF(WEEKDAY(DW$6,2)&gt;5,"w",IF(ISERROR(VLOOKUP(DW$6,fériés,1,FALSE)),(SUM($H$1:DW$1)&gt;SUM($F$21:$F27))*(SUM($H$1:DW$1)&lt;=SUM($F$21:$F28))*1,"F"))</f>
        <v>0</v>
      </c>
      <c r="DX28" s="65">
        <f ca="1">IF(WEEKDAY(DX$6,2)&gt;5,"w",IF(ISERROR(VLOOKUP(DX$6,fériés,1,FALSE)),(SUM($H$1:DX$1)&gt;SUM($F$21:$F27))*(SUM($H$1:DX$1)&lt;=SUM($F$21:$F28))*1,"F"))</f>
        <v>0</v>
      </c>
      <c r="DY28" s="65">
        <f ca="1">IF(WEEKDAY(DY$6,2)&gt;5,"w",IF(ISERROR(VLOOKUP(DY$6,fériés,1,FALSE)),(SUM($H$1:DY$1)&gt;SUM($F$21:$F27))*(SUM($H$1:DY$1)&lt;=SUM($F$21:$F28))*1,"F"))</f>
        <v>0</v>
      </c>
      <c r="DZ28" s="65">
        <f ca="1">IF(WEEKDAY(DZ$6,2)&gt;5,"w",IF(ISERROR(VLOOKUP(DZ$6,fériés,1,FALSE)),(SUM($H$1:DZ$1)&gt;SUM($F$21:$F27))*(SUM($H$1:DZ$1)&lt;=SUM($F$21:$F28))*1,"F"))</f>
        <v>0</v>
      </c>
      <c r="EA28" s="65">
        <f ca="1">IF(WEEKDAY(EA$6,2)&gt;5,"w",IF(ISERROR(VLOOKUP(EA$6,fériés,1,FALSE)),(SUM($H$1:EA$1)&gt;SUM($F$21:$F27))*(SUM($H$1:EA$1)&lt;=SUM($F$21:$F28))*1,"F"))</f>
        <v>0</v>
      </c>
      <c r="EB28" s="65">
        <f ca="1">IF(WEEKDAY(EB$6,2)&gt;5,"w",IF(ISERROR(VLOOKUP(EB$6,fériés,1,FALSE)),(SUM($H$1:EB$1)&gt;SUM($F$21:$F27))*(SUM($H$1:EB$1)&lt;=SUM($F$21:$F28))*1,"F"))</f>
        <v>0</v>
      </c>
      <c r="EC28" s="65">
        <f ca="1">IF(WEEKDAY(EC$6,2)&gt;5,"w",IF(ISERROR(VLOOKUP(EC$6,fériés,1,FALSE)),(SUM($H$1:EC$1)&gt;SUM($F$21:$F27))*(SUM($H$1:EC$1)&lt;=SUM($F$21:$F28))*1,"F"))</f>
        <v>0</v>
      </c>
      <c r="ED28" s="65">
        <f ca="1">IF(WEEKDAY(ED$6,2)&gt;5,"w",IF(ISERROR(VLOOKUP(ED$6,fériés,1,FALSE)),(SUM($H$1:ED$1)&gt;SUM($F$21:$F27))*(SUM($H$1:ED$1)&lt;=SUM($F$21:$F28))*1,"F"))</f>
        <v>0</v>
      </c>
      <c r="EE28" s="65">
        <f ca="1">IF(WEEKDAY(EE$6,2)&gt;5,"w",IF(ISERROR(VLOOKUP(EE$6,fériés,1,FALSE)),(SUM($H$1:EE$1)&gt;SUM($F$21:$F27))*(SUM($H$1:EE$1)&lt;=SUM($F$21:$F28))*1,"F"))</f>
        <v>0</v>
      </c>
      <c r="EF28" s="65" t="str">
        <f ca="1">IF(WEEKDAY(EF$6,2)&gt;5,"w",IF(ISERROR(VLOOKUP(EF$6,fériés,1,FALSE)),(SUM($H$1:EF$1)&gt;SUM($F$21:$F27))*(SUM($H$1:EF$1)&lt;=SUM($F$21:$F28))*1,"F"))</f>
        <v>w</v>
      </c>
      <c r="EG28" s="65" t="str">
        <f ca="1">IF(WEEKDAY(EG$6,2)&gt;5,"w",IF(ISERROR(VLOOKUP(EG$6,fériés,1,FALSE)),(SUM($H$1:EG$1)&gt;SUM($F$21:$F27))*(SUM($H$1:EG$1)&lt;=SUM($F$21:$F28))*1,"F"))</f>
        <v>w</v>
      </c>
      <c r="EH28" s="65" t="str">
        <f ca="1">IF(WEEKDAY(EH$6,2)&gt;5,"w",IF(ISERROR(VLOOKUP(EH$6,fériés,1,FALSE)),(SUM($H$1:EH$1)&gt;SUM($F$21:$F27))*(SUM($H$1:EH$1)&lt;=SUM($F$21:$F28))*1,"F"))</f>
        <v>w</v>
      </c>
      <c r="EI28" s="65" t="str">
        <f ca="1">IF(WEEKDAY(EI$6,2)&gt;5,"w",IF(ISERROR(VLOOKUP(EI$6,fériés,1,FALSE)),(SUM($H$1:EI$1)&gt;SUM($F$21:$F27))*(SUM($H$1:EI$1)&lt;=SUM($F$21:$F28))*1,"F"))</f>
        <v>w</v>
      </c>
      <c r="EJ28" s="65" t="str">
        <f ca="1">IF(WEEKDAY(EJ$6,2)&gt;5,"w",IF(ISERROR(VLOOKUP(EJ$6,fériés,1,FALSE)),(SUM($H$1:EJ$1)&gt;SUM($F$21:$F27))*(SUM($H$1:EJ$1)&lt;=SUM($F$21:$F28))*1,"F"))</f>
        <v>w</v>
      </c>
      <c r="EK28" s="65" t="str">
        <f ca="1">IF(WEEKDAY(EK$6,2)&gt;5,"w",IF(ISERROR(VLOOKUP(EK$6,fériés,1,FALSE)),(SUM($H$1:EK$1)&gt;SUM($F$21:$F27))*(SUM($H$1:EK$1)&lt;=SUM($F$21:$F28))*1,"F"))</f>
        <v>w</v>
      </c>
      <c r="EL28" s="65" t="str">
        <f ca="1">IF(WEEKDAY(EL$6,2)&gt;5,"w",IF(ISERROR(VLOOKUP(EL$6,fériés,1,FALSE)),(SUM($H$1:EL$1)&gt;SUM($F$21:$F27))*(SUM($H$1:EL$1)&lt;=SUM($F$21:$F28))*1,"F"))</f>
        <v>w</v>
      </c>
      <c r="EM28" s="65" t="str">
        <f ca="1">IF(WEEKDAY(EM$6,2)&gt;5,"w",IF(ISERROR(VLOOKUP(EM$6,fériés,1,FALSE)),(SUM($H$1:EM$1)&gt;SUM($F$21:$F27))*(SUM($H$1:EM$1)&lt;=SUM($F$21:$F28))*1,"F"))</f>
        <v>w</v>
      </c>
      <c r="EN28" s="65" t="str">
        <f ca="1">IF(WEEKDAY(EN$6,2)&gt;5,"w",IF(ISERROR(VLOOKUP(EN$6,fériés,1,FALSE)),(SUM($H$1:EN$1)&gt;SUM($F$21:$F27))*(SUM($H$1:EN$1)&lt;=SUM($F$21:$F28))*1,"F"))</f>
        <v>w</v>
      </c>
      <c r="EO28" s="65" t="str">
        <f ca="1">IF(WEEKDAY(EO$6,2)&gt;5,"w",IF(ISERROR(VLOOKUP(EO$6,fériés,1,FALSE)),(SUM($H$1:EO$1)&gt;SUM($F$21:$F27))*(SUM($H$1:EO$1)&lt;=SUM($F$21:$F28))*1,"F"))</f>
        <v>w</v>
      </c>
      <c r="EP28" s="65" t="str">
        <f ca="1">IF(WEEKDAY(EP$6,2)&gt;5,"w",IF(ISERROR(VLOOKUP(EP$6,fériés,1,FALSE)),(SUM($H$1:EP$1)&gt;SUM($F$21:$F27))*(SUM($H$1:EP$1)&lt;=SUM($F$21:$F28))*1,"F"))</f>
        <v>w</v>
      </c>
      <c r="EQ28" s="65" t="str">
        <f ca="1">IF(WEEKDAY(EQ$6,2)&gt;5,"w",IF(ISERROR(VLOOKUP(EQ$6,fériés,1,FALSE)),(SUM($H$1:EQ$1)&gt;SUM($F$21:$F27))*(SUM($H$1:EQ$1)&lt;=SUM($F$21:$F28))*1,"F"))</f>
        <v>w</v>
      </c>
      <c r="ER28" s="65" t="str">
        <f ca="1">IF(WEEKDAY(ER$6,2)&gt;5,"w",IF(ISERROR(VLOOKUP(ER$6,fériés,1,FALSE)),(SUM($H$1:ER$1)&gt;SUM($F$21:$F27))*(SUM($H$1:ER$1)&lt;=SUM($F$21:$F28))*1,"F"))</f>
        <v>w</v>
      </c>
      <c r="ES28" s="65" t="str">
        <f ca="1">IF(WEEKDAY(ES$6,2)&gt;5,"w",IF(ISERROR(VLOOKUP(ES$6,fériés,1,FALSE)),(SUM($H$1:ES$1)&gt;SUM($F$21:$F27))*(SUM($H$1:ES$1)&lt;=SUM($F$21:$F28))*1,"F"))</f>
        <v>w</v>
      </c>
      <c r="ET28" s="65" t="str">
        <f ca="1">IF(WEEKDAY(ET$6,2)&gt;5,"w",IF(ISERROR(VLOOKUP(ET$6,fériés,1,FALSE)),(SUM($H$1:ET$1)&gt;SUM($F$21:$F27))*(SUM($H$1:ET$1)&lt;=SUM($F$21:$F28))*1,"F"))</f>
        <v>w</v>
      </c>
      <c r="EU28" s="65" t="str">
        <f ca="1">IF(WEEKDAY(EU$6,2)&gt;5,"w",IF(ISERROR(VLOOKUP(EU$6,fériés,1,FALSE)),(SUM($H$1:EU$1)&gt;SUM($F$21:$F27))*(SUM($H$1:EU$1)&lt;=SUM($F$21:$F28))*1,"F"))</f>
        <v>w</v>
      </c>
      <c r="EV28" s="65" t="str">
        <f ca="1">IF(WEEKDAY(EV$6,2)&gt;5,"w",IF(ISERROR(VLOOKUP(EV$6,fériés,1,FALSE)),(SUM($H$1:EV$1)&gt;SUM($F$21:$F27))*(SUM($H$1:EV$1)&lt;=SUM($F$21:$F28))*1,"F"))</f>
        <v>w</v>
      </c>
      <c r="EW28" s="65" t="str">
        <f ca="1">IF(WEEKDAY(EW$6,2)&gt;5,"w",IF(ISERROR(VLOOKUP(EW$6,fériés,1,FALSE)),(SUM($H$1:EW$1)&gt;SUM($F$21:$F27))*(SUM($H$1:EW$1)&lt;=SUM($F$21:$F28))*1,"F"))</f>
        <v>w</v>
      </c>
      <c r="EX28" s="65" t="str">
        <f ca="1">IF(WEEKDAY(EX$6,2)&gt;5,"w",IF(ISERROR(VLOOKUP(EX$6,fériés,1,FALSE)),(SUM($H$1:EX$1)&gt;SUM($F$21:$F27))*(SUM($H$1:EX$1)&lt;=SUM($F$21:$F28))*1,"F"))</f>
        <v>w</v>
      </c>
      <c r="EY28" s="65" t="str">
        <f ca="1">IF(WEEKDAY(EY$6,2)&gt;5,"w",IF(ISERROR(VLOOKUP(EY$6,fériés,1,FALSE)),(SUM($H$1:EY$1)&gt;SUM($F$21:$F27))*(SUM($H$1:EY$1)&lt;=SUM($F$21:$F28))*1,"F"))</f>
        <v>w</v>
      </c>
      <c r="EZ28" s="65">
        <f ca="1">IF(WEEKDAY(EZ$6,2)&gt;5,"w",IF(ISERROR(VLOOKUP(EZ$6,fériés,1,FALSE)),(SUM($H$1:EZ$1)&gt;SUM($F$21:$F27))*(SUM($H$1:EZ$1)&lt;=SUM($F$21:$F28))*1,"F"))</f>
        <v>0</v>
      </c>
      <c r="FA28" s="65">
        <f ca="1">IF(WEEKDAY(FA$6,2)&gt;5,"w",IF(ISERROR(VLOOKUP(FA$6,fériés,1,FALSE)),(SUM($H$1:FA$1)&gt;SUM($F$21:$F27))*(SUM($H$1:FA$1)&lt;=SUM($F$21:$F28))*1,"F"))</f>
        <v>0</v>
      </c>
      <c r="FB28" s="65">
        <f ca="1">IF(WEEKDAY(FB$6,2)&gt;5,"w",IF(ISERROR(VLOOKUP(FB$6,fériés,1,FALSE)),(SUM($H$1:FB$1)&gt;SUM($F$21:$F27))*(SUM($H$1:FB$1)&lt;=SUM($F$21:$F28))*1,"F"))</f>
        <v>0</v>
      </c>
      <c r="FC28" s="65">
        <f ca="1">IF(WEEKDAY(FC$6,2)&gt;5,"w",IF(ISERROR(VLOOKUP(FC$6,fériés,1,FALSE)),(SUM($H$1:FC$1)&gt;SUM($F$21:$F27))*(SUM($H$1:FC$1)&lt;=SUM($F$21:$F28))*1,"F"))</f>
        <v>0</v>
      </c>
      <c r="FD28" s="65">
        <f ca="1">IF(WEEKDAY(FD$6,2)&gt;5,"w",IF(ISERROR(VLOOKUP(FD$6,fériés,1,FALSE)),(SUM($H$1:FD$1)&gt;SUM($F$21:$F27))*(SUM($H$1:FD$1)&lt;=SUM($F$21:$F28))*1,"F"))</f>
        <v>0</v>
      </c>
      <c r="FE28" s="65">
        <f ca="1">IF(WEEKDAY(FE$6,2)&gt;5,"w",IF(ISERROR(VLOOKUP(FE$6,fériés,1,FALSE)),(SUM($H$1:FE$1)&gt;SUM($F$21:$F27))*(SUM($H$1:FE$1)&lt;=SUM($F$21:$F28))*1,"F"))</f>
        <v>0</v>
      </c>
      <c r="FF28" s="65">
        <f ca="1">IF(WEEKDAY(FF$6,2)&gt;5,"w",IF(ISERROR(VLOOKUP(FF$6,fériés,1,FALSE)),(SUM($H$1:FF$1)&gt;SUM($F$21:$F27))*(SUM($H$1:FF$1)&lt;=SUM($F$21:$F28))*1,"F"))</f>
        <v>0</v>
      </c>
      <c r="FG28" s="65">
        <f ca="1">IF(WEEKDAY(FG$6,2)&gt;5,"w",IF(ISERROR(VLOOKUP(FG$6,fériés,1,FALSE)),(SUM($H$1:FG$1)&gt;SUM($F$21:$F27))*(SUM($H$1:FG$1)&lt;=SUM($F$21:$F28))*1,"F"))</f>
        <v>0</v>
      </c>
      <c r="FH28" s="65">
        <f ca="1">IF(WEEKDAY(FH$6,2)&gt;5,"w",IF(ISERROR(VLOOKUP(FH$6,fériés,1,FALSE)),(SUM($H$1:FH$1)&gt;SUM($F$21:$F27))*(SUM($H$1:FH$1)&lt;=SUM($F$21:$F28))*1,"F"))</f>
        <v>0</v>
      </c>
      <c r="FI28" s="65">
        <f ca="1">IF(WEEKDAY(FI$6,2)&gt;5,"w",IF(ISERROR(VLOOKUP(FI$6,fériés,1,FALSE)),(SUM($H$1:FI$1)&gt;SUM($F$21:$F27))*(SUM($H$1:FI$1)&lt;=SUM($F$21:$F28))*1,"F"))</f>
        <v>0</v>
      </c>
      <c r="FJ28" s="65">
        <f ca="1">IF(WEEKDAY(FJ$6,2)&gt;5,"w",IF(ISERROR(VLOOKUP(FJ$6,fériés,1,FALSE)),(SUM($H$1:FJ$1)&gt;SUM($F$21:$F27))*(SUM($H$1:FJ$1)&lt;=SUM($F$21:$F28))*1,"F"))</f>
        <v>0</v>
      </c>
      <c r="FK28" s="65">
        <f ca="1">IF(WEEKDAY(FK$6,2)&gt;5,"w",IF(ISERROR(VLOOKUP(FK$6,fériés,1,FALSE)),(SUM($H$1:FK$1)&gt;SUM($F$21:$F27))*(SUM($H$1:FK$1)&lt;=SUM($F$21:$F28))*1,"F"))</f>
        <v>0</v>
      </c>
      <c r="FL28" s="65">
        <f ca="1">IF(WEEKDAY(FL$6,2)&gt;5,"w",IF(ISERROR(VLOOKUP(FL$6,fériés,1,FALSE)),(SUM($H$1:FL$1)&gt;SUM($F$21:$F27))*(SUM($H$1:FL$1)&lt;=SUM($F$21:$F28))*1,"F"))</f>
        <v>0</v>
      </c>
      <c r="FM28" s="65">
        <f ca="1">IF(WEEKDAY(FM$6,2)&gt;5,"w",IF(ISERROR(VLOOKUP(FM$6,fériés,1,FALSE)),(SUM($H$1:FM$1)&gt;SUM($F$21:$F27))*(SUM($H$1:FM$1)&lt;=SUM($F$21:$F28))*1,"F"))</f>
        <v>0</v>
      </c>
      <c r="FN28" s="65">
        <f ca="1">IF(WEEKDAY(FN$6,2)&gt;5,"w",IF(ISERROR(VLOOKUP(FN$6,fériés,1,FALSE)),(SUM($H$1:FN$1)&gt;SUM($F$21:$F27))*(SUM($H$1:FN$1)&lt;=SUM($F$21:$F28))*1,"F"))</f>
        <v>0</v>
      </c>
      <c r="FO28" s="65">
        <f ca="1">IF(WEEKDAY(FO$6,2)&gt;5,"w",IF(ISERROR(VLOOKUP(FO$6,fériés,1,FALSE)),(SUM($H$1:FO$1)&gt;SUM($F$21:$F27))*(SUM($H$1:FO$1)&lt;=SUM($F$21:$F28))*1,"F"))</f>
        <v>0</v>
      </c>
      <c r="FP28" s="65">
        <f ca="1">IF(WEEKDAY(FP$6,2)&gt;5,"w",IF(ISERROR(VLOOKUP(FP$6,fériés,1,FALSE)),(SUM($H$1:FP$1)&gt;SUM($F$21:$F27))*(SUM($H$1:FP$1)&lt;=SUM($F$21:$F28))*1,"F"))</f>
        <v>0</v>
      </c>
      <c r="FQ28" s="65">
        <f ca="1">IF(WEEKDAY(FQ$6,2)&gt;5,"w",IF(ISERROR(VLOOKUP(FQ$6,fériés,1,FALSE)),(SUM($H$1:FQ$1)&gt;SUM($F$21:$F27))*(SUM($H$1:FQ$1)&lt;=SUM($F$21:$F28))*1,"F"))</f>
        <v>0</v>
      </c>
      <c r="FR28" s="65">
        <f ca="1">IF(WEEKDAY(FR$6,2)&gt;5,"w",IF(ISERROR(VLOOKUP(FR$6,fériés,1,FALSE)),(SUM($H$1:FR$1)&gt;SUM($F$21:$F27))*(SUM($H$1:FR$1)&lt;=SUM($F$21:$F28))*1,"F"))</f>
        <v>0</v>
      </c>
      <c r="FS28" s="65">
        <f ca="1">IF(WEEKDAY(FS$6,2)&gt;5,"w",IF(ISERROR(VLOOKUP(FS$6,fériés,1,FALSE)),(SUM($H$1:FS$1)&gt;SUM($F$21:$F27))*(SUM($H$1:FS$1)&lt;=SUM($F$21:$F28))*1,"F"))</f>
        <v>0</v>
      </c>
      <c r="FT28" s="65">
        <f ca="1">IF(WEEKDAY(FT$6,2)&gt;5,"w",IF(ISERROR(VLOOKUP(FT$6,fériés,1,FALSE)),(SUM($H$1:FT$1)&gt;SUM($F$21:$F27))*(SUM($H$1:FT$1)&lt;=SUM($F$21:$F28))*1,"F"))</f>
        <v>0</v>
      </c>
      <c r="FU28" s="65">
        <f ca="1">IF(WEEKDAY(FU$6,2)&gt;5,"w",IF(ISERROR(VLOOKUP(FU$6,fériés,1,FALSE)),(SUM($H$1:FU$1)&gt;SUM($F$21:$F27))*(SUM($H$1:FU$1)&lt;=SUM($F$21:$F28))*1,"F"))</f>
        <v>0</v>
      </c>
      <c r="FV28" s="65">
        <f ca="1">IF(WEEKDAY(FV$6,2)&gt;5,"w",IF(ISERROR(VLOOKUP(FV$6,fériés,1,FALSE)),(SUM($H$1:FV$1)&gt;SUM($F$21:$F27))*(SUM($H$1:FV$1)&lt;=SUM($F$21:$F28))*1,"F"))</f>
        <v>0</v>
      </c>
      <c r="FW28" s="65">
        <f ca="1">IF(WEEKDAY(FW$6,2)&gt;5,"w",IF(ISERROR(VLOOKUP(FW$6,fériés,1,FALSE)),(SUM($H$1:FW$1)&gt;SUM($F$21:$F27))*(SUM($H$1:FW$1)&lt;=SUM($F$21:$F28))*1,"F"))</f>
        <v>0</v>
      </c>
      <c r="FX28" s="65">
        <f ca="1">IF(WEEKDAY(FX$6,2)&gt;5,"w",IF(ISERROR(VLOOKUP(FX$6,fériés,1,FALSE)),(SUM($H$1:FX$1)&gt;SUM($F$21:$F27))*(SUM($H$1:FX$1)&lt;=SUM($F$21:$F28))*1,"F"))</f>
        <v>0</v>
      </c>
      <c r="FY28" s="65">
        <f ca="1">IF(WEEKDAY(FY$6,2)&gt;5,"w",IF(ISERROR(VLOOKUP(FY$6,fériés,1,FALSE)),(SUM($H$1:FY$1)&gt;SUM($F$21:$F27))*(SUM($H$1:FY$1)&lt;=SUM($F$21:$F28))*1,"F"))</f>
        <v>0</v>
      </c>
      <c r="FZ28" s="65">
        <f ca="1">IF(WEEKDAY(FZ$6,2)&gt;5,"w",IF(ISERROR(VLOOKUP(FZ$6,fériés,1,FALSE)),(SUM($H$1:FZ$1)&gt;SUM($F$21:$F27))*(SUM($H$1:FZ$1)&lt;=SUM($F$21:$F28))*1,"F"))</f>
        <v>0</v>
      </c>
      <c r="GA28" s="65">
        <f ca="1">IF(WEEKDAY(GA$6,2)&gt;5,"w",IF(ISERROR(VLOOKUP(GA$6,fériés,1,FALSE)),(SUM($H$1:GA$1)&gt;SUM($F$21:$F27))*(SUM($H$1:GA$1)&lt;=SUM($F$21:$F28))*1,"F"))</f>
        <v>0</v>
      </c>
      <c r="GB28" s="65">
        <f ca="1">IF(WEEKDAY(GB$6,2)&gt;5,"w",IF(ISERROR(VLOOKUP(GB$6,fériés,1,FALSE)),(SUM($H$1:GB$1)&gt;SUM($F$21:$F27))*(SUM($H$1:GB$1)&lt;=SUM($F$21:$F28))*1,"F"))</f>
        <v>0</v>
      </c>
      <c r="GC28" s="65">
        <f ca="1">IF(WEEKDAY(GC$6,2)&gt;5,"w",IF(ISERROR(VLOOKUP(GC$6,fériés,1,FALSE)),(SUM($H$1:GC$1)&gt;SUM($F$21:$F27))*(SUM($H$1:GC$1)&lt;=SUM($F$21:$F28))*1,"F"))</f>
        <v>0</v>
      </c>
      <c r="GD28" s="65">
        <f ca="1">IF(WEEKDAY(GD$6,2)&gt;5,"w",IF(ISERROR(VLOOKUP(GD$6,fériés,1,FALSE)),(SUM($H$1:GD$1)&gt;SUM($F$21:$F27))*(SUM($H$1:GD$1)&lt;=SUM($F$21:$F28))*1,"F"))</f>
        <v>0</v>
      </c>
      <c r="GE28" s="65">
        <f ca="1">IF(WEEKDAY(GE$6,2)&gt;5,"w",IF(ISERROR(VLOOKUP(GE$6,fériés,1,FALSE)),(SUM($H$1:GE$1)&gt;SUM($F$21:$F27))*(SUM($H$1:GE$1)&lt;=SUM($F$21:$F28))*1,"F"))</f>
        <v>0</v>
      </c>
      <c r="GF28" s="65">
        <f ca="1">IF(WEEKDAY(GF$6,2)&gt;5,"w",IF(ISERROR(VLOOKUP(GF$6,fériés,1,FALSE)),(SUM($H$1:GF$1)&gt;SUM($F$21:$F27))*(SUM($H$1:GF$1)&lt;=SUM($F$21:$F28))*1,"F"))</f>
        <v>0</v>
      </c>
      <c r="GG28" s="65">
        <f ca="1">IF(WEEKDAY(GG$6,2)&gt;5,"w",IF(ISERROR(VLOOKUP(GG$6,fériés,1,FALSE)),(SUM($H$1:GG$1)&gt;SUM($F$21:$F27))*(SUM($H$1:GG$1)&lt;=SUM($F$21:$F28))*1,"F"))</f>
        <v>0</v>
      </c>
      <c r="GH28" s="65">
        <f ca="1">IF(WEEKDAY(GH$6,2)&gt;5,"w",IF(ISERROR(VLOOKUP(GH$6,fériés,1,FALSE)),(SUM($H$1:GH$1)&gt;SUM($F$21:$F27))*(SUM($H$1:GH$1)&lt;=SUM($F$21:$F28))*1,"F"))</f>
        <v>0</v>
      </c>
      <c r="GI28" s="65">
        <f ca="1">IF(WEEKDAY(GI$6,2)&gt;5,"w",IF(ISERROR(VLOOKUP(GI$6,fériés,1,FALSE)),(SUM($H$1:GI$1)&gt;SUM($F$21:$F27))*(SUM($H$1:GI$1)&lt;=SUM($F$21:$F28))*1,"F"))</f>
        <v>0</v>
      </c>
      <c r="GJ28" s="65">
        <f ca="1">IF(WEEKDAY(GJ$6,2)&gt;5,"w",IF(ISERROR(VLOOKUP(GJ$6,fériés,1,FALSE)),(SUM($H$1:GJ$1)&gt;SUM($F$21:$F27))*(SUM($H$1:GJ$1)&lt;=SUM($F$21:$F28))*1,"F"))</f>
        <v>0</v>
      </c>
      <c r="GK28" s="65">
        <f ca="1">IF(WEEKDAY(GK$6,2)&gt;5,"w",IF(ISERROR(VLOOKUP(GK$6,fériés,1,FALSE)),(SUM($H$1:GK$1)&gt;SUM($F$21:$F27))*(SUM($H$1:GK$1)&lt;=SUM($F$21:$F28))*1,"F"))</f>
        <v>0</v>
      </c>
      <c r="GL28" s="65">
        <f ca="1">IF(WEEKDAY(GL$6,2)&gt;5,"w",IF(ISERROR(VLOOKUP(GL$6,fériés,1,FALSE)),(SUM($H$1:GL$1)&gt;SUM($F$21:$F27))*(SUM($H$1:GL$1)&lt;=SUM($F$21:$F28))*1,"F"))</f>
        <v>0</v>
      </c>
      <c r="GM28" s="65">
        <f ca="1">IF(WEEKDAY(GM$6,2)&gt;5,"w",IF(ISERROR(VLOOKUP(GM$6,fériés,1,FALSE)),(SUM($H$1:GM$1)&gt;SUM($F$21:$F27))*(SUM($H$1:GM$1)&lt;=SUM($F$21:$F28))*1,"F"))</f>
        <v>0</v>
      </c>
      <c r="GN28" s="65">
        <f ca="1">IF(WEEKDAY(GN$6,2)&gt;5,"w",IF(ISERROR(VLOOKUP(GN$6,fériés,1,FALSE)),(SUM($H$1:GN$1)&gt;SUM($F$21:$F27))*(SUM($H$1:GN$1)&lt;=SUM($F$21:$F28))*1,"F"))</f>
        <v>0</v>
      </c>
      <c r="GO28" s="65">
        <f ca="1">IF(WEEKDAY(GO$6,2)&gt;5,"w",IF(ISERROR(VLOOKUP(GO$6,fériés,1,FALSE)),(SUM($H$1:GO$1)&gt;SUM($F$21:$F27))*(SUM($H$1:GO$1)&lt;=SUM($F$21:$F28))*1,"F"))</f>
        <v>0</v>
      </c>
      <c r="GP28" s="65">
        <f ca="1">IF(WEEKDAY(GP$6,2)&gt;5,"w",IF(ISERROR(VLOOKUP(GP$6,fériés,1,FALSE)),(SUM($H$1:GP$1)&gt;SUM($F$21:$F27))*(SUM($H$1:GP$1)&lt;=SUM($F$21:$F28))*1,"F"))</f>
        <v>0</v>
      </c>
      <c r="GQ28" s="65">
        <f ca="1">IF(WEEKDAY(GQ$6,2)&gt;5,"w",IF(ISERROR(VLOOKUP(GQ$6,fériés,1,FALSE)),(SUM($H$1:GQ$1)&gt;SUM($F$21:$F27))*(SUM($H$1:GQ$1)&lt;=SUM($F$21:$F28))*1,"F"))</f>
        <v>0</v>
      </c>
      <c r="GR28" s="65">
        <f ca="1">IF(WEEKDAY(GR$6,2)&gt;5,"w",IF(ISERROR(VLOOKUP(GR$6,fériés,1,FALSE)),(SUM($H$1:GR$1)&gt;SUM($F$21:$F27))*(SUM($H$1:GR$1)&lt;=SUM($F$21:$F28))*1,"F"))</f>
        <v>0</v>
      </c>
      <c r="GS28" s="65">
        <f ca="1">IF(WEEKDAY(GS$6,2)&gt;5,"w",IF(ISERROR(VLOOKUP(GS$6,fériés,1,FALSE)),(SUM($H$1:GS$1)&gt;SUM($F$21:$F27))*(SUM($H$1:GS$1)&lt;=SUM($F$21:$F28))*1,"F"))</f>
        <v>0</v>
      </c>
      <c r="GT28" s="65">
        <f ca="1">IF(WEEKDAY(GT$6,2)&gt;5,"w",IF(ISERROR(VLOOKUP(GT$6,fériés,1,FALSE)),(SUM($H$1:GT$1)&gt;SUM($F$21:$F27))*(SUM($H$1:GT$1)&lt;=SUM($F$21:$F28))*1,"F"))</f>
        <v>0</v>
      </c>
      <c r="GU28" s="65">
        <f ca="1">IF(WEEKDAY(GU$6,2)&gt;5,"w",IF(ISERROR(VLOOKUP(GU$6,fériés,1,FALSE)),(SUM($H$1:GU$1)&gt;SUM($F$21:$F27))*(SUM($H$1:GU$1)&lt;=SUM($F$21:$F28))*1,"F"))</f>
        <v>0</v>
      </c>
      <c r="GV28" s="65">
        <f ca="1">IF(WEEKDAY(GV$6,2)&gt;5,"w",IF(ISERROR(VLOOKUP(GV$6,fériés,1,FALSE)),(SUM($H$1:GV$1)&gt;SUM($F$21:$F27))*(SUM($H$1:GV$1)&lt;=SUM($F$21:$F28))*1,"F"))</f>
        <v>0</v>
      </c>
      <c r="GW28" s="65">
        <f ca="1">IF(WEEKDAY(GW$6,2)&gt;5,"w",IF(ISERROR(VLOOKUP(GW$6,fériés,1,FALSE)),(SUM($H$1:GW$1)&gt;SUM($F$21:$F27))*(SUM($H$1:GW$1)&lt;=SUM($F$21:$F28))*1,"F"))</f>
        <v>0</v>
      </c>
      <c r="GX28" s="65" t="str">
        <f ca="1">IF(WEEKDAY(GX$6,2)&gt;5,"w",IF(ISERROR(VLOOKUP(GX$6,fériés,1,FALSE)),(SUM($H$1:GX$1)&gt;SUM($F$21:$F27))*(SUM($H$1:GX$1)&lt;=SUM($F$21:$F28))*1,"F"))</f>
        <v>w</v>
      </c>
      <c r="GY28" s="65" t="str">
        <f ca="1">IF(WEEKDAY(GY$6,2)&gt;5,"w",IF(ISERROR(VLOOKUP(GY$6,fériés,1,FALSE)),(SUM($H$1:GY$1)&gt;SUM($F$21:$F27))*(SUM($H$1:GY$1)&lt;=SUM($F$21:$F28))*1,"F"))</f>
        <v>w</v>
      </c>
      <c r="GZ28" s="65" t="str">
        <f ca="1">IF(WEEKDAY(GZ$6,2)&gt;5,"w",IF(ISERROR(VLOOKUP(GZ$6,fériés,1,FALSE)),(SUM($H$1:GZ$1)&gt;SUM($F$21:$F27))*(SUM($H$1:GZ$1)&lt;=SUM($F$21:$F28))*1,"F"))</f>
        <v>w</v>
      </c>
      <c r="HA28" s="65" t="str">
        <f ca="1">IF(WEEKDAY(HA$6,2)&gt;5,"w",IF(ISERROR(VLOOKUP(HA$6,fériés,1,FALSE)),(SUM($H$1:HA$1)&gt;SUM($F$21:$F27))*(SUM($H$1:HA$1)&lt;=SUM($F$21:$F28))*1,"F"))</f>
        <v>w</v>
      </c>
      <c r="HB28" s="65" t="str">
        <f ca="1">IF(WEEKDAY(HB$6,2)&gt;5,"w",IF(ISERROR(VLOOKUP(HB$6,fériés,1,FALSE)),(SUM($H$1:HB$1)&gt;SUM($F$21:$F27))*(SUM($H$1:HB$1)&lt;=SUM($F$21:$F28))*1,"F"))</f>
        <v>w</v>
      </c>
      <c r="HC28" s="65" t="str">
        <f ca="1">IF(WEEKDAY(HC$6,2)&gt;5,"w",IF(ISERROR(VLOOKUP(HC$6,fériés,1,FALSE)),(SUM($H$1:HC$1)&gt;SUM($F$21:$F27))*(SUM($H$1:HC$1)&lt;=SUM($F$21:$F28))*1,"F"))</f>
        <v>w</v>
      </c>
      <c r="HD28" s="65" t="str">
        <f ca="1">IF(WEEKDAY(HD$6,2)&gt;5,"w",IF(ISERROR(VLOOKUP(HD$6,fériés,1,FALSE)),(SUM($H$1:HD$1)&gt;SUM($F$21:$F27))*(SUM($H$1:HD$1)&lt;=SUM($F$21:$F28))*1,"F"))</f>
        <v>w</v>
      </c>
      <c r="HE28" s="65" t="str">
        <f ca="1">IF(WEEKDAY(HE$6,2)&gt;5,"w",IF(ISERROR(VLOOKUP(HE$6,fériés,1,FALSE)),(SUM($H$1:HE$1)&gt;SUM($F$21:$F27))*(SUM($H$1:HE$1)&lt;=SUM($F$21:$F28))*1,"F"))</f>
        <v>w</v>
      </c>
      <c r="HF28" s="65" t="str">
        <f ca="1">IF(WEEKDAY(HF$6,2)&gt;5,"w",IF(ISERROR(VLOOKUP(HF$6,fériés,1,FALSE)),(SUM($H$1:HF$1)&gt;SUM($F$21:$F27))*(SUM($H$1:HF$1)&lt;=SUM($F$21:$F28))*1,"F"))</f>
        <v>w</v>
      </c>
      <c r="HG28" s="65" t="str">
        <f ca="1">IF(WEEKDAY(HG$6,2)&gt;5,"w",IF(ISERROR(VLOOKUP(HG$6,fériés,1,FALSE)),(SUM($H$1:HG$1)&gt;SUM($F$21:$F27))*(SUM($H$1:HG$1)&lt;=SUM($F$21:$F28))*1,"F"))</f>
        <v>w</v>
      </c>
      <c r="HH28" s="65" t="str">
        <f ca="1">IF(WEEKDAY(HH$6,2)&gt;5,"w",IF(ISERROR(VLOOKUP(HH$6,fériés,1,FALSE)),(SUM($H$1:HH$1)&gt;SUM($F$21:$F27))*(SUM($H$1:HH$1)&lt;=SUM($F$21:$F28))*1,"F"))</f>
        <v>w</v>
      </c>
      <c r="HI28" s="65" t="str">
        <f ca="1">IF(WEEKDAY(HI$6,2)&gt;5,"w",IF(ISERROR(VLOOKUP(HI$6,fériés,1,FALSE)),(SUM($H$1:HI$1)&gt;SUM($F$21:$F27))*(SUM($H$1:HI$1)&lt;=SUM($F$21:$F28))*1,"F"))</f>
        <v>w</v>
      </c>
      <c r="HJ28" s="65" t="str">
        <f ca="1">IF(WEEKDAY(HJ$6,2)&gt;5,"w",IF(ISERROR(VLOOKUP(HJ$6,fériés,1,FALSE)),(SUM($H$1:HJ$1)&gt;SUM($F$21:$F27))*(SUM($H$1:HJ$1)&lt;=SUM($F$21:$F28))*1,"F"))</f>
        <v>w</v>
      </c>
      <c r="HK28" s="65" t="str">
        <f ca="1">IF(WEEKDAY(HK$6,2)&gt;5,"w",IF(ISERROR(VLOOKUP(HK$6,fériés,1,FALSE)),(SUM($H$1:HK$1)&gt;SUM($F$21:$F27))*(SUM($H$1:HK$1)&lt;=SUM($F$21:$F28))*1,"F"))</f>
        <v>w</v>
      </c>
      <c r="HL28" s="65" t="str">
        <f ca="1">IF(WEEKDAY(HL$6,2)&gt;5,"w",IF(ISERROR(VLOOKUP(HL$6,fériés,1,FALSE)),(SUM($H$1:HL$1)&gt;SUM($F$21:$F27))*(SUM($H$1:HL$1)&lt;=SUM($F$21:$F28))*1,"F"))</f>
        <v>w</v>
      </c>
      <c r="HM28" s="65" t="str">
        <f ca="1">IF(WEEKDAY(HM$6,2)&gt;5,"w",IF(ISERROR(VLOOKUP(HM$6,fériés,1,FALSE)),(SUM($H$1:HM$1)&gt;SUM($F$21:$F27))*(SUM($H$1:HM$1)&lt;=SUM($F$21:$F28))*1,"F"))</f>
        <v>w</v>
      </c>
      <c r="HN28" s="65" t="str">
        <f ca="1">IF(WEEKDAY(HN$6,2)&gt;5,"w",IF(ISERROR(VLOOKUP(HN$6,fériés,1,FALSE)),(SUM($H$1:HN$1)&gt;SUM($F$21:$F27))*(SUM($H$1:HN$1)&lt;=SUM($F$21:$F28))*1,"F"))</f>
        <v>w</v>
      </c>
      <c r="HO28" s="65" t="str">
        <f ca="1">IF(WEEKDAY(HO$6,2)&gt;5,"w",IF(ISERROR(VLOOKUP(HO$6,fériés,1,FALSE)),(SUM($H$1:HO$1)&gt;SUM($F$21:$F27))*(SUM($H$1:HO$1)&lt;=SUM($F$21:$F28))*1,"F"))</f>
        <v>w</v>
      </c>
      <c r="HP28" s="65" t="str">
        <f ca="1">IF(WEEKDAY(HP$6,2)&gt;5,"w",IF(ISERROR(VLOOKUP(HP$6,fériés,1,FALSE)),(SUM($H$1:HP$1)&gt;SUM($F$21:$F27))*(SUM($H$1:HP$1)&lt;=SUM($F$21:$F28))*1,"F"))</f>
        <v>w</v>
      </c>
      <c r="HQ28" s="65" t="str">
        <f ca="1">IF(WEEKDAY(HQ$6,2)&gt;5,"w",IF(ISERROR(VLOOKUP(HQ$6,fériés,1,FALSE)),(SUM($H$1:HQ$1)&gt;SUM($F$21:$F27))*(SUM($H$1:HQ$1)&lt;=SUM($F$21:$F28))*1,"F"))</f>
        <v>w</v>
      </c>
      <c r="HR28" s="65">
        <f ca="1">IF(WEEKDAY(HR$6,2)&gt;5,"w",IF(ISERROR(VLOOKUP(HR$6,fériés,1,FALSE)),(SUM($H$1:HR$1)&gt;SUM($F$21:$F27))*(SUM($H$1:HR$1)&lt;=SUM($F$21:$F28))*1,"F"))</f>
        <v>0</v>
      </c>
      <c r="HS28" s="65">
        <f ca="1">IF(WEEKDAY(HS$6,2)&gt;5,"w",IF(ISERROR(VLOOKUP(HS$6,fériés,1,FALSE)),(SUM($H$1:HS$1)&gt;SUM($F$21:$F27))*(SUM($H$1:HS$1)&lt;=SUM($F$21:$F28))*1,"F"))</f>
        <v>0</v>
      </c>
      <c r="HT28" s="65">
        <f ca="1">IF(WEEKDAY(HT$6,2)&gt;5,"w",IF(ISERROR(VLOOKUP(HT$6,fériés,1,FALSE)),(SUM($H$1:HT$1)&gt;SUM($F$21:$F27))*(SUM($H$1:HT$1)&lt;=SUM($F$21:$F28))*1,"F"))</f>
        <v>0</v>
      </c>
      <c r="HU28" s="65">
        <f ca="1">IF(WEEKDAY(HU$6,2)&gt;5,"w",IF(ISERROR(VLOOKUP(HU$6,fériés,1,FALSE)),(SUM($H$1:HU$1)&gt;SUM($F$21:$F27))*(SUM($H$1:HU$1)&lt;=SUM($F$21:$F28))*1,"F"))</f>
        <v>0</v>
      </c>
      <c r="HV28" s="65">
        <f ca="1">IF(WEEKDAY(HV$6,2)&gt;5,"w",IF(ISERROR(VLOOKUP(HV$6,fériés,1,FALSE)),(SUM($H$1:HV$1)&gt;SUM($F$21:$F27))*(SUM($H$1:HV$1)&lt;=SUM($F$21:$F28))*1,"F"))</f>
        <v>0</v>
      </c>
      <c r="HW28" s="65">
        <f ca="1">IF(WEEKDAY(HW$6,2)&gt;5,"w",IF(ISERROR(VLOOKUP(HW$6,fériés,1,FALSE)),(SUM($H$1:HW$1)&gt;SUM($F$21:$F27))*(SUM($H$1:HW$1)&lt;=SUM($F$21:$F28))*1,"F"))</f>
        <v>0</v>
      </c>
      <c r="HX28" s="65">
        <f ca="1">IF(WEEKDAY(HX$6,2)&gt;5,"w",IF(ISERROR(VLOOKUP(HX$6,fériés,1,FALSE)),(SUM($H$1:HX$1)&gt;SUM($F$21:$F27))*(SUM($H$1:HX$1)&lt;=SUM($F$21:$F28))*1,"F"))</f>
        <v>0</v>
      </c>
      <c r="HY28" s="65">
        <f ca="1">IF(WEEKDAY(HY$6,2)&gt;5,"w",IF(ISERROR(VLOOKUP(HY$6,fériés,1,FALSE)),(SUM($H$1:HY$1)&gt;SUM($F$21:$F27))*(SUM($H$1:HY$1)&lt;=SUM($F$21:$F28))*1,"F"))</f>
        <v>0</v>
      </c>
      <c r="HZ28" s="65">
        <f ca="1">IF(WEEKDAY(HZ$6,2)&gt;5,"w",IF(ISERROR(VLOOKUP(HZ$6,fériés,1,FALSE)),(SUM($H$1:HZ$1)&gt;SUM($F$21:$F27))*(SUM($H$1:HZ$1)&lt;=SUM($F$21:$F28))*1,"F"))</f>
        <v>0</v>
      </c>
      <c r="IA28" s="65">
        <f ca="1">IF(WEEKDAY(IA$6,2)&gt;5,"w",IF(ISERROR(VLOOKUP(IA$6,fériés,1,FALSE)),(SUM($H$1:IA$1)&gt;SUM($F$21:$F27))*(SUM($H$1:IA$1)&lt;=SUM($F$21:$F28))*1,"F"))</f>
        <v>0</v>
      </c>
      <c r="IB28" s="65">
        <f ca="1">IF(WEEKDAY(IB$6,2)&gt;5,"w",IF(ISERROR(VLOOKUP(IB$6,fériés,1,FALSE)),(SUM($H$1:IB$1)&gt;SUM($F$21:$F27))*(SUM($H$1:IB$1)&lt;=SUM($F$21:$F28))*1,"F"))</f>
        <v>0</v>
      </c>
      <c r="IC28" s="65">
        <f ca="1">IF(WEEKDAY(IC$6,2)&gt;5,"w",IF(ISERROR(VLOOKUP(IC$6,fériés,1,FALSE)),(SUM($H$1:IC$1)&gt;SUM($F$21:$F27))*(SUM($H$1:IC$1)&lt;=SUM($F$21:$F28))*1,"F"))</f>
        <v>0</v>
      </c>
      <c r="ID28" s="65">
        <f ca="1">IF(WEEKDAY(ID$6,2)&gt;5,"w",IF(ISERROR(VLOOKUP(ID$6,fériés,1,FALSE)),(SUM($H$1:ID$1)&gt;SUM($F$21:$F27))*(SUM($H$1:ID$1)&lt;=SUM($F$21:$F28))*1,"F"))</f>
        <v>0</v>
      </c>
      <c r="IE28" s="65">
        <f ca="1">IF(WEEKDAY(IE$6,2)&gt;5,"w",IF(ISERROR(VLOOKUP(IE$6,fériés,1,FALSE)),(SUM($H$1:IE$1)&gt;SUM($F$21:$F27))*(SUM($H$1:IE$1)&lt;=SUM($F$21:$F28))*1,"F"))</f>
        <v>0</v>
      </c>
      <c r="IF28" s="65">
        <f ca="1">IF(WEEKDAY(IF$6,2)&gt;5,"w",IF(ISERROR(VLOOKUP(IF$6,fériés,1,FALSE)),(SUM($H$1:IF$1)&gt;SUM($F$21:$F27))*(SUM($H$1:IF$1)&lt;=SUM($F$21:$F28))*1,"F"))</f>
        <v>0</v>
      </c>
      <c r="IG28" s="65">
        <f ca="1">IF(WEEKDAY(IG$6,2)&gt;5,"w",IF(ISERROR(VLOOKUP(IG$6,fériés,1,FALSE)),(SUM($H$1:IG$1)&gt;SUM($F$21:$F27))*(SUM($H$1:IG$1)&lt;=SUM($F$21:$F28))*1,"F"))</f>
        <v>0</v>
      </c>
      <c r="IH28" s="65">
        <f ca="1">IF(WEEKDAY(IH$6,2)&gt;5,"w",IF(ISERROR(VLOOKUP(IH$6,fériés,1,FALSE)),(SUM($H$1:IH$1)&gt;SUM($F$21:$F27))*(SUM($H$1:IH$1)&lt;=SUM($F$21:$F28))*1,"F"))</f>
        <v>0</v>
      </c>
      <c r="II28" s="65">
        <f ca="1">IF(WEEKDAY(II$6,2)&gt;5,"w",IF(ISERROR(VLOOKUP(II$6,fériés,1,FALSE)),(SUM($H$1:II$1)&gt;SUM($F$21:$F27))*(SUM($H$1:II$1)&lt;=SUM($F$21:$F28))*1,"F"))</f>
        <v>0</v>
      </c>
      <c r="IJ28" s="65">
        <f ca="1">IF(WEEKDAY(IJ$6,2)&gt;5,"w",IF(ISERROR(VLOOKUP(IJ$6,fériés,1,FALSE)),(SUM($H$1:IJ$1)&gt;SUM($F$21:$F27))*(SUM($H$1:IJ$1)&lt;=SUM($F$21:$F28))*1,"F"))</f>
        <v>0</v>
      </c>
      <c r="IK28" s="65">
        <f ca="1">IF(WEEKDAY(IK$6,2)&gt;5,"w",IF(ISERROR(VLOOKUP(IK$6,fériés,1,FALSE)),(SUM($H$1:IK$1)&gt;SUM($F$21:$F27))*(SUM($H$1:IK$1)&lt;=SUM($F$21:$F28))*1,"F"))</f>
        <v>0</v>
      </c>
      <c r="IL28" s="65">
        <f ca="1">IF(WEEKDAY(IL$6,2)&gt;5,"w",IF(ISERROR(VLOOKUP(IL$6,fériés,1,FALSE)),(SUM($H$1:IL$1)&gt;SUM($F$21:$F27))*(SUM($H$1:IL$1)&lt;=SUM($F$21:$F28))*1,"F"))</f>
        <v>0</v>
      </c>
      <c r="IM28" s="65">
        <f ca="1">IF(WEEKDAY(IM$6,2)&gt;5,"w",IF(ISERROR(VLOOKUP(IM$6,fériés,1,FALSE)),(SUM($H$1:IM$1)&gt;SUM($F$21:$F27))*(SUM($H$1:IM$1)&lt;=SUM($F$21:$F28))*1,"F"))</f>
        <v>0</v>
      </c>
      <c r="IN28" s="65">
        <f ca="1">IF(WEEKDAY(IN$6,2)&gt;5,"w",IF(ISERROR(VLOOKUP(IN$6,fériés,1,FALSE)),(SUM($H$1:IN$1)&gt;SUM($F$21:$F27))*(SUM($H$1:IN$1)&lt;=SUM($F$21:$F28))*1,"F"))</f>
        <v>0</v>
      </c>
      <c r="IO28" s="65">
        <f ca="1">IF(WEEKDAY(IO$6,2)&gt;5,"w",IF(ISERROR(VLOOKUP(IO$6,fériés,1,FALSE)),(SUM($H$1:IO$1)&gt;SUM($F$21:$F27))*(SUM($H$1:IO$1)&lt;=SUM($F$21:$F28))*1,"F"))</f>
        <v>0</v>
      </c>
      <c r="IP28" s="65">
        <f ca="1">IF(WEEKDAY(IP$6,2)&gt;5,"w",IF(ISERROR(VLOOKUP(IP$6,fériés,1,FALSE)),(SUM($H$1:IP$1)&gt;SUM($F$21:$F27))*(SUM($H$1:IP$1)&lt;=SUM($F$21:$F28))*1,"F"))</f>
        <v>0</v>
      </c>
      <c r="IQ28" s="65">
        <f ca="1">IF(WEEKDAY(IQ$6,2)&gt;5,"w",IF(ISERROR(VLOOKUP(IQ$6,fériés,1,FALSE)),(SUM($H$1:IQ$1)&gt;SUM($F$21:$F27))*(SUM($H$1:IQ$1)&lt;=SUM($F$21:$F28))*1,"F"))</f>
        <v>0</v>
      </c>
      <c r="IR28" s="65">
        <f ca="1">IF(WEEKDAY(IR$6,2)&gt;5,"w",IF(ISERROR(VLOOKUP(IR$6,fériés,1,FALSE)),(SUM($H$1:IR$1)&gt;SUM($F$21:$F27))*(SUM($H$1:IR$1)&lt;=SUM($F$21:$F28))*1,"F"))</f>
        <v>0</v>
      </c>
      <c r="IS28" s="65">
        <f ca="1">IF(WEEKDAY(IS$6,2)&gt;5,"w",IF(ISERROR(VLOOKUP(IS$6,fériés,1,FALSE)),(SUM($H$1:IS$1)&gt;SUM($F$21:$F27))*(SUM($H$1:IS$1)&lt;=SUM($F$21:$F28))*1,"F"))</f>
        <v>0</v>
      </c>
      <c r="IT28" s="65">
        <f ca="1">IF(WEEKDAY(IT$6,2)&gt;5,"w",IF(ISERROR(VLOOKUP(IT$6,fériés,1,FALSE)),(SUM($H$1:IT$1)&gt;SUM($F$21:$F27))*(SUM($H$1:IT$1)&lt;=SUM($F$21:$F28))*1,"F"))</f>
        <v>0</v>
      </c>
      <c r="IU28" s="65">
        <f ca="1">IF(WEEKDAY(IU$6,2)&gt;5,"w",IF(ISERROR(VLOOKUP(IU$6,fériés,1,FALSE)),(SUM($H$1:IU$1)&gt;SUM($F$21:$F27))*(SUM($H$1:IU$1)&lt;=SUM($F$21:$F28))*1,"F"))</f>
        <v>0</v>
      </c>
      <c r="IV28" s="65">
        <f ca="1">IF(WEEKDAY(IV$6,2)&gt;5,"w",IF(ISERROR(VLOOKUP(IV$6,fériés,1,FALSE)),(SUM($H$1:IV$1)&gt;SUM($F$21:$F27))*(SUM($H$1:IV$1)&lt;=SUM($F$21:$F28))*1,"F"))</f>
        <v>0</v>
      </c>
      <c r="IW28" s="65">
        <f ca="1">IF(WEEKDAY(IW$6,2)&gt;5,"w",IF(ISERROR(VLOOKUP(IW$6,fériés,1,FALSE)),(SUM($H$1:IW$1)&gt;SUM($F$21:$F27))*(SUM($H$1:IW$1)&lt;=SUM($F$21:$F28))*1,"F"))</f>
        <v>0</v>
      </c>
      <c r="IX28" s="65">
        <f ca="1">IF(WEEKDAY(IX$6,2)&gt;5,"w",IF(ISERROR(VLOOKUP(IX$6,fériés,1,FALSE)),(SUM($H$1:IX$1)&gt;SUM($F$21:$F27))*(SUM($H$1:IX$1)&lt;=SUM($F$21:$F28))*1,"F"))</f>
        <v>0</v>
      </c>
      <c r="IY28" s="65">
        <f ca="1">IF(WEEKDAY(IY$6,2)&gt;5,"w",IF(ISERROR(VLOOKUP(IY$6,fériés,1,FALSE)),(SUM($H$1:IY$1)&gt;SUM($F$21:$F27))*(SUM($H$1:IY$1)&lt;=SUM($F$21:$F28))*1,"F"))</f>
        <v>0</v>
      </c>
      <c r="IZ28" s="65">
        <f ca="1">IF(WEEKDAY(IZ$6,2)&gt;5,"w",IF(ISERROR(VLOOKUP(IZ$6,fériés,1,FALSE)),(SUM($H$1:IZ$1)&gt;SUM($F$21:$F27))*(SUM($H$1:IZ$1)&lt;=SUM($F$21:$F28))*1,"F"))</f>
        <v>0</v>
      </c>
      <c r="JA28" s="65">
        <f ca="1">IF(WEEKDAY(JA$6,2)&gt;5,"w",IF(ISERROR(VLOOKUP(JA$6,fériés,1,FALSE)),(SUM($H$1:JA$1)&gt;SUM($F$21:$F27))*(SUM($H$1:JA$1)&lt;=SUM($F$21:$F28))*1,"F"))</f>
        <v>0</v>
      </c>
      <c r="JB28" s="65">
        <f ca="1">IF(WEEKDAY(JB$6,2)&gt;5,"w",IF(ISERROR(VLOOKUP(JB$6,fériés,1,FALSE)),(SUM($H$1:JB$1)&gt;SUM($F$21:$F27))*(SUM($H$1:JB$1)&lt;=SUM($F$21:$F28))*1,"F"))</f>
        <v>0</v>
      </c>
      <c r="JC28" s="65">
        <f ca="1">IF(WEEKDAY(JC$6,2)&gt;5,"w",IF(ISERROR(VLOOKUP(JC$6,fériés,1,FALSE)),(SUM($H$1:JC$1)&gt;SUM($F$21:$F27))*(SUM($H$1:JC$1)&lt;=SUM($F$21:$F28))*1,"F"))</f>
        <v>0</v>
      </c>
      <c r="JD28" s="65">
        <f ca="1">IF(WEEKDAY(JD$6,2)&gt;5,"w",IF(ISERROR(VLOOKUP(JD$6,fériés,1,FALSE)),(SUM($H$1:JD$1)&gt;SUM($F$21:$F27))*(SUM($H$1:JD$1)&lt;=SUM($F$21:$F28))*1,"F"))</f>
        <v>0</v>
      </c>
      <c r="JE28" s="65">
        <f ca="1">IF(WEEKDAY(JE$6,2)&gt;5,"w",IF(ISERROR(VLOOKUP(JE$6,fériés,1,FALSE)),(SUM($H$1:JE$1)&gt;SUM($F$21:$F27))*(SUM($H$1:JE$1)&lt;=SUM($F$21:$F28))*1,"F"))</f>
        <v>0</v>
      </c>
      <c r="JF28" s="65">
        <f ca="1">IF(WEEKDAY(JF$6,2)&gt;5,"w",IF(ISERROR(VLOOKUP(JF$6,fériés,1,FALSE)),(SUM($H$1:JF$1)&gt;SUM($F$21:$F27))*(SUM($H$1:JF$1)&lt;=SUM($F$21:$F28))*1,"F"))</f>
        <v>0</v>
      </c>
      <c r="JG28" s="65">
        <f ca="1">IF(WEEKDAY(JG$6,2)&gt;5,"w",IF(ISERROR(VLOOKUP(JG$6,fériés,1,FALSE)),(SUM($H$1:JG$1)&gt;SUM($F$21:$F27))*(SUM($H$1:JG$1)&lt;=SUM($F$21:$F28))*1,"F"))</f>
        <v>0</v>
      </c>
      <c r="JH28" s="65">
        <f ca="1">IF(WEEKDAY(JH$6,2)&gt;5,"w",IF(ISERROR(VLOOKUP(JH$6,fériés,1,FALSE)),(SUM($H$1:JH$1)&gt;SUM($F$21:$F27))*(SUM($H$1:JH$1)&lt;=SUM($F$21:$F28))*1,"F"))</f>
        <v>0</v>
      </c>
      <c r="JI28" s="65">
        <f ca="1">IF(WEEKDAY(JI$6,2)&gt;5,"w",IF(ISERROR(VLOOKUP(JI$6,fériés,1,FALSE)),(SUM($H$1:JI$1)&gt;SUM($F$21:$F27))*(SUM($H$1:JI$1)&lt;=SUM($F$21:$F28))*1,"F"))</f>
        <v>0</v>
      </c>
      <c r="JJ28" s="65">
        <f ca="1">IF(WEEKDAY(JJ$6,2)&gt;5,"w",IF(ISERROR(VLOOKUP(JJ$6,fériés,1,FALSE)),(SUM($H$1:JJ$1)&gt;SUM($F$21:$F27))*(SUM($H$1:JJ$1)&lt;=SUM($F$21:$F28))*1,"F"))</f>
        <v>0</v>
      </c>
      <c r="JK28" s="65">
        <f ca="1">IF(WEEKDAY(JK$6,2)&gt;5,"w",IF(ISERROR(VLOOKUP(JK$6,fériés,1,FALSE)),(SUM($H$1:JK$1)&gt;SUM($F$21:$F27))*(SUM($H$1:JK$1)&lt;=SUM($F$21:$F28))*1,"F"))</f>
        <v>0</v>
      </c>
      <c r="JL28" s="65">
        <f ca="1">IF(WEEKDAY(JL$6,2)&gt;5,"w",IF(ISERROR(VLOOKUP(JL$6,fériés,1,FALSE)),(SUM($H$1:JL$1)&gt;SUM($F$21:$F27))*(SUM($H$1:JL$1)&lt;=SUM($F$21:$F28))*1,"F"))</f>
        <v>0</v>
      </c>
      <c r="JM28" s="65">
        <f ca="1">IF(WEEKDAY(JM$6,2)&gt;5,"w",IF(ISERROR(VLOOKUP(JM$6,fériés,1,FALSE)),(SUM($H$1:JM$1)&gt;SUM($F$21:$F27))*(SUM($H$1:JM$1)&lt;=SUM($F$21:$F28))*1,"F"))</f>
        <v>0</v>
      </c>
      <c r="JN28" s="65">
        <f ca="1">IF(WEEKDAY(JN$6,2)&gt;5,"w",IF(ISERROR(VLOOKUP(JN$6,fériés,1,FALSE)),(SUM($H$1:JN$1)&gt;SUM($F$21:$F27))*(SUM($H$1:JN$1)&lt;=SUM($F$21:$F28))*1,"F"))</f>
        <v>0</v>
      </c>
      <c r="JO28" s="65">
        <f ca="1">IF(WEEKDAY(JO$6,2)&gt;5,"w",IF(ISERROR(VLOOKUP(JO$6,fériés,1,FALSE)),(SUM($H$1:JO$1)&gt;SUM($F$21:$F27))*(SUM($H$1:JO$1)&lt;=SUM($F$21:$F28))*1,"F"))</f>
        <v>0</v>
      </c>
      <c r="JP28" s="65" t="str">
        <f ca="1">IF(WEEKDAY(JP$6,2)&gt;5,"w",IF(ISERROR(VLOOKUP(JP$6,fériés,1,FALSE)),(SUM($H$1:JP$1)&gt;SUM($F$21:$F27))*(SUM($H$1:JP$1)&lt;=SUM($F$21:$F28))*1,"F"))</f>
        <v>w</v>
      </c>
      <c r="JQ28" s="65" t="str">
        <f ca="1">IF(WEEKDAY(JQ$6,2)&gt;5,"w",IF(ISERROR(VLOOKUP(JQ$6,fériés,1,FALSE)),(SUM($H$1:JQ$1)&gt;SUM($F$21:$F27))*(SUM($H$1:JQ$1)&lt;=SUM($F$21:$F28))*1,"F"))</f>
        <v>w</v>
      </c>
      <c r="JR28" s="65" t="str">
        <f ca="1">IF(WEEKDAY(JR$6,2)&gt;5,"w",IF(ISERROR(VLOOKUP(JR$6,fériés,1,FALSE)),(SUM($H$1:JR$1)&gt;SUM($F$21:$F27))*(SUM($H$1:JR$1)&lt;=SUM($F$21:$F28))*1,"F"))</f>
        <v>w</v>
      </c>
      <c r="JS28" s="65" t="str">
        <f ca="1">IF(WEEKDAY(JS$6,2)&gt;5,"w",IF(ISERROR(VLOOKUP(JS$6,fériés,1,FALSE)),(SUM($H$1:JS$1)&gt;SUM($F$21:$F27))*(SUM($H$1:JS$1)&lt;=SUM($F$21:$F28))*1,"F"))</f>
        <v>w</v>
      </c>
      <c r="JT28" s="65" t="str">
        <f ca="1">IF(WEEKDAY(JT$6,2)&gt;5,"w",IF(ISERROR(VLOOKUP(JT$6,fériés,1,FALSE)),(SUM($H$1:JT$1)&gt;SUM($F$21:$F27))*(SUM($H$1:JT$1)&lt;=SUM($F$21:$F28))*1,"F"))</f>
        <v>w</v>
      </c>
      <c r="JU28" s="65" t="str">
        <f ca="1">IF(WEEKDAY(JU$6,2)&gt;5,"w",IF(ISERROR(VLOOKUP(JU$6,fériés,1,FALSE)),(SUM($H$1:JU$1)&gt;SUM($F$21:$F27))*(SUM($H$1:JU$1)&lt;=SUM($F$21:$F28))*1,"F"))</f>
        <v>w</v>
      </c>
      <c r="JV28" s="65" t="str">
        <f ca="1">IF(WEEKDAY(JV$6,2)&gt;5,"w",IF(ISERROR(VLOOKUP(JV$6,fériés,1,FALSE)),(SUM($H$1:JV$1)&gt;SUM($F$21:$F27))*(SUM($H$1:JV$1)&lt;=SUM($F$21:$F28))*1,"F"))</f>
        <v>w</v>
      </c>
      <c r="JW28" s="65" t="str">
        <f ca="1">IF(WEEKDAY(JW$6,2)&gt;5,"w",IF(ISERROR(VLOOKUP(JW$6,fériés,1,FALSE)),(SUM($H$1:JW$1)&gt;SUM($F$21:$F27))*(SUM($H$1:JW$1)&lt;=SUM($F$21:$F28))*1,"F"))</f>
        <v>w</v>
      </c>
      <c r="JX28" s="65" t="str">
        <f ca="1">IF(WEEKDAY(JX$6,2)&gt;5,"w",IF(ISERROR(VLOOKUP(JX$6,fériés,1,FALSE)),(SUM($H$1:JX$1)&gt;SUM($F$21:$F27))*(SUM($H$1:JX$1)&lt;=SUM($F$21:$F28))*1,"F"))</f>
        <v>w</v>
      </c>
      <c r="JY28" s="65" t="str">
        <f ca="1">IF(WEEKDAY(JY$6,2)&gt;5,"w",IF(ISERROR(VLOOKUP(JY$6,fériés,1,FALSE)),(SUM($H$1:JY$1)&gt;SUM($F$21:$F27))*(SUM($H$1:JY$1)&lt;=SUM($F$21:$F28))*1,"F"))</f>
        <v>w</v>
      </c>
      <c r="JZ28" s="65" t="str">
        <f ca="1">IF(WEEKDAY(JZ$6,2)&gt;5,"w",IF(ISERROR(VLOOKUP(JZ$6,fériés,1,FALSE)),(SUM($H$1:JZ$1)&gt;SUM($F$21:$F27))*(SUM($H$1:JZ$1)&lt;=SUM($F$21:$F28))*1,"F"))</f>
        <v>w</v>
      </c>
      <c r="KA28" s="65" t="str">
        <f ca="1">IF(WEEKDAY(KA$6,2)&gt;5,"w",IF(ISERROR(VLOOKUP(KA$6,fériés,1,FALSE)),(SUM($H$1:KA$1)&gt;SUM($F$21:$F27))*(SUM($H$1:KA$1)&lt;=SUM($F$21:$F28))*1,"F"))</f>
        <v>w</v>
      </c>
      <c r="KB28" s="65" t="str">
        <f ca="1">IF(WEEKDAY(KB$6,2)&gt;5,"w",IF(ISERROR(VLOOKUP(KB$6,fériés,1,FALSE)),(SUM($H$1:KB$1)&gt;SUM($F$21:$F27))*(SUM($H$1:KB$1)&lt;=SUM($F$21:$F28))*1,"F"))</f>
        <v>w</v>
      </c>
      <c r="KC28" s="65" t="str">
        <f ca="1">IF(WEEKDAY(KC$6,2)&gt;5,"w",IF(ISERROR(VLOOKUP(KC$6,fériés,1,FALSE)),(SUM($H$1:KC$1)&gt;SUM($F$21:$F27))*(SUM($H$1:KC$1)&lt;=SUM($F$21:$F28))*1,"F"))</f>
        <v>w</v>
      </c>
      <c r="KD28" s="65" t="str">
        <f ca="1">IF(WEEKDAY(KD$6,2)&gt;5,"w",IF(ISERROR(VLOOKUP(KD$6,fériés,1,FALSE)),(SUM($H$1:KD$1)&gt;SUM($F$21:$F27))*(SUM($H$1:KD$1)&lt;=SUM($F$21:$F28))*1,"F"))</f>
        <v>w</v>
      </c>
      <c r="KE28" s="65" t="str">
        <f ca="1">IF(WEEKDAY(KE$6,2)&gt;5,"w",IF(ISERROR(VLOOKUP(KE$6,fériés,1,FALSE)),(SUM($H$1:KE$1)&gt;SUM($F$21:$F27))*(SUM($H$1:KE$1)&lt;=SUM($F$21:$F28))*1,"F"))</f>
        <v>w</v>
      </c>
      <c r="KF28" s="65" t="str">
        <f ca="1">IF(WEEKDAY(KF$6,2)&gt;5,"w",IF(ISERROR(VLOOKUP(KF$6,fériés,1,FALSE)),(SUM($H$1:KF$1)&gt;SUM($F$21:$F27))*(SUM($H$1:KF$1)&lt;=SUM($F$21:$F28))*1,"F"))</f>
        <v>w</v>
      </c>
      <c r="KG28" s="65" t="str">
        <f ca="1">IF(WEEKDAY(KG$6,2)&gt;5,"w",IF(ISERROR(VLOOKUP(KG$6,fériés,1,FALSE)),(SUM($H$1:KG$1)&gt;SUM($F$21:$F27))*(SUM($H$1:KG$1)&lt;=SUM($F$21:$F28))*1,"F"))</f>
        <v>w</v>
      </c>
      <c r="KH28" s="65" t="str">
        <f ca="1">IF(WEEKDAY(KH$6,2)&gt;5,"w",IF(ISERROR(VLOOKUP(KH$6,fériés,1,FALSE)),(SUM($H$1:KH$1)&gt;SUM($F$21:$F27))*(SUM($H$1:KH$1)&lt;=SUM($F$21:$F28))*1,"F"))</f>
        <v>w</v>
      </c>
      <c r="KI28" s="65" t="str">
        <f ca="1">IF(WEEKDAY(KI$6,2)&gt;5,"w",IF(ISERROR(VLOOKUP(KI$6,fériés,1,FALSE)),(SUM($H$1:KI$1)&gt;SUM($F$21:$F27))*(SUM($H$1:KI$1)&lt;=SUM($F$21:$F28))*1,"F"))</f>
        <v>w</v>
      </c>
      <c r="KJ28" s="65">
        <f ca="1">IF(WEEKDAY(KJ$6,2)&gt;5,"w",IF(ISERROR(VLOOKUP(KJ$6,fériés,1,FALSE)),(SUM($H$1:KJ$1)&gt;SUM($F$21:$F27))*(SUM($H$1:KJ$1)&lt;=SUM($F$21:$F28))*1,"F"))</f>
        <v>0</v>
      </c>
      <c r="KK28" s="65">
        <f ca="1">IF(WEEKDAY(KK$6,2)&gt;5,"w",IF(ISERROR(VLOOKUP(KK$6,fériés,1,FALSE)),(SUM($H$1:KK$1)&gt;SUM($F$21:$F27))*(SUM($H$1:KK$1)&lt;=SUM($F$21:$F28))*1,"F"))</f>
        <v>0</v>
      </c>
      <c r="KL28" s="65">
        <f ca="1">IF(WEEKDAY(KL$6,2)&gt;5,"w",IF(ISERROR(VLOOKUP(KL$6,fériés,1,FALSE)),(SUM($H$1:KL$1)&gt;SUM($F$21:$F27))*(SUM($H$1:KL$1)&lt;=SUM($F$21:$F28))*1,"F"))</f>
        <v>0</v>
      </c>
      <c r="KM28" s="65">
        <f ca="1">IF(WEEKDAY(KM$6,2)&gt;5,"w",IF(ISERROR(VLOOKUP(KM$6,fériés,1,FALSE)),(SUM($H$1:KM$1)&gt;SUM($F$21:$F27))*(SUM($H$1:KM$1)&lt;=SUM($F$21:$F28))*1,"F"))</f>
        <v>0</v>
      </c>
      <c r="KN28" s="65">
        <f ca="1">IF(WEEKDAY(KN$6,2)&gt;5,"w",IF(ISERROR(VLOOKUP(KN$6,fériés,1,FALSE)),(SUM($H$1:KN$1)&gt;SUM($F$21:$F27))*(SUM($H$1:KN$1)&lt;=SUM($F$21:$F28))*1,"F"))</f>
        <v>0</v>
      </c>
      <c r="KO28" s="65">
        <f ca="1">IF(WEEKDAY(KO$6,2)&gt;5,"w",IF(ISERROR(VLOOKUP(KO$6,fériés,1,FALSE)),(SUM($H$1:KO$1)&gt;SUM($F$21:$F27))*(SUM($H$1:KO$1)&lt;=SUM($F$21:$F28))*1,"F"))</f>
        <v>0</v>
      </c>
      <c r="KP28" s="65">
        <f ca="1">IF(WEEKDAY(KP$6,2)&gt;5,"w",IF(ISERROR(VLOOKUP(KP$6,fériés,1,FALSE)),(SUM($H$1:KP$1)&gt;SUM($F$21:$F27))*(SUM($H$1:KP$1)&lt;=SUM($F$21:$F28))*1,"F"))</f>
        <v>0</v>
      </c>
      <c r="KQ28" s="65">
        <f ca="1">IF(WEEKDAY(KQ$6,2)&gt;5,"w",IF(ISERROR(VLOOKUP(KQ$6,fériés,1,FALSE)),(SUM($H$1:KQ$1)&gt;SUM($F$21:$F27))*(SUM($H$1:KQ$1)&lt;=SUM($F$21:$F28))*1,"F"))</f>
        <v>0</v>
      </c>
      <c r="KR28" s="65">
        <f ca="1">IF(WEEKDAY(KR$6,2)&gt;5,"w",IF(ISERROR(VLOOKUP(KR$6,fériés,1,FALSE)),(SUM($H$1:KR$1)&gt;SUM($F$21:$F27))*(SUM($H$1:KR$1)&lt;=SUM($F$21:$F28))*1,"F"))</f>
        <v>0</v>
      </c>
      <c r="KS28" s="65">
        <f ca="1">IF(WEEKDAY(KS$6,2)&gt;5,"w",IF(ISERROR(VLOOKUP(KS$6,fériés,1,FALSE)),(SUM($H$1:KS$1)&gt;SUM($F$21:$F27))*(SUM($H$1:KS$1)&lt;=SUM($F$21:$F28))*1,"F"))</f>
        <v>0</v>
      </c>
      <c r="KT28" s="65">
        <f ca="1">IF(WEEKDAY(KT$6,2)&gt;5,"w",IF(ISERROR(VLOOKUP(KT$6,fériés,1,FALSE)),(SUM($H$1:KT$1)&gt;SUM($F$21:$F27))*(SUM($H$1:KT$1)&lt;=SUM($F$21:$F28))*1,"F"))</f>
        <v>0</v>
      </c>
      <c r="KU28" s="65">
        <f ca="1">IF(WEEKDAY(KU$6,2)&gt;5,"w",IF(ISERROR(VLOOKUP(KU$6,fériés,1,FALSE)),(SUM($H$1:KU$1)&gt;SUM($F$21:$F27))*(SUM($H$1:KU$1)&lt;=SUM($F$21:$F28))*1,"F"))</f>
        <v>0</v>
      </c>
      <c r="KV28" s="65">
        <f ca="1">IF(WEEKDAY(KV$6,2)&gt;5,"w",IF(ISERROR(VLOOKUP(KV$6,fériés,1,FALSE)),(SUM($H$1:KV$1)&gt;SUM($F$21:$F27))*(SUM($H$1:KV$1)&lt;=SUM($F$21:$F28))*1,"F"))</f>
        <v>0</v>
      </c>
      <c r="KW28" s="65">
        <f ca="1">IF(WEEKDAY(KW$6,2)&gt;5,"w",IF(ISERROR(VLOOKUP(KW$6,fériés,1,FALSE)),(SUM($H$1:KW$1)&gt;SUM($F$21:$F27))*(SUM($H$1:KW$1)&lt;=SUM($F$21:$F28))*1,"F"))</f>
        <v>0</v>
      </c>
      <c r="KX28" s="65">
        <f ca="1">IF(WEEKDAY(KX$6,2)&gt;5,"w",IF(ISERROR(VLOOKUP(KX$6,fériés,1,FALSE)),(SUM($H$1:KX$1)&gt;SUM($F$21:$F27))*(SUM($H$1:KX$1)&lt;=SUM($F$21:$F28))*1,"F"))</f>
        <v>0</v>
      </c>
      <c r="KY28" s="65">
        <f ca="1">IF(WEEKDAY(KY$6,2)&gt;5,"w",IF(ISERROR(VLOOKUP(KY$6,fériés,1,FALSE)),(SUM($H$1:KY$1)&gt;SUM($F$21:$F27))*(SUM($H$1:KY$1)&lt;=SUM($F$21:$F28))*1,"F"))</f>
        <v>0</v>
      </c>
      <c r="KZ28" s="65">
        <f ca="1">IF(WEEKDAY(KZ$6,2)&gt;5,"w",IF(ISERROR(VLOOKUP(KZ$6,fériés,1,FALSE)),(SUM($H$1:KZ$1)&gt;SUM($F$21:$F27))*(SUM($H$1:KZ$1)&lt;=SUM($F$21:$F28))*1,"F"))</f>
        <v>0</v>
      </c>
      <c r="LA28" s="65">
        <f ca="1">IF(WEEKDAY(LA$6,2)&gt;5,"w",IF(ISERROR(VLOOKUP(LA$6,fériés,1,FALSE)),(SUM($H$1:LA$1)&gt;SUM($F$21:$F27))*(SUM($H$1:LA$1)&lt;=SUM($F$21:$F28))*1,"F"))</f>
        <v>0</v>
      </c>
      <c r="LB28" s="65">
        <f ca="1">IF(WEEKDAY(LB$6,2)&gt;5,"w",IF(ISERROR(VLOOKUP(LB$6,fériés,1,FALSE)),(SUM($H$1:LB$1)&gt;SUM($F$21:$F27))*(SUM($H$1:LB$1)&lt;=SUM($F$21:$F28))*1,"F"))</f>
        <v>0</v>
      </c>
      <c r="LC28" s="65">
        <f ca="1">IF(WEEKDAY(LC$6,2)&gt;5,"w",IF(ISERROR(VLOOKUP(LC$6,fériés,1,FALSE)),(SUM($H$1:LC$1)&gt;SUM($F$21:$F27))*(SUM($H$1:LC$1)&lt;=SUM($F$21:$F28))*1,"F"))</f>
        <v>0</v>
      </c>
      <c r="LD28" s="65">
        <f ca="1">IF(WEEKDAY(LD$6,2)&gt;5,"w",IF(ISERROR(VLOOKUP(LD$6,fériés,1,FALSE)),(SUM($H$1:LD$1)&gt;SUM($F$21:$F27))*(SUM($H$1:LD$1)&lt;=SUM($F$21:$F28))*1,"F"))</f>
        <v>0</v>
      </c>
      <c r="LE28" s="65">
        <f ca="1">IF(WEEKDAY(LE$6,2)&gt;5,"w",IF(ISERROR(VLOOKUP(LE$6,fériés,1,FALSE)),(SUM($H$1:LE$1)&gt;SUM($F$21:$F27))*(SUM($H$1:LE$1)&lt;=SUM($F$21:$F28))*1,"F"))</f>
        <v>0</v>
      </c>
      <c r="LF28" s="65">
        <f ca="1">IF(WEEKDAY(LF$6,2)&gt;5,"w",IF(ISERROR(VLOOKUP(LF$6,fériés,1,FALSE)),(SUM($H$1:LF$1)&gt;SUM($F$21:$F27))*(SUM($H$1:LF$1)&lt;=SUM($F$21:$F28))*1,"F"))</f>
        <v>0</v>
      </c>
      <c r="LG28" s="65">
        <f ca="1">IF(WEEKDAY(LG$6,2)&gt;5,"w",IF(ISERROR(VLOOKUP(LG$6,fériés,1,FALSE)),(SUM($H$1:LG$1)&gt;SUM($F$21:$F27))*(SUM($H$1:LG$1)&lt;=SUM($F$21:$F28))*1,"F"))</f>
        <v>0</v>
      </c>
      <c r="LH28" s="65">
        <f ca="1">IF(WEEKDAY(LH$6,2)&gt;5,"w",IF(ISERROR(VLOOKUP(LH$6,fériés,1,FALSE)),(SUM($H$1:LH$1)&gt;SUM($F$21:$F27))*(SUM($H$1:LH$1)&lt;=SUM($F$21:$F28))*1,"F"))</f>
        <v>0</v>
      </c>
      <c r="LI28" s="65">
        <f ca="1">IF(WEEKDAY(LI$6,2)&gt;5,"w",IF(ISERROR(VLOOKUP(LI$6,fériés,1,FALSE)),(SUM($H$1:LI$1)&gt;SUM($F$21:$F27))*(SUM($H$1:LI$1)&lt;=SUM($F$21:$F28))*1,"F"))</f>
        <v>0</v>
      </c>
      <c r="LJ28" s="65">
        <f ca="1">IF(WEEKDAY(LJ$6,2)&gt;5,"w",IF(ISERROR(VLOOKUP(LJ$6,fériés,1,FALSE)),(SUM($H$1:LJ$1)&gt;SUM($F$21:$F27))*(SUM($H$1:LJ$1)&lt;=SUM($F$21:$F28))*1,"F"))</f>
        <v>0</v>
      </c>
      <c r="LK28" s="65">
        <f ca="1">IF(WEEKDAY(LK$6,2)&gt;5,"w",IF(ISERROR(VLOOKUP(LK$6,fériés,1,FALSE)),(SUM($H$1:LK$1)&gt;SUM($F$21:$F27))*(SUM($H$1:LK$1)&lt;=SUM($F$21:$F28))*1,"F"))</f>
        <v>0</v>
      </c>
      <c r="LL28" s="65">
        <f ca="1">IF(WEEKDAY(LL$6,2)&gt;5,"w",IF(ISERROR(VLOOKUP(LL$6,fériés,1,FALSE)),(SUM($H$1:LL$1)&gt;SUM($F$21:$F27))*(SUM($H$1:LL$1)&lt;=SUM($F$21:$F28))*1,"F"))</f>
        <v>0</v>
      </c>
      <c r="LM28" s="65">
        <f ca="1">IF(WEEKDAY(LM$6,2)&gt;5,"w",IF(ISERROR(VLOOKUP(LM$6,fériés,1,FALSE)),(SUM($H$1:LM$1)&gt;SUM($F$21:$F27))*(SUM($H$1:LM$1)&lt;=SUM($F$21:$F28))*1,"F"))</f>
        <v>0</v>
      </c>
      <c r="LN28" s="65">
        <f ca="1">IF(WEEKDAY(LN$6,2)&gt;5,"w",IF(ISERROR(VLOOKUP(LN$6,fériés,1,FALSE)),(SUM($H$1:LN$1)&gt;SUM($F$21:$F27))*(SUM($H$1:LN$1)&lt;=SUM($F$21:$F28))*1,"F"))</f>
        <v>0</v>
      </c>
      <c r="LO28" s="65">
        <f ca="1">IF(WEEKDAY(LO$6,2)&gt;5,"w",IF(ISERROR(VLOOKUP(LO$6,fériés,1,FALSE)),(SUM($H$1:LO$1)&gt;SUM($F$21:$F27))*(SUM($H$1:LO$1)&lt;=SUM($F$21:$F28))*1,"F"))</f>
        <v>0</v>
      </c>
      <c r="LP28" s="65">
        <f ca="1">IF(WEEKDAY(LP$6,2)&gt;5,"w",IF(ISERROR(VLOOKUP(LP$6,fériés,1,FALSE)),(SUM($H$1:LP$1)&gt;SUM($F$21:$F27))*(SUM($H$1:LP$1)&lt;=SUM($F$21:$F28))*1,"F"))</f>
        <v>0</v>
      </c>
      <c r="LQ28" s="65">
        <f ca="1">IF(WEEKDAY(LQ$6,2)&gt;5,"w",IF(ISERROR(VLOOKUP(LQ$6,fériés,1,FALSE)),(SUM($H$1:LQ$1)&gt;SUM($F$21:$F27))*(SUM($H$1:LQ$1)&lt;=SUM($F$21:$F28))*1,"F"))</f>
        <v>0</v>
      </c>
      <c r="LR28" s="65">
        <f ca="1">IF(WEEKDAY(LR$6,2)&gt;5,"w",IF(ISERROR(VLOOKUP(LR$6,fériés,1,FALSE)),(SUM($H$1:LR$1)&gt;SUM($F$21:$F27))*(SUM($H$1:LR$1)&lt;=SUM($F$21:$F28))*1,"F"))</f>
        <v>0</v>
      </c>
      <c r="LS28" s="65">
        <f ca="1">IF(WEEKDAY(LS$6,2)&gt;5,"w",IF(ISERROR(VLOOKUP(LS$6,fériés,1,FALSE)),(SUM($H$1:LS$1)&gt;SUM($F$21:$F27))*(SUM($H$1:LS$1)&lt;=SUM($F$21:$F28))*1,"F"))</f>
        <v>0</v>
      </c>
      <c r="LT28" s="65">
        <f ca="1">IF(WEEKDAY(LT$6,2)&gt;5,"w",IF(ISERROR(VLOOKUP(LT$6,fériés,1,FALSE)),(SUM($H$1:LT$1)&gt;SUM($F$21:$F27))*(SUM($H$1:LT$1)&lt;=SUM($F$21:$F28))*1,"F"))</f>
        <v>0</v>
      </c>
      <c r="LU28" s="65">
        <f ca="1">IF(WEEKDAY(LU$6,2)&gt;5,"w",IF(ISERROR(VLOOKUP(LU$6,fériés,1,FALSE)),(SUM($H$1:LU$1)&gt;SUM($F$21:$F27))*(SUM($H$1:LU$1)&lt;=SUM($F$21:$F28))*1,"F"))</f>
        <v>0</v>
      </c>
      <c r="LV28" s="65">
        <f ca="1">IF(WEEKDAY(LV$6,2)&gt;5,"w",IF(ISERROR(VLOOKUP(LV$6,fériés,1,FALSE)),(SUM($H$1:LV$1)&gt;SUM($F$21:$F27))*(SUM($H$1:LV$1)&lt;=SUM($F$21:$F28))*1,"F"))</f>
        <v>0</v>
      </c>
      <c r="LW28" s="65">
        <f ca="1">IF(WEEKDAY(LW$6,2)&gt;5,"w",IF(ISERROR(VLOOKUP(LW$6,fériés,1,FALSE)),(SUM($H$1:LW$1)&gt;SUM($F$21:$F27))*(SUM($H$1:LW$1)&lt;=SUM($F$21:$F28))*1,"F"))</f>
        <v>0</v>
      </c>
      <c r="LX28" s="65">
        <f ca="1">IF(WEEKDAY(LX$6,2)&gt;5,"w",IF(ISERROR(VLOOKUP(LX$6,fériés,1,FALSE)),(SUM($H$1:LX$1)&gt;SUM($F$21:$F27))*(SUM($H$1:LX$1)&lt;=SUM($F$21:$F28))*1,"F"))</f>
        <v>0</v>
      </c>
      <c r="LY28" s="65">
        <f ca="1">IF(WEEKDAY(LY$6,2)&gt;5,"w",IF(ISERROR(VLOOKUP(LY$6,fériés,1,FALSE)),(SUM($H$1:LY$1)&gt;SUM($F$21:$F27))*(SUM($H$1:LY$1)&lt;=SUM($F$21:$F28))*1,"F"))</f>
        <v>0</v>
      </c>
      <c r="LZ28" s="65">
        <f ca="1">IF(WEEKDAY(LZ$6,2)&gt;5,"w",IF(ISERROR(VLOOKUP(LZ$6,fériés,1,FALSE)),(SUM($H$1:LZ$1)&gt;SUM($F$21:$F27))*(SUM($H$1:LZ$1)&lt;=SUM($F$21:$F28))*1,"F"))</f>
        <v>0</v>
      </c>
      <c r="MA28" s="65">
        <f ca="1">IF(WEEKDAY(MA$6,2)&gt;5,"w",IF(ISERROR(VLOOKUP(MA$6,fériés,1,FALSE)),(SUM($H$1:MA$1)&gt;SUM($F$21:$F27))*(SUM($H$1:MA$1)&lt;=SUM($F$21:$F28))*1,"F"))</f>
        <v>0</v>
      </c>
      <c r="MB28" s="65">
        <f ca="1">IF(WEEKDAY(MB$6,2)&gt;5,"w",IF(ISERROR(VLOOKUP(MB$6,fériés,1,FALSE)),(SUM($H$1:MB$1)&gt;SUM($F$21:$F27))*(SUM($H$1:MB$1)&lt;=SUM($F$21:$F28))*1,"F"))</f>
        <v>0</v>
      </c>
      <c r="MC28" s="65">
        <f ca="1">IF(WEEKDAY(MC$6,2)&gt;5,"w",IF(ISERROR(VLOOKUP(MC$6,fériés,1,FALSE)),(SUM($H$1:MC$1)&gt;SUM($F$21:$F27))*(SUM($H$1:MC$1)&lt;=SUM($F$21:$F28))*1,"F"))</f>
        <v>0</v>
      </c>
      <c r="MD28" s="65">
        <f ca="1">IF(WEEKDAY(MD$6,2)&gt;5,"w",IF(ISERROR(VLOOKUP(MD$6,fériés,1,FALSE)),(SUM($H$1:MD$1)&gt;SUM($F$21:$F27))*(SUM($H$1:MD$1)&lt;=SUM($F$21:$F28))*1,"F"))</f>
        <v>0</v>
      </c>
      <c r="ME28" s="65">
        <f ca="1">IF(WEEKDAY(ME$6,2)&gt;5,"w",IF(ISERROR(VLOOKUP(ME$6,fériés,1,FALSE)),(SUM($H$1:ME$1)&gt;SUM($F$21:$F27))*(SUM($H$1:ME$1)&lt;=SUM($F$21:$F28))*1,"F"))</f>
        <v>0</v>
      </c>
      <c r="MF28" s="65">
        <f ca="1">IF(WEEKDAY(MF$6,2)&gt;5,"w",IF(ISERROR(VLOOKUP(MF$6,fériés,1,FALSE)),(SUM($H$1:MF$1)&gt;SUM($F$21:$F27))*(SUM($H$1:MF$1)&lt;=SUM($F$21:$F28))*1,"F"))</f>
        <v>0</v>
      </c>
      <c r="MG28" s="65">
        <f ca="1">IF(WEEKDAY(MG$6,2)&gt;5,"w",IF(ISERROR(VLOOKUP(MG$6,fériés,1,FALSE)),(SUM($H$1:MG$1)&gt;SUM($F$21:$F27))*(SUM($H$1:MG$1)&lt;=SUM($F$21:$F28))*1,"F"))</f>
        <v>0</v>
      </c>
      <c r="MH28" s="65" t="str">
        <f ca="1">IF(WEEKDAY(MH$6,2)&gt;5,"w",IF(ISERROR(VLOOKUP(MH$6,fériés,1,FALSE)),(SUM($H$1:MH$1)&gt;SUM($F$21:$F27))*(SUM($H$1:MH$1)&lt;=SUM($F$21:$F28))*1,"F"))</f>
        <v>w</v>
      </c>
      <c r="MI28" s="65" t="str">
        <f ca="1">IF(WEEKDAY(MI$6,2)&gt;5,"w",IF(ISERROR(VLOOKUP(MI$6,fériés,1,FALSE)),(SUM($H$1:MI$1)&gt;SUM($F$21:$F27))*(SUM($H$1:MI$1)&lt;=SUM($F$21:$F28))*1,"F"))</f>
        <v>w</v>
      </c>
      <c r="MJ28" s="65" t="str">
        <f ca="1">IF(WEEKDAY(MJ$6,2)&gt;5,"w",IF(ISERROR(VLOOKUP(MJ$6,fériés,1,FALSE)),(SUM($H$1:MJ$1)&gt;SUM($F$21:$F27))*(SUM($H$1:MJ$1)&lt;=SUM($F$21:$F28))*1,"F"))</f>
        <v>w</v>
      </c>
      <c r="MK28" s="65" t="str">
        <f ca="1">IF(WEEKDAY(MK$6,2)&gt;5,"w",IF(ISERROR(VLOOKUP(MK$6,fériés,1,FALSE)),(SUM($H$1:MK$1)&gt;SUM($F$21:$F27))*(SUM($H$1:MK$1)&lt;=SUM($F$21:$F28))*1,"F"))</f>
        <v>w</v>
      </c>
      <c r="ML28" s="65" t="str">
        <f ca="1">IF(WEEKDAY(ML$6,2)&gt;5,"w",IF(ISERROR(VLOOKUP(ML$6,fériés,1,FALSE)),(SUM($H$1:ML$1)&gt;SUM($F$21:$F27))*(SUM($H$1:ML$1)&lt;=SUM($F$21:$F28))*1,"F"))</f>
        <v>w</v>
      </c>
      <c r="MM28" s="65" t="str">
        <f ca="1">IF(WEEKDAY(MM$6,2)&gt;5,"w",IF(ISERROR(VLOOKUP(MM$6,fériés,1,FALSE)),(SUM($H$1:MM$1)&gt;SUM($F$21:$F27))*(SUM($H$1:MM$1)&lt;=SUM($F$21:$F28))*1,"F"))</f>
        <v>w</v>
      </c>
      <c r="MN28" s="65" t="str">
        <f ca="1">IF(WEEKDAY(MN$6,2)&gt;5,"w",IF(ISERROR(VLOOKUP(MN$6,fériés,1,FALSE)),(SUM($H$1:MN$1)&gt;SUM($F$21:$F27))*(SUM($H$1:MN$1)&lt;=SUM($F$21:$F28))*1,"F"))</f>
        <v>w</v>
      </c>
      <c r="MO28" s="65" t="str">
        <f ca="1">IF(WEEKDAY(MO$6,2)&gt;5,"w",IF(ISERROR(VLOOKUP(MO$6,fériés,1,FALSE)),(SUM($H$1:MO$1)&gt;SUM($F$21:$F27))*(SUM($H$1:MO$1)&lt;=SUM($F$21:$F28))*1,"F"))</f>
        <v>w</v>
      </c>
      <c r="MP28" s="65" t="str">
        <f ca="1">IF(WEEKDAY(MP$6,2)&gt;5,"w",IF(ISERROR(VLOOKUP(MP$6,fériés,1,FALSE)),(SUM($H$1:MP$1)&gt;SUM($F$21:$F27))*(SUM($H$1:MP$1)&lt;=SUM($F$21:$F28))*1,"F"))</f>
        <v>w</v>
      </c>
      <c r="MQ28" s="65" t="str">
        <f ca="1">IF(WEEKDAY(MQ$6,2)&gt;5,"w",IF(ISERROR(VLOOKUP(MQ$6,fériés,1,FALSE)),(SUM($H$1:MQ$1)&gt;SUM($F$21:$F27))*(SUM($H$1:MQ$1)&lt;=SUM($F$21:$F28))*1,"F"))</f>
        <v>w</v>
      </c>
      <c r="MR28" s="65" t="str">
        <f ca="1">IF(WEEKDAY(MR$6,2)&gt;5,"w",IF(ISERROR(VLOOKUP(MR$6,fériés,1,FALSE)),(SUM($H$1:MR$1)&gt;SUM($F$21:$F27))*(SUM($H$1:MR$1)&lt;=SUM($F$21:$F28))*1,"F"))</f>
        <v>w</v>
      </c>
      <c r="MS28" s="65" t="str">
        <f ca="1">IF(WEEKDAY(MS$6,2)&gt;5,"w",IF(ISERROR(VLOOKUP(MS$6,fériés,1,FALSE)),(SUM($H$1:MS$1)&gt;SUM($F$21:$F27))*(SUM($H$1:MS$1)&lt;=SUM($F$21:$F28))*1,"F"))</f>
        <v>w</v>
      </c>
      <c r="MT28" s="65" t="str">
        <f ca="1">IF(WEEKDAY(MT$6,2)&gt;5,"w",IF(ISERROR(VLOOKUP(MT$6,fériés,1,FALSE)),(SUM($H$1:MT$1)&gt;SUM($F$21:$F27))*(SUM($H$1:MT$1)&lt;=SUM($F$21:$F28))*1,"F"))</f>
        <v>w</v>
      </c>
      <c r="MU28" s="65" t="str">
        <f ca="1">IF(WEEKDAY(MU$6,2)&gt;5,"w",IF(ISERROR(VLOOKUP(MU$6,fériés,1,FALSE)),(SUM($H$1:MU$1)&gt;SUM($F$21:$F27))*(SUM($H$1:MU$1)&lt;=SUM($F$21:$F28))*1,"F"))</f>
        <v>w</v>
      </c>
      <c r="MV28" s="65" t="str">
        <f ca="1">IF(WEEKDAY(MV$6,2)&gt;5,"w",IF(ISERROR(VLOOKUP(MV$6,fériés,1,FALSE)),(SUM($H$1:MV$1)&gt;SUM($F$21:$F27))*(SUM($H$1:MV$1)&lt;=SUM($F$21:$F28))*1,"F"))</f>
        <v>w</v>
      </c>
      <c r="MW28" s="65" t="str">
        <f ca="1">IF(WEEKDAY(MW$6,2)&gt;5,"w",IF(ISERROR(VLOOKUP(MW$6,fériés,1,FALSE)),(SUM($H$1:MW$1)&gt;SUM($F$21:$F27))*(SUM($H$1:MW$1)&lt;=SUM($F$21:$F28))*1,"F"))</f>
        <v>w</v>
      </c>
      <c r="MX28" s="65" t="str">
        <f ca="1">IF(WEEKDAY(MX$6,2)&gt;5,"w",IF(ISERROR(VLOOKUP(MX$6,fériés,1,FALSE)),(SUM($H$1:MX$1)&gt;SUM($F$21:$F27))*(SUM($H$1:MX$1)&lt;=SUM($F$21:$F28))*1,"F"))</f>
        <v>w</v>
      </c>
      <c r="MY28" s="65" t="str">
        <f ca="1">IF(WEEKDAY(MY$6,2)&gt;5,"w",IF(ISERROR(VLOOKUP(MY$6,fériés,1,FALSE)),(SUM($H$1:MY$1)&gt;SUM($F$21:$F27))*(SUM($H$1:MY$1)&lt;=SUM($F$21:$F28))*1,"F"))</f>
        <v>w</v>
      </c>
      <c r="MZ28" s="65" t="str">
        <f ca="1">IF(WEEKDAY(MZ$6,2)&gt;5,"w",IF(ISERROR(VLOOKUP(MZ$6,fériés,1,FALSE)),(SUM($H$1:MZ$1)&gt;SUM($F$21:$F27))*(SUM($H$1:MZ$1)&lt;=SUM($F$21:$F28))*1,"F"))</f>
        <v>w</v>
      </c>
      <c r="NA28" s="65" t="str">
        <f ca="1">IF(WEEKDAY(NA$6,2)&gt;5,"w",IF(ISERROR(VLOOKUP(NA$6,fériés,1,FALSE)),(SUM($H$1:NA$1)&gt;SUM($F$21:$F27))*(SUM($H$1:NA$1)&lt;=SUM($F$21:$F28))*1,"F"))</f>
        <v>w</v>
      </c>
      <c r="NB28" s="65">
        <f ca="1">IF(WEEKDAY(NB$6,2)&gt;5,"w",IF(ISERROR(VLOOKUP(NB$6,fériés,1,FALSE)),(SUM($H$1:NB$1)&gt;SUM($F$21:$F27))*(SUM($H$1:NB$1)&lt;=SUM($F$21:$F28))*1,"F"))</f>
        <v>0</v>
      </c>
      <c r="NC28" s="65">
        <f ca="1">IF(WEEKDAY(NC$6,2)&gt;5,"w",IF(ISERROR(VLOOKUP(NC$6,fériés,1,FALSE)),(SUM($H$1:NC$1)&gt;SUM($F$21:$F27))*(SUM($H$1:NC$1)&lt;=SUM($F$21:$F28))*1,"F"))</f>
        <v>0</v>
      </c>
      <c r="ND28" s="65">
        <f ca="1">IF(WEEKDAY(ND$6,2)&gt;5,"w",IF(ISERROR(VLOOKUP(ND$6,fériés,1,FALSE)),(SUM($H$1:ND$1)&gt;SUM($F$21:$F27))*(SUM($H$1:ND$1)&lt;=SUM($F$21:$F28))*1,"F"))</f>
        <v>0</v>
      </c>
      <c r="NE28" s="65">
        <f ca="1">IF(WEEKDAY(NE$6,2)&gt;5,"w",IF(ISERROR(VLOOKUP(NE$6,fériés,1,FALSE)),(SUM($H$1:NE$1)&gt;SUM($F$21:$F27))*(SUM($H$1:NE$1)&lt;=SUM($F$21:$F28))*1,"F"))</f>
        <v>0</v>
      </c>
      <c r="NF28" s="65">
        <f ca="1">IF(WEEKDAY(NF$6,2)&gt;5,"w",IF(ISERROR(VLOOKUP(NF$6,fériés,1,FALSE)),(SUM($H$1:NF$1)&gt;SUM($F$21:$F27))*(SUM($H$1:NF$1)&lt;=SUM($F$21:$F28))*1,"F"))</f>
        <v>0</v>
      </c>
      <c r="NG28" s="65">
        <f ca="1">IF(WEEKDAY(NG$6,2)&gt;5,"w",IF(ISERROR(VLOOKUP(NG$6,fériés,1,FALSE)),(SUM($H$1:NG$1)&gt;SUM($F$21:$F27))*(SUM($H$1:NG$1)&lt;=SUM($F$21:$F28))*1,"F"))</f>
        <v>0</v>
      </c>
      <c r="NH28" s="65">
        <f ca="1">IF(WEEKDAY(NH$6,2)&gt;5,"w",IF(ISERROR(VLOOKUP(NH$6,fériés,1,FALSE)),(SUM($H$1:NH$1)&gt;SUM($F$21:$F27))*(SUM($H$1:NH$1)&lt;=SUM($F$21:$F28))*1,"F"))</f>
        <v>0</v>
      </c>
      <c r="NI28" s="65">
        <f ca="1">IF(WEEKDAY(NI$6,2)&gt;5,"w",IF(ISERROR(VLOOKUP(NI$6,fériés,1,FALSE)),(SUM($H$1:NI$1)&gt;SUM($F$21:$F27))*(SUM($H$1:NI$1)&lt;=SUM($F$21:$F28))*1,"F"))</f>
        <v>0</v>
      </c>
      <c r="NJ28" s="65">
        <f ca="1">IF(WEEKDAY(NJ$6,2)&gt;5,"w",IF(ISERROR(VLOOKUP(NJ$6,fériés,1,FALSE)),(SUM($H$1:NJ$1)&gt;SUM($F$21:$F27))*(SUM($H$1:NJ$1)&lt;=SUM($F$21:$F28))*1,"F"))</f>
        <v>0</v>
      </c>
      <c r="NK28" s="65">
        <f ca="1">IF(WEEKDAY(NK$6,2)&gt;5,"w",IF(ISERROR(VLOOKUP(NK$6,fériés,1,FALSE)),(SUM($H$1:NK$1)&gt;SUM($F$21:$F27))*(SUM($H$1:NK$1)&lt;=SUM($F$21:$F28))*1,"F"))</f>
        <v>0</v>
      </c>
      <c r="NL28" s="65">
        <f ca="1">IF(WEEKDAY(NL$6,2)&gt;5,"w",IF(ISERROR(VLOOKUP(NL$6,fériés,1,FALSE)),(SUM($H$1:NL$1)&gt;SUM($F$21:$F27))*(SUM($H$1:NL$1)&lt;=SUM($F$21:$F28))*1,"F"))</f>
        <v>0</v>
      </c>
      <c r="NM28" s="65">
        <f ca="1">IF(WEEKDAY(NM$6,2)&gt;5,"w",IF(ISERROR(VLOOKUP(NM$6,fériés,1,FALSE)),(SUM($H$1:NM$1)&gt;SUM($F$21:$F27))*(SUM($H$1:NM$1)&lt;=SUM($F$21:$F28))*1,"F"))</f>
        <v>0</v>
      </c>
      <c r="NN28" s="65">
        <f ca="1">IF(WEEKDAY(NN$6,2)&gt;5,"w",IF(ISERROR(VLOOKUP(NN$6,fériés,1,FALSE)),(SUM($H$1:NN$1)&gt;SUM($F$21:$F27))*(SUM($H$1:NN$1)&lt;=SUM($F$21:$F28))*1,"F"))</f>
        <v>0</v>
      </c>
      <c r="NO28" s="65">
        <f ca="1">IF(WEEKDAY(NO$6,2)&gt;5,"w",IF(ISERROR(VLOOKUP(NO$6,fériés,1,FALSE)),(SUM($H$1:NO$1)&gt;SUM($F$21:$F27))*(SUM($H$1:NO$1)&lt;=SUM($F$21:$F28))*1,"F"))</f>
        <v>0</v>
      </c>
      <c r="NP28" s="65">
        <f ca="1">IF(WEEKDAY(NP$6,2)&gt;5,"w",IF(ISERROR(VLOOKUP(NP$6,fériés,1,FALSE)),(SUM($H$1:NP$1)&gt;SUM($F$21:$F27))*(SUM($H$1:NP$1)&lt;=SUM($F$21:$F28))*1,"F"))</f>
        <v>0</v>
      </c>
      <c r="NQ28" s="65">
        <f ca="1">IF(WEEKDAY(NQ$6,2)&gt;5,"w",IF(ISERROR(VLOOKUP(NQ$6,fériés,1,FALSE)),(SUM($H$1:NQ$1)&gt;SUM($F$21:$F27))*(SUM($H$1:NQ$1)&lt;=SUM($F$21:$F28))*1,"F"))</f>
        <v>0</v>
      </c>
      <c r="NR28" s="65">
        <f ca="1">IF(WEEKDAY(NR$6,2)&gt;5,"w",IF(ISERROR(VLOOKUP(NR$6,fériés,1,FALSE)),(SUM($H$1:NR$1)&gt;SUM($F$21:$F27))*(SUM($H$1:NR$1)&lt;=SUM($F$21:$F28))*1,"F"))</f>
        <v>0</v>
      </c>
      <c r="NS28" s="65">
        <f ca="1">IF(WEEKDAY(NS$6,2)&gt;5,"w",IF(ISERROR(VLOOKUP(NS$6,fériés,1,FALSE)),(SUM($H$1:NS$1)&gt;SUM($F$21:$F27))*(SUM($H$1:NS$1)&lt;=SUM($F$21:$F28))*1,"F"))</f>
        <v>0</v>
      </c>
      <c r="NT28" s="65">
        <f ca="1">IF(WEEKDAY(NT$6,2)&gt;5,"w",IF(ISERROR(VLOOKUP(NT$6,fériés,1,FALSE)),(SUM($H$1:NT$1)&gt;SUM($F$21:$F27))*(SUM($H$1:NT$1)&lt;=SUM($F$21:$F28))*1,"F"))</f>
        <v>0</v>
      </c>
      <c r="NU28" s="65">
        <f ca="1">IF(WEEKDAY(NU$6,2)&gt;5,"w",IF(ISERROR(VLOOKUP(NU$6,fériés,1,FALSE)),(SUM($H$1:NU$1)&gt;SUM($F$21:$F27))*(SUM($H$1:NU$1)&lt;=SUM($F$21:$F28))*1,"F"))</f>
        <v>0</v>
      </c>
      <c r="NV28" s="65">
        <f ca="1">IF(WEEKDAY(NV$6,2)&gt;5,"w",IF(ISERROR(VLOOKUP(NV$6,fériés,1,FALSE)),(SUM($H$1:NV$1)&gt;SUM($F$21:$F27))*(SUM($H$1:NV$1)&lt;=SUM($F$21:$F28))*1,"F"))</f>
        <v>0</v>
      </c>
      <c r="NW28" s="65">
        <f ca="1">IF(WEEKDAY(NW$6,2)&gt;5,"w",IF(ISERROR(VLOOKUP(NW$6,fériés,1,FALSE)),(SUM($H$1:NW$1)&gt;SUM($F$21:$F27))*(SUM($H$1:NW$1)&lt;=SUM($F$21:$F28))*1,"F"))</f>
        <v>0</v>
      </c>
      <c r="NX28" s="65">
        <f ca="1">IF(WEEKDAY(NX$6,2)&gt;5,"w",IF(ISERROR(VLOOKUP(NX$6,fériés,1,FALSE)),(SUM($H$1:NX$1)&gt;SUM($F$21:$F27))*(SUM($H$1:NX$1)&lt;=SUM($F$21:$F28))*1,"F"))</f>
        <v>0</v>
      </c>
      <c r="NY28" s="65">
        <f ca="1">IF(WEEKDAY(NY$6,2)&gt;5,"w",IF(ISERROR(VLOOKUP(NY$6,fériés,1,FALSE)),(SUM($H$1:NY$1)&gt;SUM($F$21:$F27))*(SUM($H$1:NY$1)&lt;=SUM($F$21:$F28))*1,"F"))</f>
        <v>0</v>
      </c>
      <c r="NZ28" s="65">
        <f ca="1">IF(WEEKDAY(NZ$6,2)&gt;5,"w",IF(ISERROR(VLOOKUP(NZ$6,fériés,1,FALSE)),(SUM($H$1:NZ$1)&gt;SUM($F$21:$F27))*(SUM($H$1:NZ$1)&lt;=SUM($F$21:$F28))*1,"F"))</f>
        <v>0</v>
      </c>
      <c r="OA28" s="65">
        <f ca="1">IF(WEEKDAY(OA$6,2)&gt;5,"w",IF(ISERROR(VLOOKUP(OA$6,fériés,1,FALSE)),(SUM($H$1:OA$1)&gt;SUM($F$21:$F27))*(SUM($H$1:OA$1)&lt;=SUM($F$21:$F28))*1,"F"))</f>
        <v>0</v>
      </c>
      <c r="OB28" s="65">
        <f ca="1">IF(WEEKDAY(OB$6,2)&gt;5,"w",IF(ISERROR(VLOOKUP(OB$6,fériés,1,FALSE)),(SUM($H$1:OB$1)&gt;SUM($F$21:$F27))*(SUM($H$1:OB$1)&lt;=SUM($F$21:$F28))*1,"F"))</f>
        <v>0</v>
      </c>
      <c r="OC28" s="65">
        <f ca="1">IF(WEEKDAY(OC$6,2)&gt;5,"w",IF(ISERROR(VLOOKUP(OC$6,fériés,1,FALSE)),(SUM($H$1:OC$1)&gt;SUM($F$21:$F27))*(SUM($H$1:OC$1)&lt;=SUM($F$21:$F28))*1,"F"))</f>
        <v>0</v>
      </c>
      <c r="OD28" s="65">
        <f ca="1">IF(WEEKDAY(OD$6,2)&gt;5,"w",IF(ISERROR(VLOOKUP(OD$6,fériés,1,FALSE)),(SUM($H$1:OD$1)&gt;SUM($F$21:$F27))*(SUM($H$1:OD$1)&lt;=SUM($F$21:$F28))*1,"F"))</f>
        <v>0</v>
      </c>
      <c r="OE28" s="65">
        <f ca="1">IF(WEEKDAY(OE$6,2)&gt;5,"w",IF(ISERROR(VLOOKUP(OE$6,fériés,1,FALSE)),(SUM($H$1:OE$1)&gt;SUM($F$21:$F27))*(SUM($H$1:OE$1)&lt;=SUM($F$21:$F28))*1,"F"))</f>
        <v>0</v>
      </c>
      <c r="OF28" s="65">
        <f ca="1">IF(WEEKDAY(OF$6,2)&gt;5,"w",IF(ISERROR(VLOOKUP(OF$6,fériés,1,FALSE)),(SUM($H$1:OF$1)&gt;SUM($F$21:$F27))*(SUM($H$1:OF$1)&lt;=SUM($F$21:$F28))*1,"F"))</f>
        <v>0</v>
      </c>
      <c r="OG28" s="65">
        <f ca="1">IF(WEEKDAY(OG$6,2)&gt;5,"w",IF(ISERROR(VLOOKUP(OG$6,fériés,1,FALSE)),(SUM($H$1:OG$1)&gt;SUM($F$21:$F27))*(SUM($H$1:OG$1)&lt;=SUM($F$21:$F28))*1,"F"))</f>
        <v>0</v>
      </c>
      <c r="OH28" s="65">
        <f ca="1">IF(WEEKDAY(OH$6,2)&gt;5,"w",IF(ISERROR(VLOOKUP(OH$6,fériés,1,FALSE)),(SUM($H$1:OH$1)&gt;SUM($F$21:$F27))*(SUM($H$1:OH$1)&lt;=SUM($F$21:$F28))*1,"F"))</f>
        <v>0</v>
      </c>
      <c r="OI28" s="65">
        <f ca="1">IF(WEEKDAY(OI$6,2)&gt;5,"w",IF(ISERROR(VLOOKUP(OI$6,fériés,1,FALSE)),(SUM($H$1:OI$1)&gt;SUM($F$21:$F27))*(SUM($H$1:OI$1)&lt;=SUM($F$21:$F28))*1,"F"))</f>
        <v>0</v>
      </c>
      <c r="OJ28" s="65">
        <f ca="1">IF(WEEKDAY(OJ$6,2)&gt;5,"w",IF(ISERROR(VLOOKUP(OJ$6,fériés,1,FALSE)),(SUM($H$1:OJ$1)&gt;SUM($F$21:$F27))*(SUM($H$1:OJ$1)&lt;=SUM($F$21:$F28))*1,"F"))</f>
        <v>0</v>
      </c>
      <c r="OK28" s="65">
        <f ca="1">IF(WEEKDAY(OK$6,2)&gt;5,"w",IF(ISERROR(VLOOKUP(OK$6,fériés,1,FALSE)),(SUM($H$1:OK$1)&gt;SUM($F$21:$F27))*(SUM($H$1:OK$1)&lt;=SUM($F$21:$F28))*1,"F"))</f>
        <v>0</v>
      </c>
      <c r="OL28" s="65">
        <f ca="1">IF(WEEKDAY(OL$6,2)&gt;5,"w",IF(ISERROR(VLOOKUP(OL$6,fériés,1,FALSE)),(SUM($H$1:OL$1)&gt;SUM($F$21:$F27))*(SUM($H$1:OL$1)&lt;=SUM($F$21:$F28))*1,"F"))</f>
        <v>0</v>
      </c>
      <c r="OM28" s="65">
        <f ca="1">IF(WEEKDAY(OM$6,2)&gt;5,"w",IF(ISERROR(VLOOKUP(OM$6,fériés,1,FALSE)),(SUM($H$1:OM$1)&gt;SUM($F$21:$F27))*(SUM($H$1:OM$1)&lt;=SUM($F$21:$F28))*1,"F"))</f>
        <v>0</v>
      </c>
      <c r="ON28" s="65">
        <f ca="1">IF(WEEKDAY(ON$6,2)&gt;5,"w",IF(ISERROR(VLOOKUP(ON$6,fériés,1,FALSE)),(SUM($H$1:ON$1)&gt;SUM($F$21:$F27))*(SUM($H$1:ON$1)&lt;=SUM($F$21:$F28))*1,"F"))</f>
        <v>0</v>
      </c>
      <c r="OO28" s="65">
        <f ca="1">IF(WEEKDAY(OO$6,2)&gt;5,"w",IF(ISERROR(VLOOKUP(OO$6,fériés,1,FALSE)),(SUM($H$1:OO$1)&gt;SUM($F$21:$F27))*(SUM($H$1:OO$1)&lt;=SUM($F$21:$F28))*1,"F"))</f>
        <v>0</v>
      </c>
      <c r="OP28" s="65">
        <f ca="1">IF(WEEKDAY(OP$6,2)&gt;5,"w",IF(ISERROR(VLOOKUP(OP$6,fériés,1,FALSE)),(SUM($H$1:OP$1)&gt;SUM($F$21:$F27))*(SUM($H$1:OP$1)&lt;=SUM($F$21:$F28))*1,"F"))</f>
        <v>0</v>
      </c>
      <c r="OQ28" s="65">
        <f ca="1">IF(WEEKDAY(OQ$6,2)&gt;5,"w",IF(ISERROR(VLOOKUP(OQ$6,fériés,1,FALSE)),(SUM($H$1:OQ$1)&gt;SUM($F$21:$F27))*(SUM($H$1:OQ$1)&lt;=SUM($F$21:$F28))*1,"F"))</f>
        <v>0</v>
      </c>
      <c r="OR28" s="65">
        <f ca="1">IF(WEEKDAY(OR$6,2)&gt;5,"w",IF(ISERROR(VLOOKUP(OR$6,fériés,1,FALSE)),(SUM($H$1:OR$1)&gt;SUM($F$21:$F27))*(SUM($H$1:OR$1)&lt;=SUM($F$21:$F28))*1,"F"))</f>
        <v>0</v>
      </c>
      <c r="OS28" s="65">
        <f ca="1">IF(WEEKDAY(OS$6,2)&gt;5,"w",IF(ISERROR(VLOOKUP(OS$6,fériés,1,FALSE)),(SUM($H$1:OS$1)&gt;SUM($F$21:$F27))*(SUM($H$1:OS$1)&lt;=SUM($F$21:$F28))*1,"F"))</f>
        <v>0</v>
      </c>
      <c r="OT28" s="65">
        <f ca="1">IF(WEEKDAY(OT$6,2)&gt;5,"w",IF(ISERROR(VLOOKUP(OT$6,fériés,1,FALSE)),(SUM($H$1:OT$1)&gt;SUM($F$21:$F27))*(SUM($H$1:OT$1)&lt;=SUM($F$21:$F28))*1,"F"))</f>
        <v>0</v>
      </c>
      <c r="OU28" s="65">
        <f ca="1">IF(WEEKDAY(OU$6,2)&gt;5,"w",IF(ISERROR(VLOOKUP(OU$6,fériés,1,FALSE)),(SUM($H$1:OU$1)&gt;SUM($F$21:$F27))*(SUM($H$1:OU$1)&lt;=SUM($F$21:$F28))*1,"F"))</f>
        <v>0</v>
      </c>
      <c r="OV28" s="65">
        <f ca="1">IF(WEEKDAY(OV$6,2)&gt;5,"w",IF(ISERROR(VLOOKUP(OV$6,fériés,1,FALSE)),(SUM($H$1:OV$1)&gt;SUM($F$21:$F27))*(SUM($H$1:OV$1)&lt;=SUM($F$21:$F28))*1,"F"))</f>
        <v>0</v>
      </c>
      <c r="OW28" s="65">
        <f ca="1">IF(WEEKDAY(OW$6,2)&gt;5,"w",IF(ISERROR(VLOOKUP(OW$6,fériés,1,FALSE)),(SUM($H$1:OW$1)&gt;SUM($F$21:$F27))*(SUM($H$1:OW$1)&lt;=SUM($F$21:$F28))*1,"F"))</f>
        <v>0</v>
      </c>
      <c r="OX28" s="65">
        <f ca="1">IF(WEEKDAY(OX$6,2)&gt;5,"w",IF(ISERROR(VLOOKUP(OX$6,fériés,1,FALSE)),(SUM($H$1:OX$1)&gt;SUM($F$21:$F27))*(SUM($H$1:OX$1)&lt;=SUM($F$21:$F28))*1,"F"))</f>
        <v>0</v>
      </c>
      <c r="OY28" s="65">
        <f ca="1">IF(WEEKDAY(OY$6,2)&gt;5,"w",IF(ISERROR(VLOOKUP(OY$6,fériés,1,FALSE)),(SUM($H$1:OY$1)&gt;SUM($F$21:$F27))*(SUM($H$1:OY$1)&lt;=SUM($F$21:$F28))*1,"F"))</f>
        <v>0</v>
      </c>
      <c r="OZ28" s="65" t="str">
        <f ca="1">IF(WEEKDAY(OZ$6,2)&gt;5,"w",IF(ISERROR(VLOOKUP(OZ$6,fériés,1,FALSE)),(SUM($H$1:OZ$1)&gt;SUM($F$21:$F27))*(SUM($H$1:OZ$1)&lt;=SUM($F$21:$F28))*1,"F"))</f>
        <v>w</v>
      </c>
      <c r="PA28" s="65" t="str">
        <f ca="1">IF(WEEKDAY(PA$6,2)&gt;5,"w",IF(ISERROR(VLOOKUP(PA$6,fériés,1,FALSE)),(SUM($H$1:PA$1)&gt;SUM($F$21:$F27))*(SUM($H$1:PA$1)&lt;=SUM($F$21:$F28))*1,"F"))</f>
        <v>w</v>
      </c>
      <c r="PB28" s="65" t="str">
        <f ca="1">IF(WEEKDAY(PB$6,2)&gt;5,"w",IF(ISERROR(VLOOKUP(PB$6,fériés,1,FALSE)),(SUM($H$1:PB$1)&gt;SUM($F$21:$F27))*(SUM($H$1:PB$1)&lt;=SUM($F$21:$F28))*1,"F"))</f>
        <v>w</v>
      </c>
      <c r="PC28" s="65" t="str">
        <f ca="1">IF(WEEKDAY(PC$6,2)&gt;5,"w",IF(ISERROR(VLOOKUP(PC$6,fériés,1,FALSE)),(SUM($H$1:PC$1)&gt;SUM($F$21:$F27))*(SUM($H$1:PC$1)&lt;=SUM($F$21:$F28))*1,"F"))</f>
        <v>w</v>
      </c>
      <c r="PD28" s="65" t="str">
        <f ca="1">IF(WEEKDAY(PD$6,2)&gt;5,"w",IF(ISERROR(VLOOKUP(PD$6,fériés,1,FALSE)),(SUM($H$1:PD$1)&gt;SUM($F$21:$F27))*(SUM($H$1:PD$1)&lt;=SUM($F$21:$F28))*1,"F"))</f>
        <v>w</v>
      </c>
      <c r="PE28" s="65" t="str">
        <f ca="1">IF(WEEKDAY(PE$6,2)&gt;5,"w",IF(ISERROR(VLOOKUP(PE$6,fériés,1,FALSE)),(SUM($H$1:PE$1)&gt;SUM($F$21:$F27))*(SUM($H$1:PE$1)&lt;=SUM($F$21:$F28))*1,"F"))</f>
        <v>w</v>
      </c>
      <c r="PF28" s="65" t="str">
        <f ca="1">IF(WEEKDAY(PF$6,2)&gt;5,"w",IF(ISERROR(VLOOKUP(PF$6,fériés,1,FALSE)),(SUM($H$1:PF$1)&gt;SUM($F$21:$F27))*(SUM($H$1:PF$1)&lt;=SUM($F$21:$F28))*1,"F"))</f>
        <v>w</v>
      </c>
      <c r="PG28" s="65" t="str">
        <f ca="1">IF(WEEKDAY(PG$6,2)&gt;5,"w",IF(ISERROR(VLOOKUP(PG$6,fériés,1,FALSE)),(SUM($H$1:PG$1)&gt;SUM($F$21:$F27))*(SUM($H$1:PG$1)&lt;=SUM($F$21:$F28))*1,"F"))</f>
        <v>w</v>
      </c>
      <c r="PH28" s="65" t="str">
        <f ca="1">IF(WEEKDAY(PH$6,2)&gt;5,"w",IF(ISERROR(VLOOKUP(PH$6,fériés,1,FALSE)),(SUM($H$1:PH$1)&gt;SUM($F$21:$F27))*(SUM($H$1:PH$1)&lt;=SUM($F$21:$F28))*1,"F"))</f>
        <v>w</v>
      </c>
      <c r="PI28" s="65" t="str">
        <f ca="1">IF(WEEKDAY(PI$6,2)&gt;5,"w",IF(ISERROR(VLOOKUP(PI$6,fériés,1,FALSE)),(SUM($H$1:PI$1)&gt;SUM($F$21:$F27))*(SUM($H$1:PI$1)&lt;=SUM($F$21:$F28))*1,"F"))</f>
        <v>w</v>
      </c>
      <c r="PJ28" s="65" t="str">
        <f ca="1">IF(WEEKDAY(PJ$6,2)&gt;5,"w",IF(ISERROR(VLOOKUP(PJ$6,fériés,1,FALSE)),(SUM($H$1:PJ$1)&gt;SUM($F$21:$F27))*(SUM($H$1:PJ$1)&lt;=SUM($F$21:$F28))*1,"F"))</f>
        <v>w</v>
      </c>
      <c r="PK28" s="65" t="str">
        <f ca="1">IF(WEEKDAY(PK$6,2)&gt;5,"w",IF(ISERROR(VLOOKUP(PK$6,fériés,1,FALSE)),(SUM($H$1:PK$1)&gt;SUM($F$21:$F27))*(SUM($H$1:PK$1)&lt;=SUM($F$21:$F28))*1,"F"))</f>
        <v>w</v>
      </c>
      <c r="PL28" s="65" t="str">
        <f ca="1">IF(WEEKDAY(PL$6,2)&gt;5,"w",IF(ISERROR(VLOOKUP(PL$6,fériés,1,FALSE)),(SUM($H$1:PL$1)&gt;SUM($F$21:$F27))*(SUM($H$1:PL$1)&lt;=SUM($F$21:$F28))*1,"F"))</f>
        <v>w</v>
      </c>
      <c r="PM28" s="65" t="str">
        <f ca="1">IF(WEEKDAY(PM$6,2)&gt;5,"w",IF(ISERROR(VLOOKUP(PM$6,fériés,1,FALSE)),(SUM($H$1:PM$1)&gt;SUM($F$21:$F27))*(SUM($H$1:PM$1)&lt;=SUM($F$21:$F28))*1,"F"))</f>
        <v>w</v>
      </c>
      <c r="PN28" s="65" t="str">
        <f ca="1">IF(WEEKDAY(PN$6,2)&gt;5,"w",IF(ISERROR(VLOOKUP(PN$6,fériés,1,FALSE)),(SUM($H$1:PN$1)&gt;SUM($F$21:$F27))*(SUM($H$1:PN$1)&lt;=SUM($F$21:$F28))*1,"F"))</f>
        <v>w</v>
      </c>
      <c r="PO28" s="65" t="str">
        <f ca="1">IF(WEEKDAY(PO$6,2)&gt;5,"w",IF(ISERROR(VLOOKUP(PO$6,fériés,1,FALSE)),(SUM($H$1:PO$1)&gt;SUM($F$21:$F27))*(SUM($H$1:PO$1)&lt;=SUM($F$21:$F28))*1,"F"))</f>
        <v>w</v>
      </c>
      <c r="PP28" s="65" t="str">
        <f ca="1">IF(WEEKDAY(PP$6,2)&gt;5,"w",IF(ISERROR(VLOOKUP(PP$6,fériés,1,FALSE)),(SUM($H$1:PP$1)&gt;SUM($F$21:$F27))*(SUM($H$1:PP$1)&lt;=SUM($F$21:$F28))*1,"F"))</f>
        <v>w</v>
      </c>
      <c r="PQ28" s="65" t="str">
        <f ca="1">IF(WEEKDAY(PQ$6,2)&gt;5,"w",IF(ISERROR(VLOOKUP(PQ$6,fériés,1,FALSE)),(SUM($H$1:PQ$1)&gt;SUM($F$21:$F27))*(SUM($H$1:PQ$1)&lt;=SUM($F$21:$F28))*1,"F"))</f>
        <v>w</v>
      </c>
      <c r="PR28" s="65" t="str">
        <f ca="1">IF(WEEKDAY(PR$6,2)&gt;5,"w",IF(ISERROR(VLOOKUP(PR$6,fériés,1,FALSE)),(SUM($H$1:PR$1)&gt;SUM($F$21:$F27))*(SUM($H$1:PR$1)&lt;=SUM($F$21:$F28))*1,"F"))</f>
        <v>w</v>
      </c>
      <c r="PS28" s="65" t="str">
        <f ca="1">IF(WEEKDAY(PS$6,2)&gt;5,"w",IF(ISERROR(VLOOKUP(PS$6,fériés,1,FALSE)),(SUM($H$1:PS$1)&gt;SUM($F$21:$F27))*(SUM($H$1:PS$1)&lt;=SUM($F$21:$F28))*1,"F"))</f>
        <v>w</v>
      </c>
      <c r="PT28" s="65">
        <f ca="1">IF(WEEKDAY(PT$6,2)&gt;5,"w",IF(ISERROR(VLOOKUP(PT$6,fériés,1,FALSE)),(SUM($H$1:PT$1)&gt;SUM($F$21:$F27))*(SUM($H$1:PT$1)&lt;=SUM($F$21:$F28))*1,"F"))</f>
        <v>0</v>
      </c>
      <c r="PU28" s="65">
        <f ca="1">IF(WEEKDAY(PU$6,2)&gt;5,"w",IF(ISERROR(VLOOKUP(PU$6,fériés,1,FALSE)),(SUM($H$1:PU$1)&gt;SUM($F$21:$F27))*(SUM($H$1:PU$1)&lt;=SUM($F$21:$F28))*1,"F"))</f>
        <v>0</v>
      </c>
      <c r="PV28" s="65">
        <f ca="1">IF(WEEKDAY(PV$6,2)&gt;5,"w",IF(ISERROR(VLOOKUP(PV$6,fériés,1,FALSE)),(SUM($H$1:PV$1)&gt;SUM($F$21:$F27))*(SUM($H$1:PV$1)&lt;=SUM($F$21:$F28))*1,"F"))</f>
        <v>0</v>
      </c>
      <c r="PW28" s="65">
        <f ca="1">IF(WEEKDAY(PW$6,2)&gt;5,"w",IF(ISERROR(VLOOKUP(PW$6,fériés,1,FALSE)),(SUM($H$1:PW$1)&gt;SUM($F$21:$F27))*(SUM($H$1:PW$1)&lt;=SUM($F$21:$F28))*1,"F"))</f>
        <v>0</v>
      </c>
      <c r="PX28" s="65">
        <f ca="1">IF(WEEKDAY(PX$6,2)&gt;5,"w",IF(ISERROR(VLOOKUP(PX$6,fériés,1,FALSE)),(SUM($H$1:PX$1)&gt;SUM($F$21:$F27))*(SUM($H$1:PX$1)&lt;=SUM($F$21:$F28))*1,"F"))</f>
        <v>0</v>
      </c>
      <c r="PY28" s="65">
        <f ca="1">IF(WEEKDAY(PY$6,2)&gt;5,"w",IF(ISERROR(VLOOKUP(PY$6,fériés,1,FALSE)),(SUM($H$1:PY$1)&gt;SUM($F$21:$F27))*(SUM($H$1:PY$1)&lt;=SUM($F$21:$F28))*1,"F"))</f>
        <v>0</v>
      </c>
      <c r="PZ28" s="65">
        <f ca="1">IF(WEEKDAY(PZ$6,2)&gt;5,"w",IF(ISERROR(VLOOKUP(PZ$6,fériés,1,FALSE)),(SUM($H$1:PZ$1)&gt;SUM($F$21:$F27))*(SUM($H$1:PZ$1)&lt;=SUM($F$21:$F28))*1,"F"))</f>
        <v>0</v>
      </c>
      <c r="QA28" s="65">
        <f ca="1">IF(WEEKDAY(QA$6,2)&gt;5,"w",IF(ISERROR(VLOOKUP(QA$6,fériés,1,FALSE)),(SUM($H$1:QA$1)&gt;SUM($F$21:$F27))*(SUM($H$1:QA$1)&lt;=SUM($F$21:$F28))*1,"F"))</f>
        <v>0</v>
      </c>
      <c r="QB28" s="65">
        <f ca="1">IF(WEEKDAY(QB$6,2)&gt;5,"w",IF(ISERROR(VLOOKUP(QB$6,fériés,1,FALSE)),(SUM($H$1:QB$1)&gt;SUM($F$21:$F27))*(SUM($H$1:QB$1)&lt;=SUM($F$21:$F28))*1,"F"))</f>
        <v>0</v>
      </c>
      <c r="QC28" s="65">
        <f ca="1">IF(WEEKDAY(QC$6,2)&gt;5,"w",IF(ISERROR(VLOOKUP(QC$6,fériés,1,FALSE)),(SUM($H$1:QC$1)&gt;SUM($F$21:$F27))*(SUM($H$1:QC$1)&lt;=SUM($F$21:$F28))*1,"F"))</f>
        <v>0</v>
      </c>
      <c r="QD28" s="65">
        <f ca="1">IF(WEEKDAY(QD$6,2)&gt;5,"w",IF(ISERROR(VLOOKUP(QD$6,fériés,1,FALSE)),(SUM($H$1:QD$1)&gt;SUM($F$21:$F27))*(SUM($H$1:QD$1)&lt;=SUM($F$21:$F28))*1,"F"))</f>
        <v>0</v>
      </c>
      <c r="QE28" s="65">
        <f ca="1">IF(WEEKDAY(QE$6,2)&gt;5,"w",IF(ISERROR(VLOOKUP(QE$6,fériés,1,FALSE)),(SUM($H$1:QE$1)&gt;SUM($F$21:$F27))*(SUM($H$1:QE$1)&lt;=SUM($F$21:$F28))*1,"F"))</f>
        <v>0</v>
      </c>
      <c r="QF28" s="65">
        <f ca="1">IF(WEEKDAY(QF$6,2)&gt;5,"w",IF(ISERROR(VLOOKUP(QF$6,fériés,1,FALSE)),(SUM($H$1:QF$1)&gt;SUM($F$21:$F27))*(SUM($H$1:QF$1)&lt;=SUM($F$21:$F28))*1,"F"))</f>
        <v>0</v>
      </c>
      <c r="QG28" s="65">
        <f ca="1">IF(WEEKDAY(QG$6,2)&gt;5,"w",IF(ISERROR(VLOOKUP(QG$6,fériés,1,FALSE)),(SUM($H$1:QG$1)&gt;SUM($F$21:$F27))*(SUM($H$1:QG$1)&lt;=SUM($F$21:$F28))*1,"F"))</f>
        <v>0</v>
      </c>
      <c r="QH28" s="65">
        <f ca="1">IF(WEEKDAY(QH$6,2)&gt;5,"w",IF(ISERROR(VLOOKUP(QH$6,fériés,1,FALSE)),(SUM($H$1:QH$1)&gt;SUM($F$21:$F27))*(SUM($H$1:QH$1)&lt;=SUM($F$21:$F28))*1,"F"))</f>
        <v>0</v>
      </c>
      <c r="QI28" s="65">
        <f ca="1">IF(WEEKDAY(QI$6,2)&gt;5,"w",IF(ISERROR(VLOOKUP(QI$6,fériés,1,FALSE)),(SUM($H$1:QI$1)&gt;SUM($F$21:$F27))*(SUM($H$1:QI$1)&lt;=SUM($F$21:$F28))*1,"F"))</f>
        <v>0</v>
      </c>
      <c r="QJ28" s="65">
        <f ca="1">IF(WEEKDAY(QJ$6,2)&gt;5,"w",IF(ISERROR(VLOOKUP(QJ$6,fériés,1,FALSE)),(SUM($H$1:QJ$1)&gt;SUM($F$21:$F27))*(SUM($H$1:QJ$1)&lt;=SUM($F$21:$F28))*1,"F"))</f>
        <v>0</v>
      </c>
      <c r="QK28" s="65">
        <f ca="1">IF(WEEKDAY(QK$6,2)&gt;5,"w",IF(ISERROR(VLOOKUP(QK$6,fériés,1,FALSE)),(SUM($H$1:QK$1)&gt;SUM($F$21:$F27))*(SUM($H$1:QK$1)&lt;=SUM($F$21:$F28))*1,"F"))</f>
        <v>0</v>
      </c>
      <c r="QL28" s="65">
        <f ca="1">IF(WEEKDAY(QL$6,2)&gt;5,"w",IF(ISERROR(VLOOKUP(QL$6,fériés,1,FALSE)),(SUM($H$1:QL$1)&gt;SUM($F$21:$F27))*(SUM($H$1:QL$1)&lt;=SUM($F$21:$F28))*1,"F"))</f>
        <v>0</v>
      </c>
      <c r="QM28" s="65">
        <f ca="1">IF(WEEKDAY(QM$6,2)&gt;5,"w",IF(ISERROR(VLOOKUP(QM$6,fériés,1,FALSE)),(SUM($H$1:QM$1)&gt;SUM($F$21:$F27))*(SUM($H$1:QM$1)&lt;=SUM($F$21:$F28))*1,"F"))</f>
        <v>0</v>
      </c>
      <c r="QN28" s="65">
        <f ca="1">IF(WEEKDAY(QN$6,2)&gt;5,"w",IF(ISERROR(VLOOKUP(QN$6,fériés,1,FALSE)),(SUM($H$1:QN$1)&gt;SUM($F$21:$F27))*(SUM($H$1:QN$1)&lt;=SUM($F$21:$F28))*1,"F"))</f>
        <v>0</v>
      </c>
      <c r="QO28" s="65">
        <f ca="1">IF(WEEKDAY(QO$6,2)&gt;5,"w",IF(ISERROR(VLOOKUP(QO$6,fériés,1,FALSE)),(SUM($H$1:QO$1)&gt;SUM($F$21:$F27))*(SUM($H$1:QO$1)&lt;=SUM($F$21:$F28))*1,"F"))</f>
        <v>0</v>
      </c>
      <c r="QP28" s="65">
        <f ca="1">IF(WEEKDAY(QP$6,2)&gt;5,"w",IF(ISERROR(VLOOKUP(QP$6,fériés,1,FALSE)),(SUM($H$1:QP$1)&gt;SUM($F$21:$F27))*(SUM($H$1:QP$1)&lt;=SUM($F$21:$F28))*1,"F"))</f>
        <v>0</v>
      </c>
      <c r="QQ28" s="65">
        <f ca="1">IF(WEEKDAY(QQ$6,2)&gt;5,"w",IF(ISERROR(VLOOKUP(QQ$6,fériés,1,FALSE)),(SUM($H$1:QQ$1)&gt;SUM($F$21:$F27))*(SUM($H$1:QQ$1)&lt;=SUM($F$21:$F28))*1,"F"))</f>
        <v>0</v>
      </c>
      <c r="QR28" s="65">
        <f ca="1">IF(WEEKDAY(QR$6,2)&gt;5,"w",IF(ISERROR(VLOOKUP(QR$6,fériés,1,FALSE)),(SUM($H$1:QR$1)&gt;SUM($F$21:$F27))*(SUM($H$1:QR$1)&lt;=SUM($F$21:$F28))*1,"F"))</f>
        <v>0</v>
      </c>
      <c r="QS28" s="65">
        <f ca="1">IF(WEEKDAY(QS$6,2)&gt;5,"w",IF(ISERROR(VLOOKUP(QS$6,fériés,1,FALSE)),(SUM($H$1:QS$1)&gt;SUM($F$21:$F27))*(SUM($H$1:QS$1)&lt;=SUM($F$21:$F28))*1,"F"))</f>
        <v>0</v>
      </c>
      <c r="QT28" s="65">
        <f ca="1">IF(WEEKDAY(QT$6,2)&gt;5,"w",IF(ISERROR(VLOOKUP(QT$6,fériés,1,FALSE)),(SUM($H$1:QT$1)&gt;SUM($F$21:$F27))*(SUM($H$1:QT$1)&lt;=SUM($F$21:$F28))*1,"F"))</f>
        <v>0</v>
      </c>
      <c r="QU28" s="65">
        <f ca="1">IF(WEEKDAY(QU$6,2)&gt;5,"w",IF(ISERROR(VLOOKUP(QU$6,fériés,1,FALSE)),(SUM($H$1:QU$1)&gt;SUM($F$21:$F27))*(SUM($H$1:QU$1)&lt;=SUM($F$21:$F28))*1,"F"))</f>
        <v>0</v>
      </c>
      <c r="QV28" s="65">
        <f ca="1">IF(WEEKDAY(QV$6,2)&gt;5,"w",IF(ISERROR(VLOOKUP(QV$6,fériés,1,FALSE)),(SUM($H$1:QV$1)&gt;SUM($F$21:$F27))*(SUM($H$1:QV$1)&lt;=SUM($F$21:$F28))*1,"F"))</f>
        <v>0</v>
      </c>
      <c r="QW28" s="65">
        <f ca="1">IF(WEEKDAY(QW$6,2)&gt;5,"w",IF(ISERROR(VLOOKUP(QW$6,fériés,1,FALSE)),(SUM($H$1:QW$1)&gt;SUM($F$21:$F27))*(SUM($H$1:QW$1)&lt;=SUM($F$21:$F28))*1,"F"))</f>
        <v>0</v>
      </c>
      <c r="QX28" s="65">
        <f ca="1">IF(WEEKDAY(QX$6,2)&gt;5,"w",IF(ISERROR(VLOOKUP(QX$6,fériés,1,FALSE)),(SUM($H$1:QX$1)&gt;SUM($F$21:$F27))*(SUM($H$1:QX$1)&lt;=SUM($F$21:$F28))*1,"F"))</f>
        <v>0</v>
      </c>
      <c r="QY28" s="65">
        <f ca="1">IF(WEEKDAY(QY$6,2)&gt;5,"w",IF(ISERROR(VLOOKUP(QY$6,fériés,1,FALSE)),(SUM($H$1:QY$1)&gt;SUM($F$21:$F27))*(SUM($H$1:QY$1)&lt;=SUM($F$21:$F28))*1,"F"))</f>
        <v>0</v>
      </c>
      <c r="QZ28" s="65">
        <f ca="1">IF(WEEKDAY(QZ$6,2)&gt;5,"w",IF(ISERROR(VLOOKUP(QZ$6,fériés,1,FALSE)),(SUM($H$1:QZ$1)&gt;SUM($F$21:$F27))*(SUM($H$1:QZ$1)&lt;=SUM($F$21:$F28))*1,"F"))</f>
        <v>0</v>
      </c>
      <c r="RA28" s="65">
        <f ca="1">IF(WEEKDAY(RA$6,2)&gt;5,"w",IF(ISERROR(VLOOKUP(RA$6,fériés,1,FALSE)),(SUM($H$1:RA$1)&gt;SUM($F$21:$F27))*(SUM($H$1:RA$1)&lt;=SUM($F$21:$F28))*1,"F"))</f>
        <v>0</v>
      </c>
      <c r="RB28" s="65">
        <f ca="1">IF(WEEKDAY(RB$6,2)&gt;5,"w",IF(ISERROR(VLOOKUP(RB$6,fériés,1,FALSE)),(SUM($H$1:RB$1)&gt;SUM($F$21:$F27))*(SUM($H$1:RB$1)&lt;=SUM($F$21:$F28))*1,"F"))</f>
        <v>0</v>
      </c>
      <c r="RC28" s="65">
        <f ca="1">IF(WEEKDAY(RC$6,2)&gt;5,"w",IF(ISERROR(VLOOKUP(RC$6,fériés,1,FALSE)),(SUM($H$1:RC$1)&gt;SUM($F$21:$F27))*(SUM($H$1:RC$1)&lt;=SUM($F$21:$F28))*1,"F"))</f>
        <v>0</v>
      </c>
      <c r="RD28" s="65">
        <f ca="1">IF(WEEKDAY(RD$6,2)&gt;5,"w",IF(ISERROR(VLOOKUP(RD$6,fériés,1,FALSE)),(SUM($H$1:RD$1)&gt;SUM($F$21:$F27))*(SUM($H$1:RD$1)&lt;=SUM($F$21:$F28))*1,"F"))</f>
        <v>0</v>
      </c>
      <c r="RE28" s="65">
        <f ca="1">IF(WEEKDAY(RE$6,2)&gt;5,"w",IF(ISERROR(VLOOKUP(RE$6,fériés,1,FALSE)),(SUM($H$1:RE$1)&gt;SUM($F$21:$F27))*(SUM($H$1:RE$1)&lt;=SUM($F$21:$F28))*1,"F"))</f>
        <v>0</v>
      </c>
      <c r="RF28" s="65">
        <f ca="1">IF(WEEKDAY(RF$6,2)&gt;5,"w",IF(ISERROR(VLOOKUP(RF$6,fériés,1,FALSE)),(SUM($H$1:RF$1)&gt;SUM($F$21:$F27))*(SUM($H$1:RF$1)&lt;=SUM($F$21:$F28))*1,"F"))</f>
        <v>0</v>
      </c>
      <c r="RG28" s="65">
        <f ca="1">IF(WEEKDAY(RG$6,2)&gt;5,"w",IF(ISERROR(VLOOKUP(RG$6,fériés,1,FALSE)),(SUM($H$1:RG$1)&gt;SUM($F$21:$F27))*(SUM($H$1:RG$1)&lt;=SUM($F$21:$F28))*1,"F"))</f>
        <v>0</v>
      </c>
      <c r="RH28" s="65">
        <f ca="1">IF(WEEKDAY(RH$6,2)&gt;5,"w",IF(ISERROR(VLOOKUP(RH$6,fériés,1,FALSE)),(SUM($H$1:RH$1)&gt;SUM($F$21:$F27))*(SUM($H$1:RH$1)&lt;=SUM($F$21:$F28))*1,"F"))</f>
        <v>0</v>
      </c>
      <c r="RI28" s="65">
        <f ca="1">IF(WEEKDAY(RI$6,2)&gt;5,"w",IF(ISERROR(VLOOKUP(RI$6,fériés,1,FALSE)),(SUM($H$1:RI$1)&gt;SUM($F$21:$F27))*(SUM($H$1:RI$1)&lt;=SUM($F$21:$F28))*1,"F"))</f>
        <v>0</v>
      </c>
      <c r="RJ28" s="65">
        <f ca="1">IF(WEEKDAY(RJ$6,2)&gt;5,"w",IF(ISERROR(VLOOKUP(RJ$6,fériés,1,FALSE)),(SUM($H$1:RJ$1)&gt;SUM($F$21:$F27))*(SUM($H$1:RJ$1)&lt;=SUM($F$21:$F28))*1,"F"))</f>
        <v>0</v>
      </c>
      <c r="RK28" s="65">
        <f ca="1">IF(WEEKDAY(RK$6,2)&gt;5,"w",IF(ISERROR(VLOOKUP(RK$6,fériés,1,FALSE)),(SUM($H$1:RK$1)&gt;SUM($F$21:$F27))*(SUM($H$1:RK$1)&lt;=SUM($F$21:$F28))*1,"F"))</f>
        <v>0</v>
      </c>
      <c r="RL28" s="65">
        <f ca="1">IF(WEEKDAY(RL$6,2)&gt;5,"w",IF(ISERROR(VLOOKUP(RL$6,fériés,1,FALSE)),(SUM($H$1:RL$1)&gt;SUM($F$21:$F27))*(SUM($H$1:RL$1)&lt;=SUM($F$21:$F28))*1,"F"))</f>
        <v>0</v>
      </c>
      <c r="RM28" s="65">
        <f ca="1">IF(WEEKDAY(RM$6,2)&gt;5,"w",IF(ISERROR(VLOOKUP(RM$6,fériés,1,FALSE)),(SUM($H$1:RM$1)&gt;SUM($F$21:$F27))*(SUM($H$1:RM$1)&lt;=SUM($F$21:$F28))*1,"F"))</f>
        <v>0</v>
      </c>
      <c r="RN28" s="65">
        <f ca="1">IF(WEEKDAY(RN$6,2)&gt;5,"w",IF(ISERROR(VLOOKUP(RN$6,fériés,1,FALSE)),(SUM($H$1:RN$1)&gt;SUM($F$21:$F27))*(SUM($H$1:RN$1)&lt;=SUM($F$21:$F28))*1,"F"))</f>
        <v>0</v>
      </c>
      <c r="RO28" s="65">
        <f ca="1">IF(WEEKDAY(RO$6,2)&gt;5,"w",IF(ISERROR(VLOOKUP(RO$6,fériés,1,FALSE)),(SUM($H$1:RO$1)&gt;SUM($F$21:$F27))*(SUM($H$1:RO$1)&lt;=SUM($F$21:$F28))*1,"F"))</f>
        <v>0</v>
      </c>
      <c r="RP28" s="65">
        <f ca="1">IF(WEEKDAY(RP$6,2)&gt;5,"w",IF(ISERROR(VLOOKUP(RP$6,fériés,1,FALSE)),(SUM($H$1:RP$1)&gt;SUM($F$21:$F27))*(SUM($H$1:RP$1)&lt;=SUM($F$21:$F28))*1,"F"))</f>
        <v>0</v>
      </c>
      <c r="RQ28" s="65">
        <f ca="1">IF(WEEKDAY(RQ$6,2)&gt;5,"w",IF(ISERROR(VLOOKUP(RQ$6,fériés,1,FALSE)),(SUM($H$1:RQ$1)&gt;SUM($F$21:$F27))*(SUM($H$1:RQ$1)&lt;=SUM($F$21:$F28))*1,"F"))</f>
        <v>0</v>
      </c>
      <c r="RR28" s="65" t="str">
        <f ca="1">IF(WEEKDAY(RR$6,2)&gt;5,"w",IF(ISERROR(VLOOKUP(RR$6,fériés,1,FALSE)),(SUM($H$1:RR$1)&gt;SUM($F$21:$F27))*(SUM($H$1:RR$1)&lt;=SUM($F$21:$F28))*1,"F"))</f>
        <v>w</v>
      </c>
      <c r="RS28" s="65" t="str">
        <f ca="1">IF(WEEKDAY(RS$6,2)&gt;5,"w",IF(ISERROR(VLOOKUP(RS$6,fériés,1,FALSE)),(SUM($H$1:RS$1)&gt;SUM($F$21:$F27))*(SUM($H$1:RS$1)&lt;=SUM($F$21:$F28))*1,"F"))</f>
        <v>w</v>
      </c>
      <c r="RT28" s="65" t="str">
        <f ca="1">IF(WEEKDAY(RT$6,2)&gt;5,"w",IF(ISERROR(VLOOKUP(RT$6,fériés,1,FALSE)),(SUM($H$1:RT$1)&gt;SUM($F$21:$F27))*(SUM($H$1:RT$1)&lt;=SUM($F$21:$F28))*1,"F"))</f>
        <v>w</v>
      </c>
      <c r="RU28" s="65" t="str">
        <f ca="1">IF(WEEKDAY(RU$6,2)&gt;5,"w",IF(ISERROR(VLOOKUP(RU$6,fériés,1,FALSE)),(SUM($H$1:RU$1)&gt;SUM($F$21:$F27))*(SUM($H$1:RU$1)&lt;=SUM($F$21:$F28))*1,"F"))</f>
        <v>w</v>
      </c>
      <c r="RV28" s="65" t="str">
        <f ca="1">IF(WEEKDAY(RV$6,2)&gt;5,"w",IF(ISERROR(VLOOKUP(RV$6,fériés,1,FALSE)),(SUM($H$1:RV$1)&gt;SUM($F$21:$F27))*(SUM($H$1:RV$1)&lt;=SUM($F$21:$F28))*1,"F"))</f>
        <v>w</v>
      </c>
      <c r="RW28" s="65" t="str">
        <f ca="1">IF(WEEKDAY(RW$6,2)&gt;5,"w",IF(ISERROR(VLOOKUP(RW$6,fériés,1,FALSE)),(SUM($H$1:RW$1)&gt;SUM($F$21:$F27))*(SUM($H$1:RW$1)&lt;=SUM($F$21:$F28))*1,"F"))</f>
        <v>w</v>
      </c>
      <c r="RX28" s="65" t="str">
        <f ca="1">IF(WEEKDAY(RX$6,2)&gt;5,"w",IF(ISERROR(VLOOKUP(RX$6,fériés,1,FALSE)),(SUM($H$1:RX$1)&gt;SUM($F$21:$F27))*(SUM($H$1:RX$1)&lt;=SUM($F$21:$F28))*1,"F"))</f>
        <v>w</v>
      </c>
      <c r="RY28" s="65" t="str">
        <f ca="1">IF(WEEKDAY(RY$6,2)&gt;5,"w",IF(ISERROR(VLOOKUP(RY$6,fériés,1,FALSE)),(SUM($H$1:RY$1)&gt;SUM($F$21:$F27))*(SUM($H$1:RY$1)&lt;=SUM($F$21:$F28))*1,"F"))</f>
        <v>w</v>
      </c>
      <c r="RZ28" s="65" t="str">
        <f ca="1">IF(WEEKDAY(RZ$6,2)&gt;5,"w",IF(ISERROR(VLOOKUP(RZ$6,fériés,1,FALSE)),(SUM($H$1:RZ$1)&gt;SUM($F$21:$F27))*(SUM($H$1:RZ$1)&lt;=SUM($F$21:$F28))*1,"F"))</f>
        <v>w</v>
      </c>
      <c r="SA28" s="65" t="str">
        <f ca="1">IF(WEEKDAY(SA$6,2)&gt;5,"w",IF(ISERROR(VLOOKUP(SA$6,fériés,1,FALSE)),(SUM($H$1:SA$1)&gt;SUM($F$21:$F27))*(SUM($H$1:SA$1)&lt;=SUM($F$21:$F28))*1,"F"))</f>
        <v>w</v>
      </c>
      <c r="SB28" s="65" t="str">
        <f ca="1">IF(WEEKDAY(SB$6,2)&gt;5,"w",IF(ISERROR(VLOOKUP(SB$6,fériés,1,FALSE)),(SUM($H$1:SB$1)&gt;SUM($F$21:$F27))*(SUM($H$1:SB$1)&lt;=SUM($F$21:$F28))*1,"F"))</f>
        <v>w</v>
      </c>
      <c r="SC28" s="65" t="str">
        <f ca="1">IF(WEEKDAY(SC$6,2)&gt;5,"w",IF(ISERROR(VLOOKUP(SC$6,fériés,1,FALSE)),(SUM($H$1:SC$1)&gt;SUM($F$21:$F27))*(SUM($H$1:SC$1)&lt;=SUM($F$21:$F28))*1,"F"))</f>
        <v>w</v>
      </c>
      <c r="SD28" s="65" t="str">
        <f ca="1">IF(WEEKDAY(SD$6,2)&gt;5,"w",IF(ISERROR(VLOOKUP(SD$6,fériés,1,FALSE)),(SUM($H$1:SD$1)&gt;SUM($F$21:$F27))*(SUM($H$1:SD$1)&lt;=SUM($F$21:$F28))*1,"F"))</f>
        <v>w</v>
      </c>
      <c r="SE28" s="65" t="str">
        <f ca="1">IF(WEEKDAY(SE$6,2)&gt;5,"w",IF(ISERROR(VLOOKUP(SE$6,fériés,1,FALSE)),(SUM($H$1:SE$1)&gt;SUM($F$21:$F27))*(SUM($H$1:SE$1)&lt;=SUM($F$21:$F28))*1,"F"))</f>
        <v>w</v>
      </c>
      <c r="SF28" s="65" t="str">
        <f ca="1">IF(WEEKDAY(SF$6,2)&gt;5,"w",IF(ISERROR(VLOOKUP(SF$6,fériés,1,FALSE)),(SUM($H$1:SF$1)&gt;SUM($F$21:$F27))*(SUM($H$1:SF$1)&lt;=SUM($F$21:$F28))*1,"F"))</f>
        <v>w</v>
      </c>
      <c r="SG28" s="83"/>
    </row>
    <row r="29" spans="1:501" ht="12" customHeight="1" x14ac:dyDescent="0.25">
      <c r="A29" s="80"/>
      <c r="B29" s="63" t="str">
        <f>IFERROR(VLOOKUP($A29,Base_données!$A$4:$AB$24,Base_données!$B$1,FALSE),"")</f>
        <v/>
      </c>
      <c r="C29" s="78" t="str">
        <f>IF(A29="","",Base_données!$N$3)</f>
        <v/>
      </c>
      <c r="D29" s="63" t="str">
        <f>IFERROR(VLOOKUP($A29,Base_données!$A$4:$AB$24,Base_données!$D$1,FALSE),"")</f>
        <v/>
      </c>
      <c r="E29" s="63" t="str">
        <f>IFERROR(VLOOKUP($A29,Base_données!$A$4:$AB$24,Base_données!$N$1,FALSE),"")</f>
        <v/>
      </c>
      <c r="F29" s="66" t="str">
        <f t="shared" si="84"/>
        <v/>
      </c>
      <c r="G29" s="62" t="str">
        <f>IFERROR(VLOOKUP($A29,Base_données!$A$4:$L$24,5,FALSE),"")</f>
        <v/>
      </c>
      <c r="H29" s="65">
        <f ca="1">IF(WEEKDAY(H$6,2)&gt;5,"w",IF(ISERROR(VLOOKUP(H$6,fériés,1,FALSE)),(SUM($H$1:H$1)&gt;SUM($F$21:$F28))*(SUM($H$1:H$1)&lt;=SUM($F$21:$F29))*1,"F"))</f>
        <v>0</v>
      </c>
      <c r="I29" s="65">
        <f ca="1">IF(WEEKDAY(I$6,2)&gt;5,"w",IF(ISERROR(VLOOKUP(I$6,fériés,1,FALSE)),(SUM($H$1:I$1)&gt;SUM($F$21:$F28))*(SUM($H$1:I$1)&lt;=SUM($F$21:$F29))*1,"F"))</f>
        <v>0</v>
      </c>
      <c r="J29" s="65">
        <f ca="1">IF(WEEKDAY(J$6,2)&gt;5,"w",IF(ISERROR(VLOOKUP(J$6,fériés,1,FALSE)),(SUM($H$1:J$1)&gt;SUM($F$21:$F28))*(SUM($H$1:J$1)&lt;=SUM($F$21:$F29))*1,"F"))</f>
        <v>0</v>
      </c>
      <c r="K29" s="65">
        <f ca="1">IF(WEEKDAY(K$6,2)&gt;5,"w",IF(ISERROR(VLOOKUP(K$6,fériés,1,FALSE)),(SUM($H$1:K$1)&gt;SUM($F$21:$F28))*(SUM($H$1:K$1)&lt;=SUM($F$21:$F29))*1,"F"))</f>
        <v>0</v>
      </c>
      <c r="L29" s="65">
        <f ca="1">IF(WEEKDAY(L$6,2)&gt;5,"w",IF(ISERROR(VLOOKUP(L$6,fériés,1,FALSE)),(SUM($H$1:L$1)&gt;SUM($F$21:$F28))*(SUM($H$1:L$1)&lt;=SUM($F$21:$F29))*1,"F"))</f>
        <v>0</v>
      </c>
      <c r="M29" s="65">
        <f ca="1">IF(WEEKDAY(M$6,2)&gt;5,"w",IF(ISERROR(VLOOKUP(M$6,fériés,1,FALSE)),(SUM($H$1:M$1)&gt;SUM($F$21:$F28))*(SUM($H$1:M$1)&lt;=SUM($F$21:$F29))*1,"F"))</f>
        <v>0</v>
      </c>
      <c r="N29" s="65">
        <f ca="1">IF(WEEKDAY(N$6,2)&gt;5,"w",IF(ISERROR(VLOOKUP(N$6,fériés,1,FALSE)),(SUM($H$1:N$1)&gt;SUM($F$21:$F28))*(SUM($H$1:N$1)&lt;=SUM($F$21:$F29))*1,"F"))</f>
        <v>0</v>
      </c>
      <c r="O29" s="65">
        <f ca="1">IF(WEEKDAY(O$6,2)&gt;5,"w",IF(ISERROR(VLOOKUP(O$6,fériés,1,FALSE)),(SUM($H$1:O$1)&gt;SUM($F$21:$F28))*(SUM($H$1:O$1)&lt;=SUM($F$21:$F29))*1,"F"))</f>
        <v>0</v>
      </c>
      <c r="P29" s="65">
        <f ca="1">IF(WEEKDAY(P$6,2)&gt;5,"w",IF(ISERROR(VLOOKUP(P$6,fériés,1,FALSE)),(SUM($H$1:P$1)&gt;SUM($F$21:$F28))*(SUM($H$1:P$1)&lt;=SUM($F$21:$F29))*1,"F"))</f>
        <v>0</v>
      </c>
      <c r="Q29" s="65">
        <f ca="1">IF(WEEKDAY(Q$6,2)&gt;5,"w",IF(ISERROR(VLOOKUP(Q$6,fériés,1,FALSE)),(SUM($H$1:Q$1)&gt;SUM($F$21:$F28))*(SUM($H$1:Q$1)&lt;=SUM($F$21:$F29))*1,"F"))</f>
        <v>0</v>
      </c>
      <c r="R29" s="65">
        <f ca="1">IF(WEEKDAY(R$6,2)&gt;5,"w",IF(ISERROR(VLOOKUP(R$6,fériés,1,FALSE)),(SUM($H$1:R$1)&gt;SUM($F$21:$F28))*(SUM($H$1:R$1)&lt;=SUM($F$21:$F29))*1,"F"))</f>
        <v>0</v>
      </c>
      <c r="S29" s="65">
        <f ca="1">IF(WEEKDAY(S$6,2)&gt;5,"w",IF(ISERROR(VLOOKUP(S$6,fériés,1,FALSE)),(SUM($H$1:S$1)&gt;SUM($F$21:$F28))*(SUM($H$1:S$1)&lt;=SUM($F$21:$F29))*1,"F"))</f>
        <v>0</v>
      </c>
      <c r="T29" s="65">
        <f ca="1">IF(WEEKDAY(T$6,2)&gt;5,"w",IF(ISERROR(VLOOKUP(T$6,fériés,1,FALSE)),(SUM($H$1:T$1)&gt;SUM($F$21:$F28))*(SUM($H$1:T$1)&lt;=SUM($F$21:$F29))*1,"F"))</f>
        <v>0</v>
      </c>
      <c r="U29" s="65">
        <f ca="1">IF(WEEKDAY(U$6,2)&gt;5,"w",IF(ISERROR(VLOOKUP(U$6,fériés,1,FALSE)),(SUM($H$1:U$1)&gt;SUM($F$21:$F28))*(SUM($H$1:U$1)&lt;=SUM($F$21:$F29))*1,"F"))</f>
        <v>0</v>
      </c>
      <c r="V29" s="65">
        <f ca="1">IF(WEEKDAY(V$6,2)&gt;5,"w",IF(ISERROR(VLOOKUP(V$6,fériés,1,FALSE)),(SUM($H$1:V$1)&gt;SUM($F$21:$F28))*(SUM($H$1:V$1)&lt;=SUM($F$21:$F29))*1,"F"))</f>
        <v>0</v>
      </c>
      <c r="W29" s="65">
        <f ca="1">IF(WEEKDAY(W$6,2)&gt;5,"w",IF(ISERROR(VLOOKUP(W$6,fériés,1,FALSE)),(SUM($H$1:W$1)&gt;SUM($F$21:$F28))*(SUM($H$1:W$1)&lt;=SUM($F$21:$F29))*1,"F"))</f>
        <v>0</v>
      </c>
      <c r="X29" s="65">
        <f ca="1">IF(WEEKDAY(X$6,2)&gt;5,"w",IF(ISERROR(VLOOKUP(X$6,fériés,1,FALSE)),(SUM($H$1:X$1)&gt;SUM($F$21:$F28))*(SUM($H$1:X$1)&lt;=SUM($F$21:$F29))*1,"F"))</f>
        <v>0</v>
      </c>
      <c r="Y29" s="65">
        <f ca="1">IF(WEEKDAY(Y$6,2)&gt;5,"w",IF(ISERROR(VLOOKUP(Y$6,fériés,1,FALSE)),(SUM($H$1:Y$1)&gt;SUM($F$21:$F28))*(SUM($H$1:Y$1)&lt;=SUM($F$21:$F29))*1,"F"))</f>
        <v>0</v>
      </c>
      <c r="Z29" s="65">
        <f ca="1">IF(WEEKDAY(Z$6,2)&gt;5,"w",IF(ISERROR(VLOOKUP(Z$6,fériés,1,FALSE)),(SUM($H$1:Z$1)&gt;SUM($F$21:$F28))*(SUM($H$1:Z$1)&lt;=SUM($F$21:$F29))*1,"F"))</f>
        <v>0</v>
      </c>
      <c r="AA29" s="65">
        <f ca="1">IF(WEEKDAY(AA$6,2)&gt;5,"w",IF(ISERROR(VLOOKUP(AA$6,fériés,1,FALSE)),(SUM($H$1:AA$1)&gt;SUM($F$21:$F28))*(SUM($H$1:AA$1)&lt;=SUM($F$21:$F29))*1,"F"))</f>
        <v>0</v>
      </c>
      <c r="AB29" s="65">
        <f ca="1">IF(WEEKDAY(AB$6,2)&gt;5,"w",IF(ISERROR(VLOOKUP(AB$6,fériés,1,FALSE)),(SUM($H$1:AB$1)&gt;SUM($F$21:$F28))*(SUM($H$1:AB$1)&lt;=SUM($F$21:$F29))*1,"F"))</f>
        <v>0</v>
      </c>
      <c r="AC29" s="65">
        <f ca="1">IF(WEEKDAY(AC$6,2)&gt;5,"w",IF(ISERROR(VLOOKUP(AC$6,fériés,1,FALSE)),(SUM($H$1:AC$1)&gt;SUM($F$21:$F28))*(SUM($H$1:AC$1)&lt;=SUM($F$21:$F29))*1,"F"))</f>
        <v>0</v>
      </c>
      <c r="AD29" s="65">
        <f ca="1">IF(WEEKDAY(AD$6,2)&gt;5,"w",IF(ISERROR(VLOOKUP(AD$6,fériés,1,FALSE)),(SUM($H$1:AD$1)&gt;SUM($F$21:$F28))*(SUM($H$1:AD$1)&lt;=SUM($F$21:$F29))*1,"F"))</f>
        <v>0</v>
      </c>
      <c r="AE29" s="65">
        <f ca="1">IF(WEEKDAY(AE$6,2)&gt;5,"w",IF(ISERROR(VLOOKUP(AE$6,fériés,1,FALSE)),(SUM($H$1:AE$1)&gt;SUM($F$21:$F28))*(SUM($H$1:AE$1)&lt;=SUM($F$21:$F29))*1,"F"))</f>
        <v>0</v>
      </c>
      <c r="AF29" s="65">
        <f ca="1">IF(WEEKDAY(AF$6,2)&gt;5,"w",IF(ISERROR(VLOOKUP(AF$6,fériés,1,FALSE)),(SUM($H$1:AF$1)&gt;SUM($F$21:$F28))*(SUM($H$1:AF$1)&lt;=SUM($F$21:$F29))*1,"F"))</f>
        <v>0</v>
      </c>
      <c r="AG29" s="65">
        <f ca="1">IF(WEEKDAY(AG$6,2)&gt;5,"w",IF(ISERROR(VLOOKUP(AG$6,fériés,1,FALSE)),(SUM($H$1:AG$1)&gt;SUM($F$21:$F28))*(SUM($H$1:AG$1)&lt;=SUM($F$21:$F29))*1,"F"))</f>
        <v>0</v>
      </c>
      <c r="AH29" s="65">
        <f ca="1">IF(WEEKDAY(AH$6,2)&gt;5,"w",IF(ISERROR(VLOOKUP(AH$6,fériés,1,FALSE)),(SUM($H$1:AH$1)&gt;SUM($F$21:$F28))*(SUM($H$1:AH$1)&lt;=SUM($F$21:$F29))*1,"F"))</f>
        <v>0</v>
      </c>
      <c r="AI29" s="65">
        <f ca="1">IF(WEEKDAY(AI$6,2)&gt;5,"w",IF(ISERROR(VLOOKUP(AI$6,fériés,1,FALSE)),(SUM($H$1:AI$1)&gt;SUM($F$21:$F28))*(SUM($H$1:AI$1)&lt;=SUM($F$21:$F29))*1,"F"))</f>
        <v>0</v>
      </c>
      <c r="AJ29" s="65">
        <f ca="1">IF(WEEKDAY(AJ$6,2)&gt;5,"w",IF(ISERROR(VLOOKUP(AJ$6,fériés,1,FALSE)),(SUM($H$1:AJ$1)&gt;SUM($F$21:$F28))*(SUM($H$1:AJ$1)&lt;=SUM($F$21:$F29))*1,"F"))</f>
        <v>0</v>
      </c>
      <c r="AK29" s="65">
        <f ca="1">IF(WEEKDAY(AK$6,2)&gt;5,"w",IF(ISERROR(VLOOKUP(AK$6,fériés,1,FALSE)),(SUM($H$1:AK$1)&gt;SUM($F$21:$F28))*(SUM($H$1:AK$1)&lt;=SUM($F$21:$F29))*1,"F"))</f>
        <v>0</v>
      </c>
      <c r="AL29" s="65">
        <f ca="1">IF(WEEKDAY(AL$6,2)&gt;5,"w",IF(ISERROR(VLOOKUP(AL$6,fériés,1,FALSE)),(SUM($H$1:AL$1)&gt;SUM($F$21:$F28))*(SUM($H$1:AL$1)&lt;=SUM($F$21:$F29))*1,"F"))</f>
        <v>0</v>
      </c>
      <c r="AM29" s="65">
        <f ca="1">IF(WEEKDAY(AM$6,2)&gt;5,"w",IF(ISERROR(VLOOKUP(AM$6,fériés,1,FALSE)),(SUM($H$1:AM$1)&gt;SUM($F$21:$F28))*(SUM($H$1:AM$1)&lt;=SUM($F$21:$F29))*1,"F"))</f>
        <v>0</v>
      </c>
      <c r="AN29" s="65">
        <f ca="1">IF(WEEKDAY(AN$6,2)&gt;5,"w",IF(ISERROR(VLOOKUP(AN$6,fériés,1,FALSE)),(SUM($H$1:AN$1)&gt;SUM($F$21:$F28))*(SUM($H$1:AN$1)&lt;=SUM($F$21:$F29))*1,"F"))</f>
        <v>0</v>
      </c>
      <c r="AO29" s="65">
        <f ca="1">IF(WEEKDAY(AO$6,2)&gt;5,"w",IF(ISERROR(VLOOKUP(AO$6,fériés,1,FALSE)),(SUM($H$1:AO$1)&gt;SUM($F$21:$F28))*(SUM($H$1:AO$1)&lt;=SUM($F$21:$F29))*1,"F"))</f>
        <v>0</v>
      </c>
      <c r="AP29" s="65">
        <f ca="1">IF(WEEKDAY(AP$6,2)&gt;5,"w",IF(ISERROR(VLOOKUP(AP$6,fériés,1,FALSE)),(SUM($H$1:AP$1)&gt;SUM($F$21:$F28))*(SUM($H$1:AP$1)&lt;=SUM($F$21:$F29))*1,"F"))</f>
        <v>0</v>
      </c>
      <c r="AQ29" s="65">
        <f ca="1">IF(WEEKDAY(AQ$6,2)&gt;5,"w",IF(ISERROR(VLOOKUP(AQ$6,fériés,1,FALSE)),(SUM($H$1:AQ$1)&gt;SUM($F$21:$F28))*(SUM($H$1:AQ$1)&lt;=SUM($F$21:$F29))*1,"F"))</f>
        <v>0</v>
      </c>
      <c r="AR29" s="65">
        <f ca="1">IF(WEEKDAY(AR$6,2)&gt;5,"w",IF(ISERROR(VLOOKUP(AR$6,fériés,1,FALSE)),(SUM($H$1:AR$1)&gt;SUM($F$21:$F28))*(SUM($H$1:AR$1)&lt;=SUM($F$21:$F29))*1,"F"))</f>
        <v>0</v>
      </c>
      <c r="AS29" s="65">
        <f ca="1">IF(WEEKDAY(AS$6,2)&gt;5,"w",IF(ISERROR(VLOOKUP(AS$6,fériés,1,FALSE)),(SUM($H$1:AS$1)&gt;SUM($F$21:$F28))*(SUM($H$1:AS$1)&lt;=SUM($F$21:$F29))*1,"F"))</f>
        <v>0</v>
      </c>
      <c r="AT29" s="65">
        <f ca="1">IF(WEEKDAY(AT$6,2)&gt;5,"w",IF(ISERROR(VLOOKUP(AT$6,fériés,1,FALSE)),(SUM($H$1:AT$1)&gt;SUM($F$21:$F28))*(SUM($H$1:AT$1)&lt;=SUM($F$21:$F29))*1,"F"))</f>
        <v>0</v>
      </c>
      <c r="AU29" s="65">
        <f ca="1">IF(WEEKDAY(AU$6,2)&gt;5,"w",IF(ISERROR(VLOOKUP(AU$6,fériés,1,FALSE)),(SUM($H$1:AU$1)&gt;SUM($F$21:$F28))*(SUM($H$1:AU$1)&lt;=SUM($F$21:$F29))*1,"F"))</f>
        <v>0</v>
      </c>
      <c r="AV29" s="65">
        <f ca="1">IF(WEEKDAY(AV$6,2)&gt;5,"w",IF(ISERROR(VLOOKUP(AV$6,fériés,1,FALSE)),(SUM($H$1:AV$1)&gt;SUM($F$21:$F28))*(SUM($H$1:AV$1)&lt;=SUM($F$21:$F29))*1,"F"))</f>
        <v>0</v>
      </c>
      <c r="AW29" s="65">
        <f ca="1">IF(WEEKDAY(AW$6,2)&gt;5,"w",IF(ISERROR(VLOOKUP(AW$6,fériés,1,FALSE)),(SUM($H$1:AW$1)&gt;SUM($F$21:$F28))*(SUM($H$1:AW$1)&lt;=SUM($F$21:$F29))*1,"F"))</f>
        <v>0</v>
      </c>
      <c r="AX29" s="65">
        <f ca="1">IF(WEEKDAY(AX$6,2)&gt;5,"w",IF(ISERROR(VLOOKUP(AX$6,fériés,1,FALSE)),(SUM($H$1:AX$1)&gt;SUM($F$21:$F28))*(SUM($H$1:AX$1)&lt;=SUM($F$21:$F29))*1,"F"))</f>
        <v>0</v>
      </c>
      <c r="AY29" s="65">
        <f ca="1">IF(WEEKDAY(AY$6,2)&gt;5,"w",IF(ISERROR(VLOOKUP(AY$6,fériés,1,FALSE)),(SUM($H$1:AY$1)&gt;SUM($F$21:$F28))*(SUM($H$1:AY$1)&lt;=SUM($F$21:$F29))*1,"F"))</f>
        <v>0</v>
      </c>
      <c r="AZ29" s="65">
        <f ca="1">IF(WEEKDAY(AZ$6,2)&gt;5,"w",IF(ISERROR(VLOOKUP(AZ$6,fériés,1,FALSE)),(SUM($H$1:AZ$1)&gt;SUM($F$21:$F28))*(SUM($H$1:AZ$1)&lt;=SUM($F$21:$F29))*1,"F"))</f>
        <v>0</v>
      </c>
      <c r="BA29" s="65">
        <f ca="1">IF(WEEKDAY(BA$6,2)&gt;5,"w",IF(ISERROR(VLOOKUP(BA$6,fériés,1,FALSE)),(SUM($H$1:BA$1)&gt;SUM($F$21:$F28))*(SUM($H$1:BA$1)&lt;=SUM($F$21:$F29))*1,"F"))</f>
        <v>0</v>
      </c>
      <c r="BB29" s="65">
        <f ca="1">IF(WEEKDAY(BB$6,2)&gt;5,"w",IF(ISERROR(VLOOKUP(BB$6,fériés,1,FALSE)),(SUM($H$1:BB$1)&gt;SUM($F$21:$F28))*(SUM($H$1:BB$1)&lt;=SUM($F$21:$F29))*1,"F"))</f>
        <v>0</v>
      </c>
      <c r="BC29" s="65">
        <f ca="1">IF(WEEKDAY(BC$6,2)&gt;5,"w",IF(ISERROR(VLOOKUP(BC$6,fériés,1,FALSE)),(SUM($H$1:BC$1)&gt;SUM($F$21:$F28))*(SUM($H$1:BC$1)&lt;=SUM($F$21:$F29))*1,"F"))</f>
        <v>0</v>
      </c>
      <c r="BD29" s="65">
        <f ca="1">IF(WEEKDAY(BD$6,2)&gt;5,"w",IF(ISERROR(VLOOKUP(BD$6,fériés,1,FALSE)),(SUM($H$1:BD$1)&gt;SUM($F$21:$F28))*(SUM($H$1:BD$1)&lt;=SUM($F$21:$F29))*1,"F"))</f>
        <v>0</v>
      </c>
      <c r="BE29" s="65">
        <f ca="1">IF(WEEKDAY(BE$6,2)&gt;5,"w",IF(ISERROR(VLOOKUP(BE$6,fériés,1,FALSE)),(SUM($H$1:BE$1)&gt;SUM($F$21:$F28))*(SUM($H$1:BE$1)&lt;=SUM($F$21:$F29))*1,"F"))</f>
        <v>0</v>
      </c>
      <c r="BF29" s="65">
        <f ca="1">IF(WEEKDAY(BF$6,2)&gt;5,"w",IF(ISERROR(VLOOKUP(BF$6,fériés,1,FALSE)),(SUM($H$1:BF$1)&gt;SUM($F$21:$F28))*(SUM($H$1:BF$1)&lt;=SUM($F$21:$F29))*1,"F"))</f>
        <v>0</v>
      </c>
      <c r="BG29" s="65">
        <f ca="1">IF(WEEKDAY(BG$6,2)&gt;5,"w",IF(ISERROR(VLOOKUP(BG$6,fériés,1,FALSE)),(SUM($H$1:BG$1)&gt;SUM($F$21:$F28))*(SUM($H$1:BG$1)&lt;=SUM($F$21:$F29))*1,"F"))</f>
        <v>0</v>
      </c>
      <c r="BH29" s="65">
        <f ca="1">IF(WEEKDAY(BH$6,2)&gt;5,"w",IF(ISERROR(VLOOKUP(BH$6,fériés,1,FALSE)),(SUM($H$1:BH$1)&gt;SUM($F$21:$F28))*(SUM($H$1:BH$1)&lt;=SUM($F$21:$F29))*1,"F"))</f>
        <v>0</v>
      </c>
      <c r="BI29" s="65">
        <f ca="1">IF(WEEKDAY(BI$6,2)&gt;5,"w",IF(ISERROR(VLOOKUP(BI$6,fériés,1,FALSE)),(SUM($H$1:BI$1)&gt;SUM($F$21:$F28))*(SUM($H$1:BI$1)&lt;=SUM($F$21:$F29))*1,"F"))</f>
        <v>0</v>
      </c>
      <c r="BJ29" s="65">
        <f ca="1">IF(WEEKDAY(BJ$6,2)&gt;5,"w",IF(ISERROR(VLOOKUP(BJ$6,fériés,1,FALSE)),(SUM($H$1:BJ$1)&gt;SUM($F$21:$F28))*(SUM($H$1:BJ$1)&lt;=SUM($F$21:$F29))*1,"F"))</f>
        <v>0</v>
      </c>
      <c r="BK29" s="65">
        <f ca="1">IF(WEEKDAY(BK$6,2)&gt;5,"w",IF(ISERROR(VLOOKUP(BK$6,fériés,1,FALSE)),(SUM($H$1:BK$1)&gt;SUM($F$21:$F28))*(SUM($H$1:BK$1)&lt;=SUM($F$21:$F29))*1,"F"))</f>
        <v>0</v>
      </c>
      <c r="BL29" s="65">
        <f ca="1">IF(WEEKDAY(BL$6,2)&gt;5,"w",IF(ISERROR(VLOOKUP(BL$6,fériés,1,FALSE)),(SUM($H$1:BL$1)&gt;SUM($F$21:$F28))*(SUM($H$1:BL$1)&lt;=SUM($F$21:$F29))*1,"F"))</f>
        <v>0</v>
      </c>
      <c r="BM29" s="65">
        <f ca="1">IF(WEEKDAY(BM$6,2)&gt;5,"w",IF(ISERROR(VLOOKUP(BM$6,fériés,1,FALSE)),(SUM($H$1:BM$1)&gt;SUM($F$21:$F28))*(SUM($H$1:BM$1)&lt;=SUM($F$21:$F29))*1,"F"))</f>
        <v>0</v>
      </c>
      <c r="BN29" s="65" t="str">
        <f ca="1">IF(WEEKDAY(BN$6,2)&gt;5,"w",IF(ISERROR(VLOOKUP(BN$6,fériés,1,FALSE)),(SUM($H$1:BN$1)&gt;SUM($F$21:$F28))*(SUM($H$1:BN$1)&lt;=SUM($F$21:$F29))*1,"F"))</f>
        <v>w</v>
      </c>
      <c r="BO29" s="65" t="str">
        <f ca="1">IF(WEEKDAY(BO$6,2)&gt;5,"w",IF(ISERROR(VLOOKUP(BO$6,fériés,1,FALSE)),(SUM($H$1:BO$1)&gt;SUM($F$21:$F28))*(SUM($H$1:BO$1)&lt;=SUM($F$21:$F29))*1,"F"))</f>
        <v>w</v>
      </c>
      <c r="BP29" s="65" t="str">
        <f ca="1">IF(WEEKDAY(BP$6,2)&gt;5,"w",IF(ISERROR(VLOOKUP(BP$6,fériés,1,FALSE)),(SUM($H$1:BP$1)&gt;SUM($F$21:$F28))*(SUM($H$1:BP$1)&lt;=SUM($F$21:$F29))*1,"F"))</f>
        <v>w</v>
      </c>
      <c r="BQ29" s="65" t="str">
        <f ca="1">IF(WEEKDAY(BQ$6,2)&gt;5,"w",IF(ISERROR(VLOOKUP(BQ$6,fériés,1,FALSE)),(SUM($H$1:BQ$1)&gt;SUM($F$21:$F28))*(SUM($H$1:BQ$1)&lt;=SUM($F$21:$F29))*1,"F"))</f>
        <v>w</v>
      </c>
      <c r="BR29" s="65" t="str">
        <f ca="1">IF(WEEKDAY(BR$6,2)&gt;5,"w",IF(ISERROR(VLOOKUP(BR$6,fériés,1,FALSE)),(SUM($H$1:BR$1)&gt;SUM($F$21:$F28))*(SUM($H$1:BR$1)&lt;=SUM($F$21:$F29))*1,"F"))</f>
        <v>w</v>
      </c>
      <c r="BS29" s="65" t="str">
        <f ca="1">IF(WEEKDAY(BS$6,2)&gt;5,"w",IF(ISERROR(VLOOKUP(BS$6,fériés,1,FALSE)),(SUM($H$1:BS$1)&gt;SUM($F$21:$F28))*(SUM($H$1:BS$1)&lt;=SUM($F$21:$F29))*1,"F"))</f>
        <v>w</v>
      </c>
      <c r="BT29" s="65" t="str">
        <f ca="1">IF(WEEKDAY(BT$6,2)&gt;5,"w",IF(ISERROR(VLOOKUP(BT$6,fériés,1,FALSE)),(SUM($H$1:BT$1)&gt;SUM($F$21:$F28))*(SUM($H$1:BT$1)&lt;=SUM($F$21:$F29))*1,"F"))</f>
        <v>w</v>
      </c>
      <c r="BU29" s="65" t="str">
        <f ca="1">IF(WEEKDAY(BU$6,2)&gt;5,"w",IF(ISERROR(VLOOKUP(BU$6,fériés,1,FALSE)),(SUM($H$1:BU$1)&gt;SUM($F$21:$F28))*(SUM($H$1:BU$1)&lt;=SUM($F$21:$F29))*1,"F"))</f>
        <v>w</v>
      </c>
      <c r="BV29" s="65" t="str">
        <f ca="1">IF(WEEKDAY(BV$6,2)&gt;5,"w",IF(ISERROR(VLOOKUP(BV$6,fériés,1,FALSE)),(SUM($H$1:BV$1)&gt;SUM($F$21:$F28))*(SUM($H$1:BV$1)&lt;=SUM($F$21:$F29))*1,"F"))</f>
        <v>w</v>
      </c>
      <c r="BW29" s="65" t="str">
        <f ca="1">IF(WEEKDAY(BW$6,2)&gt;5,"w",IF(ISERROR(VLOOKUP(BW$6,fériés,1,FALSE)),(SUM($H$1:BW$1)&gt;SUM($F$21:$F28))*(SUM($H$1:BW$1)&lt;=SUM($F$21:$F29))*1,"F"))</f>
        <v>w</v>
      </c>
      <c r="BX29" s="65" t="str">
        <f ca="1">IF(WEEKDAY(BX$6,2)&gt;5,"w",IF(ISERROR(VLOOKUP(BX$6,fériés,1,FALSE)),(SUM($H$1:BX$1)&gt;SUM($F$21:$F28))*(SUM($H$1:BX$1)&lt;=SUM($F$21:$F29))*1,"F"))</f>
        <v>w</v>
      </c>
      <c r="BY29" s="65" t="str">
        <f ca="1">IF(WEEKDAY(BY$6,2)&gt;5,"w",IF(ISERROR(VLOOKUP(BY$6,fériés,1,FALSE)),(SUM($H$1:BY$1)&gt;SUM($F$21:$F28))*(SUM($H$1:BY$1)&lt;=SUM($F$21:$F29))*1,"F"))</f>
        <v>w</v>
      </c>
      <c r="BZ29" s="65" t="str">
        <f ca="1">IF(WEEKDAY(BZ$6,2)&gt;5,"w",IF(ISERROR(VLOOKUP(BZ$6,fériés,1,FALSE)),(SUM($H$1:BZ$1)&gt;SUM($F$21:$F28))*(SUM($H$1:BZ$1)&lt;=SUM($F$21:$F29))*1,"F"))</f>
        <v>w</v>
      </c>
      <c r="CA29" s="65" t="str">
        <f ca="1">IF(WEEKDAY(CA$6,2)&gt;5,"w",IF(ISERROR(VLOOKUP(CA$6,fériés,1,FALSE)),(SUM($H$1:CA$1)&gt;SUM($F$21:$F28))*(SUM($H$1:CA$1)&lt;=SUM($F$21:$F29))*1,"F"))</f>
        <v>w</v>
      </c>
      <c r="CB29" s="65" t="str">
        <f ca="1">IF(WEEKDAY(CB$6,2)&gt;5,"w",IF(ISERROR(VLOOKUP(CB$6,fériés,1,FALSE)),(SUM($H$1:CB$1)&gt;SUM($F$21:$F28))*(SUM($H$1:CB$1)&lt;=SUM($F$21:$F29))*1,"F"))</f>
        <v>w</v>
      </c>
      <c r="CC29" s="65" t="str">
        <f ca="1">IF(WEEKDAY(CC$6,2)&gt;5,"w",IF(ISERROR(VLOOKUP(CC$6,fériés,1,FALSE)),(SUM($H$1:CC$1)&gt;SUM($F$21:$F28))*(SUM($H$1:CC$1)&lt;=SUM($F$21:$F29))*1,"F"))</f>
        <v>w</v>
      </c>
      <c r="CD29" s="65" t="str">
        <f ca="1">IF(WEEKDAY(CD$6,2)&gt;5,"w",IF(ISERROR(VLOOKUP(CD$6,fériés,1,FALSE)),(SUM($H$1:CD$1)&gt;SUM($F$21:$F28))*(SUM($H$1:CD$1)&lt;=SUM($F$21:$F29))*1,"F"))</f>
        <v>w</v>
      </c>
      <c r="CE29" s="65" t="str">
        <f ca="1">IF(WEEKDAY(CE$6,2)&gt;5,"w",IF(ISERROR(VLOOKUP(CE$6,fériés,1,FALSE)),(SUM($H$1:CE$1)&gt;SUM($F$21:$F28))*(SUM($H$1:CE$1)&lt;=SUM($F$21:$F29))*1,"F"))</f>
        <v>w</v>
      </c>
      <c r="CF29" s="65" t="str">
        <f ca="1">IF(WEEKDAY(CF$6,2)&gt;5,"w",IF(ISERROR(VLOOKUP(CF$6,fériés,1,FALSE)),(SUM($H$1:CF$1)&gt;SUM($F$21:$F28))*(SUM($H$1:CF$1)&lt;=SUM($F$21:$F29))*1,"F"))</f>
        <v>w</v>
      </c>
      <c r="CG29" s="65" t="str">
        <f ca="1">IF(WEEKDAY(CG$6,2)&gt;5,"w",IF(ISERROR(VLOOKUP(CG$6,fériés,1,FALSE)),(SUM($H$1:CG$1)&gt;SUM($F$21:$F28))*(SUM($H$1:CG$1)&lt;=SUM($F$21:$F29))*1,"F"))</f>
        <v>w</v>
      </c>
      <c r="CH29" s="65">
        <f ca="1">IF(WEEKDAY(CH$6,2)&gt;5,"w",IF(ISERROR(VLOOKUP(CH$6,fériés,1,FALSE)),(SUM($H$1:CH$1)&gt;SUM($F$21:$F28))*(SUM($H$1:CH$1)&lt;=SUM($F$21:$F29))*1,"F"))</f>
        <v>0</v>
      </c>
      <c r="CI29" s="65">
        <f ca="1">IF(WEEKDAY(CI$6,2)&gt;5,"w",IF(ISERROR(VLOOKUP(CI$6,fériés,1,FALSE)),(SUM($H$1:CI$1)&gt;SUM($F$21:$F28))*(SUM($H$1:CI$1)&lt;=SUM($F$21:$F29))*1,"F"))</f>
        <v>0</v>
      </c>
      <c r="CJ29" s="65">
        <f ca="1">IF(WEEKDAY(CJ$6,2)&gt;5,"w",IF(ISERROR(VLOOKUP(CJ$6,fériés,1,FALSE)),(SUM($H$1:CJ$1)&gt;SUM($F$21:$F28))*(SUM($H$1:CJ$1)&lt;=SUM($F$21:$F29))*1,"F"))</f>
        <v>0</v>
      </c>
      <c r="CK29" s="65">
        <f ca="1">IF(WEEKDAY(CK$6,2)&gt;5,"w",IF(ISERROR(VLOOKUP(CK$6,fériés,1,FALSE)),(SUM($H$1:CK$1)&gt;SUM($F$21:$F28))*(SUM($H$1:CK$1)&lt;=SUM($F$21:$F29))*1,"F"))</f>
        <v>0</v>
      </c>
      <c r="CL29" s="65">
        <f ca="1">IF(WEEKDAY(CL$6,2)&gt;5,"w",IF(ISERROR(VLOOKUP(CL$6,fériés,1,FALSE)),(SUM($H$1:CL$1)&gt;SUM($F$21:$F28))*(SUM($H$1:CL$1)&lt;=SUM($F$21:$F29))*1,"F"))</f>
        <v>0</v>
      </c>
      <c r="CM29" s="65">
        <f ca="1">IF(WEEKDAY(CM$6,2)&gt;5,"w",IF(ISERROR(VLOOKUP(CM$6,fériés,1,FALSE)),(SUM($H$1:CM$1)&gt;SUM($F$21:$F28))*(SUM($H$1:CM$1)&lt;=SUM($F$21:$F29))*1,"F"))</f>
        <v>0</v>
      </c>
      <c r="CN29" s="65">
        <f ca="1">IF(WEEKDAY(CN$6,2)&gt;5,"w",IF(ISERROR(VLOOKUP(CN$6,fériés,1,FALSE)),(SUM($H$1:CN$1)&gt;SUM($F$21:$F28))*(SUM($H$1:CN$1)&lt;=SUM($F$21:$F29))*1,"F"))</f>
        <v>0</v>
      </c>
      <c r="CO29" s="65">
        <f ca="1">IF(WEEKDAY(CO$6,2)&gt;5,"w",IF(ISERROR(VLOOKUP(CO$6,fériés,1,FALSE)),(SUM($H$1:CO$1)&gt;SUM($F$21:$F28))*(SUM($H$1:CO$1)&lt;=SUM($F$21:$F29))*1,"F"))</f>
        <v>0</v>
      </c>
      <c r="CP29" s="65">
        <f ca="1">IF(WEEKDAY(CP$6,2)&gt;5,"w",IF(ISERROR(VLOOKUP(CP$6,fériés,1,FALSE)),(SUM($H$1:CP$1)&gt;SUM($F$21:$F28))*(SUM($H$1:CP$1)&lt;=SUM($F$21:$F29))*1,"F"))</f>
        <v>0</v>
      </c>
      <c r="CQ29" s="65">
        <f ca="1">IF(WEEKDAY(CQ$6,2)&gt;5,"w",IF(ISERROR(VLOOKUP(CQ$6,fériés,1,FALSE)),(SUM($H$1:CQ$1)&gt;SUM($F$21:$F28))*(SUM($H$1:CQ$1)&lt;=SUM($F$21:$F29))*1,"F"))</f>
        <v>0</v>
      </c>
      <c r="CR29" s="65">
        <f ca="1">IF(WEEKDAY(CR$6,2)&gt;5,"w",IF(ISERROR(VLOOKUP(CR$6,fériés,1,FALSE)),(SUM($H$1:CR$1)&gt;SUM($F$21:$F28))*(SUM($H$1:CR$1)&lt;=SUM($F$21:$F29))*1,"F"))</f>
        <v>0</v>
      </c>
      <c r="CS29" s="65">
        <f ca="1">IF(WEEKDAY(CS$6,2)&gt;5,"w",IF(ISERROR(VLOOKUP(CS$6,fériés,1,FALSE)),(SUM($H$1:CS$1)&gt;SUM($F$21:$F28))*(SUM($H$1:CS$1)&lt;=SUM($F$21:$F29))*1,"F"))</f>
        <v>0</v>
      </c>
      <c r="CT29" s="65">
        <f ca="1">IF(WEEKDAY(CT$6,2)&gt;5,"w",IF(ISERROR(VLOOKUP(CT$6,fériés,1,FALSE)),(SUM($H$1:CT$1)&gt;SUM($F$21:$F28))*(SUM($H$1:CT$1)&lt;=SUM($F$21:$F29))*1,"F"))</f>
        <v>0</v>
      </c>
      <c r="CU29" s="65">
        <f ca="1">IF(WEEKDAY(CU$6,2)&gt;5,"w",IF(ISERROR(VLOOKUP(CU$6,fériés,1,FALSE)),(SUM($H$1:CU$1)&gt;SUM($F$21:$F28))*(SUM($H$1:CU$1)&lt;=SUM($F$21:$F29))*1,"F"))</f>
        <v>0</v>
      </c>
      <c r="CV29" s="65">
        <f ca="1">IF(WEEKDAY(CV$6,2)&gt;5,"w",IF(ISERROR(VLOOKUP(CV$6,fériés,1,FALSE)),(SUM($H$1:CV$1)&gt;SUM($F$21:$F28))*(SUM($H$1:CV$1)&lt;=SUM($F$21:$F29))*1,"F"))</f>
        <v>0</v>
      </c>
      <c r="CW29" s="65">
        <f ca="1">IF(WEEKDAY(CW$6,2)&gt;5,"w",IF(ISERROR(VLOOKUP(CW$6,fériés,1,FALSE)),(SUM($H$1:CW$1)&gt;SUM($F$21:$F28))*(SUM($H$1:CW$1)&lt;=SUM($F$21:$F29))*1,"F"))</f>
        <v>0</v>
      </c>
      <c r="CX29" s="65">
        <f ca="1">IF(WEEKDAY(CX$6,2)&gt;5,"w",IF(ISERROR(VLOOKUP(CX$6,fériés,1,FALSE)),(SUM($H$1:CX$1)&gt;SUM($F$21:$F28))*(SUM($H$1:CX$1)&lt;=SUM($F$21:$F29))*1,"F"))</f>
        <v>0</v>
      </c>
      <c r="CY29" s="65">
        <f ca="1">IF(WEEKDAY(CY$6,2)&gt;5,"w",IF(ISERROR(VLOOKUP(CY$6,fériés,1,FALSE)),(SUM($H$1:CY$1)&gt;SUM($F$21:$F28))*(SUM($H$1:CY$1)&lt;=SUM($F$21:$F29))*1,"F"))</f>
        <v>0</v>
      </c>
      <c r="CZ29" s="65">
        <f ca="1">IF(WEEKDAY(CZ$6,2)&gt;5,"w",IF(ISERROR(VLOOKUP(CZ$6,fériés,1,FALSE)),(SUM($H$1:CZ$1)&gt;SUM($F$21:$F28))*(SUM($H$1:CZ$1)&lt;=SUM($F$21:$F29))*1,"F"))</f>
        <v>0</v>
      </c>
      <c r="DA29" s="65">
        <f ca="1">IF(WEEKDAY(DA$6,2)&gt;5,"w",IF(ISERROR(VLOOKUP(DA$6,fériés,1,FALSE)),(SUM($H$1:DA$1)&gt;SUM($F$21:$F28))*(SUM($H$1:DA$1)&lt;=SUM($F$21:$F29))*1,"F"))</f>
        <v>0</v>
      </c>
      <c r="DB29" s="65">
        <f ca="1">IF(WEEKDAY(DB$6,2)&gt;5,"w",IF(ISERROR(VLOOKUP(DB$6,fériés,1,FALSE)),(SUM($H$1:DB$1)&gt;SUM($F$21:$F28))*(SUM($H$1:DB$1)&lt;=SUM($F$21:$F29))*1,"F"))</f>
        <v>0</v>
      </c>
      <c r="DC29" s="65">
        <f ca="1">IF(WEEKDAY(DC$6,2)&gt;5,"w",IF(ISERROR(VLOOKUP(DC$6,fériés,1,FALSE)),(SUM($H$1:DC$1)&gt;SUM($F$21:$F28))*(SUM($H$1:DC$1)&lt;=SUM($F$21:$F29))*1,"F"))</f>
        <v>0</v>
      </c>
      <c r="DD29" s="65">
        <f ca="1">IF(WEEKDAY(DD$6,2)&gt;5,"w",IF(ISERROR(VLOOKUP(DD$6,fériés,1,FALSE)),(SUM($H$1:DD$1)&gt;SUM($F$21:$F28))*(SUM($H$1:DD$1)&lt;=SUM($F$21:$F29))*1,"F"))</f>
        <v>0</v>
      </c>
      <c r="DE29" s="65">
        <f ca="1">IF(WEEKDAY(DE$6,2)&gt;5,"w",IF(ISERROR(VLOOKUP(DE$6,fériés,1,FALSE)),(SUM($H$1:DE$1)&gt;SUM($F$21:$F28))*(SUM($H$1:DE$1)&lt;=SUM($F$21:$F29))*1,"F"))</f>
        <v>0</v>
      </c>
      <c r="DF29" s="65">
        <f ca="1">IF(WEEKDAY(DF$6,2)&gt;5,"w",IF(ISERROR(VLOOKUP(DF$6,fériés,1,FALSE)),(SUM($H$1:DF$1)&gt;SUM($F$21:$F28))*(SUM($H$1:DF$1)&lt;=SUM($F$21:$F29))*1,"F"))</f>
        <v>0</v>
      </c>
      <c r="DG29" s="65">
        <f ca="1">IF(WEEKDAY(DG$6,2)&gt;5,"w",IF(ISERROR(VLOOKUP(DG$6,fériés,1,FALSE)),(SUM($H$1:DG$1)&gt;SUM($F$21:$F28))*(SUM($H$1:DG$1)&lt;=SUM($F$21:$F29))*1,"F"))</f>
        <v>0</v>
      </c>
      <c r="DH29" s="65">
        <f ca="1">IF(WEEKDAY(DH$6,2)&gt;5,"w",IF(ISERROR(VLOOKUP(DH$6,fériés,1,FALSE)),(SUM($H$1:DH$1)&gt;SUM($F$21:$F28))*(SUM($H$1:DH$1)&lt;=SUM($F$21:$F29))*1,"F"))</f>
        <v>0</v>
      </c>
      <c r="DI29" s="65">
        <f ca="1">IF(WEEKDAY(DI$6,2)&gt;5,"w",IF(ISERROR(VLOOKUP(DI$6,fériés,1,FALSE)),(SUM($H$1:DI$1)&gt;SUM($F$21:$F28))*(SUM($H$1:DI$1)&lt;=SUM($F$21:$F29))*1,"F"))</f>
        <v>0</v>
      </c>
      <c r="DJ29" s="65">
        <f ca="1">IF(WEEKDAY(DJ$6,2)&gt;5,"w",IF(ISERROR(VLOOKUP(DJ$6,fériés,1,FALSE)),(SUM($H$1:DJ$1)&gt;SUM($F$21:$F28))*(SUM($H$1:DJ$1)&lt;=SUM($F$21:$F29))*1,"F"))</f>
        <v>0</v>
      </c>
      <c r="DK29" s="65">
        <f ca="1">IF(WEEKDAY(DK$6,2)&gt;5,"w",IF(ISERROR(VLOOKUP(DK$6,fériés,1,FALSE)),(SUM($H$1:DK$1)&gt;SUM($F$21:$F28))*(SUM($H$1:DK$1)&lt;=SUM($F$21:$F29))*1,"F"))</f>
        <v>0</v>
      </c>
      <c r="DL29" s="65">
        <f ca="1">IF(WEEKDAY(DL$6,2)&gt;5,"w",IF(ISERROR(VLOOKUP(DL$6,fériés,1,FALSE)),(SUM($H$1:DL$1)&gt;SUM($F$21:$F28))*(SUM($H$1:DL$1)&lt;=SUM($F$21:$F29))*1,"F"))</f>
        <v>0</v>
      </c>
      <c r="DM29" s="65">
        <f ca="1">IF(WEEKDAY(DM$6,2)&gt;5,"w",IF(ISERROR(VLOOKUP(DM$6,fériés,1,FALSE)),(SUM($H$1:DM$1)&gt;SUM($F$21:$F28))*(SUM($H$1:DM$1)&lt;=SUM($F$21:$F29))*1,"F"))</f>
        <v>0</v>
      </c>
      <c r="DN29" s="65">
        <f ca="1">IF(WEEKDAY(DN$6,2)&gt;5,"w",IF(ISERROR(VLOOKUP(DN$6,fériés,1,FALSE)),(SUM($H$1:DN$1)&gt;SUM($F$21:$F28))*(SUM($H$1:DN$1)&lt;=SUM($F$21:$F29))*1,"F"))</f>
        <v>0</v>
      </c>
      <c r="DO29" s="65">
        <f ca="1">IF(WEEKDAY(DO$6,2)&gt;5,"w",IF(ISERROR(VLOOKUP(DO$6,fériés,1,FALSE)),(SUM($H$1:DO$1)&gt;SUM($F$21:$F28))*(SUM($H$1:DO$1)&lt;=SUM($F$21:$F29))*1,"F"))</f>
        <v>0</v>
      </c>
      <c r="DP29" s="65">
        <f ca="1">IF(WEEKDAY(DP$6,2)&gt;5,"w",IF(ISERROR(VLOOKUP(DP$6,fériés,1,FALSE)),(SUM($H$1:DP$1)&gt;SUM($F$21:$F28))*(SUM($H$1:DP$1)&lt;=SUM($F$21:$F29))*1,"F"))</f>
        <v>0</v>
      </c>
      <c r="DQ29" s="65">
        <f ca="1">IF(WEEKDAY(DQ$6,2)&gt;5,"w",IF(ISERROR(VLOOKUP(DQ$6,fériés,1,FALSE)),(SUM($H$1:DQ$1)&gt;SUM($F$21:$F28))*(SUM($H$1:DQ$1)&lt;=SUM($F$21:$F29))*1,"F"))</f>
        <v>0</v>
      </c>
      <c r="DR29" s="65">
        <f ca="1">IF(WEEKDAY(DR$6,2)&gt;5,"w",IF(ISERROR(VLOOKUP(DR$6,fériés,1,FALSE)),(SUM($H$1:DR$1)&gt;SUM($F$21:$F28))*(SUM($H$1:DR$1)&lt;=SUM($F$21:$F29))*1,"F"))</f>
        <v>0</v>
      </c>
      <c r="DS29" s="65">
        <f ca="1">IF(WEEKDAY(DS$6,2)&gt;5,"w",IF(ISERROR(VLOOKUP(DS$6,fériés,1,FALSE)),(SUM($H$1:DS$1)&gt;SUM($F$21:$F28))*(SUM($H$1:DS$1)&lt;=SUM($F$21:$F29))*1,"F"))</f>
        <v>0</v>
      </c>
      <c r="DT29" s="65">
        <f ca="1">IF(WEEKDAY(DT$6,2)&gt;5,"w",IF(ISERROR(VLOOKUP(DT$6,fériés,1,FALSE)),(SUM($H$1:DT$1)&gt;SUM($F$21:$F28))*(SUM($H$1:DT$1)&lt;=SUM($F$21:$F29))*1,"F"))</f>
        <v>0</v>
      </c>
      <c r="DU29" s="65">
        <f ca="1">IF(WEEKDAY(DU$6,2)&gt;5,"w",IF(ISERROR(VLOOKUP(DU$6,fériés,1,FALSE)),(SUM($H$1:DU$1)&gt;SUM($F$21:$F28))*(SUM($H$1:DU$1)&lt;=SUM($F$21:$F29))*1,"F"))</f>
        <v>0</v>
      </c>
      <c r="DV29" s="65">
        <f ca="1">IF(WEEKDAY(DV$6,2)&gt;5,"w",IF(ISERROR(VLOOKUP(DV$6,fériés,1,FALSE)),(SUM($H$1:DV$1)&gt;SUM($F$21:$F28))*(SUM($H$1:DV$1)&lt;=SUM($F$21:$F29))*1,"F"))</f>
        <v>0</v>
      </c>
      <c r="DW29" s="65">
        <f ca="1">IF(WEEKDAY(DW$6,2)&gt;5,"w",IF(ISERROR(VLOOKUP(DW$6,fériés,1,FALSE)),(SUM($H$1:DW$1)&gt;SUM($F$21:$F28))*(SUM($H$1:DW$1)&lt;=SUM($F$21:$F29))*1,"F"))</f>
        <v>0</v>
      </c>
      <c r="DX29" s="65">
        <f ca="1">IF(WEEKDAY(DX$6,2)&gt;5,"w",IF(ISERROR(VLOOKUP(DX$6,fériés,1,FALSE)),(SUM($H$1:DX$1)&gt;SUM($F$21:$F28))*(SUM($H$1:DX$1)&lt;=SUM($F$21:$F29))*1,"F"))</f>
        <v>0</v>
      </c>
      <c r="DY29" s="65">
        <f ca="1">IF(WEEKDAY(DY$6,2)&gt;5,"w",IF(ISERROR(VLOOKUP(DY$6,fériés,1,FALSE)),(SUM($H$1:DY$1)&gt;SUM($F$21:$F28))*(SUM($H$1:DY$1)&lt;=SUM($F$21:$F29))*1,"F"))</f>
        <v>0</v>
      </c>
      <c r="DZ29" s="65">
        <f ca="1">IF(WEEKDAY(DZ$6,2)&gt;5,"w",IF(ISERROR(VLOOKUP(DZ$6,fériés,1,FALSE)),(SUM($H$1:DZ$1)&gt;SUM($F$21:$F28))*(SUM($H$1:DZ$1)&lt;=SUM($F$21:$F29))*1,"F"))</f>
        <v>0</v>
      </c>
      <c r="EA29" s="65">
        <f ca="1">IF(WEEKDAY(EA$6,2)&gt;5,"w",IF(ISERROR(VLOOKUP(EA$6,fériés,1,FALSE)),(SUM($H$1:EA$1)&gt;SUM($F$21:$F28))*(SUM($H$1:EA$1)&lt;=SUM($F$21:$F29))*1,"F"))</f>
        <v>0</v>
      </c>
      <c r="EB29" s="65">
        <f ca="1">IF(WEEKDAY(EB$6,2)&gt;5,"w",IF(ISERROR(VLOOKUP(EB$6,fériés,1,FALSE)),(SUM($H$1:EB$1)&gt;SUM($F$21:$F28))*(SUM($H$1:EB$1)&lt;=SUM($F$21:$F29))*1,"F"))</f>
        <v>0</v>
      </c>
      <c r="EC29" s="65">
        <f ca="1">IF(WEEKDAY(EC$6,2)&gt;5,"w",IF(ISERROR(VLOOKUP(EC$6,fériés,1,FALSE)),(SUM($H$1:EC$1)&gt;SUM($F$21:$F28))*(SUM($H$1:EC$1)&lt;=SUM($F$21:$F29))*1,"F"))</f>
        <v>0</v>
      </c>
      <c r="ED29" s="65">
        <f ca="1">IF(WEEKDAY(ED$6,2)&gt;5,"w",IF(ISERROR(VLOOKUP(ED$6,fériés,1,FALSE)),(SUM($H$1:ED$1)&gt;SUM($F$21:$F28))*(SUM($H$1:ED$1)&lt;=SUM($F$21:$F29))*1,"F"))</f>
        <v>0</v>
      </c>
      <c r="EE29" s="65">
        <f ca="1">IF(WEEKDAY(EE$6,2)&gt;5,"w",IF(ISERROR(VLOOKUP(EE$6,fériés,1,FALSE)),(SUM($H$1:EE$1)&gt;SUM($F$21:$F28))*(SUM($H$1:EE$1)&lt;=SUM($F$21:$F29))*1,"F"))</f>
        <v>0</v>
      </c>
      <c r="EF29" s="65" t="str">
        <f ca="1">IF(WEEKDAY(EF$6,2)&gt;5,"w",IF(ISERROR(VLOOKUP(EF$6,fériés,1,FALSE)),(SUM($H$1:EF$1)&gt;SUM($F$21:$F28))*(SUM($H$1:EF$1)&lt;=SUM($F$21:$F29))*1,"F"))</f>
        <v>w</v>
      </c>
      <c r="EG29" s="65" t="str">
        <f ca="1">IF(WEEKDAY(EG$6,2)&gt;5,"w",IF(ISERROR(VLOOKUP(EG$6,fériés,1,FALSE)),(SUM($H$1:EG$1)&gt;SUM($F$21:$F28))*(SUM($H$1:EG$1)&lt;=SUM($F$21:$F29))*1,"F"))</f>
        <v>w</v>
      </c>
      <c r="EH29" s="65" t="str">
        <f ca="1">IF(WEEKDAY(EH$6,2)&gt;5,"w",IF(ISERROR(VLOOKUP(EH$6,fériés,1,FALSE)),(SUM($H$1:EH$1)&gt;SUM($F$21:$F28))*(SUM($H$1:EH$1)&lt;=SUM($F$21:$F29))*1,"F"))</f>
        <v>w</v>
      </c>
      <c r="EI29" s="65" t="str">
        <f ca="1">IF(WEEKDAY(EI$6,2)&gt;5,"w",IF(ISERROR(VLOOKUP(EI$6,fériés,1,FALSE)),(SUM($H$1:EI$1)&gt;SUM($F$21:$F28))*(SUM($H$1:EI$1)&lt;=SUM($F$21:$F29))*1,"F"))</f>
        <v>w</v>
      </c>
      <c r="EJ29" s="65" t="str">
        <f ca="1">IF(WEEKDAY(EJ$6,2)&gt;5,"w",IF(ISERROR(VLOOKUP(EJ$6,fériés,1,FALSE)),(SUM($H$1:EJ$1)&gt;SUM($F$21:$F28))*(SUM($H$1:EJ$1)&lt;=SUM($F$21:$F29))*1,"F"))</f>
        <v>w</v>
      </c>
      <c r="EK29" s="65" t="str">
        <f ca="1">IF(WEEKDAY(EK$6,2)&gt;5,"w",IF(ISERROR(VLOOKUP(EK$6,fériés,1,FALSE)),(SUM($H$1:EK$1)&gt;SUM($F$21:$F28))*(SUM($H$1:EK$1)&lt;=SUM($F$21:$F29))*1,"F"))</f>
        <v>w</v>
      </c>
      <c r="EL29" s="65" t="str">
        <f ca="1">IF(WEEKDAY(EL$6,2)&gt;5,"w",IF(ISERROR(VLOOKUP(EL$6,fériés,1,FALSE)),(SUM($H$1:EL$1)&gt;SUM($F$21:$F28))*(SUM($H$1:EL$1)&lt;=SUM($F$21:$F29))*1,"F"))</f>
        <v>w</v>
      </c>
      <c r="EM29" s="65" t="str">
        <f ca="1">IF(WEEKDAY(EM$6,2)&gt;5,"w",IF(ISERROR(VLOOKUP(EM$6,fériés,1,FALSE)),(SUM($H$1:EM$1)&gt;SUM($F$21:$F28))*(SUM($H$1:EM$1)&lt;=SUM($F$21:$F29))*1,"F"))</f>
        <v>w</v>
      </c>
      <c r="EN29" s="65" t="str">
        <f ca="1">IF(WEEKDAY(EN$6,2)&gt;5,"w",IF(ISERROR(VLOOKUP(EN$6,fériés,1,FALSE)),(SUM($H$1:EN$1)&gt;SUM($F$21:$F28))*(SUM($H$1:EN$1)&lt;=SUM($F$21:$F29))*1,"F"))</f>
        <v>w</v>
      </c>
      <c r="EO29" s="65" t="str">
        <f ca="1">IF(WEEKDAY(EO$6,2)&gt;5,"w",IF(ISERROR(VLOOKUP(EO$6,fériés,1,FALSE)),(SUM($H$1:EO$1)&gt;SUM($F$21:$F28))*(SUM($H$1:EO$1)&lt;=SUM($F$21:$F29))*1,"F"))</f>
        <v>w</v>
      </c>
      <c r="EP29" s="65" t="str">
        <f ca="1">IF(WEEKDAY(EP$6,2)&gt;5,"w",IF(ISERROR(VLOOKUP(EP$6,fériés,1,FALSE)),(SUM($H$1:EP$1)&gt;SUM($F$21:$F28))*(SUM($H$1:EP$1)&lt;=SUM($F$21:$F29))*1,"F"))</f>
        <v>w</v>
      </c>
      <c r="EQ29" s="65" t="str">
        <f ca="1">IF(WEEKDAY(EQ$6,2)&gt;5,"w",IF(ISERROR(VLOOKUP(EQ$6,fériés,1,FALSE)),(SUM($H$1:EQ$1)&gt;SUM($F$21:$F28))*(SUM($H$1:EQ$1)&lt;=SUM($F$21:$F29))*1,"F"))</f>
        <v>w</v>
      </c>
      <c r="ER29" s="65" t="str">
        <f ca="1">IF(WEEKDAY(ER$6,2)&gt;5,"w",IF(ISERROR(VLOOKUP(ER$6,fériés,1,FALSE)),(SUM($H$1:ER$1)&gt;SUM($F$21:$F28))*(SUM($H$1:ER$1)&lt;=SUM($F$21:$F29))*1,"F"))</f>
        <v>w</v>
      </c>
      <c r="ES29" s="65" t="str">
        <f ca="1">IF(WEEKDAY(ES$6,2)&gt;5,"w",IF(ISERROR(VLOOKUP(ES$6,fériés,1,FALSE)),(SUM($H$1:ES$1)&gt;SUM($F$21:$F28))*(SUM($H$1:ES$1)&lt;=SUM($F$21:$F29))*1,"F"))</f>
        <v>w</v>
      </c>
      <c r="ET29" s="65" t="str">
        <f ca="1">IF(WEEKDAY(ET$6,2)&gt;5,"w",IF(ISERROR(VLOOKUP(ET$6,fériés,1,FALSE)),(SUM($H$1:ET$1)&gt;SUM($F$21:$F28))*(SUM($H$1:ET$1)&lt;=SUM($F$21:$F29))*1,"F"))</f>
        <v>w</v>
      </c>
      <c r="EU29" s="65" t="str">
        <f ca="1">IF(WEEKDAY(EU$6,2)&gt;5,"w",IF(ISERROR(VLOOKUP(EU$6,fériés,1,FALSE)),(SUM($H$1:EU$1)&gt;SUM($F$21:$F28))*(SUM($H$1:EU$1)&lt;=SUM($F$21:$F29))*1,"F"))</f>
        <v>w</v>
      </c>
      <c r="EV29" s="65" t="str">
        <f ca="1">IF(WEEKDAY(EV$6,2)&gt;5,"w",IF(ISERROR(VLOOKUP(EV$6,fériés,1,FALSE)),(SUM($H$1:EV$1)&gt;SUM($F$21:$F28))*(SUM($H$1:EV$1)&lt;=SUM($F$21:$F29))*1,"F"))</f>
        <v>w</v>
      </c>
      <c r="EW29" s="65" t="str">
        <f ca="1">IF(WEEKDAY(EW$6,2)&gt;5,"w",IF(ISERROR(VLOOKUP(EW$6,fériés,1,FALSE)),(SUM($H$1:EW$1)&gt;SUM($F$21:$F28))*(SUM($H$1:EW$1)&lt;=SUM($F$21:$F29))*1,"F"))</f>
        <v>w</v>
      </c>
      <c r="EX29" s="65" t="str">
        <f ca="1">IF(WEEKDAY(EX$6,2)&gt;5,"w",IF(ISERROR(VLOOKUP(EX$6,fériés,1,FALSE)),(SUM($H$1:EX$1)&gt;SUM($F$21:$F28))*(SUM($H$1:EX$1)&lt;=SUM($F$21:$F29))*1,"F"))</f>
        <v>w</v>
      </c>
      <c r="EY29" s="65" t="str">
        <f ca="1">IF(WEEKDAY(EY$6,2)&gt;5,"w",IF(ISERROR(VLOOKUP(EY$6,fériés,1,FALSE)),(SUM($H$1:EY$1)&gt;SUM($F$21:$F28))*(SUM($H$1:EY$1)&lt;=SUM($F$21:$F29))*1,"F"))</f>
        <v>w</v>
      </c>
      <c r="EZ29" s="65">
        <f ca="1">IF(WEEKDAY(EZ$6,2)&gt;5,"w",IF(ISERROR(VLOOKUP(EZ$6,fériés,1,FALSE)),(SUM($H$1:EZ$1)&gt;SUM($F$21:$F28))*(SUM($H$1:EZ$1)&lt;=SUM($F$21:$F29))*1,"F"))</f>
        <v>0</v>
      </c>
      <c r="FA29" s="65">
        <f ca="1">IF(WEEKDAY(FA$6,2)&gt;5,"w",IF(ISERROR(VLOOKUP(FA$6,fériés,1,FALSE)),(SUM($H$1:FA$1)&gt;SUM($F$21:$F28))*(SUM($H$1:FA$1)&lt;=SUM($F$21:$F29))*1,"F"))</f>
        <v>0</v>
      </c>
      <c r="FB29" s="65">
        <f ca="1">IF(WEEKDAY(FB$6,2)&gt;5,"w",IF(ISERROR(VLOOKUP(FB$6,fériés,1,FALSE)),(SUM($H$1:FB$1)&gt;SUM($F$21:$F28))*(SUM($H$1:FB$1)&lt;=SUM($F$21:$F29))*1,"F"))</f>
        <v>0</v>
      </c>
      <c r="FC29" s="65">
        <f ca="1">IF(WEEKDAY(FC$6,2)&gt;5,"w",IF(ISERROR(VLOOKUP(FC$6,fériés,1,FALSE)),(SUM($H$1:FC$1)&gt;SUM($F$21:$F28))*(SUM($H$1:FC$1)&lt;=SUM($F$21:$F29))*1,"F"))</f>
        <v>0</v>
      </c>
      <c r="FD29" s="65">
        <f ca="1">IF(WEEKDAY(FD$6,2)&gt;5,"w",IF(ISERROR(VLOOKUP(FD$6,fériés,1,FALSE)),(SUM($H$1:FD$1)&gt;SUM($F$21:$F28))*(SUM($H$1:FD$1)&lt;=SUM($F$21:$F29))*1,"F"))</f>
        <v>0</v>
      </c>
      <c r="FE29" s="65">
        <f ca="1">IF(WEEKDAY(FE$6,2)&gt;5,"w",IF(ISERROR(VLOOKUP(FE$6,fériés,1,FALSE)),(SUM($H$1:FE$1)&gt;SUM($F$21:$F28))*(SUM($H$1:FE$1)&lt;=SUM($F$21:$F29))*1,"F"))</f>
        <v>0</v>
      </c>
      <c r="FF29" s="65">
        <f ca="1">IF(WEEKDAY(FF$6,2)&gt;5,"w",IF(ISERROR(VLOOKUP(FF$6,fériés,1,FALSE)),(SUM($H$1:FF$1)&gt;SUM($F$21:$F28))*(SUM($H$1:FF$1)&lt;=SUM($F$21:$F29))*1,"F"))</f>
        <v>0</v>
      </c>
      <c r="FG29" s="65">
        <f ca="1">IF(WEEKDAY(FG$6,2)&gt;5,"w",IF(ISERROR(VLOOKUP(FG$6,fériés,1,FALSE)),(SUM($H$1:FG$1)&gt;SUM($F$21:$F28))*(SUM($H$1:FG$1)&lt;=SUM($F$21:$F29))*1,"F"))</f>
        <v>0</v>
      </c>
      <c r="FH29" s="65">
        <f ca="1">IF(WEEKDAY(FH$6,2)&gt;5,"w",IF(ISERROR(VLOOKUP(FH$6,fériés,1,FALSE)),(SUM($H$1:FH$1)&gt;SUM($F$21:$F28))*(SUM($H$1:FH$1)&lt;=SUM($F$21:$F29))*1,"F"))</f>
        <v>0</v>
      </c>
      <c r="FI29" s="65">
        <f ca="1">IF(WEEKDAY(FI$6,2)&gt;5,"w",IF(ISERROR(VLOOKUP(FI$6,fériés,1,FALSE)),(SUM($H$1:FI$1)&gt;SUM($F$21:$F28))*(SUM($H$1:FI$1)&lt;=SUM($F$21:$F29))*1,"F"))</f>
        <v>0</v>
      </c>
      <c r="FJ29" s="65">
        <f ca="1">IF(WEEKDAY(FJ$6,2)&gt;5,"w",IF(ISERROR(VLOOKUP(FJ$6,fériés,1,FALSE)),(SUM($H$1:FJ$1)&gt;SUM($F$21:$F28))*(SUM($H$1:FJ$1)&lt;=SUM($F$21:$F29))*1,"F"))</f>
        <v>0</v>
      </c>
      <c r="FK29" s="65">
        <f ca="1">IF(WEEKDAY(FK$6,2)&gt;5,"w",IF(ISERROR(VLOOKUP(FK$6,fériés,1,FALSE)),(SUM($H$1:FK$1)&gt;SUM($F$21:$F28))*(SUM($H$1:FK$1)&lt;=SUM($F$21:$F29))*1,"F"))</f>
        <v>0</v>
      </c>
      <c r="FL29" s="65">
        <f ca="1">IF(WEEKDAY(FL$6,2)&gt;5,"w",IF(ISERROR(VLOOKUP(FL$6,fériés,1,FALSE)),(SUM($H$1:FL$1)&gt;SUM($F$21:$F28))*(SUM($H$1:FL$1)&lt;=SUM($F$21:$F29))*1,"F"))</f>
        <v>0</v>
      </c>
      <c r="FM29" s="65">
        <f ca="1">IF(WEEKDAY(FM$6,2)&gt;5,"w",IF(ISERROR(VLOOKUP(FM$6,fériés,1,FALSE)),(SUM($H$1:FM$1)&gt;SUM($F$21:$F28))*(SUM($H$1:FM$1)&lt;=SUM($F$21:$F29))*1,"F"))</f>
        <v>0</v>
      </c>
      <c r="FN29" s="65">
        <f ca="1">IF(WEEKDAY(FN$6,2)&gt;5,"w",IF(ISERROR(VLOOKUP(FN$6,fériés,1,FALSE)),(SUM($H$1:FN$1)&gt;SUM($F$21:$F28))*(SUM($H$1:FN$1)&lt;=SUM($F$21:$F29))*1,"F"))</f>
        <v>0</v>
      </c>
      <c r="FO29" s="65">
        <f ca="1">IF(WEEKDAY(FO$6,2)&gt;5,"w",IF(ISERROR(VLOOKUP(FO$6,fériés,1,FALSE)),(SUM($H$1:FO$1)&gt;SUM($F$21:$F28))*(SUM($H$1:FO$1)&lt;=SUM($F$21:$F29))*1,"F"))</f>
        <v>0</v>
      </c>
      <c r="FP29" s="65">
        <f ca="1">IF(WEEKDAY(FP$6,2)&gt;5,"w",IF(ISERROR(VLOOKUP(FP$6,fériés,1,FALSE)),(SUM($H$1:FP$1)&gt;SUM($F$21:$F28))*(SUM($H$1:FP$1)&lt;=SUM($F$21:$F29))*1,"F"))</f>
        <v>0</v>
      </c>
      <c r="FQ29" s="65">
        <f ca="1">IF(WEEKDAY(FQ$6,2)&gt;5,"w",IF(ISERROR(VLOOKUP(FQ$6,fériés,1,FALSE)),(SUM($H$1:FQ$1)&gt;SUM($F$21:$F28))*(SUM($H$1:FQ$1)&lt;=SUM($F$21:$F29))*1,"F"))</f>
        <v>0</v>
      </c>
      <c r="FR29" s="65">
        <f ca="1">IF(WEEKDAY(FR$6,2)&gt;5,"w",IF(ISERROR(VLOOKUP(FR$6,fériés,1,FALSE)),(SUM($H$1:FR$1)&gt;SUM($F$21:$F28))*(SUM($H$1:FR$1)&lt;=SUM($F$21:$F29))*1,"F"))</f>
        <v>0</v>
      </c>
      <c r="FS29" s="65">
        <f ca="1">IF(WEEKDAY(FS$6,2)&gt;5,"w",IF(ISERROR(VLOOKUP(FS$6,fériés,1,FALSE)),(SUM($H$1:FS$1)&gt;SUM($F$21:$F28))*(SUM($H$1:FS$1)&lt;=SUM($F$21:$F29))*1,"F"))</f>
        <v>0</v>
      </c>
      <c r="FT29" s="65">
        <f ca="1">IF(WEEKDAY(FT$6,2)&gt;5,"w",IF(ISERROR(VLOOKUP(FT$6,fériés,1,FALSE)),(SUM($H$1:FT$1)&gt;SUM($F$21:$F28))*(SUM($H$1:FT$1)&lt;=SUM($F$21:$F29))*1,"F"))</f>
        <v>0</v>
      </c>
      <c r="FU29" s="65">
        <f ca="1">IF(WEEKDAY(FU$6,2)&gt;5,"w",IF(ISERROR(VLOOKUP(FU$6,fériés,1,FALSE)),(SUM($H$1:FU$1)&gt;SUM($F$21:$F28))*(SUM($H$1:FU$1)&lt;=SUM($F$21:$F29))*1,"F"))</f>
        <v>0</v>
      </c>
      <c r="FV29" s="65">
        <f ca="1">IF(WEEKDAY(FV$6,2)&gt;5,"w",IF(ISERROR(VLOOKUP(FV$6,fériés,1,FALSE)),(SUM($H$1:FV$1)&gt;SUM($F$21:$F28))*(SUM($H$1:FV$1)&lt;=SUM($F$21:$F29))*1,"F"))</f>
        <v>0</v>
      </c>
      <c r="FW29" s="65">
        <f ca="1">IF(WEEKDAY(FW$6,2)&gt;5,"w",IF(ISERROR(VLOOKUP(FW$6,fériés,1,FALSE)),(SUM($H$1:FW$1)&gt;SUM($F$21:$F28))*(SUM($H$1:FW$1)&lt;=SUM($F$21:$F29))*1,"F"))</f>
        <v>0</v>
      </c>
      <c r="FX29" s="65">
        <f ca="1">IF(WEEKDAY(FX$6,2)&gt;5,"w",IF(ISERROR(VLOOKUP(FX$6,fériés,1,FALSE)),(SUM($H$1:FX$1)&gt;SUM($F$21:$F28))*(SUM($H$1:FX$1)&lt;=SUM($F$21:$F29))*1,"F"))</f>
        <v>0</v>
      </c>
      <c r="FY29" s="65">
        <f ca="1">IF(WEEKDAY(FY$6,2)&gt;5,"w",IF(ISERROR(VLOOKUP(FY$6,fériés,1,FALSE)),(SUM($H$1:FY$1)&gt;SUM($F$21:$F28))*(SUM($H$1:FY$1)&lt;=SUM($F$21:$F29))*1,"F"))</f>
        <v>0</v>
      </c>
      <c r="FZ29" s="65">
        <f ca="1">IF(WEEKDAY(FZ$6,2)&gt;5,"w",IF(ISERROR(VLOOKUP(FZ$6,fériés,1,FALSE)),(SUM($H$1:FZ$1)&gt;SUM($F$21:$F28))*(SUM($H$1:FZ$1)&lt;=SUM($F$21:$F29))*1,"F"))</f>
        <v>0</v>
      </c>
      <c r="GA29" s="65">
        <f ca="1">IF(WEEKDAY(GA$6,2)&gt;5,"w",IF(ISERROR(VLOOKUP(GA$6,fériés,1,FALSE)),(SUM($H$1:GA$1)&gt;SUM($F$21:$F28))*(SUM($H$1:GA$1)&lt;=SUM($F$21:$F29))*1,"F"))</f>
        <v>0</v>
      </c>
      <c r="GB29" s="65">
        <f ca="1">IF(WEEKDAY(GB$6,2)&gt;5,"w",IF(ISERROR(VLOOKUP(GB$6,fériés,1,FALSE)),(SUM($H$1:GB$1)&gt;SUM($F$21:$F28))*(SUM($H$1:GB$1)&lt;=SUM($F$21:$F29))*1,"F"))</f>
        <v>0</v>
      </c>
      <c r="GC29" s="65">
        <f ca="1">IF(WEEKDAY(GC$6,2)&gt;5,"w",IF(ISERROR(VLOOKUP(GC$6,fériés,1,FALSE)),(SUM($H$1:GC$1)&gt;SUM($F$21:$F28))*(SUM($H$1:GC$1)&lt;=SUM($F$21:$F29))*1,"F"))</f>
        <v>0</v>
      </c>
      <c r="GD29" s="65">
        <f ca="1">IF(WEEKDAY(GD$6,2)&gt;5,"w",IF(ISERROR(VLOOKUP(GD$6,fériés,1,FALSE)),(SUM($H$1:GD$1)&gt;SUM($F$21:$F28))*(SUM($H$1:GD$1)&lt;=SUM($F$21:$F29))*1,"F"))</f>
        <v>0</v>
      </c>
      <c r="GE29" s="65">
        <f ca="1">IF(WEEKDAY(GE$6,2)&gt;5,"w",IF(ISERROR(VLOOKUP(GE$6,fériés,1,FALSE)),(SUM($H$1:GE$1)&gt;SUM($F$21:$F28))*(SUM($H$1:GE$1)&lt;=SUM($F$21:$F29))*1,"F"))</f>
        <v>0</v>
      </c>
      <c r="GF29" s="65">
        <f ca="1">IF(WEEKDAY(GF$6,2)&gt;5,"w",IF(ISERROR(VLOOKUP(GF$6,fériés,1,FALSE)),(SUM($H$1:GF$1)&gt;SUM($F$21:$F28))*(SUM($H$1:GF$1)&lt;=SUM($F$21:$F29))*1,"F"))</f>
        <v>0</v>
      </c>
      <c r="GG29" s="65">
        <f ca="1">IF(WEEKDAY(GG$6,2)&gt;5,"w",IF(ISERROR(VLOOKUP(GG$6,fériés,1,FALSE)),(SUM($H$1:GG$1)&gt;SUM($F$21:$F28))*(SUM($H$1:GG$1)&lt;=SUM($F$21:$F29))*1,"F"))</f>
        <v>0</v>
      </c>
      <c r="GH29" s="65">
        <f ca="1">IF(WEEKDAY(GH$6,2)&gt;5,"w",IF(ISERROR(VLOOKUP(GH$6,fériés,1,FALSE)),(SUM($H$1:GH$1)&gt;SUM($F$21:$F28))*(SUM($H$1:GH$1)&lt;=SUM($F$21:$F29))*1,"F"))</f>
        <v>0</v>
      </c>
      <c r="GI29" s="65">
        <f ca="1">IF(WEEKDAY(GI$6,2)&gt;5,"w",IF(ISERROR(VLOOKUP(GI$6,fériés,1,FALSE)),(SUM($H$1:GI$1)&gt;SUM($F$21:$F28))*(SUM($H$1:GI$1)&lt;=SUM($F$21:$F29))*1,"F"))</f>
        <v>0</v>
      </c>
      <c r="GJ29" s="65">
        <f ca="1">IF(WEEKDAY(GJ$6,2)&gt;5,"w",IF(ISERROR(VLOOKUP(GJ$6,fériés,1,FALSE)),(SUM($H$1:GJ$1)&gt;SUM($F$21:$F28))*(SUM($H$1:GJ$1)&lt;=SUM($F$21:$F29))*1,"F"))</f>
        <v>0</v>
      </c>
      <c r="GK29" s="65">
        <f ca="1">IF(WEEKDAY(GK$6,2)&gt;5,"w",IF(ISERROR(VLOOKUP(GK$6,fériés,1,FALSE)),(SUM($H$1:GK$1)&gt;SUM($F$21:$F28))*(SUM($H$1:GK$1)&lt;=SUM($F$21:$F29))*1,"F"))</f>
        <v>0</v>
      </c>
      <c r="GL29" s="65">
        <f ca="1">IF(WEEKDAY(GL$6,2)&gt;5,"w",IF(ISERROR(VLOOKUP(GL$6,fériés,1,FALSE)),(SUM($H$1:GL$1)&gt;SUM($F$21:$F28))*(SUM($H$1:GL$1)&lt;=SUM($F$21:$F29))*1,"F"))</f>
        <v>0</v>
      </c>
      <c r="GM29" s="65">
        <f ca="1">IF(WEEKDAY(GM$6,2)&gt;5,"w",IF(ISERROR(VLOOKUP(GM$6,fériés,1,FALSE)),(SUM($H$1:GM$1)&gt;SUM($F$21:$F28))*(SUM($H$1:GM$1)&lt;=SUM($F$21:$F29))*1,"F"))</f>
        <v>0</v>
      </c>
      <c r="GN29" s="65">
        <f ca="1">IF(WEEKDAY(GN$6,2)&gt;5,"w",IF(ISERROR(VLOOKUP(GN$6,fériés,1,FALSE)),(SUM($H$1:GN$1)&gt;SUM($F$21:$F28))*(SUM($H$1:GN$1)&lt;=SUM($F$21:$F29))*1,"F"))</f>
        <v>0</v>
      </c>
      <c r="GO29" s="65">
        <f ca="1">IF(WEEKDAY(GO$6,2)&gt;5,"w",IF(ISERROR(VLOOKUP(GO$6,fériés,1,FALSE)),(SUM($H$1:GO$1)&gt;SUM($F$21:$F28))*(SUM($H$1:GO$1)&lt;=SUM($F$21:$F29))*1,"F"))</f>
        <v>0</v>
      </c>
      <c r="GP29" s="65">
        <f ca="1">IF(WEEKDAY(GP$6,2)&gt;5,"w",IF(ISERROR(VLOOKUP(GP$6,fériés,1,FALSE)),(SUM($H$1:GP$1)&gt;SUM($F$21:$F28))*(SUM($H$1:GP$1)&lt;=SUM($F$21:$F29))*1,"F"))</f>
        <v>0</v>
      </c>
      <c r="GQ29" s="65">
        <f ca="1">IF(WEEKDAY(GQ$6,2)&gt;5,"w",IF(ISERROR(VLOOKUP(GQ$6,fériés,1,FALSE)),(SUM($H$1:GQ$1)&gt;SUM($F$21:$F28))*(SUM($H$1:GQ$1)&lt;=SUM($F$21:$F29))*1,"F"))</f>
        <v>0</v>
      </c>
      <c r="GR29" s="65">
        <f ca="1">IF(WEEKDAY(GR$6,2)&gt;5,"w",IF(ISERROR(VLOOKUP(GR$6,fériés,1,FALSE)),(SUM($H$1:GR$1)&gt;SUM($F$21:$F28))*(SUM($H$1:GR$1)&lt;=SUM($F$21:$F29))*1,"F"))</f>
        <v>0</v>
      </c>
      <c r="GS29" s="65">
        <f ca="1">IF(WEEKDAY(GS$6,2)&gt;5,"w",IF(ISERROR(VLOOKUP(GS$6,fériés,1,FALSE)),(SUM($H$1:GS$1)&gt;SUM($F$21:$F28))*(SUM($H$1:GS$1)&lt;=SUM($F$21:$F29))*1,"F"))</f>
        <v>0</v>
      </c>
      <c r="GT29" s="65">
        <f ca="1">IF(WEEKDAY(GT$6,2)&gt;5,"w",IF(ISERROR(VLOOKUP(GT$6,fériés,1,FALSE)),(SUM($H$1:GT$1)&gt;SUM($F$21:$F28))*(SUM($H$1:GT$1)&lt;=SUM($F$21:$F29))*1,"F"))</f>
        <v>0</v>
      </c>
      <c r="GU29" s="65">
        <f ca="1">IF(WEEKDAY(GU$6,2)&gt;5,"w",IF(ISERROR(VLOOKUP(GU$6,fériés,1,FALSE)),(SUM($H$1:GU$1)&gt;SUM($F$21:$F28))*(SUM($H$1:GU$1)&lt;=SUM($F$21:$F29))*1,"F"))</f>
        <v>0</v>
      </c>
      <c r="GV29" s="65">
        <f ca="1">IF(WEEKDAY(GV$6,2)&gt;5,"w",IF(ISERROR(VLOOKUP(GV$6,fériés,1,FALSE)),(SUM($H$1:GV$1)&gt;SUM($F$21:$F28))*(SUM($H$1:GV$1)&lt;=SUM($F$21:$F29))*1,"F"))</f>
        <v>0</v>
      </c>
      <c r="GW29" s="65">
        <f ca="1">IF(WEEKDAY(GW$6,2)&gt;5,"w",IF(ISERROR(VLOOKUP(GW$6,fériés,1,FALSE)),(SUM($H$1:GW$1)&gt;SUM($F$21:$F28))*(SUM($H$1:GW$1)&lt;=SUM($F$21:$F29))*1,"F"))</f>
        <v>0</v>
      </c>
      <c r="GX29" s="65" t="str">
        <f ca="1">IF(WEEKDAY(GX$6,2)&gt;5,"w",IF(ISERROR(VLOOKUP(GX$6,fériés,1,FALSE)),(SUM($H$1:GX$1)&gt;SUM($F$21:$F28))*(SUM($H$1:GX$1)&lt;=SUM($F$21:$F29))*1,"F"))</f>
        <v>w</v>
      </c>
      <c r="GY29" s="65" t="str">
        <f ca="1">IF(WEEKDAY(GY$6,2)&gt;5,"w",IF(ISERROR(VLOOKUP(GY$6,fériés,1,FALSE)),(SUM($H$1:GY$1)&gt;SUM($F$21:$F28))*(SUM($H$1:GY$1)&lt;=SUM($F$21:$F29))*1,"F"))</f>
        <v>w</v>
      </c>
      <c r="GZ29" s="65" t="str">
        <f ca="1">IF(WEEKDAY(GZ$6,2)&gt;5,"w",IF(ISERROR(VLOOKUP(GZ$6,fériés,1,FALSE)),(SUM($H$1:GZ$1)&gt;SUM($F$21:$F28))*(SUM($H$1:GZ$1)&lt;=SUM($F$21:$F29))*1,"F"))</f>
        <v>w</v>
      </c>
      <c r="HA29" s="65" t="str">
        <f ca="1">IF(WEEKDAY(HA$6,2)&gt;5,"w",IF(ISERROR(VLOOKUP(HA$6,fériés,1,FALSE)),(SUM($H$1:HA$1)&gt;SUM($F$21:$F28))*(SUM($H$1:HA$1)&lt;=SUM($F$21:$F29))*1,"F"))</f>
        <v>w</v>
      </c>
      <c r="HB29" s="65" t="str">
        <f ca="1">IF(WEEKDAY(HB$6,2)&gt;5,"w",IF(ISERROR(VLOOKUP(HB$6,fériés,1,FALSE)),(SUM($H$1:HB$1)&gt;SUM($F$21:$F28))*(SUM($H$1:HB$1)&lt;=SUM($F$21:$F29))*1,"F"))</f>
        <v>w</v>
      </c>
      <c r="HC29" s="65" t="str">
        <f ca="1">IF(WEEKDAY(HC$6,2)&gt;5,"w",IF(ISERROR(VLOOKUP(HC$6,fériés,1,FALSE)),(SUM($H$1:HC$1)&gt;SUM($F$21:$F28))*(SUM($H$1:HC$1)&lt;=SUM($F$21:$F29))*1,"F"))</f>
        <v>w</v>
      </c>
      <c r="HD29" s="65" t="str">
        <f ca="1">IF(WEEKDAY(HD$6,2)&gt;5,"w",IF(ISERROR(VLOOKUP(HD$6,fériés,1,FALSE)),(SUM($H$1:HD$1)&gt;SUM($F$21:$F28))*(SUM($H$1:HD$1)&lt;=SUM($F$21:$F29))*1,"F"))</f>
        <v>w</v>
      </c>
      <c r="HE29" s="65" t="str">
        <f ca="1">IF(WEEKDAY(HE$6,2)&gt;5,"w",IF(ISERROR(VLOOKUP(HE$6,fériés,1,FALSE)),(SUM($H$1:HE$1)&gt;SUM($F$21:$F28))*(SUM($H$1:HE$1)&lt;=SUM($F$21:$F29))*1,"F"))</f>
        <v>w</v>
      </c>
      <c r="HF29" s="65" t="str">
        <f ca="1">IF(WEEKDAY(HF$6,2)&gt;5,"w",IF(ISERROR(VLOOKUP(HF$6,fériés,1,FALSE)),(SUM($H$1:HF$1)&gt;SUM($F$21:$F28))*(SUM($H$1:HF$1)&lt;=SUM($F$21:$F29))*1,"F"))</f>
        <v>w</v>
      </c>
      <c r="HG29" s="65" t="str">
        <f ca="1">IF(WEEKDAY(HG$6,2)&gt;5,"w",IF(ISERROR(VLOOKUP(HG$6,fériés,1,FALSE)),(SUM($H$1:HG$1)&gt;SUM($F$21:$F28))*(SUM($H$1:HG$1)&lt;=SUM($F$21:$F29))*1,"F"))</f>
        <v>w</v>
      </c>
      <c r="HH29" s="65" t="str">
        <f ca="1">IF(WEEKDAY(HH$6,2)&gt;5,"w",IF(ISERROR(VLOOKUP(HH$6,fériés,1,FALSE)),(SUM($H$1:HH$1)&gt;SUM($F$21:$F28))*(SUM($H$1:HH$1)&lt;=SUM($F$21:$F29))*1,"F"))</f>
        <v>w</v>
      </c>
      <c r="HI29" s="65" t="str">
        <f ca="1">IF(WEEKDAY(HI$6,2)&gt;5,"w",IF(ISERROR(VLOOKUP(HI$6,fériés,1,FALSE)),(SUM($H$1:HI$1)&gt;SUM($F$21:$F28))*(SUM($H$1:HI$1)&lt;=SUM($F$21:$F29))*1,"F"))</f>
        <v>w</v>
      </c>
      <c r="HJ29" s="65" t="str">
        <f ca="1">IF(WEEKDAY(HJ$6,2)&gt;5,"w",IF(ISERROR(VLOOKUP(HJ$6,fériés,1,FALSE)),(SUM($H$1:HJ$1)&gt;SUM($F$21:$F28))*(SUM($H$1:HJ$1)&lt;=SUM($F$21:$F29))*1,"F"))</f>
        <v>w</v>
      </c>
      <c r="HK29" s="65" t="str">
        <f ca="1">IF(WEEKDAY(HK$6,2)&gt;5,"w",IF(ISERROR(VLOOKUP(HK$6,fériés,1,FALSE)),(SUM($H$1:HK$1)&gt;SUM($F$21:$F28))*(SUM($H$1:HK$1)&lt;=SUM($F$21:$F29))*1,"F"))</f>
        <v>w</v>
      </c>
      <c r="HL29" s="65" t="str">
        <f ca="1">IF(WEEKDAY(HL$6,2)&gt;5,"w",IF(ISERROR(VLOOKUP(HL$6,fériés,1,FALSE)),(SUM($H$1:HL$1)&gt;SUM($F$21:$F28))*(SUM($H$1:HL$1)&lt;=SUM($F$21:$F29))*1,"F"))</f>
        <v>w</v>
      </c>
      <c r="HM29" s="65" t="str">
        <f ca="1">IF(WEEKDAY(HM$6,2)&gt;5,"w",IF(ISERROR(VLOOKUP(HM$6,fériés,1,FALSE)),(SUM($H$1:HM$1)&gt;SUM($F$21:$F28))*(SUM($H$1:HM$1)&lt;=SUM($F$21:$F29))*1,"F"))</f>
        <v>w</v>
      </c>
      <c r="HN29" s="65" t="str">
        <f ca="1">IF(WEEKDAY(HN$6,2)&gt;5,"w",IF(ISERROR(VLOOKUP(HN$6,fériés,1,FALSE)),(SUM($H$1:HN$1)&gt;SUM($F$21:$F28))*(SUM($H$1:HN$1)&lt;=SUM($F$21:$F29))*1,"F"))</f>
        <v>w</v>
      </c>
      <c r="HO29" s="65" t="str">
        <f ca="1">IF(WEEKDAY(HO$6,2)&gt;5,"w",IF(ISERROR(VLOOKUP(HO$6,fériés,1,FALSE)),(SUM($H$1:HO$1)&gt;SUM($F$21:$F28))*(SUM($H$1:HO$1)&lt;=SUM($F$21:$F29))*1,"F"))</f>
        <v>w</v>
      </c>
      <c r="HP29" s="65" t="str">
        <f ca="1">IF(WEEKDAY(HP$6,2)&gt;5,"w",IF(ISERROR(VLOOKUP(HP$6,fériés,1,FALSE)),(SUM($H$1:HP$1)&gt;SUM($F$21:$F28))*(SUM($H$1:HP$1)&lt;=SUM($F$21:$F29))*1,"F"))</f>
        <v>w</v>
      </c>
      <c r="HQ29" s="65" t="str">
        <f ca="1">IF(WEEKDAY(HQ$6,2)&gt;5,"w",IF(ISERROR(VLOOKUP(HQ$6,fériés,1,FALSE)),(SUM($H$1:HQ$1)&gt;SUM($F$21:$F28))*(SUM($H$1:HQ$1)&lt;=SUM($F$21:$F29))*1,"F"))</f>
        <v>w</v>
      </c>
      <c r="HR29" s="65">
        <f ca="1">IF(WEEKDAY(HR$6,2)&gt;5,"w",IF(ISERROR(VLOOKUP(HR$6,fériés,1,FALSE)),(SUM($H$1:HR$1)&gt;SUM($F$21:$F28))*(SUM($H$1:HR$1)&lt;=SUM($F$21:$F29))*1,"F"))</f>
        <v>0</v>
      </c>
      <c r="HS29" s="65">
        <f ca="1">IF(WEEKDAY(HS$6,2)&gt;5,"w",IF(ISERROR(VLOOKUP(HS$6,fériés,1,FALSE)),(SUM($H$1:HS$1)&gt;SUM($F$21:$F28))*(SUM($H$1:HS$1)&lt;=SUM($F$21:$F29))*1,"F"))</f>
        <v>0</v>
      </c>
      <c r="HT29" s="65">
        <f ca="1">IF(WEEKDAY(HT$6,2)&gt;5,"w",IF(ISERROR(VLOOKUP(HT$6,fériés,1,FALSE)),(SUM($H$1:HT$1)&gt;SUM($F$21:$F28))*(SUM($H$1:HT$1)&lt;=SUM($F$21:$F29))*1,"F"))</f>
        <v>0</v>
      </c>
      <c r="HU29" s="65">
        <f ca="1">IF(WEEKDAY(HU$6,2)&gt;5,"w",IF(ISERROR(VLOOKUP(HU$6,fériés,1,FALSE)),(SUM($H$1:HU$1)&gt;SUM($F$21:$F28))*(SUM($H$1:HU$1)&lt;=SUM($F$21:$F29))*1,"F"))</f>
        <v>0</v>
      </c>
      <c r="HV29" s="65">
        <f ca="1">IF(WEEKDAY(HV$6,2)&gt;5,"w",IF(ISERROR(VLOOKUP(HV$6,fériés,1,FALSE)),(SUM($H$1:HV$1)&gt;SUM($F$21:$F28))*(SUM($H$1:HV$1)&lt;=SUM($F$21:$F29))*1,"F"))</f>
        <v>0</v>
      </c>
      <c r="HW29" s="65">
        <f ca="1">IF(WEEKDAY(HW$6,2)&gt;5,"w",IF(ISERROR(VLOOKUP(HW$6,fériés,1,FALSE)),(SUM($H$1:HW$1)&gt;SUM($F$21:$F28))*(SUM($H$1:HW$1)&lt;=SUM($F$21:$F29))*1,"F"))</f>
        <v>0</v>
      </c>
      <c r="HX29" s="65">
        <f ca="1">IF(WEEKDAY(HX$6,2)&gt;5,"w",IF(ISERROR(VLOOKUP(HX$6,fériés,1,FALSE)),(SUM($H$1:HX$1)&gt;SUM($F$21:$F28))*(SUM($H$1:HX$1)&lt;=SUM($F$21:$F29))*1,"F"))</f>
        <v>0</v>
      </c>
      <c r="HY29" s="65">
        <f ca="1">IF(WEEKDAY(HY$6,2)&gt;5,"w",IF(ISERROR(VLOOKUP(HY$6,fériés,1,FALSE)),(SUM($H$1:HY$1)&gt;SUM($F$21:$F28))*(SUM($H$1:HY$1)&lt;=SUM($F$21:$F29))*1,"F"))</f>
        <v>0</v>
      </c>
      <c r="HZ29" s="65">
        <f ca="1">IF(WEEKDAY(HZ$6,2)&gt;5,"w",IF(ISERROR(VLOOKUP(HZ$6,fériés,1,FALSE)),(SUM($H$1:HZ$1)&gt;SUM($F$21:$F28))*(SUM($H$1:HZ$1)&lt;=SUM($F$21:$F29))*1,"F"))</f>
        <v>0</v>
      </c>
      <c r="IA29" s="65">
        <f ca="1">IF(WEEKDAY(IA$6,2)&gt;5,"w",IF(ISERROR(VLOOKUP(IA$6,fériés,1,FALSE)),(SUM($H$1:IA$1)&gt;SUM($F$21:$F28))*(SUM($H$1:IA$1)&lt;=SUM($F$21:$F29))*1,"F"))</f>
        <v>0</v>
      </c>
      <c r="IB29" s="65">
        <f ca="1">IF(WEEKDAY(IB$6,2)&gt;5,"w",IF(ISERROR(VLOOKUP(IB$6,fériés,1,FALSE)),(SUM($H$1:IB$1)&gt;SUM($F$21:$F28))*(SUM($H$1:IB$1)&lt;=SUM($F$21:$F29))*1,"F"))</f>
        <v>0</v>
      </c>
      <c r="IC29" s="65">
        <f ca="1">IF(WEEKDAY(IC$6,2)&gt;5,"w",IF(ISERROR(VLOOKUP(IC$6,fériés,1,FALSE)),(SUM($H$1:IC$1)&gt;SUM($F$21:$F28))*(SUM($H$1:IC$1)&lt;=SUM($F$21:$F29))*1,"F"))</f>
        <v>0</v>
      </c>
      <c r="ID29" s="65">
        <f ca="1">IF(WEEKDAY(ID$6,2)&gt;5,"w",IF(ISERROR(VLOOKUP(ID$6,fériés,1,FALSE)),(SUM($H$1:ID$1)&gt;SUM($F$21:$F28))*(SUM($H$1:ID$1)&lt;=SUM($F$21:$F29))*1,"F"))</f>
        <v>0</v>
      </c>
      <c r="IE29" s="65">
        <f ca="1">IF(WEEKDAY(IE$6,2)&gt;5,"w",IF(ISERROR(VLOOKUP(IE$6,fériés,1,FALSE)),(SUM($H$1:IE$1)&gt;SUM($F$21:$F28))*(SUM($H$1:IE$1)&lt;=SUM($F$21:$F29))*1,"F"))</f>
        <v>0</v>
      </c>
      <c r="IF29" s="65">
        <f ca="1">IF(WEEKDAY(IF$6,2)&gt;5,"w",IF(ISERROR(VLOOKUP(IF$6,fériés,1,FALSE)),(SUM($H$1:IF$1)&gt;SUM($F$21:$F28))*(SUM($H$1:IF$1)&lt;=SUM($F$21:$F29))*1,"F"))</f>
        <v>0</v>
      </c>
      <c r="IG29" s="65">
        <f ca="1">IF(WEEKDAY(IG$6,2)&gt;5,"w",IF(ISERROR(VLOOKUP(IG$6,fériés,1,FALSE)),(SUM($H$1:IG$1)&gt;SUM($F$21:$F28))*(SUM($H$1:IG$1)&lt;=SUM($F$21:$F29))*1,"F"))</f>
        <v>0</v>
      </c>
      <c r="IH29" s="65">
        <f ca="1">IF(WEEKDAY(IH$6,2)&gt;5,"w",IF(ISERROR(VLOOKUP(IH$6,fériés,1,FALSE)),(SUM($H$1:IH$1)&gt;SUM($F$21:$F28))*(SUM($H$1:IH$1)&lt;=SUM($F$21:$F29))*1,"F"))</f>
        <v>0</v>
      </c>
      <c r="II29" s="65">
        <f ca="1">IF(WEEKDAY(II$6,2)&gt;5,"w",IF(ISERROR(VLOOKUP(II$6,fériés,1,FALSE)),(SUM($H$1:II$1)&gt;SUM($F$21:$F28))*(SUM($H$1:II$1)&lt;=SUM($F$21:$F29))*1,"F"))</f>
        <v>0</v>
      </c>
      <c r="IJ29" s="65">
        <f ca="1">IF(WEEKDAY(IJ$6,2)&gt;5,"w",IF(ISERROR(VLOOKUP(IJ$6,fériés,1,FALSE)),(SUM($H$1:IJ$1)&gt;SUM($F$21:$F28))*(SUM($H$1:IJ$1)&lt;=SUM($F$21:$F29))*1,"F"))</f>
        <v>0</v>
      </c>
      <c r="IK29" s="65">
        <f ca="1">IF(WEEKDAY(IK$6,2)&gt;5,"w",IF(ISERROR(VLOOKUP(IK$6,fériés,1,FALSE)),(SUM($H$1:IK$1)&gt;SUM($F$21:$F28))*(SUM($H$1:IK$1)&lt;=SUM($F$21:$F29))*1,"F"))</f>
        <v>0</v>
      </c>
      <c r="IL29" s="65">
        <f ca="1">IF(WEEKDAY(IL$6,2)&gt;5,"w",IF(ISERROR(VLOOKUP(IL$6,fériés,1,FALSE)),(SUM($H$1:IL$1)&gt;SUM($F$21:$F28))*(SUM($H$1:IL$1)&lt;=SUM($F$21:$F29))*1,"F"))</f>
        <v>0</v>
      </c>
      <c r="IM29" s="65">
        <f ca="1">IF(WEEKDAY(IM$6,2)&gt;5,"w",IF(ISERROR(VLOOKUP(IM$6,fériés,1,FALSE)),(SUM($H$1:IM$1)&gt;SUM($F$21:$F28))*(SUM($H$1:IM$1)&lt;=SUM($F$21:$F29))*1,"F"))</f>
        <v>0</v>
      </c>
      <c r="IN29" s="65">
        <f ca="1">IF(WEEKDAY(IN$6,2)&gt;5,"w",IF(ISERROR(VLOOKUP(IN$6,fériés,1,FALSE)),(SUM($H$1:IN$1)&gt;SUM($F$21:$F28))*(SUM($H$1:IN$1)&lt;=SUM($F$21:$F29))*1,"F"))</f>
        <v>0</v>
      </c>
      <c r="IO29" s="65">
        <f ca="1">IF(WEEKDAY(IO$6,2)&gt;5,"w",IF(ISERROR(VLOOKUP(IO$6,fériés,1,FALSE)),(SUM($H$1:IO$1)&gt;SUM($F$21:$F28))*(SUM($H$1:IO$1)&lt;=SUM($F$21:$F29))*1,"F"))</f>
        <v>0</v>
      </c>
      <c r="IP29" s="65">
        <f ca="1">IF(WEEKDAY(IP$6,2)&gt;5,"w",IF(ISERROR(VLOOKUP(IP$6,fériés,1,FALSE)),(SUM($H$1:IP$1)&gt;SUM($F$21:$F28))*(SUM($H$1:IP$1)&lt;=SUM($F$21:$F29))*1,"F"))</f>
        <v>0</v>
      </c>
      <c r="IQ29" s="65">
        <f ca="1">IF(WEEKDAY(IQ$6,2)&gt;5,"w",IF(ISERROR(VLOOKUP(IQ$6,fériés,1,FALSE)),(SUM($H$1:IQ$1)&gt;SUM($F$21:$F28))*(SUM($H$1:IQ$1)&lt;=SUM($F$21:$F29))*1,"F"))</f>
        <v>0</v>
      </c>
      <c r="IR29" s="65">
        <f ca="1">IF(WEEKDAY(IR$6,2)&gt;5,"w",IF(ISERROR(VLOOKUP(IR$6,fériés,1,FALSE)),(SUM($H$1:IR$1)&gt;SUM($F$21:$F28))*(SUM($H$1:IR$1)&lt;=SUM($F$21:$F29))*1,"F"))</f>
        <v>0</v>
      </c>
      <c r="IS29" s="65">
        <f ca="1">IF(WEEKDAY(IS$6,2)&gt;5,"w",IF(ISERROR(VLOOKUP(IS$6,fériés,1,FALSE)),(SUM($H$1:IS$1)&gt;SUM($F$21:$F28))*(SUM($H$1:IS$1)&lt;=SUM($F$21:$F29))*1,"F"))</f>
        <v>0</v>
      </c>
      <c r="IT29" s="65">
        <f ca="1">IF(WEEKDAY(IT$6,2)&gt;5,"w",IF(ISERROR(VLOOKUP(IT$6,fériés,1,FALSE)),(SUM($H$1:IT$1)&gt;SUM($F$21:$F28))*(SUM($H$1:IT$1)&lt;=SUM($F$21:$F29))*1,"F"))</f>
        <v>0</v>
      </c>
      <c r="IU29" s="65">
        <f ca="1">IF(WEEKDAY(IU$6,2)&gt;5,"w",IF(ISERROR(VLOOKUP(IU$6,fériés,1,FALSE)),(SUM($H$1:IU$1)&gt;SUM($F$21:$F28))*(SUM($H$1:IU$1)&lt;=SUM($F$21:$F29))*1,"F"))</f>
        <v>0</v>
      </c>
      <c r="IV29" s="65">
        <f ca="1">IF(WEEKDAY(IV$6,2)&gt;5,"w",IF(ISERROR(VLOOKUP(IV$6,fériés,1,FALSE)),(SUM($H$1:IV$1)&gt;SUM($F$21:$F28))*(SUM($H$1:IV$1)&lt;=SUM($F$21:$F29))*1,"F"))</f>
        <v>0</v>
      </c>
      <c r="IW29" s="65">
        <f ca="1">IF(WEEKDAY(IW$6,2)&gt;5,"w",IF(ISERROR(VLOOKUP(IW$6,fériés,1,FALSE)),(SUM($H$1:IW$1)&gt;SUM($F$21:$F28))*(SUM($H$1:IW$1)&lt;=SUM($F$21:$F29))*1,"F"))</f>
        <v>0</v>
      </c>
      <c r="IX29" s="65">
        <f ca="1">IF(WEEKDAY(IX$6,2)&gt;5,"w",IF(ISERROR(VLOOKUP(IX$6,fériés,1,FALSE)),(SUM($H$1:IX$1)&gt;SUM($F$21:$F28))*(SUM($H$1:IX$1)&lt;=SUM($F$21:$F29))*1,"F"))</f>
        <v>0</v>
      </c>
      <c r="IY29" s="65">
        <f ca="1">IF(WEEKDAY(IY$6,2)&gt;5,"w",IF(ISERROR(VLOOKUP(IY$6,fériés,1,FALSE)),(SUM($H$1:IY$1)&gt;SUM($F$21:$F28))*(SUM($H$1:IY$1)&lt;=SUM($F$21:$F29))*1,"F"))</f>
        <v>0</v>
      </c>
      <c r="IZ29" s="65">
        <f ca="1">IF(WEEKDAY(IZ$6,2)&gt;5,"w",IF(ISERROR(VLOOKUP(IZ$6,fériés,1,FALSE)),(SUM($H$1:IZ$1)&gt;SUM($F$21:$F28))*(SUM($H$1:IZ$1)&lt;=SUM($F$21:$F29))*1,"F"))</f>
        <v>0</v>
      </c>
      <c r="JA29" s="65">
        <f ca="1">IF(WEEKDAY(JA$6,2)&gt;5,"w",IF(ISERROR(VLOOKUP(JA$6,fériés,1,FALSE)),(SUM($H$1:JA$1)&gt;SUM($F$21:$F28))*(SUM($H$1:JA$1)&lt;=SUM($F$21:$F29))*1,"F"))</f>
        <v>0</v>
      </c>
      <c r="JB29" s="65">
        <f ca="1">IF(WEEKDAY(JB$6,2)&gt;5,"w",IF(ISERROR(VLOOKUP(JB$6,fériés,1,FALSE)),(SUM($H$1:JB$1)&gt;SUM($F$21:$F28))*(SUM($H$1:JB$1)&lt;=SUM($F$21:$F29))*1,"F"))</f>
        <v>0</v>
      </c>
      <c r="JC29" s="65">
        <f ca="1">IF(WEEKDAY(JC$6,2)&gt;5,"w",IF(ISERROR(VLOOKUP(JC$6,fériés,1,FALSE)),(SUM($H$1:JC$1)&gt;SUM($F$21:$F28))*(SUM($H$1:JC$1)&lt;=SUM($F$21:$F29))*1,"F"))</f>
        <v>0</v>
      </c>
      <c r="JD29" s="65">
        <f ca="1">IF(WEEKDAY(JD$6,2)&gt;5,"w",IF(ISERROR(VLOOKUP(JD$6,fériés,1,FALSE)),(SUM($H$1:JD$1)&gt;SUM($F$21:$F28))*(SUM($H$1:JD$1)&lt;=SUM($F$21:$F29))*1,"F"))</f>
        <v>0</v>
      </c>
      <c r="JE29" s="65">
        <f ca="1">IF(WEEKDAY(JE$6,2)&gt;5,"w",IF(ISERROR(VLOOKUP(JE$6,fériés,1,FALSE)),(SUM($H$1:JE$1)&gt;SUM($F$21:$F28))*(SUM($H$1:JE$1)&lt;=SUM($F$21:$F29))*1,"F"))</f>
        <v>0</v>
      </c>
      <c r="JF29" s="65">
        <f ca="1">IF(WEEKDAY(JF$6,2)&gt;5,"w",IF(ISERROR(VLOOKUP(JF$6,fériés,1,FALSE)),(SUM($H$1:JF$1)&gt;SUM($F$21:$F28))*(SUM($H$1:JF$1)&lt;=SUM($F$21:$F29))*1,"F"))</f>
        <v>0</v>
      </c>
      <c r="JG29" s="65">
        <f ca="1">IF(WEEKDAY(JG$6,2)&gt;5,"w",IF(ISERROR(VLOOKUP(JG$6,fériés,1,FALSE)),(SUM($H$1:JG$1)&gt;SUM($F$21:$F28))*(SUM($H$1:JG$1)&lt;=SUM($F$21:$F29))*1,"F"))</f>
        <v>0</v>
      </c>
      <c r="JH29" s="65">
        <f ca="1">IF(WEEKDAY(JH$6,2)&gt;5,"w",IF(ISERROR(VLOOKUP(JH$6,fériés,1,FALSE)),(SUM($H$1:JH$1)&gt;SUM($F$21:$F28))*(SUM($H$1:JH$1)&lt;=SUM($F$21:$F29))*1,"F"))</f>
        <v>0</v>
      </c>
      <c r="JI29" s="65">
        <f ca="1">IF(WEEKDAY(JI$6,2)&gt;5,"w",IF(ISERROR(VLOOKUP(JI$6,fériés,1,FALSE)),(SUM($H$1:JI$1)&gt;SUM($F$21:$F28))*(SUM($H$1:JI$1)&lt;=SUM($F$21:$F29))*1,"F"))</f>
        <v>0</v>
      </c>
      <c r="JJ29" s="65">
        <f ca="1">IF(WEEKDAY(JJ$6,2)&gt;5,"w",IF(ISERROR(VLOOKUP(JJ$6,fériés,1,FALSE)),(SUM($H$1:JJ$1)&gt;SUM($F$21:$F28))*(SUM($H$1:JJ$1)&lt;=SUM($F$21:$F29))*1,"F"))</f>
        <v>0</v>
      </c>
      <c r="JK29" s="65">
        <f ca="1">IF(WEEKDAY(JK$6,2)&gt;5,"w",IF(ISERROR(VLOOKUP(JK$6,fériés,1,FALSE)),(SUM($H$1:JK$1)&gt;SUM($F$21:$F28))*(SUM($H$1:JK$1)&lt;=SUM($F$21:$F29))*1,"F"))</f>
        <v>0</v>
      </c>
      <c r="JL29" s="65">
        <f ca="1">IF(WEEKDAY(JL$6,2)&gt;5,"w",IF(ISERROR(VLOOKUP(JL$6,fériés,1,FALSE)),(SUM($H$1:JL$1)&gt;SUM($F$21:$F28))*(SUM($H$1:JL$1)&lt;=SUM($F$21:$F29))*1,"F"))</f>
        <v>0</v>
      </c>
      <c r="JM29" s="65">
        <f ca="1">IF(WEEKDAY(JM$6,2)&gt;5,"w",IF(ISERROR(VLOOKUP(JM$6,fériés,1,FALSE)),(SUM($H$1:JM$1)&gt;SUM($F$21:$F28))*(SUM($H$1:JM$1)&lt;=SUM($F$21:$F29))*1,"F"))</f>
        <v>0</v>
      </c>
      <c r="JN29" s="65">
        <f ca="1">IF(WEEKDAY(JN$6,2)&gt;5,"w",IF(ISERROR(VLOOKUP(JN$6,fériés,1,FALSE)),(SUM($H$1:JN$1)&gt;SUM($F$21:$F28))*(SUM($H$1:JN$1)&lt;=SUM($F$21:$F29))*1,"F"))</f>
        <v>0</v>
      </c>
      <c r="JO29" s="65">
        <f ca="1">IF(WEEKDAY(JO$6,2)&gt;5,"w",IF(ISERROR(VLOOKUP(JO$6,fériés,1,FALSE)),(SUM($H$1:JO$1)&gt;SUM($F$21:$F28))*(SUM($H$1:JO$1)&lt;=SUM($F$21:$F29))*1,"F"))</f>
        <v>0</v>
      </c>
      <c r="JP29" s="65" t="str">
        <f ca="1">IF(WEEKDAY(JP$6,2)&gt;5,"w",IF(ISERROR(VLOOKUP(JP$6,fériés,1,FALSE)),(SUM($H$1:JP$1)&gt;SUM($F$21:$F28))*(SUM($H$1:JP$1)&lt;=SUM($F$21:$F29))*1,"F"))</f>
        <v>w</v>
      </c>
      <c r="JQ29" s="65" t="str">
        <f ca="1">IF(WEEKDAY(JQ$6,2)&gt;5,"w",IF(ISERROR(VLOOKUP(JQ$6,fériés,1,FALSE)),(SUM($H$1:JQ$1)&gt;SUM($F$21:$F28))*(SUM($H$1:JQ$1)&lt;=SUM($F$21:$F29))*1,"F"))</f>
        <v>w</v>
      </c>
      <c r="JR29" s="65" t="str">
        <f ca="1">IF(WEEKDAY(JR$6,2)&gt;5,"w",IF(ISERROR(VLOOKUP(JR$6,fériés,1,FALSE)),(SUM($H$1:JR$1)&gt;SUM($F$21:$F28))*(SUM($H$1:JR$1)&lt;=SUM($F$21:$F29))*1,"F"))</f>
        <v>w</v>
      </c>
      <c r="JS29" s="65" t="str">
        <f ca="1">IF(WEEKDAY(JS$6,2)&gt;5,"w",IF(ISERROR(VLOOKUP(JS$6,fériés,1,FALSE)),(SUM($H$1:JS$1)&gt;SUM($F$21:$F28))*(SUM($H$1:JS$1)&lt;=SUM($F$21:$F29))*1,"F"))</f>
        <v>w</v>
      </c>
      <c r="JT29" s="65" t="str">
        <f ca="1">IF(WEEKDAY(JT$6,2)&gt;5,"w",IF(ISERROR(VLOOKUP(JT$6,fériés,1,FALSE)),(SUM($H$1:JT$1)&gt;SUM($F$21:$F28))*(SUM($H$1:JT$1)&lt;=SUM($F$21:$F29))*1,"F"))</f>
        <v>w</v>
      </c>
      <c r="JU29" s="65" t="str">
        <f ca="1">IF(WEEKDAY(JU$6,2)&gt;5,"w",IF(ISERROR(VLOOKUP(JU$6,fériés,1,FALSE)),(SUM($H$1:JU$1)&gt;SUM($F$21:$F28))*(SUM($H$1:JU$1)&lt;=SUM($F$21:$F29))*1,"F"))</f>
        <v>w</v>
      </c>
      <c r="JV29" s="65" t="str">
        <f ca="1">IF(WEEKDAY(JV$6,2)&gt;5,"w",IF(ISERROR(VLOOKUP(JV$6,fériés,1,FALSE)),(SUM($H$1:JV$1)&gt;SUM($F$21:$F28))*(SUM($H$1:JV$1)&lt;=SUM($F$21:$F29))*1,"F"))</f>
        <v>w</v>
      </c>
      <c r="JW29" s="65" t="str">
        <f ca="1">IF(WEEKDAY(JW$6,2)&gt;5,"w",IF(ISERROR(VLOOKUP(JW$6,fériés,1,FALSE)),(SUM($H$1:JW$1)&gt;SUM($F$21:$F28))*(SUM($H$1:JW$1)&lt;=SUM($F$21:$F29))*1,"F"))</f>
        <v>w</v>
      </c>
      <c r="JX29" s="65" t="str">
        <f ca="1">IF(WEEKDAY(JX$6,2)&gt;5,"w",IF(ISERROR(VLOOKUP(JX$6,fériés,1,FALSE)),(SUM($H$1:JX$1)&gt;SUM($F$21:$F28))*(SUM($H$1:JX$1)&lt;=SUM($F$21:$F29))*1,"F"))</f>
        <v>w</v>
      </c>
      <c r="JY29" s="65" t="str">
        <f ca="1">IF(WEEKDAY(JY$6,2)&gt;5,"w",IF(ISERROR(VLOOKUP(JY$6,fériés,1,FALSE)),(SUM($H$1:JY$1)&gt;SUM($F$21:$F28))*(SUM($H$1:JY$1)&lt;=SUM($F$21:$F29))*1,"F"))</f>
        <v>w</v>
      </c>
      <c r="JZ29" s="65" t="str">
        <f ca="1">IF(WEEKDAY(JZ$6,2)&gt;5,"w",IF(ISERROR(VLOOKUP(JZ$6,fériés,1,FALSE)),(SUM($H$1:JZ$1)&gt;SUM($F$21:$F28))*(SUM($H$1:JZ$1)&lt;=SUM($F$21:$F29))*1,"F"))</f>
        <v>w</v>
      </c>
      <c r="KA29" s="65" t="str">
        <f ca="1">IF(WEEKDAY(KA$6,2)&gt;5,"w",IF(ISERROR(VLOOKUP(KA$6,fériés,1,FALSE)),(SUM($H$1:KA$1)&gt;SUM($F$21:$F28))*(SUM($H$1:KA$1)&lt;=SUM($F$21:$F29))*1,"F"))</f>
        <v>w</v>
      </c>
      <c r="KB29" s="65" t="str">
        <f ca="1">IF(WEEKDAY(KB$6,2)&gt;5,"w",IF(ISERROR(VLOOKUP(KB$6,fériés,1,FALSE)),(SUM($H$1:KB$1)&gt;SUM($F$21:$F28))*(SUM($H$1:KB$1)&lt;=SUM($F$21:$F29))*1,"F"))</f>
        <v>w</v>
      </c>
      <c r="KC29" s="65" t="str">
        <f ca="1">IF(WEEKDAY(KC$6,2)&gt;5,"w",IF(ISERROR(VLOOKUP(KC$6,fériés,1,FALSE)),(SUM($H$1:KC$1)&gt;SUM($F$21:$F28))*(SUM($H$1:KC$1)&lt;=SUM($F$21:$F29))*1,"F"))</f>
        <v>w</v>
      </c>
      <c r="KD29" s="65" t="str">
        <f ca="1">IF(WEEKDAY(KD$6,2)&gt;5,"w",IF(ISERROR(VLOOKUP(KD$6,fériés,1,FALSE)),(SUM($H$1:KD$1)&gt;SUM($F$21:$F28))*(SUM($H$1:KD$1)&lt;=SUM($F$21:$F29))*1,"F"))</f>
        <v>w</v>
      </c>
      <c r="KE29" s="65" t="str">
        <f ca="1">IF(WEEKDAY(KE$6,2)&gt;5,"w",IF(ISERROR(VLOOKUP(KE$6,fériés,1,FALSE)),(SUM($H$1:KE$1)&gt;SUM($F$21:$F28))*(SUM($H$1:KE$1)&lt;=SUM($F$21:$F29))*1,"F"))</f>
        <v>w</v>
      </c>
      <c r="KF29" s="65" t="str">
        <f ca="1">IF(WEEKDAY(KF$6,2)&gt;5,"w",IF(ISERROR(VLOOKUP(KF$6,fériés,1,FALSE)),(SUM($H$1:KF$1)&gt;SUM($F$21:$F28))*(SUM($H$1:KF$1)&lt;=SUM($F$21:$F29))*1,"F"))</f>
        <v>w</v>
      </c>
      <c r="KG29" s="65" t="str">
        <f ca="1">IF(WEEKDAY(KG$6,2)&gt;5,"w",IF(ISERROR(VLOOKUP(KG$6,fériés,1,FALSE)),(SUM($H$1:KG$1)&gt;SUM($F$21:$F28))*(SUM($H$1:KG$1)&lt;=SUM($F$21:$F29))*1,"F"))</f>
        <v>w</v>
      </c>
      <c r="KH29" s="65" t="str">
        <f ca="1">IF(WEEKDAY(KH$6,2)&gt;5,"w",IF(ISERROR(VLOOKUP(KH$6,fériés,1,FALSE)),(SUM($H$1:KH$1)&gt;SUM($F$21:$F28))*(SUM($H$1:KH$1)&lt;=SUM($F$21:$F29))*1,"F"))</f>
        <v>w</v>
      </c>
      <c r="KI29" s="65" t="str">
        <f ca="1">IF(WEEKDAY(KI$6,2)&gt;5,"w",IF(ISERROR(VLOOKUP(KI$6,fériés,1,FALSE)),(SUM($H$1:KI$1)&gt;SUM($F$21:$F28))*(SUM($H$1:KI$1)&lt;=SUM($F$21:$F29))*1,"F"))</f>
        <v>w</v>
      </c>
      <c r="KJ29" s="65">
        <f ca="1">IF(WEEKDAY(KJ$6,2)&gt;5,"w",IF(ISERROR(VLOOKUP(KJ$6,fériés,1,FALSE)),(SUM($H$1:KJ$1)&gt;SUM($F$21:$F28))*(SUM($H$1:KJ$1)&lt;=SUM($F$21:$F29))*1,"F"))</f>
        <v>0</v>
      </c>
      <c r="KK29" s="65">
        <f ca="1">IF(WEEKDAY(KK$6,2)&gt;5,"w",IF(ISERROR(VLOOKUP(KK$6,fériés,1,FALSE)),(SUM($H$1:KK$1)&gt;SUM($F$21:$F28))*(SUM($H$1:KK$1)&lt;=SUM($F$21:$F29))*1,"F"))</f>
        <v>0</v>
      </c>
      <c r="KL29" s="65">
        <f ca="1">IF(WEEKDAY(KL$6,2)&gt;5,"w",IF(ISERROR(VLOOKUP(KL$6,fériés,1,FALSE)),(SUM($H$1:KL$1)&gt;SUM($F$21:$F28))*(SUM($H$1:KL$1)&lt;=SUM($F$21:$F29))*1,"F"))</f>
        <v>0</v>
      </c>
      <c r="KM29" s="65">
        <f ca="1">IF(WEEKDAY(KM$6,2)&gt;5,"w",IF(ISERROR(VLOOKUP(KM$6,fériés,1,FALSE)),(SUM($H$1:KM$1)&gt;SUM($F$21:$F28))*(SUM($H$1:KM$1)&lt;=SUM($F$21:$F29))*1,"F"))</f>
        <v>0</v>
      </c>
      <c r="KN29" s="65">
        <f ca="1">IF(WEEKDAY(KN$6,2)&gt;5,"w",IF(ISERROR(VLOOKUP(KN$6,fériés,1,FALSE)),(SUM($H$1:KN$1)&gt;SUM($F$21:$F28))*(SUM($H$1:KN$1)&lt;=SUM($F$21:$F29))*1,"F"))</f>
        <v>0</v>
      </c>
      <c r="KO29" s="65">
        <f ca="1">IF(WEEKDAY(KO$6,2)&gt;5,"w",IF(ISERROR(VLOOKUP(KO$6,fériés,1,FALSE)),(SUM($H$1:KO$1)&gt;SUM($F$21:$F28))*(SUM($H$1:KO$1)&lt;=SUM($F$21:$F29))*1,"F"))</f>
        <v>0</v>
      </c>
      <c r="KP29" s="65">
        <f ca="1">IF(WEEKDAY(KP$6,2)&gt;5,"w",IF(ISERROR(VLOOKUP(KP$6,fériés,1,FALSE)),(SUM($H$1:KP$1)&gt;SUM($F$21:$F28))*(SUM($H$1:KP$1)&lt;=SUM($F$21:$F29))*1,"F"))</f>
        <v>0</v>
      </c>
      <c r="KQ29" s="65">
        <f ca="1">IF(WEEKDAY(KQ$6,2)&gt;5,"w",IF(ISERROR(VLOOKUP(KQ$6,fériés,1,FALSE)),(SUM($H$1:KQ$1)&gt;SUM($F$21:$F28))*(SUM($H$1:KQ$1)&lt;=SUM($F$21:$F29))*1,"F"))</f>
        <v>0</v>
      </c>
      <c r="KR29" s="65">
        <f ca="1">IF(WEEKDAY(KR$6,2)&gt;5,"w",IF(ISERROR(VLOOKUP(KR$6,fériés,1,FALSE)),(SUM($H$1:KR$1)&gt;SUM($F$21:$F28))*(SUM($H$1:KR$1)&lt;=SUM($F$21:$F29))*1,"F"))</f>
        <v>0</v>
      </c>
      <c r="KS29" s="65">
        <f ca="1">IF(WEEKDAY(KS$6,2)&gt;5,"w",IF(ISERROR(VLOOKUP(KS$6,fériés,1,FALSE)),(SUM($H$1:KS$1)&gt;SUM($F$21:$F28))*(SUM($H$1:KS$1)&lt;=SUM($F$21:$F29))*1,"F"))</f>
        <v>0</v>
      </c>
      <c r="KT29" s="65">
        <f ca="1">IF(WEEKDAY(KT$6,2)&gt;5,"w",IF(ISERROR(VLOOKUP(KT$6,fériés,1,FALSE)),(SUM($H$1:KT$1)&gt;SUM($F$21:$F28))*(SUM($H$1:KT$1)&lt;=SUM($F$21:$F29))*1,"F"))</f>
        <v>0</v>
      </c>
      <c r="KU29" s="65">
        <f ca="1">IF(WEEKDAY(KU$6,2)&gt;5,"w",IF(ISERROR(VLOOKUP(KU$6,fériés,1,FALSE)),(SUM($H$1:KU$1)&gt;SUM($F$21:$F28))*(SUM($H$1:KU$1)&lt;=SUM($F$21:$F29))*1,"F"))</f>
        <v>0</v>
      </c>
      <c r="KV29" s="65">
        <f ca="1">IF(WEEKDAY(KV$6,2)&gt;5,"w",IF(ISERROR(VLOOKUP(KV$6,fériés,1,FALSE)),(SUM($H$1:KV$1)&gt;SUM($F$21:$F28))*(SUM($H$1:KV$1)&lt;=SUM($F$21:$F29))*1,"F"))</f>
        <v>0</v>
      </c>
      <c r="KW29" s="65">
        <f ca="1">IF(WEEKDAY(KW$6,2)&gt;5,"w",IF(ISERROR(VLOOKUP(KW$6,fériés,1,FALSE)),(SUM($H$1:KW$1)&gt;SUM($F$21:$F28))*(SUM($H$1:KW$1)&lt;=SUM($F$21:$F29))*1,"F"))</f>
        <v>0</v>
      </c>
      <c r="KX29" s="65">
        <f ca="1">IF(WEEKDAY(KX$6,2)&gt;5,"w",IF(ISERROR(VLOOKUP(KX$6,fériés,1,FALSE)),(SUM($H$1:KX$1)&gt;SUM($F$21:$F28))*(SUM($H$1:KX$1)&lt;=SUM($F$21:$F29))*1,"F"))</f>
        <v>0</v>
      </c>
      <c r="KY29" s="65">
        <f ca="1">IF(WEEKDAY(KY$6,2)&gt;5,"w",IF(ISERROR(VLOOKUP(KY$6,fériés,1,FALSE)),(SUM($H$1:KY$1)&gt;SUM($F$21:$F28))*(SUM($H$1:KY$1)&lt;=SUM($F$21:$F29))*1,"F"))</f>
        <v>0</v>
      </c>
      <c r="KZ29" s="65">
        <f ca="1">IF(WEEKDAY(KZ$6,2)&gt;5,"w",IF(ISERROR(VLOOKUP(KZ$6,fériés,1,FALSE)),(SUM($H$1:KZ$1)&gt;SUM($F$21:$F28))*(SUM($H$1:KZ$1)&lt;=SUM($F$21:$F29))*1,"F"))</f>
        <v>0</v>
      </c>
      <c r="LA29" s="65">
        <f ca="1">IF(WEEKDAY(LA$6,2)&gt;5,"w",IF(ISERROR(VLOOKUP(LA$6,fériés,1,FALSE)),(SUM($H$1:LA$1)&gt;SUM($F$21:$F28))*(SUM($H$1:LA$1)&lt;=SUM($F$21:$F29))*1,"F"))</f>
        <v>0</v>
      </c>
      <c r="LB29" s="65">
        <f ca="1">IF(WEEKDAY(LB$6,2)&gt;5,"w",IF(ISERROR(VLOOKUP(LB$6,fériés,1,FALSE)),(SUM($H$1:LB$1)&gt;SUM($F$21:$F28))*(SUM($H$1:LB$1)&lt;=SUM($F$21:$F29))*1,"F"))</f>
        <v>0</v>
      </c>
      <c r="LC29" s="65">
        <f ca="1">IF(WEEKDAY(LC$6,2)&gt;5,"w",IF(ISERROR(VLOOKUP(LC$6,fériés,1,FALSE)),(SUM($H$1:LC$1)&gt;SUM($F$21:$F28))*(SUM($H$1:LC$1)&lt;=SUM($F$21:$F29))*1,"F"))</f>
        <v>0</v>
      </c>
      <c r="LD29" s="65">
        <f ca="1">IF(WEEKDAY(LD$6,2)&gt;5,"w",IF(ISERROR(VLOOKUP(LD$6,fériés,1,FALSE)),(SUM($H$1:LD$1)&gt;SUM($F$21:$F28))*(SUM($H$1:LD$1)&lt;=SUM($F$21:$F29))*1,"F"))</f>
        <v>0</v>
      </c>
      <c r="LE29" s="65">
        <f ca="1">IF(WEEKDAY(LE$6,2)&gt;5,"w",IF(ISERROR(VLOOKUP(LE$6,fériés,1,FALSE)),(SUM($H$1:LE$1)&gt;SUM($F$21:$F28))*(SUM($H$1:LE$1)&lt;=SUM($F$21:$F29))*1,"F"))</f>
        <v>0</v>
      </c>
      <c r="LF29" s="65">
        <f ca="1">IF(WEEKDAY(LF$6,2)&gt;5,"w",IF(ISERROR(VLOOKUP(LF$6,fériés,1,FALSE)),(SUM($H$1:LF$1)&gt;SUM($F$21:$F28))*(SUM($H$1:LF$1)&lt;=SUM($F$21:$F29))*1,"F"))</f>
        <v>0</v>
      </c>
      <c r="LG29" s="65">
        <f ca="1">IF(WEEKDAY(LG$6,2)&gt;5,"w",IF(ISERROR(VLOOKUP(LG$6,fériés,1,FALSE)),(SUM($H$1:LG$1)&gt;SUM($F$21:$F28))*(SUM($H$1:LG$1)&lt;=SUM($F$21:$F29))*1,"F"))</f>
        <v>0</v>
      </c>
      <c r="LH29" s="65">
        <f ca="1">IF(WEEKDAY(LH$6,2)&gt;5,"w",IF(ISERROR(VLOOKUP(LH$6,fériés,1,FALSE)),(SUM($H$1:LH$1)&gt;SUM($F$21:$F28))*(SUM($H$1:LH$1)&lt;=SUM($F$21:$F29))*1,"F"))</f>
        <v>0</v>
      </c>
      <c r="LI29" s="65">
        <f ca="1">IF(WEEKDAY(LI$6,2)&gt;5,"w",IF(ISERROR(VLOOKUP(LI$6,fériés,1,FALSE)),(SUM($H$1:LI$1)&gt;SUM($F$21:$F28))*(SUM($H$1:LI$1)&lt;=SUM($F$21:$F29))*1,"F"))</f>
        <v>0</v>
      </c>
      <c r="LJ29" s="65">
        <f ca="1">IF(WEEKDAY(LJ$6,2)&gt;5,"w",IF(ISERROR(VLOOKUP(LJ$6,fériés,1,FALSE)),(SUM($H$1:LJ$1)&gt;SUM($F$21:$F28))*(SUM($H$1:LJ$1)&lt;=SUM($F$21:$F29))*1,"F"))</f>
        <v>0</v>
      </c>
      <c r="LK29" s="65">
        <f ca="1">IF(WEEKDAY(LK$6,2)&gt;5,"w",IF(ISERROR(VLOOKUP(LK$6,fériés,1,FALSE)),(SUM($H$1:LK$1)&gt;SUM($F$21:$F28))*(SUM($H$1:LK$1)&lt;=SUM($F$21:$F29))*1,"F"))</f>
        <v>0</v>
      </c>
      <c r="LL29" s="65">
        <f ca="1">IF(WEEKDAY(LL$6,2)&gt;5,"w",IF(ISERROR(VLOOKUP(LL$6,fériés,1,FALSE)),(SUM($H$1:LL$1)&gt;SUM($F$21:$F28))*(SUM($H$1:LL$1)&lt;=SUM($F$21:$F29))*1,"F"))</f>
        <v>0</v>
      </c>
      <c r="LM29" s="65">
        <f ca="1">IF(WEEKDAY(LM$6,2)&gt;5,"w",IF(ISERROR(VLOOKUP(LM$6,fériés,1,FALSE)),(SUM($H$1:LM$1)&gt;SUM($F$21:$F28))*(SUM($H$1:LM$1)&lt;=SUM($F$21:$F29))*1,"F"))</f>
        <v>0</v>
      </c>
      <c r="LN29" s="65">
        <f ca="1">IF(WEEKDAY(LN$6,2)&gt;5,"w",IF(ISERROR(VLOOKUP(LN$6,fériés,1,FALSE)),(SUM($H$1:LN$1)&gt;SUM($F$21:$F28))*(SUM($H$1:LN$1)&lt;=SUM($F$21:$F29))*1,"F"))</f>
        <v>0</v>
      </c>
      <c r="LO29" s="65">
        <f ca="1">IF(WEEKDAY(LO$6,2)&gt;5,"w",IF(ISERROR(VLOOKUP(LO$6,fériés,1,FALSE)),(SUM($H$1:LO$1)&gt;SUM($F$21:$F28))*(SUM($H$1:LO$1)&lt;=SUM($F$21:$F29))*1,"F"))</f>
        <v>0</v>
      </c>
      <c r="LP29" s="65">
        <f ca="1">IF(WEEKDAY(LP$6,2)&gt;5,"w",IF(ISERROR(VLOOKUP(LP$6,fériés,1,FALSE)),(SUM($H$1:LP$1)&gt;SUM($F$21:$F28))*(SUM($H$1:LP$1)&lt;=SUM($F$21:$F29))*1,"F"))</f>
        <v>0</v>
      </c>
      <c r="LQ29" s="65">
        <f ca="1">IF(WEEKDAY(LQ$6,2)&gt;5,"w",IF(ISERROR(VLOOKUP(LQ$6,fériés,1,FALSE)),(SUM($H$1:LQ$1)&gt;SUM($F$21:$F28))*(SUM($H$1:LQ$1)&lt;=SUM($F$21:$F29))*1,"F"))</f>
        <v>0</v>
      </c>
      <c r="LR29" s="65">
        <f ca="1">IF(WEEKDAY(LR$6,2)&gt;5,"w",IF(ISERROR(VLOOKUP(LR$6,fériés,1,FALSE)),(SUM($H$1:LR$1)&gt;SUM($F$21:$F28))*(SUM($H$1:LR$1)&lt;=SUM($F$21:$F29))*1,"F"))</f>
        <v>0</v>
      </c>
      <c r="LS29" s="65">
        <f ca="1">IF(WEEKDAY(LS$6,2)&gt;5,"w",IF(ISERROR(VLOOKUP(LS$6,fériés,1,FALSE)),(SUM($H$1:LS$1)&gt;SUM($F$21:$F28))*(SUM($H$1:LS$1)&lt;=SUM($F$21:$F29))*1,"F"))</f>
        <v>0</v>
      </c>
      <c r="LT29" s="65">
        <f ca="1">IF(WEEKDAY(LT$6,2)&gt;5,"w",IF(ISERROR(VLOOKUP(LT$6,fériés,1,FALSE)),(SUM($H$1:LT$1)&gt;SUM($F$21:$F28))*(SUM($H$1:LT$1)&lt;=SUM($F$21:$F29))*1,"F"))</f>
        <v>0</v>
      </c>
      <c r="LU29" s="65">
        <f ca="1">IF(WEEKDAY(LU$6,2)&gt;5,"w",IF(ISERROR(VLOOKUP(LU$6,fériés,1,FALSE)),(SUM($H$1:LU$1)&gt;SUM($F$21:$F28))*(SUM($H$1:LU$1)&lt;=SUM($F$21:$F29))*1,"F"))</f>
        <v>0</v>
      </c>
      <c r="LV29" s="65">
        <f ca="1">IF(WEEKDAY(LV$6,2)&gt;5,"w",IF(ISERROR(VLOOKUP(LV$6,fériés,1,FALSE)),(SUM($H$1:LV$1)&gt;SUM($F$21:$F28))*(SUM($H$1:LV$1)&lt;=SUM($F$21:$F29))*1,"F"))</f>
        <v>0</v>
      </c>
      <c r="LW29" s="65">
        <f ca="1">IF(WEEKDAY(LW$6,2)&gt;5,"w",IF(ISERROR(VLOOKUP(LW$6,fériés,1,FALSE)),(SUM($H$1:LW$1)&gt;SUM($F$21:$F28))*(SUM($H$1:LW$1)&lt;=SUM($F$21:$F29))*1,"F"))</f>
        <v>0</v>
      </c>
      <c r="LX29" s="65">
        <f ca="1">IF(WEEKDAY(LX$6,2)&gt;5,"w",IF(ISERROR(VLOOKUP(LX$6,fériés,1,FALSE)),(SUM($H$1:LX$1)&gt;SUM($F$21:$F28))*(SUM($H$1:LX$1)&lt;=SUM($F$21:$F29))*1,"F"))</f>
        <v>0</v>
      </c>
      <c r="LY29" s="65">
        <f ca="1">IF(WEEKDAY(LY$6,2)&gt;5,"w",IF(ISERROR(VLOOKUP(LY$6,fériés,1,FALSE)),(SUM($H$1:LY$1)&gt;SUM($F$21:$F28))*(SUM($H$1:LY$1)&lt;=SUM($F$21:$F29))*1,"F"))</f>
        <v>0</v>
      </c>
      <c r="LZ29" s="65">
        <f ca="1">IF(WEEKDAY(LZ$6,2)&gt;5,"w",IF(ISERROR(VLOOKUP(LZ$6,fériés,1,FALSE)),(SUM($H$1:LZ$1)&gt;SUM($F$21:$F28))*(SUM($H$1:LZ$1)&lt;=SUM($F$21:$F29))*1,"F"))</f>
        <v>0</v>
      </c>
      <c r="MA29" s="65">
        <f ca="1">IF(WEEKDAY(MA$6,2)&gt;5,"w",IF(ISERROR(VLOOKUP(MA$6,fériés,1,FALSE)),(SUM($H$1:MA$1)&gt;SUM($F$21:$F28))*(SUM($H$1:MA$1)&lt;=SUM($F$21:$F29))*1,"F"))</f>
        <v>0</v>
      </c>
      <c r="MB29" s="65">
        <f ca="1">IF(WEEKDAY(MB$6,2)&gt;5,"w",IF(ISERROR(VLOOKUP(MB$6,fériés,1,FALSE)),(SUM($H$1:MB$1)&gt;SUM($F$21:$F28))*(SUM($H$1:MB$1)&lt;=SUM($F$21:$F29))*1,"F"))</f>
        <v>0</v>
      </c>
      <c r="MC29" s="65">
        <f ca="1">IF(WEEKDAY(MC$6,2)&gt;5,"w",IF(ISERROR(VLOOKUP(MC$6,fériés,1,FALSE)),(SUM($H$1:MC$1)&gt;SUM($F$21:$F28))*(SUM($H$1:MC$1)&lt;=SUM($F$21:$F29))*1,"F"))</f>
        <v>0</v>
      </c>
      <c r="MD29" s="65">
        <f ca="1">IF(WEEKDAY(MD$6,2)&gt;5,"w",IF(ISERROR(VLOOKUP(MD$6,fériés,1,FALSE)),(SUM($H$1:MD$1)&gt;SUM($F$21:$F28))*(SUM($H$1:MD$1)&lt;=SUM($F$21:$F29))*1,"F"))</f>
        <v>0</v>
      </c>
      <c r="ME29" s="65">
        <f ca="1">IF(WEEKDAY(ME$6,2)&gt;5,"w",IF(ISERROR(VLOOKUP(ME$6,fériés,1,FALSE)),(SUM($H$1:ME$1)&gt;SUM($F$21:$F28))*(SUM($H$1:ME$1)&lt;=SUM($F$21:$F29))*1,"F"))</f>
        <v>0</v>
      </c>
      <c r="MF29" s="65">
        <f ca="1">IF(WEEKDAY(MF$6,2)&gt;5,"w",IF(ISERROR(VLOOKUP(MF$6,fériés,1,FALSE)),(SUM($H$1:MF$1)&gt;SUM($F$21:$F28))*(SUM($H$1:MF$1)&lt;=SUM($F$21:$F29))*1,"F"))</f>
        <v>0</v>
      </c>
      <c r="MG29" s="65">
        <f ca="1">IF(WEEKDAY(MG$6,2)&gt;5,"w",IF(ISERROR(VLOOKUP(MG$6,fériés,1,FALSE)),(SUM($H$1:MG$1)&gt;SUM($F$21:$F28))*(SUM($H$1:MG$1)&lt;=SUM($F$21:$F29))*1,"F"))</f>
        <v>0</v>
      </c>
      <c r="MH29" s="65" t="str">
        <f ca="1">IF(WEEKDAY(MH$6,2)&gt;5,"w",IF(ISERROR(VLOOKUP(MH$6,fériés,1,FALSE)),(SUM($H$1:MH$1)&gt;SUM($F$21:$F28))*(SUM($H$1:MH$1)&lt;=SUM($F$21:$F29))*1,"F"))</f>
        <v>w</v>
      </c>
      <c r="MI29" s="65" t="str">
        <f ca="1">IF(WEEKDAY(MI$6,2)&gt;5,"w",IF(ISERROR(VLOOKUP(MI$6,fériés,1,FALSE)),(SUM($H$1:MI$1)&gt;SUM($F$21:$F28))*(SUM($H$1:MI$1)&lt;=SUM($F$21:$F29))*1,"F"))</f>
        <v>w</v>
      </c>
      <c r="MJ29" s="65" t="str">
        <f ca="1">IF(WEEKDAY(MJ$6,2)&gt;5,"w",IF(ISERROR(VLOOKUP(MJ$6,fériés,1,FALSE)),(SUM($H$1:MJ$1)&gt;SUM($F$21:$F28))*(SUM($H$1:MJ$1)&lt;=SUM($F$21:$F29))*1,"F"))</f>
        <v>w</v>
      </c>
      <c r="MK29" s="65" t="str">
        <f ca="1">IF(WEEKDAY(MK$6,2)&gt;5,"w",IF(ISERROR(VLOOKUP(MK$6,fériés,1,FALSE)),(SUM($H$1:MK$1)&gt;SUM($F$21:$F28))*(SUM($H$1:MK$1)&lt;=SUM($F$21:$F29))*1,"F"))</f>
        <v>w</v>
      </c>
      <c r="ML29" s="65" t="str">
        <f ca="1">IF(WEEKDAY(ML$6,2)&gt;5,"w",IF(ISERROR(VLOOKUP(ML$6,fériés,1,FALSE)),(SUM($H$1:ML$1)&gt;SUM($F$21:$F28))*(SUM($H$1:ML$1)&lt;=SUM($F$21:$F29))*1,"F"))</f>
        <v>w</v>
      </c>
      <c r="MM29" s="65" t="str">
        <f ca="1">IF(WEEKDAY(MM$6,2)&gt;5,"w",IF(ISERROR(VLOOKUP(MM$6,fériés,1,FALSE)),(SUM($H$1:MM$1)&gt;SUM($F$21:$F28))*(SUM($H$1:MM$1)&lt;=SUM($F$21:$F29))*1,"F"))</f>
        <v>w</v>
      </c>
      <c r="MN29" s="65" t="str">
        <f ca="1">IF(WEEKDAY(MN$6,2)&gt;5,"w",IF(ISERROR(VLOOKUP(MN$6,fériés,1,FALSE)),(SUM($H$1:MN$1)&gt;SUM($F$21:$F28))*(SUM($H$1:MN$1)&lt;=SUM($F$21:$F29))*1,"F"))</f>
        <v>w</v>
      </c>
      <c r="MO29" s="65" t="str">
        <f ca="1">IF(WEEKDAY(MO$6,2)&gt;5,"w",IF(ISERROR(VLOOKUP(MO$6,fériés,1,FALSE)),(SUM($H$1:MO$1)&gt;SUM($F$21:$F28))*(SUM($H$1:MO$1)&lt;=SUM($F$21:$F29))*1,"F"))</f>
        <v>w</v>
      </c>
      <c r="MP29" s="65" t="str">
        <f ca="1">IF(WEEKDAY(MP$6,2)&gt;5,"w",IF(ISERROR(VLOOKUP(MP$6,fériés,1,FALSE)),(SUM($H$1:MP$1)&gt;SUM($F$21:$F28))*(SUM($H$1:MP$1)&lt;=SUM($F$21:$F29))*1,"F"))</f>
        <v>w</v>
      </c>
      <c r="MQ29" s="65" t="str">
        <f ca="1">IF(WEEKDAY(MQ$6,2)&gt;5,"w",IF(ISERROR(VLOOKUP(MQ$6,fériés,1,FALSE)),(SUM($H$1:MQ$1)&gt;SUM($F$21:$F28))*(SUM($H$1:MQ$1)&lt;=SUM($F$21:$F29))*1,"F"))</f>
        <v>w</v>
      </c>
      <c r="MR29" s="65" t="str">
        <f ca="1">IF(WEEKDAY(MR$6,2)&gt;5,"w",IF(ISERROR(VLOOKUP(MR$6,fériés,1,FALSE)),(SUM($H$1:MR$1)&gt;SUM($F$21:$F28))*(SUM($H$1:MR$1)&lt;=SUM($F$21:$F29))*1,"F"))</f>
        <v>w</v>
      </c>
      <c r="MS29" s="65" t="str">
        <f ca="1">IF(WEEKDAY(MS$6,2)&gt;5,"w",IF(ISERROR(VLOOKUP(MS$6,fériés,1,FALSE)),(SUM($H$1:MS$1)&gt;SUM($F$21:$F28))*(SUM($H$1:MS$1)&lt;=SUM($F$21:$F29))*1,"F"))</f>
        <v>w</v>
      </c>
      <c r="MT29" s="65" t="str">
        <f ca="1">IF(WEEKDAY(MT$6,2)&gt;5,"w",IF(ISERROR(VLOOKUP(MT$6,fériés,1,FALSE)),(SUM($H$1:MT$1)&gt;SUM($F$21:$F28))*(SUM($H$1:MT$1)&lt;=SUM($F$21:$F29))*1,"F"))</f>
        <v>w</v>
      </c>
      <c r="MU29" s="65" t="str">
        <f ca="1">IF(WEEKDAY(MU$6,2)&gt;5,"w",IF(ISERROR(VLOOKUP(MU$6,fériés,1,FALSE)),(SUM($H$1:MU$1)&gt;SUM($F$21:$F28))*(SUM($H$1:MU$1)&lt;=SUM($F$21:$F29))*1,"F"))</f>
        <v>w</v>
      </c>
      <c r="MV29" s="65" t="str">
        <f ca="1">IF(WEEKDAY(MV$6,2)&gt;5,"w",IF(ISERROR(VLOOKUP(MV$6,fériés,1,FALSE)),(SUM($H$1:MV$1)&gt;SUM($F$21:$F28))*(SUM($H$1:MV$1)&lt;=SUM($F$21:$F29))*1,"F"))</f>
        <v>w</v>
      </c>
      <c r="MW29" s="65" t="str">
        <f ca="1">IF(WEEKDAY(MW$6,2)&gt;5,"w",IF(ISERROR(VLOOKUP(MW$6,fériés,1,FALSE)),(SUM($H$1:MW$1)&gt;SUM($F$21:$F28))*(SUM($H$1:MW$1)&lt;=SUM($F$21:$F29))*1,"F"))</f>
        <v>w</v>
      </c>
      <c r="MX29" s="65" t="str">
        <f ca="1">IF(WEEKDAY(MX$6,2)&gt;5,"w",IF(ISERROR(VLOOKUP(MX$6,fériés,1,FALSE)),(SUM($H$1:MX$1)&gt;SUM($F$21:$F28))*(SUM($H$1:MX$1)&lt;=SUM($F$21:$F29))*1,"F"))</f>
        <v>w</v>
      </c>
      <c r="MY29" s="65" t="str">
        <f ca="1">IF(WEEKDAY(MY$6,2)&gt;5,"w",IF(ISERROR(VLOOKUP(MY$6,fériés,1,FALSE)),(SUM($H$1:MY$1)&gt;SUM($F$21:$F28))*(SUM($H$1:MY$1)&lt;=SUM($F$21:$F29))*1,"F"))</f>
        <v>w</v>
      </c>
      <c r="MZ29" s="65" t="str">
        <f ca="1">IF(WEEKDAY(MZ$6,2)&gt;5,"w",IF(ISERROR(VLOOKUP(MZ$6,fériés,1,FALSE)),(SUM($H$1:MZ$1)&gt;SUM($F$21:$F28))*(SUM($H$1:MZ$1)&lt;=SUM($F$21:$F29))*1,"F"))</f>
        <v>w</v>
      </c>
      <c r="NA29" s="65" t="str">
        <f ca="1">IF(WEEKDAY(NA$6,2)&gt;5,"w",IF(ISERROR(VLOOKUP(NA$6,fériés,1,FALSE)),(SUM($H$1:NA$1)&gt;SUM($F$21:$F28))*(SUM($H$1:NA$1)&lt;=SUM($F$21:$F29))*1,"F"))</f>
        <v>w</v>
      </c>
      <c r="NB29" s="65">
        <f ca="1">IF(WEEKDAY(NB$6,2)&gt;5,"w",IF(ISERROR(VLOOKUP(NB$6,fériés,1,FALSE)),(SUM($H$1:NB$1)&gt;SUM($F$21:$F28))*(SUM($H$1:NB$1)&lt;=SUM($F$21:$F29))*1,"F"))</f>
        <v>0</v>
      </c>
      <c r="NC29" s="65">
        <f ca="1">IF(WEEKDAY(NC$6,2)&gt;5,"w",IF(ISERROR(VLOOKUP(NC$6,fériés,1,FALSE)),(SUM($H$1:NC$1)&gt;SUM($F$21:$F28))*(SUM($H$1:NC$1)&lt;=SUM($F$21:$F29))*1,"F"))</f>
        <v>0</v>
      </c>
      <c r="ND29" s="65">
        <f ca="1">IF(WEEKDAY(ND$6,2)&gt;5,"w",IF(ISERROR(VLOOKUP(ND$6,fériés,1,FALSE)),(SUM($H$1:ND$1)&gt;SUM($F$21:$F28))*(SUM($H$1:ND$1)&lt;=SUM($F$21:$F29))*1,"F"))</f>
        <v>0</v>
      </c>
      <c r="NE29" s="65">
        <f ca="1">IF(WEEKDAY(NE$6,2)&gt;5,"w",IF(ISERROR(VLOOKUP(NE$6,fériés,1,FALSE)),(SUM($H$1:NE$1)&gt;SUM($F$21:$F28))*(SUM($H$1:NE$1)&lt;=SUM($F$21:$F29))*1,"F"))</f>
        <v>0</v>
      </c>
      <c r="NF29" s="65">
        <f ca="1">IF(WEEKDAY(NF$6,2)&gt;5,"w",IF(ISERROR(VLOOKUP(NF$6,fériés,1,FALSE)),(SUM($H$1:NF$1)&gt;SUM($F$21:$F28))*(SUM($H$1:NF$1)&lt;=SUM($F$21:$F29))*1,"F"))</f>
        <v>0</v>
      </c>
      <c r="NG29" s="65">
        <f ca="1">IF(WEEKDAY(NG$6,2)&gt;5,"w",IF(ISERROR(VLOOKUP(NG$6,fériés,1,FALSE)),(SUM($H$1:NG$1)&gt;SUM($F$21:$F28))*(SUM($H$1:NG$1)&lt;=SUM($F$21:$F29))*1,"F"))</f>
        <v>0</v>
      </c>
      <c r="NH29" s="65">
        <f ca="1">IF(WEEKDAY(NH$6,2)&gt;5,"w",IF(ISERROR(VLOOKUP(NH$6,fériés,1,FALSE)),(SUM($H$1:NH$1)&gt;SUM($F$21:$F28))*(SUM($H$1:NH$1)&lt;=SUM($F$21:$F29))*1,"F"))</f>
        <v>0</v>
      </c>
      <c r="NI29" s="65">
        <f ca="1">IF(WEEKDAY(NI$6,2)&gt;5,"w",IF(ISERROR(VLOOKUP(NI$6,fériés,1,FALSE)),(SUM($H$1:NI$1)&gt;SUM($F$21:$F28))*(SUM($H$1:NI$1)&lt;=SUM($F$21:$F29))*1,"F"))</f>
        <v>0</v>
      </c>
      <c r="NJ29" s="65">
        <f ca="1">IF(WEEKDAY(NJ$6,2)&gt;5,"w",IF(ISERROR(VLOOKUP(NJ$6,fériés,1,FALSE)),(SUM($H$1:NJ$1)&gt;SUM($F$21:$F28))*(SUM($H$1:NJ$1)&lt;=SUM($F$21:$F29))*1,"F"))</f>
        <v>0</v>
      </c>
      <c r="NK29" s="65">
        <f ca="1">IF(WEEKDAY(NK$6,2)&gt;5,"w",IF(ISERROR(VLOOKUP(NK$6,fériés,1,FALSE)),(SUM($H$1:NK$1)&gt;SUM($F$21:$F28))*(SUM($H$1:NK$1)&lt;=SUM($F$21:$F29))*1,"F"))</f>
        <v>0</v>
      </c>
      <c r="NL29" s="65">
        <f ca="1">IF(WEEKDAY(NL$6,2)&gt;5,"w",IF(ISERROR(VLOOKUP(NL$6,fériés,1,FALSE)),(SUM($H$1:NL$1)&gt;SUM($F$21:$F28))*(SUM($H$1:NL$1)&lt;=SUM($F$21:$F29))*1,"F"))</f>
        <v>0</v>
      </c>
      <c r="NM29" s="65">
        <f ca="1">IF(WEEKDAY(NM$6,2)&gt;5,"w",IF(ISERROR(VLOOKUP(NM$6,fériés,1,FALSE)),(SUM($H$1:NM$1)&gt;SUM($F$21:$F28))*(SUM($H$1:NM$1)&lt;=SUM($F$21:$F29))*1,"F"))</f>
        <v>0</v>
      </c>
      <c r="NN29" s="65">
        <f ca="1">IF(WEEKDAY(NN$6,2)&gt;5,"w",IF(ISERROR(VLOOKUP(NN$6,fériés,1,FALSE)),(SUM($H$1:NN$1)&gt;SUM($F$21:$F28))*(SUM($H$1:NN$1)&lt;=SUM($F$21:$F29))*1,"F"))</f>
        <v>0</v>
      </c>
      <c r="NO29" s="65">
        <f ca="1">IF(WEEKDAY(NO$6,2)&gt;5,"w",IF(ISERROR(VLOOKUP(NO$6,fériés,1,FALSE)),(SUM($H$1:NO$1)&gt;SUM($F$21:$F28))*(SUM($H$1:NO$1)&lt;=SUM($F$21:$F29))*1,"F"))</f>
        <v>0</v>
      </c>
      <c r="NP29" s="65">
        <f ca="1">IF(WEEKDAY(NP$6,2)&gt;5,"w",IF(ISERROR(VLOOKUP(NP$6,fériés,1,FALSE)),(SUM($H$1:NP$1)&gt;SUM($F$21:$F28))*(SUM($H$1:NP$1)&lt;=SUM($F$21:$F29))*1,"F"))</f>
        <v>0</v>
      </c>
      <c r="NQ29" s="65">
        <f ca="1">IF(WEEKDAY(NQ$6,2)&gt;5,"w",IF(ISERROR(VLOOKUP(NQ$6,fériés,1,FALSE)),(SUM($H$1:NQ$1)&gt;SUM($F$21:$F28))*(SUM($H$1:NQ$1)&lt;=SUM($F$21:$F29))*1,"F"))</f>
        <v>0</v>
      </c>
      <c r="NR29" s="65">
        <f ca="1">IF(WEEKDAY(NR$6,2)&gt;5,"w",IF(ISERROR(VLOOKUP(NR$6,fériés,1,FALSE)),(SUM($H$1:NR$1)&gt;SUM($F$21:$F28))*(SUM($H$1:NR$1)&lt;=SUM($F$21:$F29))*1,"F"))</f>
        <v>0</v>
      </c>
      <c r="NS29" s="65">
        <f ca="1">IF(WEEKDAY(NS$6,2)&gt;5,"w",IF(ISERROR(VLOOKUP(NS$6,fériés,1,FALSE)),(SUM($H$1:NS$1)&gt;SUM($F$21:$F28))*(SUM($H$1:NS$1)&lt;=SUM($F$21:$F29))*1,"F"))</f>
        <v>0</v>
      </c>
      <c r="NT29" s="65">
        <f ca="1">IF(WEEKDAY(NT$6,2)&gt;5,"w",IF(ISERROR(VLOOKUP(NT$6,fériés,1,FALSE)),(SUM($H$1:NT$1)&gt;SUM($F$21:$F28))*(SUM($H$1:NT$1)&lt;=SUM($F$21:$F29))*1,"F"))</f>
        <v>0</v>
      </c>
      <c r="NU29" s="65">
        <f ca="1">IF(WEEKDAY(NU$6,2)&gt;5,"w",IF(ISERROR(VLOOKUP(NU$6,fériés,1,FALSE)),(SUM($H$1:NU$1)&gt;SUM($F$21:$F28))*(SUM($H$1:NU$1)&lt;=SUM($F$21:$F29))*1,"F"))</f>
        <v>0</v>
      </c>
      <c r="NV29" s="65">
        <f ca="1">IF(WEEKDAY(NV$6,2)&gt;5,"w",IF(ISERROR(VLOOKUP(NV$6,fériés,1,FALSE)),(SUM($H$1:NV$1)&gt;SUM($F$21:$F28))*(SUM($H$1:NV$1)&lt;=SUM($F$21:$F29))*1,"F"))</f>
        <v>0</v>
      </c>
      <c r="NW29" s="65">
        <f ca="1">IF(WEEKDAY(NW$6,2)&gt;5,"w",IF(ISERROR(VLOOKUP(NW$6,fériés,1,FALSE)),(SUM($H$1:NW$1)&gt;SUM($F$21:$F28))*(SUM($H$1:NW$1)&lt;=SUM($F$21:$F29))*1,"F"))</f>
        <v>0</v>
      </c>
      <c r="NX29" s="65">
        <f ca="1">IF(WEEKDAY(NX$6,2)&gt;5,"w",IF(ISERROR(VLOOKUP(NX$6,fériés,1,FALSE)),(SUM($H$1:NX$1)&gt;SUM($F$21:$F28))*(SUM($H$1:NX$1)&lt;=SUM($F$21:$F29))*1,"F"))</f>
        <v>0</v>
      </c>
      <c r="NY29" s="65">
        <f ca="1">IF(WEEKDAY(NY$6,2)&gt;5,"w",IF(ISERROR(VLOOKUP(NY$6,fériés,1,FALSE)),(SUM($H$1:NY$1)&gt;SUM($F$21:$F28))*(SUM($H$1:NY$1)&lt;=SUM($F$21:$F29))*1,"F"))</f>
        <v>0</v>
      </c>
      <c r="NZ29" s="65">
        <f ca="1">IF(WEEKDAY(NZ$6,2)&gt;5,"w",IF(ISERROR(VLOOKUP(NZ$6,fériés,1,FALSE)),(SUM($H$1:NZ$1)&gt;SUM($F$21:$F28))*(SUM($H$1:NZ$1)&lt;=SUM($F$21:$F29))*1,"F"))</f>
        <v>0</v>
      </c>
      <c r="OA29" s="65">
        <f ca="1">IF(WEEKDAY(OA$6,2)&gt;5,"w",IF(ISERROR(VLOOKUP(OA$6,fériés,1,FALSE)),(SUM($H$1:OA$1)&gt;SUM($F$21:$F28))*(SUM($H$1:OA$1)&lt;=SUM($F$21:$F29))*1,"F"))</f>
        <v>0</v>
      </c>
      <c r="OB29" s="65">
        <f ca="1">IF(WEEKDAY(OB$6,2)&gt;5,"w",IF(ISERROR(VLOOKUP(OB$6,fériés,1,FALSE)),(SUM($H$1:OB$1)&gt;SUM($F$21:$F28))*(SUM($H$1:OB$1)&lt;=SUM($F$21:$F29))*1,"F"))</f>
        <v>0</v>
      </c>
      <c r="OC29" s="65">
        <f ca="1">IF(WEEKDAY(OC$6,2)&gt;5,"w",IF(ISERROR(VLOOKUP(OC$6,fériés,1,FALSE)),(SUM($H$1:OC$1)&gt;SUM($F$21:$F28))*(SUM($H$1:OC$1)&lt;=SUM($F$21:$F29))*1,"F"))</f>
        <v>0</v>
      </c>
      <c r="OD29" s="65">
        <f ca="1">IF(WEEKDAY(OD$6,2)&gt;5,"w",IF(ISERROR(VLOOKUP(OD$6,fériés,1,FALSE)),(SUM($H$1:OD$1)&gt;SUM($F$21:$F28))*(SUM($H$1:OD$1)&lt;=SUM($F$21:$F29))*1,"F"))</f>
        <v>0</v>
      </c>
      <c r="OE29" s="65">
        <f ca="1">IF(WEEKDAY(OE$6,2)&gt;5,"w",IF(ISERROR(VLOOKUP(OE$6,fériés,1,FALSE)),(SUM($H$1:OE$1)&gt;SUM($F$21:$F28))*(SUM($H$1:OE$1)&lt;=SUM($F$21:$F29))*1,"F"))</f>
        <v>0</v>
      </c>
      <c r="OF29" s="65">
        <f ca="1">IF(WEEKDAY(OF$6,2)&gt;5,"w",IF(ISERROR(VLOOKUP(OF$6,fériés,1,FALSE)),(SUM($H$1:OF$1)&gt;SUM($F$21:$F28))*(SUM($H$1:OF$1)&lt;=SUM($F$21:$F29))*1,"F"))</f>
        <v>0</v>
      </c>
      <c r="OG29" s="65">
        <f ca="1">IF(WEEKDAY(OG$6,2)&gt;5,"w",IF(ISERROR(VLOOKUP(OG$6,fériés,1,FALSE)),(SUM($H$1:OG$1)&gt;SUM($F$21:$F28))*(SUM($H$1:OG$1)&lt;=SUM($F$21:$F29))*1,"F"))</f>
        <v>0</v>
      </c>
      <c r="OH29" s="65">
        <f ca="1">IF(WEEKDAY(OH$6,2)&gt;5,"w",IF(ISERROR(VLOOKUP(OH$6,fériés,1,FALSE)),(SUM($H$1:OH$1)&gt;SUM($F$21:$F28))*(SUM($H$1:OH$1)&lt;=SUM($F$21:$F29))*1,"F"))</f>
        <v>0</v>
      </c>
      <c r="OI29" s="65">
        <f ca="1">IF(WEEKDAY(OI$6,2)&gt;5,"w",IF(ISERROR(VLOOKUP(OI$6,fériés,1,FALSE)),(SUM($H$1:OI$1)&gt;SUM($F$21:$F28))*(SUM($H$1:OI$1)&lt;=SUM($F$21:$F29))*1,"F"))</f>
        <v>0</v>
      </c>
      <c r="OJ29" s="65">
        <f ca="1">IF(WEEKDAY(OJ$6,2)&gt;5,"w",IF(ISERROR(VLOOKUP(OJ$6,fériés,1,FALSE)),(SUM($H$1:OJ$1)&gt;SUM($F$21:$F28))*(SUM($H$1:OJ$1)&lt;=SUM($F$21:$F29))*1,"F"))</f>
        <v>0</v>
      </c>
      <c r="OK29" s="65">
        <f ca="1">IF(WEEKDAY(OK$6,2)&gt;5,"w",IF(ISERROR(VLOOKUP(OK$6,fériés,1,FALSE)),(SUM($H$1:OK$1)&gt;SUM($F$21:$F28))*(SUM($H$1:OK$1)&lt;=SUM($F$21:$F29))*1,"F"))</f>
        <v>0</v>
      </c>
      <c r="OL29" s="65">
        <f ca="1">IF(WEEKDAY(OL$6,2)&gt;5,"w",IF(ISERROR(VLOOKUP(OL$6,fériés,1,FALSE)),(SUM($H$1:OL$1)&gt;SUM($F$21:$F28))*(SUM($H$1:OL$1)&lt;=SUM($F$21:$F29))*1,"F"))</f>
        <v>0</v>
      </c>
      <c r="OM29" s="65">
        <f ca="1">IF(WEEKDAY(OM$6,2)&gt;5,"w",IF(ISERROR(VLOOKUP(OM$6,fériés,1,FALSE)),(SUM($H$1:OM$1)&gt;SUM($F$21:$F28))*(SUM($H$1:OM$1)&lt;=SUM($F$21:$F29))*1,"F"))</f>
        <v>0</v>
      </c>
      <c r="ON29" s="65">
        <f ca="1">IF(WEEKDAY(ON$6,2)&gt;5,"w",IF(ISERROR(VLOOKUP(ON$6,fériés,1,FALSE)),(SUM($H$1:ON$1)&gt;SUM($F$21:$F28))*(SUM($H$1:ON$1)&lt;=SUM($F$21:$F29))*1,"F"))</f>
        <v>0</v>
      </c>
      <c r="OO29" s="65">
        <f ca="1">IF(WEEKDAY(OO$6,2)&gt;5,"w",IF(ISERROR(VLOOKUP(OO$6,fériés,1,FALSE)),(SUM($H$1:OO$1)&gt;SUM($F$21:$F28))*(SUM($H$1:OO$1)&lt;=SUM($F$21:$F29))*1,"F"))</f>
        <v>0</v>
      </c>
      <c r="OP29" s="65">
        <f ca="1">IF(WEEKDAY(OP$6,2)&gt;5,"w",IF(ISERROR(VLOOKUP(OP$6,fériés,1,FALSE)),(SUM($H$1:OP$1)&gt;SUM($F$21:$F28))*(SUM($H$1:OP$1)&lt;=SUM($F$21:$F29))*1,"F"))</f>
        <v>0</v>
      </c>
      <c r="OQ29" s="65">
        <f ca="1">IF(WEEKDAY(OQ$6,2)&gt;5,"w",IF(ISERROR(VLOOKUP(OQ$6,fériés,1,FALSE)),(SUM($H$1:OQ$1)&gt;SUM($F$21:$F28))*(SUM($H$1:OQ$1)&lt;=SUM($F$21:$F29))*1,"F"))</f>
        <v>0</v>
      </c>
      <c r="OR29" s="65">
        <f ca="1">IF(WEEKDAY(OR$6,2)&gt;5,"w",IF(ISERROR(VLOOKUP(OR$6,fériés,1,FALSE)),(SUM($H$1:OR$1)&gt;SUM($F$21:$F28))*(SUM($H$1:OR$1)&lt;=SUM($F$21:$F29))*1,"F"))</f>
        <v>0</v>
      </c>
      <c r="OS29" s="65">
        <f ca="1">IF(WEEKDAY(OS$6,2)&gt;5,"w",IF(ISERROR(VLOOKUP(OS$6,fériés,1,FALSE)),(SUM($H$1:OS$1)&gt;SUM($F$21:$F28))*(SUM($H$1:OS$1)&lt;=SUM($F$21:$F29))*1,"F"))</f>
        <v>0</v>
      </c>
      <c r="OT29" s="65">
        <f ca="1">IF(WEEKDAY(OT$6,2)&gt;5,"w",IF(ISERROR(VLOOKUP(OT$6,fériés,1,FALSE)),(SUM($H$1:OT$1)&gt;SUM($F$21:$F28))*(SUM($H$1:OT$1)&lt;=SUM($F$21:$F29))*1,"F"))</f>
        <v>0</v>
      </c>
      <c r="OU29" s="65">
        <f ca="1">IF(WEEKDAY(OU$6,2)&gt;5,"w",IF(ISERROR(VLOOKUP(OU$6,fériés,1,FALSE)),(SUM($H$1:OU$1)&gt;SUM($F$21:$F28))*(SUM($H$1:OU$1)&lt;=SUM($F$21:$F29))*1,"F"))</f>
        <v>0</v>
      </c>
      <c r="OV29" s="65">
        <f ca="1">IF(WEEKDAY(OV$6,2)&gt;5,"w",IF(ISERROR(VLOOKUP(OV$6,fériés,1,FALSE)),(SUM($H$1:OV$1)&gt;SUM($F$21:$F28))*(SUM($H$1:OV$1)&lt;=SUM($F$21:$F29))*1,"F"))</f>
        <v>0</v>
      </c>
      <c r="OW29" s="65">
        <f ca="1">IF(WEEKDAY(OW$6,2)&gt;5,"w",IF(ISERROR(VLOOKUP(OW$6,fériés,1,FALSE)),(SUM($H$1:OW$1)&gt;SUM($F$21:$F28))*(SUM($H$1:OW$1)&lt;=SUM($F$21:$F29))*1,"F"))</f>
        <v>0</v>
      </c>
      <c r="OX29" s="65">
        <f ca="1">IF(WEEKDAY(OX$6,2)&gt;5,"w",IF(ISERROR(VLOOKUP(OX$6,fériés,1,FALSE)),(SUM($H$1:OX$1)&gt;SUM($F$21:$F28))*(SUM($H$1:OX$1)&lt;=SUM($F$21:$F29))*1,"F"))</f>
        <v>0</v>
      </c>
      <c r="OY29" s="65">
        <f ca="1">IF(WEEKDAY(OY$6,2)&gt;5,"w",IF(ISERROR(VLOOKUP(OY$6,fériés,1,FALSE)),(SUM($H$1:OY$1)&gt;SUM($F$21:$F28))*(SUM($H$1:OY$1)&lt;=SUM($F$21:$F29))*1,"F"))</f>
        <v>0</v>
      </c>
      <c r="OZ29" s="65" t="str">
        <f ca="1">IF(WEEKDAY(OZ$6,2)&gt;5,"w",IF(ISERROR(VLOOKUP(OZ$6,fériés,1,FALSE)),(SUM($H$1:OZ$1)&gt;SUM($F$21:$F28))*(SUM($H$1:OZ$1)&lt;=SUM($F$21:$F29))*1,"F"))</f>
        <v>w</v>
      </c>
      <c r="PA29" s="65" t="str">
        <f ca="1">IF(WEEKDAY(PA$6,2)&gt;5,"w",IF(ISERROR(VLOOKUP(PA$6,fériés,1,FALSE)),(SUM($H$1:PA$1)&gt;SUM($F$21:$F28))*(SUM($H$1:PA$1)&lt;=SUM($F$21:$F29))*1,"F"))</f>
        <v>w</v>
      </c>
      <c r="PB29" s="65" t="str">
        <f ca="1">IF(WEEKDAY(PB$6,2)&gt;5,"w",IF(ISERROR(VLOOKUP(PB$6,fériés,1,FALSE)),(SUM($H$1:PB$1)&gt;SUM($F$21:$F28))*(SUM($H$1:PB$1)&lt;=SUM($F$21:$F29))*1,"F"))</f>
        <v>w</v>
      </c>
      <c r="PC29" s="65" t="str">
        <f ca="1">IF(WEEKDAY(PC$6,2)&gt;5,"w",IF(ISERROR(VLOOKUP(PC$6,fériés,1,FALSE)),(SUM($H$1:PC$1)&gt;SUM($F$21:$F28))*(SUM($H$1:PC$1)&lt;=SUM($F$21:$F29))*1,"F"))</f>
        <v>w</v>
      </c>
      <c r="PD29" s="65" t="str">
        <f ca="1">IF(WEEKDAY(PD$6,2)&gt;5,"w",IF(ISERROR(VLOOKUP(PD$6,fériés,1,FALSE)),(SUM($H$1:PD$1)&gt;SUM($F$21:$F28))*(SUM($H$1:PD$1)&lt;=SUM($F$21:$F29))*1,"F"))</f>
        <v>w</v>
      </c>
      <c r="PE29" s="65" t="str">
        <f ca="1">IF(WEEKDAY(PE$6,2)&gt;5,"w",IF(ISERROR(VLOOKUP(PE$6,fériés,1,FALSE)),(SUM($H$1:PE$1)&gt;SUM($F$21:$F28))*(SUM($H$1:PE$1)&lt;=SUM($F$21:$F29))*1,"F"))</f>
        <v>w</v>
      </c>
      <c r="PF29" s="65" t="str">
        <f ca="1">IF(WEEKDAY(PF$6,2)&gt;5,"w",IF(ISERROR(VLOOKUP(PF$6,fériés,1,FALSE)),(SUM($H$1:PF$1)&gt;SUM($F$21:$F28))*(SUM($H$1:PF$1)&lt;=SUM($F$21:$F29))*1,"F"))</f>
        <v>w</v>
      </c>
      <c r="PG29" s="65" t="str">
        <f ca="1">IF(WEEKDAY(PG$6,2)&gt;5,"w",IF(ISERROR(VLOOKUP(PG$6,fériés,1,FALSE)),(SUM($H$1:PG$1)&gt;SUM($F$21:$F28))*(SUM($H$1:PG$1)&lt;=SUM($F$21:$F29))*1,"F"))</f>
        <v>w</v>
      </c>
      <c r="PH29" s="65" t="str">
        <f ca="1">IF(WEEKDAY(PH$6,2)&gt;5,"w",IF(ISERROR(VLOOKUP(PH$6,fériés,1,FALSE)),(SUM($H$1:PH$1)&gt;SUM($F$21:$F28))*(SUM($H$1:PH$1)&lt;=SUM($F$21:$F29))*1,"F"))</f>
        <v>w</v>
      </c>
      <c r="PI29" s="65" t="str">
        <f ca="1">IF(WEEKDAY(PI$6,2)&gt;5,"w",IF(ISERROR(VLOOKUP(PI$6,fériés,1,FALSE)),(SUM($H$1:PI$1)&gt;SUM($F$21:$F28))*(SUM($H$1:PI$1)&lt;=SUM($F$21:$F29))*1,"F"))</f>
        <v>w</v>
      </c>
      <c r="PJ29" s="65" t="str">
        <f ca="1">IF(WEEKDAY(PJ$6,2)&gt;5,"w",IF(ISERROR(VLOOKUP(PJ$6,fériés,1,FALSE)),(SUM($H$1:PJ$1)&gt;SUM($F$21:$F28))*(SUM($H$1:PJ$1)&lt;=SUM($F$21:$F29))*1,"F"))</f>
        <v>w</v>
      </c>
      <c r="PK29" s="65" t="str">
        <f ca="1">IF(WEEKDAY(PK$6,2)&gt;5,"w",IF(ISERROR(VLOOKUP(PK$6,fériés,1,FALSE)),(SUM($H$1:PK$1)&gt;SUM($F$21:$F28))*(SUM($H$1:PK$1)&lt;=SUM($F$21:$F29))*1,"F"))</f>
        <v>w</v>
      </c>
      <c r="PL29" s="65" t="str">
        <f ca="1">IF(WEEKDAY(PL$6,2)&gt;5,"w",IF(ISERROR(VLOOKUP(PL$6,fériés,1,FALSE)),(SUM($H$1:PL$1)&gt;SUM($F$21:$F28))*(SUM($H$1:PL$1)&lt;=SUM($F$21:$F29))*1,"F"))</f>
        <v>w</v>
      </c>
      <c r="PM29" s="65" t="str">
        <f ca="1">IF(WEEKDAY(PM$6,2)&gt;5,"w",IF(ISERROR(VLOOKUP(PM$6,fériés,1,FALSE)),(SUM($H$1:PM$1)&gt;SUM($F$21:$F28))*(SUM($H$1:PM$1)&lt;=SUM($F$21:$F29))*1,"F"))</f>
        <v>w</v>
      </c>
      <c r="PN29" s="65" t="str">
        <f ca="1">IF(WEEKDAY(PN$6,2)&gt;5,"w",IF(ISERROR(VLOOKUP(PN$6,fériés,1,FALSE)),(SUM($H$1:PN$1)&gt;SUM($F$21:$F28))*(SUM($H$1:PN$1)&lt;=SUM($F$21:$F29))*1,"F"))</f>
        <v>w</v>
      </c>
      <c r="PO29" s="65" t="str">
        <f ca="1">IF(WEEKDAY(PO$6,2)&gt;5,"w",IF(ISERROR(VLOOKUP(PO$6,fériés,1,FALSE)),(SUM($H$1:PO$1)&gt;SUM($F$21:$F28))*(SUM($H$1:PO$1)&lt;=SUM($F$21:$F29))*1,"F"))</f>
        <v>w</v>
      </c>
      <c r="PP29" s="65" t="str">
        <f ca="1">IF(WEEKDAY(PP$6,2)&gt;5,"w",IF(ISERROR(VLOOKUP(PP$6,fériés,1,FALSE)),(SUM($H$1:PP$1)&gt;SUM($F$21:$F28))*(SUM($H$1:PP$1)&lt;=SUM($F$21:$F29))*1,"F"))</f>
        <v>w</v>
      </c>
      <c r="PQ29" s="65" t="str">
        <f ca="1">IF(WEEKDAY(PQ$6,2)&gt;5,"w",IF(ISERROR(VLOOKUP(PQ$6,fériés,1,FALSE)),(SUM($H$1:PQ$1)&gt;SUM($F$21:$F28))*(SUM($H$1:PQ$1)&lt;=SUM($F$21:$F29))*1,"F"))</f>
        <v>w</v>
      </c>
      <c r="PR29" s="65" t="str">
        <f ca="1">IF(WEEKDAY(PR$6,2)&gt;5,"w",IF(ISERROR(VLOOKUP(PR$6,fériés,1,FALSE)),(SUM($H$1:PR$1)&gt;SUM($F$21:$F28))*(SUM($H$1:PR$1)&lt;=SUM($F$21:$F29))*1,"F"))</f>
        <v>w</v>
      </c>
      <c r="PS29" s="65" t="str">
        <f ca="1">IF(WEEKDAY(PS$6,2)&gt;5,"w",IF(ISERROR(VLOOKUP(PS$6,fériés,1,FALSE)),(SUM($H$1:PS$1)&gt;SUM($F$21:$F28))*(SUM($H$1:PS$1)&lt;=SUM($F$21:$F29))*1,"F"))</f>
        <v>w</v>
      </c>
      <c r="PT29" s="65">
        <f ca="1">IF(WEEKDAY(PT$6,2)&gt;5,"w",IF(ISERROR(VLOOKUP(PT$6,fériés,1,FALSE)),(SUM($H$1:PT$1)&gt;SUM($F$21:$F28))*(SUM($H$1:PT$1)&lt;=SUM($F$21:$F29))*1,"F"))</f>
        <v>0</v>
      </c>
      <c r="PU29" s="65">
        <f ca="1">IF(WEEKDAY(PU$6,2)&gt;5,"w",IF(ISERROR(VLOOKUP(PU$6,fériés,1,FALSE)),(SUM($H$1:PU$1)&gt;SUM($F$21:$F28))*(SUM($H$1:PU$1)&lt;=SUM($F$21:$F29))*1,"F"))</f>
        <v>0</v>
      </c>
      <c r="PV29" s="65">
        <f ca="1">IF(WEEKDAY(PV$6,2)&gt;5,"w",IF(ISERROR(VLOOKUP(PV$6,fériés,1,FALSE)),(SUM($H$1:PV$1)&gt;SUM($F$21:$F28))*(SUM($H$1:PV$1)&lt;=SUM($F$21:$F29))*1,"F"))</f>
        <v>0</v>
      </c>
      <c r="PW29" s="65">
        <f ca="1">IF(WEEKDAY(PW$6,2)&gt;5,"w",IF(ISERROR(VLOOKUP(PW$6,fériés,1,FALSE)),(SUM($H$1:PW$1)&gt;SUM($F$21:$F28))*(SUM($H$1:PW$1)&lt;=SUM($F$21:$F29))*1,"F"))</f>
        <v>0</v>
      </c>
      <c r="PX29" s="65">
        <f ca="1">IF(WEEKDAY(PX$6,2)&gt;5,"w",IF(ISERROR(VLOOKUP(PX$6,fériés,1,FALSE)),(SUM($H$1:PX$1)&gt;SUM($F$21:$F28))*(SUM($H$1:PX$1)&lt;=SUM($F$21:$F29))*1,"F"))</f>
        <v>0</v>
      </c>
      <c r="PY29" s="65">
        <f ca="1">IF(WEEKDAY(PY$6,2)&gt;5,"w",IF(ISERROR(VLOOKUP(PY$6,fériés,1,FALSE)),(SUM($H$1:PY$1)&gt;SUM($F$21:$F28))*(SUM($H$1:PY$1)&lt;=SUM($F$21:$F29))*1,"F"))</f>
        <v>0</v>
      </c>
      <c r="PZ29" s="65">
        <f ca="1">IF(WEEKDAY(PZ$6,2)&gt;5,"w",IF(ISERROR(VLOOKUP(PZ$6,fériés,1,FALSE)),(SUM($H$1:PZ$1)&gt;SUM($F$21:$F28))*(SUM($H$1:PZ$1)&lt;=SUM($F$21:$F29))*1,"F"))</f>
        <v>0</v>
      </c>
      <c r="QA29" s="65">
        <f ca="1">IF(WEEKDAY(QA$6,2)&gt;5,"w",IF(ISERROR(VLOOKUP(QA$6,fériés,1,FALSE)),(SUM($H$1:QA$1)&gt;SUM($F$21:$F28))*(SUM($H$1:QA$1)&lt;=SUM($F$21:$F29))*1,"F"))</f>
        <v>0</v>
      </c>
      <c r="QB29" s="65">
        <f ca="1">IF(WEEKDAY(QB$6,2)&gt;5,"w",IF(ISERROR(VLOOKUP(QB$6,fériés,1,FALSE)),(SUM($H$1:QB$1)&gt;SUM($F$21:$F28))*(SUM($H$1:QB$1)&lt;=SUM($F$21:$F29))*1,"F"))</f>
        <v>0</v>
      </c>
      <c r="QC29" s="65">
        <f ca="1">IF(WEEKDAY(QC$6,2)&gt;5,"w",IF(ISERROR(VLOOKUP(QC$6,fériés,1,FALSE)),(SUM($H$1:QC$1)&gt;SUM($F$21:$F28))*(SUM($H$1:QC$1)&lt;=SUM($F$21:$F29))*1,"F"))</f>
        <v>0</v>
      </c>
      <c r="QD29" s="65">
        <f ca="1">IF(WEEKDAY(QD$6,2)&gt;5,"w",IF(ISERROR(VLOOKUP(QD$6,fériés,1,FALSE)),(SUM($H$1:QD$1)&gt;SUM($F$21:$F28))*(SUM($H$1:QD$1)&lt;=SUM($F$21:$F29))*1,"F"))</f>
        <v>0</v>
      </c>
      <c r="QE29" s="65">
        <f ca="1">IF(WEEKDAY(QE$6,2)&gt;5,"w",IF(ISERROR(VLOOKUP(QE$6,fériés,1,FALSE)),(SUM($H$1:QE$1)&gt;SUM($F$21:$F28))*(SUM($H$1:QE$1)&lt;=SUM($F$21:$F29))*1,"F"))</f>
        <v>0</v>
      </c>
      <c r="QF29" s="65">
        <f ca="1">IF(WEEKDAY(QF$6,2)&gt;5,"w",IF(ISERROR(VLOOKUP(QF$6,fériés,1,FALSE)),(SUM($H$1:QF$1)&gt;SUM($F$21:$F28))*(SUM($H$1:QF$1)&lt;=SUM($F$21:$F29))*1,"F"))</f>
        <v>0</v>
      </c>
      <c r="QG29" s="65">
        <f ca="1">IF(WEEKDAY(QG$6,2)&gt;5,"w",IF(ISERROR(VLOOKUP(QG$6,fériés,1,FALSE)),(SUM($H$1:QG$1)&gt;SUM($F$21:$F28))*(SUM($H$1:QG$1)&lt;=SUM($F$21:$F29))*1,"F"))</f>
        <v>0</v>
      </c>
      <c r="QH29" s="65">
        <f ca="1">IF(WEEKDAY(QH$6,2)&gt;5,"w",IF(ISERROR(VLOOKUP(QH$6,fériés,1,FALSE)),(SUM($H$1:QH$1)&gt;SUM($F$21:$F28))*(SUM($H$1:QH$1)&lt;=SUM($F$21:$F29))*1,"F"))</f>
        <v>0</v>
      </c>
      <c r="QI29" s="65">
        <f ca="1">IF(WEEKDAY(QI$6,2)&gt;5,"w",IF(ISERROR(VLOOKUP(QI$6,fériés,1,FALSE)),(SUM($H$1:QI$1)&gt;SUM($F$21:$F28))*(SUM($H$1:QI$1)&lt;=SUM($F$21:$F29))*1,"F"))</f>
        <v>0</v>
      </c>
      <c r="QJ29" s="65">
        <f ca="1">IF(WEEKDAY(QJ$6,2)&gt;5,"w",IF(ISERROR(VLOOKUP(QJ$6,fériés,1,FALSE)),(SUM($H$1:QJ$1)&gt;SUM($F$21:$F28))*(SUM($H$1:QJ$1)&lt;=SUM($F$21:$F29))*1,"F"))</f>
        <v>0</v>
      </c>
      <c r="QK29" s="65">
        <f ca="1">IF(WEEKDAY(QK$6,2)&gt;5,"w",IF(ISERROR(VLOOKUP(QK$6,fériés,1,FALSE)),(SUM($H$1:QK$1)&gt;SUM($F$21:$F28))*(SUM($H$1:QK$1)&lt;=SUM($F$21:$F29))*1,"F"))</f>
        <v>0</v>
      </c>
      <c r="QL29" s="65">
        <f ca="1">IF(WEEKDAY(QL$6,2)&gt;5,"w",IF(ISERROR(VLOOKUP(QL$6,fériés,1,FALSE)),(SUM($H$1:QL$1)&gt;SUM($F$21:$F28))*(SUM($H$1:QL$1)&lt;=SUM($F$21:$F29))*1,"F"))</f>
        <v>0</v>
      </c>
      <c r="QM29" s="65">
        <f ca="1">IF(WEEKDAY(QM$6,2)&gt;5,"w",IF(ISERROR(VLOOKUP(QM$6,fériés,1,FALSE)),(SUM($H$1:QM$1)&gt;SUM($F$21:$F28))*(SUM($H$1:QM$1)&lt;=SUM($F$21:$F29))*1,"F"))</f>
        <v>0</v>
      </c>
      <c r="QN29" s="65">
        <f ca="1">IF(WEEKDAY(QN$6,2)&gt;5,"w",IF(ISERROR(VLOOKUP(QN$6,fériés,1,FALSE)),(SUM($H$1:QN$1)&gt;SUM($F$21:$F28))*(SUM($H$1:QN$1)&lt;=SUM($F$21:$F29))*1,"F"))</f>
        <v>0</v>
      </c>
      <c r="QO29" s="65">
        <f ca="1">IF(WEEKDAY(QO$6,2)&gt;5,"w",IF(ISERROR(VLOOKUP(QO$6,fériés,1,FALSE)),(SUM($H$1:QO$1)&gt;SUM($F$21:$F28))*(SUM($H$1:QO$1)&lt;=SUM($F$21:$F29))*1,"F"))</f>
        <v>0</v>
      </c>
      <c r="QP29" s="65">
        <f ca="1">IF(WEEKDAY(QP$6,2)&gt;5,"w",IF(ISERROR(VLOOKUP(QP$6,fériés,1,FALSE)),(SUM($H$1:QP$1)&gt;SUM($F$21:$F28))*(SUM($H$1:QP$1)&lt;=SUM($F$21:$F29))*1,"F"))</f>
        <v>0</v>
      </c>
      <c r="QQ29" s="65">
        <f ca="1">IF(WEEKDAY(QQ$6,2)&gt;5,"w",IF(ISERROR(VLOOKUP(QQ$6,fériés,1,FALSE)),(SUM($H$1:QQ$1)&gt;SUM($F$21:$F28))*(SUM($H$1:QQ$1)&lt;=SUM($F$21:$F29))*1,"F"))</f>
        <v>0</v>
      </c>
      <c r="QR29" s="65">
        <f ca="1">IF(WEEKDAY(QR$6,2)&gt;5,"w",IF(ISERROR(VLOOKUP(QR$6,fériés,1,FALSE)),(SUM($H$1:QR$1)&gt;SUM($F$21:$F28))*(SUM($H$1:QR$1)&lt;=SUM($F$21:$F29))*1,"F"))</f>
        <v>0</v>
      </c>
      <c r="QS29" s="65">
        <f ca="1">IF(WEEKDAY(QS$6,2)&gt;5,"w",IF(ISERROR(VLOOKUP(QS$6,fériés,1,FALSE)),(SUM($H$1:QS$1)&gt;SUM($F$21:$F28))*(SUM($H$1:QS$1)&lt;=SUM($F$21:$F29))*1,"F"))</f>
        <v>0</v>
      </c>
      <c r="QT29" s="65">
        <f ca="1">IF(WEEKDAY(QT$6,2)&gt;5,"w",IF(ISERROR(VLOOKUP(QT$6,fériés,1,FALSE)),(SUM($H$1:QT$1)&gt;SUM($F$21:$F28))*(SUM($H$1:QT$1)&lt;=SUM($F$21:$F29))*1,"F"))</f>
        <v>0</v>
      </c>
      <c r="QU29" s="65">
        <f ca="1">IF(WEEKDAY(QU$6,2)&gt;5,"w",IF(ISERROR(VLOOKUP(QU$6,fériés,1,FALSE)),(SUM($H$1:QU$1)&gt;SUM($F$21:$F28))*(SUM($H$1:QU$1)&lt;=SUM($F$21:$F29))*1,"F"))</f>
        <v>0</v>
      </c>
      <c r="QV29" s="65">
        <f ca="1">IF(WEEKDAY(QV$6,2)&gt;5,"w",IF(ISERROR(VLOOKUP(QV$6,fériés,1,FALSE)),(SUM($H$1:QV$1)&gt;SUM($F$21:$F28))*(SUM($H$1:QV$1)&lt;=SUM($F$21:$F29))*1,"F"))</f>
        <v>0</v>
      </c>
      <c r="QW29" s="65">
        <f ca="1">IF(WEEKDAY(QW$6,2)&gt;5,"w",IF(ISERROR(VLOOKUP(QW$6,fériés,1,FALSE)),(SUM($H$1:QW$1)&gt;SUM($F$21:$F28))*(SUM($H$1:QW$1)&lt;=SUM($F$21:$F29))*1,"F"))</f>
        <v>0</v>
      </c>
      <c r="QX29" s="65">
        <f ca="1">IF(WEEKDAY(QX$6,2)&gt;5,"w",IF(ISERROR(VLOOKUP(QX$6,fériés,1,FALSE)),(SUM($H$1:QX$1)&gt;SUM($F$21:$F28))*(SUM($H$1:QX$1)&lt;=SUM($F$21:$F29))*1,"F"))</f>
        <v>0</v>
      </c>
      <c r="QY29" s="65">
        <f ca="1">IF(WEEKDAY(QY$6,2)&gt;5,"w",IF(ISERROR(VLOOKUP(QY$6,fériés,1,FALSE)),(SUM($H$1:QY$1)&gt;SUM($F$21:$F28))*(SUM($H$1:QY$1)&lt;=SUM($F$21:$F29))*1,"F"))</f>
        <v>0</v>
      </c>
      <c r="QZ29" s="65">
        <f ca="1">IF(WEEKDAY(QZ$6,2)&gt;5,"w",IF(ISERROR(VLOOKUP(QZ$6,fériés,1,FALSE)),(SUM($H$1:QZ$1)&gt;SUM($F$21:$F28))*(SUM($H$1:QZ$1)&lt;=SUM($F$21:$F29))*1,"F"))</f>
        <v>0</v>
      </c>
      <c r="RA29" s="65">
        <f ca="1">IF(WEEKDAY(RA$6,2)&gt;5,"w",IF(ISERROR(VLOOKUP(RA$6,fériés,1,FALSE)),(SUM($H$1:RA$1)&gt;SUM($F$21:$F28))*(SUM($H$1:RA$1)&lt;=SUM($F$21:$F29))*1,"F"))</f>
        <v>0</v>
      </c>
      <c r="RB29" s="65">
        <f ca="1">IF(WEEKDAY(RB$6,2)&gt;5,"w",IF(ISERROR(VLOOKUP(RB$6,fériés,1,FALSE)),(SUM($H$1:RB$1)&gt;SUM($F$21:$F28))*(SUM($H$1:RB$1)&lt;=SUM($F$21:$F29))*1,"F"))</f>
        <v>0</v>
      </c>
      <c r="RC29" s="65">
        <f ca="1">IF(WEEKDAY(RC$6,2)&gt;5,"w",IF(ISERROR(VLOOKUP(RC$6,fériés,1,FALSE)),(SUM($H$1:RC$1)&gt;SUM($F$21:$F28))*(SUM($H$1:RC$1)&lt;=SUM($F$21:$F29))*1,"F"))</f>
        <v>0</v>
      </c>
      <c r="RD29" s="65">
        <f ca="1">IF(WEEKDAY(RD$6,2)&gt;5,"w",IF(ISERROR(VLOOKUP(RD$6,fériés,1,FALSE)),(SUM($H$1:RD$1)&gt;SUM($F$21:$F28))*(SUM($H$1:RD$1)&lt;=SUM($F$21:$F29))*1,"F"))</f>
        <v>0</v>
      </c>
      <c r="RE29" s="65">
        <f ca="1">IF(WEEKDAY(RE$6,2)&gt;5,"w",IF(ISERROR(VLOOKUP(RE$6,fériés,1,FALSE)),(SUM($H$1:RE$1)&gt;SUM($F$21:$F28))*(SUM($H$1:RE$1)&lt;=SUM($F$21:$F29))*1,"F"))</f>
        <v>0</v>
      </c>
      <c r="RF29" s="65">
        <f ca="1">IF(WEEKDAY(RF$6,2)&gt;5,"w",IF(ISERROR(VLOOKUP(RF$6,fériés,1,FALSE)),(SUM($H$1:RF$1)&gt;SUM($F$21:$F28))*(SUM($H$1:RF$1)&lt;=SUM($F$21:$F29))*1,"F"))</f>
        <v>0</v>
      </c>
      <c r="RG29" s="65">
        <f ca="1">IF(WEEKDAY(RG$6,2)&gt;5,"w",IF(ISERROR(VLOOKUP(RG$6,fériés,1,FALSE)),(SUM($H$1:RG$1)&gt;SUM($F$21:$F28))*(SUM($H$1:RG$1)&lt;=SUM($F$21:$F29))*1,"F"))</f>
        <v>0</v>
      </c>
      <c r="RH29" s="65">
        <f ca="1">IF(WEEKDAY(RH$6,2)&gt;5,"w",IF(ISERROR(VLOOKUP(RH$6,fériés,1,FALSE)),(SUM($H$1:RH$1)&gt;SUM($F$21:$F28))*(SUM($H$1:RH$1)&lt;=SUM($F$21:$F29))*1,"F"))</f>
        <v>0</v>
      </c>
      <c r="RI29" s="65">
        <f ca="1">IF(WEEKDAY(RI$6,2)&gt;5,"w",IF(ISERROR(VLOOKUP(RI$6,fériés,1,FALSE)),(SUM($H$1:RI$1)&gt;SUM($F$21:$F28))*(SUM($H$1:RI$1)&lt;=SUM($F$21:$F29))*1,"F"))</f>
        <v>0</v>
      </c>
      <c r="RJ29" s="65">
        <f ca="1">IF(WEEKDAY(RJ$6,2)&gt;5,"w",IF(ISERROR(VLOOKUP(RJ$6,fériés,1,FALSE)),(SUM($H$1:RJ$1)&gt;SUM($F$21:$F28))*(SUM($H$1:RJ$1)&lt;=SUM($F$21:$F29))*1,"F"))</f>
        <v>0</v>
      </c>
      <c r="RK29" s="65">
        <f ca="1">IF(WEEKDAY(RK$6,2)&gt;5,"w",IF(ISERROR(VLOOKUP(RK$6,fériés,1,FALSE)),(SUM($H$1:RK$1)&gt;SUM($F$21:$F28))*(SUM($H$1:RK$1)&lt;=SUM($F$21:$F29))*1,"F"))</f>
        <v>0</v>
      </c>
      <c r="RL29" s="65">
        <f ca="1">IF(WEEKDAY(RL$6,2)&gt;5,"w",IF(ISERROR(VLOOKUP(RL$6,fériés,1,FALSE)),(SUM($H$1:RL$1)&gt;SUM($F$21:$F28))*(SUM($H$1:RL$1)&lt;=SUM($F$21:$F29))*1,"F"))</f>
        <v>0</v>
      </c>
      <c r="RM29" s="65">
        <f ca="1">IF(WEEKDAY(RM$6,2)&gt;5,"w",IF(ISERROR(VLOOKUP(RM$6,fériés,1,FALSE)),(SUM($H$1:RM$1)&gt;SUM($F$21:$F28))*(SUM($H$1:RM$1)&lt;=SUM($F$21:$F29))*1,"F"))</f>
        <v>0</v>
      </c>
      <c r="RN29" s="65">
        <f ca="1">IF(WEEKDAY(RN$6,2)&gt;5,"w",IF(ISERROR(VLOOKUP(RN$6,fériés,1,FALSE)),(SUM($H$1:RN$1)&gt;SUM($F$21:$F28))*(SUM($H$1:RN$1)&lt;=SUM($F$21:$F29))*1,"F"))</f>
        <v>0</v>
      </c>
      <c r="RO29" s="65">
        <f ca="1">IF(WEEKDAY(RO$6,2)&gt;5,"w",IF(ISERROR(VLOOKUP(RO$6,fériés,1,FALSE)),(SUM($H$1:RO$1)&gt;SUM($F$21:$F28))*(SUM($H$1:RO$1)&lt;=SUM($F$21:$F29))*1,"F"))</f>
        <v>0</v>
      </c>
      <c r="RP29" s="65">
        <f ca="1">IF(WEEKDAY(RP$6,2)&gt;5,"w",IF(ISERROR(VLOOKUP(RP$6,fériés,1,FALSE)),(SUM($H$1:RP$1)&gt;SUM($F$21:$F28))*(SUM($H$1:RP$1)&lt;=SUM($F$21:$F29))*1,"F"))</f>
        <v>0</v>
      </c>
      <c r="RQ29" s="65">
        <f ca="1">IF(WEEKDAY(RQ$6,2)&gt;5,"w",IF(ISERROR(VLOOKUP(RQ$6,fériés,1,FALSE)),(SUM($H$1:RQ$1)&gt;SUM($F$21:$F28))*(SUM($H$1:RQ$1)&lt;=SUM($F$21:$F29))*1,"F"))</f>
        <v>0</v>
      </c>
      <c r="RR29" s="65" t="str">
        <f ca="1">IF(WEEKDAY(RR$6,2)&gt;5,"w",IF(ISERROR(VLOOKUP(RR$6,fériés,1,FALSE)),(SUM($H$1:RR$1)&gt;SUM($F$21:$F28))*(SUM($H$1:RR$1)&lt;=SUM($F$21:$F29))*1,"F"))</f>
        <v>w</v>
      </c>
      <c r="RS29" s="65" t="str">
        <f ca="1">IF(WEEKDAY(RS$6,2)&gt;5,"w",IF(ISERROR(VLOOKUP(RS$6,fériés,1,FALSE)),(SUM($H$1:RS$1)&gt;SUM($F$21:$F28))*(SUM($H$1:RS$1)&lt;=SUM($F$21:$F29))*1,"F"))</f>
        <v>w</v>
      </c>
      <c r="RT29" s="65" t="str">
        <f ca="1">IF(WEEKDAY(RT$6,2)&gt;5,"w",IF(ISERROR(VLOOKUP(RT$6,fériés,1,FALSE)),(SUM($H$1:RT$1)&gt;SUM($F$21:$F28))*(SUM($H$1:RT$1)&lt;=SUM($F$21:$F29))*1,"F"))</f>
        <v>w</v>
      </c>
      <c r="RU29" s="65" t="str">
        <f ca="1">IF(WEEKDAY(RU$6,2)&gt;5,"w",IF(ISERROR(VLOOKUP(RU$6,fériés,1,FALSE)),(SUM($H$1:RU$1)&gt;SUM($F$21:$F28))*(SUM($H$1:RU$1)&lt;=SUM($F$21:$F29))*1,"F"))</f>
        <v>w</v>
      </c>
      <c r="RV29" s="65" t="str">
        <f ca="1">IF(WEEKDAY(RV$6,2)&gt;5,"w",IF(ISERROR(VLOOKUP(RV$6,fériés,1,FALSE)),(SUM($H$1:RV$1)&gt;SUM($F$21:$F28))*(SUM($H$1:RV$1)&lt;=SUM($F$21:$F29))*1,"F"))</f>
        <v>w</v>
      </c>
      <c r="RW29" s="65" t="str">
        <f ca="1">IF(WEEKDAY(RW$6,2)&gt;5,"w",IF(ISERROR(VLOOKUP(RW$6,fériés,1,FALSE)),(SUM($H$1:RW$1)&gt;SUM($F$21:$F28))*(SUM($H$1:RW$1)&lt;=SUM($F$21:$F29))*1,"F"))</f>
        <v>w</v>
      </c>
      <c r="RX29" s="65" t="str">
        <f ca="1">IF(WEEKDAY(RX$6,2)&gt;5,"w",IF(ISERROR(VLOOKUP(RX$6,fériés,1,FALSE)),(SUM($H$1:RX$1)&gt;SUM($F$21:$F28))*(SUM($H$1:RX$1)&lt;=SUM($F$21:$F29))*1,"F"))</f>
        <v>w</v>
      </c>
      <c r="RY29" s="65" t="str">
        <f ca="1">IF(WEEKDAY(RY$6,2)&gt;5,"w",IF(ISERROR(VLOOKUP(RY$6,fériés,1,FALSE)),(SUM($H$1:RY$1)&gt;SUM($F$21:$F28))*(SUM($H$1:RY$1)&lt;=SUM($F$21:$F29))*1,"F"))</f>
        <v>w</v>
      </c>
      <c r="RZ29" s="65" t="str">
        <f ca="1">IF(WEEKDAY(RZ$6,2)&gt;5,"w",IF(ISERROR(VLOOKUP(RZ$6,fériés,1,FALSE)),(SUM($H$1:RZ$1)&gt;SUM($F$21:$F28))*(SUM($H$1:RZ$1)&lt;=SUM($F$21:$F29))*1,"F"))</f>
        <v>w</v>
      </c>
      <c r="SA29" s="65" t="str">
        <f ca="1">IF(WEEKDAY(SA$6,2)&gt;5,"w",IF(ISERROR(VLOOKUP(SA$6,fériés,1,FALSE)),(SUM($H$1:SA$1)&gt;SUM($F$21:$F28))*(SUM($H$1:SA$1)&lt;=SUM($F$21:$F29))*1,"F"))</f>
        <v>w</v>
      </c>
      <c r="SB29" s="65" t="str">
        <f ca="1">IF(WEEKDAY(SB$6,2)&gt;5,"w",IF(ISERROR(VLOOKUP(SB$6,fériés,1,FALSE)),(SUM($H$1:SB$1)&gt;SUM($F$21:$F28))*(SUM($H$1:SB$1)&lt;=SUM($F$21:$F29))*1,"F"))</f>
        <v>w</v>
      </c>
      <c r="SC29" s="65" t="str">
        <f ca="1">IF(WEEKDAY(SC$6,2)&gt;5,"w",IF(ISERROR(VLOOKUP(SC$6,fériés,1,FALSE)),(SUM($H$1:SC$1)&gt;SUM($F$21:$F28))*(SUM($H$1:SC$1)&lt;=SUM($F$21:$F29))*1,"F"))</f>
        <v>w</v>
      </c>
      <c r="SD29" s="65" t="str">
        <f ca="1">IF(WEEKDAY(SD$6,2)&gt;5,"w",IF(ISERROR(VLOOKUP(SD$6,fériés,1,FALSE)),(SUM($H$1:SD$1)&gt;SUM($F$21:$F28))*(SUM($H$1:SD$1)&lt;=SUM($F$21:$F29))*1,"F"))</f>
        <v>w</v>
      </c>
      <c r="SE29" s="65" t="str">
        <f ca="1">IF(WEEKDAY(SE$6,2)&gt;5,"w",IF(ISERROR(VLOOKUP(SE$6,fériés,1,FALSE)),(SUM($H$1:SE$1)&gt;SUM($F$21:$F28))*(SUM($H$1:SE$1)&lt;=SUM($F$21:$F29))*1,"F"))</f>
        <v>w</v>
      </c>
      <c r="SF29" s="65" t="str">
        <f ca="1">IF(WEEKDAY(SF$6,2)&gt;5,"w",IF(ISERROR(VLOOKUP(SF$6,fériés,1,FALSE)),(SUM($H$1:SF$1)&gt;SUM($F$21:$F28))*(SUM($H$1:SF$1)&lt;=SUM($F$21:$F29))*1,"F"))</f>
        <v>w</v>
      </c>
      <c r="SG29" s="83"/>
    </row>
    <row r="30" spans="1:501" ht="12" customHeight="1" x14ac:dyDescent="0.25">
      <c r="A30" s="80"/>
      <c r="B30" s="63" t="str">
        <f>IFERROR(VLOOKUP($A30,Base_données!$A$4:$AB$24,Base_données!$B$1,FALSE),"")</f>
        <v/>
      </c>
      <c r="C30" s="78" t="str">
        <f>IF(A30="","",Base_données!$N$3)</f>
        <v/>
      </c>
      <c r="D30" s="63" t="str">
        <f>IFERROR(VLOOKUP($A30,Base_données!$A$4:$AB$24,Base_données!$D$1,FALSE),"")</f>
        <v/>
      </c>
      <c r="E30" s="63" t="str">
        <f>IFERROR(VLOOKUP($A30,Base_données!$A$4:$AB$24,Base_données!$N$1,FALSE),"")</f>
        <v/>
      </c>
      <c r="F30" s="66" t="str">
        <f t="shared" si="84"/>
        <v/>
      </c>
      <c r="G30" s="62" t="str">
        <f>IFERROR(VLOOKUP($A30,Base_données!$A$4:$L$24,5,FALSE),"")</f>
        <v/>
      </c>
      <c r="H30" s="65">
        <f ca="1">IF(WEEKDAY(H$6,2)&gt;5,"w",IF(ISERROR(VLOOKUP(H$6,fériés,1,FALSE)),(SUM($H$1:H$1)&gt;SUM($F$21:$F29))*(SUM($H$1:H$1)&lt;=SUM($F$21:$F30))*1,"F"))</f>
        <v>0</v>
      </c>
      <c r="I30" s="65">
        <f ca="1">IF(WEEKDAY(I$6,2)&gt;5,"w",IF(ISERROR(VLOOKUP(I$6,fériés,1,FALSE)),(SUM($H$1:I$1)&gt;SUM($F$21:$F29))*(SUM($H$1:I$1)&lt;=SUM($F$21:$F30))*1,"F"))</f>
        <v>0</v>
      </c>
      <c r="J30" s="65">
        <f ca="1">IF(WEEKDAY(J$6,2)&gt;5,"w",IF(ISERROR(VLOOKUP(J$6,fériés,1,FALSE)),(SUM($H$1:J$1)&gt;SUM($F$21:$F29))*(SUM($H$1:J$1)&lt;=SUM($F$21:$F30))*1,"F"))</f>
        <v>0</v>
      </c>
      <c r="K30" s="65">
        <f ca="1">IF(WEEKDAY(K$6,2)&gt;5,"w",IF(ISERROR(VLOOKUP(K$6,fériés,1,FALSE)),(SUM($H$1:K$1)&gt;SUM($F$21:$F29))*(SUM($H$1:K$1)&lt;=SUM($F$21:$F30))*1,"F"))</f>
        <v>0</v>
      </c>
      <c r="L30" s="65">
        <f ca="1">IF(WEEKDAY(L$6,2)&gt;5,"w",IF(ISERROR(VLOOKUP(L$6,fériés,1,FALSE)),(SUM($H$1:L$1)&gt;SUM($F$21:$F29))*(SUM($H$1:L$1)&lt;=SUM($F$21:$F30))*1,"F"))</f>
        <v>0</v>
      </c>
      <c r="M30" s="65">
        <f ca="1">IF(WEEKDAY(M$6,2)&gt;5,"w",IF(ISERROR(VLOOKUP(M$6,fériés,1,FALSE)),(SUM($H$1:M$1)&gt;SUM($F$21:$F29))*(SUM($H$1:M$1)&lt;=SUM($F$21:$F30))*1,"F"))</f>
        <v>0</v>
      </c>
      <c r="N30" s="65">
        <f ca="1">IF(WEEKDAY(N$6,2)&gt;5,"w",IF(ISERROR(VLOOKUP(N$6,fériés,1,FALSE)),(SUM($H$1:N$1)&gt;SUM($F$21:$F29))*(SUM($H$1:N$1)&lt;=SUM($F$21:$F30))*1,"F"))</f>
        <v>0</v>
      </c>
      <c r="O30" s="65">
        <f ca="1">IF(WEEKDAY(O$6,2)&gt;5,"w",IF(ISERROR(VLOOKUP(O$6,fériés,1,FALSE)),(SUM($H$1:O$1)&gt;SUM($F$21:$F29))*(SUM($H$1:O$1)&lt;=SUM($F$21:$F30))*1,"F"))</f>
        <v>0</v>
      </c>
      <c r="P30" s="65">
        <f ca="1">IF(WEEKDAY(P$6,2)&gt;5,"w",IF(ISERROR(VLOOKUP(P$6,fériés,1,FALSE)),(SUM($H$1:P$1)&gt;SUM($F$21:$F29))*(SUM($H$1:P$1)&lt;=SUM($F$21:$F30))*1,"F"))</f>
        <v>0</v>
      </c>
      <c r="Q30" s="65">
        <f ca="1">IF(WEEKDAY(Q$6,2)&gt;5,"w",IF(ISERROR(VLOOKUP(Q$6,fériés,1,FALSE)),(SUM($H$1:Q$1)&gt;SUM($F$21:$F29))*(SUM($H$1:Q$1)&lt;=SUM($F$21:$F30))*1,"F"))</f>
        <v>0</v>
      </c>
      <c r="R30" s="65">
        <f ca="1">IF(WEEKDAY(R$6,2)&gt;5,"w",IF(ISERROR(VLOOKUP(R$6,fériés,1,FALSE)),(SUM($H$1:R$1)&gt;SUM($F$21:$F29))*(SUM($H$1:R$1)&lt;=SUM($F$21:$F30))*1,"F"))</f>
        <v>0</v>
      </c>
      <c r="S30" s="65">
        <f ca="1">IF(WEEKDAY(S$6,2)&gt;5,"w",IF(ISERROR(VLOOKUP(S$6,fériés,1,FALSE)),(SUM($H$1:S$1)&gt;SUM($F$21:$F29))*(SUM($H$1:S$1)&lt;=SUM($F$21:$F30))*1,"F"))</f>
        <v>0</v>
      </c>
      <c r="T30" s="65">
        <f ca="1">IF(WEEKDAY(T$6,2)&gt;5,"w",IF(ISERROR(VLOOKUP(T$6,fériés,1,FALSE)),(SUM($H$1:T$1)&gt;SUM($F$21:$F29))*(SUM($H$1:T$1)&lt;=SUM($F$21:$F30))*1,"F"))</f>
        <v>0</v>
      </c>
      <c r="U30" s="65">
        <f ca="1">IF(WEEKDAY(U$6,2)&gt;5,"w",IF(ISERROR(VLOOKUP(U$6,fériés,1,FALSE)),(SUM($H$1:U$1)&gt;SUM($F$21:$F29))*(SUM($H$1:U$1)&lt;=SUM($F$21:$F30))*1,"F"))</f>
        <v>0</v>
      </c>
      <c r="V30" s="65">
        <f ca="1">IF(WEEKDAY(V$6,2)&gt;5,"w",IF(ISERROR(VLOOKUP(V$6,fériés,1,FALSE)),(SUM($H$1:V$1)&gt;SUM($F$21:$F29))*(SUM($H$1:V$1)&lt;=SUM($F$21:$F30))*1,"F"))</f>
        <v>0</v>
      </c>
      <c r="W30" s="65">
        <f ca="1">IF(WEEKDAY(W$6,2)&gt;5,"w",IF(ISERROR(VLOOKUP(W$6,fériés,1,FALSE)),(SUM($H$1:W$1)&gt;SUM($F$21:$F29))*(SUM($H$1:W$1)&lt;=SUM($F$21:$F30))*1,"F"))</f>
        <v>0</v>
      </c>
      <c r="X30" s="65">
        <f ca="1">IF(WEEKDAY(X$6,2)&gt;5,"w",IF(ISERROR(VLOOKUP(X$6,fériés,1,FALSE)),(SUM($H$1:X$1)&gt;SUM($F$21:$F29))*(SUM($H$1:X$1)&lt;=SUM($F$21:$F30))*1,"F"))</f>
        <v>0</v>
      </c>
      <c r="Y30" s="65">
        <f ca="1">IF(WEEKDAY(Y$6,2)&gt;5,"w",IF(ISERROR(VLOOKUP(Y$6,fériés,1,FALSE)),(SUM($H$1:Y$1)&gt;SUM($F$21:$F29))*(SUM($H$1:Y$1)&lt;=SUM($F$21:$F30))*1,"F"))</f>
        <v>0</v>
      </c>
      <c r="Z30" s="65">
        <f ca="1">IF(WEEKDAY(Z$6,2)&gt;5,"w",IF(ISERROR(VLOOKUP(Z$6,fériés,1,FALSE)),(SUM($H$1:Z$1)&gt;SUM($F$21:$F29))*(SUM($H$1:Z$1)&lt;=SUM($F$21:$F30))*1,"F"))</f>
        <v>0</v>
      </c>
      <c r="AA30" s="65">
        <f ca="1">IF(WEEKDAY(AA$6,2)&gt;5,"w",IF(ISERROR(VLOOKUP(AA$6,fériés,1,FALSE)),(SUM($H$1:AA$1)&gt;SUM($F$21:$F29))*(SUM($H$1:AA$1)&lt;=SUM($F$21:$F30))*1,"F"))</f>
        <v>0</v>
      </c>
      <c r="AB30" s="65">
        <f ca="1">IF(WEEKDAY(AB$6,2)&gt;5,"w",IF(ISERROR(VLOOKUP(AB$6,fériés,1,FALSE)),(SUM($H$1:AB$1)&gt;SUM($F$21:$F29))*(SUM($H$1:AB$1)&lt;=SUM($F$21:$F30))*1,"F"))</f>
        <v>0</v>
      </c>
      <c r="AC30" s="65">
        <f ca="1">IF(WEEKDAY(AC$6,2)&gt;5,"w",IF(ISERROR(VLOOKUP(AC$6,fériés,1,FALSE)),(SUM($H$1:AC$1)&gt;SUM($F$21:$F29))*(SUM($H$1:AC$1)&lt;=SUM($F$21:$F30))*1,"F"))</f>
        <v>0</v>
      </c>
      <c r="AD30" s="65">
        <f ca="1">IF(WEEKDAY(AD$6,2)&gt;5,"w",IF(ISERROR(VLOOKUP(AD$6,fériés,1,FALSE)),(SUM($H$1:AD$1)&gt;SUM($F$21:$F29))*(SUM($H$1:AD$1)&lt;=SUM($F$21:$F30))*1,"F"))</f>
        <v>0</v>
      </c>
      <c r="AE30" s="65">
        <f ca="1">IF(WEEKDAY(AE$6,2)&gt;5,"w",IF(ISERROR(VLOOKUP(AE$6,fériés,1,FALSE)),(SUM($H$1:AE$1)&gt;SUM($F$21:$F29))*(SUM($H$1:AE$1)&lt;=SUM($F$21:$F30))*1,"F"))</f>
        <v>0</v>
      </c>
      <c r="AF30" s="65">
        <f ca="1">IF(WEEKDAY(AF$6,2)&gt;5,"w",IF(ISERROR(VLOOKUP(AF$6,fériés,1,FALSE)),(SUM($H$1:AF$1)&gt;SUM($F$21:$F29))*(SUM($H$1:AF$1)&lt;=SUM($F$21:$F30))*1,"F"))</f>
        <v>0</v>
      </c>
      <c r="AG30" s="65">
        <f ca="1">IF(WEEKDAY(AG$6,2)&gt;5,"w",IF(ISERROR(VLOOKUP(AG$6,fériés,1,FALSE)),(SUM($H$1:AG$1)&gt;SUM($F$21:$F29))*(SUM($H$1:AG$1)&lt;=SUM($F$21:$F30))*1,"F"))</f>
        <v>0</v>
      </c>
      <c r="AH30" s="65">
        <f ca="1">IF(WEEKDAY(AH$6,2)&gt;5,"w",IF(ISERROR(VLOOKUP(AH$6,fériés,1,FALSE)),(SUM($H$1:AH$1)&gt;SUM($F$21:$F29))*(SUM($H$1:AH$1)&lt;=SUM($F$21:$F30))*1,"F"))</f>
        <v>0</v>
      </c>
      <c r="AI30" s="65">
        <f ca="1">IF(WEEKDAY(AI$6,2)&gt;5,"w",IF(ISERROR(VLOOKUP(AI$6,fériés,1,FALSE)),(SUM($H$1:AI$1)&gt;SUM($F$21:$F29))*(SUM($H$1:AI$1)&lt;=SUM($F$21:$F30))*1,"F"))</f>
        <v>0</v>
      </c>
      <c r="AJ30" s="65">
        <f ca="1">IF(WEEKDAY(AJ$6,2)&gt;5,"w",IF(ISERROR(VLOOKUP(AJ$6,fériés,1,FALSE)),(SUM($H$1:AJ$1)&gt;SUM($F$21:$F29))*(SUM($H$1:AJ$1)&lt;=SUM($F$21:$F30))*1,"F"))</f>
        <v>0</v>
      </c>
      <c r="AK30" s="65">
        <f ca="1">IF(WEEKDAY(AK$6,2)&gt;5,"w",IF(ISERROR(VLOOKUP(AK$6,fériés,1,FALSE)),(SUM($H$1:AK$1)&gt;SUM($F$21:$F29))*(SUM($H$1:AK$1)&lt;=SUM($F$21:$F30))*1,"F"))</f>
        <v>0</v>
      </c>
      <c r="AL30" s="65">
        <f ca="1">IF(WEEKDAY(AL$6,2)&gt;5,"w",IF(ISERROR(VLOOKUP(AL$6,fériés,1,FALSE)),(SUM($H$1:AL$1)&gt;SUM($F$21:$F29))*(SUM($H$1:AL$1)&lt;=SUM($F$21:$F30))*1,"F"))</f>
        <v>0</v>
      </c>
      <c r="AM30" s="65">
        <f ca="1">IF(WEEKDAY(AM$6,2)&gt;5,"w",IF(ISERROR(VLOOKUP(AM$6,fériés,1,FALSE)),(SUM($H$1:AM$1)&gt;SUM($F$21:$F29))*(SUM($H$1:AM$1)&lt;=SUM($F$21:$F30))*1,"F"))</f>
        <v>0</v>
      </c>
      <c r="AN30" s="65">
        <f ca="1">IF(WEEKDAY(AN$6,2)&gt;5,"w",IF(ISERROR(VLOOKUP(AN$6,fériés,1,FALSE)),(SUM($H$1:AN$1)&gt;SUM($F$21:$F29))*(SUM($H$1:AN$1)&lt;=SUM($F$21:$F30))*1,"F"))</f>
        <v>0</v>
      </c>
      <c r="AO30" s="65">
        <f ca="1">IF(WEEKDAY(AO$6,2)&gt;5,"w",IF(ISERROR(VLOOKUP(AO$6,fériés,1,FALSE)),(SUM($H$1:AO$1)&gt;SUM($F$21:$F29))*(SUM($H$1:AO$1)&lt;=SUM($F$21:$F30))*1,"F"))</f>
        <v>0</v>
      </c>
      <c r="AP30" s="65">
        <f ca="1">IF(WEEKDAY(AP$6,2)&gt;5,"w",IF(ISERROR(VLOOKUP(AP$6,fériés,1,FALSE)),(SUM($H$1:AP$1)&gt;SUM($F$21:$F29))*(SUM($H$1:AP$1)&lt;=SUM($F$21:$F30))*1,"F"))</f>
        <v>0</v>
      </c>
      <c r="AQ30" s="65">
        <f ca="1">IF(WEEKDAY(AQ$6,2)&gt;5,"w",IF(ISERROR(VLOOKUP(AQ$6,fériés,1,FALSE)),(SUM($H$1:AQ$1)&gt;SUM($F$21:$F29))*(SUM($H$1:AQ$1)&lt;=SUM($F$21:$F30))*1,"F"))</f>
        <v>0</v>
      </c>
      <c r="AR30" s="65">
        <f ca="1">IF(WEEKDAY(AR$6,2)&gt;5,"w",IF(ISERROR(VLOOKUP(AR$6,fériés,1,FALSE)),(SUM($H$1:AR$1)&gt;SUM($F$21:$F29))*(SUM($H$1:AR$1)&lt;=SUM($F$21:$F30))*1,"F"))</f>
        <v>0</v>
      </c>
      <c r="AS30" s="65">
        <f ca="1">IF(WEEKDAY(AS$6,2)&gt;5,"w",IF(ISERROR(VLOOKUP(AS$6,fériés,1,FALSE)),(SUM($H$1:AS$1)&gt;SUM($F$21:$F29))*(SUM($H$1:AS$1)&lt;=SUM($F$21:$F30))*1,"F"))</f>
        <v>0</v>
      </c>
      <c r="AT30" s="65">
        <f ca="1">IF(WEEKDAY(AT$6,2)&gt;5,"w",IF(ISERROR(VLOOKUP(AT$6,fériés,1,FALSE)),(SUM($H$1:AT$1)&gt;SUM($F$21:$F29))*(SUM($H$1:AT$1)&lt;=SUM($F$21:$F30))*1,"F"))</f>
        <v>0</v>
      </c>
      <c r="AU30" s="65">
        <f ca="1">IF(WEEKDAY(AU$6,2)&gt;5,"w",IF(ISERROR(VLOOKUP(AU$6,fériés,1,FALSE)),(SUM($H$1:AU$1)&gt;SUM($F$21:$F29))*(SUM($H$1:AU$1)&lt;=SUM($F$21:$F30))*1,"F"))</f>
        <v>0</v>
      </c>
      <c r="AV30" s="65">
        <f ca="1">IF(WEEKDAY(AV$6,2)&gt;5,"w",IF(ISERROR(VLOOKUP(AV$6,fériés,1,FALSE)),(SUM($H$1:AV$1)&gt;SUM($F$21:$F29))*(SUM($H$1:AV$1)&lt;=SUM($F$21:$F30))*1,"F"))</f>
        <v>0</v>
      </c>
      <c r="AW30" s="65">
        <f ca="1">IF(WEEKDAY(AW$6,2)&gt;5,"w",IF(ISERROR(VLOOKUP(AW$6,fériés,1,FALSE)),(SUM($H$1:AW$1)&gt;SUM($F$21:$F29))*(SUM($H$1:AW$1)&lt;=SUM($F$21:$F30))*1,"F"))</f>
        <v>0</v>
      </c>
      <c r="AX30" s="65">
        <f ca="1">IF(WEEKDAY(AX$6,2)&gt;5,"w",IF(ISERROR(VLOOKUP(AX$6,fériés,1,FALSE)),(SUM($H$1:AX$1)&gt;SUM($F$21:$F29))*(SUM($H$1:AX$1)&lt;=SUM($F$21:$F30))*1,"F"))</f>
        <v>0</v>
      </c>
      <c r="AY30" s="65">
        <f ca="1">IF(WEEKDAY(AY$6,2)&gt;5,"w",IF(ISERROR(VLOOKUP(AY$6,fériés,1,FALSE)),(SUM($H$1:AY$1)&gt;SUM($F$21:$F29))*(SUM($H$1:AY$1)&lt;=SUM($F$21:$F30))*1,"F"))</f>
        <v>0</v>
      </c>
      <c r="AZ30" s="65">
        <f ca="1">IF(WEEKDAY(AZ$6,2)&gt;5,"w",IF(ISERROR(VLOOKUP(AZ$6,fériés,1,FALSE)),(SUM($H$1:AZ$1)&gt;SUM($F$21:$F29))*(SUM($H$1:AZ$1)&lt;=SUM($F$21:$F30))*1,"F"))</f>
        <v>0</v>
      </c>
      <c r="BA30" s="65">
        <f ca="1">IF(WEEKDAY(BA$6,2)&gt;5,"w",IF(ISERROR(VLOOKUP(BA$6,fériés,1,FALSE)),(SUM($H$1:BA$1)&gt;SUM($F$21:$F29))*(SUM($H$1:BA$1)&lt;=SUM($F$21:$F30))*1,"F"))</f>
        <v>0</v>
      </c>
      <c r="BB30" s="65">
        <f ca="1">IF(WEEKDAY(BB$6,2)&gt;5,"w",IF(ISERROR(VLOOKUP(BB$6,fériés,1,FALSE)),(SUM($H$1:BB$1)&gt;SUM($F$21:$F29))*(SUM($H$1:BB$1)&lt;=SUM($F$21:$F30))*1,"F"))</f>
        <v>0</v>
      </c>
      <c r="BC30" s="65">
        <f ca="1">IF(WEEKDAY(BC$6,2)&gt;5,"w",IF(ISERROR(VLOOKUP(BC$6,fériés,1,FALSE)),(SUM($H$1:BC$1)&gt;SUM($F$21:$F29))*(SUM($H$1:BC$1)&lt;=SUM($F$21:$F30))*1,"F"))</f>
        <v>0</v>
      </c>
      <c r="BD30" s="65">
        <f ca="1">IF(WEEKDAY(BD$6,2)&gt;5,"w",IF(ISERROR(VLOOKUP(BD$6,fériés,1,FALSE)),(SUM($H$1:BD$1)&gt;SUM($F$21:$F29))*(SUM($H$1:BD$1)&lt;=SUM($F$21:$F30))*1,"F"))</f>
        <v>0</v>
      </c>
      <c r="BE30" s="65">
        <f ca="1">IF(WEEKDAY(BE$6,2)&gt;5,"w",IF(ISERROR(VLOOKUP(BE$6,fériés,1,FALSE)),(SUM($H$1:BE$1)&gt;SUM($F$21:$F29))*(SUM($H$1:BE$1)&lt;=SUM($F$21:$F30))*1,"F"))</f>
        <v>0</v>
      </c>
      <c r="BF30" s="65">
        <f ca="1">IF(WEEKDAY(BF$6,2)&gt;5,"w",IF(ISERROR(VLOOKUP(BF$6,fériés,1,FALSE)),(SUM($H$1:BF$1)&gt;SUM($F$21:$F29))*(SUM($H$1:BF$1)&lt;=SUM($F$21:$F30))*1,"F"))</f>
        <v>0</v>
      </c>
      <c r="BG30" s="65">
        <f ca="1">IF(WEEKDAY(BG$6,2)&gt;5,"w",IF(ISERROR(VLOOKUP(BG$6,fériés,1,FALSE)),(SUM($H$1:BG$1)&gt;SUM($F$21:$F29))*(SUM($H$1:BG$1)&lt;=SUM($F$21:$F30))*1,"F"))</f>
        <v>0</v>
      </c>
      <c r="BH30" s="65">
        <f ca="1">IF(WEEKDAY(BH$6,2)&gt;5,"w",IF(ISERROR(VLOOKUP(BH$6,fériés,1,FALSE)),(SUM($H$1:BH$1)&gt;SUM($F$21:$F29))*(SUM($H$1:BH$1)&lt;=SUM($F$21:$F30))*1,"F"))</f>
        <v>0</v>
      </c>
      <c r="BI30" s="65">
        <f ca="1">IF(WEEKDAY(BI$6,2)&gt;5,"w",IF(ISERROR(VLOOKUP(BI$6,fériés,1,FALSE)),(SUM($H$1:BI$1)&gt;SUM($F$21:$F29))*(SUM($H$1:BI$1)&lt;=SUM($F$21:$F30))*1,"F"))</f>
        <v>0</v>
      </c>
      <c r="BJ30" s="65">
        <f ca="1">IF(WEEKDAY(BJ$6,2)&gt;5,"w",IF(ISERROR(VLOOKUP(BJ$6,fériés,1,FALSE)),(SUM($H$1:BJ$1)&gt;SUM($F$21:$F29))*(SUM($H$1:BJ$1)&lt;=SUM($F$21:$F30))*1,"F"))</f>
        <v>0</v>
      </c>
      <c r="BK30" s="65">
        <f ca="1">IF(WEEKDAY(BK$6,2)&gt;5,"w",IF(ISERROR(VLOOKUP(BK$6,fériés,1,FALSE)),(SUM($H$1:BK$1)&gt;SUM($F$21:$F29))*(SUM($H$1:BK$1)&lt;=SUM($F$21:$F30))*1,"F"))</f>
        <v>0</v>
      </c>
      <c r="BL30" s="65">
        <f ca="1">IF(WEEKDAY(BL$6,2)&gt;5,"w",IF(ISERROR(VLOOKUP(BL$6,fériés,1,FALSE)),(SUM($H$1:BL$1)&gt;SUM($F$21:$F29))*(SUM($H$1:BL$1)&lt;=SUM($F$21:$F30))*1,"F"))</f>
        <v>0</v>
      </c>
      <c r="BM30" s="65">
        <f ca="1">IF(WEEKDAY(BM$6,2)&gt;5,"w",IF(ISERROR(VLOOKUP(BM$6,fériés,1,FALSE)),(SUM($H$1:BM$1)&gt;SUM($F$21:$F29))*(SUM($H$1:BM$1)&lt;=SUM($F$21:$F30))*1,"F"))</f>
        <v>0</v>
      </c>
      <c r="BN30" s="65" t="str">
        <f ca="1">IF(WEEKDAY(BN$6,2)&gt;5,"w",IF(ISERROR(VLOOKUP(BN$6,fériés,1,FALSE)),(SUM($H$1:BN$1)&gt;SUM($F$21:$F29))*(SUM($H$1:BN$1)&lt;=SUM($F$21:$F30))*1,"F"))</f>
        <v>w</v>
      </c>
      <c r="BO30" s="65" t="str">
        <f ca="1">IF(WEEKDAY(BO$6,2)&gt;5,"w",IF(ISERROR(VLOOKUP(BO$6,fériés,1,FALSE)),(SUM($H$1:BO$1)&gt;SUM($F$21:$F29))*(SUM($H$1:BO$1)&lt;=SUM($F$21:$F30))*1,"F"))</f>
        <v>w</v>
      </c>
      <c r="BP30" s="65" t="str">
        <f ca="1">IF(WEEKDAY(BP$6,2)&gt;5,"w",IF(ISERROR(VLOOKUP(BP$6,fériés,1,FALSE)),(SUM($H$1:BP$1)&gt;SUM($F$21:$F29))*(SUM($H$1:BP$1)&lt;=SUM($F$21:$F30))*1,"F"))</f>
        <v>w</v>
      </c>
      <c r="BQ30" s="65" t="str">
        <f ca="1">IF(WEEKDAY(BQ$6,2)&gt;5,"w",IF(ISERROR(VLOOKUP(BQ$6,fériés,1,FALSE)),(SUM($H$1:BQ$1)&gt;SUM($F$21:$F29))*(SUM($H$1:BQ$1)&lt;=SUM($F$21:$F30))*1,"F"))</f>
        <v>w</v>
      </c>
      <c r="BR30" s="65" t="str">
        <f ca="1">IF(WEEKDAY(BR$6,2)&gt;5,"w",IF(ISERROR(VLOOKUP(BR$6,fériés,1,FALSE)),(SUM($H$1:BR$1)&gt;SUM($F$21:$F29))*(SUM($H$1:BR$1)&lt;=SUM($F$21:$F30))*1,"F"))</f>
        <v>w</v>
      </c>
      <c r="BS30" s="65" t="str">
        <f ca="1">IF(WEEKDAY(BS$6,2)&gt;5,"w",IF(ISERROR(VLOOKUP(BS$6,fériés,1,FALSE)),(SUM($H$1:BS$1)&gt;SUM($F$21:$F29))*(SUM($H$1:BS$1)&lt;=SUM($F$21:$F30))*1,"F"))</f>
        <v>w</v>
      </c>
      <c r="BT30" s="65" t="str">
        <f ca="1">IF(WEEKDAY(BT$6,2)&gt;5,"w",IF(ISERROR(VLOOKUP(BT$6,fériés,1,FALSE)),(SUM($H$1:BT$1)&gt;SUM($F$21:$F29))*(SUM($H$1:BT$1)&lt;=SUM($F$21:$F30))*1,"F"))</f>
        <v>w</v>
      </c>
      <c r="BU30" s="65" t="str">
        <f ca="1">IF(WEEKDAY(BU$6,2)&gt;5,"w",IF(ISERROR(VLOOKUP(BU$6,fériés,1,FALSE)),(SUM($H$1:BU$1)&gt;SUM($F$21:$F29))*(SUM($H$1:BU$1)&lt;=SUM($F$21:$F30))*1,"F"))</f>
        <v>w</v>
      </c>
      <c r="BV30" s="65" t="str">
        <f ca="1">IF(WEEKDAY(BV$6,2)&gt;5,"w",IF(ISERROR(VLOOKUP(BV$6,fériés,1,FALSE)),(SUM($H$1:BV$1)&gt;SUM($F$21:$F29))*(SUM($H$1:BV$1)&lt;=SUM($F$21:$F30))*1,"F"))</f>
        <v>w</v>
      </c>
      <c r="BW30" s="65" t="str">
        <f ca="1">IF(WEEKDAY(BW$6,2)&gt;5,"w",IF(ISERROR(VLOOKUP(BW$6,fériés,1,FALSE)),(SUM($H$1:BW$1)&gt;SUM($F$21:$F29))*(SUM($H$1:BW$1)&lt;=SUM($F$21:$F30))*1,"F"))</f>
        <v>w</v>
      </c>
      <c r="BX30" s="65" t="str">
        <f ca="1">IF(WEEKDAY(BX$6,2)&gt;5,"w",IF(ISERROR(VLOOKUP(BX$6,fériés,1,FALSE)),(SUM($H$1:BX$1)&gt;SUM($F$21:$F29))*(SUM($H$1:BX$1)&lt;=SUM($F$21:$F30))*1,"F"))</f>
        <v>w</v>
      </c>
      <c r="BY30" s="65" t="str">
        <f ca="1">IF(WEEKDAY(BY$6,2)&gt;5,"w",IF(ISERROR(VLOOKUP(BY$6,fériés,1,FALSE)),(SUM($H$1:BY$1)&gt;SUM($F$21:$F29))*(SUM($H$1:BY$1)&lt;=SUM($F$21:$F30))*1,"F"))</f>
        <v>w</v>
      </c>
      <c r="BZ30" s="65" t="str">
        <f ca="1">IF(WEEKDAY(BZ$6,2)&gt;5,"w",IF(ISERROR(VLOOKUP(BZ$6,fériés,1,FALSE)),(SUM($H$1:BZ$1)&gt;SUM($F$21:$F29))*(SUM($H$1:BZ$1)&lt;=SUM($F$21:$F30))*1,"F"))</f>
        <v>w</v>
      </c>
      <c r="CA30" s="65" t="str">
        <f ca="1">IF(WEEKDAY(CA$6,2)&gt;5,"w",IF(ISERROR(VLOOKUP(CA$6,fériés,1,FALSE)),(SUM($H$1:CA$1)&gt;SUM($F$21:$F29))*(SUM($H$1:CA$1)&lt;=SUM($F$21:$F30))*1,"F"))</f>
        <v>w</v>
      </c>
      <c r="CB30" s="65" t="str">
        <f ca="1">IF(WEEKDAY(CB$6,2)&gt;5,"w",IF(ISERROR(VLOOKUP(CB$6,fériés,1,FALSE)),(SUM($H$1:CB$1)&gt;SUM($F$21:$F29))*(SUM($H$1:CB$1)&lt;=SUM($F$21:$F30))*1,"F"))</f>
        <v>w</v>
      </c>
      <c r="CC30" s="65" t="str">
        <f ca="1">IF(WEEKDAY(CC$6,2)&gt;5,"w",IF(ISERROR(VLOOKUP(CC$6,fériés,1,FALSE)),(SUM($H$1:CC$1)&gt;SUM($F$21:$F29))*(SUM($H$1:CC$1)&lt;=SUM($F$21:$F30))*1,"F"))</f>
        <v>w</v>
      </c>
      <c r="CD30" s="65" t="str">
        <f ca="1">IF(WEEKDAY(CD$6,2)&gt;5,"w",IF(ISERROR(VLOOKUP(CD$6,fériés,1,FALSE)),(SUM($H$1:CD$1)&gt;SUM($F$21:$F29))*(SUM($H$1:CD$1)&lt;=SUM($F$21:$F30))*1,"F"))</f>
        <v>w</v>
      </c>
      <c r="CE30" s="65" t="str">
        <f ca="1">IF(WEEKDAY(CE$6,2)&gt;5,"w",IF(ISERROR(VLOOKUP(CE$6,fériés,1,FALSE)),(SUM($H$1:CE$1)&gt;SUM($F$21:$F29))*(SUM($H$1:CE$1)&lt;=SUM($F$21:$F30))*1,"F"))</f>
        <v>w</v>
      </c>
      <c r="CF30" s="65" t="str">
        <f ca="1">IF(WEEKDAY(CF$6,2)&gt;5,"w",IF(ISERROR(VLOOKUP(CF$6,fériés,1,FALSE)),(SUM($H$1:CF$1)&gt;SUM($F$21:$F29))*(SUM($H$1:CF$1)&lt;=SUM($F$21:$F30))*1,"F"))</f>
        <v>w</v>
      </c>
      <c r="CG30" s="65" t="str">
        <f ca="1">IF(WEEKDAY(CG$6,2)&gt;5,"w",IF(ISERROR(VLOOKUP(CG$6,fériés,1,FALSE)),(SUM($H$1:CG$1)&gt;SUM($F$21:$F29))*(SUM($H$1:CG$1)&lt;=SUM($F$21:$F30))*1,"F"))</f>
        <v>w</v>
      </c>
      <c r="CH30" s="65">
        <f ca="1">IF(WEEKDAY(CH$6,2)&gt;5,"w",IF(ISERROR(VLOOKUP(CH$6,fériés,1,FALSE)),(SUM($H$1:CH$1)&gt;SUM($F$21:$F29))*(SUM($H$1:CH$1)&lt;=SUM($F$21:$F30))*1,"F"))</f>
        <v>0</v>
      </c>
      <c r="CI30" s="65">
        <f ca="1">IF(WEEKDAY(CI$6,2)&gt;5,"w",IF(ISERROR(VLOOKUP(CI$6,fériés,1,FALSE)),(SUM($H$1:CI$1)&gt;SUM($F$21:$F29))*(SUM($H$1:CI$1)&lt;=SUM($F$21:$F30))*1,"F"))</f>
        <v>0</v>
      </c>
      <c r="CJ30" s="65">
        <f ca="1">IF(WEEKDAY(CJ$6,2)&gt;5,"w",IF(ISERROR(VLOOKUP(CJ$6,fériés,1,FALSE)),(SUM($H$1:CJ$1)&gt;SUM($F$21:$F29))*(SUM($H$1:CJ$1)&lt;=SUM($F$21:$F30))*1,"F"))</f>
        <v>0</v>
      </c>
      <c r="CK30" s="65">
        <f ca="1">IF(WEEKDAY(CK$6,2)&gt;5,"w",IF(ISERROR(VLOOKUP(CK$6,fériés,1,FALSE)),(SUM($H$1:CK$1)&gt;SUM($F$21:$F29))*(SUM($H$1:CK$1)&lt;=SUM($F$21:$F30))*1,"F"))</f>
        <v>0</v>
      </c>
      <c r="CL30" s="65">
        <f ca="1">IF(WEEKDAY(CL$6,2)&gt;5,"w",IF(ISERROR(VLOOKUP(CL$6,fériés,1,FALSE)),(SUM($H$1:CL$1)&gt;SUM($F$21:$F29))*(SUM($H$1:CL$1)&lt;=SUM($F$21:$F30))*1,"F"))</f>
        <v>0</v>
      </c>
      <c r="CM30" s="65">
        <f ca="1">IF(WEEKDAY(CM$6,2)&gt;5,"w",IF(ISERROR(VLOOKUP(CM$6,fériés,1,FALSE)),(SUM($H$1:CM$1)&gt;SUM($F$21:$F29))*(SUM($H$1:CM$1)&lt;=SUM($F$21:$F30))*1,"F"))</f>
        <v>0</v>
      </c>
      <c r="CN30" s="65">
        <f ca="1">IF(WEEKDAY(CN$6,2)&gt;5,"w",IF(ISERROR(VLOOKUP(CN$6,fériés,1,FALSE)),(SUM($H$1:CN$1)&gt;SUM($F$21:$F29))*(SUM($H$1:CN$1)&lt;=SUM($F$21:$F30))*1,"F"))</f>
        <v>0</v>
      </c>
      <c r="CO30" s="65">
        <f ca="1">IF(WEEKDAY(CO$6,2)&gt;5,"w",IF(ISERROR(VLOOKUP(CO$6,fériés,1,FALSE)),(SUM($H$1:CO$1)&gt;SUM($F$21:$F29))*(SUM($H$1:CO$1)&lt;=SUM($F$21:$F30))*1,"F"))</f>
        <v>0</v>
      </c>
      <c r="CP30" s="65">
        <f ca="1">IF(WEEKDAY(CP$6,2)&gt;5,"w",IF(ISERROR(VLOOKUP(CP$6,fériés,1,FALSE)),(SUM($H$1:CP$1)&gt;SUM($F$21:$F29))*(SUM($H$1:CP$1)&lt;=SUM($F$21:$F30))*1,"F"))</f>
        <v>0</v>
      </c>
      <c r="CQ30" s="65">
        <f ca="1">IF(WEEKDAY(CQ$6,2)&gt;5,"w",IF(ISERROR(VLOOKUP(CQ$6,fériés,1,FALSE)),(SUM($H$1:CQ$1)&gt;SUM($F$21:$F29))*(SUM($H$1:CQ$1)&lt;=SUM($F$21:$F30))*1,"F"))</f>
        <v>0</v>
      </c>
      <c r="CR30" s="65">
        <f ca="1">IF(WEEKDAY(CR$6,2)&gt;5,"w",IF(ISERROR(VLOOKUP(CR$6,fériés,1,FALSE)),(SUM($H$1:CR$1)&gt;SUM($F$21:$F29))*(SUM($H$1:CR$1)&lt;=SUM($F$21:$F30))*1,"F"))</f>
        <v>0</v>
      </c>
      <c r="CS30" s="65">
        <f ca="1">IF(WEEKDAY(CS$6,2)&gt;5,"w",IF(ISERROR(VLOOKUP(CS$6,fériés,1,FALSE)),(SUM($H$1:CS$1)&gt;SUM($F$21:$F29))*(SUM($H$1:CS$1)&lt;=SUM($F$21:$F30))*1,"F"))</f>
        <v>0</v>
      </c>
      <c r="CT30" s="65">
        <f ca="1">IF(WEEKDAY(CT$6,2)&gt;5,"w",IF(ISERROR(VLOOKUP(CT$6,fériés,1,FALSE)),(SUM($H$1:CT$1)&gt;SUM($F$21:$F29))*(SUM($H$1:CT$1)&lt;=SUM($F$21:$F30))*1,"F"))</f>
        <v>0</v>
      </c>
      <c r="CU30" s="65">
        <f ca="1">IF(WEEKDAY(CU$6,2)&gt;5,"w",IF(ISERROR(VLOOKUP(CU$6,fériés,1,FALSE)),(SUM($H$1:CU$1)&gt;SUM($F$21:$F29))*(SUM($H$1:CU$1)&lt;=SUM($F$21:$F30))*1,"F"))</f>
        <v>0</v>
      </c>
      <c r="CV30" s="65">
        <f ca="1">IF(WEEKDAY(CV$6,2)&gt;5,"w",IF(ISERROR(VLOOKUP(CV$6,fériés,1,FALSE)),(SUM($H$1:CV$1)&gt;SUM($F$21:$F29))*(SUM($H$1:CV$1)&lt;=SUM($F$21:$F30))*1,"F"))</f>
        <v>0</v>
      </c>
      <c r="CW30" s="65">
        <f ca="1">IF(WEEKDAY(CW$6,2)&gt;5,"w",IF(ISERROR(VLOOKUP(CW$6,fériés,1,FALSE)),(SUM($H$1:CW$1)&gt;SUM($F$21:$F29))*(SUM($H$1:CW$1)&lt;=SUM($F$21:$F30))*1,"F"))</f>
        <v>0</v>
      </c>
      <c r="CX30" s="65">
        <f ca="1">IF(WEEKDAY(CX$6,2)&gt;5,"w",IF(ISERROR(VLOOKUP(CX$6,fériés,1,FALSE)),(SUM($H$1:CX$1)&gt;SUM($F$21:$F29))*(SUM($H$1:CX$1)&lt;=SUM($F$21:$F30))*1,"F"))</f>
        <v>0</v>
      </c>
      <c r="CY30" s="65">
        <f ca="1">IF(WEEKDAY(CY$6,2)&gt;5,"w",IF(ISERROR(VLOOKUP(CY$6,fériés,1,FALSE)),(SUM($H$1:CY$1)&gt;SUM($F$21:$F29))*(SUM($H$1:CY$1)&lt;=SUM($F$21:$F30))*1,"F"))</f>
        <v>0</v>
      </c>
      <c r="CZ30" s="65">
        <f ca="1">IF(WEEKDAY(CZ$6,2)&gt;5,"w",IF(ISERROR(VLOOKUP(CZ$6,fériés,1,FALSE)),(SUM($H$1:CZ$1)&gt;SUM($F$21:$F29))*(SUM($H$1:CZ$1)&lt;=SUM($F$21:$F30))*1,"F"))</f>
        <v>0</v>
      </c>
      <c r="DA30" s="65">
        <f ca="1">IF(WEEKDAY(DA$6,2)&gt;5,"w",IF(ISERROR(VLOOKUP(DA$6,fériés,1,FALSE)),(SUM($H$1:DA$1)&gt;SUM($F$21:$F29))*(SUM($H$1:DA$1)&lt;=SUM($F$21:$F30))*1,"F"))</f>
        <v>0</v>
      </c>
      <c r="DB30" s="65">
        <f ca="1">IF(WEEKDAY(DB$6,2)&gt;5,"w",IF(ISERROR(VLOOKUP(DB$6,fériés,1,FALSE)),(SUM($H$1:DB$1)&gt;SUM($F$21:$F29))*(SUM($H$1:DB$1)&lt;=SUM($F$21:$F30))*1,"F"))</f>
        <v>0</v>
      </c>
      <c r="DC30" s="65">
        <f ca="1">IF(WEEKDAY(DC$6,2)&gt;5,"w",IF(ISERROR(VLOOKUP(DC$6,fériés,1,FALSE)),(SUM($H$1:DC$1)&gt;SUM($F$21:$F29))*(SUM($H$1:DC$1)&lt;=SUM($F$21:$F30))*1,"F"))</f>
        <v>0</v>
      </c>
      <c r="DD30" s="65">
        <f ca="1">IF(WEEKDAY(DD$6,2)&gt;5,"w",IF(ISERROR(VLOOKUP(DD$6,fériés,1,FALSE)),(SUM($H$1:DD$1)&gt;SUM($F$21:$F29))*(SUM($H$1:DD$1)&lt;=SUM($F$21:$F30))*1,"F"))</f>
        <v>0</v>
      </c>
      <c r="DE30" s="65">
        <f ca="1">IF(WEEKDAY(DE$6,2)&gt;5,"w",IF(ISERROR(VLOOKUP(DE$6,fériés,1,FALSE)),(SUM($H$1:DE$1)&gt;SUM($F$21:$F29))*(SUM($H$1:DE$1)&lt;=SUM($F$21:$F30))*1,"F"))</f>
        <v>0</v>
      </c>
      <c r="DF30" s="65">
        <f ca="1">IF(WEEKDAY(DF$6,2)&gt;5,"w",IF(ISERROR(VLOOKUP(DF$6,fériés,1,FALSE)),(SUM($H$1:DF$1)&gt;SUM($F$21:$F29))*(SUM($H$1:DF$1)&lt;=SUM($F$21:$F30))*1,"F"))</f>
        <v>0</v>
      </c>
      <c r="DG30" s="65">
        <f ca="1">IF(WEEKDAY(DG$6,2)&gt;5,"w",IF(ISERROR(VLOOKUP(DG$6,fériés,1,FALSE)),(SUM($H$1:DG$1)&gt;SUM($F$21:$F29))*(SUM($H$1:DG$1)&lt;=SUM($F$21:$F30))*1,"F"))</f>
        <v>0</v>
      </c>
      <c r="DH30" s="65">
        <f ca="1">IF(WEEKDAY(DH$6,2)&gt;5,"w",IF(ISERROR(VLOOKUP(DH$6,fériés,1,FALSE)),(SUM($H$1:DH$1)&gt;SUM($F$21:$F29))*(SUM($H$1:DH$1)&lt;=SUM($F$21:$F30))*1,"F"))</f>
        <v>0</v>
      </c>
      <c r="DI30" s="65">
        <f ca="1">IF(WEEKDAY(DI$6,2)&gt;5,"w",IF(ISERROR(VLOOKUP(DI$6,fériés,1,FALSE)),(SUM($H$1:DI$1)&gt;SUM($F$21:$F29))*(SUM($H$1:DI$1)&lt;=SUM($F$21:$F30))*1,"F"))</f>
        <v>0</v>
      </c>
      <c r="DJ30" s="65">
        <f ca="1">IF(WEEKDAY(DJ$6,2)&gt;5,"w",IF(ISERROR(VLOOKUP(DJ$6,fériés,1,FALSE)),(SUM($H$1:DJ$1)&gt;SUM($F$21:$F29))*(SUM($H$1:DJ$1)&lt;=SUM($F$21:$F30))*1,"F"))</f>
        <v>0</v>
      </c>
      <c r="DK30" s="65">
        <f ca="1">IF(WEEKDAY(DK$6,2)&gt;5,"w",IF(ISERROR(VLOOKUP(DK$6,fériés,1,FALSE)),(SUM($H$1:DK$1)&gt;SUM($F$21:$F29))*(SUM($H$1:DK$1)&lt;=SUM($F$21:$F30))*1,"F"))</f>
        <v>0</v>
      </c>
      <c r="DL30" s="65">
        <f ca="1">IF(WEEKDAY(DL$6,2)&gt;5,"w",IF(ISERROR(VLOOKUP(DL$6,fériés,1,FALSE)),(SUM($H$1:DL$1)&gt;SUM($F$21:$F29))*(SUM($H$1:DL$1)&lt;=SUM($F$21:$F30))*1,"F"))</f>
        <v>0</v>
      </c>
      <c r="DM30" s="65">
        <f ca="1">IF(WEEKDAY(DM$6,2)&gt;5,"w",IF(ISERROR(VLOOKUP(DM$6,fériés,1,FALSE)),(SUM($H$1:DM$1)&gt;SUM($F$21:$F29))*(SUM($H$1:DM$1)&lt;=SUM($F$21:$F30))*1,"F"))</f>
        <v>0</v>
      </c>
      <c r="DN30" s="65">
        <f ca="1">IF(WEEKDAY(DN$6,2)&gt;5,"w",IF(ISERROR(VLOOKUP(DN$6,fériés,1,FALSE)),(SUM($H$1:DN$1)&gt;SUM($F$21:$F29))*(SUM($H$1:DN$1)&lt;=SUM($F$21:$F30))*1,"F"))</f>
        <v>0</v>
      </c>
      <c r="DO30" s="65">
        <f ca="1">IF(WEEKDAY(DO$6,2)&gt;5,"w",IF(ISERROR(VLOOKUP(DO$6,fériés,1,FALSE)),(SUM($H$1:DO$1)&gt;SUM($F$21:$F29))*(SUM($H$1:DO$1)&lt;=SUM($F$21:$F30))*1,"F"))</f>
        <v>0</v>
      </c>
      <c r="DP30" s="65">
        <f ca="1">IF(WEEKDAY(DP$6,2)&gt;5,"w",IF(ISERROR(VLOOKUP(DP$6,fériés,1,FALSE)),(SUM($H$1:DP$1)&gt;SUM($F$21:$F29))*(SUM($H$1:DP$1)&lt;=SUM($F$21:$F30))*1,"F"))</f>
        <v>0</v>
      </c>
      <c r="DQ30" s="65">
        <f ca="1">IF(WEEKDAY(DQ$6,2)&gt;5,"w",IF(ISERROR(VLOOKUP(DQ$6,fériés,1,FALSE)),(SUM($H$1:DQ$1)&gt;SUM($F$21:$F29))*(SUM($H$1:DQ$1)&lt;=SUM($F$21:$F30))*1,"F"))</f>
        <v>0</v>
      </c>
      <c r="DR30" s="65">
        <f ca="1">IF(WEEKDAY(DR$6,2)&gt;5,"w",IF(ISERROR(VLOOKUP(DR$6,fériés,1,FALSE)),(SUM($H$1:DR$1)&gt;SUM($F$21:$F29))*(SUM($H$1:DR$1)&lt;=SUM($F$21:$F30))*1,"F"))</f>
        <v>0</v>
      </c>
      <c r="DS30" s="65">
        <f ca="1">IF(WEEKDAY(DS$6,2)&gt;5,"w",IF(ISERROR(VLOOKUP(DS$6,fériés,1,FALSE)),(SUM($H$1:DS$1)&gt;SUM($F$21:$F29))*(SUM($H$1:DS$1)&lt;=SUM($F$21:$F30))*1,"F"))</f>
        <v>0</v>
      </c>
      <c r="DT30" s="65">
        <f ca="1">IF(WEEKDAY(DT$6,2)&gt;5,"w",IF(ISERROR(VLOOKUP(DT$6,fériés,1,FALSE)),(SUM($H$1:DT$1)&gt;SUM($F$21:$F29))*(SUM($H$1:DT$1)&lt;=SUM($F$21:$F30))*1,"F"))</f>
        <v>0</v>
      </c>
      <c r="DU30" s="65">
        <f ca="1">IF(WEEKDAY(DU$6,2)&gt;5,"w",IF(ISERROR(VLOOKUP(DU$6,fériés,1,FALSE)),(SUM($H$1:DU$1)&gt;SUM($F$21:$F29))*(SUM($H$1:DU$1)&lt;=SUM($F$21:$F30))*1,"F"))</f>
        <v>0</v>
      </c>
      <c r="DV30" s="65">
        <f ca="1">IF(WEEKDAY(DV$6,2)&gt;5,"w",IF(ISERROR(VLOOKUP(DV$6,fériés,1,FALSE)),(SUM($H$1:DV$1)&gt;SUM($F$21:$F29))*(SUM($H$1:DV$1)&lt;=SUM($F$21:$F30))*1,"F"))</f>
        <v>0</v>
      </c>
      <c r="DW30" s="65">
        <f ca="1">IF(WEEKDAY(DW$6,2)&gt;5,"w",IF(ISERROR(VLOOKUP(DW$6,fériés,1,FALSE)),(SUM($H$1:DW$1)&gt;SUM($F$21:$F29))*(SUM($H$1:DW$1)&lt;=SUM($F$21:$F30))*1,"F"))</f>
        <v>0</v>
      </c>
      <c r="DX30" s="65">
        <f ca="1">IF(WEEKDAY(DX$6,2)&gt;5,"w",IF(ISERROR(VLOOKUP(DX$6,fériés,1,FALSE)),(SUM($H$1:DX$1)&gt;SUM($F$21:$F29))*(SUM($H$1:DX$1)&lt;=SUM($F$21:$F30))*1,"F"))</f>
        <v>0</v>
      </c>
      <c r="DY30" s="65">
        <f ca="1">IF(WEEKDAY(DY$6,2)&gt;5,"w",IF(ISERROR(VLOOKUP(DY$6,fériés,1,FALSE)),(SUM($H$1:DY$1)&gt;SUM($F$21:$F29))*(SUM($H$1:DY$1)&lt;=SUM($F$21:$F30))*1,"F"))</f>
        <v>0</v>
      </c>
      <c r="DZ30" s="65">
        <f ca="1">IF(WEEKDAY(DZ$6,2)&gt;5,"w",IF(ISERROR(VLOOKUP(DZ$6,fériés,1,FALSE)),(SUM($H$1:DZ$1)&gt;SUM($F$21:$F29))*(SUM($H$1:DZ$1)&lt;=SUM($F$21:$F30))*1,"F"))</f>
        <v>0</v>
      </c>
      <c r="EA30" s="65">
        <f ca="1">IF(WEEKDAY(EA$6,2)&gt;5,"w",IF(ISERROR(VLOOKUP(EA$6,fériés,1,FALSE)),(SUM($H$1:EA$1)&gt;SUM($F$21:$F29))*(SUM($H$1:EA$1)&lt;=SUM($F$21:$F30))*1,"F"))</f>
        <v>0</v>
      </c>
      <c r="EB30" s="65">
        <f ca="1">IF(WEEKDAY(EB$6,2)&gt;5,"w",IF(ISERROR(VLOOKUP(EB$6,fériés,1,FALSE)),(SUM($H$1:EB$1)&gt;SUM($F$21:$F29))*(SUM($H$1:EB$1)&lt;=SUM($F$21:$F30))*1,"F"))</f>
        <v>0</v>
      </c>
      <c r="EC30" s="65">
        <f ca="1">IF(WEEKDAY(EC$6,2)&gt;5,"w",IF(ISERROR(VLOOKUP(EC$6,fériés,1,FALSE)),(SUM($H$1:EC$1)&gt;SUM($F$21:$F29))*(SUM($H$1:EC$1)&lt;=SUM($F$21:$F30))*1,"F"))</f>
        <v>0</v>
      </c>
      <c r="ED30" s="65">
        <f ca="1">IF(WEEKDAY(ED$6,2)&gt;5,"w",IF(ISERROR(VLOOKUP(ED$6,fériés,1,FALSE)),(SUM($H$1:ED$1)&gt;SUM($F$21:$F29))*(SUM($H$1:ED$1)&lt;=SUM($F$21:$F30))*1,"F"))</f>
        <v>0</v>
      </c>
      <c r="EE30" s="65">
        <f ca="1">IF(WEEKDAY(EE$6,2)&gt;5,"w",IF(ISERROR(VLOOKUP(EE$6,fériés,1,FALSE)),(SUM($H$1:EE$1)&gt;SUM($F$21:$F29))*(SUM($H$1:EE$1)&lt;=SUM($F$21:$F30))*1,"F"))</f>
        <v>0</v>
      </c>
      <c r="EF30" s="65" t="str">
        <f ca="1">IF(WEEKDAY(EF$6,2)&gt;5,"w",IF(ISERROR(VLOOKUP(EF$6,fériés,1,FALSE)),(SUM($H$1:EF$1)&gt;SUM($F$21:$F29))*(SUM($H$1:EF$1)&lt;=SUM($F$21:$F30))*1,"F"))</f>
        <v>w</v>
      </c>
      <c r="EG30" s="65" t="str">
        <f ca="1">IF(WEEKDAY(EG$6,2)&gt;5,"w",IF(ISERROR(VLOOKUP(EG$6,fériés,1,FALSE)),(SUM($H$1:EG$1)&gt;SUM($F$21:$F29))*(SUM($H$1:EG$1)&lt;=SUM($F$21:$F30))*1,"F"))</f>
        <v>w</v>
      </c>
      <c r="EH30" s="65" t="str">
        <f ca="1">IF(WEEKDAY(EH$6,2)&gt;5,"w",IF(ISERROR(VLOOKUP(EH$6,fériés,1,FALSE)),(SUM($H$1:EH$1)&gt;SUM($F$21:$F29))*(SUM($H$1:EH$1)&lt;=SUM($F$21:$F30))*1,"F"))</f>
        <v>w</v>
      </c>
      <c r="EI30" s="65" t="str">
        <f ca="1">IF(WEEKDAY(EI$6,2)&gt;5,"w",IF(ISERROR(VLOOKUP(EI$6,fériés,1,FALSE)),(SUM($H$1:EI$1)&gt;SUM($F$21:$F29))*(SUM($H$1:EI$1)&lt;=SUM($F$21:$F30))*1,"F"))</f>
        <v>w</v>
      </c>
      <c r="EJ30" s="65" t="str">
        <f ca="1">IF(WEEKDAY(EJ$6,2)&gt;5,"w",IF(ISERROR(VLOOKUP(EJ$6,fériés,1,FALSE)),(SUM($H$1:EJ$1)&gt;SUM($F$21:$F29))*(SUM($H$1:EJ$1)&lt;=SUM($F$21:$F30))*1,"F"))</f>
        <v>w</v>
      </c>
      <c r="EK30" s="65" t="str">
        <f ca="1">IF(WEEKDAY(EK$6,2)&gt;5,"w",IF(ISERROR(VLOOKUP(EK$6,fériés,1,FALSE)),(SUM($H$1:EK$1)&gt;SUM($F$21:$F29))*(SUM($H$1:EK$1)&lt;=SUM($F$21:$F30))*1,"F"))</f>
        <v>w</v>
      </c>
      <c r="EL30" s="65" t="str">
        <f ca="1">IF(WEEKDAY(EL$6,2)&gt;5,"w",IF(ISERROR(VLOOKUP(EL$6,fériés,1,FALSE)),(SUM($H$1:EL$1)&gt;SUM($F$21:$F29))*(SUM($H$1:EL$1)&lt;=SUM($F$21:$F30))*1,"F"))</f>
        <v>w</v>
      </c>
      <c r="EM30" s="65" t="str">
        <f ca="1">IF(WEEKDAY(EM$6,2)&gt;5,"w",IF(ISERROR(VLOOKUP(EM$6,fériés,1,FALSE)),(SUM($H$1:EM$1)&gt;SUM($F$21:$F29))*(SUM($H$1:EM$1)&lt;=SUM($F$21:$F30))*1,"F"))</f>
        <v>w</v>
      </c>
      <c r="EN30" s="65" t="str">
        <f ca="1">IF(WEEKDAY(EN$6,2)&gt;5,"w",IF(ISERROR(VLOOKUP(EN$6,fériés,1,FALSE)),(SUM($H$1:EN$1)&gt;SUM($F$21:$F29))*(SUM($H$1:EN$1)&lt;=SUM($F$21:$F30))*1,"F"))</f>
        <v>w</v>
      </c>
      <c r="EO30" s="65" t="str">
        <f ca="1">IF(WEEKDAY(EO$6,2)&gt;5,"w",IF(ISERROR(VLOOKUP(EO$6,fériés,1,FALSE)),(SUM($H$1:EO$1)&gt;SUM($F$21:$F29))*(SUM($H$1:EO$1)&lt;=SUM($F$21:$F30))*1,"F"))</f>
        <v>w</v>
      </c>
      <c r="EP30" s="65" t="str">
        <f ca="1">IF(WEEKDAY(EP$6,2)&gt;5,"w",IF(ISERROR(VLOOKUP(EP$6,fériés,1,FALSE)),(SUM($H$1:EP$1)&gt;SUM($F$21:$F29))*(SUM($H$1:EP$1)&lt;=SUM($F$21:$F30))*1,"F"))</f>
        <v>w</v>
      </c>
      <c r="EQ30" s="65" t="str">
        <f ca="1">IF(WEEKDAY(EQ$6,2)&gt;5,"w",IF(ISERROR(VLOOKUP(EQ$6,fériés,1,FALSE)),(SUM($H$1:EQ$1)&gt;SUM($F$21:$F29))*(SUM($H$1:EQ$1)&lt;=SUM($F$21:$F30))*1,"F"))</f>
        <v>w</v>
      </c>
      <c r="ER30" s="65" t="str">
        <f ca="1">IF(WEEKDAY(ER$6,2)&gt;5,"w",IF(ISERROR(VLOOKUP(ER$6,fériés,1,FALSE)),(SUM($H$1:ER$1)&gt;SUM($F$21:$F29))*(SUM($H$1:ER$1)&lt;=SUM($F$21:$F30))*1,"F"))</f>
        <v>w</v>
      </c>
      <c r="ES30" s="65" t="str">
        <f ca="1">IF(WEEKDAY(ES$6,2)&gt;5,"w",IF(ISERROR(VLOOKUP(ES$6,fériés,1,FALSE)),(SUM($H$1:ES$1)&gt;SUM($F$21:$F29))*(SUM($H$1:ES$1)&lt;=SUM($F$21:$F30))*1,"F"))</f>
        <v>w</v>
      </c>
      <c r="ET30" s="65" t="str">
        <f ca="1">IF(WEEKDAY(ET$6,2)&gt;5,"w",IF(ISERROR(VLOOKUP(ET$6,fériés,1,FALSE)),(SUM($H$1:ET$1)&gt;SUM($F$21:$F29))*(SUM($H$1:ET$1)&lt;=SUM($F$21:$F30))*1,"F"))</f>
        <v>w</v>
      </c>
      <c r="EU30" s="65" t="str">
        <f ca="1">IF(WEEKDAY(EU$6,2)&gt;5,"w",IF(ISERROR(VLOOKUP(EU$6,fériés,1,FALSE)),(SUM($H$1:EU$1)&gt;SUM($F$21:$F29))*(SUM($H$1:EU$1)&lt;=SUM($F$21:$F30))*1,"F"))</f>
        <v>w</v>
      </c>
      <c r="EV30" s="65" t="str">
        <f ca="1">IF(WEEKDAY(EV$6,2)&gt;5,"w",IF(ISERROR(VLOOKUP(EV$6,fériés,1,FALSE)),(SUM($H$1:EV$1)&gt;SUM($F$21:$F29))*(SUM($H$1:EV$1)&lt;=SUM($F$21:$F30))*1,"F"))</f>
        <v>w</v>
      </c>
      <c r="EW30" s="65" t="str">
        <f ca="1">IF(WEEKDAY(EW$6,2)&gt;5,"w",IF(ISERROR(VLOOKUP(EW$6,fériés,1,FALSE)),(SUM($H$1:EW$1)&gt;SUM($F$21:$F29))*(SUM($H$1:EW$1)&lt;=SUM($F$21:$F30))*1,"F"))</f>
        <v>w</v>
      </c>
      <c r="EX30" s="65" t="str">
        <f ca="1">IF(WEEKDAY(EX$6,2)&gt;5,"w",IF(ISERROR(VLOOKUP(EX$6,fériés,1,FALSE)),(SUM($H$1:EX$1)&gt;SUM($F$21:$F29))*(SUM($H$1:EX$1)&lt;=SUM($F$21:$F30))*1,"F"))</f>
        <v>w</v>
      </c>
      <c r="EY30" s="65" t="str">
        <f ca="1">IF(WEEKDAY(EY$6,2)&gt;5,"w",IF(ISERROR(VLOOKUP(EY$6,fériés,1,FALSE)),(SUM($H$1:EY$1)&gt;SUM($F$21:$F29))*(SUM($H$1:EY$1)&lt;=SUM($F$21:$F30))*1,"F"))</f>
        <v>w</v>
      </c>
      <c r="EZ30" s="65">
        <f ca="1">IF(WEEKDAY(EZ$6,2)&gt;5,"w",IF(ISERROR(VLOOKUP(EZ$6,fériés,1,FALSE)),(SUM($H$1:EZ$1)&gt;SUM($F$21:$F29))*(SUM($H$1:EZ$1)&lt;=SUM($F$21:$F30))*1,"F"))</f>
        <v>0</v>
      </c>
      <c r="FA30" s="65">
        <f ca="1">IF(WEEKDAY(FA$6,2)&gt;5,"w",IF(ISERROR(VLOOKUP(FA$6,fériés,1,FALSE)),(SUM($H$1:FA$1)&gt;SUM($F$21:$F29))*(SUM($H$1:FA$1)&lt;=SUM($F$21:$F30))*1,"F"))</f>
        <v>0</v>
      </c>
      <c r="FB30" s="65">
        <f ca="1">IF(WEEKDAY(FB$6,2)&gt;5,"w",IF(ISERROR(VLOOKUP(FB$6,fériés,1,FALSE)),(SUM($H$1:FB$1)&gt;SUM($F$21:$F29))*(SUM($H$1:FB$1)&lt;=SUM($F$21:$F30))*1,"F"))</f>
        <v>0</v>
      </c>
      <c r="FC30" s="65">
        <f ca="1">IF(WEEKDAY(FC$6,2)&gt;5,"w",IF(ISERROR(VLOOKUP(FC$6,fériés,1,FALSE)),(SUM($H$1:FC$1)&gt;SUM($F$21:$F29))*(SUM($H$1:FC$1)&lt;=SUM($F$21:$F30))*1,"F"))</f>
        <v>0</v>
      </c>
      <c r="FD30" s="65">
        <f ca="1">IF(WEEKDAY(FD$6,2)&gt;5,"w",IF(ISERROR(VLOOKUP(FD$6,fériés,1,FALSE)),(SUM($H$1:FD$1)&gt;SUM($F$21:$F29))*(SUM($H$1:FD$1)&lt;=SUM($F$21:$F30))*1,"F"))</f>
        <v>0</v>
      </c>
      <c r="FE30" s="65">
        <f ca="1">IF(WEEKDAY(FE$6,2)&gt;5,"w",IF(ISERROR(VLOOKUP(FE$6,fériés,1,FALSE)),(SUM($H$1:FE$1)&gt;SUM($F$21:$F29))*(SUM($H$1:FE$1)&lt;=SUM($F$21:$F30))*1,"F"))</f>
        <v>0</v>
      </c>
      <c r="FF30" s="65">
        <f ca="1">IF(WEEKDAY(FF$6,2)&gt;5,"w",IF(ISERROR(VLOOKUP(FF$6,fériés,1,FALSE)),(SUM($H$1:FF$1)&gt;SUM($F$21:$F29))*(SUM($H$1:FF$1)&lt;=SUM($F$21:$F30))*1,"F"))</f>
        <v>0</v>
      </c>
      <c r="FG30" s="65">
        <f ca="1">IF(WEEKDAY(FG$6,2)&gt;5,"w",IF(ISERROR(VLOOKUP(FG$6,fériés,1,FALSE)),(SUM($H$1:FG$1)&gt;SUM($F$21:$F29))*(SUM($H$1:FG$1)&lt;=SUM($F$21:$F30))*1,"F"))</f>
        <v>0</v>
      </c>
      <c r="FH30" s="65">
        <f ca="1">IF(WEEKDAY(FH$6,2)&gt;5,"w",IF(ISERROR(VLOOKUP(FH$6,fériés,1,FALSE)),(SUM($H$1:FH$1)&gt;SUM($F$21:$F29))*(SUM($H$1:FH$1)&lt;=SUM($F$21:$F30))*1,"F"))</f>
        <v>0</v>
      </c>
      <c r="FI30" s="65">
        <f ca="1">IF(WEEKDAY(FI$6,2)&gt;5,"w",IF(ISERROR(VLOOKUP(FI$6,fériés,1,FALSE)),(SUM($H$1:FI$1)&gt;SUM($F$21:$F29))*(SUM($H$1:FI$1)&lt;=SUM($F$21:$F30))*1,"F"))</f>
        <v>0</v>
      </c>
      <c r="FJ30" s="65">
        <f ca="1">IF(WEEKDAY(FJ$6,2)&gt;5,"w",IF(ISERROR(VLOOKUP(FJ$6,fériés,1,FALSE)),(SUM($H$1:FJ$1)&gt;SUM($F$21:$F29))*(SUM($H$1:FJ$1)&lt;=SUM($F$21:$F30))*1,"F"))</f>
        <v>0</v>
      </c>
      <c r="FK30" s="65">
        <f ca="1">IF(WEEKDAY(FK$6,2)&gt;5,"w",IF(ISERROR(VLOOKUP(FK$6,fériés,1,FALSE)),(SUM($H$1:FK$1)&gt;SUM($F$21:$F29))*(SUM($H$1:FK$1)&lt;=SUM($F$21:$F30))*1,"F"))</f>
        <v>0</v>
      </c>
      <c r="FL30" s="65">
        <f ca="1">IF(WEEKDAY(FL$6,2)&gt;5,"w",IF(ISERROR(VLOOKUP(FL$6,fériés,1,FALSE)),(SUM($H$1:FL$1)&gt;SUM($F$21:$F29))*(SUM($H$1:FL$1)&lt;=SUM($F$21:$F30))*1,"F"))</f>
        <v>0</v>
      </c>
      <c r="FM30" s="65">
        <f ca="1">IF(WEEKDAY(FM$6,2)&gt;5,"w",IF(ISERROR(VLOOKUP(FM$6,fériés,1,FALSE)),(SUM($H$1:FM$1)&gt;SUM($F$21:$F29))*(SUM($H$1:FM$1)&lt;=SUM($F$21:$F30))*1,"F"))</f>
        <v>0</v>
      </c>
      <c r="FN30" s="65">
        <f ca="1">IF(WEEKDAY(FN$6,2)&gt;5,"w",IF(ISERROR(VLOOKUP(FN$6,fériés,1,FALSE)),(SUM($H$1:FN$1)&gt;SUM($F$21:$F29))*(SUM($H$1:FN$1)&lt;=SUM($F$21:$F30))*1,"F"))</f>
        <v>0</v>
      </c>
      <c r="FO30" s="65">
        <f ca="1">IF(WEEKDAY(FO$6,2)&gt;5,"w",IF(ISERROR(VLOOKUP(FO$6,fériés,1,FALSE)),(SUM($H$1:FO$1)&gt;SUM($F$21:$F29))*(SUM($H$1:FO$1)&lt;=SUM($F$21:$F30))*1,"F"))</f>
        <v>0</v>
      </c>
      <c r="FP30" s="65">
        <f ca="1">IF(WEEKDAY(FP$6,2)&gt;5,"w",IF(ISERROR(VLOOKUP(FP$6,fériés,1,FALSE)),(SUM($H$1:FP$1)&gt;SUM($F$21:$F29))*(SUM($H$1:FP$1)&lt;=SUM($F$21:$F30))*1,"F"))</f>
        <v>0</v>
      </c>
      <c r="FQ30" s="65">
        <f ca="1">IF(WEEKDAY(FQ$6,2)&gt;5,"w",IF(ISERROR(VLOOKUP(FQ$6,fériés,1,FALSE)),(SUM($H$1:FQ$1)&gt;SUM($F$21:$F29))*(SUM($H$1:FQ$1)&lt;=SUM($F$21:$F30))*1,"F"))</f>
        <v>0</v>
      </c>
      <c r="FR30" s="65">
        <f ca="1">IF(WEEKDAY(FR$6,2)&gt;5,"w",IF(ISERROR(VLOOKUP(FR$6,fériés,1,FALSE)),(SUM($H$1:FR$1)&gt;SUM($F$21:$F29))*(SUM($H$1:FR$1)&lt;=SUM($F$21:$F30))*1,"F"))</f>
        <v>0</v>
      </c>
      <c r="FS30" s="65">
        <f ca="1">IF(WEEKDAY(FS$6,2)&gt;5,"w",IF(ISERROR(VLOOKUP(FS$6,fériés,1,FALSE)),(SUM($H$1:FS$1)&gt;SUM($F$21:$F29))*(SUM($H$1:FS$1)&lt;=SUM($F$21:$F30))*1,"F"))</f>
        <v>0</v>
      </c>
      <c r="FT30" s="65">
        <f ca="1">IF(WEEKDAY(FT$6,2)&gt;5,"w",IF(ISERROR(VLOOKUP(FT$6,fériés,1,FALSE)),(SUM($H$1:FT$1)&gt;SUM($F$21:$F29))*(SUM($H$1:FT$1)&lt;=SUM($F$21:$F30))*1,"F"))</f>
        <v>0</v>
      </c>
      <c r="FU30" s="65">
        <f ca="1">IF(WEEKDAY(FU$6,2)&gt;5,"w",IF(ISERROR(VLOOKUP(FU$6,fériés,1,FALSE)),(SUM($H$1:FU$1)&gt;SUM($F$21:$F29))*(SUM($H$1:FU$1)&lt;=SUM($F$21:$F30))*1,"F"))</f>
        <v>0</v>
      </c>
      <c r="FV30" s="65">
        <f ca="1">IF(WEEKDAY(FV$6,2)&gt;5,"w",IF(ISERROR(VLOOKUP(FV$6,fériés,1,FALSE)),(SUM($H$1:FV$1)&gt;SUM($F$21:$F29))*(SUM($H$1:FV$1)&lt;=SUM($F$21:$F30))*1,"F"))</f>
        <v>0</v>
      </c>
      <c r="FW30" s="65">
        <f ca="1">IF(WEEKDAY(FW$6,2)&gt;5,"w",IF(ISERROR(VLOOKUP(FW$6,fériés,1,FALSE)),(SUM($H$1:FW$1)&gt;SUM($F$21:$F29))*(SUM($H$1:FW$1)&lt;=SUM($F$21:$F30))*1,"F"))</f>
        <v>0</v>
      </c>
      <c r="FX30" s="65">
        <f ca="1">IF(WEEKDAY(FX$6,2)&gt;5,"w",IF(ISERROR(VLOOKUP(FX$6,fériés,1,FALSE)),(SUM($H$1:FX$1)&gt;SUM($F$21:$F29))*(SUM($H$1:FX$1)&lt;=SUM($F$21:$F30))*1,"F"))</f>
        <v>0</v>
      </c>
      <c r="FY30" s="65">
        <f ca="1">IF(WEEKDAY(FY$6,2)&gt;5,"w",IF(ISERROR(VLOOKUP(FY$6,fériés,1,FALSE)),(SUM($H$1:FY$1)&gt;SUM($F$21:$F29))*(SUM($H$1:FY$1)&lt;=SUM($F$21:$F30))*1,"F"))</f>
        <v>0</v>
      </c>
      <c r="FZ30" s="65">
        <f ca="1">IF(WEEKDAY(FZ$6,2)&gt;5,"w",IF(ISERROR(VLOOKUP(FZ$6,fériés,1,FALSE)),(SUM($H$1:FZ$1)&gt;SUM($F$21:$F29))*(SUM($H$1:FZ$1)&lt;=SUM($F$21:$F30))*1,"F"))</f>
        <v>0</v>
      </c>
      <c r="GA30" s="65">
        <f ca="1">IF(WEEKDAY(GA$6,2)&gt;5,"w",IF(ISERROR(VLOOKUP(GA$6,fériés,1,FALSE)),(SUM($H$1:GA$1)&gt;SUM($F$21:$F29))*(SUM($H$1:GA$1)&lt;=SUM($F$21:$F30))*1,"F"))</f>
        <v>0</v>
      </c>
      <c r="GB30" s="65">
        <f ca="1">IF(WEEKDAY(GB$6,2)&gt;5,"w",IF(ISERROR(VLOOKUP(GB$6,fériés,1,FALSE)),(SUM($H$1:GB$1)&gt;SUM($F$21:$F29))*(SUM($H$1:GB$1)&lt;=SUM($F$21:$F30))*1,"F"))</f>
        <v>0</v>
      </c>
      <c r="GC30" s="65">
        <f ca="1">IF(WEEKDAY(GC$6,2)&gt;5,"w",IF(ISERROR(VLOOKUP(GC$6,fériés,1,FALSE)),(SUM($H$1:GC$1)&gt;SUM($F$21:$F29))*(SUM($H$1:GC$1)&lt;=SUM($F$21:$F30))*1,"F"))</f>
        <v>0</v>
      </c>
      <c r="GD30" s="65">
        <f ca="1">IF(WEEKDAY(GD$6,2)&gt;5,"w",IF(ISERROR(VLOOKUP(GD$6,fériés,1,FALSE)),(SUM($H$1:GD$1)&gt;SUM($F$21:$F29))*(SUM($H$1:GD$1)&lt;=SUM($F$21:$F30))*1,"F"))</f>
        <v>0</v>
      </c>
      <c r="GE30" s="65">
        <f ca="1">IF(WEEKDAY(GE$6,2)&gt;5,"w",IF(ISERROR(VLOOKUP(GE$6,fériés,1,FALSE)),(SUM($H$1:GE$1)&gt;SUM($F$21:$F29))*(SUM($H$1:GE$1)&lt;=SUM($F$21:$F30))*1,"F"))</f>
        <v>0</v>
      </c>
      <c r="GF30" s="65">
        <f ca="1">IF(WEEKDAY(GF$6,2)&gt;5,"w",IF(ISERROR(VLOOKUP(GF$6,fériés,1,FALSE)),(SUM($H$1:GF$1)&gt;SUM($F$21:$F29))*(SUM($H$1:GF$1)&lt;=SUM($F$21:$F30))*1,"F"))</f>
        <v>0</v>
      </c>
      <c r="GG30" s="65">
        <f ca="1">IF(WEEKDAY(GG$6,2)&gt;5,"w",IF(ISERROR(VLOOKUP(GG$6,fériés,1,FALSE)),(SUM($H$1:GG$1)&gt;SUM($F$21:$F29))*(SUM($H$1:GG$1)&lt;=SUM($F$21:$F30))*1,"F"))</f>
        <v>0</v>
      </c>
      <c r="GH30" s="65">
        <f ca="1">IF(WEEKDAY(GH$6,2)&gt;5,"w",IF(ISERROR(VLOOKUP(GH$6,fériés,1,FALSE)),(SUM($H$1:GH$1)&gt;SUM($F$21:$F29))*(SUM($H$1:GH$1)&lt;=SUM($F$21:$F30))*1,"F"))</f>
        <v>0</v>
      </c>
      <c r="GI30" s="65">
        <f ca="1">IF(WEEKDAY(GI$6,2)&gt;5,"w",IF(ISERROR(VLOOKUP(GI$6,fériés,1,FALSE)),(SUM($H$1:GI$1)&gt;SUM($F$21:$F29))*(SUM($H$1:GI$1)&lt;=SUM($F$21:$F30))*1,"F"))</f>
        <v>0</v>
      </c>
      <c r="GJ30" s="65">
        <f ca="1">IF(WEEKDAY(GJ$6,2)&gt;5,"w",IF(ISERROR(VLOOKUP(GJ$6,fériés,1,FALSE)),(SUM($H$1:GJ$1)&gt;SUM($F$21:$F29))*(SUM($H$1:GJ$1)&lt;=SUM($F$21:$F30))*1,"F"))</f>
        <v>0</v>
      </c>
      <c r="GK30" s="65">
        <f ca="1">IF(WEEKDAY(GK$6,2)&gt;5,"w",IF(ISERROR(VLOOKUP(GK$6,fériés,1,FALSE)),(SUM($H$1:GK$1)&gt;SUM($F$21:$F29))*(SUM($H$1:GK$1)&lt;=SUM($F$21:$F30))*1,"F"))</f>
        <v>0</v>
      </c>
      <c r="GL30" s="65">
        <f ca="1">IF(WEEKDAY(GL$6,2)&gt;5,"w",IF(ISERROR(VLOOKUP(GL$6,fériés,1,FALSE)),(SUM($H$1:GL$1)&gt;SUM($F$21:$F29))*(SUM($H$1:GL$1)&lt;=SUM($F$21:$F30))*1,"F"))</f>
        <v>0</v>
      </c>
      <c r="GM30" s="65">
        <f ca="1">IF(WEEKDAY(GM$6,2)&gt;5,"w",IF(ISERROR(VLOOKUP(GM$6,fériés,1,FALSE)),(SUM($H$1:GM$1)&gt;SUM($F$21:$F29))*(SUM($H$1:GM$1)&lt;=SUM($F$21:$F30))*1,"F"))</f>
        <v>0</v>
      </c>
      <c r="GN30" s="65">
        <f ca="1">IF(WEEKDAY(GN$6,2)&gt;5,"w",IF(ISERROR(VLOOKUP(GN$6,fériés,1,FALSE)),(SUM($H$1:GN$1)&gt;SUM($F$21:$F29))*(SUM($H$1:GN$1)&lt;=SUM($F$21:$F30))*1,"F"))</f>
        <v>0</v>
      </c>
      <c r="GO30" s="65">
        <f ca="1">IF(WEEKDAY(GO$6,2)&gt;5,"w",IF(ISERROR(VLOOKUP(GO$6,fériés,1,FALSE)),(SUM($H$1:GO$1)&gt;SUM($F$21:$F29))*(SUM($H$1:GO$1)&lt;=SUM($F$21:$F30))*1,"F"))</f>
        <v>0</v>
      </c>
      <c r="GP30" s="65">
        <f ca="1">IF(WEEKDAY(GP$6,2)&gt;5,"w",IF(ISERROR(VLOOKUP(GP$6,fériés,1,FALSE)),(SUM($H$1:GP$1)&gt;SUM($F$21:$F29))*(SUM($H$1:GP$1)&lt;=SUM($F$21:$F30))*1,"F"))</f>
        <v>0</v>
      </c>
      <c r="GQ30" s="65">
        <f ca="1">IF(WEEKDAY(GQ$6,2)&gt;5,"w",IF(ISERROR(VLOOKUP(GQ$6,fériés,1,FALSE)),(SUM($H$1:GQ$1)&gt;SUM($F$21:$F29))*(SUM($H$1:GQ$1)&lt;=SUM($F$21:$F30))*1,"F"))</f>
        <v>0</v>
      </c>
      <c r="GR30" s="65">
        <f ca="1">IF(WEEKDAY(GR$6,2)&gt;5,"w",IF(ISERROR(VLOOKUP(GR$6,fériés,1,FALSE)),(SUM($H$1:GR$1)&gt;SUM($F$21:$F29))*(SUM($H$1:GR$1)&lt;=SUM($F$21:$F30))*1,"F"))</f>
        <v>0</v>
      </c>
      <c r="GS30" s="65">
        <f ca="1">IF(WEEKDAY(GS$6,2)&gt;5,"w",IF(ISERROR(VLOOKUP(GS$6,fériés,1,FALSE)),(SUM($H$1:GS$1)&gt;SUM($F$21:$F29))*(SUM($H$1:GS$1)&lt;=SUM($F$21:$F30))*1,"F"))</f>
        <v>0</v>
      </c>
      <c r="GT30" s="65">
        <f ca="1">IF(WEEKDAY(GT$6,2)&gt;5,"w",IF(ISERROR(VLOOKUP(GT$6,fériés,1,FALSE)),(SUM($H$1:GT$1)&gt;SUM($F$21:$F29))*(SUM($H$1:GT$1)&lt;=SUM($F$21:$F30))*1,"F"))</f>
        <v>0</v>
      </c>
      <c r="GU30" s="65">
        <f ca="1">IF(WEEKDAY(GU$6,2)&gt;5,"w",IF(ISERROR(VLOOKUP(GU$6,fériés,1,FALSE)),(SUM($H$1:GU$1)&gt;SUM($F$21:$F29))*(SUM($H$1:GU$1)&lt;=SUM($F$21:$F30))*1,"F"))</f>
        <v>0</v>
      </c>
      <c r="GV30" s="65">
        <f ca="1">IF(WEEKDAY(GV$6,2)&gt;5,"w",IF(ISERROR(VLOOKUP(GV$6,fériés,1,FALSE)),(SUM($H$1:GV$1)&gt;SUM($F$21:$F29))*(SUM($H$1:GV$1)&lt;=SUM($F$21:$F30))*1,"F"))</f>
        <v>0</v>
      </c>
      <c r="GW30" s="65">
        <f ca="1">IF(WEEKDAY(GW$6,2)&gt;5,"w",IF(ISERROR(VLOOKUP(GW$6,fériés,1,FALSE)),(SUM($H$1:GW$1)&gt;SUM($F$21:$F29))*(SUM($H$1:GW$1)&lt;=SUM($F$21:$F30))*1,"F"))</f>
        <v>0</v>
      </c>
      <c r="GX30" s="65" t="str">
        <f ca="1">IF(WEEKDAY(GX$6,2)&gt;5,"w",IF(ISERROR(VLOOKUP(GX$6,fériés,1,FALSE)),(SUM($H$1:GX$1)&gt;SUM($F$21:$F29))*(SUM($H$1:GX$1)&lt;=SUM($F$21:$F30))*1,"F"))</f>
        <v>w</v>
      </c>
      <c r="GY30" s="65" t="str">
        <f ca="1">IF(WEEKDAY(GY$6,2)&gt;5,"w",IF(ISERROR(VLOOKUP(GY$6,fériés,1,FALSE)),(SUM($H$1:GY$1)&gt;SUM($F$21:$F29))*(SUM($H$1:GY$1)&lt;=SUM($F$21:$F30))*1,"F"))</f>
        <v>w</v>
      </c>
      <c r="GZ30" s="65" t="str">
        <f ca="1">IF(WEEKDAY(GZ$6,2)&gt;5,"w",IF(ISERROR(VLOOKUP(GZ$6,fériés,1,FALSE)),(SUM($H$1:GZ$1)&gt;SUM($F$21:$F29))*(SUM($H$1:GZ$1)&lt;=SUM($F$21:$F30))*1,"F"))</f>
        <v>w</v>
      </c>
      <c r="HA30" s="65" t="str">
        <f ca="1">IF(WEEKDAY(HA$6,2)&gt;5,"w",IF(ISERROR(VLOOKUP(HA$6,fériés,1,FALSE)),(SUM($H$1:HA$1)&gt;SUM($F$21:$F29))*(SUM($H$1:HA$1)&lt;=SUM($F$21:$F30))*1,"F"))</f>
        <v>w</v>
      </c>
      <c r="HB30" s="65" t="str">
        <f ca="1">IF(WEEKDAY(HB$6,2)&gt;5,"w",IF(ISERROR(VLOOKUP(HB$6,fériés,1,FALSE)),(SUM($H$1:HB$1)&gt;SUM($F$21:$F29))*(SUM($H$1:HB$1)&lt;=SUM($F$21:$F30))*1,"F"))</f>
        <v>w</v>
      </c>
      <c r="HC30" s="65" t="str">
        <f ca="1">IF(WEEKDAY(HC$6,2)&gt;5,"w",IF(ISERROR(VLOOKUP(HC$6,fériés,1,FALSE)),(SUM($H$1:HC$1)&gt;SUM($F$21:$F29))*(SUM($H$1:HC$1)&lt;=SUM($F$21:$F30))*1,"F"))</f>
        <v>w</v>
      </c>
      <c r="HD30" s="65" t="str">
        <f ca="1">IF(WEEKDAY(HD$6,2)&gt;5,"w",IF(ISERROR(VLOOKUP(HD$6,fériés,1,FALSE)),(SUM($H$1:HD$1)&gt;SUM($F$21:$F29))*(SUM($H$1:HD$1)&lt;=SUM($F$21:$F30))*1,"F"))</f>
        <v>w</v>
      </c>
      <c r="HE30" s="65" t="str">
        <f ca="1">IF(WEEKDAY(HE$6,2)&gt;5,"w",IF(ISERROR(VLOOKUP(HE$6,fériés,1,FALSE)),(SUM($H$1:HE$1)&gt;SUM($F$21:$F29))*(SUM($H$1:HE$1)&lt;=SUM($F$21:$F30))*1,"F"))</f>
        <v>w</v>
      </c>
      <c r="HF30" s="65" t="str">
        <f ca="1">IF(WEEKDAY(HF$6,2)&gt;5,"w",IF(ISERROR(VLOOKUP(HF$6,fériés,1,FALSE)),(SUM($H$1:HF$1)&gt;SUM($F$21:$F29))*(SUM($H$1:HF$1)&lt;=SUM($F$21:$F30))*1,"F"))</f>
        <v>w</v>
      </c>
      <c r="HG30" s="65" t="str">
        <f ca="1">IF(WEEKDAY(HG$6,2)&gt;5,"w",IF(ISERROR(VLOOKUP(HG$6,fériés,1,FALSE)),(SUM($H$1:HG$1)&gt;SUM($F$21:$F29))*(SUM($H$1:HG$1)&lt;=SUM($F$21:$F30))*1,"F"))</f>
        <v>w</v>
      </c>
      <c r="HH30" s="65" t="str">
        <f ca="1">IF(WEEKDAY(HH$6,2)&gt;5,"w",IF(ISERROR(VLOOKUP(HH$6,fériés,1,FALSE)),(SUM($H$1:HH$1)&gt;SUM($F$21:$F29))*(SUM($H$1:HH$1)&lt;=SUM($F$21:$F30))*1,"F"))</f>
        <v>w</v>
      </c>
      <c r="HI30" s="65" t="str">
        <f ca="1">IF(WEEKDAY(HI$6,2)&gt;5,"w",IF(ISERROR(VLOOKUP(HI$6,fériés,1,FALSE)),(SUM($H$1:HI$1)&gt;SUM($F$21:$F29))*(SUM($H$1:HI$1)&lt;=SUM($F$21:$F30))*1,"F"))</f>
        <v>w</v>
      </c>
      <c r="HJ30" s="65" t="str">
        <f ca="1">IF(WEEKDAY(HJ$6,2)&gt;5,"w",IF(ISERROR(VLOOKUP(HJ$6,fériés,1,FALSE)),(SUM($H$1:HJ$1)&gt;SUM($F$21:$F29))*(SUM($H$1:HJ$1)&lt;=SUM($F$21:$F30))*1,"F"))</f>
        <v>w</v>
      </c>
      <c r="HK30" s="65" t="str">
        <f ca="1">IF(WEEKDAY(HK$6,2)&gt;5,"w",IF(ISERROR(VLOOKUP(HK$6,fériés,1,FALSE)),(SUM($H$1:HK$1)&gt;SUM($F$21:$F29))*(SUM($H$1:HK$1)&lt;=SUM($F$21:$F30))*1,"F"))</f>
        <v>w</v>
      </c>
      <c r="HL30" s="65" t="str">
        <f ca="1">IF(WEEKDAY(HL$6,2)&gt;5,"w",IF(ISERROR(VLOOKUP(HL$6,fériés,1,FALSE)),(SUM($H$1:HL$1)&gt;SUM($F$21:$F29))*(SUM($H$1:HL$1)&lt;=SUM($F$21:$F30))*1,"F"))</f>
        <v>w</v>
      </c>
      <c r="HM30" s="65" t="str">
        <f ca="1">IF(WEEKDAY(HM$6,2)&gt;5,"w",IF(ISERROR(VLOOKUP(HM$6,fériés,1,FALSE)),(SUM($H$1:HM$1)&gt;SUM($F$21:$F29))*(SUM($H$1:HM$1)&lt;=SUM($F$21:$F30))*1,"F"))</f>
        <v>w</v>
      </c>
      <c r="HN30" s="65" t="str">
        <f ca="1">IF(WEEKDAY(HN$6,2)&gt;5,"w",IF(ISERROR(VLOOKUP(HN$6,fériés,1,FALSE)),(SUM($H$1:HN$1)&gt;SUM($F$21:$F29))*(SUM($H$1:HN$1)&lt;=SUM($F$21:$F30))*1,"F"))</f>
        <v>w</v>
      </c>
      <c r="HO30" s="65" t="str">
        <f ca="1">IF(WEEKDAY(HO$6,2)&gt;5,"w",IF(ISERROR(VLOOKUP(HO$6,fériés,1,FALSE)),(SUM($H$1:HO$1)&gt;SUM($F$21:$F29))*(SUM($H$1:HO$1)&lt;=SUM($F$21:$F30))*1,"F"))</f>
        <v>w</v>
      </c>
      <c r="HP30" s="65" t="str">
        <f ca="1">IF(WEEKDAY(HP$6,2)&gt;5,"w",IF(ISERROR(VLOOKUP(HP$6,fériés,1,FALSE)),(SUM($H$1:HP$1)&gt;SUM($F$21:$F29))*(SUM($H$1:HP$1)&lt;=SUM($F$21:$F30))*1,"F"))</f>
        <v>w</v>
      </c>
      <c r="HQ30" s="65" t="str">
        <f ca="1">IF(WEEKDAY(HQ$6,2)&gt;5,"w",IF(ISERROR(VLOOKUP(HQ$6,fériés,1,FALSE)),(SUM($H$1:HQ$1)&gt;SUM($F$21:$F29))*(SUM($H$1:HQ$1)&lt;=SUM($F$21:$F30))*1,"F"))</f>
        <v>w</v>
      </c>
      <c r="HR30" s="65">
        <f ca="1">IF(WEEKDAY(HR$6,2)&gt;5,"w",IF(ISERROR(VLOOKUP(HR$6,fériés,1,FALSE)),(SUM($H$1:HR$1)&gt;SUM($F$21:$F29))*(SUM($H$1:HR$1)&lt;=SUM($F$21:$F30))*1,"F"))</f>
        <v>0</v>
      </c>
      <c r="HS30" s="65">
        <f ca="1">IF(WEEKDAY(HS$6,2)&gt;5,"w",IF(ISERROR(VLOOKUP(HS$6,fériés,1,FALSE)),(SUM($H$1:HS$1)&gt;SUM($F$21:$F29))*(SUM($H$1:HS$1)&lt;=SUM($F$21:$F30))*1,"F"))</f>
        <v>0</v>
      </c>
      <c r="HT30" s="65">
        <f ca="1">IF(WEEKDAY(HT$6,2)&gt;5,"w",IF(ISERROR(VLOOKUP(HT$6,fériés,1,FALSE)),(SUM($H$1:HT$1)&gt;SUM($F$21:$F29))*(SUM($H$1:HT$1)&lt;=SUM($F$21:$F30))*1,"F"))</f>
        <v>0</v>
      </c>
      <c r="HU30" s="65">
        <f ca="1">IF(WEEKDAY(HU$6,2)&gt;5,"w",IF(ISERROR(VLOOKUP(HU$6,fériés,1,FALSE)),(SUM($H$1:HU$1)&gt;SUM($F$21:$F29))*(SUM($H$1:HU$1)&lt;=SUM($F$21:$F30))*1,"F"))</f>
        <v>0</v>
      </c>
      <c r="HV30" s="65">
        <f ca="1">IF(WEEKDAY(HV$6,2)&gt;5,"w",IF(ISERROR(VLOOKUP(HV$6,fériés,1,FALSE)),(SUM($H$1:HV$1)&gt;SUM($F$21:$F29))*(SUM($H$1:HV$1)&lt;=SUM($F$21:$F30))*1,"F"))</f>
        <v>0</v>
      </c>
      <c r="HW30" s="65">
        <f ca="1">IF(WEEKDAY(HW$6,2)&gt;5,"w",IF(ISERROR(VLOOKUP(HW$6,fériés,1,FALSE)),(SUM($H$1:HW$1)&gt;SUM($F$21:$F29))*(SUM($H$1:HW$1)&lt;=SUM($F$21:$F30))*1,"F"))</f>
        <v>0</v>
      </c>
      <c r="HX30" s="65">
        <f ca="1">IF(WEEKDAY(HX$6,2)&gt;5,"w",IF(ISERROR(VLOOKUP(HX$6,fériés,1,FALSE)),(SUM($H$1:HX$1)&gt;SUM($F$21:$F29))*(SUM($H$1:HX$1)&lt;=SUM($F$21:$F30))*1,"F"))</f>
        <v>0</v>
      </c>
      <c r="HY30" s="65">
        <f ca="1">IF(WEEKDAY(HY$6,2)&gt;5,"w",IF(ISERROR(VLOOKUP(HY$6,fériés,1,FALSE)),(SUM($H$1:HY$1)&gt;SUM($F$21:$F29))*(SUM($H$1:HY$1)&lt;=SUM($F$21:$F30))*1,"F"))</f>
        <v>0</v>
      </c>
      <c r="HZ30" s="65">
        <f ca="1">IF(WEEKDAY(HZ$6,2)&gt;5,"w",IF(ISERROR(VLOOKUP(HZ$6,fériés,1,FALSE)),(SUM($H$1:HZ$1)&gt;SUM($F$21:$F29))*(SUM($H$1:HZ$1)&lt;=SUM($F$21:$F30))*1,"F"))</f>
        <v>0</v>
      </c>
      <c r="IA30" s="65">
        <f ca="1">IF(WEEKDAY(IA$6,2)&gt;5,"w",IF(ISERROR(VLOOKUP(IA$6,fériés,1,FALSE)),(SUM($H$1:IA$1)&gt;SUM($F$21:$F29))*(SUM($H$1:IA$1)&lt;=SUM($F$21:$F30))*1,"F"))</f>
        <v>0</v>
      </c>
      <c r="IB30" s="65">
        <f ca="1">IF(WEEKDAY(IB$6,2)&gt;5,"w",IF(ISERROR(VLOOKUP(IB$6,fériés,1,FALSE)),(SUM($H$1:IB$1)&gt;SUM($F$21:$F29))*(SUM($H$1:IB$1)&lt;=SUM($F$21:$F30))*1,"F"))</f>
        <v>0</v>
      </c>
      <c r="IC30" s="65">
        <f ca="1">IF(WEEKDAY(IC$6,2)&gt;5,"w",IF(ISERROR(VLOOKUP(IC$6,fériés,1,FALSE)),(SUM($H$1:IC$1)&gt;SUM($F$21:$F29))*(SUM($H$1:IC$1)&lt;=SUM($F$21:$F30))*1,"F"))</f>
        <v>0</v>
      </c>
      <c r="ID30" s="65">
        <f ca="1">IF(WEEKDAY(ID$6,2)&gt;5,"w",IF(ISERROR(VLOOKUP(ID$6,fériés,1,FALSE)),(SUM($H$1:ID$1)&gt;SUM($F$21:$F29))*(SUM($H$1:ID$1)&lt;=SUM($F$21:$F30))*1,"F"))</f>
        <v>0</v>
      </c>
      <c r="IE30" s="65">
        <f ca="1">IF(WEEKDAY(IE$6,2)&gt;5,"w",IF(ISERROR(VLOOKUP(IE$6,fériés,1,FALSE)),(SUM($H$1:IE$1)&gt;SUM($F$21:$F29))*(SUM($H$1:IE$1)&lt;=SUM($F$21:$F30))*1,"F"))</f>
        <v>0</v>
      </c>
      <c r="IF30" s="65">
        <f ca="1">IF(WEEKDAY(IF$6,2)&gt;5,"w",IF(ISERROR(VLOOKUP(IF$6,fériés,1,FALSE)),(SUM($H$1:IF$1)&gt;SUM($F$21:$F29))*(SUM($H$1:IF$1)&lt;=SUM($F$21:$F30))*1,"F"))</f>
        <v>0</v>
      </c>
      <c r="IG30" s="65">
        <f ca="1">IF(WEEKDAY(IG$6,2)&gt;5,"w",IF(ISERROR(VLOOKUP(IG$6,fériés,1,FALSE)),(SUM($H$1:IG$1)&gt;SUM($F$21:$F29))*(SUM($H$1:IG$1)&lt;=SUM($F$21:$F30))*1,"F"))</f>
        <v>0</v>
      </c>
      <c r="IH30" s="65">
        <f ca="1">IF(WEEKDAY(IH$6,2)&gt;5,"w",IF(ISERROR(VLOOKUP(IH$6,fériés,1,FALSE)),(SUM($H$1:IH$1)&gt;SUM($F$21:$F29))*(SUM($H$1:IH$1)&lt;=SUM($F$21:$F30))*1,"F"))</f>
        <v>0</v>
      </c>
      <c r="II30" s="65">
        <f ca="1">IF(WEEKDAY(II$6,2)&gt;5,"w",IF(ISERROR(VLOOKUP(II$6,fériés,1,FALSE)),(SUM($H$1:II$1)&gt;SUM($F$21:$F29))*(SUM($H$1:II$1)&lt;=SUM($F$21:$F30))*1,"F"))</f>
        <v>0</v>
      </c>
      <c r="IJ30" s="65">
        <f ca="1">IF(WEEKDAY(IJ$6,2)&gt;5,"w",IF(ISERROR(VLOOKUP(IJ$6,fériés,1,FALSE)),(SUM($H$1:IJ$1)&gt;SUM($F$21:$F29))*(SUM($H$1:IJ$1)&lt;=SUM($F$21:$F30))*1,"F"))</f>
        <v>0</v>
      </c>
      <c r="IK30" s="65">
        <f ca="1">IF(WEEKDAY(IK$6,2)&gt;5,"w",IF(ISERROR(VLOOKUP(IK$6,fériés,1,FALSE)),(SUM($H$1:IK$1)&gt;SUM($F$21:$F29))*(SUM($H$1:IK$1)&lt;=SUM($F$21:$F30))*1,"F"))</f>
        <v>0</v>
      </c>
      <c r="IL30" s="65">
        <f ca="1">IF(WEEKDAY(IL$6,2)&gt;5,"w",IF(ISERROR(VLOOKUP(IL$6,fériés,1,FALSE)),(SUM($H$1:IL$1)&gt;SUM($F$21:$F29))*(SUM($H$1:IL$1)&lt;=SUM($F$21:$F30))*1,"F"))</f>
        <v>0</v>
      </c>
      <c r="IM30" s="65">
        <f ca="1">IF(WEEKDAY(IM$6,2)&gt;5,"w",IF(ISERROR(VLOOKUP(IM$6,fériés,1,FALSE)),(SUM($H$1:IM$1)&gt;SUM($F$21:$F29))*(SUM($H$1:IM$1)&lt;=SUM($F$21:$F30))*1,"F"))</f>
        <v>0</v>
      </c>
      <c r="IN30" s="65">
        <f ca="1">IF(WEEKDAY(IN$6,2)&gt;5,"w",IF(ISERROR(VLOOKUP(IN$6,fériés,1,FALSE)),(SUM($H$1:IN$1)&gt;SUM($F$21:$F29))*(SUM($H$1:IN$1)&lt;=SUM($F$21:$F30))*1,"F"))</f>
        <v>0</v>
      </c>
      <c r="IO30" s="65">
        <f ca="1">IF(WEEKDAY(IO$6,2)&gt;5,"w",IF(ISERROR(VLOOKUP(IO$6,fériés,1,FALSE)),(SUM($H$1:IO$1)&gt;SUM($F$21:$F29))*(SUM($H$1:IO$1)&lt;=SUM($F$21:$F30))*1,"F"))</f>
        <v>0</v>
      </c>
      <c r="IP30" s="65">
        <f ca="1">IF(WEEKDAY(IP$6,2)&gt;5,"w",IF(ISERROR(VLOOKUP(IP$6,fériés,1,FALSE)),(SUM($H$1:IP$1)&gt;SUM($F$21:$F29))*(SUM($H$1:IP$1)&lt;=SUM($F$21:$F30))*1,"F"))</f>
        <v>0</v>
      </c>
      <c r="IQ30" s="65">
        <f ca="1">IF(WEEKDAY(IQ$6,2)&gt;5,"w",IF(ISERROR(VLOOKUP(IQ$6,fériés,1,FALSE)),(SUM($H$1:IQ$1)&gt;SUM($F$21:$F29))*(SUM($H$1:IQ$1)&lt;=SUM($F$21:$F30))*1,"F"))</f>
        <v>0</v>
      </c>
      <c r="IR30" s="65">
        <f ca="1">IF(WEEKDAY(IR$6,2)&gt;5,"w",IF(ISERROR(VLOOKUP(IR$6,fériés,1,FALSE)),(SUM($H$1:IR$1)&gt;SUM($F$21:$F29))*(SUM($H$1:IR$1)&lt;=SUM($F$21:$F30))*1,"F"))</f>
        <v>0</v>
      </c>
      <c r="IS30" s="65">
        <f ca="1">IF(WEEKDAY(IS$6,2)&gt;5,"w",IF(ISERROR(VLOOKUP(IS$6,fériés,1,FALSE)),(SUM($H$1:IS$1)&gt;SUM($F$21:$F29))*(SUM($H$1:IS$1)&lt;=SUM($F$21:$F30))*1,"F"))</f>
        <v>0</v>
      </c>
      <c r="IT30" s="65">
        <f ca="1">IF(WEEKDAY(IT$6,2)&gt;5,"w",IF(ISERROR(VLOOKUP(IT$6,fériés,1,FALSE)),(SUM($H$1:IT$1)&gt;SUM($F$21:$F29))*(SUM($H$1:IT$1)&lt;=SUM($F$21:$F30))*1,"F"))</f>
        <v>0</v>
      </c>
      <c r="IU30" s="65">
        <f ca="1">IF(WEEKDAY(IU$6,2)&gt;5,"w",IF(ISERROR(VLOOKUP(IU$6,fériés,1,FALSE)),(SUM($H$1:IU$1)&gt;SUM($F$21:$F29))*(SUM($H$1:IU$1)&lt;=SUM($F$21:$F30))*1,"F"))</f>
        <v>0</v>
      </c>
      <c r="IV30" s="65">
        <f ca="1">IF(WEEKDAY(IV$6,2)&gt;5,"w",IF(ISERROR(VLOOKUP(IV$6,fériés,1,FALSE)),(SUM($H$1:IV$1)&gt;SUM($F$21:$F29))*(SUM($H$1:IV$1)&lt;=SUM($F$21:$F30))*1,"F"))</f>
        <v>0</v>
      </c>
      <c r="IW30" s="65">
        <f ca="1">IF(WEEKDAY(IW$6,2)&gt;5,"w",IF(ISERROR(VLOOKUP(IW$6,fériés,1,FALSE)),(SUM($H$1:IW$1)&gt;SUM($F$21:$F29))*(SUM($H$1:IW$1)&lt;=SUM($F$21:$F30))*1,"F"))</f>
        <v>0</v>
      </c>
      <c r="IX30" s="65">
        <f ca="1">IF(WEEKDAY(IX$6,2)&gt;5,"w",IF(ISERROR(VLOOKUP(IX$6,fériés,1,FALSE)),(SUM($H$1:IX$1)&gt;SUM($F$21:$F29))*(SUM($H$1:IX$1)&lt;=SUM($F$21:$F30))*1,"F"))</f>
        <v>0</v>
      </c>
      <c r="IY30" s="65">
        <f ca="1">IF(WEEKDAY(IY$6,2)&gt;5,"w",IF(ISERROR(VLOOKUP(IY$6,fériés,1,FALSE)),(SUM($H$1:IY$1)&gt;SUM($F$21:$F29))*(SUM($H$1:IY$1)&lt;=SUM($F$21:$F30))*1,"F"))</f>
        <v>0</v>
      </c>
      <c r="IZ30" s="65">
        <f ca="1">IF(WEEKDAY(IZ$6,2)&gt;5,"w",IF(ISERROR(VLOOKUP(IZ$6,fériés,1,FALSE)),(SUM($H$1:IZ$1)&gt;SUM($F$21:$F29))*(SUM($H$1:IZ$1)&lt;=SUM($F$21:$F30))*1,"F"))</f>
        <v>0</v>
      </c>
      <c r="JA30" s="65">
        <f ca="1">IF(WEEKDAY(JA$6,2)&gt;5,"w",IF(ISERROR(VLOOKUP(JA$6,fériés,1,FALSE)),(SUM($H$1:JA$1)&gt;SUM($F$21:$F29))*(SUM($H$1:JA$1)&lt;=SUM($F$21:$F30))*1,"F"))</f>
        <v>0</v>
      </c>
      <c r="JB30" s="65">
        <f ca="1">IF(WEEKDAY(JB$6,2)&gt;5,"w",IF(ISERROR(VLOOKUP(JB$6,fériés,1,FALSE)),(SUM($H$1:JB$1)&gt;SUM($F$21:$F29))*(SUM($H$1:JB$1)&lt;=SUM($F$21:$F30))*1,"F"))</f>
        <v>0</v>
      </c>
      <c r="JC30" s="65">
        <f ca="1">IF(WEEKDAY(JC$6,2)&gt;5,"w",IF(ISERROR(VLOOKUP(JC$6,fériés,1,FALSE)),(SUM($H$1:JC$1)&gt;SUM($F$21:$F29))*(SUM($H$1:JC$1)&lt;=SUM($F$21:$F30))*1,"F"))</f>
        <v>0</v>
      </c>
      <c r="JD30" s="65">
        <f ca="1">IF(WEEKDAY(JD$6,2)&gt;5,"w",IF(ISERROR(VLOOKUP(JD$6,fériés,1,FALSE)),(SUM($H$1:JD$1)&gt;SUM($F$21:$F29))*(SUM($H$1:JD$1)&lt;=SUM($F$21:$F30))*1,"F"))</f>
        <v>0</v>
      </c>
      <c r="JE30" s="65">
        <f ca="1">IF(WEEKDAY(JE$6,2)&gt;5,"w",IF(ISERROR(VLOOKUP(JE$6,fériés,1,FALSE)),(SUM($H$1:JE$1)&gt;SUM($F$21:$F29))*(SUM($H$1:JE$1)&lt;=SUM($F$21:$F30))*1,"F"))</f>
        <v>0</v>
      </c>
      <c r="JF30" s="65">
        <f ca="1">IF(WEEKDAY(JF$6,2)&gt;5,"w",IF(ISERROR(VLOOKUP(JF$6,fériés,1,FALSE)),(SUM($H$1:JF$1)&gt;SUM($F$21:$F29))*(SUM($H$1:JF$1)&lt;=SUM($F$21:$F30))*1,"F"))</f>
        <v>0</v>
      </c>
      <c r="JG30" s="65">
        <f ca="1">IF(WEEKDAY(JG$6,2)&gt;5,"w",IF(ISERROR(VLOOKUP(JG$6,fériés,1,FALSE)),(SUM($H$1:JG$1)&gt;SUM($F$21:$F29))*(SUM($H$1:JG$1)&lt;=SUM($F$21:$F30))*1,"F"))</f>
        <v>0</v>
      </c>
      <c r="JH30" s="65">
        <f ca="1">IF(WEEKDAY(JH$6,2)&gt;5,"w",IF(ISERROR(VLOOKUP(JH$6,fériés,1,FALSE)),(SUM($H$1:JH$1)&gt;SUM($F$21:$F29))*(SUM($H$1:JH$1)&lt;=SUM($F$21:$F30))*1,"F"))</f>
        <v>0</v>
      </c>
      <c r="JI30" s="65">
        <f ca="1">IF(WEEKDAY(JI$6,2)&gt;5,"w",IF(ISERROR(VLOOKUP(JI$6,fériés,1,FALSE)),(SUM($H$1:JI$1)&gt;SUM($F$21:$F29))*(SUM($H$1:JI$1)&lt;=SUM($F$21:$F30))*1,"F"))</f>
        <v>0</v>
      </c>
      <c r="JJ30" s="65">
        <f ca="1">IF(WEEKDAY(JJ$6,2)&gt;5,"w",IF(ISERROR(VLOOKUP(JJ$6,fériés,1,FALSE)),(SUM($H$1:JJ$1)&gt;SUM($F$21:$F29))*(SUM($H$1:JJ$1)&lt;=SUM($F$21:$F30))*1,"F"))</f>
        <v>0</v>
      </c>
      <c r="JK30" s="65">
        <f ca="1">IF(WEEKDAY(JK$6,2)&gt;5,"w",IF(ISERROR(VLOOKUP(JK$6,fériés,1,FALSE)),(SUM($H$1:JK$1)&gt;SUM($F$21:$F29))*(SUM($H$1:JK$1)&lt;=SUM($F$21:$F30))*1,"F"))</f>
        <v>0</v>
      </c>
      <c r="JL30" s="65">
        <f ca="1">IF(WEEKDAY(JL$6,2)&gt;5,"w",IF(ISERROR(VLOOKUP(JL$6,fériés,1,FALSE)),(SUM($H$1:JL$1)&gt;SUM($F$21:$F29))*(SUM($H$1:JL$1)&lt;=SUM($F$21:$F30))*1,"F"))</f>
        <v>0</v>
      </c>
      <c r="JM30" s="65">
        <f ca="1">IF(WEEKDAY(JM$6,2)&gt;5,"w",IF(ISERROR(VLOOKUP(JM$6,fériés,1,FALSE)),(SUM($H$1:JM$1)&gt;SUM($F$21:$F29))*(SUM($H$1:JM$1)&lt;=SUM($F$21:$F30))*1,"F"))</f>
        <v>0</v>
      </c>
      <c r="JN30" s="65">
        <f ca="1">IF(WEEKDAY(JN$6,2)&gt;5,"w",IF(ISERROR(VLOOKUP(JN$6,fériés,1,FALSE)),(SUM($H$1:JN$1)&gt;SUM($F$21:$F29))*(SUM($H$1:JN$1)&lt;=SUM($F$21:$F30))*1,"F"))</f>
        <v>0</v>
      </c>
      <c r="JO30" s="65">
        <f ca="1">IF(WEEKDAY(JO$6,2)&gt;5,"w",IF(ISERROR(VLOOKUP(JO$6,fériés,1,FALSE)),(SUM($H$1:JO$1)&gt;SUM($F$21:$F29))*(SUM($H$1:JO$1)&lt;=SUM($F$21:$F30))*1,"F"))</f>
        <v>0</v>
      </c>
      <c r="JP30" s="65" t="str">
        <f ca="1">IF(WEEKDAY(JP$6,2)&gt;5,"w",IF(ISERROR(VLOOKUP(JP$6,fériés,1,FALSE)),(SUM($H$1:JP$1)&gt;SUM($F$21:$F29))*(SUM($H$1:JP$1)&lt;=SUM($F$21:$F30))*1,"F"))</f>
        <v>w</v>
      </c>
      <c r="JQ30" s="65" t="str">
        <f ca="1">IF(WEEKDAY(JQ$6,2)&gt;5,"w",IF(ISERROR(VLOOKUP(JQ$6,fériés,1,FALSE)),(SUM($H$1:JQ$1)&gt;SUM($F$21:$F29))*(SUM($H$1:JQ$1)&lt;=SUM($F$21:$F30))*1,"F"))</f>
        <v>w</v>
      </c>
      <c r="JR30" s="65" t="str">
        <f ca="1">IF(WEEKDAY(JR$6,2)&gt;5,"w",IF(ISERROR(VLOOKUP(JR$6,fériés,1,FALSE)),(SUM($H$1:JR$1)&gt;SUM($F$21:$F29))*(SUM($H$1:JR$1)&lt;=SUM($F$21:$F30))*1,"F"))</f>
        <v>w</v>
      </c>
      <c r="JS30" s="65" t="str">
        <f ca="1">IF(WEEKDAY(JS$6,2)&gt;5,"w",IF(ISERROR(VLOOKUP(JS$6,fériés,1,FALSE)),(SUM($H$1:JS$1)&gt;SUM($F$21:$F29))*(SUM($H$1:JS$1)&lt;=SUM($F$21:$F30))*1,"F"))</f>
        <v>w</v>
      </c>
      <c r="JT30" s="65" t="str">
        <f ca="1">IF(WEEKDAY(JT$6,2)&gt;5,"w",IF(ISERROR(VLOOKUP(JT$6,fériés,1,FALSE)),(SUM($H$1:JT$1)&gt;SUM($F$21:$F29))*(SUM($H$1:JT$1)&lt;=SUM($F$21:$F30))*1,"F"))</f>
        <v>w</v>
      </c>
      <c r="JU30" s="65" t="str">
        <f ca="1">IF(WEEKDAY(JU$6,2)&gt;5,"w",IF(ISERROR(VLOOKUP(JU$6,fériés,1,FALSE)),(SUM($H$1:JU$1)&gt;SUM($F$21:$F29))*(SUM($H$1:JU$1)&lt;=SUM($F$21:$F30))*1,"F"))</f>
        <v>w</v>
      </c>
      <c r="JV30" s="65" t="str">
        <f ca="1">IF(WEEKDAY(JV$6,2)&gt;5,"w",IF(ISERROR(VLOOKUP(JV$6,fériés,1,FALSE)),(SUM($H$1:JV$1)&gt;SUM($F$21:$F29))*(SUM($H$1:JV$1)&lt;=SUM($F$21:$F30))*1,"F"))</f>
        <v>w</v>
      </c>
      <c r="JW30" s="65" t="str">
        <f ca="1">IF(WEEKDAY(JW$6,2)&gt;5,"w",IF(ISERROR(VLOOKUP(JW$6,fériés,1,FALSE)),(SUM($H$1:JW$1)&gt;SUM($F$21:$F29))*(SUM($H$1:JW$1)&lt;=SUM($F$21:$F30))*1,"F"))</f>
        <v>w</v>
      </c>
      <c r="JX30" s="65" t="str">
        <f ca="1">IF(WEEKDAY(JX$6,2)&gt;5,"w",IF(ISERROR(VLOOKUP(JX$6,fériés,1,FALSE)),(SUM($H$1:JX$1)&gt;SUM($F$21:$F29))*(SUM($H$1:JX$1)&lt;=SUM($F$21:$F30))*1,"F"))</f>
        <v>w</v>
      </c>
      <c r="JY30" s="65" t="str">
        <f ca="1">IF(WEEKDAY(JY$6,2)&gt;5,"w",IF(ISERROR(VLOOKUP(JY$6,fériés,1,FALSE)),(SUM($H$1:JY$1)&gt;SUM($F$21:$F29))*(SUM($H$1:JY$1)&lt;=SUM($F$21:$F30))*1,"F"))</f>
        <v>w</v>
      </c>
      <c r="JZ30" s="65" t="str">
        <f ca="1">IF(WEEKDAY(JZ$6,2)&gt;5,"w",IF(ISERROR(VLOOKUP(JZ$6,fériés,1,FALSE)),(SUM($H$1:JZ$1)&gt;SUM($F$21:$F29))*(SUM($H$1:JZ$1)&lt;=SUM($F$21:$F30))*1,"F"))</f>
        <v>w</v>
      </c>
      <c r="KA30" s="65" t="str">
        <f ca="1">IF(WEEKDAY(KA$6,2)&gt;5,"w",IF(ISERROR(VLOOKUP(KA$6,fériés,1,FALSE)),(SUM($H$1:KA$1)&gt;SUM($F$21:$F29))*(SUM($H$1:KA$1)&lt;=SUM($F$21:$F30))*1,"F"))</f>
        <v>w</v>
      </c>
      <c r="KB30" s="65" t="str">
        <f ca="1">IF(WEEKDAY(KB$6,2)&gt;5,"w",IF(ISERROR(VLOOKUP(KB$6,fériés,1,FALSE)),(SUM($H$1:KB$1)&gt;SUM($F$21:$F29))*(SUM($H$1:KB$1)&lt;=SUM($F$21:$F30))*1,"F"))</f>
        <v>w</v>
      </c>
      <c r="KC30" s="65" t="str">
        <f ca="1">IF(WEEKDAY(KC$6,2)&gt;5,"w",IF(ISERROR(VLOOKUP(KC$6,fériés,1,FALSE)),(SUM($H$1:KC$1)&gt;SUM($F$21:$F29))*(SUM($H$1:KC$1)&lt;=SUM($F$21:$F30))*1,"F"))</f>
        <v>w</v>
      </c>
      <c r="KD30" s="65" t="str">
        <f ca="1">IF(WEEKDAY(KD$6,2)&gt;5,"w",IF(ISERROR(VLOOKUP(KD$6,fériés,1,FALSE)),(SUM($H$1:KD$1)&gt;SUM($F$21:$F29))*(SUM($H$1:KD$1)&lt;=SUM($F$21:$F30))*1,"F"))</f>
        <v>w</v>
      </c>
      <c r="KE30" s="65" t="str">
        <f ca="1">IF(WEEKDAY(KE$6,2)&gt;5,"w",IF(ISERROR(VLOOKUP(KE$6,fériés,1,FALSE)),(SUM($H$1:KE$1)&gt;SUM($F$21:$F29))*(SUM($H$1:KE$1)&lt;=SUM($F$21:$F30))*1,"F"))</f>
        <v>w</v>
      </c>
      <c r="KF30" s="65" t="str">
        <f ca="1">IF(WEEKDAY(KF$6,2)&gt;5,"w",IF(ISERROR(VLOOKUP(KF$6,fériés,1,FALSE)),(SUM($H$1:KF$1)&gt;SUM($F$21:$F29))*(SUM($H$1:KF$1)&lt;=SUM($F$21:$F30))*1,"F"))</f>
        <v>w</v>
      </c>
      <c r="KG30" s="65" t="str">
        <f ca="1">IF(WEEKDAY(KG$6,2)&gt;5,"w",IF(ISERROR(VLOOKUP(KG$6,fériés,1,FALSE)),(SUM($H$1:KG$1)&gt;SUM($F$21:$F29))*(SUM($H$1:KG$1)&lt;=SUM($F$21:$F30))*1,"F"))</f>
        <v>w</v>
      </c>
      <c r="KH30" s="65" t="str">
        <f ca="1">IF(WEEKDAY(KH$6,2)&gt;5,"w",IF(ISERROR(VLOOKUP(KH$6,fériés,1,FALSE)),(SUM($H$1:KH$1)&gt;SUM($F$21:$F29))*(SUM($H$1:KH$1)&lt;=SUM($F$21:$F30))*1,"F"))</f>
        <v>w</v>
      </c>
      <c r="KI30" s="65" t="str">
        <f ca="1">IF(WEEKDAY(KI$6,2)&gt;5,"w",IF(ISERROR(VLOOKUP(KI$6,fériés,1,FALSE)),(SUM($H$1:KI$1)&gt;SUM($F$21:$F29))*(SUM($H$1:KI$1)&lt;=SUM($F$21:$F30))*1,"F"))</f>
        <v>w</v>
      </c>
      <c r="KJ30" s="65">
        <f ca="1">IF(WEEKDAY(KJ$6,2)&gt;5,"w",IF(ISERROR(VLOOKUP(KJ$6,fériés,1,FALSE)),(SUM($H$1:KJ$1)&gt;SUM($F$21:$F29))*(SUM($H$1:KJ$1)&lt;=SUM($F$21:$F30))*1,"F"))</f>
        <v>0</v>
      </c>
      <c r="KK30" s="65">
        <f ca="1">IF(WEEKDAY(KK$6,2)&gt;5,"w",IF(ISERROR(VLOOKUP(KK$6,fériés,1,FALSE)),(SUM($H$1:KK$1)&gt;SUM($F$21:$F29))*(SUM($H$1:KK$1)&lt;=SUM($F$21:$F30))*1,"F"))</f>
        <v>0</v>
      </c>
      <c r="KL30" s="65">
        <f ca="1">IF(WEEKDAY(KL$6,2)&gt;5,"w",IF(ISERROR(VLOOKUP(KL$6,fériés,1,FALSE)),(SUM($H$1:KL$1)&gt;SUM($F$21:$F29))*(SUM($H$1:KL$1)&lt;=SUM($F$21:$F30))*1,"F"))</f>
        <v>0</v>
      </c>
      <c r="KM30" s="65">
        <f ca="1">IF(WEEKDAY(KM$6,2)&gt;5,"w",IF(ISERROR(VLOOKUP(KM$6,fériés,1,FALSE)),(SUM($H$1:KM$1)&gt;SUM($F$21:$F29))*(SUM($H$1:KM$1)&lt;=SUM($F$21:$F30))*1,"F"))</f>
        <v>0</v>
      </c>
      <c r="KN30" s="65">
        <f ca="1">IF(WEEKDAY(KN$6,2)&gt;5,"w",IF(ISERROR(VLOOKUP(KN$6,fériés,1,FALSE)),(SUM($H$1:KN$1)&gt;SUM($F$21:$F29))*(SUM($H$1:KN$1)&lt;=SUM($F$21:$F30))*1,"F"))</f>
        <v>0</v>
      </c>
      <c r="KO30" s="65">
        <f ca="1">IF(WEEKDAY(KO$6,2)&gt;5,"w",IF(ISERROR(VLOOKUP(KO$6,fériés,1,FALSE)),(SUM($H$1:KO$1)&gt;SUM($F$21:$F29))*(SUM($H$1:KO$1)&lt;=SUM($F$21:$F30))*1,"F"))</f>
        <v>0</v>
      </c>
      <c r="KP30" s="65">
        <f ca="1">IF(WEEKDAY(KP$6,2)&gt;5,"w",IF(ISERROR(VLOOKUP(KP$6,fériés,1,FALSE)),(SUM($H$1:KP$1)&gt;SUM($F$21:$F29))*(SUM($H$1:KP$1)&lt;=SUM($F$21:$F30))*1,"F"))</f>
        <v>0</v>
      </c>
      <c r="KQ30" s="65">
        <f ca="1">IF(WEEKDAY(KQ$6,2)&gt;5,"w",IF(ISERROR(VLOOKUP(KQ$6,fériés,1,FALSE)),(SUM($H$1:KQ$1)&gt;SUM($F$21:$F29))*(SUM($H$1:KQ$1)&lt;=SUM($F$21:$F30))*1,"F"))</f>
        <v>0</v>
      </c>
      <c r="KR30" s="65">
        <f ca="1">IF(WEEKDAY(KR$6,2)&gt;5,"w",IF(ISERROR(VLOOKUP(KR$6,fériés,1,FALSE)),(SUM($H$1:KR$1)&gt;SUM($F$21:$F29))*(SUM($H$1:KR$1)&lt;=SUM($F$21:$F30))*1,"F"))</f>
        <v>0</v>
      </c>
      <c r="KS30" s="65">
        <f ca="1">IF(WEEKDAY(KS$6,2)&gt;5,"w",IF(ISERROR(VLOOKUP(KS$6,fériés,1,FALSE)),(SUM($H$1:KS$1)&gt;SUM($F$21:$F29))*(SUM($H$1:KS$1)&lt;=SUM($F$21:$F30))*1,"F"))</f>
        <v>0</v>
      </c>
      <c r="KT30" s="65">
        <f ca="1">IF(WEEKDAY(KT$6,2)&gt;5,"w",IF(ISERROR(VLOOKUP(KT$6,fériés,1,FALSE)),(SUM($H$1:KT$1)&gt;SUM($F$21:$F29))*(SUM($H$1:KT$1)&lt;=SUM($F$21:$F30))*1,"F"))</f>
        <v>0</v>
      </c>
      <c r="KU30" s="65">
        <f ca="1">IF(WEEKDAY(KU$6,2)&gt;5,"w",IF(ISERROR(VLOOKUP(KU$6,fériés,1,FALSE)),(SUM($H$1:KU$1)&gt;SUM($F$21:$F29))*(SUM($H$1:KU$1)&lt;=SUM($F$21:$F30))*1,"F"))</f>
        <v>0</v>
      </c>
      <c r="KV30" s="65">
        <f ca="1">IF(WEEKDAY(KV$6,2)&gt;5,"w",IF(ISERROR(VLOOKUP(KV$6,fériés,1,FALSE)),(SUM($H$1:KV$1)&gt;SUM($F$21:$F29))*(SUM($H$1:KV$1)&lt;=SUM($F$21:$F30))*1,"F"))</f>
        <v>0</v>
      </c>
      <c r="KW30" s="65">
        <f ca="1">IF(WEEKDAY(KW$6,2)&gt;5,"w",IF(ISERROR(VLOOKUP(KW$6,fériés,1,FALSE)),(SUM($H$1:KW$1)&gt;SUM($F$21:$F29))*(SUM($H$1:KW$1)&lt;=SUM($F$21:$F30))*1,"F"))</f>
        <v>0</v>
      </c>
      <c r="KX30" s="65">
        <f ca="1">IF(WEEKDAY(KX$6,2)&gt;5,"w",IF(ISERROR(VLOOKUP(KX$6,fériés,1,FALSE)),(SUM($H$1:KX$1)&gt;SUM($F$21:$F29))*(SUM($H$1:KX$1)&lt;=SUM($F$21:$F30))*1,"F"))</f>
        <v>0</v>
      </c>
      <c r="KY30" s="65">
        <f ca="1">IF(WEEKDAY(KY$6,2)&gt;5,"w",IF(ISERROR(VLOOKUP(KY$6,fériés,1,FALSE)),(SUM($H$1:KY$1)&gt;SUM($F$21:$F29))*(SUM($H$1:KY$1)&lt;=SUM($F$21:$F30))*1,"F"))</f>
        <v>0</v>
      </c>
      <c r="KZ30" s="65">
        <f ca="1">IF(WEEKDAY(KZ$6,2)&gt;5,"w",IF(ISERROR(VLOOKUP(KZ$6,fériés,1,FALSE)),(SUM($H$1:KZ$1)&gt;SUM($F$21:$F29))*(SUM($H$1:KZ$1)&lt;=SUM($F$21:$F30))*1,"F"))</f>
        <v>0</v>
      </c>
      <c r="LA30" s="65">
        <f ca="1">IF(WEEKDAY(LA$6,2)&gt;5,"w",IF(ISERROR(VLOOKUP(LA$6,fériés,1,FALSE)),(SUM($H$1:LA$1)&gt;SUM($F$21:$F29))*(SUM($H$1:LA$1)&lt;=SUM($F$21:$F30))*1,"F"))</f>
        <v>0</v>
      </c>
      <c r="LB30" s="65">
        <f ca="1">IF(WEEKDAY(LB$6,2)&gt;5,"w",IF(ISERROR(VLOOKUP(LB$6,fériés,1,FALSE)),(SUM($H$1:LB$1)&gt;SUM($F$21:$F29))*(SUM($H$1:LB$1)&lt;=SUM($F$21:$F30))*1,"F"))</f>
        <v>0</v>
      </c>
      <c r="LC30" s="65">
        <f ca="1">IF(WEEKDAY(LC$6,2)&gt;5,"w",IF(ISERROR(VLOOKUP(LC$6,fériés,1,FALSE)),(SUM($H$1:LC$1)&gt;SUM($F$21:$F29))*(SUM($H$1:LC$1)&lt;=SUM($F$21:$F30))*1,"F"))</f>
        <v>0</v>
      </c>
      <c r="LD30" s="65">
        <f ca="1">IF(WEEKDAY(LD$6,2)&gt;5,"w",IF(ISERROR(VLOOKUP(LD$6,fériés,1,FALSE)),(SUM($H$1:LD$1)&gt;SUM($F$21:$F29))*(SUM($H$1:LD$1)&lt;=SUM($F$21:$F30))*1,"F"))</f>
        <v>0</v>
      </c>
      <c r="LE30" s="65">
        <f ca="1">IF(WEEKDAY(LE$6,2)&gt;5,"w",IF(ISERROR(VLOOKUP(LE$6,fériés,1,FALSE)),(SUM($H$1:LE$1)&gt;SUM($F$21:$F29))*(SUM($H$1:LE$1)&lt;=SUM($F$21:$F30))*1,"F"))</f>
        <v>0</v>
      </c>
      <c r="LF30" s="65">
        <f ca="1">IF(WEEKDAY(LF$6,2)&gt;5,"w",IF(ISERROR(VLOOKUP(LF$6,fériés,1,FALSE)),(SUM($H$1:LF$1)&gt;SUM($F$21:$F29))*(SUM($H$1:LF$1)&lt;=SUM($F$21:$F30))*1,"F"))</f>
        <v>0</v>
      </c>
      <c r="LG30" s="65">
        <f ca="1">IF(WEEKDAY(LG$6,2)&gt;5,"w",IF(ISERROR(VLOOKUP(LG$6,fériés,1,FALSE)),(SUM($H$1:LG$1)&gt;SUM($F$21:$F29))*(SUM($H$1:LG$1)&lt;=SUM($F$21:$F30))*1,"F"))</f>
        <v>0</v>
      </c>
      <c r="LH30" s="65">
        <f ca="1">IF(WEEKDAY(LH$6,2)&gt;5,"w",IF(ISERROR(VLOOKUP(LH$6,fériés,1,FALSE)),(SUM($H$1:LH$1)&gt;SUM($F$21:$F29))*(SUM($H$1:LH$1)&lt;=SUM($F$21:$F30))*1,"F"))</f>
        <v>0</v>
      </c>
      <c r="LI30" s="65">
        <f ca="1">IF(WEEKDAY(LI$6,2)&gt;5,"w",IF(ISERROR(VLOOKUP(LI$6,fériés,1,FALSE)),(SUM($H$1:LI$1)&gt;SUM($F$21:$F29))*(SUM($H$1:LI$1)&lt;=SUM($F$21:$F30))*1,"F"))</f>
        <v>0</v>
      </c>
      <c r="LJ30" s="65">
        <f ca="1">IF(WEEKDAY(LJ$6,2)&gt;5,"w",IF(ISERROR(VLOOKUP(LJ$6,fériés,1,FALSE)),(SUM($H$1:LJ$1)&gt;SUM($F$21:$F29))*(SUM($H$1:LJ$1)&lt;=SUM($F$21:$F30))*1,"F"))</f>
        <v>0</v>
      </c>
      <c r="LK30" s="65">
        <f ca="1">IF(WEEKDAY(LK$6,2)&gt;5,"w",IF(ISERROR(VLOOKUP(LK$6,fériés,1,FALSE)),(SUM($H$1:LK$1)&gt;SUM($F$21:$F29))*(SUM($H$1:LK$1)&lt;=SUM($F$21:$F30))*1,"F"))</f>
        <v>0</v>
      </c>
      <c r="LL30" s="65">
        <f ca="1">IF(WEEKDAY(LL$6,2)&gt;5,"w",IF(ISERROR(VLOOKUP(LL$6,fériés,1,FALSE)),(SUM($H$1:LL$1)&gt;SUM($F$21:$F29))*(SUM($H$1:LL$1)&lt;=SUM($F$21:$F30))*1,"F"))</f>
        <v>0</v>
      </c>
      <c r="LM30" s="65">
        <f ca="1">IF(WEEKDAY(LM$6,2)&gt;5,"w",IF(ISERROR(VLOOKUP(LM$6,fériés,1,FALSE)),(SUM($H$1:LM$1)&gt;SUM($F$21:$F29))*(SUM($H$1:LM$1)&lt;=SUM($F$21:$F30))*1,"F"))</f>
        <v>0</v>
      </c>
      <c r="LN30" s="65">
        <f ca="1">IF(WEEKDAY(LN$6,2)&gt;5,"w",IF(ISERROR(VLOOKUP(LN$6,fériés,1,FALSE)),(SUM($H$1:LN$1)&gt;SUM($F$21:$F29))*(SUM($H$1:LN$1)&lt;=SUM($F$21:$F30))*1,"F"))</f>
        <v>0</v>
      </c>
      <c r="LO30" s="65">
        <f ca="1">IF(WEEKDAY(LO$6,2)&gt;5,"w",IF(ISERROR(VLOOKUP(LO$6,fériés,1,FALSE)),(SUM($H$1:LO$1)&gt;SUM($F$21:$F29))*(SUM($H$1:LO$1)&lt;=SUM($F$21:$F30))*1,"F"))</f>
        <v>0</v>
      </c>
      <c r="LP30" s="65">
        <f ca="1">IF(WEEKDAY(LP$6,2)&gt;5,"w",IF(ISERROR(VLOOKUP(LP$6,fériés,1,FALSE)),(SUM($H$1:LP$1)&gt;SUM($F$21:$F29))*(SUM($H$1:LP$1)&lt;=SUM($F$21:$F30))*1,"F"))</f>
        <v>0</v>
      </c>
      <c r="LQ30" s="65">
        <f ca="1">IF(WEEKDAY(LQ$6,2)&gt;5,"w",IF(ISERROR(VLOOKUP(LQ$6,fériés,1,FALSE)),(SUM($H$1:LQ$1)&gt;SUM($F$21:$F29))*(SUM($H$1:LQ$1)&lt;=SUM($F$21:$F30))*1,"F"))</f>
        <v>0</v>
      </c>
      <c r="LR30" s="65">
        <f ca="1">IF(WEEKDAY(LR$6,2)&gt;5,"w",IF(ISERROR(VLOOKUP(LR$6,fériés,1,FALSE)),(SUM($H$1:LR$1)&gt;SUM($F$21:$F29))*(SUM($H$1:LR$1)&lt;=SUM($F$21:$F30))*1,"F"))</f>
        <v>0</v>
      </c>
      <c r="LS30" s="65">
        <f ca="1">IF(WEEKDAY(LS$6,2)&gt;5,"w",IF(ISERROR(VLOOKUP(LS$6,fériés,1,FALSE)),(SUM($H$1:LS$1)&gt;SUM($F$21:$F29))*(SUM($H$1:LS$1)&lt;=SUM($F$21:$F30))*1,"F"))</f>
        <v>0</v>
      </c>
      <c r="LT30" s="65">
        <f ca="1">IF(WEEKDAY(LT$6,2)&gt;5,"w",IF(ISERROR(VLOOKUP(LT$6,fériés,1,FALSE)),(SUM($H$1:LT$1)&gt;SUM($F$21:$F29))*(SUM($H$1:LT$1)&lt;=SUM($F$21:$F30))*1,"F"))</f>
        <v>0</v>
      </c>
      <c r="LU30" s="65">
        <f ca="1">IF(WEEKDAY(LU$6,2)&gt;5,"w",IF(ISERROR(VLOOKUP(LU$6,fériés,1,FALSE)),(SUM($H$1:LU$1)&gt;SUM($F$21:$F29))*(SUM($H$1:LU$1)&lt;=SUM($F$21:$F30))*1,"F"))</f>
        <v>0</v>
      </c>
      <c r="LV30" s="65">
        <f ca="1">IF(WEEKDAY(LV$6,2)&gt;5,"w",IF(ISERROR(VLOOKUP(LV$6,fériés,1,FALSE)),(SUM($H$1:LV$1)&gt;SUM($F$21:$F29))*(SUM($H$1:LV$1)&lt;=SUM($F$21:$F30))*1,"F"))</f>
        <v>0</v>
      </c>
      <c r="LW30" s="65">
        <f ca="1">IF(WEEKDAY(LW$6,2)&gt;5,"w",IF(ISERROR(VLOOKUP(LW$6,fériés,1,FALSE)),(SUM($H$1:LW$1)&gt;SUM($F$21:$F29))*(SUM($H$1:LW$1)&lt;=SUM($F$21:$F30))*1,"F"))</f>
        <v>0</v>
      </c>
      <c r="LX30" s="65">
        <f ca="1">IF(WEEKDAY(LX$6,2)&gt;5,"w",IF(ISERROR(VLOOKUP(LX$6,fériés,1,FALSE)),(SUM($H$1:LX$1)&gt;SUM($F$21:$F29))*(SUM($H$1:LX$1)&lt;=SUM($F$21:$F30))*1,"F"))</f>
        <v>0</v>
      </c>
      <c r="LY30" s="65">
        <f ca="1">IF(WEEKDAY(LY$6,2)&gt;5,"w",IF(ISERROR(VLOOKUP(LY$6,fériés,1,FALSE)),(SUM($H$1:LY$1)&gt;SUM($F$21:$F29))*(SUM($H$1:LY$1)&lt;=SUM($F$21:$F30))*1,"F"))</f>
        <v>0</v>
      </c>
      <c r="LZ30" s="65">
        <f ca="1">IF(WEEKDAY(LZ$6,2)&gt;5,"w",IF(ISERROR(VLOOKUP(LZ$6,fériés,1,FALSE)),(SUM($H$1:LZ$1)&gt;SUM($F$21:$F29))*(SUM($H$1:LZ$1)&lt;=SUM($F$21:$F30))*1,"F"))</f>
        <v>0</v>
      </c>
      <c r="MA30" s="65">
        <f ca="1">IF(WEEKDAY(MA$6,2)&gt;5,"w",IF(ISERROR(VLOOKUP(MA$6,fériés,1,FALSE)),(SUM($H$1:MA$1)&gt;SUM($F$21:$F29))*(SUM($H$1:MA$1)&lt;=SUM($F$21:$F30))*1,"F"))</f>
        <v>0</v>
      </c>
      <c r="MB30" s="65">
        <f ca="1">IF(WEEKDAY(MB$6,2)&gt;5,"w",IF(ISERROR(VLOOKUP(MB$6,fériés,1,FALSE)),(SUM($H$1:MB$1)&gt;SUM($F$21:$F29))*(SUM($H$1:MB$1)&lt;=SUM($F$21:$F30))*1,"F"))</f>
        <v>0</v>
      </c>
      <c r="MC30" s="65">
        <f ca="1">IF(WEEKDAY(MC$6,2)&gt;5,"w",IF(ISERROR(VLOOKUP(MC$6,fériés,1,FALSE)),(SUM($H$1:MC$1)&gt;SUM($F$21:$F29))*(SUM($H$1:MC$1)&lt;=SUM($F$21:$F30))*1,"F"))</f>
        <v>0</v>
      </c>
      <c r="MD30" s="65">
        <f ca="1">IF(WEEKDAY(MD$6,2)&gt;5,"w",IF(ISERROR(VLOOKUP(MD$6,fériés,1,FALSE)),(SUM($H$1:MD$1)&gt;SUM($F$21:$F29))*(SUM($H$1:MD$1)&lt;=SUM($F$21:$F30))*1,"F"))</f>
        <v>0</v>
      </c>
      <c r="ME30" s="65">
        <f ca="1">IF(WEEKDAY(ME$6,2)&gt;5,"w",IF(ISERROR(VLOOKUP(ME$6,fériés,1,FALSE)),(SUM($H$1:ME$1)&gt;SUM($F$21:$F29))*(SUM($H$1:ME$1)&lt;=SUM($F$21:$F30))*1,"F"))</f>
        <v>0</v>
      </c>
      <c r="MF30" s="65">
        <f ca="1">IF(WEEKDAY(MF$6,2)&gt;5,"w",IF(ISERROR(VLOOKUP(MF$6,fériés,1,FALSE)),(SUM($H$1:MF$1)&gt;SUM($F$21:$F29))*(SUM($H$1:MF$1)&lt;=SUM($F$21:$F30))*1,"F"))</f>
        <v>0</v>
      </c>
      <c r="MG30" s="65">
        <f ca="1">IF(WEEKDAY(MG$6,2)&gt;5,"w",IF(ISERROR(VLOOKUP(MG$6,fériés,1,FALSE)),(SUM($H$1:MG$1)&gt;SUM($F$21:$F29))*(SUM($H$1:MG$1)&lt;=SUM($F$21:$F30))*1,"F"))</f>
        <v>0</v>
      </c>
      <c r="MH30" s="65" t="str">
        <f ca="1">IF(WEEKDAY(MH$6,2)&gt;5,"w",IF(ISERROR(VLOOKUP(MH$6,fériés,1,FALSE)),(SUM($H$1:MH$1)&gt;SUM($F$21:$F29))*(SUM($H$1:MH$1)&lt;=SUM($F$21:$F30))*1,"F"))</f>
        <v>w</v>
      </c>
      <c r="MI30" s="65" t="str">
        <f ca="1">IF(WEEKDAY(MI$6,2)&gt;5,"w",IF(ISERROR(VLOOKUP(MI$6,fériés,1,FALSE)),(SUM($H$1:MI$1)&gt;SUM($F$21:$F29))*(SUM($H$1:MI$1)&lt;=SUM($F$21:$F30))*1,"F"))</f>
        <v>w</v>
      </c>
      <c r="MJ30" s="65" t="str">
        <f ca="1">IF(WEEKDAY(MJ$6,2)&gt;5,"w",IF(ISERROR(VLOOKUP(MJ$6,fériés,1,FALSE)),(SUM($H$1:MJ$1)&gt;SUM($F$21:$F29))*(SUM($H$1:MJ$1)&lt;=SUM($F$21:$F30))*1,"F"))</f>
        <v>w</v>
      </c>
      <c r="MK30" s="65" t="str">
        <f ca="1">IF(WEEKDAY(MK$6,2)&gt;5,"w",IF(ISERROR(VLOOKUP(MK$6,fériés,1,FALSE)),(SUM($H$1:MK$1)&gt;SUM($F$21:$F29))*(SUM($H$1:MK$1)&lt;=SUM($F$21:$F30))*1,"F"))</f>
        <v>w</v>
      </c>
      <c r="ML30" s="65" t="str">
        <f ca="1">IF(WEEKDAY(ML$6,2)&gt;5,"w",IF(ISERROR(VLOOKUP(ML$6,fériés,1,FALSE)),(SUM($H$1:ML$1)&gt;SUM($F$21:$F29))*(SUM($H$1:ML$1)&lt;=SUM($F$21:$F30))*1,"F"))</f>
        <v>w</v>
      </c>
      <c r="MM30" s="65" t="str">
        <f ca="1">IF(WEEKDAY(MM$6,2)&gt;5,"w",IF(ISERROR(VLOOKUP(MM$6,fériés,1,FALSE)),(SUM($H$1:MM$1)&gt;SUM($F$21:$F29))*(SUM($H$1:MM$1)&lt;=SUM($F$21:$F30))*1,"F"))</f>
        <v>w</v>
      </c>
      <c r="MN30" s="65" t="str">
        <f ca="1">IF(WEEKDAY(MN$6,2)&gt;5,"w",IF(ISERROR(VLOOKUP(MN$6,fériés,1,FALSE)),(SUM($H$1:MN$1)&gt;SUM($F$21:$F29))*(SUM($H$1:MN$1)&lt;=SUM($F$21:$F30))*1,"F"))</f>
        <v>w</v>
      </c>
      <c r="MO30" s="65" t="str">
        <f ca="1">IF(WEEKDAY(MO$6,2)&gt;5,"w",IF(ISERROR(VLOOKUP(MO$6,fériés,1,FALSE)),(SUM($H$1:MO$1)&gt;SUM($F$21:$F29))*(SUM($H$1:MO$1)&lt;=SUM($F$21:$F30))*1,"F"))</f>
        <v>w</v>
      </c>
      <c r="MP30" s="65" t="str">
        <f ca="1">IF(WEEKDAY(MP$6,2)&gt;5,"w",IF(ISERROR(VLOOKUP(MP$6,fériés,1,FALSE)),(SUM($H$1:MP$1)&gt;SUM($F$21:$F29))*(SUM($H$1:MP$1)&lt;=SUM($F$21:$F30))*1,"F"))</f>
        <v>w</v>
      </c>
      <c r="MQ30" s="65" t="str">
        <f ca="1">IF(WEEKDAY(MQ$6,2)&gt;5,"w",IF(ISERROR(VLOOKUP(MQ$6,fériés,1,FALSE)),(SUM($H$1:MQ$1)&gt;SUM($F$21:$F29))*(SUM($H$1:MQ$1)&lt;=SUM($F$21:$F30))*1,"F"))</f>
        <v>w</v>
      </c>
      <c r="MR30" s="65" t="str">
        <f ca="1">IF(WEEKDAY(MR$6,2)&gt;5,"w",IF(ISERROR(VLOOKUP(MR$6,fériés,1,FALSE)),(SUM($H$1:MR$1)&gt;SUM($F$21:$F29))*(SUM($H$1:MR$1)&lt;=SUM($F$21:$F30))*1,"F"))</f>
        <v>w</v>
      </c>
      <c r="MS30" s="65" t="str">
        <f ca="1">IF(WEEKDAY(MS$6,2)&gt;5,"w",IF(ISERROR(VLOOKUP(MS$6,fériés,1,FALSE)),(SUM($H$1:MS$1)&gt;SUM($F$21:$F29))*(SUM($H$1:MS$1)&lt;=SUM($F$21:$F30))*1,"F"))</f>
        <v>w</v>
      </c>
      <c r="MT30" s="65" t="str">
        <f ca="1">IF(WEEKDAY(MT$6,2)&gt;5,"w",IF(ISERROR(VLOOKUP(MT$6,fériés,1,FALSE)),(SUM($H$1:MT$1)&gt;SUM($F$21:$F29))*(SUM($H$1:MT$1)&lt;=SUM($F$21:$F30))*1,"F"))</f>
        <v>w</v>
      </c>
      <c r="MU30" s="65" t="str">
        <f ca="1">IF(WEEKDAY(MU$6,2)&gt;5,"w",IF(ISERROR(VLOOKUP(MU$6,fériés,1,FALSE)),(SUM($H$1:MU$1)&gt;SUM($F$21:$F29))*(SUM($H$1:MU$1)&lt;=SUM($F$21:$F30))*1,"F"))</f>
        <v>w</v>
      </c>
      <c r="MV30" s="65" t="str">
        <f ca="1">IF(WEEKDAY(MV$6,2)&gt;5,"w",IF(ISERROR(VLOOKUP(MV$6,fériés,1,FALSE)),(SUM($H$1:MV$1)&gt;SUM($F$21:$F29))*(SUM($H$1:MV$1)&lt;=SUM($F$21:$F30))*1,"F"))</f>
        <v>w</v>
      </c>
      <c r="MW30" s="65" t="str">
        <f ca="1">IF(WEEKDAY(MW$6,2)&gt;5,"w",IF(ISERROR(VLOOKUP(MW$6,fériés,1,FALSE)),(SUM($H$1:MW$1)&gt;SUM($F$21:$F29))*(SUM($H$1:MW$1)&lt;=SUM($F$21:$F30))*1,"F"))</f>
        <v>w</v>
      </c>
      <c r="MX30" s="65" t="str">
        <f ca="1">IF(WEEKDAY(MX$6,2)&gt;5,"w",IF(ISERROR(VLOOKUP(MX$6,fériés,1,FALSE)),(SUM($H$1:MX$1)&gt;SUM($F$21:$F29))*(SUM($H$1:MX$1)&lt;=SUM($F$21:$F30))*1,"F"))</f>
        <v>w</v>
      </c>
      <c r="MY30" s="65" t="str">
        <f ca="1">IF(WEEKDAY(MY$6,2)&gt;5,"w",IF(ISERROR(VLOOKUP(MY$6,fériés,1,FALSE)),(SUM($H$1:MY$1)&gt;SUM($F$21:$F29))*(SUM($H$1:MY$1)&lt;=SUM($F$21:$F30))*1,"F"))</f>
        <v>w</v>
      </c>
      <c r="MZ30" s="65" t="str">
        <f ca="1">IF(WEEKDAY(MZ$6,2)&gt;5,"w",IF(ISERROR(VLOOKUP(MZ$6,fériés,1,FALSE)),(SUM($H$1:MZ$1)&gt;SUM($F$21:$F29))*(SUM($H$1:MZ$1)&lt;=SUM($F$21:$F30))*1,"F"))</f>
        <v>w</v>
      </c>
      <c r="NA30" s="65" t="str">
        <f ca="1">IF(WEEKDAY(NA$6,2)&gt;5,"w",IF(ISERROR(VLOOKUP(NA$6,fériés,1,FALSE)),(SUM($H$1:NA$1)&gt;SUM($F$21:$F29))*(SUM($H$1:NA$1)&lt;=SUM($F$21:$F30))*1,"F"))</f>
        <v>w</v>
      </c>
      <c r="NB30" s="65">
        <f ca="1">IF(WEEKDAY(NB$6,2)&gt;5,"w",IF(ISERROR(VLOOKUP(NB$6,fériés,1,FALSE)),(SUM($H$1:NB$1)&gt;SUM($F$21:$F29))*(SUM($H$1:NB$1)&lt;=SUM($F$21:$F30))*1,"F"))</f>
        <v>0</v>
      </c>
      <c r="NC30" s="65">
        <f ca="1">IF(WEEKDAY(NC$6,2)&gt;5,"w",IF(ISERROR(VLOOKUP(NC$6,fériés,1,FALSE)),(SUM($H$1:NC$1)&gt;SUM($F$21:$F29))*(SUM($H$1:NC$1)&lt;=SUM($F$21:$F30))*1,"F"))</f>
        <v>0</v>
      </c>
      <c r="ND30" s="65">
        <f ca="1">IF(WEEKDAY(ND$6,2)&gt;5,"w",IF(ISERROR(VLOOKUP(ND$6,fériés,1,FALSE)),(SUM($H$1:ND$1)&gt;SUM($F$21:$F29))*(SUM($H$1:ND$1)&lt;=SUM($F$21:$F30))*1,"F"))</f>
        <v>0</v>
      </c>
      <c r="NE30" s="65">
        <f ca="1">IF(WEEKDAY(NE$6,2)&gt;5,"w",IF(ISERROR(VLOOKUP(NE$6,fériés,1,FALSE)),(SUM($H$1:NE$1)&gt;SUM($F$21:$F29))*(SUM($H$1:NE$1)&lt;=SUM($F$21:$F30))*1,"F"))</f>
        <v>0</v>
      </c>
      <c r="NF30" s="65">
        <f ca="1">IF(WEEKDAY(NF$6,2)&gt;5,"w",IF(ISERROR(VLOOKUP(NF$6,fériés,1,FALSE)),(SUM($H$1:NF$1)&gt;SUM($F$21:$F29))*(SUM($H$1:NF$1)&lt;=SUM($F$21:$F30))*1,"F"))</f>
        <v>0</v>
      </c>
      <c r="NG30" s="65">
        <f ca="1">IF(WEEKDAY(NG$6,2)&gt;5,"w",IF(ISERROR(VLOOKUP(NG$6,fériés,1,FALSE)),(SUM($H$1:NG$1)&gt;SUM($F$21:$F29))*(SUM($H$1:NG$1)&lt;=SUM($F$21:$F30))*1,"F"))</f>
        <v>0</v>
      </c>
      <c r="NH30" s="65">
        <f ca="1">IF(WEEKDAY(NH$6,2)&gt;5,"w",IF(ISERROR(VLOOKUP(NH$6,fériés,1,FALSE)),(SUM($H$1:NH$1)&gt;SUM($F$21:$F29))*(SUM($H$1:NH$1)&lt;=SUM($F$21:$F30))*1,"F"))</f>
        <v>0</v>
      </c>
      <c r="NI30" s="65">
        <f ca="1">IF(WEEKDAY(NI$6,2)&gt;5,"w",IF(ISERROR(VLOOKUP(NI$6,fériés,1,FALSE)),(SUM($H$1:NI$1)&gt;SUM($F$21:$F29))*(SUM($H$1:NI$1)&lt;=SUM($F$21:$F30))*1,"F"))</f>
        <v>0</v>
      </c>
      <c r="NJ30" s="65">
        <f ca="1">IF(WEEKDAY(NJ$6,2)&gt;5,"w",IF(ISERROR(VLOOKUP(NJ$6,fériés,1,FALSE)),(SUM($H$1:NJ$1)&gt;SUM($F$21:$F29))*(SUM($H$1:NJ$1)&lt;=SUM($F$21:$F30))*1,"F"))</f>
        <v>0</v>
      </c>
      <c r="NK30" s="65">
        <f ca="1">IF(WEEKDAY(NK$6,2)&gt;5,"w",IF(ISERROR(VLOOKUP(NK$6,fériés,1,FALSE)),(SUM($H$1:NK$1)&gt;SUM($F$21:$F29))*(SUM($H$1:NK$1)&lt;=SUM($F$21:$F30))*1,"F"))</f>
        <v>0</v>
      </c>
      <c r="NL30" s="65">
        <f ca="1">IF(WEEKDAY(NL$6,2)&gt;5,"w",IF(ISERROR(VLOOKUP(NL$6,fériés,1,FALSE)),(SUM($H$1:NL$1)&gt;SUM($F$21:$F29))*(SUM($H$1:NL$1)&lt;=SUM($F$21:$F30))*1,"F"))</f>
        <v>0</v>
      </c>
      <c r="NM30" s="65">
        <f ca="1">IF(WEEKDAY(NM$6,2)&gt;5,"w",IF(ISERROR(VLOOKUP(NM$6,fériés,1,FALSE)),(SUM($H$1:NM$1)&gt;SUM($F$21:$F29))*(SUM($H$1:NM$1)&lt;=SUM($F$21:$F30))*1,"F"))</f>
        <v>0</v>
      </c>
      <c r="NN30" s="65">
        <f ca="1">IF(WEEKDAY(NN$6,2)&gt;5,"w",IF(ISERROR(VLOOKUP(NN$6,fériés,1,FALSE)),(SUM($H$1:NN$1)&gt;SUM($F$21:$F29))*(SUM($H$1:NN$1)&lt;=SUM($F$21:$F30))*1,"F"))</f>
        <v>0</v>
      </c>
      <c r="NO30" s="65">
        <f ca="1">IF(WEEKDAY(NO$6,2)&gt;5,"w",IF(ISERROR(VLOOKUP(NO$6,fériés,1,FALSE)),(SUM($H$1:NO$1)&gt;SUM($F$21:$F29))*(SUM($H$1:NO$1)&lt;=SUM($F$21:$F30))*1,"F"))</f>
        <v>0</v>
      </c>
      <c r="NP30" s="65">
        <f ca="1">IF(WEEKDAY(NP$6,2)&gt;5,"w",IF(ISERROR(VLOOKUP(NP$6,fériés,1,FALSE)),(SUM($H$1:NP$1)&gt;SUM($F$21:$F29))*(SUM($H$1:NP$1)&lt;=SUM($F$21:$F30))*1,"F"))</f>
        <v>0</v>
      </c>
      <c r="NQ30" s="65">
        <f ca="1">IF(WEEKDAY(NQ$6,2)&gt;5,"w",IF(ISERROR(VLOOKUP(NQ$6,fériés,1,FALSE)),(SUM($H$1:NQ$1)&gt;SUM($F$21:$F29))*(SUM($H$1:NQ$1)&lt;=SUM($F$21:$F30))*1,"F"))</f>
        <v>0</v>
      </c>
      <c r="NR30" s="65">
        <f ca="1">IF(WEEKDAY(NR$6,2)&gt;5,"w",IF(ISERROR(VLOOKUP(NR$6,fériés,1,FALSE)),(SUM($H$1:NR$1)&gt;SUM($F$21:$F29))*(SUM($H$1:NR$1)&lt;=SUM($F$21:$F30))*1,"F"))</f>
        <v>0</v>
      </c>
      <c r="NS30" s="65">
        <f ca="1">IF(WEEKDAY(NS$6,2)&gt;5,"w",IF(ISERROR(VLOOKUP(NS$6,fériés,1,FALSE)),(SUM($H$1:NS$1)&gt;SUM($F$21:$F29))*(SUM($H$1:NS$1)&lt;=SUM($F$21:$F30))*1,"F"))</f>
        <v>0</v>
      </c>
      <c r="NT30" s="65">
        <f ca="1">IF(WEEKDAY(NT$6,2)&gt;5,"w",IF(ISERROR(VLOOKUP(NT$6,fériés,1,FALSE)),(SUM($H$1:NT$1)&gt;SUM($F$21:$F29))*(SUM($H$1:NT$1)&lt;=SUM($F$21:$F30))*1,"F"))</f>
        <v>0</v>
      </c>
      <c r="NU30" s="65">
        <f ca="1">IF(WEEKDAY(NU$6,2)&gt;5,"w",IF(ISERROR(VLOOKUP(NU$6,fériés,1,FALSE)),(SUM($H$1:NU$1)&gt;SUM($F$21:$F29))*(SUM($H$1:NU$1)&lt;=SUM($F$21:$F30))*1,"F"))</f>
        <v>0</v>
      </c>
      <c r="NV30" s="65">
        <f ca="1">IF(WEEKDAY(NV$6,2)&gt;5,"w",IF(ISERROR(VLOOKUP(NV$6,fériés,1,FALSE)),(SUM($H$1:NV$1)&gt;SUM($F$21:$F29))*(SUM($H$1:NV$1)&lt;=SUM($F$21:$F30))*1,"F"))</f>
        <v>0</v>
      </c>
      <c r="NW30" s="65">
        <f ca="1">IF(WEEKDAY(NW$6,2)&gt;5,"w",IF(ISERROR(VLOOKUP(NW$6,fériés,1,FALSE)),(SUM($H$1:NW$1)&gt;SUM($F$21:$F29))*(SUM($H$1:NW$1)&lt;=SUM($F$21:$F30))*1,"F"))</f>
        <v>0</v>
      </c>
      <c r="NX30" s="65">
        <f ca="1">IF(WEEKDAY(NX$6,2)&gt;5,"w",IF(ISERROR(VLOOKUP(NX$6,fériés,1,FALSE)),(SUM($H$1:NX$1)&gt;SUM($F$21:$F29))*(SUM($H$1:NX$1)&lt;=SUM($F$21:$F30))*1,"F"))</f>
        <v>0</v>
      </c>
      <c r="NY30" s="65">
        <f ca="1">IF(WEEKDAY(NY$6,2)&gt;5,"w",IF(ISERROR(VLOOKUP(NY$6,fériés,1,FALSE)),(SUM($H$1:NY$1)&gt;SUM($F$21:$F29))*(SUM($H$1:NY$1)&lt;=SUM($F$21:$F30))*1,"F"))</f>
        <v>0</v>
      </c>
      <c r="NZ30" s="65">
        <f ca="1">IF(WEEKDAY(NZ$6,2)&gt;5,"w",IF(ISERROR(VLOOKUP(NZ$6,fériés,1,FALSE)),(SUM($H$1:NZ$1)&gt;SUM($F$21:$F29))*(SUM($H$1:NZ$1)&lt;=SUM($F$21:$F30))*1,"F"))</f>
        <v>0</v>
      </c>
      <c r="OA30" s="65">
        <f ca="1">IF(WEEKDAY(OA$6,2)&gt;5,"w",IF(ISERROR(VLOOKUP(OA$6,fériés,1,FALSE)),(SUM($H$1:OA$1)&gt;SUM($F$21:$F29))*(SUM($H$1:OA$1)&lt;=SUM($F$21:$F30))*1,"F"))</f>
        <v>0</v>
      </c>
      <c r="OB30" s="65">
        <f ca="1">IF(WEEKDAY(OB$6,2)&gt;5,"w",IF(ISERROR(VLOOKUP(OB$6,fériés,1,FALSE)),(SUM($H$1:OB$1)&gt;SUM($F$21:$F29))*(SUM($H$1:OB$1)&lt;=SUM($F$21:$F30))*1,"F"))</f>
        <v>0</v>
      </c>
      <c r="OC30" s="65">
        <f ca="1">IF(WEEKDAY(OC$6,2)&gt;5,"w",IF(ISERROR(VLOOKUP(OC$6,fériés,1,FALSE)),(SUM($H$1:OC$1)&gt;SUM($F$21:$F29))*(SUM($H$1:OC$1)&lt;=SUM($F$21:$F30))*1,"F"))</f>
        <v>0</v>
      </c>
      <c r="OD30" s="65">
        <f ca="1">IF(WEEKDAY(OD$6,2)&gt;5,"w",IF(ISERROR(VLOOKUP(OD$6,fériés,1,FALSE)),(SUM($H$1:OD$1)&gt;SUM($F$21:$F29))*(SUM($H$1:OD$1)&lt;=SUM($F$21:$F30))*1,"F"))</f>
        <v>0</v>
      </c>
      <c r="OE30" s="65">
        <f ca="1">IF(WEEKDAY(OE$6,2)&gt;5,"w",IF(ISERROR(VLOOKUP(OE$6,fériés,1,FALSE)),(SUM($H$1:OE$1)&gt;SUM($F$21:$F29))*(SUM($H$1:OE$1)&lt;=SUM($F$21:$F30))*1,"F"))</f>
        <v>0</v>
      </c>
      <c r="OF30" s="65">
        <f ca="1">IF(WEEKDAY(OF$6,2)&gt;5,"w",IF(ISERROR(VLOOKUP(OF$6,fériés,1,FALSE)),(SUM($H$1:OF$1)&gt;SUM($F$21:$F29))*(SUM($H$1:OF$1)&lt;=SUM($F$21:$F30))*1,"F"))</f>
        <v>0</v>
      </c>
      <c r="OG30" s="65">
        <f ca="1">IF(WEEKDAY(OG$6,2)&gt;5,"w",IF(ISERROR(VLOOKUP(OG$6,fériés,1,FALSE)),(SUM($H$1:OG$1)&gt;SUM($F$21:$F29))*(SUM($H$1:OG$1)&lt;=SUM($F$21:$F30))*1,"F"))</f>
        <v>0</v>
      </c>
      <c r="OH30" s="65">
        <f ca="1">IF(WEEKDAY(OH$6,2)&gt;5,"w",IF(ISERROR(VLOOKUP(OH$6,fériés,1,FALSE)),(SUM($H$1:OH$1)&gt;SUM($F$21:$F29))*(SUM($H$1:OH$1)&lt;=SUM($F$21:$F30))*1,"F"))</f>
        <v>0</v>
      </c>
      <c r="OI30" s="65">
        <f ca="1">IF(WEEKDAY(OI$6,2)&gt;5,"w",IF(ISERROR(VLOOKUP(OI$6,fériés,1,FALSE)),(SUM($H$1:OI$1)&gt;SUM($F$21:$F29))*(SUM($H$1:OI$1)&lt;=SUM($F$21:$F30))*1,"F"))</f>
        <v>0</v>
      </c>
      <c r="OJ30" s="65">
        <f ca="1">IF(WEEKDAY(OJ$6,2)&gt;5,"w",IF(ISERROR(VLOOKUP(OJ$6,fériés,1,FALSE)),(SUM($H$1:OJ$1)&gt;SUM($F$21:$F29))*(SUM($H$1:OJ$1)&lt;=SUM($F$21:$F30))*1,"F"))</f>
        <v>0</v>
      </c>
      <c r="OK30" s="65">
        <f ca="1">IF(WEEKDAY(OK$6,2)&gt;5,"w",IF(ISERROR(VLOOKUP(OK$6,fériés,1,FALSE)),(SUM($H$1:OK$1)&gt;SUM($F$21:$F29))*(SUM($H$1:OK$1)&lt;=SUM($F$21:$F30))*1,"F"))</f>
        <v>0</v>
      </c>
      <c r="OL30" s="65">
        <f ca="1">IF(WEEKDAY(OL$6,2)&gt;5,"w",IF(ISERROR(VLOOKUP(OL$6,fériés,1,FALSE)),(SUM($H$1:OL$1)&gt;SUM($F$21:$F29))*(SUM($H$1:OL$1)&lt;=SUM($F$21:$F30))*1,"F"))</f>
        <v>0</v>
      </c>
      <c r="OM30" s="65">
        <f ca="1">IF(WEEKDAY(OM$6,2)&gt;5,"w",IF(ISERROR(VLOOKUP(OM$6,fériés,1,FALSE)),(SUM($H$1:OM$1)&gt;SUM($F$21:$F29))*(SUM($H$1:OM$1)&lt;=SUM($F$21:$F30))*1,"F"))</f>
        <v>0</v>
      </c>
      <c r="ON30" s="65">
        <f ca="1">IF(WEEKDAY(ON$6,2)&gt;5,"w",IF(ISERROR(VLOOKUP(ON$6,fériés,1,FALSE)),(SUM($H$1:ON$1)&gt;SUM($F$21:$F29))*(SUM($H$1:ON$1)&lt;=SUM($F$21:$F30))*1,"F"))</f>
        <v>0</v>
      </c>
      <c r="OO30" s="65">
        <f ca="1">IF(WEEKDAY(OO$6,2)&gt;5,"w",IF(ISERROR(VLOOKUP(OO$6,fériés,1,FALSE)),(SUM($H$1:OO$1)&gt;SUM($F$21:$F29))*(SUM($H$1:OO$1)&lt;=SUM($F$21:$F30))*1,"F"))</f>
        <v>0</v>
      </c>
      <c r="OP30" s="65">
        <f ca="1">IF(WEEKDAY(OP$6,2)&gt;5,"w",IF(ISERROR(VLOOKUP(OP$6,fériés,1,FALSE)),(SUM($H$1:OP$1)&gt;SUM($F$21:$F29))*(SUM($H$1:OP$1)&lt;=SUM($F$21:$F30))*1,"F"))</f>
        <v>0</v>
      </c>
      <c r="OQ30" s="65">
        <f ca="1">IF(WEEKDAY(OQ$6,2)&gt;5,"w",IF(ISERROR(VLOOKUP(OQ$6,fériés,1,FALSE)),(SUM($H$1:OQ$1)&gt;SUM($F$21:$F29))*(SUM($H$1:OQ$1)&lt;=SUM($F$21:$F30))*1,"F"))</f>
        <v>0</v>
      </c>
      <c r="OR30" s="65">
        <f ca="1">IF(WEEKDAY(OR$6,2)&gt;5,"w",IF(ISERROR(VLOOKUP(OR$6,fériés,1,FALSE)),(SUM($H$1:OR$1)&gt;SUM($F$21:$F29))*(SUM($H$1:OR$1)&lt;=SUM($F$21:$F30))*1,"F"))</f>
        <v>0</v>
      </c>
      <c r="OS30" s="65">
        <f ca="1">IF(WEEKDAY(OS$6,2)&gt;5,"w",IF(ISERROR(VLOOKUP(OS$6,fériés,1,FALSE)),(SUM($H$1:OS$1)&gt;SUM($F$21:$F29))*(SUM($H$1:OS$1)&lt;=SUM($F$21:$F30))*1,"F"))</f>
        <v>0</v>
      </c>
      <c r="OT30" s="65">
        <f ca="1">IF(WEEKDAY(OT$6,2)&gt;5,"w",IF(ISERROR(VLOOKUP(OT$6,fériés,1,FALSE)),(SUM($H$1:OT$1)&gt;SUM($F$21:$F29))*(SUM($H$1:OT$1)&lt;=SUM($F$21:$F30))*1,"F"))</f>
        <v>0</v>
      </c>
      <c r="OU30" s="65">
        <f ca="1">IF(WEEKDAY(OU$6,2)&gt;5,"w",IF(ISERROR(VLOOKUP(OU$6,fériés,1,FALSE)),(SUM($H$1:OU$1)&gt;SUM($F$21:$F29))*(SUM($H$1:OU$1)&lt;=SUM($F$21:$F30))*1,"F"))</f>
        <v>0</v>
      </c>
      <c r="OV30" s="65">
        <f ca="1">IF(WEEKDAY(OV$6,2)&gt;5,"w",IF(ISERROR(VLOOKUP(OV$6,fériés,1,FALSE)),(SUM($H$1:OV$1)&gt;SUM($F$21:$F29))*(SUM($H$1:OV$1)&lt;=SUM($F$21:$F30))*1,"F"))</f>
        <v>0</v>
      </c>
      <c r="OW30" s="65">
        <f ca="1">IF(WEEKDAY(OW$6,2)&gt;5,"w",IF(ISERROR(VLOOKUP(OW$6,fériés,1,FALSE)),(SUM($H$1:OW$1)&gt;SUM($F$21:$F29))*(SUM($H$1:OW$1)&lt;=SUM($F$21:$F30))*1,"F"))</f>
        <v>0</v>
      </c>
      <c r="OX30" s="65">
        <f ca="1">IF(WEEKDAY(OX$6,2)&gt;5,"w",IF(ISERROR(VLOOKUP(OX$6,fériés,1,FALSE)),(SUM($H$1:OX$1)&gt;SUM($F$21:$F29))*(SUM($H$1:OX$1)&lt;=SUM($F$21:$F30))*1,"F"))</f>
        <v>0</v>
      </c>
      <c r="OY30" s="65">
        <f ca="1">IF(WEEKDAY(OY$6,2)&gt;5,"w",IF(ISERROR(VLOOKUP(OY$6,fériés,1,FALSE)),(SUM($H$1:OY$1)&gt;SUM($F$21:$F29))*(SUM($H$1:OY$1)&lt;=SUM($F$21:$F30))*1,"F"))</f>
        <v>0</v>
      </c>
      <c r="OZ30" s="65" t="str">
        <f ca="1">IF(WEEKDAY(OZ$6,2)&gt;5,"w",IF(ISERROR(VLOOKUP(OZ$6,fériés,1,FALSE)),(SUM($H$1:OZ$1)&gt;SUM($F$21:$F29))*(SUM($H$1:OZ$1)&lt;=SUM($F$21:$F30))*1,"F"))</f>
        <v>w</v>
      </c>
      <c r="PA30" s="65" t="str">
        <f ca="1">IF(WEEKDAY(PA$6,2)&gt;5,"w",IF(ISERROR(VLOOKUP(PA$6,fériés,1,FALSE)),(SUM($H$1:PA$1)&gt;SUM($F$21:$F29))*(SUM($H$1:PA$1)&lt;=SUM($F$21:$F30))*1,"F"))</f>
        <v>w</v>
      </c>
      <c r="PB30" s="65" t="str">
        <f ca="1">IF(WEEKDAY(PB$6,2)&gt;5,"w",IF(ISERROR(VLOOKUP(PB$6,fériés,1,FALSE)),(SUM($H$1:PB$1)&gt;SUM($F$21:$F29))*(SUM($H$1:PB$1)&lt;=SUM($F$21:$F30))*1,"F"))</f>
        <v>w</v>
      </c>
      <c r="PC30" s="65" t="str">
        <f ca="1">IF(WEEKDAY(PC$6,2)&gt;5,"w",IF(ISERROR(VLOOKUP(PC$6,fériés,1,FALSE)),(SUM($H$1:PC$1)&gt;SUM($F$21:$F29))*(SUM($H$1:PC$1)&lt;=SUM($F$21:$F30))*1,"F"))</f>
        <v>w</v>
      </c>
      <c r="PD30" s="65" t="str">
        <f ca="1">IF(WEEKDAY(PD$6,2)&gt;5,"w",IF(ISERROR(VLOOKUP(PD$6,fériés,1,FALSE)),(SUM($H$1:PD$1)&gt;SUM($F$21:$F29))*(SUM($H$1:PD$1)&lt;=SUM($F$21:$F30))*1,"F"))</f>
        <v>w</v>
      </c>
      <c r="PE30" s="65" t="str">
        <f ca="1">IF(WEEKDAY(PE$6,2)&gt;5,"w",IF(ISERROR(VLOOKUP(PE$6,fériés,1,FALSE)),(SUM($H$1:PE$1)&gt;SUM($F$21:$F29))*(SUM($H$1:PE$1)&lt;=SUM($F$21:$F30))*1,"F"))</f>
        <v>w</v>
      </c>
      <c r="PF30" s="65" t="str">
        <f ca="1">IF(WEEKDAY(PF$6,2)&gt;5,"w",IF(ISERROR(VLOOKUP(PF$6,fériés,1,FALSE)),(SUM($H$1:PF$1)&gt;SUM($F$21:$F29))*(SUM($H$1:PF$1)&lt;=SUM($F$21:$F30))*1,"F"))</f>
        <v>w</v>
      </c>
      <c r="PG30" s="65" t="str">
        <f ca="1">IF(WEEKDAY(PG$6,2)&gt;5,"w",IF(ISERROR(VLOOKUP(PG$6,fériés,1,FALSE)),(SUM($H$1:PG$1)&gt;SUM($F$21:$F29))*(SUM($H$1:PG$1)&lt;=SUM($F$21:$F30))*1,"F"))</f>
        <v>w</v>
      </c>
      <c r="PH30" s="65" t="str">
        <f ca="1">IF(WEEKDAY(PH$6,2)&gt;5,"w",IF(ISERROR(VLOOKUP(PH$6,fériés,1,FALSE)),(SUM($H$1:PH$1)&gt;SUM($F$21:$F29))*(SUM($H$1:PH$1)&lt;=SUM($F$21:$F30))*1,"F"))</f>
        <v>w</v>
      </c>
      <c r="PI30" s="65" t="str">
        <f ca="1">IF(WEEKDAY(PI$6,2)&gt;5,"w",IF(ISERROR(VLOOKUP(PI$6,fériés,1,FALSE)),(SUM($H$1:PI$1)&gt;SUM($F$21:$F29))*(SUM($H$1:PI$1)&lt;=SUM($F$21:$F30))*1,"F"))</f>
        <v>w</v>
      </c>
      <c r="PJ30" s="65" t="str">
        <f ca="1">IF(WEEKDAY(PJ$6,2)&gt;5,"w",IF(ISERROR(VLOOKUP(PJ$6,fériés,1,FALSE)),(SUM($H$1:PJ$1)&gt;SUM($F$21:$F29))*(SUM($H$1:PJ$1)&lt;=SUM($F$21:$F30))*1,"F"))</f>
        <v>w</v>
      </c>
      <c r="PK30" s="65" t="str">
        <f ca="1">IF(WEEKDAY(PK$6,2)&gt;5,"w",IF(ISERROR(VLOOKUP(PK$6,fériés,1,FALSE)),(SUM($H$1:PK$1)&gt;SUM($F$21:$F29))*(SUM($H$1:PK$1)&lt;=SUM($F$21:$F30))*1,"F"))</f>
        <v>w</v>
      </c>
      <c r="PL30" s="65" t="str">
        <f ca="1">IF(WEEKDAY(PL$6,2)&gt;5,"w",IF(ISERROR(VLOOKUP(PL$6,fériés,1,FALSE)),(SUM($H$1:PL$1)&gt;SUM($F$21:$F29))*(SUM($H$1:PL$1)&lt;=SUM($F$21:$F30))*1,"F"))</f>
        <v>w</v>
      </c>
      <c r="PM30" s="65" t="str">
        <f ca="1">IF(WEEKDAY(PM$6,2)&gt;5,"w",IF(ISERROR(VLOOKUP(PM$6,fériés,1,FALSE)),(SUM($H$1:PM$1)&gt;SUM($F$21:$F29))*(SUM($H$1:PM$1)&lt;=SUM($F$21:$F30))*1,"F"))</f>
        <v>w</v>
      </c>
      <c r="PN30" s="65" t="str">
        <f ca="1">IF(WEEKDAY(PN$6,2)&gt;5,"w",IF(ISERROR(VLOOKUP(PN$6,fériés,1,FALSE)),(SUM($H$1:PN$1)&gt;SUM($F$21:$F29))*(SUM($H$1:PN$1)&lt;=SUM($F$21:$F30))*1,"F"))</f>
        <v>w</v>
      </c>
      <c r="PO30" s="65" t="str">
        <f ca="1">IF(WEEKDAY(PO$6,2)&gt;5,"w",IF(ISERROR(VLOOKUP(PO$6,fériés,1,FALSE)),(SUM($H$1:PO$1)&gt;SUM($F$21:$F29))*(SUM($H$1:PO$1)&lt;=SUM($F$21:$F30))*1,"F"))</f>
        <v>w</v>
      </c>
      <c r="PP30" s="65" t="str">
        <f ca="1">IF(WEEKDAY(PP$6,2)&gt;5,"w",IF(ISERROR(VLOOKUP(PP$6,fériés,1,FALSE)),(SUM($H$1:PP$1)&gt;SUM($F$21:$F29))*(SUM($H$1:PP$1)&lt;=SUM($F$21:$F30))*1,"F"))</f>
        <v>w</v>
      </c>
      <c r="PQ30" s="65" t="str">
        <f ca="1">IF(WEEKDAY(PQ$6,2)&gt;5,"w",IF(ISERROR(VLOOKUP(PQ$6,fériés,1,FALSE)),(SUM($H$1:PQ$1)&gt;SUM($F$21:$F29))*(SUM($H$1:PQ$1)&lt;=SUM($F$21:$F30))*1,"F"))</f>
        <v>w</v>
      </c>
      <c r="PR30" s="65" t="str">
        <f ca="1">IF(WEEKDAY(PR$6,2)&gt;5,"w",IF(ISERROR(VLOOKUP(PR$6,fériés,1,FALSE)),(SUM($H$1:PR$1)&gt;SUM($F$21:$F29))*(SUM($H$1:PR$1)&lt;=SUM($F$21:$F30))*1,"F"))</f>
        <v>w</v>
      </c>
      <c r="PS30" s="65" t="str">
        <f ca="1">IF(WEEKDAY(PS$6,2)&gt;5,"w",IF(ISERROR(VLOOKUP(PS$6,fériés,1,FALSE)),(SUM($H$1:PS$1)&gt;SUM($F$21:$F29))*(SUM($H$1:PS$1)&lt;=SUM($F$21:$F30))*1,"F"))</f>
        <v>w</v>
      </c>
      <c r="PT30" s="65">
        <f ca="1">IF(WEEKDAY(PT$6,2)&gt;5,"w",IF(ISERROR(VLOOKUP(PT$6,fériés,1,FALSE)),(SUM($H$1:PT$1)&gt;SUM($F$21:$F29))*(SUM($H$1:PT$1)&lt;=SUM($F$21:$F30))*1,"F"))</f>
        <v>0</v>
      </c>
      <c r="PU30" s="65">
        <f ca="1">IF(WEEKDAY(PU$6,2)&gt;5,"w",IF(ISERROR(VLOOKUP(PU$6,fériés,1,FALSE)),(SUM($H$1:PU$1)&gt;SUM($F$21:$F29))*(SUM($H$1:PU$1)&lt;=SUM($F$21:$F30))*1,"F"))</f>
        <v>0</v>
      </c>
      <c r="PV30" s="65">
        <f ca="1">IF(WEEKDAY(PV$6,2)&gt;5,"w",IF(ISERROR(VLOOKUP(PV$6,fériés,1,FALSE)),(SUM($H$1:PV$1)&gt;SUM($F$21:$F29))*(SUM($H$1:PV$1)&lt;=SUM($F$21:$F30))*1,"F"))</f>
        <v>0</v>
      </c>
      <c r="PW30" s="65">
        <f ca="1">IF(WEEKDAY(PW$6,2)&gt;5,"w",IF(ISERROR(VLOOKUP(PW$6,fériés,1,FALSE)),(SUM($H$1:PW$1)&gt;SUM($F$21:$F29))*(SUM($H$1:PW$1)&lt;=SUM($F$21:$F30))*1,"F"))</f>
        <v>0</v>
      </c>
      <c r="PX30" s="65">
        <f ca="1">IF(WEEKDAY(PX$6,2)&gt;5,"w",IF(ISERROR(VLOOKUP(PX$6,fériés,1,FALSE)),(SUM($H$1:PX$1)&gt;SUM($F$21:$F29))*(SUM($H$1:PX$1)&lt;=SUM($F$21:$F30))*1,"F"))</f>
        <v>0</v>
      </c>
      <c r="PY30" s="65">
        <f ca="1">IF(WEEKDAY(PY$6,2)&gt;5,"w",IF(ISERROR(VLOOKUP(PY$6,fériés,1,FALSE)),(SUM($H$1:PY$1)&gt;SUM($F$21:$F29))*(SUM($H$1:PY$1)&lt;=SUM($F$21:$F30))*1,"F"))</f>
        <v>0</v>
      </c>
      <c r="PZ30" s="65">
        <f ca="1">IF(WEEKDAY(PZ$6,2)&gt;5,"w",IF(ISERROR(VLOOKUP(PZ$6,fériés,1,FALSE)),(SUM($H$1:PZ$1)&gt;SUM($F$21:$F29))*(SUM($H$1:PZ$1)&lt;=SUM($F$21:$F30))*1,"F"))</f>
        <v>0</v>
      </c>
      <c r="QA30" s="65">
        <f ca="1">IF(WEEKDAY(QA$6,2)&gt;5,"w",IF(ISERROR(VLOOKUP(QA$6,fériés,1,FALSE)),(SUM($H$1:QA$1)&gt;SUM($F$21:$F29))*(SUM($H$1:QA$1)&lt;=SUM($F$21:$F30))*1,"F"))</f>
        <v>0</v>
      </c>
      <c r="QB30" s="65">
        <f ca="1">IF(WEEKDAY(QB$6,2)&gt;5,"w",IF(ISERROR(VLOOKUP(QB$6,fériés,1,FALSE)),(SUM($H$1:QB$1)&gt;SUM($F$21:$F29))*(SUM($H$1:QB$1)&lt;=SUM($F$21:$F30))*1,"F"))</f>
        <v>0</v>
      </c>
      <c r="QC30" s="65">
        <f ca="1">IF(WEEKDAY(QC$6,2)&gt;5,"w",IF(ISERROR(VLOOKUP(QC$6,fériés,1,FALSE)),(SUM($H$1:QC$1)&gt;SUM($F$21:$F29))*(SUM($H$1:QC$1)&lt;=SUM($F$21:$F30))*1,"F"))</f>
        <v>0</v>
      </c>
      <c r="QD30" s="65">
        <f ca="1">IF(WEEKDAY(QD$6,2)&gt;5,"w",IF(ISERROR(VLOOKUP(QD$6,fériés,1,FALSE)),(SUM($H$1:QD$1)&gt;SUM($F$21:$F29))*(SUM($H$1:QD$1)&lt;=SUM($F$21:$F30))*1,"F"))</f>
        <v>0</v>
      </c>
      <c r="QE30" s="65">
        <f ca="1">IF(WEEKDAY(QE$6,2)&gt;5,"w",IF(ISERROR(VLOOKUP(QE$6,fériés,1,FALSE)),(SUM($H$1:QE$1)&gt;SUM($F$21:$F29))*(SUM($H$1:QE$1)&lt;=SUM($F$21:$F30))*1,"F"))</f>
        <v>0</v>
      </c>
      <c r="QF30" s="65">
        <f ca="1">IF(WEEKDAY(QF$6,2)&gt;5,"w",IF(ISERROR(VLOOKUP(QF$6,fériés,1,FALSE)),(SUM($H$1:QF$1)&gt;SUM($F$21:$F29))*(SUM($H$1:QF$1)&lt;=SUM($F$21:$F30))*1,"F"))</f>
        <v>0</v>
      </c>
      <c r="QG30" s="65">
        <f ca="1">IF(WEEKDAY(QG$6,2)&gt;5,"w",IF(ISERROR(VLOOKUP(QG$6,fériés,1,FALSE)),(SUM($H$1:QG$1)&gt;SUM($F$21:$F29))*(SUM($H$1:QG$1)&lt;=SUM($F$21:$F30))*1,"F"))</f>
        <v>0</v>
      </c>
      <c r="QH30" s="65">
        <f ca="1">IF(WEEKDAY(QH$6,2)&gt;5,"w",IF(ISERROR(VLOOKUP(QH$6,fériés,1,FALSE)),(SUM($H$1:QH$1)&gt;SUM($F$21:$F29))*(SUM($H$1:QH$1)&lt;=SUM($F$21:$F30))*1,"F"))</f>
        <v>0</v>
      </c>
      <c r="QI30" s="65">
        <f ca="1">IF(WEEKDAY(QI$6,2)&gt;5,"w",IF(ISERROR(VLOOKUP(QI$6,fériés,1,FALSE)),(SUM($H$1:QI$1)&gt;SUM($F$21:$F29))*(SUM($H$1:QI$1)&lt;=SUM($F$21:$F30))*1,"F"))</f>
        <v>0</v>
      </c>
      <c r="QJ30" s="65">
        <f ca="1">IF(WEEKDAY(QJ$6,2)&gt;5,"w",IF(ISERROR(VLOOKUP(QJ$6,fériés,1,FALSE)),(SUM($H$1:QJ$1)&gt;SUM($F$21:$F29))*(SUM($H$1:QJ$1)&lt;=SUM($F$21:$F30))*1,"F"))</f>
        <v>0</v>
      </c>
      <c r="QK30" s="65">
        <f ca="1">IF(WEEKDAY(QK$6,2)&gt;5,"w",IF(ISERROR(VLOOKUP(QK$6,fériés,1,FALSE)),(SUM($H$1:QK$1)&gt;SUM($F$21:$F29))*(SUM($H$1:QK$1)&lt;=SUM($F$21:$F30))*1,"F"))</f>
        <v>0</v>
      </c>
      <c r="QL30" s="65">
        <f ca="1">IF(WEEKDAY(QL$6,2)&gt;5,"w",IF(ISERROR(VLOOKUP(QL$6,fériés,1,FALSE)),(SUM($H$1:QL$1)&gt;SUM($F$21:$F29))*(SUM($H$1:QL$1)&lt;=SUM($F$21:$F30))*1,"F"))</f>
        <v>0</v>
      </c>
      <c r="QM30" s="65">
        <f ca="1">IF(WEEKDAY(QM$6,2)&gt;5,"w",IF(ISERROR(VLOOKUP(QM$6,fériés,1,FALSE)),(SUM($H$1:QM$1)&gt;SUM($F$21:$F29))*(SUM($H$1:QM$1)&lt;=SUM($F$21:$F30))*1,"F"))</f>
        <v>0</v>
      </c>
      <c r="QN30" s="65">
        <f ca="1">IF(WEEKDAY(QN$6,2)&gt;5,"w",IF(ISERROR(VLOOKUP(QN$6,fériés,1,FALSE)),(SUM($H$1:QN$1)&gt;SUM($F$21:$F29))*(SUM($H$1:QN$1)&lt;=SUM($F$21:$F30))*1,"F"))</f>
        <v>0</v>
      </c>
      <c r="QO30" s="65">
        <f ca="1">IF(WEEKDAY(QO$6,2)&gt;5,"w",IF(ISERROR(VLOOKUP(QO$6,fériés,1,FALSE)),(SUM($H$1:QO$1)&gt;SUM($F$21:$F29))*(SUM($H$1:QO$1)&lt;=SUM($F$21:$F30))*1,"F"))</f>
        <v>0</v>
      </c>
      <c r="QP30" s="65">
        <f ca="1">IF(WEEKDAY(QP$6,2)&gt;5,"w",IF(ISERROR(VLOOKUP(QP$6,fériés,1,FALSE)),(SUM($H$1:QP$1)&gt;SUM($F$21:$F29))*(SUM($H$1:QP$1)&lt;=SUM($F$21:$F30))*1,"F"))</f>
        <v>0</v>
      </c>
      <c r="QQ30" s="65">
        <f ca="1">IF(WEEKDAY(QQ$6,2)&gt;5,"w",IF(ISERROR(VLOOKUP(QQ$6,fériés,1,FALSE)),(SUM($H$1:QQ$1)&gt;SUM($F$21:$F29))*(SUM($H$1:QQ$1)&lt;=SUM($F$21:$F30))*1,"F"))</f>
        <v>0</v>
      </c>
      <c r="QR30" s="65">
        <f ca="1">IF(WEEKDAY(QR$6,2)&gt;5,"w",IF(ISERROR(VLOOKUP(QR$6,fériés,1,FALSE)),(SUM($H$1:QR$1)&gt;SUM($F$21:$F29))*(SUM($H$1:QR$1)&lt;=SUM($F$21:$F30))*1,"F"))</f>
        <v>0</v>
      </c>
      <c r="QS30" s="65">
        <f ca="1">IF(WEEKDAY(QS$6,2)&gt;5,"w",IF(ISERROR(VLOOKUP(QS$6,fériés,1,FALSE)),(SUM($H$1:QS$1)&gt;SUM($F$21:$F29))*(SUM($H$1:QS$1)&lt;=SUM($F$21:$F30))*1,"F"))</f>
        <v>0</v>
      </c>
      <c r="QT30" s="65">
        <f ca="1">IF(WEEKDAY(QT$6,2)&gt;5,"w",IF(ISERROR(VLOOKUP(QT$6,fériés,1,FALSE)),(SUM($H$1:QT$1)&gt;SUM($F$21:$F29))*(SUM($H$1:QT$1)&lt;=SUM($F$21:$F30))*1,"F"))</f>
        <v>0</v>
      </c>
      <c r="QU30" s="65">
        <f ca="1">IF(WEEKDAY(QU$6,2)&gt;5,"w",IF(ISERROR(VLOOKUP(QU$6,fériés,1,FALSE)),(SUM($H$1:QU$1)&gt;SUM($F$21:$F29))*(SUM($H$1:QU$1)&lt;=SUM($F$21:$F30))*1,"F"))</f>
        <v>0</v>
      </c>
      <c r="QV30" s="65">
        <f ca="1">IF(WEEKDAY(QV$6,2)&gt;5,"w",IF(ISERROR(VLOOKUP(QV$6,fériés,1,FALSE)),(SUM($H$1:QV$1)&gt;SUM($F$21:$F29))*(SUM($H$1:QV$1)&lt;=SUM($F$21:$F30))*1,"F"))</f>
        <v>0</v>
      </c>
      <c r="QW30" s="65">
        <f ca="1">IF(WEEKDAY(QW$6,2)&gt;5,"w",IF(ISERROR(VLOOKUP(QW$6,fériés,1,FALSE)),(SUM($H$1:QW$1)&gt;SUM($F$21:$F29))*(SUM($H$1:QW$1)&lt;=SUM($F$21:$F30))*1,"F"))</f>
        <v>0</v>
      </c>
      <c r="QX30" s="65">
        <f ca="1">IF(WEEKDAY(QX$6,2)&gt;5,"w",IF(ISERROR(VLOOKUP(QX$6,fériés,1,FALSE)),(SUM($H$1:QX$1)&gt;SUM($F$21:$F29))*(SUM($H$1:QX$1)&lt;=SUM($F$21:$F30))*1,"F"))</f>
        <v>0</v>
      </c>
      <c r="QY30" s="65">
        <f ca="1">IF(WEEKDAY(QY$6,2)&gt;5,"w",IF(ISERROR(VLOOKUP(QY$6,fériés,1,FALSE)),(SUM($H$1:QY$1)&gt;SUM($F$21:$F29))*(SUM($H$1:QY$1)&lt;=SUM($F$21:$F30))*1,"F"))</f>
        <v>0</v>
      </c>
      <c r="QZ30" s="65">
        <f ca="1">IF(WEEKDAY(QZ$6,2)&gt;5,"w",IF(ISERROR(VLOOKUP(QZ$6,fériés,1,FALSE)),(SUM($H$1:QZ$1)&gt;SUM($F$21:$F29))*(SUM($H$1:QZ$1)&lt;=SUM($F$21:$F30))*1,"F"))</f>
        <v>0</v>
      </c>
      <c r="RA30" s="65">
        <f ca="1">IF(WEEKDAY(RA$6,2)&gt;5,"w",IF(ISERROR(VLOOKUP(RA$6,fériés,1,FALSE)),(SUM($H$1:RA$1)&gt;SUM($F$21:$F29))*(SUM($H$1:RA$1)&lt;=SUM($F$21:$F30))*1,"F"))</f>
        <v>0</v>
      </c>
      <c r="RB30" s="65">
        <f ca="1">IF(WEEKDAY(RB$6,2)&gt;5,"w",IF(ISERROR(VLOOKUP(RB$6,fériés,1,FALSE)),(SUM($H$1:RB$1)&gt;SUM($F$21:$F29))*(SUM($H$1:RB$1)&lt;=SUM($F$21:$F30))*1,"F"))</f>
        <v>0</v>
      </c>
      <c r="RC30" s="65">
        <f ca="1">IF(WEEKDAY(RC$6,2)&gt;5,"w",IF(ISERROR(VLOOKUP(RC$6,fériés,1,FALSE)),(SUM($H$1:RC$1)&gt;SUM($F$21:$F29))*(SUM($H$1:RC$1)&lt;=SUM($F$21:$F30))*1,"F"))</f>
        <v>0</v>
      </c>
      <c r="RD30" s="65">
        <f ca="1">IF(WEEKDAY(RD$6,2)&gt;5,"w",IF(ISERROR(VLOOKUP(RD$6,fériés,1,FALSE)),(SUM($H$1:RD$1)&gt;SUM($F$21:$F29))*(SUM($H$1:RD$1)&lt;=SUM($F$21:$F30))*1,"F"))</f>
        <v>0</v>
      </c>
      <c r="RE30" s="65">
        <f ca="1">IF(WEEKDAY(RE$6,2)&gt;5,"w",IF(ISERROR(VLOOKUP(RE$6,fériés,1,FALSE)),(SUM($H$1:RE$1)&gt;SUM($F$21:$F29))*(SUM($H$1:RE$1)&lt;=SUM($F$21:$F30))*1,"F"))</f>
        <v>0</v>
      </c>
      <c r="RF30" s="65">
        <f ca="1">IF(WEEKDAY(RF$6,2)&gt;5,"w",IF(ISERROR(VLOOKUP(RF$6,fériés,1,FALSE)),(SUM($H$1:RF$1)&gt;SUM($F$21:$F29))*(SUM($H$1:RF$1)&lt;=SUM($F$21:$F30))*1,"F"))</f>
        <v>0</v>
      </c>
      <c r="RG30" s="65">
        <f ca="1">IF(WEEKDAY(RG$6,2)&gt;5,"w",IF(ISERROR(VLOOKUP(RG$6,fériés,1,FALSE)),(SUM($H$1:RG$1)&gt;SUM($F$21:$F29))*(SUM($H$1:RG$1)&lt;=SUM($F$21:$F30))*1,"F"))</f>
        <v>0</v>
      </c>
      <c r="RH30" s="65">
        <f ca="1">IF(WEEKDAY(RH$6,2)&gt;5,"w",IF(ISERROR(VLOOKUP(RH$6,fériés,1,FALSE)),(SUM($H$1:RH$1)&gt;SUM($F$21:$F29))*(SUM($H$1:RH$1)&lt;=SUM($F$21:$F30))*1,"F"))</f>
        <v>0</v>
      </c>
      <c r="RI30" s="65">
        <f ca="1">IF(WEEKDAY(RI$6,2)&gt;5,"w",IF(ISERROR(VLOOKUP(RI$6,fériés,1,FALSE)),(SUM($H$1:RI$1)&gt;SUM($F$21:$F29))*(SUM($H$1:RI$1)&lt;=SUM($F$21:$F30))*1,"F"))</f>
        <v>0</v>
      </c>
      <c r="RJ30" s="65">
        <f ca="1">IF(WEEKDAY(RJ$6,2)&gt;5,"w",IF(ISERROR(VLOOKUP(RJ$6,fériés,1,FALSE)),(SUM($H$1:RJ$1)&gt;SUM($F$21:$F29))*(SUM($H$1:RJ$1)&lt;=SUM($F$21:$F30))*1,"F"))</f>
        <v>0</v>
      </c>
      <c r="RK30" s="65">
        <f ca="1">IF(WEEKDAY(RK$6,2)&gt;5,"w",IF(ISERROR(VLOOKUP(RK$6,fériés,1,FALSE)),(SUM($H$1:RK$1)&gt;SUM($F$21:$F29))*(SUM($H$1:RK$1)&lt;=SUM($F$21:$F30))*1,"F"))</f>
        <v>0</v>
      </c>
      <c r="RL30" s="65">
        <f ca="1">IF(WEEKDAY(RL$6,2)&gt;5,"w",IF(ISERROR(VLOOKUP(RL$6,fériés,1,FALSE)),(SUM($H$1:RL$1)&gt;SUM($F$21:$F29))*(SUM($H$1:RL$1)&lt;=SUM($F$21:$F30))*1,"F"))</f>
        <v>0</v>
      </c>
      <c r="RM30" s="65">
        <f ca="1">IF(WEEKDAY(RM$6,2)&gt;5,"w",IF(ISERROR(VLOOKUP(RM$6,fériés,1,FALSE)),(SUM($H$1:RM$1)&gt;SUM($F$21:$F29))*(SUM($H$1:RM$1)&lt;=SUM($F$21:$F30))*1,"F"))</f>
        <v>0</v>
      </c>
      <c r="RN30" s="65">
        <f ca="1">IF(WEEKDAY(RN$6,2)&gt;5,"w",IF(ISERROR(VLOOKUP(RN$6,fériés,1,FALSE)),(SUM($H$1:RN$1)&gt;SUM($F$21:$F29))*(SUM($H$1:RN$1)&lt;=SUM($F$21:$F30))*1,"F"))</f>
        <v>0</v>
      </c>
      <c r="RO30" s="65">
        <f ca="1">IF(WEEKDAY(RO$6,2)&gt;5,"w",IF(ISERROR(VLOOKUP(RO$6,fériés,1,FALSE)),(SUM($H$1:RO$1)&gt;SUM($F$21:$F29))*(SUM($H$1:RO$1)&lt;=SUM($F$21:$F30))*1,"F"))</f>
        <v>0</v>
      </c>
      <c r="RP30" s="65">
        <f ca="1">IF(WEEKDAY(RP$6,2)&gt;5,"w",IF(ISERROR(VLOOKUP(RP$6,fériés,1,FALSE)),(SUM($H$1:RP$1)&gt;SUM($F$21:$F29))*(SUM($H$1:RP$1)&lt;=SUM($F$21:$F30))*1,"F"))</f>
        <v>0</v>
      </c>
      <c r="RQ30" s="65">
        <f ca="1">IF(WEEKDAY(RQ$6,2)&gt;5,"w",IF(ISERROR(VLOOKUP(RQ$6,fériés,1,FALSE)),(SUM($H$1:RQ$1)&gt;SUM($F$21:$F29))*(SUM($H$1:RQ$1)&lt;=SUM($F$21:$F30))*1,"F"))</f>
        <v>0</v>
      </c>
      <c r="RR30" s="65" t="str">
        <f ca="1">IF(WEEKDAY(RR$6,2)&gt;5,"w",IF(ISERROR(VLOOKUP(RR$6,fériés,1,FALSE)),(SUM($H$1:RR$1)&gt;SUM($F$21:$F29))*(SUM($H$1:RR$1)&lt;=SUM($F$21:$F30))*1,"F"))</f>
        <v>w</v>
      </c>
      <c r="RS30" s="65" t="str">
        <f ca="1">IF(WEEKDAY(RS$6,2)&gt;5,"w",IF(ISERROR(VLOOKUP(RS$6,fériés,1,FALSE)),(SUM($H$1:RS$1)&gt;SUM($F$21:$F29))*(SUM($H$1:RS$1)&lt;=SUM($F$21:$F30))*1,"F"))</f>
        <v>w</v>
      </c>
      <c r="RT30" s="65" t="str">
        <f ca="1">IF(WEEKDAY(RT$6,2)&gt;5,"w",IF(ISERROR(VLOOKUP(RT$6,fériés,1,FALSE)),(SUM($H$1:RT$1)&gt;SUM($F$21:$F29))*(SUM($H$1:RT$1)&lt;=SUM($F$21:$F30))*1,"F"))</f>
        <v>w</v>
      </c>
      <c r="RU30" s="65" t="str">
        <f ca="1">IF(WEEKDAY(RU$6,2)&gt;5,"w",IF(ISERROR(VLOOKUP(RU$6,fériés,1,FALSE)),(SUM($H$1:RU$1)&gt;SUM($F$21:$F29))*(SUM($H$1:RU$1)&lt;=SUM($F$21:$F30))*1,"F"))</f>
        <v>w</v>
      </c>
      <c r="RV30" s="65" t="str">
        <f ca="1">IF(WEEKDAY(RV$6,2)&gt;5,"w",IF(ISERROR(VLOOKUP(RV$6,fériés,1,FALSE)),(SUM($H$1:RV$1)&gt;SUM($F$21:$F29))*(SUM($H$1:RV$1)&lt;=SUM($F$21:$F30))*1,"F"))</f>
        <v>w</v>
      </c>
      <c r="RW30" s="65" t="str">
        <f ca="1">IF(WEEKDAY(RW$6,2)&gt;5,"w",IF(ISERROR(VLOOKUP(RW$6,fériés,1,FALSE)),(SUM($H$1:RW$1)&gt;SUM($F$21:$F29))*(SUM($H$1:RW$1)&lt;=SUM($F$21:$F30))*1,"F"))</f>
        <v>w</v>
      </c>
      <c r="RX30" s="65" t="str">
        <f ca="1">IF(WEEKDAY(RX$6,2)&gt;5,"w",IF(ISERROR(VLOOKUP(RX$6,fériés,1,FALSE)),(SUM($H$1:RX$1)&gt;SUM($F$21:$F29))*(SUM($H$1:RX$1)&lt;=SUM($F$21:$F30))*1,"F"))</f>
        <v>w</v>
      </c>
      <c r="RY30" s="65" t="str">
        <f ca="1">IF(WEEKDAY(RY$6,2)&gt;5,"w",IF(ISERROR(VLOOKUP(RY$6,fériés,1,FALSE)),(SUM($H$1:RY$1)&gt;SUM($F$21:$F29))*(SUM($H$1:RY$1)&lt;=SUM($F$21:$F30))*1,"F"))</f>
        <v>w</v>
      </c>
      <c r="RZ30" s="65" t="str">
        <f ca="1">IF(WEEKDAY(RZ$6,2)&gt;5,"w",IF(ISERROR(VLOOKUP(RZ$6,fériés,1,FALSE)),(SUM($H$1:RZ$1)&gt;SUM($F$21:$F29))*(SUM($H$1:RZ$1)&lt;=SUM($F$21:$F30))*1,"F"))</f>
        <v>w</v>
      </c>
      <c r="SA30" s="65" t="str">
        <f ca="1">IF(WEEKDAY(SA$6,2)&gt;5,"w",IF(ISERROR(VLOOKUP(SA$6,fériés,1,FALSE)),(SUM($H$1:SA$1)&gt;SUM($F$21:$F29))*(SUM($H$1:SA$1)&lt;=SUM($F$21:$F30))*1,"F"))</f>
        <v>w</v>
      </c>
      <c r="SB30" s="65" t="str">
        <f ca="1">IF(WEEKDAY(SB$6,2)&gt;5,"w",IF(ISERROR(VLOOKUP(SB$6,fériés,1,FALSE)),(SUM($H$1:SB$1)&gt;SUM($F$21:$F29))*(SUM($H$1:SB$1)&lt;=SUM($F$21:$F30))*1,"F"))</f>
        <v>w</v>
      </c>
      <c r="SC30" s="65" t="str">
        <f ca="1">IF(WEEKDAY(SC$6,2)&gt;5,"w",IF(ISERROR(VLOOKUP(SC$6,fériés,1,FALSE)),(SUM($H$1:SC$1)&gt;SUM($F$21:$F29))*(SUM($H$1:SC$1)&lt;=SUM($F$21:$F30))*1,"F"))</f>
        <v>w</v>
      </c>
      <c r="SD30" s="65" t="str">
        <f ca="1">IF(WEEKDAY(SD$6,2)&gt;5,"w",IF(ISERROR(VLOOKUP(SD$6,fériés,1,FALSE)),(SUM($H$1:SD$1)&gt;SUM($F$21:$F29))*(SUM($H$1:SD$1)&lt;=SUM($F$21:$F30))*1,"F"))</f>
        <v>w</v>
      </c>
      <c r="SE30" s="65" t="str">
        <f ca="1">IF(WEEKDAY(SE$6,2)&gt;5,"w",IF(ISERROR(VLOOKUP(SE$6,fériés,1,FALSE)),(SUM($H$1:SE$1)&gt;SUM($F$21:$F29))*(SUM($H$1:SE$1)&lt;=SUM($F$21:$F30))*1,"F"))</f>
        <v>w</v>
      </c>
      <c r="SF30" s="65" t="str">
        <f ca="1">IF(WEEKDAY(SF$6,2)&gt;5,"w",IF(ISERROR(VLOOKUP(SF$6,fériés,1,FALSE)),(SUM($H$1:SF$1)&gt;SUM($F$21:$F29))*(SUM($H$1:SF$1)&lt;=SUM($F$21:$F30))*1,"F"))</f>
        <v>w</v>
      </c>
      <c r="SG30" s="83"/>
    </row>
    <row r="31" spans="1:501" ht="12" customHeight="1" x14ac:dyDescent="0.25">
      <c r="A31" s="80"/>
      <c r="B31" s="63" t="str">
        <f>IFERROR(VLOOKUP($A31,Base_données!$A$4:$AB$24,Base_données!$B$1,FALSE),"")</f>
        <v/>
      </c>
      <c r="C31" s="78" t="str">
        <f>IF(A31="","",Base_données!$N$3)</f>
        <v/>
      </c>
      <c r="D31" s="63" t="str">
        <f>IFERROR(VLOOKUP($A31,Base_données!$A$4:$AB$24,Base_données!$D$1,FALSE),"")</f>
        <v/>
      </c>
      <c r="E31" s="63" t="str">
        <f>IFERROR(VLOOKUP($A31,Base_données!$A$4:$AB$24,Base_données!$N$1,FALSE),"")</f>
        <v/>
      </c>
      <c r="F31" s="66" t="str">
        <f t="shared" si="84"/>
        <v/>
      </c>
      <c r="G31" s="62" t="str">
        <f>IFERROR(VLOOKUP($A31,Base_données!$A$4:$L$24,5,FALSE),"")</f>
        <v/>
      </c>
      <c r="H31" s="65">
        <f ca="1">IF(WEEKDAY(H$6,2)&gt;5,"w",IF(ISERROR(VLOOKUP(H$6,fériés,1,FALSE)),(SUM($H$1:H$1)&gt;SUM($F$21:$F30))*(SUM($H$1:H$1)&lt;=SUM($F$21:$F31))*1,"F"))</f>
        <v>0</v>
      </c>
      <c r="I31" s="65">
        <f ca="1">IF(WEEKDAY(I$6,2)&gt;5,"w",IF(ISERROR(VLOOKUP(I$6,fériés,1,FALSE)),(SUM($H$1:I$1)&gt;SUM($F$21:$F30))*(SUM($H$1:I$1)&lt;=SUM($F$21:$F31))*1,"F"))</f>
        <v>0</v>
      </c>
      <c r="J31" s="65">
        <f ca="1">IF(WEEKDAY(J$6,2)&gt;5,"w",IF(ISERROR(VLOOKUP(J$6,fériés,1,FALSE)),(SUM($H$1:J$1)&gt;SUM($F$21:$F30))*(SUM($H$1:J$1)&lt;=SUM($F$21:$F31))*1,"F"))</f>
        <v>0</v>
      </c>
      <c r="K31" s="65">
        <f ca="1">IF(WEEKDAY(K$6,2)&gt;5,"w",IF(ISERROR(VLOOKUP(K$6,fériés,1,FALSE)),(SUM($H$1:K$1)&gt;SUM($F$21:$F30))*(SUM($H$1:K$1)&lt;=SUM($F$21:$F31))*1,"F"))</f>
        <v>0</v>
      </c>
      <c r="L31" s="65">
        <f ca="1">IF(WEEKDAY(L$6,2)&gt;5,"w",IF(ISERROR(VLOOKUP(L$6,fériés,1,FALSE)),(SUM($H$1:L$1)&gt;SUM($F$21:$F30))*(SUM($H$1:L$1)&lt;=SUM($F$21:$F31))*1,"F"))</f>
        <v>0</v>
      </c>
      <c r="M31" s="65">
        <f ca="1">IF(WEEKDAY(M$6,2)&gt;5,"w",IF(ISERROR(VLOOKUP(M$6,fériés,1,FALSE)),(SUM($H$1:M$1)&gt;SUM($F$21:$F30))*(SUM($H$1:M$1)&lt;=SUM($F$21:$F31))*1,"F"))</f>
        <v>0</v>
      </c>
      <c r="N31" s="65">
        <f ca="1">IF(WEEKDAY(N$6,2)&gt;5,"w",IF(ISERROR(VLOOKUP(N$6,fériés,1,FALSE)),(SUM($H$1:N$1)&gt;SUM($F$21:$F30))*(SUM($H$1:N$1)&lt;=SUM($F$21:$F31))*1,"F"))</f>
        <v>0</v>
      </c>
      <c r="O31" s="65">
        <f ca="1">IF(WEEKDAY(O$6,2)&gt;5,"w",IF(ISERROR(VLOOKUP(O$6,fériés,1,FALSE)),(SUM($H$1:O$1)&gt;SUM($F$21:$F30))*(SUM($H$1:O$1)&lt;=SUM($F$21:$F31))*1,"F"))</f>
        <v>0</v>
      </c>
      <c r="P31" s="65">
        <f ca="1">IF(WEEKDAY(P$6,2)&gt;5,"w",IF(ISERROR(VLOOKUP(P$6,fériés,1,FALSE)),(SUM($H$1:P$1)&gt;SUM($F$21:$F30))*(SUM($H$1:P$1)&lt;=SUM($F$21:$F31))*1,"F"))</f>
        <v>0</v>
      </c>
      <c r="Q31" s="65">
        <f ca="1">IF(WEEKDAY(Q$6,2)&gt;5,"w",IF(ISERROR(VLOOKUP(Q$6,fériés,1,FALSE)),(SUM($H$1:Q$1)&gt;SUM($F$21:$F30))*(SUM($H$1:Q$1)&lt;=SUM($F$21:$F31))*1,"F"))</f>
        <v>0</v>
      </c>
      <c r="R31" s="65">
        <f ca="1">IF(WEEKDAY(R$6,2)&gt;5,"w",IF(ISERROR(VLOOKUP(R$6,fériés,1,FALSE)),(SUM($H$1:R$1)&gt;SUM($F$21:$F30))*(SUM($H$1:R$1)&lt;=SUM($F$21:$F31))*1,"F"))</f>
        <v>0</v>
      </c>
      <c r="S31" s="65">
        <f ca="1">IF(WEEKDAY(S$6,2)&gt;5,"w",IF(ISERROR(VLOOKUP(S$6,fériés,1,FALSE)),(SUM($H$1:S$1)&gt;SUM($F$21:$F30))*(SUM($H$1:S$1)&lt;=SUM($F$21:$F31))*1,"F"))</f>
        <v>0</v>
      </c>
      <c r="T31" s="65">
        <f ca="1">IF(WEEKDAY(T$6,2)&gt;5,"w",IF(ISERROR(VLOOKUP(T$6,fériés,1,FALSE)),(SUM($H$1:T$1)&gt;SUM($F$21:$F30))*(SUM($H$1:T$1)&lt;=SUM($F$21:$F31))*1,"F"))</f>
        <v>0</v>
      </c>
      <c r="U31" s="65">
        <f ca="1">IF(WEEKDAY(U$6,2)&gt;5,"w",IF(ISERROR(VLOOKUP(U$6,fériés,1,FALSE)),(SUM($H$1:U$1)&gt;SUM($F$21:$F30))*(SUM($H$1:U$1)&lt;=SUM($F$21:$F31))*1,"F"))</f>
        <v>0</v>
      </c>
      <c r="V31" s="65">
        <f ca="1">IF(WEEKDAY(V$6,2)&gt;5,"w",IF(ISERROR(VLOOKUP(V$6,fériés,1,FALSE)),(SUM($H$1:V$1)&gt;SUM($F$21:$F30))*(SUM($H$1:V$1)&lt;=SUM($F$21:$F31))*1,"F"))</f>
        <v>0</v>
      </c>
      <c r="W31" s="65">
        <f ca="1">IF(WEEKDAY(W$6,2)&gt;5,"w",IF(ISERROR(VLOOKUP(W$6,fériés,1,FALSE)),(SUM($H$1:W$1)&gt;SUM($F$21:$F30))*(SUM($H$1:W$1)&lt;=SUM($F$21:$F31))*1,"F"))</f>
        <v>0</v>
      </c>
      <c r="X31" s="65">
        <f ca="1">IF(WEEKDAY(X$6,2)&gt;5,"w",IF(ISERROR(VLOOKUP(X$6,fériés,1,FALSE)),(SUM($H$1:X$1)&gt;SUM($F$21:$F30))*(SUM($H$1:X$1)&lt;=SUM($F$21:$F31))*1,"F"))</f>
        <v>0</v>
      </c>
      <c r="Y31" s="65">
        <f ca="1">IF(WEEKDAY(Y$6,2)&gt;5,"w",IF(ISERROR(VLOOKUP(Y$6,fériés,1,FALSE)),(SUM($H$1:Y$1)&gt;SUM($F$21:$F30))*(SUM($H$1:Y$1)&lt;=SUM($F$21:$F31))*1,"F"))</f>
        <v>0</v>
      </c>
      <c r="Z31" s="65">
        <f ca="1">IF(WEEKDAY(Z$6,2)&gt;5,"w",IF(ISERROR(VLOOKUP(Z$6,fériés,1,FALSE)),(SUM($H$1:Z$1)&gt;SUM($F$21:$F30))*(SUM($H$1:Z$1)&lt;=SUM($F$21:$F31))*1,"F"))</f>
        <v>0</v>
      </c>
      <c r="AA31" s="65">
        <f ca="1">IF(WEEKDAY(AA$6,2)&gt;5,"w",IF(ISERROR(VLOOKUP(AA$6,fériés,1,FALSE)),(SUM($H$1:AA$1)&gt;SUM($F$21:$F30))*(SUM($H$1:AA$1)&lt;=SUM($F$21:$F31))*1,"F"))</f>
        <v>0</v>
      </c>
      <c r="AB31" s="65">
        <f ca="1">IF(WEEKDAY(AB$6,2)&gt;5,"w",IF(ISERROR(VLOOKUP(AB$6,fériés,1,FALSE)),(SUM($H$1:AB$1)&gt;SUM($F$21:$F30))*(SUM($H$1:AB$1)&lt;=SUM($F$21:$F31))*1,"F"))</f>
        <v>0</v>
      </c>
      <c r="AC31" s="65">
        <f ca="1">IF(WEEKDAY(AC$6,2)&gt;5,"w",IF(ISERROR(VLOOKUP(AC$6,fériés,1,FALSE)),(SUM($H$1:AC$1)&gt;SUM($F$21:$F30))*(SUM($H$1:AC$1)&lt;=SUM($F$21:$F31))*1,"F"))</f>
        <v>0</v>
      </c>
      <c r="AD31" s="65">
        <f ca="1">IF(WEEKDAY(AD$6,2)&gt;5,"w",IF(ISERROR(VLOOKUP(AD$6,fériés,1,FALSE)),(SUM($H$1:AD$1)&gt;SUM($F$21:$F30))*(SUM($H$1:AD$1)&lt;=SUM($F$21:$F31))*1,"F"))</f>
        <v>0</v>
      </c>
      <c r="AE31" s="65">
        <f ca="1">IF(WEEKDAY(AE$6,2)&gt;5,"w",IF(ISERROR(VLOOKUP(AE$6,fériés,1,FALSE)),(SUM($H$1:AE$1)&gt;SUM($F$21:$F30))*(SUM($H$1:AE$1)&lt;=SUM($F$21:$F31))*1,"F"))</f>
        <v>0</v>
      </c>
      <c r="AF31" s="65">
        <f ca="1">IF(WEEKDAY(AF$6,2)&gt;5,"w",IF(ISERROR(VLOOKUP(AF$6,fériés,1,FALSE)),(SUM($H$1:AF$1)&gt;SUM($F$21:$F30))*(SUM($H$1:AF$1)&lt;=SUM($F$21:$F31))*1,"F"))</f>
        <v>0</v>
      </c>
      <c r="AG31" s="65">
        <f ca="1">IF(WEEKDAY(AG$6,2)&gt;5,"w",IF(ISERROR(VLOOKUP(AG$6,fériés,1,FALSE)),(SUM($H$1:AG$1)&gt;SUM($F$21:$F30))*(SUM($H$1:AG$1)&lt;=SUM($F$21:$F31))*1,"F"))</f>
        <v>0</v>
      </c>
      <c r="AH31" s="65">
        <f ca="1">IF(WEEKDAY(AH$6,2)&gt;5,"w",IF(ISERROR(VLOOKUP(AH$6,fériés,1,FALSE)),(SUM($H$1:AH$1)&gt;SUM($F$21:$F30))*(SUM($H$1:AH$1)&lt;=SUM($F$21:$F31))*1,"F"))</f>
        <v>0</v>
      </c>
      <c r="AI31" s="65">
        <f ca="1">IF(WEEKDAY(AI$6,2)&gt;5,"w",IF(ISERROR(VLOOKUP(AI$6,fériés,1,FALSE)),(SUM($H$1:AI$1)&gt;SUM($F$21:$F30))*(SUM($H$1:AI$1)&lt;=SUM($F$21:$F31))*1,"F"))</f>
        <v>0</v>
      </c>
      <c r="AJ31" s="65">
        <f ca="1">IF(WEEKDAY(AJ$6,2)&gt;5,"w",IF(ISERROR(VLOOKUP(AJ$6,fériés,1,FALSE)),(SUM($H$1:AJ$1)&gt;SUM($F$21:$F30))*(SUM($H$1:AJ$1)&lt;=SUM($F$21:$F31))*1,"F"))</f>
        <v>0</v>
      </c>
      <c r="AK31" s="65">
        <f ca="1">IF(WEEKDAY(AK$6,2)&gt;5,"w",IF(ISERROR(VLOOKUP(AK$6,fériés,1,FALSE)),(SUM($H$1:AK$1)&gt;SUM($F$21:$F30))*(SUM($H$1:AK$1)&lt;=SUM($F$21:$F31))*1,"F"))</f>
        <v>0</v>
      </c>
      <c r="AL31" s="65">
        <f ca="1">IF(WEEKDAY(AL$6,2)&gt;5,"w",IF(ISERROR(VLOOKUP(AL$6,fériés,1,FALSE)),(SUM($H$1:AL$1)&gt;SUM($F$21:$F30))*(SUM($H$1:AL$1)&lt;=SUM($F$21:$F31))*1,"F"))</f>
        <v>0</v>
      </c>
      <c r="AM31" s="65">
        <f ca="1">IF(WEEKDAY(AM$6,2)&gt;5,"w",IF(ISERROR(VLOOKUP(AM$6,fériés,1,FALSE)),(SUM($H$1:AM$1)&gt;SUM($F$21:$F30))*(SUM($H$1:AM$1)&lt;=SUM($F$21:$F31))*1,"F"))</f>
        <v>0</v>
      </c>
      <c r="AN31" s="65">
        <f ca="1">IF(WEEKDAY(AN$6,2)&gt;5,"w",IF(ISERROR(VLOOKUP(AN$6,fériés,1,FALSE)),(SUM($H$1:AN$1)&gt;SUM($F$21:$F30))*(SUM($H$1:AN$1)&lt;=SUM($F$21:$F31))*1,"F"))</f>
        <v>0</v>
      </c>
      <c r="AO31" s="65">
        <f ca="1">IF(WEEKDAY(AO$6,2)&gt;5,"w",IF(ISERROR(VLOOKUP(AO$6,fériés,1,FALSE)),(SUM($H$1:AO$1)&gt;SUM($F$21:$F30))*(SUM($H$1:AO$1)&lt;=SUM($F$21:$F31))*1,"F"))</f>
        <v>0</v>
      </c>
      <c r="AP31" s="65">
        <f ca="1">IF(WEEKDAY(AP$6,2)&gt;5,"w",IF(ISERROR(VLOOKUP(AP$6,fériés,1,FALSE)),(SUM($H$1:AP$1)&gt;SUM($F$21:$F30))*(SUM($H$1:AP$1)&lt;=SUM($F$21:$F31))*1,"F"))</f>
        <v>0</v>
      </c>
      <c r="AQ31" s="65">
        <f ca="1">IF(WEEKDAY(AQ$6,2)&gt;5,"w",IF(ISERROR(VLOOKUP(AQ$6,fériés,1,FALSE)),(SUM($H$1:AQ$1)&gt;SUM($F$21:$F30))*(SUM($H$1:AQ$1)&lt;=SUM($F$21:$F31))*1,"F"))</f>
        <v>0</v>
      </c>
      <c r="AR31" s="65">
        <f ca="1">IF(WEEKDAY(AR$6,2)&gt;5,"w",IF(ISERROR(VLOOKUP(AR$6,fériés,1,FALSE)),(SUM($H$1:AR$1)&gt;SUM($F$21:$F30))*(SUM($H$1:AR$1)&lt;=SUM($F$21:$F31))*1,"F"))</f>
        <v>0</v>
      </c>
      <c r="AS31" s="65">
        <f ca="1">IF(WEEKDAY(AS$6,2)&gt;5,"w",IF(ISERROR(VLOOKUP(AS$6,fériés,1,FALSE)),(SUM($H$1:AS$1)&gt;SUM($F$21:$F30))*(SUM($H$1:AS$1)&lt;=SUM($F$21:$F31))*1,"F"))</f>
        <v>0</v>
      </c>
      <c r="AT31" s="65">
        <f ca="1">IF(WEEKDAY(AT$6,2)&gt;5,"w",IF(ISERROR(VLOOKUP(AT$6,fériés,1,FALSE)),(SUM($H$1:AT$1)&gt;SUM($F$21:$F30))*(SUM($H$1:AT$1)&lt;=SUM($F$21:$F31))*1,"F"))</f>
        <v>0</v>
      </c>
      <c r="AU31" s="65">
        <f ca="1">IF(WEEKDAY(AU$6,2)&gt;5,"w",IF(ISERROR(VLOOKUP(AU$6,fériés,1,FALSE)),(SUM($H$1:AU$1)&gt;SUM($F$21:$F30))*(SUM($H$1:AU$1)&lt;=SUM($F$21:$F31))*1,"F"))</f>
        <v>0</v>
      </c>
      <c r="AV31" s="65">
        <f ca="1">IF(WEEKDAY(AV$6,2)&gt;5,"w",IF(ISERROR(VLOOKUP(AV$6,fériés,1,FALSE)),(SUM($H$1:AV$1)&gt;SUM($F$21:$F30))*(SUM($H$1:AV$1)&lt;=SUM($F$21:$F31))*1,"F"))</f>
        <v>0</v>
      </c>
      <c r="AW31" s="65">
        <f ca="1">IF(WEEKDAY(AW$6,2)&gt;5,"w",IF(ISERROR(VLOOKUP(AW$6,fériés,1,FALSE)),(SUM($H$1:AW$1)&gt;SUM($F$21:$F30))*(SUM($H$1:AW$1)&lt;=SUM($F$21:$F31))*1,"F"))</f>
        <v>0</v>
      </c>
      <c r="AX31" s="65">
        <f ca="1">IF(WEEKDAY(AX$6,2)&gt;5,"w",IF(ISERROR(VLOOKUP(AX$6,fériés,1,FALSE)),(SUM($H$1:AX$1)&gt;SUM($F$21:$F30))*(SUM($H$1:AX$1)&lt;=SUM($F$21:$F31))*1,"F"))</f>
        <v>0</v>
      </c>
      <c r="AY31" s="65">
        <f ca="1">IF(WEEKDAY(AY$6,2)&gt;5,"w",IF(ISERROR(VLOOKUP(AY$6,fériés,1,FALSE)),(SUM($H$1:AY$1)&gt;SUM($F$21:$F30))*(SUM($H$1:AY$1)&lt;=SUM($F$21:$F31))*1,"F"))</f>
        <v>0</v>
      </c>
      <c r="AZ31" s="65">
        <f ca="1">IF(WEEKDAY(AZ$6,2)&gt;5,"w",IF(ISERROR(VLOOKUP(AZ$6,fériés,1,FALSE)),(SUM($H$1:AZ$1)&gt;SUM($F$21:$F30))*(SUM($H$1:AZ$1)&lt;=SUM($F$21:$F31))*1,"F"))</f>
        <v>0</v>
      </c>
      <c r="BA31" s="65">
        <f ca="1">IF(WEEKDAY(BA$6,2)&gt;5,"w",IF(ISERROR(VLOOKUP(BA$6,fériés,1,FALSE)),(SUM($H$1:BA$1)&gt;SUM($F$21:$F30))*(SUM($H$1:BA$1)&lt;=SUM($F$21:$F31))*1,"F"))</f>
        <v>0</v>
      </c>
      <c r="BB31" s="65">
        <f ca="1">IF(WEEKDAY(BB$6,2)&gt;5,"w",IF(ISERROR(VLOOKUP(BB$6,fériés,1,FALSE)),(SUM($H$1:BB$1)&gt;SUM($F$21:$F30))*(SUM($H$1:BB$1)&lt;=SUM($F$21:$F31))*1,"F"))</f>
        <v>0</v>
      </c>
      <c r="BC31" s="65">
        <f ca="1">IF(WEEKDAY(BC$6,2)&gt;5,"w",IF(ISERROR(VLOOKUP(BC$6,fériés,1,FALSE)),(SUM($H$1:BC$1)&gt;SUM($F$21:$F30))*(SUM($H$1:BC$1)&lt;=SUM($F$21:$F31))*1,"F"))</f>
        <v>0</v>
      </c>
      <c r="BD31" s="65">
        <f ca="1">IF(WEEKDAY(BD$6,2)&gt;5,"w",IF(ISERROR(VLOOKUP(BD$6,fériés,1,FALSE)),(SUM($H$1:BD$1)&gt;SUM($F$21:$F30))*(SUM($H$1:BD$1)&lt;=SUM($F$21:$F31))*1,"F"))</f>
        <v>0</v>
      </c>
      <c r="BE31" s="65">
        <f ca="1">IF(WEEKDAY(BE$6,2)&gt;5,"w",IF(ISERROR(VLOOKUP(BE$6,fériés,1,FALSE)),(SUM($H$1:BE$1)&gt;SUM($F$21:$F30))*(SUM($H$1:BE$1)&lt;=SUM($F$21:$F31))*1,"F"))</f>
        <v>0</v>
      </c>
      <c r="BF31" s="65">
        <f ca="1">IF(WEEKDAY(BF$6,2)&gt;5,"w",IF(ISERROR(VLOOKUP(BF$6,fériés,1,FALSE)),(SUM($H$1:BF$1)&gt;SUM($F$21:$F30))*(SUM($H$1:BF$1)&lt;=SUM($F$21:$F31))*1,"F"))</f>
        <v>0</v>
      </c>
      <c r="BG31" s="65">
        <f ca="1">IF(WEEKDAY(BG$6,2)&gt;5,"w",IF(ISERROR(VLOOKUP(BG$6,fériés,1,FALSE)),(SUM($H$1:BG$1)&gt;SUM($F$21:$F30))*(SUM($H$1:BG$1)&lt;=SUM($F$21:$F31))*1,"F"))</f>
        <v>0</v>
      </c>
      <c r="BH31" s="65">
        <f ca="1">IF(WEEKDAY(BH$6,2)&gt;5,"w",IF(ISERROR(VLOOKUP(BH$6,fériés,1,FALSE)),(SUM($H$1:BH$1)&gt;SUM($F$21:$F30))*(SUM($H$1:BH$1)&lt;=SUM($F$21:$F31))*1,"F"))</f>
        <v>0</v>
      </c>
      <c r="BI31" s="65">
        <f ca="1">IF(WEEKDAY(BI$6,2)&gt;5,"w",IF(ISERROR(VLOOKUP(BI$6,fériés,1,FALSE)),(SUM($H$1:BI$1)&gt;SUM($F$21:$F30))*(SUM($H$1:BI$1)&lt;=SUM($F$21:$F31))*1,"F"))</f>
        <v>0</v>
      </c>
      <c r="BJ31" s="65">
        <f ca="1">IF(WEEKDAY(BJ$6,2)&gt;5,"w",IF(ISERROR(VLOOKUP(BJ$6,fériés,1,FALSE)),(SUM($H$1:BJ$1)&gt;SUM($F$21:$F30))*(SUM($H$1:BJ$1)&lt;=SUM($F$21:$F31))*1,"F"))</f>
        <v>0</v>
      </c>
      <c r="BK31" s="65">
        <f ca="1">IF(WEEKDAY(BK$6,2)&gt;5,"w",IF(ISERROR(VLOOKUP(BK$6,fériés,1,FALSE)),(SUM($H$1:BK$1)&gt;SUM($F$21:$F30))*(SUM($H$1:BK$1)&lt;=SUM($F$21:$F31))*1,"F"))</f>
        <v>0</v>
      </c>
      <c r="BL31" s="65">
        <f ca="1">IF(WEEKDAY(BL$6,2)&gt;5,"w",IF(ISERROR(VLOOKUP(BL$6,fériés,1,FALSE)),(SUM($H$1:BL$1)&gt;SUM($F$21:$F30))*(SUM($H$1:BL$1)&lt;=SUM($F$21:$F31))*1,"F"))</f>
        <v>0</v>
      </c>
      <c r="BM31" s="65">
        <f ca="1">IF(WEEKDAY(BM$6,2)&gt;5,"w",IF(ISERROR(VLOOKUP(BM$6,fériés,1,FALSE)),(SUM($H$1:BM$1)&gt;SUM($F$21:$F30))*(SUM($H$1:BM$1)&lt;=SUM($F$21:$F31))*1,"F"))</f>
        <v>0</v>
      </c>
      <c r="BN31" s="65" t="str">
        <f ca="1">IF(WEEKDAY(BN$6,2)&gt;5,"w",IF(ISERROR(VLOOKUP(BN$6,fériés,1,FALSE)),(SUM($H$1:BN$1)&gt;SUM($F$21:$F30))*(SUM($H$1:BN$1)&lt;=SUM($F$21:$F31))*1,"F"))</f>
        <v>w</v>
      </c>
      <c r="BO31" s="65" t="str">
        <f ca="1">IF(WEEKDAY(BO$6,2)&gt;5,"w",IF(ISERROR(VLOOKUP(BO$6,fériés,1,FALSE)),(SUM($H$1:BO$1)&gt;SUM($F$21:$F30))*(SUM($H$1:BO$1)&lt;=SUM($F$21:$F31))*1,"F"))</f>
        <v>w</v>
      </c>
      <c r="BP31" s="65" t="str">
        <f ca="1">IF(WEEKDAY(BP$6,2)&gt;5,"w",IF(ISERROR(VLOOKUP(BP$6,fériés,1,FALSE)),(SUM($H$1:BP$1)&gt;SUM($F$21:$F30))*(SUM($H$1:BP$1)&lt;=SUM($F$21:$F31))*1,"F"))</f>
        <v>w</v>
      </c>
      <c r="BQ31" s="65" t="str">
        <f ca="1">IF(WEEKDAY(BQ$6,2)&gt;5,"w",IF(ISERROR(VLOOKUP(BQ$6,fériés,1,FALSE)),(SUM($H$1:BQ$1)&gt;SUM($F$21:$F30))*(SUM($H$1:BQ$1)&lt;=SUM($F$21:$F31))*1,"F"))</f>
        <v>w</v>
      </c>
      <c r="BR31" s="65" t="str">
        <f ca="1">IF(WEEKDAY(BR$6,2)&gt;5,"w",IF(ISERROR(VLOOKUP(BR$6,fériés,1,FALSE)),(SUM($H$1:BR$1)&gt;SUM($F$21:$F30))*(SUM($H$1:BR$1)&lt;=SUM($F$21:$F31))*1,"F"))</f>
        <v>w</v>
      </c>
      <c r="BS31" s="65" t="str">
        <f ca="1">IF(WEEKDAY(BS$6,2)&gt;5,"w",IF(ISERROR(VLOOKUP(BS$6,fériés,1,FALSE)),(SUM($H$1:BS$1)&gt;SUM($F$21:$F30))*(SUM($H$1:BS$1)&lt;=SUM($F$21:$F31))*1,"F"))</f>
        <v>w</v>
      </c>
      <c r="BT31" s="65" t="str">
        <f ca="1">IF(WEEKDAY(BT$6,2)&gt;5,"w",IF(ISERROR(VLOOKUP(BT$6,fériés,1,FALSE)),(SUM($H$1:BT$1)&gt;SUM($F$21:$F30))*(SUM($H$1:BT$1)&lt;=SUM($F$21:$F31))*1,"F"))</f>
        <v>w</v>
      </c>
      <c r="BU31" s="65" t="str">
        <f ca="1">IF(WEEKDAY(BU$6,2)&gt;5,"w",IF(ISERROR(VLOOKUP(BU$6,fériés,1,FALSE)),(SUM($H$1:BU$1)&gt;SUM($F$21:$F30))*(SUM($H$1:BU$1)&lt;=SUM($F$21:$F31))*1,"F"))</f>
        <v>w</v>
      </c>
      <c r="BV31" s="65" t="str">
        <f ca="1">IF(WEEKDAY(BV$6,2)&gt;5,"w",IF(ISERROR(VLOOKUP(BV$6,fériés,1,FALSE)),(SUM($H$1:BV$1)&gt;SUM($F$21:$F30))*(SUM($H$1:BV$1)&lt;=SUM($F$21:$F31))*1,"F"))</f>
        <v>w</v>
      </c>
      <c r="BW31" s="65" t="str">
        <f ca="1">IF(WEEKDAY(BW$6,2)&gt;5,"w",IF(ISERROR(VLOOKUP(BW$6,fériés,1,FALSE)),(SUM($H$1:BW$1)&gt;SUM($F$21:$F30))*(SUM($H$1:BW$1)&lt;=SUM($F$21:$F31))*1,"F"))</f>
        <v>w</v>
      </c>
      <c r="BX31" s="65" t="str">
        <f ca="1">IF(WEEKDAY(BX$6,2)&gt;5,"w",IF(ISERROR(VLOOKUP(BX$6,fériés,1,FALSE)),(SUM($H$1:BX$1)&gt;SUM($F$21:$F30))*(SUM($H$1:BX$1)&lt;=SUM($F$21:$F31))*1,"F"))</f>
        <v>w</v>
      </c>
      <c r="BY31" s="65" t="str">
        <f ca="1">IF(WEEKDAY(BY$6,2)&gt;5,"w",IF(ISERROR(VLOOKUP(BY$6,fériés,1,FALSE)),(SUM($H$1:BY$1)&gt;SUM($F$21:$F30))*(SUM($H$1:BY$1)&lt;=SUM($F$21:$F31))*1,"F"))</f>
        <v>w</v>
      </c>
      <c r="BZ31" s="65" t="str">
        <f ca="1">IF(WEEKDAY(BZ$6,2)&gt;5,"w",IF(ISERROR(VLOOKUP(BZ$6,fériés,1,FALSE)),(SUM($H$1:BZ$1)&gt;SUM($F$21:$F30))*(SUM($H$1:BZ$1)&lt;=SUM($F$21:$F31))*1,"F"))</f>
        <v>w</v>
      </c>
      <c r="CA31" s="65" t="str">
        <f ca="1">IF(WEEKDAY(CA$6,2)&gt;5,"w",IF(ISERROR(VLOOKUP(CA$6,fériés,1,FALSE)),(SUM($H$1:CA$1)&gt;SUM($F$21:$F30))*(SUM($H$1:CA$1)&lt;=SUM($F$21:$F31))*1,"F"))</f>
        <v>w</v>
      </c>
      <c r="CB31" s="65" t="str">
        <f ca="1">IF(WEEKDAY(CB$6,2)&gt;5,"w",IF(ISERROR(VLOOKUP(CB$6,fériés,1,FALSE)),(SUM($H$1:CB$1)&gt;SUM($F$21:$F30))*(SUM($H$1:CB$1)&lt;=SUM($F$21:$F31))*1,"F"))</f>
        <v>w</v>
      </c>
      <c r="CC31" s="65" t="str">
        <f ca="1">IF(WEEKDAY(CC$6,2)&gt;5,"w",IF(ISERROR(VLOOKUP(CC$6,fériés,1,FALSE)),(SUM($H$1:CC$1)&gt;SUM($F$21:$F30))*(SUM($H$1:CC$1)&lt;=SUM($F$21:$F31))*1,"F"))</f>
        <v>w</v>
      </c>
      <c r="CD31" s="65" t="str">
        <f ca="1">IF(WEEKDAY(CD$6,2)&gt;5,"w",IF(ISERROR(VLOOKUP(CD$6,fériés,1,FALSE)),(SUM($H$1:CD$1)&gt;SUM($F$21:$F30))*(SUM($H$1:CD$1)&lt;=SUM($F$21:$F31))*1,"F"))</f>
        <v>w</v>
      </c>
      <c r="CE31" s="65" t="str">
        <f ca="1">IF(WEEKDAY(CE$6,2)&gt;5,"w",IF(ISERROR(VLOOKUP(CE$6,fériés,1,FALSE)),(SUM($H$1:CE$1)&gt;SUM($F$21:$F30))*(SUM($H$1:CE$1)&lt;=SUM($F$21:$F31))*1,"F"))</f>
        <v>w</v>
      </c>
      <c r="CF31" s="65" t="str">
        <f ca="1">IF(WEEKDAY(CF$6,2)&gt;5,"w",IF(ISERROR(VLOOKUP(CF$6,fériés,1,FALSE)),(SUM($H$1:CF$1)&gt;SUM($F$21:$F30))*(SUM($H$1:CF$1)&lt;=SUM($F$21:$F31))*1,"F"))</f>
        <v>w</v>
      </c>
      <c r="CG31" s="65" t="str">
        <f ca="1">IF(WEEKDAY(CG$6,2)&gt;5,"w",IF(ISERROR(VLOOKUP(CG$6,fériés,1,FALSE)),(SUM($H$1:CG$1)&gt;SUM($F$21:$F30))*(SUM($H$1:CG$1)&lt;=SUM($F$21:$F31))*1,"F"))</f>
        <v>w</v>
      </c>
      <c r="CH31" s="65">
        <f ca="1">IF(WEEKDAY(CH$6,2)&gt;5,"w",IF(ISERROR(VLOOKUP(CH$6,fériés,1,FALSE)),(SUM($H$1:CH$1)&gt;SUM($F$21:$F30))*(SUM($H$1:CH$1)&lt;=SUM($F$21:$F31))*1,"F"))</f>
        <v>0</v>
      </c>
      <c r="CI31" s="65">
        <f ca="1">IF(WEEKDAY(CI$6,2)&gt;5,"w",IF(ISERROR(VLOOKUP(CI$6,fériés,1,FALSE)),(SUM($H$1:CI$1)&gt;SUM($F$21:$F30))*(SUM($H$1:CI$1)&lt;=SUM($F$21:$F31))*1,"F"))</f>
        <v>0</v>
      </c>
      <c r="CJ31" s="65">
        <f ca="1">IF(WEEKDAY(CJ$6,2)&gt;5,"w",IF(ISERROR(VLOOKUP(CJ$6,fériés,1,FALSE)),(SUM($H$1:CJ$1)&gt;SUM($F$21:$F30))*(SUM($H$1:CJ$1)&lt;=SUM($F$21:$F31))*1,"F"))</f>
        <v>0</v>
      </c>
      <c r="CK31" s="65">
        <f ca="1">IF(WEEKDAY(CK$6,2)&gt;5,"w",IF(ISERROR(VLOOKUP(CK$6,fériés,1,FALSE)),(SUM($H$1:CK$1)&gt;SUM($F$21:$F30))*(SUM($H$1:CK$1)&lt;=SUM($F$21:$F31))*1,"F"))</f>
        <v>0</v>
      </c>
      <c r="CL31" s="65">
        <f ca="1">IF(WEEKDAY(CL$6,2)&gt;5,"w",IF(ISERROR(VLOOKUP(CL$6,fériés,1,FALSE)),(SUM($H$1:CL$1)&gt;SUM($F$21:$F30))*(SUM($H$1:CL$1)&lt;=SUM($F$21:$F31))*1,"F"))</f>
        <v>0</v>
      </c>
      <c r="CM31" s="65">
        <f ca="1">IF(WEEKDAY(CM$6,2)&gt;5,"w",IF(ISERROR(VLOOKUP(CM$6,fériés,1,FALSE)),(SUM($H$1:CM$1)&gt;SUM($F$21:$F30))*(SUM($H$1:CM$1)&lt;=SUM($F$21:$F31))*1,"F"))</f>
        <v>0</v>
      </c>
      <c r="CN31" s="65">
        <f ca="1">IF(WEEKDAY(CN$6,2)&gt;5,"w",IF(ISERROR(VLOOKUP(CN$6,fériés,1,FALSE)),(SUM($H$1:CN$1)&gt;SUM($F$21:$F30))*(SUM($H$1:CN$1)&lt;=SUM($F$21:$F31))*1,"F"))</f>
        <v>0</v>
      </c>
      <c r="CO31" s="65">
        <f ca="1">IF(WEEKDAY(CO$6,2)&gt;5,"w",IF(ISERROR(VLOOKUP(CO$6,fériés,1,FALSE)),(SUM($H$1:CO$1)&gt;SUM($F$21:$F30))*(SUM($H$1:CO$1)&lt;=SUM($F$21:$F31))*1,"F"))</f>
        <v>0</v>
      </c>
      <c r="CP31" s="65">
        <f ca="1">IF(WEEKDAY(CP$6,2)&gt;5,"w",IF(ISERROR(VLOOKUP(CP$6,fériés,1,FALSE)),(SUM($H$1:CP$1)&gt;SUM($F$21:$F30))*(SUM($H$1:CP$1)&lt;=SUM($F$21:$F31))*1,"F"))</f>
        <v>0</v>
      </c>
      <c r="CQ31" s="65">
        <f ca="1">IF(WEEKDAY(CQ$6,2)&gt;5,"w",IF(ISERROR(VLOOKUP(CQ$6,fériés,1,FALSE)),(SUM($H$1:CQ$1)&gt;SUM($F$21:$F30))*(SUM($H$1:CQ$1)&lt;=SUM($F$21:$F31))*1,"F"))</f>
        <v>0</v>
      </c>
      <c r="CR31" s="65">
        <f ca="1">IF(WEEKDAY(CR$6,2)&gt;5,"w",IF(ISERROR(VLOOKUP(CR$6,fériés,1,FALSE)),(SUM($H$1:CR$1)&gt;SUM($F$21:$F30))*(SUM($H$1:CR$1)&lt;=SUM($F$21:$F31))*1,"F"))</f>
        <v>0</v>
      </c>
      <c r="CS31" s="65">
        <f ca="1">IF(WEEKDAY(CS$6,2)&gt;5,"w",IF(ISERROR(VLOOKUP(CS$6,fériés,1,FALSE)),(SUM($H$1:CS$1)&gt;SUM($F$21:$F30))*(SUM($H$1:CS$1)&lt;=SUM($F$21:$F31))*1,"F"))</f>
        <v>0</v>
      </c>
      <c r="CT31" s="65">
        <f ca="1">IF(WEEKDAY(CT$6,2)&gt;5,"w",IF(ISERROR(VLOOKUP(CT$6,fériés,1,FALSE)),(SUM($H$1:CT$1)&gt;SUM($F$21:$F30))*(SUM($H$1:CT$1)&lt;=SUM($F$21:$F31))*1,"F"))</f>
        <v>0</v>
      </c>
      <c r="CU31" s="65">
        <f ca="1">IF(WEEKDAY(CU$6,2)&gt;5,"w",IF(ISERROR(VLOOKUP(CU$6,fériés,1,FALSE)),(SUM($H$1:CU$1)&gt;SUM($F$21:$F30))*(SUM($H$1:CU$1)&lt;=SUM($F$21:$F31))*1,"F"))</f>
        <v>0</v>
      </c>
      <c r="CV31" s="65">
        <f ca="1">IF(WEEKDAY(CV$6,2)&gt;5,"w",IF(ISERROR(VLOOKUP(CV$6,fériés,1,FALSE)),(SUM($H$1:CV$1)&gt;SUM($F$21:$F30))*(SUM($H$1:CV$1)&lt;=SUM($F$21:$F31))*1,"F"))</f>
        <v>0</v>
      </c>
      <c r="CW31" s="65">
        <f ca="1">IF(WEEKDAY(CW$6,2)&gt;5,"w",IF(ISERROR(VLOOKUP(CW$6,fériés,1,FALSE)),(SUM($H$1:CW$1)&gt;SUM($F$21:$F30))*(SUM($H$1:CW$1)&lt;=SUM($F$21:$F31))*1,"F"))</f>
        <v>0</v>
      </c>
      <c r="CX31" s="65">
        <f ca="1">IF(WEEKDAY(CX$6,2)&gt;5,"w",IF(ISERROR(VLOOKUP(CX$6,fériés,1,FALSE)),(SUM($H$1:CX$1)&gt;SUM($F$21:$F30))*(SUM($H$1:CX$1)&lt;=SUM($F$21:$F31))*1,"F"))</f>
        <v>0</v>
      </c>
      <c r="CY31" s="65">
        <f ca="1">IF(WEEKDAY(CY$6,2)&gt;5,"w",IF(ISERROR(VLOOKUP(CY$6,fériés,1,FALSE)),(SUM($H$1:CY$1)&gt;SUM($F$21:$F30))*(SUM($H$1:CY$1)&lt;=SUM($F$21:$F31))*1,"F"))</f>
        <v>0</v>
      </c>
      <c r="CZ31" s="65">
        <f ca="1">IF(WEEKDAY(CZ$6,2)&gt;5,"w",IF(ISERROR(VLOOKUP(CZ$6,fériés,1,FALSE)),(SUM($H$1:CZ$1)&gt;SUM($F$21:$F30))*(SUM($H$1:CZ$1)&lt;=SUM($F$21:$F31))*1,"F"))</f>
        <v>0</v>
      </c>
      <c r="DA31" s="65">
        <f ca="1">IF(WEEKDAY(DA$6,2)&gt;5,"w",IF(ISERROR(VLOOKUP(DA$6,fériés,1,FALSE)),(SUM($H$1:DA$1)&gt;SUM($F$21:$F30))*(SUM($H$1:DA$1)&lt;=SUM($F$21:$F31))*1,"F"))</f>
        <v>0</v>
      </c>
      <c r="DB31" s="65">
        <f ca="1">IF(WEEKDAY(DB$6,2)&gt;5,"w",IF(ISERROR(VLOOKUP(DB$6,fériés,1,FALSE)),(SUM($H$1:DB$1)&gt;SUM($F$21:$F30))*(SUM($H$1:DB$1)&lt;=SUM($F$21:$F31))*1,"F"))</f>
        <v>0</v>
      </c>
      <c r="DC31" s="65">
        <f ca="1">IF(WEEKDAY(DC$6,2)&gt;5,"w",IF(ISERROR(VLOOKUP(DC$6,fériés,1,FALSE)),(SUM($H$1:DC$1)&gt;SUM($F$21:$F30))*(SUM($H$1:DC$1)&lt;=SUM($F$21:$F31))*1,"F"))</f>
        <v>0</v>
      </c>
      <c r="DD31" s="65">
        <f ca="1">IF(WEEKDAY(DD$6,2)&gt;5,"w",IF(ISERROR(VLOOKUP(DD$6,fériés,1,FALSE)),(SUM($H$1:DD$1)&gt;SUM($F$21:$F30))*(SUM($H$1:DD$1)&lt;=SUM($F$21:$F31))*1,"F"))</f>
        <v>0</v>
      </c>
      <c r="DE31" s="65">
        <f ca="1">IF(WEEKDAY(DE$6,2)&gt;5,"w",IF(ISERROR(VLOOKUP(DE$6,fériés,1,FALSE)),(SUM($H$1:DE$1)&gt;SUM($F$21:$F30))*(SUM($H$1:DE$1)&lt;=SUM($F$21:$F31))*1,"F"))</f>
        <v>0</v>
      </c>
      <c r="DF31" s="65">
        <f ca="1">IF(WEEKDAY(DF$6,2)&gt;5,"w",IF(ISERROR(VLOOKUP(DF$6,fériés,1,FALSE)),(SUM($H$1:DF$1)&gt;SUM($F$21:$F30))*(SUM($H$1:DF$1)&lt;=SUM($F$21:$F31))*1,"F"))</f>
        <v>0</v>
      </c>
      <c r="DG31" s="65">
        <f ca="1">IF(WEEKDAY(DG$6,2)&gt;5,"w",IF(ISERROR(VLOOKUP(DG$6,fériés,1,FALSE)),(SUM($H$1:DG$1)&gt;SUM($F$21:$F30))*(SUM($H$1:DG$1)&lt;=SUM($F$21:$F31))*1,"F"))</f>
        <v>0</v>
      </c>
      <c r="DH31" s="65">
        <f ca="1">IF(WEEKDAY(DH$6,2)&gt;5,"w",IF(ISERROR(VLOOKUP(DH$6,fériés,1,FALSE)),(SUM($H$1:DH$1)&gt;SUM($F$21:$F30))*(SUM($H$1:DH$1)&lt;=SUM($F$21:$F31))*1,"F"))</f>
        <v>0</v>
      </c>
      <c r="DI31" s="65">
        <f ca="1">IF(WEEKDAY(DI$6,2)&gt;5,"w",IF(ISERROR(VLOOKUP(DI$6,fériés,1,FALSE)),(SUM($H$1:DI$1)&gt;SUM($F$21:$F30))*(SUM($H$1:DI$1)&lt;=SUM($F$21:$F31))*1,"F"))</f>
        <v>0</v>
      </c>
      <c r="DJ31" s="65">
        <f ca="1">IF(WEEKDAY(DJ$6,2)&gt;5,"w",IF(ISERROR(VLOOKUP(DJ$6,fériés,1,FALSE)),(SUM($H$1:DJ$1)&gt;SUM($F$21:$F30))*(SUM($H$1:DJ$1)&lt;=SUM($F$21:$F31))*1,"F"))</f>
        <v>0</v>
      </c>
      <c r="DK31" s="65">
        <f ca="1">IF(WEEKDAY(DK$6,2)&gt;5,"w",IF(ISERROR(VLOOKUP(DK$6,fériés,1,FALSE)),(SUM($H$1:DK$1)&gt;SUM($F$21:$F30))*(SUM($H$1:DK$1)&lt;=SUM($F$21:$F31))*1,"F"))</f>
        <v>0</v>
      </c>
      <c r="DL31" s="65">
        <f ca="1">IF(WEEKDAY(DL$6,2)&gt;5,"w",IF(ISERROR(VLOOKUP(DL$6,fériés,1,FALSE)),(SUM($H$1:DL$1)&gt;SUM($F$21:$F30))*(SUM($H$1:DL$1)&lt;=SUM($F$21:$F31))*1,"F"))</f>
        <v>0</v>
      </c>
      <c r="DM31" s="65">
        <f ca="1">IF(WEEKDAY(DM$6,2)&gt;5,"w",IF(ISERROR(VLOOKUP(DM$6,fériés,1,FALSE)),(SUM($H$1:DM$1)&gt;SUM($F$21:$F30))*(SUM($H$1:DM$1)&lt;=SUM($F$21:$F31))*1,"F"))</f>
        <v>0</v>
      </c>
      <c r="DN31" s="65">
        <f ca="1">IF(WEEKDAY(DN$6,2)&gt;5,"w",IF(ISERROR(VLOOKUP(DN$6,fériés,1,FALSE)),(SUM($H$1:DN$1)&gt;SUM($F$21:$F30))*(SUM($H$1:DN$1)&lt;=SUM($F$21:$F31))*1,"F"))</f>
        <v>0</v>
      </c>
      <c r="DO31" s="65">
        <f ca="1">IF(WEEKDAY(DO$6,2)&gt;5,"w",IF(ISERROR(VLOOKUP(DO$6,fériés,1,FALSE)),(SUM($H$1:DO$1)&gt;SUM($F$21:$F30))*(SUM($H$1:DO$1)&lt;=SUM($F$21:$F31))*1,"F"))</f>
        <v>0</v>
      </c>
      <c r="DP31" s="65">
        <f ca="1">IF(WEEKDAY(DP$6,2)&gt;5,"w",IF(ISERROR(VLOOKUP(DP$6,fériés,1,FALSE)),(SUM($H$1:DP$1)&gt;SUM($F$21:$F30))*(SUM($H$1:DP$1)&lt;=SUM($F$21:$F31))*1,"F"))</f>
        <v>0</v>
      </c>
      <c r="DQ31" s="65">
        <f ca="1">IF(WEEKDAY(DQ$6,2)&gt;5,"w",IF(ISERROR(VLOOKUP(DQ$6,fériés,1,FALSE)),(SUM($H$1:DQ$1)&gt;SUM($F$21:$F30))*(SUM($H$1:DQ$1)&lt;=SUM($F$21:$F31))*1,"F"))</f>
        <v>0</v>
      </c>
      <c r="DR31" s="65">
        <f ca="1">IF(WEEKDAY(DR$6,2)&gt;5,"w",IF(ISERROR(VLOOKUP(DR$6,fériés,1,FALSE)),(SUM($H$1:DR$1)&gt;SUM($F$21:$F30))*(SUM($H$1:DR$1)&lt;=SUM($F$21:$F31))*1,"F"))</f>
        <v>0</v>
      </c>
      <c r="DS31" s="65">
        <f ca="1">IF(WEEKDAY(DS$6,2)&gt;5,"w",IF(ISERROR(VLOOKUP(DS$6,fériés,1,FALSE)),(SUM($H$1:DS$1)&gt;SUM($F$21:$F30))*(SUM($H$1:DS$1)&lt;=SUM($F$21:$F31))*1,"F"))</f>
        <v>0</v>
      </c>
      <c r="DT31" s="65">
        <f ca="1">IF(WEEKDAY(DT$6,2)&gt;5,"w",IF(ISERROR(VLOOKUP(DT$6,fériés,1,FALSE)),(SUM($H$1:DT$1)&gt;SUM($F$21:$F30))*(SUM($H$1:DT$1)&lt;=SUM($F$21:$F31))*1,"F"))</f>
        <v>0</v>
      </c>
      <c r="DU31" s="65">
        <f ca="1">IF(WEEKDAY(DU$6,2)&gt;5,"w",IF(ISERROR(VLOOKUP(DU$6,fériés,1,FALSE)),(SUM($H$1:DU$1)&gt;SUM($F$21:$F30))*(SUM($H$1:DU$1)&lt;=SUM($F$21:$F31))*1,"F"))</f>
        <v>0</v>
      </c>
      <c r="DV31" s="65">
        <f ca="1">IF(WEEKDAY(DV$6,2)&gt;5,"w",IF(ISERROR(VLOOKUP(DV$6,fériés,1,FALSE)),(SUM($H$1:DV$1)&gt;SUM($F$21:$F30))*(SUM($H$1:DV$1)&lt;=SUM($F$21:$F31))*1,"F"))</f>
        <v>0</v>
      </c>
      <c r="DW31" s="65">
        <f ca="1">IF(WEEKDAY(DW$6,2)&gt;5,"w",IF(ISERROR(VLOOKUP(DW$6,fériés,1,FALSE)),(SUM($H$1:DW$1)&gt;SUM($F$21:$F30))*(SUM($H$1:DW$1)&lt;=SUM($F$21:$F31))*1,"F"))</f>
        <v>0</v>
      </c>
      <c r="DX31" s="65">
        <f ca="1">IF(WEEKDAY(DX$6,2)&gt;5,"w",IF(ISERROR(VLOOKUP(DX$6,fériés,1,FALSE)),(SUM($H$1:DX$1)&gt;SUM($F$21:$F30))*(SUM($H$1:DX$1)&lt;=SUM($F$21:$F31))*1,"F"))</f>
        <v>0</v>
      </c>
      <c r="DY31" s="65">
        <f ca="1">IF(WEEKDAY(DY$6,2)&gt;5,"w",IF(ISERROR(VLOOKUP(DY$6,fériés,1,FALSE)),(SUM($H$1:DY$1)&gt;SUM($F$21:$F30))*(SUM($H$1:DY$1)&lt;=SUM($F$21:$F31))*1,"F"))</f>
        <v>0</v>
      </c>
      <c r="DZ31" s="65">
        <f ca="1">IF(WEEKDAY(DZ$6,2)&gt;5,"w",IF(ISERROR(VLOOKUP(DZ$6,fériés,1,FALSE)),(SUM($H$1:DZ$1)&gt;SUM($F$21:$F30))*(SUM($H$1:DZ$1)&lt;=SUM($F$21:$F31))*1,"F"))</f>
        <v>0</v>
      </c>
      <c r="EA31" s="65">
        <f ca="1">IF(WEEKDAY(EA$6,2)&gt;5,"w",IF(ISERROR(VLOOKUP(EA$6,fériés,1,FALSE)),(SUM($H$1:EA$1)&gt;SUM($F$21:$F30))*(SUM($H$1:EA$1)&lt;=SUM($F$21:$F31))*1,"F"))</f>
        <v>0</v>
      </c>
      <c r="EB31" s="65">
        <f ca="1">IF(WEEKDAY(EB$6,2)&gt;5,"w",IF(ISERROR(VLOOKUP(EB$6,fériés,1,FALSE)),(SUM($H$1:EB$1)&gt;SUM($F$21:$F30))*(SUM($H$1:EB$1)&lt;=SUM($F$21:$F31))*1,"F"))</f>
        <v>0</v>
      </c>
      <c r="EC31" s="65">
        <f ca="1">IF(WEEKDAY(EC$6,2)&gt;5,"w",IF(ISERROR(VLOOKUP(EC$6,fériés,1,FALSE)),(SUM($H$1:EC$1)&gt;SUM($F$21:$F30))*(SUM($H$1:EC$1)&lt;=SUM($F$21:$F31))*1,"F"))</f>
        <v>0</v>
      </c>
      <c r="ED31" s="65">
        <f ca="1">IF(WEEKDAY(ED$6,2)&gt;5,"w",IF(ISERROR(VLOOKUP(ED$6,fériés,1,FALSE)),(SUM($H$1:ED$1)&gt;SUM($F$21:$F30))*(SUM($H$1:ED$1)&lt;=SUM($F$21:$F31))*1,"F"))</f>
        <v>0</v>
      </c>
      <c r="EE31" s="65">
        <f ca="1">IF(WEEKDAY(EE$6,2)&gt;5,"w",IF(ISERROR(VLOOKUP(EE$6,fériés,1,FALSE)),(SUM($H$1:EE$1)&gt;SUM($F$21:$F30))*(SUM($H$1:EE$1)&lt;=SUM($F$21:$F31))*1,"F"))</f>
        <v>0</v>
      </c>
      <c r="EF31" s="65" t="str">
        <f ca="1">IF(WEEKDAY(EF$6,2)&gt;5,"w",IF(ISERROR(VLOOKUP(EF$6,fériés,1,FALSE)),(SUM($H$1:EF$1)&gt;SUM($F$21:$F30))*(SUM($H$1:EF$1)&lt;=SUM($F$21:$F31))*1,"F"))</f>
        <v>w</v>
      </c>
      <c r="EG31" s="65" t="str">
        <f ca="1">IF(WEEKDAY(EG$6,2)&gt;5,"w",IF(ISERROR(VLOOKUP(EG$6,fériés,1,FALSE)),(SUM($H$1:EG$1)&gt;SUM($F$21:$F30))*(SUM($H$1:EG$1)&lt;=SUM($F$21:$F31))*1,"F"))</f>
        <v>w</v>
      </c>
      <c r="EH31" s="65" t="str">
        <f ca="1">IF(WEEKDAY(EH$6,2)&gt;5,"w",IF(ISERROR(VLOOKUP(EH$6,fériés,1,FALSE)),(SUM($H$1:EH$1)&gt;SUM($F$21:$F30))*(SUM($H$1:EH$1)&lt;=SUM($F$21:$F31))*1,"F"))</f>
        <v>w</v>
      </c>
      <c r="EI31" s="65" t="str">
        <f ca="1">IF(WEEKDAY(EI$6,2)&gt;5,"w",IF(ISERROR(VLOOKUP(EI$6,fériés,1,FALSE)),(SUM($H$1:EI$1)&gt;SUM($F$21:$F30))*(SUM($H$1:EI$1)&lt;=SUM($F$21:$F31))*1,"F"))</f>
        <v>w</v>
      </c>
      <c r="EJ31" s="65" t="str">
        <f ca="1">IF(WEEKDAY(EJ$6,2)&gt;5,"w",IF(ISERROR(VLOOKUP(EJ$6,fériés,1,FALSE)),(SUM($H$1:EJ$1)&gt;SUM($F$21:$F30))*(SUM($H$1:EJ$1)&lt;=SUM($F$21:$F31))*1,"F"))</f>
        <v>w</v>
      </c>
      <c r="EK31" s="65" t="str">
        <f ca="1">IF(WEEKDAY(EK$6,2)&gt;5,"w",IF(ISERROR(VLOOKUP(EK$6,fériés,1,FALSE)),(SUM($H$1:EK$1)&gt;SUM($F$21:$F30))*(SUM($H$1:EK$1)&lt;=SUM($F$21:$F31))*1,"F"))</f>
        <v>w</v>
      </c>
      <c r="EL31" s="65" t="str">
        <f ca="1">IF(WEEKDAY(EL$6,2)&gt;5,"w",IF(ISERROR(VLOOKUP(EL$6,fériés,1,FALSE)),(SUM($H$1:EL$1)&gt;SUM($F$21:$F30))*(SUM($H$1:EL$1)&lt;=SUM($F$21:$F31))*1,"F"))</f>
        <v>w</v>
      </c>
      <c r="EM31" s="65" t="str">
        <f ca="1">IF(WEEKDAY(EM$6,2)&gt;5,"w",IF(ISERROR(VLOOKUP(EM$6,fériés,1,FALSE)),(SUM($H$1:EM$1)&gt;SUM($F$21:$F30))*(SUM($H$1:EM$1)&lt;=SUM($F$21:$F31))*1,"F"))</f>
        <v>w</v>
      </c>
      <c r="EN31" s="65" t="str">
        <f ca="1">IF(WEEKDAY(EN$6,2)&gt;5,"w",IF(ISERROR(VLOOKUP(EN$6,fériés,1,FALSE)),(SUM($H$1:EN$1)&gt;SUM($F$21:$F30))*(SUM($H$1:EN$1)&lt;=SUM($F$21:$F31))*1,"F"))</f>
        <v>w</v>
      </c>
      <c r="EO31" s="65" t="str">
        <f ca="1">IF(WEEKDAY(EO$6,2)&gt;5,"w",IF(ISERROR(VLOOKUP(EO$6,fériés,1,FALSE)),(SUM($H$1:EO$1)&gt;SUM($F$21:$F30))*(SUM($H$1:EO$1)&lt;=SUM($F$21:$F31))*1,"F"))</f>
        <v>w</v>
      </c>
      <c r="EP31" s="65" t="str">
        <f ca="1">IF(WEEKDAY(EP$6,2)&gt;5,"w",IF(ISERROR(VLOOKUP(EP$6,fériés,1,FALSE)),(SUM($H$1:EP$1)&gt;SUM($F$21:$F30))*(SUM($H$1:EP$1)&lt;=SUM($F$21:$F31))*1,"F"))</f>
        <v>w</v>
      </c>
      <c r="EQ31" s="65" t="str">
        <f ca="1">IF(WEEKDAY(EQ$6,2)&gt;5,"w",IF(ISERROR(VLOOKUP(EQ$6,fériés,1,FALSE)),(SUM($H$1:EQ$1)&gt;SUM($F$21:$F30))*(SUM($H$1:EQ$1)&lt;=SUM($F$21:$F31))*1,"F"))</f>
        <v>w</v>
      </c>
      <c r="ER31" s="65" t="str">
        <f ca="1">IF(WEEKDAY(ER$6,2)&gt;5,"w",IF(ISERROR(VLOOKUP(ER$6,fériés,1,FALSE)),(SUM($H$1:ER$1)&gt;SUM($F$21:$F30))*(SUM($H$1:ER$1)&lt;=SUM($F$21:$F31))*1,"F"))</f>
        <v>w</v>
      </c>
      <c r="ES31" s="65" t="str">
        <f ca="1">IF(WEEKDAY(ES$6,2)&gt;5,"w",IF(ISERROR(VLOOKUP(ES$6,fériés,1,FALSE)),(SUM($H$1:ES$1)&gt;SUM($F$21:$F30))*(SUM($H$1:ES$1)&lt;=SUM($F$21:$F31))*1,"F"))</f>
        <v>w</v>
      </c>
      <c r="ET31" s="65" t="str">
        <f ca="1">IF(WEEKDAY(ET$6,2)&gt;5,"w",IF(ISERROR(VLOOKUP(ET$6,fériés,1,FALSE)),(SUM($H$1:ET$1)&gt;SUM($F$21:$F30))*(SUM($H$1:ET$1)&lt;=SUM($F$21:$F31))*1,"F"))</f>
        <v>w</v>
      </c>
      <c r="EU31" s="65" t="str">
        <f ca="1">IF(WEEKDAY(EU$6,2)&gt;5,"w",IF(ISERROR(VLOOKUP(EU$6,fériés,1,FALSE)),(SUM($H$1:EU$1)&gt;SUM($F$21:$F30))*(SUM($H$1:EU$1)&lt;=SUM($F$21:$F31))*1,"F"))</f>
        <v>w</v>
      </c>
      <c r="EV31" s="65" t="str">
        <f ca="1">IF(WEEKDAY(EV$6,2)&gt;5,"w",IF(ISERROR(VLOOKUP(EV$6,fériés,1,FALSE)),(SUM($H$1:EV$1)&gt;SUM($F$21:$F30))*(SUM($H$1:EV$1)&lt;=SUM($F$21:$F31))*1,"F"))</f>
        <v>w</v>
      </c>
      <c r="EW31" s="65" t="str">
        <f ca="1">IF(WEEKDAY(EW$6,2)&gt;5,"w",IF(ISERROR(VLOOKUP(EW$6,fériés,1,FALSE)),(SUM($H$1:EW$1)&gt;SUM($F$21:$F30))*(SUM($H$1:EW$1)&lt;=SUM($F$21:$F31))*1,"F"))</f>
        <v>w</v>
      </c>
      <c r="EX31" s="65" t="str">
        <f ca="1">IF(WEEKDAY(EX$6,2)&gt;5,"w",IF(ISERROR(VLOOKUP(EX$6,fériés,1,FALSE)),(SUM($H$1:EX$1)&gt;SUM($F$21:$F30))*(SUM($H$1:EX$1)&lt;=SUM($F$21:$F31))*1,"F"))</f>
        <v>w</v>
      </c>
      <c r="EY31" s="65" t="str">
        <f ca="1">IF(WEEKDAY(EY$6,2)&gt;5,"w",IF(ISERROR(VLOOKUP(EY$6,fériés,1,FALSE)),(SUM($H$1:EY$1)&gt;SUM($F$21:$F30))*(SUM($H$1:EY$1)&lt;=SUM($F$21:$F31))*1,"F"))</f>
        <v>w</v>
      </c>
      <c r="EZ31" s="65">
        <f ca="1">IF(WEEKDAY(EZ$6,2)&gt;5,"w",IF(ISERROR(VLOOKUP(EZ$6,fériés,1,FALSE)),(SUM($H$1:EZ$1)&gt;SUM($F$21:$F30))*(SUM($H$1:EZ$1)&lt;=SUM($F$21:$F31))*1,"F"))</f>
        <v>0</v>
      </c>
      <c r="FA31" s="65">
        <f ca="1">IF(WEEKDAY(FA$6,2)&gt;5,"w",IF(ISERROR(VLOOKUP(FA$6,fériés,1,FALSE)),(SUM($H$1:FA$1)&gt;SUM($F$21:$F30))*(SUM($H$1:FA$1)&lt;=SUM($F$21:$F31))*1,"F"))</f>
        <v>0</v>
      </c>
      <c r="FB31" s="65">
        <f ca="1">IF(WEEKDAY(FB$6,2)&gt;5,"w",IF(ISERROR(VLOOKUP(FB$6,fériés,1,FALSE)),(SUM($H$1:FB$1)&gt;SUM($F$21:$F30))*(SUM($H$1:FB$1)&lt;=SUM($F$21:$F31))*1,"F"))</f>
        <v>0</v>
      </c>
      <c r="FC31" s="65">
        <f ca="1">IF(WEEKDAY(FC$6,2)&gt;5,"w",IF(ISERROR(VLOOKUP(FC$6,fériés,1,FALSE)),(SUM($H$1:FC$1)&gt;SUM($F$21:$F30))*(SUM($H$1:FC$1)&lt;=SUM($F$21:$F31))*1,"F"))</f>
        <v>0</v>
      </c>
      <c r="FD31" s="65">
        <f ca="1">IF(WEEKDAY(FD$6,2)&gt;5,"w",IF(ISERROR(VLOOKUP(FD$6,fériés,1,FALSE)),(SUM($H$1:FD$1)&gt;SUM($F$21:$F30))*(SUM($H$1:FD$1)&lt;=SUM($F$21:$F31))*1,"F"))</f>
        <v>0</v>
      </c>
      <c r="FE31" s="65">
        <f ca="1">IF(WEEKDAY(FE$6,2)&gt;5,"w",IF(ISERROR(VLOOKUP(FE$6,fériés,1,FALSE)),(SUM($H$1:FE$1)&gt;SUM($F$21:$F30))*(SUM($H$1:FE$1)&lt;=SUM($F$21:$F31))*1,"F"))</f>
        <v>0</v>
      </c>
      <c r="FF31" s="65">
        <f ca="1">IF(WEEKDAY(FF$6,2)&gt;5,"w",IF(ISERROR(VLOOKUP(FF$6,fériés,1,FALSE)),(SUM($H$1:FF$1)&gt;SUM($F$21:$F30))*(SUM($H$1:FF$1)&lt;=SUM($F$21:$F31))*1,"F"))</f>
        <v>0</v>
      </c>
      <c r="FG31" s="65">
        <f ca="1">IF(WEEKDAY(FG$6,2)&gt;5,"w",IF(ISERROR(VLOOKUP(FG$6,fériés,1,FALSE)),(SUM($H$1:FG$1)&gt;SUM($F$21:$F30))*(SUM($H$1:FG$1)&lt;=SUM($F$21:$F31))*1,"F"))</f>
        <v>0</v>
      </c>
      <c r="FH31" s="65">
        <f ca="1">IF(WEEKDAY(FH$6,2)&gt;5,"w",IF(ISERROR(VLOOKUP(FH$6,fériés,1,FALSE)),(SUM($H$1:FH$1)&gt;SUM($F$21:$F30))*(SUM($H$1:FH$1)&lt;=SUM($F$21:$F31))*1,"F"))</f>
        <v>0</v>
      </c>
      <c r="FI31" s="65">
        <f ca="1">IF(WEEKDAY(FI$6,2)&gt;5,"w",IF(ISERROR(VLOOKUP(FI$6,fériés,1,FALSE)),(SUM($H$1:FI$1)&gt;SUM($F$21:$F30))*(SUM($H$1:FI$1)&lt;=SUM($F$21:$F31))*1,"F"))</f>
        <v>0</v>
      </c>
      <c r="FJ31" s="65">
        <f ca="1">IF(WEEKDAY(FJ$6,2)&gt;5,"w",IF(ISERROR(VLOOKUP(FJ$6,fériés,1,FALSE)),(SUM($H$1:FJ$1)&gt;SUM($F$21:$F30))*(SUM($H$1:FJ$1)&lt;=SUM($F$21:$F31))*1,"F"))</f>
        <v>0</v>
      </c>
      <c r="FK31" s="65">
        <f ca="1">IF(WEEKDAY(FK$6,2)&gt;5,"w",IF(ISERROR(VLOOKUP(FK$6,fériés,1,FALSE)),(SUM($H$1:FK$1)&gt;SUM($F$21:$F30))*(SUM($H$1:FK$1)&lt;=SUM($F$21:$F31))*1,"F"))</f>
        <v>0</v>
      </c>
      <c r="FL31" s="65">
        <f ca="1">IF(WEEKDAY(FL$6,2)&gt;5,"w",IF(ISERROR(VLOOKUP(FL$6,fériés,1,FALSE)),(SUM($H$1:FL$1)&gt;SUM($F$21:$F30))*(SUM($H$1:FL$1)&lt;=SUM($F$21:$F31))*1,"F"))</f>
        <v>0</v>
      </c>
      <c r="FM31" s="65">
        <f ca="1">IF(WEEKDAY(FM$6,2)&gt;5,"w",IF(ISERROR(VLOOKUP(FM$6,fériés,1,FALSE)),(SUM($H$1:FM$1)&gt;SUM($F$21:$F30))*(SUM($H$1:FM$1)&lt;=SUM($F$21:$F31))*1,"F"))</f>
        <v>0</v>
      </c>
      <c r="FN31" s="65">
        <f ca="1">IF(WEEKDAY(FN$6,2)&gt;5,"w",IF(ISERROR(VLOOKUP(FN$6,fériés,1,FALSE)),(SUM($H$1:FN$1)&gt;SUM($F$21:$F30))*(SUM($H$1:FN$1)&lt;=SUM($F$21:$F31))*1,"F"))</f>
        <v>0</v>
      </c>
      <c r="FO31" s="65">
        <f ca="1">IF(WEEKDAY(FO$6,2)&gt;5,"w",IF(ISERROR(VLOOKUP(FO$6,fériés,1,FALSE)),(SUM($H$1:FO$1)&gt;SUM($F$21:$F30))*(SUM($H$1:FO$1)&lt;=SUM($F$21:$F31))*1,"F"))</f>
        <v>0</v>
      </c>
      <c r="FP31" s="65">
        <f ca="1">IF(WEEKDAY(FP$6,2)&gt;5,"w",IF(ISERROR(VLOOKUP(FP$6,fériés,1,FALSE)),(SUM($H$1:FP$1)&gt;SUM($F$21:$F30))*(SUM($H$1:FP$1)&lt;=SUM($F$21:$F31))*1,"F"))</f>
        <v>0</v>
      </c>
      <c r="FQ31" s="65">
        <f ca="1">IF(WEEKDAY(FQ$6,2)&gt;5,"w",IF(ISERROR(VLOOKUP(FQ$6,fériés,1,FALSE)),(SUM($H$1:FQ$1)&gt;SUM($F$21:$F30))*(SUM($H$1:FQ$1)&lt;=SUM($F$21:$F31))*1,"F"))</f>
        <v>0</v>
      </c>
      <c r="FR31" s="65">
        <f ca="1">IF(WEEKDAY(FR$6,2)&gt;5,"w",IF(ISERROR(VLOOKUP(FR$6,fériés,1,FALSE)),(SUM($H$1:FR$1)&gt;SUM($F$21:$F30))*(SUM($H$1:FR$1)&lt;=SUM($F$21:$F31))*1,"F"))</f>
        <v>0</v>
      </c>
      <c r="FS31" s="65">
        <f ca="1">IF(WEEKDAY(FS$6,2)&gt;5,"w",IF(ISERROR(VLOOKUP(FS$6,fériés,1,FALSE)),(SUM($H$1:FS$1)&gt;SUM($F$21:$F30))*(SUM($H$1:FS$1)&lt;=SUM($F$21:$F31))*1,"F"))</f>
        <v>0</v>
      </c>
      <c r="FT31" s="65">
        <f ca="1">IF(WEEKDAY(FT$6,2)&gt;5,"w",IF(ISERROR(VLOOKUP(FT$6,fériés,1,FALSE)),(SUM($H$1:FT$1)&gt;SUM($F$21:$F30))*(SUM($H$1:FT$1)&lt;=SUM($F$21:$F31))*1,"F"))</f>
        <v>0</v>
      </c>
      <c r="FU31" s="65">
        <f ca="1">IF(WEEKDAY(FU$6,2)&gt;5,"w",IF(ISERROR(VLOOKUP(FU$6,fériés,1,FALSE)),(SUM($H$1:FU$1)&gt;SUM($F$21:$F30))*(SUM($H$1:FU$1)&lt;=SUM($F$21:$F31))*1,"F"))</f>
        <v>0</v>
      </c>
      <c r="FV31" s="65">
        <f ca="1">IF(WEEKDAY(FV$6,2)&gt;5,"w",IF(ISERROR(VLOOKUP(FV$6,fériés,1,FALSE)),(SUM($H$1:FV$1)&gt;SUM($F$21:$F30))*(SUM($H$1:FV$1)&lt;=SUM($F$21:$F31))*1,"F"))</f>
        <v>0</v>
      </c>
      <c r="FW31" s="65">
        <f ca="1">IF(WEEKDAY(FW$6,2)&gt;5,"w",IF(ISERROR(VLOOKUP(FW$6,fériés,1,FALSE)),(SUM($H$1:FW$1)&gt;SUM($F$21:$F30))*(SUM($H$1:FW$1)&lt;=SUM($F$21:$F31))*1,"F"))</f>
        <v>0</v>
      </c>
      <c r="FX31" s="65">
        <f ca="1">IF(WEEKDAY(FX$6,2)&gt;5,"w",IF(ISERROR(VLOOKUP(FX$6,fériés,1,FALSE)),(SUM($H$1:FX$1)&gt;SUM($F$21:$F30))*(SUM($H$1:FX$1)&lt;=SUM($F$21:$F31))*1,"F"))</f>
        <v>0</v>
      </c>
      <c r="FY31" s="65">
        <f ca="1">IF(WEEKDAY(FY$6,2)&gt;5,"w",IF(ISERROR(VLOOKUP(FY$6,fériés,1,FALSE)),(SUM($H$1:FY$1)&gt;SUM($F$21:$F30))*(SUM($H$1:FY$1)&lt;=SUM($F$21:$F31))*1,"F"))</f>
        <v>0</v>
      </c>
      <c r="FZ31" s="65">
        <f ca="1">IF(WEEKDAY(FZ$6,2)&gt;5,"w",IF(ISERROR(VLOOKUP(FZ$6,fériés,1,FALSE)),(SUM($H$1:FZ$1)&gt;SUM($F$21:$F30))*(SUM($H$1:FZ$1)&lt;=SUM($F$21:$F31))*1,"F"))</f>
        <v>0</v>
      </c>
      <c r="GA31" s="65">
        <f ca="1">IF(WEEKDAY(GA$6,2)&gt;5,"w",IF(ISERROR(VLOOKUP(GA$6,fériés,1,FALSE)),(SUM($H$1:GA$1)&gt;SUM($F$21:$F30))*(SUM($H$1:GA$1)&lt;=SUM($F$21:$F31))*1,"F"))</f>
        <v>0</v>
      </c>
      <c r="GB31" s="65">
        <f ca="1">IF(WEEKDAY(GB$6,2)&gt;5,"w",IF(ISERROR(VLOOKUP(GB$6,fériés,1,FALSE)),(SUM($H$1:GB$1)&gt;SUM($F$21:$F30))*(SUM($H$1:GB$1)&lt;=SUM($F$21:$F31))*1,"F"))</f>
        <v>0</v>
      </c>
      <c r="GC31" s="65">
        <f ca="1">IF(WEEKDAY(GC$6,2)&gt;5,"w",IF(ISERROR(VLOOKUP(GC$6,fériés,1,FALSE)),(SUM($H$1:GC$1)&gt;SUM($F$21:$F30))*(SUM($H$1:GC$1)&lt;=SUM($F$21:$F31))*1,"F"))</f>
        <v>0</v>
      </c>
      <c r="GD31" s="65">
        <f ca="1">IF(WEEKDAY(GD$6,2)&gt;5,"w",IF(ISERROR(VLOOKUP(GD$6,fériés,1,FALSE)),(SUM($H$1:GD$1)&gt;SUM($F$21:$F30))*(SUM($H$1:GD$1)&lt;=SUM($F$21:$F31))*1,"F"))</f>
        <v>0</v>
      </c>
      <c r="GE31" s="65">
        <f ca="1">IF(WEEKDAY(GE$6,2)&gt;5,"w",IF(ISERROR(VLOOKUP(GE$6,fériés,1,FALSE)),(SUM($H$1:GE$1)&gt;SUM($F$21:$F30))*(SUM($H$1:GE$1)&lt;=SUM($F$21:$F31))*1,"F"))</f>
        <v>0</v>
      </c>
      <c r="GF31" s="65">
        <f ca="1">IF(WEEKDAY(GF$6,2)&gt;5,"w",IF(ISERROR(VLOOKUP(GF$6,fériés,1,FALSE)),(SUM($H$1:GF$1)&gt;SUM($F$21:$F30))*(SUM($H$1:GF$1)&lt;=SUM($F$21:$F31))*1,"F"))</f>
        <v>0</v>
      </c>
      <c r="GG31" s="65">
        <f ca="1">IF(WEEKDAY(GG$6,2)&gt;5,"w",IF(ISERROR(VLOOKUP(GG$6,fériés,1,FALSE)),(SUM($H$1:GG$1)&gt;SUM($F$21:$F30))*(SUM($H$1:GG$1)&lt;=SUM($F$21:$F31))*1,"F"))</f>
        <v>0</v>
      </c>
      <c r="GH31" s="65">
        <f ca="1">IF(WEEKDAY(GH$6,2)&gt;5,"w",IF(ISERROR(VLOOKUP(GH$6,fériés,1,FALSE)),(SUM($H$1:GH$1)&gt;SUM($F$21:$F30))*(SUM($H$1:GH$1)&lt;=SUM($F$21:$F31))*1,"F"))</f>
        <v>0</v>
      </c>
      <c r="GI31" s="65">
        <f ca="1">IF(WEEKDAY(GI$6,2)&gt;5,"w",IF(ISERROR(VLOOKUP(GI$6,fériés,1,FALSE)),(SUM($H$1:GI$1)&gt;SUM($F$21:$F30))*(SUM($H$1:GI$1)&lt;=SUM($F$21:$F31))*1,"F"))</f>
        <v>0</v>
      </c>
      <c r="GJ31" s="65">
        <f ca="1">IF(WEEKDAY(GJ$6,2)&gt;5,"w",IF(ISERROR(VLOOKUP(GJ$6,fériés,1,FALSE)),(SUM($H$1:GJ$1)&gt;SUM($F$21:$F30))*(SUM($H$1:GJ$1)&lt;=SUM($F$21:$F31))*1,"F"))</f>
        <v>0</v>
      </c>
      <c r="GK31" s="65">
        <f ca="1">IF(WEEKDAY(GK$6,2)&gt;5,"w",IF(ISERROR(VLOOKUP(GK$6,fériés,1,FALSE)),(SUM($H$1:GK$1)&gt;SUM($F$21:$F30))*(SUM($H$1:GK$1)&lt;=SUM($F$21:$F31))*1,"F"))</f>
        <v>0</v>
      </c>
      <c r="GL31" s="65">
        <f ca="1">IF(WEEKDAY(GL$6,2)&gt;5,"w",IF(ISERROR(VLOOKUP(GL$6,fériés,1,FALSE)),(SUM($H$1:GL$1)&gt;SUM($F$21:$F30))*(SUM($H$1:GL$1)&lt;=SUM($F$21:$F31))*1,"F"))</f>
        <v>0</v>
      </c>
      <c r="GM31" s="65">
        <f ca="1">IF(WEEKDAY(GM$6,2)&gt;5,"w",IF(ISERROR(VLOOKUP(GM$6,fériés,1,FALSE)),(SUM($H$1:GM$1)&gt;SUM($F$21:$F30))*(SUM($H$1:GM$1)&lt;=SUM($F$21:$F31))*1,"F"))</f>
        <v>0</v>
      </c>
      <c r="GN31" s="65">
        <f ca="1">IF(WEEKDAY(GN$6,2)&gt;5,"w",IF(ISERROR(VLOOKUP(GN$6,fériés,1,FALSE)),(SUM($H$1:GN$1)&gt;SUM($F$21:$F30))*(SUM($H$1:GN$1)&lt;=SUM($F$21:$F31))*1,"F"))</f>
        <v>0</v>
      </c>
      <c r="GO31" s="65">
        <f ca="1">IF(WEEKDAY(GO$6,2)&gt;5,"w",IF(ISERROR(VLOOKUP(GO$6,fériés,1,FALSE)),(SUM($H$1:GO$1)&gt;SUM($F$21:$F30))*(SUM($H$1:GO$1)&lt;=SUM($F$21:$F31))*1,"F"))</f>
        <v>0</v>
      </c>
      <c r="GP31" s="65">
        <f ca="1">IF(WEEKDAY(GP$6,2)&gt;5,"w",IF(ISERROR(VLOOKUP(GP$6,fériés,1,FALSE)),(SUM($H$1:GP$1)&gt;SUM($F$21:$F30))*(SUM($H$1:GP$1)&lt;=SUM($F$21:$F31))*1,"F"))</f>
        <v>0</v>
      </c>
      <c r="GQ31" s="65">
        <f ca="1">IF(WEEKDAY(GQ$6,2)&gt;5,"w",IF(ISERROR(VLOOKUP(GQ$6,fériés,1,FALSE)),(SUM($H$1:GQ$1)&gt;SUM($F$21:$F30))*(SUM($H$1:GQ$1)&lt;=SUM($F$21:$F31))*1,"F"))</f>
        <v>0</v>
      </c>
      <c r="GR31" s="65">
        <f ca="1">IF(WEEKDAY(GR$6,2)&gt;5,"w",IF(ISERROR(VLOOKUP(GR$6,fériés,1,FALSE)),(SUM($H$1:GR$1)&gt;SUM($F$21:$F30))*(SUM($H$1:GR$1)&lt;=SUM($F$21:$F31))*1,"F"))</f>
        <v>0</v>
      </c>
      <c r="GS31" s="65">
        <f ca="1">IF(WEEKDAY(GS$6,2)&gt;5,"w",IF(ISERROR(VLOOKUP(GS$6,fériés,1,FALSE)),(SUM($H$1:GS$1)&gt;SUM($F$21:$F30))*(SUM($H$1:GS$1)&lt;=SUM($F$21:$F31))*1,"F"))</f>
        <v>0</v>
      </c>
      <c r="GT31" s="65">
        <f ca="1">IF(WEEKDAY(GT$6,2)&gt;5,"w",IF(ISERROR(VLOOKUP(GT$6,fériés,1,FALSE)),(SUM($H$1:GT$1)&gt;SUM($F$21:$F30))*(SUM($H$1:GT$1)&lt;=SUM($F$21:$F31))*1,"F"))</f>
        <v>0</v>
      </c>
      <c r="GU31" s="65">
        <f ca="1">IF(WEEKDAY(GU$6,2)&gt;5,"w",IF(ISERROR(VLOOKUP(GU$6,fériés,1,FALSE)),(SUM($H$1:GU$1)&gt;SUM($F$21:$F30))*(SUM($H$1:GU$1)&lt;=SUM($F$21:$F31))*1,"F"))</f>
        <v>0</v>
      </c>
      <c r="GV31" s="65">
        <f ca="1">IF(WEEKDAY(GV$6,2)&gt;5,"w",IF(ISERROR(VLOOKUP(GV$6,fériés,1,FALSE)),(SUM($H$1:GV$1)&gt;SUM($F$21:$F30))*(SUM($H$1:GV$1)&lt;=SUM($F$21:$F31))*1,"F"))</f>
        <v>0</v>
      </c>
      <c r="GW31" s="65">
        <f ca="1">IF(WEEKDAY(GW$6,2)&gt;5,"w",IF(ISERROR(VLOOKUP(GW$6,fériés,1,FALSE)),(SUM($H$1:GW$1)&gt;SUM($F$21:$F30))*(SUM($H$1:GW$1)&lt;=SUM($F$21:$F31))*1,"F"))</f>
        <v>0</v>
      </c>
      <c r="GX31" s="65" t="str">
        <f ca="1">IF(WEEKDAY(GX$6,2)&gt;5,"w",IF(ISERROR(VLOOKUP(GX$6,fériés,1,FALSE)),(SUM($H$1:GX$1)&gt;SUM($F$21:$F30))*(SUM($H$1:GX$1)&lt;=SUM($F$21:$F31))*1,"F"))</f>
        <v>w</v>
      </c>
      <c r="GY31" s="65" t="str">
        <f ca="1">IF(WEEKDAY(GY$6,2)&gt;5,"w",IF(ISERROR(VLOOKUP(GY$6,fériés,1,FALSE)),(SUM($H$1:GY$1)&gt;SUM($F$21:$F30))*(SUM($H$1:GY$1)&lt;=SUM($F$21:$F31))*1,"F"))</f>
        <v>w</v>
      </c>
      <c r="GZ31" s="65" t="str">
        <f ca="1">IF(WEEKDAY(GZ$6,2)&gt;5,"w",IF(ISERROR(VLOOKUP(GZ$6,fériés,1,FALSE)),(SUM($H$1:GZ$1)&gt;SUM($F$21:$F30))*(SUM($H$1:GZ$1)&lt;=SUM($F$21:$F31))*1,"F"))</f>
        <v>w</v>
      </c>
      <c r="HA31" s="65" t="str">
        <f ca="1">IF(WEEKDAY(HA$6,2)&gt;5,"w",IF(ISERROR(VLOOKUP(HA$6,fériés,1,FALSE)),(SUM($H$1:HA$1)&gt;SUM($F$21:$F30))*(SUM($H$1:HA$1)&lt;=SUM($F$21:$F31))*1,"F"))</f>
        <v>w</v>
      </c>
      <c r="HB31" s="65" t="str">
        <f ca="1">IF(WEEKDAY(HB$6,2)&gt;5,"w",IF(ISERROR(VLOOKUP(HB$6,fériés,1,FALSE)),(SUM($H$1:HB$1)&gt;SUM($F$21:$F30))*(SUM($H$1:HB$1)&lt;=SUM($F$21:$F31))*1,"F"))</f>
        <v>w</v>
      </c>
      <c r="HC31" s="65" t="str">
        <f ca="1">IF(WEEKDAY(HC$6,2)&gt;5,"w",IF(ISERROR(VLOOKUP(HC$6,fériés,1,FALSE)),(SUM($H$1:HC$1)&gt;SUM($F$21:$F30))*(SUM($H$1:HC$1)&lt;=SUM($F$21:$F31))*1,"F"))</f>
        <v>w</v>
      </c>
      <c r="HD31" s="65" t="str">
        <f ca="1">IF(WEEKDAY(HD$6,2)&gt;5,"w",IF(ISERROR(VLOOKUP(HD$6,fériés,1,FALSE)),(SUM($H$1:HD$1)&gt;SUM($F$21:$F30))*(SUM($H$1:HD$1)&lt;=SUM($F$21:$F31))*1,"F"))</f>
        <v>w</v>
      </c>
      <c r="HE31" s="65" t="str">
        <f ca="1">IF(WEEKDAY(HE$6,2)&gt;5,"w",IF(ISERROR(VLOOKUP(HE$6,fériés,1,FALSE)),(SUM($H$1:HE$1)&gt;SUM($F$21:$F30))*(SUM($H$1:HE$1)&lt;=SUM($F$21:$F31))*1,"F"))</f>
        <v>w</v>
      </c>
      <c r="HF31" s="65" t="str">
        <f ca="1">IF(WEEKDAY(HF$6,2)&gt;5,"w",IF(ISERROR(VLOOKUP(HF$6,fériés,1,FALSE)),(SUM($H$1:HF$1)&gt;SUM($F$21:$F30))*(SUM($H$1:HF$1)&lt;=SUM($F$21:$F31))*1,"F"))</f>
        <v>w</v>
      </c>
      <c r="HG31" s="65" t="str">
        <f ca="1">IF(WEEKDAY(HG$6,2)&gt;5,"w",IF(ISERROR(VLOOKUP(HG$6,fériés,1,FALSE)),(SUM($H$1:HG$1)&gt;SUM($F$21:$F30))*(SUM($H$1:HG$1)&lt;=SUM($F$21:$F31))*1,"F"))</f>
        <v>w</v>
      </c>
      <c r="HH31" s="65" t="str">
        <f ca="1">IF(WEEKDAY(HH$6,2)&gt;5,"w",IF(ISERROR(VLOOKUP(HH$6,fériés,1,FALSE)),(SUM($H$1:HH$1)&gt;SUM($F$21:$F30))*(SUM($H$1:HH$1)&lt;=SUM($F$21:$F31))*1,"F"))</f>
        <v>w</v>
      </c>
      <c r="HI31" s="65" t="str">
        <f ca="1">IF(WEEKDAY(HI$6,2)&gt;5,"w",IF(ISERROR(VLOOKUP(HI$6,fériés,1,FALSE)),(SUM($H$1:HI$1)&gt;SUM($F$21:$F30))*(SUM($H$1:HI$1)&lt;=SUM($F$21:$F31))*1,"F"))</f>
        <v>w</v>
      </c>
      <c r="HJ31" s="65" t="str">
        <f ca="1">IF(WEEKDAY(HJ$6,2)&gt;5,"w",IF(ISERROR(VLOOKUP(HJ$6,fériés,1,FALSE)),(SUM($H$1:HJ$1)&gt;SUM($F$21:$F30))*(SUM($H$1:HJ$1)&lt;=SUM($F$21:$F31))*1,"F"))</f>
        <v>w</v>
      </c>
      <c r="HK31" s="65" t="str">
        <f ca="1">IF(WEEKDAY(HK$6,2)&gt;5,"w",IF(ISERROR(VLOOKUP(HK$6,fériés,1,FALSE)),(SUM($H$1:HK$1)&gt;SUM($F$21:$F30))*(SUM($H$1:HK$1)&lt;=SUM($F$21:$F31))*1,"F"))</f>
        <v>w</v>
      </c>
      <c r="HL31" s="65" t="str">
        <f ca="1">IF(WEEKDAY(HL$6,2)&gt;5,"w",IF(ISERROR(VLOOKUP(HL$6,fériés,1,FALSE)),(SUM($H$1:HL$1)&gt;SUM($F$21:$F30))*(SUM($H$1:HL$1)&lt;=SUM($F$21:$F31))*1,"F"))</f>
        <v>w</v>
      </c>
      <c r="HM31" s="65" t="str">
        <f ca="1">IF(WEEKDAY(HM$6,2)&gt;5,"w",IF(ISERROR(VLOOKUP(HM$6,fériés,1,FALSE)),(SUM($H$1:HM$1)&gt;SUM($F$21:$F30))*(SUM($H$1:HM$1)&lt;=SUM($F$21:$F31))*1,"F"))</f>
        <v>w</v>
      </c>
      <c r="HN31" s="65" t="str">
        <f ca="1">IF(WEEKDAY(HN$6,2)&gt;5,"w",IF(ISERROR(VLOOKUP(HN$6,fériés,1,FALSE)),(SUM($H$1:HN$1)&gt;SUM($F$21:$F30))*(SUM($H$1:HN$1)&lt;=SUM($F$21:$F31))*1,"F"))</f>
        <v>w</v>
      </c>
      <c r="HO31" s="65" t="str">
        <f ca="1">IF(WEEKDAY(HO$6,2)&gt;5,"w",IF(ISERROR(VLOOKUP(HO$6,fériés,1,FALSE)),(SUM($H$1:HO$1)&gt;SUM($F$21:$F30))*(SUM($H$1:HO$1)&lt;=SUM($F$21:$F31))*1,"F"))</f>
        <v>w</v>
      </c>
      <c r="HP31" s="65" t="str">
        <f ca="1">IF(WEEKDAY(HP$6,2)&gt;5,"w",IF(ISERROR(VLOOKUP(HP$6,fériés,1,FALSE)),(SUM($H$1:HP$1)&gt;SUM($F$21:$F30))*(SUM($H$1:HP$1)&lt;=SUM($F$21:$F31))*1,"F"))</f>
        <v>w</v>
      </c>
      <c r="HQ31" s="65" t="str">
        <f ca="1">IF(WEEKDAY(HQ$6,2)&gt;5,"w",IF(ISERROR(VLOOKUP(HQ$6,fériés,1,FALSE)),(SUM($H$1:HQ$1)&gt;SUM($F$21:$F30))*(SUM($H$1:HQ$1)&lt;=SUM($F$21:$F31))*1,"F"))</f>
        <v>w</v>
      </c>
      <c r="HR31" s="65">
        <f ca="1">IF(WEEKDAY(HR$6,2)&gt;5,"w",IF(ISERROR(VLOOKUP(HR$6,fériés,1,FALSE)),(SUM($H$1:HR$1)&gt;SUM($F$21:$F30))*(SUM($H$1:HR$1)&lt;=SUM($F$21:$F31))*1,"F"))</f>
        <v>0</v>
      </c>
      <c r="HS31" s="65">
        <f ca="1">IF(WEEKDAY(HS$6,2)&gt;5,"w",IF(ISERROR(VLOOKUP(HS$6,fériés,1,FALSE)),(SUM($H$1:HS$1)&gt;SUM($F$21:$F30))*(SUM($H$1:HS$1)&lt;=SUM($F$21:$F31))*1,"F"))</f>
        <v>0</v>
      </c>
      <c r="HT31" s="65">
        <f ca="1">IF(WEEKDAY(HT$6,2)&gt;5,"w",IF(ISERROR(VLOOKUP(HT$6,fériés,1,FALSE)),(SUM($H$1:HT$1)&gt;SUM($F$21:$F30))*(SUM($H$1:HT$1)&lt;=SUM($F$21:$F31))*1,"F"))</f>
        <v>0</v>
      </c>
      <c r="HU31" s="65">
        <f ca="1">IF(WEEKDAY(HU$6,2)&gt;5,"w",IF(ISERROR(VLOOKUP(HU$6,fériés,1,FALSE)),(SUM($H$1:HU$1)&gt;SUM($F$21:$F30))*(SUM($H$1:HU$1)&lt;=SUM($F$21:$F31))*1,"F"))</f>
        <v>0</v>
      </c>
      <c r="HV31" s="65">
        <f ca="1">IF(WEEKDAY(HV$6,2)&gt;5,"w",IF(ISERROR(VLOOKUP(HV$6,fériés,1,FALSE)),(SUM($H$1:HV$1)&gt;SUM($F$21:$F30))*(SUM($H$1:HV$1)&lt;=SUM($F$21:$F31))*1,"F"))</f>
        <v>0</v>
      </c>
      <c r="HW31" s="65">
        <f ca="1">IF(WEEKDAY(HW$6,2)&gt;5,"w",IF(ISERROR(VLOOKUP(HW$6,fériés,1,FALSE)),(SUM($H$1:HW$1)&gt;SUM($F$21:$F30))*(SUM($H$1:HW$1)&lt;=SUM($F$21:$F31))*1,"F"))</f>
        <v>0</v>
      </c>
      <c r="HX31" s="65">
        <f ca="1">IF(WEEKDAY(HX$6,2)&gt;5,"w",IF(ISERROR(VLOOKUP(HX$6,fériés,1,FALSE)),(SUM($H$1:HX$1)&gt;SUM($F$21:$F30))*(SUM($H$1:HX$1)&lt;=SUM($F$21:$F31))*1,"F"))</f>
        <v>0</v>
      </c>
      <c r="HY31" s="65">
        <f ca="1">IF(WEEKDAY(HY$6,2)&gt;5,"w",IF(ISERROR(VLOOKUP(HY$6,fériés,1,FALSE)),(SUM($H$1:HY$1)&gt;SUM($F$21:$F30))*(SUM($H$1:HY$1)&lt;=SUM($F$21:$F31))*1,"F"))</f>
        <v>0</v>
      </c>
      <c r="HZ31" s="65">
        <f ca="1">IF(WEEKDAY(HZ$6,2)&gt;5,"w",IF(ISERROR(VLOOKUP(HZ$6,fériés,1,FALSE)),(SUM($H$1:HZ$1)&gt;SUM($F$21:$F30))*(SUM($H$1:HZ$1)&lt;=SUM($F$21:$F31))*1,"F"))</f>
        <v>0</v>
      </c>
      <c r="IA31" s="65">
        <f ca="1">IF(WEEKDAY(IA$6,2)&gt;5,"w",IF(ISERROR(VLOOKUP(IA$6,fériés,1,FALSE)),(SUM($H$1:IA$1)&gt;SUM($F$21:$F30))*(SUM($H$1:IA$1)&lt;=SUM($F$21:$F31))*1,"F"))</f>
        <v>0</v>
      </c>
      <c r="IB31" s="65">
        <f ca="1">IF(WEEKDAY(IB$6,2)&gt;5,"w",IF(ISERROR(VLOOKUP(IB$6,fériés,1,FALSE)),(SUM($H$1:IB$1)&gt;SUM($F$21:$F30))*(SUM($H$1:IB$1)&lt;=SUM($F$21:$F31))*1,"F"))</f>
        <v>0</v>
      </c>
      <c r="IC31" s="65">
        <f ca="1">IF(WEEKDAY(IC$6,2)&gt;5,"w",IF(ISERROR(VLOOKUP(IC$6,fériés,1,FALSE)),(SUM($H$1:IC$1)&gt;SUM($F$21:$F30))*(SUM($H$1:IC$1)&lt;=SUM($F$21:$F31))*1,"F"))</f>
        <v>0</v>
      </c>
      <c r="ID31" s="65">
        <f ca="1">IF(WEEKDAY(ID$6,2)&gt;5,"w",IF(ISERROR(VLOOKUP(ID$6,fériés,1,FALSE)),(SUM($H$1:ID$1)&gt;SUM($F$21:$F30))*(SUM($H$1:ID$1)&lt;=SUM($F$21:$F31))*1,"F"))</f>
        <v>0</v>
      </c>
      <c r="IE31" s="65">
        <f ca="1">IF(WEEKDAY(IE$6,2)&gt;5,"w",IF(ISERROR(VLOOKUP(IE$6,fériés,1,FALSE)),(SUM($H$1:IE$1)&gt;SUM($F$21:$F30))*(SUM($H$1:IE$1)&lt;=SUM($F$21:$F31))*1,"F"))</f>
        <v>0</v>
      </c>
      <c r="IF31" s="65">
        <f ca="1">IF(WEEKDAY(IF$6,2)&gt;5,"w",IF(ISERROR(VLOOKUP(IF$6,fériés,1,FALSE)),(SUM($H$1:IF$1)&gt;SUM($F$21:$F30))*(SUM($H$1:IF$1)&lt;=SUM($F$21:$F31))*1,"F"))</f>
        <v>0</v>
      </c>
      <c r="IG31" s="65">
        <f ca="1">IF(WEEKDAY(IG$6,2)&gt;5,"w",IF(ISERROR(VLOOKUP(IG$6,fériés,1,FALSE)),(SUM($H$1:IG$1)&gt;SUM($F$21:$F30))*(SUM($H$1:IG$1)&lt;=SUM($F$21:$F31))*1,"F"))</f>
        <v>0</v>
      </c>
      <c r="IH31" s="65">
        <f ca="1">IF(WEEKDAY(IH$6,2)&gt;5,"w",IF(ISERROR(VLOOKUP(IH$6,fériés,1,FALSE)),(SUM($H$1:IH$1)&gt;SUM($F$21:$F30))*(SUM($H$1:IH$1)&lt;=SUM($F$21:$F31))*1,"F"))</f>
        <v>0</v>
      </c>
      <c r="II31" s="65">
        <f ca="1">IF(WEEKDAY(II$6,2)&gt;5,"w",IF(ISERROR(VLOOKUP(II$6,fériés,1,FALSE)),(SUM($H$1:II$1)&gt;SUM($F$21:$F30))*(SUM($H$1:II$1)&lt;=SUM($F$21:$F31))*1,"F"))</f>
        <v>0</v>
      </c>
      <c r="IJ31" s="65">
        <f ca="1">IF(WEEKDAY(IJ$6,2)&gt;5,"w",IF(ISERROR(VLOOKUP(IJ$6,fériés,1,FALSE)),(SUM($H$1:IJ$1)&gt;SUM($F$21:$F30))*(SUM($H$1:IJ$1)&lt;=SUM($F$21:$F31))*1,"F"))</f>
        <v>0</v>
      </c>
      <c r="IK31" s="65">
        <f ca="1">IF(WEEKDAY(IK$6,2)&gt;5,"w",IF(ISERROR(VLOOKUP(IK$6,fériés,1,FALSE)),(SUM($H$1:IK$1)&gt;SUM($F$21:$F30))*(SUM($H$1:IK$1)&lt;=SUM($F$21:$F31))*1,"F"))</f>
        <v>0</v>
      </c>
      <c r="IL31" s="65">
        <f ca="1">IF(WEEKDAY(IL$6,2)&gt;5,"w",IF(ISERROR(VLOOKUP(IL$6,fériés,1,FALSE)),(SUM($H$1:IL$1)&gt;SUM($F$21:$F30))*(SUM($H$1:IL$1)&lt;=SUM($F$21:$F31))*1,"F"))</f>
        <v>0</v>
      </c>
      <c r="IM31" s="65">
        <f ca="1">IF(WEEKDAY(IM$6,2)&gt;5,"w",IF(ISERROR(VLOOKUP(IM$6,fériés,1,FALSE)),(SUM($H$1:IM$1)&gt;SUM($F$21:$F30))*(SUM($H$1:IM$1)&lt;=SUM($F$21:$F31))*1,"F"))</f>
        <v>0</v>
      </c>
      <c r="IN31" s="65">
        <f ca="1">IF(WEEKDAY(IN$6,2)&gt;5,"w",IF(ISERROR(VLOOKUP(IN$6,fériés,1,FALSE)),(SUM($H$1:IN$1)&gt;SUM($F$21:$F30))*(SUM($H$1:IN$1)&lt;=SUM($F$21:$F31))*1,"F"))</f>
        <v>0</v>
      </c>
      <c r="IO31" s="65">
        <f ca="1">IF(WEEKDAY(IO$6,2)&gt;5,"w",IF(ISERROR(VLOOKUP(IO$6,fériés,1,FALSE)),(SUM($H$1:IO$1)&gt;SUM($F$21:$F30))*(SUM($H$1:IO$1)&lt;=SUM($F$21:$F31))*1,"F"))</f>
        <v>0</v>
      </c>
      <c r="IP31" s="65">
        <f ca="1">IF(WEEKDAY(IP$6,2)&gt;5,"w",IF(ISERROR(VLOOKUP(IP$6,fériés,1,FALSE)),(SUM($H$1:IP$1)&gt;SUM($F$21:$F30))*(SUM($H$1:IP$1)&lt;=SUM($F$21:$F31))*1,"F"))</f>
        <v>0</v>
      </c>
      <c r="IQ31" s="65">
        <f ca="1">IF(WEEKDAY(IQ$6,2)&gt;5,"w",IF(ISERROR(VLOOKUP(IQ$6,fériés,1,FALSE)),(SUM($H$1:IQ$1)&gt;SUM($F$21:$F30))*(SUM($H$1:IQ$1)&lt;=SUM($F$21:$F31))*1,"F"))</f>
        <v>0</v>
      </c>
      <c r="IR31" s="65">
        <f ca="1">IF(WEEKDAY(IR$6,2)&gt;5,"w",IF(ISERROR(VLOOKUP(IR$6,fériés,1,FALSE)),(SUM($H$1:IR$1)&gt;SUM($F$21:$F30))*(SUM($H$1:IR$1)&lt;=SUM($F$21:$F31))*1,"F"))</f>
        <v>0</v>
      </c>
      <c r="IS31" s="65">
        <f ca="1">IF(WEEKDAY(IS$6,2)&gt;5,"w",IF(ISERROR(VLOOKUP(IS$6,fériés,1,FALSE)),(SUM($H$1:IS$1)&gt;SUM($F$21:$F30))*(SUM($H$1:IS$1)&lt;=SUM($F$21:$F31))*1,"F"))</f>
        <v>0</v>
      </c>
      <c r="IT31" s="65">
        <f ca="1">IF(WEEKDAY(IT$6,2)&gt;5,"w",IF(ISERROR(VLOOKUP(IT$6,fériés,1,FALSE)),(SUM($H$1:IT$1)&gt;SUM($F$21:$F30))*(SUM($H$1:IT$1)&lt;=SUM($F$21:$F31))*1,"F"))</f>
        <v>0</v>
      </c>
      <c r="IU31" s="65">
        <f ca="1">IF(WEEKDAY(IU$6,2)&gt;5,"w",IF(ISERROR(VLOOKUP(IU$6,fériés,1,FALSE)),(SUM($H$1:IU$1)&gt;SUM($F$21:$F30))*(SUM($H$1:IU$1)&lt;=SUM($F$21:$F31))*1,"F"))</f>
        <v>0</v>
      </c>
      <c r="IV31" s="65">
        <f ca="1">IF(WEEKDAY(IV$6,2)&gt;5,"w",IF(ISERROR(VLOOKUP(IV$6,fériés,1,FALSE)),(SUM($H$1:IV$1)&gt;SUM($F$21:$F30))*(SUM($H$1:IV$1)&lt;=SUM($F$21:$F31))*1,"F"))</f>
        <v>0</v>
      </c>
      <c r="IW31" s="65">
        <f ca="1">IF(WEEKDAY(IW$6,2)&gt;5,"w",IF(ISERROR(VLOOKUP(IW$6,fériés,1,FALSE)),(SUM($H$1:IW$1)&gt;SUM($F$21:$F30))*(SUM($H$1:IW$1)&lt;=SUM($F$21:$F31))*1,"F"))</f>
        <v>0</v>
      </c>
      <c r="IX31" s="65">
        <f ca="1">IF(WEEKDAY(IX$6,2)&gt;5,"w",IF(ISERROR(VLOOKUP(IX$6,fériés,1,FALSE)),(SUM($H$1:IX$1)&gt;SUM($F$21:$F30))*(SUM($H$1:IX$1)&lt;=SUM($F$21:$F31))*1,"F"))</f>
        <v>0</v>
      </c>
      <c r="IY31" s="65">
        <f ca="1">IF(WEEKDAY(IY$6,2)&gt;5,"w",IF(ISERROR(VLOOKUP(IY$6,fériés,1,FALSE)),(SUM($H$1:IY$1)&gt;SUM($F$21:$F30))*(SUM($H$1:IY$1)&lt;=SUM($F$21:$F31))*1,"F"))</f>
        <v>0</v>
      </c>
      <c r="IZ31" s="65">
        <f ca="1">IF(WEEKDAY(IZ$6,2)&gt;5,"w",IF(ISERROR(VLOOKUP(IZ$6,fériés,1,FALSE)),(SUM($H$1:IZ$1)&gt;SUM($F$21:$F30))*(SUM($H$1:IZ$1)&lt;=SUM($F$21:$F31))*1,"F"))</f>
        <v>0</v>
      </c>
      <c r="JA31" s="65">
        <f ca="1">IF(WEEKDAY(JA$6,2)&gt;5,"w",IF(ISERROR(VLOOKUP(JA$6,fériés,1,FALSE)),(SUM($H$1:JA$1)&gt;SUM($F$21:$F30))*(SUM($H$1:JA$1)&lt;=SUM($F$21:$F31))*1,"F"))</f>
        <v>0</v>
      </c>
      <c r="JB31" s="65">
        <f ca="1">IF(WEEKDAY(JB$6,2)&gt;5,"w",IF(ISERROR(VLOOKUP(JB$6,fériés,1,FALSE)),(SUM($H$1:JB$1)&gt;SUM($F$21:$F30))*(SUM($H$1:JB$1)&lt;=SUM($F$21:$F31))*1,"F"))</f>
        <v>0</v>
      </c>
      <c r="JC31" s="65">
        <f ca="1">IF(WEEKDAY(JC$6,2)&gt;5,"w",IF(ISERROR(VLOOKUP(JC$6,fériés,1,FALSE)),(SUM($H$1:JC$1)&gt;SUM($F$21:$F30))*(SUM($H$1:JC$1)&lt;=SUM($F$21:$F31))*1,"F"))</f>
        <v>0</v>
      </c>
      <c r="JD31" s="65">
        <f ca="1">IF(WEEKDAY(JD$6,2)&gt;5,"w",IF(ISERROR(VLOOKUP(JD$6,fériés,1,FALSE)),(SUM($H$1:JD$1)&gt;SUM($F$21:$F30))*(SUM($H$1:JD$1)&lt;=SUM($F$21:$F31))*1,"F"))</f>
        <v>0</v>
      </c>
      <c r="JE31" s="65">
        <f ca="1">IF(WEEKDAY(JE$6,2)&gt;5,"w",IF(ISERROR(VLOOKUP(JE$6,fériés,1,FALSE)),(SUM($H$1:JE$1)&gt;SUM($F$21:$F30))*(SUM($H$1:JE$1)&lt;=SUM($F$21:$F31))*1,"F"))</f>
        <v>0</v>
      </c>
      <c r="JF31" s="65">
        <f ca="1">IF(WEEKDAY(JF$6,2)&gt;5,"w",IF(ISERROR(VLOOKUP(JF$6,fériés,1,FALSE)),(SUM($H$1:JF$1)&gt;SUM($F$21:$F30))*(SUM($H$1:JF$1)&lt;=SUM($F$21:$F31))*1,"F"))</f>
        <v>0</v>
      </c>
      <c r="JG31" s="65">
        <f ca="1">IF(WEEKDAY(JG$6,2)&gt;5,"w",IF(ISERROR(VLOOKUP(JG$6,fériés,1,FALSE)),(SUM($H$1:JG$1)&gt;SUM($F$21:$F30))*(SUM($H$1:JG$1)&lt;=SUM($F$21:$F31))*1,"F"))</f>
        <v>0</v>
      </c>
      <c r="JH31" s="65">
        <f ca="1">IF(WEEKDAY(JH$6,2)&gt;5,"w",IF(ISERROR(VLOOKUP(JH$6,fériés,1,FALSE)),(SUM($H$1:JH$1)&gt;SUM($F$21:$F30))*(SUM($H$1:JH$1)&lt;=SUM($F$21:$F31))*1,"F"))</f>
        <v>0</v>
      </c>
      <c r="JI31" s="65">
        <f ca="1">IF(WEEKDAY(JI$6,2)&gt;5,"w",IF(ISERROR(VLOOKUP(JI$6,fériés,1,FALSE)),(SUM($H$1:JI$1)&gt;SUM($F$21:$F30))*(SUM($H$1:JI$1)&lt;=SUM($F$21:$F31))*1,"F"))</f>
        <v>0</v>
      </c>
      <c r="JJ31" s="65">
        <f ca="1">IF(WEEKDAY(JJ$6,2)&gt;5,"w",IF(ISERROR(VLOOKUP(JJ$6,fériés,1,FALSE)),(SUM($H$1:JJ$1)&gt;SUM($F$21:$F30))*(SUM($H$1:JJ$1)&lt;=SUM($F$21:$F31))*1,"F"))</f>
        <v>0</v>
      </c>
      <c r="JK31" s="65">
        <f ca="1">IF(WEEKDAY(JK$6,2)&gt;5,"w",IF(ISERROR(VLOOKUP(JK$6,fériés,1,FALSE)),(SUM($H$1:JK$1)&gt;SUM($F$21:$F30))*(SUM($H$1:JK$1)&lt;=SUM($F$21:$F31))*1,"F"))</f>
        <v>0</v>
      </c>
      <c r="JL31" s="65">
        <f ca="1">IF(WEEKDAY(JL$6,2)&gt;5,"w",IF(ISERROR(VLOOKUP(JL$6,fériés,1,FALSE)),(SUM($H$1:JL$1)&gt;SUM($F$21:$F30))*(SUM($H$1:JL$1)&lt;=SUM($F$21:$F31))*1,"F"))</f>
        <v>0</v>
      </c>
      <c r="JM31" s="65">
        <f ca="1">IF(WEEKDAY(JM$6,2)&gt;5,"w",IF(ISERROR(VLOOKUP(JM$6,fériés,1,FALSE)),(SUM($H$1:JM$1)&gt;SUM($F$21:$F30))*(SUM($H$1:JM$1)&lt;=SUM($F$21:$F31))*1,"F"))</f>
        <v>0</v>
      </c>
      <c r="JN31" s="65">
        <f ca="1">IF(WEEKDAY(JN$6,2)&gt;5,"w",IF(ISERROR(VLOOKUP(JN$6,fériés,1,FALSE)),(SUM($H$1:JN$1)&gt;SUM($F$21:$F30))*(SUM($H$1:JN$1)&lt;=SUM($F$21:$F31))*1,"F"))</f>
        <v>0</v>
      </c>
      <c r="JO31" s="65">
        <f ca="1">IF(WEEKDAY(JO$6,2)&gt;5,"w",IF(ISERROR(VLOOKUP(JO$6,fériés,1,FALSE)),(SUM($H$1:JO$1)&gt;SUM($F$21:$F30))*(SUM($H$1:JO$1)&lt;=SUM($F$21:$F31))*1,"F"))</f>
        <v>0</v>
      </c>
      <c r="JP31" s="65" t="str">
        <f ca="1">IF(WEEKDAY(JP$6,2)&gt;5,"w",IF(ISERROR(VLOOKUP(JP$6,fériés,1,FALSE)),(SUM($H$1:JP$1)&gt;SUM($F$21:$F30))*(SUM($H$1:JP$1)&lt;=SUM($F$21:$F31))*1,"F"))</f>
        <v>w</v>
      </c>
      <c r="JQ31" s="65" t="str">
        <f ca="1">IF(WEEKDAY(JQ$6,2)&gt;5,"w",IF(ISERROR(VLOOKUP(JQ$6,fériés,1,FALSE)),(SUM($H$1:JQ$1)&gt;SUM($F$21:$F30))*(SUM($H$1:JQ$1)&lt;=SUM($F$21:$F31))*1,"F"))</f>
        <v>w</v>
      </c>
      <c r="JR31" s="65" t="str">
        <f ca="1">IF(WEEKDAY(JR$6,2)&gt;5,"w",IF(ISERROR(VLOOKUP(JR$6,fériés,1,FALSE)),(SUM($H$1:JR$1)&gt;SUM($F$21:$F30))*(SUM($H$1:JR$1)&lt;=SUM($F$21:$F31))*1,"F"))</f>
        <v>w</v>
      </c>
      <c r="JS31" s="65" t="str">
        <f ca="1">IF(WEEKDAY(JS$6,2)&gt;5,"w",IF(ISERROR(VLOOKUP(JS$6,fériés,1,FALSE)),(SUM($H$1:JS$1)&gt;SUM($F$21:$F30))*(SUM($H$1:JS$1)&lt;=SUM($F$21:$F31))*1,"F"))</f>
        <v>w</v>
      </c>
      <c r="JT31" s="65" t="str">
        <f ca="1">IF(WEEKDAY(JT$6,2)&gt;5,"w",IF(ISERROR(VLOOKUP(JT$6,fériés,1,FALSE)),(SUM($H$1:JT$1)&gt;SUM($F$21:$F30))*(SUM($H$1:JT$1)&lt;=SUM($F$21:$F31))*1,"F"))</f>
        <v>w</v>
      </c>
      <c r="JU31" s="65" t="str">
        <f ca="1">IF(WEEKDAY(JU$6,2)&gt;5,"w",IF(ISERROR(VLOOKUP(JU$6,fériés,1,FALSE)),(SUM($H$1:JU$1)&gt;SUM($F$21:$F30))*(SUM($H$1:JU$1)&lt;=SUM($F$21:$F31))*1,"F"))</f>
        <v>w</v>
      </c>
      <c r="JV31" s="65" t="str">
        <f ca="1">IF(WEEKDAY(JV$6,2)&gt;5,"w",IF(ISERROR(VLOOKUP(JV$6,fériés,1,FALSE)),(SUM($H$1:JV$1)&gt;SUM($F$21:$F30))*(SUM($H$1:JV$1)&lt;=SUM($F$21:$F31))*1,"F"))</f>
        <v>w</v>
      </c>
      <c r="JW31" s="65" t="str">
        <f ca="1">IF(WEEKDAY(JW$6,2)&gt;5,"w",IF(ISERROR(VLOOKUP(JW$6,fériés,1,FALSE)),(SUM($H$1:JW$1)&gt;SUM($F$21:$F30))*(SUM($H$1:JW$1)&lt;=SUM($F$21:$F31))*1,"F"))</f>
        <v>w</v>
      </c>
      <c r="JX31" s="65" t="str">
        <f ca="1">IF(WEEKDAY(JX$6,2)&gt;5,"w",IF(ISERROR(VLOOKUP(JX$6,fériés,1,FALSE)),(SUM($H$1:JX$1)&gt;SUM($F$21:$F30))*(SUM($H$1:JX$1)&lt;=SUM($F$21:$F31))*1,"F"))</f>
        <v>w</v>
      </c>
      <c r="JY31" s="65" t="str">
        <f ca="1">IF(WEEKDAY(JY$6,2)&gt;5,"w",IF(ISERROR(VLOOKUP(JY$6,fériés,1,FALSE)),(SUM($H$1:JY$1)&gt;SUM($F$21:$F30))*(SUM($H$1:JY$1)&lt;=SUM($F$21:$F31))*1,"F"))</f>
        <v>w</v>
      </c>
      <c r="JZ31" s="65" t="str">
        <f ca="1">IF(WEEKDAY(JZ$6,2)&gt;5,"w",IF(ISERROR(VLOOKUP(JZ$6,fériés,1,FALSE)),(SUM($H$1:JZ$1)&gt;SUM($F$21:$F30))*(SUM($H$1:JZ$1)&lt;=SUM($F$21:$F31))*1,"F"))</f>
        <v>w</v>
      </c>
      <c r="KA31" s="65" t="str">
        <f ca="1">IF(WEEKDAY(KA$6,2)&gt;5,"w",IF(ISERROR(VLOOKUP(KA$6,fériés,1,FALSE)),(SUM($H$1:KA$1)&gt;SUM($F$21:$F30))*(SUM($H$1:KA$1)&lt;=SUM($F$21:$F31))*1,"F"))</f>
        <v>w</v>
      </c>
      <c r="KB31" s="65" t="str">
        <f ca="1">IF(WEEKDAY(KB$6,2)&gt;5,"w",IF(ISERROR(VLOOKUP(KB$6,fériés,1,FALSE)),(SUM($H$1:KB$1)&gt;SUM($F$21:$F30))*(SUM($H$1:KB$1)&lt;=SUM($F$21:$F31))*1,"F"))</f>
        <v>w</v>
      </c>
      <c r="KC31" s="65" t="str">
        <f ca="1">IF(WEEKDAY(KC$6,2)&gt;5,"w",IF(ISERROR(VLOOKUP(KC$6,fériés,1,FALSE)),(SUM($H$1:KC$1)&gt;SUM($F$21:$F30))*(SUM($H$1:KC$1)&lt;=SUM($F$21:$F31))*1,"F"))</f>
        <v>w</v>
      </c>
      <c r="KD31" s="65" t="str">
        <f ca="1">IF(WEEKDAY(KD$6,2)&gt;5,"w",IF(ISERROR(VLOOKUP(KD$6,fériés,1,FALSE)),(SUM($H$1:KD$1)&gt;SUM($F$21:$F30))*(SUM($H$1:KD$1)&lt;=SUM($F$21:$F31))*1,"F"))</f>
        <v>w</v>
      </c>
      <c r="KE31" s="65" t="str">
        <f ca="1">IF(WEEKDAY(KE$6,2)&gt;5,"w",IF(ISERROR(VLOOKUP(KE$6,fériés,1,FALSE)),(SUM($H$1:KE$1)&gt;SUM($F$21:$F30))*(SUM($H$1:KE$1)&lt;=SUM($F$21:$F31))*1,"F"))</f>
        <v>w</v>
      </c>
      <c r="KF31" s="65" t="str">
        <f ca="1">IF(WEEKDAY(KF$6,2)&gt;5,"w",IF(ISERROR(VLOOKUP(KF$6,fériés,1,FALSE)),(SUM($H$1:KF$1)&gt;SUM($F$21:$F30))*(SUM($H$1:KF$1)&lt;=SUM($F$21:$F31))*1,"F"))</f>
        <v>w</v>
      </c>
      <c r="KG31" s="65" t="str">
        <f ca="1">IF(WEEKDAY(KG$6,2)&gt;5,"w",IF(ISERROR(VLOOKUP(KG$6,fériés,1,FALSE)),(SUM($H$1:KG$1)&gt;SUM($F$21:$F30))*(SUM($H$1:KG$1)&lt;=SUM($F$21:$F31))*1,"F"))</f>
        <v>w</v>
      </c>
      <c r="KH31" s="65" t="str">
        <f ca="1">IF(WEEKDAY(KH$6,2)&gt;5,"w",IF(ISERROR(VLOOKUP(KH$6,fériés,1,FALSE)),(SUM($H$1:KH$1)&gt;SUM($F$21:$F30))*(SUM($H$1:KH$1)&lt;=SUM($F$21:$F31))*1,"F"))</f>
        <v>w</v>
      </c>
      <c r="KI31" s="65" t="str">
        <f ca="1">IF(WEEKDAY(KI$6,2)&gt;5,"w",IF(ISERROR(VLOOKUP(KI$6,fériés,1,FALSE)),(SUM($H$1:KI$1)&gt;SUM($F$21:$F30))*(SUM($H$1:KI$1)&lt;=SUM($F$21:$F31))*1,"F"))</f>
        <v>w</v>
      </c>
      <c r="KJ31" s="65">
        <f ca="1">IF(WEEKDAY(KJ$6,2)&gt;5,"w",IF(ISERROR(VLOOKUP(KJ$6,fériés,1,FALSE)),(SUM($H$1:KJ$1)&gt;SUM($F$21:$F30))*(SUM($H$1:KJ$1)&lt;=SUM($F$21:$F31))*1,"F"))</f>
        <v>0</v>
      </c>
      <c r="KK31" s="65">
        <f ca="1">IF(WEEKDAY(KK$6,2)&gt;5,"w",IF(ISERROR(VLOOKUP(KK$6,fériés,1,FALSE)),(SUM($H$1:KK$1)&gt;SUM($F$21:$F30))*(SUM($H$1:KK$1)&lt;=SUM($F$21:$F31))*1,"F"))</f>
        <v>0</v>
      </c>
      <c r="KL31" s="65">
        <f ca="1">IF(WEEKDAY(KL$6,2)&gt;5,"w",IF(ISERROR(VLOOKUP(KL$6,fériés,1,FALSE)),(SUM($H$1:KL$1)&gt;SUM($F$21:$F30))*(SUM($H$1:KL$1)&lt;=SUM($F$21:$F31))*1,"F"))</f>
        <v>0</v>
      </c>
      <c r="KM31" s="65">
        <f ca="1">IF(WEEKDAY(KM$6,2)&gt;5,"w",IF(ISERROR(VLOOKUP(KM$6,fériés,1,FALSE)),(SUM($H$1:KM$1)&gt;SUM($F$21:$F30))*(SUM($H$1:KM$1)&lt;=SUM($F$21:$F31))*1,"F"))</f>
        <v>0</v>
      </c>
      <c r="KN31" s="65">
        <f ca="1">IF(WEEKDAY(KN$6,2)&gt;5,"w",IF(ISERROR(VLOOKUP(KN$6,fériés,1,FALSE)),(SUM($H$1:KN$1)&gt;SUM($F$21:$F30))*(SUM($H$1:KN$1)&lt;=SUM($F$21:$F31))*1,"F"))</f>
        <v>0</v>
      </c>
      <c r="KO31" s="65">
        <f ca="1">IF(WEEKDAY(KO$6,2)&gt;5,"w",IF(ISERROR(VLOOKUP(KO$6,fériés,1,FALSE)),(SUM($H$1:KO$1)&gt;SUM($F$21:$F30))*(SUM($H$1:KO$1)&lt;=SUM($F$21:$F31))*1,"F"))</f>
        <v>0</v>
      </c>
      <c r="KP31" s="65">
        <f ca="1">IF(WEEKDAY(KP$6,2)&gt;5,"w",IF(ISERROR(VLOOKUP(KP$6,fériés,1,FALSE)),(SUM($H$1:KP$1)&gt;SUM($F$21:$F30))*(SUM($H$1:KP$1)&lt;=SUM($F$21:$F31))*1,"F"))</f>
        <v>0</v>
      </c>
      <c r="KQ31" s="65">
        <f ca="1">IF(WEEKDAY(KQ$6,2)&gt;5,"w",IF(ISERROR(VLOOKUP(KQ$6,fériés,1,FALSE)),(SUM($H$1:KQ$1)&gt;SUM($F$21:$F30))*(SUM($H$1:KQ$1)&lt;=SUM($F$21:$F31))*1,"F"))</f>
        <v>0</v>
      </c>
      <c r="KR31" s="65">
        <f ca="1">IF(WEEKDAY(KR$6,2)&gt;5,"w",IF(ISERROR(VLOOKUP(KR$6,fériés,1,FALSE)),(SUM($H$1:KR$1)&gt;SUM($F$21:$F30))*(SUM($H$1:KR$1)&lt;=SUM($F$21:$F31))*1,"F"))</f>
        <v>0</v>
      </c>
      <c r="KS31" s="65">
        <f ca="1">IF(WEEKDAY(KS$6,2)&gt;5,"w",IF(ISERROR(VLOOKUP(KS$6,fériés,1,FALSE)),(SUM($H$1:KS$1)&gt;SUM($F$21:$F30))*(SUM($H$1:KS$1)&lt;=SUM($F$21:$F31))*1,"F"))</f>
        <v>0</v>
      </c>
      <c r="KT31" s="65">
        <f ca="1">IF(WEEKDAY(KT$6,2)&gt;5,"w",IF(ISERROR(VLOOKUP(KT$6,fériés,1,FALSE)),(SUM($H$1:KT$1)&gt;SUM($F$21:$F30))*(SUM($H$1:KT$1)&lt;=SUM($F$21:$F31))*1,"F"))</f>
        <v>0</v>
      </c>
      <c r="KU31" s="65">
        <f ca="1">IF(WEEKDAY(KU$6,2)&gt;5,"w",IF(ISERROR(VLOOKUP(KU$6,fériés,1,FALSE)),(SUM($H$1:KU$1)&gt;SUM($F$21:$F30))*(SUM($H$1:KU$1)&lt;=SUM($F$21:$F31))*1,"F"))</f>
        <v>0</v>
      </c>
      <c r="KV31" s="65">
        <f ca="1">IF(WEEKDAY(KV$6,2)&gt;5,"w",IF(ISERROR(VLOOKUP(KV$6,fériés,1,FALSE)),(SUM($H$1:KV$1)&gt;SUM($F$21:$F30))*(SUM($H$1:KV$1)&lt;=SUM($F$21:$F31))*1,"F"))</f>
        <v>0</v>
      </c>
      <c r="KW31" s="65">
        <f ca="1">IF(WEEKDAY(KW$6,2)&gt;5,"w",IF(ISERROR(VLOOKUP(KW$6,fériés,1,FALSE)),(SUM($H$1:KW$1)&gt;SUM($F$21:$F30))*(SUM($H$1:KW$1)&lt;=SUM($F$21:$F31))*1,"F"))</f>
        <v>0</v>
      </c>
      <c r="KX31" s="65">
        <f ca="1">IF(WEEKDAY(KX$6,2)&gt;5,"w",IF(ISERROR(VLOOKUP(KX$6,fériés,1,FALSE)),(SUM($H$1:KX$1)&gt;SUM($F$21:$F30))*(SUM($H$1:KX$1)&lt;=SUM($F$21:$F31))*1,"F"))</f>
        <v>0</v>
      </c>
      <c r="KY31" s="65">
        <f ca="1">IF(WEEKDAY(KY$6,2)&gt;5,"w",IF(ISERROR(VLOOKUP(KY$6,fériés,1,FALSE)),(SUM($H$1:KY$1)&gt;SUM($F$21:$F30))*(SUM($H$1:KY$1)&lt;=SUM($F$21:$F31))*1,"F"))</f>
        <v>0</v>
      </c>
      <c r="KZ31" s="65">
        <f ca="1">IF(WEEKDAY(KZ$6,2)&gt;5,"w",IF(ISERROR(VLOOKUP(KZ$6,fériés,1,FALSE)),(SUM($H$1:KZ$1)&gt;SUM($F$21:$F30))*(SUM($H$1:KZ$1)&lt;=SUM($F$21:$F31))*1,"F"))</f>
        <v>0</v>
      </c>
      <c r="LA31" s="65">
        <f ca="1">IF(WEEKDAY(LA$6,2)&gt;5,"w",IF(ISERROR(VLOOKUP(LA$6,fériés,1,FALSE)),(SUM($H$1:LA$1)&gt;SUM($F$21:$F30))*(SUM($H$1:LA$1)&lt;=SUM($F$21:$F31))*1,"F"))</f>
        <v>0</v>
      </c>
      <c r="LB31" s="65">
        <f ca="1">IF(WEEKDAY(LB$6,2)&gt;5,"w",IF(ISERROR(VLOOKUP(LB$6,fériés,1,FALSE)),(SUM($H$1:LB$1)&gt;SUM($F$21:$F30))*(SUM($H$1:LB$1)&lt;=SUM($F$21:$F31))*1,"F"))</f>
        <v>0</v>
      </c>
      <c r="LC31" s="65">
        <f ca="1">IF(WEEKDAY(LC$6,2)&gt;5,"w",IF(ISERROR(VLOOKUP(LC$6,fériés,1,FALSE)),(SUM($H$1:LC$1)&gt;SUM($F$21:$F30))*(SUM($H$1:LC$1)&lt;=SUM($F$21:$F31))*1,"F"))</f>
        <v>0</v>
      </c>
      <c r="LD31" s="65">
        <f ca="1">IF(WEEKDAY(LD$6,2)&gt;5,"w",IF(ISERROR(VLOOKUP(LD$6,fériés,1,FALSE)),(SUM($H$1:LD$1)&gt;SUM($F$21:$F30))*(SUM($H$1:LD$1)&lt;=SUM($F$21:$F31))*1,"F"))</f>
        <v>0</v>
      </c>
      <c r="LE31" s="65">
        <f ca="1">IF(WEEKDAY(LE$6,2)&gt;5,"w",IF(ISERROR(VLOOKUP(LE$6,fériés,1,FALSE)),(SUM($H$1:LE$1)&gt;SUM($F$21:$F30))*(SUM($H$1:LE$1)&lt;=SUM($F$21:$F31))*1,"F"))</f>
        <v>0</v>
      </c>
      <c r="LF31" s="65">
        <f ca="1">IF(WEEKDAY(LF$6,2)&gt;5,"w",IF(ISERROR(VLOOKUP(LF$6,fériés,1,FALSE)),(SUM($H$1:LF$1)&gt;SUM($F$21:$F30))*(SUM($H$1:LF$1)&lt;=SUM($F$21:$F31))*1,"F"))</f>
        <v>0</v>
      </c>
      <c r="LG31" s="65">
        <f ca="1">IF(WEEKDAY(LG$6,2)&gt;5,"w",IF(ISERROR(VLOOKUP(LG$6,fériés,1,FALSE)),(SUM($H$1:LG$1)&gt;SUM($F$21:$F30))*(SUM($H$1:LG$1)&lt;=SUM($F$21:$F31))*1,"F"))</f>
        <v>0</v>
      </c>
      <c r="LH31" s="65">
        <f ca="1">IF(WEEKDAY(LH$6,2)&gt;5,"w",IF(ISERROR(VLOOKUP(LH$6,fériés,1,FALSE)),(SUM($H$1:LH$1)&gt;SUM($F$21:$F30))*(SUM($H$1:LH$1)&lt;=SUM($F$21:$F31))*1,"F"))</f>
        <v>0</v>
      </c>
      <c r="LI31" s="65">
        <f ca="1">IF(WEEKDAY(LI$6,2)&gt;5,"w",IF(ISERROR(VLOOKUP(LI$6,fériés,1,FALSE)),(SUM($H$1:LI$1)&gt;SUM($F$21:$F30))*(SUM($H$1:LI$1)&lt;=SUM($F$21:$F31))*1,"F"))</f>
        <v>0</v>
      </c>
      <c r="LJ31" s="65">
        <f ca="1">IF(WEEKDAY(LJ$6,2)&gt;5,"w",IF(ISERROR(VLOOKUP(LJ$6,fériés,1,FALSE)),(SUM($H$1:LJ$1)&gt;SUM($F$21:$F30))*(SUM($H$1:LJ$1)&lt;=SUM($F$21:$F31))*1,"F"))</f>
        <v>0</v>
      </c>
      <c r="LK31" s="65">
        <f ca="1">IF(WEEKDAY(LK$6,2)&gt;5,"w",IF(ISERROR(VLOOKUP(LK$6,fériés,1,FALSE)),(SUM($H$1:LK$1)&gt;SUM($F$21:$F30))*(SUM($H$1:LK$1)&lt;=SUM($F$21:$F31))*1,"F"))</f>
        <v>0</v>
      </c>
      <c r="LL31" s="65">
        <f ca="1">IF(WEEKDAY(LL$6,2)&gt;5,"w",IF(ISERROR(VLOOKUP(LL$6,fériés,1,FALSE)),(SUM($H$1:LL$1)&gt;SUM($F$21:$F30))*(SUM($H$1:LL$1)&lt;=SUM($F$21:$F31))*1,"F"))</f>
        <v>0</v>
      </c>
      <c r="LM31" s="65">
        <f ca="1">IF(WEEKDAY(LM$6,2)&gt;5,"w",IF(ISERROR(VLOOKUP(LM$6,fériés,1,FALSE)),(SUM($H$1:LM$1)&gt;SUM($F$21:$F30))*(SUM($H$1:LM$1)&lt;=SUM($F$21:$F31))*1,"F"))</f>
        <v>0</v>
      </c>
      <c r="LN31" s="65">
        <f ca="1">IF(WEEKDAY(LN$6,2)&gt;5,"w",IF(ISERROR(VLOOKUP(LN$6,fériés,1,FALSE)),(SUM($H$1:LN$1)&gt;SUM($F$21:$F30))*(SUM($H$1:LN$1)&lt;=SUM($F$21:$F31))*1,"F"))</f>
        <v>0</v>
      </c>
      <c r="LO31" s="65">
        <f ca="1">IF(WEEKDAY(LO$6,2)&gt;5,"w",IF(ISERROR(VLOOKUP(LO$6,fériés,1,FALSE)),(SUM($H$1:LO$1)&gt;SUM($F$21:$F30))*(SUM($H$1:LO$1)&lt;=SUM($F$21:$F31))*1,"F"))</f>
        <v>0</v>
      </c>
      <c r="LP31" s="65">
        <f ca="1">IF(WEEKDAY(LP$6,2)&gt;5,"w",IF(ISERROR(VLOOKUP(LP$6,fériés,1,FALSE)),(SUM($H$1:LP$1)&gt;SUM($F$21:$F30))*(SUM($H$1:LP$1)&lt;=SUM($F$21:$F31))*1,"F"))</f>
        <v>0</v>
      </c>
      <c r="LQ31" s="65">
        <f ca="1">IF(WEEKDAY(LQ$6,2)&gt;5,"w",IF(ISERROR(VLOOKUP(LQ$6,fériés,1,FALSE)),(SUM($H$1:LQ$1)&gt;SUM($F$21:$F30))*(SUM($H$1:LQ$1)&lt;=SUM($F$21:$F31))*1,"F"))</f>
        <v>0</v>
      </c>
      <c r="LR31" s="65">
        <f ca="1">IF(WEEKDAY(LR$6,2)&gt;5,"w",IF(ISERROR(VLOOKUP(LR$6,fériés,1,FALSE)),(SUM($H$1:LR$1)&gt;SUM($F$21:$F30))*(SUM($H$1:LR$1)&lt;=SUM($F$21:$F31))*1,"F"))</f>
        <v>0</v>
      </c>
      <c r="LS31" s="65">
        <f ca="1">IF(WEEKDAY(LS$6,2)&gt;5,"w",IF(ISERROR(VLOOKUP(LS$6,fériés,1,FALSE)),(SUM($H$1:LS$1)&gt;SUM($F$21:$F30))*(SUM($H$1:LS$1)&lt;=SUM($F$21:$F31))*1,"F"))</f>
        <v>0</v>
      </c>
      <c r="LT31" s="65">
        <f ca="1">IF(WEEKDAY(LT$6,2)&gt;5,"w",IF(ISERROR(VLOOKUP(LT$6,fériés,1,FALSE)),(SUM($H$1:LT$1)&gt;SUM($F$21:$F30))*(SUM($H$1:LT$1)&lt;=SUM($F$21:$F31))*1,"F"))</f>
        <v>0</v>
      </c>
      <c r="LU31" s="65">
        <f ca="1">IF(WEEKDAY(LU$6,2)&gt;5,"w",IF(ISERROR(VLOOKUP(LU$6,fériés,1,FALSE)),(SUM($H$1:LU$1)&gt;SUM($F$21:$F30))*(SUM($H$1:LU$1)&lt;=SUM($F$21:$F31))*1,"F"))</f>
        <v>0</v>
      </c>
      <c r="LV31" s="65">
        <f ca="1">IF(WEEKDAY(LV$6,2)&gt;5,"w",IF(ISERROR(VLOOKUP(LV$6,fériés,1,FALSE)),(SUM($H$1:LV$1)&gt;SUM($F$21:$F30))*(SUM($H$1:LV$1)&lt;=SUM($F$21:$F31))*1,"F"))</f>
        <v>0</v>
      </c>
      <c r="LW31" s="65">
        <f ca="1">IF(WEEKDAY(LW$6,2)&gt;5,"w",IF(ISERROR(VLOOKUP(LW$6,fériés,1,FALSE)),(SUM($H$1:LW$1)&gt;SUM($F$21:$F30))*(SUM($H$1:LW$1)&lt;=SUM($F$21:$F31))*1,"F"))</f>
        <v>0</v>
      </c>
      <c r="LX31" s="65">
        <f ca="1">IF(WEEKDAY(LX$6,2)&gt;5,"w",IF(ISERROR(VLOOKUP(LX$6,fériés,1,FALSE)),(SUM($H$1:LX$1)&gt;SUM($F$21:$F30))*(SUM($H$1:LX$1)&lt;=SUM($F$21:$F31))*1,"F"))</f>
        <v>0</v>
      </c>
      <c r="LY31" s="65">
        <f ca="1">IF(WEEKDAY(LY$6,2)&gt;5,"w",IF(ISERROR(VLOOKUP(LY$6,fériés,1,FALSE)),(SUM($H$1:LY$1)&gt;SUM($F$21:$F30))*(SUM($H$1:LY$1)&lt;=SUM($F$21:$F31))*1,"F"))</f>
        <v>0</v>
      </c>
      <c r="LZ31" s="65">
        <f ca="1">IF(WEEKDAY(LZ$6,2)&gt;5,"w",IF(ISERROR(VLOOKUP(LZ$6,fériés,1,FALSE)),(SUM($H$1:LZ$1)&gt;SUM($F$21:$F30))*(SUM($H$1:LZ$1)&lt;=SUM($F$21:$F31))*1,"F"))</f>
        <v>0</v>
      </c>
      <c r="MA31" s="65">
        <f ca="1">IF(WEEKDAY(MA$6,2)&gt;5,"w",IF(ISERROR(VLOOKUP(MA$6,fériés,1,FALSE)),(SUM($H$1:MA$1)&gt;SUM($F$21:$F30))*(SUM($H$1:MA$1)&lt;=SUM($F$21:$F31))*1,"F"))</f>
        <v>0</v>
      </c>
      <c r="MB31" s="65">
        <f ca="1">IF(WEEKDAY(MB$6,2)&gt;5,"w",IF(ISERROR(VLOOKUP(MB$6,fériés,1,FALSE)),(SUM($H$1:MB$1)&gt;SUM($F$21:$F30))*(SUM($H$1:MB$1)&lt;=SUM($F$21:$F31))*1,"F"))</f>
        <v>0</v>
      </c>
      <c r="MC31" s="65">
        <f ca="1">IF(WEEKDAY(MC$6,2)&gt;5,"w",IF(ISERROR(VLOOKUP(MC$6,fériés,1,FALSE)),(SUM($H$1:MC$1)&gt;SUM($F$21:$F30))*(SUM($H$1:MC$1)&lt;=SUM($F$21:$F31))*1,"F"))</f>
        <v>0</v>
      </c>
      <c r="MD31" s="65">
        <f ca="1">IF(WEEKDAY(MD$6,2)&gt;5,"w",IF(ISERROR(VLOOKUP(MD$6,fériés,1,FALSE)),(SUM($H$1:MD$1)&gt;SUM($F$21:$F30))*(SUM($H$1:MD$1)&lt;=SUM($F$21:$F31))*1,"F"))</f>
        <v>0</v>
      </c>
      <c r="ME31" s="65">
        <f ca="1">IF(WEEKDAY(ME$6,2)&gt;5,"w",IF(ISERROR(VLOOKUP(ME$6,fériés,1,FALSE)),(SUM($H$1:ME$1)&gt;SUM($F$21:$F30))*(SUM($H$1:ME$1)&lt;=SUM($F$21:$F31))*1,"F"))</f>
        <v>0</v>
      </c>
      <c r="MF31" s="65">
        <f ca="1">IF(WEEKDAY(MF$6,2)&gt;5,"w",IF(ISERROR(VLOOKUP(MF$6,fériés,1,FALSE)),(SUM($H$1:MF$1)&gt;SUM($F$21:$F30))*(SUM($H$1:MF$1)&lt;=SUM($F$21:$F31))*1,"F"))</f>
        <v>0</v>
      </c>
      <c r="MG31" s="65">
        <f ca="1">IF(WEEKDAY(MG$6,2)&gt;5,"w",IF(ISERROR(VLOOKUP(MG$6,fériés,1,FALSE)),(SUM($H$1:MG$1)&gt;SUM($F$21:$F30))*(SUM($H$1:MG$1)&lt;=SUM($F$21:$F31))*1,"F"))</f>
        <v>0</v>
      </c>
      <c r="MH31" s="65" t="str">
        <f ca="1">IF(WEEKDAY(MH$6,2)&gt;5,"w",IF(ISERROR(VLOOKUP(MH$6,fériés,1,FALSE)),(SUM($H$1:MH$1)&gt;SUM($F$21:$F30))*(SUM($H$1:MH$1)&lt;=SUM($F$21:$F31))*1,"F"))</f>
        <v>w</v>
      </c>
      <c r="MI31" s="65" t="str">
        <f ca="1">IF(WEEKDAY(MI$6,2)&gt;5,"w",IF(ISERROR(VLOOKUP(MI$6,fériés,1,FALSE)),(SUM($H$1:MI$1)&gt;SUM($F$21:$F30))*(SUM($H$1:MI$1)&lt;=SUM($F$21:$F31))*1,"F"))</f>
        <v>w</v>
      </c>
      <c r="MJ31" s="65" t="str">
        <f ca="1">IF(WEEKDAY(MJ$6,2)&gt;5,"w",IF(ISERROR(VLOOKUP(MJ$6,fériés,1,FALSE)),(SUM($H$1:MJ$1)&gt;SUM($F$21:$F30))*(SUM($H$1:MJ$1)&lt;=SUM($F$21:$F31))*1,"F"))</f>
        <v>w</v>
      </c>
      <c r="MK31" s="65" t="str">
        <f ca="1">IF(WEEKDAY(MK$6,2)&gt;5,"w",IF(ISERROR(VLOOKUP(MK$6,fériés,1,FALSE)),(SUM($H$1:MK$1)&gt;SUM($F$21:$F30))*(SUM($H$1:MK$1)&lt;=SUM($F$21:$F31))*1,"F"))</f>
        <v>w</v>
      </c>
      <c r="ML31" s="65" t="str">
        <f ca="1">IF(WEEKDAY(ML$6,2)&gt;5,"w",IF(ISERROR(VLOOKUP(ML$6,fériés,1,FALSE)),(SUM($H$1:ML$1)&gt;SUM($F$21:$F30))*(SUM($H$1:ML$1)&lt;=SUM($F$21:$F31))*1,"F"))</f>
        <v>w</v>
      </c>
      <c r="MM31" s="65" t="str">
        <f ca="1">IF(WEEKDAY(MM$6,2)&gt;5,"w",IF(ISERROR(VLOOKUP(MM$6,fériés,1,FALSE)),(SUM($H$1:MM$1)&gt;SUM($F$21:$F30))*(SUM($H$1:MM$1)&lt;=SUM($F$21:$F31))*1,"F"))</f>
        <v>w</v>
      </c>
      <c r="MN31" s="65" t="str">
        <f ca="1">IF(WEEKDAY(MN$6,2)&gt;5,"w",IF(ISERROR(VLOOKUP(MN$6,fériés,1,FALSE)),(SUM($H$1:MN$1)&gt;SUM($F$21:$F30))*(SUM($H$1:MN$1)&lt;=SUM($F$21:$F31))*1,"F"))</f>
        <v>w</v>
      </c>
      <c r="MO31" s="65" t="str">
        <f ca="1">IF(WEEKDAY(MO$6,2)&gt;5,"w",IF(ISERROR(VLOOKUP(MO$6,fériés,1,FALSE)),(SUM($H$1:MO$1)&gt;SUM($F$21:$F30))*(SUM($H$1:MO$1)&lt;=SUM($F$21:$F31))*1,"F"))</f>
        <v>w</v>
      </c>
      <c r="MP31" s="65" t="str">
        <f ca="1">IF(WEEKDAY(MP$6,2)&gt;5,"w",IF(ISERROR(VLOOKUP(MP$6,fériés,1,FALSE)),(SUM($H$1:MP$1)&gt;SUM($F$21:$F30))*(SUM($H$1:MP$1)&lt;=SUM($F$21:$F31))*1,"F"))</f>
        <v>w</v>
      </c>
      <c r="MQ31" s="65" t="str">
        <f ca="1">IF(WEEKDAY(MQ$6,2)&gt;5,"w",IF(ISERROR(VLOOKUP(MQ$6,fériés,1,FALSE)),(SUM($H$1:MQ$1)&gt;SUM($F$21:$F30))*(SUM($H$1:MQ$1)&lt;=SUM($F$21:$F31))*1,"F"))</f>
        <v>w</v>
      </c>
      <c r="MR31" s="65" t="str">
        <f ca="1">IF(WEEKDAY(MR$6,2)&gt;5,"w",IF(ISERROR(VLOOKUP(MR$6,fériés,1,FALSE)),(SUM($H$1:MR$1)&gt;SUM($F$21:$F30))*(SUM($H$1:MR$1)&lt;=SUM($F$21:$F31))*1,"F"))</f>
        <v>w</v>
      </c>
      <c r="MS31" s="65" t="str">
        <f ca="1">IF(WEEKDAY(MS$6,2)&gt;5,"w",IF(ISERROR(VLOOKUP(MS$6,fériés,1,FALSE)),(SUM($H$1:MS$1)&gt;SUM($F$21:$F30))*(SUM($H$1:MS$1)&lt;=SUM($F$21:$F31))*1,"F"))</f>
        <v>w</v>
      </c>
      <c r="MT31" s="65" t="str">
        <f ca="1">IF(WEEKDAY(MT$6,2)&gt;5,"w",IF(ISERROR(VLOOKUP(MT$6,fériés,1,FALSE)),(SUM($H$1:MT$1)&gt;SUM($F$21:$F30))*(SUM($H$1:MT$1)&lt;=SUM($F$21:$F31))*1,"F"))</f>
        <v>w</v>
      </c>
      <c r="MU31" s="65" t="str">
        <f ca="1">IF(WEEKDAY(MU$6,2)&gt;5,"w",IF(ISERROR(VLOOKUP(MU$6,fériés,1,FALSE)),(SUM($H$1:MU$1)&gt;SUM($F$21:$F30))*(SUM($H$1:MU$1)&lt;=SUM($F$21:$F31))*1,"F"))</f>
        <v>w</v>
      </c>
      <c r="MV31" s="65" t="str">
        <f ca="1">IF(WEEKDAY(MV$6,2)&gt;5,"w",IF(ISERROR(VLOOKUP(MV$6,fériés,1,FALSE)),(SUM($H$1:MV$1)&gt;SUM($F$21:$F30))*(SUM($H$1:MV$1)&lt;=SUM($F$21:$F31))*1,"F"))</f>
        <v>w</v>
      </c>
      <c r="MW31" s="65" t="str">
        <f ca="1">IF(WEEKDAY(MW$6,2)&gt;5,"w",IF(ISERROR(VLOOKUP(MW$6,fériés,1,FALSE)),(SUM($H$1:MW$1)&gt;SUM($F$21:$F30))*(SUM($H$1:MW$1)&lt;=SUM($F$21:$F31))*1,"F"))</f>
        <v>w</v>
      </c>
      <c r="MX31" s="65" t="str">
        <f ca="1">IF(WEEKDAY(MX$6,2)&gt;5,"w",IF(ISERROR(VLOOKUP(MX$6,fériés,1,FALSE)),(SUM($H$1:MX$1)&gt;SUM($F$21:$F30))*(SUM($H$1:MX$1)&lt;=SUM($F$21:$F31))*1,"F"))</f>
        <v>w</v>
      </c>
      <c r="MY31" s="65" t="str">
        <f ca="1">IF(WEEKDAY(MY$6,2)&gt;5,"w",IF(ISERROR(VLOOKUP(MY$6,fériés,1,FALSE)),(SUM($H$1:MY$1)&gt;SUM($F$21:$F30))*(SUM($H$1:MY$1)&lt;=SUM($F$21:$F31))*1,"F"))</f>
        <v>w</v>
      </c>
      <c r="MZ31" s="65" t="str">
        <f ca="1">IF(WEEKDAY(MZ$6,2)&gt;5,"w",IF(ISERROR(VLOOKUP(MZ$6,fériés,1,FALSE)),(SUM($H$1:MZ$1)&gt;SUM($F$21:$F30))*(SUM($H$1:MZ$1)&lt;=SUM($F$21:$F31))*1,"F"))</f>
        <v>w</v>
      </c>
      <c r="NA31" s="65" t="str">
        <f ca="1">IF(WEEKDAY(NA$6,2)&gt;5,"w",IF(ISERROR(VLOOKUP(NA$6,fériés,1,FALSE)),(SUM($H$1:NA$1)&gt;SUM($F$21:$F30))*(SUM($H$1:NA$1)&lt;=SUM($F$21:$F31))*1,"F"))</f>
        <v>w</v>
      </c>
      <c r="NB31" s="65">
        <f ca="1">IF(WEEKDAY(NB$6,2)&gt;5,"w",IF(ISERROR(VLOOKUP(NB$6,fériés,1,FALSE)),(SUM($H$1:NB$1)&gt;SUM($F$21:$F30))*(SUM($H$1:NB$1)&lt;=SUM($F$21:$F31))*1,"F"))</f>
        <v>0</v>
      </c>
      <c r="NC31" s="65">
        <f ca="1">IF(WEEKDAY(NC$6,2)&gt;5,"w",IF(ISERROR(VLOOKUP(NC$6,fériés,1,FALSE)),(SUM($H$1:NC$1)&gt;SUM($F$21:$F30))*(SUM($H$1:NC$1)&lt;=SUM($F$21:$F31))*1,"F"))</f>
        <v>0</v>
      </c>
      <c r="ND31" s="65">
        <f ca="1">IF(WEEKDAY(ND$6,2)&gt;5,"w",IF(ISERROR(VLOOKUP(ND$6,fériés,1,FALSE)),(SUM($H$1:ND$1)&gt;SUM($F$21:$F30))*(SUM($H$1:ND$1)&lt;=SUM($F$21:$F31))*1,"F"))</f>
        <v>0</v>
      </c>
      <c r="NE31" s="65">
        <f ca="1">IF(WEEKDAY(NE$6,2)&gt;5,"w",IF(ISERROR(VLOOKUP(NE$6,fériés,1,FALSE)),(SUM($H$1:NE$1)&gt;SUM($F$21:$F30))*(SUM($H$1:NE$1)&lt;=SUM($F$21:$F31))*1,"F"))</f>
        <v>0</v>
      </c>
      <c r="NF31" s="65">
        <f ca="1">IF(WEEKDAY(NF$6,2)&gt;5,"w",IF(ISERROR(VLOOKUP(NF$6,fériés,1,FALSE)),(SUM($H$1:NF$1)&gt;SUM($F$21:$F30))*(SUM($H$1:NF$1)&lt;=SUM($F$21:$F31))*1,"F"))</f>
        <v>0</v>
      </c>
      <c r="NG31" s="65">
        <f ca="1">IF(WEEKDAY(NG$6,2)&gt;5,"w",IF(ISERROR(VLOOKUP(NG$6,fériés,1,FALSE)),(SUM($H$1:NG$1)&gt;SUM($F$21:$F30))*(SUM($H$1:NG$1)&lt;=SUM($F$21:$F31))*1,"F"))</f>
        <v>0</v>
      </c>
      <c r="NH31" s="65">
        <f ca="1">IF(WEEKDAY(NH$6,2)&gt;5,"w",IF(ISERROR(VLOOKUP(NH$6,fériés,1,FALSE)),(SUM($H$1:NH$1)&gt;SUM($F$21:$F30))*(SUM($H$1:NH$1)&lt;=SUM($F$21:$F31))*1,"F"))</f>
        <v>0</v>
      </c>
      <c r="NI31" s="65">
        <f ca="1">IF(WEEKDAY(NI$6,2)&gt;5,"w",IF(ISERROR(VLOOKUP(NI$6,fériés,1,FALSE)),(SUM($H$1:NI$1)&gt;SUM($F$21:$F30))*(SUM($H$1:NI$1)&lt;=SUM($F$21:$F31))*1,"F"))</f>
        <v>0</v>
      </c>
      <c r="NJ31" s="65">
        <f ca="1">IF(WEEKDAY(NJ$6,2)&gt;5,"w",IF(ISERROR(VLOOKUP(NJ$6,fériés,1,FALSE)),(SUM($H$1:NJ$1)&gt;SUM($F$21:$F30))*(SUM($H$1:NJ$1)&lt;=SUM($F$21:$F31))*1,"F"))</f>
        <v>0</v>
      </c>
      <c r="NK31" s="65">
        <f ca="1">IF(WEEKDAY(NK$6,2)&gt;5,"w",IF(ISERROR(VLOOKUP(NK$6,fériés,1,FALSE)),(SUM($H$1:NK$1)&gt;SUM($F$21:$F30))*(SUM($H$1:NK$1)&lt;=SUM($F$21:$F31))*1,"F"))</f>
        <v>0</v>
      </c>
      <c r="NL31" s="65">
        <f ca="1">IF(WEEKDAY(NL$6,2)&gt;5,"w",IF(ISERROR(VLOOKUP(NL$6,fériés,1,FALSE)),(SUM($H$1:NL$1)&gt;SUM($F$21:$F30))*(SUM($H$1:NL$1)&lt;=SUM($F$21:$F31))*1,"F"))</f>
        <v>0</v>
      </c>
      <c r="NM31" s="65">
        <f ca="1">IF(WEEKDAY(NM$6,2)&gt;5,"w",IF(ISERROR(VLOOKUP(NM$6,fériés,1,FALSE)),(SUM($H$1:NM$1)&gt;SUM($F$21:$F30))*(SUM($H$1:NM$1)&lt;=SUM($F$21:$F31))*1,"F"))</f>
        <v>0</v>
      </c>
      <c r="NN31" s="65">
        <f ca="1">IF(WEEKDAY(NN$6,2)&gt;5,"w",IF(ISERROR(VLOOKUP(NN$6,fériés,1,FALSE)),(SUM($H$1:NN$1)&gt;SUM($F$21:$F30))*(SUM($H$1:NN$1)&lt;=SUM($F$21:$F31))*1,"F"))</f>
        <v>0</v>
      </c>
      <c r="NO31" s="65">
        <f ca="1">IF(WEEKDAY(NO$6,2)&gt;5,"w",IF(ISERROR(VLOOKUP(NO$6,fériés,1,FALSE)),(SUM($H$1:NO$1)&gt;SUM($F$21:$F30))*(SUM($H$1:NO$1)&lt;=SUM($F$21:$F31))*1,"F"))</f>
        <v>0</v>
      </c>
      <c r="NP31" s="65">
        <f ca="1">IF(WEEKDAY(NP$6,2)&gt;5,"w",IF(ISERROR(VLOOKUP(NP$6,fériés,1,FALSE)),(SUM($H$1:NP$1)&gt;SUM($F$21:$F30))*(SUM($H$1:NP$1)&lt;=SUM($F$21:$F31))*1,"F"))</f>
        <v>0</v>
      </c>
      <c r="NQ31" s="65">
        <f ca="1">IF(WEEKDAY(NQ$6,2)&gt;5,"w",IF(ISERROR(VLOOKUP(NQ$6,fériés,1,FALSE)),(SUM($H$1:NQ$1)&gt;SUM($F$21:$F30))*(SUM($H$1:NQ$1)&lt;=SUM($F$21:$F31))*1,"F"))</f>
        <v>0</v>
      </c>
      <c r="NR31" s="65">
        <f ca="1">IF(WEEKDAY(NR$6,2)&gt;5,"w",IF(ISERROR(VLOOKUP(NR$6,fériés,1,FALSE)),(SUM($H$1:NR$1)&gt;SUM($F$21:$F30))*(SUM($H$1:NR$1)&lt;=SUM($F$21:$F31))*1,"F"))</f>
        <v>0</v>
      </c>
      <c r="NS31" s="65">
        <f ca="1">IF(WEEKDAY(NS$6,2)&gt;5,"w",IF(ISERROR(VLOOKUP(NS$6,fériés,1,FALSE)),(SUM($H$1:NS$1)&gt;SUM($F$21:$F30))*(SUM($H$1:NS$1)&lt;=SUM($F$21:$F31))*1,"F"))</f>
        <v>0</v>
      </c>
      <c r="NT31" s="65">
        <f ca="1">IF(WEEKDAY(NT$6,2)&gt;5,"w",IF(ISERROR(VLOOKUP(NT$6,fériés,1,FALSE)),(SUM($H$1:NT$1)&gt;SUM($F$21:$F30))*(SUM($H$1:NT$1)&lt;=SUM($F$21:$F31))*1,"F"))</f>
        <v>0</v>
      </c>
      <c r="NU31" s="65">
        <f ca="1">IF(WEEKDAY(NU$6,2)&gt;5,"w",IF(ISERROR(VLOOKUP(NU$6,fériés,1,FALSE)),(SUM($H$1:NU$1)&gt;SUM($F$21:$F30))*(SUM($H$1:NU$1)&lt;=SUM($F$21:$F31))*1,"F"))</f>
        <v>0</v>
      </c>
      <c r="NV31" s="65">
        <f ca="1">IF(WEEKDAY(NV$6,2)&gt;5,"w",IF(ISERROR(VLOOKUP(NV$6,fériés,1,FALSE)),(SUM($H$1:NV$1)&gt;SUM($F$21:$F30))*(SUM($H$1:NV$1)&lt;=SUM($F$21:$F31))*1,"F"))</f>
        <v>0</v>
      </c>
      <c r="NW31" s="65">
        <f ca="1">IF(WEEKDAY(NW$6,2)&gt;5,"w",IF(ISERROR(VLOOKUP(NW$6,fériés,1,FALSE)),(SUM($H$1:NW$1)&gt;SUM($F$21:$F30))*(SUM($H$1:NW$1)&lt;=SUM($F$21:$F31))*1,"F"))</f>
        <v>0</v>
      </c>
      <c r="NX31" s="65">
        <f ca="1">IF(WEEKDAY(NX$6,2)&gt;5,"w",IF(ISERROR(VLOOKUP(NX$6,fériés,1,FALSE)),(SUM($H$1:NX$1)&gt;SUM($F$21:$F30))*(SUM($H$1:NX$1)&lt;=SUM($F$21:$F31))*1,"F"))</f>
        <v>0</v>
      </c>
      <c r="NY31" s="65">
        <f ca="1">IF(WEEKDAY(NY$6,2)&gt;5,"w",IF(ISERROR(VLOOKUP(NY$6,fériés,1,FALSE)),(SUM($H$1:NY$1)&gt;SUM($F$21:$F30))*(SUM($H$1:NY$1)&lt;=SUM($F$21:$F31))*1,"F"))</f>
        <v>0</v>
      </c>
      <c r="NZ31" s="65">
        <f ca="1">IF(WEEKDAY(NZ$6,2)&gt;5,"w",IF(ISERROR(VLOOKUP(NZ$6,fériés,1,FALSE)),(SUM($H$1:NZ$1)&gt;SUM($F$21:$F30))*(SUM($H$1:NZ$1)&lt;=SUM($F$21:$F31))*1,"F"))</f>
        <v>0</v>
      </c>
      <c r="OA31" s="65">
        <f ca="1">IF(WEEKDAY(OA$6,2)&gt;5,"w",IF(ISERROR(VLOOKUP(OA$6,fériés,1,FALSE)),(SUM($H$1:OA$1)&gt;SUM($F$21:$F30))*(SUM($H$1:OA$1)&lt;=SUM($F$21:$F31))*1,"F"))</f>
        <v>0</v>
      </c>
      <c r="OB31" s="65">
        <f ca="1">IF(WEEKDAY(OB$6,2)&gt;5,"w",IF(ISERROR(VLOOKUP(OB$6,fériés,1,FALSE)),(SUM($H$1:OB$1)&gt;SUM($F$21:$F30))*(SUM($H$1:OB$1)&lt;=SUM($F$21:$F31))*1,"F"))</f>
        <v>0</v>
      </c>
      <c r="OC31" s="65">
        <f ca="1">IF(WEEKDAY(OC$6,2)&gt;5,"w",IF(ISERROR(VLOOKUP(OC$6,fériés,1,FALSE)),(SUM($H$1:OC$1)&gt;SUM($F$21:$F30))*(SUM($H$1:OC$1)&lt;=SUM($F$21:$F31))*1,"F"))</f>
        <v>0</v>
      </c>
      <c r="OD31" s="65">
        <f ca="1">IF(WEEKDAY(OD$6,2)&gt;5,"w",IF(ISERROR(VLOOKUP(OD$6,fériés,1,FALSE)),(SUM($H$1:OD$1)&gt;SUM($F$21:$F30))*(SUM($H$1:OD$1)&lt;=SUM($F$21:$F31))*1,"F"))</f>
        <v>0</v>
      </c>
      <c r="OE31" s="65">
        <f ca="1">IF(WEEKDAY(OE$6,2)&gt;5,"w",IF(ISERROR(VLOOKUP(OE$6,fériés,1,FALSE)),(SUM($H$1:OE$1)&gt;SUM($F$21:$F30))*(SUM($H$1:OE$1)&lt;=SUM($F$21:$F31))*1,"F"))</f>
        <v>0</v>
      </c>
      <c r="OF31" s="65">
        <f ca="1">IF(WEEKDAY(OF$6,2)&gt;5,"w",IF(ISERROR(VLOOKUP(OF$6,fériés,1,FALSE)),(SUM($H$1:OF$1)&gt;SUM($F$21:$F30))*(SUM($H$1:OF$1)&lt;=SUM($F$21:$F31))*1,"F"))</f>
        <v>0</v>
      </c>
      <c r="OG31" s="65">
        <f ca="1">IF(WEEKDAY(OG$6,2)&gt;5,"w",IF(ISERROR(VLOOKUP(OG$6,fériés,1,FALSE)),(SUM($H$1:OG$1)&gt;SUM($F$21:$F30))*(SUM($H$1:OG$1)&lt;=SUM($F$21:$F31))*1,"F"))</f>
        <v>0</v>
      </c>
      <c r="OH31" s="65">
        <f ca="1">IF(WEEKDAY(OH$6,2)&gt;5,"w",IF(ISERROR(VLOOKUP(OH$6,fériés,1,FALSE)),(SUM($H$1:OH$1)&gt;SUM($F$21:$F30))*(SUM($H$1:OH$1)&lt;=SUM($F$21:$F31))*1,"F"))</f>
        <v>0</v>
      </c>
      <c r="OI31" s="65">
        <f ca="1">IF(WEEKDAY(OI$6,2)&gt;5,"w",IF(ISERROR(VLOOKUP(OI$6,fériés,1,FALSE)),(SUM($H$1:OI$1)&gt;SUM($F$21:$F30))*(SUM($H$1:OI$1)&lt;=SUM($F$21:$F31))*1,"F"))</f>
        <v>0</v>
      </c>
      <c r="OJ31" s="65">
        <f ca="1">IF(WEEKDAY(OJ$6,2)&gt;5,"w",IF(ISERROR(VLOOKUP(OJ$6,fériés,1,FALSE)),(SUM($H$1:OJ$1)&gt;SUM($F$21:$F30))*(SUM($H$1:OJ$1)&lt;=SUM($F$21:$F31))*1,"F"))</f>
        <v>0</v>
      </c>
      <c r="OK31" s="65">
        <f ca="1">IF(WEEKDAY(OK$6,2)&gt;5,"w",IF(ISERROR(VLOOKUP(OK$6,fériés,1,FALSE)),(SUM($H$1:OK$1)&gt;SUM($F$21:$F30))*(SUM($H$1:OK$1)&lt;=SUM($F$21:$F31))*1,"F"))</f>
        <v>0</v>
      </c>
      <c r="OL31" s="65">
        <f ca="1">IF(WEEKDAY(OL$6,2)&gt;5,"w",IF(ISERROR(VLOOKUP(OL$6,fériés,1,FALSE)),(SUM($H$1:OL$1)&gt;SUM($F$21:$F30))*(SUM($H$1:OL$1)&lt;=SUM($F$21:$F31))*1,"F"))</f>
        <v>0</v>
      </c>
      <c r="OM31" s="65">
        <f ca="1">IF(WEEKDAY(OM$6,2)&gt;5,"w",IF(ISERROR(VLOOKUP(OM$6,fériés,1,FALSE)),(SUM($H$1:OM$1)&gt;SUM($F$21:$F30))*(SUM($H$1:OM$1)&lt;=SUM($F$21:$F31))*1,"F"))</f>
        <v>0</v>
      </c>
      <c r="ON31" s="65">
        <f ca="1">IF(WEEKDAY(ON$6,2)&gt;5,"w",IF(ISERROR(VLOOKUP(ON$6,fériés,1,FALSE)),(SUM($H$1:ON$1)&gt;SUM($F$21:$F30))*(SUM($H$1:ON$1)&lt;=SUM($F$21:$F31))*1,"F"))</f>
        <v>0</v>
      </c>
      <c r="OO31" s="65">
        <f ca="1">IF(WEEKDAY(OO$6,2)&gt;5,"w",IF(ISERROR(VLOOKUP(OO$6,fériés,1,FALSE)),(SUM($H$1:OO$1)&gt;SUM($F$21:$F30))*(SUM($H$1:OO$1)&lt;=SUM($F$21:$F31))*1,"F"))</f>
        <v>0</v>
      </c>
      <c r="OP31" s="65">
        <f ca="1">IF(WEEKDAY(OP$6,2)&gt;5,"w",IF(ISERROR(VLOOKUP(OP$6,fériés,1,FALSE)),(SUM($H$1:OP$1)&gt;SUM($F$21:$F30))*(SUM($H$1:OP$1)&lt;=SUM($F$21:$F31))*1,"F"))</f>
        <v>0</v>
      </c>
      <c r="OQ31" s="65">
        <f ca="1">IF(WEEKDAY(OQ$6,2)&gt;5,"w",IF(ISERROR(VLOOKUP(OQ$6,fériés,1,FALSE)),(SUM($H$1:OQ$1)&gt;SUM($F$21:$F30))*(SUM($H$1:OQ$1)&lt;=SUM($F$21:$F31))*1,"F"))</f>
        <v>0</v>
      </c>
      <c r="OR31" s="65">
        <f ca="1">IF(WEEKDAY(OR$6,2)&gt;5,"w",IF(ISERROR(VLOOKUP(OR$6,fériés,1,FALSE)),(SUM($H$1:OR$1)&gt;SUM($F$21:$F30))*(SUM($H$1:OR$1)&lt;=SUM($F$21:$F31))*1,"F"))</f>
        <v>0</v>
      </c>
      <c r="OS31" s="65">
        <f ca="1">IF(WEEKDAY(OS$6,2)&gt;5,"w",IF(ISERROR(VLOOKUP(OS$6,fériés,1,FALSE)),(SUM($H$1:OS$1)&gt;SUM($F$21:$F30))*(SUM($H$1:OS$1)&lt;=SUM($F$21:$F31))*1,"F"))</f>
        <v>0</v>
      </c>
      <c r="OT31" s="65">
        <f ca="1">IF(WEEKDAY(OT$6,2)&gt;5,"w",IF(ISERROR(VLOOKUP(OT$6,fériés,1,FALSE)),(SUM($H$1:OT$1)&gt;SUM($F$21:$F30))*(SUM($H$1:OT$1)&lt;=SUM($F$21:$F31))*1,"F"))</f>
        <v>0</v>
      </c>
      <c r="OU31" s="65">
        <f ca="1">IF(WEEKDAY(OU$6,2)&gt;5,"w",IF(ISERROR(VLOOKUP(OU$6,fériés,1,FALSE)),(SUM($H$1:OU$1)&gt;SUM($F$21:$F30))*(SUM($H$1:OU$1)&lt;=SUM($F$21:$F31))*1,"F"))</f>
        <v>0</v>
      </c>
      <c r="OV31" s="65">
        <f ca="1">IF(WEEKDAY(OV$6,2)&gt;5,"w",IF(ISERROR(VLOOKUP(OV$6,fériés,1,FALSE)),(SUM($H$1:OV$1)&gt;SUM($F$21:$F30))*(SUM($H$1:OV$1)&lt;=SUM($F$21:$F31))*1,"F"))</f>
        <v>0</v>
      </c>
      <c r="OW31" s="65">
        <f ca="1">IF(WEEKDAY(OW$6,2)&gt;5,"w",IF(ISERROR(VLOOKUP(OW$6,fériés,1,FALSE)),(SUM($H$1:OW$1)&gt;SUM($F$21:$F30))*(SUM($H$1:OW$1)&lt;=SUM($F$21:$F31))*1,"F"))</f>
        <v>0</v>
      </c>
      <c r="OX31" s="65">
        <f ca="1">IF(WEEKDAY(OX$6,2)&gt;5,"w",IF(ISERROR(VLOOKUP(OX$6,fériés,1,FALSE)),(SUM($H$1:OX$1)&gt;SUM($F$21:$F30))*(SUM($H$1:OX$1)&lt;=SUM($F$21:$F31))*1,"F"))</f>
        <v>0</v>
      </c>
      <c r="OY31" s="65">
        <f ca="1">IF(WEEKDAY(OY$6,2)&gt;5,"w",IF(ISERROR(VLOOKUP(OY$6,fériés,1,FALSE)),(SUM($H$1:OY$1)&gt;SUM($F$21:$F30))*(SUM($H$1:OY$1)&lt;=SUM($F$21:$F31))*1,"F"))</f>
        <v>0</v>
      </c>
      <c r="OZ31" s="65" t="str">
        <f ca="1">IF(WEEKDAY(OZ$6,2)&gt;5,"w",IF(ISERROR(VLOOKUP(OZ$6,fériés,1,FALSE)),(SUM($H$1:OZ$1)&gt;SUM($F$21:$F30))*(SUM($H$1:OZ$1)&lt;=SUM($F$21:$F31))*1,"F"))</f>
        <v>w</v>
      </c>
      <c r="PA31" s="65" t="str">
        <f ca="1">IF(WEEKDAY(PA$6,2)&gt;5,"w",IF(ISERROR(VLOOKUP(PA$6,fériés,1,FALSE)),(SUM($H$1:PA$1)&gt;SUM($F$21:$F30))*(SUM($H$1:PA$1)&lt;=SUM($F$21:$F31))*1,"F"))</f>
        <v>w</v>
      </c>
      <c r="PB31" s="65" t="str">
        <f ca="1">IF(WEEKDAY(PB$6,2)&gt;5,"w",IF(ISERROR(VLOOKUP(PB$6,fériés,1,FALSE)),(SUM($H$1:PB$1)&gt;SUM($F$21:$F30))*(SUM($H$1:PB$1)&lt;=SUM($F$21:$F31))*1,"F"))</f>
        <v>w</v>
      </c>
      <c r="PC31" s="65" t="str">
        <f ca="1">IF(WEEKDAY(PC$6,2)&gt;5,"w",IF(ISERROR(VLOOKUP(PC$6,fériés,1,FALSE)),(SUM($H$1:PC$1)&gt;SUM($F$21:$F30))*(SUM($H$1:PC$1)&lt;=SUM($F$21:$F31))*1,"F"))</f>
        <v>w</v>
      </c>
      <c r="PD31" s="65" t="str">
        <f ca="1">IF(WEEKDAY(PD$6,2)&gt;5,"w",IF(ISERROR(VLOOKUP(PD$6,fériés,1,FALSE)),(SUM($H$1:PD$1)&gt;SUM($F$21:$F30))*(SUM($H$1:PD$1)&lt;=SUM($F$21:$F31))*1,"F"))</f>
        <v>w</v>
      </c>
      <c r="PE31" s="65" t="str">
        <f ca="1">IF(WEEKDAY(PE$6,2)&gt;5,"w",IF(ISERROR(VLOOKUP(PE$6,fériés,1,FALSE)),(SUM($H$1:PE$1)&gt;SUM($F$21:$F30))*(SUM($H$1:PE$1)&lt;=SUM($F$21:$F31))*1,"F"))</f>
        <v>w</v>
      </c>
      <c r="PF31" s="65" t="str">
        <f ca="1">IF(WEEKDAY(PF$6,2)&gt;5,"w",IF(ISERROR(VLOOKUP(PF$6,fériés,1,FALSE)),(SUM($H$1:PF$1)&gt;SUM($F$21:$F30))*(SUM($H$1:PF$1)&lt;=SUM($F$21:$F31))*1,"F"))</f>
        <v>w</v>
      </c>
      <c r="PG31" s="65" t="str">
        <f ca="1">IF(WEEKDAY(PG$6,2)&gt;5,"w",IF(ISERROR(VLOOKUP(PG$6,fériés,1,FALSE)),(SUM($H$1:PG$1)&gt;SUM($F$21:$F30))*(SUM($H$1:PG$1)&lt;=SUM($F$21:$F31))*1,"F"))</f>
        <v>w</v>
      </c>
      <c r="PH31" s="65" t="str">
        <f ca="1">IF(WEEKDAY(PH$6,2)&gt;5,"w",IF(ISERROR(VLOOKUP(PH$6,fériés,1,FALSE)),(SUM($H$1:PH$1)&gt;SUM($F$21:$F30))*(SUM($H$1:PH$1)&lt;=SUM($F$21:$F31))*1,"F"))</f>
        <v>w</v>
      </c>
      <c r="PI31" s="65" t="str">
        <f ca="1">IF(WEEKDAY(PI$6,2)&gt;5,"w",IF(ISERROR(VLOOKUP(PI$6,fériés,1,FALSE)),(SUM($H$1:PI$1)&gt;SUM($F$21:$F30))*(SUM($H$1:PI$1)&lt;=SUM($F$21:$F31))*1,"F"))</f>
        <v>w</v>
      </c>
      <c r="PJ31" s="65" t="str">
        <f ca="1">IF(WEEKDAY(PJ$6,2)&gt;5,"w",IF(ISERROR(VLOOKUP(PJ$6,fériés,1,FALSE)),(SUM($H$1:PJ$1)&gt;SUM($F$21:$F30))*(SUM($H$1:PJ$1)&lt;=SUM($F$21:$F31))*1,"F"))</f>
        <v>w</v>
      </c>
      <c r="PK31" s="65" t="str">
        <f ca="1">IF(WEEKDAY(PK$6,2)&gt;5,"w",IF(ISERROR(VLOOKUP(PK$6,fériés,1,FALSE)),(SUM($H$1:PK$1)&gt;SUM($F$21:$F30))*(SUM($H$1:PK$1)&lt;=SUM($F$21:$F31))*1,"F"))</f>
        <v>w</v>
      </c>
      <c r="PL31" s="65" t="str">
        <f ca="1">IF(WEEKDAY(PL$6,2)&gt;5,"w",IF(ISERROR(VLOOKUP(PL$6,fériés,1,FALSE)),(SUM($H$1:PL$1)&gt;SUM($F$21:$F30))*(SUM($H$1:PL$1)&lt;=SUM($F$21:$F31))*1,"F"))</f>
        <v>w</v>
      </c>
      <c r="PM31" s="65" t="str">
        <f ca="1">IF(WEEKDAY(PM$6,2)&gt;5,"w",IF(ISERROR(VLOOKUP(PM$6,fériés,1,FALSE)),(SUM($H$1:PM$1)&gt;SUM($F$21:$F30))*(SUM($H$1:PM$1)&lt;=SUM($F$21:$F31))*1,"F"))</f>
        <v>w</v>
      </c>
      <c r="PN31" s="65" t="str">
        <f ca="1">IF(WEEKDAY(PN$6,2)&gt;5,"w",IF(ISERROR(VLOOKUP(PN$6,fériés,1,FALSE)),(SUM($H$1:PN$1)&gt;SUM($F$21:$F30))*(SUM($H$1:PN$1)&lt;=SUM($F$21:$F31))*1,"F"))</f>
        <v>w</v>
      </c>
      <c r="PO31" s="65" t="str">
        <f ca="1">IF(WEEKDAY(PO$6,2)&gt;5,"w",IF(ISERROR(VLOOKUP(PO$6,fériés,1,FALSE)),(SUM($H$1:PO$1)&gt;SUM($F$21:$F30))*(SUM($H$1:PO$1)&lt;=SUM($F$21:$F31))*1,"F"))</f>
        <v>w</v>
      </c>
      <c r="PP31" s="65" t="str">
        <f ca="1">IF(WEEKDAY(PP$6,2)&gt;5,"w",IF(ISERROR(VLOOKUP(PP$6,fériés,1,FALSE)),(SUM($H$1:PP$1)&gt;SUM($F$21:$F30))*(SUM($H$1:PP$1)&lt;=SUM($F$21:$F31))*1,"F"))</f>
        <v>w</v>
      </c>
      <c r="PQ31" s="65" t="str">
        <f ca="1">IF(WEEKDAY(PQ$6,2)&gt;5,"w",IF(ISERROR(VLOOKUP(PQ$6,fériés,1,FALSE)),(SUM($H$1:PQ$1)&gt;SUM($F$21:$F30))*(SUM($H$1:PQ$1)&lt;=SUM($F$21:$F31))*1,"F"))</f>
        <v>w</v>
      </c>
      <c r="PR31" s="65" t="str">
        <f ca="1">IF(WEEKDAY(PR$6,2)&gt;5,"w",IF(ISERROR(VLOOKUP(PR$6,fériés,1,FALSE)),(SUM($H$1:PR$1)&gt;SUM($F$21:$F30))*(SUM($H$1:PR$1)&lt;=SUM($F$21:$F31))*1,"F"))</f>
        <v>w</v>
      </c>
      <c r="PS31" s="65" t="str">
        <f ca="1">IF(WEEKDAY(PS$6,2)&gt;5,"w",IF(ISERROR(VLOOKUP(PS$6,fériés,1,FALSE)),(SUM($H$1:PS$1)&gt;SUM($F$21:$F30))*(SUM($H$1:PS$1)&lt;=SUM($F$21:$F31))*1,"F"))</f>
        <v>w</v>
      </c>
      <c r="PT31" s="65">
        <f ca="1">IF(WEEKDAY(PT$6,2)&gt;5,"w",IF(ISERROR(VLOOKUP(PT$6,fériés,1,FALSE)),(SUM($H$1:PT$1)&gt;SUM($F$21:$F30))*(SUM($H$1:PT$1)&lt;=SUM($F$21:$F31))*1,"F"))</f>
        <v>0</v>
      </c>
      <c r="PU31" s="65">
        <f ca="1">IF(WEEKDAY(PU$6,2)&gt;5,"w",IF(ISERROR(VLOOKUP(PU$6,fériés,1,FALSE)),(SUM($H$1:PU$1)&gt;SUM($F$21:$F30))*(SUM($H$1:PU$1)&lt;=SUM($F$21:$F31))*1,"F"))</f>
        <v>0</v>
      </c>
      <c r="PV31" s="65">
        <f ca="1">IF(WEEKDAY(PV$6,2)&gt;5,"w",IF(ISERROR(VLOOKUP(PV$6,fériés,1,FALSE)),(SUM($H$1:PV$1)&gt;SUM($F$21:$F30))*(SUM($H$1:PV$1)&lt;=SUM($F$21:$F31))*1,"F"))</f>
        <v>0</v>
      </c>
      <c r="PW31" s="65">
        <f ca="1">IF(WEEKDAY(PW$6,2)&gt;5,"w",IF(ISERROR(VLOOKUP(PW$6,fériés,1,FALSE)),(SUM($H$1:PW$1)&gt;SUM($F$21:$F30))*(SUM($H$1:PW$1)&lt;=SUM($F$21:$F31))*1,"F"))</f>
        <v>0</v>
      </c>
      <c r="PX31" s="65">
        <f ca="1">IF(WEEKDAY(PX$6,2)&gt;5,"w",IF(ISERROR(VLOOKUP(PX$6,fériés,1,FALSE)),(SUM($H$1:PX$1)&gt;SUM($F$21:$F30))*(SUM($H$1:PX$1)&lt;=SUM($F$21:$F31))*1,"F"))</f>
        <v>0</v>
      </c>
      <c r="PY31" s="65">
        <f ca="1">IF(WEEKDAY(PY$6,2)&gt;5,"w",IF(ISERROR(VLOOKUP(PY$6,fériés,1,FALSE)),(SUM($H$1:PY$1)&gt;SUM($F$21:$F30))*(SUM($H$1:PY$1)&lt;=SUM($F$21:$F31))*1,"F"))</f>
        <v>0</v>
      </c>
      <c r="PZ31" s="65">
        <f ca="1">IF(WEEKDAY(PZ$6,2)&gt;5,"w",IF(ISERROR(VLOOKUP(PZ$6,fériés,1,FALSE)),(SUM($H$1:PZ$1)&gt;SUM($F$21:$F30))*(SUM($H$1:PZ$1)&lt;=SUM($F$21:$F31))*1,"F"))</f>
        <v>0</v>
      </c>
      <c r="QA31" s="65">
        <f ca="1">IF(WEEKDAY(QA$6,2)&gt;5,"w",IF(ISERROR(VLOOKUP(QA$6,fériés,1,FALSE)),(SUM($H$1:QA$1)&gt;SUM($F$21:$F30))*(SUM($H$1:QA$1)&lt;=SUM($F$21:$F31))*1,"F"))</f>
        <v>0</v>
      </c>
      <c r="QB31" s="65">
        <f ca="1">IF(WEEKDAY(QB$6,2)&gt;5,"w",IF(ISERROR(VLOOKUP(QB$6,fériés,1,FALSE)),(SUM($H$1:QB$1)&gt;SUM($F$21:$F30))*(SUM($H$1:QB$1)&lt;=SUM($F$21:$F31))*1,"F"))</f>
        <v>0</v>
      </c>
      <c r="QC31" s="65">
        <f ca="1">IF(WEEKDAY(QC$6,2)&gt;5,"w",IF(ISERROR(VLOOKUP(QC$6,fériés,1,FALSE)),(SUM($H$1:QC$1)&gt;SUM($F$21:$F30))*(SUM($H$1:QC$1)&lt;=SUM($F$21:$F31))*1,"F"))</f>
        <v>0</v>
      </c>
      <c r="QD31" s="65">
        <f ca="1">IF(WEEKDAY(QD$6,2)&gt;5,"w",IF(ISERROR(VLOOKUP(QD$6,fériés,1,FALSE)),(SUM($H$1:QD$1)&gt;SUM($F$21:$F30))*(SUM($H$1:QD$1)&lt;=SUM($F$21:$F31))*1,"F"))</f>
        <v>0</v>
      </c>
      <c r="QE31" s="65">
        <f ca="1">IF(WEEKDAY(QE$6,2)&gt;5,"w",IF(ISERROR(VLOOKUP(QE$6,fériés,1,FALSE)),(SUM($H$1:QE$1)&gt;SUM($F$21:$F30))*(SUM($H$1:QE$1)&lt;=SUM($F$21:$F31))*1,"F"))</f>
        <v>0</v>
      </c>
      <c r="QF31" s="65">
        <f ca="1">IF(WEEKDAY(QF$6,2)&gt;5,"w",IF(ISERROR(VLOOKUP(QF$6,fériés,1,FALSE)),(SUM($H$1:QF$1)&gt;SUM($F$21:$F30))*(SUM($H$1:QF$1)&lt;=SUM($F$21:$F31))*1,"F"))</f>
        <v>0</v>
      </c>
      <c r="QG31" s="65">
        <f ca="1">IF(WEEKDAY(QG$6,2)&gt;5,"w",IF(ISERROR(VLOOKUP(QG$6,fériés,1,FALSE)),(SUM($H$1:QG$1)&gt;SUM($F$21:$F30))*(SUM($H$1:QG$1)&lt;=SUM($F$21:$F31))*1,"F"))</f>
        <v>0</v>
      </c>
      <c r="QH31" s="65">
        <f ca="1">IF(WEEKDAY(QH$6,2)&gt;5,"w",IF(ISERROR(VLOOKUP(QH$6,fériés,1,FALSE)),(SUM($H$1:QH$1)&gt;SUM($F$21:$F30))*(SUM($H$1:QH$1)&lt;=SUM($F$21:$F31))*1,"F"))</f>
        <v>0</v>
      </c>
      <c r="QI31" s="65">
        <f ca="1">IF(WEEKDAY(QI$6,2)&gt;5,"w",IF(ISERROR(VLOOKUP(QI$6,fériés,1,FALSE)),(SUM($H$1:QI$1)&gt;SUM($F$21:$F30))*(SUM($H$1:QI$1)&lt;=SUM($F$21:$F31))*1,"F"))</f>
        <v>0</v>
      </c>
      <c r="QJ31" s="65">
        <f ca="1">IF(WEEKDAY(QJ$6,2)&gt;5,"w",IF(ISERROR(VLOOKUP(QJ$6,fériés,1,FALSE)),(SUM($H$1:QJ$1)&gt;SUM($F$21:$F30))*(SUM($H$1:QJ$1)&lt;=SUM($F$21:$F31))*1,"F"))</f>
        <v>0</v>
      </c>
      <c r="QK31" s="65">
        <f ca="1">IF(WEEKDAY(QK$6,2)&gt;5,"w",IF(ISERROR(VLOOKUP(QK$6,fériés,1,FALSE)),(SUM($H$1:QK$1)&gt;SUM($F$21:$F30))*(SUM($H$1:QK$1)&lt;=SUM($F$21:$F31))*1,"F"))</f>
        <v>0</v>
      </c>
      <c r="QL31" s="65">
        <f ca="1">IF(WEEKDAY(QL$6,2)&gt;5,"w",IF(ISERROR(VLOOKUP(QL$6,fériés,1,FALSE)),(SUM($H$1:QL$1)&gt;SUM($F$21:$F30))*(SUM($H$1:QL$1)&lt;=SUM($F$21:$F31))*1,"F"))</f>
        <v>0</v>
      </c>
      <c r="QM31" s="65">
        <f ca="1">IF(WEEKDAY(QM$6,2)&gt;5,"w",IF(ISERROR(VLOOKUP(QM$6,fériés,1,FALSE)),(SUM($H$1:QM$1)&gt;SUM($F$21:$F30))*(SUM($H$1:QM$1)&lt;=SUM($F$21:$F31))*1,"F"))</f>
        <v>0</v>
      </c>
      <c r="QN31" s="65">
        <f ca="1">IF(WEEKDAY(QN$6,2)&gt;5,"w",IF(ISERROR(VLOOKUP(QN$6,fériés,1,FALSE)),(SUM($H$1:QN$1)&gt;SUM($F$21:$F30))*(SUM($H$1:QN$1)&lt;=SUM($F$21:$F31))*1,"F"))</f>
        <v>0</v>
      </c>
      <c r="QO31" s="65">
        <f ca="1">IF(WEEKDAY(QO$6,2)&gt;5,"w",IF(ISERROR(VLOOKUP(QO$6,fériés,1,FALSE)),(SUM($H$1:QO$1)&gt;SUM($F$21:$F30))*(SUM($H$1:QO$1)&lt;=SUM($F$21:$F31))*1,"F"))</f>
        <v>0</v>
      </c>
      <c r="QP31" s="65">
        <f ca="1">IF(WEEKDAY(QP$6,2)&gt;5,"w",IF(ISERROR(VLOOKUP(QP$6,fériés,1,FALSE)),(SUM($H$1:QP$1)&gt;SUM($F$21:$F30))*(SUM($H$1:QP$1)&lt;=SUM($F$21:$F31))*1,"F"))</f>
        <v>0</v>
      </c>
      <c r="QQ31" s="65">
        <f ca="1">IF(WEEKDAY(QQ$6,2)&gt;5,"w",IF(ISERROR(VLOOKUP(QQ$6,fériés,1,FALSE)),(SUM($H$1:QQ$1)&gt;SUM($F$21:$F30))*(SUM($H$1:QQ$1)&lt;=SUM($F$21:$F31))*1,"F"))</f>
        <v>0</v>
      </c>
      <c r="QR31" s="65">
        <f ca="1">IF(WEEKDAY(QR$6,2)&gt;5,"w",IF(ISERROR(VLOOKUP(QR$6,fériés,1,FALSE)),(SUM($H$1:QR$1)&gt;SUM($F$21:$F30))*(SUM($H$1:QR$1)&lt;=SUM($F$21:$F31))*1,"F"))</f>
        <v>0</v>
      </c>
      <c r="QS31" s="65">
        <f ca="1">IF(WEEKDAY(QS$6,2)&gt;5,"w",IF(ISERROR(VLOOKUP(QS$6,fériés,1,FALSE)),(SUM($H$1:QS$1)&gt;SUM($F$21:$F30))*(SUM($H$1:QS$1)&lt;=SUM($F$21:$F31))*1,"F"))</f>
        <v>0</v>
      </c>
      <c r="QT31" s="65">
        <f ca="1">IF(WEEKDAY(QT$6,2)&gt;5,"w",IF(ISERROR(VLOOKUP(QT$6,fériés,1,FALSE)),(SUM($H$1:QT$1)&gt;SUM($F$21:$F30))*(SUM($H$1:QT$1)&lt;=SUM($F$21:$F31))*1,"F"))</f>
        <v>0</v>
      </c>
      <c r="QU31" s="65">
        <f ca="1">IF(WEEKDAY(QU$6,2)&gt;5,"w",IF(ISERROR(VLOOKUP(QU$6,fériés,1,FALSE)),(SUM($H$1:QU$1)&gt;SUM($F$21:$F30))*(SUM($H$1:QU$1)&lt;=SUM($F$21:$F31))*1,"F"))</f>
        <v>0</v>
      </c>
      <c r="QV31" s="65">
        <f ca="1">IF(WEEKDAY(QV$6,2)&gt;5,"w",IF(ISERROR(VLOOKUP(QV$6,fériés,1,FALSE)),(SUM($H$1:QV$1)&gt;SUM($F$21:$F30))*(SUM($H$1:QV$1)&lt;=SUM($F$21:$F31))*1,"F"))</f>
        <v>0</v>
      </c>
      <c r="QW31" s="65">
        <f ca="1">IF(WEEKDAY(QW$6,2)&gt;5,"w",IF(ISERROR(VLOOKUP(QW$6,fériés,1,FALSE)),(SUM($H$1:QW$1)&gt;SUM($F$21:$F30))*(SUM($H$1:QW$1)&lt;=SUM($F$21:$F31))*1,"F"))</f>
        <v>0</v>
      </c>
      <c r="QX31" s="65">
        <f ca="1">IF(WEEKDAY(QX$6,2)&gt;5,"w",IF(ISERROR(VLOOKUP(QX$6,fériés,1,FALSE)),(SUM($H$1:QX$1)&gt;SUM($F$21:$F30))*(SUM($H$1:QX$1)&lt;=SUM($F$21:$F31))*1,"F"))</f>
        <v>0</v>
      </c>
      <c r="QY31" s="65">
        <f ca="1">IF(WEEKDAY(QY$6,2)&gt;5,"w",IF(ISERROR(VLOOKUP(QY$6,fériés,1,FALSE)),(SUM($H$1:QY$1)&gt;SUM($F$21:$F30))*(SUM($H$1:QY$1)&lt;=SUM($F$21:$F31))*1,"F"))</f>
        <v>0</v>
      </c>
      <c r="QZ31" s="65">
        <f ca="1">IF(WEEKDAY(QZ$6,2)&gt;5,"w",IF(ISERROR(VLOOKUP(QZ$6,fériés,1,FALSE)),(SUM($H$1:QZ$1)&gt;SUM($F$21:$F30))*(SUM($H$1:QZ$1)&lt;=SUM($F$21:$F31))*1,"F"))</f>
        <v>0</v>
      </c>
      <c r="RA31" s="65">
        <f ca="1">IF(WEEKDAY(RA$6,2)&gt;5,"w",IF(ISERROR(VLOOKUP(RA$6,fériés,1,FALSE)),(SUM($H$1:RA$1)&gt;SUM($F$21:$F30))*(SUM($H$1:RA$1)&lt;=SUM($F$21:$F31))*1,"F"))</f>
        <v>0</v>
      </c>
      <c r="RB31" s="65">
        <f ca="1">IF(WEEKDAY(RB$6,2)&gt;5,"w",IF(ISERROR(VLOOKUP(RB$6,fériés,1,FALSE)),(SUM($H$1:RB$1)&gt;SUM($F$21:$F30))*(SUM($H$1:RB$1)&lt;=SUM($F$21:$F31))*1,"F"))</f>
        <v>0</v>
      </c>
      <c r="RC31" s="65">
        <f ca="1">IF(WEEKDAY(RC$6,2)&gt;5,"w",IF(ISERROR(VLOOKUP(RC$6,fériés,1,FALSE)),(SUM($H$1:RC$1)&gt;SUM($F$21:$F30))*(SUM($H$1:RC$1)&lt;=SUM($F$21:$F31))*1,"F"))</f>
        <v>0</v>
      </c>
      <c r="RD31" s="65">
        <f ca="1">IF(WEEKDAY(RD$6,2)&gt;5,"w",IF(ISERROR(VLOOKUP(RD$6,fériés,1,FALSE)),(SUM($H$1:RD$1)&gt;SUM($F$21:$F30))*(SUM($H$1:RD$1)&lt;=SUM($F$21:$F31))*1,"F"))</f>
        <v>0</v>
      </c>
      <c r="RE31" s="65">
        <f ca="1">IF(WEEKDAY(RE$6,2)&gt;5,"w",IF(ISERROR(VLOOKUP(RE$6,fériés,1,FALSE)),(SUM($H$1:RE$1)&gt;SUM($F$21:$F30))*(SUM($H$1:RE$1)&lt;=SUM($F$21:$F31))*1,"F"))</f>
        <v>0</v>
      </c>
      <c r="RF31" s="65">
        <f ca="1">IF(WEEKDAY(RF$6,2)&gt;5,"w",IF(ISERROR(VLOOKUP(RF$6,fériés,1,FALSE)),(SUM($H$1:RF$1)&gt;SUM($F$21:$F30))*(SUM($H$1:RF$1)&lt;=SUM($F$21:$F31))*1,"F"))</f>
        <v>0</v>
      </c>
      <c r="RG31" s="65">
        <f ca="1">IF(WEEKDAY(RG$6,2)&gt;5,"w",IF(ISERROR(VLOOKUP(RG$6,fériés,1,FALSE)),(SUM($H$1:RG$1)&gt;SUM($F$21:$F30))*(SUM($H$1:RG$1)&lt;=SUM($F$21:$F31))*1,"F"))</f>
        <v>0</v>
      </c>
      <c r="RH31" s="65">
        <f ca="1">IF(WEEKDAY(RH$6,2)&gt;5,"w",IF(ISERROR(VLOOKUP(RH$6,fériés,1,FALSE)),(SUM($H$1:RH$1)&gt;SUM($F$21:$F30))*(SUM($H$1:RH$1)&lt;=SUM($F$21:$F31))*1,"F"))</f>
        <v>0</v>
      </c>
      <c r="RI31" s="65">
        <f ca="1">IF(WEEKDAY(RI$6,2)&gt;5,"w",IF(ISERROR(VLOOKUP(RI$6,fériés,1,FALSE)),(SUM($H$1:RI$1)&gt;SUM($F$21:$F30))*(SUM($H$1:RI$1)&lt;=SUM($F$21:$F31))*1,"F"))</f>
        <v>0</v>
      </c>
      <c r="RJ31" s="65">
        <f ca="1">IF(WEEKDAY(RJ$6,2)&gt;5,"w",IF(ISERROR(VLOOKUP(RJ$6,fériés,1,FALSE)),(SUM($H$1:RJ$1)&gt;SUM($F$21:$F30))*(SUM($H$1:RJ$1)&lt;=SUM($F$21:$F31))*1,"F"))</f>
        <v>0</v>
      </c>
      <c r="RK31" s="65">
        <f ca="1">IF(WEEKDAY(RK$6,2)&gt;5,"w",IF(ISERROR(VLOOKUP(RK$6,fériés,1,FALSE)),(SUM($H$1:RK$1)&gt;SUM($F$21:$F30))*(SUM($H$1:RK$1)&lt;=SUM($F$21:$F31))*1,"F"))</f>
        <v>0</v>
      </c>
      <c r="RL31" s="65">
        <f ca="1">IF(WEEKDAY(RL$6,2)&gt;5,"w",IF(ISERROR(VLOOKUP(RL$6,fériés,1,FALSE)),(SUM($H$1:RL$1)&gt;SUM($F$21:$F30))*(SUM($H$1:RL$1)&lt;=SUM($F$21:$F31))*1,"F"))</f>
        <v>0</v>
      </c>
      <c r="RM31" s="65">
        <f ca="1">IF(WEEKDAY(RM$6,2)&gt;5,"w",IF(ISERROR(VLOOKUP(RM$6,fériés,1,FALSE)),(SUM($H$1:RM$1)&gt;SUM($F$21:$F30))*(SUM($H$1:RM$1)&lt;=SUM($F$21:$F31))*1,"F"))</f>
        <v>0</v>
      </c>
      <c r="RN31" s="65">
        <f ca="1">IF(WEEKDAY(RN$6,2)&gt;5,"w",IF(ISERROR(VLOOKUP(RN$6,fériés,1,FALSE)),(SUM($H$1:RN$1)&gt;SUM($F$21:$F30))*(SUM($H$1:RN$1)&lt;=SUM($F$21:$F31))*1,"F"))</f>
        <v>0</v>
      </c>
      <c r="RO31" s="65">
        <f ca="1">IF(WEEKDAY(RO$6,2)&gt;5,"w",IF(ISERROR(VLOOKUP(RO$6,fériés,1,FALSE)),(SUM($H$1:RO$1)&gt;SUM($F$21:$F30))*(SUM($H$1:RO$1)&lt;=SUM($F$21:$F31))*1,"F"))</f>
        <v>0</v>
      </c>
      <c r="RP31" s="65">
        <f ca="1">IF(WEEKDAY(RP$6,2)&gt;5,"w",IF(ISERROR(VLOOKUP(RP$6,fériés,1,FALSE)),(SUM($H$1:RP$1)&gt;SUM($F$21:$F30))*(SUM($H$1:RP$1)&lt;=SUM($F$21:$F31))*1,"F"))</f>
        <v>0</v>
      </c>
      <c r="RQ31" s="65">
        <f ca="1">IF(WEEKDAY(RQ$6,2)&gt;5,"w",IF(ISERROR(VLOOKUP(RQ$6,fériés,1,FALSE)),(SUM($H$1:RQ$1)&gt;SUM($F$21:$F30))*(SUM($H$1:RQ$1)&lt;=SUM($F$21:$F31))*1,"F"))</f>
        <v>0</v>
      </c>
      <c r="RR31" s="65" t="str">
        <f ca="1">IF(WEEKDAY(RR$6,2)&gt;5,"w",IF(ISERROR(VLOOKUP(RR$6,fériés,1,FALSE)),(SUM($H$1:RR$1)&gt;SUM($F$21:$F30))*(SUM($H$1:RR$1)&lt;=SUM($F$21:$F31))*1,"F"))</f>
        <v>w</v>
      </c>
      <c r="RS31" s="65" t="str">
        <f ca="1">IF(WEEKDAY(RS$6,2)&gt;5,"w",IF(ISERROR(VLOOKUP(RS$6,fériés,1,FALSE)),(SUM($H$1:RS$1)&gt;SUM($F$21:$F30))*(SUM($H$1:RS$1)&lt;=SUM($F$21:$F31))*1,"F"))</f>
        <v>w</v>
      </c>
      <c r="RT31" s="65" t="str">
        <f ca="1">IF(WEEKDAY(RT$6,2)&gt;5,"w",IF(ISERROR(VLOOKUP(RT$6,fériés,1,FALSE)),(SUM($H$1:RT$1)&gt;SUM($F$21:$F30))*(SUM($H$1:RT$1)&lt;=SUM($F$21:$F31))*1,"F"))</f>
        <v>w</v>
      </c>
      <c r="RU31" s="65" t="str">
        <f ca="1">IF(WEEKDAY(RU$6,2)&gt;5,"w",IF(ISERROR(VLOOKUP(RU$6,fériés,1,FALSE)),(SUM($H$1:RU$1)&gt;SUM($F$21:$F30))*(SUM($H$1:RU$1)&lt;=SUM($F$21:$F31))*1,"F"))</f>
        <v>w</v>
      </c>
      <c r="RV31" s="65" t="str">
        <f ca="1">IF(WEEKDAY(RV$6,2)&gt;5,"w",IF(ISERROR(VLOOKUP(RV$6,fériés,1,FALSE)),(SUM($H$1:RV$1)&gt;SUM($F$21:$F30))*(SUM($H$1:RV$1)&lt;=SUM($F$21:$F31))*1,"F"))</f>
        <v>w</v>
      </c>
      <c r="RW31" s="65" t="str">
        <f ca="1">IF(WEEKDAY(RW$6,2)&gt;5,"w",IF(ISERROR(VLOOKUP(RW$6,fériés,1,FALSE)),(SUM($H$1:RW$1)&gt;SUM($F$21:$F30))*(SUM($H$1:RW$1)&lt;=SUM($F$21:$F31))*1,"F"))</f>
        <v>w</v>
      </c>
      <c r="RX31" s="65" t="str">
        <f ca="1">IF(WEEKDAY(RX$6,2)&gt;5,"w",IF(ISERROR(VLOOKUP(RX$6,fériés,1,FALSE)),(SUM($H$1:RX$1)&gt;SUM($F$21:$F30))*(SUM($H$1:RX$1)&lt;=SUM($F$21:$F31))*1,"F"))</f>
        <v>w</v>
      </c>
      <c r="RY31" s="65" t="str">
        <f ca="1">IF(WEEKDAY(RY$6,2)&gt;5,"w",IF(ISERROR(VLOOKUP(RY$6,fériés,1,FALSE)),(SUM($H$1:RY$1)&gt;SUM($F$21:$F30))*(SUM($H$1:RY$1)&lt;=SUM($F$21:$F31))*1,"F"))</f>
        <v>w</v>
      </c>
      <c r="RZ31" s="65" t="str">
        <f ca="1">IF(WEEKDAY(RZ$6,2)&gt;5,"w",IF(ISERROR(VLOOKUP(RZ$6,fériés,1,FALSE)),(SUM($H$1:RZ$1)&gt;SUM($F$21:$F30))*(SUM($H$1:RZ$1)&lt;=SUM($F$21:$F31))*1,"F"))</f>
        <v>w</v>
      </c>
      <c r="SA31" s="65" t="str">
        <f ca="1">IF(WEEKDAY(SA$6,2)&gt;5,"w",IF(ISERROR(VLOOKUP(SA$6,fériés,1,FALSE)),(SUM($H$1:SA$1)&gt;SUM($F$21:$F30))*(SUM($H$1:SA$1)&lt;=SUM($F$21:$F31))*1,"F"))</f>
        <v>w</v>
      </c>
      <c r="SB31" s="65" t="str">
        <f ca="1">IF(WEEKDAY(SB$6,2)&gt;5,"w",IF(ISERROR(VLOOKUP(SB$6,fériés,1,FALSE)),(SUM($H$1:SB$1)&gt;SUM($F$21:$F30))*(SUM($H$1:SB$1)&lt;=SUM($F$21:$F31))*1,"F"))</f>
        <v>w</v>
      </c>
      <c r="SC31" s="65" t="str">
        <f ca="1">IF(WEEKDAY(SC$6,2)&gt;5,"w",IF(ISERROR(VLOOKUP(SC$6,fériés,1,FALSE)),(SUM($H$1:SC$1)&gt;SUM($F$21:$F30))*(SUM($H$1:SC$1)&lt;=SUM($F$21:$F31))*1,"F"))</f>
        <v>w</v>
      </c>
      <c r="SD31" s="65" t="str">
        <f ca="1">IF(WEEKDAY(SD$6,2)&gt;5,"w",IF(ISERROR(VLOOKUP(SD$6,fériés,1,FALSE)),(SUM($H$1:SD$1)&gt;SUM($F$21:$F30))*(SUM($H$1:SD$1)&lt;=SUM($F$21:$F31))*1,"F"))</f>
        <v>w</v>
      </c>
      <c r="SE31" s="65" t="str">
        <f ca="1">IF(WEEKDAY(SE$6,2)&gt;5,"w",IF(ISERROR(VLOOKUP(SE$6,fériés,1,FALSE)),(SUM($H$1:SE$1)&gt;SUM($F$21:$F30))*(SUM($H$1:SE$1)&lt;=SUM($F$21:$F31))*1,"F"))</f>
        <v>w</v>
      </c>
      <c r="SF31" s="65" t="str">
        <f ca="1">IF(WEEKDAY(SF$6,2)&gt;5,"w",IF(ISERROR(VLOOKUP(SF$6,fériés,1,FALSE)),(SUM($H$1:SF$1)&gt;SUM($F$21:$F30))*(SUM($H$1:SF$1)&lt;=SUM($F$21:$F31))*1,"F"))</f>
        <v>w</v>
      </c>
      <c r="SG31" s="83"/>
    </row>
    <row r="32" spans="1:501" ht="12" customHeight="1" x14ac:dyDescent="0.25">
      <c r="A32" s="80"/>
      <c r="B32" s="63" t="str">
        <f>IFERROR(VLOOKUP($A32,Base_données!$A$4:$AB$24,Base_données!$B$1,FALSE),"")</f>
        <v/>
      </c>
      <c r="C32" s="78" t="str">
        <f>IF(A32="","",Base_données!$N$3)</f>
        <v/>
      </c>
      <c r="D32" s="63" t="str">
        <f>IFERROR(VLOOKUP($A32,Base_données!$A$4:$AB$24,Base_données!$D$1,FALSE),"")</f>
        <v/>
      </c>
      <c r="E32" s="63" t="str">
        <f>IFERROR(VLOOKUP($A32,Base_données!$A$4:$AB$24,Base_données!$N$1,FALSE),"")</f>
        <v/>
      </c>
      <c r="F32" s="66" t="str">
        <f t="shared" si="84"/>
        <v/>
      </c>
      <c r="G32" s="62" t="str">
        <f>IFERROR(VLOOKUP($A32,Base_données!$A$4:$L$24,5,FALSE),"")</f>
        <v/>
      </c>
      <c r="H32" s="65">
        <f ca="1">IF(WEEKDAY(H$6,2)&gt;5,"w",IF(ISERROR(VLOOKUP(H$6,fériés,1,FALSE)),(SUM($H$1:H$1)&gt;SUM($F$21:$F31))*(SUM($H$1:H$1)&lt;=SUM($F$21:$F32))*1,"F"))</f>
        <v>0</v>
      </c>
      <c r="I32" s="65">
        <f ca="1">IF(WEEKDAY(I$6,2)&gt;5,"w",IF(ISERROR(VLOOKUP(I$6,fériés,1,FALSE)),(SUM($H$1:I$1)&gt;SUM($F$21:$F31))*(SUM($H$1:I$1)&lt;=SUM($F$21:$F32))*1,"F"))</f>
        <v>0</v>
      </c>
      <c r="J32" s="65">
        <f ca="1">IF(WEEKDAY(J$6,2)&gt;5,"w",IF(ISERROR(VLOOKUP(J$6,fériés,1,FALSE)),(SUM($H$1:J$1)&gt;SUM($F$21:$F31))*(SUM($H$1:J$1)&lt;=SUM($F$21:$F32))*1,"F"))</f>
        <v>0</v>
      </c>
      <c r="K32" s="65">
        <f ca="1">IF(WEEKDAY(K$6,2)&gt;5,"w",IF(ISERROR(VLOOKUP(K$6,fériés,1,FALSE)),(SUM($H$1:K$1)&gt;SUM($F$21:$F31))*(SUM($H$1:K$1)&lt;=SUM($F$21:$F32))*1,"F"))</f>
        <v>0</v>
      </c>
      <c r="L32" s="65">
        <f ca="1">IF(WEEKDAY(L$6,2)&gt;5,"w",IF(ISERROR(VLOOKUP(L$6,fériés,1,FALSE)),(SUM($H$1:L$1)&gt;SUM($F$21:$F31))*(SUM($H$1:L$1)&lt;=SUM($F$21:$F32))*1,"F"))</f>
        <v>0</v>
      </c>
      <c r="M32" s="65">
        <f ca="1">IF(WEEKDAY(M$6,2)&gt;5,"w",IF(ISERROR(VLOOKUP(M$6,fériés,1,FALSE)),(SUM($H$1:M$1)&gt;SUM($F$21:$F31))*(SUM($H$1:M$1)&lt;=SUM($F$21:$F32))*1,"F"))</f>
        <v>0</v>
      </c>
      <c r="N32" s="65">
        <f ca="1">IF(WEEKDAY(N$6,2)&gt;5,"w",IF(ISERROR(VLOOKUP(N$6,fériés,1,FALSE)),(SUM($H$1:N$1)&gt;SUM($F$21:$F31))*(SUM($H$1:N$1)&lt;=SUM($F$21:$F32))*1,"F"))</f>
        <v>0</v>
      </c>
      <c r="O32" s="65">
        <f ca="1">IF(WEEKDAY(O$6,2)&gt;5,"w",IF(ISERROR(VLOOKUP(O$6,fériés,1,FALSE)),(SUM($H$1:O$1)&gt;SUM($F$21:$F31))*(SUM($H$1:O$1)&lt;=SUM($F$21:$F32))*1,"F"))</f>
        <v>0</v>
      </c>
      <c r="P32" s="65">
        <f ca="1">IF(WEEKDAY(P$6,2)&gt;5,"w",IF(ISERROR(VLOOKUP(P$6,fériés,1,FALSE)),(SUM($H$1:P$1)&gt;SUM($F$21:$F31))*(SUM($H$1:P$1)&lt;=SUM($F$21:$F32))*1,"F"))</f>
        <v>0</v>
      </c>
      <c r="Q32" s="65">
        <f ca="1">IF(WEEKDAY(Q$6,2)&gt;5,"w",IF(ISERROR(VLOOKUP(Q$6,fériés,1,FALSE)),(SUM($H$1:Q$1)&gt;SUM($F$21:$F31))*(SUM($H$1:Q$1)&lt;=SUM($F$21:$F32))*1,"F"))</f>
        <v>0</v>
      </c>
      <c r="R32" s="65">
        <f ca="1">IF(WEEKDAY(R$6,2)&gt;5,"w",IF(ISERROR(VLOOKUP(R$6,fériés,1,FALSE)),(SUM($H$1:R$1)&gt;SUM($F$21:$F31))*(SUM($H$1:R$1)&lt;=SUM($F$21:$F32))*1,"F"))</f>
        <v>0</v>
      </c>
      <c r="S32" s="65">
        <f ca="1">IF(WEEKDAY(S$6,2)&gt;5,"w",IF(ISERROR(VLOOKUP(S$6,fériés,1,FALSE)),(SUM($H$1:S$1)&gt;SUM($F$21:$F31))*(SUM($H$1:S$1)&lt;=SUM($F$21:$F32))*1,"F"))</f>
        <v>0</v>
      </c>
      <c r="T32" s="65">
        <f ca="1">IF(WEEKDAY(T$6,2)&gt;5,"w",IF(ISERROR(VLOOKUP(T$6,fériés,1,FALSE)),(SUM($H$1:T$1)&gt;SUM($F$21:$F31))*(SUM($H$1:T$1)&lt;=SUM($F$21:$F32))*1,"F"))</f>
        <v>0</v>
      </c>
      <c r="U32" s="65">
        <f ca="1">IF(WEEKDAY(U$6,2)&gt;5,"w",IF(ISERROR(VLOOKUP(U$6,fériés,1,FALSE)),(SUM($H$1:U$1)&gt;SUM($F$21:$F31))*(SUM($H$1:U$1)&lt;=SUM($F$21:$F32))*1,"F"))</f>
        <v>0</v>
      </c>
      <c r="V32" s="65">
        <f ca="1">IF(WEEKDAY(V$6,2)&gt;5,"w",IF(ISERROR(VLOOKUP(V$6,fériés,1,FALSE)),(SUM($H$1:V$1)&gt;SUM($F$21:$F31))*(SUM($H$1:V$1)&lt;=SUM($F$21:$F32))*1,"F"))</f>
        <v>0</v>
      </c>
      <c r="W32" s="65">
        <f ca="1">IF(WEEKDAY(W$6,2)&gt;5,"w",IF(ISERROR(VLOOKUP(W$6,fériés,1,FALSE)),(SUM($H$1:W$1)&gt;SUM($F$21:$F31))*(SUM($H$1:W$1)&lt;=SUM($F$21:$F32))*1,"F"))</f>
        <v>0</v>
      </c>
      <c r="X32" s="65">
        <f ca="1">IF(WEEKDAY(X$6,2)&gt;5,"w",IF(ISERROR(VLOOKUP(X$6,fériés,1,FALSE)),(SUM($H$1:X$1)&gt;SUM($F$21:$F31))*(SUM($H$1:X$1)&lt;=SUM($F$21:$F32))*1,"F"))</f>
        <v>0</v>
      </c>
      <c r="Y32" s="65">
        <f ca="1">IF(WEEKDAY(Y$6,2)&gt;5,"w",IF(ISERROR(VLOOKUP(Y$6,fériés,1,FALSE)),(SUM($H$1:Y$1)&gt;SUM($F$21:$F31))*(SUM($H$1:Y$1)&lt;=SUM($F$21:$F32))*1,"F"))</f>
        <v>0</v>
      </c>
      <c r="Z32" s="65">
        <f ca="1">IF(WEEKDAY(Z$6,2)&gt;5,"w",IF(ISERROR(VLOOKUP(Z$6,fériés,1,FALSE)),(SUM($H$1:Z$1)&gt;SUM($F$21:$F31))*(SUM($H$1:Z$1)&lt;=SUM($F$21:$F32))*1,"F"))</f>
        <v>0</v>
      </c>
      <c r="AA32" s="65">
        <f ca="1">IF(WEEKDAY(AA$6,2)&gt;5,"w",IF(ISERROR(VLOOKUP(AA$6,fériés,1,FALSE)),(SUM($H$1:AA$1)&gt;SUM($F$21:$F31))*(SUM($H$1:AA$1)&lt;=SUM($F$21:$F32))*1,"F"))</f>
        <v>0</v>
      </c>
      <c r="AB32" s="65">
        <f ca="1">IF(WEEKDAY(AB$6,2)&gt;5,"w",IF(ISERROR(VLOOKUP(AB$6,fériés,1,FALSE)),(SUM($H$1:AB$1)&gt;SUM($F$21:$F31))*(SUM($H$1:AB$1)&lt;=SUM($F$21:$F32))*1,"F"))</f>
        <v>0</v>
      </c>
      <c r="AC32" s="65">
        <f ca="1">IF(WEEKDAY(AC$6,2)&gt;5,"w",IF(ISERROR(VLOOKUP(AC$6,fériés,1,FALSE)),(SUM($H$1:AC$1)&gt;SUM($F$21:$F31))*(SUM($H$1:AC$1)&lt;=SUM($F$21:$F32))*1,"F"))</f>
        <v>0</v>
      </c>
      <c r="AD32" s="65">
        <f ca="1">IF(WEEKDAY(AD$6,2)&gt;5,"w",IF(ISERROR(VLOOKUP(AD$6,fériés,1,FALSE)),(SUM($H$1:AD$1)&gt;SUM($F$21:$F31))*(SUM($H$1:AD$1)&lt;=SUM($F$21:$F32))*1,"F"))</f>
        <v>0</v>
      </c>
      <c r="AE32" s="65">
        <f ca="1">IF(WEEKDAY(AE$6,2)&gt;5,"w",IF(ISERROR(VLOOKUP(AE$6,fériés,1,FALSE)),(SUM($H$1:AE$1)&gt;SUM($F$21:$F31))*(SUM($H$1:AE$1)&lt;=SUM($F$21:$F32))*1,"F"))</f>
        <v>0</v>
      </c>
      <c r="AF32" s="65">
        <f ca="1">IF(WEEKDAY(AF$6,2)&gt;5,"w",IF(ISERROR(VLOOKUP(AF$6,fériés,1,FALSE)),(SUM($H$1:AF$1)&gt;SUM($F$21:$F31))*(SUM($H$1:AF$1)&lt;=SUM($F$21:$F32))*1,"F"))</f>
        <v>0</v>
      </c>
      <c r="AG32" s="65">
        <f ca="1">IF(WEEKDAY(AG$6,2)&gt;5,"w",IF(ISERROR(VLOOKUP(AG$6,fériés,1,FALSE)),(SUM($H$1:AG$1)&gt;SUM($F$21:$F31))*(SUM($H$1:AG$1)&lt;=SUM($F$21:$F32))*1,"F"))</f>
        <v>0</v>
      </c>
      <c r="AH32" s="65">
        <f ca="1">IF(WEEKDAY(AH$6,2)&gt;5,"w",IF(ISERROR(VLOOKUP(AH$6,fériés,1,FALSE)),(SUM($H$1:AH$1)&gt;SUM($F$21:$F31))*(SUM($H$1:AH$1)&lt;=SUM($F$21:$F32))*1,"F"))</f>
        <v>0</v>
      </c>
      <c r="AI32" s="65">
        <f ca="1">IF(WEEKDAY(AI$6,2)&gt;5,"w",IF(ISERROR(VLOOKUP(AI$6,fériés,1,FALSE)),(SUM($H$1:AI$1)&gt;SUM($F$21:$F31))*(SUM($H$1:AI$1)&lt;=SUM($F$21:$F32))*1,"F"))</f>
        <v>0</v>
      </c>
      <c r="AJ32" s="65">
        <f ca="1">IF(WEEKDAY(AJ$6,2)&gt;5,"w",IF(ISERROR(VLOOKUP(AJ$6,fériés,1,FALSE)),(SUM($H$1:AJ$1)&gt;SUM($F$21:$F31))*(SUM($H$1:AJ$1)&lt;=SUM($F$21:$F32))*1,"F"))</f>
        <v>0</v>
      </c>
      <c r="AK32" s="65">
        <f ca="1">IF(WEEKDAY(AK$6,2)&gt;5,"w",IF(ISERROR(VLOOKUP(AK$6,fériés,1,FALSE)),(SUM($H$1:AK$1)&gt;SUM($F$21:$F31))*(SUM($H$1:AK$1)&lt;=SUM($F$21:$F32))*1,"F"))</f>
        <v>0</v>
      </c>
      <c r="AL32" s="65">
        <f ca="1">IF(WEEKDAY(AL$6,2)&gt;5,"w",IF(ISERROR(VLOOKUP(AL$6,fériés,1,FALSE)),(SUM($H$1:AL$1)&gt;SUM($F$21:$F31))*(SUM($H$1:AL$1)&lt;=SUM($F$21:$F32))*1,"F"))</f>
        <v>0</v>
      </c>
      <c r="AM32" s="65">
        <f ca="1">IF(WEEKDAY(AM$6,2)&gt;5,"w",IF(ISERROR(VLOOKUP(AM$6,fériés,1,FALSE)),(SUM($H$1:AM$1)&gt;SUM($F$21:$F31))*(SUM($H$1:AM$1)&lt;=SUM($F$21:$F32))*1,"F"))</f>
        <v>0</v>
      </c>
      <c r="AN32" s="65">
        <f ca="1">IF(WEEKDAY(AN$6,2)&gt;5,"w",IF(ISERROR(VLOOKUP(AN$6,fériés,1,FALSE)),(SUM($H$1:AN$1)&gt;SUM($F$21:$F31))*(SUM($H$1:AN$1)&lt;=SUM($F$21:$F32))*1,"F"))</f>
        <v>0</v>
      </c>
      <c r="AO32" s="65">
        <f ca="1">IF(WEEKDAY(AO$6,2)&gt;5,"w",IF(ISERROR(VLOOKUP(AO$6,fériés,1,FALSE)),(SUM($H$1:AO$1)&gt;SUM($F$21:$F31))*(SUM($H$1:AO$1)&lt;=SUM($F$21:$F32))*1,"F"))</f>
        <v>0</v>
      </c>
      <c r="AP32" s="65">
        <f ca="1">IF(WEEKDAY(AP$6,2)&gt;5,"w",IF(ISERROR(VLOOKUP(AP$6,fériés,1,FALSE)),(SUM($H$1:AP$1)&gt;SUM($F$21:$F31))*(SUM($H$1:AP$1)&lt;=SUM($F$21:$F32))*1,"F"))</f>
        <v>0</v>
      </c>
      <c r="AQ32" s="65">
        <f ca="1">IF(WEEKDAY(AQ$6,2)&gt;5,"w",IF(ISERROR(VLOOKUP(AQ$6,fériés,1,FALSE)),(SUM($H$1:AQ$1)&gt;SUM($F$21:$F31))*(SUM($H$1:AQ$1)&lt;=SUM($F$21:$F32))*1,"F"))</f>
        <v>0</v>
      </c>
      <c r="AR32" s="65">
        <f ca="1">IF(WEEKDAY(AR$6,2)&gt;5,"w",IF(ISERROR(VLOOKUP(AR$6,fériés,1,FALSE)),(SUM($H$1:AR$1)&gt;SUM($F$21:$F31))*(SUM($H$1:AR$1)&lt;=SUM($F$21:$F32))*1,"F"))</f>
        <v>0</v>
      </c>
      <c r="AS32" s="65">
        <f ca="1">IF(WEEKDAY(AS$6,2)&gt;5,"w",IF(ISERROR(VLOOKUP(AS$6,fériés,1,FALSE)),(SUM($H$1:AS$1)&gt;SUM($F$21:$F31))*(SUM($H$1:AS$1)&lt;=SUM($F$21:$F32))*1,"F"))</f>
        <v>0</v>
      </c>
      <c r="AT32" s="65">
        <f ca="1">IF(WEEKDAY(AT$6,2)&gt;5,"w",IF(ISERROR(VLOOKUP(AT$6,fériés,1,FALSE)),(SUM($H$1:AT$1)&gt;SUM($F$21:$F31))*(SUM($H$1:AT$1)&lt;=SUM($F$21:$F32))*1,"F"))</f>
        <v>0</v>
      </c>
      <c r="AU32" s="65">
        <f ca="1">IF(WEEKDAY(AU$6,2)&gt;5,"w",IF(ISERROR(VLOOKUP(AU$6,fériés,1,FALSE)),(SUM($H$1:AU$1)&gt;SUM($F$21:$F31))*(SUM($H$1:AU$1)&lt;=SUM($F$21:$F32))*1,"F"))</f>
        <v>0</v>
      </c>
      <c r="AV32" s="65">
        <f ca="1">IF(WEEKDAY(AV$6,2)&gt;5,"w",IF(ISERROR(VLOOKUP(AV$6,fériés,1,FALSE)),(SUM($H$1:AV$1)&gt;SUM($F$21:$F31))*(SUM($H$1:AV$1)&lt;=SUM($F$21:$F32))*1,"F"))</f>
        <v>0</v>
      </c>
      <c r="AW32" s="65">
        <f ca="1">IF(WEEKDAY(AW$6,2)&gt;5,"w",IF(ISERROR(VLOOKUP(AW$6,fériés,1,FALSE)),(SUM($H$1:AW$1)&gt;SUM($F$21:$F31))*(SUM($H$1:AW$1)&lt;=SUM($F$21:$F32))*1,"F"))</f>
        <v>0</v>
      </c>
      <c r="AX32" s="65">
        <f ca="1">IF(WEEKDAY(AX$6,2)&gt;5,"w",IF(ISERROR(VLOOKUP(AX$6,fériés,1,FALSE)),(SUM($H$1:AX$1)&gt;SUM($F$21:$F31))*(SUM($H$1:AX$1)&lt;=SUM($F$21:$F32))*1,"F"))</f>
        <v>0</v>
      </c>
      <c r="AY32" s="65">
        <f ca="1">IF(WEEKDAY(AY$6,2)&gt;5,"w",IF(ISERROR(VLOOKUP(AY$6,fériés,1,FALSE)),(SUM($H$1:AY$1)&gt;SUM($F$21:$F31))*(SUM($H$1:AY$1)&lt;=SUM($F$21:$F32))*1,"F"))</f>
        <v>0</v>
      </c>
      <c r="AZ32" s="65">
        <f ca="1">IF(WEEKDAY(AZ$6,2)&gt;5,"w",IF(ISERROR(VLOOKUP(AZ$6,fériés,1,FALSE)),(SUM($H$1:AZ$1)&gt;SUM($F$21:$F31))*(SUM($H$1:AZ$1)&lt;=SUM($F$21:$F32))*1,"F"))</f>
        <v>0</v>
      </c>
      <c r="BA32" s="65">
        <f ca="1">IF(WEEKDAY(BA$6,2)&gt;5,"w",IF(ISERROR(VLOOKUP(BA$6,fériés,1,FALSE)),(SUM($H$1:BA$1)&gt;SUM($F$21:$F31))*(SUM($H$1:BA$1)&lt;=SUM($F$21:$F32))*1,"F"))</f>
        <v>0</v>
      </c>
      <c r="BB32" s="65">
        <f ca="1">IF(WEEKDAY(BB$6,2)&gt;5,"w",IF(ISERROR(VLOOKUP(BB$6,fériés,1,FALSE)),(SUM($H$1:BB$1)&gt;SUM($F$21:$F31))*(SUM($H$1:BB$1)&lt;=SUM($F$21:$F32))*1,"F"))</f>
        <v>0</v>
      </c>
      <c r="BC32" s="65">
        <f ca="1">IF(WEEKDAY(BC$6,2)&gt;5,"w",IF(ISERROR(VLOOKUP(BC$6,fériés,1,FALSE)),(SUM($H$1:BC$1)&gt;SUM($F$21:$F31))*(SUM($H$1:BC$1)&lt;=SUM($F$21:$F32))*1,"F"))</f>
        <v>0</v>
      </c>
      <c r="BD32" s="65">
        <f ca="1">IF(WEEKDAY(BD$6,2)&gt;5,"w",IF(ISERROR(VLOOKUP(BD$6,fériés,1,FALSE)),(SUM($H$1:BD$1)&gt;SUM($F$21:$F31))*(SUM($H$1:BD$1)&lt;=SUM($F$21:$F32))*1,"F"))</f>
        <v>0</v>
      </c>
      <c r="BE32" s="65">
        <f ca="1">IF(WEEKDAY(BE$6,2)&gt;5,"w",IF(ISERROR(VLOOKUP(BE$6,fériés,1,FALSE)),(SUM($H$1:BE$1)&gt;SUM($F$21:$F31))*(SUM($H$1:BE$1)&lt;=SUM($F$21:$F32))*1,"F"))</f>
        <v>0</v>
      </c>
      <c r="BF32" s="65">
        <f ca="1">IF(WEEKDAY(BF$6,2)&gt;5,"w",IF(ISERROR(VLOOKUP(BF$6,fériés,1,FALSE)),(SUM($H$1:BF$1)&gt;SUM($F$21:$F31))*(SUM($H$1:BF$1)&lt;=SUM($F$21:$F32))*1,"F"))</f>
        <v>0</v>
      </c>
      <c r="BG32" s="65">
        <f ca="1">IF(WEEKDAY(BG$6,2)&gt;5,"w",IF(ISERROR(VLOOKUP(BG$6,fériés,1,FALSE)),(SUM($H$1:BG$1)&gt;SUM($F$21:$F31))*(SUM($H$1:BG$1)&lt;=SUM($F$21:$F32))*1,"F"))</f>
        <v>0</v>
      </c>
      <c r="BH32" s="65">
        <f ca="1">IF(WEEKDAY(BH$6,2)&gt;5,"w",IF(ISERROR(VLOOKUP(BH$6,fériés,1,FALSE)),(SUM($H$1:BH$1)&gt;SUM($F$21:$F31))*(SUM($H$1:BH$1)&lt;=SUM($F$21:$F32))*1,"F"))</f>
        <v>0</v>
      </c>
      <c r="BI32" s="65">
        <f ca="1">IF(WEEKDAY(BI$6,2)&gt;5,"w",IF(ISERROR(VLOOKUP(BI$6,fériés,1,FALSE)),(SUM($H$1:BI$1)&gt;SUM($F$21:$F31))*(SUM($H$1:BI$1)&lt;=SUM($F$21:$F32))*1,"F"))</f>
        <v>0</v>
      </c>
      <c r="BJ32" s="65">
        <f ca="1">IF(WEEKDAY(BJ$6,2)&gt;5,"w",IF(ISERROR(VLOOKUP(BJ$6,fériés,1,FALSE)),(SUM($H$1:BJ$1)&gt;SUM($F$21:$F31))*(SUM($H$1:BJ$1)&lt;=SUM($F$21:$F32))*1,"F"))</f>
        <v>0</v>
      </c>
      <c r="BK32" s="65">
        <f ca="1">IF(WEEKDAY(BK$6,2)&gt;5,"w",IF(ISERROR(VLOOKUP(BK$6,fériés,1,FALSE)),(SUM($H$1:BK$1)&gt;SUM($F$21:$F31))*(SUM($H$1:BK$1)&lt;=SUM($F$21:$F32))*1,"F"))</f>
        <v>0</v>
      </c>
      <c r="BL32" s="65">
        <f ca="1">IF(WEEKDAY(BL$6,2)&gt;5,"w",IF(ISERROR(VLOOKUP(BL$6,fériés,1,FALSE)),(SUM($H$1:BL$1)&gt;SUM($F$21:$F31))*(SUM($H$1:BL$1)&lt;=SUM($F$21:$F32))*1,"F"))</f>
        <v>0</v>
      </c>
      <c r="BM32" s="65">
        <f ca="1">IF(WEEKDAY(BM$6,2)&gt;5,"w",IF(ISERROR(VLOOKUP(BM$6,fériés,1,FALSE)),(SUM($H$1:BM$1)&gt;SUM($F$21:$F31))*(SUM($H$1:BM$1)&lt;=SUM($F$21:$F32))*1,"F"))</f>
        <v>0</v>
      </c>
      <c r="BN32" s="65" t="str">
        <f ca="1">IF(WEEKDAY(BN$6,2)&gt;5,"w",IF(ISERROR(VLOOKUP(BN$6,fériés,1,FALSE)),(SUM($H$1:BN$1)&gt;SUM($F$21:$F31))*(SUM($H$1:BN$1)&lt;=SUM($F$21:$F32))*1,"F"))</f>
        <v>w</v>
      </c>
      <c r="BO32" s="65" t="str">
        <f ca="1">IF(WEEKDAY(BO$6,2)&gt;5,"w",IF(ISERROR(VLOOKUP(BO$6,fériés,1,FALSE)),(SUM($H$1:BO$1)&gt;SUM($F$21:$F31))*(SUM($H$1:BO$1)&lt;=SUM($F$21:$F32))*1,"F"))</f>
        <v>w</v>
      </c>
      <c r="BP32" s="65" t="str">
        <f ca="1">IF(WEEKDAY(BP$6,2)&gt;5,"w",IF(ISERROR(VLOOKUP(BP$6,fériés,1,FALSE)),(SUM($H$1:BP$1)&gt;SUM($F$21:$F31))*(SUM($H$1:BP$1)&lt;=SUM($F$21:$F32))*1,"F"))</f>
        <v>w</v>
      </c>
      <c r="BQ32" s="65" t="str">
        <f ca="1">IF(WEEKDAY(BQ$6,2)&gt;5,"w",IF(ISERROR(VLOOKUP(BQ$6,fériés,1,FALSE)),(SUM($H$1:BQ$1)&gt;SUM($F$21:$F31))*(SUM($H$1:BQ$1)&lt;=SUM($F$21:$F32))*1,"F"))</f>
        <v>w</v>
      </c>
      <c r="BR32" s="65" t="str">
        <f ca="1">IF(WEEKDAY(BR$6,2)&gt;5,"w",IF(ISERROR(VLOOKUP(BR$6,fériés,1,FALSE)),(SUM($H$1:BR$1)&gt;SUM($F$21:$F31))*(SUM($H$1:BR$1)&lt;=SUM($F$21:$F32))*1,"F"))</f>
        <v>w</v>
      </c>
      <c r="BS32" s="65" t="str">
        <f ca="1">IF(WEEKDAY(BS$6,2)&gt;5,"w",IF(ISERROR(VLOOKUP(BS$6,fériés,1,FALSE)),(SUM($H$1:BS$1)&gt;SUM($F$21:$F31))*(SUM($H$1:BS$1)&lt;=SUM($F$21:$F32))*1,"F"))</f>
        <v>w</v>
      </c>
      <c r="BT32" s="65" t="str">
        <f ca="1">IF(WEEKDAY(BT$6,2)&gt;5,"w",IF(ISERROR(VLOOKUP(BT$6,fériés,1,FALSE)),(SUM($H$1:BT$1)&gt;SUM($F$21:$F31))*(SUM($H$1:BT$1)&lt;=SUM($F$21:$F32))*1,"F"))</f>
        <v>w</v>
      </c>
      <c r="BU32" s="65" t="str">
        <f ca="1">IF(WEEKDAY(BU$6,2)&gt;5,"w",IF(ISERROR(VLOOKUP(BU$6,fériés,1,FALSE)),(SUM($H$1:BU$1)&gt;SUM($F$21:$F31))*(SUM($H$1:BU$1)&lt;=SUM($F$21:$F32))*1,"F"))</f>
        <v>w</v>
      </c>
      <c r="BV32" s="65" t="str">
        <f ca="1">IF(WEEKDAY(BV$6,2)&gt;5,"w",IF(ISERROR(VLOOKUP(BV$6,fériés,1,FALSE)),(SUM($H$1:BV$1)&gt;SUM($F$21:$F31))*(SUM($H$1:BV$1)&lt;=SUM($F$21:$F32))*1,"F"))</f>
        <v>w</v>
      </c>
      <c r="BW32" s="65" t="str">
        <f ca="1">IF(WEEKDAY(BW$6,2)&gt;5,"w",IF(ISERROR(VLOOKUP(BW$6,fériés,1,FALSE)),(SUM($H$1:BW$1)&gt;SUM($F$21:$F31))*(SUM($H$1:BW$1)&lt;=SUM($F$21:$F32))*1,"F"))</f>
        <v>w</v>
      </c>
      <c r="BX32" s="65" t="str">
        <f ca="1">IF(WEEKDAY(BX$6,2)&gt;5,"w",IF(ISERROR(VLOOKUP(BX$6,fériés,1,FALSE)),(SUM($H$1:BX$1)&gt;SUM($F$21:$F31))*(SUM($H$1:BX$1)&lt;=SUM($F$21:$F32))*1,"F"))</f>
        <v>w</v>
      </c>
      <c r="BY32" s="65" t="str">
        <f ca="1">IF(WEEKDAY(BY$6,2)&gt;5,"w",IF(ISERROR(VLOOKUP(BY$6,fériés,1,FALSE)),(SUM($H$1:BY$1)&gt;SUM($F$21:$F31))*(SUM($H$1:BY$1)&lt;=SUM($F$21:$F32))*1,"F"))</f>
        <v>w</v>
      </c>
      <c r="BZ32" s="65" t="str">
        <f ca="1">IF(WEEKDAY(BZ$6,2)&gt;5,"w",IF(ISERROR(VLOOKUP(BZ$6,fériés,1,FALSE)),(SUM($H$1:BZ$1)&gt;SUM($F$21:$F31))*(SUM($H$1:BZ$1)&lt;=SUM($F$21:$F32))*1,"F"))</f>
        <v>w</v>
      </c>
      <c r="CA32" s="65" t="str">
        <f ca="1">IF(WEEKDAY(CA$6,2)&gt;5,"w",IF(ISERROR(VLOOKUP(CA$6,fériés,1,FALSE)),(SUM($H$1:CA$1)&gt;SUM($F$21:$F31))*(SUM($H$1:CA$1)&lt;=SUM($F$21:$F32))*1,"F"))</f>
        <v>w</v>
      </c>
      <c r="CB32" s="65" t="str">
        <f ca="1">IF(WEEKDAY(CB$6,2)&gt;5,"w",IF(ISERROR(VLOOKUP(CB$6,fériés,1,FALSE)),(SUM($H$1:CB$1)&gt;SUM($F$21:$F31))*(SUM($H$1:CB$1)&lt;=SUM($F$21:$F32))*1,"F"))</f>
        <v>w</v>
      </c>
      <c r="CC32" s="65" t="str">
        <f ca="1">IF(WEEKDAY(CC$6,2)&gt;5,"w",IF(ISERROR(VLOOKUP(CC$6,fériés,1,FALSE)),(SUM($H$1:CC$1)&gt;SUM($F$21:$F31))*(SUM($H$1:CC$1)&lt;=SUM($F$21:$F32))*1,"F"))</f>
        <v>w</v>
      </c>
      <c r="CD32" s="65" t="str">
        <f ca="1">IF(WEEKDAY(CD$6,2)&gt;5,"w",IF(ISERROR(VLOOKUP(CD$6,fériés,1,FALSE)),(SUM($H$1:CD$1)&gt;SUM($F$21:$F31))*(SUM($H$1:CD$1)&lt;=SUM($F$21:$F32))*1,"F"))</f>
        <v>w</v>
      </c>
      <c r="CE32" s="65" t="str">
        <f ca="1">IF(WEEKDAY(CE$6,2)&gt;5,"w",IF(ISERROR(VLOOKUP(CE$6,fériés,1,FALSE)),(SUM($H$1:CE$1)&gt;SUM($F$21:$F31))*(SUM($H$1:CE$1)&lt;=SUM($F$21:$F32))*1,"F"))</f>
        <v>w</v>
      </c>
      <c r="CF32" s="65" t="str">
        <f ca="1">IF(WEEKDAY(CF$6,2)&gt;5,"w",IF(ISERROR(VLOOKUP(CF$6,fériés,1,FALSE)),(SUM($H$1:CF$1)&gt;SUM($F$21:$F31))*(SUM($H$1:CF$1)&lt;=SUM($F$21:$F32))*1,"F"))</f>
        <v>w</v>
      </c>
      <c r="CG32" s="65" t="str">
        <f ca="1">IF(WEEKDAY(CG$6,2)&gt;5,"w",IF(ISERROR(VLOOKUP(CG$6,fériés,1,FALSE)),(SUM($H$1:CG$1)&gt;SUM($F$21:$F31))*(SUM($H$1:CG$1)&lt;=SUM($F$21:$F32))*1,"F"))</f>
        <v>w</v>
      </c>
      <c r="CH32" s="65">
        <f ca="1">IF(WEEKDAY(CH$6,2)&gt;5,"w",IF(ISERROR(VLOOKUP(CH$6,fériés,1,FALSE)),(SUM($H$1:CH$1)&gt;SUM($F$21:$F31))*(SUM($H$1:CH$1)&lt;=SUM($F$21:$F32))*1,"F"))</f>
        <v>0</v>
      </c>
      <c r="CI32" s="65">
        <f ca="1">IF(WEEKDAY(CI$6,2)&gt;5,"w",IF(ISERROR(VLOOKUP(CI$6,fériés,1,FALSE)),(SUM($H$1:CI$1)&gt;SUM($F$21:$F31))*(SUM($H$1:CI$1)&lt;=SUM($F$21:$F32))*1,"F"))</f>
        <v>0</v>
      </c>
      <c r="CJ32" s="65">
        <f ca="1">IF(WEEKDAY(CJ$6,2)&gt;5,"w",IF(ISERROR(VLOOKUP(CJ$6,fériés,1,FALSE)),(SUM($H$1:CJ$1)&gt;SUM($F$21:$F31))*(SUM($H$1:CJ$1)&lt;=SUM($F$21:$F32))*1,"F"))</f>
        <v>0</v>
      </c>
      <c r="CK32" s="65">
        <f ca="1">IF(WEEKDAY(CK$6,2)&gt;5,"w",IF(ISERROR(VLOOKUP(CK$6,fériés,1,FALSE)),(SUM($H$1:CK$1)&gt;SUM($F$21:$F31))*(SUM($H$1:CK$1)&lt;=SUM($F$21:$F32))*1,"F"))</f>
        <v>0</v>
      </c>
      <c r="CL32" s="65">
        <f ca="1">IF(WEEKDAY(CL$6,2)&gt;5,"w",IF(ISERROR(VLOOKUP(CL$6,fériés,1,FALSE)),(SUM($H$1:CL$1)&gt;SUM($F$21:$F31))*(SUM($H$1:CL$1)&lt;=SUM($F$21:$F32))*1,"F"))</f>
        <v>0</v>
      </c>
      <c r="CM32" s="65">
        <f ca="1">IF(WEEKDAY(CM$6,2)&gt;5,"w",IF(ISERROR(VLOOKUP(CM$6,fériés,1,FALSE)),(SUM($H$1:CM$1)&gt;SUM($F$21:$F31))*(SUM($H$1:CM$1)&lt;=SUM($F$21:$F32))*1,"F"))</f>
        <v>0</v>
      </c>
      <c r="CN32" s="65">
        <f ca="1">IF(WEEKDAY(CN$6,2)&gt;5,"w",IF(ISERROR(VLOOKUP(CN$6,fériés,1,FALSE)),(SUM($H$1:CN$1)&gt;SUM($F$21:$F31))*(SUM($H$1:CN$1)&lt;=SUM($F$21:$F32))*1,"F"))</f>
        <v>0</v>
      </c>
      <c r="CO32" s="65">
        <f ca="1">IF(WEEKDAY(CO$6,2)&gt;5,"w",IF(ISERROR(VLOOKUP(CO$6,fériés,1,FALSE)),(SUM($H$1:CO$1)&gt;SUM($F$21:$F31))*(SUM($H$1:CO$1)&lt;=SUM($F$21:$F32))*1,"F"))</f>
        <v>0</v>
      </c>
      <c r="CP32" s="65">
        <f ca="1">IF(WEEKDAY(CP$6,2)&gt;5,"w",IF(ISERROR(VLOOKUP(CP$6,fériés,1,FALSE)),(SUM($H$1:CP$1)&gt;SUM($F$21:$F31))*(SUM($H$1:CP$1)&lt;=SUM($F$21:$F32))*1,"F"))</f>
        <v>0</v>
      </c>
      <c r="CQ32" s="65">
        <f ca="1">IF(WEEKDAY(CQ$6,2)&gt;5,"w",IF(ISERROR(VLOOKUP(CQ$6,fériés,1,FALSE)),(SUM($H$1:CQ$1)&gt;SUM($F$21:$F31))*(SUM($H$1:CQ$1)&lt;=SUM($F$21:$F32))*1,"F"))</f>
        <v>0</v>
      </c>
      <c r="CR32" s="65">
        <f ca="1">IF(WEEKDAY(CR$6,2)&gt;5,"w",IF(ISERROR(VLOOKUP(CR$6,fériés,1,FALSE)),(SUM($H$1:CR$1)&gt;SUM($F$21:$F31))*(SUM($H$1:CR$1)&lt;=SUM($F$21:$F32))*1,"F"))</f>
        <v>0</v>
      </c>
      <c r="CS32" s="65">
        <f ca="1">IF(WEEKDAY(CS$6,2)&gt;5,"w",IF(ISERROR(VLOOKUP(CS$6,fériés,1,FALSE)),(SUM($H$1:CS$1)&gt;SUM($F$21:$F31))*(SUM($H$1:CS$1)&lt;=SUM($F$21:$F32))*1,"F"))</f>
        <v>0</v>
      </c>
      <c r="CT32" s="65">
        <f ca="1">IF(WEEKDAY(CT$6,2)&gt;5,"w",IF(ISERROR(VLOOKUP(CT$6,fériés,1,FALSE)),(SUM($H$1:CT$1)&gt;SUM($F$21:$F31))*(SUM($H$1:CT$1)&lt;=SUM($F$21:$F32))*1,"F"))</f>
        <v>0</v>
      </c>
      <c r="CU32" s="65">
        <f ca="1">IF(WEEKDAY(CU$6,2)&gt;5,"w",IF(ISERROR(VLOOKUP(CU$6,fériés,1,FALSE)),(SUM($H$1:CU$1)&gt;SUM($F$21:$F31))*(SUM($H$1:CU$1)&lt;=SUM($F$21:$F32))*1,"F"))</f>
        <v>0</v>
      </c>
      <c r="CV32" s="65">
        <f ca="1">IF(WEEKDAY(CV$6,2)&gt;5,"w",IF(ISERROR(VLOOKUP(CV$6,fériés,1,FALSE)),(SUM($H$1:CV$1)&gt;SUM($F$21:$F31))*(SUM($H$1:CV$1)&lt;=SUM($F$21:$F32))*1,"F"))</f>
        <v>0</v>
      </c>
      <c r="CW32" s="65">
        <f ca="1">IF(WEEKDAY(CW$6,2)&gt;5,"w",IF(ISERROR(VLOOKUP(CW$6,fériés,1,FALSE)),(SUM($H$1:CW$1)&gt;SUM($F$21:$F31))*(SUM($H$1:CW$1)&lt;=SUM($F$21:$F32))*1,"F"))</f>
        <v>0</v>
      </c>
      <c r="CX32" s="65">
        <f ca="1">IF(WEEKDAY(CX$6,2)&gt;5,"w",IF(ISERROR(VLOOKUP(CX$6,fériés,1,FALSE)),(SUM($H$1:CX$1)&gt;SUM($F$21:$F31))*(SUM($H$1:CX$1)&lt;=SUM($F$21:$F32))*1,"F"))</f>
        <v>0</v>
      </c>
      <c r="CY32" s="65">
        <f ca="1">IF(WEEKDAY(CY$6,2)&gt;5,"w",IF(ISERROR(VLOOKUP(CY$6,fériés,1,FALSE)),(SUM($H$1:CY$1)&gt;SUM($F$21:$F31))*(SUM($H$1:CY$1)&lt;=SUM($F$21:$F32))*1,"F"))</f>
        <v>0</v>
      </c>
      <c r="CZ32" s="65">
        <f ca="1">IF(WEEKDAY(CZ$6,2)&gt;5,"w",IF(ISERROR(VLOOKUP(CZ$6,fériés,1,FALSE)),(SUM($H$1:CZ$1)&gt;SUM($F$21:$F31))*(SUM($H$1:CZ$1)&lt;=SUM($F$21:$F32))*1,"F"))</f>
        <v>0</v>
      </c>
      <c r="DA32" s="65">
        <f ca="1">IF(WEEKDAY(DA$6,2)&gt;5,"w",IF(ISERROR(VLOOKUP(DA$6,fériés,1,FALSE)),(SUM($H$1:DA$1)&gt;SUM($F$21:$F31))*(SUM($H$1:DA$1)&lt;=SUM($F$21:$F32))*1,"F"))</f>
        <v>0</v>
      </c>
      <c r="DB32" s="65">
        <f ca="1">IF(WEEKDAY(DB$6,2)&gt;5,"w",IF(ISERROR(VLOOKUP(DB$6,fériés,1,FALSE)),(SUM($H$1:DB$1)&gt;SUM($F$21:$F31))*(SUM($H$1:DB$1)&lt;=SUM($F$21:$F32))*1,"F"))</f>
        <v>0</v>
      </c>
      <c r="DC32" s="65">
        <f ca="1">IF(WEEKDAY(DC$6,2)&gt;5,"w",IF(ISERROR(VLOOKUP(DC$6,fériés,1,FALSE)),(SUM($H$1:DC$1)&gt;SUM($F$21:$F31))*(SUM($H$1:DC$1)&lt;=SUM($F$21:$F32))*1,"F"))</f>
        <v>0</v>
      </c>
      <c r="DD32" s="65">
        <f ca="1">IF(WEEKDAY(DD$6,2)&gt;5,"w",IF(ISERROR(VLOOKUP(DD$6,fériés,1,FALSE)),(SUM($H$1:DD$1)&gt;SUM($F$21:$F31))*(SUM($H$1:DD$1)&lt;=SUM($F$21:$F32))*1,"F"))</f>
        <v>0</v>
      </c>
      <c r="DE32" s="65">
        <f ca="1">IF(WEEKDAY(DE$6,2)&gt;5,"w",IF(ISERROR(VLOOKUP(DE$6,fériés,1,FALSE)),(SUM($H$1:DE$1)&gt;SUM($F$21:$F31))*(SUM($H$1:DE$1)&lt;=SUM($F$21:$F32))*1,"F"))</f>
        <v>0</v>
      </c>
      <c r="DF32" s="65">
        <f ca="1">IF(WEEKDAY(DF$6,2)&gt;5,"w",IF(ISERROR(VLOOKUP(DF$6,fériés,1,FALSE)),(SUM($H$1:DF$1)&gt;SUM($F$21:$F31))*(SUM($H$1:DF$1)&lt;=SUM($F$21:$F32))*1,"F"))</f>
        <v>0</v>
      </c>
      <c r="DG32" s="65">
        <f ca="1">IF(WEEKDAY(DG$6,2)&gt;5,"w",IF(ISERROR(VLOOKUP(DG$6,fériés,1,FALSE)),(SUM($H$1:DG$1)&gt;SUM($F$21:$F31))*(SUM($H$1:DG$1)&lt;=SUM($F$21:$F32))*1,"F"))</f>
        <v>0</v>
      </c>
      <c r="DH32" s="65">
        <f ca="1">IF(WEEKDAY(DH$6,2)&gt;5,"w",IF(ISERROR(VLOOKUP(DH$6,fériés,1,FALSE)),(SUM($H$1:DH$1)&gt;SUM($F$21:$F31))*(SUM($H$1:DH$1)&lt;=SUM($F$21:$F32))*1,"F"))</f>
        <v>0</v>
      </c>
      <c r="DI32" s="65">
        <f ca="1">IF(WEEKDAY(DI$6,2)&gt;5,"w",IF(ISERROR(VLOOKUP(DI$6,fériés,1,FALSE)),(SUM($H$1:DI$1)&gt;SUM($F$21:$F31))*(SUM($H$1:DI$1)&lt;=SUM($F$21:$F32))*1,"F"))</f>
        <v>0</v>
      </c>
      <c r="DJ32" s="65">
        <f ca="1">IF(WEEKDAY(DJ$6,2)&gt;5,"w",IF(ISERROR(VLOOKUP(DJ$6,fériés,1,FALSE)),(SUM($H$1:DJ$1)&gt;SUM($F$21:$F31))*(SUM($H$1:DJ$1)&lt;=SUM($F$21:$F32))*1,"F"))</f>
        <v>0</v>
      </c>
      <c r="DK32" s="65">
        <f ca="1">IF(WEEKDAY(DK$6,2)&gt;5,"w",IF(ISERROR(VLOOKUP(DK$6,fériés,1,FALSE)),(SUM($H$1:DK$1)&gt;SUM($F$21:$F31))*(SUM($H$1:DK$1)&lt;=SUM($F$21:$F32))*1,"F"))</f>
        <v>0</v>
      </c>
      <c r="DL32" s="65">
        <f ca="1">IF(WEEKDAY(DL$6,2)&gt;5,"w",IF(ISERROR(VLOOKUP(DL$6,fériés,1,FALSE)),(SUM($H$1:DL$1)&gt;SUM($F$21:$F31))*(SUM($H$1:DL$1)&lt;=SUM($F$21:$F32))*1,"F"))</f>
        <v>0</v>
      </c>
      <c r="DM32" s="65">
        <f ca="1">IF(WEEKDAY(DM$6,2)&gt;5,"w",IF(ISERROR(VLOOKUP(DM$6,fériés,1,FALSE)),(SUM($H$1:DM$1)&gt;SUM($F$21:$F31))*(SUM($H$1:DM$1)&lt;=SUM($F$21:$F32))*1,"F"))</f>
        <v>0</v>
      </c>
      <c r="DN32" s="65">
        <f ca="1">IF(WEEKDAY(DN$6,2)&gt;5,"w",IF(ISERROR(VLOOKUP(DN$6,fériés,1,FALSE)),(SUM($H$1:DN$1)&gt;SUM($F$21:$F31))*(SUM($H$1:DN$1)&lt;=SUM($F$21:$F32))*1,"F"))</f>
        <v>0</v>
      </c>
      <c r="DO32" s="65">
        <f ca="1">IF(WEEKDAY(DO$6,2)&gt;5,"w",IF(ISERROR(VLOOKUP(DO$6,fériés,1,FALSE)),(SUM($H$1:DO$1)&gt;SUM($F$21:$F31))*(SUM($H$1:DO$1)&lt;=SUM($F$21:$F32))*1,"F"))</f>
        <v>0</v>
      </c>
      <c r="DP32" s="65">
        <f ca="1">IF(WEEKDAY(DP$6,2)&gt;5,"w",IF(ISERROR(VLOOKUP(DP$6,fériés,1,FALSE)),(SUM($H$1:DP$1)&gt;SUM($F$21:$F31))*(SUM($H$1:DP$1)&lt;=SUM($F$21:$F32))*1,"F"))</f>
        <v>0</v>
      </c>
      <c r="DQ32" s="65">
        <f ca="1">IF(WEEKDAY(DQ$6,2)&gt;5,"w",IF(ISERROR(VLOOKUP(DQ$6,fériés,1,FALSE)),(SUM($H$1:DQ$1)&gt;SUM($F$21:$F31))*(SUM($H$1:DQ$1)&lt;=SUM($F$21:$F32))*1,"F"))</f>
        <v>0</v>
      </c>
      <c r="DR32" s="65">
        <f ca="1">IF(WEEKDAY(DR$6,2)&gt;5,"w",IF(ISERROR(VLOOKUP(DR$6,fériés,1,FALSE)),(SUM($H$1:DR$1)&gt;SUM($F$21:$F31))*(SUM($H$1:DR$1)&lt;=SUM($F$21:$F32))*1,"F"))</f>
        <v>0</v>
      </c>
      <c r="DS32" s="65">
        <f ca="1">IF(WEEKDAY(DS$6,2)&gt;5,"w",IF(ISERROR(VLOOKUP(DS$6,fériés,1,FALSE)),(SUM($H$1:DS$1)&gt;SUM($F$21:$F31))*(SUM($H$1:DS$1)&lt;=SUM($F$21:$F32))*1,"F"))</f>
        <v>0</v>
      </c>
      <c r="DT32" s="65">
        <f ca="1">IF(WEEKDAY(DT$6,2)&gt;5,"w",IF(ISERROR(VLOOKUP(DT$6,fériés,1,FALSE)),(SUM($H$1:DT$1)&gt;SUM($F$21:$F31))*(SUM($H$1:DT$1)&lt;=SUM($F$21:$F32))*1,"F"))</f>
        <v>0</v>
      </c>
      <c r="DU32" s="65">
        <f ca="1">IF(WEEKDAY(DU$6,2)&gt;5,"w",IF(ISERROR(VLOOKUP(DU$6,fériés,1,FALSE)),(SUM($H$1:DU$1)&gt;SUM($F$21:$F31))*(SUM($H$1:DU$1)&lt;=SUM($F$21:$F32))*1,"F"))</f>
        <v>0</v>
      </c>
      <c r="DV32" s="65">
        <f ca="1">IF(WEEKDAY(DV$6,2)&gt;5,"w",IF(ISERROR(VLOOKUP(DV$6,fériés,1,FALSE)),(SUM($H$1:DV$1)&gt;SUM($F$21:$F31))*(SUM($H$1:DV$1)&lt;=SUM($F$21:$F32))*1,"F"))</f>
        <v>0</v>
      </c>
      <c r="DW32" s="65">
        <f ca="1">IF(WEEKDAY(DW$6,2)&gt;5,"w",IF(ISERROR(VLOOKUP(DW$6,fériés,1,FALSE)),(SUM($H$1:DW$1)&gt;SUM($F$21:$F31))*(SUM($H$1:DW$1)&lt;=SUM($F$21:$F32))*1,"F"))</f>
        <v>0</v>
      </c>
      <c r="DX32" s="65">
        <f ca="1">IF(WEEKDAY(DX$6,2)&gt;5,"w",IF(ISERROR(VLOOKUP(DX$6,fériés,1,FALSE)),(SUM($H$1:DX$1)&gt;SUM($F$21:$F31))*(SUM($H$1:DX$1)&lt;=SUM($F$21:$F32))*1,"F"))</f>
        <v>0</v>
      </c>
      <c r="DY32" s="65">
        <f ca="1">IF(WEEKDAY(DY$6,2)&gt;5,"w",IF(ISERROR(VLOOKUP(DY$6,fériés,1,FALSE)),(SUM($H$1:DY$1)&gt;SUM($F$21:$F31))*(SUM($H$1:DY$1)&lt;=SUM($F$21:$F32))*1,"F"))</f>
        <v>0</v>
      </c>
      <c r="DZ32" s="65">
        <f ca="1">IF(WEEKDAY(DZ$6,2)&gt;5,"w",IF(ISERROR(VLOOKUP(DZ$6,fériés,1,FALSE)),(SUM($H$1:DZ$1)&gt;SUM($F$21:$F31))*(SUM($H$1:DZ$1)&lt;=SUM($F$21:$F32))*1,"F"))</f>
        <v>0</v>
      </c>
      <c r="EA32" s="65">
        <f ca="1">IF(WEEKDAY(EA$6,2)&gt;5,"w",IF(ISERROR(VLOOKUP(EA$6,fériés,1,FALSE)),(SUM($H$1:EA$1)&gt;SUM($F$21:$F31))*(SUM($H$1:EA$1)&lt;=SUM($F$21:$F32))*1,"F"))</f>
        <v>0</v>
      </c>
      <c r="EB32" s="65">
        <f ca="1">IF(WEEKDAY(EB$6,2)&gt;5,"w",IF(ISERROR(VLOOKUP(EB$6,fériés,1,FALSE)),(SUM($H$1:EB$1)&gt;SUM($F$21:$F31))*(SUM($H$1:EB$1)&lt;=SUM($F$21:$F32))*1,"F"))</f>
        <v>0</v>
      </c>
      <c r="EC32" s="65">
        <f ca="1">IF(WEEKDAY(EC$6,2)&gt;5,"w",IF(ISERROR(VLOOKUP(EC$6,fériés,1,FALSE)),(SUM($H$1:EC$1)&gt;SUM($F$21:$F31))*(SUM($H$1:EC$1)&lt;=SUM($F$21:$F32))*1,"F"))</f>
        <v>0</v>
      </c>
      <c r="ED32" s="65">
        <f ca="1">IF(WEEKDAY(ED$6,2)&gt;5,"w",IF(ISERROR(VLOOKUP(ED$6,fériés,1,FALSE)),(SUM($H$1:ED$1)&gt;SUM($F$21:$F31))*(SUM($H$1:ED$1)&lt;=SUM($F$21:$F32))*1,"F"))</f>
        <v>0</v>
      </c>
      <c r="EE32" s="65">
        <f ca="1">IF(WEEKDAY(EE$6,2)&gt;5,"w",IF(ISERROR(VLOOKUP(EE$6,fériés,1,FALSE)),(SUM($H$1:EE$1)&gt;SUM($F$21:$F31))*(SUM($H$1:EE$1)&lt;=SUM($F$21:$F32))*1,"F"))</f>
        <v>0</v>
      </c>
      <c r="EF32" s="65" t="str">
        <f ca="1">IF(WEEKDAY(EF$6,2)&gt;5,"w",IF(ISERROR(VLOOKUP(EF$6,fériés,1,FALSE)),(SUM($H$1:EF$1)&gt;SUM($F$21:$F31))*(SUM($H$1:EF$1)&lt;=SUM($F$21:$F32))*1,"F"))</f>
        <v>w</v>
      </c>
      <c r="EG32" s="65" t="str">
        <f ca="1">IF(WEEKDAY(EG$6,2)&gt;5,"w",IF(ISERROR(VLOOKUP(EG$6,fériés,1,FALSE)),(SUM($H$1:EG$1)&gt;SUM($F$21:$F31))*(SUM($H$1:EG$1)&lt;=SUM($F$21:$F32))*1,"F"))</f>
        <v>w</v>
      </c>
      <c r="EH32" s="65" t="str">
        <f ca="1">IF(WEEKDAY(EH$6,2)&gt;5,"w",IF(ISERROR(VLOOKUP(EH$6,fériés,1,FALSE)),(SUM($H$1:EH$1)&gt;SUM($F$21:$F31))*(SUM($H$1:EH$1)&lt;=SUM($F$21:$F32))*1,"F"))</f>
        <v>w</v>
      </c>
      <c r="EI32" s="65" t="str">
        <f ca="1">IF(WEEKDAY(EI$6,2)&gt;5,"w",IF(ISERROR(VLOOKUP(EI$6,fériés,1,FALSE)),(SUM($H$1:EI$1)&gt;SUM($F$21:$F31))*(SUM($H$1:EI$1)&lt;=SUM($F$21:$F32))*1,"F"))</f>
        <v>w</v>
      </c>
      <c r="EJ32" s="65" t="str">
        <f ca="1">IF(WEEKDAY(EJ$6,2)&gt;5,"w",IF(ISERROR(VLOOKUP(EJ$6,fériés,1,FALSE)),(SUM($H$1:EJ$1)&gt;SUM($F$21:$F31))*(SUM($H$1:EJ$1)&lt;=SUM($F$21:$F32))*1,"F"))</f>
        <v>w</v>
      </c>
      <c r="EK32" s="65" t="str">
        <f ca="1">IF(WEEKDAY(EK$6,2)&gt;5,"w",IF(ISERROR(VLOOKUP(EK$6,fériés,1,FALSE)),(SUM($H$1:EK$1)&gt;SUM($F$21:$F31))*(SUM($H$1:EK$1)&lt;=SUM($F$21:$F32))*1,"F"))</f>
        <v>w</v>
      </c>
      <c r="EL32" s="65" t="str">
        <f ca="1">IF(WEEKDAY(EL$6,2)&gt;5,"w",IF(ISERROR(VLOOKUP(EL$6,fériés,1,FALSE)),(SUM($H$1:EL$1)&gt;SUM($F$21:$F31))*(SUM($H$1:EL$1)&lt;=SUM($F$21:$F32))*1,"F"))</f>
        <v>w</v>
      </c>
      <c r="EM32" s="65" t="str">
        <f ca="1">IF(WEEKDAY(EM$6,2)&gt;5,"w",IF(ISERROR(VLOOKUP(EM$6,fériés,1,FALSE)),(SUM($H$1:EM$1)&gt;SUM($F$21:$F31))*(SUM($H$1:EM$1)&lt;=SUM($F$21:$F32))*1,"F"))</f>
        <v>w</v>
      </c>
      <c r="EN32" s="65" t="str">
        <f ca="1">IF(WEEKDAY(EN$6,2)&gt;5,"w",IF(ISERROR(VLOOKUP(EN$6,fériés,1,FALSE)),(SUM($H$1:EN$1)&gt;SUM($F$21:$F31))*(SUM($H$1:EN$1)&lt;=SUM($F$21:$F32))*1,"F"))</f>
        <v>w</v>
      </c>
      <c r="EO32" s="65" t="str">
        <f ca="1">IF(WEEKDAY(EO$6,2)&gt;5,"w",IF(ISERROR(VLOOKUP(EO$6,fériés,1,FALSE)),(SUM($H$1:EO$1)&gt;SUM($F$21:$F31))*(SUM($H$1:EO$1)&lt;=SUM($F$21:$F32))*1,"F"))</f>
        <v>w</v>
      </c>
      <c r="EP32" s="65" t="str">
        <f ca="1">IF(WEEKDAY(EP$6,2)&gt;5,"w",IF(ISERROR(VLOOKUP(EP$6,fériés,1,FALSE)),(SUM($H$1:EP$1)&gt;SUM($F$21:$F31))*(SUM($H$1:EP$1)&lt;=SUM($F$21:$F32))*1,"F"))</f>
        <v>w</v>
      </c>
      <c r="EQ32" s="65" t="str">
        <f ca="1">IF(WEEKDAY(EQ$6,2)&gt;5,"w",IF(ISERROR(VLOOKUP(EQ$6,fériés,1,FALSE)),(SUM($H$1:EQ$1)&gt;SUM($F$21:$F31))*(SUM($H$1:EQ$1)&lt;=SUM($F$21:$F32))*1,"F"))</f>
        <v>w</v>
      </c>
      <c r="ER32" s="65" t="str">
        <f ca="1">IF(WEEKDAY(ER$6,2)&gt;5,"w",IF(ISERROR(VLOOKUP(ER$6,fériés,1,FALSE)),(SUM($H$1:ER$1)&gt;SUM($F$21:$F31))*(SUM($H$1:ER$1)&lt;=SUM($F$21:$F32))*1,"F"))</f>
        <v>w</v>
      </c>
      <c r="ES32" s="65" t="str">
        <f ca="1">IF(WEEKDAY(ES$6,2)&gt;5,"w",IF(ISERROR(VLOOKUP(ES$6,fériés,1,FALSE)),(SUM($H$1:ES$1)&gt;SUM($F$21:$F31))*(SUM($H$1:ES$1)&lt;=SUM($F$21:$F32))*1,"F"))</f>
        <v>w</v>
      </c>
      <c r="ET32" s="65" t="str">
        <f ca="1">IF(WEEKDAY(ET$6,2)&gt;5,"w",IF(ISERROR(VLOOKUP(ET$6,fériés,1,FALSE)),(SUM($H$1:ET$1)&gt;SUM($F$21:$F31))*(SUM($H$1:ET$1)&lt;=SUM($F$21:$F32))*1,"F"))</f>
        <v>w</v>
      </c>
      <c r="EU32" s="65" t="str">
        <f ca="1">IF(WEEKDAY(EU$6,2)&gt;5,"w",IF(ISERROR(VLOOKUP(EU$6,fériés,1,FALSE)),(SUM($H$1:EU$1)&gt;SUM($F$21:$F31))*(SUM($H$1:EU$1)&lt;=SUM($F$21:$F32))*1,"F"))</f>
        <v>w</v>
      </c>
      <c r="EV32" s="65" t="str">
        <f ca="1">IF(WEEKDAY(EV$6,2)&gt;5,"w",IF(ISERROR(VLOOKUP(EV$6,fériés,1,FALSE)),(SUM($H$1:EV$1)&gt;SUM($F$21:$F31))*(SUM($H$1:EV$1)&lt;=SUM($F$21:$F32))*1,"F"))</f>
        <v>w</v>
      </c>
      <c r="EW32" s="65" t="str">
        <f ca="1">IF(WEEKDAY(EW$6,2)&gt;5,"w",IF(ISERROR(VLOOKUP(EW$6,fériés,1,FALSE)),(SUM($H$1:EW$1)&gt;SUM($F$21:$F31))*(SUM($H$1:EW$1)&lt;=SUM($F$21:$F32))*1,"F"))</f>
        <v>w</v>
      </c>
      <c r="EX32" s="65" t="str">
        <f ca="1">IF(WEEKDAY(EX$6,2)&gt;5,"w",IF(ISERROR(VLOOKUP(EX$6,fériés,1,FALSE)),(SUM($H$1:EX$1)&gt;SUM($F$21:$F31))*(SUM($H$1:EX$1)&lt;=SUM($F$21:$F32))*1,"F"))</f>
        <v>w</v>
      </c>
      <c r="EY32" s="65" t="str">
        <f ca="1">IF(WEEKDAY(EY$6,2)&gt;5,"w",IF(ISERROR(VLOOKUP(EY$6,fériés,1,FALSE)),(SUM($H$1:EY$1)&gt;SUM($F$21:$F31))*(SUM($H$1:EY$1)&lt;=SUM($F$21:$F32))*1,"F"))</f>
        <v>w</v>
      </c>
      <c r="EZ32" s="65">
        <f ca="1">IF(WEEKDAY(EZ$6,2)&gt;5,"w",IF(ISERROR(VLOOKUP(EZ$6,fériés,1,FALSE)),(SUM($H$1:EZ$1)&gt;SUM($F$21:$F31))*(SUM($H$1:EZ$1)&lt;=SUM($F$21:$F32))*1,"F"))</f>
        <v>0</v>
      </c>
      <c r="FA32" s="65">
        <f ca="1">IF(WEEKDAY(FA$6,2)&gt;5,"w",IF(ISERROR(VLOOKUP(FA$6,fériés,1,FALSE)),(SUM($H$1:FA$1)&gt;SUM($F$21:$F31))*(SUM($H$1:FA$1)&lt;=SUM($F$21:$F32))*1,"F"))</f>
        <v>0</v>
      </c>
      <c r="FB32" s="65">
        <f ca="1">IF(WEEKDAY(FB$6,2)&gt;5,"w",IF(ISERROR(VLOOKUP(FB$6,fériés,1,FALSE)),(SUM($H$1:FB$1)&gt;SUM($F$21:$F31))*(SUM($H$1:FB$1)&lt;=SUM($F$21:$F32))*1,"F"))</f>
        <v>0</v>
      </c>
      <c r="FC32" s="65">
        <f ca="1">IF(WEEKDAY(FC$6,2)&gt;5,"w",IF(ISERROR(VLOOKUP(FC$6,fériés,1,FALSE)),(SUM($H$1:FC$1)&gt;SUM($F$21:$F31))*(SUM($H$1:FC$1)&lt;=SUM($F$21:$F32))*1,"F"))</f>
        <v>0</v>
      </c>
      <c r="FD32" s="65">
        <f ca="1">IF(WEEKDAY(FD$6,2)&gt;5,"w",IF(ISERROR(VLOOKUP(FD$6,fériés,1,FALSE)),(SUM($H$1:FD$1)&gt;SUM($F$21:$F31))*(SUM($H$1:FD$1)&lt;=SUM($F$21:$F32))*1,"F"))</f>
        <v>0</v>
      </c>
      <c r="FE32" s="65">
        <f ca="1">IF(WEEKDAY(FE$6,2)&gt;5,"w",IF(ISERROR(VLOOKUP(FE$6,fériés,1,FALSE)),(SUM($H$1:FE$1)&gt;SUM($F$21:$F31))*(SUM($H$1:FE$1)&lt;=SUM($F$21:$F32))*1,"F"))</f>
        <v>0</v>
      </c>
      <c r="FF32" s="65">
        <f ca="1">IF(WEEKDAY(FF$6,2)&gt;5,"w",IF(ISERROR(VLOOKUP(FF$6,fériés,1,FALSE)),(SUM($H$1:FF$1)&gt;SUM($F$21:$F31))*(SUM($H$1:FF$1)&lt;=SUM($F$21:$F32))*1,"F"))</f>
        <v>0</v>
      </c>
      <c r="FG32" s="65">
        <f ca="1">IF(WEEKDAY(FG$6,2)&gt;5,"w",IF(ISERROR(VLOOKUP(FG$6,fériés,1,FALSE)),(SUM($H$1:FG$1)&gt;SUM($F$21:$F31))*(SUM($H$1:FG$1)&lt;=SUM($F$21:$F32))*1,"F"))</f>
        <v>0</v>
      </c>
      <c r="FH32" s="65">
        <f ca="1">IF(WEEKDAY(FH$6,2)&gt;5,"w",IF(ISERROR(VLOOKUP(FH$6,fériés,1,FALSE)),(SUM($H$1:FH$1)&gt;SUM($F$21:$F31))*(SUM($H$1:FH$1)&lt;=SUM($F$21:$F32))*1,"F"))</f>
        <v>0</v>
      </c>
      <c r="FI32" s="65">
        <f ca="1">IF(WEEKDAY(FI$6,2)&gt;5,"w",IF(ISERROR(VLOOKUP(FI$6,fériés,1,FALSE)),(SUM($H$1:FI$1)&gt;SUM($F$21:$F31))*(SUM($H$1:FI$1)&lt;=SUM($F$21:$F32))*1,"F"))</f>
        <v>0</v>
      </c>
      <c r="FJ32" s="65">
        <f ca="1">IF(WEEKDAY(FJ$6,2)&gt;5,"w",IF(ISERROR(VLOOKUP(FJ$6,fériés,1,FALSE)),(SUM($H$1:FJ$1)&gt;SUM($F$21:$F31))*(SUM($H$1:FJ$1)&lt;=SUM($F$21:$F32))*1,"F"))</f>
        <v>0</v>
      </c>
      <c r="FK32" s="65">
        <f ca="1">IF(WEEKDAY(FK$6,2)&gt;5,"w",IF(ISERROR(VLOOKUP(FK$6,fériés,1,FALSE)),(SUM($H$1:FK$1)&gt;SUM($F$21:$F31))*(SUM($H$1:FK$1)&lt;=SUM($F$21:$F32))*1,"F"))</f>
        <v>0</v>
      </c>
      <c r="FL32" s="65">
        <f ca="1">IF(WEEKDAY(FL$6,2)&gt;5,"w",IF(ISERROR(VLOOKUP(FL$6,fériés,1,FALSE)),(SUM($H$1:FL$1)&gt;SUM($F$21:$F31))*(SUM($H$1:FL$1)&lt;=SUM($F$21:$F32))*1,"F"))</f>
        <v>0</v>
      </c>
      <c r="FM32" s="65">
        <f ca="1">IF(WEEKDAY(FM$6,2)&gt;5,"w",IF(ISERROR(VLOOKUP(FM$6,fériés,1,FALSE)),(SUM($H$1:FM$1)&gt;SUM($F$21:$F31))*(SUM($H$1:FM$1)&lt;=SUM($F$21:$F32))*1,"F"))</f>
        <v>0</v>
      </c>
      <c r="FN32" s="65">
        <f ca="1">IF(WEEKDAY(FN$6,2)&gt;5,"w",IF(ISERROR(VLOOKUP(FN$6,fériés,1,FALSE)),(SUM($H$1:FN$1)&gt;SUM($F$21:$F31))*(SUM($H$1:FN$1)&lt;=SUM($F$21:$F32))*1,"F"))</f>
        <v>0</v>
      </c>
      <c r="FO32" s="65">
        <f ca="1">IF(WEEKDAY(FO$6,2)&gt;5,"w",IF(ISERROR(VLOOKUP(FO$6,fériés,1,FALSE)),(SUM($H$1:FO$1)&gt;SUM($F$21:$F31))*(SUM($H$1:FO$1)&lt;=SUM($F$21:$F32))*1,"F"))</f>
        <v>0</v>
      </c>
      <c r="FP32" s="65">
        <f ca="1">IF(WEEKDAY(FP$6,2)&gt;5,"w",IF(ISERROR(VLOOKUP(FP$6,fériés,1,FALSE)),(SUM($H$1:FP$1)&gt;SUM($F$21:$F31))*(SUM($H$1:FP$1)&lt;=SUM($F$21:$F32))*1,"F"))</f>
        <v>0</v>
      </c>
      <c r="FQ32" s="65">
        <f ca="1">IF(WEEKDAY(FQ$6,2)&gt;5,"w",IF(ISERROR(VLOOKUP(FQ$6,fériés,1,FALSE)),(SUM($H$1:FQ$1)&gt;SUM($F$21:$F31))*(SUM($H$1:FQ$1)&lt;=SUM($F$21:$F32))*1,"F"))</f>
        <v>0</v>
      </c>
      <c r="FR32" s="65">
        <f ca="1">IF(WEEKDAY(FR$6,2)&gt;5,"w",IF(ISERROR(VLOOKUP(FR$6,fériés,1,FALSE)),(SUM($H$1:FR$1)&gt;SUM($F$21:$F31))*(SUM($H$1:FR$1)&lt;=SUM($F$21:$F32))*1,"F"))</f>
        <v>0</v>
      </c>
      <c r="FS32" s="65">
        <f ca="1">IF(WEEKDAY(FS$6,2)&gt;5,"w",IF(ISERROR(VLOOKUP(FS$6,fériés,1,FALSE)),(SUM($H$1:FS$1)&gt;SUM($F$21:$F31))*(SUM($H$1:FS$1)&lt;=SUM($F$21:$F32))*1,"F"))</f>
        <v>0</v>
      </c>
      <c r="FT32" s="65">
        <f ca="1">IF(WEEKDAY(FT$6,2)&gt;5,"w",IF(ISERROR(VLOOKUP(FT$6,fériés,1,FALSE)),(SUM($H$1:FT$1)&gt;SUM($F$21:$F31))*(SUM($H$1:FT$1)&lt;=SUM($F$21:$F32))*1,"F"))</f>
        <v>0</v>
      </c>
      <c r="FU32" s="65">
        <f ca="1">IF(WEEKDAY(FU$6,2)&gt;5,"w",IF(ISERROR(VLOOKUP(FU$6,fériés,1,FALSE)),(SUM($H$1:FU$1)&gt;SUM($F$21:$F31))*(SUM($H$1:FU$1)&lt;=SUM($F$21:$F32))*1,"F"))</f>
        <v>0</v>
      </c>
      <c r="FV32" s="65">
        <f ca="1">IF(WEEKDAY(FV$6,2)&gt;5,"w",IF(ISERROR(VLOOKUP(FV$6,fériés,1,FALSE)),(SUM($H$1:FV$1)&gt;SUM($F$21:$F31))*(SUM($H$1:FV$1)&lt;=SUM($F$21:$F32))*1,"F"))</f>
        <v>0</v>
      </c>
      <c r="FW32" s="65">
        <f ca="1">IF(WEEKDAY(FW$6,2)&gt;5,"w",IF(ISERROR(VLOOKUP(FW$6,fériés,1,FALSE)),(SUM($H$1:FW$1)&gt;SUM($F$21:$F31))*(SUM($H$1:FW$1)&lt;=SUM($F$21:$F32))*1,"F"))</f>
        <v>0</v>
      </c>
      <c r="FX32" s="65">
        <f ca="1">IF(WEEKDAY(FX$6,2)&gt;5,"w",IF(ISERROR(VLOOKUP(FX$6,fériés,1,FALSE)),(SUM($H$1:FX$1)&gt;SUM($F$21:$F31))*(SUM($H$1:FX$1)&lt;=SUM($F$21:$F32))*1,"F"))</f>
        <v>0</v>
      </c>
      <c r="FY32" s="65">
        <f ca="1">IF(WEEKDAY(FY$6,2)&gt;5,"w",IF(ISERROR(VLOOKUP(FY$6,fériés,1,FALSE)),(SUM($H$1:FY$1)&gt;SUM($F$21:$F31))*(SUM($H$1:FY$1)&lt;=SUM($F$21:$F32))*1,"F"))</f>
        <v>0</v>
      </c>
      <c r="FZ32" s="65">
        <f ca="1">IF(WEEKDAY(FZ$6,2)&gt;5,"w",IF(ISERROR(VLOOKUP(FZ$6,fériés,1,FALSE)),(SUM($H$1:FZ$1)&gt;SUM($F$21:$F31))*(SUM($H$1:FZ$1)&lt;=SUM($F$21:$F32))*1,"F"))</f>
        <v>0</v>
      </c>
      <c r="GA32" s="65">
        <f ca="1">IF(WEEKDAY(GA$6,2)&gt;5,"w",IF(ISERROR(VLOOKUP(GA$6,fériés,1,FALSE)),(SUM($H$1:GA$1)&gt;SUM($F$21:$F31))*(SUM($H$1:GA$1)&lt;=SUM($F$21:$F32))*1,"F"))</f>
        <v>0</v>
      </c>
      <c r="GB32" s="65">
        <f ca="1">IF(WEEKDAY(GB$6,2)&gt;5,"w",IF(ISERROR(VLOOKUP(GB$6,fériés,1,FALSE)),(SUM($H$1:GB$1)&gt;SUM($F$21:$F31))*(SUM($H$1:GB$1)&lt;=SUM($F$21:$F32))*1,"F"))</f>
        <v>0</v>
      </c>
      <c r="GC32" s="65">
        <f ca="1">IF(WEEKDAY(GC$6,2)&gt;5,"w",IF(ISERROR(VLOOKUP(GC$6,fériés,1,FALSE)),(SUM($H$1:GC$1)&gt;SUM($F$21:$F31))*(SUM($H$1:GC$1)&lt;=SUM($F$21:$F32))*1,"F"))</f>
        <v>0</v>
      </c>
      <c r="GD32" s="65">
        <f ca="1">IF(WEEKDAY(GD$6,2)&gt;5,"w",IF(ISERROR(VLOOKUP(GD$6,fériés,1,FALSE)),(SUM($H$1:GD$1)&gt;SUM($F$21:$F31))*(SUM($H$1:GD$1)&lt;=SUM($F$21:$F32))*1,"F"))</f>
        <v>0</v>
      </c>
      <c r="GE32" s="65">
        <f ca="1">IF(WEEKDAY(GE$6,2)&gt;5,"w",IF(ISERROR(VLOOKUP(GE$6,fériés,1,FALSE)),(SUM($H$1:GE$1)&gt;SUM($F$21:$F31))*(SUM($H$1:GE$1)&lt;=SUM($F$21:$F32))*1,"F"))</f>
        <v>0</v>
      </c>
      <c r="GF32" s="65">
        <f ca="1">IF(WEEKDAY(GF$6,2)&gt;5,"w",IF(ISERROR(VLOOKUP(GF$6,fériés,1,FALSE)),(SUM($H$1:GF$1)&gt;SUM($F$21:$F31))*(SUM($H$1:GF$1)&lt;=SUM($F$21:$F32))*1,"F"))</f>
        <v>0</v>
      </c>
      <c r="GG32" s="65">
        <f ca="1">IF(WEEKDAY(GG$6,2)&gt;5,"w",IF(ISERROR(VLOOKUP(GG$6,fériés,1,FALSE)),(SUM($H$1:GG$1)&gt;SUM($F$21:$F31))*(SUM($H$1:GG$1)&lt;=SUM($F$21:$F32))*1,"F"))</f>
        <v>0</v>
      </c>
      <c r="GH32" s="65">
        <f ca="1">IF(WEEKDAY(GH$6,2)&gt;5,"w",IF(ISERROR(VLOOKUP(GH$6,fériés,1,FALSE)),(SUM($H$1:GH$1)&gt;SUM($F$21:$F31))*(SUM($H$1:GH$1)&lt;=SUM($F$21:$F32))*1,"F"))</f>
        <v>0</v>
      </c>
      <c r="GI32" s="65">
        <f ca="1">IF(WEEKDAY(GI$6,2)&gt;5,"w",IF(ISERROR(VLOOKUP(GI$6,fériés,1,FALSE)),(SUM($H$1:GI$1)&gt;SUM($F$21:$F31))*(SUM($H$1:GI$1)&lt;=SUM($F$21:$F32))*1,"F"))</f>
        <v>0</v>
      </c>
      <c r="GJ32" s="65">
        <f ca="1">IF(WEEKDAY(GJ$6,2)&gt;5,"w",IF(ISERROR(VLOOKUP(GJ$6,fériés,1,FALSE)),(SUM($H$1:GJ$1)&gt;SUM($F$21:$F31))*(SUM($H$1:GJ$1)&lt;=SUM($F$21:$F32))*1,"F"))</f>
        <v>0</v>
      </c>
      <c r="GK32" s="65">
        <f ca="1">IF(WEEKDAY(GK$6,2)&gt;5,"w",IF(ISERROR(VLOOKUP(GK$6,fériés,1,FALSE)),(SUM($H$1:GK$1)&gt;SUM($F$21:$F31))*(SUM($H$1:GK$1)&lt;=SUM($F$21:$F32))*1,"F"))</f>
        <v>0</v>
      </c>
      <c r="GL32" s="65">
        <f ca="1">IF(WEEKDAY(GL$6,2)&gt;5,"w",IF(ISERROR(VLOOKUP(GL$6,fériés,1,FALSE)),(SUM($H$1:GL$1)&gt;SUM($F$21:$F31))*(SUM($H$1:GL$1)&lt;=SUM($F$21:$F32))*1,"F"))</f>
        <v>0</v>
      </c>
      <c r="GM32" s="65">
        <f ca="1">IF(WEEKDAY(GM$6,2)&gt;5,"w",IF(ISERROR(VLOOKUP(GM$6,fériés,1,FALSE)),(SUM($H$1:GM$1)&gt;SUM($F$21:$F31))*(SUM($H$1:GM$1)&lt;=SUM($F$21:$F32))*1,"F"))</f>
        <v>0</v>
      </c>
      <c r="GN32" s="65">
        <f ca="1">IF(WEEKDAY(GN$6,2)&gt;5,"w",IF(ISERROR(VLOOKUP(GN$6,fériés,1,FALSE)),(SUM($H$1:GN$1)&gt;SUM($F$21:$F31))*(SUM($H$1:GN$1)&lt;=SUM($F$21:$F32))*1,"F"))</f>
        <v>0</v>
      </c>
      <c r="GO32" s="65">
        <f ca="1">IF(WEEKDAY(GO$6,2)&gt;5,"w",IF(ISERROR(VLOOKUP(GO$6,fériés,1,FALSE)),(SUM($H$1:GO$1)&gt;SUM($F$21:$F31))*(SUM($H$1:GO$1)&lt;=SUM($F$21:$F32))*1,"F"))</f>
        <v>0</v>
      </c>
      <c r="GP32" s="65">
        <f ca="1">IF(WEEKDAY(GP$6,2)&gt;5,"w",IF(ISERROR(VLOOKUP(GP$6,fériés,1,FALSE)),(SUM($H$1:GP$1)&gt;SUM($F$21:$F31))*(SUM($H$1:GP$1)&lt;=SUM($F$21:$F32))*1,"F"))</f>
        <v>0</v>
      </c>
      <c r="GQ32" s="65">
        <f ca="1">IF(WEEKDAY(GQ$6,2)&gt;5,"w",IF(ISERROR(VLOOKUP(GQ$6,fériés,1,FALSE)),(SUM($H$1:GQ$1)&gt;SUM($F$21:$F31))*(SUM($H$1:GQ$1)&lt;=SUM($F$21:$F32))*1,"F"))</f>
        <v>0</v>
      </c>
      <c r="GR32" s="65">
        <f ca="1">IF(WEEKDAY(GR$6,2)&gt;5,"w",IF(ISERROR(VLOOKUP(GR$6,fériés,1,FALSE)),(SUM($H$1:GR$1)&gt;SUM($F$21:$F31))*(SUM($H$1:GR$1)&lt;=SUM($F$21:$F32))*1,"F"))</f>
        <v>0</v>
      </c>
      <c r="GS32" s="65">
        <f ca="1">IF(WEEKDAY(GS$6,2)&gt;5,"w",IF(ISERROR(VLOOKUP(GS$6,fériés,1,FALSE)),(SUM($H$1:GS$1)&gt;SUM($F$21:$F31))*(SUM($H$1:GS$1)&lt;=SUM($F$21:$F32))*1,"F"))</f>
        <v>0</v>
      </c>
      <c r="GT32" s="65">
        <f ca="1">IF(WEEKDAY(GT$6,2)&gt;5,"w",IF(ISERROR(VLOOKUP(GT$6,fériés,1,FALSE)),(SUM($H$1:GT$1)&gt;SUM($F$21:$F31))*(SUM($H$1:GT$1)&lt;=SUM($F$21:$F32))*1,"F"))</f>
        <v>0</v>
      </c>
      <c r="GU32" s="65">
        <f ca="1">IF(WEEKDAY(GU$6,2)&gt;5,"w",IF(ISERROR(VLOOKUP(GU$6,fériés,1,FALSE)),(SUM($H$1:GU$1)&gt;SUM($F$21:$F31))*(SUM($H$1:GU$1)&lt;=SUM($F$21:$F32))*1,"F"))</f>
        <v>0</v>
      </c>
      <c r="GV32" s="65">
        <f ca="1">IF(WEEKDAY(GV$6,2)&gt;5,"w",IF(ISERROR(VLOOKUP(GV$6,fériés,1,FALSE)),(SUM($H$1:GV$1)&gt;SUM($F$21:$F31))*(SUM($H$1:GV$1)&lt;=SUM($F$21:$F32))*1,"F"))</f>
        <v>0</v>
      </c>
      <c r="GW32" s="65">
        <f ca="1">IF(WEEKDAY(GW$6,2)&gt;5,"w",IF(ISERROR(VLOOKUP(GW$6,fériés,1,FALSE)),(SUM($H$1:GW$1)&gt;SUM($F$21:$F31))*(SUM($H$1:GW$1)&lt;=SUM($F$21:$F32))*1,"F"))</f>
        <v>0</v>
      </c>
      <c r="GX32" s="65" t="str">
        <f ca="1">IF(WEEKDAY(GX$6,2)&gt;5,"w",IF(ISERROR(VLOOKUP(GX$6,fériés,1,FALSE)),(SUM($H$1:GX$1)&gt;SUM($F$21:$F31))*(SUM($H$1:GX$1)&lt;=SUM($F$21:$F32))*1,"F"))</f>
        <v>w</v>
      </c>
      <c r="GY32" s="65" t="str">
        <f ca="1">IF(WEEKDAY(GY$6,2)&gt;5,"w",IF(ISERROR(VLOOKUP(GY$6,fériés,1,FALSE)),(SUM($H$1:GY$1)&gt;SUM($F$21:$F31))*(SUM($H$1:GY$1)&lt;=SUM($F$21:$F32))*1,"F"))</f>
        <v>w</v>
      </c>
      <c r="GZ32" s="65" t="str">
        <f ca="1">IF(WEEKDAY(GZ$6,2)&gt;5,"w",IF(ISERROR(VLOOKUP(GZ$6,fériés,1,FALSE)),(SUM($H$1:GZ$1)&gt;SUM($F$21:$F31))*(SUM($H$1:GZ$1)&lt;=SUM($F$21:$F32))*1,"F"))</f>
        <v>w</v>
      </c>
      <c r="HA32" s="65" t="str">
        <f ca="1">IF(WEEKDAY(HA$6,2)&gt;5,"w",IF(ISERROR(VLOOKUP(HA$6,fériés,1,FALSE)),(SUM($H$1:HA$1)&gt;SUM($F$21:$F31))*(SUM($H$1:HA$1)&lt;=SUM($F$21:$F32))*1,"F"))</f>
        <v>w</v>
      </c>
      <c r="HB32" s="65" t="str">
        <f ca="1">IF(WEEKDAY(HB$6,2)&gt;5,"w",IF(ISERROR(VLOOKUP(HB$6,fériés,1,FALSE)),(SUM($H$1:HB$1)&gt;SUM($F$21:$F31))*(SUM($H$1:HB$1)&lt;=SUM($F$21:$F32))*1,"F"))</f>
        <v>w</v>
      </c>
      <c r="HC32" s="65" t="str">
        <f ca="1">IF(WEEKDAY(HC$6,2)&gt;5,"w",IF(ISERROR(VLOOKUP(HC$6,fériés,1,FALSE)),(SUM($H$1:HC$1)&gt;SUM($F$21:$F31))*(SUM($H$1:HC$1)&lt;=SUM($F$21:$F32))*1,"F"))</f>
        <v>w</v>
      </c>
      <c r="HD32" s="65" t="str">
        <f ca="1">IF(WEEKDAY(HD$6,2)&gt;5,"w",IF(ISERROR(VLOOKUP(HD$6,fériés,1,FALSE)),(SUM($H$1:HD$1)&gt;SUM($F$21:$F31))*(SUM($H$1:HD$1)&lt;=SUM($F$21:$F32))*1,"F"))</f>
        <v>w</v>
      </c>
      <c r="HE32" s="65" t="str">
        <f ca="1">IF(WEEKDAY(HE$6,2)&gt;5,"w",IF(ISERROR(VLOOKUP(HE$6,fériés,1,FALSE)),(SUM($H$1:HE$1)&gt;SUM($F$21:$F31))*(SUM($H$1:HE$1)&lt;=SUM($F$21:$F32))*1,"F"))</f>
        <v>w</v>
      </c>
      <c r="HF32" s="65" t="str">
        <f ca="1">IF(WEEKDAY(HF$6,2)&gt;5,"w",IF(ISERROR(VLOOKUP(HF$6,fériés,1,FALSE)),(SUM($H$1:HF$1)&gt;SUM($F$21:$F31))*(SUM($H$1:HF$1)&lt;=SUM($F$21:$F32))*1,"F"))</f>
        <v>w</v>
      </c>
      <c r="HG32" s="65" t="str">
        <f ca="1">IF(WEEKDAY(HG$6,2)&gt;5,"w",IF(ISERROR(VLOOKUP(HG$6,fériés,1,FALSE)),(SUM($H$1:HG$1)&gt;SUM($F$21:$F31))*(SUM($H$1:HG$1)&lt;=SUM($F$21:$F32))*1,"F"))</f>
        <v>w</v>
      </c>
      <c r="HH32" s="65" t="str">
        <f ca="1">IF(WEEKDAY(HH$6,2)&gt;5,"w",IF(ISERROR(VLOOKUP(HH$6,fériés,1,FALSE)),(SUM($H$1:HH$1)&gt;SUM($F$21:$F31))*(SUM($H$1:HH$1)&lt;=SUM($F$21:$F32))*1,"F"))</f>
        <v>w</v>
      </c>
      <c r="HI32" s="65" t="str">
        <f ca="1">IF(WEEKDAY(HI$6,2)&gt;5,"w",IF(ISERROR(VLOOKUP(HI$6,fériés,1,FALSE)),(SUM($H$1:HI$1)&gt;SUM($F$21:$F31))*(SUM($H$1:HI$1)&lt;=SUM($F$21:$F32))*1,"F"))</f>
        <v>w</v>
      </c>
      <c r="HJ32" s="65" t="str">
        <f ca="1">IF(WEEKDAY(HJ$6,2)&gt;5,"w",IF(ISERROR(VLOOKUP(HJ$6,fériés,1,FALSE)),(SUM($H$1:HJ$1)&gt;SUM($F$21:$F31))*(SUM($H$1:HJ$1)&lt;=SUM($F$21:$F32))*1,"F"))</f>
        <v>w</v>
      </c>
      <c r="HK32" s="65" t="str">
        <f ca="1">IF(WEEKDAY(HK$6,2)&gt;5,"w",IF(ISERROR(VLOOKUP(HK$6,fériés,1,FALSE)),(SUM($H$1:HK$1)&gt;SUM($F$21:$F31))*(SUM($H$1:HK$1)&lt;=SUM($F$21:$F32))*1,"F"))</f>
        <v>w</v>
      </c>
      <c r="HL32" s="65" t="str">
        <f ca="1">IF(WEEKDAY(HL$6,2)&gt;5,"w",IF(ISERROR(VLOOKUP(HL$6,fériés,1,FALSE)),(SUM($H$1:HL$1)&gt;SUM($F$21:$F31))*(SUM($H$1:HL$1)&lt;=SUM($F$21:$F32))*1,"F"))</f>
        <v>w</v>
      </c>
      <c r="HM32" s="65" t="str">
        <f ca="1">IF(WEEKDAY(HM$6,2)&gt;5,"w",IF(ISERROR(VLOOKUP(HM$6,fériés,1,FALSE)),(SUM($H$1:HM$1)&gt;SUM($F$21:$F31))*(SUM($H$1:HM$1)&lt;=SUM($F$21:$F32))*1,"F"))</f>
        <v>w</v>
      </c>
      <c r="HN32" s="65" t="str">
        <f ca="1">IF(WEEKDAY(HN$6,2)&gt;5,"w",IF(ISERROR(VLOOKUP(HN$6,fériés,1,FALSE)),(SUM($H$1:HN$1)&gt;SUM($F$21:$F31))*(SUM($H$1:HN$1)&lt;=SUM($F$21:$F32))*1,"F"))</f>
        <v>w</v>
      </c>
      <c r="HO32" s="65" t="str">
        <f ca="1">IF(WEEKDAY(HO$6,2)&gt;5,"w",IF(ISERROR(VLOOKUP(HO$6,fériés,1,FALSE)),(SUM($H$1:HO$1)&gt;SUM($F$21:$F31))*(SUM($H$1:HO$1)&lt;=SUM($F$21:$F32))*1,"F"))</f>
        <v>w</v>
      </c>
      <c r="HP32" s="65" t="str">
        <f ca="1">IF(WEEKDAY(HP$6,2)&gt;5,"w",IF(ISERROR(VLOOKUP(HP$6,fériés,1,FALSE)),(SUM($H$1:HP$1)&gt;SUM($F$21:$F31))*(SUM($H$1:HP$1)&lt;=SUM($F$21:$F32))*1,"F"))</f>
        <v>w</v>
      </c>
      <c r="HQ32" s="65" t="str">
        <f ca="1">IF(WEEKDAY(HQ$6,2)&gt;5,"w",IF(ISERROR(VLOOKUP(HQ$6,fériés,1,FALSE)),(SUM($H$1:HQ$1)&gt;SUM($F$21:$F31))*(SUM($H$1:HQ$1)&lt;=SUM($F$21:$F32))*1,"F"))</f>
        <v>w</v>
      </c>
      <c r="HR32" s="65">
        <f ca="1">IF(WEEKDAY(HR$6,2)&gt;5,"w",IF(ISERROR(VLOOKUP(HR$6,fériés,1,FALSE)),(SUM($H$1:HR$1)&gt;SUM($F$21:$F31))*(SUM($H$1:HR$1)&lt;=SUM($F$21:$F32))*1,"F"))</f>
        <v>0</v>
      </c>
      <c r="HS32" s="65">
        <f ca="1">IF(WEEKDAY(HS$6,2)&gt;5,"w",IF(ISERROR(VLOOKUP(HS$6,fériés,1,FALSE)),(SUM($H$1:HS$1)&gt;SUM($F$21:$F31))*(SUM($H$1:HS$1)&lt;=SUM($F$21:$F32))*1,"F"))</f>
        <v>0</v>
      </c>
      <c r="HT32" s="65">
        <f ca="1">IF(WEEKDAY(HT$6,2)&gt;5,"w",IF(ISERROR(VLOOKUP(HT$6,fériés,1,FALSE)),(SUM($H$1:HT$1)&gt;SUM($F$21:$F31))*(SUM($H$1:HT$1)&lt;=SUM($F$21:$F32))*1,"F"))</f>
        <v>0</v>
      </c>
      <c r="HU32" s="65">
        <f ca="1">IF(WEEKDAY(HU$6,2)&gt;5,"w",IF(ISERROR(VLOOKUP(HU$6,fériés,1,FALSE)),(SUM($H$1:HU$1)&gt;SUM($F$21:$F31))*(SUM($H$1:HU$1)&lt;=SUM($F$21:$F32))*1,"F"))</f>
        <v>0</v>
      </c>
      <c r="HV32" s="65">
        <f ca="1">IF(WEEKDAY(HV$6,2)&gt;5,"w",IF(ISERROR(VLOOKUP(HV$6,fériés,1,FALSE)),(SUM($H$1:HV$1)&gt;SUM($F$21:$F31))*(SUM($H$1:HV$1)&lt;=SUM($F$21:$F32))*1,"F"))</f>
        <v>0</v>
      </c>
      <c r="HW32" s="65">
        <f ca="1">IF(WEEKDAY(HW$6,2)&gt;5,"w",IF(ISERROR(VLOOKUP(HW$6,fériés,1,FALSE)),(SUM($H$1:HW$1)&gt;SUM($F$21:$F31))*(SUM($H$1:HW$1)&lt;=SUM($F$21:$F32))*1,"F"))</f>
        <v>0</v>
      </c>
      <c r="HX32" s="65">
        <f ca="1">IF(WEEKDAY(HX$6,2)&gt;5,"w",IF(ISERROR(VLOOKUP(HX$6,fériés,1,FALSE)),(SUM($H$1:HX$1)&gt;SUM($F$21:$F31))*(SUM($H$1:HX$1)&lt;=SUM($F$21:$F32))*1,"F"))</f>
        <v>0</v>
      </c>
      <c r="HY32" s="65">
        <f ca="1">IF(WEEKDAY(HY$6,2)&gt;5,"w",IF(ISERROR(VLOOKUP(HY$6,fériés,1,FALSE)),(SUM($H$1:HY$1)&gt;SUM($F$21:$F31))*(SUM($H$1:HY$1)&lt;=SUM($F$21:$F32))*1,"F"))</f>
        <v>0</v>
      </c>
      <c r="HZ32" s="65">
        <f ca="1">IF(WEEKDAY(HZ$6,2)&gt;5,"w",IF(ISERROR(VLOOKUP(HZ$6,fériés,1,FALSE)),(SUM($H$1:HZ$1)&gt;SUM($F$21:$F31))*(SUM($H$1:HZ$1)&lt;=SUM($F$21:$F32))*1,"F"))</f>
        <v>0</v>
      </c>
      <c r="IA32" s="65">
        <f ca="1">IF(WEEKDAY(IA$6,2)&gt;5,"w",IF(ISERROR(VLOOKUP(IA$6,fériés,1,FALSE)),(SUM($H$1:IA$1)&gt;SUM($F$21:$F31))*(SUM($H$1:IA$1)&lt;=SUM($F$21:$F32))*1,"F"))</f>
        <v>0</v>
      </c>
      <c r="IB32" s="65">
        <f ca="1">IF(WEEKDAY(IB$6,2)&gt;5,"w",IF(ISERROR(VLOOKUP(IB$6,fériés,1,FALSE)),(SUM($H$1:IB$1)&gt;SUM($F$21:$F31))*(SUM($H$1:IB$1)&lt;=SUM($F$21:$F32))*1,"F"))</f>
        <v>0</v>
      </c>
      <c r="IC32" s="65">
        <f ca="1">IF(WEEKDAY(IC$6,2)&gt;5,"w",IF(ISERROR(VLOOKUP(IC$6,fériés,1,FALSE)),(SUM($H$1:IC$1)&gt;SUM($F$21:$F31))*(SUM($H$1:IC$1)&lt;=SUM($F$21:$F32))*1,"F"))</f>
        <v>0</v>
      </c>
      <c r="ID32" s="65">
        <f ca="1">IF(WEEKDAY(ID$6,2)&gt;5,"w",IF(ISERROR(VLOOKUP(ID$6,fériés,1,FALSE)),(SUM($H$1:ID$1)&gt;SUM($F$21:$F31))*(SUM($H$1:ID$1)&lt;=SUM($F$21:$F32))*1,"F"))</f>
        <v>0</v>
      </c>
      <c r="IE32" s="65">
        <f ca="1">IF(WEEKDAY(IE$6,2)&gt;5,"w",IF(ISERROR(VLOOKUP(IE$6,fériés,1,FALSE)),(SUM($H$1:IE$1)&gt;SUM($F$21:$F31))*(SUM($H$1:IE$1)&lt;=SUM($F$21:$F32))*1,"F"))</f>
        <v>0</v>
      </c>
      <c r="IF32" s="65">
        <f ca="1">IF(WEEKDAY(IF$6,2)&gt;5,"w",IF(ISERROR(VLOOKUP(IF$6,fériés,1,FALSE)),(SUM($H$1:IF$1)&gt;SUM($F$21:$F31))*(SUM($H$1:IF$1)&lt;=SUM($F$21:$F32))*1,"F"))</f>
        <v>0</v>
      </c>
      <c r="IG32" s="65">
        <f ca="1">IF(WEEKDAY(IG$6,2)&gt;5,"w",IF(ISERROR(VLOOKUP(IG$6,fériés,1,FALSE)),(SUM($H$1:IG$1)&gt;SUM($F$21:$F31))*(SUM($H$1:IG$1)&lt;=SUM($F$21:$F32))*1,"F"))</f>
        <v>0</v>
      </c>
      <c r="IH32" s="65">
        <f ca="1">IF(WEEKDAY(IH$6,2)&gt;5,"w",IF(ISERROR(VLOOKUP(IH$6,fériés,1,FALSE)),(SUM($H$1:IH$1)&gt;SUM($F$21:$F31))*(SUM($H$1:IH$1)&lt;=SUM($F$21:$F32))*1,"F"))</f>
        <v>0</v>
      </c>
      <c r="II32" s="65">
        <f ca="1">IF(WEEKDAY(II$6,2)&gt;5,"w",IF(ISERROR(VLOOKUP(II$6,fériés,1,FALSE)),(SUM($H$1:II$1)&gt;SUM($F$21:$F31))*(SUM($H$1:II$1)&lt;=SUM($F$21:$F32))*1,"F"))</f>
        <v>0</v>
      </c>
      <c r="IJ32" s="65">
        <f ca="1">IF(WEEKDAY(IJ$6,2)&gt;5,"w",IF(ISERROR(VLOOKUP(IJ$6,fériés,1,FALSE)),(SUM($H$1:IJ$1)&gt;SUM($F$21:$F31))*(SUM($H$1:IJ$1)&lt;=SUM($F$21:$F32))*1,"F"))</f>
        <v>0</v>
      </c>
      <c r="IK32" s="65">
        <f ca="1">IF(WEEKDAY(IK$6,2)&gt;5,"w",IF(ISERROR(VLOOKUP(IK$6,fériés,1,FALSE)),(SUM($H$1:IK$1)&gt;SUM($F$21:$F31))*(SUM($H$1:IK$1)&lt;=SUM($F$21:$F32))*1,"F"))</f>
        <v>0</v>
      </c>
      <c r="IL32" s="65">
        <f ca="1">IF(WEEKDAY(IL$6,2)&gt;5,"w",IF(ISERROR(VLOOKUP(IL$6,fériés,1,FALSE)),(SUM($H$1:IL$1)&gt;SUM($F$21:$F31))*(SUM($H$1:IL$1)&lt;=SUM($F$21:$F32))*1,"F"))</f>
        <v>0</v>
      </c>
      <c r="IM32" s="65">
        <f ca="1">IF(WEEKDAY(IM$6,2)&gt;5,"w",IF(ISERROR(VLOOKUP(IM$6,fériés,1,FALSE)),(SUM($H$1:IM$1)&gt;SUM($F$21:$F31))*(SUM($H$1:IM$1)&lt;=SUM($F$21:$F32))*1,"F"))</f>
        <v>0</v>
      </c>
      <c r="IN32" s="65">
        <f ca="1">IF(WEEKDAY(IN$6,2)&gt;5,"w",IF(ISERROR(VLOOKUP(IN$6,fériés,1,FALSE)),(SUM($H$1:IN$1)&gt;SUM($F$21:$F31))*(SUM($H$1:IN$1)&lt;=SUM($F$21:$F32))*1,"F"))</f>
        <v>0</v>
      </c>
      <c r="IO32" s="65">
        <f ca="1">IF(WEEKDAY(IO$6,2)&gt;5,"w",IF(ISERROR(VLOOKUP(IO$6,fériés,1,FALSE)),(SUM($H$1:IO$1)&gt;SUM($F$21:$F31))*(SUM($H$1:IO$1)&lt;=SUM($F$21:$F32))*1,"F"))</f>
        <v>0</v>
      </c>
      <c r="IP32" s="65">
        <f ca="1">IF(WEEKDAY(IP$6,2)&gt;5,"w",IF(ISERROR(VLOOKUP(IP$6,fériés,1,FALSE)),(SUM($H$1:IP$1)&gt;SUM($F$21:$F31))*(SUM($H$1:IP$1)&lt;=SUM($F$21:$F32))*1,"F"))</f>
        <v>0</v>
      </c>
      <c r="IQ32" s="65">
        <f ca="1">IF(WEEKDAY(IQ$6,2)&gt;5,"w",IF(ISERROR(VLOOKUP(IQ$6,fériés,1,FALSE)),(SUM($H$1:IQ$1)&gt;SUM($F$21:$F31))*(SUM($H$1:IQ$1)&lt;=SUM($F$21:$F32))*1,"F"))</f>
        <v>0</v>
      </c>
      <c r="IR32" s="65">
        <f ca="1">IF(WEEKDAY(IR$6,2)&gt;5,"w",IF(ISERROR(VLOOKUP(IR$6,fériés,1,FALSE)),(SUM($H$1:IR$1)&gt;SUM($F$21:$F31))*(SUM($H$1:IR$1)&lt;=SUM($F$21:$F32))*1,"F"))</f>
        <v>0</v>
      </c>
      <c r="IS32" s="65">
        <f ca="1">IF(WEEKDAY(IS$6,2)&gt;5,"w",IF(ISERROR(VLOOKUP(IS$6,fériés,1,FALSE)),(SUM($H$1:IS$1)&gt;SUM($F$21:$F31))*(SUM($H$1:IS$1)&lt;=SUM($F$21:$F32))*1,"F"))</f>
        <v>0</v>
      </c>
      <c r="IT32" s="65">
        <f ca="1">IF(WEEKDAY(IT$6,2)&gt;5,"w",IF(ISERROR(VLOOKUP(IT$6,fériés,1,FALSE)),(SUM($H$1:IT$1)&gt;SUM($F$21:$F31))*(SUM($H$1:IT$1)&lt;=SUM($F$21:$F32))*1,"F"))</f>
        <v>0</v>
      </c>
      <c r="IU32" s="65">
        <f ca="1">IF(WEEKDAY(IU$6,2)&gt;5,"w",IF(ISERROR(VLOOKUP(IU$6,fériés,1,FALSE)),(SUM($H$1:IU$1)&gt;SUM($F$21:$F31))*(SUM($H$1:IU$1)&lt;=SUM($F$21:$F32))*1,"F"))</f>
        <v>0</v>
      </c>
      <c r="IV32" s="65">
        <f ca="1">IF(WEEKDAY(IV$6,2)&gt;5,"w",IF(ISERROR(VLOOKUP(IV$6,fériés,1,FALSE)),(SUM($H$1:IV$1)&gt;SUM($F$21:$F31))*(SUM($H$1:IV$1)&lt;=SUM($F$21:$F32))*1,"F"))</f>
        <v>0</v>
      </c>
      <c r="IW32" s="65">
        <f ca="1">IF(WEEKDAY(IW$6,2)&gt;5,"w",IF(ISERROR(VLOOKUP(IW$6,fériés,1,FALSE)),(SUM($H$1:IW$1)&gt;SUM($F$21:$F31))*(SUM($H$1:IW$1)&lt;=SUM($F$21:$F32))*1,"F"))</f>
        <v>0</v>
      </c>
      <c r="IX32" s="65">
        <f ca="1">IF(WEEKDAY(IX$6,2)&gt;5,"w",IF(ISERROR(VLOOKUP(IX$6,fériés,1,FALSE)),(SUM($H$1:IX$1)&gt;SUM($F$21:$F31))*(SUM($H$1:IX$1)&lt;=SUM($F$21:$F32))*1,"F"))</f>
        <v>0</v>
      </c>
      <c r="IY32" s="65">
        <f ca="1">IF(WEEKDAY(IY$6,2)&gt;5,"w",IF(ISERROR(VLOOKUP(IY$6,fériés,1,FALSE)),(SUM($H$1:IY$1)&gt;SUM($F$21:$F31))*(SUM($H$1:IY$1)&lt;=SUM($F$21:$F32))*1,"F"))</f>
        <v>0</v>
      </c>
      <c r="IZ32" s="65">
        <f ca="1">IF(WEEKDAY(IZ$6,2)&gt;5,"w",IF(ISERROR(VLOOKUP(IZ$6,fériés,1,FALSE)),(SUM($H$1:IZ$1)&gt;SUM($F$21:$F31))*(SUM($H$1:IZ$1)&lt;=SUM($F$21:$F32))*1,"F"))</f>
        <v>0</v>
      </c>
      <c r="JA32" s="65">
        <f ca="1">IF(WEEKDAY(JA$6,2)&gt;5,"w",IF(ISERROR(VLOOKUP(JA$6,fériés,1,FALSE)),(SUM($H$1:JA$1)&gt;SUM($F$21:$F31))*(SUM($H$1:JA$1)&lt;=SUM($F$21:$F32))*1,"F"))</f>
        <v>0</v>
      </c>
      <c r="JB32" s="65">
        <f ca="1">IF(WEEKDAY(JB$6,2)&gt;5,"w",IF(ISERROR(VLOOKUP(JB$6,fériés,1,FALSE)),(SUM($H$1:JB$1)&gt;SUM($F$21:$F31))*(SUM($H$1:JB$1)&lt;=SUM($F$21:$F32))*1,"F"))</f>
        <v>0</v>
      </c>
      <c r="JC32" s="65">
        <f ca="1">IF(WEEKDAY(JC$6,2)&gt;5,"w",IF(ISERROR(VLOOKUP(JC$6,fériés,1,FALSE)),(SUM($H$1:JC$1)&gt;SUM($F$21:$F31))*(SUM($H$1:JC$1)&lt;=SUM($F$21:$F32))*1,"F"))</f>
        <v>0</v>
      </c>
      <c r="JD32" s="65">
        <f ca="1">IF(WEEKDAY(JD$6,2)&gt;5,"w",IF(ISERROR(VLOOKUP(JD$6,fériés,1,FALSE)),(SUM($H$1:JD$1)&gt;SUM($F$21:$F31))*(SUM($H$1:JD$1)&lt;=SUM($F$21:$F32))*1,"F"))</f>
        <v>0</v>
      </c>
      <c r="JE32" s="65">
        <f ca="1">IF(WEEKDAY(JE$6,2)&gt;5,"w",IF(ISERROR(VLOOKUP(JE$6,fériés,1,FALSE)),(SUM($H$1:JE$1)&gt;SUM($F$21:$F31))*(SUM($H$1:JE$1)&lt;=SUM($F$21:$F32))*1,"F"))</f>
        <v>0</v>
      </c>
      <c r="JF32" s="65">
        <f ca="1">IF(WEEKDAY(JF$6,2)&gt;5,"w",IF(ISERROR(VLOOKUP(JF$6,fériés,1,FALSE)),(SUM($H$1:JF$1)&gt;SUM($F$21:$F31))*(SUM($H$1:JF$1)&lt;=SUM($F$21:$F32))*1,"F"))</f>
        <v>0</v>
      </c>
      <c r="JG32" s="65">
        <f ca="1">IF(WEEKDAY(JG$6,2)&gt;5,"w",IF(ISERROR(VLOOKUP(JG$6,fériés,1,FALSE)),(SUM($H$1:JG$1)&gt;SUM($F$21:$F31))*(SUM($H$1:JG$1)&lt;=SUM($F$21:$F32))*1,"F"))</f>
        <v>0</v>
      </c>
      <c r="JH32" s="65">
        <f ca="1">IF(WEEKDAY(JH$6,2)&gt;5,"w",IF(ISERROR(VLOOKUP(JH$6,fériés,1,FALSE)),(SUM($H$1:JH$1)&gt;SUM($F$21:$F31))*(SUM($H$1:JH$1)&lt;=SUM($F$21:$F32))*1,"F"))</f>
        <v>0</v>
      </c>
      <c r="JI32" s="65">
        <f ca="1">IF(WEEKDAY(JI$6,2)&gt;5,"w",IF(ISERROR(VLOOKUP(JI$6,fériés,1,FALSE)),(SUM($H$1:JI$1)&gt;SUM($F$21:$F31))*(SUM($H$1:JI$1)&lt;=SUM($F$21:$F32))*1,"F"))</f>
        <v>0</v>
      </c>
      <c r="JJ32" s="65">
        <f ca="1">IF(WEEKDAY(JJ$6,2)&gt;5,"w",IF(ISERROR(VLOOKUP(JJ$6,fériés,1,FALSE)),(SUM($H$1:JJ$1)&gt;SUM($F$21:$F31))*(SUM($H$1:JJ$1)&lt;=SUM($F$21:$F32))*1,"F"))</f>
        <v>0</v>
      </c>
      <c r="JK32" s="65">
        <f ca="1">IF(WEEKDAY(JK$6,2)&gt;5,"w",IF(ISERROR(VLOOKUP(JK$6,fériés,1,FALSE)),(SUM($H$1:JK$1)&gt;SUM($F$21:$F31))*(SUM($H$1:JK$1)&lt;=SUM($F$21:$F32))*1,"F"))</f>
        <v>0</v>
      </c>
      <c r="JL32" s="65">
        <f ca="1">IF(WEEKDAY(JL$6,2)&gt;5,"w",IF(ISERROR(VLOOKUP(JL$6,fériés,1,FALSE)),(SUM($H$1:JL$1)&gt;SUM($F$21:$F31))*(SUM($H$1:JL$1)&lt;=SUM($F$21:$F32))*1,"F"))</f>
        <v>0</v>
      </c>
      <c r="JM32" s="65">
        <f ca="1">IF(WEEKDAY(JM$6,2)&gt;5,"w",IF(ISERROR(VLOOKUP(JM$6,fériés,1,FALSE)),(SUM($H$1:JM$1)&gt;SUM($F$21:$F31))*(SUM($H$1:JM$1)&lt;=SUM($F$21:$F32))*1,"F"))</f>
        <v>0</v>
      </c>
      <c r="JN32" s="65">
        <f ca="1">IF(WEEKDAY(JN$6,2)&gt;5,"w",IF(ISERROR(VLOOKUP(JN$6,fériés,1,FALSE)),(SUM($H$1:JN$1)&gt;SUM($F$21:$F31))*(SUM($H$1:JN$1)&lt;=SUM($F$21:$F32))*1,"F"))</f>
        <v>0</v>
      </c>
      <c r="JO32" s="65">
        <f ca="1">IF(WEEKDAY(JO$6,2)&gt;5,"w",IF(ISERROR(VLOOKUP(JO$6,fériés,1,FALSE)),(SUM($H$1:JO$1)&gt;SUM($F$21:$F31))*(SUM($H$1:JO$1)&lt;=SUM($F$21:$F32))*1,"F"))</f>
        <v>0</v>
      </c>
      <c r="JP32" s="65" t="str">
        <f ca="1">IF(WEEKDAY(JP$6,2)&gt;5,"w",IF(ISERROR(VLOOKUP(JP$6,fériés,1,FALSE)),(SUM($H$1:JP$1)&gt;SUM($F$21:$F31))*(SUM($H$1:JP$1)&lt;=SUM($F$21:$F32))*1,"F"))</f>
        <v>w</v>
      </c>
      <c r="JQ32" s="65" t="str">
        <f ca="1">IF(WEEKDAY(JQ$6,2)&gt;5,"w",IF(ISERROR(VLOOKUP(JQ$6,fériés,1,FALSE)),(SUM($H$1:JQ$1)&gt;SUM($F$21:$F31))*(SUM($H$1:JQ$1)&lt;=SUM($F$21:$F32))*1,"F"))</f>
        <v>w</v>
      </c>
      <c r="JR32" s="65" t="str">
        <f ca="1">IF(WEEKDAY(JR$6,2)&gt;5,"w",IF(ISERROR(VLOOKUP(JR$6,fériés,1,FALSE)),(SUM($H$1:JR$1)&gt;SUM($F$21:$F31))*(SUM($H$1:JR$1)&lt;=SUM($F$21:$F32))*1,"F"))</f>
        <v>w</v>
      </c>
      <c r="JS32" s="65" t="str">
        <f ca="1">IF(WEEKDAY(JS$6,2)&gt;5,"w",IF(ISERROR(VLOOKUP(JS$6,fériés,1,FALSE)),(SUM($H$1:JS$1)&gt;SUM($F$21:$F31))*(SUM($H$1:JS$1)&lt;=SUM($F$21:$F32))*1,"F"))</f>
        <v>w</v>
      </c>
      <c r="JT32" s="65" t="str">
        <f ca="1">IF(WEEKDAY(JT$6,2)&gt;5,"w",IF(ISERROR(VLOOKUP(JT$6,fériés,1,FALSE)),(SUM($H$1:JT$1)&gt;SUM($F$21:$F31))*(SUM($H$1:JT$1)&lt;=SUM($F$21:$F32))*1,"F"))</f>
        <v>w</v>
      </c>
      <c r="JU32" s="65" t="str">
        <f ca="1">IF(WEEKDAY(JU$6,2)&gt;5,"w",IF(ISERROR(VLOOKUP(JU$6,fériés,1,FALSE)),(SUM($H$1:JU$1)&gt;SUM($F$21:$F31))*(SUM($H$1:JU$1)&lt;=SUM($F$21:$F32))*1,"F"))</f>
        <v>w</v>
      </c>
      <c r="JV32" s="65" t="str">
        <f ca="1">IF(WEEKDAY(JV$6,2)&gt;5,"w",IF(ISERROR(VLOOKUP(JV$6,fériés,1,FALSE)),(SUM($H$1:JV$1)&gt;SUM($F$21:$F31))*(SUM($H$1:JV$1)&lt;=SUM($F$21:$F32))*1,"F"))</f>
        <v>w</v>
      </c>
      <c r="JW32" s="65" t="str">
        <f ca="1">IF(WEEKDAY(JW$6,2)&gt;5,"w",IF(ISERROR(VLOOKUP(JW$6,fériés,1,FALSE)),(SUM($H$1:JW$1)&gt;SUM($F$21:$F31))*(SUM($H$1:JW$1)&lt;=SUM($F$21:$F32))*1,"F"))</f>
        <v>w</v>
      </c>
      <c r="JX32" s="65" t="str">
        <f ca="1">IF(WEEKDAY(JX$6,2)&gt;5,"w",IF(ISERROR(VLOOKUP(JX$6,fériés,1,FALSE)),(SUM($H$1:JX$1)&gt;SUM($F$21:$F31))*(SUM($H$1:JX$1)&lt;=SUM($F$21:$F32))*1,"F"))</f>
        <v>w</v>
      </c>
      <c r="JY32" s="65" t="str">
        <f ca="1">IF(WEEKDAY(JY$6,2)&gt;5,"w",IF(ISERROR(VLOOKUP(JY$6,fériés,1,FALSE)),(SUM($H$1:JY$1)&gt;SUM($F$21:$F31))*(SUM($H$1:JY$1)&lt;=SUM($F$21:$F32))*1,"F"))</f>
        <v>w</v>
      </c>
      <c r="JZ32" s="65" t="str">
        <f ca="1">IF(WEEKDAY(JZ$6,2)&gt;5,"w",IF(ISERROR(VLOOKUP(JZ$6,fériés,1,FALSE)),(SUM($H$1:JZ$1)&gt;SUM($F$21:$F31))*(SUM($H$1:JZ$1)&lt;=SUM($F$21:$F32))*1,"F"))</f>
        <v>w</v>
      </c>
      <c r="KA32" s="65" t="str">
        <f ca="1">IF(WEEKDAY(KA$6,2)&gt;5,"w",IF(ISERROR(VLOOKUP(KA$6,fériés,1,FALSE)),(SUM($H$1:KA$1)&gt;SUM($F$21:$F31))*(SUM($H$1:KA$1)&lt;=SUM($F$21:$F32))*1,"F"))</f>
        <v>w</v>
      </c>
      <c r="KB32" s="65" t="str">
        <f ca="1">IF(WEEKDAY(KB$6,2)&gt;5,"w",IF(ISERROR(VLOOKUP(KB$6,fériés,1,FALSE)),(SUM($H$1:KB$1)&gt;SUM($F$21:$F31))*(SUM($H$1:KB$1)&lt;=SUM($F$21:$F32))*1,"F"))</f>
        <v>w</v>
      </c>
      <c r="KC32" s="65" t="str">
        <f ca="1">IF(WEEKDAY(KC$6,2)&gt;5,"w",IF(ISERROR(VLOOKUP(KC$6,fériés,1,FALSE)),(SUM($H$1:KC$1)&gt;SUM($F$21:$F31))*(SUM($H$1:KC$1)&lt;=SUM($F$21:$F32))*1,"F"))</f>
        <v>w</v>
      </c>
      <c r="KD32" s="65" t="str">
        <f ca="1">IF(WEEKDAY(KD$6,2)&gt;5,"w",IF(ISERROR(VLOOKUP(KD$6,fériés,1,FALSE)),(SUM($H$1:KD$1)&gt;SUM($F$21:$F31))*(SUM($H$1:KD$1)&lt;=SUM($F$21:$F32))*1,"F"))</f>
        <v>w</v>
      </c>
      <c r="KE32" s="65" t="str">
        <f ca="1">IF(WEEKDAY(KE$6,2)&gt;5,"w",IF(ISERROR(VLOOKUP(KE$6,fériés,1,FALSE)),(SUM($H$1:KE$1)&gt;SUM($F$21:$F31))*(SUM($H$1:KE$1)&lt;=SUM($F$21:$F32))*1,"F"))</f>
        <v>w</v>
      </c>
      <c r="KF32" s="65" t="str">
        <f ca="1">IF(WEEKDAY(KF$6,2)&gt;5,"w",IF(ISERROR(VLOOKUP(KF$6,fériés,1,FALSE)),(SUM($H$1:KF$1)&gt;SUM($F$21:$F31))*(SUM($H$1:KF$1)&lt;=SUM($F$21:$F32))*1,"F"))</f>
        <v>w</v>
      </c>
      <c r="KG32" s="65" t="str">
        <f ca="1">IF(WEEKDAY(KG$6,2)&gt;5,"w",IF(ISERROR(VLOOKUP(KG$6,fériés,1,FALSE)),(SUM($H$1:KG$1)&gt;SUM($F$21:$F31))*(SUM($H$1:KG$1)&lt;=SUM($F$21:$F32))*1,"F"))</f>
        <v>w</v>
      </c>
      <c r="KH32" s="65" t="str">
        <f ca="1">IF(WEEKDAY(KH$6,2)&gt;5,"w",IF(ISERROR(VLOOKUP(KH$6,fériés,1,FALSE)),(SUM($H$1:KH$1)&gt;SUM($F$21:$F31))*(SUM($H$1:KH$1)&lt;=SUM($F$21:$F32))*1,"F"))</f>
        <v>w</v>
      </c>
      <c r="KI32" s="65" t="str">
        <f ca="1">IF(WEEKDAY(KI$6,2)&gt;5,"w",IF(ISERROR(VLOOKUP(KI$6,fériés,1,FALSE)),(SUM($H$1:KI$1)&gt;SUM($F$21:$F31))*(SUM($H$1:KI$1)&lt;=SUM($F$21:$F32))*1,"F"))</f>
        <v>w</v>
      </c>
      <c r="KJ32" s="65">
        <f ca="1">IF(WEEKDAY(KJ$6,2)&gt;5,"w",IF(ISERROR(VLOOKUP(KJ$6,fériés,1,FALSE)),(SUM($H$1:KJ$1)&gt;SUM($F$21:$F31))*(SUM($H$1:KJ$1)&lt;=SUM($F$21:$F32))*1,"F"))</f>
        <v>0</v>
      </c>
      <c r="KK32" s="65">
        <f ca="1">IF(WEEKDAY(KK$6,2)&gt;5,"w",IF(ISERROR(VLOOKUP(KK$6,fériés,1,FALSE)),(SUM($H$1:KK$1)&gt;SUM($F$21:$F31))*(SUM($H$1:KK$1)&lt;=SUM($F$21:$F32))*1,"F"))</f>
        <v>0</v>
      </c>
      <c r="KL32" s="65">
        <f ca="1">IF(WEEKDAY(KL$6,2)&gt;5,"w",IF(ISERROR(VLOOKUP(KL$6,fériés,1,FALSE)),(SUM($H$1:KL$1)&gt;SUM($F$21:$F31))*(SUM($H$1:KL$1)&lt;=SUM($F$21:$F32))*1,"F"))</f>
        <v>0</v>
      </c>
      <c r="KM32" s="65">
        <f ca="1">IF(WEEKDAY(KM$6,2)&gt;5,"w",IF(ISERROR(VLOOKUP(KM$6,fériés,1,FALSE)),(SUM($H$1:KM$1)&gt;SUM($F$21:$F31))*(SUM($H$1:KM$1)&lt;=SUM($F$21:$F32))*1,"F"))</f>
        <v>0</v>
      </c>
      <c r="KN32" s="65">
        <f ca="1">IF(WEEKDAY(KN$6,2)&gt;5,"w",IF(ISERROR(VLOOKUP(KN$6,fériés,1,FALSE)),(SUM($H$1:KN$1)&gt;SUM($F$21:$F31))*(SUM($H$1:KN$1)&lt;=SUM($F$21:$F32))*1,"F"))</f>
        <v>0</v>
      </c>
      <c r="KO32" s="65">
        <f ca="1">IF(WEEKDAY(KO$6,2)&gt;5,"w",IF(ISERROR(VLOOKUP(KO$6,fériés,1,FALSE)),(SUM($H$1:KO$1)&gt;SUM($F$21:$F31))*(SUM($H$1:KO$1)&lt;=SUM($F$21:$F32))*1,"F"))</f>
        <v>0</v>
      </c>
      <c r="KP32" s="65">
        <f ca="1">IF(WEEKDAY(KP$6,2)&gt;5,"w",IF(ISERROR(VLOOKUP(KP$6,fériés,1,FALSE)),(SUM($H$1:KP$1)&gt;SUM($F$21:$F31))*(SUM($H$1:KP$1)&lt;=SUM($F$21:$F32))*1,"F"))</f>
        <v>0</v>
      </c>
      <c r="KQ32" s="65">
        <f ca="1">IF(WEEKDAY(KQ$6,2)&gt;5,"w",IF(ISERROR(VLOOKUP(KQ$6,fériés,1,FALSE)),(SUM($H$1:KQ$1)&gt;SUM($F$21:$F31))*(SUM($H$1:KQ$1)&lt;=SUM($F$21:$F32))*1,"F"))</f>
        <v>0</v>
      </c>
      <c r="KR32" s="65">
        <f ca="1">IF(WEEKDAY(KR$6,2)&gt;5,"w",IF(ISERROR(VLOOKUP(KR$6,fériés,1,FALSE)),(SUM($H$1:KR$1)&gt;SUM($F$21:$F31))*(SUM($H$1:KR$1)&lt;=SUM($F$21:$F32))*1,"F"))</f>
        <v>0</v>
      </c>
      <c r="KS32" s="65">
        <f ca="1">IF(WEEKDAY(KS$6,2)&gt;5,"w",IF(ISERROR(VLOOKUP(KS$6,fériés,1,FALSE)),(SUM($H$1:KS$1)&gt;SUM($F$21:$F31))*(SUM($H$1:KS$1)&lt;=SUM($F$21:$F32))*1,"F"))</f>
        <v>0</v>
      </c>
      <c r="KT32" s="65">
        <f ca="1">IF(WEEKDAY(KT$6,2)&gt;5,"w",IF(ISERROR(VLOOKUP(KT$6,fériés,1,FALSE)),(SUM($H$1:KT$1)&gt;SUM($F$21:$F31))*(SUM($H$1:KT$1)&lt;=SUM($F$21:$F32))*1,"F"))</f>
        <v>0</v>
      </c>
      <c r="KU32" s="65">
        <f ca="1">IF(WEEKDAY(KU$6,2)&gt;5,"w",IF(ISERROR(VLOOKUP(KU$6,fériés,1,FALSE)),(SUM($H$1:KU$1)&gt;SUM($F$21:$F31))*(SUM($H$1:KU$1)&lt;=SUM($F$21:$F32))*1,"F"))</f>
        <v>0</v>
      </c>
      <c r="KV32" s="65">
        <f ca="1">IF(WEEKDAY(KV$6,2)&gt;5,"w",IF(ISERROR(VLOOKUP(KV$6,fériés,1,FALSE)),(SUM($H$1:KV$1)&gt;SUM($F$21:$F31))*(SUM($H$1:KV$1)&lt;=SUM($F$21:$F32))*1,"F"))</f>
        <v>0</v>
      </c>
      <c r="KW32" s="65">
        <f ca="1">IF(WEEKDAY(KW$6,2)&gt;5,"w",IF(ISERROR(VLOOKUP(KW$6,fériés,1,FALSE)),(SUM($H$1:KW$1)&gt;SUM($F$21:$F31))*(SUM($H$1:KW$1)&lt;=SUM($F$21:$F32))*1,"F"))</f>
        <v>0</v>
      </c>
      <c r="KX32" s="65">
        <f ca="1">IF(WEEKDAY(KX$6,2)&gt;5,"w",IF(ISERROR(VLOOKUP(KX$6,fériés,1,FALSE)),(SUM($H$1:KX$1)&gt;SUM($F$21:$F31))*(SUM($H$1:KX$1)&lt;=SUM($F$21:$F32))*1,"F"))</f>
        <v>0</v>
      </c>
      <c r="KY32" s="65">
        <f ca="1">IF(WEEKDAY(KY$6,2)&gt;5,"w",IF(ISERROR(VLOOKUP(KY$6,fériés,1,FALSE)),(SUM($H$1:KY$1)&gt;SUM($F$21:$F31))*(SUM($H$1:KY$1)&lt;=SUM($F$21:$F32))*1,"F"))</f>
        <v>0</v>
      </c>
      <c r="KZ32" s="65">
        <f ca="1">IF(WEEKDAY(KZ$6,2)&gt;5,"w",IF(ISERROR(VLOOKUP(KZ$6,fériés,1,FALSE)),(SUM($H$1:KZ$1)&gt;SUM($F$21:$F31))*(SUM($H$1:KZ$1)&lt;=SUM($F$21:$F32))*1,"F"))</f>
        <v>0</v>
      </c>
      <c r="LA32" s="65">
        <f ca="1">IF(WEEKDAY(LA$6,2)&gt;5,"w",IF(ISERROR(VLOOKUP(LA$6,fériés,1,FALSE)),(SUM($H$1:LA$1)&gt;SUM($F$21:$F31))*(SUM($H$1:LA$1)&lt;=SUM($F$21:$F32))*1,"F"))</f>
        <v>0</v>
      </c>
      <c r="LB32" s="65">
        <f ca="1">IF(WEEKDAY(LB$6,2)&gt;5,"w",IF(ISERROR(VLOOKUP(LB$6,fériés,1,FALSE)),(SUM($H$1:LB$1)&gt;SUM($F$21:$F31))*(SUM($H$1:LB$1)&lt;=SUM($F$21:$F32))*1,"F"))</f>
        <v>0</v>
      </c>
      <c r="LC32" s="65">
        <f ca="1">IF(WEEKDAY(LC$6,2)&gt;5,"w",IF(ISERROR(VLOOKUP(LC$6,fériés,1,FALSE)),(SUM($H$1:LC$1)&gt;SUM($F$21:$F31))*(SUM($H$1:LC$1)&lt;=SUM($F$21:$F32))*1,"F"))</f>
        <v>0</v>
      </c>
      <c r="LD32" s="65">
        <f ca="1">IF(WEEKDAY(LD$6,2)&gt;5,"w",IF(ISERROR(VLOOKUP(LD$6,fériés,1,FALSE)),(SUM($H$1:LD$1)&gt;SUM($F$21:$F31))*(SUM($H$1:LD$1)&lt;=SUM($F$21:$F32))*1,"F"))</f>
        <v>0</v>
      </c>
      <c r="LE32" s="65">
        <f ca="1">IF(WEEKDAY(LE$6,2)&gt;5,"w",IF(ISERROR(VLOOKUP(LE$6,fériés,1,FALSE)),(SUM($H$1:LE$1)&gt;SUM($F$21:$F31))*(SUM($H$1:LE$1)&lt;=SUM($F$21:$F32))*1,"F"))</f>
        <v>0</v>
      </c>
      <c r="LF32" s="65">
        <f ca="1">IF(WEEKDAY(LF$6,2)&gt;5,"w",IF(ISERROR(VLOOKUP(LF$6,fériés,1,FALSE)),(SUM($H$1:LF$1)&gt;SUM($F$21:$F31))*(SUM($H$1:LF$1)&lt;=SUM($F$21:$F32))*1,"F"))</f>
        <v>0</v>
      </c>
      <c r="LG32" s="65">
        <f ca="1">IF(WEEKDAY(LG$6,2)&gt;5,"w",IF(ISERROR(VLOOKUP(LG$6,fériés,1,FALSE)),(SUM($H$1:LG$1)&gt;SUM($F$21:$F31))*(SUM($H$1:LG$1)&lt;=SUM($F$21:$F32))*1,"F"))</f>
        <v>0</v>
      </c>
      <c r="LH32" s="65">
        <f ca="1">IF(WEEKDAY(LH$6,2)&gt;5,"w",IF(ISERROR(VLOOKUP(LH$6,fériés,1,FALSE)),(SUM($H$1:LH$1)&gt;SUM($F$21:$F31))*(SUM($H$1:LH$1)&lt;=SUM($F$21:$F32))*1,"F"))</f>
        <v>0</v>
      </c>
      <c r="LI32" s="65">
        <f ca="1">IF(WEEKDAY(LI$6,2)&gt;5,"w",IF(ISERROR(VLOOKUP(LI$6,fériés,1,FALSE)),(SUM($H$1:LI$1)&gt;SUM($F$21:$F31))*(SUM($H$1:LI$1)&lt;=SUM($F$21:$F32))*1,"F"))</f>
        <v>0</v>
      </c>
      <c r="LJ32" s="65">
        <f ca="1">IF(WEEKDAY(LJ$6,2)&gt;5,"w",IF(ISERROR(VLOOKUP(LJ$6,fériés,1,FALSE)),(SUM($H$1:LJ$1)&gt;SUM($F$21:$F31))*(SUM($H$1:LJ$1)&lt;=SUM($F$21:$F32))*1,"F"))</f>
        <v>0</v>
      </c>
      <c r="LK32" s="65">
        <f ca="1">IF(WEEKDAY(LK$6,2)&gt;5,"w",IF(ISERROR(VLOOKUP(LK$6,fériés,1,FALSE)),(SUM($H$1:LK$1)&gt;SUM($F$21:$F31))*(SUM($H$1:LK$1)&lt;=SUM($F$21:$F32))*1,"F"))</f>
        <v>0</v>
      </c>
      <c r="LL32" s="65">
        <f ca="1">IF(WEEKDAY(LL$6,2)&gt;5,"w",IF(ISERROR(VLOOKUP(LL$6,fériés,1,FALSE)),(SUM($H$1:LL$1)&gt;SUM($F$21:$F31))*(SUM($H$1:LL$1)&lt;=SUM($F$21:$F32))*1,"F"))</f>
        <v>0</v>
      </c>
      <c r="LM32" s="65">
        <f ca="1">IF(WEEKDAY(LM$6,2)&gt;5,"w",IF(ISERROR(VLOOKUP(LM$6,fériés,1,FALSE)),(SUM($H$1:LM$1)&gt;SUM($F$21:$F31))*(SUM($H$1:LM$1)&lt;=SUM($F$21:$F32))*1,"F"))</f>
        <v>0</v>
      </c>
      <c r="LN32" s="65">
        <f ca="1">IF(WEEKDAY(LN$6,2)&gt;5,"w",IF(ISERROR(VLOOKUP(LN$6,fériés,1,FALSE)),(SUM($H$1:LN$1)&gt;SUM($F$21:$F31))*(SUM($H$1:LN$1)&lt;=SUM($F$21:$F32))*1,"F"))</f>
        <v>0</v>
      </c>
      <c r="LO32" s="65">
        <f ca="1">IF(WEEKDAY(LO$6,2)&gt;5,"w",IF(ISERROR(VLOOKUP(LO$6,fériés,1,FALSE)),(SUM($H$1:LO$1)&gt;SUM($F$21:$F31))*(SUM($H$1:LO$1)&lt;=SUM($F$21:$F32))*1,"F"))</f>
        <v>0</v>
      </c>
      <c r="LP32" s="65">
        <f ca="1">IF(WEEKDAY(LP$6,2)&gt;5,"w",IF(ISERROR(VLOOKUP(LP$6,fériés,1,FALSE)),(SUM($H$1:LP$1)&gt;SUM($F$21:$F31))*(SUM($H$1:LP$1)&lt;=SUM($F$21:$F32))*1,"F"))</f>
        <v>0</v>
      </c>
      <c r="LQ32" s="65">
        <f ca="1">IF(WEEKDAY(LQ$6,2)&gt;5,"w",IF(ISERROR(VLOOKUP(LQ$6,fériés,1,FALSE)),(SUM($H$1:LQ$1)&gt;SUM($F$21:$F31))*(SUM($H$1:LQ$1)&lt;=SUM($F$21:$F32))*1,"F"))</f>
        <v>0</v>
      </c>
      <c r="LR32" s="65">
        <f ca="1">IF(WEEKDAY(LR$6,2)&gt;5,"w",IF(ISERROR(VLOOKUP(LR$6,fériés,1,FALSE)),(SUM($H$1:LR$1)&gt;SUM($F$21:$F31))*(SUM($H$1:LR$1)&lt;=SUM($F$21:$F32))*1,"F"))</f>
        <v>0</v>
      </c>
      <c r="LS32" s="65">
        <f ca="1">IF(WEEKDAY(LS$6,2)&gt;5,"w",IF(ISERROR(VLOOKUP(LS$6,fériés,1,FALSE)),(SUM($H$1:LS$1)&gt;SUM($F$21:$F31))*(SUM($H$1:LS$1)&lt;=SUM($F$21:$F32))*1,"F"))</f>
        <v>0</v>
      </c>
      <c r="LT32" s="65">
        <f ca="1">IF(WEEKDAY(LT$6,2)&gt;5,"w",IF(ISERROR(VLOOKUP(LT$6,fériés,1,FALSE)),(SUM($H$1:LT$1)&gt;SUM($F$21:$F31))*(SUM($H$1:LT$1)&lt;=SUM($F$21:$F32))*1,"F"))</f>
        <v>0</v>
      </c>
      <c r="LU32" s="65">
        <f ca="1">IF(WEEKDAY(LU$6,2)&gt;5,"w",IF(ISERROR(VLOOKUP(LU$6,fériés,1,FALSE)),(SUM($H$1:LU$1)&gt;SUM($F$21:$F31))*(SUM($H$1:LU$1)&lt;=SUM($F$21:$F32))*1,"F"))</f>
        <v>0</v>
      </c>
      <c r="LV32" s="65">
        <f ca="1">IF(WEEKDAY(LV$6,2)&gt;5,"w",IF(ISERROR(VLOOKUP(LV$6,fériés,1,FALSE)),(SUM($H$1:LV$1)&gt;SUM($F$21:$F31))*(SUM($H$1:LV$1)&lt;=SUM($F$21:$F32))*1,"F"))</f>
        <v>0</v>
      </c>
      <c r="LW32" s="65">
        <f ca="1">IF(WEEKDAY(LW$6,2)&gt;5,"w",IF(ISERROR(VLOOKUP(LW$6,fériés,1,FALSE)),(SUM($H$1:LW$1)&gt;SUM($F$21:$F31))*(SUM($H$1:LW$1)&lt;=SUM($F$21:$F32))*1,"F"))</f>
        <v>0</v>
      </c>
      <c r="LX32" s="65">
        <f ca="1">IF(WEEKDAY(LX$6,2)&gt;5,"w",IF(ISERROR(VLOOKUP(LX$6,fériés,1,FALSE)),(SUM($H$1:LX$1)&gt;SUM($F$21:$F31))*(SUM($H$1:LX$1)&lt;=SUM($F$21:$F32))*1,"F"))</f>
        <v>0</v>
      </c>
      <c r="LY32" s="65">
        <f ca="1">IF(WEEKDAY(LY$6,2)&gt;5,"w",IF(ISERROR(VLOOKUP(LY$6,fériés,1,FALSE)),(SUM($H$1:LY$1)&gt;SUM($F$21:$F31))*(SUM($H$1:LY$1)&lt;=SUM($F$21:$F32))*1,"F"))</f>
        <v>0</v>
      </c>
      <c r="LZ32" s="65">
        <f ca="1">IF(WEEKDAY(LZ$6,2)&gt;5,"w",IF(ISERROR(VLOOKUP(LZ$6,fériés,1,FALSE)),(SUM($H$1:LZ$1)&gt;SUM($F$21:$F31))*(SUM($H$1:LZ$1)&lt;=SUM($F$21:$F32))*1,"F"))</f>
        <v>0</v>
      </c>
      <c r="MA32" s="65">
        <f ca="1">IF(WEEKDAY(MA$6,2)&gt;5,"w",IF(ISERROR(VLOOKUP(MA$6,fériés,1,FALSE)),(SUM($H$1:MA$1)&gt;SUM($F$21:$F31))*(SUM($H$1:MA$1)&lt;=SUM($F$21:$F32))*1,"F"))</f>
        <v>0</v>
      </c>
      <c r="MB32" s="65">
        <f ca="1">IF(WEEKDAY(MB$6,2)&gt;5,"w",IF(ISERROR(VLOOKUP(MB$6,fériés,1,FALSE)),(SUM($H$1:MB$1)&gt;SUM($F$21:$F31))*(SUM($H$1:MB$1)&lt;=SUM($F$21:$F32))*1,"F"))</f>
        <v>0</v>
      </c>
      <c r="MC32" s="65">
        <f ca="1">IF(WEEKDAY(MC$6,2)&gt;5,"w",IF(ISERROR(VLOOKUP(MC$6,fériés,1,FALSE)),(SUM($H$1:MC$1)&gt;SUM($F$21:$F31))*(SUM($H$1:MC$1)&lt;=SUM($F$21:$F32))*1,"F"))</f>
        <v>0</v>
      </c>
      <c r="MD32" s="65">
        <f ca="1">IF(WEEKDAY(MD$6,2)&gt;5,"w",IF(ISERROR(VLOOKUP(MD$6,fériés,1,FALSE)),(SUM($H$1:MD$1)&gt;SUM($F$21:$F31))*(SUM($H$1:MD$1)&lt;=SUM($F$21:$F32))*1,"F"))</f>
        <v>0</v>
      </c>
      <c r="ME32" s="65">
        <f ca="1">IF(WEEKDAY(ME$6,2)&gt;5,"w",IF(ISERROR(VLOOKUP(ME$6,fériés,1,FALSE)),(SUM($H$1:ME$1)&gt;SUM($F$21:$F31))*(SUM($H$1:ME$1)&lt;=SUM($F$21:$F32))*1,"F"))</f>
        <v>0</v>
      </c>
      <c r="MF32" s="65">
        <f ca="1">IF(WEEKDAY(MF$6,2)&gt;5,"w",IF(ISERROR(VLOOKUP(MF$6,fériés,1,FALSE)),(SUM($H$1:MF$1)&gt;SUM($F$21:$F31))*(SUM($H$1:MF$1)&lt;=SUM($F$21:$F32))*1,"F"))</f>
        <v>0</v>
      </c>
      <c r="MG32" s="65">
        <f ca="1">IF(WEEKDAY(MG$6,2)&gt;5,"w",IF(ISERROR(VLOOKUP(MG$6,fériés,1,FALSE)),(SUM($H$1:MG$1)&gt;SUM($F$21:$F31))*(SUM($H$1:MG$1)&lt;=SUM($F$21:$F32))*1,"F"))</f>
        <v>0</v>
      </c>
      <c r="MH32" s="65" t="str">
        <f ca="1">IF(WEEKDAY(MH$6,2)&gt;5,"w",IF(ISERROR(VLOOKUP(MH$6,fériés,1,FALSE)),(SUM($H$1:MH$1)&gt;SUM($F$21:$F31))*(SUM($H$1:MH$1)&lt;=SUM($F$21:$F32))*1,"F"))</f>
        <v>w</v>
      </c>
      <c r="MI32" s="65" t="str">
        <f ca="1">IF(WEEKDAY(MI$6,2)&gt;5,"w",IF(ISERROR(VLOOKUP(MI$6,fériés,1,FALSE)),(SUM($H$1:MI$1)&gt;SUM($F$21:$F31))*(SUM($H$1:MI$1)&lt;=SUM($F$21:$F32))*1,"F"))</f>
        <v>w</v>
      </c>
      <c r="MJ32" s="65" t="str">
        <f ca="1">IF(WEEKDAY(MJ$6,2)&gt;5,"w",IF(ISERROR(VLOOKUP(MJ$6,fériés,1,FALSE)),(SUM($H$1:MJ$1)&gt;SUM($F$21:$F31))*(SUM($H$1:MJ$1)&lt;=SUM($F$21:$F32))*1,"F"))</f>
        <v>w</v>
      </c>
      <c r="MK32" s="65" t="str">
        <f ca="1">IF(WEEKDAY(MK$6,2)&gt;5,"w",IF(ISERROR(VLOOKUP(MK$6,fériés,1,FALSE)),(SUM($H$1:MK$1)&gt;SUM($F$21:$F31))*(SUM($H$1:MK$1)&lt;=SUM($F$21:$F32))*1,"F"))</f>
        <v>w</v>
      </c>
      <c r="ML32" s="65" t="str">
        <f ca="1">IF(WEEKDAY(ML$6,2)&gt;5,"w",IF(ISERROR(VLOOKUP(ML$6,fériés,1,FALSE)),(SUM($H$1:ML$1)&gt;SUM($F$21:$F31))*(SUM($H$1:ML$1)&lt;=SUM($F$21:$F32))*1,"F"))</f>
        <v>w</v>
      </c>
      <c r="MM32" s="65" t="str">
        <f ca="1">IF(WEEKDAY(MM$6,2)&gt;5,"w",IF(ISERROR(VLOOKUP(MM$6,fériés,1,FALSE)),(SUM($H$1:MM$1)&gt;SUM($F$21:$F31))*(SUM($H$1:MM$1)&lt;=SUM($F$21:$F32))*1,"F"))</f>
        <v>w</v>
      </c>
      <c r="MN32" s="65" t="str">
        <f ca="1">IF(WEEKDAY(MN$6,2)&gt;5,"w",IF(ISERROR(VLOOKUP(MN$6,fériés,1,FALSE)),(SUM($H$1:MN$1)&gt;SUM($F$21:$F31))*(SUM($H$1:MN$1)&lt;=SUM($F$21:$F32))*1,"F"))</f>
        <v>w</v>
      </c>
      <c r="MO32" s="65" t="str">
        <f ca="1">IF(WEEKDAY(MO$6,2)&gt;5,"w",IF(ISERROR(VLOOKUP(MO$6,fériés,1,FALSE)),(SUM($H$1:MO$1)&gt;SUM($F$21:$F31))*(SUM($H$1:MO$1)&lt;=SUM($F$21:$F32))*1,"F"))</f>
        <v>w</v>
      </c>
      <c r="MP32" s="65" t="str">
        <f ca="1">IF(WEEKDAY(MP$6,2)&gt;5,"w",IF(ISERROR(VLOOKUP(MP$6,fériés,1,FALSE)),(SUM($H$1:MP$1)&gt;SUM($F$21:$F31))*(SUM($H$1:MP$1)&lt;=SUM($F$21:$F32))*1,"F"))</f>
        <v>w</v>
      </c>
      <c r="MQ32" s="65" t="str">
        <f ca="1">IF(WEEKDAY(MQ$6,2)&gt;5,"w",IF(ISERROR(VLOOKUP(MQ$6,fériés,1,FALSE)),(SUM($H$1:MQ$1)&gt;SUM($F$21:$F31))*(SUM($H$1:MQ$1)&lt;=SUM($F$21:$F32))*1,"F"))</f>
        <v>w</v>
      </c>
      <c r="MR32" s="65" t="str">
        <f ca="1">IF(WEEKDAY(MR$6,2)&gt;5,"w",IF(ISERROR(VLOOKUP(MR$6,fériés,1,FALSE)),(SUM($H$1:MR$1)&gt;SUM($F$21:$F31))*(SUM($H$1:MR$1)&lt;=SUM($F$21:$F32))*1,"F"))</f>
        <v>w</v>
      </c>
      <c r="MS32" s="65" t="str">
        <f ca="1">IF(WEEKDAY(MS$6,2)&gt;5,"w",IF(ISERROR(VLOOKUP(MS$6,fériés,1,FALSE)),(SUM($H$1:MS$1)&gt;SUM($F$21:$F31))*(SUM($H$1:MS$1)&lt;=SUM($F$21:$F32))*1,"F"))</f>
        <v>w</v>
      </c>
      <c r="MT32" s="65" t="str">
        <f ca="1">IF(WEEKDAY(MT$6,2)&gt;5,"w",IF(ISERROR(VLOOKUP(MT$6,fériés,1,FALSE)),(SUM($H$1:MT$1)&gt;SUM($F$21:$F31))*(SUM($H$1:MT$1)&lt;=SUM($F$21:$F32))*1,"F"))</f>
        <v>w</v>
      </c>
      <c r="MU32" s="65" t="str">
        <f ca="1">IF(WEEKDAY(MU$6,2)&gt;5,"w",IF(ISERROR(VLOOKUP(MU$6,fériés,1,FALSE)),(SUM($H$1:MU$1)&gt;SUM($F$21:$F31))*(SUM($H$1:MU$1)&lt;=SUM($F$21:$F32))*1,"F"))</f>
        <v>w</v>
      </c>
      <c r="MV32" s="65" t="str">
        <f ca="1">IF(WEEKDAY(MV$6,2)&gt;5,"w",IF(ISERROR(VLOOKUP(MV$6,fériés,1,FALSE)),(SUM($H$1:MV$1)&gt;SUM($F$21:$F31))*(SUM($H$1:MV$1)&lt;=SUM($F$21:$F32))*1,"F"))</f>
        <v>w</v>
      </c>
      <c r="MW32" s="65" t="str">
        <f ca="1">IF(WEEKDAY(MW$6,2)&gt;5,"w",IF(ISERROR(VLOOKUP(MW$6,fériés,1,FALSE)),(SUM($H$1:MW$1)&gt;SUM($F$21:$F31))*(SUM($H$1:MW$1)&lt;=SUM($F$21:$F32))*1,"F"))</f>
        <v>w</v>
      </c>
      <c r="MX32" s="65" t="str">
        <f ca="1">IF(WEEKDAY(MX$6,2)&gt;5,"w",IF(ISERROR(VLOOKUP(MX$6,fériés,1,FALSE)),(SUM($H$1:MX$1)&gt;SUM($F$21:$F31))*(SUM($H$1:MX$1)&lt;=SUM($F$21:$F32))*1,"F"))</f>
        <v>w</v>
      </c>
      <c r="MY32" s="65" t="str">
        <f ca="1">IF(WEEKDAY(MY$6,2)&gt;5,"w",IF(ISERROR(VLOOKUP(MY$6,fériés,1,FALSE)),(SUM($H$1:MY$1)&gt;SUM($F$21:$F31))*(SUM($H$1:MY$1)&lt;=SUM($F$21:$F32))*1,"F"))</f>
        <v>w</v>
      </c>
      <c r="MZ32" s="65" t="str">
        <f ca="1">IF(WEEKDAY(MZ$6,2)&gt;5,"w",IF(ISERROR(VLOOKUP(MZ$6,fériés,1,FALSE)),(SUM($H$1:MZ$1)&gt;SUM($F$21:$F31))*(SUM($H$1:MZ$1)&lt;=SUM($F$21:$F32))*1,"F"))</f>
        <v>w</v>
      </c>
      <c r="NA32" s="65" t="str">
        <f ca="1">IF(WEEKDAY(NA$6,2)&gt;5,"w",IF(ISERROR(VLOOKUP(NA$6,fériés,1,FALSE)),(SUM($H$1:NA$1)&gt;SUM($F$21:$F31))*(SUM($H$1:NA$1)&lt;=SUM($F$21:$F32))*1,"F"))</f>
        <v>w</v>
      </c>
      <c r="NB32" s="65">
        <f ca="1">IF(WEEKDAY(NB$6,2)&gt;5,"w",IF(ISERROR(VLOOKUP(NB$6,fériés,1,FALSE)),(SUM($H$1:NB$1)&gt;SUM($F$21:$F31))*(SUM($H$1:NB$1)&lt;=SUM($F$21:$F32))*1,"F"))</f>
        <v>0</v>
      </c>
      <c r="NC32" s="65">
        <f ca="1">IF(WEEKDAY(NC$6,2)&gt;5,"w",IF(ISERROR(VLOOKUP(NC$6,fériés,1,FALSE)),(SUM($H$1:NC$1)&gt;SUM($F$21:$F31))*(SUM($H$1:NC$1)&lt;=SUM($F$21:$F32))*1,"F"))</f>
        <v>0</v>
      </c>
      <c r="ND32" s="65">
        <f ca="1">IF(WEEKDAY(ND$6,2)&gt;5,"w",IF(ISERROR(VLOOKUP(ND$6,fériés,1,FALSE)),(SUM($H$1:ND$1)&gt;SUM($F$21:$F31))*(SUM($H$1:ND$1)&lt;=SUM($F$21:$F32))*1,"F"))</f>
        <v>0</v>
      </c>
      <c r="NE32" s="65">
        <f ca="1">IF(WEEKDAY(NE$6,2)&gt;5,"w",IF(ISERROR(VLOOKUP(NE$6,fériés,1,FALSE)),(SUM($H$1:NE$1)&gt;SUM($F$21:$F31))*(SUM($H$1:NE$1)&lt;=SUM($F$21:$F32))*1,"F"))</f>
        <v>0</v>
      </c>
      <c r="NF32" s="65">
        <f ca="1">IF(WEEKDAY(NF$6,2)&gt;5,"w",IF(ISERROR(VLOOKUP(NF$6,fériés,1,FALSE)),(SUM($H$1:NF$1)&gt;SUM($F$21:$F31))*(SUM($H$1:NF$1)&lt;=SUM($F$21:$F32))*1,"F"))</f>
        <v>0</v>
      </c>
      <c r="NG32" s="65">
        <f ca="1">IF(WEEKDAY(NG$6,2)&gt;5,"w",IF(ISERROR(VLOOKUP(NG$6,fériés,1,FALSE)),(SUM($H$1:NG$1)&gt;SUM($F$21:$F31))*(SUM($H$1:NG$1)&lt;=SUM($F$21:$F32))*1,"F"))</f>
        <v>0</v>
      </c>
      <c r="NH32" s="65">
        <f ca="1">IF(WEEKDAY(NH$6,2)&gt;5,"w",IF(ISERROR(VLOOKUP(NH$6,fériés,1,FALSE)),(SUM($H$1:NH$1)&gt;SUM($F$21:$F31))*(SUM($H$1:NH$1)&lt;=SUM($F$21:$F32))*1,"F"))</f>
        <v>0</v>
      </c>
      <c r="NI32" s="65">
        <f ca="1">IF(WEEKDAY(NI$6,2)&gt;5,"w",IF(ISERROR(VLOOKUP(NI$6,fériés,1,FALSE)),(SUM($H$1:NI$1)&gt;SUM($F$21:$F31))*(SUM($H$1:NI$1)&lt;=SUM($F$21:$F32))*1,"F"))</f>
        <v>0</v>
      </c>
      <c r="NJ32" s="65">
        <f ca="1">IF(WEEKDAY(NJ$6,2)&gt;5,"w",IF(ISERROR(VLOOKUP(NJ$6,fériés,1,FALSE)),(SUM($H$1:NJ$1)&gt;SUM($F$21:$F31))*(SUM($H$1:NJ$1)&lt;=SUM($F$21:$F32))*1,"F"))</f>
        <v>0</v>
      </c>
      <c r="NK32" s="65">
        <f ca="1">IF(WEEKDAY(NK$6,2)&gt;5,"w",IF(ISERROR(VLOOKUP(NK$6,fériés,1,FALSE)),(SUM($H$1:NK$1)&gt;SUM($F$21:$F31))*(SUM($H$1:NK$1)&lt;=SUM($F$21:$F32))*1,"F"))</f>
        <v>0</v>
      </c>
      <c r="NL32" s="65">
        <f ca="1">IF(WEEKDAY(NL$6,2)&gt;5,"w",IF(ISERROR(VLOOKUP(NL$6,fériés,1,FALSE)),(SUM($H$1:NL$1)&gt;SUM($F$21:$F31))*(SUM($H$1:NL$1)&lt;=SUM($F$21:$F32))*1,"F"))</f>
        <v>0</v>
      </c>
      <c r="NM32" s="65">
        <f ca="1">IF(WEEKDAY(NM$6,2)&gt;5,"w",IF(ISERROR(VLOOKUP(NM$6,fériés,1,FALSE)),(SUM($H$1:NM$1)&gt;SUM($F$21:$F31))*(SUM($H$1:NM$1)&lt;=SUM($F$21:$F32))*1,"F"))</f>
        <v>0</v>
      </c>
      <c r="NN32" s="65">
        <f ca="1">IF(WEEKDAY(NN$6,2)&gt;5,"w",IF(ISERROR(VLOOKUP(NN$6,fériés,1,FALSE)),(SUM($H$1:NN$1)&gt;SUM($F$21:$F31))*(SUM($H$1:NN$1)&lt;=SUM($F$21:$F32))*1,"F"))</f>
        <v>0</v>
      </c>
      <c r="NO32" s="65">
        <f ca="1">IF(WEEKDAY(NO$6,2)&gt;5,"w",IF(ISERROR(VLOOKUP(NO$6,fériés,1,FALSE)),(SUM($H$1:NO$1)&gt;SUM($F$21:$F31))*(SUM($H$1:NO$1)&lt;=SUM($F$21:$F32))*1,"F"))</f>
        <v>0</v>
      </c>
      <c r="NP32" s="65">
        <f ca="1">IF(WEEKDAY(NP$6,2)&gt;5,"w",IF(ISERROR(VLOOKUP(NP$6,fériés,1,FALSE)),(SUM($H$1:NP$1)&gt;SUM($F$21:$F31))*(SUM($H$1:NP$1)&lt;=SUM($F$21:$F32))*1,"F"))</f>
        <v>0</v>
      </c>
      <c r="NQ32" s="65">
        <f ca="1">IF(WEEKDAY(NQ$6,2)&gt;5,"w",IF(ISERROR(VLOOKUP(NQ$6,fériés,1,FALSE)),(SUM($H$1:NQ$1)&gt;SUM($F$21:$F31))*(SUM($H$1:NQ$1)&lt;=SUM($F$21:$F32))*1,"F"))</f>
        <v>0</v>
      </c>
      <c r="NR32" s="65">
        <f ca="1">IF(WEEKDAY(NR$6,2)&gt;5,"w",IF(ISERROR(VLOOKUP(NR$6,fériés,1,FALSE)),(SUM($H$1:NR$1)&gt;SUM($F$21:$F31))*(SUM($H$1:NR$1)&lt;=SUM($F$21:$F32))*1,"F"))</f>
        <v>0</v>
      </c>
      <c r="NS32" s="65">
        <f ca="1">IF(WEEKDAY(NS$6,2)&gt;5,"w",IF(ISERROR(VLOOKUP(NS$6,fériés,1,FALSE)),(SUM($H$1:NS$1)&gt;SUM($F$21:$F31))*(SUM($H$1:NS$1)&lt;=SUM($F$21:$F32))*1,"F"))</f>
        <v>0</v>
      </c>
      <c r="NT32" s="65">
        <f ca="1">IF(WEEKDAY(NT$6,2)&gt;5,"w",IF(ISERROR(VLOOKUP(NT$6,fériés,1,FALSE)),(SUM($H$1:NT$1)&gt;SUM($F$21:$F31))*(SUM($H$1:NT$1)&lt;=SUM($F$21:$F32))*1,"F"))</f>
        <v>0</v>
      </c>
      <c r="NU32" s="65">
        <f ca="1">IF(WEEKDAY(NU$6,2)&gt;5,"w",IF(ISERROR(VLOOKUP(NU$6,fériés,1,FALSE)),(SUM($H$1:NU$1)&gt;SUM($F$21:$F31))*(SUM($H$1:NU$1)&lt;=SUM($F$21:$F32))*1,"F"))</f>
        <v>0</v>
      </c>
      <c r="NV32" s="65">
        <f ca="1">IF(WEEKDAY(NV$6,2)&gt;5,"w",IF(ISERROR(VLOOKUP(NV$6,fériés,1,FALSE)),(SUM($H$1:NV$1)&gt;SUM($F$21:$F31))*(SUM($H$1:NV$1)&lt;=SUM($F$21:$F32))*1,"F"))</f>
        <v>0</v>
      </c>
      <c r="NW32" s="65">
        <f ca="1">IF(WEEKDAY(NW$6,2)&gt;5,"w",IF(ISERROR(VLOOKUP(NW$6,fériés,1,FALSE)),(SUM($H$1:NW$1)&gt;SUM($F$21:$F31))*(SUM($H$1:NW$1)&lt;=SUM($F$21:$F32))*1,"F"))</f>
        <v>0</v>
      </c>
      <c r="NX32" s="65">
        <f ca="1">IF(WEEKDAY(NX$6,2)&gt;5,"w",IF(ISERROR(VLOOKUP(NX$6,fériés,1,FALSE)),(SUM($H$1:NX$1)&gt;SUM($F$21:$F31))*(SUM($H$1:NX$1)&lt;=SUM($F$21:$F32))*1,"F"))</f>
        <v>0</v>
      </c>
      <c r="NY32" s="65">
        <f ca="1">IF(WEEKDAY(NY$6,2)&gt;5,"w",IF(ISERROR(VLOOKUP(NY$6,fériés,1,FALSE)),(SUM($H$1:NY$1)&gt;SUM($F$21:$F31))*(SUM($H$1:NY$1)&lt;=SUM($F$21:$F32))*1,"F"))</f>
        <v>0</v>
      </c>
      <c r="NZ32" s="65">
        <f ca="1">IF(WEEKDAY(NZ$6,2)&gt;5,"w",IF(ISERROR(VLOOKUP(NZ$6,fériés,1,FALSE)),(SUM($H$1:NZ$1)&gt;SUM($F$21:$F31))*(SUM($H$1:NZ$1)&lt;=SUM($F$21:$F32))*1,"F"))</f>
        <v>0</v>
      </c>
      <c r="OA32" s="65">
        <f ca="1">IF(WEEKDAY(OA$6,2)&gt;5,"w",IF(ISERROR(VLOOKUP(OA$6,fériés,1,FALSE)),(SUM($H$1:OA$1)&gt;SUM($F$21:$F31))*(SUM($H$1:OA$1)&lt;=SUM($F$21:$F32))*1,"F"))</f>
        <v>0</v>
      </c>
      <c r="OB32" s="65">
        <f ca="1">IF(WEEKDAY(OB$6,2)&gt;5,"w",IF(ISERROR(VLOOKUP(OB$6,fériés,1,FALSE)),(SUM($H$1:OB$1)&gt;SUM($F$21:$F31))*(SUM($H$1:OB$1)&lt;=SUM($F$21:$F32))*1,"F"))</f>
        <v>0</v>
      </c>
      <c r="OC32" s="65">
        <f ca="1">IF(WEEKDAY(OC$6,2)&gt;5,"w",IF(ISERROR(VLOOKUP(OC$6,fériés,1,FALSE)),(SUM($H$1:OC$1)&gt;SUM($F$21:$F31))*(SUM($H$1:OC$1)&lt;=SUM($F$21:$F32))*1,"F"))</f>
        <v>0</v>
      </c>
      <c r="OD32" s="65">
        <f ca="1">IF(WEEKDAY(OD$6,2)&gt;5,"w",IF(ISERROR(VLOOKUP(OD$6,fériés,1,FALSE)),(SUM($H$1:OD$1)&gt;SUM($F$21:$F31))*(SUM($H$1:OD$1)&lt;=SUM($F$21:$F32))*1,"F"))</f>
        <v>0</v>
      </c>
      <c r="OE32" s="65">
        <f ca="1">IF(WEEKDAY(OE$6,2)&gt;5,"w",IF(ISERROR(VLOOKUP(OE$6,fériés,1,FALSE)),(SUM($H$1:OE$1)&gt;SUM($F$21:$F31))*(SUM($H$1:OE$1)&lt;=SUM($F$21:$F32))*1,"F"))</f>
        <v>0</v>
      </c>
      <c r="OF32" s="65">
        <f ca="1">IF(WEEKDAY(OF$6,2)&gt;5,"w",IF(ISERROR(VLOOKUP(OF$6,fériés,1,FALSE)),(SUM($H$1:OF$1)&gt;SUM($F$21:$F31))*(SUM($H$1:OF$1)&lt;=SUM($F$21:$F32))*1,"F"))</f>
        <v>0</v>
      </c>
      <c r="OG32" s="65">
        <f ca="1">IF(WEEKDAY(OG$6,2)&gt;5,"w",IF(ISERROR(VLOOKUP(OG$6,fériés,1,FALSE)),(SUM($H$1:OG$1)&gt;SUM($F$21:$F31))*(SUM($H$1:OG$1)&lt;=SUM($F$21:$F32))*1,"F"))</f>
        <v>0</v>
      </c>
      <c r="OH32" s="65">
        <f ca="1">IF(WEEKDAY(OH$6,2)&gt;5,"w",IF(ISERROR(VLOOKUP(OH$6,fériés,1,FALSE)),(SUM($H$1:OH$1)&gt;SUM($F$21:$F31))*(SUM($H$1:OH$1)&lt;=SUM($F$21:$F32))*1,"F"))</f>
        <v>0</v>
      </c>
      <c r="OI32" s="65">
        <f ca="1">IF(WEEKDAY(OI$6,2)&gt;5,"w",IF(ISERROR(VLOOKUP(OI$6,fériés,1,FALSE)),(SUM($H$1:OI$1)&gt;SUM($F$21:$F31))*(SUM($H$1:OI$1)&lt;=SUM($F$21:$F32))*1,"F"))</f>
        <v>0</v>
      </c>
      <c r="OJ32" s="65">
        <f ca="1">IF(WEEKDAY(OJ$6,2)&gt;5,"w",IF(ISERROR(VLOOKUP(OJ$6,fériés,1,FALSE)),(SUM($H$1:OJ$1)&gt;SUM($F$21:$F31))*(SUM($H$1:OJ$1)&lt;=SUM($F$21:$F32))*1,"F"))</f>
        <v>0</v>
      </c>
      <c r="OK32" s="65">
        <f ca="1">IF(WEEKDAY(OK$6,2)&gt;5,"w",IF(ISERROR(VLOOKUP(OK$6,fériés,1,FALSE)),(SUM($H$1:OK$1)&gt;SUM($F$21:$F31))*(SUM($H$1:OK$1)&lt;=SUM($F$21:$F32))*1,"F"))</f>
        <v>0</v>
      </c>
      <c r="OL32" s="65">
        <f ca="1">IF(WEEKDAY(OL$6,2)&gt;5,"w",IF(ISERROR(VLOOKUP(OL$6,fériés,1,FALSE)),(SUM($H$1:OL$1)&gt;SUM($F$21:$F31))*(SUM($H$1:OL$1)&lt;=SUM($F$21:$F32))*1,"F"))</f>
        <v>0</v>
      </c>
      <c r="OM32" s="65">
        <f ca="1">IF(WEEKDAY(OM$6,2)&gt;5,"w",IF(ISERROR(VLOOKUP(OM$6,fériés,1,FALSE)),(SUM($H$1:OM$1)&gt;SUM($F$21:$F31))*(SUM($H$1:OM$1)&lt;=SUM($F$21:$F32))*1,"F"))</f>
        <v>0</v>
      </c>
      <c r="ON32" s="65">
        <f ca="1">IF(WEEKDAY(ON$6,2)&gt;5,"w",IF(ISERROR(VLOOKUP(ON$6,fériés,1,FALSE)),(SUM($H$1:ON$1)&gt;SUM($F$21:$F31))*(SUM($H$1:ON$1)&lt;=SUM($F$21:$F32))*1,"F"))</f>
        <v>0</v>
      </c>
      <c r="OO32" s="65">
        <f ca="1">IF(WEEKDAY(OO$6,2)&gt;5,"w",IF(ISERROR(VLOOKUP(OO$6,fériés,1,FALSE)),(SUM($H$1:OO$1)&gt;SUM($F$21:$F31))*(SUM($H$1:OO$1)&lt;=SUM($F$21:$F32))*1,"F"))</f>
        <v>0</v>
      </c>
      <c r="OP32" s="65">
        <f ca="1">IF(WEEKDAY(OP$6,2)&gt;5,"w",IF(ISERROR(VLOOKUP(OP$6,fériés,1,FALSE)),(SUM($H$1:OP$1)&gt;SUM($F$21:$F31))*(SUM($H$1:OP$1)&lt;=SUM($F$21:$F32))*1,"F"))</f>
        <v>0</v>
      </c>
      <c r="OQ32" s="65">
        <f ca="1">IF(WEEKDAY(OQ$6,2)&gt;5,"w",IF(ISERROR(VLOOKUP(OQ$6,fériés,1,FALSE)),(SUM($H$1:OQ$1)&gt;SUM($F$21:$F31))*(SUM($H$1:OQ$1)&lt;=SUM($F$21:$F32))*1,"F"))</f>
        <v>0</v>
      </c>
      <c r="OR32" s="65">
        <f ca="1">IF(WEEKDAY(OR$6,2)&gt;5,"w",IF(ISERROR(VLOOKUP(OR$6,fériés,1,FALSE)),(SUM($H$1:OR$1)&gt;SUM($F$21:$F31))*(SUM($H$1:OR$1)&lt;=SUM($F$21:$F32))*1,"F"))</f>
        <v>0</v>
      </c>
      <c r="OS32" s="65">
        <f ca="1">IF(WEEKDAY(OS$6,2)&gt;5,"w",IF(ISERROR(VLOOKUP(OS$6,fériés,1,FALSE)),(SUM($H$1:OS$1)&gt;SUM($F$21:$F31))*(SUM($H$1:OS$1)&lt;=SUM($F$21:$F32))*1,"F"))</f>
        <v>0</v>
      </c>
      <c r="OT32" s="65">
        <f ca="1">IF(WEEKDAY(OT$6,2)&gt;5,"w",IF(ISERROR(VLOOKUP(OT$6,fériés,1,FALSE)),(SUM($H$1:OT$1)&gt;SUM($F$21:$F31))*(SUM($H$1:OT$1)&lt;=SUM($F$21:$F32))*1,"F"))</f>
        <v>0</v>
      </c>
      <c r="OU32" s="65">
        <f ca="1">IF(WEEKDAY(OU$6,2)&gt;5,"w",IF(ISERROR(VLOOKUP(OU$6,fériés,1,FALSE)),(SUM($H$1:OU$1)&gt;SUM($F$21:$F31))*(SUM($H$1:OU$1)&lt;=SUM($F$21:$F32))*1,"F"))</f>
        <v>0</v>
      </c>
      <c r="OV32" s="65">
        <f ca="1">IF(WEEKDAY(OV$6,2)&gt;5,"w",IF(ISERROR(VLOOKUP(OV$6,fériés,1,FALSE)),(SUM($H$1:OV$1)&gt;SUM($F$21:$F31))*(SUM($H$1:OV$1)&lt;=SUM($F$21:$F32))*1,"F"))</f>
        <v>0</v>
      </c>
      <c r="OW32" s="65">
        <f ca="1">IF(WEEKDAY(OW$6,2)&gt;5,"w",IF(ISERROR(VLOOKUP(OW$6,fériés,1,FALSE)),(SUM($H$1:OW$1)&gt;SUM($F$21:$F31))*(SUM($H$1:OW$1)&lt;=SUM($F$21:$F32))*1,"F"))</f>
        <v>0</v>
      </c>
      <c r="OX32" s="65">
        <f ca="1">IF(WEEKDAY(OX$6,2)&gt;5,"w",IF(ISERROR(VLOOKUP(OX$6,fériés,1,FALSE)),(SUM($H$1:OX$1)&gt;SUM($F$21:$F31))*(SUM($H$1:OX$1)&lt;=SUM($F$21:$F32))*1,"F"))</f>
        <v>0</v>
      </c>
      <c r="OY32" s="65">
        <f ca="1">IF(WEEKDAY(OY$6,2)&gt;5,"w",IF(ISERROR(VLOOKUP(OY$6,fériés,1,FALSE)),(SUM($H$1:OY$1)&gt;SUM($F$21:$F31))*(SUM($H$1:OY$1)&lt;=SUM($F$21:$F32))*1,"F"))</f>
        <v>0</v>
      </c>
      <c r="OZ32" s="65" t="str">
        <f ca="1">IF(WEEKDAY(OZ$6,2)&gt;5,"w",IF(ISERROR(VLOOKUP(OZ$6,fériés,1,FALSE)),(SUM($H$1:OZ$1)&gt;SUM($F$21:$F31))*(SUM($H$1:OZ$1)&lt;=SUM($F$21:$F32))*1,"F"))</f>
        <v>w</v>
      </c>
      <c r="PA32" s="65" t="str">
        <f ca="1">IF(WEEKDAY(PA$6,2)&gt;5,"w",IF(ISERROR(VLOOKUP(PA$6,fériés,1,FALSE)),(SUM($H$1:PA$1)&gt;SUM($F$21:$F31))*(SUM($H$1:PA$1)&lt;=SUM($F$21:$F32))*1,"F"))</f>
        <v>w</v>
      </c>
      <c r="PB32" s="65" t="str">
        <f ca="1">IF(WEEKDAY(PB$6,2)&gt;5,"w",IF(ISERROR(VLOOKUP(PB$6,fériés,1,FALSE)),(SUM($H$1:PB$1)&gt;SUM($F$21:$F31))*(SUM($H$1:PB$1)&lt;=SUM($F$21:$F32))*1,"F"))</f>
        <v>w</v>
      </c>
      <c r="PC32" s="65" t="str">
        <f ca="1">IF(WEEKDAY(PC$6,2)&gt;5,"w",IF(ISERROR(VLOOKUP(PC$6,fériés,1,FALSE)),(SUM($H$1:PC$1)&gt;SUM($F$21:$F31))*(SUM($H$1:PC$1)&lt;=SUM($F$21:$F32))*1,"F"))</f>
        <v>w</v>
      </c>
      <c r="PD32" s="65" t="str">
        <f ca="1">IF(WEEKDAY(PD$6,2)&gt;5,"w",IF(ISERROR(VLOOKUP(PD$6,fériés,1,FALSE)),(SUM($H$1:PD$1)&gt;SUM($F$21:$F31))*(SUM($H$1:PD$1)&lt;=SUM($F$21:$F32))*1,"F"))</f>
        <v>w</v>
      </c>
      <c r="PE32" s="65" t="str">
        <f ca="1">IF(WEEKDAY(PE$6,2)&gt;5,"w",IF(ISERROR(VLOOKUP(PE$6,fériés,1,FALSE)),(SUM($H$1:PE$1)&gt;SUM($F$21:$F31))*(SUM($H$1:PE$1)&lt;=SUM($F$21:$F32))*1,"F"))</f>
        <v>w</v>
      </c>
      <c r="PF32" s="65" t="str">
        <f ca="1">IF(WEEKDAY(PF$6,2)&gt;5,"w",IF(ISERROR(VLOOKUP(PF$6,fériés,1,FALSE)),(SUM($H$1:PF$1)&gt;SUM($F$21:$F31))*(SUM($H$1:PF$1)&lt;=SUM($F$21:$F32))*1,"F"))</f>
        <v>w</v>
      </c>
      <c r="PG32" s="65" t="str">
        <f ca="1">IF(WEEKDAY(PG$6,2)&gt;5,"w",IF(ISERROR(VLOOKUP(PG$6,fériés,1,FALSE)),(SUM($H$1:PG$1)&gt;SUM($F$21:$F31))*(SUM($H$1:PG$1)&lt;=SUM($F$21:$F32))*1,"F"))</f>
        <v>w</v>
      </c>
      <c r="PH32" s="65" t="str">
        <f ca="1">IF(WEEKDAY(PH$6,2)&gt;5,"w",IF(ISERROR(VLOOKUP(PH$6,fériés,1,FALSE)),(SUM($H$1:PH$1)&gt;SUM($F$21:$F31))*(SUM($H$1:PH$1)&lt;=SUM($F$21:$F32))*1,"F"))</f>
        <v>w</v>
      </c>
      <c r="PI32" s="65" t="str">
        <f ca="1">IF(WEEKDAY(PI$6,2)&gt;5,"w",IF(ISERROR(VLOOKUP(PI$6,fériés,1,FALSE)),(SUM($H$1:PI$1)&gt;SUM($F$21:$F31))*(SUM($H$1:PI$1)&lt;=SUM($F$21:$F32))*1,"F"))</f>
        <v>w</v>
      </c>
      <c r="PJ32" s="65" t="str">
        <f ca="1">IF(WEEKDAY(PJ$6,2)&gt;5,"w",IF(ISERROR(VLOOKUP(PJ$6,fériés,1,FALSE)),(SUM($H$1:PJ$1)&gt;SUM($F$21:$F31))*(SUM($H$1:PJ$1)&lt;=SUM($F$21:$F32))*1,"F"))</f>
        <v>w</v>
      </c>
      <c r="PK32" s="65" t="str">
        <f ca="1">IF(WEEKDAY(PK$6,2)&gt;5,"w",IF(ISERROR(VLOOKUP(PK$6,fériés,1,FALSE)),(SUM($H$1:PK$1)&gt;SUM($F$21:$F31))*(SUM($H$1:PK$1)&lt;=SUM($F$21:$F32))*1,"F"))</f>
        <v>w</v>
      </c>
      <c r="PL32" s="65" t="str">
        <f ca="1">IF(WEEKDAY(PL$6,2)&gt;5,"w",IF(ISERROR(VLOOKUP(PL$6,fériés,1,FALSE)),(SUM($H$1:PL$1)&gt;SUM($F$21:$F31))*(SUM($H$1:PL$1)&lt;=SUM($F$21:$F32))*1,"F"))</f>
        <v>w</v>
      </c>
      <c r="PM32" s="65" t="str">
        <f ca="1">IF(WEEKDAY(PM$6,2)&gt;5,"w",IF(ISERROR(VLOOKUP(PM$6,fériés,1,FALSE)),(SUM($H$1:PM$1)&gt;SUM($F$21:$F31))*(SUM($H$1:PM$1)&lt;=SUM($F$21:$F32))*1,"F"))</f>
        <v>w</v>
      </c>
      <c r="PN32" s="65" t="str">
        <f ca="1">IF(WEEKDAY(PN$6,2)&gt;5,"w",IF(ISERROR(VLOOKUP(PN$6,fériés,1,FALSE)),(SUM($H$1:PN$1)&gt;SUM($F$21:$F31))*(SUM($H$1:PN$1)&lt;=SUM($F$21:$F32))*1,"F"))</f>
        <v>w</v>
      </c>
      <c r="PO32" s="65" t="str">
        <f ca="1">IF(WEEKDAY(PO$6,2)&gt;5,"w",IF(ISERROR(VLOOKUP(PO$6,fériés,1,FALSE)),(SUM($H$1:PO$1)&gt;SUM($F$21:$F31))*(SUM($H$1:PO$1)&lt;=SUM($F$21:$F32))*1,"F"))</f>
        <v>w</v>
      </c>
      <c r="PP32" s="65" t="str">
        <f ca="1">IF(WEEKDAY(PP$6,2)&gt;5,"w",IF(ISERROR(VLOOKUP(PP$6,fériés,1,FALSE)),(SUM($H$1:PP$1)&gt;SUM($F$21:$F31))*(SUM($H$1:PP$1)&lt;=SUM($F$21:$F32))*1,"F"))</f>
        <v>w</v>
      </c>
      <c r="PQ32" s="65" t="str">
        <f ca="1">IF(WEEKDAY(PQ$6,2)&gt;5,"w",IF(ISERROR(VLOOKUP(PQ$6,fériés,1,FALSE)),(SUM($H$1:PQ$1)&gt;SUM($F$21:$F31))*(SUM($H$1:PQ$1)&lt;=SUM($F$21:$F32))*1,"F"))</f>
        <v>w</v>
      </c>
      <c r="PR32" s="65" t="str">
        <f ca="1">IF(WEEKDAY(PR$6,2)&gt;5,"w",IF(ISERROR(VLOOKUP(PR$6,fériés,1,FALSE)),(SUM($H$1:PR$1)&gt;SUM($F$21:$F31))*(SUM($H$1:PR$1)&lt;=SUM($F$21:$F32))*1,"F"))</f>
        <v>w</v>
      </c>
      <c r="PS32" s="65" t="str">
        <f ca="1">IF(WEEKDAY(PS$6,2)&gt;5,"w",IF(ISERROR(VLOOKUP(PS$6,fériés,1,FALSE)),(SUM($H$1:PS$1)&gt;SUM($F$21:$F31))*(SUM($H$1:PS$1)&lt;=SUM($F$21:$F32))*1,"F"))</f>
        <v>w</v>
      </c>
      <c r="PT32" s="65">
        <f ca="1">IF(WEEKDAY(PT$6,2)&gt;5,"w",IF(ISERROR(VLOOKUP(PT$6,fériés,1,FALSE)),(SUM($H$1:PT$1)&gt;SUM($F$21:$F31))*(SUM($H$1:PT$1)&lt;=SUM($F$21:$F32))*1,"F"))</f>
        <v>0</v>
      </c>
      <c r="PU32" s="65">
        <f ca="1">IF(WEEKDAY(PU$6,2)&gt;5,"w",IF(ISERROR(VLOOKUP(PU$6,fériés,1,FALSE)),(SUM($H$1:PU$1)&gt;SUM($F$21:$F31))*(SUM($H$1:PU$1)&lt;=SUM($F$21:$F32))*1,"F"))</f>
        <v>0</v>
      </c>
      <c r="PV32" s="65">
        <f ca="1">IF(WEEKDAY(PV$6,2)&gt;5,"w",IF(ISERROR(VLOOKUP(PV$6,fériés,1,FALSE)),(SUM($H$1:PV$1)&gt;SUM($F$21:$F31))*(SUM($H$1:PV$1)&lt;=SUM($F$21:$F32))*1,"F"))</f>
        <v>0</v>
      </c>
      <c r="PW32" s="65">
        <f ca="1">IF(WEEKDAY(PW$6,2)&gt;5,"w",IF(ISERROR(VLOOKUP(PW$6,fériés,1,FALSE)),(SUM($H$1:PW$1)&gt;SUM($F$21:$F31))*(SUM($H$1:PW$1)&lt;=SUM($F$21:$F32))*1,"F"))</f>
        <v>0</v>
      </c>
      <c r="PX32" s="65">
        <f ca="1">IF(WEEKDAY(PX$6,2)&gt;5,"w",IF(ISERROR(VLOOKUP(PX$6,fériés,1,FALSE)),(SUM($H$1:PX$1)&gt;SUM($F$21:$F31))*(SUM($H$1:PX$1)&lt;=SUM($F$21:$F32))*1,"F"))</f>
        <v>0</v>
      </c>
      <c r="PY32" s="65">
        <f ca="1">IF(WEEKDAY(PY$6,2)&gt;5,"w",IF(ISERROR(VLOOKUP(PY$6,fériés,1,FALSE)),(SUM($H$1:PY$1)&gt;SUM($F$21:$F31))*(SUM($H$1:PY$1)&lt;=SUM($F$21:$F32))*1,"F"))</f>
        <v>0</v>
      </c>
      <c r="PZ32" s="65">
        <f ca="1">IF(WEEKDAY(PZ$6,2)&gt;5,"w",IF(ISERROR(VLOOKUP(PZ$6,fériés,1,FALSE)),(SUM($H$1:PZ$1)&gt;SUM($F$21:$F31))*(SUM($H$1:PZ$1)&lt;=SUM($F$21:$F32))*1,"F"))</f>
        <v>0</v>
      </c>
      <c r="QA32" s="65">
        <f ca="1">IF(WEEKDAY(QA$6,2)&gt;5,"w",IF(ISERROR(VLOOKUP(QA$6,fériés,1,FALSE)),(SUM($H$1:QA$1)&gt;SUM($F$21:$F31))*(SUM($H$1:QA$1)&lt;=SUM($F$21:$F32))*1,"F"))</f>
        <v>0</v>
      </c>
      <c r="QB32" s="65">
        <f ca="1">IF(WEEKDAY(QB$6,2)&gt;5,"w",IF(ISERROR(VLOOKUP(QB$6,fériés,1,FALSE)),(SUM($H$1:QB$1)&gt;SUM($F$21:$F31))*(SUM($H$1:QB$1)&lt;=SUM($F$21:$F32))*1,"F"))</f>
        <v>0</v>
      </c>
      <c r="QC32" s="65">
        <f ca="1">IF(WEEKDAY(QC$6,2)&gt;5,"w",IF(ISERROR(VLOOKUP(QC$6,fériés,1,FALSE)),(SUM($H$1:QC$1)&gt;SUM($F$21:$F31))*(SUM($H$1:QC$1)&lt;=SUM($F$21:$F32))*1,"F"))</f>
        <v>0</v>
      </c>
      <c r="QD32" s="65">
        <f ca="1">IF(WEEKDAY(QD$6,2)&gt;5,"w",IF(ISERROR(VLOOKUP(QD$6,fériés,1,FALSE)),(SUM($H$1:QD$1)&gt;SUM($F$21:$F31))*(SUM($H$1:QD$1)&lt;=SUM($F$21:$F32))*1,"F"))</f>
        <v>0</v>
      </c>
      <c r="QE32" s="65">
        <f ca="1">IF(WEEKDAY(QE$6,2)&gt;5,"w",IF(ISERROR(VLOOKUP(QE$6,fériés,1,FALSE)),(SUM($H$1:QE$1)&gt;SUM($F$21:$F31))*(SUM($H$1:QE$1)&lt;=SUM($F$21:$F32))*1,"F"))</f>
        <v>0</v>
      </c>
      <c r="QF32" s="65">
        <f ca="1">IF(WEEKDAY(QF$6,2)&gt;5,"w",IF(ISERROR(VLOOKUP(QF$6,fériés,1,FALSE)),(SUM($H$1:QF$1)&gt;SUM($F$21:$F31))*(SUM($H$1:QF$1)&lt;=SUM($F$21:$F32))*1,"F"))</f>
        <v>0</v>
      </c>
      <c r="QG32" s="65">
        <f ca="1">IF(WEEKDAY(QG$6,2)&gt;5,"w",IF(ISERROR(VLOOKUP(QG$6,fériés,1,FALSE)),(SUM($H$1:QG$1)&gt;SUM($F$21:$F31))*(SUM($H$1:QG$1)&lt;=SUM($F$21:$F32))*1,"F"))</f>
        <v>0</v>
      </c>
      <c r="QH32" s="65">
        <f ca="1">IF(WEEKDAY(QH$6,2)&gt;5,"w",IF(ISERROR(VLOOKUP(QH$6,fériés,1,FALSE)),(SUM($H$1:QH$1)&gt;SUM($F$21:$F31))*(SUM($H$1:QH$1)&lt;=SUM($F$21:$F32))*1,"F"))</f>
        <v>0</v>
      </c>
      <c r="QI32" s="65">
        <f ca="1">IF(WEEKDAY(QI$6,2)&gt;5,"w",IF(ISERROR(VLOOKUP(QI$6,fériés,1,FALSE)),(SUM($H$1:QI$1)&gt;SUM($F$21:$F31))*(SUM($H$1:QI$1)&lt;=SUM($F$21:$F32))*1,"F"))</f>
        <v>0</v>
      </c>
      <c r="QJ32" s="65">
        <f ca="1">IF(WEEKDAY(QJ$6,2)&gt;5,"w",IF(ISERROR(VLOOKUP(QJ$6,fériés,1,FALSE)),(SUM($H$1:QJ$1)&gt;SUM($F$21:$F31))*(SUM($H$1:QJ$1)&lt;=SUM($F$21:$F32))*1,"F"))</f>
        <v>0</v>
      </c>
      <c r="QK32" s="65">
        <f ca="1">IF(WEEKDAY(QK$6,2)&gt;5,"w",IF(ISERROR(VLOOKUP(QK$6,fériés,1,FALSE)),(SUM($H$1:QK$1)&gt;SUM($F$21:$F31))*(SUM($H$1:QK$1)&lt;=SUM($F$21:$F32))*1,"F"))</f>
        <v>0</v>
      </c>
      <c r="QL32" s="65">
        <f ca="1">IF(WEEKDAY(QL$6,2)&gt;5,"w",IF(ISERROR(VLOOKUP(QL$6,fériés,1,FALSE)),(SUM($H$1:QL$1)&gt;SUM($F$21:$F31))*(SUM($H$1:QL$1)&lt;=SUM($F$21:$F32))*1,"F"))</f>
        <v>0</v>
      </c>
      <c r="QM32" s="65">
        <f ca="1">IF(WEEKDAY(QM$6,2)&gt;5,"w",IF(ISERROR(VLOOKUP(QM$6,fériés,1,FALSE)),(SUM($H$1:QM$1)&gt;SUM($F$21:$F31))*(SUM($H$1:QM$1)&lt;=SUM($F$21:$F32))*1,"F"))</f>
        <v>0</v>
      </c>
      <c r="QN32" s="65">
        <f ca="1">IF(WEEKDAY(QN$6,2)&gt;5,"w",IF(ISERROR(VLOOKUP(QN$6,fériés,1,FALSE)),(SUM($H$1:QN$1)&gt;SUM($F$21:$F31))*(SUM($H$1:QN$1)&lt;=SUM($F$21:$F32))*1,"F"))</f>
        <v>0</v>
      </c>
      <c r="QO32" s="65">
        <f ca="1">IF(WEEKDAY(QO$6,2)&gt;5,"w",IF(ISERROR(VLOOKUP(QO$6,fériés,1,FALSE)),(SUM($H$1:QO$1)&gt;SUM($F$21:$F31))*(SUM($H$1:QO$1)&lt;=SUM($F$21:$F32))*1,"F"))</f>
        <v>0</v>
      </c>
      <c r="QP32" s="65">
        <f ca="1">IF(WEEKDAY(QP$6,2)&gt;5,"w",IF(ISERROR(VLOOKUP(QP$6,fériés,1,FALSE)),(SUM($H$1:QP$1)&gt;SUM($F$21:$F31))*(SUM($H$1:QP$1)&lt;=SUM($F$21:$F32))*1,"F"))</f>
        <v>0</v>
      </c>
      <c r="QQ32" s="65">
        <f ca="1">IF(WEEKDAY(QQ$6,2)&gt;5,"w",IF(ISERROR(VLOOKUP(QQ$6,fériés,1,FALSE)),(SUM($H$1:QQ$1)&gt;SUM($F$21:$F31))*(SUM($H$1:QQ$1)&lt;=SUM($F$21:$F32))*1,"F"))</f>
        <v>0</v>
      </c>
      <c r="QR32" s="65">
        <f ca="1">IF(WEEKDAY(QR$6,2)&gt;5,"w",IF(ISERROR(VLOOKUP(QR$6,fériés,1,FALSE)),(SUM($H$1:QR$1)&gt;SUM($F$21:$F31))*(SUM($H$1:QR$1)&lt;=SUM($F$21:$F32))*1,"F"))</f>
        <v>0</v>
      </c>
      <c r="QS32" s="65">
        <f ca="1">IF(WEEKDAY(QS$6,2)&gt;5,"w",IF(ISERROR(VLOOKUP(QS$6,fériés,1,FALSE)),(SUM($H$1:QS$1)&gt;SUM($F$21:$F31))*(SUM($H$1:QS$1)&lt;=SUM($F$21:$F32))*1,"F"))</f>
        <v>0</v>
      </c>
      <c r="QT32" s="65">
        <f ca="1">IF(WEEKDAY(QT$6,2)&gt;5,"w",IF(ISERROR(VLOOKUP(QT$6,fériés,1,FALSE)),(SUM($H$1:QT$1)&gt;SUM($F$21:$F31))*(SUM($H$1:QT$1)&lt;=SUM($F$21:$F32))*1,"F"))</f>
        <v>0</v>
      </c>
      <c r="QU32" s="65">
        <f ca="1">IF(WEEKDAY(QU$6,2)&gt;5,"w",IF(ISERROR(VLOOKUP(QU$6,fériés,1,FALSE)),(SUM($H$1:QU$1)&gt;SUM($F$21:$F31))*(SUM($H$1:QU$1)&lt;=SUM($F$21:$F32))*1,"F"))</f>
        <v>0</v>
      </c>
      <c r="QV32" s="65">
        <f ca="1">IF(WEEKDAY(QV$6,2)&gt;5,"w",IF(ISERROR(VLOOKUP(QV$6,fériés,1,FALSE)),(SUM($H$1:QV$1)&gt;SUM($F$21:$F31))*(SUM($H$1:QV$1)&lt;=SUM($F$21:$F32))*1,"F"))</f>
        <v>0</v>
      </c>
      <c r="QW32" s="65">
        <f ca="1">IF(WEEKDAY(QW$6,2)&gt;5,"w",IF(ISERROR(VLOOKUP(QW$6,fériés,1,FALSE)),(SUM($H$1:QW$1)&gt;SUM($F$21:$F31))*(SUM($H$1:QW$1)&lt;=SUM($F$21:$F32))*1,"F"))</f>
        <v>0</v>
      </c>
      <c r="QX32" s="65">
        <f ca="1">IF(WEEKDAY(QX$6,2)&gt;5,"w",IF(ISERROR(VLOOKUP(QX$6,fériés,1,FALSE)),(SUM($H$1:QX$1)&gt;SUM($F$21:$F31))*(SUM($H$1:QX$1)&lt;=SUM($F$21:$F32))*1,"F"))</f>
        <v>0</v>
      </c>
      <c r="QY32" s="65">
        <f ca="1">IF(WEEKDAY(QY$6,2)&gt;5,"w",IF(ISERROR(VLOOKUP(QY$6,fériés,1,FALSE)),(SUM($H$1:QY$1)&gt;SUM($F$21:$F31))*(SUM($H$1:QY$1)&lt;=SUM($F$21:$F32))*1,"F"))</f>
        <v>0</v>
      </c>
      <c r="QZ32" s="65">
        <f ca="1">IF(WEEKDAY(QZ$6,2)&gt;5,"w",IF(ISERROR(VLOOKUP(QZ$6,fériés,1,FALSE)),(SUM($H$1:QZ$1)&gt;SUM($F$21:$F31))*(SUM($H$1:QZ$1)&lt;=SUM($F$21:$F32))*1,"F"))</f>
        <v>0</v>
      </c>
      <c r="RA32" s="65">
        <f ca="1">IF(WEEKDAY(RA$6,2)&gt;5,"w",IF(ISERROR(VLOOKUP(RA$6,fériés,1,FALSE)),(SUM($H$1:RA$1)&gt;SUM($F$21:$F31))*(SUM($H$1:RA$1)&lt;=SUM($F$21:$F32))*1,"F"))</f>
        <v>0</v>
      </c>
      <c r="RB32" s="65">
        <f ca="1">IF(WEEKDAY(RB$6,2)&gt;5,"w",IF(ISERROR(VLOOKUP(RB$6,fériés,1,FALSE)),(SUM($H$1:RB$1)&gt;SUM($F$21:$F31))*(SUM($H$1:RB$1)&lt;=SUM($F$21:$F32))*1,"F"))</f>
        <v>0</v>
      </c>
      <c r="RC32" s="65">
        <f ca="1">IF(WEEKDAY(RC$6,2)&gt;5,"w",IF(ISERROR(VLOOKUP(RC$6,fériés,1,FALSE)),(SUM($H$1:RC$1)&gt;SUM($F$21:$F31))*(SUM($H$1:RC$1)&lt;=SUM($F$21:$F32))*1,"F"))</f>
        <v>0</v>
      </c>
      <c r="RD32" s="65">
        <f ca="1">IF(WEEKDAY(RD$6,2)&gt;5,"w",IF(ISERROR(VLOOKUP(RD$6,fériés,1,FALSE)),(SUM($H$1:RD$1)&gt;SUM($F$21:$F31))*(SUM($H$1:RD$1)&lt;=SUM($F$21:$F32))*1,"F"))</f>
        <v>0</v>
      </c>
      <c r="RE32" s="65">
        <f ca="1">IF(WEEKDAY(RE$6,2)&gt;5,"w",IF(ISERROR(VLOOKUP(RE$6,fériés,1,FALSE)),(SUM($H$1:RE$1)&gt;SUM($F$21:$F31))*(SUM($H$1:RE$1)&lt;=SUM($F$21:$F32))*1,"F"))</f>
        <v>0</v>
      </c>
      <c r="RF32" s="65">
        <f ca="1">IF(WEEKDAY(RF$6,2)&gt;5,"w",IF(ISERROR(VLOOKUP(RF$6,fériés,1,FALSE)),(SUM($H$1:RF$1)&gt;SUM($F$21:$F31))*(SUM($H$1:RF$1)&lt;=SUM($F$21:$F32))*1,"F"))</f>
        <v>0</v>
      </c>
      <c r="RG32" s="65">
        <f ca="1">IF(WEEKDAY(RG$6,2)&gt;5,"w",IF(ISERROR(VLOOKUP(RG$6,fériés,1,FALSE)),(SUM($H$1:RG$1)&gt;SUM($F$21:$F31))*(SUM($H$1:RG$1)&lt;=SUM($F$21:$F32))*1,"F"))</f>
        <v>0</v>
      </c>
      <c r="RH32" s="65">
        <f ca="1">IF(WEEKDAY(RH$6,2)&gt;5,"w",IF(ISERROR(VLOOKUP(RH$6,fériés,1,FALSE)),(SUM($H$1:RH$1)&gt;SUM($F$21:$F31))*(SUM($H$1:RH$1)&lt;=SUM($F$21:$F32))*1,"F"))</f>
        <v>0</v>
      </c>
      <c r="RI32" s="65">
        <f ca="1">IF(WEEKDAY(RI$6,2)&gt;5,"w",IF(ISERROR(VLOOKUP(RI$6,fériés,1,FALSE)),(SUM($H$1:RI$1)&gt;SUM($F$21:$F31))*(SUM($H$1:RI$1)&lt;=SUM($F$21:$F32))*1,"F"))</f>
        <v>0</v>
      </c>
      <c r="RJ32" s="65">
        <f ca="1">IF(WEEKDAY(RJ$6,2)&gt;5,"w",IF(ISERROR(VLOOKUP(RJ$6,fériés,1,FALSE)),(SUM($H$1:RJ$1)&gt;SUM($F$21:$F31))*(SUM($H$1:RJ$1)&lt;=SUM($F$21:$F32))*1,"F"))</f>
        <v>0</v>
      </c>
      <c r="RK32" s="65">
        <f ca="1">IF(WEEKDAY(RK$6,2)&gt;5,"w",IF(ISERROR(VLOOKUP(RK$6,fériés,1,FALSE)),(SUM($H$1:RK$1)&gt;SUM($F$21:$F31))*(SUM($H$1:RK$1)&lt;=SUM($F$21:$F32))*1,"F"))</f>
        <v>0</v>
      </c>
      <c r="RL32" s="65">
        <f ca="1">IF(WEEKDAY(RL$6,2)&gt;5,"w",IF(ISERROR(VLOOKUP(RL$6,fériés,1,FALSE)),(SUM($H$1:RL$1)&gt;SUM($F$21:$F31))*(SUM($H$1:RL$1)&lt;=SUM($F$21:$F32))*1,"F"))</f>
        <v>0</v>
      </c>
      <c r="RM32" s="65">
        <f ca="1">IF(WEEKDAY(RM$6,2)&gt;5,"w",IF(ISERROR(VLOOKUP(RM$6,fériés,1,FALSE)),(SUM($H$1:RM$1)&gt;SUM($F$21:$F31))*(SUM($H$1:RM$1)&lt;=SUM($F$21:$F32))*1,"F"))</f>
        <v>0</v>
      </c>
      <c r="RN32" s="65">
        <f ca="1">IF(WEEKDAY(RN$6,2)&gt;5,"w",IF(ISERROR(VLOOKUP(RN$6,fériés,1,FALSE)),(SUM($H$1:RN$1)&gt;SUM($F$21:$F31))*(SUM($H$1:RN$1)&lt;=SUM($F$21:$F32))*1,"F"))</f>
        <v>0</v>
      </c>
      <c r="RO32" s="65">
        <f ca="1">IF(WEEKDAY(RO$6,2)&gt;5,"w",IF(ISERROR(VLOOKUP(RO$6,fériés,1,FALSE)),(SUM($H$1:RO$1)&gt;SUM($F$21:$F31))*(SUM($H$1:RO$1)&lt;=SUM($F$21:$F32))*1,"F"))</f>
        <v>0</v>
      </c>
      <c r="RP32" s="65">
        <f ca="1">IF(WEEKDAY(RP$6,2)&gt;5,"w",IF(ISERROR(VLOOKUP(RP$6,fériés,1,FALSE)),(SUM($H$1:RP$1)&gt;SUM($F$21:$F31))*(SUM($H$1:RP$1)&lt;=SUM($F$21:$F32))*1,"F"))</f>
        <v>0</v>
      </c>
      <c r="RQ32" s="65">
        <f ca="1">IF(WEEKDAY(RQ$6,2)&gt;5,"w",IF(ISERROR(VLOOKUP(RQ$6,fériés,1,FALSE)),(SUM($H$1:RQ$1)&gt;SUM($F$21:$F31))*(SUM($H$1:RQ$1)&lt;=SUM($F$21:$F32))*1,"F"))</f>
        <v>0</v>
      </c>
      <c r="RR32" s="65" t="str">
        <f ca="1">IF(WEEKDAY(RR$6,2)&gt;5,"w",IF(ISERROR(VLOOKUP(RR$6,fériés,1,FALSE)),(SUM($H$1:RR$1)&gt;SUM($F$21:$F31))*(SUM($H$1:RR$1)&lt;=SUM($F$21:$F32))*1,"F"))</f>
        <v>w</v>
      </c>
      <c r="RS32" s="65" t="str">
        <f ca="1">IF(WEEKDAY(RS$6,2)&gt;5,"w",IF(ISERROR(VLOOKUP(RS$6,fériés,1,FALSE)),(SUM($H$1:RS$1)&gt;SUM($F$21:$F31))*(SUM($H$1:RS$1)&lt;=SUM($F$21:$F32))*1,"F"))</f>
        <v>w</v>
      </c>
      <c r="RT32" s="65" t="str">
        <f ca="1">IF(WEEKDAY(RT$6,2)&gt;5,"w",IF(ISERROR(VLOOKUP(RT$6,fériés,1,FALSE)),(SUM($H$1:RT$1)&gt;SUM($F$21:$F31))*(SUM($H$1:RT$1)&lt;=SUM($F$21:$F32))*1,"F"))</f>
        <v>w</v>
      </c>
      <c r="RU32" s="65" t="str">
        <f ca="1">IF(WEEKDAY(RU$6,2)&gt;5,"w",IF(ISERROR(VLOOKUP(RU$6,fériés,1,FALSE)),(SUM($H$1:RU$1)&gt;SUM($F$21:$F31))*(SUM($H$1:RU$1)&lt;=SUM($F$21:$F32))*1,"F"))</f>
        <v>w</v>
      </c>
      <c r="RV32" s="65" t="str">
        <f ca="1">IF(WEEKDAY(RV$6,2)&gt;5,"w",IF(ISERROR(VLOOKUP(RV$6,fériés,1,FALSE)),(SUM($H$1:RV$1)&gt;SUM($F$21:$F31))*(SUM($H$1:RV$1)&lt;=SUM($F$21:$F32))*1,"F"))</f>
        <v>w</v>
      </c>
      <c r="RW32" s="65" t="str">
        <f ca="1">IF(WEEKDAY(RW$6,2)&gt;5,"w",IF(ISERROR(VLOOKUP(RW$6,fériés,1,FALSE)),(SUM($H$1:RW$1)&gt;SUM($F$21:$F31))*(SUM($H$1:RW$1)&lt;=SUM($F$21:$F32))*1,"F"))</f>
        <v>w</v>
      </c>
      <c r="RX32" s="65" t="str">
        <f ca="1">IF(WEEKDAY(RX$6,2)&gt;5,"w",IF(ISERROR(VLOOKUP(RX$6,fériés,1,FALSE)),(SUM($H$1:RX$1)&gt;SUM($F$21:$F31))*(SUM($H$1:RX$1)&lt;=SUM($F$21:$F32))*1,"F"))</f>
        <v>w</v>
      </c>
      <c r="RY32" s="65" t="str">
        <f ca="1">IF(WEEKDAY(RY$6,2)&gt;5,"w",IF(ISERROR(VLOOKUP(RY$6,fériés,1,FALSE)),(SUM($H$1:RY$1)&gt;SUM($F$21:$F31))*(SUM($H$1:RY$1)&lt;=SUM($F$21:$F32))*1,"F"))</f>
        <v>w</v>
      </c>
      <c r="RZ32" s="65" t="str">
        <f ca="1">IF(WEEKDAY(RZ$6,2)&gt;5,"w",IF(ISERROR(VLOOKUP(RZ$6,fériés,1,FALSE)),(SUM($H$1:RZ$1)&gt;SUM($F$21:$F31))*(SUM($H$1:RZ$1)&lt;=SUM($F$21:$F32))*1,"F"))</f>
        <v>w</v>
      </c>
      <c r="SA32" s="65" t="str">
        <f ca="1">IF(WEEKDAY(SA$6,2)&gt;5,"w",IF(ISERROR(VLOOKUP(SA$6,fériés,1,FALSE)),(SUM($H$1:SA$1)&gt;SUM($F$21:$F31))*(SUM($H$1:SA$1)&lt;=SUM($F$21:$F32))*1,"F"))</f>
        <v>w</v>
      </c>
      <c r="SB32" s="65" t="str">
        <f ca="1">IF(WEEKDAY(SB$6,2)&gt;5,"w",IF(ISERROR(VLOOKUP(SB$6,fériés,1,FALSE)),(SUM($H$1:SB$1)&gt;SUM($F$21:$F31))*(SUM($H$1:SB$1)&lt;=SUM($F$21:$F32))*1,"F"))</f>
        <v>w</v>
      </c>
      <c r="SC32" s="65" t="str">
        <f ca="1">IF(WEEKDAY(SC$6,2)&gt;5,"w",IF(ISERROR(VLOOKUP(SC$6,fériés,1,FALSE)),(SUM($H$1:SC$1)&gt;SUM($F$21:$F31))*(SUM($H$1:SC$1)&lt;=SUM($F$21:$F32))*1,"F"))</f>
        <v>w</v>
      </c>
      <c r="SD32" s="65" t="str">
        <f ca="1">IF(WEEKDAY(SD$6,2)&gt;5,"w",IF(ISERROR(VLOOKUP(SD$6,fériés,1,FALSE)),(SUM($H$1:SD$1)&gt;SUM($F$21:$F31))*(SUM($H$1:SD$1)&lt;=SUM($F$21:$F32))*1,"F"))</f>
        <v>w</v>
      </c>
      <c r="SE32" s="65" t="str">
        <f ca="1">IF(WEEKDAY(SE$6,2)&gt;5,"w",IF(ISERROR(VLOOKUP(SE$6,fériés,1,FALSE)),(SUM($H$1:SE$1)&gt;SUM($F$21:$F31))*(SUM($H$1:SE$1)&lt;=SUM($F$21:$F32))*1,"F"))</f>
        <v>w</v>
      </c>
      <c r="SF32" s="65" t="str">
        <f ca="1">IF(WEEKDAY(SF$6,2)&gt;5,"w",IF(ISERROR(VLOOKUP(SF$6,fériés,1,FALSE)),(SUM($H$1:SF$1)&gt;SUM($F$21:$F31))*(SUM($H$1:SF$1)&lt;=SUM($F$21:$F32))*1,"F"))</f>
        <v>w</v>
      </c>
      <c r="SG32" s="83"/>
    </row>
    <row r="33" spans="1:501" s="1" customFormat="1" ht="15" customHeight="1" x14ac:dyDescent="0.25">
      <c r="A33" s="86" t="s">
        <v>39</v>
      </c>
      <c r="B33" s="86" t="s">
        <v>21</v>
      </c>
      <c r="C33" s="86" t="s">
        <v>22</v>
      </c>
      <c r="D33" s="87" t="s">
        <v>23</v>
      </c>
      <c r="E33" s="88" t="s">
        <v>25</v>
      </c>
      <c r="F33" s="88" t="s">
        <v>26</v>
      </c>
      <c r="G33" s="87" t="s">
        <v>27</v>
      </c>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c r="IW33" s="83"/>
      <c r="IX33" s="83"/>
      <c r="IY33" s="83"/>
      <c r="IZ33" s="83"/>
      <c r="JA33" s="83"/>
      <c r="JB33" s="83"/>
      <c r="JC33" s="83"/>
      <c r="JD33" s="83"/>
      <c r="JE33" s="83"/>
      <c r="JF33" s="83"/>
      <c r="JG33" s="83"/>
      <c r="JH33" s="83"/>
      <c r="JI33" s="83"/>
      <c r="JJ33" s="83"/>
      <c r="JK33" s="83"/>
      <c r="JL33" s="83"/>
      <c r="JM33" s="83"/>
      <c r="JN33" s="83"/>
      <c r="JO33" s="83"/>
      <c r="JP33" s="83"/>
      <c r="JQ33" s="83"/>
      <c r="JR33" s="83"/>
      <c r="JS33" s="83"/>
      <c r="JT33" s="83"/>
      <c r="JU33" s="83"/>
      <c r="JV33" s="83"/>
      <c r="JW33" s="83"/>
      <c r="JX33" s="83"/>
      <c r="JY33" s="83"/>
      <c r="JZ33" s="83"/>
      <c r="KA33" s="83"/>
      <c r="KB33" s="83"/>
      <c r="KC33" s="83"/>
      <c r="KD33" s="83"/>
      <c r="KE33" s="83"/>
      <c r="KF33" s="83"/>
      <c r="KG33" s="83"/>
      <c r="KH33" s="83"/>
      <c r="KI33" s="83"/>
      <c r="KJ33" s="83"/>
      <c r="KK33" s="83"/>
      <c r="KL33" s="83"/>
      <c r="KM33" s="83"/>
      <c r="KN33" s="83"/>
      <c r="KO33" s="83"/>
      <c r="KP33" s="83"/>
      <c r="KQ33" s="83"/>
      <c r="KR33" s="83"/>
      <c r="KS33" s="83"/>
      <c r="KT33" s="83"/>
      <c r="KU33" s="83"/>
      <c r="KV33" s="83"/>
      <c r="KW33" s="83"/>
      <c r="KX33" s="83"/>
      <c r="KY33" s="83"/>
      <c r="KZ33" s="83"/>
      <c r="LA33" s="83"/>
      <c r="LB33" s="83"/>
      <c r="LC33" s="83"/>
      <c r="LD33" s="83"/>
      <c r="LE33" s="83"/>
      <c r="LF33" s="83"/>
      <c r="LG33" s="83"/>
      <c r="LH33" s="83"/>
      <c r="LI33" s="83"/>
      <c r="LJ33" s="83"/>
      <c r="LK33" s="83"/>
      <c r="LL33" s="83"/>
      <c r="LM33" s="83"/>
      <c r="LN33" s="83"/>
      <c r="LO33" s="83"/>
      <c r="LP33" s="83"/>
      <c r="LQ33" s="83"/>
      <c r="LR33" s="83"/>
      <c r="LS33" s="83"/>
      <c r="LT33" s="83"/>
      <c r="LU33" s="83"/>
      <c r="LV33" s="83"/>
      <c r="LW33" s="83"/>
      <c r="LX33" s="83"/>
      <c r="LY33" s="83"/>
      <c r="LZ33" s="83"/>
      <c r="MA33" s="83"/>
      <c r="MB33" s="83"/>
      <c r="MC33" s="83"/>
      <c r="MD33" s="83"/>
      <c r="ME33" s="83"/>
      <c r="MF33" s="83"/>
      <c r="MG33" s="83"/>
      <c r="MH33" s="83"/>
      <c r="MI33" s="83"/>
      <c r="MJ33" s="83"/>
      <c r="MK33" s="83"/>
      <c r="ML33" s="83"/>
      <c r="MM33" s="83"/>
      <c r="MN33" s="83"/>
      <c r="MO33" s="83"/>
      <c r="MP33" s="83"/>
      <c r="MQ33" s="83"/>
      <c r="MR33" s="83"/>
      <c r="MS33" s="83"/>
      <c r="MT33" s="83"/>
      <c r="MU33" s="83"/>
      <c r="MV33" s="83"/>
      <c r="MW33" s="83"/>
      <c r="MX33" s="83"/>
      <c r="MY33" s="83"/>
      <c r="MZ33" s="83"/>
      <c r="NA33" s="83"/>
      <c r="NB33" s="83"/>
      <c r="NC33" s="83"/>
      <c r="ND33" s="83"/>
      <c r="NE33" s="83"/>
      <c r="NF33" s="83"/>
      <c r="NG33" s="83"/>
      <c r="NH33" s="83"/>
      <c r="NI33" s="83"/>
      <c r="NJ33" s="83"/>
      <c r="NK33" s="83"/>
      <c r="NL33" s="83"/>
      <c r="NM33" s="83"/>
      <c r="NN33" s="83"/>
      <c r="NO33" s="83"/>
      <c r="NP33" s="83"/>
      <c r="NQ33" s="83"/>
      <c r="NR33" s="83"/>
      <c r="NS33" s="83"/>
      <c r="NT33" s="83"/>
      <c r="NU33" s="83"/>
      <c r="NV33" s="83"/>
      <c r="NW33" s="83"/>
      <c r="NX33" s="83"/>
      <c r="NY33" s="83"/>
      <c r="NZ33" s="83"/>
      <c r="OA33" s="83"/>
      <c r="OB33" s="83"/>
      <c r="OC33" s="83"/>
      <c r="OD33" s="83"/>
      <c r="OE33" s="83"/>
      <c r="OF33" s="83"/>
      <c r="OG33" s="83"/>
      <c r="OH33" s="83"/>
      <c r="OI33" s="83"/>
      <c r="OJ33" s="83"/>
      <c r="OK33" s="83"/>
      <c r="OL33" s="83"/>
      <c r="OM33" s="83"/>
      <c r="ON33" s="83"/>
      <c r="OO33" s="83"/>
      <c r="OP33" s="83"/>
      <c r="OQ33" s="83"/>
      <c r="OR33" s="83"/>
      <c r="OS33" s="83"/>
      <c r="OT33" s="83"/>
      <c r="OU33" s="83"/>
      <c r="OV33" s="83"/>
      <c r="OW33" s="83"/>
      <c r="OX33" s="83"/>
      <c r="OY33" s="83"/>
      <c r="OZ33" s="83"/>
      <c r="PA33" s="83"/>
      <c r="PB33" s="83"/>
      <c r="PC33" s="83"/>
      <c r="PD33" s="83"/>
      <c r="PE33" s="83"/>
      <c r="PF33" s="83"/>
      <c r="PG33" s="83"/>
      <c r="PH33" s="83"/>
      <c r="PI33" s="83"/>
      <c r="PJ33" s="83"/>
      <c r="PK33" s="83"/>
      <c r="PL33" s="83"/>
      <c r="PM33" s="83"/>
      <c r="PN33" s="83"/>
      <c r="PO33" s="83"/>
      <c r="PP33" s="83"/>
      <c r="PQ33" s="83"/>
      <c r="PR33" s="83"/>
      <c r="PS33" s="83"/>
      <c r="PT33" s="83"/>
      <c r="PU33" s="83"/>
      <c r="PV33" s="83"/>
      <c r="PW33" s="83"/>
      <c r="PX33" s="83"/>
      <c r="PY33" s="83"/>
      <c r="PZ33" s="83"/>
      <c r="QA33" s="83"/>
      <c r="QB33" s="83"/>
      <c r="QC33" s="83"/>
      <c r="QD33" s="83"/>
      <c r="QE33" s="83"/>
      <c r="QF33" s="83"/>
      <c r="QG33" s="83"/>
      <c r="QH33" s="83"/>
      <c r="QI33" s="83"/>
      <c r="QJ33" s="83"/>
      <c r="QK33" s="83"/>
      <c r="QL33" s="83"/>
      <c r="QM33" s="83"/>
      <c r="QN33" s="83"/>
      <c r="QO33" s="83"/>
      <c r="QP33" s="83"/>
      <c r="QQ33" s="83"/>
      <c r="QR33" s="83"/>
      <c r="QS33" s="83"/>
      <c r="QT33" s="83"/>
      <c r="QU33" s="83"/>
      <c r="QV33" s="83"/>
      <c r="QW33" s="83"/>
      <c r="QX33" s="83"/>
      <c r="QY33" s="83"/>
      <c r="QZ33" s="83"/>
      <c r="RA33" s="83"/>
      <c r="RB33" s="83"/>
      <c r="RC33" s="83"/>
      <c r="RD33" s="83"/>
      <c r="RE33" s="83"/>
      <c r="RF33" s="83"/>
      <c r="RG33" s="83"/>
      <c r="RH33" s="83"/>
      <c r="RI33" s="83"/>
      <c r="RJ33" s="83"/>
      <c r="RK33" s="83"/>
      <c r="RL33" s="83"/>
      <c r="RM33" s="83"/>
      <c r="RN33" s="83"/>
      <c r="RO33" s="83"/>
      <c r="RP33" s="83"/>
      <c r="RQ33" s="83"/>
      <c r="RR33" s="83"/>
      <c r="RS33" s="83"/>
      <c r="RT33" s="83"/>
      <c r="RU33" s="83"/>
      <c r="RV33" s="83"/>
      <c r="RW33" s="83"/>
      <c r="RX33" s="83"/>
      <c r="RY33" s="83"/>
      <c r="RZ33" s="83"/>
      <c r="SA33" s="83"/>
      <c r="SB33" s="83"/>
      <c r="SC33" s="83"/>
      <c r="SD33" s="83"/>
      <c r="SE33" s="83"/>
      <c r="SF33" s="83"/>
      <c r="SG33" s="83"/>
    </row>
    <row r="34" spans="1:501" ht="12" customHeight="1" x14ac:dyDescent="0.25">
      <c r="A34" s="80">
        <v>1103</v>
      </c>
      <c r="B34" s="63" t="str">
        <f>IFERROR(VLOOKUP($A34,Base_données!$A$4:$AB$24,Base_données!$B$1,FALSE),"")</f>
        <v/>
      </c>
      <c r="C34" s="78" t="str">
        <f>IF(A34="","",Base_données!$N$3)</f>
        <v xml:space="preserve"> tournage</v>
      </c>
      <c r="D34" s="63" t="str">
        <f>IFERROR(VLOOKUP($A34,Base_données!$A$4:$AB$24,Base_données!$D$1,FALSE),"")</f>
        <v/>
      </c>
      <c r="E34" s="63" t="str">
        <f>IFERROR(VLOOKUP($A34,Base_données!$A$4:$AB$24,Base_données!$N$1,FALSE),"")</f>
        <v/>
      </c>
      <c r="F34" s="66" t="str">
        <f t="shared" si="84"/>
        <v/>
      </c>
      <c r="G34" s="62" t="str">
        <f>IFERROR(VLOOKUP($A34,Base_données!$A$4:$L$24,5,FALSE),"")</f>
        <v/>
      </c>
      <c r="H34" s="27">
        <f ca="1">IF(WEEKDAY(H$6,2)&gt;5,"w",IF(ISERROR(VLOOKUP(H$6,fériés,1,FALSE)),(SUM($H$1:H$1)&lt;=$F34)*1,"F"))</f>
        <v>1</v>
      </c>
      <c r="I34" s="27">
        <f ca="1">IF(WEEKDAY(I$6,2)&gt;5,"w",IF(ISERROR(VLOOKUP(I$6,fériés,1,FALSE)),(SUM($H$1:I$1)&lt;=$F34)*1,"F"))</f>
        <v>1</v>
      </c>
      <c r="J34" s="27">
        <f ca="1">IF(WEEKDAY(J$6,2)&gt;5,"w",IF(ISERROR(VLOOKUP(J$6,fériés,1,FALSE)),(SUM($H$1:J$1)&lt;=$F34)*1,"F"))</f>
        <v>1</v>
      </c>
      <c r="K34" s="27">
        <f ca="1">IF(WEEKDAY(K$6,2)&gt;5,"w",IF(ISERROR(VLOOKUP(K$6,fériés,1,FALSE)),(SUM($H$1:K$1)&lt;=$F34)*1,"F"))</f>
        <v>1</v>
      </c>
      <c r="L34" s="27">
        <f ca="1">IF(WEEKDAY(L$6,2)&gt;5,"w",IF(ISERROR(VLOOKUP(L$6,fériés,1,FALSE)),(SUM($H$1:L$1)&lt;=$F34)*1,"F"))</f>
        <v>1</v>
      </c>
      <c r="M34" s="27">
        <f ca="1">IF(WEEKDAY(M$6,2)&gt;5,"w",IF(ISERROR(VLOOKUP(M$6,fériés,1,FALSE)),(SUM($H$1:M$1)&lt;=$F34)*1,"F"))</f>
        <v>1</v>
      </c>
      <c r="N34" s="27">
        <f ca="1">IF(WEEKDAY(N$6,2)&gt;5,"w",IF(ISERROR(VLOOKUP(N$6,fériés,1,FALSE)),(SUM($H$1:N$1)&lt;=$F34)*1,"F"))</f>
        <v>1</v>
      </c>
      <c r="O34" s="27">
        <f ca="1">IF(WEEKDAY(O$6,2)&gt;5,"w",IF(ISERROR(VLOOKUP(O$6,fériés,1,FALSE)),(SUM($H$1:O$1)&lt;=$F34)*1,"F"))</f>
        <v>1</v>
      </c>
      <c r="P34" s="27">
        <f ca="1">IF(WEEKDAY(P$6,2)&gt;5,"w",IF(ISERROR(VLOOKUP(P$6,fériés,1,FALSE)),(SUM($H$1:P$1)&lt;=$F34)*1,"F"))</f>
        <v>1</v>
      </c>
      <c r="Q34" s="27">
        <f ca="1">IF(WEEKDAY(Q$6,2)&gt;5,"w",IF(ISERROR(VLOOKUP(Q$6,fériés,1,FALSE)),(SUM($H$1:Q$1)&lt;=$F34)*1,"F"))</f>
        <v>1</v>
      </c>
      <c r="R34" s="27">
        <f ca="1">IF(WEEKDAY(R$6,2)&gt;5,"w",IF(ISERROR(VLOOKUP(R$6,fériés,1,FALSE)),(SUM($H$1:R$1)&lt;=$F34)*1,"F"))</f>
        <v>1</v>
      </c>
      <c r="S34" s="27">
        <f ca="1">IF(WEEKDAY(S$6,2)&gt;5,"w",IF(ISERROR(VLOOKUP(S$6,fériés,1,FALSE)),(SUM($H$1:S$1)&lt;=$F34)*1,"F"))</f>
        <v>1</v>
      </c>
      <c r="T34" s="27">
        <f ca="1">IF(WEEKDAY(T$6,2)&gt;5,"w",IF(ISERROR(VLOOKUP(T$6,fériés,1,FALSE)),(SUM($H$1:T$1)&lt;=$F34)*1,"F"))</f>
        <v>1</v>
      </c>
      <c r="U34" s="27">
        <f ca="1">IF(WEEKDAY(U$6,2)&gt;5,"w",IF(ISERROR(VLOOKUP(U$6,fériés,1,FALSE)),(SUM($H$1:U$1)&lt;=$F34)*1,"F"))</f>
        <v>1</v>
      </c>
      <c r="V34" s="27">
        <f ca="1">IF(WEEKDAY(V$6,2)&gt;5,"w",IF(ISERROR(VLOOKUP(V$6,fériés,1,FALSE)),(SUM($H$1:V$1)&lt;=$F34)*1,"F"))</f>
        <v>1</v>
      </c>
      <c r="W34" s="27">
        <f ca="1">IF(WEEKDAY(W$6,2)&gt;5,"w",IF(ISERROR(VLOOKUP(W$6,fériés,1,FALSE)),(SUM($H$1:W$1)&lt;=$F34)*1,"F"))</f>
        <v>1</v>
      </c>
      <c r="X34" s="27">
        <f ca="1">IF(WEEKDAY(X$6,2)&gt;5,"w",IF(ISERROR(VLOOKUP(X$6,fériés,1,FALSE)),(SUM($H$1:X$1)&lt;=$F34)*1,"F"))</f>
        <v>1</v>
      </c>
      <c r="Y34" s="27">
        <f ca="1">IF(WEEKDAY(Y$6,2)&gt;5,"w",IF(ISERROR(VLOOKUP(Y$6,fériés,1,FALSE)),(SUM($H$1:Y$1)&lt;=$F34)*1,"F"))</f>
        <v>1</v>
      </c>
      <c r="Z34" s="27">
        <f ca="1">IF(WEEKDAY(Z$6,2)&gt;5,"w",IF(ISERROR(VLOOKUP(Z$6,fériés,1,FALSE)),(SUM($H$1:Z$1)&lt;=$F34)*1,"F"))</f>
        <v>1</v>
      </c>
      <c r="AA34" s="27">
        <f ca="1">IF(WEEKDAY(AA$6,2)&gt;5,"w",IF(ISERROR(VLOOKUP(AA$6,fériés,1,FALSE)),(SUM($H$1:AA$1)&lt;=$F34)*1,"F"))</f>
        <v>1</v>
      </c>
      <c r="AB34" s="27">
        <f ca="1">IF(WEEKDAY(AB$6,2)&gt;5,"w",IF(ISERROR(VLOOKUP(AB$6,fériés,1,FALSE)),(SUM($H$1:AB$1)&lt;=$F34)*1,"F"))</f>
        <v>1</v>
      </c>
      <c r="AC34" s="27">
        <f ca="1">IF(WEEKDAY(AC$6,2)&gt;5,"w",IF(ISERROR(VLOOKUP(AC$6,fériés,1,FALSE)),(SUM($H$1:AC$1)&lt;=$F34)*1,"F"))</f>
        <v>1</v>
      </c>
      <c r="AD34" s="27">
        <f ca="1">IF(WEEKDAY(AD$6,2)&gt;5,"w",IF(ISERROR(VLOOKUP(AD$6,fériés,1,FALSE)),(SUM($H$1:AD$1)&lt;=$F34)*1,"F"))</f>
        <v>1</v>
      </c>
      <c r="AE34" s="27">
        <f ca="1">IF(WEEKDAY(AE$6,2)&gt;5,"w",IF(ISERROR(VLOOKUP(AE$6,fériés,1,FALSE)),(SUM($H$1:AE$1)&lt;=$F34)*1,"F"))</f>
        <v>1</v>
      </c>
      <c r="AF34" s="27">
        <f ca="1">IF(WEEKDAY(AF$6,2)&gt;5,"w",IF(ISERROR(VLOOKUP(AF$6,fériés,1,FALSE)),(SUM($H$1:AF$1)&lt;=$F34)*1,"F"))</f>
        <v>1</v>
      </c>
      <c r="AG34" s="27">
        <f ca="1">IF(WEEKDAY(AG$6,2)&gt;5,"w",IF(ISERROR(VLOOKUP(AG$6,fériés,1,FALSE)),(SUM($H$1:AG$1)&lt;=$F34)*1,"F"))</f>
        <v>1</v>
      </c>
      <c r="AH34" s="27">
        <f ca="1">IF(WEEKDAY(AH$6,2)&gt;5,"w",IF(ISERROR(VLOOKUP(AH$6,fériés,1,FALSE)),(SUM($H$1:AH$1)&lt;=$F34)*1,"F"))</f>
        <v>1</v>
      </c>
      <c r="AI34" s="27">
        <f ca="1">IF(WEEKDAY(AI$6,2)&gt;5,"w",IF(ISERROR(VLOOKUP(AI$6,fériés,1,FALSE)),(SUM($H$1:AI$1)&lt;=$F34)*1,"F"))</f>
        <v>1</v>
      </c>
      <c r="AJ34" s="27">
        <f ca="1">IF(WEEKDAY(AJ$6,2)&gt;5,"w",IF(ISERROR(VLOOKUP(AJ$6,fériés,1,FALSE)),(SUM($H$1:AJ$1)&lt;=$F34)*1,"F"))</f>
        <v>1</v>
      </c>
      <c r="AK34" s="27">
        <f ca="1">IF(WEEKDAY(AK$6,2)&gt;5,"w",IF(ISERROR(VLOOKUP(AK$6,fériés,1,FALSE)),(SUM($H$1:AK$1)&lt;=$F34)*1,"F"))</f>
        <v>1</v>
      </c>
      <c r="AL34" s="27">
        <f ca="1">IF(WEEKDAY(AL$6,2)&gt;5,"w",IF(ISERROR(VLOOKUP(AL$6,fériés,1,FALSE)),(SUM($H$1:AL$1)&lt;=$F34)*1,"F"))</f>
        <v>1</v>
      </c>
      <c r="AM34" s="27">
        <f ca="1">IF(WEEKDAY(AM$6,2)&gt;5,"w",IF(ISERROR(VLOOKUP(AM$6,fériés,1,FALSE)),(SUM($H$1:AM$1)&lt;=$F34)*1,"F"))</f>
        <v>1</v>
      </c>
      <c r="AN34" s="27">
        <f ca="1">IF(WEEKDAY(AN$6,2)&gt;5,"w",IF(ISERROR(VLOOKUP(AN$6,fériés,1,FALSE)),(SUM($H$1:AN$1)&lt;=$F34)*1,"F"))</f>
        <v>1</v>
      </c>
      <c r="AO34" s="27">
        <f ca="1">IF(WEEKDAY(AO$6,2)&gt;5,"w",IF(ISERROR(VLOOKUP(AO$6,fériés,1,FALSE)),(SUM($H$1:AO$1)&lt;=$F34)*1,"F"))</f>
        <v>1</v>
      </c>
      <c r="AP34" s="27">
        <f ca="1">IF(WEEKDAY(AP$6,2)&gt;5,"w",IF(ISERROR(VLOOKUP(AP$6,fériés,1,FALSE)),(SUM($H$1:AP$1)&lt;=$F34)*1,"F"))</f>
        <v>1</v>
      </c>
      <c r="AQ34" s="27">
        <f ca="1">IF(WEEKDAY(AQ$6,2)&gt;5,"w",IF(ISERROR(VLOOKUP(AQ$6,fériés,1,FALSE)),(SUM($H$1:AQ$1)&lt;=$F34)*1,"F"))</f>
        <v>1</v>
      </c>
      <c r="AR34" s="27">
        <f ca="1">IF(WEEKDAY(AR$6,2)&gt;5,"w",IF(ISERROR(VLOOKUP(AR$6,fériés,1,FALSE)),(SUM($H$1:AR$1)&lt;=$F34)*1,"F"))</f>
        <v>1</v>
      </c>
      <c r="AS34" s="27">
        <f ca="1">IF(WEEKDAY(AS$6,2)&gt;5,"w",IF(ISERROR(VLOOKUP(AS$6,fériés,1,FALSE)),(SUM($H$1:AS$1)&lt;=$F34)*1,"F"))</f>
        <v>1</v>
      </c>
      <c r="AT34" s="27">
        <f ca="1">IF(WEEKDAY(AT$6,2)&gt;5,"w",IF(ISERROR(VLOOKUP(AT$6,fériés,1,FALSE)),(SUM($H$1:AT$1)&lt;=$F34)*1,"F"))</f>
        <v>1</v>
      </c>
      <c r="AU34" s="27">
        <f ca="1">IF(WEEKDAY(AU$6,2)&gt;5,"w",IF(ISERROR(VLOOKUP(AU$6,fériés,1,FALSE)),(SUM($H$1:AU$1)&lt;=$F34)*1,"F"))</f>
        <v>1</v>
      </c>
      <c r="AV34" s="27">
        <f ca="1">IF(WEEKDAY(AV$6,2)&gt;5,"w",IF(ISERROR(VLOOKUP(AV$6,fériés,1,FALSE)),(SUM($H$1:AV$1)&lt;=$F34)*1,"F"))</f>
        <v>1</v>
      </c>
      <c r="AW34" s="27">
        <f ca="1">IF(WEEKDAY(AW$6,2)&gt;5,"w",IF(ISERROR(VLOOKUP(AW$6,fériés,1,FALSE)),(SUM($H$1:AW$1)&lt;=$F34)*1,"F"))</f>
        <v>1</v>
      </c>
      <c r="AX34" s="27">
        <f ca="1">IF(WEEKDAY(AX$6,2)&gt;5,"w",IF(ISERROR(VLOOKUP(AX$6,fériés,1,FALSE)),(SUM($H$1:AX$1)&lt;=$F34)*1,"F"))</f>
        <v>1</v>
      </c>
      <c r="AY34" s="27">
        <f ca="1">IF(WEEKDAY(AY$6,2)&gt;5,"w",IF(ISERROR(VLOOKUP(AY$6,fériés,1,FALSE)),(SUM($H$1:AY$1)&lt;=$F34)*1,"F"))</f>
        <v>1</v>
      </c>
      <c r="AZ34" s="27">
        <f ca="1">IF(WEEKDAY(AZ$6,2)&gt;5,"w",IF(ISERROR(VLOOKUP(AZ$6,fériés,1,FALSE)),(SUM($H$1:AZ$1)&lt;=$F34)*1,"F"))</f>
        <v>1</v>
      </c>
      <c r="BA34" s="27">
        <f ca="1">IF(WEEKDAY(BA$6,2)&gt;5,"w",IF(ISERROR(VLOOKUP(BA$6,fériés,1,FALSE)),(SUM($H$1:BA$1)&lt;=$F34)*1,"F"))</f>
        <v>1</v>
      </c>
      <c r="BB34" s="27">
        <f ca="1">IF(WEEKDAY(BB$6,2)&gt;5,"w",IF(ISERROR(VLOOKUP(BB$6,fériés,1,FALSE)),(SUM($H$1:BB$1)&lt;=$F34)*1,"F"))</f>
        <v>1</v>
      </c>
      <c r="BC34" s="27">
        <f ca="1">IF(WEEKDAY(BC$6,2)&gt;5,"w",IF(ISERROR(VLOOKUP(BC$6,fériés,1,FALSE)),(SUM($H$1:BC$1)&lt;=$F34)*1,"F"))</f>
        <v>1</v>
      </c>
      <c r="BD34" s="27">
        <f ca="1">IF(WEEKDAY(BD$6,2)&gt;5,"w",IF(ISERROR(VLOOKUP(BD$6,fériés,1,FALSE)),(SUM($H$1:BD$1)&lt;=$F34)*1,"F"))</f>
        <v>1</v>
      </c>
      <c r="BE34" s="27">
        <f ca="1">IF(WEEKDAY(BE$6,2)&gt;5,"w",IF(ISERROR(VLOOKUP(BE$6,fériés,1,FALSE)),(SUM($H$1:BE$1)&lt;=$F34)*1,"F"))</f>
        <v>1</v>
      </c>
      <c r="BF34" s="27">
        <f ca="1">IF(WEEKDAY(BF$6,2)&gt;5,"w",IF(ISERROR(VLOOKUP(BF$6,fériés,1,FALSE)),(SUM($H$1:BF$1)&lt;=$F34)*1,"F"))</f>
        <v>1</v>
      </c>
      <c r="BG34" s="27">
        <f ca="1">IF(WEEKDAY(BG$6,2)&gt;5,"w",IF(ISERROR(VLOOKUP(BG$6,fériés,1,FALSE)),(SUM($H$1:BG$1)&lt;=$F34)*1,"F"))</f>
        <v>1</v>
      </c>
      <c r="BH34" s="27">
        <f ca="1">IF(WEEKDAY(BH$6,2)&gt;5,"w",IF(ISERROR(VLOOKUP(BH$6,fériés,1,FALSE)),(SUM($H$1:BH$1)&lt;=$F34)*1,"F"))</f>
        <v>1</v>
      </c>
      <c r="BI34" s="27">
        <f ca="1">IF(WEEKDAY(BI$6,2)&gt;5,"w",IF(ISERROR(VLOOKUP(BI$6,fériés,1,FALSE)),(SUM($H$1:BI$1)&lt;=$F34)*1,"F"))</f>
        <v>1</v>
      </c>
      <c r="BJ34" s="27">
        <f ca="1">IF(WEEKDAY(BJ$6,2)&gt;5,"w",IF(ISERROR(VLOOKUP(BJ$6,fériés,1,FALSE)),(SUM($H$1:BJ$1)&lt;=$F34)*1,"F"))</f>
        <v>1</v>
      </c>
      <c r="BK34" s="27">
        <f ca="1">IF(WEEKDAY(BK$6,2)&gt;5,"w",IF(ISERROR(VLOOKUP(BK$6,fériés,1,FALSE)),(SUM($H$1:BK$1)&lt;=$F34)*1,"F"))</f>
        <v>1</v>
      </c>
      <c r="BL34" s="27">
        <f ca="1">IF(WEEKDAY(BL$6,2)&gt;5,"w",IF(ISERROR(VLOOKUP(BL$6,fériés,1,FALSE)),(SUM($H$1:BL$1)&lt;=$F34)*1,"F"))</f>
        <v>1</v>
      </c>
      <c r="BM34" s="27">
        <f ca="1">IF(WEEKDAY(BM$6,2)&gt;5,"w",IF(ISERROR(VLOOKUP(BM$6,fériés,1,FALSE)),(SUM($H$1:BM$1)&lt;=$F34)*1,"F"))</f>
        <v>1</v>
      </c>
      <c r="BN34" s="27" t="str">
        <f ca="1">IF(WEEKDAY(BN$6,2)&gt;5,"w",IF(ISERROR(VLOOKUP(BN$6,fériés,1,FALSE)),(SUM($H$1:BN$1)&lt;=$F34)*1,"F"))</f>
        <v>w</v>
      </c>
      <c r="BO34" s="27" t="str">
        <f ca="1">IF(WEEKDAY(BO$6,2)&gt;5,"w",IF(ISERROR(VLOOKUP(BO$6,fériés,1,FALSE)),(SUM($H$1:BO$1)&lt;=$F34)*1,"F"))</f>
        <v>w</v>
      </c>
      <c r="BP34" s="27" t="str">
        <f ca="1">IF(WEEKDAY(BP$6,2)&gt;5,"w",IF(ISERROR(VLOOKUP(BP$6,fériés,1,FALSE)),(SUM($H$1:BP$1)&lt;=$F34)*1,"F"))</f>
        <v>w</v>
      </c>
      <c r="BQ34" s="27" t="str">
        <f ca="1">IF(WEEKDAY(BQ$6,2)&gt;5,"w",IF(ISERROR(VLOOKUP(BQ$6,fériés,1,FALSE)),(SUM($H$1:BQ$1)&lt;=$F34)*1,"F"))</f>
        <v>w</v>
      </c>
      <c r="BR34" s="27" t="str">
        <f ca="1">IF(WEEKDAY(BR$6,2)&gt;5,"w",IF(ISERROR(VLOOKUP(BR$6,fériés,1,FALSE)),(SUM($H$1:BR$1)&lt;=$F34)*1,"F"))</f>
        <v>w</v>
      </c>
      <c r="BS34" s="27" t="str">
        <f ca="1">IF(WEEKDAY(BS$6,2)&gt;5,"w",IF(ISERROR(VLOOKUP(BS$6,fériés,1,FALSE)),(SUM($H$1:BS$1)&lt;=$F34)*1,"F"))</f>
        <v>w</v>
      </c>
      <c r="BT34" s="27" t="str">
        <f ca="1">IF(WEEKDAY(BT$6,2)&gt;5,"w",IF(ISERROR(VLOOKUP(BT$6,fériés,1,FALSE)),(SUM($H$1:BT$1)&lt;=$F34)*1,"F"))</f>
        <v>w</v>
      </c>
      <c r="BU34" s="27" t="str">
        <f ca="1">IF(WEEKDAY(BU$6,2)&gt;5,"w",IF(ISERROR(VLOOKUP(BU$6,fériés,1,FALSE)),(SUM($H$1:BU$1)&lt;=$F34)*1,"F"))</f>
        <v>w</v>
      </c>
      <c r="BV34" s="27" t="str">
        <f ca="1">IF(WEEKDAY(BV$6,2)&gt;5,"w",IF(ISERROR(VLOOKUP(BV$6,fériés,1,FALSE)),(SUM($H$1:BV$1)&lt;=$F34)*1,"F"))</f>
        <v>w</v>
      </c>
      <c r="BW34" s="27" t="str">
        <f ca="1">IF(WEEKDAY(BW$6,2)&gt;5,"w",IF(ISERROR(VLOOKUP(BW$6,fériés,1,FALSE)),(SUM($H$1:BW$1)&lt;=$F34)*1,"F"))</f>
        <v>w</v>
      </c>
      <c r="BX34" s="27" t="str">
        <f ca="1">IF(WEEKDAY(BX$6,2)&gt;5,"w",IF(ISERROR(VLOOKUP(BX$6,fériés,1,FALSE)),(SUM($H$1:BX$1)&lt;=$F34)*1,"F"))</f>
        <v>w</v>
      </c>
      <c r="BY34" s="27" t="str">
        <f ca="1">IF(WEEKDAY(BY$6,2)&gt;5,"w",IF(ISERROR(VLOOKUP(BY$6,fériés,1,FALSE)),(SUM($H$1:BY$1)&lt;=$F34)*1,"F"))</f>
        <v>w</v>
      </c>
      <c r="BZ34" s="27" t="str">
        <f ca="1">IF(WEEKDAY(BZ$6,2)&gt;5,"w",IF(ISERROR(VLOOKUP(BZ$6,fériés,1,FALSE)),(SUM($H$1:BZ$1)&lt;=$F34)*1,"F"))</f>
        <v>w</v>
      </c>
      <c r="CA34" s="27" t="str">
        <f ca="1">IF(WEEKDAY(CA$6,2)&gt;5,"w",IF(ISERROR(VLOOKUP(CA$6,fériés,1,FALSE)),(SUM($H$1:CA$1)&lt;=$F34)*1,"F"))</f>
        <v>w</v>
      </c>
      <c r="CB34" s="27" t="str">
        <f ca="1">IF(WEEKDAY(CB$6,2)&gt;5,"w",IF(ISERROR(VLOOKUP(CB$6,fériés,1,FALSE)),(SUM($H$1:CB$1)&lt;=$F34)*1,"F"))</f>
        <v>w</v>
      </c>
      <c r="CC34" s="27" t="str">
        <f ca="1">IF(WEEKDAY(CC$6,2)&gt;5,"w",IF(ISERROR(VLOOKUP(CC$6,fériés,1,FALSE)),(SUM($H$1:CC$1)&lt;=$F34)*1,"F"))</f>
        <v>w</v>
      </c>
      <c r="CD34" s="27" t="str">
        <f ca="1">IF(WEEKDAY(CD$6,2)&gt;5,"w",IF(ISERROR(VLOOKUP(CD$6,fériés,1,FALSE)),(SUM($H$1:CD$1)&lt;=$F34)*1,"F"))</f>
        <v>w</v>
      </c>
      <c r="CE34" s="27" t="str">
        <f ca="1">IF(WEEKDAY(CE$6,2)&gt;5,"w",IF(ISERROR(VLOOKUP(CE$6,fériés,1,FALSE)),(SUM($H$1:CE$1)&lt;=$F34)*1,"F"))</f>
        <v>w</v>
      </c>
      <c r="CF34" s="27" t="str">
        <f ca="1">IF(WEEKDAY(CF$6,2)&gt;5,"w",IF(ISERROR(VLOOKUP(CF$6,fériés,1,FALSE)),(SUM($H$1:CF$1)&lt;=$F34)*1,"F"))</f>
        <v>w</v>
      </c>
      <c r="CG34" s="27" t="str">
        <f ca="1">IF(WEEKDAY(CG$6,2)&gt;5,"w",IF(ISERROR(VLOOKUP(CG$6,fériés,1,FALSE)),(SUM($H$1:CG$1)&lt;=$F34)*1,"F"))</f>
        <v>w</v>
      </c>
      <c r="CH34" s="27">
        <f ca="1">IF(WEEKDAY(CH$6,2)&gt;5,"w",IF(ISERROR(VLOOKUP(CH$6,fériés,1,FALSE)),(SUM($H$1:CH$1)&lt;=$F34)*1,"F"))</f>
        <v>1</v>
      </c>
      <c r="CI34" s="27">
        <f ca="1">IF(WEEKDAY(CI$6,2)&gt;5,"w",IF(ISERROR(VLOOKUP(CI$6,fériés,1,FALSE)),(SUM($H$1:CI$1)&lt;=$F34)*1,"F"))</f>
        <v>1</v>
      </c>
      <c r="CJ34" s="27">
        <f ca="1">IF(WEEKDAY(CJ$6,2)&gt;5,"w",IF(ISERROR(VLOOKUP(CJ$6,fériés,1,FALSE)),(SUM($H$1:CJ$1)&lt;=$F34)*1,"F"))</f>
        <v>1</v>
      </c>
      <c r="CK34" s="27">
        <f ca="1">IF(WEEKDAY(CK$6,2)&gt;5,"w",IF(ISERROR(VLOOKUP(CK$6,fériés,1,FALSE)),(SUM($H$1:CK$1)&lt;=$F34)*1,"F"))</f>
        <v>1</v>
      </c>
      <c r="CL34" s="27">
        <f ca="1">IF(WEEKDAY(CL$6,2)&gt;5,"w",IF(ISERROR(VLOOKUP(CL$6,fériés,1,FALSE)),(SUM($H$1:CL$1)&lt;=$F34)*1,"F"))</f>
        <v>1</v>
      </c>
      <c r="CM34" s="27">
        <f ca="1">IF(WEEKDAY(CM$6,2)&gt;5,"w",IF(ISERROR(VLOOKUP(CM$6,fériés,1,FALSE)),(SUM($H$1:CM$1)&lt;=$F34)*1,"F"))</f>
        <v>1</v>
      </c>
      <c r="CN34" s="27">
        <f ca="1">IF(WEEKDAY(CN$6,2)&gt;5,"w",IF(ISERROR(VLOOKUP(CN$6,fériés,1,FALSE)),(SUM($H$1:CN$1)&lt;=$F34)*1,"F"))</f>
        <v>1</v>
      </c>
      <c r="CO34" s="27">
        <f ca="1">IF(WEEKDAY(CO$6,2)&gt;5,"w",IF(ISERROR(VLOOKUP(CO$6,fériés,1,FALSE)),(SUM($H$1:CO$1)&lt;=$F34)*1,"F"))</f>
        <v>1</v>
      </c>
      <c r="CP34" s="27">
        <f ca="1">IF(WEEKDAY(CP$6,2)&gt;5,"w",IF(ISERROR(VLOOKUP(CP$6,fériés,1,FALSE)),(SUM($H$1:CP$1)&lt;=$F34)*1,"F"))</f>
        <v>1</v>
      </c>
      <c r="CQ34" s="27">
        <f ca="1">IF(WEEKDAY(CQ$6,2)&gt;5,"w",IF(ISERROR(VLOOKUP(CQ$6,fériés,1,FALSE)),(SUM($H$1:CQ$1)&lt;=$F34)*1,"F"))</f>
        <v>1</v>
      </c>
      <c r="CR34" s="27">
        <f ca="1">IF(WEEKDAY(CR$6,2)&gt;5,"w",IF(ISERROR(VLOOKUP(CR$6,fériés,1,FALSE)),(SUM($H$1:CR$1)&lt;=$F34)*1,"F"))</f>
        <v>1</v>
      </c>
      <c r="CS34" s="27">
        <f ca="1">IF(WEEKDAY(CS$6,2)&gt;5,"w",IF(ISERROR(VLOOKUP(CS$6,fériés,1,FALSE)),(SUM($H$1:CS$1)&lt;=$F34)*1,"F"))</f>
        <v>1</v>
      </c>
      <c r="CT34" s="27">
        <f ca="1">IF(WEEKDAY(CT$6,2)&gt;5,"w",IF(ISERROR(VLOOKUP(CT$6,fériés,1,FALSE)),(SUM($H$1:CT$1)&lt;=$F34)*1,"F"))</f>
        <v>1</v>
      </c>
      <c r="CU34" s="27">
        <f ca="1">IF(WEEKDAY(CU$6,2)&gt;5,"w",IF(ISERROR(VLOOKUP(CU$6,fériés,1,FALSE)),(SUM($H$1:CU$1)&lt;=$F34)*1,"F"))</f>
        <v>1</v>
      </c>
      <c r="CV34" s="27">
        <f ca="1">IF(WEEKDAY(CV$6,2)&gt;5,"w",IF(ISERROR(VLOOKUP(CV$6,fériés,1,FALSE)),(SUM($H$1:CV$1)&lt;=$F34)*1,"F"))</f>
        <v>1</v>
      </c>
      <c r="CW34" s="27">
        <f ca="1">IF(WEEKDAY(CW$6,2)&gt;5,"w",IF(ISERROR(VLOOKUP(CW$6,fériés,1,FALSE)),(SUM($H$1:CW$1)&lt;=$F34)*1,"F"))</f>
        <v>1</v>
      </c>
      <c r="CX34" s="27">
        <f ca="1">IF(WEEKDAY(CX$6,2)&gt;5,"w",IF(ISERROR(VLOOKUP(CX$6,fériés,1,FALSE)),(SUM($H$1:CX$1)&lt;=$F34)*1,"F"))</f>
        <v>1</v>
      </c>
      <c r="CY34" s="27">
        <f ca="1">IF(WEEKDAY(CY$6,2)&gt;5,"w",IF(ISERROR(VLOOKUP(CY$6,fériés,1,FALSE)),(SUM($H$1:CY$1)&lt;=$F34)*1,"F"))</f>
        <v>1</v>
      </c>
      <c r="CZ34" s="27">
        <f ca="1">IF(WEEKDAY(CZ$6,2)&gt;5,"w",IF(ISERROR(VLOOKUP(CZ$6,fériés,1,FALSE)),(SUM($H$1:CZ$1)&lt;=$F34)*1,"F"))</f>
        <v>1</v>
      </c>
      <c r="DA34" s="27">
        <f ca="1">IF(WEEKDAY(DA$6,2)&gt;5,"w",IF(ISERROR(VLOOKUP(DA$6,fériés,1,FALSE)),(SUM($H$1:DA$1)&lt;=$F34)*1,"F"))</f>
        <v>1</v>
      </c>
      <c r="DB34" s="27">
        <f ca="1">IF(WEEKDAY(DB$6,2)&gt;5,"w",IF(ISERROR(VLOOKUP(DB$6,fériés,1,FALSE)),(SUM($H$1:DB$1)&lt;=$F34)*1,"F"))</f>
        <v>1</v>
      </c>
      <c r="DC34" s="27">
        <f ca="1">IF(WEEKDAY(DC$6,2)&gt;5,"w",IF(ISERROR(VLOOKUP(DC$6,fériés,1,FALSE)),(SUM($H$1:DC$1)&lt;=$F34)*1,"F"))</f>
        <v>1</v>
      </c>
      <c r="DD34" s="27">
        <f ca="1">IF(WEEKDAY(DD$6,2)&gt;5,"w",IF(ISERROR(VLOOKUP(DD$6,fériés,1,FALSE)),(SUM($H$1:DD$1)&lt;=$F34)*1,"F"))</f>
        <v>1</v>
      </c>
      <c r="DE34" s="27">
        <f ca="1">IF(WEEKDAY(DE$6,2)&gt;5,"w",IF(ISERROR(VLOOKUP(DE$6,fériés,1,FALSE)),(SUM($H$1:DE$1)&lt;=$F34)*1,"F"))</f>
        <v>1</v>
      </c>
      <c r="DF34" s="27">
        <f ca="1">IF(WEEKDAY(DF$6,2)&gt;5,"w",IF(ISERROR(VLOOKUP(DF$6,fériés,1,FALSE)),(SUM($H$1:DF$1)&lt;=$F34)*1,"F"))</f>
        <v>1</v>
      </c>
      <c r="DG34" s="27">
        <f ca="1">IF(WEEKDAY(DG$6,2)&gt;5,"w",IF(ISERROR(VLOOKUP(DG$6,fériés,1,FALSE)),(SUM($H$1:DG$1)&lt;=$F34)*1,"F"))</f>
        <v>1</v>
      </c>
      <c r="DH34" s="27">
        <f ca="1">IF(WEEKDAY(DH$6,2)&gt;5,"w",IF(ISERROR(VLOOKUP(DH$6,fériés,1,FALSE)),(SUM($H$1:DH$1)&lt;=$F34)*1,"F"))</f>
        <v>1</v>
      </c>
      <c r="DI34" s="27">
        <f ca="1">IF(WEEKDAY(DI$6,2)&gt;5,"w",IF(ISERROR(VLOOKUP(DI$6,fériés,1,FALSE)),(SUM($H$1:DI$1)&lt;=$F34)*1,"F"))</f>
        <v>1</v>
      </c>
      <c r="DJ34" s="27">
        <f ca="1">IF(WEEKDAY(DJ$6,2)&gt;5,"w",IF(ISERROR(VLOOKUP(DJ$6,fériés,1,FALSE)),(SUM($H$1:DJ$1)&lt;=$F34)*1,"F"))</f>
        <v>1</v>
      </c>
      <c r="DK34" s="27">
        <f ca="1">IF(WEEKDAY(DK$6,2)&gt;5,"w",IF(ISERROR(VLOOKUP(DK$6,fériés,1,FALSE)),(SUM($H$1:DK$1)&lt;=$F34)*1,"F"))</f>
        <v>1</v>
      </c>
      <c r="DL34" s="27">
        <f ca="1">IF(WEEKDAY(DL$6,2)&gt;5,"w",IF(ISERROR(VLOOKUP(DL$6,fériés,1,FALSE)),(SUM($H$1:DL$1)&lt;=$F34)*1,"F"))</f>
        <v>1</v>
      </c>
      <c r="DM34" s="27">
        <f ca="1">IF(WEEKDAY(DM$6,2)&gt;5,"w",IF(ISERROR(VLOOKUP(DM$6,fériés,1,FALSE)),(SUM($H$1:DM$1)&lt;=$F34)*1,"F"))</f>
        <v>1</v>
      </c>
      <c r="DN34" s="27">
        <f ca="1">IF(WEEKDAY(DN$6,2)&gt;5,"w",IF(ISERROR(VLOOKUP(DN$6,fériés,1,FALSE)),(SUM($H$1:DN$1)&lt;=$F34)*1,"F"))</f>
        <v>1</v>
      </c>
      <c r="DO34" s="27">
        <f ca="1">IF(WEEKDAY(DO$6,2)&gt;5,"w",IF(ISERROR(VLOOKUP(DO$6,fériés,1,FALSE)),(SUM($H$1:DO$1)&lt;=$F34)*1,"F"))</f>
        <v>1</v>
      </c>
      <c r="DP34" s="27">
        <f ca="1">IF(WEEKDAY(DP$6,2)&gt;5,"w",IF(ISERROR(VLOOKUP(DP$6,fériés,1,FALSE)),(SUM($H$1:DP$1)&lt;=$F34)*1,"F"))</f>
        <v>1</v>
      </c>
      <c r="DQ34" s="27">
        <f ca="1">IF(WEEKDAY(DQ$6,2)&gt;5,"w",IF(ISERROR(VLOOKUP(DQ$6,fériés,1,FALSE)),(SUM($H$1:DQ$1)&lt;=$F34)*1,"F"))</f>
        <v>1</v>
      </c>
      <c r="DR34" s="27">
        <f ca="1">IF(WEEKDAY(DR$6,2)&gt;5,"w",IF(ISERROR(VLOOKUP(DR$6,fériés,1,FALSE)),(SUM($H$1:DR$1)&lt;=$F34)*1,"F"))</f>
        <v>1</v>
      </c>
      <c r="DS34" s="27">
        <f ca="1">IF(WEEKDAY(DS$6,2)&gt;5,"w",IF(ISERROR(VLOOKUP(DS$6,fériés,1,FALSE)),(SUM($H$1:DS$1)&lt;=$F34)*1,"F"))</f>
        <v>1</v>
      </c>
      <c r="DT34" s="27">
        <f ca="1">IF(WEEKDAY(DT$6,2)&gt;5,"w",IF(ISERROR(VLOOKUP(DT$6,fériés,1,FALSE)),(SUM($H$1:DT$1)&lt;=$F34)*1,"F"))</f>
        <v>1</v>
      </c>
      <c r="DU34" s="27">
        <f ca="1">IF(WEEKDAY(DU$6,2)&gt;5,"w",IF(ISERROR(VLOOKUP(DU$6,fériés,1,FALSE)),(SUM($H$1:DU$1)&lt;=$F34)*1,"F"))</f>
        <v>1</v>
      </c>
      <c r="DV34" s="27">
        <f ca="1">IF(WEEKDAY(DV$6,2)&gt;5,"w",IF(ISERROR(VLOOKUP(DV$6,fériés,1,FALSE)),(SUM($H$1:DV$1)&lt;=$F34)*1,"F"))</f>
        <v>1</v>
      </c>
      <c r="DW34" s="27">
        <f ca="1">IF(WEEKDAY(DW$6,2)&gt;5,"w",IF(ISERROR(VLOOKUP(DW$6,fériés,1,FALSE)),(SUM($H$1:DW$1)&lt;=$F34)*1,"F"))</f>
        <v>1</v>
      </c>
      <c r="DX34" s="27">
        <f ca="1">IF(WEEKDAY(DX$6,2)&gt;5,"w",IF(ISERROR(VLOOKUP(DX$6,fériés,1,FALSE)),(SUM($H$1:DX$1)&lt;=$F34)*1,"F"))</f>
        <v>1</v>
      </c>
      <c r="DY34" s="27">
        <f ca="1">IF(WEEKDAY(DY$6,2)&gt;5,"w",IF(ISERROR(VLOOKUP(DY$6,fériés,1,FALSE)),(SUM($H$1:DY$1)&lt;=$F34)*1,"F"))</f>
        <v>1</v>
      </c>
      <c r="DZ34" s="27">
        <f ca="1">IF(WEEKDAY(DZ$6,2)&gt;5,"w",IF(ISERROR(VLOOKUP(DZ$6,fériés,1,FALSE)),(SUM($H$1:DZ$1)&lt;=$F34)*1,"F"))</f>
        <v>1</v>
      </c>
      <c r="EA34" s="27">
        <f ca="1">IF(WEEKDAY(EA$6,2)&gt;5,"w",IF(ISERROR(VLOOKUP(EA$6,fériés,1,FALSE)),(SUM($H$1:EA$1)&lt;=$F34)*1,"F"))</f>
        <v>1</v>
      </c>
      <c r="EB34" s="27">
        <f ca="1">IF(WEEKDAY(EB$6,2)&gt;5,"w",IF(ISERROR(VLOOKUP(EB$6,fériés,1,FALSE)),(SUM($H$1:EB$1)&lt;=$F34)*1,"F"))</f>
        <v>1</v>
      </c>
      <c r="EC34" s="27">
        <f ca="1">IF(WEEKDAY(EC$6,2)&gt;5,"w",IF(ISERROR(VLOOKUP(EC$6,fériés,1,FALSE)),(SUM($H$1:EC$1)&lt;=$F34)*1,"F"))</f>
        <v>1</v>
      </c>
      <c r="ED34" s="27">
        <f ca="1">IF(WEEKDAY(ED$6,2)&gt;5,"w",IF(ISERROR(VLOOKUP(ED$6,fériés,1,FALSE)),(SUM($H$1:ED$1)&lt;=$F34)*1,"F"))</f>
        <v>1</v>
      </c>
      <c r="EE34" s="27">
        <f ca="1">IF(WEEKDAY(EE$6,2)&gt;5,"w",IF(ISERROR(VLOOKUP(EE$6,fériés,1,FALSE)),(SUM($H$1:EE$1)&lt;=$F34)*1,"F"))</f>
        <v>1</v>
      </c>
      <c r="EF34" s="27" t="str">
        <f ca="1">IF(WEEKDAY(EF$6,2)&gt;5,"w",IF(ISERROR(VLOOKUP(EF$6,fériés,1,FALSE)),(SUM($H$1:EF$1)&lt;=$F34)*1,"F"))</f>
        <v>w</v>
      </c>
      <c r="EG34" s="27" t="str">
        <f ca="1">IF(WEEKDAY(EG$6,2)&gt;5,"w",IF(ISERROR(VLOOKUP(EG$6,fériés,1,FALSE)),(SUM($H$1:EG$1)&lt;=$F34)*1,"F"))</f>
        <v>w</v>
      </c>
      <c r="EH34" s="27" t="str">
        <f ca="1">IF(WEEKDAY(EH$6,2)&gt;5,"w",IF(ISERROR(VLOOKUP(EH$6,fériés,1,FALSE)),(SUM($H$1:EH$1)&lt;=$F34)*1,"F"))</f>
        <v>w</v>
      </c>
      <c r="EI34" s="27" t="str">
        <f ca="1">IF(WEEKDAY(EI$6,2)&gt;5,"w",IF(ISERROR(VLOOKUP(EI$6,fériés,1,FALSE)),(SUM($H$1:EI$1)&lt;=$F34)*1,"F"))</f>
        <v>w</v>
      </c>
      <c r="EJ34" s="27" t="str">
        <f ca="1">IF(WEEKDAY(EJ$6,2)&gt;5,"w",IF(ISERROR(VLOOKUP(EJ$6,fériés,1,FALSE)),(SUM($H$1:EJ$1)&lt;=$F34)*1,"F"))</f>
        <v>w</v>
      </c>
      <c r="EK34" s="27" t="str">
        <f ca="1">IF(WEEKDAY(EK$6,2)&gt;5,"w",IF(ISERROR(VLOOKUP(EK$6,fériés,1,FALSE)),(SUM($H$1:EK$1)&lt;=$F34)*1,"F"))</f>
        <v>w</v>
      </c>
      <c r="EL34" s="27" t="str">
        <f ca="1">IF(WEEKDAY(EL$6,2)&gt;5,"w",IF(ISERROR(VLOOKUP(EL$6,fériés,1,FALSE)),(SUM($H$1:EL$1)&lt;=$F34)*1,"F"))</f>
        <v>w</v>
      </c>
      <c r="EM34" s="27" t="str">
        <f ca="1">IF(WEEKDAY(EM$6,2)&gt;5,"w",IF(ISERROR(VLOOKUP(EM$6,fériés,1,FALSE)),(SUM($H$1:EM$1)&lt;=$F34)*1,"F"))</f>
        <v>w</v>
      </c>
      <c r="EN34" s="27" t="str">
        <f ca="1">IF(WEEKDAY(EN$6,2)&gt;5,"w",IF(ISERROR(VLOOKUP(EN$6,fériés,1,FALSE)),(SUM($H$1:EN$1)&lt;=$F34)*1,"F"))</f>
        <v>w</v>
      </c>
      <c r="EO34" s="27" t="str">
        <f ca="1">IF(WEEKDAY(EO$6,2)&gt;5,"w",IF(ISERROR(VLOOKUP(EO$6,fériés,1,FALSE)),(SUM($H$1:EO$1)&lt;=$F34)*1,"F"))</f>
        <v>w</v>
      </c>
      <c r="EP34" s="27" t="str">
        <f ca="1">IF(WEEKDAY(EP$6,2)&gt;5,"w",IF(ISERROR(VLOOKUP(EP$6,fériés,1,FALSE)),(SUM($H$1:EP$1)&lt;=$F34)*1,"F"))</f>
        <v>w</v>
      </c>
      <c r="EQ34" s="27" t="str">
        <f ca="1">IF(WEEKDAY(EQ$6,2)&gt;5,"w",IF(ISERROR(VLOOKUP(EQ$6,fériés,1,FALSE)),(SUM($H$1:EQ$1)&lt;=$F34)*1,"F"))</f>
        <v>w</v>
      </c>
      <c r="ER34" s="27" t="str">
        <f ca="1">IF(WEEKDAY(ER$6,2)&gt;5,"w",IF(ISERROR(VLOOKUP(ER$6,fériés,1,FALSE)),(SUM($H$1:ER$1)&lt;=$F34)*1,"F"))</f>
        <v>w</v>
      </c>
      <c r="ES34" s="27" t="str">
        <f ca="1">IF(WEEKDAY(ES$6,2)&gt;5,"w",IF(ISERROR(VLOOKUP(ES$6,fériés,1,FALSE)),(SUM($H$1:ES$1)&lt;=$F34)*1,"F"))</f>
        <v>w</v>
      </c>
      <c r="ET34" s="27" t="str">
        <f ca="1">IF(WEEKDAY(ET$6,2)&gt;5,"w",IF(ISERROR(VLOOKUP(ET$6,fériés,1,FALSE)),(SUM($H$1:ET$1)&lt;=$F34)*1,"F"))</f>
        <v>w</v>
      </c>
      <c r="EU34" s="27" t="str">
        <f ca="1">IF(WEEKDAY(EU$6,2)&gt;5,"w",IF(ISERROR(VLOOKUP(EU$6,fériés,1,FALSE)),(SUM($H$1:EU$1)&lt;=$F34)*1,"F"))</f>
        <v>w</v>
      </c>
      <c r="EV34" s="27" t="str">
        <f ca="1">IF(WEEKDAY(EV$6,2)&gt;5,"w",IF(ISERROR(VLOOKUP(EV$6,fériés,1,FALSE)),(SUM($H$1:EV$1)&lt;=$F34)*1,"F"))</f>
        <v>w</v>
      </c>
      <c r="EW34" s="27" t="str">
        <f ca="1">IF(WEEKDAY(EW$6,2)&gt;5,"w",IF(ISERROR(VLOOKUP(EW$6,fériés,1,FALSE)),(SUM($H$1:EW$1)&lt;=$F34)*1,"F"))</f>
        <v>w</v>
      </c>
      <c r="EX34" s="27" t="str">
        <f ca="1">IF(WEEKDAY(EX$6,2)&gt;5,"w",IF(ISERROR(VLOOKUP(EX$6,fériés,1,FALSE)),(SUM($H$1:EX$1)&lt;=$F34)*1,"F"))</f>
        <v>w</v>
      </c>
      <c r="EY34" s="27" t="str">
        <f ca="1">IF(WEEKDAY(EY$6,2)&gt;5,"w",IF(ISERROR(VLOOKUP(EY$6,fériés,1,FALSE)),(SUM($H$1:EY$1)&lt;=$F34)*1,"F"))</f>
        <v>w</v>
      </c>
      <c r="EZ34" s="27">
        <f ca="1">IF(WEEKDAY(EZ$6,2)&gt;5,"w",IF(ISERROR(VLOOKUP(EZ$6,fériés,1,FALSE)),(SUM($H$1:EZ$1)&lt;=$F34)*1,"F"))</f>
        <v>1</v>
      </c>
      <c r="FA34" s="27">
        <f ca="1">IF(WEEKDAY(FA$6,2)&gt;5,"w",IF(ISERROR(VLOOKUP(FA$6,fériés,1,FALSE)),(SUM($H$1:FA$1)&lt;=$F34)*1,"F"))</f>
        <v>1</v>
      </c>
      <c r="FB34" s="27">
        <f ca="1">IF(WEEKDAY(FB$6,2)&gt;5,"w",IF(ISERROR(VLOOKUP(FB$6,fériés,1,FALSE)),(SUM($H$1:FB$1)&lt;=$F34)*1,"F"))</f>
        <v>1</v>
      </c>
      <c r="FC34" s="27">
        <f ca="1">IF(WEEKDAY(FC$6,2)&gt;5,"w",IF(ISERROR(VLOOKUP(FC$6,fériés,1,FALSE)),(SUM($H$1:FC$1)&lt;=$F34)*1,"F"))</f>
        <v>1</v>
      </c>
      <c r="FD34" s="27">
        <f ca="1">IF(WEEKDAY(FD$6,2)&gt;5,"w",IF(ISERROR(VLOOKUP(FD$6,fériés,1,FALSE)),(SUM($H$1:FD$1)&lt;=$F34)*1,"F"))</f>
        <v>1</v>
      </c>
      <c r="FE34" s="27">
        <f ca="1">IF(WEEKDAY(FE$6,2)&gt;5,"w",IF(ISERROR(VLOOKUP(FE$6,fériés,1,FALSE)),(SUM($H$1:FE$1)&lt;=$F34)*1,"F"))</f>
        <v>1</v>
      </c>
      <c r="FF34" s="27">
        <f ca="1">IF(WEEKDAY(FF$6,2)&gt;5,"w",IF(ISERROR(VLOOKUP(FF$6,fériés,1,FALSE)),(SUM($H$1:FF$1)&lt;=$F34)*1,"F"))</f>
        <v>1</v>
      </c>
      <c r="FG34" s="27">
        <f ca="1">IF(WEEKDAY(FG$6,2)&gt;5,"w",IF(ISERROR(VLOOKUP(FG$6,fériés,1,FALSE)),(SUM($H$1:FG$1)&lt;=$F34)*1,"F"))</f>
        <v>1</v>
      </c>
      <c r="FH34" s="27">
        <f ca="1">IF(WEEKDAY(FH$6,2)&gt;5,"w",IF(ISERROR(VLOOKUP(FH$6,fériés,1,FALSE)),(SUM($H$1:FH$1)&lt;=$F34)*1,"F"))</f>
        <v>1</v>
      </c>
      <c r="FI34" s="27">
        <f ca="1">IF(WEEKDAY(FI$6,2)&gt;5,"w",IF(ISERROR(VLOOKUP(FI$6,fériés,1,FALSE)),(SUM($H$1:FI$1)&lt;=$F34)*1,"F"))</f>
        <v>1</v>
      </c>
      <c r="FJ34" s="27">
        <f ca="1">IF(WEEKDAY(FJ$6,2)&gt;5,"w",IF(ISERROR(VLOOKUP(FJ$6,fériés,1,FALSE)),(SUM($H$1:FJ$1)&lt;=$F34)*1,"F"))</f>
        <v>1</v>
      </c>
      <c r="FK34" s="27">
        <f ca="1">IF(WEEKDAY(FK$6,2)&gt;5,"w",IF(ISERROR(VLOOKUP(FK$6,fériés,1,FALSE)),(SUM($H$1:FK$1)&lt;=$F34)*1,"F"))</f>
        <v>1</v>
      </c>
      <c r="FL34" s="27">
        <f ca="1">IF(WEEKDAY(FL$6,2)&gt;5,"w",IF(ISERROR(VLOOKUP(FL$6,fériés,1,FALSE)),(SUM($H$1:FL$1)&lt;=$F34)*1,"F"))</f>
        <v>1</v>
      </c>
      <c r="FM34" s="27">
        <f ca="1">IF(WEEKDAY(FM$6,2)&gt;5,"w",IF(ISERROR(VLOOKUP(FM$6,fériés,1,FALSE)),(SUM($H$1:FM$1)&lt;=$F34)*1,"F"))</f>
        <v>1</v>
      </c>
      <c r="FN34" s="27">
        <f ca="1">IF(WEEKDAY(FN$6,2)&gt;5,"w",IF(ISERROR(VLOOKUP(FN$6,fériés,1,FALSE)),(SUM($H$1:FN$1)&lt;=$F34)*1,"F"))</f>
        <v>1</v>
      </c>
      <c r="FO34" s="27">
        <f ca="1">IF(WEEKDAY(FO$6,2)&gt;5,"w",IF(ISERROR(VLOOKUP(FO$6,fériés,1,FALSE)),(SUM($H$1:FO$1)&lt;=$F34)*1,"F"))</f>
        <v>1</v>
      </c>
      <c r="FP34" s="27">
        <f ca="1">IF(WEEKDAY(FP$6,2)&gt;5,"w",IF(ISERROR(VLOOKUP(FP$6,fériés,1,FALSE)),(SUM($H$1:FP$1)&lt;=$F34)*1,"F"))</f>
        <v>1</v>
      </c>
      <c r="FQ34" s="27">
        <f ca="1">IF(WEEKDAY(FQ$6,2)&gt;5,"w",IF(ISERROR(VLOOKUP(FQ$6,fériés,1,FALSE)),(SUM($H$1:FQ$1)&lt;=$F34)*1,"F"))</f>
        <v>1</v>
      </c>
      <c r="FR34" s="27">
        <f ca="1">IF(WEEKDAY(FR$6,2)&gt;5,"w",IF(ISERROR(VLOOKUP(FR$6,fériés,1,FALSE)),(SUM($H$1:FR$1)&lt;=$F34)*1,"F"))</f>
        <v>1</v>
      </c>
      <c r="FS34" s="27">
        <f ca="1">IF(WEEKDAY(FS$6,2)&gt;5,"w",IF(ISERROR(VLOOKUP(FS$6,fériés,1,FALSE)),(SUM($H$1:FS$1)&lt;=$F34)*1,"F"))</f>
        <v>1</v>
      </c>
      <c r="FT34" s="27">
        <f ca="1">IF(WEEKDAY(FT$6,2)&gt;5,"w",IF(ISERROR(VLOOKUP(FT$6,fériés,1,FALSE)),(SUM($H$1:FT$1)&lt;=$F34)*1,"F"))</f>
        <v>1</v>
      </c>
      <c r="FU34" s="27">
        <f ca="1">IF(WEEKDAY(FU$6,2)&gt;5,"w",IF(ISERROR(VLOOKUP(FU$6,fériés,1,FALSE)),(SUM($H$1:FU$1)&lt;=$F34)*1,"F"))</f>
        <v>1</v>
      </c>
      <c r="FV34" s="27">
        <f ca="1">IF(WEEKDAY(FV$6,2)&gt;5,"w",IF(ISERROR(VLOOKUP(FV$6,fériés,1,FALSE)),(SUM($H$1:FV$1)&lt;=$F34)*1,"F"))</f>
        <v>1</v>
      </c>
      <c r="FW34" s="27">
        <f ca="1">IF(WEEKDAY(FW$6,2)&gt;5,"w",IF(ISERROR(VLOOKUP(FW$6,fériés,1,FALSE)),(SUM($H$1:FW$1)&lt;=$F34)*1,"F"))</f>
        <v>1</v>
      </c>
      <c r="FX34" s="27">
        <f ca="1">IF(WEEKDAY(FX$6,2)&gt;5,"w",IF(ISERROR(VLOOKUP(FX$6,fériés,1,FALSE)),(SUM($H$1:FX$1)&lt;=$F34)*1,"F"))</f>
        <v>1</v>
      </c>
      <c r="FY34" s="27">
        <f ca="1">IF(WEEKDAY(FY$6,2)&gt;5,"w",IF(ISERROR(VLOOKUP(FY$6,fériés,1,FALSE)),(SUM($H$1:FY$1)&lt;=$F34)*1,"F"))</f>
        <v>1</v>
      </c>
      <c r="FZ34" s="27">
        <f ca="1">IF(WEEKDAY(FZ$6,2)&gt;5,"w",IF(ISERROR(VLOOKUP(FZ$6,fériés,1,FALSE)),(SUM($H$1:FZ$1)&lt;=$F34)*1,"F"))</f>
        <v>1</v>
      </c>
      <c r="GA34" s="27">
        <f ca="1">IF(WEEKDAY(GA$6,2)&gt;5,"w",IF(ISERROR(VLOOKUP(GA$6,fériés,1,FALSE)),(SUM($H$1:GA$1)&lt;=$F34)*1,"F"))</f>
        <v>1</v>
      </c>
      <c r="GB34" s="27">
        <f ca="1">IF(WEEKDAY(GB$6,2)&gt;5,"w",IF(ISERROR(VLOOKUP(GB$6,fériés,1,FALSE)),(SUM($H$1:GB$1)&lt;=$F34)*1,"F"))</f>
        <v>1</v>
      </c>
      <c r="GC34" s="27">
        <f ca="1">IF(WEEKDAY(GC$6,2)&gt;5,"w",IF(ISERROR(VLOOKUP(GC$6,fériés,1,FALSE)),(SUM($H$1:GC$1)&lt;=$F34)*1,"F"))</f>
        <v>1</v>
      </c>
      <c r="GD34" s="27">
        <f ca="1">IF(WEEKDAY(GD$6,2)&gt;5,"w",IF(ISERROR(VLOOKUP(GD$6,fériés,1,FALSE)),(SUM($H$1:GD$1)&lt;=$F34)*1,"F"))</f>
        <v>1</v>
      </c>
      <c r="GE34" s="27">
        <f ca="1">IF(WEEKDAY(GE$6,2)&gt;5,"w",IF(ISERROR(VLOOKUP(GE$6,fériés,1,FALSE)),(SUM($H$1:GE$1)&lt;=$F34)*1,"F"))</f>
        <v>1</v>
      </c>
      <c r="GF34" s="27">
        <f ca="1">IF(WEEKDAY(GF$6,2)&gt;5,"w",IF(ISERROR(VLOOKUP(GF$6,fériés,1,FALSE)),(SUM($H$1:GF$1)&lt;=$F34)*1,"F"))</f>
        <v>1</v>
      </c>
      <c r="GG34" s="27">
        <f ca="1">IF(WEEKDAY(GG$6,2)&gt;5,"w",IF(ISERROR(VLOOKUP(GG$6,fériés,1,FALSE)),(SUM($H$1:GG$1)&lt;=$F34)*1,"F"))</f>
        <v>1</v>
      </c>
      <c r="GH34" s="27">
        <f ca="1">IF(WEEKDAY(GH$6,2)&gt;5,"w",IF(ISERROR(VLOOKUP(GH$6,fériés,1,FALSE)),(SUM($H$1:GH$1)&lt;=$F34)*1,"F"))</f>
        <v>1</v>
      </c>
      <c r="GI34" s="27">
        <f ca="1">IF(WEEKDAY(GI$6,2)&gt;5,"w",IF(ISERROR(VLOOKUP(GI$6,fériés,1,FALSE)),(SUM($H$1:GI$1)&lt;=$F34)*1,"F"))</f>
        <v>1</v>
      </c>
      <c r="GJ34" s="27">
        <f ca="1">IF(WEEKDAY(GJ$6,2)&gt;5,"w",IF(ISERROR(VLOOKUP(GJ$6,fériés,1,FALSE)),(SUM($H$1:GJ$1)&lt;=$F34)*1,"F"))</f>
        <v>1</v>
      </c>
      <c r="GK34" s="27">
        <f ca="1">IF(WEEKDAY(GK$6,2)&gt;5,"w",IF(ISERROR(VLOOKUP(GK$6,fériés,1,FALSE)),(SUM($H$1:GK$1)&lt;=$F34)*1,"F"))</f>
        <v>1</v>
      </c>
      <c r="GL34" s="27">
        <f ca="1">IF(WEEKDAY(GL$6,2)&gt;5,"w",IF(ISERROR(VLOOKUP(GL$6,fériés,1,FALSE)),(SUM($H$1:GL$1)&lt;=$F34)*1,"F"))</f>
        <v>1</v>
      </c>
      <c r="GM34" s="27">
        <f ca="1">IF(WEEKDAY(GM$6,2)&gt;5,"w",IF(ISERROR(VLOOKUP(GM$6,fériés,1,FALSE)),(SUM($H$1:GM$1)&lt;=$F34)*1,"F"))</f>
        <v>1</v>
      </c>
      <c r="GN34" s="27">
        <f ca="1">IF(WEEKDAY(GN$6,2)&gt;5,"w",IF(ISERROR(VLOOKUP(GN$6,fériés,1,FALSE)),(SUM($H$1:GN$1)&lt;=$F34)*1,"F"))</f>
        <v>1</v>
      </c>
      <c r="GO34" s="27">
        <f ca="1">IF(WEEKDAY(GO$6,2)&gt;5,"w",IF(ISERROR(VLOOKUP(GO$6,fériés,1,FALSE)),(SUM($H$1:GO$1)&lt;=$F34)*1,"F"))</f>
        <v>1</v>
      </c>
      <c r="GP34" s="27">
        <f ca="1">IF(WEEKDAY(GP$6,2)&gt;5,"w",IF(ISERROR(VLOOKUP(GP$6,fériés,1,FALSE)),(SUM($H$1:GP$1)&lt;=$F34)*1,"F"))</f>
        <v>1</v>
      </c>
      <c r="GQ34" s="27">
        <f ca="1">IF(WEEKDAY(GQ$6,2)&gt;5,"w",IF(ISERROR(VLOOKUP(GQ$6,fériés,1,FALSE)),(SUM($H$1:GQ$1)&lt;=$F34)*1,"F"))</f>
        <v>1</v>
      </c>
      <c r="GR34" s="27">
        <f ca="1">IF(WEEKDAY(GR$6,2)&gt;5,"w",IF(ISERROR(VLOOKUP(GR$6,fériés,1,FALSE)),(SUM($H$1:GR$1)&lt;=$F34)*1,"F"))</f>
        <v>1</v>
      </c>
      <c r="GS34" s="27">
        <f ca="1">IF(WEEKDAY(GS$6,2)&gt;5,"w",IF(ISERROR(VLOOKUP(GS$6,fériés,1,FALSE)),(SUM($H$1:GS$1)&lt;=$F34)*1,"F"))</f>
        <v>1</v>
      </c>
      <c r="GT34" s="27">
        <f ca="1">IF(WEEKDAY(GT$6,2)&gt;5,"w",IF(ISERROR(VLOOKUP(GT$6,fériés,1,FALSE)),(SUM($H$1:GT$1)&lt;=$F34)*1,"F"))</f>
        <v>1</v>
      </c>
      <c r="GU34" s="27">
        <f ca="1">IF(WEEKDAY(GU$6,2)&gt;5,"w",IF(ISERROR(VLOOKUP(GU$6,fériés,1,FALSE)),(SUM($H$1:GU$1)&lt;=$F34)*1,"F"))</f>
        <v>1</v>
      </c>
      <c r="GV34" s="27">
        <f ca="1">IF(WEEKDAY(GV$6,2)&gt;5,"w",IF(ISERROR(VLOOKUP(GV$6,fériés,1,FALSE)),(SUM($H$1:GV$1)&lt;=$F34)*1,"F"))</f>
        <v>1</v>
      </c>
      <c r="GW34" s="27">
        <f ca="1">IF(WEEKDAY(GW$6,2)&gt;5,"w",IF(ISERROR(VLOOKUP(GW$6,fériés,1,FALSE)),(SUM($H$1:GW$1)&lt;=$F34)*1,"F"))</f>
        <v>1</v>
      </c>
      <c r="GX34" s="27" t="str">
        <f ca="1">IF(WEEKDAY(GX$6,2)&gt;5,"w",IF(ISERROR(VLOOKUP(GX$6,fériés,1,FALSE)),(SUM($H$1:GX$1)&lt;=$F34)*1,"F"))</f>
        <v>w</v>
      </c>
      <c r="GY34" s="27" t="str">
        <f ca="1">IF(WEEKDAY(GY$6,2)&gt;5,"w",IF(ISERROR(VLOOKUP(GY$6,fériés,1,FALSE)),(SUM($H$1:GY$1)&lt;=$F34)*1,"F"))</f>
        <v>w</v>
      </c>
      <c r="GZ34" s="27" t="str">
        <f ca="1">IF(WEEKDAY(GZ$6,2)&gt;5,"w",IF(ISERROR(VLOOKUP(GZ$6,fériés,1,FALSE)),(SUM($H$1:GZ$1)&lt;=$F34)*1,"F"))</f>
        <v>w</v>
      </c>
      <c r="HA34" s="27" t="str">
        <f ca="1">IF(WEEKDAY(HA$6,2)&gt;5,"w",IF(ISERROR(VLOOKUP(HA$6,fériés,1,FALSE)),(SUM($H$1:HA$1)&lt;=$F34)*1,"F"))</f>
        <v>w</v>
      </c>
      <c r="HB34" s="27" t="str">
        <f ca="1">IF(WEEKDAY(HB$6,2)&gt;5,"w",IF(ISERROR(VLOOKUP(HB$6,fériés,1,FALSE)),(SUM($H$1:HB$1)&lt;=$F34)*1,"F"))</f>
        <v>w</v>
      </c>
      <c r="HC34" s="27" t="str">
        <f ca="1">IF(WEEKDAY(HC$6,2)&gt;5,"w",IF(ISERROR(VLOOKUP(HC$6,fériés,1,FALSE)),(SUM($H$1:HC$1)&lt;=$F34)*1,"F"))</f>
        <v>w</v>
      </c>
      <c r="HD34" s="27" t="str">
        <f ca="1">IF(WEEKDAY(HD$6,2)&gt;5,"w",IF(ISERROR(VLOOKUP(HD$6,fériés,1,FALSE)),(SUM($H$1:HD$1)&lt;=$F34)*1,"F"))</f>
        <v>w</v>
      </c>
      <c r="HE34" s="27" t="str">
        <f ca="1">IF(WEEKDAY(HE$6,2)&gt;5,"w",IF(ISERROR(VLOOKUP(HE$6,fériés,1,FALSE)),(SUM($H$1:HE$1)&lt;=$F34)*1,"F"))</f>
        <v>w</v>
      </c>
      <c r="HF34" s="27" t="str">
        <f ca="1">IF(WEEKDAY(HF$6,2)&gt;5,"w",IF(ISERROR(VLOOKUP(HF$6,fériés,1,FALSE)),(SUM($H$1:HF$1)&lt;=$F34)*1,"F"))</f>
        <v>w</v>
      </c>
      <c r="HG34" s="27" t="str">
        <f ca="1">IF(WEEKDAY(HG$6,2)&gt;5,"w",IF(ISERROR(VLOOKUP(HG$6,fériés,1,FALSE)),(SUM($H$1:HG$1)&lt;=$F34)*1,"F"))</f>
        <v>w</v>
      </c>
      <c r="HH34" s="27" t="str">
        <f ca="1">IF(WEEKDAY(HH$6,2)&gt;5,"w",IF(ISERROR(VLOOKUP(HH$6,fériés,1,FALSE)),(SUM($H$1:HH$1)&lt;=$F34)*1,"F"))</f>
        <v>w</v>
      </c>
      <c r="HI34" s="27" t="str">
        <f ca="1">IF(WEEKDAY(HI$6,2)&gt;5,"w",IF(ISERROR(VLOOKUP(HI$6,fériés,1,FALSE)),(SUM($H$1:HI$1)&lt;=$F34)*1,"F"))</f>
        <v>w</v>
      </c>
      <c r="HJ34" s="27" t="str">
        <f ca="1">IF(WEEKDAY(HJ$6,2)&gt;5,"w",IF(ISERROR(VLOOKUP(HJ$6,fériés,1,FALSE)),(SUM($H$1:HJ$1)&lt;=$F34)*1,"F"))</f>
        <v>w</v>
      </c>
      <c r="HK34" s="27" t="str">
        <f ca="1">IF(WEEKDAY(HK$6,2)&gt;5,"w",IF(ISERROR(VLOOKUP(HK$6,fériés,1,FALSE)),(SUM($H$1:HK$1)&lt;=$F34)*1,"F"))</f>
        <v>w</v>
      </c>
      <c r="HL34" s="27" t="str">
        <f ca="1">IF(WEEKDAY(HL$6,2)&gt;5,"w",IF(ISERROR(VLOOKUP(HL$6,fériés,1,FALSE)),(SUM($H$1:HL$1)&lt;=$F34)*1,"F"))</f>
        <v>w</v>
      </c>
      <c r="HM34" s="27" t="str">
        <f ca="1">IF(WEEKDAY(HM$6,2)&gt;5,"w",IF(ISERROR(VLOOKUP(HM$6,fériés,1,FALSE)),(SUM($H$1:HM$1)&lt;=$F34)*1,"F"))</f>
        <v>w</v>
      </c>
      <c r="HN34" s="27" t="str">
        <f ca="1">IF(WEEKDAY(HN$6,2)&gt;5,"w",IF(ISERROR(VLOOKUP(HN$6,fériés,1,FALSE)),(SUM($H$1:HN$1)&lt;=$F34)*1,"F"))</f>
        <v>w</v>
      </c>
      <c r="HO34" s="27" t="str">
        <f ca="1">IF(WEEKDAY(HO$6,2)&gt;5,"w",IF(ISERROR(VLOOKUP(HO$6,fériés,1,FALSE)),(SUM($H$1:HO$1)&lt;=$F34)*1,"F"))</f>
        <v>w</v>
      </c>
      <c r="HP34" s="27" t="str">
        <f ca="1">IF(WEEKDAY(HP$6,2)&gt;5,"w",IF(ISERROR(VLOOKUP(HP$6,fériés,1,FALSE)),(SUM($H$1:HP$1)&lt;=$F34)*1,"F"))</f>
        <v>w</v>
      </c>
      <c r="HQ34" s="27" t="str">
        <f ca="1">IF(WEEKDAY(HQ$6,2)&gt;5,"w",IF(ISERROR(VLOOKUP(HQ$6,fériés,1,FALSE)),(SUM($H$1:HQ$1)&lt;=$F34)*1,"F"))</f>
        <v>w</v>
      </c>
      <c r="HR34" s="27">
        <f ca="1">IF(WEEKDAY(HR$6,2)&gt;5,"w",IF(ISERROR(VLOOKUP(HR$6,fériés,1,FALSE)),(SUM($H$1:HR$1)&lt;=$F34)*1,"F"))</f>
        <v>1</v>
      </c>
      <c r="HS34" s="27">
        <f ca="1">IF(WEEKDAY(HS$6,2)&gt;5,"w",IF(ISERROR(VLOOKUP(HS$6,fériés,1,FALSE)),(SUM($H$1:HS$1)&lt;=$F34)*1,"F"))</f>
        <v>1</v>
      </c>
      <c r="HT34" s="27">
        <f ca="1">IF(WEEKDAY(HT$6,2)&gt;5,"w",IF(ISERROR(VLOOKUP(HT$6,fériés,1,FALSE)),(SUM($H$1:HT$1)&lt;=$F34)*1,"F"))</f>
        <v>1</v>
      </c>
      <c r="HU34" s="27">
        <f ca="1">IF(WEEKDAY(HU$6,2)&gt;5,"w",IF(ISERROR(VLOOKUP(HU$6,fériés,1,FALSE)),(SUM($H$1:HU$1)&lt;=$F34)*1,"F"))</f>
        <v>1</v>
      </c>
      <c r="HV34" s="27">
        <f ca="1">IF(WEEKDAY(HV$6,2)&gt;5,"w",IF(ISERROR(VLOOKUP(HV$6,fériés,1,FALSE)),(SUM($H$1:HV$1)&lt;=$F34)*1,"F"))</f>
        <v>1</v>
      </c>
      <c r="HW34" s="27">
        <f ca="1">IF(WEEKDAY(HW$6,2)&gt;5,"w",IF(ISERROR(VLOOKUP(HW$6,fériés,1,FALSE)),(SUM($H$1:HW$1)&lt;=$F34)*1,"F"))</f>
        <v>1</v>
      </c>
      <c r="HX34" s="27">
        <f ca="1">IF(WEEKDAY(HX$6,2)&gt;5,"w",IF(ISERROR(VLOOKUP(HX$6,fériés,1,FALSE)),(SUM($H$1:HX$1)&lt;=$F34)*1,"F"))</f>
        <v>1</v>
      </c>
      <c r="HY34" s="27">
        <f ca="1">IF(WEEKDAY(HY$6,2)&gt;5,"w",IF(ISERROR(VLOOKUP(HY$6,fériés,1,FALSE)),(SUM($H$1:HY$1)&lt;=$F34)*1,"F"))</f>
        <v>1</v>
      </c>
      <c r="HZ34" s="27">
        <f ca="1">IF(WEEKDAY(HZ$6,2)&gt;5,"w",IF(ISERROR(VLOOKUP(HZ$6,fériés,1,FALSE)),(SUM($H$1:HZ$1)&lt;=$F34)*1,"F"))</f>
        <v>1</v>
      </c>
      <c r="IA34" s="27">
        <f ca="1">IF(WEEKDAY(IA$6,2)&gt;5,"w",IF(ISERROR(VLOOKUP(IA$6,fériés,1,FALSE)),(SUM($H$1:IA$1)&lt;=$F34)*1,"F"))</f>
        <v>1</v>
      </c>
      <c r="IB34" s="27">
        <f ca="1">IF(WEEKDAY(IB$6,2)&gt;5,"w",IF(ISERROR(VLOOKUP(IB$6,fériés,1,FALSE)),(SUM($H$1:IB$1)&lt;=$F34)*1,"F"))</f>
        <v>1</v>
      </c>
      <c r="IC34" s="27">
        <f ca="1">IF(WEEKDAY(IC$6,2)&gt;5,"w",IF(ISERROR(VLOOKUP(IC$6,fériés,1,FALSE)),(SUM($H$1:IC$1)&lt;=$F34)*1,"F"))</f>
        <v>1</v>
      </c>
      <c r="ID34" s="27">
        <f ca="1">IF(WEEKDAY(ID$6,2)&gt;5,"w",IF(ISERROR(VLOOKUP(ID$6,fériés,1,FALSE)),(SUM($H$1:ID$1)&lt;=$F34)*1,"F"))</f>
        <v>1</v>
      </c>
      <c r="IE34" s="27">
        <f ca="1">IF(WEEKDAY(IE$6,2)&gt;5,"w",IF(ISERROR(VLOOKUP(IE$6,fériés,1,FALSE)),(SUM($H$1:IE$1)&lt;=$F34)*1,"F"))</f>
        <v>1</v>
      </c>
      <c r="IF34" s="27">
        <f ca="1">IF(WEEKDAY(IF$6,2)&gt;5,"w",IF(ISERROR(VLOOKUP(IF$6,fériés,1,FALSE)),(SUM($H$1:IF$1)&lt;=$F34)*1,"F"))</f>
        <v>1</v>
      </c>
      <c r="IG34" s="27">
        <f ca="1">IF(WEEKDAY(IG$6,2)&gt;5,"w",IF(ISERROR(VLOOKUP(IG$6,fériés,1,FALSE)),(SUM($H$1:IG$1)&lt;=$F34)*1,"F"))</f>
        <v>1</v>
      </c>
      <c r="IH34" s="27">
        <f ca="1">IF(WEEKDAY(IH$6,2)&gt;5,"w",IF(ISERROR(VLOOKUP(IH$6,fériés,1,FALSE)),(SUM($H$1:IH$1)&lt;=$F34)*1,"F"))</f>
        <v>1</v>
      </c>
      <c r="II34" s="27">
        <f ca="1">IF(WEEKDAY(II$6,2)&gt;5,"w",IF(ISERROR(VLOOKUP(II$6,fériés,1,FALSE)),(SUM($H$1:II$1)&lt;=$F34)*1,"F"))</f>
        <v>1</v>
      </c>
      <c r="IJ34" s="27">
        <f ca="1">IF(WEEKDAY(IJ$6,2)&gt;5,"w",IF(ISERROR(VLOOKUP(IJ$6,fériés,1,FALSE)),(SUM($H$1:IJ$1)&lt;=$F34)*1,"F"))</f>
        <v>1</v>
      </c>
      <c r="IK34" s="27">
        <f ca="1">IF(WEEKDAY(IK$6,2)&gt;5,"w",IF(ISERROR(VLOOKUP(IK$6,fériés,1,FALSE)),(SUM($H$1:IK$1)&lt;=$F34)*1,"F"))</f>
        <v>1</v>
      </c>
      <c r="IL34" s="27">
        <f ca="1">IF(WEEKDAY(IL$6,2)&gt;5,"w",IF(ISERROR(VLOOKUP(IL$6,fériés,1,FALSE)),(SUM($H$1:IL$1)&lt;=$F34)*1,"F"))</f>
        <v>1</v>
      </c>
      <c r="IM34" s="27">
        <f ca="1">IF(WEEKDAY(IM$6,2)&gt;5,"w",IF(ISERROR(VLOOKUP(IM$6,fériés,1,FALSE)),(SUM($H$1:IM$1)&lt;=$F34)*1,"F"))</f>
        <v>1</v>
      </c>
      <c r="IN34" s="27">
        <f ca="1">IF(WEEKDAY(IN$6,2)&gt;5,"w",IF(ISERROR(VLOOKUP(IN$6,fériés,1,FALSE)),(SUM($H$1:IN$1)&lt;=$F34)*1,"F"))</f>
        <v>1</v>
      </c>
      <c r="IO34" s="27">
        <f ca="1">IF(WEEKDAY(IO$6,2)&gt;5,"w",IF(ISERROR(VLOOKUP(IO$6,fériés,1,FALSE)),(SUM($H$1:IO$1)&lt;=$F34)*1,"F"))</f>
        <v>1</v>
      </c>
      <c r="IP34" s="27">
        <f ca="1">IF(WEEKDAY(IP$6,2)&gt;5,"w",IF(ISERROR(VLOOKUP(IP$6,fériés,1,FALSE)),(SUM($H$1:IP$1)&lt;=$F34)*1,"F"))</f>
        <v>1</v>
      </c>
      <c r="IQ34" s="27">
        <f ca="1">IF(WEEKDAY(IQ$6,2)&gt;5,"w",IF(ISERROR(VLOOKUP(IQ$6,fériés,1,FALSE)),(SUM($H$1:IQ$1)&lt;=$F34)*1,"F"))</f>
        <v>1</v>
      </c>
      <c r="IR34" s="27">
        <f ca="1">IF(WEEKDAY(IR$6,2)&gt;5,"w",IF(ISERROR(VLOOKUP(IR$6,fériés,1,FALSE)),(SUM($H$1:IR$1)&lt;=$F34)*1,"F"))</f>
        <v>1</v>
      </c>
      <c r="IS34" s="27">
        <f ca="1">IF(WEEKDAY(IS$6,2)&gt;5,"w",IF(ISERROR(VLOOKUP(IS$6,fériés,1,FALSE)),(SUM($H$1:IS$1)&lt;=$F34)*1,"F"))</f>
        <v>1</v>
      </c>
      <c r="IT34" s="27">
        <f ca="1">IF(WEEKDAY(IT$6,2)&gt;5,"w",IF(ISERROR(VLOOKUP(IT$6,fériés,1,FALSE)),(SUM($H$1:IT$1)&lt;=$F34)*1,"F"))</f>
        <v>1</v>
      </c>
      <c r="IU34" s="27">
        <f ca="1">IF(WEEKDAY(IU$6,2)&gt;5,"w",IF(ISERROR(VLOOKUP(IU$6,fériés,1,FALSE)),(SUM($H$1:IU$1)&lt;=$F34)*1,"F"))</f>
        <v>1</v>
      </c>
      <c r="IV34" s="27">
        <f ca="1">IF(WEEKDAY(IV$6,2)&gt;5,"w",IF(ISERROR(VLOOKUP(IV$6,fériés,1,FALSE)),(SUM($H$1:IV$1)&lt;=$F34)*1,"F"))</f>
        <v>1</v>
      </c>
      <c r="IW34" s="27">
        <f ca="1">IF(WEEKDAY(IW$6,2)&gt;5,"w",IF(ISERROR(VLOOKUP(IW$6,fériés,1,FALSE)),(SUM($H$1:IW$1)&lt;=$F34)*1,"F"))</f>
        <v>1</v>
      </c>
      <c r="IX34" s="27">
        <f ca="1">IF(WEEKDAY(IX$6,2)&gt;5,"w",IF(ISERROR(VLOOKUP(IX$6,fériés,1,FALSE)),(SUM($H$1:IX$1)&lt;=$F34)*1,"F"))</f>
        <v>1</v>
      </c>
      <c r="IY34" s="27">
        <f ca="1">IF(WEEKDAY(IY$6,2)&gt;5,"w",IF(ISERROR(VLOOKUP(IY$6,fériés,1,FALSE)),(SUM($H$1:IY$1)&lt;=$F34)*1,"F"))</f>
        <v>1</v>
      </c>
      <c r="IZ34" s="27">
        <f ca="1">IF(WEEKDAY(IZ$6,2)&gt;5,"w",IF(ISERROR(VLOOKUP(IZ$6,fériés,1,FALSE)),(SUM($H$1:IZ$1)&lt;=$F34)*1,"F"))</f>
        <v>1</v>
      </c>
      <c r="JA34" s="27">
        <f ca="1">IF(WEEKDAY(JA$6,2)&gt;5,"w",IF(ISERROR(VLOOKUP(JA$6,fériés,1,FALSE)),(SUM($H$1:JA$1)&lt;=$F34)*1,"F"))</f>
        <v>1</v>
      </c>
      <c r="JB34" s="27">
        <f ca="1">IF(WEEKDAY(JB$6,2)&gt;5,"w",IF(ISERROR(VLOOKUP(JB$6,fériés,1,FALSE)),(SUM($H$1:JB$1)&lt;=$F34)*1,"F"))</f>
        <v>1</v>
      </c>
      <c r="JC34" s="27">
        <f ca="1">IF(WEEKDAY(JC$6,2)&gt;5,"w",IF(ISERROR(VLOOKUP(JC$6,fériés,1,FALSE)),(SUM($H$1:JC$1)&lt;=$F34)*1,"F"))</f>
        <v>1</v>
      </c>
      <c r="JD34" s="27">
        <f ca="1">IF(WEEKDAY(JD$6,2)&gt;5,"w",IF(ISERROR(VLOOKUP(JD$6,fériés,1,FALSE)),(SUM($H$1:JD$1)&lt;=$F34)*1,"F"))</f>
        <v>1</v>
      </c>
      <c r="JE34" s="27">
        <f ca="1">IF(WEEKDAY(JE$6,2)&gt;5,"w",IF(ISERROR(VLOOKUP(JE$6,fériés,1,FALSE)),(SUM($H$1:JE$1)&lt;=$F34)*1,"F"))</f>
        <v>1</v>
      </c>
      <c r="JF34" s="27">
        <f ca="1">IF(WEEKDAY(JF$6,2)&gt;5,"w",IF(ISERROR(VLOOKUP(JF$6,fériés,1,FALSE)),(SUM($H$1:JF$1)&lt;=$F34)*1,"F"))</f>
        <v>1</v>
      </c>
      <c r="JG34" s="27">
        <f ca="1">IF(WEEKDAY(JG$6,2)&gt;5,"w",IF(ISERROR(VLOOKUP(JG$6,fériés,1,FALSE)),(SUM($H$1:JG$1)&lt;=$F34)*1,"F"))</f>
        <v>1</v>
      </c>
      <c r="JH34" s="27">
        <f ca="1">IF(WEEKDAY(JH$6,2)&gt;5,"w",IF(ISERROR(VLOOKUP(JH$6,fériés,1,FALSE)),(SUM($H$1:JH$1)&lt;=$F34)*1,"F"))</f>
        <v>1</v>
      </c>
      <c r="JI34" s="27">
        <f ca="1">IF(WEEKDAY(JI$6,2)&gt;5,"w",IF(ISERROR(VLOOKUP(JI$6,fériés,1,FALSE)),(SUM($H$1:JI$1)&lt;=$F34)*1,"F"))</f>
        <v>1</v>
      </c>
      <c r="JJ34" s="27">
        <f ca="1">IF(WEEKDAY(JJ$6,2)&gt;5,"w",IF(ISERROR(VLOOKUP(JJ$6,fériés,1,FALSE)),(SUM($H$1:JJ$1)&lt;=$F34)*1,"F"))</f>
        <v>1</v>
      </c>
      <c r="JK34" s="27">
        <f ca="1">IF(WEEKDAY(JK$6,2)&gt;5,"w",IF(ISERROR(VLOOKUP(JK$6,fériés,1,FALSE)),(SUM($H$1:JK$1)&lt;=$F34)*1,"F"))</f>
        <v>1</v>
      </c>
      <c r="JL34" s="27">
        <f ca="1">IF(WEEKDAY(JL$6,2)&gt;5,"w",IF(ISERROR(VLOOKUP(JL$6,fériés,1,FALSE)),(SUM($H$1:JL$1)&lt;=$F34)*1,"F"))</f>
        <v>1</v>
      </c>
      <c r="JM34" s="27">
        <f ca="1">IF(WEEKDAY(JM$6,2)&gt;5,"w",IF(ISERROR(VLOOKUP(JM$6,fériés,1,FALSE)),(SUM($H$1:JM$1)&lt;=$F34)*1,"F"))</f>
        <v>1</v>
      </c>
      <c r="JN34" s="27">
        <f ca="1">IF(WEEKDAY(JN$6,2)&gt;5,"w",IF(ISERROR(VLOOKUP(JN$6,fériés,1,FALSE)),(SUM($H$1:JN$1)&lt;=$F34)*1,"F"))</f>
        <v>1</v>
      </c>
      <c r="JO34" s="27">
        <f ca="1">IF(WEEKDAY(JO$6,2)&gt;5,"w",IF(ISERROR(VLOOKUP(JO$6,fériés,1,FALSE)),(SUM($H$1:JO$1)&lt;=$F34)*1,"F"))</f>
        <v>1</v>
      </c>
      <c r="JP34" s="27" t="str">
        <f ca="1">IF(WEEKDAY(JP$6,2)&gt;5,"w",IF(ISERROR(VLOOKUP(JP$6,fériés,1,FALSE)),(SUM($H$1:JP$1)&lt;=$F34)*1,"F"))</f>
        <v>w</v>
      </c>
      <c r="JQ34" s="27" t="str">
        <f ca="1">IF(WEEKDAY(JQ$6,2)&gt;5,"w",IF(ISERROR(VLOOKUP(JQ$6,fériés,1,FALSE)),(SUM($H$1:JQ$1)&lt;=$F34)*1,"F"))</f>
        <v>w</v>
      </c>
      <c r="JR34" s="27" t="str">
        <f ca="1">IF(WEEKDAY(JR$6,2)&gt;5,"w",IF(ISERROR(VLOOKUP(JR$6,fériés,1,FALSE)),(SUM($H$1:JR$1)&lt;=$F34)*1,"F"))</f>
        <v>w</v>
      </c>
      <c r="JS34" s="27" t="str">
        <f ca="1">IF(WEEKDAY(JS$6,2)&gt;5,"w",IF(ISERROR(VLOOKUP(JS$6,fériés,1,FALSE)),(SUM($H$1:JS$1)&lt;=$F34)*1,"F"))</f>
        <v>w</v>
      </c>
      <c r="JT34" s="27" t="str">
        <f ca="1">IF(WEEKDAY(JT$6,2)&gt;5,"w",IF(ISERROR(VLOOKUP(JT$6,fériés,1,FALSE)),(SUM($H$1:JT$1)&lt;=$F34)*1,"F"))</f>
        <v>w</v>
      </c>
      <c r="JU34" s="27" t="str">
        <f ca="1">IF(WEEKDAY(JU$6,2)&gt;5,"w",IF(ISERROR(VLOOKUP(JU$6,fériés,1,FALSE)),(SUM($H$1:JU$1)&lt;=$F34)*1,"F"))</f>
        <v>w</v>
      </c>
      <c r="JV34" s="27" t="str">
        <f ca="1">IF(WEEKDAY(JV$6,2)&gt;5,"w",IF(ISERROR(VLOOKUP(JV$6,fériés,1,FALSE)),(SUM($H$1:JV$1)&lt;=$F34)*1,"F"))</f>
        <v>w</v>
      </c>
      <c r="JW34" s="27" t="str">
        <f ca="1">IF(WEEKDAY(JW$6,2)&gt;5,"w",IF(ISERROR(VLOOKUP(JW$6,fériés,1,FALSE)),(SUM($H$1:JW$1)&lt;=$F34)*1,"F"))</f>
        <v>w</v>
      </c>
      <c r="JX34" s="27" t="str">
        <f ca="1">IF(WEEKDAY(JX$6,2)&gt;5,"w",IF(ISERROR(VLOOKUP(JX$6,fériés,1,FALSE)),(SUM($H$1:JX$1)&lt;=$F34)*1,"F"))</f>
        <v>w</v>
      </c>
      <c r="JY34" s="27" t="str">
        <f ca="1">IF(WEEKDAY(JY$6,2)&gt;5,"w",IF(ISERROR(VLOOKUP(JY$6,fériés,1,FALSE)),(SUM($H$1:JY$1)&lt;=$F34)*1,"F"))</f>
        <v>w</v>
      </c>
      <c r="JZ34" s="27" t="str">
        <f ca="1">IF(WEEKDAY(JZ$6,2)&gt;5,"w",IF(ISERROR(VLOOKUP(JZ$6,fériés,1,FALSE)),(SUM($H$1:JZ$1)&lt;=$F34)*1,"F"))</f>
        <v>w</v>
      </c>
      <c r="KA34" s="27" t="str">
        <f ca="1">IF(WEEKDAY(KA$6,2)&gt;5,"w",IF(ISERROR(VLOOKUP(KA$6,fériés,1,FALSE)),(SUM($H$1:KA$1)&lt;=$F34)*1,"F"))</f>
        <v>w</v>
      </c>
      <c r="KB34" s="27" t="str">
        <f ca="1">IF(WEEKDAY(KB$6,2)&gt;5,"w",IF(ISERROR(VLOOKUP(KB$6,fériés,1,FALSE)),(SUM($H$1:KB$1)&lt;=$F34)*1,"F"))</f>
        <v>w</v>
      </c>
      <c r="KC34" s="27" t="str">
        <f ca="1">IF(WEEKDAY(KC$6,2)&gt;5,"w",IF(ISERROR(VLOOKUP(KC$6,fériés,1,FALSE)),(SUM($H$1:KC$1)&lt;=$F34)*1,"F"))</f>
        <v>w</v>
      </c>
      <c r="KD34" s="27" t="str">
        <f ca="1">IF(WEEKDAY(KD$6,2)&gt;5,"w",IF(ISERROR(VLOOKUP(KD$6,fériés,1,FALSE)),(SUM($H$1:KD$1)&lt;=$F34)*1,"F"))</f>
        <v>w</v>
      </c>
      <c r="KE34" s="27" t="str">
        <f ca="1">IF(WEEKDAY(KE$6,2)&gt;5,"w",IF(ISERROR(VLOOKUP(KE$6,fériés,1,FALSE)),(SUM($H$1:KE$1)&lt;=$F34)*1,"F"))</f>
        <v>w</v>
      </c>
      <c r="KF34" s="27" t="str">
        <f ca="1">IF(WEEKDAY(KF$6,2)&gt;5,"w",IF(ISERROR(VLOOKUP(KF$6,fériés,1,FALSE)),(SUM($H$1:KF$1)&lt;=$F34)*1,"F"))</f>
        <v>w</v>
      </c>
      <c r="KG34" s="27" t="str">
        <f ca="1">IF(WEEKDAY(KG$6,2)&gt;5,"w",IF(ISERROR(VLOOKUP(KG$6,fériés,1,FALSE)),(SUM($H$1:KG$1)&lt;=$F34)*1,"F"))</f>
        <v>w</v>
      </c>
      <c r="KH34" s="27" t="str">
        <f ca="1">IF(WEEKDAY(KH$6,2)&gt;5,"w",IF(ISERROR(VLOOKUP(KH$6,fériés,1,FALSE)),(SUM($H$1:KH$1)&lt;=$F34)*1,"F"))</f>
        <v>w</v>
      </c>
      <c r="KI34" s="27" t="str">
        <f ca="1">IF(WEEKDAY(KI$6,2)&gt;5,"w",IF(ISERROR(VLOOKUP(KI$6,fériés,1,FALSE)),(SUM($H$1:KI$1)&lt;=$F34)*1,"F"))</f>
        <v>w</v>
      </c>
      <c r="KJ34" s="27">
        <f ca="1">IF(WEEKDAY(KJ$6,2)&gt;5,"w",IF(ISERROR(VLOOKUP(KJ$6,fériés,1,FALSE)),(SUM($H$1:KJ$1)&lt;=$F34)*1,"F"))</f>
        <v>1</v>
      </c>
      <c r="KK34" s="27">
        <f ca="1">IF(WEEKDAY(KK$6,2)&gt;5,"w",IF(ISERROR(VLOOKUP(KK$6,fériés,1,FALSE)),(SUM($H$1:KK$1)&lt;=$F34)*1,"F"))</f>
        <v>1</v>
      </c>
      <c r="KL34" s="27">
        <f ca="1">IF(WEEKDAY(KL$6,2)&gt;5,"w",IF(ISERROR(VLOOKUP(KL$6,fériés,1,FALSE)),(SUM($H$1:KL$1)&lt;=$F34)*1,"F"))</f>
        <v>1</v>
      </c>
      <c r="KM34" s="27">
        <f ca="1">IF(WEEKDAY(KM$6,2)&gt;5,"w",IF(ISERROR(VLOOKUP(KM$6,fériés,1,FALSE)),(SUM($H$1:KM$1)&lt;=$F34)*1,"F"))</f>
        <v>1</v>
      </c>
      <c r="KN34" s="27">
        <f ca="1">IF(WEEKDAY(KN$6,2)&gt;5,"w",IF(ISERROR(VLOOKUP(KN$6,fériés,1,FALSE)),(SUM($H$1:KN$1)&lt;=$F34)*1,"F"))</f>
        <v>1</v>
      </c>
      <c r="KO34" s="27">
        <f ca="1">IF(WEEKDAY(KO$6,2)&gt;5,"w",IF(ISERROR(VLOOKUP(KO$6,fériés,1,FALSE)),(SUM($H$1:KO$1)&lt;=$F34)*1,"F"))</f>
        <v>1</v>
      </c>
      <c r="KP34" s="27">
        <f ca="1">IF(WEEKDAY(KP$6,2)&gt;5,"w",IF(ISERROR(VLOOKUP(KP$6,fériés,1,FALSE)),(SUM($H$1:KP$1)&lt;=$F34)*1,"F"))</f>
        <v>1</v>
      </c>
      <c r="KQ34" s="27">
        <f ca="1">IF(WEEKDAY(KQ$6,2)&gt;5,"w",IF(ISERROR(VLOOKUP(KQ$6,fériés,1,FALSE)),(SUM($H$1:KQ$1)&lt;=$F34)*1,"F"))</f>
        <v>1</v>
      </c>
      <c r="KR34" s="27">
        <f ca="1">IF(WEEKDAY(KR$6,2)&gt;5,"w",IF(ISERROR(VLOOKUP(KR$6,fériés,1,FALSE)),(SUM($H$1:KR$1)&lt;=$F34)*1,"F"))</f>
        <v>1</v>
      </c>
      <c r="KS34" s="27">
        <f ca="1">IF(WEEKDAY(KS$6,2)&gt;5,"w",IF(ISERROR(VLOOKUP(KS$6,fériés,1,FALSE)),(SUM($H$1:KS$1)&lt;=$F34)*1,"F"))</f>
        <v>1</v>
      </c>
      <c r="KT34" s="27">
        <f ca="1">IF(WEEKDAY(KT$6,2)&gt;5,"w",IF(ISERROR(VLOOKUP(KT$6,fériés,1,FALSE)),(SUM($H$1:KT$1)&lt;=$F34)*1,"F"))</f>
        <v>1</v>
      </c>
      <c r="KU34" s="27">
        <f ca="1">IF(WEEKDAY(KU$6,2)&gt;5,"w",IF(ISERROR(VLOOKUP(KU$6,fériés,1,FALSE)),(SUM($H$1:KU$1)&lt;=$F34)*1,"F"))</f>
        <v>1</v>
      </c>
      <c r="KV34" s="27">
        <f ca="1">IF(WEEKDAY(KV$6,2)&gt;5,"w",IF(ISERROR(VLOOKUP(KV$6,fériés,1,FALSE)),(SUM($H$1:KV$1)&lt;=$F34)*1,"F"))</f>
        <v>1</v>
      </c>
      <c r="KW34" s="27">
        <f ca="1">IF(WEEKDAY(KW$6,2)&gt;5,"w",IF(ISERROR(VLOOKUP(KW$6,fériés,1,FALSE)),(SUM($H$1:KW$1)&lt;=$F34)*1,"F"))</f>
        <v>1</v>
      </c>
      <c r="KX34" s="27">
        <f ca="1">IF(WEEKDAY(KX$6,2)&gt;5,"w",IF(ISERROR(VLOOKUP(KX$6,fériés,1,FALSE)),(SUM($H$1:KX$1)&lt;=$F34)*1,"F"))</f>
        <v>1</v>
      </c>
      <c r="KY34" s="27">
        <f ca="1">IF(WEEKDAY(KY$6,2)&gt;5,"w",IF(ISERROR(VLOOKUP(KY$6,fériés,1,FALSE)),(SUM($H$1:KY$1)&lt;=$F34)*1,"F"))</f>
        <v>1</v>
      </c>
      <c r="KZ34" s="27">
        <f ca="1">IF(WEEKDAY(KZ$6,2)&gt;5,"w",IF(ISERROR(VLOOKUP(KZ$6,fériés,1,FALSE)),(SUM($H$1:KZ$1)&lt;=$F34)*1,"F"))</f>
        <v>1</v>
      </c>
      <c r="LA34" s="27">
        <f ca="1">IF(WEEKDAY(LA$6,2)&gt;5,"w",IF(ISERROR(VLOOKUP(LA$6,fériés,1,FALSE)),(SUM($H$1:LA$1)&lt;=$F34)*1,"F"))</f>
        <v>1</v>
      </c>
      <c r="LB34" s="27">
        <f ca="1">IF(WEEKDAY(LB$6,2)&gt;5,"w",IF(ISERROR(VLOOKUP(LB$6,fériés,1,FALSE)),(SUM($H$1:LB$1)&lt;=$F34)*1,"F"))</f>
        <v>1</v>
      </c>
      <c r="LC34" s="27">
        <f ca="1">IF(WEEKDAY(LC$6,2)&gt;5,"w",IF(ISERROR(VLOOKUP(LC$6,fériés,1,FALSE)),(SUM($H$1:LC$1)&lt;=$F34)*1,"F"))</f>
        <v>1</v>
      </c>
      <c r="LD34" s="27">
        <f ca="1">IF(WEEKDAY(LD$6,2)&gt;5,"w",IF(ISERROR(VLOOKUP(LD$6,fériés,1,FALSE)),(SUM($H$1:LD$1)&lt;=$F34)*1,"F"))</f>
        <v>1</v>
      </c>
      <c r="LE34" s="27">
        <f ca="1">IF(WEEKDAY(LE$6,2)&gt;5,"w",IF(ISERROR(VLOOKUP(LE$6,fériés,1,FALSE)),(SUM($H$1:LE$1)&lt;=$F34)*1,"F"))</f>
        <v>1</v>
      </c>
      <c r="LF34" s="27">
        <f ca="1">IF(WEEKDAY(LF$6,2)&gt;5,"w",IF(ISERROR(VLOOKUP(LF$6,fériés,1,FALSE)),(SUM($H$1:LF$1)&lt;=$F34)*1,"F"))</f>
        <v>1</v>
      </c>
      <c r="LG34" s="27">
        <f ca="1">IF(WEEKDAY(LG$6,2)&gt;5,"w",IF(ISERROR(VLOOKUP(LG$6,fériés,1,FALSE)),(SUM($H$1:LG$1)&lt;=$F34)*1,"F"))</f>
        <v>1</v>
      </c>
      <c r="LH34" s="27">
        <f ca="1">IF(WEEKDAY(LH$6,2)&gt;5,"w",IF(ISERROR(VLOOKUP(LH$6,fériés,1,FALSE)),(SUM($H$1:LH$1)&lt;=$F34)*1,"F"))</f>
        <v>1</v>
      </c>
      <c r="LI34" s="27">
        <f ca="1">IF(WEEKDAY(LI$6,2)&gt;5,"w",IF(ISERROR(VLOOKUP(LI$6,fériés,1,FALSE)),(SUM($H$1:LI$1)&lt;=$F34)*1,"F"))</f>
        <v>1</v>
      </c>
      <c r="LJ34" s="27">
        <f ca="1">IF(WEEKDAY(LJ$6,2)&gt;5,"w",IF(ISERROR(VLOOKUP(LJ$6,fériés,1,FALSE)),(SUM($H$1:LJ$1)&lt;=$F34)*1,"F"))</f>
        <v>1</v>
      </c>
      <c r="LK34" s="27">
        <f ca="1">IF(WEEKDAY(LK$6,2)&gt;5,"w",IF(ISERROR(VLOOKUP(LK$6,fériés,1,FALSE)),(SUM($H$1:LK$1)&lt;=$F34)*1,"F"))</f>
        <v>1</v>
      </c>
      <c r="LL34" s="27">
        <f ca="1">IF(WEEKDAY(LL$6,2)&gt;5,"w",IF(ISERROR(VLOOKUP(LL$6,fériés,1,FALSE)),(SUM($H$1:LL$1)&lt;=$F34)*1,"F"))</f>
        <v>1</v>
      </c>
      <c r="LM34" s="27">
        <f ca="1">IF(WEEKDAY(LM$6,2)&gt;5,"w",IF(ISERROR(VLOOKUP(LM$6,fériés,1,FALSE)),(SUM($H$1:LM$1)&lt;=$F34)*1,"F"))</f>
        <v>1</v>
      </c>
      <c r="LN34" s="27">
        <f ca="1">IF(WEEKDAY(LN$6,2)&gt;5,"w",IF(ISERROR(VLOOKUP(LN$6,fériés,1,FALSE)),(SUM($H$1:LN$1)&lt;=$F34)*1,"F"))</f>
        <v>1</v>
      </c>
      <c r="LO34" s="27">
        <f ca="1">IF(WEEKDAY(LO$6,2)&gt;5,"w",IF(ISERROR(VLOOKUP(LO$6,fériés,1,FALSE)),(SUM($H$1:LO$1)&lt;=$F34)*1,"F"))</f>
        <v>1</v>
      </c>
      <c r="LP34" s="27">
        <f ca="1">IF(WEEKDAY(LP$6,2)&gt;5,"w",IF(ISERROR(VLOOKUP(LP$6,fériés,1,FALSE)),(SUM($H$1:LP$1)&lt;=$F34)*1,"F"))</f>
        <v>1</v>
      </c>
      <c r="LQ34" s="27">
        <f ca="1">IF(WEEKDAY(LQ$6,2)&gt;5,"w",IF(ISERROR(VLOOKUP(LQ$6,fériés,1,FALSE)),(SUM($H$1:LQ$1)&lt;=$F34)*1,"F"))</f>
        <v>1</v>
      </c>
      <c r="LR34" s="27">
        <f ca="1">IF(WEEKDAY(LR$6,2)&gt;5,"w",IF(ISERROR(VLOOKUP(LR$6,fériés,1,FALSE)),(SUM($H$1:LR$1)&lt;=$F34)*1,"F"))</f>
        <v>1</v>
      </c>
      <c r="LS34" s="27">
        <f ca="1">IF(WEEKDAY(LS$6,2)&gt;5,"w",IF(ISERROR(VLOOKUP(LS$6,fériés,1,FALSE)),(SUM($H$1:LS$1)&lt;=$F34)*1,"F"))</f>
        <v>1</v>
      </c>
      <c r="LT34" s="27">
        <f ca="1">IF(WEEKDAY(LT$6,2)&gt;5,"w",IF(ISERROR(VLOOKUP(LT$6,fériés,1,FALSE)),(SUM($H$1:LT$1)&lt;=$F34)*1,"F"))</f>
        <v>1</v>
      </c>
      <c r="LU34" s="27">
        <f ca="1">IF(WEEKDAY(LU$6,2)&gt;5,"w",IF(ISERROR(VLOOKUP(LU$6,fériés,1,FALSE)),(SUM($H$1:LU$1)&lt;=$F34)*1,"F"))</f>
        <v>1</v>
      </c>
      <c r="LV34" s="27">
        <f ca="1">IF(WEEKDAY(LV$6,2)&gt;5,"w",IF(ISERROR(VLOOKUP(LV$6,fériés,1,FALSE)),(SUM($H$1:LV$1)&lt;=$F34)*1,"F"))</f>
        <v>1</v>
      </c>
      <c r="LW34" s="27">
        <f ca="1">IF(WEEKDAY(LW$6,2)&gt;5,"w",IF(ISERROR(VLOOKUP(LW$6,fériés,1,FALSE)),(SUM($H$1:LW$1)&lt;=$F34)*1,"F"))</f>
        <v>1</v>
      </c>
      <c r="LX34" s="27">
        <f ca="1">IF(WEEKDAY(LX$6,2)&gt;5,"w",IF(ISERROR(VLOOKUP(LX$6,fériés,1,FALSE)),(SUM($H$1:LX$1)&lt;=$F34)*1,"F"))</f>
        <v>1</v>
      </c>
      <c r="LY34" s="27">
        <f ca="1">IF(WEEKDAY(LY$6,2)&gt;5,"w",IF(ISERROR(VLOOKUP(LY$6,fériés,1,FALSE)),(SUM($H$1:LY$1)&lt;=$F34)*1,"F"))</f>
        <v>1</v>
      </c>
      <c r="LZ34" s="27">
        <f ca="1">IF(WEEKDAY(LZ$6,2)&gt;5,"w",IF(ISERROR(VLOOKUP(LZ$6,fériés,1,FALSE)),(SUM($H$1:LZ$1)&lt;=$F34)*1,"F"))</f>
        <v>1</v>
      </c>
      <c r="MA34" s="27">
        <f ca="1">IF(WEEKDAY(MA$6,2)&gt;5,"w",IF(ISERROR(VLOOKUP(MA$6,fériés,1,FALSE)),(SUM($H$1:MA$1)&lt;=$F34)*1,"F"))</f>
        <v>1</v>
      </c>
      <c r="MB34" s="27">
        <f ca="1">IF(WEEKDAY(MB$6,2)&gt;5,"w",IF(ISERROR(VLOOKUP(MB$6,fériés,1,FALSE)),(SUM($H$1:MB$1)&lt;=$F34)*1,"F"))</f>
        <v>1</v>
      </c>
      <c r="MC34" s="27">
        <f ca="1">IF(WEEKDAY(MC$6,2)&gt;5,"w",IF(ISERROR(VLOOKUP(MC$6,fériés,1,FALSE)),(SUM($H$1:MC$1)&lt;=$F34)*1,"F"))</f>
        <v>1</v>
      </c>
      <c r="MD34" s="27">
        <f ca="1">IF(WEEKDAY(MD$6,2)&gt;5,"w",IF(ISERROR(VLOOKUP(MD$6,fériés,1,FALSE)),(SUM($H$1:MD$1)&lt;=$F34)*1,"F"))</f>
        <v>1</v>
      </c>
      <c r="ME34" s="27">
        <f ca="1">IF(WEEKDAY(ME$6,2)&gt;5,"w",IF(ISERROR(VLOOKUP(ME$6,fériés,1,FALSE)),(SUM($H$1:ME$1)&lt;=$F34)*1,"F"))</f>
        <v>1</v>
      </c>
      <c r="MF34" s="27">
        <f ca="1">IF(WEEKDAY(MF$6,2)&gt;5,"w",IF(ISERROR(VLOOKUP(MF$6,fériés,1,FALSE)),(SUM($H$1:MF$1)&lt;=$F34)*1,"F"))</f>
        <v>1</v>
      </c>
      <c r="MG34" s="27">
        <f ca="1">IF(WEEKDAY(MG$6,2)&gt;5,"w",IF(ISERROR(VLOOKUP(MG$6,fériés,1,FALSE)),(SUM($H$1:MG$1)&lt;=$F34)*1,"F"))</f>
        <v>1</v>
      </c>
      <c r="MH34" s="27" t="str">
        <f ca="1">IF(WEEKDAY(MH$6,2)&gt;5,"w",IF(ISERROR(VLOOKUP(MH$6,fériés,1,FALSE)),(SUM($H$1:MH$1)&lt;=$F34)*1,"F"))</f>
        <v>w</v>
      </c>
      <c r="MI34" s="27" t="str">
        <f ca="1">IF(WEEKDAY(MI$6,2)&gt;5,"w",IF(ISERROR(VLOOKUP(MI$6,fériés,1,FALSE)),(SUM($H$1:MI$1)&lt;=$F34)*1,"F"))</f>
        <v>w</v>
      </c>
      <c r="MJ34" s="27" t="str">
        <f ca="1">IF(WEEKDAY(MJ$6,2)&gt;5,"w",IF(ISERROR(VLOOKUP(MJ$6,fériés,1,FALSE)),(SUM($H$1:MJ$1)&lt;=$F34)*1,"F"))</f>
        <v>w</v>
      </c>
      <c r="MK34" s="27" t="str">
        <f ca="1">IF(WEEKDAY(MK$6,2)&gt;5,"w",IF(ISERROR(VLOOKUP(MK$6,fériés,1,FALSE)),(SUM($H$1:MK$1)&lt;=$F34)*1,"F"))</f>
        <v>w</v>
      </c>
      <c r="ML34" s="27" t="str">
        <f ca="1">IF(WEEKDAY(ML$6,2)&gt;5,"w",IF(ISERROR(VLOOKUP(ML$6,fériés,1,FALSE)),(SUM($H$1:ML$1)&lt;=$F34)*1,"F"))</f>
        <v>w</v>
      </c>
      <c r="MM34" s="27" t="str">
        <f ca="1">IF(WEEKDAY(MM$6,2)&gt;5,"w",IF(ISERROR(VLOOKUP(MM$6,fériés,1,FALSE)),(SUM($H$1:MM$1)&lt;=$F34)*1,"F"))</f>
        <v>w</v>
      </c>
      <c r="MN34" s="27" t="str">
        <f ca="1">IF(WEEKDAY(MN$6,2)&gt;5,"w",IF(ISERROR(VLOOKUP(MN$6,fériés,1,FALSE)),(SUM($H$1:MN$1)&lt;=$F34)*1,"F"))</f>
        <v>w</v>
      </c>
      <c r="MO34" s="27" t="str">
        <f ca="1">IF(WEEKDAY(MO$6,2)&gt;5,"w",IF(ISERROR(VLOOKUP(MO$6,fériés,1,FALSE)),(SUM($H$1:MO$1)&lt;=$F34)*1,"F"))</f>
        <v>w</v>
      </c>
      <c r="MP34" s="27" t="str">
        <f ca="1">IF(WEEKDAY(MP$6,2)&gt;5,"w",IF(ISERROR(VLOOKUP(MP$6,fériés,1,FALSE)),(SUM($H$1:MP$1)&lt;=$F34)*1,"F"))</f>
        <v>w</v>
      </c>
      <c r="MQ34" s="27" t="str">
        <f ca="1">IF(WEEKDAY(MQ$6,2)&gt;5,"w",IF(ISERROR(VLOOKUP(MQ$6,fériés,1,FALSE)),(SUM($H$1:MQ$1)&lt;=$F34)*1,"F"))</f>
        <v>w</v>
      </c>
      <c r="MR34" s="27" t="str">
        <f ca="1">IF(WEEKDAY(MR$6,2)&gt;5,"w",IF(ISERROR(VLOOKUP(MR$6,fériés,1,FALSE)),(SUM($H$1:MR$1)&lt;=$F34)*1,"F"))</f>
        <v>w</v>
      </c>
      <c r="MS34" s="27" t="str">
        <f ca="1">IF(WEEKDAY(MS$6,2)&gt;5,"w",IF(ISERROR(VLOOKUP(MS$6,fériés,1,FALSE)),(SUM($H$1:MS$1)&lt;=$F34)*1,"F"))</f>
        <v>w</v>
      </c>
      <c r="MT34" s="27" t="str">
        <f ca="1">IF(WEEKDAY(MT$6,2)&gt;5,"w",IF(ISERROR(VLOOKUP(MT$6,fériés,1,FALSE)),(SUM($H$1:MT$1)&lt;=$F34)*1,"F"))</f>
        <v>w</v>
      </c>
      <c r="MU34" s="27" t="str">
        <f ca="1">IF(WEEKDAY(MU$6,2)&gt;5,"w",IF(ISERROR(VLOOKUP(MU$6,fériés,1,FALSE)),(SUM($H$1:MU$1)&lt;=$F34)*1,"F"))</f>
        <v>w</v>
      </c>
      <c r="MV34" s="27" t="str">
        <f ca="1">IF(WEEKDAY(MV$6,2)&gt;5,"w",IF(ISERROR(VLOOKUP(MV$6,fériés,1,FALSE)),(SUM($H$1:MV$1)&lt;=$F34)*1,"F"))</f>
        <v>w</v>
      </c>
      <c r="MW34" s="27" t="str">
        <f ca="1">IF(WEEKDAY(MW$6,2)&gt;5,"w",IF(ISERROR(VLOOKUP(MW$6,fériés,1,FALSE)),(SUM($H$1:MW$1)&lt;=$F34)*1,"F"))</f>
        <v>w</v>
      </c>
      <c r="MX34" s="27" t="str">
        <f ca="1">IF(WEEKDAY(MX$6,2)&gt;5,"w",IF(ISERROR(VLOOKUP(MX$6,fériés,1,FALSE)),(SUM($H$1:MX$1)&lt;=$F34)*1,"F"))</f>
        <v>w</v>
      </c>
      <c r="MY34" s="27" t="str">
        <f ca="1">IF(WEEKDAY(MY$6,2)&gt;5,"w",IF(ISERROR(VLOOKUP(MY$6,fériés,1,FALSE)),(SUM($H$1:MY$1)&lt;=$F34)*1,"F"))</f>
        <v>w</v>
      </c>
      <c r="MZ34" s="27" t="str">
        <f ca="1">IF(WEEKDAY(MZ$6,2)&gt;5,"w",IF(ISERROR(VLOOKUP(MZ$6,fériés,1,FALSE)),(SUM($H$1:MZ$1)&lt;=$F34)*1,"F"))</f>
        <v>w</v>
      </c>
      <c r="NA34" s="27" t="str">
        <f ca="1">IF(WEEKDAY(NA$6,2)&gt;5,"w",IF(ISERROR(VLOOKUP(NA$6,fériés,1,FALSE)),(SUM($H$1:NA$1)&lt;=$F34)*1,"F"))</f>
        <v>w</v>
      </c>
      <c r="NB34" s="27">
        <f ca="1">IF(WEEKDAY(NB$6,2)&gt;5,"w",IF(ISERROR(VLOOKUP(NB$6,fériés,1,FALSE)),(SUM($H$1:NB$1)&lt;=$F34)*1,"F"))</f>
        <v>1</v>
      </c>
      <c r="NC34" s="27">
        <f ca="1">IF(WEEKDAY(NC$6,2)&gt;5,"w",IF(ISERROR(VLOOKUP(NC$6,fériés,1,FALSE)),(SUM($H$1:NC$1)&lt;=$F34)*1,"F"))</f>
        <v>1</v>
      </c>
      <c r="ND34" s="27">
        <f ca="1">IF(WEEKDAY(ND$6,2)&gt;5,"w",IF(ISERROR(VLOOKUP(ND$6,fériés,1,FALSE)),(SUM($H$1:ND$1)&lt;=$F34)*1,"F"))</f>
        <v>1</v>
      </c>
      <c r="NE34" s="27">
        <f ca="1">IF(WEEKDAY(NE$6,2)&gt;5,"w",IF(ISERROR(VLOOKUP(NE$6,fériés,1,FALSE)),(SUM($H$1:NE$1)&lt;=$F34)*1,"F"))</f>
        <v>1</v>
      </c>
      <c r="NF34" s="27">
        <f ca="1">IF(WEEKDAY(NF$6,2)&gt;5,"w",IF(ISERROR(VLOOKUP(NF$6,fériés,1,FALSE)),(SUM($H$1:NF$1)&lt;=$F34)*1,"F"))</f>
        <v>1</v>
      </c>
      <c r="NG34" s="27">
        <f ca="1">IF(WEEKDAY(NG$6,2)&gt;5,"w",IF(ISERROR(VLOOKUP(NG$6,fériés,1,FALSE)),(SUM($H$1:NG$1)&lt;=$F34)*1,"F"))</f>
        <v>1</v>
      </c>
      <c r="NH34" s="27">
        <f ca="1">IF(WEEKDAY(NH$6,2)&gt;5,"w",IF(ISERROR(VLOOKUP(NH$6,fériés,1,FALSE)),(SUM($H$1:NH$1)&lt;=$F34)*1,"F"))</f>
        <v>1</v>
      </c>
      <c r="NI34" s="27">
        <f ca="1">IF(WEEKDAY(NI$6,2)&gt;5,"w",IF(ISERROR(VLOOKUP(NI$6,fériés,1,FALSE)),(SUM($H$1:NI$1)&lt;=$F34)*1,"F"))</f>
        <v>1</v>
      </c>
      <c r="NJ34" s="27">
        <f ca="1">IF(WEEKDAY(NJ$6,2)&gt;5,"w",IF(ISERROR(VLOOKUP(NJ$6,fériés,1,FALSE)),(SUM($H$1:NJ$1)&lt;=$F34)*1,"F"))</f>
        <v>1</v>
      </c>
      <c r="NK34" s="27">
        <f ca="1">IF(WEEKDAY(NK$6,2)&gt;5,"w",IF(ISERROR(VLOOKUP(NK$6,fériés,1,FALSE)),(SUM($H$1:NK$1)&lt;=$F34)*1,"F"))</f>
        <v>1</v>
      </c>
      <c r="NL34" s="27">
        <f ca="1">IF(WEEKDAY(NL$6,2)&gt;5,"w",IF(ISERROR(VLOOKUP(NL$6,fériés,1,FALSE)),(SUM($H$1:NL$1)&lt;=$F34)*1,"F"))</f>
        <v>1</v>
      </c>
      <c r="NM34" s="27">
        <f ca="1">IF(WEEKDAY(NM$6,2)&gt;5,"w",IF(ISERROR(VLOOKUP(NM$6,fériés,1,FALSE)),(SUM($H$1:NM$1)&lt;=$F34)*1,"F"))</f>
        <v>1</v>
      </c>
      <c r="NN34" s="27">
        <f ca="1">IF(WEEKDAY(NN$6,2)&gt;5,"w",IF(ISERROR(VLOOKUP(NN$6,fériés,1,FALSE)),(SUM($H$1:NN$1)&lt;=$F34)*1,"F"))</f>
        <v>1</v>
      </c>
      <c r="NO34" s="27">
        <f ca="1">IF(WEEKDAY(NO$6,2)&gt;5,"w",IF(ISERROR(VLOOKUP(NO$6,fériés,1,FALSE)),(SUM($H$1:NO$1)&lt;=$F34)*1,"F"))</f>
        <v>1</v>
      </c>
      <c r="NP34" s="27">
        <f ca="1">IF(WEEKDAY(NP$6,2)&gt;5,"w",IF(ISERROR(VLOOKUP(NP$6,fériés,1,FALSE)),(SUM($H$1:NP$1)&lt;=$F34)*1,"F"))</f>
        <v>1</v>
      </c>
      <c r="NQ34" s="27">
        <f ca="1">IF(WEEKDAY(NQ$6,2)&gt;5,"w",IF(ISERROR(VLOOKUP(NQ$6,fériés,1,FALSE)),(SUM($H$1:NQ$1)&lt;=$F34)*1,"F"))</f>
        <v>1</v>
      </c>
      <c r="NR34" s="27">
        <f ca="1">IF(WEEKDAY(NR$6,2)&gt;5,"w",IF(ISERROR(VLOOKUP(NR$6,fériés,1,FALSE)),(SUM($H$1:NR$1)&lt;=$F34)*1,"F"))</f>
        <v>1</v>
      </c>
      <c r="NS34" s="27">
        <f ca="1">IF(WEEKDAY(NS$6,2)&gt;5,"w",IF(ISERROR(VLOOKUP(NS$6,fériés,1,FALSE)),(SUM($H$1:NS$1)&lt;=$F34)*1,"F"))</f>
        <v>1</v>
      </c>
      <c r="NT34" s="27">
        <f ca="1">IF(WEEKDAY(NT$6,2)&gt;5,"w",IF(ISERROR(VLOOKUP(NT$6,fériés,1,FALSE)),(SUM($H$1:NT$1)&lt;=$F34)*1,"F"))</f>
        <v>1</v>
      </c>
      <c r="NU34" s="27">
        <f ca="1">IF(WEEKDAY(NU$6,2)&gt;5,"w",IF(ISERROR(VLOOKUP(NU$6,fériés,1,FALSE)),(SUM($H$1:NU$1)&lt;=$F34)*1,"F"))</f>
        <v>1</v>
      </c>
      <c r="NV34" s="27">
        <f ca="1">IF(WEEKDAY(NV$6,2)&gt;5,"w",IF(ISERROR(VLOOKUP(NV$6,fériés,1,FALSE)),(SUM($H$1:NV$1)&lt;=$F34)*1,"F"))</f>
        <v>1</v>
      </c>
      <c r="NW34" s="27">
        <f ca="1">IF(WEEKDAY(NW$6,2)&gt;5,"w",IF(ISERROR(VLOOKUP(NW$6,fériés,1,FALSE)),(SUM($H$1:NW$1)&lt;=$F34)*1,"F"))</f>
        <v>1</v>
      </c>
      <c r="NX34" s="27">
        <f ca="1">IF(WEEKDAY(NX$6,2)&gt;5,"w",IF(ISERROR(VLOOKUP(NX$6,fériés,1,FALSE)),(SUM($H$1:NX$1)&lt;=$F34)*1,"F"))</f>
        <v>1</v>
      </c>
      <c r="NY34" s="27">
        <f ca="1">IF(WEEKDAY(NY$6,2)&gt;5,"w",IF(ISERROR(VLOOKUP(NY$6,fériés,1,FALSE)),(SUM($H$1:NY$1)&lt;=$F34)*1,"F"))</f>
        <v>1</v>
      </c>
      <c r="NZ34" s="27">
        <f ca="1">IF(WEEKDAY(NZ$6,2)&gt;5,"w",IF(ISERROR(VLOOKUP(NZ$6,fériés,1,FALSE)),(SUM($H$1:NZ$1)&lt;=$F34)*1,"F"))</f>
        <v>1</v>
      </c>
      <c r="OA34" s="27">
        <f ca="1">IF(WEEKDAY(OA$6,2)&gt;5,"w",IF(ISERROR(VLOOKUP(OA$6,fériés,1,FALSE)),(SUM($H$1:OA$1)&lt;=$F34)*1,"F"))</f>
        <v>1</v>
      </c>
      <c r="OB34" s="27">
        <f ca="1">IF(WEEKDAY(OB$6,2)&gt;5,"w",IF(ISERROR(VLOOKUP(OB$6,fériés,1,FALSE)),(SUM($H$1:OB$1)&lt;=$F34)*1,"F"))</f>
        <v>1</v>
      </c>
      <c r="OC34" s="27">
        <f ca="1">IF(WEEKDAY(OC$6,2)&gt;5,"w",IF(ISERROR(VLOOKUP(OC$6,fériés,1,FALSE)),(SUM($H$1:OC$1)&lt;=$F34)*1,"F"))</f>
        <v>1</v>
      </c>
      <c r="OD34" s="27">
        <f ca="1">IF(WEEKDAY(OD$6,2)&gt;5,"w",IF(ISERROR(VLOOKUP(OD$6,fériés,1,FALSE)),(SUM($H$1:OD$1)&lt;=$F34)*1,"F"))</f>
        <v>1</v>
      </c>
      <c r="OE34" s="27">
        <f ca="1">IF(WEEKDAY(OE$6,2)&gt;5,"w",IF(ISERROR(VLOOKUP(OE$6,fériés,1,FALSE)),(SUM($H$1:OE$1)&lt;=$F34)*1,"F"))</f>
        <v>1</v>
      </c>
      <c r="OF34" s="27">
        <f ca="1">IF(WEEKDAY(OF$6,2)&gt;5,"w",IF(ISERROR(VLOOKUP(OF$6,fériés,1,FALSE)),(SUM($H$1:OF$1)&lt;=$F34)*1,"F"))</f>
        <v>1</v>
      </c>
      <c r="OG34" s="27">
        <f ca="1">IF(WEEKDAY(OG$6,2)&gt;5,"w",IF(ISERROR(VLOOKUP(OG$6,fériés,1,FALSE)),(SUM($H$1:OG$1)&lt;=$F34)*1,"F"))</f>
        <v>1</v>
      </c>
      <c r="OH34" s="27">
        <f ca="1">IF(WEEKDAY(OH$6,2)&gt;5,"w",IF(ISERROR(VLOOKUP(OH$6,fériés,1,FALSE)),(SUM($H$1:OH$1)&lt;=$F34)*1,"F"))</f>
        <v>1</v>
      </c>
      <c r="OI34" s="27">
        <f ca="1">IF(WEEKDAY(OI$6,2)&gt;5,"w",IF(ISERROR(VLOOKUP(OI$6,fériés,1,FALSE)),(SUM($H$1:OI$1)&lt;=$F34)*1,"F"))</f>
        <v>1</v>
      </c>
      <c r="OJ34" s="27">
        <f ca="1">IF(WEEKDAY(OJ$6,2)&gt;5,"w",IF(ISERROR(VLOOKUP(OJ$6,fériés,1,FALSE)),(SUM($H$1:OJ$1)&lt;=$F34)*1,"F"))</f>
        <v>1</v>
      </c>
      <c r="OK34" s="27">
        <f ca="1">IF(WEEKDAY(OK$6,2)&gt;5,"w",IF(ISERROR(VLOOKUP(OK$6,fériés,1,FALSE)),(SUM($H$1:OK$1)&lt;=$F34)*1,"F"))</f>
        <v>1</v>
      </c>
      <c r="OL34" s="27">
        <f ca="1">IF(WEEKDAY(OL$6,2)&gt;5,"w",IF(ISERROR(VLOOKUP(OL$6,fériés,1,FALSE)),(SUM($H$1:OL$1)&lt;=$F34)*1,"F"))</f>
        <v>1</v>
      </c>
      <c r="OM34" s="27">
        <f ca="1">IF(WEEKDAY(OM$6,2)&gt;5,"w",IF(ISERROR(VLOOKUP(OM$6,fériés,1,FALSE)),(SUM($H$1:OM$1)&lt;=$F34)*1,"F"))</f>
        <v>1</v>
      </c>
      <c r="ON34" s="27">
        <f ca="1">IF(WEEKDAY(ON$6,2)&gt;5,"w",IF(ISERROR(VLOOKUP(ON$6,fériés,1,FALSE)),(SUM($H$1:ON$1)&lt;=$F34)*1,"F"))</f>
        <v>1</v>
      </c>
      <c r="OO34" s="27">
        <f ca="1">IF(WEEKDAY(OO$6,2)&gt;5,"w",IF(ISERROR(VLOOKUP(OO$6,fériés,1,FALSE)),(SUM($H$1:OO$1)&lt;=$F34)*1,"F"))</f>
        <v>1</v>
      </c>
      <c r="OP34" s="27">
        <f ca="1">IF(WEEKDAY(OP$6,2)&gt;5,"w",IF(ISERROR(VLOOKUP(OP$6,fériés,1,FALSE)),(SUM($H$1:OP$1)&lt;=$F34)*1,"F"))</f>
        <v>1</v>
      </c>
      <c r="OQ34" s="27">
        <f ca="1">IF(WEEKDAY(OQ$6,2)&gt;5,"w",IF(ISERROR(VLOOKUP(OQ$6,fériés,1,FALSE)),(SUM($H$1:OQ$1)&lt;=$F34)*1,"F"))</f>
        <v>1</v>
      </c>
      <c r="OR34" s="27">
        <f ca="1">IF(WEEKDAY(OR$6,2)&gt;5,"w",IF(ISERROR(VLOOKUP(OR$6,fériés,1,FALSE)),(SUM($H$1:OR$1)&lt;=$F34)*1,"F"))</f>
        <v>1</v>
      </c>
      <c r="OS34" s="27">
        <f ca="1">IF(WEEKDAY(OS$6,2)&gt;5,"w",IF(ISERROR(VLOOKUP(OS$6,fériés,1,FALSE)),(SUM($H$1:OS$1)&lt;=$F34)*1,"F"))</f>
        <v>1</v>
      </c>
      <c r="OT34" s="27">
        <f ca="1">IF(WEEKDAY(OT$6,2)&gt;5,"w",IF(ISERROR(VLOOKUP(OT$6,fériés,1,FALSE)),(SUM($H$1:OT$1)&lt;=$F34)*1,"F"))</f>
        <v>1</v>
      </c>
      <c r="OU34" s="27">
        <f ca="1">IF(WEEKDAY(OU$6,2)&gt;5,"w",IF(ISERROR(VLOOKUP(OU$6,fériés,1,FALSE)),(SUM($H$1:OU$1)&lt;=$F34)*1,"F"))</f>
        <v>1</v>
      </c>
      <c r="OV34" s="27">
        <f ca="1">IF(WEEKDAY(OV$6,2)&gt;5,"w",IF(ISERROR(VLOOKUP(OV$6,fériés,1,FALSE)),(SUM($H$1:OV$1)&lt;=$F34)*1,"F"))</f>
        <v>1</v>
      </c>
      <c r="OW34" s="27">
        <f ca="1">IF(WEEKDAY(OW$6,2)&gt;5,"w",IF(ISERROR(VLOOKUP(OW$6,fériés,1,FALSE)),(SUM($H$1:OW$1)&lt;=$F34)*1,"F"))</f>
        <v>1</v>
      </c>
      <c r="OX34" s="27">
        <f ca="1">IF(WEEKDAY(OX$6,2)&gt;5,"w",IF(ISERROR(VLOOKUP(OX$6,fériés,1,FALSE)),(SUM($H$1:OX$1)&lt;=$F34)*1,"F"))</f>
        <v>1</v>
      </c>
      <c r="OY34" s="27">
        <f ca="1">IF(WEEKDAY(OY$6,2)&gt;5,"w",IF(ISERROR(VLOOKUP(OY$6,fériés,1,FALSE)),(SUM($H$1:OY$1)&lt;=$F34)*1,"F"))</f>
        <v>1</v>
      </c>
      <c r="OZ34" s="27" t="str">
        <f ca="1">IF(WEEKDAY(OZ$6,2)&gt;5,"w",IF(ISERROR(VLOOKUP(OZ$6,fériés,1,FALSE)),(SUM($H$1:OZ$1)&lt;=$F34)*1,"F"))</f>
        <v>w</v>
      </c>
      <c r="PA34" s="27" t="str">
        <f ca="1">IF(WEEKDAY(PA$6,2)&gt;5,"w",IF(ISERROR(VLOOKUP(PA$6,fériés,1,FALSE)),(SUM($H$1:PA$1)&lt;=$F34)*1,"F"))</f>
        <v>w</v>
      </c>
      <c r="PB34" s="27" t="str">
        <f ca="1">IF(WEEKDAY(PB$6,2)&gt;5,"w",IF(ISERROR(VLOOKUP(PB$6,fériés,1,FALSE)),(SUM($H$1:PB$1)&lt;=$F34)*1,"F"))</f>
        <v>w</v>
      </c>
      <c r="PC34" s="27" t="str">
        <f ca="1">IF(WEEKDAY(PC$6,2)&gt;5,"w",IF(ISERROR(VLOOKUP(PC$6,fériés,1,FALSE)),(SUM($H$1:PC$1)&lt;=$F34)*1,"F"))</f>
        <v>w</v>
      </c>
      <c r="PD34" s="27" t="str">
        <f ca="1">IF(WEEKDAY(PD$6,2)&gt;5,"w",IF(ISERROR(VLOOKUP(PD$6,fériés,1,FALSE)),(SUM($H$1:PD$1)&lt;=$F34)*1,"F"))</f>
        <v>w</v>
      </c>
      <c r="PE34" s="27" t="str">
        <f ca="1">IF(WEEKDAY(PE$6,2)&gt;5,"w",IF(ISERROR(VLOOKUP(PE$6,fériés,1,FALSE)),(SUM($H$1:PE$1)&lt;=$F34)*1,"F"))</f>
        <v>w</v>
      </c>
      <c r="PF34" s="27" t="str">
        <f ca="1">IF(WEEKDAY(PF$6,2)&gt;5,"w",IF(ISERROR(VLOOKUP(PF$6,fériés,1,FALSE)),(SUM($H$1:PF$1)&lt;=$F34)*1,"F"))</f>
        <v>w</v>
      </c>
      <c r="PG34" s="27" t="str">
        <f ca="1">IF(WEEKDAY(PG$6,2)&gt;5,"w",IF(ISERROR(VLOOKUP(PG$6,fériés,1,FALSE)),(SUM($H$1:PG$1)&lt;=$F34)*1,"F"))</f>
        <v>w</v>
      </c>
      <c r="PH34" s="27" t="str">
        <f ca="1">IF(WEEKDAY(PH$6,2)&gt;5,"w",IF(ISERROR(VLOOKUP(PH$6,fériés,1,FALSE)),(SUM($H$1:PH$1)&lt;=$F34)*1,"F"))</f>
        <v>w</v>
      </c>
      <c r="PI34" s="27" t="str">
        <f ca="1">IF(WEEKDAY(PI$6,2)&gt;5,"w",IF(ISERROR(VLOOKUP(PI$6,fériés,1,FALSE)),(SUM($H$1:PI$1)&lt;=$F34)*1,"F"))</f>
        <v>w</v>
      </c>
      <c r="PJ34" s="27" t="str">
        <f ca="1">IF(WEEKDAY(PJ$6,2)&gt;5,"w",IF(ISERROR(VLOOKUP(PJ$6,fériés,1,FALSE)),(SUM($H$1:PJ$1)&lt;=$F34)*1,"F"))</f>
        <v>w</v>
      </c>
      <c r="PK34" s="27" t="str">
        <f ca="1">IF(WEEKDAY(PK$6,2)&gt;5,"w",IF(ISERROR(VLOOKUP(PK$6,fériés,1,FALSE)),(SUM($H$1:PK$1)&lt;=$F34)*1,"F"))</f>
        <v>w</v>
      </c>
      <c r="PL34" s="27" t="str">
        <f ca="1">IF(WEEKDAY(PL$6,2)&gt;5,"w",IF(ISERROR(VLOOKUP(PL$6,fériés,1,FALSE)),(SUM($H$1:PL$1)&lt;=$F34)*1,"F"))</f>
        <v>w</v>
      </c>
      <c r="PM34" s="27" t="str">
        <f ca="1">IF(WEEKDAY(PM$6,2)&gt;5,"w",IF(ISERROR(VLOOKUP(PM$6,fériés,1,FALSE)),(SUM($H$1:PM$1)&lt;=$F34)*1,"F"))</f>
        <v>w</v>
      </c>
      <c r="PN34" s="27" t="str">
        <f ca="1">IF(WEEKDAY(PN$6,2)&gt;5,"w",IF(ISERROR(VLOOKUP(PN$6,fériés,1,FALSE)),(SUM($H$1:PN$1)&lt;=$F34)*1,"F"))</f>
        <v>w</v>
      </c>
      <c r="PO34" s="27" t="str">
        <f ca="1">IF(WEEKDAY(PO$6,2)&gt;5,"w",IF(ISERROR(VLOOKUP(PO$6,fériés,1,FALSE)),(SUM($H$1:PO$1)&lt;=$F34)*1,"F"))</f>
        <v>w</v>
      </c>
      <c r="PP34" s="27" t="str">
        <f ca="1">IF(WEEKDAY(PP$6,2)&gt;5,"w",IF(ISERROR(VLOOKUP(PP$6,fériés,1,FALSE)),(SUM($H$1:PP$1)&lt;=$F34)*1,"F"))</f>
        <v>w</v>
      </c>
      <c r="PQ34" s="27" t="str">
        <f ca="1">IF(WEEKDAY(PQ$6,2)&gt;5,"w",IF(ISERROR(VLOOKUP(PQ$6,fériés,1,FALSE)),(SUM($H$1:PQ$1)&lt;=$F34)*1,"F"))</f>
        <v>w</v>
      </c>
      <c r="PR34" s="27" t="str">
        <f ca="1">IF(WEEKDAY(PR$6,2)&gt;5,"w",IF(ISERROR(VLOOKUP(PR$6,fériés,1,FALSE)),(SUM($H$1:PR$1)&lt;=$F34)*1,"F"))</f>
        <v>w</v>
      </c>
      <c r="PS34" s="27" t="str">
        <f ca="1">IF(WEEKDAY(PS$6,2)&gt;5,"w",IF(ISERROR(VLOOKUP(PS$6,fériés,1,FALSE)),(SUM($H$1:PS$1)&lt;=$F34)*1,"F"))</f>
        <v>w</v>
      </c>
      <c r="PT34" s="27">
        <f ca="1">IF(WEEKDAY(PT$6,2)&gt;5,"w",IF(ISERROR(VLOOKUP(PT$6,fériés,1,FALSE)),(SUM($H$1:PT$1)&lt;=$F34)*1,"F"))</f>
        <v>1</v>
      </c>
      <c r="PU34" s="27">
        <f ca="1">IF(WEEKDAY(PU$6,2)&gt;5,"w",IF(ISERROR(VLOOKUP(PU$6,fériés,1,FALSE)),(SUM($H$1:PU$1)&lt;=$F34)*1,"F"))</f>
        <v>1</v>
      </c>
      <c r="PV34" s="27">
        <f ca="1">IF(WEEKDAY(PV$6,2)&gt;5,"w",IF(ISERROR(VLOOKUP(PV$6,fériés,1,FALSE)),(SUM($H$1:PV$1)&lt;=$F34)*1,"F"))</f>
        <v>1</v>
      </c>
      <c r="PW34" s="27">
        <f ca="1">IF(WEEKDAY(PW$6,2)&gt;5,"w",IF(ISERROR(VLOOKUP(PW$6,fériés,1,FALSE)),(SUM($H$1:PW$1)&lt;=$F34)*1,"F"))</f>
        <v>1</v>
      </c>
      <c r="PX34" s="27">
        <f ca="1">IF(WEEKDAY(PX$6,2)&gt;5,"w",IF(ISERROR(VLOOKUP(PX$6,fériés,1,FALSE)),(SUM($H$1:PX$1)&lt;=$F34)*1,"F"))</f>
        <v>1</v>
      </c>
      <c r="PY34" s="27">
        <f ca="1">IF(WEEKDAY(PY$6,2)&gt;5,"w",IF(ISERROR(VLOOKUP(PY$6,fériés,1,FALSE)),(SUM($H$1:PY$1)&lt;=$F34)*1,"F"))</f>
        <v>1</v>
      </c>
      <c r="PZ34" s="27">
        <f ca="1">IF(WEEKDAY(PZ$6,2)&gt;5,"w",IF(ISERROR(VLOOKUP(PZ$6,fériés,1,FALSE)),(SUM($H$1:PZ$1)&lt;=$F34)*1,"F"))</f>
        <v>1</v>
      </c>
      <c r="QA34" s="27">
        <f ca="1">IF(WEEKDAY(QA$6,2)&gt;5,"w",IF(ISERROR(VLOOKUP(QA$6,fériés,1,FALSE)),(SUM($H$1:QA$1)&lt;=$F34)*1,"F"))</f>
        <v>1</v>
      </c>
      <c r="QB34" s="27">
        <f ca="1">IF(WEEKDAY(QB$6,2)&gt;5,"w",IF(ISERROR(VLOOKUP(QB$6,fériés,1,FALSE)),(SUM($H$1:QB$1)&lt;=$F34)*1,"F"))</f>
        <v>1</v>
      </c>
      <c r="QC34" s="27">
        <f ca="1">IF(WEEKDAY(QC$6,2)&gt;5,"w",IF(ISERROR(VLOOKUP(QC$6,fériés,1,FALSE)),(SUM($H$1:QC$1)&lt;=$F34)*1,"F"))</f>
        <v>1</v>
      </c>
      <c r="QD34" s="27">
        <f ca="1">IF(WEEKDAY(QD$6,2)&gt;5,"w",IF(ISERROR(VLOOKUP(QD$6,fériés,1,FALSE)),(SUM($H$1:QD$1)&lt;=$F34)*1,"F"))</f>
        <v>1</v>
      </c>
      <c r="QE34" s="27">
        <f ca="1">IF(WEEKDAY(QE$6,2)&gt;5,"w",IF(ISERROR(VLOOKUP(QE$6,fériés,1,FALSE)),(SUM($H$1:QE$1)&lt;=$F34)*1,"F"))</f>
        <v>1</v>
      </c>
      <c r="QF34" s="27">
        <f ca="1">IF(WEEKDAY(QF$6,2)&gt;5,"w",IF(ISERROR(VLOOKUP(QF$6,fériés,1,FALSE)),(SUM($H$1:QF$1)&lt;=$F34)*1,"F"))</f>
        <v>1</v>
      </c>
      <c r="QG34" s="27">
        <f ca="1">IF(WEEKDAY(QG$6,2)&gt;5,"w",IF(ISERROR(VLOOKUP(QG$6,fériés,1,FALSE)),(SUM($H$1:QG$1)&lt;=$F34)*1,"F"))</f>
        <v>1</v>
      </c>
      <c r="QH34" s="27">
        <f ca="1">IF(WEEKDAY(QH$6,2)&gt;5,"w",IF(ISERROR(VLOOKUP(QH$6,fériés,1,FALSE)),(SUM($H$1:QH$1)&lt;=$F34)*1,"F"))</f>
        <v>1</v>
      </c>
      <c r="QI34" s="27">
        <f ca="1">IF(WEEKDAY(QI$6,2)&gt;5,"w",IF(ISERROR(VLOOKUP(QI$6,fériés,1,FALSE)),(SUM($H$1:QI$1)&lt;=$F34)*1,"F"))</f>
        <v>1</v>
      </c>
      <c r="QJ34" s="27">
        <f ca="1">IF(WEEKDAY(QJ$6,2)&gt;5,"w",IF(ISERROR(VLOOKUP(QJ$6,fériés,1,FALSE)),(SUM($H$1:QJ$1)&lt;=$F34)*1,"F"))</f>
        <v>1</v>
      </c>
      <c r="QK34" s="27">
        <f ca="1">IF(WEEKDAY(QK$6,2)&gt;5,"w",IF(ISERROR(VLOOKUP(QK$6,fériés,1,FALSE)),(SUM($H$1:QK$1)&lt;=$F34)*1,"F"))</f>
        <v>1</v>
      </c>
      <c r="QL34" s="27">
        <f ca="1">IF(WEEKDAY(QL$6,2)&gt;5,"w",IF(ISERROR(VLOOKUP(QL$6,fériés,1,FALSE)),(SUM($H$1:QL$1)&lt;=$F34)*1,"F"))</f>
        <v>1</v>
      </c>
      <c r="QM34" s="27">
        <f ca="1">IF(WEEKDAY(QM$6,2)&gt;5,"w",IF(ISERROR(VLOOKUP(QM$6,fériés,1,FALSE)),(SUM($H$1:QM$1)&lt;=$F34)*1,"F"))</f>
        <v>1</v>
      </c>
      <c r="QN34" s="27">
        <f ca="1">IF(WEEKDAY(QN$6,2)&gt;5,"w",IF(ISERROR(VLOOKUP(QN$6,fériés,1,FALSE)),(SUM($H$1:QN$1)&lt;=$F34)*1,"F"))</f>
        <v>1</v>
      </c>
      <c r="QO34" s="27">
        <f ca="1">IF(WEEKDAY(QO$6,2)&gt;5,"w",IF(ISERROR(VLOOKUP(QO$6,fériés,1,FALSE)),(SUM($H$1:QO$1)&lt;=$F34)*1,"F"))</f>
        <v>1</v>
      </c>
      <c r="QP34" s="27">
        <f ca="1">IF(WEEKDAY(QP$6,2)&gt;5,"w",IF(ISERROR(VLOOKUP(QP$6,fériés,1,FALSE)),(SUM($H$1:QP$1)&lt;=$F34)*1,"F"))</f>
        <v>1</v>
      </c>
      <c r="QQ34" s="27">
        <f ca="1">IF(WEEKDAY(QQ$6,2)&gt;5,"w",IF(ISERROR(VLOOKUP(QQ$6,fériés,1,FALSE)),(SUM($H$1:QQ$1)&lt;=$F34)*1,"F"))</f>
        <v>1</v>
      </c>
      <c r="QR34" s="27">
        <f ca="1">IF(WEEKDAY(QR$6,2)&gt;5,"w",IF(ISERROR(VLOOKUP(QR$6,fériés,1,FALSE)),(SUM($H$1:QR$1)&lt;=$F34)*1,"F"))</f>
        <v>1</v>
      </c>
      <c r="QS34" s="27">
        <f ca="1">IF(WEEKDAY(QS$6,2)&gt;5,"w",IF(ISERROR(VLOOKUP(QS$6,fériés,1,FALSE)),(SUM($H$1:QS$1)&lt;=$F34)*1,"F"))</f>
        <v>1</v>
      </c>
      <c r="QT34" s="27">
        <f ca="1">IF(WEEKDAY(QT$6,2)&gt;5,"w",IF(ISERROR(VLOOKUP(QT$6,fériés,1,FALSE)),(SUM($H$1:QT$1)&lt;=$F34)*1,"F"))</f>
        <v>1</v>
      </c>
      <c r="QU34" s="27">
        <f ca="1">IF(WEEKDAY(QU$6,2)&gt;5,"w",IF(ISERROR(VLOOKUP(QU$6,fériés,1,FALSE)),(SUM($H$1:QU$1)&lt;=$F34)*1,"F"))</f>
        <v>1</v>
      </c>
      <c r="QV34" s="27">
        <f ca="1">IF(WEEKDAY(QV$6,2)&gt;5,"w",IF(ISERROR(VLOOKUP(QV$6,fériés,1,FALSE)),(SUM($H$1:QV$1)&lt;=$F34)*1,"F"))</f>
        <v>1</v>
      </c>
      <c r="QW34" s="27">
        <f ca="1">IF(WEEKDAY(QW$6,2)&gt;5,"w",IF(ISERROR(VLOOKUP(QW$6,fériés,1,FALSE)),(SUM($H$1:QW$1)&lt;=$F34)*1,"F"))</f>
        <v>1</v>
      </c>
      <c r="QX34" s="27">
        <f ca="1">IF(WEEKDAY(QX$6,2)&gt;5,"w",IF(ISERROR(VLOOKUP(QX$6,fériés,1,FALSE)),(SUM($H$1:QX$1)&lt;=$F34)*1,"F"))</f>
        <v>1</v>
      </c>
      <c r="QY34" s="27">
        <f ca="1">IF(WEEKDAY(QY$6,2)&gt;5,"w",IF(ISERROR(VLOOKUP(QY$6,fériés,1,FALSE)),(SUM($H$1:QY$1)&lt;=$F34)*1,"F"))</f>
        <v>1</v>
      </c>
      <c r="QZ34" s="27">
        <f ca="1">IF(WEEKDAY(QZ$6,2)&gt;5,"w",IF(ISERROR(VLOOKUP(QZ$6,fériés,1,FALSE)),(SUM($H$1:QZ$1)&lt;=$F34)*1,"F"))</f>
        <v>1</v>
      </c>
      <c r="RA34" s="27">
        <f ca="1">IF(WEEKDAY(RA$6,2)&gt;5,"w",IF(ISERROR(VLOOKUP(RA$6,fériés,1,FALSE)),(SUM($H$1:RA$1)&lt;=$F34)*1,"F"))</f>
        <v>1</v>
      </c>
      <c r="RB34" s="27">
        <f ca="1">IF(WEEKDAY(RB$6,2)&gt;5,"w",IF(ISERROR(VLOOKUP(RB$6,fériés,1,FALSE)),(SUM($H$1:RB$1)&lt;=$F34)*1,"F"))</f>
        <v>1</v>
      </c>
      <c r="RC34" s="27">
        <f ca="1">IF(WEEKDAY(RC$6,2)&gt;5,"w",IF(ISERROR(VLOOKUP(RC$6,fériés,1,FALSE)),(SUM($H$1:RC$1)&lt;=$F34)*1,"F"))</f>
        <v>1</v>
      </c>
      <c r="RD34" s="27">
        <f ca="1">IF(WEEKDAY(RD$6,2)&gt;5,"w",IF(ISERROR(VLOOKUP(RD$6,fériés,1,FALSE)),(SUM($H$1:RD$1)&lt;=$F34)*1,"F"))</f>
        <v>1</v>
      </c>
      <c r="RE34" s="27">
        <f ca="1">IF(WEEKDAY(RE$6,2)&gt;5,"w",IF(ISERROR(VLOOKUP(RE$6,fériés,1,FALSE)),(SUM($H$1:RE$1)&lt;=$F34)*1,"F"))</f>
        <v>1</v>
      </c>
      <c r="RF34" s="27">
        <f ca="1">IF(WEEKDAY(RF$6,2)&gt;5,"w",IF(ISERROR(VLOOKUP(RF$6,fériés,1,FALSE)),(SUM($H$1:RF$1)&lt;=$F34)*1,"F"))</f>
        <v>1</v>
      </c>
      <c r="RG34" s="27">
        <f ca="1">IF(WEEKDAY(RG$6,2)&gt;5,"w",IF(ISERROR(VLOOKUP(RG$6,fériés,1,FALSE)),(SUM($H$1:RG$1)&lt;=$F34)*1,"F"))</f>
        <v>1</v>
      </c>
      <c r="RH34" s="27">
        <f ca="1">IF(WEEKDAY(RH$6,2)&gt;5,"w",IF(ISERROR(VLOOKUP(RH$6,fériés,1,FALSE)),(SUM($H$1:RH$1)&lt;=$F34)*1,"F"))</f>
        <v>1</v>
      </c>
      <c r="RI34" s="27">
        <f ca="1">IF(WEEKDAY(RI$6,2)&gt;5,"w",IF(ISERROR(VLOOKUP(RI$6,fériés,1,FALSE)),(SUM($H$1:RI$1)&lt;=$F34)*1,"F"))</f>
        <v>1</v>
      </c>
      <c r="RJ34" s="27">
        <f ca="1">IF(WEEKDAY(RJ$6,2)&gt;5,"w",IF(ISERROR(VLOOKUP(RJ$6,fériés,1,FALSE)),(SUM($H$1:RJ$1)&lt;=$F34)*1,"F"))</f>
        <v>1</v>
      </c>
      <c r="RK34" s="27">
        <f ca="1">IF(WEEKDAY(RK$6,2)&gt;5,"w",IF(ISERROR(VLOOKUP(RK$6,fériés,1,FALSE)),(SUM($H$1:RK$1)&lt;=$F34)*1,"F"))</f>
        <v>1</v>
      </c>
      <c r="RL34" s="27">
        <f ca="1">IF(WEEKDAY(RL$6,2)&gt;5,"w",IF(ISERROR(VLOOKUP(RL$6,fériés,1,FALSE)),(SUM($H$1:RL$1)&lt;=$F34)*1,"F"))</f>
        <v>1</v>
      </c>
      <c r="RM34" s="27">
        <f ca="1">IF(WEEKDAY(RM$6,2)&gt;5,"w",IF(ISERROR(VLOOKUP(RM$6,fériés,1,FALSE)),(SUM($H$1:RM$1)&lt;=$F34)*1,"F"))</f>
        <v>1</v>
      </c>
      <c r="RN34" s="27">
        <f ca="1">IF(WEEKDAY(RN$6,2)&gt;5,"w",IF(ISERROR(VLOOKUP(RN$6,fériés,1,FALSE)),(SUM($H$1:RN$1)&lt;=$F34)*1,"F"))</f>
        <v>1</v>
      </c>
      <c r="RO34" s="27">
        <f ca="1">IF(WEEKDAY(RO$6,2)&gt;5,"w",IF(ISERROR(VLOOKUP(RO$6,fériés,1,FALSE)),(SUM($H$1:RO$1)&lt;=$F34)*1,"F"))</f>
        <v>1</v>
      </c>
      <c r="RP34" s="27">
        <f ca="1">IF(WEEKDAY(RP$6,2)&gt;5,"w",IF(ISERROR(VLOOKUP(RP$6,fériés,1,FALSE)),(SUM($H$1:RP$1)&lt;=$F34)*1,"F"))</f>
        <v>1</v>
      </c>
      <c r="RQ34" s="27">
        <f ca="1">IF(WEEKDAY(RQ$6,2)&gt;5,"w",IF(ISERROR(VLOOKUP(RQ$6,fériés,1,FALSE)),(SUM($H$1:RQ$1)&lt;=$F34)*1,"F"))</f>
        <v>1</v>
      </c>
      <c r="RR34" s="27" t="str">
        <f ca="1">IF(WEEKDAY(RR$6,2)&gt;5,"w",IF(ISERROR(VLOOKUP(RR$6,fériés,1,FALSE)),(SUM($H$1:RR$1)&lt;=$F34)*1,"F"))</f>
        <v>w</v>
      </c>
      <c r="RS34" s="27" t="str">
        <f ca="1">IF(WEEKDAY(RS$6,2)&gt;5,"w",IF(ISERROR(VLOOKUP(RS$6,fériés,1,FALSE)),(SUM($H$1:RS$1)&lt;=$F34)*1,"F"))</f>
        <v>w</v>
      </c>
      <c r="RT34" s="27" t="str">
        <f ca="1">IF(WEEKDAY(RT$6,2)&gt;5,"w",IF(ISERROR(VLOOKUP(RT$6,fériés,1,FALSE)),(SUM($H$1:RT$1)&lt;=$F34)*1,"F"))</f>
        <v>w</v>
      </c>
      <c r="RU34" s="27" t="str">
        <f ca="1">IF(WEEKDAY(RU$6,2)&gt;5,"w",IF(ISERROR(VLOOKUP(RU$6,fériés,1,FALSE)),(SUM($H$1:RU$1)&lt;=$F34)*1,"F"))</f>
        <v>w</v>
      </c>
      <c r="RV34" s="27" t="str">
        <f ca="1">IF(WEEKDAY(RV$6,2)&gt;5,"w",IF(ISERROR(VLOOKUP(RV$6,fériés,1,FALSE)),(SUM($H$1:RV$1)&lt;=$F34)*1,"F"))</f>
        <v>w</v>
      </c>
      <c r="RW34" s="27" t="str">
        <f ca="1">IF(WEEKDAY(RW$6,2)&gt;5,"w",IF(ISERROR(VLOOKUP(RW$6,fériés,1,FALSE)),(SUM($H$1:RW$1)&lt;=$F34)*1,"F"))</f>
        <v>w</v>
      </c>
      <c r="RX34" s="27" t="str">
        <f ca="1">IF(WEEKDAY(RX$6,2)&gt;5,"w",IF(ISERROR(VLOOKUP(RX$6,fériés,1,FALSE)),(SUM($H$1:RX$1)&lt;=$F34)*1,"F"))</f>
        <v>w</v>
      </c>
      <c r="RY34" s="27" t="str">
        <f ca="1">IF(WEEKDAY(RY$6,2)&gt;5,"w",IF(ISERROR(VLOOKUP(RY$6,fériés,1,FALSE)),(SUM($H$1:RY$1)&lt;=$F34)*1,"F"))</f>
        <v>w</v>
      </c>
      <c r="RZ34" s="27" t="str">
        <f ca="1">IF(WEEKDAY(RZ$6,2)&gt;5,"w",IF(ISERROR(VLOOKUP(RZ$6,fériés,1,FALSE)),(SUM($H$1:RZ$1)&lt;=$F34)*1,"F"))</f>
        <v>w</v>
      </c>
      <c r="SA34" s="27" t="str">
        <f ca="1">IF(WEEKDAY(SA$6,2)&gt;5,"w",IF(ISERROR(VLOOKUP(SA$6,fériés,1,FALSE)),(SUM($H$1:SA$1)&lt;=$F34)*1,"F"))</f>
        <v>w</v>
      </c>
      <c r="SB34" s="27" t="str">
        <f ca="1">IF(WEEKDAY(SB$6,2)&gt;5,"w",IF(ISERROR(VLOOKUP(SB$6,fériés,1,FALSE)),(SUM($H$1:SB$1)&lt;=$F34)*1,"F"))</f>
        <v>w</v>
      </c>
      <c r="SC34" s="27" t="str">
        <f ca="1">IF(WEEKDAY(SC$6,2)&gt;5,"w",IF(ISERROR(VLOOKUP(SC$6,fériés,1,FALSE)),(SUM($H$1:SC$1)&lt;=$F34)*1,"F"))</f>
        <v>w</v>
      </c>
      <c r="SD34" s="27" t="str">
        <f ca="1">IF(WEEKDAY(SD$6,2)&gt;5,"w",IF(ISERROR(VLOOKUP(SD$6,fériés,1,FALSE)),(SUM($H$1:SD$1)&lt;=$F34)*1,"F"))</f>
        <v>w</v>
      </c>
      <c r="SE34" s="27" t="str">
        <f ca="1">IF(WEEKDAY(SE$6,2)&gt;5,"w",IF(ISERROR(VLOOKUP(SE$6,fériés,1,FALSE)),(SUM($H$1:SE$1)&lt;=$F34)*1,"F"))</f>
        <v>w</v>
      </c>
      <c r="SF34" s="27" t="str">
        <f ca="1">IF(WEEKDAY(SF$6,2)&gt;5,"w",IF(ISERROR(VLOOKUP(SF$6,fériés,1,FALSE)),(SUM($H$1:SF$1)&lt;=$F34)*1,"F"))</f>
        <v>w</v>
      </c>
      <c r="SG34" s="83"/>
    </row>
    <row r="35" spans="1:501" ht="12" customHeight="1" x14ac:dyDescent="0.25">
      <c r="A35" s="80">
        <v>1205</v>
      </c>
      <c r="B35" s="63" t="str">
        <f>IFERROR(VLOOKUP($A35,Base_données!$A$4:$AB$24,Base_données!$B$1,FALSE),"")</f>
        <v/>
      </c>
      <c r="C35" s="78" t="str">
        <f>IF(A35="","",Base_données!$N$3)</f>
        <v xml:space="preserve"> tournage</v>
      </c>
      <c r="D35" s="63" t="str">
        <f>IFERROR(VLOOKUP($A35,Base_données!$A$4:$AB$24,Base_données!$D$1,FALSE),"")</f>
        <v/>
      </c>
      <c r="E35" s="63" t="str">
        <f>IFERROR(VLOOKUP($A35,Base_données!$A$4:$AB$24,Base_données!$N$1,FALSE),"")</f>
        <v/>
      </c>
      <c r="F35" s="66" t="str">
        <f t="shared" si="84"/>
        <v/>
      </c>
      <c r="G35" s="62" t="str">
        <f>IFERROR(VLOOKUP($A35,Base_données!$A$4:$L$24,5,FALSE),"")</f>
        <v/>
      </c>
      <c r="H35" s="65">
        <f ca="1">IF(WEEKDAY(H$6,2)&gt;5,"w",IF(ISERROR(VLOOKUP(H$6,fériés,1,FALSE)),(SUM($H$1:H$1)&gt;SUM($F$34:$F34))*(SUM($H$1:H$1)&lt;=SUM($F$34:$F35))*1,"F"))</f>
        <v>0</v>
      </c>
      <c r="I35" s="65">
        <f ca="1">IF(WEEKDAY(I$6,2)&gt;5,"w",IF(ISERROR(VLOOKUP(I$6,fériés,1,FALSE)),(SUM($H$1:I$1)&gt;SUM($F$34:$F34))*(SUM($H$1:I$1)&lt;=SUM($F$34:$F35))*1,"F"))</f>
        <v>0</v>
      </c>
      <c r="J35" s="65">
        <f ca="1">IF(WEEKDAY(J$6,2)&gt;5,"w",IF(ISERROR(VLOOKUP(J$6,fériés,1,FALSE)),(SUM($H$1:J$1)&gt;SUM($F$34:$F34))*(SUM($H$1:J$1)&lt;=SUM($F$34:$F35))*1,"F"))</f>
        <v>0</v>
      </c>
      <c r="K35" s="65">
        <f ca="1">IF(WEEKDAY(K$6,2)&gt;5,"w",IF(ISERROR(VLOOKUP(K$6,fériés,1,FALSE)),(SUM($H$1:K$1)&gt;SUM($F$34:$F34))*(SUM($H$1:K$1)&lt;=SUM($F$34:$F35))*1,"F"))</f>
        <v>0</v>
      </c>
      <c r="L35" s="65">
        <f ca="1">IF(WEEKDAY(L$6,2)&gt;5,"w",IF(ISERROR(VLOOKUP(L$6,fériés,1,FALSE)),(SUM($H$1:L$1)&gt;SUM($F$34:$F34))*(SUM($H$1:L$1)&lt;=SUM($F$34:$F35))*1,"F"))</f>
        <v>0</v>
      </c>
      <c r="M35" s="65">
        <f ca="1">IF(WEEKDAY(M$6,2)&gt;5,"w",IF(ISERROR(VLOOKUP(M$6,fériés,1,FALSE)),(SUM($H$1:M$1)&gt;SUM($F$34:$F34))*(SUM($H$1:M$1)&lt;=SUM($F$34:$F35))*1,"F"))</f>
        <v>0</v>
      </c>
      <c r="N35" s="65">
        <f ca="1">IF(WEEKDAY(N$6,2)&gt;5,"w",IF(ISERROR(VLOOKUP(N$6,fériés,1,FALSE)),(SUM($H$1:N$1)&gt;SUM($F$34:$F34))*(SUM($H$1:N$1)&lt;=SUM($F$34:$F35))*1,"F"))</f>
        <v>0</v>
      </c>
      <c r="O35" s="65">
        <f ca="1">IF(WEEKDAY(O$6,2)&gt;5,"w",IF(ISERROR(VLOOKUP(O$6,fériés,1,FALSE)),(SUM($H$1:O$1)&gt;SUM($F$34:$F34))*(SUM($H$1:O$1)&lt;=SUM($F$34:$F35))*1,"F"))</f>
        <v>0</v>
      </c>
      <c r="P35" s="65">
        <f ca="1">IF(WEEKDAY(P$6,2)&gt;5,"w",IF(ISERROR(VLOOKUP(P$6,fériés,1,FALSE)),(SUM($H$1:P$1)&gt;SUM($F$34:$F34))*(SUM($H$1:P$1)&lt;=SUM($F$34:$F35))*1,"F"))</f>
        <v>0</v>
      </c>
      <c r="Q35" s="65">
        <f ca="1">IF(WEEKDAY(Q$6,2)&gt;5,"w",IF(ISERROR(VLOOKUP(Q$6,fériés,1,FALSE)),(SUM($H$1:Q$1)&gt;SUM($F$34:$F34))*(SUM($H$1:Q$1)&lt;=SUM($F$34:$F35))*1,"F"))</f>
        <v>0</v>
      </c>
      <c r="R35" s="65">
        <f ca="1">IF(WEEKDAY(R$6,2)&gt;5,"w",IF(ISERROR(VLOOKUP(R$6,fériés,1,FALSE)),(SUM($H$1:R$1)&gt;SUM($F$34:$F34))*(SUM($H$1:R$1)&lt;=SUM($F$34:$F35))*1,"F"))</f>
        <v>0</v>
      </c>
      <c r="S35" s="65">
        <f ca="1">IF(WEEKDAY(S$6,2)&gt;5,"w",IF(ISERROR(VLOOKUP(S$6,fériés,1,FALSE)),(SUM($H$1:S$1)&gt;SUM($F$34:$F34))*(SUM($H$1:S$1)&lt;=SUM($F$34:$F35))*1,"F"))</f>
        <v>0</v>
      </c>
      <c r="T35" s="65">
        <f ca="1">IF(WEEKDAY(T$6,2)&gt;5,"w",IF(ISERROR(VLOOKUP(T$6,fériés,1,FALSE)),(SUM($H$1:T$1)&gt;SUM($F$34:$F34))*(SUM($H$1:T$1)&lt;=SUM($F$34:$F35))*1,"F"))</f>
        <v>0</v>
      </c>
      <c r="U35" s="65">
        <f ca="1">IF(WEEKDAY(U$6,2)&gt;5,"w",IF(ISERROR(VLOOKUP(U$6,fériés,1,FALSE)),(SUM($H$1:U$1)&gt;SUM($F$34:$F34))*(SUM($H$1:U$1)&lt;=SUM($F$34:$F35))*1,"F"))</f>
        <v>0</v>
      </c>
      <c r="V35" s="65">
        <f ca="1">IF(WEEKDAY(V$6,2)&gt;5,"w",IF(ISERROR(VLOOKUP(V$6,fériés,1,FALSE)),(SUM($H$1:V$1)&gt;SUM($F$34:$F34))*(SUM($H$1:V$1)&lt;=SUM($F$34:$F35))*1,"F"))</f>
        <v>0</v>
      </c>
      <c r="W35" s="65">
        <f ca="1">IF(WEEKDAY(W$6,2)&gt;5,"w",IF(ISERROR(VLOOKUP(W$6,fériés,1,FALSE)),(SUM($H$1:W$1)&gt;SUM($F$34:$F34))*(SUM($H$1:W$1)&lt;=SUM($F$34:$F35))*1,"F"))</f>
        <v>0</v>
      </c>
      <c r="X35" s="65">
        <f ca="1">IF(WEEKDAY(X$6,2)&gt;5,"w",IF(ISERROR(VLOOKUP(X$6,fériés,1,FALSE)),(SUM($H$1:X$1)&gt;SUM($F$34:$F34))*(SUM($H$1:X$1)&lt;=SUM($F$34:$F35))*1,"F"))</f>
        <v>0</v>
      </c>
      <c r="Y35" s="65">
        <f ca="1">IF(WEEKDAY(Y$6,2)&gt;5,"w",IF(ISERROR(VLOOKUP(Y$6,fériés,1,FALSE)),(SUM($H$1:Y$1)&gt;SUM($F$34:$F34))*(SUM($H$1:Y$1)&lt;=SUM($F$34:$F35))*1,"F"))</f>
        <v>0</v>
      </c>
      <c r="Z35" s="65">
        <f ca="1">IF(WEEKDAY(Z$6,2)&gt;5,"w",IF(ISERROR(VLOOKUP(Z$6,fériés,1,FALSE)),(SUM($H$1:Z$1)&gt;SUM($F$34:$F34))*(SUM($H$1:Z$1)&lt;=SUM($F$34:$F35))*1,"F"))</f>
        <v>0</v>
      </c>
      <c r="AA35" s="65">
        <f ca="1">IF(WEEKDAY(AA$6,2)&gt;5,"w",IF(ISERROR(VLOOKUP(AA$6,fériés,1,FALSE)),(SUM($H$1:AA$1)&gt;SUM($F$34:$F34))*(SUM($H$1:AA$1)&lt;=SUM($F$34:$F35))*1,"F"))</f>
        <v>0</v>
      </c>
      <c r="AB35" s="65">
        <f ca="1">IF(WEEKDAY(AB$6,2)&gt;5,"w",IF(ISERROR(VLOOKUP(AB$6,fériés,1,FALSE)),(SUM($H$1:AB$1)&gt;SUM($F$34:$F34))*(SUM($H$1:AB$1)&lt;=SUM($F$34:$F35))*1,"F"))</f>
        <v>0</v>
      </c>
      <c r="AC35" s="65">
        <f ca="1">IF(WEEKDAY(AC$6,2)&gt;5,"w",IF(ISERROR(VLOOKUP(AC$6,fériés,1,FALSE)),(SUM($H$1:AC$1)&gt;SUM($F$34:$F34))*(SUM($H$1:AC$1)&lt;=SUM($F$34:$F35))*1,"F"))</f>
        <v>0</v>
      </c>
      <c r="AD35" s="65">
        <f ca="1">IF(WEEKDAY(AD$6,2)&gt;5,"w",IF(ISERROR(VLOOKUP(AD$6,fériés,1,FALSE)),(SUM($H$1:AD$1)&gt;SUM($F$34:$F34))*(SUM($H$1:AD$1)&lt;=SUM($F$34:$F35))*1,"F"))</f>
        <v>0</v>
      </c>
      <c r="AE35" s="65">
        <f ca="1">IF(WEEKDAY(AE$6,2)&gt;5,"w",IF(ISERROR(VLOOKUP(AE$6,fériés,1,FALSE)),(SUM($H$1:AE$1)&gt;SUM($F$34:$F34))*(SUM($H$1:AE$1)&lt;=SUM($F$34:$F35))*1,"F"))</f>
        <v>0</v>
      </c>
      <c r="AF35" s="65">
        <f ca="1">IF(WEEKDAY(AF$6,2)&gt;5,"w",IF(ISERROR(VLOOKUP(AF$6,fériés,1,FALSE)),(SUM($H$1:AF$1)&gt;SUM($F$34:$F34))*(SUM($H$1:AF$1)&lt;=SUM($F$34:$F35))*1,"F"))</f>
        <v>0</v>
      </c>
      <c r="AG35" s="65">
        <f ca="1">IF(WEEKDAY(AG$6,2)&gt;5,"w",IF(ISERROR(VLOOKUP(AG$6,fériés,1,FALSE)),(SUM($H$1:AG$1)&gt;SUM($F$34:$F34))*(SUM($H$1:AG$1)&lt;=SUM($F$34:$F35))*1,"F"))</f>
        <v>0</v>
      </c>
      <c r="AH35" s="65">
        <f ca="1">IF(WEEKDAY(AH$6,2)&gt;5,"w",IF(ISERROR(VLOOKUP(AH$6,fériés,1,FALSE)),(SUM($H$1:AH$1)&gt;SUM($F$34:$F34))*(SUM($H$1:AH$1)&lt;=SUM($F$34:$F35))*1,"F"))</f>
        <v>0</v>
      </c>
      <c r="AI35" s="65">
        <f ca="1">IF(WEEKDAY(AI$6,2)&gt;5,"w",IF(ISERROR(VLOOKUP(AI$6,fériés,1,FALSE)),(SUM($H$1:AI$1)&gt;SUM($F$34:$F34))*(SUM($H$1:AI$1)&lt;=SUM($F$34:$F35))*1,"F"))</f>
        <v>0</v>
      </c>
      <c r="AJ35" s="65">
        <f ca="1">IF(WEEKDAY(AJ$6,2)&gt;5,"w",IF(ISERROR(VLOOKUP(AJ$6,fériés,1,FALSE)),(SUM($H$1:AJ$1)&gt;SUM($F$34:$F34))*(SUM($H$1:AJ$1)&lt;=SUM($F$34:$F35))*1,"F"))</f>
        <v>0</v>
      </c>
      <c r="AK35" s="65">
        <f ca="1">IF(WEEKDAY(AK$6,2)&gt;5,"w",IF(ISERROR(VLOOKUP(AK$6,fériés,1,FALSE)),(SUM($H$1:AK$1)&gt;SUM($F$34:$F34))*(SUM($H$1:AK$1)&lt;=SUM($F$34:$F35))*1,"F"))</f>
        <v>0</v>
      </c>
      <c r="AL35" s="65">
        <f ca="1">IF(WEEKDAY(AL$6,2)&gt;5,"w",IF(ISERROR(VLOOKUP(AL$6,fériés,1,FALSE)),(SUM($H$1:AL$1)&gt;SUM($F$34:$F34))*(SUM($H$1:AL$1)&lt;=SUM($F$34:$F35))*1,"F"))</f>
        <v>0</v>
      </c>
      <c r="AM35" s="65">
        <f ca="1">IF(WEEKDAY(AM$6,2)&gt;5,"w",IF(ISERROR(VLOOKUP(AM$6,fériés,1,FALSE)),(SUM($H$1:AM$1)&gt;SUM($F$34:$F34))*(SUM($H$1:AM$1)&lt;=SUM($F$34:$F35))*1,"F"))</f>
        <v>0</v>
      </c>
      <c r="AN35" s="65">
        <f ca="1">IF(WEEKDAY(AN$6,2)&gt;5,"w",IF(ISERROR(VLOOKUP(AN$6,fériés,1,FALSE)),(SUM($H$1:AN$1)&gt;SUM($F$34:$F34))*(SUM($H$1:AN$1)&lt;=SUM($F$34:$F35))*1,"F"))</f>
        <v>0</v>
      </c>
      <c r="AO35" s="65">
        <f ca="1">IF(WEEKDAY(AO$6,2)&gt;5,"w",IF(ISERROR(VLOOKUP(AO$6,fériés,1,FALSE)),(SUM($H$1:AO$1)&gt;SUM($F$34:$F34))*(SUM($H$1:AO$1)&lt;=SUM($F$34:$F35))*1,"F"))</f>
        <v>0</v>
      </c>
      <c r="AP35" s="65">
        <f ca="1">IF(WEEKDAY(AP$6,2)&gt;5,"w",IF(ISERROR(VLOOKUP(AP$6,fériés,1,FALSE)),(SUM($H$1:AP$1)&gt;SUM($F$34:$F34))*(SUM($H$1:AP$1)&lt;=SUM($F$34:$F35))*1,"F"))</f>
        <v>0</v>
      </c>
      <c r="AQ35" s="65">
        <f ca="1">IF(WEEKDAY(AQ$6,2)&gt;5,"w",IF(ISERROR(VLOOKUP(AQ$6,fériés,1,FALSE)),(SUM($H$1:AQ$1)&gt;SUM($F$34:$F34))*(SUM($H$1:AQ$1)&lt;=SUM($F$34:$F35))*1,"F"))</f>
        <v>0</v>
      </c>
      <c r="AR35" s="65">
        <f ca="1">IF(WEEKDAY(AR$6,2)&gt;5,"w",IF(ISERROR(VLOOKUP(AR$6,fériés,1,FALSE)),(SUM($H$1:AR$1)&gt;SUM($F$34:$F34))*(SUM($H$1:AR$1)&lt;=SUM($F$34:$F35))*1,"F"))</f>
        <v>0</v>
      </c>
      <c r="AS35" s="65">
        <f ca="1">IF(WEEKDAY(AS$6,2)&gt;5,"w",IF(ISERROR(VLOOKUP(AS$6,fériés,1,FALSE)),(SUM($H$1:AS$1)&gt;SUM($F$34:$F34))*(SUM($H$1:AS$1)&lt;=SUM($F$34:$F35))*1,"F"))</f>
        <v>0</v>
      </c>
      <c r="AT35" s="65">
        <f ca="1">IF(WEEKDAY(AT$6,2)&gt;5,"w",IF(ISERROR(VLOOKUP(AT$6,fériés,1,FALSE)),(SUM($H$1:AT$1)&gt;SUM($F$34:$F34))*(SUM($H$1:AT$1)&lt;=SUM($F$34:$F35))*1,"F"))</f>
        <v>0</v>
      </c>
      <c r="AU35" s="65">
        <f ca="1">IF(WEEKDAY(AU$6,2)&gt;5,"w",IF(ISERROR(VLOOKUP(AU$6,fériés,1,FALSE)),(SUM($H$1:AU$1)&gt;SUM($F$34:$F34))*(SUM($H$1:AU$1)&lt;=SUM($F$34:$F35))*1,"F"))</f>
        <v>0</v>
      </c>
      <c r="AV35" s="65">
        <f ca="1">IF(WEEKDAY(AV$6,2)&gt;5,"w",IF(ISERROR(VLOOKUP(AV$6,fériés,1,FALSE)),(SUM($H$1:AV$1)&gt;SUM($F$34:$F34))*(SUM($H$1:AV$1)&lt;=SUM($F$34:$F35))*1,"F"))</f>
        <v>0</v>
      </c>
      <c r="AW35" s="65">
        <f ca="1">IF(WEEKDAY(AW$6,2)&gt;5,"w",IF(ISERROR(VLOOKUP(AW$6,fériés,1,FALSE)),(SUM($H$1:AW$1)&gt;SUM($F$34:$F34))*(SUM($H$1:AW$1)&lt;=SUM($F$34:$F35))*1,"F"))</f>
        <v>0</v>
      </c>
      <c r="AX35" s="65">
        <f ca="1">IF(WEEKDAY(AX$6,2)&gt;5,"w",IF(ISERROR(VLOOKUP(AX$6,fériés,1,FALSE)),(SUM($H$1:AX$1)&gt;SUM($F$34:$F34))*(SUM($H$1:AX$1)&lt;=SUM($F$34:$F35))*1,"F"))</f>
        <v>0</v>
      </c>
      <c r="AY35" s="65">
        <f ca="1">IF(WEEKDAY(AY$6,2)&gt;5,"w",IF(ISERROR(VLOOKUP(AY$6,fériés,1,FALSE)),(SUM($H$1:AY$1)&gt;SUM($F$34:$F34))*(SUM($H$1:AY$1)&lt;=SUM($F$34:$F35))*1,"F"))</f>
        <v>0</v>
      </c>
      <c r="AZ35" s="65">
        <f ca="1">IF(WEEKDAY(AZ$6,2)&gt;5,"w",IF(ISERROR(VLOOKUP(AZ$6,fériés,1,FALSE)),(SUM($H$1:AZ$1)&gt;SUM($F$34:$F34))*(SUM($H$1:AZ$1)&lt;=SUM($F$34:$F35))*1,"F"))</f>
        <v>0</v>
      </c>
      <c r="BA35" s="65">
        <f ca="1">IF(WEEKDAY(BA$6,2)&gt;5,"w",IF(ISERROR(VLOOKUP(BA$6,fériés,1,FALSE)),(SUM($H$1:BA$1)&gt;SUM($F$34:$F34))*(SUM($H$1:BA$1)&lt;=SUM($F$34:$F35))*1,"F"))</f>
        <v>0</v>
      </c>
      <c r="BB35" s="65">
        <f ca="1">IF(WEEKDAY(BB$6,2)&gt;5,"w",IF(ISERROR(VLOOKUP(BB$6,fériés,1,FALSE)),(SUM($H$1:BB$1)&gt;SUM($F$34:$F34))*(SUM($H$1:BB$1)&lt;=SUM($F$34:$F35))*1,"F"))</f>
        <v>0</v>
      </c>
      <c r="BC35" s="65">
        <f ca="1">IF(WEEKDAY(BC$6,2)&gt;5,"w",IF(ISERROR(VLOOKUP(BC$6,fériés,1,FALSE)),(SUM($H$1:BC$1)&gt;SUM($F$34:$F34))*(SUM($H$1:BC$1)&lt;=SUM($F$34:$F35))*1,"F"))</f>
        <v>0</v>
      </c>
      <c r="BD35" s="65">
        <f ca="1">IF(WEEKDAY(BD$6,2)&gt;5,"w",IF(ISERROR(VLOOKUP(BD$6,fériés,1,FALSE)),(SUM($H$1:BD$1)&gt;SUM($F$34:$F34))*(SUM($H$1:BD$1)&lt;=SUM($F$34:$F35))*1,"F"))</f>
        <v>0</v>
      </c>
      <c r="BE35" s="65">
        <f ca="1">IF(WEEKDAY(BE$6,2)&gt;5,"w",IF(ISERROR(VLOOKUP(BE$6,fériés,1,FALSE)),(SUM($H$1:BE$1)&gt;SUM($F$34:$F34))*(SUM($H$1:BE$1)&lt;=SUM($F$34:$F35))*1,"F"))</f>
        <v>0</v>
      </c>
      <c r="BF35" s="65">
        <f ca="1">IF(WEEKDAY(BF$6,2)&gt;5,"w",IF(ISERROR(VLOOKUP(BF$6,fériés,1,FALSE)),(SUM($H$1:BF$1)&gt;SUM($F$34:$F34))*(SUM($H$1:BF$1)&lt;=SUM($F$34:$F35))*1,"F"))</f>
        <v>0</v>
      </c>
      <c r="BG35" s="65">
        <f ca="1">IF(WEEKDAY(BG$6,2)&gt;5,"w",IF(ISERROR(VLOOKUP(BG$6,fériés,1,FALSE)),(SUM($H$1:BG$1)&gt;SUM($F$34:$F34))*(SUM($H$1:BG$1)&lt;=SUM($F$34:$F35))*1,"F"))</f>
        <v>0</v>
      </c>
      <c r="BH35" s="65">
        <f ca="1">IF(WEEKDAY(BH$6,2)&gt;5,"w",IF(ISERROR(VLOOKUP(BH$6,fériés,1,FALSE)),(SUM($H$1:BH$1)&gt;SUM($F$34:$F34))*(SUM($H$1:BH$1)&lt;=SUM($F$34:$F35))*1,"F"))</f>
        <v>0</v>
      </c>
      <c r="BI35" s="65">
        <f ca="1">IF(WEEKDAY(BI$6,2)&gt;5,"w",IF(ISERROR(VLOOKUP(BI$6,fériés,1,FALSE)),(SUM($H$1:BI$1)&gt;SUM($F$34:$F34))*(SUM($H$1:BI$1)&lt;=SUM($F$34:$F35))*1,"F"))</f>
        <v>0</v>
      </c>
      <c r="BJ35" s="65">
        <f ca="1">IF(WEEKDAY(BJ$6,2)&gt;5,"w",IF(ISERROR(VLOOKUP(BJ$6,fériés,1,FALSE)),(SUM($H$1:BJ$1)&gt;SUM($F$34:$F34))*(SUM($H$1:BJ$1)&lt;=SUM($F$34:$F35))*1,"F"))</f>
        <v>0</v>
      </c>
      <c r="BK35" s="65">
        <f ca="1">IF(WEEKDAY(BK$6,2)&gt;5,"w",IF(ISERROR(VLOOKUP(BK$6,fériés,1,FALSE)),(SUM($H$1:BK$1)&gt;SUM($F$34:$F34))*(SUM($H$1:BK$1)&lt;=SUM($F$34:$F35))*1,"F"))</f>
        <v>0</v>
      </c>
      <c r="BL35" s="65">
        <f ca="1">IF(WEEKDAY(BL$6,2)&gt;5,"w",IF(ISERROR(VLOOKUP(BL$6,fériés,1,FALSE)),(SUM($H$1:BL$1)&gt;SUM($F$34:$F34))*(SUM($H$1:BL$1)&lt;=SUM($F$34:$F35))*1,"F"))</f>
        <v>0</v>
      </c>
      <c r="BM35" s="65">
        <f ca="1">IF(WEEKDAY(BM$6,2)&gt;5,"w",IF(ISERROR(VLOOKUP(BM$6,fériés,1,FALSE)),(SUM($H$1:BM$1)&gt;SUM($F$34:$F34))*(SUM($H$1:BM$1)&lt;=SUM($F$34:$F35))*1,"F"))</f>
        <v>0</v>
      </c>
      <c r="BN35" s="65" t="str">
        <f ca="1">IF(WEEKDAY(BN$6,2)&gt;5,"w",IF(ISERROR(VLOOKUP(BN$6,fériés,1,FALSE)),(SUM($H$1:BN$1)&gt;SUM($F$34:$F34))*(SUM($H$1:BN$1)&lt;=SUM($F$34:$F35))*1,"F"))</f>
        <v>w</v>
      </c>
      <c r="BO35" s="65" t="str">
        <f ca="1">IF(WEEKDAY(BO$6,2)&gt;5,"w",IF(ISERROR(VLOOKUP(BO$6,fériés,1,FALSE)),(SUM($H$1:BO$1)&gt;SUM($F$34:$F34))*(SUM($H$1:BO$1)&lt;=SUM($F$34:$F35))*1,"F"))</f>
        <v>w</v>
      </c>
      <c r="BP35" s="65" t="str">
        <f ca="1">IF(WEEKDAY(BP$6,2)&gt;5,"w",IF(ISERROR(VLOOKUP(BP$6,fériés,1,FALSE)),(SUM($H$1:BP$1)&gt;SUM($F$34:$F34))*(SUM($H$1:BP$1)&lt;=SUM($F$34:$F35))*1,"F"))</f>
        <v>w</v>
      </c>
      <c r="BQ35" s="65" t="str">
        <f ca="1">IF(WEEKDAY(BQ$6,2)&gt;5,"w",IF(ISERROR(VLOOKUP(BQ$6,fériés,1,FALSE)),(SUM($H$1:BQ$1)&gt;SUM($F$34:$F34))*(SUM($H$1:BQ$1)&lt;=SUM($F$34:$F35))*1,"F"))</f>
        <v>w</v>
      </c>
      <c r="BR35" s="65" t="str">
        <f ca="1">IF(WEEKDAY(BR$6,2)&gt;5,"w",IF(ISERROR(VLOOKUP(BR$6,fériés,1,FALSE)),(SUM($H$1:BR$1)&gt;SUM($F$34:$F34))*(SUM($H$1:BR$1)&lt;=SUM($F$34:$F35))*1,"F"))</f>
        <v>w</v>
      </c>
      <c r="BS35" s="65" t="str">
        <f ca="1">IF(WEEKDAY(BS$6,2)&gt;5,"w",IF(ISERROR(VLOOKUP(BS$6,fériés,1,FALSE)),(SUM($H$1:BS$1)&gt;SUM($F$34:$F34))*(SUM($H$1:BS$1)&lt;=SUM($F$34:$F35))*1,"F"))</f>
        <v>w</v>
      </c>
      <c r="BT35" s="65" t="str">
        <f ca="1">IF(WEEKDAY(BT$6,2)&gt;5,"w",IF(ISERROR(VLOOKUP(BT$6,fériés,1,FALSE)),(SUM($H$1:BT$1)&gt;SUM($F$34:$F34))*(SUM($H$1:BT$1)&lt;=SUM($F$34:$F35))*1,"F"))</f>
        <v>w</v>
      </c>
      <c r="BU35" s="65" t="str">
        <f ca="1">IF(WEEKDAY(BU$6,2)&gt;5,"w",IF(ISERROR(VLOOKUP(BU$6,fériés,1,FALSE)),(SUM($H$1:BU$1)&gt;SUM($F$34:$F34))*(SUM($H$1:BU$1)&lt;=SUM($F$34:$F35))*1,"F"))</f>
        <v>w</v>
      </c>
      <c r="BV35" s="65" t="str">
        <f ca="1">IF(WEEKDAY(BV$6,2)&gt;5,"w",IF(ISERROR(VLOOKUP(BV$6,fériés,1,FALSE)),(SUM($H$1:BV$1)&gt;SUM($F$34:$F34))*(SUM($H$1:BV$1)&lt;=SUM($F$34:$F35))*1,"F"))</f>
        <v>w</v>
      </c>
      <c r="BW35" s="65" t="str">
        <f ca="1">IF(WEEKDAY(BW$6,2)&gt;5,"w",IF(ISERROR(VLOOKUP(BW$6,fériés,1,FALSE)),(SUM($H$1:BW$1)&gt;SUM($F$34:$F34))*(SUM($H$1:BW$1)&lt;=SUM($F$34:$F35))*1,"F"))</f>
        <v>w</v>
      </c>
      <c r="BX35" s="65" t="str">
        <f ca="1">IF(WEEKDAY(BX$6,2)&gt;5,"w",IF(ISERROR(VLOOKUP(BX$6,fériés,1,FALSE)),(SUM($H$1:BX$1)&gt;SUM($F$34:$F34))*(SUM($H$1:BX$1)&lt;=SUM($F$34:$F35))*1,"F"))</f>
        <v>w</v>
      </c>
      <c r="BY35" s="65" t="str">
        <f ca="1">IF(WEEKDAY(BY$6,2)&gt;5,"w",IF(ISERROR(VLOOKUP(BY$6,fériés,1,FALSE)),(SUM($H$1:BY$1)&gt;SUM($F$34:$F34))*(SUM($H$1:BY$1)&lt;=SUM($F$34:$F35))*1,"F"))</f>
        <v>w</v>
      </c>
      <c r="BZ35" s="65" t="str">
        <f ca="1">IF(WEEKDAY(BZ$6,2)&gt;5,"w",IF(ISERROR(VLOOKUP(BZ$6,fériés,1,FALSE)),(SUM($H$1:BZ$1)&gt;SUM($F$34:$F34))*(SUM($H$1:BZ$1)&lt;=SUM($F$34:$F35))*1,"F"))</f>
        <v>w</v>
      </c>
      <c r="CA35" s="65" t="str">
        <f ca="1">IF(WEEKDAY(CA$6,2)&gt;5,"w",IF(ISERROR(VLOOKUP(CA$6,fériés,1,FALSE)),(SUM($H$1:CA$1)&gt;SUM($F$34:$F34))*(SUM($H$1:CA$1)&lt;=SUM($F$34:$F35))*1,"F"))</f>
        <v>w</v>
      </c>
      <c r="CB35" s="65" t="str">
        <f ca="1">IF(WEEKDAY(CB$6,2)&gt;5,"w",IF(ISERROR(VLOOKUP(CB$6,fériés,1,FALSE)),(SUM($H$1:CB$1)&gt;SUM($F$34:$F34))*(SUM($H$1:CB$1)&lt;=SUM($F$34:$F35))*1,"F"))</f>
        <v>w</v>
      </c>
      <c r="CC35" s="65" t="str">
        <f ca="1">IF(WEEKDAY(CC$6,2)&gt;5,"w",IF(ISERROR(VLOOKUP(CC$6,fériés,1,FALSE)),(SUM($H$1:CC$1)&gt;SUM($F$34:$F34))*(SUM($H$1:CC$1)&lt;=SUM($F$34:$F35))*1,"F"))</f>
        <v>w</v>
      </c>
      <c r="CD35" s="65" t="str">
        <f ca="1">IF(WEEKDAY(CD$6,2)&gt;5,"w",IF(ISERROR(VLOOKUP(CD$6,fériés,1,FALSE)),(SUM($H$1:CD$1)&gt;SUM($F$34:$F34))*(SUM($H$1:CD$1)&lt;=SUM($F$34:$F35))*1,"F"))</f>
        <v>w</v>
      </c>
      <c r="CE35" s="65" t="str">
        <f ca="1">IF(WEEKDAY(CE$6,2)&gt;5,"w",IF(ISERROR(VLOOKUP(CE$6,fériés,1,FALSE)),(SUM($H$1:CE$1)&gt;SUM($F$34:$F34))*(SUM($H$1:CE$1)&lt;=SUM($F$34:$F35))*1,"F"))</f>
        <v>w</v>
      </c>
      <c r="CF35" s="65" t="str">
        <f ca="1">IF(WEEKDAY(CF$6,2)&gt;5,"w",IF(ISERROR(VLOOKUP(CF$6,fériés,1,FALSE)),(SUM($H$1:CF$1)&gt;SUM($F$34:$F34))*(SUM($H$1:CF$1)&lt;=SUM($F$34:$F35))*1,"F"))</f>
        <v>w</v>
      </c>
      <c r="CG35" s="65" t="str">
        <f ca="1">IF(WEEKDAY(CG$6,2)&gt;5,"w",IF(ISERROR(VLOOKUP(CG$6,fériés,1,FALSE)),(SUM($H$1:CG$1)&gt;SUM($F$34:$F34))*(SUM($H$1:CG$1)&lt;=SUM($F$34:$F35))*1,"F"))</f>
        <v>w</v>
      </c>
      <c r="CH35" s="65">
        <f ca="1">IF(WEEKDAY(CH$6,2)&gt;5,"w",IF(ISERROR(VLOOKUP(CH$6,fériés,1,FALSE)),(SUM($H$1:CH$1)&gt;SUM($F$34:$F34))*(SUM($H$1:CH$1)&lt;=SUM($F$34:$F35))*1,"F"))</f>
        <v>0</v>
      </c>
      <c r="CI35" s="65">
        <f ca="1">IF(WEEKDAY(CI$6,2)&gt;5,"w",IF(ISERROR(VLOOKUP(CI$6,fériés,1,FALSE)),(SUM($H$1:CI$1)&gt;SUM($F$34:$F34))*(SUM($H$1:CI$1)&lt;=SUM($F$34:$F35))*1,"F"))</f>
        <v>0</v>
      </c>
      <c r="CJ35" s="65">
        <f ca="1">IF(WEEKDAY(CJ$6,2)&gt;5,"w",IF(ISERROR(VLOOKUP(CJ$6,fériés,1,FALSE)),(SUM($H$1:CJ$1)&gt;SUM($F$34:$F34))*(SUM($H$1:CJ$1)&lt;=SUM($F$34:$F35))*1,"F"))</f>
        <v>0</v>
      </c>
      <c r="CK35" s="65">
        <f ca="1">IF(WEEKDAY(CK$6,2)&gt;5,"w",IF(ISERROR(VLOOKUP(CK$6,fériés,1,FALSE)),(SUM($H$1:CK$1)&gt;SUM($F$34:$F34))*(SUM($H$1:CK$1)&lt;=SUM($F$34:$F35))*1,"F"))</f>
        <v>0</v>
      </c>
      <c r="CL35" s="65">
        <f ca="1">IF(WEEKDAY(CL$6,2)&gt;5,"w",IF(ISERROR(VLOOKUP(CL$6,fériés,1,FALSE)),(SUM($H$1:CL$1)&gt;SUM($F$34:$F34))*(SUM($H$1:CL$1)&lt;=SUM($F$34:$F35))*1,"F"))</f>
        <v>0</v>
      </c>
      <c r="CM35" s="65">
        <f ca="1">IF(WEEKDAY(CM$6,2)&gt;5,"w",IF(ISERROR(VLOOKUP(CM$6,fériés,1,FALSE)),(SUM($H$1:CM$1)&gt;SUM($F$34:$F34))*(SUM($H$1:CM$1)&lt;=SUM($F$34:$F35))*1,"F"))</f>
        <v>0</v>
      </c>
      <c r="CN35" s="65">
        <f ca="1">IF(WEEKDAY(CN$6,2)&gt;5,"w",IF(ISERROR(VLOOKUP(CN$6,fériés,1,FALSE)),(SUM($H$1:CN$1)&gt;SUM($F$34:$F34))*(SUM($H$1:CN$1)&lt;=SUM($F$34:$F35))*1,"F"))</f>
        <v>0</v>
      </c>
      <c r="CO35" s="65">
        <f ca="1">IF(WEEKDAY(CO$6,2)&gt;5,"w",IF(ISERROR(VLOOKUP(CO$6,fériés,1,FALSE)),(SUM($H$1:CO$1)&gt;SUM($F$34:$F34))*(SUM($H$1:CO$1)&lt;=SUM($F$34:$F35))*1,"F"))</f>
        <v>0</v>
      </c>
      <c r="CP35" s="65">
        <f ca="1">IF(WEEKDAY(CP$6,2)&gt;5,"w",IF(ISERROR(VLOOKUP(CP$6,fériés,1,FALSE)),(SUM($H$1:CP$1)&gt;SUM($F$34:$F34))*(SUM($H$1:CP$1)&lt;=SUM($F$34:$F35))*1,"F"))</f>
        <v>0</v>
      </c>
      <c r="CQ35" s="65">
        <f ca="1">IF(WEEKDAY(CQ$6,2)&gt;5,"w",IF(ISERROR(VLOOKUP(CQ$6,fériés,1,FALSE)),(SUM($H$1:CQ$1)&gt;SUM($F$34:$F34))*(SUM($H$1:CQ$1)&lt;=SUM($F$34:$F35))*1,"F"))</f>
        <v>0</v>
      </c>
      <c r="CR35" s="65">
        <f ca="1">IF(WEEKDAY(CR$6,2)&gt;5,"w",IF(ISERROR(VLOOKUP(CR$6,fériés,1,FALSE)),(SUM($H$1:CR$1)&gt;SUM($F$34:$F34))*(SUM($H$1:CR$1)&lt;=SUM($F$34:$F35))*1,"F"))</f>
        <v>0</v>
      </c>
      <c r="CS35" s="65">
        <f ca="1">IF(WEEKDAY(CS$6,2)&gt;5,"w",IF(ISERROR(VLOOKUP(CS$6,fériés,1,FALSE)),(SUM($H$1:CS$1)&gt;SUM($F$34:$F34))*(SUM($H$1:CS$1)&lt;=SUM($F$34:$F35))*1,"F"))</f>
        <v>0</v>
      </c>
      <c r="CT35" s="65">
        <f ca="1">IF(WEEKDAY(CT$6,2)&gt;5,"w",IF(ISERROR(VLOOKUP(CT$6,fériés,1,FALSE)),(SUM($H$1:CT$1)&gt;SUM($F$34:$F34))*(SUM($H$1:CT$1)&lt;=SUM($F$34:$F35))*1,"F"))</f>
        <v>0</v>
      </c>
      <c r="CU35" s="65">
        <f ca="1">IF(WEEKDAY(CU$6,2)&gt;5,"w",IF(ISERROR(VLOOKUP(CU$6,fériés,1,FALSE)),(SUM($H$1:CU$1)&gt;SUM($F$34:$F34))*(SUM($H$1:CU$1)&lt;=SUM($F$34:$F35))*1,"F"))</f>
        <v>0</v>
      </c>
      <c r="CV35" s="65">
        <f ca="1">IF(WEEKDAY(CV$6,2)&gt;5,"w",IF(ISERROR(VLOOKUP(CV$6,fériés,1,FALSE)),(SUM($H$1:CV$1)&gt;SUM($F$34:$F34))*(SUM($H$1:CV$1)&lt;=SUM($F$34:$F35))*1,"F"))</f>
        <v>0</v>
      </c>
      <c r="CW35" s="65">
        <f ca="1">IF(WEEKDAY(CW$6,2)&gt;5,"w",IF(ISERROR(VLOOKUP(CW$6,fériés,1,FALSE)),(SUM($H$1:CW$1)&gt;SUM($F$34:$F34))*(SUM($H$1:CW$1)&lt;=SUM($F$34:$F35))*1,"F"))</f>
        <v>0</v>
      </c>
      <c r="CX35" s="65">
        <f ca="1">IF(WEEKDAY(CX$6,2)&gt;5,"w",IF(ISERROR(VLOOKUP(CX$6,fériés,1,FALSE)),(SUM($H$1:CX$1)&gt;SUM($F$34:$F34))*(SUM($H$1:CX$1)&lt;=SUM($F$34:$F35))*1,"F"))</f>
        <v>0</v>
      </c>
      <c r="CY35" s="65">
        <f ca="1">IF(WEEKDAY(CY$6,2)&gt;5,"w",IF(ISERROR(VLOOKUP(CY$6,fériés,1,FALSE)),(SUM($H$1:CY$1)&gt;SUM($F$34:$F34))*(SUM($H$1:CY$1)&lt;=SUM($F$34:$F35))*1,"F"))</f>
        <v>0</v>
      </c>
      <c r="CZ35" s="65">
        <f ca="1">IF(WEEKDAY(CZ$6,2)&gt;5,"w",IF(ISERROR(VLOOKUP(CZ$6,fériés,1,FALSE)),(SUM($H$1:CZ$1)&gt;SUM($F$34:$F34))*(SUM($H$1:CZ$1)&lt;=SUM($F$34:$F35))*1,"F"))</f>
        <v>0</v>
      </c>
      <c r="DA35" s="65">
        <f ca="1">IF(WEEKDAY(DA$6,2)&gt;5,"w",IF(ISERROR(VLOOKUP(DA$6,fériés,1,FALSE)),(SUM($H$1:DA$1)&gt;SUM($F$34:$F34))*(SUM($H$1:DA$1)&lt;=SUM($F$34:$F35))*1,"F"))</f>
        <v>0</v>
      </c>
      <c r="DB35" s="65">
        <f ca="1">IF(WEEKDAY(DB$6,2)&gt;5,"w",IF(ISERROR(VLOOKUP(DB$6,fériés,1,FALSE)),(SUM($H$1:DB$1)&gt;SUM($F$34:$F34))*(SUM($H$1:DB$1)&lt;=SUM($F$34:$F35))*1,"F"))</f>
        <v>0</v>
      </c>
      <c r="DC35" s="65">
        <f ca="1">IF(WEEKDAY(DC$6,2)&gt;5,"w",IF(ISERROR(VLOOKUP(DC$6,fériés,1,FALSE)),(SUM($H$1:DC$1)&gt;SUM($F$34:$F34))*(SUM($H$1:DC$1)&lt;=SUM($F$34:$F35))*1,"F"))</f>
        <v>0</v>
      </c>
      <c r="DD35" s="65">
        <f ca="1">IF(WEEKDAY(DD$6,2)&gt;5,"w",IF(ISERROR(VLOOKUP(DD$6,fériés,1,FALSE)),(SUM($H$1:DD$1)&gt;SUM($F$34:$F34))*(SUM($H$1:DD$1)&lt;=SUM($F$34:$F35))*1,"F"))</f>
        <v>0</v>
      </c>
      <c r="DE35" s="65">
        <f ca="1">IF(WEEKDAY(DE$6,2)&gt;5,"w",IF(ISERROR(VLOOKUP(DE$6,fériés,1,FALSE)),(SUM($H$1:DE$1)&gt;SUM($F$34:$F34))*(SUM($H$1:DE$1)&lt;=SUM($F$34:$F35))*1,"F"))</f>
        <v>0</v>
      </c>
      <c r="DF35" s="65">
        <f ca="1">IF(WEEKDAY(DF$6,2)&gt;5,"w",IF(ISERROR(VLOOKUP(DF$6,fériés,1,FALSE)),(SUM($H$1:DF$1)&gt;SUM($F$34:$F34))*(SUM($H$1:DF$1)&lt;=SUM($F$34:$F35))*1,"F"))</f>
        <v>0</v>
      </c>
      <c r="DG35" s="65">
        <f ca="1">IF(WEEKDAY(DG$6,2)&gt;5,"w",IF(ISERROR(VLOOKUP(DG$6,fériés,1,FALSE)),(SUM($H$1:DG$1)&gt;SUM($F$34:$F34))*(SUM($H$1:DG$1)&lt;=SUM($F$34:$F35))*1,"F"))</f>
        <v>0</v>
      </c>
      <c r="DH35" s="65">
        <f ca="1">IF(WEEKDAY(DH$6,2)&gt;5,"w",IF(ISERROR(VLOOKUP(DH$6,fériés,1,FALSE)),(SUM($H$1:DH$1)&gt;SUM($F$34:$F34))*(SUM($H$1:DH$1)&lt;=SUM($F$34:$F35))*1,"F"))</f>
        <v>0</v>
      </c>
      <c r="DI35" s="65">
        <f ca="1">IF(WEEKDAY(DI$6,2)&gt;5,"w",IF(ISERROR(VLOOKUP(DI$6,fériés,1,FALSE)),(SUM($H$1:DI$1)&gt;SUM($F$34:$F34))*(SUM($H$1:DI$1)&lt;=SUM($F$34:$F35))*1,"F"))</f>
        <v>0</v>
      </c>
      <c r="DJ35" s="65">
        <f ca="1">IF(WEEKDAY(DJ$6,2)&gt;5,"w",IF(ISERROR(VLOOKUP(DJ$6,fériés,1,FALSE)),(SUM($H$1:DJ$1)&gt;SUM($F$34:$F34))*(SUM($H$1:DJ$1)&lt;=SUM($F$34:$F35))*1,"F"))</f>
        <v>0</v>
      </c>
      <c r="DK35" s="65">
        <f ca="1">IF(WEEKDAY(DK$6,2)&gt;5,"w",IF(ISERROR(VLOOKUP(DK$6,fériés,1,FALSE)),(SUM($H$1:DK$1)&gt;SUM($F$34:$F34))*(SUM($H$1:DK$1)&lt;=SUM($F$34:$F35))*1,"F"))</f>
        <v>0</v>
      </c>
      <c r="DL35" s="65">
        <f ca="1">IF(WEEKDAY(DL$6,2)&gt;5,"w",IF(ISERROR(VLOOKUP(DL$6,fériés,1,FALSE)),(SUM($H$1:DL$1)&gt;SUM($F$34:$F34))*(SUM($H$1:DL$1)&lt;=SUM($F$34:$F35))*1,"F"))</f>
        <v>0</v>
      </c>
      <c r="DM35" s="65">
        <f ca="1">IF(WEEKDAY(DM$6,2)&gt;5,"w",IF(ISERROR(VLOOKUP(DM$6,fériés,1,FALSE)),(SUM($H$1:DM$1)&gt;SUM($F$34:$F34))*(SUM($H$1:DM$1)&lt;=SUM($F$34:$F35))*1,"F"))</f>
        <v>0</v>
      </c>
      <c r="DN35" s="65">
        <f ca="1">IF(WEEKDAY(DN$6,2)&gt;5,"w",IF(ISERROR(VLOOKUP(DN$6,fériés,1,FALSE)),(SUM($H$1:DN$1)&gt;SUM($F$34:$F34))*(SUM($H$1:DN$1)&lt;=SUM($F$34:$F35))*1,"F"))</f>
        <v>0</v>
      </c>
      <c r="DO35" s="65">
        <f ca="1">IF(WEEKDAY(DO$6,2)&gt;5,"w",IF(ISERROR(VLOOKUP(DO$6,fériés,1,FALSE)),(SUM($H$1:DO$1)&gt;SUM($F$34:$F34))*(SUM($H$1:DO$1)&lt;=SUM($F$34:$F35))*1,"F"))</f>
        <v>0</v>
      </c>
      <c r="DP35" s="65">
        <f ca="1">IF(WEEKDAY(DP$6,2)&gt;5,"w",IF(ISERROR(VLOOKUP(DP$6,fériés,1,FALSE)),(SUM($H$1:DP$1)&gt;SUM($F$34:$F34))*(SUM($H$1:DP$1)&lt;=SUM($F$34:$F35))*1,"F"))</f>
        <v>0</v>
      </c>
      <c r="DQ35" s="65">
        <f ca="1">IF(WEEKDAY(DQ$6,2)&gt;5,"w",IF(ISERROR(VLOOKUP(DQ$6,fériés,1,FALSE)),(SUM($H$1:DQ$1)&gt;SUM($F$34:$F34))*(SUM($H$1:DQ$1)&lt;=SUM($F$34:$F35))*1,"F"))</f>
        <v>0</v>
      </c>
      <c r="DR35" s="65">
        <f ca="1">IF(WEEKDAY(DR$6,2)&gt;5,"w",IF(ISERROR(VLOOKUP(DR$6,fériés,1,FALSE)),(SUM($H$1:DR$1)&gt;SUM($F$34:$F34))*(SUM($H$1:DR$1)&lt;=SUM($F$34:$F35))*1,"F"))</f>
        <v>0</v>
      </c>
      <c r="DS35" s="65">
        <f ca="1">IF(WEEKDAY(DS$6,2)&gt;5,"w",IF(ISERROR(VLOOKUP(DS$6,fériés,1,FALSE)),(SUM($H$1:DS$1)&gt;SUM($F$34:$F34))*(SUM($H$1:DS$1)&lt;=SUM($F$34:$F35))*1,"F"))</f>
        <v>0</v>
      </c>
      <c r="DT35" s="65">
        <f ca="1">IF(WEEKDAY(DT$6,2)&gt;5,"w",IF(ISERROR(VLOOKUP(DT$6,fériés,1,FALSE)),(SUM($H$1:DT$1)&gt;SUM($F$34:$F34))*(SUM($H$1:DT$1)&lt;=SUM($F$34:$F35))*1,"F"))</f>
        <v>0</v>
      </c>
      <c r="DU35" s="65">
        <f ca="1">IF(WEEKDAY(DU$6,2)&gt;5,"w",IF(ISERROR(VLOOKUP(DU$6,fériés,1,FALSE)),(SUM($H$1:DU$1)&gt;SUM($F$34:$F34))*(SUM($H$1:DU$1)&lt;=SUM($F$34:$F35))*1,"F"))</f>
        <v>0</v>
      </c>
      <c r="DV35" s="65">
        <f ca="1">IF(WEEKDAY(DV$6,2)&gt;5,"w",IF(ISERROR(VLOOKUP(DV$6,fériés,1,FALSE)),(SUM($H$1:DV$1)&gt;SUM($F$34:$F34))*(SUM($H$1:DV$1)&lt;=SUM($F$34:$F35))*1,"F"))</f>
        <v>0</v>
      </c>
      <c r="DW35" s="65">
        <f ca="1">IF(WEEKDAY(DW$6,2)&gt;5,"w",IF(ISERROR(VLOOKUP(DW$6,fériés,1,FALSE)),(SUM($H$1:DW$1)&gt;SUM($F$34:$F34))*(SUM($H$1:DW$1)&lt;=SUM($F$34:$F35))*1,"F"))</f>
        <v>0</v>
      </c>
      <c r="DX35" s="65">
        <f ca="1">IF(WEEKDAY(DX$6,2)&gt;5,"w",IF(ISERROR(VLOOKUP(DX$6,fériés,1,FALSE)),(SUM($H$1:DX$1)&gt;SUM($F$34:$F34))*(SUM($H$1:DX$1)&lt;=SUM($F$34:$F35))*1,"F"))</f>
        <v>0</v>
      </c>
      <c r="DY35" s="65">
        <f ca="1">IF(WEEKDAY(DY$6,2)&gt;5,"w",IF(ISERROR(VLOOKUP(DY$6,fériés,1,FALSE)),(SUM($H$1:DY$1)&gt;SUM($F$34:$F34))*(SUM($H$1:DY$1)&lt;=SUM($F$34:$F35))*1,"F"))</f>
        <v>0</v>
      </c>
      <c r="DZ35" s="65">
        <f ca="1">IF(WEEKDAY(DZ$6,2)&gt;5,"w",IF(ISERROR(VLOOKUP(DZ$6,fériés,1,FALSE)),(SUM($H$1:DZ$1)&gt;SUM($F$34:$F34))*(SUM($H$1:DZ$1)&lt;=SUM($F$34:$F35))*1,"F"))</f>
        <v>0</v>
      </c>
      <c r="EA35" s="65">
        <f ca="1">IF(WEEKDAY(EA$6,2)&gt;5,"w",IF(ISERROR(VLOOKUP(EA$6,fériés,1,FALSE)),(SUM($H$1:EA$1)&gt;SUM($F$34:$F34))*(SUM($H$1:EA$1)&lt;=SUM($F$34:$F35))*1,"F"))</f>
        <v>0</v>
      </c>
      <c r="EB35" s="65">
        <f ca="1">IF(WEEKDAY(EB$6,2)&gt;5,"w",IF(ISERROR(VLOOKUP(EB$6,fériés,1,FALSE)),(SUM($H$1:EB$1)&gt;SUM($F$34:$F34))*(SUM($H$1:EB$1)&lt;=SUM($F$34:$F35))*1,"F"))</f>
        <v>0</v>
      </c>
      <c r="EC35" s="65">
        <f ca="1">IF(WEEKDAY(EC$6,2)&gt;5,"w",IF(ISERROR(VLOOKUP(EC$6,fériés,1,FALSE)),(SUM($H$1:EC$1)&gt;SUM($F$34:$F34))*(SUM($H$1:EC$1)&lt;=SUM($F$34:$F35))*1,"F"))</f>
        <v>0</v>
      </c>
      <c r="ED35" s="65">
        <f ca="1">IF(WEEKDAY(ED$6,2)&gt;5,"w",IF(ISERROR(VLOOKUP(ED$6,fériés,1,FALSE)),(SUM($H$1:ED$1)&gt;SUM($F$34:$F34))*(SUM($H$1:ED$1)&lt;=SUM($F$34:$F35))*1,"F"))</f>
        <v>0</v>
      </c>
      <c r="EE35" s="65">
        <f ca="1">IF(WEEKDAY(EE$6,2)&gt;5,"w",IF(ISERROR(VLOOKUP(EE$6,fériés,1,FALSE)),(SUM($H$1:EE$1)&gt;SUM($F$34:$F34))*(SUM($H$1:EE$1)&lt;=SUM($F$34:$F35))*1,"F"))</f>
        <v>0</v>
      </c>
      <c r="EF35" s="65" t="str">
        <f ca="1">IF(WEEKDAY(EF$6,2)&gt;5,"w",IF(ISERROR(VLOOKUP(EF$6,fériés,1,FALSE)),(SUM($H$1:EF$1)&gt;SUM($F$34:$F34))*(SUM($H$1:EF$1)&lt;=SUM($F$34:$F35))*1,"F"))</f>
        <v>w</v>
      </c>
      <c r="EG35" s="65" t="str">
        <f ca="1">IF(WEEKDAY(EG$6,2)&gt;5,"w",IF(ISERROR(VLOOKUP(EG$6,fériés,1,FALSE)),(SUM($H$1:EG$1)&gt;SUM($F$34:$F34))*(SUM($H$1:EG$1)&lt;=SUM($F$34:$F35))*1,"F"))</f>
        <v>w</v>
      </c>
      <c r="EH35" s="65" t="str">
        <f ca="1">IF(WEEKDAY(EH$6,2)&gt;5,"w",IF(ISERROR(VLOOKUP(EH$6,fériés,1,FALSE)),(SUM($H$1:EH$1)&gt;SUM($F$34:$F34))*(SUM($H$1:EH$1)&lt;=SUM($F$34:$F35))*1,"F"))</f>
        <v>w</v>
      </c>
      <c r="EI35" s="65" t="str">
        <f ca="1">IF(WEEKDAY(EI$6,2)&gt;5,"w",IF(ISERROR(VLOOKUP(EI$6,fériés,1,FALSE)),(SUM($H$1:EI$1)&gt;SUM($F$34:$F34))*(SUM($H$1:EI$1)&lt;=SUM($F$34:$F35))*1,"F"))</f>
        <v>w</v>
      </c>
      <c r="EJ35" s="65" t="str">
        <f ca="1">IF(WEEKDAY(EJ$6,2)&gt;5,"w",IF(ISERROR(VLOOKUP(EJ$6,fériés,1,FALSE)),(SUM($H$1:EJ$1)&gt;SUM($F$34:$F34))*(SUM($H$1:EJ$1)&lt;=SUM($F$34:$F35))*1,"F"))</f>
        <v>w</v>
      </c>
      <c r="EK35" s="65" t="str">
        <f ca="1">IF(WEEKDAY(EK$6,2)&gt;5,"w",IF(ISERROR(VLOOKUP(EK$6,fériés,1,FALSE)),(SUM($H$1:EK$1)&gt;SUM($F$34:$F34))*(SUM($H$1:EK$1)&lt;=SUM($F$34:$F35))*1,"F"))</f>
        <v>w</v>
      </c>
      <c r="EL35" s="65" t="str">
        <f ca="1">IF(WEEKDAY(EL$6,2)&gt;5,"w",IF(ISERROR(VLOOKUP(EL$6,fériés,1,FALSE)),(SUM($H$1:EL$1)&gt;SUM($F$34:$F34))*(SUM($H$1:EL$1)&lt;=SUM($F$34:$F35))*1,"F"))</f>
        <v>w</v>
      </c>
      <c r="EM35" s="65" t="str">
        <f ca="1">IF(WEEKDAY(EM$6,2)&gt;5,"w",IF(ISERROR(VLOOKUP(EM$6,fériés,1,FALSE)),(SUM($H$1:EM$1)&gt;SUM($F$34:$F34))*(SUM($H$1:EM$1)&lt;=SUM($F$34:$F35))*1,"F"))</f>
        <v>w</v>
      </c>
      <c r="EN35" s="65" t="str">
        <f ca="1">IF(WEEKDAY(EN$6,2)&gt;5,"w",IF(ISERROR(VLOOKUP(EN$6,fériés,1,FALSE)),(SUM($H$1:EN$1)&gt;SUM($F$34:$F34))*(SUM($H$1:EN$1)&lt;=SUM($F$34:$F35))*1,"F"))</f>
        <v>w</v>
      </c>
      <c r="EO35" s="65" t="str">
        <f ca="1">IF(WEEKDAY(EO$6,2)&gt;5,"w",IF(ISERROR(VLOOKUP(EO$6,fériés,1,FALSE)),(SUM($H$1:EO$1)&gt;SUM($F$34:$F34))*(SUM($H$1:EO$1)&lt;=SUM($F$34:$F35))*1,"F"))</f>
        <v>w</v>
      </c>
      <c r="EP35" s="65" t="str">
        <f ca="1">IF(WEEKDAY(EP$6,2)&gt;5,"w",IF(ISERROR(VLOOKUP(EP$6,fériés,1,FALSE)),(SUM($H$1:EP$1)&gt;SUM($F$34:$F34))*(SUM($H$1:EP$1)&lt;=SUM($F$34:$F35))*1,"F"))</f>
        <v>w</v>
      </c>
      <c r="EQ35" s="65" t="str">
        <f ca="1">IF(WEEKDAY(EQ$6,2)&gt;5,"w",IF(ISERROR(VLOOKUP(EQ$6,fériés,1,FALSE)),(SUM($H$1:EQ$1)&gt;SUM($F$34:$F34))*(SUM($H$1:EQ$1)&lt;=SUM($F$34:$F35))*1,"F"))</f>
        <v>w</v>
      </c>
      <c r="ER35" s="65" t="str">
        <f ca="1">IF(WEEKDAY(ER$6,2)&gt;5,"w",IF(ISERROR(VLOOKUP(ER$6,fériés,1,FALSE)),(SUM($H$1:ER$1)&gt;SUM($F$34:$F34))*(SUM($H$1:ER$1)&lt;=SUM($F$34:$F35))*1,"F"))</f>
        <v>w</v>
      </c>
      <c r="ES35" s="65" t="str">
        <f ca="1">IF(WEEKDAY(ES$6,2)&gt;5,"w",IF(ISERROR(VLOOKUP(ES$6,fériés,1,FALSE)),(SUM($H$1:ES$1)&gt;SUM($F$34:$F34))*(SUM($H$1:ES$1)&lt;=SUM($F$34:$F35))*1,"F"))</f>
        <v>w</v>
      </c>
      <c r="ET35" s="65" t="str">
        <f ca="1">IF(WEEKDAY(ET$6,2)&gt;5,"w",IF(ISERROR(VLOOKUP(ET$6,fériés,1,FALSE)),(SUM($H$1:ET$1)&gt;SUM($F$34:$F34))*(SUM($H$1:ET$1)&lt;=SUM($F$34:$F35))*1,"F"))</f>
        <v>w</v>
      </c>
      <c r="EU35" s="65" t="str">
        <f ca="1">IF(WEEKDAY(EU$6,2)&gt;5,"w",IF(ISERROR(VLOOKUP(EU$6,fériés,1,FALSE)),(SUM($H$1:EU$1)&gt;SUM($F$34:$F34))*(SUM($H$1:EU$1)&lt;=SUM($F$34:$F35))*1,"F"))</f>
        <v>w</v>
      </c>
      <c r="EV35" s="65" t="str">
        <f ca="1">IF(WEEKDAY(EV$6,2)&gt;5,"w",IF(ISERROR(VLOOKUP(EV$6,fériés,1,FALSE)),(SUM($H$1:EV$1)&gt;SUM($F$34:$F34))*(SUM($H$1:EV$1)&lt;=SUM($F$34:$F35))*1,"F"))</f>
        <v>w</v>
      </c>
      <c r="EW35" s="65" t="str">
        <f ca="1">IF(WEEKDAY(EW$6,2)&gt;5,"w",IF(ISERROR(VLOOKUP(EW$6,fériés,1,FALSE)),(SUM($H$1:EW$1)&gt;SUM($F$34:$F34))*(SUM($H$1:EW$1)&lt;=SUM($F$34:$F35))*1,"F"))</f>
        <v>w</v>
      </c>
      <c r="EX35" s="65" t="str">
        <f ca="1">IF(WEEKDAY(EX$6,2)&gt;5,"w",IF(ISERROR(VLOOKUP(EX$6,fériés,1,FALSE)),(SUM($H$1:EX$1)&gt;SUM($F$34:$F34))*(SUM($H$1:EX$1)&lt;=SUM($F$34:$F35))*1,"F"))</f>
        <v>w</v>
      </c>
      <c r="EY35" s="65" t="str">
        <f ca="1">IF(WEEKDAY(EY$6,2)&gt;5,"w",IF(ISERROR(VLOOKUP(EY$6,fériés,1,FALSE)),(SUM($H$1:EY$1)&gt;SUM($F$34:$F34))*(SUM($H$1:EY$1)&lt;=SUM($F$34:$F35))*1,"F"))</f>
        <v>w</v>
      </c>
      <c r="EZ35" s="65">
        <f ca="1">IF(WEEKDAY(EZ$6,2)&gt;5,"w",IF(ISERROR(VLOOKUP(EZ$6,fériés,1,FALSE)),(SUM($H$1:EZ$1)&gt;SUM($F$34:$F34))*(SUM($H$1:EZ$1)&lt;=SUM($F$34:$F35))*1,"F"))</f>
        <v>0</v>
      </c>
      <c r="FA35" s="65">
        <f ca="1">IF(WEEKDAY(FA$6,2)&gt;5,"w",IF(ISERROR(VLOOKUP(FA$6,fériés,1,FALSE)),(SUM($H$1:FA$1)&gt;SUM($F$34:$F34))*(SUM($H$1:FA$1)&lt;=SUM($F$34:$F35))*1,"F"))</f>
        <v>0</v>
      </c>
      <c r="FB35" s="65">
        <f ca="1">IF(WEEKDAY(FB$6,2)&gt;5,"w",IF(ISERROR(VLOOKUP(FB$6,fériés,1,FALSE)),(SUM($H$1:FB$1)&gt;SUM($F$34:$F34))*(SUM($H$1:FB$1)&lt;=SUM($F$34:$F35))*1,"F"))</f>
        <v>0</v>
      </c>
      <c r="FC35" s="65">
        <f ca="1">IF(WEEKDAY(FC$6,2)&gt;5,"w",IF(ISERROR(VLOOKUP(FC$6,fériés,1,FALSE)),(SUM($H$1:FC$1)&gt;SUM($F$34:$F34))*(SUM($H$1:FC$1)&lt;=SUM($F$34:$F35))*1,"F"))</f>
        <v>0</v>
      </c>
      <c r="FD35" s="65">
        <f ca="1">IF(WEEKDAY(FD$6,2)&gt;5,"w",IF(ISERROR(VLOOKUP(FD$6,fériés,1,FALSE)),(SUM($H$1:FD$1)&gt;SUM($F$34:$F34))*(SUM($H$1:FD$1)&lt;=SUM($F$34:$F35))*1,"F"))</f>
        <v>0</v>
      </c>
      <c r="FE35" s="65">
        <f ca="1">IF(WEEKDAY(FE$6,2)&gt;5,"w",IF(ISERROR(VLOOKUP(FE$6,fériés,1,FALSE)),(SUM($H$1:FE$1)&gt;SUM($F$34:$F34))*(SUM($H$1:FE$1)&lt;=SUM($F$34:$F35))*1,"F"))</f>
        <v>0</v>
      </c>
      <c r="FF35" s="65">
        <f ca="1">IF(WEEKDAY(FF$6,2)&gt;5,"w",IF(ISERROR(VLOOKUP(FF$6,fériés,1,FALSE)),(SUM($H$1:FF$1)&gt;SUM($F$34:$F34))*(SUM($H$1:FF$1)&lt;=SUM($F$34:$F35))*1,"F"))</f>
        <v>0</v>
      </c>
      <c r="FG35" s="65">
        <f ca="1">IF(WEEKDAY(FG$6,2)&gt;5,"w",IF(ISERROR(VLOOKUP(FG$6,fériés,1,FALSE)),(SUM($H$1:FG$1)&gt;SUM($F$34:$F34))*(SUM($H$1:FG$1)&lt;=SUM($F$34:$F35))*1,"F"))</f>
        <v>0</v>
      </c>
      <c r="FH35" s="65">
        <f ca="1">IF(WEEKDAY(FH$6,2)&gt;5,"w",IF(ISERROR(VLOOKUP(FH$6,fériés,1,FALSE)),(SUM($H$1:FH$1)&gt;SUM($F$34:$F34))*(SUM($H$1:FH$1)&lt;=SUM($F$34:$F35))*1,"F"))</f>
        <v>0</v>
      </c>
      <c r="FI35" s="65">
        <f ca="1">IF(WEEKDAY(FI$6,2)&gt;5,"w",IF(ISERROR(VLOOKUP(FI$6,fériés,1,FALSE)),(SUM($H$1:FI$1)&gt;SUM($F$34:$F34))*(SUM($H$1:FI$1)&lt;=SUM($F$34:$F35))*1,"F"))</f>
        <v>0</v>
      </c>
      <c r="FJ35" s="65">
        <f ca="1">IF(WEEKDAY(FJ$6,2)&gt;5,"w",IF(ISERROR(VLOOKUP(FJ$6,fériés,1,FALSE)),(SUM($H$1:FJ$1)&gt;SUM($F$34:$F34))*(SUM($H$1:FJ$1)&lt;=SUM($F$34:$F35))*1,"F"))</f>
        <v>0</v>
      </c>
      <c r="FK35" s="65">
        <f ca="1">IF(WEEKDAY(FK$6,2)&gt;5,"w",IF(ISERROR(VLOOKUP(FK$6,fériés,1,FALSE)),(SUM($H$1:FK$1)&gt;SUM($F$34:$F34))*(SUM($H$1:FK$1)&lt;=SUM($F$34:$F35))*1,"F"))</f>
        <v>0</v>
      </c>
      <c r="FL35" s="65">
        <f ca="1">IF(WEEKDAY(FL$6,2)&gt;5,"w",IF(ISERROR(VLOOKUP(FL$6,fériés,1,FALSE)),(SUM($H$1:FL$1)&gt;SUM($F$34:$F34))*(SUM($H$1:FL$1)&lt;=SUM($F$34:$F35))*1,"F"))</f>
        <v>0</v>
      </c>
      <c r="FM35" s="65">
        <f ca="1">IF(WEEKDAY(FM$6,2)&gt;5,"w",IF(ISERROR(VLOOKUP(FM$6,fériés,1,FALSE)),(SUM($H$1:FM$1)&gt;SUM($F$34:$F34))*(SUM($H$1:FM$1)&lt;=SUM($F$34:$F35))*1,"F"))</f>
        <v>0</v>
      </c>
      <c r="FN35" s="65">
        <f ca="1">IF(WEEKDAY(FN$6,2)&gt;5,"w",IF(ISERROR(VLOOKUP(FN$6,fériés,1,FALSE)),(SUM($H$1:FN$1)&gt;SUM($F$34:$F34))*(SUM($H$1:FN$1)&lt;=SUM($F$34:$F35))*1,"F"))</f>
        <v>0</v>
      </c>
      <c r="FO35" s="65">
        <f ca="1">IF(WEEKDAY(FO$6,2)&gt;5,"w",IF(ISERROR(VLOOKUP(FO$6,fériés,1,FALSE)),(SUM($H$1:FO$1)&gt;SUM($F$34:$F34))*(SUM($H$1:FO$1)&lt;=SUM($F$34:$F35))*1,"F"))</f>
        <v>0</v>
      </c>
      <c r="FP35" s="65">
        <f ca="1">IF(WEEKDAY(FP$6,2)&gt;5,"w",IF(ISERROR(VLOOKUP(FP$6,fériés,1,FALSE)),(SUM($H$1:FP$1)&gt;SUM($F$34:$F34))*(SUM($H$1:FP$1)&lt;=SUM($F$34:$F35))*1,"F"))</f>
        <v>0</v>
      </c>
      <c r="FQ35" s="65">
        <f ca="1">IF(WEEKDAY(FQ$6,2)&gt;5,"w",IF(ISERROR(VLOOKUP(FQ$6,fériés,1,FALSE)),(SUM($H$1:FQ$1)&gt;SUM($F$34:$F34))*(SUM($H$1:FQ$1)&lt;=SUM($F$34:$F35))*1,"F"))</f>
        <v>0</v>
      </c>
      <c r="FR35" s="65">
        <f ca="1">IF(WEEKDAY(FR$6,2)&gt;5,"w",IF(ISERROR(VLOOKUP(FR$6,fériés,1,FALSE)),(SUM($H$1:FR$1)&gt;SUM($F$34:$F34))*(SUM($H$1:FR$1)&lt;=SUM($F$34:$F35))*1,"F"))</f>
        <v>0</v>
      </c>
      <c r="FS35" s="65">
        <f ca="1">IF(WEEKDAY(FS$6,2)&gt;5,"w",IF(ISERROR(VLOOKUP(FS$6,fériés,1,FALSE)),(SUM($H$1:FS$1)&gt;SUM($F$34:$F34))*(SUM($H$1:FS$1)&lt;=SUM($F$34:$F35))*1,"F"))</f>
        <v>0</v>
      </c>
      <c r="FT35" s="65">
        <f ca="1">IF(WEEKDAY(FT$6,2)&gt;5,"w",IF(ISERROR(VLOOKUP(FT$6,fériés,1,FALSE)),(SUM($H$1:FT$1)&gt;SUM($F$34:$F34))*(SUM($H$1:FT$1)&lt;=SUM($F$34:$F35))*1,"F"))</f>
        <v>0</v>
      </c>
      <c r="FU35" s="65">
        <f ca="1">IF(WEEKDAY(FU$6,2)&gt;5,"w",IF(ISERROR(VLOOKUP(FU$6,fériés,1,FALSE)),(SUM($H$1:FU$1)&gt;SUM($F$34:$F34))*(SUM($H$1:FU$1)&lt;=SUM($F$34:$F35))*1,"F"))</f>
        <v>0</v>
      </c>
      <c r="FV35" s="65">
        <f ca="1">IF(WEEKDAY(FV$6,2)&gt;5,"w",IF(ISERROR(VLOOKUP(FV$6,fériés,1,FALSE)),(SUM($H$1:FV$1)&gt;SUM($F$34:$F34))*(SUM($H$1:FV$1)&lt;=SUM($F$34:$F35))*1,"F"))</f>
        <v>0</v>
      </c>
      <c r="FW35" s="65">
        <f ca="1">IF(WEEKDAY(FW$6,2)&gt;5,"w",IF(ISERROR(VLOOKUP(FW$6,fériés,1,FALSE)),(SUM($H$1:FW$1)&gt;SUM($F$34:$F34))*(SUM($H$1:FW$1)&lt;=SUM($F$34:$F35))*1,"F"))</f>
        <v>0</v>
      </c>
      <c r="FX35" s="65">
        <f ca="1">IF(WEEKDAY(FX$6,2)&gt;5,"w",IF(ISERROR(VLOOKUP(FX$6,fériés,1,FALSE)),(SUM($H$1:FX$1)&gt;SUM($F$34:$F34))*(SUM($H$1:FX$1)&lt;=SUM($F$34:$F35))*1,"F"))</f>
        <v>0</v>
      </c>
      <c r="FY35" s="65">
        <f ca="1">IF(WEEKDAY(FY$6,2)&gt;5,"w",IF(ISERROR(VLOOKUP(FY$6,fériés,1,FALSE)),(SUM($H$1:FY$1)&gt;SUM($F$34:$F34))*(SUM($H$1:FY$1)&lt;=SUM($F$34:$F35))*1,"F"))</f>
        <v>0</v>
      </c>
      <c r="FZ35" s="65">
        <f ca="1">IF(WEEKDAY(FZ$6,2)&gt;5,"w",IF(ISERROR(VLOOKUP(FZ$6,fériés,1,FALSE)),(SUM($H$1:FZ$1)&gt;SUM($F$34:$F34))*(SUM($H$1:FZ$1)&lt;=SUM($F$34:$F35))*1,"F"))</f>
        <v>0</v>
      </c>
      <c r="GA35" s="65">
        <f ca="1">IF(WEEKDAY(GA$6,2)&gt;5,"w",IF(ISERROR(VLOOKUP(GA$6,fériés,1,FALSE)),(SUM($H$1:GA$1)&gt;SUM($F$34:$F34))*(SUM($H$1:GA$1)&lt;=SUM($F$34:$F35))*1,"F"))</f>
        <v>0</v>
      </c>
      <c r="GB35" s="65">
        <f ca="1">IF(WEEKDAY(GB$6,2)&gt;5,"w",IF(ISERROR(VLOOKUP(GB$6,fériés,1,FALSE)),(SUM($H$1:GB$1)&gt;SUM($F$34:$F34))*(SUM($H$1:GB$1)&lt;=SUM($F$34:$F35))*1,"F"))</f>
        <v>0</v>
      </c>
      <c r="GC35" s="65">
        <f ca="1">IF(WEEKDAY(GC$6,2)&gt;5,"w",IF(ISERROR(VLOOKUP(GC$6,fériés,1,FALSE)),(SUM($H$1:GC$1)&gt;SUM($F$34:$F34))*(SUM($H$1:GC$1)&lt;=SUM($F$34:$F35))*1,"F"))</f>
        <v>0</v>
      </c>
      <c r="GD35" s="65">
        <f ca="1">IF(WEEKDAY(GD$6,2)&gt;5,"w",IF(ISERROR(VLOOKUP(GD$6,fériés,1,FALSE)),(SUM($H$1:GD$1)&gt;SUM($F$34:$F34))*(SUM($H$1:GD$1)&lt;=SUM($F$34:$F35))*1,"F"))</f>
        <v>0</v>
      </c>
      <c r="GE35" s="65">
        <f ca="1">IF(WEEKDAY(GE$6,2)&gt;5,"w",IF(ISERROR(VLOOKUP(GE$6,fériés,1,FALSE)),(SUM($H$1:GE$1)&gt;SUM($F$34:$F34))*(SUM($H$1:GE$1)&lt;=SUM($F$34:$F35))*1,"F"))</f>
        <v>0</v>
      </c>
      <c r="GF35" s="65">
        <f ca="1">IF(WEEKDAY(GF$6,2)&gt;5,"w",IF(ISERROR(VLOOKUP(GF$6,fériés,1,FALSE)),(SUM($H$1:GF$1)&gt;SUM($F$34:$F34))*(SUM($H$1:GF$1)&lt;=SUM($F$34:$F35))*1,"F"))</f>
        <v>0</v>
      </c>
      <c r="GG35" s="65">
        <f ca="1">IF(WEEKDAY(GG$6,2)&gt;5,"w",IF(ISERROR(VLOOKUP(GG$6,fériés,1,FALSE)),(SUM($H$1:GG$1)&gt;SUM($F$34:$F34))*(SUM($H$1:GG$1)&lt;=SUM($F$34:$F35))*1,"F"))</f>
        <v>0</v>
      </c>
      <c r="GH35" s="65">
        <f ca="1">IF(WEEKDAY(GH$6,2)&gt;5,"w",IF(ISERROR(VLOOKUP(GH$6,fériés,1,FALSE)),(SUM($H$1:GH$1)&gt;SUM($F$34:$F34))*(SUM($H$1:GH$1)&lt;=SUM($F$34:$F35))*1,"F"))</f>
        <v>0</v>
      </c>
      <c r="GI35" s="65">
        <f ca="1">IF(WEEKDAY(GI$6,2)&gt;5,"w",IF(ISERROR(VLOOKUP(GI$6,fériés,1,FALSE)),(SUM($H$1:GI$1)&gt;SUM($F$34:$F34))*(SUM($H$1:GI$1)&lt;=SUM($F$34:$F35))*1,"F"))</f>
        <v>0</v>
      </c>
      <c r="GJ35" s="65">
        <f ca="1">IF(WEEKDAY(GJ$6,2)&gt;5,"w",IF(ISERROR(VLOOKUP(GJ$6,fériés,1,FALSE)),(SUM($H$1:GJ$1)&gt;SUM($F$34:$F34))*(SUM($H$1:GJ$1)&lt;=SUM($F$34:$F35))*1,"F"))</f>
        <v>0</v>
      </c>
      <c r="GK35" s="65">
        <f ca="1">IF(WEEKDAY(GK$6,2)&gt;5,"w",IF(ISERROR(VLOOKUP(GK$6,fériés,1,FALSE)),(SUM($H$1:GK$1)&gt;SUM($F$34:$F34))*(SUM($H$1:GK$1)&lt;=SUM($F$34:$F35))*1,"F"))</f>
        <v>0</v>
      </c>
      <c r="GL35" s="65">
        <f ca="1">IF(WEEKDAY(GL$6,2)&gt;5,"w",IF(ISERROR(VLOOKUP(GL$6,fériés,1,FALSE)),(SUM($H$1:GL$1)&gt;SUM($F$34:$F34))*(SUM($H$1:GL$1)&lt;=SUM($F$34:$F35))*1,"F"))</f>
        <v>0</v>
      </c>
      <c r="GM35" s="65">
        <f ca="1">IF(WEEKDAY(GM$6,2)&gt;5,"w",IF(ISERROR(VLOOKUP(GM$6,fériés,1,FALSE)),(SUM($H$1:GM$1)&gt;SUM($F$34:$F34))*(SUM($H$1:GM$1)&lt;=SUM($F$34:$F35))*1,"F"))</f>
        <v>0</v>
      </c>
      <c r="GN35" s="65">
        <f ca="1">IF(WEEKDAY(GN$6,2)&gt;5,"w",IF(ISERROR(VLOOKUP(GN$6,fériés,1,FALSE)),(SUM($H$1:GN$1)&gt;SUM($F$34:$F34))*(SUM($H$1:GN$1)&lt;=SUM($F$34:$F35))*1,"F"))</f>
        <v>0</v>
      </c>
      <c r="GO35" s="65">
        <f ca="1">IF(WEEKDAY(GO$6,2)&gt;5,"w",IF(ISERROR(VLOOKUP(GO$6,fériés,1,FALSE)),(SUM($H$1:GO$1)&gt;SUM($F$34:$F34))*(SUM($H$1:GO$1)&lt;=SUM($F$34:$F35))*1,"F"))</f>
        <v>0</v>
      </c>
      <c r="GP35" s="65">
        <f ca="1">IF(WEEKDAY(GP$6,2)&gt;5,"w",IF(ISERROR(VLOOKUP(GP$6,fériés,1,FALSE)),(SUM($H$1:GP$1)&gt;SUM($F$34:$F34))*(SUM($H$1:GP$1)&lt;=SUM($F$34:$F35))*1,"F"))</f>
        <v>0</v>
      </c>
      <c r="GQ35" s="65">
        <f ca="1">IF(WEEKDAY(GQ$6,2)&gt;5,"w",IF(ISERROR(VLOOKUP(GQ$6,fériés,1,FALSE)),(SUM($H$1:GQ$1)&gt;SUM($F$34:$F34))*(SUM($H$1:GQ$1)&lt;=SUM($F$34:$F35))*1,"F"))</f>
        <v>0</v>
      </c>
      <c r="GR35" s="65">
        <f ca="1">IF(WEEKDAY(GR$6,2)&gt;5,"w",IF(ISERROR(VLOOKUP(GR$6,fériés,1,FALSE)),(SUM($H$1:GR$1)&gt;SUM($F$34:$F34))*(SUM($H$1:GR$1)&lt;=SUM($F$34:$F35))*1,"F"))</f>
        <v>0</v>
      </c>
      <c r="GS35" s="65">
        <f ca="1">IF(WEEKDAY(GS$6,2)&gt;5,"w",IF(ISERROR(VLOOKUP(GS$6,fériés,1,FALSE)),(SUM($H$1:GS$1)&gt;SUM($F$34:$F34))*(SUM($H$1:GS$1)&lt;=SUM($F$34:$F35))*1,"F"))</f>
        <v>0</v>
      </c>
      <c r="GT35" s="65">
        <f ca="1">IF(WEEKDAY(GT$6,2)&gt;5,"w",IF(ISERROR(VLOOKUP(GT$6,fériés,1,FALSE)),(SUM($H$1:GT$1)&gt;SUM($F$34:$F34))*(SUM($H$1:GT$1)&lt;=SUM($F$34:$F35))*1,"F"))</f>
        <v>0</v>
      </c>
      <c r="GU35" s="65">
        <f ca="1">IF(WEEKDAY(GU$6,2)&gt;5,"w",IF(ISERROR(VLOOKUP(GU$6,fériés,1,FALSE)),(SUM($H$1:GU$1)&gt;SUM($F$34:$F34))*(SUM($H$1:GU$1)&lt;=SUM($F$34:$F35))*1,"F"))</f>
        <v>0</v>
      </c>
      <c r="GV35" s="65">
        <f ca="1">IF(WEEKDAY(GV$6,2)&gt;5,"w",IF(ISERROR(VLOOKUP(GV$6,fériés,1,FALSE)),(SUM($H$1:GV$1)&gt;SUM($F$34:$F34))*(SUM($H$1:GV$1)&lt;=SUM($F$34:$F35))*1,"F"))</f>
        <v>0</v>
      </c>
      <c r="GW35" s="65">
        <f ca="1">IF(WEEKDAY(GW$6,2)&gt;5,"w",IF(ISERROR(VLOOKUP(GW$6,fériés,1,FALSE)),(SUM($H$1:GW$1)&gt;SUM($F$34:$F34))*(SUM($H$1:GW$1)&lt;=SUM($F$34:$F35))*1,"F"))</f>
        <v>0</v>
      </c>
      <c r="GX35" s="65" t="str">
        <f ca="1">IF(WEEKDAY(GX$6,2)&gt;5,"w",IF(ISERROR(VLOOKUP(GX$6,fériés,1,FALSE)),(SUM($H$1:GX$1)&gt;SUM($F$34:$F34))*(SUM($H$1:GX$1)&lt;=SUM($F$34:$F35))*1,"F"))</f>
        <v>w</v>
      </c>
      <c r="GY35" s="65" t="str">
        <f ca="1">IF(WEEKDAY(GY$6,2)&gt;5,"w",IF(ISERROR(VLOOKUP(GY$6,fériés,1,FALSE)),(SUM($H$1:GY$1)&gt;SUM($F$34:$F34))*(SUM($H$1:GY$1)&lt;=SUM($F$34:$F35))*1,"F"))</f>
        <v>w</v>
      </c>
      <c r="GZ35" s="65" t="str">
        <f ca="1">IF(WEEKDAY(GZ$6,2)&gt;5,"w",IF(ISERROR(VLOOKUP(GZ$6,fériés,1,FALSE)),(SUM($H$1:GZ$1)&gt;SUM($F$34:$F34))*(SUM($H$1:GZ$1)&lt;=SUM($F$34:$F35))*1,"F"))</f>
        <v>w</v>
      </c>
      <c r="HA35" s="65" t="str">
        <f ca="1">IF(WEEKDAY(HA$6,2)&gt;5,"w",IF(ISERROR(VLOOKUP(HA$6,fériés,1,FALSE)),(SUM($H$1:HA$1)&gt;SUM($F$34:$F34))*(SUM($H$1:HA$1)&lt;=SUM($F$34:$F35))*1,"F"))</f>
        <v>w</v>
      </c>
      <c r="HB35" s="65" t="str">
        <f ca="1">IF(WEEKDAY(HB$6,2)&gt;5,"w",IF(ISERROR(VLOOKUP(HB$6,fériés,1,FALSE)),(SUM($H$1:HB$1)&gt;SUM($F$34:$F34))*(SUM($H$1:HB$1)&lt;=SUM($F$34:$F35))*1,"F"))</f>
        <v>w</v>
      </c>
      <c r="HC35" s="65" t="str">
        <f ca="1">IF(WEEKDAY(HC$6,2)&gt;5,"w",IF(ISERROR(VLOOKUP(HC$6,fériés,1,FALSE)),(SUM($H$1:HC$1)&gt;SUM($F$34:$F34))*(SUM($H$1:HC$1)&lt;=SUM($F$34:$F35))*1,"F"))</f>
        <v>w</v>
      </c>
      <c r="HD35" s="65" t="str">
        <f ca="1">IF(WEEKDAY(HD$6,2)&gt;5,"w",IF(ISERROR(VLOOKUP(HD$6,fériés,1,FALSE)),(SUM($H$1:HD$1)&gt;SUM($F$34:$F34))*(SUM($H$1:HD$1)&lt;=SUM($F$34:$F35))*1,"F"))</f>
        <v>w</v>
      </c>
      <c r="HE35" s="65" t="str">
        <f ca="1">IF(WEEKDAY(HE$6,2)&gt;5,"w",IF(ISERROR(VLOOKUP(HE$6,fériés,1,FALSE)),(SUM($H$1:HE$1)&gt;SUM($F$34:$F34))*(SUM($H$1:HE$1)&lt;=SUM($F$34:$F35))*1,"F"))</f>
        <v>w</v>
      </c>
      <c r="HF35" s="65" t="str">
        <f ca="1">IF(WEEKDAY(HF$6,2)&gt;5,"w",IF(ISERROR(VLOOKUP(HF$6,fériés,1,FALSE)),(SUM($H$1:HF$1)&gt;SUM($F$34:$F34))*(SUM($H$1:HF$1)&lt;=SUM($F$34:$F35))*1,"F"))</f>
        <v>w</v>
      </c>
      <c r="HG35" s="65" t="str">
        <f ca="1">IF(WEEKDAY(HG$6,2)&gt;5,"w",IF(ISERROR(VLOOKUP(HG$6,fériés,1,FALSE)),(SUM($H$1:HG$1)&gt;SUM($F$34:$F34))*(SUM($H$1:HG$1)&lt;=SUM($F$34:$F35))*1,"F"))</f>
        <v>w</v>
      </c>
      <c r="HH35" s="65" t="str">
        <f ca="1">IF(WEEKDAY(HH$6,2)&gt;5,"w",IF(ISERROR(VLOOKUP(HH$6,fériés,1,FALSE)),(SUM($H$1:HH$1)&gt;SUM($F$34:$F34))*(SUM($H$1:HH$1)&lt;=SUM($F$34:$F35))*1,"F"))</f>
        <v>w</v>
      </c>
      <c r="HI35" s="65" t="str">
        <f ca="1">IF(WEEKDAY(HI$6,2)&gt;5,"w",IF(ISERROR(VLOOKUP(HI$6,fériés,1,FALSE)),(SUM($H$1:HI$1)&gt;SUM($F$34:$F34))*(SUM($H$1:HI$1)&lt;=SUM($F$34:$F35))*1,"F"))</f>
        <v>w</v>
      </c>
      <c r="HJ35" s="65" t="str">
        <f ca="1">IF(WEEKDAY(HJ$6,2)&gt;5,"w",IF(ISERROR(VLOOKUP(HJ$6,fériés,1,FALSE)),(SUM($H$1:HJ$1)&gt;SUM($F$34:$F34))*(SUM($H$1:HJ$1)&lt;=SUM($F$34:$F35))*1,"F"))</f>
        <v>w</v>
      </c>
      <c r="HK35" s="65" t="str">
        <f ca="1">IF(WEEKDAY(HK$6,2)&gt;5,"w",IF(ISERROR(VLOOKUP(HK$6,fériés,1,FALSE)),(SUM($H$1:HK$1)&gt;SUM($F$34:$F34))*(SUM($H$1:HK$1)&lt;=SUM($F$34:$F35))*1,"F"))</f>
        <v>w</v>
      </c>
      <c r="HL35" s="65" t="str">
        <f ca="1">IF(WEEKDAY(HL$6,2)&gt;5,"w",IF(ISERROR(VLOOKUP(HL$6,fériés,1,FALSE)),(SUM($H$1:HL$1)&gt;SUM($F$34:$F34))*(SUM($H$1:HL$1)&lt;=SUM($F$34:$F35))*1,"F"))</f>
        <v>w</v>
      </c>
      <c r="HM35" s="65" t="str">
        <f ca="1">IF(WEEKDAY(HM$6,2)&gt;5,"w",IF(ISERROR(VLOOKUP(HM$6,fériés,1,FALSE)),(SUM($H$1:HM$1)&gt;SUM($F$34:$F34))*(SUM($H$1:HM$1)&lt;=SUM($F$34:$F35))*1,"F"))</f>
        <v>w</v>
      </c>
      <c r="HN35" s="65" t="str">
        <f ca="1">IF(WEEKDAY(HN$6,2)&gt;5,"w",IF(ISERROR(VLOOKUP(HN$6,fériés,1,FALSE)),(SUM($H$1:HN$1)&gt;SUM($F$34:$F34))*(SUM($H$1:HN$1)&lt;=SUM($F$34:$F35))*1,"F"))</f>
        <v>w</v>
      </c>
      <c r="HO35" s="65" t="str">
        <f ca="1">IF(WEEKDAY(HO$6,2)&gt;5,"w",IF(ISERROR(VLOOKUP(HO$6,fériés,1,FALSE)),(SUM($H$1:HO$1)&gt;SUM($F$34:$F34))*(SUM($H$1:HO$1)&lt;=SUM($F$34:$F35))*1,"F"))</f>
        <v>w</v>
      </c>
      <c r="HP35" s="65" t="str">
        <f ca="1">IF(WEEKDAY(HP$6,2)&gt;5,"w",IF(ISERROR(VLOOKUP(HP$6,fériés,1,FALSE)),(SUM($H$1:HP$1)&gt;SUM($F$34:$F34))*(SUM($H$1:HP$1)&lt;=SUM($F$34:$F35))*1,"F"))</f>
        <v>w</v>
      </c>
      <c r="HQ35" s="65" t="str">
        <f ca="1">IF(WEEKDAY(HQ$6,2)&gt;5,"w",IF(ISERROR(VLOOKUP(HQ$6,fériés,1,FALSE)),(SUM($H$1:HQ$1)&gt;SUM($F$34:$F34))*(SUM($H$1:HQ$1)&lt;=SUM($F$34:$F35))*1,"F"))</f>
        <v>w</v>
      </c>
      <c r="HR35" s="65">
        <f ca="1">IF(WEEKDAY(HR$6,2)&gt;5,"w",IF(ISERROR(VLOOKUP(HR$6,fériés,1,FALSE)),(SUM($H$1:HR$1)&gt;SUM($F$34:$F34))*(SUM($H$1:HR$1)&lt;=SUM($F$34:$F35))*1,"F"))</f>
        <v>0</v>
      </c>
      <c r="HS35" s="65">
        <f ca="1">IF(WEEKDAY(HS$6,2)&gt;5,"w",IF(ISERROR(VLOOKUP(HS$6,fériés,1,FALSE)),(SUM($H$1:HS$1)&gt;SUM($F$34:$F34))*(SUM($H$1:HS$1)&lt;=SUM($F$34:$F35))*1,"F"))</f>
        <v>0</v>
      </c>
      <c r="HT35" s="65">
        <f ca="1">IF(WEEKDAY(HT$6,2)&gt;5,"w",IF(ISERROR(VLOOKUP(HT$6,fériés,1,FALSE)),(SUM($H$1:HT$1)&gt;SUM($F$34:$F34))*(SUM($H$1:HT$1)&lt;=SUM($F$34:$F35))*1,"F"))</f>
        <v>0</v>
      </c>
      <c r="HU35" s="65">
        <f ca="1">IF(WEEKDAY(HU$6,2)&gt;5,"w",IF(ISERROR(VLOOKUP(HU$6,fériés,1,FALSE)),(SUM($H$1:HU$1)&gt;SUM($F$34:$F34))*(SUM($H$1:HU$1)&lt;=SUM($F$34:$F35))*1,"F"))</f>
        <v>0</v>
      </c>
      <c r="HV35" s="65">
        <f ca="1">IF(WEEKDAY(HV$6,2)&gt;5,"w",IF(ISERROR(VLOOKUP(HV$6,fériés,1,FALSE)),(SUM($H$1:HV$1)&gt;SUM($F$34:$F34))*(SUM($H$1:HV$1)&lt;=SUM($F$34:$F35))*1,"F"))</f>
        <v>0</v>
      </c>
      <c r="HW35" s="65">
        <f ca="1">IF(WEEKDAY(HW$6,2)&gt;5,"w",IF(ISERROR(VLOOKUP(HW$6,fériés,1,FALSE)),(SUM($H$1:HW$1)&gt;SUM($F$34:$F34))*(SUM($H$1:HW$1)&lt;=SUM($F$34:$F35))*1,"F"))</f>
        <v>0</v>
      </c>
      <c r="HX35" s="65">
        <f ca="1">IF(WEEKDAY(HX$6,2)&gt;5,"w",IF(ISERROR(VLOOKUP(HX$6,fériés,1,FALSE)),(SUM($H$1:HX$1)&gt;SUM($F$34:$F34))*(SUM($H$1:HX$1)&lt;=SUM($F$34:$F35))*1,"F"))</f>
        <v>0</v>
      </c>
      <c r="HY35" s="65">
        <f ca="1">IF(WEEKDAY(HY$6,2)&gt;5,"w",IF(ISERROR(VLOOKUP(HY$6,fériés,1,FALSE)),(SUM($H$1:HY$1)&gt;SUM($F$34:$F34))*(SUM($H$1:HY$1)&lt;=SUM($F$34:$F35))*1,"F"))</f>
        <v>0</v>
      </c>
      <c r="HZ35" s="65">
        <f ca="1">IF(WEEKDAY(HZ$6,2)&gt;5,"w",IF(ISERROR(VLOOKUP(HZ$6,fériés,1,FALSE)),(SUM($H$1:HZ$1)&gt;SUM($F$34:$F34))*(SUM($H$1:HZ$1)&lt;=SUM($F$34:$F35))*1,"F"))</f>
        <v>0</v>
      </c>
      <c r="IA35" s="65">
        <f ca="1">IF(WEEKDAY(IA$6,2)&gt;5,"w",IF(ISERROR(VLOOKUP(IA$6,fériés,1,FALSE)),(SUM($H$1:IA$1)&gt;SUM($F$34:$F34))*(SUM($H$1:IA$1)&lt;=SUM($F$34:$F35))*1,"F"))</f>
        <v>0</v>
      </c>
      <c r="IB35" s="65">
        <f ca="1">IF(WEEKDAY(IB$6,2)&gt;5,"w",IF(ISERROR(VLOOKUP(IB$6,fériés,1,FALSE)),(SUM($H$1:IB$1)&gt;SUM($F$34:$F34))*(SUM($H$1:IB$1)&lt;=SUM($F$34:$F35))*1,"F"))</f>
        <v>0</v>
      </c>
      <c r="IC35" s="65">
        <f ca="1">IF(WEEKDAY(IC$6,2)&gt;5,"w",IF(ISERROR(VLOOKUP(IC$6,fériés,1,FALSE)),(SUM($H$1:IC$1)&gt;SUM($F$34:$F34))*(SUM($H$1:IC$1)&lt;=SUM($F$34:$F35))*1,"F"))</f>
        <v>0</v>
      </c>
      <c r="ID35" s="65">
        <f ca="1">IF(WEEKDAY(ID$6,2)&gt;5,"w",IF(ISERROR(VLOOKUP(ID$6,fériés,1,FALSE)),(SUM($H$1:ID$1)&gt;SUM($F$34:$F34))*(SUM($H$1:ID$1)&lt;=SUM($F$34:$F35))*1,"F"))</f>
        <v>0</v>
      </c>
      <c r="IE35" s="65">
        <f ca="1">IF(WEEKDAY(IE$6,2)&gt;5,"w",IF(ISERROR(VLOOKUP(IE$6,fériés,1,FALSE)),(SUM($H$1:IE$1)&gt;SUM($F$34:$F34))*(SUM($H$1:IE$1)&lt;=SUM($F$34:$F35))*1,"F"))</f>
        <v>0</v>
      </c>
      <c r="IF35" s="65">
        <f ca="1">IF(WEEKDAY(IF$6,2)&gt;5,"w",IF(ISERROR(VLOOKUP(IF$6,fériés,1,FALSE)),(SUM($H$1:IF$1)&gt;SUM($F$34:$F34))*(SUM($H$1:IF$1)&lt;=SUM($F$34:$F35))*1,"F"))</f>
        <v>0</v>
      </c>
      <c r="IG35" s="65">
        <f ca="1">IF(WEEKDAY(IG$6,2)&gt;5,"w",IF(ISERROR(VLOOKUP(IG$6,fériés,1,FALSE)),(SUM($H$1:IG$1)&gt;SUM($F$34:$F34))*(SUM($H$1:IG$1)&lt;=SUM($F$34:$F35))*1,"F"))</f>
        <v>0</v>
      </c>
      <c r="IH35" s="65">
        <f ca="1">IF(WEEKDAY(IH$6,2)&gt;5,"w",IF(ISERROR(VLOOKUP(IH$6,fériés,1,FALSE)),(SUM($H$1:IH$1)&gt;SUM($F$34:$F34))*(SUM($H$1:IH$1)&lt;=SUM($F$34:$F35))*1,"F"))</f>
        <v>0</v>
      </c>
      <c r="II35" s="65">
        <f ca="1">IF(WEEKDAY(II$6,2)&gt;5,"w",IF(ISERROR(VLOOKUP(II$6,fériés,1,FALSE)),(SUM($H$1:II$1)&gt;SUM($F$34:$F34))*(SUM($H$1:II$1)&lt;=SUM($F$34:$F35))*1,"F"))</f>
        <v>0</v>
      </c>
      <c r="IJ35" s="65">
        <f ca="1">IF(WEEKDAY(IJ$6,2)&gt;5,"w",IF(ISERROR(VLOOKUP(IJ$6,fériés,1,FALSE)),(SUM($H$1:IJ$1)&gt;SUM($F$34:$F34))*(SUM($H$1:IJ$1)&lt;=SUM($F$34:$F35))*1,"F"))</f>
        <v>0</v>
      </c>
      <c r="IK35" s="65">
        <f ca="1">IF(WEEKDAY(IK$6,2)&gt;5,"w",IF(ISERROR(VLOOKUP(IK$6,fériés,1,FALSE)),(SUM($H$1:IK$1)&gt;SUM($F$34:$F34))*(SUM($H$1:IK$1)&lt;=SUM($F$34:$F35))*1,"F"))</f>
        <v>0</v>
      </c>
      <c r="IL35" s="65">
        <f ca="1">IF(WEEKDAY(IL$6,2)&gt;5,"w",IF(ISERROR(VLOOKUP(IL$6,fériés,1,FALSE)),(SUM($H$1:IL$1)&gt;SUM($F$34:$F34))*(SUM($H$1:IL$1)&lt;=SUM($F$34:$F35))*1,"F"))</f>
        <v>0</v>
      </c>
      <c r="IM35" s="65">
        <f ca="1">IF(WEEKDAY(IM$6,2)&gt;5,"w",IF(ISERROR(VLOOKUP(IM$6,fériés,1,FALSE)),(SUM($H$1:IM$1)&gt;SUM($F$34:$F34))*(SUM($H$1:IM$1)&lt;=SUM($F$34:$F35))*1,"F"))</f>
        <v>0</v>
      </c>
      <c r="IN35" s="65">
        <f ca="1">IF(WEEKDAY(IN$6,2)&gt;5,"w",IF(ISERROR(VLOOKUP(IN$6,fériés,1,FALSE)),(SUM($H$1:IN$1)&gt;SUM($F$34:$F34))*(SUM($H$1:IN$1)&lt;=SUM($F$34:$F35))*1,"F"))</f>
        <v>0</v>
      </c>
      <c r="IO35" s="65">
        <f ca="1">IF(WEEKDAY(IO$6,2)&gt;5,"w",IF(ISERROR(VLOOKUP(IO$6,fériés,1,FALSE)),(SUM($H$1:IO$1)&gt;SUM($F$34:$F34))*(SUM($H$1:IO$1)&lt;=SUM($F$34:$F35))*1,"F"))</f>
        <v>0</v>
      </c>
      <c r="IP35" s="65">
        <f ca="1">IF(WEEKDAY(IP$6,2)&gt;5,"w",IF(ISERROR(VLOOKUP(IP$6,fériés,1,FALSE)),(SUM($H$1:IP$1)&gt;SUM($F$34:$F34))*(SUM($H$1:IP$1)&lt;=SUM($F$34:$F35))*1,"F"))</f>
        <v>0</v>
      </c>
      <c r="IQ35" s="65">
        <f ca="1">IF(WEEKDAY(IQ$6,2)&gt;5,"w",IF(ISERROR(VLOOKUP(IQ$6,fériés,1,FALSE)),(SUM($H$1:IQ$1)&gt;SUM($F$34:$F34))*(SUM($H$1:IQ$1)&lt;=SUM($F$34:$F35))*1,"F"))</f>
        <v>0</v>
      </c>
      <c r="IR35" s="65">
        <f ca="1">IF(WEEKDAY(IR$6,2)&gt;5,"w",IF(ISERROR(VLOOKUP(IR$6,fériés,1,FALSE)),(SUM($H$1:IR$1)&gt;SUM($F$34:$F34))*(SUM($H$1:IR$1)&lt;=SUM($F$34:$F35))*1,"F"))</f>
        <v>0</v>
      </c>
      <c r="IS35" s="65">
        <f ca="1">IF(WEEKDAY(IS$6,2)&gt;5,"w",IF(ISERROR(VLOOKUP(IS$6,fériés,1,FALSE)),(SUM($H$1:IS$1)&gt;SUM($F$34:$F34))*(SUM($H$1:IS$1)&lt;=SUM($F$34:$F35))*1,"F"))</f>
        <v>0</v>
      </c>
      <c r="IT35" s="65">
        <f ca="1">IF(WEEKDAY(IT$6,2)&gt;5,"w",IF(ISERROR(VLOOKUP(IT$6,fériés,1,FALSE)),(SUM($H$1:IT$1)&gt;SUM($F$34:$F34))*(SUM($H$1:IT$1)&lt;=SUM($F$34:$F35))*1,"F"))</f>
        <v>0</v>
      </c>
      <c r="IU35" s="65">
        <f ca="1">IF(WEEKDAY(IU$6,2)&gt;5,"w",IF(ISERROR(VLOOKUP(IU$6,fériés,1,FALSE)),(SUM($H$1:IU$1)&gt;SUM($F$34:$F34))*(SUM($H$1:IU$1)&lt;=SUM($F$34:$F35))*1,"F"))</f>
        <v>0</v>
      </c>
      <c r="IV35" s="65">
        <f ca="1">IF(WEEKDAY(IV$6,2)&gt;5,"w",IF(ISERROR(VLOOKUP(IV$6,fériés,1,FALSE)),(SUM($H$1:IV$1)&gt;SUM($F$34:$F34))*(SUM($H$1:IV$1)&lt;=SUM($F$34:$F35))*1,"F"))</f>
        <v>0</v>
      </c>
      <c r="IW35" s="65">
        <f ca="1">IF(WEEKDAY(IW$6,2)&gt;5,"w",IF(ISERROR(VLOOKUP(IW$6,fériés,1,FALSE)),(SUM($H$1:IW$1)&gt;SUM($F$34:$F34))*(SUM($H$1:IW$1)&lt;=SUM($F$34:$F35))*1,"F"))</f>
        <v>0</v>
      </c>
      <c r="IX35" s="65">
        <f ca="1">IF(WEEKDAY(IX$6,2)&gt;5,"w",IF(ISERROR(VLOOKUP(IX$6,fériés,1,FALSE)),(SUM($H$1:IX$1)&gt;SUM($F$34:$F34))*(SUM($H$1:IX$1)&lt;=SUM($F$34:$F35))*1,"F"))</f>
        <v>0</v>
      </c>
      <c r="IY35" s="65">
        <f ca="1">IF(WEEKDAY(IY$6,2)&gt;5,"w",IF(ISERROR(VLOOKUP(IY$6,fériés,1,FALSE)),(SUM($H$1:IY$1)&gt;SUM($F$34:$F34))*(SUM($H$1:IY$1)&lt;=SUM($F$34:$F35))*1,"F"))</f>
        <v>0</v>
      </c>
      <c r="IZ35" s="65">
        <f ca="1">IF(WEEKDAY(IZ$6,2)&gt;5,"w",IF(ISERROR(VLOOKUP(IZ$6,fériés,1,FALSE)),(SUM($H$1:IZ$1)&gt;SUM($F$34:$F34))*(SUM($H$1:IZ$1)&lt;=SUM($F$34:$F35))*1,"F"))</f>
        <v>0</v>
      </c>
      <c r="JA35" s="65">
        <f ca="1">IF(WEEKDAY(JA$6,2)&gt;5,"w",IF(ISERROR(VLOOKUP(JA$6,fériés,1,FALSE)),(SUM($H$1:JA$1)&gt;SUM($F$34:$F34))*(SUM($H$1:JA$1)&lt;=SUM($F$34:$F35))*1,"F"))</f>
        <v>0</v>
      </c>
      <c r="JB35" s="65">
        <f ca="1">IF(WEEKDAY(JB$6,2)&gt;5,"w",IF(ISERROR(VLOOKUP(JB$6,fériés,1,FALSE)),(SUM($H$1:JB$1)&gt;SUM($F$34:$F34))*(SUM($H$1:JB$1)&lt;=SUM($F$34:$F35))*1,"F"))</f>
        <v>0</v>
      </c>
      <c r="JC35" s="65">
        <f ca="1">IF(WEEKDAY(JC$6,2)&gt;5,"w",IF(ISERROR(VLOOKUP(JC$6,fériés,1,FALSE)),(SUM($H$1:JC$1)&gt;SUM($F$34:$F34))*(SUM($H$1:JC$1)&lt;=SUM($F$34:$F35))*1,"F"))</f>
        <v>0</v>
      </c>
      <c r="JD35" s="65">
        <f ca="1">IF(WEEKDAY(JD$6,2)&gt;5,"w",IF(ISERROR(VLOOKUP(JD$6,fériés,1,FALSE)),(SUM($H$1:JD$1)&gt;SUM($F$34:$F34))*(SUM($H$1:JD$1)&lt;=SUM($F$34:$F35))*1,"F"))</f>
        <v>0</v>
      </c>
      <c r="JE35" s="65">
        <f ca="1">IF(WEEKDAY(JE$6,2)&gt;5,"w",IF(ISERROR(VLOOKUP(JE$6,fériés,1,FALSE)),(SUM($H$1:JE$1)&gt;SUM($F$34:$F34))*(SUM($H$1:JE$1)&lt;=SUM($F$34:$F35))*1,"F"))</f>
        <v>0</v>
      </c>
      <c r="JF35" s="65">
        <f ca="1">IF(WEEKDAY(JF$6,2)&gt;5,"w",IF(ISERROR(VLOOKUP(JF$6,fériés,1,FALSE)),(SUM($H$1:JF$1)&gt;SUM($F$34:$F34))*(SUM($H$1:JF$1)&lt;=SUM($F$34:$F35))*1,"F"))</f>
        <v>0</v>
      </c>
      <c r="JG35" s="65">
        <f ca="1">IF(WEEKDAY(JG$6,2)&gt;5,"w",IF(ISERROR(VLOOKUP(JG$6,fériés,1,FALSE)),(SUM($H$1:JG$1)&gt;SUM($F$34:$F34))*(SUM($H$1:JG$1)&lt;=SUM($F$34:$F35))*1,"F"))</f>
        <v>0</v>
      </c>
      <c r="JH35" s="65">
        <f ca="1">IF(WEEKDAY(JH$6,2)&gt;5,"w",IF(ISERROR(VLOOKUP(JH$6,fériés,1,FALSE)),(SUM($H$1:JH$1)&gt;SUM($F$34:$F34))*(SUM($H$1:JH$1)&lt;=SUM($F$34:$F35))*1,"F"))</f>
        <v>0</v>
      </c>
      <c r="JI35" s="65">
        <f ca="1">IF(WEEKDAY(JI$6,2)&gt;5,"w",IF(ISERROR(VLOOKUP(JI$6,fériés,1,FALSE)),(SUM($H$1:JI$1)&gt;SUM($F$34:$F34))*(SUM($H$1:JI$1)&lt;=SUM($F$34:$F35))*1,"F"))</f>
        <v>0</v>
      </c>
      <c r="JJ35" s="65">
        <f ca="1">IF(WEEKDAY(JJ$6,2)&gt;5,"w",IF(ISERROR(VLOOKUP(JJ$6,fériés,1,FALSE)),(SUM($H$1:JJ$1)&gt;SUM($F$34:$F34))*(SUM($H$1:JJ$1)&lt;=SUM($F$34:$F35))*1,"F"))</f>
        <v>0</v>
      </c>
      <c r="JK35" s="65">
        <f ca="1">IF(WEEKDAY(JK$6,2)&gt;5,"w",IF(ISERROR(VLOOKUP(JK$6,fériés,1,FALSE)),(SUM($H$1:JK$1)&gt;SUM($F$34:$F34))*(SUM($H$1:JK$1)&lt;=SUM($F$34:$F35))*1,"F"))</f>
        <v>0</v>
      </c>
      <c r="JL35" s="65">
        <f ca="1">IF(WEEKDAY(JL$6,2)&gt;5,"w",IF(ISERROR(VLOOKUP(JL$6,fériés,1,FALSE)),(SUM($H$1:JL$1)&gt;SUM($F$34:$F34))*(SUM($H$1:JL$1)&lt;=SUM($F$34:$F35))*1,"F"))</f>
        <v>0</v>
      </c>
      <c r="JM35" s="65">
        <f ca="1">IF(WEEKDAY(JM$6,2)&gt;5,"w",IF(ISERROR(VLOOKUP(JM$6,fériés,1,FALSE)),(SUM($H$1:JM$1)&gt;SUM($F$34:$F34))*(SUM($H$1:JM$1)&lt;=SUM($F$34:$F35))*1,"F"))</f>
        <v>0</v>
      </c>
      <c r="JN35" s="65">
        <f ca="1">IF(WEEKDAY(JN$6,2)&gt;5,"w",IF(ISERROR(VLOOKUP(JN$6,fériés,1,FALSE)),(SUM($H$1:JN$1)&gt;SUM($F$34:$F34))*(SUM($H$1:JN$1)&lt;=SUM($F$34:$F35))*1,"F"))</f>
        <v>0</v>
      </c>
      <c r="JO35" s="65">
        <f ca="1">IF(WEEKDAY(JO$6,2)&gt;5,"w",IF(ISERROR(VLOOKUP(JO$6,fériés,1,FALSE)),(SUM($H$1:JO$1)&gt;SUM($F$34:$F34))*(SUM($H$1:JO$1)&lt;=SUM($F$34:$F35))*1,"F"))</f>
        <v>0</v>
      </c>
      <c r="JP35" s="65" t="str">
        <f ca="1">IF(WEEKDAY(JP$6,2)&gt;5,"w",IF(ISERROR(VLOOKUP(JP$6,fériés,1,FALSE)),(SUM($H$1:JP$1)&gt;SUM($F$34:$F34))*(SUM($H$1:JP$1)&lt;=SUM($F$34:$F35))*1,"F"))</f>
        <v>w</v>
      </c>
      <c r="JQ35" s="65" t="str">
        <f ca="1">IF(WEEKDAY(JQ$6,2)&gt;5,"w",IF(ISERROR(VLOOKUP(JQ$6,fériés,1,FALSE)),(SUM($H$1:JQ$1)&gt;SUM($F$34:$F34))*(SUM($H$1:JQ$1)&lt;=SUM($F$34:$F35))*1,"F"))</f>
        <v>w</v>
      </c>
      <c r="JR35" s="65" t="str">
        <f ca="1">IF(WEEKDAY(JR$6,2)&gt;5,"w",IF(ISERROR(VLOOKUP(JR$6,fériés,1,FALSE)),(SUM($H$1:JR$1)&gt;SUM($F$34:$F34))*(SUM($H$1:JR$1)&lt;=SUM($F$34:$F35))*1,"F"))</f>
        <v>w</v>
      </c>
      <c r="JS35" s="65" t="str">
        <f ca="1">IF(WEEKDAY(JS$6,2)&gt;5,"w",IF(ISERROR(VLOOKUP(JS$6,fériés,1,FALSE)),(SUM($H$1:JS$1)&gt;SUM($F$34:$F34))*(SUM($H$1:JS$1)&lt;=SUM($F$34:$F35))*1,"F"))</f>
        <v>w</v>
      </c>
      <c r="JT35" s="65" t="str">
        <f ca="1">IF(WEEKDAY(JT$6,2)&gt;5,"w",IF(ISERROR(VLOOKUP(JT$6,fériés,1,FALSE)),(SUM($H$1:JT$1)&gt;SUM($F$34:$F34))*(SUM($H$1:JT$1)&lt;=SUM($F$34:$F35))*1,"F"))</f>
        <v>w</v>
      </c>
      <c r="JU35" s="65" t="str">
        <f ca="1">IF(WEEKDAY(JU$6,2)&gt;5,"w",IF(ISERROR(VLOOKUP(JU$6,fériés,1,FALSE)),(SUM($H$1:JU$1)&gt;SUM($F$34:$F34))*(SUM($H$1:JU$1)&lt;=SUM($F$34:$F35))*1,"F"))</f>
        <v>w</v>
      </c>
      <c r="JV35" s="65" t="str">
        <f ca="1">IF(WEEKDAY(JV$6,2)&gt;5,"w",IF(ISERROR(VLOOKUP(JV$6,fériés,1,FALSE)),(SUM($H$1:JV$1)&gt;SUM($F$34:$F34))*(SUM($H$1:JV$1)&lt;=SUM($F$34:$F35))*1,"F"))</f>
        <v>w</v>
      </c>
      <c r="JW35" s="65" t="str">
        <f ca="1">IF(WEEKDAY(JW$6,2)&gt;5,"w",IF(ISERROR(VLOOKUP(JW$6,fériés,1,FALSE)),(SUM($H$1:JW$1)&gt;SUM($F$34:$F34))*(SUM($H$1:JW$1)&lt;=SUM($F$34:$F35))*1,"F"))</f>
        <v>w</v>
      </c>
      <c r="JX35" s="65" t="str">
        <f ca="1">IF(WEEKDAY(JX$6,2)&gt;5,"w",IF(ISERROR(VLOOKUP(JX$6,fériés,1,FALSE)),(SUM($H$1:JX$1)&gt;SUM($F$34:$F34))*(SUM($H$1:JX$1)&lt;=SUM($F$34:$F35))*1,"F"))</f>
        <v>w</v>
      </c>
      <c r="JY35" s="65" t="str">
        <f ca="1">IF(WEEKDAY(JY$6,2)&gt;5,"w",IF(ISERROR(VLOOKUP(JY$6,fériés,1,FALSE)),(SUM($H$1:JY$1)&gt;SUM($F$34:$F34))*(SUM($H$1:JY$1)&lt;=SUM($F$34:$F35))*1,"F"))</f>
        <v>w</v>
      </c>
      <c r="JZ35" s="65" t="str">
        <f ca="1">IF(WEEKDAY(JZ$6,2)&gt;5,"w",IF(ISERROR(VLOOKUP(JZ$6,fériés,1,FALSE)),(SUM($H$1:JZ$1)&gt;SUM($F$34:$F34))*(SUM($H$1:JZ$1)&lt;=SUM($F$34:$F35))*1,"F"))</f>
        <v>w</v>
      </c>
      <c r="KA35" s="65" t="str">
        <f ca="1">IF(WEEKDAY(KA$6,2)&gt;5,"w",IF(ISERROR(VLOOKUP(KA$6,fériés,1,FALSE)),(SUM($H$1:KA$1)&gt;SUM($F$34:$F34))*(SUM($H$1:KA$1)&lt;=SUM($F$34:$F35))*1,"F"))</f>
        <v>w</v>
      </c>
      <c r="KB35" s="65" t="str">
        <f ca="1">IF(WEEKDAY(KB$6,2)&gt;5,"w",IF(ISERROR(VLOOKUP(KB$6,fériés,1,FALSE)),(SUM($H$1:KB$1)&gt;SUM($F$34:$F34))*(SUM($H$1:KB$1)&lt;=SUM($F$34:$F35))*1,"F"))</f>
        <v>w</v>
      </c>
      <c r="KC35" s="65" t="str">
        <f ca="1">IF(WEEKDAY(KC$6,2)&gt;5,"w",IF(ISERROR(VLOOKUP(KC$6,fériés,1,FALSE)),(SUM($H$1:KC$1)&gt;SUM($F$34:$F34))*(SUM($H$1:KC$1)&lt;=SUM($F$34:$F35))*1,"F"))</f>
        <v>w</v>
      </c>
      <c r="KD35" s="65" t="str">
        <f ca="1">IF(WEEKDAY(KD$6,2)&gt;5,"w",IF(ISERROR(VLOOKUP(KD$6,fériés,1,FALSE)),(SUM($H$1:KD$1)&gt;SUM($F$34:$F34))*(SUM($H$1:KD$1)&lt;=SUM($F$34:$F35))*1,"F"))</f>
        <v>w</v>
      </c>
      <c r="KE35" s="65" t="str">
        <f ca="1">IF(WEEKDAY(KE$6,2)&gt;5,"w",IF(ISERROR(VLOOKUP(KE$6,fériés,1,FALSE)),(SUM($H$1:KE$1)&gt;SUM($F$34:$F34))*(SUM($H$1:KE$1)&lt;=SUM($F$34:$F35))*1,"F"))</f>
        <v>w</v>
      </c>
      <c r="KF35" s="65" t="str">
        <f ca="1">IF(WEEKDAY(KF$6,2)&gt;5,"w",IF(ISERROR(VLOOKUP(KF$6,fériés,1,FALSE)),(SUM($H$1:KF$1)&gt;SUM($F$34:$F34))*(SUM($H$1:KF$1)&lt;=SUM($F$34:$F35))*1,"F"))</f>
        <v>w</v>
      </c>
      <c r="KG35" s="65" t="str">
        <f ca="1">IF(WEEKDAY(KG$6,2)&gt;5,"w",IF(ISERROR(VLOOKUP(KG$6,fériés,1,FALSE)),(SUM($H$1:KG$1)&gt;SUM($F$34:$F34))*(SUM($H$1:KG$1)&lt;=SUM($F$34:$F35))*1,"F"))</f>
        <v>w</v>
      </c>
      <c r="KH35" s="65" t="str">
        <f ca="1">IF(WEEKDAY(KH$6,2)&gt;5,"w",IF(ISERROR(VLOOKUP(KH$6,fériés,1,FALSE)),(SUM($H$1:KH$1)&gt;SUM($F$34:$F34))*(SUM($H$1:KH$1)&lt;=SUM($F$34:$F35))*1,"F"))</f>
        <v>w</v>
      </c>
      <c r="KI35" s="65" t="str">
        <f ca="1">IF(WEEKDAY(KI$6,2)&gt;5,"w",IF(ISERROR(VLOOKUP(KI$6,fériés,1,FALSE)),(SUM($H$1:KI$1)&gt;SUM($F$34:$F34))*(SUM($H$1:KI$1)&lt;=SUM($F$34:$F35))*1,"F"))</f>
        <v>w</v>
      </c>
      <c r="KJ35" s="65">
        <f ca="1">IF(WEEKDAY(KJ$6,2)&gt;5,"w",IF(ISERROR(VLOOKUP(KJ$6,fériés,1,FALSE)),(SUM($H$1:KJ$1)&gt;SUM($F$34:$F34))*(SUM($H$1:KJ$1)&lt;=SUM($F$34:$F35))*1,"F"))</f>
        <v>0</v>
      </c>
      <c r="KK35" s="65">
        <f ca="1">IF(WEEKDAY(KK$6,2)&gt;5,"w",IF(ISERROR(VLOOKUP(KK$6,fériés,1,FALSE)),(SUM($H$1:KK$1)&gt;SUM($F$34:$F34))*(SUM($H$1:KK$1)&lt;=SUM($F$34:$F35))*1,"F"))</f>
        <v>0</v>
      </c>
      <c r="KL35" s="65">
        <f ca="1">IF(WEEKDAY(KL$6,2)&gt;5,"w",IF(ISERROR(VLOOKUP(KL$6,fériés,1,FALSE)),(SUM($H$1:KL$1)&gt;SUM($F$34:$F34))*(SUM($H$1:KL$1)&lt;=SUM($F$34:$F35))*1,"F"))</f>
        <v>0</v>
      </c>
      <c r="KM35" s="65">
        <f ca="1">IF(WEEKDAY(KM$6,2)&gt;5,"w",IF(ISERROR(VLOOKUP(KM$6,fériés,1,FALSE)),(SUM($H$1:KM$1)&gt;SUM($F$34:$F34))*(SUM($H$1:KM$1)&lt;=SUM($F$34:$F35))*1,"F"))</f>
        <v>0</v>
      </c>
      <c r="KN35" s="65">
        <f ca="1">IF(WEEKDAY(KN$6,2)&gt;5,"w",IF(ISERROR(VLOOKUP(KN$6,fériés,1,FALSE)),(SUM($H$1:KN$1)&gt;SUM($F$34:$F34))*(SUM($H$1:KN$1)&lt;=SUM($F$34:$F35))*1,"F"))</f>
        <v>0</v>
      </c>
      <c r="KO35" s="65">
        <f ca="1">IF(WEEKDAY(KO$6,2)&gt;5,"w",IF(ISERROR(VLOOKUP(KO$6,fériés,1,FALSE)),(SUM($H$1:KO$1)&gt;SUM($F$34:$F34))*(SUM($H$1:KO$1)&lt;=SUM($F$34:$F35))*1,"F"))</f>
        <v>0</v>
      </c>
      <c r="KP35" s="65">
        <f ca="1">IF(WEEKDAY(KP$6,2)&gt;5,"w",IF(ISERROR(VLOOKUP(KP$6,fériés,1,FALSE)),(SUM($H$1:KP$1)&gt;SUM($F$34:$F34))*(SUM($H$1:KP$1)&lt;=SUM($F$34:$F35))*1,"F"))</f>
        <v>0</v>
      </c>
      <c r="KQ35" s="65">
        <f ca="1">IF(WEEKDAY(KQ$6,2)&gt;5,"w",IF(ISERROR(VLOOKUP(KQ$6,fériés,1,FALSE)),(SUM($H$1:KQ$1)&gt;SUM($F$34:$F34))*(SUM($H$1:KQ$1)&lt;=SUM($F$34:$F35))*1,"F"))</f>
        <v>0</v>
      </c>
      <c r="KR35" s="65">
        <f ca="1">IF(WEEKDAY(KR$6,2)&gt;5,"w",IF(ISERROR(VLOOKUP(KR$6,fériés,1,FALSE)),(SUM($H$1:KR$1)&gt;SUM($F$34:$F34))*(SUM($H$1:KR$1)&lt;=SUM($F$34:$F35))*1,"F"))</f>
        <v>0</v>
      </c>
      <c r="KS35" s="65">
        <f ca="1">IF(WEEKDAY(KS$6,2)&gt;5,"w",IF(ISERROR(VLOOKUP(KS$6,fériés,1,FALSE)),(SUM($H$1:KS$1)&gt;SUM($F$34:$F34))*(SUM($H$1:KS$1)&lt;=SUM($F$34:$F35))*1,"F"))</f>
        <v>0</v>
      </c>
      <c r="KT35" s="65">
        <f ca="1">IF(WEEKDAY(KT$6,2)&gt;5,"w",IF(ISERROR(VLOOKUP(KT$6,fériés,1,FALSE)),(SUM($H$1:KT$1)&gt;SUM($F$34:$F34))*(SUM($H$1:KT$1)&lt;=SUM($F$34:$F35))*1,"F"))</f>
        <v>0</v>
      </c>
      <c r="KU35" s="65">
        <f ca="1">IF(WEEKDAY(KU$6,2)&gt;5,"w",IF(ISERROR(VLOOKUP(KU$6,fériés,1,FALSE)),(SUM($H$1:KU$1)&gt;SUM($F$34:$F34))*(SUM($H$1:KU$1)&lt;=SUM($F$34:$F35))*1,"F"))</f>
        <v>0</v>
      </c>
      <c r="KV35" s="65">
        <f ca="1">IF(WEEKDAY(KV$6,2)&gt;5,"w",IF(ISERROR(VLOOKUP(KV$6,fériés,1,FALSE)),(SUM($H$1:KV$1)&gt;SUM($F$34:$F34))*(SUM($H$1:KV$1)&lt;=SUM($F$34:$F35))*1,"F"))</f>
        <v>0</v>
      </c>
      <c r="KW35" s="65">
        <f ca="1">IF(WEEKDAY(KW$6,2)&gt;5,"w",IF(ISERROR(VLOOKUP(KW$6,fériés,1,FALSE)),(SUM($H$1:KW$1)&gt;SUM($F$34:$F34))*(SUM($H$1:KW$1)&lt;=SUM($F$34:$F35))*1,"F"))</f>
        <v>0</v>
      </c>
      <c r="KX35" s="65">
        <f ca="1">IF(WEEKDAY(KX$6,2)&gt;5,"w",IF(ISERROR(VLOOKUP(KX$6,fériés,1,FALSE)),(SUM($H$1:KX$1)&gt;SUM($F$34:$F34))*(SUM($H$1:KX$1)&lt;=SUM($F$34:$F35))*1,"F"))</f>
        <v>0</v>
      </c>
      <c r="KY35" s="65">
        <f ca="1">IF(WEEKDAY(KY$6,2)&gt;5,"w",IF(ISERROR(VLOOKUP(KY$6,fériés,1,FALSE)),(SUM($H$1:KY$1)&gt;SUM($F$34:$F34))*(SUM($H$1:KY$1)&lt;=SUM($F$34:$F35))*1,"F"))</f>
        <v>0</v>
      </c>
      <c r="KZ35" s="65">
        <f ca="1">IF(WEEKDAY(KZ$6,2)&gt;5,"w",IF(ISERROR(VLOOKUP(KZ$6,fériés,1,FALSE)),(SUM($H$1:KZ$1)&gt;SUM($F$34:$F34))*(SUM($H$1:KZ$1)&lt;=SUM($F$34:$F35))*1,"F"))</f>
        <v>0</v>
      </c>
      <c r="LA35" s="65">
        <f ca="1">IF(WEEKDAY(LA$6,2)&gt;5,"w",IF(ISERROR(VLOOKUP(LA$6,fériés,1,FALSE)),(SUM($H$1:LA$1)&gt;SUM($F$34:$F34))*(SUM($H$1:LA$1)&lt;=SUM($F$34:$F35))*1,"F"))</f>
        <v>0</v>
      </c>
      <c r="LB35" s="65">
        <f ca="1">IF(WEEKDAY(LB$6,2)&gt;5,"w",IF(ISERROR(VLOOKUP(LB$6,fériés,1,FALSE)),(SUM($H$1:LB$1)&gt;SUM($F$34:$F34))*(SUM($H$1:LB$1)&lt;=SUM($F$34:$F35))*1,"F"))</f>
        <v>0</v>
      </c>
      <c r="LC35" s="65">
        <f ca="1">IF(WEEKDAY(LC$6,2)&gt;5,"w",IF(ISERROR(VLOOKUP(LC$6,fériés,1,FALSE)),(SUM($H$1:LC$1)&gt;SUM($F$34:$F34))*(SUM($H$1:LC$1)&lt;=SUM($F$34:$F35))*1,"F"))</f>
        <v>0</v>
      </c>
      <c r="LD35" s="65">
        <f ca="1">IF(WEEKDAY(LD$6,2)&gt;5,"w",IF(ISERROR(VLOOKUP(LD$6,fériés,1,FALSE)),(SUM($H$1:LD$1)&gt;SUM($F$34:$F34))*(SUM($H$1:LD$1)&lt;=SUM($F$34:$F35))*1,"F"))</f>
        <v>0</v>
      </c>
      <c r="LE35" s="65">
        <f ca="1">IF(WEEKDAY(LE$6,2)&gt;5,"w",IF(ISERROR(VLOOKUP(LE$6,fériés,1,FALSE)),(SUM($H$1:LE$1)&gt;SUM($F$34:$F34))*(SUM($H$1:LE$1)&lt;=SUM($F$34:$F35))*1,"F"))</f>
        <v>0</v>
      </c>
      <c r="LF35" s="65">
        <f ca="1">IF(WEEKDAY(LF$6,2)&gt;5,"w",IF(ISERROR(VLOOKUP(LF$6,fériés,1,FALSE)),(SUM($H$1:LF$1)&gt;SUM($F$34:$F34))*(SUM($H$1:LF$1)&lt;=SUM($F$34:$F35))*1,"F"))</f>
        <v>0</v>
      </c>
      <c r="LG35" s="65">
        <f ca="1">IF(WEEKDAY(LG$6,2)&gt;5,"w",IF(ISERROR(VLOOKUP(LG$6,fériés,1,FALSE)),(SUM($H$1:LG$1)&gt;SUM($F$34:$F34))*(SUM($H$1:LG$1)&lt;=SUM($F$34:$F35))*1,"F"))</f>
        <v>0</v>
      </c>
      <c r="LH35" s="65">
        <f ca="1">IF(WEEKDAY(LH$6,2)&gt;5,"w",IF(ISERROR(VLOOKUP(LH$6,fériés,1,FALSE)),(SUM($H$1:LH$1)&gt;SUM($F$34:$F34))*(SUM($H$1:LH$1)&lt;=SUM($F$34:$F35))*1,"F"))</f>
        <v>0</v>
      </c>
      <c r="LI35" s="65">
        <f ca="1">IF(WEEKDAY(LI$6,2)&gt;5,"w",IF(ISERROR(VLOOKUP(LI$6,fériés,1,FALSE)),(SUM($H$1:LI$1)&gt;SUM($F$34:$F34))*(SUM($H$1:LI$1)&lt;=SUM($F$34:$F35))*1,"F"))</f>
        <v>0</v>
      </c>
      <c r="LJ35" s="65">
        <f ca="1">IF(WEEKDAY(LJ$6,2)&gt;5,"w",IF(ISERROR(VLOOKUP(LJ$6,fériés,1,FALSE)),(SUM($H$1:LJ$1)&gt;SUM($F$34:$F34))*(SUM($H$1:LJ$1)&lt;=SUM($F$34:$F35))*1,"F"))</f>
        <v>0</v>
      </c>
      <c r="LK35" s="65">
        <f ca="1">IF(WEEKDAY(LK$6,2)&gt;5,"w",IF(ISERROR(VLOOKUP(LK$6,fériés,1,FALSE)),(SUM($H$1:LK$1)&gt;SUM($F$34:$F34))*(SUM($H$1:LK$1)&lt;=SUM($F$34:$F35))*1,"F"))</f>
        <v>0</v>
      </c>
      <c r="LL35" s="65">
        <f ca="1">IF(WEEKDAY(LL$6,2)&gt;5,"w",IF(ISERROR(VLOOKUP(LL$6,fériés,1,FALSE)),(SUM($H$1:LL$1)&gt;SUM($F$34:$F34))*(SUM($H$1:LL$1)&lt;=SUM($F$34:$F35))*1,"F"))</f>
        <v>0</v>
      </c>
      <c r="LM35" s="65">
        <f ca="1">IF(WEEKDAY(LM$6,2)&gt;5,"w",IF(ISERROR(VLOOKUP(LM$6,fériés,1,FALSE)),(SUM($H$1:LM$1)&gt;SUM($F$34:$F34))*(SUM($H$1:LM$1)&lt;=SUM($F$34:$F35))*1,"F"))</f>
        <v>0</v>
      </c>
      <c r="LN35" s="65">
        <f ca="1">IF(WEEKDAY(LN$6,2)&gt;5,"w",IF(ISERROR(VLOOKUP(LN$6,fériés,1,FALSE)),(SUM($H$1:LN$1)&gt;SUM($F$34:$F34))*(SUM($H$1:LN$1)&lt;=SUM($F$34:$F35))*1,"F"))</f>
        <v>0</v>
      </c>
      <c r="LO35" s="65">
        <f ca="1">IF(WEEKDAY(LO$6,2)&gt;5,"w",IF(ISERROR(VLOOKUP(LO$6,fériés,1,FALSE)),(SUM($H$1:LO$1)&gt;SUM($F$34:$F34))*(SUM($H$1:LO$1)&lt;=SUM($F$34:$F35))*1,"F"))</f>
        <v>0</v>
      </c>
      <c r="LP35" s="65">
        <f ca="1">IF(WEEKDAY(LP$6,2)&gt;5,"w",IF(ISERROR(VLOOKUP(LP$6,fériés,1,FALSE)),(SUM($H$1:LP$1)&gt;SUM($F$34:$F34))*(SUM($H$1:LP$1)&lt;=SUM($F$34:$F35))*1,"F"))</f>
        <v>0</v>
      </c>
      <c r="LQ35" s="65">
        <f ca="1">IF(WEEKDAY(LQ$6,2)&gt;5,"w",IF(ISERROR(VLOOKUP(LQ$6,fériés,1,FALSE)),(SUM($H$1:LQ$1)&gt;SUM($F$34:$F34))*(SUM($H$1:LQ$1)&lt;=SUM($F$34:$F35))*1,"F"))</f>
        <v>0</v>
      </c>
      <c r="LR35" s="65">
        <f ca="1">IF(WEEKDAY(LR$6,2)&gt;5,"w",IF(ISERROR(VLOOKUP(LR$6,fériés,1,FALSE)),(SUM($H$1:LR$1)&gt;SUM($F$34:$F34))*(SUM($H$1:LR$1)&lt;=SUM($F$34:$F35))*1,"F"))</f>
        <v>0</v>
      </c>
      <c r="LS35" s="65">
        <f ca="1">IF(WEEKDAY(LS$6,2)&gt;5,"w",IF(ISERROR(VLOOKUP(LS$6,fériés,1,FALSE)),(SUM($H$1:LS$1)&gt;SUM($F$34:$F34))*(SUM($H$1:LS$1)&lt;=SUM($F$34:$F35))*1,"F"))</f>
        <v>0</v>
      </c>
      <c r="LT35" s="65">
        <f ca="1">IF(WEEKDAY(LT$6,2)&gt;5,"w",IF(ISERROR(VLOOKUP(LT$6,fériés,1,FALSE)),(SUM($H$1:LT$1)&gt;SUM($F$34:$F34))*(SUM($H$1:LT$1)&lt;=SUM($F$34:$F35))*1,"F"))</f>
        <v>0</v>
      </c>
      <c r="LU35" s="65">
        <f ca="1">IF(WEEKDAY(LU$6,2)&gt;5,"w",IF(ISERROR(VLOOKUP(LU$6,fériés,1,FALSE)),(SUM($H$1:LU$1)&gt;SUM($F$34:$F34))*(SUM($H$1:LU$1)&lt;=SUM($F$34:$F35))*1,"F"))</f>
        <v>0</v>
      </c>
      <c r="LV35" s="65">
        <f ca="1">IF(WEEKDAY(LV$6,2)&gt;5,"w",IF(ISERROR(VLOOKUP(LV$6,fériés,1,FALSE)),(SUM($H$1:LV$1)&gt;SUM($F$34:$F34))*(SUM($H$1:LV$1)&lt;=SUM($F$34:$F35))*1,"F"))</f>
        <v>0</v>
      </c>
      <c r="LW35" s="65">
        <f ca="1">IF(WEEKDAY(LW$6,2)&gt;5,"w",IF(ISERROR(VLOOKUP(LW$6,fériés,1,FALSE)),(SUM($H$1:LW$1)&gt;SUM($F$34:$F34))*(SUM($H$1:LW$1)&lt;=SUM($F$34:$F35))*1,"F"))</f>
        <v>0</v>
      </c>
      <c r="LX35" s="65">
        <f ca="1">IF(WEEKDAY(LX$6,2)&gt;5,"w",IF(ISERROR(VLOOKUP(LX$6,fériés,1,FALSE)),(SUM($H$1:LX$1)&gt;SUM($F$34:$F34))*(SUM($H$1:LX$1)&lt;=SUM($F$34:$F35))*1,"F"))</f>
        <v>0</v>
      </c>
      <c r="LY35" s="65">
        <f ca="1">IF(WEEKDAY(LY$6,2)&gt;5,"w",IF(ISERROR(VLOOKUP(LY$6,fériés,1,FALSE)),(SUM($H$1:LY$1)&gt;SUM($F$34:$F34))*(SUM($H$1:LY$1)&lt;=SUM($F$34:$F35))*1,"F"))</f>
        <v>0</v>
      </c>
      <c r="LZ35" s="65">
        <f ca="1">IF(WEEKDAY(LZ$6,2)&gt;5,"w",IF(ISERROR(VLOOKUP(LZ$6,fériés,1,FALSE)),(SUM($H$1:LZ$1)&gt;SUM($F$34:$F34))*(SUM($H$1:LZ$1)&lt;=SUM($F$34:$F35))*1,"F"))</f>
        <v>0</v>
      </c>
      <c r="MA35" s="65">
        <f ca="1">IF(WEEKDAY(MA$6,2)&gt;5,"w",IF(ISERROR(VLOOKUP(MA$6,fériés,1,FALSE)),(SUM($H$1:MA$1)&gt;SUM($F$34:$F34))*(SUM($H$1:MA$1)&lt;=SUM($F$34:$F35))*1,"F"))</f>
        <v>0</v>
      </c>
      <c r="MB35" s="65">
        <f ca="1">IF(WEEKDAY(MB$6,2)&gt;5,"w",IF(ISERROR(VLOOKUP(MB$6,fériés,1,FALSE)),(SUM($H$1:MB$1)&gt;SUM($F$34:$F34))*(SUM($H$1:MB$1)&lt;=SUM($F$34:$F35))*1,"F"))</f>
        <v>0</v>
      </c>
      <c r="MC35" s="65">
        <f ca="1">IF(WEEKDAY(MC$6,2)&gt;5,"w",IF(ISERROR(VLOOKUP(MC$6,fériés,1,FALSE)),(SUM($H$1:MC$1)&gt;SUM($F$34:$F34))*(SUM($H$1:MC$1)&lt;=SUM($F$34:$F35))*1,"F"))</f>
        <v>0</v>
      </c>
      <c r="MD35" s="65">
        <f ca="1">IF(WEEKDAY(MD$6,2)&gt;5,"w",IF(ISERROR(VLOOKUP(MD$6,fériés,1,FALSE)),(SUM($H$1:MD$1)&gt;SUM($F$34:$F34))*(SUM($H$1:MD$1)&lt;=SUM($F$34:$F35))*1,"F"))</f>
        <v>0</v>
      </c>
      <c r="ME35" s="65">
        <f ca="1">IF(WEEKDAY(ME$6,2)&gt;5,"w",IF(ISERROR(VLOOKUP(ME$6,fériés,1,FALSE)),(SUM($H$1:ME$1)&gt;SUM($F$34:$F34))*(SUM($H$1:ME$1)&lt;=SUM($F$34:$F35))*1,"F"))</f>
        <v>0</v>
      </c>
      <c r="MF35" s="65">
        <f ca="1">IF(WEEKDAY(MF$6,2)&gt;5,"w",IF(ISERROR(VLOOKUP(MF$6,fériés,1,FALSE)),(SUM($H$1:MF$1)&gt;SUM($F$34:$F34))*(SUM($H$1:MF$1)&lt;=SUM($F$34:$F35))*1,"F"))</f>
        <v>0</v>
      </c>
      <c r="MG35" s="65">
        <f ca="1">IF(WEEKDAY(MG$6,2)&gt;5,"w",IF(ISERROR(VLOOKUP(MG$6,fériés,1,FALSE)),(SUM($H$1:MG$1)&gt;SUM($F$34:$F34))*(SUM($H$1:MG$1)&lt;=SUM($F$34:$F35))*1,"F"))</f>
        <v>0</v>
      </c>
      <c r="MH35" s="65" t="str">
        <f ca="1">IF(WEEKDAY(MH$6,2)&gt;5,"w",IF(ISERROR(VLOOKUP(MH$6,fériés,1,FALSE)),(SUM($H$1:MH$1)&gt;SUM($F$34:$F34))*(SUM($H$1:MH$1)&lt;=SUM($F$34:$F35))*1,"F"))</f>
        <v>w</v>
      </c>
      <c r="MI35" s="65" t="str">
        <f ca="1">IF(WEEKDAY(MI$6,2)&gt;5,"w",IF(ISERROR(VLOOKUP(MI$6,fériés,1,FALSE)),(SUM($H$1:MI$1)&gt;SUM($F$34:$F34))*(SUM($H$1:MI$1)&lt;=SUM($F$34:$F35))*1,"F"))</f>
        <v>w</v>
      </c>
      <c r="MJ35" s="65" t="str">
        <f ca="1">IF(WEEKDAY(MJ$6,2)&gt;5,"w",IF(ISERROR(VLOOKUP(MJ$6,fériés,1,FALSE)),(SUM($H$1:MJ$1)&gt;SUM($F$34:$F34))*(SUM($H$1:MJ$1)&lt;=SUM($F$34:$F35))*1,"F"))</f>
        <v>w</v>
      </c>
      <c r="MK35" s="65" t="str">
        <f ca="1">IF(WEEKDAY(MK$6,2)&gt;5,"w",IF(ISERROR(VLOOKUP(MK$6,fériés,1,FALSE)),(SUM($H$1:MK$1)&gt;SUM($F$34:$F34))*(SUM($H$1:MK$1)&lt;=SUM($F$34:$F35))*1,"F"))</f>
        <v>w</v>
      </c>
      <c r="ML35" s="65" t="str">
        <f ca="1">IF(WEEKDAY(ML$6,2)&gt;5,"w",IF(ISERROR(VLOOKUP(ML$6,fériés,1,FALSE)),(SUM($H$1:ML$1)&gt;SUM($F$34:$F34))*(SUM($H$1:ML$1)&lt;=SUM($F$34:$F35))*1,"F"))</f>
        <v>w</v>
      </c>
      <c r="MM35" s="65" t="str">
        <f ca="1">IF(WEEKDAY(MM$6,2)&gt;5,"w",IF(ISERROR(VLOOKUP(MM$6,fériés,1,FALSE)),(SUM($H$1:MM$1)&gt;SUM($F$34:$F34))*(SUM($H$1:MM$1)&lt;=SUM($F$34:$F35))*1,"F"))</f>
        <v>w</v>
      </c>
      <c r="MN35" s="65" t="str">
        <f ca="1">IF(WEEKDAY(MN$6,2)&gt;5,"w",IF(ISERROR(VLOOKUP(MN$6,fériés,1,FALSE)),(SUM($H$1:MN$1)&gt;SUM($F$34:$F34))*(SUM($H$1:MN$1)&lt;=SUM($F$34:$F35))*1,"F"))</f>
        <v>w</v>
      </c>
      <c r="MO35" s="65" t="str">
        <f ca="1">IF(WEEKDAY(MO$6,2)&gt;5,"w",IF(ISERROR(VLOOKUP(MO$6,fériés,1,FALSE)),(SUM($H$1:MO$1)&gt;SUM($F$34:$F34))*(SUM($H$1:MO$1)&lt;=SUM($F$34:$F35))*1,"F"))</f>
        <v>w</v>
      </c>
      <c r="MP35" s="65" t="str">
        <f ca="1">IF(WEEKDAY(MP$6,2)&gt;5,"w",IF(ISERROR(VLOOKUP(MP$6,fériés,1,FALSE)),(SUM($H$1:MP$1)&gt;SUM($F$34:$F34))*(SUM($H$1:MP$1)&lt;=SUM($F$34:$F35))*1,"F"))</f>
        <v>w</v>
      </c>
      <c r="MQ35" s="65" t="str">
        <f ca="1">IF(WEEKDAY(MQ$6,2)&gt;5,"w",IF(ISERROR(VLOOKUP(MQ$6,fériés,1,FALSE)),(SUM($H$1:MQ$1)&gt;SUM($F$34:$F34))*(SUM($H$1:MQ$1)&lt;=SUM($F$34:$F35))*1,"F"))</f>
        <v>w</v>
      </c>
      <c r="MR35" s="65" t="str">
        <f ca="1">IF(WEEKDAY(MR$6,2)&gt;5,"w",IF(ISERROR(VLOOKUP(MR$6,fériés,1,FALSE)),(SUM($H$1:MR$1)&gt;SUM($F$34:$F34))*(SUM($H$1:MR$1)&lt;=SUM($F$34:$F35))*1,"F"))</f>
        <v>w</v>
      </c>
      <c r="MS35" s="65" t="str">
        <f ca="1">IF(WEEKDAY(MS$6,2)&gt;5,"w",IF(ISERROR(VLOOKUP(MS$6,fériés,1,FALSE)),(SUM($H$1:MS$1)&gt;SUM($F$34:$F34))*(SUM($H$1:MS$1)&lt;=SUM($F$34:$F35))*1,"F"))</f>
        <v>w</v>
      </c>
      <c r="MT35" s="65" t="str">
        <f ca="1">IF(WEEKDAY(MT$6,2)&gt;5,"w",IF(ISERROR(VLOOKUP(MT$6,fériés,1,FALSE)),(SUM($H$1:MT$1)&gt;SUM($F$34:$F34))*(SUM($H$1:MT$1)&lt;=SUM($F$34:$F35))*1,"F"))</f>
        <v>w</v>
      </c>
      <c r="MU35" s="65" t="str">
        <f ca="1">IF(WEEKDAY(MU$6,2)&gt;5,"w",IF(ISERROR(VLOOKUP(MU$6,fériés,1,FALSE)),(SUM($H$1:MU$1)&gt;SUM($F$34:$F34))*(SUM($H$1:MU$1)&lt;=SUM($F$34:$F35))*1,"F"))</f>
        <v>w</v>
      </c>
      <c r="MV35" s="65" t="str">
        <f ca="1">IF(WEEKDAY(MV$6,2)&gt;5,"w",IF(ISERROR(VLOOKUP(MV$6,fériés,1,FALSE)),(SUM($H$1:MV$1)&gt;SUM($F$34:$F34))*(SUM($H$1:MV$1)&lt;=SUM($F$34:$F35))*1,"F"))</f>
        <v>w</v>
      </c>
      <c r="MW35" s="65" t="str">
        <f ca="1">IF(WEEKDAY(MW$6,2)&gt;5,"w",IF(ISERROR(VLOOKUP(MW$6,fériés,1,FALSE)),(SUM($H$1:MW$1)&gt;SUM($F$34:$F34))*(SUM($H$1:MW$1)&lt;=SUM($F$34:$F35))*1,"F"))</f>
        <v>w</v>
      </c>
      <c r="MX35" s="65" t="str">
        <f ca="1">IF(WEEKDAY(MX$6,2)&gt;5,"w",IF(ISERROR(VLOOKUP(MX$6,fériés,1,FALSE)),(SUM($H$1:MX$1)&gt;SUM($F$34:$F34))*(SUM($H$1:MX$1)&lt;=SUM($F$34:$F35))*1,"F"))</f>
        <v>w</v>
      </c>
      <c r="MY35" s="65" t="str">
        <f ca="1">IF(WEEKDAY(MY$6,2)&gt;5,"w",IF(ISERROR(VLOOKUP(MY$6,fériés,1,FALSE)),(SUM($H$1:MY$1)&gt;SUM($F$34:$F34))*(SUM($H$1:MY$1)&lt;=SUM($F$34:$F35))*1,"F"))</f>
        <v>w</v>
      </c>
      <c r="MZ35" s="65" t="str">
        <f ca="1">IF(WEEKDAY(MZ$6,2)&gt;5,"w",IF(ISERROR(VLOOKUP(MZ$6,fériés,1,FALSE)),(SUM($H$1:MZ$1)&gt;SUM($F$34:$F34))*(SUM($H$1:MZ$1)&lt;=SUM($F$34:$F35))*1,"F"))</f>
        <v>w</v>
      </c>
      <c r="NA35" s="65" t="str">
        <f ca="1">IF(WEEKDAY(NA$6,2)&gt;5,"w",IF(ISERROR(VLOOKUP(NA$6,fériés,1,FALSE)),(SUM($H$1:NA$1)&gt;SUM($F$34:$F34))*(SUM($H$1:NA$1)&lt;=SUM($F$34:$F35))*1,"F"))</f>
        <v>w</v>
      </c>
      <c r="NB35" s="65">
        <f ca="1">IF(WEEKDAY(NB$6,2)&gt;5,"w",IF(ISERROR(VLOOKUP(NB$6,fériés,1,FALSE)),(SUM($H$1:NB$1)&gt;SUM($F$34:$F34))*(SUM($H$1:NB$1)&lt;=SUM($F$34:$F35))*1,"F"))</f>
        <v>0</v>
      </c>
      <c r="NC35" s="65">
        <f ca="1">IF(WEEKDAY(NC$6,2)&gt;5,"w",IF(ISERROR(VLOOKUP(NC$6,fériés,1,FALSE)),(SUM($H$1:NC$1)&gt;SUM($F$34:$F34))*(SUM($H$1:NC$1)&lt;=SUM($F$34:$F35))*1,"F"))</f>
        <v>0</v>
      </c>
      <c r="ND35" s="65">
        <f ca="1">IF(WEEKDAY(ND$6,2)&gt;5,"w",IF(ISERROR(VLOOKUP(ND$6,fériés,1,FALSE)),(SUM($H$1:ND$1)&gt;SUM($F$34:$F34))*(SUM($H$1:ND$1)&lt;=SUM($F$34:$F35))*1,"F"))</f>
        <v>0</v>
      </c>
      <c r="NE35" s="65">
        <f ca="1">IF(WEEKDAY(NE$6,2)&gt;5,"w",IF(ISERROR(VLOOKUP(NE$6,fériés,1,FALSE)),(SUM($H$1:NE$1)&gt;SUM($F$34:$F34))*(SUM($H$1:NE$1)&lt;=SUM($F$34:$F35))*1,"F"))</f>
        <v>0</v>
      </c>
      <c r="NF35" s="65">
        <f ca="1">IF(WEEKDAY(NF$6,2)&gt;5,"w",IF(ISERROR(VLOOKUP(NF$6,fériés,1,FALSE)),(SUM($H$1:NF$1)&gt;SUM($F$34:$F34))*(SUM($H$1:NF$1)&lt;=SUM($F$34:$F35))*1,"F"))</f>
        <v>0</v>
      </c>
      <c r="NG35" s="65">
        <f ca="1">IF(WEEKDAY(NG$6,2)&gt;5,"w",IF(ISERROR(VLOOKUP(NG$6,fériés,1,FALSE)),(SUM($H$1:NG$1)&gt;SUM($F$34:$F34))*(SUM($H$1:NG$1)&lt;=SUM($F$34:$F35))*1,"F"))</f>
        <v>0</v>
      </c>
      <c r="NH35" s="65">
        <f ca="1">IF(WEEKDAY(NH$6,2)&gt;5,"w",IF(ISERROR(VLOOKUP(NH$6,fériés,1,FALSE)),(SUM($H$1:NH$1)&gt;SUM($F$34:$F34))*(SUM($H$1:NH$1)&lt;=SUM($F$34:$F35))*1,"F"))</f>
        <v>0</v>
      </c>
      <c r="NI35" s="65">
        <f ca="1">IF(WEEKDAY(NI$6,2)&gt;5,"w",IF(ISERROR(VLOOKUP(NI$6,fériés,1,FALSE)),(SUM($H$1:NI$1)&gt;SUM($F$34:$F34))*(SUM($H$1:NI$1)&lt;=SUM($F$34:$F35))*1,"F"))</f>
        <v>0</v>
      </c>
      <c r="NJ35" s="65">
        <f ca="1">IF(WEEKDAY(NJ$6,2)&gt;5,"w",IF(ISERROR(VLOOKUP(NJ$6,fériés,1,FALSE)),(SUM($H$1:NJ$1)&gt;SUM($F$34:$F34))*(SUM($H$1:NJ$1)&lt;=SUM($F$34:$F35))*1,"F"))</f>
        <v>0</v>
      </c>
      <c r="NK35" s="65">
        <f ca="1">IF(WEEKDAY(NK$6,2)&gt;5,"w",IF(ISERROR(VLOOKUP(NK$6,fériés,1,FALSE)),(SUM($H$1:NK$1)&gt;SUM($F$34:$F34))*(SUM($H$1:NK$1)&lt;=SUM($F$34:$F35))*1,"F"))</f>
        <v>0</v>
      </c>
      <c r="NL35" s="65">
        <f ca="1">IF(WEEKDAY(NL$6,2)&gt;5,"w",IF(ISERROR(VLOOKUP(NL$6,fériés,1,FALSE)),(SUM($H$1:NL$1)&gt;SUM($F$34:$F34))*(SUM($H$1:NL$1)&lt;=SUM($F$34:$F35))*1,"F"))</f>
        <v>0</v>
      </c>
      <c r="NM35" s="65">
        <f ca="1">IF(WEEKDAY(NM$6,2)&gt;5,"w",IF(ISERROR(VLOOKUP(NM$6,fériés,1,FALSE)),(SUM($H$1:NM$1)&gt;SUM($F$34:$F34))*(SUM($H$1:NM$1)&lt;=SUM($F$34:$F35))*1,"F"))</f>
        <v>0</v>
      </c>
      <c r="NN35" s="65">
        <f ca="1">IF(WEEKDAY(NN$6,2)&gt;5,"w",IF(ISERROR(VLOOKUP(NN$6,fériés,1,FALSE)),(SUM($H$1:NN$1)&gt;SUM($F$34:$F34))*(SUM($H$1:NN$1)&lt;=SUM($F$34:$F35))*1,"F"))</f>
        <v>0</v>
      </c>
      <c r="NO35" s="65">
        <f ca="1">IF(WEEKDAY(NO$6,2)&gt;5,"w",IF(ISERROR(VLOOKUP(NO$6,fériés,1,FALSE)),(SUM($H$1:NO$1)&gt;SUM($F$34:$F34))*(SUM($H$1:NO$1)&lt;=SUM($F$34:$F35))*1,"F"))</f>
        <v>0</v>
      </c>
      <c r="NP35" s="65">
        <f ca="1">IF(WEEKDAY(NP$6,2)&gt;5,"w",IF(ISERROR(VLOOKUP(NP$6,fériés,1,FALSE)),(SUM($H$1:NP$1)&gt;SUM($F$34:$F34))*(SUM($H$1:NP$1)&lt;=SUM($F$34:$F35))*1,"F"))</f>
        <v>0</v>
      </c>
      <c r="NQ35" s="65">
        <f ca="1">IF(WEEKDAY(NQ$6,2)&gt;5,"w",IF(ISERROR(VLOOKUP(NQ$6,fériés,1,FALSE)),(SUM($H$1:NQ$1)&gt;SUM($F$34:$F34))*(SUM($H$1:NQ$1)&lt;=SUM($F$34:$F35))*1,"F"))</f>
        <v>0</v>
      </c>
      <c r="NR35" s="65">
        <f ca="1">IF(WEEKDAY(NR$6,2)&gt;5,"w",IF(ISERROR(VLOOKUP(NR$6,fériés,1,FALSE)),(SUM($H$1:NR$1)&gt;SUM($F$34:$F34))*(SUM($H$1:NR$1)&lt;=SUM($F$34:$F35))*1,"F"))</f>
        <v>0</v>
      </c>
      <c r="NS35" s="65">
        <f ca="1">IF(WEEKDAY(NS$6,2)&gt;5,"w",IF(ISERROR(VLOOKUP(NS$6,fériés,1,FALSE)),(SUM($H$1:NS$1)&gt;SUM($F$34:$F34))*(SUM($H$1:NS$1)&lt;=SUM($F$34:$F35))*1,"F"))</f>
        <v>0</v>
      </c>
      <c r="NT35" s="65">
        <f ca="1">IF(WEEKDAY(NT$6,2)&gt;5,"w",IF(ISERROR(VLOOKUP(NT$6,fériés,1,FALSE)),(SUM($H$1:NT$1)&gt;SUM($F$34:$F34))*(SUM($H$1:NT$1)&lt;=SUM($F$34:$F35))*1,"F"))</f>
        <v>0</v>
      </c>
      <c r="NU35" s="65">
        <f ca="1">IF(WEEKDAY(NU$6,2)&gt;5,"w",IF(ISERROR(VLOOKUP(NU$6,fériés,1,FALSE)),(SUM($H$1:NU$1)&gt;SUM($F$34:$F34))*(SUM($H$1:NU$1)&lt;=SUM($F$34:$F35))*1,"F"))</f>
        <v>0</v>
      </c>
      <c r="NV35" s="65">
        <f ca="1">IF(WEEKDAY(NV$6,2)&gt;5,"w",IF(ISERROR(VLOOKUP(NV$6,fériés,1,FALSE)),(SUM($H$1:NV$1)&gt;SUM($F$34:$F34))*(SUM($H$1:NV$1)&lt;=SUM($F$34:$F35))*1,"F"))</f>
        <v>0</v>
      </c>
      <c r="NW35" s="65">
        <f ca="1">IF(WEEKDAY(NW$6,2)&gt;5,"w",IF(ISERROR(VLOOKUP(NW$6,fériés,1,FALSE)),(SUM($H$1:NW$1)&gt;SUM($F$34:$F34))*(SUM($H$1:NW$1)&lt;=SUM($F$34:$F35))*1,"F"))</f>
        <v>0</v>
      </c>
      <c r="NX35" s="65">
        <f ca="1">IF(WEEKDAY(NX$6,2)&gt;5,"w",IF(ISERROR(VLOOKUP(NX$6,fériés,1,FALSE)),(SUM($H$1:NX$1)&gt;SUM($F$34:$F34))*(SUM($H$1:NX$1)&lt;=SUM($F$34:$F35))*1,"F"))</f>
        <v>0</v>
      </c>
      <c r="NY35" s="65">
        <f ca="1">IF(WEEKDAY(NY$6,2)&gt;5,"w",IF(ISERROR(VLOOKUP(NY$6,fériés,1,FALSE)),(SUM($H$1:NY$1)&gt;SUM($F$34:$F34))*(SUM($H$1:NY$1)&lt;=SUM($F$34:$F35))*1,"F"))</f>
        <v>0</v>
      </c>
      <c r="NZ35" s="65">
        <f ca="1">IF(WEEKDAY(NZ$6,2)&gt;5,"w",IF(ISERROR(VLOOKUP(NZ$6,fériés,1,FALSE)),(SUM($H$1:NZ$1)&gt;SUM($F$34:$F34))*(SUM($H$1:NZ$1)&lt;=SUM($F$34:$F35))*1,"F"))</f>
        <v>0</v>
      </c>
      <c r="OA35" s="65">
        <f ca="1">IF(WEEKDAY(OA$6,2)&gt;5,"w",IF(ISERROR(VLOOKUP(OA$6,fériés,1,FALSE)),(SUM($H$1:OA$1)&gt;SUM($F$34:$F34))*(SUM($H$1:OA$1)&lt;=SUM($F$34:$F35))*1,"F"))</f>
        <v>0</v>
      </c>
      <c r="OB35" s="65">
        <f ca="1">IF(WEEKDAY(OB$6,2)&gt;5,"w",IF(ISERROR(VLOOKUP(OB$6,fériés,1,FALSE)),(SUM($H$1:OB$1)&gt;SUM($F$34:$F34))*(SUM($H$1:OB$1)&lt;=SUM($F$34:$F35))*1,"F"))</f>
        <v>0</v>
      </c>
      <c r="OC35" s="65">
        <f ca="1">IF(WEEKDAY(OC$6,2)&gt;5,"w",IF(ISERROR(VLOOKUP(OC$6,fériés,1,FALSE)),(SUM($H$1:OC$1)&gt;SUM($F$34:$F34))*(SUM($H$1:OC$1)&lt;=SUM($F$34:$F35))*1,"F"))</f>
        <v>0</v>
      </c>
      <c r="OD35" s="65">
        <f ca="1">IF(WEEKDAY(OD$6,2)&gt;5,"w",IF(ISERROR(VLOOKUP(OD$6,fériés,1,FALSE)),(SUM($H$1:OD$1)&gt;SUM($F$34:$F34))*(SUM($H$1:OD$1)&lt;=SUM($F$34:$F35))*1,"F"))</f>
        <v>0</v>
      </c>
      <c r="OE35" s="65">
        <f ca="1">IF(WEEKDAY(OE$6,2)&gt;5,"w",IF(ISERROR(VLOOKUP(OE$6,fériés,1,FALSE)),(SUM($H$1:OE$1)&gt;SUM($F$34:$F34))*(SUM($H$1:OE$1)&lt;=SUM($F$34:$F35))*1,"F"))</f>
        <v>0</v>
      </c>
      <c r="OF35" s="65">
        <f ca="1">IF(WEEKDAY(OF$6,2)&gt;5,"w",IF(ISERROR(VLOOKUP(OF$6,fériés,1,FALSE)),(SUM($H$1:OF$1)&gt;SUM($F$34:$F34))*(SUM($H$1:OF$1)&lt;=SUM($F$34:$F35))*1,"F"))</f>
        <v>0</v>
      </c>
      <c r="OG35" s="65">
        <f ca="1">IF(WEEKDAY(OG$6,2)&gt;5,"w",IF(ISERROR(VLOOKUP(OG$6,fériés,1,FALSE)),(SUM($H$1:OG$1)&gt;SUM($F$34:$F34))*(SUM($H$1:OG$1)&lt;=SUM($F$34:$F35))*1,"F"))</f>
        <v>0</v>
      </c>
      <c r="OH35" s="65">
        <f ca="1">IF(WEEKDAY(OH$6,2)&gt;5,"w",IF(ISERROR(VLOOKUP(OH$6,fériés,1,FALSE)),(SUM($H$1:OH$1)&gt;SUM($F$34:$F34))*(SUM($H$1:OH$1)&lt;=SUM($F$34:$F35))*1,"F"))</f>
        <v>0</v>
      </c>
      <c r="OI35" s="65">
        <f ca="1">IF(WEEKDAY(OI$6,2)&gt;5,"w",IF(ISERROR(VLOOKUP(OI$6,fériés,1,FALSE)),(SUM($H$1:OI$1)&gt;SUM($F$34:$F34))*(SUM($H$1:OI$1)&lt;=SUM($F$34:$F35))*1,"F"))</f>
        <v>0</v>
      </c>
      <c r="OJ35" s="65">
        <f ca="1">IF(WEEKDAY(OJ$6,2)&gt;5,"w",IF(ISERROR(VLOOKUP(OJ$6,fériés,1,FALSE)),(SUM($H$1:OJ$1)&gt;SUM($F$34:$F34))*(SUM($H$1:OJ$1)&lt;=SUM($F$34:$F35))*1,"F"))</f>
        <v>0</v>
      </c>
      <c r="OK35" s="65">
        <f ca="1">IF(WEEKDAY(OK$6,2)&gt;5,"w",IF(ISERROR(VLOOKUP(OK$6,fériés,1,FALSE)),(SUM($H$1:OK$1)&gt;SUM($F$34:$F34))*(SUM($H$1:OK$1)&lt;=SUM($F$34:$F35))*1,"F"))</f>
        <v>0</v>
      </c>
      <c r="OL35" s="65">
        <f ca="1">IF(WEEKDAY(OL$6,2)&gt;5,"w",IF(ISERROR(VLOOKUP(OL$6,fériés,1,FALSE)),(SUM($H$1:OL$1)&gt;SUM($F$34:$F34))*(SUM($H$1:OL$1)&lt;=SUM($F$34:$F35))*1,"F"))</f>
        <v>0</v>
      </c>
      <c r="OM35" s="65">
        <f ca="1">IF(WEEKDAY(OM$6,2)&gt;5,"w",IF(ISERROR(VLOOKUP(OM$6,fériés,1,FALSE)),(SUM($H$1:OM$1)&gt;SUM($F$34:$F34))*(SUM($H$1:OM$1)&lt;=SUM($F$34:$F35))*1,"F"))</f>
        <v>0</v>
      </c>
      <c r="ON35" s="65">
        <f ca="1">IF(WEEKDAY(ON$6,2)&gt;5,"w",IF(ISERROR(VLOOKUP(ON$6,fériés,1,FALSE)),(SUM($H$1:ON$1)&gt;SUM($F$34:$F34))*(SUM($H$1:ON$1)&lt;=SUM($F$34:$F35))*1,"F"))</f>
        <v>0</v>
      </c>
      <c r="OO35" s="65">
        <f ca="1">IF(WEEKDAY(OO$6,2)&gt;5,"w",IF(ISERROR(VLOOKUP(OO$6,fériés,1,FALSE)),(SUM($H$1:OO$1)&gt;SUM($F$34:$F34))*(SUM($H$1:OO$1)&lt;=SUM($F$34:$F35))*1,"F"))</f>
        <v>0</v>
      </c>
      <c r="OP35" s="65">
        <f ca="1">IF(WEEKDAY(OP$6,2)&gt;5,"w",IF(ISERROR(VLOOKUP(OP$6,fériés,1,FALSE)),(SUM($H$1:OP$1)&gt;SUM($F$34:$F34))*(SUM($H$1:OP$1)&lt;=SUM($F$34:$F35))*1,"F"))</f>
        <v>0</v>
      </c>
      <c r="OQ35" s="65">
        <f ca="1">IF(WEEKDAY(OQ$6,2)&gt;5,"w",IF(ISERROR(VLOOKUP(OQ$6,fériés,1,FALSE)),(SUM($H$1:OQ$1)&gt;SUM($F$34:$F34))*(SUM($H$1:OQ$1)&lt;=SUM($F$34:$F35))*1,"F"))</f>
        <v>0</v>
      </c>
      <c r="OR35" s="65">
        <f ca="1">IF(WEEKDAY(OR$6,2)&gt;5,"w",IF(ISERROR(VLOOKUP(OR$6,fériés,1,FALSE)),(SUM($H$1:OR$1)&gt;SUM($F$34:$F34))*(SUM($H$1:OR$1)&lt;=SUM($F$34:$F35))*1,"F"))</f>
        <v>0</v>
      </c>
      <c r="OS35" s="65">
        <f ca="1">IF(WEEKDAY(OS$6,2)&gt;5,"w",IF(ISERROR(VLOOKUP(OS$6,fériés,1,FALSE)),(SUM($H$1:OS$1)&gt;SUM($F$34:$F34))*(SUM($H$1:OS$1)&lt;=SUM($F$34:$F35))*1,"F"))</f>
        <v>0</v>
      </c>
      <c r="OT35" s="65">
        <f ca="1">IF(WEEKDAY(OT$6,2)&gt;5,"w",IF(ISERROR(VLOOKUP(OT$6,fériés,1,FALSE)),(SUM($H$1:OT$1)&gt;SUM($F$34:$F34))*(SUM($H$1:OT$1)&lt;=SUM($F$34:$F35))*1,"F"))</f>
        <v>0</v>
      </c>
      <c r="OU35" s="65">
        <f ca="1">IF(WEEKDAY(OU$6,2)&gt;5,"w",IF(ISERROR(VLOOKUP(OU$6,fériés,1,FALSE)),(SUM($H$1:OU$1)&gt;SUM($F$34:$F34))*(SUM($H$1:OU$1)&lt;=SUM($F$34:$F35))*1,"F"))</f>
        <v>0</v>
      </c>
      <c r="OV35" s="65">
        <f ca="1">IF(WEEKDAY(OV$6,2)&gt;5,"w",IF(ISERROR(VLOOKUP(OV$6,fériés,1,FALSE)),(SUM($H$1:OV$1)&gt;SUM($F$34:$F34))*(SUM($H$1:OV$1)&lt;=SUM($F$34:$F35))*1,"F"))</f>
        <v>0</v>
      </c>
      <c r="OW35" s="65">
        <f ca="1">IF(WEEKDAY(OW$6,2)&gt;5,"w",IF(ISERROR(VLOOKUP(OW$6,fériés,1,FALSE)),(SUM($H$1:OW$1)&gt;SUM($F$34:$F34))*(SUM($H$1:OW$1)&lt;=SUM($F$34:$F35))*1,"F"))</f>
        <v>0</v>
      </c>
      <c r="OX35" s="65">
        <f ca="1">IF(WEEKDAY(OX$6,2)&gt;5,"w",IF(ISERROR(VLOOKUP(OX$6,fériés,1,FALSE)),(SUM($H$1:OX$1)&gt;SUM($F$34:$F34))*(SUM($H$1:OX$1)&lt;=SUM($F$34:$F35))*1,"F"))</f>
        <v>0</v>
      </c>
      <c r="OY35" s="65">
        <f ca="1">IF(WEEKDAY(OY$6,2)&gt;5,"w",IF(ISERROR(VLOOKUP(OY$6,fériés,1,FALSE)),(SUM($H$1:OY$1)&gt;SUM($F$34:$F34))*(SUM($H$1:OY$1)&lt;=SUM($F$34:$F35))*1,"F"))</f>
        <v>0</v>
      </c>
      <c r="OZ35" s="65" t="str">
        <f ca="1">IF(WEEKDAY(OZ$6,2)&gt;5,"w",IF(ISERROR(VLOOKUP(OZ$6,fériés,1,FALSE)),(SUM($H$1:OZ$1)&gt;SUM($F$34:$F34))*(SUM($H$1:OZ$1)&lt;=SUM($F$34:$F35))*1,"F"))</f>
        <v>w</v>
      </c>
      <c r="PA35" s="65" t="str">
        <f ca="1">IF(WEEKDAY(PA$6,2)&gt;5,"w",IF(ISERROR(VLOOKUP(PA$6,fériés,1,FALSE)),(SUM($H$1:PA$1)&gt;SUM($F$34:$F34))*(SUM($H$1:PA$1)&lt;=SUM($F$34:$F35))*1,"F"))</f>
        <v>w</v>
      </c>
      <c r="PB35" s="65" t="str">
        <f ca="1">IF(WEEKDAY(PB$6,2)&gt;5,"w",IF(ISERROR(VLOOKUP(PB$6,fériés,1,FALSE)),(SUM($H$1:PB$1)&gt;SUM($F$34:$F34))*(SUM($H$1:PB$1)&lt;=SUM($F$34:$F35))*1,"F"))</f>
        <v>w</v>
      </c>
      <c r="PC35" s="65" t="str">
        <f ca="1">IF(WEEKDAY(PC$6,2)&gt;5,"w",IF(ISERROR(VLOOKUP(PC$6,fériés,1,FALSE)),(SUM($H$1:PC$1)&gt;SUM($F$34:$F34))*(SUM($H$1:PC$1)&lt;=SUM($F$34:$F35))*1,"F"))</f>
        <v>w</v>
      </c>
      <c r="PD35" s="65" t="str">
        <f ca="1">IF(WEEKDAY(PD$6,2)&gt;5,"w",IF(ISERROR(VLOOKUP(PD$6,fériés,1,FALSE)),(SUM($H$1:PD$1)&gt;SUM($F$34:$F34))*(SUM($H$1:PD$1)&lt;=SUM($F$34:$F35))*1,"F"))</f>
        <v>w</v>
      </c>
      <c r="PE35" s="65" t="str">
        <f ca="1">IF(WEEKDAY(PE$6,2)&gt;5,"w",IF(ISERROR(VLOOKUP(PE$6,fériés,1,FALSE)),(SUM($H$1:PE$1)&gt;SUM($F$34:$F34))*(SUM($H$1:PE$1)&lt;=SUM($F$34:$F35))*1,"F"))</f>
        <v>w</v>
      </c>
      <c r="PF35" s="65" t="str">
        <f ca="1">IF(WEEKDAY(PF$6,2)&gt;5,"w",IF(ISERROR(VLOOKUP(PF$6,fériés,1,FALSE)),(SUM($H$1:PF$1)&gt;SUM($F$34:$F34))*(SUM($H$1:PF$1)&lt;=SUM($F$34:$F35))*1,"F"))</f>
        <v>w</v>
      </c>
      <c r="PG35" s="65" t="str">
        <f ca="1">IF(WEEKDAY(PG$6,2)&gt;5,"w",IF(ISERROR(VLOOKUP(PG$6,fériés,1,FALSE)),(SUM($H$1:PG$1)&gt;SUM($F$34:$F34))*(SUM($H$1:PG$1)&lt;=SUM($F$34:$F35))*1,"F"))</f>
        <v>w</v>
      </c>
      <c r="PH35" s="65" t="str">
        <f ca="1">IF(WEEKDAY(PH$6,2)&gt;5,"w",IF(ISERROR(VLOOKUP(PH$6,fériés,1,FALSE)),(SUM($H$1:PH$1)&gt;SUM($F$34:$F34))*(SUM($H$1:PH$1)&lt;=SUM($F$34:$F35))*1,"F"))</f>
        <v>w</v>
      </c>
      <c r="PI35" s="65" t="str">
        <f ca="1">IF(WEEKDAY(PI$6,2)&gt;5,"w",IF(ISERROR(VLOOKUP(PI$6,fériés,1,FALSE)),(SUM($H$1:PI$1)&gt;SUM($F$34:$F34))*(SUM($H$1:PI$1)&lt;=SUM($F$34:$F35))*1,"F"))</f>
        <v>w</v>
      </c>
      <c r="PJ35" s="65" t="str">
        <f ca="1">IF(WEEKDAY(PJ$6,2)&gt;5,"w",IF(ISERROR(VLOOKUP(PJ$6,fériés,1,FALSE)),(SUM($H$1:PJ$1)&gt;SUM($F$34:$F34))*(SUM($H$1:PJ$1)&lt;=SUM($F$34:$F35))*1,"F"))</f>
        <v>w</v>
      </c>
      <c r="PK35" s="65" t="str">
        <f ca="1">IF(WEEKDAY(PK$6,2)&gt;5,"w",IF(ISERROR(VLOOKUP(PK$6,fériés,1,FALSE)),(SUM($H$1:PK$1)&gt;SUM($F$34:$F34))*(SUM($H$1:PK$1)&lt;=SUM($F$34:$F35))*1,"F"))</f>
        <v>w</v>
      </c>
      <c r="PL35" s="65" t="str">
        <f ca="1">IF(WEEKDAY(PL$6,2)&gt;5,"w",IF(ISERROR(VLOOKUP(PL$6,fériés,1,FALSE)),(SUM($H$1:PL$1)&gt;SUM($F$34:$F34))*(SUM($H$1:PL$1)&lt;=SUM($F$34:$F35))*1,"F"))</f>
        <v>w</v>
      </c>
      <c r="PM35" s="65" t="str">
        <f ca="1">IF(WEEKDAY(PM$6,2)&gt;5,"w",IF(ISERROR(VLOOKUP(PM$6,fériés,1,FALSE)),(SUM($H$1:PM$1)&gt;SUM($F$34:$F34))*(SUM($H$1:PM$1)&lt;=SUM($F$34:$F35))*1,"F"))</f>
        <v>w</v>
      </c>
      <c r="PN35" s="65" t="str">
        <f ca="1">IF(WEEKDAY(PN$6,2)&gt;5,"w",IF(ISERROR(VLOOKUP(PN$6,fériés,1,FALSE)),(SUM($H$1:PN$1)&gt;SUM($F$34:$F34))*(SUM($H$1:PN$1)&lt;=SUM($F$34:$F35))*1,"F"))</f>
        <v>w</v>
      </c>
      <c r="PO35" s="65" t="str">
        <f ca="1">IF(WEEKDAY(PO$6,2)&gt;5,"w",IF(ISERROR(VLOOKUP(PO$6,fériés,1,FALSE)),(SUM($H$1:PO$1)&gt;SUM($F$34:$F34))*(SUM($H$1:PO$1)&lt;=SUM($F$34:$F35))*1,"F"))</f>
        <v>w</v>
      </c>
      <c r="PP35" s="65" t="str">
        <f ca="1">IF(WEEKDAY(PP$6,2)&gt;5,"w",IF(ISERROR(VLOOKUP(PP$6,fériés,1,FALSE)),(SUM($H$1:PP$1)&gt;SUM($F$34:$F34))*(SUM($H$1:PP$1)&lt;=SUM($F$34:$F35))*1,"F"))</f>
        <v>w</v>
      </c>
      <c r="PQ35" s="65" t="str">
        <f ca="1">IF(WEEKDAY(PQ$6,2)&gt;5,"w",IF(ISERROR(VLOOKUP(PQ$6,fériés,1,FALSE)),(SUM($H$1:PQ$1)&gt;SUM($F$34:$F34))*(SUM($H$1:PQ$1)&lt;=SUM($F$34:$F35))*1,"F"))</f>
        <v>w</v>
      </c>
      <c r="PR35" s="65" t="str">
        <f ca="1">IF(WEEKDAY(PR$6,2)&gt;5,"w",IF(ISERROR(VLOOKUP(PR$6,fériés,1,FALSE)),(SUM($H$1:PR$1)&gt;SUM($F$34:$F34))*(SUM($H$1:PR$1)&lt;=SUM($F$34:$F35))*1,"F"))</f>
        <v>w</v>
      </c>
      <c r="PS35" s="65" t="str">
        <f ca="1">IF(WEEKDAY(PS$6,2)&gt;5,"w",IF(ISERROR(VLOOKUP(PS$6,fériés,1,FALSE)),(SUM($H$1:PS$1)&gt;SUM($F$34:$F34))*(SUM($H$1:PS$1)&lt;=SUM($F$34:$F35))*1,"F"))</f>
        <v>w</v>
      </c>
      <c r="PT35" s="65">
        <f ca="1">IF(WEEKDAY(PT$6,2)&gt;5,"w",IF(ISERROR(VLOOKUP(PT$6,fériés,1,FALSE)),(SUM($H$1:PT$1)&gt;SUM($F$34:$F34))*(SUM($H$1:PT$1)&lt;=SUM($F$34:$F35))*1,"F"))</f>
        <v>0</v>
      </c>
      <c r="PU35" s="65">
        <f ca="1">IF(WEEKDAY(PU$6,2)&gt;5,"w",IF(ISERROR(VLOOKUP(PU$6,fériés,1,FALSE)),(SUM($H$1:PU$1)&gt;SUM($F$34:$F34))*(SUM($H$1:PU$1)&lt;=SUM($F$34:$F35))*1,"F"))</f>
        <v>0</v>
      </c>
      <c r="PV35" s="65">
        <f ca="1">IF(WEEKDAY(PV$6,2)&gt;5,"w",IF(ISERROR(VLOOKUP(PV$6,fériés,1,FALSE)),(SUM($H$1:PV$1)&gt;SUM($F$34:$F34))*(SUM($H$1:PV$1)&lt;=SUM($F$34:$F35))*1,"F"))</f>
        <v>0</v>
      </c>
      <c r="PW35" s="65">
        <f ca="1">IF(WEEKDAY(PW$6,2)&gt;5,"w",IF(ISERROR(VLOOKUP(PW$6,fériés,1,FALSE)),(SUM($H$1:PW$1)&gt;SUM($F$34:$F34))*(SUM($H$1:PW$1)&lt;=SUM($F$34:$F35))*1,"F"))</f>
        <v>0</v>
      </c>
      <c r="PX35" s="65">
        <f ca="1">IF(WEEKDAY(PX$6,2)&gt;5,"w",IF(ISERROR(VLOOKUP(PX$6,fériés,1,FALSE)),(SUM($H$1:PX$1)&gt;SUM($F$34:$F34))*(SUM($H$1:PX$1)&lt;=SUM($F$34:$F35))*1,"F"))</f>
        <v>0</v>
      </c>
      <c r="PY35" s="65">
        <f ca="1">IF(WEEKDAY(PY$6,2)&gt;5,"w",IF(ISERROR(VLOOKUP(PY$6,fériés,1,FALSE)),(SUM($H$1:PY$1)&gt;SUM($F$34:$F34))*(SUM($H$1:PY$1)&lt;=SUM($F$34:$F35))*1,"F"))</f>
        <v>0</v>
      </c>
      <c r="PZ35" s="65">
        <f ca="1">IF(WEEKDAY(PZ$6,2)&gt;5,"w",IF(ISERROR(VLOOKUP(PZ$6,fériés,1,FALSE)),(SUM($H$1:PZ$1)&gt;SUM($F$34:$F34))*(SUM($H$1:PZ$1)&lt;=SUM($F$34:$F35))*1,"F"))</f>
        <v>0</v>
      </c>
      <c r="QA35" s="65">
        <f ca="1">IF(WEEKDAY(QA$6,2)&gt;5,"w",IF(ISERROR(VLOOKUP(QA$6,fériés,1,FALSE)),(SUM($H$1:QA$1)&gt;SUM($F$34:$F34))*(SUM($H$1:QA$1)&lt;=SUM($F$34:$F35))*1,"F"))</f>
        <v>0</v>
      </c>
      <c r="QB35" s="65">
        <f ca="1">IF(WEEKDAY(QB$6,2)&gt;5,"w",IF(ISERROR(VLOOKUP(QB$6,fériés,1,FALSE)),(SUM($H$1:QB$1)&gt;SUM($F$34:$F34))*(SUM($H$1:QB$1)&lt;=SUM($F$34:$F35))*1,"F"))</f>
        <v>0</v>
      </c>
      <c r="QC35" s="65">
        <f ca="1">IF(WEEKDAY(QC$6,2)&gt;5,"w",IF(ISERROR(VLOOKUP(QC$6,fériés,1,FALSE)),(SUM($H$1:QC$1)&gt;SUM($F$34:$F34))*(SUM($H$1:QC$1)&lt;=SUM($F$34:$F35))*1,"F"))</f>
        <v>0</v>
      </c>
      <c r="QD35" s="65">
        <f ca="1">IF(WEEKDAY(QD$6,2)&gt;5,"w",IF(ISERROR(VLOOKUP(QD$6,fériés,1,FALSE)),(SUM($H$1:QD$1)&gt;SUM($F$34:$F34))*(SUM($H$1:QD$1)&lt;=SUM($F$34:$F35))*1,"F"))</f>
        <v>0</v>
      </c>
      <c r="QE35" s="65">
        <f ca="1">IF(WEEKDAY(QE$6,2)&gt;5,"w",IF(ISERROR(VLOOKUP(QE$6,fériés,1,FALSE)),(SUM($H$1:QE$1)&gt;SUM($F$34:$F34))*(SUM($H$1:QE$1)&lt;=SUM($F$34:$F35))*1,"F"))</f>
        <v>0</v>
      </c>
      <c r="QF35" s="65">
        <f ca="1">IF(WEEKDAY(QF$6,2)&gt;5,"w",IF(ISERROR(VLOOKUP(QF$6,fériés,1,FALSE)),(SUM($H$1:QF$1)&gt;SUM($F$34:$F34))*(SUM($H$1:QF$1)&lt;=SUM($F$34:$F35))*1,"F"))</f>
        <v>0</v>
      </c>
      <c r="QG35" s="65">
        <f ca="1">IF(WEEKDAY(QG$6,2)&gt;5,"w",IF(ISERROR(VLOOKUP(QG$6,fériés,1,FALSE)),(SUM($H$1:QG$1)&gt;SUM($F$34:$F34))*(SUM($H$1:QG$1)&lt;=SUM($F$34:$F35))*1,"F"))</f>
        <v>0</v>
      </c>
      <c r="QH35" s="65">
        <f ca="1">IF(WEEKDAY(QH$6,2)&gt;5,"w",IF(ISERROR(VLOOKUP(QH$6,fériés,1,FALSE)),(SUM($H$1:QH$1)&gt;SUM($F$34:$F34))*(SUM($H$1:QH$1)&lt;=SUM($F$34:$F35))*1,"F"))</f>
        <v>0</v>
      </c>
      <c r="QI35" s="65">
        <f ca="1">IF(WEEKDAY(QI$6,2)&gt;5,"w",IF(ISERROR(VLOOKUP(QI$6,fériés,1,FALSE)),(SUM($H$1:QI$1)&gt;SUM($F$34:$F34))*(SUM($H$1:QI$1)&lt;=SUM($F$34:$F35))*1,"F"))</f>
        <v>0</v>
      </c>
      <c r="QJ35" s="65">
        <f ca="1">IF(WEEKDAY(QJ$6,2)&gt;5,"w",IF(ISERROR(VLOOKUP(QJ$6,fériés,1,FALSE)),(SUM($H$1:QJ$1)&gt;SUM($F$34:$F34))*(SUM($H$1:QJ$1)&lt;=SUM($F$34:$F35))*1,"F"))</f>
        <v>0</v>
      </c>
      <c r="QK35" s="65">
        <f ca="1">IF(WEEKDAY(QK$6,2)&gt;5,"w",IF(ISERROR(VLOOKUP(QK$6,fériés,1,FALSE)),(SUM($H$1:QK$1)&gt;SUM($F$34:$F34))*(SUM($H$1:QK$1)&lt;=SUM($F$34:$F35))*1,"F"))</f>
        <v>0</v>
      </c>
      <c r="QL35" s="65">
        <f ca="1">IF(WEEKDAY(QL$6,2)&gt;5,"w",IF(ISERROR(VLOOKUP(QL$6,fériés,1,FALSE)),(SUM($H$1:QL$1)&gt;SUM($F$34:$F34))*(SUM($H$1:QL$1)&lt;=SUM($F$34:$F35))*1,"F"))</f>
        <v>0</v>
      </c>
      <c r="QM35" s="65">
        <f ca="1">IF(WEEKDAY(QM$6,2)&gt;5,"w",IF(ISERROR(VLOOKUP(QM$6,fériés,1,FALSE)),(SUM($H$1:QM$1)&gt;SUM($F$34:$F34))*(SUM($H$1:QM$1)&lt;=SUM($F$34:$F35))*1,"F"))</f>
        <v>0</v>
      </c>
      <c r="QN35" s="65">
        <f ca="1">IF(WEEKDAY(QN$6,2)&gt;5,"w",IF(ISERROR(VLOOKUP(QN$6,fériés,1,FALSE)),(SUM($H$1:QN$1)&gt;SUM($F$34:$F34))*(SUM($H$1:QN$1)&lt;=SUM($F$34:$F35))*1,"F"))</f>
        <v>0</v>
      </c>
      <c r="QO35" s="65">
        <f ca="1">IF(WEEKDAY(QO$6,2)&gt;5,"w",IF(ISERROR(VLOOKUP(QO$6,fériés,1,FALSE)),(SUM($H$1:QO$1)&gt;SUM($F$34:$F34))*(SUM($H$1:QO$1)&lt;=SUM($F$34:$F35))*1,"F"))</f>
        <v>0</v>
      </c>
      <c r="QP35" s="65">
        <f ca="1">IF(WEEKDAY(QP$6,2)&gt;5,"w",IF(ISERROR(VLOOKUP(QP$6,fériés,1,FALSE)),(SUM($H$1:QP$1)&gt;SUM($F$34:$F34))*(SUM($H$1:QP$1)&lt;=SUM($F$34:$F35))*1,"F"))</f>
        <v>0</v>
      </c>
      <c r="QQ35" s="65">
        <f ca="1">IF(WEEKDAY(QQ$6,2)&gt;5,"w",IF(ISERROR(VLOOKUP(QQ$6,fériés,1,FALSE)),(SUM($H$1:QQ$1)&gt;SUM($F$34:$F34))*(SUM($H$1:QQ$1)&lt;=SUM($F$34:$F35))*1,"F"))</f>
        <v>0</v>
      </c>
      <c r="QR35" s="65">
        <f ca="1">IF(WEEKDAY(QR$6,2)&gt;5,"w",IF(ISERROR(VLOOKUP(QR$6,fériés,1,FALSE)),(SUM($H$1:QR$1)&gt;SUM($F$34:$F34))*(SUM($H$1:QR$1)&lt;=SUM($F$34:$F35))*1,"F"))</f>
        <v>0</v>
      </c>
      <c r="QS35" s="65">
        <f ca="1">IF(WEEKDAY(QS$6,2)&gt;5,"w",IF(ISERROR(VLOOKUP(QS$6,fériés,1,FALSE)),(SUM($H$1:QS$1)&gt;SUM($F$34:$F34))*(SUM($H$1:QS$1)&lt;=SUM($F$34:$F35))*1,"F"))</f>
        <v>0</v>
      </c>
      <c r="QT35" s="65">
        <f ca="1">IF(WEEKDAY(QT$6,2)&gt;5,"w",IF(ISERROR(VLOOKUP(QT$6,fériés,1,FALSE)),(SUM($H$1:QT$1)&gt;SUM($F$34:$F34))*(SUM($H$1:QT$1)&lt;=SUM($F$34:$F35))*1,"F"))</f>
        <v>0</v>
      </c>
      <c r="QU35" s="65">
        <f ca="1">IF(WEEKDAY(QU$6,2)&gt;5,"w",IF(ISERROR(VLOOKUP(QU$6,fériés,1,FALSE)),(SUM($H$1:QU$1)&gt;SUM($F$34:$F34))*(SUM($H$1:QU$1)&lt;=SUM($F$34:$F35))*1,"F"))</f>
        <v>0</v>
      </c>
      <c r="QV35" s="65">
        <f ca="1">IF(WEEKDAY(QV$6,2)&gt;5,"w",IF(ISERROR(VLOOKUP(QV$6,fériés,1,FALSE)),(SUM($H$1:QV$1)&gt;SUM($F$34:$F34))*(SUM($H$1:QV$1)&lt;=SUM($F$34:$F35))*1,"F"))</f>
        <v>0</v>
      </c>
      <c r="QW35" s="65">
        <f ca="1">IF(WEEKDAY(QW$6,2)&gt;5,"w",IF(ISERROR(VLOOKUP(QW$6,fériés,1,FALSE)),(SUM($H$1:QW$1)&gt;SUM($F$34:$F34))*(SUM($H$1:QW$1)&lt;=SUM($F$34:$F35))*1,"F"))</f>
        <v>0</v>
      </c>
      <c r="QX35" s="65">
        <f ca="1">IF(WEEKDAY(QX$6,2)&gt;5,"w",IF(ISERROR(VLOOKUP(QX$6,fériés,1,FALSE)),(SUM($H$1:QX$1)&gt;SUM($F$34:$F34))*(SUM($H$1:QX$1)&lt;=SUM($F$34:$F35))*1,"F"))</f>
        <v>0</v>
      </c>
      <c r="QY35" s="65">
        <f ca="1">IF(WEEKDAY(QY$6,2)&gt;5,"w",IF(ISERROR(VLOOKUP(QY$6,fériés,1,FALSE)),(SUM($H$1:QY$1)&gt;SUM($F$34:$F34))*(SUM($H$1:QY$1)&lt;=SUM($F$34:$F35))*1,"F"))</f>
        <v>0</v>
      </c>
      <c r="QZ35" s="65">
        <f ca="1">IF(WEEKDAY(QZ$6,2)&gt;5,"w",IF(ISERROR(VLOOKUP(QZ$6,fériés,1,FALSE)),(SUM($H$1:QZ$1)&gt;SUM($F$34:$F34))*(SUM($H$1:QZ$1)&lt;=SUM($F$34:$F35))*1,"F"))</f>
        <v>0</v>
      </c>
      <c r="RA35" s="65">
        <f ca="1">IF(WEEKDAY(RA$6,2)&gt;5,"w",IF(ISERROR(VLOOKUP(RA$6,fériés,1,FALSE)),(SUM($H$1:RA$1)&gt;SUM($F$34:$F34))*(SUM($H$1:RA$1)&lt;=SUM($F$34:$F35))*1,"F"))</f>
        <v>0</v>
      </c>
      <c r="RB35" s="65">
        <f ca="1">IF(WEEKDAY(RB$6,2)&gt;5,"w",IF(ISERROR(VLOOKUP(RB$6,fériés,1,FALSE)),(SUM($H$1:RB$1)&gt;SUM($F$34:$F34))*(SUM($H$1:RB$1)&lt;=SUM($F$34:$F35))*1,"F"))</f>
        <v>0</v>
      </c>
      <c r="RC35" s="65">
        <f ca="1">IF(WEEKDAY(RC$6,2)&gt;5,"w",IF(ISERROR(VLOOKUP(RC$6,fériés,1,FALSE)),(SUM($H$1:RC$1)&gt;SUM($F$34:$F34))*(SUM($H$1:RC$1)&lt;=SUM($F$34:$F35))*1,"F"))</f>
        <v>0</v>
      </c>
      <c r="RD35" s="65">
        <f ca="1">IF(WEEKDAY(RD$6,2)&gt;5,"w",IF(ISERROR(VLOOKUP(RD$6,fériés,1,FALSE)),(SUM($H$1:RD$1)&gt;SUM($F$34:$F34))*(SUM($H$1:RD$1)&lt;=SUM($F$34:$F35))*1,"F"))</f>
        <v>0</v>
      </c>
      <c r="RE35" s="65">
        <f ca="1">IF(WEEKDAY(RE$6,2)&gt;5,"w",IF(ISERROR(VLOOKUP(RE$6,fériés,1,FALSE)),(SUM($H$1:RE$1)&gt;SUM($F$34:$F34))*(SUM($H$1:RE$1)&lt;=SUM($F$34:$F35))*1,"F"))</f>
        <v>0</v>
      </c>
      <c r="RF35" s="65">
        <f ca="1">IF(WEEKDAY(RF$6,2)&gt;5,"w",IF(ISERROR(VLOOKUP(RF$6,fériés,1,FALSE)),(SUM($H$1:RF$1)&gt;SUM($F$34:$F34))*(SUM($H$1:RF$1)&lt;=SUM($F$34:$F35))*1,"F"))</f>
        <v>0</v>
      </c>
      <c r="RG35" s="65">
        <f ca="1">IF(WEEKDAY(RG$6,2)&gt;5,"w",IF(ISERROR(VLOOKUP(RG$6,fériés,1,FALSE)),(SUM($H$1:RG$1)&gt;SUM($F$34:$F34))*(SUM($H$1:RG$1)&lt;=SUM($F$34:$F35))*1,"F"))</f>
        <v>0</v>
      </c>
      <c r="RH35" s="65">
        <f ca="1">IF(WEEKDAY(RH$6,2)&gt;5,"w",IF(ISERROR(VLOOKUP(RH$6,fériés,1,FALSE)),(SUM($H$1:RH$1)&gt;SUM($F$34:$F34))*(SUM($H$1:RH$1)&lt;=SUM($F$34:$F35))*1,"F"))</f>
        <v>0</v>
      </c>
      <c r="RI35" s="65">
        <f ca="1">IF(WEEKDAY(RI$6,2)&gt;5,"w",IF(ISERROR(VLOOKUP(RI$6,fériés,1,FALSE)),(SUM($H$1:RI$1)&gt;SUM($F$34:$F34))*(SUM($H$1:RI$1)&lt;=SUM($F$34:$F35))*1,"F"))</f>
        <v>0</v>
      </c>
      <c r="RJ35" s="65">
        <f ca="1">IF(WEEKDAY(RJ$6,2)&gt;5,"w",IF(ISERROR(VLOOKUP(RJ$6,fériés,1,FALSE)),(SUM($H$1:RJ$1)&gt;SUM($F$34:$F34))*(SUM($H$1:RJ$1)&lt;=SUM($F$34:$F35))*1,"F"))</f>
        <v>0</v>
      </c>
      <c r="RK35" s="65">
        <f ca="1">IF(WEEKDAY(RK$6,2)&gt;5,"w",IF(ISERROR(VLOOKUP(RK$6,fériés,1,FALSE)),(SUM($H$1:RK$1)&gt;SUM($F$34:$F34))*(SUM($H$1:RK$1)&lt;=SUM($F$34:$F35))*1,"F"))</f>
        <v>0</v>
      </c>
      <c r="RL35" s="65">
        <f ca="1">IF(WEEKDAY(RL$6,2)&gt;5,"w",IF(ISERROR(VLOOKUP(RL$6,fériés,1,FALSE)),(SUM($H$1:RL$1)&gt;SUM($F$34:$F34))*(SUM($H$1:RL$1)&lt;=SUM($F$34:$F35))*1,"F"))</f>
        <v>0</v>
      </c>
      <c r="RM35" s="65">
        <f ca="1">IF(WEEKDAY(RM$6,2)&gt;5,"w",IF(ISERROR(VLOOKUP(RM$6,fériés,1,FALSE)),(SUM($H$1:RM$1)&gt;SUM($F$34:$F34))*(SUM($H$1:RM$1)&lt;=SUM($F$34:$F35))*1,"F"))</f>
        <v>0</v>
      </c>
      <c r="RN35" s="65">
        <f ca="1">IF(WEEKDAY(RN$6,2)&gt;5,"w",IF(ISERROR(VLOOKUP(RN$6,fériés,1,FALSE)),(SUM($H$1:RN$1)&gt;SUM($F$34:$F34))*(SUM($H$1:RN$1)&lt;=SUM($F$34:$F35))*1,"F"))</f>
        <v>0</v>
      </c>
      <c r="RO35" s="65">
        <f ca="1">IF(WEEKDAY(RO$6,2)&gt;5,"w",IF(ISERROR(VLOOKUP(RO$6,fériés,1,FALSE)),(SUM($H$1:RO$1)&gt;SUM($F$34:$F34))*(SUM($H$1:RO$1)&lt;=SUM($F$34:$F35))*1,"F"))</f>
        <v>0</v>
      </c>
      <c r="RP35" s="65">
        <f ca="1">IF(WEEKDAY(RP$6,2)&gt;5,"w",IF(ISERROR(VLOOKUP(RP$6,fériés,1,FALSE)),(SUM($H$1:RP$1)&gt;SUM($F$34:$F34))*(SUM($H$1:RP$1)&lt;=SUM($F$34:$F35))*1,"F"))</f>
        <v>0</v>
      </c>
      <c r="RQ35" s="65">
        <f ca="1">IF(WEEKDAY(RQ$6,2)&gt;5,"w",IF(ISERROR(VLOOKUP(RQ$6,fériés,1,FALSE)),(SUM($H$1:RQ$1)&gt;SUM($F$34:$F34))*(SUM($H$1:RQ$1)&lt;=SUM($F$34:$F35))*1,"F"))</f>
        <v>0</v>
      </c>
      <c r="RR35" s="65" t="str">
        <f ca="1">IF(WEEKDAY(RR$6,2)&gt;5,"w",IF(ISERROR(VLOOKUP(RR$6,fériés,1,FALSE)),(SUM($H$1:RR$1)&gt;SUM($F$34:$F34))*(SUM($H$1:RR$1)&lt;=SUM($F$34:$F35))*1,"F"))</f>
        <v>w</v>
      </c>
      <c r="RS35" s="65" t="str">
        <f ca="1">IF(WEEKDAY(RS$6,2)&gt;5,"w",IF(ISERROR(VLOOKUP(RS$6,fériés,1,FALSE)),(SUM($H$1:RS$1)&gt;SUM($F$34:$F34))*(SUM($H$1:RS$1)&lt;=SUM($F$34:$F35))*1,"F"))</f>
        <v>w</v>
      </c>
      <c r="RT35" s="65" t="str">
        <f ca="1">IF(WEEKDAY(RT$6,2)&gt;5,"w",IF(ISERROR(VLOOKUP(RT$6,fériés,1,FALSE)),(SUM($H$1:RT$1)&gt;SUM($F$34:$F34))*(SUM($H$1:RT$1)&lt;=SUM($F$34:$F35))*1,"F"))</f>
        <v>w</v>
      </c>
      <c r="RU35" s="65" t="str">
        <f ca="1">IF(WEEKDAY(RU$6,2)&gt;5,"w",IF(ISERROR(VLOOKUP(RU$6,fériés,1,FALSE)),(SUM($H$1:RU$1)&gt;SUM($F$34:$F34))*(SUM($H$1:RU$1)&lt;=SUM($F$34:$F35))*1,"F"))</f>
        <v>w</v>
      </c>
      <c r="RV35" s="65" t="str">
        <f ca="1">IF(WEEKDAY(RV$6,2)&gt;5,"w",IF(ISERROR(VLOOKUP(RV$6,fériés,1,FALSE)),(SUM($H$1:RV$1)&gt;SUM($F$34:$F34))*(SUM($H$1:RV$1)&lt;=SUM($F$34:$F35))*1,"F"))</f>
        <v>w</v>
      </c>
      <c r="RW35" s="65" t="str">
        <f ca="1">IF(WEEKDAY(RW$6,2)&gt;5,"w",IF(ISERROR(VLOOKUP(RW$6,fériés,1,FALSE)),(SUM($H$1:RW$1)&gt;SUM($F$34:$F34))*(SUM($H$1:RW$1)&lt;=SUM($F$34:$F35))*1,"F"))</f>
        <v>w</v>
      </c>
      <c r="RX35" s="65" t="str">
        <f ca="1">IF(WEEKDAY(RX$6,2)&gt;5,"w",IF(ISERROR(VLOOKUP(RX$6,fériés,1,FALSE)),(SUM($H$1:RX$1)&gt;SUM($F$34:$F34))*(SUM($H$1:RX$1)&lt;=SUM($F$34:$F35))*1,"F"))</f>
        <v>w</v>
      </c>
      <c r="RY35" s="65" t="str">
        <f ca="1">IF(WEEKDAY(RY$6,2)&gt;5,"w",IF(ISERROR(VLOOKUP(RY$6,fériés,1,FALSE)),(SUM($H$1:RY$1)&gt;SUM($F$34:$F34))*(SUM($H$1:RY$1)&lt;=SUM($F$34:$F35))*1,"F"))</f>
        <v>w</v>
      </c>
      <c r="RZ35" s="65" t="str">
        <f ca="1">IF(WEEKDAY(RZ$6,2)&gt;5,"w",IF(ISERROR(VLOOKUP(RZ$6,fériés,1,FALSE)),(SUM($H$1:RZ$1)&gt;SUM($F$34:$F34))*(SUM($H$1:RZ$1)&lt;=SUM($F$34:$F35))*1,"F"))</f>
        <v>w</v>
      </c>
      <c r="SA35" s="65" t="str">
        <f ca="1">IF(WEEKDAY(SA$6,2)&gt;5,"w",IF(ISERROR(VLOOKUP(SA$6,fériés,1,FALSE)),(SUM($H$1:SA$1)&gt;SUM($F$34:$F34))*(SUM($H$1:SA$1)&lt;=SUM($F$34:$F35))*1,"F"))</f>
        <v>w</v>
      </c>
      <c r="SB35" s="65" t="str">
        <f ca="1">IF(WEEKDAY(SB$6,2)&gt;5,"w",IF(ISERROR(VLOOKUP(SB$6,fériés,1,FALSE)),(SUM($H$1:SB$1)&gt;SUM($F$34:$F34))*(SUM($H$1:SB$1)&lt;=SUM($F$34:$F35))*1,"F"))</f>
        <v>w</v>
      </c>
      <c r="SC35" s="65" t="str">
        <f ca="1">IF(WEEKDAY(SC$6,2)&gt;5,"w",IF(ISERROR(VLOOKUP(SC$6,fériés,1,FALSE)),(SUM($H$1:SC$1)&gt;SUM($F$34:$F34))*(SUM($H$1:SC$1)&lt;=SUM($F$34:$F35))*1,"F"))</f>
        <v>w</v>
      </c>
      <c r="SD35" s="65" t="str">
        <f ca="1">IF(WEEKDAY(SD$6,2)&gt;5,"w",IF(ISERROR(VLOOKUP(SD$6,fériés,1,FALSE)),(SUM($H$1:SD$1)&gt;SUM($F$34:$F34))*(SUM($H$1:SD$1)&lt;=SUM($F$34:$F35))*1,"F"))</f>
        <v>w</v>
      </c>
      <c r="SE35" s="65" t="str">
        <f ca="1">IF(WEEKDAY(SE$6,2)&gt;5,"w",IF(ISERROR(VLOOKUP(SE$6,fériés,1,FALSE)),(SUM($H$1:SE$1)&gt;SUM($F$34:$F34))*(SUM($H$1:SE$1)&lt;=SUM($F$34:$F35))*1,"F"))</f>
        <v>w</v>
      </c>
      <c r="SF35" s="65" t="str">
        <f ca="1">IF(WEEKDAY(SF$6,2)&gt;5,"w",IF(ISERROR(VLOOKUP(SF$6,fériés,1,FALSE)),(SUM($H$1:SF$1)&gt;SUM($F$34:$F34))*(SUM($H$1:SF$1)&lt;=SUM($F$34:$F35))*1,"F"))</f>
        <v>w</v>
      </c>
      <c r="SG35" s="83"/>
    </row>
    <row r="36" spans="1:501" ht="12" customHeight="1" x14ac:dyDescent="0.25">
      <c r="A36" s="80">
        <v>1050</v>
      </c>
      <c r="B36" s="63" t="str">
        <f>IFERROR(VLOOKUP($A36,Base_données!$A$4:$AB$24,Base_données!$B$1,FALSE),"")</f>
        <v/>
      </c>
      <c r="C36" s="78" t="str">
        <f>IF(A36="","",Base_données!$N$3)</f>
        <v xml:space="preserve"> tournage</v>
      </c>
      <c r="D36" s="63" t="str">
        <f>IFERROR(VLOOKUP($A36,Base_données!$A$4:$AB$24,Base_données!$D$1,FALSE),"")</f>
        <v/>
      </c>
      <c r="E36" s="63" t="str">
        <f>IFERROR(VLOOKUP($A36,Base_données!$A$4:$AB$24,Base_données!$N$1,FALSE),"")</f>
        <v/>
      </c>
      <c r="F36" s="66" t="str">
        <f t="shared" si="84"/>
        <v/>
      </c>
      <c r="G36" s="62" t="str">
        <f>IFERROR(VLOOKUP($A36,Base_données!$A$4:$L$24,5,FALSE),"")</f>
        <v/>
      </c>
      <c r="H36" s="65">
        <f ca="1">IF(WEEKDAY(H$6,2)&gt;5,"w",IF(ISERROR(VLOOKUP(H$6,fériés,1,FALSE)),(SUM($H$1:H$1)&gt;SUM($F$34:$F35))*(SUM($H$1:H$1)&lt;=SUM($F$34:$F36))*1,"F"))</f>
        <v>0</v>
      </c>
      <c r="I36" s="65">
        <f ca="1">IF(WEEKDAY(I$6,2)&gt;5,"w",IF(ISERROR(VLOOKUP(I$6,fériés,1,FALSE)),(SUM($H$1:I$1)&gt;SUM($F$34:$F35))*(SUM($H$1:I$1)&lt;=SUM($F$34:$F36))*1,"F"))</f>
        <v>0</v>
      </c>
      <c r="J36" s="65">
        <f ca="1">IF(WEEKDAY(J$6,2)&gt;5,"w",IF(ISERROR(VLOOKUP(J$6,fériés,1,FALSE)),(SUM($H$1:J$1)&gt;SUM($F$34:$F35))*(SUM($H$1:J$1)&lt;=SUM($F$34:$F36))*1,"F"))</f>
        <v>0</v>
      </c>
      <c r="K36" s="65">
        <f ca="1">IF(WEEKDAY(K$6,2)&gt;5,"w",IF(ISERROR(VLOOKUP(K$6,fériés,1,FALSE)),(SUM($H$1:K$1)&gt;SUM($F$34:$F35))*(SUM($H$1:K$1)&lt;=SUM($F$34:$F36))*1,"F"))</f>
        <v>0</v>
      </c>
      <c r="L36" s="65">
        <f ca="1">IF(WEEKDAY(L$6,2)&gt;5,"w",IF(ISERROR(VLOOKUP(L$6,fériés,1,FALSE)),(SUM($H$1:L$1)&gt;SUM($F$34:$F35))*(SUM($H$1:L$1)&lt;=SUM($F$34:$F36))*1,"F"))</f>
        <v>0</v>
      </c>
      <c r="M36" s="65">
        <f ca="1">IF(WEEKDAY(M$6,2)&gt;5,"w",IF(ISERROR(VLOOKUP(M$6,fériés,1,FALSE)),(SUM($H$1:M$1)&gt;SUM($F$34:$F35))*(SUM($H$1:M$1)&lt;=SUM($F$34:$F36))*1,"F"))</f>
        <v>0</v>
      </c>
      <c r="N36" s="65">
        <f ca="1">IF(WEEKDAY(N$6,2)&gt;5,"w",IF(ISERROR(VLOOKUP(N$6,fériés,1,FALSE)),(SUM($H$1:N$1)&gt;SUM($F$34:$F35))*(SUM($H$1:N$1)&lt;=SUM($F$34:$F36))*1,"F"))</f>
        <v>0</v>
      </c>
      <c r="O36" s="65">
        <f ca="1">IF(WEEKDAY(O$6,2)&gt;5,"w",IF(ISERROR(VLOOKUP(O$6,fériés,1,FALSE)),(SUM($H$1:O$1)&gt;SUM($F$34:$F35))*(SUM($H$1:O$1)&lt;=SUM($F$34:$F36))*1,"F"))</f>
        <v>0</v>
      </c>
      <c r="P36" s="65">
        <f ca="1">IF(WEEKDAY(P$6,2)&gt;5,"w",IF(ISERROR(VLOOKUP(P$6,fériés,1,FALSE)),(SUM($H$1:P$1)&gt;SUM($F$34:$F35))*(SUM($H$1:P$1)&lt;=SUM($F$34:$F36))*1,"F"))</f>
        <v>0</v>
      </c>
      <c r="Q36" s="65">
        <f ca="1">IF(WEEKDAY(Q$6,2)&gt;5,"w",IF(ISERROR(VLOOKUP(Q$6,fériés,1,FALSE)),(SUM($H$1:Q$1)&gt;SUM($F$34:$F35))*(SUM($H$1:Q$1)&lt;=SUM($F$34:$F36))*1,"F"))</f>
        <v>0</v>
      </c>
      <c r="R36" s="65">
        <f ca="1">IF(WEEKDAY(R$6,2)&gt;5,"w",IF(ISERROR(VLOOKUP(R$6,fériés,1,FALSE)),(SUM($H$1:R$1)&gt;SUM($F$34:$F35))*(SUM($H$1:R$1)&lt;=SUM($F$34:$F36))*1,"F"))</f>
        <v>0</v>
      </c>
      <c r="S36" s="65">
        <f ca="1">IF(WEEKDAY(S$6,2)&gt;5,"w",IF(ISERROR(VLOOKUP(S$6,fériés,1,FALSE)),(SUM($H$1:S$1)&gt;SUM($F$34:$F35))*(SUM($H$1:S$1)&lt;=SUM($F$34:$F36))*1,"F"))</f>
        <v>0</v>
      </c>
      <c r="T36" s="65">
        <f ca="1">IF(WEEKDAY(T$6,2)&gt;5,"w",IF(ISERROR(VLOOKUP(T$6,fériés,1,FALSE)),(SUM($H$1:T$1)&gt;SUM($F$34:$F35))*(SUM($H$1:T$1)&lt;=SUM($F$34:$F36))*1,"F"))</f>
        <v>0</v>
      </c>
      <c r="U36" s="65">
        <f ca="1">IF(WEEKDAY(U$6,2)&gt;5,"w",IF(ISERROR(VLOOKUP(U$6,fériés,1,FALSE)),(SUM($H$1:U$1)&gt;SUM($F$34:$F35))*(SUM($H$1:U$1)&lt;=SUM($F$34:$F36))*1,"F"))</f>
        <v>0</v>
      </c>
      <c r="V36" s="65">
        <f ca="1">IF(WEEKDAY(V$6,2)&gt;5,"w",IF(ISERROR(VLOOKUP(V$6,fériés,1,FALSE)),(SUM($H$1:V$1)&gt;SUM($F$34:$F35))*(SUM($H$1:V$1)&lt;=SUM($F$34:$F36))*1,"F"))</f>
        <v>0</v>
      </c>
      <c r="W36" s="65">
        <f ca="1">IF(WEEKDAY(W$6,2)&gt;5,"w",IF(ISERROR(VLOOKUP(W$6,fériés,1,FALSE)),(SUM($H$1:W$1)&gt;SUM($F$34:$F35))*(SUM($H$1:W$1)&lt;=SUM($F$34:$F36))*1,"F"))</f>
        <v>0</v>
      </c>
      <c r="X36" s="65">
        <f ca="1">IF(WEEKDAY(X$6,2)&gt;5,"w",IF(ISERROR(VLOOKUP(X$6,fériés,1,FALSE)),(SUM($H$1:X$1)&gt;SUM($F$34:$F35))*(SUM($H$1:X$1)&lt;=SUM($F$34:$F36))*1,"F"))</f>
        <v>0</v>
      </c>
      <c r="Y36" s="65">
        <f ca="1">IF(WEEKDAY(Y$6,2)&gt;5,"w",IF(ISERROR(VLOOKUP(Y$6,fériés,1,FALSE)),(SUM($H$1:Y$1)&gt;SUM($F$34:$F35))*(SUM($H$1:Y$1)&lt;=SUM($F$34:$F36))*1,"F"))</f>
        <v>0</v>
      </c>
      <c r="Z36" s="65">
        <f ca="1">IF(WEEKDAY(Z$6,2)&gt;5,"w",IF(ISERROR(VLOOKUP(Z$6,fériés,1,FALSE)),(SUM($H$1:Z$1)&gt;SUM($F$34:$F35))*(SUM($H$1:Z$1)&lt;=SUM($F$34:$F36))*1,"F"))</f>
        <v>0</v>
      </c>
      <c r="AA36" s="65">
        <f ca="1">IF(WEEKDAY(AA$6,2)&gt;5,"w",IF(ISERROR(VLOOKUP(AA$6,fériés,1,FALSE)),(SUM($H$1:AA$1)&gt;SUM($F$34:$F35))*(SUM($H$1:AA$1)&lt;=SUM($F$34:$F36))*1,"F"))</f>
        <v>0</v>
      </c>
      <c r="AB36" s="65">
        <f ca="1">IF(WEEKDAY(AB$6,2)&gt;5,"w",IF(ISERROR(VLOOKUP(AB$6,fériés,1,FALSE)),(SUM($H$1:AB$1)&gt;SUM($F$34:$F35))*(SUM($H$1:AB$1)&lt;=SUM($F$34:$F36))*1,"F"))</f>
        <v>0</v>
      </c>
      <c r="AC36" s="65">
        <f ca="1">IF(WEEKDAY(AC$6,2)&gt;5,"w",IF(ISERROR(VLOOKUP(AC$6,fériés,1,FALSE)),(SUM($H$1:AC$1)&gt;SUM($F$34:$F35))*(SUM($H$1:AC$1)&lt;=SUM($F$34:$F36))*1,"F"))</f>
        <v>0</v>
      </c>
      <c r="AD36" s="65">
        <f ca="1">IF(WEEKDAY(AD$6,2)&gt;5,"w",IF(ISERROR(VLOOKUP(AD$6,fériés,1,FALSE)),(SUM($H$1:AD$1)&gt;SUM($F$34:$F35))*(SUM($H$1:AD$1)&lt;=SUM($F$34:$F36))*1,"F"))</f>
        <v>0</v>
      </c>
      <c r="AE36" s="65">
        <f ca="1">IF(WEEKDAY(AE$6,2)&gt;5,"w",IF(ISERROR(VLOOKUP(AE$6,fériés,1,FALSE)),(SUM($H$1:AE$1)&gt;SUM($F$34:$F35))*(SUM($H$1:AE$1)&lt;=SUM($F$34:$F36))*1,"F"))</f>
        <v>0</v>
      </c>
      <c r="AF36" s="65">
        <f ca="1">IF(WEEKDAY(AF$6,2)&gt;5,"w",IF(ISERROR(VLOOKUP(AF$6,fériés,1,FALSE)),(SUM($H$1:AF$1)&gt;SUM($F$34:$F35))*(SUM($H$1:AF$1)&lt;=SUM($F$34:$F36))*1,"F"))</f>
        <v>0</v>
      </c>
      <c r="AG36" s="65">
        <f ca="1">IF(WEEKDAY(AG$6,2)&gt;5,"w",IF(ISERROR(VLOOKUP(AG$6,fériés,1,FALSE)),(SUM($H$1:AG$1)&gt;SUM($F$34:$F35))*(SUM($H$1:AG$1)&lt;=SUM($F$34:$F36))*1,"F"))</f>
        <v>0</v>
      </c>
      <c r="AH36" s="65">
        <f ca="1">IF(WEEKDAY(AH$6,2)&gt;5,"w",IF(ISERROR(VLOOKUP(AH$6,fériés,1,FALSE)),(SUM($H$1:AH$1)&gt;SUM($F$34:$F35))*(SUM($H$1:AH$1)&lt;=SUM($F$34:$F36))*1,"F"))</f>
        <v>0</v>
      </c>
      <c r="AI36" s="65">
        <f ca="1">IF(WEEKDAY(AI$6,2)&gt;5,"w",IF(ISERROR(VLOOKUP(AI$6,fériés,1,FALSE)),(SUM($H$1:AI$1)&gt;SUM($F$34:$F35))*(SUM($H$1:AI$1)&lt;=SUM($F$34:$F36))*1,"F"))</f>
        <v>0</v>
      </c>
      <c r="AJ36" s="65">
        <f ca="1">IF(WEEKDAY(AJ$6,2)&gt;5,"w",IF(ISERROR(VLOOKUP(AJ$6,fériés,1,FALSE)),(SUM($H$1:AJ$1)&gt;SUM($F$34:$F35))*(SUM($H$1:AJ$1)&lt;=SUM($F$34:$F36))*1,"F"))</f>
        <v>0</v>
      </c>
      <c r="AK36" s="65">
        <f ca="1">IF(WEEKDAY(AK$6,2)&gt;5,"w",IF(ISERROR(VLOOKUP(AK$6,fériés,1,FALSE)),(SUM($H$1:AK$1)&gt;SUM($F$34:$F35))*(SUM($H$1:AK$1)&lt;=SUM($F$34:$F36))*1,"F"))</f>
        <v>0</v>
      </c>
      <c r="AL36" s="65">
        <f ca="1">IF(WEEKDAY(AL$6,2)&gt;5,"w",IF(ISERROR(VLOOKUP(AL$6,fériés,1,FALSE)),(SUM($H$1:AL$1)&gt;SUM($F$34:$F35))*(SUM($H$1:AL$1)&lt;=SUM($F$34:$F36))*1,"F"))</f>
        <v>0</v>
      </c>
      <c r="AM36" s="65">
        <f ca="1">IF(WEEKDAY(AM$6,2)&gt;5,"w",IF(ISERROR(VLOOKUP(AM$6,fériés,1,FALSE)),(SUM($H$1:AM$1)&gt;SUM($F$34:$F35))*(SUM($H$1:AM$1)&lt;=SUM($F$34:$F36))*1,"F"))</f>
        <v>0</v>
      </c>
      <c r="AN36" s="65">
        <f ca="1">IF(WEEKDAY(AN$6,2)&gt;5,"w",IF(ISERROR(VLOOKUP(AN$6,fériés,1,FALSE)),(SUM($H$1:AN$1)&gt;SUM($F$34:$F35))*(SUM($H$1:AN$1)&lt;=SUM($F$34:$F36))*1,"F"))</f>
        <v>0</v>
      </c>
      <c r="AO36" s="65">
        <f ca="1">IF(WEEKDAY(AO$6,2)&gt;5,"w",IF(ISERROR(VLOOKUP(AO$6,fériés,1,FALSE)),(SUM($H$1:AO$1)&gt;SUM($F$34:$F35))*(SUM($H$1:AO$1)&lt;=SUM($F$34:$F36))*1,"F"))</f>
        <v>0</v>
      </c>
      <c r="AP36" s="65">
        <f ca="1">IF(WEEKDAY(AP$6,2)&gt;5,"w",IF(ISERROR(VLOOKUP(AP$6,fériés,1,FALSE)),(SUM($H$1:AP$1)&gt;SUM($F$34:$F35))*(SUM($H$1:AP$1)&lt;=SUM($F$34:$F36))*1,"F"))</f>
        <v>0</v>
      </c>
      <c r="AQ36" s="65">
        <f ca="1">IF(WEEKDAY(AQ$6,2)&gt;5,"w",IF(ISERROR(VLOOKUP(AQ$6,fériés,1,FALSE)),(SUM($H$1:AQ$1)&gt;SUM($F$34:$F35))*(SUM($H$1:AQ$1)&lt;=SUM($F$34:$F36))*1,"F"))</f>
        <v>0</v>
      </c>
      <c r="AR36" s="65">
        <f ca="1">IF(WEEKDAY(AR$6,2)&gt;5,"w",IF(ISERROR(VLOOKUP(AR$6,fériés,1,FALSE)),(SUM($H$1:AR$1)&gt;SUM($F$34:$F35))*(SUM($H$1:AR$1)&lt;=SUM($F$34:$F36))*1,"F"))</f>
        <v>0</v>
      </c>
      <c r="AS36" s="65">
        <f ca="1">IF(WEEKDAY(AS$6,2)&gt;5,"w",IF(ISERROR(VLOOKUP(AS$6,fériés,1,FALSE)),(SUM($H$1:AS$1)&gt;SUM($F$34:$F35))*(SUM($H$1:AS$1)&lt;=SUM($F$34:$F36))*1,"F"))</f>
        <v>0</v>
      </c>
      <c r="AT36" s="65">
        <f ca="1">IF(WEEKDAY(AT$6,2)&gt;5,"w",IF(ISERROR(VLOOKUP(AT$6,fériés,1,FALSE)),(SUM($H$1:AT$1)&gt;SUM($F$34:$F35))*(SUM($H$1:AT$1)&lt;=SUM($F$34:$F36))*1,"F"))</f>
        <v>0</v>
      </c>
      <c r="AU36" s="65">
        <f ca="1">IF(WEEKDAY(AU$6,2)&gt;5,"w",IF(ISERROR(VLOOKUP(AU$6,fériés,1,FALSE)),(SUM($H$1:AU$1)&gt;SUM($F$34:$F35))*(SUM($H$1:AU$1)&lt;=SUM($F$34:$F36))*1,"F"))</f>
        <v>0</v>
      </c>
      <c r="AV36" s="65">
        <f ca="1">IF(WEEKDAY(AV$6,2)&gt;5,"w",IF(ISERROR(VLOOKUP(AV$6,fériés,1,FALSE)),(SUM($H$1:AV$1)&gt;SUM($F$34:$F35))*(SUM($H$1:AV$1)&lt;=SUM($F$34:$F36))*1,"F"))</f>
        <v>0</v>
      </c>
      <c r="AW36" s="65">
        <f ca="1">IF(WEEKDAY(AW$6,2)&gt;5,"w",IF(ISERROR(VLOOKUP(AW$6,fériés,1,FALSE)),(SUM($H$1:AW$1)&gt;SUM($F$34:$F35))*(SUM($H$1:AW$1)&lt;=SUM($F$34:$F36))*1,"F"))</f>
        <v>0</v>
      </c>
      <c r="AX36" s="65">
        <f ca="1">IF(WEEKDAY(AX$6,2)&gt;5,"w",IF(ISERROR(VLOOKUP(AX$6,fériés,1,FALSE)),(SUM($H$1:AX$1)&gt;SUM($F$34:$F35))*(SUM($H$1:AX$1)&lt;=SUM($F$34:$F36))*1,"F"))</f>
        <v>0</v>
      </c>
      <c r="AY36" s="65">
        <f ca="1">IF(WEEKDAY(AY$6,2)&gt;5,"w",IF(ISERROR(VLOOKUP(AY$6,fériés,1,FALSE)),(SUM($H$1:AY$1)&gt;SUM($F$34:$F35))*(SUM($H$1:AY$1)&lt;=SUM($F$34:$F36))*1,"F"))</f>
        <v>0</v>
      </c>
      <c r="AZ36" s="65">
        <f ca="1">IF(WEEKDAY(AZ$6,2)&gt;5,"w",IF(ISERROR(VLOOKUP(AZ$6,fériés,1,FALSE)),(SUM($H$1:AZ$1)&gt;SUM($F$34:$F35))*(SUM($H$1:AZ$1)&lt;=SUM($F$34:$F36))*1,"F"))</f>
        <v>0</v>
      </c>
      <c r="BA36" s="65">
        <f ca="1">IF(WEEKDAY(BA$6,2)&gt;5,"w",IF(ISERROR(VLOOKUP(BA$6,fériés,1,FALSE)),(SUM($H$1:BA$1)&gt;SUM($F$34:$F35))*(SUM($H$1:BA$1)&lt;=SUM($F$34:$F36))*1,"F"))</f>
        <v>0</v>
      </c>
      <c r="BB36" s="65">
        <f ca="1">IF(WEEKDAY(BB$6,2)&gt;5,"w",IF(ISERROR(VLOOKUP(BB$6,fériés,1,FALSE)),(SUM($H$1:BB$1)&gt;SUM($F$34:$F35))*(SUM($H$1:BB$1)&lt;=SUM($F$34:$F36))*1,"F"))</f>
        <v>0</v>
      </c>
      <c r="BC36" s="65">
        <f ca="1">IF(WEEKDAY(BC$6,2)&gt;5,"w",IF(ISERROR(VLOOKUP(BC$6,fériés,1,FALSE)),(SUM($H$1:BC$1)&gt;SUM($F$34:$F35))*(SUM($H$1:BC$1)&lt;=SUM($F$34:$F36))*1,"F"))</f>
        <v>0</v>
      </c>
      <c r="BD36" s="65">
        <f ca="1">IF(WEEKDAY(BD$6,2)&gt;5,"w",IF(ISERROR(VLOOKUP(BD$6,fériés,1,FALSE)),(SUM($H$1:BD$1)&gt;SUM($F$34:$F35))*(SUM($H$1:BD$1)&lt;=SUM($F$34:$F36))*1,"F"))</f>
        <v>0</v>
      </c>
      <c r="BE36" s="65">
        <f ca="1">IF(WEEKDAY(BE$6,2)&gt;5,"w",IF(ISERROR(VLOOKUP(BE$6,fériés,1,FALSE)),(SUM($H$1:BE$1)&gt;SUM($F$34:$F35))*(SUM($H$1:BE$1)&lt;=SUM($F$34:$F36))*1,"F"))</f>
        <v>0</v>
      </c>
      <c r="BF36" s="65">
        <f ca="1">IF(WEEKDAY(BF$6,2)&gt;5,"w",IF(ISERROR(VLOOKUP(BF$6,fériés,1,FALSE)),(SUM($H$1:BF$1)&gt;SUM($F$34:$F35))*(SUM($H$1:BF$1)&lt;=SUM($F$34:$F36))*1,"F"))</f>
        <v>0</v>
      </c>
      <c r="BG36" s="65">
        <f ca="1">IF(WEEKDAY(BG$6,2)&gt;5,"w",IF(ISERROR(VLOOKUP(BG$6,fériés,1,FALSE)),(SUM($H$1:BG$1)&gt;SUM($F$34:$F35))*(SUM($H$1:BG$1)&lt;=SUM($F$34:$F36))*1,"F"))</f>
        <v>0</v>
      </c>
      <c r="BH36" s="65">
        <f ca="1">IF(WEEKDAY(BH$6,2)&gt;5,"w",IF(ISERROR(VLOOKUP(BH$6,fériés,1,FALSE)),(SUM($H$1:BH$1)&gt;SUM($F$34:$F35))*(SUM($H$1:BH$1)&lt;=SUM($F$34:$F36))*1,"F"))</f>
        <v>0</v>
      </c>
      <c r="BI36" s="65">
        <f ca="1">IF(WEEKDAY(BI$6,2)&gt;5,"w",IF(ISERROR(VLOOKUP(BI$6,fériés,1,FALSE)),(SUM($H$1:BI$1)&gt;SUM($F$34:$F35))*(SUM($H$1:BI$1)&lt;=SUM($F$34:$F36))*1,"F"))</f>
        <v>0</v>
      </c>
      <c r="BJ36" s="65">
        <f ca="1">IF(WEEKDAY(BJ$6,2)&gt;5,"w",IF(ISERROR(VLOOKUP(BJ$6,fériés,1,FALSE)),(SUM($H$1:BJ$1)&gt;SUM($F$34:$F35))*(SUM($H$1:BJ$1)&lt;=SUM($F$34:$F36))*1,"F"))</f>
        <v>0</v>
      </c>
      <c r="BK36" s="65">
        <f ca="1">IF(WEEKDAY(BK$6,2)&gt;5,"w",IF(ISERROR(VLOOKUP(BK$6,fériés,1,FALSE)),(SUM($H$1:BK$1)&gt;SUM($F$34:$F35))*(SUM($H$1:BK$1)&lt;=SUM($F$34:$F36))*1,"F"))</f>
        <v>0</v>
      </c>
      <c r="BL36" s="65">
        <f ca="1">IF(WEEKDAY(BL$6,2)&gt;5,"w",IF(ISERROR(VLOOKUP(BL$6,fériés,1,FALSE)),(SUM($H$1:BL$1)&gt;SUM($F$34:$F35))*(SUM($H$1:BL$1)&lt;=SUM($F$34:$F36))*1,"F"))</f>
        <v>0</v>
      </c>
      <c r="BM36" s="65">
        <f ca="1">IF(WEEKDAY(BM$6,2)&gt;5,"w",IF(ISERROR(VLOOKUP(BM$6,fériés,1,FALSE)),(SUM($H$1:BM$1)&gt;SUM($F$34:$F35))*(SUM($H$1:BM$1)&lt;=SUM($F$34:$F36))*1,"F"))</f>
        <v>0</v>
      </c>
      <c r="BN36" s="65" t="str">
        <f ca="1">IF(WEEKDAY(BN$6,2)&gt;5,"w",IF(ISERROR(VLOOKUP(BN$6,fériés,1,FALSE)),(SUM($H$1:BN$1)&gt;SUM($F$34:$F35))*(SUM($H$1:BN$1)&lt;=SUM($F$34:$F36))*1,"F"))</f>
        <v>w</v>
      </c>
      <c r="BO36" s="65" t="str">
        <f ca="1">IF(WEEKDAY(BO$6,2)&gt;5,"w",IF(ISERROR(VLOOKUP(BO$6,fériés,1,FALSE)),(SUM($H$1:BO$1)&gt;SUM($F$34:$F35))*(SUM($H$1:BO$1)&lt;=SUM($F$34:$F36))*1,"F"))</f>
        <v>w</v>
      </c>
      <c r="BP36" s="65" t="str">
        <f ca="1">IF(WEEKDAY(BP$6,2)&gt;5,"w",IF(ISERROR(VLOOKUP(BP$6,fériés,1,FALSE)),(SUM($H$1:BP$1)&gt;SUM($F$34:$F35))*(SUM($H$1:BP$1)&lt;=SUM($F$34:$F36))*1,"F"))</f>
        <v>w</v>
      </c>
      <c r="BQ36" s="65" t="str">
        <f ca="1">IF(WEEKDAY(BQ$6,2)&gt;5,"w",IF(ISERROR(VLOOKUP(BQ$6,fériés,1,FALSE)),(SUM($H$1:BQ$1)&gt;SUM($F$34:$F35))*(SUM($H$1:BQ$1)&lt;=SUM($F$34:$F36))*1,"F"))</f>
        <v>w</v>
      </c>
      <c r="BR36" s="65" t="str">
        <f ca="1">IF(WEEKDAY(BR$6,2)&gt;5,"w",IF(ISERROR(VLOOKUP(BR$6,fériés,1,FALSE)),(SUM($H$1:BR$1)&gt;SUM($F$34:$F35))*(SUM($H$1:BR$1)&lt;=SUM($F$34:$F36))*1,"F"))</f>
        <v>w</v>
      </c>
      <c r="BS36" s="65" t="str">
        <f ca="1">IF(WEEKDAY(BS$6,2)&gt;5,"w",IF(ISERROR(VLOOKUP(BS$6,fériés,1,FALSE)),(SUM($H$1:BS$1)&gt;SUM($F$34:$F35))*(SUM($H$1:BS$1)&lt;=SUM($F$34:$F36))*1,"F"))</f>
        <v>w</v>
      </c>
      <c r="BT36" s="65" t="str">
        <f ca="1">IF(WEEKDAY(BT$6,2)&gt;5,"w",IF(ISERROR(VLOOKUP(BT$6,fériés,1,FALSE)),(SUM($H$1:BT$1)&gt;SUM($F$34:$F35))*(SUM($H$1:BT$1)&lt;=SUM($F$34:$F36))*1,"F"))</f>
        <v>w</v>
      </c>
      <c r="BU36" s="65" t="str">
        <f ca="1">IF(WEEKDAY(BU$6,2)&gt;5,"w",IF(ISERROR(VLOOKUP(BU$6,fériés,1,FALSE)),(SUM($H$1:BU$1)&gt;SUM($F$34:$F35))*(SUM($H$1:BU$1)&lt;=SUM($F$34:$F36))*1,"F"))</f>
        <v>w</v>
      </c>
      <c r="BV36" s="65" t="str">
        <f ca="1">IF(WEEKDAY(BV$6,2)&gt;5,"w",IF(ISERROR(VLOOKUP(BV$6,fériés,1,FALSE)),(SUM($H$1:BV$1)&gt;SUM($F$34:$F35))*(SUM($H$1:BV$1)&lt;=SUM($F$34:$F36))*1,"F"))</f>
        <v>w</v>
      </c>
      <c r="BW36" s="65" t="str">
        <f ca="1">IF(WEEKDAY(BW$6,2)&gt;5,"w",IF(ISERROR(VLOOKUP(BW$6,fériés,1,FALSE)),(SUM($H$1:BW$1)&gt;SUM($F$34:$F35))*(SUM($H$1:BW$1)&lt;=SUM($F$34:$F36))*1,"F"))</f>
        <v>w</v>
      </c>
      <c r="BX36" s="65" t="str">
        <f ca="1">IF(WEEKDAY(BX$6,2)&gt;5,"w",IF(ISERROR(VLOOKUP(BX$6,fériés,1,FALSE)),(SUM($H$1:BX$1)&gt;SUM($F$34:$F35))*(SUM($H$1:BX$1)&lt;=SUM($F$34:$F36))*1,"F"))</f>
        <v>w</v>
      </c>
      <c r="BY36" s="65" t="str">
        <f ca="1">IF(WEEKDAY(BY$6,2)&gt;5,"w",IF(ISERROR(VLOOKUP(BY$6,fériés,1,FALSE)),(SUM($H$1:BY$1)&gt;SUM($F$34:$F35))*(SUM($H$1:BY$1)&lt;=SUM($F$34:$F36))*1,"F"))</f>
        <v>w</v>
      </c>
      <c r="BZ36" s="65" t="str">
        <f ca="1">IF(WEEKDAY(BZ$6,2)&gt;5,"w",IF(ISERROR(VLOOKUP(BZ$6,fériés,1,FALSE)),(SUM($H$1:BZ$1)&gt;SUM($F$34:$F35))*(SUM($H$1:BZ$1)&lt;=SUM($F$34:$F36))*1,"F"))</f>
        <v>w</v>
      </c>
      <c r="CA36" s="65" t="str">
        <f ca="1">IF(WEEKDAY(CA$6,2)&gt;5,"w",IF(ISERROR(VLOOKUP(CA$6,fériés,1,FALSE)),(SUM($H$1:CA$1)&gt;SUM($F$34:$F35))*(SUM($H$1:CA$1)&lt;=SUM($F$34:$F36))*1,"F"))</f>
        <v>w</v>
      </c>
      <c r="CB36" s="65" t="str">
        <f ca="1">IF(WEEKDAY(CB$6,2)&gt;5,"w",IF(ISERROR(VLOOKUP(CB$6,fériés,1,FALSE)),(SUM($H$1:CB$1)&gt;SUM($F$34:$F35))*(SUM($H$1:CB$1)&lt;=SUM($F$34:$F36))*1,"F"))</f>
        <v>w</v>
      </c>
      <c r="CC36" s="65" t="str">
        <f ca="1">IF(WEEKDAY(CC$6,2)&gt;5,"w",IF(ISERROR(VLOOKUP(CC$6,fériés,1,FALSE)),(SUM($H$1:CC$1)&gt;SUM($F$34:$F35))*(SUM($H$1:CC$1)&lt;=SUM($F$34:$F36))*1,"F"))</f>
        <v>w</v>
      </c>
      <c r="CD36" s="65" t="str">
        <f ca="1">IF(WEEKDAY(CD$6,2)&gt;5,"w",IF(ISERROR(VLOOKUP(CD$6,fériés,1,FALSE)),(SUM($H$1:CD$1)&gt;SUM($F$34:$F35))*(SUM($H$1:CD$1)&lt;=SUM($F$34:$F36))*1,"F"))</f>
        <v>w</v>
      </c>
      <c r="CE36" s="65" t="str">
        <f ca="1">IF(WEEKDAY(CE$6,2)&gt;5,"w",IF(ISERROR(VLOOKUP(CE$6,fériés,1,FALSE)),(SUM($H$1:CE$1)&gt;SUM($F$34:$F35))*(SUM($H$1:CE$1)&lt;=SUM($F$34:$F36))*1,"F"))</f>
        <v>w</v>
      </c>
      <c r="CF36" s="65" t="str">
        <f ca="1">IF(WEEKDAY(CF$6,2)&gt;5,"w",IF(ISERROR(VLOOKUP(CF$6,fériés,1,FALSE)),(SUM($H$1:CF$1)&gt;SUM($F$34:$F35))*(SUM($H$1:CF$1)&lt;=SUM($F$34:$F36))*1,"F"))</f>
        <v>w</v>
      </c>
      <c r="CG36" s="65" t="str">
        <f ca="1">IF(WEEKDAY(CG$6,2)&gt;5,"w",IF(ISERROR(VLOOKUP(CG$6,fériés,1,FALSE)),(SUM($H$1:CG$1)&gt;SUM($F$34:$F35))*(SUM($H$1:CG$1)&lt;=SUM($F$34:$F36))*1,"F"))</f>
        <v>w</v>
      </c>
      <c r="CH36" s="65">
        <f ca="1">IF(WEEKDAY(CH$6,2)&gt;5,"w",IF(ISERROR(VLOOKUP(CH$6,fériés,1,FALSE)),(SUM($H$1:CH$1)&gt;SUM($F$34:$F35))*(SUM($H$1:CH$1)&lt;=SUM($F$34:$F36))*1,"F"))</f>
        <v>0</v>
      </c>
      <c r="CI36" s="65">
        <f ca="1">IF(WEEKDAY(CI$6,2)&gt;5,"w",IF(ISERROR(VLOOKUP(CI$6,fériés,1,FALSE)),(SUM($H$1:CI$1)&gt;SUM($F$34:$F35))*(SUM($H$1:CI$1)&lt;=SUM($F$34:$F36))*1,"F"))</f>
        <v>0</v>
      </c>
      <c r="CJ36" s="65">
        <f ca="1">IF(WEEKDAY(CJ$6,2)&gt;5,"w",IF(ISERROR(VLOOKUP(CJ$6,fériés,1,FALSE)),(SUM($H$1:CJ$1)&gt;SUM($F$34:$F35))*(SUM($H$1:CJ$1)&lt;=SUM($F$34:$F36))*1,"F"))</f>
        <v>0</v>
      </c>
      <c r="CK36" s="65">
        <f ca="1">IF(WEEKDAY(CK$6,2)&gt;5,"w",IF(ISERROR(VLOOKUP(CK$6,fériés,1,FALSE)),(SUM($H$1:CK$1)&gt;SUM($F$34:$F35))*(SUM($H$1:CK$1)&lt;=SUM($F$34:$F36))*1,"F"))</f>
        <v>0</v>
      </c>
      <c r="CL36" s="65">
        <f ca="1">IF(WEEKDAY(CL$6,2)&gt;5,"w",IF(ISERROR(VLOOKUP(CL$6,fériés,1,FALSE)),(SUM($H$1:CL$1)&gt;SUM($F$34:$F35))*(SUM($H$1:CL$1)&lt;=SUM($F$34:$F36))*1,"F"))</f>
        <v>0</v>
      </c>
      <c r="CM36" s="65">
        <f ca="1">IF(WEEKDAY(CM$6,2)&gt;5,"w",IF(ISERROR(VLOOKUP(CM$6,fériés,1,FALSE)),(SUM($H$1:CM$1)&gt;SUM($F$34:$F35))*(SUM($H$1:CM$1)&lt;=SUM($F$34:$F36))*1,"F"))</f>
        <v>0</v>
      </c>
      <c r="CN36" s="65">
        <f ca="1">IF(WEEKDAY(CN$6,2)&gt;5,"w",IF(ISERROR(VLOOKUP(CN$6,fériés,1,FALSE)),(SUM($H$1:CN$1)&gt;SUM($F$34:$F35))*(SUM($H$1:CN$1)&lt;=SUM($F$34:$F36))*1,"F"))</f>
        <v>0</v>
      </c>
      <c r="CO36" s="65">
        <f ca="1">IF(WEEKDAY(CO$6,2)&gt;5,"w",IF(ISERROR(VLOOKUP(CO$6,fériés,1,FALSE)),(SUM($H$1:CO$1)&gt;SUM($F$34:$F35))*(SUM($H$1:CO$1)&lt;=SUM($F$34:$F36))*1,"F"))</f>
        <v>0</v>
      </c>
      <c r="CP36" s="65">
        <f ca="1">IF(WEEKDAY(CP$6,2)&gt;5,"w",IF(ISERROR(VLOOKUP(CP$6,fériés,1,FALSE)),(SUM($H$1:CP$1)&gt;SUM($F$34:$F35))*(SUM($H$1:CP$1)&lt;=SUM($F$34:$F36))*1,"F"))</f>
        <v>0</v>
      </c>
      <c r="CQ36" s="65">
        <f ca="1">IF(WEEKDAY(CQ$6,2)&gt;5,"w",IF(ISERROR(VLOOKUP(CQ$6,fériés,1,FALSE)),(SUM($H$1:CQ$1)&gt;SUM($F$34:$F35))*(SUM($H$1:CQ$1)&lt;=SUM($F$34:$F36))*1,"F"))</f>
        <v>0</v>
      </c>
      <c r="CR36" s="65">
        <f ca="1">IF(WEEKDAY(CR$6,2)&gt;5,"w",IF(ISERROR(VLOOKUP(CR$6,fériés,1,FALSE)),(SUM($H$1:CR$1)&gt;SUM($F$34:$F35))*(SUM($H$1:CR$1)&lt;=SUM($F$34:$F36))*1,"F"))</f>
        <v>0</v>
      </c>
      <c r="CS36" s="65">
        <f ca="1">IF(WEEKDAY(CS$6,2)&gt;5,"w",IF(ISERROR(VLOOKUP(CS$6,fériés,1,FALSE)),(SUM($H$1:CS$1)&gt;SUM($F$34:$F35))*(SUM($H$1:CS$1)&lt;=SUM($F$34:$F36))*1,"F"))</f>
        <v>0</v>
      </c>
      <c r="CT36" s="65">
        <f ca="1">IF(WEEKDAY(CT$6,2)&gt;5,"w",IF(ISERROR(VLOOKUP(CT$6,fériés,1,FALSE)),(SUM($H$1:CT$1)&gt;SUM($F$34:$F35))*(SUM($H$1:CT$1)&lt;=SUM($F$34:$F36))*1,"F"))</f>
        <v>0</v>
      </c>
      <c r="CU36" s="65">
        <f ca="1">IF(WEEKDAY(CU$6,2)&gt;5,"w",IF(ISERROR(VLOOKUP(CU$6,fériés,1,FALSE)),(SUM($H$1:CU$1)&gt;SUM($F$34:$F35))*(SUM($H$1:CU$1)&lt;=SUM($F$34:$F36))*1,"F"))</f>
        <v>0</v>
      </c>
      <c r="CV36" s="65">
        <f ca="1">IF(WEEKDAY(CV$6,2)&gt;5,"w",IF(ISERROR(VLOOKUP(CV$6,fériés,1,FALSE)),(SUM($H$1:CV$1)&gt;SUM($F$34:$F35))*(SUM($H$1:CV$1)&lt;=SUM($F$34:$F36))*1,"F"))</f>
        <v>0</v>
      </c>
      <c r="CW36" s="65">
        <f ca="1">IF(WEEKDAY(CW$6,2)&gt;5,"w",IF(ISERROR(VLOOKUP(CW$6,fériés,1,FALSE)),(SUM($H$1:CW$1)&gt;SUM($F$34:$F35))*(SUM($H$1:CW$1)&lt;=SUM($F$34:$F36))*1,"F"))</f>
        <v>0</v>
      </c>
      <c r="CX36" s="65">
        <f ca="1">IF(WEEKDAY(CX$6,2)&gt;5,"w",IF(ISERROR(VLOOKUP(CX$6,fériés,1,FALSE)),(SUM($H$1:CX$1)&gt;SUM($F$34:$F35))*(SUM($H$1:CX$1)&lt;=SUM($F$34:$F36))*1,"F"))</f>
        <v>0</v>
      </c>
      <c r="CY36" s="65">
        <f ca="1">IF(WEEKDAY(CY$6,2)&gt;5,"w",IF(ISERROR(VLOOKUP(CY$6,fériés,1,FALSE)),(SUM($H$1:CY$1)&gt;SUM($F$34:$F35))*(SUM($H$1:CY$1)&lt;=SUM($F$34:$F36))*1,"F"))</f>
        <v>0</v>
      </c>
      <c r="CZ36" s="65">
        <f ca="1">IF(WEEKDAY(CZ$6,2)&gt;5,"w",IF(ISERROR(VLOOKUP(CZ$6,fériés,1,FALSE)),(SUM($H$1:CZ$1)&gt;SUM($F$34:$F35))*(SUM($H$1:CZ$1)&lt;=SUM($F$34:$F36))*1,"F"))</f>
        <v>0</v>
      </c>
      <c r="DA36" s="65">
        <f ca="1">IF(WEEKDAY(DA$6,2)&gt;5,"w",IF(ISERROR(VLOOKUP(DA$6,fériés,1,FALSE)),(SUM($H$1:DA$1)&gt;SUM($F$34:$F35))*(SUM($H$1:DA$1)&lt;=SUM($F$34:$F36))*1,"F"))</f>
        <v>0</v>
      </c>
      <c r="DB36" s="65">
        <f ca="1">IF(WEEKDAY(DB$6,2)&gt;5,"w",IF(ISERROR(VLOOKUP(DB$6,fériés,1,FALSE)),(SUM($H$1:DB$1)&gt;SUM($F$34:$F35))*(SUM($H$1:DB$1)&lt;=SUM($F$34:$F36))*1,"F"))</f>
        <v>0</v>
      </c>
      <c r="DC36" s="65">
        <f ca="1">IF(WEEKDAY(DC$6,2)&gt;5,"w",IF(ISERROR(VLOOKUP(DC$6,fériés,1,FALSE)),(SUM($H$1:DC$1)&gt;SUM($F$34:$F35))*(SUM($H$1:DC$1)&lt;=SUM($F$34:$F36))*1,"F"))</f>
        <v>0</v>
      </c>
      <c r="DD36" s="65">
        <f ca="1">IF(WEEKDAY(DD$6,2)&gt;5,"w",IF(ISERROR(VLOOKUP(DD$6,fériés,1,FALSE)),(SUM($H$1:DD$1)&gt;SUM($F$34:$F35))*(SUM($H$1:DD$1)&lt;=SUM($F$34:$F36))*1,"F"))</f>
        <v>0</v>
      </c>
      <c r="DE36" s="65">
        <f ca="1">IF(WEEKDAY(DE$6,2)&gt;5,"w",IF(ISERROR(VLOOKUP(DE$6,fériés,1,FALSE)),(SUM($H$1:DE$1)&gt;SUM($F$34:$F35))*(SUM($H$1:DE$1)&lt;=SUM($F$34:$F36))*1,"F"))</f>
        <v>0</v>
      </c>
      <c r="DF36" s="65">
        <f ca="1">IF(WEEKDAY(DF$6,2)&gt;5,"w",IF(ISERROR(VLOOKUP(DF$6,fériés,1,FALSE)),(SUM($H$1:DF$1)&gt;SUM($F$34:$F35))*(SUM($H$1:DF$1)&lt;=SUM($F$34:$F36))*1,"F"))</f>
        <v>0</v>
      </c>
      <c r="DG36" s="65">
        <f ca="1">IF(WEEKDAY(DG$6,2)&gt;5,"w",IF(ISERROR(VLOOKUP(DG$6,fériés,1,FALSE)),(SUM($H$1:DG$1)&gt;SUM($F$34:$F35))*(SUM($H$1:DG$1)&lt;=SUM($F$34:$F36))*1,"F"))</f>
        <v>0</v>
      </c>
      <c r="DH36" s="65">
        <f ca="1">IF(WEEKDAY(DH$6,2)&gt;5,"w",IF(ISERROR(VLOOKUP(DH$6,fériés,1,FALSE)),(SUM($H$1:DH$1)&gt;SUM($F$34:$F35))*(SUM($H$1:DH$1)&lt;=SUM($F$34:$F36))*1,"F"))</f>
        <v>0</v>
      </c>
      <c r="DI36" s="65">
        <f ca="1">IF(WEEKDAY(DI$6,2)&gt;5,"w",IF(ISERROR(VLOOKUP(DI$6,fériés,1,FALSE)),(SUM($H$1:DI$1)&gt;SUM($F$34:$F35))*(SUM($H$1:DI$1)&lt;=SUM($F$34:$F36))*1,"F"))</f>
        <v>0</v>
      </c>
      <c r="DJ36" s="65">
        <f ca="1">IF(WEEKDAY(DJ$6,2)&gt;5,"w",IF(ISERROR(VLOOKUP(DJ$6,fériés,1,FALSE)),(SUM($H$1:DJ$1)&gt;SUM($F$34:$F35))*(SUM($H$1:DJ$1)&lt;=SUM($F$34:$F36))*1,"F"))</f>
        <v>0</v>
      </c>
      <c r="DK36" s="65">
        <f ca="1">IF(WEEKDAY(DK$6,2)&gt;5,"w",IF(ISERROR(VLOOKUP(DK$6,fériés,1,FALSE)),(SUM($H$1:DK$1)&gt;SUM($F$34:$F35))*(SUM($H$1:DK$1)&lt;=SUM($F$34:$F36))*1,"F"))</f>
        <v>0</v>
      </c>
      <c r="DL36" s="65">
        <f ca="1">IF(WEEKDAY(DL$6,2)&gt;5,"w",IF(ISERROR(VLOOKUP(DL$6,fériés,1,FALSE)),(SUM($H$1:DL$1)&gt;SUM($F$34:$F35))*(SUM($H$1:DL$1)&lt;=SUM($F$34:$F36))*1,"F"))</f>
        <v>0</v>
      </c>
      <c r="DM36" s="65">
        <f ca="1">IF(WEEKDAY(DM$6,2)&gt;5,"w",IF(ISERROR(VLOOKUP(DM$6,fériés,1,FALSE)),(SUM($H$1:DM$1)&gt;SUM($F$34:$F35))*(SUM($H$1:DM$1)&lt;=SUM($F$34:$F36))*1,"F"))</f>
        <v>0</v>
      </c>
      <c r="DN36" s="65">
        <f ca="1">IF(WEEKDAY(DN$6,2)&gt;5,"w",IF(ISERROR(VLOOKUP(DN$6,fériés,1,FALSE)),(SUM($H$1:DN$1)&gt;SUM($F$34:$F35))*(SUM($H$1:DN$1)&lt;=SUM($F$34:$F36))*1,"F"))</f>
        <v>0</v>
      </c>
      <c r="DO36" s="65">
        <f ca="1">IF(WEEKDAY(DO$6,2)&gt;5,"w",IF(ISERROR(VLOOKUP(DO$6,fériés,1,FALSE)),(SUM($H$1:DO$1)&gt;SUM($F$34:$F35))*(SUM($H$1:DO$1)&lt;=SUM($F$34:$F36))*1,"F"))</f>
        <v>0</v>
      </c>
      <c r="DP36" s="65">
        <f ca="1">IF(WEEKDAY(DP$6,2)&gt;5,"w",IF(ISERROR(VLOOKUP(DP$6,fériés,1,FALSE)),(SUM($H$1:DP$1)&gt;SUM($F$34:$F35))*(SUM($H$1:DP$1)&lt;=SUM($F$34:$F36))*1,"F"))</f>
        <v>0</v>
      </c>
      <c r="DQ36" s="65">
        <f ca="1">IF(WEEKDAY(DQ$6,2)&gt;5,"w",IF(ISERROR(VLOOKUP(DQ$6,fériés,1,FALSE)),(SUM($H$1:DQ$1)&gt;SUM($F$34:$F35))*(SUM($H$1:DQ$1)&lt;=SUM($F$34:$F36))*1,"F"))</f>
        <v>0</v>
      </c>
      <c r="DR36" s="65">
        <f ca="1">IF(WEEKDAY(DR$6,2)&gt;5,"w",IF(ISERROR(VLOOKUP(DR$6,fériés,1,FALSE)),(SUM($H$1:DR$1)&gt;SUM($F$34:$F35))*(SUM($H$1:DR$1)&lt;=SUM($F$34:$F36))*1,"F"))</f>
        <v>0</v>
      </c>
      <c r="DS36" s="65">
        <f ca="1">IF(WEEKDAY(DS$6,2)&gt;5,"w",IF(ISERROR(VLOOKUP(DS$6,fériés,1,FALSE)),(SUM($H$1:DS$1)&gt;SUM($F$34:$F35))*(SUM($H$1:DS$1)&lt;=SUM($F$34:$F36))*1,"F"))</f>
        <v>0</v>
      </c>
      <c r="DT36" s="65">
        <f ca="1">IF(WEEKDAY(DT$6,2)&gt;5,"w",IF(ISERROR(VLOOKUP(DT$6,fériés,1,FALSE)),(SUM($H$1:DT$1)&gt;SUM($F$34:$F35))*(SUM($H$1:DT$1)&lt;=SUM($F$34:$F36))*1,"F"))</f>
        <v>0</v>
      </c>
      <c r="DU36" s="65">
        <f ca="1">IF(WEEKDAY(DU$6,2)&gt;5,"w",IF(ISERROR(VLOOKUP(DU$6,fériés,1,FALSE)),(SUM($H$1:DU$1)&gt;SUM($F$34:$F35))*(SUM($H$1:DU$1)&lt;=SUM($F$34:$F36))*1,"F"))</f>
        <v>0</v>
      </c>
      <c r="DV36" s="65">
        <f ca="1">IF(WEEKDAY(DV$6,2)&gt;5,"w",IF(ISERROR(VLOOKUP(DV$6,fériés,1,FALSE)),(SUM($H$1:DV$1)&gt;SUM($F$34:$F35))*(SUM($H$1:DV$1)&lt;=SUM($F$34:$F36))*1,"F"))</f>
        <v>0</v>
      </c>
      <c r="DW36" s="65">
        <f ca="1">IF(WEEKDAY(DW$6,2)&gt;5,"w",IF(ISERROR(VLOOKUP(DW$6,fériés,1,FALSE)),(SUM($H$1:DW$1)&gt;SUM($F$34:$F35))*(SUM($H$1:DW$1)&lt;=SUM($F$34:$F36))*1,"F"))</f>
        <v>0</v>
      </c>
      <c r="DX36" s="65">
        <f ca="1">IF(WEEKDAY(DX$6,2)&gt;5,"w",IF(ISERROR(VLOOKUP(DX$6,fériés,1,FALSE)),(SUM($H$1:DX$1)&gt;SUM($F$34:$F35))*(SUM($H$1:DX$1)&lt;=SUM($F$34:$F36))*1,"F"))</f>
        <v>0</v>
      </c>
      <c r="DY36" s="65">
        <f ca="1">IF(WEEKDAY(DY$6,2)&gt;5,"w",IF(ISERROR(VLOOKUP(DY$6,fériés,1,FALSE)),(SUM($H$1:DY$1)&gt;SUM($F$34:$F35))*(SUM($H$1:DY$1)&lt;=SUM($F$34:$F36))*1,"F"))</f>
        <v>0</v>
      </c>
      <c r="DZ36" s="65">
        <f ca="1">IF(WEEKDAY(DZ$6,2)&gt;5,"w",IF(ISERROR(VLOOKUP(DZ$6,fériés,1,FALSE)),(SUM($H$1:DZ$1)&gt;SUM($F$34:$F35))*(SUM($H$1:DZ$1)&lt;=SUM($F$34:$F36))*1,"F"))</f>
        <v>0</v>
      </c>
      <c r="EA36" s="65">
        <f ca="1">IF(WEEKDAY(EA$6,2)&gt;5,"w",IF(ISERROR(VLOOKUP(EA$6,fériés,1,FALSE)),(SUM($H$1:EA$1)&gt;SUM($F$34:$F35))*(SUM($H$1:EA$1)&lt;=SUM($F$34:$F36))*1,"F"))</f>
        <v>0</v>
      </c>
      <c r="EB36" s="65">
        <f ca="1">IF(WEEKDAY(EB$6,2)&gt;5,"w",IF(ISERROR(VLOOKUP(EB$6,fériés,1,FALSE)),(SUM($H$1:EB$1)&gt;SUM($F$34:$F35))*(SUM($H$1:EB$1)&lt;=SUM($F$34:$F36))*1,"F"))</f>
        <v>0</v>
      </c>
      <c r="EC36" s="65">
        <f ca="1">IF(WEEKDAY(EC$6,2)&gt;5,"w",IF(ISERROR(VLOOKUP(EC$6,fériés,1,FALSE)),(SUM($H$1:EC$1)&gt;SUM($F$34:$F35))*(SUM($H$1:EC$1)&lt;=SUM($F$34:$F36))*1,"F"))</f>
        <v>0</v>
      </c>
      <c r="ED36" s="65">
        <f ca="1">IF(WEEKDAY(ED$6,2)&gt;5,"w",IF(ISERROR(VLOOKUP(ED$6,fériés,1,FALSE)),(SUM($H$1:ED$1)&gt;SUM($F$34:$F35))*(SUM($H$1:ED$1)&lt;=SUM($F$34:$F36))*1,"F"))</f>
        <v>0</v>
      </c>
      <c r="EE36" s="65">
        <f ca="1">IF(WEEKDAY(EE$6,2)&gt;5,"w",IF(ISERROR(VLOOKUP(EE$6,fériés,1,FALSE)),(SUM($H$1:EE$1)&gt;SUM($F$34:$F35))*(SUM($H$1:EE$1)&lt;=SUM($F$34:$F36))*1,"F"))</f>
        <v>0</v>
      </c>
      <c r="EF36" s="65" t="str">
        <f ca="1">IF(WEEKDAY(EF$6,2)&gt;5,"w",IF(ISERROR(VLOOKUP(EF$6,fériés,1,FALSE)),(SUM($H$1:EF$1)&gt;SUM($F$34:$F35))*(SUM($H$1:EF$1)&lt;=SUM($F$34:$F36))*1,"F"))</f>
        <v>w</v>
      </c>
      <c r="EG36" s="65" t="str">
        <f ca="1">IF(WEEKDAY(EG$6,2)&gt;5,"w",IF(ISERROR(VLOOKUP(EG$6,fériés,1,FALSE)),(SUM($H$1:EG$1)&gt;SUM($F$34:$F35))*(SUM($H$1:EG$1)&lt;=SUM($F$34:$F36))*1,"F"))</f>
        <v>w</v>
      </c>
      <c r="EH36" s="65" t="str">
        <f ca="1">IF(WEEKDAY(EH$6,2)&gt;5,"w",IF(ISERROR(VLOOKUP(EH$6,fériés,1,FALSE)),(SUM($H$1:EH$1)&gt;SUM($F$34:$F35))*(SUM($H$1:EH$1)&lt;=SUM($F$34:$F36))*1,"F"))</f>
        <v>w</v>
      </c>
      <c r="EI36" s="65" t="str">
        <f ca="1">IF(WEEKDAY(EI$6,2)&gt;5,"w",IF(ISERROR(VLOOKUP(EI$6,fériés,1,FALSE)),(SUM($H$1:EI$1)&gt;SUM($F$34:$F35))*(SUM($H$1:EI$1)&lt;=SUM($F$34:$F36))*1,"F"))</f>
        <v>w</v>
      </c>
      <c r="EJ36" s="65" t="str">
        <f ca="1">IF(WEEKDAY(EJ$6,2)&gt;5,"w",IF(ISERROR(VLOOKUP(EJ$6,fériés,1,FALSE)),(SUM($H$1:EJ$1)&gt;SUM($F$34:$F35))*(SUM($H$1:EJ$1)&lt;=SUM($F$34:$F36))*1,"F"))</f>
        <v>w</v>
      </c>
      <c r="EK36" s="65" t="str">
        <f ca="1">IF(WEEKDAY(EK$6,2)&gt;5,"w",IF(ISERROR(VLOOKUP(EK$6,fériés,1,FALSE)),(SUM($H$1:EK$1)&gt;SUM($F$34:$F35))*(SUM($H$1:EK$1)&lt;=SUM($F$34:$F36))*1,"F"))</f>
        <v>w</v>
      </c>
      <c r="EL36" s="65" t="str">
        <f ca="1">IF(WEEKDAY(EL$6,2)&gt;5,"w",IF(ISERROR(VLOOKUP(EL$6,fériés,1,FALSE)),(SUM($H$1:EL$1)&gt;SUM($F$34:$F35))*(SUM($H$1:EL$1)&lt;=SUM($F$34:$F36))*1,"F"))</f>
        <v>w</v>
      </c>
      <c r="EM36" s="65" t="str">
        <f ca="1">IF(WEEKDAY(EM$6,2)&gt;5,"w",IF(ISERROR(VLOOKUP(EM$6,fériés,1,FALSE)),(SUM($H$1:EM$1)&gt;SUM($F$34:$F35))*(SUM($H$1:EM$1)&lt;=SUM($F$34:$F36))*1,"F"))</f>
        <v>w</v>
      </c>
      <c r="EN36" s="65" t="str">
        <f ca="1">IF(WEEKDAY(EN$6,2)&gt;5,"w",IF(ISERROR(VLOOKUP(EN$6,fériés,1,FALSE)),(SUM($H$1:EN$1)&gt;SUM($F$34:$F35))*(SUM($H$1:EN$1)&lt;=SUM($F$34:$F36))*1,"F"))</f>
        <v>w</v>
      </c>
      <c r="EO36" s="65" t="str">
        <f ca="1">IF(WEEKDAY(EO$6,2)&gt;5,"w",IF(ISERROR(VLOOKUP(EO$6,fériés,1,FALSE)),(SUM($H$1:EO$1)&gt;SUM($F$34:$F35))*(SUM($H$1:EO$1)&lt;=SUM($F$34:$F36))*1,"F"))</f>
        <v>w</v>
      </c>
      <c r="EP36" s="65" t="str">
        <f ca="1">IF(WEEKDAY(EP$6,2)&gt;5,"w",IF(ISERROR(VLOOKUP(EP$6,fériés,1,FALSE)),(SUM($H$1:EP$1)&gt;SUM($F$34:$F35))*(SUM($H$1:EP$1)&lt;=SUM($F$34:$F36))*1,"F"))</f>
        <v>w</v>
      </c>
      <c r="EQ36" s="65" t="str">
        <f ca="1">IF(WEEKDAY(EQ$6,2)&gt;5,"w",IF(ISERROR(VLOOKUP(EQ$6,fériés,1,FALSE)),(SUM($H$1:EQ$1)&gt;SUM($F$34:$F35))*(SUM($H$1:EQ$1)&lt;=SUM($F$34:$F36))*1,"F"))</f>
        <v>w</v>
      </c>
      <c r="ER36" s="65" t="str">
        <f ca="1">IF(WEEKDAY(ER$6,2)&gt;5,"w",IF(ISERROR(VLOOKUP(ER$6,fériés,1,FALSE)),(SUM($H$1:ER$1)&gt;SUM($F$34:$F35))*(SUM($H$1:ER$1)&lt;=SUM($F$34:$F36))*1,"F"))</f>
        <v>w</v>
      </c>
      <c r="ES36" s="65" t="str">
        <f ca="1">IF(WEEKDAY(ES$6,2)&gt;5,"w",IF(ISERROR(VLOOKUP(ES$6,fériés,1,FALSE)),(SUM($H$1:ES$1)&gt;SUM($F$34:$F35))*(SUM($H$1:ES$1)&lt;=SUM($F$34:$F36))*1,"F"))</f>
        <v>w</v>
      </c>
      <c r="ET36" s="65" t="str">
        <f ca="1">IF(WEEKDAY(ET$6,2)&gt;5,"w",IF(ISERROR(VLOOKUP(ET$6,fériés,1,FALSE)),(SUM($H$1:ET$1)&gt;SUM($F$34:$F35))*(SUM($H$1:ET$1)&lt;=SUM($F$34:$F36))*1,"F"))</f>
        <v>w</v>
      </c>
      <c r="EU36" s="65" t="str">
        <f ca="1">IF(WEEKDAY(EU$6,2)&gt;5,"w",IF(ISERROR(VLOOKUP(EU$6,fériés,1,FALSE)),(SUM($H$1:EU$1)&gt;SUM($F$34:$F35))*(SUM($H$1:EU$1)&lt;=SUM($F$34:$F36))*1,"F"))</f>
        <v>w</v>
      </c>
      <c r="EV36" s="65" t="str">
        <f ca="1">IF(WEEKDAY(EV$6,2)&gt;5,"w",IF(ISERROR(VLOOKUP(EV$6,fériés,1,FALSE)),(SUM($H$1:EV$1)&gt;SUM($F$34:$F35))*(SUM($H$1:EV$1)&lt;=SUM($F$34:$F36))*1,"F"))</f>
        <v>w</v>
      </c>
      <c r="EW36" s="65" t="str">
        <f ca="1">IF(WEEKDAY(EW$6,2)&gt;5,"w",IF(ISERROR(VLOOKUP(EW$6,fériés,1,FALSE)),(SUM($H$1:EW$1)&gt;SUM($F$34:$F35))*(SUM($H$1:EW$1)&lt;=SUM($F$34:$F36))*1,"F"))</f>
        <v>w</v>
      </c>
      <c r="EX36" s="65" t="str">
        <f ca="1">IF(WEEKDAY(EX$6,2)&gt;5,"w",IF(ISERROR(VLOOKUP(EX$6,fériés,1,FALSE)),(SUM($H$1:EX$1)&gt;SUM($F$34:$F35))*(SUM($H$1:EX$1)&lt;=SUM($F$34:$F36))*1,"F"))</f>
        <v>w</v>
      </c>
      <c r="EY36" s="65" t="str">
        <f ca="1">IF(WEEKDAY(EY$6,2)&gt;5,"w",IF(ISERROR(VLOOKUP(EY$6,fériés,1,FALSE)),(SUM($H$1:EY$1)&gt;SUM($F$34:$F35))*(SUM($H$1:EY$1)&lt;=SUM($F$34:$F36))*1,"F"))</f>
        <v>w</v>
      </c>
      <c r="EZ36" s="65">
        <f ca="1">IF(WEEKDAY(EZ$6,2)&gt;5,"w",IF(ISERROR(VLOOKUP(EZ$6,fériés,1,FALSE)),(SUM($H$1:EZ$1)&gt;SUM($F$34:$F35))*(SUM($H$1:EZ$1)&lt;=SUM($F$34:$F36))*1,"F"))</f>
        <v>0</v>
      </c>
      <c r="FA36" s="65">
        <f ca="1">IF(WEEKDAY(FA$6,2)&gt;5,"w",IF(ISERROR(VLOOKUP(FA$6,fériés,1,FALSE)),(SUM($H$1:FA$1)&gt;SUM($F$34:$F35))*(SUM($H$1:FA$1)&lt;=SUM($F$34:$F36))*1,"F"))</f>
        <v>0</v>
      </c>
      <c r="FB36" s="65">
        <f ca="1">IF(WEEKDAY(FB$6,2)&gt;5,"w",IF(ISERROR(VLOOKUP(FB$6,fériés,1,FALSE)),(SUM($H$1:FB$1)&gt;SUM($F$34:$F35))*(SUM($H$1:FB$1)&lt;=SUM($F$34:$F36))*1,"F"))</f>
        <v>0</v>
      </c>
      <c r="FC36" s="65">
        <f ca="1">IF(WEEKDAY(FC$6,2)&gt;5,"w",IF(ISERROR(VLOOKUP(FC$6,fériés,1,FALSE)),(SUM($H$1:FC$1)&gt;SUM($F$34:$F35))*(SUM($H$1:FC$1)&lt;=SUM($F$34:$F36))*1,"F"))</f>
        <v>0</v>
      </c>
      <c r="FD36" s="65">
        <f ca="1">IF(WEEKDAY(FD$6,2)&gt;5,"w",IF(ISERROR(VLOOKUP(FD$6,fériés,1,FALSE)),(SUM($H$1:FD$1)&gt;SUM($F$34:$F35))*(SUM($H$1:FD$1)&lt;=SUM($F$34:$F36))*1,"F"))</f>
        <v>0</v>
      </c>
      <c r="FE36" s="65">
        <f ca="1">IF(WEEKDAY(FE$6,2)&gt;5,"w",IF(ISERROR(VLOOKUP(FE$6,fériés,1,FALSE)),(SUM($H$1:FE$1)&gt;SUM($F$34:$F35))*(SUM($H$1:FE$1)&lt;=SUM($F$34:$F36))*1,"F"))</f>
        <v>0</v>
      </c>
      <c r="FF36" s="65">
        <f ca="1">IF(WEEKDAY(FF$6,2)&gt;5,"w",IF(ISERROR(VLOOKUP(FF$6,fériés,1,FALSE)),(SUM($H$1:FF$1)&gt;SUM($F$34:$F35))*(SUM($H$1:FF$1)&lt;=SUM($F$34:$F36))*1,"F"))</f>
        <v>0</v>
      </c>
      <c r="FG36" s="65">
        <f ca="1">IF(WEEKDAY(FG$6,2)&gt;5,"w",IF(ISERROR(VLOOKUP(FG$6,fériés,1,FALSE)),(SUM($H$1:FG$1)&gt;SUM($F$34:$F35))*(SUM($H$1:FG$1)&lt;=SUM($F$34:$F36))*1,"F"))</f>
        <v>0</v>
      </c>
      <c r="FH36" s="65">
        <f ca="1">IF(WEEKDAY(FH$6,2)&gt;5,"w",IF(ISERROR(VLOOKUP(FH$6,fériés,1,FALSE)),(SUM($H$1:FH$1)&gt;SUM($F$34:$F35))*(SUM($H$1:FH$1)&lt;=SUM($F$34:$F36))*1,"F"))</f>
        <v>0</v>
      </c>
      <c r="FI36" s="65">
        <f ca="1">IF(WEEKDAY(FI$6,2)&gt;5,"w",IF(ISERROR(VLOOKUP(FI$6,fériés,1,FALSE)),(SUM($H$1:FI$1)&gt;SUM($F$34:$F35))*(SUM($H$1:FI$1)&lt;=SUM($F$34:$F36))*1,"F"))</f>
        <v>0</v>
      </c>
      <c r="FJ36" s="65">
        <f ca="1">IF(WEEKDAY(FJ$6,2)&gt;5,"w",IF(ISERROR(VLOOKUP(FJ$6,fériés,1,FALSE)),(SUM($H$1:FJ$1)&gt;SUM($F$34:$F35))*(SUM($H$1:FJ$1)&lt;=SUM($F$34:$F36))*1,"F"))</f>
        <v>0</v>
      </c>
      <c r="FK36" s="65">
        <f ca="1">IF(WEEKDAY(FK$6,2)&gt;5,"w",IF(ISERROR(VLOOKUP(FK$6,fériés,1,FALSE)),(SUM($H$1:FK$1)&gt;SUM($F$34:$F35))*(SUM($H$1:FK$1)&lt;=SUM($F$34:$F36))*1,"F"))</f>
        <v>0</v>
      </c>
      <c r="FL36" s="65">
        <f ca="1">IF(WEEKDAY(FL$6,2)&gt;5,"w",IF(ISERROR(VLOOKUP(FL$6,fériés,1,FALSE)),(SUM($H$1:FL$1)&gt;SUM($F$34:$F35))*(SUM($H$1:FL$1)&lt;=SUM($F$34:$F36))*1,"F"))</f>
        <v>0</v>
      </c>
      <c r="FM36" s="65">
        <f ca="1">IF(WEEKDAY(FM$6,2)&gt;5,"w",IF(ISERROR(VLOOKUP(FM$6,fériés,1,FALSE)),(SUM($H$1:FM$1)&gt;SUM($F$34:$F35))*(SUM($H$1:FM$1)&lt;=SUM($F$34:$F36))*1,"F"))</f>
        <v>0</v>
      </c>
      <c r="FN36" s="65">
        <f ca="1">IF(WEEKDAY(FN$6,2)&gt;5,"w",IF(ISERROR(VLOOKUP(FN$6,fériés,1,FALSE)),(SUM($H$1:FN$1)&gt;SUM($F$34:$F35))*(SUM($H$1:FN$1)&lt;=SUM($F$34:$F36))*1,"F"))</f>
        <v>0</v>
      </c>
      <c r="FO36" s="65">
        <f ca="1">IF(WEEKDAY(FO$6,2)&gt;5,"w",IF(ISERROR(VLOOKUP(FO$6,fériés,1,FALSE)),(SUM($H$1:FO$1)&gt;SUM($F$34:$F35))*(SUM($H$1:FO$1)&lt;=SUM($F$34:$F36))*1,"F"))</f>
        <v>0</v>
      </c>
      <c r="FP36" s="65">
        <f ca="1">IF(WEEKDAY(FP$6,2)&gt;5,"w",IF(ISERROR(VLOOKUP(FP$6,fériés,1,FALSE)),(SUM($H$1:FP$1)&gt;SUM($F$34:$F35))*(SUM($H$1:FP$1)&lt;=SUM($F$34:$F36))*1,"F"))</f>
        <v>0</v>
      </c>
      <c r="FQ36" s="65">
        <f ca="1">IF(WEEKDAY(FQ$6,2)&gt;5,"w",IF(ISERROR(VLOOKUP(FQ$6,fériés,1,FALSE)),(SUM($H$1:FQ$1)&gt;SUM($F$34:$F35))*(SUM($H$1:FQ$1)&lt;=SUM($F$34:$F36))*1,"F"))</f>
        <v>0</v>
      </c>
      <c r="FR36" s="65">
        <f ca="1">IF(WEEKDAY(FR$6,2)&gt;5,"w",IF(ISERROR(VLOOKUP(FR$6,fériés,1,FALSE)),(SUM($H$1:FR$1)&gt;SUM($F$34:$F35))*(SUM($H$1:FR$1)&lt;=SUM($F$34:$F36))*1,"F"))</f>
        <v>0</v>
      </c>
      <c r="FS36" s="65">
        <f ca="1">IF(WEEKDAY(FS$6,2)&gt;5,"w",IF(ISERROR(VLOOKUP(FS$6,fériés,1,FALSE)),(SUM($H$1:FS$1)&gt;SUM($F$34:$F35))*(SUM($H$1:FS$1)&lt;=SUM($F$34:$F36))*1,"F"))</f>
        <v>0</v>
      </c>
      <c r="FT36" s="65">
        <f ca="1">IF(WEEKDAY(FT$6,2)&gt;5,"w",IF(ISERROR(VLOOKUP(FT$6,fériés,1,FALSE)),(SUM($H$1:FT$1)&gt;SUM($F$34:$F35))*(SUM($H$1:FT$1)&lt;=SUM($F$34:$F36))*1,"F"))</f>
        <v>0</v>
      </c>
      <c r="FU36" s="65">
        <f ca="1">IF(WEEKDAY(FU$6,2)&gt;5,"w",IF(ISERROR(VLOOKUP(FU$6,fériés,1,FALSE)),(SUM($H$1:FU$1)&gt;SUM($F$34:$F35))*(SUM($H$1:FU$1)&lt;=SUM($F$34:$F36))*1,"F"))</f>
        <v>0</v>
      </c>
      <c r="FV36" s="65">
        <f ca="1">IF(WEEKDAY(FV$6,2)&gt;5,"w",IF(ISERROR(VLOOKUP(FV$6,fériés,1,FALSE)),(SUM($H$1:FV$1)&gt;SUM($F$34:$F35))*(SUM($H$1:FV$1)&lt;=SUM($F$34:$F36))*1,"F"))</f>
        <v>0</v>
      </c>
      <c r="FW36" s="65">
        <f ca="1">IF(WEEKDAY(FW$6,2)&gt;5,"w",IF(ISERROR(VLOOKUP(FW$6,fériés,1,FALSE)),(SUM($H$1:FW$1)&gt;SUM($F$34:$F35))*(SUM($H$1:FW$1)&lt;=SUM($F$34:$F36))*1,"F"))</f>
        <v>0</v>
      </c>
      <c r="FX36" s="65">
        <f ca="1">IF(WEEKDAY(FX$6,2)&gt;5,"w",IF(ISERROR(VLOOKUP(FX$6,fériés,1,FALSE)),(SUM($H$1:FX$1)&gt;SUM($F$34:$F35))*(SUM($H$1:FX$1)&lt;=SUM($F$34:$F36))*1,"F"))</f>
        <v>0</v>
      </c>
      <c r="FY36" s="65">
        <f ca="1">IF(WEEKDAY(FY$6,2)&gt;5,"w",IF(ISERROR(VLOOKUP(FY$6,fériés,1,FALSE)),(SUM($H$1:FY$1)&gt;SUM($F$34:$F35))*(SUM($H$1:FY$1)&lt;=SUM($F$34:$F36))*1,"F"))</f>
        <v>0</v>
      </c>
      <c r="FZ36" s="65">
        <f ca="1">IF(WEEKDAY(FZ$6,2)&gt;5,"w",IF(ISERROR(VLOOKUP(FZ$6,fériés,1,FALSE)),(SUM($H$1:FZ$1)&gt;SUM($F$34:$F35))*(SUM($H$1:FZ$1)&lt;=SUM($F$34:$F36))*1,"F"))</f>
        <v>0</v>
      </c>
      <c r="GA36" s="65">
        <f ca="1">IF(WEEKDAY(GA$6,2)&gt;5,"w",IF(ISERROR(VLOOKUP(GA$6,fériés,1,FALSE)),(SUM($H$1:GA$1)&gt;SUM($F$34:$F35))*(SUM($H$1:GA$1)&lt;=SUM($F$34:$F36))*1,"F"))</f>
        <v>0</v>
      </c>
      <c r="GB36" s="65">
        <f ca="1">IF(WEEKDAY(GB$6,2)&gt;5,"w",IF(ISERROR(VLOOKUP(GB$6,fériés,1,FALSE)),(SUM($H$1:GB$1)&gt;SUM($F$34:$F35))*(SUM($H$1:GB$1)&lt;=SUM($F$34:$F36))*1,"F"))</f>
        <v>0</v>
      </c>
      <c r="GC36" s="65">
        <f ca="1">IF(WEEKDAY(GC$6,2)&gt;5,"w",IF(ISERROR(VLOOKUP(GC$6,fériés,1,FALSE)),(SUM($H$1:GC$1)&gt;SUM($F$34:$F35))*(SUM($H$1:GC$1)&lt;=SUM($F$34:$F36))*1,"F"))</f>
        <v>0</v>
      </c>
      <c r="GD36" s="65">
        <f ca="1">IF(WEEKDAY(GD$6,2)&gt;5,"w",IF(ISERROR(VLOOKUP(GD$6,fériés,1,FALSE)),(SUM($H$1:GD$1)&gt;SUM($F$34:$F35))*(SUM($H$1:GD$1)&lt;=SUM($F$34:$F36))*1,"F"))</f>
        <v>0</v>
      </c>
      <c r="GE36" s="65">
        <f ca="1">IF(WEEKDAY(GE$6,2)&gt;5,"w",IF(ISERROR(VLOOKUP(GE$6,fériés,1,FALSE)),(SUM($H$1:GE$1)&gt;SUM($F$34:$F35))*(SUM($H$1:GE$1)&lt;=SUM($F$34:$F36))*1,"F"))</f>
        <v>0</v>
      </c>
      <c r="GF36" s="65">
        <f ca="1">IF(WEEKDAY(GF$6,2)&gt;5,"w",IF(ISERROR(VLOOKUP(GF$6,fériés,1,FALSE)),(SUM($H$1:GF$1)&gt;SUM($F$34:$F35))*(SUM($H$1:GF$1)&lt;=SUM($F$34:$F36))*1,"F"))</f>
        <v>0</v>
      </c>
      <c r="GG36" s="65">
        <f ca="1">IF(WEEKDAY(GG$6,2)&gt;5,"w",IF(ISERROR(VLOOKUP(GG$6,fériés,1,FALSE)),(SUM($H$1:GG$1)&gt;SUM($F$34:$F35))*(SUM($H$1:GG$1)&lt;=SUM($F$34:$F36))*1,"F"))</f>
        <v>0</v>
      </c>
      <c r="GH36" s="65">
        <f ca="1">IF(WEEKDAY(GH$6,2)&gt;5,"w",IF(ISERROR(VLOOKUP(GH$6,fériés,1,FALSE)),(SUM($H$1:GH$1)&gt;SUM($F$34:$F35))*(SUM($H$1:GH$1)&lt;=SUM($F$34:$F36))*1,"F"))</f>
        <v>0</v>
      </c>
      <c r="GI36" s="65">
        <f ca="1">IF(WEEKDAY(GI$6,2)&gt;5,"w",IF(ISERROR(VLOOKUP(GI$6,fériés,1,FALSE)),(SUM($H$1:GI$1)&gt;SUM($F$34:$F35))*(SUM($H$1:GI$1)&lt;=SUM($F$34:$F36))*1,"F"))</f>
        <v>0</v>
      </c>
      <c r="GJ36" s="65">
        <f ca="1">IF(WEEKDAY(GJ$6,2)&gt;5,"w",IF(ISERROR(VLOOKUP(GJ$6,fériés,1,FALSE)),(SUM($H$1:GJ$1)&gt;SUM($F$34:$F35))*(SUM($H$1:GJ$1)&lt;=SUM($F$34:$F36))*1,"F"))</f>
        <v>0</v>
      </c>
      <c r="GK36" s="65">
        <f ca="1">IF(WEEKDAY(GK$6,2)&gt;5,"w",IF(ISERROR(VLOOKUP(GK$6,fériés,1,FALSE)),(SUM($H$1:GK$1)&gt;SUM($F$34:$F35))*(SUM($H$1:GK$1)&lt;=SUM($F$34:$F36))*1,"F"))</f>
        <v>0</v>
      </c>
      <c r="GL36" s="65">
        <f ca="1">IF(WEEKDAY(GL$6,2)&gt;5,"w",IF(ISERROR(VLOOKUP(GL$6,fériés,1,FALSE)),(SUM($H$1:GL$1)&gt;SUM($F$34:$F35))*(SUM($H$1:GL$1)&lt;=SUM($F$34:$F36))*1,"F"))</f>
        <v>0</v>
      </c>
      <c r="GM36" s="65">
        <f ca="1">IF(WEEKDAY(GM$6,2)&gt;5,"w",IF(ISERROR(VLOOKUP(GM$6,fériés,1,FALSE)),(SUM($H$1:GM$1)&gt;SUM($F$34:$F35))*(SUM($H$1:GM$1)&lt;=SUM($F$34:$F36))*1,"F"))</f>
        <v>0</v>
      </c>
      <c r="GN36" s="65">
        <f ca="1">IF(WEEKDAY(GN$6,2)&gt;5,"w",IF(ISERROR(VLOOKUP(GN$6,fériés,1,FALSE)),(SUM($H$1:GN$1)&gt;SUM($F$34:$F35))*(SUM($H$1:GN$1)&lt;=SUM($F$34:$F36))*1,"F"))</f>
        <v>0</v>
      </c>
      <c r="GO36" s="65">
        <f ca="1">IF(WEEKDAY(GO$6,2)&gt;5,"w",IF(ISERROR(VLOOKUP(GO$6,fériés,1,FALSE)),(SUM($H$1:GO$1)&gt;SUM($F$34:$F35))*(SUM($H$1:GO$1)&lt;=SUM($F$34:$F36))*1,"F"))</f>
        <v>0</v>
      </c>
      <c r="GP36" s="65">
        <f ca="1">IF(WEEKDAY(GP$6,2)&gt;5,"w",IF(ISERROR(VLOOKUP(GP$6,fériés,1,FALSE)),(SUM($H$1:GP$1)&gt;SUM($F$34:$F35))*(SUM($H$1:GP$1)&lt;=SUM($F$34:$F36))*1,"F"))</f>
        <v>0</v>
      </c>
      <c r="GQ36" s="65">
        <f ca="1">IF(WEEKDAY(GQ$6,2)&gt;5,"w",IF(ISERROR(VLOOKUP(GQ$6,fériés,1,FALSE)),(SUM($H$1:GQ$1)&gt;SUM($F$34:$F35))*(SUM($H$1:GQ$1)&lt;=SUM($F$34:$F36))*1,"F"))</f>
        <v>0</v>
      </c>
      <c r="GR36" s="65">
        <f ca="1">IF(WEEKDAY(GR$6,2)&gt;5,"w",IF(ISERROR(VLOOKUP(GR$6,fériés,1,FALSE)),(SUM($H$1:GR$1)&gt;SUM($F$34:$F35))*(SUM($H$1:GR$1)&lt;=SUM($F$34:$F36))*1,"F"))</f>
        <v>0</v>
      </c>
      <c r="GS36" s="65">
        <f ca="1">IF(WEEKDAY(GS$6,2)&gt;5,"w",IF(ISERROR(VLOOKUP(GS$6,fériés,1,FALSE)),(SUM($H$1:GS$1)&gt;SUM($F$34:$F35))*(SUM($H$1:GS$1)&lt;=SUM($F$34:$F36))*1,"F"))</f>
        <v>0</v>
      </c>
      <c r="GT36" s="65">
        <f ca="1">IF(WEEKDAY(GT$6,2)&gt;5,"w",IF(ISERROR(VLOOKUP(GT$6,fériés,1,FALSE)),(SUM($H$1:GT$1)&gt;SUM($F$34:$F35))*(SUM($H$1:GT$1)&lt;=SUM($F$34:$F36))*1,"F"))</f>
        <v>0</v>
      </c>
      <c r="GU36" s="65">
        <f ca="1">IF(WEEKDAY(GU$6,2)&gt;5,"w",IF(ISERROR(VLOOKUP(GU$6,fériés,1,FALSE)),(SUM($H$1:GU$1)&gt;SUM($F$34:$F35))*(SUM($H$1:GU$1)&lt;=SUM($F$34:$F36))*1,"F"))</f>
        <v>0</v>
      </c>
      <c r="GV36" s="65">
        <f ca="1">IF(WEEKDAY(GV$6,2)&gt;5,"w",IF(ISERROR(VLOOKUP(GV$6,fériés,1,FALSE)),(SUM($H$1:GV$1)&gt;SUM($F$34:$F35))*(SUM($H$1:GV$1)&lt;=SUM($F$34:$F36))*1,"F"))</f>
        <v>0</v>
      </c>
      <c r="GW36" s="65">
        <f ca="1">IF(WEEKDAY(GW$6,2)&gt;5,"w",IF(ISERROR(VLOOKUP(GW$6,fériés,1,FALSE)),(SUM($H$1:GW$1)&gt;SUM($F$34:$F35))*(SUM($H$1:GW$1)&lt;=SUM($F$34:$F36))*1,"F"))</f>
        <v>0</v>
      </c>
      <c r="GX36" s="65" t="str">
        <f ca="1">IF(WEEKDAY(GX$6,2)&gt;5,"w",IF(ISERROR(VLOOKUP(GX$6,fériés,1,FALSE)),(SUM($H$1:GX$1)&gt;SUM($F$34:$F35))*(SUM($H$1:GX$1)&lt;=SUM($F$34:$F36))*1,"F"))</f>
        <v>w</v>
      </c>
      <c r="GY36" s="65" t="str">
        <f ca="1">IF(WEEKDAY(GY$6,2)&gt;5,"w",IF(ISERROR(VLOOKUP(GY$6,fériés,1,FALSE)),(SUM($H$1:GY$1)&gt;SUM($F$34:$F35))*(SUM($H$1:GY$1)&lt;=SUM($F$34:$F36))*1,"F"))</f>
        <v>w</v>
      </c>
      <c r="GZ36" s="65" t="str">
        <f ca="1">IF(WEEKDAY(GZ$6,2)&gt;5,"w",IF(ISERROR(VLOOKUP(GZ$6,fériés,1,FALSE)),(SUM($H$1:GZ$1)&gt;SUM($F$34:$F35))*(SUM($H$1:GZ$1)&lt;=SUM($F$34:$F36))*1,"F"))</f>
        <v>w</v>
      </c>
      <c r="HA36" s="65" t="str">
        <f ca="1">IF(WEEKDAY(HA$6,2)&gt;5,"w",IF(ISERROR(VLOOKUP(HA$6,fériés,1,FALSE)),(SUM($H$1:HA$1)&gt;SUM($F$34:$F35))*(SUM($H$1:HA$1)&lt;=SUM($F$34:$F36))*1,"F"))</f>
        <v>w</v>
      </c>
      <c r="HB36" s="65" t="str">
        <f ca="1">IF(WEEKDAY(HB$6,2)&gt;5,"w",IF(ISERROR(VLOOKUP(HB$6,fériés,1,FALSE)),(SUM($H$1:HB$1)&gt;SUM($F$34:$F35))*(SUM($H$1:HB$1)&lt;=SUM($F$34:$F36))*1,"F"))</f>
        <v>w</v>
      </c>
      <c r="HC36" s="65" t="str">
        <f ca="1">IF(WEEKDAY(HC$6,2)&gt;5,"w",IF(ISERROR(VLOOKUP(HC$6,fériés,1,FALSE)),(SUM($H$1:HC$1)&gt;SUM($F$34:$F35))*(SUM($H$1:HC$1)&lt;=SUM($F$34:$F36))*1,"F"))</f>
        <v>w</v>
      </c>
      <c r="HD36" s="65" t="str">
        <f ca="1">IF(WEEKDAY(HD$6,2)&gt;5,"w",IF(ISERROR(VLOOKUP(HD$6,fériés,1,FALSE)),(SUM($H$1:HD$1)&gt;SUM($F$34:$F35))*(SUM($H$1:HD$1)&lt;=SUM($F$34:$F36))*1,"F"))</f>
        <v>w</v>
      </c>
      <c r="HE36" s="65" t="str">
        <f ca="1">IF(WEEKDAY(HE$6,2)&gt;5,"w",IF(ISERROR(VLOOKUP(HE$6,fériés,1,FALSE)),(SUM($H$1:HE$1)&gt;SUM($F$34:$F35))*(SUM($H$1:HE$1)&lt;=SUM($F$34:$F36))*1,"F"))</f>
        <v>w</v>
      </c>
      <c r="HF36" s="65" t="str">
        <f ca="1">IF(WEEKDAY(HF$6,2)&gt;5,"w",IF(ISERROR(VLOOKUP(HF$6,fériés,1,FALSE)),(SUM($H$1:HF$1)&gt;SUM($F$34:$F35))*(SUM($H$1:HF$1)&lt;=SUM($F$34:$F36))*1,"F"))</f>
        <v>w</v>
      </c>
      <c r="HG36" s="65" t="str">
        <f ca="1">IF(WEEKDAY(HG$6,2)&gt;5,"w",IF(ISERROR(VLOOKUP(HG$6,fériés,1,FALSE)),(SUM($H$1:HG$1)&gt;SUM($F$34:$F35))*(SUM($H$1:HG$1)&lt;=SUM($F$34:$F36))*1,"F"))</f>
        <v>w</v>
      </c>
      <c r="HH36" s="65" t="str">
        <f ca="1">IF(WEEKDAY(HH$6,2)&gt;5,"w",IF(ISERROR(VLOOKUP(HH$6,fériés,1,FALSE)),(SUM($H$1:HH$1)&gt;SUM($F$34:$F35))*(SUM($H$1:HH$1)&lt;=SUM($F$34:$F36))*1,"F"))</f>
        <v>w</v>
      </c>
      <c r="HI36" s="65" t="str">
        <f ca="1">IF(WEEKDAY(HI$6,2)&gt;5,"w",IF(ISERROR(VLOOKUP(HI$6,fériés,1,FALSE)),(SUM($H$1:HI$1)&gt;SUM($F$34:$F35))*(SUM($H$1:HI$1)&lt;=SUM($F$34:$F36))*1,"F"))</f>
        <v>w</v>
      </c>
      <c r="HJ36" s="65" t="str">
        <f ca="1">IF(WEEKDAY(HJ$6,2)&gt;5,"w",IF(ISERROR(VLOOKUP(HJ$6,fériés,1,FALSE)),(SUM($H$1:HJ$1)&gt;SUM($F$34:$F35))*(SUM($H$1:HJ$1)&lt;=SUM($F$34:$F36))*1,"F"))</f>
        <v>w</v>
      </c>
      <c r="HK36" s="65" t="str">
        <f ca="1">IF(WEEKDAY(HK$6,2)&gt;5,"w",IF(ISERROR(VLOOKUP(HK$6,fériés,1,FALSE)),(SUM($H$1:HK$1)&gt;SUM($F$34:$F35))*(SUM($H$1:HK$1)&lt;=SUM($F$34:$F36))*1,"F"))</f>
        <v>w</v>
      </c>
      <c r="HL36" s="65" t="str">
        <f ca="1">IF(WEEKDAY(HL$6,2)&gt;5,"w",IF(ISERROR(VLOOKUP(HL$6,fériés,1,FALSE)),(SUM($H$1:HL$1)&gt;SUM($F$34:$F35))*(SUM($H$1:HL$1)&lt;=SUM($F$34:$F36))*1,"F"))</f>
        <v>w</v>
      </c>
      <c r="HM36" s="65" t="str">
        <f ca="1">IF(WEEKDAY(HM$6,2)&gt;5,"w",IF(ISERROR(VLOOKUP(HM$6,fériés,1,FALSE)),(SUM($H$1:HM$1)&gt;SUM($F$34:$F35))*(SUM($H$1:HM$1)&lt;=SUM($F$34:$F36))*1,"F"))</f>
        <v>w</v>
      </c>
      <c r="HN36" s="65" t="str">
        <f ca="1">IF(WEEKDAY(HN$6,2)&gt;5,"w",IF(ISERROR(VLOOKUP(HN$6,fériés,1,FALSE)),(SUM($H$1:HN$1)&gt;SUM($F$34:$F35))*(SUM($H$1:HN$1)&lt;=SUM($F$34:$F36))*1,"F"))</f>
        <v>w</v>
      </c>
      <c r="HO36" s="65" t="str">
        <f ca="1">IF(WEEKDAY(HO$6,2)&gt;5,"w",IF(ISERROR(VLOOKUP(HO$6,fériés,1,FALSE)),(SUM($H$1:HO$1)&gt;SUM($F$34:$F35))*(SUM($H$1:HO$1)&lt;=SUM($F$34:$F36))*1,"F"))</f>
        <v>w</v>
      </c>
      <c r="HP36" s="65" t="str">
        <f ca="1">IF(WEEKDAY(HP$6,2)&gt;5,"w",IF(ISERROR(VLOOKUP(HP$6,fériés,1,FALSE)),(SUM($H$1:HP$1)&gt;SUM($F$34:$F35))*(SUM($H$1:HP$1)&lt;=SUM($F$34:$F36))*1,"F"))</f>
        <v>w</v>
      </c>
      <c r="HQ36" s="65" t="str">
        <f ca="1">IF(WEEKDAY(HQ$6,2)&gt;5,"w",IF(ISERROR(VLOOKUP(HQ$6,fériés,1,FALSE)),(SUM($H$1:HQ$1)&gt;SUM($F$34:$F35))*(SUM($H$1:HQ$1)&lt;=SUM($F$34:$F36))*1,"F"))</f>
        <v>w</v>
      </c>
      <c r="HR36" s="65">
        <f ca="1">IF(WEEKDAY(HR$6,2)&gt;5,"w",IF(ISERROR(VLOOKUP(HR$6,fériés,1,FALSE)),(SUM($H$1:HR$1)&gt;SUM($F$34:$F35))*(SUM($H$1:HR$1)&lt;=SUM($F$34:$F36))*1,"F"))</f>
        <v>0</v>
      </c>
      <c r="HS36" s="65">
        <f ca="1">IF(WEEKDAY(HS$6,2)&gt;5,"w",IF(ISERROR(VLOOKUP(HS$6,fériés,1,FALSE)),(SUM($H$1:HS$1)&gt;SUM($F$34:$F35))*(SUM($H$1:HS$1)&lt;=SUM($F$34:$F36))*1,"F"))</f>
        <v>0</v>
      </c>
      <c r="HT36" s="65">
        <f ca="1">IF(WEEKDAY(HT$6,2)&gt;5,"w",IF(ISERROR(VLOOKUP(HT$6,fériés,1,FALSE)),(SUM($H$1:HT$1)&gt;SUM($F$34:$F35))*(SUM($H$1:HT$1)&lt;=SUM($F$34:$F36))*1,"F"))</f>
        <v>0</v>
      </c>
      <c r="HU36" s="65">
        <f ca="1">IF(WEEKDAY(HU$6,2)&gt;5,"w",IF(ISERROR(VLOOKUP(HU$6,fériés,1,FALSE)),(SUM($H$1:HU$1)&gt;SUM($F$34:$F35))*(SUM($H$1:HU$1)&lt;=SUM($F$34:$F36))*1,"F"))</f>
        <v>0</v>
      </c>
      <c r="HV36" s="65">
        <f ca="1">IF(WEEKDAY(HV$6,2)&gt;5,"w",IF(ISERROR(VLOOKUP(HV$6,fériés,1,FALSE)),(SUM($H$1:HV$1)&gt;SUM($F$34:$F35))*(SUM($H$1:HV$1)&lt;=SUM($F$34:$F36))*1,"F"))</f>
        <v>0</v>
      </c>
      <c r="HW36" s="65">
        <f ca="1">IF(WEEKDAY(HW$6,2)&gt;5,"w",IF(ISERROR(VLOOKUP(HW$6,fériés,1,FALSE)),(SUM($H$1:HW$1)&gt;SUM($F$34:$F35))*(SUM($H$1:HW$1)&lt;=SUM($F$34:$F36))*1,"F"))</f>
        <v>0</v>
      </c>
      <c r="HX36" s="65">
        <f ca="1">IF(WEEKDAY(HX$6,2)&gt;5,"w",IF(ISERROR(VLOOKUP(HX$6,fériés,1,FALSE)),(SUM($H$1:HX$1)&gt;SUM($F$34:$F35))*(SUM($H$1:HX$1)&lt;=SUM($F$34:$F36))*1,"F"))</f>
        <v>0</v>
      </c>
      <c r="HY36" s="65">
        <f ca="1">IF(WEEKDAY(HY$6,2)&gt;5,"w",IF(ISERROR(VLOOKUP(HY$6,fériés,1,FALSE)),(SUM($H$1:HY$1)&gt;SUM($F$34:$F35))*(SUM($H$1:HY$1)&lt;=SUM($F$34:$F36))*1,"F"))</f>
        <v>0</v>
      </c>
      <c r="HZ36" s="65">
        <f ca="1">IF(WEEKDAY(HZ$6,2)&gt;5,"w",IF(ISERROR(VLOOKUP(HZ$6,fériés,1,FALSE)),(SUM($H$1:HZ$1)&gt;SUM($F$34:$F35))*(SUM($H$1:HZ$1)&lt;=SUM($F$34:$F36))*1,"F"))</f>
        <v>0</v>
      </c>
      <c r="IA36" s="65">
        <f ca="1">IF(WEEKDAY(IA$6,2)&gt;5,"w",IF(ISERROR(VLOOKUP(IA$6,fériés,1,FALSE)),(SUM($H$1:IA$1)&gt;SUM($F$34:$F35))*(SUM($H$1:IA$1)&lt;=SUM($F$34:$F36))*1,"F"))</f>
        <v>0</v>
      </c>
      <c r="IB36" s="65">
        <f ca="1">IF(WEEKDAY(IB$6,2)&gt;5,"w",IF(ISERROR(VLOOKUP(IB$6,fériés,1,FALSE)),(SUM($H$1:IB$1)&gt;SUM($F$34:$F35))*(SUM($H$1:IB$1)&lt;=SUM($F$34:$F36))*1,"F"))</f>
        <v>0</v>
      </c>
      <c r="IC36" s="65">
        <f ca="1">IF(WEEKDAY(IC$6,2)&gt;5,"w",IF(ISERROR(VLOOKUP(IC$6,fériés,1,FALSE)),(SUM($H$1:IC$1)&gt;SUM($F$34:$F35))*(SUM($H$1:IC$1)&lt;=SUM($F$34:$F36))*1,"F"))</f>
        <v>0</v>
      </c>
      <c r="ID36" s="65">
        <f ca="1">IF(WEEKDAY(ID$6,2)&gt;5,"w",IF(ISERROR(VLOOKUP(ID$6,fériés,1,FALSE)),(SUM($H$1:ID$1)&gt;SUM($F$34:$F35))*(SUM($H$1:ID$1)&lt;=SUM($F$34:$F36))*1,"F"))</f>
        <v>0</v>
      </c>
      <c r="IE36" s="65">
        <f ca="1">IF(WEEKDAY(IE$6,2)&gt;5,"w",IF(ISERROR(VLOOKUP(IE$6,fériés,1,FALSE)),(SUM($H$1:IE$1)&gt;SUM($F$34:$F35))*(SUM($H$1:IE$1)&lt;=SUM($F$34:$F36))*1,"F"))</f>
        <v>0</v>
      </c>
      <c r="IF36" s="65">
        <f ca="1">IF(WEEKDAY(IF$6,2)&gt;5,"w",IF(ISERROR(VLOOKUP(IF$6,fériés,1,FALSE)),(SUM($H$1:IF$1)&gt;SUM($F$34:$F35))*(SUM($H$1:IF$1)&lt;=SUM($F$34:$F36))*1,"F"))</f>
        <v>0</v>
      </c>
      <c r="IG36" s="65">
        <f ca="1">IF(WEEKDAY(IG$6,2)&gt;5,"w",IF(ISERROR(VLOOKUP(IG$6,fériés,1,FALSE)),(SUM($H$1:IG$1)&gt;SUM($F$34:$F35))*(SUM($H$1:IG$1)&lt;=SUM($F$34:$F36))*1,"F"))</f>
        <v>0</v>
      </c>
      <c r="IH36" s="65">
        <f ca="1">IF(WEEKDAY(IH$6,2)&gt;5,"w",IF(ISERROR(VLOOKUP(IH$6,fériés,1,FALSE)),(SUM($H$1:IH$1)&gt;SUM($F$34:$F35))*(SUM($H$1:IH$1)&lt;=SUM($F$34:$F36))*1,"F"))</f>
        <v>0</v>
      </c>
      <c r="II36" s="65">
        <f ca="1">IF(WEEKDAY(II$6,2)&gt;5,"w",IF(ISERROR(VLOOKUP(II$6,fériés,1,FALSE)),(SUM($H$1:II$1)&gt;SUM($F$34:$F35))*(SUM($H$1:II$1)&lt;=SUM($F$34:$F36))*1,"F"))</f>
        <v>0</v>
      </c>
      <c r="IJ36" s="65">
        <f ca="1">IF(WEEKDAY(IJ$6,2)&gt;5,"w",IF(ISERROR(VLOOKUP(IJ$6,fériés,1,FALSE)),(SUM($H$1:IJ$1)&gt;SUM($F$34:$F35))*(SUM($H$1:IJ$1)&lt;=SUM($F$34:$F36))*1,"F"))</f>
        <v>0</v>
      </c>
      <c r="IK36" s="65">
        <f ca="1">IF(WEEKDAY(IK$6,2)&gt;5,"w",IF(ISERROR(VLOOKUP(IK$6,fériés,1,FALSE)),(SUM($H$1:IK$1)&gt;SUM($F$34:$F35))*(SUM($H$1:IK$1)&lt;=SUM($F$34:$F36))*1,"F"))</f>
        <v>0</v>
      </c>
      <c r="IL36" s="65">
        <f ca="1">IF(WEEKDAY(IL$6,2)&gt;5,"w",IF(ISERROR(VLOOKUP(IL$6,fériés,1,FALSE)),(SUM($H$1:IL$1)&gt;SUM($F$34:$F35))*(SUM($H$1:IL$1)&lt;=SUM($F$34:$F36))*1,"F"))</f>
        <v>0</v>
      </c>
      <c r="IM36" s="65">
        <f ca="1">IF(WEEKDAY(IM$6,2)&gt;5,"w",IF(ISERROR(VLOOKUP(IM$6,fériés,1,FALSE)),(SUM($H$1:IM$1)&gt;SUM($F$34:$F35))*(SUM($H$1:IM$1)&lt;=SUM($F$34:$F36))*1,"F"))</f>
        <v>0</v>
      </c>
      <c r="IN36" s="65">
        <f ca="1">IF(WEEKDAY(IN$6,2)&gt;5,"w",IF(ISERROR(VLOOKUP(IN$6,fériés,1,FALSE)),(SUM($H$1:IN$1)&gt;SUM($F$34:$F35))*(SUM($H$1:IN$1)&lt;=SUM($F$34:$F36))*1,"F"))</f>
        <v>0</v>
      </c>
      <c r="IO36" s="65">
        <f ca="1">IF(WEEKDAY(IO$6,2)&gt;5,"w",IF(ISERROR(VLOOKUP(IO$6,fériés,1,FALSE)),(SUM($H$1:IO$1)&gt;SUM($F$34:$F35))*(SUM($H$1:IO$1)&lt;=SUM($F$34:$F36))*1,"F"))</f>
        <v>0</v>
      </c>
      <c r="IP36" s="65">
        <f ca="1">IF(WEEKDAY(IP$6,2)&gt;5,"w",IF(ISERROR(VLOOKUP(IP$6,fériés,1,FALSE)),(SUM($H$1:IP$1)&gt;SUM($F$34:$F35))*(SUM($H$1:IP$1)&lt;=SUM($F$34:$F36))*1,"F"))</f>
        <v>0</v>
      </c>
      <c r="IQ36" s="65">
        <f ca="1">IF(WEEKDAY(IQ$6,2)&gt;5,"w",IF(ISERROR(VLOOKUP(IQ$6,fériés,1,FALSE)),(SUM($H$1:IQ$1)&gt;SUM($F$34:$F35))*(SUM($H$1:IQ$1)&lt;=SUM($F$34:$F36))*1,"F"))</f>
        <v>0</v>
      </c>
      <c r="IR36" s="65">
        <f ca="1">IF(WEEKDAY(IR$6,2)&gt;5,"w",IF(ISERROR(VLOOKUP(IR$6,fériés,1,FALSE)),(SUM($H$1:IR$1)&gt;SUM($F$34:$F35))*(SUM($H$1:IR$1)&lt;=SUM($F$34:$F36))*1,"F"))</f>
        <v>0</v>
      </c>
      <c r="IS36" s="65">
        <f ca="1">IF(WEEKDAY(IS$6,2)&gt;5,"w",IF(ISERROR(VLOOKUP(IS$6,fériés,1,FALSE)),(SUM($H$1:IS$1)&gt;SUM($F$34:$F35))*(SUM($H$1:IS$1)&lt;=SUM($F$34:$F36))*1,"F"))</f>
        <v>0</v>
      </c>
      <c r="IT36" s="65">
        <f ca="1">IF(WEEKDAY(IT$6,2)&gt;5,"w",IF(ISERROR(VLOOKUP(IT$6,fériés,1,FALSE)),(SUM($H$1:IT$1)&gt;SUM($F$34:$F35))*(SUM($H$1:IT$1)&lt;=SUM($F$34:$F36))*1,"F"))</f>
        <v>0</v>
      </c>
      <c r="IU36" s="65">
        <f ca="1">IF(WEEKDAY(IU$6,2)&gt;5,"w",IF(ISERROR(VLOOKUP(IU$6,fériés,1,FALSE)),(SUM($H$1:IU$1)&gt;SUM($F$34:$F35))*(SUM($H$1:IU$1)&lt;=SUM($F$34:$F36))*1,"F"))</f>
        <v>0</v>
      </c>
      <c r="IV36" s="65">
        <f ca="1">IF(WEEKDAY(IV$6,2)&gt;5,"w",IF(ISERROR(VLOOKUP(IV$6,fériés,1,FALSE)),(SUM($H$1:IV$1)&gt;SUM($F$34:$F35))*(SUM($H$1:IV$1)&lt;=SUM($F$34:$F36))*1,"F"))</f>
        <v>0</v>
      </c>
      <c r="IW36" s="65">
        <f ca="1">IF(WEEKDAY(IW$6,2)&gt;5,"w",IF(ISERROR(VLOOKUP(IW$6,fériés,1,FALSE)),(SUM($H$1:IW$1)&gt;SUM($F$34:$F35))*(SUM($H$1:IW$1)&lt;=SUM($F$34:$F36))*1,"F"))</f>
        <v>0</v>
      </c>
      <c r="IX36" s="65">
        <f ca="1">IF(WEEKDAY(IX$6,2)&gt;5,"w",IF(ISERROR(VLOOKUP(IX$6,fériés,1,FALSE)),(SUM($H$1:IX$1)&gt;SUM($F$34:$F35))*(SUM($H$1:IX$1)&lt;=SUM($F$34:$F36))*1,"F"))</f>
        <v>0</v>
      </c>
      <c r="IY36" s="65">
        <f ca="1">IF(WEEKDAY(IY$6,2)&gt;5,"w",IF(ISERROR(VLOOKUP(IY$6,fériés,1,FALSE)),(SUM($H$1:IY$1)&gt;SUM($F$34:$F35))*(SUM($H$1:IY$1)&lt;=SUM($F$34:$F36))*1,"F"))</f>
        <v>0</v>
      </c>
      <c r="IZ36" s="65">
        <f ca="1">IF(WEEKDAY(IZ$6,2)&gt;5,"w",IF(ISERROR(VLOOKUP(IZ$6,fériés,1,FALSE)),(SUM($H$1:IZ$1)&gt;SUM($F$34:$F35))*(SUM($H$1:IZ$1)&lt;=SUM($F$34:$F36))*1,"F"))</f>
        <v>0</v>
      </c>
      <c r="JA36" s="65">
        <f ca="1">IF(WEEKDAY(JA$6,2)&gt;5,"w",IF(ISERROR(VLOOKUP(JA$6,fériés,1,FALSE)),(SUM($H$1:JA$1)&gt;SUM($F$34:$F35))*(SUM($H$1:JA$1)&lt;=SUM($F$34:$F36))*1,"F"))</f>
        <v>0</v>
      </c>
      <c r="JB36" s="65">
        <f ca="1">IF(WEEKDAY(JB$6,2)&gt;5,"w",IF(ISERROR(VLOOKUP(JB$6,fériés,1,FALSE)),(SUM($H$1:JB$1)&gt;SUM($F$34:$F35))*(SUM($H$1:JB$1)&lt;=SUM($F$34:$F36))*1,"F"))</f>
        <v>0</v>
      </c>
      <c r="JC36" s="65">
        <f ca="1">IF(WEEKDAY(JC$6,2)&gt;5,"w",IF(ISERROR(VLOOKUP(JC$6,fériés,1,FALSE)),(SUM($H$1:JC$1)&gt;SUM($F$34:$F35))*(SUM($H$1:JC$1)&lt;=SUM($F$34:$F36))*1,"F"))</f>
        <v>0</v>
      </c>
      <c r="JD36" s="65">
        <f ca="1">IF(WEEKDAY(JD$6,2)&gt;5,"w",IF(ISERROR(VLOOKUP(JD$6,fériés,1,FALSE)),(SUM($H$1:JD$1)&gt;SUM($F$34:$F35))*(SUM($H$1:JD$1)&lt;=SUM($F$34:$F36))*1,"F"))</f>
        <v>0</v>
      </c>
      <c r="JE36" s="65">
        <f ca="1">IF(WEEKDAY(JE$6,2)&gt;5,"w",IF(ISERROR(VLOOKUP(JE$6,fériés,1,FALSE)),(SUM($H$1:JE$1)&gt;SUM($F$34:$F35))*(SUM($H$1:JE$1)&lt;=SUM($F$34:$F36))*1,"F"))</f>
        <v>0</v>
      </c>
      <c r="JF36" s="65">
        <f ca="1">IF(WEEKDAY(JF$6,2)&gt;5,"w",IF(ISERROR(VLOOKUP(JF$6,fériés,1,FALSE)),(SUM($H$1:JF$1)&gt;SUM($F$34:$F35))*(SUM($H$1:JF$1)&lt;=SUM($F$34:$F36))*1,"F"))</f>
        <v>0</v>
      </c>
      <c r="JG36" s="65">
        <f ca="1">IF(WEEKDAY(JG$6,2)&gt;5,"w",IF(ISERROR(VLOOKUP(JG$6,fériés,1,FALSE)),(SUM($H$1:JG$1)&gt;SUM($F$34:$F35))*(SUM($H$1:JG$1)&lt;=SUM($F$34:$F36))*1,"F"))</f>
        <v>0</v>
      </c>
      <c r="JH36" s="65">
        <f ca="1">IF(WEEKDAY(JH$6,2)&gt;5,"w",IF(ISERROR(VLOOKUP(JH$6,fériés,1,FALSE)),(SUM($H$1:JH$1)&gt;SUM($F$34:$F35))*(SUM($H$1:JH$1)&lt;=SUM($F$34:$F36))*1,"F"))</f>
        <v>0</v>
      </c>
      <c r="JI36" s="65">
        <f ca="1">IF(WEEKDAY(JI$6,2)&gt;5,"w",IF(ISERROR(VLOOKUP(JI$6,fériés,1,FALSE)),(SUM($H$1:JI$1)&gt;SUM($F$34:$F35))*(SUM($H$1:JI$1)&lt;=SUM($F$34:$F36))*1,"F"))</f>
        <v>0</v>
      </c>
      <c r="JJ36" s="65">
        <f ca="1">IF(WEEKDAY(JJ$6,2)&gt;5,"w",IF(ISERROR(VLOOKUP(JJ$6,fériés,1,FALSE)),(SUM($H$1:JJ$1)&gt;SUM($F$34:$F35))*(SUM($H$1:JJ$1)&lt;=SUM($F$34:$F36))*1,"F"))</f>
        <v>0</v>
      </c>
      <c r="JK36" s="65">
        <f ca="1">IF(WEEKDAY(JK$6,2)&gt;5,"w",IF(ISERROR(VLOOKUP(JK$6,fériés,1,FALSE)),(SUM($H$1:JK$1)&gt;SUM($F$34:$F35))*(SUM($H$1:JK$1)&lt;=SUM($F$34:$F36))*1,"F"))</f>
        <v>0</v>
      </c>
      <c r="JL36" s="65">
        <f ca="1">IF(WEEKDAY(JL$6,2)&gt;5,"w",IF(ISERROR(VLOOKUP(JL$6,fériés,1,FALSE)),(SUM($H$1:JL$1)&gt;SUM($F$34:$F35))*(SUM($H$1:JL$1)&lt;=SUM($F$34:$F36))*1,"F"))</f>
        <v>0</v>
      </c>
      <c r="JM36" s="65">
        <f ca="1">IF(WEEKDAY(JM$6,2)&gt;5,"w",IF(ISERROR(VLOOKUP(JM$6,fériés,1,FALSE)),(SUM($H$1:JM$1)&gt;SUM($F$34:$F35))*(SUM($H$1:JM$1)&lt;=SUM($F$34:$F36))*1,"F"))</f>
        <v>0</v>
      </c>
      <c r="JN36" s="65">
        <f ca="1">IF(WEEKDAY(JN$6,2)&gt;5,"w",IF(ISERROR(VLOOKUP(JN$6,fériés,1,FALSE)),(SUM($H$1:JN$1)&gt;SUM($F$34:$F35))*(SUM($H$1:JN$1)&lt;=SUM($F$34:$F36))*1,"F"))</f>
        <v>0</v>
      </c>
      <c r="JO36" s="65">
        <f ca="1">IF(WEEKDAY(JO$6,2)&gt;5,"w",IF(ISERROR(VLOOKUP(JO$6,fériés,1,FALSE)),(SUM($H$1:JO$1)&gt;SUM($F$34:$F35))*(SUM($H$1:JO$1)&lt;=SUM($F$34:$F36))*1,"F"))</f>
        <v>0</v>
      </c>
      <c r="JP36" s="65" t="str">
        <f ca="1">IF(WEEKDAY(JP$6,2)&gt;5,"w",IF(ISERROR(VLOOKUP(JP$6,fériés,1,FALSE)),(SUM($H$1:JP$1)&gt;SUM($F$34:$F35))*(SUM($H$1:JP$1)&lt;=SUM($F$34:$F36))*1,"F"))</f>
        <v>w</v>
      </c>
      <c r="JQ36" s="65" t="str">
        <f ca="1">IF(WEEKDAY(JQ$6,2)&gt;5,"w",IF(ISERROR(VLOOKUP(JQ$6,fériés,1,FALSE)),(SUM($H$1:JQ$1)&gt;SUM($F$34:$F35))*(SUM($H$1:JQ$1)&lt;=SUM($F$34:$F36))*1,"F"))</f>
        <v>w</v>
      </c>
      <c r="JR36" s="65" t="str">
        <f ca="1">IF(WEEKDAY(JR$6,2)&gt;5,"w",IF(ISERROR(VLOOKUP(JR$6,fériés,1,FALSE)),(SUM($H$1:JR$1)&gt;SUM($F$34:$F35))*(SUM($H$1:JR$1)&lt;=SUM($F$34:$F36))*1,"F"))</f>
        <v>w</v>
      </c>
      <c r="JS36" s="65" t="str">
        <f ca="1">IF(WEEKDAY(JS$6,2)&gt;5,"w",IF(ISERROR(VLOOKUP(JS$6,fériés,1,FALSE)),(SUM($H$1:JS$1)&gt;SUM($F$34:$F35))*(SUM($H$1:JS$1)&lt;=SUM($F$34:$F36))*1,"F"))</f>
        <v>w</v>
      </c>
      <c r="JT36" s="65" t="str">
        <f ca="1">IF(WEEKDAY(JT$6,2)&gt;5,"w",IF(ISERROR(VLOOKUP(JT$6,fériés,1,FALSE)),(SUM($H$1:JT$1)&gt;SUM($F$34:$F35))*(SUM($H$1:JT$1)&lt;=SUM($F$34:$F36))*1,"F"))</f>
        <v>w</v>
      </c>
      <c r="JU36" s="65" t="str">
        <f ca="1">IF(WEEKDAY(JU$6,2)&gt;5,"w",IF(ISERROR(VLOOKUP(JU$6,fériés,1,FALSE)),(SUM($H$1:JU$1)&gt;SUM($F$34:$F35))*(SUM($H$1:JU$1)&lt;=SUM($F$34:$F36))*1,"F"))</f>
        <v>w</v>
      </c>
      <c r="JV36" s="65" t="str">
        <f ca="1">IF(WEEKDAY(JV$6,2)&gt;5,"w",IF(ISERROR(VLOOKUP(JV$6,fériés,1,FALSE)),(SUM($H$1:JV$1)&gt;SUM($F$34:$F35))*(SUM($H$1:JV$1)&lt;=SUM($F$34:$F36))*1,"F"))</f>
        <v>w</v>
      </c>
      <c r="JW36" s="65" t="str">
        <f ca="1">IF(WEEKDAY(JW$6,2)&gt;5,"w",IF(ISERROR(VLOOKUP(JW$6,fériés,1,FALSE)),(SUM($H$1:JW$1)&gt;SUM($F$34:$F35))*(SUM($H$1:JW$1)&lt;=SUM($F$34:$F36))*1,"F"))</f>
        <v>w</v>
      </c>
      <c r="JX36" s="65" t="str">
        <f ca="1">IF(WEEKDAY(JX$6,2)&gt;5,"w",IF(ISERROR(VLOOKUP(JX$6,fériés,1,FALSE)),(SUM($H$1:JX$1)&gt;SUM($F$34:$F35))*(SUM($H$1:JX$1)&lt;=SUM($F$34:$F36))*1,"F"))</f>
        <v>w</v>
      </c>
      <c r="JY36" s="65" t="str">
        <f ca="1">IF(WEEKDAY(JY$6,2)&gt;5,"w",IF(ISERROR(VLOOKUP(JY$6,fériés,1,FALSE)),(SUM($H$1:JY$1)&gt;SUM($F$34:$F35))*(SUM($H$1:JY$1)&lt;=SUM($F$34:$F36))*1,"F"))</f>
        <v>w</v>
      </c>
      <c r="JZ36" s="65" t="str">
        <f ca="1">IF(WEEKDAY(JZ$6,2)&gt;5,"w",IF(ISERROR(VLOOKUP(JZ$6,fériés,1,FALSE)),(SUM($H$1:JZ$1)&gt;SUM($F$34:$F35))*(SUM($H$1:JZ$1)&lt;=SUM($F$34:$F36))*1,"F"))</f>
        <v>w</v>
      </c>
      <c r="KA36" s="65" t="str">
        <f ca="1">IF(WEEKDAY(KA$6,2)&gt;5,"w",IF(ISERROR(VLOOKUP(KA$6,fériés,1,FALSE)),(SUM($H$1:KA$1)&gt;SUM($F$34:$F35))*(SUM($H$1:KA$1)&lt;=SUM($F$34:$F36))*1,"F"))</f>
        <v>w</v>
      </c>
      <c r="KB36" s="65" t="str">
        <f ca="1">IF(WEEKDAY(KB$6,2)&gt;5,"w",IF(ISERROR(VLOOKUP(KB$6,fériés,1,FALSE)),(SUM($H$1:KB$1)&gt;SUM($F$34:$F35))*(SUM($H$1:KB$1)&lt;=SUM($F$34:$F36))*1,"F"))</f>
        <v>w</v>
      </c>
      <c r="KC36" s="65" t="str">
        <f ca="1">IF(WEEKDAY(KC$6,2)&gt;5,"w",IF(ISERROR(VLOOKUP(KC$6,fériés,1,FALSE)),(SUM($H$1:KC$1)&gt;SUM($F$34:$F35))*(SUM($H$1:KC$1)&lt;=SUM($F$34:$F36))*1,"F"))</f>
        <v>w</v>
      </c>
      <c r="KD36" s="65" t="str">
        <f ca="1">IF(WEEKDAY(KD$6,2)&gt;5,"w",IF(ISERROR(VLOOKUP(KD$6,fériés,1,FALSE)),(SUM($H$1:KD$1)&gt;SUM($F$34:$F35))*(SUM($H$1:KD$1)&lt;=SUM($F$34:$F36))*1,"F"))</f>
        <v>w</v>
      </c>
      <c r="KE36" s="65" t="str">
        <f ca="1">IF(WEEKDAY(KE$6,2)&gt;5,"w",IF(ISERROR(VLOOKUP(KE$6,fériés,1,FALSE)),(SUM($H$1:KE$1)&gt;SUM($F$34:$F35))*(SUM($H$1:KE$1)&lt;=SUM($F$34:$F36))*1,"F"))</f>
        <v>w</v>
      </c>
      <c r="KF36" s="65" t="str">
        <f ca="1">IF(WEEKDAY(KF$6,2)&gt;5,"w",IF(ISERROR(VLOOKUP(KF$6,fériés,1,FALSE)),(SUM($H$1:KF$1)&gt;SUM($F$34:$F35))*(SUM($H$1:KF$1)&lt;=SUM($F$34:$F36))*1,"F"))</f>
        <v>w</v>
      </c>
      <c r="KG36" s="65" t="str">
        <f ca="1">IF(WEEKDAY(KG$6,2)&gt;5,"w",IF(ISERROR(VLOOKUP(KG$6,fériés,1,FALSE)),(SUM($H$1:KG$1)&gt;SUM($F$34:$F35))*(SUM($H$1:KG$1)&lt;=SUM($F$34:$F36))*1,"F"))</f>
        <v>w</v>
      </c>
      <c r="KH36" s="65" t="str">
        <f ca="1">IF(WEEKDAY(KH$6,2)&gt;5,"w",IF(ISERROR(VLOOKUP(KH$6,fériés,1,FALSE)),(SUM($H$1:KH$1)&gt;SUM($F$34:$F35))*(SUM($H$1:KH$1)&lt;=SUM($F$34:$F36))*1,"F"))</f>
        <v>w</v>
      </c>
      <c r="KI36" s="65" t="str">
        <f ca="1">IF(WEEKDAY(KI$6,2)&gt;5,"w",IF(ISERROR(VLOOKUP(KI$6,fériés,1,FALSE)),(SUM($H$1:KI$1)&gt;SUM($F$34:$F35))*(SUM($H$1:KI$1)&lt;=SUM($F$34:$F36))*1,"F"))</f>
        <v>w</v>
      </c>
      <c r="KJ36" s="65">
        <f ca="1">IF(WEEKDAY(KJ$6,2)&gt;5,"w",IF(ISERROR(VLOOKUP(KJ$6,fériés,1,FALSE)),(SUM($H$1:KJ$1)&gt;SUM($F$34:$F35))*(SUM($H$1:KJ$1)&lt;=SUM($F$34:$F36))*1,"F"))</f>
        <v>0</v>
      </c>
      <c r="KK36" s="65">
        <f ca="1">IF(WEEKDAY(KK$6,2)&gt;5,"w",IF(ISERROR(VLOOKUP(KK$6,fériés,1,FALSE)),(SUM($H$1:KK$1)&gt;SUM($F$34:$F35))*(SUM($H$1:KK$1)&lt;=SUM($F$34:$F36))*1,"F"))</f>
        <v>0</v>
      </c>
      <c r="KL36" s="65">
        <f ca="1">IF(WEEKDAY(KL$6,2)&gt;5,"w",IF(ISERROR(VLOOKUP(KL$6,fériés,1,FALSE)),(SUM($H$1:KL$1)&gt;SUM($F$34:$F35))*(SUM($H$1:KL$1)&lt;=SUM($F$34:$F36))*1,"F"))</f>
        <v>0</v>
      </c>
      <c r="KM36" s="65">
        <f ca="1">IF(WEEKDAY(KM$6,2)&gt;5,"w",IF(ISERROR(VLOOKUP(KM$6,fériés,1,FALSE)),(SUM($H$1:KM$1)&gt;SUM($F$34:$F35))*(SUM($H$1:KM$1)&lt;=SUM($F$34:$F36))*1,"F"))</f>
        <v>0</v>
      </c>
      <c r="KN36" s="65">
        <f ca="1">IF(WEEKDAY(KN$6,2)&gt;5,"w",IF(ISERROR(VLOOKUP(KN$6,fériés,1,FALSE)),(SUM($H$1:KN$1)&gt;SUM($F$34:$F35))*(SUM($H$1:KN$1)&lt;=SUM($F$34:$F36))*1,"F"))</f>
        <v>0</v>
      </c>
      <c r="KO36" s="65">
        <f ca="1">IF(WEEKDAY(KO$6,2)&gt;5,"w",IF(ISERROR(VLOOKUP(KO$6,fériés,1,FALSE)),(SUM($H$1:KO$1)&gt;SUM($F$34:$F35))*(SUM($H$1:KO$1)&lt;=SUM($F$34:$F36))*1,"F"))</f>
        <v>0</v>
      </c>
      <c r="KP36" s="65">
        <f ca="1">IF(WEEKDAY(KP$6,2)&gt;5,"w",IF(ISERROR(VLOOKUP(KP$6,fériés,1,FALSE)),(SUM($H$1:KP$1)&gt;SUM($F$34:$F35))*(SUM($H$1:KP$1)&lt;=SUM($F$34:$F36))*1,"F"))</f>
        <v>0</v>
      </c>
      <c r="KQ36" s="65">
        <f ca="1">IF(WEEKDAY(KQ$6,2)&gt;5,"w",IF(ISERROR(VLOOKUP(KQ$6,fériés,1,FALSE)),(SUM($H$1:KQ$1)&gt;SUM($F$34:$F35))*(SUM($H$1:KQ$1)&lt;=SUM($F$34:$F36))*1,"F"))</f>
        <v>0</v>
      </c>
      <c r="KR36" s="65">
        <f ca="1">IF(WEEKDAY(KR$6,2)&gt;5,"w",IF(ISERROR(VLOOKUP(KR$6,fériés,1,FALSE)),(SUM($H$1:KR$1)&gt;SUM($F$34:$F35))*(SUM($H$1:KR$1)&lt;=SUM($F$34:$F36))*1,"F"))</f>
        <v>0</v>
      </c>
      <c r="KS36" s="65">
        <f ca="1">IF(WEEKDAY(KS$6,2)&gt;5,"w",IF(ISERROR(VLOOKUP(KS$6,fériés,1,FALSE)),(SUM($H$1:KS$1)&gt;SUM($F$34:$F35))*(SUM($H$1:KS$1)&lt;=SUM($F$34:$F36))*1,"F"))</f>
        <v>0</v>
      </c>
      <c r="KT36" s="65">
        <f ca="1">IF(WEEKDAY(KT$6,2)&gt;5,"w",IF(ISERROR(VLOOKUP(KT$6,fériés,1,FALSE)),(SUM($H$1:KT$1)&gt;SUM($F$34:$F35))*(SUM($H$1:KT$1)&lt;=SUM($F$34:$F36))*1,"F"))</f>
        <v>0</v>
      </c>
      <c r="KU36" s="65">
        <f ca="1">IF(WEEKDAY(KU$6,2)&gt;5,"w",IF(ISERROR(VLOOKUP(KU$6,fériés,1,FALSE)),(SUM($H$1:KU$1)&gt;SUM($F$34:$F35))*(SUM($H$1:KU$1)&lt;=SUM($F$34:$F36))*1,"F"))</f>
        <v>0</v>
      </c>
      <c r="KV36" s="65">
        <f ca="1">IF(WEEKDAY(KV$6,2)&gt;5,"w",IF(ISERROR(VLOOKUP(KV$6,fériés,1,FALSE)),(SUM($H$1:KV$1)&gt;SUM($F$34:$F35))*(SUM($H$1:KV$1)&lt;=SUM($F$34:$F36))*1,"F"))</f>
        <v>0</v>
      </c>
      <c r="KW36" s="65">
        <f ca="1">IF(WEEKDAY(KW$6,2)&gt;5,"w",IF(ISERROR(VLOOKUP(KW$6,fériés,1,FALSE)),(SUM($H$1:KW$1)&gt;SUM($F$34:$F35))*(SUM($H$1:KW$1)&lt;=SUM($F$34:$F36))*1,"F"))</f>
        <v>0</v>
      </c>
      <c r="KX36" s="65">
        <f ca="1">IF(WEEKDAY(KX$6,2)&gt;5,"w",IF(ISERROR(VLOOKUP(KX$6,fériés,1,FALSE)),(SUM($H$1:KX$1)&gt;SUM($F$34:$F35))*(SUM($H$1:KX$1)&lt;=SUM($F$34:$F36))*1,"F"))</f>
        <v>0</v>
      </c>
      <c r="KY36" s="65">
        <f ca="1">IF(WEEKDAY(KY$6,2)&gt;5,"w",IF(ISERROR(VLOOKUP(KY$6,fériés,1,FALSE)),(SUM($H$1:KY$1)&gt;SUM($F$34:$F35))*(SUM($H$1:KY$1)&lt;=SUM($F$34:$F36))*1,"F"))</f>
        <v>0</v>
      </c>
      <c r="KZ36" s="65">
        <f ca="1">IF(WEEKDAY(KZ$6,2)&gt;5,"w",IF(ISERROR(VLOOKUP(KZ$6,fériés,1,FALSE)),(SUM($H$1:KZ$1)&gt;SUM($F$34:$F35))*(SUM($H$1:KZ$1)&lt;=SUM($F$34:$F36))*1,"F"))</f>
        <v>0</v>
      </c>
      <c r="LA36" s="65">
        <f ca="1">IF(WEEKDAY(LA$6,2)&gt;5,"w",IF(ISERROR(VLOOKUP(LA$6,fériés,1,FALSE)),(SUM($H$1:LA$1)&gt;SUM($F$34:$F35))*(SUM($H$1:LA$1)&lt;=SUM($F$34:$F36))*1,"F"))</f>
        <v>0</v>
      </c>
      <c r="LB36" s="65">
        <f ca="1">IF(WEEKDAY(LB$6,2)&gt;5,"w",IF(ISERROR(VLOOKUP(LB$6,fériés,1,FALSE)),(SUM($H$1:LB$1)&gt;SUM($F$34:$F35))*(SUM($H$1:LB$1)&lt;=SUM($F$34:$F36))*1,"F"))</f>
        <v>0</v>
      </c>
      <c r="LC36" s="65">
        <f ca="1">IF(WEEKDAY(LC$6,2)&gt;5,"w",IF(ISERROR(VLOOKUP(LC$6,fériés,1,FALSE)),(SUM($H$1:LC$1)&gt;SUM($F$34:$F35))*(SUM($H$1:LC$1)&lt;=SUM($F$34:$F36))*1,"F"))</f>
        <v>0</v>
      </c>
      <c r="LD36" s="65">
        <f ca="1">IF(WEEKDAY(LD$6,2)&gt;5,"w",IF(ISERROR(VLOOKUP(LD$6,fériés,1,FALSE)),(SUM($H$1:LD$1)&gt;SUM($F$34:$F35))*(SUM($H$1:LD$1)&lt;=SUM($F$34:$F36))*1,"F"))</f>
        <v>0</v>
      </c>
      <c r="LE36" s="65">
        <f ca="1">IF(WEEKDAY(LE$6,2)&gt;5,"w",IF(ISERROR(VLOOKUP(LE$6,fériés,1,FALSE)),(SUM($H$1:LE$1)&gt;SUM($F$34:$F35))*(SUM($H$1:LE$1)&lt;=SUM($F$34:$F36))*1,"F"))</f>
        <v>0</v>
      </c>
      <c r="LF36" s="65">
        <f ca="1">IF(WEEKDAY(LF$6,2)&gt;5,"w",IF(ISERROR(VLOOKUP(LF$6,fériés,1,FALSE)),(SUM($H$1:LF$1)&gt;SUM($F$34:$F35))*(SUM($H$1:LF$1)&lt;=SUM($F$34:$F36))*1,"F"))</f>
        <v>0</v>
      </c>
      <c r="LG36" s="65">
        <f ca="1">IF(WEEKDAY(LG$6,2)&gt;5,"w",IF(ISERROR(VLOOKUP(LG$6,fériés,1,FALSE)),(SUM($H$1:LG$1)&gt;SUM($F$34:$F35))*(SUM($H$1:LG$1)&lt;=SUM($F$34:$F36))*1,"F"))</f>
        <v>0</v>
      </c>
      <c r="LH36" s="65">
        <f ca="1">IF(WEEKDAY(LH$6,2)&gt;5,"w",IF(ISERROR(VLOOKUP(LH$6,fériés,1,FALSE)),(SUM($H$1:LH$1)&gt;SUM($F$34:$F35))*(SUM($H$1:LH$1)&lt;=SUM($F$34:$F36))*1,"F"))</f>
        <v>0</v>
      </c>
      <c r="LI36" s="65">
        <f ca="1">IF(WEEKDAY(LI$6,2)&gt;5,"w",IF(ISERROR(VLOOKUP(LI$6,fériés,1,FALSE)),(SUM($H$1:LI$1)&gt;SUM($F$34:$F35))*(SUM($H$1:LI$1)&lt;=SUM($F$34:$F36))*1,"F"))</f>
        <v>0</v>
      </c>
      <c r="LJ36" s="65">
        <f ca="1">IF(WEEKDAY(LJ$6,2)&gt;5,"w",IF(ISERROR(VLOOKUP(LJ$6,fériés,1,FALSE)),(SUM($H$1:LJ$1)&gt;SUM($F$34:$F35))*(SUM($H$1:LJ$1)&lt;=SUM($F$34:$F36))*1,"F"))</f>
        <v>0</v>
      </c>
      <c r="LK36" s="65">
        <f ca="1">IF(WEEKDAY(LK$6,2)&gt;5,"w",IF(ISERROR(VLOOKUP(LK$6,fériés,1,FALSE)),(SUM($H$1:LK$1)&gt;SUM($F$34:$F35))*(SUM($H$1:LK$1)&lt;=SUM($F$34:$F36))*1,"F"))</f>
        <v>0</v>
      </c>
      <c r="LL36" s="65">
        <f ca="1">IF(WEEKDAY(LL$6,2)&gt;5,"w",IF(ISERROR(VLOOKUP(LL$6,fériés,1,FALSE)),(SUM($H$1:LL$1)&gt;SUM($F$34:$F35))*(SUM($H$1:LL$1)&lt;=SUM($F$34:$F36))*1,"F"))</f>
        <v>0</v>
      </c>
      <c r="LM36" s="65">
        <f ca="1">IF(WEEKDAY(LM$6,2)&gt;5,"w",IF(ISERROR(VLOOKUP(LM$6,fériés,1,FALSE)),(SUM($H$1:LM$1)&gt;SUM($F$34:$F35))*(SUM($H$1:LM$1)&lt;=SUM($F$34:$F36))*1,"F"))</f>
        <v>0</v>
      </c>
      <c r="LN36" s="65">
        <f ca="1">IF(WEEKDAY(LN$6,2)&gt;5,"w",IF(ISERROR(VLOOKUP(LN$6,fériés,1,FALSE)),(SUM($H$1:LN$1)&gt;SUM($F$34:$F35))*(SUM($H$1:LN$1)&lt;=SUM($F$34:$F36))*1,"F"))</f>
        <v>0</v>
      </c>
      <c r="LO36" s="65">
        <f ca="1">IF(WEEKDAY(LO$6,2)&gt;5,"w",IF(ISERROR(VLOOKUP(LO$6,fériés,1,FALSE)),(SUM($H$1:LO$1)&gt;SUM($F$34:$F35))*(SUM($H$1:LO$1)&lt;=SUM($F$34:$F36))*1,"F"))</f>
        <v>0</v>
      </c>
      <c r="LP36" s="65">
        <f ca="1">IF(WEEKDAY(LP$6,2)&gt;5,"w",IF(ISERROR(VLOOKUP(LP$6,fériés,1,FALSE)),(SUM($H$1:LP$1)&gt;SUM($F$34:$F35))*(SUM($H$1:LP$1)&lt;=SUM($F$34:$F36))*1,"F"))</f>
        <v>0</v>
      </c>
      <c r="LQ36" s="65">
        <f ca="1">IF(WEEKDAY(LQ$6,2)&gt;5,"w",IF(ISERROR(VLOOKUP(LQ$6,fériés,1,FALSE)),(SUM($H$1:LQ$1)&gt;SUM($F$34:$F35))*(SUM($H$1:LQ$1)&lt;=SUM($F$34:$F36))*1,"F"))</f>
        <v>0</v>
      </c>
      <c r="LR36" s="65">
        <f ca="1">IF(WEEKDAY(LR$6,2)&gt;5,"w",IF(ISERROR(VLOOKUP(LR$6,fériés,1,FALSE)),(SUM($H$1:LR$1)&gt;SUM($F$34:$F35))*(SUM($H$1:LR$1)&lt;=SUM($F$34:$F36))*1,"F"))</f>
        <v>0</v>
      </c>
      <c r="LS36" s="65">
        <f ca="1">IF(WEEKDAY(LS$6,2)&gt;5,"w",IF(ISERROR(VLOOKUP(LS$6,fériés,1,FALSE)),(SUM($H$1:LS$1)&gt;SUM($F$34:$F35))*(SUM($H$1:LS$1)&lt;=SUM($F$34:$F36))*1,"F"))</f>
        <v>0</v>
      </c>
      <c r="LT36" s="65">
        <f ca="1">IF(WEEKDAY(LT$6,2)&gt;5,"w",IF(ISERROR(VLOOKUP(LT$6,fériés,1,FALSE)),(SUM($H$1:LT$1)&gt;SUM($F$34:$F35))*(SUM($H$1:LT$1)&lt;=SUM($F$34:$F36))*1,"F"))</f>
        <v>0</v>
      </c>
      <c r="LU36" s="65">
        <f ca="1">IF(WEEKDAY(LU$6,2)&gt;5,"w",IF(ISERROR(VLOOKUP(LU$6,fériés,1,FALSE)),(SUM($H$1:LU$1)&gt;SUM($F$34:$F35))*(SUM($H$1:LU$1)&lt;=SUM($F$34:$F36))*1,"F"))</f>
        <v>0</v>
      </c>
      <c r="LV36" s="65">
        <f ca="1">IF(WEEKDAY(LV$6,2)&gt;5,"w",IF(ISERROR(VLOOKUP(LV$6,fériés,1,FALSE)),(SUM($H$1:LV$1)&gt;SUM($F$34:$F35))*(SUM($H$1:LV$1)&lt;=SUM($F$34:$F36))*1,"F"))</f>
        <v>0</v>
      </c>
      <c r="LW36" s="65">
        <f ca="1">IF(WEEKDAY(LW$6,2)&gt;5,"w",IF(ISERROR(VLOOKUP(LW$6,fériés,1,FALSE)),(SUM($H$1:LW$1)&gt;SUM($F$34:$F35))*(SUM($H$1:LW$1)&lt;=SUM($F$34:$F36))*1,"F"))</f>
        <v>0</v>
      </c>
      <c r="LX36" s="65">
        <f ca="1">IF(WEEKDAY(LX$6,2)&gt;5,"w",IF(ISERROR(VLOOKUP(LX$6,fériés,1,FALSE)),(SUM($H$1:LX$1)&gt;SUM($F$34:$F35))*(SUM($H$1:LX$1)&lt;=SUM($F$34:$F36))*1,"F"))</f>
        <v>0</v>
      </c>
      <c r="LY36" s="65">
        <f ca="1">IF(WEEKDAY(LY$6,2)&gt;5,"w",IF(ISERROR(VLOOKUP(LY$6,fériés,1,FALSE)),(SUM($H$1:LY$1)&gt;SUM($F$34:$F35))*(SUM($H$1:LY$1)&lt;=SUM($F$34:$F36))*1,"F"))</f>
        <v>0</v>
      </c>
      <c r="LZ36" s="65">
        <f ca="1">IF(WEEKDAY(LZ$6,2)&gt;5,"w",IF(ISERROR(VLOOKUP(LZ$6,fériés,1,FALSE)),(SUM($H$1:LZ$1)&gt;SUM($F$34:$F35))*(SUM($H$1:LZ$1)&lt;=SUM($F$34:$F36))*1,"F"))</f>
        <v>0</v>
      </c>
      <c r="MA36" s="65">
        <f ca="1">IF(WEEKDAY(MA$6,2)&gt;5,"w",IF(ISERROR(VLOOKUP(MA$6,fériés,1,FALSE)),(SUM($H$1:MA$1)&gt;SUM($F$34:$F35))*(SUM($H$1:MA$1)&lt;=SUM($F$34:$F36))*1,"F"))</f>
        <v>0</v>
      </c>
      <c r="MB36" s="65">
        <f ca="1">IF(WEEKDAY(MB$6,2)&gt;5,"w",IF(ISERROR(VLOOKUP(MB$6,fériés,1,FALSE)),(SUM($H$1:MB$1)&gt;SUM($F$34:$F35))*(SUM($H$1:MB$1)&lt;=SUM($F$34:$F36))*1,"F"))</f>
        <v>0</v>
      </c>
      <c r="MC36" s="65">
        <f ca="1">IF(WEEKDAY(MC$6,2)&gt;5,"w",IF(ISERROR(VLOOKUP(MC$6,fériés,1,FALSE)),(SUM($H$1:MC$1)&gt;SUM($F$34:$F35))*(SUM($H$1:MC$1)&lt;=SUM($F$34:$F36))*1,"F"))</f>
        <v>0</v>
      </c>
      <c r="MD36" s="65">
        <f ca="1">IF(WEEKDAY(MD$6,2)&gt;5,"w",IF(ISERROR(VLOOKUP(MD$6,fériés,1,FALSE)),(SUM($H$1:MD$1)&gt;SUM($F$34:$F35))*(SUM($H$1:MD$1)&lt;=SUM($F$34:$F36))*1,"F"))</f>
        <v>0</v>
      </c>
      <c r="ME36" s="65">
        <f ca="1">IF(WEEKDAY(ME$6,2)&gt;5,"w",IF(ISERROR(VLOOKUP(ME$6,fériés,1,FALSE)),(SUM($H$1:ME$1)&gt;SUM($F$34:$F35))*(SUM($H$1:ME$1)&lt;=SUM($F$34:$F36))*1,"F"))</f>
        <v>0</v>
      </c>
      <c r="MF36" s="65">
        <f ca="1">IF(WEEKDAY(MF$6,2)&gt;5,"w",IF(ISERROR(VLOOKUP(MF$6,fériés,1,FALSE)),(SUM($H$1:MF$1)&gt;SUM($F$34:$F35))*(SUM($H$1:MF$1)&lt;=SUM($F$34:$F36))*1,"F"))</f>
        <v>0</v>
      </c>
      <c r="MG36" s="65">
        <f ca="1">IF(WEEKDAY(MG$6,2)&gt;5,"w",IF(ISERROR(VLOOKUP(MG$6,fériés,1,FALSE)),(SUM($H$1:MG$1)&gt;SUM($F$34:$F35))*(SUM($H$1:MG$1)&lt;=SUM($F$34:$F36))*1,"F"))</f>
        <v>0</v>
      </c>
      <c r="MH36" s="65" t="str">
        <f ca="1">IF(WEEKDAY(MH$6,2)&gt;5,"w",IF(ISERROR(VLOOKUP(MH$6,fériés,1,FALSE)),(SUM($H$1:MH$1)&gt;SUM($F$34:$F35))*(SUM($H$1:MH$1)&lt;=SUM($F$34:$F36))*1,"F"))</f>
        <v>w</v>
      </c>
      <c r="MI36" s="65" t="str">
        <f ca="1">IF(WEEKDAY(MI$6,2)&gt;5,"w",IF(ISERROR(VLOOKUP(MI$6,fériés,1,FALSE)),(SUM($H$1:MI$1)&gt;SUM($F$34:$F35))*(SUM($H$1:MI$1)&lt;=SUM($F$34:$F36))*1,"F"))</f>
        <v>w</v>
      </c>
      <c r="MJ36" s="65" t="str">
        <f ca="1">IF(WEEKDAY(MJ$6,2)&gt;5,"w",IF(ISERROR(VLOOKUP(MJ$6,fériés,1,FALSE)),(SUM($H$1:MJ$1)&gt;SUM($F$34:$F35))*(SUM($H$1:MJ$1)&lt;=SUM($F$34:$F36))*1,"F"))</f>
        <v>w</v>
      </c>
      <c r="MK36" s="65" t="str">
        <f ca="1">IF(WEEKDAY(MK$6,2)&gt;5,"w",IF(ISERROR(VLOOKUP(MK$6,fériés,1,FALSE)),(SUM($H$1:MK$1)&gt;SUM($F$34:$F35))*(SUM($H$1:MK$1)&lt;=SUM($F$34:$F36))*1,"F"))</f>
        <v>w</v>
      </c>
      <c r="ML36" s="65" t="str">
        <f ca="1">IF(WEEKDAY(ML$6,2)&gt;5,"w",IF(ISERROR(VLOOKUP(ML$6,fériés,1,FALSE)),(SUM($H$1:ML$1)&gt;SUM($F$34:$F35))*(SUM($H$1:ML$1)&lt;=SUM($F$34:$F36))*1,"F"))</f>
        <v>w</v>
      </c>
      <c r="MM36" s="65" t="str">
        <f ca="1">IF(WEEKDAY(MM$6,2)&gt;5,"w",IF(ISERROR(VLOOKUP(MM$6,fériés,1,FALSE)),(SUM($H$1:MM$1)&gt;SUM($F$34:$F35))*(SUM($H$1:MM$1)&lt;=SUM($F$34:$F36))*1,"F"))</f>
        <v>w</v>
      </c>
      <c r="MN36" s="65" t="str">
        <f ca="1">IF(WEEKDAY(MN$6,2)&gt;5,"w",IF(ISERROR(VLOOKUP(MN$6,fériés,1,FALSE)),(SUM($H$1:MN$1)&gt;SUM($F$34:$F35))*(SUM($H$1:MN$1)&lt;=SUM($F$34:$F36))*1,"F"))</f>
        <v>w</v>
      </c>
      <c r="MO36" s="65" t="str">
        <f ca="1">IF(WEEKDAY(MO$6,2)&gt;5,"w",IF(ISERROR(VLOOKUP(MO$6,fériés,1,FALSE)),(SUM($H$1:MO$1)&gt;SUM($F$34:$F35))*(SUM($H$1:MO$1)&lt;=SUM($F$34:$F36))*1,"F"))</f>
        <v>w</v>
      </c>
      <c r="MP36" s="65" t="str">
        <f ca="1">IF(WEEKDAY(MP$6,2)&gt;5,"w",IF(ISERROR(VLOOKUP(MP$6,fériés,1,FALSE)),(SUM($H$1:MP$1)&gt;SUM($F$34:$F35))*(SUM($H$1:MP$1)&lt;=SUM($F$34:$F36))*1,"F"))</f>
        <v>w</v>
      </c>
      <c r="MQ36" s="65" t="str">
        <f ca="1">IF(WEEKDAY(MQ$6,2)&gt;5,"w",IF(ISERROR(VLOOKUP(MQ$6,fériés,1,FALSE)),(SUM($H$1:MQ$1)&gt;SUM($F$34:$F35))*(SUM($H$1:MQ$1)&lt;=SUM($F$34:$F36))*1,"F"))</f>
        <v>w</v>
      </c>
      <c r="MR36" s="65" t="str">
        <f ca="1">IF(WEEKDAY(MR$6,2)&gt;5,"w",IF(ISERROR(VLOOKUP(MR$6,fériés,1,FALSE)),(SUM($H$1:MR$1)&gt;SUM($F$34:$F35))*(SUM($H$1:MR$1)&lt;=SUM($F$34:$F36))*1,"F"))</f>
        <v>w</v>
      </c>
      <c r="MS36" s="65" t="str">
        <f ca="1">IF(WEEKDAY(MS$6,2)&gt;5,"w",IF(ISERROR(VLOOKUP(MS$6,fériés,1,FALSE)),(SUM($H$1:MS$1)&gt;SUM($F$34:$F35))*(SUM($H$1:MS$1)&lt;=SUM($F$34:$F36))*1,"F"))</f>
        <v>w</v>
      </c>
      <c r="MT36" s="65" t="str">
        <f ca="1">IF(WEEKDAY(MT$6,2)&gt;5,"w",IF(ISERROR(VLOOKUP(MT$6,fériés,1,FALSE)),(SUM($H$1:MT$1)&gt;SUM($F$34:$F35))*(SUM($H$1:MT$1)&lt;=SUM($F$34:$F36))*1,"F"))</f>
        <v>w</v>
      </c>
      <c r="MU36" s="65" t="str">
        <f ca="1">IF(WEEKDAY(MU$6,2)&gt;5,"w",IF(ISERROR(VLOOKUP(MU$6,fériés,1,FALSE)),(SUM($H$1:MU$1)&gt;SUM($F$34:$F35))*(SUM($H$1:MU$1)&lt;=SUM($F$34:$F36))*1,"F"))</f>
        <v>w</v>
      </c>
      <c r="MV36" s="65" t="str">
        <f ca="1">IF(WEEKDAY(MV$6,2)&gt;5,"w",IF(ISERROR(VLOOKUP(MV$6,fériés,1,FALSE)),(SUM($H$1:MV$1)&gt;SUM($F$34:$F35))*(SUM($H$1:MV$1)&lt;=SUM($F$34:$F36))*1,"F"))</f>
        <v>w</v>
      </c>
      <c r="MW36" s="65" t="str">
        <f ca="1">IF(WEEKDAY(MW$6,2)&gt;5,"w",IF(ISERROR(VLOOKUP(MW$6,fériés,1,FALSE)),(SUM($H$1:MW$1)&gt;SUM($F$34:$F35))*(SUM($H$1:MW$1)&lt;=SUM($F$34:$F36))*1,"F"))</f>
        <v>w</v>
      </c>
      <c r="MX36" s="65" t="str">
        <f ca="1">IF(WEEKDAY(MX$6,2)&gt;5,"w",IF(ISERROR(VLOOKUP(MX$6,fériés,1,FALSE)),(SUM($H$1:MX$1)&gt;SUM($F$34:$F35))*(SUM($H$1:MX$1)&lt;=SUM($F$34:$F36))*1,"F"))</f>
        <v>w</v>
      </c>
      <c r="MY36" s="65" t="str">
        <f ca="1">IF(WEEKDAY(MY$6,2)&gt;5,"w",IF(ISERROR(VLOOKUP(MY$6,fériés,1,FALSE)),(SUM($H$1:MY$1)&gt;SUM($F$34:$F35))*(SUM($H$1:MY$1)&lt;=SUM($F$34:$F36))*1,"F"))</f>
        <v>w</v>
      </c>
      <c r="MZ36" s="65" t="str">
        <f ca="1">IF(WEEKDAY(MZ$6,2)&gt;5,"w",IF(ISERROR(VLOOKUP(MZ$6,fériés,1,FALSE)),(SUM($H$1:MZ$1)&gt;SUM($F$34:$F35))*(SUM($H$1:MZ$1)&lt;=SUM($F$34:$F36))*1,"F"))</f>
        <v>w</v>
      </c>
      <c r="NA36" s="65" t="str">
        <f ca="1">IF(WEEKDAY(NA$6,2)&gt;5,"w",IF(ISERROR(VLOOKUP(NA$6,fériés,1,FALSE)),(SUM($H$1:NA$1)&gt;SUM($F$34:$F35))*(SUM($H$1:NA$1)&lt;=SUM($F$34:$F36))*1,"F"))</f>
        <v>w</v>
      </c>
      <c r="NB36" s="65">
        <f ca="1">IF(WEEKDAY(NB$6,2)&gt;5,"w",IF(ISERROR(VLOOKUP(NB$6,fériés,1,FALSE)),(SUM($H$1:NB$1)&gt;SUM($F$34:$F35))*(SUM($H$1:NB$1)&lt;=SUM($F$34:$F36))*1,"F"))</f>
        <v>0</v>
      </c>
      <c r="NC36" s="65">
        <f ca="1">IF(WEEKDAY(NC$6,2)&gt;5,"w",IF(ISERROR(VLOOKUP(NC$6,fériés,1,FALSE)),(SUM($H$1:NC$1)&gt;SUM($F$34:$F35))*(SUM($H$1:NC$1)&lt;=SUM($F$34:$F36))*1,"F"))</f>
        <v>0</v>
      </c>
      <c r="ND36" s="65">
        <f ca="1">IF(WEEKDAY(ND$6,2)&gt;5,"w",IF(ISERROR(VLOOKUP(ND$6,fériés,1,FALSE)),(SUM($H$1:ND$1)&gt;SUM($F$34:$F35))*(SUM($H$1:ND$1)&lt;=SUM($F$34:$F36))*1,"F"))</f>
        <v>0</v>
      </c>
      <c r="NE36" s="65">
        <f ca="1">IF(WEEKDAY(NE$6,2)&gt;5,"w",IF(ISERROR(VLOOKUP(NE$6,fériés,1,FALSE)),(SUM($H$1:NE$1)&gt;SUM($F$34:$F35))*(SUM($H$1:NE$1)&lt;=SUM($F$34:$F36))*1,"F"))</f>
        <v>0</v>
      </c>
      <c r="NF36" s="65">
        <f ca="1">IF(WEEKDAY(NF$6,2)&gt;5,"w",IF(ISERROR(VLOOKUP(NF$6,fériés,1,FALSE)),(SUM($H$1:NF$1)&gt;SUM($F$34:$F35))*(SUM($H$1:NF$1)&lt;=SUM($F$34:$F36))*1,"F"))</f>
        <v>0</v>
      </c>
      <c r="NG36" s="65">
        <f ca="1">IF(WEEKDAY(NG$6,2)&gt;5,"w",IF(ISERROR(VLOOKUP(NG$6,fériés,1,FALSE)),(SUM($H$1:NG$1)&gt;SUM($F$34:$F35))*(SUM($H$1:NG$1)&lt;=SUM($F$34:$F36))*1,"F"))</f>
        <v>0</v>
      </c>
      <c r="NH36" s="65">
        <f ca="1">IF(WEEKDAY(NH$6,2)&gt;5,"w",IF(ISERROR(VLOOKUP(NH$6,fériés,1,FALSE)),(SUM($H$1:NH$1)&gt;SUM($F$34:$F35))*(SUM($H$1:NH$1)&lt;=SUM($F$34:$F36))*1,"F"))</f>
        <v>0</v>
      </c>
      <c r="NI36" s="65">
        <f ca="1">IF(WEEKDAY(NI$6,2)&gt;5,"w",IF(ISERROR(VLOOKUP(NI$6,fériés,1,FALSE)),(SUM($H$1:NI$1)&gt;SUM($F$34:$F35))*(SUM($H$1:NI$1)&lt;=SUM($F$34:$F36))*1,"F"))</f>
        <v>0</v>
      </c>
      <c r="NJ36" s="65">
        <f ca="1">IF(WEEKDAY(NJ$6,2)&gt;5,"w",IF(ISERROR(VLOOKUP(NJ$6,fériés,1,FALSE)),(SUM($H$1:NJ$1)&gt;SUM($F$34:$F35))*(SUM($H$1:NJ$1)&lt;=SUM($F$34:$F36))*1,"F"))</f>
        <v>0</v>
      </c>
      <c r="NK36" s="65">
        <f ca="1">IF(WEEKDAY(NK$6,2)&gt;5,"w",IF(ISERROR(VLOOKUP(NK$6,fériés,1,FALSE)),(SUM($H$1:NK$1)&gt;SUM($F$34:$F35))*(SUM($H$1:NK$1)&lt;=SUM($F$34:$F36))*1,"F"))</f>
        <v>0</v>
      </c>
      <c r="NL36" s="65">
        <f ca="1">IF(WEEKDAY(NL$6,2)&gt;5,"w",IF(ISERROR(VLOOKUP(NL$6,fériés,1,FALSE)),(SUM($H$1:NL$1)&gt;SUM($F$34:$F35))*(SUM($H$1:NL$1)&lt;=SUM($F$34:$F36))*1,"F"))</f>
        <v>0</v>
      </c>
      <c r="NM36" s="65">
        <f ca="1">IF(WEEKDAY(NM$6,2)&gt;5,"w",IF(ISERROR(VLOOKUP(NM$6,fériés,1,FALSE)),(SUM($H$1:NM$1)&gt;SUM($F$34:$F35))*(SUM($H$1:NM$1)&lt;=SUM($F$34:$F36))*1,"F"))</f>
        <v>0</v>
      </c>
      <c r="NN36" s="65">
        <f ca="1">IF(WEEKDAY(NN$6,2)&gt;5,"w",IF(ISERROR(VLOOKUP(NN$6,fériés,1,FALSE)),(SUM($H$1:NN$1)&gt;SUM($F$34:$F35))*(SUM($H$1:NN$1)&lt;=SUM($F$34:$F36))*1,"F"))</f>
        <v>0</v>
      </c>
      <c r="NO36" s="65">
        <f ca="1">IF(WEEKDAY(NO$6,2)&gt;5,"w",IF(ISERROR(VLOOKUP(NO$6,fériés,1,FALSE)),(SUM($H$1:NO$1)&gt;SUM($F$34:$F35))*(SUM($H$1:NO$1)&lt;=SUM($F$34:$F36))*1,"F"))</f>
        <v>0</v>
      </c>
      <c r="NP36" s="65">
        <f ca="1">IF(WEEKDAY(NP$6,2)&gt;5,"w",IF(ISERROR(VLOOKUP(NP$6,fériés,1,FALSE)),(SUM($H$1:NP$1)&gt;SUM($F$34:$F35))*(SUM($H$1:NP$1)&lt;=SUM($F$34:$F36))*1,"F"))</f>
        <v>0</v>
      </c>
      <c r="NQ36" s="65">
        <f ca="1">IF(WEEKDAY(NQ$6,2)&gt;5,"w",IF(ISERROR(VLOOKUP(NQ$6,fériés,1,FALSE)),(SUM($H$1:NQ$1)&gt;SUM($F$34:$F35))*(SUM($H$1:NQ$1)&lt;=SUM($F$34:$F36))*1,"F"))</f>
        <v>0</v>
      </c>
      <c r="NR36" s="65">
        <f ca="1">IF(WEEKDAY(NR$6,2)&gt;5,"w",IF(ISERROR(VLOOKUP(NR$6,fériés,1,FALSE)),(SUM($H$1:NR$1)&gt;SUM($F$34:$F35))*(SUM($H$1:NR$1)&lt;=SUM($F$34:$F36))*1,"F"))</f>
        <v>0</v>
      </c>
      <c r="NS36" s="65">
        <f ca="1">IF(WEEKDAY(NS$6,2)&gt;5,"w",IF(ISERROR(VLOOKUP(NS$6,fériés,1,FALSE)),(SUM($H$1:NS$1)&gt;SUM($F$34:$F35))*(SUM($H$1:NS$1)&lt;=SUM($F$34:$F36))*1,"F"))</f>
        <v>0</v>
      </c>
      <c r="NT36" s="65">
        <f ca="1">IF(WEEKDAY(NT$6,2)&gt;5,"w",IF(ISERROR(VLOOKUP(NT$6,fériés,1,FALSE)),(SUM($H$1:NT$1)&gt;SUM($F$34:$F35))*(SUM($H$1:NT$1)&lt;=SUM($F$34:$F36))*1,"F"))</f>
        <v>0</v>
      </c>
      <c r="NU36" s="65">
        <f ca="1">IF(WEEKDAY(NU$6,2)&gt;5,"w",IF(ISERROR(VLOOKUP(NU$6,fériés,1,FALSE)),(SUM($H$1:NU$1)&gt;SUM($F$34:$F35))*(SUM($H$1:NU$1)&lt;=SUM($F$34:$F36))*1,"F"))</f>
        <v>0</v>
      </c>
      <c r="NV36" s="65">
        <f ca="1">IF(WEEKDAY(NV$6,2)&gt;5,"w",IF(ISERROR(VLOOKUP(NV$6,fériés,1,FALSE)),(SUM($H$1:NV$1)&gt;SUM($F$34:$F35))*(SUM($H$1:NV$1)&lt;=SUM($F$34:$F36))*1,"F"))</f>
        <v>0</v>
      </c>
      <c r="NW36" s="65">
        <f ca="1">IF(WEEKDAY(NW$6,2)&gt;5,"w",IF(ISERROR(VLOOKUP(NW$6,fériés,1,FALSE)),(SUM($H$1:NW$1)&gt;SUM($F$34:$F35))*(SUM($H$1:NW$1)&lt;=SUM($F$34:$F36))*1,"F"))</f>
        <v>0</v>
      </c>
      <c r="NX36" s="65">
        <f ca="1">IF(WEEKDAY(NX$6,2)&gt;5,"w",IF(ISERROR(VLOOKUP(NX$6,fériés,1,FALSE)),(SUM($H$1:NX$1)&gt;SUM($F$34:$F35))*(SUM($H$1:NX$1)&lt;=SUM($F$34:$F36))*1,"F"))</f>
        <v>0</v>
      </c>
      <c r="NY36" s="65">
        <f ca="1">IF(WEEKDAY(NY$6,2)&gt;5,"w",IF(ISERROR(VLOOKUP(NY$6,fériés,1,FALSE)),(SUM($H$1:NY$1)&gt;SUM($F$34:$F35))*(SUM($H$1:NY$1)&lt;=SUM($F$34:$F36))*1,"F"))</f>
        <v>0</v>
      </c>
      <c r="NZ36" s="65">
        <f ca="1">IF(WEEKDAY(NZ$6,2)&gt;5,"w",IF(ISERROR(VLOOKUP(NZ$6,fériés,1,FALSE)),(SUM($H$1:NZ$1)&gt;SUM($F$34:$F35))*(SUM($H$1:NZ$1)&lt;=SUM($F$34:$F36))*1,"F"))</f>
        <v>0</v>
      </c>
      <c r="OA36" s="65">
        <f ca="1">IF(WEEKDAY(OA$6,2)&gt;5,"w",IF(ISERROR(VLOOKUP(OA$6,fériés,1,FALSE)),(SUM($H$1:OA$1)&gt;SUM($F$34:$F35))*(SUM($H$1:OA$1)&lt;=SUM($F$34:$F36))*1,"F"))</f>
        <v>0</v>
      </c>
      <c r="OB36" s="65">
        <f ca="1">IF(WEEKDAY(OB$6,2)&gt;5,"w",IF(ISERROR(VLOOKUP(OB$6,fériés,1,FALSE)),(SUM($H$1:OB$1)&gt;SUM($F$34:$F35))*(SUM($H$1:OB$1)&lt;=SUM($F$34:$F36))*1,"F"))</f>
        <v>0</v>
      </c>
      <c r="OC36" s="65">
        <f ca="1">IF(WEEKDAY(OC$6,2)&gt;5,"w",IF(ISERROR(VLOOKUP(OC$6,fériés,1,FALSE)),(SUM($H$1:OC$1)&gt;SUM($F$34:$F35))*(SUM($H$1:OC$1)&lt;=SUM($F$34:$F36))*1,"F"))</f>
        <v>0</v>
      </c>
      <c r="OD36" s="65">
        <f ca="1">IF(WEEKDAY(OD$6,2)&gt;5,"w",IF(ISERROR(VLOOKUP(OD$6,fériés,1,FALSE)),(SUM($H$1:OD$1)&gt;SUM($F$34:$F35))*(SUM($H$1:OD$1)&lt;=SUM($F$34:$F36))*1,"F"))</f>
        <v>0</v>
      </c>
      <c r="OE36" s="65">
        <f ca="1">IF(WEEKDAY(OE$6,2)&gt;5,"w",IF(ISERROR(VLOOKUP(OE$6,fériés,1,FALSE)),(SUM($H$1:OE$1)&gt;SUM($F$34:$F35))*(SUM($H$1:OE$1)&lt;=SUM($F$34:$F36))*1,"F"))</f>
        <v>0</v>
      </c>
      <c r="OF36" s="65">
        <f ca="1">IF(WEEKDAY(OF$6,2)&gt;5,"w",IF(ISERROR(VLOOKUP(OF$6,fériés,1,FALSE)),(SUM($H$1:OF$1)&gt;SUM($F$34:$F35))*(SUM($H$1:OF$1)&lt;=SUM($F$34:$F36))*1,"F"))</f>
        <v>0</v>
      </c>
      <c r="OG36" s="65">
        <f ca="1">IF(WEEKDAY(OG$6,2)&gt;5,"w",IF(ISERROR(VLOOKUP(OG$6,fériés,1,FALSE)),(SUM($H$1:OG$1)&gt;SUM($F$34:$F35))*(SUM($H$1:OG$1)&lt;=SUM($F$34:$F36))*1,"F"))</f>
        <v>0</v>
      </c>
      <c r="OH36" s="65">
        <f ca="1">IF(WEEKDAY(OH$6,2)&gt;5,"w",IF(ISERROR(VLOOKUP(OH$6,fériés,1,FALSE)),(SUM($H$1:OH$1)&gt;SUM($F$34:$F35))*(SUM($H$1:OH$1)&lt;=SUM($F$34:$F36))*1,"F"))</f>
        <v>0</v>
      </c>
      <c r="OI36" s="65">
        <f ca="1">IF(WEEKDAY(OI$6,2)&gt;5,"w",IF(ISERROR(VLOOKUP(OI$6,fériés,1,FALSE)),(SUM($H$1:OI$1)&gt;SUM($F$34:$F35))*(SUM($H$1:OI$1)&lt;=SUM($F$34:$F36))*1,"F"))</f>
        <v>0</v>
      </c>
      <c r="OJ36" s="65">
        <f ca="1">IF(WEEKDAY(OJ$6,2)&gt;5,"w",IF(ISERROR(VLOOKUP(OJ$6,fériés,1,FALSE)),(SUM($H$1:OJ$1)&gt;SUM($F$34:$F35))*(SUM($H$1:OJ$1)&lt;=SUM($F$34:$F36))*1,"F"))</f>
        <v>0</v>
      </c>
      <c r="OK36" s="65">
        <f ca="1">IF(WEEKDAY(OK$6,2)&gt;5,"w",IF(ISERROR(VLOOKUP(OK$6,fériés,1,FALSE)),(SUM($H$1:OK$1)&gt;SUM($F$34:$F35))*(SUM($H$1:OK$1)&lt;=SUM($F$34:$F36))*1,"F"))</f>
        <v>0</v>
      </c>
      <c r="OL36" s="65">
        <f ca="1">IF(WEEKDAY(OL$6,2)&gt;5,"w",IF(ISERROR(VLOOKUP(OL$6,fériés,1,FALSE)),(SUM($H$1:OL$1)&gt;SUM($F$34:$F35))*(SUM($H$1:OL$1)&lt;=SUM($F$34:$F36))*1,"F"))</f>
        <v>0</v>
      </c>
      <c r="OM36" s="65">
        <f ca="1">IF(WEEKDAY(OM$6,2)&gt;5,"w",IF(ISERROR(VLOOKUP(OM$6,fériés,1,FALSE)),(SUM($H$1:OM$1)&gt;SUM($F$34:$F35))*(SUM($H$1:OM$1)&lt;=SUM($F$34:$F36))*1,"F"))</f>
        <v>0</v>
      </c>
      <c r="ON36" s="65">
        <f ca="1">IF(WEEKDAY(ON$6,2)&gt;5,"w",IF(ISERROR(VLOOKUP(ON$6,fériés,1,FALSE)),(SUM($H$1:ON$1)&gt;SUM($F$34:$F35))*(SUM($H$1:ON$1)&lt;=SUM($F$34:$F36))*1,"F"))</f>
        <v>0</v>
      </c>
      <c r="OO36" s="65">
        <f ca="1">IF(WEEKDAY(OO$6,2)&gt;5,"w",IF(ISERROR(VLOOKUP(OO$6,fériés,1,FALSE)),(SUM($H$1:OO$1)&gt;SUM($F$34:$F35))*(SUM($H$1:OO$1)&lt;=SUM($F$34:$F36))*1,"F"))</f>
        <v>0</v>
      </c>
      <c r="OP36" s="65">
        <f ca="1">IF(WEEKDAY(OP$6,2)&gt;5,"w",IF(ISERROR(VLOOKUP(OP$6,fériés,1,FALSE)),(SUM($H$1:OP$1)&gt;SUM($F$34:$F35))*(SUM($H$1:OP$1)&lt;=SUM($F$34:$F36))*1,"F"))</f>
        <v>0</v>
      </c>
      <c r="OQ36" s="65">
        <f ca="1">IF(WEEKDAY(OQ$6,2)&gt;5,"w",IF(ISERROR(VLOOKUP(OQ$6,fériés,1,FALSE)),(SUM($H$1:OQ$1)&gt;SUM($F$34:$F35))*(SUM($H$1:OQ$1)&lt;=SUM($F$34:$F36))*1,"F"))</f>
        <v>0</v>
      </c>
      <c r="OR36" s="65">
        <f ca="1">IF(WEEKDAY(OR$6,2)&gt;5,"w",IF(ISERROR(VLOOKUP(OR$6,fériés,1,FALSE)),(SUM($H$1:OR$1)&gt;SUM($F$34:$F35))*(SUM($H$1:OR$1)&lt;=SUM($F$34:$F36))*1,"F"))</f>
        <v>0</v>
      </c>
      <c r="OS36" s="65">
        <f ca="1">IF(WEEKDAY(OS$6,2)&gt;5,"w",IF(ISERROR(VLOOKUP(OS$6,fériés,1,FALSE)),(SUM($H$1:OS$1)&gt;SUM($F$34:$F35))*(SUM($H$1:OS$1)&lt;=SUM($F$34:$F36))*1,"F"))</f>
        <v>0</v>
      </c>
      <c r="OT36" s="65">
        <f ca="1">IF(WEEKDAY(OT$6,2)&gt;5,"w",IF(ISERROR(VLOOKUP(OT$6,fériés,1,FALSE)),(SUM($H$1:OT$1)&gt;SUM($F$34:$F35))*(SUM($H$1:OT$1)&lt;=SUM($F$34:$F36))*1,"F"))</f>
        <v>0</v>
      </c>
      <c r="OU36" s="65">
        <f ca="1">IF(WEEKDAY(OU$6,2)&gt;5,"w",IF(ISERROR(VLOOKUP(OU$6,fériés,1,FALSE)),(SUM($H$1:OU$1)&gt;SUM($F$34:$F35))*(SUM($H$1:OU$1)&lt;=SUM($F$34:$F36))*1,"F"))</f>
        <v>0</v>
      </c>
      <c r="OV36" s="65">
        <f ca="1">IF(WEEKDAY(OV$6,2)&gt;5,"w",IF(ISERROR(VLOOKUP(OV$6,fériés,1,FALSE)),(SUM($H$1:OV$1)&gt;SUM($F$34:$F35))*(SUM($H$1:OV$1)&lt;=SUM($F$34:$F36))*1,"F"))</f>
        <v>0</v>
      </c>
      <c r="OW36" s="65">
        <f ca="1">IF(WEEKDAY(OW$6,2)&gt;5,"w",IF(ISERROR(VLOOKUP(OW$6,fériés,1,FALSE)),(SUM($H$1:OW$1)&gt;SUM($F$34:$F35))*(SUM($H$1:OW$1)&lt;=SUM($F$34:$F36))*1,"F"))</f>
        <v>0</v>
      </c>
      <c r="OX36" s="65">
        <f ca="1">IF(WEEKDAY(OX$6,2)&gt;5,"w",IF(ISERROR(VLOOKUP(OX$6,fériés,1,FALSE)),(SUM($H$1:OX$1)&gt;SUM($F$34:$F35))*(SUM($H$1:OX$1)&lt;=SUM($F$34:$F36))*1,"F"))</f>
        <v>0</v>
      </c>
      <c r="OY36" s="65">
        <f ca="1">IF(WEEKDAY(OY$6,2)&gt;5,"w",IF(ISERROR(VLOOKUP(OY$6,fériés,1,FALSE)),(SUM($H$1:OY$1)&gt;SUM($F$34:$F35))*(SUM($H$1:OY$1)&lt;=SUM($F$34:$F36))*1,"F"))</f>
        <v>0</v>
      </c>
      <c r="OZ36" s="65" t="str">
        <f ca="1">IF(WEEKDAY(OZ$6,2)&gt;5,"w",IF(ISERROR(VLOOKUP(OZ$6,fériés,1,FALSE)),(SUM($H$1:OZ$1)&gt;SUM($F$34:$F35))*(SUM($H$1:OZ$1)&lt;=SUM($F$34:$F36))*1,"F"))</f>
        <v>w</v>
      </c>
      <c r="PA36" s="65" t="str">
        <f ca="1">IF(WEEKDAY(PA$6,2)&gt;5,"w",IF(ISERROR(VLOOKUP(PA$6,fériés,1,FALSE)),(SUM($H$1:PA$1)&gt;SUM($F$34:$F35))*(SUM($H$1:PA$1)&lt;=SUM($F$34:$F36))*1,"F"))</f>
        <v>w</v>
      </c>
      <c r="PB36" s="65" t="str">
        <f ca="1">IF(WEEKDAY(PB$6,2)&gt;5,"w",IF(ISERROR(VLOOKUP(PB$6,fériés,1,FALSE)),(SUM($H$1:PB$1)&gt;SUM($F$34:$F35))*(SUM($H$1:PB$1)&lt;=SUM($F$34:$F36))*1,"F"))</f>
        <v>w</v>
      </c>
      <c r="PC36" s="65" t="str">
        <f ca="1">IF(WEEKDAY(PC$6,2)&gt;5,"w",IF(ISERROR(VLOOKUP(PC$6,fériés,1,FALSE)),(SUM($H$1:PC$1)&gt;SUM($F$34:$F35))*(SUM($H$1:PC$1)&lt;=SUM($F$34:$F36))*1,"F"))</f>
        <v>w</v>
      </c>
      <c r="PD36" s="65" t="str">
        <f ca="1">IF(WEEKDAY(PD$6,2)&gt;5,"w",IF(ISERROR(VLOOKUP(PD$6,fériés,1,FALSE)),(SUM($H$1:PD$1)&gt;SUM($F$34:$F35))*(SUM($H$1:PD$1)&lt;=SUM($F$34:$F36))*1,"F"))</f>
        <v>w</v>
      </c>
      <c r="PE36" s="65" t="str">
        <f ca="1">IF(WEEKDAY(PE$6,2)&gt;5,"w",IF(ISERROR(VLOOKUP(PE$6,fériés,1,FALSE)),(SUM($H$1:PE$1)&gt;SUM($F$34:$F35))*(SUM($H$1:PE$1)&lt;=SUM($F$34:$F36))*1,"F"))</f>
        <v>w</v>
      </c>
      <c r="PF36" s="65" t="str">
        <f ca="1">IF(WEEKDAY(PF$6,2)&gt;5,"w",IF(ISERROR(VLOOKUP(PF$6,fériés,1,FALSE)),(SUM($H$1:PF$1)&gt;SUM($F$34:$F35))*(SUM($H$1:PF$1)&lt;=SUM($F$34:$F36))*1,"F"))</f>
        <v>w</v>
      </c>
      <c r="PG36" s="65" t="str">
        <f ca="1">IF(WEEKDAY(PG$6,2)&gt;5,"w",IF(ISERROR(VLOOKUP(PG$6,fériés,1,FALSE)),(SUM($H$1:PG$1)&gt;SUM($F$34:$F35))*(SUM($H$1:PG$1)&lt;=SUM($F$34:$F36))*1,"F"))</f>
        <v>w</v>
      </c>
      <c r="PH36" s="65" t="str">
        <f ca="1">IF(WEEKDAY(PH$6,2)&gt;5,"w",IF(ISERROR(VLOOKUP(PH$6,fériés,1,FALSE)),(SUM($H$1:PH$1)&gt;SUM($F$34:$F35))*(SUM($H$1:PH$1)&lt;=SUM($F$34:$F36))*1,"F"))</f>
        <v>w</v>
      </c>
      <c r="PI36" s="65" t="str">
        <f ca="1">IF(WEEKDAY(PI$6,2)&gt;5,"w",IF(ISERROR(VLOOKUP(PI$6,fériés,1,FALSE)),(SUM($H$1:PI$1)&gt;SUM($F$34:$F35))*(SUM($H$1:PI$1)&lt;=SUM($F$34:$F36))*1,"F"))</f>
        <v>w</v>
      </c>
      <c r="PJ36" s="65" t="str">
        <f ca="1">IF(WEEKDAY(PJ$6,2)&gt;5,"w",IF(ISERROR(VLOOKUP(PJ$6,fériés,1,FALSE)),(SUM($H$1:PJ$1)&gt;SUM($F$34:$F35))*(SUM($H$1:PJ$1)&lt;=SUM($F$34:$F36))*1,"F"))</f>
        <v>w</v>
      </c>
      <c r="PK36" s="65" t="str">
        <f ca="1">IF(WEEKDAY(PK$6,2)&gt;5,"w",IF(ISERROR(VLOOKUP(PK$6,fériés,1,FALSE)),(SUM($H$1:PK$1)&gt;SUM($F$34:$F35))*(SUM($H$1:PK$1)&lt;=SUM($F$34:$F36))*1,"F"))</f>
        <v>w</v>
      </c>
      <c r="PL36" s="65" t="str">
        <f ca="1">IF(WEEKDAY(PL$6,2)&gt;5,"w",IF(ISERROR(VLOOKUP(PL$6,fériés,1,FALSE)),(SUM($H$1:PL$1)&gt;SUM($F$34:$F35))*(SUM($H$1:PL$1)&lt;=SUM($F$34:$F36))*1,"F"))</f>
        <v>w</v>
      </c>
      <c r="PM36" s="65" t="str">
        <f ca="1">IF(WEEKDAY(PM$6,2)&gt;5,"w",IF(ISERROR(VLOOKUP(PM$6,fériés,1,FALSE)),(SUM($H$1:PM$1)&gt;SUM($F$34:$F35))*(SUM($H$1:PM$1)&lt;=SUM($F$34:$F36))*1,"F"))</f>
        <v>w</v>
      </c>
      <c r="PN36" s="65" t="str">
        <f ca="1">IF(WEEKDAY(PN$6,2)&gt;5,"w",IF(ISERROR(VLOOKUP(PN$6,fériés,1,FALSE)),(SUM($H$1:PN$1)&gt;SUM($F$34:$F35))*(SUM($H$1:PN$1)&lt;=SUM($F$34:$F36))*1,"F"))</f>
        <v>w</v>
      </c>
      <c r="PO36" s="65" t="str">
        <f ca="1">IF(WEEKDAY(PO$6,2)&gt;5,"w",IF(ISERROR(VLOOKUP(PO$6,fériés,1,FALSE)),(SUM($H$1:PO$1)&gt;SUM($F$34:$F35))*(SUM($H$1:PO$1)&lt;=SUM($F$34:$F36))*1,"F"))</f>
        <v>w</v>
      </c>
      <c r="PP36" s="65" t="str">
        <f ca="1">IF(WEEKDAY(PP$6,2)&gt;5,"w",IF(ISERROR(VLOOKUP(PP$6,fériés,1,FALSE)),(SUM($H$1:PP$1)&gt;SUM($F$34:$F35))*(SUM($H$1:PP$1)&lt;=SUM($F$34:$F36))*1,"F"))</f>
        <v>w</v>
      </c>
      <c r="PQ36" s="65" t="str">
        <f ca="1">IF(WEEKDAY(PQ$6,2)&gt;5,"w",IF(ISERROR(VLOOKUP(PQ$6,fériés,1,FALSE)),(SUM($H$1:PQ$1)&gt;SUM($F$34:$F35))*(SUM($H$1:PQ$1)&lt;=SUM($F$34:$F36))*1,"F"))</f>
        <v>w</v>
      </c>
      <c r="PR36" s="65" t="str">
        <f ca="1">IF(WEEKDAY(PR$6,2)&gt;5,"w",IF(ISERROR(VLOOKUP(PR$6,fériés,1,FALSE)),(SUM($H$1:PR$1)&gt;SUM($F$34:$F35))*(SUM($H$1:PR$1)&lt;=SUM($F$34:$F36))*1,"F"))</f>
        <v>w</v>
      </c>
      <c r="PS36" s="65" t="str">
        <f ca="1">IF(WEEKDAY(PS$6,2)&gt;5,"w",IF(ISERROR(VLOOKUP(PS$6,fériés,1,FALSE)),(SUM($H$1:PS$1)&gt;SUM($F$34:$F35))*(SUM($H$1:PS$1)&lt;=SUM($F$34:$F36))*1,"F"))</f>
        <v>w</v>
      </c>
      <c r="PT36" s="65">
        <f ca="1">IF(WEEKDAY(PT$6,2)&gt;5,"w",IF(ISERROR(VLOOKUP(PT$6,fériés,1,FALSE)),(SUM($H$1:PT$1)&gt;SUM($F$34:$F35))*(SUM($H$1:PT$1)&lt;=SUM($F$34:$F36))*1,"F"))</f>
        <v>0</v>
      </c>
      <c r="PU36" s="65">
        <f ca="1">IF(WEEKDAY(PU$6,2)&gt;5,"w",IF(ISERROR(VLOOKUP(PU$6,fériés,1,FALSE)),(SUM($H$1:PU$1)&gt;SUM($F$34:$F35))*(SUM($H$1:PU$1)&lt;=SUM($F$34:$F36))*1,"F"))</f>
        <v>0</v>
      </c>
      <c r="PV36" s="65">
        <f ca="1">IF(WEEKDAY(PV$6,2)&gt;5,"w",IF(ISERROR(VLOOKUP(PV$6,fériés,1,FALSE)),(SUM($H$1:PV$1)&gt;SUM($F$34:$F35))*(SUM($H$1:PV$1)&lt;=SUM($F$34:$F36))*1,"F"))</f>
        <v>0</v>
      </c>
      <c r="PW36" s="65">
        <f ca="1">IF(WEEKDAY(PW$6,2)&gt;5,"w",IF(ISERROR(VLOOKUP(PW$6,fériés,1,FALSE)),(SUM($H$1:PW$1)&gt;SUM($F$34:$F35))*(SUM($H$1:PW$1)&lt;=SUM($F$34:$F36))*1,"F"))</f>
        <v>0</v>
      </c>
      <c r="PX36" s="65">
        <f ca="1">IF(WEEKDAY(PX$6,2)&gt;5,"w",IF(ISERROR(VLOOKUP(PX$6,fériés,1,FALSE)),(SUM($H$1:PX$1)&gt;SUM($F$34:$F35))*(SUM($H$1:PX$1)&lt;=SUM($F$34:$F36))*1,"F"))</f>
        <v>0</v>
      </c>
      <c r="PY36" s="65">
        <f ca="1">IF(WEEKDAY(PY$6,2)&gt;5,"w",IF(ISERROR(VLOOKUP(PY$6,fériés,1,FALSE)),(SUM($H$1:PY$1)&gt;SUM($F$34:$F35))*(SUM($H$1:PY$1)&lt;=SUM($F$34:$F36))*1,"F"))</f>
        <v>0</v>
      </c>
      <c r="PZ36" s="65">
        <f ca="1">IF(WEEKDAY(PZ$6,2)&gt;5,"w",IF(ISERROR(VLOOKUP(PZ$6,fériés,1,FALSE)),(SUM($H$1:PZ$1)&gt;SUM($F$34:$F35))*(SUM($H$1:PZ$1)&lt;=SUM($F$34:$F36))*1,"F"))</f>
        <v>0</v>
      </c>
      <c r="QA36" s="65">
        <f ca="1">IF(WEEKDAY(QA$6,2)&gt;5,"w",IF(ISERROR(VLOOKUP(QA$6,fériés,1,FALSE)),(SUM($H$1:QA$1)&gt;SUM($F$34:$F35))*(SUM($H$1:QA$1)&lt;=SUM($F$34:$F36))*1,"F"))</f>
        <v>0</v>
      </c>
      <c r="QB36" s="65">
        <f ca="1">IF(WEEKDAY(QB$6,2)&gt;5,"w",IF(ISERROR(VLOOKUP(QB$6,fériés,1,FALSE)),(SUM($H$1:QB$1)&gt;SUM($F$34:$F35))*(SUM($H$1:QB$1)&lt;=SUM($F$34:$F36))*1,"F"))</f>
        <v>0</v>
      </c>
      <c r="QC36" s="65">
        <f ca="1">IF(WEEKDAY(QC$6,2)&gt;5,"w",IF(ISERROR(VLOOKUP(QC$6,fériés,1,FALSE)),(SUM($H$1:QC$1)&gt;SUM($F$34:$F35))*(SUM($H$1:QC$1)&lt;=SUM($F$34:$F36))*1,"F"))</f>
        <v>0</v>
      </c>
      <c r="QD36" s="65">
        <f ca="1">IF(WEEKDAY(QD$6,2)&gt;5,"w",IF(ISERROR(VLOOKUP(QD$6,fériés,1,FALSE)),(SUM($H$1:QD$1)&gt;SUM($F$34:$F35))*(SUM($H$1:QD$1)&lt;=SUM($F$34:$F36))*1,"F"))</f>
        <v>0</v>
      </c>
      <c r="QE36" s="65">
        <f ca="1">IF(WEEKDAY(QE$6,2)&gt;5,"w",IF(ISERROR(VLOOKUP(QE$6,fériés,1,FALSE)),(SUM($H$1:QE$1)&gt;SUM($F$34:$F35))*(SUM($H$1:QE$1)&lt;=SUM($F$34:$F36))*1,"F"))</f>
        <v>0</v>
      </c>
      <c r="QF36" s="65">
        <f ca="1">IF(WEEKDAY(QF$6,2)&gt;5,"w",IF(ISERROR(VLOOKUP(QF$6,fériés,1,FALSE)),(SUM($H$1:QF$1)&gt;SUM($F$34:$F35))*(SUM($H$1:QF$1)&lt;=SUM($F$34:$F36))*1,"F"))</f>
        <v>0</v>
      </c>
      <c r="QG36" s="65">
        <f ca="1">IF(WEEKDAY(QG$6,2)&gt;5,"w",IF(ISERROR(VLOOKUP(QG$6,fériés,1,FALSE)),(SUM($H$1:QG$1)&gt;SUM($F$34:$F35))*(SUM($H$1:QG$1)&lt;=SUM($F$34:$F36))*1,"F"))</f>
        <v>0</v>
      </c>
      <c r="QH36" s="65">
        <f ca="1">IF(WEEKDAY(QH$6,2)&gt;5,"w",IF(ISERROR(VLOOKUP(QH$6,fériés,1,FALSE)),(SUM($H$1:QH$1)&gt;SUM($F$34:$F35))*(SUM($H$1:QH$1)&lt;=SUM($F$34:$F36))*1,"F"))</f>
        <v>0</v>
      </c>
      <c r="QI36" s="65">
        <f ca="1">IF(WEEKDAY(QI$6,2)&gt;5,"w",IF(ISERROR(VLOOKUP(QI$6,fériés,1,FALSE)),(SUM($H$1:QI$1)&gt;SUM($F$34:$F35))*(SUM($H$1:QI$1)&lt;=SUM($F$34:$F36))*1,"F"))</f>
        <v>0</v>
      </c>
      <c r="QJ36" s="65">
        <f ca="1">IF(WEEKDAY(QJ$6,2)&gt;5,"w",IF(ISERROR(VLOOKUP(QJ$6,fériés,1,FALSE)),(SUM($H$1:QJ$1)&gt;SUM($F$34:$F35))*(SUM($H$1:QJ$1)&lt;=SUM($F$34:$F36))*1,"F"))</f>
        <v>0</v>
      </c>
      <c r="QK36" s="65">
        <f ca="1">IF(WEEKDAY(QK$6,2)&gt;5,"w",IF(ISERROR(VLOOKUP(QK$6,fériés,1,FALSE)),(SUM($H$1:QK$1)&gt;SUM($F$34:$F35))*(SUM($H$1:QK$1)&lt;=SUM($F$34:$F36))*1,"F"))</f>
        <v>0</v>
      </c>
      <c r="QL36" s="65">
        <f ca="1">IF(WEEKDAY(QL$6,2)&gt;5,"w",IF(ISERROR(VLOOKUP(QL$6,fériés,1,FALSE)),(SUM($H$1:QL$1)&gt;SUM($F$34:$F35))*(SUM($H$1:QL$1)&lt;=SUM($F$34:$F36))*1,"F"))</f>
        <v>0</v>
      </c>
      <c r="QM36" s="65">
        <f ca="1">IF(WEEKDAY(QM$6,2)&gt;5,"w",IF(ISERROR(VLOOKUP(QM$6,fériés,1,FALSE)),(SUM($H$1:QM$1)&gt;SUM($F$34:$F35))*(SUM($H$1:QM$1)&lt;=SUM($F$34:$F36))*1,"F"))</f>
        <v>0</v>
      </c>
      <c r="QN36" s="65">
        <f ca="1">IF(WEEKDAY(QN$6,2)&gt;5,"w",IF(ISERROR(VLOOKUP(QN$6,fériés,1,FALSE)),(SUM($H$1:QN$1)&gt;SUM($F$34:$F35))*(SUM($H$1:QN$1)&lt;=SUM($F$34:$F36))*1,"F"))</f>
        <v>0</v>
      </c>
      <c r="QO36" s="65">
        <f ca="1">IF(WEEKDAY(QO$6,2)&gt;5,"w",IF(ISERROR(VLOOKUP(QO$6,fériés,1,FALSE)),(SUM($H$1:QO$1)&gt;SUM($F$34:$F35))*(SUM($H$1:QO$1)&lt;=SUM($F$34:$F36))*1,"F"))</f>
        <v>0</v>
      </c>
      <c r="QP36" s="65">
        <f ca="1">IF(WEEKDAY(QP$6,2)&gt;5,"w",IF(ISERROR(VLOOKUP(QP$6,fériés,1,FALSE)),(SUM($H$1:QP$1)&gt;SUM($F$34:$F35))*(SUM($H$1:QP$1)&lt;=SUM($F$34:$F36))*1,"F"))</f>
        <v>0</v>
      </c>
      <c r="QQ36" s="65">
        <f ca="1">IF(WEEKDAY(QQ$6,2)&gt;5,"w",IF(ISERROR(VLOOKUP(QQ$6,fériés,1,FALSE)),(SUM($H$1:QQ$1)&gt;SUM($F$34:$F35))*(SUM($H$1:QQ$1)&lt;=SUM($F$34:$F36))*1,"F"))</f>
        <v>0</v>
      </c>
      <c r="QR36" s="65">
        <f ca="1">IF(WEEKDAY(QR$6,2)&gt;5,"w",IF(ISERROR(VLOOKUP(QR$6,fériés,1,FALSE)),(SUM($H$1:QR$1)&gt;SUM($F$34:$F35))*(SUM($H$1:QR$1)&lt;=SUM($F$34:$F36))*1,"F"))</f>
        <v>0</v>
      </c>
      <c r="QS36" s="65">
        <f ca="1">IF(WEEKDAY(QS$6,2)&gt;5,"w",IF(ISERROR(VLOOKUP(QS$6,fériés,1,FALSE)),(SUM($H$1:QS$1)&gt;SUM($F$34:$F35))*(SUM($H$1:QS$1)&lt;=SUM($F$34:$F36))*1,"F"))</f>
        <v>0</v>
      </c>
      <c r="QT36" s="65">
        <f ca="1">IF(WEEKDAY(QT$6,2)&gt;5,"w",IF(ISERROR(VLOOKUP(QT$6,fériés,1,FALSE)),(SUM($H$1:QT$1)&gt;SUM($F$34:$F35))*(SUM($H$1:QT$1)&lt;=SUM($F$34:$F36))*1,"F"))</f>
        <v>0</v>
      </c>
      <c r="QU36" s="65">
        <f ca="1">IF(WEEKDAY(QU$6,2)&gt;5,"w",IF(ISERROR(VLOOKUP(QU$6,fériés,1,FALSE)),(SUM($H$1:QU$1)&gt;SUM($F$34:$F35))*(SUM($H$1:QU$1)&lt;=SUM($F$34:$F36))*1,"F"))</f>
        <v>0</v>
      </c>
      <c r="QV36" s="65">
        <f ca="1">IF(WEEKDAY(QV$6,2)&gt;5,"w",IF(ISERROR(VLOOKUP(QV$6,fériés,1,FALSE)),(SUM($H$1:QV$1)&gt;SUM($F$34:$F35))*(SUM($H$1:QV$1)&lt;=SUM($F$34:$F36))*1,"F"))</f>
        <v>0</v>
      </c>
      <c r="QW36" s="65">
        <f ca="1">IF(WEEKDAY(QW$6,2)&gt;5,"w",IF(ISERROR(VLOOKUP(QW$6,fériés,1,FALSE)),(SUM($H$1:QW$1)&gt;SUM($F$34:$F35))*(SUM($H$1:QW$1)&lt;=SUM($F$34:$F36))*1,"F"))</f>
        <v>0</v>
      </c>
      <c r="QX36" s="65">
        <f ca="1">IF(WEEKDAY(QX$6,2)&gt;5,"w",IF(ISERROR(VLOOKUP(QX$6,fériés,1,FALSE)),(SUM($H$1:QX$1)&gt;SUM($F$34:$F35))*(SUM($H$1:QX$1)&lt;=SUM($F$34:$F36))*1,"F"))</f>
        <v>0</v>
      </c>
      <c r="QY36" s="65">
        <f ca="1">IF(WEEKDAY(QY$6,2)&gt;5,"w",IF(ISERROR(VLOOKUP(QY$6,fériés,1,FALSE)),(SUM($H$1:QY$1)&gt;SUM($F$34:$F35))*(SUM($H$1:QY$1)&lt;=SUM($F$34:$F36))*1,"F"))</f>
        <v>0</v>
      </c>
      <c r="QZ36" s="65">
        <f ca="1">IF(WEEKDAY(QZ$6,2)&gt;5,"w",IF(ISERROR(VLOOKUP(QZ$6,fériés,1,FALSE)),(SUM($H$1:QZ$1)&gt;SUM($F$34:$F35))*(SUM($H$1:QZ$1)&lt;=SUM($F$34:$F36))*1,"F"))</f>
        <v>0</v>
      </c>
      <c r="RA36" s="65">
        <f ca="1">IF(WEEKDAY(RA$6,2)&gt;5,"w",IF(ISERROR(VLOOKUP(RA$6,fériés,1,FALSE)),(SUM($H$1:RA$1)&gt;SUM($F$34:$F35))*(SUM($H$1:RA$1)&lt;=SUM($F$34:$F36))*1,"F"))</f>
        <v>0</v>
      </c>
      <c r="RB36" s="65">
        <f ca="1">IF(WEEKDAY(RB$6,2)&gt;5,"w",IF(ISERROR(VLOOKUP(RB$6,fériés,1,FALSE)),(SUM($H$1:RB$1)&gt;SUM($F$34:$F35))*(SUM($H$1:RB$1)&lt;=SUM($F$34:$F36))*1,"F"))</f>
        <v>0</v>
      </c>
      <c r="RC36" s="65">
        <f ca="1">IF(WEEKDAY(RC$6,2)&gt;5,"w",IF(ISERROR(VLOOKUP(RC$6,fériés,1,FALSE)),(SUM($H$1:RC$1)&gt;SUM($F$34:$F35))*(SUM($H$1:RC$1)&lt;=SUM($F$34:$F36))*1,"F"))</f>
        <v>0</v>
      </c>
      <c r="RD36" s="65">
        <f ca="1">IF(WEEKDAY(RD$6,2)&gt;5,"w",IF(ISERROR(VLOOKUP(RD$6,fériés,1,FALSE)),(SUM($H$1:RD$1)&gt;SUM($F$34:$F35))*(SUM($H$1:RD$1)&lt;=SUM($F$34:$F36))*1,"F"))</f>
        <v>0</v>
      </c>
      <c r="RE36" s="65">
        <f ca="1">IF(WEEKDAY(RE$6,2)&gt;5,"w",IF(ISERROR(VLOOKUP(RE$6,fériés,1,FALSE)),(SUM($H$1:RE$1)&gt;SUM($F$34:$F35))*(SUM($H$1:RE$1)&lt;=SUM($F$34:$F36))*1,"F"))</f>
        <v>0</v>
      </c>
      <c r="RF36" s="65">
        <f ca="1">IF(WEEKDAY(RF$6,2)&gt;5,"w",IF(ISERROR(VLOOKUP(RF$6,fériés,1,FALSE)),(SUM($H$1:RF$1)&gt;SUM($F$34:$F35))*(SUM($H$1:RF$1)&lt;=SUM($F$34:$F36))*1,"F"))</f>
        <v>0</v>
      </c>
      <c r="RG36" s="65">
        <f ca="1">IF(WEEKDAY(RG$6,2)&gt;5,"w",IF(ISERROR(VLOOKUP(RG$6,fériés,1,FALSE)),(SUM($H$1:RG$1)&gt;SUM($F$34:$F35))*(SUM($H$1:RG$1)&lt;=SUM($F$34:$F36))*1,"F"))</f>
        <v>0</v>
      </c>
      <c r="RH36" s="65">
        <f ca="1">IF(WEEKDAY(RH$6,2)&gt;5,"w",IF(ISERROR(VLOOKUP(RH$6,fériés,1,FALSE)),(SUM($H$1:RH$1)&gt;SUM($F$34:$F35))*(SUM($H$1:RH$1)&lt;=SUM($F$34:$F36))*1,"F"))</f>
        <v>0</v>
      </c>
      <c r="RI36" s="65">
        <f ca="1">IF(WEEKDAY(RI$6,2)&gt;5,"w",IF(ISERROR(VLOOKUP(RI$6,fériés,1,FALSE)),(SUM($H$1:RI$1)&gt;SUM($F$34:$F35))*(SUM($H$1:RI$1)&lt;=SUM($F$34:$F36))*1,"F"))</f>
        <v>0</v>
      </c>
      <c r="RJ36" s="65">
        <f ca="1">IF(WEEKDAY(RJ$6,2)&gt;5,"w",IF(ISERROR(VLOOKUP(RJ$6,fériés,1,FALSE)),(SUM($H$1:RJ$1)&gt;SUM($F$34:$F35))*(SUM($H$1:RJ$1)&lt;=SUM($F$34:$F36))*1,"F"))</f>
        <v>0</v>
      </c>
      <c r="RK36" s="65">
        <f ca="1">IF(WEEKDAY(RK$6,2)&gt;5,"w",IF(ISERROR(VLOOKUP(RK$6,fériés,1,FALSE)),(SUM($H$1:RK$1)&gt;SUM($F$34:$F35))*(SUM($H$1:RK$1)&lt;=SUM($F$34:$F36))*1,"F"))</f>
        <v>0</v>
      </c>
      <c r="RL36" s="65">
        <f ca="1">IF(WEEKDAY(RL$6,2)&gt;5,"w",IF(ISERROR(VLOOKUP(RL$6,fériés,1,FALSE)),(SUM($H$1:RL$1)&gt;SUM($F$34:$F35))*(SUM($H$1:RL$1)&lt;=SUM($F$34:$F36))*1,"F"))</f>
        <v>0</v>
      </c>
      <c r="RM36" s="65">
        <f ca="1">IF(WEEKDAY(RM$6,2)&gt;5,"w",IF(ISERROR(VLOOKUP(RM$6,fériés,1,FALSE)),(SUM($H$1:RM$1)&gt;SUM($F$34:$F35))*(SUM($H$1:RM$1)&lt;=SUM($F$34:$F36))*1,"F"))</f>
        <v>0</v>
      </c>
      <c r="RN36" s="65">
        <f ca="1">IF(WEEKDAY(RN$6,2)&gt;5,"w",IF(ISERROR(VLOOKUP(RN$6,fériés,1,FALSE)),(SUM($H$1:RN$1)&gt;SUM($F$34:$F35))*(SUM($H$1:RN$1)&lt;=SUM($F$34:$F36))*1,"F"))</f>
        <v>0</v>
      </c>
      <c r="RO36" s="65">
        <f ca="1">IF(WEEKDAY(RO$6,2)&gt;5,"w",IF(ISERROR(VLOOKUP(RO$6,fériés,1,FALSE)),(SUM($H$1:RO$1)&gt;SUM($F$34:$F35))*(SUM($H$1:RO$1)&lt;=SUM($F$34:$F36))*1,"F"))</f>
        <v>0</v>
      </c>
      <c r="RP36" s="65">
        <f ca="1">IF(WEEKDAY(RP$6,2)&gt;5,"w",IF(ISERROR(VLOOKUP(RP$6,fériés,1,FALSE)),(SUM($H$1:RP$1)&gt;SUM($F$34:$F35))*(SUM($H$1:RP$1)&lt;=SUM($F$34:$F36))*1,"F"))</f>
        <v>0</v>
      </c>
      <c r="RQ36" s="65">
        <f ca="1">IF(WEEKDAY(RQ$6,2)&gt;5,"w",IF(ISERROR(VLOOKUP(RQ$6,fériés,1,FALSE)),(SUM($H$1:RQ$1)&gt;SUM($F$34:$F35))*(SUM($H$1:RQ$1)&lt;=SUM($F$34:$F36))*1,"F"))</f>
        <v>0</v>
      </c>
      <c r="RR36" s="65" t="str">
        <f ca="1">IF(WEEKDAY(RR$6,2)&gt;5,"w",IF(ISERROR(VLOOKUP(RR$6,fériés,1,FALSE)),(SUM($H$1:RR$1)&gt;SUM($F$34:$F35))*(SUM($H$1:RR$1)&lt;=SUM($F$34:$F36))*1,"F"))</f>
        <v>w</v>
      </c>
      <c r="RS36" s="65" t="str">
        <f ca="1">IF(WEEKDAY(RS$6,2)&gt;5,"w",IF(ISERROR(VLOOKUP(RS$6,fériés,1,FALSE)),(SUM($H$1:RS$1)&gt;SUM($F$34:$F35))*(SUM($H$1:RS$1)&lt;=SUM($F$34:$F36))*1,"F"))</f>
        <v>w</v>
      </c>
      <c r="RT36" s="65" t="str">
        <f ca="1">IF(WEEKDAY(RT$6,2)&gt;5,"w",IF(ISERROR(VLOOKUP(RT$6,fériés,1,FALSE)),(SUM($H$1:RT$1)&gt;SUM($F$34:$F35))*(SUM($H$1:RT$1)&lt;=SUM($F$34:$F36))*1,"F"))</f>
        <v>w</v>
      </c>
      <c r="RU36" s="65" t="str">
        <f ca="1">IF(WEEKDAY(RU$6,2)&gt;5,"w",IF(ISERROR(VLOOKUP(RU$6,fériés,1,FALSE)),(SUM($H$1:RU$1)&gt;SUM($F$34:$F35))*(SUM($H$1:RU$1)&lt;=SUM($F$34:$F36))*1,"F"))</f>
        <v>w</v>
      </c>
      <c r="RV36" s="65" t="str">
        <f ca="1">IF(WEEKDAY(RV$6,2)&gt;5,"w",IF(ISERROR(VLOOKUP(RV$6,fériés,1,FALSE)),(SUM($H$1:RV$1)&gt;SUM($F$34:$F35))*(SUM($H$1:RV$1)&lt;=SUM($F$34:$F36))*1,"F"))</f>
        <v>w</v>
      </c>
      <c r="RW36" s="65" t="str">
        <f ca="1">IF(WEEKDAY(RW$6,2)&gt;5,"w",IF(ISERROR(VLOOKUP(RW$6,fériés,1,FALSE)),(SUM($H$1:RW$1)&gt;SUM($F$34:$F35))*(SUM($H$1:RW$1)&lt;=SUM($F$34:$F36))*1,"F"))</f>
        <v>w</v>
      </c>
      <c r="RX36" s="65" t="str">
        <f ca="1">IF(WEEKDAY(RX$6,2)&gt;5,"w",IF(ISERROR(VLOOKUP(RX$6,fériés,1,FALSE)),(SUM($H$1:RX$1)&gt;SUM($F$34:$F35))*(SUM($H$1:RX$1)&lt;=SUM($F$34:$F36))*1,"F"))</f>
        <v>w</v>
      </c>
      <c r="RY36" s="65" t="str">
        <f ca="1">IF(WEEKDAY(RY$6,2)&gt;5,"w",IF(ISERROR(VLOOKUP(RY$6,fériés,1,FALSE)),(SUM($H$1:RY$1)&gt;SUM($F$34:$F35))*(SUM($H$1:RY$1)&lt;=SUM($F$34:$F36))*1,"F"))</f>
        <v>w</v>
      </c>
      <c r="RZ36" s="65" t="str">
        <f ca="1">IF(WEEKDAY(RZ$6,2)&gt;5,"w",IF(ISERROR(VLOOKUP(RZ$6,fériés,1,FALSE)),(SUM($H$1:RZ$1)&gt;SUM($F$34:$F35))*(SUM($H$1:RZ$1)&lt;=SUM($F$34:$F36))*1,"F"))</f>
        <v>w</v>
      </c>
      <c r="SA36" s="65" t="str">
        <f ca="1">IF(WEEKDAY(SA$6,2)&gt;5,"w",IF(ISERROR(VLOOKUP(SA$6,fériés,1,FALSE)),(SUM($H$1:SA$1)&gt;SUM($F$34:$F35))*(SUM($H$1:SA$1)&lt;=SUM($F$34:$F36))*1,"F"))</f>
        <v>w</v>
      </c>
      <c r="SB36" s="65" t="str">
        <f ca="1">IF(WEEKDAY(SB$6,2)&gt;5,"w",IF(ISERROR(VLOOKUP(SB$6,fériés,1,FALSE)),(SUM($H$1:SB$1)&gt;SUM($F$34:$F35))*(SUM($H$1:SB$1)&lt;=SUM($F$34:$F36))*1,"F"))</f>
        <v>w</v>
      </c>
      <c r="SC36" s="65" t="str">
        <f ca="1">IF(WEEKDAY(SC$6,2)&gt;5,"w",IF(ISERROR(VLOOKUP(SC$6,fériés,1,FALSE)),(SUM($H$1:SC$1)&gt;SUM($F$34:$F35))*(SUM($H$1:SC$1)&lt;=SUM($F$34:$F36))*1,"F"))</f>
        <v>w</v>
      </c>
      <c r="SD36" s="65" t="str">
        <f ca="1">IF(WEEKDAY(SD$6,2)&gt;5,"w",IF(ISERROR(VLOOKUP(SD$6,fériés,1,FALSE)),(SUM($H$1:SD$1)&gt;SUM($F$34:$F35))*(SUM($H$1:SD$1)&lt;=SUM($F$34:$F36))*1,"F"))</f>
        <v>w</v>
      </c>
      <c r="SE36" s="65" t="str">
        <f ca="1">IF(WEEKDAY(SE$6,2)&gt;5,"w",IF(ISERROR(VLOOKUP(SE$6,fériés,1,FALSE)),(SUM($H$1:SE$1)&gt;SUM($F$34:$F35))*(SUM($H$1:SE$1)&lt;=SUM($F$34:$F36))*1,"F"))</f>
        <v>w</v>
      </c>
      <c r="SF36" s="65" t="str">
        <f ca="1">IF(WEEKDAY(SF$6,2)&gt;5,"w",IF(ISERROR(VLOOKUP(SF$6,fériés,1,FALSE)),(SUM($H$1:SF$1)&gt;SUM($F$34:$F35))*(SUM($H$1:SF$1)&lt;=SUM($F$34:$F36))*1,"F"))</f>
        <v>w</v>
      </c>
      <c r="SG36" s="83"/>
    </row>
    <row r="37" spans="1:501" ht="12" customHeight="1" x14ac:dyDescent="0.25">
      <c r="A37" s="80">
        <v>1060</v>
      </c>
      <c r="B37" s="63" t="str">
        <f>IFERROR(VLOOKUP($A37,Base_données!$A$4:$AB$24,Base_données!$B$1,FALSE),"")</f>
        <v/>
      </c>
      <c r="C37" s="78" t="str">
        <f>IF(A37="","",Base_données!$N$3)</f>
        <v xml:space="preserve"> tournage</v>
      </c>
      <c r="D37" s="63" t="str">
        <f>IFERROR(VLOOKUP($A37,Base_données!$A$4:$AB$24,Base_données!$D$1,FALSE),"")</f>
        <v/>
      </c>
      <c r="E37" s="63" t="str">
        <f>IFERROR(VLOOKUP($A37,Base_données!$A$4:$AB$24,Base_données!$N$1,FALSE),"")</f>
        <v/>
      </c>
      <c r="F37" s="66" t="str">
        <f t="shared" si="84"/>
        <v/>
      </c>
      <c r="G37" s="62" t="str">
        <f>IFERROR(VLOOKUP($A37,Base_données!$A$4:$L$24,5,FALSE),"")</f>
        <v/>
      </c>
      <c r="H37" s="65">
        <f ca="1">IF(WEEKDAY(H$6,2)&gt;5,"w",IF(ISERROR(VLOOKUP(H$6,fériés,1,FALSE)),(SUM($H$1:H$1)&gt;SUM($F$34:$F36))*(SUM($H$1:H$1)&lt;=SUM($F$34:$F37))*1,"F"))</f>
        <v>0</v>
      </c>
      <c r="I37" s="65">
        <f ca="1">IF(WEEKDAY(I$6,2)&gt;5,"w",IF(ISERROR(VLOOKUP(I$6,fériés,1,FALSE)),(SUM($H$1:I$1)&gt;SUM($F$34:$F36))*(SUM($H$1:I$1)&lt;=SUM($F$34:$F37))*1,"F"))</f>
        <v>0</v>
      </c>
      <c r="J37" s="65">
        <f ca="1">IF(WEEKDAY(J$6,2)&gt;5,"w",IF(ISERROR(VLOOKUP(J$6,fériés,1,FALSE)),(SUM($H$1:J$1)&gt;SUM($F$34:$F36))*(SUM($H$1:J$1)&lt;=SUM($F$34:$F37))*1,"F"))</f>
        <v>0</v>
      </c>
      <c r="K37" s="65">
        <f ca="1">IF(WEEKDAY(K$6,2)&gt;5,"w",IF(ISERROR(VLOOKUP(K$6,fériés,1,FALSE)),(SUM($H$1:K$1)&gt;SUM($F$34:$F36))*(SUM($H$1:K$1)&lt;=SUM($F$34:$F37))*1,"F"))</f>
        <v>0</v>
      </c>
      <c r="L37" s="65">
        <f ca="1">IF(WEEKDAY(L$6,2)&gt;5,"w",IF(ISERROR(VLOOKUP(L$6,fériés,1,FALSE)),(SUM($H$1:L$1)&gt;SUM($F$34:$F36))*(SUM($H$1:L$1)&lt;=SUM($F$34:$F37))*1,"F"))</f>
        <v>0</v>
      </c>
      <c r="M37" s="65">
        <f ca="1">IF(WEEKDAY(M$6,2)&gt;5,"w",IF(ISERROR(VLOOKUP(M$6,fériés,1,FALSE)),(SUM($H$1:M$1)&gt;SUM($F$34:$F36))*(SUM($H$1:M$1)&lt;=SUM($F$34:$F37))*1,"F"))</f>
        <v>0</v>
      </c>
      <c r="N37" s="65">
        <f ca="1">IF(WEEKDAY(N$6,2)&gt;5,"w",IF(ISERROR(VLOOKUP(N$6,fériés,1,FALSE)),(SUM($H$1:N$1)&gt;SUM($F$34:$F36))*(SUM($H$1:N$1)&lt;=SUM($F$34:$F37))*1,"F"))</f>
        <v>0</v>
      </c>
      <c r="O37" s="65">
        <f ca="1">IF(WEEKDAY(O$6,2)&gt;5,"w",IF(ISERROR(VLOOKUP(O$6,fériés,1,FALSE)),(SUM($H$1:O$1)&gt;SUM($F$34:$F36))*(SUM($H$1:O$1)&lt;=SUM($F$34:$F37))*1,"F"))</f>
        <v>0</v>
      </c>
      <c r="P37" s="65">
        <f ca="1">IF(WEEKDAY(P$6,2)&gt;5,"w",IF(ISERROR(VLOOKUP(P$6,fériés,1,FALSE)),(SUM($H$1:P$1)&gt;SUM($F$34:$F36))*(SUM($H$1:P$1)&lt;=SUM($F$34:$F37))*1,"F"))</f>
        <v>0</v>
      </c>
      <c r="Q37" s="65">
        <f ca="1">IF(WEEKDAY(Q$6,2)&gt;5,"w",IF(ISERROR(VLOOKUP(Q$6,fériés,1,FALSE)),(SUM($H$1:Q$1)&gt;SUM($F$34:$F36))*(SUM($H$1:Q$1)&lt;=SUM($F$34:$F37))*1,"F"))</f>
        <v>0</v>
      </c>
      <c r="R37" s="65">
        <f ca="1">IF(WEEKDAY(R$6,2)&gt;5,"w",IF(ISERROR(VLOOKUP(R$6,fériés,1,FALSE)),(SUM($H$1:R$1)&gt;SUM($F$34:$F36))*(SUM($H$1:R$1)&lt;=SUM($F$34:$F37))*1,"F"))</f>
        <v>0</v>
      </c>
      <c r="S37" s="65">
        <f ca="1">IF(WEEKDAY(S$6,2)&gt;5,"w",IF(ISERROR(VLOOKUP(S$6,fériés,1,FALSE)),(SUM($H$1:S$1)&gt;SUM($F$34:$F36))*(SUM($H$1:S$1)&lt;=SUM($F$34:$F37))*1,"F"))</f>
        <v>0</v>
      </c>
      <c r="T37" s="65">
        <f ca="1">IF(WEEKDAY(T$6,2)&gt;5,"w",IF(ISERROR(VLOOKUP(T$6,fériés,1,FALSE)),(SUM($H$1:T$1)&gt;SUM($F$34:$F36))*(SUM($H$1:T$1)&lt;=SUM($F$34:$F37))*1,"F"))</f>
        <v>0</v>
      </c>
      <c r="U37" s="65">
        <f ca="1">IF(WEEKDAY(U$6,2)&gt;5,"w",IF(ISERROR(VLOOKUP(U$6,fériés,1,FALSE)),(SUM($H$1:U$1)&gt;SUM($F$34:$F36))*(SUM($H$1:U$1)&lt;=SUM($F$34:$F37))*1,"F"))</f>
        <v>0</v>
      </c>
      <c r="V37" s="65">
        <f ca="1">IF(WEEKDAY(V$6,2)&gt;5,"w",IF(ISERROR(VLOOKUP(V$6,fériés,1,FALSE)),(SUM($H$1:V$1)&gt;SUM($F$34:$F36))*(SUM($H$1:V$1)&lt;=SUM($F$34:$F37))*1,"F"))</f>
        <v>0</v>
      </c>
      <c r="W37" s="65">
        <f ca="1">IF(WEEKDAY(W$6,2)&gt;5,"w",IF(ISERROR(VLOOKUP(W$6,fériés,1,FALSE)),(SUM($H$1:W$1)&gt;SUM($F$34:$F36))*(SUM($H$1:W$1)&lt;=SUM($F$34:$F37))*1,"F"))</f>
        <v>0</v>
      </c>
      <c r="X37" s="65">
        <f ca="1">IF(WEEKDAY(X$6,2)&gt;5,"w",IF(ISERROR(VLOOKUP(X$6,fériés,1,FALSE)),(SUM($H$1:X$1)&gt;SUM($F$34:$F36))*(SUM($H$1:X$1)&lt;=SUM($F$34:$F37))*1,"F"))</f>
        <v>0</v>
      </c>
      <c r="Y37" s="65">
        <f ca="1">IF(WEEKDAY(Y$6,2)&gt;5,"w",IF(ISERROR(VLOOKUP(Y$6,fériés,1,FALSE)),(SUM($H$1:Y$1)&gt;SUM($F$34:$F36))*(SUM($H$1:Y$1)&lt;=SUM($F$34:$F37))*1,"F"))</f>
        <v>0</v>
      </c>
      <c r="Z37" s="65">
        <f ca="1">IF(WEEKDAY(Z$6,2)&gt;5,"w",IF(ISERROR(VLOOKUP(Z$6,fériés,1,FALSE)),(SUM($H$1:Z$1)&gt;SUM($F$34:$F36))*(SUM($H$1:Z$1)&lt;=SUM($F$34:$F37))*1,"F"))</f>
        <v>0</v>
      </c>
      <c r="AA37" s="65">
        <f ca="1">IF(WEEKDAY(AA$6,2)&gt;5,"w",IF(ISERROR(VLOOKUP(AA$6,fériés,1,FALSE)),(SUM($H$1:AA$1)&gt;SUM($F$34:$F36))*(SUM($H$1:AA$1)&lt;=SUM($F$34:$F37))*1,"F"))</f>
        <v>0</v>
      </c>
      <c r="AB37" s="65">
        <f ca="1">IF(WEEKDAY(AB$6,2)&gt;5,"w",IF(ISERROR(VLOOKUP(AB$6,fériés,1,FALSE)),(SUM($H$1:AB$1)&gt;SUM($F$34:$F36))*(SUM($H$1:AB$1)&lt;=SUM($F$34:$F37))*1,"F"))</f>
        <v>0</v>
      </c>
      <c r="AC37" s="65">
        <f ca="1">IF(WEEKDAY(AC$6,2)&gt;5,"w",IF(ISERROR(VLOOKUP(AC$6,fériés,1,FALSE)),(SUM($H$1:AC$1)&gt;SUM($F$34:$F36))*(SUM($H$1:AC$1)&lt;=SUM($F$34:$F37))*1,"F"))</f>
        <v>0</v>
      </c>
      <c r="AD37" s="65">
        <f ca="1">IF(WEEKDAY(AD$6,2)&gt;5,"w",IF(ISERROR(VLOOKUP(AD$6,fériés,1,FALSE)),(SUM($H$1:AD$1)&gt;SUM($F$34:$F36))*(SUM($H$1:AD$1)&lt;=SUM($F$34:$F37))*1,"F"))</f>
        <v>0</v>
      </c>
      <c r="AE37" s="65">
        <f ca="1">IF(WEEKDAY(AE$6,2)&gt;5,"w",IF(ISERROR(VLOOKUP(AE$6,fériés,1,FALSE)),(SUM($H$1:AE$1)&gt;SUM($F$34:$F36))*(SUM($H$1:AE$1)&lt;=SUM($F$34:$F37))*1,"F"))</f>
        <v>0</v>
      </c>
      <c r="AF37" s="65">
        <f ca="1">IF(WEEKDAY(AF$6,2)&gt;5,"w",IF(ISERROR(VLOOKUP(AF$6,fériés,1,FALSE)),(SUM($H$1:AF$1)&gt;SUM($F$34:$F36))*(SUM($H$1:AF$1)&lt;=SUM($F$34:$F37))*1,"F"))</f>
        <v>0</v>
      </c>
      <c r="AG37" s="65">
        <f ca="1">IF(WEEKDAY(AG$6,2)&gt;5,"w",IF(ISERROR(VLOOKUP(AG$6,fériés,1,FALSE)),(SUM($H$1:AG$1)&gt;SUM($F$34:$F36))*(SUM($H$1:AG$1)&lt;=SUM($F$34:$F37))*1,"F"))</f>
        <v>0</v>
      </c>
      <c r="AH37" s="65">
        <f ca="1">IF(WEEKDAY(AH$6,2)&gt;5,"w",IF(ISERROR(VLOOKUP(AH$6,fériés,1,FALSE)),(SUM($H$1:AH$1)&gt;SUM($F$34:$F36))*(SUM($H$1:AH$1)&lt;=SUM($F$34:$F37))*1,"F"))</f>
        <v>0</v>
      </c>
      <c r="AI37" s="65">
        <f ca="1">IF(WEEKDAY(AI$6,2)&gt;5,"w",IF(ISERROR(VLOOKUP(AI$6,fériés,1,FALSE)),(SUM($H$1:AI$1)&gt;SUM($F$34:$F36))*(SUM($H$1:AI$1)&lt;=SUM($F$34:$F37))*1,"F"))</f>
        <v>0</v>
      </c>
      <c r="AJ37" s="65">
        <f ca="1">IF(WEEKDAY(AJ$6,2)&gt;5,"w",IF(ISERROR(VLOOKUP(AJ$6,fériés,1,FALSE)),(SUM($H$1:AJ$1)&gt;SUM($F$34:$F36))*(SUM($H$1:AJ$1)&lt;=SUM($F$34:$F37))*1,"F"))</f>
        <v>0</v>
      </c>
      <c r="AK37" s="65">
        <f ca="1">IF(WEEKDAY(AK$6,2)&gt;5,"w",IF(ISERROR(VLOOKUP(AK$6,fériés,1,FALSE)),(SUM($H$1:AK$1)&gt;SUM($F$34:$F36))*(SUM($H$1:AK$1)&lt;=SUM($F$34:$F37))*1,"F"))</f>
        <v>0</v>
      </c>
      <c r="AL37" s="65">
        <f ca="1">IF(WEEKDAY(AL$6,2)&gt;5,"w",IF(ISERROR(VLOOKUP(AL$6,fériés,1,FALSE)),(SUM($H$1:AL$1)&gt;SUM($F$34:$F36))*(SUM($H$1:AL$1)&lt;=SUM($F$34:$F37))*1,"F"))</f>
        <v>0</v>
      </c>
      <c r="AM37" s="65">
        <f ca="1">IF(WEEKDAY(AM$6,2)&gt;5,"w",IF(ISERROR(VLOOKUP(AM$6,fériés,1,FALSE)),(SUM($H$1:AM$1)&gt;SUM($F$34:$F36))*(SUM($H$1:AM$1)&lt;=SUM($F$34:$F37))*1,"F"))</f>
        <v>0</v>
      </c>
      <c r="AN37" s="65">
        <f ca="1">IF(WEEKDAY(AN$6,2)&gt;5,"w",IF(ISERROR(VLOOKUP(AN$6,fériés,1,FALSE)),(SUM($H$1:AN$1)&gt;SUM($F$34:$F36))*(SUM($H$1:AN$1)&lt;=SUM($F$34:$F37))*1,"F"))</f>
        <v>0</v>
      </c>
      <c r="AO37" s="65">
        <f ca="1">IF(WEEKDAY(AO$6,2)&gt;5,"w",IF(ISERROR(VLOOKUP(AO$6,fériés,1,FALSE)),(SUM($H$1:AO$1)&gt;SUM($F$34:$F36))*(SUM($H$1:AO$1)&lt;=SUM($F$34:$F37))*1,"F"))</f>
        <v>0</v>
      </c>
      <c r="AP37" s="65">
        <f ca="1">IF(WEEKDAY(AP$6,2)&gt;5,"w",IF(ISERROR(VLOOKUP(AP$6,fériés,1,FALSE)),(SUM($H$1:AP$1)&gt;SUM($F$34:$F36))*(SUM($H$1:AP$1)&lt;=SUM($F$34:$F37))*1,"F"))</f>
        <v>0</v>
      </c>
      <c r="AQ37" s="65">
        <f ca="1">IF(WEEKDAY(AQ$6,2)&gt;5,"w",IF(ISERROR(VLOOKUP(AQ$6,fériés,1,FALSE)),(SUM($H$1:AQ$1)&gt;SUM($F$34:$F36))*(SUM($H$1:AQ$1)&lt;=SUM($F$34:$F37))*1,"F"))</f>
        <v>0</v>
      </c>
      <c r="AR37" s="65">
        <f ca="1">IF(WEEKDAY(AR$6,2)&gt;5,"w",IF(ISERROR(VLOOKUP(AR$6,fériés,1,FALSE)),(SUM($H$1:AR$1)&gt;SUM($F$34:$F36))*(SUM($H$1:AR$1)&lt;=SUM($F$34:$F37))*1,"F"))</f>
        <v>0</v>
      </c>
      <c r="AS37" s="65">
        <f ca="1">IF(WEEKDAY(AS$6,2)&gt;5,"w",IF(ISERROR(VLOOKUP(AS$6,fériés,1,FALSE)),(SUM($H$1:AS$1)&gt;SUM($F$34:$F36))*(SUM($H$1:AS$1)&lt;=SUM($F$34:$F37))*1,"F"))</f>
        <v>0</v>
      </c>
      <c r="AT37" s="65">
        <f ca="1">IF(WEEKDAY(AT$6,2)&gt;5,"w",IF(ISERROR(VLOOKUP(AT$6,fériés,1,FALSE)),(SUM($H$1:AT$1)&gt;SUM($F$34:$F36))*(SUM($H$1:AT$1)&lt;=SUM($F$34:$F37))*1,"F"))</f>
        <v>0</v>
      </c>
      <c r="AU37" s="65">
        <f ca="1">IF(WEEKDAY(AU$6,2)&gt;5,"w",IF(ISERROR(VLOOKUP(AU$6,fériés,1,FALSE)),(SUM($H$1:AU$1)&gt;SUM($F$34:$F36))*(SUM($H$1:AU$1)&lt;=SUM($F$34:$F37))*1,"F"))</f>
        <v>0</v>
      </c>
      <c r="AV37" s="65">
        <f ca="1">IF(WEEKDAY(AV$6,2)&gt;5,"w",IF(ISERROR(VLOOKUP(AV$6,fériés,1,FALSE)),(SUM($H$1:AV$1)&gt;SUM($F$34:$F36))*(SUM($H$1:AV$1)&lt;=SUM($F$34:$F37))*1,"F"))</f>
        <v>0</v>
      </c>
      <c r="AW37" s="65">
        <f ca="1">IF(WEEKDAY(AW$6,2)&gt;5,"w",IF(ISERROR(VLOOKUP(AW$6,fériés,1,FALSE)),(SUM($H$1:AW$1)&gt;SUM($F$34:$F36))*(SUM($H$1:AW$1)&lt;=SUM($F$34:$F37))*1,"F"))</f>
        <v>0</v>
      </c>
      <c r="AX37" s="65">
        <f ca="1">IF(WEEKDAY(AX$6,2)&gt;5,"w",IF(ISERROR(VLOOKUP(AX$6,fériés,1,FALSE)),(SUM($H$1:AX$1)&gt;SUM($F$34:$F36))*(SUM($H$1:AX$1)&lt;=SUM($F$34:$F37))*1,"F"))</f>
        <v>0</v>
      </c>
      <c r="AY37" s="65">
        <f ca="1">IF(WEEKDAY(AY$6,2)&gt;5,"w",IF(ISERROR(VLOOKUP(AY$6,fériés,1,FALSE)),(SUM($H$1:AY$1)&gt;SUM($F$34:$F36))*(SUM($H$1:AY$1)&lt;=SUM($F$34:$F37))*1,"F"))</f>
        <v>0</v>
      </c>
      <c r="AZ37" s="65">
        <f ca="1">IF(WEEKDAY(AZ$6,2)&gt;5,"w",IF(ISERROR(VLOOKUP(AZ$6,fériés,1,FALSE)),(SUM($H$1:AZ$1)&gt;SUM($F$34:$F36))*(SUM($H$1:AZ$1)&lt;=SUM($F$34:$F37))*1,"F"))</f>
        <v>0</v>
      </c>
      <c r="BA37" s="65">
        <f ca="1">IF(WEEKDAY(BA$6,2)&gt;5,"w",IF(ISERROR(VLOOKUP(BA$6,fériés,1,FALSE)),(SUM($H$1:BA$1)&gt;SUM($F$34:$F36))*(SUM($H$1:BA$1)&lt;=SUM($F$34:$F37))*1,"F"))</f>
        <v>0</v>
      </c>
      <c r="BB37" s="65">
        <f ca="1">IF(WEEKDAY(BB$6,2)&gt;5,"w",IF(ISERROR(VLOOKUP(BB$6,fériés,1,FALSE)),(SUM($H$1:BB$1)&gt;SUM($F$34:$F36))*(SUM($H$1:BB$1)&lt;=SUM($F$34:$F37))*1,"F"))</f>
        <v>0</v>
      </c>
      <c r="BC37" s="65">
        <f ca="1">IF(WEEKDAY(BC$6,2)&gt;5,"w",IF(ISERROR(VLOOKUP(BC$6,fériés,1,FALSE)),(SUM($H$1:BC$1)&gt;SUM($F$34:$F36))*(SUM($H$1:BC$1)&lt;=SUM($F$34:$F37))*1,"F"))</f>
        <v>0</v>
      </c>
      <c r="BD37" s="65">
        <f ca="1">IF(WEEKDAY(BD$6,2)&gt;5,"w",IF(ISERROR(VLOOKUP(BD$6,fériés,1,FALSE)),(SUM($H$1:BD$1)&gt;SUM($F$34:$F36))*(SUM($H$1:BD$1)&lt;=SUM($F$34:$F37))*1,"F"))</f>
        <v>0</v>
      </c>
      <c r="BE37" s="65">
        <f ca="1">IF(WEEKDAY(BE$6,2)&gt;5,"w",IF(ISERROR(VLOOKUP(BE$6,fériés,1,FALSE)),(SUM($H$1:BE$1)&gt;SUM($F$34:$F36))*(SUM($H$1:BE$1)&lt;=SUM($F$34:$F37))*1,"F"))</f>
        <v>0</v>
      </c>
      <c r="BF37" s="65">
        <f ca="1">IF(WEEKDAY(BF$6,2)&gt;5,"w",IF(ISERROR(VLOOKUP(BF$6,fériés,1,FALSE)),(SUM($H$1:BF$1)&gt;SUM($F$34:$F36))*(SUM($H$1:BF$1)&lt;=SUM($F$34:$F37))*1,"F"))</f>
        <v>0</v>
      </c>
      <c r="BG37" s="65">
        <f ca="1">IF(WEEKDAY(BG$6,2)&gt;5,"w",IF(ISERROR(VLOOKUP(BG$6,fériés,1,FALSE)),(SUM($H$1:BG$1)&gt;SUM($F$34:$F36))*(SUM($H$1:BG$1)&lt;=SUM($F$34:$F37))*1,"F"))</f>
        <v>0</v>
      </c>
      <c r="BH37" s="65">
        <f ca="1">IF(WEEKDAY(BH$6,2)&gt;5,"w",IF(ISERROR(VLOOKUP(BH$6,fériés,1,FALSE)),(SUM($H$1:BH$1)&gt;SUM($F$34:$F36))*(SUM($H$1:BH$1)&lt;=SUM($F$34:$F37))*1,"F"))</f>
        <v>0</v>
      </c>
      <c r="BI37" s="65">
        <f ca="1">IF(WEEKDAY(BI$6,2)&gt;5,"w",IF(ISERROR(VLOOKUP(BI$6,fériés,1,FALSE)),(SUM($H$1:BI$1)&gt;SUM($F$34:$F36))*(SUM($H$1:BI$1)&lt;=SUM($F$34:$F37))*1,"F"))</f>
        <v>0</v>
      </c>
      <c r="BJ37" s="65">
        <f ca="1">IF(WEEKDAY(BJ$6,2)&gt;5,"w",IF(ISERROR(VLOOKUP(BJ$6,fériés,1,FALSE)),(SUM($H$1:BJ$1)&gt;SUM($F$34:$F36))*(SUM($H$1:BJ$1)&lt;=SUM($F$34:$F37))*1,"F"))</f>
        <v>0</v>
      </c>
      <c r="BK37" s="65">
        <f ca="1">IF(WEEKDAY(BK$6,2)&gt;5,"w",IF(ISERROR(VLOOKUP(BK$6,fériés,1,FALSE)),(SUM($H$1:BK$1)&gt;SUM($F$34:$F36))*(SUM($H$1:BK$1)&lt;=SUM($F$34:$F37))*1,"F"))</f>
        <v>0</v>
      </c>
      <c r="BL37" s="65">
        <f ca="1">IF(WEEKDAY(BL$6,2)&gt;5,"w",IF(ISERROR(VLOOKUP(BL$6,fériés,1,FALSE)),(SUM($H$1:BL$1)&gt;SUM($F$34:$F36))*(SUM($H$1:BL$1)&lt;=SUM($F$34:$F37))*1,"F"))</f>
        <v>0</v>
      </c>
      <c r="BM37" s="65">
        <f ca="1">IF(WEEKDAY(BM$6,2)&gt;5,"w",IF(ISERROR(VLOOKUP(BM$6,fériés,1,FALSE)),(SUM($H$1:BM$1)&gt;SUM($F$34:$F36))*(SUM($H$1:BM$1)&lt;=SUM($F$34:$F37))*1,"F"))</f>
        <v>0</v>
      </c>
      <c r="BN37" s="65" t="str">
        <f ca="1">IF(WEEKDAY(BN$6,2)&gt;5,"w",IF(ISERROR(VLOOKUP(BN$6,fériés,1,FALSE)),(SUM($H$1:BN$1)&gt;SUM($F$34:$F36))*(SUM($H$1:BN$1)&lt;=SUM($F$34:$F37))*1,"F"))</f>
        <v>w</v>
      </c>
      <c r="BO37" s="65" t="str">
        <f ca="1">IF(WEEKDAY(BO$6,2)&gt;5,"w",IF(ISERROR(VLOOKUP(BO$6,fériés,1,FALSE)),(SUM($H$1:BO$1)&gt;SUM($F$34:$F36))*(SUM($H$1:BO$1)&lt;=SUM($F$34:$F37))*1,"F"))</f>
        <v>w</v>
      </c>
      <c r="BP37" s="65" t="str">
        <f ca="1">IF(WEEKDAY(BP$6,2)&gt;5,"w",IF(ISERROR(VLOOKUP(BP$6,fériés,1,FALSE)),(SUM($H$1:BP$1)&gt;SUM($F$34:$F36))*(SUM($H$1:BP$1)&lt;=SUM($F$34:$F37))*1,"F"))</f>
        <v>w</v>
      </c>
      <c r="BQ37" s="65" t="str">
        <f ca="1">IF(WEEKDAY(BQ$6,2)&gt;5,"w",IF(ISERROR(VLOOKUP(BQ$6,fériés,1,FALSE)),(SUM($H$1:BQ$1)&gt;SUM($F$34:$F36))*(SUM($H$1:BQ$1)&lt;=SUM($F$34:$F37))*1,"F"))</f>
        <v>w</v>
      </c>
      <c r="BR37" s="65" t="str">
        <f ca="1">IF(WEEKDAY(BR$6,2)&gt;5,"w",IF(ISERROR(VLOOKUP(BR$6,fériés,1,FALSE)),(SUM($H$1:BR$1)&gt;SUM($F$34:$F36))*(SUM($H$1:BR$1)&lt;=SUM($F$34:$F37))*1,"F"))</f>
        <v>w</v>
      </c>
      <c r="BS37" s="65" t="str">
        <f ca="1">IF(WEEKDAY(BS$6,2)&gt;5,"w",IF(ISERROR(VLOOKUP(BS$6,fériés,1,FALSE)),(SUM($H$1:BS$1)&gt;SUM($F$34:$F36))*(SUM($H$1:BS$1)&lt;=SUM($F$34:$F37))*1,"F"))</f>
        <v>w</v>
      </c>
      <c r="BT37" s="65" t="str">
        <f ca="1">IF(WEEKDAY(BT$6,2)&gt;5,"w",IF(ISERROR(VLOOKUP(BT$6,fériés,1,FALSE)),(SUM($H$1:BT$1)&gt;SUM($F$34:$F36))*(SUM($H$1:BT$1)&lt;=SUM($F$34:$F37))*1,"F"))</f>
        <v>w</v>
      </c>
      <c r="BU37" s="65" t="str">
        <f ca="1">IF(WEEKDAY(BU$6,2)&gt;5,"w",IF(ISERROR(VLOOKUP(BU$6,fériés,1,FALSE)),(SUM($H$1:BU$1)&gt;SUM($F$34:$F36))*(SUM($H$1:BU$1)&lt;=SUM($F$34:$F37))*1,"F"))</f>
        <v>w</v>
      </c>
      <c r="BV37" s="65" t="str">
        <f ca="1">IF(WEEKDAY(BV$6,2)&gt;5,"w",IF(ISERROR(VLOOKUP(BV$6,fériés,1,FALSE)),(SUM($H$1:BV$1)&gt;SUM($F$34:$F36))*(SUM($H$1:BV$1)&lt;=SUM($F$34:$F37))*1,"F"))</f>
        <v>w</v>
      </c>
      <c r="BW37" s="65" t="str">
        <f ca="1">IF(WEEKDAY(BW$6,2)&gt;5,"w",IF(ISERROR(VLOOKUP(BW$6,fériés,1,FALSE)),(SUM($H$1:BW$1)&gt;SUM($F$34:$F36))*(SUM($H$1:BW$1)&lt;=SUM($F$34:$F37))*1,"F"))</f>
        <v>w</v>
      </c>
      <c r="BX37" s="65" t="str">
        <f ca="1">IF(WEEKDAY(BX$6,2)&gt;5,"w",IF(ISERROR(VLOOKUP(BX$6,fériés,1,FALSE)),(SUM($H$1:BX$1)&gt;SUM($F$34:$F36))*(SUM($H$1:BX$1)&lt;=SUM($F$34:$F37))*1,"F"))</f>
        <v>w</v>
      </c>
      <c r="BY37" s="65" t="str">
        <f ca="1">IF(WEEKDAY(BY$6,2)&gt;5,"w",IF(ISERROR(VLOOKUP(BY$6,fériés,1,FALSE)),(SUM($H$1:BY$1)&gt;SUM($F$34:$F36))*(SUM($H$1:BY$1)&lt;=SUM($F$34:$F37))*1,"F"))</f>
        <v>w</v>
      </c>
      <c r="BZ37" s="65" t="str">
        <f ca="1">IF(WEEKDAY(BZ$6,2)&gt;5,"w",IF(ISERROR(VLOOKUP(BZ$6,fériés,1,FALSE)),(SUM($H$1:BZ$1)&gt;SUM($F$34:$F36))*(SUM($H$1:BZ$1)&lt;=SUM($F$34:$F37))*1,"F"))</f>
        <v>w</v>
      </c>
      <c r="CA37" s="65" t="str">
        <f ca="1">IF(WEEKDAY(CA$6,2)&gt;5,"w",IF(ISERROR(VLOOKUP(CA$6,fériés,1,FALSE)),(SUM($H$1:CA$1)&gt;SUM($F$34:$F36))*(SUM($H$1:CA$1)&lt;=SUM($F$34:$F37))*1,"F"))</f>
        <v>w</v>
      </c>
      <c r="CB37" s="65" t="str">
        <f ca="1">IF(WEEKDAY(CB$6,2)&gt;5,"w",IF(ISERROR(VLOOKUP(CB$6,fériés,1,FALSE)),(SUM($H$1:CB$1)&gt;SUM($F$34:$F36))*(SUM($H$1:CB$1)&lt;=SUM($F$34:$F37))*1,"F"))</f>
        <v>w</v>
      </c>
      <c r="CC37" s="65" t="str">
        <f ca="1">IF(WEEKDAY(CC$6,2)&gt;5,"w",IF(ISERROR(VLOOKUP(CC$6,fériés,1,FALSE)),(SUM($H$1:CC$1)&gt;SUM($F$34:$F36))*(SUM($H$1:CC$1)&lt;=SUM($F$34:$F37))*1,"F"))</f>
        <v>w</v>
      </c>
      <c r="CD37" s="65" t="str">
        <f ca="1">IF(WEEKDAY(CD$6,2)&gt;5,"w",IF(ISERROR(VLOOKUP(CD$6,fériés,1,FALSE)),(SUM($H$1:CD$1)&gt;SUM($F$34:$F36))*(SUM($H$1:CD$1)&lt;=SUM($F$34:$F37))*1,"F"))</f>
        <v>w</v>
      </c>
      <c r="CE37" s="65" t="str">
        <f ca="1">IF(WEEKDAY(CE$6,2)&gt;5,"w",IF(ISERROR(VLOOKUP(CE$6,fériés,1,FALSE)),(SUM($H$1:CE$1)&gt;SUM($F$34:$F36))*(SUM($H$1:CE$1)&lt;=SUM($F$34:$F37))*1,"F"))</f>
        <v>w</v>
      </c>
      <c r="CF37" s="65" t="str">
        <f ca="1">IF(WEEKDAY(CF$6,2)&gt;5,"w",IF(ISERROR(VLOOKUP(CF$6,fériés,1,FALSE)),(SUM($H$1:CF$1)&gt;SUM($F$34:$F36))*(SUM($H$1:CF$1)&lt;=SUM($F$34:$F37))*1,"F"))</f>
        <v>w</v>
      </c>
      <c r="CG37" s="65" t="str">
        <f ca="1">IF(WEEKDAY(CG$6,2)&gt;5,"w",IF(ISERROR(VLOOKUP(CG$6,fériés,1,FALSE)),(SUM($H$1:CG$1)&gt;SUM($F$34:$F36))*(SUM($H$1:CG$1)&lt;=SUM($F$34:$F37))*1,"F"))</f>
        <v>w</v>
      </c>
      <c r="CH37" s="65">
        <f ca="1">IF(WEEKDAY(CH$6,2)&gt;5,"w",IF(ISERROR(VLOOKUP(CH$6,fériés,1,FALSE)),(SUM($H$1:CH$1)&gt;SUM($F$34:$F36))*(SUM($H$1:CH$1)&lt;=SUM($F$34:$F37))*1,"F"))</f>
        <v>0</v>
      </c>
      <c r="CI37" s="65">
        <f ca="1">IF(WEEKDAY(CI$6,2)&gt;5,"w",IF(ISERROR(VLOOKUP(CI$6,fériés,1,FALSE)),(SUM($H$1:CI$1)&gt;SUM($F$34:$F36))*(SUM($H$1:CI$1)&lt;=SUM($F$34:$F37))*1,"F"))</f>
        <v>0</v>
      </c>
      <c r="CJ37" s="65">
        <f ca="1">IF(WEEKDAY(CJ$6,2)&gt;5,"w",IF(ISERROR(VLOOKUP(CJ$6,fériés,1,FALSE)),(SUM($H$1:CJ$1)&gt;SUM($F$34:$F36))*(SUM($H$1:CJ$1)&lt;=SUM($F$34:$F37))*1,"F"))</f>
        <v>0</v>
      </c>
      <c r="CK37" s="65">
        <f ca="1">IF(WEEKDAY(CK$6,2)&gt;5,"w",IF(ISERROR(VLOOKUP(CK$6,fériés,1,FALSE)),(SUM($H$1:CK$1)&gt;SUM($F$34:$F36))*(SUM($H$1:CK$1)&lt;=SUM($F$34:$F37))*1,"F"))</f>
        <v>0</v>
      </c>
      <c r="CL37" s="65">
        <f ca="1">IF(WEEKDAY(CL$6,2)&gt;5,"w",IF(ISERROR(VLOOKUP(CL$6,fériés,1,FALSE)),(SUM($H$1:CL$1)&gt;SUM($F$34:$F36))*(SUM($H$1:CL$1)&lt;=SUM($F$34:$F37))*1,"F"))</f>
        <v>0</v>
      </c>
      <c r="CM37" s="65">
        <f ca="1">IF(WEEKDAY(CM$6,2)&gt;5,"w",IF(ISERROR(VLOOKUP(CM$6,fériés,1,FALSE)),(SUM($H$1:CM$1)&gt;SUM($F$34:$F36))*(SUM($H$1:CM$1)&lt;=SUM($F$34:$F37))*1,"F"))</f>
        <v>0</v>
      </c>
      <c r="CN37" s="65">
        <f ca="1">IF(WEEKDAY(CN$6,2)&gt;5,"w",IF(ISERROR(VLOOKUP(CN$6,fériés,1,FALSE)),(SUM($H$1:CN$1)&gt;SUM($F$34:$F36))*(SUM($H$1:CN$1)&lt;=SUM($F$34:$F37))*1,"F"))</f>
        <v>0</v>
      </c>
      <c r="CO37" s="65">
        <f ca="1">IF(WEEKDAY(CO$6,2)&gt;5,"w",IF(ISERROR(VLOOKUP(CO$6,fériés,1,FALSE)),(SUM($H$1:CO$1)&gt;SUM($F$34:$F36))*(SUM($H$1:CO$1)&lt;=SUM($F$34:$F37))*1,"F"))</f>
        <v>0</v>
      </c>
      <c r="CP37" s="65">
        <f ca="1">IF(WEEKDAY(CP$6,2)&gt;5,"w",IF(ISERROR(VLOOKUP(CP$6,fériés,1,FALSE)),(SUM($H$1:CP$1)&gt;SUM($F$34:$F36))*(SUM($H$1:CP$1)&lt;=SUM($F$34:$F37))*1,"F"))</f>
        <v>0</v>
      </c>
      <c r="CQ37" s="65">
        <f ca="1">IF(WEEKDAY(CQ$6,2)&gt;5,"w",IF(ISERROR(VLOOKUP(CQ$6,fériés,1,FALSE)),(SUM($H$1:CQ$1)&gt;SUM($F$34:$F36))*(SUM($H$1:CQ$1)&lt;=SUM($F$34:$F37))*1,"F"))</f>
        <v>0</v>
      </c>
      <c r="CR37" s="65">
        <f ca="1">IF(WEEKDAY(CR$6,2)&gt;5,"w",IF(ISERROR(VLOOKUP(CR$6,fériés,1,FALSE)),(SUM($H$1:CR$1)&gt;SUM($F$34:$F36))*(SUM($H$1:CR$1)&lt;=SUM($F$34:$F37))*1,"F"))</f>
        <v>0</v>
      </c>
      <c r="CS37" s="65">
        <f ca="1">IF(WEEKDAY(CS$6,2)&gt;5,"w",IF(ISERROR(VLOOKUP(CS$6,fériés,1,FALSE)),(SUM($H$1:CS$1)&gt;SUM($F$34:$F36))*(SUM($H$1:CS$1)&lt;=SUM($F$34:$F37))*1,"F"))</f>
        <v>0</v>
      </c>
      <c r="CT37" s="65">
        <f ca="1">IF(WEEKDAY(CT$6,2)&gt;5,"w",IF(ISERROR(VLOOKUP(CT$6,fériés,1,FALSE)),(SUM($H$1:CT$1)&gt;SUM($F$34:$F36))*(SUM($H$1:CT$1)&lt;=SUM($F$34:$F37))*1,"F"))</f>
        <v>0</v>
      </c>
      <c r="CU37" s="65">
        <f ca="1">IF(WEEKDAY(CU$6,2)&gt;5,"w",IF(ISERROR(VLOOKUP(CU$6,fériés,1,FALSE)),(SUM($H$1:CU$1)&gt;SUM($F$34:$F36))*(SUM($H$1:CU$1)&lt;=SUM($F$34:$F37))*1,"F"))</f>
        <v>0</v>
      </c>
      <c r="CV37" s="65">
        <f ca="1">IF(WEEKDAY(CV$6,2)&gt;5,"w",IF(ISERROR(VLOOKUP(CV$6,fériés,1,FALSE)),(SUM($H$1:CV$1)&gt;SUM($F$34:$F36))*(SUM($H$1:CV$1)&lt;=SUM($F$34:$F37))*1,"F"))</f>
        <v>0</v>
      </c>
      <c r="CW37" s="65">
        <f ca="1">IF(WEEKDAY(CW$6,2)&gt;5,"w",IF(ISERROR(VLOOKUP(CW$6,fériés,1,FALSE)),(SUM($H$1:CW$1)&gt;SUM($F$34:$F36))*(SUM($H$1:CW$1)&lt;=SUM($F$34:$F37))*1,"F"))</f>
        <v>0</v>
      </c>
      <c r="CX37" s="65">
        <f ca="1">IF(WEEKDAY(CX$6,2)&gt;5,"w",IF(ISERROR(VLOOKUP(CX$6,fériés,1,FALSE)),(SUM($H$1:CX$1)&gt;SUM($F$34:$F36))*(SUM($H$1:CX$1)&lt;=SUM($F$34:$F37))*1,"F"))</f>
        <v>0</v>
      </c>
      <c r="CY37" s="65">
        <f ca="1">IF(WEEKDAY(CY$6,2)&gt;5,"w",IF(ISERROR(VLOOKUP(CY$6,fériés,1,FALSE)),(SUM($H$1:CY$1)&gt;SUM($F$34:$F36))*(SUM($H$1:CY$1)&lt;=SUM($F$34:$F37))*1,"F"))</f>
        <v>0</v>
      </c>
      <c r="CZ37" s="65">
        <f ca="1">IF(WEEKDAY(CZ$6,2)&gt;5,"w",IF(ISERROR(VLOOKUP(CZ$6,fériés,1,FALSE)),(SUM($H$1:CZ$1)&gt;SUM($F$34:$F36))*(SUM($H$1:CZ$1)&lt;=SUM($F$34:$F37))*1,"F"))</f>
        <v>0</v>
      </c>
      <c r="DA37" s="65">
        <f ca="1">IF(WEEKDAY(DA$6,2)&gt;5,"w",IF(ISERROR(VLOOKUP(DA$6,fériés,1,FALSE)),(SUM($H$1:DA$1)&gt;SUM($F$34:$F36))*(SUM($H$1:DA$1)&lt;=SUM($F$34:$F37))*1,"F"))</f>
        <v>0</v>
      </c>
      <c r="DB37" s="65">
        <f ca="1">IF(WEEKDAY(DB$6,2)&gt;5,"w",IF(ISERROR(VLOOKUP(DB$6,fériés,1,FALSE)),(SUM($H$1:DB$1)&gt;SUM($F$34:$F36))*(SUM($H$1:DB$1)&lt;=SUM($F$34:$F37))*1,"F"))</f>
        <v>0</v>
      </c>
      <c r="DC37" s="65">
        <f ca="1">IF(WEEKDAY(DC$6,2)&gt;5,"w",IF(ISERROR(VLOOKUP(DC$6,fériés,1,FALSE)),(SUM($H$1:DC$1)&gt;SUM($F$34:$F36))*(SUM($H$1:DC$1)&lt;=SUM($F$34:$F37))*1,"F"))</f>
        <v>0</v>
      </c>
      <c r="DD37" s="65">
        <f ca="1">IF(WEEKDAY(DD$6,2)&gt;5,"w",IF(ISERROR(VLOOKUP(DD$6,fériés,1,FALSE)),(SUM($H$1:DD$1)&gt;SUM($F$34:$F36))*(SUM($H$1:DD$1)&lt;=SUM($F$34:$F37))*1,"F"))</f>
        <v>0</v>
      </c>
      <c r="DE37" s="65">
        <f ca="1">IF(WEEKDAY(DE$6,2)&gt;5,"w",IF(ISERROR(VLOOKUP(DE$6,fériés,1,FALSE)),(SUM($H$1:DE$1)&gt;SUM($F$34:$F36))*(SUM($H$1:DE$1)&lt;=SUM($F$34:$F37))*1,"F"))</f>
        <v>0</v>
      </c>
      <c r="DF37" s="65">
        <f ca="1">IF(WEEKDAY(DF$6,2)&gt;5,"w",IF(ISERROR(VLOOKUP(DF$6,fériés,1,FALSE)),(SUM($H$1:DF$1)&gt;SUM($F$34:$F36))*(SUM($H$1:DF$1)&lt;=SUM($F$34:$F37))*1,"F"))</f>
        <v>0</v>
      </c>
      <c r="DG37" s="65">
        <f ca="1">IF(WEEKDAY(DG$6,2)&gt;5,"w",IF(ISERROR(VLOOKUP(DG$6,fériés,1,FALSE)),(SUM($H$1:DG$1)&gt;SUM($F$34:$F36))*(SUM($H$1:DG$1)&lt;=SUM($F$34:$F37))*1,"F"))</f>
        <v>0</v>
      </c>
      <c r="DH37" s="65">
        <f ca="1">IF(WEEKDAY(DH$6,2)&gt;5,"w",IF(ISERROR(VLOOKUP(DH$6,fériés,1,FALSE)),(SUM($H$1:DH$1)&gt;SUM($F$34:$F36))*(SUM($H$1:DH$1)&lt;=SUM($F$34:$F37))*1,"F"))</f>
        <v>0</v>
      </c>
      <c r="DI37" s="65">
        <f ca="1">IF(WEEKDAY(DI$6,2)&gt;5,"w",IF(ISERROR(VLOOKUP(DI$6,fériés,1,FALSE)),(SUM($H$1:DI$1)&gt;SUM($F$34:$F36))*(SUM($H$1:DI$1)&lt;=SUM($F$34:$F37))*1,"F"))</f>
        <v>0</v>
      </c>
      <c r="DJ37" s="65">
        <f ca="1">IF(WEEKDAY(DJ$6,2)&gt;5,"w",IF(ISERROR(VLOOKUP(DJ$6,fériés,1,FALSE)),(SUM($H$1:DJ$1)&gt;SUM($F$34:$F36))*(SUM($H$1:DJ$1)&lt;=SUM($F$34:$F37))*1,"F"))</f>
        <v>0</v>
      </c>
      <c r="DK37" s="65">
        <f ca="1">IF(WEEKDAY(DK$6,2)&gt;5,"w",IF(ISERROR(VLOOKUP(DK$6,fériés,1,FALSE)),(SUM($H$1:DK$1)&gt;SUM($F$34:$F36))*(SUM($H$1:DK$1)&lt;=SUM($F$34:$F37))*1,"F"))</f>
        <v>0</v>
      </c>
      <c r="DL37" s="65">
        <f ca="1">IF(WEEKDAY(DL$6,2)&gt;5,"w",IF(ISERROR(VLOOKUP(DL$6,fériés,1,FALSE)),(SUM($H$1:DL$1)&gt;SUM($F$34:$F36))*(SUM($H$1:DL$1)&lt;=SUM($F$34:$F37))*1,"F"))</f>
        <v>0</v>
      </c>
      <c r="DM37" s="65">
        <f ca="1">IF(WEEKDAY(DM$6,2)&gt;5,"w",IF(ISERROR(VLOOKUP(DM$6,fériés,1,FALSE)),(SUM($H$1:DM$1)&gt;SUM($F$34:$F36))*(SUM($H$1:DM$1)&lt;=SUM($F$34:$F37))*1,"F"))</f>
        <v>0</v>
      </c>
      <c r="DN37" s="65">
        <f ca="1">IF(WEEKDAY(DN$6,2)&gt;5,"w",IF(ISERROR(VLOOKUP(DN$6,fériés,1,FALSE)),(SUM($H$1:DN$1)&gt;SUM($F$34:$F36))*(SUM($H$1:DN$1)&lt;=SUM($F$34:$F37))*1,"F"))</f>
        <v>0</v>
      </c>
      <c r="DO37" s="65">
        <f ca="1">IF(WEEKDAY(DO$6,2)&gt;5,"w",IF(ISERROR(VLOOKUP(DO$6,fériés,1,FALSE)),(SUM($H$1:DO$1)&gt;SUM($F$34:$F36))*(SUM($H$1:DO$1)&lt;=SUM($F$34:$F37))*1,"F"))</f>
        <v>0</v>
      </c>
      <c r="DP37" s="65">
        <f ca="1">IF(WEEKDAY(DP$6,2)&gt;5,"w",IF(ISERROR(VLOOKUP(DP$6,fériés,1,FALSE)),(SUM($H$1:DP$1)&gt;SUM($F$34:$F36))*(SUM($H$1:DP$1)&lt;=SUM($F$34:$F37))*1,"F"))</f>
        <v>0</v>
      </c>
      <c r="DQ37" s="65">
        <f ca="1">IF(WEEKDAY(DQ$6,2)&gt;5,"w",IF(ISERROR(VLOOKUP(DQ$6,fériés,1,FALSE)),(SUM($H$1:DQ$1)&gt;SUM($F$34:$F36))*(SUM($H$1:DQ$1)&lt;=SUM($F$34:$F37))*1,"F"))</f>
        <v>0</v>
      </c>
      <c r="DR37" s="65">
        <f ca="1">IF(WEEKDAY(DR$6,2)&gt;5,"w",IF(ISERROR(VLOOKUP(DR$6,fériés,1,FALSE)),(SUM($H$1:DR$1)&gt;SUM($F$34:$F36))*(SUM($H$1:DR$1)&lt;=SUM($F$34:$F37))*1,"F"))</f>
        <v>0</v>
      </c>
      <c r="DS37" s="65">
        <f ca="1">IF(WEEKDAY(DS$6,2)&gt;5,"w",IF(ISERROR(VLOOKUP(DS$6,fériés,1,FALSE)),(SUM($H$1:DS$1)&gt;SUM($F$34:$F36))*(SUM($H$1:DS$1)&lt;=SUM($F$34:$F37))*1,"F"))</f>
        <v>0</v>
      </c>
      <c r="DT37" s="65">
        <f ca="1">IF(WEEKDAY(DT$6,2)&gt;5,"w",IF(ISERROR(VLOOKUP(DT$6,fériés,1,FALSE)),(SUM($H$1:DT$1)&gt;SUM($F$34:$F36))*(SUM($H$1:DT$1)&lt;=SUM($F$34:$F37))*1,"F"))</f>
        <v>0</v>
      </c>
      <c r="DU37" s="65">
        <f ca="1">IF(WEEKDAY(DU$6,2)&gt;5,"w",IF(ISERROR(VLOOKUP(DU$6,fériés,1,FALSE)),(SUM($H$1:DU$1)&gt;SUM($F$34:$F36))*(SUM($H$1:DU$1)&lt;=SUM($F$34:$F37))*1,"F"))</f>
        <v>0</v>
      </c>
      <c r="DV37" s="65">
        <f ca="1">IF(WEEKDAY(DV$6,2)&gt;5,"w",IF(ISERROR(VLOOKUP(DV$6,fériés,1,FALSE)),(SUM($H$1:DV$1)&gt;SUM($F$34:$F36))*(SUM($H$1:DV$1)&lt;=SUM($F$34:$F37))*1,"F"))</f>
        <v>0</v>
      </c>
      <c r="DW37" s="65">
        <f ca="1">IF(WEEKDAY(DW$6,2)&gt;5,"w",IF(ISERROR(VLOOKUP(DW$6,fériés,1,FALSE)),(SUM($H$1:DW$1)&gt;SUM($F$34:$F36))*(SUM($H$1:DW$1)&lt;=SUM($F$34:$F37))*1,"F"))</f>
        <v>0</v>
      </c>
      <c r="DX37" s="65">
        <f ca="1">IF(WEEKDAY(DX$6,2)&gt;5,"w",IF(ISERROR(VLOOKUP(DX$6,fériés,1,FALSE)),(SUM($H$1:DX$1)&gt;SUM($F$34:$F36))*(SUM($H$1:DX$1)&lt;=SUM($F$34:$F37))*1,"F"))</f>
        <v>0</v>
      </c>
      <c r="DY37" s="65">
        <f ca="1">IF(WEEKDAY(DY$6,2)&gt;5,"w",IF(ISERROR(VLOOKUP(DY$6,fériés,1,FALSE)),(SUM($H$1:DY$1)&gt;SUM($F$34:$F36))*(SUM($H$1:DY$1)&lt;=SUM($F$34:$F37))*1,"F"))</f>
        <v>0</v>
      </c>
      <c r="DZ37" s="65">
        <f ca="1">IF(WEEKDAY(DZ$6,2)&gt;5,"w",IF(ISERROR(VLOOKUP(DZ$6,fériés,1,FALSE)),(SUM($H$1:DZ$1)&gt;SUM($F$34:$F36))*(SUM($H$1:DZ$1)&lt;=SUM($F$34:$F37))*1,"F"))</f>
        <v>0</v>
      </c>
      <c r="EA37" s="65">
        <f ca="1">IF(WEEKDAY(EA$6,2)&gt;5,"w",IF(ISERROR(VLOOKUP(EA$6,fériés,1,FALSE)),(SUM($H$1:EA$1)&gt;SUM($F$34:$F36))*(SUM($H$1:EA$1)&lt;=SUM($F$34:$F37))*1,"F"))</f>
        <v>0</v>
      </c>
      <c r="EB37" s="65">
        <f ca="1">IF(WEEKDAY(EB$6,2)&gt;5,"w",IF(ISERROR(VLOOKUP(EB$6,fériés,1,FALSE)),(SUM($H$1:EB$1)&gt;SUM($F$34:$F36))*(SUM($H$1:EB$1)&lt;=SUM($F$34:$F37))*1,"F"))</f>
        <v>0</v>
      </c>
      <c r="EC37" s="65">
        <f ca="1">IF(WEEKDAY(EC$6,2)&gt;5,"w",IF(ISERROR(VLOOKUP(EC$6,fériés,1,FALSE)),(SUM($H$1:EC$1)&gt;SUM($F$34:$F36))*(SUM($H$1:EC$1)&lt;=SUM($F$34:$F37))*1,"F"))</f>
        <v>0</v>
      </c>
      <c r="ED37" s="65">
        <f ca="1">IF(WEEKDAY(ED$6,2)&gt;5,"w",IF(ISERROR(VLOOKUP(ED$6,fériés,1,FALSE)),(SUM($H$1:ED$1)&gt;SUM($F$34:$F36))*(SUM($H$1:ED$1)&lt;=SUM($F$34:$F37))*1,"F"))</f>
        <v>0</v>
      </c>
      <c r="EE37" s="65">
        <f ca="1">IF(WEEKDAY(EE$6,2)&gt;5,"w",IF(ISERROR(VLOOKUP(EE$6,fériés,1,FALSE)),(SUM($H$1:EE$1)&gt;SUM($F$34:$F36))*(SUM($H$1:EE$1)&lt;=SUM($F$34:$F37))*1,"F"))</f>
        <v>0</v>
      </c>
      <c r="EF37" s="65" t="str">
        <f ca="1">IF(WEEKDAY(EF$6,2)&gt;5,"w",IF(ISERROR(VLOOKUP(EF$6,fériés,1,FALSE)),(SUM($H$1:EF$1)&gt;SUM($F$34:$F36))*(SUM($H$1:EF$1)&lt;=SUM($F$34:$F37))*1,"F"))</f>
        <v>w</v>
      </c>
      <c r="EG37" s="65" t="str">
        <f ca="1">IF(WEEKDAY(EG$6,2)&gt;5,"w",IF(ISERROR(VLOOKUP(EG$6,fériés,1,FALSE)),(SUM($H$1:EG$1)&gt;SUM($F$34:$F36))*(SUM($H$1:EG$1)&lt;=SUM($F$34:$F37))*1,"F"))</f>
        <v>w</v>
      </c>
      <c r="EH37" s="65" t="str">
        <f ca="1">IF(WEEKDAY(EH$6,2)&gt;5,"w",IF(ISERROR(VLOOKUP(EH$6,fériés,1,FALSE)),(SUM($H$1:EH$1)&gt;SUM($F$34:$F36))*(SUM($H$1:EH$1)&lt;=SUM($F$34:$F37))*1,"F"))</f>
        <v>w</v>
      </c>
      <c r="EI37" s="65" t="str">
        <f ca="1">IF(WEEKDAY(EI$6,2)&gt;5,"w",IF(ISERROR(VLOOKUP(EI$6,fériés,1,FALSE)),(SUM($H$1:EI$1)&gt;SUM($F$34:$F36))*(SUM($H$1:EI$1)&lt;=SUM($F$34:$F37))*1,"F"))</f>
        <v>w</v>
      </c>
      <c r="EJ37" s="65" t="str">
        <f ca="1">IF(WEEKDAY(EJ$6,2)&gt;5,"w",IF(ISERROR(VLOOKUP(EJ$6,fériés,1,FALSE)),(SUM($H$1:EJ$1)&gt;SUM($F$34:$F36))*(SUM($H$1:EJ$1)&lt;=SUM($F$34:$F37))*1,"F"))</f>
        <v>w</v>
      </c>
      <c r="EK37" s="65" t="str">
        <f ca="1">IF(WEEKDAY(EK$6,2)&gt;5,"w",IF(ISERROR(VLOOKUP(EK$6,fériés,1,FALSE)),(SUM($H$1:EK$1)&gt;SUM($F$34:$F36))*(SUM($H$1:EK$1)&lt;=SUM($F$34:$F37))*1,"F"))</f>
        <v>w</v>
      </c>
      <c r="EL37" s="65" t="str">
        <f ca="1">IF(WEEKDAY(EL$6,2)&gt;5,"w",IF(ISERROR(VLOOKUP(EL$6,fériés,1,FALSE)),(SUM($H$1:EL$1)&gt;SUM($F$34:$F36))*(SUM($H$1:EL$1)&lt;=SUM($F$34:$F37))*1,"F"))</f>
        <v>w</v>
      </c>
      <c r="EM37" s="65" t="str">
        <f ca="1">IF(WEEKDAY(EM$6,2)&gt;5,"w",IF(ISERROR(VLOOKUP(EM$6,fériés,1,FALSE)),(SUM($H$1:EM$1)&gt;SUM($F$34:$F36))*(SUM($H$1:EM$1)&lt;=SUM($F$34:$F37))*1,"F"))</f>
        <v>w</v>
      </c>
      <c r="EN37" s="65" t="str">
        <f ca="1">IF(WEEKDAY(EN$6,2)&gt;5,"w",IF(ISERROR(VLOOKUP(EN$6,fériés,1,FALSE)),(SUM($H$1:EN$1)&gt;SUM($F$34:$F36))*(SUM($H$1:EN$1)&lt;=SUM($F$34:$F37))*1,"F"))</f>
        <v>w</v>
      </c>
      <c r="EO37" s="65" t="str">
        <f ca="1">IF(WEEKDAY(EO$6,2)&gt;5,"w",IF(ISERROR(VLOOKUP(EO$6,fériés,1,FALSE)),(SUM($H$1:EO$1)&gt;SUM($F$34:$F36))*(SUM($H$1:EO$1)&lt;=SUM($F$34:$F37))*1,"F"))</f>
        <v>w</v>
      </c>
      <c r="EP37" s="65" t="str">
        <f ca="1">IF(WEEKDAY(EP$6,2)&gt;5,"w",IF(ISERROR(VLOOKUP(EP$6,fériés,1,FALSE)),(SUM($H$1:EP$1)&gt;SUM($F$34:$F36))*(SUM($H$1:EP$1)&lt;=SUM($F$34:$F37))*1,"F"))</f>
        <v>w</v>
      </c>
      <c r="EQ37" s="65" t="str">
        <f ca="1">IF(WEEKDAY(EQ$6,2)&gt;5,"w",IF(ISERROR(VLOOKUP(EQ$6,fériés,1,FALSE)),(SUM($H$1:EQ$1)&gt;SUM($F$34:$F36))*(SUM($H$1:EQ$1)&lt;=SUM($F$34:$F37))*1,"F"))</f>
        <v>w</v>
      </c>
      <c r="ER37" s="65" t="str">
        <f ca="1">IF(WEEKDAY(ER$6,2)&gt;5,"w",IF(ISERROR(VLOOKUP(ER$6,fériés,1,FALSE)),(SUM($H$1:ER$1)&gt;SUM($F$34:$F36))*(SUM($H$1:ER$1)&lt;=SUM($F$34:$F37))*1,"F"))</f>
        <v>w</v>
      </c>
      <c r="ES37" s="65" t="str">
        <f ca="1">IF(WEEKDAY(ES$6,2)&gt;5,"w",IF(ISERROR(VLOOKUP(ES$6,fériés,1,FALSE)),(SUM($H$1:ES$1)&gt;SUM($F$34:$F36))*(SUM($H$1:ES$1)&lt;=SUM($F$34:$F37))*1,"F"))</f>
        <v>w</v>
      </c>
      <c r="ET37" s="65" t="str">
        <f ca="1">IF(WEEKDAY(ET$6,2)&gt;5,"w",IF(ISERROR(VLOOKUP(ET$6,fériés,1,FALSE)),(SUM($H$1:ET$1)&gt;SUM($F$34:$F36))*(SUM($H$1:ET$1)&lt;=SUM($F$34:$F37))*1,"F"))</f>
        <v>w</v>
      </c>
      <c r="EU37" s="65" t="str">
        <f ca="1">IF(WEEKDAY(EU$6,2)&gt;5,"w",IF(ISERROR(VLOOKUP(EU$6,fériés,1,FALSE)),(SUM($H$1:EU$1)&gt;SUM($F$34:$F36))*(SUM($H$1:EU$1)&lt;=SUM($F$34:$F37))*1,"F"))</f>
        <v>w</v>
      </c>
      <c r="EV37" s="65" t="str">
        <f ca="1">IF(WEEKDAY(EV$6,2)&gt;5,"w",IF(ISERROR(VLOOKUP(EV$6,fériés,1,FALSE)),(SUM($H$1:EV$1)&gt;SUM($F$34:$F36))*(SUM($H$1:EV$1)&lt;=SUM($F$34:$F37))*1,"F"))</f>
        <v>w</v>
      </c>
      <c r="EW37" s="65" t="str">
        <f ca="1">IF(WEEKDAY(EW$6,2)&gt;5,"w",IF(ISERROR(VLOOKUP(EW$6,fériés,1,FALSE)),(SUM($H$1:EW$1)&gt;SUM($F$34:$F36))*(SUM($H$1:EW$1)&lt;=SUM($F$34:$F37))*1,"F"))</f>
        <v>w</v>
      </c>
      <c r="EX37" s="65" t="str">
        <f ca="1">IF(WEEKDAY(EX$6,2)&gt;5,"w",IF(ISERROR(VLOOKUP(EX$6,fériés,1,FALSE)),(SUM($H$1:EX$1)&gt;SUM($F$34:$F36))*(SUM($H$1:EX$1)&lt;=SUM($F$34:$F37))*1,"F"))</f>
        <v>w</v>
      </c>
      <c r="EY37" s="65" t="str">
        <f ca="1">IF(WEEKDAY(EY$6,2)&gt;5,"w",IF(ISERROR(VLOOKUP(EY$6,fériés,1,FALSE)),(SUM($H$1:EY$1)&gt;SUM($F$34:$F36))*(SUM($H$1:EY$1)&lt;=SUM($F$34:$F37))*1,"F"))</f>
        <v>w</v>
      </c>
      <c r="EZ37" s="65">
        <f ca="1">IF(WEEKDAY(EZ$6,2)&gt;5,"w",IF(ISERROR(VLOOKUP(EZ$6,fériés,1,FALSE)),(SUM($H$1:EZ$1)&gt;SUM($F$34:$F36))*(SUM($H$1:EZ$1)&lt;=SUM($F$34:$F37))*1,"F"))</f>
        <v>0</v>
      </c>
      <c r="FA37" s="65">
        <f ca="1">IF(WEEKDAY(FA$6,2)&gt;5,"w",IF(ISERROR(VLOOKUP(FA$6,fériés,1,FALSE)),(SUM($H$1:FA$1)&gt;SUM($F$34:$F36))*(SUM($H$1:FA$1)&lt;=SUM($F$34:$F37))*1,"F"))</f>
        <v>0</v>
      </c>
      <c r="FB37" s="65">
        <f ca="1">IF(WEEKDAY(FB$6,2)&gt;5,"w",IF(ISERROR(VLOOKUP(FB$6,fériés,1,FALSE)),(SUM($H$1:FB$1)&gt;SUM($F$34:$F36))*(SUM($H$1:FB$1)&lt;=SUM($F$34:$F37))*1,"F"))</f>
        <v>0</v>
      </c>
      <c r="FC37" s="65">
        <f ca="1">IF(WEEKDAY(FC$6,2)&gt;5,"w",IF(ISERROR(VLOOKUP(FC$6,fériés,1,FALSE)),(SUM($H$1:FC$1)&gt;SUM($F$34:$F36))*(SUM($H$1:FC$1)&lt;=SUM($F$34:$F37))*1,"F"))</f>
        <v>0</v>
      </c>
      <c r="FD37" s="65">
        <f ca="1">IF(WEEKDAY(FD$6,2)&gt;5,"w",IF(ISERROR(VLOOKUP(FD$6,fériés,1,FALSE)),(SUM($H$1:FD$1)&gt;SUM($F$34:$F36))*(SUM($H$1:FD$1)&lt;=SUM($F$34:$F37))*1,"F"))</f>
        <v>0</v>
      </c>
      <c r="FE37" s="65">
        <f ca="1">IF(WEEKDAY(FE$6,2)&gt;5,"w",IF(ISERROR(VLOOKUP(FE$6,fériés,1,FALSE)),(SUM($H$1:FE$1)&gt;SUM($F$34:$F36))*(SUM($H$1:FE$1)&lt;=SUM($F$34:$F37))*1,"F"))</f>
        <v>0</v>
      </c>
      <c r="FF37" s="65">
        <f ca="1">IF(WEEKDAY(FF$6,2)&gt;5,"w",IF(ISERROR(VLOOKUP(FF$6,fériés,1,FALSE)),(SUM($H$1:FF$1)&gt;SUM($F$34:$F36))*(SUM($H$1:FF$1)&lt;=SUM($F$34:$F37))*1,"F"))</f>
        <v>0</v>
      </c>
      <c r="FG37" s="65">
        <f ca="1">IF(WEEKDAY(FG$6,2)&gt;5,"w",IF(ISERROR(VLOOKUP(FG$6,fériés,1,FALSE)),(SUM($H$1:FG$1)&gt;SUM($F$34:$F36))*(SUM($H$1:FG$1)&lt;=SUM($F$34:$F37))*1,"F"))</f>
        <v>0</v>
      </c>
      <c r="FH37" s="65">
        <f ca="1">IF(WEEKDAY(FH$6,2)&gt;5,"w",IF(ISERROR(VLOOKUP(FH$6,fériés,1,FALSE)),(SUM($H$1:FH$1)&gt;SUM($F$34:$F36))*(SUM($H$1:FH$1)&lt;=SUM($F$34:$F37))*1,"F"))</f>
        <v>0</v>
      </c>
      <c r="FI37" s="65">
        <f ca="1">IF(WEEKDAY(FI$6,2)&gt;5,"w",IF(ISERROR(VLOOKUP(FI$6,fériés,1,FALSE)),(SUM($H$1:FI$1)&gt;SUM($F$34:$F36))*(SUM($H$1:FI$1)&lt;=SUM($F$34:$F37))*1,"F"))</f>
        <v>0</v>
      </c>
      <c r="FJ37" s="65">
        <f ca="1">IF(WEEKDAY(FJ$6,2)&gt;5,"w",IF(ISERROR(VLOOKUP(FJ$6,fériés,1,FALSE)),(SUM($H$1:FJ$1)&gt;SUM($F$34:$F36))*(SUM($H$1:FJ$1)&lt;=SUM($F$34:$F37))*1,"F"))</f>
        <v>0</v>
      </c>
      <c r="FK37" s="65">
        <f ca="1">IF(WEEKDAY(FK$6,2)&gt;5,"w",IF(ISERROR(VLOOKUP(FK$6,fériés,1,FALSE)),(SUM($H$1:FK$1)&gt;SUM($F$34:$F36))*(SUM($H$1:FK$1)&lt;=SUM($F$34:$F37))*1,"F"))</f>
        <v>0</v>
      </c>
      <c r="FL37" s="65">
        <f ca="1">IF(WEEKDAY(FL$6,2)&gt;5,"w",IF(ISERROR(VLOOKUP(FL$6,fériés,1,FALSE)),(SUM($H$1:FL$1)&gt;SUM($F$34:$F36))*(SUM($H$1:FL$1)&lt;=SUM($F$34:$F37))*1,"F"))</f>
        <v>0</v>
      </c>
      <c r="FM37" s="65">
        <f ca="1">IF(WEEKDAY(FM$6,2)&gt;5,"w",IF(ISERROR(VLOOKUP(FM$6,fériés,1,FALSE)),(SUM($H$1:FM$1)&gt;SUM($F$34:$F36))*(SUM($H$1:FM$1)&lt;=SUM($F$34:$F37))*1,"F"))</f>
        <v>0</v>
      </c>
      <c r="FN37" s="65">
        <f ca="1">IF(WEEKDAY(FN$6,2)&gt;5,"w",IF(ISERROR(VLOOKUP(FN$6,fériés,1,FALSE)),(SUM($H$1:FN$1)&gt;SUM($F$34:$F36))*(SUM($H$1:FN$1)&lt;=SUM($F$34:$F37))*1,"F"))</f>
        <v>0</v>
      </c>
      <c r="FO37" s="65">
        <f ca="1">IF(WEEKDAY(FO$6,2)&gt;5,"w",IF(ISERROR(VLOOKUP(FO$6,fériés,1,FALSE)),(SUM($H$1:FO$1)&gt;SUM($F$34:$F36))*(SUM($H$1:FO$1)&lt;=SUM($F$34:$F37))*1,"F"))</f>
        <v>0</v>
      </c>
      <c r="FP37" s="65">
        <f ca="1">IF(WEEKDAY(FP$6,2)&gt;5,"w",IF(ISERROR(VLOOKUP(FP$6,fériés,1,FALSE)),(SUM($H$1:FP$1)&gt;SUM($F$34:$F36))*(SUM($H$1:FP$1)&lt;=SUM($F$34:$F37))*1,"F"))</f>
        <v>0</v>
      </c>
      <c r="FQ37" s="65">
        <f ca="1">IF(WEEKDAY(FQ$6,2)&gt;5,"w",IF(ISERROR(VLOOKUP(FQ$6,fériés,1,FALSE)),(SUM($H$1:FQ$1)&gt;SUM($F$34:$F36))*(SUM($H$1:FQ$1)&lt;=SUM($F$34:$F37))*1,"F"))</f>
        <v>0</v>
      </c>
      <c r="FR37" s="65">
        <f ca="1">IF(WEEKDAY(FR$6,2)&gt;5,"w",IF(ISERROR(VLOOKUP(FR$6,fériés,1,FALSE)),(SUM($H$1:FR$1)&gt;SUM($F$34:$F36))*(SUM($H$1:FR$1)&lt;=SUM($F$34:$F37))*1,"F"))</f>
        <v>0</v>
      </c>
      <c r="FS37" s="65">
        <f ca="1">IF(WEEKDAY(FS$6,2)&gt;5,"w",IF(ISERROR(VLOOKUP(FS$6,fériés,1,FALSE)),(SUM($H$1:FS$1)&gt;SUM($F$34:$F36))*(SUM($H$1:FS$1)&lt;=SUM($F$34:$F37))*1,"F"))</f>
        <v>0</v>
      </c>
      <c r="FT37" s="65">
        <f ca="1">IF(WEEKDAY(FT$6,2)&gt;5,"w",IF(ISERROR(VLOOKUP(FT$6,fériés,1,FALSE)),(SUM($H$1:FT$1)&gt;SUM($F$34:$F36))*(SUM($H$1:FT$1)&lt;=SUM($F$34:$F37))*1,"F"))</f>
        <v>0</v>
      </c>
      <c r="FU37" s="65">
        <f ca="1">IF(WEEKDAY(FU$6,2)&gt;5,"w",IF(ISERROR(VLOOKUP(FU$6,fériés,1,FALSE)),(SUM($H$1:FU$1)&gt;SUM($F$34:$F36))*(SUM($H$1:FU$1)&lt;=SUM($F$34:$F37))*1,"F"))</f>
        <v>0</v>
      </c>
      <c r="FV37" s="65">
        <f ca="1">IF(WEEKDAY(FV$6,2)&gt;5,"w",IF(ISERROR(VLOOKUP(FV$6,fériés,1,FALSE)),(SUM($H$1:FV$1)&gt;SUM($F$34:$F36))*(SUM($H$1:FV$1)&lt;=SUM($F$34:$F37))*1,"F"))</f>
        <v>0</v>
      </c>
      <c r="FW37" s="65">
        <f ca="1">IF(WEEKDAY(FW$6,2)&gt;5,"w",IF(ISERROR(VLOOKUP(FW$6,fériés,1,FALSE)),(SUM($H$1:FW$1)&gt;SUM($F$34:$F36))*(SUM($H$1:FW$1)&lt;=SUM($F$34:$F37))*1,"F"))</f>
        <v>0</v>
      </c>
      <c r="FX37" s="65">
        <f ca="1">IF(WEEKDAY(FX$6,2)&gt;5,"w",IF(ISERROR(VLOOKUP(FX$6,fériés,1,FALSE)),(SUM($H$1:FX$1)&gt;SUM($F$34:$F36))*(SUM($H$1:FX$1)&lt;=SUM($F$34:$F37))*1,"F"))</f>
        <v>0</v>
      </c>
      <c r="FY37" s="65">
        <f ca="1">IF(WEEKDAY(FY$6,2)&gt;5,"w",IF(ISERROR(VLOOKUP(FY$6,fériés,1,FALSE)),(SUM($H$1:FY$1)&gt;SUM($F$34:$F36))*(SUM($H$1:FY$1)&lt;=SUM($F$34:$F37))*1,"F"))</f>
        <v>0</v>
      </c>
      <c r="FZ37" s="65">
        <f ca="1">IF(WEEKDAY(FZ$6,2)&gt;5,"w",IF(ISERROR(VLOOKUP(FZ$6,fériés,1,FALSE)),(SUM($H$1:FZ$1)&gt;SUM($F$34:$F36))*(SUM($H$1:FZ$1)&lt;=SUM($F$34:$F37))*1,"F"))</f>
        <v>0</v>
      </c>
      <c r="GA37" s="65">
        <f ca="1">IF(WEEKDAY(GA$6,2)&gt;5,"w",IF(ISERROR(VLOOKUP(GA$6,fériés,1,FALSE)),(SUM($H$1:GA$1)&gt;SUM($F$34:$F36))*(SUM($H$1:GA$1)&lt;=SUM($F$34:$F37))*1,"F"))</f>
        <v>0</v>
      </c>
      <c r="GB37" s="65">
        <f ca="1">IF(WEEKDAY(GB$6,2)&gt;5,"w",IF(ISERROR(VLOOKUP(GB$6,fériés,1,FALSE)),(SUM($H$1:GB$1)&gt;SUM($F$34:$F36))*(SUM($H$1:GB$1)&lt;=SUM($F$34:$F37))*1,"F"))</f>
        <v>0</v>
      </c>
      <c r="GC37" s="65">
        <f ca="1">IF(WEEKDAY(GC$6,2)&gt;5,"w",IF(ISERROR(VLOOKUP(GC$6,fériés,1,FALSE)),(SUM($H$1:GC$1)&gt;SUM($F$34:$F36))*(SUM($H$1:GC$1)&lt;=SUM($F$34:$F37))*1,"F"))</f>
        <v>0</v>
      </c>
      <c r="GD37" s="65">
        <f ca="1">IF(WEEKDAY(GD$6,2)&gt;5,"w",IF(ISERROR(VLOOKUP(GD$6,fériés,1,FALSE)),(SUM($H$1:GD$1)&gt;SUM($F$34:$F36))*(SUM($H$1:GD$1)&lt;=SUM($F$34:$F37))*1,"F"))</f>
        <v>0</v>
      </c>
      <c r="GE37" s="65">
        <f ca="1">IF(WEEKDAY(GE$6,2)&gt;5,"w",IF(ISERROR(VLOOKUP(GE$6,fériés,1,FALSE)),(SUM($H$1:GE$1)&gt;SUM($F$34:$F36))*(SUM($H$1:GE$1)&lt;=SUM($F$34:$F37))*1,"F"))</f>
        <v>0</v>
      </c>
      <c r="GF37" s="65">
        <f ca="1">IF(WEEKDAY(GF$6,2)&gt;5,"w",IF(ISERROR(VLOOKUP(GF$6,fériés,1,FALSE)),(SUM($H$1:GF$1)&gt;SUM($F$34:$F36))*(SUM($H$1:GF$1)&lt;=SUM($F$34:$F37))*1,"F"))</f>
        <v>0</v>
      </c>
      <c r="GG37" s="65">
        <f ca="1">IF(WEEKDAY(GG$6,2)&gt;5,"w",IF(ISERROR(VLOOKUP(GG$6,fériés,1,FALSE)),(SUM($H$1:GG$1)&gt;SUM($F$34:$F36))*(SUM($H$1:GG$1)&lt;=SUM($F$34:$F37))*1,"F"))</f>
        <v>0</v>
      </c>
      <c r="GH37" s="65">
        <f ca="1">IF(WEEKDAY(GH$6,2)&gt;5,"w",IF(ISERROR(VLOOKUP(GH$6,fériés,1,FALSE)),(SUM($H$1:GH$1)&gt;SUM($F$34:$F36))*(SUM($H$1:GH$1)&lt;=SUM($F$34:$F37))*1,"F"))</f>
        <v>0</v>
      </c>
      <c r="GI37" s="65">
        <f ca="1">IF(WEEKDAY(GI$6,2)&gt;5,"w",IF(ISERROR(VLOOKUP(GI$6,fériés,1,FALSE)),(SUM($H$1:GI$1)&gt;SUM($F$34:$F36))*(SUM($H$1:GI$1)&lt;=SUM($F$34:$F37))*1,"F"))</f>
        <v>0</v>
      </c>
      <c r="GJ37" s="65">
        <f ca="1">IF(WEEKDAY(GJ$6,2)&gt;5,"w",IF(ISERROR(VLOOKUP(GJ$6,fériés,1,FALSE)),(SUM($H$1:GJ$1)&gt;SUM($F$34:$F36))*(SUM($H$1:GJ$1)&lt;=SUM($F$34:$F37))*1,"F"))</f>
        <v>0</v>
      </c>
      <c r="GK37" s="65">
        <f ca="1">IF(WEEKDAY(GK$6,2)&gt;5,"w",IF(ISERROR(VLOOKUP(GK$6,fériés,1,FALSE)),(SUM($H$1:GK$1)&gt;SUM($F$34:$F36))*(SUM($H$1:GK$1)&lt;=SUM($F$34:$F37))*1,"F"))</f>
        <v>0</v>
      </c>
      <c r="GL37" s="65">
        <f ca="1">IF(WEEKDAY(GL$6,2)&gt;5,"w",IF(ISERROR(VLOOKUP(GL$6,fériés,1,FALSE)),(SUM($H$1:GL$1)&gt;SUM($F$34:$F36))*(SUM($H$1:GL$1)&lt;=SUM($F$34:$F37))*1,"F"))</f>
        <v>0</v>
      </c>
      <c r="GM37" s="65">
        <f ca="1">IF(WEEKDAY(GM$6,2)&gt;5,"w",IF(ISERROR(VLOOKUP(GM$6,fériés,1,FALSE)),(SUM($H$1:GM$1)&gt;SUM($F$34:$F36))*(SUM($H$1:GM$1)&lt;=SUM($F$34:$F37))*1,"F"))</f>
        <v>0</v>
      </c>
      <c r="GN37" s="65">
        <f ca="1">IF(WEEKDAY(GN$6,2)&gt;5,"w",IF(ISERROR(VLOOKUP(GN$6,fériés,1,FALSE)),(SUM($H$1:GN$1)&gt;SUM($F$34:$F36))*(SUM($H$1:GN$1)&lt;=SUM($F$34:$F37))*1,"F"))</f>
        <v>0</v>
      </c>
      <c r="GO37" s="65">
        <f ca="1">IF(WEEKDAY(GO$6,2)&gt;5,"w",IF(ISERROR(VLOOKUP(GO$6,fériés,1,FALSE)),(SUM($H$1:GO$1)&gt;SUM($F$34:$F36))*(SUM($H$1:GO$1)&lt;=SUM($F$34:$F37))*1,"F"))</f>
        <v>0</v>
      </c>
      <c r="GP37" s="65">
        <f ca="1">IF(WEEKDAY(GP$6,2)&gt;5,"w",IF(ISERROR(VLOOKUP(GP$6,fériés,1,FALSE)),(SUM($H$1:GP$1)&gt;SUM($F$34:$F36))*(SUM($H$1:GP$1)&lt;=SUM($F$34:$F37))*1,"F"))</f>
        <v>0</v>
      </c>
      <c r="GQ37" s="65">
        <f ca="1">IF(WEEKDAY(GQ$6,2)&gt;5,"w",IF(ISERROR(VLOOKUP(GQ$6,fériés,1,FALSE)),(SUM($H$1:GQ$1)&gt;SUM($F$34:$F36))*(SUM($H$1:GQ$1)&lt;=SUM($F$34:$F37))*1,"F"))</f>
        <v>0</v>
      </c>
      <c r="GR37" s="65">
        <f ca="1">IF(WEEKDAY(GR$6,2)&gt;5,"w",IF(ISERROR(VLOOKUP(GR$6,fériés,1,FALSE)),(SUM($H$1:GR$1)&gt;SUM($F$34:$F36))*(SUM($H$1:GR$1)&lt;=SUM($F$34:$F37))*1,"F"))</f>
        <v>0</v>
      </c>
      <c r="GS37" s="65">
        <f ca="1">IF(WEEKDAY(GS$6,2)&gt;5,"w",IF(ISERROR(VLOOKUP(GS$6,fériés,1,FALSE)),(SUM($H$1:GS$1)&gt;SUM($F$34:$F36))*(SUM($H$1:GS$1)&lt;=SUM($F$34:$F37))*1,"F"))</f>
        <v>0</v>
      </c>
      <c r="GT37" s="65">
        <f ca="1">IF(WEEKDAY(GT$6,2)&gt;5,"w",IF(ISERROR(VLOOKUP(GT$6,fériés,1,FALSE)),(SUM($H$1:GT$1)&gt;SUM($F$34:$F36))*(SUM($H$1:GT$1)&lt;=SUM($F$34:$F37))*1,"F"))</f>
        <v>0</v>
      </c>
      <c r="GU37" s="65">
        <f ca="1">IF(WEEKDAY(GU$6,2)&gt;5,"w",IF(ISERROR(VLOOKUP(GU$6,fériés,1,FALSE)),(SUM($H$1:GU$1)&gt;SUM($F$34:$F36))*(SUM($H$1:GU$1)&lt;=SUM($F$34:$F37))*1,"F"))</f>
        <v>0</v>
      </c>
      <c r="GV37" s="65">
        <f ca="1">IF(WEEKDAY(GV$6,2)&gt;5,"w",IF(ISERROR(VLOOKUP(GV$6,fériés,1,FALSE)),(SUM($H$1:GV$1)&gt;SUM($F$34:$F36))*(SUM($H$1:GV$1)&lt;=SUM($F$34:$F37))*1,"F"))</f>
        <v>0</v>
      </c>
      <c r="GW37" s="65">
        <f ca="1">IF(WEEKDAY(GW$6,2)&gt;5,"w",IF(ISERROR(VLOOKUP(GW$6,fériés,1,FALSE)),(SUM($H$1:GW$1)&gt;SUM($F$34:$F36))*(SUM($H$1:GW$1)&lt;=SUM($F$34:$F37))*1,"F"))</f>
        <v>0</v>
      </c>
      <c r="GX37" s="65" t="str">
        <f ca="1">IF(WEEKDAY(GX$6,2)&gt;5,"w",IF(ISERROR(VLOOKUP(GX$6,fériés,1,FALSE)),(SUM($H$1:GX$1)&gt;SUM($F$34:$F36))*(SUM($H$1:GX$1)&lt;=SUM($F$34:$F37))*1,"F"))</f>
        <v>w</v>
      </c>
      <c r="GY37" s="65" t="str">
        <f ca="1">IF(WEEKDAY(GY$6,2)&gt;5,"w",IF(ISERROR(VLOOKUP(GY$6,fériés,1,FALSE)),(SUM($H$1:GY$1)&gt;SUM($F$34:$F36))*(SUM($H$1:GY$1)&lt;=SUM($F$34:$F37))*1,"F"))</f>
        <v>w</v>
      </c>
      <c r="GZ37" s="65" t="str">
        <f ca="1">IF(WEEKDAY(GZ$6,2)&gt;5,"w",IF(ISERROR(VLOOKUP(GZ$6,fériés,1,FALSE)),(SUM($H$1:GZ$1)&gt;SUM($F$34:$F36))*(SUM($H$1:GZ$1)&lt;=SUM($F$34:$F37))*1,"F"))</f>
        <v>w</v>
      </c>
      <c r="HA37" s="65" t="str">
        <f ca="1">IF(WEEKDAY(HA$6,2)&gt;5,"w",IF(ISERROR(VLOOKUP(HA$6,fériés,1,FALSE)),(SUM($H$1:HA$1)&gt;SUM($F$34:$F36))*(SUM($H$1:HA$1)&lt;=SUM($F$34:$F37))*1,"F"))</f>
        <v>w</v>
      </c>
      <c r="HB37" s="65" t="str">
        <f ca="1">IF(WEEKDAY(HB$6,2)&gt;5,"w",IF(ISERROR(VLOOKUP(HB$6,fériés,1,FALSE)),(SUM($H$1:HB$1)&gt;SUM($F$34:$F36))*(SUM($H$1:HB$1)&lt;=SUM($F$34:$F37))*1,"F"))</f>
        <v>w</v>
      </c>
      <c r="HC37" s="65" t="str">
        <f ca="1">IF(WEEKDAY(HC$6,2)&gt;5,"w",IF(ISERROR(VLOOKUP(HC$6,fériés,1,FALSE)),(SUM($H$1:HC$1)&gt;SUM($F$34:$F36))*(SUM($H$1:HC$1)&lt;=SUM($F$34:$F37))*1,"F"))</f>
        <v>w</v>
      </c>
      <c r="HD37" s="65" t="str">
        <f ca="1">IF(WEEKDAY(HD$6,2)&gt;5,"w",IF(ISERROR(VLOOKUP(HD$6,fériés,1,FALSE)),(SUM($H$1:HD$1)&gt;SUM($F$34:$F36))*(SUM($H$1:HD$1)&lt;=SUM($F$34:$F37))*1,"F"))</f>
        <v>w</v>
      </c>
      <c r="HE37" s="65" t="str">
        <f ca="1">IF(WEEKDAY(HE$6,2)&gt;5,"w",IF(ISERROR(VLOOKUP(HE$6,fériés,1,FALSE)),(SUM($H$1:HE$1)&gt;SUM($F$34:$F36))*(SUM($H$1:HE$1)&lt;=SUM($F$34:$F37))*1,"F"))</f>
        <v>w</v>
      </c>
      <c r="HF37" s="65" t="str">
        <f ca="1">IF(WEEKDAY(HF$6,2)&gt;5,"w",IF(ISERROR(VLOOKUP(HF$6,fériés,1,FALSE)),(SUM($H$1:HF$1)&gt;SUM($F$34:$F36))*(SUM($H$1:HF$1)&lt;=SUM($F$34:$F37))*1,"F"))</f>
        <v>w</v>
      </c>
      <c r="HG37" s="65" t="str">
        <f ca="1">IF(WEEKDAY(HG$6,2)&gt;5,"w",IF(ISERROR(VLOOKUP(HG$6,fériés,1,FALSE)),(SUM($H$1:HG$1)&gt;SUM($F$34:$F36))*(SUM($H$1:HG$1)&lt;=SUM($F$34:$F37))*1,"F"))</f>
        <v>w</v>
      </c>
      <c r="HH37" s="65" t="str">
        <f ca="1">IF(WEEKDAY(HH$6,2)&gt;5,"w",IF(ISERROR(VLOOKUP(HH$6,fériés,1,FALSE)),(SUM($H$1:HH$1)&gt;SUM($F$34:$F36))*(SUM($H$1:HH$1)&lt;=SUM($F$34:$F37))*1,"F"))</f>
        <v>w</v>
      </c>
      <c r="HI37" s="65" t="str">
        <f ca="1">IF(WEEKDAY(HI$6,2)&gt;5,"w",IF(ISERROR(VLOOKUP(HI$6,fériés,1,FALSE)),(SUM($H$1:HI$1)&gt;SUM($F$34:$F36))*(SUM($H$1:HI$1)&lt;=SUM($F$34:$F37))*1,"F"))</f>
        <v>w</v>
      </c>
      <c r="HJ37" s="65" t="str">
        <f ca="1">IF(WEEKDAY(HJ$6,2)&gt;5,"w",IF(ISERROR(VLOOKUP(HJ$6,fériés,1,FALSE)),(SUM($H$1:HJ$1)&gt;SUM($F$34:$F36))*(SUM($H$1:HJ$1)&lt;=SUM($F$34:$F37))*1,"F"))</f>
        <v>w</v>
      </c>
      <c r="HK37" s="65" t="str">
        <f ca="1">IF(WEEKDAY(HK$6,2)&gt;5,"w",IF(ISERROR(VLOOKUP(HK$6,fériés,1,FALSE)),(SUM($H$1:HK$1)&gt;SUM($F$34:$F36))*(SUM($H$1:HK$1)&lt;=SUM($F$34:$F37))*1,"F"))</f>
        <v>w</v>
      </c>
      <c r="HL37" s="65" t="str">
        <f ca="1">IF(WEEKDAY(HL$6,2)&gt;5,"w",IF(ISERROR(VLOOKUP(HL$6,fériés,1,FALSE)),(SUM($H$1:HL$1)&gt;SUM($F$34:$F36))*(SUM($H$1:HL$1)&lt;=SUM($F$34:$F37))*1,"F"))</f>
        <v>w</v>
      </c>
      <c r="HM37" s="65" t="str">
        <f ca="1">IF(WEEKDAY(HM$6,2)&gt;5,"w",IF(ISERROR(VLOOKUP(HM$6,fériés,1,FALSE)),(SUM($H$1:HM$1)&gt;SUM($F$34:$F36))*(SUM($H$1:HM$1)&lt;=SUM($F$34:$F37))*1,"F"))</f>
        <v>w</v>
      </c>
      <c r="HN37" s="65" t="str">
        <f ca="1">IF(WEEKDAY(HN$6,2)&gt;5,"w",IF(ISERROR(VLOOKUP(HN$6,fériés,1,FALSE)),(SUM($H$1:HN$1)&gt;SUM($F$34:$F36))*(SUM($H$1:HN$1)&lt;=SUM($F$34:$F37))*1,"F"))</f>
        <v>w</v>
      </c>
      <c r="HO37" s="65" t="str">
        <f ca="1">IF(WEEKDAY(HO$6,2)&gt;5,"w",IF(ISERROR(VLOOKUP(HO$6,fériés,1,FALSE)),(SUM($H$1:HO$1)&gt;SUM($F$34:$F36))*(SUM($H$1:HO$1)&lt;=SUM($F$34:$F37))*1,"F"))</f>
        <v>w</v>
      </c>
      <c r="HP37" s="65" t="str">
        <f ca="1">IF(WEEKDAY(HP$6,2)&gt;5,"w",IF(ISERROR(VLOOKUP(HP$6,fériés,1,FALSE)),(SUM($H$1:HP$1)&gt;SUM($F$34:$F36))*(SUM($H$1:HP$1)&lt;=SUM($F$34:$F37))*1,"F"))</f>
        <v>w</v>
      </c>
      <c r="HQ37" s="65" t="str">
        <f ca="1">IF(WEEKDAY(HQ$6,2)&gt;5,"w",IF(ISERROR(VLOOKUP(HQ$6,fériés,1,FALSE)),(SUM($H$1:HQ$1)&gt;SUM($F$34:$F36))*(SUM($H$1:HQ$1)&lt;=SUM($F$34:$F37))*1,"F"))</f>
        <v>w</v>
      </c>
      <c r="HR37" s="65">
        <f ca="1">IF(WEEKDAY(HR$6,2)&gt;5,"w",IF(ISERROR(VLOOKUP(HR$6,fériés,1,FALSE)),(SUM($H$1:HR$1)&gt;SUM($F$34:$F36))*(SUM($H$1:HR$1)&lt;=SUM($F$34:$F37))*1,"F"))</f>
        <v>0</v>
      </c>
      <c r="HS37" s="65">
        <f ca="1">IF(WEEKDAY(HS$6,2)&gt;5,"w",IF(ISERROR(VLOOKUP(HS$6,fériés,1,FALSE)),(SUM($H$1:HS$1)&gt;SUM($F$34:$F36))*(SUM($H$1:HS$1)&lt;=SUM($F$34:$F37))*1,"F"))</f>
        <v>0</v>
      </c>
      <c r="HT37" s="65">
        <f ca="1">IF(WEEKDAY(HT$6,2)&gt;5,"w",IF(ISERROR(VLOOKUP(HT$6,fériés,1,FALSE)),(SUM($H$1:HT$1)&gt;SUM($F$34:$F36))*(SUM($H$1:HT$1)&lt;=SUM($F$34:$F37))*1,"F"))</f>
        <v>0</v>
      </c>
      <c r="HU37" s="65">
        <f ca="1">IF(WEEKDAY(HU$6,2)&gt;5,"w",IF(ISERROR(VLOOKUP(HU$6,fériés,1,FALSE)),(SUM($H$1:HU$1)&gt;SUM($F$34:$F36))*(SUM($H$1:HU$1)&lt;=SUM($F$34:$F37))*1,"F"))</f>
        <v>0</v>
      </c>
      <c r="HV37" s="65">
        <f ca="1">IF(WEEKDAY(HV$6,2)&gt;5,"w",IF(ISERROR(VLOOKUP(HV$6,fériés,1,FALSE)),(SUM($H$1:HV$1)&gt;SUM($F$34:$F36))*(SUM($H$1:HV$1)&lt;=SUM($F$34:$F37))*1,"F"))</f>
        <v>0</v>
      </c>
      <c r="HW37" s="65">
        <f ca="1">IF(WEEKDAY(HW$6,2)&gt;5,"w",IF(ISERROR(VLOOKUP(HW$6,fériés,1,FALSE)),(SUM($H$1:HW$1)&gt;SUM($F$34:$F36))*(SUM($H$1:HW$1)&lt;=SUM($F$34:$F37))*1,"F"))</f>
        <v>0</v>
      </c>
      <c r="HX37" s="65">
        <f ca="1">IF(WEEKDAY(HX$6,2)&gt;5,"w",IF(ISERROR(VLOOKUP(HX$6,fériés,1,FALSE)),(SUM($H$1:HX$1)&gt;SUM($F$34:$F36))*(SUM($H$1:HX$1)&lt;=SUM($F$34:$F37))*1,"F"))</f>
        <v>0</v>
      </c>
      <c r="HY37" s="65">
        <f ca="1">IF(WEEKDAY(HY$6,2)&gt;5,"w",IF(ISERROR(VLOOKUP(HY$6,fériés,1,FALSE)),(SUM($H$1:HY$1)&gt;SUM($F$34:$F36))*(SUM($H$1:HY$1)&lt;=SUM($F$34:$F37))*1,"F"))</f>
        <v>0</v>
      </c>
      <c r="HZ37" s="65">
        <f ca="1">IF(WEEKDAY(HZ$6,2)&gt;5,"w",IF(ISERROR(VLOOKUP(HZ$6,fériés,1,FALSE)),(SUM($H$1:HZ$1)&gt;SUM($F$34:$F36))*(SUM($H$1:HZ$1)&lt;=SUM($F$34:$F37))*1,"F"))</f>
        <v>0</v>
      </c>
      <c r="IA37" s="65">
        <f ca="1">IF(WEEKDAY(IA$6,2)&gt;5,"w",IF(ISERROR(VLOOKUP(IA$6,fériés,1,FALSE)),(SUM($H$1:IA$1)&gt;SUM($F$34:$F36))*(SUM($H$1:IA$1)&lt;=SUM($F$34:$F37))*1,"F"))</f>
        <v>0</v>
      </c>
      <c r="IB37" s="65">
        <f ca="1">IF(WEEKDAY(IB$6,2)&gt;5,"w",IF(ISERROR(VLOOKUP(IB$6,fériés,1,FALSE)),(SUM($H$1:IB$1)&gt;SUM($F$34:$F36))*(SUM($H$1:IB$1)&lt;=SUM($F$34:$F37))*1,"F"))</f>
        <v>0</v>
      </c>
      <c r="IC37" s="65">
        <f ca="1">IF(WEEKDAY(IC$6,2)&gt;5,"w",IF(ISERROR(VLOOKUP(IC$6,fériés,1,FALSE)),(SUM($H$1:IC$1)&gt;SUM($F$34:$F36))*(SUM($H$1:IC$1)&lt;=SUM($F$34:$F37))*1,"F"))</f>
        <v>0</v>
      </c>
      <c r="ID37" s="65">
        <f ca="1">IF(WEEKDAY(ID$6,2)&gt;5,"w",IF(ISERROR(VLOOKUP(ID$6,fériés,1,FALSE)),(SUM($H$1:ID$1)&gt;SUM($F$34:$F36))*(SUM($H$1:ID$1)&lt;=SUM($F$34:$F37))*1,"F"))</f>
        <v>0</v>
      </c>
      <c r="IE37" s="65">
        <f ca="1">IF(WEEKDAY(IE$6,2)&gt;5,"w",IF(ISERROR(VLOOKUP(IE$6,fériés,1,FALSE)),(SUM($H$1:IE$1)&gt;SUM($F$34:$F36))*(SUM($H$1:IE$1)&lt;=SUM($F$34:$F37))*1,"F"))</f>
        <v>0</v>
      </c>
      <c r="IF37" s="65">
        <f ca="1">IF(WEEKDAY(IF$6,2)&gt;5,"w",IF(ISERROR(VLOOKUP(IF$6,fériés,1,FALSE)),(SUM($H$1:IF$1)&gt;SUM($F$34:$F36))*(SUM($H$1:IF$1)&lt;=SUM($F$34:$F37))*1,"F"))</f>
        <v>0</v>
      </c>
      <c r="IG37" s="65">
        <f ca="1">IF(WEEKDAY(IG$6,2)&gt;5,"w",IF(ISERROR(VLOOKUP(IG$6,fériés,1,FALSE)),(SUM($H$1:IG$1)&gt;SUM($F$34:$F36))*(SUM($H$1:IG$1)&lt;=SUM($F$34:$F37))*1,"F"))</f>
        <v>0</v>
      </c>
      <c r="IH37" s="65">
        <f ca="1">IF(WEEKDAY(IH$6,2)&gt;5,"w",IF(ISERROR(VLOOKUP(IH$6,fériés,1,FALSE)),(SUM($H$1:IH$1)&gt;SUM($F$34:$F36))*(SUM($H$1:IH$1)&lt;=SUM($F$34:$F37))*1,"F"))</f>
        <v>0</v>
      </c>
      <c r="II37" s="65">
        <f ca="1">IF(WEEKDAY(II$6,2)&gt;5,"w",IF(ISERROR(VLOOKUP(II$6,fériés,1,FALSE)),(SUM($H$1:II$1)&gt;SUM($F$34:$F36))*(SUM($H$1:II$1)&lt;=SUM($F$34:$F37))*1,"F"))</f>
        <v>0</v>
      </c>
      <c r="IJ37" s="65">
        <f ca="1">IF(WEEKDAY(IJ$6,2)&gt;5,"w",IF(ISERROR(VLOOKUP(IJ$6,fériés,1,FALSE)),(SUM($H$1:IJ$1)&gt;SUM($F$34:$F36))*(SUM($H$1:IJ$1)&lt;=SUM($F$34:$F37))*1,"F"))</f>
        <v>0</v>
      </c>
      <c r="IK37" s="65">
        <f ca="1">IF(WEEKDAY(IK$6,2)&gt;5,"w",IF(ISERROR(VLOOKUP(IK$6,fériés,1,FALSE)),(SUM($H$1:IK$1)&gt;SUM($F$34:$F36))*(SUM($H$1:IK$1)&lt;=SUM($F$34:$F37))*1,"F"))</f>
        <v>0</v>
      </c>
      <c r="IL37" s="65">
        <f ca="1">IF(WEEKDAY(IL$6,2)&gt;5,"w",IF(ISERROR(VLOOKUP(IL$6,fériés,1,FALSE)),(SUM($H$1:IL$1)&gt;SUM($F$34:$F36))*(SUM($H$1:IL$1)&lt;=SUM($F$34:$F37))*1,"F"))</f>
        <v>0</v>
      </c>
      <c r="IM37" s="65">
        <f ca="1">IF(WEEKDAY(IM$6,2)&gt;5,"w",IF(ISERROR(VLOOKUP(IM$6,fériés,1,FALSE)),(SUM($H$1:IM$1)&gt;SUM($F$34:$F36))*(SUM($H$1:IM$1)&lt;=SUM($F$34:$F37))*1,"F"))</f>
        <v>0</v>
      </c>
      <c r="IN37" s="65">
        <f ca="1">IF(WEEKDAY(IN$6,2)&gt;5,"w",IF(ISERROR(VLOOKUP(IN$6,fériés,1,FALSE)),(SUM($H$1:IN$1)&gt;SUM($F$34:$F36))*(SUM($H$1:IN$1)&lt;=SUM($F$34:$F37))*1,"F"))</f>
        <v>0</v>
      </c>
      <c r="IO37" s="65">
        <f ca="1">IF(WEEKDAY(IO$6,2)&gt;5,"w",IF(ISERROR(VLOOKUP(IO$6,fériés,1,FALSE)),(SUM($H$1:IO$1)&gt;SUM($F$34:$F36))*(SUM($H$1:IO$1)&lt;=SUM($F$34:$F37))*1,"F"))</f>
        <v>0</v>
      </c>
      <c r="IP37" s="65">
        <f ca="1">IF(WEEKDAY(IP$6,2)&gt;5,"w",IF(ISERROR(VLOOKUP(IP$6,fériés,1,FALSE)),(SUM($H$1:IP$1)&gt;SUM($F$34:$F36))*(SUM($H$1:IP$1)&lt;=SUM($F$34:$F37))*1,"F"))</f>
        <v>0</v>
      </c>
      <c r="IQ37" s="65">
        <f ca="1">IF(WEEKDAY(IQ$6,2)&gt;5,"w",IF(ISERROR(VLOOKUP(IQ$6,fériés,1,FALSE)),(SUM($H$1:IQ$1)&gt;SUM($F$34:$F36))*(SUM($H$1:IQ$1)&lt;=SUM($F$34:$F37))*1,"F"))</f>
        <v>0</v>
      </c>
      <c r="IR37" s="65">
        <f ca="1">IF(WEEKDAY(IR$6,2)&gt;5,"w",IF(ISERROR(VLOOKUP(IR$6,fériés,1,FALSE)),(SUM($H$1:IR$1)&gt;SUM($F$34:$F36))*(SUM($H$1:IR$1)&lt;=SUM($F$34:$F37))*1,"F"))</f>
        <v>0</v>
      </c>
      <c r="IS37" s="65">
        <f ca="1">IF(WEEKDAY(IS$6,2)&gt;5,"w",IF(ISERROR(VLOOKUP(IS$6,fériés,1,FALSE)),(SUM($H$1:IS$1)&gt;SUM($F$34:$F36))*(SUM($H$1:IS$1)&lt;=SUM($F$34:$F37))*1,"F"))</f>
        <v>0</v>
      </c>
      <c r="IT37" s="65">
        <f ca="1">IF(WEEKDAY(IT$6,2)&gt;5,"w",IF(ISERROR(VLOOKUP(IT$6,fériés,1,FALSE)),(SUM($H$1:IT$1)&gt;SUM($F$34:$F36))*(SUM($H$1:IT$1)&lt;=SUM($F$34:$F37))*1,"F"))</f>
        <v>0</v>
      </c>
      <c r="IU37" s="65">
        <f ca="1">IF(WEEKDAY(IU$6,2)&gt;5,"w",IF(ISERROR(VLOOKUP(IU$6,fériés,1,FALSE)),(SUM($H$1:IU$1)&gt;SUM($F$34:$F36))*(SUM($H$1:IU$1)&lt;=SUM($F$34:$F37))*1,"F"))</f>
        <v>0</v>
      </c>
      <c r="IV37" s="65">
        <f ca="1">IF(WEEKDAY(IV$6,2)&gt;5,"w",IF(ISERROR(VLOOKUP(IV$6,fériés,1,FALSE)),(SUM($H$1:IV$1)&gt;SUM($F$34:$F36))*(SUM($H$1:IV$1)&lt;=SUM($F$34:$F37))*1,"F"))</f>
        <v>0</v>
      </c>
      <c r="IW37" s="65">
        <f ca="1">IF(WEEKDAY(IW$6,2)&gt;5,"w",IF(ISERROR(VLOOKUP(IW$6,fériés,1,FALSE)),(SUM($H$1:IW$1)&gt;SUM($F$34:$F36))*(SUM($H$1:IW$1)&lt;=SUM($F$34:$F37))*1,"F"))</f>
        <v>0</v>
      </c>
      <c r="IX37" s="65">
        <f ca="1">IF(WEEKDAY(IX$6,2)&gt;5,"w",IF(ISERROR(VLOOKUP(IX$6,fériés,1,FALSE)),(SUM($H$1:IX$1)&gt;SUM($F$34:$F36))*(SUM($H$1:IX$1)&lt;=SUM($F$34:$F37))*1,"F"))</f>
        <v>0</v>
      </c>
      <c r="IY37" s="65">
        <f ca="1">IF(WEEKDAY(IY$6,2)&gt;5,"w",IF(ISERROR(VLOOKUP(IY$6,fériés,1,FALSE)),(SUM($H$1:IY$1)&gt;SUM($F$34:$F36))*(SUM($H$1:IY$1)&lt;=SUM($F$34:$F37))*1,"F"))</f>
        <v>0</v>
      </c>
      <c r="IZ37" s="65">
        <f ca="1">IF(WEEKDAY(IZ$6,2)&gt;5,"w",IF(ISERROR(VLOOKUP(IZ$6,fériés,1,FALSE)),(SUM($H$1:IZ$1)&gt;SUM($F$34:$F36))*(SUM($H$1:IZ$1)&lt;=SUM($F$34:$F37))*1,"F"))</f>
        <v>0</v>
      </c>
      <c r="JA37" s="65">
        <f ca="1">IF(WEEKDAY(JA$6,2)&gt;5,"w",IF(ISERROR(VLOOKUP(JA$6,fériés,1,FALSE)),(SUM($H$1:JA$1)&gt;SUM($F$34:$F36))*(SUM($H$1:JA$1)&lt;=SUM($F$34:$F37))*1,"F"))</f>
        <v>0</v>
      </c>
      <c r="JB37" s="65">
        <f ca="1">IF(WEEKDAY(JB$6,2)&gt;5,"w",IF(ISERROR(VLOOKUP(JB$6,fériés,1,FALSE)),(SUM($H$1:JB$1)&gt;SUM($F$34:$F36))*(SUM($H$1:JB$1)&lt;=SUM($F$34:$F37))*1,"F"))</f>
        <v>0</v>
      </c>
      <c r="JC37" s="65">
        <f ca="1">IF(WEEKDAY(JC$6,2)&gt;5,"w",IF(ISERROR(VLOOKUP(JC$6,fériés,1,FALSE)),(SUM($H$1:JC$1)&gt;SUM($F$34:$F36))*(SUM($H$1:JC$1)&lt;=SUM($F$34:$F37))*1,"F"))</f>
        <v>0</v>
      </c>
      <c r="JD37" s="65">
        <f ca="1">IF(WEEKDAY(JD$6,2)&gt;5,"w",IF(ISERROR(VLOOKUP(JD$6,fériés,1,FALSE)),(SUM($H$1:JD$1)&gt;SUM($F$34:$F36))*(SUM($H$1:JD$1)&lt;=SUM($F$34:$F37))*1,"F"))</f>
        <v>0</v>
      </c>
      <c r="JE37" s="65">
        <f ca="1">IF(WEEKDAY(JE$6,2)&gt;5,"w",IF(ISERROR(VLOOKUP(JE$6,fériés,1,FALSE)),(SUM($H$1:JE$1)&gt;SUM($F$34:$F36))*(SUM($H$1:JE$1)&lt;=SUM($F$34:$F37))*1,"F"))</f>
        <v>0</v>
      </c>
      <c r="JF37" s="65">
        <f ca="1">IF(WEEKDAY(JF$6,2)&gt;5,"w",IF(ISERROR(VLOOKUP(JF$6,fériés,1,FALSE)),(SUM($H$1:JF$1)&gt;SUM($F$34:$F36))*(SUM($H$1:JF$1)&lt;=SUM($F$34:$F37))*1,"F"))</f>
        <v>0</v>
      </c>
      <c r="JG37" s="65">
        <f ca="1">IF(WEEKDAY(JG$6,2)&gt;5,"w",IF(ISERROR(VLOOKUP(JG$6,fériés,1,FALSE)),(SUM($H$1:JG$1)&gt;SUM($F$34:$F36))*(SUM($H$1:JG$1)&lt;=SUM($F$34:$F37))*1,"F"))</f>
        <v>0</v>
      </c>
      <c r="JH37" s="65">
        <f ca="1">IF(WEEKDAY(JH$6,2)&gt;5,"w",IF(ISERROR(VLOOKUP(JH$6,fériés,1,FALSE)),(SUM($H$1:JH$1)&gt;SUM($F$34:$F36))*(SUM($H$1:JH$1)&lt;=SUM($F$34:$F37))*1,"F"))</f>
        <v>0</v>
      </c>
      <c r="JI37" s="65">
        <f ca="1">IF(WEEKDAY(JI$6,2)&gt;5,"w",IF(ISERROR(VLOOKUP(JI$6,fériés,1,FALSE)),(SUM($H$1:JI$1)&gt;SUM($F$34:$F36))*(SUM($H$1:JI$1)&lt;=SUM($F$34:$F37))*1,"F"))</f>
        <v>0</v>
      </c>
      <c r="JJ37" s="65">
        <f ca="1">IF(WEEKDAY(JJ$6,2)&gt;5,"w",IF(ISERROR(VLOOKUP(JJ$6,fériés,1,FALSE)),(SUM($H$1:JJ$1)&gt;SUM($F$34:$F36))*(SUM($H$1:JJ$1)&lt;=SUM($F$34:$F37))*1,"F"))</f>
        <v>0</v>
      </c>
      <c r="JK37" s="65">
        <f ca="1">IF(WEEKDAY(JK$6,2)&gt;5,"w",IF(ISERROR(VLOOKUP(JK$6,fériés,1,FALSE)),(SUM($H$1:JK$1)&gt;SUM($F$34:$F36))*(SUM($H$1:JK$1)&lt;=SUM($F$34:$F37))*1,"F"))</f>
        <v>0</v>
      </c>
      <c r="JL37" s="65">
        <f ca="1">IF(WEEKDAY(JL$6,2)&gt;5,"w",IF(ISERROR(VLOOKUP(JL$6,fériés,1,FALSE)),(SUM($H$1:JL$1)&gt;SUM($F$34:$F36))*(SUM($H$1:JL$1)&lt;=SUM($F$34:$F37))*1,"F"))</f>
        <v>0</v>
      </c>
      <c r="JM37" s="65">
        <f ca="1">IF(WEEKDAY(JM$6,2)&gt;5,"w",IF(ISERROR(VLOOKUP(JM$6,fériés,1,FALSE)),(SUM($H$1:JM$1)&gt;SUM($F$34:$F36))*(SUM($H$1:JM$1)&lt;=SUM($F$34:$F37))*1,"F"))</f>
        <v>0</v>
      </c>
      <c r="JN37" s="65">
        <f ca="1">IF(WEEKDAY(JN$6,2)&gt;5,"w",IF(ISERROR(VLOOKUP(JN$6,fériés,1,FALSE)),(SUM($H$1:JN$1)&gt;SUM($F$34:$F36))*(SUM($H$1:JN$1)&lt;=SUM($F$34:$F37))*1,"F"))</f>
        <v>0</v>
      </c>
      <c r="JO37" s="65">
        <f ca="1">IF(WEEKDAY(JO$6,2)&gt;5,"w",IF(ISERROR(VLOOKUP(JO$6,fériés,1,FALSE)),(SUM($H$1:JO$1)&gt;SUM($F$34:$F36))*(SUM($H$1:JO$1)&lt;=SUM($F$34:$F37))*1,"F"))</f>
        <v>0</v>
      </c>
      <c r="JP37" s="65" t="str">
        <f ca="1">IF(WEEKDAY(JP$6,2)&gt;5,"w",IF(ISERROR(VLOOKUP(JP$6,fériés,1,FALSE)),(SUM($H$1:JP$1)&gt;SUM($F$34:$F36))*(SUM($H$1:JP$1)&lt;=SUM($F$34:$F37))*1,"F"))</f>
        <v>w</v>
      </c>
      <c r="JQ37" s="65" t="str">
        <f ca="1">IF(WEEKDAY(JQ$6,2)&gt;5,"w",IF(ISERROR(VLOOKUP(JQ$6,fériés,1,FALSE)),(SUM($H$1:JQ$1)&gt;SUM($F$34:$F36))*(SUM($H$1:JQ$1)&lt;=SUM($F$34:$F37))*1,"F"))</f>
        <v>w</v>
      </c>
      <c r="JR37" s="65" t="str">
        <f ca="1">IF(WEEKDAY(JR$6,2)&gt;5,"w",IF(ISERROR(VLOOKUP(JR$6,fériés,1,FALSE)),(SUM($H$1:JR$1)&gt;SUM($F$34:$F36))*(SUM($H$1:JR$1)&lt;=SUM($F$34:$F37))*1,"F"))</f>
        <v>w</v>
      </c>
      <c r="JS37" s="65" t="str">
        <f ca="1">IF(WEEKDAY(JS$6,2)&gt;5,"w",IF(ISERROR(VLOOKUP(JS$6,fériés,1,FALSE)),(SUM($H$1:JS$1)&gt;SUM($F$34:$F36))*(SUM($H$1:JS$1)&lt;=SUM($F$34:$F37))*1,"F"))</f>
        <v>w</v>
      </c>
      <c r="JT37" s="65" t="str">
        <f ca="1">IF(WEEKDAY(JT$6,2)&gt;5,"w",IF(ISERROR(VLOOKUP(JT$6,fériés,1,FALSE)),(SUM($H$1:JT$1)&gt;SUM($F$34:$F36))*(SUM($H$1:JT$1)&lt;=SUM($F$34:$F37))*1,"F"))</f>
        <v>w</v>
      </c>
      <c r="JU37" s="65" t="str">
        <f ca="1">IF(WEEKDAY(JU$6,2)&gt;5,"w",IF(ISERROR(VLOOKUP(JU$6,fériés,1,FALSE)),(SUM($H$1:JU$1)&gt;SUM($F$34:$F36))*(SUM($H$1:JU$1)&lt;=SUM($F$34:$F37))*1,"F"))</f>
        <v>w</v>
      </c>
      <c r="JV37" s="65" t="str">
        <f ca="1">IF(WEEKDAY(JV$6,2)&gt;5,"w",IF(ISERROR(VLOOKUP(JV$6,fériés,1,FALSE)),(SUM($H$1:JV$1)&gt;SUM($F$34:$F36))*(SUM($H$1:JV$1)&lt;=SUM($F$34:$F37))*1,"F"))</f>
        <v>w</v>
      </c>
      <c r="JW37" s="65" t="str">
        <f ca="1">IF(WEEKDAY(JW$6,2)&gt;5,"w",IF(ISERROR(VLOOKUP(JW$6,fériés,1,FALSE)),(SUM($H$1:JW$1)&gt;SUM($F$34:$F36))*(SUM($H$1:JW$1)&lt;=SUM($F$34:$F37))*1,"F"))</f>
        <v>w</v>
      </c>
      <c r="JX37" s="65" t="str">
        <f ca="1">IF(WEEKDAY(JX$6,2)&gt;5,"w",IF(ISERROR(VLOOKUP(JX$6,fériés,1,FALSE)),(SUM($H$1:JX$1)&gt;SUM($F$34:$F36))*(SUM($H$1:JX$1)&lt;=SUM($F$34:$F37))*1,"F"))</f>
        <v>w</v>
      </c>
      <c r="JY37" s="65" t="str">
        <f ca="1">IF(WEEKDAY(JY$6,2)&gt;5,"w",IF(ISERROR(VLOOKUP(JY$6,fériés,1,FALSE)),(SUM($H$1:JY$1)&gt;SUM($F$34:$F36))*(SUM($H$1:JY$1)&lt;=SUM($F$34:$F37))*1,"F"))</f>
        <v>w</v>
      </c>
      <c r="JZ37" s="65" t="str">
        <f ca="1">IF(WEEKDAY(JZ$6,2)&gt;5,"w",IF(ISERROR(VLOOKUP(JZ$6,fériés,1,FALSE)),(SUM($H$1:JZ$1)&gt;SUM($F$34:$F36))*(SUM($H$1:JZ$1)&lt;=SUM($F$34:$F37))*1,"F"))</f>
        <v>w</v>
      </c>
      <c r="KA37" s="65" t="str">
        <f ca="1">IF(WEEKDAY(KA$6,2)&gt;5,"w",IF(ISERROR(VLOOKUP(KA$6,fériés,1,FALSE)),(SUM($H$1:KA$1)&gt;SUM($F$34:$F36))*(SUM($H$1:KA$1)&lt;=SUM($F$34:$F37))*1,"F"))</f>
        <v>w</v>
      </c>
      <c r="KB37" s="65" t="str">
        <f ca="1">IF(WEEKDAY(KB$6,2)&gt;5,"w",IF(ISERROR(VLOOKUP(KB$6,fériés,1,FALSE)),(SUM($H$1:KB$1)&gt;SUM($F$34:$F36))*(SUM($H$1:KB$1)&lt;=SUM($F$34:$F37))*1,"F"))</f>
        <v>w</v>
      </c>
      <c r="KC37" s="65" t="str">
        <f ca="1">IF(WEEKDAY(KC$6,2)&gt;5,"w",IF(ISERROR(VLOOKUP(KC$6,fériés,1,FALSE)),(SUM($H$1:KC$1)&gt;SUM($F$34:$F36))*(SUM($H$1:KC$1)&lt;=SUM($F$34:$F37))*1,"F"))</f>
        <v>w</v>
      </c>
      <c r="KD37" s="65" t="str">
        <f ca="1">IF(WEEKDAY(KD$6,2)&gt;5,"w",IF(ISERROR(VLOOKUP(KD$6,fériés,1,FALSE)),(SUM($H$1:KD$1)&gt;SUM($F$34:$F36))*(SUM($H$1:KD$1)&lt;=SUM($F$34:$F37))*1,"F"))</f>
        <v>w</v>
      </c>
      <c r="KE37" s="65" t="str">
        <f ca="1">IF(WEEKDAY(KE$6,2)&gt;5,"w",IF(ISERROR(VLOOKUP(KE$6,fériés,1,FALSE)),(SUM($H$1:KE$1)&gt;SUM($F$34:$F36))*(SUM($H$1:KE$1)&lt;=SUM($F$34:$F37))*1,"F"))</f>
        <v>w</v>
      </c>
      <c r="KF37" s="65" t="str">
        <f ca="1">IF(WEEKDAY(KF$6,2)&gt;5,"w",IF(ISERROR(VLOOKUP(KF$6,fériés,1,FALSE)),(SUM($H$1:KF$1)&gt;SUM($F$34:$F36))*(SUM($H$1:KF$1)&lt;=SUM($F$34:$F37))*1,"F"))</f>
        <v>w</v>
      </c>
      <c r="KG37" s="65" t="str">
        <f ca="1">IF(WEEKDAY(KG$6,2)&gt;5,"w",IF(ISERROR(VLOOKUP(KG$6,fériés,1,FALSE)),(SUM($H$1:KG$1)&gt;SUM($F$34:$F36))*(SUM($H$1:KG$1)&lt;=SUM($F$34:$F37))*1,"F"))</f>
        <v>w</v>
      </c>
      <c r="KH37" s="65" t="str">
        <f ca="1">IF(WEEKDAY(KH$6,2)&gt;5,"w",IF(ISERROR(VLOOKUP(KH$6,fériés,1,FALSE)),(SUM($H$1:KH$1)&gt;SUM($F$34:$F36))*(SUM($H$1:KH$1)&lt;=SUM($F$34:$F37))*1,"F"))</f>
        <v>w</v>
      </c>
      <c r="KI37" s="65" t="str">
        <f ca="1">IF(WEEKDAY(KI$6,2)&gt;5,"w",IF(ISERROR(VLOOKUP(KI$6,fériés,1,FALSE)),(SUM($H$1:KI$1)&gt;SUM($F$34:$F36))*(SUM($H$1:KI$1)&lt;=SUM($F$34:$F37))*1,"F"))</f>
        <v>w</v>
      </c>
      <c r="KJ37" s="65">
        <f ca="1">IF(WEEKDAY(KJ$6,2)&gt;5,"w",IF(ISERROR(VLOOKUP(KJ$6,fériés,1,FALSE)),(SUM($H$1:KJ$1)&gt;SUM($F$34:$F36))*(SUM($H$1:KJ$1)&lt;=SUM($F$34:$F37))*1,"F"))</f>
        <v>0</v>
      </c>
      <c r="KK37" s="65">
        <f ca="1">IF(WEEKDAY(KK$6,2)&gt;5,"w",IF(ISERROR(VLOOKUP(KK$6,fériés,1,FALSE)),(SUM($H$1:KK$1)&gt;SUM($F$34:$F36))*(SUM($H$1:KK$1)&lt;=SUM($F$34:$F37))*1,"F"))</f>
        <v>0</v>
      </c>
      <c r="KL37" s="65">
        <f ca="1">IF(WEEKDAY(KL$6,2)&gt;5,"w",IF(ISERROR(VLOOKUP(KL$6,fériés,1,FALSE)),(SUM($H$1:KL$1)&gt;SUM($F$34:$F36))*(SUM($H$1:KL$1)&lt;=SUM($F$34:$F37))*1,"F"))</f>
        <v>0</v>
      </c>
      <c r="KM37" s="65">
        <f ca="1">IF(WEEKDAY(KM$6,2)&gt;5,"w",IF(ISERROR(VLOOKUP(KM$6,fériés,1,FALSE)),(SUM($H$1:KM$1)&gt;SUM($F$34:$F36))*(SUM($H$1:KM$1)&lt;=SUM($F$34:$F37))*1,"F"))</f>
        <v>0</v>
      </c>
      <c r="KN37" s="65">
        <f ca="1">IF(WEEKDAY(KN$6,2)&gt;5,"w",IF(ISERROR(VLOOKUP(KN$6,fériés,1,FALSE)),(SUM($H$1:KN$1)&gt;SUM($F$34:$F36))*(SUM($H$1:KN$1)&lt;=SUM($F$34:$F37))*1,"F"))</f>
        <v>0</v>
      </c>
      <c r="KO37" s="65">
        <f ca="1">IF(WEEKDAY(KO$6,2)&gt;5,"w",IF(ISERROR(VLOOKUP(KO$6,fériés,1,FALSE)),(SUM($H$1:KO$1)&gt;SUM($F$34:$F36))*(SUM($H$1:KO$1)&lt;=SUM($F$34:$F37))*1,"F"))</f>
        <v>0</v>
      </c>
      <c r="KP37" s="65">
        <f ca="1">IF(WEEKDAY(KP$6,2)&gt;5,"w",IF(ISERROR(VLOOKUP(KP$6,fériés,1,FALSE)),(SUM($H$1:KP$1)&gt;SUM($F$34:$F36))*(SUM($H$1:KP$1)&lt;=SUM($F$34:$F37))*1,"F"))</f>
        <v>0</v>
      </c>
      <c r="KQ37" s="65">
        <f ca="1">IF(WEEKDAY(KQ$6,2)&gt;5,"w",IF(ISERROR(VLOOKUP(KQ$6,fériés,1,FALSE)),(SUM($H$1:KQ$1)&gt;SUM($F$34:$F36))*(SUM($H$1:KQ$1)&lt;=SUM($F$34:$F37))*1,"F"))</f>
        <v>0</v>
      </c>
      <c r="KR37" s="65">
        <f ca="1">IF(WEEKDAY(KR$6,2)&gt;5,"w",IF(ISERROR(VLOOKUP(KR$6,fériés,1,FALSE)),(SUM($H$1:KR$1)&gt;SUM($F$34:$F36))*(SUM($H$1:KR$1)&lt;=SUM($F$34:$F37))*1,"F"))</f>
        <v>0</v>
      </c>
      <c r="KS37" s="65">
        <f ca="1">IF(WEEKDAY(KS$6,2)&gt;5,"w",IF(ISERROR(VLOOKUP(KS$6,fériés,1,FALSE)),(SUM($H$1:KS$1)&gt;SUM($F$34:$F36))*(SUM($H$1:KS$1)&lt;=SUM($F$34:$F37))*1,"F"))</f>
        <v>0</v>
      </c>
      <c r="KT37" s="65">
        <f ca="1">IF(WEEKDAY(KT$6,2)&gt;5,"w",IF(ISERROR(VLOOKUP(KT$6,fériés,1,FALSE)),(SUM($H$1:KT$1)&gt;SUM($F$34:$F36))*(SUM($H$1:KT$1)&lt;=SUM($F$34:$F37))*1,"F"))</f>
        <v>0</v>
      </c>
      <c r="KU37" s="65">
        <f ca="1">IF(WEEKDAY(KU$6,2)&gt;5,"w",IF(ISERROR(VLOOKUP(KU$6,fériés,1,FALSE)),(SUM($H$1:KU$1)&gt;SUM($F$34:$F36))*(SUM($H$1:KU$1)&lt;=SUM($F$34:$F37))*1,"F"))</f>
        <v>0</v>
      </c>
      <c r="KV37" s="65">
        <f ca="1">IF(WEEKDAY(KV$6,2)&gt;5,"w",IF(ISERROR(VLOOKUP(KV$6,fériés,1,FALSE)),(SUM($H$1:KV$1)&gt;SUM($F$34:$F36))*(SUM($H$1:KV$1)&lt;=SUM($F$34:$F37))*1,"F"))</f>
        <v>0</v>
      </c>
      <c r="KW37" s="65">
        <f ca="1">IF(WEEKDAY(KW$6,2)&gt;5,"w",IF(ISERROR(VLOOKUP(KW$6,fériés,1,FALSE)),(SUM($H$1:KW$1)&gt;SUM($F$34:$F36))*(SUM($H$1:KW$1)&lt;=SUM($F$34:$F37))*1,"F"))</f>
        <v>0</v>
      </c>
      <c r="KX37" s="65">
        <f ca="1">IF(WEEKDAY(KX$6,2)&gt;5,"w",IF(ISERROR(VLOOKUP(KX$6,fériés,1,FALSE)),(SUM($H$1:KX$1)&gt;SUM($F$34:$F36))*(SUM($H$1:KX$1)&lt;=SUM($F$34:$F37))*1,"F"))</f>
        <v>0</v>
      </c>
      <c r="KY37" s="65">
        <f ca="1">IF(WEEKDAY(KY$6,2)&gt;5,"w",IF(ISERROR(VLOOKUP(KY$6,fériés,1,FALSE)),(SUM($H$1:KY$1)&gt;SUM($F$34:$F36))*(SUM($H$1:KY$1)&lt;=SUM($F$34:$F37))*1,"F"))</f>
        <v>0</v>
      </c>
      <c r="KZ37" s="65">
        <f ca="1">IF(WEEKDAY(KZ$6,2)&gt;5,"w",IF(ISERROR(VLOOKUP(KZ$6,fériés,1,FALSE)),(SUM($H$1:KZ$1)&gt;SUM($F$34:$F36))*(SUM($H$1:KZ$1)&lt;=SUM($F$34:$F37))*1,"F"))</f>
        <v>0</v>
      </c>
      <c r="LA37" s="65">
        <f ca="1">IF(WEEKDAY(LA$6,2)&gt;5,"w",IF(ISERROR(VLOOKUP(LA$6,fériés,1,FALSE)),(SUM($H$1:LA$1)&gt;SUM($F$34:$F36))*(SUM($H$1:LA$1)&lt;=SUM($F$34:$F37))*1,"F"))</f>
        <v>0</v>
      </c>
      <c r="LB37" s="65">
        <f ca="1">IF(WEEKDAY(LB$6,2)&gt;5,"w",IF(ISERROR(VLOOKUP(LB$6,fériés,1,FALSE)),(SUM($H$1:LB$1)&gt;SUM($F$34:$F36))*(SUM($H$1:LB$1)&lt;=SUM($F$34:$F37))*1,"F"))</f>
        <v>0</v>
      </c>
      <c r="LC37" s="65">
        <f ca="1">IF(WEEKDAY(LC$6,2)&gt;5,"w",IF(ISERROR(VLOOKUP(LC$6,fériés,1,FALSE)),(SUM($H$1:LC$1)&gt;SUM($F$34:$F36))*(SUM($H$1:LC$1)&lt;=SUM($F$34:$F37))*1,"F"))</f>
        <v>0</v>
      </c>
      <c r="LD37" s="65">
        <f ca="1">IF(WEEKDAY(LD$6,2)&gt;5,"w",IF(ISERROR(VLOOKUP(LD$6,fériés,1,FALSE)),(SUM($H$1:LD$1)&gt;SUM($F$34:$F36))*(SUM($H$1:LD$1)&lt;=SUM($F$34:$F37))*1,"F"))</f>
        <v>0</v>
      </c>
      <c r="LE37" s="65">
        <f ca="1">IF(WEEKDAY(LE$6,2)&gt;5,"w",IF(ISERROR(VLOOKUP(LE$6,fériés,1,FALSE)),(SUM($H$1:LE$1)&gt;SUM($F$34:$F36))*(SUM($H$1:LE$1)&lt;=SUM($F$34:$F37))*1,"F"))</f>
        <v>0</v>
      </c>
      <c r="LF37" s="65">
        <f ca="1">IF(WEEKDAY(LF$6,2)&gt;5,"w",IF(ISERROR(VLOOKUP(LF$6,fériés,1,FALSE)),(SUM($H$1:LF$1)&gt;SUM($F$34:$F36))*(SUM($H$1:LF$1)&lt;=SUM($F$34:$F37))*1,"F"))</f>
        <v>0</v>
      </c>
      <c r="LG37" s="65">
        <f ca="1">IF(WEEKDAY(LG$6,2)&gt;5,"w",IF(ISERROR(VLOOKUP(LG$6,fériés,1,FALSE)),(SUM($H$1:LG$1)&gt;SUM($F$34:$F36))*(SUM($H$1:LG$1)&lt;=SUM($F$34:$F37))*1,"F"))</f>
        <v>0</v>
      </c>
      <c r="LH37" s="65">
        <f ca="1">IF(WEEKDAY(LH$6,2)&gt;5,"w",IF(ISERROR(VLOOKUP(LH$6,fériés,1,FALSE)),(SUM($H$1:LH$1)&gt;SUM($F$34:$F36))*(SUM($H$1:LH$1)&lt;=SUM($F$34:$F37))*1,"F"))</f>
        <v>0</v>
      </c>
      <c r="LI37" s="65">
        <f ca="1">IF(WEEKDAY(LI$6,2)&gt;5,"w",IF(ISERROR(VLOOKUP(LI$6,fériés,1,FALSE)),(SUM($H$1:LI$1)&gt;SUM($F$34:$F36))*(SUM($H$1:LI$1)&lt;=SUM($F$34:$F37))*1,"F"))</f>
        <v>0</v>
      </c>
      <c r="LJ37" s="65">
        <f ca="1">IF(WEEKDAY(LJ$6,2)&gt;5,"w",IF(ISERROR(VLOOKUP(LJ$6,fériés,1,FALSE)),(SUM($H$1:LJ$1)&gt;SUM($F$34:$F36))*(SUM($H$1:LJ$1)&lt;=SUM($F$34:$F37))*1,"F"))</f>
        <v>0</v>
      </c>
      <c r="LK37" s="65">
        <f ca="1">IF(WEEKDAY(LK$6,2)&gt;5,"w",IF(ISERROR(VLOOKUP(LK$6,fériés,1,FALSE)),(SUM($H$1:LK$1)&gt;SUM($F$34:$F36))*(SUM($H$1:LK$1)&lt;=SUM($F$34:$F37))*1,"F"))</f>
        <v>0</v>
      </c>
      <c r="LL37" s="65">
        <f ca="1">IF(WEEKDAY(LL$6,2)&gt;5,"w",IF(ISERROR(VLOOKUP(LL$6,fériés,1,FALSE)),(SUM($H$1:LL$1)&gt;SUM($F$34:$F36))*(SUM($H$1:LL$1)&lt;=SUM($F$34:$F37))*1,"F"))</f>
        <v>0</v>
      </c>
      <c r="LM37" s="65">
        <f ca="1">IF(WEEKDAY(LM$6,2)&gt;5,"w",IF(ISERROR(VLOOKUP(LM$6,fériés,1,FALSE)),(SUM($H$1:LM$1)&gt;SUM($F$34:$F36))*(SUM($H$1:LM$1)&lt;=SUM($F$34:$F37))*1,"F"))</f>
        <v>0</v>
      </c>
      <c r="LN37" s="65">
        <f ca="1">IF(WEEKDAY(LN$6,2)&gt;5,"w",IF(ISERROR(VLOOKUP(LN$6,fériés,1,FALSE)),(SUM($H$1:LN$1)&gt;SUM($F$34:$F36))*(SUM($H$1:LN$1)&lt;=SUM($F$34:$F37))*1,"F"))</f>
        <v>0</v>
      </c>
      <c r="LO37" s="65">
        <f ca="1">IF(WEEKDAY(LO$6,2)&gt;5,"w",IF(ISERROR(VLOOKUP(LO$6,fériés,1,FALSE)),(SUM($H$1:LO$1)&gt;SUM($F$34:$F36))*(SUM($H$1:LO$1)&lt;=SUM($F$34:$F37))*1,"F"))</f>
        <v>0</v>
      </c>
      <c r="LP37" s="65">
        <f ca="1">IF(WEEKDAY(LP$6,2)&gt;5,"w",IF(ISERROR(VLOOKUP(LP$6,fériés,1,FALSE)),(SUM($H$1:LP$1)&gt;SUM($F$34:$F36))*(SUM($H$1:LP$1)&lt;=SUM($F$34:$F37))*1,"F"))</f>
        <v>0</v>
      </c>
      <c r="LQ37" s="65">
        <f ca="1">IF(WEEKDAY(LQ$6,2)&gt;5,"w",IF(ISERROR(VLOOKUP(LQ$6,fériés,1,FALSE)),(SUM($H$1:LQ$1)&gt;SUM($F$34:$F36))*(SUM($H$1:LQ$1)&lt;=SUM($F$34:$F37))*1,"F"))</f>
        <v>0</v>
      </c>
      <c r="LR37" s="65">
        <f ca="1">IF(WEEKDAY(LR$6,2)&gt;5,"w",IF(ISERROR(VLOOKUP(LR$6,fériés,1,FALSE)),(SUM($H$1:LR$1)&gt;SUM($F$34:$F36))*(SUM($H$1:LR$1)&lt;=SUM($F$34:$F37))*1,"F"))</f>
        <v>0</v>
      </c>
      <c r="LS37" s="65">
        <f ca="1">IF(WEEKDAY(LS$6,2)&gt;5,"w",IF(ISERROR(VLOOKUP(LS$6,fériés,1,FALSE)),(SUM($H$1:LS$1)&gt;SUM($F$34:$F36))*(SUM($H$1:LS$1)&lt;=SUM($F$34:$F37))*1,"F"))</f>
        <v>0</v>
      </c>
      <c r="LT37" s="65">
        <f ca="1">IF(WEEKDAY(LT$6,2)&gt;5,"w",IF(ISERROR(VLOOKUP(LT$6,fériés,1,FALSE)),(SUM($H$1:LT$1)&gt;SUM($F$34:$F36))*(SUM($H$1:LT$1)&lt;=SUM($F$34:$F37))*1,"F"))</f>
        <v>0</v>
      </c>
      <c r="LU37" s="65">
        <f ca="1">IF(WEEKDAY(LU$6,2)&gt;5,"w",IF(ISERROR(VLOOKUP(LU$6,fériés,1,FALSE)),(SUM($H$1:LU$1)&gt;SUM($F$34:$F36))*(SUM($H$1:LU$1)&lt;=SUM($F$34:$F37))*1,"F"))</f>
        <v>0</v>
      </c>
      <c r="LV37" s="65">
        <f ca="1">IF(WEEKDAY(LV$6,2)&gt;5,"w",IF(ISERROR(VLOOKUP(LV$6,fériés,1,FALSE)),(SUM($H$1:LV$1)&gt;SUM($F$34:$F36))*(SUM($H$1:LV$1)&lt;=SUM($F$34:$F37))*1,"F"))</f>
        <v>0</v>
      </c>
      <c r="LW37" s="65">
        <f ca="1">IF(WEEKDAY(LW$6,2)&gt;5,"w",IF(ISERROR(VLOOKUP(LW$6,fériés,1,FALSE)),(SUM($H$1:LW$1)&gt;SUM($F$34:$F36))*(SUM($H$1:LW$1)&lt;=SUM($F$34:$F37))*1,"F"))</f>
        <v>0</v>
      </c>
      <c r="LX37" s="65">
        <f ca="1">IF(WEEKDAY(LX$6,2)&gt;5,"w",IF(ISERROR(VLOOKUP(LX$6,fériés,1,FALSE)),(SUM($H$1:LX$1)&gt;SUM($F$34:$F36))*(SUM($H$1:LX$1)&lt;=SUM($F$34:$F37))*1,"F"))</f>
        <v>0</v>
      </c>
      <c r="LY37" s="65">
        <f ca="1">IF(WEEKDAY(LY$6,2)&gt;5,"w",IF(ISERROR(VLOOKUP(LY$6,fériés,1,FALSE)),(SUM($H$1:LY$1)&gt;SUM($F$34:$F36))*(SUM($H$1:LY$1)&lt;=SUM($F$34:$F37))*1,"F"))</f>
        <v>0</v>
      </c>
      <c r="LZ37" s="65">
        <f ca="1">IF(WEEKDAY(LZ$6,2)&gt;5,"w",IF(ISERROR(VLOOKUP(LZ$6,fériés,1,FALSE)),(SUM($H$1:LZ$1)&gt;SUM($F$34:$F36))*(SUM($H$1:LZ$1)&lt;=SUM($F$34:$F37))*1,"F"))</f>
        <v>0</v>
      </c>
      <c r="MA37" s="65">
        <f ca="1">IF(WEEKDAY(MA$6,2)&gt;5,"w",IF(ISERROR(VLOOKUP(MA$6,fériés,1,FALSE)),(SUM($H$1:MA$1)&gt;SUM($F$34:$F36))*(SUM($H$1:MA$1)&lt;=SUM($F$34:$F37))*1,"F"))</f>
        <v>0</v>
      </c>
      <c r="MB37" s="65">
        <f ca="1">IF(WEEKDAY(MB$6,2)&gt;5,"w",IF(ISERROR(VLOOKUP(MB$6,fériés,1,FALSE)),(SUM($H$1:MB$1)&gt;SUM($F$34:$F36))*(SUM($H$1:MB$1)&lt;=SUM($F$34:$F37))*1,"F"))</f>
        <v>0</v>
      </c>
      <c r="MC37" s="65">
        <f ca="1">IF(WEEKDAY(MC$6,2)&gt;5,"w",IF(ISERROR(VLOOKUP(MC$6,fériés,1,FALSE)),(SUM($H$1:MC$1)&gt;SUM($F$34:$F36))*(SUM($H$1:MC$1)&lt;=SUM($F$34:$F37))*1,"F"))</f>
        <v>0</v>
      </c>
      <c r="MD37" s="65">
        <f ca="1">IF(WEEKDAY(MD$6,2)&gt;5,"w",IF(ISERROR(VLOOKUP(MD$6,fériés,1,FALSE)),(SUM($H$1:MD$1)&gt;SUM($F$34:$F36))*(SUM($H$1:MD$1)&lt;=SUM($F$34:$F37))*1,"F"))</f>
        <v>0</v>
      </c>
      <c r="ME37" s="65">
        <f ca="1">IF(WEEKDAY(ME$6,2)&gt;5,"w",IF(ISERROR(VLOOKUP(ME$6,fériés,1,FALSE)),(SUM($H$1:ME$1)&gt;SUM($F$34:$F36))*(SUM($H$1:ME$1)&lt;=SUM($F$34:$F37))*1,"F"))</f>
        <v>0</v>
      </c>
      <c r="MF37" s="65">
        <f ca="1">IF(WEEKDAY(MF$6,2)&gt;5,"w",IF(ISERROR(VLOOKUP(MF$6,fériés,1,FALSE)),(SUM($H$1:MF$1)&gt;SUM($F$34:$F36))*(SUM($H$1:MF$1)&lt;=SUM($F$34:$F37))*1,"F"))</f>
        <v>0</v>
      </c>
      <c r="MG37" s="65">
        <f ca="1">IF(WEEKDAY(MG$6,2)&gt;5,"w",IF(ISERROR(VLOOKUP(MG$6,fériés,1,FALSE)),(SUM($H$1:MG$1)&gt;SUM($F$34:$F36))*(SUM($H$1:MG$1)&lt;=SUM($F$34:$F37))*1,"F"))</f>
        <v>0</v>
      </c>
      <c r="MH37" s="65" t="str">
        <f ca="1">IF(WEEKDAY(MH$6,2)&gt;5,"w",IF(ISERROR(VLOOKUP(MH$6,fériés,1,FALSE)),(SUM($H$1:MH$1)&gt;SUM($F$34:$F36))*(SUM($H$1:MH$1)&lt;=SUM($F$34:$F37))*1,"F"))</f>
        <v>w</v>
      </c>
      <c r="MI37" s="65" t="str">
        <f ca="1">IF(WEEKDAY(MI$6,2)&gt;5,"w",IF(ISERROR(VLOOKUP(MI$6,fériés,1,FALSE)),(SUM($H$1:MI$1)&gt;SUM($F$34:$F36))*(SUM($H$1:MI$1)&lt;=SUM($F$34:$F37))*1,"F"))</f>
        <v>w</v>
      </c>
      <c r="MJ37" s="65" t="str">
        <f ca="1">IF(WEEKDAY(MJ$6,2)&gt;5,"w",IF(ISERROR(VLOOKUP(MJ$6,fériés,1,FALSE)),(SUM($H$1:MJ$1)&gt;SUM($F$34:$F36))*(SUM($H$1:MJ$1)&lt;=SUM($F$34:$F37))*1,"F"))</f>
        <v>w</v>
      </c>
      <c r="MK37" s="65" t="str">
        <f ca="1">IF(WEEKDAY(MK$6,2)&gt;5,"w",IF(ISERROR(VLOOKUP(MK$6,fériés,1,FALSE)),(SUM($H$1:MK$1)&gt;SUM($F$34:$F36))*(SUM($H$1:MK$1)&lt;=SUM($F$34:$F37))*1,"F"))</f>
        <v>w</v>
      </c>
      <c r="ML37" s="65" t="str">
        <f ca="1">IF(WEEKDAY(ML$6,2)&gt;5,"w",IF(ISERROR(VLOOKUP(ML$6,fériés,1,FALSE)),(SUM($H$1:ML$1)&gt;SUM($F$34:$F36))*(SUM($H$1:ML$1)&lt;=SUM($F$34:$F37))*1,"F"))</f>
        <v>w</v>
      </c>
      <c r="MM37" s="65" t="str">
        <f ca="1">IF(WEEKDAY(MM$6,2)&gt;5,"w",IF(ISERROR(VLOOKUP(MM$6,fériés,1,FALSE)),(SUM($H$1:MM$1)&gt;SUM($F$34:$F36))*(SUM($H$1:MM$1)&lt;=SUM($F$34:$F37))*1,"F"))</f>
        <v>w</v>
      </c>
      <c r="MN37" s="65" t="str">
        <f ca="1">IF(WEEKDAY(MN$6,2)&gt;5,"w",IF(ISERROR(VLOOKUP(MN$6,fériés,1,FALSE)),(SUM($H$1:MN$1)&gt;SUM($F$34:$F36))*(SUM($H$1:MN$1)&lt;=SUM($F$34:$F37))*1,"F"))</f>
        <v>w</v>
      </c>
      <c r="MO37" s="65" t="str">
        <f ca="1">IF(WEEKDAY(MO$6,2)&gt;5,"w",IF(ISERROR(VLOOKUP(MO$6,fériés,1,FALSE)),(SUM($H$1:MO$1)&gt;SUM($F$34:$F36))*(SUM($H$1:MO$1)&lt;=SUM($F$34:$F37))*1,"F"))</f>
        <v>w</v>
      </c>
      <c r="MP37" s="65" t="str">
        <f ca="1">IF(WEEKDAY(MP$6,2)&gt;5,"w",IF(ISERROR(VLOOKUP(MP$6,fériés,1,FALSE)),(SUM($H$1:MP$1)&gt;SUM($F$34:$F36))*(SUM($H$1:MP$1)&lt;=SUM($F$34:$F37))*1,"F"))</f>
        <v>w</v>
      </c>
      <c r="MQ37" s="65" t="str">
        <f ca="1">IF(WEEKDAY(MQ$6,2)&gt;5,"w",IF(ISERROR(VLOOKUP(MQ$6,fériés,1,FALSE)),(SUM($H$1:MQ$1)&gt;SUM($F$34:$F36))*(SUM($H$1:MQ$1)&lt;=SUM($F$34:$F37))*1,"F"))</f>
        <v>w</v>
      </c>
      <c r="MR37" s="65" t="str">
        <f ca="1">IF(WEEKDAY(MR$6,2)&gt;5,"w",IF(ISERROR(VLOOKUP(MR$6,fériés,1,FALSE)),(SUM($H$1:MR$1)&gt;SUM($F$34:$F36))*(SUM($H$1:MR$1)&lt;=SUM($F$34:$F37))*1,"F"))</f>
        <v>w</v>
      </c>
      <c r="MS37" s="65" t="str">
        <f ca="1">IF(WEEKDAY(MS$6,2)&gt;5,"w",IF(ISERROR(VLOOKUP(MS$6,fériés,1,FALSE)),(SUM($H$1:MS$1)&gt;SUM($F$34:$F36))*(SUM($H$1:MS$1)&lt;=SUM($F$34:$F37))*1,"F"))</f>
        <v>w</v>
      </c>
      <c r="MT37" s="65" t="str">
        <f ca="1">IF(WEEKDAY(MT$6,2)&gt;5,"w",IF(ISERROR(VLOOKUP(MT$6,fériés,1,FALSE)),(SUM($H$1:MT$1)&gt;SUM($F$34:$F36))*(SUM($H$1:MT$1)&lt;=SUM($F$34:$F37))*1,"F"))</f>
        <v>w</v>
      </c>
      <c r="MU37" s="65" t="str">
        <f ca="1">IF(WEEKDAY(MU$6,2)&gt;5,"w",IF(ISERROR(VLOOKUP(MU$6,fériés,1,FALSE)),(SUM($H$1:MU$1)&gt;SUM($F$34:$F36))*(SUM($H$1:MU$1)&lt;=SUM($F$34:$F37))*1,"F"))</f>
        <v>w</v>
      </c>
      <c r="MV37" s="65" t="str">
        <f ca="1">IF(WEEKDAY(MV$6,2)&gt;5,"w",IF(ISERROR(VLOOKUP(MV$6,fériés,1,FALSE)),(SUM($H$1:MV$1)&gt;SUM($F$34:$F36))*(SUM($H$1:MV$1)&lt;=SUM($F$34:$F37))*1,"F"))</f>
        <v>w</v>
      </c>
      <c r="MW37" s="65" t="str">
        <f ca="1">IF(WEEKDAY(MW$6,2)&gt;5,"w",IF(ISERROR(VLOOKUP(MW$6,fériés,1,FALSE)),(SUM($H$1:MW$1)&gt;SUM($F$34:$F36))*(SUM($H$1:MW$1)&lt;=SUM($F$34:$F37))*1,"F"))</f>
        <v>w</v>
      </c>
      <c r="MX37" s="65" t="str">
        <f ca="1">IF(WEEKDAY(MX$6,2)&gt;5,"w",IF(ISERROR(VLOOKUP(MX$6,fériés,1,FALSE)),(SUM($H$1:MX$1)&gt;SUM($F$34:$F36))*(SUM($H$1:MX$1)&lt;=SUM($F$34:$F37))*1,"F"))</f>
        <v>w</v>
      </c>
      <c r="MY37" s="65" t="str">
        <f ca="1">IF(WEEKDAY(MY$6,2)&gt;5,"w",IF(ISERROR(VLOOKUP(MY$6,fériés,1,FALSE)),(SUM($H$1:MY$1)&gt;SUM($F$34:$F36))*(SUM($H$1:MY$1)&lt;=SUM($F$34:$F37))*1,"F"))</f>
        <v>w</v>
      </c>
      <c r="MZ37" s="65" t="str">
        <f ca="1">IF(WEEKDAY(MZ$6,2)&gt;5,"w",IF(ISERROR(VLOOKUP(MZ$6,fériés,1,FALSE)),(SUM($H$1:MZ$1)&gt;SUM($F$34:$F36))*(SUM($H$1:MZ$1)&lt;=SUM($F$34:$F37))*1,"F"))</f>
        <v>w</v>
      </c>
      <c r="NA37" s="65" t="str">
        <f ca="1">IF(WEEKDAY(NA$6,2)&gt;5,"w",IF(ISERROR(VLOOKUP(NA$6,fériés,1,FALSE)),(SUM($H$1:NA$1)&gt;SUM($F$34:$F36))*(SUM($H$1:NA$1)&lt;=SUM($F$34:$F37))*1,"F"))</f>
        <v>w</v>
      </c>
      <c r="NB37" s="65">
        <f ca="1">IF(WEEKDAY(NB$6,2)&gt;5,"w",IF(ISERROR(VLOOKUP(NB$6,fériés,1,FALSE)),(SUM($H$1:NB$1)&gt;SUM($F$34:$F36))*(SUM($H$1:NB$1)&lt;=SUM($F$34:$F37))*1,"F"))</f>
        <v>0</v>
      </c>
      <c r="NC37" s="65">
        <f ca="1">IF(WEEKDAY(NC$6,2)&gt;5,"w",IF(ISERROR(VLOOKUP(NC$6,fériés,1,FALSE)),(SUM($H$1:NC$1)&gt;SUM($F$34:$F36))*(SUM($H$1:NC$1)&lt;=SUM($F$34:$F37))*1,"F"))</f>
        <v>0</v>
      </c>
      <c r="ND37" s="65">
        <f ca="1">IF(WEEKDAY(ND$6,2)&gt;5,"w",IF(ISERROR(VLOOKUP(ND$6,fériés,1,FALSE)),(SUM($H$1:ND$1)&gt;SUM($F$34:$F36))*(SUM($H$1:ND$1)&lt;=SUM($F$34:$F37))*1,"F"))</f>
        <v>0</v>
      </c>
      <c r="NE37" s="65">
        <f ca="1">IF(WEEKDAY(NE$6,2)&gt;5,"w",IF(ISERROR(VLOOKUP(NE$6,fériés,1,FALSE)),(SUM($H$1:NE$1)&gt;SUM($F$34:$F36))*(SUM($H$1:NE$1)&lt;=SUM($F$34:$F37))*1,"F"))</f>
        <v>0</v>
      </c>
      <c r="NF37" s="65">
        <f ca="1">IF(WEEKDAY(NF$6,2)&gt;5,"w",IF(ISERROR(VLOOKUP(NF$6,fériés,1,FALSE)),(SUM($H$1:NF$1)&gt;SUM($F$34:$F36))*(SUM($H$1:NF$1)&lt;=SUM($F$34:$F37))*1,"F"))</f>
        <v>0</v>
      </c>
      <c r="NG37" s="65">
        <f ca="1">IF(WEEKDAY(NG$6,2)&gt;5,"w",IF(ISERROR(VLOOKUP(NG$6,fériés,1,FALSE)),(SUM($H$1:NG$1)&gt;SUM($F$34:$F36))*(SUM($H$1:NG$1)&lt;=SUM($F$34:$F37))*1,"F"))</f>
        <v>0</v>
      </c>
      <c r="NH37" s="65">
        <f ca="1">IF(WEEKDAY(NH$6,2)&gt;5,"w",IF(ISERROR(VLOOKUP(NH$6,fériés,1,FALSE)),(SUM($H$1:NH$1)&gt;SUM($F$34:$F36))*(SUM($H$1:NH$1)&lt;=SUM($F$34:$F37))*1,"F"))</f>
        <v>0</v>
      </c>
      <c r="NI37" s="65">
        <f ca="1">IF(WEEKDAY(NI$6,2)&gt;5,"w",IF(ISERROR(VLOOKUP(NI$6,fériés,1,FALSE)),(SUM($H$1:NI$1)&gt;SUM($F$34:$F36))*(SUM($H$1:NI$1)&lt;=SUM($F$34:$F37))*1,"F"))</f>
        <v>0</v>
      </c>
      <c r="NJ37" s="65">
        <f ca="1">IF(WEEKDAY(NJ$6,2)&gt;5,"w",IF(ISERROR(VLOOKUP(NJ$6,fériés,1,FALSE)),(SUM($H$1:NJ$1)&gt;SUM($F$34:$F36))*(SUM($H$1:NJ$1)&lt;=SUM($F$34:$F37))*1,"F"))</f>
        <v>0</v>
      </c>
      <c r="NK37" s="65">
        <f ca="1">IF(WEEKDAY(NK$6,2)&gt;5,"w",IF(ISERROR(VLOOKUP(NK$6,fériés,1,FALSE)),(SUM($H$1:NK$1)&gt;SUM($F$34:$F36))*(SUM($H$1:NK$1)&lt;=SUM($F$34:$F37))*1,"F"))</f>
        <v>0</v>
      </c>
      <c r="NL37" s="65">
        <f ca="1">IF(WEEKDAY(NL$6,2)&gt;5,"w",IF(ISERROR(VLOOKUP(NL$6,fériés,1,FALSE)),(SUM($H$1:NL$1)&gt;SUM($F$34:$F36))*(SUM($H$1:NL$1)&lt;=SUM($F$34:$F37))*1,"F"))</f>
        <v>0</v>
      </c>
      <c r="NM37" s="65">
        <f ca="1">IF(WEEKDAY(NM$6,2)&gt;5,"w",IF(ISERROR(VLOOKUP(NM$6,fériés,1,FALSE)),(SUM($H$1:NM$1)&gt;SUM($F$34:$F36))*(SUM($H$1:NM$1)&lt;=SUM($F$34:$F37))*1,"F"))</f>
        <v>0</v>
      </c>
      <c r="NN37" s="65">
        <f ca="1">IF(WEEKDAY(NN$6,2)&gt;5,"w",IF(ISERROR(VLOOKUP(NN$6,fériés,1,FALSE)),(SUM($H$1:NN$1)&gt;SUM($F$34:$F36))*(SUM($H$1:NN$1)&lt;=SUM($F$34:$F37))*1,"F"))</f>
        <v>0</v>
      </c>
      <c r="NO37" s="65">
        <f ca="1">IF(WEEKDAY(NO$6,2)&gt;5,"w",IF(ISERROR(VLOOKUP(NO$6,fériés,1,FALSE)),(SUM($H$1:NO$1)&gt;SUM($F$34:$F36))*(SUM($H$1:NO$1)&lt;=SUM($F$34:$F37))*1,"F"))</f>
        <v>0</v>
      </c>
      <c r="NP37" s="65">
        <f ca="1">IF(WEEKDAY(NP$6,2)&gt;5,"w",IF(ISERROR(VLOOKUP(NP$6,fériés,1,FALSE)),(SUM($H$1:NP$1)&gt;SUM($F$34:$F36))*(SUM($H$1:NP$1)&lt;=SUM($F$34:$F37))*1,"F"))</f>
        <v>0</v>
      </c>
      <c r="NQ37" s="65">
        <f ca="1">IF(WEEKDAY(NQ$6,2)&gt;5,"w",IF(ISERROR(VLOOKUP(NQ$6,fériés,1,FALSE)),(SUM($H$1:NQ$1)&gt;SUM($F$34:$F36))*(SUM($H$1:NQ$1)&lt;=SUM($F$34:$F37))*1,"F"))</f>
        <v>0</v>
      </c>
      <c r="NR37" s="65">
        <f ca="1">IF(WEEKDAY(NR$6,2)&gt;5,"w",IF(ISERROR(VLOOKUP(NR$6,fériés,1,FALSE)),(SUM($H$1:NR$1)&gt;SUM($F$34:$F36))*(SUM($H$1:NR$1)&lt;=SUM($F$34:$F37))*1,"F"))</f>
        <v>0</v>
      </c>
      <c r="NS37" s="65">
        <f ca="1">IF(WEEKDAY(NS$6,2)&gt;5,"w",IF(ISERROR(VLOOKUP(NS$6,fériés,1,FALSE)),(SUM($H$1:NS$1)&gt;SUM($F$34:$F36))*(SUM($H$1:NS$1)&lt;=SUM($F$34:$F37))*1,"F"))</f>
        <v>0</v>
      </c>
      <c r="NT37" s="65">
        <f ca="1">IF(WEEKDAY(NT$6,2)&gt;5,"w",IF(ISERROR(VLOOKUP(NT$6,fériés,1,FALSE)),(SUM($H$1:NT$1)&gt;SUM($F$34:$F36))*(SUM($H$1:NT$1)&lt;=SUM($F$34:$F37))*1,"F"))</f>
        <v>0</v>
      </c>
      <c r="NU37" s="65">
        <f ca="1">IF(WEEKDAY(NU$6,2)&gt;5,"w",IF(ISERROR(VLOOKUP(NU$6,fériés,1,FALSE)),(SUM($H$1:NU$1)&gt;SUM($F$34:$F36))*(SUM($H$1:NU$1)&lt;=SUM($F$34:$F37))*1,"F"))</f>
        <v>0</v>
      </c>
      <c r="NV37" s="65">
        <f ca="1">IF(WEEKDAY(NV$6,2)&gt;5,"w",IF(ISERROR(VLOOKUP(NV$6,fériés,1,FALSE)),(SUM($H$1:NV$1)&gt;SUM($F$34:$F36))*(SUM($H$1:NV$1)&lt;=SUM($F$34:$F37))*1,"F"))</f>
        <v>0</v>
      </c>
      <c r="NW37" s="65">
        <f ca="1">IF(WEEKDAY(NW$6,2)&gt;5,"w",IF(ISERROR(VLOOKUP(NW$6,fériés,1,FALSE)),(SUM($H$1:NW$1)&gt;SUM($F$34:$F36))*(SUM($H$1:NW$1)&lt;=SUM($F$34:$F37))*1,"F"))</f>
        <v>0</v>
      </c>
      <c r="NX37" s="65">
        <f ca="1">IF(WEEKDAY(NX$6,2)&gt;5,"w",IF(ISERROR(VLOOKUP(NX$6,fériés,1,FALSE)),(SUM($H$1:NX$1)&gt;SUM($F$34:$F36))*(SUM($H$1:NX$1)&lt;=SUM($F$34:$F37))*1,"F"))</f>
        <v>0</v>
      </c>
      <c r="NY37" s="65">
        <f ca="1">IF(WEEKDAY(NY$6,2)&gt;5,"w",IF(ISERROR(VLOOKUP(NY$6,fériés,1,FALSE)),(SUM($H$1:NY$1)&gt;SUM($F$34:$F36))*(SUM($H$1:NY$1)&lt;=SUM($F$34:$F37))*1,"F"))</f>
        <v>0</v>
      </c>
      <c r="NZ37" s="65">
        <f ca="1">IF(WEEKDAY(NZ$6,2)&gt;5,"w",IF(ISERROR(VLOOKUP(NZ$6,fériés,1,FALSE)),(SUM($H$1:NZ$1)&gt;SUM($F$34:$F36))*(SUM($H$1:NZ$1)&lt;=SUM($F$34:$F37))*1,"F"))</f>
        <v>0</v>
      </c>
      <c r="OA37" s="65">
        <f ca="1">IF(WEEKDAY(OA$6,2)&gt;5,"w",IF(ISERROR(VLOOKUP(OA$6,fériés,1,FALSE)),(SUM($H$1:OA$1)&gt;SUM($F$34:$F36))*(SUM($H$1:OA$1)&lt;=SUM($F$34:$F37))*1,"F"))</f>
        <v>0</v>
      </c>
      <c r="OB37" s="65">
        <f ca="1">IF(WEEKDAY(OB$6,2)&gt;5,"w",IF(ISERROR(VLOOKUP(OB$6,fériés,1,FALSE)),(SUM($H$1:OB$1)&gt;SUM($F$34:$F36))*(SUM($H$1:OB$1)&lt;=SUM($F$34:$F37))*1,"F"))</f>
        <v>0</v>
      </c>
      <c r="OC37" s="65">
        <f ca="1">IF(WEEKDAY(OC$6,2)&gt;5,"w",IF(ISERROR(VLOOKUP(OC$6,fériés,1,FALSE)),(SUM($H$1:OC$1)&gt;SUM($F$34:$F36))*(SUM($H$1:OC$1)&lt;=SUM($F$34:$F37))*1,"F"))</f>
        <v>0</v>
      </c>
      <c r="OD37" s="65">
        <f ca="1">IF(WEEKDAY(OD$6,2)&gt;5,"w",IF(ISERROR(VLOOKUP(OD$6,fériés,1,FALSE)),(SUM($H$1:OD$1)&gt;SUM($F$34:$F36))*(SUM($H$1:OD$1)&lt;=SUM($F$34:$F37))*1,"F"))</f>
        <v>0</v>
      </c>
      <c r="OE37" s="65">
        <f ca="1">IF(WEEKDAY(OE$6,2)&gt;5,"w",IF(ISERROR(VLOOKUP(OE$6,fériés,1,FALSE)),(SUM($H$1:OE$1)&gt;SUM($F$34:$F36))*(SUM($H$1:OE$1)&lt;=SUM($F$34:$F37))*1,"F"))</f>
        <v>0</v>
      </c>
      <c r="OF37" s="65">
        <f ca="1">IF(WEEKDAY(OF$6,2)&gt;5,"w",IF(ISERROR(VLOOKUP(OF$6,fériés,1,FALSE)),(SUM($H$1:OF$1)&gt;SUM($F$34:$F36))*(SUM($H$1:OF$1)&lt;=SUM($F$34:$F37))*1,"F"))</f>
        <v>0</v>
      </c>
      <c r="OG37" s="65">
        <f ca="1">IF(WEEKDAY(OG$6,2)&gt;5,"w",IF(ISERROR(VLOOKUP(OG$6,fériés,1,FALSE)),(SUM($H$1:OG$1)&gt;SUM($F$34:$F36))*(SUM($H$1:OG$1)&lt;=SUM($F$34:$F37))*1,"F"))</f>
        <v>0</v>
      </c>
      <c r="OH37" s="65">
        <f ca="1">IF(WEEKDAY(OH$6,2)&gt;5,"w",IF(ISERROR(VLOOKUP(OH$6,fériés,1,FALSE)),(SUM($H$1:OH$1)&gt;SUM($F$34:$F36))*(SUM($H$1:OH$1)&lt;=SUM($F$34:$F37))*1,"F"))</f>
        <v>0</v>
      </c>
      <c r="OI37" s="65">
        <f ca="1">IF(WEEKDAY(OI$6,2)&gt;5,"w",IF(ISERROR(VLOOKUP(OI$6,fériés,1,FALSE)),(SUM($H$1:OI$1)&gt;SUM($F$34:$F36))*(SUM($H$1:OI$1)&lt;=SUM($F$34:$F37))*1,"F"))</f>
        <v>0</v>
      </c>
      <c r="OJ37" s="65">
        <f ca="1">IF(WEEKDAY(OJ$6,2)&gt;5,"w",IF(ISERROR(VLOOKUP(OJ$6,fériés,1,FALSE)),(SUM($H$1:OJ$1)&gt;SUM($F$34:$F36))*(SUM($H$1:OJ$1)&lt;=SUM($F$34:$F37))*1,"F"))</f>
        <v>0</v>
      </c>
      <c r="OK37" s="65">
        <f ca="1">IF(WEEKDAY(OK$6,2)&gt;5,"w",IF(ISERROR(VLOOKUP(OK$6,fériés,1,FALSE)),(SUM($H$1:OK$1)&gt;SUM($F$34:$F36))*(SUM($H$1:OK$1)&lt;=SUM($F$34:$F37))*1,"F"))</f>
        <v>0</v>
      </c>
      <c r="OL37" s="65">
        <f ca="1">IF(WEEKDAY(OL$6,2)&gt;5,"w",IF(ISERROR(VLOOKUP(OL$6,fériés,1,FALSE)),(SUM($H$1:OL$1)&gt;SUM($F$34:$F36))*(SUM($H$1:OL$1)&lt;=SUM($F$34:$F37))*1,"F"))</f>
        <v>0</v>
      </c>
      <c r="OM37" s="65">
        <f ca="1">IF(WEEKDAY(OM$6,2)&gt;5,"w",IF(ISERROR(VLOOKUP(OM$6,fériés,1,FALSE)),(SUM($H$1:OM$1)&gt;SUM($F$34:$F36))*(SUM($H$1:OM$1)&lt;=SUM($F$34:$F37))*1,"F"))</f>
        <v>0</v>
      </c>
      <c r="ON37" s="65">
        <f ca="1">IF(WEEKDAY(ON$6,2)&gt;5,"w",IF(ISERROR(VLOOKUP(ON$6,fériés,1,FALSE)),(SUM($H$1:ON$1)&gt;SUM($F$34:$F36))*(SUM($H$1:ON$1)&lt;=SUM($F$34:$F37))*1,"F"))</f>
        <v>0</v>
      </c>
      <c r="OO37" s="65">
        <f ca="1">IF(WEEKDAY(OO$6,2)&gt;5,"w",IF(ISERROR(VLOOKUP(OO$6,fériés,1,FALSE)),(SUM($H$1:OO$1)&gt;SUM($F$34:$F36))*(SUM($H$1:OO$1)&lt;=SUM($F$34:$F37))*1,"F"))</f>
        <v>0</v>
      </c>
      <c r="OP37" s="65">
        <f ca="1">IF(WEEKDAY(OP$6,2)&gt;5,"w",IF(ISERROR(VLOOKUP(OP$6,fériés,1,FALSE)),(SUM($H$1:OP$1)&gt;SUM($F$34:$F36))*(SUM($H$1:OP$1)&lt;=SUM($F$34:$F37))*1,"F"))</f>
        <v>0</v>
      </c>
      <c r="OQ37" s="65">
        <f ca="1">IF(WEEKDAY(OQ$6,2)&gt;5,"w",IF(ISERROR(VLOOKUP(OQ$6,fériés,1,FALSE)),(SUM($H$1:OQ$1)&gt;SUM($F$34:$F36))*(SUM($H$1:OQ$1)&lt;=SUM($F$34:$F37))*1,"F"))</f>
        <v>0</v>
      </c>
      <c r="OR37" s="65">
        <f ca="1">IF(WEEKDAY(OR$6,2)&gt;5,"w",IF(ISERROR(VLOOKUP(OR$6,fériés,1,FALSE)),(SUM($H$1:OR$1)&gt;SUM($F$34:$F36))*(SUM($H$1:OR$1)&lt;=SUM($F$34:$F37))*1,"F"))</f>
        <v>0</v>
      </c>
      <c r="OS37" s="65">
        <f ca="1">IF(WEEKDAY(OS$6,2)&gt;5,"w",IF(ISERROR(VLOOKUP(OS$6,fériés,1,FALSE)),(SUM($H$1:OS$1)&gt;SUM($F$34:$F36))*(SUM($H$1:OS$1)&lt;=SUM($F$34:$F37))*1,"F"))</f>
        <v>0</v>
      </c>
      <c r="OT37" s="65">
        <f ca="1">IF(WEEKDAY(OT$6,2)&gt;5,"w",IF(ISERROR(VLOOKUP(OT$6,fériés,1,FALSE)),(SUM($H$1:OT$1)&gt;SUM($F$34:$F36))*(SUM($H$1:OT$1)&lt;=SUM($F$34:$F37))*1,"F"))</f>
        <v>0</v>
      </c>
      <c r="OU37" s="65">
        <f ca="1">IF(WEEKDAY(OU$6,2)&gt;5,"w",IF(ISERROR(VLOOKUP(OU$6,fériés,1,FALSE)),(SUM($H$1:OU$1)&gt;SUM($F$34:$F36))*(SUM($H$1:OU$1)&lt;=SUM($F$34:$F37))*1,"F"))</f>
        <v>0</v>
      </c>
      <c r="OV37" s="65">
        <f ca="1">IF(WEEKDAY(OV$6,2)&gt;5,"w",IF(ISERROR(VLOOKUP(OV$6,fériés,1,FALSE)),(SUM($H$1:OV$1)&gt;SUM($F$34:$F36))*(SUM($H$1:OV$1)&lt;=SUM($F$34:$F37))*1,"F"))</f>
        <v>0</v>
      </c>
      <c r="OW37" s="65">
        <f ca="1">IF(WEEKDAY(OW$6,2)&gt;5,"w",IF(ISERROR(VLOOKUP(OW$6,fériés,1,FALSE)),(SUM($H$1:OW$1)&gt;SUM($F$34:$F36))*(SUM($H$1:OW$1)&lt;=SUM($F$34:$F37))*1,"F"))</f>
        <v>0</v>
      </c>
      <c r="OX37" s="65">
        <f ca="1">IF(WEEKDAY(OX$6,2)&gt;5,"w",IF(ISERROR(VLOOKUP(OX$6,fériés,1,FALSE)),(SUM($H$1:OX$1)&gt;SUM($F$34:$F36))*(SUM($H$1:OX$1)&lt;=SUM($F$34:$F37))*1,"F"))</f>
        <v>0</v>
      </c>
      <c r="OY37" s="65">
        <f ca="1">IF(WEEKDAY(OY$6,2)&gt;5,"w",IF(ISERROR(VLOOKUP(OY$6,fériés,1,FALSE)),(SUM($H$1:OY$1)&gt;SUM($F$34:$F36))*(SUM($H$1:OY$1)&lt;=SUM($F$34:$F37))*1,"F"))</f>
        <v>0</v>
      </c>
      <c r="OZ37" s="65" t="str">
        <f ca="1">IF(WEEKDAY(OZ$6,2)&gt;5,"w",IF(ISERROR(VLOOKUP(OZ$6,fériés,1,FALSE)),(SUM($H$1:OZ$1)&gt;SUM($F$34:$F36))*(SUM($H$1:OZ$1)&lt;=SUM($F$34:$F37))*1,"F"))</f>
        <v>w</v>
      </c>
      <c r="PA37" s="65" t="str">
        <f ca="1">IF(WEEKDAY(PA$6,2)&gt;5,"w",IF(ISERROR(VLOOKUP(PA$6,fériés,1,FALSE)),(SUM($H$1:PA$1)&gt;SUM($F$34:$F36))*(SUM($H$1:PA$1)&lt;=SUM($F$34:$F37))*1,"F"))</f>
        <v>w</v>
      </c>
      <c r="PB37" s="65" t="str">
        <f ca="1">IF(WEEKDAY(PB$6,2)&gt;5,"w",IF(ISERROR(VLOOKUP(PB$6,fériés,1,FALSE)),(SUM($H$1:PB$1)&gt;SUM($F$34:$F36))*(SUM($H$1:PB$1)&lt;=SUM($F$34:$F37))*1,"F"))</f>
        <v>w</v>
      </c>
      <c r="PC37" s="65" t="str">
        <f ca="1">IF(WEEKDAY(PC$6,2)&gt;5,"w",IF(ISERROR(VLOOKUP(PC$6,fériés,1,FALSE)),(SUM($H$1:PC$1)&gt;SUM($F$34:$F36))*(SUM($H$1:PC$1)&lt;=SUM($F$34:$F37))*1,"F"))</f>
        <v>w</v>
      </c>
      <c r="PD37" s="65" t="str">
        <f ca="1">IF(WEEKDAY(PD$6,2)&gt;5,"w",IF(ISERROR(VLOOKUP(PD$6,fériés,1,FALSE)),(SUM($H$1:PD$1)&gt;SUM($F$34:$F36))*(SUM($H$1:PD$1)&lt;=SUM($F$34:$F37))*1,"F"))</f>
        <v>w</v>
      </c>
      <c r="PE37" s="65" t="str">
        <f ca="1">IF(WEEKDAY(PE$6,2)&gt;5,"w",IF(ISERROR(VLOOKUP(PE$6,fériés,1,FALSE)),(SUM($H$1:PE$1)&gt;SUM($F$34:$F36))*(SUM($H$1:PE$1)&lt;=SUM($F$34:$F37))*1,"F"))</f>
        <v>w</v>
      </c>
      <c r="PF37" s="65" t="str">
        <f ca="1">IF(WEEKDAY(PF$6,2)&gt;5,"w",IF(ISERROR(VLOOKUP(PF$6,fériés,1,FALSE)),(SUM($H$1:PF$1)&gt;SUM($F$34:$F36))*(SUM($H$1:PF$1)&lt;=SUM($F$34:$F37))*1,"F"))</f>
        <v>w</v>
      </c>
      <c r="PG37" s="65" t="str">
        <f ca="1">IF(WEEKDAY(PG$6,2)&gt;5,"w",IF(ISERROR(VLOOKUP(PG$6,fériés,1,FALSE)),(SUM($H$1:PG$1)&gt;SUM($F$34:$F36))*(SUM($H$1:PG$1)&lt;=SUM($F$34:$F37))*1,"F"))</f>
        <v>w</v>
      </c>
      <c r="PH37" s="65" t="str">
        <f ca="1">IF(WEEKDAY(PH$6,2)&gt;5,"w",IF(ISERROR(VLOOKUP(PH$6,fériés,1,FALSE)),(SUM($H$1:PH$1)&gt;SUM($F$34:$F36))*(SUM($H$1:PH$1)&lt;=SUM($F$34:$F37))*1,"F"))</f>
        <v>w</v>
      </c>
      <c r="PI37" s="65" t="str">
        <f ca="1">IF(WEEKDAY(PI$6,2)&gt;5,"w",IF(ISERROR(VLOOKUP(PI$6,fériés,1,FALSE)),(SUM($H$1:PI$1)&gt;SUM($F$34:$F36))*(SUM($H$1:PI$1)&lt;=SUM($F$34:$F37))*1,"F"))</f>
        <v>w</v>
      </c>
      <c r="PJ37" s="65" t="str">
        <f ca="1">IF(WEEKDAY(PJ$6,2)&gt;5,"w",IF(ISERROR(VLOOKUP(PJ$6,fériés,1,FALSE)),(SUM($H$1:PJ$1)&gt;SUM($F$34:$F36))*(SUM($H$1:PJ$1)&lt;=SUM($F$34:$F37))*1,"F"))</f>
        <v>w</v>
      </c>
      <c r="PK37" s="65" t="str">
        <f ca="1">IF(WEEKDAY(PK$6,2)&gt;5,"w",IF(ISERROR(VLOOKUP(PK$6,fériés,1,FALSE)),(SUM($H$1:PK$1)&gt;SUM($F$34:$F36))*(SUM($H$1:PK$1)&lt;=SUM($F$34:$F37))*1,"F"))</f>
        <v>w</v>
      </c>
      <c r="PL37" s="65" t="str">
        <f ca="1">IF(WEEKDAY(PL$6,2)&gt;5,"w",IF(ISERROR(VLOOKUP(PL$6,fériés,1,FALSE)),(SUM($H$1:PL$1)&gt;SUM($F$34:$F36))*(SUM($H$1:PL$1)&lt;=SUM($F$34:$F37))*1,"F"))</f>
        <v>w</v>
      </c>
      <c r="PM37" s="65" t="str">
        <f ca="1">IF(WEEKDAY(PM$6,2)&gt;5,"w",IF(ISERROR(VLOOKUP(PM$6,fériés,1,FALSE)),(SUM($H$1:PM$1)&gt;SUM($F$34:$F36))*(SUM($H$1:PM$1)&lt;=SUM($F$34:$F37))*1,"F"))</f>
        <v>w</v>
      </c>
      <c r="PN37" s="65" t="str">
        <f ca="1">IF(WEEKDAY(PN$6,2)&gt;5,"w",IF(ISERROR(VLOOKUP(PN$6,fériés,1,FALSE)),(SUM($H$1:PN$1)&gt;SUM($F$34:$F36))*(SUM($H$1:PN$1)&lt;=SUM($F$34:$F37))*1,"F"))</f>
        <v>w</v>
      </c>
      <c r="PO37" s="65" t="str">
        <f ca="1">IF(WEEKDAY(PO$6,2)&gt;5,"w",IF(ISERROR(VLOOKUP(PO$6,fériés,1,FALSE)),(SUM($H$1:PO$1)&gt;SUM($F$34:$F36))*(SUM($H$1:PO$1)&lt;=SUM($F$34:$F37))*1,"F"))</f>
        <v>w</v>
      </c>
      <c r="PP37" s="65" t="str">
        <f ca="1">IF(WEEKDAY(PP$6,2)&gt;5,"w",IF(ISERROR(VLOOKUP(PP$6,fériés,1,FALSE)),(SUM($H$1:PP$1)&gt;SUM($F$34:$F36))*(SUM($H$1:PP$1)&lt;=SUM($F$34:$F37))*1,"F"))</f>
        <v>w</v>
      </c>
      <c r="PQ37" s="65" t="str">
        <f ca="1">IF(WEEKDAY(PQ$6,2)&gt;5,"w",IF(ISERROR(VLOOKUP(PQ$6,fériés,1,FALSE)),(SUM($H$1:PQ$1)&gt;SUM($F$34:$F36))*(SUM($H$1:PQ$1)&lt;=SUM($F$34:$F37))*1,"F"))</f>
        <v>w</v>
      </c>
      <c r="PR37" s="65" t="str">
        <f ca="1">IF(WEEKDAY(PR$6,2)&gt;5,"w",IF(ISERROR(VLOOKUP(PR$6,fériés,1,FALSE)),(SUM($H$1:PR$1)&gt;SUM($F$34:$F36))*(SUM($H$1:PR$1)&lt;=SUM($F$34:$F37))*1,"F"))</f>
        <v>w</v>
      </c>
      <c r="PS37" s="65" t="str">
        <f ca="1">IF(WEEKDAY(PS$6,2)&gt;5,"w",IF(ISERROR(VLOOKUP(PS$6,fériés,1,FALSE)),(SUM($H$1:PS$1)&gt;SUM($F$34:$F36))*(SUM($H$1:PS$1)&lt;=SUM($F$34:$F37))*1,"F"))</f>
        <v>w</v>
      </c>
      <c r="PT37" s="65">
        <f ca="1">IF(WEEKDAY(PT$6,2)&gt;5,"w",IF(ISERROR(VLOOKUP(PT$6,fériés,1,FALSE)),(SUM($H$1:PT$1)&gt;SUM($F$34:$F36))*(SUM($H$1:PT$1)&lt;=SUM($F$34:$F37))*1,"F"))</f>
        <v>0</v>
      </c>
      <c r="PU37" s="65">
        <f ca="1">IF(WEEKDAY(PU$6,2)&gt;5,"w",IF(ISERROR(VLOOKUP(PU$6,fériés,1,FALSE)),(SUM($H$1:PU$1)&gt;SUM($F$34:$F36))*(SUM($H$1:PU$1)&lt;=SUM($F$34:$F37))*1,"F"))</f>
        <v>0</v>
      </c>
      <c r="PV37" s="65">
        <f ca="1">IF(WEEKDAY(PV$6,2)&gt;5,"w",IF(ISERROR(VLOOKUP(PV$6,fériés,1,FALSE)),(SUM($H$1:PV$1)&gt;SUM($F$34:$F36))*(SUM($H$1:PV$1)&lt;=SUM($F$34:$F37))*1,"F"))</f>
        <v>0</v>
      </c>
      <c r="PW37" s="65">
        <f ca="1">IF(WEEKDAY(PW$6,2)&gt;5,"w",IF(ISERROR(VLOOKUP(PW$6,fériés,1,FALSE)),(SUM($H$1:PW$1)&gt;SUM($F$34:$F36))*(SUM($H$1:PW$1)&lt;=SUM($F$34:$F37))*1,"F"))</f>
        <v>0</v>
      </c>
      <c r="PX37" s="65">
        <f ca="1">IF(WEEKDAY(PX$6,2)&gt;5,"w",IF(ISERROR(VLOOKUP(PX$6,fériés,1,FALSE)),(SUM($H$1:PX$1)&gt;SUM($F$34:$F36))*(SUM($H$1:PX$1)&lt;=SUM($F$34:$F37))*1,"F"))</f>
        <v>0</v>
      </c>
      <c r="PY37" s="65">
        <f ca="1">IF(WEEKDAY(PY$6,2)&gt;5,"w",IF(ISERROR(VLOOKUP(PY$6,fériés,1,FALSE)),(SUM($H$1:PY$1)&gt;SUM($F$34:$F36))*(SUM($H$1:PY$1)&lt;=SUM($F$34:$F37))*1,"F"))</f>
        <v>0</v>
      </c>
      <c r="PZ37" s="65">
        <f ca="1">IF(WEEKDAY(PZ$6,2)&gt;5,"w",IF(ISERROR(VLOOKUP(PZ$6,fériés,1,FALSE)),(SUM($H$1:PZ$1)&gt;SUM($F$34:$F36))*(SUM($H$1:PZ$1)&lt;=SUM($F$34:$F37))*1,"F"))</f>
        <v>0</v>
      </c>
      <c r="QA37" s="65">
        <f ca="1">IF(WEEKDAY(QA$6,2)&gt;5,"w",IF(ISERROR(VLOOKUP(QA$6,fériés,1,FALSE)),(SUM($H$1:QA$1)&gt;SUM($F$34:$F36))*(SUM($H$1:QA$1)&lt;=SUM($F$34:$F37))*1,"F"))</f>
        <v>0</v>
      </c>
      <c r="QB37" s="65">
        <f ca="1">IF(WEEKDAY(QB$6,2)&gt;5,"w",IF(ISERROR(VLOOKUP(QB$6,fériés,1,FALSE)),(SUM($H$1:QB$1)&gt;SUM($F$34:$F36))*(SUM($H$1:QB$1)&lt;=SUM($F$34:$F37))*1,"F"))</f>
        <v>0</v>
      </c>
      <c r="QC37" s="65">
        <f ca="1">IF(WEEKDAY(QC$6,2)&gt;5,"w",IF(ISERROR(VLOOKUP(QC$6,fériés,1,FALSE)),(SUM($H$1:QC$1)&gt;SUM($F$34:$F36))*(SUM($H$1:QC$1)&lt;=SUM($F$34:$F37))*1,"F"))</f>
        <v>0</v>
      </c>
      <c r="QD37" s="65">
        <f ca="1">IF(WEEKDAY(QD$6,2)&gt;5,"w",IF(ISERROR(VLOOKUP(QD$6,fériés,1,FALSE)),(SUM($H$1:QD$1)&gt;SUM($F$34:$F36))*(SUM($H$1:QD$1)&lt;=SUM($F$34:$F37))*1,"F"))</f>
        <v>0</v>
      </c>
      <c r="QE37" s="65">
        <f ca="1">IF(WEEKDAY(QE$6,2)&gt;5,"w",IF(ISERROR(VLOOKUP(QE$6,fériés,1,FALSE)),(SUM($H$1:QE$1)&gt;SUM($F$34:$F36))*(SUM($H$1:QE$1)&lt;=SUM($F$34:$F37))*1,"F"))</f>
        <v>0</v>
      </c>
      <c r="QF37" s="65">
        <f ca="1">IF(WEEKDAY(QF$6,2)&gt;5,"w",IF(ISERROR(VLOOKUP(QF$6,fériés,1,FALSE)),(SUM($H$1:QF$1)&gt;SUM($F$34:$F36))*(SUM($H$1:QF$1)&lt;=SUM($F$34:$F37))*1,"F"))</f>
        <v>0</v>
      </c>
      <c r="QG37" s="65">
        <f ca="1">IF(WEEKDAY(QG$6,2)&gt;5,"w",IF(ISERROR(VLOOKUP(QG$6,fériés,1,FALSE)),(SUM($H$1:QG$1)&gt;SUM($F$34:$F36))*(SUM($H$1:QG$1)&lt;=SUM($F$34:$F37))*1,"F"))</f>
        <v>0</v>
      </c>
      <c r="QH37" s="65">
        <f ca="1">IF(WEEKDAY(QH$6,2)&gt;5,"w",IF(ISERROR(VLOOKUP(QH$6,fériés,1,FALSE)),(SUM($H$1:QH$1)&gt;SUM($F$34:$F36))*(SUM($H$1:QH$1)&lt;=SUM($F$34:$F37))*1,"F"))</f>
        <v>0</v>
      </c>
      <c r="QI37" s="65">
        <f ca="1">IF(WEEKDAY(QI$6,2)&gt;5,"w",IF(ISERROR(VLOOKUP(QI$6,fériés,1,FALSE)),(SUM($H$1:QI$1)&gt;SUM($F$34:$F36))*(SUM($H$1:QI$1)&lt;=SUM($F$34:$F37))*1,"F"))</f>
        <v>0</v>
      </c>
      <c r="QJ37" s="65">
        <f ca="1">IF(WEEKDAY(QJ$6,2)&gt;5,"w",IF(ISERROR(VLOOKUP(QJ$6,fériés,1,FALSE)),(SUM($H$1:QJ$1)&gt;SUM($F$34:$F36))*(SUM($H$1:QJ$1)&lt;=SUM($F$34:$F37))*1,"F"))</f>
        <v>0</v>
      </c>
      <c r="QK37" s="65">
        <f ca="1">IF(WEEKDAY(QK$6,2)&gt;5,"w",IF(ISERROR(VLOOKUP(QK$6,fériés,1,FALSE)),(SUM($H$1:QK$1)&gt;SUM($F$34:$F36))*(SUM($H$1:QK$1)&lt;=SUM($F$34:$F37))*1,"F"))</f>
        <v>0</v>
      </c>
      <c r="QL37" s="65">
        <f ca="1">IF(WEEKDAY(QL$6,2)&gt;5,"w",IF(ISERROR(VLOOKUP(QL$6,fériés,1,FALSE)),(SUM($H$1:QL$1)&gt;SUM($F$34:$F36))*(SUM($H$1:QL$1)&lt;=SUM($F$34:$F37))*1,"F"))</f>
        <v>0</v>
      </c>
      <c r="QM37" s="65">
        <f ca="1">IF(WEEKDAY(QM$6,2)&gt;5,"w",IF(ISERROR(VLOOKUP(QM$6,fériés,1,FALSE)),(SUM($H$1:QM$1)&gt;SUM($F$34:$F36))*(SUM($H$1:QM$1)&lt;=SUM($F$34:$F37))*1,"F"))</f>
        <v>0</v>
      </c>
      <c r="QN37" s="65">
        <f ca="1">IF(WEEKDAY(QN$6,2)&gt;5,"w",IF(ISERROR(VLOOKUP(QN$6,fériés,1,FALSE)),(SUM($H$1:QN$1)&gt;SUM($F$34:$F36))*(SUM($H$1:QN$1)&lt;=SUM($F$34:$F37))*1,"F"))</f>
        <v>0</v>
      </c>
      <c r="QO37" s="65">
        <f ca="1">IF(WEEKDAY(QO$6,2)&gt;5,"w",IF(ISERROR(VLOOKUP(QO$6,fériés,1,FALSE)),(SUM($H$1:QO$1)&gt;SUM($F$34:$F36))*(SUM($H$1:QO$1)&lt;=SUM($F$34:$F37))*1,"F"))</f>
        <v>0</v>
      </c>
      <c r="QP37" s="65">
        <f ca="1">IF(WEEKDAY(QP$6,2)&gt;5,"w",IF(ISERROR(VLOOKUP(QP$6,fériés,1,FALSE)),(SUM($H$1:QP$1)&gt;SUM($F$34:$F36))*(SUM($H$1:QP$1)&lt;=SUM($F$34:$F37))*1,"F"))</f>
        <v>0</v>
      </c>
      <c r="QQ37" s="65">
        <f ca="1">IF(WEEKDAY(QQ$6,2)&gt;5,"w",IF(ISERROR(VLOOKUP(QQ$6,fériés,1,FALSE)),(SUM($H$1:QQ$1)&gt;SUM($F$34:$F36))*(SUM($H$1:QQ$1)&lt;=SUM($F$34:$F37))*1,"F"))</f>
        <v>0</v>
      </c>
      <c r="QR37" s="65">
        <f ca="1">IF(WEEKDAY(QR$6,2)&gt;5,"w",IF(ISERROR(VLOOKUP(QR$6,fériés,1,FALSE)),(SUM($H$1:QR$1)&gt;SUM($F$34:$F36))*(SUM($H$1:QR$1)&lt;=SUM($F$34:$F37))*1,"F"))</f>
        <v>0</v>
      </c>
      <c r="QS37" s="65">
        <f ca="1">IF(WEEKDAY(QS$6,2)&gt;5,"w",IF(ISERROR(VLOOKUP(QS$6,fériés,1,FALSE)),(SUM($H$1:QS$1)&gt;SUM($F$34:$F36))*(SUM($H$1:QS$1)&lt;=SUM($F$34:$F37))*1,"F"))</f>
        <v>0</v>
      </c>
      <c r="QT37" s="65">
        <f ca="1">IF(WEEKDAY(QT$6,2)&gt;5,"w",IF(ISERROR(VLOOKUP(QT$6,fériés,1,FALSE)),(SUM($H$1:QT$1)&gt;SUM($F$34:$F36))*(SUM($H$1:QT$1)&lt;=SUM($F$34:$F37))*1,"F"))</f>
        <v>0</v>
      </c>
      <c r="QU37" s="65">
        <f ca="1">IF(WEEKDAY(QU$6,2)&gt;5,"w",IF(ISERROR(VLOOKUP(QU$6,fériés,1,FALSE)),(SUM($H$1:QU$1)&gt;SUM($F$34:$F36))*(SUM($H$1:QU$1)&lt;=SUM($F$34:$F37))*1,"F"))</f>
        <v>0</v>
      </c>
      <c r="QV37" s="65">
        <f ca="1">IF(WEEKDAY(QV$6,2)&gt;5,"w",IF(ISERROR(VLOOKUP(QV$6,fériés,1,FALSE)),(SUM($H$1:QV$1)&gt;SUM($F$34:$F36))*(SUM($H$1:QV$1)&lt;=SUM($F$34:$F37))*1,"F"))</f>
        <v>0</v>
      </c>
      <c r="QW37" s="65">
        <f ca="1">IF(WEEKDAY(QW$6,2)&gt;5,"w",IF(ISERROR(VLOOKUP(QW$6,fériés,1,FALSE)),(SUM($H$1:QW$1)&gt;SUM($F$34:$F36))*(SUM($H$1:QW$1)&lt;=SUM($F$34:$F37))*1,"F"))</f>
        <v>0</v>
      </c>
      <c r="QX37" s="65">
        <f ca="1">IF(WEEKDAY(QX$6,2)&gt;5,"w",IF(ISERROR(VLOOKUP(QX$6,fériés,1,FALSE)),(SUM($H$1:QX$1)&gt;SUM($F$34:$F36))*(SUM($H$1:QX$1)&lt;=SUM($F$34:$F37))*1,"F"))</f>
        <v>0</v>
      </c>
      <c r="QY37" s="65">
        <f ca="1">IF(WEEKDAY(QY$6,2)&gt;5,"w",IF(ISERROR(VLOOKUP(QY$6,fériés,1,FALSE)),(SUM($H$1:QY$1)&gt;SUM($F$34:$F36))*(SUM($H$1:QY$1)&lt;=SUM($F$34:$F37))*1,"F"))</f>
        <v>0</v>
      </c>
      <c r="QZ37" s="65">
        <f ca="1">IF(WEEKDAY(QZ$6,2)&gt;5,"w",IF(ISERROR(VLOOKUP(QZ$6,fériés,1,FALSE)),(SUM($H$1:QZ$1)&gt;SUM($F$34:$F36))*(SUM($H$1:QZ$1)&lt;=SUM($F$34:$F37))*1,"F"))</f>
        <v>0</v>
      </c>
      <c r="RA37" s="65">
        <f ca="1">IF(WEEKDAY(RA$6,2)&gt;5,"w",IF(ISERROR(VLOOKUP(RA$6,fériés,1,FALSE)),(SUM($H$1:RA$1)&gt;SUM($F$34:$F36))*(SUM($H$1:RA$1)&lt;=SUM($F$34:$F37))*1,"F"))</f>
        <v>0</v>
      </c>
      <c r="RB37" s="65">
        <f ca="1">IF(WEEKDAY(RB$6,2)&gt;5,"w",IF(ISERROR(VLOOKUP(RB$6,fériés,1,FALSE)),(SUM($H$1:RB$1)&gt;SUM($F$34:$F36))*(SUM($H$1:RB$1)&lt;=SUM($F$34:$F37))*1,"F"))</f>
        <v>0</v>
      </c>
      <c r="RC37" s="65">
        <f ca="1">IF(WEEKDAY(RC$6,2)&gt;5,"w",IF(ISERROR(VLOOKUP(RC$6,fériés,1,FALSE)),(SUM($H$1:RC$1)&gt;SUM($F$34:$F36))*(SUM($H$1:RC$1)&lt;=SUM($F$34:$F37))*1,"F"))</f>
        <v>0</v>
      </c>
      <c r="RD37" s="65">
        <f ca="1">IF(WEEKDAY(RD$6,2)&gt;5,"w",IF(ISERROR(VLOOKUP(RD$6,fériés,1,FALSE)),(SUM($H$1:RD$1)&gt;SUM($F$34:$F36))*(SUM($H$1:RD$1)&lt;=SUM($F$34:$F37))*1,"F"))</f>
        <v>0</v>
      </c>
      <c r="RE37" s="65">
        <f ca="1">IF(WEEKDAY(RE$6,2)&gt;5,"w",IF(ISERROR(VLOOKUP(RE$6,fériés,1,FALSE)),(SUM($H$1:RE$1)&gt;SUM($F$34:$F36))*(SUM($H$1:RE$1)&lt;=SUM($F$34:$F37))*1,"F"))</f>
        <v>0</v>
      </c>
      <c r="RF37" s="65">
        <f ca="1">IF(WEEKDAY(RF$6,2)&gt;5,"w",IF(ISERROR(VLOOKUP(RF$6,fériés,1,FALSE)),(SUM($H$1:RF$1)&gt;SUM($F$34:$F36))*(SUM($H$1:RF$1)&lt;=SUM($F$34:$F37))*1,"F"))</f>
        <v>0</v>
      </c>
      <c r="RG37" s="65">
        <f ca="1">IF(WEEKDAY(RG$6,2)&gt;5,"w",IF(ISERROR(VLOOKUP(RG$6,fériés,1,FALSE)),(SUM($H$1:RG$1)&gt;SUM($F$34:$F36))*(SUM($H$1:RG$1)&lt;=SUM($F$34:$F37))*1,"F"))</f>
        <v>0</v>
      </c>
      <c r="RH37" s="65">
        <f ca="1">IF(WEEKDAY(RH$6,2)&gt;5,"w",IF(ISERROR(VLOOKUP(RH$6,fériés,1,FALSE)),(SUM($H$1:RH$1)&gt;SUM($F$34:$F36))*(SUM($H$1:RH$1)&lt;=SUM($F$34:$F37))*1,"F"))</f>
        <v>0</v>
      </c>
      <c r="RI37" s="65">
        <f ca="1">IF(WEEKDAY(RI$6,2)&gt;5,"w",IF(ISERROR(VLOOKUP(RI$6,fériés,1,FALSE)),(SUM($H$1:RI$1)&gt;SUM($F$34:$F36))*(SUM($H$1:RI$1)&lt;=SUM($F$34:$F37))*1,"F"))</f>
        <v>0</v>
      </c>
      <c r="RJ37" s="65">
        <f ca="1">IF(WEEKDAY(RJ$6,2)&gt;5,"w",IF(ISERROR(VLOOKUP(RJ$6,fériés,1,FALSE)),(SUM($H$1:RJ$1)&gt;SUM($F$34:$F36))*(SUM($H$1:RJ$1)&lt;=SUM($F$34:$F37))*1,"F"))</f>
        <v>0</v>
      </c>
      <c r="RK37" s="65">
        <f ca="1">IF(WEEKDAY(RK$6,2)&gt;5,"w",IF(ISERROR(VLOOKUP(RK$6,fériés,1,FALSE)),(SUM($H$1:RK$1)&gt;SUM($F$34:$F36))*(SUM($H$1:RK$1)&lt;=SUM($F$34:$F37))*1,"F"))</f>
        <v>0</v>
      </c>
      <c r="RL37" s="65">
        <f ca="1">IF(WEEKDAY(RL$6,2)&gt;5,"w",IF(ISERROR(VLOOKUP(RL$6,fériés,1,FALSE)),(SUM($H$1:RL$1)&gt;SUM($F$34:$F36))*(SUM($H$1:RL$1)&lt;=SUM($F$34:$F37))*1,"F"))</f>
        <v>0</v>
      </c>
      <c r="RM37" s="65">
        <f ca="1">IF(WEEKDAY(RM$6,2)&gt;5,"w",IF(ISERROR(VLOOKUP(RM$6,fériés,1,FALSE)),(SUM($H$1:RM$1)&gt;SUM($F$34:$F36))*(SUM($H$1:RM$1)&lt;=SUM($F$34:$F37))*1,"F"))</f>
        <v>0</v>
      </c>
      <c r="RN37" s="65">
        <f ca="1">IF(WEEKDAY(RN$6,2)&gt;5,"w",IF(ISERROR(VLOOKUP(RN$6,fériés,1,FALSE)),(SUM($H$1:RN$1)&gt;SUM($F$34:$F36))*(SUM($H$1:RN$1)&lt;=SUM($F$34:$F37))*1,"F"))</f>
        <v>0</v>
      </c>
      <c r="RO37" s="65">
        <f ca="1">IF(WEEKDAY(RO$6,2)&gt;5,"w",IF(ISERROR(VLOOKUP(RO$6,fériés,1,FALSE)),(SUM($H$1:RO$1)&gt;SUM($F$34:$F36))*(SUM($H$1:RO$1)&lt;=SUM($F$34:$F37))*1,"F"))</f>
        <v>0</v>
      </c>
      <c r="RP37" s="65">
        <f ca="1">IF(WEEKDAY(RP$6,2)&gt;5,"w",IF(ISERROR(VLOOKUP(RP$6,fériés,1,FALSE)),(SUM($H$1:RP$1)&gt;SUM($F$34:$F36))*(SUM($H$1:RP$1)&lt;=SUM($F$34:$F37))*1,"F"))</f>
        <v>0</v>
      </c>
      <c r="RQ37" s="65">
        <f ca="1">IF(WEEKDAY(RQ$6,2)&gt;5,"w",IF(ISERROR(VLOOKUP(RQ$6,fériés,1,FALSE)),(SUM($H$1:RQ$1)&gt;SUM($F$34:$F36))*(SUM($H$1:RQ$1)&lt;=SUM($F$34:$F37))*1,"F"))</f>
        <v>0</v>
      </c>
      <c r="RR37" s="65" t="str">
        <f ca="1">IF(WEEKDAY(RR$6,2)&gt;5,"w",IF(ISERROR(VLOOKUP(RR$6,fériés,1,FALSE)),(SUM($H$1:RR$1)&gt;SUM($F$34:$F36))*(SUM($H$1:RR$1)&lt;=SUM($F$34:$F37))*1,"F"))</f>
        <v>w</v>
      </c>
      <c r="RS37" s="65" t="str">
        <f ca="1">IF(WEEKDAY(RS$6,2)&gt;5,"w",IF(ISERROR(VLOOKUP(RS$6,fériés,1,FALSE)),(SUM($H$1:RS$1)&gt;SUM($F$34:$F36))*(SUM($H$1:RS$1)&lt;=SUM($F$34:$F37))*1,"F"))</f>
        <v>w</v>
      </c>
      <c r="RT37" s="65" t="str">
        <f ca="1">IF(WEEKDAY(RT$6,2)&gt;5,"w",IF(ISERROR(VLOOKUP(RT$6,fériés,1,FALSE)),(SUM($H$1:RT$1)&gt;SUM($F$34:$F36))*(SUM($H$1:RT$1)&lt;=SUM($F$34:$F37))*1,"F"))</f>
        <v>w</v>
      </c>
      <c r="RU37" s="65" t="str">
        <f ca="1">IF(WEEKDAY(RU$6,2)&gt;5,"w",IF(ISERROR(VLOOKUP(RU$6,fériés,1,FALSE)),(SUM($H$1:RU$1)&gt;SUM($F$34:$F36))*(SUM($H$1:RU$1)&lt;=SUM($F$34:$F37))*1,"F"))</f>
        <v>w</v>
      </c>
      <c r="RV37" s="65" t="str">
        <f ca="1">IF(WEEKDAY(RV$6,2)&gt;5,"w",IF(ISERROR(VLOOKUP(RV$6,fériés,1,FALSE)),(SUM($H$1:RV$1)&gt;SUM($F$34:$F36))*(SUM($H$1:RV$1)&lt;=SUM($F$34:$F37))*1,"F"))</f>
        <v>w</v>
      </c>
      <c r="RW37" s="65" t="str">
        <f ca="1">IF(WEEKDAY(RW$6,2)&gt;5,"w",IF(ISERROR(VLOOKUP(RW$6,fériés,1,FALSE)),(SUM($H$1:RW$1)&gt;SUM($F$34:$F36))*(SUM($H$1:RW$1)&lt;=SUM($F$34:$F37))*1,"F"))</f>
        <v>w</v>
      </c>
      <c r="RX37" s="65" t="str">
        <f ca="1">IF(WEEKDAY(RX$6,2)&gt;5,"w",IF(ISERROR(VLOOKUP(RX$6,fériés,1,FALSE)),(SUM($H$1:RX$1)&gt;SUM($F$34:$F36))*(SUM($H$1:RX$1)&lt;=SUM($F$34:$F37))*1,"F"))</f>
        <v>w</v>
      </c>
      <c r="RY37" s="65" t="str">
        <f ca="1">IF(WEEKDAY(RY$6,2)&gt;5,"w",IF(ISERROR(VLOOKUP(RY$6,fériés,1,FALSE)),(SUM($H$1:RY$1)&gt;SUM($F$34:$F36))*(SUM($H$1:RY$1)&lt;=SUM($F$34:$F37))*1,"F"))</f>
        <v>w</v>
      </c>
      <c r="RZ37" s="65" t="str">
        <f ca="1">IF(WEEKDAY(RZ$6,2)&gt;5,"w",IF(ISERROR(VLOOKUP(RZ$6,fériés,1,FALSE)),(SUM($H$1:RZ$1)&gt;SUM($F$34:$F36))*(SUM($H$1:RZ$1)&lt;=SUM($F$34:$F37))*1,"F"))</f>
        <v>w</v>
      </c>
      <c r="SA37" s="65" t="str">
        <f ca="1">IF(WEEKDAY(SA$6,2)&gt;5,"w",IF(ISERROR(VLOOKUP(SA$6,fériés,1,FALSE)),(SUM($H$1:SA$1)&gt;SUM($F$34:$F36))*(SUM($H$1:SA$1)&lt;=SUM($F$34:$F37))*1,"F"))</f>
        <v>w</v>
      </c>
      <c r="SB37" s="65" t="str">
        <f ca="1">IF(WEEKDAY(SB$6,2)&gt;5,"w",IF(ISERROR(VLOOKUP(SB$6,fériés,1,FALSE)),(SUM($H$1:SB$1)&gt;SUM($F$34:$F36))*(SUM($H$1:SB$1)&lt;=SUM($F$34:$F37))*1,"F"))</f>
        <v>w</v>
      </c>
      <c r="SC37" s="65" t="str">
        <f ca="1">IF(WEEKDAY(SC$6,2)&gt;5,"w",IF(ISERROR(VLOOKUP(SC$6,fériés,1,FALSE)),(SUM($H$1:SC$1)&gt;SUM($F$34:$F36))*(SUM($H$1:SC$1)&lt;=SUM($F$34:$F37))*1,"F"))</f>
        <v>w</v>
      </c>
      <c r="SD37" s="65" t="str">
        <f ca="1">IF(WEEKDAY(SD$6,2)&gt;5,"w",IF(ISERROR(VLOOKUP(SD$6,fériés,1,FALSE)),(SUM($H$1:SD$1)&gt;SUM($F$34:$F36))*(SUM($H$1:SD$1)&lt;=SUM($F$34:$F37))*1,"F"))</f>
        <v>w</v>
      </c>
      <c r="SE37" s="65" t="str">
        <f ca="1">IF(WEEKDAY(SE$6,2)&gt;5,"w",IF(ISERROR(VLOOKUP(SE$6,fériés,1,FALSE)),(SUM($H$1:SE$1)&gt;SUM($F$34:$F36))*(SUM($H$1:SE$1)&lt;=SUM($F$34:$F37))*1,"F"))</f>
        <v>w</v>
      </c>
      <c r="SF37" s="65" t="str">
        <f ca="1">IF(WEEKDAY(SF$6,2)&gt;5,"w",IF(ISERROR(VLOOKUP(SF$6,fériés,1,FALSE)),(SUM($H$1:SF$1)&gt;SUM($F$34:$F36))*(SUM($H$1:SF$1)&lt;=SUM($F$34:$F37))*1,"F"))</f>
        <v>w</v>
      </c>
      <c r="SG37" s="83"/>
    </row>
    <row r="38" spans="1:501" ht="12" customHeight="1" x14ac:dyDescent="0.25">
      <c r="A38" s="80"/>
      <c r="B38" s="63" t="str">
        <f>IFERROR(VLOOKUP($A38,Base_données!$A$4:$AB$24,Base_données!$B$1,FALSE),"")</f>
        <v/>
      </c>
      <c r="C38" s="78" t="str">
        <f>IF(A38="","",Base_données!$N$3)</f>
        <v/>
      </c>
      <c r="D38" s="63" t="str">
        <f>IFERROR(VLOOKUP($A38,Base_données!$A$4:$AB$24,Base_données!$D$1,FALSE),"")</f>
        <v/>
      </c>
      <c r="E38" s="63" t="str">
        <f>IFERROR(VLOOKUP($A38,Base_données!$A$4:$AB$24,Base_données!$N$1,FALSE),"")</f>
        <v/>
      </c>
      <c r="F38" s="66" t="str">
        <f t="shared" si="84"/>
        <v/>
      </c>
      <c r="G38" s="62" t="str">
        <f>IFERROR(VLOOKUP($A38,Base_données!$A$4:$L$24,5,FALSE),"")</f>
        <v/>
      </c>
      <c r="H38" s="65">
        <f ca="1">IF(WEEKDAY(H$6,2)&gt;5,"w",IF(ISERROR(VLOOKUP(H$6,fériés,1,FALSE)),(SUM($H$1:H$1)&gt;SUM($F$34:$F37))*(SUM($H$1:H$1)&lt;=SUM($F$34:$F38))*1,"F"))</f>
        <v>0</v>
      </c>
      <c r="I38" s="65">
        <f ca="1">IF(WEEKDAY(I$6,2)&gt;5,"w",IF(ISERROR(VLOOKUP(I$6,fériés,1,FALSE)),(SUM($H$1:I$1)&gt;SUM($F$34:$F37))*(SUM($H$1:I$1)&lt;=SUM($F$34:$F38))*1,"F"))</f>
        <v>0</v>
      </c>
      <c r="J38" s="65">
        <f ca="1">IF(WEEKDAY(J$6,2)&gt;5,"w",IF(ISERROR(VLOOKUP(J$6,fériés,1,FALSE)),(SUM($H$1:J$1)&gt;SUM($F$34:$F37))*(SUM($H$1:J$1)&lt;=SUM($F$34:$F38))*1,"F"))</f>
        <v>0</v>
      </c>
      <c r="K38" s="65">
        <f ca="1">IF(WEEKDAY(K$6,2)&gt;5,"w",IF(ISERROR(VLOOKUP(K$6,fériés,1,FALSE)),(SUM($H$1:K$1)&gt;SUM($F$34:$F37))*(SUM($H$1:K$1)&lt;=SUM($F$34:$F38))*1,"F"))</f>
        <v>0</v>
      </c>
      <c r="L38" s="65">
        <f ca="1">IF(WEEKDAY(L$6,2)&gt;5,"w",IF(ISERROR(VLOOKUP(L$6,fériés,1,FALSE)),(SUM($H$1:L$1)&gt;SUM($F$34:$F37))*(SUM($H$1:L$1)&lt;=SUM($F$34:$F38))*1,"F"))</f>
        <v>0</v>
      </c>
      <c r="M38" s="65">
        <f ca="1">IF(WEEKDAY(M$6,2)&gt;5,"w",IF(ISERROR(VLOOKUP(M$6,fériés,1,FALSE)),(SUM($H$1:M$1)&gt;SUM($F$34:$F37))*(SUM($H$1:M$1)&lt;=SUM($F$34:$F38))*1,"F"))</f>
        <v>0</v>
      </c>
      <c r="N38" s="65">
        <f ca="1">IF(WEEKDAY(N$6,2)&gt;5,"w",IF(ISERROR(VLOOKUP(N$6,fériés,1,FALSE)),(SUM($H$1:N$1)&gt;SUM($F$34:$F37))*(SUM($H$1:N$1)&lt;=SUM($F$34:$F38))*1,"F"))</f>
        <v>0</v>
      </c>
      <c r="O38" s="65">
        <f ca="1">IF(WEEKDAY(O$6,2)&gt;5,"w",IF(ISERROR(VLOOKUP(O$6,fériés,1,FALSE)),(SUM($H$1:O$1)&gt;SUM($F$34:$F37))*(SUM($H$1:O$1)&lt;=SUM($F$34:$F38))*1,"F"))</f>
        <v>0</v>
      </c>
      <c r="P38" s="65">
        <f ca="1">IF(WEEKDAY(P$6,2)&gt;5,"w",IF(ISERROR(VLOOKUP(P$6,fériés,1,FALSE)),(SUM($H$1:P$1)&gt;SUM($F$34:$F37))*(SUM($H$1:P$1)&lt;=SUM($F$34:$F38))*1,"F"))</f>
        <v>0</v>
      </c>
      <c r="Q38" s="65">
        <f ca="1">IF(WEEKDAY(Q$6,2)&gt;5,"w",IF(ISERROR(VLOOKUP(Q$6,fériés,1,FALSE)),(SUM($H$1:Q$1)&gt;SUM($F$34:$F37))*(SUM($H$1:Q$1)&lt;=SUM($F$34:$F38))*1,"F"))</f>
        <v>0</v>
      </c>
      <c r="R38" s="65">
        <f ca="1">IF(WEEKDAY(R$6,2)&gt;5,"w",IF(ISERROR(VLOOKUP(R$6,fériés,1,FALSE)),(SUM($H$1:R$1)&gt;SUM($F$34:$F37))*(SUM($H$1:R$1)&lt;=SUM($F$34:$F38))*1,"F"))</f>
        <v>0</v>
      </c>
      <c r="S38" s="65">
        <f ca="1">IF(WEEKDAY(S$6,2)&gt;5,"w",IF(ISERROR(VLOOKUP(S$6,fériés,1,FALSE)),(SUM($H$1:S$1)&gt;SUM($F$34:$F37))*(SUM($H$1:S$1)&lt;=SUM($F$34:$F38))*1,"F"))</f>
        <v>0</v>
      </c>
      <c r="T38" s="65">
        <f ca="1">IF(WEEKDAY(T$6,2)&gt;5,"w",IF(ISERROR(VLOOKUP(T$6,fériés,1,FALSE)),(SUM($H$1:T$1)&gt;SUM($F$34:$F37))*(SUM($H$1:T$1)&lt;=SUM($F$34:$F38))*1,"F"))</f>
        <v>0</v>
      </c>
      <c r="U38" s="65">
        <f ca="1">IF(WEEKDAY(U$6,2)&gt;5,"w",IF(ISERROR(VLOOKUP(U$6,fériés,1,FALSE)),(SUM($H$1:U$1)&gt;SUM($F$34:$F37))*(SUM($H$1:U$1)&lt;=SUM($F$34:$F38))*1,"F"))</f>
        <v>0</v>
      </c>
      <c r="V38" s="65">
        <f ca="1">IF(WEEKDAY(V$6,2)&gt;5,"w",IF(ISERROR(VLOOKUP(V$6,fériés,1,FALSE)),(SUM($H$1:V$1)&gt;SUM($F$34:$F37))*(SUM($H$1:V$1)&lt;=SUM($F$34:$F38))*1,"F"))</f>
        <v>0</v>
      </c>
      <c r="W38" s="65">
        <f ca="1">IF(WEEKDAY(W$6,2)&gt;5,"w",IF(ISERROR(VLOOKUP(W$6,fériés,1,FALSE)),(SUM($H$1:W$1)&gt;SUM($F$34:$F37))*(SUM($H$1:W$1)&lt;=SUM($F$34:$F38))*1,"F"))</f>
        <v>0</v>
      </c>
      <c r="X38" s="65">
        <f ca="1">IF(WEEKDAY(X$6,2)&gt;5,"w",IF(ISERROR(VLOOKUP(X$6,fériés,1,FALSE)),(SUM($H$1:X$1)&gt;SUM($F$34:$F37))*(SUM($H$1:X$1)&lt;=SUM($F$34:$F38))*1,"F"))</f>
        <v>0</v>
      </c>
      <c r="Y38" s="65">
        <f ca="1">IF(WEEKDAY(Y$6,2)&gt;5,"w",IF(ISERROR(VLOOKUP(Y$6,fériés,1,FALSE)),(SUM($H$1:Y$1)&gt;SUM($F$34:$F37))*(SUM($H$1:Y$1)&lt;=SUM($F$34:$F38))*1,"F"))</f>
        <v>0</v>
      </c>
      <c r="Z38" s="65">
        <f ca="1">IF(WEEKDAY(Z$6,2)&gt;5,"w",IF(ISERROR(VLOOKUP(Z$6,fériés,1,FALSE)),(SUM($H$1:Z$1)&gt;SUM($F$34:$F37))*(SUM($H$1:Z$1)&lt;=SUM($F$34:$F38))*1,"F"))</f>
        <v>0</v>
      </c>
      <c r="AA38" s="65">
        <f ca="1">IF(WEEKDAY(AA$6,2)&gt;5,"w",IF(ISERROR(VLOOKUP(AA$6,fériés,1,FALSE)),(SUM($H$1:AA$1)&gt;SUM($F$34:$F37))*(SUM($H$1:AA$1)&lt;=SUM($F$34:$F38))*1,"F"))</f>
        <v>0</v>
      </c>
      <c r="AB38" s="65">
        <f ca="1">IF(WEEKDAY(AB$6,2)&gt;5,"w",IF(ISERROR(VLOOKUP(AB$6,fériés,1,FALSE)),(SUM($H$1:AB$1)&gt;SUM($F$34:$F37))*(SUM($H$1:AB$1)&lt;=SUM($F$34:$F38))*1,"F"))</f>
        <v>0</v>
      </c>
      <c r="AC38" s="65">
        <f ca="1">IF(WEEKDAY(AC$6,2)&gt;5,"w",IF(ISERROR(VLOOKUP(AC$6,fériés,1,FALSE)),(SUM($H$1:AC$1)&gt;SUM($F$34:$F37))*(SUM($H$1:AC$1)&lt;=SUM($F$34:$F38))*1,"F"))</f>
        <v>0</v>
      </c>
      <c r="AD38" s="65">
        <f ca="1">IF(WEEKDAY(AD$6,2)&gt;5,"w",IF(ISERROR(VLOOKUP(AD$6,fériés,1,FALSE)),(SUM($H$1:AD$1)&gt;SUM($F$34:$F37))*(SUM($H$1:AD$1)&lt;=SUM($F$34:$F38))*1,"F"))</f>
        <v>0</v>
      </c>
      <c r="AE38" s="65">
        <f ca="1">IF(WEEKDAY(AE$6,2)&gt;5,"w",IF(ISERROR(VLOOKUP(AE$6,fériés,1,FALSE)),(SUM($H$1:AE$1)&gt;SUM($F$34:$F37))*(SUM($H$1:AE$1)&lt;=SUM($F$34:$F38))*1,"F"))</f>
        <v>0</v>
      </c>
      <c r="AF38" s="65">
        <f ca="1">IF(WEEKDAY(AF$6,2)&gt;5,"w",IF(ISERROR(VLOOKUP(AF$6,fériés,1,FALSE)),(SUM($H$1:AF$1)&gt;SUM($F$34:$F37))*(SUM($H$1:AF$1)&lt;=SUM($F$34:$F38))*1,"F"))</f>
        <v>0</v>
      </c>
      <c r="AG38" s="65">
        <f ca="1">IF(WEEKDAY(AG$6,2)&gt;5,"w",IF(ISERROR(VLOOKUP(AG$6,fériés,1,FALSE)),(SUM($H$1:AG$1)&gt;SUM($F$34:$F37))*(SUM($H$1:AG$1)&lt;=SUM($F$34:$F38))*1,"F"))</f>
        <v>0</v>
      </c>
      <c r="AH38" s="65">
        <f ca="1">IF(WEEKDAY(AH$6,2)&gt;5,"w",IF(ISERROR(VLOOKUP(AH$6,fériés,1,FALSE)),(SUM($H$1:AH$1)&gt;SUM($F$34:$F37))*(SUM($H$1:AH$1)&lt;=SUM($F$34:$F38))*1,"F"))</f>
        <v>0</v>
      </c>
      <c r="AI38" s="65">
        <f ca="1">IF(WEEKDAY(AI$6,2)&gt;5,"w",IF(ISERROR(VLOOKUP(AI$6,fériés,1,FALSE)),(SUM($H$1:AI$1)&gt;SUM($F$34:$F37))*(SUM($H$1:AI$1)&lt;=SUM($F$34:$F38))*1,"F"))</f>
        <v>0</v>
      </c>
      <c r="AJ38" s="65">
        <f ca="1">IF(WEEKDAY(AJ$6,2)&gt;5,"w",IF(ISERROR(VLOOKUP(AJ$6,fériés,1,FALSE)),(SUM($H$1:AJ$1)&gt;SUM($F$34:$F37))*(SUM($H$1:AJ$1)&lt;=SUM($F$34:$F38))*1,"F"))</f>
        <v>0</v>
      </c>
      <c r="AK38" s="65">
        <f ca="1">IF(WEEKDAY(AK$6,2)&gt;5,"w",IF(ISERROR(VLOOKUP(AK$6,fériés,1,FALSE)),(SUM($H$1:AK$1)&gt;SUM($F$34:$F37))*(SUM($H$1:AK$1)&lt;=SUM($F$34:$F38))*1,"F"))</f>
        <v>0</v>
      </c>
      <c r="AL38" s="65">
        <f ca="1">IF(WEEKDAY(AL$6,2)&gt;5,"w",IF(ISERROR(VLOOKUP(AL$6,fériés,1,FALSE)),(SUM($H$1:AL$1)&gt;SUM($F$34:$F37))*(SUM($H$1:AL$1)&lt;=SUM($F$34:$F38))*1,"F"))</f>
        <v>0</v>
      </c>
      <c r="AM38" s="65">
        <f ca="1">IF(WEEKDAY(AM$6,2)&gt;5,"w",IF(ISERROR(VLOOKUP(AM$6,fériés,1,FALSE)),(SUM($H$1:AM$1)&gt;SUM($F$34:$F37))*(SUM($H$1:AM$1)&lt;=SUM($F$34:$F38))*1,"F"))</f>
        <v>0</v>
      </c>
      <c r="AN38" s="65">
        <f ca="1">IF(WEEKDAY(AN$6,2)&gt;5,"w",IF(ISERROR(VLOOKUP(AN$6,fériés,1,FALSE)),(SUM($H$1:AN$1)&gt;SUM($F$34:$F37))*(SUM($H$1:AN$1)&lt;=SUM($F$34:$F38))*1,"F"))</f>
        <v>0</v>
      </c>
      <c r="AO38" s="65">
        <f ca="1">IF(WEEKDAY(AO$6,2)&gt;5,"w",IF(ISERROR(VLOOKUP(AO$6,fériés,1,FALSE)),(SUM($H$1:AO$1)&gt;SUM($F$34:$F37))*(SUM($H$1:AO$1)&lt;=SUM($F$34:$F38))*1,"F"))</f>
        <v>0</v>
      </c>
      <c r="AP38" s="65">
        <f ca="1">IF(WEEKDAY(AP$6,2)&gt;5,"w",IF(ISERROR(VLOOKUP(AP$6,fériés,1,FALSE)),(SUM($H$1:AP$1)&gt;SUM($F$34:$F37))*(SUM($H$1:AP$1)&lt;=SUM($F$34:$F38))*1,"F"))</f>
        <v>0</v>
      </c>
      <c r="AQ38" s="65">
        <f ca="1">IF(WEEKDAY(AQ$6,2)&gt;5,"w",IF(ISERROR(VLOOKUP(AQ$6,fériés,1,FALSE)),(SUM($H$1:AQ$1)&gt;SUM($F$34:$F37))*(SUM($H$1:AQ$1)&lt;=SUM($F$34:$F38))*1,"F"))</f>
        <v>0</v>
      </c>
      <c r="AR38" s="65">
        <f ca="1">IF(WEEKDAY(AR$6,2)&gt;5,"w",IF(ISERROR(VLOOKUP(AR$6,fériés,1,FALSE)),(SUM($H$1:AR$1)&gt;SUM($F$34:$F37))*(SUM($H$1:AR$1)&lt;=SUM($F$34:$F38))*1,"F"))</f>
        <v>0</v>
      </c>
      <c r="AS38" s="65">
        <f ca="1">IF(WEEKDAY(AS$6,2)&gt;5,"w",IF(ISERROR(VLOOKUP(AS$6,fériés,1,FALSE)),(SUM($H$1:AS$1)&gt;SUM($F$34:$F37))*(SUM($H$1:AS$1)&lt;=SUM($F$34:$F38))*1,"F"))</f>
        <v>0</v>
      </c>
      <c r="AT38" s="65">
        <f ca="1">IF(WEEKDAY(AT$6,2)&gt;5,"w",IF(ISERROR(VLOOKUP(AT$6,fériés,1,FALSE)),(SUM($H$1:AT$1)&gt;SUM($F$34:$F37))*(SUM($H$1:AT$1)&lt;=SUM($F$34:$F38))*1,"F"))</f>
        <v>0</v>
      </c>
      <c r="AU38" s="65">
        <f ca="1">IF(WEEKDAY(AU$6,2)&gt;5,"w",IF(ISERROR(VLOOKUP(AU$6,fériés,1,FALSE)),(SUM($H$1:AU$1)&gt;SUM($F$34:$F37))*(SUM($H$1:AU$1)&lt;=SUM($F$34:$F38))*1,"F"))</f>
        <v>0</v>
      </c>
      <c r="AV38" s="65">
        <f ca="1">IF(WEEKDAY(AV$6,2)&gt;5,"w",IF(ISERROR(VLOOKUP(AV$6,fériés,1,FALSE)),(SUM($H$1:AV$1)&gt;SUM($F$34:$F37))*(SUM($H$1:AV$1)&lt;=SUM($F$34:$F38))*1,"F"))</f>
        <v>0</v>
      </c>
      <c r="AW38" s="65">
        <f ca="1">IF(WEEKDAY(AW$6,2)&gt;5,"w",IF(ISERROR(VLOOKUP(AW$6,fériés,1,FALSE)),(SUM($H$1:AW$1)&gt;SUM($F$34:$F37))*(SUM($H$1:AW$1)&lt;=SUM($F$34:$F38))*1,"F"))</f>
        <v>0</v>
      </c>
      <c r="AX38" s="65">
        <f ca="1">IF(WEEKDAY(AX$6,2)&gt;5,"w",IF(ISERROR(VLOOKUP(AX$6,fériés,1,FALSE)),(SUM($H$1:AX$1)&gt;SUM($F$34:$F37))*(SUM($H$1:AX$1)&lt;=SUM($F$34:$F38))*1,"F"))</f>
        <v>0</v>
      </c>
      <c r="AY38" s="65">
        <f ca="1">IF(WEEKDAY(AY$6,2)&gt;5,"w",IF(ISERROR(VLOOKUP(AY$6,fériés,1,FALSE)),(SUM($H$1:AY$1)&gt;SUM($F$34:$F37))*(SUM($H$1:AY$1)&lt;=SUM($F$34:$F38))*1,"F"))</f>
        <v>0</v>
      </c>
      <c r="AZ38" s="65">
        <f ca="1">IF(WEEKDAY(AZ$6,2)&gt;5,"w",IF(ISERROR(VLOOKUP(AZ$6,fériés,1,FALSE)),(SUM($H$1:AZ$1)&gt;SUM($F$34:$F37))*(SUM($H$1:AZ$1)&lt;=SUM($F$34:$F38))*1,"F"))</f>
        <v>0</v>
      </c>
      <c r="BA38" s="65">
        <f ca="1">IF(WEEKDAY(BA$6,2)&gt;5,"w",IF(ISERROR(VLOOKUP(BA$6,fériés,1,FALSE)),(SUM($H$1:BA$1)&gt;SUM($F$34:$F37))*(SUM($H$1:BA$1)&lt;=SUM($F$34:$F38))*1,"F"))</f>
        <v>0</v>
      </c>
      <c r="BB38" s="65">
        <f ca="1">IF(WEEKDAY(BB$6,2)&gt;5,"w",IF(ISERROR(VLOOKUP(BB$6,fériés,1,FALSE)),(SUM($H$1:BB$1)&gt;SUM($F$34:$F37))*(SUM($H$1:BB$1)&lt;=SUM($F$34:$F38))*1,"F"))</f>
        <v>0</v>
      </c>
      <c r="BC38" s="65">
        <f ca="1">IF(WEEKDAY(BC$6,2)&gt;5,"w",IF(ISERROR(VLOOKUP(BC$6,fériés,1,FALSE)),(SUM($H$1:BC$1)&gt;SUM($F$34:$F37))*(SUM($H$1:BC$1)&lt;=SUM($F$34:$F38))*1,"F"))</f>
        <v>0</v>
      </c>
      <c r="BD38" s="65">
        <f ca="1">IF(WEEKDAY(BD$6,2)&gt;5,"w",IF(ISERROR(VLOOKUP(BD$6,fériés,1,FALSE)),(SUM($H$1:BD$1)&gt;SUM($F$34:$F37))*(SUM($H$1:BD$1)&lt;=SUM($F$34:$F38))*1,"F"))</f>
        <v>0</v>
      </c>
      <c r="BE38" s="65">
        <f ca="1">IF(WEEKDAY(BE$6,2)&gt;5,"w",IF(ISERROR(VLOOKUP(BE$6,fériés,1,FALSE)),(SUM($H$1:BE$1)&gt;SUM($F$34:$F37))*(SUM($H$1:BE$1)&lt;=SUM($F$34:$F38))*1,"F"))</f>
        <v>0</v>
      </c>
      <c r="BF38" s="65">
        <f ca="1">IF(WEEKDAY(BF$6,2)&gt;5,"w",IF(ISERROR(VLOOKUP(BF$6,fériés,1,FALSE)),(SUM($H$1:BF$1)&gt;SUM($F$34:$F37))*(SUM($H$1:BF$1)&lt;=SUM($F$34:$F38))*1,"F"))</f>
        <v>0</v>
      </c>
      <c r="BG38" s="65">
        <f ca="1">IF(WEEKDAY(BG$6,2)&gt;5,"w",IF(ISERROR(VLOOKUP(BG$6,fériés,1,FALSE)),(SUM($H$1:BG$1)&gt;SUM($F$34:$F37))*(SUM($H$1:BG$1)&lt;=SUM($F$34:$F38))*1,"F"))</f>
        <v>0</v>
      </c>
      <c r="BH38" s="65">
        <f ca="1">IF(WEEKDAY(BH$6,2)&gt;5,"w",IF(ISERROR(VLOOKUP(BH$6,fériés,1,FALSE)),(SUM($H$1:BH$1)&gt;SUM($F$34:$F37))*(SUM($H$1:BH$1)&lt;=SUM($F$34:$F38))*1,"F"))</f>
        <v>0</v>
      </c>
      <c r="BI38" s="65">
        <f ca="1">IF(WEEKDAY(BI$6,2)&gt;5,"w",IF(ISERROR(VLOOKUP(BI$6,fériés,1,FALSE)),(SUM($H$1:BI$1)&gt;SUM($F$34:$F37))*(SUM($H$1:BI$1)&lt;=SUM($F$34:$F38))*1,"F"))</f>
        <v>0</v>
      </c>
      <c r="BJ38" s="65">
        <f ca="1">IF(WEEKDAY(BJ$6,2)&gt;5,"w",IF(ISERROR(VLOOKUP(BJ$6,fériés,1,FALSE)),(SUM($H$1:BJ$1)&gt;SUM($F$34:$F37))*(SUM($H$1:BJ$1)&lt;=SUM($F$34:$F38))*1,"F"))</f>
        <v>0</v>
      </c>
      <c r="BK38" s="65">
        <f ca="1">IF(WEEKDAY(BK$6,2)&gt;5,"w",IF(ISERROR(VLOOKUP(BK$6,fériés,1,FALSE)),(SUM($H$1:BK$1)&gt;SUM($F$34:$F37))*(SUM($H$1:BK$1)&lt;=SUM($F$34:$F38))*1,"F"))</f>
        <v>0</v>
      </c>
      <c r="BL38" s="65">
        <f ca="1">IF(WEEKDAY(BL$6,2)&gt;5,"w",IF(ISERROR(VLOOKUP(BL$6,fériés,1,FALSE)),(SUM($H$1:BL$1)&gt;SUM($F$34:$F37))*(SUM($H$1:BL$1)&lt;=SUM($F$34:$F38))*1,"F"))</f>
        <v>0</v>
      </c>
      <c r="BM38" s="65">
        <f ca="1">IF(WEEKDAY(BM$6,2)&gt;5,"w",IF(ISERROR(VLOOKUP(BM$6,fériés,1,FALSE)),(SUM($H$1:BM$1)&gt;SUM($F$34:$F37))*(SUM($H$1:BM$1)&lt;=SUM($F$34:$F38))*1,"F"))</f>
        <v>0</v>
      </c>
      <c r="BN38" s="65" t="str">
        <f ca="1">IF(WEEKDAY(BN$6,2)&gt;5,"w",IF(ISERROR(VLOOKUP(BN$6,fériés,1,FALSE)),(SUM($H$1:BN$1)&gt;SUM($F$34:$F37))*(SUM($H$1:BN$1)&lt;=SUM($F$34:$F38))*1,"F"))</f>
        <v>w</v>
      </c>
      <c r="BO38" s="65" t="str">
        <f ca="1">IF(WEEKDAY(BO$6,2)&gt;5,"w",IF(ISERROR(VLOOKUP(BO$6,fériés,1,FALSE)),(SUM($H$1:BO$1)&gt;SUM($F$34:$F37))*(SUM($H$1:BO$1)&lt;=SUM($F$34:$F38))*1,"F"))</f>
        <v>w</v>
      </c>
      <c r="BP38" s="65" t="str">
        <f ca="1">IF(WEEKDAY(BP$6,2)&gt;5,"w",IF(ISERROR(VLOOKUP(BP$6,fériés,1,FALSE)),(SUM($H$1:BP$1)&gt;SUM($F$34:$F37))*(SUM($H$1:BP$1)&lt;=SUM($F$34:$F38))*1,"F"))</f>
        <v>w</v>
      </c>
      <c r="BQ38" s="65" t="str">
        <f ca="1">IF(WEEKDAY(BQ$6,2)&gt;5,"w",IF(ISERROR(VLOOKUP(BQ$6,fériés,1,FALSE)),(SUM($H$1:BQ$1)&gt;SUM($F$34:$F37))*(SUM($H$1:BQ$1)&lt;=SUM($F$34:$F38))*1,"F"))</f>
        <v>w</v>
      </c>
      <c r="BR38" s="65" t="str">
        <f ca="1">IF(WEEKDAY(BR$6,2)&gt;5,"w",IF(ISERROR(VLOOKUP(BR$6,fériés,1,FALSE)),(SUM($H$1:BR$1)&gt;SUM($F$34:$F37))*(SUM($H$1:BR$1)&lt;=SUM($F$34:$F38))*1,"F"))</f>
        <v>w</v>
      </c>
      <c r="BS38" s="65" t="str">
        <f ca="1">IF(WEEKDAY(BS$6,2)&gt;5,"w",IF(ISERROR(VLOOKUP(BS$6,fériés,1,FALSE)),(SUM($H$1:BS$1)&gt;SUM($F$34:$F37))*(SUM($H$1:BS$1)&lt;=SUM($F$34:$F38))*1,"F"))</f>
        <v>w</v>
      </c>
      <c r="BT38" s="65" t="str">
        <f ca="1">IF(WEEKDAY(BT$6,2)&gt;5,"w",IF(ISERROR(VLOOKUP(BT$6,fériés,1,FALSE)),(SUM($H$1:BT$1)&gt;SUM($F$34:$F37))*(SUM($H$1:BT$1)&lt;=SUM($F$34:$F38))*1,"F"))</f>
        <v>w</v>
      </c>
      <c r="BU38" s="65" t="str">
        <f ca="1">IF(WEEKDAY(BU$6,2)&gt;5,"w",IF(ISERROR(VLOOKUP(BU$6,fériés,1,FALSE)),(SUM($H$1:BU$1)&gt;SUM($F$34:$F37))*(SUM($H$1:BU$1)&lt;=SUM($F$34:$F38))*1,"F"))</f>
        <v>w</v>
      </c>
      <c r="BV38" s="65" t="str">
        <f ca="1">IF(WEEKDAY(BV$6,2)&gt;5,"w",IF(ISERROR(VLOOKUP(BV$6,fériés,1,FALSE)),(SUM($H$1:BV$1)&gt;SUM($F$34:$F37))*(SUM($H$1:BV$1)&lt;=SUM($F$34:$F38))*1,"F"))</f>
        <v>w</v>
      </c>
      <c r="BW38" s="65" t="str">
        <f ca="1">IF(WEEKDAY(BW$6,2)&gt;5,"w",IF(ISERROR(VLOOKUP(BW$6,fériés,1,FALSE)),(SUM($H$1:BW$1)&gt;SUM($F$34:$F37))*(SUM($H$1:BW$1)&lt;=SUM($F$34:$F38))*1,"F"))</f>
        <v>w</v>
      </c>
      <c r="BX38" s="65" t="str">
        <f ca="1">IF(WEEKDAY(BX$6,2)&gt;5,"w",IF(ISERROR(VLOOKUP(BX$6,fériés,1,FALSE)),(SUM($H$1:BX$1)&gt;SUM($F$34:$F37))*(SUM($H$1:BX$1)&lt;=SUM($F$34:$F38))*1,"F"))</f>
        <v>w</v>
      </c>
      <c r="BY38" s="65" t="str">
        <f ca="1">IF(WEEKDAY(BY$6,2)&gt;5,"w",IF(ISERROR(VLOOKUP(BY$6,fériés,1,FALSE)),(SUM($H$1:BY$1)&gt;SUM($F$34:$F37))*(SUM($H$1:BY$1)&lt;=SUM($F$34:$F38))*1,"F"))</f>
        <v>w</v>
      </c>
      <c r="BZ38" s="65" t="str">
        <f ca="1">IF(WEEKDAY(BZ$6,2)&gt;5,"w",IF(ISERROR(VLOOKUP(BZ$6,fériés,1,FALSE)),(SUM($H$1:BZ$1)&gt;SUM($F$34:$F37))*(SUM($H$1:BZ$1)&lt;=SUM($F$34:$F38))*1,"F"))</f>
        <v>w</v>
      </c>
      <c r="CA38" s="65" t="str">
        <f ca="1">IF(WEEKDAY(CA$6,2)&gt;5,"w",IF(ISERROR(VLOOKUP(CA$6,fériés,1,FALSE)),(SUM($H$1:CA$1)&gt;SUM($F$34:$F37))*(SUM($H$1:CA$1)&lt;=SUM($F$34:$F38))*1,"F"))</f>
        <v>w</v>
      </c>
      <c r="CB38" s="65" t="str">
        <f ca="1">IF(WEEKDAY(CB$6,2)&gt;5,"w",IF(ISERROR(VLOOKUP(CB$6,fériés,1,FALSE)),(SUM($H$1:CB$1)&gt;SUM($F$34:$F37))*(SUM($H$1:CB$1)&lt;=SUM($F$34:$F38))*1,"F"))</f>
        <v>w</v>
      </c>
      <c r="CC38" s="65" t="str">
        <f ca="1">IF(WEEKDAY(CC$6,2)&gt;5,"w",IF(ISERROR(VLOOKUP(CC$6,fériés,1,FALSE)),(SUM($H$1:CC$1)&gt;SUM($F$34:$F37))*(SUM($H$1:CC$1)&lt;=SUM($F$34:$F38))*1,"F"))</f>
        <v>w</v>
      </c>
      <c r="CD38" s="65" t="str">
        <f ca="1">IF(WEEKDAY(CD$6,2)&gt;5,"w",IF(ISERROR(VLOOKUP(CD$6,fériés,1,FALSE)),(SUM($H$1:CD$1)&gt;SUM($F$34:$F37))*(SUM($H$1:CD$1)&lt;=SUM($F$34:$F38))*1,"F"))</f>
        <v>w</v>
      </c>
      <c r="CE38" s="65" t="str">
        <f ca="1">IF(WEEKDAY(CE$6,2)&gt;5,"w",IF(ISERROR(VLOOKUP(CE$6,fériés,1,FALSE)),(SUM($H$1:CE$1)&gt;SUM($F$34:$F37))*(SUM($H$1:CE$1)&lt;=SUM($F$34:$F38))*1,"F"))</f>
        <v>w</v>
      </c>
      <c r="CF38" s="65" t="str">
        <f ca="1">IF(WEEKDAY(CF$6,2)&gt;5,"w",IF(ISERROR(VLOOKUP(CF$6,fériés,1,FALSE)),(SUM($H$1:CF$1)&gt;SUM($F$34:$F37))*(SUM($H$1:CF$1)&lt;=SUM($F$34:$F38))*1,"F"))</f>
        <v>w</v>
      </c>
      <c r="CG38" s="65" t="str">
        <f ca="1">IF(WEEKDAY(CG$6,2)&gt;5,"w",IF(ISERROR(VLOOKUP(CG$6,fériés,1,FALSE)),(SUM($H$1:CG$1)&gt;SUM($F$34:$F37))*(SUM($H$1:CG$1)&lt;=SUM($F$34:$F38))*1,"F"))</f>
        <v>w</v>
      </c>
      <c r="CH38" s="65">
        <f ca="1">IF(WEEKDAY(CH$6,2)&gt;5,"w",IF(ISERROR(VLOOKUP(CH$6,fériés,1,FALSE)),(SUM($H$1:CH$1)&gt;SUM($F$34:$F37))*(SUM($H$1:CH$1)&lt;=SUM($F$34:$F38))*1,"F"))</f>
        <v>0</v>
      </c>
      <c r="CI38" s="65">
        <f ca="1">IF(WEEKDAY(CI$6,2)&gt;5,"w",IF(ISERROR(VLOOKUP(CI$6,fériés,1,FALSE)),(SUM($H$1:CI$1)&gt;SUM($F$34:$F37))*(SUM($H$1:CI$1)&lt;=SUM($F$34:$F38))*1,"F"))</f>
        <v>0</v>
      </c>
      <c r="CJ38" s="65">
        <f ca="1">IF(WEEKDAY(CJ$6,2)&gt;5,"w",IF(ISERROR(VLOOKUP(CJ$6,fériés,1,FALSE)),(SUM($H$1:CJ$1)&gt;SUM($F$34:$F37))*(SUM($H$1:CJ$1)&lt;=SUM($F$34:$F38))*1,"F"))</f>
        <v>0</v>
      </c>
      <c r="CK38" s="65">
        <f ca="1">IF(WEEKDAY(CK$6,2)&gt;5,"w",IF(ISERROR(VLOOKUP(CK$6,fériés,1,FALSE)),(SUM($H$1:CK$1)&gt;SUM($F$34:$F37))*(SUM($H$1:CK$1)&lt;=SUM($F$34:$F38))*1,"F"))</f>
        <v>0</v>
      </c>
      <c r="CL38" s="65">
        <f ca="1">IF(WEEKDAY(CL$6,2)&gt;5,"w",IF(ISERROR(VLOOKUP(CL$6,fériés,1,FALSE)),(SUM($H$1:CL$1)&gt;SUM($F$34:$F37))*(SUM($H$1:CL$1)&lt;=SUM($F$34:$F38))*1,"F"))</f>
        <v>0</v>
      </c>
      <c r="CM38" s="65">
        <f ca="1">IF(WEEKDAY(CM$6,2)&gt;5,"w",IF(ISERROR(VLOOKUP(CM$6,fériés,1,FALSE)),(SUM($H$1:CM$1)&gt;SUM($F$34:$F37))*(SUM($H$1:CM$1)&lt;=SUM($F$34:$F38))*1,"F"))</f>
        <v>0</v>
      </c>
      <c r="CN38" s="65">
        <f ca="1">IF(WEEKDAY(CN$6,2)&gt;5,"w",IF(ISERROR(VLOOKUP(CN$6,fériés,1,FALSE)),(SUM($H$1:CN$1)&gt;SUM($F$34:$F37))*(SUM($H$1:CN$1)&lt;=SUM($F$34:$F38))*1,"F"))</f>
        <v>0</v>
      </c>
      <c r="CO38" s="65">
        <f ca="1">IF(WEEKDAY(CO$6,2)&gt;5,"w",IF(ISERROR(VLOOKUP(CO$6,fériés,1,FALSE)),(SUM($H$1:CO$1)&gt;SUM($F$34:$F37))*(SUM($H$1:CO$1)&lt;=SUM($F$34:$F38))*1,"F"))</f>
        <v>0</v>
      </c>
      <c r="CP38" s="65">
        <f ca="1">IF(WEEKDAY(CP$6,2)&gt;5,"w",IF(ISERROR(VLOOKUP(CP$6,fériés,1,FALSE)),(SUM($H$1:CP$1)&gt;SUM($F$34:$F37))*(SUM($H$1:CP$1)&lt;=SUM($F$34:$F38))*1,"F"))</f>
        <v>0</v>
      </c>
      <c r="CQ38" s="65">
        <f ca="1">IF(WEEKDAY(CQ$6,2)&gt;5,"w",IF(ISERROR(VLOOKUP(CQ$6,fériés,1,FALSE)),(SUM($H$1:CQ$1)&gt;SUM($F$34:$F37))*(SUM($H$1:CQ$1)&lt;=SUM($F$34:$F38))*1,"F"))</f>
        <v>0</v>
      </c>
      <c r="CR38" s="65">
        <f ca="1">IF(WEEKDAY(CR$6,2)&gt;5,"w",IF(ISERROR(VLOOKUP(CR$6,fériés,1,FALSE)),(SUM($H$1:CR$1)&gt;SUM($F$34:$F37))*(SUM($H$1:CR$1)&lt;=SUM($F$34:$F38))*1,"F"))</f>
        <v>0</v>
      </c>
      <c r="CS38" s="65">
        <f ca="1">IF(WEEKDAY(CS$6,2)&gt;5,"w",IF(ISERROR(VLOOKUP(CS$6,fériés,1,FALSE)),(SUM($H$1:CS$1)&gt;SUM($F$34:$F37))*(SUM($H$1:CS$1)&lt;=SUM($F$34:$F38))*1,"F"))</f>
        <v>0</v>
      </c>
      <c r="CT38" s="65">
        <f ca="1">IF(WEEKDAY(CT$6,2)&gt;5,"w",IF(ISERROR(VLOOKUP(CT$6,fériés,1,FALSE)),(SUM($H$1:CT$1)&gt;SUM($F$34:$F37))*(SUM($H$1:CT$1)&lt;=SUM($F$34:$F38))*1,"F"))</f>
        <v>0</v>
      </c>
      <c r="CU38" s="65">
        <f ca="1">IF(WEEKDAY(CU$6,2)&gt;5,"w",IF(ISERROR(VLOOKUP(CU$6,fériés,1,FALSE)),(SUM($H$1:CU$1)&gt;SUM($F$34:$F37))*(SUM($H$1:CU$1)&lt;=SUM($F$34:$F38))*1,"F"))</f>
        <v>0</v>
      </c>
      <c r="CV38" s="65">
        <f ca="1">IF(WEEKDAY(CV$6,2)&gt;5,"w",IF(ISERROR(VLOOKUP(CV$6,fériés,1,FALSE)),(SUM($H$1:CV$1)&gt;SUM($F$34:$F37))*(SUM($H$1:CV$1)&lt;=SUM($F$34:$F38))*1,"F"))</f>
        <v>0</v>
      </c>
      <c r="CW38" s="65">
        <f ca="1">IF(WEEKDAY(CW$6,2)&gt;5,"w",IF(ISERROR(VLOOKUP(CW$6,fériés,1,FALSE)),(SUM($H$1:CW$1)&gt;SUM($F$34:$F37))*(SUM($H$1:CW$1)&lt;=SUM($F$34:$F38))*1,"F"))</f>
        <v>0</v>
      </c>
      <c r="CX38" s="65">
        <f ca="1">IF(WEEKDAY(CX$6,2)&gt;5,"w",IF(ISERROR(VLOOKUP(CX$6,fériés,1,FALSE)),(SUM($H$1:CX$1)&gt;SUM($F$34:$F37))*(SUM($H$1:CX$1)&lt;=SUM($F$34:$F38))*1,"F"))</f>
        <v>0</v>
      </c>
      <c r="CY38" s="65">
        <f ca="1">IF(WEEKDAY(CY$6,2)&gt;5,"w",IF(ISERROR(VLOOKUP(CY$6,fériés,1,FALSE)),(SUM($H$1:CY$1)&gt;SUM($F$34:$F37))*(SUM($H$1:CY$1)&lt;=SUM($F$34:$F38))*1,"F"))</f>
        <v>0</v>
      </c>
      <c r="CZ38" s="65">
        <f ca="1">IF(WEEKDAY(CZ$6,2)&gt;5,"w",IF(ISERROR(VLOOKUP(CZ$6,fériés,1,FALSE)),(SUM($H$1:CZ$1)&gt;SUM($F$34:$F37))*(SUM($H$1:CZ$1)&lt;=SUM($F$34:$F38))*1,"F"))</f>
        <v>0</v>
      </c>
      <c r="DA38" s="65">
        <f ca="1">IF(WEEKDAY(DA$6,2)&gt;5,"w",IF(ISERROR(VLOOKUP(DA$6,fériés,1,FALSE)),(SUM($H$1:DA$1)&gt;SUM($F$34:$F37))*(SUM($H$1:DA$1)&lt;=SUM($F$34:$F38))*1,"F"))</f>
        <v>0</v>
      </c>
      <c r="DB38" s="65">
        <f ca="1">IF(WEEKDAY(DB$6,2)&gt;5,"w",IF(ISERROR(VLOOKUP(DB$6,fériés,1,FALSE)),(SUM($H$1:DB$1)&gt;SUM($F$34:$F37))*(SUM($H$1:DB$1)&lt;=SUM($F$34:$F38))*1,"F"))</f>
        <v>0</v>
      </c>
      <c r="DC38" s="65">
        <f ca="1">IF(WEEKDAY(DC$6,2)&gt;5,"w",IF(ISERROR(VLOOKUP(DC$6,fériés,1,FALSE)),(SUM($H$1:DC$1)&gt;SUM($F$34:$F37))*(SUM($H$1:DC$1)&lt;=SUM($F$34:$F38))*1,"F"))</f>
        <v>0</v>
      </c>
      <c r="DD38" s="65">
        <f ca="1">IF(WEEKDAY(DD$6,2)&gt;5,"w",IF(ISERROR(VLOOKUP(DD$6,fériés,1,FALSE)),(SUM($H$1:DD$1)&gt;SUM($F$34:$F37))*(SUM($H$1:DD$1)&lt;=SUM($F$34:$F38))*1,"F"))</f>
        <v>0</v>
      </c>
      <c r="DE38" s="65">
        <f ca="1">IF(WEEKDAY(DE$6,2)&gt;5,"w",IF(ISERROR(VLOOKUP(DE$6,fériés,1,FALSE)),(SUM($H$1:DE$1)&gt;SUM($F$34:$F37))*(SUM($H$1:DE$1)&lt;=SUM($F$34:$F38))*1,"F"))</f>
        <v>0</v>
      </c>
      <c r="DF38" s="65">
        <f ca="1">IF(WEEKDAY(DF$6,2)&gt;5,"w",IF(ISERROR(VLOOKUP(DF$6,fériés,1,FALSE)),(SUM($H$1:DF$1)&gt;SUM($F$34:$F37))*(SUM($H$1:DF$1)&lt;=SUM($F$34:$F38))*1,"F"))</f>
        <v>0</v>
      </c>
      <c r="DG38" s="65">
        <f ca="1">IF(WEEKDAY(DG$6,2)&gt;5,"w",IF(ISERROR(VLOOKUP(DG$6,fériés,1,FALSE)),(SUM($H$1:DG$1)&gt;SUM($F$34:$F37))*(SUM($H$1:DG$1)&lt;=SUM($F$34:$F38))*1,"F"))</f>
        <v>0</v>
      </c>
      <c r="DH38" s="65">
        <f ca="1">IF(WEEKDAY(DH$6,2)&gt;5,"w",IF(ISERROR(VLOOKUP(DH$6,fériés,1,FALSE)),(SUM($H$1:DH$1)&gt;SUM($F$34:$F37))*(SUM($H$1:DH$1)&lt;=SUM($F$34:$F38))*1,"F"))</f>
        <v>0</v>
      </c>
      <c r="DI38" s="65">
        <f ca="1">IF(WEEKDAY(DI$6,2)&gt;5,"w",IF(ISERROR(VLOOKUP(DI$6,fériés,1,FALSE)),(SUM($H$1:DI$1)&gt;SUM($F$34:$F37))*(SUM($H$1:DI$1)&lt;=SUM($F$34:$F38))*1,"F"))</f>
        <v>0</v>
      </c>
      <c r="DJ38" s="65">
        <f ca="1">IF(WEEKDAY(DJ$6,2)&gt;5,"w",IF(ISERROR(VLOOKUP(DJ$6,fériés,1,FALSE)),(SUM($H$1:DJ$1)&gt;SUM($F$34:$F37))*(SUM($H$1:DJ$1)&lt;=SUM($F$34:$F38))*1,"F"))</f>
        <v>0</v>
      </c>
      <c r="DK38" s="65">
        <f ca="1">IF(WEEKDAY(DK$6,2)&gt;5,"w",IF(ISERROR(VLOOKUP(DK$6,fériés,1,FALSE)),(SUM($H$1:DK$1)&gt;SUM($F$34:$F37))*(SUM($H$1:DK$1)&lt;=SUM($F$34:$F38))*1,"F"))</f>
        <v>0</v>
      </c>
      <c r="DL38" s="65">
        <f ca="1">IF(WEEKDAY(DL$6,2)&gt;5,"w",IF(ISERROR(VLOOKUP(DL$6,fériés,1,FALSE)),(SUM($H$1:DL$1)&gt;SUM($F$34:$F37))*(SUM($H$1:DL$1)&lt;=SUM($F$34:$F38))*1,"F"))</f>
        <v>0</v>
      </c>
      <c r="DM38" s="65">
        <f ca="1">IF(WEEKDAY(DM$6,2)&gt;5,"w",IF(ISERROR(VLOOKUP(DM$6,fériés,1,FALSE)),(SUM($H$1:DM$1)&gt;SUM($F$34:$F37))*(SUM($H$1:DM$1)&lt;=SUM($F$34:$F38))*1,"F"))</f>
        <v>0</v>
      </c>
      <c r="DN38" s="65">
        <f ca="1">IF(WEEKDAY(DN$6,2)&gt;5,"w",IF(ISERROR(VLOOKUP(DN$6,fériés,1,FALSE)),(SUM($H$1:DN$1)&gt;SUM($F$34:$F37))*(SUM($H$1:DN$1)&lt;=SUM($F$34:$F38))*1,"F"))</f>
        <v>0</v>
      </c>
      <c r="DO38" s="65">
        <f ca="1">IF(WEEKDAY(DO$6,2)&gt;5,"w",IF(ISERROR(VLOOKUP(DO$6,fériés,1,FALSE)),(SUM($H$1:DO$1)&gt;SUM($F$34:$F37))*(SUM($H$1:DO$1)&lt;=SUM($F$34:$F38))*1,"F"))</f>
        <v>0</v>
      </c>
      <c r="DP38" s="65">
        <f ca="1">IF(WEEKDAY(DP$6,2)&gt;5,"w",IF(ISERROR(VLOOKUP(DP$6,fériés,1,FALSE)),(SUM($H$1:DP$1)&gt;SUM($F$34:$F37))*(SUM($H$1:DP$1)&lt;=SUM($F$34:$F38))*1,"F"))</f>
        <v>0</v>
      </c>
      <c r="DQ38" s="65">
        <f ca="1">IF(WEEKDAY(DQ$6,2)&gt;5,"w",IF(ISERROR(VLOOKUP(DQ$6,fériés,1,FALSE)),(SUM($H$1:DQ$1)&gt;SUM($F$34:$F37))*(SUM($H$1:DQ$1)&lt;=SUM($F$34:$F38))*1,"F"))</f>
        <v>0</v>
      </c>
      <c r="DR38" s="65">
        <f ca="1">IF(WEEKDAY(DR$6,2)&gt;5,"w",IF(ISERROR(VLOOKUP(DR$6,fériés,1,FALSE)),(SUM($H$1:DR$1)&gt;SUM($F$34:$F37))*(SUM($H$1:DR$1)&lt;=SUM($F$34:$F38))*1,"F"))</f>
        <v>0</v>
      </c>
      <c r="DS38" s="65">
        <f ca="1">IF(WEEKDAY(DS$6,2)&gt;5,"w",IF(ISERROR(VLOOKUP(DS$6,fériés,1,FALSE)),(SUM($H$1:DS$1)&gt;SUM($F$34:$F37))*(SUM($H$1:DS$1)&lt;=SUM($F$34:$F38))*1,"F"))</f>
        <v>0</v>
      </c>
      <c r="DT38" s="65">
        <f ca="1">IF(WEEKDAY(DT$6,2)&gt;5,"w",IF(ISERROR(VLOOKUP(DT$6,fériés,1,FALSE)),(SUM($H$1:DT$1)&gt;SUM($F$34:$F37))*(SUM($H$1:DT$1)&lt;=SUM($F$34:$F38))*1,"F"))</f>
        <v>0</v>
      </c>
      <c r="DU38" s="65">
        <f ca="1">IF(WEEKDAY(DU$6,2)&gt;5,"w",IF(ISERROR(VLOOKUP(DU$6,fériés,1,FALSE)),(SUM($H$1:DU$1)&gt;SUM($F$34:$F37))*(SUM($H$1:DU$1)&lt;=SUM($F$34:$F38))*1,"F"))</f>
        <v>0</v>
      </c>
      <c r="DV38" s="65">
        <f ca="1">IF(WEEKDAY(DV$6,2)&gt;5,"w",IF(ISERROR(VLOOKUP(DV$6,fériés,1,FALSE)),(SUM($H$1:DV$1)&gt;SUM($F$34:$F37))*(SUM($H$1:DV$1)&lt;=SUM($F$34:$F38))*1,"F"))</f>
        <v>0</v>
      </c>
      <c r="DW38" s="65">
        <f ca="1">IF(WEEKDAY(DW$6,2)&gt;5,"w",IF(ISERROR(VLOOKUP(DW$6,fériés,1,FALSE)),(SUM($H$1:DW$1)&gt;SUM($F$34:$F37))*(SUM($H$1:DW$1)&lt;=SUM($F$34:$F38))*1,"F"))</f>
        <v>0</v>
      </c>
      <c r="DX38" s="65">
        <f ca="1">IF(WEEKDAY(DX$6,2)&gt;5,"w",IF(ISERROR(VLOOKUP(DX$6,fériés,1,FALSE)),(SUM($H$1:DX$1)&gt;SUM($F$34:$F37))*(SUM($H$1:DX$1)&lt;=SUM($F$34:$F38))*1,"F"))</f>
        <v>0</v>
      </c>
      <c r="DY38" s="65">
        <f ca="1">IF(WEEKDAY(DY$6,2)&gt;5,"w",IF(ISERROR(VLOOKUP(DY$6,fériés,1,FALSE)),(SUM($H$1:DY$1)&gt;SUM($F$34:$F37))*(SUM($H$1:DY$1)&lt;=SUM($F$34:$F38))*1,"F"))</f>
        <v>0</v>
      </c>
      <c r="DZ38" s="65">
        <f ca="1">IF(WEEKDAY(DZ$6,2)&gt;5,"w",IF(ISERROR(VLOOKUP(DZ$6,fériés,1,FALSE)),(SUM($H$1:DZ$1)&gt;SUM($F$34:$F37))*(SUM($H$1:DZ$1)&lt;=SUM($F$34:$F38))*1,"F"))</f>
        <v>0</v>
      </c>
      <c r="EA38" s="65">
        <f ca="1">IF(WEEKDAY(EA$6,2)&gt;5,"w",IF(ISERROR(VLOOKUP(EA$6,fériés,1,FALSE)),(SUM($H$1:EA$1)&gt;SUM($F$34:$F37))*(SUM($H$1:EA$1)&lt;=SUM($F$34:$F38))*1,"F"))</f>
        <v>0</v>
      </c>
      <c r="EB38" s="65">
        <f ca="1">IF(WEEKDAY(EB$6,2)&gt;5,"w",IF(ISERROR(VLOOKUP(EB$6,fériés,1,FALSE)),(SUM($H$1:EB$1)&gt;SUM($F$34:$F37))*(SUM($H$1:EB$1)&lt;=SUM($F$34:$F38))*1,"F"))</f>
        <v>0</v>
      </c>
      <c r="EC38" s="65">
        <f ca="1">IF(WEEKDAY(EC$6,2)&gt;5,"w",IF(ISERROR(VLOOKUP(EC$6,fériés,1,FALSE)),(SUM($H$1:EC$1)&gt;SUM($F$34:$F37))*(SUM($H$1:EC$1)&lt;=SUM($F$34:$F38))*1,"F"))</f>
        <v>0</v>
      </c>
      <c r="ED38" s="65">
        <f ca="1">IF(WEEKDAY(ED$6,2)&gt;5,"w",IF(ISERROR(VLOOKUP(ED$6,fériés,1,FALSE)),(SUM($H$1:ED$1)&gt;SUM($F$34:$F37))*(SUM($H$1:ED$1)&lt;=SUM($F$34:$F38))*1,"F"))</f>
        <v>0</v>
      </c>
      <c r="EE38" s="65">
        <f ca="1">IF(WEEKDAY(EE$6,2)&gt;5,"w",IF(ISERROR(VLOOKUP(EE$6,fériés,1,FALSE)),(SUM($H$1:EE$1)&gt;SUM($F$34:$F37))*(SUM($H$1:EE$1)&lt;=SUM($F$34:$F38))*1,"F"))</f>
        <v>0</v>
      </c>
      <c r="EF38" s="65" t="str">
        <f ca="1">IF(WEEKDAY(EF$6,2)&gt;5,"w",IF(ISERROR(VLOOKUP(EF$6,fériés,1,FALSE)),(SUM($H$1:EF$1)&gt;SUM($F$34:$F37))*(SUM($H$1:EF$1)&lt;=SUM($F$34:$F38))*1,"F"))</f>
        <v>w</v>
      </c>
      <c r="EG38" s="65" t="str">
        <f ca="1">IF(WEEKDAY(EG$6,2)&gt;5,"w",IF(ISERROR(VLOOKUP(EG$6,fériés,1,FALSE)),(SUM($H$1:EG$1)&gt;SUM($F$34:$F37))*(SUM($H$1:EG$1)&lt;=SUM($F$34:$F38))*1,"F"))</f>
        <v>w</v>
      </c>
      <c r="EH38" s="65" t="str">
        <f ca="1">IF(WEEKDAY(EH$6,2)&gt;5,"w",IF(ISERROR(VLOOKUP(EH$6,fériés,1,FALSE)),(SUM($H$1:EH$1)&gt;SUM($F$34:$F37))*(SUM($H$1:EH$1)&lt;=SUM($F$34:$F38))*1,"F"))</f>
        <v>w</v>
      </c>
      <c r="EI38" s="65" t="str">
        <f ca="1">IF(WEEKDAY(EI$6,2)&gt;5,"w",IF(ISERROR(VLOOKUP(EI$6,fériés,1,FALSE)),(SUM($H$1:EI$1)&gt;SUM($F$34:$F37))*(SUM($H$1:EI$1)&lt;=SUM($F$34:$F38))*1,"F"))</f>
        <v>w</v>
      </c>
      <c r="EJ38" s="65" t="str">
        <f ca="1">IF(WEEKDAY(EJ$6,2)&gt;5,"w",IF(ISERROR(VLOOKUP(EJ$6,fériés,1,FALSE)),(SUM($H$1:EJ$1)&gt;SUM($F$34:$F37))*(SUM($H$1:EJ$1)&lt;=SUM($F$34:$F38))*1,"F"))</f>
        <v>w</v>
      </c>
      <c r="EK38" s="65" t="str">
        <f ca="1">IF(WEEKDAY(EK$6,2)&gt;5,"w",IF(ISERROR(VLOOKUP(EK$6,fériés,1,FALSE)),(SUM($H$1:EK$1)&gt;SUM($F$34:$F37))*(SUM($H$1:EK$1)&lt;=SUM($F$34:$F38))*1,"F"))</f>
        <v>w</v>
      </c>
      <c r="EL38" s="65" t="str">
        <f ca="1">IF(WEEKDAY(EL$6,2)&gt;5,"w",IF(ISERROR(VLOOKUP(EL$6,fériés,1,FALSE)),(SUM($H$1:EL$1)&gt;SUM($F$34:$F37))*(SUM($H$1:EL$1)&lt;=SUM($F$34:$F38))*1,"F"))</f>
        <v>w</v>
      </c>
      <c r="EM38" s="65" t="str">
        <f ca="1">IF(WEEKDAY(EM$6,2)&gt;5,"w",IF(ISERROR(VLOOKUP(EM$6,fériés,1,FALSE)),(SUM($H$1:EM$1)&gt;SUM($F$34:$F37))*(SUM($H$1:EM$1)&lt;=SUM($F$34:$F38))*1,"F"))</f>
        <v>w</v>
      </c>
      <c r="EN38" s="65" t="str">
        <f ca="1">IF(WEEKDAY(EN$6,2)&gt;5,"w",IF(ISERROR(VLOOKUP(EN$6,fériés,1,FALSE)),(SUM($H$1:EN$1)&gt;SUM($F$34:$F37))*(SUM($H$1:EN$1)&lt;=SUM($F$34:$F38))*1,"F"))</f>
        <v>w</v>
      </c>
      <c r="EO38" s="65" t="str">
        <f ca="1">IF(WEEKDAY(EO$6,2)&gt;5,"w",IF(ISERROR(VLOOKUP(EO$6,fériés,1,FALSE)),(SUM($H$1:EO$1)&gt;SUM($F$34:$F37))*(SUM($H$1:EO$1)&lt;=SUM($F$34:$F38))*1,"F"))</f>
        <v>w</v>
      </c>
      <c r="EP38" s="65" t="str">
        <f ca="1">IF(WEEKDAY(EP$6,2)&gt;5,"w",IF(ISERROR(VLOOKUP(EP$6,fériés,1,FALSE)),(SUM($H$1:EP$1)&gt;SUM($F$34:$F37))*(SUM($H$1:EP$1)&lt;=SUM($F$34:$F38))*1,"F"))</f>
        <v>w</v>
      </c>
      <c r="EQ38" s="65" t="str">
        <f ca="1">IF(WEEKDAY(EQ$6,2)&gt;5,"w",IF(ISERROR(VLOOKUP(EQ$6,fériés,1,FALSE)),(SUM($H$1:EQ$1)&gt;SUM($F$34:$F37))*(SUM($H$1:EQ$1)&lt;=SUM($F$34:$F38))*1,"F"))</f>
        <v>w</v>
      </c>
      <c r="ER38" s="65" t="str">
        <f ca="1">IF(WEEKDAY(ER$6,2)&gt;5,"w",IF(ISERROR(VLOOKUP(ER$6,fériés,1,FALSE)),(SUM($H$1:ER$1)&gt;SUM($F$34:$F37))*(SUM($H$1:ER$1)&lt;=SUM($F$34:$F38))*1,"F"))</f>
        <v>w</v>
      </c>
      <c r="ES38" s="65" t="str">
        <f ca="1">IF(WEEKDAY(ES$6,2)&gt;5,"w",IF(ISERROR(VLOOKUP(ES$6,fériés,1,FALSE)),(SUM($H$1:ES$1)&gt;SUM($F$34:$F37))*(SUM($H$1:ES$1)&lt;=SUM($F$34:$F38))*1,"F"))</f>
        <v>w</v>
      </c>
      <c r="ET38" s="65" t="str">
        <f ca="1">IF(WEEKDAY(ET$6,2)&gt;5,"w",IF(ISERROR(VLOOKUP(ET$6,fériés,1,FALSE)),(SUM($H$1:ET$1)&gt;SUM($F$34:$F37))*(SUM($H$1:ET$1)&lt;=SUM($F$34:$F38))*1,"F"))</f>
        <v>w</v>
      </c>
      <c r="EU38" s="65" t="str">
        <f ca="1">IF(WEEKDAY(EU$6,2)&gt;5,"w",IF(ISERROR(VLOOKUP(EU$6,fériés,1,FALSE)),(SUM($H$1:EU$1)&gt;SUM($F$34:$F37))*(SUM($H$1:EU$1)&lt;=SUM($F$34:$F38))*1,"F"))</f>
        <v>w</v>
      </c>
      <c r="EV38" s="65" t="str">
        <f ca="1">IF(WEEKDAY(EV$6,2)&gt;5,"w",IF(ISERROR(VLOOKUP(EV$6,fériés,1,FALSE)),(SUM($H$1:EV$1)&gt;SUM($F$34:$F37))*(SUM($H$1:EV$1)&lt;=SUM($F$34:$F38))*1,"F"))</f>
        <v>w</v>
      </c>
      <c r="EW38" s="65" t="str">
        <f ca="1">IF(WEEKDAY(EW$6,2)&gt;5,"w",IF(ISERROR(VLOOKUP(EW$6,fériés,1,FALSE)),(SUM($H$1:EW$1)&gt;SUM($F$34:$F37))*(SUM($H$1:EW$1)&lt;=SUM($F$34:$F38))*1,"F"))</f>
        <v>w</v>
      </c>
      <c r="EX38" s="65" t="str">
        <f ca="1">IF(WEEKDAY(EX$6,2)&gt;5,"w",IF(ISERROR(VLOOKUP(EX$6,fériés,1,FALSE)),(SUM($H$1:EX$1)&gt;SUM($F$34:$F37))*(SUM($H$1:EX$1)&lt;=SUM($F$34:$F38))*1,"F"))</f>
        <v>w</v>
      </c>
      <c r="EY38" s="65" t="str">
        <f ca="1">IF(WEEKDAY(EY$6,2)&gt;5,"w",IF(ISERROR(VLOOKUP(EY$6,fériés,1,FALSE)),(SUM($H$1:EY$1)&gt;SUM($F$34:$F37))*(SUM($H$1:EY$1)&lt;=SUM($F$34:$F38))*1,"F"))</f>
        <v>w</v>
      </c>
      <c r="EZ38" s="65">
        <f ca="1">IF(WEEKDAY(EZ$6,2)&gt;5,"w",IF(ISERROR(VLOOKUP(EZ$6,fériés,1,FALSE)),(SUM($H$1:EZ$1)&gt;SUM($F$34:$F37))*(SUM($H$1:EZ$1)&lt;=SUM($F$34:$F38))*1,"F"))</f>
        <v>0</v>
      </c>
      <c r="FA38" s="65">
        <f ca="1">IF(WEEKDAY(FA$6,2)&gt;5,"w",IF(ISERROR(VLOOKUP(FA$6,fériés,1,FALSE)),(SUM($H$1:FA$1)&gt;SUM($F$34:$F37))*(SUM($H$1:FA$1)&lt;=SUM($F$34:$F38))*1,"F"))</f>
        <v>0</v>
      </c>
      <c r="FB38" s="65">
        <f ca="1">IF(WEEKDAY(FB$6,2)&gt;5,"w",IF(ISERROR(VLOOKUP(FB$6,fériés,1,FALSE)),(SUM($H$1:FB$1)&gt;SUM($F$34:$F37))*(SUM($H$1:FB$1)&lt;=SUM($F$34:$F38))*1,"F"))</f>
        <v>0</v>
      </c>
      <c r="FC38" s="65">
        <f ca="1">IF(WEEKDAY(FC$6,2)&gt;5,"w",IF(ISERROR(VLOOKUP(FC$6,fériés,1,FALSE)),(SUM($H$1:FC$1)&gt;SUM($F$34:$F37))*(SUM($H$1:FC$1)&lt;=SUM($F$34:$F38))*1,"F"))</f>
        <v>0</v>
      </c>
      <c r="FD38" s="65">
        <f ca="1">IF(WEEKDAY(FD$6,2)&gt;5,"w",IF(ISERROR(VLOOKUP(FD$6,fériés,1,FALSE)),(SUM($H$1:FD$1)&gt;SUM($F$34:$F37))*(SUM($H$1:FD$1)&lt;=SUM($F$34:$F38))*1,"F"))</f>
        <v>0</v>
      </c>
      <c r="FE38" s="65">
        <f ca="1">IF(WEEKDAY(FE$6,2)&gt;5,"w",IF(ISERROR(VLOOKUP(FE$6,fériés,1,FALSE)),(SUM($H$1:FE$1)&gt;SUM($F$34:$F37))*(SUM($H$1:FE$1)&lt;=SUM($F$34:$F38))*1,"F"))</f>
        <v>0</v>
      </c>
      <c r="FF38" s="65">
        <f ca="1">IF(WEEKDAY(FF$6,2)&gt;5,"w",IF(ISERROR(VLOOKUP(FF$6,fériés,1,FALSE)),(SUM($H$1:FF$1)&gt;SUM($F$34:$F37))*(SUM($H$1:FF$1)&lt;=SUM($F$34:$F38))*1,"F"))</f>
        <v>0</v>
      </c>
      <c r="FG38" s="65">
        <f ca="1">IF(WEEKDAY(FG$6,2)&gt;5,"w",IF(ISERROR(VLOOKUP(FG$6,fériés,1,FALSE)),(SUM($H$1:FG$1)&gt;SUM($F$34:$F37))*(SUM($H$1:FG$1)&lt;=SUM($F$34:$F38))*1,"F"))</f>
        <v>0</v>
      </c>
      <c r="FH38" s="65">
        <f ca="1">IF(WEEKDAY(FH$6,2)&gt;5,"w",IF(ISERROR(VLOOKUP(FH$6,fériés,1,FALSE)),(SUM($H$1:FH$1)&gt;SUM($F$34:$F37))*(SUM($H$1:FH$1)&lt;=SUM($F$34:$F38))*1,"F"))</f>
        <v>0</v>
      </c>
      <c r="FI38" s="65">
        <f ca="1">IF(WEEKDAY(FI$6,2)&gt;5,"w",IF(ISERROR(VLOOKUP(FI$6,fériés,1,FALSE)),(SUM($H$1:FI$1)&gt;SUM($F$34:$F37))*(SUM($H$1:FI$1)&lt;=SUM($F$34:$F38))*1,"F"))</f>
        <v>0</v>
      </c>
      <c r="FJ38" s="65">
        <f ca="1">IF(WEEKDAY(FJ$6,2)&gt;5,"w",IF(ISERROR(VLOOKUP(FJ$6,fériés,1,FALSE)),(SUM($H$1:FJ$1)&gt;SUM($F$34:$F37))*(SUM($H$1:FJ$1)&lt;=SUM($F$34:$F38))*1,"F"))</f>
        <v>0</v>
      </c>
      <c r="FK38" s="65">
        <f ca="1">IF(WEEKDAY(FK$6,2)&gt;5,"w",IF(ISERROR(VLOOKUP(FK$6,fériés,1,FALSE)),(SUM($H$1:FK$1)&gt;SUM($F$34:$F37))*(SUM($H$1:FK$1)&lt;=SUM($F$34:$F38))*1,"F"))</f>
        <v>0</v>
      </c>
      <c r="FL38" s="65">
        <f ca="1">IF(WEEKDAY(FL$6,2)&gt;5,"w",IF(ISERROR(VLOOKUP(FL$6,fériés,1,FALSE)),(SUM($H$1:FL$1)&gt;SUM($F$34:$F37))*(SUM($H$1:FL$1)&lt;=SUM($F$34:$F38))*1,"F"))</f>
        <v>0</v>
      </c>
      <c r="FM38" s="65">
        <f ca="1">IF(WEEKDAY(FM$6,2)&gt;5,"w",IF(ISERROR(VLOOKUP(FM$6,fériés,1,FALSE)),(SUM($H$1:FM$1)&gt;SUM($F$34:$F37))*(SUM($H$1:FM$1)&lt;=SUM($F$34:$F38))*1,"F"))</f>
        <v>0</v>
      </c>
      <c r="FN38" s="65">
        <f ca="1">IF(WEEKDAY(FN$6,2)&gt;5,"w",IF(ISERROR(VLOOKUP(FN$6,fériés,1,FALSE)),(SUM($H$1:FN$1)&gt;SUM($F$34:$F37))*(SUM($H$1:FN$1)&lt;=SUM($F$34:$F38))*1,"F"))</f>
        <v>0</v>
      </c>
      <c r="FO38" s="65">
        <f ca="1">IF(WEEKDAY(FO$6,2)&gt;5,"w",IF(ISERROR(VLOOKUP(FO$6,fériés,1,FALSE)),(SUM($H$1:FO$1)&gt;SUM($F$34:$F37))*(SUM($H$1:FO$1)&lt;=SUM($F$34:$F38))*1,"F"))</f>
        <v>0</v>
      </c>
      <c r="FP38" s="65">
        <f ca="1">IF(WEEKDAY(FP$6,2)&gt;5,"w",IF(ISERROR(VLOOKUP(FP$6,fériés,1,FALSE)),(SUM($H$1:FP$1)&gt;SUM($F$34:$F37))*(SUM($H$1:FP$1)&lt;=SUM($F$34:$F38))*1,"F"))</f>
        <v>0</v>
      </c>
      <c r="FQ38" s="65">
        <f ca="1">IF(WEEKDAY(FQ$6,2)&gt;5,"w",IF(ISERROR(VLOOKUP(FQ$6,fériés,1,FALSE)),(SUM($H$1:FQ$1)&gt;SUM($F$34:$F37))*(SUM($H$1:FQ$1)&lt;=SUM($F$34:$F38))*1,"F"))</f>
        <v>0</v>
      </c>
      <c r="FR38" s="65">
        <f ca="1">IF(WEEKDAY(FR$6,2)&gt;5,"w",IF(ISERROR(VLOOKUP(FR$6,fériés,1,FALSE)),(SUM($H$1:FR$1)&gt;SUM($F$34:$F37))*(SUM($H$1:FR$1)&lt;=SUM($F$34:$F38))*1,"F"))</f>
        <v>0</v>
      </c>
      <c r="FS38" s="65">
        <f ca="1">IF(WEEKDAY(FS$6,2)&gt;5,"w",IF(ISERROR(VLOOKUP(FS$6,fériés,1,FALSE)),(SUM($H$1:FS$1)&gt;SUM($F$34:$F37))*(SUM($H$1:FS$1)&lt;=SUM($F$34:$F38))*1,"F"))</f>
        <v>0</v>
      </c>
      <c r="FT38" s="65">
        <f ca="1">IF(WEEKDAY(FT$6,2)&gt;5,"w",IF(ISERROR(VLOOKUP(FT$6,fériés,1,FALSE)),(SUM($H$1:FT$1)&gt;SUM($F$34:$F37))*(SUM($H$1:FT$1)&lt;=SUM($F$34:$F38))*1,"F"))</f>
        <v>0</v>
      </c>
      <c r="FU38" s="65">
        <f ca="1">IF(WEEKDAY(FU$6,2)&gt;5,"w",IF(ISERROR(VLOOKUP(FU$6,fériés,1,FALSE)),(SUM($H$1:FU$1)&gt;SUM($F$34:$F37))*(SUM($H$1:FU$1)&lt;=SUM($F$34:$F38))*1,"F"))</f>
        <v>0</v>
      </c>
      <c r="FV38" s="65">
        <f ca="1">IF(WEEKDAY(FV$6,2)&gt;5,"w",IF(ISERROR(VLOOKUP(FV$6,fériés,1,FALSE)),(SUM($H$1:FV$1)&gt;SUM($F$34:$F37))*(SUM($H$1:FV$1)&lt;=SUM($F$34:$F38))*1,"F"))</f>
        <v>0</v>
      </c>
      <c r="FW38" s="65">
        <f ca="1">IF(WEEKDAY(FW$6,2)&gt;5,"w",IF(ISERROR(VLOOKUP(FW$6,fériés,1,FALSE)),(SUM($H$1:FW$1)&gt;SUM($F$34:$F37))*(SUM($H$1:FW$1)&lt;=SUM($F$34:$F38))*1,"F"))</f>
        <v>0</v>
      </c>
      <c r="FX38" s="65">
        <f ca="1">IF(WEEKDAY(FX$6,2)&gt;5,"w",IF(ISERROR(VLOOKUP(FX$6,fériés,1,FALSE)),(SUM($H$1:FX$1)&gt;SUM($F$34:$F37))*(SUM($H$1:FX$1)&lt;=SUM($F$34:$F38))*1,"F"))</f>
        <v>0</v>
      </c>
      <c r="FY38" s="65">
        <f ca="1">IF(WEEKDAY(FY$6,2)&gt;5,"w",IF(ISERROR(VLOOKUP(FY$6,fériés,1,FALSE)),(SUM($H$1:FY$1)&gt;SUM($F$34:$F37))*(SUM($H$1:FY$1)&lt;=SUM($F$34:$F38))*1,"F"))</f>
        <v>0</v>
      </c>
      <c r="FZ38" s="65">
        <f ca="1">IF(WEEKDAY(FZ$6,2)&gt;5,"w",IF(ISERROR(VLOOKUP(FZ$6,fériés,1,FALSE)),(SUM($H$1:FZ$1)&gt;SUM($F$34:$F37))*(SUM($H$1:FZ$1)&lt;=SUM($F$34:$F38))*1,"F"))</f>
        <v>0</v>
      </c>
      <c r="GA38" s="65">
        <f ca="1">IF(WEEKDAY(GA$6,2)&gt;5,"w",IF(ISERROR(VLOOKUP(GA$6,fériés,1,FALSE)),(SUM($H$1:GA$1)&gt;SUM($F$34:$F37))*(SUM($H$1:GA$1)&lt;=SUM($F$34:$F38))*1,"F"))</f>
        <v>0</v>
      </c>
      <c r="GB38" s="65">
        <f ca="1">IF(WEEKDAY(GB$6,2)&gt;5,"w",IF(ISERROR(VLOOKUP(GB$6,fériés,1,FALSE)),(SUM($H$1:GB$1)&gt;SUM($F$34:$F37))*(SUM($H$1:GB$1)&lt;=SUM($F$34:$F38))*1,"F"))</f>
        <v>0</v>
      </c>
      <c r="GC38" s="65">
        <f ca="1">IF(WEEKDAY(GC$6,2)&gt;5,"w",IF(ISERROR(VLOOKUP(GC$6,fériés,1,FALSE)),(SUM($H$1:GC$1)&gt;SUM($F$34:$F37))*(SUM($H$1:GC$1)&lt;=SUM($F$34:$F38))*1,"F"))</f>
        <v>0</v>
      </c>
      <c r="GD38" s="65">
        <f ca="1">IF(WEEKDAY(GD$6,2)&gt;5,"w",IF(ISERROR(VLOOKUP(GD$6,fériés,1,FALSE)),(SUM($H$1:GD$1)&gt;SUM($F$34:$F37))*(SUM($H$1:GD$1)&lt;=SUM($F$34:$F38))*1,"F"))</f>
        <v>0</v>
      </c>
      <c r="GE38" s="65">
        <f ca="1">IF(WEEKDAY(GE$6,2)&gt;5,"w",IF(ISERROR(VLOOKUP(GE$6,fériés,1,FALSE)),(SUM($H$1:GE$1)&gt;SUM($F$34:$F37))*(SUM($H$1:GE$1)&lt;=SUM($F$34:$F38))*1,"F"))</f>
        <v>0</v>
      </c>
      <c r="GF38" s="65">
        <f ca="1">IF(WEEKDAY(GF$6,2)&gt;5,"w",IF(ISERROR(VLOOKUP(GF$6,fériés,1,FALSE)),(SUM($H$1:GF$1)&gt;SUM($F$34:$F37))*(SUM($H$1:GF$1)&lt;=SUM($F$34:$F38))*1,"F"))</f>
        <v>0</v>
      </c>
      <c r="GG38" s="65">
        <f ca="1">IF(WEEKDAY(GG$6,2)&gt;5,"w",IF(ISERROR(VLOOKUP(GG$6,fériés,1,FALSE)),(SUM($H$1:GG$1)&gt;SUM($F$34:$F37))*(SUM($H$1:GG$1)&lt;=SUM($F$34:$F38))*1,"F"))</f>
        <v>0</v>
      </c>
      <c r="GH38" s="65">
        <f ca="1">IF(WEEKDAY(GH$6,2)&gt;5,"w",IF(ISERROR(VLOOKUP(GH$6,fériés,1,FALSE)),(SUM($H$1:GH$1)&gt;SUM($F$34:$F37))*(SUM($H$1:GH$1)&lt;=SUM($F$34:$F38))*1,"F"))</f>
        <v>0</v>
      </c>
      <c r="GI38" s="65">
        <f ca="1">IF(WEEKDAY(GI$6,2)&gt;5,"w",IF(ISERROR(VLOOKUP(GI$6,fériés,1,FALSE)),(SUM($H$1:GI$1)&gt;SUM($F$34:$F37))*(SUM($H$1:GI$1)&lt;=SUM($F$34:$F38))*1,"F"))</f>
        <v>0</v>
      </c>
      <c r="GJ38" s="65">
        <f ca="1">IF(WEEKDAY(GJ$6,2)&gt;5,"w",IF(ISERROR(VLOOKUP(GJ$6,fériés,1,FALSE)),(SUM($H$1:GJ$1)&gt;SUM($F$34:$F37))*(SUM($H$1:GJ$1)&lt;=SUM($F$34:$F38))*1,"F"))</f>
        <v>0</v>
      </c>
      <c r="GK38" s="65">
        <f ca="1">IF(WEEKDAY(GK$6,2)&gt;5,"w",IF(ISERROR(VLOOKUP(GK$6,fériés,1,FALSE)),(SUM($H$1:GK$1)&gt;SUM($F$34:$F37))*(SUM($H$1:GK$1)&lt;=SUM($F$34:$F38))*1,"F"))</f>
        <v>0</v>
      </c>
      <c r="GL38" s="65">
        <f ca="1">IF(WEEKDAY(GL$6,2)&gt;5,"w",IF(ISERROR(VLOOKUP(GL$6,fériés,1,FALSE)),(SUM($H$1:GL$1)&gt;SUM($F$34:$F37))*(SUM($H$1:GL$1)&lt;=SUM($F$34:$F38))*1,"F"))</f>
        <v>0</v>
      </c>
      <c r="GM38" s="65">
        <f ca="1">IF(WEEKDAY(GM$6,2)&gt;5,"w",IF(ISERROR(VLOOKUP(GM$6,fériés,1,FALSE)),(SUM($H$1:GM$1)&gt;SUM($F$34:$F37))*(SUM($H$1:GM$1)&lt;=SUM($F$34:$F38))*1,"F"))</f>
        <v>0</v>
      </c>
      <c r="GN38" s="65">
        <f ca="1">IF(WEEKDAY(GN$6,2)&gt;5,"w",IF(ISERROR(VLOOKUP(GN$6,fériés,1,FALSE)),(SUM($H$1:GN$1)&gt;SUM($F$34:$F37))*(SUM($H$1:GN$1)&lt;=SUM($F$34:$F38))*1,"F"))</f>
        <v>0</v>
      </c>
      <c r="GO38" s="65">
        <f ca="1">IF(WEEKDAY(GO$6,2)&gt;5,"w",IF(ISERROR(VLOOKUP(GO$6,fériés,1,FALSE)),(SUM($H$1:GO$1)&gt;SUM($F$34:$F37))*(SUM($H$1:GO$1)&lt;=SUM($F$34:$F38))*1,"F"))</f>
        <v>0</v>
      </c>
      <c r="GP38" s="65">
        <f ca="1">IF(WEEKDAY(GP$6,2)&gt;5,"w",IF(ISERROR(VLOOKUP(GP$6,fériés,1,FALSE)),(SUM($H$1:GP$1)&gt;SUM($F$34:$F37))*(SUM($H$1:GP$1)&lt;=SUM($F$34:$F38))*1,"F"))</f>
        <v>0</v>
      </c>
      <c r="GQ38" s="65">
        <f ca="1">IF(WEEKDAY(GQ$6,2)&gt;5,"w",IF(ISERROR(VLOOKUP(GQ$6,fériés,1,FALSE)),(SUM($H$1:GQ$1)&gt;SUM($F$34:$F37))*(SUM($H$1:GQ$1)&lt;=SUM($F$34:$F38))*1,"F"))</f>
        <v>0</v>
      </c>
      <c r="GR38" s="65">
        <f ca="1">IF(WEEKDAY(GR$6,2)&gt;5,"w",IF(ISERROR(VLOOKUP(GR$6,fériés,1,FALSE)),(SUM($H$1:GR$1)&gt;SUM($F$34:$F37))*(SUM($H$1:GR$1)&lt;=SUM($F$34:$F38))*1,"F"))</f>
        <v>0</v>
      </c>
      <c r="GS38" s="65">
        <f ca="1">IF(WEEKDAY(GS$6,2)&gt;5,"w",IF(ISERROR(VLOOKUP(GS$6,fériés,1,FALSE)),(SUM($H$1:GS$1)&gt;SUM($F$34:$F37))*(SUM($H$1:GS$1)&lt;=SUM($F$34:$F38))*1,"F"))</f>
        <v>0</v>
      </c>
      <c r="GT38" s="65">
        <f ca="1">IF(WEEKDAY(GT$6,2)&gt;5,"w",IF(ISERROR(VLOOKUP(GT$6,fériés,1,FALSE)),(SUM($H$1:GT$1)&gt;SUM($F$34:$F37))*(SUM($H$1:GT$1)&lt;=SUM($F$34:$F38))*1,"F"))</f>
        <v>0</v>
      </c>
      <c r="GU38" s="65">
        <f ca="1">IF(WEEKDAY(GU$6,2)&gt;5,"w",IF(ISERROR(VLOOKUP(GU$6,fériés,1,FALSE)),(SUM($H$1:GU$1)&gt;SUM($F$34:$F37))*(SUM($H$1:GU$1)&lt;=SUM($F$34:$F38))*1,"F"))</f>
        <v>0</v>
      </c>
      <c r="GV38" s="65">
        <f ca="1">IF(WEEKDAY(GV$6,2)&gt;5,"w",IF(ISERROR(VLOOKUP(GV$6,fériés,1,FALSE)),(SUM($H$1:GV$1)&gt;SUM($F$34:$F37))*(SUM($H$1:GV$1)&lt;=SUM($F$34:$F38))*1,"F"))</f>
        <v>0</v>
      </c>
      <c r="GW38" s="65">
        <f ca="1">IF(WEEKDAY(GW$6,2)&gt;5,"w",IF(ISERROR(VLOOKUP(GW$6,fériés,1,FALSE)),(SUM($H$1:GW$1)&gt;SUM($F$34:$F37))*(SUM($H$1:GW$1)&lt;=SUM($F$34:$F38))*1,"F"))</f>
        <v>0</v>
      </c>
      <c r="GX38" s="65" t="str">
        <f ca="1">IF(WEEKDAY(GX$6,2)&gt;5,"w",IF(ISERROR(VLOOKUP(GX$6,fériés,1,FALSE)),(SUM($H$1:GX$1)&gt;SUM($F$34:$F37))*(SUM($H$1:GX$1)&lt;=SUM($F$34:$F38))*1,"F"))</f>
        <v>w</v>
      </c>
      <c r="GY38" s="65" t="str">
        <f ca="1">IF(WEEKDAY(GY$6,2)&gt;5,"w",IF(ISERROR(VLOOKUP(GY$6,fériés,1,FALSE)),(SUM($H$1:GY$1)&gt;SUM($F$34:$F37))*(SUM($H$1:GY$1)&lt;=SUM($F$34:$F38))*1,"F"))</f>
        <v>w</v>
      </c>
      <c r="GZ38" s="65" t="str">
        <f ca="1">IF(WEEKDAY(GZ$6,2)&gt;5,"w",IF(ISERROR(VLOOKUP(GZ$6,fériés,1,FALSE)),(SUM($H$1:GZ$1)&gt;SUM($F$34:$F37))*(SUM($H$1:GZ$1)&lt;=SUM($F$34:$F38))*1,"F"))</f>
        <v>w</v>
      </c>
      <c r="HA38" s="65" t="str">
        <f ca="1">IF(WEEKDAY(HA$6,2)&gt;5,"w",IF(ISERROR(VLOOKUP(HA$6,fériés,1,FALSE)),(SUM($H$1:HA$1)&gt;SUM($F$34:$F37))*(SUM($H$1:HA$1)&lt;=SUM($F$34:$F38))*1,"F"))</f>
        <v>w</v>
      </c>
      <c r="HB38" s="65" t="str">
        <f ca="1">IF(WEEKDAY(HB$6,2)&gt;5,"w",IF(ISERROR(VLOOKUP(HB$6,fériés,1,FALSE)),(SUM($H$1:HB$1)&gt;SUM($F$34:$F37))*(SUM($H$1:HB$1)&lt;=SUM($F$34:$F38))*1,"F"))</f>
        <v>w</v>
      </c>
      <c r="HC38" s="65" t="str">
        <f ca="1">IF(WEEKDAY(HC$6,2)&gt;5,"w",IF(ISERROR(VLOOKUP(HC$6,fériés,1,FALSE)),(SUM($H$1:HC$1)&gt;SUM($F$34:$F37))*(SUM($H$1:HC$1)&lt;=SUM($F$34:$F38))*1,"F"))</f>
        <v>w</v>
      </c>
      <c r="HD38" s="65" t="str">
        <f ca="1">IF(WEEKDAY(HD$6,2)&gt;5,"w",IF(ISERROR(VLOOKUP(HD$6,fériés,1,FALSE)),(SUM($H$1:HD$1)&gt;SUM($F$34:$F37))*(SUM($H$1:HD$1)&lt;=SUM($F$34:$F38))*1,"F"))</f>
        <v>w</v>
      </c>
      <c r="HE38" s="65" t="str">
        <f ca="1">IF(WEEKDAY(HE$6,2)&gt;5,"w",IF(ISERROR(VLOOKUP(HE$6,fériés,1,FALSE)),(SUM($H$1:HE$1)&gt;SUM($F$34:$F37))*(SUM($H$1:HE$1)&lt;=SUM($F$34:$F38))*1,"F"))</f>
        <v>w</v>
      </c>
      <c r="HF38" s="65" t="str">
        <f ca="1">IF(WEEKDAY(HF$6,2)&gt;5,"w",IF(ISERROR(VLOOKUP(HF$6,fériés,1,FALSE)),(SUM($H$1:HF$1)&gt;SUM($F$34:$F37))*(SUM($H$1:HF$1)&lt;=SUM($F$34:$F38))*1,"F"))</f>
        <v>w</v>
      </c>
      <c r="HG38" s="65" t="str">
        <f ca="1">IF(WEEKDAY(HG$6,2)&gt;5,"w",IF(ISERROR(VLOOKUP(HG$6,fériés,1,FALSE)),(SUM($H$1:HG$1)&gt;SUM($F$34:$F37))*(SUM($H$1:HG$1)&lt;=SUM($F$34:$F38))*1,"F"))</f>
        <v>w</v>
      </c>
      <c r="HH38" s="65" t="str">
        <f ca="1">IF(WEEKDAY(HH$6,2)&gt;5,"w",IF(ISERROR(VLOOKUP(HH$6,fériés,1,FALSE)),(SUM($H$1:HH$1)&gt;SUM($F$34:$F37))*(SUM($H$1:HH$1)&lt;=SUM($F$34:$F38))*1,"F"))</f>
        <v>w</v>
      </c>
      <c r="HI38" s="65" t="str">
        <f ca="1">IF(WEEKDAY(HI$6,2)&gt;5,"w",IF(ISERROR(VLOOKUP(HI$6,fériés,1,FALSE)),(SUM($H$1:HI$1)&gt;SUM($F$34:$F37))*(SUM($H$1:HI$1)&lt;=SUM($F$34:$F38))*1,"F"))</f>
        <v>w</v>
      </c>
      <c r="HJ38" s="65" t="str">
        <f ca="1">IF(WEEKDAY(HJ$6,2)&gt;5,"w",IF(ISERROR(VLOOKUP(HJ$6,fériés,1,FALSE)),(SUM($H$1:HJ$1)&gt;SUM($F$34:$F37))*(SUM($H$1:HJ$1)&lt;=SUM($F$34:$F38))*1,"F"))</f>
        <v>w</v>
      </c>
      <c r="HK38" s="65" t="str">
        <f ca="1">IF(WEEKDAY(HK$6,2)&gt;5,"w",IF(ISERROR(VLOOKUP(HK$6,fériés,1,FALSE)),(SUM($H$1:HK$1)&gt;SUM($F$34:$F37))*(SUM($H$1:HK$1)&lt;=SUM($F$34:$F38))*1,"F"))</f>
        <v>w</v>
      </c>
      <c r="HL38" s="65" t="str">
        <f ca="1">IF(WEEKDAY(HL$6,2)&gt;5,"w",IF(ISERROR(VLOOKUP(HL$6,fériés,1,FALSE)),(SUM($H$1:HL$1)&gt;SUM($F$34:$F37))*(SUM($H$1:HL$1)&lt;=SUM($F$34:$F38))*1,"F"))</f>
        <v>w</v>
      </c>
      <c r="HM38" s="65" t="str">
        <f ca="1">IF(WEEKDAY(HM$6,2)&gt;5,"w",IF(ISERROR(VLOOKUP(HM$6,fériés,1,FALSE)),(SUM($H$1:HM$1)&gt;SUM($F$34:$F37))*(SUM($H$1:HM$1)&lt;=SUM($F$34:$F38))*1,"F"))</f>
        <v>w</v>
      </c>
      <c r="HN38" s="65" t="str">
        <f ca="1">IF(WEEKDAY(HN$6,2)&gt;5,"w",IF(ISERROR(VLOOKUP(HN$6,fériés,1,FALSE)),(SUM($H$1:HN$1)&gt;SUM($F$34:$F37))*(SUM($H$1:HN$1)&lt;=SUM($F$34:$F38))*1,"F"))</f>
        <v>w</v>
      </c>
      <c r="HO38" s="65" t="str">
        <f ca="1">IF(WEEKDAY(HO$6,2)&gt;5,"w",IF(ISERROR(VLOOKUP(HO$6,fériés,1,FALSE)),(SUM($H$1:HO$1)&gt;SUM($F$34:$F37))*(SUM($H$1:HO$1)&lt;=SUM($F$34:$F38))*1,"F"))</f>
        <v>w</v>
      </c>
      <c r="HP38" s="65" t="str">
        <f ca="1">IF(WEEKDAY(HP$6,2)&gt;5,"w",IF(ISERROR(VLOOKUP(HP$6,fériés,1,FALSE)),(SUM($H$1:HP$1)&gt;SUM($F$34:$F37))*(SUM($H$1:HP$1)&lt;=SUM($F$34:$F38))*1,"F"))</f>
        <v>w</v>
      </c>
      <c r="HQ38" s="65" t="str">
        <f ca="1">IF(WEEKDAY(HQ$6,2)&gt;5,"w",IF(ISERROR(VLOOKUP(HQ$6,fériés,1,FALSE)),(SUM($H$1:HQ$1)&gt;SUM($F$34:$F37))*(SUM($H$1:HQ$1)&lt;=SUM($F$34:$F38))*1,"F"))</f>
        <v>w</v>
      </c>
      <c r="HR38" s="65">
        <f ca="1">IF(WEEKDAY(HR$6,2)&gt;5,"w",IF(ISERROR(VLOOKUP(HR$6,fériés,1,FALSE)),(SUM($H$1:HR$1)&gt;SUM($F$34:$F37))*(SUM($H$1:HR$1)&lt;=SUM($F$34:$F38))*1,"F"))</f>
        <v>0</v>
      </c>
      <c r="HS38" s="65">
        <f ca="1">IF(WEEKDAY(HS$6,2)&gt;5,"w",IF(ISERROR(VLOOKUP(HS$6,fériés,1,FALSE)),(SUM($H$1:HS$1)&gt;SUM($F$34:$F37))*(SUM($H$1:HS$1)&lt;=SUM($F$34:$F38))*1,"F"))</f>
        <v>0</v>
      </c>
      <c r="HT38" s="65">
        <f ca="1">IF(WEEKDAY(HT$6,2)&gt;5,"w",IF(ISERROR(VLOOKUP(HT$6,fériés,1,FALSE)),(SUM($H$1:HT$1)&gt;SUM($F$34:$F37))*(SUM($H$1:HT$1)&lt;=SUM($F$34:$F38))*1,"F"))</f>
        <v>0</v>
      </c>
      <c r="HU38" s="65">
        <f ca="1">IF(WEEKDAY(HU$6,2)&gt;5,"w",IF(ISERROR(VLOOKUP(HU$6,fériés,1,FALSE)),(SUM($H$1:HU$1)&gt;SUM($F$34:$F37))*(SUM($H$1:HU$1)&lt;=SUM($F$34:$F38))*1,"F"))</f>
        <v>0</v>
      </c>
      <c r="HV38" s="65">
        <f ca="1">IF(WEEKDAY(HV$6,2)&gt;5,"w",IF(ISERROR(VLOOKUP(HV$6,fériés,1,FALSE)),(SUM($H$1:HV$1)&gt;SUM($F$34:$F37))*(SUM($H$1:HV$1)&lt;=SUM($F$34:$F38))*1,"F"))</f>
        <v>0</v>
      </c>
      <c r="HW38" s="65">
        <f ca="1">IF(WEEKDAY(HW$6,2)&gt;5,"w",IF(ISERROR(VLOOKUP(HW$6,fériés,1,FALSE)),(SUM($H$1:HW$1)&gt;SUM($F$34:$F37))*(SUM($H$1:HW$1)&lt;=SUM($F$34:$F38))*1,"F"))</f>
        <v>0</v>
      </c>
      <c r="HX38" s="65">
        <f ca="1">IF(WEEKDAY(HX$6,2)&gt;5,"w",IF(ISERROR(VLOOKUP(HX$6,fériés,1,FALSE)),(SUM($H$1:HX$1)&gt;SUM($F$34:$F37))*(SUM($H$1:HX$1)&lt;=SUM($F$34:$F38))*1,"F"))</f>
        <v>0</v>
      </c>
      <c r="HY38" s="65">
        <f ca="1">IF(WEEKDAY(HY$6,2)&gt;5,"w",IF(ISERROR(VLOOKUP(HY$6,fériés,1,FALSE)),(SUM($H$1:HY$1)&gt;SUM($F$34:$F37))*(SUM($H$1:HY$1)&lt;=SUM($F$34:$F38))*1,"F"))</f>
        <v>0</v>
      </c>
      <c r="HZ38" s="65">
        <f ca="1">IF(WEEKDAY(HZ$6,2)&gt;5,"w",IF(ISERROR(VLOOKUP(HZ$6,fériés,1,FALSE)),(SUM($H$1:HZ$1)&gt;SUM($F$34:$F37))*(SUM($H$1:HZ$1)&lt;=SUM($F$34:$F38))*1,"F"))</f>
        <v>0</v>
      </c>
      <c r="IA38" s="65">
        <f ca="1">IF(WEEKDAY(IA$6,2)&gt;5,"w",IF(ISERROR(VLOOKUP(IA$6,fériés,1,FALSE)),(SUM($H$1:IA$1)&gt;SUM($F$34:$F37))*(SUM($H$1:IA$1)&lt;=SUM($F$34:$F38))*1,"F"))</f>
        <v>0</v>
      </c>
      <c r="IB38" s="65">
        <f ca="1">IF(WEEKDAY(IB$6,2)&gt;5,"w",IF(ISERROR(VLOOKUP(IB$6,fériés,1,FALSE)),(SUM($H$1:IB$1)&gt;SUM($F$34:$F37))*(SUM($H$1:IB$1)&lt;=SUM($F$34:$F38))*1,"F"))</f>
        <v>0</v>
      </c>
      <c r="IC38" s="65">
        <f ca="1">IF(WEEKDAY(IC$6,2)&gt;5,"w",IF(ISERROR(VLOOKUP(IC$6,fériés,1,FALSE)),(SUM($H$1:IC$1)&gt;SUM($F$34:$F37))*(SUM($H$1:IC$1)&lt;=SUM($F$34:$F38))*1,"F"))</f>
        <v>0</v>
      </c>
      <c r="ID38" s="65">
        <f ca="1">IF(WEEKDAY(ID$6,2)&gt;5,"w",IF(ISERROR(VLOOKUP(ID$6,fériés,1,FALSE)),(SUM($H$1:ID$1)&gt;SUM($F$34:$F37))*(SUM($H$1:ID$1)&lt;=SUM($F$34:$F38))*1,"F"))</f>
        <v>0</v>
      </c>
      <c r="IE38" s="65">
        <f ca="1">IF(WEEKDAY(IE$6,2)&gt;5,"w",IF(ISERROR(VLOOKUP(IE$6,fériés,1,FALSE)),(SUM($H$1:IE$1)&gt;SUM($F$34:$F37))*(SUM($H$1:IE$1)&lt;=SUM($F$34:$F38))*1,"F"))</f>
        <v>0</v>
      </c>
      <c r="IF38" s="65">
        <f ca="1">IF(WEEKDAY(IF$6,2)&gt;5,"w",IF(ISERROR(VLOOKUP(IF$6,fériés,1,FALSE)),(SUM($H$1:IF$1)&gt;SUM($F$34:$F37))*(SUM($H$1:IF$1)&lt;=SUM($F$34:$F38))*1,"F"))</f>
        <v>0</v>
      </c>
      <c r="IG38" s="65">
        <f ca="1">IF(WEEKDAY(IG$6,2)&gt;5,"w",IF(ISERROR(VLOOKUP(IG$6,fériés,1,FALSE)),(SUM($H$1:IG$1)&gt;SUM($F$34:$F37))*(SUM($H$1:IG$1)&lt;=SUM($F$34:$F38))*1,"F"))</f>
        <v>0</v>
      </c>
      <c r="IH38" s="65">
        <f ca="1">IF(WEEKDAY(IH$6,2)&gt;5,"w",IF(ISERROR(VLOOKUP(IH$6,fériés,1,FALSE)),(SUM($H$1:IH$1)&gt;SUM($F$34:$F37))*(SUM($H$1:IH$1)&lt;=SUM($F$34:$F38))*1,"F"))</f>
        <v>0</v>
      </c>
      <c r="II38" s="65">
        <f ca="1">IF(WEEKDAY(II$6,2)&gt;5,"w",IF(ISERROR(VLOOKUP(II$6,fériés,1,FALSE)),(SUM($H$1:II$1)&gt;SUM($F$34:$F37))*(SUM($H$1:II$1)&lt;=SUM($F$34:$F38))*1,"F"))</f>
        <v>0</v>
      </c>
      <c r="IJ38" s="65">
        <f ca="1">IF(WEEKDAY(IJ$6,2)&gt;5,"w",IF(ISERROR(VLOOKUP(IJ$6,fériés,1,FALSE)),(SUM($H$1:IJ$1)&gt;SUM($F$34:$F37))*(SUM($H$1:IJ$1)&lt;=SUM($F$34:$F38))*1,"F"))</f>
        <v>0</v>
      </c>
      <c r="IK38" s="65">
        <f ca="1">IF(WEEKDAY(IK$6,2)&gt;5,"w",IF(ISERROR(VLOOKUP(IK$6,fériés,1,FALSE)),(SUM($H$1:IK$1)&gt;SUM($F$34:$F37))*(SUM($H$1:IK$1)&lt;=SUM($F$34:$F38))*1,"F"))</f>
        <v>0</v>
      </c>
      <c r="IL38" s="65">
        <f ca="1">IF(WEEKDAY(IL$6,2)&gt;5,"w",IF(ISERROR(VLOOKUP(IL$6,fériés,1,FALSE)),(SUM($H$1:IL$1)&gt;SUM($F$34:$F37))*(SUM($H$1:IL$1)&lt;=SUM($F$34:$F38))*1,"F"))</f>
        <v>0</v>
      </c>
      <c r="IM38" s="65">
        <f ca="1">IF(WEEKDAY(IM$6,2)&gt;5,"w",IF(ISERROR(VLOOKUP(IM$6,fériés,1,FALSE)),(SUM($H$1:IM$1)&gt;SUM($F$34:$F37))*(SUM($H$1:IM$1)&lt;=SUM($F$34:$F38))*1,"F"))</f>
        <v>0</v>
      </c>
      <c r="IN38" s="65">
        <f ca="1">IF(WEEKDAY(IN$6,2)&gt;5,"w",IF(ISERROR(VLOOKUP(IN$6,fériés,1,FALSE)),(SUM($H$1:IN$1)&gt;SUM($F$34:$F37))*(SUM($H$1:IN$1)&lt;=SUM($F$34:$F38))*1,"F"))</f>
        <v>0</v>
      </c>
      <c r="IO38" s="65">
        <f ca="1">IF(WEEKDAY(IO$6,2)&gt;5,"w",IF(ISERROR(VLOOKUP(IO$6,fériés,1,FALSE)),(SUM($H$1:IO$1)&gt;SUM($F$34:$F37))*(SUM($H$1:IO$1)&lt;=SUM($F$34:$F38))*1,"F"))</f>
        <v>0</v>
      </c>
      <c r="IP38" s="65">
        <f ca="1">IF(WEEKDAY(IP$6,2)&gt;5,"w",IF(ISERROR(VLOOKUP(IP$6,fériés,1,FALSE)),(SUM($H$1:IP$1)&gt;SUM($F$34:$F37))*(SUM($H$1:IP$1)&lt;=SUM($F$34:$F38))*1,"F"))</f>
        <v>0</v>
      </c>
      <c r="IQ38" s="65">
        <f ca="1">IF(WEEKDAY(IQ$6,2)&gt;5,"w",IF(ISERROR(VLOOKUP(IQ$6,fériés,1,FALSE)),(SUM($H$1:IQ$1)&gt;SUM($F$34:$F37))*(SUM($H$1:IQ$1)&lt;=SUM($F$34:$F38))*1,"F"))</f>
        <v>0</v>
      </c>
      <c r="IR38" s="65">
        <f ca="1">IF(WEEKDAY(IR$6,2)&gt;5,"w",IF(ISERROR(VLOOKUP(IR$6,fériés,1,FALSE)),(SUM($H$1:IR$1)&gt;SUM($F$34:$F37))*(SUM($H$1:IR$1)&lt;=SUM($F$34:$F38))*1,"F"))</f>
        <v>0</v>
      </c>
      <c r="IS38" s="65">
        <f ca="1">IF(WEEKDAY(IS$6,2)&gt;5,"w",IF(ISERROR(VLOOKUP(IS$6,fériés,1,FALSE)),(SUM($H$1:IS$1)&gt;SUM($F$34:$F37))*(SUM($H$1:IS$1)&lt;=SUM($F$34:$F38))*1,"F"))</f>
        <v>0</v>
      </c>
      <c r="IT38" s="65">
        <f ca="1">IF(WEEKDAY(IT$6,2)&gt;5,"w",IF(ISERROR(VLOOKUP(IT$6,fériés,1,FALSE)),(SUM($H$1:IT$1)&gt;SUM($F$34:$F37))*(SUM($H$1:IT$1)&lt;=SUM($F$34:$F38))*1,"F"))</f>
        <v>0</v>
      </c>
      <c r="IU38" s="65">
        <f ca="1">IF(WEEKDAY(IU$6,2)&gt;5,"w",IF(ISERROR(VLOOKUP(IU$6,fériés,1,FALSE)),(SUM($H$1:IU$1)&gt;SUM($F$34:$F37))*(SUM($H$1:IU$1)&lt;=SUM($F$34:$F38))*1,"F"))</f>
        <v>0</v>
      </c>
      <c r="IV38" s="65">
        <f ca="1">IF(WEEKDAY(IV$6,2)&gt;5,"w",IF(ISERROR(VLOOKUP(IV$6,fériés,1,FALSE)),(SUM($H$1:IV$1)&gt;SUM($F$34:$F37))*(SUM($H$1:IV$1)&lt;=SUM($F$34:$F38))*1,"F"))</f>
        <v>0</v>
      </c>
      <c r="IW38" s="65">
        <f ca="1">IF(WEEKDAY(IW$6,2)&gt;5,"w",IF(ISERROR(VLOOKUP(IW$6,fériés,1,FALSE)),(SUM($H$1:IW$1)&gt;SUM($F$34:$F37))*(SUM($H$1:IW$1)&lt;=SUM($F$34:$F38))*1,"F"))</f>
        <v>0</v>
      </c>
      <c r="IX38" s="65">
        <f ca="1">IF(WEEKDAY(IX$6,2)&gt;5,"w",IF(ISERROR(VLOOKUP(IX$6,fériés,1,FALSE)),(SUM($H$1:IX$1)&gt;SUM($F$34:$F37))*(SUM($H$1:IX$1)&lt;=SUM($F$34:$F38))*1,"F"))</f>
        <v>0</v>
      </c>
      <c r="IY38" s="65">
        <f ca="1">IF(WEEKDAY(IY$6,2)&gt;5,"w",IF(ISERROR(VLOOKUP(IY$6,fériés,1,FALSE)),(SUM($H$1:IY$1)&gt;SUM($F$34:$F37))*(SUM($H$1:IY$1)&lt;=SUM($F$34:$F38))*1,"F"))</f>
        <v>0</v>
      </c>
      <c r="IZ38" s="65">
        <f ca="1">IF(WEEKDAY(IZ$6,2)&gt;5,"w",IF(ISERROR(VLOOKUP(IZ$6,fériés,1,FALSE)),(SUM($H$1:IZ$1)&gt;SUM($F$34:$F37))*(SUM($H$1:IZ$1)&lt;=SUM($F$34:$F38))*1,"F"))</f>
        <v>0</v>
      </c>
      <c r="JA38" s="65">
        <f ca="1">IF(WEEKDAY(JA$6,2)&gt;5,"w",IF(ISERROR(VLOOKUP(JA$6,fériés,1,FALSE)),(SUM($H$1:JA$1)&gt;SUM($F$34:$F37))*(SUM($H$1:JA$1)&lt;=SUM($F$34:$F38))*1,"F"))</f>
        <v>0</v>
      </c>
      <c r="JB38" s="65">
        <f ca="1">IF(WEEKDAY(JB$6,2)&gt;5,"w",IF(ISERROR(VLOOKUP(JB$6,fériés,1,FALSE)),(SUM($H$1:JB$1)&gt;SUM($F$34:$F37))*(SUM($H$1:JB$1)&lt;=SUM($F$34:$F38))*1,"F"))</f>
        <v>0</v>
      </c>
      <c r="JC38" s="65">
        <f ca="1">IF(WEEKDAY(JC$6,2)&gt;5,"w",IF(ISERROR(VLOOKUP(JC$6,fériés,1,FALSE)),(SUM($H$1:JC$1)&gt;SUM($F$34:$F37))*(SUM($H$1:JC$1)&lt;=SUM($F$34:$F38))*1,"F"))</f>
        <v>0</v>
      </c>
      <c r="JD38" s="65">
        <f ca="1">IF(WEEKDAY(JD$6,2)&gt;5,"w",IF(ISERROR(VLOOKUP(JD$6,fériés,1,FALSE)),(SUM($H$1:JD$1)&gt;SUM($F$34:$F37))*(SUM($H$1:JD$1)&lt;=SUM($F$34:$F38))*1,"F"))</f>
        <v>0</v>
      </c>
      <c r="JE38" s="65">
        <f ca="1">IF(WEEKDAY(JE$6,2)&gt;5,"w",IF(ISERROR(VLOOKUP(JE$6,fériés,1,FALSE)),(SUM($H$1:JE$1)&gt;SUM($F$34:$F37))*(SUM($H$1:JE$1)&lt;=SUM($F$34:$F38))*1,"F"))</f>
        <v>0</v>
      </c>
      <c r="JF38" s="65">
        <f ca="1">IF(WEEKDAY(JF$6,2)&gt;5,"w",IF(ISERROR(VLOOKUP(JF$6,fériés,1,FALSE)),(SUM($H$1:JF$1)&gt;SUM($F$34:$F37))*(SUM($H$1:JF$1)&lt;=SUM($F$34:$F38))*1,"F"))</f>
        <v>0</v>
      </c>
      <c r="JG38" s="65">
        <f ca="1">IF(WEEKDAY(JG$6,2)&gt;5,"w",IF(ISERROR(VLOOKUP(JG$6,fériés,1,FALSE)),(SUM($H$1:JG$1)&gt;SUM($F$34:$F37))*(SUM($H$1:JG$1)&lt;=SUM($F$34:$F38))*1,"F"))</f>
        <v>0</v>
      </c>
      <c r="JH38" s="65">
        <f ca="1">IF(WEEKDAY(JH$6,2)&gt;5,"w",IF(ISERROR(VLOOKUP(JH$6,fériés,1,FALSE)),(SUM($H$1:JH$1)&gt;SUM($F$34:$F37))*(SUM($H$1:JH$1)&lt;=SUM($F$34:$F38))*1,"F"))</f>
        <v>0</v>
      </c>
      <c r="JI38" s="65">
        <f ca="1">IF(WEEKDAY(JI$6,2)&gt;5,"w",IF(ISERROR(VLOOKUP(JI$6,fériés,1,FALSE)),(SUM($H$1:JI$1)&gt;SUM($F$34:$F37))*(SUM($H$1:JI$1)&lt;=SUM($F$34:$F38))*1,"F"))</f>
        <v>0</v>
      </c>
      <c r="JJ38" s="65">
        <f ca="1">IF(WEEKDAY(JJ$6,2)&gt;5,"w",IF(ISERROR(VLOOKUP(JJ$6,fériés,1,FALSE)),(SUM($H$1:JJ$1)&gt;SUM($F$34:$F37))*(SUM($H$1:JJ$1)&lt;=SUM($F$34:$F38))*1,"F"))</f>
        <v>0</v>
      </c>
      <c r="JK38" s="65">
        <f ca="1">IF(WEEKDAY(JK$6,2)&gt;5,"w",IF(ISERROR(VLOOKUP(JK$6,fériés,1,FALSE)),(SUM($H$1:JK$1)&gt;SUM($F$34:$F37))*(SUM($H$1:JK$1)&lt;=SUM($F$34:$F38))*1,"F"))</f>
        <v>0</v>
      </c>
      <c r="JL38" s="65">
        <f ca="1">IF(WEEKDAY(JL$6,2)&gt;5,"w",IF(ISERROR(VLOOKUP(JL$6,fériés,1,FALSE)),(SUM($H$1:JL$1)&gt;SUM($F$34:$F37))*(SUM($H$1:JL$1)&lt;=SUM($F$34:$F38))*1,"F"))</f>
        <v>0</v>
      </c>
      <c r="JM38" s="65">
        <f ca="1">IF(WEEKDAY(JM$6,2)&gt;5,"w",IF(ISERROR(VLOOKUP(JM$6,fériés,1,FALSE)),(SUM($H$1:JM$1)&gt;SUM($F$34:$F37))*(SUM($H$1:JM$1)&lt;=SUM($F$34:$F38))*1,"F"))</f>
        <v>0</v>
      </c>
      <c r="JN38" s="65">
        <f ca="1">IF(WEEKDAY(JN$6,2)&gt;5,"w",IF(ISERROR(VLOOKUP(JN$6,fériés,1,FALSE)),(SUM($H$1:JN$1)&gt;SUM($F$34:$F37))*(SUM($H$1:JN$1)&lt;=SUM($F$34:$F38))*1,"F"))</f>
        <v>0</v>
      </c>
      <c r="JO38" s="65">
        <f ca="1">IF(WEEKDAY(JO$6,2)&gt;5,"w",IF(ISERROR(VLOOKUP(JO$6,fériés,1,FALSE)),(SUM($H$1:JO$1)&gt;SUM($F$34:$F37))*(SUM($H$1:JO$1)&lt;=SUM($F$34:$F38))*1,"F"))</f>
        <v>0</v>
      </c>
      <c r="JP38" s="65" t="str">
        <f ca="1">IF(WEEKDAY(JP$6,2)&gt;5,"w",IF(ISERROR(VLOOKUP(JP$6,fériés,1,FALSE)),(SUM($H$1:JP$1)&gt;SUM($F$34:$F37))*(SUM($H$1:JP$1)&lt;=SUM($F$34:$F38))*1,"F"))</f>
        <v>w</v>
      </c>
      <c r="JQ38" s="65" t="str">
        <f ca="1">IF(WEEKDAY(JQ$6,2)&gt;5,"w",IF(ISERROR(VLOOKUP(JQ$6,fériés,1,FALSE)),(SUM($H$1:JQ$1)&gt;SUM($F$34:$F37))*(SUM($H$1:JQ$1)&lt;=SUM($F$34:$F38))*1,"F"))</f>
        <v>w</v>
      </c>
      <c r="JR38" s="65" t="str">
        <f ca="1">IF(WEEKDAY(JR$6,2)&gt;5,"w",IF(ISERROR(VLOOKUP(JR$6,fériés,1,FALSE)),(SUM($H$1:JR$1)&gt;SUM($F$34:$F37))*(SUM($H$1:JR$1)&lt;=SUM($F$34:$F38))*1,"F"))</f>
        <v>w</v>
      </c>
      <c r="JS38" s="65" t="str">
        <f ca="1">IF(WEEKDAY(JS$6,2)&gt;5,"w",IF(ISERROR(VLOOKUP(JS$6,fériés,1,FALSE)),(SUM($H$1:JS$1)&gt;SUM($F$34:$F37))*(SUM($H$1:JS$1)&lt;=SUM($F$34:$F38))*1,"F"))</f>
        <v>w</v>
      </c>
      <c r="JT38" s="65" t="str">
        <f ca="1">IF(WEEKDAY(JT$6,2)&gt;5,"w",IF(ISERROR(VLOOKUP(JT$6,fériés,1,FALSE)),(SUM($H$1:JT$1)&gt;SUM($F$34:$F37))*(SUM($H$1:JT$1)&lt;=SUM($F$34:$F38))*1,"F"))</f>
        <v>w</v>
      </c>
      <c r="JU38" s="65" t="str">
        <f ca="1">IF(WEEKDAY(JU$6,2)&gt;5,"w",IF(ISERROR(VLOOKUP(JU$6,fériés,1,FALSE)),(SUM($H$1:JU$1)&gt;SUM($F$34:$F37))*(SUM($H$1:JU$1)&lt;=SUM($F$34:$F38))*1,"F"))</f>
        <v>w</v>
      </c>
      <c r="JV38" s="65" t="str">
        <f ca="1">IF(WEEKDAY(JV$6,2)&gt;5,"w",IF(ISERROR(VLOOKUP(JV$6,fériés,1,FALSE)),(SUM($H$1:JV$1)&gt;SUM($F$34:$F37))*(SUM($H$1:JV$1)&lt;=SUM($F$34:$F38))*1,"F"))</f>
        <v>w</v>
      </c>
      <c r="JW38" s="65" t="str">
        <f ca="1">IF(WEEKDAY(JW$6,2)&gt;5,"w",IF(ISERROR(VLOOKUP(JW$6,fériés,1,FALSE)),(SUM($H$1:JW$1)&gt;SUM($F$34:$F37))*(SUM($H$1:JW$1)&lt;=SUM($F$34:$F38))*1,"F"))</f>
        <v>w</v>
      </c>
      <c r="JX38" s="65" t="str">
        <f ca="1">IF(WEEKDAY(JX$6,2)&gt;5,"w",IF(ISERROR(VLOOKUP(JX$6,fériés,1,FALSE)),(SUM($H$1:JX$1)&gt;SUM($F$34:$F37))*(SUM($H$1:JX$1)&lt;=SUM($F$34:$F38))*1,"F"))</f>
        <v>w</v>
      </c>
      <c r="JY38" s="65" t="str">
        <f ca="1">IF(WEEKDAY(JY$6,2)&gt;5,"w",IF(ISERROR(VLOOKUP(JY$6,fériés,1,FALSE)),(SUM($H$1:JY$1)&gt;SUM($F$34:$F37))*(SUM($H$1:JY$1)&lt;=SUM($F$34:$F38))*1,"F"))</f>
        <v>w</v>
      </c>
      <c r="JZ38" s="65" t="str">
        <f ca="1">IF(WEEKDAY(JZ$6,2)&gt;5,"w",IF(ISERROR(VLOOKUP(JZ$6,fériés,1,FALSE)),(SUM($H$1:JZ$1)&gt;SUM($F$34:$F37))*(SUM($H$1:JZ$1)&lt;=SUM($F$34:$F38))*1,"F"))</f>
        <v>w</v>
      </c>
      <c r="KA38" s="65" t="str">
        <f ca="1">IF(WEEKDAY(KA$6,2)&gt;5,"w",IF(ISERROR(VLOOKUP(KA$6,fériés,1,FALSE)),(SUM($H$1:KA$1)&gt;SUM($F$34:$F37))*(SUM($H$1:KA$1)&lt;=SUM($F$34:$F38))*1,"F"))</f>
        <v>w</v>
      </c>
      <c r="KB38" s="65" t="str">
        <f ca="1">IF(WEEKDAY(KB$6,2)&gt;5,"w",IF(ISERROR(VLOOKUP(KB$6,fériés,1,FALSE)),(SUM($H$1:KB$1)&gt;SUM($F$34:$F37))*(SUM($H$1:KB$1)&lt;=SUM($F$34:$F38))*1,"F"))</f>
        <v>w</v>
      </c>
      <c r="KC38" s="65" t="str">
        <f ca="1">IF(WEEKDAY(KC$6,2)&gt;5,"w",IF(ISERROR(VLOOKUP(KC$6,fériés,1,FALSE)),(SUM($H$1:KC$1)&gt;SUM($F$34:$F37))*(SUM($H$1:KC$1)&lt;=SUM($F$34:$F38))*1,"F"))</f>
        <v>w</v>
      </c>
      <c r="KD38" s="65" t="str">
        <f ca="1">IF(WEEKDAY(KD$6,2)&gt;5,"w",IF(ISERROR(VLOOKUP(KD$6,fériés,1,FALSE)),(SUM($H$1:KD$1)&gt;SUM($F$34:$F37))*(SUM($H$1:KD$1)&lt;=SUM($F$34:$F38))*1,"F"))</f>
        <v>w</v>
      </c>
      <c r="KE38" s="65" t="str">
        <f ca="1">IF(WEEKDAY(KE$6,2)&gt;5,"w",IF(ISERROR(VLOOKUP(KE$6,fériés,1,FALSE)),(SUM($H$1:KE$1)&gt;SUM($F$34:$F37))*(SUM($H$1:KE$1)&lt;=SUM($F$34:$F38))*1,"F"))</f>
        <v>w</v>
      </c>
      <c r="KF38" s="65" t="str">
        <f ca="1">IF(WEEKDAY(KF$6,2)&gt;5,"w",IF(ISERROR(VLOOKUP(KF$6,fériés,1,FALSE)),(SUM($H$1:KF$1)&gt;SUM($F$34:$F37))*(SUM($H$1:KF$1)&lt;=SUM($F$34:$F38))*1,"F"))</f>
        <v>w</v>
      </c>
      <c r="KG38" s="65" t="str">
        <f ca="1">IF(WEEKDAY(KG$6,2)&gt;5,"w",IF(ISERROR(VLOOKUP(KG$6,fériés,1,FALSE)),(SUM($H$1:KG$1)&gt;SUM($F$34:$F37))*(SUM($H$1:KG$1)&lt;=SUM($F$34:$F38))*1,"F"))</f>
        <v>w</v>
      </c>
      <c r="KH38" s="65" t="str">
        <f ca="1">IF(WEEKDAY(KH$6,2)&gt;5,"w",IF(ISERROR(VLOOKUP(KH$6,fériés,1,FALSE)),(SUM($H$1:KH$1)&gt;SUM($F$34:$F37))*(SUM($H$1:KH$1)&lt;=SUM($F$34:$F38))*1,"F"))</f>
        <v>w</v>
      </c>
      <c r="KI38" s="65" t="str">
        <f ca="1">IF(WEEKDAY(KI$6,2)&gt;5,"w",IF(ISERROR(VLOOKUP(KI$6,fériés,1,FALSE)),(SUM($H$1:KI$1)&gt;SUM($F$34:$F37))*(SUM($H$1:KI$1)&lt;=SUM($F$34:$F38))*1,"F"))</f>
        <v>w</v>
      </c>
      <c r="KJ38" s="65">
        <f ca="1">IF(WEEKDAY(KJ$6,2)&gt;5,"w",IF(ISERROR(VLOOKUP(KJ$6,fériés,1,FALSE)),(SUM($H$1:KJ$1)&gt;SUM($F$34:$F37))*(SUM($H$1:KJ$1)&lt;=SUM($F$34:$F38))*1,"F"))</f>
        <v>0</v>
      </c>
      <c r="KK38" s="65">
        <f ca="1">IF(WEEKDAY(KK$6,2)&gt;5,"w",IF(ISERROR(VLOOKUP(KK$6,fériés,1,FALSE)),(SUM($H$1:KK$1)&gt;SUM($F$34:$F37))*(SUM($H$1:KK$1)&lt;=SUM($F$34:$F38))*1,"F"))</f>
        <v>0</v>
      </c>
      <c r="KL38" s="65">
        <f ca="1">IF(WEEKDAY(KL$6,2)&gt;5,"w",IF(ISERROR(VLOOKUP(KL$6,fériés,1,FALSE)),(SUM($H$1:KL$1)&gt;SUM($F$34:$F37))*(SUM($H$1:KL$1)&lt;=SUM($F$34:$F38))*1,"F"))</f>
        <v>0</v>
      </c>
      <c r="KM38" s="65">
        <f ca="1">IF(WEEKDAY(KM$6,2)&gt;5,"w",IF(ISERROR(VLOOKUP(KM$6,fériés,1,FALSE)),(SUM($H$1:KM$1)&gt;SUM($F$34:$F37))*(SUM($H$1:KM$1)&lt;=SUM($F$34:$F38))*1,"F"))</f>
        <v>0</v>
      </c>
      <c r="KN38" s="65">
        <f ca="1">IF(WEEKDAY(KN$6,2)&gt;5,"w",IF(ISERROR(VLOOKUP(KN$6,fériés,1,FALSE)),(SUM($H$1:KN$1)&gt;SUM($F$34:$F37))*(SUM($H$1:KN$1)&lt;=SUM($F$34:$F38))*1,"F"))</f>
        <v>0</v>
      </c>
      <c r="KO38" s="65">
        <f ca="1">IF(WEEKDAY(KO$6,2)&gt;5,"w",IF(ISERROR(VLOOKUP(KO$6,fériés,1,FALSE)),(SUM($H$1:KO$1)&gt;SUM($F$34:$F37))*(SUM($H$1:KO$1)&lt;=SUM($F$34:$F38))*1,"F"))</f>
        <v>0</v>
      </c>
      <c r="KP38" s="65">
        <f ca="1">IF(WEEKDAY(KP$6,2)&gt;5,"w",IF(ISERROR(VLOOKUP(KP$6,fériés,1,FALSE)),(SUM($H$1:KP$1)&gt;SUM($F$34:$F37))*(SUM($H$1:KP$1)&lt;=SUM($F$34:$F38))*1,"F"))</f>
        <v>0</v>
      </c>
      <c r="KQ38" s="65">
        <f ca="1">IF(WEEKDAY(KQ$6,2)&gt;5,"w",IF(ISERROR(VLOOKUP(KQ$6,fériés,1,FALSE)),(SUM($H$1:KQ$1)&gt;SUM($F$34:$F37))*(SUM($H$1:KQ$1)&lt;=SUM($F$34:$F38))*1,"F"))</f>
        <v>0</v>
      </c>
      <c r="KR38" s="65">
        <f ca="1">IF(WEEKDAY(KR$6,2)&gt;5,"w",IF(ISERROR(VLOOKUP(KR$6,fériés,1,FALSE)),(SUM($H$1:KR$1)&gt;SUM($F$34:$F37))*(SUM($H$1:KR$1)&lt;=SUM($F$34:$F38))*1,"F"))</f>
        <v>0</v>
      </c>
      <c r="KS38" s="65">
        <f ca="1">IF(WEEKDAY(KS$6,2)&gt;5,"w",IF(ISERROR(VLOOKUP(KS$6,fériés,1,FALSE)),(SUM($H$1:KS$1)&gt;SUM($F$34:$F37))*(SUM($H$1:KS$1)&lt;=SUM($F$34:$F38))*1,"F"))</f>
        <v>0</v>
      </c>
      <c r="KT38" s="65">
        <f ca="1">IF(WEEKDAY(KT$6,2)&gt;5,"w",IF(ISERROR(VLOOKUP(KT$6,fériés,1,FALSE)),(SUM($H$1:KT$1)&gt;SUM($F$34:$F37))*(SUM($H$1:KT$1)&lt;=SUM($F$34:$F38))*1,"F"))</f>
        <v>0</v>
      </c>
      <c r="KU38" s="65">
        <f ca="1">IF(WEEKDAY(KU$6,2)&gt;5,"w",IF(ISERROR(VLOOKUP(KU$6,fériés,1,FALSE)),(SUM($H$1:KU$1)&gt;SUM($F$34:$F37))*(SUM($H$1:KU$1)&lt;=SUM($F$34:$F38))*1,"F"))</f>
        <v>0</v>
      </c>
      <c r="KV38" s="65">
        <f ca="1">IF(WEEKDAY(KV$6,2)&gt;5,"w",IF(ISERROR(VLOOKUP(KV$6,fériés,1,FALSE)),(SUM($H$1:KV$1)&gt;SUM($F$34:$F37))*(SUM($H$1:KV$1)&lt;=SUM($F$34:$F38))*1,"F"))</f>
        <v>0</v>
      </c>
      <c r="KW38" s="65">
        <f ca="1">IF(WEEKDAY(KW$6,2)&gt;5,"w",IF(ISERROR(VLOOKUP(KW$6,fériés,1,FALSE)),(SUM($H$1:KW$1)&gt;SUM($F$34:$F37))*(SUM($H$1:KW$1)&lt;=SUM($F$34:$F38))*1,"F"))</f>
        <v>0</v>
      </c>
      <c r="KX38" s="65">
        <f ca="1">IF(WEEKDAY(KX$6,2)&gt;5,"w",IF(ISERROR(VLOOKUP(KX$6,fériés,1,FALSE)),(SUM($H$1:KX$1)&gt;SUM($F$34:$F37))*(SUM($H$1:KX$1)&lt;=SUM($F$34:$F38))*1,"F"))</f>
        <v>0</v>
      </c>
      <c r="KY38" s="65">
        <f ca="1">IF(WEEKDAY(KY$6,2)&gt;5,"w",IF(ISERROR(VLOOKUP(KY$6,fériés,1,FALSE)),(SUM($H$1:KY$1)&gt;SUM($F$34:$F37))*(SUM($H$1:KY$1)&lt;=SUM($F$34:$F38))*1,"F"))</f>
        <v>0</v>
      </c>
      <c r="KZ38" s="65">
        <f ca="1">IF(WEEKDAY(KZ$6,2)&gt;5,"w",IF(ISERROR(VLOOKUP(KZ$6,fériés,1,FALSE)),(SUM($H$1:KZ$1)&gt;SUM($F$34:$F37))*(SUM($H$1:KZ$1)&lt;=SUM($F$34:$F38))*1,"F"))</f>
        <v>0</v>
      </c>
      <c r="LA38" s="65">
        <f ca="1">IF(WEEKDAY(LA$6,2)&gt;5,"w",IF(ISERROR(VLOOKUP(LA$6,fériés,1,FALSE)),(SUM($H$1:LA$1)&gt;SUM($F$34:$F37))*(SUM($H$1:LA$1)&lt;=SUM($F$34:$F38))*1,"F"))</f>
        <v>0</v>
      </c>
      <c r="LB38" s="65">
        <f ca="1">IF(WEEKDAY(LB$6,2)&gt;5,"w",IF(ISERROR(VLOOKUP(LB$6,fériés,1,FALSE)),(SUM($H$1:LB$1)&gt;SUM($F$34:$F37))*(SUM($H$1:LB$1)&lt;=SUM($F$34:$F38))*1,"F"))</f>
        <v>0</v>
      </c>
      <c r="LC38" s="65">
        <f ca="1">IF(WEEKDAY(LC$6,2)&gt;5,"w",IF(ISERROR(VLOOKUP(LC$6,fériés,1,FALSE)),(SUM($H$1:LC$1)&gt;SUM($F$34:$F37))*(SUM($H$1:LC$1)&lt;=SUM($F$34:$F38))*1,"F"))</f>
        <v>0</v>
      </c>
      <c r="LD38" s="65">
        <f ca="1">IF(WEEKDAY(LD$6,2)&gt;5,"w",IF(ISERROR(VLOOKUP(LD$6,fériés,1,FALSE)),(SUM($H$1:LD$1)&gt;SUM($F$34:$F37))*(SUM($H$1:LD$1)&lt;=SUM($F$34:$F38))*1,"F"))</f>
        <v>0</v>
      </c>
      <c r="LE38" s="65">
        <f ca="1">IF(WEEKDAY(LE$6,2)&gt;5,"w",IF(ISERROR(VLOOKUP(LE$6,fériés,1,FALSE)),(SUM($H$1:LE$1)&gt;SUM($F$34:$F37))*(SUM($H$1:LE$1)&lt;=SUM($F$34:$F38))*1,"F"))</f>
        <v>0</v>
      </c>
      <c r="LF38" s="65">
        <f ca="1">IF(WEEKDAY(LF$6,2)&gt;5,"w",IF(ISERROR(VLOOKUP(LF$6,fériés,1,FALSE)),(SUM($H$1:LF$1)&gt;SUM($F$34:$F37))*(SUM($H$1:LF$1)&lt;=SUM($F$34:$F38))*1,"F"))</f>
        <v>0</v>
      </c>
      <c r="LG38" s="65">
        <f ca="1">IF(WEEKDAY(LG$6,2)&gt;5,"w",IF(ISERROR(VLOOKUP(LG$6,fériés,1,FALSE)),(SUM($H$1:LG$1)&gt;SUM($F$34:$F37))*(SUM($H$1:LG$1)&lt;=SUM($F$34:$F38))*1,"F"))</f>
        <v>0</v>
      </c>
      <c r="LH38" s="65">
        <f ca="1">IF(WEEKDAY(LH$6,2)&gt;5,"w",IF(ISERROR(VLOOKUP(LH$6,fériés,1,FALSE)),(SUM($H$1:LH$1)&gt;SUM($F$34:$F37))*(SUM($H$1:LH$1)&lt;=SUM($F$34:$F38))*1,"F"))</f>
        <v>0</v>
      </c>
      <c r="LI38" s="65">
        <f ca="1">IF(WEEKDAY(LI$6,2)&gt;5,"w",IF(ISERROR(VLOOKUP(LI$6,fériés,1,FALSE)),(SUM($H$1:LI$1)&gt;SUM($F$34:$F37))*(SUM($H$1:LI$1)&lt;=SUM($F$34:$F38))*1,"F"))</f>
        <v>0</v>
      </c>
      <c r="LJ38" s="65">
        <f ca="1">IF(WEEKDAY(LJ$6,2)&gt;5,"w",IF(ISERROR(VLOOKUP(LJ$6,fériés,1,FALSE)),(SUM($H$1:LJ$1)&gt;SUM($F$34:$F37))*(SUM($H$1:LJ$1)&lt;=SUM($F$34:$F38))*1,"F"))</f>
        <v>0</v>
      </c>
      <c r="LK38" s="65">
        <f ca="1">IF(WEEKDAY(LK$6,2)&gt;5,"w",IF(ISERROR(VLOOKUP(LK$6,fériés,1,FALSE)),(SUM($H$1:LK$1)&gt;SUM($F$34:$F37))*(SUM($H$1:LK$1)&lt;=SUM($F$34:$F38))*1,"F"))</f>
        <v>0</v>
      </c>
      <c r="LL38" s="65">
        <f ca="1">IF(WEEKDAY(LL$6,2)&gt;5,"w",IF(ISERROR(VLOOKUP(LL$6,fériés,1,FALSE)),(SUM($H$1:LL$1)&gt;SUM($F$34:$F37))*(SUM($H$1:LL$1)&lt;=SUM($F$34:$F38))*1,"F"))</f>
        <v>0</v>
      </c>
      <c r="LM38" s="65">
        <f ca="1">IF(WEEKDAY(LM$6,2)&gt;5,"w",IF(ISERROR(VLOOKUP(LM$6,fériés,1,FALSE)),(SUM($H$1:LM$1)&gt;SUM($F$34:$F37))*(SUM($H$1:LM$1)&lt;=SUM($F$34:$F38))*1,"F"))</f>
        <v>0</v>
      </c>
      <c r="LN38" s="65">
        <f ca="1">IF(WEEKDAY(LN$6,2)&gt;5,"w",IF(ISERROR(VLOOKUP(LN$6,fériés,1,FALSE)),(SUM($H$1:LN$1)&gt;SUM($F$34:$F37))*(SUM($H$1:LN$1)&lt;=SUM($F$34:$F38))*1,"F"))</f>
        <v>0</v>
      </c>
      <c r="LO38" s="65">
        <f ca="1">IF(WEEKDAY(LO$6,2)&gt;5,"w",IF(ISERROR(VLOOKUP(LO$6,fériés,1,FALSE)),(SUM($H$1:LO$1)&gt;SUM($F$34:$F37))*(SUM($H$1:LO$1)&lt;=SUM($F$34:$F38))*1,"F"))</f>
        <v>0</v>
      </c>
      <c r="LP38" s="65">
        <f ca="1">IF(WEEKDAY(LP$6,2)&gt;5,"w",IF(ISERROR(VLOOKUP(LP$6,fériés,1,FALSE)),(SUM($H$1:LP$1)&gt;SUM($F$34:$F37))*(SUM($H$1:LP$1)&lt;=SUM($F$34:$F38))*1,"F"))</f>
        <v>0</v>
      </c>
      <c r="LQ38" s="65">
        <f ca="1">IF(WEEKDAY(LQ$6,2)&gt;5,"w",IF(ISERROR(VLOOKUP(LQ$6,fériés,1,FALSE)),(SUM($H$1:LQ$1)&gt;SUM($F$34:$F37))*(SUM($H$1:LQ$1)&lt;=SUM($F$34:$F38))*1,"F"))</f>
        <v>0</v>
      </c>
      <c r="LR38" s="65">
        <f ca="1">IF(WEEKDAY(LR$6,2)&gt;5,"w",IF(ISERROR(VLOOKUP(LR$6,fériés,1,FALSE)),(SUM($H$1:LR$1)&gt;SUM($F$34:$F37))*(SUM($H$1:LR$1)&lt;=SUM($F$34:$F38))*1,"F"))</f>
        <v>0</v>
      </c>
      <c r="LS38" s="65">
        <f ca="1">IF(WEEKDAY(LS$6,2)&gt;5,"w",IF(ISERROR(VLOOKUP(LS$6,fériés,1,FALSE)),(SUM($H$1:LS$1)&gt;SUM($F$34:$F37))*(SUM($H$1:LS$1)&lt;=SUM($F$34:$F38))*1,"F"))</f>
        <v>0</v>
      </c>
      <c r="LT38" s="65">
        <f ca="1">IF(WEEKDAY(LT$6,2)&gt;5,"w",IF(ISERROR(VLOOKUP(LT$6,fériés,1,FALSE)),(SUM($H$1:LT$1)&gt;SUM($F$34:$F37))*(SUM($H$1:LT$1)&lt;=SUM($F$34:$F38))*1,"F"))</f>
        <v>0</v>
      </c>
      <c r="LU38" s="65">
        <f ca="1">IF(WEEKDAY(LU$6,2)&gt;5,"w",IF(ISERROR(VLOOKUP(LU$6,fériés,1,FALSE)),(SUM($H$1:LU$1)&gt;SUM($F$34:$F37))*(SUM($H$1:LU$1)&lt;=SUM($F$34:$F38))*1,"F"))</f>
        <v>0</v>
      </c>
      <c r="LV38" s="65">
        <f ca="1">IF(WEEKDAY(LV$6,2)&gt;5,"w",IF(ISERROR(VLOOKUP(LV$6,fériés,1,FALSE)),(SUM($H$1:LV$1)&gt;SUM($F$34:$F37))*(SUM($H$1:LV$1)&lt;=SUM($F$34:$F38))*1,"F"))</f>
        <v>0</v>
      </c>
      <c r="LW38" s="65">
        <f ca="1">IF(WEEKDAY(LW$6,2)&gt;5,"w",IF(ISERROR(VLOOKUP(LW$6,fériés,1,FALSE)),(SUM($H$1:LW$1)&gt;SUM($F$34:$F37))*(SUM($H$1:LW$1)&lt;=SUM($F$34:$F38))*1,"F"))</f>
        <v>0</v>
      </c>
      <c r="LX38" s="65">
        <f ca="1">IF(WEEKDAY(LX$6,2)&gt;5,"w",IF(ISERROR(VLOOKUP(LX$6,fériés,1,FALSE)),(SUM($H$1:LX$1)&gt;SUM($F$34:$F37))*(SUM($H$1:LX$1)&lt;=SUM($F$34:$F38))*1,"F"))</f>
        <v>0</v>
      </c>
      <c r="LY38" s="65">
        <f ca="1">IF(WEEKDAY(LY$6,2)&gt;5,"w",IF(ISERROR(VLOOKUP(LY$6,fériés,1,FALSE)),(SUM($H$1:LY$1)&gt;SUM($F$34:$F37))*(SUM($H$1:LY$1)&lt;=SUM($F$34:$F38))*1,"F"))</f>
        <v>0</v>
      </c>
      <c r="LZ38" s="65">
        <f ca="1">IF(WEEKDAY(LZ$6,2)&gt;5,"w",IF(ISERROR(VLOOKUP(LZ$6,fériés,1,FALSE)),(SUM($H$1:LZ$1)&gt;SUM($F$34:$F37))*(SUM($H$1:LZ$1)&lt;=SUM($F$34:$F38))*1,"F"))</f>
        <v>0</v>
      </c>
      <c r="MA38" s="65">
        <f ca="1">IF(WEEKDAY(MA$6,2)&gt;5,"w",IF(ISERROR(VLOOKUP(MA$6,fériés,1,FALSE)),(SUM($H$1:MA$1)&gt;SUM($F$34:$F37))*(SUM($H$1:MA$1)&lt;=SUM($F$34:$F38))*1,"F"))</f>
        <v>0</v>
      </c>
      <c r="MB38" s="65">
        <f ca="1">IF(WEEKDAY(MB$6,2)&gt;5,"w",IF(ISERROR(VLOOKUP(MB$6,fériés,1,FALSE)),(SUM($H$1:MB$1)&gt;SUM($F$34:$F37))*(SUM($H$1:MB$1)&lt;=SUM($F$34:$F38))*1,"F"))</f>
        <v>0</v>
      </c>
      <c r="MC38" s="65">
        <f ca="1">IF(WEEKDAY(MC$6,2)&gt;5,"w",IF(ISERROR(VLOOKUP(MC$6,fériés,1,FALSE)),(SUM($H$1:MC$1)&gt;SUM($F$34:$F37))*(SUM($H$1:MC$1)&lt;=SUM($F$34:$F38))*1,"F"))</f>
        <v>0</v>
      </c>
      <c r="MD38" s="65">
        <f ca="1">IF(WEEKDAY(MD$6,2)&gt;5,"w",IF(ISERROR(VLOOKUP(MD$6,fériés,1,FALSE)),(SUM($H$1:MD$1)&gt;SUM($F$34:$F37))*(SUM($H$1:MD$1)&lt;=SUM($F$34:$F38))*1,"F"))</f>
        <v>0</v>
      </c>
      <c r="ME38" s="65">
        <f ca="1">IF(WEEKDAY(ME$6,2)&gt;5,"w",IF(ISERROR(VLOOKUP(ME$6,fériés,1,FALSE)),(SUM($H$1:ME$1)&gt;SUM($F$34:$F37))*(SUM($H$1:ME$1)&lt;=SUM($F$34:$F38))*1,"F"))</f>
        <v>0</v>
      </c>
      <c r="MF38" s="65">
        <f ca="1">IF(WEEKDAY(MF$6,2)&gt;5,"w",IF(ISERROR(VLOOKUP(MF$6,fériés,1,FALSE)),(SUM($H$1:MF$1)&gt;SUM($F$34:$F37))*(SUM($H$1:MF$1)&lt;=SUM($F$34:$F38))*1,"F"))</f>
        <v>0</v>
      </c>
      <c r="MG38" s="65">
        <f ca="1">IF(WEEKDAY(MG$6,2)&gt;5,"w",IF(ISERROR(VLOOKUP(MG$6,fériés,1,FALSE)),(SUM($H$1:MG$1)&gt;SUM($F$34:$F37))*(SUM($H$1:MG$1)&lt;=SUM($F$34:$F38))*1,"F"))</f>
        <v>0</v>
      </c>
      <c r="MH38" s="65" t="str">
        <f ca="1">IF(WEEKDAY(MH$6,2)&gt;5,"w",IF(ISERROR(VLOOKUP(MH$6,fériés,1,FALSE)),(SUM($H$1:MH$1)&gt;SUM($F$34:$F37))*(SUM($H$1:MH$1)&lt;=SUM($F$34:$F38))*1,"F"))</f>
        <v>w</v>
      </c>
      <c r="MI38" s="65" t="str">
        <f ca="1">IF(WEEKDAY(MI$6,2)&gt;5,"w",IF(ISERROR(VLOOKUP(MI$6,fériés,1,FALSE)),(SUM($H$1:MI$1)&gt;SUM($F$34:$F37))*(SUM($H$1:MI$1)&lt;=SUM($F$34:$F38))*1,"F"))</f>
        <v>w</v>
      </c>
      <c r="MJ38" s="65" t="str">
        <f ca="1">IF(WEEKDAY(MJ$6,2)&gt;5,"w",IF(ISERROR(VLOOKUP(MJ$6,fériés,1,FALSE)),(SUM($H$1:MJ$1)&gt;SUM($F$34:$F37))*(SUM($H$1:MJ$1)&lt;=SUM($F$34:$F38))*1,"F"))</f>
        <v>w</v>
      </c>
      <c r="MK38" s="65" t="str">
        <f ca="1">IF(WEEKDAY(MK$6,2)&gt;5,"w",IF(ISERROR(VLOOKUP(MK$6,fériés,1,FALSE)),(SUM($H$1:MK$1)&gt;SUM($F$34:$F37))*(SUM($H$1:MK$1)&lt;=SUM($F$34:$F38))*1,"F"))</f>
        <v>w</v>
      </c>
      <c r="ML38" s="65" t="str">
        <f ca="1">IF(WEEKDAY(ML$6,2)&gt;5,"w",IF(ISERROR(VLOOKUP(ML$6,fériés,1,FALSE)),(SUM($H$1:ML$1)&gt;SUM($F$34:$F37))*(SUM($H$1:ML$1)&lt;=SUM($F$34:$F38))*1,"F"))</f>
        <v>w</v>
      </c>
      <c r="MM38" s="65" t="str">
        <f ca="1">IF(WEEKDAY(MM$6,2)&gt;5,"w",IF(ISERROR(VLOOKUP(MM$6,fériés,1,FALSE)),(SUM($H$1:MM$1)&gt;SUM($F$34:$F37))*(SUM($H$1:MM$1)&lt;=SUM($F$34:$F38))*1,"F"))</f>
        <v>w</v>
      </c>
      <c r="MN38" s="65" t="str">
        <f ca="1">IF(WEEKDAY(MN$6,2)&gt;5,"w",IF(ISERROR(VLOOKUP(MN$6,fériés,1,FALSE)),(SUM($H$1:MN$1)&gt;SUM($F$34:$F37))*(SUM($H$1:MN$1)&lt;=SUM($F$34:$F38))*1,"F"))</f>
        <v>w</v>
      </c>
      <c r="MO38" s="65" t="str">
        <f ca="1">IF(WEEKDAY(MO$6,2)&gt;5,"w",IF(ISERROR(VLOOKUP(MO$6,fériés,1,FALSE)),(SUM($H$1:MO$1)&gt;SUM($F$34:$F37))*(SUM($H$1:MO$1)&lt;=SUM($F$34:$F38))*1,"F"))</f>
        <v>w</v>
      </c>
      <c r="MP38" s="65" t="str">
        <f ca="1">IF(WEEKDAY(MP$6,2)&gt;5,"w",IF(ISERROR(VLOOKUP(MP$6,fériés,1,FALSE)),(SUM($H$1:MP$1)&gt;SUM($F$34:$F37))*(SUM($H$1:MP$1)&lt;=SUM($F$34:$F38))*1,"F"))</f>
        <v>w</v>
      </c>
      <c r="MQ38" s="65" t="str">
        <f ca="1">IF(WEEKDAY(MQ$6,2)&gt;5,"w",IF(ISERROR(VLOOKUP(MQ$6,fériés,1,FALSE)),(SUM($H$1:MQ$1)&gt;SUM($F$34:$F37))*(SUM($H$1:MQ$1)&lt;=SUM($F$34:$F38))*1,"F"))</f>
        <v>w</v>
      </c>
      <c r="MR38" s="65" t="str">
        <f ca="1">IF(WEEKDAY(MR$6,2)&gt;5,"w",IF(ISERROR(VLOOKUP(MR$6,fériés,1,FALSE)),(SUM($H$1:MR$1)&gt;SUM($F$34:$F37))*(SUM($H$1:MR$1)&lt;=SUM($F$34:$F38))*1,"F"))</f>
        <v>w</v>
      </c>
      <c r="MS38" s="65" t="str">
        <f ca="1">IF(WEEKDAY(MS$6,2)&gt;5,"w",IF(ISERROR(VLOOKUP(MS$6,fériés,1,FALSE)),(SUM($H$1:MS$1)&gt;SUM($F$34:$F37))*(SUM($H$1:MS$1)&lt;=SUM($F$34:$F38))*1,"F"))</f>
        <v>w</v>
      </c>
      <c r="MT38" s="65" t="str">
        <f ca="1">IF(WEEKDAY(MT$6,2)&gt;5,"w",IF(ISERROR(VLOOKUP(MT$6,fériés,1,FALSE)),(SUM($H$1:MT$1)&gt;SUM($F$34:$F37))*(SUM($H$1:MT$1)&lt;=SUM($F$34:$F38))*1,"F"))</f>
        <v>w</v>
      </c>
      <c r="MU38" s="65" t="str">
        <f ca="1">IF(WEEKDAY(MU$6,2)&gt;5,"w",IF(ISERROR(VLOOKUP(MU$6,fériés,1,FALSE)),(SUM($H$1:MU$1)&gt;SUM($F$34:$F37))*(SUM($H$1:MU$1)&lt;=SUM($F$34:$F38))*1,"F"))</f>
        <v>w</v>
      </c>
      <c r="MV38" s="65" t="str">
        <f ca="1">IF(WEEKDAY(MV$6,2)&gt;5,"w",IF(ISERROR(VLOOKUP(MV$6,fériés,1,FALSE)),(SUM($H$1:MV$1)&gt;SUM($F$34:$F37))*(SUM($H$1:MV$1)&lt;=SUM($F$34:$F38))*1,"F"))</f>
        <v>w</v>
      </c>
      <c r="MW38" s="65" t="str">
        <f ca="1">IF(WEEKDAY(MW$6,2)&gt;5,"w",IF(ISERROR(VLOOKUP(MW$6,fériés,1,FALSE)),(SUM($H$1:MW$1)&gt;SUM($F$34:$F37))*(SUM($H$1:MW$1)&lt;=SUM($F$34:$F38))*1,"F"))</f>
        <v>w</v>
      </c>
      <c r="MX38" s="65" t="str">
        <f ca="1">IF(WEEKDAY(MX$6,2)&gt;5,"w",IF(ISERROR(VLOOKUP(MX$6,fériés,1,FALSE)),(SUM($H$1:MX$1)&gt;SUM($F$34:$F37))*(SUM($H$1:MX$1)&lt;=SUM($F$34:$F38))*1,"F"))</f>
        <v>w</v>
      </c>
      <c r="MY38" s="65" t="str">
        <f ca="1">IF(WEEKDAY(MY$6,2)&gt;5,"w",IF(ISERROR(VLOOKUP(MY$6,fériés,1,FALSE)),(SUM($H$1:MY$1)&gt;SUM($F$34:$F37))*(SUM($H$1:MY$1)&lt;=SUM($F$34:$F38))*1,"F"))</f>
        <v>w</v>
      </c>
      <c r="MZ38" s="65" t="str">
        <f ca="1">IF(WEEKDAY(MZ$6,2)&gt;5,"w",IF(ISERROR(VLOOKUP(MZ$6,fériés,1,FALSE)),(SUM($H$1:MZ$1)&gt;SUM($F$34:$F37))*(SUM($H$1:MZ$1)&lt;=SUM($F$34:$F38))*1,"F"))</f>
        <v>w</v>
      </c>
      <c r="NA38" s="65" t="str">
        <f ca="1">IF(WEEKDAY(NA$6,2)&gt;5,"w",IF(ISERROR(VLOOKUP(NA$6,fériés,1,FALSE)),(SUM($H$1:NA$1)&gt;SUM($F$34:$F37))*(SUM($H$1:NA$1)&lt;=SUM($F$34:$F38))*1,"F"))</f>
        <v>w</v>
      </c>
      <c r="NB38" s="65">
        <f ca="1">IF(WEEKDAY(NB$6,2)&gt;5,"w",IF(ISERROR(VLOOKUP(NB$6,fériés,1,FALSE)),(SUM($H$1:NB$1)&gt;SUM($F$34:$F37))*(SUM($H$1:NB$1)&lt;=SUM($F$34:$F38))*1,"F"))</f>
        <v>0</v>
      </c>
      <c r="NC38" s="65">
        <f ca="1">IF(WEEKDAY(NC$6,2)&gt;5,"w",IF(ISERROR(VLOOKUP(NC$6,fériés,1,FALSE)),(SUM($H$1:NC$1)&gt;SUM($F$34:$F37))*(SUM($H$1:NC$1)&lt;=SUM($F$34:$F38))*1,"F"))</f>
        <v>0</v>
      </c>
      <c r="ND38" s="65">
        <f ca="1">IF(WEEKDAY(ND$6,2)&gt;5,"w",IF(ISERROR(VLOOKUP(ND$6,fériés,1,FALSE)),(SUM($H$1:ND$1)&gt;SUM($F$34:$F37))*(SUM($H$1:ND$1)&lt;=SUM($F$34:$F38))*1,"F"))</f>
        <v>0</v>
      </c>
      <c r="NE38" s="65">
        <f ca="1">IF(WEEKDAY(NE$6,2)&gt;5,"w",IF(ISERROR(VLOOKUP(NE$6,fériés,1,FALSE)),(SUM($H$1:NE$1)&gt;SUM($F$34:$F37))*(SUM($H$1:NE$1)&lt;=SUM($F$34:$F38))*1,"F"))</f>
        <v>0</v>
      </c>
      <c r="NF38" s="65">
        <f ca="1">IF(WEEKDAY(NF$6,2)&gt;5,"w",IF(ISERROR(VLOOKUP(NF$6,fériés,1,FALSE)),(SUM($H$1:NF$1)&gt;SUM($F$34:$F37))*(SUM($H$1:NF$1)&lt;=SUM($F$34:$F38))*1,"F"))</f>
        <v>0</v>
      </c>
      <c r="NG38" s="65">
        <f ca="1">IF(WEEKDAY(NG$6,2)&gt;5,"w",IF(ISERROR(VLOOKUP(NG$6,fériés,1,FALSE)),(SUM($H$1:NG$1)&gt;SUM($F$34:$F37))*(SUM($H$1:NG$1)&lt;=SUM($F$34:$F38))*1,"F"))</f>
        <v>0</v>
      </c>
      <c r="NH38" s="65">
        <f ca="1">IF(WEEKDAY(NH$6,2)&gt;5,"w",IF(ISERROR(VLOOKUP(NH$6,fériés,1,FALSE)),(SUM($H$1:NH$1)&gt;SUM($F$34:$F37))*(SUM($H$1:NH$1)&lt;=SUM($F$34:$F38))*1,"F"))</f>
        <v>0</v>
      </c>
      <c r="NI38" s="65">
        <f ca="1">IF(WEEKDAY(NI$6,2)&gt;5,"w",IF(ISERROR(VLOOKUP(NI$6,fériés,1,FALSE)),(SUM($H$1:NI$1)&gt;SUM($F$34:$F37))*(SUM($H$1:NI$1)&lt;=SUM($F$34:$F38))*1,"F"))</f>
        <v>0</v>
      </c>
      <c r="NJ38" s="65">
        <f ca="1">IF(WEEKDAY(NJ$6,2)&gt;5,"w",IF(ISERROR(VLOOKUP(NJ$6,fériés,1,FALSE)),(SUM($H$1:NJ$1)&gt;SUM($F$34:$F37))*(SUM($H$1:NJ$1)&lt;=SUM($F$34:$F38))*1,"F"))</f>
        <v>0</v>
      </c>
      <c r="NK38" s="65">
        <f ca="1">IF(WEEKDAY(NK$6,2)&gt;5,"w",IF(ISERROR(VLOOKUP(NK$6,fériés,1,FALSE)),(SUM($H$1:NK$1)&gt;SUM($F$34:$F37))*(SUM($H$1:NK$1)&lt;=SUM($F$34:$F38))*1,"F"))</f>
        <v>0</v>
      </c>
      <c r="NL38" s="65">
        <f ca="1">IF(WEEKDAY(NL$6,2)&gt;5,"w",IF(ISERROR(VLOOKUP(NL$6,fériés,1,FALSE)),(SUM($H$1:NL$1)&gt;SUM($F$34:$F37))*(SUM($H$1:NL$1)&lt;=SUM($F$34:$F38))*1,"F"))</f>
        <v>0</v>
      </c>
      <c r="NM38" s="65">
        <f ca="1">IF(WEEKDAY(NM$6,2)&gt;5,"w",IF(ISERROR(VLOOKUP(NM$6,fériés,1,FALSE)),(SUM($H$1:NM$1)&gt;SUM($F$34:$F37))*(SUM($H$1:NM$1)&lt;=SUM($F$34:$F38))*1,"F"))</f>
        <v>0</v>
      </c>
      <c r="NN38" s="65">
        <f ca="1">IF(WEEKDAY(NN$6,2)&gt;5,"w",IF(ISERROR(VLOOKUP(NN$6,fériés,1,FALSE)),(SUM($H$1:NN$1)&gt;SUM($F$34:$F37))*(SUM($H$1:NN$1)&lt;=SUM($F$34:$F38))*1,"F"))</f>
        <v>0</v>
      </c>
      <c r="NO38" s="65">
        <f ca="1">IF(WEEKDAY(NO$6,2)&gt;5,"w",IF(ISERROR(VLOOKUP(NO$6,fériés,1,FALSE)),(SUM($H$1:NO$1)&gt;SUM($F$34:$F37))*(SUM($H$1:NO$1)&lt;=SUM($F$34:$F38))*1,"F"))</f>
        <v>0</v>
      </c>
      <c r="NP38" s="65">
        <f ca="1">IF(WEEKDAY(NP$6,2)&gt;5,"w",IF(ISERROR(VLOOKUP(NP$6,fériés,1,FALSE)),(SUM($H$1:NP$1)&gt;SUM($F$34:$F37))*(SUM($H$1:NP$1)&lt;=SUM($F$34:$F38))*1,"F"))</f>
        <v>0</v>
      </c>
      <c r="NQ38" s="65">
        <f ca="1">IF(WEEKDAY(NQ$6,2)&gt;5,"w",IF(ISERROR(VLOOKUP(NQ$6,fériés,1,FALSE)),(SUM($H$1:NQ$1)&gt;SUM($F$34:$F37))*(SUM($H$1:NQ$1)&lt;=SUM($F$34:$F38))*1,"F"))</f>
        <v>0</v>
      </c>
      <c r="NR38" s="65">
        <f ca="1">IF(WEEKDAY(NR$6,2)&gt;5,"w",IF(ISERROR(VLOOKUP(NR$6,fériés,1,FALSE)),(SUM($H$1:NR$1)&gt;SUM($F$34:$F37))*(SUM($H$1:NR$1)&lt;=SUM($F$34:$F38))*1,"F"))</f>
        <v>0</v>
      </c>
      <c r="NS38" s="65">
        <f ca="1">IF(WEEKDAY(NS$6,2)&gt;5,"w",IF(ISERROR(VLOOKUP(NS$6,fériés,1,FALSE)),(SUM($H$1:NS$1)&gt;SUM($F$34:$F37))*(SUM($H$1:NS$1)&lt;=SUM($F$34:$F38))*1,"F"))</f>
        <v>0</v>
      </c>
      <c r="NT38" s="65">
        <f ca="1">IF(WEEKDAY(NT$6,2)&gt;5,"w",IF(ISERROR(VLOOKUP(NT$6,fériés,1,FALSE)),(SUM($H$1:NT$1)&gt;SUM($F$34:$F37))*(SUM($H$1:NT$1)&lt;=SUM($F$34:$F38))*1,"F"))</f>
        <v>0</v>
      </c>
      <c r="NU38" s="65">
        <f ca="1">IF(WEEKDAY(NU$6,2)&gt;5,"w",IF(ISERROR(VLOOKUP(NU$6,fériés,1,FALSE)),(SUM($H$1:NU$1)&gt;SUM($F$34:$F37))*(SUM($H$1:NU$1)&lt;=SUM($F$34:$F38))*1,"F"))</f>
        <v>0</v>
      </c>
      <c r="NV38" s="65">
        <f ca="1">IF(WEEKDAY(NV$6,2)&gt;5,"w",IF(ISERROR(VLOOKUP(NV$6,fériés,1,FALSE)),(SUM($H$1:NV$1)&gt;SUM($F$34:$F37))*(SUM($H$1:NV$1)&lt;=SUM($F$34:$F38))*1,"F"))</f>
        <v>0</v>
      </c>
      <c r="NW38" s="65">
        <f ca="1">IF(WEEKDAY(NW$6,2)&gt;5,"w",IF(ISERROR(VLOOKUP(NW$6,fériés,1,FALSE)),(SUM($H$1:NW$1)&gt;SUM($F$34:$F37))*(SUM($H$1:NW$1)&lt;=SUM($F$34:$F38))*1,"F"))</f>
        <v>0</v>
      </c>
      <c r="NX38" s="65">
        <f ca="1">IF(WEEKDAY(NX$6,2)&gt;5,"w",IF(ISERROR(VLOOKUP(NX$6,fériés,1,FALSE)),(SUM($H$1:NX$1)&gt;SUM($F$34:$F37))*(SUM($H$1:NX$1)&lt;=SUM($F$34:$F38))*1,"F"))</f>
        <v>0</v>
      </c>
      <c r="NY38" s="65">
        <f ca="1">IF(WEEKDAY(NY$6,2)&gt;5,"w",IF(ISERROR(VLOOKUP(NY$6,fériés,1,FALSE)),(SUM($H$1:NY$1)&gt;SUM($F$34:$F37))*(SUM($H$1:NY$1)&lt;=SUM($F$34:$F38))*1,"F"))</f>
        <v>0</v>
      </c>
      <c r="NZ38" s="65">
        <f ca="1">IF(WEEKDAY(NZ$6,2)&gt;5,"w",IF(ISERROR(VLOOKUP(NZ$6,fériés,1,FALSE)),(SUM($H$1:NZ$1)&gt;SUM($F$34:$F37))*(SUM($H$1:NZ$1)&lt;=SUM($F$34:$F38))*1,"F"))</f>
        <v>0</v>
      </c>
      <c r="OA38" s="65">
        <f ca="1">IF(WEEKDAY(OA$6,2)&gt;5,"w",IF(ISERROR(VLOOKUP(OA$6,fériés,1,FALSE)),(SUM($H$1:OA$1)&gt;SUM($F$34:$F37))*(SUM($H$1:OA$1)&lt;=SUM($F$34:$F38))*1,"F"))</f>
        <v>0</v>
      </c>
      <c r="OB38" s="65">
        <f ca="1">IF(WEEKDAY(OB$6,2)&gt;5,"w",IF(ISERROR(VLOOKUP(OB$6,fériés,1,FALSE)),(SUM($H$1:OB$1)&gt;SUM($F$34:$F37))*(SUM($H$1:OB$1)&lt;=SUM($F$34:$F38))*1,"F"))</f>
        <v>0</v>
      </c>
      <c r="OC38" s="65">
        <f ca="1">IF(WEEKDAY(OC$6,2)&gt;5,"w",IF(ISERROR(VLOOKUP(OC$6,fériés,1,FALSE)),(SUM($H$1:OC$1)&gt;SUM($F$34:$F37))*(SUM($H$1:OC$1)&lt;=SUM($F$34:$F38))*1,"F"))</f>
        <v>0</v>
      </c>
      <c r="OD38" s="65">
        <f ca="1">IF(WEEKDAY(OD$6,2)&gt;5,"w",IF(ISERROR(VLOOKUP(OD$6,fériés,1,FALSE)),(SUM($H$1:OD$1)&gt;SUM($F$34:$F37))*(SUM($H$1:OD$1)&lt;=SUM($F$34:$F38))*1,"F"))</f>
        <v>0</v>
      </c>
      <c r="OE38" s="65">
        <f ca="1">IF(WEEKDAY(OE$6,2)&gt;5,"w",IF(ISERROR(VLOOKUP(OE$6,fériés,1,FALSE)),(SUM($H$1:OE$1)&gt;SUM($F$34:$F37))*(SUM($H$1:OE$1)&lt;=SUM($F$34:$F38))*1,"F"))</f>
        <v>0</v>
      </c>
      <c r="OF38" s="65">
        <f ca="1">IF(WEEKDAY(OF$6,2)&gt;5,"w",IF(ISERROR(VLOOKUP(OF$6,fériés,1,FALSE)),(SUM($H$1:OF$1)&gt;SUM($F$34:$F37))*(SUM($H$1:OF$1)&lt;=SUM($F$34:$F38))*1,"F"))</f>
        <v>0</v>
      </c>
      <c r="OG38" s="65">
        <f ca="1">IF(WEEKDAY(OG$6,2)&gt;5,"w",IF(ISERROR(VLOOKUP(OG$6,fériés,1,FALSE)),(SUM($H$1:OG$1)&gt;SUM($F$34:$F37))*(SUM($H$1:OG$1)&lt;=SUM($F$34:$F38))*1,"F"))</f>
        <v>0</v>
      </c>
      <c r="OH38" s="65">
        <f ca="1">IF(WEEKDAY(OH$6,2)&gt;5,"w",IF(ISERROR(VLOOKUP(OH$6,fériés,1,FALSE)),(SUM($H$1:OH$1)&gt;SUM($F$34:$F37))*(SUM($H$1:OH$1)&lt;=SUM($F$34:$F38))*1,"F"))</f>
        <v>0</v>
      </c>
      <c r="OI38" s="65">
        <f ca="1">IF(WEEKDAY(OI$6,2)&gt;5,"w",IF(ISERROR(VLOOKUP(OI$6,fériés,1,FALSE)),(SUM($H$1:OI$1)&gt;SUM($F$34:$F37))*(SUM($H$1:OI$1)&lt;=SUM($F$34:$F38))*1,"F"))</f>
        <v>0</v>
      </c>
      <c r="OJ38" s="65">
        <f ca="1">IF(WEEKDAY(OJ$6,2)&gt;5,"w",IF(ISERROR(VLOOKUP(OJ$6,fériés,1,FALSE)),(SUM($H$1:OJ$1)&gt;SUM($F$34:$F37))*(SUM($H$1:OJ$1)&lt;=SUM($F$34:$F38))*1,"F"))</f>
        <v>0</v>
      </c>
      <c r="OK38" s="65">
        <f ca="1">IF(WEEKDAY(OK$6,2)&gt;5,"w",IF(ISERROR(VLOOKUP(OK$6,fériés,1,FALSE)),(SUM($H$1:OK$1)&gt;SUM($F$34:$F37))*(SUM($H$1:OK$1)&lt;=SUM($F$34:$F38))*1,"F"))</f>
        <v>0</v>
      </c>
      <c r="OL38" s="65">
        <f ca="1">IF(WEEKDAY(OL$6,2)&gt;5,"w",IF(ISERROR(VLOOKUP(OL$6,fériés,1,FALSE)),(SUM($H$1:OL$1)&gt;SUM($F$34:$F37))*(SUM($H$1:OL$1)&lt;=SUM($F$34:$F38))*1,"F"))</f>
        <v>0</v>
      </c>
      <c r="OM38" s="65">
        <f ca="1">IF(WEEKDAY(OM$6,2)&gt;5,"w",IF(ISERROR(VLOOKUP(OM$6,fériés,1,FALSE)),(SUM($H$1:OM$1)&gt;SUM($F$34:$F37))*(SUM($H$1:OM$1)&lt;=SUM($F$34:$F38))*1,"F"))</f>
        <v>0</v>
      </c>
      <c r="ON38" s="65">
        <f ca="1">IF(WEEKDAY(ON$6,2)&gt;5,"w",IF(ISERROR(VLOOKUP(ON$6,fériés,1,FALSE)),(SUM($H$1:ON$1)&gt;SUM($F$34:$F37))*(SUM($H$1:ON$1)&lt;=SUM($F$34:$F38))*1,"F"))</f>
        <v>0</v>
      </c>
      <c r="OO38" s="65">
        <f ca="1">IF(WEEKDAY(OO$6,2)&gt;5,"w",IF(ISERROR(VLOOKUP(OO$6,fériés,1,FALSE)),(SUM($H$1:OO$1)&gt;SUM($F$34:$F37))*(SUM($H$1:OO$1)&lt;=SUM($F$34:$F38))*1,"F"))</f>
        <v>0</v>
      </c>
      <c r="OP38" s="65">
        <f ca="1">IF(WEEKDAY(OP$6,2)&gt;5,"w",IF(ISERROR(VLOOKUP(OP$6,fériés,1,FALSE)),(SUM($H$1:OP$1)&gt;SUM($F$34:$F37))*(SUM($H$1:OP$1)&lt;=SUM($F$34:$F38))*1,"F"))</f>
        <v>0</v>
      </c>
      <c r="OQ38" s="65">
        <f ca="1">IF(WEEKDAY(OQ$6,2)&gt;5,"w",IF(ISERROR(VLOOKUP(OQ$6,fériés,1,FALSE)),(SUM($H$1:OQ$1)&gt;SUM($F$34:$F37))*(SUM($H$1:OQ$1)&lt;=SUM($F$34:$F38))*1,"F"))</f>
        <v>0</v>
      </c>
      <c r="OR38" s="65">
        <f ca="1">IF(WEEKDAY(OR$6,2)&gt;5,"w",IF(ISERROR(VLOOKUP(OR$6,fériés,1,FALSE)),(SUM($H$1:OR$1)&gt;SUM($F$34:$F37))*(SUM($H$1:OR$1)&lt;=SUM($F$34:$F38))*1,"F"))</f>
        <v>0</v>
      </c>
      <c r="OS38" s="65">
        <f ca="1">IF(WEEKDAY(OS$6,2)&gt;5,"w",IF(ISERROR(VLOOKUP(OS$6,fériés,1,FALSE)),(SUM($H$1:OS$1)&gt;SUM($F$34:$F37))*(SUM($H$1:OS$1)&lt;=SUM($F$34:$F38))*1,"F"))</f>
        <v>0</v>
      </c>
      <c r="OT38" s="65">
        <f ca="1">IF(WEEKDAY(OT$6,2)&gt;5,"w",IF(ISERROR(VLOOKUP(OT$6,fériés,1,FALSE)),(SUM($H$1:OT$1)&gt;SUM($F$34:$F37))*(SUM($H$1:OT$1)&lt;=SUM($F$34:$F38))*1,"F"))</f>
        <v>0</v>
      </c>
      <c r="OU38" s="65">
        <f ca="1">IF(WEEKDAY(OU$6,2)&gt;5,"w",IF(ISERROR(VLOOKUP(OU$6,fériés,1,FALSE)),(SUM($H$1:OU$1)&gt;SUM($F$34:$F37))*(SUM($H$1:OU$1)&lt;=SUM($F$34:$F38))*1,"F"))</f>
        <v>0</v>
      </c>
      <c r="OV38" s="65">
        <f ca="1">IF(WEEKDAY(OV$6,2)&gt;5,"w",IF(ISERROR(VLOOKUP(OV$6,fériés,1,FALSE)),(SUM($H$1:OV$1)&gt;SUM($F$34:$F37))*(SUM($H$1:OV$1)&lt;=SUM($F$34:$F38))*1,"F"))</f>
        <v>0</v>
      </c>
      <c r="OW38" s="65">
        <f ca="1">IF(WEEKDAY(OW$6,2)&gt;5,"w",IF(ISERROR(VLOOKUP(OW$6,fériés,1,FALSE)),(SUM($H$1:OW$1)&gt;SUM($F$34:$F37))*(SUM($H$1:OW$1)&lt;=SUM($F$34:$F38))*1,"F"))</f>
        <v>0</v>
      </c>
      <c r="OX38" s="65">
        <f ca="1">IF(WEEKDAY(OX$6,2)&gt;5,"w",IF(ISERROR(VLOOKUP(OX$6,fériés,1,FALSE)),(SUM($H$1:OX$1)&gt;SUM($F$34:$F37))*(SUM($H$1:OX$1)&lt;=SUM($F$34:$F38))*1,"F"))</f>
        <v>0</v>
      </c>
      <c r="OY38" s="65">
        <f ca="1">IF(WEEKDAY(OY$6,2)&gt;5,"w",IF(ISERROR(VLOOKUP(OY$6,fériés,1,FALSE)),(SUM($H$1:OY$1)&gt;SUM($F$34:$F37))*(SUM($H$1:OY$1)&lt;=SUM($F$34:$F38))*1,"F"))</f>
        <v>0</v>
      </c>
      <c r="OZ38" s="65" t="str">
        <f ca="1">IF(WEEKDAY(OZ$6,2)&gt;5,"w",IF(ISERROR(VLOOKUP(OZ$6,fériés,1,FALSE)),(SUM($H$1:OZ$1)&gt;SUM($F$34:$F37))*(SUM($H$1:OZ$1)&lt;=SUM($F$34:$F38))*1,"F"))</f>
        <v>w</v>
      </c>
      <c r="PA38" s="65" t="str">
        <f ca="1">IF(WEEKDAY(PA$6,2)&gt;5,"w",IF(ISERROR(VLOOKUP(PA$6,fériés,1,FALSE)),(SUM($H$1:PA$1)&gt;SUM($F$34:$F37))*(SUM($H$1:PA$1)&lt;=SUM($F$34:$F38))*1,"F"))</f>
        <v>w</v>
      </c>
      <c r="PB38" s="65" t="str">
        <f ca="1">IF(WEEKDAY(PB$6,2)&gt;5,"w",IF(ISERROR(VLOOKUP(PB$6,fériés,1,FALSE)),(SUM($H$1:PB$1)&gt;SUM($F$34:$F37))*(SUM($H$1:PB$1)&lt;=SUM($F$34:$F38))*1,"F"))</f>
        <v>w</v>
      </c>
      <c r="PC38" s="65" t="str">
        <f ca="1">IF(WEEKDAY(PC$6,2)&gt;5,"w",IF(ISERROR(VLOOKUP(PC$6,fériés,1,FALSE)),(SUM($H$1:PC$1)&gt;SUM($F$34:$F37))*(SUM($H$1:PC$1)&lt;=SUM($F$34:$F38))*1,"F"))</f>
        <v>w</v>
      </c>
      <c r="PD38" s="65" t="str">
        <f ca="1">IF(WEEKDAY(PD$6,2)&gt;5,"w",IF(ISERROR(VLOOKUP(PD$6,fériés,1,FALSE)),(SUM($H$1:PD$1)&gt;SUM($F$34:$F37))*(SUM($H$1:PD$1)&lt;=SUM($F$34:$F38))*1,"F"))</f>
        <v>w</v>
      </c>
      <c r="PE38" s="65" t="str">
        <f ca="1">IF(WEEKDAY(PE$6,2)&gt;5,"w",IF(ISERROR(VLOOKUP(PE$6,fériés,1,FALSE)),(SUM($H$1:PE$1)&gt;SUM($F$34:$F37))*(SUM($H$1:PE$1)&lt;=SUM($F$34:$F38))*1,"F"))</f>
        <v>w</v>
      </c>
      <c r="PF38" s="65" t="str">
        <f ca="1">IF(WEEKDAY(PF$6,2)&gt;5,"w",IF(ISERROR(VLOOKUP(PF$6,fériés,1,FALSE)),(SUM($H$1:PF$1)&gt;SUM($F$34:$F37))*(SUM($H$1:PF$1)&lt;=SUM($F$34:$F38))*1,"F"))</f>
        <v>w</v>
      </c>
      <c r="PG38" s="65" t="str">
        <f ca="1">IF(WEEKDAY(PG$6,2)&gt;5,"w",IF(ISERROR(VLOOKUP(PG$6,fériés,1,FALSE)),(SUM($H$1:PG$1)&gt;SUM($F$34:$F37))*(SUM($H$1:PG$1)&lt;=SUM($F$34:$F38))*1,"F"))</f>
        <v>w</v>
      </c>
      <c r="PH38" s="65" t="str">
        <f ca="1">IF(WEEKDAY(PH$6,2)&gt;5,"w",IF(ISERROR(VLOOKUP(PH$6,fériés,1,FALSE)),(SUM($H$1:PH$1)&gt;SUM($F$34:$F37))*(SUM($H$1:PH$1)&lt;=SUM($F$34:$F38))*1,"F"))</f>
        <v>w</v>
      </c>
      <c r="PI38" s="65" t="str">
        <f ca="1">IF(WEEKDAY(PI$6,2)&gt;5,"w",IF(ISERROR(VLOOKUP(PI$6,fériés,1,FALSE)),(SUM($H$1:PI$1)&gt;SUM($F$34:$F37))*(SUM($H$1:PI$1)&lt;=SUM($F$34:$F38))*1,"F"))</f>
        <v>w</v>
      </c>
      <c r="PJ38" s="65" t="str">
        <f ca="1">IF(WEEKDAY(PJ$6,2)&gt;5,"w",IF(ISERROR(VLOOKUP(PJ$6,fériés,1,FALSE)),(SUM($H$1:PJ$1)&gt;SUM($F$34:$F37))*(SUM($H$1:PJ$1)&lt;=SUM($F$34:$F38))*1,"F"))</f>
        <v>w</v>
      </c>
      <c r="PK38" s="65" t="str">
        <f ca="1">IF(WEEKDAY(PK$6,2)&gt;5,"w",IF(ISERROR(VLOOKUP(PK$6,fériés,1,FALSE)),(SUM($H$1:PK$1)&gt;SUM($F$34:$F37))*(SUM($H$1:PK$1)&lt;=SUM($F$34:$F38))*1,"F"))</f>
        <v>w</v>
      </c>
      <c r="PL38" s="65" t="str">
        <f ca="1">IF(WEEKDAY(PL$6,2)&gt;5,"w",IF(ISERROR(VLOOKUP(PL$6,fériés,1,FALSE)),(SUM($H$1:PL$1)&gt;SUM($F$34:$F37))*(SUM($H$1:PL$1)&lt;=SUM($F$34:$F38))*1,"F"))</f>
        <v>w</v>
      </c>
      <c r="PM38" s="65" t="str">
        <f ca="1">IF(WEEKDAY(PM$6,2)&gt;5,"w",IF(ISERROR(VLOOKUP(PM$6,fériés,1,FALSE)),(SUM($H$1:PM$1)&gt;SUM($F$34:$F37))*(SUM($H$1:PM$1)&lt;=SUM($F$34:$F38))*1,"F"))</f>
        <v>w</v>
      </c>
      <c r="PN38" s="65" t="str">
        <f ca="1">IF(WEEKDAY(PN$6,2)&gt;5,"w",IF(ISERROR(VLOOKUP(PN$6,fériés,1,FALSE)),(SUM($H$1:PN$1)&gt;SUM($F$34:$F37))*(SUM($H$1:PN$1)&lt;=SUM($F$34:$F38))*1,"F"))</f>
        <v>w</v>
      </c>
      <c r="PO38" s="65" t="str">
        <f ca="1">IF(WEEKDAY(PO$6,2)&gt;5,"w",IF(ISERROR(VLOOKUP(PO$6,fériés,1,FALSE)),(SUM($H$1:PO$1)&gt;SUM($F$34:$F37))*(SUM($H$1:PO$1)&lt;=SUM($F$34:$F38))*1,"F"))</f>
        <v>w</v>
      </c>
      <c r="PP38" s="65" t="str">
        <f ca="1">IF(WEEKDAY(PP$6,2)&gt;5,"w",IF(ISERROR(VLOOKUP(PP$6,fériés,1,FALSE)),(SUM($H$1:PP$1)&gt;SUM($F$34:$F37))*(SUM($H$1:PP$1)&lt;=SUM($F$34:$F38))*1,"F"))</f>
        <v>w</v>
      </c>
      <c r="PQ38" s="65" t="str">
        <f ca="1">IF(WEEKDAY(PQ$6,2)&gt;5,"w",IF(ISERROR(VLOOKUP(PQ$6,fériés,1,FALSE)),(SUM($H$1:PQ$1)&gt;SUM($F$34:$F37))*(SUM($H$1:PQ$1)&lt;=SUM($F$34:$F38))*1,"F"))</f>
        <v>w</v>
      </c>
      <c r="PR38" s="65" t="str">
        <f ca="1">IF(WEEKDAY(PR$6,2)&gt;5,"w",IF(ISERROR(VLOOKUP(PR$6,fériés,1,FALSE)),(SUM($H$1:PR$1)&gt;SUM($F$34:$F37))*(SUM($H$1:PR$1)&lt;=SUM($F$34:$F38))*1,"F"))</f>
        <v>w</v>
      </c>
      <c r="PS38" s="65" t="str">
        <f ca="1">IF(WEEKDAY(PS$6,2)&gt;5,"w",IF(ISERROR(VLOOKUP(PS$6,fériés,1,FALSE)),(SUM($H$1:PS$1)&gt;SUM($F$34:$F37))*(SUM($H$1:PS$1)&lt;=SUM($F$34:$F38))*1,"F"))</f>
        <v>w</v>
      </c>
      <c r="PT38" s="65">
        <f ca="1">IF(WEEKDAY(PT$6,2)&gt;5,"w",IF(ISERROR(VLOOKUP(PT$6,fériés,1,FALSE)),(SUM($H$1:PT$1)&gt;SUM($F$34:$F37))*(SUM($H$1:PT$1)&lt;=SUM($F$34:$F38))*1,"F"))</f>
        <v>0</v>
      </c>
      <c r="PU38" s="65">
        <f ca="1">IF(WEEKDAY(PU$6,2)&gt;5,"w",IF(ISERROR(VLOOKUP(PU$6,fériés,1,FALSE)),(SUM($H$1:PU$1)&gt;SUM($F$34:$F37))*(SUM($H$1:PU$1)&lt;=SUM($F$34:$F38))*1,"F"))</f>
        <v>0</v>
      </c>
      <c r="PV38" s="65">
        <f ca="1">IF(WEEKDAY(PV$6,2)&gt;5,"w",IF(ISERROR(VLOOKUP(PV$6,fériés,1,FALSE)),(SUM($H$1:PV$1)&gt;SUM($F$34:$F37))*(SUM($H$1:PV$1)&lt;=SUM($F$34:$F38))*1,"F"))</f>
        <v>0</v>
      </c>
      <c r="PW38" s="65">
        <f ca="1">IF(WEEKDAY(PW$6,2)&gt;5,"w",IF(ISERROR(VLOOKUP(PW$6,fériés,1,FALSE)),(SUM($H$1:PW$1)&gt;SUM($F$34:$F37))*(SUM($H$1:PW$1)&lt;=SUM($F$34:$F38))*1,"F"))</f>
        <v>0</v>
      </c>
      <c r="PX38" s="65">
        <f ca="1">IF(WEEKDAY(PX$6,2)&gt;5,"w",IF(ISERROR(VLOOKUP(PX$6,fériés,1,FALSE)),(SUM($H$1:PX$1)&gt;SUM($F$34:$F37))*(SUM($H$1:PX$1)&lt;=SUM($F$34:$F38))*1,"F"))</f>
        <v>0</v>
      </c>
      <c r="PY38" s="65">
        <f ca="1">IF(WEEKDAY(PY$6,2)&gt;5,"w",IF(ISERROR(VLOOKUP(PY$6,fériés,1,FALSE)),(SUM($H$1:PY$1)&gt;SUM($F$34:$F37))*(SUM($H$1:PY$1)&lt;=SUM($F$34:$F38))*1,"F"))</f>
        <v>0</v>
      </c>
      <c r="PZ38" s="65">
        <f ca="1">IF(WEEKDAY(PZ$6,2)&gt;5,"w",IF(ISERROR(VLOOKUP(PZ$6,fériés,1,FALSE)),(SUM($H$1:PZ$1)&gt;SUM($F$34:$F37))*(SUM($H$1:PZ$1)&lt;=SUM($F$34:$F38))*1,"F"))</f>
        <v>0</v>
      </c>
      <c r="QA38" s="65">
        <f ca="1">IF(WEEKDAY(QA$6,2)&gt;5,"w",IF(ISERROR(VLOOKUP(QA$6,fériés,1,FALSE)),(SUM($H$1:QA$1)&gt;SUM($F$34:$F37))*(SUM($H$1:QA$1)&lt;=SUM($F$34:$F38))*1,"F"))</f>
        <v>0</v>
      </c>
      <c r="QB38" s="65">
        <f ca="1">IF(WEEKDAY(QB$6,2)&gt;5,"w",IF(ISERROR(VLOOKUP(QB$6,fériés,1,FALSE)),(SUM($H$1:QB$1)&gt;SUM($F$34:$F37))*(SUM($H$1:QB$1)&lt;=SUM($F$34:$F38))*1,"F"))</f>
        <v>0</v>
      </c>
      <c r="QC38" s="65">
        <f ca="1">IF(WEEKDAY(QC$6,2)&gt;5,"w",IF(ISERROR(VLOOKUP(QC$6,fériés,1,FALSE)),(SUM($H$1:QC$1)&gt;SUM($F$34:$F37))*(SUM($H$1:QC$1)&lt;=SUM($F$34:$F38))*1,"F"))</f>
        <v>0</v>
      </c>
      <c r="QD38" s="65">
        <f ca="1">IF(WEEKDAY(QD$6,2)&gt;5,"w",IF(ISERROR(VLOOKUP(QD$6,fériés,1,FALSE)),(SUM($H$1:QD$1)&gt;SUM($F$34:$F37))*(SUM($H$1:QD$1)&lt;=SUM($F$34:$F38))*1,"F"))</f>
        <v>0</v>
      </c>
      <c r="QE38" s="65">
        <f ca="1">IF(WEEKDAY(QE$6,2)&gt;5,"w",IF(ISERROR(VLOOKUP(QE$6,fériés,1,FALSE)),(SUM($H$1:QE$1)&gt;SUM($F$34:$F37))*(SUM($H$1:QE$1)&lt;=SUM($F$34:$F38))*1,"F"))</f>
        <v>0</v>
      </c>
      <c r="QF38" s="65">
        <f ca="1">IF(WEEKDAY(QF$6,2)&gt;5,"w",IF(ISERROR(VLOOKUP(QF$6,fériés,1,FALSE)),(SUM($H$1:QF$1)&gt;SUM($F$34:$F37))*(SUM($H$1:QF$1)&lt;=SUM($F$34:$F38))*1,"F"))</f>
        <v>0</v>
      </c>
      <c r="QG38" s="65">
        <f ca="1">IF(WEEKDAY(QG$6,2)&gt;5,"w",IF(ISERROR(VLOOKUP(QG$6,fériés,1,FALSE)),(SUM($H$1:QG$1)&gt;SUM($F$34:$F37))*(SUM($H$1:QG$1)&lt;=SUM($F$34:$F38))*1,"F"))</f>
        <v>0</v>
      </c>
      <c r="QH38" s="65">
        <f ca="1">IF(WEEKDAY(QH$6,2)&gt;5,"w",IF(ISERROR(VLOOKUP(QH$6,fériés,1,FALSE)),(SUM($H$1:QH$1)&gt;SUM($F$34:$F37))*(SUM($H$1:QH$1)&lt;=SUM($F$34:$F38))*1,"F"))</f>
        <v>0</v>
      </c>
      <c r="QI38" s="65">
        <f ca="1">IF(WEEKDAY(QI$6,2)&gt;5,"w",IF(ISERROR(VLOOKUP(QI$6,fériés,1,FALSE)),(SUM($H$1:QI$1)&gt;SUM($F$34:$F37))*(SUM($H$1:QI$1)&lt;=SUM($F$34:$F38))*1,"F"))</f>
        <v>0</v>
      </c>
      <c r="QJ38" s="65">
        <f ca="1">IF(WEEKDAY(QJ$6,2)&gt;5,"w",IF(ISERROR(VLOOKUP(QJ$6,fériés,1,FALSE)),(SUM($H$1:QJ$1)&gt;SUM($F$34:$F37))*(SUM($H$1:QJ$1)&lt;=SUM($F$34:$F38))*1,"F"))</f>
        <v>0</v>
      </c>
      <c r="QK38" s="65">
        <f ca="1">IF(WEEKDAY(QK$6,2)&gt;5,"w",IF(ISERROR(VLOOKUP(QK$6,fériés,1,FALSE)),(SUM($H$1:QK$1)&gt;SUM($F$34:$F37))*(SUM($H$1:QK$1)&lt;=SUM($F$34:$F38))*1,"F"))</f>
        <v>0</v>
      </c>
      <c r="QL38" s="65">
        <f ca="1">IF(WEEKDAY(QL$6,2)&gt;5,"w",IF(ISERROR(VLOOKUP(QL$6,fériés,1,FALSE)),(SUM($H$1:QL$1)&gt;SUM($F$34:$F37))*(SUM($H$1:QL$1)&lt;=SUM($F$34:$F38))*1,"F"))</f>
        <v>0</v>
      </c>
      <c r="QM38" s="65">
        <f ca="1">IF(WEEKDAY(QM$6,2)&gt;5,"w",IF(ISERROR(VLOOKUP(QM$6,fériés,1,FALSE)),(SUM($H$1:QM$1)&gt;SUM($F$34:$F37))*(SUM($H$1:QM$1)&lt;=SUM($F$34:$F38))*1,"F"))</f>
        <v>0</v>
      </c>
      <c r="QN38" s="65">
        <f ca="1">IF(WEEKDAY(QN$6,2)&gt;5,"w",IF(ISERROR(VLOOKUP(QN$6,fériés,1,FALSE)),(SUM($H$1:QN$1)&gt;SUM($F$34:$F37))*(SUM($H$1:QN$1)&lt;=SUM($F$34:$F38))*1,"F"))</f>
        <v>0</v>
      </c>
      <c r="QO38" s="65">
        <f ca="1">IF(WEEKDAY(QO$6,2)&gt;5,"w",IF(ISERROR(VLOOKUP(QO$6,fériés,1,FALSE)),(SUM($H$1:QO$1)&gt;SUM($F$34:$F37))*(SUM($H$1:QO$1)&lt;=SUM($F$34:$F38))*1,"F"))</f>
        <v>0</v>
      </c>
      <c r="QP38" s="65">
        <f ca="1">IF(WEEKDAY(QP$6,2)&gt;5,"w",IF(ISERROR(VLOOKUP(QP$6,fériés,1,FALSE)),(SUM($H$1:QP$1)&gt;SUM($F$34:$F37))*(SUM($H$1:QP$1)&lt;=SUM($F$34:$F38))*1,"F"))</f>
        <v>0</v>
      </c>
      <c r="QQ38" s="65">
        <f ca="1">IF(WEEKDAY(QQ$6,2)&gt;5,"w",IF(ISERROR(VLOOKUP(QQ$6,fériés,1,FALSE)),(SUM($H$1:QQ$1)&gt;SUM($F$34:$F37))*(SUM($H$1:QQ$1)&lt;=SUM($F$34:$F38))*1,"F"))</f>
        <v>0</v>
      </c>
      <c r="QR38" s="65">
        <f ca="1">IF(WEEKDAY(QR$6,2)&gt;5,"w",IF(ISERROR(VLOOKUP(QR$6,fériés,1,FALSE)),(SUM($H$1:QR$1)&gt;SUM($F$34:$F37))*(SUM($H$1:QR$1)&lt;=SUM($F$34:$F38))*1,"F"))</f>
        <v>0</v>
      </c>
      <c r="QS38" s="65">
        <f ca="1">IF(WEEKDAY(QS$6,2)&gt;5,"w",IF(ISERROR(VLOOKUP(QS$6,fériés,1,FALSE)),(SUM($H$1:QS$1)&gt;SUM($F$34:$F37))*(SUM($H$1:QS$1)&lt;=SUM($F$34:$F38))*1,"F"))</f>
        <v>0</v>
      </c>
      <c r="QT38" s="65">
        <f ca="1">IF(WEEKDAY(QT$6,2)&gt;5,"w",IF(ISERROR(VLOOKUP(QT$6,fériés,1,FALSE)),(SUM($H$1:QT$1)&gt;SUM($F$34:$F37))*(SUM($H$1:QT$1)&lt;=SUM($F$34:$F38))*1,"F"))</f>
        <v>0</v>
      </c>
      <c r="QU38" s="65">
        <f ca="1">IF(WEEKDAY(QU$6,2)&gt;5,"w",IF(ISERROR(VLOOKUP(QU$6,fériés,1,FALSE)),(SUM($H$1:QU$1)&gt;SUM($F$34:$F37))*(SUM($H$1:QU$1)&lt;=SUM($F$34:$F38))*1,"F"))</f>
        <v>0</v>
      </c>
      <c r="QV38" s="65">
        <f ca="1">IF(WEEKDAY(QV$6,2)&gt;5,"w",IF(ISERROR(VLOOKUP(QV$6,fériés,1,FALSE)),(SUM($H$1:QV$1)&gt;SUM($F$34:$F37))*(SUM($H$1:QV$1)&lt;=SUM($F$34:$F38))*1,"F"))</f>
        <v>0</v>
      </c>
      <c r="QW38" s="65">
        <f ca="1">IF(WEEKDAY(QW$6,2)&gt;5,"w",IF(ISERROR(VLOOKUP(QW$6,fériés,1,FALSE)),(SUM($H$1:QW$1)&gt;SUM($F$34:$F37))*(SUM($H$1:QW$1)&lt;=SUM($F$34:$F38))*1,"F"))</f>
        <v>0</v>
      </c>
      <c r="QX38" s="65">
        <f ca="1">IF(WEEKDAY(QX$6,2)&gt;5,"w",IF(ISERROR(VLOOKUP(QX$6,fériés,1,FALSE)),(SUM($H$1:QX$1)&gt;SUM($F$34:$F37))*(SUM($H$1:QX$1)&lt;=SUM($F$34:$F38))*1,"F"))</f>
        <v>0</v>
      </c>
      <c r="QY38" s="65">
        <f ca="1">IF(WEEKDAY(QY$6,2)&gt;5,"w",IF(ISERROR(VLOOKUP(QY$6,fériés,1,FALSE)),(SUM($H$1:QY$1)&gt;SUM($F$34:$F37))*(SUM($H$1:QY$1)&lt;=SUM($F$34:$F38))*1,"F"))</f>
        <v>0</v>
      </c>
      <c r="QZ38" s="65">
        <f ca="1">IF(WEEKDAY(QZ$6,2)&gt;5,"w",IF(ISERROR(VLOOKUP(QZ$6,fériés,1,FALSE)),(SUM($H$1:QZ$1)&gt;SUM($F$34:$F37))*(SUM($H$1:QZ$1)&lt;=SUM($F$34:$F38))*1,"F"))</f>
        <v>0</v>
      </c>
      <c r="RA38" s="65">
        <f ca="1">IF(WEEKDAY(RA$6,2)&gt;5,"w",IF(ISERROR(VLOOKUP(RA$6,fériés,1,FALSE)),(SUM($H$1:RA$1)&gt;SUM($F$34:$F37))*(SUM($H$1:RA$1)&lt;=SUM($F$34:$F38))*1,"F"))</f>
        <v>0</v>
      </c>
      <c r="RB38" s="65">
        <f ca="1">IF(WEEKDAY(RB$6,2)&gt;5,"w",IF(ISERROR(VLOOKUP(RB$6,fériés,1,FALSE)),(SUM($H$1:RB$1)&gt;SUM($F$34:$F37))*(SUM($H$1:RB$1)&lt;=SUM($F$34:$F38))*1,"F"))</f>
        <v>0</v>
      </c>
      <c r="RC38" s="65">
        <f ca="1">IF(WEEKDAY(RC$6,2)&gt;5,"w",IF(ISERROR(VLOOKUP(RC$6,fériés,1,FALSE)),(SUM($H$1:RC$1)&gt;SUM($F$34:$F37))*(SUM($H$1:RC$1)&lt;=SUM($F$34:$F38))*1,"F"))</f>
        <v>0</v>
      </c>
      <c r="RD38" s="65">
        <f ca="1">IF(WEEKDAY(RD$6,2)&gt;5,"w",IF(ISERROR(VLOOKUP(RD$6,fériés,1,FALSE)),(SUM($H$1:RD$1)&gt;SUM($F$34:$F37))*(SUM($H$1:RD$1)&lt;=SUM($F$34:$F38))*1,"F"))</f>
        <v>0</v>
      </c>
      <c r="RE38" s="65">
        <f ca="1">IF(WEEKDAY(RE$6,2)&gt;5,"w",IF(ISERROR(VLOOKUP(RE$6,fériés,1,FALSE)),(SUM($H$1:RE$1)&gt;SUM($F$34:$F37))*(SUM($H$1:RE$1)&lt;=SUM($F$34:$F38))*1,"F"))</f>
        <v>0</v>
      </c>
      <c r="RF38" s="65">
        <f ca="1">IF(WEEKDAY(RF$6,2)&gt;5,"w",IF(ISERROR(VLOOKUP(RF$6,fériés,1,FALSE)),(SUM($H$1:RF$1)&gt;SUM($F$34:$F37))*(SUM($H$1:RF$1)&lt;=SUM($F$34:$F38))*1,"F"))</f>
        <v>0</v>
      </c>
      <c r="RG38" s="65">
        <f ca="1">IF(WEEKDAY(RG$6,2)&gt;5,"w",IF(ISERROR(VLOOKUP(RG$6,fériés,1,FALSE)),(SUM($H$1:RG$1)&gt;SUM($F$34:$F37))*(SUM($H$1:RG$1)&lt;=SUM($F$34:$F38))*1,"F"))</f>
        <v>0</v>
      </c>
      <c r="RH38" s="65">
        <f ca="1">IF(WEEKDAY(RH$6,2)&gt;5,"w",IF(ISERROR(VLOOKUP(RH$6,fériés,1,FALSE)),(SUM($H$1:RH$1)&gt;SUM($F$34:$F37))*(SUM($H$1:RH$1)&lt;=SUM($F$34:$F38))*1,"F"))</f>
        <v>0</v>
      </c>
      <c r="RI38" s="65">
        <f ca="1">IF(WEEKDAY(RI$6,2)&gt;5,"w",IF(ISERROR(VLOOKUP(RI$6,fériés,1,FALSE)),(SUM($H$1:RI$1)&gt;SUM($F$34:$F37))*(SUM($H$1:RI$1)&lt;=SUM($F$34:$F38))*1,"F"))</f>
        <v>0</v>
      </c>
      <c r="RJ38" s="65">
        <f ca="1">IF(WEEKDAY(RJ$6,2)&gt;5,"w",IF(ISERROR(VLOOKUP(RJ$6,fériés,1,FALSE)),(SUM($H$1:RJ$1)&gt;SUM($F$34:$F37))*(SUM($H$1:RJ$1)&lt;=SUM($F$34:$F38))*1,"F"))</f>
        <v>0</v>
      </c>
      <c r="RK38" s="65">
        <f ca="1">IF(WEEKDAY(RK$6,2)&gt;5,"w",IF(ISERROR(VLOOKUP(RK$6,fériés,1,FALSE)),(SUM($H$1:RK$1)&gt;SUM($F$34:$F37))*(SUM($H$1:RK$1)&lt;=SUM($F$34:$F38))*1,"F"))</f>
        <v>0</v>
      </c>
      <c r="RL38" s="65">
        <f ca="1">IF(WEEKDAY(RL$6,2)&gt;5,"w",IF(ISERROR(VLOOKUP(RL$6,fériés,1,FALSE)),(SUM($H$1:RL$1)&gt;SUM($F$34:$F37))*(SUM($H$1:RL$1)&lt;=SUM($F$34:$F38))*1,"F"))</f>
        <v>0</v>
      </c>
      <c r="RM38" s="65">
        <f ca="1">IF(WEEKDAY(RM$6,2)&gt;5,"w",IF(ISERROR(VLOOKUP(RM$6,fériés,1,FALSE)),(SUM($H$1:RM$1)&gt;SUM($F$34:$F37))*(SUM($H$1:RM$1)&lt;=SUM($F$34:$F38))*1,"F"))</f>
        <v>0</v>
      </c>
      <c r="RN38" s="65">
        <f ca="1">IF(WEEKDAY(RN$6,2)&gt;5,"w",IF(ISERROR(VLOOKUP(RN$6,fériés,1,FALSE)),(SUM($H$1:RN$1)&gt;SUM($F$34:$F37))*(SUM($H$1:RN$1)&lt;=SUM($F$34:$F38))*1,"F"))</f>
        <v>0</v>
      </c>
      <c r="RO38" s="65">
        <f ca="1">IF(WEEKDAY(RO$6,2)&gt;5,"w",IF(ISERROR(VLOOKUP(RO$6,fériés,1,FALSE)),(SUM($H$1:RO$1)&gt;SUM($F$34:$F37))*(SUM($H$1:RO$1)&lt;=SUM($F$34:$F38))*1,"F"))</f>
        <v>0</v>
      </c>
      <c r="RP38" s="65">
        <f ca="1">IF(WEEKDAY(RP$6,2)&gt;5,"w",IF(ISERROR(VLOOKUP(RP$6,fériés,1,FALSE)),(SUM($H$1:RP$1)&gt;SUM($F$34:$F37))*(SUM($H$1:RP$1)&lt;=SUM($F$34:$F38))*1,"F"))</f>
        <v>0</v>
      </c>
      <c r="RQ38" s="65">
        <f ca="1">IF(WEEKDAY(RQ$6,2)&gt;5,"w",IF(ISERROR(VLOOKUP(RQ$6,fériés,1,FALSE)),(SUM($H$1:RQ$1)&gt;SUM($F$34:$F37))*(SUM($H$1:RQ$1)&lt;=SUM($F$34:$F38))*1,"F"))</f>
        <v>0</v>
      </c>
      <c r="RR38" s="65" t="str">
        <f ca="1">IF(WEEKDAY(RR$6,2)&gt;5,"w",IF(ISERROR(VLOOKUP(RR$6,fériés,1,FALSE)),(SUM($H$1:RR$1)&gt;SUM($F$34:$F37))*(SUM($H$1:RR$1)&lt;=SUM($F$34:$F38))*1,"F"))</f>
        <v>w</v>
      </c>
      <c r="RS38" s="65" t="str">
        <f ca="1">IF(WEEKDAY(RS$6,2)&gt;5,"w",IF(ISERROR(VLOOKUP(RS$6,fériés,1,FALSE)),(SUM($H$1:RS$1)&gt;SUM($F$34:$F37))*(SUM($H$1:RS$1)&lt;=SUM($F$34:$F38))*1,"F"))</f>
        <v>w</v>
      </c>
      <c r="RT38" s="65" t="str">
        <f ca="1">IF(WEEKDAY(RT$6,2)&gt;5,"w",IF(ISERROR(VLOOKUP(RT$6,fériés,1,FALSE)),(SUM($H$1:RT$1)&gt;SUM($F$34:$F37))*(SUM($H$1:RT$1)&lt;=SUM($F$34:$F38))*1,"F"))</f>
        <v>w</v>
      </c>
      <c r="RU38" s="65" t="str">
        <f ca="1">IF(WEEKDAY(RU$6,2)&gt;5,"w",IF(ISERROR(VLOOKUP(RU$6,fériés,1,FALSE)),(SUM($H$1:RU$1)&gt;SUM($F$34:$F37))*(SUM($H$1:RU$1)&lt;=SUM($F$34:$F38))*1,"F"))</f>
        <v>w</v>
      </c>
      <c r="RV38" s="65" t="str">
        <f ca="1">IF(WEEKDAY(RV$6,2)&gt;5,"w",IF(ISERROR(VLOOKUP(RV$6,fériés,1,FALSE)),(SUM($H$1:RV$1)&gt;SUM($F$34:$F37))*(SUM($H$1:RV$1)&lt;=SUM($F$34:$F38))*1,"F"))</f>
        <v>w</v>
      </c>
      <c r="RW38" s="65" t="str">
        <f ca="1">IF(WEEKDAY(RW$6,2)&gt;5,"w",IF(ISERROR(VLOOKUP(RW$6,fériés,1,FALSE)),(SUM($H$1:RW$1)&gt;SUM($F$34:$F37))*(SUM($H$1:RW$1)&lt;=SUM($F$34:$F38))*1,"F"))</f>
        <v>w</v>
      </c>
      <c r="RX38" s="65" t="str">
        <f ca="1">IF(WEEKDAY(RX$6,2)&gt;5,"w",IF(ISERROR(VLOOKUP(RX$6,fériés,1,FALSE)),(SUM($H$1:RX$1)&gt;SUM($F$34:$F37))*(SUM($H$1:RX$1)&lt;=SUM($F$34:$F38))*1,"F"))</f>
        <v>w</v>
      </c>
      <c r="RY38" s="65" t="str">
        <f ca="1">IF(WEEKDAY(RY$6,2)&gt;5,"w",IF(ISERROR(VLOOKUP(RY$6,fériés,1,FALSE)),(SUM($H$1:RY$1)&gt;SUM($F$34:$F37))*(SUM($H$1:RY$1)&lt;=SUM($F$34:$F38))*1,"F"))</f>
        <v>w</v>
      </c>
      <c r="RZ38" s="65" t="str">
        <f ca="1">IF(WEEKDAY(RZ$6,2)&gt;5,"w",IF(ISERROR(VLOOKUP(RZ$6,fériés,1,FALSE)),(SUM($H$1:RZ$1)&gt;SUM($F$34:$F37))*(SUM($H$1:RZ$1)&lt;=SUM($F$34:$F38))*1,"F"))</f>
        <v>w</v>
      </c>
      <c r="SA38" s="65" t="str">
        <f ca="1">IF(WEEKDAY(SA$6,2)&gt;5,"w",IF(ISERROR(VLOOKUP(SA$6,fériés,1,FALSE)),(SUM($H$1:SA$1)&gt;SUM($F$34:$F37))*(SUM($H$1:SA$1)&lt;=SUM($F$34:$F38))*1,"F"))</f>
        <v>w</v>
      </c>
      <c r="SB38" s="65" t="str">
        <f ca="1">IF(WEEKDAY(SB$6,2)&gt;5,"w",IF(ISERROR(VLOOKUP(SB$6,fériés,1,FALSE)),(SUM($H$1:SB$1)&gt;SUM($F$34:$F37))*(SUM($H$1:SB$1)&lt;=SUM($F$34:$F38))*1,"F"))</f>
        <v>w</v>
      </c>
      <c r="SC38" s="65" t="str">
        <f ca="1">IF(WEEKDAY(SC$6,2)&gt;5,"w",IF(ISERROR(VLOOKUP(SC$6,fériés,1,FALSE)),(SUM($H$1:SC$1)&gt;SUM($F$34:$F37))*(SUM($H$1:SC$1)&lt;=SUM($F$34:$F38))*1,"F"))</f>
        <v>w</v>
      </c>
      <c r="SD38" s="65" t="str">
        <f ca="1">IF(WEEKDAY(SD$6,2)&gt;5,"w",IF(ISERROR(VLOOKUP(SD$6,fériés,1,FALSE)),(SUM($H$1:SD$1)&gt;SUM($F$34:$F37))*(SUM($H$1:SD$1)&lt;=SUM($F$34:$F38))*1,"F"))</f>
        <v>w</v>
      </c>
      <c r="SE38" s="65" t="str">
        <f ca="1">IF(WEEKDAY(SE$6,2)&gt;5,"w",IF(ISERROR(VLOOKUP(SE$6,fériés,1,FALSE)),(SUM($H$1:SE$1)&gt;SUM($F$34:$F37))*(SUM($H$1:SE$1)&lt;=SUM($F$34:$F38))*1,"F"))</f>
        <v>w</v>
      </c>
      <c r="SF38" s="65" t="str">
        <f ca="1">IF(WEEKDAY(SF$6,2)&gt;5,"w",IF(ISERROR(VLOOKUP(SF$6,fériés,1,FALSE)),(SUM($H$1:SF$1)&gt;SUM($F$34:$F37))*(SUM($H$1:SF$1)&lt;=SUM($F$34:$F38))*1,"F"))</f>
        <v>w</v>
      </c>
      <c r="SG38" s="83"/>
    </row>
    <row r="39" spans="1:501" ht="12" customHeight="1" x14ac:dyDescent="0.25">
      <c r="A39" s="80"/>
      <c r="B39" s="63" t="str">
        <f>IFERROR(VLOOKUP($A39,Base_données!$A$4:$AB$24,Base_données!$B$1,FALSE),"")</f>
        <v/>
      </c>
      <c r="C39" s="78" t="str">
        <f>IF(A39="","",Base_données!$N$3)</f>
        <v/>
      </c>
      <c r="D39" s="63" t="str">
        <f>IFERROR(VLOOKUP($A39,Base_données!$A$4:$AB$24,Base_données!$D$1,FALSE),"")</f>
        <v/>
      </c>
      <c r="E39" s="63" t="str">
        <f>IFERROR(VLOOKUP($A39,Base_données!$A$4:$AB$24,Base_données!$N$1,FALSE),"")</f>
        <v/>
      </c>
      <c r="F39" s="66" t="str">
        <f t="shared" si="84"/>
        <v/>
      </c>
      <c r="G39" s="62" t="str">
        <f>IFERROR(VLOOKUP($A39,Base_données!$A$4:$L$24,5,FALSE),"")</f>
        <v/>
      </c>
      <c r="H39" s="65">
        <f ca="1">IF(WEEKDAY(H$6,2)&gt;5,"w",IF(ISERROR(VLOOKUP(H$6,fériés,1,FALSE)),(SUM($H$1:H$1)&gt;SUM($F$34:$F38))*(SUM($H$1:H$1)&lt;=SUM($F$34:$F39))*1,"F"))</f>
        <v>0</v>
      </c>
      <c r="I39" s="65">
        <f ca="1">IF(WEEKDAY(I$6,2)&gt;5,"w",IF(ISERROR(VLOOKUP(I$6,fériés,1,FALSE)),(SUM($H$1:I$1)&gt;SUM($F$34:$F38))*(SUM($H$1:I$1)&lt;=SUM($F$34:$F39))*1,"F"))</f>
        <v>0</v>
      </c>
      <c r="J39" s="65">
        <f ca="1">IF(WEEKDAY(J$6,2)&gt;5,"w",IF(ISERROR(VLOOKUP(J$6,fériés,1,FALSE)),(SUM($H$1:J$1)&gt;SUM($F$34:$F38))*(SUM($H$1:J$1)&lt;=SUM($F$34:$F39))*1,"F"))</f>
        <v>0</v>
      </c>
      <c r="K39" s="65">
        <f ca="1">IF(WEEKDAY(K$6,2)&gt;5,"w",IF(ISERROR(VLOOKUP(K$6,fériés,1,FALSE)),(SUM($H$1:K$1)&gt;SUM($F$34:$F38))*(SUM($H$1:K$1)&lt;=SUM($F$34:$F39))*1,"F"))</f>
        <v>0</v>
      </c>
      <c r="L39" s="65">
        <f ca="1">IF(WEEKDAY(L$6,2)&gt;5,"w",IF(ISERROR(VLOOKUP(L$6,fériés,1,FALSE)),(SUM($H$1:L$1)&gt;SUM($F$34:$F38))*(SUM($H$1:L$1)&lt;=SUM($F$34:$F39))*1,"F"))</f>
        <v>0</v>
      </c>
      <c r="M39" s="65">
        <f ca="1">IF(WEEKDAY(M$6,2)&gt;5,"w",IF(ISERROR(VLOOKUP(M$6,fériés,1,FALSE)),(SUM($H$1:M$1)&gt;SUM($F$34:$F38))*(SUM($H$1:M$1)&lt;=SUM($F$34:$F39))*1,"F"))</f>
        <v>0</v>
      </c>
      <c r="N39" s="65">
        <f ca="1">IF(WEEKDAY(N$6,2)&gt;5,"w",IF(ISERROR(VLOOKUP(N$6,fériés,1,FALSE)),(SUM($H$1:N$1)&gt;SUM($F$34:$F38))*(SUM($H$1:N$1)&lt;=SUM($F$34:$F39))*1,"F"))</f>
        <v>0</v>
      </c>
      <c r="O39" s="65">
        <f ca="1">IF(WEEKDAY(O$6,2)&gt;5,"w",IF(ISERROR(VLOOKUP(O$6,fériés,1,FALSE)),(SUM($H$1:O$1)&gt;SUM($F$34:$F38))*(SUM($H$1:O$1)&lt;=SUM($F$34:$F39))*1,"F"))</f>
        <v>0</v>
      </c>
      <c r="P39" s="65">
        <f ca="1">IF(WEEKDAY(P$6,2)&gt;5,"w",IF(ISERROR(VLOOKUP(P$6,fériés,1,FALSE)),(SUM($H$1:P$1)&gt;SUM($F$34:$F38))*(SUM($H$1:P$1)&lt;=SUM($F$34:$F39))*1,"F"))</f>
        <v>0</v>
      </c>
      <c r="Q39" s="65">
        <f ca="1">IF(WEEKDAY(Q$6,2)&gt;5,"w",IF(ISERROR(VLOOKUP(Q$6,fériés,1,FALSE)),(SUM($H$1:Q$1)&gt;SUM($F$34:$F38))*(SUM($H$1:Q$1)&lt;=SUM($F$34:$F39))*1,"F"))</f>
        <v>0</v>
      </c>
      <c r="R39" s="65">
        <f ca="1">IF(WEEKDAY(R$6,2)&gt;5,"w",IF(ISERROR(VLOOKUP(R$6,fériés,1,FALSE)),(SUM($H$1:R$1)&gt;SUM($F$34:$F38))*(SUM($H$1:R$1)&lt;=SUM($F$34:$F39))*1,"F"))</f>
        <v>0</v>
      </c>
      <c r="S39" s="65">
        <f ca="1">IF(WEEKDAY(S$6,2)&gt;5,"w",IF(ISERROR(VLOOKUP(S$6,fériés,1,FALSE)),(SUM($H$1:S$1)&gt;SUM($F$34:$F38))*(SUM($H$1:S$1)&lt;=SUM($F$34:$F39))*1,"F"))</f>
        <v>0</v>
      </c>
      <c r="T39" s="65">
        <f ca="1">IF(WEEKDAY(T$6,2)&gt;5,"w",IF(ISERROR(VLOOKUP(T$6,fériés,1,FALSE)),(SUM($H$1:T$1)&gt;SUM($F$34:$F38))*(SUM($H$1:T$1)&lt;=SUM($F$34:$F39))*1,"F"))</f>
        <v>0</v>
      </c>
      <c r="U39" s="65">
        <f ca="1">IF(WEEKDAY(U$6,2)&gt;5,"w",IF(ISERROR(VLOOKUP(U$6,fériés,1,FALSE)),(SUM($H$1:U$1)&gt;SUM($F$34:$F38))*(SUM($H$1:U$1)&lt;=SUM($F$34:$F39))*1,"F"))</f>
        <v>0</v>
      </c>
      <c r="V39" s="65">
        <f ca="1">IF(WEEKDAY(V$6,2)&gt;5,"w",IF(ISERROR(VLOOKUP(V$6,fériés,1,FALSE)),(SUM($H$1:V$1)&gt;SUM($F$34:$F38))*(SUM($H$1:V$1)&lt;=SUM($F$34:$F39))*1,"F"))</f>
        <v>0</v>
      </c>
      <c r="W39" s="65">
        <f ca="1">IF(WEEKDAY(W$6,2)&gt;5,"w",IF(ISERROR(VLOOKUP(W$6,fériés,1,FALSE)),(SUM($H$1:W$1)&gt;SUM($F$34:$F38))*(SUM($H$1:W$1)&lt;=SUM($F$34:$F39))*1,"F"))</f>
        <v>0</v>
      </c>
      <c r="X39" s="65">
        <f ca="1">IF(WEEKDAY(X$6,2)&gt;5,"w",IF(ISERROR(VLOOKUP(X$6,fériés,1,FALSE)),(SUM($H$1:X$1)&gt;SUM($F$34:$F38))*(SUM($H$1:X$1)&lt;=SUM($F$34:$F39))*1,"F"))</f>
        <v>0</v>
      </c>
      <c r="Y39" s="65">
        <f ca="1">IF(WEEKDAY(Y$6,2)&gt;5,"w",IF(ISERROR(VLOOKUP(Y$6,fériés,1,FALSE)),(SUM($H$1:Y$1)&gt;SUM($F$34:$F38))*(SUM($H$1:Y$1)&lt;=SUM($F$34:$F39))*1,"F"))</f>
        <v>0</v>
      </c>
      <c r="Z39" s="65">
        <f ca="1">IF(WEEKDAY(Z$6,2)&gt;5,"w",IF(ISERROR(VLOOKUP(Z$6,fériés,1,FALSE)),(SUM($H$1:Z$1)&gt;SUM($F$34:$F38))*(SUM($H$1:Z$1)&lt;=SUM($F$34:$F39))*1,"F"))</f>
        <v>0</v>
      </c>
      <c r="AA39" s="65">
        <f ca="1">IF(WEEKDAY(AA$6,2)&gt;5,"w",IF(ISERROR(VLOOKUP(AA$6,fériés,1,FALSE)),(SUM($H$1:AA$1)&gt;SUM($F$34:$F38))*(SUM($H$1:AA$1)&lt;=SUM($F$34:$F39))*1,"F"))</f>
        <v>0</v>
      </c>
      <c r="AB39" s="65">
        <f ca="1">IF(WEEKDAY(AB$6,2)&gt;5,"w",IF(ISERROR(VLOOKUP(AB$6,fériés,1,FALSE)),(SUM($H$1:AB$1)&gt;SUM($F$34:$F38))*(SUM($H$1:AB$1)&lt;=SUM($F$34:$F39))*1,"F"))</f>
        <v>0</v>
      </c>
      <c r="AC39" s="65">
        <f ca="1">IF(WEEKDAY(AC$6,2)&gt;5,"w",IF(ISERROR(VLOOKUP(AC$6,fériés,1,FALSE)),(SUM($H$1:AC$1)&gt;SUM($F$34:$F38))*(SUM($H$1:AC$1)&lt;=SUM($F$34:$F39))*1,"F"))</f>
        <v>0</v>
      </c>
      <c r="AD39" s="65">
        <f ca="1">IF(WEEKDAY(AD$6,2)&gt;5,"w",IF(ISERROR(VLOOKUP(AD$6,fériés,1,FALSE)),(SUM($H$1:AD$1)&gt;SUM($F$34:$F38))*(SUM($H$1:AD$1)&lt;=SUM($F$34:$F39))*1,"F"))</f>
        <v>0</v>
      </c>
      <c r="AE39" s="65">
        <f ca="1">IF(WEEKDAY(AE$6,2)&gt;5,"w",IF(ISERROR(VLOOKUP(AE$6,fériés,1,FALSE)),(SUM($H$1:AE$1)&gt;SUM($F$34:$F38))*(SUM($H$1:AE$1)&lt;=SUM($F$34:$F39))*1,"F"))</f>
        <v>0</v>
      </c>
      <c r="AF39" s="65">
        <f ca="1">IF(WEEKDAY(AF$6,2)&gt;5,"w",IF(ISERROR(VLOOKUP(AF$6,fériés,1,FALSE)),(SUM($H$1:AF$1)&gt;SUM($F$34:$F38))*(SUM($H$1:AF$1)&lt;=SUM($F$34:$F39))*1,"F"))</f>
        <v>0</v>
      </c>
      <c r="AG39" s="65">
        <f ca="1">IF(WEEKDAY(AG$6,2)&gt;5,"w",IF(ISERROR(VLOOKUP(AG$6,fériés,1,FALSE)),(SUM($H$1:AG$1)&gt;SUM($F$34:$F38))*(SUM($H$1:AG$1)&lt;=SUM($F$34:$F39))*1,"F"))</f>
        <v>0</v>
      </c>
      <c r="AH39" s="65">
        <f ca="1">IF(WEEKDAY(AH$6,2)&gt;5,"w",IF(ISERROR(VLOOKUP(AH$6,fériés,1,FALSE)),(SUM($H$1:AH$1)&gt;SUM($F$34:$F38))*(SUM($H$1:AH$1)&lt;=SUM($F$34:$F39))*1,"F"))</f>
        <v>0</v>
      </c>
      <c r="AI39" s="65">
        <f ca="1">IF(WEEKDAY(AI$6,2)&gt;5,"w",IF(ISERROR(VLOOKUP(AI$6,fériés,1,FALSE)),(SUM($H$1:AI$1)&gt;SUM($F$34:$F38))*(SUM($H$1:AI$1)&lt;=SUM($F$34:$F39))*1,"F"))</f>
        <v>0</v>
      </c>
      <c r="AJ39" s="65">
        <f ca="1">IF(WEEKDAY(AJ$6,2)&gt;5,"w",IF(ISERROR(VLOOKUP(AJ$6,fériés,1,FALSE)),(SUM($H$1:AJ$1)&gt;SUM($F$34:$F38))*(SUM($H$1:AJ$1)&lt;=SUM($F$34:$F39))*1,"F"))</f>
        <v>0</v>
      </c>
      <c r="AK39" s="65">
        <f ca="1">IF(WEEKDAY(AK$6,2)&gt;5,"w",IF(ISERROR(VLOOKUP(AK$6,fériés,1,FALSE)),(SUM($H$1:AK$1)&gt;SUM($F$34:$F38))*(SUM($H$1:AK$1)&lt;=SUM($F$34:$F39))*1,"F"))</f>
        <v>0</v>
      </c>
      <c r="AL39" s="65">
        <f ca="1">IF(WEEKDAY(AL$6,2)&gt;5,"w",IF(ISERROR(VLOOKUP(AL$6,fériés,1,FALSE)),(SUM($H$1:AL$1)&gt;SUM($F$34:$F38))*(SUM($H$1:AL$1)&lt;=SUM($F$34:$F39))*1,"F"))</f>
        <v>0</v>
      </c>
      <c r="AM39" s="65">
        <f ca="1">IF(WEEKDAY(AM$6,2)&gt;5,"w",IF(ISERROR(VLOOKUP(AM$6,fériés,1,FALSE)),(SUM($H$1:AM$1)&gt;SUM($F$34:$F38))*(SUM($H$1:AM$1)&lt;=SUM($F$34:$F39))*1,"F"))</f>
        <v>0</v>
      </c>
      <c r="AN39" s="65">
        <f ca="1">IF(WEEKDAY(AN$6,2)&gt;5,"w",IF(ISERROR(VLOOKUP(AN$6,fériés,1,FALSE)),(SUM($H$1:AN$1)&gt;SUM($F$34:$F38))*(SUM($H$1:AN$1)&lt;=SUM($F$34:$F39))*1,"F"))</f>
        <v>0</v>
      </c>
      <c r="AO39" s="65">
        <f ca="1">IF(WEEKDAY(AO$6,2)&gt;5,"w",IF(ISERROR(VLOOKUP(AO$6,fériés,1,FALSE)),(SUM($H$1:AO$1)&gt;SUM($F$34:$F38))*(SUM($H$1:AO$1)&lt;=SUM($F$34:$F39))*1,"F"))</f>
        <v>0</v>
      </c>
      <c r="AP39" s="65">
        <f ca="1">IF(WEEKDAY(AP$6,2)&gt;5,"w",IF(ISERROR(VLOOKUP(AP$6,fériés,1,FALSE)),(SUM($H$1:AP$1)&gt;SUM($F$34:$F38))*(SUM($H$1:AP$1)&lt;=SUM($F$34:$F39))*1,"F"))</f>
        <v>0</v>
      </c>
      <c r="AQ39" s="65">
        <f ca="1">IF(WEEKDAY(AQ$6,2)&gt;5,"w",IF(ISERROR(VLOOKUP(AQ$6,fériés,1,FALSE)),(SUM($H$1:AQ$1)&gt;SUM($F$34:$F38))*(SUM($H$1:AQ$1)&lt;=SUM($F$34:$F39))*1,"F"))</f>
        <v>0</v>
      </c>
      <c r="AR39" s="65">
        <f ca="1">IF(WEEKDAY(AR$6,2)&gt;5,"w",IF(ISERROR(VLOOKUP(AR$6,fériés,1,FALSE)),(SUM($H$1:AR$1)&gt;SUM($F$34:$F38))*(SUM($H$1:AR$1)&lt;=SUM($F$34:$F39))*1,"F"))</f>
        <v>0</v>
      </c>
      <c r="AS39" s="65">
        <f ca="1">IF(WEEKDAY(AS$6,2)&gt;5,"w",IF(ISERROR(VLOOKUP(AS$6,fériés,1,FALSE)),(SUM($H$1:AS$1)&gt;SUM($F$34:$F38))*(SUM($H$1:AS$1)&lt;=SUM($F$34:$F39))*1,"F"))</f>
        <v>0</v>
      </c>
      <c r="AT39" s="65">
        <f ca="1">IF(WEEKDAY(AT$6,2)&gt;5,"w",IF(ISERROR(VLOOKUP(AT$6,fériés,1,FALSE)),(SUM($H$1:AT$1)&gt;SUM($F$34:$F38))*(SUM($H$1:AT$1)&lt;=SUM($F$34:$F39))*1,"F"))</f>
        <v>0</v>
      </c>
      <c r="AU39" s="65">
        <f ca="1">IF(WEEKDAY(AU$6,2)&gt;5,"w",IF(ISERROR(VLOOKUP(AU$6,fériés,1,FALSE)),(SUM($H$1:AU$1)&gt;SUM($F$34:$F38))*(SUM($H$1:AU$1)&lt;=SUM($F$34:$F39))*1,"F"))</f>
        <v>0</v>
      </c>
      <c r="AV39" s="65">
        <f ca="1">IF(WEEKDAY(AV$6,2)&gt;5,"w",IF(ISERROR(VLOOKUP(AV$6,fériés,1,FALSE)),(SUM($H$1:AV$1)&gt;SUM($F$34:$F38))*(SUM($H$1:AV$1)&lt;=SUM($F$34:$F39))*1,"F"))</f>
        <v>0</v>
      </c>
      <c r="AW39" s="65">
        <f ca="1">IF(WEEKDAY(AW$6,2)&gt;5,"w",IF(ISERROR(VLOOKUP(AW$6,fériés,1,FALSE)),(SUM($H$1:AW$1)&gt;SUM($F$34:$F38))*(SUM($H$1:AW$1)&lt;=SUM($F$34:$F39))*1,"F"))</f>
        <v>0</v>
      </c>
      <c r="AX39" s="65">
        <f ca="1">IF(WEEKDAY(AX$6,2)&gt;5,"w",IF(ISERROR(VLOOKUP(AX$6,fériés,1,FALSE)),(SUM($H$1:AX$1)&gt;SUM($F$34:$F38))*(SUM($H$1:AX$1)&lt;=SUM($F$34:$F39))*1,"F"))</f>
        <v>0</v>
      </c>
      <c r="AY39" s="65">
        <f ca="1">IF(WEEKDAY(AY$6,2)&gt;5,"w",IF(ISERROR(VLOOKUP(AY$6,fériés,1,FALSE)),(SUM($H$1:AY$1)&gt;SUM($F$34:$F38))*(SUM($H$1:AY$1)&lt;=SUM($F$34:$F39))*1,"F"))</f>
        <v>0</v>
      </c>
      <c r="AZ39" s="65">
        <f ca="1">IF(WEEKDAY(AZ$6,2)&gt;5,"w",IF(ISERROR(VLOOKUP(AZ$6,fériés,1,FALSE)),(SUM($H$1:AZ$1)&gt;SUM($F$34:$F38))*(SUM($H$1:AZ$1)&lt;=SUM($F$34:$F39))*1,"F"))</f>
        <v>0</v>
      </c>
      <c r="BA39" s="65">
        <f ca="1">IF(WEEKDAY(BA$6,2)&gt;5,"w",IF(ISERROR(VLOOKUP(BA$6,fériés,1,FALSE)),(SUM($H$1:BA$1)&gt;SUM($F$34:$F38))*(SUM($H$1:BA$1)&lt;=SUM($F$34:$F39))*1,"F"))</f>
        <v>0</v>
      </c>
      <c r="BB39" s="65">
        <f ca="1">IF(WEEKDAY(BB$6,2)&gt;5,"w",IF(ISERROR(VLOOKUP(BB$6,fériés,1,FALSE)),(SUM($H$1:BB$1)&gt;SUM($F$34:$F38))*(SUM($H$1:BB$1)&lt;=SUM($F$34:$F39))*1,"F"))</f>
        <v>0</v>
      </c>
      <c r="BC39" s="65">
        <f ca="1">IF(WEEKDAY(BC$6,2)&gt;5,"w",IF(ISERROR(VLOOKUP(BC$6,fériés,1,FALSE)),(SUM($H$1:BC$1)&gt;SUM($F$34:$F38))*(SUM($H$1:BC$1)&lt;=SUM($F$34:$F39))*1,"F"))</f>
        <v>0</v>
      </c>
      <c r="BD39" s="65">
        <f ca="1">IF(WEEKDAY(BD$6,2)&gt;5,"w",IF(ISERROR(VLOOKUP(BD$6,fériés,1,FALSE)),(SUM($H$1:BD$1)&gt;SUM($F$34:$F38))*(SUM($H$1:BD$1)&lt;=SUM($F$34:$F39))*1,"F"))</f>
        <v>0</v>
      </c>
      <c r="BE39" s="65">
        <f ca="1">IF(WEEKDAY(BE$6,2)&gt;5,"w",IF(ISERROR(VLOOKUP(BE$6,fériés,1,FALSE)),(SUM($H$1:BE$1)&gt;SUM($F$34:$F38))*(SUM($H$1:BE$1)&lt;=SUM($F$34:$F39))*1,"F"))</f>
        <v>0</v>
      </c>
      <c r="BF39" s="65">
        <f ca="1">IF(WEEKDAY(BF$6,2)&gt;5,"w",IF(ISERROR(VLOOKUP(BF$6,fériés,1,FALSE)),(SUM($H$1:BF$1)&gt;SUM($F$34:$F38))*(SUM($H$1:BF$1)&lt;=SUM($F$34:$F39))*1,"F"))</f>
        <v>0</v>
      </c>
      <c r="BG39" s="65">
        <f ca="1">IF(WEEKDAY(BG$6,2)&gt;5,"w",IF(ISERROR(VLOOKUP(BG$6,fériés,1,FALSE)),(SUM($H$1:BG$1)&gt;SUM($F$34:$F38))*(SUM($H$1:BG$1)&lt;=SUM($F$34:$F39))*1,"F"))</f>
        <v>0</v>
      </c>
      <c r="BH39" s="65">
        <f ca="1">IF(WEEKDAY(BH$6,2)&gt;5,"w",IF(ISERROR(VLOOKUP(BH$6,fériés,1,FALSE)),(SUM($H$1:BH$1)&gt;SUM($F$34:$F38))*(SUM($H$1:BH$1)&lt;=SUM($F$34:$F39))*1,"F"))</f>
        <v>0</v>
      </c>
      <c r="BI39" s="65">
        <f ca="1">IF(WEEKDAY(BI$6,2)&gt;5,"w",IF(ISERROR(VLOOKUP(BI$6,fériés,1,FALSE)),(SUM($H$1:BI$1)&gt;SUM($F$34:$F38))*(SUM($H$1:BI$1)&lt;=SUM($F$34:$F39))*1,"F"))</f>
        <v>0</v>
      </c>
      <c r="BJ39" s="65">
        <f ca="1">IF(WEEKDAY(BJ$6,2)&gt;5,"w",IF(ISERROR(VLOOKUP(BJ$6,fériés,1,FALSE)),(SUM($H$1:BJ$1)&gt;SUM($F$34:$F38))*(SUM($H$1:BJ$1)&lt;=SUM($F$34:$F39))*1,"F"))</f>
        <v>0</v>
      </c>
      <c r="BK39" s="65">
        <f ca="1">IF(WEEKDAY(BK$6,2)&gt;5,"w",IF(ISERROR(VLOOKUP(BK$6,fériés,1,FALSE)),(SUM($H$1:BK$1)&gt;SUM($F$34:$F38))*(SUM($H$1:BK$1)&lt;=SUM($F$34:$F39))*1,"F"))</f>
        <v>0</v>
      </c>
      <c r="BL39" s="65">
        <f ca="1">IF(WEEKDAY(BL$6,2)&gt;5,"w",IF(ISERROR(VLOOKUP(BL$6,fériés,1,FALSE)),(SUM($H$1:BL$1)&gt;SUM($F$34:$F38))*(SUM($H$1:BL$1)&lt;=SUM($F$34:$F39))*1,"F"))</f>
        <v>0</v>
      </c>
      <c r="BM39" s="65">
        <f ca="1">IF(WEEKDAY(BM$6,2)&gt;5,"w",IF(ISERROR(VLOOKUP(BM$6,fériés,1,FALSE)),(SUM($H$1:BM$1)&gt;SUM($F$34:$F38))*(SUM($H$1:BM$1)&lt;=SUM($F$34:$F39))*1,"F"))</f>
        <v>0</v>
      </c>
      <c r="BN39" s="65" t="str">
        <f ca="1">IF(WEEKDAY(BN$6,2)&gt;5,"w",IF(ISERROR(VLOOKUP(BN$6,fériés,1,FALSE)),(SUM($H$1:BN$1)&gt;SUM($F$34:$F38))*(SUM($H$1:BN$1)&lt;=SUM($F$34:$F39))*1,"F"))</f>
        <v>w</v>
      </c>
      <c r="BO39" s="65" t="str">
        <f ca="1">IF(WEEKDAY(BO$6,2)&gt;5,"w",IF(ISERROR(VLOOKUP(BO$6,fériés,1,FALSE)),(SUM($H$1:BO$1)&gt;SUM($F$34:$F38))*(SUM($H$1:BO$1)&lt;=SUM($F$34:$F39))*1,"F"))</f>
        <v>w</v>
      </c>
      <c r="BP39" s="65" t="str">
        <f ca="1">IF(WEEKDAY(BP$6,2)&gt;5,"w",IF(ISERROR(VLOOKUP(BP$6,fériés,1,FALSE)),(SUM($H$1:BP$1)&gt;SUM($F$34:$F38))*(SUM($H$1:BP$1)&lt;=SUM($F$34:$F39))*1,"F"))</f>
        <v>w</v>
      </c>
      <c r="BQ39" s="65" t="str">
        <f ca="1">IF(WEEKDAY(BQ$6,2)&gt;5,"w",IF(ISERROR(VLOOKUP(BQ$6,fériés,1,FALSE)),(SUM($H$1:BQ$1)&gt;SUM($F$34:$F38))*(SUM($H$1:BQ$1)&lt;=SUM($F$34:$F39))*1,"F"))</f>
        <v>w</v>
      </c>
      <c r="BR39" s="65" t="str">
        <f ca="1">IF(WEEKDAY(BR$6,2)&gt;5,"w",IF(ISERROR(VLOOKUP(BR$6,fériés,1,FALSE)),(SUM($H$1:BR$1)&gt;SUM($F$34:$F38))*(SUM($H$1:BR$1)&lt;=SUM($F$34:$F39))*1,"F"))</f>
        <v>w</v>
      </c>
      <c r="BS39" s="65" t="str">
        <f ca="1">IF(WEEKDAY(BS$6,2)&gt;5,"w",IF(ISERROR(VLOOKUP(BS$6,fériés,1,FALSE)),(SUM($H$1:BS$1)&gt;SUM($F$34:$F38))*(SUM($H$1:BS$1)&lt;=SUM($F$34:$F39))*1,"F"))</f>
        <v>w</v>
      </c>
      <c r="BT39" s="65" t="str">
        <f ca="1">IF(WEEKDAY(BT$6,2)&gt;5,"w",IF(ISERROR(VLOOKUP(BT$6,fériés,1,FALSE)),(SUM($H$1:BT$1)&gt;SUM($F$34:$F38))*(SUM($H$1:BT$1)&lt;=SUM($F$34:$F39))*1,"F"))</f>
        <v>w</v>
      </c>
      <c r="BU39" s="65" t="str">
        <f ca="1">IF(WEEKDAY(BU$6,2)&gt;5,"w",IF(ISERROR(VLOOKUP(BU$6,fériés,1,FALSE)),(SUM($H$1:BU$1)&gt;SUM($F$34:$F38))*(SUM($H$1:BU$1)&lt;=SUM($F$34:$F39))*1,"F"))</f>
        <v>w</v>
      </c>
      <c r="BV39" s="65" t="str">
        <f ca="1">IF(WEEKDAY(BV$6,2)&gt;5,"w",IF(ISERROR(VLOOKUP(BV$6,fériés,1,FALSE)),(SUM($H$1:BV$1)&gt;SUM($F$34:$F38))*(SUM($H$1:BV$1)&lt;=SUM($F$34:$F39))*1,"F"))</f>
        <v>w</v>
      </c>
      <c r="BW39" s="65" t="str">
        <f ca="1">IF(WEEKDAY(BW$6,2)&gt;5,"w",IF(ISERROR(VLOOKUP(BW$6,fériés,1,FALSE)),(SUM($H$1:BW$1)&gt;SUM($F$34:$F38))*(SUM($H$1:BW$1)&lt;=SUM($F$34:$F39))*1,"F"))</f>
        <v>w</v>
      </c>
      <c r="BX39" s="65" t="str">
        <f ca="1">IF(WEEKDAY(BX$6,2)&gt;5,"w",IF(ISERROR(VLOOKUP(BX$6,fériés,1,FALSE)),(SUM($H$1:BX$1)&gt;SUM($F$34:$F38))*(SUM($H$1:BX$1)&lt;=SUM($F$34:$F39))*1,"F"))</f>
        <v>w</v>
      </c>
      <c r="BY39" s="65" t="str">
        <f ca="1">IF(WEEKDAY(BY$6,2)&gt;5,"w",IF(ISERROR(VLOOKUP(BY$6,fériés,1,FALSE)),(SUM($H$1:BY$1)&gt;SUM($F$34:$F38))*(SUM($H$1:BY$1)&lt;=SUM($F$34:$F39))*1,"F"))</f>
        <v>w</v>
      </c>
      <c r="BZ39" s="65" t="str">
        <f ca="1">IF(WEEKDAY(BZ$6,2)&gt;5,"w",IF(ISERROR(VLOOKUP(BZ$6,fériés,1,FALSE)),(SUM($H$1:BZ$1)&gt;SUM($F$34:$F38))*(SUM($H$1:BZ$1)&lt;=SUM($F$34:$F39))*1,"F"))</f>
        <v>w</v>
      </c>
      <c r="CA39" s="65" t="str">
        <f ca="1">IF(WEEKDAY(CA$6,2)&gt;5,"w",IF(ISERROR(VLOOKUP(CA$6,fériés,1,FALSE)),(SUM($H$1:CA$1)&gt;SUM($F$34:$F38))*(SUM($H$1:CA$1)&lt;=SUM($F$34:$F39))*1,"F"))</f>
        <v>w</v>
      </c>
      <c r="CB39" s="65" t="str">
        <f ca="1">IF(WEEKDAY(CB$6,2)&gt;5,"w",IF(ISERROR(VLOOKUP(CB$6,fériés,1,FALSE)),(SUM($H$1:CB$1)&gt;SUM($F$34:$F38))*(SUM($H$1:CB$1)&lt;=SUM($F$34:$F39))*1,"F"))</f>
        <v>w</v>
      </c>
      <c r="CC39" s="65" t="str">
        <f ca="1">IF(WEEKDAY(CC$6,2)&gt;5,"w",IF(ISERROR(VLOOKUP(CC$6,fériés,1,FALSE)),(SUM($H$1:CC$1)&gt;SUM($F$34:$F38))*(SUM($H$1:CC$1)&lt;=SUM($F$34:$F39))*1,"F"))</f>
        <v>w</v>
      </c>
      <c r="CD39" s="65" t="str">
        <f ca="1">IF(WEEKDAY(CD$6,2)&gt;5,"w",IF(ISERROR(VLOOKUP(CD$6,fériés,1,FALSE)),(SUM($H$1:CD$1)&gt;SUM($F$34:$F38))*(SUM($H$1:CD$1)&lt;=SUM($F$34:$F39))*1,"F"))</f>
        <v>w</v>
      </c>
      <c r="CE39" s="65" t="str">
        <f ca="1">IF(WEEKDAY(CE$6,2)&gt;5,"w",IF(ISERROR(VLOOKUP(CE$6,fériés,1,FALSE)),(SUM($H$1:CE$1)&gt;SUM($F$34:$F38))*(SUM($H$1:CE$1)&lt;=SUM($F$34:$F39))*1,"F"))</f>
        <v>w</v>
      </c>
      <c r="CF39" s="65" t="str">
        <f ca="1">IF(WEEKDAY(CF$6,2)&gt;5,"w",IF(ISERROR(VLOOKUP(CF$6,fériés,1,FALSE)),(SUM($H$1:CF$1)&gt;SUM($F$34:$F38))*(SUM($H$1:CF$1)&lt;=SUM($F$34:$F39))*1,"F"))</f>
        <v>w</v>
      </c>
      <c r="CG39" s="65" t="str">
        <f ca="1">IF(WEEKDAY(CG$6,2)&gt;5,"w",IF(ISERROR(VLOOKUP(CG$6,fériés,1,FALSE)),(SUM($H$1:CG$1)&gt;SUM($F$34:$F38))*(SUM($H$1:CG$1)&lt;=SUM($F$34:$F39))*1,"F"))</f>
        <v>w</v>
      </c>
      <c r="CH39" s="65">
        <f ca="1">IF(WEEKDAY(CH$6,2)&gt;5,"w",IF(ISERROR(VLOOKUP(CH$6,fériés,1,FALSE)),(SUM($H$1:CH$1)&gt;SUM($F$34:$F38))*(SUM($H$1:CH$1)&lt;=SUM($F$34:$F39))*1,"F"))</f>
        <v>0</v>
      </c>
      <c r="CI39" s="65">
        <f ca="1">IF(WEEKDAY(CI$6,2)&gt;5,"w",IF(ISERROR(VLOOKUP(CI$6,fériés,1,FALSE)),(SUM($H$1:CI$1)&gt;SUM($F$34:$F38))*(SUM($H$1:CI$1)&lt;=SUM($F$34:$F39))*1,"F"))</f>
        <v>0</v>
      </c>
      <c r="CJ39" s="65">
        <f ca="1">IF(WEEKDAY(CJ$6,2)&gt;5,"w",IF(ISERROR(VLOOKUP(CJ$6,fériés,1,FALSE)),(SUM($H$1:CJ$1)&gt;SUM($F$34:$F38))*(SUM($H$1:CJ$1)&lt;=SUM($F$34:$F39))*1,"F"))</f>
        <v>0</v>
      </c>
      <c r="CK39" s="65">
        <f ca="1">IF(WEEKDAY(CK$6,2)&gt;5,"w",IF(ISERROR(VLOOKUP(CK$6,fériés,1,FALSE)),(SUM($H$1:CK$1)&gt;SUM($F$34:$F38))*(SUM($H$1:CK$1)&lt;=SUM($F$34:$F39))*1,"F"))</f>
        <v>0</v>
      </c>
      <c r="CL39" s="65">
        <f ca="1">IF(WEEKDAY(CL$6,2)&gt;5,"w",IF(ISERROR(VLOOKUP(CL$6,fériés,1,FALSE)),(SUM($H$1:CL$1)&gt;SUM($F$34:$F38))*(SUM($H$1:CL$1)&lt;=SUM($F$34:$F39))*1,"F"))</f>
        <v>0</v>
      </c>
      <c r="CM39" s="65">
        <f ca="1">IF(WEEKDAY(CM$6,2)&gt;5,"w",IF(ISERROR(VLOOKUP(CM$6,fériés,1,FALSE)),(SUM($H$1:CM$1)&gt;SUM($F$34:$F38))*(SUM($H$1:CM$1)&lt;=SUM($F$34:$F39))*1,"F"))</f>
        <v>0</v>
      </c>
      <c r="CN39" s="65">
        <f ca="1">IF(WEEKDAY(CN$6,2)&gt;5,"w",IF(ISERROR(VLOOKUP(CN$6,fériés,1,FALSE)),(SUM($H$1:CN$1)&gt;SUM($F$34:$F38))*(SUM($H$1:CN$1)&lt;=SUM($F$34:$F39))*1,"F"))</f>
        <v>0</v>
      </c>
      <c r="CO39" s="65">
        <f ca="1">IF(WEEKDAY(CO$6,2)&gt;5,"w",IF(ISERROR(VLOOKUP(CO$6,fériés,1,FALSE)),(SUM($H$1:CO$1)&gt;SUM($F$34:$F38))*(SUM($H$1:CO$1)&lt;=SUM($F$34:$F39))*1,"F"))</f>
        <v>0</v>
      </c>
      <c r="CP39" s="65">
        <f ca="1">IF(WEEKDAY(CP$6,2)&gt;5,"w",IF(ISERROR(VLOOKUP(CP$6,fériés,1,FALSE)),(SUM($H$1:CP$1)&gt;SUM($F$34:$F38))*(SUM($H$1:CP$1)&lt;=SUM($F$34:$F39))*1,"F"))</f>
        <v>0</v>
      </c>
      <c r="CQ39" s="65">
        <f ca="1">IF(WEEKDAY(CQ$6,2)&gt;5,"w",IF(ISERROR(VLOOKUP(CQ$6,fériés,1,FALSE)),(SUM($H$1:CQ$1)&gt;SUM($F$34:$F38))*(SUM($H$1:CQ$1)&lt;=SUM($F$34:$F39))*1,"F"))</f>
        <v>0</v>
      </c>
      <c r="CR39" s="65">
        <f ca="1">IF(WEEKDAY(CR$6,2)&gt;5,"w",IF(ISERROR(VLOOKUP(CR$6,fériés,1,FALSE)),(SUM($H$1:CR$1)&gt;SUM($F$34:$F38))*(SUM($H$1:CR$1)&lt;=SUM($F$34:$F39))*1,"F"))</f>
        <v>0</v>
      </c>
      <c r="CS39" s="65">
        <f ca="1">IF(WEEKDAY(CS$6,2)&gt;5,"w",IF(ISERROR(VLOOKUP(CS$6,fériés,1,FALSE)),(SUM($H$1:CS$1)&gt;SUM($F$34:$F38))*(SUM($H$1:CS$1)&lt;=SUM($F$34:$F39))*1,"F"))</f>
        <v>0</v>
      </c>
      <c r="CT39" s="65">
        <f ca="1">IF(WEEKDAY(CT$6,2)&gt;5,"w",IF(ISERROR(VLOOKUP(CT$6,fériés,1,FALSE)),(SUM($H$1:CT$1)&gt;SUM($F$34:$F38))*(SUM($H$1:CT$1)&lt;=SUM($F$34:$F39))*1,"F"))</f>
        <v>0</v>
      </c>
      <c r="CU39" s="65">
        <f ca="1">IF(WEEKDAY(CU$6,2)&gt;5,"w",IF(ISERROR(VLOOKUP(CU$6,fériés,1,FALSE)),(SUM($H$1:CU$1)&gt;SUM($F$34:$F38))*(SUM($H$1:CU$1)&lt;=SUM($F$34:$F39))*1,"F"))</f>
        <v>0</v>
      </c>
      <c r="CV39" s="65">
        <f ca="1">IF(WEEKDAY(CV$6,2)&gt;5,"w",IF(ISERROR(VLOOKUP(CV$6,fériés,1,FALSE)),(SUM($H$1:CV$1)&gt;SUM($F$34:$F38))*(SUM($H$1:CV$1)&lt;=SUM($F$34:$F39))*1,"F"))</f>
        <v>0</v>
      </c>
      <c r="CW39" s="65">
        <f ca="1">IF(WEEKDAY(CW$6,2)&gt;5,"w",IF(ISERROR(VLOOKUP(CW$6,fériés,1,FALSE)),(SUM($H$1:CW$1)&gt;SUM($F$34:$F38))*(SUM($H$1:CW$1)&lt;=SUM($F$34:$F39))*1,"F"))</f>
        <v>0</v>
      </c>
      <c r="CX39" s="65">
        <f ca="1">IF(WEEKDAY(CX$6,2)&gt;5,"w",IF(ISERROR(VLOOKUP(CX$6,fériés,1,FALSE)),(SUM($H$1:CX$1)&gt;SUM($F$34:$F38))*(SUM($H$1:CX$1)&lt;=SUM($F$34:$F39))*1,"F"))</f>
        <v>0</v>
      </c>
      <c r="CY39" s="65">
        <f ca="1">IF(WEEKDAY(CY$6,2)&gt;5,"w",IF(ISERROR(VLOOKUP(CY$6,fériés,1,FALSE)),(SUM($H$1:CY$1)&gt;SUM($F$34:$F38))*(SUM($H$1:CY$1)&lt;=SUM($F$34:$F39))*1,"F"))</f>
        <v>0</v>
      </c>
      <c r="CZ39" s="65">
        <f ca="1">IF(WEEKDAY(CZ$6,2)&gt;5,"w",IF(ISERROR(VLOOKUP(CZ$6,fériés,1,FALSE)),(SUM($H$1:CZ$1)&gt;SUM($F$34:$F38))*(SUM($H$1:CZ$1)&lt;=SUM($F$34:$F39))*1,"F"))</f>
        <v>0</v>
      </c>
      <c r="DA39" s="65">
        <f ca="1">IF(WEEKDAY(DA$6,2)&gt;5,"w",IF(ISERROR(VLOOKUP(DA$6,fériés,1,FALSE)),(SUM($H$1:DA$1)&gt;SUM($F$34:$F38))*(SUM($H$1:DA$1)&lt;=SUM($F$34:$F39))*1,"F"))</f>
        <v>0</v>
      </c>
      <c r="DB39" s="65">
        <f ca="1">IF(WEEKDAY(DB$6,2)&gt;5,"w",IF(ISERROR(VLOOKUP(DB$6,fériés,1,FALSE)),(SUM($H$1:DB$1)&gt;SUM($F$34:$F38))*(SUM($H$1:DB$1)&lt;=SUM($F$34:$F39))*1,"F"))</f>
        <v>0</v>
      </c>
      <c r="DC39" s="65">
        <f ca="1">IF(WEEKDAY(DC$6,2)&gt;5,"w",IF(ISERROR(VLOOKUP(DC$6,fériés,1,FALSE)),(SUM($H$1:DC$1)&gt;SUM($F$34:$F38))*(SUM($H$1:DC$1)&lt;=SUM($F$34:$F39))*1,"F"))</f>
        <v>0</v>
      </c>
      <c r="DD39" s="65">
        <f ca="1">IF(WEEKDAY(DD$6,2)&gt;5,"w",IF(ISERROR(VLOOKUP(DD$6,fériés,1,FALSE)),(SUM($H$1:DD$1)&gt;SUM($F$34:$F38))*(SUM($H$1:DD$1)&lt;=SUM($F$34:$F39))*1,"F"))</f>
        <v>0</v>
      </c>
      <c r="DE39" s="65">
        <f ca="1">IF(WEEKDAY(DE$6,2)&gt;5,"w",IF(ISERROR(VLOOKUP(DE$6,fériés,1,FALSE)),(SUM($H$1:DE$1)&gt;SUM($F$34:$F38))*(SUM($H$1:DE$1)&lt;=SUM($F$34:$F39))*1,"F"))</f>
        <v>0</v>
      </c>
      <c r="DF39" s="65">
        <f ca="1">IF(WEEKDAY(DF$6,2)&gt;5,"w",IF(ISERROR(VLOOKUP(DF$6,fériés,1,FALSE)),(SUM($H$1:DF$1)&gt;SUM($F$34:$F38))*(SUM($H$1:DF$1)&lt;=SUM($F$34:$F39))*1,"F"))</f>
        <v>0</v>
      </c>
      <c r="DG39" s="65">
        <f ca="1">IF(WEEKDAY(DG$6,2)&gt;5,"w",IF(ISERROR(VLOOKUP(DG$6,fériés,1,FALSE)),(SUM($H$1:DG$1)&gt;SUM($F$34:$F38))*(SUM($H$1:DG$1)&lt;=SUM($F$34:$F39))*1,"F"))</f>
        <v>0</v>
      </c>
      <c r="DH39" s="65">
        <f ca="1">IF(WEEKDAY(DH$6,2)&gt;5,"w",IF(ISERROR(VLOOKUP(DH$6,fériés,1,FALSE)),(SUM($H$1:DH$1)&gt;SUM($F$34:$F38))*(SUM($H$1:DH$1)&lt;=SUM($F$34:$F39))*1,"F"))</f>
        <v>0</v>
      </c>
      <c r="DI39" s="65">
        <f ca="1">IF(WEEKDAY(DI$6,2)&gt;5,"w",IF(ISERROR(VLOOKUP(DI$6,fériés,1,FALSE)),(SUM($H$1:DI$1)&gt;SUM($F$34:$F38))*(SUM($H$1:DI$1)&lt;=SUM($F$34:$F39))*1,"F"))</f>
        <v>0</v>
      </c>
      <c r="DJ39" s="65">
        <f ca="1">IF(WEEKDAY(DJ$6,2)&gt;5,"w",IF(ISERROR(VLOOKUP(DJ$6,fériés,1,FALSE)),(SUM($H$1:DJ$1)&gt;SUM($F$34:$F38))*(SUM($H$1:DJ$1)&lt;=SUM($F$34:$F39))*1,"F"))</f>
        <v>0</v>
      </c>
      <c r="DK39" s="65">
        <f ca="1">IF(WEEKDAY(DK$6,2)&gt;5,"w",IF(ISERROR(VLOOKUP(DK$6,fériés,1,FALSE)),(SUM($H$1:DK$1)&gt;SUM($F$34:$F38))*(SUM($H$1:DK$1)&lt;=SUM($F$34:$F39))*1,"F"))</f>
        <v>0</v>
      </c>
      <c r="DL39" s="65">
        <f ca="1">IF(WEEKDAY(DL$6,2)&gt;5,"w",IF(ISERROR(VLOOKUP(DL$6,fériés,1,FALSE)),(SUM($H$1:DL$1)&gt;SUM($F$34:$F38))*(SUM($H$1:DL$1)&lt;=SUM($F$34:$F39))*1,"F"))</f>
        <v>0</v>
      </c>
      <c r="DM39" s="65">
        <f ca="1">IF(WEEKDAY(DM$6,2)&gt;5,"w",IF(ISERROR(VLOOKUP(DM$6,fériés,1,FALSE)),(SUM($H$1:DM$1)&gt;SUM($F$34:$F38))*(SUM($H$1:DM$1)&lt;=SUM($F$34:$F39))*1,"F"))</f>
        <v>0</v>
      </c>
      <c r="DN39" s="65">
        <f ca="1">IF(WEEKDAY(DN$6,2)&gt;5,"w",IF(ISERROR(VLOOKUP(DN$6,fériés,1,FALSE)),(SUM($H$1:DN$1)&gt;SUM($F$34:$F38))*(SUM($H$1:DN$1)&lt;=SUM($F$34:$F39))*1,"F"))</f>
        <v>0</v>
      </c>
      <c r="DO39" s="65">
        <f ca="1">IF(WEEKDAY(DO$6,2)&gt;5,"w",IF(ISERROR(VLOOKUP(DO$6,fériés,1,FALSE)),(SUM($H$1:DO$1)&gt;SUM($F$34:$F38))*(SUM($H$1:DO$1)&lt;=SUM($F$34:$F39))*1,"F"))</f>
        <v>0</v>
      </c>
      <c r="DP39" s="65">
        <f ca="1">IF(WEEKDAY(DP$6,2)&gt;5,"w",IF(ISERROR(VLOOKUP(DP$6,fériés,1,FALSE)),(SUM($H$1:DP$1)&gt;SUM($F$34:$F38))*(SUM($H$1:DP$1)&lt;=SUM($F$34:$F39))*1,"F"))</f>
        <v>0</v>
      </c>
      <c r="DQ39" s="65">
        <f ca="1">IF(WEEKDAY(DQ$6,2)&gt;5,"w",IF(ISERROR(VLOOKUP(DQ$6,fériés,1,FALSE)),(SUM($H$1:DQ$1)&gt;SUM($F$34:$F38))*(SUM($H$1:DQ$1)&lt;=SUM($F$34:$F39))*1,"F"))</f>
        <v>0</v>
      </c>
      <c r="DR39" s="65">
        <f ca="1">IF(WEEKDAY(DR$6,2)&gt;5,"w",IF(ISERROR(VLOOKUP(DR$6,fériés,1,FALSE)),(SUM($H$1:DR$1)&gt;SUM($F$34:$F38))*(SUM($H$1:DR$1)&lt;=SUM($F$34:$F39))*1,"F"))</f>
        <v>0</v>
      </c>
      <c r="DS39" s="65">
        <f ca="1">IF(WEEKDAY(DS$6,2)&gt;5,"w",IF(ISERROR(VLOOKUP(DS$6,fériés,1,FALSE)),(SUM($H$1:DS$1)&gt;SUM($F$34:$F38))*(SUM($H$1:DS$1)&lt;=SUM($F$34:$F39))*1,"F"))</f>
        <v>0</v>
      </c>
      <c r="DT39" s="65">
        <f ca="1">IF(WEEKDAY(DT$6,2)&gt;5,"w",IF(ISERROR(VLOOKUP(DT$6,fériés,1,FALSE)),(SUM($H$1:DT$1)&gt;SUM($F$34:$F38))*(SUM($H$1:DT$1)&lt;=SUM($F$34:$F39))*1,"F"))</f>
        <v>0</v>
      </c>
      <c r="DU39" s="65">
        <f ca="1">IF(WEEKDAY(DU$6,2)&gt;5,"w",IF(ISERROR(VLOOKUP(DU$6,fériés,1,FALSE)),(SUM($H$1:DU$1)&gt;SUM($F$34:$F38))*(SUM($H$1:DU$1)&lt;=SUM($F$34:$F39))*1,"F"))</f>
        <v>0</v>
      </c>
      <c r="DV39" s="65">
        <f ca="1">IF(WEEKDAY(DV$6,2)&gt;5,"w",IF(ISERROR(VLOOKUP(DV$6,fériés,1,FALSE)),(SUM($H$1:DV$1)&gt;SUM($F$34:$F38))*(SUM($H$1:DV$1)&lt;=SUM($F$34:$F39))*1,"F"))</f>
        <v>0</v>
      </c>
      <c r="DW39" s="65">
        <f ca="1">IF(WEEKDAY(DW$6,2)&gt;5,"w",IF(ISERROR(VLOOKUP(DW$6,fériés,1,FALSE)),(SUM($H$1:DW$1)&gt;SUM($F$34:$F38))*(SUM($H$1:DW$1)&lt;=SUM($F$34:$F39))*1,"F"))</f>
        <v>0</v>
      </c>
      <c r="DX39" s="65">
        <f ca="1">IF(WEEKDAY(DX$6,2)&gt;5,"w",IF(ISERROR(VLOOKUP(DX$6,fériés,1,FALSE)),(SUM($H$1:DX$1)&gt;SUM($F$34:$F38))*(SUM($H$1:DX$1)&lt;=SUM($F$34:$F39))*1,"F"))</f>
        <v>0</v>
      </c>
      <c r="DY39" s="65">
        <f ca="1">IF(WEEKDAY(DY$6,2)&gt;5,"w",IF(ISERROR(VLOOKUP(DY$6,fériés,1,FALSE)),(SUM($H$1:DY$1)&gt;SUM($F$34:$F38))*(SUM($H$1:DY$1)&lt;=SUM($F$34:$F39))*1,"F"))</f>
        <v>0</v>
      </c>
      <c r="DZ39" s="65">
        <f ca="1">IF(WEEKDAY(DZ$6,2)&gt;5,"w",IF(ISERROR(VLOOKUP(DZ$6,fériés,1,FALSE)),(SUM($H$1:DZ$1)&gt;SUM($F$34:$F38))*(SUM($H$1:DZ$1)&lt;=SUM($F$34:$F39))*1,"F"))</f>
        <v>0</v>
      </c>
      <c r="EA39" s="65">
        <f ca="1">IF(WEEKDAY(EA$6,2)&gt;5,"w",IF(ISERROR(VLOOKUP(EA$6,fériés,1,FALSE)),(SUM($H$1:EA$1)&gt;SUM($F$34:$F38))*(SUM($H$1:EA$1)&lt;=SUM($F$34:$F39))*1,"F"))</f>
        <v>0</v>
      </c>
      <c r="EB39" s="65">
        <f ca="1">IF(WEEKDAY(EB$6,2)&gt;5,"w",IF(ISERROR(VLOOKUP(EB$6,fériés,1,FALSE)),(SUM($H$1:EB$1)&gt;SUM($F$34:$F38))*(SUM($H$1:EB$1)&lt;=SUM($F$34:$F39))*1,"F"))</f>
        <v>0</v>
      </c>
      <c r="EC39" s="65">
        <f ca="1">IF(WEEKDAY(EC$6,2)&gt;5,"w",IF(ISERROR(VLOOKUP(EC$6,fériés,1,FALSE)),(SUM($H$1:EC$1)&gt;SUM($F$34:$F38))*(SUM($H$1:EC$1)&lt;=SUM($F$34:$F39))*1,"F"))</f>
        <v>0</v>
      </c>
      <c r="ED39" s="65">
        <f ca="1">IF(WEEKDAY(ED$6,2)&gt;5,"w",IF(ISERROR(VLOOKUP(ED$6,fériés,1,FALSE)),(SUM($H$1:ED$1)&gt;SUM($F$34:$F38))*(SUM($H$1:ED$1)&lt;=SUM($F$34:$F39))*1,"F"))</f>
        <v>0</v>
      </c>
      <c r="EE39" s="65">
        <f ca="1">IF(WEEKDAY(EE$6,2)&gt;5,"w",IF(ISERROR(VLOOKUP(EE$6,fériés,1,FALSE)),(SUM($H$1:EE$1)&gt;SUM($F$34:$F38))*(SUM($H$1:EE$1)&lt;=SUM($F$34:$F39))*1,"F"))</f>
        <v>0</v>
      </c>
      <c r="EF39" s="65" t="str">
        <f ca="1">IF(WEEKDAY(EF$6,2)&gt;5,"w",IF(ISERROR(VLOOKUP(EF$6,fériés,1,FALSE)),(SUM($H$1:EF$1)&gt;SUM($F$34:$F38))*(SUM($H$1:EF$1)&lt;=SUM($F$34:$F39))*1,"F"))</f>
        <v>w</v>
      </c>
      <c r="EG39" s="65" t="str">
        <f ca="1">IF(WEEKDAY(EG$6,2)&gt;5,"w",IF(ISERROR(VLOOKUP(EG$6,fériés,1,FALSE)),(SUM($H$1:EG$1)&gt;SUM($F$34:$F38))*(SUM($H$1:EG$1)&lt;=SUM($F$34:$F39))*1,"F"))</f>
        <v>w</v>
      </c>
      <c r="EH39" s="65" t="str">
        <f ca="1">IF(WEEKDAY(EH$6,2)&gt;5,"w",IF(ISERROR(VLOOKUP(EH$6,fériés,1,FALSE)),(SUM($H$1:EH$1)&gt;SUM($F$34:$F38))*(SUM($H$1:EH$1)&lt;=SUM($F$34:$F39))*1,"F"))</f>
        <v>w</v>
      </c>
      <c r="EI39" s="65" t="str">
        <f ca="1">IF(WEEKDAY(EI$6,2)&gt;5,"w",IF(ISERROR(VLOOKUP(EI$6,fériés,1,FALSE)),(SUM($H$1:EI$1)&gt;SUM($F$34:$F38))*(SUM($H$1:EI$1)&lt;=SUM($F$34:$F39))*1,"F"))</f>
        <v>w</v>
      </c>
      <c r="EJ39" s="65" t="str">
        <f ca="1">IF(WEEKDAY(EJ$6,2)&gt;5,"w",IF(ISERROR(VLOOKUP(EJ$6,fériés,1,FALSE)),(SUM($H$1:EJ$1)&gt;SUM($F$34:$F38))*(SUM($H$1:EJ$1)&lt;=SUM($F$34:$F39))*1,"F"))</f>
        <v>w</v>
      </c>
      <c r="EK39" s="65" t="str">
        <f ca="1">IF(WEEKDAY(EK$6,2)&gt;5,"w",IF(ISERROR(VLOOKUP(EK$6,fériés,1,FALSE)),(SUM($H$1:EK$1)&gt;SUM($F$34:$F38))*(SUM($H$1:EK$1)&lt;=SUM($F$34:$F39))*1,"F"))</f>
        <v>w</v>
      </c>
      <c r="EL39" s="65" t="str">
        <f ca="1">IF(WEEKDAY(EL$6,2)&gt;5,"w",IF(ISERROR(VLOOKUP(EL$6,fériés,1,FALSE)),(SUM($H$1:EL$1)&gt;SUM($F$34:$F38))*(SUM($H$1:EL$1)&lt;=SUM($F$34:$F39))*1,"F"))</f>
        <v>w</v>
      </c>
      <c r="EM39" s="65" t="str">
        <f ca="1">IF(WEEKDAY(EM$6,2)&gt;5,"w",IF(ISERROR(VLOOKUP(EM$6,fériés,1,FALSE)),(SUM($H$1:EM$1)&gt;SUM($F$34:$F38))*(SUM($H$1:EM$1)&lt;=SUM($F$34:$F39))*1,"F"))</f>
        <v>w</v>
      </c>
      <c r="EN39" s="65" t="str">
        <f ca="1">IF(WEEKDAY(EN$6,2)&gt;5,"w",IF(ISERROR(VLOOKUP(EN$6,fériés,1,FALSE)),(SUM($H$1:EN$1)&gt;SUM($F$34:$F38))*(SUM($H$1:EN$1)&lt;=SUM($F$34:$F39))*1,"F"))</f>
        <v>w</v>
      </c>
      <c r="EO39" s="65" t="str">
        <f ca="1">IF(WEEKDAY(EO$6,2)&gt;5,"w",IF(ISERROR(VLOOKUP(EO$6,fériés,1,FALSE)),(SUM($H$1:EO$1)&gt;SUM($F$34:$F38))*(SUM($H$1:EO$1)&lt;=SUM($F$34:$F39))*1,"F"))</f>
        <v>w</v>
      </c>
      <c r="EP39" s="65" t="str">
        <f ca="1">IF(WEEKDAY(EP$6,2)&gt;5,"w",IF(ISERROR(VLOOKUP(EP$6,fériés,1,FALSE)),(SUM($H$1:EP$1)&gt;SUM($F$34:$F38))*(SUM($H$1:EP$1)&lt;=SUM($F$34:$F39))*1,"F"))</f>
        <v>w</v>
      </c>
      <c r="EQ39" s="65" t="str">
        <f ca="1">IF(WEEKDAY(EQ$6,2)&gt;5,"w",IF(ISERROR(VLOOKUP(EQ$6,fériés,1,FALSE)),(SUM($H$1:EQ$1)&gt;SUM($F$34:$F38))*(SUM($H$1:EQ$1)&lt;=SUM($F$34:$F39))*1,"F"))</f>
        <v>w</v>
      </c>
      <c r="ER39" s="65" t="str">
        <f ca="1">IF(WEEKDAY(ER$6,2)&gt;5,"w",IF(ISERROR(VLOOKUP(ER$6,fériés,1,FALSE)),(SUM($H$1:ER$1)&gt;SUM($F$34:$F38))*(SUM($H$1:ER$1)&lt;=SUM($F$34:$F39))*1,"F"))</f>
        <v>w</v>
      </c>
      <c r="ES39" s="65" t="str">
        <f ca="1">IF(WEEKDAY(ES$6,2)&gt;5,"w",IF(ISERROR(VLOOKUP(ES$6,fériés,1,FALSE)),(SUM($H$1:ES$1)&gt;SUM($F$34:$F38))*(SUM($H$1:ES$1)&lt;=SUM($F$34:$F39))*1,"F"))</f>
        <v>w</v>
      </c>
      <c r="ET39" s="65" t="str">
        <f ca="1">IF(WEEKDAY(ET$6,2)&gt;5,"w",IF(ISERROR(VLOOKUP(ET$6,fériés,1,FALSE)),(SUM($H$1:ET$1)&gt;SUM($F$34:$F38))*(SUM($H$1:ET$1)&lt;=SUM($F$34:$F39))*1,"F"))</f>
        <v>w</v>
      </c>
      <c r="EU39" s="65" t="str">
        <f ca="1">IF(WEEKDAY(EU$6,2)&gt;5,"w",IF(ISERROR(VLOOKUP(EU$6,fériés,1,FALSE)),(SUM($H$1:EU$1)&gt;SUM($F$34:$F38))*(SUM($H$1:EU$1)&lt;=SUM($F$34:$F39))*1,"F"))</f>
        <v>w</v>
      </c>
      <c r="EV39" s="65" t="str">
        <f ca="1">IF(WEEKDAY(EV$6,2)&gt;5,"w",IF(ISERROR(VLOOKUP(EV$6,fériés,1,FALSE)),(SUM($H$1:EV$1)&gt;SUM($F$34:$F38))*(SUM($H$1:EV$1)&lt;=SUM($F$34:$F39))*1,"F"))</f>
        <v>w</v>
      </c>
      <c r="EW39" s="65" t="str">
        <f ca="1">IF(WEEKDAY(EW$6,2)&gt;5,"w",IF(ISERROR(VLOOKUP(EW$6,fériés,1,FALSE)),(SUM($H$1:EW$1)&gt;SUM($F$34:$F38))*(SUM($H$1:EW$1)&lt;=SUM($F$34:$F39))*1,"F"))</f>
        <v>w</v>
      </c>
      <c r="EX39" s="65" t="str">
        <f ca="1">IF(WEEKDAY(EX$6,2)&gt;5,"w",IF(ISERROR(VLOOKUP(EX$6,fériés,1,FALSE)),(SUM($H$1:EX$1)&gt;SUM($F$34:$F38))*(SUM($H$1:EX$1)&lt;=SUM($F$34:$F39))*1,"F"))</f>
        <v>w</v>
      </c>
      <c r="EY39" s="65" t="str">
        <f ca="1">IF(WEEKDAY(EY$6,2)&gt;5,"w",IF(ISERROR(VLOOKUP(EY$6,fériés,1,FALSE)),(SUM($H$1:EY$1)&gt;SUM($F$34:$F38))*(SUM($H$1:EY$1)&lt;=SUM($F$34:$F39))*1,"F"))</f>
        <v>w</v>
      </c>
      <c r="EZ39" s="65">
        <f ca="1">IF(WEEKDAY(EZ$6,2)&gt;5,"w",IF(ISERROR(VLOOKUP(EZ$6,fériés,1,FALSE)),(SUM($H$1:EZ$1)&gt;SUM($F$34:$F38))*(SUM($H$1:EZ$1)&lt;=SUM($F$34:$F39))*1,"F"))</f>
        <v>0</v>
      </c>
      <c r="FA39" s="65">
        <f ca="1">IF(WEEKDAY(FA$6,2)&gt;5,"w",IF(ISERROR(VLOOKUP(FA$6,fériés,1,FALSE)),(SUM($H$1:FA$1)&gt;SUM($F$34:$F38))*(SUM($H$1:FA$1)&lt;=SUM($F$34:$F39))*1,"F"))</f>
        <v>0</v>
      </c>
      <c r="FB39" s="65">
        <f ca="1">IF(WEEKDAY(FB$6,2)&gt;5,"w",IF(ISERROR(VLOOKUP(FB$6,fériés,1,FALSE)),(SUM($H$1:FB$1)&gt;SUM($F$34:$F38))*(SUM($H$1:FB$1)&lt;=SUM($F$34:$F39))*1,"F"))</f>
        <v>0</v>
      </c>
      <c r="FC39" s="65">
        <f ca="1">IF(WEEKDAY(FC$6,2)&gt;5,"w",IF(ISERROR(VLOOKUP(FC$6,fériés,1,FALSE)),(SUM($H$1:FC$1)&gt;SUM($F$34:$F38))*(SUM($H$1:FC$1)&lt;=SUM($F$34:$F39))*1,"F"))</f>
        <v>0</v>
      </c>
      <c r="FD39" s="65">
        <f ca="1">IF(WEEKDAY(FD$6,2)&gt;5,"w",IF(ISERROR(VLOOKUP(FD$6,fériés,1,FALSE)),(SUM($H$1:FD$1)&gt;SUM($F$34:$F38))*(SUM($H$1:FD$1)&lt;=SUM($F$34:$F39))*1,"F"))</f>
        <v>0</v>
      </c>
      <c r="FE39" s="65">
        <f ca="1">IF(WEEKDAY(FE$6,2)&gt;5,"w",IF(ISERROR(VLOOKUP(FE$6,fériés,1,FALSE)),(SUM($H$1:FE$1)&gt;SUM($F$34:$F38))*(SUM($H$1:FE$1)&lt;=SUM($F$34:$F39))*1,"F"))</f>
        <v>0</v>
      </c>
      <c r="FF39" s="65">
        <f ca="1">IF(WEEKDAY(FF$6,2)&gt;5,"w",IF(ISERROR(VLOOKUP(FF$6,fériés,1,FALSE)),(SUM($H$1:FF$1)&gt;SUM($F$34:$F38))*(SUM($H$1:FF$1)&lt;=SUM($F$34:$F39))*1,"F"))</f>
        <v>0</v>
      </c>
      <c r="FG39" s="65">
        <f ca="1">IF(WEEKDAY(FG$6,2)&gt;5,"w",IF(ISERROR(VLOOKUP(FG$6,fériés,1,FALSE)),(SUM($H$1:FG$1)&gt;SUM($F$34:$F38))*(SUM($H$1:FG$1)&lt;=SUM($F$34:$F39))*1,"F"))</f>
        <v>0</v>
      </c>
      <c r="FH39" s="65">
        <f ca="1">IF(WEEKDAY(FH$6,2)&gt;5,"w",IF(ISERROR(VLOOKUP(FH$6,fériés,1,FALSE)),(SUM($H$1:FH$1)&gt;SUM($F$34:$F38))*(SUM($H$1:FH$1)&lt;=SUM($F$34:$F39))*1,"F"))</f>
        <v>0</v>
      </c>
      <c r="FI39" s="65">
        <f ca="1">IF(WEEKDAY(FI$6,2)&gt;5,"w",IF(ISERROR(VLOOKUP(FI$6,fériés,1,FALSE)),(SUM($H$1:FI$1)&gt;SUM($F$34:$F38))*(SUM($H$1:FI$1)&lt;=SUM($F$34:$F39))*1,"F"))</f>
        <v>0</v>
      </c>
      <c r="FJ39" s="65">
        <f ca="1">IF(WEEKDAY(FJ$6,2)&gt;5,"w",IF(ISERROR(VLOOKUP(FJ$6,fériés,1,FALSE)),(SUM($H$1:FJ$1)&gt;SUM($F$34:$F38))*(SUM($H$1:FJ$1)&lt;=SUM($F$34:$F39))*1,"F"))</f>
        <v>0</v>
      </c>
      <c r="FK39" s="65">
        <f ca="1">IF(WEEKDAY(FK$6,2)&gt;5,"w",IF(ISERROR(VLOOKUP(FK$6,fériés,1,FALSE)),(SUM($H$1:FK$1)&gt;SUM($F$34:$F38))*(SUM($H$1:FK$1)&lt;=SUM($F$34:$F39))*1,"F"))</f>
        <v>0</v>
      </c>
      <c r="FL39" s="65">
        <f ca="1">IF(WEEKDAY(FL$6,2)&gt;5,"w",IF(ISERROR(VLOOKUP(FL$6,fériés,1,FALSE)),(SUM($H$1:FL$1)&gt;SUM($F$34:$F38))*(SUM($H$1:FL$1)&lt;=SUM($F$34:$F39))*1,"F"))</f>
        <v>0</v>
      </c>
      <c r="FM39" s="65">
        <f ca="1">IF(WEEKDAY(FM$6,2)&gt;5,"w",IF(ISERROR(VLOOKUP(FM$6,fériés,1,FALSE)),(SUM($H$1:FM$1)&gt;SUM($F$34:$F38))*(SUM($H$1:FM$1)&lt;=SUM($F$34:$F39))*1,"F"))</f>
        <v>0</v>
      </c>
      <c r="FN39" s="65">
        <f ca="1">IF(WEEKDAY(FN$6,2)&gt;5,"w",IF(ISERROR(VLOOKUP(FN$6,fériés,1,FALSE)),(SUM($H$1:FN$1)&gt;SUM($F$34:$F38))*(SUM($H$1:FN$1)&lt;=SUM($F$34:$F39))*1,"F"))</f>
        <v>0</v>
      </c>
      <c r="FO39" s="65">
        <f ca="1">IF(WEEKDAY(FO$6,2)&gt;5,"w",IF(ISERROR(VLOOKUP(FO$6,fériés,1,FALSE)),(SUM($H$1:FO$1)&gt;SUM($F$34:$F38))*(SUM($H$1:FO$1)&lt;=SUM($F$34:$F39))*1,"F"))</f>
        <v>0</v>
      </c>
      <c r="FP39" s="65">
        <f ca="1">IF(WEEKDAY(FP$6,2)&gt;5,"w",IF(ISERROR(VLOOKUP(FP$6,fériés,1,FALSE)),(SUM($H$1:FP$1)&gt;SUM($F$34:$F38))*(SUM($H$1:FP$1)&lt;=SUM($F$34:$F39))*1,"F"))</f>
        <v>0</v>
      </c>
      <c r="FQ39" s="65">
        <f ca="1">IF(WEEKDAY(FQ$6,2)&gt;5,"w",IF(ISERROR(VLOOKUP(FQ$6,fériés,1,FALSE)),(SUM($H$1:FQ$1)&gt;SUM($F$34:$F38))*(SUM($H$1:FQ$1)&lt;=SUM($F$34:$F39))*1,"F"))</f>
        <v>0</v>
      </c>
      <c r="FR39" s="65">
        <f ca="1">IF(WEEKDAY(FR$6,2)&gt;5,"w",IF(ISERROR(VLOOKUP(FR$6,fériés,1,FALSE)),(SUM($H$1:FR$1)&gt;SUM($F$34:$F38))*(SUM($H$1:FR$1)&lt;=SUM($F$34:$F39))*1,"F"))</f>
        <v>0</v>
      </c>
      <c r="FS39" s="65">
        <f ca="1">IF(WEEKDAY(FS$6,2)&gt;5,"w",IF(ISERROR(VLOOKUP(FS$6,fériés,1,FALSE)),(SUM($H$1:FS$1)&gt;SUM($F$34:$F38))*(SUM($H$1:FS$1)&lt;=SUM($F$34:$F39))*1,"F"))</f>
        <v>0</v>
      </c>
      <c r="FT39" s="65">
        <f ca="1">IF(WEEKDAY(FT$6,2)&gt;5,"w",IF(ISERROR(VLOOKUP(FT$6,fériés,1,FALSE)),(SUM($H$1:FT$1)&gt;SUM($F$34:$F38))*(SUM($H$1:FT$1)&lt;=SUM($F$34:$F39))*1,"F"))</f>
        <v>0</v>
      </c>
      <c r="FU39" s="65">
        <f ca="1">IF(WEEKDAY(FU$6,2)&gt;5,"w",IF(ISERROR(VLOOKUP(FU$6,fériés,1,FALSE)),(SUM($H$1:FU$1)&gt;SUM($F$34:$F38))*(SUM($H$1:FU$1)&lt;=SUM($F$34:$F39))*1,"F"))</f>
        <v>0</v>
      </c>
      <c r="FV39" s="65">
        <f ca="1">IF(WEEKDAY(FV$6,2)&gt;5,"w",IF(ISERROR(VLOOKUP(FV$6,fériés,1,FALSE)),(SUM($H$1:FV$1)&gt;SUM($F$34:$F38))*(SUM($H$1:FV$1)&lt;=SUM($F$34:$F39))*1,"F"))</f>
        <v>0</v>
      </c>
      <c r="FW39" s="65">
        <f ca="1">IF(WEEKDAY(FW$6,2)&gt;5,"w",IF(ISERROR(VLOOKUP(FW$6,fériés,1,FALSE)),(SUM($H$1:FW$1)&gt;SUM($F$34:$F38))*(SUM($H$1:FW$1)&lt;=SUM($F$34:$F39))*1,"F"))</f>
        <v>0</v>
      </c>
      <c r="FX39" s="65">
        <f ca="1">IF(WEEKDAY(FX$6,2)&gt;5,"w",IF(ISERROR(VLOOKUP(FX$6,fériés,1,FALSE)),(SUM($H$1:FX$1)&gt;SUM($F$34:$F38))*(SUM($H$1:FX$1)&lt;=SUM($F$34:$F39))*1,"F"))</f>
        <v>0</v>
      </c>
      <c r="FY39" s="65">
        <f ca="1">IF(WEEKDAY(FY$6,2)&gt;5,"w",IF(ISERROR(VLOOKUP(FY$6,fériés,1,FALSE)),(SUM($H$1:FY$1)&gt;SUM($F$34:$F38))*(SUM($H$1:FY$1)&lt;=SUM($F$34:$F39))*1,"F"))</f>
        <v>0</v>
      </c>
      <c r="FZ39" s="65">
        <f ca="1">IF(WEEKDAY(FZ$6,2)&gt;5,"w",IF(ISERROR(VLOOKUP(FZ$6,fériés,1,FALSE)),(SUM($H$1:FZ$1)&gt;SUM($F$34:$F38))*(SUM($H$1:FZ$1)&lt;=SUM($F$34:$F39))*1,"F"))</f>
        <v>0</v>
      </c>
      <c r="GA39" s="65">
        <f ca="1">IF(WEEKDAY(GA$6,2)&gt;5,"w",IF(ISERROR(VLOOKUP(GA$6,fériés,1,FALSE)),(SUM($H$1:GA$1)&gt;SUM($F$34:$F38))*(SUM($H$1:GA$1)&lt;=SUM($F$34:$F39))*1,"F"))</f>
        <v>0</v>
      </c>
      <c r="GB39" s="65">
        <f ca="1">IF(WEEKDAY(GB$6,2)&gt;5,"w",IF(ISERROR(VLOOKUP(GB$6,fériés,1,FALSE)),(SUM($H$1:GB$1)&gt;SUM($F$34:$F38))*(SUM($H$1:GB$1)&lt;=SUM($F$34:$F39))*1,"F"))</f>
        <v>0</v>
      </c>
      <c r="GC39" s="65">
        <f ca="1">IF(WEEKDAY(GC$6,2)&gt;5,"w",IF(ISERROR(VLOOKUP(GC$6,fériés,1,FALSE)),(SUM($H$1:GC$1)&gt;SUM($F$34:$F38))*(SUM($H$1:GC$1)&lt;=SUM($F$34:$F39))*1,"F"))</f>
        <v>0</v>
      </c>
      <c r="GD39" s="65">
        <f ca="1">IF(WEEKDAY(GD$6,2)&gt;5,"w",IF(ISERROR(VLOOKUP(GD$6,fériés,1,FALSE)),(SUM($H$1:GD$1)&gt;SUM($F$34:$F38))*(SUM($H$1:GD$1)&lt;=SUM($F$34:$F39))*1,"F"))</f>
        <v>0</v>
      </c>
      <c r="GE39" s="65">
        <f ca="1">IF(WEEKDAY(GE$6,2)&gt;5,"w",IF(ISERROR(VLOOKUP(GE$6,fériés,1,FALSE)),(SUM($H$1:GE$1)&gt;SUM($F$34:$F38))*(SUM($H$1:GE$1)&lt;=SUM($F$34:$F39))*1,"F"))</f>
        <v>0</v>
      </c>
      <c r="GF39" s="65">
        <f ca="1">IF(WEEKDAY(GF$6,2)&gt;5,"w",IF(ISERROR(VLOOKUP(GF$6,fériés,1,FALSE)),(SUM($H$1:GF$1)&gt;SUM($F$34:$F38))*(SUM($H$1:GF$1)&lt;=SUM($F$34:$F39))*1,"F"))</f>
        <v>0</v>
      </c>
      <c r="GG39" s="65">
        <f ca="1">IF(WEEKDAY(GG$6,2)&gt;5,"w",IF(ISERROR(VLOOKUP(GG$6,fériés,1,FALSE)),(SUM($H$1:GG$1)&gt;SUM($F$34:$F38))*(SUM($H$1:GG$1)&lt;=SUM($F$34:$F39))*1,"F"))</f>
        <v>0</v>
      </c>
      <c r="GH39" s="65">
        <f ca="1">IF(WEEKDAY(GH$6,2)&gt;5,"w",IF(ISERROR(VLOOKUP(GH$6,fériés,1,FALSE)),(SUM($H$1:GH$1)&gt;SUM($F$34:$F38))*(SUM($H$1:GH$1)&lt;=SUM($F$34:$F39))*1,"F"))</f>
        <v>0</v>
      </c>
      <c r="GI39" s="65">
        <f ca="1">IF(WEEKDAY(GI$6,2)&gt;5,"w",IF(ISERROR(VLOOKUP(GI$6,fériés,1,FALSE)),(SUM($H$1:GI$1)&gt;SUM($F$34:$F38))*(SUM($H$1:GI$1)&lt;=SUM($F$34:$F39))*1,"F"))</f>
        <v>0</v>
      </c>
      <c r="GJ39" s="65">
        <f ca="1">IF(WEEKDAY(GJ$6,2)&gt;5,"w",IF(ISERROR(VLOOKUP(GJ$6,fériés,1,FALSE)),(SUM($H$1:GJ$1)&gt;SUM($F$34:$F38))*(SUM($H$1:GJ$1)&lt;=SUM($F$34:$F39))*1,"F"))</f>
        <v>0</v>
      </c>
      <c r="GK39" s="65">
        <f ca="1">IF(WEEKDAY(GK$6,2)&gt;5,"w",IF(ISERROR(VLOOKUP(GK$6,fériés,1,FALSE)),(SUM($H$1:GK$1)&gt;SUM($F$34:$F38))*(SUM($H$1:GK$1)&lt;=SUM($F$34:$F39))*1,"F"))</f>
        <v>0</v>
      </c>
      <c r="GL39" s="65">
        <f ca="1">IF(WEEKDAY(GL$6,2)&gt;5,"w",IF(ISERROR(VLOOKUP(GL$6,fériés,1,FALSE)),(SUM($H$1:GL$1)&gt;SUM($F$34:$F38))*(SUM($H$1:GL$1)&lt;=SUM($F$34:$F39))*1,"F"))</f>
        <v>0</v>
      </c>
      <c r="GM39" s="65">
        <f ca="1">IF(WEEKDAY(GM$6,2)&gt;5,"w",IF(ISERROR(VLOOKUP(GM$6,fériés,1,FALSE)),(SUM($H$1:GM$1)&gt;SUM($F$34:$F38))*(SUM($H$1:GM$1)&lt;=SUM($F$34:$F39))*1,"F"))</f>
        <v>0</v>
      </c>
      <c r="GN39" s="65">
        <f ca="1">IF(WEEKDAY(GN$6,2)&gt;5,"w",IF(ISERROR(VLOOKUP(GN$6,fériés,1,FALSE)),(SUM($H$1:GN$1)&gt;SUM($F$34:$F38))*(SUM($H$1:GN$1)&lt;=SUM($F$34:$F39))*1,"F"))</f>
        <v>0</v>
      </c>
      <c r="GO39" s="65">
        <f ca="1">IF(WEEKDAY(GO$6,2)&gt;5,"w",IF(ISERROR(VLOOKUP(GO$6,fériés,1,FALSE)),(SUM($H$1:GO$1)&gt;SUM($F$34:$F38))*(SUM($H$1:GO$1)&lt;=SUM($F$34:$F39))*1,"F"))</f>
        <v>0</v>
      </c>
      <c r="GP39" s="65">
        <f ca="1">IF(WEEKDAY(GP$6,2)&gt;5,"w",IF(ISERROR(VLOOKUP(GP$6,fériés,1,FALSE)),(SUM($H$1:GP$1)&gt;SUM($F$34:$F38))*(SUM($H$1:GP$1)&lt;=SUM($F$34:$F39))*1,"F"))</f>
        <v>0</v>
      </c>
      <c r="GQ39" s="65">
        <f ca="1">IF(WEEKDAY(GQ$6,2)&gt;5,"w",IF(ISERROR(VLOOKUP(GQ$6,fériés,1,FALSE)),(SUM($H$1:GQ$1)&gt;SUM($F$34:$F38))*(SUM($H$1:GQ$1)&lt;=SUM($F$34:$F39))*1,"F"))</f>
        <v>0</v>
      </c>
      <c r="GR39" s="65">
        <f ca="1">IF(WEEKDAY(GR$6,2)&gt;5,"w",IF(ISERROR(VLOOKUP(GR$6,fériés,1,FALSE)),(SUM($H$1:GR$1)&gt;SUM($F$34:$F38))*(SUM($H$1:GR$1)&lt;=SUM($F$34:$F39))*1,"F"))</f>
        <v>0</v>
      </c>
      <c r="GS39" s="65">
        <f ca="1">IF(WEEKDAY(GS$6,2)&gt;5,"w",IF(ISERROR(VLOOKUP(GS$6,fériés,1,FALSE)),(SUM($H$1:GS$1)&gt;SUM($F$34:$F38))*(SUM($H$1:GS$1)&lt;=SUM($F$34:$F39))*1,"F"))</f>
        <v>0</v>
      </c>
      <c r="GT39" s="65">
        <f ca="1">IF(WEEKDAY(GT$6,2)&gt;5,"w",IF(ISERROR(VLOOKUP(GT$6,fériés,1,FALSE)),(SUM($H$1:GT$1)&gt;SUM($F$34:$F38))*(SUM($H$1:GT$1)&lt;=SUM($F$34:$F39))*1,"F"))</f>
        <v>0</v>
      </c>
      <c r="GU39" s="65">
        <f ca="1">IF(WEEKDAY(GU$6,2)&gt;5,"w",IF(ISERROR(VLOOKUP(GU$6,fériés,1,FALSE)),(SUM($H$1:GU$1)&gt;SUM($F$34:$F38))*(SUM($H$1:GU$1)&lt;=SUM($F$34:$F39))*1,"F"))</f>
        <v>0</v>
      </c>
      <c r="GV39" s="65">
        <f ca="1">IF(WEEKDAY(GV$6,2)&gt;5,"w",IF(ISERROR(VLOOKUP(GV$6,fériés,1,FALSE)),(SUM($H$1:GV$1)&gt;SUM($F$34:$F38))*(SUM($H$1:GV$1)&lt;=SUM($F$34:$F39))*1,"F"))</f>
        <v>0</v>
      </c>
      <c r="GW39" s="65">
        <f ca="1">IF(WEEKDAY(GW$6,2)&gt;5,"w",IF(ISERROR(VLOOKUP(GW$6,fériés,1,FALSE)),(SUM($H$1:GW$1)&gt;SUM($F$34:$F38))*(SUM($H$1:GW$1)&lt;=SUM($F$34:$F39))*1,"F"))</f>
        <v>0</v>
      </c>
      <c r="GX39" s="65" t="str">
        <f ca="1">IF(WEEKDAY(GX$6,2)&gt;5,"w",IF(ISERROR(VLOOKUP(GX$6,fériés,1,FALSE)),(SUM($H$1:GX$1)&gt;SUM($F$34:$F38))*(SUM($H$1:GX$1)&lt;=SUM($F$34:$F39))*1,"F"))</f>
        <v>w</v>
      </c>
      <c r="GY39" s="65" t="str">
        <f ca="1">IF(WEEKDAY(GY$6,2)&gt;5,"w",IF(ISERROR(VLOOKUP(GY$6,fériés,1,FALSE)),(SUM($H$1:GY$1)&gt;SUM($F$34:$F38))*(SUM($H$1:GY$1)&lt;=SUM($F$34:$F39))*1,"F"))</f>
        <v>w</v>
      </c>
      <c r="GZ39" s="65" t="str">
        <f ca="1">IF(WEEKDAY(GZ$6,2)&gt;5,"w",IF(ISERROR(VLOOKUP(GZ$6,fériés,1,FALSE)),(SUM($H$1:GZ$1)&gt;SUM($F$34:$F38))*(SUM($H$1:GZ$1)&lt;=SUM($F$34:$F39))*1,"F"))</f>
        <v>w</v>
      </c>
      <c r="HA39" s="65" t="str">
        <f ca="1">IF(WEEKDAY(HA$6,2)&gt;5,"w",IF(ISERROR(VLOOKUP(HA$6,fériés,1,FALSE)),(SUM($H$1:HA$1)&gt;SUM($F$34:$F38))*(SUM($H$1:HA$1)&lt;=SUM($F$34:$F39))*1,"F"))</f>
        <v>w</v>
      </c>
      <c r="HB39" s="65" t="str">
        <f ca="1">IF(WEEKDAY(HB$6,2)&gt;5,"w",IF(ISERROR(VLOOKUP(HB$6,fériés,1,FALSE)),(SUM($H$1:HB$1)&gt;SUM($F$34:$F38))*(SUM($H$1:HB$1)&lt;=SUM($F$34:$F39))*1,"F"))</f>
        <v>w</v>
      </c>
      <c r="HC39" s="65" t="str">
        <f ca="1">IF(WEEKDAY(HC$6,2)&gt;5,"w",IF(ISERROR(VLOOKUP(HC$6,fériés,1,FALSE)),(SUM($H$1:HC$1)&gt;SUM($F$34:$F38))*(SUM($H$1:HC$1)&lt;=SUM($F$34:$F39))*1,"F"))</f>
        <v>w</v>
      </c>
      <c r="HD39" s="65" t="str">
        <f ca="1">IF(WEEKDAY(HD$6,2)&gt;5,"w",IF(ISERROR(VLOOKUP(HD$6,fériés,1,FALSE)),(SUM($H$1:HD$1)&gt;SUM($F$34:$F38))*(SUM($H$1:HD$1)&lt;=SUM($F$34:$F39))*1,"F"))</f>
        <v>w</v>
      </c>
      <c r="HE39" s="65" t="str">
        <f ca="1">IF(WEEKDAY(HE$6,2)&gt;5,"w",IF(ISERROR(VLOOKUP(HE$6,fériés,1,FALSE)),(SUM($H$1:HE$1)&gt;SUM($F$34:$F38))*(SUM($H$1:HE$1)&lt;=SUM($F$34:$F39))*1,"F"))</f>
        <v>w</v>
      </c>
      <c r="HF39" s="65" t="str">
        <f ca="1">IF(WEEKDAY(HF$6,2)&gt;5,"w",IF(ISERROR(VLOOKUP(HF$6,fériés,1,FALSE)),(SUM($H$1:HF$1)&gt;SUM($F$34:$F38))*(SUM($H$1:HF$1)&lt;=SUM($F$34:$F39))*1,"F"))</f>
        <v>w</v>
      </c>
      <c r="HG39" s="65" t="str">
        <f ca="1">IF(WEEKDAY(HG$6,2)&gt;5,"w",IF(ISERROR(VLOOKUP(HG$6,fériés,1,FALSE)),(SUM($H$1:HG$1)&gt;SUM($F$34:$F38))*(SUM($H$1:HG$1)&lt;=SUM($F$34:$F39))*1,"F"))</f>
        <v>w</v>
      </c>
      <c r="HH39" s="65" t="str">
        <f ca="1">IF(WEEKDAY(HH$6,2)&gt;5,"w",IF(ISERROR(VLOOKUP(HH$6,fériés,1,FALSE)),(SUM($H$1:HH$1)&gt;SUM($F$34:$F38))*(SUM($H$1:HH$1)&lt;=SUM($F$34:$F39))*1,"F"))</f>
        <v>w</v>
      </c>
      <c r="HI39" s="65" t="str">
        <f ca="1">IF(WEEKDAY(HI$6,2)&gt;5,"w",IF(ISERROR(VLOOKUP(HI$6,fériés,1,FALSE)),(SUM($H$1:HI$1)&gt;SUM($F$34:$F38))*(SUM($H$1:HI$1)&lt;=SUM($F$34:$F39))*1,"F"))</f>
        <v>w</v>
      </c>
      <c r="HJ39" s="65" t="str">
        <f ca="1">IF(WEEKDAY(HJ$6,2)&gt;5,"w",IF(ISERROR(VLOOKUP(HJ$6,fériés,1,FALSE)),(SUM($H$1:HJ$1)&gt;SUM($F$34:$F38))*(SUM($H$1:HJ$1)&lt;=SUM($F$34:$F39))*1,"F"))</f>
        <v>w</v>
      </c>
      <c r="HK39" s="65" t="str">
        <f ca="1">IF(WEEKDAY(HK$6,2)&gt;5,"w",IF(ISERROR(VLOOKUP(HK$6,fériés,1,FALSE)),(SUM($H$1:HK$1)&gt;SUM($F$34:$F38))*(SUM($H$1:HK$1)&lt;=SUM($F$34:$F39))*1,"F"))</f>
        <v>w</v>
      </c>
      <c r="HL39" s="65" t="str">
        <f ca="1">IF(WEEKDAY(HL$6,2)&gt;5,"w",IF(ISERROR(VLOOKUP(HL$6,fériés,1,FALSE)),(SUM($H$1:HL$1)&gt;SUM($F$34:$F38))*(SUM($H$1:HL$1)&lt;=SUM($F$34:$F39))*1,"F"))</f>
        <v>w</v>
      </c>
      <c r="HM39" s="65" t="str">
        <f ca="1">IF(WEEKDAY(HM$6,2)&gt;5,"w",IF(ISERROR(VLOOKUP(HM$6,fériés,1,FALSE)),(SUM($H$1:HM$1)&gt;SUM($F$34:$F38))*(SUM($H$1:HM$1)&lt;=SUM($F$34:$F39))*1,"F"))</f>
        <v>w</v>
      </c>
      <c r="HN39" s="65" t="str">
        <f ca="1">IF(WEEKDAY(HN$6,2)&gt;5,"w",IF(ISERROR(VLOOKUP(HN$6,fériés,1,FALSE)),(SUM($H$1:HN$1)&gt;SUM($F$34:$F38))*(SUM($H$1:HN$1)&lt;=SUM($F$34:$F39))*1,"F"))</f>
        <v>w</v>
      </c>
      <c r="HO39" s="65" t="str">
        <f ca="1">IF(WEEKDAY(HO$6,2)&gt;5,"w",IF(ISERROR(VLOOKUP(HO$6,fériés,1,FALSE)),(SUM($H$1:HO$1)&gt;SUM($F$34:$F38))*(SUM($H$1:HO$1)&lt;=SUM($F$34:$F39))*1,"F"))</f>
        <v>w</v>
      </c>
      <c r="HP39" s="65" t="str">
        <f ca="1">IF(WEEKDAY(HP$6,2)&gt;5,"w",IF(ISERROR(VLOOKUP(HP$6,fériés,1,FALSE)),(SUM($H$1:HP$1)&gt;SUM($F$34:$F38))*(SUM($H$1:HP$1)&lt;=SUM($F$34:$F39))*1,"F"))</f>
        <v>w</v>
      </c>
      <c r="HQ39" s="65" t="str">
        <f ca="1">IF(WEEKDAY(HQ$6,2)&gt;5,"w",IF(ISERROR(VLOOKUP(HQ$6,fériés,1,FALSE)),(SUM($H$1:HQ$1)&gt;SUM($F$34:$F38))*(SUM($H$1:HQ$1)&lt;=SUM($F$34:$F39))*1,"F"))</f>
        <v>w</v>
      </c>
      <c r="HR39" s="65">
        <f ca="1">IF(WEEKDAY(HR$6,2)&gt;5,"w",IF(ISERROR(VLOOKUP(HR$6,fériés,1,FALSE)),(SUM($H$1:HR$1)&gt;SUM($F$34:$F38))*(SUM($H$1:HR$1)&lt;=SUM($F$34:$F39))*1,"F"))</f>
        <v>0</v>
      </c>
      <c r="HS39" s="65">
        <f ca="1">IF(WEEKDAY(HS$6,2)&gt;5,"w",IF(ISERROR(VLOOKUP(HS$6,fériés,1,FALSE)),(SUM($H$1:HS$1)&gt;SUM($F$34:$F38))*(SUM($H$1:HS$1)&lt;=SUM($F$34:$F39))*1,"F"))</f>
        <v>0</v>
      </c>
      <c r="HT39" s="65">
        <f ca="1">IF(WEEKDAY(HT$6,2)&gt;5,"w",IF(ISERROR(VLOOKUP(HT$6,fériés,1,FALSE)),(SUM($H$1:HT$1)&gt;SUM($F$34:$F38))*(SUM($H$1:HT$1)&lt;=SUM($F$34:$F39))*1,"F"))</f>
        <v>0</v>
      </c>
      <c r="HU39" s="65">
        <f ca="1">IF(WEEKDAY(HU$6,2)&gt;5,"w",IF(ISERROR(VLOOKUP(HU$6,fériés,1,FALSE)),(SUM($H$1:HU$1)&gt;SUM($F$34:$F38))*(SUM($H$1:HU$1)&lt;=SUM($F$34:$F39))*1,"F"))</f>
        <v>0</v>
      </c>
      <c r="HV39" s="65">
        <f ca="1">IF(WEEKDAY(HV$6,2)&gt;5,"w",IF(ISERROR(VLOOKUP(HV$6,fériés,1,FALSE)),(SUM($H$1:HV$1)&gt;SUM($F$34:$F38))*(SUM($H$1:HV$1)&lt;=SUM($F$34:$F39))*1,"F"))</f>
        <v>0</v>
      </c>
      <c r="HW39" s="65">
        <f ca="1">IF(WEEKDAY(HW$6,2)&gt;5,"w",IF(ISERROR(VLOOKUP(HW$6,fériés,1,FALSE)),(SUM($H$1:HW$1)&gt;SUM($F$34:$F38))*(SUM($H$1:HW$1)&lt;=SUM($F$34:$F39))*1,"F"))</f>
        <v>0</v>
      </c>
      <c r="HX39" s="65">
        <f ca="1">IF(WEEKDAY(HX$6,2)&gt;5,"w",IF(ISERROR(VLOOKUP(HX$6,fériés,1,FALSE)),(SUM($H$1:HX$1)&gt;SUM($F$34:$F38))*(SUM($H$1:HX$1)&lt;=SUM($F$34:$F39))*1,"F"))</f>
        <v>0</v>
      </c>
      <c r="HY39" s="65">
        <f ca="1">IF(WEEKDAY(HY$6,2)&gt;5,"w",IF(ISERROR(VLOOKUP(HY$6,fériés,1,FALSE)),(SUM($H$1:HY$1)&gt;SUM($F$34:$F38))*(SUM($H$1:HY$1)&lt;=SUM($F$34:$F39))*1,"F"))</f>
        <v>0</v>
      </c>
      <c r="HZ39" s="65">
        <f ca="1">IF(WEEKDAY(HZ$6,2)&gt;5,"w",IF(ISERROR(VLOOKUP(HZ$6,fériés,1,FALSE)),(SUM($H$1:HZ$1)&gt;SUM($F$34:$F38))*(SUM($H$1:HZ$1)&lt;=SUM($F$34:$F39))*1,"F"))</f>
        <v>0</v>
      </c>
      <c r="IA39" s="65">
        <f ca="1">IF(WEEKDAY(IA$6,2)&gt;5,"w",IF(ISERROR(VLOOKUP(IA$6,fériés,1,FALSE)),(SUM($H$1:IA$1)&gt;SUM($F$34:$F38))*(SUM($H$1:IA$1)&lt;=SUM($F$34:$F39))*1,"F"))</f>
        <v>0</v>
      </c>
      <c r="IB39" s="65">
        <f ca="1">IF(WEEKDAY(IB$6,2)&gt;5,"w",IF(ISERROR(VLOOKUP(IB$6,fériés,1,FALSE)),(SUM($H$1:IB$1)&gt;SUM($F$34:$F38))*(SUM($H$1:IB$1)&lt;=SUM($F$34:$F39))*1,"F"))</f>
        <v>0</v>
      </c>
      <c r="IC39" s="65">
        <f ca="1">IF(WEEKDAY(IC$6,2)&gt;5,"w",IF(ISERROR(VLOOKUP(IC$6,fériés,1,FALSE)),(SUM($H$1:IC$1)&gt;SUM($F$34:$F38))*(SUM($H$1:IC$1)&lt;=SUM($F$34:$F39))*1,"F"))</f>
        <v>0</v>
      </c>
      <c r="ID39" s="65">
        <f ca="1">IF(WEEKDAY(ID$6,2)&gt;5,"w",IF(ISERROR(VLOOKUP(ID$6,fériés,1,FALSE)),(SUM($H$1:ID$1)&gt;SUM($F$34:$F38))*(SUM($H$1:ID$1)&lt;=SUM($F$34:$F39))*1,"F"))</f>
        <v>0</v>
      </c>
      <c r="IE39" s="65">
        <f ca="1">IF(WEEKDAY(IE$6,2)&gt;5,"w",IF(ISERROR(VLOOKUP(IE$6,fériés,1,FALSE)),(SUM($H$1:IE$1)&gt;SUM($F$34:$F38))*(SUM($H$1:IE$1)&lt;=SUM($F$34:$F39))*1,"F"))</f>
        <v>0</v>
      </c>
      <c r="IF39" s="65">
        <f ca="1">IF(WEEKDAY(IF$6,2)&gt;5,"w",IF(ISERROR(VLOOKUP(IF$6,fériés,1,FALSE)),(SUM($H$1:IF$1)&gt;SUM($F$34:$F38))*(SUM($H$1:IF$1)&lt;=SUM($F$34:$F39))*1,"F"))</f>
        <v>0</v>
      </c>
      <c r="IG39" s="65">
        <f ca="1">IF(WEEKDAY(IG$6,2)&gt;5,"w",IF(ISERROR(VLOOKUP(IG$6,fériés,1,FALSE)),(SUM($H$1:IG$1)&gt;SUM($F$34:$F38))*(SUM($H$1:IG$1)&lt;=SUM($F$34:$F39))*1,"F"))</f>
        <v>0</v>
      </c>
      <c r="IH39" s="65">
        <f ca="1">IF(WEEKDAY(IH$6,2)&gt;5,"w",IF(ISERROR(VLOOKUP(IH$6,fériés,1,FALSE)),(SUM($H$1:IH$1)&gt;SUM($F$34:$F38))*(SUM($H$1:IH$1)&lt;=SUM($F$34:$F39))*1,"F"))</f>
        <v>0</v>
      </c>
      <c r="II39" s="65">
        <f ca="1">IF(WEEKDAY(II$6,2)&gt;5,"w",IF(ISERROR(VLOOKUP(II$6,fériés,1,FALSE)),(SUM($H$1:II$1)&gt;SUM($F$34:$F38))*(SUM($H$1:II$1)&lt;=SUM($F$34:$F39))*1,"F"))</f>
        <v>0</v>
      </c>
      <c r="IJ39" s="65">
        <f ca="1">IF(WEEKDAY(IJ$6,2)&gt;5,"w",IF(ISERROR(VLOOKUP(IJ$6,fériés,1,FALSE)),(SUM($H$1:IJ$1)&gt;SUM($F$34:$F38))*(SUM($H$1:IJ$1)&lt;=SUM($F$34:$F39))*1,"F"))</f>
        <v>0</v>
      </c>
      <c r="IK39" s="65">
        <f ca="1">IF(WEEKDAY(IK$6,2)&gt;5,"w",IF(ISERROR(VLOOKUP(IK$6,fériés,1,FALSE)),(SUM($H$1:IK$1)&gt;SUM($F$34:$F38))*(SUM($H$1:IK$1)&lt;=SUM($F$34:$F39))*1,"F"))</f>
        <v>0</v>
      </c>
      <c r="IL39" s="65">
        <f ca="1">IF(WEEKDAY(IL$6,2)&gt;5,"w",IF(ISERROR(VLOOKUP(IL$6,fériés,1,FALSE)),(SUM($H$1:IL$1)&gt;SUM($F$34:$F38))*(SUM($H$1:IL$1)&lt;=SUM($F$34:$F39))*1,"F"))</f>
        <v>0</v>
      </c>
      <c r="IM39" s="65">
        <f ca="1">IF(WEEKDAY(IM$6,2)&gt;5,"w",IF(ISERROR(VLOOKUP(IM$6,fériés,1,FALSE)),(SUM($H$1:IM$1)&gt;SUM($F$34:$F38))*(SUM($H$1:IM$1)&lt;=SUM($F$34:$F39))*1,"F"))</f>
        <v>0</v>
      </c>
      <c r="IN39" s="65">
        <f ca="1">IF(WEEKDAY(IN$6,2)&gt;5,"w",IF(ISERROR(VLOOKUP(IN$6,fériés,1,FALSE)),(SUM($H$1:IN$1)&gt;SUM($F$34:$F38))*(SUM($H$1:IN$1)&lt;=SUM($F$34:$F39))*1,"F"))</f>
        <v>0</v>
      </c>
      <c r="IO39" s="65">
        <f ca="1">IF(WEEKDAY(IO$6,2)&gt;5,"w",IF(ISERROR(VLOOKUP(IO$6,fériés,1,FALSE)),(SUM($H$1:IO$1)&gt;SUM($F$34:$F38))*(SUM($H$1:IO$1)&lt;=SUM($F$34:$F39))*1,"F"))</f>
        <v>0</v>
      </c>
      <c r="IP39" s="65">
        <f ca="1">IF(WEEKDAY(IP$6,2)&gt;5,"w",IF(ISERROR(VLOOKUP(IP$6,fériés,1,FALSE)),(SUM($H$1:IP$1)&gt;SUM($F$34:$F38))*(SUM($H$1:IP$1)&lt;=SUM($F$34:$F39))*1,"F"))</f>
        <v>0</v>
      </c>
      <c r="IQ39" s="65">
        <f ca="1">IF(WEEKDAY(IQ$6,2)&gt;5,"w",IF(ISERROR(VLOOKUP(IQ$6,fériés,1,FALSE)),(SUM($H$1:IQ$1)&gt;SUM($F$34:$F38))*(SUM($H$1:IQ$1)&lt;=SUM($F$34:$F39))*1,"F"))</f>
        <v>0</v>
      </c>
      <c r="IR39" s="65">
        <f ca="1">IF(WEEKDAY(IR$6,2)&gt;5,"w",IF(ISERROR(VLOOKUP(IR$6,fériés,1,FALSE)),(SUM($H$1:IR$1)&gt;SUM($F$34:$F38))*(SUM($H$1:IR$1)&lt;=SUM($F$34:$F39))*1,"F"))</f>
        <v>0</v>
      </c>
      <c r="IS39" s="65">
        <f ca="1">IF(WEEKDAY(IS$6,2)&gt;5,"w",IF(ISERROR(VLOOKUP(IS$6,fériés,1,FALSE)),(SUM($H$1:IS$1)&gt;SUM($F$34:$F38))*(SUM($H$1:IS$1)&lt;=SUM($F$34:$F39))*1,"F"))</f>
        <v>0</v>
      </c>
      <c r="IT39" s="65">
        <f ca="1">IF(WEEKDAY(IT$6,2)&gt;5,"w",IF(ISERROR(VLOOKUP(IT$6,fériés,1,FALSE)),(SUM($H$1:IT$1)&gt;SUM($F$34:$F38))*(SUM($H$1:IT$1)&lt;=SUM($F$34:$F39))*1,"F"))</f>
        <v>0</v>
      </c>
      <c r="IU39" s="65">
        <f ca="1">IF(WEEKDAY(IU$6,2)&gt;5,"w",IF(ISERROR(VLOOKUP(IU$6,fériés,1,FALSE)),(SUM($H$1:IU$1)&gt;SUM($F$34:$F38))*(SUM($H$1:IU$1)&lt;=SUM($F$34:$F39))*1,"F"))</f>
        <v>0</v>
      </c>
      <c r="IV39" s="65">
        <f ca="1">IF(WEEKDAY(IV$6,2)&gt;5,"w",IF(ISERROR(VLOOKUP(IV$6,fériés,1,FALSE)),(SUM($H$1:IV$1)&gt;SUM($F$34:$F38))*(SUM($H$1:IV$1)&lt;=SUM($F$34:$F39))*1,"F"))</f>
        <v>0</v>
      </c>
      <c r="IW39" s="65">
        <f ca="1">IF(WEEKDAY(IW$6,2)&gt;5,"w",IF(ISERROR(VLOOKUP(IW$6,fériés,1,FALSE)),(SUM($H$1:IW$1)&gt;SUM($F$34:$F38))*(SUM($H$1:IW$1)&lt;=SUM($F$34:$F39))*1,"F"))</f>
        <v>0</v>
      </c>
      <c r="IX39" s="65">
        <f ca="1">IF(WEEKDAY(IX$6,2)&gt;5,"w",IF(ISERROR(VLOOKUP(IX$6,fériés,1,FALSE)),(SUM($H$1:IX$1)&gt;SUM($F$34:$F38))*(SUM($H$1:IX$1)&lt;=SUM($F$34:$F39))*1,"F"))</f>
        <v>0</v>
      </c>
      <c r="IY39" s="65">
        <f ca="1">IF(WEEKDAY(IY$6,2)&gt;5,"w",IF(ISERROR(VLOOKUP(IY$6,fériés,1,FALSE)),(SUM($H$1:IY$1)&gt;SUM($F$34:$F38))*(SUM($H$1:IY$1)&lt;=SUM($F$34:$F39))*1,"F"))</f>
        <v>0</v>
      </c>
      <c r="IZ39" s="65">
        <f ca="1">IF(WEEKDAY(IZ$6,2)&gt;5,"w",IF(ISERROR(VLOOKUP(IZ$6,fériés,1,FALSE)),(SUM($H$1:IZ$1)&gt;SUM($F$34:$F38))*(SUM($H$1:IZ$1)&lt;=SUM($F$34:$F39))*1,"F"))</f>
        <v>0</v>
      </c>
      <c r="JA39" s="65">
        <f ca="1">IF(WEEKDAY(JA$6,2)&gt;5,"w",IF(ISERROR(VLOOKUP(JA$6,fériés,1,FALSE)),(SUM($H$1:JA$1)&gt;SUM($F$34:$F38))*(SUM($H$1:JA$1)&lt;=SUM($F$34:$F39))*1,"F"))</f>
        <v>0</v>
      </c>
      <c r="JB39" s="65">
        <f ca="1">IF(WEEKDAY(JB$6,2)&gt;5,"w",IF(ISERROR(VLOOKUP(JB$6,fériés,1,FALSE)),(SUM($H$1:JB$1)&gt;SUM($F$34:$F38))*(SUM($H$1:JB$1)&lt;=SUM($F$34:$F39))*1,"F"))</f>
        <v>0</v>
      </c>
      <c r="JC39" s="65">
        <f ca="1">IF(WEEKDAY(JC$6,2)&gt;5,"w",IF(ISERROR(VLOOKUP(JC$6,fériés,1,FALSE)),(SUM($H$1:JC$1)&gt;SUM($F$34:$F38))*(SUM($H$1:JC$1)&lt;=SUM($F$34:$F39))*1,"F"))</f>
        <v>0</v>
      </c>
      <c r="JD39" s="65">
        <f ca="1">IF(WEEKDAY(JD$6,2)&gt;5,"w",IF(ISERROR(VLOOKUP(JD$6,fériés,1,FALSE)),(SUM($H$1:JD$1)&gt;SUM($F$34:$F38))*(SUM($H$1:JD$1)&lt;=SUM($F$34:$F39))*1,"F"))</f>
        <v>0</v>
      </c>
      <c r="JE39" s="65">
        <f ca="1">IF(WEEKDAY(JE$6,2)&gt;5,"w",IF(ISERROR(VLOOKUP(JE$6,fériés,1,FALSE)),(SUM($H$1:JE$1)&gt;SUM($F$34:$F38))*(SUM($H$1:JE$1)&lt;=SUM($F$34:$F39))*1,"F"))</f>
        <v>0</v>
      </c>
      <c r="JF39" s="65">
        <f ca="1">IF(WEEKDAY(JF$6,2)&gt;5,"w",IF(ISERROR(VLOOKUP(JF$6,fériés,1,FALSE)),(SUM($H$1:JF$1)&gt;SUM($F$34:$F38))*(SUM($H$1:JF$1)&lt;=SUM($F$34:$F39))*1,"F"))</f>
        <v>0</v>
      </c>
      <c r="JG39" s="65">
        <f ca="1">IF(WEEKDAY(JG$6,2)&gt;5,"w",IF(ISERROR(VLOOKUP(JG$6,fériés,1,FALSE)),(SUM($H$1:JG$1)&gt;SUM($F$34:$F38))*(SUM($H$1:JG$1)&lt;=SUM($F$34:$F39))*1,"F"))</f>
        <v>0</v>
      </c>
      <c r="JH39" s="65">
        <f ca="1">IF(WEEKDAY(JH$6,2)&gt;5,"w",IF(ISERROR(VLOOKUP(JH$6,fériés,1,FALSE)),(SUM($H$1:JH$1)&gt;SUM($F$34:$F38))*(SUM($H$1:JH$1)&lt;=SUM($F$34:$F39))*1,"F"))</f>
        <v>0</v>
      </c>
      <c r="JI39" s="65">
        <f ca="1">IF(WEEKDAY(JI$6,2)&gt;5,"w",IF(ISERROR(VLOOKUP(JI$6,fériés,1,FALSE)),(SUM($H$1:JI$1)&gt;SUM($F$34:$F38))*(SUM($H$1:JI$1)&lt;=SUM($F$34:$F39))*1,"F"))</f>
        <v>0</v>
      </c>
      <c r="JJ39" s="65">
        <f ca="1">IF(WEEKDAY(JJ$6,2)&gt;5,"w",IF(ISERROR(VLOOKUP(JJ$6,fériés,1,FALSE)),(SUM($H$1:JJ$1)&gt;SUM($F$34:$F38))*(SUM($H$1:JJ$1)&lt;=SUM($F$34:$F39))*1,"F"))</f>
        <v>0</v>
      </c>
      <c r="JK39" s="65">
        <f ca="1">IF(WEEKDAY(JK$6,2)&gt;5,"w",IF(ISERROR(VLOOKUP(JK$6,fériés,1,FALSE)),(SUM($H$1:JK$1)&gt;SUM($F$34:$F38))*(SUM($H$1:JK$1)&lt;=SUM($F$34:$F39))*1,"F"))</f>
        <v>0</v>
      </c>
      <c r="JL39" s="65">
        <f ca="1">IF(WEEKDAY(JL$6,2)&gt;5,"w",IF(ISERROR(VLOOKUP(JL$6,fériés,1,FALSE)),(SUM($H$1:JL$1)&gt;SUM($F$34:$F38))*(SUM($H$1:JL$1)&lt;=SUM($F$34:$F39))*1,"F"))</f>
        <v>0</v>
      </c>
      <c r="JM39" s="65">
        <f ca="1">IF(WEEKDAY(JM$6,2)&gt;5,"w",IF(ISERROR(VLOOKUP(JM$6,fériés,1,FALSE)),(SUM($H$1:JM$1)&gt;SUM($F$34:$F38))*(SUM($H$1:JM$1)&lt;=SUM($F$34:$F39))*1,"F"))</f>
        <v>0</v>
      </c>
      <c r="JN39" s="65">
        <f ca="1">IF(WEEKDAY(JN$6,2)&gt;5,"w",IF(ISERROR(VLOOKUP(JN$6,fériés,1,FALSE)),(SUM($H$1:JN$1)&gt;SUM($F$34:$F38))*(SUM($H$1:JN$1)&lt;=SUM($F$34:$F39))*1,"F"))</f>
        <v>0</v>
      </c>
      <c r="JO39" s="65">
        <f ca="1">IF(WEEKDAY(JO$6,2)&gt;5,"w",IF(ISERROR(VLOOKUP(JO$6,fériés,1,FALSE)),(SUM($H$1:JO$1)&gt;SUM($F$34:$F38))*(SUM($H$1:JO$1)&lt;=SUM($F$34:$F39))*1,"F"))</f>
        <v>0</v>
      </c>
      <c r="JP39" s="65" t="str">
        <f ca="1">IF(WEEKDAY(JP$6,2)&gt;5,"w",IF(ISERROR(VLOOKUP(JP$6,fériés,1,FALSE)),(SUM($H$1:JP$1)&gt;SUM($F$34:$F38))*(SUM($H$1:JP$1)&lt;=SUM($F$34:$F39))*1,"F"))</f>
        <v>w</v>
      </c>
      <c r="JQ39" s="65" t="str">
        <f ca="1">IF(WEEKDAY(JQ$6,2)&gt;5,"w",IF(ISERROR(VLOOKUP(JQ$6,fériés,1,FALSE)),(SUM($H$1:JQ$1)&gt;SUM($F$34:$F38))*(SUM($H$1:JQ$1)&lt;=SUM($F$34:$F39))*1,"F"))</f>
        <v>w</v>
      </c>
      <c r="JR39" s="65" t="str">
        <f ca="1">IF(WEEKDAY(JR$6,2)&gt;5,"w",IF(ISERROR(VLOOKUP(JR$6,fériés,1,FALSE)),(SUM($H$1:JR$1)&gt;SUM($F$34:$F38))*(SUM($H$1:JR$1)&lt;=SUM($F$34:$F39))*1,"F"))</f>
        <v>w</v>
      </c>
      <c r="JS39" s="65" t="str">
        <f ca="1">IF(WEEKDAY(JS$6,2)&gt;5,"w",IF(ISERROR(VLOOKUP(JS$6,fériés,1,FALSE)),(SUM($H$1:JS$1)&gt;SUM($F$34:$F38))*(SUM($H$1:JS$1)&lt;=SUM($F$34:$F39))*1,"F"))</f>
        <v>w</v>
      </c>
      <c r="JT39" s="65" t="str">
        <f ca="1">IF(WEEKDAY(JT$6,2)&gt;5,"w",IF(ISERROR(VLOOKUP(JT$6,fériés,1,FALSE)),(SUM($H$1:JT$1)&gt;SUM($F$34:$F38))*(SUM($H$1:JT$1)&lt;=SUM($F$34:$F39))*1,"F"))</f>
        <v>w</v>
      </c>
      <c r="JU39" s="65" t="str">
        <f ca="1">IF(WEEKDAY(JU$6,2)&gt;5,"w",IF(ISERROR(VLOOKUP(JU$6,fériés,1,FALSE)),(SUM($H$1:JU$1)&gt;SUM($F$34:$F38))*(SUM($H$1:JU$1)&lt;=SUM($F$34:$F39))*1,"F"))</f>
        <v>w</v>
      </c>
      <c r="JV39" s="65" t="str">
        <f ca="1">IF(WEEKDAY(JV$6,2)&gt;5,"w",IF(ISERROR(VLOOKUP(JV$6,fériés,1,FALSE)),(SUM($H$1:JV$1)&gt;SUM($F$34:$F38))*(SUM($H$1:JV$1)&lt;=SUM($F$34:$F39))*1,"F"))</f>
        <v>w</v>
      </c>
      <c r="JW39" s="65" t="str">
        <f ca="1">IF(WEEKDAY(JW$6,2)&gt;5,"w",IF(ISERROR(VLOOKUP(JW$6,fériés,1,FALSE)),(SUM($H$1:JW$1)&gt;SUM($F$34:$F38))*(SUM($H$1:JW$1)&lt;=SUM($F$34:$F39))*1,"F"))</f>
        <v>w</v>
      </c>
      <c r="JX39" s="65" t="str">
        <f ca="1">IF(WEEKDAY(JX$6,2)&gt;5,"w",IF(ISERROR(VLOOKUP(JX$6,fériés,1,FALSE)),(SUM($H$1:JX$1)&gt;SUM($F$34:$F38))*(SUM($H$1:JX$1)&lt;=SUM($F$34:$F39))*1,"F"))</f>
        <v>w</v>
      </c>
      <c r="JY39" s="65" t="str">
        <f ca="1">IF(WEEKDAY(JY$6,2)&gt;5,"w",IF(ISERROR(VLOOKUP(JY$6,fériés,1,FALSE)),(SUM($H$1:JY$1)&gt;SUM($F$34:$F38))*(SUM($H$1:JY$1)&lt;=SUM($F$34:$F39))*1,"F"))</f>
        <v>w</v>
      </c>
      <c r="JZ39" s="65" t="str">
        <f ca="1">IF(WEEKDAY(JZ$6,2)&gt;5,"w",IF(ISERROR(VLOOKUP(JZ$6,fériés,1,FALSE)),(SUM($H$1:JZ$1)&gt;SUM($F$34:$F38))*(SUM($H$1:JZ$1)&lt;=SUM($F$34:$F39))*1,"F"))</f>
        <v>w</v>
      </c>
      <c r="KA39" s="65" t="str">
        <f ca="1">IF(WEEKDAY(KA$6,2)&gt;5,"w",IF(ISERROR(VLOOKUP(KA$6,fériés,1,FALSE)),(SUM($H$1:KA$1)&gt;SUM($F$34:$F38))*(SUM($H$1:KA$1)&lt;=SUM($F$34:$F39))*1,"F"))</f>
        <v>w</v>
      </c>
      <c r="KB39" s="65" t="str">
        <f ca="1">IF(WEEKDAY(KB$6,2)&gt;5,"w",IF(ISERROR(VLOOKUP(KB$6,fériés,1,FALSE)),(SUM($H$1:KB$1)&gt;SUM($F$34:$F38))*(SUM($H$1:KB$1)&lt;=SUM($F$34:$F39))*1,"F"))</f>
        <v>w</v>
      </c>
      <c r="KC39" s="65" t="str">
        <f ca="1">IF(WEEKDAY(KC$6,2)&gt;5,"w",IF(ISERROR(VLOOKUP(KC$6,fériés,1,FALSE)),(SUM($H$1:KC$1)&gt;SUM($F$34:$F38))*(SUM($H$1:KC$1)&lt;=SUM($F$34:$F39))*1,"F"))</f>
        <v>w</v>
      </c>
      <c r="KD39" s="65" t="str">
        <f ca="1">IF(WEEKDAY(KD$6,2)&gt;5,"w",IF(ISERROR(VLOOKUP(KD$6,fériés,1,FALSE)),(SUM($H$1:KD$1)&gt;SUM($F$34:$F38))*(SUM($H$1:KD$1)&lt;=SUM($F$34:$F39))*1,"F"))</f>
        <v>w</v>
      </c>
      <c r="KE39" s="65" t="str">
        <f ca="1">IF(WEEKDAY(KE$6,2)&gt;5,"w",IF(ISERROR(VLOOKUP(KE$6,fériés,1,FALSE)),(SUM($H$1:KE$1)&gt;SUM($F$34:$F38))*(SUM($H$1:KE$1)&lt;=SUM($F$34:$F39))*1,"F"))</f>
        <v>w</v>
      </c>
      <c r="KF39" s="65" t="str">
        <f ca="1">IF(WEEKDAY(KF$6,2)&gt;5,"w",IF(ISERROR(VLOOKUP(KF$6,fériés,1,FALSE)),(SUM($H$1:KF$1)&gt;SUM($F$34:$F38))*(SUM($H$1:KF$1)&lt;=SUM($F$34:$F39))*1,"F"))</f>
        <v>w</v>
      </c>
      <c r="KG39" s="65" t="str">
        <f ca="1">IF(WEEKDAY(KG$6,2)&gt;5,"w",IF(ISERROR(VLOOKUP(KG$6,fériés,1,FALSE)),(SUM($H$1:KG$1)&gt;SUM($F$34:$F38))*(SUM($H$1:KG$1)&lt;=SUM($F$34:$F39))*1,"F"))</f>
        <v>w</v>
      </c>
      <c r="KH39" s="65" t="str">
        <f ca="1">IF(WEEKDAY(KH$6,2)&gt;5,"w",IF(ISERROR(VLOOKUP(KH$6,fériés,1,FALSE)),(SUM($H$1:KH$1)&gt;SUM($F$34:$F38))*(SUM($H$1:KH$1)&lt;=SUM($F$34:$F39))*1,"F"))</f>
        <v>w</v>
      </c>
      <c r="KI39" s="65" t="str">
        <f ca="1">IF(WEEKDAY(KI$6,2)&gt;5,"w",IF(ISERROR(VLOOKUP(KI$6,fériés,1,FALSE)),(SUM($H$1:KI$1)&gt;SUM($F$34:$F38))*(SUM($H$1:KI$1)&lt;=SUM($F$34:$F39))*1,"F"))</f>
        <v>w</v>
      </c>
      <c r="KJ39" s="65">
        <f ca="1">IF(WEEKDAY(KJ$6,2)&gt;5,"w",IF(ISERROR(VLOOKUP(KJ$6,fériés,1,FALSE)),(SUM($H$1:KJ$1)&gt;SUM($F$34:$F38))*(SUM($H$1:KJ$1)&lt;=SUM($F$34:$F39))*1,"F"))</f>
        <v>0</v>
      </c>
      <c r="KK39" s="65">
        <f ca="1">IF(WEEKDAY(KK$6,2)&gt;5,"w",IF(ISERROR(VLOOKUP(KK$6,fériés,1,FALSE)),(SUM($H$1:KK$1)&gt;SUM($F$34:$F38))*(SUM($H$1:KK$1)&lt;=SUM($F$34:$F39))*1,"F"))</f>
        <v>0</v>
      </c>
      <c r="KL39" s="65">
        <f ca="1">IF(WEEKDAY(KL$6,2)&gt;5,"w",IF(ISERROR(VLOOKUP(KL$6,fériés,1,FALSE)),(SUM($H$1:KL$1)&gt;SUM($F$34:$F38))*(SUM($H$1:KL$1)&lt;=SUM($F$34:$F39))*1,"F"))</f>
        <v>0</v>
      </c>
      <c r="KM39" s="65">
        <f ca="1">IF(WEEKDAY(KM$6,2)&gt;5,"w",IF(ISERROR(VLOOKUP(KM$6,fériés,1,FALSE)),(SUM($H$1:KM$1)&gt;SUM($F$34:$F38))*(SUM($H$1:KM$1)&lt;=SUM($F$34:$F39))*1,"F"))</f>
        <v>0</v>
      </c>
      <c r="KN39" s="65">
        <f ca="1">IF(WEEKDAY(KN$6,2)&gt;5,"w",IF(ISERROR(VLOOKUP(KN$6,fériés,1,FALSE)),(SUM($H$1:KN$1)&gt;SUM($F$34:$F38))*(SUM($H$1:KN$1)&lt;=SUM($F$34:$F39))*1,"F"))</f>
        <v>0</v>
      </c>
      <c r="KO39" s="65">
        <f ca="1">IF(WEEKDAY(KO$6,2)&gt;5,"w",IF(ISERROR(VLOOKUP(KO$6,fériés,1,FALSE)),(SUM($H$1:KO$1)&gt;SUM($F$34:$F38))*(SUM($H$1:KO$1)&lt;=SUM($F$34:$F39))*1,"F"))</f>
        <v>0</v>
      </c>
      <c r="KP39" s="65">
        <f ca="1">IF(WEEKDAY(KP$6,2)&gt;5,"w",IF(ISERROR(VLOOKUP(KP$6,fériés,1,FALSE)),(SUM($H$1:KP$1)&gt;SUM($F$34:$F38))*(SUM($H$1:KP$1)&lt;=SUM($F$34:$F39))*1,"F"))</f>
        <v>0</v>
      </c>
      <c r="KQ39" s="65">
        <f ca="1">IF(WEEKDAY(KQ$6,2)&gt;5,"w",IF(ISERROR(VLOOKUP(KQ$6,fériés,1,FALSE)),(SUM($H$1:KQ$1)&gt;SUM($F$34:$F38))*(SUM($H$1:KQ$1)&lt;=SUM($F$34:$F39))*1,"F"))</f>
        <v>0</v>
      </c>
      <c r="KR39" s="65">
        <f ca="1">IF(WEEKDAY(KR$6,2)&gt;5,"w",IF(ISERROR(VLOOKUP(KR$6,fériés,1,FALSE)),(SUM($H$1:KR$1)&gt;SUM($F$34:$F38))*(SUM($H$1:KR$1)&lt;=SUM($F$34:$F39))*1,"F"))</f>
        <v>0</v>
      </c>
      <c r="KS39" s="65">
        <f ca="1">IF(WEEKDAY(KS$6,2)&gt;5,"w",IF(ISERROR(VLOOKUP(KS$6,fériés,1,FALSE)),(SUM($H$1:KS$1)&gt;SUM($F$34:$F38))*(SUM($H$1:KS$1)&lt;=SUM($F$34:$F39))*1,"F"))</f>
        <v>0</v>
      </c>
      <c r="KT39" s="65">
        <f ca="1">IF(WEEKDAY(KT$6,2)&gt;5,"w",IF(ISERROR(VLOOKUP(KT$6,fériés,1,FALSE)),(SUM($H$1:KT$1)&gt;SUM($F$34:$F38))*(SUM($H$1:KT$1)&lt;=SUM($F$34:$F39))*1,"F"))</f>
        <v>0</v>
      </c>
      <c r="KU39" s="65">
        <f ca="1">IF(WEEKDAY(KU$6,2)&gt;5,"w",IF(ISERROR(VLOOKUP(KU$6,fériés,1,FALSE)),(SUM($H$1:KU$1)&gt;SUM($F$34:$F38))*(SUM($H$1:KU$1)&lt;=SUM($F$34:$F39))*1,"F"))</f>
        <v>0</v>
      </c>
      <c r="KV39" s="65">
        <f ca="1">IF(WEEKDAY(KV$6,2)&gt;5,"w",IF(ISERROR(VLOOKUP(KV$6,fériés,1,FALSE)),(SUM($H$1:KV$1)&gt;SUM($F$34:$F38))*(SUM($H$1:KV$1)&lt;=SUM($F$34:$F39))*1,"F"))</f>
        <v>0</v>
      </c>
      <c r="KW39" s="65">
        <f ca="1">IF(WEEKDAY(KW$6,2)&gt;5,"w",IF(ISERROR(VLOOKUP(KW$6,fériés,1,FALSE)),(SUM($H$1:KW$1)&gt;SUM($F$34:$F38))*(SUM($H$1:KW$1)&lt;=SUM($F$34:$F39))*1,"F"))</f>
        <v>0</v>
      </c>
      <c r="KX39" s="65">
        <f ca="1">IF(WEEKDAY(KX$6,2)&gt;5,"w",IF(ISERROR(VLOOKUP(KX$6,fériés,1,FALSE)),(SUM($H$1:KX$1)&gt;SUM($F$34:$F38))*(SUM($H$1:KX$1)&lt;=SUM($F$34:$F39))*1,"F"))</f>
        <v>0</v>
      </c>
      <c r="KY39" s="65">
        <f ca="1">IF(WEEKDAY(KY$6,2)&gt;5,"w",IF(ISERROR(VLOOKUP(KY$6,fériés,1,FALSE)),(SUM($H$1:KY$1)&gt;SUM($F$34:$F38))*(SUM($H$1:KY$1)&lt;=SUM($F$34:$F39))*1,"F"))</f>
        <v>0</v>
      </c>
      <c r="KZ39" s="65">
        <f ca="1">IF(WEEKDAY(KZ$6,2)&gt;5,"w",IF(ISERROR(VLOOKUP(KZ$6,fériés,1,FALSE)),(SUM($H$1:KZ$1)&gt;SUM($F$34:$F38))*(SUM($H$1:KZ$1)&lt;=SUM($F$34:$F39))*1,"F"))</f>
        <v>0</v>
      </c>
      <c r="LA39" s="65">
        <f ca="1">IF(WEEKDAY(LA$6,2)&gt;5,"w",IF(ISERROR(VLOOKUP(LA$6,fériés,1,FALSE)),(SUM($H$1:LA$1)&gt;SUM($F$34:$F38))*(SUM($H$1:LA$1)&lt;=SUM($F$34:$F39))*1,"F"))</f>
        <v>0</v>
      </c>
      <c r="LB39" s="65">
        <f ca="1">IF(WEEKDAY(LB$6,2)&gt;5,"w",IF(ISERROR(VLOOKUP(LB$6,fériés,1,FALSE)),(SUM($H$1:LB$1)&gt;SUM($F$34:$F38))*(SUM($H$1:LB$1)&lt;=SUM($F$34:$F39))*1,"F"))</f>
        <v>0</v>
      </c>
      <c r="LC39" s="65">
        <f ca="1">IF(WEEKDAY(LC$6,2)&gt;5,"w",IF(ISERROR(VLOOKUP(LC$6,fériés,1,FALSE)),(SUM($H$1:LC$1)&gt;SUM($F$34:$F38))*(SUM($H$1:LC$1)&lt;=SUM($F$34:$F39))*1,"F"))</f>
        <v>0</v>
      </c>
      <c r="LD39" s="65">
        <f ca="1">IF(WEEKDAY(LD$6,2)&gt;5,"w",IF(ISERROR(VLOOKUP(LD$6,fériés,1,FALSE)),(SUM($H$1:LD$1)&gt;SUM($F$34:$F38))*(SUM($H$1:LD$1)&lt;=SUM($F$34:$F39))*1,"F"))</f>
        <v>0</v>
      </c>
      <c r="LE39" s="65">
        <f ca="1">IF(WEEKDAY(LE$6,2)&gt;5,"w",IF(ISERROR(VLOOKUP(LE$6,fériés,1,FALSE)),(SUM($H$1:LE$1)&gt;SUM($F$34:$F38))*(SUM($H$1:LE$1)&lt;=SUM($F$34:$F39))*1,"F"))</f>
        <v>0</v>
      </c>
      <c r="LF39" s="65">
        <f ca="1">IF(WEEKDAY(LF$6,2)&gt;5,"w",IF(ISERROR(VLOOKUP(LF$6,fériés,1,FALSE)),(SUM($H$1:LF$1)&gt;SUM($F$34:$F38))*(SUM($H$1:LF$1)&lt;=SUM($F$34:$F39))*1,"F"))</f>
        <v>0</v>
      </c>
      <c r="LG39" s="65">
        <f ca="1">IF(WEEKDAY(LG$6,2)&gt;5,"w",IF(ISERROR(VLOOKUP(LG$6,fériés,1,FALSE)),(SUM($H$1:LG$1)&gt;SUM($F$34:$F38))*(SUM($H$1:LG$1)&lt;=SUM($F$34:$F39))*1,"F"))</f>
        <v>0</v>
      </c>
      <c r="LH39" s="65">
        <f ca="1">IF(WEEKDAY(LH$6,2)&gt;5,"w",IF(ISERROR(VLOOKUP(LH$6,fériés,1,FALSE)),(SUM($H$1:LH$1)&gt;SUM($F$34:$F38))*(SUM($H$1:LH$1)&lt;=SUM($F$34:$F39))*1,"F"))</f>
        <v>0</v>
      </c>
      <c r="LI39" s="65">
        <f ca="1">IF(WEEKDAY(LI$6,2)&gt;5,"w",IF(ISERROR(VLOOKUP(LI$6,fériés,1,FALSE)),(SUM($H$1:LI$1)&gt;SUM($F$34:$F38))*(SUM($H$1:LI$1)&lt;=SUM($F$34:$F39))*1,"F"))</f>
        <v>0</v>
      </c>
      <c r="LJ39" s="65">
        <f ca="1">IF(WEEKDAY(LJ$6,2)&gt;5,"w",IF(ISERROR(VLOOKUP(LJ$6,fériés,1,FALSE)),(SUM($H$1:LJ$1)&gt;SUM($F$34:$F38))*(SUM($H$1:LJ$1)&lt;=SUM($F$34:$F39))*1,"F"))</f>
        <v>0</v>
      </c>
      <c r="LK39" s="65">
        <f ca="1">IF(WEEKDAY(LK$6,2)&gt;5,"w",IF(ISERROR(VLOOKUP(LK$6,fériés,1,FALSE)),(SUM($H$1:LK$1)&gt;SUM($F$34:$F38))*(SUM($H$1:LK$1)&lt;=SUM($F$34:$F39))*1,"F"))</f>
        <v>0</v>
      </c>
      <c r="LL39" s="65">
        <f ca="1">IF(WEEKDAY(LL$6,2)&gt;5,"w",IF(ISERROR(VLOOKUP(LL$6,fériés,1,FALSE)),(SUM($H$1:LL$1)&gt;SUM($F$34:$F38))*(SUM($H$1:LL$1)&lt;=SUM($F$34:$F39))*1,"F"))</f>
        <v>0</v>
      </c>
      <c r="LM39" s="65">
        <f ca="1">IF(WEEKDAY(LM$6,2)&gt;5,"w",IF(ISERROR(VLOOKUP(LM$6,fériés,1,FALSE)),(SUM($H$1:LM$1)&gt;SUM($F$34:$F38))*(SUM($H$1:LM$1)&lt;=SUM($F$34:$F39))*1,"F"))</f>
        <v>0</v>
      </c>
      <c r="LN39" s="65">
        <f ca="1">IF(WEEKDAY(LN$6,2)&gt;5,"w",IF(ISERROR(VLOOKUP(LN$6,fériés,1,FALSE)),(SUM($H$1:LN$1)&gt;SUM($F$34:$F38))*(SUM($H$1:LN$1)&lt;=SUM($F$34:$F39))*1,"F"))</f>
        <v>0</v>
      </c>
      <c r="LO39" s="65">
        <f ca="1">IF(WEEKDAY(LO$6,2)&gt;5,"w",IF(ISERROR(VLOOKUP(LO$6,fériés,1,FALSE)),(SUM($H$1:LO$1)&gt;SUM($F$34:$F38))*(SUM($H$1:LO$1)&lt;=SUM($F$34:$F39))*1,"F"))</f>
        <v>0</v>
      </c>
      <c r="LP39" s="65">
        <f ca="1">IF(WEEKDAY(LP$6,2)&gt;5,"w",IF(ISERROR(VLOOKUP(LP$6,fériés,1,FALSE)),(SUM($H$1:LP$1)&gt;SUM($F$34:$F38))*(SUM($H$1:LP$1)&lt;=SUM($F$34:$F39))*1,"F"))</f>
        <v>0</v>
      </c>
      <c r="LQ39" s="65">
        <f ca="1">IF(WEEKDAY(LQ$6,2)&gt;5,"w",IF(ISERROR(VLOOKUP(LQ$6,fériés,1,FALSE)),(SUM($H$1:LQ$1)&gt;SUM($F$34:$F38))*(SUM($H$1:LQ$1)&lt;=SUM($F$34:$F39))*1,"F"))</f>
        <v>0</v>
      </c>
      <c r="LR39" s="65">
        <f ca="1">IF(WEEKDAY(LR$6,2)&gt;5,"w",IF(ISERROR(VLOOKUP(LR$6,fériés,1,FALSE)),(SUM($H$1:LR$1)&gt;SUM($F$34:$F38))*(SUM($H$1:LR$1)&lt;=SUM($F$34:$F39))*1,"F"))</f>
        <v>0</v>
      </c>
      <c r="LS39" s="65">
        <f ca="1">IF(WEEKDAY(LS$6,2)&gt;5,"w",IF(ISERROR(VLOOKUP(LS$6,fériés,1,FALSE)),(SUM($H$1:LS$1)&gt;SUM($F$34:$F38))*(SUM($H$1:LS$1)&lt;=SUM($F$34:$F39))*1,"F"))</f>
        <v>0</v>
      </c>
      <c r="LT39" s="65">
        <f ca="1">IF(WEEKDAY(LT$6,2)&gt;5,"w",IF(ISERROR(VLOOKUP(LT$6,fériés,1,FALSE)),(SUM($H$1:LT$1)&gt;SUM($F$34:$F38))*(SUM($H$1:LT$1)&lt;=SUM($F$34:$F39))*1,"F"))</f>
        <v>0</v>
      </c>
      <c r="LU39" s="65">
        <f ca="1">IF(WEEKDAY(LU$6,2)&gt;5,"w",IF(ISERROR(VLOOKUP(LU$6,fériés,1,FALSE)),(SUM($H$1:LU$1)&gt;SUM($F$34:$F38))*(SUM($H$1:LU$1)&lt;=SUM($F$34:$F39))*1,"F"))</f>
        <v>0</v>
      </c>
      <c r="LV39" s="65">
        <f ca="1">IF(WEEKDAY(LV$6,2)&gt;5,"w",IF(ISERROR(VLOOKUP(LV$6,fériés,1,FALSE)),(SUM($H$1:LV$1)&gt;SUM($F$34:$F38))*(SUM($H$1:LV$1)&lt;=SUM($F$34:$F39))*1,"F"))</f>
        <v>0</v>
      </c>
      <c r="LW39" s="65">
        <f ca="1">IF(WEEKDAY(LW$6,2)&gt;5,"w",IF(ISERROR(VLOOKUP(LW$6,fériés,1,FALSE)),(SUM($H$1:LW$1)&gt;SUM($F$34:$F38))*(SUM($H$1:LW$1)&lt;=SUM($F$34:$F39))*1,"F"))</f>
        <v>0</v>
      </c>
      <c r="LX39" s="65">
        <f ca="1">IF(WEEKDAY(LX$6,2)&gt;5,"w",IF(ISERROR(VLOOKUP(LX$6,fériés,1,FALSE)),(SUM($H$1:LX$1)&gt;SUM($F$34:$F38))*(SUM($H$1:LX$1)&lt;=SUM($F$34:$F39))*1,"F"))</f>
        <v>0</v>
      </c>
      <c r="LY39" s="65">
        <f ca="1">IF(WEEKDAY(LY$6,2)&gt;5,"w",IF(ISERROR(VLOOKUP(LY$6,fériés,1,FALSE)),(SUM($H$1:LY$1)&gt;SUM($F$34:$F38))*(SUM($H$1:LY$1)&lt;=SUM($F$34:$F39))*1,"F"))</f>
        <v>0</v>
      </c>
      <c r="LZ39" s="65">
        <f ca="1">IF(WEEKDAY(LZ$6,2)&gt;5,"w",IF(ISERROR(VLOOKUP(LZ$6,fériés,1,FALSE)),(SUM($H$1:LZ$1)&gt;SUM($F$34:$F38))*(SUM($H$1:LZ$1)&lt;=SUM($F$34:$F39))*1,"F"))</f>
        <v>0</v>
      </c>
      <c r="MA39" s="65">
        <f ca="1">IF(WEEKDAY(MA$6,2)&gt;5,"w",IF(ISERROR(VLOOKUP(MA$6,fériés,1,FALSE)),(SUM($H$1:MA$1)&gt;SUM($F$34:$F38))*(SUM($H$1:MA$1)&lt;=SUM($F$34:$F39))*1,"F"))</f>
        <v>0</v>
      </c>
      <c r="MB39" s="65">
        <f ca="1">IF(WEEKDAY(MB$6,2)&gt;5,"w",IF(ISERROR(VLOOKUP(MB$6,fériés,1,FALSE)),(SUM($H$1:MB$1)&gt;SUM($F$34:$F38))*(SUM($H$1:MB$1)&lt;=SUM($F$34:$F39))*1,"F"))</f>
        <v>0</v>
      </c>
      <c r="MC39" s="65">
        <f ca="1">IF(WEEKDAY(MC$6,2)&gt;5,"w",IF(ISERROR(VLOOKUP(MC$6,fériés,1,FALSE)),(SUM($H$1:MC$1)&gt;SUM($F$34:$F38))*(SUM($H$1:MC$1)&lt;=SUM($F$34:$F39))*1,"F"))</f>
        <v>0</v>
      </c>
      <c r="MD39" s="65">
        <f ca="1">IF(WEEKDAY(MD$6,2)&gt;5,"w",IF(ISERROR(VLOOKUP(MD$6,fériés,1,FALSE)),(SUM($H$1:MD$1)&gt;SUM($F$34:$F38))*(SUM($H$1:MD$1)&lt;=SUM($F$34:$F39))*1,"F"))</f>
        <v>0</v>
      </c>
      <c r="ME39" s="65">
        <f ca="1">IF(WEEKDAY(ME$6,2)&gt;5,"w",IF(ISERROR(VLOOKUP(ME$6,fériés,1,FALSE)),(SUM($H$1:ME$1)&gt;SUM($F$34:$F38))*(SUM($H$1:ME$1)&lt;=SUM($F$34:$F39))*1,"F"))</f>
        <v>0</v>
      </c>
      <c r="MF39" s="65">
        <f ca="1">IF(WEEKDAY(MF$6,2)&gt;5,"w",IF(ISERROR(VLOOKUP(MF$6,fériés,1,FALSE)),(SUM($H$1:MF$1)&gt;SUM($F$34:$F38))*(SUM($H$1:MF$1)&lt;=SUM($F$34:$F39))*1,"F"))</f>
        <v>0</v>
      </c>
      <c r="MG39" s="65">
        <f ca="1">IF(WEEKDAY(MG$6,2)&gt;5,"w",IF(ISERROR(VLOOKUP(MG$6,fériés,1,FALSE)),(SUM($H$1:MG$1)&gt;SUM($F$34:$F38))*(SUM($H$1:MG$1)&lt;=SUM($F$34:$F39))*1,"F"))</f>
        <v>0</v>
      </c>
      <c r="MH39" s="65" t="str">
        <f ca="1">IF(WEEKDAY(MH$6,2)&gt;5,"w",IF(ISERROR(VLOOKUP(MH$6,fériés,1,FALSE)),(SUM($H$1:MH$1)&gt;SUM($F$34:$F38))*(SUM($H$1:MH$1)&lt;=SUM($F$34:$F39))*1,"F"))</f>
        <v>w</v>
      </c>
      <c r="MI39" s="65" t="str">
        <f ca="1">IF(WEEKDAY(MI$6,2)&gt;5,"w",IF(ISERROR(VLOOKUP(MI$6,fériés,1,FALSE)),(SUM($H$1:MI$1)&gt;SUM($F$34:$F38))*(SUM($H$1:MI$1)&lt;=SUM($F$34:$F39))*1,"F"))</f>
        <v>w</v>
      </c>
      <c r="MJ39" s="65" t="str">
        <f ca="1">IF(WEEKDAY(MJ$6,2)&gt;5,"w",IF(ISERROR(VLOOKUP(MJ$6,fériés,1,FALSE)),(SUM($H$1:MJ$1)&gt;SUM($F$34:$F38))*(SUM($H$1:MJ$1)&lt;=SUM($F$34:$F39))*1,"F"))</f>
        <v>w</v>
      </c>
      <c r="MK39" s="65" t="str">
        <f ca="1">IF(WEEKDAY(MK$6,2)&gt;5,"w",IF(ISERROR(VLOOKUP(MK$6,fériés,1,FALSE)),(SUM($H$1:MK$1)&gt;SUM($F$34:$F38))*(SUM($H$1:MK$1)&lt;=SUM($F$34:$F39))*1,"F"))</f>
        <v>w</v>
      </c>
      <c r="ML39" s="65" t="str">
        <f ca="1">IF(WEEKDAY(ML$6,2)&gt;5,"w",IF(ISERROR(VLOOKUP(ML$6,fériés,1,FALSE)),(SUM($H$1:ML$1)&gt;SUM($F$34:$F38))*(SUM($H$1:ML$1)&lt;=SUM($F$34:$F39))*1,"F"))</f>
        <v>w</v>
      </c>
      <c r="MM39" s="65" t="str">
        <f ca="1">IF(WEEKDAY(MM$6,2)&gt;5,"w",IF(ISERROR(VLOOKUP(MM$6,fériés,1,FALSE)),(SUM($H$1:MM$1)&gt;SUM($F$34:$F38))*(SUM($H$1:MM$1)&lt;=SUM($F$34:$F39))*1,"F"))</f>
        <v>w</v>
      </c>
      <c r="MN39" s="65" t="str">
        <f ca="1">IF(WEEKDAY(MN$6,2)&gt;5,"w",IF(ISERROR(VLOOKUP(MN$6,fériés,1,FALSE)),(SUM($H$1:MN$1)&gt;SUM($F$34:$F38))*(SUM($H$1:MN$1)&lt;=SUM($F$34:$F39))*1,"F"))</f>
        <v>w</v>
      </c>
      <c r="MO39" s="65" t="str">
        <f ca="1">IF(WEEKDAY(MO$6,2)&gt;5,"w",IF(ISERROR(VLOOKUP(MO$6,fériés,1,FALSE)),(SUM($H$1:MO$1)&gt;SUM($F$34:$F38))*(SUM($H$1:MO$1)&lt;=SUM($F$34:$F39))*1,"F"))</f>
        <v>w</v>
      </c>
      <c r="MP39" s="65" t="str">
        <f ca="1">IF(WEEKDAY(MP$6,2)&gt;5,"w",IF(ISERROR(VLOOKUP(MP$6,fériés,1,FALSE)),(SUM($H$1:MP$1)&gt;SUM($F$34:$F38))*(SUM($H$1:MP$1)&lt;=SUM($F$34:$F39))*1,"F"))</f>
        <v>w</v>
      </c>
      <c r="MQ39" s="65" t="str">
        <f ca="1">IF(WEEKDAY(MQ$6,2)&gt;5,"w",IF(ISERROR(VLOOKUP(MQ$6,fériés,1,FALSE)),(SUM($H$1:MQ$1)&gt;SUM($F$34:$F38))*(SUM($H$1:MQ$1)&lt;=SUM($F$34:$F39))*1,"F"))</f>
        <v>w</v>
      </c>
      <c r="MR39" s="65" t="str">
        <f ca="1">IF(WEEKDAY(MR$6,2)&gt;5,"w",IF(ISERROR(VLOOKUP(MR$6,fériés,1,FALSE)),(SUM($H$1:MR$1)&gt;SUM($F$34:$F38))*(SUM($H$1:MR$1)&lt;=SUM($F$34:$F39))*1,"F"))</f>
        <v>w</v>
      </c>
      <c r="MS39" s="65" t="str">
        <f ca="1">IF(WEEKDAY(MS$6,2)&gt;5,"w",IF(ISERROR(VLOOKUP(MS$6,fériés,1,FALSE)),(SUM($H$1:MS$1)&gt;SUM($F$34:$F38))*(SUM($H$1:MS$1)&lt;=SUM($F$34:$F39))*1,"F"))</f>
        <v>w</v>
      </c>
      <c r="MT39" s="65" t="str">
        <f ca="1">IF(WEEKDAY(MT$6,2)&gt;5,"w",IF(ISERROR(VLOOKUP(MT$6,fériés,1,FALSE)),(SUM($H$1:MT$1)&gt;SUM($F$34:$F38))*(SUM($H$1:MT$1)&lt;=SUM($F$34:$F39))*1,"F"))</f>
        <v>w</v>
      </c>
      <c r="MU39" s="65" t="str">
        <f ca="1">IF(WEEKDAY(MU$6,2)&gt;5,"w",IF(ISERROR(VLOOKUP(MU$6,fériés,1,FALSE)),(SUM($H$1:MU$1)&gt;SUM($F$34:$F38))*(SUM($H$1:MU$1)&lt;=SUM($F$34:$F39))*1,"F"))</f>
        <v>w</v>
      </c>
      <c r="MV39" s="65" t="str">
        <f ca="1">IF(WEEKDAY(MV$6,2)&gt;5,"w",IF(ISERROR(VLOOKUP(MV$6,fériés,1,FALSE)),(SUM($H$1:MV$1)&gt;SUM($F$34:$F38))*(SUM($H$1:MV$1)&lt;=SUM($F$34:$F39))*1,"F"))</f>
        <v>w</v>
      </c>
      <c r="MW39" s="65" t="str">
        <f ca="1">IF(WEEKDAY(MW$6,2)&gt;5,"w",IF(ISERROR(VLOOKUP(MW$6,fériés,1,FALSE)),(SUM($H$1:MW$1)&gt;SUM($F$34:$F38))*(SUM($H$1:MW$1)&lt;=SUM($F$34:$F39))*1,"F"))</f>
        <v>w</v>
      </c>
      <c r="MX39" s="65" t="str">
        <f ca="1">IF(WEEKDAY(MX$6,2)&gt;5,"w",IF(ISERROR(VLOOKUP(MX$6,fériés,1,FALSE)),(SUM($H$1:MX$1)&gt;SUM($F$34:$F38))*(SUM($H$1:MX$1)&lt;=SUM($F$34:$F39))*1,"F"))</f>
        <v>w</v>
      </c>
      <c r="MY39" s="65" t="str">
        <f ca="1">IF(WEEKDAY(MY$6,2)&gt;5,"w",IF(ISERROR(VLOOKUP(MY$6,fériés,1,FALSE)),(SUM($H$1:MY$1)&gt;SUM($F$34:$F38))*(SUM($H$1:MY$1)&lt;=SUM($F$34:$F39))*1,"F"))</f>
        <v>w</v>
      </c>
      <c r="MZ39" s="65" t="str">
        <f ca="1">IF(WEEKDAY(MZ$6,2)&gt;5,"w",IF(ISERROR(VLOOKUP(MZ$6,fériés,1,FALSE)),(SUM($H$1:MZ$1)&gt;SUM($F$34:$F38))*(SUM($H$1:MZ$1)&lt;=SUM($F$34:$F39))*1,"F"))</f>
        <v>w</v>
      </c>
      <c r="NA39" s="65" t="str">
        <f ca="1">IF(WEEKDAY(NA$6,2)&gt;5,"w",IF(ISERROR(VLOOKUP(NA$6,fériés,1,FALSE)),(SUM($H$1:NA$1)&gt;SUM($F$34:$F38))*(SUM($H$1:NA$1)&lt;=SUM($F$34:$F39))*1,"F"))</f>
        <v>w</v>
      </c>
      <c r="NB39" s="65">
        <f ca="1">IF(WEEKDAY(NB$6,2)&gt;5,"w",IF(ISERROR(VLOOKUP(NB$6,fériés,1,FALSE)),(SUM($H$1:NB$1)&gt;SUM($F$34:$F38))*(SUM($H$1:NB$1)&lt;=SUM($F$34:$F39))*1,"F"))</f>
        <v>0</v>
      </c>
      <c r="NC39" s="65">
        <f ca="1">IF(WEEKDAY(NC$6,2)&gt;5,"w",IF(ISERROR(VLOOKUP(NC$6,fériés,1,FALSE)),(SUM($H$1:NC$1)&gt;SUM($F$34:$F38))*(SUM($H$1:NC$1)&lt;=SUM($F$34:$F39))*1,"F"))</f>
        <v>0</v>
      </c>
      <c r="ND39" s="65">
        <f ca="1">IF(WEEKDAY(ND$6,2)&gt;5,"w",IF(ISERROR(VLOOKUP(ND$6,fériés,1,FALSE)),(SUM($H$1:ND$1)&gt;SUM($F$34:$F38))*(SUM($H$1:ND$1)&lt;=SUM($F$34:$F39))*1,"F"))</f>
        <v>0</v>
      </c>
      <c r="NE39" s="65">
        <f ca="1">IF(WEEKDAY(NE$6,2)&gt;5,"w",IF(ISERROR(VLOOKUP(NE$6,fériés,1,FALSE)),(SUM($H$1:NE$1)&gt;SUM($F$34:$F38))*(SUM($H$1:NE$1)&lt;=SUM($F$34:$F39))*1,"F"))</f>
        <v>0</v>
      </c>
      <c r="NF39" s="65">
        <f ca="1">IF(WEEKDAY(NF$6,2)&gt;5,"w",IF(ISERROR(VLOOKUP(NF$6,fériés,1,FALSE)),(SUM($H$1:NF$1)&gt;SUM($F$34:$F38))*(SUM($H$1:NF$1)&lt;=SUM($F$34:$F39))*1,"F"))</f>
        <v>0</v>
      </c>
      <c r="NG39" s="65">
        <f ca="1">IF(WEEKDAY(NG$6,2)&gt;5,"w",IF(ISERROR(VLOOKUP(NG$6,fériés,1,FALSE)),(SUM($H$1:NG$1)&gt;SUM($F$34:$F38))*(SUM($H$1:NG$1)&lt;=SUM($F$34:$F39))*1,"F"))</f>
        <v>0</v>
      </c>
      <c r="NH39" s="65">
        <f ca="1">IF(WEEKDAY(NH$6,2)&gt;5,"w",IF(ISERROR(VLOOKUP(NH$6,fériés,1,FALSE)),(SUM($H$1:NH$1)&gt;SUM($F$34:$F38))*(SUM($H$1:NH$1)&lt;=SUM($F$34:$F39))*1,"F"))</f>
        <v>0</v>
      </c>
      <c r="NI39" s="65">
        <f ca="1">IF(WEEKDAY(NI$6,2)&gt;5,"w",IF(ISERROR(VLOOKUP(NI$6,fériés,1,FALSE)),(SUM($H$1:NI$1)&gt;SUM($F$34:$F38))*(SUM($H$1:NI$1)&lt;=SUM($F$34:$F39))*1,"F"))</f>
        <v>0</v>
      </c>
      <c r="NJ39" s="65">
        <f ca="1">IF(WEEKDAY(NJ$6,2)&gt;5,"w",IF(ISERROR(VLOOKUP(NJ$6,fériés,1,FALSE)),(SUM($H$1:NJ$1)&gt;SUM($F$34:$F38))*(SUM($H$1:NJ$1)&lt;=SUM($F$34:$F39))*1,"F"))</f>
        <v>0</v>
      </c>
      <c r="NK39" s="65">
        <f ca="1">IF(WEEKDAY(NK$6,2)&gt;5,"w",IF(ISERROR(VLOOKUP(NK$6,fériés,1,FALSE)),(SUM($H$1:NK$1)&gt;SUM($F$34:$F38))*(SUM($H$1:NK$1)&lt;=SUM($F$34:$F39))*1,"F"))</f>
        <v>0</v>
      </c>
      <c r="NL39" s="65">
        <f ca="1">IF(WEEKDAY(NL$6,2)&gt;5,"w",IF(ISERROR(VLOOKUP(NL$6,fériés,1,FALSE)),(SUM($H$1:NL$1)&gt;SUM($F$34:$F38))*(SUM($H$1:NL$1)&lt;=SUM($F$34:$F39))*1,"F"))</f>
        <v>0</v>
      </c>
      <c r="NM39" s="65">
        <f ca="1">IF(WEEKDAY(NM$6,2)&gt;5,"w",IF(ISERROR(VLOOKUP(NM$6,fériés,1,FALSE)),(SUM($H$1:NM$1)&gt;SUM($F$34:$F38))*(SUM($H$1:NM$1)&lt;=SUM($F$34:$F39))*1,"F"))</f>
        <v>0</v>
      </c>
      <c r="NN39" s="65">
        <f ca="1">IF(WEEKDAY(NN$6,2)&gt;5,"w",IF(ISERROR(VLOOKUP(NN$6,fériés,1,FALSE)),(SUM($H$1:NN$1)&gt;SUM($F$34:$F38))*(SUM($H$1:NN$1)&lt;=SUM($F$34:$F39))*1,"F"))</f>
        <v>0</v>
      </c>
      <c r="NO39" s="65">
        <f ca="1">IF(WEEKDAY(NO$6,2)&gt;5,"w",IF(ISERROR(VLOOKUP(NO$6,fériés,1,FALSE)),(SUM($H$1:NO$1)&gt;SUM($F$34:$F38))*(SUM($H$1:NO$1)&lt;=SUM($F$34:$F39))*1,"F"))</f>
        <v>0</v>
      </c>
      <c r="NP39" s="65">
        <f ca="1">IF(WEEKDAY(NP$6,2)&gt;5,"w",IF(ISERROR(VLOOKUP(NP$6,fériés,1,FALSE)),(SUM($H$1:NP$1)&gt;SUM($F$34:$F38))*(SUM($H$1:NP$1)&lt;=SUM($F$34:$F39))*1,"F"))</f>
        <v>0</v>
      </c>
      <c r="NQ39" s="65">
        <f ca="1">IF(WEEKDAY(NQ$6,2)&gt;5,"w",IF(ISERROR(VLOOKUP(NQ$6,fériés,1,FALSE)),(SUM($H$1:NQ$1)&gt;SUM($F$34:$F38))*(SUM($H$1:NQ$1)&lt;=SUM($F$34:$F39))*1,"F"))</f>
        <v>0</v>
      </c>
      <c r="NR39" s="65">
        <f ca="1">IF(WEEKDAY(NR$6,2)&gt;5,"w",IF(ISERROR(VLOOKUP(NR$6,fériés,1,FALSE)),(SUM($H$1:NR$1)&gt;SUM($F$34:$F38))*(SUM($H$1:NR$1)&lt;=SUM($F$34:$F39))*1,"F"))</f>
        <v>0</v>
      </c>
      <c r="NS39" s="65">
        <f ca="1">IF(WEEKDAY(NS$6,2)&gt;5,"w",IF(ISERROR(VLOOKUP(NS$6,fériés,1,FALSE)),(SUM($H$1:NS$1)&gt;SUM($F$34:$F38))*(SUM($H$1:NS$1)&lt;=SUM($F$34:$F39))*1,"F"))</f>
        <v>0</v>
      </c>
      <c r="NT39" s="65">
        <f ca="1">IF(WEEKDAY(NT$6,2)&gt;5,"w",IF(ISERROR(VLOOKUP(NT$6,fériés,1,FALSE)),(SUM($H$1:NT$1)&gt;SUM($F$34:$F38))*(SUM($H$1:NT$1)&lt;=SUM($F$34:$F39))*1,"F"))</f>
        <v>0</v>
      </c>
      <c r="NU39" s="65">
        <f ca="1">IF(WEEKDAY(NU$6,2)&gt;5,"w",IF(ISERROR(VLOOKUP(NU$6,fériés,1,FALSE)),(SUM($H$1:NU$1)&gt;SUM($F$34:$F38))*(SUM($H$1:NU$1)&lt;=SUM($F$34:$F39))*1,"F"))</f>
        <v>0</v>
      </c>
      <c r="NV39" s="65">
        <f ca="1">IF(WEEKDAY(NV$6,2)&gt;5,"w",IF(ISERROR(VLOOKUP(NV$6,fériés,1,FALSE)),(SUM($H$1:NV$1)&gt;SUM($F$34:$F38))*(SUM($H$1:NV$1)&lt;=SUM($F$34:$F39))*1,"F"))</f>
        <v>0</v>
      </c>
      <c r="NW39" s="65">
        <f ca="1">IF(WEEKDAY(NW$6,2)&gt;5,"w",IF(ISERROR(VLOOKUP(NW$6,fériés,1,FALSE)),(SUM($H$1:NW$1)&gt;SUM($F$34:$F38))*(SUM($H$1:NW$1)&lt;=SUM($F$34:$F39))*1,"F"))</f>
        <v>0</v>
      </c>
      <c r="NX39" s="65">
        <f ca="1">IF(WEEKDAY(NX$6,2)&gt;5,"w",IF(ISERROR(VLOOKUP(NX$6,fériés,1,FALSE)),(SUM($H$1:NX$1)&gt;SUM($F$34:$F38))*(SUM($H$1:NX$1)&lt;=SUM($F$34:$F39))*1,"F"))</f>
        <v>0</v>
      </c>
      <c r="NY39" s="65">
        <f ca="1">IF(WEEKDAY(NY$6,2)&gt;5,"w",IF(ISERROR(VLOOKUP(NY$6,fériés,1,FALSE)),(SUM($H$1:NY$1)&gt;SUM($F$34:$F38))*(SUM($H$1:NY$1)&lt;=SUM($F$34:$F39))*1,"F"))</f>
        <v>0</v>
      </c>
      <c r="NZ39" s="65">
        <f ca="1">IF(WEEKDAY(NZ$6,2)&gt;5,"w",IF(ISERROR(VLOOKUP(NZ$6,fériés,1,FALSE)),(SUM($H$1:NZ$1)&gt;SUM($F$34:$F38))*(SUM($H$1:NZ$1)&lt;=SUM($F$34:$F39))*1,"F"))</f>
        <v>0</v>
      </c>
      <c r="OA39" s="65">
        <f ca="1">IF(WEEKDAY(OA$6,2)&gt;5,"w",IF(ISERROR(VLOOKUP(OA$6,fériés,1,FALSE)),(SUM($H$1:OA$1)&gt;SUM($F$34:$F38))*(SUM($H$1:OA$1)&lt;=SUM($F$34:$F39))*1,"F"))</f>
        <v>0</v>
      </c>
      <c r="OB39" s="65">
        <f ca="1">IF(WEEKDAY(OB$6,2)&gt;5,"w",IF(ISERROR(VLOOKUP(OB$6,fériés,1,FALSE)),(SUM($H$1:OB$1)&gt;SUM($F$34:$F38))*(SUM($H$1:OB$1)&lt;=SUM($F$34:$F39))*1,"F"))</f>
        <v>0</v>
      </c>
      <c r="OC39" s="65">
        <f ca="1">IF(WEEKDAY(OC$6,2)&gt;5,"w",IF(ISERROR(VLOOKUP(OC$6,fériés,1,FALSE)),(SUM($H$1:OC$1)&gt;SUM($F$34:$F38))*(SUM($H$1:OC$1)&lt;=SUM($F$34:$F39))*1,"F"))</f>
        <v>0</v>
      </c>
      <c r="OD39" s="65">
        <f ca="1">IF(WEEKDAY(OD$6,2)&gt;5,"w",IF(ISERROR(VLOOKUP(OD$6,fériés,1,FALSE)),(SUM($H$1:OD$1)&gt;SUM($F$34:$F38))*(SUM($H$1:OD$1)&lt;=SUM($F$34:$F39))*1,"F"))</f>
        <v>0</v>
      </c>
      <c r="OE39" s="65">
        <f ca="1">IF(WEEKDAY(OE$6,2)&gt;5,"w",IF(ISERROR(VLOOKUP(OE$6,fériés,1,FALSE)),(SUM($H$1:OE$1)&gt;SUM($F$34:$F38))*(SUM($H$1:OE$1)&lt;=SUM($F$34:$F39))*1,"F"))</f>
        <v>0</v>
      </c>
      <c r="OF39" s="65">
        <f ca="1">IF(WEEKDAY(OF$6,2)&gt;5,"w",IF(ISERROR(VLOOKUP(OF$6,fériés,1,FALSE)),(SUM($H$1:OF$1)&gt;SUM($F$34:$F38))*(SUM($H$1:OF$1)&lt;=SUM($F$34:$F39))*1,"F"))</f>
        <v>0</v>
      </c>
      <c r="OG39" s="65">
        <f ca="1">IF(WEEKDAY(OG$6,2)&gt;5,"w",IF(ISERROR(VLOOKUP(OG$6,fériés,1,FALSE)),(SUM($H$1:OG$1)&gt;SUM($F$34:$F38))*(SUM($H$1:OG$1)&lt;=SUM($F$34:$F39))*1,"F"))</f>
        <v>0</v>
      </c>
      <c r="OH39" s="65">
        <f ca="1">IF(WEEKDAY(OH$6,2)&gt;5,"w",IF(ISERROR(VLOOKUP(OH$6,fériés,1,FALSE)),(SUM($H$1:OH$1)&gt;SUM($F$34:$F38))*(SUM($H$1:OH$1)&lt;=SUM($F$34:$F39))*1,"F"))</f>
        <v>0</v>
      </c>
      <c r="OI39" s="65">
        <f ca="1">IF(WEEKDAY(OI$6,2)&gt;5,"w",IF(ISERROR(VLOOKUP(OI$6,fériés,1,FALSE)),(SUM($H$1:OI$1)&gt;SUM($F$34:$F38))*(SUM($H$1:OI$1)&lt;=SUM($F$34:$F39))*1,"F"))</f>
        <v>0</v>
      </c>
      <c r="OJ39" s="65">
        <f ca="1">IF(WEEKDAY(OJ$6,2)&gt;5,"w",IF(ISERROR(VLOOKUP(OJ$6,fériés,1,FALSE)),(SUM($H$1:OJ$1)&gt;SUM($F$34:$F38))*(SUM($H$1:OJ$1)&lt;=SUM($F$34:$F39))*1,"F"))</f>
        <v>0</v>
      </c>
      <c r="OK39" s="65">
        <f ca="1">IF(WEEKDAY(OK$6,2)&gt;5,"w",IF(ISERROR(VLOOKUP(OK$6,fériés,1,FALSE)),(SUM($H$1:OK$1)&gt;SUM($F$34:$F38))*(SUM($H$1:OK$1)&lt;=SUM($F$34:$F39))*1,"F"))</f>
        <v>0</v>
      </c>
      <c r="OL39" s="65">
        <f ca="1">IF(WEEKDAY(OL$6,2)&gt;5,"w",IF(ISERROR(VLOOKUP(OL$6,fériés,1,FALSE)),(SUM($H$1:OL$1)&gt;SUM($F$34:$F38))*(SUM($H$1:OL$1)&lt;=SUM($F$34:$F39))*1,"F"))</f>
        <v>0</v>
      </c>
      <c r="OM39" s="65">
        <f ca="1">IF(WEEKDAY(OM$6,2)&gt;5,"w",IF(ISERROR(VLOOKUP(OM$6,fériés,1,FALSE)),(SUM($H$1:OM$1)&gt;SUM($F$34:$F38))*(SUM($H$1:OM$1)&lt;=SUM($F$34:$F39))*1,"F"))</f>
        <v>0</v>
      </c>
      <c r="ON39" s="65">
        <f ca="1">IF(WEEKDAY(ON$6,2)&gt;5,"w",IF(ISERROR(VLOOKUP(ON$6,fériés,1,FALSE)),(SUM($H$1:ON$1)&gt;SUM($F$34:$F38))*(SUM($H$1:ON$1)&lt;=SUM($F$34:$F39))*1,"F"))</f>
        <v>0</v>
      </c>
      <c r="OO39" s="65">
        <f ca="1">IF(WEEKDAY(OO$6,2)&gt;5,"w",IF(ISERROR(VLOOKUP(OO$6,fériés,1,FALSE)),(SUM($H$1:OO$1)&gt;SUM($F$34:$F38))*(SUM($H$1:OO$1)&lt;=SUM($F$34:$F39))*1,"F"))</f>
        <v>0</v>
      </c>
      <c r="OP39" s="65">
        <f ca="1">IF(WEEKDAY(OP$6,2)&gt;5,"w",IF(ISERROR(VLOOKUP(OP$6,fériés,1,FALSE)),(SUM($H$1:OP$1)&gt;SUM($F$34:$F38))*(SUM($H$1:OP$1)&lt;=SUM($F$34:$F39))*1,"F"))</f>
        <v>0</v>
      </c>
      <c r="OQ39" s="65">
        <f ca="1">IF(WEEKDAY(OQ$6,2)&gt;5,"w",IF(ISERROR(VLOOKUP(OQ$6,fériés,1,FALSE)),(SUM($H$1:OQ$1)&gt;SUM($F$34:$F38))*(SUM($H$1:OQ$1)&lt;=SUM($F$34:$F39))*1,"F"))</f>
        <v>0</v>
      </c>
      <c r="OR39" s="65">
        <f ca="1">IF(WEEKDAY(OR$6,2)&gt;5,"w",IF(ISERROR(VLOOKUP(OR$6,fériés,1,FALSE)),(SUM($H$1:OR$1)&gt;SUM($F$34:$F38))*(SUM($H$1:OR$1)&lt;=SUM($F$34:$F39))*1,"F"))</f>
        <v>0</v>
      </c>
      <c r="OS39" s="65">
        <f ca="1">IF(WEEKDAY(OS$6,2)&gt;5,"w",IF(ISERROR(VLOOKUP(OS$6,fériés,1,FALSE)),(SUM($H$1:OS$1)&gt;SUM($F$34:$F38))*(SUM($H$1:OS$1)&lt;=SUM($F$34:$F39))*1,"F"))</f>
        <v>0</v>
      </c>
      <c r="OT39" s="65">
        <f ca="1">IF(WEEKDAY(OT$6,2)&gt;5,"w",IF(ISERROR(VLOOKUP(OT$6,fériés,1,FALSE)),(SUM($H$1:OT$1)&gt;SUM($F$34:$F38))*(SUM($H$1:OT$1)&lt;=SUM($F$34:$F39))*1,"F"))</f>
        <v>0</v>
      </c>
      <c r="OU39" s="65">
        <f ca="1">IF(WEEKDAY(OU$6,2)&gt;5,"w",IF(ISERROR(VLOOKUP(OU$6,fériés,1,FALSE)),(SUM($H$1:OU$1)&gt;SUM($F$34:$F38))*(SUM($H$1:OU$1)&lt;=SUM($F$34:$F39))*1,"F"))</f>
        <v>0</v>
      </c>
      <c r="OV39" s="65">
        <f ca="1">IF(WEEKDAY(OV$6,2)&gt;5,"w",IF(ISERROR(VLOOKUP(OV$6,fériés,1,FALSE)),(SUM($H$1:OV$1)&gt;SUM($F$34:$F38))*(SUM($H$1:OV$1)&lt;=SUM($F$34:$F39))*1,"F"))</f>
        <v>0</v>
      </c>
      <c r="OW39" s="65">
        <f ca="1">IF(WEEKDAY(OW$6,2)&gt;5,"w",IF(ISERROR(VLOOKUP(OW$6,fériés,1,FALSE)),(SUM($H$1:OW$1)&gt;SUM($F$34:$F38))*(SUM($H$1:OW$1)&lt;=SUM($F$34:$F39))*1,"F"))</f>
        <v>0</v>
      </c>
      <c r="OX39" s="65">
        <f ca="1">IF(WEEKDAY(OX$6,2)&gt;5,"w",IF(ISERROR(VLOOKUP(OX$6,fériés,1,FALSE)),(SUM($H$1:OX$1)&gt;SUM($F$34:$F38))*(SUM($H$1:OX$1)&lt;=SUM($F$34:$F39))*1,"F"))</f>
        <v>0</v>
      </c>
      <c r="OY39" s="65">
        <f ca="1">IF(WEEKDAY(OY$6,2)&gt;5,"w",IF(ISERROR(VLOOKUP(OY$6,fériés,1,FALSE)),(SUM($H$1:OY$1)&gt;SUM($F$34:$F38))*(SUM($H$1:OY$1)&lt;=SUM($F$34:$F39))*1,"F"))</f>
        <v>0</v>
      </c>
      <c r="OZ39" s="65" t="str">
        <f ca="1">IF(WEEKDAY(OZ$6,2)&gt;5,"w",IF(ISERROR(VLOOKUP(OZ$6,fériés,1,FALSE)),(SUM($H$1:OZ$1)&gt;SUM($F$34:$F38))*(SUM($H$1:OZ$1)&lt;=SUM($F$34:$F39))*1,"F"))</f>
        <v>w</v>
      </c>
      <c r="PA39" s="65" t="str">
        <f ca="1">IF(WEEKDAY(PA$6,2)&gt;5,"w",IF(ISERROR(VLOOKUP(PA$6,fériés,1,FALSE)),(SUM($H$1:PA$1)&gt;SUM($F$34:$F38))*(SUM($H$1:PA$1)&lt;=SUM($F$34:$F39))*1,"F"))</f>
        <v>w</v>
      </c>
      <c r="PB39" s="65" t="str">
        <f ca="1">IF(WEEKDAY(PB$6,2)&gt;5,"w",IF(ISERROR(VLOOKUP(PB$6,fériés,1,FALSE)),(SUM($H$1:PB$1)&gt;SUM($F$34:$F38))*(SUM($H$1:PB$1)&lt;=SUM($F$34:$F39))*1,"F"))</f>
        <v>w</v>
      </c>
      <c r="PC39" s="65" t="str">
        <f ca="1">IF(WEEKDAY(PC$6,2)&gt;5,"w",IF(ISERROR(VLOOKUP(PC$6,fériés,1,FALSE)),(SUM($H$1:PC$1)&gt;SUM($F$34:$F38))*(SUM($H$1:PC$1)&lt;=SUM($F$34:$F39))*1,"F"))</f>
        <v>w</v>
      </c>
      <c r="PD39" s="65" t="str">
        <f ca="1">IF(WEEKDAY(PD$6,2)&gt;5,"w",IF(ISERROR(VLOOKUP(PD$6,fériés,1,FALSE)),(SUM($H$1:PD$1)&gt;SUM($F$34:$F38))*(SUM($H$1:PD$1)&lt;=SUM($F$34:$F39))*1,"F"))</f>
        <v>w</v>
      </c>
      <c r="PE39" s="65" t="str">
        <f ca="1">IF(WEEKDAY(PE$6,2)&gt;5,"w",IF(ISERROR(VLOOKUP(PE$6,fériés,1,FALSE)),(SUM($H$1:PE$1)&gt;SUM($F$34:$F38))*(SUM($H$1:PE$1)&lt;=SUM($F$34:$F39))*1,"F"))</f>
        <v>w</v>
      </c>
      <c r="PF39" s="65" t="str">
        <f ca="1">IF(WEEKDAY(PF$6,2)&gt;5,"w",IF(ISERROR(VLOOKUP(PF$6,fériés,1,FALSE)),(SUM($H$1:PF$1)&gt;SUM($F$34:$F38))*(SUM($H$1:PF$1)&lt;=SUM($F$34:$F39))*1,"F"))</f>
        <v>w</v>
      </c>
      <c r="PG39" s="65" t="str">
        <f ca="1">IF(WEEKDAY(PG$6,2)&gt;5,"w",IF(ISERROR(VLOOKUP(PG$6,fériés,1,FALSE)),(SUM($H$1:PG$1)&gt;SUM($F$34:$F38))*(SUM($H$1:PG$1)&lt;=SUM($F$34:$F39))*1,"F"))</f>
        <v>w</v>
      </c>
      <c r="PH39" s="65" t="str">
        <f ca="1">IF(WEEKDAY(PH$6,2)&gt;5,"w",IF(ISERROR(VLOOKUP(PH$6,fériés,1,FALSE)),(SUM($H$1:PH$1)&gt;SUM($F$34:$F38))*(SUM($H$1:PH$1)&lt;=SUM($F$34:$F39))*1,"F"))</f>
        <v>w</v>
      </c>
      <c r="PI39" s="65" t="str">
        <f ca="1">IF(WEEKDAY(PI$6,2)&gt;5,"w",IF(ISERROR(VLOOKUP(PI$6,fériés,1,FALSE)),(SUM($H$1:PI$1)&gt;SUM($F$34:$F38))*(SUM($H$1:PI$1)&lt;=SUM($F$34:$F39))*1,"F"))</f>
        <v>w</v>
      </c>
      <c r="PJ39" s="65" t="str">
        <f ca="1">IF(WEEKDAY(PJ$6,2)&gt;5,"w",IF(ISERROR(VLOOKUP(PJ$6,fériés,1,FALSE)),(SUM($H$1:PJ$1)&gt;SUM($F$34:$F38))*(SUM($H$1:PJ$1)&lt;=SUM($F$34:$F39))*1,"F"))</f>
        <v>w</v>
      </c>
      <c r="PK39" s="65" t="str">
        <f ca="1">IF(WEEKDAY(PK$6,2)&gt;5,"w",IF(ISERROR(VLOOKUP(PK$6,fériés,1,FALSE)),(SUM($H$1:PK$1)&gt;SUM($F$34:$F38))*(SUM($H$1:PK$1)&lt;=SUM($F$34:$F39))*1,"F"))</f>
        <v>w</v>
      </c>
      <c r="PL39" s="65" t="str">
        <f ca="1">IF(WEEKDAY(PL$6,2)&gt;5,"w",IF(ISERROR(VLOOKUP(PL$6,fériés,1,FALSE)),(SUM($H$1:PL$1)&gt;SUM($F$34:$F38))*(SUM($H$1:PL$1)&lt;=SUM($F$34:$F39))*1,"F"))</f>
        <v>w</v>
      </c>
      <c r="PM39" s="65" t="str">
        <f ca="1">IF(WEEKDAY(PM$6,2)&gt;5,"w",IF(ISERROR(VLOOKUP(PM$6,fériés,1,FALSE)),(SUM($H$1:PM$1)&gt;SUM($F$34:$F38))*(SUM($H$1:PM$1)&lt;=SUM($F$34:$F39))*1,"F"))</f>
        <v>w</v>
      </c>
      <c r="PN39" s="65" t="str">
        <f ca="1">IF(WEEKDAY(PN$6,2)&gt;5,"w",IF(ISERROR(VLOOKUP(PN$6,fériés,1,FALSE)),(SUM($H$1:PN$1)&gt;SUM($F$34:$F38))*(SUM($H$1:PN$1)&lt;=SUM($F$34:$F39))*1,"F"))</f>
        <v>w</v>
      </c>
      <c r="PO39" s="65" t="str">
        <f ca="1">IF(WEEKDAY(PO$6,2)&gt;5,"w",IF(ISERROR(VLOOKUP(PO$6,fériés,1,FALSE)),(SUM($H$1:PO$1)&gt;SUM($F$34:$F38))*(SUM($H$1:PO$1)&lt;=SUM($F$34:$F39))*1,"F"))</f>
        <v>w</v>
      </c>
      <c r="PP39" s="65" t="str">
        <f ca="1">IF(WEEKDAY(PP$6,2)&gt;5,"w",IF(ISERROR(VLOOKUP(PP$6,fériés,1,FALSE)),(SUM($H$1:PP$1)&gt;SUM($F$34:$F38))*(SUM($H$1:PP$1)&lt;=SUM($F$34:$F39))*1,"F"))</f>
        <v>w</v>
      </c>
      <c r="PQ39" s="65" t="str">
        <f ca="1">IF(WEEKDAY(PQ$6,2)&gt;5,"w",IF(ISERROR(VLOOKUP(PQ$6,fériés,1,FALSE)),(SUM($H$1:PQ$1)&gt;SUM($F$34:$F38))*(SUM($H$1:PQ$1)&lt;=SUM($F$34:$F39))*1,"F"))</f>
        <v>w</v>
      </c>
      <c r="PR39" s="65" t="str">
        <f ca="1">IF(WEEKDAY(PR$6,2)&gt;5,"w",IF(ISERROR(VLOOKUP(PR$6,fériés,1,FALSE)),(SUM($H$1:PR$1)&gt;SUM($F$34:$F38))*(SUM($H$1:PR$1)&lt;=SUM($F$34:$F39))*1,"F"))</f>
        <v>w</v>
      </c>
      <c r="PS39" s="65" t="str">
        <f ca="1">IF(WEEKDAY(PS$6,2)&gt;5,"w",IF(ISERROR(VLOOKUP(PS$6,fériés,1,FALSE)),(SUM($H$1:PS$1)&gt;SUM($F$34:$F38))*(SUM($H$1:PS$1)&lt;=SUM($F$34:$F39))*1,"F"))</f>
        <v>w</v>
      </c>
      <c r="PT39" s="65">
        <f ca="1">IF(WEEKDAY(PT$6,2)&gt;5,"w",IF(ISERROR(VLOOKUP(PT$6,fériés,1,FALSE)),(SUM($H$1:PT$1)&gt;SUM($F$34:$F38))*(SUM($H$1:PT$1)&lt;=SUM($F$34:$F39))*1,"F"))</f>
        <v>0</v>
      </c>
      <c r="PU39" s="65">
        <f ca="1">IF(WEEKDAY(PU$6,2)&gt;5,"w",IF(ISERROR(VLOOKUP(PU$6,fériés,1,FALSE)),(SUM($H$1:PU$1)&gt;SUM($F$34:$F38))*(SUM($H$1:PU$1)&lt;=SUM($F$34:$F39))*1,"F"))</f>
        <v>0</v>
      </c>
      <c r="PV39" s="65">
        <f ca="1">IF(WEEKDAY(PV$6,2)&gt;5,"w",IF(ISERROR(VLOOKUP(PV$6,fériés,1,FALSE)),(SUM($H$1:PV$1)&gt;SUM($F$34:$F38))*(SUM($H$1:PV$1)&lt;=SUM($F$34:$F39))*1,"F"))</f>
        <v>0</v>
      </c>
      <c r="PW39" s="65">
        <f ca="1">IF(WEEKDAY(PW$6,2)&gt;5,"w",IF(ISERROR(VLOOKUP(PW$6,fériés,1,FALSE)),(SUM($H$1:PW$1)&gt;SUM($F$34:$F38))*(SUM($H$1:PW$1)&lt;=SUM($F$34:$F39))*1,"F"))</f>
        <v>0</v>
      </c>
      <c r="PX39" s="65">
        <f ca="1">IF(WEEKDAY(PX$6,2)&gt;5,"w",IF(ISERROR(VLOOKUP(PX$6,fériés,1,FALSE)),(SUM($H$1:PX$1)&gt;SUM($F$34:$F38))*(SUM($H$1:PX$1)&lt;=SUM($F$34:$F39))*1,"F"))</f>
        <v>0</v>
      </c>
      <c r="PY39" s="65">
        <f ca="1">IF(WEEKDAY(PY$6,2)&gt;5,"w",IF(ISERROR(VLOOKUP(PY$6,fériés,1,FALSE)),(SUM($H$1:PY$1)&gt;SUM($F$34:$F38))*(SUM($H$1:PY$1)&lt;=SUM($F$34:$F39))*1,"F"))</f>
        <v>0</v>
      </c>
      <c r="PZ39" s="65">
        <f ca="1">IF(WEEKDAY(PZ$6,2)&gt;5,"w",IF(ISERROR(VLOOKUP(PZ$6,fériés,1,FALSE)),(SUM($H$1:PZ$1)&gt;SUM($F$34:$F38))*(SUM($H$1:PZ$1)&lt;=SUM($F$34:$F39))*1,"F"))</f>
        <v>0</v>
      </c>
      <c r="QA39" s="65">
        <f ca="1">IF(WEEKDAY(QA$6,2)&gt;5,"w",IF(ISERROR(VLOOKUP(QA$6,fériés,1,FALSE)),(SUM($H$1:QA$1)&gt;SUM($F$34:$F38))*(SUM($H$1:QA$1)&lt;=SUM($F$34:$F39))*1,"F"))</f>
        <v>0</v>
      </c>
      <c r="QB39" s="65">
        <f ca="1">IF(WEEKDAY(QB$6,2)&gt;5,"w",IF(ISERROR(VLOOKUP(QB$6,fériés,1,FALSE)),(SUM($H$1:QB$1)&gt;SUM($F$34:$F38))*(SUM($H$1:QB$1)&lt;=SUM($F$34:$F39))*1,"F"))</f>
        <v>0</v>
      </c>
      <c r="QC39" s="65">
        <f ca="1">IF(WEEKDAY(QC$6,2)&gt;5,"w",IF(ISERROR(VLOOKUP(QC$6,fériés,1,FALSE)),(SUM($H$1:QC$1)&gt;SUM($F$34:$F38))*(SUM($H$1:QC$1)&lt;=SUM($F$34:$F39))*1,"F"))</f>
        <v>0</v>
      </c>
      <c r="QD39" s="65">
        <f ca="1">IF(WEEKDAY(QD$6,2)&gt;5,"w",IF(ISERROR(VLOOKUP(QD$6,fériés,1,FALSE)),(SUM($H$1:QD$1)&gt;SUM($F$34:$F38))*(SUM($H$1:QD$1)&lt;=SUM($F$34:$F39))*1,"F"))</f>
        <v>0</v>
      </c>
      <c r="QE39" s="65">
        <f ca="1">IF(WEEKDAY(QE$6,2)&gt;5,"w",IF(ISERROR(VLOOKUP(QE$6,fériés,1,FALSE)),(SUM($H$1:QE$1)&gt;SUM($F$34:$F38))*(SUM($H$1:QE$1)&lt;=SUM($F$34:$F39))*1,"F"))</f>
        <v>0</v>
      </c>
      <c r="QF39" s="65">
        <f ca="1">IF(WEEKDAY(QF$6,2)&gt;5,"w",IF(ISERROR(VLOOKUP(QF$6,fériés,1,FALSE)),(SUM($H$1:QF$1)&gt;SUM($F$34:$F38))*(SUM($H$1:QF$1)&lt;=SUM($F$34:$F39))*1,"F"))</f>
        <v>0</v>
      </c>
      <c r="QG39" s="65">
        <f ca="1">IF(WEEKDAY(QG$6,2)&gt;5,"w",IF(ISERROR(VLOOKUP(QG$6,fériés,1,FALSE)),(SUM($H$1:QG$1)&gt;SUM($F$34:$F38))*(SUM($H$1:QG$1)&lt;=SUM($F$34:$F39))*1,"F"))</f>
        <v>0</v>
      </c>
      <c r="QH39" s="65">
        <f ca="1">IF(WEEKDAY(QH$6,2)&gt;5,"w",IF(ISERROR(VLOOKUP(QH$6,fériés,1,FALSE)),(SUM($H$1:QH$1)&gt;SUM($F$34:$F38))*(SUM($H$1:QH$1)&lt;=SUM($F$34:$F39))*1,"F"))</f>
        <v>0</v>
      </c>
      <c r="QI39" s="65">
        <f ca="1">IF(WEEKDAY(QI$6,2)&gt;5,"w",IF(ISERROR(VLOOKUP(QI$6,fériés,1,FALSE)),(SUM($H$1:QI$1)&gt;SUM($F$34:$F38))*(SUM($H$1:QI$1)&lt;=SUM($F$34:$F39))*1,"F"))</f>
        <v>0</v>
      </c>
      <c r="QJ39" s="65">
        <f ca="1">IF(WEEKDAY(QJ$6,2)&gt;5,"w",IF(ISERROR(VLOOKUP(QJ$6,fériés,1,FALSE)),(SUM($H$1:QJ$1)&gt;SUM($F$34:$F38))*(SUM($H$1:QJ$1)&lt;=SUM($F$34:$F39))*1,"F"))</f>
        <v>0</v>
      </c>
      <c r="QK39" s="65">
        <f ca="1">IF(WEEKDAY(QK$6,2)&gt;5,"w",IF(ISERROR(VLOOKUP(QK$6,fériés,1,FALSE)),(SUM($H$1:QK$1)&gt;SUM($F$34:$F38))*(SUM($H$1:QK$1)&lt;=SUM($F$34:$F39))*1,"F"))</f>
        <v>0</v>
      </c>
      <c r="QL39" s="65">
        <f ca="1">IF(WEEKDAY(QL$6,2)&gt;5,"w",IF(ISERROR(VLOOKUP(QL$6,fériés,1,FALSE)),(SUM($H$1:QL$1)&gt;SUM($F$34:$F38))*(SUM($H$1:QL$1)&lt;=SUM($F$34:$F39))*1,"F"))</f>
        <v>0</v>
      </c>
      <c r="QM39" s="65">
        <f ca="1">IF(WEEKDAY(QM$6,2)&gt;5,"w",IF(ISERROR(VLOOKUP(QM$6,fériés,1,FALSE)),(SUM($H$1:QM$1)&gt;SUM($F$34:$F38))*(SUM($H$1:QM$1)&lt;=SUM($F$34:$F39))*1,"F"))</f>
        <v>0</v>
      </c>
      <c r="QN39" s="65">
        <f ca="1">IF(WEEKDAY(QN$6,2)&gt;5,"w",IF(ISERROR(VLOOKUP(QN$6,fériés,1,FALSE)),(SUM($H$1:QN$1)&gt;SUM($F$34:$F38))*(SUM($H$1:QN$1)&lt;=SUM($F$34:$F39))*1,"F"))</f>
        <v>0</v>
      </c>
      <c r="QO39" s="65">
        <f ca="1">IF(WEEKDAY(QO$6,2)&gt;5,"w",IF(ISERROR(VLOOKUP(QO$6,fériés,1,FALSE)),(SUM($H$1:QO$1)&gt;SUM($F$34:$F38))*(SUM($H$1:QO$1)&lt;=SUM($F$34:$F39))*1,"F"))</f>
        <v>0</v>
      </c>
      <c r="QP39" s="65">
        <f ca="1">IF(WEEKDAY(QP$6,2)&gt;5,"w",IF(ISERROR(VLOOKUP(QP$6,fériés,1,FALSE)),(SUM($H$1:QP$1)&gt;SUM($F$34:$F38))*(SUM($H$1:QP$1)&lt;=SUM($F$34:$F39))*1,"F"))</f>
        <v>0</v>
      </c>
      <c r="QQ39" s="65">
        <f ca="1">IF(WEEKDAY(QQ$6,2)&gt;5,"w",IF(ISERROR(VLOOKUP(QQ$6,fériés,1,FALSE)),(SUM($H$1:QQ$1)&gt;SUM($F$34:$F38))*(SUM($H$1:QQ$1)&lt;=SUM($F$34:$F39))*1,"F"))</f>
        <v>0</v>
      </c>
      <c r="QR39" s="65">
        <f ca="1">IF(WEEKDAY(QR$6,2)&gt;5,"w",IF(ISERROR(VLOOKUP(QR$6,fériés,1,FALSE)),(SUM($H$1:QR$1)&gt;SUM($F$34:$F38))*(SUM($H$1:QR$1)&lt;=SUM($F$34:$F39))*1,"F"))</f>
        <v>0</v>
      </c>
      <c r="QS39" s="65">
        <f ca="1">IF(WEEKDAY(QS$6,2)&gt;5,"w",IF(ISERROR(VLOOKUP(QS$6,fériés,1,FALSE)),(SUM($H$1:QS$1)&gt;SUM($F$34:$F38))*(SUM($H$1:QS$1)&lt;=SUM($F$34:$F39))*1,"F"))</f>
        <v>0</v>
      </c>
      <c r="QT39" s="65">
        <f ca="1">IF(WEEKDAY(QT$6,2)&gt;5,"w",IF(ISERROR(VLOOKUP(QT$6,fériés,1,FALSE)),(SUM($H$1:QT$1)&gt;SUM($F$34:$F38))*(SUM($H$1:QT$1)&lt;=SUM($F$34:$F39))*1,"F"))</f>
        <v>0</v>
      </c>
      <c r="QU39" s="65">
        <f ca="1">IF(WEEKDAY(QU$6,2)&gt;5,"w",IF(ISERROR(VLOOKUP(QU$6,fériés,1,FALSE)),(SUM($H$1:QU$1)&gt;SUM($F$34:$F38))*(SUM($H$1:QU$1)&lt;=SUM($F$34:$F39))*1,"F"))</f>
        <v>0</v>
      </c>
      <c r="QV39" s="65">
        <f ca="1">IF(WEEKDAY(QV$6,2)&gt;5,"w",IF(ISERROR(VLOOKUP(QV$6,fériés,1,FALSE)),(SUM($H$1:QV$1)&gt;SUM($F$34:$F38))*(SUM($H$1:QV$1)&lt;=SUM($F$34:$F39))*1,"F"))</f>
        <v>0</v>
      </c>
      <c r="QW39" s="65">
        <f ca="1">IF(WEEKDAY(QW$6,2)&gt;5,"w",IF(ISERROR(VLOOKUP(QW$6,fériés,1,FALSE)),(SUM($H$1:QW$1)&gt;SUM($F$34:$F38))*(SUM($H$1:QW$1)&lt;=SUM($F$34:$F39))*1,"F"))</f>
        <v>0</v>
      </c>
      <c r="QX39" s="65">
        <f ca="1">IF(WEEKDAY(QX$6,2)&gt;5,"w",IF(ISERROR(VLOOKUP(QX$6,fériés,1,FALSE)),(SUM($H$1:QX$1)&gt;SUM($F$34:$F38))*(SUM($H$1:QX$1)&lt;=SUM($F$34:$F39))*1,"F"))</f>
        <v>0</v>
      </c>
      <c r="QY39" s="65">
        <f ca="1">IF(WEEKDAY(QY$6,2)&gt;5,"w",IF(ISERROR(VLOOKUP(QY$6,fériés,1,FALSE)),(SUM($H$1:QY$1)&gt;SUM($F$34:$F38))*(SUM($H$1:QY$1)&lt;=SUM($F$34:$F39))*1,"F"))</f>
        <v>0</v>
      </c>
      <c r="QZ39" s="65">
        <f ca="1">IF(WEEKDAY(QZ$6,2)&gt;5,"w",IF(ISERROR(VLOOKUP(QZ$6,fériés,1,FALSE)),(SUM($H$1:QZ$1)&gt;SUM($F$34:$F38))*(SUM($H$1:QZ$1)&lt;=SUM($F$34:$F39))*1,"F"))</f>
        <v>0</v>
      </c>
      <c r="RA39" s="65">
        <f ca="1">IF(WEEKDAY(RA$6,2)&gt;5,"w",IF(ISERROR(VLOOKUP(RA$6,fériés,1,FALSE)),(SUM($H$1:RA$1)&gt;SUM($F$34:$F38))*(SUM($H$1:RA$1)&lt;=SUM($F$34:$F39))*1,"F"))</f>
        <v>0</v>
      </c>
      <c r="RB39" s="65">
        <f ca="1">IF(WEEKDAY(RB$6,2)&gt;5,"w",IF(ISERROR(VLOOKUP(RB$6,fériés,1,FALSE)),(SUM($H$1:RB$1)&gt;SUM($F$34:$F38))*(SUM($H$1:RB$1)&lt;=SUM($F$34:$F39))*1,"F"))</f>
        <v>0</v>
      </c>
      <c r="RC39" s="65">
        <f ca="1">IF(WEEKDAY(RC$6,2)&gt;5,"w",IF(ISERROR(VLOOKUP(RC$6,fériés,1,FALSE)),(SUM($H$1:RC$1)&gt;SUM($F$34:$F38))*(SUM($H$1:RC$1)&lt;=SUM($F$34:$F39))*1,"F"))</f>
        <v>0</v>
      </c>
      <c r="RD39" s="65">
        <f ca="1">IF(WEEKDAY(RD$6,2)&gt;5,"w",IF(ISERROR(VLOOKUP(RD$6,fériés,1,FALSE)),(SUM($H$1:RD$1)&gt;SUM($F$34:$F38))*(SUM($H$1:RD$1)&lt;=SUM($F$34:$F39))*1,"F"))</f>
        <v>0</v>
      </c>
      <c r="RE39" s="65">
        <f ca="1">IF(WEEKDAY(RE$6,2)&gt;5,"w",IF(ISERROR(VLOOKUP(RE$6,fériés,1,FALSE)),(SUM($H$1:RE$1)&gt;SUM($F$34:$F38))*(SUM($H$1:RE$1)&lt;=SUM($F$34:$F39))*1,"F"))</f>
        <v>0</v>
      </c>
      <c r="RF39" s="65">
        <f ca="1">IF(WEEKDAY(RF$6,2)&gt;5,"w",IF(ISERROR(VLOOKUP(RF$6,fériés,1,FALSE)),(SUM($H$1:RF$1)&gt;SUM($F$34:$F38))*(SUM($H$1:RF$1)&lt;=SUM($F$34:$F39))*1,"F"))</f>
        <v>0</v>
      </c>
      <c r="RG39" s="65">
        <f ca="1">IF(WEEKDAY(RG$6,2)&gt;5,"w",IF(ISERROR(VLOOKUP(RG$6,fériés,1,FALSE)),(SUM($H$1:RG$1)&gt;SUM($F$34:$F38))*(SUM($H$1:RG$1)&lt;=SUM($F$34:$F39))*1,"F"))</f>
        <v>0</v>
      </c>
      <c r="RH39" s="65">
        <f ca="1">IF(WEEKDAY(RH$6,2)&gt;5,"w",IF(ISERROR(VLOOKUP(RH$6,fériés,1,FALSE)),(SUM($H$1:RH$1)&gt;SUM($F$34:$F38))*(SUM($H$1:RH$1)&lt;=SUM($F$34:$F39))*1,"F"))</f>
        <v>0</v>
      </c>
      <c r="RI39" s="65">
        <f ca="1">IF(WEEKDAY(RI$6,2)&gt;5,"w",IF(ISERROR(VLOOKUP(RI$6,fériés,1,FALSE)),(SUM($H$1:RI$1)&gt;SUM($F$34:$F38))*(SUM($H$1:RI$1)&lt;=SUM($F$34:$F39))*1,"F"))</f>
        <v>0</v>
      </c>
      <c r="RJ39" s="65">
        <f ca="1">IF(WEEKDAY(RJ$6,2)&gt;5,"w",IF(ISERROR(VLOOKUP(RJ$6,fériés,1,FALSE)),(SUM($H$1:RJ$1)&gt;SUM($F$34:$F38))*(SUM($H$1:RJ$1)&lt;=SUM($F$34:$F39))*1,"F"))</f>
        <v>0</v>
      </c>
      <c r="RK39" s="65">
        <f ca="1">IF(WEEKDAY(RK$6,2)&gt;5,"w",IF(ISERROR(VLOOKUP(RK$6,fériés,1,FALSE)),(SUM($H$1:RK$1)&gt;SUM($F$34:$F38))*(SUM($H$1:RK$1)&lt;=SUM($F$34:$F39))*1,"F"))</f>
        <v>0</v>
      </c>
      <c r="RL39" s="65">
        <f ca="1">IF(WEEKDAY(RL$6,2)&gt;5,"w",IF(ISERROR(VLOOKUP(RL$6,fériés,1,FALSE)),(SUM($H$1:RL$1)&gt;SUM($F$34:$F38))*(SUM($H$1:RL$1)&lt;=SUM($F$34:$F39))*1,"F"))</f>
        <v>0</v>
      </c>
      <c r="RM39" s="65">
        <f ca="1">IF(WEEKDAY(RM$6,2)&gt;5,"w",IF(ISERROR(VLOOKUP(RM$6,fériés,1,FALSE)),(SUM($H$1:RM$1)&gt;SUM($F$34:$F38))*(SUM($H$1:RM$1)&lt;=SUM($F$34:$F39))*1,"F"))</f>
        <v>0</v>
      </c>
      <c r="RN39" s="65">
        <f ca="1">IF(WEEKDAY(RN$6,2)&gt;5,"w",IF(ISERROR(VLOOKUP(RN$6,fériés,1,FALSE)),(SUM($H$1:RN$1)&gt;SUM($F$34:$F38))*(SUM($H$1:RN$1)&lt;=SUM($F$34:$F39))*1,"F"))</f>
        <v>0</v>
      </c>
      <c r="RO39" s="65">
        <f ca="1">IF(WEEKDAY(RO$6,2)&gt;5,"w",IF(ISERROR(VLOOKUP(RO$6,fériés,1,FALSE)),(SUM($H$1:RO$1)&gt;SUM($F$34:$F38))*(SUM($H$1:RO$1)&lt;=SUM($F$34:$F39))*1,"F"))</f>
        <v>0</v>
      </c>
      <c r="RP39" s="65">
        <f ca="1">IF(WEEKDAY(RP$6,2)&gt;5,"w",IF(ISERROR(VLOOKUP(RP$6,fériés,1,FALSE)),(SUM($H$1:RP$1)&gt;SUM($F$34:$F38))*(SUM($H$1:RP$1)&lt;=SUM($F$34:$F39))*1,"F"))</f>
        <v>0</v>
      </c>
      <c r="RQ39" s="65">
        <f ca="1">IF(WEEKDAY(RQ$6,2)&gt;5,"w",IF(ISERROR(VLOOKUP(RQ$6,fériés,1,FALSE)),(SUM($H$1:RQ$1)&gt;SUM($F$34:$F38))*(SUM($H$1:RQ$1)&lt;=SUM($F$34:$F39))*1,"F"))</f>
        <v>0</v>
      </c>
      <c r="RR39" s="65" t="str">
        <f ca="1">IF(WEEKDAY(RR$6,2)&gt;5,"w",IF(ISERROR(VLOOKUP(RR$6,fériés,1,FALSE)),(SUM($H$1:RR$1)&gt;SUM($F$34:$F38))*(SUM($H$1:RR$1)&lt;=SUM($F$34:$F39))*1,"F"))</f>
        <v>w</v>
      </c>
      <c r="RS39" s="65" t="str">
        <f ca="1">IF(WEEKDAY(RS$6,2)&gt;5,"w",IF(ISERROR(VLOOKUP(RS$6,fériés,1,FALSE)),(SUM($H$1:RS$1)&gt;SUM($F$34:$F38))*(SUM($H$1:RS$1)&lt;=SUM($F$34:$F39))*1,"F"))</f>
        <v>w</v>
      </c>
      <c r="RT39" s="65" t="str">
        <f ca="1">IF(WEEKDAY(RT$6,2)&gt;5,"w",IF(ISERROR(VLOOKUP(RT$6,fériés,1,FALSE)),(SUM($H$1:RT$1)&gt;SUM($F$34:$F38))*(SUM($H$1:RT$1)&lt;=SUM($F$34:$F39))*1,"F"))</f>
        <v>w</v>
      </c>
      <c r="RU39" s="65" t="str">
        <f ca="1">IF(WEEKDAY(RU$6,2)&gt;5,"w",IF(ISERROR(VLOOKUP(RU$6,fériés,1,FALSE)),(SUM($H$1:RU$1)&gt;SUM($F$34:$F38))*(SUM($H$1:RU$1)&lt;=SUM($F$34:$F39))*1,"F"))</f>
        <v>w</v>
      </c>
      <c r="RV39" s="65" t="str">
        <f ca="1">IF(WEEKDAY(RV$6,2)&gt;5,"w",IF(ISERROR(VLOOKUP(RV$6,fériés,1,FALSE)),(SUM($H$1:RV$1)&gt;SUM($F$34:$F38))*(SUM($H$1:RV$1)&lt;=SUM($F$34:$F39))*1,"F"))</f>
        <v>w</v>
      </c>
      <c r="RW39" s="65" t="str">
        <f ca="1">IF(WEEKDAY(RW$6,2)&gt;5,"w",IF(ISERROR(VLOOKUP(RW$6,fériés,1,FALSE)),(SUM($H$1:RW$1)&gt;SUM($F$34:$F38))*(SUM($H$1:RW$1)&lt;=SUM($F$34:$F39))*1,"F"))</f>
        <v>w</v>
      </c>
      <c r="RX39" s="65" t="str">
        <f ca="1">IF(WEEKDAY(RX$6,2)&gt;5,"w",IF(ISERROR(VLOOKUP(RX$6,fériés,1,FALSE)),(SUM($H$1:RX$1)&gt;SUM($F$34:$F38))*(SUM($H$1:RX$1)&lt;=SUM($F$34:$F39))*1,"F"))</f>
        <v>w</v>
      </c>
      <c r="RY39" s="65" t="str">
        <f ca="1">IF(WEEKDAY(RY$6,2)&gt;5,"w",IF(ISERROR(VLOOKUP(RY$6,fériés,1,FALSE)),(SUM($H$1:RY$1)&gt;SUM($F$34:$F38))*(SUM($H$1:RY$1)&lt;=SUM($F$34:$F39))*1,"F"))</f>
        <v>w</v>
      </c>
      <c r="RZ39" s="65" t="str">
        <f ca="1">IF(WEEKDAY(RZ$6,2)&gt;5,"w",IF(ISERROR(VLOOKUP(RZ$6,fériés,1,FALSE)),(SUM($H$1:RZ$1)&gt;SUM($F$34:$F38))*(SUM($H$1:RZ$1)&lt;=SUM($F$34:$F39))*1,"F"))</f>
        <v>w</v>
      </c>
      <c r="SA39" s="65" t="str">
        <f ca="1">IF(WEEKDAY(SA$6,2)&gt;5,"w",IF(ISERROR(VLOOKUP(SA$6,fériés,1,FALSE)),(SUM($H$1:SA$1)&gt;SUM($F$34:$F38))*(SUM($H$1:SA$1)&lt;=SUM($F$34:$F39))*1,"F"))</f>
        <v>w</v>
      </c>
      <c r="SB39" s="65" t="str">
        <f ca="1">IF(WEEKDAY(SB$6,2)&gt;5,"w",IF(ISERROR(VLOOKUP(SB$6,fériés,1,FALSE)),(SUM($H$1:SB$1)&gt;SUM($F$34:$F38))*(SUM($H$1:SB$1)&lt;=SUM($F$34:$F39))*1,"F"))</f>
        <v>w</v>
      </c>
      <c r="SC39" s="65" t="str">
        <f ca="1">IF(WEEKDAY(SC$6,2)&gt;5,"w",IF(ISERROR(VLOOKUP(SC$6,fériés,1,FALSE)),(SUM($H$1:SC$1)&gt;SUM($F$34:$F38))*(SUM($H$1:SC$1)&lt;=SUM($F$34:$F39))*1,"F"))</f>
        <v>w</v>
      </c>
      <c r="SD39" s="65" t="str">
        <f ca="1">IF(WEEKDAY(SD$6,2)&gt;5,"w",IF(ISERROR(VLOOKUP(SD$6,fériés,1,FALSE)),(SUM($H$1:SD$1)&gt;SUM($F$34:$F38))*(SUM($H$1:SD$1)&lt;=SUM($F$34:$F39))*1,"F"))</f>
        <v>w</v>
      </c>
      <c r="SE39" s="65" t="str">
        <f ca="1">IF(WEEKDAY(SE$6,2)&gt;5,"w",IF(ISERROR(VLOOKUP(SE$6,fériés,1,FALSE)),(SUM($H$1:SE$1)&gt;SUM($F$34:$F38))*(SUM($H$1:SE$1)&lt;=SUM($F$34:$F39))*1,"F"))</f>
        <v>w</v>
      </c>
      <c r="SF39" s="65" t="str">
        <f ca="1">IF(WEEKDAY(SF$6,2)&gt;5,"w",IF(ISERROR(VLOOKUP(SF$6,fériés,1,FALSE)),(SUM($H$1:SF$1)&gt;SUM($F$34:$F38))*(SUM($H$1:SF$1)&lt;=SUM($F$34:$F39))*1,"F"))</f>
        <v>w</v>
      </c>
      <c r="SG39" s="83"/>
    </row>
    <row r="40" spans="1:501" ht="12" customHeight="1" x14ac:dyDescent="0.25">
      <c r="A40" s="80"/>
      <c r="B40" s="63" t="str">
        <f>IFERROR(VLOOKUP($A40,Base_données!$A$4:$AB$24,Base_données!$B$1,FALSE),"")</f>
        <v/>
      </c>
      <c r="C40" s="78" t="str">
        <f>IF(A40="","",Base_données!$N$3)</f>
        <v/>
      </c>
      <c r="D40" s="63" t="str">
        <f>IFERROR(VLOOKUP($A40,Base_données!$A$4:$AB$24,Base_données!$D$1,FALSE),"")</f>
        <v/>
      </c>
      <c r="E40" s="63" t="str">
        <f>IFERROR(VLOOKUP($A40,Base_données!$A$4:$AB$24,Base_données!$N$1,FALSE),"")</f>
        <v/>
      </c>
      <c r="F40" s="66" t="str">
        <f t="shared" si="84"/>
        <v/>
      </c>
      <c r="G40" s="62" t="str">
        <f>IFERROR(VLOOKUP($A40,Base_données!$A$4:$L$24,5,FALSE),"")</f>
        <v/>
      </c>
      <c r="H40" s="65">
        <f ca="1">IF(WEEKDAY(H$6,2)&gt;5,"w",IF(ISERROR(VLOOKUP(H$6,fériés,1,FALSE)),(SUM($H$1:H$1)&gt;SUM($F$34:$F39))*(SUM($H$1:H$1)&lt;=SUM($F$34:$F40))*1,"F"))</f>
        <v>0</v>
      </c>
      <c r="I40" s="65">
        <f ca="1">IF(WEEKDAY(I$6,2)&gt;5,"w",IF(ISERROR(VLOOKUP(I$6,fériés,1,FALSE)),(SUM($H$1:I$1)&gt;SUM($F$34:$F39))*(SUM($H$1:I$1)&lt;=SUM($F$34:$F40))*1,"F"))</f>
        <v>0</v>
      </c>
      <c r="J40" s="65">
        <f ca="1">IF(WEEKDAY(J$6,2)&gt;5,"w",IF(ISERROR(VLOOKUP(J$6,fériés,1,FALSE)),(SUM($H$1:J$1)&gt;SUM($F$34:$F39))*(SUM($H$1:J$1)&lt;=SUM($F$34:$F40))*1,"F"))</f>
        <v>0</v>
      </c>
      <c r="K40" s="65">
        <f ca="1">IF(WEEKDAY(K$6,2)&gt;5,"w",IF(ISERROR(VLOOKUP(K$6,fériés,1,FALSE)),(SUM($H$1:K$1)&gt;SUM($F$34:$F39))*(SUM($H$1:K$1)&lt;=SUM($F$34:$F40))*1,"F"))</f>
        <v>0</v>
      </c>
      <c r="L40" s="65">
        <f ca="1">IF(WEEKDAY(L$6,2)&gt;5,"w",IF(ISERROR(VLOOKUP(L$6,fériés,1,FALSE)),(SUM($H$1:L$1)&gt;SUM($F$34:$F39))*(SUM($H$1:L$1)&lt;=SUM($F$34:$F40))*1,"F"))</f>
        <v>0</v>
      </c>
      <c r="M40" s="65">
        <f ca="1">IF(WEEKDAY(M$6,2)&gt;5,"w",IF(ISERROR(VLOOKUP(M$6,fériés,1,FALSE)),(SUM($H$1:M$1)&gt;SUM($F$34:$F39))*(SUM($H$1:M$1)&lt;=SUM($F$34:$F40))*1,"F"))</f>
        <v>0</v>
      </c>
      <c r="N40" s="65">
        <f ca="1">IF(WEEKDAY(N$6,2)&gt;5,"w",IF(ISERROR(VLOOKUP(N$6,fériés,1,FALSE)),(SUM($H$1:N$1)&gt;SUM($F$34:$F39))*(SUM($H$1:N$1)&lt;=SUM($F$34:$F40))*1,"F"))</f>
        <v>0</v>
      </c>
      <c r="O40" s="65">
        <f ca="1">IF(WEEKDAY(O$6,2)&gt;5,"w",IF(ISERROR(VLOOKUP(O$6,fériés,1,FALSE)),(SUM($H$1:O$1)&gt;SUM($F$34:$F39))*(SUM($H$1:O$1)&lt;=SUM($F$34:$F40))*1,"F"))</f>
        <v>0</v>
      </c>
      <c r="P40" s="65">
        <f ca="1">IF(WEEKDAY(P$6,2)&gt;5,"w",IF(ISERROR(VLOOKUP(P$6,fériés,1,FALSE)),(SUM($H$1:P$1)&gt;SUM($F$34:$F39))*(SUM($H$1:P$1)&lt;=SUM($F$34:$F40))*1,"F"))</f>
        <v>0</v>
      </c>
      <c r="Q40" s="65">
        <f ca="1">IF(WEEKDAY(Q$6,2)&gt;5,"w",IF(ISERROR(VLOOKUP(Q$6,fériés,1,FALSE)),(SUM($H$1:Q$1)&gt;SUM($F$34:$F39))*(SUM($H$1:Q$1)&lt;=SUM($F$34:$F40))*1,"F"))</f>
        <v>0</v>
      </c>
      <c r="R40" s="65">
        <f ca="1">IF(WEEKDAY(R$6,2)&gt;5,"w",IF(ISERROR(VLOOKUP(R$6,fériés,1,FALSE)),(SUM($H$1:R$1)&gt;SUM($F$34:$F39))*(SUM($H$1:R$1)&lt;=SUM($F$34:$F40))*1,"F"))</f>
        <v>0</v>
      </c>
      <c r="S40" s="65">
        <f ca="1">IF(WEEKDAY(S$6,2)&gt;5,"w",IF(ISERROR(VLOOKUP(S$6,fériés,1,FALSE)),(SUM($H$1:S$1)&gt;SUM($F$34:$F39))*(SUM($H$1:S$1)&lt;=SUM($F$34:$F40))*1,"F"))</f>
        <v>0</v>
      </c>
      <c r="T40" s="65">
        <f ca="1">IF(WEEKDAY(T$6,2)&gt;5,"w",IF(ISERROR(VLOOKUP(T$6,fériés,1,FALSE)),(SUM($H$1:T$1)&gt;SUM($F$34:$F39))*(SUM($H$1:T$1)&lt;=SUM($F$34:$F40))*1,"F"))</f>
        <v>0</v>
      </c>
      <c r="U40" s="65">
        <f ca="1">IF(WEEKDAY(U$6,2)&gt;5,"w",IF(ISERROR(VLOOKUP(U$6,fériés,1,FALSE)),(SUM($H$1:U$1)&gt;SUM($F$34:$F39))*(SUM($H$1:U$1)&lt;=SUM($F$34:$F40))*1,"F"))</f>
        <v>0</v>
      </c>
      <c r="V40" s="65">
        <f ca="1">IF(WEEKDAY(V$6,2)&gt;5,"w",IF(ISERROR(VLOOKUP(V$6,fériés,1,FALSE)),(SUM($H$1:V$1)&gt;SUM($F$34:$F39))*(SUM($H$1:V$1)&lt;=SUM($F$34:$F40))*1,"F"))</f>
        <v>0</v>
      </c>
      <c r="W40" s="65">
        <f ca="1">IF(WEEKDAY(W$6,2)&gt;5,"w",IF(ISERROR(VLOOKUP(W$6,fériés,1,FALSE)),(SUM($H$1:W$1)&gt;SUM($F$34:$F39))*(SUM($H$1:W$1)&lt;=SUM($F$34:$F40))*1,"F"))</f>
        <v>0</v>
      </c>
      <c r="X40" s="65">
        <f ca="1">IF(WEEKDAY(X$6,2)&gt;5,"w",IF(ISERROR(VLOOKUP(X$6,fériés,1,FALSE)),(SUM($H$1:X$1)&gt;SUM($F$34:$F39))*(SUM($H$1:X$1)&lt;=SUM($F$34:$F40))*1,"F"))</f>
        <v>0</v>
      </c>
      <c r="Y40" s="65">
        <f ca="1">IF(WEEKDAY(Y$6,2)&gt;5,"w",IF(ISERROR(VLOOKUP(Y$6,fériés,1,FALSE)),(SUM($H$1:Y$1)&gt;SUM($F$34:$F39))*(SUM($H$1:Y$1)&lt;=SUM($F$34:$F40))*1,"F"))</f>
        <v>0</v>
      </c>
      <c r="Z40" s="65">
        <f ca="1">IF(WEEKDAY(Z$6,2)&gt;5,"w",IF(ISERROR(VLOOKUP(Z$6,fériés,1,FALSE)),(SUM($H$1:Z$1)&gt;SUM($F$34:$F39))*(SUM($H$1:Z$1)&lt;=SUM($F$34:$F40))*1,"F"))</f>
        <v>0</v>
      </c>
      <c r="AA40" s="65">
        <f ca="1">IF(WEEKDAY(AA$6,2)&gt;5,"w",IF(ISERROR(VLOOKUP(AA$6,fériés,1,FALSE)),(SUM($H$1:AA$1)&gt;SUM($F$34:$F39))*(SUM($H$1:AA$1)&lt;=SUM($F$34:$F40))*1,"F"))</f>
        <v>0</v>
      </c>
      <c r="AB40" s="65">
        <f ca="1">IF(WEEKDAY(AB$6,2)&gt;5,"w",IF(ISERROR(VLOOKUP(AB$6,fériés,1,FALSE)),(SUM($H$1:AB$1)&gt;SUM($F$34:$F39))*(SUM($H$1:AB$1)&lt;=SUM($F$34:$F40))*1,"F"))</f>
        <v>0</v>
      </c>
      <c r="AC40" s="65">
        <f ca="1">IF(WEEKDAY(AC$6,2)&gt;5,"w",IF(ISERROR(VLOOKUP(AC$6,fériés,1,FALSE)),(SUM($H$1:AC$1)&gt;SUM($F$34:$F39))*(SUM($H$1:AC$1)&lt;=SUM($F$34:$F40))*1,"F"))</f>
        <v>0</v>
      </c>
      <c r="AD40" s="65">
        <f ca="1">IF(WEEKDAY(AD$6,2)&gt;5,"w",IF(ISERROR(VLOOKUP(AD$6,fériés,1,FALSE)),(SUM($H$1:AD$1)&gt;SUM($F$34:$F39))*(SUM($H$1:AD$1)&lt;=SUM($F$34:$F40))*1,"F"))</f>
        <v>0</v>
      </c>
      <c r="AE40" s="65">
        <f ca="1">IF(WEEKDAY(AE$6,2)&gt;5,"w",IF(ISERROR(VLOOKUP(AE$6,fériés,1,FALSE)),(SUM($H$1:AE$1)&gt;SUM($F$34:$F39))*(SUM($H$1:AE$1)&lt;=SUM($F$34:$F40))*1,"F"))</f>
        <v>0</v>
      </c>
      <c r="AF40" s="65">
        <f ca="1">IF(WEEKDAY(AF$6,2)&gt;5,"w",IF(ISERROR(VLOOKUP(AF$6,fériés,1,FALSE)),(SUM($H$1:AF$1)&gt;SUM($F$34:$F39))*(SUM($H$1:AF$1)&lt;=SUM($F$34:$F40))*1,"F"))</f>
        <v>0</v>
      </c>
      <c r="AG40" s="65">
        <f ca="1">IF(WEEKDAY(AG$6,2)&gt;5,"w",IF(ISERROR(VLOOKUP(AG$6,fériés,1,FALSE)),(SUM($H$1:AG$1)&gt;SUM($F$34:$F39))*(SUM($H$1:AG$1)&lt;=SUM($F$34:$F40))*1,"F"))</f>
        <v>0</v>
      </c>
      <c r="AH40" s="65">
        <f ca="1">IF(WEEKDAY(AH$6,2)&gt;5,"w",IF(ISERROR(VLOOKUP(AH$6,fériés,1,FALSE)),(SUM($H$1:AH$1)&gt;SUM($F$34:$F39))*(SUM($H$1:AH$1)&lt;=SUM($F$34:$F40))*1,"F"))</f>
        <v>0</v>
      </c>
      <c r="AI40" s="65">
        <f ca="1">IF(WEEKDAY(AI$6,2)&gt;5,"w",IF(ISERROR(VLOOKUP(AI$6,fériés,1,FALSE)),(SUM($H$1:AI$1)&gt;SUM($F$34:$F39))*(SUM($H$1:AI$1)&lt;=SUM($F$34:$F40))*1,"F"))</f>
        <v>0</v>
      </c>
      <c r="AJ40" s="65">
        <f ca="1">IF(WEEKDAY(AJ$6,2)&gt;5,"w",IF(ISERROR(VLOOKUP(AJ$6,fériés,1,FALSE)),(SUM($H$1:AJ$1)&gt;SUM($F$34:$F39))*(SUM($H$1:AJ$1)&lt;=SUM($F$34:$F40))*1,"F"))</f>
        <v>0</v>
      </c>
      <c r="AK40" s="65">
        <f ca="1">IF(WEEKDAY(AK$6,2)&gt;5,"w",IF(ISERROR(VLOOKUP(AK$6,fériés,1,FALSE)),(SUM($H$1:AK$1)&gt;SUM($F$34:$F39))*(SUM($H$1:AK$1)&lt;=SUM($F$34:$F40))*1,"F"))</f>
        <v>0</v>
      </c>
      <c r="AL40" s="65">
        <f ca="1">IF(WEEKDAY(AL$6,2)&gt;5,"w",IF(ISERROR(VLOOKUP(AL$6,fériés,1,FALSE)),(SUM($H$1:AL$1)&gt;SUM($F$34:$F39))*(SUM($H$1:AL$1)&lt;=SUM($F$34:$F40))*1,"F"))</f>
        <v>0</v>
      </c>
      <c r="AM40" s="65">
        <f ca="1">IF(WEEKDAY(AM$6,2)&gt;5,"w",IF(ISERROR(VLOOKUP(AM$6,fériés,1,FALSE)),(SUM($H$1:AM$1)&gt;SUM($F$34:$F39))*(SUM($H$1:AM$1)&lt;=SUM($F$34:$F40))*1,"F"))</f>
        <v>0</v>
      </c>
      <c r="AN40" s="65">
        <f ca="1">IF(WEEKDAY(AN$6,2)&gt;5,"w",IF(ISERROR(VLOOKUP(AN$6,fériés,1,FALSE)),(SUM($H$1:AN$1)&gt;SUM($F$34:$F39))*(SUM($H$1:AN$1)&lt;=SUM($F$34:$F40))*1,"F"))</f>
        <v>0</v>
      </c>
      <c r="AO40" s="65">
        <f ca="1">IF(WEEKDAY(AO$6,2)&gt;5,"w",IF(ISERROR(VLOOKUP(AO$6,fériés,1,FALSE)),(SUM($H$1:AO$1)&gt;SUM($F$34:$F39))*(SUM($H$1:AO$1)&lt;=SUM($F$34:$F40))*1,"F"))</f>
        <v>0</v>
      </c>
      <c r="AP40" s="65">
        <f ca="1">IF(WEEKDAY(AP$6,2)&gt;5,"w",IF(ISERROR(VLOOKUP(AP$6,fériés,1,FALSE)),(SUM($H$1:AP$1)&gt;SUM($F$34:$F39))*(SUM($H$1:AP$1)&lt;=SUM($F$34:$F40))*1,"F"))</f>
        <v>0</v>
      </c>
      <c r="AQ40" s="65">
        <f ca="1">IF(WEEKDAY(AQ$6,2)&gt;5,"w",IF(ISERROR(VLOOKUP(AQ$6,fériés,1,FALSE)),(SUM($H$1:AQ$1)&gt;SUM($F$34:$F39))*(SUM($H$1:AQ$1)&lt;=SUM($F$34:$F40))*1,"F"))</f>
        <v>0</v>
      </c>
      <c r="AR40" s="65">
        <f ca="1">IF(WEEKDAY(AR$6,2)&gt;5,"w",IF(ISERROR(VLOOKUP(AR$6,fériés,1,FALSE)),(SUM($H$1:AR$1)&gt;SUM($F$34:$F39))*(SUM($H$1:AR$1)&lt;=SUM($F$34:$F40))*1,"F"))</f>
        <v>0</v>
      </c>
      <c r="AS40" s="65">
        <f ca="1">IF(WEEKDAY(AS$6,2)&gt;5,"w",IF(ISERROR(VLOOKUP(AS$6,fériés,1,FALSE)),(SUM($H$1:AS$1)&gt;SUM($F$34:$F39))*(SUM($H$1:AS$1)&lt;=SUM($F$34:$F40))*1,"F"))</f>
        <v>0</v>
      </c>
      <c r="AT40" s="65">
        <f ca="1">IF(WEEKDAY(AT$6,2)&gt;5,"w",IF(ISERROR(VLOOKUP(AT$6,fériés,1,FALSE)),(SUM($H$1:AT$1)&gt;SUM($F$34:$F39))*(SUM($H$1:AT$1)&lt;=SUM($F$34:$F40))*1,"F"))</f>
        <v>0</v>
      </c>
      <c r="AU40" s="65">
        <f ca="1">IF(WEEKDAY(AU$6,2)&gt;5,"w",IF(ISERROR(VLOOKUP(AU$6,fériés,1,FALSE)),(SUM($H$1:AU$1)&gt;SUM($F$34:$F39))*(SUM($H$1:AU$1)&lt;=SUM($F$34:$F40))*1,"F"))</f>
        <v>0</v>
      </c>
      <c r="AV40" s="65">
        <f ca="1">IF(WEEKDAY(AV$6,2)&gt;5,"w",IF(ISERROR(VLOOKUP(AV$6,fériés,1,FALSE)),(SUM($H$1:AV$1)&gt;SUM($F$34:$F39))*(SUM($H$1:AV$1)&lt;=SUM($F$34:$F40))*1,"F"))</f>
        <v>0</v>
      </c>
      <c r="AW40" s="65">
        <f ca="1">IF(WEEKDAY(AW$6,2)&gt;5,"w",IF(ISERROR(VLOOKUP(AW$6,fériés,1,FALSE)),(SUM($H$1:AW$1)&gt;SUM($F$34:$F39))*(SUM($H$1:AW$1)&lt;=SUM($F$34:$F40))*1,"F"))</f>
        <v>0</v>
      </c>
      <c r="AX40" s="65">
        <f ca="1">IF(WEEKDAY(AX$6,2)&gt;5,"w",IF(ISERROR(VLOOKUP(AX$6,fériés,1,FALSE)),(SUM($H$1:AX$1)&gt;SUM($F$34:$F39))*(SUM($H$1:AX$1)&lt;=SUM($F$34:$F40))*1,"F"))</f>
        <v>0</v>
      </c>
      <c r="AY40" s="65">
        <f ca="1">IF(WEEKDAY(AY$6,2)&gt;5,"w",IF(ISERROR(VLOOKUP(AY$6,fériés,1,FALSE)),(SUM($H$1:AY$1)&gt;SUM($F$34:$F39))*(SUM($H$1:AY$1)&lt;=SUM($F$34:$F40))*1,"F"))</f>
        <v>0</v>
      </c>
      <c r="AZ40" s="65">
        <f ca="1">IF(WEEKDAY(AZ$6,2)&gt;5,"w",IF(ISERROR(VLOOKUP(AZ$6,fériés,1,FALSE)),(SUM($H$1:AZ$1)&gt;SUM($F$34:$F39))*(SUM($H$1:AZ$1)&lt;=SUM($F$34:$F40))*1,"F"))</f>
        <v>0</v>
      </c>
      <c r="BA40" s="65">
        <f ca="1">IF(WEEKDAY(BA$6,2)&gt;5,"w",IF(ISERROR(VLOOKUP(BA$6,fériés,1,FALSE)),(SUM($H$1:BA$1)&gt;SUM($F$34:$F39))*(SUM($H$1:BA$1)&lt;=SUM($F$34:$F40))*1,"F"))</f>
        <v>0</v>
      </c>
      <c r="BB40" s="65">
        <f ca="1">IF(WEEKDAY(BB$6,2)&gt;5,"w",IF(ISERROR(VLOOKUP(BB$6,fériés,1,FALSE)),(SUM($H$1:BB$1)&gt;SUM($F$34:$F39))*(SUM($H$1:BB$1)&lt;=SUM($F$34:$F40))*1,"F"))</f>
        <v>0</v>
      </c>
      <c r="BC40" s="65">
        <f ca="1">IF(WEEKDAY(BC$6,2)&gt;5,"w",IF(ISERROR(VLOOKUP(BC$6,fériés,1,FALSE)),(SUM($H$1:BC$1)&gt;SUM($F$34:$F39))*(SUM($H$1:BC$1)&lt;=SUM($F$34:$F40))*1,"F"))</f>
        <v>0</v>
      </c>
      <c r="BD40" s="65">
        <f ca="1">IF(WEEKDAY(BD$6,2)&gt;5,"w",IF(ISERROR(VLOOKUP(BD$6,fériés,1,FALSE)),(SUM($H$1:BD$1)&gt;SUM($F$34:$F39))*(SUM($H$1:BD$1)&lt;=SUM($F$34:$F40))*1,"F"))</f>
        <v>0</v>
      </c>
      <c r="BE40" s="65">
        <f ca="1">IF(WEEKDAY(BE$6,2)&gt;5,"w",IF(ISERROR(VLOOKUP(BE$6,fériés,1,FALSE)),(SUM($H$1:BE$1)&gt;SUM($F$34:$F39))*(SUM($H$1:BE$1)&lt;=SUM($F$34:$F40))*1,"F"))</f>
        <v>0</v>
      </c>
      <c r="BF40" s="65">
        <f ca="1">IF(WEEKDAY(BF$6,2)&gt;5,"w",IF(ISERROR(VLOOKUP(BF$6,fériés,1,FALSE)),(SUM($H$1:BF$1)&gt;SUM($F$34:$F39))*(SUM($H$1:BF$1)&lt;=SUM($F$34:$F40))*1,"F"))</f>
        <v>0</v>
      </c>
      <c r="BG40" s="65">
        <f ca="1">IF(WEEKDAY(BG$6,2)&gt;5,"w",IF(ISERROR(VLOOKUP(BG$6,fériés,1,FALSE)),(SUM($H$1:BG$1)&gt;SUM($F$34:$F39))*(SUM($H$1:BG$1)&lt;=SUM($F$34:$F40))*1,"F"))</f>
        <v>0</v>
      </c>
      <c r="BH40" s="65">
        <f ca="1">IF(WEEKDAY(BH$6,2)&gt;5,"w",IF(ISERROR(VLOOKUP(BH$6,fériés,1,FALSE)),(SUM($H$1:BH$1)&gt;SUM($F$34:$F39))*(SUM($H$1:BH$1)&lt;=SUM($F$34:$F40))*1,"F"))</f>
        <v>0</v>
      </c>
      <c r="BI40" s="65">
        <f ca="1">IF(WEEKDAY(BI$6,2)&gt;5,"w",IF(ISERROR(VLOOKUP(BI$6,fériés,1,FALSE)),(SUM($H$1:BI$1)&gt;SUM($F$34:$F39))*(SUM($H$1:BI$1)&lt;=SUM($F$34:$F40))*1,"F"))</f>
        <v>0</v>
      </c>
      <c r="BJ40" s="65">
        <f ca="1">IF(WEEKDAY(BJ$6,2)&gt;5,"w",IF(ISERROR(VLOOKUP(BJ$6,fériés,1,FALSE)),(SUM($H$1:BJ$1)&gt;SUM($F$34:$F39))*(SUM($H$1:BJ$1)&lt;=SUM($F$34:$F40))*1,"F"))</f>
        <v>0</v>
      </c>
      <c r="BK40" s="65">
        <f ca="1">IF(WEEKDAY(BK$6,2)&gt;5,"w",IF(ISERROR(VLOOKUP(BK$6,fériés,1,FALSE)),(SUM($H$1:BK$1)&gt;SUM($F$34:$F39))*(SUM($H$1:BK$1)&lt;=SUM($F$34:$F40))*1,"F"))</f>
        <v>0</v>
      </c>
      <c r="BL40" s="65">
        <f ca="1">IF(WEEKDAY(BL$6,2)&gt;5,"w",IF(ISERROR(VLOOKUP(BL$6,fériés,1,FALSE)),(SUM($H$1:BL$1)&gt;SUM($F$34:$F39))*(SUM($H$1:BL$1)&lt;=SUM($F$34:$F40))*1,"F"))</f>
        <v>0</v>
      </c>
      <c r="BM40" s="65">
        <f ca="1">IF(WEEKDAY(BM$6,2)&gt;5,"w",IF(ISERROR(VLOOKUP(BM$6,fériés,1,FALSE)),(SUM($H$1:BM$1)&gt;SUM($F$34:$F39))*(SUM($H$1:BM$1)&lt;=SUM($F$34:$F40))*1,"F"))</f>
        <v>0</v>
      </c>
      <c r="BN40" s="65" t="str">
        <f ca="1">IF(WEEKDAY(BN$6,2)&gt;5,"w",IF(ISERROR(VLOOKUP(BN$6,fériés,1,FALSE)),(SUM($H$1:BN$1)&gt;SUM($F$34:$F39))*(SUM($H$1:BN$1)&lt;=SUM($F$34:$F40))*1,"F"))</f>
        <v>w</v>
      </c>
      <c r="BO40" s="65" t="str">
        <f ca="1">IF(WEEKDAY(BO$6,2)&gt;5,"w",IF(ISERROR(VLOOKUP(BO$6,fériés,1,FALSE)),(SUM($H$1:BO$1)&gt;SUM($F$34:$F39))*(SUM($H$1:BO$1)&lt;=SUM($F$34:$F40))*1,"F"))</f>
        <v>w</v>
      </c>
      <c r="BP40" s="65" t="str">
        <f ca="1">IF(WEEKDAY(BP$6,2)&gt;5,"w",IF(ISERROR(VLOOKUP(BP$6,fériés,1,FALSE)),(SUM($H$1:BP$1)&gt;SUM($F$34:$F39))*(SUM($H$1:BP$1)&lt;=SUM($F$34:$F40))*1,"F"))</f>
        <v>w</v>
      </c>
      <c r="BQ40" s="65" t="str">
        <f ca="1">IF(WEEKDAY(BQ$6,2)&gt;5,"w",IF(ISERROR(VLOOKUP(BQ$6,fériés,1,FALSE)),(SUM($H$1:BQ$1)&gt;SUM($F$34:$F39))*(SUM($H$1:BQ$1)&lt;=SUM($F$34:$F40))*1,"F"))</f>
        <v>w</v>
      </c>
      <c r="BR40" s="65" t="str">
        <f ca="1">IF(WEEKDAY(BR$6,2)&gt;5,"w",IF(ISERROR(VLOOKUP(BR$6,fériés,1,FALSE)),(SUM($H$1:BR$1)&gt;SUM($F$34:$F39))*(SUM($H$1:BR$1)&lt;=SUM($F$34:$F40))*1,"F"))</f>
        <v>w</v>
      </c>
      <c r="BS40" s="65" t="str">
        <f ca="1">IF(WEEKDAY(BS$6,2)&gt;5,"w",IF(ISERROR(VLOOKUP(BS$6,fériés,1,FALSE)),(SUM($H$1:BS$1)&gt;SUM($F$34:$F39))*(SUM($H$1:BS$1)&lt;=SUM($F$34:$F40))*1,"F"))</f>
        <v>w</v>
      </c>
      <c r="BT40" s="65" t="str">
        <f ca="1">IF(WEEKDAY(BT$6,2)&gt;5,"w",IF(ISERROR(VLOOKUP(BT$6,fériés,1,FALSE)),(SUM($H$1:BT$1)&gt;SUM($F$34:$F39))*(SUM($H$1:BT$1)&lt;=SUM($F$34:$F40))*1,"F"))</f>
        <v>w</v>
      </c>
      <c r="BU40" s="65" t="str">
        <f ca="1">IF(WEEKDAY(BU$6,2)&gt;5,"w",IF(ISERROR(VLOOKUP(BU$6,fériés,1,FALSE)),(SUM($H$1:BU$1)&gt;SUM($F$34:$F39))*(SUM($H$1:BU$1)&lt;=SUM($F$34:$F40))*1,"F"))</f>
        <v>w</v>
      </c>
      <c r="BV40" s="65" t="str">
        <f ca="1">IF(WEEKDAY(BV$6,2)&gt;5,"w",IF(ISERROR(VLOOKUP(BV$6,fériés,1,FALSE)),(SUM($H$1:BV$1)&gt;SUM($F$34:$F39))*(SUM($H$1:BV$1)&lt;=SUM($F$34:$F40))*1,"F"))</f>
        <v>w</v>
      </c>
      <c r="BW40" s="65" t="str">
        <f ca="1">IF(WEEKDAY(BW$6,2)&gt;5,"w",IF(ISERROR(VLOOKUP(BW$6,fériés,1,FALSE)),(SUM($H$1:BW$1)&gt;SUM($F$34:$F39))*(SUM($H$1:BW$1)&lt;=SUM($F$34:$F40))*1,"F"))</f>
        <v>w</v>
      </c>
      <c r="BX40" s="65" t="str">
        <f ca="1">IF(WEEKDAY(BX$6,2)&gt;5,"w",IF(ISERROR(VLOOKUP(BX$6,fériés,1,FALSE)),(SUM($H$1:BX$1)&gt;SUM($F$34:$F39))*(SUM($H$1:BX$1)&lt;=SUM($F$34:$F40))*1,"F"))</f>
        <v>w</v>
      </c>
      <c r="BY40" s="65" t="str">
        <f ca="1">IF(WEEKDAY(BY$6,2)&gt;5,"w",IF(ISERROR(VLOOKUP(BY$6,fériés,1,FALSE)),(SUM($H$1:BY$1)&gt;SUM($F$34:$F39))*(SUM($H$1:BY$1)&lt;=SUM($F$34:$F40))*1,"F"))</f>
        <v>w</v>
      </c>
      <c r="BZ40" s="65" t="str">
        <f ca="1">IF(WEEKDAY(BZ$6,2)&gt;5,"w",IF(ISERROR(VLOOKUP(BZ$6,fériés,1,FALSE)),(SUM($H$1:BZ$1)&gt;SUM($F$34:$F39))*(SUM($H$1:BZ$1)&lt;=SUM($F$34:$F40))*1,"F"))</f>
        <v>w</v>
      </c>
      <c r="CA40" s="65" t="str">
        <f ca="1">IF(WEEKDAY(CA$6,2)&gt;5,"w",IF(ISERROR(VLOOKUP(CA$6,fériés,1,FALSE)),(SUM($H$1:CA$1)&gt;SUM($F$34:$F39))*(SUM($H$1:CA$1)&lt;=SUM($F$34:$F40))*1,"F"))</f>
        <v>w</v>
      </c>
      <c r="CB40" s="65" t="str">
        <f ca="1">IF(WEEKDAY(CB$6,2)&gt;5,"w",IF(ISERROR(VLOOKUP(CB$6,fériés,1,FALSE)),(SUM($H$1:CB$1)&gt;SUM($F$34:$F39))*(SUM($H$1:CB$1)&lt;=SUM($F$34:$F40))*1,"F"))</f>
        <v>w</v>
      </c>
      <c r="CC40" s="65" t="str">
        <f ca="1">IF(WEEKDAY(CC$6,2)&gt;5,"w",IF(ISERROR(VLOOKUP(CC$6,fériés,1,FALSE)),(SUM($H$1:CC$1)&gt;SUM($F$34:$F39))*(SUM($H$1:CC$1)&lt;=SUM($F$34:$F40))*1,"F"))</f>
        <v>w</v>
      </c>
      <c r="CD40" s="65" t="str">
        <f ca="1">IF(WEEKDAY(CD$6,2)&gt;5,"w",IF(ISERROR(VLOOKUP(CD$6,fériés,1,FALSE)),(SUM($H$1:CD$1)&gt;SUM($F$34:$F39))*(SUM($H$1:CD$1)&lt;=SUM($F$34:$F40))*1,"F"))</f>
        <v>w</v>
      </c>
      <c r="CE40" s="65" t="str">
        <f ca="1">IF(WEEKDAY(CE$6,2)&gt;5,"w",IF(ISERROR(VLOOKUP(CE$6,fériés,1,FALSE)),(SUM($H$1:CE$1)&gt;SUM($F$34:$F39))*(SUM($H$1:CE$1)&lt;=SUM($F$34:$F40))*1,"F"))</f>
        <v>w</v>
      </c>
      <c r="CF40" s="65" t="str">
        <f ca="1">IF(WEEKDAY(CF$6,2)&gt;5,"w",IF(ISERROR(VLOOKUP(CF$6,fériés,1,FALSE)),(SUM($H$1:CF$1)&gt;SUM($F$34:$F39))*(SUM($H$1:CF$1)&lt;=SUM($F$34:$F40))*1,"F"))</f>
        <v>w</v>
      </c>
      <c r="CG40" s="65" t="str">
        <f ca="1">IF(WEEKDAY(CG$6,2)&gt;5,"w",IF(ISERROR(VLOOKUP(CG$6,fériés,1,FALSE)),(SUM($H$1:CG$1)&gt;SUM($F$34:$F39))*(SUM($H$1:CG$1)&lt;=SUM($F$34:$F40))*1,"F"))</f>
        <v>w</v>
      </c>
      <c r="CH40" s="65">
        <f ca="1">IF(WEEKDAY(CH$6,2)&gt;5,"w",IF(ISERROR(VLOOKUP(CH$6,fériés,1,FALSE)),(SUM($H$1:CH$1)&gt;SUM($F$34:$F39))*(SUM($H$1:CH$1)&lt;=SUM($F$34:$F40))*1,"F"))</f>
        <v>0</v>
      </c>
      <c r="CI40" s="65">
        <f ca="1">IF(WEEKDAY(CI$6,2)&gt;5,"w",IF(ISERROR(VLOOKUP(CI$6,fériés,1,FALSE)),(SUM($H$1:CI$1)&gt;SUM($F$34:$F39))*(SUM($H$1:CI$1)&lt;=SUM($F$34:$F40))*1,"F"))</f>
        <v>0</v>
      </c>
      <c r="CJ40" s="65">
        <f ca="1">IF(WEEKDAY(CJ$6,2)&gt;5,"w",IF(ISERROR(VLOOKUP(CJ$6,fériés,1,FALSE)),(SUM($H$1:CJ$1)&gt;SUM($F$34:$F39))*(SUM($H$1:CJ$1)&lt;=SUM($F$34:$F40))*1,"F"))</f>
        <v>0</v>
      </c>
      <c r="CK40" s="65">
        <f ca="1">IF(WEEKDAY(CK$6,2)&gt;5,"w",IF(ISERROR(VLOOKUP(CK$6,fériés,1,FALSE)),(SUM($H$1:CK$1)&gt;SUM($F$34:$F39))*(SUM($H$1:CK$1)&lt;=SUM($F$34:$F40))*1,"F"))</f>
        <v>0</v>
      </c>
      <c r="CL40" s="65">
        <f ca="1">IF(WEEKDAY(CL$6,2)&gt;5,"w",IF(ISERROR(VLOOKUP(CL$6,fériés,1,FALSE)),(SUM($H$1:CL$1)&gt;SUM($F$34:$F39))*(SUM($H$1:CL$1)&lt;=SUM($F$34:$F40))*1,"F"))</f>
        <v>0</v>
      </c>
      <c r="CM40" s="65">
        <f ca="1">IF(WEEKDAY(CM$6,2)&gt;5,"w",IF(ISERROR(VLOOKUP(CM$6,fériés,1,FALSE)),(SUM($H$1:CM$1)&gt;SUM($F$34:$F39))*(SUM($H$1:CM$1)&lt;=SUM($F$34:$F40))*1,"F"))</f>
        <v>0</v>
      </c>
      <c r="CN40" s="65">
        <f ca="1">IF(WEEKDAY(CN$6,2)&gt;5,"w",IF(ISERROR(VLOOKUP(CN$6,fériés,1,FALSE)),(SUM($H$1:CN$1)&gt;SUM($F$34:$F39))*(SUM($H$1:CN$1)&lt;=SUM($F$34:$F40))*1,"F"))</f>
        <v>0</v>
      </c>
      <c r="CO40" s="65">
        <f ca="1">IF(WEEKDAY(CO$6,2)&gt;5,"w",IF(ISERROR(VLOOKUP(CO$6,fériés,1,FALSE)),(SUM($H$1:CO$1)&gt;SUM($F$34:$F39))*(SUM($H$1:CO$1)&lt;=SUM($F$34:$F40))*1,"F"))</f>
        <v>0</v>
      </c>
      <c r="CP40" s="65">
        <f ca="1">IF(WEEKDAY(CP$6,2)&gt;5,"w",IF(ISERROR(VLOOKUP(CP$6,fériés,1,FALSE)),(SUM($H$1:CP$1)&gt;SUM($F$34:$F39))*(SUM($H$1:CP$1)&lt;=SUM($F$34:$F40))*1,"F"))</f>
        <v>0</v>
      </c>
      <c r="CQ40" s="65">
        <f ca="1">IF(WEEKDAY(CQ$6,2)&gt;5,"w",IF(ISERROR(VLOOKUP(CQ$6,fériés,1,FALSE)),(SUM($H$1:CQ$1)&gt;SUM($F$34:$F39))*(SUM($H$1:CQ$1)&lt;=SUM($F$34:$F40))*1,"F"))</f>
        <v>0</v>
      </c>
      <c r="CR40" s="65">
        <f ca="1">IF(WEEKDAY(CR$6,2)&gt;5,"w",IF(ISERROR(VLOOKUP(CR$6,fériés,1,FALSE)),(SUM($H$1:CR$1)&gt;SUM($F$34:$F39))*(SUM($H$1:CR$1)&lt;=SUM($F$34:$F40))*1,"F"))</f>
        <v>0</v>
      </c>
      <c r="CS40" s="65">
        <f ca="1">IF(WEEKDAY(CS$6,2)&gt;5,"w",IF(ISERROR(VLOOKUP(CS$6,fériés,1,FALSE)),(SUM($H$1:CS$1)&gt;SUM($F$34:$F39))*(SUM($H$1:CS$1)&lt;=SUM($F$34:$F40))*1,"F"))</f>
        <v>0</v>
      </c>
      <c r="CT40" s="65">
        <f ca="1">IF(WEEKDAY(CT$6,2)&gt;5,"w",IF(ISERROR(VLOOKUP(CT$6,fériés,1,FALSE)),(SUM($H$1:CT$1)&gt;SUM($F$34:$F39))*(SUM($H$1:CT$1)&lt;=SUM($F$34:$F40))*1,"F"))</f>
        <v>0</v>
      </c>
      <c r="CU40" s="65">
        <f ca="1">IF(WEEKDAY(CU$6,2)&gt;5,"w",IF(ISERROR(VLOOKUP(CU$6,fériés,1,FALSE)),(SUM($H$1:CU$1)&gt;SUM($F$34:$F39))*(SUM($H$1:CU$1)&lt;=SUM($F$34:$F40))*1,"F"))</f>
        <v>0</v>
      </c>
      <c r="CV40" s="65">
        <f ca="1">IF(WEEKDAY(CV$6,2)&gt;5,"w",IF(ISERROR(VLOOKUP(CV$6,fériés,1,FALSE)),(SUM($H$1:CV$1)&gt;SUM($F$34:$F39))*(SUM($H$1:CV$1)&lt;=SUM($F$34:$F40))*1,"F"))</f>
        <v>0</v>
      </c>
      <c r="CW40" s="65">
        <f ca="1">IF(WEEKDAY(CW$6,2)&gt;5,"w",IF(ISERROR(VLOOKUP(CW$6,fériés,1,FALSE)),(SUM($H$1:CW$1)&gt;SUM($F$34:$F39))*(SUM($H$1:CW$1)&lt;=SUM($F$34:$F40))*1,"F"))</f>
        <v>0</v>
      </c>
      <c r="CX40" s="65">
        <f ca="1">IF(WEEKDAY(CX$6,2)&gt;5,"w",IF(ISERROR(VLOOKUP(CX$6,fériés,1,FALSE)),(SUM($H$1:CX$1)&gt;SUM($F$34:$F39))*(SUM($H$1:CX$1)&lt;=SUM($F$34:$F40))*1,"F"))</f>
        <v>0</v>
      </c>
      <c r="CY40" s="65">
        <f ca="1">IF(WEEKDAY(CY$6,2)&gt;5,"w",IF(ISERROR(VLOOKUP(CY$6,fériés,1,FALSE)),(SUM($H$1:CY$1)&gt;SUM($F$34:$F39))*(SUM($H$1:CY$1)&lt;=SUM($F$34:$F40))*1,"F"))</f>
        <v>0</v>
      </c>
      <c r="CZ40" s="65">
        <f ca="1">IF(WEEKDAY(CZ$6,2)&gt;5,"w",IF(ISERROR(VLOOKUP(CZ$6,fériés,1,FALSE)),(SUM($H$1:CZ$1)&gt;SUM($F$34:$F39))*(SUM($H$1:CZ$1)&lt;=SUM($F$34:$F40))*1,"F"))</f>
        <v>0</v>
      </c>
      <c r="DA40" s="65">
        <f ca="1">IF(WEEKDAY(DA$6,2)&gt;5,"w",IF(ISERROR(VLOOKUP(DA$6,fériés,1,FALSE)),(SUM($H$1:DA$1)&gt;SUM($F$34:$F39))*(SUM($H$1:DA$1)&lt;=SUM($F$34:$F40))*1,"F"))</f>
        <v>0</v>
      </c>
      <c r="DB40" s="65">
        <f ca="1">IF(WEEKDAY(DB$6,2)&gt;5,"w",IF(ISERROR(VLOOKUP(DB$6,fériés,1,FALSE)),(SUM($H$1:DB$1)&gt;SUM($F$34:$F39))*(SUM($H$1:DB$1)&lt;=SUM($F$34:$F40))*1,"F"))</f>
        <v>0</v>
      </c>
      <c r="DC40" s="65">
        <f ca="1">IF(WEEKDAY(DC$6,2)&gt;5,"w",IF(ISERROR(VLOOKUP(DC$6,fériés,1,FALSE)),(SUM($H$1:DC$1)&gt;SUM($F$34:$F39))*(SUM($H$1:DC$1)&lt;=SUM($F$34:$F40))*1,"F"))</f>
        <v>0</v>
      </c>
      <c r="DD40" s="65">
        <f ca="1">IF(WEEKDAY(DD$6,2)&gt;5,"w",IF(ISERROR(VLOOKUP(DD$6,fériés,1,FALSE)),(SUM($H$1:DD$1)&gt;SUM($F$34:$F39))*(SUM($H$1:DD$1)&lt;=SUM($F$34:$F40))*1,"F"))</f>
        <v>0</v>
      </c>
      <c r="DE40" s="65">
        <f ca="1">IF(WEEKDAY(DE$6,2)&gt;5,"w",IF(ISERROR(VLOOKUP(DE$6,fériés,1,FALSE)),(SUM($H$1:DE$1)&gt;SUM($F$34:$F39))*(SUM($H$1:DE$1)&lt;=SUM($F$34:$F40))*1,"F"))</f>
        <v>0</v>
      </c>
      <c r="DF40" s="65">
        <f ca="1">IF(WEEKDAY(DF$6,2)&gt;5,"w",IF(ISERROR(VLOOKUP(DF$6,fériés,1,FALSE)),(SUM($H$1:DF$1)&gt;SUM($F$34:$F39))*(SUM($H$1:DF$1)&lt;=SUM($F$34:$F40))*1,"F"))</f>
        <v>0</v>
      </c>
      <c r="DG40" s="65">
        <f ca="1">IF(WEEKDAY(DG$6,2)&gt;5,"w",IF(ISERROR(VLOOKUP(DG$6,fériés,1,FALSE)),(SUM($H$1:DG$1)&gt;SUM($F$34:$F39))*(SUM($H$1:DG$1)&lt;=SUM($F$34:$F40))*1,"F"))</f>
        <v>0</v>
      </c>
      <c r="DH40" s="65">
        <f ca="1">IF(WEEKDAY(DH$6,2)&gt;5,"w",IF(ISERROR(VLOOKUP(DH$6,fériés,1,FALSE)),(SUM($H$1:DH$1)&gt;SUM($F$34:$F39))*(SUM($H$1:DH$1)&lt;=SUM($F$34:$F40))*1,"F"))</f>
        <v>0</v>
      </c>
      <c r="DI40" s="65">
        <f ca="1">IF(WEEKDAY(DI$6,2)&gt;5,"w",IF(ISERROR(VLOOKUP(DI$6,fériés,1,FALSE)),(SUM($H$1:DI$1)&gt;SUM($F$34:$F39))*(SUM($H$1:DI$1)&lt;=SUM($F$34:$F40))*1,"F"))</f>
        <v>0</v>
      </c>
      <c r="DJ40" s="65">
        <f ca="1">IF(WEEKDAY(DJ$6,2)&gt;5,"w",IF(ISERROR(VLOOKUP(DJ$6,fériés,1,FALSE)),(SUM($H$1:DJ$1)&gt;SUM($F$34:$F39))*(SUM($H$1:DJ$1)&lt;=SUM($F$34:$F40))*1,"F"))</f>
        <v>0</v>
      </c>
      <c r="DK40" s="65">
        <f ca="1">IF(WEEKDAY(DK$6,2)&gt;5,"w",IF(ISERROR(VLOOKUP(DK$6,fériés,1,FALSE)),(SUM($H$1:DK$1)&gt;SUM($F$34:$F39))*(SUM($H$1:DK$1)&lt;=SUM($F$34:$F40))*1,"F"))</f>
        <v>0</v>
      </c>
      <c r="DL40" s="65">
        <f ca="1">IF(WEEKDAY(DL$6,2)&gt;5,"w",IF(ISERROR(VLOOKUP(DL$6,fériés,1,FALSE)),(SUM($H$1:DL$1)&gt;SUM($F$34:$F39))*(SUM($H$1:DL$1)&lt;=SUM($F$34:$F40))*1,"F"))</f>
        <v>0</v>
      </c>
      <c r="DM40" s="65">
        <f ca="1">IF(WEEKDAY(DM$6,2)&gt;5,"w",IF(ISERROR(VLOOKUP(DM$6,fériés,1,FALSE)),(SUM($H$1:DM$1)&gt;SUM($F$34:$F39))*(SUM($H$1:DM$1)&lt;=SUM($F$34:$F40))*1,"F"))</f>
        <v>0</v>
      </c>
      <c r="DN40" s="65">
        <f ca="1">IF(WEEKDAY(DN$6,2)&gt;5,"w",IF(ISERROR(VLOOKUP(DN$6,fériés,1,FALSE)),(SUM($H$1:DN$1)&gt;SUM($F$34:$F39))*(SUM($H$1:DN$1)&lt;=SUM($F$34:$F40))*1,"F"))</f>
        <v>0</v>
      </c>
      <c r="DO40" s="65">
        <f ca="1">IF(WEEKDAY(DO$6,2)&gt;5,"w",IF(ISERROR(VLOOKUP(DO$6,fériés,1,FALSE)),(SUM($H$1:DO$1)&gt;SUM($F$34:$F39))*(SUM($H$1:DO$1)&lt;=SUM($F$34:$F40))*1,"F"))</f>
        <v>0</v>
      </c>
      <c r="DP40" s="65">
        <f ca="1">IF(WEEKDAY(DP$6,2)&gt;5,"w",IF(ISERROR(VLOOKUP(DP$6,fériés,1,FALSE)),(SUM($H$1:DP$1)&gt;SUM($F$34:$F39))*(SUM($H$1:DP$1)&lt;=SUM($F$34:$F40))*1,"F"))</f>
        <v>0</v>
      </c>
      <c r="DQ40" s="65">
        <f ca="1">IF(WEEKDAY(DQ$6,2)&gt;5,"w",IF(ISERROR(VLOOKUP(DQ$6,fériés,1,FALSE)),(SUM($H$1:DQ$1)&gt;SUM($F$34:$F39))*(SUM($H$1:DQ$1)&lt;=SUM($F$34:$F40))*1,"F"))</f>
        <v>0</v>
      </c>
      <c r="DR40" s="65">
        <f ca="1">IF(WEEKDAY(DR$6,2)&gt;5,"w",IF(ISERROR(VLOOKUP(DR$6,fériés,1,FALSE)),(SUM($H$1:DR$1)&gt;SUM($F$34:$F39))*(SUM($H$1:DR$1)&lt;=SUM($F$34:$F40))*1,"F"))</f>
        <v>0</v>
      </c>
      <c r="DS40" s="65">
        <f ca="1">IF(WEEKDAY(DS$6,2)&gt;5,"w",IF(ISERROR(VLOOKUP(DS$6,fériés,1,FALSE)),(SUM($H$1:DS$1)&gt;SUM($F$34:$F39))*(SUM($H$1:DS$1)&lt;=SUM($F$34:$F40))*1,"F"))</f>
        <v>0</v>
      </c>
      <c r="DT40" s="65">
        <f ca="1">IF(WEEKDAY(DT$6,2)&gt;5,"w",IF(ISERROR(VLOOKUP(DT$6,fériés,1,FALSE)),(SUM($H$1:DT$1)&gt;SUM($F$34:$F39))*(SUM($H$1:DT$1)&lt;=SUM($F$34:$F40))*1,"F"))</f>
        <v>0</v>
      </c>
      <c r="DU40" s="65">
        <f ca="1">IF(WEEKDAY(DU$6,2)&gt;5,"w",IF(ISERROR(VLOOKUP(DU$6,fériés,1,FALSE)),(SUM($H$1:DU$1)&gt;SUM($F$34:$F39))*(SUM($H$1:DU$1)&lt;=SUM($F$34:$F40))*1,"F"))</f>
        <v>0</v>
      </c>
      <c r="DV40" s="65">
        <f ca="1">IF(WEEKDAY(DV$6,2)&gt;5,"w",IF(ISERROR(VLOOKUP(DV$6,fériés,1,FALSE)),(SUM($H$1:DV$1)&gt;SUM($F$34:$F39))*(SUM($H$1:DV$1)&lt;=SUM($F$34:$F40))*1,"F"))</f>
        <v>0</v>
      </c>
      <c r="DW40" s="65">
        <f ca="1">IF(WEEKDAY(DW$6,2)&gt;5,"w",IF(ISERROR(VLOOKUP(DW$6,fériés,1,FALSE)),(SUM($H$1:DW$1)&gt;SUM($F$34:$F39))*(SUM($H$1:DW$1)&lt;=SUM($F$34:$F40))*1,"F"))</f>
        <v>0</v>
      </c>
      <c r="DX40" s="65">
        <f ca="1">IF(WEEKDAY(DX$6,2)&gt;5,"w",IF(ISERROR(VLOOKUP(DX$6,fériés,1,FALSE)),(SUM($H$1:DX$1)&gt;SUM($F$34:$F39))*(SUM($H$1:DX$1)&lt;=SUM($F$34:$F40))*1,"F"))</f>
        <v>0</v>
      </c>
      <c r="DY40" s="65">
        <f ca="1">IF(WEEKDAY(DY$6,2)&gt;5,"w",IF(ISERROR(VLOOKUP(DY$6,fériés,1,FALSE)),(SUM($H$1:DY$1)&gt;SUM($F$34:$F39))*(SUM($H$1:DY$1)&lt;=SUM($F$34:$F40))*1,"F"))</f>
        <v>0</v>
      </c>
      <c r="DZ40" s="65">
        <f ca="1">IF(WEEKDAY(DZ$6,2)&gt;5,"w",IF(ISERROR(VLOOKUP(DZ$6,fériés,1,FALSE)),(SUM($H$1:DZ$1)&gt;SUM($F$34:$F39))*(SUM($H$1:DZ$1)&lt;=SUM($F$34:$F40))*1,"F"))</f>
        <v>0</v>
      </c>
      <c r="EA40" s="65">
        <f ca="1">IF(WEEKDAY(EA$6,2)&gt;5,"w",IF(ISERROR(VLOOKUP(EA$6,fériés,1,FALSE)),(SUM($H$1:EA$1)&gt;SUM($F$34:$F39))*(SUM($H$1:EA$1)&lt;=SUM($F$34:$F40))*1,"F"))</f>
        <v>0</v>
      </c>
      <c r="EB40" s="65">
        <f ca="1">IF(WEEKDAY(EB$6,2)&gt;5,"w",IF(ISERROR(VLOOKUP(EB$6,fériés,1,FALSE)),(SUM($H$1:EB$1)&gt;SUM($F$34:$F39))*(SUM($H$1:EB$1)&lt;=SUM($F$34:$F40))*1,"F"))</f>
        <v>0</v>
      </c>
      <c r="EC40" s="65">
        <f ca="1">IF(WEEKDAY(EC$6,2)&gt;5,"w",IF(ISERROR(VLOOKUP(EC$6,fériés,1,FALSE)),(SUM($H$1:EC$1)&gt;SUM($F$34:$F39))*(SUM($H$1:EC$1)&lt;=SUM($F$34:$F40))*1,"F"))</f>
        <v>0</v>
      </c>
      <c r="ED40" s="65">
        <f ca="1">IF(WEEKDAY(ED$6,2)&gt;5,"w",IF(ISERROR(VLOOKUP(ED$6,fériés,1,FALSE)),(SUM($H$1:ED$1)&gt;SUM($F$34:$F39))*(SUM($H$1:ED$1)&lt;=SUM($F$34:$F40))*1,"F"))</f>
        <v>0</v>
      </c>
      <c r="EE40" s="65">
        <f ca="1">IF(WEEKDAY(EE$6,2)&gt;5,"w",IF(ISERROR(VLOOKUP(EE$6,fériés,1,FALSE)),(SUM($H$1:EE$1)&gt;SUM($F$34:$F39))*(SUM($H$1:EE$1)&lt;=SUM($F$34:$F40))*1,"F"))</f>
        <v>0</v>
      </c>
      <c r="EF40" s="65" t="str">
        <f ca="1">IF(WEEKDAY(EF$6,2)&gt;5,"w",IF(ISERROR(VLOOKUP(EF$6,fériés,1,FALSE)),(SUM($H$1:EF$1)&gt;SUM($F$34:$F39))*(SUM($H$1:EF$1)&lt;=SUM($F$34:$F40))*1,"F"))</f>
        <v>w</v>
      </c>
      <c r="EG40" s="65" t="str">
        <f ca="1">IF(WEEKDAY(EG$6,2)&gt;5,"w",IF(ISERROR(VLOOKUP(EG$6,fériés,1,FALSE)),(SUM($H$1:EG$1)&gt;SUM($F$34:$F39))*(SUM($H$1:EG$1)&lt;=SUM($F$34:$F40))*1,"F"))</f>
        <v>w</v>
      </c>
      <c r="EH40" s="65" t="str">
        <f ca="1">IF(WEEKDAY(EH$6,2)&gt;5,"w",IF(ISERROR(VLOOKUP(EH$6,fériés,1,FALSE)),(SUM($H$1:EH$1)&gt;SUM($F$34:$F39))*(SUM($H$1:EH$1)&lt;=SUM($F$34:$F40))*1,"F"))</f>
        <v>w</v>
      </c>
      <c r="EI40" s="65" t="str">
        <f ca="1">IF(WEEKDAY(EI$6,2)&gt;5,"w",IF(ISERROR(VLOOKUP(EI$6,fériés,1,FALSE)),(SUM($H$1:EI$1)&gt;SUM($F$34:$F39))*(SUM($H$1:EI$1)&lt;=SUM($F$34:$F40))*1,"F"))</f>
        <v>w</v>
      </c>
      <c r="EJ40" s="65" t="str">
        <f ca="1">IF(WEEKDAY(EJ$6,2)&gt;5,"w",IF(ISERROR(VLOOKUP(EJ$6,fériés,1,FALSE)),(SUM($H$1:EJ$1)&gt;SUM($F$34:$F39))*(SUM($H$1:EJ$1)&lt;=SUM($F$34:$F40))*1,"F"))</f>
        <v>w</v>
      </c>
      <c r="EK40" s="65" t="str">
        <f ca="1">IF(WEEKDAY(EK$6,2)&gt;5,"w",IF(ISERROR(VLOOKUP(EK$6,fériés,1,FALSE)),(SUM($H$1:EK$1)&gt;SUM($F$34:$F39))*(SUM($H$1:EK$1)&lt;=SUM($F$34:$F40))*1,"F"))</f>
        <v>w</v>
      </c>
      <c r="EL40" s="65" t="str">
        <f ca="1">IF(WEEKDAY(EL$6,2)&gt;5,"w",IF(ISERROR(VLOOKUP(EL$6,fériés,1,FALSE)),(SUM($H$1:EL$1)&gt;SUM($F$34:$F39))*(SUM($H$1:EL$1)&lt;=SUM($F$34:$F40))*1,"F"))</f>
        <v>w</v>
      </c>
      <c r="EM40" s="65" t="str">
        <f ca="1">IF(WEEKDAY(EM$6,2)&gt;5,"w",IF(ISERROR(VLOOKUP(EM$6,fériés,1,FALSE)),(SUM($H$1:EM$1)&gt;SUM($F$34:$F39))*(SUM($H$1:EM$1)&lt;=SUM($F$34:$F40))*1,"F"))</f>
        <v>w</v>
      </c>
      <c r="EN40" s="65" t="str">
        <f ca="1">IF(WEEKDAY(EN$6,2)&gt;5,"w",IF(ISERROR(VLOOKUP(EN$6,fériés,1,FALSE)),(SUM($H$1:EN$1)&gt;SUM($F$34:$F39))*(SUM($H$1:EN$1)&lt;=SUM($F$34:$F40))*1,"F"))</f>
        <v>w</v>
      </c>
      <c r="EO40" s="65" t="str">
        <f ca="1">IF(WEEKDAY(EO$6,2)&gt;5,"w",IF(ISERROR(VLOOKUP(EO$6,fériés,1,FALSE)),(SUM($H$1:EO$1)&gt;SUM($F$34:$F39))*(SUM($H$1:EO$1)&lt;=SUM($F$34:$F40))*1,"F"))</f>
        <v>w</v>
      </c>
      <c r="EP40" s="65" t="str">
        <f ca="1">IF(WEEKDAY(EP$6,2)&gt;5,"w",IF(ISERROR(VLOOKUP(EP$6,fériés,1,FALSE)),(SUM($H$1:EP$1)&gt;SUM($F$34:$F39))*(SUM($H$1:EP$1)&lt;=SUM($F$34:$F40))*1,"F"))</f>
        <v>w</v>
      </c>
      <c r="EQ40" s="65" t="str">
        <f ca="1">IF(WEEKDAY(EQ$6,2)&gt;5,"w",IF(ISERROR(VLOOKUP(EQ$6,fériés,1,FALSE)),(SUM($H$1:EQ$1)&gt;SUM($F$34:$F39))*(SUM($H$1:EQ$1)&lt;=SUM($F$34:$F40))*1,"F"))</f>
        <v>w</v>
      </c>
      <c r="ER40" s="65" t="str">
        <f ca="1">IF(WEEKDAY(ER$6,2)&gt;5,"w",IF(ISERROR(VLOOKUP(ER$6,fériés,1,FALSE)),(SUM($H$1:ER$1)&gt;SUM($F$34:$F39))*(SUM($H$1:ER$1)&lt;=SUM($F$34:$F40))*1,"F"))</f>
        <v>w</v>
      </c>
      <c r="ES40" s="65" t="str">
        <f ca="1">IF(WEEKDAY(ES$6,2)&gt;5,"w",IF(ISERROR(VLOOKUP(ES$6,fériés,1,FALSE)),(SUM($H$1:ES$1)&gt;SUM($F$34:$F39))*(SUM($H$1:ES$1)&lt;=SUM($F$34:$F40))*1,"F"))</f>
        <v>w</v>
      </c>
      <c r="ET40" s="65" t="str">
        <f ca="1">IF(WEEKDAY(ET$6,2)&gt;5,"w",IF(ISERROR(VLOOKUP(ET$6,fériés,1,FALSE)),(SUM($H$1:ET$1)&gt;SUM($F$34:$F39))*(SUM($H$1:ET$1)&lt;=SUM($F$34:$F40))*1,"F"))</f>
        <v>w</v>
      </c>
      <c r="EU40" s="65" t="str">
        <f ca="1">IF(WEEKDAY(EU$6,2)&gt;5,"w",IF(ISERROR(VLOOKUP(EU$6,fériés,1,FALSE)),(SUM($H$1:EU$1)&gt;SUM($F$34:$F39))*(SUM($H$1:EU$1)&lt;=SUM($F$34:$F40))*1,"F"))</f>
        <v>w</v>
      </c>
      <c r="EV40" s="65" t="str">
        <f ca="1">IF(WEEKDAY(EV$6,2)&gt;5,"w",IF(ISERROR(VLOOKUP(EV$6,fériés,1,FALSE)),(SUM($H$1:EV$1)&gt;SUM($F$34:$F39))*(SUM($H$1:EV$1)&lt;=SUM($F$34:$F40))*1,"F"))</f>
        <v>w</v>
      </c>
      <c r="EW40" s="65" t="str">
        <f ca="1">IF(WEEKDAY(EW$6,2)&gt;5,"w",IF(ISERROR(VLOOKUP(EW$6,fériés,1,FALSE)),(SUM($H$1:EW$1)&gt;SUM($F$34:$F39))*(SUM($H$1:EW$1)&lt;=SUM($F$34:$F40))*1,"F"))</f>
        <v>w</v>
      </c>
      <c r="EX40" s="65" t="str">
        <f ca="1">IF(WEEKDAY(EX$6,2)&gt;5,"w",IF(ISERROR(VLOOKUP(EX$6,fériés,1,FALSE)),(SUM($H$1:EX$1)&gt;SUM($F$34:$F39))*(SUM($H$1:EX$1)&lt;=SUM($F$34:$F40))*1,"F"))</f>
        <v>w</v>
      </c>
      <c r="EY40" s="65" t="str">
        <f ca="1">IF(WEEKDAY(EY$6,2)&gt;5,"w",IF(ISERROR(VLOOKUP(EY$6,fériés,1,FALSE)),(SUM($H$1:EY$1)&gt;SUM($F$34:$F39))*(SUM($H$1:EY$1)&lt;=SUM($F$34:$F40))*1,"F"))</f>
        <v>w</v>
      </c>
      <c r="EZ40" s="65">
        <f ca="1">IF(WEEKDAY(EZ$6,2)&gt;5,"w",IF(ISERROR(VLOOKUP(EZ$6,fériés,1,FALSE)),(SUM($H$1:EZ$1)&gt;SUM($F$34:$F39))*(SUM($H$1:EZ$1)&lt;=SUM($F$34:$F40))*1,"F"))</f>
        <v>0</v>
      </c>
      <c r="FA40" s="65">
        <f ca="1">IF(WEEKDAY(FA$6,2)&gt;5,"w",IF(ISERROR(VLOOKUP(FA$6,fériés,1,FALSE)),(SUM($H$1:FA$1)&gt;SUM($F$34:$F39))*(SUM($H$1:FA$1)&lt;=SUM($F$34:$F40))*1,"F"))</f>
        <v>0</v>
      </c>
      <c r="FB40" s="65">
        <f ca="1">IF(WEEKDAY(FB$6,2)&gt;5,"w",IF(ISERROR(VLOOKUP(FB$6,fériés,1,FALSE)),(SUM($H$1:FB$1)&gt;SUM($F$34:$F39))*(SUM($H$1:FB$1)&lt;=SUM($F$34:$F40))*1,"F"))</f>
        <v>0</v>
      </c>
      <c r="FC40" s="65">
        <f ca="1">IF(WEEKDAY(FC$6,2)&gt;5,"w",IF(ISERROR(VLOOKUP(FC$6,fériés,1,FALSE)),(SUM($H$1:FC$1)&gt;SUM($F$34:$F39))*(SUM($H$1:FC$1)&lt;=SUM($F$34:$F40))*1,"F"))</f>
        <v>0</v>
      </c>
      <c r="FD40" s="65">
        <f ca="1">IF(WEEKDAY(FD$6,2)&gt;5,"w",IF(ISERROR(VLOOKUP(FD$6,fériés,1,FALSE)),(SUM($H$1:FD$1)&gt;SUM($F$34:$F39))*(SUM($H$1:FD$1)&lt;=SUM($F$34:$F40))*1,"F"))</f>
        <v>0</v>
      </c>
      <c r="FE40" s="65">
        <f ca="1">IF(WEEKDAY(FE$6,2)&gt;5,"w",IF(ISERROR(VLOOKUP(FE$6,fériés,1,FALSE)),(SUM($H$1:FE$1)&gt;SUM($F$34:$F39))*(SUM($H$1:FE$1)&lt;=SUM($F$34:$F40))*1,"F"))</f>
        <v>0</v>
      </c>
      <c r="FF40" s="65">
        <f ca="1">IF(WEEKDAY(FF$6,2)&gt;5,"w",IF(ISERROR(VLOOKUP(FF$6,fériés,1,FALSE)),(SUM($H$1:FF$1)&gt;SUM($F$34:$F39))*(SUM($H$1:FF$1)&lt;=SUM($F$34:$F40))*1,"F"))</f>
        <v>0</v>
      </c>
      <c r="FG40" s="65">
        <f ca="1">IF(WEEKDAY(FG$6,2)&gt;5,"w",IF(ISERROR(VLOOKUP(FG$6,fériés,1,FALSE)),(SUM($H$1:FG$1)&gt;SUM($F$34:$F39))*(SUM($H$1:FG$1)&lt;=SUM($F$34:$F40))*1,"F"))</f>
        <v>0</v>
      </c>
      <c r="FH40" s="65">
        <f ca="1">IF(WEEKDAY(FH$6,2)&gt;5,"w",IF(ISERROR(VLOOKUP(FH$6,fériés,1,FALSE)),(SUM($H$1:FH$1)&gt;SUM($F$34:$F39))*(SUM($H$1:FH$1)&lt;=SUM($F$34:$F40))*1,"F"))</f>
        <v>0</v>
      </c>
      <c r="FI40" s="65">
        <f ca="1">IF(WEEKDAY(FI$6,2)&gt;5,"w",IF(ISERROR(VLOOKUP(FI$6,fériés,1,FALSE)),(SUM($H$1:FI$1)&gt;SUM($F$34:$F39))*(SUM($H$1:FI$1)&lt;=SUM($F$34:$F40))*1,"F"))</f>
        <v>0</v>
      </c>
      <c r="FJ40" s="65">
        <f ca="1">IF(WEEKDAY(FJ$6,2)&gt;5,"w",IF(ISERROR(VLOOKUP(FJ$6,fériés,1,FALSE)),(SUM($H$1:FJ$1)&gt;SUM($F$34:$F39))*(SUM($H$1:FJ$1)&lt;=SUM($F$34:$F40))*1,"F"))</f>
        <v>0</v>
      </c>
      <c r="FK40" s="65">
        <f ca="1">IF(WEEKDAY(FK$6,2)&gt;5,"w",IF(ISERROR(VLOOKUP(FK$6,fériés,1,FALSE)),(SUM($H$1:FK$1)&gt;SUM($F$34:$F39))*(SUM($H$1:FK$1)&lt;=SUM($F$34:$F40))*1,"F"))</f>
        <v>0</v>
      </c>
      <c r="FL40" s="65">
        <f ca="1">IF(WEEKDAY(FL$6,2)&gt;5,"w",IF(ISERROR(VLOOKUP(FL$6,fériés,1,FALSE)),(SUM($H$1:FL$1)&gt;SUM($F$34:$F39))*(SUM($H$1:FL$1)&lt;=SUM($F$34:$F40))*1,"F"))</f>
        <v>0</v>
      </c>
      <c r="FM40" s="65">
        <f ca="1">IF(WEEKDAY(FM$6,2)&gt;5,"w",IF(ISERROR(VLOOKUP(FM$6,fériés,1,FALSE)),(SUM($H$1:FM$1)&gt;SUM($F$34:$F39))*(SUM($H$1:FM$1)&lt;=SUM($F$34:$F40))*1,"F"))</f>
        <v>0</v>
      </c>
      <c r="FN40" s="65">
        <f ca="1">IF(WEEKDAY(FN$6,2)&gt;5,"w",IF(ISERROR(VLOOKUP(FN$6,fériés,1,FALSE)),(SUM($H$1:FN$1)&gt;SUM($F$34:$F39))*(SUM($H$1:FN$1)&lt;=SUM($F$34:$F40))*1,"F"))</f>
        <v>0</v>
      </c>
      <c r="FO40" s="65">
        <f ca="1">IF(WEEKDAY(FO$6,2)&gt;5,"w",IF(ISERROR(VLOOKUP(FO$6,fériés,1,FALSE)),(SUM($H$1:FO$1)&gt;SUM($F$34:$F39))*(SUM($H$1:FO$1)&lt;=SUM($F$34:$F40))*1,"F"))</f>
        <v>0</v>
      </c>
      <c r="FP40" s="65">
        <f ca="1">IF(WEEKDAY(FP$6,2)&gt;5,"w",IF(ISERROR(VLOOKUP(FP$6,fériés,1,FALSE)),(SUM($H$1:FP$1)&gt;SUM($F$34:$F39))*(SUM($H$1:FP$1)&lt;=SUM($F$34:$F40))*1,"F"))</f>
        <v>0</v>
      </c>
      <c r="FQ40" s="65">
        <f ca="1">IF(WEEKDAY(FQ$6,2)&gt;5,"w",IF(ISERROR(VLOOKUP(FQ$6,fériés,1,FALSE)),(SUM($H$1:FQ$1)&gt;SUM($F$34:$F39))*(SUM($H$1:FQ$1)&lt;=SUM($F$34:$F40))*1,"F"))</f>
        <v>0</v>
      </c>
      <c r="FR40" s="65">
        <f ca="1">IF(WEEKDAY(FR$6,2)&gt;5,"w",IF(ISERROR(VLOOKUP(FR$6,fériés,1,FALSE)),(SUM($H$1:FR$1)&gt;SUM($F$34:$F39))*(SUM($H$1:FR$1)&lt;=SUM($F$34:$F40))*1,"F"))</f>
        <v>0</v>
      </c>
      <c r="FS40" s="65">
        <f ca="1">IF(WEEKDAY(FS$6,2)&gt;5,"w",IF(ISERROR(VLOOKUP(FS$6,fériés,1,FALSE)),(SUM($H$1:FS$1)&gt;SUM($F$34:$F39))*(SUM($H$1:FS$1)&lt;=SUM($F$34:$F40))*1,"F"))</f>
        <v>0</v>
      </c>
      <c r="FT40" s="65">
        <f ca="1">IF(WEEKDAY(FT$6,2)&gt;5,"w",IF(ISERROR(VLOOKUP(FT$6,fériés,1,FALSE)),(SUM($H$1:FT$1)&gt;SUM($F$34:$F39))*(SUM($H$1:FT$1)&lt;=SUM($F$34:$F40))*1,"F"))</f>
        <v>0</v>
      </c>
      <c r="FU40" s="65">
        <f ca="1">IF(WEEKDAY(FU$6,2)&gt;5,"w",IF(ISERROR(VLOOKUP(FU$6,fériés,1,FALSE)),(SUM($H$1:FU$1)&gt;SUM($F$34:$F39))*(SUM($H$1:FU$1)&lt;=SUM($F$34:$F40))*1,"F"))</f>
        <v>0</v>
      </c>
      <c r="FV40" s="65">
        <f ca="1">IF(WEEKDAY(FV$6,2)&gt;5,"w",IF(ISERROR(VLOOKUP(FV$6,fériés,1,FALSE)),(SUM($H$1:FV$1)&gt;SUM($F$34:$F39))*(SUM($H$1:FV$1)&lt;=SUM($F$34:$F40))*1,"F"))</f>
        <v>0</v>
      </c>
      <c r="FW40" s="65">
        <f ca="1">IF(WEEKDAY(FW$6,2)&gt;5,"w",IF(ISERROR(VLOOKUP(FW$6,fériés,1,FALSE)),(SUM($H$1:FW$1)&gt;SUM($F$34:$F39))*(SUM($H$1:FW$1)&lt;=SUM($F$34:$F40))*1,"F"))</f>
        <v>0</v>
      </c>
      <c r="FX40" s="65">
        <f ca="1">IF(WEEKDAY(FX$6,2)&gt;5,"w",IF(ISERROR(VLOOKUP(FX$6,fériés,1,FALSE)),(SUM($H$1:FX$1)&gt;SUM($F$34:$F39))*(SUM($H$1:FX$1)&lt;=SUM($F$34:$F40))*1,"F"))</f>
        <v>0</v>
      </c>
      <c r="FY40" s="65">
        <f ca="1">IF(WEEKDAY(FY$6,2)&gt;5,"w",IF(ISERROR(VLOOKUP(FY$6,fériés,1,FALSE)),(SUM($H$1:FY$1)&gt;SUM($F$34:$F39))*(SUM($H$1:FY$1)&lt;=SUM($F$34:$F40))*1,"F"))</f>
        <v>0</v>
      </c>
      <c r="FZ40" s="65">
        <f ca="1">IF(WEEKDAY(FZ$6,2)&gt;5,"w",IF(ISERROR(VLOOKUP(FZ$6,fériés,1,FALSE)),(SUM($H$1:FZ$1)&gt;SUM($F$34:$F39))*(SUM($H$1:FZ$1)&lt;=SUM($F$34:$F40))*1,"F"))</f>
        <v>0</v>
      </c>
      <c r="GA40" s="65">
        <f ca="1">IF(WEEKDAY(GA$6,2)&gt;5,"w",IF(ISERROR(VLOOKUP(GA$6,fériés,1,FALSE)),(SUM($H$1:GA$1)&gt;SUM($F$34:$F39))*(SUM($H$1:GA$1)&lt;=SUM($F$34:$F40))*1,"F"))</f>
        <v>0</v>
      </c>
      <c r="GB40" s="65">
        <f ca="1">IF(WEEKDAY(GB$6,2)&gt;5,"w",IF(ISERROR(VLOOKUP(GB$6,fériés,1,FALSE)),(SUM($H$1:GB$1)&gt;SUM($F$34:$F39))*(SUM($H$1:GB$1)&lt;=SUM($F$34:$F40))*1,"F"))</f>
        <v>0</v>
      </c>
      <c r="GC40" s="65">
        <f ca="1">IF(WEEKDAY(GC$6,2)&gt;5,"w",IF(ISERROR(VLOOKUP(GC$6,fériés,1,FALSE)),(SUM($H$1:GC$1)&gt;SUM($F$34:$F39))*(SUM($H$1:GC$1)&lt;=SUM($F$34:$F40))*1,"F"))</f>
        <v>0</v>
      </c>
      <c r="GD40" s="65">
        <f ca="1">IF(WEEKDAY(GD$6,2)&gt;5,"w",IF(ISERROR(VLOOKUP(GD$6,fériés,1,FALSE)),(SUM($H$1:GD$1)&gt;SUM($F$34:$F39))*(SUM($H$1:GD$1)&lt;=SUM($F$34:$F40))*1,"F"))</f>
        <v>0</v>
      </c>
      <c r="GE40" s="65">
        <f ca="1">IF(WEEKDAY(GE$6,2)&gt;5,"w",IF(ISERROR(VLOOKUP(GE$6,fériés,1,FALSE)),(SUM($H$1:GE$1)&gt;SUM($F$34:$F39))*(SUM($H$1:GE$1)&lt;=SUM($F$34:$F40))*1,"F"))</f>
        <v>0</v>
      </c>
      <c r="GF40" s="65">
        <f ca="1">IF(WEEKDAY(GF$6,2)&gt;5,"w",IF(ISERROR(VLOOKUP(GF$6,fériés,1,FALSE)),(SUM($H$1:GF$1)&gt;SUM($F$34:$F39))*(SUM($H$1:GF$1)&lt;=SUM($F$34:$F40))*1,"F"))</f>
        <v>0</v>
      </c>
      <c r="GG40" s="65">
        <f ca="1">IF(WEEKDAY(GG$6,2)&gt;5,"w",IF(ISERROR(VLOOKUP(GG$6,fériés,1,FALSE)),(SUM($H$1:GG$1)&gt;SUM($F$34:$F39))*(SUM($H$1:GG$1)&lt;=SUM($F$34:$F40))*1,"F"))</f>
        <v>0</v>
      </c>
      <c r="GH40" s="65">
        <f ca="1">IF(WEEKDAY(GH$6,2)&gt;5,"w",IF(ISERROR(VLOOKUP(GH$6,fériés,1,FALSE)),(SUM($H$1:GH$1)&gt;SUM($F$34:$F39))*(SUM($H$1:GH$1)&lt;=SUM($F$34:$F40))*1,"F"))</f>
        <v>0</v>
      </c>
      <c r="GI40" s="65">
        <f ca="1">IF(WEEKDAY(GI$6,2)&gt;5,"w",IF(ISERROR(VLOOKUP(GI$6,fériés,1,FALSE)),(SUM($H$1:GI$1)&gt;SUM($F$34:$F39))*(SUM($H$1:GI$1)&lt;=SUM($F$34:$F40))*1,"F"))</f>
        <v>0</v>
      </c>
      <c r="GJ40" s="65">
        <f ca="1">IF(WEEKDAY(GJ$6,2)&gt;5,"w",IF(ISERROR(VLOOKUP(GJ$6,fériés,1,FALSE)),(SUM($H$1:GJ$1)&gt;SUM($F$34:$F39))*(SUM($H$1:GJ$1)&lt;=SUM($F$34:$F40))*1,"F"))</f>
        <v>0</v>
      </c>
      <c r="GK40" s="65">
        <f ca="1">IF(WEEKDAY(GK$6,2)&gt;5,"w",IF(ISERROR(VLOOKUP(GK$6,fériés,1,FALSE)),(SUM($H$1:GK$1)&gt;SUM($F$34:$F39))*(SUM($H$1:GK$1)&lt;=SUM($F$34:$F40))*1,"F"))</f>
        <v>0</v>
      </c>
      <c r="GL40" s="65">
        <f ca="1">IF(WEEKDAY(GL$6,2)&gt;5,"w",IF(ISERROR(VLOOKUP(GL$6,fériés,1,FALSE)),(SUM($H$1:GL$1)&gt;SUM($F$34:$F39))*(SUM($H$1:GL$1)&lt;=SUM($F$34:$F40))*1,"F"))</f>
        <v>0</v>
      </c>
      <c r="GM40" s="65">
        <f ca="1">IF(WEEKDAY(GM$6,2)&gt;5,"w",IF(ISERROR(VLOOKUP(GM$6,fériés,1,FALSE)),(SUM($H$1:GM$1)&gt;SUM($F$34:$F39))*(SUM($H$1:GM$1)&lt;=SUM($F$34:$F40))*1,"F"))</f>
        <v>0</v>
      </c>
      <c r="GN40" s="65">
        <f ca="1">IF(WEEKDAY(GN$6,2)&gt;5,"w",IF(ISERROR(VLOOKUP(GN$6,fériés,1,FALSE)),(SUM($H$1:GN$1)&gt;SUM($F$34:$F39))*(SUM($H$1:GN$1)&lt;=SUM($F$34:$F40))*1,"F"))</f>
        <v>0</v>
      </c>
      <c r="GO40" s="65">
        <f ca="1">IF(WEEKDAY(GO$6,2)&gt;5,"w",IF(ISERROR(VLOOKUP(GO$6,fériés,1,FALSE)),(SUM($H$1:GO$1)&gt;SUM($F$34:$F39))*(SUM($H$1:GO$1)&lt;=SUM($F$34:$F40))*1,"F"))</f>
        <v>0</v>
      </c>
      <c r="GP40" s="65">
        <f ca="1">IF(WEEKDAY(GP$6,2)&gt;5,"w",IF(ISERROR(VLOOKUP(GP$6,fériés,1,FALSE)),(SUM($H$1:GP$1)&gt;SUM($F$34:$F39))*(SUM($H$1:GP$1)&lt;=SUM($F$34:$F40))*1,"F"))</f>
        <v>0</v>
      </c>
      <c r="GQ40" s="65">
        <f ca="1">IF(WEEKDAY(GQ$6,2)&gt;5,"w",IF(ISERROR(VLOOKUP(GQ$6,fériés,1,FALSE)),(SUM($H$1:GQ$1)&gt;SUM($F$34:$F39))*(SUM($H$1:GQ$1)&lt;=SUM($F$34:$F40))*1,"F"))</f>
        <v>0</v>
      </c>
      <c r="GR40" s="65">
        <f ca="1">IF(WEEKDAY(GR$6,2)&gt;5,"w",IF(ISERROR(VLOOKUP(GR$6,fériés,1,FALSE)),(SUM($H$1:GR$1)&gt;SUM($F$34:$F39))*(SUM($H$1:GR$1)&lt;=SUM($F$34:$F40))*1,"F"))</f>
        <v>0</v>
      </c>
      <c r="GS40" s="65">
        <f ca="1">IF(WEEKDAY(GS$6,2)&gt;5,"w",IF(ISERROR(VLOOKUP(GS$6,fériés,1,FALSE)),(SUM($H$1:GS$1)&gt;SUM($F$34:$F39))*(SUM($H$1:GS$1)&lt;=SUM($F$34:$F40))*1,"F"))</f>
        <v>0</v>
      </c>
      <c r="GT40" s="65">
        <f ca="1">IF(WEEKDAY(GT$6,2)&gt;5,"w",IF(ISERROR(VLOOKUP(GT$6,fériés,1,FALSE)),(SUM($H$1:GT$1)&gt;SUM($F$34:$F39))*(SUM($H$1:GT$1)&lt;=SUM($F$34:$F40))*1,"F"))</f>
        <v>0</v>
      </c>
      <c r="GU40" s="65">
        <f ca="1">IF(WEEKDAY(GU$6,2)&gt;5,"w",IF(ISERROR(VLOOKUP(GU$6,fériés,1,FALSE)),(SUM($H$1:GU$1)&gt;SUM($F$34:$F39))*(SUM($H$1:GU$1)&lt;=SUM($F$34:$F40))*1,"F"))</f>
        <v>0</v>
      </c>
      <c r="GV40" s="65">
        <f ca="1">IF(WEEKDAY(GV$6,2)&gt;5,"w",IF(ISERROR(VLOOKUP(GV$6,fériés,1,FALSE)),(SUM($H$1:GV$1)&gt;SUM($F$34:$F39))*(SUM($H$1:GV$1)&lt;=SUM($F$34:$F40))*1,"F"))</f>
        <v>0</v>
      </c>
      <c r="GW40" s="65">
        <f ca="1">IF(WEEKDAY(GW$6,2)&gt;5,"w",IF(ISERROR(VLOOKUP(GW$6,fériés,1,FALSE)),(SUM($H$1:GW$1)&gt;SUM($F$34:$F39))*(SUM($H$1:GW$1)&lt;=SUM($F$34:$F40))*1,"F"))</f>
        <v>0</v>
      </c>
      <c r="GX40" s="65" t="str">
        <f ca="1">IF(WEEKDAY(GX$6,2)&gt;5,"w",IF(ISERROR(VLOOKUP(GX$6,fériés,1,FALSE)),(SUM($H$1:GX$1)&gt;SUM($F$34:$F39))*(SUM($H$1:GX$1)&lt;=SUM($F$34:$F40))*1,"F"))</f>
        <v>w</v>
      </c>
      <c r="GY40" s="65" t="str">
        <f ca="1">IF(WEEKDAY(GY$6,2)&gt;5,"w",IF(ISERROR(VLOOKUP(GY$6,fériés,1,FALSE)),(SUM($H$1:GY$1)&gt;SUM($F$34:$F39))*(SUM($H$1:GY$1)&lt;=SUM($F$34:$F40))*1,"F"))</f>
        <v>w</v>
      </c>
      <c r="GZ40" s="65" t="str">
        <f ca="1">IF(WEEKDAY(GZ$6,2)&gt;5,"w",IF(ISERROR(VLOOKUP(GZ$6,fériés,1,FALSE)),(SUM($H$1:GZ$1)&gt;SUM($F$34:$F39))*(SUM($H$1:GZ$1)&lt;=SUM($F$34:$F40))*1,"F"))</f>
        <v>w</v>
      </c>
      <c r="HA40" s="65" t="str">
        <f ca="1">IF(WEEKDAY(HA$6,2)&gt;5,"w",IF(ISERROR(VLOOKUP(HA$6,fériés,1,FALSE)),(SUM($H$1:HA$1)&gt;SUM($F$34:$F39))*(SUM($H$1:HA$1)&lt;=SUM($F$34:$F40))*1,"F"))</f>
        <v>w</v>
      </c>
      <c r="HB40" s="65" t="str">
        <f ca="1">IF(WEEKDAY(HB$6,2)&gt;5,"w",IF(ISERROR(VLOOKUP(HB$6,fériés,1,FALSE)),(SUM($H$1:HB$1)&gt;SUM($F$34:$F39))*(SUM($H$1:HB$1)&lt;=SUM($F$34:$F40))*1,"F"))</f>
        <v>w</v>
      </c>
      <c r="HC40" s="65" t="str">
        <f ca="1">IF(WEEKDAY(HC$6,2)&gt;5,"w",IF(ISERROR(VLOOKUP(HC$6,fériés,1,FALSE)),(SUM($H$1:HC$1)&gt;SUM($F$34:$F39))*(SUM($H$1:HC$1)&lt;=SUM($F$34:$F40))*1,"F"))</f>
        <v>w</v>
      </c>
      <c r="HD40" s="65" t="str">
        <f ca="1">IF(WEEKDAY(HD$6,2)&gt;5,"w",IF(ISERROR(VLOOKUP(HD$6,fériés,1,FALSE)),(SUM($H$1:HD$1)&gt;SUM($F$34:$F39))*(SUM($H$1:HD$1)&lt;=SUM($F$34:$F40))*1,"F"))</f>
        <v>w</v>
      </c>
      <c r="HE40" s="65" t="str">
        <f ca="1">IF(WEEKDAY(HE$6,2)&gt;5,"w",IF(ISERROR(VLOOKUP(HE$6,fériés,1,FALSE)),(SUM($H$1:HE$1)&gt;SUM($F$34:$F39))*(SUM($H$1:HE$1)&lt;=SUM($F$34:$F40))*1,"F"))</f>
        <v>w</v>
      </c>
      <c r="HF40" s="65" t="str">
        <f ca="1">IF(WEEKDAY(HF$6,2)&gt;5,"w",IF(ISERROR(VLOOKUP(HF$6,fériés,1,FALSE)),(SUM($H$1:HF$1)&gt;SUM($F$34:$F39))*(SUM($H$1:HF$1)&lt;=SUM($F$34:$F40))*1,"F"))</f>
        <v>w</v>
      </c>
      <c r="HG40" s="65" t="str">
        <f ca="1">IF(WEEKDAY(HG$6,2)&gt;5,"w",IF(ISERROR(VLOOKUP(HG$6,fériés,1,FALSE)),(SUM($H$1:HG$1)&gt;SUM($F$34:$F39))*(SUM($H$1:HG$1)&lt;=SUM($F$34:$F40))*1,"F"))</f>
        <v>w</v>
      </c>
      <c r="HH40" s="65" t="str">
        <f ca="1">IF(WEEKDAY(HH$6,2)&gt;5,"w",IF(ISERROR(VLOOKUP(HH$6,fériés,1,FALSE)),(SUM($H$1:HH$1)&gt;SUM($F$34:$F39))*(SUM($H$1:HH$1)&lt;=SUM($F$34:$F40))*1,"F"))</f>
        <v>w</v>
      </c>
      <c r="HI40" s="65" t="str">
        <f ca="1">IF(WEEKDAY(HI$6,2)&gt;5,"w",IF(ISERROR(VLOOKUP(HI$6,fériés,1,FALSE)),(SUM($H$1:HI$1)&gt;SUM($F$34:$F39))*(SUM($H$1:HI$1)&lt;=SUM($F$34:$F40))*1,"F"))</f>
        <v>w</v>
      </c>
      <c r="HJ40" s="65" t="str">
        <f ca="1">IF(WEEKDAY(HJ$6,2)&gt;5,"w",IF(ISERROR(VLOOKUP(HJ$6,fériés,1,FALSE)),(SUM($H$1:HJ$1)&gt;SUM($F$34:$F39))*(SUM($H$1:HJ$1)&lt;=SUM($F$34:$F40))*1,"F"))</f>
        <v>w</v>
      </c>
      <c r="HK40" s="65" t="str">
        <f ca="1">IF(WEEKDAY(HK$6,2)&gt;5,"w",IF(ISERROR(VLOOKUP(HK$6,fériés,1,FALSE)),(SUM($H$1:HK$1)&gt;SUM($F$34:$F39))*(SUM($H$1:HK$1)&lt;=SUM($F$34:$F40))*1,"F"))</f>
        <v>w</v>
      </c>
      <c r="HL40" s="65" t="str">
        <f ca="1">IF(WEEKDAY(HL$6,2)&gt;5,"w",IF(ISERROR(VLOOKUP(HL$6,fériés,1,FALSE)),(SUM($H$1:HL$1)&gt;SUM($F$34:$F39))*(SUM($H$1:HL$1)&lt;=SUM($F$34:$F40))*1,"F"))</f>
        <v>w</v>
      </c>
      <c r="HM40" s="65" t="str">
        <f ca="1">IF(WEEKDAY(HM$6,2)&gt;5,"w",IF(ISERROR(VLOOKUP(HM$6,fériés,1,FALSE)),(SUM($H$1:HM$1)&gt;SUM($F$34:$F39))*(SUM($H$1:HM$1)&lt;=SUM($F$34:$F40))*1,"F"))</f>
        <v>w</v>
      </c>
      <c r="HN40" s="65" t="str">
        <f ca="1">IF(WEEKDAY(HN$6,2)&gt;5,"w",IF(ISERROR(VLOOKUP(HN$6,fériés,1,FALSE)),(SUM($H$1:HN$1)&gt;SUM($F$34:$F39))*(SUM($H$1:HN$1)&lt;=SUM($F$34:$F40))*1,"F"))</f>
        <v>w</v>
      </c>
      <c r="HO40" s="65" t="str">
        <f ca="1">IF(WEEKDAY(HO$6,2)&gt;5,"w",IF(ISERROR(VLOOKUP(HO$6,fériés,1,FALSE)),(SUM($H$1:HO$1)&gt;SUM($F$34:$F39))*(SUM($H$1:HO$1)&lt;=SUM($F$34:$F40))*1,"F"))</f>
        <v>w</v>
      </c>
      <c r="HP40" s="65" t="str">
        <f ca="1">IF(WEEKDAY(HP$6,2)&gt;5,"w",IF(ISERROR(VLOOKUP(HP$6,fériés,1,FALSE)),(SUM($H$1:HP$1)&gt;SUM($F$34:$F39))*(SUM($H$1:HP$1)&lt;=SUM($F$34:$F40))*1,"F"))</f>
        <v>w</v>
      </c>
      <c r="HQ40" s="65" t="str">
        <f ca="1">IF(WEEKDAY(HQ$6,2)&gt;5,"w",IF(ISERROR(VLOOKUP(HQ$6,fériés,1,FALSE)),(SUM($H$1:HQ$1)&gt;SUM($F$34:$F39))*(SUM($H$1:HQ$1)&lt;=SUM($F$34:$F40))*1,"F"))</f>
        <v>w</v>
      </c>
      <c r="HR40" s="65">
        <f ca="1">IF(WEEKDAY(HR$6,2)&gt;5,"w",IF(ISERROR(VLOOKUP(HR$6,fériés,1,FALSE)),(SUM($H$1:HR$1)&gt;SUM($F$34:$F39))*(SUM($H$1:HR$1)&lt;=SUM($F$34:$F40))*1,"F"))</f>
        <v>0</v>
      </c>
      <c r="HS40" s="65">
        <f ca="1">IF(WEEKDAY(HS$6,2)&gt;5,"w",IF(ISERROR(VLOOKUP(HS$6,fériés,1,FALSE)),(SUM($H$1:HS$1)&gt;SUM($F$34:$F39))*(SUM($H$1:HS$1)&lt;=SUM($F$34:$F40))*1,"F"))</f>
        <v>0</v>
      </c>
      <c r="HT40" s="65">
        <f ca="1">IF(WEEKDAY(HT$6,2)&gt;5,"w",IF(ISERROR(VLOOKUP(HT$6,fériés,1,FALSE)),(SUM($H$1:HT$1)&gt;SUM($F$34:$F39))*(SUM($H$1:HT$1)&lt;=SUM($F$34:$F40))*1,"F"))</f>
        <v>0</v>
      </c>
      <c r="HU40" s="65">
        <f ca="1">IF(WEEKDAY(HU$6,2)&gt;5,"w",IF(ISERROR(VLOOKUP(HU$6,fériés,1,FALSE)),(SUM($H$1:HU$1)&gt;SUM($F$34:$F39))*(SUM($H$1:HU$1)&lt;=SUM($F$34:$F40))*1,"F"))</f>
        <v>0</v>
      </c>
      <c r="HV40" s="65">
        <f ca="1">IF(WEEKDAY(HV$6,2)&gt;5,"w",IF(ISERROR(VLOOKUP(HV$6,fériés,1,FALSE)),(SUM($H$1:HV$1)&gt;SUM($F$34:$F39))*(SUM($H$1:HV$1)&lt;=SUM($F$34:$F40))*1,"F"))</f>
        <v>0</v>
      </c>
      <c r="HW40" s="65">
        <f ca="1">IF(WEEKDAY(HW$6,2)&gt;5,"w",IF(ISERROR(VLOOKUP(HW$6,fériés,1,FALSE)),(SUM($H$1:HW$1)&gt;SUM($F$34:$F39))*(SUM($H$1:HW$1)&lt;=SUM($F$34:$F40))*1,"F"))</f>
        <v>0</v>
      </c>
      <c r="HX40" s="65">
        <f ca="1">IF(WEEKDAY(HX$6,2)&gt;5,"w",IF(ISERROR(VLOOKUP(HX$6,fériés,1,FALSE)),(SUM($H$1:HX$1)&gt;SUM($F$34:$F39))*(SUM($H$1:HX$1)&lt;=SUM($F$34:$F40))*1,"F"))</f>
        <v>0</v>
      </c>
      <c r="HY40" s="65">
        <f ca="1">IF(WEEKDAY(HY$6,2)&gt;5,"w",IF(ISERROR(VLOOKUP(HY$6,fériés,1,FALSE)),(SUM($H$1:HY$1)&gt;SUM($F$34:$F39))*(SUM($H$1:HY$1)&lt;=SUM($F$34:$F40))*1,"F"))</f>
        <v>0</v>
      </c>
      <c r="HZ40" s="65">
        <f ca="1">IF(WEEKDAY(HZ$6,2)&gt;5,"w",IF(ISERROR(VLOOKUP(HZ$6,fériés,1,FALSE)),(SUM($H$1:HZ$1)&gt;SUM($F$34:$F39))*(SUM($H$1:HZ$1)&lt;=SUM($F$34:$F40))*1,"F"))</f>
        <v>0</v>
      </c>
      <c r="IA40" s="65">
        <f ca="1">IF(WEEKDAY(IA$6,2)&gt;5,"w",IF(ISERROR(VLOOKUP(IA$6,fériés,1,FALSE)),(SUM($H$1:IA$1)&gt;SUM($F$34:$F39))*(SUM($H$1:IA$1)&lt;=SUM($F$34:$F40))*1,"F"))</f>
        <v>0</v>
      </c>
      <c r="IB40" s="65">
        <f ca="1">IF(WEEKDAY(IB$6,2)&gt;5,"w",IF(ISERROR(VLOOKUP(IB$6,fériés,1,FALSE)),(SUM($H$1:IB$1)&gt;SUM($F$34:$F39))*(SUM($H$1:IB$1)&lt;=SUM($F$34:$F40))*1,"F"))</f>
        <v>0</v>
      </c>
      <c r="IC40" s="65">
        <f ca="1">IF(WEEKDAY(IC$6,2)&gt;5,"w",IF(ISERROR(VLOOKUP(IC$6,fériés,1,FALSE)),(SUM($H$1:IC$1)&gt;SUM($F$34:$F39))*(SUM($H$1:IC$1)&lt;=SUM($F$34:$F40))*1,"F"))</f>
        <v>0</v>
      </c>
      <c r="ID40" s="65">
        <f ca="1">IF(WEEKDAY(ID$6,2)&gt;5,"w",IF(ISERROR(VLOOKUP(ID$6,fériés,1,FALSE)),(SUM($H$1:ID$1)&gt;SUM($F$34:$F39))*(SUM($H$1:ID$1)&lt;=SUM($F$34:$F40))*1,"F"))</f>
        <v>0</v>
      </c>
      <c r="IE40" s="65">
        <f ca="1">IF(WEEKDAY(IE$6,2)&gt;5,"w",IF(ISERROR(VLOOKUP(IE$6,fériés,1,FALSE)),(SUM($H$1:IE$1)&gt;SUM($F$34:$F39))*(SUM($H$1:IE$1)&lt;=SUM($F$34:$F40))*1,"F"))</f>
        <v>0</v>
      </c>
      <c r="IF40" s="65">
        <f ca="1">IF(WEEKDAY(IF$6,2)&gt;5,"w",IF(ISERROR(VLOOKUP(IF$6,fériés,1,FALSE)),(SUM($H$1:IF$1)&gt;SUM($F$34:$F39))*(SUM($H$1:IF$1)&lt;=SUM($F$34:$F40))*1,"F"))</f>
        <v>0</v>
      </c>
      <c r="IG40" s="65">
        <f ca="1">IF(WEEKDAY(IG$6,2)&gt;5,"w",IF(ISERROR(VLOOKUP(IG$6,fériés,1,FALSE)),(SUM($H$1:IG$1)&gt;SUM($F$34:$F39))*(SUM($H$1:IG$1)&lt;=SUM($F$34:$F40))*1,"F"))</f>
        <v>0</v>
      </c>
      <c r="IH40" s="65">
        <f ca="1">IF(WEEKDAY(IH$6,2)&gt;5,"w",IF(ISERROR(VLOOKUP(IH$6,fériés,1,FALSE)),(SUM($H$1:IH$1)&gt;SUM($F$34:$F39))*(SUM($H$1:IH$1)&lt;=SUM($F$34:$F40))*1,"F"))</f>
        <v>0</v>
      </c>
      <c r="II40" s="65">
        <f ca="1">IF(WEEKDAY(II$6,2)&gt;5,"w",IF(ISERROR(VLOOKUP(II$6,fériés,1,FALSE)),(SUM($H$1:II$1)&gt;SUM($F$34:$F39))*(SUM($H$1:II$1)&lt;=SUM($F$34:$F40))*1,"F"))</f>
        <v>0</v>
      </c>
      <c r="IJ40" s="65">
        <f ca="1">IF(WEEKDAY(IJ$6,2)&gt;5,"w",IF(ISERROR(VLOOKUP(IJ$6,fériés,1,FALSE)),(SUM($H$1:IJ$1)&gt;SUM($F$34:$F39))*(SUM($H$1:IJ$1)&lt;=SUM($F$34:$F40))*1,"F"))</f>
        <v>0</v>
      </c>
      <c r="IK40" s="65">
        <f ca="1">IF(WEEKDAY(IK$6,2)&gt;5,"w",IF(ISERROR(VLOOKUP(IK$6,fériés,1,FALSE)),(SUM($H$1:IK$1)&gt;SUM($F$34:$F39))*(SUM($H$1:IK$1)&lt;=SUM($F$34:$F40))*1,"F"))</f>
        <v>0</v>
      </c>
      <c r="IL40" s="65">
        <f ca="1">IF(WEEKDAY(IL$6,2)&gt;5,"w",IF(ISERROR(VLOOKUP(IL$6,fériés,1,FALSE)),(SUM($H$1:IL$1)&gt;SUM($F$34:$F39))*(SUM($H$1:IL$1)&lt;=SUM($F$34:$F40))*1,"F"))</f>
        <v>0</v>
      </c>
      <c r="IM40" s="65">
        <f ca="1">IF(WEEKDAY(IM$6,2)&gt;5,"w",IF(ISERROR(VLOOKUP(IM$6,fériés,1,FALSE)),(SUM($H$1:IM$1)&gt;SUM($F$34:$F39))*(SUM($H$1:IM$1)&lt;=SUM($F$34:$F40))*1,"F"))</f>
        <v>0</v>
      </c>
      <c r="IN40" s="65">
        <f ca="1">IF(WEEKDAY(IN$6,2)&gt;5,"w",IF(ISERROR(VLOOKUP(IN$6,fériés,1,FALSE)),(SUM($H$1:IN$1)&gt;SUM($F$34:$F39))*(SUM($H$1:IN$1)&lt;=SUM($F$34:$F40))*1,"F"))</f>
        <v>0</v>
      </c>
      <c r="IO40" s="65">
        <f ca="1">IF(WEEKDAY(IO$6,2)&gt;5,"w",IF(ISERROR(VLOOKUP(IO$6,fériés,1,FALSE)),(SUM($H$1:IO$1)&gt;SUM($F$34:$F39))*(SUM($H$1:IO$1)&lt;=SUM($F$34:$F40))*1,"F"))</f>
        <v>0</v>
      </c>
      <c r="IP40" s="65">
        <f ca="1">IF(WEEKDAY(IP$6,2)&gt;5,"w",IF(ISERROR(VLOOKUP(IP$6,fériés,1,FALSE)),(SUM($H$1:IP$1)&gt;SUM($F$34:$F39))*(SUM($H$1:IP$1)&lt;=SUM($F$34:$F40))*1,"F"))</f>
        <v>0</v>
      </c>
      <c r="IQ40" s="65">
        <f ca="1">IF(WEEKDAY(IQ$6,2)&gt;5,"w",IF(ISERROR(VLOOKUP(IQ$6,fériés,1,FALSE)),(SUM($H$1:IQ$1)&gt;SUM($F$34:$F39))*(SUM($H$1:IQ$1)&lt;=SUM($F$34:$F40))*1,"F"))</f>
        <v>0</v>
      </c>
      <c r="IR40" s="65">
        <f ca="1">IF(WEEKDAY(IR$6,2)&gt;5,"w",IF(ISERROR(VLOOKUP(IR$6,fériés,1,FALSE)),(SUM($H$1:IR$1)&gt;SUM($F$34:$F39))*(SUM($H$1:IR$1)&lt;=SUM($F$34:$F40))*1,"F"))</f>
        <v>0</v>
      </c>
      <c r="IS40" s="65">
        <f ca="1">IF(WEEKDAY(IS$6,2)&gt;5,"w",IF(ISERROR(VLOOKUP(IS$6,fériés,1,FALSE)),(SUM($H$1:IS$1)&gt;SUM($F$34:$F39))*(SUM($H$1:IS$1)&lt;=SUM($F$34:$F40))*1,"F"))</f>
        <v>0</v>
      </c>
      <c r="IT40" s="65">
        <f ca="1">IF(WEEKDAY(IT$6,2)&gt;5,"w",IF(ISERROR(VLOOKUP(IT$6,fériés,1,FALSE)),(SUM($H$1:IT$1)&gt;SUM($F$34:$F39))*(SUM($H$1:IT$1)&lt;=SUM($F$34:$F40))*1,"F"))</f>
        <v>0</v>
      </c>
      <c r="IU40" s="65">
        <f ca="1">IF(WEEKDAY(IU$6,2)&gt;5,"w",IF(ISERROR(VLOOKUP(IU$6,fériés,1,FALSE)),(SUM($H$1:IU$1)&gt;SUM($F$34:$F39))*(SUM($H$1:IU$1)&lt;=SUM($F$34:$F40))*1,"F"))</f>
        <v>0</v>
      </c>
      <c r="IV40" s="65">
        <f ca="1">IF(WEEKDAY(IV$6,2)&gt;5,"w",IF(ISERROR(VLOOKUP(IV$6,fériés,1,FALSE)),(SUM($H$1:IV$1)&gt;SUM($F$34:$F39))*(SUM($H$1:IV$1)&lt;=SUM($F$34:$F40))*1,"F"))</f>
        <v>0</v>
      </c>
      <c r="IW40" s="65">
        <f ca="1">IF(WEEKDAY(IW$6,2)&gt;5,"w",IF(ISERROR(VLOOKUP(IW$6,fériés,1,FALSE)),(SUM($H$1:IW$1)&gt;SUM($F$34:$F39))*(SUM($H$1:IW$1)&lt;=SUM($F$34:$F40))*1,"F"))</f>
        <v>0</v>
      </c>
      <c r="IX40" s="65">
        <f ca="1">IF(WEEKDAY(IX$6,2)&gt;5,"w",IF(ISERROR(VLOOKUP(IX$6,fériés,1,FALSE)),(SUM($H$1:IX$1)&gt;SUM($F$34:$F39))*(SUM($H$1:IX$1)&lt;=SUM($F$34:$F40))*1,"F"))</f>
        <v>0</v>
      </c>
      <c r="IY40" s="65">
        <f ca="1">IF(WEEKDAY(IY$6,2)&gt;5,"w",IF(ISERROR(VLOOKUP(IY$6,fériés,1,FALSE)),(SUM($H$1:IY$1)&gt;SUM($F$34:$F39))*(SUM($H$1:IY$1)&lt;=SUM($F$34:$F40))*1,"F"))</f>
        <v>0</v>
      </c>
      <c r="IZ40" s="65">
        <f ca="1">IF(WEEKDAY(IZ$6,2)&gt;5,"w",IF(ISERROR(VLOOKUP(IZ$6,fériés,1,FALSE)),(SUM($H$1:IZ$1)&gt;SUM($F$34:$F39))*(SUM($H$1:IZ$1)&lt;=SUM($F$34:$F40))*1,"F"))</f>
        <v>0</v>
      </c>
      <c r="JA40" s="65">
        <f ca="1">IF(WEEKDAY(JA$6,2)&gt;5,"w",IF(ISERROR(VLOOKUP(JA$6,fériés,1,FALSE)),(SUM($H$1:JA$1)&gt;SUM($F$34:$F39))*(SUM($H$1:JA$1)&lt;=SUM($F$34:$F40))*1,"F"))</f>
        <v>0</v>
      </c>
      <c r="JB40" s="65">
        <f ca="1">IF(WEEKDAY(JB$6,2)&gt;5,"w",IF(ISERROR(VLOOKUP(JB$6,fériés,1,FALSE)),(SUM($H$1:JB$1)&gt;SUM($F$34:$F39))*(SUM($H$1:JB$1)&lt;=SUM($F$34:$F40))*1,"F"))</f>
        <v>0</v>
      </c>
      <c r="JC40" s="65">
        <f ca="1">IF(WEEKDAY(JC$6,2)&gt;5,"w",IF(ISERROR(VLOOKUP(JC$6,fériés,1,FALSE)),(SUM($H$1:JC$1)&gt;SUM($F$34:$F39))*(SUM($H$1:JC$1)&lt;=SUM($F$34:$F40))*1,"F"))</f>
        <v>0</v>
      </c>
      <c r="JD40" s="65">
        <f ca="1">IF(WEEKDAY(JD$6,2)&gt;5,"w",IF(ISERROR(VLOOKUP(JD$6,fériés,1,FALSE)),(SUM($H$1:JD$1)&gt;SUM($F$34:$F39))*(SUM($H$1:JD$1)&lt;=SUM($F$34:$F40))*1,"F"))</f>
        <v>0</v>
      </c>
      <c r="JE40" s="65">
        <f ca="1">IF(WEEKDAY(JE$6,2)&gt;5,"w",IF(ISERROR(VLOOKUP(JE$6,fériés,1,FALSE)),(SUM($H$1:JE$1)&gt;SUM($F$34:$F39))*(SUM($H$1:JE$1)&lt;=SUM($F$34:$F40))*1,"F"))</f>
        <v>0</v>
      </c>
      <c r="JF40" s="65">
        <f ca="1">IF(WEEKDAY(JF$6,2)&gt;5,"w",IF(ISERROR(VLOOKUP(JF$6,fériés,1,FALSE)),(SUM($H$1:JF$1)&gt;SUM($F$34:$F39))*(SUM($H$1:JF$1)&lt;=SUM($F$34:$F40))*1,"F"))</f>
        <v>0</v>
      </c>
      <c r="JG40" s="65">
        <f ca="1">IF(WEEKDAY(JG$6,2)&gt;5,"w",IF(ISERROR(VLOOKUP(JG$6,fériés,1,FALSE)),(SUM($H$1:JG$1)&gt;SUM($F$34:$F39))*(SUM($H$1:JG$1)&lt;=SUM($F$34:$F40))*1,"F"))</f>
        <v>0</v>
      </c>
      <c r="JH40" s="65">
        <f ca="1">IF(WEEKDAY(JH$6,2)&gt;5,"w",IF(ISERROR(VLOOKUP(JH$6,fériés,1,FALSE)),(SUM($H$1:JH$1)&gt;SUM($F$34:$F39))*(SUM($H$1:JH$1)&lt;=SUM($F$34:$F40))*1,"F"))</f>
        <v>0</v>
      </c>
      <c r="JI40" s="65">
        <f ca="1">IF(WEEKDAY(JI$6,2)&gt;5,"w",IF(ISERROR(VLOOKUP(JI$6,fériés,1,FALSE)),(SUM($H$1:JI$1)&gt;SUM($F$34:$F39))*(SUM($H$1:JI$1)&lt;=SUM($F$34:$F40))*1,"F"))</f>
        <v>0</v>
      </c>
      <c r="JJ40" s="65">
        <f ca="1">IF(WEEKDAY(JJ$6,2)&gt;5,"w",IF(ISERROR(VLOOKUP(JJ$6,fériés,1,FALSE)),(SUM($H$1:JJ$1)&gt;SUM($F$34:$F39))*(SUM($H$1:JJ$1)&lt;=SUM($F$34:$F40))*1,"F"))</f>
        <v>0</v>
      </c>
      <c r="JK40" s="65">
        <f ca="1">IF(WEEKDAY(JK$6,2)&gt;5,"w",IF(ISERROR(VLOOKUP(JK$6,fériés,1,FALSE)),(SUM($H$1:JK$1)&gt;SUM($F$34:$F39))*(SUM($H$1:JK$1)&lt;=SUM($F$34:$F40))*1,"F"))</f>
        <v>0</v>
      </c>
      <c r="JL40" s="65">
        <f ca="1">IF(WEEKDAY(JL$6,2)&gt;5,"w",IF(ISERROR(VLOOKUP(JL$6,fériés,1,FALSE)),(SUM($H$1:JL$1)&gt;SUM($F$34:$F39))*(SUM($H$1:JL$1)&lt;=SUM($F$34:$F40))*1,"F"))</f>
        <v>0</v>
      </c>
      <c r="JM40" s="65">
        <f ca="1">IF(WEEKDAY(JM$6,2)&gt;5,"w",IF(ISERROR(VLOOKUP(JM$6,fériés,1,FALSE)),(SUM($H$1:JM$1)&gt;SUM($F$34:$F39))*(SUM($H$1:JM$1)&lt;=SUM($F$34:$F40))*1,"F"))</f>
        <v>0</v>
      </c>
      <c r="JN40" s="65">
        <f ca="1">IF(WEEKDAY(JN$6,2)&gt;5,"w",IF(ISERROR(VLOOKUP(JN$6,fériés,1,FALSE)),(SUM($H$1:JN$1)&gt;SUM($F$34:$F39))*(SUM($H$1:JN$1)&lt;=SUM($F$34:$F40))*1,"F"))</f>
        <v>0</v>
      </c>
      <c r="JO40" s="65">
        <f ca="1">IF(WEEKDAY(JO$6,2)&gt;5,"w",IF(ISERROR(VLOOKUP(JO$6,fériés,1,FALSE)),(SUM($H$1:JO$1)&gt;SUM($F$34:$F39))*(SUM($H$1:JO$1)&lt;=SUM($F$34:$F40))*1,"F"))</f>
        <v>0</v>
      </c>
      <c r="JP40" s="65" t="str">
        <f ca="1">IF(WEEKDAY(JP$6,2)&gt;5,"w",IF(ISERROR(VLOOKUP(JP$6,fériés,1,FALSE)),(SUM($H$1:JP$1)&gt;SUM($F$34:$F39))*(SUM($H$1:JP$1)&lt;=SUM($F$34:$F40))*1,"F"))</f>
        <v>w</v>
      </c>
      <c r="JQ40" s="65" t="str">
        <f ca="1">IF(WEEKDAY(JQ$6,2)&gt;5,"w",IF(ISERROR(VLOOKUP(JQ$6,fériés,1,FALSE)),(SUM($H$1:JQ$1)&gt;SUM($F$34:$F39))*(SUM($H$1:JQ$1)&lt;=SUM($F$34:$F40))*1,"F"))</f>
        <v>w</v>
      </c>
      <c r="JR40" s="65" t="str">
        <f ca="1">IF(WEEKDAY(JR$6,2)&gt;5,"w",IF(ISERROR(VLOOKUP(JR$6,fériés,1,FALSE)),(SUM($H$1:JR$1)&gt;SUM($F$34:$F39))*(SUM($H$1:JR$1)&lt;=SUM($F$34:$F40))*1,"F"))</f>
        <v>w</v>
      </c>
      <c r="JS40" s="65" t="str">
        <f ca="1">IF(WEEKDAY(JS$6,2)&gt;5,"w",IF(ISERROR(VLOOKUP(JS$6,fériés,1,FALSE)),(SUM($H$1:JS$1)&gt;SUM($F$34:$F39))*(SUM($H$1:JS$1)&lt;=SUM($F$34:$F40))*1,"F"))</f>
        <v>w</v>
      </c>
      <c r="JT40" s="65" t="str">
        <f ca="1">IF(WEEKDAY(JT$6,2)&gt;5,"w",IF(ISERROR(VLOOKUP(JT$6,fériés,1,FALSE)),(SUM($H$1:JT$1)&gt;SUM($F$34:$F39))*(SUM($H$1:JT$1)&lt;=SUM($F$34:$F40))*1,"F"))</f>
        <v>w</v>
      </c>
      <c r="JU40" s="65" t="str">
        <f ca="1">IF(WEEKDAY(JU$6,2)&gt;5,"w",IF(ISERROR(VLOOKUP(JU$6,fériés,1,FALSE)),(SUM($H$1:JU$1)&gt;SUM($F$34:$F39))*(SUM($H$1:JU$1)&lt;=SUM($F$34:$F40))*1,"F"))</f>
        <v>w</v>
      </c>
      <c r="JV40" s="65" t="str">
        <f ca="1">IF(WEEKDAY(JV$6,2)&gt;5,"w",IF(ISERROR(VLOOKUP(JV$6,fériés,1,FALSE)),(SUM($H$1:JV$1)&gt;SUM($F$34:$F39))*(SUM($H$1:JV$1)&lt;=SUM($F$34:$F40))*1,"F"))</f>
        <v>w</v>
      </c>
      <c r="JW40" s="65" t="str">
        <f ca="1">IF(WEEKDAY(JW$6,2)&gt;5,"w",IF(ISERROR(VLOOKUP(JW$6,fériés,1,FALSE)),(SUM($H$1:JW$1)&gt;SUM($F$34:$F39))*(SUM($H$1:JW$1)&lt;=SUM($F$34:$F40))*1,"F"))</f>
        <v>w</v>
      </c>
      <c r="JX40" s="65" t="str">
        <f ca="1">IF(WEEKDAY(JX$6,2)&gt;5,"w",IF(ISERROR(VLOOKUP(JX$6,fériés,1,FALSE)),(SUM($H$1:JX$1)&gt;SUM($F$34:$F39))*(SUM($H$1:JX$1)&lt;=SUM($F$34:$F40))*1,"F"))</f>
        <v>w</v>
      </c>
      <c r="JY40" s="65" t="str">
        <f ca="1">IF(WEEKDAY(JY$6,2)&gt;5,"w",IF(ISERROR(VLOOKUP(JY$6,fériés,1,FALSE)),(SUM($H$1:JY$1)&gt;SUM($F$34:$F39))*(SUM($H$1:JY$1)&lt;=SUM($F$34:$F40))*1,"F"))</f>
        <v>w</v>
      </c>
      <c r="JZ40" s="65" t="str">
        <f ca="1">IF(WEEKDAY(JZ$6,2)&gt;5,"w",IF(ISERROR(VLOOKUP(JZ$6,fériés,1,FALSE)),(SUM($H$1:JZ$1)&gt;SUM($F$34:$F39))*(SUM($H$1:JZ$1)&lt;=SUM($F$34:$F40))*1,"F"))</f>
        <v>w</v>
      </c>
      <c r="KA40" s="65" t="str">
        <f ca="1">IF(WEEKDAY(KA$6,2)&gt;5,"w",IF(ISERROR(VLOOKUP(KA$6,fériés,1,FALSE)),(SUM($H$1:KA$1)&gt;SUM($F$34:$F39))*(SUM($H$1:KA$1)&lt;=SUM($F$34:$F40))*1,"F"))</f>
        <v>w</v>
      </c>
      <c r="KB40" s="65" t="str">
        <f ca="1">IF(WEEKDAY(KB$6,2)&gt;5,"w",IF(ISERROR(VLOOKUP(KB$6,fériés,1,FALSE)),(SUM($H$1:KB$1)&gt;SUM($F$34:$F39))*(SUM($H$1:KB$1)&lt;=SUM($F$34:$F40))*1,"F"))</f>
        <v>w</v>
      </c>
      <c r="KC40" s="65" t="str">
        <f ca="1">IF(WEEKDAY(KC$6,2)&gt;5,"w",IF(ISERROR(VLOOKUP(KC$6,fériés,1,FALSE)),(SUM($H$1:KC$1)&gt;SUM($F$34:$F39))*(SUM($H$1:KC$1)&lt;=SUM($F$34:$F40))*1,"F"))</f>
        <v>w</v>
      </c>
      <c r="KD40" s="65" t="str">
        <f ca="1">IF(WEEKDAY(KD$6,2)&gt;5,"w",IF(ISERROR(VLOOKUP(KD$6,fériés,1,FALSE)),(SUM($H$1:KD$1)&gt;SUM($F$34:$F39))*(SUM($H$1:KD$1)&lt;=SUM($F$34:$F40))*1,"F"))</f>
        <v>w</v>
      </c>
      <c r="KE40" s="65" t="str">
        <f ca="1">IF(WEEKDAY(KE$6,2)&gt;5,"w",IF(ISERROR(VLOOKUP(KE$6,fériés,1,FALSE)),(SUM($H$1:KE$1)&gt;SUM($F$34:$F39))*(SUM($H$1:KE$1)&lt;=SUM($F$34:$F40))*1,"F"))</f>
        <v>w</v>
      </c>
      <c r="KF40" s="65" t="str">
        <f ca="1">IF(WEEKDAY(KF$6,2)&gt;5,"w",IF(ISERROR(VLOOKUP(KF$6,fériés,1,FALSE)),(SUM($H$1:KF$1)&gt;SUM($F$34:$F39))*(SUM($H$1:KF$1)&lt;=SUM($F$34:$F40))*1,"F"))</f>
        <v>w</v>
      </c>
      <c r="KG40" s="65" t="str">
        <f ca="1">IF(WEEKDAY(KG$6,2)&gt;5,"w",IF(ISERROR(VLOOKUP(KG$6,fériés,1,FALSE)),(SUM($H$1:KG$1)&gt;SUM($F$34:$F39))*(SUM($H$1:KG$1)&lt;=SUM($F$34:$F40))*1,"F"))</f>
        <v>w</v>
      </c>
      <c r="KH40" s="65" t="str">
        <f ca="1">IF(WEEKDAY(KH$6,2)&gt;5,"w",IF(ISERROR(VLOOKUP(KH$6,fériés,1,FALSE)),(SUM($H$1:KH$1)&gt;SUM($F$34:$F39))*(SUM($H$1:KH$1)&lt;=SUM($F$34:$F40))*1,"F"))</f>
        <v>w</v>
      </c>
      <c r="KI40" s="65" t="str">
        <f ca="1">IF(WEEKDAY(KI$6,2)&gt;5,"w",IF(ISERROR(VLOOKUP(KI$6,fériés,1,FALSE)),(SUM($H$1:KI$1)&gt;SUM($F$34:$F39))*(SUM($H$1:KI$1)&lt;=SUM($F$34:$F40))*1,"F"))</f>
        <v>w</v>
      </c>
      <c r="KJ40" s="65">
        <f ca="1">IF(WEEKDAY(KJ$6,2)&gt;5,"w",IF(ISERROR(VLOOKUP(KJ$6,fériés,1,FALSE)),(SUM($H$1:KJ$1)&gt;SUM($F$34:$F39))*(SUM($H$1:KJ$1)&lt;=SUM($F$34:$F40))*1,"F"))</f>
        <v>0</v>
      </c>
      <c r="KK40" s="65">
        <f ca="1">IF(WEEKDAY(KK$6,2)&gt;5,"w",IF(ISERROR(VLOOKUP(KK$6,fériés,1,FALSE)),(SUM($H$1:KK$1)&gt;SUM($F$34:$F39))*(SUM($H$1:KK$1)&lt;=SUM($F$34:$F40))*1,"F"))</f>
        <v>0</v>
      </c>
      <c r="KL40" s="65">
        <f ca="1">IF(WEEKDAY(KL$6,2)&gt;5,"w",IF(ISERROR(VLOOKUP(KL$6,fériés,1,FALSE)),(SUM($H$1:KL$1)&gt;SUM($F$34:$F39))*(SUM($H$1:KL$1)&lt;=SUM($F$34:$F40))*1,"F"))</f>
        <v>0</v>
      </c>
      <c r="KM40" s="65">
        <f ca="1">IF(WEEKDAY(KM$6,2)&gt;5,"w",IF(ISERROR(VLOOKUP(KM$6,fériés,1,FALSE)),(SUM($H$1:KM$1)&gt;SUM($F$34:$F39))*(SUM($H$1:KM$1)&lt;=SUM($F$34:$F40))*1,"F"))</f>
        <v>0</v>
      </c>
      <c r="KN40" s="65">
        <f ca="1">IF(WEEKDAY(KN$6,2)&gt;5,"w",IF(ISERROR(VLOOKUP(KN$6,fériés,1,FALSE)),(SUM($H$1:KN$1)&gt;SUM($F$34:$F39))*(SUM($H$1:KN$1)&lt;=SUM($F$34:$F40))*1,"F"))</f>
        <v>0</v>
      </c>
      <c r="KO40" s="65">
        <f ca="1">IF(WEEKDAY(KO$6,2)&gt;5,"w",IF(ISERROR(VLOOKUP(KO$6,fériés,1,FALSE)),(SUM($H$1:KO$1)&gt;SUM($F$34:$F39))*(SUM($H$1:KO$1)&lt;=SUM($F$34:$F40))*1,"F"))</f>
        <v>0</v>
      </c>
      <c r="KP40" s="65">
        <f ca="1">IF(WEEKDAY(KP$6,2)&gt;5,"w",IF(ISERROR(VLOOKUP(KP$6,fériés,1,FALSE)),(SUM($H$1:KP$1)&gt;SUM($F$34:$F39))*(SUM($H$1:KP$1)&lt;=SUM($F$34:$F40))*1,"F"))</f>
        <v>0</v>
      </c>
      <c r="KQ40" s="65">
        <f ca="1">IF(WEEKDAY(KQ$6,2)&gt;5,"w",IF(ISERROR(VLOOKUP(KQ$6,fériés,1,FALSE)),(SUM($H$1:KQ$1)&gt;SUM($F$34:$F39))*(SUM($H$1:KQ$1)&lt;=SUM($F$34:$F40))*1,"F"))</f>
        <v>0</v>
      </c>
      <c r="KR40" s="65">
        <f ca="1">IF(WEEKDAY(KR$6,2)&gt;5,"w",IF(ISERROR(VLOOKUP(KR$6,fériés,1,FALSE)),(SUM($H$1:KR$1)&gt;SUM($F$34:$F39))*(SUM($H$1:KR$1)&lt;=SUM($F$34:$F40))*1,"F"))</f>
        <v>0</v>
      </c>
      <c r="KS40" s="65">
        <f ca="1">IF(WEEKDAY(KS$6,2)&gt;5,"w",IF(ISERROR(VLOOKUP(KS$6,fériés,1,FALSE)),(SUM($H$1:KS$1)&gt;SUM($F$34:$F39))*(SUM($H$1:KS$1)&lt;=SUM($F$34:$F40))*1,"F"))</f>
        <v>0</v>
      </c>
      <c r="KT40" s="65">
        <f ca="1">IF(WEEKDAY(KT$6,2)&gt;5,"w",IF(ISERROR(VLOOKUP(KT$6,fériés,1,FALSE)),(SUM($H$1:KT$1)&gt;SUM($F$34:$F39))*(SUM($H$1:KT$1)&lt;=SUM($F$34:$F40))*1,"F"))</f>
        <v>0</v>
      </c>
      <c r="KU40" s="65">
        <f ca="1">IF(WEEKDAY(KU$6,2)&gt;5,"w",IF(ISERROR(VLOOKUP(KU$6,fériés,1,FALSE)),(SUM($H$1:KU$1)&gt;SUM($F$34:$F39))*(SUM($H$1:KU$1)&lt;=SUM($F$34:$F40))*1,"F"))</f>
        <v>0</v>
      </c>
      <c r="KV40" s="65">
        <f ca="1">IF(WEEKDAY(KV$6,2)&gt;5,"w",IF(ISERROR(VLOOKUP(KV$6,fériés,1,FALSE)),(SUM($H$1:KV$1)&gt;SUM($F$34:$F39))*(SUM($H$1:KV$1)&lt;=SUM($F$34:$F40))*1,"F"))</f>
        <v>0</v>
      </c>
      <c r="KW40" s="65">
        <f ca="1">IF(WEEKDAY(KW$6,2)&gt;5,"w",IF(ISERROR(VLOOKUP(KW$6,fériés,1,FALSE)),(SUM($H$1:KW$1)&gt;SUM($F$34:$F39))*(SUM($H$1:KW$1)&lt;=SUM($F$34:$F40))*1,"F"))</f>
        <v>0</v>
      </c>
      <c r="KX40" s="65">
        <f ca="1">IF(WEEKDAY(KX$6,2)&gt;5,"w",IF(ISERROR(VLOOKUP(KX$6,fériés,1,FALSE)),(SUM($H$1:KX$1)&gt;SUM($F$34:$F39))*(SUM($H$1:KX$1)&lt;=SUM($F$34:$F40))*1,"F"))</f>
        <v>0</v>
      </c>
      <c r="KY40" s="65">
        <f ca="1">IF(WEEKDAY(KY$6,2)&gt;5,"w",IF(ISERROR(VLOOKUP(KY$6,fériés,1,FALSE)),(SUM($H$1:KY$1)&gt;SUM($F$34:$F39))*(SUM($H$1:KY$1)&lt;=SUM($F$34:$F40))*1,"F"))</f>
        <v>0</v>
      </c>
      <c r="KZ40" s="65">
        <f ca="1">IF(WEEKDAY(KZ$6,2)&gt;5,"w",IF(ISERROR(VLOOKUP(KZ$6,fériés,1,FALSE)),(SUM($H$1:KZ$1)&gt;SUM($F$34:$F39))*(SUM($H$1:KZ$1)&lt;=SUM($F$34:$F40))*1,"F"))</f>
        <v>0</v>
      </c>
      <c r="LA40" s="65">
        <f ca="1">IF(WEEKDAY(LA$6,2)&gt;5,"w",IF(ISERROR(VLOOKUP(LA$6,fériés,1,FALSE)),(SUM($H$1:LA$1)&gt;SUM($F$34:$F39))*(SUM($H$1:LA$1)&lt;=SUM($F$34:$F40))*1,"F"))</f>
        <v>0</v>
      </c>
      <c r="LB40" s="65">
        <f ca="1">IF(WEEKDAY(LB$6,2)&gt;5,"w",IF(ISERROR(VLOOKUP(LB$6,fériés,1,FALSE)),(SUM($H$1:LB$1)&gt;SUM($F$34:$F39))*(SUM($H$1:LB$1)&lt;=SUM($F$34:$F40))*1,"F"))</f>
        <v>0</v>
      </c>
      <c r="LC40" s="65">
        <f ca="1">IF(WEEKDAY(LC$6,2)&gt;5,"w",IF(ISERROR(VLOOKUP(LC$6,fériés,1,FALSE)),(SUM($H$1:LC$1)&gt;SUM($F$34:$F39))*(SUM($H$1:LC$1)&lt;=SUM($F$34:$F40))*1,"F"))</f>
        <v>0</v>
      </c>
      <c r="LD40" s="65">
        <f ca="1">IF(WEEKDAY(LD$6,2)&gt;5,"w",IF(ISERROR(VLOOKUP(LD$6,fériés,1,FALSE)),(SUM($H$1:LD$1)&gt;SUM($F$34:$F39))*(SUM($H$1:LD$1)&lt;=SUM($F$34:$F40))*1,"F"))</f>
        <v>0</v>
      </c>
      <c r="LE40" s="65">
        <f ca="1">IF(WEEKDAY(LE$6,2)&gt;5,"w",IF(ISERROR(VLOOKUP(LE$6,fériés,1,FALSE)),(SUM($H$1:LE$1)&gt;SUM($F$34:$F39))*(SUM($H$1:LE$1)&lt;=SUM($F$34:$F40))*1,"F"))</f>
        <v>0</v>
      </c>
      <c r="LF40" s="65">
        <f ca="1">IF(WEEKDAY(LF$6,2)&gt;5,"w",IF(ISERROR(VLOOKUP(LF$6,fériés,1,FALSE)),(SUM($H$1:LF$1)&gt;SUM($F$34:$F39))*(SUM($H$1:LF$1)&lt;=SUM($F$34:$F40))*1,"F"))</f>
        <v>0</v>
      </c>
      <c r="LG40" s="65">
        <f ca="1">IF(WEEKDAY(LG$6,2)&gt;5,"w",IF(ISERROR(VLOOKUP(LG$6,fériés,1,FALSE)),(SUM($H$1:LG$1)&gt;SUM($F$34:$F39))*(SUM($H$1:LG$1)&lt;=SUM($F$34:$F40))*1,"F"))</f>
        <v>0</v>
      </c>
      <c r="LH40" s="65">
        <f ca="1">IF(WEEKDAY(LH$6,2)&gt;5,"w",IF(ISERROR(VLOOKUP(LH$6,fériés,1,FALSE)),(SUM($H$1:LH$1)&gt;SUM($F$34:$F39))*(SUM($H$1:LH$1)&lt;=SUM($F$34:$F40))*1,"F"))</f>
        <v>0</v>
      </c>
      <c r="LI40" s="65">
        <f ca="1">IF(WEEKDAY(LI$6,2)&gt;5,"w",IF(ISERROR(VLOOKUP(LI$6,fériés,1,FALSE)),(SUM($H$1:LI$1)&gt;SUM($F$34:$F39))*(SUM($H$1:LI$1)&lt;=SUM($F$34:$F40))*1,"F"))</f>
        <v>0</v>
      </c>
      <c r="LJ40" s="65">
        <f ca="1">IF(WEEKDAY(LJ$6,2)&gt;5,"w",IF(ISERROR(VLOOKUP(LJ$6,fériés,1,FALSE)),(SUM($H$1:LJ$1)&gt;SUM($F$34:$F39))*(SUM($H$1:LJ$1)&lt;=SUM($F$34:$F40))*1,"F"))</f>
        <v>0</v>
      </c>
      <c r="LK40" s="65">
        <f ca="1">IF(WEEKDAY(LK$6,2)&gt;5,"w",IF(ISERROR(VLOOKUP(LK$6,fériés,1,FALSE)),(SUM($H$1:LK$1)&gt;SUM($F$34:$F39))*(SUM($H$1:LK$1)&lt;=SUM($F$34:$F40))*1,"F"))</f>
        <v>0</v>
      </c>
      <c r="LL40" s="65">
        <f ca="1">IF(WEEKDAY(LL$6,2)&gt;5,"w",IF(ISERROR(VLOOKUP(LL$6,fériés,1,FALSE)),(SUM($H$1:LL$1)&gt;SUM($F$34:$F39))*(SUM($H$1:LL$1)&lt;=SUM($F$34:$F40))*1,"F"))</f>
        <v>0</v>
      </c>
      <c r="LM40" s="65">
        <f ca="1">IF(WEEKDAY(LM$6,2)&gt;5,"w",IF(ISERROR(VLOOKUP(LM$6,fériés,1,FALSE)),(SUM($H$1:LM$1)&gt;SUM($F$34:$F39))*(SUM($H$1:LM$1)&lt;=SUM($F$34:$F40))*1,"F"))</f>
        <v>0</v>
      </c>
      <c r="LN40" s="65">
        <f ca="1">IF(WEEKDAY(LN$6,2)&gt;5,"w",IF(ISERROR(VLOOKUP(LN$6,fériés,1,FALSE)),(SUM($H$1:LN$1)&gt;SUM($F$34:$F39))*(SUM($H$1:LN$1)&lt;=SUM($F$34:$F40))*1,"F"))</f>
        <v>0</v>
      </c>
      <c r="LO40" s="65">
        <f ca="1">IF(WEEKDAY(LO$6,2)&gt;5,"w",IF(ISERROR(VLOOKUP(LO$6,fériés,1,FALSE)),(SUM($H$1:LO$1)&gt;SUM($F$34:$F39))*(SUM($H$1:LO$1)&lt;=SUM($F$34:$F40))*1,"F"))</f>
        <v>0</v>
      </c>
      <c r="LP40" s="65">
        <f ca="1">IF(WEEKDAY(LP$6,2)&gt;5,"w",IF(ISERROR(VLOOKUP(LP$6,fériés,1,FALSE)),(SUM($H$1:LP$1)&gt;SUM($F$34:$F39))*(SUM($H$1:LP$1)&lt;=SUM($F$34:$F40))*1,"F"))</f>
        <v>0</v>
      </c>
      <c r="LQ40" s="65">
        <f ca="1">IF(WEEKDAY(LQ$6,2)&gt;5,"w",IF(ISERROR(VLOOKUP(LQ$6,fériés,1,FALSE)),(SUM($H$1:LQ$1)&gt;SUM($F$34:$F39))*(SUM($H$1:LQ$1)&lt;=SUM($F$34:$F40))*1,"F"))</f>
        <v>0</v>
      </c>
      <c r="LR40" s="65">
        <f ca="1">IF(WEEKDAY(LR$6,2)&gt;5,"w",IF(ISERROR(VLOOKUP(LR$6,fériés,1,FALSE)),(SUM($H$1:LR$1)&gt;SUM($F$34:$F39))*(SUM($H$1:LR$1)&lt;=SUM($F$34:$F40))*1,"F"))</f>
        <v>0</v>
      </c>
      <c r="LS40" s="65">
        <f ca="1">IF(WEEKDAY(LS$6,2)&gt;5,"w",IF(ISERROR(VLOOKUP(LS$6,fériés,1,FALSE)),(SUM($H$1:LS$1)&gt;SUM($F$34:$F39))*(SUM($H$1:LS$1)&lt;=SUM($F$34:$F40))*1,"F"))</f>
        <v>0</v>
      </c>
      <c r="LT40" s="65">
        <f ca="1">IF(WEEKDAY(LT$6,2)&gt;5,"w",IF(ISERROR(VLOOKUP(LT$6,fériés,1,FALSE)),(SUM($H$1:LT$1)&gt;SUM($F$34:$F39))*(SUM($H$1:LT$1)&lt;=SUM($F$34:$F40))*1,"F"))</f>
        <v>0</v>
      </c>
      <c r="LU40" s="65">
        <f ca="1">IF(WEEKDAY(LU$6,2)&gt;5,"w",IF(ISERROR(VLOOKUP(LU$6,fériés,1,FALSE)),(SUM($H$1:LU$1)&gt;SUM($F$34:$F39))*(SUM($H$1:LU$1)&lt;=SUM($F$34:$F40))*1,"F"))</f>
        <v>0</v>
      </c>
      <c r="LV40" s="65">
        <f ca="1">IF(WEEKDAY(LV$6,2)&gt;5,"w",IF(ISERROR(VLOOKUP(LV$6,fériés,1,FALSE)),(SUM($H$1:LV$1)&gt;SUM($F$34:$F39))*(SUM($H$1:LV$1)&lt;=SUM($F$34:$F40))*1,"F"))</f>
        <v>0</v>
      </c>
      <c r="LW40" s="65">
        <f ca="1">IF(WEEKDAY(LW$6,2)&gt;5,"w",IF(ISERROR(VLOOKUP(LW$6,fériés,1,FALSE)),(SUM($H$1:LW$1)&gt;SUM($F$34:$F39))*(SUM($H$1:LW$1)&lt;=SUM($F$34:$F40))*1,"F"))</f>
        <v>0</v>
      </c>
      <c r="LX40" s="65">
        <f ca="1">IF(WEEKDAY(LX$6,2)&gt;5,"w",IF(ISERROR(VLOOKUP(LX$6,fériés,1,FALSE)),(SUM($H$1:LX$1)&gt;SUM($F$34:$F39))*(SUM($H$1:LX$1)&lt;=SUM($F$34:$F40))*1,"F"))</f>
        <v>0</v>
      </c>
      <c r="LY40" s="65">
        <f ca="1">IF(WEEKDAY(LY$6,2)&gt;5,"w",IF(ISERROR(VLOOKUP(LY$6,fériés,1,FALSE)),(SUM($H$1:LY$1)&gt;SUM($F$34:$F39))*(SUM($H$1:LY$1)&lt;=SUM($F$34:$F40))*1,"F"))</f>
        <v>0</v>
      </c>
      <c r="LZ40" s="65">
        <f ca="1">IF(WEEKDAY(LZ$6,2)&gt;5,"w",IF(ISERROR(VLOOKUP(LZ$6,fériés,1,FALSE)),(SUM($H$1:LZ$1)&gt;SUM($F$34:$F39))*(SUM($H$1:LZ$1)&lt;=SUM($F$34:$F40))*1,"F"))</f>
        <v>0</v>
      </c>
      <c r="MA40" s="65">
        <f ca="1">IF(WEEKDAY(MA$6,2)&gt;5,"w",IF(ISERROR(VLOOKUP(MA$6,fériés,1,FALSE)),(SUM($H$1:MA$1)&gt;SUM($F$34:$F39))*(SUM($H$1:MA$1)&lt;=SUM($F$34:$F40))*1,"F"))</f>
        <v>0</v>
      </c>
      <c r="MB40" s="65">
        <f ca="1">IF(WEEKDAY(MB$6,2)&gt;5,"w",IF(ISERROR(VLOOKUP(MB$6,fériés,1,FALSE)),(SUM($H$1:MB$1)&gt;SUM($F$34:$F39))*(SUM($H$1:MB$1)&lt;=SUM($F$34:$F40))*1,"F"))</f>
        <v>0</v>
      </c>
      <c r="MC40" s="65">
        <f ca="1">IF(WEEKDAY(MC$6,2)&gt;5,"w",IF(ISERROR(VLOOKUP(MC$6,fériés,1,FALSE)),(SUM($H$1:MC$1)&gt;SUM($F$34:$F39))*(SUM($H$1:MC$1)&lt;=SUM($F$34:$F40))*1,"F"))</f>
        <v>0</v>
      </c>
      <c r="MD40" s="65">
        <f ca="1">IF(WEEKDAY(MD$6,2)&gt;5,"w",IF(ISERROR(VLOOKUP(MD$6,fériés,1,FALSE)),(SUM($H$1:MD$1)&gt;SUM($F$34:$F39))*(SUM($H$1:MD$1)&lt;=SUM($F$34:$F40))*1,"F"))</f>
        <v>0</v>
      </c>
      <c r="ME40" s="65">
        <f ca="1">IF(WEEKDAY(ME$6,2)&gt;5,"w",IF(ISERROR(VLOOKUP(ME$6,fériés,1,FALSE)),(SUM($H$1:ME$1)&gt;SUM($F$34:$F39))*(SUM($H$1:ME$1)&lt;=SUM($F$34:$F40))*1,"F"))</f>
        <v>0</v>
      </c>
      <c r="MF40" s="65">
        <f ca="1">IF(WEEKDAY(MF$6,2)&gt;5,"w",IF(ISERROR(VLOOKUP(MF$6,fériés,1,FALSE)),(SUM($H$1:MF$1)&gt;SUM($F$34:$F39))*(SUM($H$1:MF$1)&lt;=SUM($F$34:$F40))*1,"F"))</f>
        <v>0</v>
      </c>
      <c r="MG40" s="65">
        <f ca="1">IF(WEEKDAY(MG$6,2)&gt;5,"w",IF(ISERROR(VLOOKUP(MG$6,fériés,1,FALSE)),(SUM($H$1:MG$1)&gt;SUM($F$34:$F39))*(SUM($H$1:MG$1)&lt;=SUM($F$34:$F40))*1,"F"))</f>
        <v>0</v>
      </c>
      <c r="MH40" s="65" t="str">
        <f ca="1">IF(WEEKDAY(MH$6,2)&gt;5,"w",IF(ISERROR(VLOOKUP(MH$6,fériés,1,FALSE)),(SUM($H$1:MH$1)&gt;SUM($F$34:$F39))*(SUM($H$1:MH$1)&lt;=SUM($F$34:$F40))*1,"F"))</f>
        <v>w</v>
      </c>
      <c r="MI40" s="65" t="str">
        <f ca="1">IF(WEEKDAY(MI$6,2)&gt;5,"w",IF(ISERROR(VLOOKUP(MI$6,fériés,1,FALSE)),(SUM($H$1:MI$1)&gt;SUM($F$34:$F39))*(SUM($H$1:MI$1)&lt;=SUM($F$34:$F40))*1,"F"))</f>
        <v>w</v>
      </c>
      <c r="MJ40" s="65" t="str">
        <f ca="1">IF(WEEKDAY(MJ$6,2)&gt;5,"w",IF(ISERROR(VLOOKUP(MJ$6,fériés,1,FALSE)),(SUM($H$1:MJ$1)&gt;SUM($F$34:$F39))*(SUM($H$1:MJ$1)&lt;=SUM($F$34:$F40))*1,"F"))</f>
        <v>w</v>
      </c>
      <c r="MK40" s="65" t="str">
        <f ca="1">IF(WEEKDAY(MK$6,2)&gt;5,"w",IF(ISERROR(VLOOKUP(MK$6,fériés,1,FALSE)),(SUM($H$1:MK$1)&gt;SUM($F$34:$F39))*(SUM($H$1:MK$1)&lt;=SUM($F$34:$F40))*1,"F"))</f>
        <v>w</v>
      </c>
      <c r="ML40" s="65" t="str">
        <f ca="1">IF(WEEKDAY(ML$6,2)&gt;5,"w",IF(ISERROR(VLOOKUP(ML$6,fériés,1,FALSE)),(SUM($H$1:ML$1)&gt;SUM($F$34:$F39))*(SUM($H$1:ML$1)&lt;=SUM($F$34:$F40))*1,"F"))</f>
        <v>w</v>
      </c>
      <c r="MM40" s="65" t="str">
        <f ca="1">IF(WEEKDAY(MM$6,2)&gt;5,"w",IF(ISERROR(VLOOKUP(MM$6,fériés,1,FALSE)),(SUM($H$1:MM$1)&gt;SUM($F$34:$F39))*(SUM($H$1:MM$1)&lt;=SUM($F$34:$F40))*1,"F"))</f>
        <v>w</v>
      </c>
      <c r="MN40" s="65" t="str">
        <f ca="1">IF(WEEKDAY(MN$6,2)&gt;5,"w",IF(ISERROR(VLOOKUP(MN$6,fériés,1,FALSE)),(SUM($H$1:MN$1)&gt;SUM($F$34:$F39))*(SUM($H$1:MN$1)&lt;=SUM($F$34:$F40))*1,"F"))</f>
        <v>w</v>
      </c>
      <c r="MO40" s="65" t="str">
        <f ca="1">IF(WEEKDAY(MO$6,2)&gt;5,"w",IF(ISERROR(VLOOKUP(MO$6,fériés,1,FALSE)),(SUM($H$1:MO$1)&gt;SUM($F$34:$F39))*(SUM($H$1:MO$1)&lt;=SUM($F$34:$F40))*1,"F"))</f>
        <v>w</v>
      </c>
      <c r="MP40" s="65" t="str">
        <f ca="1">IF(WEEKDAY(MP$6,2)&gt;5,"w",IF(ISERROR(VLOOKUP(MP$6,fériés,1,FALSE)),(SUM($H$1:MP$1)&gt;SUM($F$34:$F39))*(SUM($H$1:MP$1)&lt;=SUM($F$34:$F40))*1,"F"))</f>
        <v>w</v>
      </c>
      <c r="MQ40" s="65" t="str">
        <f ca="1">IF(WEEKDAY(MQ$6,2)&gt;5,"w",IF(ISERROR(VLOOKUP(MQ$6,fériés,1,FALSE)),(SUM($H$1:MQ$1)&gt;SUM($F$34:$F39))*(SUM($H$1:MQ$1)&lt;=SUM($F$34:$F40))*1,"F"))</f>
        <v>w</v>
      </c>
      <c r="MR40" s="65" t="str">
        <f ca="1">IF(WEEKDAY(MR$6,2)&gt;5,"w",IF(ISERROR(VLOOKUP(MR$6,fériés,1,FALSE)),(SUM($H$1:MR$1)&gt;SUM($F$34:$F39))*(SUM($H$1:MR$1)&lt;=SUM($F$34:$F40))*1,"F"))</f>
        <v>w</v>
      </c>
      <c r="MS40" s="65" t="str">
        <f ca="1">IF(WEEKDAY(MS$6,2)&gt;5,"w",IF(ISERROR(VLOOKUP(MS$6,fériés,1,FALSE)),(SUM($H$1:MS$1)&gt;SUM($F$34:$F39))*(SUM($H$1:MS$1)&lt;=SUM($F$34:$F40))*1,"F"))</f>
        <v>w</v>
      </c>
      <c r="MT40" s="65" t="str">
        <f ca="1">IF(WEEKDAY(MT$6,2)&gt;5,"w",IF(ISERROR(VLOOKUP(MT$6,fériés,1,FALSE)),(SUM($H$1:MT$1)&gt;SUM($F$34:$F39))*(SUM($H$1:MT$1)&lt;=SUM($F$34:$F40))*1,"F"))</f>
        <v>w</v>
      </c>
      <c r="MU40" s="65" t="str">
        <f ca="1">IF(WEEKDAY(MU$6,2)&gt;5,"w",IF(ISERROR(VLOOKUP(MU$6,fériés,1,FALSE)),(SUM($H$1:MU$1)&gt;SUM($F$34:$F39))*(SUM($H$1:MU$1)&lt;=SUM($F$34:$F40))*1,"F"))</f>
        <v>w</v>
      </c>
      <c r="MV40" s="65" t="str">
        <f ca="1">IF(WEEKDAY(MV$6,2)&gt;5,"w",IF(ISERROR(VLOOKUP(MV$6,fériés,1,FALSE)),(SUM($H$1:MV$1)&gt;SUM($F$34:$F39))*(SUM($H$1:MV$1)&lt;=SUM($F$34:$F40))*1,"F"))</f>
        <v>w</v>
      </c>
      <c r="MW40" s="65" t="str">
        <f ca="1">IF(WEEKDAY(MW$6,2)&gt;5,"w",IF(ISERROR(VLOOKUP(MW$6,fériés,1,FALSE)),(SUM($H$1:MW$1)&gt;SUM($F$34:$F39))*(SUM($H$1:MW$1)&lt;=SUM($F$34:$F40))*1,"F"))</f>
        <v>w</v>
      </c>
      <c r="MX40" s="65" t="str">
        <f ca="1">IF(WEEKDAY(MX$6,2)&gt;5,"w",IF(ISERROR(VLOOKUP(MX$6,fériés,1,FALSE)),(SUM($H$1:MX$1)&gt;SUM($F$34:$F39))*(SUM($H$1:MX$1)&lt;=SUM($F$34:$F40))*1,"F"))</f>
        <v>w</v>
      </c>
      <c r="MY40" s="65" t="str">
        <f ca="1">IF(WEEKDAY(MY$6,2)&gt;5,"w",IF(ISERROR(VLOOKUP(MY$6,fériés,1,FALSE)),(SUM($H$1:MY$1)&gt;SUM($F$34:$F39))*(SUM($H$1:MY$1)&lt;=SUM($F$34:$F40))*1,"F"))</f>
        <v>w</v>
      </c>
      <c r="MZ40" s="65" t="str">
        <f ca="1">IF(WEEKDAY(MZ$6,2)&gt;5,"w",IF(ISERROR(VLOOKUP(MZ$6,fériés,1,FALSE)),(SUM($H$1:MZ$1)&gt;SUM($F$34:$F39))*(SUM($H$1:MZ$1)&lt;=SUM($F$34:$F40))*1,"F"))</f>
        <v>w</v>
      </c>
      <c r="NA40" s="65" t="str">
        <f ca="1">IF(WEEKDAY(NA$6,2)&gt;5,"w",IF(ISERROR(VLOOKUP(NA$6,fériés,1,FALSE)),(SUM($H$1:NA$1)&gt;SUM($F$34:$F39))*(SUM($H$1:NA$1)&lt;=SUM($F$34:$F40))*1,"F"))</f>
        <v>w</v>
      </c>
      <c r="NB40" s="65">
        <f ca="1">IF(WEEKDAY(NB$6,2)&gt;5,"w",IF(ISERROR(VLOOKUP(NB$6,fériés,1,FALSE)),(SUM($H$1:NB$1)&gt;SUM($F$34:$F39))*(SUM($H$1:NB$1)&lt;=SUM($F$34:$F40))*1,"F"))</f>
        <v>0</v>
      </c>
      <c r="NC40" s="65">
        <f ca="1">IF(WEEKDAY(NC$6,2)&gt;5,"w",IF(ISERROR(VLOOKUP(NC$6,fériés,1,FALSE)),(SUM($H$1:NC$1)&gt;SUM($F$34:$F39))*(SUM($H$1:NC$1)&lt;=SUM($F$34:$F40))*1,"F"))</f>
        <v>0</v>
      </c>
      <c r="ND40" s="65">
        <f ca="1">IF(WEEKDAY(ND$6,2)&gt;5,"w",IF(ISERROR(VLOOKUP(ND$6,fériés,1,FALSE)),(SUM($H$1:ND$1)&gt;SUM($F$34:$F39))*(SUM($H$1:ND$1)&lt;=SUM($F$34:$F40))*1,"F"))</f>
        <v>0</v>
      </c>
      <c r="NE40" s="65">
        <f ca="1">IF(WEEKDAY(NE$6,2)&gt;5,"w",IF(ISERROR(VLOOKUP(NE$6,fériés,1,FALSE)),(SUM($H$1:NE$1)&gt;SUM($F$34:$F39))*(SUM($H$1:NE$1)&lt;=SUM($F$34:$F40))*1,"F"))</f>
        <v>0</v>
      </c>
      <c r="NF40" s="65">
        <f ca="1">IF(WEEKDAY(NF$6,2)&gt;5,"w",IF(ISERROR(VLOOKUP(NF$6,fériés,1,FALSE)),(SUM($H$1:NF$1)&gt;SUM($F$34:$F39))*(SUM($H$1:NF$1)&lt;=SUM($F$34:$F40))*1,"F"))</f>
        <v>0</v>
      </c>
      <c r="NG40" s="65">
        <f ca="1">IF(WEEKDAY(NG$6,2)&gt;5,"w",IF(ISERROR(VLOOKUP(NG$6,fériés,1,FALSE)),(SUM($H$1:NG$1)&gt;SUM($F$34:$F39))*(SUM($H$1:NG$1)&lt;=SUM($F$34:$F40))*1,"F"))</f>
        <v>0</v>
      </c>
      <c r="NH40" s="65">
        <f ca="1">IF(WEEKDAY(NH$6,2)&gt;5,"w",IF(ISERROR(VLOOKUP(NH$6,fériés,1,FALSE)),(SUM($H$1:NH$1)&gt;SUM($F$34:$F39))*(SUM($H$1:NH$1)&lt;=SUM($F$34:$F40))*1,"F"))</f>
        <v>0</v>
      </c>
      <c r="NI40" s="65">
        <f ca="1">IF(WEEKDAY(NI$6,2)&gt;5,"w",IF(ISERROR(VLOOKUP(NI$6,fériés,1,FALSE)),(SUM($H$1:NI$1)&gt;SUM($F$34:$F39))*(SUM($H$1:NI$1)&lt;=SUM($F$34:$F40))*1,"F"))</f>
        <v>0</v>
      </c>
      <c r="NJ40" s="65">
        <f ca="1">IF(WEEKDAY(NJ$6,2)&gt;5,"w",IF(ISERROR(VLOOKUP(NJ$6,fériés,1,FALSE)),(SUM($H$1:NJ$1)&gt;SUM($F$34:$F39))*(SUM($H$1:NJ$1)&lt;=SUM($F$34:$F40))*1,"F"))</f>
        <v>0</v>
      </c>
      <c r="NK40" s="65">
        <f ca="1">IF(WEEKDAY(NK$6,2)&gt;5,"w",IF(ISERROR(VLOOKUP(NK$6,fériés,1,FALSE)),(SUM($H$1:NK$1)&gt;SUM($F$34:$F39))*(SUM($H$1:NK$1)&lt;=SUM($F$34:$F40))*1,"F"))</f>
        <v>0</v>
      </c>
      <c r="NL40" s="65">
        <f ca="1">IF(WEEKDAY(NL$6,2)&gt;5,"w",IF(ISERROR(VLOOKUP(NL$6,fériés,1,FALSE)),(SUM($H$1:NL$1)&gt;SUM($F$34:$F39))*(SUM($H$1:NL$1)&lt;=SUM($F$34:$F40))*1,"F"))</f>
        <v>0</v>
      </c>
      <c r="NM40" s="65">
        <f ca="1">IF(WEEKDAY(NM$6,2)&gt;5,"w",IF(ISERROR(VLOOKUP(NM$6,fériés,1,FALSE)),(SUM($H$1:NM$1)&gt;SUM($F$34:$F39))*(SUM($H$1:NM$1)&lt;=SUM($F$34:$F40))*1,"F"))</f>
        <v>0</v>
      </c>
      <c r="NN40" s="65">
        <f ca="1">IF(WEEKDAY(NN$6,2)&gt;5,"w",IF(ISERROR(VLOOKUP(NN$6,fériés,1,FALSE)),(SUM($H$1:NN$1)&gt;SUM($F$34:$F39))*(SUM($H$1:NN$1)&lt;=SUM($F$34:$F40))*1,"F"))</f>
        <v>0</v>
      </c>
      <c r="NO40" s="65">
        <f ca="1">IF(WEEKDAY(NO$6,2)&gt;5,"w",IF(ISERROR(VLOOKUP(NO$6,fériés,1,FALSE)),(SUM($H$1:NO$1)&gt;SUM($F$34:$F39))*(SUM($H$1:NO$1)&lt;=SUM($F$34:$F40))*1,"F"))</f>
        <v>0</v>
      </c>
      <c r="NP40" s="65">
        <f ca="1">IF(WEEKDAY(NP$6,2)&gt;5,"w",IF(ISERROR(VLOOKUP(NP$6,fériés,1,FALSE)),(SUM($H$1:NP$1)&gt;SUM($F$34:$F39))*(SUM($H$1:NP$1)&lt;=SUM($F$34:$F40))*1,"F"))</f>
        <v>0</v>
      </c>
      <c r="NQ40" s="65">
        <f ca="1">IF(WEEKDAY(NQ$6,2)&gt;5,"w",IF(ISERROR(VLOOKUP(NQ$6,fériés,1,FALSE)),(SUM($H$1:NQ$1)&gt;SUM($F$34:$F39))*(SUM($H$1:NQ$1)&lt;=SUM($F$34:$F40))*1,"F"))</f>
        <v>0</v>
      </c>
      <c r="NR40" s="65">
        <f ca="1">IF(WEEKDAY(NR$6,2)&gt;5,"w",IF(ISERROR(VLOOKUP(NR$6,fériés,1,FALSE)),(SUM($H$1:NR$1)&gt;SUM($F$34:$F39))*(SUM($H$1:NR$1)&lt;=SUM($F$34:$F40))*1,"F"))</f>
        <v>0</v>
      </c>
      <c r="NS40" s="65">
        <f ca="1">IF(WEEKDAY(NS$6,2)&gt;5,"w",IF(ISERROR(VLOOKUP(NS$6,fériés,1,FALSE)),(SUM($H$1:NS$1)&gt;SUM($F$34:$F39))*(SUM($H$1:NS$1)&lt;=SUM($F$34:$F40))*1,"F"))</f>
        <v>0</v>
      </c>
      <c r="NT40" s="65">
        <f ca="1">IF(WEEKDAY(NT$6,2)&gt;5,"w",IF(ISERROR(VLOOKUP(NT$6,fériés,1,FALSE)),(SUM($H$1:NT$1)&gt;SUM($F$34:$F39))*(SUM($H$1:NT$1)&lt;=SUM($F$34:$F40))*1,"F"))</f>
        <v>0</v>
      </c>
      <c r="NU40" s="65">
        <f ca="1">IF(WEEKDAY(NU$6,2)&gt;5,"w",IF(ISERROR(VLOOKUP(NU$6,fériés,1,FALSE)),(SUM($H$1:NU$1)&gt;SUM($F$34:$F39))*(SUM($H$1:NU$1)&lt;=SUM($F$34:$F40))*1,"F"))</f>
        <v>0</v>
      </c>
      <c r="NV40" s="65">
        <f ca="1">IF(WEEKDAY(NV$6,2)&gt;5,"w",IF(ISERROR(VLOOKUP(NV$6,fériés,1,FALSE)),(SUM($H$1:NV$1)&gt;SUM($F$34:$F39))*(SUM($H$1:NV$1)&lt;=SUM($F$34:$F40))*1,"F"))</f>
        <v>0</v>
      </c>
      <c r="NW40" s="65">
        <f ca="1">IF(WEEKDAY(NW$6,2)&gt;5,"w",IF(ISERROR(VLOOKUP(NW$6,fériés,1,FALSE)),(SUM($H$1:NW$1)&gt;SUM($F$34:$F39))*(SUM($H$1:NW$1)&lt;=SUM($F$34:$F40))*1,"F"))</f>
        <v>0</v>
      </c>
      <c r="NX40" s="65">
        <f ca="1">IF(WEEKDAY(NX$6,2)&gt;5,"w",IF(ISERROR(VLOOKUP(NX$6,fériés,1,FALSE)),(SUM($H$1:NX$1)&gt;SUM($F$34:$F39))*(SUM($H$1:NX$1)&lt;=SUM($F$34:$F40))*1,"F"))</f>
        <v>0</v>
      </c>
      <c r="NY40" s="65">
        <f ca="1">IF(WEEKDAY(NY$6,2)&gt;5,"w",IF(ISERROR(VLOOKUP(NY$6,fériés,1,FALSE)),(SUM($H$1:NY$1)&gt;SUM($F$34:$F39))*(SUM($H$1:NY$1)&lt;=SUM($F$34:$F40))*1,"F"))</f>
        <v>0</v>
      </c>
      <c r="NZ40" s="65">
        <f ca="1">IF(WEEKDAY(NZ$6,2)&gt;5,"w",IF(ISERROR(VLOOKUP(NZ$6,fériés,1,FALSE)),(SUM($H$1:NZ$1)&gt;SUM($F$34:$F39))*(SUM($H$1:NZ$1)&lt;=SUM($F$34:$F40))*1,"F"))</f>
        <v>0</v>
      </c>
      <c r="OA40" s="65">
        <f ca="1">IF(WEEKDAY(OA$6,2)&gt;5,"w",IF(ISERROR(VLOOKUP(OA$6,fériés,1,FALSE)),(SUM($H$1:OA$1)&gt;SUM($F$34:$F39))*(SUM($H$1:OA$1)&lt;=SUM($F$34:$F40))*1,"F"))</f>
        <v>0</v>
      </c>
      <c r="OB40" s="65">
        <f ca="1">IF(WEEKDAY(OB$6,2)&gt;5,"w",IF(ISERROR(VLOOKUP(OB$6,fériés,1,FALSE)),(SUM($H$1:OB$1)&gt;SUM($F$34:$F39))*(SUM($H$1:OB$1)&lt;=SUM($F$34:$F40))*1,"F"))</f>
        <v>0</v>
      </c>
      <c r="OC40" s="65">
        <f ca="1">IF(WEEKDAY(OC$6,2)&gt;5,"w",IF(ISERROR(VLOOKUP(OC$6,fériés,1,FALSE)),(SUM($H$1:OC$1)&gt;SUM($F$34:$F39))*(SUM($H$1:OC$1)&lt;=SUM($F$34:$F40))*1,"F"))</f>
        <v>0</v>
      </c>
      <c r="OD40" s="65">
        <f ca="1">IF(WEEKDAY(OD$6,2)&gt;5,"w",IF(ISERROR(VLOOKUP(OD$6,fériés,1,FALSE)),(SUM($H$1:OD$1)&gt;SUM($F$34:$F39))*(SUM($H$1:OD$1)&lt;=SUM($F$34:$F40))*1,"F"))</f>
        <v>0</v>
      </c>
      <c r="OE40" s="65">
        <f ca="1">IF(WEEKDAY(OE$6,2)&gt;5,"w",IF(ISERROR(VLOOKUP(OE$6,fériés,1,FALSE)),(SUM($H$1:OE$1)&gt;SUM($F$34:$F39))*(SUM($H$1:OE$1)&lt;=SUM($F$34:$F40))*1,"F"))</f>
        <v>0</v>
      </c>
      <c r="OF40" s="65">
        <f ca="1">IF(WEEKDAY(OF$6,2)&gt;5,"w",IF(ISERROR(VLOOKUP(OF$6,fériés,1,FALSE)),(SUM($H$1:OF$1)&gt;SUM($F$34:$F39))*(SUM($H$1:OF$1)&lt;=SUM($F$34:$F40))*1,"F"))</f>
        <v>0</v>
      </c>
      <c r="OG40" s="65">
        <f ca="1">IF(WEEKDAY(OG$6,2)&gt;5,"w",IF(ISERROR(VLOOKUP(OG$6,fériés,1,FALSE)),(SUM($H$1:OG$1)&gt;SUM($F$34:$F39))*(SUM($H$1:OG$1)&lt;=SUM($F$34:$F40))*1,"F"))</f>
        <v>0</v>
      </c>
      <c r="OH40" s="65">
        <f ca="1">IF(WEEKDAY(OH$6,2)&gt;5,"w",IF(ISERROR(VLOOKUP(OH$6,fériés,1,FALSE)),(SUM($H$1:OH$1)&gt;SUM($F$34:$F39))*(SUM($H$1:OH$1)&lt;=SUM($F$34:$F40))*1,"F"))</f>
        <v>0</v>
      </c>
      <c r="OI40" s="65">
        <f ca="1">IF(WEEKDAY(OI$6,2)&gt;5,"w",IF(ISERROR(VLOOKUP(OI$6,fériés,1,FALSE)),(SUM($H$1:OI$1)&gt;SUM($F$34:$F39))*(SUM($H$1:OI$1)&lt;=SUM($F$34:$F40))*1,"F"))</f>
        <v>0</v>
      </c>
      <c r="OJ40" s="65">
        <f ca="1">IF(WEEKDAY(OJ$6,2)&gt;5,"w",IF(ISERROR(VLOOKUP(OJ$6,fériés,1,FALSE)),(SUM($H$1:OJ$1)&gt;SUM($F$34:$F39))*(SUM($H$1:OJ$1)&lt;=SUM($F$34:$F40))*1,"F"))</f>
        <v>0</v>
      </c>
      <c r="OK40" s="65">
        <f ca="1">IF(WEEKDAY(OK$6,2)&gt;5,"w",IF(ISERROR(VLOOKUP(OK$6,fériés,1,FALSE)),(SUM($H$1:OK$1)&gt;SUM($F$34:$F39))*(SUM($H$1:OK$1)&lt;=SUM($F$34:$F40))*1,"F"))</f>
        <v>0</v>
      </c>
      <c r="OL40" s="65">
        <f ca="1">IF(WEEKDAY(OL$6,2)&gt;5,"w",IF(ISERROR(VLOOKUP(OL$6,fériés,1,FALSE)),(SUM($H$1:OL$1)&gt;SUM($F$34:$F39))*(SUM($H$1:OL$1)&lt;=SUM($F$34:$F40))*1,"F"))</f>
        <v>0</v>
      </c>
      <c r="OM40" s="65">
        <f ca="1">IF(WEEKDAY(OM$6,2)&gt;5,"w",IF(ISERROR(VLOOKUP(OM$6,fériés,1,FALSE)),(SUM($H$1:OM$1)&gt;SUM($F$34:$F39))*(SUM($H$1:OM$1)&lt;=SUM($F$34:$F40))*1,"F"))</f>
        <v>0</v>
      </c>
      <c r="ON40" s="65">
        <f ca="1">IF(WEEKDAY(ON$6,2)&gt;5,"w",IF(ISERROR(VLOOKUP(ON$6,fériés,1,FALSE)),(SUM($H$1:ON$1)&gt;SUM($F$34:$F39))*(SUM($H$1:ON$1)&lt;=SUM($F$34:$F40))*1,"F"))</f>
        <v>0</v>
      </c>
      <c r="OO40" s="65">
        <f ca="1">IF(WEEKDAY(OO$6,2)&gt;5,"w",IF(ISERROR(VLOOKUP(OO$6,fériés,1,FALSE)),(SUM($H$1:OO$1)&gt;SUM($F$34:$F39))*(SUM($H$1:OO$1)&lt;=SUM($F$34:$F40))*1,"F"))</f>
        <v>0</v>
      </c>
      <c r="OP40" s="65">
        <f ca="1">IF(WEEKDAY(OP$6,2)&gt;5,"w",IF(ISERROR(VLOOKUP(OP$6,fériés,1,FALSE)),(SUM($H$1:OP$1)&gt;SUM($F$34:$F39))*(SUM($H$1:OP$1)&lt;=SUM($F$34:$F40))*1,"F"))</f>
        <v>0</v>
      </c>
      <c r="OQ40" s="65">
        <f ca="1">IF(WEEKDAY(OQ$6,2)&gt;5,"w",IF(ISERROR(VLOOKUP(OQ$6,fériés,1,FALSE)),(SUM($H$1:OQ$1)&gt;SUM($F$34:$F39))*(SUM($H$1:OQ$1)&lt;=SUM($F$34:$F40))*1,"F"))</f>
        <v>0</v>
      </c>
      <c r="OR40" s="65">
        <f ca="1">IF(WEEKDAY(OR$6,2)&gt;5,"w",IF(ISERROR(VLOOKUP(OR$6,fériés,1,FALSE)),(SUM($H$1:OR$1)&gt;SUM($F$34:$F39))*(SUM($H$1:OR$1)&lt;=SUM($F$34:$F40))*1,"F"))</f>
        <v>0</v>
      </c>
      <c r="OS40" s="65">
        <f ca="1">IF(WEEKDAY(OS$6,2)&gt;5,"w",IF(ISERROR(VLOOKUP(OS$6,fériés,1,FALSE)),(SUM($H$1:OS$1)&gt;SUM($F$34:$F39))*(SUM($H$1:OS$1)&lt;=SUM($F$34:$F40))*1,"F"))</f>
        <v>0</v>
      </c>
      <c r="OT40" s="65">
        <f ca="1">IF(WEEKDAY(OT$6,2)&gt;5,"w",IF(ISERROR(VLOOKUP(OT$6,fériés,1,FALSE)),(SUM($H$1:OT$1)&gt;SUM($F$34:$F39))*(SUM($H$1:OT$1)&lt;=SUM($F$34:$F40))*1,"F"))</f>
        <v>0</v>
      </c>
      <c r="OU40" s="65">
        <f ca="1">IF(WEEKDAY(OU$6,2)&gt;5,"w",IF(ISERROR(VLOOKUP(OU$6,fériés,1,FALSE)),(SUM($H$1:OU$1)&gt;SUM($F$34:$F39))*(SUM($H$1:OU$1)&lt;=SUM($F$34:$F40))*1,"F"))</f>
        <v>0</v>
      </c>
      <c r="OV40" s="65">
        <f ca="1">IF(WEEKDAY(OV$6,2)&gt;5,"w",IF(ISERROR(VLOOKUP(OV$6,fériés,1,FALSE)),(SUM($H$1:OV$1)&gt;SUM($F$34:$F39))*(SUM($H$1:OV$1)&lt;=SUM($F$34:$F40))*1,"F"))</f>
        <v>0</v>
      </c>
      <c r="OW40" s="65">
        <f ca="1">IF(WEEKDAY(OW$6,2)&gt;5,"w",IF(ISERROR(VLOOKUP(OW$6,fériés,1,FALSE)),(SUM($H$1:OW$1)&gt;SUM($F$34:$F39))*(SUM($H$1:OW$1)&lt;=SUM($F$34:$F40))*1,"F"))</f>
        <v>0</v>
      </c>
      <c r="OX40" s="65">
        <f ca="1">IF(WEEKDAY(OX$6,2)&gt;5,"w",IF(ISERROR(VLOOKUP(OX$6,fériés,1,FALSE)),(SUM($H$1:OX$1)&gt;SUM($F$34:$F39))*(SUM($H$1:OX$1)&lt;=SUM($F$34:$F40))*1,"F"))</f>
        <v>0</v>
      </c>
      <c r="OY40" s="65">
        <f ca="1">IF(WEEKDAY(OY$6,2)&gt;5,"w",IF(ISERROR(VLOOKUP(OY$6,fériés,1,FALSE)),(SUM($H$1:OY$1)&gt;SUM($F$34:$F39))*(SUM($H$1:OY$1)&lt;=SUM($F$34:$F40))*1,"F"))</f>
        <v>0</v>
      </c>
      <c r="OZ40" s="65" t="str">
        <f ca="1">IF(WEEKDAY(OZ$6,2)&gt;5,"w",IF(ISERROR(VLOOKUP(OZ$6,fériés,1,FALSE)),(SUM($H$1:OZ$1)&gt;SUM($F$34:$F39))*(SUM($H$1:OZ$1)&lt;=SUM($F$34:$F40))*1,"F"))</f>
        <v>w</v>
      </c>
      <c r="PA40" s="65" t="str">
        <f ca="1">IF(WEEKDAY(PA$6,2)&gt;5,"w",IF(ISERROR(VLOOKUP(PA$6,fériés,1,FALSE)),(SUM($H$1:PA$1)&gt;SUM($F$34:$F39))*(SUM($H$1:PA$1)&lt;=SUM($F$34:$F40))*1,"F"))</f>
        <v>w</v>
      </c>
      <c r="PB40" s="65" t="str">
        <f ca="1">IF(WEEKDAY(PB$6,2)&gt;5,"w",IF(ISERROR(VLOOKUP(PB$6,fériés,1,FALSE)),(SUM($H$1:PB$1)&gt;SUM($F$34:$F39))*(SUM($H$1:PB$1)&lt;=SUM($F$34:$F40))*1,"F"))</f>
        <v>w</v>
      </c>
      <c r="PC40" s="65" t="str">
        <f ca="1">IF(WEEKDAY(PC$6,2)&gt;5,"w",IF(ISERROR(VLOOKUP(PC$6,fériés,1,FALSE)),(SUM($H$1:PC$1)&gt;SUM($F$34:$F39))*(SUM($H$1:PC$1)&lt;=SUM($F$34:$F40))*1,"F"))</f>
        <v>w</v>
      </c>
      <c r="PD40" s="65" t="str">
        <f ca="1">IF(WEEKDAY(PD$6,2)&gt;5,"w",IF(ISERROR(VLOOKUP(PD$6,fériés,1,FALSE)),(SUM($H$1:PD$1)&gt;SUM($F$34:$F39))*(SUM($H$1:PD$1)&lt;=SUM($F$34:$F40))*1,"F"))</f>
        <v>w</v>
      </c>
      <c r="PE40" s="65" t="str">
        <f ca="1">IF(WEEKDAY(PE$6,2)&gt;5,"w",IF(ISERROR(VLOOKUP(PE$6,fériés,1,FALSE)),(SUM($H$1:PE$1)&gt;SUM($F$34:$F39))*(SUM($H$1:PE$1)&lt;=SUM($F$34:$F40))*1,"F"))</f>
        <v>w</v>
      </c>
      <c r="PF40" s="65" t="str">
        <f ca="1">IF(WEEKDAY(PF$6,2)&gt;5,"w",IF(ISERROR(VLOOKUP(PF$6,fériés,1,FALSE)),(SUM($H$1:PF$1)&gt;SUM($F$34:$F39))*(SUM($H$1:PF$1)&lt;=SUM($F$34:$F40))*1,"F"))</f>
        <v>w</v>
      </c>
      <c r="PG40" s="65" t="str">
        <f ca="1">IF(WEEKDAY(PG$6,2)&gt;5,"w",IF(ISERROR(VLOOKUP(PG$6,fériés,1,FALSE)),(SUM($H$1:PG$1)&gt;SUM($F$34:$F39))*(SUM($H$1:PG$1)&lt;=SUM($F$34:$F40))*1,"F"))</f>
        <v>w</v>
      </c>
      <c r="PH40" s="65" t="str">
        <f ca="1">IF(WEEKDAY(PH$6,2)&gt;5,"w",IF(ISERROR(VLOOKUP(PH$6,fériés,1,FALSE)),(SUM($H$1:PH$1)&gt;SUM($F$34:$F39))*(SUM($H$1:PH$1)&lt;=SUM($F$34:$F40))*1,"F"))</f>
        <v>w</v>
      </c>
      <c r="PI40" s="65" t="str">
        <f ca="1">IF(WEEKDAY(PI$6,2)&gt;5,"w",IF(ISERROR(VLOOKUP(PI$6,fériés,1,FALSE)),(SUM($H$1:PI$1)&gt;SUM($F$34:$F39))*(SUM($H$1:PI$1)&lt;=SUM($F$34:$F40))*1,"F"))</f>
        <v>w</v>
      </c>
      <c r="PJ40" s="65" t="str">
        <f ca="1">IF(WEEKDAY(PJ$6,2)&gt;5,"w",IF(ISERROR(VLOOKUP(PJ$6,fériés,1,FALSE)),(SUM($H$1:PJ$1)&gt;SUM($F$34:$F39))*(SUM($H$1:PJ$1)&lt;=SUM($F$34:$F40))*1,"F"))</f>
        <v>w</v>
      </c>
      <c r="PK40" s="65" t="str">
        <f ca="1">IF(WEEKDAY(PK$6,2)&gt;5,"w",IF(ISERROR(VLOOKUP(PK$6,fériés,1,FALSE)),(SUM($H$1:PK$1)&gt;SUM($F$34:$F39))*(SUM($H$1:PK$1)&lt;=SUM($F$34:$F40))*1,"F"))</f>
        <v>w</v>
      </c>
      <c r="PL40" s="65" t="str">
        <f ca="1">IF(WEEKDAY(PL$6,2)&gt;5,"w",IF(ISERROR(VLOOKUP(PL$6,fériés,1,FALSE)),(SUM($H$1:PL$1)&gt;SUM($F$34:$F39))*(SUM($H$1:PL$1)&lt;=SUM($F$34:$F40))*1,"F"))</f>
        <v>w</v>
      </c>
      <c r="PM40" s="65" t="str">
        <f ca="1">IF(WEEKDAY(PM$6,2)&gt;5,"w",IF(ISERROR(VLOOKUP(PM$6,fériés,1,FALSE)),(SUM($H$1:PM$1)&gt;SUM($F$34:$F39))*(SUM($H$1:PM$1)&lt;=SUM($F$34:$F40))*1,"F"))</f>
        <v>w</v>
      </c>
      <c r="PN40" s="65" t="str">
        <f ca="1">IF(WEEKDAY(PN$6,2)&gt;5,"w",IF(ISERROR(VLOOKUP(PN$6,fériés,1,FALSE)),(SUM($H$1:PN$1)&gt;SUM($F$34:$F39))*(SUM($H$1:PN$1)&lt;=SUM($F$34:$F40))*1,"F"))</f>
        <v>w</v>
      </c>
      <c r="PO40" s="65" t="str">
        <f ca="1">IF(WEEKDAY(PO$6,2)&gt;5,"w",IF(ISERROR(VLOOKUP(PO$6,fériés,1,FALSE)),(SUM($H$1:PO$1)&gt;SUM($F$34:$F39))*(SUM($H$1:PO$1)&lt;=SUM($F$34:$F40))*1,"F"))</f>
        <v>w</v>
      </c>
      <c r="PP40" s="65" t="str">
        <f ca="1">IF(WEEKDAY(PP$6,2)&gt;5,"w",IF(ISERROR(VLOOKUP(PP$6,fériés,1,FALSE)),(SUM($H$1:PP$1)&gt;SUM($F$34:$F39))*(SUM($H$1:PP$1)&lt;=SUM($F$34:$F40))*1,"F"))</f>
        <v>w</v>
      </c>
      <c r="PQ40" s="65" t="str">
        <f ca="1">IF(WEEKDAY(PQ$6,2)&gt;5,"w",IF(ISERROR(VLOOKUP(PQ$6,fériés,1,FALSE)),(SUM($H$1:PQ$1)&gt;SUM($F$34:$F39))*(SUM($H$1:PQ$1)&lt;=SUM($F$34:$F40))*1,"F"))</f>
        <v>w</v>
      </c>
      <c r="PR40" s="65" t="str">
        <f ca="1">IF(WEEKDAY(PR$6,2)&gt;5,"w",IF(ISERROR(VLOOKUP(PR$6,fériés,1,FALSE)),(SUM($H$1:PR$1)&gt;SUM($F$34:$F39))*(SUM($H$1:PR$1)&lt;=SUM($F$34:$F40))*1,"F"))</f>
        <v>w</v>
      </c>
      <c r="PS40" s="65" t="str">
        <f ca="1">IF(WEEKDAY(PS$6,2)&gt;5,"w",IF(ISERROR(VLOOKUP(PS$6,fériés,1,FALSE)),(SUM($H$1:PS$1)&gt;SUM($F$34:$F39))*(SUM($H$1:PS$1)&lt;=SUM($F$34:$F40))*1,"F"))</f>
        <v>w</v>
      </c>
      <c r="PT40" s="65">
        <f ca="1">IF(WEEKDAY(PT$6,2)&gt;5,"w",IF(ISERROR(VLOOKUP(PT$6,fériés,1,FALSE)),(SUM($H$1:PT$1)&gt;SUM($F$34:$F39))*(SUM($H$1:PT$1)&lt;=SUM($F$34:$F40))*1,"F"))</f>
        <v>0</v>
      </c>
      <c r="PU40" s="65">
        <f ca="1">IF(WEEKDAY(PU$6,2)&gt;5,"w",IF(ISERROR(VLOOKUP(PU$6,fériés,1,FALSE)),(SUM($H$1:PU$1)&gt;SUM($F$34:$F39))*(SUM($H$1:PU$1)&lt;=SUM($F$34:$F40))*1,"F"))</f>
        <v>0</v>
      </c>
      <c r="PV40" s="65">
        <f ca="1">IF(WEEKDAY(PV$6,2)&gt;5,"w",IF(ISERROR(VLOOKUP(PV$6,fériés,1,FALSE)),(SUM($H$1:PV$1)&gt;SUM($F$34:$F39))*(SUM($H$1:PV$1)&lt;=SUM($F$34:$F40))*1,"F"))</f>
        <v>0</v>
      </c>
      <c r="PW40" s="65">
        <f ca="1">IF(WEEKDAY(PW$6,2)&gt;5,"w",IF(ISERROR(VLOOKUP(PW$6,fériés,1,FALSE)),(SUM($H$1:PW$1)&gt;SUM($F$34:$F39))*(SUM($H$1:PW$1)&lt;=SUM($F$34:$F40))*1,"F"))</f>
        <v>0</v>
      </c>
      <c r="PX40" s="65">
        <f ca="1">IF(WEEKDAY(PX$6,2)&gt;5,"w",IF(ISERROR(VLOOKUP(PX$6,fériés,1,FALSE)),(SUM($H$1:PX$1)&gt;SUM($F$34:$F39))*(SUM($H$1:PX$1)&lt;=SUM($F$34:$F40))*1,"F"))</f>
        <v>0</v>
      </c>
      <c r="PY40" s="65">
        <f ca="1">IF(WEEKDAY(PY$6,2)&gt;5,"w",IF(ISERROR(VLOOKUP(PY$6,fériés,1,FALSE)),(SUM($H$1:PY$1)&gt;SUM($F$34:$F39))*(SUM($H$1:PY$1)&lt;=SUM($F$34:$F40))*1,"F"))</f>
        <v>0</v>
      </c>
      <c r="PZ40" s="65">
        <f ca="1">IF(WEEKDAY(PZ$6,2)&gt;5,"w",IF(ISERROR(VLOOKUP(PZ$6,fériés,1,FALSE)),(SUM($H$1:PZ$1)&gt;SUM($F$34:$F39))*(SUM($H$1:PZ$1)&lt;=SUM($F$34:$F40))*1,"F"))</f>
        <v>0</v>
      </c>
      <c r="QA40" s="65">
        <f ca="1">IF(WEEKDAY(QA$6,2)&gt;5,"w",IF(ISERROR(VLOOKUP(QA$6,fériés,1,FALSE)),(SUM($H$1:QA$1)&gt;SUM($F$34:$F39))*(SUM($H$1:QA$1)&lt;=SUM($F$34:$F40))*1,"F"))</f>
        <v>0</v>
      </c>
      <c r="QB40" s="65">
        <f ca="1">IF(WEEKDAY(QB$6,2)&gt;5,"w",IF(ISERROR(VLOOKUP(QB$6,fériés,1,FALSE)),(SUM($H$1:QB$1)&gt;SUM($F$34:$F39))*(SUM($H$1:QB$1)&lt;=SUM($F$34:$F40))*1,"F"))</f>
        <v>0</v>
      </c>
      <c r="QC40" s="65">
        <f ca="1">IF(WEEKDAY(QC$6,2)&gt;5,"w",IF(ISERROR(VLOOKUP(QC$6,fériés,1,FALSE)),(SUM($H$1:QC$1)&gt;SUM($F$34:$F39))*(SUM($H$1:QC$1)&lt;=SUM($F$34:$F40))*1,"F"))</f>
        <v>0</v>
      </c>
      <c r="QD40" s="65">
        <f ca="1">IF(WEEKDAY(QD$6,2)&gt;5,"w",IF(ISERROR(VLOOKUP(QD$6,fériés,1,FALSE)),(SUM($H$1:QD$1)&gt;SUM($F$34:$F39))*(SUM($H$1:QD$1)&lt;=SUM($F$34:$F40))*1,"F"))</f>
        <v>0</v>
      </c>
      <c r="QE40" s="65">
        <f ca="1">IF(WEEKDAY(QE$6,2)&gt;5,"w",IF(ISERROR(VLOOKUP(QE$6,fériés,1,FALSE)),(SUM($H$1:QE$1)&gt;SUM($F$34:$F39))*(SUM($H$1:QE$1)&lt;=SUM($F$34:$F40))*1,"F"))</f>
        <v>0</v>
      </c>
      <c r="QF40" s="65">
        <f ca="1">IF(WEEKDAY(QF$6,2)&gt;5,"w",IF(ISERROR(VLOOKUP(QF$6,fériés,1,FALSE)),(SUM($H$1:QF$1)&gt;SUM($F$34:$F39))*(SUM($H$1:QF$1)&lt;=SUM($F$34:$F40))*1,"F"))</f>
        <v>0</v>
      </c>
      <c r="QG40" s="65">
        <f ca="1">IF(WEEKDAY(QG$6,2)&gt;5,"w",IF(ISERROR(VLOOKUP(QG$6,fériés,1,FALSE)),(SUM($H$1:QG$1)&gt;SUM($F$34:$F39))*(SUM($H$1:QG$1)&lt;=SUM($F$34:$F40))*1,"F"))</f>
        <v>0</v>
      </c>
      <c r="QH40" s="65">
        <f ca="1">IF(WEEKDAY(QH$6,2)&gt;5,"w",IF(ISERROR(VLOOKUP(QH$6,fériés,1,FALSE)),(SUM($H$1:QH$1)&gt;SUM($F$34:$F39))*(SUM($H$1:QH$1)&lt;=SUM($F$34:$F40))*1,"F"))</f>
        <v>0</v>
      </c>
      <c r="QI40" s="65">
        <f ca="1">IF(WEEKDAY(QI$6,2)&gt;5,"w",IF(ISERROR(VLOOKUP(QI$6,fériés,1,FALSE)),(SUM($H$1:QI$1)&gt;SUM($F$34:$F39))*(SUM($H$1:QI$1)&lt;=SUM($F$34:$F40))*1,"F"))</f>
        <v>0</v>
      </c>
      <c r="QJ40" s="65">
        <f ca="1">IF(WEEKDAY(QJ$6,2)&gt;5,"w",IF(ISERROR(VLOOKUP(QJ$6,fériés,1,FALSE)),(SUM($H$1:QJ$1)&gt;SUM($F$34:$F39))*(SUM($H$1:QJ$1)&lt;=SUM($F$34:$F40))*1,"F"))</f>
        <v>0</v>
      </c>
      <c r="QK40" s="65">
        <f ca="1">IF(WEEKDAY(QK$6,2)&gt;5,"w",IF(ISERROR(VLOOKUP(QK$6,fériés,1,FALSE)),(SUM($H$1:QK$1)&gt;SUM($F$34:$F39))*(SUM($H$1:QK$1)&lt;=SUM($F$34:$F40))*1,"F"))</f>
        <v>0</v>
      </c>
      <c r="QL40" s="65">
        <f ca="1">IF(WEEKDAY(QL$6,2)&gt;5,"w",IF(ISERROR(VLOOKUP(QL$6,fériés,1,FALSE)),(SUM($H$1:QL$1)&gt;SUM($F$34:$F39))*(SUM($H$1:QL$1)&lt;=SUM($F$34:$F40))*1,"F"))</f>
        <v>0</v>
      </c>
      <c r="QM40" s="65">
        <f ca="1">IF(WEEKDAY(QM$6,2)&gt;5,"w",IF(ISERROR(VLOOKUP(QM$6,fériés,1,FALSE)),(SUM($H$1:QM$1)&gt;SUM($F$34:$F39))*(SUM($H$1:QM$1)&lt;=SUM($F$34:$F40))*1,"F"))</f>
        <v>0</v>
      </c>
      <c r="QN40" s="65">
        <f ca="1">IF(WEEKDAY(QN$6,2)&gt;5,"w",IF(ISERROR(VLOOKUP(QN$6,fériés,1,FALSE)),(SUM($H$1:QN$1)&gt;SUM($F$34:$F39))*(SUM($H$1:QN$1)&lt;=SUM($F$34:$F40))*1,"F"))</f>
        <v>0</v>
      </c>
      <c r="QO40" s="65">
        <f ca="1">IF(WEEKDAY(QO$6,2)&gt;5,"w",IF(ISERROR(VLOOKUP(QO$6,fériés,1,FALSE)),(SUM($H$1:QO$1)&gt;SUM($F$34:$F39))*(SUM($H$1:QO$1)&lt;=SUM($F$34:$F40))*1,"F"))</f>
        <v>0</v>
      </c>
      <c r="QP40" s="65">
        <f ca="1">IF(WEEKDAY(QP$6,2)&gt;5,"w",IF(ISERROR(VLOOKUP(QP$6,fériés,1,FALSE)),(SUM($H$1:QP$1)&gt;SUM($F$34:$F39))*(SUM($H$1:QP$1)&lt;=SUM($F$34:$F40))*1,"F"))</f>
        <v>0</v>
      </c>
      <c r="QQ40" s="65">
        <f ca="1">IF(WEEKDAY(QQ$6,2)&gt;5,"w",IF(ISERROR(VLOOKUP(QQ$6,fériés,1,FALSE)),(SUM($H$1:QQ$1)&gt;SUM($F$34:$F39))*(SUM($H$1:QQ$1)&lt;=SUM($F$34:$F40))*1,"F"))</f>
        <v>0</v>
      </c>
      <c r="QR40" s="65">
        <f ca="1">IF(WEEKDAY(QR$6,2)&gt;5,"w",IF(ISERROR(VLOOKUP(QR$6,fériés,1,FALSE)),(SUM($H$1:QR$1)&gt;SUM($F$34:$F39))*(SUM($H$1:QR$1)&lt;=SUM($F$34:$F40))*1,"F"))</f>
        <v>0</v>
      </c>
      <c r="QS40" s="65">
        <f ca="1">IF(WEEKDAY(QS$6,2)&gt;5,"w",IF(ISERROR(VLOOKUP(QS$6,fériés,1,FALSE)),(SUM($H$1:QS$1)&gt;SUM($F$34:$F39))*(SUM($H$1:QS$1)&lt;=SUM($F$34:$F40))*1,"F"))</f>
        <v>0</v>
      </c>
      <c r="QT40" s="65">
        <f ca="1">IF(WEEKDAY(QT$6,2)&gt;5,"w",IF(ISERROR(VLOOKUP(QT$6,fériés,1,FALSE)),(SUM($H$1:QT$1)&gt;SUM($F$34:$F39))*(SUM($H$1:QT$1)&lt;=SUM($F$34:$F40))*1,"F"))</f>
        <v>0</v>
      </c>
      <c r="QU40" s="65">
        <f ca="1">IF(WEEKDAY(QU$6,2)&gt;5,"w",IF(ISERROR(VLOOKUP(QU$6,fériés,1,FALSE)),(SUM($H$1:QU$1)&gt;SUM($F$34:$F39))*(SUM($H$1:QU$1)&lt;=SUM($F$34:$F40))*1,"F"))</f>
        <v>0</v>
      </c>
      <c r="QV40" s="65">
        <f ca="1">IF(WEEKDAY(QV$6,2)&gt;5,"w",IF(ISERROR(VLOOKUP(QV$6,fériés,1,FALSE)),(SUM($H$1:QV$1)&gt;SUM($F$34:$F39))*(SUM($H$1:QV$1)&lt;=SUM($F$34:$F40))*1,"F"))</f>
        <v>0</v>
      </c>
      <c r="QW40" s="65">
        <f ca="1">IF(WEEKDAY(QW$6,2)&gt;5,"w",IF(ISERROR(VLOOKUP(QW$6,fériés,1,FALSE)),(SUM($H$1:QW$1)&gt;SUM($F$34:$F39))*(SUM($H$1:QW$1)&lt;=SUM($F$34:$F40))*1,"F"))</f>
        <v>0</v>
      </c>
      <c r="QX40" s="65">
        <f ca="1">IF(WEEKDAY(QX$6,2)&gt;5,"w",IF(ISERROR(VLOOKUP(QX$6,fériés,1,FALSE)),(SUM($H$1:QX$1)&gt;SUM($F$34:$F39))*(SUM($H$1:QX$1)&lt;=SUM($F$34:$F40))*1,"F"))</f>
        <v>0</v>
      </c>
      <c r="QY40" s="65">
        <f ca="1">IF(WEEKDAY(QY$6,2)&gt;5,"w",IF(ISERROR(VLOOKUP(QY$6,fériés,1,FALSE)),(SUM($H$1:QY$1)&gt;SUM($F$34:$F39))*(SUM($H$1:QY$1)&lt;=SUM($F$34:$F40))*1,"F"))</f>
        <v>0</v>
      </c>
      <c r="QZ40" s="65">
        <f ca="1">IF(WEEKDAY(QZ$6,2)&gt;5,"w",IF(ISERROR(VLOOKUP(QZ$6,fériés,1,FALSE)),(SUM($H$1:QZ$1)&gt;SUM($F$34:$F39))*(SUM($H$1:QZ$1)&lt;=SUM($F$34:$F40))*1,"F"))</f>
        <v>0</v>
      </c>
      <c r="RA40" s="65">
        <f ca="1">IF(WEEKDAY(RA$6,2)&gt;5,"w",IF(ISERROR(VLOOKUP(RA$6,fériés,1,FALSE)),(SUM($H$1:RA$1)&gt;SUM($F$34:$F39))*(SUM($H$1:RA$1)&lt;=SUM($F$34:$F40))*1,"F"))</f>
        <v>0</v>
      </c>
      <c r="RB40" s="65">
        <f ca="1">IF(WEEKDAY(RB$6,2)&gt;5,"w",IF(ISERROR(VLOOKUP(RB$6,fériés,1,FALSE)),(SUM($H$1:RB$1)&gt;SUM($F$34:$F39))*(SUM($H$1:RB$1)&lt;=SUM($F$34:$F40))*1,"F"))</f>
        <v>0</v>
      </c>
      <c r="RC40" s="65">
        <f ca="1">IF(WEEKDAY(RC$6,2)&gt;5,"w",IF(ISERROR(VLOOKUP(RC$6,fériés,1,FALSE)),(SUM($H$1:RC$1)&gt;SUM($F$34:$F39))*(SUM($H$1:RC$1)&lt;=SUM($F$34:$F40))*1,"F"))</f>
        <v>0</v>
      </c>
      <c r="RD40" s="65">
        <f ca="1">IF(WEEKDAY(RD$6,2)&gt;5,"w",IF(ISERROR(VLOOKUP(RD$6,fériés,1,FALSE)),(SUM($H$1:RD$1)&gt;SUM($F$34:$F39))*(SUM($H$1:RD$1)&lt;=SUM($F$34:$F40))*1,"F"))</f>
        <v>0</v>
      </c>
      <c r="RE40" s="65">
        <f ca="1">IF(WEEKDAY(RE$6,2)&gt;5,"w",IF(ISERROR(VLOOKUP(RE$6,fériés,1,FALSE)),(SUM($H$1:RE$1)&gt;SUM($F$34:$F39))*(SUM($H$1:RE$1)&lt;=SUM($F$34:$F40))*1,"F"))</f>
        <v>0</v>
      </c>
      <c r="RF40" s="65">
        <f ca="1">IF(WEEKDAY(RF$6,2)&gt;5,"w",IF(ISERROR(VLOOKUP(RF$6,fériés,1,FALSE)),(SUM($H$1:RF$1)&gt;SUM($F$34:$F39))*(SUM($H$1:RF$1)&lt;=SUM($F$34:$F40))*1,"F"))</f>
        <v>0</v>
      </c>
      <c r="RG40" s="65">
        <f ca="1">IF(WEEKDAY(RG$6,2)&gt;5,"w",IF(ISERROR(VLOOKUP(RG$6,fériés,1,FALSE)),(SUM($H$1:RG$1)&gt;SUM($F$34:$F39))*(SUM($H$1:RG$1)&lt;=SUM($F$34:$F40))*1,"F"))</f>
        <v>0</v>
      </c>
      <c r="RH40" s="65">
        <f ca="1">IF(WEEKDAY(RH$6,2)&gt;5,"w",IF(ISERROR(VLOOKUP(RH$6,fériés,1,FALSE)),(SUM($H$1:RH$1)&gt;SUM($F$34:$F39))*(SUM($H$1:RH$1)&lt;=SUM($F$34:$F40))*1,"F"))</f>
        <v>0</v>
      </c>
      <c r="RI40" s="65">
        <f ca="1">IF(WEEKDAY(RI$6,2)&gt;5,"w",IF(ISERROR(VLOOKUP(RI$6,fériés,1,FALSE)),(SUM($H$1:RI$1)&gt;SUM($F$34:$F39))*(SUM($H$1:RI$1)&lt;=SUM($F$34:$F40))*1,"F"))</f>
        <v>0</v>
      </c>
      <c r="RJ40" s="65">
        <f ca="1">IF(WEEKDAY(RJ$6,2)&gt;5,"w",IF(ISERROR(VLOOKUP(RJ$6,fériés,1,FALSE)),(SUM($H$1:RJ$1)&gt;SUM($F$34:$F39))*(SUM($H$1:RJ$1)&lt;=SUM($F$34:$F40))*1,"F"))</f>
        <v>0</v>
      </c>
      <c r="RK40" s="65">
        <f ca="1">IF(WEEKDAY(RK$6,2)&gt;5,"w",IF(ISERROR(VLOOKUP(RK$6,fériés,1,FALSE)),(SUM($H$1:RK$1)&gt;SUM($F$34:$F39))*(SUM($H$1:RK$1)&lt;=SUM($F$34:$F40))*1,"F"))</f>
        <v>0</v>
      </c>
      <c r="RL40" s="65">
        <f ca="1">IF(WEEKDAY(RL$6,2)&gt;5,"w",IF(ISERROR(VLOOKUP(RL$6,fériés,1,FALSE)),(SUM($H$1:RL$1)&gt;SUM($F$34:$F39))*(SUM($H$1:RL$1)&lt;=SUM($F$34:$F40))*1,"F"))</f>
        <v>0</v>
      </c>
      <c r="RM40" s="65">
        <f ca="1">IF(WEEKDAY(RM$6,2)&gt;5,"w",IF(ISERROR(VLOOKUP(RM$6,fériés,1,FALSE)),(SUM($H$1:RM$1)&gt;SUM($F$34:$F39))*(SUM($H$1:RM$1)&lt;=SUM($F$34:$F40))*1,"F"))</f>
        <v>0</v>
      </c>
      <c r="RN40" s="65">
        <f ca="1">IF(WEEKDAY(RN$6,2)&gt;5,"w",IF(ISERROR(VLOOKUP(RN$6,fériés,1,FALSE)),(SUM($H$1:RN$1)&gt;SUM($F$34:$F39))*(SUM($H$1:RN$1)&lt;=SUM($F$34:$F40))*1,"F"))</f>
        <v>0</v>
      </c>
      <c r="RO40" s="65">
        <f ca="1">IF(WEEKDAY(RO$6,2)&gt;5,"w",IF(ISERROR(VLOOKUP(RO$6,fériés,1,FALSE)),(SUM($H$1:RO$1)&gt;SUM($F$34:$F39))*(SUM($H$1:RO$1)&lt;=SUM($F$34:$F40))*1,"F"))</f>
        <v>0</v>
      </c>
      <c r="RP40" s="65">
        <f ca="1">IF(WEEKDAY(RP$6,2)&gt;5,"w",IF(ISERROR(VLOOKUP(RP$6,fériés,1,FALSE)),(SUM($H$1:RP$1)&gt;SUM($F$34:$F39))*(SUM($H$1:RP$1)&lt;=SUM($F$34:$F40))*1,"F"))</f>
        <v>0</v>
      </c>
      <c r="RQ40" s="65">
        <f ca="1">IF(WEEKDAY(RQ$6,2)&gt;5,"w",IF(ISERROR(VLOOKUP(RQ$6,fériés,1,FALSE)),(SUM($H$1:RQ$1)&gt;SUM($F$34:$F39))*(SUM($H$1:RQ$1)&lt;=SUM($F$34:$F40))*1,"F"))</f>
        <v>0</v>
      </c>
      <c r="RR40" s="65" t="str">
        <f ca="1">IF(WEEKDAY(RR$6,2)&gt;5,"w",IF(ISERROR(VLOOKUP(RR$6,fériés,1,FALSE)),(SUM($H$1:RR$1)&gt;SUM($F$34:$F39))*(SUM($H$1:RR$1)&lt;=SUM($F$34:$F40))*1,"F"))</f>
        <v>w</v>
      </c>
      <c r="RS40" s="65" t="str">
        <f ca="1">IF(WEEKDAY(RS$6,2)&gt;5,"w",IF(ISERROR(VLOOKUP(RS$6,fériés,1,FALSE)),(SUM($H$1:RS$1)&gt;SUM($F$34:$F39))*(SUM($H$1:RS$1)&lt;=SUM($F$34:$F40))*1,"F"))</f>
        <v>w</v>
      </c>
      <c r="RT40" s="65" t="str">
        <f ca="1">IF(WEEKDAY(RT$6,2)&gt;5,"w",IF(ISERROR(VLOOKUP(RT$6,fériés,1,FALSE)),(SUM($H$1:RT$1)&gt;SUM($F$34:$F39))*(SUM($H$1:RT$1)&lt;=SUM($F$34:$F40))*1,"F"))</f>
        <v>w</v>
      </c>
      <c r="RU40" s="65" t="str">
        <f ca="1">IF(WEEKDAY(RU$6,2)&gt;5,"w",IF(ISERROR(VLOOKUP(RU$6,fériés,1,FALSE)),(SUM($H$1:RU$1)&gt;SUM($F$34:$F39))*(SUM($H$1:RU$1)&lt;=SUM($F$34:$F40))*1,"F"))</f>
        <v>w</v>
      </c>
      <c r="RV40" s="65" t="str">
        <f ca="1">IF(WEEKDAY(RV$6,2)&gt;5,"w",IF(ISERROR(VLOOKUP(RV$6,fériés,1,FALSE)),(SUM($H$1:RV$1)&gt;SUM($F$34:$F39))*(SUM($H$1:RV$1)&lt;=SUM($F$34:$F40))*1,"F"))</f>
        <v>w</v>
      </c>
      <c r="RW40" s="65" t="str">
        <f ca="1">IF(WEEKDAY(RW$6,2)&gt;5,"w",IF(ISERROR(VLOOKUP(RW$6,fériés,1,FALSE)),(SUM($H$1:RW$1)&gt;SUM($F$34:$F39))*(SUM($H$1:RW$1)&lt;=SUM($F$34:$F40))*1,"F"))</f>
        <v>w</v>
      </c>
      <c r="RX40" s="65" t="str">
        <f ca="1">IF(WEEKDAY(RX$6,2)&gt;5,"w",IF(ISERROR(VLOOKUP(RX$6,fériés,1,FALSE)),(SUM($H$1:RX$1)&gt;SUM($F$34:$F39))*(SUM($H$1:RX$1)&lt;=SUM($F$34:$F40))*1,"F"))</f>
        <v>w</v>
      </c>
      <c r="RY40" s="65" t="str">
        <f ca="1">IF(WEEKDAY(RY$6,2)&gt;5,"w",IF(ISERROR(VLOOKUP(RY$6,fériés,1,FALSE)),(SUM($H$1:RY$1)&gt;SUM($F$34:$F39))*(SUM($H$1:RY$1)&lt;=SUM($F$34:$F40))*1,"F"))</f>
        <v>w</v>
      </c>
      <c r="RZ40" s="65" t="str">
        <f ca="1">IF(WEEKDAY(RZ$6,2)&gt;5,"w",IF(ISERROR(VLOOKUP(RZ$6,fériés,1,FALSE)),(SUM($H$1:RZ$1)&gt;SUM($F$34:$F39))*(SUM($H$1:RZ$1)&lt;=SUM($F$34:$F40))*1,"F"))</f>
        <v>w</v>
      </c>
      <c r="SA40" s="65" t="str">
        <f ca="1">IF(WEEKDAY(SA$6,2)&gt;5,"w",IF(ISERROR(VLOOKUP(SA$6,fériés,1,FALSE)),(SUM($H$1:SA$1)&gt;SUM($F$34:$F39))*(SUM($H$1:SA$1)&lt;=SUM($F$34:$F40))*1,"F"))</f>
        <v>w</v>
      </c>
      <c r="SB40" s="65" t="str">
        <f ca="1">IF(WEEKDAY(SB$6,2)&gt;5,"w",IF(ISERROR(VLOOKUP(SB$6,fériés,1,FALSE)),(SUM($H$1:SB$1)&gt;SUM($F$34:$F39))*(SUM($H$1:SB$1)&lt;=SUM($F$34:$F40))*1,"F"))</f>
        <v>w</v>
      </c>
      <c r="SC40" s="65" t="str">
        <f ca="1">IF(WEEKDAY(SC$6,2)&gt;5,"w",IF(ISERROR(VLOOKUP(SC$6,fériés,1,FALSE)),(SUM($H$1:SC$1)&gt;SUM($F$34:$F39))*(SUM($H$1:SC$1)&lt;=SUM($F$34:$F40))*1,"F"))</f>
        <v>w</v>
      </c>
      <c r="SD40" s="65" t="str">
        <f ca="1">IF(WEEKDAY(SD$6,2)&gt;5,"w",IF(ISERROR(VLOOKUP(SD$6,fériés,1,FALSE)),(SUM($H$1:SD$1)&gt;SUM($F$34:$F39))*(SUM($H$1:SD$1)&lt;=SUM($F$34:$F40))*1,"F"))</f>
        <v>w</v>
      </c>
      <c r="SE40" s="65" t="str">
        <f ca="1">IF(WEEKDAY(SE$6,2)&gt;5,"w",IF(ISERROR(VLOOKUP(SE$6,fériés,1,FALSE)),(SUM($H$1:SE$1)&gt;SUM($F$34:$F39))*(SUM($H$1:SE$1)&lt;=SUM($F$34:$F40))*1,"F"))</f>
        <v>w</v>
      </c>
      <c r="SF40" s="65" t="str">
        <f ca="1">IF(WEEKDAY(SF$6,2)&gt;5,"w",IF(ISERROR(VLOOKUP(SF$6,fériés,1,FALSE)),(SUM($H$1:SF$1)&gt;SUM($F$34:$F39))*(SUM($H$1:SF$1)&lt;=SUM($F$34:$F40))*1,"F"))</f>
        <v>w</v>
      </c>
      <c r="SG40" s="83"/>
    </row>
    <row r="41" spans="1:501" ht="12" customHeight="1" x14ac:dyDescent="0.25">
      <c r="A41" s="80"/>
      <c r="B41" s="63" t="str">
        <f>IFERROR(VLOOKUP($A41,Base_données!$A$4:$AB$24,Base_données!$B$1,FALSE),"")</f>
        <v/>
      </c>
      <c r="C41" s="78" t="str">
        <f>IF(A41="","",Base_données!$N$3)</f>
        <v/>
      </c>
      <c r="D41" s="63" t="str">
        <f>IFERROR(VLOOKUP($A41,Base_données!$A$4:$AB$24,Base_données!$D$1,FALSE),"")</f>
        <v/>
      </c>
      <c r="E41" s="63" t="str">
        <f>IFERROR(VLOOKUP($A41,Base_données!$A$4:$AB$24,Base_données!$N$1,FALSE),"")</f>
        <v/>
      </c>
      <c r="F41" s="66" t="str">
        <f t="shared" si="84"/>
        <v/>
      </c>
      <c r="G41" s="62" t="str">
        <f>IFERROR(VLOOKUP($A41,Base_données!$A$4:$L$24,5,FALSE),"")</f>
        <v/>
      </c>
      <c r="H41" s="65">
        <f ca="1">IF(WEEKDAY(H$6,2)&gt;5,"w",IF(ISERROR(VLOOKUP(H$6,fériés,1,FALSE)),(SUM($H$1:H$1)&gt;SUM($F$34:$F40))*(SUM($H$1:H$1)&lt;=SUM($F$34:$F41))*1,"F"))</f>
        <v>0</v>
      </c>
      <c r="I41" s="65">
        <f ca="1">IF(WEEKDAY(I$6,2)&gt;5,"w",IF(ISERROR(VLOOKUP(I$6,fériés,1,FALSE)),(SUM($H$1:I$1)&gt;SUM($F$34:$F40))*(SUM($H$1:I$1)&lt;=SUM($F$34:$F41))*1,"F"))</f>
        <v>0</v>
      </c>
      <c r="J41" s="65">
        <f ca="1">IF(WEEKDAY(J$6,2)&gt;5,"w",IF(ISERROR(VLOOKUP(J$6,fériés,1,FALSE)),(SUM($H$1:J$1)&gt;SUM($F$34:$F40))*(SUM($H$1:J$1)&lt;=SUM($F$34:$F41))*1,"F"))</f>
        <v>0</v>
      </c>
      <c r="K41" s="65">
        <f ca="1">IF(WEEKDAY(K$6,2)&gt;5,"w",IF(ISERROR(VLOOKUP(K$6,fériés,1,FALSE)),(SUM($H$1:K$1)&gt;SUM($F$34:$F40))*(SUM($H$1:K$1)&lt;=SUM($F$34:$F41))*1,"F"))</f>
        <v>0</v>
      </c>
      <c r="L41" s="65">
        <f ca="1">IF(WEEKDAY(L$6,2)&gt;5,"w",IF(ISERROR(VLOOKUP(L$6,fériés,1,FALSE)),(SUM($H$1:L$1)&gt;SUM($F$34:$F40))*(SUM($H$1:L$1)&lt;=SUM($F$34:$F41))*1,"F"))</f>
        <v>0</v>
      </c>
      <c r="M41" s="65">
        <f ca="1">IF(WEEKDAY(M$6,2)&gt;5,"w",IF(ISERROR(VLOOKUP(M$6,fériés,1,FALSE)),(SUM($H$1:M$1)&gt;SUM($F$34:$F40))*(SUM($H$1:M$1)&lt;=SUM($F$34:$F41))*1,"F"))</f>
        <v>0</v>
      </c>
      <c r="N41" s="65">
        <f ca="1">IF(WEEKDAY(N$6,2)&gt;5,"w",IF(ISERROR(VLOOKUP(N$6,fériés,1,FALSE)),(SUM($H$1:N$1)&gt;SUM($F$34:$F40))*(SUM($H$1:N$1)&lt;=SUM($F$34:$F41))*1,"F"))</f>
        <v>0</v>
      </c>
      <c r="O41" s="65">
        <f ca="1">IF(WEEKDAY(O$6,2)&gt;5,"w",IF(ISERROR(VLOOKUP(O$6,fériés,1,FALSE)),(SUM($H$1:O$1)&gt;SUM($F$34:$F40))*(SUM($H$1:O$1)&lt;=SUM($F$34:$F41))*1,"F"))</f>
        <v>0</v>
      </c>
      <c r="P41" s="65">
        <f ca="1">IF(WEEKDAY(P$6,2)&gt;5,"w",IF(ISERROR(VLOOKUP(P$6,fériés,1,FALSE)),(SUM($H$1:P$1)&gt;SUM($F$34:$F40))*(SUM($H$1:P$1)&lt;=SUM($F$34:$F41))*1,"F"))</f>
        <v>0</v>
      </c>
      <c r="Q41" s="65">
        <f ca="1">IF(WEEKDAY(Q$6,2)&gt;5,"w",IF(ISERROR(VLOOKUP(Q$6,fériés,1,FALSE)),(SUM($H$1:Q$1)&gt;SUM($F$34:$F40))*(SUM($H$1:Q$1)&lt;=SUM($F$34:$F41))*1,"F"))</f>
        <v>0</v>
      </c>
      <c r="R41" s="65">
        <f ca="1">IF(WEEKDAY(R$6,2)&gt;5,"w",IF(ISERROR(VLOOKUP(R$6,fériés,1,FALSE)),(SUM($H$1:R$1)&gt;SUM($F$34:$F40))*(SUM($H$1:R$1)&lt;=SUM($F$34:$F41))*1,"F"))</f>
        <v>0</v>
      </c>
      <c r="S41" s="65">
        <f ca="1">IF(WEEKDAY(S$6,2)&gt;5,"w",IF(ISERROR(VLOOKUP(S$6,fériés,1,FALSE)),(SUM($H$1:S$1)&gt;SUM($F$34:$F40))*(SUM($H$1:S$1)&lt;=SUM($F$34:$F41))*1,"F"))</f>
        <v>0</v>
      </c>
      <c r="T41" s="65">
        <f ca="1">IF(WEEKDAY(T$6,2)&gt;5,"w",IF(ISERROR(VLOOKUP(T$6,fériés,1,FALSE)),(SUM($H$1:T$1)&gt;SUM($F$34:$F40))*(SUM($H$1:T$1)&lt;=SUM($F$34:$F41))*1,"F"))</f>
        <v>0</v>
      </c>
      <c r="U41" s="65">
        <f ca="1">IF(WEEKDAY(U$6,2)&gt;5,"w",IF(ISERROR(VLOOKUP(U$6,fériés,1,FALSE)),(SUM($H$1:U$1)&gt;SUM($F$34:$F40))*(SUM($H$1:U$1)&lt;=SUM($F$34:$F41))*1,"F"))</f>
        <v>0</v>
      </c>
      <c r="V41" s="65">
        <f ca="1">IF(WEEKDAY(V$6,2)&gt;5,"w",IF(ISERROR(VLOOKUP(V$6,fériés,1,FALSE)),(SUM($H$1:V$1)&gt;SUM($F$34:$F40))*(SUM($H$1:V$1)&lt;=SUM($F$34:$F41))*1,"F"))</f>
        <v>0</v>
      </c>
      <c r="W41" s="65">
        <f ca="1">IF(WEEKDAY(W$6,2)&gt;5,"w",IF(ISERROR(VLOOKUP(W$6,fériés,1,FALSE)),(SUM($H$1:W$1)&gt;SUM($F$34:$F40))*(SUM($H$1:W$1)&lt;=SUM($F$34:$F41))*1,"F"))</f>
        <v>0</v>
      </c>
      <c r="X41" s="65">
        <f ca="1">IF(WEEKDAY(X$6,2)&gt;5,"w",IF(ISERROR(VLOOKUP(X$6,fériés,1,FALSE)),(SUM($H$1:X$1)&gt;SUM($F$34:$F40))*(SUM($H$1:X$1)&lt;=SUM($F$34:$F41))*1,"F"))</f>
        <v>0</v>
      </c>
      <c r="Y41" s="65">
        <f ca="1">IF(WEEKDAY(Y$6,2)&gt;5,"w",IF(ISERROR(VLOOKUP(Y$6,fériés,1,FALSE)),(SUM($H$1:Y$1)&gt;SUM($F$34:$F40))*(SUM($H$1:Y$1)&lt;=SUM($F$34:$F41))*1,"F"))</f>
        <v>0</v>
      </c>
      <c r="Z41" s="65">
        <f ca="1">IF(WEEKDAY(Z$6,2)&gt;5,"w",IF(ISERROR(VLOOKUP(Z$6,fériés,1,FALSE)),(SUM($H$1:Z$1)&gt;SUM($F$34:$F40))*(SUM($H$1:Z$1)&lt;=SUM($F$34:$F41))*1,"F"))</f>
        <v>0</v>
      </c>
      <c r="AA41" s="65">
        <f ca="1">IF(WEEKDAY(AA$6,2)&gt;5,"w",IF(ISERROR(VLOOKUP(AA$6,fériés,1,FALSE)),(SUM($H$1:AA$1)&gt;SUM($F$34:$F40))*(SUM($H$1:AA$1)&lt;=SUM($F$34:$F41))*1,"F"))</f>
        <v>0</v>
      </c>
      <c r="AB41" s="65">
        <f ca="1">IF(WEEKDAY(AB$6,2)&gt;5,"w",IF(ISERROR(VLOOKUP(AB$6,fériés,1,FALSE)),(SUM($H$1:AB$1)&gt;SUM($F$34:$F40))*(SUM($H$1:AB$1)&lt;=SUM($F$34:$F41))*1,"F"))</f>
        <v>0</v>
      </c>
      <c r="AC41" s="65">
        <f ca="1">IF(WEEKDAY(AC$6,2)&gt;5,"w",IF(ISERROR(VLOOKUP(AC$6,fériés,1,FALSE)),(SUM($H$1:AC$1)&gt;SUM($F$34:$F40))*(SUM($H$1:AC$1)&lt;=SUM($F$34:$F41))*1,"F"))</f>
        <v>0</v>
      </c>
      <c r="AD41" s="65">
        <f ca="1">IF(WEEKDAY(AD$6,2)&gt;5,"w",IF(ISERROR(VLOOKUP(AD$6,fériés,1,FALSE)),(SUM($H$1:AD$1)&gt;SUM($F$34:$F40))*(SUM($H$1:AD$1)&lt;=SUM($F$34:$F41))*1,"F"))</f>
        <v>0</v>
      </c>
      <c r="AE41" s="65">
        <f ca="1">IF(WEEKDAY(AE$6,2)&gt;5,"w",IF(ISERROR(VLOOKUP(AE$6,fériés,1,FALSE)),(SUM($H$1:AE$1)&gt;SUM($F$34:$F40))*(SUM($H$1:AE$1)&lt;=SUM($F$34:$F41))*1,"F"))</f>
        <v>0</v>
      </c>
      <c r="AF41" s="65">
        <f ca="1">IF(WEEKDAY(AF$6,2)&gt;5,"w",IF(ISERROR(VLOOKUP(AF$6,fériés,1,FALSE)),(SUM($H$1:AF$1)&gt;SUM($F$34:$F40))*(SUM($H$1:AF$1)&lt;=SUM($F$34:$F41))*1,"F"))</f>
        <v>0</v>
      </c>
      <c r="AG41" s="65">
        <f ca="1">IF(WEEKDAY(AG$6,2)&gt;5,"w",IF(ISERROR(VLOOKUP(AG$6,fériés,1,FALSE)),(SUM($H$1:AG$1)&gt;SUM($F$34:$F40))*(SUM($H$1:AG$1)&lt;=SUM($F$34:$F41))*1,"F"))</f>
        <v>0</v>
      </c>
      <c r="AH41" s="65">
        <f ca="1">IF(WEEKDAY(AH$6,2)&gt;5,"w",IF(ISERROR(VLOOKUP(AH$6,fériés,1,FALSE)),(SUM($H$1:AH$1)&gt;SUM($F$34:$F40))*(SUM($H$1:AH$1)&lt;=SUM($F$34:$F41))*1,"F"))</f>
        <v>0</v>
      </c>
      <c r="AI41" s="65">
        <f ca="1">IF(WEEKDAY(AI$6,2)&gt;5,"w",IF(ISERROR(VLOOKUP(AI$6,fériés,1,FALSE)),(SUM($H$1:AI$1)&gt;SUM($F$34:$F40))*(SUM($H$1:AI$1)&lt;=SUM($F$34:$F41))*1,"F"))</f>
        <v>0</v>
      </c>
      <c r="AJ41" s="65">
        <f ca="1">IF(WEEKDAY(AJ$6,2)&gt;5,"w",IF(ISERROR(VLOOKUP(AJ$6,fériés,1,FALSE)),(SUM($H$1:AJ$1)&gt;SUM($F$34:$F40))*(SUM($H$1:AJ$1)&lt;=SUM($F$34:$F41))*1,"F"))</f>
        <v>0</v>
      </c>
      <c r="AK41" s="65">
        <f ca="1">IF(WEEKDAY(AK$6,2)&gt;5,"w",IF(ISERROR(VLOOKUP(AK$6,fériés,1,FALSE)),(SUM($H$1:AK$1)&gt;SUM($F$34:$F40))*(SUM($H$1:AK$1)&lt;=SUM($F$34:$F41))*1,"F"))</f>
        <v>0</v>
      </c>
      <c r="AL41" s="65">
        <f ca="1">IF(WEEKDAY(AL$6,2)&gt;5,"w",IF(ISERROR(VLOOKUP(AL$6,fériés,1,FALSE)),(SUM($H$1:AL$1)&gt;SUM($F$34:$F40))*(SUM($H$1:AL$1)&lt;=SUM($F$34:$F41))*1,"F"))</f>
        <v>0</v>
      </c>
      <c r="AM41" s="65">
        <f ca="1">IF(WEEKDAY(AM$6,2)&gt;5,"w",IF(ISERROR(VLOOKUP(AM$6,fériés,1,FALSE)),(SUM($H$1:AM$1)&gt;SUM($F$34:$F40))*(SUM($H$1:AM$1)&lt;=SUM($F$34:$F41))*1,"F"))</f>
        <v>0</v>
      </c>
      <c r="AN41" s="65">
        <f ca="1">IF(WEEKDAY(AN$6,2)&gt;5,"w",IF(ISERROR(VLOOKUP(AN$6,fériés,1,FALSE)),(SUM($H$1:AN$1)&gt;SUM($F$34:$F40))*(SUM($H$1:AN$1)&lt;=SUM($F$34:$F41))*1,"F"))</f>
        <v>0</v>
      </c>
      <c r="AO41" s="65">
        <f ca="1">IF(WEEKDAY(AO$6,2)&gt;5,"w",IF(ISERROR(VLOOKUP(AO$6,fériés,1,FALSE)),(SUM($H$1:AO$1)&gt;SUM($F$34:$F40))*(SUM($H$1:AO$1)&lt;=SUM($F$34:$F41))*1,"F"))</f>
        <v>0</v>
      </c>
      <c r="AP41" s="65">
        <f ca="1">IF(WEEKDAY(AP$6,2)&gt;5,"w",IF(ISERROR(VLOOKUP(AP$6,fériés,1,FALSE)),(SUM($H$1:AP$1)&gt;SUM($F$34:$F40))*(SUM($H$1:AP$1)&lt;=SUM($F$34:$F41))*1,"F"))</f>
        <v>0</v>
      </c>
      <c r="AQ41" s="65">
        <f ca="1">IF(WEEKDAY(AQ$6,2)&gt;5,"w",IF(ISERROR(VLOOKUP(AQ$6,fériés,1,FALSE)),(SUM($H$1:AQ$1)&gt;SUM($F$34:$F40))*(SUM($H$1:AQ$1)&lt;=SUM($F$34:$F41))*1,"F"))</f>
        <v>0</v>
      </c>
      <c r="AR41" s="65">
        <f ca="1">IF(WEEKDAY(AR$6,2)&gt;5,"w",IF(ISERROR(VLOOKUP(AR$6,fériés,1,FALSE)),(SUM($H$1:AR$1)&gt;SUM($F$34:$F40))*(SUM($H$1:AR$1)&lt;=SUM($F$34:$F41))*1,"F"))</f>
        <v>0</v>
      </c>
      <c r="AS41" s="65">
        <f ca="1">IF(WEEKDAY(AS$6,2)&gt;5,"w",IF(ISERROR(VLOOKUP(AS$6,fériés,1,FALSE)),(SUM($H$1:AS$1)&gt;SUM($F$34:$F40))*(SUM($H$1:AS$1)&lt;=SUM($F$34:$F41))*1,"F"))</f>
        <v>0</v>
      </c>
      <c r="AT41" s="65">
        <f ca="1">IF(WEEKDAY(AT$6,2)&gt;5,"w",IF(ISERROR(VLOOKUP(AT$6,fériés,1,FALSE)),(SUM($H$1:AT$1)&gt;SUM($F$34:$F40))*(SUM($H$1:AT$1)&lt;=SUM($F$34:$F41))*1,"F"))</f>
        <v>0</v>
      </c>
      <c r="AU41" s="65">
        <f ca="1">IF(WEEKDAY(AU$6,2)&gt;5,"w",IF(ISERROR(VLOOKUP(AU$6,fériés,1,FALSE)),(SUM($H$1:AU$1)&gt;SUM($F$34:$F40))*(SUM($H$1:AU$1)&lt;=SUM($F$34:$F41))*1,"F"))</f>
        <v>0</v>
      </c>
      <c r="AV41" s="65">
        <f ca="1">IF(WEEKDAY(AV$6,2)&gt;5,"w",IF(ISERROR(VLOOKUP(AV$6,fériés,1,FALSE)),(SUM($H$1:AV$1)&gt;SUM($F$34:$F40))*(SUM($H$1:AV$1)&lt;=SUM($F$34:$F41))*1,"F"))</f>
        <v>0</v>
      </c>
      <c r="AW41" s="65">
        <f ca="1">IF(WEEKDAY(AW$6,2)&gt;5,"w",IF(ISERROR(VLOOKUP(AW$6,fériés,1,FALSE)),(SUM($H$1:AW$1)&gt;SUM($F$34:$F40))*(SUM($H$1:AW$1)&lt;=SUM($F$34:$F41))*1,"F"))</f>
        <v>0</v>
      </c>
      <c r="AX41" s="65">
        <f ca="1">IF(WEEKDAY(AX$6,2)&gt;5,"w",IF(ISERROR(VLOOKUP(AX$6,fériés,1,FALSE)),(SUM($H$1:AX$1)&gt;SUM($F$34:$F40))*(SUM($H$1:AX$1)&lt;=SUM($F$34:$F41))*1,"F"))</f>
        <v>0</v>
      </c>
      <c r="AY41" s="65">
        <f ca="1">IF(WEEKDAY(AY$6,2)&gt;5,"w",IF(ISERROR(VLOOKUP(AY$6,fériés,1,FALSE)),(SUM($H$1:AY$1)&gt;SUM($F$34:$F40))*(SUM($H$1:AY$1)&lt;=SUM($F$34:$F41))*1,"F"))</f>
        <v>0</v>
      </c>
      <c r="AZ41" s="65">
        <f ca="1">IF(WEEKDAY(AZ$6,2)&gt;5,"w",IF(ISERROR(VLOOKUP(AZ$6,fériés,1,FALSE)),(SUM($H$1:AZ$1)&gt;SUM($F$34:$F40))*(SUM($H$1:AZ$1)&lt;=SUM($F$34:$F41))*1,"F"))</f>
        <v>0</v>
      </c>
      <c r="BA41" s="65">
        <f ca="1">IF(WEEKDAY(BA$6,2)&gt;5,"w",IF(ISERROR(VLOOKUP(BA$6,fériés,1,FALSE)),(SUM($H$1:BA$1)&gt;SUM($F$34:$F40))*(SUM($H$1:BA$1)&lt;=SUM($F$34:$F41))*1,"F"))</f>
        <v>0</v>
      </c>
      <c r="BB41" s="65">
        <f ca="1">IF(WEEKDAY(BB$6,2)&gt;5,"w",IF(ISERROR(VLOOKUP(BB$6,fériés,1,FALSE)),(SUM($H$1:BB$1)&gt;SUM($F$34:$F40))*(SUM($H$1:BB$1)&lt;=SUM($F$34:$F41))*1,"F"))</f>
        <v>0</v>
      </c>
      <c r="BC41" s="65">
        <f ca="1">IF(WEEKDAY(BC$6,2)&gt;5,"w",IF(ISERROR(VLOOKUP(BC$6,fériés,1,FALSE)),(SUM($H$1:BC$1)&gt;SUM($F$34:$F40))*(SUM($H$1:BC$1)&lt;=SUM($F$34:$F41))*1,"F"))</f>
        <v>0</v>
      </c>
      <c r="BD41" s="65">
        <f ca="1">IF(WEEKDAY(BD$6,2)&gt;5,"w",IF(ISERROR(VLOOKUP(BD$6,fériés,1,FALSE)),(SUM($H$1:BD$1)&gt;SUM($F$34:$F40))*(SUM($H$1:BD$1)&lt;=SUM($F$34:$F41))*1,"F"))</f>
        <v>0</v>
      </c>
      <c r="BE41" s="65">
        <f ca="1">IF(WEEKDAY(BE$6,2)&gt;5,"w",IF(ISERROR(VLOOKUP(BE$6,fériés,1,FALSE)),(SUM($H$1:BE$1)&gt;SUM($F$34:$F40))*(SUM($H$1:BE$1)&lt;=SUM($F$34:$F41))*1,"F"))</f>
        <v>0</v>
      </c>
      <c r="BF41" s="65">
        <f ca="1">IF(WEEKDAY(BF$6,2)&gt;5,"w",IF(ISERROR(VLOOKUP(BF$6,fériés,1,FALSE)),(SUM($H$1:BF$1)&gt;SUM($F$34:$F40))*(SUM($H$1:BF$1)&lt;=SUM($F$34:$F41))*1,"F"))</f>
        <v>0</v>
      </c>
      <c r="BG41" s="65">
        <f ca="1">IF(WEEKDAY(BG$6,2)&gt;5,"w",IF(ISERROR(VLOOKUP(BG$6,fériés,1,FALSE)),(SUM($H$1:BG$1)&gt;SUM($F$34:$F40))*(SUM($H$1:BG$1)&lt;=SUM($F$34:$F41))*1,"F"))</f>
        <v>0</v>
      </c>
      <c r="BH41" s="65">
        <f ca="1">IF(WEEKDAY(BH$6,2)&gt;5,"w",IF(ISERROR(VLOOKUP(BH$6,fériés,1,FALSE)),(SUM($H$1:BH$1)&gt;SUM($F$34:$F40))*(SUM($H$1:BH$1)&lt;=SUM($F$34:$F41))*1,"F"))</f>
        <v>0</v>
      </c>
      <c r="BI41" s="65">
        <f ca="1">IF(WEEKDAY(BI$6,2)&gt;5,"w",IF(ISERROR(VLOOKUP(BI$6,fériés,1,FALSE)),(SUM($H$1:BI$1)&gt;SUM($F$34:$F40))*(SUM($H$1:BI$1)&lt;=SUM($F$34:$F41))*1,"F"))</f>
        <v>0</v>
      </c>
      <c r="BJ41" s="65">
        <f ca="1">IF(WEEKDAY(BJ$6,2)&gt;5,"w",IF(ISERROR(VLOOKUP(BJ$6,fériés,1,FALSE)),(SUM($H$1:BJ$1)&gt;SUM($F$34:$F40))*(SUM($H$1:BJ$1)&lt;=SUM($F$34:$F41))*1,"F"))</f>
        <v>0</v>
      </c>
      <c r="BK41" s="65">
        <f ca="1">IF(WEEKDAY(BK$6,2)&gt;5,"w",IF(ISERROR(VLOOKUP(BK$6,fériés,1,FALSE)),(SUM($H$1:BK$1)&gt;SUM($F$34:$F40))*(SUM($H$1:BK$1)&lt;=SUM($F$34:$F41))*1,"F"))</f>
        <v>0</v>
      </c>
      <c r="BL41" s="65">
        <f ca="1">IF(WEEKDAY(BL$6,2)&gt;5,"w",IF(ISERROR(VLOOKUP(BL$6,fériés,1,FALSE)),(SUM($H$1:BL$1)&gt;SUM($F$34:$F40))*(SUM($H$1:BL$1)&lt;=SUM($F$34:$F41))*1,"F"))</f>
        <v>0</v>
      </c>
      <c r="BM41" s="65">
        <f ca="1">IF(WEEKDAY(BM$6,2)&gt;5,"w",IF(ISERROR(VLOOKUP(BM$6,fériés,1,FALSE)),(SUM($H$1:BM$1)&gt;SUM($F$34:$F40))*(SUM($H$1:BM$1)&lt;=SUM($F$34:$F41))*1,"F"))</f>
        <v>0</v>
      </c>
      <c r="BN41" s="65" t="str">
        <f ca="1">IF(WEEKDAY(BN$6,2)&gt;5,"w",IF(ISERROR(VLOOKUP(BN$6,fériés,1,FALSE)),(SUM($H$1:BN$1)&gt;SUM($F$34:$F40))*(SUM($H$1:BN$1)&lt;=SUM($F$34:$F41))*1,"F"))</f>
        <v>w</v>
      </c>
      <c r="BO41" s="65" t="str">
        <f ca="1">IF(WEEKDAY(BO$6,2)&gt;5,"w",IF(ISERROR(VLOOKUP(BO$6,fériés,1,FALSE)),(SUM($H$1:BO$1)&gt;SUM($F$34:$F40))*(SUM($H$1:BO$1)&lt;=SUM($F$34:$F41))*1,"F"))</f>
        <v>w</v>
      </c>
      <c r="BP41" s="65" t="str">
        <f ca="1">IF(WEEKDAY(BP$6,2)&gt;5,"w",IF(ISERROR(VLOOKUP(BP$6,fériés,1,FALSE)),(SUM($H$1:BP$1)&gt;SUM($F$34:$F40))*(SUM($H$1:BP$1)&lt;=SUM($F$34:$F41))*1,"F"))</f>
        <v>w</v>
      </c>
      <c r="BQ41" s="65" t="str">
        <f ca="1">IF(WEEKDAY(BQ$6,2)&gt;5,"w",IF(ISERROR(VLOOKUP(BQ$6,fériés,1,FALSE)),(SUM($H$1:BQ$1)&gt;SUM($F$34:$F40))*(SUM($H$1:BQ$1)&lt;=SUM($F$34:$F41))*1,"F"))</f>
        <v>w</v>
      </c>
      <c r="BR41" s="65" t="str">
        <f ca="1">IF(WEEKDAY(BR$6,2)&gt;5,"w",IF(ISERROR(VLOOKUP(BR$6,fériés,1,FALSE)),(SUM($H$1:BR$1)&gt;SUM($F$34:$F40))*(SUM($H$1:BR$1)&lt;=SUM($F$34:$F41))*1,"F"))</f>
        <v>w</v>
      </c>
      <c r="BS41" s="65" t="str">
        <f ca="1">IF(WEEKDAY(BS$6,2)&gt;5,"w",IF(ISERROR(VLOOKUP(BS$6,fériés,1,FALSE)),(SUM($H$1:BS$1)&gt;SUM($F$34:$F40))*(SUM($H$1:BS$1)&lt;=SUM($F$34:$F41))*1,"F"))</f>
        <v>w</v>
      </c>
      <c r="BT41" s="65" t="str">
        <f ca="1">IF(WEEKDAY(BT$6,2)&gt;5,"w",IF(ISERROR(VLOOKUP(BT$6,fériés,1,FALSE)),(SUM($H$1:BT$1)&gt;SUM($F$34:$F40))*(SUM($H$1:BT$1)&lt;=SUM($F$34:$F41))*1,"F"))</f>
        <v>w</v>
      </c>
      <c r="BU41" s="65" t="str">
        <f ca="1">IF(WEEKDAY(BU$6,2)&gt;5,"w",IF(ISERROR(VLOOKUP(BU$6,fériés,1,FALSE)),(SUM($H$1:BU$1)&gt;SUM($F$34:$F40))*(SUM($H$1:BU$1)&lt;=SUM($F$34:$F41))*1,"F"))</f>
        <v>w</v>
      </c>
      <c r="BV41" s="65" t="str">
        <f ca="1">IF(WEEKDAY(BV$6,2)&gt;5,"w",IF(ISERROR(VLOOKUP(BV$6,fériés,1,FALSE)),(SUM($H$1:BV$1)&gt;SUM($F$34:$F40))*(SUM($H$1:BV$1)&lt;=SUM($F$34:$F41))*1,"F"))</f>
        <v>w</v>
      </c>
      <c r="BW41" s="65" t="str">
        <f ca="1">IF(WEEKDAY(BW$6,2)&gt;5,"w",IF(ISERROR(VLOOKUP(BW$6,fériés,1,FALSE)),(SUM($H$1:BW$1)&gt;SUM($F$34:$F40))*(SUM($H$1:BW$1)&lt;=SUM($F$34:$F41))*1,"F"))</f>
        <v>w</v>
      </c>
      <c r="BX41" s="65" t="str">
        <f ca="1">IF(WEEKDAY(BX$6,2)&gt;5,"w",IF(ISERROR(VLOOKUP(BX$6,fériés,1,FALSE)),(SUM($H$1:BX$1)&gt;SUM($F$34:$F40))*(SUM($H$1:BX$1)&lt;=SUM($F$34:$F41))*1,"F"))</f>
        <v>w</v>
      </c>
      <c r="BY41" s="65" t="str">
        <f ca="1">IF(WEEKDAY(BY$6,2)&gt;5,"w",IF(ISERROR(VLOOKUP(BY$6,fériés,1,FALSE)),(SUM($H$1:BY$1)&gt;SUM($F$34:$F40))*(SUM($H$1:BY$1)&lt;=SUM($F$34:$F41))*1,"F"))</f>
        <v>w</v>
      </c>
      <c r="BZ41" s="65" t="str">
        <f ca="1">IF(WEEKDAY(BZ$6,2)&gt;5,"w",IF(ISERROR(VLOOKUP(BZ$6,fériés,1,FALSE)),(SUM($H$1:BZ$1)&gt;SUM($F$34:$F40))*(SUM($H$1:BZ$1)&lt;=SUM($F$34:$F41))*1,"F"))</f>
        <v>w</v>
      </c>
      <c r="CA41" s="65" t="str">
        <f ca="1">IF(WEEKDAY(CA$6,2)&gt;5,"w",IF(ISERROR(VLOOKUP(CA$6,fériés,1,FALSE)),(SUM($H$1:CA$1)&gt;SUM($F$34:$F40))*(SUM($H$1:CA$1)&lt;=SUM($F$34:$F41))*1,"F"))</f>
        <v>w</v>
      </c>
      <c r="CB41" s="65" t="str">
        <f ca="1">IF(WEEKDAY(CB$6,2)&gt;5,"w",IF(ISERROR(VLOOKUP(CB$6,fériés,1,FALSE)),(SUM($H$1:CB$1)&gt;SUM($F$34:$F40))*(SUM($H$1:CB$1)&lt;=SUM($F$34:$F41))*1,"F"))</f>
        <v>w</v>
      </c>
      <c r="CC41" s="65" t="str">
        <f ca="1">IF(WEEKDAY(CC$6,2)&gt;5,"w",IF(ISERROR(VLOOKUP(CC$6,fériés,1,FALSE)),(SUM($H$1:CC$1)&gt;SUM($F$34:$F40))*(SUM($H$1:CC$1)&lt;=SUM($F$34:$F41))*1,"F"))</f>
        <v>w</v>
      </c>
      <c r="CD41" s="65" t="str">
        <f ca="1">IF(WEEKDAY(CD$6,2)&gt;5,"w",IF(ISERROR(VLOOKUP(CD$6,fériés,1,FALSE)),(SUM($H$1:CD$1)&gt;SUM($F$34:$F40))*(SUM($H$1:CD$1)&lt;=SUM($F$34:$F41))*1,"F"))</f>
        <v>w</v>
      </c>
      <c r="CE41" s="65" t="str">
        <f ca="1">IF(WEEKDAY(CE$6,2)&gt;5,"w",IF(ISERROR(VLOOKUP(CE$6,fériés,1,FALSE)),(SUM($H$1:CE$1)&gt;SUM($F$34:$F40))*(SUM($H$1:CE$1)&lt;=SUM($F$34:$F41))*1,"F"))</f>
        <v>w</v>
      </c>
      <c r="CF41" s="65" t="str">
        <f ca="1">IF(WEEKDAY(CF$6,2)&gt;5,"w",IF(ISERROR(VLOOKUP(CF$6,fériés,1,FALSE)),(SUM($H$1:CF$1)&gt;SUM($F$34:$F40))*(SUM($H$1:CF$1)&lt;=SUM($F$34:$F41))*1,"F"))</f>
        <v>w</v>
      </c>
      <c r="CG41" s="65" t="str">
        <f ca="1">IF(WEEKDAY(CG$6,2)&gt;5,"w",IF(ISERROR(VLOOKUP(CG$6,fériés,1,FALSE)),(SUM($H$1:CG$1)&gt;SUM($F$34:$F40))*(SUM($H$1:CG$1)&lt;=SUM($F$34:$F41))*1,"F"))</f>
        <v>w</v>
      </c>
      <c r="CH41" s="65">
        <f ca="1">IF(WEEKDAY(CH$6,2)&gt;5,"w",IF(ISERROR(VLOOKUP(CH$6,fériés,1,FALSE)),(SUM($H$1:CH$1)&gt;SUM($F$34:$F40))*(SUM($H$1:CH$1)&lt;=SUM($F$34:$F41))*1,"F"))</f>
        <v>0</v>
      </c>
      <c r="CI41" s="65">
        <f ca="1">IF(WEEKDAY(CI$6,2)&gt;5,"w",IF(ISERROR(VLOOKUP(CI$6,fériés,1,FALSE)),(SUM($H$1:CI$1)&gt;SUM($F$34:$F40))*(SUM($H$1:CI$1)&lt;=SUM($F$34:$F41))*1,"F"))</f>
        <v>0</v>
      </c>
      <c r="CJ41" s="65">
        <f ca="1">IF(WEEKDAY(CJ$6,2)&gt;5,"w",IF(ISERROR(VLOOKUP(CJ$6,fériés,1,FALSE)),(SUM($H$1:CJ$1)&gt;SUM($F$34:$F40))*(SUM($H$1:CJ$1)&lt;=SUM($F$34:$F41))*1,"F"))</f>
        <v>0</v>
      </c>
      <c r="CK41" s="65">
        <f ca="1">IF(WEEKDAY(CK$6,2)&gt;5,"w",IF(ISERROR(VLOOKUP(CK$6,fériés,1,FALSE)),(SUM($H$1:CK$1)&gt;SUM($F$34:$F40))*(SUM($H$1:CK$1)&lt;=SUM($F$34:$F41))*1,"F"))</f>
        <v>0</v>
      </c>
      <c r="CL41" s="65">
        <f ca="1">IF(WEEKDAY(CL$6,2)&gt;5,"w",IF(ISERROR(VLOOKUP(CL$6,fériés,1,FALSE)),(SUM($H$1:CL$1)&gt;SUM($F$34:$F40))*(SUM($H$1:CL$1)&lt;=SUM($F$34:$F41))*1,"F"))</f>
        <v>0</v>
      </c>
      <c r="CM41" s="65">
        <f ca="1">IF(WEEKDAY(CM$6,2)&gt;5,"w",IF(ISERROR(VLOOKUP(CM$6,fériés,1,FALSE)),(SUM($H$1:CM$1)&gt;SUM($F$34:$F40))*(SUM($H$1:CM$1)&lt;=SUM($F$34:$F41))*1,"F"))</f>
        <v>0</v>
      </c>
      <c r="CN41" s="65">
        <f ca="1">IF(WEEKDAY(CN$6,2)&gt;5,"w",IF(ISERROR(VLOOKUP(CN$6,fériés,1,FALSE)),(SUM($H$1:CN$1)&gt;SUM($F$34:$F40))*(SUM($H$1:CN$1)&lt;=SUM($F$34:$F41))*1,"F"))</f>
        <v>0</v>
      </c>
      <c r="CO41" s="65">
        <f ca="1">IF(WEEKDAY(CO$6,2)&gt;5,"w",IF(ISERROR(VLOOKUP(CO$6,fériés,1,FALSE)),(SUM($H$1:CO$1)&gt;SUM($F$34:$F40))*(SUM($H$1:CO$1)&lt;=SUM($F$34:$F41))*1,"F"))</f>
        <v>0</v>
      </c>
      <c r="CP41" s="65">
        <f ca="1">IF(WEEKDAY(CP$6,2)&gt;5,"w",IF(ISERROR(VLOOKUP(CP$6,fériés,1,FALSE)),(SUM($H$1:CP$1)&gt;SUM($F$34:$F40))*(SUM($H$1:CP$1)&lt;=SUM($F$34:$F41))*1,"F"))</f>
        <v>0</v>
      </c>
      <c r="CQ41" s="65">
        <f ca="1">IF(WEEKDAY(CQ$6,2)&gt;5,"w",IF(ISERROR(VLOOKUP(CQ$6,fériés,1,FALSE)),(SUM($H$1:CQ$1)&gt;SUM($F$34:$F40))*(SUM($H$1:CQ$1)&lt;=SUM($F$34:$F41))*1,"F"))</f>
        <v>0</v>
      </c>
      <c r="CR41" s="65">
        <f ca="1">IF(WEEKDAY(CR$6,2)&gt;5,"w",IF(ISERROR(VLOOKUP(CR$6,fériés,1,FALSE)),(SUM($H$1:CR$1)&gt;SUM($F$34:$F40))*(SUM($H$1:CR$1)&lt;=SUM($F$34:$F41))*1,"F"))</f>
        <v>0</v>
      </c>
      <c r="CS41" s="65">
        <f ca="1">IF(WEEKDAY(CS$6,2)&gt;5,"w",IF(ISERROR(VLOOKUP(CS$6,fériés,1,FALSE)),(SUM($H$1:CS$1)&gt;SUM($F$34:$F40))*(SUM($H$1:CS$1)&lt;=SUM($F$34:$F41))*1,"F"))</f>
        <v>0</v>
      </c>
      <c r="CT41" s="65">
        <f ca="1">IF(WEEKDAY(CT$6,2)&gt;5,"w",IF(ISERROR(VLOOKUP(CT$6,fériés,1,FALSE)),(SUM($H$1:CT$1)&gt;SUM($F$34:$F40))*(SUM($H$1:CT$1)&lt;=SUM($F$34:$F41))*1,"F"))</f>
        <v>0</v>
      </c>
      <c r="CU41" s="65">
        <f ca="1">IF(WEEKDAY(CU$6,2)&gt;5,"w",IF(ISERROR(VLOOKUP(CU$6,fériés,1,FALSE)),(SUM($H$1:CU$1)&gt;SUM($F$34:$F40))*(SUM($H$1:CU$1)&lt;=SUM($F$34:$F41))*1,"F"))</f>
        <v>0</v>
      </c>
      <c r="CV41" s="65">
        <f ca="1">IF(WEEKDAY(CV$6,2)&gt;5,"w",IF(ISERROR(VLOOKUP(CV$6,fériés,1,FALSE)),(SUM($H$1:CV$1)&gt;SUM($F$34:$F40))*(SUM($H$1:CV$1)&lt;=SUM($F$34:$F41))*1,"F"))</f>
        <v>0</v>
      </c>
      <c r="CW41" s="65">
        <f ca="1">IF(WEEKDAY(CW$6,2)&gt;5,"w",IF(ISERROR(VLOOKUP(CW$6,fériés,1,FALSE)),(SUM($H$1:CW$1)&gt;SUM($F$34:$F40))*(SUM($H$1:CW$1)&lt;=SUM($F$34:$F41))*1,"F"))</f>
        <v>0</v>
      </c>
      <c r="CX41" s="65">
        <f ca="1">IF(WEEKDAY(CX$6,2)&gt;5,"w",IF(ISERROR(VLOOKUP(CX$6,fériés,1,FALSE)),(SUM($H$1:CX$1)&gt;SUM($F$34:$F40))*(SUM($H$1:CX$1)&lt;=SUM($F$34:$F41))*1,"F"))</f>
        <v>0</v>
      </c>
      <c r="CY41" s="65">
        <f ca="1">IF(WEEKDAY(CY$6,2)&gt;5,"w",IF(ISERROR(VLOOKUP(CY$6,fériés,1,FALSE)),(SUM($H$1:CY$1)&gt;SUM($F$34:$F40))*(SUM($H$1:CY$1)&lt;=SUM($F$34:$F41))*1,"F"))</f>
        <v>0</v>
      </c>
      <c r="CZ41" s="65">
        <f ca="1">IF(WEEKDAY(CZ$6,2)&gt;5,"w",IF(ISERROR(VLOOKUP(CZ$6,fériés,1,FALSE)),(SUM($H$1:CZ$1)&gt;SUM($F$34:$F40))*(SUM($H$1:CZ$1)&lt;=SUM($F$34:$F41))*1,"F"))</f>
        <v>0</v>
      </c>
      <c r="DA41" s="65">
        <f ca="1">IF(WEEKDAY(DA$6,2)&gt;5,"w",IF(ISERROR(VLOOKUP(DA$6,fériés,1,FALSE)),(SUM($H$1:DA$1)&gt;SUM($F$34:$F40))*(SUM($H$1:DA$1)&lt;=SUM($F$34:$F41))*1,"F"))</f>
        <v>0</v>
      </c>
      <c r="DB41" s="65">
        <f ca="1">IF(WEEKDAY(DB$6,2)&gt;5,"w",IF(ISERROR(VLOOKUP(DB$6,fériés,1,FALSE)),(SUM($H$1:DB$1)&gt;SUM($F$34:$F40))*(SUM($H$1:DB$1)&lt;=SUM($F$34:$F41))*1,"F"))</f>
        <v>0</v>
      </c>
      <c r="DC41" s="65">
        <f ca="1">IF(WEEKDAY(DC$6,2)&gt;5,"w",IF(ISERROR(VLOOKUP(DC$6,fériés,1,FALSE)),(SUM($H$1:DC$1)&gt;SUM($F$34:$F40))*(SUM($H$1:DC$1)&lt;=SUM($F$34:$F41))*1,"F"))</f>
        <v>0</v>
      </c>
      <c r="DD41" s="65">
        <f ca="1">IF(WEEKDAY(DD$6,2)&gt;5,"w",IF(ISERROR(VLOOKUP(DD$6,fériés,1,FALSE)),(SUM($H$1:DD$1)&gt;SUM($F$34:$F40))*(SUM($H$1:DD$1)&lt;=SUM($F$34:$F41))*1,"F"))</f>
        <v>0</v>
      </c>
      <c r="DE41" s="65">
        <f ca="1">IF(WEEKDAY(DE$6,2)&gt;5,"w",IF(ISERROR(VLOOKUP(DE$6,fériés,1,FALSE)),(SUM($H$1:DE$1)&gt;SUM($F$34:$F40))*(SUM($H$1:DE$1)&lt;=SUM($F$34:$F41))*1,"F"))</f>
        <v>0</v>
      </c>
      <c r="DF41" s="65">
        <f ca="1">IF(WEEKDAY(DF$6,2)&gt;5,"w",IF(ISERROR(VLOOKUP(DF$6,fériés,1,FALSE)),(SUM($H$1:DF$1)&gt;SUM($F$34:$F40))*(SUM($H$1:DF$1)&lt;=SUM($F$34:$F41))*1,"F"))</f>
        <v>0</v>
      </c>
      <c r="DG41" s="65">
        <f ca="1">IF(WEEKDAY(DG$6,2)&gt;5,"w",IF(ISERROR(VLOOKUP(DG$6,fériés,1,FALSE)),(SUM($H$1:DG$1)&gt;SUM($F$34:$F40))*(SUM($H$1:DG$1)&lt;=SUM($F$34:$F41))*1,"F"))</f>
        <v>0</v>
      </c>
      <c r="DH41" s="65">
        <f ca="1">IF(WEEKDAY(DH$6,2)&gt;5,"w",IF(ISERROR(VLOOKUP(DH$6,fériés,1,FALSE)),(SUM($H$1:DH$1)&gt;SUM($F$34:$F40))*(SUM($H$1:DH$1)&lt;=SUM($F$34:$F41))*1,"F"))</f>
        <v>0</v>
      </c>
      <c r="DI41" s="65">
        <f ca="1">IF(WEEKDAY(DI$6,2)&gt;5,"w",IF(ISERROR(VLOOKUP(DI$6,fériés,1,FALSE)),(SUM($H$1:DI$1)&gt;SUM($F$34:$F40))*(SUM($H$1:DI$1)&lt;=SUM($F$34:$F41))*1,"F"))</f>
        <v>0</v>
      </c>
      <c r="DJ41" s="65">
        <f ca="1">IF(WEEKDAY(DJ$6,2)&gt;5,"w",IF(ISERROR(VLOOKUP(DJ$6,fériés,1,FALSE)),(SUM($H$1:DJ$1)&gt;SUM($F$34:$F40))*(SUM($H$1:DJ$1)&lt;=SUM($F$34:$F41))*1,"F"))</f>
        <v>0</v>
      </c>
      <c r="DK41" s="65">
        <f ca="1">IF(WEEKDAY(DK$6,2)&gt;5,"w",IF(ISERROR(VLOOKUP(DK$6,fériés,1,FALSE)),(SUM($H$1:DK$1)&gt;SUM($F$34:$F40))*(SUM($H$1:DK$1)&lt;=SUM($F$34:$F41))*1,"F"))</f>
        <v>0</v>
      </c>
      <c r="DL41" s="65">
        <f ca="1">IF(WEEKDAY(DL$6,2)&gt;5,"w",IF(ISERROR(VLOOKUP(DL$6,fériés,1,FALSE)),(SUM($H$1:DL$1)&gt;SUM($F$34:$F40))*(SUM($H$1:DL$1)&lt;=SUM($F$34:$F41))*1,"F"))</f>
        <v>0</v>
      </c>
      <c r="DM41" s="65">
        <f ca="1">IF(WEEKDAY(DM$6,2)&gt;5,"w",IF(ISERROR(VLOOKUP(DM$6,fériés,1,FALSE)),(SUM($H$1:DM$1)&gt;SUM($F$34:$F40))*(SUM($H$1:DM$1)&lt;=SUM($F$34:$F41))*1,"F"))</f>
        <v>0</v>
      </c>
      <c r="DN41" s="65">
        <f ca="1">IF(WEEKDAY(DN$6,2)&gt;5,"w",IF(ISERROR(VLOOKUP(DN$6,fériés,1,FALSE)),(SUM($H$1:DN$1)&gt;SUM($F$34:$F40))*(SUM($H$1:DN$1)&lt;=SUM($F$34:$F41))*1,"F"))</f>
        <v>0</v>
      </c>
      <c r="DO41" s="65">
        <f ca="1">IF(WEEKDAY(DO$6,2)&gt;5,"w",IF(ISERROR(VLOOKUP(DO$6,fériés,1,FALSE)),(SUM($H$1:DO$1)&gt;SUM($F$34:$F40))*(SUM($H$1:DO$1)&lt;=SUM($F$34:$F41))*1,"F"))</f>
        <v>0</v>
      </c>
      <c r="DP41" s="65">
        <f ca="1">IF(WEEKDAY(DP$6,2)&gt;5,"w",IF(ISERROR(VLOOKUP(DP$6,fériés,1,FALSE)),(SUM($H$1:DP$1)&gt;SUM($F$34:$F40))*(SUM($H$1:DP$1)&lt;=SUM($F$34:$F41))*1,"F"))</f>
        <v>0</v>
      </c>
      <c r="DQ41" s="65">
        <f ca="1">IF(WEEKDAY(DQ$6,2)&gt;5,"w",IF(ISERROR(VLOOKUP(DQ$6,fériés,1,FALSE)),(SUM($H$1:DQ$1)&gt;SUM($F$34:$F40))*(SUM($H$1:DQ$1)&lt;=SUM($F$34:$F41))*1,"F"))</f>
        <v>0</v>
      </c>
      <c r="DR41" s="65">
        <f ca="1">IF(WEEKDAY(DR$6,2)&gt;5,"w",IF(ISERROR(VLOOKUP(DR$6,fériés,1,FALSE)),(SUM($H$1:DR$1)&gt;SUM($F$34:$F40))*(SUM($H$1:DR$1)&lt;=SUM($F$34:$F41))*1,"F"))</f>
        <v>0</v>
      </c>
      <c r="DS41" s="65">
        <f ca="1">IF(WEEKDAY(DS$6,2)&gt;5,"w",IF(ISERROR(VLOOKUP(DS$6,fériés,1,FALSE)),(SUM($H$1:DS$1)&gt;SUM($F$34:$F40))*(SUM($H$1:DS$1)&lt;=SUM($F$34:$F41))*1,"F"))</f>
        <v>0</v>
      </c>
      <c r="DT41" s="65">
        <f ca="1">IF(WEEKDAY(DT$6,2)&gt;5,"w",IF(ISERROR(VLOOKUP(DT$6,fériés,1,FALSE)),(SUM($H$1:DT$1)&gt;SUM($F$34:$F40))*(SUM($H$1:DT$1)&lt;=SUM($F$34:$F41))*1,"F"))</f>
        <v>0</v>
      </c>
      <c r="DU41" s="65">
        <f ca="1">IF(WEEKDAY(DU$6,2)&gt;5,"w",IF(ISERROR(VLOOKUP(DU$6,fériés,1,FALSE)),(SUM($H$1:DU$1)&gt;SUM($F$34:$F40))*(SUM($H$1:DU$1)&lt;=SUM($F$34:$F41))*1,"F"))</f>
        <v>0</v>
      </c>
      <c r="DV41" s="65">
        <f ca="1">IF(WEEKDAY(DV$6,2)&gt;5,"w",IF(ISERROR(VLOOKUP(DV$6,fériés,1,FALSE)),(SUM($H$1:DV$1)&gt;SUM($F$34:$F40))*(SUM($H$1:DV$1)&lt;=SUM($F$34:$F41))*1,"F"))</f>
        <v>0</v>
      </c>
      <c r="DW41" s="65">
        <f ca="1">IF(WEEKDAY(DW$6,2)&gt;5,"w",IF(ISERROR(VLOOKUP(DW$6,fériés,1,FALSE)),(SUM($H$1:DW$1)&gt;SUM($F$34:$F40))*(SUM($H$1:DW$1)&lt;=SUM($F$34:$F41))*1,"F"))</f>
        <v>0</v>
      </c>
      <c r="DX41" s="65">
        <f ca="1">IF(WEEKDAY(DX$6,2)&gt;5,"w",IF(ISERROR(VLOOKUP(DX$6,fériés,1,FALSE)),(SUM($H$1:DX$1)&gt;SUM($F$34:$F40))*(SUM($H$1:DX$1)&lt;=SUM($F$34:$F41))*1,"F"))</f>
        <v>0</v>
      </c>
      <c r="DY41" s="65">
        <f ca="1">IF(WEEKDAY(DY$6,2)&gt;5,"w",IF(ISERROR(VLOOKUP(DY$6,fériés,1,FALSE)),(SUM($H$1:DY$1)&gt;SUM($F$34:$F40))*(SUM($H$1:DY$1)&lt;=SUM($F$34:$F41))*1,"F"))</f>
        <v>0</v>
      </c>
      <c r="DZ41" s="65">
        <f ca="1">IF(WEEKDAY(DZ$6,2)&gt;5,"w",IF(ISERROR(VLOOKUP(DZ$6,fériés,1,FALSE)),(SUM($H$1:DZ$1)&gt;SUM($F$34:$F40))*(SUM($H$1:DZ$1)&lt;=SUM($F$34:$F41))*1,"F"))</f>
        <v>0</v>
      </c>
      <c r="EA41" s="65">
        <f ca="1">IF(WEEKDAY(EA$6,2)&gt;5,"w",IF(ISERROR(VLOOKUP(EA$6,fériés,1,FALSE)),(SUM($H$1:EA$1)&gt;SUM($F$34:$F40))*(SUM($H$1:EA$1)&lt;=SUM($F$34:$F41))*1,"F"))</f>
        <v>0</v>
      </c>
      <c r="EB41" s="65">
        <f ca="1">IF(WEEKDAY(EB$6,2)&gt;5,"w",IF(ISERROR(VLOOKUP(EB$6,fériés,1,FALSE)),(SUM($H$1:EB$1)&gt;SUM($F$34:$F40))*(SUM($H$1:EB$1)&lt;=SUM($F$34:$F41))*1,"F"))</f>
        <v>0</v>
      </c>
      <c r="EC41" s="65">
        <f ca="1">IF(WEEKDAY(EC$6,2)&gt;5,"w",IF(ISERROR(VLOOKUP(EC$6,fériés,1,FALSE)),(SUM($H$1:EC$1)&gt;SUM($F$34:$F40))*(SUM($H$1:EC$1)&lt;=SUM($F$34:$F41))*1,"F"))</f>
        <v>0</v>
      </c>
      <c r="ED41" s="65">
        <f ca="1">IF(WEEKDAY(ED$6,2)&gt;5,"w",IF(ISERROR(VLOOKUP(ED$6,fériés,1,FALSE)),(SUM($H$1:ED$1)&gt;SUM($F$34:$F40))*(SUM($H$1:ED$1)&lt;=SUM($F$34:$F41))*1,"F"))</f>
        <v>0</v>
      </c>
      <c r="EE41" s="65">
        <f ca="1">IF(WEEKDAY(EE$6,2)&gt;5,"w",IF(ISERROR(VLOOKUP(EE$6,fériés,1,FALSE)),(SUM($H$1:EE$1)&gt;SUM($F$34:$F40))*(SUM($H$1:EE$1)&lt;=SUM($F$34:$F41))*1,"F"))</f>
        <v>0</v>
      </c>
      <c r="EF41" s="65" t="str">
        <f ca="1">IF(WEEKDAY(EF$6,2)&gt;5,"w",IF(ISERROR(VLOOKUP(EF$6,fériés,1,FALSE)),(SUM($H$1:EF$1)&gt;SUM($F$34:$F40))*(SUM($H$1:EF$1)&lt;=SUM($F$34:$F41))*1,"F"))</f>
        <v>w</v>
      </c>
      <c r="EG41" s="65" t="str">
        <f ca="1">IF(WEEKDAY(EG$6,2)&gt;5,"w",IF(ISERROR(VLOOKUP(EG$6,fériés,1,FALSE)),(SUM($H$1:EG$1)&gt;SUM($F$34:$F40))*(SUM($H$1:EG$1)&lt;=SUM($F$34:$F41))*1,"F"))</f>
        <v>w</v>
      </c>
      <c r="EH41" s="65" t="str">
        <f ca="1">IF(WEEKDAY(EH$6,2)&gt;5,"w",IF(ISERROR(VLOOKUP(EH$6,fériés,1,FALSE)),(SUM($H$1:EH$1)&gt;SUM($F$34:$F40))*(SUM($H$1:EH$1)&lt;=SUM($F$34:$F41))*1,"F"))</f>
        <v>w</v>
      </c>
      <c r="EI41" s="65" t="str">
        <f ca="1">IF(WEEKDAY(EI$6,2)&gt;5,"w",IF(ISERROR(VLOOKUP(EI$6,fériés,1,FALSE)),(SUM($H$1:EI$1)&gt;SUM($F$34:$F40))*(SUM($H$1:EI$1)&lt;=SUM($F$34:$F41))*1,"F"))</f>
        <v>w</v>
      </c>
      <c r="EJ41" s="65" t="str">
        <f ca="1">IF(WEEKDAY(EJ$6,2)&gt;5,"w",IF(ISERROR(VLOOKUP(EJ$6,fériés,1,FALSE)),(SUM($H$1:EJ$1)&gt;SUM($F$34:$F40))*(SUM($H$1:EJ$1)&lt;=SUM($F$34:$F41))*1,"F"))</f>
        <v>w</v>
      </c>
      <c r="EK41" s="65" t="str">
        <f ca="1">IF(WEEKDAY(EK$6,2)&gt;5,"w",IF(ISERROR(VLOOKUP(EK$6,fériés,1,FALSE)),(SUM($H$1:EK$1)&gt;SUM($F$34:$F40))*(SUM($H$1:EK$1)&lt;=SUM($F$34:$F41))*1,"F"))</f>
        <v>w</v>
      </c>
      <c r="EL41" s="65" t="str">
        <f ca="1">IF(WEEKDAY(EL$6,2)&gt;5,"w",IF(ISERROR(VLOOKUP(EL$6,fériés,1,FALSE)),(SUM($H$1:EL$1)&gt;SUM($F$34:$F40))*(SUM($H$1:EL$1)&lt;=SUM($F$34:$F41))*1,"F"))</f>
        <v>w</v>
      </c>
      <c r="EM41" s="65" t="str">
        <f ca="1">IF(WEEKDAY(EM$6,2)&gt;5,"w",IF(ISERROR(VLOOKUP(EM$6,fériés,1,FALSE)),(SUM($H$1:EM$1)&gt;SUM($F$34:$F40))*(SUM($H$1:EM$1)&lt;=SUM($F$34:$F41))*1,"F"))</f>
        <v>w</v>
      </c>
      <c r="EN41" s="65" t="str">
        <f ca="1">IF(WEEKDAY(EN$6,2)&gt;5,"w",IF(ISERROR(VLOOKUP(EN$6,fériés,1,FALSE)),(SUM($H$1:EN$1)&gt;SUM($F$34:$F40))*(SUM($H$1:EN$1)&lt;=SUM($F$34:$F41))*1,"F"))</f>
        <v>w</v>
      </c>
      <c r="EO41" s="65" t="str">
        <f ca="1">IF(WEEKDAY(EO$6,2)&gt;5,"w",IF(ISERROR(VLOOKUP(EO$6,fériés,1,FALSE)),(SUM($H$1:EO$1)&gt;SUM($F$34:$F40))*(SUM($H$1:EO$1)&lt;=SUM($F$34:$F41))*1,"F"))</f>
        <v>w</v>
      </c>
      <c r="EP41" s="65" t="str">
        <f ca="1">IF(WEEKDAY(EP$6,2)&gt;5,"w",IF(ISERROR(VLOOKUP(EP$6,fériés,1,FALSE)),(SUM($H$1:EP$1)&gt;SUM($F$34:$F40))*(SUM($H$1:EP$1)&lt;=SUM($F$34:$F41))*1,"F"))</f>
        <v>w</v>
      </c>
      <c r="EQ41" s="65" t="str">
        <f ca="1">IF(WEEKDAY(EQ$6,2)&gt;5,"w",IF(ISERROR(VLOOKUP(EQ$6,fériés,1,FALSE)),(SUM($H$1:EQ$1)&gt;SUM($F$34:$F40))*(SUM($H$1:EQ$1)&lt;=SUM($F$34:$F41))*1,"F"))</f>
        <v>w</v>
      </c>
      <c r="ER41" s="65" t="str">
        <f ca="1">IF(WEEKDAY(ER$6,2)&gt;5,"w",IF(ISERROR(VLOOKUP(ER$6,fériés,1,FALSE)),(SUM($H$1:ER$1)&gt;SUM($F$34:$F40))*(SUM($H$1:ER$1)&lt;=SUM($F$34:$F41))*1,"F"))</f>
        <v>w</v>
      </c>
      <c r="ES41" s="65" t="str">
        <f ca="1">IF(WEEKDAY(ES$6,2)&gt;5,"w",IF(ISERROR(VLOOKUP(ES$6,fériés,1,FALSE)),(SUM($H$1:ES$1)&gt;SUM($F$34:$F40))*(SUM($H$1:ES$1)&lt;=SUM($F$34:$F41))*1,"F"))</f>
        <v>w</v>
      </c>
      <c r="ET41" s="65" t="str">
        <f ca="1">IF(WEEKDAY(ET$6,2)&gt;5,"w",IF(ISERROR(VLOOKUP(ET$6,fériés,1,FALSE)),(SUM($H$1:ET$1)&gt;SUM($F$34:$F40))*(SUM($H$1:ET$1)&lt;=SUM($F$34:$F41))*1,"F"))</f>
        <v>w</v>
      </c>
      <c r="EU41" s="65" t="str">
        <f ca="1">IF(WEEKDAY(EU$6,2)&gt;5,"w",IF(ISERROR(VLOOKUP(EU$6,fériés,1,FALSE)),(SUM($H$1:EU$1)&gt;SUM($F$34:$F40))*(SUM($H$1:EU$1)&lt;=SUM($F$34:$F41))*1,"F"))</f>
        <v>w</v>
      </c>
      <c r="EV41" s="65" t="str">
        <f ca="1">IF(WEEKDAY(EV$6,2)&gt;5,"w",IF(ISERROR(VLOOKUP(EV$6,fériés,1,FALSE)),(SUM($H$1:EV$1)&gt;SUM($F$34:$F40))*(SUM($H$1:EV$1)&lt;=SUM($F$34:$F41))*1,"F"))</f>
        <v>w</v>
      </c>
      <c r="EW41" s="65" t="str">
        <f ca="1">IF(WEEKDAY(EW$6,2)&gt;5,"w",IF(ISERROR(VLOOKUP(EW$6,fériés,1,FALSE)),(SUM($H$1:EW$1)&gt;SUM($F$34:$F40))*(SUM($H$1:EW$1)&lt;=SUM($F$34:$F41))*1,"F"))</f>
        <v>w</v>
      </c>
      <c r="EX41" s="65" t="str">
        <f ca="1">IF(WEEKDAY(EX$6,2)&gt;5,"w",IF(ISERROR(VLOOKUP(EX$6,fériés,1,FALSE)),(SUM($H$1:EX$1)&gt;SUM($F$34:$F40))*(SUM($H$1:EX$1)&lt;=SUM($F$34:$F41))*1,"F"))</f>
        <v>w</v>
      </c>
      <c r="EY41" s="65" t="str">
        <f ca="1">IF(WEEKDAY(EY$6,2)&gt;5,"w",IF(ISERROR(VLOOKUP(EY$6,fériés,1,FALSE)),(SUM($H$1:EY$1)&gt;SUM($F$34:$F40))*(SUM($H$1:EY$1)&lt;=SUM($F$34:$F41))*1,"F"))</f>
        <v>w</v>
      </c>
      <c r="EZ41" s="65">
        <f ca="1">IF(WEEKDAY(EZ$6,2)&gt;5,"w",IF(ISERROR(VLOOKUP(EZ$6,fériés,1,FALSE)),(SUM($H$1:EZ$1)&gt;SUM($F$34:$F40))*(SUM($H$1:EZ$1)&lt;=SUM($F$34:$F41))*1,"F"))</f>
        <v>0</v>
      </c>
      <c r="FA41" s="65">
        <f ca="1">IF(WEEKDAY(FA$6,2)&gt;5,"w",IF(ISERROR(VLOOKUP(FA$6,fériés,1,FALSE)),(SUM($H$1:FA$1)&gt;SUM($F$34:$F40))*(SUM($H$1:FA$1)&lt;=SUM($F$34:$F41))*1,"F"))</f>
        <v>0</v>
      </c>
      <c r="FB41" s="65">
        <f ca="1">IF(WEEKDAY(FB$6,2)&gt;5,"w",IF(ISERROR(VLOOKUP(FB$6,fériés,1,FALSE)),(SUM($H$1:FB$1)&gt;SUM($F$34:$F40))*(SUM($H$1:FB$1)&lt;=SUM($F$34:$F41))*1,"F"))</f>
        <v>0</v>
      </c>
      <c r="FC41" s="65">
        <f ca="1">IF(WEEKDAY(FC$6,2)&gt;5,"w",IF(ISERROR(VLOOKUP(FC$6,fériés,1,FALSE)),(SUM($H$1:FC$1)&gt;SUM($F$34:$F40))*(SUM($H$1:FC$1)&lt;=SUM($F$34:$F41))*1,"F"))</f>
        <v>0</v>
      </c>
      <c r="FD41" s="65">
        <f ca="1">IF(WEEKDAY(FD$6,2)&gt;5,"w",IF(ISERROR(VLOOKUP(FD$6,fériés,1,FALSE)),(SUM($H$1:FD$1)&gt;SUM($F$34:$F40))*(SUM($H$1:FD$1)&lt;=SUM($F$34:$F41))*1,"F"))</f>
        <v>0</v>
      </c>
      <c r="FE41" s="65">
        <f ca="1">IF(WEEKDAY(FE$6,2)&gt;5,"w",IF(ISERROR(VLOOKUP(FE$6,fériés,1,FALSE)),(SUM($H$1:FE$1)&gt;SUM($F$34:$F40))*(SUM($H$1:FE$1)&lt;=SUM($F$34:$F41))*1,"F"))</f>
        <v>0</v>
      </c>
      <c r="FF41" s="65">
        <f ca="1">IF(WEEKDAY(FF$6,2)&gt;5,"w",IF(ISERROR(VLOOKUP(FF$6,fériés,1,FALSE)),(SUM($H$1:FF$1)&gt;SUM($F$34:$F40))*(SUM($H$1:FF$1)&lt;=SUM($F$34:$F41))*1,"F"))</f>
        <v>0</v>
      </c>
      <c r="FG41" s="65">
        <f ca="1">IF(WEEKDAY(FG$6,2)&gt;5,"w",IF(ISERROR(VLOOKUP(FG$6,fériés,1,FALSE)),(SUM($H$1:FG$1)&gt;SUM($F$34:$F40))*(SUM($H$1:FG$1)&lt;=SUM($F$34:$F41))*1,"F"))</f>
        <v>0</v>
      </c>
      <c r="FH41" s="65">
        <f ca="1">IF(WEEKDAY(FH$6,2)&gt;5,"w",IF(ISERROR(VLOOKUP(FH$6,fériés,1,FALSE)),(SUM($H$1:FH$1)&gt;SUM($F$34:$F40))*(SUM($H$1:FH$1)&lt;=SUM($F$34:$F41))*1,"F"))</f>
        <v>0</v>
      </c>
      <c r="FI41" s="65">
        <f ca="1">IF(WEEKDAY(FI$6,2)&gt;5,"w",IF(ISERROR(VLOOKUP(FI$6,fériés,1,FALSE)),(SUM($H$1:FI$1)&gt;SUM($F$34:$F40))*(SUM($H$1:FI$1)&lt;=SUM($F$34:$F41))*1,"F"))</f>
        <v>0</v>
      </c>
      <c r="FJ41" s="65">
        <f ca="1">IF(WEEKDAY(FJ$6,2)&gt;5,"w",IF(ISERROR(VLOOKUP(FJ$6,fériés,1,FALSE)),(SUM($H$1:FJ$1)&gt;SUM($F$34:$F40))*(SUM($H$1:FJ$1)&lt;=SUM($F$34:$F41))*1,"F"))</f>
        <v>0</v>
      </c>
      <c r="FK41" s="65">
        <f ca="1">IF(WEEKDAY(FK$6,2)&gt;5,"w",IF(ISERROR(VLOOKUP(FK$6,fériés,1,FALSE)),(SUM($H$1:FK$1)&gt;SUM($F$34:$F40))*(SUM($H$1:FK$1)&lt;=SUM($F$34:$F41))*1,"F"))</f>
        <v>0</v>
      </c>
      <c r="FL41" s="65">
        <f ca="1">IF(WEEKDAY(FL$6,2)&gt;5,"w",IF(ISERROR(VLOOKUP(FL$6,fériés,1,FALSE)),(SUM($H$1:FL$1)&gt;SUM($F$34:$F40))*(SUM($H$1:FL$1)&lt;=SUM($F$34:$F41))*1,"F"))</f>
        <v>0</v>
      </c>
      <c r="FM41" s="65">
        <f ca="1">IF(WEEKDAY(FM$6,2)&gt;5,"w",IF(ISERROR(VLOOKUP(FM$6,fériés,1,FALSE)),(SUM($H$1:FM$1)&gt;SUM($F$34:$F40))*(SUM($H$1:FM$1)&lt;=SUM($F$34:$F41))*1,"F"))</f>
        <v>0</v>
      </c>
      <c r="FN41" s="65">
        <f ca="1">IF(WEEKDAY(FN$6,2)&gt;5,"w",IF(ISERROR(VLOOKUP(FN$6,fériés,1,FALSE)),(SUM($H$1:FN$1)&gt;SUM($F$34:$F40))*(SUM($H$1:FN$1)&lt;=SUM($F$34:$F41))*1,"F"))</f>
        <v>0</v>
      </c>
      <c r="FO41" s="65">
        <f ca="1">IF(WEEKDAY(FO$6,2)&gt;5,"w",IF(ISERROR(VLOOKUP(FO$6,fériés,1,FALSE)),(SUM($H$1:FO$1)&gt;SUM($F$34:$F40))*(SUM($H$1:FO$1)&lt;=SUM($F$34:$F41))*1,"F"))</f>
        <v>0</v>
      </c>
      <c r="FP41" s="65">
        <f ca="1">IF(WEEKDAY(FP$6,2)&gt;5,"w",IF(ISERROR(VLOOKUP(FP$6,fériés,1,FALSE)),(SUM($H$1:FP$1)&gt;SUM($F$34:$F40))*(SUM($H$1:FP$1)&lt;=SUM($F$34:$F41))*1,"F"))</f>
        <v>0</v>
      </c>
      <c r="FQ41" s="65">
        <f ca="1">IF(WEEKDAY(FQ$6,2)&gt;5,"w",IF(ISERROR(VLOOKUP(FQ$6,fériés,1,FALSE)),(SUM($H$1:FQ$1)&gt;SUM($F$34:$F40))*(SUM($H$1:FQ$1)&lt;=SUM($F$34:$F41))*1,"F"))</f>
        <v>0</v>
      </c>
      <c r="FR41" s="65">
        <f ca="1">IF(WEEKDAY(FR$6,2)&gt;5,"w",IF(ISERROR(VLOOKUP(FR$6,fériés,1,FALSE)),(SUM($H$1:FR$1)&gt;SUM($F$34:$F40))*(SUM($H$1:FR$1)&lt;=SUM($F$34:$F41))*1,"F"))</f>
        <v>0</v>
      </c>
      <c r="FS41" s="65">
        <f ca="1">IF(WEEKDAY(FS$6,2)&gt;5,"w",IF(ISERROR(VLOOKUP(FS$6,fériés,1,FALSE)),(SUM($H$1:FS$1)&gt;SUM($F$34:$F40))*(SUM($H$1:FS$1)&lt;=SUM($F$34:$F41))*1,"F"))</f>
        <v>0</v>
      </c>
      <c r="FT41" s="65">
        <f ca="1">IF(WEEKDAY(FT$6,2)&gt;5,"w",IF(ISERROR(VLOOKUP(FT$6,fériés,1,FALSE)),(SUM($H$1:FT$1)&gt;SUM($F$34:$F40))*(SUM($H$1:FT$1)&lt;=SUM($F$34:$F41))*1,"F"))</f>
        <v>0</v>
      </c>
      <c r="FU41" s="65">
        <f ca="1">IF(WEEKDAY(FU$6,2)&gt;5,"w",IF(ISERROR(VLOOKUP(FU$6,fériés,1,FALSE)),(SUM($H$1:FU$1)&gt;SUM($F$34:$F40))*(SUM($H$1:FU$1)&lt;=SUM($F$34:$F41))*1,"F"))</f>
        <v>0</v>
      </c>
      <c r="FV41" s="65">
        <f ca="1">IF(WEEKDAY(FV$6,2)&gt;5,"w",IF(ISERROR(VLOOKUP(FV$6,fériés,1,FALSE)),(SUM($H$1:FV$1)&gt;SUM($F$34:$F40))*(SUM($H$1:FV$1)&lt;=SUM($F$34:$F41))*1,"F"))</f>
        <v>0</v>
      </c>
      <c r="FW41" s="65">
        <f ca="1">IF(WEEKDAY(FW$6,2)&gt;5,"w",IF(ISERROR(VLOOKUP(FW$6,fériés,1,FALSE)),(SUM($H$1:FW$1)&gt;SUM($F$34:$F40))*(SUM($H$1:FW$1)&lt;=SUM($F$34:$F41))*1,"F"))</f>
        <v>0</v>
      </c>
      <c r="FX41" s="65">
        <f ca="1">IF(WEEKDAY(FX$6,2)&gt;5,"w",IF(ISERROR(VLOOKUP(FX$6,fériés,1,FALSE)),(SUM($H$1:FX$1)&gt;SUM($F$34:$F40))*(SUM($H$1:FX$1)&lt;=SUM($F$34:$F41))*1,"F"))</f>
        <v>0</v>
      </c>
      <c r="FY41" s="65">
        <f ca="1">IF(WEEKDAY(FY$6,2)&gt;5,"w",IF(ISERROR(VLOOKUP(FY$6,fériés,1,FALSE)),(SUM($H$1:FY$1)&gt;SUM($F$34:$F40))*(SUM($H$1:FY$1)&lt;=SUM($F$34:$F41))*1,"F"))</f>
        <v>0</v>
      </c>
      <c r="FZ41" s="65">
        <f ca="1">IF(WEEKDAY(FZ$6,2)&gt;5,"w",IF(ISERROR(VLOOKUP(FZ$6,fériés,1,FALSE)),(SUM($H$1:FZ$1)&gt;SUM($F$34:$F40))*(SUM($H$1:FZ$1)&lt;=SUM($F$34:$F41))*1,"F"))</f>
        <v>0</v>
      </c>
      <c r="GA41" s="65">
        <f ca="1">IF(WEEKDAY(GA$6,2)&gt;5,"w",IF(ISERROR(VLOOKUP(GA$6,fériés,1,FALSE)),(SUM($H$1:GA$1)&gt;SUM($F$34:$F40))*(SUM($H$1:GA$1)&lt;=SUM($F$34:$F41))*1,"F"))</f>
        <v>0</v>
      </c>
      <c r="GB41" s="65">
        <f ca="1">IF(WEEKDAY(GB$6,2)&gt;5,"w",IF(ISERROR(VLOOKUP(GB$6,fériés,1,FALSE)),(SUM($H$1:GB$1)&gt;SUM($F$34:$F40))*(SUM($H$1:GB$1)&lt;=SUM($F$34:$F41))*1,"F"))</f>
        <v>0</v>
      </c>
      <c r="GC41" s="65">
        <f ca="1">IF(WEEKDAY(GC$6,2)&gt;5,"w",IF(ISERROR(VLOOKUP(GC$6,fériés,1,FALSE)),(SUM($H$1:GC$1)&gt;SUM($F$34:$F40))*(SUM($H$1:GC$1)&lt;=SUM($F$34:$F41))*1,"F"))</f>
        <v>0</v>
      </c>
      <c r="GD41" s="65">
        <f ca="1">IF(WEEKDAY(GD$6,2)&gt;5,"w",IF(ISERROR(VLOOKUP(GD$6,fériés,1,FALSE)),(SUM($H$1:GD$1)&gt;SUM($F$34:$F40))*(SUM($H$1:GD$1)&lt;=SUM($F$34:$F41))*1,"F"))</f>
        <v>0</v>
      </c>
      <c r="GE41" s="65">
        <f ca="1">IF(WEEKDAY(GE$6,2)&gt;5,"w",IF(ISERROR(VLOOKUP(GE$6,fériés,1,FALSE)),(SUM($H$1:GE$1)&gt;SUM($F$34:$F40))*(SUM($H$1:GE$1)&lt;=SUM($F$34:$F41))*1,"F"))</f>
        <v>0</v>
      </c>
      <c r="GF41" s="65">
        <f ca="1">IF(WEEKDAY(GF$6,2)&gt;5,"w",IF(ISERROR(VLOOKUP(GF$6,fériés,1,FALSE)),(SUM($H$1:GF$1)&gt;SUM($F$34:$F40))*(SUM($H$1:GF$1)&lt;=SUM($F$34:$F41))*1,"F"))</f>
        <v>0</v>
      </c>
      <c r="GG41" s="65">
        <f ca="1">IF(WEEKDAY(GG$6,2)&gt;5,"w",IF(ISERROR(VLOOKUP(GG$6,fériés,1,FALSE)),(SUM($H$1:GG$1)&gt;SUM($F$34:$F40))*(SUM($H$1:GG$1)&lt;=SUM($F$34:$F41))*1,"F"))</f>
        <v>0</v>
      </c>
      <c r="GH41" s="65">
        <f ca="1">IF(WEEKDAY(GH$6,2)&gt;5,"w",IF(ISERROR(VLOOKUP(GH$6,fériés,1,FALSE)),(SUM($H$1:GH$1)&gt;SUM($F$34:$F40))*(SUM($H$1:GH$1)&lt;=SUM($F$34:$F41))*1,"F"))</f>
        <v>0</v>
      </c>
      <c r="GI41" s="65">
        <f ca="1">IF(WEEKDAY(GI$6,2)&gt;5,"w",IF(ISERROR(VLOOKUP(GI$6,fériés,1,FALSE)),(SUM($H$1:GI$1)&gt;SUM($F$34:$F40))*(SUM($H$1:GI$1)&lt;=SUM($F$34:$F41))*1,"F"))</f>
        <v>0</v>
      </c>
      <c r="GJ41" s="65">
        <f ca="1">IF(WEEKDAY(GJ$6,2)&gt;5,"w",IF(ISERROR(VLOOKUP(GJ$6,fériés,1,FALSE)),(SUM($H$1:GJ$1)&gt;SUM($F$34:$F40))*(SUM($H$1:GJ$1)&lt;=SUM($F$34:$F41))*1,"F"))</f>
        <v>0</v>
      </c>
      <c r="GK41" s="65">
        <f ca="1">IF(WEEKDAY(GK$6,2)&gt;5,"w",IF(ISERROR(VLOOKUP(GK$6,fériés,1,FALSE)),(SUM($H$1:GK$1)&gt;SUM($F$34:$F40))*(SUM($H$1:GK$1)&lt;=SUM($F$34:$F41))*1,"F"))</f>
        <v>0</v>
      </c>
      <c r="GL41" s="65">
        <f ca="1">IF(WEEKDAY(GL$6,2)&gt;5,"w",IF(ISERROR(VLOOKUP(GL$6,fériés,1,FALSE)),(SUM($H$1:GL$1)&gt;SUM($F$34:$F40))*(SUM($H$1:GL$1)&lt;=SUM($F$34:$F41))*1,"F"))</f>
        <v>0</v>
      </c>
      <c r="GM41" s="65">
        <f ca="1">IF(WEEKDAY(GM$6,2)&gt;5,"w",IF(ISERROR(VLOOKUP(GM$6,fériés,1,FALSE)),(SUM($H$1:GM$1)&gt;SUM($F$34:$F40))*(SUM($H$1:GM$1)&lt;=SUM($F$34:$F41))*1,"F"))</f>
        <v>0</v>
      </c>
      <c r="GN41" s="65">
        <f ca="1">IF(WEEKDAY(GN$6,2)&gt;5,"w",IF(ISERROR(VLOOKUP(GN$6,fériés,1,FALSE)),(SUM($H$1:GN$1)&gt;SUM($F$34:$F40))*(SUM($H$1:GN$1)&lt;=SUM($F$34:$F41))*1,"F"))</f>
        <v>0</v>
      </c>
      <c r="GO41" s="65">
        <f ca="1">IF(WEEKDAY(GO$6,2)&gt;5,"w",IF(ISERROR(VLOOKUP(GO$6,fériés,1,FALSE)),(SUM($H$1:GO$1)&gt;SUM($F$34:$F40))*(SUM($H$1:GO$1)&lt;=SUM($F$34:$F41))*1,"F"))</f>
        <v>0</v>
      </c>
      <c r="GP41" s="65">
        <f ca="1">IF(WEEKDAY(GP$6,2)&gt;5,"w",IF(ISERROR(VLOOKUP(GP$6,fériés,1,FALSE)),(SUM($H$1:GP$1)&gt;SUM($F$34:$F40))*(SUM($H$1:GP$1)&lt;=SUM($F$34:$F41))*1,"F"))</f>
        <v>0</v>
      </c>
      <c r="GQ41" s="65">
        <f ca="1">IF(WEEKDAY(GQ$6,2)&gt;5,"w",IF(ISERROR(VLOOKUP(GQ$6,fériés,1,FALSE)),(SUM($H$1:GQ$1)&gt;SUM($F$34:$F40))*(SUM($H$1:GQ$1)&lt;=SUM($F$34:$F41))*1,"F"))</f>
        <v>0</v>
      </c>
      <c r="GR41" s="65">
        <f ca="1">IF(WEEKDAY(GR$6,2)&gt;5,"w",IF(ISERROR(VLOOKUP(GR$6,fériés,1,FALSE)),(SUM($H$1:GR$1)&gt;SUM($F$34:$F40))*(SUM($H$1:GR$1)&lt;=SUM($F$34:$F41))*1,"F"))</f>
        <v>0</v>
      </c>
      <c r="GS41" s="65">
        <f ca="1">IF(WEEKDAY(GS$6,2)&gt;5,"w",IF(ISERROR(VLOOKUP(GS$6,fériés,1,FALSE)),(SUM($H$1:GS$1)&gt;SUM($F$34:$F40))*(SUM($H$1:GS$1)&lt;=SUM($F$34:$F41))*1,"F"))</f>
        <v>0</v>
      </c>
      <c r="GT41" s="65">
        <f ca="1">IF(WEEKDAY(GT$6,2)&gt;5,"w",IF(ISERROR(VLOOKUP(GT$6,fériés,1,FALSE)),(SUM($H$1:GT$1)&gt;SUM($F$34:$F40))*(SUM($H$1:GT$1)&lt;=SUM($F$34:$F41))*1,"F"))</f>
        <v>0</v>
      </c>
      <c r="GU41" s="65">
        <f ca="1">IF(WEEKDAY(GU$6,2)&gt;5,"w",IF(ISERROR(VLOOKUP(GU$6,fériés,1,FALSE)),(SUM($H$1:GU$1)&gt;SUM($F$34:$F40))*(SUM($H$1:GU$1)&lt;=SUM($F$34:$F41))*1,"F"))</f>
        <v>0</v>
      </c>
      <c r="GV41" s="65">
        <f ca="1">IF(WEEKDAY(GV$6,2)&gt;5,"w",IF(ISERROR(VLOOKUP(GV$6,fériés,1,FALSE)),(SUM($H$1:GV$1)&gt;SUM($F$34:$F40))*(SUM($H$1:GV$1)&lt;=SUM($F$34:$F41))*1,"F"))</f>
        <v>0</v>
      </c>
      <c r="GW41" s="65">
        <f ca="1">IF(WEEKDAY(GW$6,2)&gt;5,"w",IF(ISERROR(VLOOKUP(GW$6,fériés,1,FALSE)),(SUM($H$1:GW$1)&gt;SUM($F$34:$F40))*(SUM($H$1:GW$1)&lt;=SUM($F$34:$F41))*1,"F"))</f>
        <v>0</v>
      </c>
      <c r="GX41" s="65" t="str">
        <f ca="1">IF(WEEKDAY(GX$6,2)&gt;5,"w",IF(ISERROR(VLOOKUP(GX$6,fériés,1,FALSE)),(SUM($H$1:GX$1)&gt;SUM($F$34:$F40))*(SUM($H$1:GX$1)&lt;=SUM($F$34:$F41))*1,"F"))</f>
        <v>w</v>
      </c>
      <c r="GY41" s="65" t="str">
        <f ca="1">IF(WEEKDAY(GY$6,2)&gt;5,"w",IF(ISERROR(VLOOKUP(GY$6,fériés,1,FALSE)),(SUM($H$1:GY$1)&gt;SUM($F$34:$F40))*(SUM($H$1:GY$1)&lt;=SUM($F$34:$F41))*1,"F"))</f>
        <v>w</v>
      </c>
      <c r="GZ41" s="65" t="str">
        <f ca="1">IF(WEEKDAY(GZ$6,2)&gt;5,"w",IF(ISERROR(VLOOKUP(GZ$6,fériés,1,FALSE)),(SUM($H$1:GZ$1)&gt;SUM($F$34:$F40))*(SUM($H$1:GZ$1)&lt;=SUM($F$34:$F41))*1,"F"))</f>
        <v>w</v>
      </c>
      <c r="HA41" s="65" t="str">
        <f ca="1">IF(WEEKDAY(HA$6,2)&gt;5,"w",IF(ISERROR(VLOOKUP(HA$6,fériés,1,FALSE)),(SUM($H$1:HA$1)&gt;SUM($F$34:$F40))*(SUM($H$1:HA$1)&lt;=SUM($F$34:$F41))*1,"F"))</f>
        <v>w</v>
      </c>
      <c r="HB41" s="65" t="str">
        <f ca="1">IF(WEEKDAY(HB$6,2)&gt;5,"w",IF(ISERROR(VLOOKUP(HB$6,fériés,1,FALSE)),(SUM($H$1:HB$1)&gt;SUM($F$34:$F40))*(SUM($H$1:HB$1)&lt;=SUM($F$34:$F41))*1,"F"))</f>
        <v>w</v>
      </c>
      <c r="HC41" s="65" t="str">
        <f ca="1">IF(WEEKDAY(HC$6,2)&gt;5,"w",IF(ISERROR(VLOOKUP(HC$6,fériés,1,FALSE)),(SUM($H$1:HC$1)&gt;SUM($F$34:$F40))*(SUM($H$1:HC$1)&lt;=SUM($F$34:$F41))*1,"F"))</f>
        <v>w</v>
      </c>
      <c r="HD41" s="65" t="str">
        <f ca="1">IF(WEEKDAY(HD$6,2)&gt;5,"w",IF(ISERROR(VLOOKUP(HD$6,fériés,1,FALSE)),(SUM($H$1:HD$1)&gt;SUM($F$34:$F40))*(SUM($H$1:HD$1)&lt;=SUM($F$34:$F41))*1,"F"))</f>
        <v>w</v>
      </c>
      <c r="HE41" s="65" t="str">
        <f ca="1">IF(WEEKDAY(HE$6,2)&gt;5,"w",IF(ISERROR(VLOOKUP(HE$6,fériés,1,FALSE)),(SUM($H$1:HE$1)&gt;SUM($F$34:$F40))*(SUM($H$1:HE$1)&lt;=SUM($F$34:$F41))*1,"F"))</f>
        <v>w</v>
      </c>
      <c r="HF41" s="65" t="str">
        <f ca="1">IF(WEEKDAY(HF$6,2)&gt;5,"w",IF(ISERROR(VLOOKUP(HF$6,fériés,1,FALSE)),(SUM($H$1:HF$1)&gt;SUM($F$34:$F40))*(SUM($H$1:HF$1)&lt;=SUM($F$34:$F41))*1,"F"))</f>
        <v>w</v>
      </c>
      <c r="HG41" s="65" t="str">
        <f ca="1">IF(WEEKDAY(HG$6,2)&gt;5,"w",IF(ISERROR(VLOOKUP(HG$6,fériés,1,FALSE)),(SUM($H$1:HG$1)&gt;SUM($F$34:$F40))*(SUM($H$1:HG$1)&lt;=SUM($F$34:$F41))*1,"F"))</f>
        <v>w</v>
      </c>
      <c r="HH41" s="65" t="str">
        <f ca="1">IF(WEEKDAY(HH$6,2)&gt;5,"w",IF(ISERROR(VLOOKUP(HH$6,fériés,1,FALSE)),(SUM($H$1:HH$1)&gt;SUM($F$34:$F40))*(SUM($H$1:HH$1)&lt;=SUM($F$34:$F41))*1,"F"))</f>
        <v>w</v>
      </c>
      <c r="HI41" s="65" t="str">
        <f ca="1">IF(WEEKDAY(HI$6,2)&gt;5,"w",IF(ISERROR(VLOOKUP(HI$6,fériés,1,FALSE)),(SUM($H$1:HI$1)&gt;SUM($F$34:$F40))*(SUM($H$1:HI$1)&lt;=SUM($F$34:$F41))*1,"F"))</f>
        <v>w</v>
      </c>
      <c r="HJ41" s="65" t="str">
        <f ca="1">IF(WEEKDAY(HJ$6,2)&gt;5,"w",IF(ISERROR(VLOOKUP(HJ$6,fériés,1,FALSE)),(SUM($H$1:HJ$1)&gt;SUM($F$34:$F40))*(SUM($H$1:HJ$1)&lt;=SUM($F$34:$F41))*1,"F"))</f>
        <v>w</v>
      </c>
      <c r="HK41" s="65" t="str">
        <f ca="1">IF(WEEKDAY(HK$6,2)&gt;5,"w",IF(ISERROR(VLOOKUP(HK$6,fériés,1,FALSE)),(SUM($H$1:HK$1)&gt;SUM($F$34:$F40))*(SUM($H$1:HK$1)&lt;=SUM($F$34:$F41))*1,"F"))</f>
        <v>w</v>
      </c>
      <c r="HL41" s="65" t="str">
        <f ca="1">IF(WEEKDAY(HL$6,2)&gt;5,"w",IF(ISERROR(VLOOKUP(HL$6,fériés,1,FALSE)),(SUM($H$1:HL$1)&gt;SUM($F$34:$F40))*(SUM($H$1:HL$1)&lt;=SUM($F$34:$F41))*1,"F"))</f>
        <v>w</v>
      </c>
      <c r="HM41" s="65" t="str">
        <f ca="1">IF(WEEKDAY(HM$6,2)&gt;5,"w",IF(ISERROR(VLOOKUP(HM$6,fériés,1,FALSE)),(SUM($H$1:HM$1)&gt;SUM($F$34:$F40))*(SUM($H$1:HM$1)&lt;=SUM($F$34:$F41))*1,"F"))</f>
        <v>w</v>
      </c>
      <c r="HN41" s="65" t="str">
        <f ca="1">IF(WEEKDAY(HN$6,2)&gt;5,"w",IF(ISERROR(VLOOKUP(HN$6,fériés,1,FALSE)),(SUM($H$1:HN$1)&gt;SUM($F$34:$F40))*(SUM($H$1:HN$1)&lt;=SUM($F$34:$F41))*1,"F"))</f>
        <v>w</v>
      </c>
      <c r="HO41" s="65" t="str">
        <f ca="1">IF(WEEKDAY(HO$6,2)&gt;5,"w",IF(ISERROR(VLOOKUP(HO$6,fériés,1,FALSE)),(SUM($H$1:HO$1)&gt;SUM($F$34:$F40))*(SUM($H$1:HO$1)&lt;=SUM($F$34:$F41))*1,"F"))</f>
        <v>w</v>
      </c>
      <c r="HP41" s="65" t="str">
        <f ca="1">IF(WEEKDAY(HP$6,2)&gt;5,"w",IF(ISERROR(VLOOKUP(HP$6,fériés,1,FALSE)),(SUM($H$1:HP$1)&gt;SUM($F$34:$F40))*(SUM($H$1:HP$1)&lt;=SUM($F$34:$F41))*1,"F"))</f>
        <v>w</v>
      </c>
      <c r="HQ41" s="65" t="str">
        <f ca="1">IF(WEEKDAY(HQ$6,2)&gt;5,"w",IF(ISERROR(VLOOKUP(HQ$6,fériés,1,FALSE)),(SUM($H$1:HQ$1)&gt;SUM($F$34:$F40))*(SUM($H$1:HQ$1)&lt;=SUM($F$34:$F41))*1,"F"))</f>
        <v>w</v>
      </c>
      <c r="HR41" s="65">
        <f ca="1">IF(WEEKDAY(HR$6,2)&gt;5,"w",IF(ISERROR(VLOOKUP(HR$6,fériés,1,FALSE)),(SUM($H$1:HR$1)&gt;SUM($F$34:$F40))*(SUM($H$1:HR$1)&lt;=SUM($F$34:$F41))*1,"F"))</f>
        <v>0</v>
      </c>
      <c r="HS41" s="65">
        <f ca="1">IF(WEEKDAY(HS$6,2)&gt;5,"w",IF(ISERROR(VLOOKUP(HS$6,fériés,1,FALSE)),(SUM($H$1:HS$1)&gt;SUM($F$34:$F40))*(SUM($H$1:HS$1)&lt;=SUM($F$34:$F41))*1,"F"))</f>
        <v>0</v>
      </c>
      <c r="HT41" s="65">
        <f ca="1">IF(WEEKDAY(HT$6,2)&gt;5,"w",IF(ISERROR(VLOOKUP(HT$6,fériés,1,FALSE)),(SUM($H$1:HT$1)&gt;SUM($F$34:$F40))*(SUM($H$1:HT$1)&lt;=SUM($F$34:$F41))*1,"F"))</f>
        <v>0</v>
      </c>
      <c r="HU41" s="65">
        <f ca="1">IF(WEEKDAY(HU$6,2)&gt;5,"w",IF(ISERROR(VLOOKUP(HU$6,fériés,1,FALSE)),(SUM($H$1:HU$1)&gt;SUM($F$34:$F40))*(SUM($H$1:HU$1)&lt;=SUM($F$34:$F41))*1,"F"))</f>
        <v>0</v>
      </c>
      <c r="HV41" s="65">
        <f ca="1">IF(WEEKDAY(HV$6,2)&gt;5,"w",IF(ISERROR(VLOOKUP(HV$6,fériés,1,FALSE)),(SUM($H$1:HV$1)&gt;SUM($F$34:$F40))*(SUM($H$1:HV$1)&lt;=SUM($F$34:$F41))*1,"F"))</f>
        <v>0</v>
      </c>
      <c r="HW41" s="65">
        <f ca="1">IF(WEEKDAY(HW$6,2)&gt;5,"w",IF(ISERROR(VLOOKUP(HW$6,fériés,1,FALSE)),(SUM($H$1:HW$1)&gt;SUM($F$34:$F40))*(SUM($H$1:HW$1)&lt;=SUM($F$34:$F41))*1,"F"))</f>
        <v>0</v>
      </c>
      <c r="HX41" s="65">
        <f ca="1">IF(WEEKDAY(HX$6,2)&gt;5,"w",IF(ISERROR(VLOOKUP(HX$6,fériés,1,FALSE)),(SUM($H$1:HX$1)&gt;SUM($F$34:$F40))*(SUM($H$1:HX$1)&lt;=SUM($F$34:$F41))*1,"F"))</f>
        <v>0</v>
      </c>
      <c r="HY41" s="65">
        <f ca="1">IF(WEEKDAY(HY$6,2)&gt;5,"w",IF(ISERROR(VLOOKUP(HY$6,fériés,1,FALSE)),(SUM($H$1:HY$1)&gt;SUM($F$34:$F40))*(SUM($H$1:HY$1)&lt;=SUM($F$34:$F41))*1,"F"))</f>
        <v>0</v>
      </c>
      <c r="HZ41" s="65">
        <f ca="1">IF(WEEKDAY(HZ$6,2)&gt;5,"w",IF(ISERROR(VLOOKUP(HZ$6,fériés,1,FALSE)),(SUM($H$1:HZ$1)&gt;SUM($F$34:$F40))*(SUM($H$1:HZ$1)&lt;=SUM($F$34:$F41))*1,"F"))</f>
        <v>0</v>
      </c>
      <c r="IA41" s="65">
        <f ca="1">IF(WEEKDAY(IA$6,2)&gt;5,"w",IF(ISERROR(VLOOKUP(IA$6,fériés,1,FALSE)),(SUM($H$1:IA$1)&gt;SUM($F$34:$F40))*(SUM($H$1:IA$1)&lt;=SUM($F$34:$F41))*1,"F"))</f>
        <v>0</v>
      </c>
      <c r="IB41" s="65">
        <f ca="1">IF(WEEKDAY(IB$6,2)&gt;5,"w",IF(ISERROR(VLOOKUP(IB$6,fériés,1,FALSE)),(SUM($H$1:IB$1)&gt;SUM($F$34:$F40))*(SUM($H$1:IB$1)&lt;=SUM($F$34:$F41))*1,"F"))</f>
        <v>0</v>
      </c>
      <c r="IC41" s="65">
        <f ca="1">IF(WEEKDAY(IC$6,2)&gt;5,"w",IF(ISERROR(VLOOKUP(IC$6,fériés,1,FALSE)),(SUM($H$1:IC$1)&gt;SUM($F$34:$F40))*(SUM($H$1:IC$1)&lt;=SUM($F$34:$F41))*1,"F"))</f>
        <v>0</v>
      </c>
      <c r="ID41" s="65">
        <f ca="1">IF(WEEKDAY(ID$6,2)&gt;5,"w",IF(ISERROR(VLOOKUP(ID$6,fériés,1,FALSE)),(SUM($H$1:ID$1)&gt;SUM($F$34:$F40))*(SUM($H$1:ID$1)&lt;=SUM($F$34:$F41))*1,"F"))</f>
        <v>0</v>
      </c>
      <c r="IE41" s="65">
        <f ca="1">IF(WEEKDAY(IE$6,2)&gt;5,"w",IF(ISERROR(VLOOKUP(IE$6,fériés,1,FALSE)),(SUM($H$1:IE$1)&gt;SUM($F$34:$F40))*(SUM($H$1:IE$1)&lt;=SUM($F$34:$F41))*1,"F"))</f>
        <v>0</v>
      </c>
      <c r="IF41" s="65">
        <f ca="1">IF(WEEKDAY(IF$6,2)&gt;5,"w",IF(ISERROR(VLOOKUP(IF$6,fériés,1,FALSE)),(SUM($H$1:IF$1)&gt;SUM($F$34:$F40))*(SUM($H$1:IF$1)&lt;=SUM($F$34:$F41))*1,"F"))</f>
        <v>0</v>
      </c>
      <c r="IG41" s="65">
        <f ca="1">IF(WEEKDAY(IG$6,2)&gt;5,"w",IF(ISERROR(VLOOKUP(IG$6,fériés,1,FALSE)),(SUM($H$1:IG$1)&gt;SUM($F$34:$F40))*(SUM($H$1:IG$1)&lt;=SUM($F$34:$F41))*1,"F"))</f>
        <v>0</v>
      </c>
      <c r="IH41" s="65">
        <f ca="1">IF(WEEKDAY(IH$6,2)&gt;5,"w",IF(ISERROR(VLOOKUP(IH$6,fériés,1,FALSE)),(SUM($H$1:IH$1)&gt;SUM($F$34:$F40))*(SUM($H$1:IH$1)&lt;=SUM($F$34:$F41))*1,"F"))</f>
        <v>0</v>
      </c>
      <c r="II41" s="65">
        <f ca="1">IF(WEEKDAY(II$6,2)&gt;5,"w",IF(ISERROR(VLOOKUP(II$6,fériés,1,FALSE)),(SUM($H$1:II$1)&gt;SUM($F$34:$F40))*(SUM($H$1:II$1)&lt;=SUM($F$34:$F41))*1,"F"))</f>
        <v>0</v>
      </c>
      <c r="IJ41" s="65">
        <f ca="1">IF(WEEKDAY(IJ$6,2)&gt;5,"w",IF(ISERROR(VLOOKUP(IJ$6,fériés,1,FALSE)),(SUM($H$1:IJ$1)&gt;SUM($F$34:$F40))*(SUM($H$1:IJ$1)&lt;=SUM($F$34:$F41))*1,"F"))</f>
        <v>0</v>
      </c>
      <c r="IK41" s="65">
        <f ca="1">IF(WEEKDAY(IK$6,2)&gt;5,"w",IF(ISERROR(VLOOKUP(IK$6,fériés,1,FALSE)),(SUM($H$1:IK$1)&gt;SUM($F$34:$F40))*(SUM($H$1:IK$1)&lt;=SUM($F$34:$F41))*1,"F"))</f>
        <v>0</v>
      </c>
      <c r="IL41" s="65">
        <f ca="1">IF(WEEKDAY(IL$6,2)&gt;5,"w",IF(ISERROR(VLOOKUP(IL$6,fériés,1,FALSE)),(SUM($H$1:IL$1)&gt;SUM($F$34:$F40))*(SUM($H$1:IL$1)&lt;=SUM($F$34:$F41))*1,"F"))</f>
        <v>0</v>
      </c>
      <c r="IM41" s="65">
        <f ca="1">IF(WEEKDAY(IM$6,2)&gt;5,"w",IF(ISERROR(VLOOKUP(IM$6,fériés,1,FALSE)),(SUM($H$1:IM$1)&gt;SUM($F$34:$F40))*(SUM($H$1:IM$1)&lt;=SUM($F$34:$F41))*1,"F"))</f>
        <v>0</v>
      </c>
      <c r="IN41" s="65">
        <f ca="1">IF(WEEKDAY(IN$6,2)&gt;5,"w",IF(ISERROR(VLOOKUP(IN$6,fériés,1,FALSE)),(SUM($H$1:IN$1)&gt;SUM($F$34:$F40))*(SUM($H$1:IN$1)&lt;=SUM($F$34:$F41))*1,"F"))</f>
        <v>0</v>
      </c>
      <c r="IO41" s="65">
        <f ca="1">IF(WEEKDAY(IO$6,2)&gt;5,"w",IF(ISERROR(VLOOKUP(IO$6,fériés,1,FALSE)),(SUM($H$1:IO$1)&gt;SUM($F$34:$F40))*(SUM($H$1:IO$1)&lt;=SUM($F$34:$F41))*1,"F"))</f>
        <v>0</v>
      </c>
      <c r="IP41" s="65">
        <f ca="1">IF(WEEKDAY(IP$6,2)&gt;5,"w",IF(ISERROR(VLOOKUP(IP$6,fériés,1,FALSE)),(SUM($H$1:IP$1)&gt;SUM($F$34:$F40))*(SUM($H$1:IP$1)&lt;=SUM($F$34:$F41))*1,"F"))</f>
        <v>0</v>
      </c>
      <c r="IQ41" s="65">
        <f ca="1">IF(WEEKDAY(IQ$6,2)&gt;5,"w",IF(ISERROR(VLOOKUP(IQ$6,fériés,1,FALSE)),(SUM($H$1:IQ$1)&gt;SUM($F$34:$F40))*(SUM($H$1:IQ$1)&lt;=SUM($F$34:$F41))*1,"F"))</f>
        <v>0</v>
      </c>
      <c r="IR41" s="65">
        <f ca="1">IF(WEEKDAY(IR$6,2)&gt;5,"w",IF(ISERROR(VLOOKUP(IR$6,fériés,1,FALSE)),(SUM($H$1:IR$1)&gt;SUM($F$34:$F40))*(SUM($H$1:IR$1)&lt;=SUM($F$34:$F41))*1,"F"))</f>
        <v>0</v>
      </c>
      <c r="IS41" s="65">
        <f ca="1">IF(WEEKDAY(IS$6,2)&gt;5,"w",IF(ISERROR(VLOOKUP(IS$6,fériés,1,FALSE)),(SUM($H$1:IS$1)&gt;SUM($F$34:$F40))*(SUM($H$1:IS$1)&lt;=SUM($F$34:$F41))*1,"F"))</f>
        <v>0</v>
      </c>
      <c r="IT41" s="65">
        <f ca="1">IF(WEEKDAY(IT$6,2)&gt;5,"w",IF(ISERROR(VLOOKUP(IT$6,fériés,1,FALSE)),(SUM($H$1:IT$1)&gt;SUM($F$34:$F40))*(SUM($H$1:IT$1)&lt;=SUM($F$34:$F41))*1,"F"))</f>
        <v>0</v>
      </c>
      <c r="IU41" s="65">
        <f ca="1">IF(WEEKDAY(IU$6,2)&gt;5,"w",IF(ISERROR(VLOOKUP(IU$6,fériés,1,FALSE)),(SUM($H$1:IU$1)&gt;SUM($F$34:$F40))*(SUM($H$1:IU$1)&lt;=SUM($F$34:$F41))*1,"F"))</f>
        <v>0</v>
      </c>
      <c r="IV41" s="65">
        <f ca="1">IF(WEEKDAY(IV$6,2)&gt;5,"w",IF(ISERROR(VLOOKUP(IV$6,fériés,1,FALSE)),(SUM($H$1:IV$1)&gt;SUM($F$34:$F40))*(SUM($H$1:IV$1)&lt;=SUM($F$34:$F41))*1,"F"))</f>
        <v>0</v>
      </c>
      <c r="IW41" s="65">
        <f ca="1">IF(WEEKDAY(IW$6,2)&gt;5,"w",IF(ISERROR(VLOOKUP(IW$6,fériés,1,FALSE)),(SUM($H$1:IW$1)&gt;SUM($F$34:$F40))*(SUM($H$1:IW$1)&lt;=SUM($F$34:$F41))*1,"F"))</f>
        <v>0</v>
      </c>
      <c r="IX41" s="65">
        <f ca="1">IF(WEEKDAY(IX$6,2)&gt;5,"w",IF(ISERROR(VLOOKUP(IX$6,fériés,1,FALSE)),(SUM($H$1:IX$1)&gt;SUM($F$34:$F40))*(SUM($H$1:IX$1)&lt;=SUM($F$34:$F41))*1,"F"))</f>
        <v>0</v>
      </c>
      <c r="IY41" s="65">
        <f ca="1">IF(WEEKDAY(IY$6,2)&gt;5,"w",IF(ISERROR(VLOOKUP(IY$6,fériés,1,FALSE)),(SUM($H$1:IY$1)&gt;SUM($F$34:$F40))*(SUM($H$1:IY$1)&lt;=SUM($F$34:$F41))*1,"F"))</f>
        <v>0</v>
      </c>
      <c r="IZ41" s="65">
        <f ca="1">IF(WEEKDAY(IZ$6,2)&gt;5,"w",IF(ISERROR(VLOOKUP(IZ$6,fériés,1,FALSE)),(SUM($H$1:IZ$1)&gt;SUM($F$34:$F40))*(SUM($H$1:IZ$1)&lt;=SUM($F$34:$F41))*1,"F"))</f>
        <v>0</v>
      </c>
      <c r="JA41" s="65">
        <f ca="1">IF(WEEKDAY(JA$6,2)&gt;5,"w",IF(ISERROR(VLOOKUP(JA$6,fériés,1,FALSE)),(SUM($H$1:JA$1)&gt;SUM($F$34:$F40))*(SUM($H$1:JA$1)&lt;=SUM($F$34:$F41))*1,"F"))</f>
        <v>0</v>
      </c>
      <c r="JB41" s="65">
        <f ca="1">IF(WEEKDAY(JB$6,2)&gt;5,"w",IF(ISERROR(VLOOKUP(JB$6,fériés,1,FALSE)),(SUM($H$1:JB$1)&gt;SUM($F$34:$F40))*(SUM($H$1:JB$1)&lt;=SUM($F$34:$F41))*1,"F"))</f>
        <v>0</v>
      </c>
      <c r="JC41" s="65">
        <f ca="1">IF(WEEKDAY(JC$6,2)&gt;5,"w",IF(ISERROR(VLOOKUP(JC$6,fériés,1,FALSE)),(SUM($H$1:JC$1)&gt;SUM($F$34:$F40))*(SUM($H$1:JC$1)&lt;=SUM($F$34:$F41))*1,"F"))</f>
        <v>0</v>
      </c>
      <c r="JD41" s="65">
        <f ca="1">IF(WEEKDAY(JD$6,2)&gt;5,"w",IF(ISERROR(VLOOKUP(JD$6,fériés,1,FALSE)),(SUM($H$1:JD$1)&gt;SUM($F$34:$F40))*(SUM($H$1:JD$1)&lt;=SUM($F$34:$F41))*1,"F"))</f>
        <v>0</v>
      </c>
      <c r="JE41" s="65">
        <f ca="1">IF(WEEKDAY(JE$6,2)&gt;5,"w",IF(ISERROR(VLOOKUP(JE$6,fériés,1,FALSE)),(SUM($H$1:JE$1)&gt;SUM($F$34:$F40))*(SUM($H$1:JE$1)&lt;=SUM($F$34:$F41))*1,"F"))</f>
        <v>0</v>
      </c>
      <c r="JF41" s="65">
        <f ca="1">IF(WEEKDAY(JF$6,2)&gt;5,"w",IF(ISERROR(VLOOKUP(JF$6,fériés,1,FALSE)),(SUM($H$1:JF$1)&gt;SUM($F$34:$F40))*(SUM($H$1:JF$1)&lt;=SUM($F$34:$F41))*1,"F"))</f>
        <v>0</v>
      </c>
      <c r="JG41" s="65">
        <f ca="1">IF(WEEKDAY(JG$6,2)&gt;5,"w",IF(ISERROR(VLOOKUP(JG$6,fériés,1,FALSE)),(SUM($H$1:JG$1)&gt;SUM($F$34:$F40))*(SUM($H$1:JG$1)&lt;=SUM($F$34:$F41))*1,"F"))</f>
        <v>0</v>
      </c>
      <c r="JH41" s="65">
        <f ca="1">IF(WEEKDAY(JH$6,2)&gt;5,"w",IF(ISERROR(VLOOKUP(JH$6,fériés,1,FALSE)),(SUM($H$1:JH$1)&gt;SUM($F$34:$F40))*(SUM($H$1:JH$1)&lt;=SUM($F$34:$F41))*1,"F"))</f>
        <v>0</v>
      </c>
      <c r="JI41" s="65">
        <f ca="1">IF(WEEKDAY(JI$6,2)&gt;5,"w",IF(ISERROR(VLOOKUP(JI$6,fériés,1,FALSE)),(SUM($H$1:JI$1)&gt;SUM($F$34:$F40))*(SUM($H$1:JI$1)&lt;=SUM($F$34:$F41))*1,"F"))</f>
        <v>0</v>
      </c>
      <c r="JJ41" s="65">
        <f ca="1">IF(WEEKDAY(JJ$6,2)&gt;5,"w",IF(ISERROR(VLOOKUP(JJ$6,fériés,1,FALSE)),(SUM($H$1:JJ$1)&gt;SUM($F$34:$F40))*(SUM($H$1:JJ$1)&lt;=SUM($F$34:$F41))*1,"F"))</f>
        <v>0</v>
      </c>
      <c r="JK41" s="65">
        <f ca="1">IF(WEEKDAY(JK$6,2)&gt;5,"w",IF(ISERROR(VLOOKUP(JK$6,fériés,1,FALSE)),(SUM($H$1:JK$1)&gt;SUM($F$34:$F40))*(SUM($H$1:JK$1)&lt;=SUM($F$34:$F41))*1,"F"))</f>
        <v>0</v>
      </c>
      <c r="JL41" s="65">
        <f ca="1">IF(WEEKDAY(JL$6,2)&gt;5,"w",IF(ISERROR(VLOOKUP(JL$6,fériés,1,FALSE)),(SUM($H$1:JL$1)&gt;SUM($F$34:$F40))*(SUM($H$1:JL$1)&lt;=SUM($F$34:$F41))*1,"F"))</f>
        <v>0</v>
      </c>
      <c r="JM41" s="65">
        <f ca="1">IF(WEEKDAY(JM$6,2)&gt;5,"w",IF(ISERROR(VLOOKUP(JM$6,fériés,1,FALSE)),(SUM($H$1:JM$1)&gt;SUM($F$34:$F40))*(SUM($H$1:JM$1)&lt;=SUM($F$34:$F41))*1,"F"))</f>
        <v>0</v>
      </c>
      <c r="JN41" s="65">
        <f ca="1">IF(WEEKDAY(JN$6,2)&gt;5,"w",IF(ISERROR(VLOOKUP(JN$6,fériés,1,FALSE)),(SUM($H$1:JN$1)&gt;SUM($F$34:$F40))*(SUM($H$1:JN$1)&lt;=SUM($F$34:$F41))*1,"F"))</f>
        <v>0</v>
      </c>
      <c r="JO41" s="65">
        <f ca="1">IF(WEEKDAY(JO$6,2)&gt;5,"w",IF(ISERROR(VLOOKUP(JO$6,fériés,1,FALSE)),(SUM($H$1:JO$1)&gt;SUM($F$34:$F40))*(SUM($H$1:JO$1)&lt;=SUM($F$34:$F41))*1,"F"))</f>
        <v>0</v>
      </c>
      <c r="JP41" s="65" t="str">
        <f ca="1">IF(WEEKDAY(JP$6,2)&gt;5,"w",IF(ISERROR(VLOOKUP(JP$6,fériés,1,FALSE)),(SUM($H$1:JP$1)&gt;SUM($F$34:$F40))*(SUM($H$1:JP$1)&lt;=SUM($F$34:$F41))*1,"F"))</f>
        <v>w</v>
      </c>
      <c r="JQ41" s="65" t="str">
        <f ca="1">IF(WEEKDAY(JQ$6,2)&gt;5,"w",IF(ISERROR(VLOOKUP(JQ$6,fériés,1,FALSE)),(SUM($H$1:JQ$1)&gt;SUM($F$34:$F40))*(SUM($H$1:JQ$1)&lt;=SUM($F$34:$F41))*1,"F"))</f>
        <v>w</v>
      </c>
      <c r="JR41" s="65" t="str">
        <f ca="1">IF(WEEKDAY(JR$6,2)&gt;5,"w",IF(ISERROR(VLOOKUP(JR$6,fériés,1,FALSE)),(SUM($H$1:JR$1)&gt;SUM($F$34:$F40))*(SUM($H$1:JR$1)&lt;=SUM($F$34:$F41))*1,"F"))</f>
        <v>w</v>
      </c>
      <c r="JS41" s="65" t="str">
        <f ca="1">IF(WEEKDAY(JS$6,2)&gt;5,"w",IF(ISERROR(VLOOKUP(JS$6,fériés,1,FALSE)),(SUM($H$1:JS$1)&gt;SUM($F$34:$F40))*(SUM($H$1:JS$1)&lt;=SUM($F$34:$F41))*1,"F"))</f>
        <v>w</v>
      </c>
      <c r="JT41" s="65" t="str">
        <f ca="1">IF(WEEKDAY(JT$6,2)&gt;5,"w",IF(ISERROR(VLOOKUP(JT$6,fériés,1,FALSE)),(SUM($H$1:JT$1)&gt;SUM($F$34:$F40))*(SUM($H$1:JT$1)&lt;=SUM($F$34:$F41))*1,"F"))</f>
        <v>w</v>
      </c>
      <c r="JU41" s="65" t="str">
        <f ca="1">IF(WEEKDAY(JU$6,2)&gt;5,"w",IF(ISERROR(VLOOKUP(JU$6,fériés,1,FALSE)),(SUM($H$1:JU$1)&gt;SUM($F$34:$F40))*(SUM($H$1:JU$1)&lt;=SUM($F$34:$F41))*1,"F"))</f>
        <v>w</v>
      </c>
      <c r="JV41" s="65" t="str">
        <f ca="1">IF(WEEKDAY(JV$6,2)&gt;5,"w",IF(ISERROR(VLOOKUP(JV$6,fériés,1,FALSE)),(SUM($H$1:JV$1)&gt;SUM($F$34:$F40))*(SUM($H$1:JV$1)&lt;=SUM($F$34:$F41))*1,"F"))</f>
        <v>w</v>
      </c>
      <c r="JW41" s="65" t="str">
        <f ca="1">IF(WEEKDAY(JW$6,2)&gt;5,"w",IF(ISERROR(VLOOKUP(JW$6,fériés,1,FALSE)),(SUM($H$1:JW$1)&gt;SUM($F$34:$F40))*(SUM($H$1:JW$1)&lt;=SUM($F$34:$F41))*1,"F"))</f>
        <v>w</v>
      </c>
      <c r="JX41" s="65" t="str">
        <f ca="1">IF(WEEKDAY(JX$6,2)&gt;5,"w",IF(ISERROR(VLOOKUP(JX$6,fériés,1,FALSE)),(SUM($H$1:JX$1)&gt;SUM($F$34:$F40))*(SUM($H$1:JX$1)&lt;=SUM($F$34:$F41))*1,"F"))</f>
        <v>w</v>
      </c>
      <c r="JY41" s="65" t="str">
        <f ca="1">IF(WEEKDAY(JY$6,2)&gt;5,"w",IF(ISERROR(VLOOKUP(JY$6,fériés,1,FALSE)),(SUM($H$1:JY$1)&gt;SUM($F$34:$F40))*(SUM($H$1:JY$1)&lt;=SUM($F$34:$F41))*1,"F"))</f>
        <v>w</v>
      </c>
      <c r="JZ41" s="65" t="str">
        <f ca="1">IF(WEEKDAY(JZ$6,2)&gt;5,"w",IF(ISERROR(VLOOKUP(JZ$6,fériés,1,FALSE)),(SUM($H$1:JZ$1)&gt;SUM($F$34:$F40))*(SUM($H$1:JZ$1)&lt;=SUM($F$34:$F41))*1,"F"))</f>
        <v>w</v>
      </c>
      <c r="KA41" s="65" t="str">
        <f ca="1">IF(WEEKDAY(KA$6,2)&gt;5,"w",IF(ISERROR(VLOOKUP(KA$6,fériés,1,FALSE)),(SUM($H$1:KA$1)&gt;SUM($F$34:$F40))*(SUM($H$1:KA$1)&lt;=SUM($F$34:$F41))*1,"F"))</f>
        <v>w</v>
      </c>
      <c r="KB41" s="65" t="str">
        <f ca="1">IF(WEEKDAY(KB$6,2)&gt;5,"w",IF(ISERROR(VLOOKUP(KB$6,fériés,1,FALSE)),(SUM($H$1:KB$1)&gt;SUM($F$34:$F40))*(SUM($H$1:KB$1)&lt;=SUM($F$34:$F41))*1,"F"))</f>
        <v>w</v>
      </c>
      <c r="KC41" s="65" t="str">
        <f ca="1">IF(WEEKDAY(KC$6,2)&gt;5,"w",IF(ISERROR(VLOOKUP(KC$6,fériés,1,FALSE)),(SUM($H$1:KC$1)&gt;SUM($F$34:$F40))*(SUM($H$1:KC$1)&lt;=SUM($F$34:$F41))*1,"F"))</f>
        <v>w</v>
      </c>
      <c r="KD41" s="65" t="str">
        <f ca="1">IF(WEEKDAY(KD$6,2)&gt;5,"w",IF(ISERROR(VLOOKUP(KD$6,fériés,1,FALSE)),(SUM($H$1:KD$1)&gt;SUM($F$34:$F40))*(SUM($H$1:KD$1)&lt;=SUM($F$34:$F41))*1,"F"))</f>
        <v>w</v>
      </c>
      <c r="KE41" s="65" t="str">
        <f ca="1">IF(WEEKDAY(KE$6,2)&gt;5,"w",IF(ISERROR(VLOOKUP(KE$6,fériés,1,FALSE)),(SUM($H$1:KE$1)&gt;SUM($F$34:$F40))*(SUM($H$1:KE$1)&lt;=SUM($F$34:$F41))*1,"F"))</f>
        <v>w</v>
      </c>
      <c r="KF41" s="65" t="str">
        <f ca="1">IF(WEEKDAY(KF$6,2)&gt;5,"w",IF(ISERROR(VLOOKUP(KF$6,fériés,1,FALSE)),(SUM($H$1:KF$1)&gt;SUM($F$34:$F40))*(SUM($H$1:KF$1)&lt;=SUM($F$34:$F41))*1,"F"))</f>
        <v>w</v>
      </c>
      <c r="KG41" s="65" t="str">
        <f ca="1">IF(WEEKDAY(KG$6,2)&gt;5,"w",IF(ISERROR(VLOOKUP(KG$6,fériés,1,FALSE)),(SUM($H$1:KG$1)&gt;SUM($F$34:$F40))*(SUM($H$1:KG$1)&lt;=SUM($F$34:$F41))*1,"F"))</f>
        <v>w</v>
      </c>
      <c r="KH41" s="65" t="str">
        <f ca="1">IF(WEEKDAY(KH$6,2)&gt;5,"w",IF(ISERROR(VLOOKUP(KH$6,fériés,1,FALSE)),(SUM($H$1:KH$1)&gt;SUM($F$34:$F40))*(SUM($H$1:KH$1)&lt;=SUM($F$34:$F41))*1,"F"))</f>
        <v>w</v>
      </c>
      <c r="KI41" s="65" t="str">
        <f ca="1">IF(WEEKDAY(KI$6,2)&gt;5,"w",IF(ISERROR(VLOOKUP(KI$6,fériés,1,FALSE)),(SUM($H$1:KI$1)&gt;SUM($F$34:$F40))*(SUM($H$1:KI$1)&lt;=SUM($F$34:$F41))*1,"F"))</f>
        <v>w</v>
      </c>
      <c r="KJ41" s="65">
        <f ca="1">IF(WEEKDAY(KJ$6,2)&gt;5,"w",IF(ISERROR(VLOOKUP(KJ$6,fériés,1,FALSE)),(SUM($H$1:KJ$1)&gt;SUM($F$34:$F40))*(SUM($H$1:KJ$1)&lt;=SUM($F$34:$F41))*1,"F"))</f>
        <v>0</v>
      </c>
      <c r="KK41" s="65">
        <f ca="1">IF(WEEKDAY(KK$6,2)&gt;5,"w",IF(ISERROR(VLOOKUP(KK$6,fériés,1,FALSE)),(SUM($H$1:KK$1)&gt;SUM($F$34:$F40))*(SUM($H$1:KK$1)&lt;=SUM($F$34:$F41))*1,"F"))</f>
        <v>0</v>
      </c>
      <c r="KL41" s="65">
        <f ca="1">IF(WEEKDAY(KL$6,2)&gt;5,"w",IF(ISERROR(VLOOKUP(KL$6,fériés,1,FALSE)),(SUM($H$1:KL$1)&gt;SUM($F$34:$F40))*(SUM($H$1:KL$1)&lt;=SUM($F$34:$F41))*1,"F"))</f>
        <v>0</v>
      </c>
      <c r="KM41" s="65">
        <f ca="1">IF(WEEKDAY(KM$6,2)&gt;5,"w",IF(ISERROR(VLOOKUP(KM$6,fériés,1,FALSE)),(SUM($H$1:KM$1)&gt;SUM($F$34:$F40))*(SUM($H$1:KM$1)&lt;=SUM($F$34:$F41))*1,"F"))</f>
        <v>0</v>
      </c>
      <c r="KN41" s="65">
        <f ca="1">IF(WEEKDAY(KN$6,2)&gt;5,"w",IF(ISERROR(VLOOKUP(KN$6,fériés,1,FALSE)),(SUM($H$1:KN$1)&gt;SUM($F$34:$F40))*(SUM($H$1:KN$1)&lt;=SUM($F$34:$F41))*1,"F"))</f>
        <v>0</v>
      </c>
      <c r="KO41" s="65">
        <f ca="1">IF(WEEKDAY(KO$6,2)&gt;5,"w",IF(ISERROR(VLOOKUP(KO$6,fériés,1,FALSE)),(SUM($H$1:KO$1)&gt;SUM($F$34:$F40))*(SUM($H$1:KO$1)&lt;=SUM($F$34:$F41))*1,"F"))</f>
        <v>0</v>
      </c>
      <c r="KP41" s="65">
        <f ca="1">IF(WEEKDAY(KP$6,2)&gt;5,"w",IF(ISERROR(VLOOKUP(KP$6,fériés,1,FALSE)),(SUM($H$1:KP$1)&gt;SUM($F$34:$F40))*(SUM($H$1:KP$1)&lt;=SUM($F$34:$F41))*1,"F"))</f>
        <v>0</v>
      </c>
      <c r="KQ41" s="65">
        <f ca="1">IF(WEEKDAY(KQ$6,2)&gt;5,"w",IF(ISERROR(VLOOKUP(KQ$6,fériés,1,FALSE)),(SUM($H$1:KQ$1)&gt;SUM($F$34:$F40))*(SUM($H$1:KQ$1)&lt;=SUM($F$34:$F41))*1,"F"))</f>
        <v>0</v>
      </c>
      <c r="KR41" s="65">
        <f ca="1">IF(WEEKDAY(KR$6,2)&gt;5,"w",IF(ISERROR(VLOOKUP(KR$6,fériés,1,FALSE)),(SUM($H$1:KR$1)&gt;SUM($F$34:$F40))*(SUM($H$1:KR$1)&lt;=SUM($F$34:$F41))*1,"F"))</f>
        <v>0</v>
      </c>
      <c r="KS41" s="65">
        <f ca="1">IF(WEEKDAY(KS$6,2)&gt;5,"w",IF(ISERROR(VLOOKUP(KS$6,fériés,1,FALSE)),(SUM($H$1:KS$1)&gt;SUM($F$34:$F40))*(SUM($H$1:KS$1)&lt;=SUM($F$34:$F41))*1,"F"))</f>
        <v>0</v>
      </c>
      <c r="KT41" s="65">
        <f ca="1">IF(WEEKDAY(KT$6,2)&gt;5,"w",IF(ISERROR(VLOOKUP(KT$6,fériés,1,FALSE)),(SUM($H$1:KT$1)&gt;SUM($F$34:$F40))*(SUM($H$1:KT$1)&lt;=SUM($F$34:$F41))*1,"F"))</f>
        <v>0</v>
      </c>
      <c r="KU41" s="65">
        <f ca="1">IF(WEEKDAY(KU$6,2)&gt;5,"w",IF(ISERROR(VLOOKUP(KU$6,fériés,1,FALSE)),(SUM($H$1:KU$1)&gt;SUM($F$34:$F40))*(SUM($H$1:KU$1)&lt;=SUM($F$34:$F41))*1,"F"))</f>
        <v>0</v>
      </c>
      <c r="KV41" s="65">
        <f ca="1">IF(WEEKDAY(KV$6,2)&gt;5,"w",IF(ISERROR(VLOOKUP(KV$6,fériés,1,FALSE)),(SUM($H$1:KV$1)&gt;SUM($F$34:$F40))*(SUM($H$1:KV$1)&lt;=SUM($F$34:$F41))*1,"F"))</f>
        <v>0</v>
      </c>
      <c r="KW41" s="65">
        <f ca="1">IF(WEEKDAY(KW$6,2)&gt;5,"w",IF(ISERROR(VLOOKUP(KW$6,fériés,1,FALSE)),(SUM($H$1:KW$1)&gt;SUM($F$34:$F40))*(SUM($H$1:KW$1)&lt;=SUM($F$34:$F41))*1,"F"))</f>
        <v>0</v>
      </c>
      <c r="KX41" s="65">
        <f ca="1">IF(WEEKDAY(KX$6,2)&gt;5,"w",IF(ISERROR(VLOOKUP(KX$6,fériés,1,FALSE)),(SUM($H$1:KX$1)&gt;SUM($F$34:$F40))*(SUM($H$1:KX$1)&lt;=SUM($F$34:$F41))*1,"F"))</f>
        <v>0</v>
      </c>
      <c r="KY41" s="65">
        <f ca="1">IF(WEEKDAY(KY$6,2)&gt;5,"w",IF(ISERROR(VLOOKUP(KY$6,fériés,1,FALSE)),(SUM($H$1:KY$1)&gt;SUM($F$34:$F40))*(SUM($H$1:KY$1)&lt;=SUM($F$34:$F41))*1,"F"))</f>
        <v>0</v>
      </c>
      <c r="KZ41" s="65">
        <f ca="1">IF(WEEKDAY(KZ$6,2)&gt;5,"w",IF(ISERROR(VLOOKUP(KZ$6,fériés,1,FALSE)),(SUM($H$1:KZ$1)&gt;SUM($F$34:$F40))*(SUM($H$1:KZ$1)&lt;=SUM($F$34:$F41))*1,"F"))</f>
        <v>0</v>
      </c>
      <c r="LA41" s="65">
        <f ca="1">IF(WEEKDAY(LA$6,2)&gt;5,"w",IF(ISERROR(VLOOKUP(LA$6,fériés,1,FALSE)),(SUM($H$1:LA$1)&gt;SUM($F$34:$F40))*(SUM($H$1:LA$1)&lt;=SUM($F$34:$F41))*1,"F"))</f>
        <v>0</v>
      </c>
      <c r="LB41" s="65">
        <f ca="1">IF(WEEKDAY(LB$6,2)&gt;5,"w",IF(ISERROR(VLOOKUP(LB$6,fériés,1,FALSE)),(SUM($H$1:LB$1)&gt;SUM($F$34:$F40))*(SUM($H$1:LB$1)&lt;=SUM($F$34:$F41))*1,"F"))</f>
        <v>0</v>
      </c>
      <c r="LC41" s="65">
        <f ca="1">IF(WEEKDAY(LC$6,2)&gt;5,"w",IF(ISERROR(VLOOKUP(LC$6,fériés,1,FALSE)),(SUM($H$1:LC$1)&gt;SUM($F$34:$F40))*(SUM($H$1:LC$1)&lt;=SUM($F$34:$F41))*1,"F"))</f>
        <v>0</v>
      </c>
      <c r="LD41" s="65">
        <f ca="1">IF(WEEKDAY(LD$6,2)&gt;5,"w",IF(ISERROR(VLOOKUP(LD$6,fériés,1,FALSE)),(SUM($H$1:LD$1)&gt;SUM($F$34:$F40))*(SUM($H$1:LD$1)&lt;=SUM($F$34:$F41))*1,"F"))</f>
        <v>0</v>
      </c>
      <c r="LE41" s="65">
        <f ca="1">IF(WEEKDAY(LE$6,2)&gt;5,"w",IF(ISERROR(VLOOKUP(LE$6,fériés,1,FALSE)),(SUM($H$1:LE$1)&gt;SUM($F$34:$F40))*(SUM($H$1:LE$1)&lt;=SUM($F$34:$F41))*1,"F"))</f>
        <v>0</v>
      </c>
      <c r="LF41" s="65">
        <f ca="1">IF(WEEKDAY(LF$6,2)&gt;5,"w",IF(ISERROR(VLOOKUP(LF$6,fériés,1,FALSE)),(SUM($H$1:LF$1)&gt;SUM($F$34:$F40))*(SUM($H$1:LF$1)&lt;=SUM($F$34:$F41))*1,"F"))</f>
        <v>0</v>
      </c>
      <c r="LG41" s="65">
        <f ca="1">IF(WEEKDAY(LG$6,2)&gt;5,"w",IF(ISERROR(VLOOKUP(LG$6,fériés,1,FALSE)),(SUM($H$1:LG$1)&gt;SUM($F$34:$F40))*(SUM($H$1:LG$1)&lt;=SUM($F$34:$F41))*1,"F"))</f>
        <v>0</v>
      </c>
      <c r="LH41" s="65">
        <f ca="1">IF(WEEKDAY(LH$6,2)&gt;5,"w",IF(ISERROR(VLOOKUP(LH$6,fériés,1,FALSE)),(SUM($H$1:LH$1)&gt;SUM($F$34:$F40))*(SUM($H$1:LH$1)&lt;=SUM($F$34:$F41))*1,"F"))</f>
        <v>0</v>
      </c>
      <c r="LI41" s="65">
        <f ca="1">IF(WEEKDAY(LI$6,2)&gt;5,"w",IF(ISERROR(VLOOKUP(LI$6,fériés,1,FALSE)),(SUM($H$1:LI$1)&gt;SUM($F$34:$F40))*(SUM($H$1:LI$1)&lt;=SUM($F$34:$F41))*1,"F"))</f>
        <v>0</v>
      </c>
      <c r="LJ41" s="65">
        <f ca="1">IF(WEEKDAY(LJ$6,2)&gt;5,"w",IF(ISERROR(VLOOKUP(LJ$6,fériés,1,FALSE)),(SUM($H$1:LJ$1)&gt;SUM($F$34:$F40))*(SUM($H$1:LJ$1)&lt;=SUM($F$34:$F41))*1,"F"))</f>
        <v>0</v>
      </c>
      <c r="LK41" s="65">
        <f ca="1">IF(WEEKDAY(LK$6,2)&gt;5,"w",IF(ISERROR(VLOOKUP(LK$6,fériés,1,FALSE)),(SUM($H$1:LK$1)&gt;SUM($F$34:$F40))*(SUM($H$1:LK$1)&lt;=SUM($F$34:$F41))*1,"F"))</f>
        <v>0</v>
      </c>
      <c r="LL41" s="65">
        <f ca="1">IF(WEEKDAY(LL$6,2)&gt;5,"w",IF(ISERROR(VLOOKUP(LL$6,fériés,1,FALSE)),(SUM($H$1:LL$1)&gt;SUM($F$34:$F40))*(SUM($H$1:LL$1)&lt;=SUM($F$34:$F41))*1,"F"))</f>
        <v>0</v>
      </c>
      <c r="LM41" s="65">
        <f ca="1">IF(WEEKDAY(LM$6,2)&gt;5,"w",IF(ISERROR(VLOOKUP(LM$6,fériés,1,FALSE)),(SUM($H$1:LM$1)&gt;SUM($F$34:$F40))*(SUM($H$1:LM$1)&lt;=SUM($F$34:$F41))*1,"F"))</f>
        <v>0</v>
      </c>
      <c r="LN41" s="65">
        <f ca="1">IF(WEEKDAY(LN$6,2)&gt;5,"w",IF(ISERROR(VLOOKUP(LN$6,fériés,1,FALSE)),(SUM($H$1:LN$1)&gt;SUM($F$34:$F40))*(SUM($H$1:LN$1)&lt;=SUM($F$34:$F41))*1,"F"))</f>
        <v>0</v>
      </c>
      <c r="LO41" s="65">
        <f ca="1">IF(WEEKDAY(LO$6,2)&gt;5,"w",IF(ISERROR(VLOOKUP(LO$6,fériés,1,FALSE)),(SUM($H$1:LO$1)&gt;SUM($F$34:$F40))*(SUM($H$1:LO$1)&lt;=SUM($F$34:$F41))*1,"F"))</f>
        <v>0</v>
      </c>
      <c r="LP41" s="65">
        <f ca="1">IF(WEEKDAY(LP$6,2)&gt;5,"w",IF(ISERROR(VLOOKUP(LP$6,fériés,1,FALSE)),(SUM($H$1:LP$1)&gt;SUM($F$34:$F40))*(SUM($H$1:LP$1)&lt;=SUM($F$34:$F41))*1,"F"))</f>
        <v>0</v>
      </c>
      <c r="LQ41" s="65">
        <f ca="1">IF(WEEKDAY(LQ$6,2)&gt;5,"w",IF(ISERROR(VLOOKUP(LQ$6,fériés,1,FALSE)),(SUM($H$1:LQ$1)&gt;SUM($F$34:$F40))*(SUM($H$1:LQ$1)&lt;=SUM($F$34:$F41))*1,"F"))</f>
        <v>0</v>
      </c>
      <c r="LR41" s="65">
        <f ca="1">IF(WEEKDAY(LR$6,2)&gt;5,"w",IF(ISERROR(VLOOKUP(LR$6,fériés,1,FALSE)),(SUM($H$1:LR$1)&gt;SUM($F$34:$F40))*(SUM($H$1:LR$1)&lt;=SUM($F$34:$F41))*1,"F"))</f>
        <v>0</v>
      </c>
      <c r="LS41" s="65">
        <f ca="1">IF(WEEKDAY(LS$6,2)&gt;5,"w",IF(ISERROR(VLOOKUP(LS$6,fériés,1,FALSE)),(SUM($H$1:LS$1)&gt;SUM($F$34:$F40))*(SUM($H$1:LS$1)&lt;=SUM($F$34:$F41))*1,"F"))</f>
        <v>0</v>
      </c>
      <c r="LT41" s="65">
        <f ca="1">IF(WEEKDAY(LT$6,2)&gt;5,"w",IF(ISERROR(VLOOKUP(LT$6,fériés,1,FALSE)),(SUM($H$1:LT$1)&gt;SUM($F$34:$F40))*(SUM($H$1:LT$1)&lt;=SUM($F$34:$F41))*1,"F"))</f>
        <v>0</v>
      </c>
      <c r="LU41" s="65">
        <f ca="1">IF(WEEKDAY(LU$6,2)&gt;5,"w",IF(ISERROR(VLOOKUP(LU$6,fériés,1,FALSE)),(SUM($H$1:LU$1)&gt;SUM($F$34:$F40))*(SUM($H$1:LU$1)&lt;=SUM($F$34:$F41))*1,"F"))</f>
        <v>0</v>
      </c>
      <c r="LV41" s="65">
        <f ca="1">IF(WEEKDAY(LV$6,2)&gt;5,"w",IF(ISERROR(VLOOKUP(LV$6,fériés,1,FALSE)),(SUM($H$1:LV$1)&gt;SUM($F$34:$F40))*(SUM($H$1:LV$1)&lt;=SUM($F$34:$F41))*1,"F"))</f>
        <v>0</v>
      </c>
      <c r="LW41" s="65">
        <f ca="1">IF(WEEKDAY(LW$6,2)&gt;5,"w",IF(ISERROR(VLOOKUP(LW$6,fériés,1,FALSE)),(SUM($H$1:LW$1)&gt;SUM($F$34:$F40))*(SUM($H$1:LW$1)&lt;=SUM($F$34:$F41))*1,"F"))</f>
        <v>0</v>
      </c>
      <c r="LX41" s="65">
        <f ca="1">IF(WEEKDAY(LX$6,2)&gt;5,"w",IF(ISERROR(VLOOKUP(LX$6,fériés,1,FALSE)),(SUM($H$1:LX$1)&gt;SUM($F$34:$F40))*(SUM($H$1:LX$1)&lt;=SUM($F$34:$F41))*1,"F"))</f>
        <v>0</v>
      </c>
      <c r="LY41" s="65">
        <f ca="1">IF(WEEKDAY(LY$6,2)&gt;5,"w",IF(ISERROR(VLOOKUP(LY$6,fériés,1,FALSE)),(SUM($H$1:LY$1)&gt;SUM($F$34:$F40))*(SUM($H$1:LY$1)&lt;=SUM($F$34:$F41))*1,"F"))</f>
        <v>0</v>
      </c>
      <c r="LZ41" s="65">
        <f ca="1">IF(WEEKDAY(LZ$6,2)&gt;5,"w",IF(ISERROR(VLOOKUP(LZ$6,fériés,1,FALSE)),(SUM($H$1:LZ$1)&gt;SUM($F$34:$F40))*(SUM($H$1:LZ$1)&lt;=SUM($F$34:$F41))*1,"F"))</f>
        <v>0</v>
      </c>
      <c r="MA41" s="65">
        <f ca="1">IF(WEEKDAY(MA$6,2)&gt;5,"w",IF(ISERROR(VLOOKUP(MA$6,fériés,1,FALSE)),(SUM($H$1:MA$1)&gt;SUM($F$34:$F40))*(SUM($H$1:MA$1)&lt;=SUM($F$34:$F41))*1,"F"))</f>
        <v>0</v>
      </c>
      <c r="MB41" s="65">
        <f ca="1">IF(WEEKDAY(MB$6,2)&gt;5,"w",IF(ISERROR(VLOOKUP(MB$6,fériés,1,FALSE)),(SUM($H$1:MB$1)&gt;SUM($F$34:$F40))*(SUM($H$1:MB$1)&lt;=SUM($F$34:$F41))*1,"F"))</f>
        <v>0</v>
      </c>
      <c r="MC41" s="65">
        <f ca="1">IF(WEEKDAY(MC$6,2)&gt;5,"w",IF(ISERROR(VLOOKUP(MC$6,fériés,1,FALSE)),(SUM($H$1:MC$1)&gt;SUM($F$34:$F40))*(SUM($H$1:MC$1)&lt;=SUM($F$34:$F41))*1,"F"))</f>
        <v>0</v>
      </c>
      <c r="MD41" s="65">
        <f ca="1">IF(WEEKDAY(MD$6,2)&gt;5,"w",IF(ISERROR(VLOOKUP(MD$6,fériés,1,FALSE)),(SUM($H$1:MD$1)&gt;SUM($F$34:$F40))*(SUM($H$1:MD$1)&lt;=SUM($F$34:$F41))*1,"F"))</f>
        <v>0</v>
      </c>
      <c r="ME41" s="65">
        <f ca="1">IF(WEEKDAY(ME$6,2)&gt;5,"w",IF(ISERROR(VLOOKUP(ME$6,fériés,1,FALSE)),(SUM($H$1:ME$1)&gt;SUM($F$34:$F40))*(SUM($H$1:ME$1)&lt;=SUM($F$34:$F41))*1,"F"))</f>
        <v>0</v>
      </c>
      <c r="MF41" s="65">
        <f ca="1">IF(WEEKDAY(MF$6,2)&gt;5,"w",IF(ISERROR(VLOOKUP(MF$6,fériés,1,FALSE)),(SUM($H$1:MF$1)&gt;SUM($F$34:$F40))*(SUM($H$1:MF$1)&lt;=SUM($F$34:$F41))*1,"F"))</f>
        <v>0</v>
      </c>
      <c r="MG41" s="65">
        <f ca="1">IF(WEEKDAY(MG$6,2)&gt;5,"w",IF(ISERROR(VLOOKUP(MG$6,fériés,1,FALSE)),(SUM($H$1:MG$1)&gt;SUM($F$34:$F40))*(SUM($H$1:MG$1)&lt;=SUM($F$34:$F41))*1,"F"))</f>
        <v>0</v>
      </c>
      <c r="MH41" s="65" t="str">
        <f ca="1">IF(WEEKDAY(MH$6,2)&gt;5,"w",IF(ISERROR(VLOOKUP(MH$6,fériés,1,FALSE)),(SUM($H$1:MH$1)&gt;SUM($F$34:$F40))*(SUM($H$1:MH$1)&lt;=SUM($F$34:$F41))*1,"F"))</f>
        <v>w</v>
      </c>
      <c r="MI41" s="65" t="str">
        <f ca="1">IF(WEEKDAY(MI$6,2)&gt;5,"w",IF(ISERROR(VLOOKUP(MI$6,fériés,1,FALSE)),(SUM($H$1:MI$1)&gt;SUM($F$34:$F40))*(SUM($H$1:MI$1)&lt;=SUM($F$34:$F41))*1,"F"))</f>
        <v>w</v>
      </c>
      <c r="MJ41" s="65" t="str">
        <f ca="1">IF(WEEKDAY(MJ$6,2)&gt;5,"w",IF(ISERROR(VLOOKUP(MJ$6,fériés,1,FALSE)),(SUM($H$1:MJ$1)&gt;SUM($F$34:$F40))*(SUM($H$1:MJ$1)&lt;=SUM($F$34:$F41))*1,"F"))</f>
        <v>w</v>
      </c>
      <c r="MK41" s="65" t="str">
        <f ca="1">IF(WEEKDAY(MK$6,2)&gt;5,"w",IF(ISERROR(VLOOKUP(MK$6,fériés,1,FALSE)),(SUM($H$1:MK$1)&gt;SUM($F$34:$F40))*(SUM($H$1:MK$1)&lt;=SUM($F$34:$F41))*1,"F"))</f>
        <v>w</v>
      </c>
      <c r="ML41" s="65" t="str">
        <f ca="1">IF(WEEKDAY(ML$6,2)&gt;5,"w",IF(ISERROR(VLOOKUP(ML$6,fériés,1,FALSE)),(SUM($H$1:ML$1)&gt;SUM($F$34:$F40))*(SUM($H$1:ML$1)&lt;=SUM($F$34:$F41))*1,"F"))</f>
        <v>w</v>
      </c>
      <c r="MM41" s="65" t="str">
        <f ca="1">IF(WEEKDAY(MM$6,2)&gt;5,"w",IF(ISERROR(VLOOKUP(MM$6,fériés,1,FALSE)),(SUM($H$1:MM$1)&gt;SUM($F$34:$F40))*(SUM($H$1:MM$1)&lt;=SUM($F$34:$F41))*1,"F"))</f>
        <v>w</v>
      </c>
      <c r="MN41" s="65" t="str">
        <f ca="1">IF(WEEKDAY(MN$6,2)&gt;5,"w",IF(ISERROR(VLOOKUP(MN$6,fériés,1,FALSE)),(SUM($H$1:MN$1)&gt;SUM($F$34:$F40))*(SUM($H$1:MN$1)&lt;=SUM($F$34:$F41))*1,"F"))</f>
        <v>w</v>
      </c>
      <c r="MO41" s="65" t="str">
        <f ca="1">IF(WEEKDAY(MO$6,2)&gt;5,"w",IF(ISERROR(VLOOKUP(MO$6,fériés,1,FALSE)),(SUM($H$1:MO$1)&gt;SUM($F$34:$F40))*(SUM($H$1:MO$1)&lt;=SUM($F$34:$F41))*1,"F"))</f>
        <v>w</v>
      </c>
      <c r="MP41" s="65" t="str">
        <f ca="1">IF(WEEKDAY(MP$6,2)&gt;5,"w",IF(ISERROR(VLOOKUP(MP$6,fériés,1,FALSE)),(SUM($H$1:MP$1)&gt;SUM($F$34:$F40))*(SUM($H$1:MP$1)&lt;=SUM($F$34:$F41))*1,"F"))</f>
        <v>w</v>
      </c>
      <c r="MQ41" s="65" t="str">
        <f ca="1">IF(WEEKDAY(MQ$6,2)&gt;5,"w",IF(ISERROR(VLOOKUP(MQ$6,fériés,1,FALSE)),(SUM($H$1:MQ$1)&gt;SUM($F$34:$F40))*(SUM($H$1:MQ$1)&lt;=SUM($F$34:$F41))*1,"F"))</f>
        <v>w</v>
      </c>
      <c r="MR41" s="65" t="str">
        <f ca="1">IF(WEEKDAY(MR$6,2)&gt;5,"w",IF(ISERROR(VLOOKUP(MR$6,fériés,1,FALSE)),(SUM($H$1:MR$1)&gt;SUM($F$34:$F40))*(SUM($H$1:MR$1)&lt;=SUM($F$34:$F41))*1,"F"))</f>
        <v>w</v>
      </c>
      <c r="MS41" s="65" t="str">
        <f ca="1">IF(WEEKDAY(MS$6,2)&gt;5,"w",IF(ISERROR(VLOOKUP(MS$6,fériés,1,FALSE)),(SUM($H$1:MS$1)&gt;SUM($F$34:$F40))*(SUM($H$1:MS$1)&lt;=SUM($F$34:$F41))*1,"F"))</f>
        <v>w</v>
      </c>
      <c r="MT41" s="65" t="str">
        <f ca="1">IF(WEEKDAY(MT$6,2)&gt;5,"w",IF(ISERROR(VLOOKUP(MT$6,fériés,1,FALSE)),(SUM($H$1:MT$1)&gt;SUM($F$34:$F40))*(SUM($H$1:MT$1)&lt;=SUM($F$34:$F41))*1,"F"))</f>
        <v>w</v>
      </c>
      <c r="MU41" s="65" t="str">
        <f ca="1">IF(WEEKDAY(MU$6,2)&gt;5,"w",IF(ISERROR(VLOOKUP(MU$6,fériés,1,FALSE)),(SUM($H$1:MU$1)&gt;SUM($F$34:$F40))*(SUM($H$1:MU$1)&lt;=SUM($F$34:$F41))*1,"F"))</f>
        <v>w</v>
      </c>
      <c r="MV41" s="65" t="str">
        <f ca="1">IF(WEEKDAY(MV$6,2)&gt;5,"w",IF(ISERROR(VLOOKUP(MV$6,fériés,1,FALSE)),(SUM($H$1:MV$1)&gt;SUM($F$34:$F40))*(SUM($H$1:MV$1)&lt;=SUM($F$34:$F41))*1,"F"))</f>
        <v>w</v>
      </c>
      <c r="MW41" s="65" t="str">
        <f ca="1">IF(WEEKDAY(MW$6,2)&gt;5,"w",IF(ISERROR(VLOOKUP(MW$6,fériés,1,FALSE)),(SUM($H$1:MW$1)&gt;SUM($F$34:$F40))*(SUM($H$1:MW$1)&lt;=SUM($F$34:$F41))*1,"F"))</f>
        <v>w</v>
      </c>
      <c r="MX41" s="65" t="str">
        <f ca="1">IF(WEEKDAY(MX$6,2)&gt;5,"w",IF(ISERROR(VLOOKUP(MX$6,fériés,1,FALSE)),(SUM($H$1:MX$1)&gt;SUM($F$34:$F40))*(SUM($H$1:MX$1)&lt;=SUM($F$34:$F41))*1,"F"))</f>
        <v>w</v>
      </c>
      <c r="MY41" s="65" t="str">
        <f ca="1">IF(WEEKDAY(MY$6,2)&gt;5,"w",IF(ISERROR(VLOOKUP(MY$6,fériés,1,FALSE)),(SUM($H$1:MY$1)&gt;SUM($F$34:$F40))*(SUM($H$1:MY$1)&lt;=SUM($F$34:$F41))*1,"F"))</f>
        <v>w</v>
      </c>
      <c r="MZ41" s="65" t="str">
        <f ca="1">IF(WEEKDAY(MZ$6,2)&gt;5,"w",IF(ISERROR(VLOOKUP(MZ$6,fériés,1,FALSE)),(SUM($H$1:MZ$1)&gt;SUM($F$34:$F40))*(SUM($H$1:MZ$1)&lt;=SUM($F$34:$F41))*1,"F"))</f>
        <v>w</v>
      </c>
      <c r="NA41" s="65" t="str">
        <f ca="1">IF(WEEKDAY(NA$6,2)&gt;5,"w",IF(ISERROR(VLOOKUP(NA$6,fériés,1,FALSE)),(SUM($H$1:NA$1)&gt;SUM($F$34:$F40))*(SUM($H$1:NA$1)&lt;=SUM($F$34:$F41))*1,"F"))</f>
        <v>w</v>
      </c>
      <c r="NB41" s="65">
        <f ca="1">IF(WEEKDAY(NB$6,2)&gt;5,"w",IF(ISERROR(VLOOKUP(NB$6,fériés,1,FALSE)),(SUM($H$1:NB$1)&gt;SUM($F$34:$F40))*(SUM($H$1:NB$1)&lt;=SUM($F$34:$F41))*1,"F"))</f>
        <v>0</v>
      </c>
      <c r="NC41" s="65">
        <f ca="1">IF(WEEKDAY(NC$6,2)&gt;5,"w",IF(ISERROR(VLOOKUP(NC$6,fériés,1,FALSE)),(SUM($H$1:NC$1)&gt;SUM($F$34:$F40))*(SUM($H$1:NC$1)&lt;=SUM($F$34:$F41))*1,"F"))</f>
        <v>0</v>
      </c>
      <c r="ND41" s="65">
        <f ca="1">IF(WEEKDAY(ND$6,2)&gt;5,"w",IF(ISERROR(VLOOKUP(ND$6,fériés,1,FALSE)),(SUM($H$1:ND$1)&gt;SUM($F$34:$F40))*(SUM($H$1:ND$1)&lt;=SUM($F$34:$F41))*1,"F"))</f>
        <v>0</v>
      </c>
      <c r="NE41" s="65">
        <f ca="1">IF(WEEKDAY(NE$6,2)&gt;5,"w",IF(ISERROR(VLOOKUP(NE$6,fériés,1,FALSE)),(SUM($H$1:NE$1)&gt;SUM($F$34:$F40))*(SUM($H$1:NE$1)&lt;=SUM($F$34:$F41))*1,"F"))</f>
        <v>0</v>
      </c>
      <c r="NF41" s="65">
        <f ca="1">IF(WEEKDAY(NF$6,2)&gt;5,"w",IF(ISERROR(VLOOKUP(NF$6,fériés,1,FALSE)),(SUM($H$1:NF$1)&gt;SUM($F$34:$F40))*(SUM($H$1:NF$1)&lt;=SUM($F$34:$F41))*1,"F"))</f>
        <v>0</v>
      </c>
      <c r="NG41" s="65">
        <f ca="1">IF(WEEKDAY(NG$6,2)&gt;5,"w",IF(ISERROR(VLOOKUP(NG$6,fériés,1,FALSE)),(SUM($H$1:NG$1)&gt;SUM($F$34:$F40))*(SUM($H$1:NG$1)&lt;=SUM($F$34:$F41))*1,"F"))</f>
        <v>0</v>
      </c>
      <c r="NH41" s="65">
        <f ca="1">IF(WEEKDAY(NH$6,2)&gt;5,"w",IF(ISERROR(VLOOKUP(NH$6,fériés,1,FALSE)),(SUM($H$1:NH$1)&gt;SUM($F$34:$F40))*(SUM($H$1:NH$1)&lt;=SUM($F$34:$F41))*1,"F"))</f>
        <v>0</v>
      </c>
      <c r="NI41" s="65">
        <f ca="1">IF(WEEKDAY(NI$6,2)&gt;5,"w",IF(ISERROR(VLOOKUP(NI$6,fériés,1,FALSE)),(SUM($H$1:NI$1)&gt;SUM($F$34:$F40))*(SUM($H$1:NI$1)&lt;=SUM($F$34:$F41))*1,"F"))</f>
        <v>0</v>
      </c>
      <c r="NJ41" s="65">
        <f ca="1">IF(WEEKDAY(NJ$6,2)&gt;5,"w",IF(ISERROR(VLOOKUP(NJ$6,fériés,1,FALSE)),(SUM($H$1:NJ$1)&gt;SUM($F$34:$F40))*(SUM($H$1:NJ$1)&lt;=SUM($F$34:$F41))*1,"F"))</f>
        <v>0</v>
      </c>
      <c r="NK41" s="65">
        <f ca="1">IF(WEEKDAY(NK$6,2)&gt;5,"w",IF(ISERROR(VLOOKUP(NK$6,fériés,1,FALSE)),(SUM($H$1:NK$1)&gt;SUM($F$34:$F40))*(SUM($H$1:NK$1)&lt;=SUM($F$34:$F41))*1,"F"))</f>
        <v>0</v>
      </c>
      <c r="NL41" s="65">
        <f ca="1">IF(WEEKDAY(NL$6,2)&gt;5,"w",IF(ISERROR(VLOOKUP(NL$6,fériés,1,FALSE)),(SUM($H$1:NL$1)&gt;SUM($F$34:$F40))*(SUM($H$1:NL$1)&lt;=SUM($F$34:$F41))*1,"F"))</f>
        <v>0</v>
      </c>
      <c r="NM41" s="65">
        <f ca="1">IF(WEEKDAY(NM$6,2)&gt;5,"w",IF(ISERROR(VLOOKUP(NM$6,fériés,1,FALSE)),(SUM($H$1:NM$1)&gt;SUM($F$34:$F40))*(SUM($H$1:NM$1)&lt;=SUM($F$34:$F41))*1,"F"))</f>
        <v>0</v>
      </c>
      <c r="NN41" s="65">
        <f ca="1">IF(WEEKDAY(NN$6,2)&gt;5,"w",IF(ISERROR(VLOOKUP(NN$6,fériés,1,FALSE)),(SUM($H$1:NN$1)&gt;SUM($F$34:$F40))*(SUM($H$1:NN$1)&lt;=SUM($F$34:$F41))*1,"F"))</f>
        <v>0</v>
      </c>
      <c r="NO41" s="65">
        <f ca="1">IF(WEEKDAY(NO$6,2)&gt;5,"w",IF(ISERROR(VLOOKUP(NO$6,fériés,1,FALSE)),(SUM($H$1:NO$1)&gt;SUM($F$34:$F40))*(SUM($H$1:NO$1)&lt;=SUM($F$34:$F41))*1,"F"))</f>
        <v>0</v>
      </c>
      <c r="NP41" s="65">
        <f ca="1">IF(WEEKDAY(NP$6,2)&gt;5,"w",IF(ISERROR(VLOOKUP(NP$6,fériés,1,FALSE)),(SUM($H$1:NP$1)&gt;SUM($F$34:$F40))*(SUM($H$1:NP$1)&lt;=SUM($F$34:$F41))*1,"F"))</f>
        <v>0</v>
      </c>
      <c r="NQ41" s="65">
        <f ca="1">IF(WEEKDAY(NQ$6,2)&gt;5,"w",IF(ISERROR(VLOOKUP(NQ$6,fériés,1,FALSE)),(SUM($H$1:NQ$1)&gt;SUM($F$34:$F40))*(SUM($H$1:NQ$1)&lt;=SUM($F$34:$F41))*1,"F"))</f>
        <v>0</v>
      </c>
      <c r="NR41" s="65">
        <f ca="1">IF(WEEKDAY(NR$6,2)&gt;5,"w",IF(ISERROR(VLOOKUP(NR$6,fériés,1,FALSE)),(SUM($H$1:NR$1)&gt;SUM($F$34:$F40))*(SUM($H$1:NR$1)&lt;=SUM($F$34:$F41))*1,"F"))</f>
        <v>0</v>
      </c>
      <c r="NS41" s="65">
        <f ca="1">IF(WEEKDAY(NS$6,2)&gt;5,"w",IF(ISERROR(VLOOKUP(NS$6,fériés,1,FALSE)),(SUM($H$1:NS$1)&gt;SUM($F$34:$F40))*(SUM($H$1:NS$1)&lt;=SUM($F$34:$F41))*1,"F"))</f>
        <v>0</v>
      </c>
      <c r="NT41" s="65">
        <f ca="1">IF(WEEKDAY(NT$6,2)&gt;5,"w",IF(ISERROR(VLOOKUP(NT$6,fériés,1,FALSE)),(SUM($H$1:NT$1)&gt;SUM($F$34:$F40))*(SUM($H$1:NT$1)&lt;=SUM($F$34:$F41))*1,"F"))</f>
        <v>0</v>
      </c>
      <c r="NU41" s="65">
        <f ca="1">IF(WEEKDAY(NU$6,2)&gt;5,"w",IF(ISERROR(VLOOKUP(NU$6,fériés,1,FALSE)),(SUM($H$1:NU$1)&gt;SUM($F$34:$F40))*(SUM($H$1:NU$1)&lt;=SUM($F$34:$F41))*1,"F"))</f>
        <v>0</v>
      </c>
      <c r="NV41" s="65">
        <f ca="1">IF(WEEKDAY(NV$6,2)&gt;5,"w",IF(ISERROR(VLOOKUP(NV$6,fériés,1,FALSE)),(SUM($H$1:NV$1)&gt;SUM($F$34:$F40))*(SUM($H$1:NV$1)&lt;=SUM($F$34:$F41))*1,"F"))</f>
        <v>0</v>
      </c>
      <c r="NW41" s="65">
        <f ca="1">IF(WEEKDAY(NW$6,2)&gt;5,"w",IF(ISERROR(VLOOKUP(NW$6,fériés,1,FALSE)),(SUM($H$1:NW$1)&gt;SUM($F$34:$F40))*(SUM($H$1:NW$1)&lt;=SUM($F$34:$F41))*1,"F"))</f>
        <v>0</v>
      </c>
      <c r="NX41" s="65">
        <f ca="1">IF(WEEKDAY(NX$6,2)&gt;5,"w",IF(ISERROR(VLOOKUP(NX$6,fériés,1,FALSE)),(SUM($H$1:NX$1)&gt;SUM($F$34:$F40))*(SUM($H$1:NX$1)&lt;=SUM($F$34:$F41))*1,"F"))</f>
        <v>0</v>
      </c>
      <c r="NY41" s="65">
        <f ca="1">IF(WEEKDAY(NY$6,2)&gt;5,"w",IF(ISERROR(VLOOKUP(NY$6,fériés,1,FALSE)),(SUM($H$1:NY$1)&gt;SUM($F$34:$F40))*(SUM($H$1:NY$1)&lt;=SUM($F$34:$F41))*1,"F"))</f>
        <v>0</v>
      </c>
      <c r="NZ41" s="65">
        <f ca="1">IF(WEEKDAY(NZ$6,2)&gt;5,"w",IF(ISERROR(VLOOKUP(NZ$6,fériés,1,FALSE)),(SUM($H$1:NZ$1)&gt;SUM($F$34:$F40))*(SUM($H$1:NZ$1)&lt;=SUM($F$34:$F41))*1,"F"))</f>
        <v>0</v>
      </c>
      <c r="OA41" s="65">
        <f ca="1">IF(WEEKDAY(OA$6,2)&gt;5,"w",IF(ISERROR(VLOOKUP(OA$6,fériés,1,FALSE)),(SUM($H$1:OA$1)&gt;SUM($F$34:$F40))*(SUM($H$1:OA$1)&lt;=SUM($F$34:$F41))*1,"F"))</f>
        <v>0</v>
      </c>
      <c r="OB41" s="65">
        <f ca="1">IF(WEEKDAY(OB$6,2)&gt;5,"w",IF(ISERROR(VLOOKUP(OB$6,fériés,1,FALSE)),(SUM($H$1:OB$1)&gt;SUM($F$34:$F40))*(SUM($H$1:OB$1)&lt;=SUM($F$34:$F41))*1,"F"))</f>
        <v>0</v>
      </c>
      <c r="OC41" s="65">
        <f ca="1">IF(WEEKDAY(OC$6,2)&gt;5,"w",IF(ISERROR(VLOOKUP(OC$6,fériés,1,FALSE)),(SUM($H$1:OC$1)&gt;SUM($F$34:$F40))*(SUM($H$1:OC$1)&lt;=SUM($F$34:$F41))*1,"F"))</f>
        <v>0</v>
      </c>
      <c r="OD41" s="65">
        <f ca="1">IF(WEEKDAY(OD$6,2)&gt;5,"w",IF(ISERROR(VLOOKUP(OD$6,fériés,1,FALSE)),(SUM($H$1:OD$1)&gt;SUM($F$34:$F40))*(SUM($H$1:OD$1)&lt;=SUM($F$34:$F41))*1,"F"))</f>
        <v>0</v>
      </c>
      <c r="OE41" s="65">
        <f ca="1">IF(WEEKDAY(OE$6,2)&gt;5,"w",IF(ISERROR(VLOOKUP(OE$6,fériés,1,FALSE)),(SUM($H$1:OE$1)&gt;SUM($F$34:$F40))*(SUM($H$1:OE$1)&lt;=SUM($F$34:$F41))*1,"F"))</f>
        <v>0</v>
      </c>
      <c r="OF41" s="65">
        <f ca="1">IF(WEEKDAY(OF$6,2)&gt;5,"w",IF(ISERROR(VLOOKUP(OF$6,fériés,1,FALSE)),(SUM($H$1:OF$1)&gt;SUM($F$34:$F40))*(SUM($H$1:OF$1)&lt;=SUM($F$34:$F41))*1,"F"))</f>
        <v>0</v>
      </c>
      <c r="OG41" s="65">
        <f ca="1">IF(WEEKDAY(OG$6,2)&gt;5,"w",IF(ISERROR(VLOOKUP(OG$6,fériés,1,FALSE)),(SUM($H$1:OG$1)&gt;SUM($F$34:$F40))*(SUM($H$1:OG$1)&lt;=SUM($F$34:$F41))*1,"F"))</f>
        <v>0</v>
      </c>
      <c r="OH41" s="65">
        <f ca="1">IF(WEEKDAY(OH$6,2)&gt;5,"w",IF(ISERROR(VLOOKUP(OH$6,fériés,1,FALSE)),(SUM($H$1:OH$1)&gt;SUM($F$34:$F40))*(SUM($H$1:OH$1)&lt;=SUM($F$34:$F41))*1,"F"))</f>
        <v>0</v>
      </c>
      <c r="OI41" s="65">
        <f ca="1">IF(WEEKDAY(OI$6,2)&gt;5,"w",IF(ISERROR(VLOOKUP(OI$6,fériés,1,FALSE)),(SUM($H$1:OI$1)&gt;SUM($F$34:$F40))*(SUM($H$1:OI$1)&lt;=SUM($F$34:$F41))*1,"F"))</f>
        <v>0</v>
      </c>
      <c r="OJ41" s="65">
        <f ca="1">IF(WEEKDAY(OJ$6,2)&gt;5,"w",IF(ISERROR(VLOOKUP(OJ$6,fériés,1,FALSE)),(SUM($H$1:OJ$1)&gt;SUM($F$34:$F40))*(SUM($H$1:OJ$1)&lt;=SUM($F$34:$F41))*1,"F"))</f>
        <v>0</v>
      </c>
      <c r="OK41" s="65">
        <f ca="1">IF(WEEKDAY(OK$6,2)&gt;5,"w",IF(ISERROR(VLOOKUP(OK$6,fériés,1,FALSE)),(SUM($H$1:OK$1)&gt;SUM($F$34:$F40))*(SUM($H$1:OK$1)&lt;=SUM($F$34:$F41))*1,"F"))</f>
        <v>0</v>
      </c>
      <c r="OL41" s="65">
        <f ca="1">IF(WEEKDAY(OL$6,2)&gt;5,"w",IF(ISERROR(VLOOKUP(OL$6,fériés,1,FALSE)),(SUM($H$1:OL$1)&gt;SUM($F$34:$F40))*(SUM($H$1:OL$1)&lt;=SUM($F$34:$F41))*1,"F"))</f>
        <v>0</v>
      </c>
      <c r="OM41" s="65">
        <f ca="1">IF(WEEKDAY(OM$6,2)&gt;5,"w",IF(ISERROR(VLOOKUP(OM$6,fériés,1,FALSE)),(SUM($H$1:OM$1)&gt;SUM($F$34:$F40))*(SUM($H$1:OM$1)&lt;=SUM($F$34:$F41))*1,"F"))</f>
        <v>0</v>
      </c>
      <c r="ON41" s="65">
        <f ca="1">IF(WEEKDAY(ON$6,2)&gt;5,"w",IF(ISERROR(VLOOKUP(ON$6,fériés,1,FALSE)),(SUM($H$1:ON$1)&gt;SUM($F$34:$F40))*(SUM($H$1:ON$1)&lt;=SUM($F$34:$F41))*1,"F"))</f>
        <v>0</v>
      </c>
      <c r="OO41" s="65">
        <f ca="1">IF(WEEKDAY(OO$6,2)&gt;5,"w",IF(ISERROR(VLOOKUP(OO$6,fériés,1,FALSE)),(SUM($H$1:OO$1)&gt;SUM($F$34:$F40))*(SUM($H$1:OO$1)&lt;=SUM($F$34:$F41))*1,"F"))</f>
        <v>0</v>
      </c>
      <c r="OP41" s="65">
        <f ca="1">IF(WEEKDAY(OP$6,2)&gt;5,"w",IF(ISERROR(VLOOKUP(OP$6,fériés,1,FALSE)),(SUM($H$1:OP$1)&gt;SUM($F$34:$F40))*(SUM($H$1:OP$1)&lt;=SUM($F$34:$F41))*1,"F"))</f>
        <v>0</v>
      </c>
      <c r="OQ41" s="65">
        <f ca="1">IF(WEEKDAY(OQ$6,2)&gt;5,"w",IF(ISERROR(VLOOKUP(OQ$6,fériés,1,FALSE)),(SUM($H$1:OQ$1)&gt;SUM($F$34:$F40))*(SUM($H$1:OQ$1)&lt;=SUM($F$34:$F41))*1,"F"))</f>
        <v>0</v>
      </c>
      <c r="OR41" s="65">
        <f ca="1">IF(WEEKDAY(OR$6,2)&gt;5,"w",IF(ISERROR(VLOOKUP(OR$6,fériés,1,FALSE)),(SUM($H$1:OR$1)&gt;SUM($F$34:$F40))*(SUM($H$1:OR$1)&lt;=SUM($F$34:$F41))*1,"F"))</f>
        <v>0</v>
      </c>
      <c r="OS41" s="65">
        <f ca="1">IF(WEEKDAY(OS$6,2)&gt;5,"w",IF(ISERROR(VLOOKUP(OS$6,fériés,1,FALSE)),(SUM($H$1:OS$1)&gt;SUM($F$34:$F40))*(SUM($H$1:OS$1)&lt;=SUM($F$34:$F41))*1,"F"))</f>
        <v>0</v>
      </c>
      <c r="OT41" s="65">
        <f ca="1">IF(WEEKDAY(OT$6,2)&gt;5,"w",IF(ISERROR(VLOOKUP(OT$6,fériés,1,FALSE)),(SUM($H$1:OT$1)&gt;SUM($F$34:$F40))*(SUM($H$1:OT$1)&lt;=SUM($F$34:$F41))*1,"F"))</f>
        <v>0</v>
      </c>
      <c r="OU41" s="65">
        <f ca="1">IF(WEEKDAY(OU$6,2)&gt;5,"w",IF(ISERROR(VLOOKUP(OU$6,fériés,1,FALSE)),(SUM($H$1:OU$1)&gt;SUM($F$34:$F40))*(SUM($H$1:OU$1)&lt;=SUM($F$34:$F41))*1,"F"))</f>
        <v>0</v>
      </c>
      <c r="OV41" s="65">
        <f ca="1">IF(WEEKDAY(OV$6,2)&gt;5,"w",IF(ISERROR(VLOOKUP(OV$6,fériés,1,FALSE)),(SUM($H$1:OV$1)&gt;SUM($F$34:$F40))*(SUM($H$1:OV$1)&lt;=SUM($F$34:$F41))*1,"F"))</f>
        <v>0</v>
      </c>
      <c r="OW41" s="65">
        <f ca="1">IF(WEEKDAY(OW$6,2)&gt;5,"w",IF(ISERROR(VLOOKUP(OW$6,fériés,1,FALSE)),(SUM($H$1:OW$1)&gt;SUM($F$34:$F40))*(SUM($H$1:OW$1)&lt;=SUM($F$34:$F41))*1,"F"))</f>
        <v>0</v>
      </c>
      <c r="OX41" s="65">
        <f ca="1">IF(WEEKDAY(OX$6,2)&gt;5,"w",IF(ISERROR(VLOOKUP(OX$6,fériés,1,FALSE)),(SUM($H$1:OX$1)&gt;SUM($F$34:$F40))*(SUM($H$1:OX$1)&lt;=SUM($F$34:$F41))*1,"F"))</f>
        <v>0</v>
      </c>
      <c r="OY41" s="65">
        <f ca="1">IF(WEEKDAY(OY$6,2)&gt;5,"w",IF(ISERROR(VLOOKUP(OY$6,fériés,1,FALSE)),(SUM($H$1:OY$1)&gt;SUM($F$34:$F40))*(SUM($H$1:OY$1)&lt;=SUM($F$34:$F41))*1,"F"))</f>
        <v>0</v>
      </c>
      <c r="OZ41" s="65" t="str">
        <f ca="1">IF(WEEKDAY(OZ$6,2)&gt;5,"w",IF(ISERROR(VLOOKUP(OZ$6,fériés,1,FALSE)),(SUM($H$1:OZ$1)&gt;SUM($F$34:$F40))*(SUM($H$1:OZ$1)&lt;=SUM($F$34:$F41))*1,"F"))</f>
        <v>w</v>
      </c>
      <c r="PA41" s="65" t="str">
        <f ca="1">IF(WEEKDAY(PA$6,2)&gt;5,"w",IF(ISERROR(VLOOKUP(PA$6,fériés,1,FALSE)),(SUM($H$1:PA$1)&gt;SUM($F$34:$F40))*(SUM($H$1:PA$1)&lt;=SUM($F$34:$F41))*1,"F"))</f>
        <v>w</v>
      </c>
      <c r="PB41" s="65" t="str">
        <f ca="1">IF(WEEKDAY(PB$6,2)&gt;5,"w",IF(ISERROR(VLOOKUP(PB$6,fériés,1,FALSE)),(SUM($H$1:PB$1)&gt;SUM($F$34:$F40))*(SUM($H$1:PB$1)&lt;=SUM($F$34:$F41))*1,"F"))</f>
        <v>w</v>
      </c>
      <c r="PC41" s="65" t="str">
        <f ca="1">IF(WEEKDAY(PC$6,2)&gt;5,"w",IF(ISERROR(VLOOKUP(PC$6,fériés,1,FALSE)),(SUM($H$1:PC$1)&gt;SUM($F$34:$F40))*(SUM($H$1:PC$1)&lt;=SUM($F$34:$F41))*1,"F"))</f>
        <v>w</v>
      </c>
      <c r="PD41" s="65" t="str">
        <f ca="1">IF(WEEKDAY(PD$6,2)&gt;5,"w",IF(ISERROR(VLOOKUP(PD$6,fériés,1,FALSE)),(SUM($H$1:PD$1)&gt;SUM($F$34:$F40))*(SUM($H$1:PD$1)&lt;=SUM($F$34:$F41))*1,"F"))</f>
        <v>w</v>
      </c>
      <c r="PE41" s="65" t="str">
        <f ca="1">IF(WEEKDAY(PE$6,2)&gt;5,"w",IF(ISERROR(VLOOKUP(PE$6,fériés,1,FALSE)),(SUM($H$1:PE$1)&gt;SUM($F$34:$F40))*(SUM($H$1:PE$1)&lt;=SUM($F$34:$F41))*1,"F"))</f>
        <v>w</v>
      </c>
      <c r="PF41" s="65" t="str">
        <f ca="1">IF(WEEKDAY(PF$6,2)&gt;5,"w",IF(ISERROR(VLOOKUP(PF$6,fériés,1,FALSE)),(SUM($H$1:PF$1)&gt;SUM($F$34:$F40))*(SUM($H$1:PF$1)&lt;=SUM($F$34:$F41))*1,"F"))</f>
        <v>w</v>
      </c>
      <c r="PG41" s="65" t="str">
        <f ca="1">IF(WEEKDAY(PG$6,2)&gt;5,"w",IF(ISERROR(VLOOKUP(PG$6,fériés,1,FALSE)),(SUM($H$1:PG$1)&gt;SUM($F$34:$F40))*(SUM($H$1:PG$1)&lt;=SUM($F$34:$F41))*1,"F"))</f>
        <v>w</v>
      </c>
      <c r="PH41" s="65" t="str">
        <f ca="1">IF(WEEKDAY(PH$6,2)&gt;5,"w",IF(ISERROR(VLOOKUP(PH$6,fériés,1,FALSE)),(SUM($H$1:PH$1)&gt;SUM($F$34:$F40))*(SUM($H$1:PH$1)&lt;=SUM($F$34:$F41))*1,"F"))</f>
        <v>w</v>
      </c>
      <c r="PI41" s="65" t="str">
        <f ca="1">IF(WEEKDAY(PI$6,2)&gt;5,"w",IF(ISERROR(VLOOKUP(PI$6,fériés,1,FALSE)),(SUM($H$1:PI$1)&gt;SUM($F$34:$F40))*(SUM($H$1:PI$1)&lt;=SUM($F$34:$F41))*1,"F"))</f>
        <v>w</v>
      </c>
      <c r="PJ41" s="65" t="str">
        <f ca="1">IF(WEEKDAY(PJ$6,2)&gt;5,"w",IF(ISERROR(VLOOKUP(PJ$6,fériés,1,FALSE)),(SUM($H$1:PJ$1)&gt;SUM($F$34:$F40))*(SUM($H$1:PJ$1)&lt;=SUM($F$34:$F41))*1,"F"))</f>
        <v>w</v>
      </c>
      <c r="PK41" s="65" t="str">
        <f ca="1">IF(WEEKDAY(PK$6,2)&gt;5,"w",IF(ISERROR(VLOOKUP(PK$6,fériés,1,FALSE)),(SUM($H$1:PK$1)&gt;SUM($F$34:$F40))*(SUM($H$1:PK$1)&lt;=SUM($F$34:$F41))*1,"F"))</f>
        <v>w</v>
      </c>
      <c r="PL41" s="65" t="str">
        <f ca="1">IF(WEEKDAY(PL$6,2)&gt;5,"w",IF(ISERROR(VLOOKUP(PL$6,fériés,1,FALSE)),(SUM($H$1:PL$1)&gt;SUM($F$34:$F40))*(SUM($H$1:PL$1)&lt;=SUM($F$34:$F41))*1,"F"))</f>
        <v>w</v>
      </c>
      <c r="PM41" s="65" t="str">
        <f ca="1">IF(WEEKDAY(PM$6,2)&gt;5,"w",IF(ISERROR(VLOOKUP(PM$6,fériés,1,FALSE)),(SUM($H$1:PM$1)&gt;SUM($F$34:$F40))*(SUM($H$1:PM$1)&lt;=SUM($F$34:$F41))*1,"F"))</f>
        <v>w</v>
      </c>
      <c r="PN41" s="65" t="str">
        <f ca="1">IF(WEEKDAY(PN$6,2)&gt;5,"w",IF(ISERROR(VLOOKUP(PN$6,fériés,1,FALSE)),(SUM($H$1:PN$1)&gt;SUM($F$34:$F40))*(SUM($H$1:PN$1)&lt;=SUM($F$34:$F41))*1,"F"))</f>
        <v>w</v>
      </c>
      <c r="PO41" s="65" t="str">
        <f ca="1">IF(WEEKDAY(PO$6,2)&gt;5,"w",IF(ISERROR(VLOOKUP(PO$6,fériés,1,FALSE)),(SUM($H$1:PO$1)&gt;SUM($F$34:$F40))*(SUM($H$1:PO$1)&lt;=SUM($F$34:$F41))*1,"F"))</f>
        <v>w</v>
      </c>
      <c r="PP41" s="65" t="str">
        <f ca="1">IF(WEEKDAY(PP$6,2)&gt;5,"w",IF(ISERROR(VLOOKUP(PP$6,fériés,1,FALSE)),(SUM($H$1:PP$1)&gt;SUM($F$34:$F40))*(SUM($H$1:PP$1)&lt;=SUM($F$34:$F41))*1,"F"))</f>
        <v>w</v>
      </c>
      <c r="PQ41" s="65" t="str">
        <f ca="1">IF(WEEKDAY(PQ$6,2)&gt;5,"w",IF(ISERROR(VLOOKUP(PQ$6,fériés,1,FALSE)),(SUM($H$1:PQ$1)&gt;SUM($F$34:$F40))*(SUM($H$1:PQ$1)&lt;=SUM($F$34:$F41))*1,"F"))</f>
        <v>w</v>
      </c>
      <c r="PR41" s="65" t="str">
        <f ca="1">IF(WEEKDAY(PR$6,2)&gt;5,"w",IF(ISERROR(VLOOKUP(PR$6,fériés,1,FALSE)),(SUM($H$1:PR$1)&gt;SUM($F$34:$F40))*(SUM($H$1:PR$1)&lt;=SUM($F$34:$F41))*1,"F"))</f>
        <v>w</v>
      </c>
      <c r="PS41" s="65" t="str">
        <f ca="1">IF(WEEKDAY(PS$6,2)&gt;5,"w",IF(ISERROR(VLOOKUP(PS$6,fériés,1,FALSE)),(SUM($H$1:PS$1)&gt;SUM($F$34:$F40))*(SUM($H$1:PS$1)&lt;=SUM($F$34:$F41))*1,"F"))</f>
        <v>w</v>
      </c>
      <c r="PT41" s="65">
        <f ca="1">IF(WEEKDAY(PT$6,2)&gt;5,"w",IF(ISERROR(VLOOKUP(PT$6,fériés,1,FALSE)),(SUM($H$1:PT$1)&gt;SUM($F$34:$F40))*(SUM($H$1:PT$1)&lt;=SUM($F$34:$F41))*1,"F"))</f>
        <v>0</v>
      </c>
      <c r="PU41" s="65">
        <f ca="1">IF(WEEKDAY(PU$6,2)&gt;5,"w",IF(ISERROR(VLOOKUP(PU$6,fériés,1,FALSE)),(SUM($H$1:PU$1)&gt;SUM($F$34:$F40))*(SUM($H$1:PU$1)&lt;=SUM($F$34:$F41))*1,"F"))</f>
        <v>0</v>
      </c>
      <c r="PV41" s="65">
        <f ca="1">IF(WEEKDAY(PV$6,2)&gt;5,"w",IF(ISERROR(VLOOKUP(PV$6,fériés,1,FALSE)),(SUM($H$1:PV$1)&gt;SUM($F$34:$F40))*(SUM($H$1:PV$1)&lt;=SUM($F$34:$F41))*1,"F"))</f>
        <v>0</v>
      </c>
      <c r="PW41" s="65">
        <f ca="1">IF(WEEKDAY(PW$6,2)&gt;5,"w",IF(ISERROR(VLOOKUP(PW$6,fériés,1,FALSE)),(SUM($H$1:PW$1)&gt;SUM($F$34:$F40))*(SUM($H$1:PW$1)&lt;=SUM($F$34:$F41))*1,"F"))</f>
        <v>0</v>
      </c>
      <c r="PX41" s="65">
        <f ca="1">IF(WEEKDAY(PX$6,2)&gt;5,"w",IF(ISERROR(VLOOKUP(PX$6,fériés,1,FALSE)),(SUM($H$1:PX$1)&gt;SUM($F$34:$F40))*(SUM($H$1:PX$1)&lt;=SUM($F$34:$F41))*1,"F"))</f>
        <v>0</v>
      </c>
      <c r="PY41" s="65">
        <f ca="1">IF(WEEKDAY(PY$6,2)&gt;5,"w",IF(ISERROR(VLOOKUP(PY$6,fériés,1,FALSE)),(SUM($H$1:PY$1)&gt;SUM($F$34:$F40))*(SUM($H$1:PY$1)&lt;=SUM($F$34:$F41))*1,"F"))</f>
        <v>0</v>
      </c>
      <c r="PZ41" s="65">
        <f ca="1">IF(WEEKDAY(PZ$6,2)&gt;5,"w",IF(ISERROR(VLOOKUP(PZ$6,fériés,1,FALSE)),(SUM($H$1:PZ$1)&gt;SUM($F$34:$F40))*(SUM($H$1:PZ$1)&lt;=SUM($F$34:$F41))*1,"F"))</f>
        <v>0</v>
      </c>
      <c r="QA41" s="65">
        <f ca="1">IF(WEEKDAY(QA$6,2)&gt;5,"w",IF(ISERROR(VLOOKUP(QA$6,fériés,1,FALSE)),(SUM($H$1:QA$1)&gt;SUM($F$34:$F40))*(SUM($H$1:QA$1)&lt;=SUM($F$34:$F41))*1,"F"))</f>
        <v>0</v>
      </c>
      <c r="QB41" s="65">
        <f ca="1">IF(WEEKDAY(QB$6,2)&gt;5,"w",IF(ISERROR(VLOOKUP(QB$6,fériés,1,FALSE)),(SUM($H$1:QB$1)&gt;SUM($F$34:$F40))*(SUM($H$1:QB$1)&lt;=SUM($F$34:$F41))*1,"F"))</f>
        <v>0</v>
      </c>
      <c r="QC41" s="65">
        <f ca="1">IF(WEEKDAY(QC$6,2)&gt;5,"w",IF(ISERROR(VLOOKUP(QC$6,fériés,1,FALSE)),(SUM($H$1:QC$1)&gt;SUM($F$34:$F40))*(SUM($H$1:QC$1)&lt;=SUM($F$34:$F41))*1,"F"))</f>
        <v>0</v>
      </c>
      <c r="QD41" s="65">
        <f ca="1">IF(WEEKDAY(QD$6,2)&gt;5,"w",IF(ISERROR(VLOOKUP(QD$6,fériés,1,FALSE)),(SUM($H$1:QD$1)&gt;SUM($F$34:$F40))*(SUM($H$1:QD$1)&lt;=SUM($F$34:$F41))*1,"F"))</f>
        <v>0</v>
      </c>
      <c r="QE41" s="65">
        <f ca="1">IF(WEEKDAY(QE$6,2)&gt;5,"w",IF(ISERROR(VLOOKUP(QE$6,fériés,1,FALSE)),(SUM($H$1:QE$1)&gt;SUM($F$34:$F40))*(SUM($H$1:QE$1)&lt;=SUM($F$34:$F41))*1,"F"))</f>
        <v>0</v>
      </c>
      <c r="QF41" s="65">
        <f ca="1">IF(WEEKDAY(QF$6,2)&gt;5,"w",IF(ISERROR(VLOOKUP(QF$6,fériés,1,FALSE)),(SUM($H$1:QF$1)&gt;SUM($F$34:$F40))*(SUM($H$1:QF$1)&lt;=SUM($F$34:$F41))*1,"F"))</f>
        <v>0</v>
      </c>
      <c r="QG41" s="65">
        <f ca="1">IF(WEEKDAY(QG$6,2)&gt;5,"w",IF(ISERROR(VLOOKUP(QG$6,fériés,1,FALSE)),(SUM($H$1:QG$1)&gt;SUM($F$34:$F40))*(SUM($H$1:QG$1)&lt;=SUM($F$34:$F41))*1,"F"))</f>
        <v>0</v>
      </c>
      <c r="QH41" s="65">
        <f ca="1">IF(WEEKDAY(QH$6,2)&gt;5,"w",IF(ISERROR(VLOOKUP(QH$6,fériés,1,FALSE)),(SUM($H$1:QH$1)&gt;SUM($F$34:$F40))*(SUM($H$1:QH$1)&lt;=SUM($F$34:$F41))*1,"F"))</f>
        <v>0</v>
      </c>
      <c r="QI41" s="65">
        <f ca="1">IF(WEEKDAY(QI$6,2)&gt;5,"w",IF(ISERROR(VLOOKUP(QI$6,fériés,1,FALSE)),(SUM($H$1:QI$1)&gt;SUM($F$34:$F40))*(SUM($H$1:QI$1)&lt;=SUM($F$34:$F41))*1,"F"))</f>
        <v>0</v>
      </c>
      <c r="QJ41" s="65">
        <f ca="1">IF(WEEKDAY(QJ$6,2)&gt;5,"w",IF(ISERROR(VLOOKUP(QJ$6,fériés,1,FALSE)),(SUM($H$1:QJ$1)&gt;SUM($F$34:$F40))*(SUM($H$1:QJ$1)&lt;=SUM($F$34:$F41))*1,"F"))</f>
        <v>0</v>
      </c>
      <c r="QK41" s="65">
        <f ca="1">IF(WEEKDAY(QK$6,2)&gt;5,"w",IF(ISERROR(VLOOKUP(QK$6,fériés,1,FALSE)),(SUM($H$1:QK$1)&gt;SUM($F$34:$F40))*(SUM($H$1:QK$1)&lt;=SUM($F$34:$F41))*1,"F"))</f>
        <v>0</v>
      </c>
      <c r="QL41" s="65">
        <f ca="1">IF(WEEKDAY(QL$6,2)&gt;5,"w",IF(ISERROR(VLOOKUP(QL$6,fériés,1,FALSE)),(SUM($H$1:QL$1)&gt;SUM($F$34:$F40))*(SUM($H$1:QL$1)&lt;=SUM($F$34:$F41))*1,"F"))</f>
        <v>0</v>
      </c>
      <c r="QM41" s="65">
        <f ca="1">IF(WEEKDAY(QM$6,2)&gt;5,"w",IF(ISERROR(VLOOKUP(QM$6,fériés,1,FALSE)),(SUM($H$1:QM$1)&gt;SUM($F$34:$F40))*(SUM($H$1:QM$1)&lt;=SUM($F$34:$F41))*1,"F"))</f>
        <v>0</v>
      </c>
      <c r="QN41" s="65">
        <f ca="1">IF(WEEKDAY(QN$6,2)&gt;5,"w",IF(ISERROR(VLOOKUP(QN$6,fériés,1,FALSE)),(SUM($H$1:QN$1)&gt;SUM($F$34:$F40))*(SUM($H$1:QN$1)&lt;=SUM($F$34:$F41))*1,"F"))</f>
        <v>0</v>
      </c>
      <c r="QO41" s="65">
        <f ca="1">IF(WEEKDAY(QO$6,2)&gt;5,"w",IF(ISERROR(VLOOKUP(QO$6,fériés,1,FALSE)),(SUM($H$1:QO$1)&gt;SUM($F$34:$F40))*(SUM($H$1:QO$1)&lt;=SUM($F$34:$F41))*1,"F"))</f>
        <v>0</v>
      </c>
      <c r="QP41" s="65">
        <f ca="1">IF(WEEKDAY(QP$6,2)&gt;5,"w",IF(ISERROR(VLOOKUP(QP$6,fériés,1,FALSE)),(SUM($H$1:QP$1)&gt;SUM($F$34:$F40))*(SUM($H$1:QP$1)&lt;=SUM($F$34:$F41))*1,"F"))</f>
        <v>0</v>
      </c>
      <c r="QQ41" s="65">
        <f ca="1">IF(WEEKDAY(QQ$6,2)&gt;5,"w",IF(ISERROR(VLOOKUP(QQ$6,fériés,1,FALSE)),(SUM($H$1:QQ$1)&gt;SUM($F$34:$F40))*(SUM($H$1:QQ$1)&lt;=SUM($F$34:$F41))*1,"F"))</f>
        <v>0</v>
      </c>
      <c r="QR41" s="65">
        <f ca="1">IF(WEEKDAY(QR$6,2)&gt;5,"w",IF(ISERROR(VLOOKUP(QR$6,fériés,1,FALSE)),(SUM($H$1:QR$1)&gt;SUM($F$34:$F40))*(SUM($H$1:QR$1)&lt;=SUM($F$34:$F41))*1,"F"))</f>
        <v>0</v>
      </c>
      <c r="QS41" s="65">
        <f ca="1">IF(WEEKDAY(QS$6,2)&gt;5,"w",IF(ISERROR(VLOOKUP(QS$6,fériés,1,FALSE)),(SUM($H$1:QS$1)&gt;SUM($F$34:$F40))*(SUM($H$1:QS$1)&lt;=SUM($F$34:$F41))*1,"F"))</f>
        <v>0</v>
      </c>
      <c r="QT41" s="65">
        <f ca="1">IF(WEEKDAY(QT$6,2)&gt;5,"w",IF(ISERROR(VLOOKUP(QT$6,fériés,1,FALSE)),(SUM($H$1:QT$1)&gt;SUM($F$34:$F40))*(SUM($H$1:QT$1)&lt;=SUM($F$34:$F41))*1,"F"))</f>
        <v>0</v>
      </c>
      <c r="QU41" s="65">
        <f ca="1">IF(WEEKDAY(QU$6,2)&gt;5,"w",IF(ISERROR(VLOOKUP(QU$6,fériés,1,FALSE)),(SUM($H$1:QU$1)&gt;SUM($F$34:$F40))*(SUM($H$1:QU$1)&lt;=SUM($F$34:$F41))*1,"F"))</f>
        <v>0</v>
      </c>
      <c r="QV41" s="65">
        <f ca="1">IF(WEEKDAY(QV$6,2)&gt;5,"w",IF(ISERROR(VLOOKUP(QV$6,fériés,1,FALSE)),(SUM($H$1:QV$1)&gt;SUM($F$34:$F40))*(SUM($H$1:QV$1)&lt;=SUM($F$34:$F41))*1,"F"))</f>
        <v>0</v>
      </c>
      <c r="QW41" s="65">
        <f ca="1">IF(WEEKDAY(QW$6,2)&gt;5,"w",IF(ISERROR(VLOOKUP(QW$6,fériés,1,FALSE)),(SUM($H$1:QW$1)&gt;SUM($F$34:$F40))*(SUM($H$1:QW$1)&lt;=SUM($F$34:$F41))*1,"F"))</f>
        <v>0</v>
      </c>
      <c r="QX41" s="65">
        <f ca="1">IF(WEEKDAY(QX$6,2)&gt;5,"w",IF(ISERROR(VLOOKUP(QX$6,fériés,1,FALSE)),(SUM($H$1:QX$1)&gt;SUM($F$34:$F40))*(SUM($H$1:QX$1)&lt;=SUM($F$34:$F41))*1,"F"))</f>
        <v>0</v>
      </c>
      <c r="QY41" s="65">
        <f ca="1">IF(WEEKDAY(QY$6,2)&gt;5,"w",IF(ISERROR(VLOOKUP(QY$6,fériés,1,FALSE)),(SUM($H$1:QY$1)&gt;SUM($F$34:$F40))*(SUM($H$1:QY$1)&lt;=SUM($F$34:$F41))*1,"F"))</f>
        <v>0</v>
      </c>
      <c r="QZ41" s="65">
        <f ca="1">IF(WEEKDAY(QZ$6,2)&gt;5,"w",IF(ISERROR(VLOOKUP(QZ$6,fériés,1,FALSE)),(SUM($H$1:QZ$1)&gt;SUM($F$34:$F40))*(SUM($H$1:QZ$1)&lt;=SUM($F$34:$F41))*1,"F"))</f>
        <v>0</v>
      </c>
      <c r="RA41" s="65">
        <f ca="1">IF(WEEKDAY(RA$6,2)&gt;5,"w",IF(ISERROR(VLOOKUP(RA$6,fériés,1,FALSE)),(SUM($H$1:RA$1)&gt;SUM($F$34:$F40))*(SUM($H$1:RA$1)&lt;=SUM($F$34:$F41))*1,"F"))</f>
        <v>0</v>
      </c>
      <c r="RB41" s="65">
        <f ca="1">IF(WEEKDAY(RB$6,2)&gt;5,"w",IF(ISERROR(VLOOKUP(RB$6,fériés,1,FALSE)),(SUM($H$1:RB$1)&gt;SUM($F$34:$F40))*(SUM($H$1:RB$1)&lt;=SUM($F$34:$F41))*1,"F"))</f>
        <v>0</v>
      </c>
      <c r="RC41" s="65">
        <f ca="1">IF(WEEKDAY(RC$6,2)&gt;5,"w",IF(ISERROR(VLOOKUP(RC$6,fériés,1,FALSE)),(SUM($H$1:RC$1)&gt;SUM($F$34:$F40))*(SUM($H$1:RC$1)&lt;=SUM($F$34:$F41))*1,"F"))</f>
        <v>0</v>
      </c>
      <c r="RD41" s="65">
        <f ca="1">IF(WEEKDAY(RD$6,2)&gt;5,"w",IF(ISERROR(VLOOKUP(RD$6,fériés,1,FALSE)),(SUM($H$1:RD$1)&gt;SUM($F$34:$F40))*(SUM($H$1:RD$1)&lt;=SUM($F$34:$F41))*1,"F"))</f>
        <v>0</v>
      </c>
      <c r="RE41" s="65">
        <f ca="1">IF(WEEKDAY(RE$6,2)&gt;5,"w",IF(ISERROR(VLOOKUP(RE$6,fériés,1,FALSE)),(SUM($H$1:RE$1)&gt;SUM($F$34:$F40))*(SUM($H$1:RE$1)&lt;=SUM($F$34:$F41))*1,"F"))</f>
        <v>0</v>
      </c>
      <c r="RF41" s="65">
        <f ca="1">IF(WEEKDAY(RF$6,2)&gt;5,"w",IF(ISERROR(VLOOKUP(RF$6,fériés,1,FALSE)),(SUM($H$1:RF$1)&gt;SUM($F$34:$F40))*(SUM($H$1:RF$1)&lt;=SUM($F$34:$F41))*1,"F"))</f>
        <v>0</v>
      </c>
      <c r="RG41" s="65">
        <f ca="1">IF(WEEKDAY(RG$6,2)&gt;5,"w",IF(ISERROR(VLOOKUP(RG$6,fériés,1,FALSE)),(SUM($H$1:RG$1)&gt;SUM($F$34:$F40))*(SUM($H$1:RG$1)&lt;=SUM($F$34:$F41))*1,"F"))</f>
        <v>0</v>
      </c>
      <c r="RH41" s="65">
        <f ca="1">IF(WEEKDAY(RH$6,2)&gt;5,"w",IF(ISERROR(VLOOKUP(RH$6,fériés,1,FALSE)),(SUM($H$1:RH$1)&gt;SUM($F$34:$F40))*(SUM($H$1:RH$1)&lt;=SUM($F$34:$F41))*1,"F"))</f>
        <v>0</v>
      </c>
      <c r="RI41" s="65">
        <f ca="1">IF(WEEKDAY(RI$6,2)&gt;5,"w",IF(ISERROR(VLOOKUP(RI$6,fériés,1,FALSE)),(SUM($H$1:RI$1)&gt;SUM($F$34:$F40))*(SUM($H$1:RI$1)&lt;=SUM($F$34:$F41))*1,"F"))</f>
        <v>0</v>
      </c>
      <c r="RJ41" s="65">
        <f ca="1">IF(WEEKDAY(RJ$6,2)&gt;5,"w",IF(ISERROR(VLOOKUP(RJ$6,fériés,1,FALSE)),(SUM($H$1:RJ$1)&gt;SUM($F$34:$F40))*(SUM($H$1:RJ$1)&lt;=SUM($F$34:$F41))*1,"F"))</f>
        <v>0</v>
      </c>
      <c r="RK41" s="65">
        <f ca="1">IF(WEEKDAY(RK$6,2)&gt;5,"w",IF(ISERROR(VLOOKUP(RK$6,fériés,1,FALSE)),(SUM($H$1:RK$1)&gt;SUM($F$34:$F40))*(SUM($H$1:RK$1)&lt;=SUM($F$34:$F41))*1,"F"))</f>
        <v>0</v>
      </c>
      <c r="RL41" s="65">
        <f ca="1">IF(WEEKDAY(RL$6,2)&gt;5,"w",IF(ISERROR(VLOOKUP(RL$6,fériés,1,FALSE)),(SUM($H$1:RL$1)&gt;SUM($F$34:$F40))*(SUM($H$1:RL$1)&lt;=SUM($F$34:$F41))*1,"F"))</f>
        <v>0</v>
      </c>
      <c r="RM41" s="65">
        <f ca="1">IF(WEEKDAY(RM$6,2)&gt;5,"w",IF(ISERROR(VLOOKUP(RM$6,fériés,1,FALSE)),(SUM($H$1:RM$1)&gt;SUM($F$34:$F40))*(SUM($H$1:RM$1)&lt;=SUM($F$34:$F41))*1,"F"))</f>
        <v>0</v>
      </c>
      <c r="RN41" s="65">
        <f ca="1">IF(WEEKDAY(RN$6,2)&gt;5,"w",IF(ISERROR(VLOOKUP(RN$6,fériés,1,FALSE)),(SUM($H$1:RN$1)&gt;SUM($F$34:$F40))*(SUM($H$1:RN$1)&lt;=SUM($F$34:$F41))*1,"F"))</f>
        <v>0</v>
      </c>
      <c r="RO41" s="65">
        <f ca="1">IF(WEEKDAY(RO$6,2)&gt;5,"w",IF(ISERROR(VLOOKUP(RO$6,fériés,1,FALSE)),(SUM($H$1:RO$1)&gt;SUM($F$34:$F40))*(SUM($H$1:RO$1)&lt;=SUM($F$34:$F41))*1,"F"))</f>
        <v>0</v>
      </c>
      <c r="RP41" s="65">
        <f ca="1">IF(WEEKDAY(RP$6,2)&gt;5,"w",IF(ISERROR(VLOOKUP(RP$6,fériés,1,FALSE)),(SUM($H$1:RP$1)&gt;SUM($F$34:$F40))*(SUM($H$1:RP$1)&lt;=SUM($F$34:$F41))*1,"F"))</f>
        <v>0</v>
      </c>
      <c r="RQ41" s="65">
        <f ca="1">IF(WEEKDAY(RQ$6,2)&gt;5,"w",IF(ISERROR(VLOOKUP(RQ$6,fériés,1,FALSE)),(SUM($H$1:RQ$1)&gt;SUM($F$34:$F40))*(SUM($H$1:RQ$1)&lt;=SUM($F$34:$F41))*1,"F"))</f>
        <v>0</v>
      </c>
      <c r="RR41" s="65" t="str">
        <f ca="1">IF(WEEKDAY(RR$6,2)&gt;5,"w",IF(ISERROR(VLOOKUP(RR$6,fériés,1,FALSE)),(SUM($H$1:RR$1)&gt;SUM($F$34:$F40))*(SUM($H$1:RR$1)&lt;=SUM($F$34:$F41))*1,"F"))</f>
        <v>w</v>
      </c>
      <c r="RS41" s="65" t="str">
        <f ca="1">IF(WEEKDAY(RS$6,2)&gt;5,"w",IF(ISERROR(VLOOKUP(RS$6,fériés,1,FALSE)),(SUM($H$1:RS$1)&gt;SUM($F$34:$F40))*(SUM($H$1:RS$1)&lt;=SUM($F$34:$F41))*1,"F"))</f>
        <v>w</v>
      </c>
      <c r="RT41" s="65" t="str">
        <f ca="1">IF(WEEKDAY(RT$6,2)&gt;5,"w",IF(ISERROR(VLOOKUP(RT$6,fériés,1,FALSE)),(SUM($H$1:RT$1)&gt;SUM($F$34:$F40))*(SUM($H$1:RT$1)&lt;=SUM($F$34:$F41))*1,"F"))</f>
        <v>w</v>
      </c>
      <c r="RU41" s="65" t="str">
        <f ca="1">IF(WEEKDAY(RU$6,2)&gt;5,"w",IF(ISERROR(VLOOKUP(RU$6,fériés,1,FALSE)),(SUM($H$1:RU$1)&gt;SUM($F$34:$F40))*(SUM($H$1:RU$1)&lt;=SUM($F$34:$F41))*1,"F"))</f>
        <v>w</v>
      </c>
      <c r="RV41" s="65" t="str">
        <f ca="1">IF(WEEKDAY(RV$6,2)&gt;5,"w",IF(ISERROR(VLOOKUP(RV$6,fériés,1,FALSE)),(SUM($H$1:RV$1)&gt;SUM($F$34:$F40))*(SUM($H$1:RV$1)&lt;=SUM($F$34:$F41))*1,"F"))</f>
        <v>w</v>
      </c>
      <c r="RW41" s="65" t="str">
        <f ca="1">IF(WEEKDAY(RW$6,2)&gt;5,"w",IF(ISERROR(VLOOKUP(RW$6,fériés,1,FALSE)),(SUM($H$1:RW$1)&gt;SUM($F$34:$F40))*(SUM($H$1:RW$1)&lt;=SUM($F$34:$F41))*1,"F"))</f>
        <v>w</v>
      </c>
      <c r="RX41" s="65" t="str">
        <f ca="1">IF(WEEKDAY(RX$6,2)&gt;5,"w",IF(ISERROR(VLOOKUP(RX$6,fériés,1,FALSE)),(SUM($H$1:RX$1)&gt;SUM($F$34:$F40))*(SUM($H$1:RX$1)&lt;=SUM($F$34:$F41))*1,"F"))</f>
        <v>w</v>
      </c>
      <c r="RY41" s="65" t="str">
        <f ca="1">IF(WEEKDAY(RY$6,2)&gt;5,"w",IF(ISERROR(VLOOKUP(RY$6,fériés,1,FALSE)),(SUM($H$1:RY$1)&gt;SUM($F$34:$F40))*(SUM($H$1:RY$1)&lt;=SUM($F$34:$F41))*1,"F"))</f>
        <v>w</v>
      </c>
      <c r="RZ41" s="65" t="str">
        <f ca="1">IF(WEEKDAY(RZ$6,2)&gt;5,"w",IF(ISERROR(VLOOKUP(RZ$6,fériés,1,FALSE)),(SUM($H$1:RZ$1)&gt;SUM($F$34:$F40))*(SUM($H$1:RZ$1)&lt;=SUM($F$34:$F41))*1,"F"))</f>
        <v>w</v>
      </c>
      <c r="SA41" s="65" t="str">
        <f ca="1">IF(WEEKDAY(SA$6,2)&gt;5,"w",IF(ISERROR(VLOOKUP(SA$6,fériés,1,FALSE)),(SUM($H$1:SA$1)&gt;SUM($F$34:$F40))*(SUM($H$1:SA$1)&lt;=SUM($F$34:$F41))*1,"F"))</f>
        <v>w</v>
      </c>
      <c r="SB41" s="65" t="str">
        <f ca="1">IF(WEEKDAY(SB$6,2)&gt;5,"w",IF(ISERROR(VLOOKUP(SB$6,fériés,1,FALSE)),(SUM($H$1:SB$1)&gt;SUM($F$34:$F40))*(SUM($H$1:SB$1)&lt;=SUM($F$34:$F41))*1,"F"))</f>
        <v>w</v>
      </c>
      <c r="SC41" s="65" t="str">
        <f ca="1">IF(WEEKDAY(SC$6,2)&gt;5,"w",IF(ISERROR(VLOOKUP(SC$6,fériés,1,FALSE)),(SUM($H$1:SC$1)&gt;SUM($F$34:$F40))*(SUM($H$1:SC$1)&lt;=SUM($F$34:$F41))*1,"F"))</f>
        <v>w</v>
      </c>
      <c r="SD41" s="65" t="str">
        <f ca="1">IF(WEEKDAY(SD$6,2)&gt;5,"w",IF(ISERROR(VLOOKUP(SD$6,fériés,1,FALSE)),(SUM($H$1:SD$1)&gt;SUM($F$34:$F40))*(SUM($H$1:SD$1)&lt;=SUM($F$34:$F41))*1,"F"))</f>
        <v>w</v>
      </c>
      <c r="SE41" s="65" t="str">
        <f ca="1">IF(WEEKDAY(SE$6,2)&gt;5,"w",IF(ISERROR(VLOOKUP(SE$6,fériés,1,FALSE)),(SUM($H$1:SE$1)&gt;SUM($F$34:$F40))*(SUM($H$1:SE$1)&lt;=SUM($F$34:$F41))*1,"F"))</f>
        <v>w</v>
      </c>
      <c r="SF41" s="65" t="str">
        <f ca="1">IF(WEEKDAY(SF$6,2)&gt;5,"w",IF(ISERROR(VLOOKUP(SF$6,fériés,1,FALSE)),(SUM($H$1:SF$1)&gt;SUM($F$34:$F40))*(SUM($H$1:SF$1)&lt;=SUM($F$34:$F41))*1,"F"))</f>
        <v>w</v>
      </c>
      <c r="SG41" s="83"/>
    </row>
    <row r="42" spans="1:501" ht="12" customHeight="1" x14ac:dyDescent="0.25">
      <c r="A42" s="80"/>
      <c r="B42" s="63" t="str">
        <f>IFERROR(VLOOKUP($A42,Base_données!$A$4:$AB$24,Base_données!$B$1,FALSE),"")</f>
        <v/>
      </c>
      <c r="C42" s="78" t="str">
        <f>IF(A42="","",Base_données!$N$3)</f>
        <v/>
      </c>
      <c r="D42" s="63" t="str">
        <f>IFERROR(VLOOKUP($A42,Base_données!$A$4:$AB$24,Base_données!$D$1,FALSE),"")</f>
        <v/>
      </c>
      <c r="E42" s="63" t="str">
        <f>IFERROR(VLOOKUP($A42,Base_données!$A$4:$AB$24,Base_données!$N$1,FALSE),"")</f>
        <v/>
      </c>
      <c r="F42" s="66" t="str">
        <f t="shared" si="84"/>
        <v/>
      </c>
      <c r="G42" s="62" t="str">
        <f>IFERROR(VLOOKUP($A42,Base_données!$A$4:$L$24,5,FALSE),"")</f>
        <v/>
      </c>
      <c r="H42" s="65">
        <f ca="1">IF(WEEKDAY(H$6,2)&gt;5,"w",IF(ISERROR(VLOOKUP(H$6,fériés,1,FALSE)),(SUM($H$1:H$1)&gt;SUM($F$34:$F41))*(SUM($H$1:H$1)&lt;=SUM($F$34:$F42))*1,"F"))</f>
        <v>0</v>
      </c>
      <c r="I42" s="65">
        <f ca="1">IF(WEEKDAY(I$6,2)&gt;5,"w",IF(ISERROR(VLOOKUP(I$6,fériés,1,FALSE)),(SUM($H$1:I$1)&gt;SUM($F$34:$F41))*(SUM($H$1:I$1)&lt;=SUM($F$34:$F42))*1,"F"))</f>
        <v>0</v>
      </c>
      <c r="J42" s="65">
        <f ca="1">IF(WEEKDAY(J$6,2)&gt;5,"w",IF(ISERROR(VLOOKUP(J$6,fériés,1,FALSE)),(SUM($H$1:J$1)&gt;SUM($F$34:$F41))*(SUM($H$1:J$1)&lt;=SUM($F$34:$F42))*1,"F"))</f>
        <v>0</v>
      </c>
      <c r="K42" s="65">
        <f ca="1">IF(WEEKDAY(K$6,2)&gt;5,"w",IF(ISERROR(VLOOKUP(K$6,fériés,1,FALSE)),(SUM($H$1:K$1)&gt;SUM($F$34:$F41))*(SUM($H$1:K$1)&lt;=SUM($F$34:$F42))*1,"F"))</f>
        <v>0</v>
      </c>
      <c r="L42" s="65">
        <f ca="1">IF(WEEKDAY(L$6,2)&gt;5,"w",IF(ISERROR(VLOOKUP(L$6,fériés,1,FALSE)),(SUM($H$1:L$1)&gt;SUM($F$34:$F41))*(SUM($H$1:L$1)&lt;=SUM($F$34:$F42))*1,"F"))</f>
        <v>0</v>
      </c>
      <c r="M42" s="65">
        <f ca="1">IF(WEEKDAY(M$6,2)&gt;5,"w",IF(ISERROR(VLOOKUP(M$6,fériés,1,FALSE)),(SUM($H$1:M$1)&gt;SUM($F$34:$F41))*(SUM($H$1:M$1)&lt;=SUM($F$34:$F42))*1,"F"))</f>
        <v>0</v>
      </c>
      <c r="N42" s="65">
        <f ca="1">IF(WEEKDAY(N$6,2)&gt;5,"w",IF(ISERROR(VLOOKUP(N$6,fériés,1,FALSE)),(SUM($H$1:N$1)&gt;SUM($F$34:$F41))*(SUM($H$1:N$1)&lt;=SUM($F$34:$F42))*1,"F"))</f>
        <v>0</v>
      </c>
      <c r="O42" s="65">
        <f ca="1">IF(WEEKDAY(O$6,2)&gt;5,"w",IF(ISERROR(VLOOKUP(O$6,fériés,1,FALSE)),(SUM($H$1:O$1)&gt;SUM($F$34:$F41))*(SUM($H$1:O$1)&lt;=SUM($F$34:$F42))*1,"F"))</f>
        <v>0</v>
      </c>
      <c r="P42" s="65">
        <f ca="1">IF(WEEKDAY(P$6,2)&gt;5,"w",IF(ISERROR(VLOOKUP(P$6,fériés,1,FALSE)),(SUM($H$1:P$1)&gt;SUM($F$34:$F41))*(SUM($H$1:P$1)&lt;=SUM($F$34:$F42))*1,"F"))</f>
        <v>0</v>
      </c>
      <c r="Q42" s="65">
        <f ca="1">IF(WEEKDAY(Q$6,2)&gt;5,"w",IF(ISERROR(VLOOKUP(Q$6,fériés,1,FALSE)),(SUM($H$1:Q$1)&gt;SUM($F$34:$F41))*(SUM($H$1:Q$1)&lt;=SUM($F$34:$F42))*1,"F"))</f>
        <v>0</v>
      </c>
      <c r="R42" s="65">
        <f ca="1">IF(WEEKDAY(R$6,2)&gt;5,"w",IF(ISERROR(VLOOKUP(R$6,fériés,1,FALSE)),(SUM($H$1:R$1)&gt;SUM($F$34:$F41))*(SUM($H$1:R$1)&lt;=SUM($F$34:$F42))*1,"F"))</f>
        <v>0</v>
      </c>
      <c r="S42" s="65">
        <f ca="1">IF(WEEKDAY(S$6,2)&gt;5,"w",IF(ISERROR(VLOOKUP(S$6,fériés,1,FALSE)),(SUM($H$1:S$1)&gt;SUM($F$34:$F41))*(SUM($H$1:S$1)&lt;=SUM($F$34:$F42))*1,"F"))</f>
        <v>0</v>
      </c>
      <c r="T42" s="65">
        <f ca="1">IF(WEEKDAY(T$6,2)&gt;5,"w",IF(ISERROR(VLOOKUP(T$6,fériés,1,FALSE)),(SUM($H$1:T$1)&gt;SUM($F$34:$F41))*(SUM($H$1:T$1)&lt;=SUM($F$34:$F42))*1,"F"))</f>
        <v>0</v>
      </c>
      <c r="U42" s="65">
        <f ca="1">IF(WEEKDAY(U$6,2)&gt;5,"w",IF(ISERROR(VLOOKUP(U$6,fériés,1,FALSE)),(SUM($H$1:U$1)&gt;SUM($F$34:$F41))*(SUM($H$1:U$1)&lt;=SUM($F$34:$F42))*1,"F"))</f>
        <v>0</v>
      </c>
      <c r="V42" s="65">
        <f ca="1">IF(WEEKDAY(V$6,2)&gt;5,"w",IF(ISERROR(VLOOKUP(V$6,fériés,1,FALSE)),(SUM($H$1:V$1)&gt;SUM($F$34:$F41))*(SUM($H$1:V$1)&lt;=SUM($F$34:$F42))*1,"F"))</f>
        <v>0</v>
      </c>
      <c r="W42" s="65">
        <f ca="1">IF(WEEKDAY(W$6,2)&gt;5,"w",IF(ISERROR(VLOOKUP(W$6,fériés,1,FALSE)),(SUM($H$1:W$1)&gt;SUM($F$34:$F41))*(SUM($H$1:W$1)&lt;=SUM($F$34:$F42))*1,"F"))</f>
        <v>0</v>
      </c>
      <c r="X42" s="65">
        <f ca="1">IF(WEEKDAY(X$6,2)&gt;5,"w",IF(ISERROR(VLOOKUP(X$6,fériés,1,FALSE)),(SUM($H$1:X$1)&gt;SUM($F$34:$F41))*(SUM($H$1:X$1)&lt;=SUM($F$34:$F42))*1,"F"))</f>
        <v>0</v>
      </c>
      <c r="Y42" s="65">
        <f ca="1">IF(WEEKDAY(Y$6,2)&gt;5,"w",IF(ISERROR(VLOOKUP(Y$6,fériés,1,FALSE)),(SUM($H$1:Y$1)&gt;SUM($F$34:$F41))*(SUM($H$1:Y$1)&lt;=SUM($F$34:$F42))*1,"F"))</f>
        <v>0</v>
      </c>
      <c r="Z42" s="65">
        <f ca="1">IF(WEEKDAY(Z$6,2)&gt;5,"w",IF(ISERROR(VLOOKUP(Z$6,fériés,1,FALSE)),(SUM($H$1:Z$1)&gt;SUM($F$34:$F41))*(SUM($H$1:Z$1)&lt;=SUM($F$34:$F42))*1,"F"))</f>
        <v>0</v>
      </c>
      <c r="AA42" s="65">
        <f ca="1">IF(WEEKDAY(AA$6,2)&gt;5,"w",IF(ISERROR(VLOOKUP(AA$6,fériés,1,FALSE)),(SUM($H$1:AA$1)&gt;SUM($F$34:$F41))*(SUM($H$1:AA$1)&lt;=SUM($F$34:$F42))*1,"F"))</f>
        <v>0</v>
      </c>
      <c r="AB42" s="65">
        <f ca="1">IF(WEEKDAY(AB$6,2)&gt;5,"w",IF(ISERROR(VLOOKUP(AB$6,fériés,1,FALSE)),(SUM($H$1:AB$1)&gt;SUM($F$34:$F41))*(SUM($H$1:AB$1)&lt;=SUM($F$34:$F42))*1,"F"))</f>
        <v>0</v>
      </c>
      <c r="AC42" s="65">
        <f ca="1">IF(WEEKDAY(AC$6,2)&gt;5,"w",IF(ISERROR(VLOOKUP(AC$6,fériés,1,FALSE)),(SUM($H$1:AC$1)&gt;SUM($F$34:$F41))*(SUM($H$1:AC$1)&lt;=SUM($F$34:$F42))*1,"F"))</f>
        <v>0</v>
      </c>
      <c r="AD42" s="65">
        <f ca="1">IF(WEEKDAY(AD$6,2)&gt;5,"w",IF(ISERROR(VLOOKUP(AD$6,fériés,1,FALSE)),(SUM($H$1:AD$1)&gt;SUM($F$34:$F41))*(SUM($H$1:AD$1)&lt;=SUM($F$34:$F42))*1,"F"))</f>
        <v>0</v>
      </c>
      <c r="AE42" s="65">
        <f ca="1">IF(WEEKDAY(AE$6,2)&gt;5,"w",IF(ISERROR(VLOOKUP(AE$6,fériés,1,FALSE)),(SUM($H$1:AE$1)&gt;SUM($F$34:$F41))*(SUM($H$1:AE$1)&lt;=SUM($F$34:$F42))*1,"F"))</f>
        <v>0</v>
      </c>
      <c r="AF42" s="65">
        <f ca="1">IF(WEEKDAY(AF$6,2)&gt;5,"w",IF(ISERROR(VLOOKUP(AF$6,fériés,1,FALSE)),(SUM($H$1:AF$1)&gt;SUM($F$34:$F41))*(SUM($H$1:AF$1)&lt;=SUM($F$34:$F42))*1,"F"))</f>
        <v>0</v>
      </c>
      <c r="AG42" s="65">
        <f ca="1">IF(WEEKDAY(AG$6,2)&gt;5,"w",IF(ISERROR(VLOOKUP(AG$6,fériés,1,FALSE)),(SUM($H$1:AG$1)&gt;SUM($F$34:$F41))*(SUM($H$1:AG$1)&lt;=SUM($F$34:$F42))*1,"F"))</f>
        <v>0</v>
      </c>
      <c r="AH42" s="65">
        <f ca="1">IF(WEEKDAY(AH$6,2)&gt;5,"w",IF(ISERROR(VLOOKUP(AH$6,fériés,1,FALSE)),(SUM($H$1:AH$1)&gt;SUM($F$34:$F41))*(SUM($H$1:AH$1)&lt;=SUM($F$34:$F42))*1,"F"))</f>
        <v>0</v>
      </c>
      <c r="AI42" s="65">
        <f ca="1">IF(WEEKDAY(AI$6,2)&gt;5,"w",IF(ISERROR(VLOOKUP(AI$6,fériés,1,FALSE)),(SUM($H$1:AI$1)&gt;SUM($F$34:$F41))*(SUM($H$1:AI$1)&lt;=SUM($F$34:$F42))*1,"F"))</f>
        <v>0</v>
      </c>
      <c r="AJ42" s="65">
        <f ca="1">IF(WEEKDAY(AJ$6,2)&gt;5,"w",IF(ISERROR(VLOOKUP(AJ$6,fériés,1,FALSE)),(SUM($H$1:AJ$1)&gt;SUM($F$34:$F41))*(SUM($H$1:AJ$1)&lt;=SUM($F$34:$F42))*1,"F"))</f>
        <v>0</v>
      </c>
      <c r="AK42" s="65">
        <f ca="1">IF(WEEKDAY(AK$6,2)&gt;5,"w",IF(ISERROR(VLOOKUP(AK$6,fériés,1,FALSE)),(SUM($H$1:AK$1)&gt;SUM($F$34:$F41))*(SUM($H$1:AK$1)&lt;=SUM($F$34:$F42))*1,"F"))</f>
        <v>0</v>
      </c>
      <c r="AL42" s="65">
        <f ca="1">IF(WEEKDAY(AL$6,2)&gt;5,"w",IF(ISERROR(VLOOKUP(AL$6,fériés,1,FALSE)),(SUM($H$1:AL$1)&gt;SUM($F$34:$F41))*(SUM($H$1:AL$1)&lt;=SUM($F$34:$F42))*1,"F"))</f>
        <v>0</v>
      </c>
      <c r="AM42" s="65">
        <f ca="1">IF(WEEKDAY(AM$6,2)&gt;5,"w",IF(ISERROR(VLOOKUP(AM$6,fériés,1,FALSE)),(SUM($H$1:AM$1)&gt;SUM($F$34:$F41))*(SUM($H$1:AM$1)&lt;=SUM($F$34:$F42))*1,"F"))</f>
        <v>0</v>
      </c>
      <c r="AN42" s="65">
        <f ca="1">IF(WEEKDAY(AN$6,2)&gt;5,"w",IF(ISERROR(VLOOKUP(AN$6,fériés,1,FALSE)),(SUM($H$1:AN$1)&gt;SUM($F$34:$F41))*(SUM($H$1:AN$1)&lt;=SUM($F$34:$F42))*1,"F"))</f>
        <v>0</v>
      </c>
      <c r="AO42" s="65">
        <f ca="1">IF(WEEKDAY(AO$6,2)&gt;5,"w",IF(ISERROR(VLOOKUP(AO$6,fériés,1,FALSE)),(SUM($H$1:AO$1)&gt;SUM($F$34:$F41))*(SUM($H$1:AO$1)&lt;=SUM($F$34:$F42))*1,"F"))</f>
        <v>0</v>
      </c>
      <c r="AP42" s="65">
        <f ca="1">IF(WEEKDAY(AP$6,2)&gt;5,"w",IF(ISERROR(VLOOKUP(AP$6,fériés,1,FALSE)),(SUM($H$1:AP$1)&gt;SUM($F$34:$F41))*(SUM($H$1:AP$1)&lt;=SUM($F$34:$F42))*1,"F"))</f>
        <v>0</v>
      </c>
      <c r="AQ42" s="65">
        <f ca="1">IF(WEEKDAY(AQ$6,2)&gt;5,"w",IF(ISERROR(VLOOKUP(AQ$6,fériés,1,FALSE)),(SUM($H$1:AQ$1)&gt;SUM($F$34:$F41))*(SUM($H$1:AQ$1)&lt;=SUM($F$34:$F42))*1,"F"))</f>
        <v>0</v>
      </c>
      <c r="AR42" s="65">
        <f ca="1">IF(WEEKDAY(AR$6,2)&gt;5,"w",IF(ISERROR(VLOOKUP(AR$6,fériés,1,FALSE)),(SUM($H$1:AR$1)&gt;SUM($F$34:$F41))*(SUM($H$1:AR$1)&lt;=SUM($F$34:$F42))*1,"F"))</f>
        <v>0</v>
      </c>
      <c r="AS42" s="65">
        <f ca="1">IF(WEEKDAY(AS$6,2)&gt;5,"w",IF(ISERROR(VLOOKUP(AS$6,fériés,1,FALSE)),(SUM($H$1:AS$1)&gt;SUM($F$34:$F41))*(SUM($H$1:AS$1)&lt;=SUM($F$34:$F42))*1,"F"))</f>
        <v>0</v>
      </c>
      <c r="AT42" s="65">
        <f ca="1">IF(WEEKDAY(AT$6,2)&gt;5,"w",IF(ISERROR(VLOOKUP(AT$6,fériés,1,FALSE)),(SUM($H$1:AT$1)&gt;SUM($F$34:$F41))*(SUM($H$1:AT$1)&lt;=SUM($F$34:$F42))*1,"F"))</f>
        <v>0</v>
      </c>
      <c r="AU42" s="65">
        <f ca="1">IF(WEEKDAY(AU$6,2)&gt;5,"w",IF(ISERROR(VLOOKUP(AU$6,fériés,1,FALSE)),(SUM($H$1:AU$1)&gt;SUM($F$34:$F41))*(SUM($H$1:AU$1)&lt;=SUM($F$34:$F42))*1,"F"))</f>
        <v>0</v>
      </c>
      <c r="AV42" s="65">
        <f ca="1">IF(WEEKDAY(AV$6,2)&gt;5,"w",IF(ISERROR(VLOOKUP(AV$6,fériés,1,FALSE)),(SUM($H$1:AV$1)&gt;SUM($F$34:$F41))*(SUM($H$1:AV$1)&lt;=SUM($F$34:$F42))*1,"F"))</f>
        <v>0</v>
      </c>
      <c r="AW42" s="65">
        <f ca="1">IF(WEEKDAY(AW$6,2)&gt;5,"w",IF(ISERROR(VLOOKUP(AW$6,fériés,1,FALSE)),(SUM($H$1:AW$1)&gt;SUM($F$34:$F41))*(SUM($H$1:AW$1)&lt;=SUM($F$34:$F42))*1,"F"))</f>
        <v>0</v>
      </c>
      <c r="AX42" s="65">
        <f ca="1">IF(WEEKDAY(AX$6,2)&gt;5,"w",IF(ISERROR(VLOOKUP(AX$6,fériés,1,FALSE)),(SUM($H$1:AX$1)&gt;SUM($F$34:$F41))*(SUM($H$1:AX$1)&lt;=SUM($F$34:$F42))*1,"F"))</f>
        <v>0</v>
      </c>
      <c r="AY42" s="65">
        <f ca="1">IF(WEEKDAY(AY$6,2)&gt;5,"w",IF(ISERROR(VLOOKUP(AY$6,fériés,1,FALSE)),(SUM($H$1:AY$1)&gt;SUM($F$34:$F41))*(SUM($H$1:AY$1)&lt;=SUM($F$34:$F42))*1,"F"))</f>
        <v>0</v>
      </c>
      <c r="AZ42" s="65">
        <f ca="1">IF(WEEKDAY(AZ$6,2)&gt;5,"w",IF(ISERROR(VLOOKUP(AZ$6,fériés,1,FALSE)),(SUM($H$1:AZ$1)&gt;SUM($F$34:$F41))*(SUM($H$1:AZ$1)&lt;=SUM($F$34:$F42))*1,"F"))</f>
        <v>0</v>
      </c>
      <c r="BA42" s="65">
        <f ca="1">IF(WEEKDAY(BA$6,2)&gt;5,"w",IF(ISERROR(VLOOKUP(BA$6,fériés,1,FALSE)),(SUM($H$1:BA$1)&gt;SUM($F$34:$F41))*(SUM($H$1:BA$1)&lt;=SUM($F$34:$F42))*1,"F"))</f>
        <v>0</v>
      </c>
      <c r="BB42" s="65">
        <f ca="1">IF(WEEKDAY(BB$6,2)&gt;5,"w",IF(ISERROR(VLOOKUP(BB$6,fériés,1,FALSE)),(SUM($H$1:BB$1)&gt;SUM($F$34:$F41))*(SUM($H$1:BB$1)&lt;=SUM($F$34:$F42))*1,"F"))</f>
        <v>0</v>
      </c>
      <c r="BC42" s="65">
        <f ca="1">IF(WEEKDAY(BC$6,2)&gt;5,"w",IF(ISERROR(VLOOKUP(BC$6,fériés,1,FALSE)),(SUM($H$1:BC$1)&gt;SUM($F$34:$F41))*(SUM($H$1:BC$1)&lt;=SUM($F$34:$F42))*1,"F"))</f>
        <v>0</v>
      </c>
      <c r="BD42" s="65">
        <f ca="1">IF(WEEKDAY(BD$6,2)&gt;5,"w",IF(ISERROR(VLOOKUP(BD$6,fériés,1,FALSE)),(SUM($H$1:BD$1)&gt;SUM($F$34:$F41))*(SUM($H$1:BD$1)&lt;=SUM($F$34:$F42))*1,"F"))</f>
        <v>0</v>
      </c>
      <c r="BE42" s="65">
        <f ca="1">IF(WEEKDAY(BE$6,2)&gt;5,"w",IF(ISERROR(VLOOKUP(BE$6,fériés,1,FALSE)),(SUM($H$1:BE$1)&gt;SUM($F$34:$F41))*(SUM($H$1:BE$1)&lt;=SUM($F$34:$F42))*1,"F"))</f>
        <v>0</v>
      </c>
      <c r="BF42" s="65">
        <f ca="1">IF(WEEKDAY(BF$6,2)&gt;5,"w",IF(ISERROR(VLOOKUP(BF$6,fériés,1,FALSE)),(SUM($H$1:BF$1)&gt;SUM($F$34:$F41))*(SUM($H$1:BF$1)&lt;=SUM($F$34:$F42))*1,"F"))</f>
        <v>0</v>
      </c>
      <c r="BG42" s="65">
        <f ca="1">IF(WEEKDAY(BG$6,2)&gt;5,"w",IF(ISERROR(VLOOKUP(BG$6,fériés,1,FALSE)),(SUM($H$1:BG$1)&gt;SUM($F$34:$F41))*(SUM($H$1:BG$1)&lt;=SUM($F$34:$F42))*1,"F"))</f>
        <v>0</v>
      </c>
      <c r="BH42" s="65">
        <f ca="1">IF(WEEKDAY(BH$6,2)&gt;5,"w",IF(ISERROR(VLOOKUP(BH$6,fériés,1,FALSE)),(SUM($H$1:BH$1)&gt;SUM($F$34:$F41))*(SUM($H$1:BH$1)&lt;=SUM($F$34:$F42))*1,"F"))</f>
        <v>0</v>
      </c>
      <c r="BI42" s="65">
        <f ca="1">IF(WEEKDAY(BI$6,2)&gt;5,"w",IF(ISERROR(VLOOKUP(BI$6,fériés,1,FALSE)),(SUM($H$1:BI$1)&gt;SUM($F$34:$F41))*(SUM($H$1:BI$1)&lt;=SUM($F$34:$F42))*1,"F"))</f>
        <v>0</v>
      </c>
      <c r="BJ42" s="65">
        <f ca="1">IF(WEEKDAY(BJ$6,2)&gt;5,"w",IF(ISERROR(VLOOKUP(BJ$6,fériés,1,FALSE)),(SUM($H$1:BJ$1)&gt;SUM($F$34:$F41))*(SUM($H$1:BJ$1)&lt;=SUM($F$34:$F42))*1,"F"))</f>
        <v>0</v>
      </c>
      <c r="BK42" s="65">
        <f ca="1">IF(WEEKDAY(BK$6,2)&gt;5,"w",IF(ISERROR(VLOOKUP(BK$6,fériés,1,FALSE)),(SUM($H$1:BK$1)&gt;SUM($F$34:$F41))*(SUM($H$1:BK$1)&lt;=SUM($F$34:$F42))*1,"F"))</f>
        <v>0</v>
      </c>
      <c r="BL42" s="65">
        <f ca="1">IF(WEEKDAY(BL$6,2)&gt;5,"w",IF(ISERROR(VLOOKUP(BL$6,fériés,1,FALSE)),(SUM($H$1:BL$1)&gt;SUM($F$34:$F41))*(SUM($H$1:BL$1)&lt;=SUM($F$34:$F42))*1,"F"))</f>
        <v>0</v>
      </c>
      <c r="BM42" s="65">
        <f ca="1">IF(WEEKDAY(BM$6,2)&gt;5,"w",IF(ISERROR(VLOOKUP(BM$6,fériés,1,FALSE)),(SUM($H$1:BM$1)&gt;SUM($F$34:$F41))*(SUM($H$1:BM$1)&lt;=SUM($F$34:$F42))*1,"F"))</f>
        <v>0</v>
      </c>
      <c r="BN42" s="65" t="str">
        <f ca="1">IF(WEEKDAY(BN$6,2)&gt;5,"w",IF(ISERROR(VLOOKUP(BN$6,fériés,1,FALSE)),(SUM($H$1:BN$1)&gt;SUM($F$34:$F41))*(SUM($H$1:BN$1)&lt;=SUM($F$34:$F42))*1,"F"))</f>
        <v>w</v>
      </c>
      <c r="BO42" s="65" t="str">
        <f ca="1">IF(WEEKDAY(BO$6,2)&gt;5,"w",IF(ISERROR(VLOOKUP(BO$6,fériés,1,FALSE)),(SUM($H$1:BO$1)&gt;SUM($F$34:$F41))*(SUM($H$1:BO$1)&lt;=SUM($F$34:$F42))*1,"F"))</f>
        <v>w</v>
      </c>
      <c r="BP42" s="65" t="str">
        <f ca="1">IF(WEEKDAY(BP$6,2)&gt;5,"w",IF(ISERROR(VLOOKUP(BP$6,fériés,1,FALSE)),(SUM($H$1:BP$1)&gt;SUM($F$34:$F41))*(SUM($H$1:BP$1)&lt;=SUM($F$34:$F42))*1,"F"))</f>
        <v>w</v>
      </c>
      <c r="BQ42" s="65" t="str">
        <f ca="1">IF(WEEKDAY(BQ$6,2)&gt;5,"w",IF(ISERROR(VLOOKUP(BQ$6,fériés,1,FALSE)),(SUM($H$1:BQ$1)&gt;SUM($F$34:$F41))*(SUM($H$1:BQ$1)&lt;=SUM($F$34:$F42))*1,"F"))</f>
        <v>w</v>
      </c>
      <c r="BR42" s="65" t="str">
        <f ca="1">IF(WEEKDAY(BR$6,2)&gt;5,"w",IF(ISERROR(VLOOKUP(BR$6,fériés,1,FALSE)),(SUM($H$1:BR$1)&gt;SUM($F$34:$F41))*(SUM($H$1:BR$1)&lt;=SUM($F$34:$F42))*1,"F"))</f>
        <v>w</v>
      </c>
      <c r="BS42" s="65" t="str">
        <f ca="1">IF(WEEKDAY(BS$6,2)&gt;5,"w",IF(ISERROR(VLOOKUP(BS$6,fériés,1,FALSE)),(SUM($H$1:BS$1)&gt;SUM($F$34:$F41))*(SUM($H$1:BS$1)&lt;=SUM($F$34:$F42))*1,"F"))</f>
        <v>w</v>
      </c>
      <c r="BT42" s="65" t="str">
        <f ca="1">IF(WEEKDAY(BT$6,2)&gt;5,"w",IF(ISERROR(VLOOKUP(BT$6,fériés,1,FALSE)),(SUM($H$1:BT$1)&gt;SUM($F$34:$F41))*(SUM($H$1:BT$1)&lt;=SUM($F$34:$F42))*1,"F"))</f>
        <v>w</v>
      </c>
      <c r="BU42" s="65" t="str">
        <f ca="1">IF(WEEKDAY(BU$6,2)&gt;5,"w",IF(ISERROR(VLOOKUP(BU$6,fériés,1,FALSE)),(SUM($H$1:BU$1)&gt;SUM($F$34:$F41))*(SUM($H$1:BU$1)&lt;=SUM($F$34:$F42))*1,"F"))</f>
        <v>w</v>
      </c>
      <c r="BV42" s="65" t="str">
        <f ca="1">IF(WEEKDAY(BV$6,2)&gt;5,"w",IF(ISERROR(VLOOKUP(BV$6,fériés,1,FALSE)),(SUM($H$1:BV$1)&gt;SUM($F$34:$F41))*(SUM($H$1:BV$1)&lt;=SUM($F$34:$F42))*1,"F"))</f>
        <v>w</v>
      </c>
      <c r="BW42" s="65" t="str">
        <f ca="1">IF(WEEKDAY(BW$6,2)&gt;5,"w",IF(ISERROR(VLOOKUP(BW$6,fériés,1,FALSE)),(SUM($H$1:BW$1)&gt;SUM($F$34:$F41))*(SUM($H$1:BW$1)&lt;=SUM($F$34:$F42))*1,"F"))</f>
        <v>w</v>
      </c>
      <c r="BX42" s="65" t="str">
        <f ca="1">IF(WEEKDAY(BX$6,2)&gt;5,"w",IF(ISERROR(VLOOKUP(BX$6,fériés,1,FALSE)),(SUM($H$1:BX$1)&gt;SUM($F$34:$F41))*(SUM($H$1:BX$1)&lt;=SUM($F$34:$F42))*1,"F"))</f>
        <v>w</v>
      </c>
      <c r="BY42" s="65" t="str">
        <f ca="1">IF(WEEKDAY(BY$6,2)&gt;5,"w",IF(ISERROR(VLOOKUP(BY$6,fériés,1,FALSE)),(SUM($H$1:BY$1)&gt;SUM($F$34:$F41))*(SUM($H$1:BY$1)&lt;=SUM($F$34:$F42))*1,"F"))</f>
        <v>w</v>
      </c>
      <c r="BZ42" s="65" t="str">
        <f ca="1">IF(WEEKDAY(BZ$6,2)&gt;5,"w",IF(ISERROR(VLOOKUP(BZ$6,fériés,1,FALSE)),(SUM($H$1:BZ$1)&gt;SUM($F$34:$F41))*(SUM($H$1:BZ$1)&lt;=SUM($F$34:$F42))*1,"F"))</f>
        <v>w</v>
      </c>
      <c r="CA42" s="65" t="str">
        <f ca="1">IF(WEEKDAY(CA$6,2)&gt;5,"w",IF(ISERROR(VLOOKUP(CA$6,fériés,1,FALSE)),(SUM($H$1:CA$1)&gt;SUM($F$34:$F41))*(SUM($H$1:CA$1)&lt;=SUM($F$34:$F42))*1,"F"))</f>
        <v>w</v>
      </c>
      <c r="CB42" s="65" t="str">
        <f ca="1">IF(WEEKDAY(CB$6,2)&gt;5,"w",IF(ISERROR(VLOOKUP(CB$6,fériés,1,FALSE)),(SUM($H$1:CB$1)&gt;SUM($F$34:$F41))*(SUM($H$1:CB$1)&lt;=SUM($F$34:$F42))*1,"F"))</f>
        <v>w</v>
      </c>
      <c r="CC42" s="65" t="str">
        <f ca="1">IF(WEEKDAY(CC$6,2)&gt;5,"w",IF(ISERROR(VLOOKUP(CC$6,fériés,1,FALSE)),(SUM($H$1:CC$1)&gt;SUM($F$34:$F41))*(SUM($H$1:CC$1)&lt;=SUM($F$34:$F42))*1,"F"))</f>
        <v>w</v>
      </c>
      <c r="CD42" s="65" t="str">
        <f ca="1">IF(WEEKDAY(CD$6,2)&gt;5,"w",IF(ISERROR(VLOOKUP(CD$6,fériés,1,FALSE)),(SUM($H$1:CD$1)&gt;SUM($F$34:$F41))*(SUM($H$1:CD$1)&lt;=SUM($F$34:$F42))*1,"F"))</f>
        <v>w</v>
      </c>
      <c r="CE42" s="65" t="str">
        <f ca="1">IF(WEEKDAY(CE$6,2)&gt;5,"w",IF(ISERROR(VLOOKUP(CE$6,fériés,1,FALSE)),(SUM($H$1:CE$1)&gt;SUM($F$34:$F41))*(SUM($H$1:CE$1)&lt;=SUM($F$34:$F42))*1,"F"))</f>
        <v>w</v>
      </c>
      <c r="CF42" s="65" t="str">
        <f ca="1">IF(WEEKDAY(CF$6,2)&gt;5,"w",IF(ISERROR(VLOOKUP(CF$6,fériés,1,FALSE)),(SUM($H$1:CF$1)&gt;SUM($F$34:$F41))*(SUM($H$1:CF$1)&lt;=SUM($F$34:$F42))*1,"F"))</f>
        <v>w</v>
      </c>
      <c r="CG42" s="65" t="str">
        <f ca="1">IF(WEEKDAY(CG$6,2)&gt;5,"w",IF(ISERROR(VLOOKUP(CG$6,fériés,1,FALSE)),(SUM($H$1:CG$1)&gt;SUM($F$34:$F41))*(SUM($H$1:CG$1)&lt;=SUM($F$34:$F42))*1,"F"))</f>
        <v>w</v>
      </c>
      <c r="CH42" s="65">
        <f ca="1">IF(WEEKDAY(CH$6,2)&gt;5,"w",IF(ISERROR(VLOOKUP(CH$6,fériés,1,FALSE)),(SUM($H$1:CH$1)&gt;SUM($F$34:$F41))*(SUM($H$1:CH$1)&lt;=SUM($F$34:$F42))*1,"F"))</f>
        <v>0</v>
      </c>
      <c r="CI42" s="65">
        <f ca="1">IF(WEEKDAY(CI$6,2)&gt;5,"w",IF(ISERROR(VLOOKUP(CI$6,fériés,1,FALSE)),(SUM($H$1:CI$1)&gt;SUM($F$34:$F41))*(SUM($H$1:CI$1)&lt;=SUM($F$34:$F42))*1,"F"))</f>
        <v>0</v>
      </c>
      <c r="CJ42" s="65">
        <f ca="1">IF(WEEKDAY(CJ$6,2)&gt;5,"w",IF(ISERROR(VLOOKUP(CJ$6,fériés,1,FALSE)),(SUM($H$1:CJ$1)&gt;SUM($F$34:$F41))*(SUM($H$1:CJ$1)&lt;=SUM($F$34:$F42))*1,"F"))</f>
        <v>0</v>
      </c>
      <c r="CK42" s="65">
        <f ca="1">IF(WEEKDAY(CK$6,2)&gt;5,"w",IF(ISERROR(VLOOKUP(CK$6,fériés,1,FALSE)),(SUM($H$1:CK$1)&gt;SUM($F$34:$F41))*(SUM($H$1:CK$1)&lt;=SUM($F$34:$F42))*1,"F"))</f>
        <v>0</v>
      </c>
      <c r="CL42" s="65">
        <f ca="1">IF(WEEKDAY(CL$6,2)&gt;5,"w",IF(ISERROR(VLOOKUP(CL$6,fériés,1,FALSE)),(SUM($H$1:CL$1)&gt;SUM($F$34:$F41))*(SUM($H$1:CL$1)&lt;=SUM($F$34:$F42))*1,"F"))</f>
        <v>0</v>
      </c>
      <c r="CM42" s="65">
        <f ca="1">IF(WEEKDAY(CM$6,2)&gt;5,"w",IF(ISERROR(VLOOKUP(CM$6,fériés,1,FALSE)),(SUM($H$1:CM$1)&gt;SUM($F$34:$F41))*(SUM($H$1:CM$1)&lt;=SUM($F$34:$F42))*1,"F"))</f>
        <v>0</v>
      </c>
      <c r="CN42" s="65">
        <f ca="1">IF(WEEKDAY(CN$6,2)&gt;5,"w",IF(ISERROR(VLOOKUP(CN$6,fériés,1,FALSE)),(SUM($H$1:CN$1)&gt;SUM($F$34:$F41))*(SUM($H$1:CN$1)&lt;=SUM($F$34:$F42))*1,"F"))</f>
        <v>0</v>
      </c>
      <c r="CO42" s="65">
        <f ca="1">IF(WEEKDAY(CO$6,2)&gt;5,"w",IF(ISERROR(VLOOKUP(CO$6,fériés,1,FALSE)),(SUM($H$1:CO$1)&gt;SUM($F$34:$F41))*(SUM($H$1:CO$1)&lt;=SUM($F$34:$F42))*1,"F"))</f>
        <v>0</v>
      </c>
      <c r="CP42" s="65">
        <f ca="1">IF(WEEKDAY(CP$6,2)&gt;5,"w",IF(ISERROR(VLOOKUP(CP$6,fériés,1,FALSE)),(SUM($H$1:CP$1)&gt;SUM($F$34:$F41))*(SUM($H$1:CP$1)&lt;=SUM($F$34:$F42))*1,"F"))</f>
        <v>0</v>
      </c>
      <c r="CQ42" s="65">
        <f ca="1">IF(WEEKDAY(CQ$6,2)&gt;5,"w",IF(ISERROR(VLOOKUP(CQ$6,fériés,1,FALSE)),(SUM($H$1:CQ$1)&gt;SUM($F$34:$F41))*(SUM($H$1:CQ$1)&lt;=SUM($F$34:$F42))*1,"F"))</f>
        <v>0</v>
      </c>
      <c r="CR42" s="65">
        <f ca="1">IF(WEEKDAY(CR$6,2)&gt;5,"w",IF(ISERROR(VLOOKUP(CR$6,fériés,1,FALSE)),(SUM($H$1:CR$1)&gt;SUM($F$34:$F41))*(SUM($H$1:CR$1)&lt;=SUM($F$34:$F42))*1,"F"))</f>
        <v>0</v>
      </c>
      <c r="CS42" s="65">
        <f ca="1">IF(WEEKDAY(CS$6,2)&gt;5,"w",IF(ISERROR(VLOOKUP(CS$6,fériés,1,FALSE)),(SUM($H$1:CS$1)&gt;SUM($F$34:$F41))*(SUM($H$1:CS$1)&lt;=SUM($F$34:$F42))*1,"F"))</f>
        <v>0</v>
      </c>
      <c r="CT42" s="65">
        <f ca="1">IF(WEEKDAY(CT$6,2)&gt;5,"w",IF(ISERROR(VLOOKUP(CT$6,fériés,1,FALSE)),(SUM($H$1:CT$1)&gt;SUM($F$34:$F41))*(SUM($H$1:CT$1)&lt;=SUM($F$34:$F42))*1,"F"))</f>
        <v>0</v>
      </c>
      <c r="CU42" s="65">
        <f ca="1">IF(WEEKDAY(CU$6,2)&gt;5,"w",IF(ISERROR(VLOOKUP(CU$6,fériés,1,FALSE)),(SUM($H$1:CU$1)&gt;SUM($F$34:$F41))*(SUM($H$1:CU$1)&lt;=SUM($F$34:$F42))*1,"F"))</f>
        <v>0</v>
      </c>
      <c r="CV42" s="65">
        <f ca="1">IF(WEEKDAY(CV$6,2)&gt;5,"w",IF(ISERROR(VLOOKUP(CV$6,fériés,1,FALSE)),(SUM($H$1:CV$1)&gt;SUM($F$34:$F41))*(SUM($H$1:CV$1)&lt;=SUM($F$34:$F42))*1,"F"))</f>
        <v>0</v>
      </c>
      <c r="CW42" s="65">
        <f ca="1">IF(WEEKDAY(CW$6,2)&gt;5,"w",IF(ISERROR(VLOOKUP(CW$6,fériés,1,FALSE)),(SUM($H$1:CW$1)&gt;SUM($F$34:$F41))*(SUM($H$1:CW$1)&lt;=SUM($F$34:$F42))*1,"F"))</f>
        <v>0</v>
      </c>
      <c r="CX42" s="65">
        <f ca="1">IF(WEEKDAY(CX$6,2)&gt;5,"w",IF(ISERROR(VLOOKUP(CX$6,fériés,1,FALSE)),(SUM($H$1:CX$1)&gt;SUM($F$34:$F41))*(SUM($H$1:CX$1)&lt;=SUM($F$34:$F42))*1,"F"))</f>
        <v>0</v>
      </c>
      <c r="CY42" s="65">
        <f ca="1">IF(WEEKDAY(CY$6,2)&gt;5,"w",IF(ISERROR(VLOOKUP(CY$6,fériés,1,FALSE)),(SUM($H$1:CY$1)&gt;SUM($F$34:$F41))*(SUM($H$1:CY$1)&lt;=SUM($F$34:$F42))*1,"F"))</f>
        <v>0</v>
      </c>
      <c r="CZ42" s="65">
        <f ca="1">IF(WEEKDAY(CZ$6,2)&gt;5,"w",IF(ISERROR(VLOOKUP(CZ$6,fériés,1,FALSE)),(SUM($H$1:CZ$1)&gt;SUM($F$34:$F41))*(SUM($H$1:CZ$1)&lt;=SUM($F$34:$F42))*1,"F"))</f>
        <v>0</v>
      </c>
      <c r="DA42" s="65">
        <f ca="1">IF(WEEKDAY(DA$6,2)&gt;5,"w",IF(ISERROR(VLOOKUP(DA$6,fériés,1,FALSE)),(SUM($H$1:DA$1)&gt;SUM($F$34:$F41))*(SUM($H$1:DA$1)&lt;=SUM($F$34:$F42))*1,"F"))</f>
        <v>0</v>
      </c>
      <c r="DB42" s="65">
        <f ca="1">IF(WEEKDAY(DB$6,2)&gt;5,"w",IF(ISERROR(VLOOKUP(DB$6,fériés,1,FALSE)),(SUM($H$1:DB$1)&gt;SUM($F$34:$F41))*(SUM($H$1:DB$1)&lt;=SUM($F$34:$F42))*1,"F"))</f>
        <v>0</v>
      </c>
      <c r="DC42" s="65">
        <f ca="1">IF(WEEKDAY(DC$6,2)&gt;5,"w",IF(ISERROR(VLOOKUP(DC$6,fériés,1,FALSE)),(SUM($H$1:DC$1)&gt;SUM($F$34:$F41))*(SUM($H$1:DC$1)&lt;=SUM($F$34:$F42))*1,"F"))</f>
        <v>0</v>
      </c>
      <c r="DD42" s="65">
        <f ca="1">IF(WEEKDAY(DD$6,2)&gt;5,"w",IF(ISERROR(VLOOKUP(DD$6,fériés,1,FALSE)),(SUM($H$1:DD$1)&gt;SUM($F$34:$F41))*(SUM($H$1:DD$1)&lt;=SUM($F$34:$F42))*1,"F"))</f>
        <v>0</v>
      </c>
      <c r="DE42" s="65">
        <f ca="1">IF(WEEKDAY(DE$6,2)&gt;5,"w",IF(ISERROR(VLOOKUP(DE$6,fériés,1,FALSE)),(SUM($H$1:DE$1)&gt;SUM($F$34:$F41))*(SUM($H$1:DE$1)&lt;=SUM($F$34:$F42))*1,"F"))</f>
        <v>0</v>
      </c>
      <c r="DF42" s="65">
        <f ca="1">IF(WEEKDAY(DF$6,2)&gt;5,"w",IF(ISERROR(VLOOKUP(DF$6,fériés,1,FALSE)),(SUM($H$1:DF$1)&gt;SUM($F$34:$F41))*(SUM($H$1:DF$1)&lt;=SUM($F$34:$F42))*1,"F"))</f>
        <v>0</v>
      </c>
      <c r="DG42" s="65">
        <f ca="1">IF(WEEKDAY(DG$6,2)&gt;5,"w",IF(ISERROR(VLOOKUP(DG$6,fériés,1,FALSE)),(SUM($H$1:DG$1)&gt;SUM($F$34:$F41))*(SUM($H$1:DG$1)&lt;=SUM($F$34:$F42))*1,"F"))</f>
        <v>0</v>
      </c>
      <c r="DH42" s="65">
        <f ca="1">IF(WEEKDAY(DH$6,2)&gt;5,"w",IF(ISERROR(VLOOKUP(DH$6,fériés,1,FALSE)),(SUM($H$1:DH$1)&gt;SUM($F$34:$F41))*(SUM($H$1:DH$1)&lt;=SUM($F$34:$F42))*1,"F"))</f>
        <v>0</v>
      </c>
      <c r="DI42" s="65">
        <f ca="1">IF(WEEKDAY(DI$6,2)&gt;5,"w",IF(ISERROR(VLOOKUP(DI$6,fériés,1,FALSE)),(SUM($H$1:DI$1)&gt;SUM($F$34:$F41))*(SUM($H$1:DI$1)&lt;=SUM($F$34:$F42))*1,"F"))</f>
        <v>0</v>
      </c>
      <c r="DJ42" s="65">
        <f ca="1">IF(WEEKDAY(DJ$6,2)&gt;5,"w",IF(ISERROR(VLOOKUP(DJ$6,fériés,1,FALSE)),(SUM($H$1:DJ$1)&gt;SUM($F$34:$F41))*(SUM($H$1:DJ$1)&lt;=SUM($F$34:$F42))*1,"F"))</f>
        <v>0</v>
      </c>
      <c r="DK42" s="65">
        <f ca="1">IF(WEEKDAY(DK$6,2)&gt;5,"w",IF(ISERROR(VLOOKUP(DK$6,fériés,1,FALSE)),(SUM($H$1:DK$1)&gt;SUM($F$34:$F41))*(SUM($H$1:DK$1)&lt;=SUM($F$34:$F42))*1,"F"))</f>
        <v>0</v>
      </c>
      <c r="DL42" s="65">
        <f ca="1">IF(WEEKDAY(DL$6,2)&gt;5,"w",IF(ISERROR(VLOOKUP(DL$6,fériés,1,FALSE)),(SUM($H$1:DL$1)&gt;SUM($F$34:$F41))*(SUM($H$1:DL$1)&lt;=SUM($F$34:$F42))*1,"F"))</f>
        <v>0</v>
      </c>
      <c r="DM42" s="65">
        <f ca="1">IF(WEEKDAY(DM$6,2)&gt;5,"w",IF(ISERROR(VLOOKUP(DM$6,fériés,1,FALSE)),(SUM($H$1:DM$1)&gt;SUM($F$34:$F41))*(SUM($H$1:DM$1)&lt;=SUM($F$34:$F42))*1,"F"))</f>
        <v>0</v>
      </c>
      <c r="DN42" s="65">
        <f ca="1">IF(WEEKDAY(DN$6,2)&gt;5,"w",IF(ISERROR(VLOOKUP(DN$6,fériés,1,FALSE)),(SUM($H$1:DN$1)&gt;SUM($F$34:$F41))*(SUM($H$1:DN$1)&lt;=SUM($F$34:$F42))*1,"F"))</f>
        <v>0</v>
      </c>
      <c r="DO42" s="65">
        <f ca="1">IF(WEEKDAY(DO$6,2)&gt;5,"w",IF(ISERROR(VLOOKUP(DO$6,fériés,1,FALSE)),(SUM($H$1:DO$1)&gt;SUM($F$34:$F41))*(SUM($H$1:DO$1)&lt;=SUM($F$34:$F42))*1,"F"))</f>
        <v>0</v>
      </c>
      <c r="DP42" s="65">
        <f ca="1">IF(WEEKDAY(DP$6,2)&gt;5,"w",IF(ISERROR(VLOOKUP(DP$6,fériés,1,FALSE)),(SUM($H$1:DP$1)&gt;SUM($F$34:$F41))*(SUM($H$1:DP$1)&lt;=SUM($F$34:$F42))*1,"F"))</f>
        <v>0</v>
      </c>
      <c r="DQ42" s="65">
        <f ca="1">IF(WEEKDAY(DQ$6,2)&gt;5,"w",IF(ISERROR(VLOOKUP(DQ$6,fériés,1,FALSE)),(SUM($H$1:DQ$1)&gt;SUM($F$34:$F41))*(SUM($H$1:DQ$1)&lt;=SUM($F$34:$F42))*1,"F"))</f>
        <v>0</v>
      </c>
      <c r="DR42" s="65">
        <f ca="1">IF(WEEKDAY(DR$6,2)&gt;5,"w",IF(ISERROR(VLOOKUP(DR$6,fériés,1,FALSE)),(SUM($H$1:DR$1)&gt;SUM($F$34:$F41))*(SUM($H$1:DR$1)&lt;=SUM($F$34:$F42))*1,"F"))</f>
        <v>0</v>
      </c>
      <c r="DS42" s="65">
        <f ca="1">IF(WEEKDAY(DS$6,2)&gt;5,"w",IF(ISERROR(VLOOKUP(DS$6,fériés,1,FALSE)),(SUM($H$1:DS$1)&gt;SUM($F$34:$F41))*(SUM($H$1:DS$1)&lt;=SUM($F$34:$F42))*1,"F"))</f>
        <v>0</v>
      </c>
      <c r="DT42" s="65">
        <f ca="1">IF(WEEKDAY(DT$6,2)&gt;5,"w",IF(ISERROR(VLOOKUP(DT$6,fériés,1,FALSE)),(SUM($H$1:DT$1)&gt;SUM($F$34:$F41))*(SUM($H$1:DT$1)&lt;=SUM($F$34:$F42))*1,"F"))</f>
        <v>0</v>
      </c>
      <c r="DU42" s="65">
        <f ca="1">IF(WEEKDAY(DU$6,2)&gt;5,"w",IF(ISERROR(VLOOKUP(DU$6,fériés,1,FALSE)),(SUM($H$1:DU$1)&gt;SUM($F$34:$F41))*(SUM($H$1:DU$1)&lt;=SUM($F$34:$F42))*1,"F"))</f>
        <v>0</v>
      </c>
      <c r="DV42" s="65">
        <f ca="1">IF(WEEKDAY(DV$6,2)&gt;5,"w",IF(ISERROR(VLOOKUP(DV$6,fériés,1,FALSE)),(SUM($H$1:DV$1)&gt;SUM($F$34:$F41))*(SUM($H$1:DV$1)&lt;=SUM($F$34:$F42))*1,"F"))</f>
        <v>0</v>
      </c>
      <c r="DW42" s="65">
        <f ca="1">IF(WEEKDAY(DW$6,2)&gt;5,"w",IF(ISERROR(VLOOKUP(DW$6,fériés,1,FALSE)),(SUM($H$1:DW$1)&gt;SUM($F$34:$F41))*(SUM($H$1:DW$1)&lt;=SUM($F$34:$F42))*1,"F"))</f>
        <v>0</v>
      </c>
      <c r="DX42" s="65">
        <f ca="1">IF(WEEKDAY(DX$6,2)&gt;5,"w",IF(ISERROR(VLOOKUP(DX$6,fériés,1,FALSE)),(SUM($H$1:DX$1)&gt;SUM($F$34:$F41))*(SUM($H$1:DX$1)&lt;=SUM($F$34:$F42))*1,"F"))</f>
        <v>0</v>
      </c>
      <c r="DY42" s="65">
        <f ca="1">IF(WEEKDAY(DY$6,2)&gt;5,"w",IF(ISERROR(VLOOKUP(DY$6,fériés,1,FALSE)),(SUM($H$1:DY$1)&gt;SUM($F$34:$F41))*(SUM($H$1:DY$1)&lt;=SUM($F$34:$F42))*1,"F"))</f>
        <v>0</v>
      </c>
      <c r="DZ42" s="65">
        <f ca="1">IF(WEEKDAY(DZ$6,2)&gt;5,"w",IF(ISERROR(VLOOKUP(DZ$6,fériés,1,FALSE)),(SUM($H$1:DZ$1)&gt;SUM($F$34:$F41))*(SUM($H$1:DZ$1)&lt;=SUM($F$34:$F42))*1,"F"))</f>
        <v>0</v>
      </c>
      <c r="EA42" s="65">
        <f ca="1">IF(WEEKDAY(EA$6,2)&gt;5,"w",IF(ISERROR(VLOOKUP(EA$6,fériés,1,FALSE)),(SUM($H$1:EA$1)&gt;SUM($F$34:$F41))*(SUM($H$1:EA$1)&lt;=SUM($F$34:$F42))*1,"F"))</f>
        <v>0</v>
      </c>
      <c r="EB42" s="65">
        <f ca="1">IF(WEEKDAY(EB$6,2)&gt;5,"w",IF(ISERROR(VLOOKUP(EB$6,fériés,1,FALSE)),(SUM($H$1:EB$1)&gt;SUM($F$34:$F41))*(SUM($H$1:EB$1)&lt;=SUM($F$34:$F42))*1,"F"))</f>
        <v>0</v>
      </c>
      <c r="EC42" s="65">
        <f ca="1">IF(WEEKDAY(EC$6,2)&gt;5,"w",IF(ISERROR(VLOOKUP(EC$6,fériés,1,FALSE)),(SUM($H$1:EC$1)&gt;SUM($F$34:$F41))*(SUM($H$1:EC$1)&lt;=SUM($F$34:$F42))*1,"F"))</f>
        <v>0</v>
      </c>
      <c r="ED42" s="65">
        <f ca="1">IF(WEEKDAY(ED$6,2)&gt;5,"w",IF(ISERROR(VLOOKUP(ED$6,fériés,1,FALSE)),(SUM($H$1:ED$1)&gt;SUM($F$34:$F41))*(SUM($H$1:ED$1)&lt;=SUM($F$34:$F42))*1,"F"))</f>
        <v>0</v>
      </c>
      <c r="EE42" s="65">
        <f ca="1">IF(WEEKDAY(EE$6,2)&gt;5,"w",IF(ISERROR(VLOOKUP(EE$6,fériés,1,FALSE)),(SUM($H$1:EE$1)&gt;SUM($F$34:$F41))*(SUM($H$1:EE$1)&lt;=SUM($F$34:$F42))*1,"F"))</f>
        <v>0</v>
      </c>
      <c r="EF42" s="65" t="str">
        <f ca="1">IF(WEEKDAY(EF$6,2)&gt;5,"w",IF(ISERROR(VLOOKUP(EF$6,fériés,1,FALSE)),(SUM($H$1:EF$1)&gt;SUM($F$34:$F41))*(SUM($H$1:EF$1)&lt;=SUM($F$34:$F42))*1,"F"))</f>
        <v>w</v>
      </c>
      <c r="EG42" s="65" t="str">
        <f ca="1">IF(WEEKDAY(EG$6,2)&gt;5,"w",IF(ISERROR(VLOOKUP(EG$6,fériés,1,FALSE)),(SUM($H$1:EG$1)&gt;SUM($F$34:$F41))*(SUM($H$1:EG$1)&lt;=SUM($F$34:$F42))*1,"F"))</f>
        <v>w</v>
      </c>
      <c r="EH42" s="65" t="str">
        <f ca="1">IF(WEEKDAY(EH$6,2)&gt;5,"w",IF(ISERROR(VLOOKUP(EH$6,fériés,1,FALSE)),(SUM($H$1:EH$1)&gt;SUM($F$34:$F41))*(SUM($H$1:EH$1)&lt;=SUM($F$34:$F42))*1,"F"))</f>
        <v>w</v>
      </c>
      <c r="EI42" s="65" t="str">
        <f ca="1">IF(WEEKDAY(EI$6,2)&gt;5,"w",IF(ISERROR(VLOOKUP(EI$6,fériés,1,FALSE)),(SUM($H$1:EI$1)&gt;SUM($F$34:$F41))*(SUM($H$1:EI$1)&lt;=SUM($F$34:$F42))*1,"F"))</f>
        <v>w</v>
      </c>
      <c r="EJ42" s="65" t="str">
        <f ca="1">IF(WEEKDAY(EJ$6,2)&gt;5,"w",IF(ISERROR(VLOOKUP(EJ$6,fériés,1,FALSE)),(SUM($H$1:EJ$1)&gt;SUM($F$34:$F41))*(SUM($H$1:EJ$1)&lt;=SUM($F$34:$F42))*1,"F"))</f>
        <v>w</v>
      </c>
      <c r="EK42" s="65" t="str">
        <f ca="1">IF(WEEKDAY(EK$6,2)&gt;5,"w",IF(ISERROR(VLOOKUP(EK$6,fériés,1,FALSE)),(SUM($H$1:EK$1)&gt;SUM($F$34:$F41))*(SUM($H$1:EK$1)&lt;=SUM($F$34:$F42))*1,"F"))</f>
        <v>w</v>
      </c>
      <c r="EL42" s="65" t="str">
        <f ca="1">IF(WEEKDAY(EL$6,2)&gt;5,"w",IF(ISERROR(VLOOKUP(EL$6,fériés,1,FALSE)),(SUM($H$1:EL$1)&gt;SUM($F$34:$F41))*(SUM($H$1:EL$1)&lt;=SUM($F$34:$F42))*1,"F"))</f>
        <v>w</v>
      </c>
      <c r="EM42" s="65" t="str">
        <f ca="1">IF(WEEKDAY(EM$6,2)&gt;5,"w",IF(ISERROR(VLOOKUP(EM$6,fériés,1,FALSE)),(SUM($H$1:EM$1)&gt;SUM($F$34:$F41))*(SUM($H$1:EM$1)&lt;=SUM($F$34:$F42))*1,"F"))</f>
        <v>w</v>
      </c>
      <c r="EN42" s="65" t="str">
        <f ca="1">IF(WEEKDAY(EN$6,2)&gt;5,"w",IF(ISERROR(VLOOKUP(EN$6,fériés,1,FALSE)),(SUM($H$1:EN$1)&gt;SUM($F$34:$F41))*(SUM($H$1:EN$1)&lt;=SUM($F$34:$F42))*1,"F"))</f>
        <v>w</v>
      </c>
      <c r="EO42" s="65" t="str">
        <f ca="1">IF(WEEKDAY(EO$6,2)&gt;5,"w",IF(ISERROR(VLOOKUP(EO$6,fériés,1,FALSE)),(SUM($H$1:EO$1)&gt;SUM($F$34:$F41))*(SUM($H$1:EO$1)&lt;=SUM($F$34:$F42))*1,"F"))</f>
        <v>w</v>
      </c>
      <c r="EP42" s="65" t="str">
        <f ca="1">IF(WEEKDAY(EP$6,2)&gt;5,"w",IF(ISERROR(VLOOKUP(EP$6,fériés,1,FALSE)),(SUM($H$1:EP$1)&gt;SUM($F$34:$F41))*(SUM($H$1:EP$1)&lt;=SUM($F$34:$F42))*1,"F"))</f>
        <v>w</v>
      </c>
      <c r="EQ42" s="65" t="str">
        <f ca="1">IF(WEEKDAY(EQ$6,2)&gt;5,"w",IF(ISERROR(VLOOKUP(EQ$6,fériés,1,FALSE)),(SUM($H$1:EQ$1)&gt;SUM($F$34:$F41))*(SUM($H$1:EQ$1)&lt;=SUM($F$34:$F42))*1,"F"))</f>
        <v>w</v>
      </c>
      <c r="ER42" s="65" t="str">
        <f ca="1">IF(WEEKDAY(ER$6,2)&gt;5,"w",IF(ISERROR(VLOOKUP(ER$6,fériés,1,FALSE)),(SUM($H$1:ER$1)&gt;SUM($F$34:$F41))*(SUM($H$1:ER$1)&lt;=SUM($F$34:$F42))*1,"F"))</f>
        <v>w</v>
      </c>
      <c r="ES42" s="65" t="str">
        <f ca="1">IF(WEEKDAY(ES$6,2)&gt;5,"w",IF(ISERROR(VLOOKUP(ES$6,fériés,1,FALSE)),(SUM($H$1:ES$1)&gt;SUM($F$34:$F41))*(SUM($H$1:ES$1)&lt;=SUM($F$34:$F42))*1,"F"))</f>
        <v>w</v>
      </c>
      <c r="ET42" s="65" t="str">
        <f ca="1">IF(WEEKDAY(ET$6,2)&gt;5,"w",IF(ISERROR(VLOOKUP(ET$6,fériés,1,FALSE)),(SUM($H$1:ET$1)&gt;SUM($F$34:$F41))*(SUM($H$1:ET$1)&lt;=SUM($F$34:$F42))*1,"F"))</f>
        <v>w</v>
      </c>
      <c r="EU42" s="65" t="str">
        <f ca="1">IF(WEEKDAY(EU$6,2)&gt;5,"w",IF(ISERROR(VLOOKUP(EU$6,fériés,1,FALSE)),(SUM($H$1:EU$1)&gt;SUM($F$34:$F41))*(SUM($H$1:EU$1)&lt;=SUM($F$34:$F42))*1,"F"))</f>
        <v>w</v>
      </c>
      <c r="EV42" s="65" t="str">
        <f ca="1">IF(WEEKDAY(EV$6,2)&gt;5,"w",IF(ISERROR(VLOOKUP(EV$6,fériés,1,FALSE)),(SUM($H$1:EV$1)&gt;SUM($F$34:$F41))*(SUM($H$1:EV$1)&lt;=SUM($F$34:$F42))*1,"F"))</f>
        <v>w</v>
      </c>
      <c r="EW42" s="65" t="str">
        <f ca="1">IF(WEEKDAY(EW$6,2)&gt;5,"w",IF(ISERROR(VLOOKUP(EW$6,fériés,1,FALSE)),(SUM($H$1:EW$1)&gt;SUM($F$34:$F41))*(SUM($H$1:EW$1)&lt;=SUM($F$34:$F42))*1,"F"))</f>
        <v>w</v>
      </c>
      <c r="EX42" s="65" t="str">
        <f ca="1">IF(WEEKDAY(EX$6,2)&gt;5,"w",IF(ISERROR(VLOOKUP(EX$6,fériés,1,FALSE)),(SUM($H$1:EX$1)&gt;SUM($F$34:$F41))*(SUM($H$1:EX$1)&lt;=SUM($F$34:$F42))*1,"F"))</f>
        <v>w</v>
      </c>
      <c r="EY42" s="65" t="str">
        <f ca="1">IF(WEEKDAY(EY$6,2)&gt;5,"w",IF(ISERROR(VLOOKUP(EY$6,fériés,1,FALSE)),(SUM($H$1:EY$1)&gt;SUM($F$34:$F41))*(SUM($H$1:EY$1)&lt;=SUM($F$34:$F42))*1,"F"))</f>
        <v>w</v>
      </c>
      <c r="EZ42" s="65">
        <f ca="1">IF(WEEKDAY(EZ$6,2)&gt;5,"w",IF(ISERROR(VLOOKUP(EZ$6,fériés,1,FALSE)),(SUM($H$1:EZ$1)&gt;SUM($F$34:$F41))*(SUM($H$1:EZ$1)&lt;=SUM($F$34:$F42))*1,"F"))</f>
        <v>0</v>
      </c>
      <c r="FA42" s="65">
        <f ca="1">IF(WEEKDAY(FA$6,2)&gt;5,"w",IF(ISERROR(VLOOKUP(FA$6,fériés,1,FALSE)),(SUM($H$1:FA$1)&gt;SUM($F$34:$F41))*(SUM($H$1:FA$1)&lt;=SUM($F$34:$F42))*1,"F"))</f>
        <v>0</v>
      </c>
      <c r="FB42" s="65">
        <f ca="1">IF(WEEKDAY(FB$6,2)&gt;5,"w",IF(ISERROR(VLOOKUP(FB$6,fériés,1,FALSE)),(SUM($H$1:FB$1)&gt;SUM($F$34:$F41))*(SUM($H$1:FB$1)&lt;=SUM($F$34:$F42))*1,"F"))</f>
        <v>0</v>
      </c>
      <c r="FC42" s="65">
        <f ca="1">IF(WEEKDAY(FC$6,2)&gt;5,"w",IF(ISERROR(VLOOKUP(FC$6,fériés,1,FALSE)),(SUM($H$1:FC$1)&gt;SUM($F$34:$F41))*(SUM($H$1:FC$1)&lt;=SUM($F$34:$F42))*1,"F"))</f>
        <v>0</v>
      </c>
      <c r="FD42" s="65">
        <f ca="1">IF(WEEKDAY(FD$6,2)&gt;5,"w",IF(ISERROR(VLOOKUP(FD$6,fériés,1,FALSE)),(SUM($H$1:FD$1)&gt;SUM($F$34:$F41))*(SUM($H$1:FD$1)&lt;=SUM($F$34:$F42))*1,"F"))</f>
        <v>0</v>
      </c>
      <c r="FE42" s="65">
        <f ca="1">IF(WEEKDAY(FE$6,2)&gt;5,"w",IF(ISERROR(VLOOKUP(FE$6,fériés,1,FALSE)),(SUM($H$1:FE$1)&gt;SUM($F$34:$F41))*(SUM($H$1:FE$1)&lt;=SUM($F$34:$F42))*1,"F"))</f>
        <v>0</v>
      </c>
      <c r="FF42" s="65">
        <f ca="1">IF(WEEKDAY(FF$6,2)&gt;5,"w",IF(ISERROR(VLOOKUP(FF$6,fériés,1,FALSE)),(SUM($H$1:FF$1)&gt;SUM($F$34:$F41))*(SUM($H$1:FF$1)&lt;=SUM($F$34:$F42))*1,"F"))</f>
        <v>0</v>
      </c>
      <c r="FG42" s="65">
        <f ca="1">IF(WEEKDAY(FG$6,2)&gt;5,"w",IF(ISERROR(VLOOKUP(FG$6,fériés,1,FALSE)),(SUM($H$1:FG$1)&gt;SUM($F$34:$F41))*(SUM($H$1:FG$1)&lt;=SUM($F$34:$F42))*1,"F"))</f>
        <v>0</v>
      </c>
      <c r="FH42" s="65">
        <f ca="1">IF(WEEKDAY(FH$6,2)&gt;5,"w",IF(ISERROR(VLOOKUP(FH$6,fériés,1,FALSE)),(SUM($H$1:FH$1)&gt;SUM($F$34:$F41))*(SUM($H$1:FH$1)&lt;=SUM($F$34:$F42))*1,"F"))</f>
        <v>0</v>
      </c>
      <c r="FI42" s="65">
        <f ca="1">IF(WEEKDAY(FI$6,2)&gt;5,"w",IF(ISERROR(VLOOKUP(FI$6,fériés,1,FALSE)),(SUM($H$1:FI$1)&gt;SUM($F$34:$F41))*(SUM($H$1:FI$1)&lt;=SUM($F$34:$F42))*1,"F"))</f>
        <v>0</v>
      </c>
      <c r="FJ42" s="65">
        <f ca="1">IF(WEEKDAY(FJ$6,2)&gt;5,"w",IF(ISERROR(VLOOKUP(FJ$6,fériés,1,FALSE)),(SUM($H$1:FJ$1)&gt;SUM($F$34:$F41))*(SUM($H$1:FJ$1)&lt;=SUM($F$34:$F42))*1,"F"))</f>
        <v>0</v>
      </c>
      <c r="FK42" s="65">
        <f ca="1">IF(WEEKDAY(FK$6,2)&gt;5,"w",IF(ISERROR(VLOOKUP(FK$6,fériés,1,FALSE)),(SUM($H$1:FK$1)&gt;SUM($F$34:$F41))*(SUM($H$1:FK$1)&lt;=SUM($F$34:$F42))*1,"F"))</f>
        <v>0</v>
      </c>
      <c r="FL42" s="65">
        <f ca="1">IF(WEEKDAY(FL$6,2)&gt;5,"w",IF(ISERROR(VLOOKUP(FL$6,fériés,1,FALSE)),(SUM($H$1:FL$1)&gt;SUM($F$34:$F41))*(SUM($H$1:FL$1)&lt;=SUM($F$34:$F42))*1,"F"))</f>
        <v>0</v>
      </c>
      <c r="FM42" s="65">
        <f ca="1">IF(WEEKDAY(FM$6,2)&gt;5,"w",IF(ISERROR(VLOOKUP(FM$6,fériés,1,FALSE)),(SUM($H$1:FM$1)&gt;SUM($F$34:$F41))*(SUM($H$1:FM$1)&lt;=SUM($F$34:$F42))*1,"F"))</f>
        <v>0</v>
      </c>
      <c r="FN42" s="65">
        <f ca="1">IF(WEEKDAY(FN$6,2)&gt;5,"w",IF(ISERROR(VLOOKUP(FN$6,fériés,1,FALSE)),(SUM($H$1:FN$1)&gt;SUM($F$34:$F41))*(SUM($H$1:FN$1)&lt;=SUM($F$34:$F42))*1,"F"))</f>
        <v>0</v>
      </c>
      <c r="FO42" s="65">
        <f ca="1">IF(WEEKDAY(FO$6,2)&gt;5,"w",IF(ISERROR(VLOOKUP(FO$6,fériés,1,FALSE)),(SUM($H$1:FO$1)&gt;SUM($F$34:$F41))*(SUM($H$1:FO$1)&lt;=SUM($F$34:$F42))*1,"F"))</f>
        <v>0</v>
      </c>
      <c r="FP42" s="65">
        <f ca="1">IF(WEEKDAY(FP$6,2)&gt;5,"w",IF(ISERROR(VLOOKUP(FP$6,fériés,1,FALSE)),(SUM($H$1:FP$1)&gt;SUM($F$34:$F41))*(SUM($H$1:FP$1)&lt;=SUM($F$34:$F42))*1,"F"))</f>
        <v>0</v>
      </c>
      <c r="FQ42" s="65">
        <f ca="1">IF(WEEKDAY(FQ$6,2)&gt;5,"w",IF(ISERROR(VLOOKUP(FQ$6,fériés,1,FALSE)),(SUM($H$1:FQ$1)&gt;SUM($F$34:$F41))*(SUM($H$1:FQ$1)&lt;=SUM($F$34:$F42))*1,"F"))</f>
        <v>0</v>
      </c>
      <c r="FR42" s="65">
        <f ca="1">IF(WEEKDAY(FR$6,2)&gt;5,"w",IF(ISERROR(VLOOKUP(FR$6,fériés,1,FALSE)),(SUM($H$1:FR$1)&gt;SUM($F$34:$F41))*(SUM($H$1:FR$1)&lt;=SUM($F$34:$F42))*1,"F"))</f>
        <v>0</v>
      </c>
      <c r="FS42" s="65">
        <f ca="1">IF(WEEKDAY(FS$6,2)&gt;5,"w",IF(ISERROR(VLOOKUP(FS$6,fériés,1,FALSE)),(SUM($H$1:FS$1)&gt;SUM($F$34:$F41))*(SUM($H$1:FS$1)&lt;=SUM($F$34:$F42))*1,"F"))</f>
        <v>0</v>
      </c>
      <c r="FT42" s="65">
        <f ca="1">IF(WEEKDAY(FT$6,2)&gt;5,"w",IF(ISERROR(VLOOKUP(FT$6,fériés,1,FALSE)),(SUM($H$1:FT$1)&gt;SUM($F$34:$F41))*(SUM($H$1:FT$1)&lt;=SUM($F$34:$F42))*1,"F"))</f>
        <v>0</v>
      </c>
      <c r="FU42" s="65">
        <f ca="1">IF(WEEKDAY(FU$6,2)&gt;5,"w",IF(ISERROR(VLOOKUP(FU$6,fériés,1,FALSE)),(SUM($H$1:FU$1)&gt;SUM($F$34:$F41))*(SUM($H$1:FU$1)&lt;=SUM($F$34:$F42))*1,"F"))</f>
        <v>0</v>
      </c>
      <c r="FV42" s="65">
        <f ca="1">IF(WEEKDAY(FV$6,2)&gt;5,"w",IF(ISERROR(VLOOKUP(FV$6,fériés,1,FALSE)),(SUM($H$1:FV$1)&gt;SUM($F$34:$F41))*(SUM($H$1:FV$1)&lt;=SUM($F$34:$F42))*1,"F"))</f>
        <v>0</v>
      </c>
      <c r="FW42" s="65">
        <f ca="1">IF(WEEKDAY(FW$6,2)&gt;5,"w",IF(ISERROR(VLOOKUP(FW$6,fériés,1,FALSE)),(SUM($H$1:FW$1)&gt;SUM($F$34:$F41))*(SUM($H$1:FW$1)&lt;=SUM($F$34:$F42))*1,"F"))</f>
        <v>0</v>
      </c>
      <c r="FX42" s="65">
        <f ca="1">IF(WEEKDAY(FX$6,2)&gt;5,"w",IF(ISERROR(VLOOKUP(FX$6,fériés,1,FALSE)),(SUM($H$1:FX$1)&gt;SUM($F$34:$F41))*(SUM($H$1:FX$1)&lt;=SUM($F$34:$F42))*1,"F"))</f>
        <v>0</v>
      </c>
      <c r="FY42" s="65">
        <f ca="1">IF(WEEKDAY(FY$6,2)&gt;5,"w",IF(ISERROR(VLOOKUP(FY$6,fériés,1,FALSE)),(SUM($H$1:FY$1)&gt;SUM($F$34:$F41))*(SUM($H$1:FY$1)&lt;=SUM($F$34:$F42))*1,"F"))</f>
        <v>0</v>
      </c>
      <c r="FZ42" s="65">
        <f ca="1">IF(WEEKDAY(FZ$6,2)&gt;5,"w",IF(ISERROR(VLOOKUP(FZ$6,fériés,1,FALSE)),(SUM($H$1:FZ$1)&gt;SUM($F$34:$F41))*(SUM($H$1:FZ$1)&lt;=SUM($F$34:$F42))*1,"F"))</f>
        <v>0</v>
      </c>
      <c r="GA42" s="65">
        <f ca="1">IF(WEEKDAY(GA$6,2)&gt;5,"w",IF(ISERROR(VLOOKUP(GA$6,fériés,1,FALSE)),(SUM($H$1:GA$1)&gt;SUM($F$34:$F41))*(SUM($H$1:GA$1)&lt;=SUM($F$34:$F42))*1,"F"))</f>
        <v>0</v>
      </c>
      <c r="GB42" s="65">
        <f ca="1">IF(WEEKDAY(GB$6,2)&gt;5,"w",IF(ISERROR(VLOOKUP(GB$6,fériés,1,FALSE)),(SUM($H$1:GB$1)&gt;SUM($F$34:$F41))*(SUM($H$1:GB$1)&lt;=SUM($F$34:$F42))*1,"F"))</f>
        <v>0</v>
      </c>
      <c r="GC42" s="65">
        <f ca="1">IF(WEEKDAY(GC$6,2)&gt;5,"w",IF(ISERROR(VLOOKUP(GC$6,fériés,1,FALSE)),(SUM($H$1:GC$1)&gt;SUM($F$34:$F41))*(SUM($H$1:GC$1)&lt;=SUM($F$34:$F42))*1,"F"))</f>
        <v>0</v>
      </c>
      <c r="GD42" s="65">
        <f ca="1">IF(WEEKDAY(GD$6,2)&gt;5,"w",IF(ISERROR(VLOOKUP(GD$6,fériés,1,FALSE)),(SUM($H$1:GD$1)&gt;SUM($F$34:$F41))*(SUM($H$1:GD$1)&lt;=SUM($F$34:$F42))*1,"F"))</f>
        <v>0</v>
      </c>
      <c r="GE42" s="65">
        <f ca="1">IF(WEEKDAY(GE$6,2)&gt;5,"w",IF(ISERROR(VLOOKUP(GE$6,fériés,1,FALSE)),(SUM($H$1:GE$1)&gt;SUM($F$34:$F41))*(SUM($H$1:GE$1)&lt;=SUM($F$34:$F42))*1,"F"))</f>
        <v>0</v>
      </c>
      <c r="GF42" s="65">
        <f ca="1">IF(WEEKDAY(GF$6,2)&gt;5,"w",IF(ISERROR(VLOOKUP(GF$6,fériés,1,FALSE)),(SUM($H$1:GF$1)&gt;SUM($F$34:$F41))*(SUM($H$1:GF$1)&lt;=SUM($F$34:$F42))*1,"F"))</f>
        <v>0</v>
      </c>
      <c r="GG42" s="65">
        <f ca="1">IF(WEEKDAY(GG$6,2)&gt;5,"w",IF(ISERROR(VLOOKUP(GG$6,fériés,1,FALSE)),(SUM($H$1:GG$1)&gt;SUM($F$34:$F41))*(SUM($H$1:GG$1)&lt;=SUM($F$34:$F42))*1,"F"))</f>
        <v>0</v>
      </c>
      <c r="GH42" s="65">
        <f ca="1">IF(WEEKDAY(GH$6,2)&gt;5,"w",IF(ISERROR(VLOOKUP(GH$6,fériés,1,FALSE)),(SUM($H$1:GH$1)&gt;SUM($F$34:$F41))*(SUM($H$1:GH$1)&lt;=SUM($F$34:$F42))*1,"F"))</f>
        <v>0</v>
      </c>
      <c r="GI42" s="65">
        <f ca="1">IF(WEEKDAY(GI$6,2)&gt;5,"w",IF(ISERROR(VLOOKUP(GI$6,fériés,1,FALSE)),(SUM($H$1:GI$1)&gt;SUM($F$34:$F41))*(SUM($H$1:GI$1)&lt;=SUM($F$34:$F42))*1,"F"))</f>
        <v>0</v>
      </c>
      <c r="GJ42" s="65">
        <f ca="1">IF(WEEKDAY(GJ$6,2)&gt;5,"w",IF(ISERROR(VLOOKUP(GJ$6,fériés,1,FALSE)),(SUM($H$1:GJ$1)&gt;SUM($F$34:$F41))*(SUM($H$1:GJ$1)&lt;=SUM($F$34:$F42))*1,"F"))</f>
        <v>0</v>
      </c>
      <c r="GK42" s="65">
        <f ca="1">IF(WEEKDAY(GK$6,2)&gt;5,"w",IF(ISERROR(VLOOKUP(GK$6,fériés,1,FALSE)),(SUM($H$1:GK$1)&gt;SUM($F$34:$F41))*(SUM($H$1:GK$1)&lt;=SUM($F$34:$F42))*1,"F"))</f>
        <v>0</v>
      </c>
      <c r="GL42" s="65">
        <f ca="1">IF(WEEKDAY(GL$6,2)&gt;5,"w",IF(ISERROR(VLOOKUP(GL$6,fériés,1,FALSE)),(SUM($H$1:GL$1)&gt;SUM($F$34:$F41))*(SUM($H$1:GL$1)&lt;=SUM($F$34:$F42))*1,"F"))</f>
        <v>0</v>
      </c>
      <c r="GM42" s="65">
        <f ca="1">IF(WEEKDAY(GM$6,2)&gt;5,"w",IF(ISERROR(VLOOKUP(GM$6,fériés,1,FALSE)),(SUM($H$1:GM$1)&gt;SUM($F$34:$F41))*(SUM($H$1:GM$1)&lt;=SUM($F$34:$F42))*1,"F"))</f>
        <v>0</v>
      </c>
      <c r="GN42" s="65">
        <f ca="1">IF(WEEKDAY(GN$6,2)&gt;5,"w",IF(ISERROR(VLOOKUP(GN$6,fériés,1,FALSE)),(SUM($H$1:GN$1)&gt;SUM($F$34:$F41))*(SUM($H$1:GN$1)&lt;=SUM($F$34:$F42))*1,"F"))</f>
        <v>0</v>
      </c>
      <c r="GO42" s="65">
        <f ca="1">IF(WEEKDAY(GO$6,2)&gt;5,"w",IF(ISERROR(VLOOKUP(GO$6,fériés,1,FALSE)),(SUM($H$1:GO$1)&gt;SUM($F$34:$F41))*(SUM($H$1:GO$1)&lt;=SUM($F$34:$F42))*1,"F"))</f>
        <v>0</v>
      </c>
      <c r="GP42" s="65">
        <f ca="1">IF(WEEKDAY(GP$6,2)&gt;5,"w",IF(ISERROR(VLOOKUP(GP$6,fériés,1,FALSE)),(SUM($H$1:GP$1)&gt;SUM($F$34:$F41))*(SUM($H$1:GP$1)&lt;=SUM($F$34:$F42))*1,"F"))</f>
        <v>0</v>
      </c>
      <c r="GQ42" s="65">
        <f ca="1">IF(WEEKDAY(GQ$6,2)&gt;5,"w",IF(ISERROR(VLOOKUP(GQ$6,fériés,1,FALSE)),(SUM($H$1:GQ$1)&gt;SUM($F$34:$F41))*(SUM($H$1:GQ$1)&lt;=SUM($F$34:$F42))*1,"F"))</f>
        <v>0</v>
      </c>
      <c r="GR42" s="65">
        <f ca="1">IF(WEEKDAY(GR$6,2)&gt;5,"w",IF(ISERROR(VLOOKUP(GR$6,fériés,1,FALSE)),(SUM($H$1:GR$1)&gt;SUM($F$34:$F41))*(SUM($H$1:GR$1)&lt;=SUM($F$34:$F42))*1,"F"))</f>
        <v>0</v>
      </c>
      <c r="GS42" s="65">
        <f ca="1">IF(WEEKDAY(GS$6,2)&gt;5,"w",IF(ISERROR(VLOOKUP(GS$6,fériés,1,FALSE)),(SUM($H$1:GS$1)&gt;SUM($F$34:$F41))*(SUM($H$1:GS$1)&lt;=SUM($F$34:$F42))*1,"F"))</f>
        <v>0</v>
      </c>
      <c r="GT42" s="65">
        <f ca="1">IF(WEEKDAY(GT$6,2)&gt;5,"w",IF(ISERROR(VLOOKUP(GT$6,fériés,1,FALSE)),(SUM($H$1:GT$1)&gt;SUM($F$34:$F41))*(SUM($H$1:GT$1)&lt;=SUM($F$34:$F42))*1,"F"))</f>
        <v>0</v>
      </c>
      <c r="GU42" s="65">
        <f ca="1">IF(WEEKDAY(GU$6,2)&gt;5,"w",IF(ISERROR(VLOOKUP(GU$6,fériés,1,FALSE)),(SUM($H$1:GU$1)&gt;SUM($F$34:$F41))*(SUM($H$1:GU$1)&lt;=SUM($F$34:$F42))*1,"F"))</f>
        <v>0</v>
      </c>
      <c r="GV42" s="65">
        <f ca="1">IF(WEEKDAY(GV$6,2)&gt;5,"w",IF(ISERROR(VLOOKUP(GV$6,fériés,1,FALSE)),(SUM($H$1:GV$1)&gt;SUM($F$34:$F41))*(SUM($H$1:GV$1)&lt;=SUM($F$34:$F42))*1,"F"))</f>
        <v>0</v>
      </c>
      <c r="GW42" s="65">
        <f ca="1">IF(WEEKDAY(GW$6,2)&gt;5,"w",IF(ISERROR(VLOOKUP(GW$6,fériés,1,FALSE)),(SUM($H$1:GW$1)&gt;SUM($F$34:$F41))*(SUM($H$1:GW$1)&lt;=SUM($F$34:$F42))*1,"F"))</f>
        <v>0</v>
      </c>
      <c r="GX42" s="65" t="str">
        <f ca="1">IF(WEEKDAY(GX$6,2)&gt;5,"w",IF(ISERROR(VLOOKUP(GX$6,fériés,1,FALSE)),(SUM($H$1:GX$1)&gt;SUM($F$34:$F41))*(SUM($H$1:GX$1)&lt;=SUM($F$34:$F42))*1,"F"))</f>
        <v>w</v>
      </c>
      <c r="GY42" s="65" t="str">
        <f ca="1">IF(WEEKDAY(GY$6,2)&gt;5,"w",IF(ISERROR(VLOOKUP(GY$6,fériés,1,FALSE)),(SUM($H$1:GY$1)&gt;SUM($F$34:$F41))*(SUM($H$1:GY$1)&lt;=SUM($F$34:$F42))*1,"F"))</f>
        <v>w</v>
      </c>
      <c r="GZ42" s="65" t="str">
        <f ca="1">IF(WEEKDAY(GZ$6,2)&gt;5,"w",IF(ISERROR(VLOOKUP(GZ$6,fériés,1,FALSE)),(SUM($H$1:GZ$1)&gt;SUM($F$34:$F41))*(SUM($H$1:GZ$1)&lt;=SUM($F$34:$F42))*1,"F"))</f>
        <v>w</v>
      </c>
      <c r="HA42" s="65" t="str">
        <f ca="1">IF(WEEKDAY(HA$6,2)&gt;5,"w",IF(ISERROR(VLOOKUP(HA$6,fériés,1,FALSE)),(SUM($H$1:HA$1)&gt;SUM($F$34:$F41))*(SUM($H$1:HA$1)&lt;=SUM($F$34:$F42))*1,"F"))</f>
        <v>w</v>
      </c>
      <c r="HB42" s="65" t="str">
        <f ca="1">IF(WEEKDAY(HB$6,2)&gt;5,"w",IF(ISERROR(VLOOKUP(HB$6,fériés,1,FALSE)),(SUM($H$1:HB$1)&gt;SUM($F$34:$F41))*(SUM($H$1:HB$1)&lt;=SUM($F$34:$F42))*1,"F"))</f>
        <v>w</v>
      </c>
      <c r="HC42" s="65" t="str">
        <f ca="1">IF(WEEKDAY(HC$6,2)&gt;5,"w",IF(ISERROR(VLOOKUP(HC$6,fériés,1,FALSE)),(SUM($H$1:HC$1)&gt;SUM($F$34:$F41))*(SUM($H$1:HC$1)&lt;=SUM($F$34:$F42))*1,"F"))</f>
        <v>w</v>
      </c>
      <c r="HD42" s="65" t="str">
        <f ca="1">IF(WEEKDAY(HD$6,2)&gt;5,"w",IF(ISERROR(VLOOKUP(HD$6,fériés,1,FALSE)),(SUM($H$1:HD$1)&gt;SUM($F$34:$F41))*(SUM($H$1:HD$1)&lt;=SUM($F$34:$F42))*1,"F"))</f>
        <v>w</v>
      </c>
      <c r="HE42" s="65" t="str">
        <f ca="1">IF(WEEKDAY(HE$6,2)&gt;5,"w",IF(ISERROR(VLOOKUP(HE$6,fériés,1,FALSE)),(SUM($H$1:HE$1)&gt;SUM($F$34:$F41))*(SUM($H$1:HE$1)&lt;=SUM($F$34:$F42))*1,"F"))</f>
        <v>w</v>
      </c>
      <c r="HF42" s="65" t="str">
        <f ca="1">IF(WEEKDAY(HF$6,2)&gt;5,"w",IF(ISERROR(VLOOKUP(HF$6,fériés,1,FALSE)),(SUM($H$1:HF$1)&gt;SUM($F$34:$F41))*(SUM($H$1:HF$1)&lt;=SUM($F$34:$F42))*1,"F"))</f>
        <v>w</v>
      </c>
      <c r="HG42" s="65" t="str">
        <f ca="1">IF(WEEKDAY(HG$6,2)&gt;5,"w",IF(ISERROR(VLOOKUP(HG$6,fériés,1,FALSE)),(SUM($H$1:HG$1)&gt;SUM($F$34:$F41))*(SUM($H$1:HG$1)&lt;=SUM($F$34:$F42))*1,"F"))</f>
        <v>w</v>
      </c>
      <c r="HH42" s="65" t="str">
        <f ca="1">IF(WEEKDAY(HH$6,2)&gt;5,"w",IF(ISERROR(VLOOKUP(HH$6,fériés,1,FALSE)),(SUM($H$1:HH$1)&gt;SUM($F$34:$F41))*(SUM($H$1:HH$1)&lt;=SUM($F$34:$F42))*1,"F"))</f>
        <v>w</v>
      </c>
      <c r="HI42" s="65" t="str">
        <f ca="1">IF(WEEKDAY(HI$6,2)&gt;5,"w",IF(ISERROR(VLOOKUP(HI$6,fériés,1,FALSE)),(SUM($H$1:HI$1)&gt;SUM($F$34:$F41))*(SUM($H$1:HI$1)&lt;=SUM($F$34:$F42))*1,"F"))</f>
        <v>w</v>
      </c>
      <c r="HJ42" s="65" t="str">
        <f ca="1">IF(WEEKDAY(HJ$6,2)&gt;5,"w",IF(ISERROR(VLOOKUP(HJ$6,fériés,1,FALSE)),(SUM($H$1:HJ$1)&gt;SUM($F$34:$F41))*(SUM($H$1:HJ$1)&lt;=SUM($F$34:$F42))*1,"F"))</f>
        <v>w</v>
      </c>
      <c r="HK42" s="65" t="str">
        <f ca="1">IF(WEEKDAY(HK$6,2)&gt;5,"w",IF(ISERROR(VLOOKUP(HK$6,fériés,1,FALSE)),(SUM($H$1:HK$1)&gt;SUM($F$34:$F41))*(SUM($H$1:HK$1)&lt;=SUM($F$34:$F42))*1,"F"))</f>
        <v>w</v>
      </c>
      <c r="HL42" s="65" t="str">
        <f ca="1">IF(WEEKDAY(HL$6,2)&gt;5,"w",IF(ISERROR(VLOOKUP(HL$6,fériés,1,FALSE)),(SUM($H$1:HL$1)&gt;SUM($F$34:$F41))*(SUM($H$1:HL$1)&lt;=SUM($F$34:$F42))*1,"F"))</f>
        <v>w</v>
      </c>
      <c r="HM42" s="65" t="str">
        <f ca="1">IF(WEEKDAY(HM$6,2)&gt;5,"w",IF(ISERROR(VLOOKUP(HM$6,fériés,1,FALSE)),(SUM($H$1:HM$1)&gt;SUM($F$34:$F41))*(SUM($H$1:HM$1)&lt;=SUM($F$34:$F42))*1,"F"))</f>
        <v>w</v>
      </c>
      <c r="HN42" s="65" t="str">
        <f ca="1">IF(WEEKDAY(HN$6,2)&gt;5,"w",IF(ISERROR(VLOOKUP(HN$6,fériés,1,FALSE)),(SUM($H$1:HN$1)&gt;SUM($F$34:$F41))*(SUM($H$1:HN$1)&lt;=SUM($F$34:$F42))*1,"F"))</f>
        <v>w</v>
      </c>
      <c r="HO42" s="65" t="str">
        <f ca="1">IF(WEEKDAY(HO$6,2)&gt;5,"w",IF(ISERROR(VLOOKUP(HO$6,fériés,1,FALSE)),(SUM($H$1:HO$1)&gt;SUM($F$34:$F41))*(SUM($H$1:HO$1)&lt;=SUM($F$34:$F42))*1,"F"))</f>
        <v>w</v>
      </c>
      <c r="HP42" s="65" t="str">
        <f ca="1">IF(WEEKDAY(HP$6,2)&gt;5,"w",IF(ISERROR(VLOOKUP(HP$6,fériés,1,FALSE)),(SUM($H$1:HP$1)&gt;SUM($F$34:$F41))*(SUM($H$1:HP$1)&lt;=SUM($F$34:$F42))*1,"F"))</f>
        <v>w</v>
      </c>
      <c r="HQ42" s="65" t="str">
        <f ca="1">IF(WEEKDAY(HQ$6,2)&gt;5,"w",IF(ISERROR(VLOOKUP(HQ$6,fériés,1,FALSE)),(SUM($H$1:HQ$1)&gt;SUM($F$34:$F41))*(SUM($H$1:HQ$1)&lt;=SUM($F$34:$F42))*1,"F"))</f>
        <v>w</v>
      </c>
      <c r="HR42" s="65">
        <f ca="1">IF(WEEKDAY(HR$6,2)&gt;5,"w",IF(ISERROR(VLOOKUP(HR$6,fériés,1,FALSE)),(SUM($H$1:HR$1)&gt;SUM($F$34:$F41))*(SUM($H$1:HR$1)&lt;=SUM($F$34:$F42))*1,"F"))</f>
        <v>0</v>
      </c>
      <c r="HS42" s="65">
        <f ca="1">IF(WEEKDAY(HS$6,2)&gt;5,"w",IF(ISERROR(VLOOKUP(HS$6,fériés,1,FALSE)),(SUM($H$1:HS$1)&gt;SUM($F$34:$F41))*(SUM($H$1:HS$1)&lt;=SUM($F$34:$F42))*1,"F"))</f>
        <v>0</v>
      </c>
      <c r="HT42" s="65">
        <f ca="1">IF(WEEKDAY(HT$6,2)&gt;5,"w",IF(ISERROR(VLOOKUP(HT$6,fériés,1,FALSE)),(SUM($H$1:HT$1)&gt;SUM($F$34:$F41))*(SUM($H$1:HT$1)&lt;=SUM($F$34:$F42))*1,"F"))</f>
        <v>0</v>
      </c>
      <c r="HU42" s="65">
        <f ca="1">IF(WEEKDAY(HU$6,2)&gt;5,"w",IF(ISERROR(VLOOKUP(HU$6,fériés,1,FALSE)),(SUM($H$1:HU$1)&gt;SUM($F$34:$F41))*(SUM($H$1:HU$1)&lt;=SUM($F$34:$F42))*1,"F"))</f>
        <v>0</v>
      </c>
      <c r="HV42" s="65">
        <f ca="1">IF(WEEKDAY(HV$6,2)&gt;5,"w",IF(ISERROR(VLOOKUP(HV$6,fériés,1,FALSE)),(SUM($H$1:HV$1)&gt;SUM($F$34:$F41))*(SUM($H$1:HV$1)&lt;=SUM($F$34:$F42))*1,"F"))</f>
        <v>0</v>
      </c>
      <c r="HW42" s="65">
        <f ca="1">IF(WEEKDAY(HW$6,2)&gt;5,"w",IF(ISERROR(VLOOKUP(HW$6,fériés,1,FALSE)),(SUM($H$1:HW$1)&gt;SUM($F$34:$F41))*(SUM($H$1:HW$1)&lt;=SUM($F$34:$F42))*1,"F"))</f>
        <v>0</v>
      </c>
      <c r="HX42" s="65">
        <f ca="1">IF(WEEKDAY(HX$6,2)&gt;5,"w",IF(ISERROR(VLOOKUP(HX$6,fériés,1,FALSE)),(SUM($H$1:HX$1)&gt;SUM($F$34:$F41))*(SUM($H$1:HX$1)&lt;=SUM($F$34:$F42))*1,"F"))</f>
        <v>0</v>
      </c>
      <c r="HY42" s="65">
        <f ca="1">IF(WEEKDAY(HY$6,2)&gt;5,"w",IF(ISERROR(VLOOKUP(HY$6,fériés,1,FALSE)),(SUM($H$1:HY$1)&gt;SUM($F$34:$F41))*(SUM($H$1:HY$1)&lt;=SUM($F$34:$F42))*1,"F"))</f>
        <v>0</v>
      </c>
      <c r="HZ42" s="65">
        <f ca="1">IF(WEEKDAY(HZ$6,2)&gt;5,"w",IF(ISERROR(VLOOKUP(HZ$6,fériés,1,FALSE)),(SUM($H$1:HZ$1)&gt;SUM($F$34:$F41))*(SUM($H$1:HZ$1)&lt;=SUM($F$34:$F42))*1,"F"))</f>
        <v>0</v>
      </c>
      <c r="IA42" s="65">
        <f ca="1">IF(WEEKDAY(IA$6,2)&gt;5,"w",IF(ISERROR(VLOOKUP(IA$6,fériés,1,FALSE)),(SUM($H$1:IA$1)&gt;SUM($F$34:$F41))*(SUM($H$1:IA$1)&lt;=SUM($F$34:$F42))*1,"F"))</f>
        <v>0</v>
      </c>
      <c r="IB42" s="65">
        <f ca="1">IF(WEEKDAY(IB$6,2)&gt;5,"w",IF(ISERROR(VLOOKUP(IB$6,fériés,1,FALSE)),(SUM($H$1:IB$1)&gt;SUM($F$34:$F41))*(SUM($H$1:IB$1)&lt;=SUM($F$34:$F42))*1,"F"))</f>
        <v>0</v>
      </c>
      <c r="IC42" s="65">
        <f ca="1">IF(WEEKDAY(IC$6,2)&gt;5,"w",IF(ISERROR(VLOOKUP(IC$6,fériés,1,FALSE)),(SUM($H$1:IC$1)&gt;SUM($F$34:$F41))*(SUM($H$1:IC$1)&lt;=SUM($F$34:$F42))*1,"F"))</f>
        <v>0</v>
      </c>
      <c r="ID42" s="65">
        <f ca="1">IF(WEEKDAY(ID$6,2)&gt;5,"w",IF(ISERROR(VLOOKUP(ID$6,fériés,1,FALSE)),(SUM($H$1:ID$1)&gt;SUM($F$34:$F41))*(SUM($H$1:ID$1)&lt;=SUM($F$34:$F42))*1,"F"))</f>
        <v>0</v>
      </c>
      <c r="IE42" s="65">
        <f ca="1">IF(WEEKDAY(IE$6,2)&gt;5,"w",IF(ISERROR(VLOOKUP(IE$6,fériés,1,FALSE)),(SUM($H$1:IE$1)&gt;SUM($F$34:$F41))*(SUM($H$1:IE$1)&lt;=SUM($F$34:$F42))*1,"F"))</f>
        <v>0</v>
      </c>
      <c r="IF42" s="65">
        <f ca="1">IF(WEEKDAY(IF$6,2)&gt;5,"w",IF(ISERROR(VLOOKUP(IF$6,fériés,1,FALSE)),(SUM($H$1:IF$1)&gt;SUM($F$34:$F41))*(SUM($H$1:IF$1)&lt;=SUM($F$34:$F42))*1,"F"))</f>
        <v>0</v>
      </c>
      <c r="IG42" s="65">
        <f ca="1">IF(WEEKDAY(IG$6,2)&gt;5,"w",IF(ISERROR(VLOOKUP(IG$6,fériés,1,FALSE)),(SUM($H$1:IG$1)&gt;SUM($F$34:$F41))*(SUM($H$1:IG$1)&lt;=SUM($F$34:$F42))*1,"F"))</f>
        <v>0</v>
      </c>
      <c r="IH42" s="65">
        <f ca="1">IF(WEEKDAY(IH$6,2)&gt;5,"w",IF(ISERROR(VLOOKUP(IH$6,fériés,1,FALSE)),(SUM($H$1:IH$1)&gt;SUM($F$34:$F41))*(SUM($H$1:IH$1)&lt;=SUM($F$34:$F42))*1,"F"))</f>
        <v>0</v>
      </c>
      <c r="II42" s="65">
        <f ca="1">IF(WEEKDAY(II$6,2)&gt;5,"w",IF(ISERROR(VLOOKUP(II$6,fériés,1,FALSE)),(SUM($H$1:II$1)&gt;SUM($F$34:$F41))*(SUM($H$1:II$1)&lt;=SUM($F$34:$F42))*1,"F"))</f>
        <v>0</v>
      </c>
      <c r="IJ42" s="65">
        <f ca="1">IF(WEEKDAY(IJ$6,2)&gt;5,"w",IF(ISERROR(VLOOKUP(IJ$6,fériés,1,FALSE)),(SUM($H$1:IJ$1)&gt;SUM($F$34:$F41))*(SUM($H$1:IJ$1)&lt;=SUM($F$34:$F42))*1,"F"))</f>
        <v>0</v>
      </c>
      <c r="IK42" s="65">
        <f ca="1">IF(WEEKDAY(IK$6,2)&gt;5,"w",IF(ISERROR(VLOOKUP(IK$6,fériés,1,FALSE)),(SUM($H$1:IK$1)&gt;SUM($F$34:$F41))*(SUM($H$1:IK$1)&lt;=SUM($F$34:$F42))*1,"F"))</f>
        <v>0</v>
      </c>
      <c r="IL42" s="65">
        <f ca="1">IF(WEEKDAY(IL$6,2)&gt;5,"w",IF(ISERROR(VLOOKUP(IL$6,fériés,1,FALSE)),(SUM($H$1:IL$1)&gt;SUM($F$34:$F41))*(SUM($H$1:IL$1)&lt;=SUM($F$34:$F42))*1,"F"))</f>
        <v>0</v>
      </c>
      <c r="IM42" s="65">
        <f ca="1">IF(WEEKDAY(IM$6,2)&gt;5,"w",IF(ISERROR(VLOOKUP(IM$6,fériés,1,FALSE)),(SUM($H$1:IM$1)&gt;SUM($F$34:$F41))*(SUM($H$1:IM$1)&lt;=SUM($F$34:$F42))*1,"F"))</f>
        <v>0</v>
      </c>
      <c r="IN42" s="65">
        <f ca="1">IF(WEEKDAY(IN$6,2)&gt;5,"w",IF(ISERROR(VLOOKUP(IN$6,fériés,1,FALSE)),(SUM($H$1:IN$1)&gt;SUM($F$34:$F41))*(SUM($H$1:IN$1)&lt;=SUM($F$34:$F42))*1,"F"))</f>
        <v>0</v>
      </c>
      <c r="IO42" s="65">
        <f ca="1">IF(WEEKDAY(IO$6,2)&gt;5,"w",IF(ISERROR(VLOOKUP(IO$6,fériés,1,FALSE)),(SUM($H$1:IO$1)&gt;SUM($F$34:$F41))*(SUM($H$1:IO$1)&lt;=SUM($F$34:$F42))*1,"F"))</f>
        <v>0</v>
      </c>
      <c r="IP42" s="65">
        <f ca="1">IF(WEEKDAY(IP$6,2)&gt;5,"w",IF(ISERROR(VLOOKUP(IP$6,fériés,1,FALSE)),(SUM($H$1:IP$1)&gt;SUM($F$34:$F41))*(SUM($H$1:IP$1)&lt;=SUM($F$34:$F42))*1,"F"))</f>
        <v>0</v>
      </c>
      <c r="IQ42" s="65">
        <f ca="1">IF(WEEKDAY(IQ$6,2)&gt;5,"w",IF(ISERROR(VLOOKUP(IQ$6,fériés,1,FALSE)),(SUM($H$1:IQ$1)&gt;SUM($F$34:$F41))*(SUM($H$1:IQ$1)&lt;=SUM($F$34:$F42))*1,"F"))</f>
        <v>0</v>
      </c>
      <c r="IR42" s="65">
        <f ca="1">IF(WEEKDAY(IR$6,2)&gt;5,"w",IF(ISERROR(VLOOKUP(IR$6,fériés,1,FALSE)),(SUM($H$1:IR$1)&gt;SUM($F$34:$F41))*(SUM($H$1:IR$1)&lt;=SUM($F$34:$F42))*1,"F"))</f>
        <v>0</v>
      </c>
      <c r="IS42" s="65">
        <f ca="1">IF(WEEKDAY(IS$6,2)&gt;5,"w",IF(ISERROR(VLOOKUP(IS$6,fériés,1,FALSE)),(SUM($H$1:IS$1)&gt;SUM($F$34:$F41))*(SUM($H$1:IS$1)&lt;=SUM($F$34:$F42))*1,"F"))</f>
        <v>0</v>
      </c>
      <c r="IT42" s="65">
        <f ca="1">IF(WEEKDAY(IT$6,2)&gt;5,"w",IF(ISERROR(VLOOKUP(IT$6,fériés,1,FALSE)),(SUM($H$1:IT$1)&gt;SUM($F$34:$F41))*(SUM($H$1:IT$1)&lt;=SUM($F$34:$F42))*1,"F"))</f>
        <v>0</v>
      </c>
      <c r="IU42" s="65">
        <f ca="1">IF(WEEKDAY(IU$6,2)&gt;5,"w",IF(ISERROR(VLOOKUP(IU$6,fériés,1,FALSE)),(SUM($H$1:IU$1)&gt;SUM($F$34:$F41))*(SUM($H$1:IU$1)&lt;=SUM($F$34:$F42))*1,"F"))</f>
        <v>0</v>
      </c>
      <c r="IV42" s="65">
        <f ca="1">IF(WEEKDAY(IV$6,2)&gt;5,"w",IF(ISERROR(VLOOKUP(IV$6,fériés,1,FALSE)),(SUM($H$1:IV$1)&gt;SUM($F$34:$F41))*(SUM($H$1:IV$1)&lt;=SUM($F$34:$F42))*1,"F"))</f>
        <v>0</v>
      </c>
      <c r="IW42" s="65">
        <f ca="1">IF(WEEKDAY(IW$6,2)&gt;5,"w",IF(ISERROR(VLOOKUP(IW$6,fériés,1,FALSE)),(SUM($H$1:IW$1)&gt;SUM($F$34:$F41))*(SUM($H$1:IW$1)&lt;=SUM($F$34:$F42))*1,"F"))</f>
        <v>0</v>
      </c>
      <c r="IX42" s="65">
        <f ca="1">IF(WEEKDAY(IX$6,2)&gt;5,"w",IF(ISERROR(VLOOKUP(IX$6,fériés,1,FALSE)),(SUM($H$1:IX$1)&gt;SUM($F$34:$F41))*(SUM($H$1:IX$1)&lt;=SUM($F$34:$F42))*1,"F"))</f>
        <v>0</v>
      </c>
      <c r="IY42" s="65">
        <f ca="1">IF(WEEKDAY(IY$6,2)&gt;5,"w",IF(ISERROR(VLOOKUP(IY$6,fériés,1,FALSE)),(SUM($H$1:IY$1)&gt;SUM($F$34:$F41))*(SUM($H$1:IY$1)&lt;=SUM($F$34:$F42))*1,"F"))</f>
        <v>0</v>
      </c>
      <c r="IZ42" s="65">
        <f ca="1">IF(WEEKDAY(IZ$6,2)&gt;5,"w",IF(ISERROR(VLOOKUP(IZ$6,fériés,1,FALSE)),(SUM($H$1:IZ$1)&gt;SUM($F$34:$F41))*(SUM($H$1:IZ$1)&lt;=SUM($F$34:$F42))*1,"F"))</f>
        <v>0</v>
      </c>
      <c r="JA42" s="65">
        <f ca="1">IF(WEEKDAY(JA$6,2)&gt;5,"w",IF(ISERROR(VLOOKUP(JA$6,fériés,1,FALSE)),(SUM($H$1:JA$1)&gt;SUM($F$34:$F41))*(SUM($H$1:JA$1)&lt;=SUM($F$34:$F42))*1,"F"))</f>
        <v>0</v>
      </c>
      <c r="JB42" s="65">
        <f ca="1">IF(WEEKDAY(JB$6,2)&gt;5,"w",IF(ISERROR(VLOOKUP(JB$6,fériés,1,FALSE)),(SUM($H$1:JB$1)&gt;SUM($F$34:$F41))*(SUM($H$1:JB$1)&lt;=SUM($F$34:$F42))*1,"F"))</f>
        <v>0</v>
      </c>
      <c r="JC42" s="65">
        <f ca="1">IF(WEEKDAY(JC$6,2)&gt;5,"w",IF(ISERROR(VLOOKUP(JC$6,fériés,1,FALSE)),(SUM($H$1:JC$1)&gt;SUM($F$34:$F41))*(SUM($H$1:JC$1)&lt;=SUM($F$34:$F42))*1,"F"))</f>
        <v>0</v>
      </c>
      <c r="JD42" s="65">
        <f ca="1">IF(WEEKDAY(JD$6,2)&gt;5,"w",IF(ISERROR(VLOOKUP(JD$6,fériés,1,FALSE)),(SUM($H$1:JD$1)&gt;SUM($F$34:$F41))*(SUM($H$1:JD$1)&lt;=SUM($F$34:$F42))*1,"F"))</f>
        <v>0</v>
      </c>
      <c r="JE42" s="65">
        <f ca="1">IF(WEEKDAY(JE$6,2)&gt;5,"w",IF(ISERROR(VLOOKUP(JE$6,fériés,1,FALSE)),(SUM($H$1:JE$1)&gt;SUM($F$34:$F41))*(SUM($H$1:JE$1)&lt;=SUM($F$34:$F42))*1,"F"))</f>
        <v>0</v>
      </c>
      <c r="JF42" s="65">
        <f ca="1">IF(WEEKDAY(JF$6,2)&gt;5,"w",IF(ISERROR(VLOOKUP(JF$6,fériés,1,FALSE)),(SUM($H$1:JF$1)&gt;SUM($F$34:$F41))*(SUM($H$1:JF$1)&lt;=SUM($F$34:$F42))*1,"F"))</f>
        <v>0</v>
      </c>
      <c r="JG42" s="65">
        <f ca="1">IF(WEEKDAY(JG$6,2)&gt;5,"w",IF(ISERROR(VLOOKUP(JG$6,fériés,1,FALSE)),(SUM($H$1:JG$1)&gt;SUM($F$34:$F41))*(SUM($H$1:JG$1)&lt;=SUM($F$34:$F42))*1,"F"))</f>
        <v>0</v>
      </c>
      <c r="JH42" s="65">
        <f ca="1">IF(WEEKDAY(JH$6,2)&gt;5,"w",IF(ISERROR(VLOOKUP(JH$6,fériés,1,FALSE)),(SUM($H$1:JH$1)&gt;SUM($F$34:$F41))*(SUM($H$1:JH$1)&lt;=SUM($F$34:$F42))*1,"F"))</f>
        <v>0</v>
      </c>
      <c r="JI42" s="65">
        <f ca="1">IF(WEEKDAY(JI$6,2)&gt;5,"w",IF(ISERROR(VLOOKUP(JI$6,fériés,1,FALSE)),(SUM($H$1:JI$1)&gt;SUM($F$34:$F41))*(SUM($H$1:JI$1)&lt;=SUM($F$34:$F42))*1,"F"))</f>
        <v>0</v>
      </c>
      <c r="JJ42" s="65">
        <f ca="1">IF(WEEKDAY(JJ$6,2)&gt;5,"w",IF(ISERROR(VLOOKUP(JJ$6,fériés,1,FALSE)),(SUM($H$1:JJ$1)&gt;SUM($F$34:$F41))*(SUM($H$1:JJ$1)&lt;=SUM($F$34:$F42))*1,"F"))</f>
        <v>0</v>
      </c>
      <c r="JK42" s="65">
        <f ca="1">IF(WEEKDAY(JK$6,2)&gt;5,"w",IF(ISERROR(VLOOKUP(JK$6,fériés,1,FALSE)),(SUM($H$1:JK$1)&gt;SUM($F$34:$F41))*(SUM($H$1:JK$1)&lt;=SUM($F$34:$F42))*1,"F"))</f>
        <v>0</v>
      </c>
      <c r="JL42" s="65">
        <f ca="1">IF(WEEKDAY(JL$6,2)&gt;5,"w",IF(ISERROR(VLOOKUP(JL$6,fériés,1,FALSE)),(SUM($H$1:JL$1)&gt;SUM($F$34:$F41))*(SUM($H$1:JL$1)&lt;=SUM($F$34:$F42))*1,"F"))</f>
        <v>0</v>
      </c>
      <c r="JM42" s="65">
        <f ca="1">IF(WEEKDAY(JM$6,2)&gt;5,"w",IF(ISERROR(VLOOKUP(JM$6,fériés,1,FALSE)),(SUM($H$1:JM$1)&gt;SUM($F$34:$F41))*(SUM($H$1:JM$1)&lt;=SUM($F$34:$F42))*1,"F"))</f>
        <v>0</v>
      </c>
      <c r="JN42" s="65">
        <f ca="1">IF(WEEKDAY(JN$6,2)&gt;5,"w",IF(ISERROR(VLOOKUP(JN$6,fériés,1,FALSE)),(SUM($H$1:JN$1)&gt;SUM($F$34:$F41))*(SUM($H$1:JN$1)&lt;=SUM($F$34:$F42))*1,"F"))</f>
        <v>0</v>
      </c>
      <c r="JO42" s="65">
        <f ca="1">IF(WEEKDAY(JO$6,2)&gt;5,"w",IF(ISERROR(VLOOKUP(JO$6,fériés,1,FALSE)),(SUM($H$1:JO$1)&gt;SUM($F$34:$F41))*(SUM($H$1:JO$1)&lt;=SUM($F$34:$F42))*1,"F"))</f>
        <v>0</v>
      </c>
      <c r="JP42" s="65" t="str">
        <f ca="1">IF(WEEKDAY(JP$6,2)&gt;5,"w",IF(ISERROR(VLOOKUP(JP$6,fériés,1,FALSE)),(SUM($H$1:JP$1)&gt;SUM($F$34:$F41))*(SUM($H$1:JP$1)&lt;=SUM($F$34:$F42))*1,"F"))</f>
        <v>w</v>
      </c>
      <c r="JQ42" s="65" t="str">
        <f ca="1">IF(WEEKDAY(JQ$6,2)&gt;5,"w",IF(ISERROR(VLOOKUP(JQ$6,fériés,1,FALSE)),(SUM($H$1:JQ$1)&gt;SUM($F$34:$F41))*(SUM($H$1:JQ$1)&lt;=SUM($F$34:$F42))*1,"F"))</f>
        <v>w</v>
      </c>
      <c r="JR42" s="65" t="str">
        <f ca="1">IF(WEEKDAY(JR$6,2)&gt;5,"w",IF(ISERROR(VLOOKUP(JR$6,fériés,1,FALSE)),(SUM($H$1:JR$1)&gt;SUM($F$34:$F41))*(SUM($H$1:JR$1)&lt;=SUM($F$34:$F42))*1,"F"))</f>
        <v>w</v>
      </c>
      <c r="JS42" s="65" t="str">
        <f ca="1">IF(WEEKDAY(JS$6,2)&gt;5,"w",IF(ISERROR(VLOOKUP(JS$6,fériés,1,FALSE)),(SUM($H$1:JS$1)&gt;SUM($F$34:$F41))*(SUM($H$1:JS$1)&lt;=SUM($F$34:$F42))*1,"F"))</f>
        <v>w</v>
      </c>
      <c r="JT42" s="65" t="str">
        <f ca="1">IF(WEEKDAY(JT$6,2)&gt;5,"w",IF(ISERROR(VLOOKUP(JT$6,fériés,1,FALSE)),(SUM($H$1:JT$1)&gt;SUM($F$34:$F41))*(SUM($H$1:JT$1)&lt;=SUM($F$34:$F42))*1,"F"))</f>
        <v>w</v>
      </c>
      <c r="JU42" s="65" t="str">
        <f ca="1">IF(WEEKDAY(JU$6,2)&gt;5,"w",IF(ISERROR(VLOOKUP(JU$6,fériés,1,FALSE)),(SUM($H$1:JU$1)&gt;SUM($F$34:$F41))*(SUM($H$1:JU$1)&lt;=SUM($F$34:$F42))*1,"F"))</f>
        <v>w</v>
      </c>
      <c r="JV42" s="65" t="str">
        <f ca="1">IF(WEEKDAY(JV$6,2)&gt;5,"w",IF(ISERROR(VLOOKUP(JV$6,fériés,1,FALSE)),(SUM($H$1:JV$1)&gt;SUM($F$34:$F41))*(SUM($H$1:JV$1)&lt;=SUM($F$34:$F42))*1,"F"))</f>
        <v>w</v>
      </c>
      <c r="JW42" s="65" t="str">
        <f ca="1">IF(WEEKDAY(JW$6,2)&gt;5,"w",IF(ISERROR(VLOOKUP(JW$6,fériés,1,FALSE)),(SUM($H$1:JW$1)&gt;SUM($F$34:$F41))*(SUM($H$1:JW$1)&lt;=SUM($F$34:$F42))*1,"F"))</f>
        <v>w</v>
      </c>
      <c r="JX42" s="65" t="str">
        <f ca="1">IF(WEEKDAY(JX$6,2)&gt;5,"w",IF(ISERROR(VLOOKUP(JX$6,fériés,1,FALSE)),(SUM($H$1:JX$1)&gt;SUM($F$34:$F41))*(SUM($H$1:JX$1)&lt;=SUM($F$34:$F42))*1,"F"))</f>
        <v>w</v>
      </c>
      <c r="JY42" s="65" t="str">
        <f ca="1">IF(WEEKDAY(JY$6,2)&gt;5,"w",IF(ISERROR(VLOOKUP(JY$6,fériés,1,FALSE)),(SUM($H$1:JY$1)&gt;SUM($F$34:$F41))*(SUM($H$1:JY$1)&lt;=SUM($F$34:$F42))*1,"F"))</f>
        <v>w</v>
      </c>
      <c r="JZ42" s="65" t="str">
        <f ca="1">IF(WEEKDAY(JZ$6,2)&gt;5,"w",IF(ISERROR(VLOOKUP(JZ$6,fériés,1,FALSE)),(SUM($H$1:JZ$1)&gt;SUM($F$34:$F41))*(SUM($H$1:JZ$1)&lt;=SUM($F$34:$F42))*1,"F"))</f>
        <v>w</v>
      </c>
      <c r="KA42" s="65" t="str">
        <f ca="1">IF(WEEKDAY(KA$6,2)&gt;5,"w",IF(ISERROR(VLOOKUP(KA$6,fériés,1,FALSE)),(SUM($H$1:KA$1)&gt;SUM($F$34:$F41))*(SUM($H$1:KA$1)&lt;=SUM($F$34:$F42))*1,"F"))</f>
        <v>w</v>
      </c>
      <c r="KB42" s="65" t="str">
        <f ca="1">IF(WEEKDAY(KB$6,2)&gt;5,"w",IF(ISERROR(VLOOKUP(KB$6,fériés,1,FALSE)),(SUM($H$1:KB$1)&gt;SUM($F$34:$F41))*(SUM($H$1:KB$1)&lt;=SUM($F$34:$F42))*1,"F"))</f>
        <v>w</v>
      </c>
      <c r="KC42" s="65" t="str">
        <f ca="1">IF(WEEKDAY(KC$6,2)&gt;5,"w",IF(ISERROR(VLOOKUP(KC$6,fériés,1,FALSE)),(SUM($H$1:KC$1)&gt;SUM($F$34:$F41))*(SUM($H$1:KC$1)&lt;=SUM($F$34:$F42))*1,"F"))</f>
        <v>w</v>
      </c>
      <c r="KD42" s="65" t="str">
        <f ca="1">IF(WEEKDAY(KD$6,2)&gt;5,"w",IF(ISERROR(VLOOKUP(KD$6,fériés,1,FALSE)),(SUM($H$1:KD$1)&gt;SUM($F$34:$F41))*(SUM($H$1:KD$1)&lt;=SUM($F$34:$F42))*1,"F"))</f>
        <v>w</v>
      </c>
      <c r="KE42" s="65" t="str">
        <f ca="1">IF(WEEKDAY(KE$6,2)&gt;5,"w",IF(ISERROR(VLOOKUP(KE$6,fériés,1,FALSE)),(SUM($H$1:KE$1)&gt;SUM($F$34:$F41))*(SUM($H$1:KE$1)&lt;=SUM($F$34:$F42))*1,"F"))</f>
        <v>w</v>
      </c>
      <c r="KF42" s="65" t="str">
        <f ca="1">IF(WEEKDAY(KF$6,2)&gt;5,"w",IF(ISERROR(VLOOKUP(KF$6,fériés,1,FALSE)),(SUM($H$1:KF$1)&gt;SUM($F$34:$F41))*(SUM($H$1:KF$1)&lt;=SUM($F$34:$F42))*1,"F"))</f>
        <v>w</v>
      </c>
      <c r="KG42" s="65" t="str">
        <f ca="1">IF(WEEKDAY(KG$6,2)&gt;5,"w",IF(ISERROR(VLOOKUP(KG$6,fériés,1,FALSE)),(SUM($H$1:KG$1)&gt;SUM($F$34:$F41))*(SUM($H$1:KG$1)&lt;=SUM($F$34:$F42))*1,"F"))</f>
        <v>w</v>
      </c>
      <c r="KH42" s="65" t="str">
        <f ca="1">IF(WEEKDAY(KH$6,2)&gt;5,"w",IF(ISERROR(VLOOKUP(KH$6,fériés,1,FALSE)),(SUM($H$1:KH$1)&gt;SUM($F$34:$F41))*(SUM($H$1:KH$1)&lt;=SUM($F$34:$F42))*1,"F"))</f>
        <v>w</v>
      </c>
      <c r="KI42" s="65" t="str">
        <f ca="1">IF(WEEKDAY(KI$6,2)&gt;5,"w",IF(ISERROR(VLOOKUP(KI$6,fériés,1,FALSE)),(SUM($H$1:KI$1)&gt;SUM($F$34:$F41))*(SUM($H$1:KI$1)&lt;=SUM($F$34:$F42))*1,"F"))</f>
        <v>w</v>
      </c>
      <c r="KJ42" s="65">
        <f ca="1">IF(WEEKDAY(KJ$6,2)&gt;5,"w",IF(ISERROR(VLOOKUP(KJ$6,fériés,1,FALSE)),(SUM($H$1:KJ$1)&gt;SUM($F$34:$F41))*(SUM($H$1:KJ$1)&lt;=SUM($F$34:$F42))*1,"F"))</f>
        <v>0</v>
      </c>
      <c r="KK42" s="65">
        <f ca="1">IF(WEEKDAY(KK$6,2)&gt;5,"w",IF(ISERROR(VLOOKUP(KK$6,fériés,1,FALSE)),(SUM($H$1:KK$1)&gt;SUM($F$34:$F41))*(SUM($H$1:KK$1)&lt;=SUM($F$34:$F42))*1,"F"))</f>
        <v>0</v>
      </c>
      <c r="KL42" s="65">
        <f ca="1">IF(WEEKDAY(KL$6,2)&gt;5,"w",IF(ISERROR(VLOOKUP(KL$6,fériés,1,FALSE)),(SUM($H$1:KL$1)&gt;SUM($F$34:$F41))*(SUM($H$1:KL$1)&lt;=SUM($F$34:$F42))*1,"F"))</f>
        <v>0</v>
      </c>
      <c r="KM42" s="65">
        <f ca="1">IF(WEEKDAY(KM$6,2)&gt;5,"w",IF(ISERROR(VLOOKUP(KM$6,fériés,1,FALSE)),(SUM($H$1:KM$1)&gt;SUM($F$34:$F41))*(SUM($H$1:KM$1)&lt;=SUM($F$34:$F42))*1,"F"))</f>
        <v>0</v>
      </c>
      <c r="KN42" s="65">
        <f ca="1">IF(WEEKDAY(KN$6,2)&gt;5,"w",IF(ISERROR(VLOOKUP(KN$6,fériés,1,FALSE)),(SUM($H$1:KN$1)&gt;SUM($F$34:$F41))*(SUM($H$1:KN$1)&lt;=SUM($F$34:$F42))*1,"F"))</f>
        <v>0</v>
      </c>
      <c r="KO42" s="65">
        <f ca="1">IF(WEEKDAY(KO$6,2)&gt;5,"w",IF(ISERROR(VLOOKUP(KO$6,fériés,1,FALSE)),(SUM($H$1:KO$1)&gt;SUM($F$34:$F41))*(SUM($H$1:KO$1)&lt;=SUM($F$34:$F42))*1,"F"))</f>
        <v>0</v>
      </c>
      <c r="KP42" s="65">
        <f ca="1">IF(WEEKDAY(KP$6,2)&gt;5,"w",IF(ISERROR(VLOOKUP(KP$6,fériés,1,FALSE)),(SUM($H$1:KP$1)&gt;SUM($F$34:$F41))*(SUM($H$1:KP$1)&lt;=SUM($F$34:$F42))*1,"F"))</f>
        <v>0</v>
      </c>
      <c r="KQ42" s="65">
        <f ca="1">IF(WEEKDAY(KQ$6,2)&gt;5,"w",IF(ISERROR(VLOOKUP(KQ$6,fériés,1,FALSE)),(SUM($H$1:KQ$1)&gt;SUM($F$34:$F41))*(SUM($H$1:KQ$1)&lt;=SUM($F$34:$F42))*1,"F"))</f>
        <v>0</v>
      </c>
      <c r="KR42" s="65">
        <f ca="1">IF(WEEKDAY(KR$6,2)&gt;5,"w",IF(ISERROR(VLOOKUP(KR$6,fériés,1,FALSE)),(SUM($H$1:KR$1)&gt;SUM($F$34:$F41))*(SUM($H$1:KR$1)&lt;=SUM($F$34:$F42))*1,"F"))</f>
        <v>0</v>
      </c>
      <c r="KS42" s="65">
        <f ca="1">IF(WEEKDAY(KS$6,2)&gt;5,"w",IF(ISERROR(VLOOKUP(KS$6,fériés,1,FALSE)),(SUM($H$1:KS$1)&gt;SUM($F$34:$F41))*(SUM($H$1:KS$1)&lt;=SUM($F$34:$F42))*1,"F"))</f>
        <v>0</v>
      </c>
      <c r="KT42" s="65">
        <f ca="1">IF(WEEKDAY(KT$6,2)&gt;5,"w",IF(ISERROR(VLOOKUP(KT$6,fériés,1,FALSE)),(SUM($H$1:KT$1)&gt;SUM($F$34:$F41))*(SUM($H$1:KT$1)&lt;=SUM($F$34:$F42))*1,"F"))</f>
        <v>0</v>
      </c>
      <c r="KU42" s="65">
        <f ca="1">IF(WEEKDAY(KU$6,2)&gt;5,"w",IF(ISERROR(VLOOKUP(KU$6,fériés,1,FALSE)),(SUM($H$1:KU$1)&gt;SUM($F$34:$F41))*(SUM($H$1:KU$1)&lt;=SUM($F$34:$F42))*1,"F"))</f>
        <v>0</v>
      </c>
      <c r="KV42" s="65">
        <f ca="1">IF(WEEKDAY(KV$6,2)&gt;5,"w",IF(ISERROR(VLOOKUP(KV$6,fériés,1,FALSE)),(SUM($H$1:KV$1)&gt;SUM($F$34:$F41))*(SUM($H$1:KV$1)&lt;=SUM($F$34:$F42))*1,"F"))</f>
        <v>0</v>
      </c>
      <c r="KW42" s="65">
        <f ca="1">IF(WEEKDAY(KW$6,2)&gt;5,"w",IF(ISERROR(VLOOKUP(KW$6,fériés,1,FALSE)),(SUM($H$1:KW$1)&gt;SUM($F$34:$F41))*(SUM($H$1:KW$1)&lt;=SUM($F$34:$F42))*1,"F"))</f>
        <v>0</v>
      </c>
      <c r="KX42" s="65">
        <f ca="1">IF(WEEKDAY(KX$6,2)&gt;5,"w",IF(ISERROR(VLOOKUP(KX$6,fériés,1,FALSE)),(SUM($H$1:KX$1)&gt;SUM($F$34:$F41))*(SUM($H$1:KX$1)&lt;=SUM($F$34:$F42))*1,"F"))</f>
        <v>0</v>
      </c>
      <c r="KY42" s="65">
        <f ca="1">IF(WEEKDAY(KY$6,2)&gt;5,"w",IF(ISERROR(VLOOKUP(KY$6,fériés,1,FALSE)),(SUM($H$1:KY$1)&gt;SUM($F$34:$F41))*(SUM($H$1:KY$1)&lt;=SUM($F$34:$F42))*1,"F"))</f>
        <v>0</v>
      </c>
      <c r="KZ42" s="65">
        <f ca="1">IF(WEEKDAY(KZ$6,2)&gt;5,"w",IF(ISERROR(VLOOKUP(KZ$6,fériés,1,FALSE)),(SUM($H$1:KZ$1)&gt;SUM($F$34:$F41))*(SUM($H$1:KZ$1)&lt;=SUM($F$34:$F42))*1,"F"))</f>
        <v>0</v>
      </c>
      <c r="LA42" s="65">
        <f ca="1">IF(WEEKDAY(LA$6,2)&gt;5,"w",IF(ISERROR(VLOOKUP(LA$6,fériés,1,FALSE)),(SUM($H$1:LA$1)&gt;SUM($F$34:$F41))*(SUM($H$1:LA$1)&lt;=SUM($F$34:$F42))*1,"F"))</f>
        <v>0</v>
      </c>
      <c r="LB42" s="65">
        <f ca="1">IF(WEEKDAY(LB$6,2)&gt;5,"w",IF(ISERROR(VLOOKUP(LB$6,fériés,1,FALSE)),(SUM($H$1:LB$1)&gt;SUM($F$34:$F41))*(SUM($H$1:LB$1)&lt;=SUM($F$34:$F42))*1,"F"))</f>
        <v>0</v>
      </c>
      <c r="LC42" s="65">
        <f ca="1">IF(WEEKDAY(LC$6,2)&gt;5,"w",IF(ISERROR(VLOOKUP(LC$6,fériés,1,FALSE)),(SUM($H$1:LC$1)&gt;SUM($F$34:$F41))*(SUM($H$1:LC$1)&lt;=SUM($F$34:$F42))*1,"F"))</f>
        <v>0</v>
      </c>
      <c r="LD42" s="65">
        <f ca="1">IF(WEEKDAY(LD$6,2)&gt;5,"w",IF(ISERROR(VLOOKUP(LD$6,fériés,1,FALSE)),(SUM($H$1:LD$1)&gt;SUM($F$34:$F41))*(SUM($H$1:LD$1)&lt;=SUM($F$34:$F42))*1,"F"))</f>
        <v>0</v>
      </c>
      <c r="LE42" s="65">
        <f ca="1">IF(WEEKDAY(LE$6,2)&gt;5,"w",IF(ISERROR(VLOOKUP(LE$6,fériés,1,FALSE)),(SUM($H$1:LE$1)&gt;SUM($F$34:$F41))*(SUM($H$1:LE$1)&lt;=SUM($F$34:$F42))*1,"F"))</f>
        <v>0</v>
      </c>
      <c r="LF42" s="65">
        <f ca="1">IF(WEEKDAY(LF$6,2)&gt;5,"w",IF(ISERROR(VLOOKUP(LF$6,fériés,1,FALSE)),(SUM($H$1:LF$1)&gt;SUM($F$34:$F41))*(SUM($H$1:LF$1)&lt;=SUM($F$34:$F42))*1,"F"))</f>
        <v>0</v>
      </c>
      <c r="LG42" s="65">
        <f ca="1">IF(WEEKDAY(LG$6,2)&gt;5,"w",IF(ISERROR(VLOOKUP(LG$6,fériés,1,FALSE)),(SUM($H$1:LG$1)&gt;SUM($F$34:$F41))*(SUM($H$1:LG$1)&lt;=SUM($F$34:$F42))*1,"F"))</f>
        <v>0</v>
      </c>
      <c r="LH42" s="65">
        <f ca="1">IF(WEEKDAY(LH$6,2)&gt;5,"w",IF(ISERROR(VLOOKUP(LH$6,fériés,1,FALSE)),(SUM($H$1:LH$1)&gt;SUM($F$34:$F41))*(SUM($H$1:LH$1)&lt;=SUM($F$34:$F42))*1,"F"))</f>
        <v>0</v>
      </c>
      <c r="LI42" s="65">
        <f ca="1">IF(WEEKDAY(LI$6,2)&gt;5,"w",IF(ISERROR(VLOOKUP(LI$6,fériés,1,FALSE)),(SUM($H$1:LI$1)&gt;SUM($F$34:$F41))*(SUM($H$1:LI$1)&lt;=SUM($F$34:$F42))*1,"F"))</f>
        <v>0</v>
      </c>
      <c r="LJ42" s="65">
        <f ca="1">IF(WEEKDAY(LJ$6,2)&gt;5,"w",IF(ISERROR(VLOOKUP(LJ$6,fériés,1,FALSE)),(SUM($H$1:LJ$1)&gt;SUM($F$34:$F41))*(SUM($H$1:LJ$1)&lt;=SUM($F$34:$F42))*1,"F"))</f>
        <v>0</v>
      </c>
      <c r="LK42" s="65">
        <f ca="1">IF(WEEKDAY(LK$6,2)&gt;5,"w",IF(ISERROR(VLOOKUP(LK$6,fériés,1,FALSE)),(SUM($H$1:LK$1)&gt;SUM($F$34:$F41))*(SUM($H$1:LK$1)&lt;=SUM($F$34:$F42))*1,"F"))</f>
        <v>0</v>
      </c>
      <c r="LL42" s="65">
        <f ca="1">IF(WEEKDAY(LL$6,2)&gt;5,"w",IF(ISERROR(VLOOKUP(LL$6,fériés,1,FALSE)),(SUM($H$1:LL$1)&gt;SUM($F$34:$F41))*(SUM($H$1:LL$1)&lt;=SUM($F$34:$F42))*1,"F"))</f>
        <v>0</v>
      </c>
      <c r="LM42" s="65">
        <f ca="1">IF(WEEKDAY(LM$6,2)&gt;5,"w",IF(ISERROR(VLOOKUP(LM$6,fériés,1,FALSE)),(SUM($H$1:LM$1)&gt;SUM($F$34:$F41))*(SUM($H$1:LM$1)&lt;=SUM($F$34:$F42))*1,"F"))</f>
        <v>0</v>
      </c>
      <c r="LN42" s="65">
        <f ca="1">IF(WEEKDAY(LN$6,2)&gt;5,"w",IF(ISERROR(VLOOKUP(LN$6,fériés,1,FALSE)),(SUM($H$1:LN$1)&gt;SUM($F$34:$F41))*(SUM($H$1:LN$1)&lt;=SUM($F$34:$F42))*1,"F"))</f>
        <v>0</v>
      </c>
      <c r="LO42" s="65">
        <f ca="1">IF(WEEKDAY(LO$6,2)&gt;5,"w",IF(ISERROR(VLOOKUP(LO$6,fériés,1,FALSE)),(SUM($H$1:LO$1)&gt;SUM($F$34:$F41))*(SUM($H$1:LO$1)&lt;=SUM($F$34:$F42))*1,"F"))</f>
        <v>0</v>
      </c>
      <c r="LP42" s="65">
        <f ca="1">IF(WEEKDAY(LP$6,2)&gt;5,"w",IF(ISERROR(VLOOKUP(LP$6,fériés,1,FALSE)),(SUM($H$1:LP$1)&gt;SUM($F$34:$F41))*(SUM($H$1:LP$1)&lt;=SUM($F$34:$F42))*1,"F"))</f>
        <v>0</v>
      </c>
      <c r="LQ42" s="65">
        <f ca="1">IF(WEEKDAY(LQ$6,2)&gt;5,"w",IF(ISERROR(VLOOKUP(LQ$6,fériés,1,FALSE)),(SUM($H$1:LQ$1)&gt;SUM($F$34:$F41))*(SUM($H$1:LQ$1)&lt;=SUM($F$34:$F42))*1,"F"))</f>
        <v>0</v>
      </c>
      <c r="LR42" s="65">
        <f ca="1">IF(WEEKDAY(LR$6,2)&gt;5,"w",IF(ISERROR(VLOOKUP(LR$6,fériés,1,FALSE)),(SUM($H$1:LR$1)&gt;SUM($F$34:$F41))*(SUM($H$1:LR$1)&lt;=SUM($F$34:$F42))*1,"F"))</f>
        <v>0</v>
      </c>
      <c r="LS42" s="65">
        <f ca="1">IF(WEEKDAY(LS$6,2)&gt;5,"w",IF(ISERROR(VLOOKUP(LS$6,fériés,1,FALSE)),(SUM($H$1:LS$1)&gt;SUM($F$34:$F41))*(SUM($H$1:LS$1)&lt;=SUM($F$34:$F42))*1,"F"))</f>
        <v>0</v>
      </c>
      <c r="LT42" s="65">
        <f ca="1">IF(WEEKDAY(LT$6,2)&gt;5,"w",IF(ISERROR(VLOOKUP(LT$6,fériés,1,FALSE)),(SUM($H$1:LT$1)&gt;SUM($F$34:$F41))*(SUM($H$1:LT$1)&lt;=SUM($F$34:$F42))*1,"F"))</f>
        <v>0</v>
      </c>
      <c r="LU42" s="65">
        <f ca="1">IF(WEEKDAY(LU$6,2)&gt;5,"w",IF(ISERROR(VLOOKUP(LU$6,fériés,1,FALSE)),(SUM($H$1:LU$1)&gt;SUM($F$34:$F41))*(SUM($H$1:LU$1)&lt;=SUM($F$34:$F42))*1,"F"))</f>
        <v>0</v>
      </c>
      <c r="LV42" s="65">
        <f ca="1">IF(WEEKDAY(LV$6,2)&gt;5,"w",IF(ISERROR(VLOOKUP(LV$6,fériés,1,FALSE)),(SUM($H$1:LV$1)&gt;SUM($F$34:$F41))*(SUM($H$1:LV$1)&lt;=SUM($F$34:$F42))*1,"F"))</f>
        <v>0</v>
      </c>
      <c r="LW42" s="65">
        <f ca="1">IF(WEEKDAY(LW$6,2)&gt;5,"w",IF(ISERROR(VLOOKUP(LW$6,fériés,1,FALSE)),(SUM($H$1:LW$1)&gt;SUM($F$34:$F41))*(SUM($H$1:LW$1)&lt;=SUM($F$34:$F42))*1,"F"))</f>
        <v>0</v>
      </c>
      <c r="LX42" s="65">
        <f ca="1">IF(WEEKDAY(LX$6,2)&gt;5,"w",IF(ISERROR(VLOOKUP(LX$6,fériés,1,FALSE)),(SUM($H$1:LX$1)&gt;SUM($F$34:$F41))*(SUM($H$1:LX$1)&lt;=SUM($F$34:$F42))*1,"F"))</f>
        <v>0</v>
      </c>
      <c r="LY42" s="65">
        <f ca="1">IF(WEEKDAY(LY$6,2)&gt;5,"w",IF(ISERROR(VLOOKUP(LY$6,fériés,1,FALSE)),(SUM($H$1:LY$1)&gt;SUM($F$34:$F41))*(SUM($H$1:LY$1)&lt;=SUM($F$34:$F42))*1,"F"))</f>
        <v>0</v>
      </c>
      <c r="LZ42" s="65">
        <f ca="1">IF(WEEKDAY(LZ$6,2)&gt;5,"w",IF(ISERROR(VLOOKUP(LZ$6,fériés,1,FALSE)),(SUM($H$1:LZ$1)&gt;SUM($F$34:$F41))*(SUM($H$1:LZ$1)&lt;=SUM($F$34:$F42))*1,"F"))</f>
        <v>0</v>
      </c>
      <c r="MA42" s="65">
        <f ca="1">IF(WEEKDAY(MA$6,2)&gt;5,"w",IF(ISERROR(VLOOKUP(MA$6,fériés,1,FALSE)),(SUM($H$1:MA$1)&gt;SUM($F$34:$F41))*(SUM($H$1:MA$1)&lt;=SUM($F$34:$F42))*1,"F"))</f>
        <v>0</v>
      </c>
      <c r="MB42" s="65">
        <f ca="1">IF(WEEKDAY(MB$6,2)&gt;5,"w",IF(ISERROR(VLOOKUP(MB$6,fériés,1,FALSE)),(SUM($H$1:MB$1)&gt;SUM($F$34:$F41))*(SUM($H$1:MB$1)&lt;=SUM($F$34:$F42))*1,"F"))</f>
        <v>0</v>
      </c>
      <c r="MC42" s="65">
        <f ca="1">IF(WEEKDAY(MC$6,2)&gt;5,"w",IF(ISERROR(VLOOKUP(MC$6,fériés,1,FALSE)),(SUM($H$1:MC$1)&gt;SUM($F$34:$F41))*(SUM($H$1:MC$1)&lt;=SUM($F$34:$F42))*1,"F"))</f>
        <v>0</v>
      </c>
      <c r="MD42" s="65">
        <f ca="1">IF(WEEKDAY(MD$6,2)&gt;5,"w",IF(ISERROR(VLOOKUP(MD$6,fériés,1,FALSE)),(SUM($H$1:MD$1)&gt;SUM($F$34:$F41))*(SUM($H$1:MD$1)&lt;=SUM($F$34:$F42))*1,"F"))</f>
        <v>0</v>
      </c>
      <c r="ME42" s="65">
        <f ca="1">IF(WEEKDAY(ME$6,2)&gt;5,"w",IF(ISERROR(VLOOKUP(ME$6,fériés,1,FALSE)),(SUM($H$1:ME$1)&gt;SUM($F$34:$F41))*(SUM($H$1:ME$1)&lt;=SUM($F$34:$F42))*1,"F"))</f>
        <v>0</v>
      </c>
      <c r="MF42" s="65">
        <f ca="1">IF(WEEKDAY(MF$6,2)&gt;5,"w",IF(ISERROR(VLOOKUP(MF$6,fériés,1,FALSE)),(SUM($H$1:MF$1)&gt;SUM($F$34:$F41))*(SUM($H$1:MF$1)&lt;=SUM($F$34:$F42))*1,"F"))</f>
        <v>0</v>
      </c>
      <c r="MG42" s="65">
        <f ca="1">IF(WEEKDAY(MG$6,2)&gt;5,"w",IF(ISERROR(VLOOKUP(MG$6,fériés,1,FALSE)),(SUM($H$1:MG$1)&gt;SUM($F$34:$F41))*(SUM($H$1:MG$1)&lt;=SUM($F$34:$F42))*1,"F"))</f>
        <v>0</v>
      </c>
      <c r="MH42" s="65" t="str">
        <f ca="1">IF(WEEKDAY(MH$6,2)&gt;5,"w",IF(ISERROR(VLOOKUP(MH$6,fériés,1,FALSE)),(SUM($H$1:MH$1)&gt;SUM($F$34:$F41))*(SUM($H$1:MH$1)&lt;=SUM($F$34:$F42))*1,"F"))</f>
        <v>w</v>
      </c>
      <c r="MI42" s="65" t="str">
        <f ca="1">IF(WEEKDAY(MI$6,2)&gt;5,"w",IF(ISERROR(VLOOKUP(MI$6,fériés,1,FALSE)),(SUM($H$1:MI$1)&gt;SUM($F$34:$F41))*(SUM($H$1:MI$1)&lt;=SUM($F$34:$F42))*1,"F"))</f>
        <v>w</v>
      </c>
      <c r="MJ42" s="65" t="str">
        <f ca="1">IF(WEEKDAY(MJ$6,2)&gt;5,"w",IF(ISERROR(VLOOKUP(MJ$6,fériés,1,FALSE)),(SUM($H$1:MJ$1)&gt;SUM($F$34:$F41))*(SUM($H$1:MJ$1)&lt;=SUM($F$34:$F42))*1,"F"))</f>
        <v>w</v>
      </c>
      <c r="MK42" s="65" t="str">
        <f ca="1">IF(WEEKDAY(MK$6,2)&gt;5,"w",IF(ISERROR(VLOOKUP(MK$6,fériés,1,FALSE)),(SUM($H$1:MK$1)&gt;SUM($F$34:$F41))*(SUM($H$1:MK$1)&lt;=SUM($F$34:$F42))*1,"F"))</f>
        <v>w</v>
      </c>
      <c r="ML42" s="65" t="str">
        <f ca="1">IF(WEEKDAY(ML$6,2)&gt;5,"w",IF(ISERROR(VLOOKUP(ML$6,fériés,1,FALSE)),(SUM($H$1:ML$1)&gt;SUM($F$34:$F41))*(SUM($H$1:ML$1)&lt;=SUM($F$34:$F42))*1,"F"))</f>
        <v>w</v>
      </c>
      <c r="MM42" s="65" t="str">
        <f ca="1">IF(WEEKDAY(MM$6,2)&gt;5,"w",IF(ISERROR(VLOOKUP(MM$6,fériés,1,FALSE)),(SUM($H$1:MM$1)&gt;SUM($F$34:$F41))*(SUM($H$1:MM$1)&lt;=SUM($F$34:$F42))*1,"F"))</f>
        <v>w</v>
      </c>
      <c r="MN42" s="65" t="str">
        <f ca="1">IF(WEEKDAY(MN$6,2)&gt;5,"w",IF(ISERROR(VLOOKUP(MN$6,fériés,1,FALSE)),(SUM($H$1:MN$1)&gt;SUM($F$34:$F41))*(SUM($H$1:MN$1)&lt;=SUM($F$34:$F42))*1,"F"))</f>
        <v>w</v>
      </c>
      <c r="MO42" s="65" t="str">
        <f ca="1">IF(WEEKDAY(MO$6,2)&gt;5,"w",IF(ISERROR(VLOOKUP(MO$6,fériés,1,FALSE)),(SUM($H$1:MO$1)&gt;SUM($F$34:$F41))*(SUM($H$1:MO$1)&lt;=SUM($F$34:$F42))*1,"F"))</f>
        <v>w</v>
      </c>
      <c r="MP42" s="65" t="str">
        <f ca="1">IF(WEEKDAY(MP$6,2)&gt;5,"w",IF(ISERROR(VLOOKUP(MP$6,fériés,1,FALSE)),(SUM($H$1:MP$1)&gt;SUM($F$34:$F41))*(SUM($H$1:MP$1)&lt;=SUM($F$34:$F42))*1,"F"))</f>
        <v>w</v>
      </c>
      <c r="MQ42" s="65" t="str">
        <f ca="1">IF(WEEKDAY(MQ$6,2)&gt;5,"w",IF(ISERROR(VLOOKUP(MQ$6,fériés,1,FALSE)),(SUM($H$1:MQ$1)&gt;SUM($F$34:$F41))*(SUM($H$1:MQ$1)&lt;=SUM($F$34:$F42))*1,"F"))</f>
        <v>w</v>
      </c>
      <c r="MR42" s="65" t="str">
        <f ca="1">IF(WEEKDAY(MR$6,2)&gt;5,"w",IF(ISERROR(VLOOKUP(MR$6,fériés,1,FALSE)),(SUM($H$1:MR$1)&gt;SUM($F$34:$F41))*(SUM($H$1:MR$1)&lt;=SUM($F$34:$F42))*1,"F"))</f>
        <v>w</v>
      </c>
      <c r="MS42" s="65" t="str">
        <f ca="1">IF(WEEKDAY(MS$6,2)&gt;5,"w",IF(ISERROR(VLOOKUP(MS$6,fériés,1,FALSE)),(SUM($H$1:MS$1)&gt;SUM($F$34:$F41))*(SUM($H$1:MS$1)&lt;=SUM($F$34:$F42))*1,"F"))</f>
        <v>w</v>
      </c>
      <c r="MT42" s="65" t="str">
        <f ca="1">IF(WEEKDAY(MT$6,2)&gt;5,"w",IF(ISERROR(VLOOKUP(MT$6,fériés,1,FALSE)),(SUM($H$1:MT$1)&gt;SUM($F$34:$F41))*(SUM($H$1:MT$1)&lt;=SUM($F$34:$F42))*1,"F"))</f>
        <v>w</v>
      </c>
      <c r="MU42" s="65" t="str">
        <f ca="1">IF(WEEKDAY(MU$6,2)&gt;5,"w",IF(ISERROR(VLOOKUP(MU$6,fériés,1,FALSE)),(SUM($H$1:MU$1)&gt;SUM($F$34:$F41))*(SUM($H$1:MU$1)&lt;=SUM($F$34:$F42))*1,"F"))</f>
        <v>w</v>
      </c>
      <c r="MV42" s="65" t="str">
        <f ca="1">IF(WEEKDAY(MV$6,2)&gt;5,"w",IF(ISERROR(VLOOKUP(MV$6,fériés,1,FALSE)),(SUM($H$1:MV$1)&gt;SUM($F$34:$F41))*(SUM($H$1:MV$1)&lt;=SUM($F$34:$F42))*1,"F"))</f>
        <v>w</v>
      </c>
      <c r="MW42" s="65" t="str">
        <f ca="1">IF(WEEKDAY(MW$6,2)&gt;5,"w",IF(ISERROR(VLOOKUP(MW$6,fériés,1,FALSE)),(SUM($H$1:MW$1)&gt;SUM($F$34:$F41))*(SUM($H$1:MW$1)&lt;=SUM($F$34:$F42))*1,"F"))</f>
        <v>w</v>
      </c>
      <c r="MX42" s="65" t="str">
        <f ca="1">IF(WEEKDAY(MX$6,2)&gt;5,"w",IF(ISERROR(VLOOKUP(MX$6,fériés,1,FALSE)),(SUM($H$1:MX$1)&gt;SUM($F$34:$F41))*(SUM($H$1:MX$1)&lt;=SUM($F$34:$F42))*1,"F"))</f>
        <v>w</v>
      </c>
      <c r="MY42" s="65" t="str">
        <f ca="1">IF(WEEKDAY(MY$6,2)&gt;5,"w",IF(ISERROR(VLOOKUP(MY$6,fériés,1,FALSE)),(SUM($H$1:MY$1)&gt;SUM($F$34:$F41))*(SUM($H$1:MY$1)&lt;=SUM($F$34:$F42))*1,"F"))</f>
        <v>w</v>
      </c>
      <c r="MZ42" s="65" t="str">
        <f ca="1">IF(WEEKDAY(MZ$6,2)&gt;5,"w",IF(ISERROR(VLOOKUP(MZ$6,fériés,1,FALSE)),(SUM($H$1:MZ$1)&gt;SUM($F$34:$F41))*(SUM($H$1:MZ$1)&lt;=SUM($F$34:$F42))*1,"F"))</f>
        <v>w</v>
      </c>
      <c r="NA42" s="65" t="str">
        <f ca="1">IF(WEEKDAY(NA$6,2)&gt;5,"w",IF(ISERROR(VLOOKUP(NA$6,fériés,1,FALSE)),(SUM($H$1:NA$1)&gt;SUM($F$34:$F41))*(SUM($H$1:NA$1)&lt;=SUM($F$34:$F42))*1,"F"))</f>
        <v>w</v>
      </c>
      <c r="NB42" s="65">
        <f ca="1">IF(WEEKDAY(NB$6,2)&gt;5,"w",IF(ISERROR(VLOOKUP(NB$6,fériés,1,FALSE)),(SUM($H$1:NB$1)&gt;SUM($F$34:$F41))*(SUM($H$1:NB$1)&lt;=SUM($F$34:$F42))*1,"F"))</f>
        <v>0</v>
      </c>
      <c r="NC42" s="65">
        <f ca="1">IF(WEEKDAY(NC$6,2)&gt;5,"w",IF(ISERROR(VLOOKUP(NC$6,fériés,1,FALSE)),(SUM($H$1:NC$1)&gt;SUM($F$34:$F41))*(SUM($H$1:NC$1)&lt;=SUM($F$34:$F42))*1,"F"))</f>
        <v>0</v>
      </c>
      <c r="ND42" s="65">
        <f ca="1">IF(WEEKDAY(ND$6,2)&gt;5,"w",IF(ISERROR(VLOOKUP(ND$6,fériés,1,FALSE)),(SUM($H$1:ND$1)&gt;SUM($F$34:$F41))*(SUM($H$1:ND$1)&lt;=SUM($F$34:$F42))*1,"F"))</f>
        <v>0</v>
      </c>
      <c r="NE42" s="65">
        <f ca="1">IF(WEEKDAY(NE$6,2)&gt;5,"w",IF(ISERROR(VLOOKUP(NE$6,fériés,1,FALSE)),(SUM($H$1:NE$1)&gt;SUM($F$34:$F41))*(SUM($H$1:NE$1)&lt;=SUM($F$34:$F42))*1,"F"))</f>
        <v>0</v>
      </c>
      <c r="NF42" s="65">
        <f ca="1">IF(WEEKDAY(NF$6,2)&gt;5,"w",IF(ISERROR(VLOOKUP(NF$6,fériés,1,FALSE)),(SUM($H$1:NF$1)&gt;SUM($F$34:$F41))*(SUM($H$1:NF$1)&lt;=SUM($F$34:$F42))*1,"F"))</f>
        <v>0</v>
      </c>
      <c r="NG42" s="65">
        <f ca="1">IF(WEEKDAY(NG$6,2)&gt;5,"w",IF(ISERROR(VLOOKUP(NG$6,fériés,1,FALSE)),(SUM($H$1:NG$1)&gt;SUM($F$34:$F41))*(SUM($H$1:NG$1)&lt;=SUM($F$34:$F42))*1,"F"))</f>
        <v>0</v>
      </c>
      <c r="NH42" s="65">
        <f ca="1">IF(WEEKDAY(NH$6,2)&gt;5,"w",IF(ISERROR(VLOOKUP(NH$6,fériés,1,FALSE)),(SUM($H$1:NH$1)&gt;SUM($F$34:$F41))*(SUM($H$1:NH$1)&lt;=SUM($F$34:$F42))*1,"F"))</f>
        <v>0</v>
      </c>
      <c r="NI42" s="65">
        <f ca="1">IF(WEEKDAY(NI$6,2)&gt;5,"w",IF(ISERROR(VLOOKUP(NI$6,fériés,1,FALSE)),(SUM($H$1:NI$1)&gt;SUM($F$34:$F41))*(SUM($H$1:NI$1)&lt;=SUM($F$34:$F42))*1,"F"))</f>
        <v>0</v>
      </c>
      <c r="NJ42" s="65">
        <f ca="1">IF(WEEKDAY(NJ$6,2)&gt;5,"w",IF(ISERROR(VLOOKUP(NJ$6,fériés,1,FALSE)),(SUM($H$1:NJ$1)&gt;SUM($F$34:$F41))*(SUM($H$1:NJ$1)&lt;=SUM($F$34:$F42))*1,"F"))</f>
        <v>0</v>
      </c>
      <c r="NK42" s="65">
        <f ca="1">IF(WEEKDAY(NK$6,2)&gt;5,"w",IF(ISERROR(VLOOKUP(NK$6,fériés,1,FALSE)),(SUM($H$1:NK$1)&gt;SUM($F$34:$F41))*(SUM($H$1:NK$1)&lt;=SUM($F$34:$F42))*1,"F"))</f>
        <v>0</v>
      </c>
      <c r="NL42" s="65">
        <f ca="1">IF(WEEKDAY(NL$6,2)&gt;5,"w",IF(ISERROR(VLOOKUP(NL$6,fériés,1,FALSE)),(SUM($H$1:NL$1)&gt;SUM($F$34:$F41))*(SUM($H$1:NL$1)&lt;=SUM($F$34:$F42))*1,"F"))</f>
        <v>0</v>
      </c>
      <c r="NM42" s="65">
        <f ca="1">IF(WEEKDAY(NM$6,2)&gt;5,"w",IF(ISERROR(VLOOKUP(NM$6,fériés,1,FALSE)),(SUM($H$1:NM$1)&gt;SUM($F$34:$F41))*(SUM($H$1:NM$1)&lt;=SUM($F$34:$F42))*1,"F"))</f>
        <v>0</v>
      </c>
      <c r="NN42" s="65">
        <f ca="1">IF(WEEKDAY(NN$6,2)&gt;5,"w",IF(ISERROR(VLOOKUP(NN$6,fériés,1,FALSE)),(SUM($H$1:NN$1)&gt;SUM($F$34:$F41))*(SUM($H$1:NN$1)&lt;=SUM($F$34:$F42))*1,"F"))</f>
        <v>0</v>
      </c>
      <c r="NO42" s="65">
        <f ca="1">IF(WEEKDAY(NO$6,2)&gt;5,"w",IF(ISERROR(VLOOKUP(NO$6,fériés,1,FALSE)),(SUM($H$1:NO$1)&gt;SUM($F$34:$F41))*(SUM($H$1:NO$1)&lt;=SUM($F$34:$F42))*1,"F"))</f>
        <v>0</v>
      </c>
      <c r="NP42" s="65">
        <f ca="1">IF(WEEKDAY(NP$6,2)&gt;5,"w",IF(ISERROR(VLOOKUP(NP$6,fériés,1,FALSE)),(SUM($H$1:NP$1)&gt;SUM($F$34:$F41))*(SUM($H$1:NP$1)&lt;=SUM($F$34:$F42))*1,"F"))</f>
        <v>0</v>
      </c>
      <c r="NQ42" s="65">
        <f ca="1">IF(WEEKDAY(NQ$6,2)&gt;5,"w",IF(ISERROR(VLOOKUP(NQ$6,fériés,1,FALSE)),(SUM($H$1:NQ$1)&gt;SUM($F$34:$F41))*(SUM($H$1:NQ$1)&lt;=SUM($F$34:$F42))*1,"F"))</f>
        <v>0</v>
      </c>
      <c r="NR42" s="65">
        <f ca="1">IF(WEEKDAY(NR$6,2)&gt;5,"w",IF(ISERROR(VLOOKUP(NR$6,fériés,1,FALSE)),(SUM($H$1:NR$1)&gt;SUM($F$34:$F41))*(SUM($H$1:NR$1)&lt;=SUM($F$34:$F42))*1,"F"))</f>
        <v>0</v>
      </c>
      <c r="NS42" s="65">
        <f ca="1">IF(WEEKDAY(NS$6,2)&gt;5,"w",IF(ISERROR(VLOOKUP(NS$6,fériés,1,FALSE)),(SUM($H$1:NS$1)&gt;SUM($F$34:$F41))*(SUM($H$1:NS$1)&lt;=SUM($F$34:$F42))*1,"F"))</f>
        <v>0</v>
      </c>
      <c r="NT42" s="65">
        <f ca="1">IF(WEEKDAY(NT$6,2)&gt;5,"w",IF(ISERROR(VLOOKUP(NT$6,fériés,1,FALSE)),(SUM($H$1:NT$1)&gt;SUM($F$34:$F41))*(SUM($H$1:NT$1)&lt;=SUM($F$34:$F42))*1,"F"))</f>
        <v>0</v>
      </c>
      <c r="NU42" s="65">
        <f ca="1">IF(WEEKDAY(NU$6,2)&gt;5,"w",IF(ISERROR(VLOOKUP(NU$6,fériés,1,FALSE)),(SUM($H$1:NU$1)&gt;SUM($F$34:$F41))*(SUM($H$1:NU$1)&lt;=SUM($F$34:$F42))*1,"F"))</f>
        <v>0</v>
      </c>
      <c r="NV42" s="65">
        <f ca="1">IF(WEEKDAY(NV$6,2)&gt;5,"w",IF(ISERROR(VLOOKUP(NV$6,fériés,1,FALSE)),(SUM($H$1:NV$1)&gt;SUM($F$34:$F41))*(SUM($H$1:NV$1)&lt;=SUM($F$34:$F42))*1,"F"))</f>
        <v>0</v>
      </c>
      <c r="NW42" s="65">
        <f ca="1">IF(WEEKDAY(NW$6,2)&gt;5,"w",IF(ISERROR(VLOOKUP(NW$6,fériés,1,FALSE)),(SUM($H$1:NW$1)&gt;SUM($F$34:$F41))*(SUM($H$1:NW$1)&lt;=SUM($F$34:$F42))*1,"F"))</f>
        <v>0</v>
      </c>
      <c r="NX42" s="65">
        <f ca="1">IF(WEEKDAY(NX$6,2)&gt;5,"w",IF(ISERROR(VLOOKUP(NX$6,fériés,1,FALSE)),(SUM($H$1:NX$1)&gt;SUM($F$34:$F41))*(SUM($H$1:NX$1)&lt;=SUM($F$34:$F42))*1,"F"))</f>
        <v>0</v>
      </c>
      <c r="NY42" s="65">
        <f ca="1">IF(WEEKDAY(NY$6,2)&gt;5,"w",IF(ISERROR(VLOOKUP(NY$6,fériés,1,FALSE)),(SUM($H$1:NY$1)&gt;SUM($F$34:$F41))*(SUM($H$1:NY$1)&lt;=SUM($F$34:$F42))*1,"F"))</f>
        <v>0</v>
      </c>
      <c r="NZ42" s="65">
        <f ca="1">IF(WEEKDAY(NZ$6,2)&gt;5,"w",IF(ISERROR(VLOOKUP(NZ$6,fériés,1,FALSE)),(SUM($H$1:NZ$1)&gt;SUM($F$34:$F41))*(SUM($H$1:NZ$1)&lt;=SUM($F$34:$F42))*1,"F"))</f>
        <v>0</v>
      </c>
      <c r="OA42" s="65">
        <f ca="1">IF(WEEKDAY(OA$6,2)&gt;5,"w",IF(ISERROR(VLOOKUP(OA$6,fériés,1,FALSE)),(SUM($H$1:OA$1)&gt;SUM($F$34:$F41))*(SUM($H$1:OA$1)&lt;=SUM($F$34:$F42))*1,"F"))</f>
        <v>0</v>
      </c>
      <c r="OB42" s="65">
        <f ca="1">IF(WEEKDAY(OB$6,2)&gt;5,"w",IF(ISERROR(VLOOKUP(OB$6,fériés,1,FALSE)),(SUM($H$1:OB$1)&gt;SUM($F$34:$F41))*(SUM($H$1:OB$1)&lt;=SUM($F$34:$F42))*1,"F"))</f>
        <v>0</v>
      </c>
      <c r="OC42" s="65">
        <f ca="1">IF(WEEKDAY(OC$6,2)&gt;5,"w",IF(ISERROR(VLOOKUP(OC$6,fériés,1,FALSE)),(SUM($H$1:OC$1)&gt;SUM($F$34:$F41))*(SUM($H$1:OC$1)&lt;=SUM($F$34:$F42))*1,"F"))</f>
        <v>0</v>
      </c>
      <c r="OD42" s="65">
        <f ca="1">IF(WEEKDAY(OD$6,2)&gt;5,"w",IF(ISERROR(VLOOKUP(OD$6,fériés,1,FALSE)),(SUM($H$1:OD$1)&gt;SUM($F$34:$F41))*(SUM($H$1:OD$1)&lt;=SUM($F$34:$F42))*1,"F"))</f>
        <v>0</v>
      </c>
      <c r="OE42" s="65">
        <f ca="1">IF(WEEKDAY(OE$6,2)&gt;5,"w",IF(ISERROR(VLOOKUP(OE$6,fériés,1,FALSE)),(SUM($H$1:OE$1)&gt;SUM($F$34:$F41))*(SUM($H$1:OE$1)&lt;=SUM($F$34:$F42))*1,"F"))</f>
        <v>0</v>
      </c>
      <c r="OF42" s="65">
        <f ca="1">IF(WEEKDAY(OF$6,2)&gt;5,"w",IF(ISERROR(VLOOKUP(OF$6,fériés,1,FALSE)),(SUM($H$1:OF$1)&gt;SUM($F$34:$F41))*(SUM($H$1:OF$1)&lt;=SUM($F$34:$F42))*1,"F"))</f>
        <v>0</v>
      </c>
      <c r="OG42" s="65">
        <f ca="1">IF(WEEKDAY(OG$6,2)&gt;5,"w",IF(ISERROR(VLOOKUP(OG$6,fériés,1,FALSE)),(SUM($H$1:OG$1)&gt;SUM($F$34:$F41))*(SUM($H$1:OG$1)&lt;=SUM($F$34:$F42))*1,"F"))</f>
        <v>0</v>
      </c>
      <c r="OH42" s="65">
        <f ca="1">IF(WEEKDAY(OH$6,2)&gt;5,"w",IF(ISERROR(VLOOKUP(OH$6,fériés,1,FALSE)),(SUM($H$1:OH$1)&gt;SUM($F$34:$F41))*(SUM($H$1:OH$1)&lt;=SUM($F$34:$F42))*1,"F"))</f>
        <v>0</v>
      </c>
      <c r="OI42" s="65">
        <f ca="1">IF(WEEKDAY(OI$6,2)&gt;5,"w",IF(ISERROR(VLOOKUP(OI$6,fériés,1,FALSE)),(SUM($H$1:OI$1)&gt;SUM($F$34:$F41))*(SUM($H$1:OI$1)&lt;=SUM($F$34:$F42))*1,"F"))</f>
        <v>0</v>
      </c>
      <c r="OJ42" s="65">
        <f ca="1">IF(WEEKDAY(OJ$6,2)&gt;5,"w",IF(ISERROR(VLOOKUP(OJ$6,fériés,1,FALSE)),(SUM($H$1:OJ$1)&gt;SUM($F$34:$F41))*(SUM($H$1:OJ$1)&lt;=SUM($F$34:$F42))*1,"F"))</f>
        <v>0</v>
      </c>
      <c r="OK42" s="65">
        <f ca="1">IF(WEEKDAY(OK$6,2)&gt;5,"w",IF(ISERROR(VLOOKUP(OK$6,fériés,1,FALSE)),(SUM($H$1:OK$1)&gt;SUM($F$34:$F41))*(SUM($H$1:OK$1)&lt;=SUM($F$34:$F42))*1,"F"))</f>
        <v>0</v>
      </c>
      <c r="OL42" s="65">
        <f ca="1">IF(WEEKDAY(OL$6,2)&gt;5,"w",IF(ISERROR(VLOOKUP(OL$6,fériés,1,FALSE)),(SUM($H$1:OL$1)&gt;SUM($F$34:$F41))*(SUM($H$1:OL$1)&lt;=SUM($F$34:$F42))*1,"F"))</f>
        <v>0</v>
      </c>
      <c r="OM42" s="65">
        <f ca="1">IF(WEEKDAY(OM$6,2)&gt;5,"w",IF(ISERROR(VLOOKUP(OM$6,fériés,1,FALSE)),(SUM($H$1:OM$1)&gt;SUM($F$34:$F41))*(SUM($H$1:OM$1)&lt;=SUM($F$34:$F42))*1,"F"))</f>
        <v>0</v>
      </c>
      <c r="ON42" s="65">
        <f ca="1">IF(WEEKDAY(ON$6,2)&gt;5,"w",IF(ISERROR(VLOOKUP(ON$6,fériés,1,FALSE)),(SUM($H$1:ON$1)&gt;SUM($F$34:$F41))*(SUM($H$1:ON$1)&lt;=SUM($F$34:$F42))*1,"F"))</f>
        <v>0</v>
      </c>
      <c r="OO42" s="65">
        <f ca="1">IF(WEEKDAY(OO$6,2)&gt;5,"w",IF(ISERROR(VLOOKUP(OO$6,fériés,1,FALSE)),(SUM($H$1:OO$1)&gt;SUM($F$34:$F41))*(SUM($H$1:OO$1)&lt;=SUM($F$34:$F42))*1,"F"))</f>
        <v>0</v>
      </c>
      <c r="OP42" s="65">
        <f ca="1">IF(WEEKDAY(OP$6,2)&gt;5,"w",IF(ISERROR(VLOOKUP(OP$6,fériés,1,FALSE)),(SUM($H$1:OP$1)&gt;SUM($F$34:$F41))*(SUM($H$1:OP$1)&lt;=SUM($F$34:$F42))*1,"F"))</f>
        <v>0</v>
      </c>
      <c r="OQ42" s="65">
        <f ca="1">IF(WEEKDAY(OQ$6,2)&gt;5,"w",IF(ISERROR(VLOOKUP(OQ$6,fériés,1,FALSE)),(SUM($H$1:OQ$1)&gt;SUM($F$34:$F41))*(SUM($H$1:OQ$1)&lt;=SUM($F$34:$F42))*1,"F"))</f>
        <v>0</v>
      </c>
      <c r="OR42" s="65">
        <f ca="1">IF(WEEKDAY(OR$6,2)&gt;5,"w",IF(ISERROR(VLOOKUP(OR$6,fériés,1,FALSE)),(SUM($H$1:OR$1)&gt;SUM($F$34:$F41))*(SUM($H$1:OR$1)&lt;=SUM($F$34:$F42))*1,"F"))</f>
        <v>0</v>
      </c>
      <c r="OS42" s="65">
        <f ca="1">IF(WEEKDAY(OS$6,2)&gt;5,"w",IF(ISERROR(VLOOKUP(OS$6,fériés,1,FALSE)),(SUM($H$1:OS$1)&gt;SUM($F$34:$F41))*(SUM($H$1:OS$1)&lt;=SUM($F$34:$F42))*1,"F"))</f>
        <v>0</v>
      </c>
      <c r="OT42" s="65">
        <f ca="1">IF(WEEKDAY(OT$6,2)&gt;5,"w",IF(ISERROR(VLOOKUP(OT$6,fériés,1,FALSE)),(SUM($H$1:OT$1)&gt;SUM($F$34:$F41))*(SUM($H$1:OT$1)&lt;=SUM($F$34:$F42))*1,"F"))</f>
        <v>0</v>
      </c>
      <c r="OU42" s="65">
        <f ca="1">IF(WEEKDAY(OU$6,2)&gt;5,"w",IF(ISERROR(VLOOKUP(OU$6,fériés,1,FALSE)),(SUM($H$1:OU$1)&gt;SUM($F$34:$F41))*(SUM($H$1:OU$1)&lt;=SUM($F$34:$F42))*1,"F"))</f>
        <v>0</v>
      </c>
      <c r="OV42" s="65">
        <f ca="1">IF(WEEKDAY(OV$6,2)&gt;5,"w",IF(ISERROR(VLOOKUP(OV$6,fériés,1,FALSE)),(SUM($H$1:OV$1)&gt;SUM($F$34:$F41))*(SUM($H$1:OV$1)&lt;=SUM($F$34:$F42))*1,"F"))</f>
        <v>0</v>
      </c>
      <c r="OW42" s="65">
        <f ca="1">IF(WEEKDAY(OW$6,2)&gt;5,"w",IF(ISERROR(VLOOKUP(OW$6,fériés,1,FALSE)),(SUM($H$1:OW$1)&gt;SUM($F$34:$F41))*(SUM($H$1:OW$1)&lt;=SUM($F$34:$F42))*1,"F"))</f>
        <v>0</v>
      </c>
      <c r="OX42" s="65">
        <f ca="1">IF(WEEKDAY(OX$6,2)&gt;5,"w",IF(ISERROR(VLOOKUP(OX$6,fériés,1,FALSE)),(SUM($H$1:OX$1)&gt;SUM($F$34:$F41))*(SUM($H$1:OX$1)&lt;=SUM($F$34:$F42))*1,"F"))</f>
        <v>0</v>
      </c>
      <c r="OY42" s="65">
        <f ca="1">IF(WEEKDAY(OY$6,2)&gt;5,"w",IF(ISERROR(VLOOKUP(OY$6,fériés,1,FALSE)),(SUM($H$1:OY$1)&gt;SUM($F$34:$F41))*(SUM($H$1:OY$1)&lt;=SUM($F$34:$F42))*1,"F"))</f>
        <v>0</v>
      </c>
      <c r="OZ42" s="65" t="str">
        <f ca="1">IF(WEEKDAY(OZ$6,2)&gt;5,"w",IF(ISERROR(VLOOKUP(OZ$6,fériés,1,FALSE)),(SUM($H$1:OZ$1)&gt;SUM($F$34:$F41))*(SUM($H$1:OZ$1)&lt;=SUM($F$34:$F42))*1,"F"))</f>
        <v>w</v>
      </c>
      <c r="PA42" s="65" t="str">
        <f ca="1">IF(WEEKDAY(PA$6,2)&gt;5,"w",IF(ISERROR(VLOOKUP(PA$6,fériés,1,FALSE)),(SUM($H$1:PA$1)&gt;SUM($F$34:$F41))*(SUM($H$1:PA$1)&lt;=SUM($F$34:$F42))*1,"F"))</f>
        <v>w</v>
      </c>
      <c r="PB42" s="65" t="str">
        <f ca="1">IF(WEEKDAY(PB$6,2)&gt;5,"w",IF(ISERROR(VLOOKUP(PB$6,fériés,1,FALSE)),(SUM($H$1:PB$1)&gt;SUM($F$34:$F41))*(SUM($H$1:PB$1)&lt;=SUM($F$34:$F42))*1,"F"))</f>
        <v>w</v>
      </c>
      <c r="PC42" s="65" t="str">
        <f ca="1">IF(WEEKDAY(PC$6,2)&gt;5,"w",IF(ISERROR(VLOOKUP(PC$6,fériés,1,FALSE)),(SUM($H$1:PC$1)&gt;SUM($F$34:$F41))*(SUM($H$1:PC$1)&lt;=SUM($F$34:$F42))*1,"F"))</f>
        <v>w</v>
      </c>
      <c r="PD42" s="65" t="str">
        <f ca="1">IF(WEEKDAY(PD$6,2)&gt;5,"w",IF(ISERROR(VLOOKUP(PD$6,fériés,1,FALSE)),(SUM($H$1:PD$1)&gt;SUM($F$34:$F41))*(SUM($H$1:PD$1)&lt;=SUM($F$34:$F42))*1,"F"))</f>
        <v>w</v>
      </c>
      <c r="PE42" s="65" t="str">
        <f ca="1">IF(WEEKDAY(PE$6,2)&gt;5,"w",IF(ISERROR(VLOOKUP(PE$6,fériés,1,FALSE)),(SUM($H$1:PE$1)&gt;SUM($F$34:$F41))*(SUM($H$1:PE$1)&lt;=SUM($F$34:$F42))*1,"F"))</f>
        <v>w</v>
      </c>
      <c r="PF42" s="65" t="str">
        <f ca="1">IF(WEEKDAY(PF$6,2)&gt;5,"w",IF(ISERROR(VLOOKUP(PF$6,fériés,1,FALSE)),(SUM($H$1:PF$1)&gt;SUM($F$34:$F41))*(SUM($H$1:PF$1)&lt;=SUM($F$34:$F42))*1,"F"))</f>
        <v>w</v>
      </c>
      <c r="PG42" s="65" t="str">
        <f ca="1">IF(WEEKDAY(PG$6,2)&gt;5,"w",IF(ISERROR(VLOOKUP(PG$6,fériés,1,FALSE)),(SUM($H$1:PG$1)&gt;SUM($F$34:$F41))*(SUM($H$1:PG$1)&lt;=SUM($F$34:$F42))*1,"F"))</f>
        <v>w</v>
      </c>
      <c r="PH42" s="65" t="str">
        <f ca="1">IF(WEEKDAY(PH$6,2)&gt;5,"w",IF(ISERROR(VLOOKUP(PH$6,fériés,1,FALSE)),(SUM($H$1:PH$1)&gt;SUM($F$34:$F41))*(SUM($H$1:PH$1)&lt;=SUM($F$34:$F42))*1,"F"))</f>
        <v>w</v>
      </c>
      <c r="PI42" s="65" t="str">
        <f ca="1">IF(WEEKDAY(PI$6,2)&gt;5,"w",IF(ISERROR(VLOOKUP(PI$6,fériés,1,FALSE)),(SUM($H$1:PI$1)&gt;SUM($F$34:$F41))*(SUM($H$1:PI$1)&lt;=SUM($F$34:$F42))*1,"F"))</f>
        <v>w</v>
      </c>
      <c r="PJ42" s="65" t="str">
        <f ca="1">IF(WEEKDAY(PJ$6,2)&gt;5,"w",IF(ISERROR(VLOOKUP(PJ$6,fériés,1,FALSE)),(SUM($H$1:PJ$1)&gt;SUM($F$34:$F41))*(SUM($H$1:PJ$1)&lt;=SUM($F$34:$F42))*1,"F"))</f>
        <v>w</v>
      </c>
      <c r="PK42" s="65" t="str">
        <f ca="1">IF(WEEKDAY(PK$6,2)&gt;5,"w",IF(ISERROR(VLOOKUP(PK$6,fériés,1,FALSE)),(SUM($H$1:PK$1)&gt;SUM($F$34:$F41))*(SUM($H$1:PK$1)&lt;=SUM($F$34:$F42))*1,"F"))</f>
        <v>w</v>
      </c>
      <c r="PL42" s="65" t="str">
        <f ca="1">IF(WEEKDAY(PL$6,2)&gt;5,"w",IF(ISERROR(VLOOKUP(PL$6,fériés,1,FALSE)),(SUM($H$1:PL$1)&gt;SUM($F$34:$F41))*(SUM($H$1:PL$1)&lt;=SUM($F$34:$F42))*1,"F"))</f>
        <v>w</v>
      </c>
      <c r="PM42" s="65" t="str">
        <f ca="1">IF(WEEKDAY(PM$6,2)&gt;5,"w",IF(ISERROR(VLOOKUP(PM$6,fériés,1,FALSE)),(SUM($H$1:PM$1)&gt;SUM($F$34:$F41))*(SUM($H$1:PM$1)&lt;=SUM($F$34:$F42))*1,"F"))</f>
        <v>w</v>
      </c>
      <c r="PN42" s="65" t="str">
        <f ca="1">IF(WEEKDAY(PN$6,2)&gt;5,"w",IF(ISERROR(VLOOKUP(PN$6,fériés,1,FALSE)),(SUM($H$1:PN$1)&gt;SUM($F$34:$F41))*(SUM($H$1:PN$1)&lt;=SUM($F$34:$F42))*1,"F"))</f>
        <v>w</v>
      </c>
      <c r="PO42" s="65" t="str">
        <f ca="1">IF(WEEKDAY(PO$6,2)&gt;5,"w",IF(ISERROR(VLOOKUP(PO$6,fériés,1,FALSE)),(SUM($H$1:PO$1)&gt;SUM($F$34:$F41))*(SUM($H$1:PO$1)&lt;=SUM($F$34:$F42))*1,"F"))</f>
        <v>w</v>
      </c>
      <c r="PP42" s="65" t="str">
        <f ca="1">IF(WEEKDAY(PP$6,2)&gt;5,"w",IF(ISERROR(VLOOKUP(PP$6,fériés,1,FALSE)),(SUM($H$1:PP$1)&gt;SUM($F$34:$F41))*(SUM($H$1:PP$1)&lt;=SUM($F$34:$F42))*1,"F"))</f>
        <v>w</v>
      </c>
      <c r="PQ42" s="65" t="str">
        <f ca="1">IF(WEEKDAY(PQ$6,2)&gt;5,"w",IF(ISERROR(VLOOKUP(PQ$6,fériés,1,FALSE)),(SUM($H$1:PQ$1)&gt;SUM($F$34:$F41))*(SUM($H$1:PQ$1)&lt;=SUM($F$34:$F42))*1,"F"))</f>
        <v>w</v>
      </c>
      <c r="PR42" s="65" t="str">
        <f ca="1">IF(WEEKDAY(PR$6,2)&gt;5,"w",IF(ISERROR(VLOOKUP(PR$6,fériés,1,FALSE)),(SUM($H$1:PR$1)&gt;SUM($F$34:$F41))*(SUM($H$1:PR$1)&lt;=SUM($F$34:$F42))*1,"F"))</f>
        <v>w</v>
      </c>
      <c r="PS42" s="65" t="str">
        <f ca="1">IF(WEEKDAY(PS$6,2)&gt;5,"w",IF(ISERROR(VLOOKUP(PS$6,fériés,1,FALSE)),(SUM($H$1:PS$1)&gt;SUM($F$34:$F41))*(SUM($H$1:PS$1)&lt;=SUM($F$34:$F42))*1,"F"))</f>
        <v>w</v>
      </c>
      <c r="PT42" s="65">
        <f ca="1">IF(WEEKDAY(PT$6,2)&gt;5,"w",IF(ISERROR(VLOOKUP(PT$6,fériés,1,FALSE)),(SUM($H$1:PT$1)&gt;SUM($F$34:$F41))*(SUM($H$1:PT$1)&lt;=SUM($F$34:$F42))*1,"F"))</f>
        <v>0</v>
      </c>
      <c r="PU42" s="65">
        <f ca="1">IF(WEEKDAY(PU$6,2)&gt;5,"w",IF(ISERROR(VLOOKUP(PU$6,fériés,1,FALSE)),(SUM($H$1:PU$1)&gt;SUM($F$34:$F41))*(SUM($H$1:PU$1)&lt;=SUM($F$34:$F42))*1,"F"))</f>
        <v>0</v>
      </c>
      <c r="PV42" s="65">
        <f ca="1">IF(WEEKDAY(PV$6,2)&gt;5,"w",IF(ISERROR(VLOOKUP(PV$6,fériés,1,FALSE)),(SUM($H$1:PV$1)&gt;SUM($F$34:$F41))*(SUM($H$1:PV$1)&lt;=SUM($F$34:$F42))*1,"F"))</f>
        <v>0</v>
      </c>
      <c r="PW42" s="65">
        <f ca="1">IF(WEEKDAY(PW$6,2)&gt;5,"w",IF(ISERROR(VLOOKUP(PW$6,fériés,1,FALSE)),(SUM($H$1:PW$1)&gt;SUM($F$34:$F41))*(SUM($H$1:PW$1)&lt;=SUM($F$34:$F42))*1,"F"))</f>
        <v>0</v>
      </c>
      <c r="PX42" s="65">
        <f ca="1">IF(WEEKDAY(PX$6,2)&gt;5,"w",IF(ISERROR(VLOOKUP(PX$6,fériés,1,FALSE)),(SUM($H$1:PX$1)&gt;SUM($F$34:$F41))*(SUM($H$1:PX$1)&lt;=SUM($F$34:$F42))*1,"F"))</f>
        <v>0</v>
      </c>
      <c r="PY42" s="65">
        <f ca="1">IF(WEEKDAY(PY$6,2)&gt;5,"w",IF(ISERROR(VLOOKUP(PY$6,fériés,1,FALSE)),(SUM($H$1:PY$1)&gt;SUM($F$34:$F41))*(SUM($H$1:PY$1)&lt;=SUM($F$34:$F42))*1,"F"))</f>
        <v>0</v>
      </c>
      <c r="PZ42" s="65">
        <f ca="1">IF(WEEKDAY(PZ$6,2)&gt;5,"w",IF(ISERROR(VLOOKUP(PZ$6,fériés,1,FALSE)),(SUM($H$1:PZ$1)&gt;SUM($F$34:$F41))*(SUM($H$1:PZ$1)&lt;=SUM($F$34:$F42))*1,"F"))</f>
        <v>0</v>
      </c>
      <c r="QA42" s="65">
        <f ca="1">IF(WEEKDAY(QA$6,2)&gt;5,"w",IF(ISERROR(VLOOKUP(QA$6,fériés,1,FALSE)),(SUM($H$1:QA$1)&gt;SUM($F$34:$F41))*(SUM($H$1:QA$1)&lt;=SUM($F$34:$F42))*1,"F"))</f>
        <v>0</v>
      </c>
      <c r="QB42" s="65">
        <f ca="1">IF(WEEKDAY(QB$6,2)&gt;5,"w",IF(ISERROR(VLOOKUP(QB$6,fériés,1,FALSE)),(SUM($H$1:QB$1)&gt;SUM($F$34:$F41))*(SUM($H$1:QB$1)&lt;=SUM($F$34:$F42))*1,"F"))</f>
        <v>0</v>
      </c>
      <c r="QC42" s="65">
        <f ca="1">IF(WEEKDAY(QC$6,2)&gt;5,"w",IF(ISERROR(VLOOKUP(QC$6,fériés,1,FALSE)),(SUM($H$1:QC$1)&gt;SUM($F$34:$F41))*(SUM($H$1:QC$1)&lt;=SUM($F$34:$F42))*1,"F"))</f>
        <v>0</v>
      </c>
      <c r="QD42" s="65">
        <f ca="1">IF(WEEKDAY(QD$6,2)&gt;5,"w",IF(ISERROR(VLOOKUP(QD$6,fériés,1,FALSE)),(SUM($H$1:QD$1)&gt;SUM($F$34:$F41))*(SUM($H$1:QD$1)&lt;=SUM($F$34:$F42))*1,"F"))</f>
        <v>0</v>
      </c>
      <c r="QE42" s="65">
        <f ca="1">IF(WEEKDAY(QE$6,2)&gt;5,"w",IF(ISERROR(VLOOKUP(QE$6,fériés,1,FALSE)),(SUM($H$1:QE$1)&gt;SUM($F$34:$F41))*(SUM($H$1:QE$1)&lt;=SUM($F$34:$F42))*1,"F"))</f>
        <v>0</v>
      </c>
      <c r="QF42" s="65">
        <f ca="1">IF(WEEKDAY(QF$6,2)&gt;5,"w",IF(ISERROR(VLOOKUP(QF$6,fériés,1,FALSE)),(SUM($H$1:QF$1)&gt;SUM($F$34:$F41))*(SUM($H$1:QF$1)&lt;=SUM($F$34:$F42))*1,"F"))</f>
        <v>0</v>
      </c>
      <c r="QG42" s="65">
        <f ca="1">IF(WEEKDAY(QG$6,2)&gt;5,"w",IF(ISERROR(VLOOKUP(QG$6,fériés,1,FALSE)),(SUM($H$1:QG$1)&gt;SUM($F$34:$F41))*(SUM($H$1:QG$1)&lt;=SUM($F$34:$F42))*1,"F"))</f>
        <v>0</v>
      </c>
      <c r="QH42" s="65">
        <f ca="1">IF(WEEKDAY(QH$6,2)&gt;5,"w",IF(ISERROR(VLOOKUP(QH$6,fériés,1,FALSE)),(SUM($H$1:QH$1)&gt;SUM($F$34:$F41))*(SUM($H$1:QH$1)&lt;=SUM($F$34:$F42))*1,"F"))</f>
        <v>0</v>
      </c>
      <c r="QI42" s="65">
        <f ca="1">IF(WEEKDAY(QI$6,2)&gt;5,"w",IF(ISERROR(VLOOKUP(QI$6,fériés,1,FALSE)),(SUM($H$1:QI$1)&gt;SUM($F$34:$F41))*(SUM($H$1:QI$1)&lt;=SUM($F$34:$F42))*1,"F"))</f>
        <v>0</v>
      </c>
      <c r="QJ42" s="65">
        <f ca="1">IF(WEEKDAY(QJ$6,2)&gt;5,"w",IF(ISERROR(VLOOKUP(QJ$6,fériés,1,FALSE)),(SUM($H$1:QJ$1)&gt;SUM($F$34:$F41))*(SUM($H$1:QJ$1)&lt;=SUM($F$34:$F42))*1,"F"))</f>
        <v>0</v>
      </c>
      <c r="QK42" s="65">
        <f ca="1">IF(WEEKDAY(QK$6,2)&gt;5,"w",IF(ISERROR(VLOOKUP(QK$6,fériés,1,FALSE)),(SUM($H$1:QK$1)&gt;SUM($F$34:$F41))*(SUM($H$1:QK$1)&lt;=SUM($F$34:$F42))*1,"F"))</f>
        <v>0</v>
      </c>
      <c r="QL42" s="65">
        <f ca="1">IF(WEEKDAY(QL$6,2)&gt;5,"w",IF(ISERROR(VLOOKUP(QL$6,fériés,1,FALSE)),(SUM($H$1:QL$1)&gt;SUM($F$34:$F41))*(SUM($H$1:QL$1)&lt;=SUM($F$34:$F42))*1,"F"))</f>
        <v>0</v>
      </c>
      <c r="QM42" s="65">
        <f ca="1">IF(WEEKDAY(QM$6,2)&gt;5,"w",IF(ISERROR(VLOOKUP(QM$6,fériés,1,FALSE)),(SUM($H$1:QM$1)&gt;SUM($F$34:$F41))*(SUM($H$1:QM$1)&lt;=SUM($F$34:$F42))*1,"F"))</f>
        <v>0</v>
      </c>
      <c r="QN42" s="65">
        <f ca="1">IF(WEEKDAY(QN$6,2)&gt;5,"w",IF(ISERROR(VLOOKUP(QN$6,fériés,1,FALSE)),(SUM($H$1:QN$1)&gt;SUM($F$34:$F41))*(SUM($H$1:QN$1)&lt;=SUM($F$34:$F42))*1,"F"))</f>
        <v>0</v>
      </c>
      <c r="QO42" s="65">
        <f ca="1">IF(WEEKDAY(QO$6,2)&gt;5,"w",IF(ISERROR(VLOOKUP(QO$6,fériés,1,FALSE)),(SUM($H$1:QO$1)&gt;SUM($F$34:$F41))*(SUM($H$1:QO$1)&lt;=SUM($F$34:$F42))*1,"F"))</f>
        <v>0</v>
      </c>
      <c r="QP42" s="65">
        <f ca="1">IF(WEEKDAY(QP$6,2)&gt;5,"w",IF(ISERROR(VLOOKUP(QP$6,fériés,1,FALSE)),(SUM($H$1:QP$1)&gt;SUM($F$34:$F41))*(SUM($H$1:QP$1)&lt;=SUM($F$34:$F42))*1,"F"))</f>
        <v>0</v>
      </c>
      <c r="QQ42" s="65">
        <f ca="1">IF(WEEKDAY(QQ$6,2)&gt;5,"w",IF(ISERROR(VLOOKUP(QQ$6,fériés,1,FALSE)),(SUM($H$1:QQ$1)&gt;SUM($F$34:$F41))*(SUM($H$1:QQ$1)&lt;=SUM($F$34:$F42))*1,"F"))</f>
        <v>0</v>
      </c>
      <c r="QR42" s="65">
        <f ca="1">IF(WEEKDAY(QR$6,2)&gt;5,"w",IF(ISERROR(VLOOKUP(QR$6,fériés,1,FALSE)),(SUM($H$1:QR$1)&gt;SUM($F$34:$F41))*(SUM($H$1:QR$1)&lt;=SUM($F$34:$F42))*1,"F"))</f>
        <v>0</v>
      </c>
      <c r="QS42" s="65">
        <f ca="1">IF(WEEKDAY(QS$6,2)&gt;5,"w",IF(ISERROR(VLOOKUP(QS$6,fériés,1,FALSE)),(SUM($H$1:QS$1)&gt;SUM($F$34:$F41))*(SUM($H$1:QS$1)&lt;=SUM($F$34:$F42))*1,"F"))</f>
        <v>0</v>
      </c>
      <c r="QT42" s="65">
        <f ca="1">IF(WEEKDAY(QT$6,2)&gt;5,"w",IF(ISERROR(VLOOKUP(QT$6,fériés,1,FALSE)),(SUM($H$1:QT$1)&gt;SUM($F$34:$F41))*(SUM($H$1:QT$1)&lt;=SUM($F$34:$F42))*1,"F"))</f>
        <v>0</v>
      </c>
      <c r="QU42" s="65">
        <f ca="1">IF(WEEKDAY(QU$6,2)&gt;5,"w",IF(ISERROR(VLOOKUP(QU$6,fériés,1,FALSE)),(SUM($H$1:QU$1)&gt;SUM($F$34:$F41))*(SUM($H$1:QU$1)&lt;=SUM($F$34:$F42))*1,"F"))</f>
        <v>0</v>
      </c>
      <c r="QV42" s="65">
        <f ca="1">IF(WEEKDAY(QV$6,2)&gt;5,"w",IF(ISERROR(VLOOKUP(QV$6,fériés,1,FALSE)),(SUM($H$1:QV$1)&gt;SUM($F$34:$F41))*(SUM($H$1:QV$1)&lt;=SUM($F$34:$F42))*1,"F"))</f>
        <v>0</v>
      </c>
      <c r="QW42" s="65">
        <f ca="1">IF(WEEKDAY(QW$6,2)&gt;5,"w",IF(ISERROR(VLOOKUP(QW$6,fériés,1,FALSE)),(SUM($H$1:QW$1)&gt;SUM($F$34:$F41))*(SUM($H$1:QW$1)&lt;=SUM($F$34:$F42))*1,"F"))</f>
        <v>0</v>
      </c>
      <c r="QX42" s="65">
        <f ca="1">IF(WEEKDAY(QX$6,2)&gt;5,"w",IF(ISERROR(VLOOKUP(QX$6,fériés,1,FALSE)),(SUM($H$1:QX$1)&gt;SUM($F$34:$F41))*(SUM($H$1:QX$1)&lt;=SUM($F$34:$F42))*1,"F"))</f>
        <v>0</v>
      </c>
      <c r="QY42" s="65">
        <f ca="1">IF(WEEKDAY(QY$6,2)&gt;5,"w",IF(ISERROR(VLOOKUP(QY$6,fériés,1,FALSE)),(SUM($H$1:QY$1)&gt;SUM($F$34:$F41))*(SUM($H$1:QY$1)&lt;=SUM($F$34:$F42))*1,"F"))</f>
        <v>0</v>
      </c>
      <c r="QZ42" s="65">
        <f ca="1">IF(WEEKDAY(QZ$6,2)&gt;5,"w",IF(ISERROR(VLOOKUP(QZ$6,fériés,1,FALSE)),(SUM($H$1:QZ$1)&gt;SUM($F$34:$F41))*(SUM($H$1:QZ$1)&lt;=SUM($F$34:$F42))*1,"F"))</f>
        <v>0</v>
      </c>
      <c r="RA42" s="65">
        <f ca="1">IF(WEEKDAY(RA$6,2)&gt;5,"w",IF(ISERROR(VLOOKUP(RA$6,fériés,1,FALSE)),(SUM($H$1:RA$1)&gt;SUM($F$34:$F41))*(SUM($H$1:RA$1)&lt;=SUM($F$34:$F42))*1,"F"))</f>
        <v>0</v>
      </c>
      <c r="RB42" s="65">
        <f ca="1">IF(WEEKDAY(RB$6,2)&gt;5,"w",IF(ISERROR(VLOOKUP(RB$6,fériés,1,FALSE)),(SUM($H$1:RB$1)&gt;SUM($F$34:$F41))*(SUM($H$1:RB$1)&lt;=SUM($F$34:$F42))*1,"F"))</f>
        <v>0</v>
      </c>
      <c r="RC42" s="65">
        <f ca="1">IF(WEEKDAY(RC$6,2)&gt;5,"w",IF(ISERROR(VLOOKUP(RC$6,fériés,1,FALSE)),(SUM($H$1:RC$1)&gt;SUM($F$34:$F41))*(SUM($H$1:RC$1)&lt;=SUM($F$34:$F42))*1,"F"))</f>
        <v>0</v>
      </c>
      <c r="RD42" s="65">
        <f ca="1">IF(WEEKDAY(RD$6,2)&gt;5,"w",IF(ISERROR(VLOOKUP(RD$6,fériés,1,FALSE)),(SUM($H$1:RD$1)&gt;SUM($F$34:$F41))*(SUM($H$1:RD$1)&lt;=SUM($F$34:$F42))*1,"F"))</f>
        <v>0</v>
      </c>
      <c r="RE42" s="65">
        <f ca="1">IF(WEEKDAY(RE$6,2)&gt;5,"w",IF(ISERROR(VLOOKUP(RE$6,fériés,1,FALSE)),(SUM($H$1:RE$1)&gt;SUM($F$34:$F41))*(SUM($H$1:RE$1)&lt;=SUM($F$34:$F42))*1,"F"))</f>
        <v>0</v>
      </c>
      <c r="RF42" s="65">
        <f ca="1">IF(WEEKDAY(RF$6,2)&gt;5,"w",IF(ISERROR(VLOOKUP(RF$6,fériés,1,FALSE)),(SUM($H$1:RF$1)&gt;SUM($F$34:$F41))*(SUM($H$1:RF$1)&lt;=SUM($F$34:$F42))*1,"F"))</f>
        <v>0</v>
      </c>
      <c r="RG42" s="65">
        <f ca="1">IF(WEEKDAY(RG$6,2)&gt;5,"w",IF(ISERROR(VLOOKUP(RG$6,fériés,1,FALSE)),(SUM($H$1:RG$1)&gt;SUM($F$34:$F41))*(SUM($H$1:RG$1)&lt;=SUM($F$34:$F42))*1,"F"))</f>
        <v>0</v>
      </c>
      <c r="RH42" s="65">
        <f ca="1">IF(WEEKDAY(RH$6,2)&gt;5,"w",IF(ISERROR(VLOOKUP(RH$6,fériés,1,FALSE)),(SUM($H$1:RH$1)&gt;SUM($F$34:$F41))*(SUM($H$1:RH$1)&lt;=SUM($F$34:$F42))*1,"F"))</f>
        <v>0</v>
      </c>
      <c r="RI42" s="65">
        <f ca="1">IF(WEEKDAY(RI$6,2)&gt;5,"w",IF(ISERROR(VLOOKUP(RI$6,fériés,1,FALSE)),(SUM($H$1:RI$1)&gt;SUM($F$34:$F41))*(SUM($H$1:RI$1)&lt;=SUM($F$34:$F42))*1,"F"))</f>
        <v>0</v>
      </c>
      <c r="RJ42" s="65">
        <f ca="1">IF(WEEKDAY(RJ$6,2)&gt;5,"w",IF(ISERROR(VLOOKUP(RJ$6,fériés,1,FALSE)),(SUM($H$1:RJ$1)&gt;SUM($F$34:$F41))*(SUM($H$1:RJ$1)&lt;=SUM($F$34:$F42))*1,"F"))</f>
        <v>0</v>
      </c>
      <c r="RK42" s="65">
        <f ca="1">IF(WEEKDAY(RK$6,2)&gt;5,"w",IF(ISERROR(VLOOKUP(RK$6,fériés,1,FALSE)),(SUM($H$1:RK$1)&gt;SUM($F$34:$F41))*(SUM($H$1:RK$1)&lt;=SUM($F$34:$F42))*1,"F"))</f>
        <v>0</v>
      </c>
      <c r="RL42" s="65">
        <f ca="1">IF(WEEKDAY(RL$6,2)&gt;5,"w",IF(ISERROR(VLOOKUP(RL$6,fériés,1,FALSE)),(SUM($H$1:RL$1)&gt;SUM($F$34:$F41))*(SUM($H$1:RL$1)&lt;=SUM($F$34:$F42))*1,"F"))</f>
        <v>0</v>
      </c>
      <c r="RM42" s="65">
        <f ca="1">IF(WEEKDAY(RM$6,2)&gt;5,"w",IF(ISERROR(VLOOKUP(RM$6,fériés,1,FALSE)),(SUM($H$1:RM$1)&gt;SUM($F$34:$F41))*(SUM($H$1:RM$1)&lt;=SUM($F$34:$F42))*1,"F"))</f>
        <v>0</v>
      </c>
      <c r="RN42" s="65">
        <f ca="1">IF(WEEKDAY(RN$6,2)&gt;5,"w",IF(ISERROR(VLOOKUP(RN$6,fériés,1,FALSE)),(SUM($H$1:RN$1)&gt;SUM($F$34:$F41))*(SUM($H$1:RN$1)&lt;=SUM($F$34:$F42))*1,"F"))</f>
        <v>0</v>
      </c>
      <c r="RO42" s="65">
        <f ca="1">IF(WEEKDAY(RO$6,2)&gt;5,"w",IF(ISERROR(VLOOKUP(RO$6,fériés,1,FALSE)),(SUM($H$1:RO$1)&gt;SUM($F$34:$F41))*(SUM($H$1:RO$1)&lt;=SUM($F$34:$F42))*1,"F"))</f>
        <v>0</v>
      </c>
      <c r="RP42" s="65">
        <f ca="1">IF(WEEKDAY(RP$6,2)&gt;5,"w",IF(ISERROR(VLOOKUP(RP$6,fériés,1,FALSE)),(SUM($H$1:RP$1)&gt;SUM($F$34:$F41))*(SUM($H$1:RP$1)&lt;=SUM($F$34:$F42))*1,"F"))</f>
        <v>0</v>
      </c>
      <c r="RQ42" s="65">
        <f ca="1">IF(WEEKDAY(RQ$6,2)&gt;5,"w",IF(ISERROR(VLOOKUP(RQ$6,fériés,1,FALSE)),(SUM($H$1:RQ$1)&gt;SUM($F$34:$F41))*(SUM($H$1:RQ$1)&lt;=SUM($F$34:$F42))*1,"F"))</f>
        <v>0</v>
      </c>
      <c r="RR42" s="65" t="str">
        <f ca="1">IF(WEEKDAY(RR$6,2)&gt;5,"w",IF(ISERROR(VLOOKUP(RR$6,fériés,1,FALSE)),(SUM($H$1:RR$1)&gt;SUM($F$34:$F41))*(SUM($H$1:RR$1)&lt;=SUM($F$34:$F42))*1,"F"))</f>
        <v>w</v>
      </c>
      <c r="RS42" s="65" t="str">
        <f ca="1">IF(WEEKDAY(RS$6,2)&gt;5,"w",IF(ISERROR(VLOOKUP(RS$6,fériés,1,FALSE)),(SUM($H$1:RS$1)&gt;SUM($F$34:$F41))*(SUM($H$1:RS$1)&lt;=SUM($F$34:$F42))*1,"F"))</f>
        <v>w</v>
      </c>
      <c r="RT42" s="65" t="str">
        <f ca="1">IF(WEEKDAY(RT$6,2)&gt;5,"w",IF(ISERROR(VLOOKUP(RT$6,fériés,1,FALSE)),(SUM($H$1:RT$1)&gt;SUM($F$34:$F41))*(SUM($H$1:RT$1)&lt;=SUM($F$34:$F42))*1,"F"))</f>
        <v>w</v>
      </c>
      <c r="RU42" s="65" t="str">
        <f ca="1">IF(WEEKDAY(RU$6,2)&gt;5,"w",IF(ISERROR(VLOOKUP(RU$6,fériés,1,FALSE)),(SUM($H$1:RU$1)&gt;SUM($F$34:$F41))*(SUM($H$1:RU$1)&lt;=SUM($F$34:$F42))*1,"F"))</f>
        <v>w</v>
      </c>
      <c r="RV42" s="65" t="str">
        <f ca="1">IF(WEEKDAY(RV$6,2)&gt;5,"w",IF(ISERROR(VLOOKUP(RV$6,fériés,1,FALSE)),(SUM($H$1:RV$1)&gt;SUM($F$34:$F41))*(SUM($H$1:RV$1)&lt;=SUM($F$34:$F42))*1,"F"))</f>
        <v>w</v>
      </c>
      <c r="RW42" s="65" t="str">
        <f ca="1">IF(WEEKDAY(RW$6,2)&gt;5,"w",IF(ISERROR(VLOOKUP(RW$6,fériés,1,FALSE)),(SUM($H$1:RW$1)&gt;SUM($F$34:$F41))*(SUM($H$1:RW$1)&lt;=SUM($F$34:$F42))*1,"F"))</f>
        <v>w</v>
      </c>
      <c r="RX42" s="65" t="str">
        <f ca="1">IF(WEEKDAY(RX$6,2)&gt;5,"w",IF(ISERROR(VLOOKUP(RX$6,fériés,1,FALSE)),(SUM($H$1:RX$1)&gt;SUM($F$34:$F41))*(SUM($H$1:RX$1)&lt;=SUM($F$34:$F42))*1,"F"))</f>
        <v>w</v>
      </c>
      <c r="RY42" s="65" t="str">
        <f ca="1">IF(WEEKDAY(RY$6,2)&gt;5,"w",IF(ISERROR(VLOOKUP(RY$6,fériés,1,FALSE)),(SUM($H$1:RY$1)&gt;SUM($F$34:$F41))*(SUM($H$1:RY$1)&lt;=SUM($F$34:$F42))*1,"F"))</f>
        <v>w</v>
      </c>
      <c r="RZ42" s="65" t="str">
        <f ca="1">IF(WEEKDAY(RZ$6,2)&gt;5,"w",IF(ISERROR(VLOOKUP(RZ$6,fériés,1,FALSE)),(SUM($H$1:RZ$1)&gt;SUM($F$34:$F41))*(SUM($H$1:RZ$1)&lt;=SUM($F$34:$F42))*1,"F"))</f>
        <v>w</v>
      </c>
      <c r="SA42" s="65" t="str">
        <f ca="1">IF(WEEKDAY(SA$6,2)&gt;5,"w",IF(ISERROR(VLOOKUP(SA$6,fériés,1,FALSE)),(SUM($H$1:SA$1)&gt;SUM($F$34:$F41))*(SUM($H$1:SA$1)&lt;=SUM($F$34:$F42))*1,"F"))</f>
        <v>w</v>
      </c>
      <c r="SB42" s="65" t="str">
        <f ca="1">IF(WEEKDAY(SB$6,2)&gt;5,"w",IF(ISERROR(VLOOKUP(SB$6,fériés,1,FALSE)),(SUM($H$1:SB$1)&gt;SUM($F$34:$F41))*(SUM($H$1:SB$1)&lt;=SUM($F$34:$F42))*1,"F"))</f>
        <v>w</v>
      </c>
      <c r="SC42" s="65" t="str">
        <f ca="1">IF(WEEKDAY(SC$6,2)&gt;5,"w",IF(ISERROR(VLOOKUP(SC$6,fériés,1,FALSE)),(SUM($H$1:SC$1)&gt;SUM($F$34:$F41))*(SUM($H$1:SC$1)&lt;=SUM($F$34:$F42))*1,"F"))</f>
        <v>w</v>
      </c>
      <c r="SD42" s="65" t="str">
        <f ca="1">IF(WEEKDAY(SD$6,2)&gt;5,"w",IF(ISERROR(VLOOKUP(SD$6,fériés,1,FALSE)),(SUM($H$1:SD$1)&gt;SUM($F$34:$F41))*(SUM($H$1:SD$1)&lt;=SUM($F$34:$F42))*1,"F"))</f>
        <v>w</v>
      </c>
      <c r="SE42" s="65" t="str">
        <f ca="1">IF(WEEKDAY(SE$6,2)&gt;5,"w",IF(ISERROR(VLOOKUP(SE$6,fériés,1,FALSE)),(SUM($H$1:SE$1)&gt;SUM($F$34:$F41))*(SUM($H$1:SE$1)&lt;=SUM($F$34:$F42))*1,"F"))</f>
        <v>w</v>
      </c>
      <c r="SF42" s="65" t="str">
        <f ca="1">IF(WEEKDAY(SF$6,2)&gt;5,"w",IF(ISERROR(VLOOKUP(SF$6,fériés,1,FALSE)),(SUM($H$1:SF$1)&gt;SUM($F$34:$F41))*(SUM($H$1:SF$1)&lt;=SUM($F$34:$F42))*1,"F"))</f>
        <v>w</v>
      </c>
      <c r="SG42" s="83"/>
    </row>
    <row r="43" spans="1:501" ht="12" customHeight="1" x14ac:dyDescent="0.25">
      <c r="A43" s="80"/>
      <c r="B43" s="63" t="str">
        <f>IFERROR(VLOOKUP($A43,Base_données!$A$4:$AB$24,Base_données!$B$1,FALSE),"")</f>
        <v/>
      </c>
      <c r="C43" s="78" t="str">
        <f>IF(A43="","",Base_données!$N$3)</f>
        <v/>
      </c>
      <c r="D43" s="63" t="str">
        <f>IFERROR(VLOOKUP($A43,Base_données!$A$4:$AB$24,Base_données!$D$1,FALSE),"")</f>
        <v/>
      </c>
      <c r="E43" s="63" t="str">
        <f>IFERROR(VLOOKUP($A43,Base_données!$A$4:$AB$24,Base_données!$N$1,FALSE),"")</f>
        <v/>
      </c>
      <c r="F43" s="66" t="str">
        <f t="shared" si="84"/>
        <v/>
      </c>
      <c r="G43" s="62" t="str">
        <f>IFERROR(VLOOKUP($A43,Base_données!$A$4:$L$24,5,FALSE),"")</f>
        <v/>
      </c>
      <c r="H43" s="65">
        <f ca="1">IF(WEEKDAY(H$6,2)&gt;5,"w",IF(ISERROR(VLOOKUP(H$6,fériés,1,FALSE)),(SUM($H$1:H$1)&gt;SUM($F$34:$F42))*(SUM($H$1:H$1)&lt;=SUM($F$34:$F43))*1,"F"))</f>
        <v>0</v>
      </c>
      <c r="I43" s="65">
        <f ca="1">IF(WEEKDAY(I$6,2)&gt;5,"w",IF(ISERROR(VLOOKUP(I$6,fériés,1,FALSE)),(SUM($H$1:I$1)&gt;SUM($F$34:$F42))*(SUM($H$1:I$1)&lt;=SUM($F$34:$F43))*1,"F"))</f>
        <v>0</v>
      </c>
      <c r="J43" s="65">
        <f ca="1">IF(WEEKDAY(J$6,2)&gt;5,"w",IF(ISERROR(VLOOKUP(J$6,fériés,1,FALSE)),(SUM($H$1:J$1)&gt;SUM($F$34:$F42))*(SUM($H$1:J$1)&lt;=SUM($F$34:$F43))*1,"F"))</f>
        <v>0</v>
      </c>
      <c r="K43" s="65">
        <f ca="1">IF(WEEKDAY(K$6,2)&gt;5,"w",IF(ISERROR(VLOOKUP(K$6,fériés,1,FALSE)),(SUM($H$1:K$1)&gt;SUM($F$34:$F42))*(SUM($H$1:K$1)&lt;=SUM($F$34:$F43))*1,"F"))</f>
        <v>0</v>
      </c>
      <c r="L43" s="65">
        <f ca="1">IF(WEEKDAY(L$6,2)&gt;5,"w",IF(ISERROR(VLOOKUP(L$6,fériés,1,FALSE)),(SUM($H$1:L$1)&gt;SUM($F$34:$F42))*(SUM($H$1:L$1)&lt;=SUM($F$34:$F43))*1,"F"))</f>
        <v>0</v>
      </c>
      <c r="M43" s="65">
        <f ca="1">IF(WEEKDAY(M$6,2)&gt;5,"w",IF(ISERROR(VLOOKUP(M$6,fériés,1,FALSE)),(SUM($H$1:M$1)&gt;SUM($F$34:$F42))*(SUM($H$1:M$1)&lt;=SUM($F$34:$F43))*1,"F"))</f>
        <v>0</v>
      </c>
      <c r="N43" s="65">
        <f ca="1">IF(WEEKDAY(N$6,2)&gt;5,"w",IF(ISERROR(VLOOKUP(N$6,fériés,1,FALSE)),(SUM($H$1:N$1)&gt;SUM($F$34:$F42))*(SUM($H$1:N$1)&lt;=SUM($F$34:$F43))*1,"F"))</f>
        <v>0</v>
      </c>
      <c r="O43" s="65">
        <f ca="1">IF(WEEKDAY(O$6,2)&gt;5,"w",IF(ISERROR(VLOOKUP(O$6,fériés,1,FALSE)),(SUM($H$1:O$1)&gt;SUM($F$34:$F42))*(SUM($H$1:O$1)&lt;=SUM($F$34:$F43))*1,"F"))</f>
        <v>0</v>
      </c>
      <c r="P43" s="65">
        <f ca="1">IF(WEEKDAY(P$6,2)&gt;5,"w",IF(ISERROR(VLOOKUP(P$6,fériés,1,FALSE)),(SUM($H$1:P$1)&gt;SUM($F$34:$F42))*(SUM($H$1:P$1)&lt;=SUM($F$34:$F43))*1,"F"))</f>
        <v>0</v>
      </c>
      <c r="Q43" s="65">
        <f ca="1">IF(WEEKDAY(Q$6,2)&gt;5,"w",IF(ISERROR(VLOOKUP(Q$6,fériés,1,FALSE)),(SUM($H$1:Q$1)&gt;SUM($F$34:$F42))*(SUM($H$1:Q$1)&lt;=SUM($F$34:$F43))*1,"F"))</f>
        <v>0</v>
      </c>
      <c r="R43" s="65">
        <f ca="1">IF(WEEKDAY(R$6,2)&gt;5,"w",IF(ISERROR(VLOOKUP(R$6,fériés,1,FALSE)),(SUM($H$1:R$1)&gt;SUM($F$34:$F42))*(SUM($H$1:R$1)&lt;=SUM($F$34:$F43))*1,"F"))</f>
        <v>0</v>
      </c>
      <c r="S43" s="65">
        <f ca="1">IF(WEEKDAY(S$6,2)&gt;5,"w",IF(ISERROR(VLOOKUP(S$6,fériés,1,FALSE)),(SUM($H$1:S$1)&gt;SUM($F$34:$F42))*(SUM($H$1:S$1)&lt;=SUM($F$34:$F43))*1,"F"))</f>
        <v>0</v>
      </c>
      <c r="T43" s="65">
        <f ca="1">IF(WEEKDAY(T$6,2)&gt;5,"w",IF(ISERROR(VLOOKUP(T$6,fériés,1,FALSE)),(SUM($H$1:T$1)&gt;SUM($F$34:$F42))*(SUM($H$1:T$1)&lt;=SUM($F$34:$F43))*1,"F"))</f>
        <v>0</v>
      </c>
      <c r="U43" s="65">
        <f ca="1">IF(WEEKDAY(U$6,2)&gt;5,"w",IF(ISERROR(VLOOKUP(U$6,fériés,1,FALSE)),(SUM($H$1:U$1)&gt;SUM($F$34:$F42))*(SUM($H$1:U$1)&lt;=SUM($F$34:$F43))*1,"F"))</f>
        <v>0</v>
      </c>
      <c r="V43" s="65">
        <f ca="1">IF(WEEKDAY(V$6,2)&gt;5,"w",IF(ISERROR(VLOOKUP(V$6,fériés,1,FALSE)),(SUM($H$1:V$1)&gt;SUM($F$34:$F42))*(SUM($H$1:V$1)&lt;=SUM($F$34:$F43))*1,"F"))</f>
        <v>0</v>
      </c>
      <c r="W43" s="65">
        <f ca="1">IF(WEEKDAY(W$6,2)&gt;5,"w",IF(ISERROR(VLOOKUP(W$6,fériés,1,FALSE)),(SUM($H$1:W$1)&gt;SUM($F$34:$F42))*(SUM($H$1:W$1)&lt;=SUM($F$34:$F43))*1,"F"))</f>
        <v>0</v>
      </c>
      <c r="X43" s="65">
        <f ca="1">IF(WEEKDAY(X$6,2)&gt;5,"w",IF(ISERROR(VLOOKUP(X$6,fériés,1,FALSE)),(SUM($H$1:X$1)&gt;SUM($F$34:$F42))*(SUM($H$1:X$1)&lt;=SUM($F$34:$F43))*1,"F"))</f>
        <v>0</v>
      </c>
      <c r="Y43" s="65">
        <f ca="1">IF(WEEKDAY(Y$6,2)&gt;5,"w",IF(ISERROR(VLOOKUP(Y$6,fériés,1,FALSE)),(SUM($H$1:Y$1)&gt;SUM($F$34:$F42))*(SUM($H$1:Y$1)&lt;=SUM($F$34:$F43))*1,"F"))</f>
        <v>0</v>
      </c>
      <c r="Z43" s="65">
        <f ca="1">IF(WEEKDAY(Z$6,2)&gt;5,"w",IF(ISERROR(VLOOKUP(Z$6,fériés,1,FALSE)),(SUM($H$1:Z$1)&gt;SUM($F$34:$F42))*(SUM($H$1:Z$1)&lt;=SUM($F$34:$F43))*1,"F"))</f>
        <v>0</v>
      </c>
      <c r="AA43" s="65">
        <f ca="1">IF(WEEKDAY(AA$6,2)&gt;5,"w",IF(ISERROR(VLOOKUP(AA$6,fériés,1,FALSE)),(SUM($H$1:AA$1)&gt;SUM($F$34:$F42))*(SUM($H$1:AA$1)&lt;=SUM($F$34:$F43))*1,"F"))</f>
        <v>0</v>
      </c>
      <c r="AB43" s="65">
        <f ca="1">IF(WEEKDAY(AB$6,2)&gt;5,"w",IF(ISERROR(VLOOKUP(AB$6,fériés,1,FALSE)),(SUM($H$1:AB$1)&gt;SUM($F$34:$F42))*(SUM($H$1:AB$1)&lt;=SUM($F$34:$F43))*1,"F"))</f>
        <v>0</v>
      </c>
      <c r="AC43" s="65">
        <f ca="1">IF(WEEKDAY(AC$6,2)&gt;5,"w",IF(ISERROR(VLOOKUP(AC$6,fériés,1,FALSE)),(SUM($H$1:AC$1)&gt;SUM($F$34:$F42))*(SUM($H$1:AC$1)&lt;=SUM($F$34:$F43))*1,"F"))</f>
        <v>0</v>
      </c>
      <c r="AD43" s="65">
        <f ca="1">IF(WEEKDAY(AD$6,2)&gt;5,"w",IF(ISERROR(VLOOKUP(AD$6,fériés,1,FALSE)),(SUM($H$1:AD$1)&gt;SUM($F$34:$F42))*(SUM($H$1:AD$1)&lt;=SUM($F$34:$F43))*1,"F"))</f>
        <v>0</v>
      </c>
      <c r="AE43" s="65">
        <f ca="1">IF(WEEKDAY(AE$6,2)&gt;5,"w",IF(ISERROR(VLOOKUP(AE$6,fériés,1,FALSE)),(SUM($H$1:AE$1)&gt;SUM($F$34:$F42))*(SUM($H$1:AE$1)&lt;=SUM($F$34:$F43))*1,"F"))</f>
        <v>0</v>
      </c>
      <c r="AF43" s="65">
        <f ca="1">IF(WEEKDAY(AF$6,2)&gt;5,"w",IF(ISERROR(VLOOKUP(AF$6,fériés,1,FALSE)),(SUM($H$1:AF$1)&gt;SUM($F$34:$F42))*(SUM($H$1:AF$1)&lt;=SUM($F$34:$F43))*1,"F"))</f>
        <v>0</v>
      </c>
      <c r="AG43" s="65">
        <f ca="1">IF(WEEKDAY(AG$6,2)&gt;5,"w",IF(ISERROR(VLOOKUP(AG$6,fériés,1,FALSE)),(SUM($H$1:AG$1)&gt;SUM($F$34:$F42))*(SUM($H$1:AG$1)&lt;=SUM($F$34:$F43))*1,"F"))</f>
        <v>0</v>
      </c>
      <c r="AH43" s="65">
        <f ca="1">IF(WEEKDAY(AH$6,2)&gt;5,"w",IF(ISERROR(VLOOKUP(AH$6,fériés,1,FALSE)),(SUM($H$1:AH$1)&gt;SUM($F$34:$F42))*(SUM($H$1:AH$1)&lt;=SUM($F$34:$F43))*1,"F"))</f>
        <v>0</v>
      </c>
      <c r="AI43" s="65">
        <f ca="1">IF(WEEKDAY(AI$6,2)&gt;5,"w",IF(ISERROR(VLOOKUP(AI$6,fériés,1,FALSE)),(SUM($H$1:AI$1)&gt;SUM($F$34:$F42))*(SUM($H$1:AI$1)&lt;=SUM($F$34:$F43))*1,"F"))</f>
        <v>0</v>
      </c>
      <c r="AJ43" s="65">
        <f ca="1">IF(WEEKDAY(AJ$6,2)&gt;5,"w",IF(ISERROR(VLOOKUP(AJ$6,fériés,1,FALSE)),(SUM($H$1:AJ$1)&gt;SUM($F$34:$F42))*(SUM($H$1:AJ$1)&lt;=SUM($F$34:$F43))*1,"F"))</f>
        <v>0</v>
      </c>
      <c r="AK43" s="65">
        <f ca="1">IF(WEEKDAY(AK$6,2)&gt;5,"w",IF(ISERROR(VLOOKUP(AK$6,fériés,1,FALSE)),(SUM($H$1:AK$1)&gt;SUM($F$34:$F42))*(SUM($H$1:AK$1)&lt;=SUM($F$34:$F43))*1,"F"))</f>
        <v>0</v>
      </c>
      <c r="AL43" s="65">
        <f ca="1">IF(WEEKDAY(AL$6,2)&gt;5,"w",IF(ISERROR(VLOOKUP(AL$6,fériés,1,FALSE)),(SUM($H$1:AL$1)&gt;SUM($F$34:$F42))*(SUM($H$1:AL$1)&lt;=SUM($F$34:$F43))*1,"F"))</f>
        <v>0</v>
      </c>
      <c r="AM43" s="65">
        <f ca="1">IF(WEEKDAY(AM$6,2)&gt;5,"w",IF(ISERROR(VLOOKUP(AM$6,fériés,1,FALSE)),(SUM($H$1:AM$1)&gt;SUM($F$34:$F42))*(SUM($H$1:AM$1)&lt;=SUM($F$34:$F43))*1,"F"))</f>
        <v>0</v>
      </c>
      <c r="AN43" s="65">
        <f ca="1">IF(WEEKDAY(AN$6,2)&gt;5,"w",IF(ISERROR(VLOOKUP(AN$6,fériés,1,FALSE)),(SUM($H$1:AN$1)&gt;SUM($F$34:$F42))*(SUM($H$1:AN$1)&lt;=SUM($F$34:$F43))*1,"F"))</f>
        <v>0</v>
      </c>
      <c r="AO43" s="65">
        <f ca="1">IF(WEEKDAY(AO$6,2)&gt;5,"w",IF(ISERROR(VLOOKUP(AO$6,fériés,1,FALSE)),(SUM($H$1:AO$1)&gt;SUM($F$34:$F42))*(SUM($H$1:AO$1)&lt;=SUM($F$34:$F43))*1,"F"))</f>
        <v>0</v>
      </c>
      <c r="AP43" s="65">
        <f ca="1">IF(WEEKDAY(AP$6,2)&gt;5,"w",IF(ISERROR(VLOOKUP(AP$6,fériés,1,FALSE)),(SUM($H$1:AP$1)&gt;SUM($F$34:$F42))*(SUM($H$1:AP$1)&lt;=SUM($F$34:$F43))*1,"F"))</f>
        <v>0</v>
      </c>
      <c r="AQ43" s="65">
        <f ca="1">IF(WEEKDAY(AQ$6,2)&gt;5,"w",IF(ISERROR(VLOOKUP(AQ$6,fériés,1,FALSE)),(SUM($H$1:AQ$1)&gt;SUM($F$34:$F42))*(SUM($H$1:AQ$1)&lt;=SUM($F$34:$F43))*1,"F"))</f>
        <v>0</v>
      </c>
      <c r="AR43" s="65">
        <f ca="1">IF(WEEKDAY(AR$6,2)&gt;5,"w",IF(ISERROR(VLOOKUP(AR$6,fériés,1,FALSE)),(SUM($H$1:AR$1)&gt;SUM($F$34:$F42))*(SUM($H$1:AR$1)&lt;=SUM($F$34:$F43))*1,"F"))</f>
        <v>0</v>
      </c>
      <c r="AS43" s="65">
        <f ca="1">IF(WEEKDAY(AS$6,2)&gt;5,"w",IF(ISERROR(VLOOKUP(AS$6,fériés,1,FALSE)),(SUM($H$1:AS$1)&gt;SUM($F$34:$F42))*(SUM($H$1:AS$1)&lt;=SUM($F$34:$F43))*1,"F"))</f>
        <v>0</v>
      </c>
      <c r="AT43" s="65">
        <f ca="1">IF(WEEKDAY(AT$6,2)&gt;5,"w",IF(ISERROR(VLOOKUP(AT$6,fériés,1,FALSE)),(SUM($H$1:AT$1)&gt;SUM($F$34:$F42))*(SUM($H$1:AT$1)&lt;=SUM($F$34:$F43))*1,"F"))</f>
        <v>0</v>
      </c>
      <c r="AU43" s="65">
        <f ca="1">IF(WEEKDAY(AU$6,2)&gt;5,"w",IF(ISERROR(VLOOKUP(AU$6,fériés,1,FALSE)),(SUM($H$1:AU$1)&gt;SUM($F$34:$F42))*(SUM($H$1:AU$1)&lt;=SUM($F$34:$F43))*1,"F"))</f>
        <v>0</v>
      </c>
      <c r="AV43" s="65">
        <f ca="1">IF(WEEKDAY(AV$6,2)&gt;5,"w",IF(ISERROR(VLOOKUP(AV$6,fériés,1,FALSE)),(SUM($H$1:AV$1)&gt;SUM($F$34:$F42))*(SUM($H$1:AV$1)&lt;=SUM($F$34:$F43))*1,"F"))</f>
        <v>0</v>
      </c>
      <c r="AW43" s="65">
        <f ca="1">IF(WEEKDAY(AW$6,2)&gt;5,"w",IF(ISERROR(VLOOKUP(AW$6,fériés,1,FALSE)),(SUM($H$1:AW$1)&gt;SUM($F$34:$F42))*(SUM($H$1:AW$1)&lt;=SUM($F$34:$F43))*1,"F"))</f>
        <v>0</v>
      </c>
      <c r="AX43" s="65">
        <f ca="1">IF(WEEKDAY(AX$6,2)&gt;5,"w",IF(ISERROR(VLOOKUP(AX$6,fériés,1,FALSE)),(SUM($H$1:AX$1)&gt;SUM($F$34:$F42))*(SUM($H$1:AX$1)&lt;=SUM($F$34:$F43))*1,"F"))</f>
        <v>0</v>
      </c>
      <c r="AY43" s="65">
        <f ca="1">IF(WEEKDAY(AY$6,2)&gt;5,"w",IF(ISERROR(VLOOKUP(AY$6,fériés,1,FALSE)),(SUM($H$1:AY$1)&gt;SUM($F$34:$F42))*(SUM($H$1:AY$1)&lt;=SUM($F$34:$F43))*1,"F"))</f>
        <v>0</v>
      </c>
      <c r="AZ43" s="65">
        <f ca="1">IF(WEEKDAY(AZ$6,2)&gt;5,"w",IF(ISERROR(VLOOKUP(AZ$6,fériés,1,FALSE)),(SUM($H$1:AZ$1)&gt;SUM($F$34:$F42))*(SUM($H$1:AZ$1)&lt;=SUM($F$34:$F43))*1,"F"))</f>
        <v>0</v>
      </c>
      <c r="BA43" s="65">
        <f ca="1">IF(WEEKDAY(BA$6,2)&gt;5,"w",IF(ISERROR(VLOOKUP(BA$6,fériés,1,FALSE)),(SUM($H$1:BA$1)&gt;SUM($F$34:$F42))*(SUM($H$1:BA$1)&lt;=SUM($F$34:$F43))*1,"F"))</f>
        <v>0</v>
      </c>
      <c r="BB43" s="65">
        <f ca="1">IF(WEEKDAY(BB$6,2)&gt;5,"w",IF(ISERROR(VLOOKUP(BB$6,fériés,1,FALSE)),(SUM($H$1:BB$1)&gt;SUM($F$34:$F42))*(SUM($H$1:BB$1)&lt;=SUM($F$34:$F43))*1,"F"))</f>
        <v>0</v>
      </c>
      <c r="BC43" s="65">
        <f ca="1">IF(WEEKDAY(BC$6,2)&gt;5,"w",IF(ISERROR(VLOOKUP(BC$6,fériés,1,FALSE)),(SUM($H$1:BC$1)&gt;SUM($F$34:$F42))*(SUM($H$1:BC$1)&lt;=SUM($F$34:$F43))*1,"F"))</f>
        <v>0</v>
      </c>
      <c r="BD43" s="65">
        <f ca="1">IF(WEEKDAY(BD$6,2)&gt;5,"w",IF(ISERROR(VLOOKUP(BD$6,fériés,1,FALSE)),(SUM($H$1:BD$1)&gt;SUM($F$34:$F42))*(SUM($H$1:BD$1)&lt;=SUM($F$34:$F43))*1,"F"))</f>
        <v>0</v>
      </c>
      <c r="BE43" s="65">
        <f ca="1">IF(WEEKDAY(BE$6,2)&gt;5,"w",IF(ISERROR(VLOOKUP(BE$6,fériés,1,FALSE)),(SUM($H$1:BE$1)&gt;SUM($F$34:$F42))*(SUM($H$1:BE$1)&lt;=SUM($F$34:$F43))*1,"F"))</f>
        <v>0</v>
      </c>
      <c r="BF43" s="65">
        <f ca="1">IF(WEEKDAY(BF$6,2)&gt;5,"w",IF(ISERROR(VLOOKUP(BF$6,fériés,1,FALSE)),(SUM($H$1:BF$1)&gt;SUM($F$34:$F42))*(SUM($H$1:BF$1)&lt;=SUM($F$34:$F43))*1,"F"))</f>
        <v>0</v>
      </c>
      <c r="BG43" s="65">
        <f ca="1">IF(WEEKDAY(BG$6,2)&gt;5,"w",IF(ISERROR(VLOOKUP(BG$6,fériés,1,FALSE)),(SUM($H$1:BG$1)&gt;SUM($F$34:$F42))*(SUM($H$1:BG$1)&lt;=SUM($F$34:$F43))*1,"F"))</f>
        <v>0</v>
      </c>
      <c r="BH43" s="65">
        <f ca="1">IF(WEEKDAY(BH$6,2)&gt;5,"w",IF(ISERROR(VLOOKUP(BH$6,fériés,1,FALSE)),(SUM($H$1:BH$1)&gt;SUM($F$34:$F42))*(SUM($H$1:BH$1)&lt;=SUM($F$34:$F43))*1,"F"))</f>
        <v>0</v>
      </c>
      <c r="BI43" s="65">
        <f ca="1">IF(WEEKDAY(BI$6,2)&gt;5,"w",IF(ISERROR(VLOOKUP(BI$6,fériés,1,FALSE)),(SUM($H$1:BI$1)&gt;SUM($F$34:$F42))*(SUM($H$1:BI$1)&lt;=SUM($F$34:$F43))*1,"F"))</f>
        <v>0</v>
      </c>
      <c r="BJ43" s="65">
        <f ca="1">IF(WEEKDAY(BJ$6,2)&gt;5,"w",IF(ISERROR(VLOOKUP(BJ$6,fériés,1,FALSE)),(SUM($H$1:BJ$1)&gt;SUM($F$34:$F42))*(SUM($H$1:BJ$1)&lt;=SUM($F$34:$F43))*1,"F"))</f>
        <v>0</v>
      </c>
      <c r="BK43" s="65">
        <f ca="1">IF(WEEKDAY(BK$6,2)&gt;5,"w",IF(ISERROR(VLOOKUP(BK$6,fériés,1,FALSE)),(SUM($H$1:BK$1)&gt;SUM($F$34:$F42))*(SUM($H$1:BK$1)&lt;=SUM($F$34:$F43))*1,"F"))</f>
        <v>0</v>
      </c>
      <c r="BL43" s="65">
        <f ca="1">IF(WEEKDAY(BL$6,2)&gt;5,"w",IF(ISERROR(VLOOKUP(BL$6,fériés,1,FALSE)),(SUM($H$1:BL$1)&gt;SUM($F$34:$F42))*(SUM($H$1:BL$1)&lt;=SUM($F$34:$F43))*1,"F"))</f>
        <v>0</v>
      </c>
      <c r="BM43" s="65">
        <f ca="1">IF(WEEKDAY(BM$6,2)&gt;5,"w",IF(ISERROR(VLOOKUP(BM$6,fériés,1,FALSE)),(SUM($H$1:BM$1)&gt;SUM($F$34:$F42))*(SUM($H$1:BM$1)&lt;=SUM($F$34:$F43))*1,"F"))</f>
        <v>0</v>
      </c>
      <c r="BN43" s="65" t="str">
        <f ca="1">IF(WEEKDAY(BN$6,2)&gt;5,"w",IF(ISERROR(VLOOKUP(BN$6,fériés,1,FALSE)),(SUM($H$1:BN$1)&gt;SUM($F$34:$F42))*(SUM($H$1:BN$1)&lt;=SUM($F$34:$F43))*1,"F"))</f>
        <v>w</v>
      </c>
      <c r="BO43" s="65" t="str">
        <f ca="1">IF(WEEKDAY(BO$6,2)&gt;5,"w",IF(ISERROR(VLOOKUP(BO$6,fériés,1,FALSE)),(SUM($H$1:BO$1)&gt;SUM($F$34:$F42))*(SUM($H$1:BO$1)&lt;=SUM($F$34:$F43))*1,"F"))</f>
        <v>w</v>
      </c>
      <c r="BP43" s="65" t="str">
        <f ca="1">IF(WEEKDAY(BP$6,2)&gt;5,"w",IF(ISERROR(VLOOKUP(BP$6,fériés,1,FALSE)),(SUM($H$1:BP$1)&gt;SUM($F$34:$F42))*(SUM($H$1:BP$1)&lt;=SUM($F$34:$F43))*1,"F"))</f>
        <v>w</v>
      </c>
      <c r="BQ43" s="65" t="str">
        <f ca="1">IF(WEEKDAY(BQ$6,2)&gt;5,"w",IF(ISERROR(VLOOKUP(BQ$6,fériés,1,FALSE)),(SUM($H$1:BQ$1)&gt;SUM($F$34:$F42))*(SUM($H$1:BQ$1)&lt;=SUM($F$34:$F43))*1,"F"))</f>
        <v>w</v>
      </c>
      <c r="BR43" s="65" t="str">
        <f ca="1">IF(WEEKDAY(BR$6,2)&gt;5,"w",IF(ISERROR(VLOOKUP(BR$6,fériés,1,FALSE)),(SUM($H$1:BR$1)&gt;SUM($F$34:$F42))*(SUM($H$1:BR$1)&lt;=SUM($F$34:$F43))*1,"F"))</f>
        <v>w</v>
      </c>
      <c r="BS43" s="65" t="str">
        <f ca="1">IF(WEEKDAY(BS$6,2)&gt;5,"w",IF(ISERROR(VLOOKUP(BS$6,fériés,1,FALSE)),(SUM($H$1:BS$1)&gt;SUM($F$34:$F42))*(SUM($H$1:BS$1)&lt;=SUM($F$34:$F43))*1,"F"))</f>
        <v>w</v>
      </c>
      <c r="BT43" s="65" t="str">
        <f ca="1">IF(WEEKDAY(BT$6,2)&gt;5,"w",IF(ISERROR(VLOOKUP(BT$6,fériés,1,FALSE)),(SUM($H$1:BT$1)&gt;SUM($F$34:$F42))*(SUM($H$1:BT$1)&lt;=SUM($F$34:$F43))*1,"F"))</f>
        <v>w</v>
      </c>
      <c r="BU43" s="65" t="str">
        <f ca="1">IF(WEEKDAY(BU$6,2)&gt;5,"w",IF(ISERROR(VLOOKUP(BU$6,fériés,1,FALSE)),(SUM($H$1:BU$1)&gt;SUM($F$34:$F42))*(SUM($H$1:BU$1)&lt;=SUM($F$34:$F43))*1,"F"))</f>
        <v>w</v>
      </c>
      <c r="BV43" s="65" t="str">
        <f ca="1">IF(WEEKDAY(BV$6,2)&gt;5,"w",IF(ISERROR(VLOOKUP(BV$6,fériés,1,FALSE)),(SUM($H$1:BV$1)&gt;SUM($F$34:$F42))*(SUM($H$1:BV$1)&lt;=SUM($F$34:$F43))*1,"F"))</f>
        <v>w</v>
      </c>
      <c r="BW43" s="65" t="str">
        <f ca="1">IF(WEEKDAY(BW$6,2)&gt;5,"w",IF(ISERROR(VLOOKUP(BW$6,fériés,1,FALSE)),(SUM($H$1:BW$1)&gt;SUM($F$34:$F42))*(SUM($H$1:BW$1)&lt;=SUM($F$34:$F43))*1,"F"))</f>
        <v>w</v>
      </c>
      <c r="BX43" s="65" t="str">
        <f ca="1">IF(WEEKDAY(BX$6,2)&gt;5,"w",IF(ISERROR(VLOOKUP(BX$6,fériés,1,FALSE)),(SUM($H$1:BX$1)&gt;SUM($F$34:$F42))*(SUM($H$1:BX$1)&lt;=SUM($F$34:$F43))*1,"F"))</f>
        <v>w</v>
      </c>
      <c r="BY43" s="65" t="str">
        <f ca="1">IF(WEEKDAY(BY$6,2)&gt;5,"w",IF(ISERROR(VLOOKUP(BY$6,fériés,1,FALSE)),(SUM($H$1:BY$1)&gt;SUM($F$34:$F42))*(SUM($H$1:BY$1)&lt;=SUM($F$34:$F43))*1,"F"))</f>
        <v>w</v>
      </c>
      <c r="BZ43" s="65" t="str">
        <f ca="1">IF(WEEKDAY(BZ$6,2)&gt;5,"w",IF(ISERROR(VLOOKUP(BZ$6,fériés,1,FALSE)),(SUM($H$1:BZ$1)&gt;SUM($F$34:$F42))*(SUM($H$1:BZ$1)&lt;=SUM($F$34:$F43))*1,"F"))</f>
        <v>w</v>
      </c>
      <c r="CA43" s="65" t="str">
        <f ca="1">IF(WEEKDAY(CA$6,2)&gt;5,"w",IF(ISERROR(VLOOKUP(CA$6,fériés,1,FALSE)),(SUM($H$1:CA$1)&gt;SUM($F$34:$F42))*(SUM($H$1:CA$1)&lt;=SUM($F$34:$F43))*1,"F"))</f>
        <v>w</v>
      </c>
      <c r="CB43" s="65" t="str">
        <f ca="1">IF(WEEKDAY(CB$6,2)&gt;5,"w",IF(ISERROR(VLOOKUP(CB$6,fériés,1,FALSE)),(SUM($H$1:CB$1)&gt;SUM($F$34:$F42))*(SUM($H$1:CB$1)&lt;=SUM($F$34:$F43))*1,"F"))</f>
        <v>w</v>
      </c>
      <c r="CC43" s="65" t="str">
        <f ca="1">IF(WEEKDAY(CC$6,2)&gt;5,"w",IF(ISERROR(VLOOKUP(CC$6,fériés,1,FALSE)),(SUM($H$1:CC$1)&gt;SUM($F$34:$F42))*(SUM($H$1:CC$1)&lt;=SUM($F$34:$F43))*1,"F"))</f>
        <v>w</v>
      </c>
      <c r="CD43" s="65" t="str">
        <f ca="1">IF(WEEKDAY(CD$6,2)&gt;5,"w",IF(ISERROR(VLOOKUP(CD$6,fériés,1,FALSE)),(SUM($H$1:CD$1)&gt;SUM($F$34:$F42))*(SUM($H$1:CD$1)&lt;=SUM($F$34:$F43))*1,"F"))</f>
        <v>w</v>
      </c>
      <c r="CE43" s="65" t="str">
        <f ca="1">IF(WEEKDAY(CE$6,2)&gt;5,"w",IF(ISERROR(VLOOKUP(CE$6,fériés,1,FALSE)),(SUM($H$1:CE$1)&gt;SUM($F$34:$F42))*(SUM($H$1:CE$1)&lt;=SUM($F$34:$F43))*1,"F"))</f>
        <v>w</v>
      </c>
      <c r="CF43" s="65" t="str">
        <f ca="1">IF(WEEKDAY(CF$6,2)&gt;5,"w",IF(ISERROR(VLOOKUP(CF$6,fériés,1,FALSE)),(SUM($H$1:CF$1)&gt;SUM($F$34:$F42))*(SUM($H$1:CF$1)&lt;=SUM($F$34:$F43))*1,"F"))</f>
        <v>w</v>
      </c>
      <c r="CG43" s="65" t="str">
        <f ca="1">IF(WEEKDAY(CG$6,2)&gt;5,"w",IF(ISERROR(VLOOKUP(CG$6,fériés,1,FALSE)),(SUM($H$1:CG$1)&gt;SUM($F$34:$F42))*(SUM($H$1:CG$1)&lt;=SUM($F$34:$F43))*1,"F"))</f>
        <v>w</v>
      </c>
      <c r="CH43" s="65">
        <f ca="1">IF(WEEKDAY(CH$6,2)&gt;5,"w",IF(ISERROR(VLOOKUP(CH$6,fériés,1,FALSE)),(SUM($H$1:CH$1)&gt;SUM($F$34:$F42))*(SUM($H$1:CH$1)&lt;=SUM($F$34:$F43))*1,"F"))</f>
        <v>0</v>
      </c>
      <c r="CI43" s="65">
        <f ca="1">IF(WEEKDAY(CI$6,2)&gt;5,"w",IF(ISERROR(VLOOKUP(CI$6,fériés,1,FALSE)),(SUM($H$1:CI$1)&gt;SUM($F$34:$F42))*(SUM($H$1:CI$1)&lt;=SUM($F$34:$F43))*1,"F"))</f>
        <v>0</v>
      </c>
      <c r="CJ43" s="65">
        <f ca="1">IF(WEEKDAY(CJ$6,2)&gt;5,"w",IF(ISERROR(VLOOKUP(CJ$6,fériés,1,FALSE)),(SUM($H$1:CJ$1)&gt;SUM($F$34:$F42))*(SUM($H$1:CJ$1)&lt;=SUM($F$34:$F43))*1,"F"))</f>
        <v>0</v>
      </c>
      <c r="CK43" s="65">
        <f ca="1">IF(WEEKDAY(CK$6,2)&gt;5,"w",IF(ISERROR(VLOOKUP(CK$6,fériés,1,FALSE)),(SUM($H$1:CK$1)&gt;SUM($F$34:$F42))*(SUM($H$1:CK$1)&lt;=SUM($F$34:$F43))*1,"F"))</f>
        <v>0</v>
      </c>
      <c r="CL43" s="65">
        <f ca="1">IF(WEEKDAY(CL$6,2)&gt;5,"w",IF(ISERROR(VLOOKUP(CL$6,fériés,1,FALSE)),(SUM($H$1:CL$1)&gt;SUM($F$34:$F42))*(SUM($H$1:CL$1)&lt;=SUM($F$34:$F43))*1,"F"))</f>
        <v>0</v>
      </c>
      <c r="CM43" s="65">
        <f ca="1">IF(WEEKDAY(CM$6,2)&gt;5,"w",IF(ISERROR(VLOOKUP(CM$6,fériés,1,FALSE)),(SUM($H$1:CM$1)&gt;SUM($F$34:$F42))*(SUM($H$1:CM$1)&lt;=SUM($F$34:$F43))*1,"F"))</f>
        <v>0</v>
      </c>
      <c r="CN43" s="65">
        <f ca="1">IF(WEEKDAY(CN$6,2)&gt;5,"w",IF(ISERROR(VLOOKUP(CN$6,fériés,1,FALSE)),(SUM($H$1:CN$1)&gt;SUM($F$34:$F42))*(SUM($H$1:CN$1)&lt;=SUM($F$34:$F43))*1,"F"))</f>
        <v>0</v>
      </c>
      <c r="CO43" s="65">
        <f ca="1">IF(WEEKDAY(CO$6,2)&gt;5,"w",IF(ISERROR(VLOOKUP(CO$6,fériés,1,FALSE)),(SUM($H$1:CO$1)&gt;SUM($F$34:$F42))*(SUM($H$1:CO$1)&lt;=SUM($F$34:$F43))*1,"F"))</f>
        <v>0</v>
      </c>
      <c r="CP43" s="65">
        <f ca="1">IF(WEEKDAY(CP$6,2)&gt;5,"w",IF(ISERROR(VLOOKUP(CP$6,fériés,1,FALSE)),(SUM($H$1:CP$1)&gt;SUM($F$34:$F42))*(SUM($H$1:CP$1)&lt;=SUM($F$34:$F43))*1,"F"))</f>
        <v>0</v>
      </c>
      <c r="CQ43" s="65">
        <f ca="1">IF(WEEKDAY(CQ$6,2)&gt;5,"w",IF(ISERROR(VLOOKUP(CQ$6,fériés,1,FALSE)),(SUM($H$1:CQ$1)&gt;SUM($F$34:$F42))*(SUM($H$1:CQ$1)&lt;=SUM($F$34:$F43))*1,"F"))</f>
        <v>0</v>
      </c>
      <c r="CR43" s="65">
        <f ca="1">IF(WEEKDAY(CR$6,2)&gt;5,"w",IF(ISERROR(VLOOKUP(CR$6,fériés,1,FALSE)),(SUM($H$1:CR$1)&gt;SUM($F$34:$F42))*(SUM($H$1:CR$1)&lt;=SUM($F$34:$F43))*1,"F"))</f>
        <v>0</v>
      </c>
      <c r="CS43" s="65">
        <f ca="1">IF(WEEKDAY(CS$6,2)&gt;5,"w",IF(ISERROR(VLOOKUP(CS$6,fériés,1,FALSE)),(SUM($H$1:CS$1)&gt;SUM($F$34:$F42))*(SUM($H$1:CS$1)&lt;=SUM($F$34:$F43))*1,"F"))</f>
        <v>0</v>
      </c>
      <c r="CT43" s="65">
        <f ca="1">IF(WEEKDAY(CT$6,2)&gt;5,"w",IF(ISERROR(VLOOKUP(CT$6,fériés,1,FALSE)),(SUM($H$1:CT$1)&gt;SUM($F$34:$F42))*(SUM($H$1:CT$1)&lt;=SUM($F$34:$F43))*1,"F"))</f>
        <v>0</v>
      </c>
      <c r="CU43" s="65">
        <f ca="1">IF(WEEKDAY(CU$6,2)&gt;5,"w",IF(ISERROR(VLOOKUP(CU$6,fériés,1,FALSE)),(SUM($H$1:CU$1)&gt;SUM($F$34:$F42))*(SUM($H$1:CU$1)&lt;=SUM($F$34:$F43))*1,"F"))</f>
        <v>0</v>
      </c>
      <c r="CV43" s="65">
        <f ca="1">IF(WEEKDAY(CV$6,2)&gt;5,"w",IF(ISERROR(VLOOKUP(CV$6,fériés,1,FALSE)),(SUM($H$1:CV$1)&gt;SUM($F$34:$F42))*(SUM($H$1:CV$1)&lt;=SUM($F$34:$F43))*1,"F"))</f>
        <v>0</v>
      </c>
      <c r="CW43" s="65">
        <f ca="1">IF(WEEKDAY(CW$6,2)&gt;5,"w",IF(ISERROR(VLOOKUP(CW$6,fériés,1,FALSE)),(SUM($H$1:CW$1)&gt;SUM($F$34:$F42))*(SUM($H$1:CW$1)&lt;=SUM($F$34:$F43))*1,"F"))</f>
        <v>0</v>
      </c>
      <c r="CX43" s="65">
        <f ca="1">IF(WEEKDAY(CX$6,2)&gt;5,"w",IF(ISERROR(VLOOKUP(CX$6,fériés,1,FALSE)),(SUM($H$1:CX$1)&gt;SUM($F$34:$F42))*(SUM($H$1:CX$1)&lt;=SUM($F$34:$F43))*1,"F"))</f>
        <v>0</v>
      </c>
      <c r="CY43" s="65">
        <f ca="1">IF(WEEKDAY(CY$6,2)&gt;5,"w",IF(ISERROR(VLOOKUP(CY$6,fériés,1,FALSE)),(SUM($H$1:CY$1)&gt;SUM($F$34:$F42))*(SUM($H$1:CY$1)&lt;=SUM($F$34:$F43))*1,"F"))</f>
        <v>0</v>
      </c>
      <c r="CZ43" s="65">
        <f ca="1">IF(WEEKDAY(CZ$6,2)&gt;5,"w",IF(ISERROR(VLOOKUP(CZ$6,fériés,1,FALSE)),(SUM($H$1:CZ$1)&gt;SUM($F$34:$F42))*(SUM($H$1:CZ$1)&lt;=SUM($F$34:$F43))*1,"F"))</f>
        <v>0</v>
      </c>
      <c r="DA43" s="65">
        <f ca="1">IF(WEEKDAY(DA$6,2)&gt;5,"w",IF(ISERROR(VLOOKUP(DA$6,fériés,1,FALSE)),(SUM($H$1:DA$1)&gt;SUM($F$34:$F42))*(SUM($H$1:DA$1)&lt;=SUM($F$34:$F43))*1,"F"))</f>
        <v>0</v>
      </c>
      <c r="DB43" s="65">
        <f ca="1">IF(WEEKDAY(DB$6,2)&gt;5,"w",IF(ISERROR(VLOOKUP(DB$6,fériés,1,FALSE)),(SUM($H$1:DB$1)&gt;SUM($F$34:$F42))*(SUM($H$1:DB$1)&lt;=SUM($F$34:$F43))*1,"F"))</f>
        <v>0</v>
      </c>
      <c r="DC43" s="65">
        <f ca="1">IF(WEEKDAY(DC$6,2)&gt;5,"w",IF(ISERROR(VLOOKUP(DC$6,fériés,1,FALSE)),(SUM($H$1:DC$1)&gt;SUM($F$34:$F42))*(SUM($H$1:DC$1)&lt;=SUM($F$34:$F43))*1,"F"))</f>
        <v>0</v>
      </c>
      <c r="DD43" s="65">
        <f ca="1">IF(WEEKDAY(DD$6,2)&gt;5,"w",IF(ISERROR(VLOOKUP(DD$6,fériés,1,FALSE)),(SUM($H$1:DD$1)&gt;SUM($F$34:$F42))*(SUM($H$1:DD$1)&lt;=SUM($F$34:$F43))*1,"F"))</f>
        <v>0</v>
      </c>
      <c r="DE43" s="65">
        <f ca="1">IF(WEEKDAY(DE$6,2)&gt;5,"w",IF(ISERROR(VLOOKUP(DE$6,fériés,1,FALSE)),(SUM($H$1:DE$1)&gt;SUM($F$34:$F42))*(SUM($H$1:DE$1)&lt;=SUM($F$34:$F43))*1,"F"))</f>
        <v>0</v>
      </c>
      <c r="DF43" s="65">
        <f ca="1">IF(WEEKDAY(DF$6,2)&gt;5,"w",IF(ISERROR(VLOOKUP(DF$6,fériés,1,FALSE)),(SUM($H$1:DF$1)&gt;SUM($F$34:$F42))*(SUM($H$1:DF$1)&lt;=SUM($F$34:$F43))*1,"F"))</f>
        <v>0</v>
      </c>
      <c r="DG43" s="65">
        <f ca="1">IF(WEEKDAY(DG$6,2)&gt;5,"w",IF(ISERROR(VLOOKUP(DG$6,fériés,1,FALSE)),(SUM($H$1:DG$1)&gt;SUM($F$34:$F42))*(SUM($H$1:DG$1)&lt;=SUM($F$34:$F43))*1,"F"))</f>
        <v>0</v>
      </c>
      <c r="DH43" s="65">
        <f ca="1">IF(WEEKDAY(DH$6,2)&gt;5,"w",IF(ISERROR(VLOOKUP(DH$6,fériés,1,FALSE)),(SUM($H$1:DH$1)&gt;SUM($F$34:$F42))*(SUM($H$1:DH$1)&lt;=SUM($F$34:$F43))*1,"F"))</f>
        <v>0</v>
      </c>
      <c r="DI43" s="65">
        <f ca="1">IF(WEEKDAY(DI$6,2)&gt;5,"w",IF(ISERROR(VLOOKUP(DI$6,fériés,1,FALSE)),(SUM($H$1:DI$1)&gt;SUM($F$34:$F42))*(SUM($H$1:DI$1)&lt;=SUM($F$34:$F43))*1,"F"))</f>
        <v>0</v>
      </c>
      <c r="DJ43" s="65">
        <f ca="1">IF(WEEKDAY(DJ$6,2)&gt;5,"w",IF(ISERROR(VLOOKUP(DJ$6,fériés,1,FALSE)),(SUM($H$1:DJ$1)&gt;SUM($F$34:$F42))*(SUM($H$1:DJ$1)&lt;=SUM($F$34:$F43))*1,"F"))</f>
        <v>0</v>
      </c>
      <c r="DK43" s="65">
        <f ca="1">IF(WEEKDAY(DK$6,2)&gt;5,"w",IF(ISERROR(VLOOKUP(DK$6,fériés,1,FALSE)),(SUM($H$1:DK$1)&gt;SUM($F$34:$F42))*(SUM($H$1:DK$1)&lt;=SUM($F$34:$F43))*1,"F"))</f>
        <v>0</v>
      </c>
      <c r="DL43" s="65">
        <f ca="1">IF(WEEKDAY(DL$6,2)&gt;5,"w",IF(ISERROR(VLOOKUP(DL$6,fériés,1,FALSE)),(SUM($H$1:DL$1)&gt;SUM($F$34:$F42))*(SUM($H$1:DL$1)&lt;=SUM($F$34:$F43))*1,"F"))</f>
        <v>0</v>
      </c>
      <c r="DM43" s="65">
        <f ca="1">IF(WEEKDAY(DM$6,2)&gt;5,"w",IF(ISERROR(VLOOKUP(DM$6,fériés,1,FALSE)),(SUM($H$1:DM$1)&gt;SUM($F$34:$F42))*(SUM($H$1:DM$1)&lt;=SUM($F$34:$F43))*1,"F"))</f>
        <v>0</v>
      </c>
      <c r="DN43" s="65">
        <f ca="1">IF(WEEKDAY(DN$6,2)&gt;5,"w",IF(ISERROR(VLOOKUP(DN$6,fériés,1,FALSE)),(SUM($H$1:DN$1)&gt;SUM($F$34:$F42))*(SUM($H$1:DN$1)&lt;=SUM($F$34:$F43))*1,"F"))</f>
        <v>0</v>
      </c>
      <c r="DO43" s="65">
        <f ca="1">IF(WEEKDAY(DO$6,2)&gt;5,"w",IF(ISERROR(VLOOKUP(DO$6,fériés,1,FALSE)),(SUM($H$1:DO$1)&gt;SUM($F$34:$F42))*(SUM($H$1:DO$1)&lt;=SUM($F$34:$F43))*1,"F"))</f>
        <v>0</v>
      </c>
      <c r="DP43" s="65">
        <f ca="1">IF(WEEKDAY(DP$6,2)&gt;5,"w",IF(ISERROR(VLOOKUP(DP$6,fériés,1,FALSE)),(SUM($H$1:DP$1)&gt;SUM($F$34:$F42))*(SUM($H$1:DP$1)&lt;=SUM($F$34:$F43))*1,"F"))</f>
        <v>0</v>
      </c>
      <c r="DQ43" s="65">
        <f ca="1">IF(WEEKDAY(DQ$6,2)&gt;5,"w",IF(ISERROR(VLOOKUP(DQ$6,fériés,1,FALSE)),(SUM($H$1:DQ$1)&gt;SUM($F$34:$F42))*(SUM($H$1:DQ$1)&lt;=SUM($F$34:$F43))*1,"F"))</f>
        <v>0</v>
      </c>
      <c r="DR43" s="65">
        <f ca="1">IF(WEEKDAY(DR$6,2)&gt;5,"w",IF(ISERROR(VLOOKUP(DR$6,fériés,1,FALSE)),(SUM($H$1:DR$1)&gt;SUM($F$34:$F42))*(SUM($H$1:DR$1)&lt;=SUM($F$34:$F43))*1,"F"))</f>
        <v>0</v>
      </c>
      <c r="DS43" s="65">
        <f ca="1">IF(WEEKDAY(DS$6,2)&gt;5,"w",IF(ISERROR(VLOOKUP(DS$6,fériés,1,FALSE)),(SUM($H$1:DS$1)&gt;SUM($F$34:$F42))*(SUM($H$1:DS$1)&lt;=SUM($F$34:$F43))*1,"F"))</f>
        <v>0</v>
      </c>
      <c r="DT43" s="65">
        <f ca="1">IF(WEEKDAY(DT$6,2)&gt;5,"w",IF(ISERROR(VLOOKUP(DT$6,fériés,1,FALSE)),(SUM($H$1:DT$1)&gt;SUM($F$34:$F42))*(SUM($H$1:DT$1)&lt;=SUM($F$34:$F43))*1,"F"))</f>
        <v>0</v>
      </c>
      <c r="DU43" s="65">
        <f ca="1">IF(WEEKDAY(DU$6,2)&gt;5,"w",IF(ISERROR(VLOOKUP(DU$6,fériés,1,FALSE)),(SUM($H$1:DU$1)&gt;SUM($F$34:$F42))*(SUM($H$1:DU$1)&lt;=SUM($F$34:$F43))*1,"F"))</f>
        <v>0</v>
      </c>
      <c r="DV43" s="65">
        <f ca="1">IF(WEEKDAY(DV$6,2)&gt;5,"w",IF(ISERROR(VLOOKUP(DV$6,fériés,1,FALSE)),(SUM($H$1:DV$1)&gt;SUM($F$34:$F42))*(SUM($H$1:DV$1)&lt;=SUM($F$34:$F43))*1,"F"))</f>
        <v>0</v>
      </c>
      <c r="DW43" s="65">
        <f ca="1">IF(WEEKDAY(DW$6,2)&gt;5,"w",IF(ISERROR(VLOOKUP(DW$6,fériés,1,FALSE)),(SUM($H$1:DW$1)&gt;SUM($F$34:$F42))*(SUM($H$1:DW$1)&lt;=SUM($F$34:$F43))*1,"F"))</f>
        <v>0</v>
      </c>
      <c r="DX43" s="65">
        <f ca="1">IF(WEEKDAY(DX$6,2)&gt;5,"w",IF(ISERROR(VLOOKUP(DX$6,fériés,1,FALSE)),(SUM($H$1:DX$1)&gt;SUM($F$34:$F42))*(SUM($H$1:DX$1)&lt;=SUM($F$34:$F43))*1,"F"))</f>
        <v>0</v>
      </c>
      <c r="DY43" s="65">
        <f ca="1">IF(WEEKDAY(DY$6,2)&gt;5,"w",IF(ISERROR(VLOOKUP(DY$6,fériés,1,FALSE)),(SUM($H$1:DY$1)&gt;SUM($F$34:$F42))*(SUM($H$1:DY$1)&lt;=SUM($F$34:$F43))*1,"F"))</f>
        <v>0</v>
      </c>
      <c r="DZ43" s="65">
        <f ca="1">IF(WEEKDAY(DZ$6,2)&gt;5,"w",IF(ISERROR(VLOOKUP(DZ$6,fériés,1,FALSE)),(SUM($H$1:DZ$1)&gt;SUM($F$34:$F42))*(SUM($H$1:DZ$1)&lt;=SUM($F$34:$F43))*1,"F"))</f>
        <v>0</v>
      </c>
      <c r="EA43" s="65">
        <f ca="1">IF(WEEKDAY(EA$6,2)&gt;5,"w",IF(ISERROR(VLOOKUP(EA$6,fériés,1,FALSE)),(SUM($H$1:EA$1)&gt;SUM($F$34:$F42))*(SUM($H$1:EA$1)&lt;=SUM($F$34:$F43))*1,"F"))</f>
        <v>0</v>
      </c>
      <c r="EB43" s="65">
        <f ca="1">IF(WEEKDAY(EB$6,2)&gt;5,"w",IF(ISERROR(VLOOKUP(EB$6,fériés,1,FALSE)),(SUM($H$1:EB$1)&gt;SUM($F$34:$F42))*(SUM($H$1:EB$1)&lt;=SUM($F$34:$F43))*1,"F"))</f>
        <v>0</v>
      </c>
      <c r="EC43" s="65">
        <f ca="1">IF(WEEKDAY(EC$6,2)&gt;5,"w",IF(ISERROR(VLOOKUP(EC$6,fériés,1,FALSE)),(SUM($H$1:EC$1)&gt;SUM($F$34:$F42))*(SUM($H$1:EC$1)&lt;=SUM($F$34:$F43))*1,"F"))</f>
        <v>0</v>
      </c>
      <c r="ED43" s="65">
        <f ca="1">IF(WEEKDAY(ED$6,2)&gt;5,"w",IF(ISERROR(VLOOKUP(ED$6,fériés,1,FALSE)),(SUM($H$1:ED$1)&gt;SUM($F$34:$F42))*(SUM($H$1:ED$1)&lt;=SUM($F$34:$F43))*1,"F"))</f>
        <v>0</v>
      </c>
      <c r="EE43" s="65">
        <f ca="1">IF(WEEKDAY(EE$6,2)&gt;5,"w",IF(ISERROR(VLOOKUP(EE$6,fériés,1,FALSE)),(SUM($H$1:EE$1)&gt;SUM($F$34:$F42))*(SUM($H$1:EE$1)&lt;=SUM($F$34:$F43))*1,"F"))</f>
        <v>0</v>
      </c>
      <c r="EF43" s="65" t="str">
        <f ca="1">IF(WEEKDAY(EF$6,2)&gt;5,"w",IF(ISERROR(VLOOKUP(EF$6,fériés,1,FALSE)),(SUM($H$1:EF$1)&gt;SUM($F$34:$F42))*(SUM($H$1:EF$1)&lt;=SUM($F$34:$F43))*1,"F"))</f>
        <v>w</v>
      </c>
      <c r="EG43" s="65" t="str">
        <f ca="1">IF(WEEKDAY(EG$6,2)&gt;5,"w",IF(ISERROR(VLOOKUP(EG$6,fériés,1,FALSE)),(SUM($H$1:EG$1)&gt;SUM($F$34:$F42))*(SUM($H$1:EG$1)&lt;=SUM($F$34:$F43))*1,"F"))</f>
        <v>w</v>
      </c>
      <c r="EH43" s="65" t="str">
        <f ca="1">IF(WEEKDAY(EH$6,2)&gt;5,"w",IF(ISERROR(VLOOKUP(EH$6,fériés,1,FALSE)),(SUM($H$1:EH$1)&gt;SUM($F$34:$F42))*(SUM($H$1:EH$1)&lt;=SUM($F$34:$F43))*1,"F"))</f>
        <v>w</v>
      </c>
      <c r="EI43" s="65" t="str">
        <f ca="1">IF(WEEKDAY(EI$6,2)&gt;5,"w",IF(ISERROR(VLOOKUP(EI$6,fériés,1,FALSE)),(SUM($H$1:EI$1)&gt;SUM($F$34:$F42))*(SUM($H$1:EI$1)&lt;=SUM($F$34:$F43))*1,"F"))</f>
        <v>w</v>
      </c>
      <c r="EJ43" s="65" t="str">
        <f ca="1">IF(WEEKDAY(EJ$6,2)&gt;5,"w",IF(ISERROR(VLOOKUP(EJ$6,fériés,1,FALSE)),(SUM($H$1:EJ$1)&gt;SUM($F$34:$F42))*(SUM($H$1:EJ$1)&lt;=SUM($F$34:$F43))*1,"F"))</f>
        <v>w</v>
      </c>
      <c r="EK43" s="65" t="str">
        <f ca="1">IF(WEEKDAY(EK$6,2)&gt;5,"w",IF(ISERROR(VLOOKUP(EK$6,fériés,1,FALSE)),(SUM($H$1:EK$1)&gt;SUM($F$34:$F42))*(SUM($H$1:EK$1)&lt;=SUM($F$34:$F43))*1,"F"))</f>
        <v>w</v>
      </c>
      <c r="EL43" s="65" t="str">
        <f ca="1">IF(WEEKDAY(EL$6,2)&gt;5,"w",IF(ISERROR(VLOOKUP(EL$6,fériés,1,FALSE)),(SUM($H$1:EL$1)&gt;SUM($F$34:$F42))*(SUM($H$1:EL$1)&lt;=SUM($F$34:$F43))*1,"F"))</f>
        <v>w</v>
      </c>
      <c r="EM43" s="65" t="str">
        <f ca="1">IF(WEEKDAY(EM$6,2)&gt;5,"w",IF(ISERROR(VLOOKUP(EM$6,fériés,1,FALSE)),(SUM($H$1:EM$1)&gt;SUM($F$34:$F42))*(SUM($H$1:EM$1)&lt;=SUM($F$34:$F43))*1,"F"))</f>
        <v>w</v>
      </c>
      <c r="EN43" s="65" t="str">
        <f ca="1">IF(WEEKDAY(EN$6,2)&gt;5,"w",IF(ISERROR(VLOOKUP(EN$6,fériés,1,FALSE)),(SUM($H$1:EN$1)&gt;SUM($F$34:$F42))*(SUM($H$1:EN$1)&lt;=SUM($F$34:$F43))*1,"F"))</f>
        <v>w</v>
      </c>
      <c r="EO43" s="65" t="str">
        <f ca="1">IF(WEEKDAY(EO$6,2)&gt;5,"w",IF(ISERROR(VLOOKUP(EO$6,fériés,1,FALSE)),(SUM($H$1:EO$1)&gt;SUM($F$34:$F42))*(SUM($H$1:EO$1)&lt;=SUM($F$34:$F43))*1,"F"))</f>
        <v>w</v>
      </c>
      <c r="EP43" s="65" t="str">
        <f ca="1">IF(WEEKDAY(EP$6,2)&gt;5,"w",IF(ISERROR(VLOOKUP(EP$6,fériés,1,FALSE)),(SUM($H$1:EP$1)&gt;SUM($F$34:$F42))*(SUM($H$1:EP$1)&lt;=SUM($F$34:$F43))*1,"F"))</f>
        <v>w</v>
      </c>
      <c r="EQ43" s="65" t="str">
        <f ca="1">IF(WEEKDAY(EQ$6,2)&gt;5,"w",IF(ISERROR(VLOOKUP(EQ$6,fériés,1,FALSE)),(SUM($H$1:EQ$1)&gt;SUM($F$34:$F42))*(SUM($H$1:EQ$1)&lt;=SUM($F$34:$F43))*1,"F"))</f>
        <v>w</v>
      </c>
      <c r="ER43" s="65" t="str">
        <f ca="1">IF(WEEKDAY(ER$6,2)&gt;5,"w",IF(ISERROR(VLOOKUP(ER$6,fériés,1,FALSE)),(SUM($H$1:ER$1)&gt;SUM($F$34:$F42))*(SUM($H$1:ER$1)&lt;=SUM($F$34:$F43))*1,"F"))</f>
        <v>w</v>
      </c>
      <c r="ES43" s="65" t="str">
        <f ca="1">IF(WEEKDAY(ES$6,2)&gt;5,"w",IF(ISERROR(VLOOKUP(ES$6,fériés,1,FALSE)),(SUM($H$1:ES$1)&gt;SUM($F$34:$F42))*(SUM($H$1:ES$1)&lt;=SUM($F$34:$F43))*1,"F"))</f>
        <v>w</v>
      </c>
      <c r="ET43" s="65" t="str">
        <f ca="1">IF(WEEKDAY(ET$6,2)&gt;5,"w",IF(ISERROR(VLOOKUP(ET$6,fériés,1,FALSE)),(SUM($H$1:ET$1)&gt;SUM($F$34:$F42))*(SUM($H$1:ET$1)&lt;=SUM($F$34:$F43))*1,"F"))</f>
        <v>w</v>
      </c>
      <c r="EU43" s="65" t="str">
        <f ca="1">IF(WEEKDAY(EU$6,2)&gt;5,"w",IF(ISERROR(VLOOKUP(EU$6,fériés,1,FALSE)),(SUM($H$1:EU$1)&gt;SUM($F$34:$F42))*(SUM($H$1:EU$1)&lt;=SUM($F$34:$F43))*1,"F"))</f>
        <v>w</v>
      </c>
      <c r="EV43" s="65" t="str">
        <f ca="1">IF(WEEKDAY(EV$6,2)&gt;5,"w",IF(ISERROR(VLOOKUP(EV$6,fériés,1,FALSE)),(SUM($H$1:EV$1)&gt;SUM($F$34:$F42))*(SUM($H$1:EV$1)&lt;=SUM($F$34:$F43))*1,"F"))</f>
        <v>w</v>
      </c>
      <c r="EW43" s="65" t="str">
        <f ca="1">IF(WEEKDAY(EW$6,2)&gt;5,"w",IF(ISERROR(VLOOKUP(EW$6,fériés,1,FALSE)),(SUM($H$1:EW$1)&gt;SUM($F$34:$F42))*(SUM($H$1:EW$1)&lt;=SUM($F$34:$F43))*1,"F"))</f>
        <v>w</v>
      </c>
      <c r="EX43" s="65" t="str">
        <f ca="1">IF(WEEKDAY(EX$6,2)&gt;5,"w",IF(ISERROR(VLOOKUP(EX$6,fériés,1,FALSE)),(SUM($H$1:EX$1)&gt;SUM($F$34:$F42))*(SUM($H$1:EX$1)&lt;=SUM($F$34:$F43))*1,"F"))</f>
        <v>w</v>
      </c>
      <c r="EY43" s="65" t="str">
        <f ca="1">IF(WEEKDAY(EY$6,2)&gt;5,"w",IF(ISERROR(VLOOKUP(EY$6,fériés,1,FALSE)),(SUM($H$1:EY$1)&gt;SUM($F$34:$F42))*(SUM($H$1:EY$1)&lt;=SUM($F$34:$F43))*1,"F"))</f>
        <v>w</v>
      </c>
      <c r="EZ43" s="65">
        <f ca="1">IF(WEEKDAY(EZ$6,2)&gt;5,"w",IF(ISERROR(VLOOKUP(EZ$6,fériés,1,FALSE)),(SUM($H$1:EZ$1)&gt;SUM($F$34:$F42))*(SUM($H$1:EZ$1)&lt;=SUM($F$34:$F43))*1,"F"))</f>
        <v>0</v>
      </c>
      <c r="FA43" s="65">
        <f ca="1">IF(WEEKDAY(FA$6,2)&gt;5,"w",IF(ISERROR(VLOOKUP(FA$6,fériés,1,FALSE)),(SUM($H$1:FA$1)&gt;SUM($F$34:$F42))*(SUM($H$1:FA$1)&lt;=SUM($F$34:$F43))*1,"F"))</f>
        <v>0</v>
      </c>
      <c r="FB43" s="65">
        <f ca="1">IF(WEEKDAY(FB$6,2)&gt;5,"w",IF(ISERROR(VLOOKUP(FB$6,fériés,1,FALSE)),(SUM($H$1:FB$1)&gt;SUM($F$34:$F42))*(SUM($H$1:FB$1)&lt;=SUM($F$34:$F43))*1,"F"))</f>
        <v>0</v>
      </c>
      <c r="FC43" s="65">
        <f ca="1">IF(WEEKDAY(FC$6,2)&gt;5,"w",IF(ISERROR(VLOOKUP(FC$6,fériés,1,FALSE)),(SUM($H$1:FC$1)&gt;SUM($F$34:$F42))*(SUM($H$1:FC$1)&lt;=SUM($F$34:$F43))*1,"F"))</f>
        <v>0</v>
      </c>
      <c r="FD43" s="65">
        <f ca="1">IF(WEEKDAY(FD$6,2)&gt;5,"w",IF(ISERROR(VLOOKUP(FD$6,fériés,1,FALSE)),(SUM($H$1:FD$1)&gt;SUM($F$34:$F42))*(SUM($H$1:FD$1)&lt;=SUM($F$34:$F43))*1,"F"))</f>
        <v>0</v>
      </c>
      <c r="FE43" s="65">
        <f ca="1">IF(WEEKDAY(FE$6,2)&gt;5,"w",IF(ISERROR(VLOOKUP(FE$6,fériés,1,FALSE)),(SUM($H$1:FE$1)&gt;SUM($F$34:$F42))*(SUM($H$1:FE$1)&lt;=SUM($F$34:$F43))*1,"F"))</f>
        <v>0</v>
      </c>
      <c r="FF43" s="65">
        <f ca="1">IF(WEEKDAY(FF$6,2)&gt;5,"w",IF(ISERROR(VLOOKUP(FF$6,fériés,1,FALSE)),(SUM($H$1:FF$1)&gt;SUM($F$34:$F42))*(SUM($H$1:FF$1)&lt;=SUM($F$34:$F43))*1,"F"))</f>
        <v>0</v>
      </c>
      <c r="FG43" s="65">
        <f ca="1">IF(WEEKDAY(FG$6,2)&gt;5,"w",IF(ISERROR(VLOOKUP(FG$6,fériés,1,FALSE)),(SUM($H$1:FG$1)&gt;SUM($F$34:$F42))*(SUM($H$1:FG$1)&lt;=SUM($F$34:$F43))*1,"F"))</f>
        <v>0</v>
      </c>
      <c r="FH43" s="65">
        <f ca="1">IF(WEEKDAY(FH$6,2)&gt;5,"w",IF(ISERROR(VLOOKUP(FH$6,fériés,1,FALSE)),(SUM($H$1:FH$1)&gt;SUM($F$34:$F42))*(SUM($H$1:FH$1)&lt;=SUM($F$34:$F43))*1,"F"))</f>
        <v>0</v>
      </c>
      <c r="FI43" s="65">
        <f ca="1">IF(WEEKDAY(FI$6,2)&gt;5,"w",IF(ISERROR(VLOOKUP(FI$6,fériés,1,FALSE)),(SUM($H$1:FI$1)&gt;SUM($F$34:$F42))*(SUM($H$1:FI$1)&lt;=SUM($F$34:$F43))*1,"F"))</f>
        <v>0</v>
      </c>
      <c r="FJ43" s="65">
        <f ca="1">IF(WEEKDAY(FJ$6,2)&gt;5,"w",IF(ISERROR(VLOOKUP(FJ$6,fériés,1,FALSE)),(SUM($H$1:FJ$1)&gt;SUM($F$34:$F42))*(SUM($H$1:FJ$1)&lt;=SUM($F$34:$F43))*1,"F"))</f>
        <v>0</v>
      </c>
      <c r="FK43" s="65">
        <f ca="1">IF(WEEKDAY(FK$6,2)&gt;5,"w",IF(ISERROR(VLOOKUP(FK$6,fériés,1,FALSE)),(SUM($H$1:FK$1)&gt;SUM($F$34:$F42))*(SUM($H$1:FK$1)&lt;=SUM($F$34:$F43))*1,"F"))</f>
        <v>0</v>
      </c>
      <c r="FL43" s="65">
        <f ca="1">IF(WEEKDAY(FL$6,2)&gt;5,"w",IF(ISERROR(VLOOKUP(FL$6,fériés,1,FALSE)),(SUM($H$1:FL$1)&gt;SUM($F$34:$F42))*(SUM($H$1:FL$1)&lt;=SUM($F$34:$F43))*1,"F"))</f>
        <v>0</v>
      </c>
      <c r="FM43" s="65">
        <f ca="1">IF(WEEKDAY(FM$6,2)&gt;5,"w",IF(ISERROR(VLOOKUP(FM$6,fériés,1,FALSE)),(SUM($H$1:FM$1)&gt;SUM($F$34:$F42))*(SUM($H$1:FM$1)&lt;=SUM($F$34:$F43))*1,"F"))</f>
        <v>0</v>
      </c>
      <c r="FN43" s="65">
        <f ca="1">IF(WEEKDAY(FN$6,2)&gt;5,"w",IF(ISERROR(VLOOKUP(FN$6,fériés,1,FALSE)),(SUM($H$1:FN$1)&gt;SUM($F$34:$F42))*(SUM($H$1:FN$1)&lt;=SUM($F$34:$F43))*1,"F"))</f>
        <v>0</v>
      </c>
      <c r="FO43" s="65">
        <f ca="1">IF(WEEKDAY(FO$6,2)&gt;5,"w",IF(ISERROR(VLOOKUP(FO$6,fériés,1,FALSE)),(SUM($H$1:FO$1)&gt;SUM($F$34:$F42))*(SUM($H$1:FO$1)&lt;=SUM($F$34:$F43))*1,"F"))</f>
        <v>0</v>
      </c>
      <c r="FP43" s="65">
        <f ca="1">IF(WEEKDAY(FP$6,2)&gt;5,"w",IF(ISERROR(VLOOKUP(FP$6,fériés,1,FALSE)),(SUM($H$1:FP$1)&gt;SUM($F$34:$F42))*(SUM($H$1:FP$1)&lt;=SUM($F$34:$F43))*1,"F"))</f>
        <v>0</v>
      </c>
      <c r="FQ43" s="65">
        <f ca="1">IF(WEEKDAY(FQ$6,2)&gt;5,"w",IF(ISERROR(VLOOKUP(FQ$6,fériés,1,FALSE)),(SUM($H$1:FQ$1)&gt;SUM($F$34:$F42))*(SUM($H$1:FQ$1)&lt;=SUM($F$34:$F43))*1,"F"))</f>
        <v>0</v>
      </c>
      <c r="FR43" s="65">
        <f ca="1">IF(WEEKDAY(FR$6,2)&gt;5,"w",IF(ISERROR(VLOOKUP(FR$6,fériés,1,FALSE)),(SUM($H$1:FR$1)&gt;SUM($F$34:$F42))*(SUM($H$1:FR$1)&lt;=SUM($F$34:$F43))*1,"F"))</f>
        <v>0</v>
      </c>
      <c r="FS43" s="65">
        <f ca="1">IF(WEEKDAY(FS$6,2)&gt;5,"w",IF(ISERROR(VLOOKUP(FS$6,fériés,1,FALSE)),(SUM($H$1:FS$1)&gt;SUM($F$34:$F42))*(SUM($H$1:FS$1)&lt;=SUM($F$34:$F43))*1,"F"))</f>
        <v>0</v>
      </c>
      <c r="FT43" s="65">
        <f ca="1">IF(WEEKDAY(FT$6,2)&gt;5,"w",IF(ISERROR(VLOOKUP(FT$6,fériés,1,FALSE)),(SUM($H$1:FT$1)&gt;SUM($F$34:$F42))*(SUM($H$1:FT$1)&lt;=SUM($F$34:$F43))*1,"F"))</f>
        <v>0</v>
      </c>
      <c r="FU43" s="65">
        <f ca="1">IF(WEEKDAY(FU$6,2)&gt;5,"w",IF(ISERROR(VLOOKUP(FU$6,fériés,1,FALSE)),(SUM($H$1:FU$1)&gt;SUM($F$34:$F42))*(SUM($H$1:FU$1)&lt;=SUM($F$34:$F43))*1,"F"))</f>
        <v>0</v>
      </c>
      <c r="FV43" s="65">
        <f ca="1">IF(WEEKDAY(FV$6,2)&gt;5,"w",IF(ISERROR(VLOOKUP(FV$6,fériés,1,FALSE)),(SUM($H$1:FV$1)&gt;SUM($F$34:$F42))*(SUM($H$1:FV$1)&lt;=SUM($F$34:$F43))*1,"F"))</f>
        <v>0</v>
      </c>
      <c r="FW43" s="65">
        <f ca="1">IF(WEEKDAY(FW$6,2)&gt;5,"w",IF(ISERROR(VLOOKUP(FW$6,fériés,1,FALSE)),(SUM($H$1:FW$1)&gt;SUM($F$34:$F42))*(SUM($H$1:FW$1)&lt;=SUM($F$34:$F43))*1,"F"))</f>
        <v>0</v>
      </c>
      <c r="FX43" s="65">
        <f ca="1">IF(WEEKDAY(FX$6,2)&gt;5,"w",IF(ISERROR(VLOOKUP(FX$6,fériés,1,FALSE)),(SUM($H$1:FX$1)&gt;SUM($F$34:$F42))*(SUM($H$1:FX$1)&lt;=SUM($F$34:$F43))*1,"F"))</f>
        <v>0</v>
      </c>
      <c r="FY43" s="65">
        <f ca="1">IF(WEEKDAY(FY$6,2)&gt;5,"w",IF(ISERROR(VLOOKUP(FY$6,fériés,1,FALSE)),(SUM($H$1:FY$1)&gt;SUM($F$34:$F42))*(SUM($H$1:FY$1)&lt;=SUM($F$34:$F43))*1,"F"))</f>
        <v>0</v>
      </c>
      <c r="FZ43" s="65">
        <f ca="1">IF(WEEKDAY(FZ$6,2)&gt;5,"w",IF(ISERROR(VLOOKUP(FZ$6,fériés,1,FALSE)),(SUM($H$1:FZ$1)&gt;SUM($F$34:$F42))*(SUM($H$1:FZ$1)&lt;=SUM($F$34:$F43))*1,"F"))</f>
        <v>0</v>
      </c>
      <c r="GA43" s="65">
        <f ca="1">IF(WEEKDAY(GA$6,2)&gt;5,"w",IF(ISERROR(VLOOKUP(GA$6,fériés,1,FALSE)),(SUM($H$1:GA$1)&gt;SUM($F$34:$F42))*(SUM($H$1:GA$1)&lt;=SUM($F$34:$F43))*1,"F"))</f>
        <v>0</v>
      </c>
      <c r="GB43" s="65">
        <f ca="1">IF(WEEKDAY(GB$6,2)&gt;5,"w",IF(ISERROR(VLOOKUP(GB$6,fériés,1,FALSE)),(SUM($H$1:GB$1)&gt;SUM($F$34:$F42))*(SUM($H$1:GB$1)&lt;=SUM($F$34:$F43))*1,"F"))</f>
        <v>0</v>
      </c>
      <c r="GC43" s="65">
        <f ca="1">IF(WEEKDAY(GC$6,2)&gt;5,"w",IF(ISERROR(VLOOKUP(GC$6,fériés,1,FALSE)),(SUM($H$1:GC$1)&gt;SUM($F$34:$F42))*(SUM($H$1:GC$1)&lt;=SUM($F$34:$F43))*1,"F"))</f>
        <v>0</v>
      </c>
      <c r="GD43" s="65">
        <f ca="1">IF(WEEKDAY(GD$6,2)&gt;5,"w",IF(ISERROR(VLOOKUP(GD$6,fériés,1,FALSE)),(SUM($H$1:GD$1)&gt;SUM($F$34:$F42))*(SUM($H$1:GD$1)&lt;=SUM($F$34:$F43))*1,"F"))</f>
        <v>0</v>
      </c>
      <c r="GE43" s="65">
        <f ca="1">IF(WEEKDAY(GE$6,2)&gt;5,"w",IF(ISERROR(VLOOKUP(GE$6,fériés,1,FALSE)),(SUM($H$1:GE$1)&gt;SUM($F$34:$F42))*(SUM($H$1:GE$1)&lt;=SUM($F$34:$F43))*1,"F"))</f>
        <v>0</v>
      </c>
      <c r="GF43" s="65">
        <f ca="1">IF(WEEKDAY(GF$6,2)&gt;5,"w",IF(ISERROR(VLOOKUP(GF$6,fériés,1,FALSE)),(SUM($H$1:GF$1)&gt;SUM($F$34:$F42))*(SUM($H$1:GF$1)&lt;=SUM($F$34:$F43))*1,"F"))</f>
        <v>0</v>
      </c>
      <c r="GG43" s="65">
        <f ca="1">IF(WEEKDAY(GG$6,2)&gt;5,"w",IF(ISERROR(VLOOKUP(GG$6,fériés,1,FALSE)),(SUM($H$1:GG$1)&gt;SUM($F$34:$F42))*(SUM($H$1:GG$1)&lt;=SUM($F$34:$F43))*1,"F"))</f>
        <v>0</v>
      </c>
      <c r="GH43" s="65">
        <f ca="1">IF(WEEKDAY(GH$6,2)&gt;5,"w",IF(ISERROR(VLOOKUP(GH$6,fériés,1,FALSE)),(SUM($H$1:GH$1)&gt;SUM($F$34:$F42))*(SUM($H$1:GH$1)&lt;=SUM($F$34:$F43))*1,"F"))</f>
        <v>0</v>
      </c>
      <c r="GI43" s="65">
        <f ca="1">IF(WEEKDAY(GI$6,2)&gt;5,"w",IF(ISERROR(VLOOKUP(GI$6,fériés,1,FALSE)),(SUM($H$1:GI$1)&gt;SUM($F$34:$F42))*(SUM($H$1:GI$1)&lt;=SUM($F$34:$F43))*1,"F"))</f>
        <v>0</v>
      </c>
      <c r="GJ43" s="65">
        <f ca="1">IF(WEEKDAY(GJ$6,2)&gt;5,"w",IF(ISERROR(VLOOKUP(GJ$6,fériés,1,FALSE)),(SUM($H$1:GJ$1)&gt;SUM($F$34:$F42))*(SUM($H$1:GJ$1)&lt;=SUM($F$34:$F43))*1,"F"))</f>
        <v>0</v>
      </c>
      <c r="GK43" s="65">
        <f ca="1">IF(WEEKDAY(GK$6,2)&gt;5,"w",IF(ISERROR(VLOOKUP(GK$6,fériés,1,FALSE)),(SUM($H$1:GK$1)&gt;SUM($F$34:$F42))*(SUM($H$1:GK$1)&lt;=SUM($F$34:$F43))*1,"F"))</f>
        <v>0</v>
      </c>
      <c r="GL43" s="65">
        <f ca="1">IF(WEEKDAY(GL$6,2)&gt;5,"w",IF(ISERROR(VLOOKUP(GL$6,fériés,1,FALSE)),(SUM($H$1:GL$1)&gt;SUM($F$34:$F42))*(SUM($H$1:GL$1)&lt;=SUM($F$34:$F43))*1,"F"))</f>
        <v>0</v>
      </c>
      <c r="GM43" s="65">
        <f ca="1">IF(WEEKDAY(GM$6,2)&gt;5,"w",IF(ISERROR(VLOOKUP(GM$6,fériés,1,FALSE)),(SUM($H$1:GM$1)&gt;SUM($F$34:$F42))*(SUM($H$1:GM$1)&lt;=SUM($F$34:$F43))*1,"F"))</f>
        <v>0</v>
      </c>
      <c r="GN43" s="65">
        <f ca="1">IF(WEEKDAY(GN$6,2)&gt;5,"w",IF(ISERROR(VLOOKUP(GN$6,fériés,1,FALSE)),(SUM($H$1:GN$1)&gt;SUM($F$34:$F42))*(SUM($H$1:GN$1)&lt;=SUM($F$34:$F43))*1,"F"))</f>
        <v>0</v>
      </c>
      <c r="GO43" s="65">
        <f ca="1">IF(WEEKDAY(GO$6,2)&gt;5,"w",IF(ISERROR(VLOOKUP(GO$6,fériés,1,FALSE)),(SUM($H$1:GO$1)&gt;SUM($F$34:$F42))*(SUM($H$1:GO$1)&lt;=SUM($F$34:$F43))*1,"F"))</f>
        <v>0</v>
      </c>
      <c r="GP43" s="65">
        <f ca="1">IF(WEEKDAY(GP$6,2)&gt;5,"w",IF(ISERROR(VLOOKUP(GP$6,fériés,1,FALSE)),(SUM($H$1:GP$1)&gt;SUM($F$34:$F42))*(SUM($H$1:GP$1)&lt;=SUM($F$34:$F43))*1,"F"))</f>
        <v>0</v>
      </c>
      <c r="GQ43" s="65">
        <f ca="1">IF(WEEKDAY(GQ$6,2)&gt;5,"w",IF(ISERROR(VLOOKUP(GQ$6,fériés,1,FALSE)),(SUM($H$1:GQ$1)&gt;SUM($F$34:$F42))*(SUM($H$1:GQ$1)&lt;=SUM($F$34:$F43))*1,"F"))</f>
        <v>0</v>
      </c>
      <c r="GR43" s="65">
        <f ca="1">IF(WEEKDAY(GR$6,2)&gt;5,"w",IF(ISERROR(VLOOKUP(GR$6,fériés,1,FALSE)),(SUM($H$1:GR$1)&gt;SUM($F$34:$F42))*(SUM($H$1:GR$1)&lt;=SUM($F$34:$F43))*1,"F"))</f>
        <v>0</v>
      </c>
      <c r="GS43" s="65">
        <f ca="1">IF(WEEKDAY(GS$6,2)&gt;5,"w",IF(ISERROR(VLOOKUP(GS$6,fériés,1,FALSE)),(SUM($H$1:GS$1)&gt;SUM($F$34:$F42))*(SUM($H$1:GS$1)&lt;=SUM($F$34:$F43))*1,"F"))</f>
        <v>0</v>
      </c>
      <c r="GT43" s="65">
        <f ca="1">IF(WEEKDAY(GT$6,2)&gt;5,"w",IF(ISERROR(VLOOKUP(GT$6,fériés,1,FALSE)),(SUM($H$1:GT$1)&gt;SUM($F$34:$F42))*(SUM($H$1:GT$1)&lt;=SUM($F$34:$F43))*1,"F"))</f>
        <v>0</v>
      </c>
      <c r="GU43" s="65">
        <f ca="1">IF(WEEKDAY(GU$6,2)&gt;5,"w",IF(ISERROR(VLOOKUP(GU$6,fériés,1,FALSE)),(SUM($H$1:GU$1)&gt;SUM($F$34:$F42))*(SUM($H$1:GU$1)&lt;=SUM($F$34:$F43))*1,"F"))</f>
        <v>0</v>
      </c>
      <c r="GV43" s="65">
        <f ca="1">IF(WEEKDAY(GV$6,2)&gt;5,"w",IF(ISERROR(VLOOKUP(GV$6,fériés,1,FALSE)),(SUM($H$1:GV$1)&gt;SUM($F$34:$F42))*(SUM($H$1:GV$1)&lt;=SUM($F$34:$F43))*1,"F"))</f>
        <v>0</v>
      </c>
      <c r="GW43" s="65">
        <f ca="1">IF(WEEKDAY(GW$6,2)&gt;5,"w",IF(ISERROR(VLOOKUP(GW$6,fériés,1,FALSE)),(SUM($H$1:GW$1)&gt;SUM($F$34:$F42))*(SUM($H$1:GW$1)&lt;=SUM($F$34:$F43))*1,"F"))</f>
        <v>0</v>
      </c>
      <c r="GX43" s="65" t="str">
        <f ca="1">IF(WEEKDAY(GX$6,2)&gt;5,"w",IF(ISERROR(VLOOKUP(GX$6,fériés,1,FALSE)),(SUM($H$1:GX$1)&gt;SUM($F$34:$F42))*(SUM($H$1:GX$1)&lt;=SUM($F$34:$F43))*1,"F"))</f>
        <v>w</v>
      </c>
      <c r="GY43" s="65" t="str">
        <f ca="1">IF(WEEKDAY(GY$6,2)&gt;5,"w",IF(ISERROR(VLOOKUP(GY$6,fériés,1,FALSE)),(SUM($H$1:GY$1)&gt;SUM($F$34:$F42))*(SUM($H$1:GY$1)&lt;=SUM($F$34:$F43))*1,"F"))</f>
        <v>w</v>
      </c>
      <c r="GZ43" s="65" t="str">
        <f ca="1">IF(WEEKDAY(GZ$6,2)&gt;5,"w",IF(ISERROR(VLOOKUP(GZ$6,fériés,1,FALSE)),(SUM($H$1:GZ$1)&gt;SUM($F$34:$F42))*(SUM($H$1:GZ$1)&lt;=SUM($F$34:$F43))*1,"F"))</f>
        <v>w</v>
      </c>
      <c r="HA43" s="65" t="str">
        <f ca="1">IF(WEEKDAY(HA$6,2)&gt;5,"w",IF(ISERROR(VLOOKUP(HA$6,fériés,1,FALSE)),(SUM($H$1:HA$1)&gt;SUM($F$34:$F42))*(SUM($H$1:HA$1)&lt;=SUM($F$34:$F43))*1,"F"))</f>
        <v>w</v>
      </c>
      <c r="HB43" s="65" t="str">
        <f ca="1">IF(WEEKDAY(HB$6,2)&gt;5,"w",IF(ISERROR(VLOOKUP(HB$6,fériés,1,FALSE)),(SUM($H$1:HB$1)&gt;SUM($F$34:$F42))*(SUM($H$1:HB$1)&lt;=SUM($F$34:$F43))*1,"F"))</f>
        <v>w</v>
      </c>
      <c r="HC43" s="65" t="str">
        <f ca="1">IF(WEEKDAY(HC$6,2)&gt;5,"w",IF(ISERROR(VLOOKUP(HC$6,fériés,1,FALSE)),(SUM($H$1:HC$1)&gt;SUM($F$34:$F42))*(SUM($H$1:HC$1)&lt;=SUM($F$34:$F43))*1,"F"))</f>
        <v>w</v>
      </c>
      <c r="HD43" s="65" t="str">
        <f ca="1">IF(WEEKDAY(HD$6,2)&gt;5,"w",IF(ISERROR(VLOOKUP(HD$6,fériés,1,FALSE)),(SUM($H$1:HD$1)&gt;SUM($F$34:$F42))*(SUM($H$1:HD$1)&lt;=SUM($F$34:$F43))*1,"F"))</f>
        <v>w</v>
      </c>
      <c r="HE43" s="65" t="str">
        <f ca="1">IF(WEEKDAY(HE$6,2)&gt;5,"w",IF(ISERROR(VLOOKUP(HE$6,fériés,1,FALSE)),(SUM($H$1:HE$1)&gt;SUM($F$34:$F42))*(SUM($H$1:HE$1)&lt;=SUM($F$34:$F43))*1,"F"))</f>
        <v>w</v>
      </c>
      <c r="HF43" s="65" t="str">
        <f ca="1">IF(WEEKDAY(HF$6,2)&gt;5,"w",IF(ISERROR(VLOOKUP(HF$6,fériés,1,FALSE)),(SUM($H$1:HF$1)&gt;SUM($F$34:$F42))*(SUM($H$1:HF$1)&lt;=SUM($F$34:$F43))*1,"F"))</f>
        <v>w</v>
      </c>
      <c r="HG43" s="65" t="str">
        <f ca="1">IF(WEEKDAY(HG$6,2)&gt;5,"w",IF(ISERROR(VLOOKUP(HG$6,fériés,1,FALSE)),(SUM($H$1:HG$1)&gt;SUM($F$34:$F42))*(SUM($H$1:HG$1)&lt;=SUM($F$34:$F43))*1,"F"))</f>
        <v>w</v>
      </c>
      <c r="HH43" s="65" t="str">
        <f ca="1">IF(WEEKDAY(HH$6,2)&gt;5,"w",IF(ISERROR(VLOOKUP(HH$6,fériés,1,FALSE)),(SUM($H$1:HH$1)&gt;SUM($F$34:$F42))*(SUM($H$1:HH$1)&lt;=SUM($F$34:$F43))*1,"F"))</f>
        <v>w</v>
      </c>
      <c r="HI43" s="65" t="str">
        <f ca="1">IF(WEEKDAY(HI$6,2)&gt;5,"w",IF(ISERROR(VLOOKUP(HI$6,fériés,1,FALSE)),(SUM($H$1:HI$1)&gt;SUM($F$34:$F42))*(SUM($H$1:HI$1)&lt;=SUM($F$34:$F43))*1,"F"))</f>
        <v>w</v>
      </c>
      <c r="HJ43" s="65" t="str">
        <f ca="1">IF(WEEKDAY(HJ$6,2)&gt;5,"w",IF(ISERROR(VLOOKUP(HJ$6,fériés,1,FALSE)),(SUM($H$1:HJ$1)&gt;SUM($F$34:$F42))*(SUM($H$1:HJ$1)&lt;=SUM($F$34:$F43))*1,"F"))</f>
        <v>w</v>
      </c>
      <c r="HK43" s="65" t="str">
        <f ca="1">IF(WEEKDAY(HK$6,2)&gt;5,"w",IF(ISERROR(VLOOKUP(HK$6,fériés,1,FALSE)),(SUM($H$1:HK$1)&gt;SUM($F$34:$F42))*(SUM($H$1:HK$1)&lt;=SUM($F$34:$F43))*1,"F"))</f>
        <v>w</v>
      </c>
      <c r="HL43" s="65" t="str">
        <f ca="1">IF(WEEKDAY(HL$6,2)&gt;5,"w",IF(ISERROR(VLOOKUP(HL$6,fériés,1,FALSE)),(SUM($H$1:HL$1)&gt;SUM($F$34:$F42))*(SUM($H$1:HL$1)&lt;=SUM($F$34:$F43))*1,"F"))</f>
        <v>w</v>
      </c>
      <c r="HM43" s="65" t="str">
        <f ca="1">IF(WEEKDAY(HM$6,2)&gt;5,"w",IF(ISERROR(VLOOKUP(HM$6,fériés,1,FALSE)),(SUM($H$1:HM$1)&gt;SUM($F$34:$F42))*(SUM($H$1:HM$1)&lt;=SUM($F$34:$F43))*1,"F"))</f>
        <v>w</v>
      </c>
      <c r="HN43" s="65" t="str">
        <f ca="1">IF(WEEKDAY(HN$6,2)&gt;5,"w",IF(ISERROR(VLOOKUP(HN$6,fériés,1,FALSE)),(SUM($H$1:HN$1)&gt;SUM($F$34:$F42))*(SUM($H$1:HN$1)&lt;=SUM($F$34:$F43))*1,"F"))</f>
        <v>w</v>
      </c>
      <c r="HO43" s="65" t="str">
        <f ca="1">IF(WEEKDAY(HO$6,2)&gt;5,"w",IF(ISERROR(VLOOKUP(HO$6,fériés,1,FALSE)),(SUM($H$1:HO$1)&gt;SUM($F$34:$F42))*(SUM($H$1:HO$1)&lt;=SUM($F$34:$F43))*1,"F"))</f>
        <v>w</v>
      </c>
      <c r="HP43" s="65" t="str">
        <f ca="1">IF(WEEKDAY(HP$6,2)&gt;5,"w",IF(ISERROR(VLOOKUP(HP$6,fériés,1,FALSE)),(SUM($H$1:HP$1)&gt;SUM($F$34:$F42))*(SUM($H$1:HP$1)&lt;=SUM($F$34:$F43))*1,"F"))</f>
        <v>w</v>
      </c>
      <c r="HQ43" s="65" t="str">
        <f ca="1">IF(WEEKDAY(HQ$6,2)&gt;5,"w",IF(ISERROR(VLOOKUP(HQ$6,fériés,1,FALSE)),(SUM($H$1:HQ$1)&gt;SUM($F$34:$F42))*(SUM($H$1:HQ$1)&lt;=SUM($F$34:$F43))*1,"F"))</f>
        <v>w</v>
      </c>
      <c r="HR43" s="65">
        <f ca="1">IF(WEEKDAY(HR$6,2)&gt;5,"w",IF(ISERROR(VLOOKUP(HR$6,fériés,1,FALSE)),(SUM($H$1:HR$1)&gt;SUM($F$34:$F42))*(SUM($H$1:HR$1)&lt;=SUM($F$34:$F43))*1,"F"))</f>
        <v>0</v>
      </c>
      <c r="HS43" s="65">
        <f ca="1">IF(WEEKDAY(HS$6,2)&gt;5,"w",IF(ISERROR(VLOOKUP(HS$6,fériés,1,FALSE)),(SUM($H$1:HS$1)&gt;SUM($F$34:$F42))*(SUM($H$1:HS$1)&lt;=SUM($F$34:$F43))*1,"F"))</f>
        <v>0</v>
      </c>
      <c r="HT43" s="65">
        <f ca="1">IF(WEEKDAY(HT$6,2)&gt;5,"w",IF(ISERROR(VLOOKUP(HT$6,fériés,1,FALSE)),(SUM($H$1:HT$1)&gt;SUM($F$34:$F42))*(SUM($H$1:HT$1)&lt;=SUM($F$34:$F43))*1,"F"))</f>
        <v>0</v>
      </c>
      <c r="HU43" s="65">
        <f ca="1">IF(WEEKDAY(HU$6,2)&gt;5,"w",IF(ISERROR(VLOOKUP(HU$6,fériés,1,FALSE)),(SUM($H$1:HU$1)&gt;SUM($F$34:$F42))*(SUM($H$1:HU$1)&lt;=SUM($F$34:$F43))*1,"F"))</f>
        <v>0</v>
      </c>
      <c r="HV43" s="65">
        <f ca="1">IF(WEEKDAY(HV$6,2)&gt;5,"w",IF(ISERROR(VLOOKUP(HV$6,fériés,1,FALSE)),(SUM($H$1:HV$1)&gt;SUM($F$34:$F42))*(SUM($H$1:HV$1)&lt;=SUM($F$34:$F43))*1,"F"))</f>
        <v>0</v>
      </c>
      <c r="HW43" s="65">
        <f ca="1">IF(WEEKDAY(HW$6,2)&gt;5,"w",IF(ISERROR(VLOOKUP(HW$6,fériés,1,FALSE)),(SUM($H$1:HW$1)&gt;SUM($F$34:$F42))*(SUM($H$1:HW$1)&lt;=SUM($F$34:$F43))*1,"F"))</f>
        <v>0</v>
      </c>
      <c r="HX43" s="65">
        <f ca="1">IF(WEEKDAY(HX$6,2)&gt;5,"w",IF(ISERROR(VLOOKUP(HX$6,fériés,1,FALSE)),(SUM($H$1:HX$1)&gt;SUM($F$34:$F42))*(SUM($H$1:HX$1)&lt;=SUM($F$34:$F43))*1,"F"))</f>
        <v>0</v>
      </c>
      <c r="HY43" s="65">
        <f ca="1">IF(WEEKDAY(HY$6,2)&gt;5,"w",IF(ISERROR(VLOOKUP(HY$6,fériés,1,FALSE)),(SUM($H$1:HY$1)&gt;SUM($F$34:$F42))*(SUM($H$1:HY$1)&lt;=SUM($F$34:$F43))*1,"F"))</f>
        <v>0</v>
      </c>
      <c r="HZ43" s="65">
        <f ca="1">IF(WEEKDAY(HZ$6,2)&gt;5,"w",IF(ISERROR(VLOOKUP(HZ$6,fériés,1,FALSE)),(SUM($H$1:HZ$1)&gt;SUM($F$34:$F42))*(SUM($H$1:HZ$1)&lt;=SUM($F$34:$F43))*1,"F"))</f>
        <v>0</v>
      </c>
      <c r="IA43" s="65">
        <f ca="1">IF(WEEKDAY(IA$6,2)&gt;5,"w",IF(ISERROR(VLOOKUP(IA$6,fériés,1,FALSE)),(SUM($H$1:IA$1)&gt;SUM($F$34:$F42))*(SUM($H$1:IA$1)&lt;=SUM($F$34:$F43))*1,"F"))</f>
        <v>0</v>
      </c>
      <c r="IB43" s="65">
        <f ca="1">IF(WEEKDAY(IB$6,2)&gt;5,"w",IF(ISERROR(VLOOKUP(IB$6,fériés,1,FALSE)),(SUM($H$1:IB$1)&gt;SUM($F$34:$F42))*(SUM($H$1:IB$1)&lt;=SUM($F$34:$F43))*1,"F"))</f>
        <v>0</v>
      </c>
      <c r="IC43" s="65">
        <f ca="1">IF(WEEKDAY(IC$6,2)&gt;5,"w",IF(ISERROR(VLOOKUP(IC$6,fériés,1,FALSE)),(SUM($H$1:IC$1)&gt;SUM($F$34:$F42))*(SUM($H$1:IC$1)&lt;=SUM($F$34:$F43))*1,"F"))</f>
        <v>0</v>
      </c>
      <c r="ID43" s="65">
        <f ca="1">IF(WEEKDAY(ID$6,2)&gt;5,"w",IF(ISERROR(VLOOKUP(ID$6,fériés,1,FALSE)),(SUM($H$1:ID$1)&gt;SUM($F$34:$F42))*(SUM($H$1:ID$1)&lt;=SUM($F$34:$F43))*1,"F"))</f>
        <v>0</v>
      </c>
      <c r="IE43" s="65">
        <f ca="1">IF(WEEKDAY(IE$6,2)&gt;5,"w",IF(ISERROR(VLOOKUP(IE$6,fériés,1,FALSE)),(SUM($H$1:IE$1)&gt;SUM($F$34:$F42))*(SUM($H$1:IE$1)&lt;=SUM($F$34:$F43))*1,"F"))</f>
        <v>0</v>
      </c>
      <c r="IF43" s="65">
        <f ca="1">IF(WEEKDAY(IF$6,2)&gt;5,"w",IF(ISERROR(VLOOKUP(IF$6,fériés,1,FALSE)),(SUM($H$1:IF$1)&gt;SUM($F$34:$F42))*(SUM($H$1:IF$1)&lt;=SUM($F$34:$F43))*1,"F"))</f>
        <v>0</v>
      </c>
      <c r="IG43" s="65">
        <f ca="1">IF(WEEKDAY(IG$6,2)&gt;5,"w",IF(ISERROR(VLOOKUP(IG$6,fériés,1,FALSE)),(SUM($H$1:IG$1)&gt;SUM($F$34:$F42))*(SUM($H$1:IG$1)&lt;=SUM($F$34:$F43))*1,"F"))</f>
        <v>0</v>
      </c>
      <c r="IH43" s="65">
        <f ca="1">IF(WEEKDAY(IH$6,2)&gt;5,"w",IF(ISERROR(VLOOKUP(IH$6,fériés,1,FALSE)),(SUM($H$1:IH$1)&gt;SUM($F$34:$F42))*(SUM($H$1:IH$1)&lt;=SUM($F$34:$F43))*1,"F"))</f>
        <v>0</v>
      </c>
      <c r="II43" s="65">
        <f ca="1">IF(WEEKDAY(II$6,2)&gt;5,"w",IF(ISERROR(VLOOKUP(II$6,fériés,1,FALSE)),(SUM($H$1:II$1)&gt;SUM($F$34:$F42))*(SUM($H$1:II$1)&lt;=SUM($F$34:$F43))*1,"F"))</f>
        <v>0</v>
      </c>
      <c r="IJ43" s="65">
        <f ca="1">IF(WEEKDAY(IJ$6,2)&gt;5,"w",IF(ISERROR(VLOOKUP(IJ$6,fériés,1,FALSE)),(SUM($H$1:IJ$1)&gt;SUM($F$34:$F42))*(SUM($H$1:IJ$1)&lt;=SUM($F$34:$F43))*1,"F"))</f>
        <v>0</v>
      </c>
      <c r="IK43" s="65">
        <f ca="1">IF(WEEKDAY(IK$6,2)&gt;5,"w",IF(ISERROR(VLOOKUP(IK$6,fériés,1,FALSE)),(SUM($H$1:IK$1)&gt;SUM($F$34:$F42))*(SUM($H$1:IK$1)&lt;=SUM($F$34:$F43))*1,"F"))</f>
        <v>0</v>
      </c>
      <c r="IL43" s="65">
        <f ca="1">IF(WEEKDAY(IL$6,2)&gt;5,"w",IF(ISERROR(VLOOKUP(IL$6,fériés,1,FALSE)),(SUM($H$1:IL$1)&gt;SUM($F$34:$F42))*(SUM($H$1:IL$1)&lt;=SUM($F$34:$F43))*1,"F"))</f>
        <v>0</v>
      </c>
      <c r="IM43" s="65">
        <f ca="1">IF(WEEKDAY(IM$6,2)&gt;5,"w",IF(ISERROR(VLOOKUP(IM$6,fériés,1,FALSE)),(SUM($H$1:IM$1)&gt;SUM($F$34:$F42))*(SUM($H$1:IM$1)&lt;=SUM($F$34:$F43))*1,"F"))</f>
        <v>0</v>
      </c>
      <c r="IN43" s="65">
        <f ca="1">IF(WEEKDAY(IN$6,2)&gt;5,"w",IF(ISERROR(VLOOKUP(IN$6,fériés,1,FALSE)),(SUM($H$1:IN$1)&gt;SUM($F$34:$F42))*(SUM($H$1:IN$1)&lt;=SUM($F$34:$F43))*1,"F"))</f>
        <v>0</v>
      </c>
      <c r="IO43" s="65">
        <f ca="1">IF(WEEKDAY(IO$6,2)&gt;5,"w",IF(ISERROR(VLOOKUP(IO$6,fériés,1,FALSE)),(SUM($H$1:IO$1)&gt;SUM($F$34:$F42))*(SUM($H$1:IO$1)&lt;=SUM($F$34:$F43))*1,"F"))</f>
        <v>0</v>
      </c>
      <c r="IP43" s="65">
        <f ca="1">IF(WEEKDAY(IP$6,2)&gt;5,"w",IF(ISERROR(VLOOKUP(IP$6,fériés,1,FALSE)),(SUM($H$1:IP$1)&gt;SUM($F$34:$F42))*(SUM($H$1:IP$1)&lt;=SUM($F$34:$F43))*1,"F"))</f>
        <v>0</v>
      </c>
      <c r="IQ43" s="65">
        <f ca="1">IF(WEEKDAY(IQ$6,2)&gt;5,"w",IF(ISERROR(VLOOKUP(IQ$6,fériés,1,FALSE)),(SUM($H$1:IQ$1)&gt;SUM($F$34:$F42))*(SUM($H$1:IQ$1)&lt;=SUM($F$34:$F43))*1,"F"))</f>
        <v>0</v>
      </c>
      <c r="IR43" s="65">
        <f ca="1">IF(WEEKDAY(IR$6,2)&gt;5,"w",IF(ISERROR(VLOOKUP(IR$6,fériés,1,FALSE)),(SUM($H$1:IR$1)&gt;SUM($F$34:$F42))*(SUM($H$1:IR$1)&lt;=SUM($F$34:$F43))*1,"F"))</f>
        <v>0</v>
      </c>
      <c r="IS43" s="65">
        <f ca="1">IF(WEEKDAY(IS$6,2)&gt;5,"w",IF(ISERROR(VLOOKUP(IS$6,fériés,1,FALSE)),(SUM($H$1:IS$1)&gt;SUM($F$34:$F42))*(SUM($H$1:IS$1)&lt;=SUM($F$34:$F43))*1,"F"))</f>
        <v>0</v>
      </c>
      <c r="IT43" s="65">
        <f ca="1">IF(WEEKDAY(IT$6,2)&gt;5,"w",IF(ISERROR(VLOOKUP(IT$6,fériés,1,FALSE)),(SUM($H$1:IT$1)&gt;SUM($F$34:$F42))*(SUM($H$1:IT$1)&lt;=SUM($F$34:$F43))*1,"F"))</f>
        <v>0</v>
      </c>
      <c r="IU43" s="65">
        <f ca="1">IF(WEEKDAY(IU$6,2)&gt;5,"w",IF(ISERROR(VLOOKUP(IU$6,fériés,1,FALSE)),(SUM($H$1:IU$1)&gt;SUM($F$34:$F42))*(SUM($H$1:IU$1)&lt;=SUM($F$34:$F43))*1,"F"))</f>
        <v>0</v>
      </c>
      <c r="IV43" s="65">
        <f ca="1">IF(WEEKDAY(IV$6,2)&gt;5,"w",IF(ISERROR(VLOOKUP(IV$6,fériés,1,FALSE)),(SUM($H$1:IV$1)&gt;SUM($F$34:$F42))*(SUM($H$1:IV$1)&lt;=SUM($F$34:$F43))*1,"F"))</f>
        <v>0</v>
      </c>
      <c r="IW43" s="65">
        <f ca="1">IF(WEEKDAY(IW$6,2)&gt;5,"w",IF(ISERROR(VLOOKUP(IW$6,fériés,1,FALSE)),(SUM($H$1:IW$1)&gt;SUM($F$34:$F42))*(SUM($H$1:IW$1)&lt;=SUM($F$34:$F43))*1,"F"))</f>
        <v>0</v>
      </c>
      <c r="IX43" s="65">
        <f ca="1">IF(WEEKDAY(IX$6,2)&gt;5,"w",IF(ISERROR(VLOOKUP(IX$6,fériés,1,FALSE)),(SUM($H$1:IX$1)&gt;SUM($F$34:$F42))*(SUM($H$1:IX$1)&lt;=SUM($F$34:$F43))*1,"F"))</f>
        <v>0</v>
      </c>
      <c r="IY43" s="65">
        <f ca="1">IF(WEEKDAY(IY$6,2)&gt;5,"w",IF(ISERROR(VLOOKUP(IY$6,fériés,1,FALSE)),(SUM($H$1:IY$1)&gt;SUM($F$34:$F42))*(SUM($H$1:IY$1)&lt;=SUM($F$34:$F43))*1,"F"))</f>
        <v>0</v>
      </c>
      <c r="IZ43" s="65">
        <f ca="1">IF(WEEKDAY(IZ$6,2)&gt;5,"w",IF(ISERROR(VLOOKUP(IZ$6,fériés,1,FALSE)),(SUM($H$1:IZ$1)&gt;SUM($F$34:$F42))*(SUM($H$1:IZ$1)&lt;=SUM($F$34:$F43))*1,"F"))</f>
        <v>0</v>
      </c>
      <c r="JA43" s="65">
        <f ca="1">IF(WEEKDAY(JA$6,2)&gt;5,"w",IF(ISERROR(VLOOKUP(JA$6,fériés,1,FALSE)),(SUM($H$1:JA$1)&gt;SUM($F$34:$F42))*(SUM($H$1:JA$1)&lt;=SUM($F$34:$F43))*1,"F"))</f>
        <v>0</v>
      </c>
      <c r="JB43" s="65">
        <f ca="1">IF(WEEKDAY(JB$6,2)&gt;5,"w",IF(ISERROR(VLOOKUP(JB$6,fériés,1,FALSE)),(SUM($H$1:JB$1)&gt;SUM($F$34:$F42))*(SUM($H$1:JB$1)&lt;=SUM($F$34:$F43))*1,"F"))</f>
        <v>0</v>
      </c>
      <c r="JC43" s="65">
        <f ca="1">IF(WEEKDAY(JC$6,2)&gt;5,"w",IF(ISERROR(VLOOKUP(JC$6,fériés,1,FALSE)),(SUM($H$1:JC$1)&gt;SUM($F$34:$F42))*(SUM($H$1:JC$1)&lt;=SUM($F$34:$F43))*1,"F"))</f>
        <v>0</v>
      </c>
      <c r="JD43" s="65">
        <f ca="1">IF(WEEKDAY(JD$6,2)&gt;5,"w",IF(ISERROR(VLOOKUP(JD$6,fériés,1,FALSE)),(SUM($H$1:JD$1)&gt;SUM($F$34:$F42))*(SUM($H$1:JD$1)&lt;=SUM($F$34:$F43))*1,"F"))</f>
        <v>0</v>
      </c>
      <c r="JE43" s="65">
        <f ca="1">IF(WEEKDAY(JE$6,2)&gt;5,"w",IF(ISERROR(VLOOKUP(JE$6,fériés,1,FALSE)),(SUM($H$1:JE$1)&gt;SUM($F$34:$F42))*(SUM($H$1:JE$1)&lt;=SUM($F$34:$F43))*1,"F"))</f>
        <v>0</v>
      </c>
      <c r="JF43" s="65">
        <f ca="1">IF(WEEKDAY(JF$6,2)&gt;5,"w",IF(ISERROR(VLOOKUP(JF$6,fériés,1,FALSE)),(SUM($H$1:JF$1)&gt;SUM($F$34:$F42))*(SUM($H$1:JF$1)&lt;=SUM($F$34:$F43))*1,"F"))</f>
        <v>0</v>
      </c>
      <c r="JG43" s="65">
        <f ca="1">IF(WEEKDAY(JG$6,2)&gt;5,"w",IF(ISERROR(VLOOKUP(JG$6,fériés,1,FALSE)),(SUM($H$1:JG$1)&gt;SUM($F$34:$F42))*(SUM($H$1:JG$1)&lt;=SUM($F$34:$F43))*1,"F"))</f>
        <v>0</v>
      </c>
      <c r="JH43" s="65">
        <f ca="1">IF(WEEKDAY(JH$6,2)&gt;5,"w",IF(ISERROR(VLOOKUP(JH$6,fériés,1,FALSE)),(SUM($H$1:JH$1)&gt;SUM($F$34:$F42))*(SUM($H$1:JH$1)&lt;=SUM($F$34:$F43))*1,"F"))</f>
        <v>0</v>
      </c>
      <c r="JI43" s="65">
        <f ca="1">IF(WEEKDAY(JI$6,2)&gt;5,"w",IF(ISERROR(VLOOKUP(JI$6,fériés,1,FALSE)),(SUM($H$1:JI$1)&gt;SUM($F$34:$F42))*(SUM($H$1:JI$1)&lt;=SUM($F$34:$F43))*1,"F"))</f>
        <v>0</v>
      </c>
      <c r="JJ43" s="65">
        <f ca="1">IF(WEEKDAY(JJ$6,2)&gt;5,"w",IF(ISERROR(VLOOKUP(JJ$6,fériés,1,FALSE)),(SUM($H$1:JJ$1)&gt;SUM($F$34:$F42))*(SUM($H$1:JJ$1)&lt;=SUM($F$34:$F43))*1,"F"))</f>
        <v>0</v>
      </c>
      <c r="JK43" s="65">
        <f ca="1">IF(WEEKDAY(JK$6,2)&gt;5,"w",IF(ISERROR(VLOOKUP(JK$6,fériés,1,FALSE)),(SUM($H$1:JK$1)&gt;SUM($F$34:$F42))*(SUM($H$1:JK$1)&lt;=SUM($F$34:$F43))*1,"F"))</f>
        <v>0</v>
      </c>
      <c r="JL43" s="65">
        <f ca="1">IF(WEEKDAY(JL$6,2)&gt;5,"w",IF(ISERROR(VLOOKUP(JL$6,fériés,1,FALSE)),(SUM($H$1:JL$1)&gt;SUM($F$34:$F42))*(SUM($H$1:JL$1)&lt;=SUM($F$34:$F43))*1,"F"))</f>
        <v>0</v>
      </c>
      <c r="JM43" s="65">
        <f ca="1">IF(WEEKDAY(JM$6,2)&gt;5,"w",IF(ISERROR(VLOOKUP(JM$6,fériés,1,FALSE)),(SUM($H$1:JM$1)&gt;SUM($F$34:$F42))*(SUM($H$1:JM$1)&lt;=SUM($F$34:$F43))*1,"F"))</f>
        <v>0</v>
      </c>
      <c r="JN43" s="65">
        <f ca="1">IF(WEEKDAY(JN$6,2)&gt;5,"w",IF(ISERROR(VLOOKUP(JN$6,fériés,1,FALSE)),(SUM($H$1:JN$1)&gt;SUM($F$34:$F42))*(SUM($H$1:JN$1)&lt;=SUM($F$34:$F43))*1,"F"))</f>
        <v>0</v>
      </c>
      <c r="JO43" s="65">
        <f ca="1">IF(WEEKDAY(JO$6,2)&gt;5,"w",IF(ISERROR(VLOOKUP(JO$6,fériés,1,FALSE)),(SUM($H$1:JO$1)&gt;SUM($F$34:$F42))*(SUM($H$1:JO$1)&lt;=SUM($F$34:$F43))*1,"F"))</f>
        <v>0</v>
      </c>
      <c r="JP43" s="65" t="str">
        <f ca="1">IF(WEEKDAY(JP$6,2)&gt;5,"w",IF(ISERROR(VLOOKUP(JP$6,fériés,1,FALSE)),(SUM($H$1:JP$1)&gt;SUM($F$34:$F42))*(SUM($H$1:JP$1)&lt;=SUM($F$34:$F43))*1,"F"))</f>
        <v>w</v>
      </c>
      <c r="JQ43" s="65" t="str">
        <f ca="1">IF(WEEKDAY(JQ$6,2)&gt;5,"w",IF(ISERROR(VLOOKUP(JQ$6,fériés,1,FALSE)),(SUM($H$1:JQ$1)&gt;SUM($F$34:$F42))*(SUM($H$1:JQ$1)&lt;=SUM($F$34:$F43))*1,"F"))</f>
        <v>w</v>
      </c>
      <c r="JR43" s="65" t="str">
        <f ca="1">IF(WEEKDAY(JR$6,2)&gt;5,"w",IF(ISERROR(VLOOKUP(JR$6,fériés,1,FALSE)),(SUM($H$1:JR$1)&gt;SUM($F$34:$F42))*(SUM($H$1:JR$1)&lt;=SUM($F$34:$F43))*1,"F"))</f>
        <v>w</v>
      </c>
      <c r="JS43" s="65" t="str">
        <f ca="1">IF(WEEKDAY(JS$6,2)&gt;5,"w",IF(ISERROR(VLOOKUP(JS$6,fériés,1,FALSE)),(SUM($H$1:JS$1)&gt;SUM($F$34:$F42))*(SUM($H$1:JS$1)&lt;=SUM($F$34:$F43))*1,"F"))</f>
        <v>w</v>
      </c>
      <c r="JT43" s="65" t="str">
        <f ca="1">IF(WEEKDAY(JT$6,2)&gt;5,"w",IF(ISERROR(VLOOKUP(JT$6,fériés,1,FALSE)),(SUM($H$1:JT$1)&gt;SUM($F$34:$F42))*(SUM($H$1:JT$1)&lt;=SUM($F$34:$F43))*1,"F"))</f>
        <v>w</v>
      </c>
      <c r="JU43" s="65" t="str">
        <f ca="1">IF(WEEKDAY(JU$6,2)&gt;5,"w",IF(ISERROR(VLOOKUP(JU$6,fériés,1,FALSE)),(SUM($H$1:JU$1)&gt;SUM($F$34:$F42))*(SUM($H$1:JU$1)&lt;=SUM($F$34:$F43))*1,"F"))</f>
        <v>w</v>
      </c>
      <c r="JV43" s="65" t="str">
        <f ca="1">IF(WEEKDAY(JV$6,2)&gt;5,"w",IF(ISERROR(VLOOKUP(JV$6,fériés,1,FALSE)),(SUM($H$1:JV$1)&gt;SUM($F$34:$F42))*(SUM($H$1:JV$1)&lt;=SUM($F$34:$F43))*1,"F"))</f>
        <v>w</v>
      </c>
      <c r="JW43" s="65" t="str">
        <f ca="1">IF(WEEKDAY(JW$6,2)&gt;5,"w",IF(ISERROR(VLOOKUP(JW$6,fériés,1,FALSE)),(SUM($H$1:JW$1)&gt;SUM($F$34:$F42))*(SUM($H$1:JW$1)&lt;=SUM($F$34:$F43))*1,"F"))</f>
        <v>w</v>
      </c>
      <c r="JX43" s="65" t="str">
        <f ca="1">IF(WEEKDAY(JX$6,2)&gt;5,"w",IF(ISERROR(VLOOKUP(JX$6,fériés,1,FALSE)),(SUM($H$1:JX$1)&gt;SUM($F$34:$F42))*(SUM($H$1:JX$1)&lt;=SUM($F$34:$F43))*1,"F"))</f>
        <v>w</v>
      </c>
      <c r="JY43" s="65" t="str">
        <f ca="1">IF(WEEKDAY(JY$6,2)&gt;5,"w",IF(ISERROR(VLOOKUP(JY$6,fériés,1,FALSE)),(SUM($H$1:JY$1)&gt;SUM($F$34:$F42))*(SUM($H$1:JY$1)&lt;=SUM($F$34:$F43))*1,"F"))</f>
        <v>w</v>
      </c>
      <c r="JZ43" s="65" t="str">
        <f ca="1">IF(WEEKDAY(JZ$6,2)&gt;5,"w",IF(ISERROR(VLOOKUP(JZ$6,fériés,1,FALSE)),(SUM($H$1:JZ$1)&gt;SUM($F$34:$F42))*(SUM($H$1:JZ$1)&lt;=SUM($F$34:$F43))*1,"F"))</f>
        <v>w</v>
      </c>
      <c r="KA43" s="65" t="str">
        <f ca="1">IF(WEEKDAY(KA$6,2)&gt;5,"w",IF(ISERROR(VLOOKUP(KA$6,fériés,1,FALSE)),(SUM($H$1:KA$1)&gt;SUM($F$34:$F42))*(SUM($H$1:KA$1)&lt;=SUM($F$34:$F43))*1,"F"))</f>
        <v>w</v>
      </c>
      <c r="KB43" s="65" t="str">
        <f ca="1">IF(WEEKDAY(KB$6,2)&gt;5,"w",IF(ISERROR(VLOOKUP(KB$6,fériés,1,FALSE)),(SUM($H$1:KB$1)&gt;SUM($F$34:$F42))*(SUM($H$1:KB$1)&lt;=SUM($F$34:$F43))*1,"F"))</f>
        <v>w</v>
      </c>
      <c r="KC43" s="65" t="str">
        <f ca="1">IF(WEEKDAY(KC$6,2)&gt;5,"w",IF(ISERROR(VLOOKUP(KC$6,fériés,1,FALSE)),(SUM($H$1:KC$1)&gt;SUM($F$34:$F42))*(SUM($H$1:KC$1)&lt;=SUM($F$34:$F43))*1,"F"))</f>
        <v>w</v>
      </c>
      <c r="KD43" s="65" t="str">
        <f ca="1">IF(WEEKDAY(KD$6,2)&gt;5,"w",IF(ISERROR(VLOOKUP(KD$6,fériés,1,FALSE)),(SUM($H$1:KD$1)&gt;SUM($F$34:$F42))*(SUM($H$1:KD$1)&lt;=SUM($F$34:$F43))*1,"F"))</f>
        <v>w</v>
      </c>
      <c r="KE43" s="65" t="str">
        <f ca="1">IF(WEEKDAY(KE$6,2)&gt;5,"w",IF(ISERROR(VLOOKUP(KE$6,fériés,1,FALSE)),(SUM($H$1:KE$1)&gt;SUM($F$34:$F42))*(SUM($H$1:KE$1)&lt;=SUM($F$34:$F43))*1,"F"))</f>
        <v>w</v>
      </c>
      <c r="KF43" s="65" t="str">
        <f ca="1">IF(WEEKDAY(KF$6,2)&gt;5,"w",IF(ISERROR(VLOOKUP(KF$6,fériés,1,FALSE)),(SUM($H$1:KF$1)&gt;SUM($F$34:$F42))*(SUM($H$1:KF$1)&lt;=SUM($F$34:$F43))*1,"F"))</f>
        <v>w</v>
      </c>
      <c r="KG43" s="65" t="str">
        <f ca="1">IF(WEEKDAY(KG$6,2)&gt;5,"w",IF(ISERROR(VLOOKUP(KG$6,fériés,1,FALSE)),(SUM($H$1:KG$1)&gt;SUM($F$34:$F42))*(SUM($H$1:KG$1)&lt;=SUM($F$34:$F43))*1,"F"))</f>
        <v>w</v>
      </c>
      <c r="KH43" s="65" t="str">
        <f ca="1">IF(WEEKDAY(KH$6,2)&gt;5,"w",IF(ISERROR(VLOOKUP(KH$6,fériés,1,FALSE)),(SUM($H$1:KH$1)&gt;SUM($F$34:$F42))*(SUM($H$1:KH$1)&lt;=SUM($F$34:$F43))*1,"F"))</f>
        <v>w</v>
      </c>
      <c r="KI43" s="65" t="str">
        <f ca="1">IF(WEEKDAY(KI$6,2)&gt;5,"w",IF(ISERROR(VLOOKUP(KI$6,fériés,1,FALSE)),(SUM($H$1:KI$1)&gt;SUM($F$34:$F42))*(SUM($H$1:KI$1)&lt;=SUM($F$34:$F43))*1,"F"))</f>
        <v>w</v>
      </c>
      <c r="KJ43" s="65">
        <f ca="1">IF(WEEKDAY(KJ$6,2)&gt;5,"w",IF(ISERROR(VLOOKUP(KJ$6,fériés,1,FALSE)),(SUM($H$1:KJ$1)&gt;SUM($F$34:$F42))*(SUM($H$1:KJ$1)&lt;=SUM($F$34:$F43))*1,"F"))</f>
        <v>0</v>
      </c>
      <c r="KK43" s="65">
        <f ca="1">IF(WEEKDAY(KK$6,2)&gt;5,"w",IF(ISERROR(VLOOKUP(KK$6,fériés,1,FALSE)),(SUM($H$1:KK$1)&gt;SUM($F$34:$F42))*(SUM($H$1:KK$1)&lt;=SUM($F$34:$F43))*1,"F"))</f>
        <v>0</v>
      </c>
      <c r="KL43" s="65">
        <f ca="1">IF(WEEKDAY(KL$6,2)&gt;5,"w",IF(ISERROR(VLOOKUP(KL$6,fériés,1,FALSE)),(SUM($H$1:KL$1)&gt;SUM($F$34:$F42))*(SUM($H$1:KL$1)&lt;=SUM($F$34:$F43))*1,"F"))</f>
        <v>0</v>
      </c>
      <c r="KM43" s="65">
        <f ca="1">IF(WEEKDAY(KM$6,2)&gt;5,"w",IF(ISERROR(VLOOKUP(KM$6,fériés,1,FALSE)),(SUM($H$1:KM$1)&gt;SUM($F$34:$F42))*(SUM($H$1:KM$1)&lt;=SUM($F$34:$F43))*1,"F"))</f>
        <v>0</v>
      </c>
      <c r="KN43" s="65">
        <f ca="1">IF(WEEKDAY(KN$6,2)&gt;5,"w",IF(ISERROR(VLOOKUP(KN$6,fériés,1,FALSE)),(SUM($H$1:KN$1)&gt;SUM($F$34:$F42))*(SUM($H$1:KN$1)&lt;=SUM($F$34:$F43))*1,"F"))</f>
        <v>0</v>
      </c>
      <c r="KO43" s="65">
        <f ca="1">IF(WEEKDAY(KO$6,2)&gt;5,"w",IF(ISERROR(VLOOKUP(KO$6,fériés,1,FALSE)),(SUM($H$1:KO$1)&gt;SUM($F$34:$F42))*(SUM($H$1:KO$1)&lt;=SUM($F$34:$F43))*1,"F"))</f>
        <v>0</v>
      </c>
      <c r="KP43" s="65">
        <f ca="1">IF(WEEKDAY(KP$6,2)&gt;5,"w",IF(ISERROR(VLOOKUP(KP$6,fériés,1,FALSE)),(SUM($H$1:KP$1)&gt;SUM($F$34:$F42))*(SUM($H$1:KP$1)&lt;=SUM($F$34:$F43))*1,"F"))</f>
        <v>0</v>
      </c>
      <c r="KQ43" s="65">
        <f ca="1">IF(WEEKDAY(KQ$6,2)&gt;5,"w",IF(ISERROR(VLOOKUP(KQ$6,fériés,1,FALSE)),(SUM($H$1:KQ$1)&gt;SUM($F$34:$F42))*(SUM($H$1:KQ$1)&lt;=SUM($F$34:$F43))*1,"F"))</f>
        <v>0</v>
      </c>
      <c r="KR43" s="65">
        <f ca="1">IF(WEEKDAY(KR$6,2)&gt;5,"w",IF(ISERROR(VLOOKUP(KR$6,fériés,1,FALSE)),(SUM($H$1:KR$1)&gt;SUM($F$34:$F42))*(SUM($H$1:KR$1)&lt;=SUM($F$34:$F43))*1,"F"))</f>
        <v>0</v>
      </c>
      <c r="KS43" s="65">
        <f ca="1">IF(WEEKDAY(KS$6,2)&gt;5,"w",IF(ISERROR(VLOOKUP(KS$6,fériés,1,FALSE)),(SUM($H$1:KS$1)&gt;SUM($F$34:$F42))*(SUM($H$1:KS$1)&lt;=SUM($F$34:$F43))*1,"F"))</f>
        <v>0</v>
      </c>
      <c r="KT43" s="65">
        <f ca="1">IF(WEEKDAY(KT$6,2)&gt;5,"w",IF(ISERROR(VLOOKUP(KT$6,fériés,1,FALSE)),(SUM($H$1:KT$1)&gt;SUM($F$34:$F42))*(SUM($H$1:KT$1)&lt;=SUM($F$34:$F43))*1,"F"))</f>
        <v>0</v>
      </c>
      <c r="KU43" s="65">
        <f ca="1">IF(WEEKDAY(KU$6,2)&gt;5,"w",IF(ISERROR(VLOOKUP(KU$6,fériés,1,FALSE)),(SUM($H$1:KU$1)&gt;SUM($F$34:$F42))*(SUM($H$1:KU$1)&lt;=SUM($F$34:$F43))*1,"F"))</f>
        <v>0</v>
      </c>
      <c r="KV43" s="65">
        <f ca="1">IF(WEEKDAY(KV$6,2)&gt;5,"w",IF(ISERROR(VLOOKUP(KV$6,fériés,1,FALSE)),(SUM($H$1:KV$1)&gt;SUM($F$34:$F42))*(SUM($H$1:KV$1)&lt;=SUM($F$34:$F43))*1,"F"))</f>
        <v>0</v>
      </c>
      <c r="KW43" s="65">
        <f ca="1">IF(WEEKDAY(KW$6,2)&gt;5,"w",IF(ISERROR(VLOOKUP(KW$6,fériés,1,FALSE)),(SUM($H$1:KW$1)&gt;SUM($F$34:$F42))*(SUM($H$1:KW$1)&lt;=SUM($F$34:$F43))*1,"F"))</f>
        <v>0</v>
      </c>
      <c r="KX43" s="65">
        <f ca="1">IF(WEEKDAY(KX$6,2)&gt;5,"w",IF(ISERROR(VLOOKUP(KX$6,fériés,1,FALSE)),(SUM($H$1:KX$1)&gt;SUM($F$34:$F42))*(SUM($H$1:KX$1)&lt;=SUM($F$34:$F43))*1,"F"))</f>
        <v>0</v>
      </c>
      <c r="KY43" s="65">
        <f ca="1">IF(WEEKDAY(KY$6,2)&gt;5,"w",IF(ISERROR(VLOOKUP(KY$6,fériés,1,FALSE)),(SUM($H$1:KY$1)&gt;SUM($F$34:$F42))*(SUM($H$1:KY$1)&lt;=SUM($F$34:$F43))*1,"F"))</f>
        <v>0</v>
      </c>
      <c r="KZ43" s="65">
        <f ca="1">IF(WEEKDAY(KZ$6,2)&gt;5,"w",IF(ISERROR(VLOOKUP(KZ$6,fériés,1,FALSE)),(SUM($H$1:KZ$1)&gt;SUM($F$34:$F42))*(SUM($H$1:KZ$1)&lt;=SUM($F$34:$F43))*1,"F"))</f>
        <v>0</v>
      </c>
      <c r="LA43" s="65">
        <f ca="1">IF(WEEKDAY(LA$6,2)&gt;5,"w",IF(ISERROR(VLOOKUP(LA$6,fériés,1,FALSE)),(SUM($H$1:LA$1)&gt;SUM($F$34:$F42))*(SUM($H$1:LA$1)&lt;=SUM($F$34:$F43))*1,"F"))</f>
        <v>0</v>
      </c>
      <c r="LB43" s="65">
        <f ca="1">IF(WEEKDAY(LB$6,2)&gt;5,"w",IF(ISERROR(VLOOKUP(LB$6,fériés,1,FALSE)),(SUM($H$1:LB$1)&gt;SUM($F$34:$F42))*(SUM($H$1:LB$1)&lt;=SUM($F$34:$F43))*1,"F"))</f>
        <v>0</v>
      </c>
      <c r="LC43" s="65">
        <f ca="1">IF(WEEKDAY(LC$6,2)&gt;5,"w",IF(ISERROR(VLOOKUP(LC$6,fériés,1,FALSE)),(SUM($H$1:LC$1)&gt;SUM($F$34:$F42))*(SUM($H$1:LC$1)&lt;=SUM($F$34:$F43))*1,"F"))</f>
        <v>0</v>
      </c>
      <c r="LD43" s="65">
        <f ca="1">IF(WEEKDAY(LD$6,2)&gt;5,"w",IF(ISERROR(VLOOKUP(LD$6,fériés,1,FALSE)),(SUM($H$1:LD$1)&gt;SUM($F$34:$F42))*(SUM($H$1:LD$1)&lt;=SUM($F$34:$F43))*1,"F"))</f>
        <v>0</v>
      </c>
      <c r="LE43" s="65">
        <f ca="1">IF(WEEKDAY(LE$6,2)&gt;5,"w",IF(ISERROR(VLOOKUP(LE$6,fériés,1,FALSE)),(SUM($H$1:LE$1)&gt;SUM($F$34:$F42))*(SUM($H$1:LE$1)&lt;=SUM($F$34:$F43))*1,"F"))</f>
        <v>0</v>
      </c>
      <c r="LF43" s="65">
        <f ca="1">IF(WEEKDAY(LF$6,2)&gt;5,"w",IF(ISERROR(VLOOKUP(LF$6,fériés,1,FALSE)),(SUM($H$1:LF$1)&gt;SUM($F$34:$F42))*(SUM($H$1:LF$1)&lt;=SUM($F$34:$F43))*1,"F"))</f>
        <v>0</v>
      </c>
      <c r="LG43" s="65">
        <f ca="1">IF(WEEKDAY(LG$6,2)&gt;5,"w",IF(ISERROR(VLOOKUP(LG$6,fériés,1,FALSE)),(SUM($H$1:LG$1)&gt;SUM($F$34:$F42))*(SUM($H$1:LG$1)&lt;=SUM($F$34:$F43))*1,"F"))</f>
        <v>0</v>
      </c>
      <c r="LH43" s="65">
        <f ca="1">IF(WEEKDAY(LH$6,2)&gt;5,"w",IF(ISERROR(VLOOKUP(LH$6,fériés,1,FALSE)),(SUM($H$1:LH$1)&gt;SUM($F$34:$F42))*(SUM($H$1:LH$1)&lt;=SUM($F$34:$F43))*1,"F"))</f>
        <v>0</v>
      </c>
      <c r="LI43" s="65">
        <f ca="1">IF(WEEKDAY(LI$6,2)&gt;5,"w",IF(ISERROR(VLOOKUP(LI$6,fériés,1,FALSE)),(SUM($H$1:LI$1)&gt;SUM($F$34:$F42))*(SUM($H$1:LI$1)&lt;=SUM($F$34:$F43))*1,"F"))</f>
        <v>0</v>
      </c>
      <c r="LJ43" s="65">
        <f ca="1">IF(WEEKDAY(LJ$6,2)&gt;5,"w",IF(ISERROR(VLOOKUP(LJ$6,fériés,1,FALSE)),(SUM($H$1:LJ$1)&gt;SUM($F$34:$F42))*(SUM($H$1:LJ$1)&lt;=SUM($F$34:$F43))*1,"F"))</f>
        <v>0</v>
      </c>
      <c r="LK43" s="65">
        <f ca="1">IF(WEEKDAY(LK$6,2)&gt;5,"w",IF(ISERROR(VLOOKUP(LK$6,fériés,1,FALSE)),(SUM($H$1:LK$1)&gt;SUM($F$34:$F42))*(SUM($H$1:LK$1)&lt;=SUM($F$34:$F43))*1,"F"))</f>
        <v>0</v>
      </c>
      <c r="LL43" s="65">
        <f ca="1">IF(WEEKDAY(LL$6,2)&gt;5,"w",IF(ISERROR(VLOOKUP(LL$6,fériés,1,FALSE)),(SUM($H$1:LL$1)&gt;SUM($F$34:$F42))*(SUM($H$1:LL$1)&lt;=SUM($F$34:$F43))*1,"F"))</f>
        <v>0</v>
      </c>
      <c r="LM43" s="65">
        <f ca="1">IF(WEEKDAY(LM$6,2)&gt;5,"w",IF(ISERROR(VLOOKUP(LM$6,fériés,1,FALSE)),(SUM($H$1:LM$1)&gt;SUM($F$34:$F42))*(SUM($H$1:LM$1)&lt;=SUM($F$34:$F43))*1,"F"))</f>
        <v>0</v>
      </c>
      <c r="LN43" s="65">
        <f ca="1">IF(WEEKDAY(LN$6,2)&gt;5,"w",IF(ISERROR(VLOOKUP(LN$6,fériés,1,FALSE)),(SUM($H$1:LN$1)&gt;SUM($F$34:$F42))*(SUM($H$1:LN$1)&lt;=SUM($F$34:$F43))*1,"F"))</f>
        <v>0</v>
      </c>
      <c r="LO43" s="65">
        <f ca="1">IF(WEEKDAY(LO$6,2)&gt;5,"w",IF(ISERROR(VLOOKUP(LO$6,fériés,1,FALSE)),(SUM($H$1:LO$1)&gt;SUM($F$34:$F42))*(SUM($H$1:LO$1)&lt;=SUM($F$34:$F43))*1,"F"))</f>
        <v>0</v>
      </c>
      <c r="LP43" s="65">
        <f ca="1">IF(WEEKDAY(LP$6,2)&gt;5,"w",IF(ISERROR(VLOOKUP(LP$6,fériés,1,FALSE)),(SUM($H$1:LP$1)&gt;SUM($F$34:$F42))*(SUM($H$1:LP$1)&lt;=SUM($F$34:$F43))*1,"F"))</f>
        <v>0</v>
      </c>
      <c r="LQ43" s="65">
        <f ca="1">IF(WEEKDAY(LQ$6,2)&gt;5,"w",IF(ISERROR(VLOOKUP(LQ$6,fériés,1,FALSE)),(SUM($H$1:LQ$1)&gt;SUM($F$34:$F42))*(SUM($H$1:LQ$1)&lt;=SUM($F$34:$F43))*1,"F"))</f>
        <v>0</v>
      </c>
      <c r="LR43" s="65">
        <f ca="1">IF(WEEKDAY(LR$6,2)&gt;5,"w",IF(ISERROR(VLOOKUP(LR$6,fériés,1,FALSE)),(SUM($H$1:LR$1)&gt;SUM($F$34:$F42))*(SUM($H$1:LR$1)&lt;=SUM($F$34:$F43))*1,"F"))</f>
        <v>0</v>
      </c>
      <c r="LS43" s="65">
        <f ca="1">IF(WEEKDAY(LS$6,2)&gt;5,"w",IF(ISERROR(VLOOKUP(LS$6,fériés,1,FALSE)),(SUM($H$1:LS$1)&gt;SUM($F$34:$F42))*(SUM($H$1:LS$1)&lt;=SUM($F$34:$F43))*1,"F"))</f>
        <v>0</v>
      </c>
      <c r="LT43" s="65">
        <f ca="1">IF(WEEKDAY(LT$6,2)&gt;5,"w",IF(ISERROR(VLOOKUP(LT$6,fériés,1,FALSE)),(SUM($H$1:LT$1)&gt;SUM($F$34:$F42))*(SUM($H$1:LT$1)&lt;=SUM($F$34:$F43))*1,"F"))</f>
        <v>0</v>
      </c>
      <c r="LU43" s="65">
        <f ca="1">IF(WEEKDAY(LU$6,2)&gt;5,"w",IF(ISERROR(VLOOKUP(LU$6,fériés,1,FALSE)),(SUM($H$1:LU$1)&gt;SUM($F$34:$F42))*(SUM($H$1:LU$1)&lt;=SUM($F$34:$F43))*1,"F"))</f>
        <v>0</v>
      </c>
      <c r="LV43" s="65">
        <f ca="1">IF(WEEKDAY(LV$6,2)&gt;5,"w",IF(ISERROR(VLOOKUP(LV$6,fériés,1,FALSE)),(SUM($H$1:LV$1)&gt;SUM($F$34:$F42))*(SUM($H$1:LV$1)&lt;=SUM($F$34:$F43))*1,"F"))</f>
        <v>0</v>
      </c>
      <c r="LW43" s="65">
        <f ca="1">IF(WEEKDAY(LW$6,2)&gt;5,"w",IF(ISERROR(VLOOKUP(LW$6,fériés,1,FALSE)),(SUM($H$1:LW$1)&gt;SUM($F$34:$F42))*(SUM($H$1:LW$1)&lt;=SUM($F$34:$F43))*1,"F"))</f>
        <v>0</v>
      </c>
      <c r="LX43" s="65">
        <f ca="1">IF(WEEKDAY(LX$6,2)&gt;5,"w",IF(ISERROR(VLOOKUP(LX$6,fériés,1,FALSE)),(SUM($H$1:LX$1)&gt;SUM($F$34:$F42))*(SUM($H$1:LX$1)&lt;=SUM($F$34:$F43))*1,"F"))</f>
        <v>0</v>
      </c>
      <c r="LY43" s="65">
        <f ca="1">IF(WEEKDAY(LY$6,2)&gt;5,"w",IF(ISERROR(VLOOKUP(LY$6,fériés,1,FALSE)),(SUM($H$1:LY$1)&gt;SUM($F$34:$F42))*(SUM($H$1:LY$1)&lt;=SUM($F$34:$F43))*1,"F"))</f>
        <v>0</v>
      </c>
      <c r="LZ43" s="65">
        <f ca="1">IF(WEEKDAY(LZ$6,2)&gt;5,"w",IF(ISERROR(VLOOKUP(LZ$6,fériés,1,FALSE)),(SUM($H$1:LZ$1)&gt;SUM($F$34:$F42))*(SUM($H$1:LZ$1)&lt;=SUM($F$34:$F43))*1,"F"))</f>
        <v>0</v>
      </c>
      <c r="MA43" s="65">
        <f ca="1">IF(WEEKDAY(MA$6,2)&gt;5,"w",IF(ISERROR(VLOOKUP(MA$6,fériés,1,FALSE)),(SUM($H$1:MA$1)&gt;SUM($F$34:$F42))*(SUM($H$1:MA$1)&lt;=SUM($F$34:$F43))*1,"F"))</f>
        <v>0</v>
      </c>
      <c r="MB43" s="65">
        <f ca="1">IF(WEEKDAY(MB$6,2)&gt;5,"w",IF(ISERROR(VLOOKUP(MB$6,fériés,1,FALSE)),(SUM($H$1:MB$1)&gt;SUM($F$34:$F42))*(SUM($H$1:MB$1)&lt;=SUM($F$34:$F43))*1,"F"))</f>
        <v>0</v>
      </c>
      <c r="MC43" s="65">
        <f ca="1">IF(WEEKDAY(MC$6,2)&gt;5,"w",IF(ISERROR(VLOOKUP(MC$6,fériés,1,FALSE)),(SUM($H$1:MC$1)&gt;SUM($F$34:$F42))*(SUM($H$1:MC$1)&lt;=SUM($F$34:$F43))*1,"F"))</f>
        <v>0</v>
      </c>
      <c r="MD43" s="65">
        <f ca="1">IF(WEEKDAY(MD$6,2)&gt;5,"w",IF(ISERROR(VLOOKUP(MD$6,fériés,1,FALSE)),(SUM($H$1:MD$1)&gt;SUM($F$34:$F42))*(SUM($H$1:MD$1)&lt;=SUM($F$34:$F43))*1,"F"))</f>
        <v>0</v>
      </c>
      <c r="ME43" s="65">
        <f ca="1">IF(WEEKDAY(ME$6,2)&gt;5,"w",IF(ISERROR(VLOOKUP(ME$6,fériés,1,FALSE)),(SUM($H$1:ME$1)&gt;SUM($F$34:$F42))*(SUM($H$1:ME$1)&lt;=SUM($F$34:$F43))*1,"F"))</f>
        <v>0</v>
      </c>
      <c r="MF43" s="65">
        <f ca="1">IF(WEEKDAY(MF$6,2)&gt;5,"w",IF(ISERROR(VLOOKUP(MF$6,fériés,1,FALSE)),(SUM($H$1:MF$1)&gt;SUM($F$34:$F42))*(SUM($H$1:MF$1)&lt;=SUM($F$34:$F43))*1,"F"))</f>
        <v>0</v>
      </c>
      <c r="MG43" s="65">
        <f ca="1">IF(WEEKDAY(MG$6,2)&gt;5,"w",IF(ISERROR(VLOOKUP(MG$6,fériés,1,FALSE)),(SUM($H$1:MG$1)&gt;SUM($F$34:$F42))*(SUM($H$1:MG$1)&lt;=SUM($F$34:$F43))*1,"F"))</f>
        <v>0</v>
      </c>
      <c r="MH43" s="65" t="str">
        <f ca="1">IF(WEEKDAY(MH$6,2)&gt;5,"w",IF(ISERROR(VLOOKUP(MH$6,fériés,1,FALSE)),(SUM($H$1:MH$1)&gt;SUM($F$34:$F42))*(SUM($H$1:MH$1)&lt;=SUM($F$34:$F43))*1,"F"))</f>
        <v>w</v>
      </c>
      <c r="MI43" s="65" t="str">
        <f ca="1">IF(WEEKDAY(MI$6,2)&gt;5,"w",IF(ISERROR(VLOOKUP(MI$6,fériés,1,FALSE)),(SUM($H$1:MI$1)&gt;SUM($F$34:$F42))*(SUM($H$1:MI$1)&lt;=SUM($F$34:$F43))*1,"F"))</f>
        <v>w</v>
      </c>
      <c r="MJ43" s="65" t="str">
        <f ca="1">IF(WEEKDAY(MJ$6,2)&gt;5,"w",IF(ISERROR(VLOOKUP(MJ$6,fériés,1,FALSE)),(SUM($H$1:MJ$1)&gt;SUM($F$34:$F42))*(SUM($H$1:MJ$1)&lt;=SUM($F$34:$F43))*1,"F"))</f>
        <v>w</v>
      </c>
      <c r="MK43" s="65" t="str">
        <f ca="1">IF(WEEKDAY(MK$6,2)&gt;5,"w",IF(ISERROR(VLOOKUP(MK$6,fériés,1,FALSE)),(SUM($H$1:MK$1)&gt;SUM($F$34:$F42))*(SUM($H$1:MK$1)&lt;=SUM($F$34:$F43))*1,"F"))</f>
        <v>w</v>
      </c>
      <c r="ML43" s="65" t="str">
        <f ca="1">IF(WEEKDAY(ML$6,2)&gt;5,"w",IF(ISERROR(VLOOKUP(ML$6,fériés,1,FALSE)),(SUM($H$1:ML$1)&gt;SUM($F$34:$F42))*(SUM($H$1:ML$1)&lt;=SUM($F$34:$F43))*1,"F"))</f>
        <v>w</v>
      </c>
      <c r="MM43" s="65" t="str">
        <f ca="1">IF(WEEKDAY(MM$6,2)&gt;5,"w",IF(ISERROR(VLOOKUP(MM$6,fériés,1,FALSE)),(SUM($H$1:MM$1)&gt;SUM($F$34:$F42))*(SUM($H$1:MM$1)&lt;=SUM($F$34:$F43))*1,"F"))</f>
        <v>w</v>
      </c>
      <c r="MN43" s="65" t="str">
        <f ca="1">IF(WEEKDAY(MN$6,2)&gt;5,"w",IF(ISERROR(VLOOKUP(MN$6,fériés,1,FALSE)),(SUM($H$1:MN$1)&gt;SUM($F$34:$F42))*(SUM($H$1:MN$1)&lt;=SUM($F$34:$F43))*1,"F"))</f>
        <v>w</v>
      </c>
      <c r="MO43" s="65" t="str">
        <f ca="1">IF(WEEKDAY(MO$6,2)&gt;5,"w",IF(ISERROR(VLOOKUP(MO$6,fériés,1,FALSE)),(SUM($H$1:MO$1)&gt;SUM($F$34:$F42))*(SUM($H$1:MO$1)&lt;=SUM($F$34:$F43))*1,"F"))</f>
        <v>w</v>
      </c>
      <c r="MP43" s="65" t="str">
        <f ca="1">IF(WEEKDAY(MP$6,2)&gt;5,"w",IF(ISERROR(VLOOKUP(MP$6,fériés,1,FALSE)),(SUM($H$1:MP$1)&gt;SUM($F$34:$F42))*(SUM($H$1:MP$1)&lt;=SUM($F$34:$F43))*1,"F"))</f>
        <v>w</v>
      </c>
      <c r="MQ43" s="65" t="str">
        <f ca="1">IF(WEEKDAY(MQ$6,2)&gt;5,"w",IF(ISERROR(VLOOKUP(MQ$6,fériés,1,FALSE)),(SUM($H$1:MQ$1)&gt;SUM($F$34:$F42))*(SUM($H$1:MQ$1)&lt;=SUM($F$34:$F43))*1,"F"))</f>
        <v>w</v>
      </c>
      <c r="MR43" s="65" t="str">
        <f ca="1">IF(WEEKDAY(MR$6,2)&gt;5,"w",IF(ISERROR(VLOOKUP(MR$6,fériés,1,FALSE)),(SUM($H$1:MR$1)&gt;SUM($F$34:$F42))*(SUM($H$1:MR$1)&lt;=SUM($F$34:$F43))*1,"F"))</f>
        <v>w</v>
      </c>
      <c r="MS43" s="65" t="str">
        <f ca="1">IF(WEEKDAY(MS$6,2)&gt;5,"w",IF(ISERROR(VLOOKUP(MS$6,fériés,1,FALSE)),(SUM($H$1:MS$1)&gt;SUM($F$34:$F42))*(SUM($H$1:MS$1)&lt;=SUM($F$34:$F43))*1,"F"))</f>
        <v>w</v>
      </c>
      <c r="MT43" s="65" t="str">
        <f ca="1">IF(WEEKDAY(MT$6,2)&gt;5,"w",IF(ISERROR(VLOOKUP(MT$6,fériés,1,FALSE)),(SUM($H$1:MT$1)&gt;SUM($F$34:$F42))*(SUM($H$1:MT$1)&lt;=SUM($F$34:$F43))*1,"F"))</f>
        <v>w</v>
      </c>
      <c r="MU43" s="65" t="str">
        <f ca="1">IF(WEEKDAY(MU$6,2)&gt;5,"w",IF(ISERROR(VLOOKUP(MU$6,fériés,1,FALSE)),(SUM($H$1:MU$1)&gt;SUM($F$34:$F42))*(SUM($H$1:MU$1)&lt;=SUM($F$34:$F43))*1,"F"))</f>
        <v>w</v>
      </c>
      <c r="MV43" s="65" t="str">
        <f ca="1">IF(WEEKDAY(MV$6,2)&gt;5,"w",IF(ISERROR(VLOOKUP(MV$6,fériés,1,FALSE)),(SUM($H$1:MV$1)&gt;SUM($F$34:$F42))*(SUM($H$1:MV$1)&lt;=SUM($F$34:$F43))*1,"F"))</f>
        <v>w</v>
      </c>
      <c r="MW43" s="65" t="str">
        <f ca="1">IF(WEEKDAY(MW$6,2)&gt;5,"w",IF(ISERROR(VLOOKUP(MW$6,fériés,1,FALSE)),(SUM($H$1:MW$1)&gt;SUM($F$34:$F42))*(SUM($H$1:MW$1)&lt;=SUM($F$34:$F43))*1,"F"))</f>
        <v>w</v>
      </c>
      <c r="MX43" s="65" t="str">
        <f ca="1">IF(WEEKDAY(MX$6,2)&gt;5,"w",IF(ISERROR(VLOOKUP(MX$6,fériés,1,FALSE)),(SUM($H$1:MX$1)&gt;SUM($F$34:$F42))*(SUM($H$1:MX$1)&lt;=SUM($F$34:$F43))*1,"F"))</f>
        <v>w</v>
      </c>
      <c r="MY43" s="65" t="str">
        <f ca="1">IF(WEEKDAY(MY$6,2)&gt;5,"w",IF(ISERROR(VLOOKUP(MY$6,fériés,1,FALSE)),(SUM($H$1:MY$1)&gt;SUM($F$34:$F42))*(SUM($H$1:MY$1)&lt;=SUM($F$34:$F43))*1,"F"))</f>
        <v>w</v>
      </c>
      <c r="MZ43" s="65" t="str">
        <f ca="1">IF(WEEKDAY(MZ$6,2)&gt;5,"w",IF(ISERROR(VLOOKUP(MZ$6,fériés,1,FALSE)),(SUM($H$1:MZ$1)&gt;SUM($F$34:$F42))*(SUM($H$1:MZ$1)&lt;=SUM($F$34:$F43))*1,"F"))</f>
        <v>w</v>
      </c>
      <c r="NA43" s="65" t="str">
        <f ca="1">IF(WEEKDAY(NA$6,2)&gt;5,"w",IF(ISERROR(VLOOKUP(NA$6,fériés,1,FALSE)),(SUM($H$1:NA$1)&gt;SUM($F$34:$F42))*(SUM($H$1:NA$1)&lt;=SUM($F$34:$F43))*1,"F"))</f>
        <v>w</v>
      </c>
      <c r="NB43" s="65">
        <f ca="1">IF(WEEKDAY(NB$6,2)&gt;5,"w",IF(ISERROR(VLOOKUP(NB$6,fériés,1,FALSE)),(SUM($H$1:NB$1)&gt;SUM($F$34:$F42))*(SUM($H$1:NB$1)&lt;=SUM($F$34:$F43))*1,"F"))</f>
        <v>0</v>
      </c>
      <c r="NC43" s="65">
        <f ca="1">IF(WEEKDAY(NC$6,2)&gt;5,"w",IF(ISERROR(VLOOKUP(NC$6,fériés,1,FALSE)),(SUM($H$1:NC$1)&gt;SUM($F$34:$F42))*(SUM($H$1:NC$1)&lt;=SUM($F$34:$F43))*1,"F"))</f>
        <v>0</v>
      </c>
      <c r="ND43" s="65">
        <f ca="1">IF(WEEKDAY(ND$6,2)&gt;5,"w",IF(ISERROR(VLOOKUP(ND$6,fériés,1,FALSE)),(SUM($H$1:ND$1)&gt;SUM($F$34:$F42))*(SUM($H$1:ND$1)&lt;=SUM($F$34:$F43))*1,"F"))</f>
        <v>0</v>
      </c>
      <c r="NE43" s="65">
        <f ca="1">IF(WEEKDAY(NE$6,2)&gt;5,"w",IF(ISERROR(VLOOKUP(NE$6,fériés,1,FALSE)),(SUM($H$1:NE$1)&gt;SUM($F$34:$F42))*(SUM($H$1:NE$1)&lt;=SUM($F$34:$F43))*1,"F"))</f>
        <v>0</v>
      </c>
      <c r="NF43" s="65">
        <f ca="1">IF(WEEKDAY(NF$6,2)&gt;5,"w",IF(ISERROR(VLOOKUP(NF$6,fériés,1,FALSE)),(SUM($H$1:NF$1)&gt;SUM($F$34:$F42))*(SUM($H$1:NF$1)&lt;=SUM($F$34:$F43))*1,"F"))</f>
        <v>0</v>
      </c>
      <c r="NG43" s="65">
        <f ca="1">IF(WEEKDAY(NG$6,2)&gt;5,"w",IF(ISERROR(VLOOKUP(NG$6,fériés,1,FALSE)),(SUM($H$1:NG$1)&gt;SUM($F$34:$F42))*(SUM($H$1:NG$1)&lt;=SUM($F$34:$F43))*1,"F"))</f>
        <v>0</v>
      </c>
      <c r="NH43" s="65">
        <f ca="1">IF(WEEKDAY(NH$6,2)&gt;5,"w",IF(ISERROR(VLOOKUP(NH$6,fériés,1,FALSE)),(SUM($H$1:NH$1)&gt;SUM($F$34:$F42))*(SUM($H$1:NH$1)&lt;=SUM($F$34:$F43))*1,"F"))</f>
        <v>0</v>
      </c>
      <c r="NI43" s="65">
        <f ca="1">IF(WEEKDAY(NI$6,2)&gt;5,"w",IF(ISERROR(VLOOKUP(NI$6,fériés,1,FALSE)),(SUM($H$1:NI$1)&gt;SUM($F$34:$F42))*(SUM($H$1:NI$1)&lt;=SUM($F$34:$F43))*1,"F"))</f>
        <v>0</v>
      </c>
      <c r="NJ43" s="65">
        <f ca="1">IF(WEEKDAY(NJ$6,2)&gt;5,"w",IF(ISERROR(VLOOKUP(NJ$6,fériés,1,FALSE)),(SUM($H$1:NJ$1)&gt;SUM($F$34:$F42))*(SUM($H$1:NJ$1)&lt;=SUM($F$34:$F43))*1,"F"))</f>
        <v>0</v>
      </c>
      <c r="NK43" s="65">
        <f ca="1">IF(WEEKDAY(NK$6,2)&gt;5,"w",IF(ISERROR(VLOOKUP(NK$6,fériés,1,FALSE)),(SUM($H$1:NK$1)&gt;SUM($F$34:$F42))*(SUM($H$1:NK$1)&lt;=SUM($F$34:$F43))*1,"F"))</f>
        <v>0</v>
      </c>
      <c r="NL43" s="65">
        <f ca="1">IF(WEEKDAY(NL$6,2)&gt;5,"w",IF(ISERROR(VLOOKUP(NL$6,fériés,1,FALSE)),(SUM($H$1:NL$1)&gt;SUM($F$34:$F42))*(SUM($H$1:NL$1)&lt;=SUM($F$34:$F43))*1,"F"))</f>
        <v>0</v>
      </c>
      <c r="NM43" s="65">
        <f ca="1">IF(WEEKDAY(NM$6,2)&gt;5,"w",IF(ISERROR(VLOOKUP(NM$6,fériés,1,FALSE)),(SUM($H$1:NM$1)&gt;SUM($F$34:$F42))*(SUM($H$1:NM$1)&lt;=SUM($F$34:$F43))*1,"F"))</f>
        <v>0</v>
      </c>
      <c r="NN43" s="65">
        <f ca="1">IF(WEEKDAY(NN$6,2)&gt;5,"w",IF(ISERROR(VLOOKUP(NN$6,fériés,1,FALSE)),(SUM($H$1:NN$1)&gt;SUM($F$34:$F42))*(SUM($H$1:NN$1)&lt;=SUM($F$34:$F43))*1,"F"))</f>
        <v>0</v>
      </c>
      <c r="NO43" s="65">
        <f ca="1">IF(WEEKDAY(NO$6,2)&gt;5,"w",IF(ISERROR(VLOOKUP(NO$6,fériés,1,FALSE)),(SUM($H$1:NO$1)&gt;SUM($F$34:$F42))*(SUM($H$1:NO$1)&lt;=SUM($F$34:$F43))*1,"F"))</f>
        <v>0</v>
      </c>
      <c r="NP43" s="65">
        <f ca="1">IF(WEEKDAY(NP$6,2)&gt;5,"w",IF(ISERROR(VLOOKUP(NP$6,fériés,1,FALSE)),(SUM($H$1:NP$1)&gt;SUM($F$34:$F42))*(SUM($H$1:NP$1)&lt;=SUM($F$34:$F43))*1,"F"))</f>
        <v>0</v>
      </c>
      <c r="NQ43" s="65">
        <f ca="1">IF(WEEKDAY(NQ$6,2)&gt;5,"w",IF(ISERROR(VLOOKUP(NQ$6,fériés,1,FALSE)),(SUM($H$1:NQ$1)&gt;SUM($F$34:$F42))*(SUM($H$1:NQ$1)&lt;=SUM($F$34:$F43))*1,"F"))</f>
        <v>0</v>
      </c>
      <c r="NR43" s="65">
        <f ca="1">IF(WEEKDAY(NR$6,2)&gt;5,"w",IF(ISERROR(VLOOKUP(NR$6,fériés,1,FALSE)),(SUM($H$1:NR$1)&gt;SUM($F$34:$F42))*(SUM($H$1:NR$1)&lt;=SUM($F$34:$F43))*1,"F"))</f>
        <v>0</v>
      </c>
      <c r="NS43" s="65">
        <f ca="1">IF(WEEKDAY(NS$6,2)&gt;5,"w",IF(ISERROR(VLOOKUP(NS$6,fériés,1,FALSE)),(SUM($H$1:NS$1)&gt;SUM($F$34:$F42))*(SUM($H$1:NS$1)&lt;=SUM($F$34:$F43))*1,"F"))</f>
        <v>0</v>
      </c>
      <c r="NT43" s="65">
        <f ca="1">IF(WEEKDAY(NT$6,2)&gt;5,"w",IF(ISERROR(VLOOKUP(NT$6,fériés,1,FALSE)),(SUM($H$1:NT$1)&gt;SUM($F$34:$F42))*(SUM($H$1:NT$1)&lt;=SUM($F$34:$F43))*1,"F"))</f>
        <v>0</v>
      </c>
      <c r="NU43" s="65">
        <f ca="1">IF(WEEKDAY(NU$6,2)&gt;5,"w",IF(ISERROR(VLOOKUP(NU$6,fériés,1,FALSE)),(SUM($H$1:NU$1)&gt;SUM($F$34:$F42))*(SUM($H$1:NU$1)&lt;=SUM($F$34:$F43))*1,"F"))</f>
        <v>0</v>
      </c>
      <c r="NV43" s="65">
        <f ca="1">IF(WEEKDAY(NV$6,2)&gt;5,"w",IF(ISERROR(VLOOKUP(NV$6,fériés,1,FALSE)),(SUM($H$1:NV$1)&gt;SUM($F$34:$F42))*(SUM($H$1:NV$1)&lt;=SUM($F$34:$F43))*1,"F"))</f>
        <v>0</v>
      </c>
      <c r="NW43" s="65">
        <f ca="1">IF(WEEKDAY(NW$6,2)&gt;5,"w",IF(ISERROR(VLOOKUP(NW$6,fériés,1,FALSE)),(SUM($H$1:NW$1)&gt;SUM($F$34:$F42))*(SUM($H$1:NW$1)&lt;=SUM($F$34:$F43))*1,"F"))</f>
        <v>0</v>
      </c>
      <c r="NX43" s="65">
        <f ca="1">IF(WEEKDAY(NX$6,2)&gt;5,"w",IF(ISERROR(VLOOKUP(NX$6,fériés,1,FALSE)),(SUM($H$1:NX$1)&gt;SUM($F$34:$F42))*(SUM($H$1:NX$1)&lt;=SUM($F$34:$F43))*1,"F"))</f>
        <v>0</v>
      </c>
      <c r="NY43" s="65">
        <f ca="1">IF(WEEKDAY(NY$6,2)&gt;5,"w",IF(ISERROR(VLOOKUP(NY$6,fériés,1,FALSE)),(SUM($H$1:NY$1)&gt;SUM($F$34:$F42))*(SUM($H$1:NY$1)&lt;=SUM($F$34:$F43))*1,"F"))</f>
        <v>0</v>
      </c>
      <c r="NZ43" s="65">
        <f ca="1">IF(WEEKDAY(NZ$6,2)&gt;5,"w",IF(ISERROR(VLOOKUP(NZ$6,fériés,1,FALSE)),(SUM($H$1:NZ$1)&gt;SUM($F$34:$F42))*(SUM($H$1:NZ$1)&lt;=SUM($F$34:$F43))*1,"F"))</f>
        <v>0</v>
      </c>
      <c r="OA43" s="65">
        <f ca="1">IF(WEEKDAY(OA$6,2)&gt;5,"w",IF(ISERROR(VLOOKUP(OA$6,fériés,1,FALSE)),(SUM($H$1:OA$1)&gt;SUM($F$34:$F42))*(SUM($H$1:OA$1)&lt;=SUM($F$34:$F43))*1,"F"))</f>
        <v>0</v>
      </c>
      <c r="OB43" s="65">
        <f ca="1">IF(WEEKDAY(OB$6,2)&gt;5,"w",IF(ISERROR(VLOOKUP(OB$6,fériés,1,FALSE)),(SUM($H$1:OB$1)&gt;SUM($F$34:$F42))*(SUM($H$1:OB$1)&lt;=SUM($F$34:$F43))*1,"F"))</f>
        <v>0</v>
      </c>
      <c r="OC43" s="65">
        <f ca="1">IF(WEEKDAY(OC$6,2)&gt;5,"w",IF(ISERROR(VLOOKUP(OC$6,fériés,1,FALSE)),(SUM($H$1:OC$1)&gt;SUM($F$34:$F42))*(SUM($H$1:OC$1)&lt;=SUM($F$34:$F43))*1,"F"))</f>
        <v>0</v>
      </c>
      <c r="OD43" s="65">
        <f ca="1">IF(WEEKDAY(OD$6,2)&gt;5,"w",IF(ISERROR(VLOOKUP(OD$6,fériés,1,FALSE)),(SUM($H$1:OD$1)&gt;SUM($F$34:$F42))*(SUM($H$1:OD$1)&lt;=SUM($F$34:$F43))*1,"F"))</f>
        <v>0</v>
      </c>
      <c r="OE43" s="65">
        <f ca="1">IF(WEEKDAY(OE$6,2)&gt;5,"w",IF(ISERROR(VLOOKUP(OE$6,fériés,1,FALSE)),(SUM($H$1:OE$1)&gt;SUM($F$34:$F42))*(SUM($H$1:OE$1)&lt;=SUM($F$34:$F43))*1,"F"))</f>
        <v>0</v>
      </c>
      <c r="OF43" s="65">
        <f ca="1">IF(WEEKDAY(OF$6,2)&gt;5,"w",IF(ISERROR(VLOOKUP(OF$6,fériés,1,FALSE)),(SUM($H$1:OF$1)&gt;SUM($F$34:$F42))*(SUM($H$1:OF$1)&lt;=SUM($F$34:$F43))*1,"F"))</f>
        <v>0</v>
      </c>
      <c r="OG43" s="65">
        <f ca="1">IF(WEEKDAY(OG$6,2)&gt;5,"w",IF(ISERROR(VLOOKUP(OG$6,fériés,1,FALSE)),(SUM($H$1:OG$1)&gt;SUM($F$34:$F42))*(SUM($H$1:OG$1)&lt;=SUM($F$34:$F43))*1,"F"))</f>
        <v>0</v>
      </c>
      <c r="OH43" s="65">
        <f ca="1">IF(WEEKDAY(OH$6,2)&gt;5,"w",IF(ISERROR(VLOOKUP(OH$6,fériés,1,FALSE)),(SUM($H$1:OH$1)&gt;SUM($F$34:$F42))*(SUM($H$1:OH$1)&lt;=SUM($F$34:$F43))*1,"F"))</f>
        <v>0</v>
      </c>
      <c r="OI43" s="65">
        <f ca="1">IF(WEEKDAY(OI$6,2)&gt;5,"w",IF(ISERROR(VLOOKUP(OI$6,fériés,1,FALSE)),(SUM($H$1:OI$1)&gt;SUM($F$34:$F42))*(SUM($H$1:OI$1)&lt;=SUM($F$34:$F43))*1,"F"))</f>
        <v>0</v>
      </c>
      <c r="OJ43" s="65">
        <f ca="1">IF(WEEKDAY(OJ$6,2)&gt;5,"w",IF(ISERROR(VLOOKUP(OJ$6,fériés,1,FALSE)),(SUM($H$1:OJ$1)&gt;SUM($F$34:$F42))*(SUM($H$1:OJ$1)&lt;=SUM($F$34:$F43))*1,"F"))</f>
        <v>0</v>
      </c>
      <c r="OK43" s="65">
        <f ca="1">IF(WEEKDAY(OK$6,2)&gt;5,"w",IF(ISERROR(VLOOKUP(OK$6,fériés,1,FALSE)),(SUM($H$1:OK$1)&gt;SUM($F$34:$F42))*(SUM($H$1:OK$1)&lt;=SUM($F$34:$F43))*1,"F"))</f>
        <v>0</v>
      </c>
      <c r="OL43" s="65">
        <f ca="1">IF(WEEKDAY(OL$6,2)&gt;5,"w",IF(ISERROR(VLOOKUP(OL$6,fériés,1,FALSE)),(SUM($H$1:OL$1)&gt;SUM($F$34:$F42))*(SUM($H$1:OL$1)&lt;=SUM($F$34:$F43))*1,"F"))</f>
        <v>0</v>
      </c>
      <c r="OM43" s="65">
        <f ca="1">IF(WEEKDAY(OM$6,2)&gt;5,"w",IF(ISERROR(VLOOKUP(OM$6,fériés,1,FALSE)),(SUM($H$1:OM$1)&gt;SUM($F$34:$F42))*(SUM($H$1:OM$1)&lt;=SUM($F$34:$F43))*1,"F"))</f>
        <v>0</v>
      </c>
      <c r="ON43" s="65">
        <f ca="1">IF(WEEKDAY(ON$6,2)&gt;5,"w",IF(ISERROR(VLOOKUP(ON$6,fériés,1,FALSE)),(SUM($H$1:ON$1)&gt;SUM($F$34:$F42))*(SUM($H$1:ON$1)&lt;=SUM($F$34:$F43))*1,"F"))</f>
        <v>0</v>
      </c>
      <c r="OO43" s="65">
        <f ca="1">IF(WEEKDAY(OO$6,2)&gt;5,"w",IF(ISERROR(VLOOKUP(OO$6,fériés,1,FALSE)),(SUM($H$1:OO$1)&gt;SUM($F$34:$F42))*(SUM($H$1:OO$1)&lt;=SUM($F$34:$F43))*1,"F"))</f>
        <v>0</v>
      </c>
      <c r="OP43" s="65">
        <f ca="1">IF(WEEKDAY(OP$6,2)&gt;5,"w",IF(ISERROR(VLOOKUP(OP$6,fériés,1,FALSE)),(SUM($H$1:OP$1)&gt;SUM($F$34:$F42))*(SUM($H$1:OP$1)&lt;=SUM($F$34:$F43))*1,"F"))</f>
        <v>0</v>
      </c>
      <c r="OQ43" s="65">
        <f ca="1">IF(WEEKDAY(OQ$6,2)&gt;5,"w",IF(ISERROR(VLOOKUP(OQ$6,fériés,1,FALSE)),(SUM($H$1:OQ$1)&gt;SUM($F$34:$F42))*(SUM($H$1:OQ$1)&lt;=SUM($F$34:$F43))*1,"F"))</f>
        <v>0</v>
      </c>
      <c r="OR43" s="65">
        <f ca="1">IF(WEEKDAY(OR$6,2)&gt;5,"w",IF(ISERROR(VLOOKUP(OR$6,fériés,1,FALSE)),(SUM($H$1:OR$1)&gt;SUM($F$34:$F42))*(SUM($H$1:OR$1)&lt;=SUM($F$34:$F43))*1,"F"))</f>
        <v>0</v>
      </c>
      <c r="OS43" s="65">
        <f ca="1">IF(WEEKDAY(OS$6,2)&gt;5,"w",IF(ISERROR(VLOOKUP(OS$6,fériés,1,FALSE)),(SUM($H$1:OS$1)&gt;SUM($F$34:$F42))*(SUM($H$1:OS$1)&lt;=SUM($F$34:$F43))*1,"F"))</f>
        <v>0</v>
      </c>
      <c r="OT43" s="65">
        <f ca="1">IF(WEEKDAY(OT$6,2)&gt;5,"w",IF(ISERROR(VLOOKUP(OT$6,fériés,1,FALSE)),(SUM($H$1:OT$1)&gt;SUM($F$34:$F42))*(SUM($H$1:OT$1)&lt;=SUM($F$34:$F43))*1,"F"))</f>
        <v>0</v>
      </c>
      <c r="OU43" s="65">
        <f ca="1">IF(WEEKDAY(OU$6,2)&gt;5,"w",IF(ISERROR(VLOOKUP(OU$6,fériés,1,FALSE)),(SUM($H$1:OU$1)&gt;SUM($F$34:$F42))*(SUM($H$1:OU$1)&lt;=SUM($F$34:$F43))*1,"F"))</f>
        <v>0</v>
      </c>
      <c r="OV43" s="65">
        <f ca="1">IF(WEEKDAY(OV$6,2)&gt;5,"w",IF(ISERROR(VLOOKUP(OV$6,fériés,1,FALSE)),(SUM($H$1:OV$1)&gt;SUM($F$34:$F42))*(SUM($H$1:OV$1)&lt;=SUM($F$34:$F43))*1,"F"))</f>
        <v>0</v>
      </c>
      <c r="OW43" s="65">
        <f ca="1">IF(WEEKDAY(OW$6,2)&gt;5,"w",IF(ISERROR(VLOOKUP(OW$6,fériés,1,FALSE)),(SUM($H$1:OW$1)&gt;SUM($F$34:$F42))*(SUM($H$1:OW$1)&lt;=SUM($F$34:$F43))*1,"F"))</f>
        <v>0</v>
      </c>
      <c r="OX43" s="65">
        <f ca="1">IF(WEEKDAY(OX$6,2)&gt;5,"w",IF(ISERROR(VLOOKUP(OX$6,fériés,1,FALSE)),(SUM($H$1:OX$1)&gt;SUM($F$34:$F42))*(SUM($H$1:OX$1)&lt;=SUM($F$34:$F43))*1,"F"))</f>
        <v>0</v>
      </c>
      <c r="OY43" s="65">
        <f ca="1">IF(WEEKDAY(OY$6,2)&gt;5,"w",IF(ISERROR(VLOOKUP(OY$6,fériés,1,FALSE)),(SUM($H$1:OY$1)&gt;SUM($F$34:$F42))*(SUM($H$1:OY$1)&lt;=SUM($F$34:$F43))*1,"F"))</f>
        <v>0</v>
      </c>
      <c r="OZ43" s="65" t="str">
        <f ca="1">IF(WEEKDAY(OZ$6,2)&gt;5,"w",IF(ISERROR(VLOOKUP(OZ$6,fériés,1,FALSE)),(SUM($H$1:OZ$1)&gt;SUM($F$34:$F42))*(SUM($H$1:OZ$1)&lt;=SUM($F$34:$F43))*1,"F"))</f>
        <v>w</v>
      </c>
      <c r="PA43" s="65" t="str">
        <f ca="1">IF(WEEKDAY(PA$6,2)&gt;5,"w",IF(ISERROR(VLOOKUP(PA$6,fériés,1,FALSE)),(SUM($H$1:PA$1)&gt;SUM($F$34:$F42))*(SUM($H$1:PA$1)&lt;=SUM($F$34:$F43))*1,"F"))</f>
        <v>w</v>
      </c>
      <c r="PB43" s="65" t="str">
        <f ca="1">IF(WEEKDAY(PB$6,2)&gt;5,"w",IF(ISERROR(VLOOKUP(PB$6,fériés,1,FALSE)),(SUM($H$1:PB$1)&gt;SUM($F$34:$F42))*(SUM($H$1:PB$1)&lt;=SUM($F$34:$F43))*1,"F"))</f>
        <v>w</v>
      </c>
      <c r="PC43" s="65" t="str">
        <f ca="1">IF(WEEKDAY(PC$6,2)&gt;5,"w",IF(ISERROR(VLOOKUP(PC$6,fériés,1,FALSE)),(SUM($H$1:PC$1)&gt;SUM($F$34:$F42))*(SUM($H$1:PC$1)&lt;=SUM($F$34:$F43))*1,"F"))</f>
        <v>w</v>
      </c>
      <c r="PD43" s="65" t="str">
        <f ca="1">IF(WEEKDAY(PD$6,2)&gt;5,"w",IF(ISERROR(VLOOKUP(PD$6,fériés,1,FALSE)),(SUM($H$1:PD$1)&gt;SUM($F$34:$F42))*(SUM($H$1:PD$1)&lt;=SUM($F$34:$F43))*1,"F"))</f>
        <v>w</v>
      </c>
      <c r="PE43" s="65" t="str">
        <f ca="1">IF(WEEKDAY(PE$6,2)&gt;5,"w",IF(ISERROR(VLOOKUP(PE$6,fériés,1,FALSE)),(SUM($H$1:PE$1)&gt;SUM($F$34:$F42))*(SUM($H$1:PE$1)&lt;=SUM($F$34:$F43))*1,"F"))</f>
        <v>w</v>
      </c>
      <c r="PF43" s="65" t="str">
        <f ca="1">IF(WEEKDAY(PF$6,2)&gt;5,"w",IF(ISERROR(VLOOKUP(PF$6,fériés,1,FALSE)),(SUM($H$1:PF$1)&gt;SUM($F$34:$F42))*(SUM($H$1:PF$1)&lt;=SUM($F$34:$F43))*1,"F"))</f>
        <v>w</v>
      </c>
      <c r="PG43" s="65" t="str">
        <f ca="1">IF(WEEKDAY(PG$6,2)&gt;5,"w",IF(ISERROR(VLOOKUP(PG$6,fériés,1,FALSE)),(SUM($H$1:PG$1)&gt;SUM($F$34:$F42))*(SUM($H$1:PG$1)&lt;=SUM($F$34:$F43))*1,"F"))</f>
        <v>w</v>
      </c>
      <c r="PH43" s="65" t="str">
        <f ca="1">IF(WEEKDAY(PH$6,2)&gt;5,"w",IF(ISERROR(VLOOKUP(PH$6,fériés,1,FALSE)),(SUM($H$1:PH$1)&gt;SUM($F$34:$F42))*(SUM($H$1:PH$1)&lt;=SUM($F$34:$F43))*1,"F"))</f>
        <v>w</v>
      </c>
      <c r="PI43" s="65" t="str">
        <f ca="1">IF(WEEKDAY(PI$6,2)&gt;5,"w",IF(ISERROR(VLOOKUP(PI$6,fériés,1,FALSE)),(SUM($H$1:PI$1)&gt;SUM($F$34:$F42))*(SUM($H$1:PI$1)&lt;=SUM($F$34:$F43))*1,"F"))</f>
        <v>w</v>
      </c>
      <c r="PJ43" s="65" t="str">
        <f ca="1">IF(WEEKDAY(PJ$6,2)&gt;5,"w",IF(ISERROR(VLOOKUP(PJ$6,fériés,1,FALSE)),(SUM($H$1:PJ$1)&gt;SUM($F$34:$F42))*(SUM($H$1:PJ$1)&lt;=SUM($F$34:$F43))*1,"F"))</f>
        <v>w</v>
      </c>
      <c r="PK43" s="65" t="str">
        <f ca="1">IF(WEEKDAY(PK$6,2)&gt;5,"w",IF(ISERROR(VLOOKUP(PK$6,fériés,1,FALSE)),(SUM($H$1:PK$1)&gt;SUM($F$34:$F42))*(SUM($H$1:PK$1)&lt;=SUM($F$34:$F43))*1,"F"))</f>
        <v>w</v>
      </c>
      <c r="PL43" s="65" t="str">
        <f ca="1">IF(WEEKDAY(PL$6,2)&gt;5,"w",IF(ISERROR(VLOOKUP(PL$6,fériés,1,FALSE)),(SUM($H$1:PL$1)&gt;SUM($F$34:$F42))*(SUM($H$1:PL$1)&lt;=SUM($F$34:$F43))*1,"F"))</f>
        <v>w</v>
      </c>
      <c r="PM43" s="65" t="str">
        <f ca="1">IF(WEEKDAY(PM$6,2)&gt;5,"w",IF(ISERROR(VLOOKUP(PM$6,fériés,1,FALSE)),(SUM($H$1:PM$1)&gt;SUM($F$34:$F42))*(SUM($H$1:PM$1)&lt;=SUM($F$34:$F43))*1,"F"))</f>
        <v>w</v>
      </c>
      <c r="PN43" s="65" t="str">
        <f ca="1">IF(WEEKDAY(PN$6,2)&gt;5,"w",IF(ISERROR(VLOOKUP(PN$6,fériés,1,FALSE)),(SUM($H$1:PN$1)&gt;SUM($F$34:$F42))*(SUM($H$1:PN$1)&lt;=SUM($F$34:$F43))*1,"F"))</f>
        <v>w</v>
      </c>
      <c r="PO43" s="65" t="str">
        <f ca="1">IF(WEEKDAY(PO$6,2)&gt;5,"w",IF(ISERROR(VLOOKUP(PO$6,fériés,1,FALSE)),(SUM($H$1:PO$1)&gt;SUM($F$34:$F42))*(SUM($H$1:PO$1)&lt;=SUM($F$34:$F43))*1,"F"))</f>
        <v>w</v>
      </c>
      <c r="PP43" s="65" t="str">
        <f ca="1">IF(WEEKDAY(PP$6,2)&gt;5,"w",IF(ISERROR(VLOOKUP(PP$6,fériés,1,FALSE)),(SUM($H$1:PP$1)&gt;SUM($F$34:$F42))*(SUM($H$1:PP$1)&lt;=SUM($F$34:$F43))*1,"F"))</f>
        <v>w</v>
      </c>
      <c r="PQ43" s="65" t="str">
        <f ca="1">IF(WEEKDAY(PQ$6,2)&gt;5,"w",IF(ISERROR(VLOOKUP(PQ$6,fériés,1,FALSE)),(SUM($H$1:PQ$1)&gt;SUM($F$34:$F42))*(SUM($H$1:PQ$1)&lt;=SUM($F$34:$F43))*1,"F"))</f>
        <v>w</v>
      </c>
      <c r="PR43" s="65" t="str">
        <f ca="1">IF(WEEKDAY(PR$6,2)&gt;5,"w",IF(ISERROR(VLOOKUP(PR$6,fériés,1,FALSE)),(SUM($H$1:PR$1)&gt;SUM($F$34:$F42))*(SUM($H$1:PR$1)&lt;=SUM($F$34:$F43))*1,"F"))</f>
        <v>w</v>
      </c>
      <c r="PS43" s="65" t="str">
        <f ca="1">IF(WEEKDAY(PS$6,2)&gt;5,"w",IF(ISERROR(VLOOKUP(PS$6,fériés,1,FALSE)),(SUM($H$1:PS$1)&gt;SUM($F$34:$F42))*(SUM($H$1:PS$1)&lt;=SUM($F$34:$F43))*1,"F"))</f>
        <v>w</v>
      </c>
      <c r="PT43" s="65">
        <f ca="1">IF(WEEKDAY(PT$6,2)&gt;5,"w",IF(ISERROR(VLOOKUP(PT$6,fériés,1,FALSE)),(SUM($H$1:PT$1)&gt;SUM($F$34:$F42))*(SUM($H$1:PT$1)&lt;=SUM($F$34:$F43))*1,"F"))</f>
        <v>0</v>
      </c>
      <c r="PU43" s="65">
        <f ca="1">IF(WEEKDAY(PU$6,2)&gt;5,"w",IF(ISERROR(VLOOKUP(PU$6,fériés,1,FALSE)),(SUM($H$1:PU$1)&gt;SUM($F$34:$F42))*(SUM($H$1:PU$1)&lt;=SUM($F$34:$F43))*1,"F"))</f>
        <v>0</v>
      </c>
      <c r="PV43" s="65">
        <f ca="1">IF(WEEKDAY(PV$6,2)&gt;5,"w",IF(ISERROR(VLOOKUP(PV$6,fériés,1,FALSE)),(SUM($H$1:PV$1)&gt;SUM($F$34:$F42))*(SUM($H$1:PV$1)&lt;=SUM($F$34:$F43))*1,"F"))</f>
        <v>0</v>
      </c>
      <c r="PW43" s="65">
        <f ca="1">IF(WEEKDAY(PW$6,2)&gt;5,"w",IF(ISERROR(VLOOKUP(PW$6,fériés,1,FALSE)),(SUM($H$1:PW$1)&gt;SUM($F$34:$F42))*(SUM($H$1:PW$1)&lt;=SUM($F$34:$F43))*1,"F"))</f>
        <v>0</v>
      </c>
      <c r="PX43" s="65">
        <f ca="1">IF(WEEKDAY(PX$6,2)&gt;5,"w",IF(ISERROR(VLOOKUP(PX$6,fériés,1,FALSE)),(SUM($H$1:PX$1)&gt;SUM($F$34:$F42))*(SUM($H$1:PX$1)&lt;=SUM($F$34:$F43))*1,"F"))</f>
        <v>0</v>
      </c>
      <c r="PY43" s="65">
        <f ca="1">IF(WEEKDAY(PY$6,2)&gt;5,"w",IF(ISERROR(VLOOKUP(PY$6,fériés,1,FALSE)),(SUM($H$1:PY$1)&gt;SUM($F$34:$F42))*(SUM($H$1:PY$1)&lt;=SUM($F$34:$F43))*1,"F"))</f>
        <v>0</v>
      </c>
      <c r="PZ43" s="65">
        <f ca="1">IF(WEEKDAY(PZ$6,2)&gt;5,"w",IF(ISERROR(VLOOKUP(PZ$6,fériés,1,FALSE)),(SUM($H$1:PZ$1)&gt;SUM($F$34:$F42))*(SUM($H$1:PZ$1)&lt;=SUM($F$34:$F43))*1,"F"))</f>
        <v>0</v>
      </c>
      <c r="QA43" s="65">
        <f ca="1">IF(WEEKDAY(QA$6,2)&gt;5,"w",IF(ISERROR(VLOOKUP(QA$6,fériés,1,FALSE)),(SUM($H$1:QA$1)&gt;SUM($F$34:$F42))*(SUM($H$1:QA$1)&lt;=SUM($F$34:$F43))*1,"F"))</f>
        <v>0</v>
      </c>
      <c r="QB43" s="65">
        <f ca="1">IF(WEEKDAY(QB$6,2)&gt;5,"w",IF(ISERROR(VLOOKUP(QB$6,fériés,1,FALSE)),(SUM($H$1:QB$1)&gt;SUM($F$34:$F42))*(SUM($H$1:QB$1)&lt;=SUM($F$34:$F43))*1,"F"))</f>
        <v>0</v>
      </c>
      <c r="QC43" s="65">
        <f ca="1">IF(WEEKDAY(QC$6,2)&gt;5,"w",IF(ISERROR(VLOOKUP(QC$6,fériés,1,FALSE)),(SUM($H$1:QC$1)&gt;SUM($F$34:$F42))*(SUM($H$1:QC$1)&lt;=SUM($F$34:$F43))*1,"F"))</f>
        <v>0</v>
      </c>
      <c r="QD43" s="65">
        <f ca="1">IF(WEEKDAY(QD$6,2)&gt;5,"w",IF(ISERROR(VLOOKUP(QD$6,fériés,1,FALSE)),(SUM($H$1:QD$1)&gt;SUM($F$34:$F42))*(SUM($H$1:QD$1)&lt;=SUM($F$34:$F43))*1,"F"))</f>
        <v>0</v>
      </c>
      <c r="QE43" s="65">
        <f ca="1">IF(WEEKDAY(QE$6,2)&gt;5,"w",IF(ISERROR(VLOOKUP(QE$6,fériés,1,FALSE)),(SUM($H$1:QE$1)&gt;SUM($F$34:$F42))*(SUM($H$1:QE$1)&lt;=SUM($F$34:$F43))*1,"F"))</f>
        <v>0</v>
      </c>
      <c r="QF43" s="65">
        <f ca="1">IF(WEEKDAY(QF$6,2)&gt;5,"w",IF(ISERROR(VLOOKUP(QF$6,fériés,1,FALSE)),(SUM($H$1:QF$1)&gt;SUM($F$34:$F42))*(SUM($H$1:QF$1)&lt;=SUM($F$34:$F43))*1,"F"))</f>
        <v>0</v>
      </c>
      <c r="QG43" s="65">
        <f ca="1">IF(WEEKDAY(QG$6,2)&gt;5,"w",IF(ISERROR(VLOOKUP(QG$6,fériés,1,FALSE)),(SUM($H$1:QG$1)&gt;SUM($F$34:$F42))*(SUM($H$1:QG$1)&lt;=SUM($F$34:$F43))*1,"F"))</f>
        <v>0</v>
      </c>
      <c r="QH43" s="65">
        <f ca="1">IF(WEEKDAY(QH$6,2)&gt;5,"w",IF(ISERROR(VLOOKUP(QH$6,fériés,1,FALSE)),(SUM($H$1:QH$1)&gt;SUM($F$34:$F42))*(SUM($H$1:QH$1)&lt;=SUM($F$34:$F43))*1,"F"))</f>
        <v>0</v>
      </c>
      <c r="QI43" s="65">
        <f ca="1">IF(WEEKDAY(QI$6,2)&gt;5,"w",IF(ISERROR(VLOOKUP(QI$6,fériés,1,FALSE)),(SUM($H$1:QI$1)&gt;SUM($F$34:$F42))*(SUM($H$1:QI$1)&lt;=SUM($F$34:$F43))*1,"F"))</f>
        <v>0</v>
      </c>
      <c r="QJ43" s="65">
        <f ca="1">IF(WEEKDAY(QJ$6,2)&gt;5,"w",IF(ISERROR(VLOOKUP(QJ$6,fériés,1,FALSE)),(SUM($H$1:QJ$1)&gt;SUM($F$34:$F42))*(SUM($H$1:QJ$1)&lt;=SUM($F$34:$F43))*1,"F"))</f>
        <v>0</v>
      </c>
      <c r="QK43" s="65">
        <f ca="1">IF(WEEKDAY(QK$6,2)&gt;5,"w",IF(ISERROR(VLOOKUP(QK$6,fériés,1,FALSE)),(SUM($H$1:QK$1)&gt;SUM($F$34:$F42))*(SUM($H$1:QK$1)&lt;=SUM($F$34:$F43))*1,"F"))</f>
        <v>0</v>
      </c>
      <c r="QL43" s="65">
        <f ca="1">IF(WEEKDAY(QL$6,2)&gt;5,"w",IF(ISERROR(VLOOKUP(QL$6,fériés,1,FALSE)),(SUM($H$1:QL$1)&gt;SUM($F$34:$F42))*(SUM($H$1:QL$1)&lt;=SUM($F$34:$F43))*1,"F"))</f>
        <v>0</v>
      </c>
      <c r="QM43" s="65">
        <f ca="1">IF(WEEKDAY(QM$6,2)&gt;5,"w",IF(ISERROR(VLOOKUP(QM$6,fériés,1,FALSE)),(SUM($H$1:QM$1)&gt;SUM($F$34:$F42))*(SUM($H$1:QM$1)&lt;=SUM($F$34:$F43))*1,"F"))</f>
        <v>0</v>
      </c>
      <c r="QN43" s="65">
        <f ca="1">IF(WEEKDAY(QN$6,2)&gt;5,"w",IF(ISERROR(VLOOKUP(QN$6,fériés,1,FALSE)),(SUM($H$1:QN$1)&gt;SUM($F$34:$F42))*(SUM($H$1:QN$1)&lt;=SUM($F$34:$F43))*1,"F"))</f>
        <v>0</v>
      </c>
      <c r="QO43" s="65">
        <f ca="1">IF(WEEKDAY(QO$6,2)&gt;5,"w",IF(ISERROR(VLOOKUP(QO$6,fériés,1,FALSE)),(SUM($H$1:QO$1)&gt;SUM($F$34:$F42))*(SUM($H$1:QO$1)&lt;=SUM($F$34:$F43))*1,"F"))</f>
        <v>0</v>
      </c>
      <c r="QP43" s="65">
        <f ca="1">IF(WEEKDAY(QP$6,2)&gt;5,"w",IF(ISERROR(VLOOKUP(QP$6,fériés,1,FALSE)),(SUM($H$1:QP$1)&gt;SUM($F$34:$F42))*(SUM($H$1:QP$1)&lt;=SUM($F$34:$F43))*1,"F"))</f>
        <v>0</v>
      </c>
      <c r="QQ43" s="65">
        <f ca="1">IF(WEEKDAY(QQ$6,2)&gt;5,"w",IF(ISERROR(VLOOKUP(QQ$6,fériés,1,FALSE)),(SUM($H$1:QQ$1)&gt;SUM($F$34:$F42))*(SUM($H$1:QQ$1)&lt;=SUM($F$34:$F43))*1,"F"))</f>
        <v>0</v>
      </c>
      <c r="QR43" s="65">
        <f ca="1">IF(WEEKDAY(QR$6,2)&gt;5,"w",IF(ISERROR(VLOOKUP(QR$6,fériés,1,FALSE)),(SUM($H$1:QR$1)&gt;SUM($F$34:$F42))*(SUM($H$1:QR$1)&lt;=SUM($F$34:$F43))*1,"F"))</f>
        <v>0</v>
      </c>
      <c r="QS43" s="65">
        <f ca="1">IF(WEEKDAY(QS$6,2)&gt;5,"w",IF(ISERROR(VLOOKUP(QS$6,fériés,1,FALSE)),(SUM($H$1:QS$1)&gt;SUM($F$34:$F42))*(SUM($H$1:QS$1)&lt;=SUM($F$34:$F43))*1,"F"))</f>
        <v>0</v>
      </c>
      <c r="QT43" s="65">
        <f ca="1">IF(WEEKDAY(QT$6,2)&gt;5,"w",IF(ISERROR(VLOOKUP(QT$6,fériés,1,FALSE)),(SUM($H$1:QT$1)&gt;SUM($F$34:$F42))*(SUM($H$1:QT$1)&lt;=SUM($F$34:$F43))*1,"F"))</f>
        <v>0</v>
      </c>
      <c r="QU43" s="65">
        <f ca="1">IF(WEEKDAY(QU$6,2)&gt;5,"w",IF(ISERROR(VLOOKUP(QU$6,fériés,1,FALSE)),(SUM($H$1:QU$1)&gt;SUM($F$34:$F42))*(SUM($H$1:QU$1)&lt;=SUM($F$34:$F43))*1,"F"))</f>
        <v>0</v>
      </c>
      <c r="QV43" s="65">
        <f ca="1">IF(WEEKDAY(QV$6,2)&gt;5,"w",IF(ISERROR(VLOOKUP(QV$6,fériés,1,FALSE)),(SUM($H$1:QV$1)&gt;SUM($F$34:$F42))*(SUM($H$1:QV$1)&lt;=SUM($F$34:$F43))*1,"F"))</f>
        <v>0</v>
      </c>
      <c r="QW43" s="65">
        <f ca="1">IF(WEEKDAY(QW$6,2)&gt;5,"w",IF(ISERROR(VLOOKUP(QW$6,fériés,1,FALSE)),(SUM($H$1:QW$1)&gt;SUM($F$34:$F42))*(SUM($H$1:QW$1)&lt;=SUM($F$34:$F43))*1,"F"))</f>
        <v>0</v>
      </c>
      <c r="QX43" s="65">
        <f ca="1">IF(WEEKDAY(QX$6,2)&gt;5,"w",IF(ISERROR(VLOOKUP(QX$6,fériés,1,FALSE)),(SUM($H$1:QX$1)&gt;SUM($F$34:$F42))*(SUM($H$1:QX$1)&lt;=SUM($F$34:$F43))*1,"F"))</f>
        <v>0</v>
      </c>
      <c r="QY43" s="65">
        <f ca="1">IF(WEEKDAY(QY$6,2)&gt;5,"w",IF(ISERROR(VLOOKUP(QY$6,fériés,1,FALSE)),(SUM($H$1:QY$1)&gt;SUM($F$34:$F42))*(SUM($H$1:QY$1)&lt;=SUM($F$34:$F43))*1,"F"))</f>
        <v>0</v>
      </c>
      <c r="QZ43" s="65">
        <f ca="1">IF(WEEKDAY(QZ$6,2)&gt;5,"w",IF(ISERROR(VLOOKUP(QZ$6,fériés,1,FALSE)),(SUM($H$1:QZ$1)&gt;SUM($F$34:$F42))*(SUM($H$1:QZ$1)&lt;=SUM($F$34:$F43))*1,"F"))</f>
        <v>0</v>
      </c>
      <c r="RA43" s="65">
        <f ca="1">IF(WEEKDAY(RA$6,2)&gt;5,"w",IF(ISERROR(VLOOKUP(RA$6,fériés,1,FALSE)),(SUM($H$1:RA$1)&gt;SUM($F$34:$F42))*(SUM($H$1:RA$1)&lt;=SUM($F$34:$F43))*1,"F"))</f>
        <v>0</v>
      </c>
      <c r="RB43" s="65">
        <f ca="1">IF(WEEKDAY(RB$6,2)&gt;5,"w",IF(ISERROR(VLOOKUP(RB$6,fériés,1,FALSE)),(SUM($H$1:RB$1)&gt;SUM($F$34:$F42))*(SUM($H$1:RB$1)&lt;=SUM($F$34:$F43))*1,"F"))</f>
        <v>0</v>
      </c>
      <c r="RC43" s="65">
        <f ca="1">IF(WEEKDAY(RC$6,2)&gt;5,"w",IF(ISERROR(VLOOKUP(RC$6,fériés,1,FALSE)),(SUM($H$1:RC$1)&gt;SUM($F$34:$F42))*(SUM($H$1:RC$1)&lt;=SUM($F$34:$F43))*1,"F"))</f>
        <v>0</v>
      </c>
      <c r="RD43" s="65">
        <f ca="1">IF(WEEKDAY(RD$6,2)&gt;5,"w",IF(ISERROR(VLOOKUP(RD$6,fériés,1,FALSE)),(SUM($H$1:RD$1)&gt;SUM($F$34:$F42))*(SUM($H$1:RD$1)&lt;=SUM($F$34:$F43))*1,"F"))</f>
        <v>0</v>
      </c>
      <c r="RE43" s="65">
        <f ca="1">IF(WEEKDAY(RE$6,2)&gt;5,"w",IF(ISERROR(VLOOKUP(RE$6,fériés,1,FALSE)),(SUM($H$1:RE$1)&gt;SUM($F$34:$F42))*(SUM($H$1:RE$1)&lt;=SUM($F$34:$F43))*1,"F"))</f>
        <v>0</v>
      </c>
      <c r="RF43" s="65">
        <f ca="1">IF(WEEKDAY(RF$6,2)&gt;5,"w",IF(ISERROR(VLOOKUP(RF$6,fériés,1,FALSE)),(SUM($H$1:RF$1)&gt;SUM($F$34:$F42))*(SUM($H$1:RF$1)&lt;=SUM($F$34:$F43))*1,"F"))</f>
        <v>0</v>
      </c>
      <c r="RG43" s="65">
        <f ca="1">IF(WEEKDAY(RG$6,2)&gt;5,"w",IF(ISERROR(VLOOKUP(RG$6,fériés,1,FALSE)),(SUM($H$1:RG$1)&gt;SUM($F$34:$F42))*(SUM($H$1:RG$1)&lt;=SUM($F$34:$F43))*1,"F"))</f>
        <v>0</v>
      </c>
      <c r="RH43" s="65">
        <f ca="1">IF(WEEKDAY(RH$6,2)&gt;5,"w",IF(ISERROR(VLOOKUP(RH$6,fériés,1,FALSE)),(SUM($H$1:RH$1)&gt;SUM($F$34:$F42))*(SUM($H$1:RH$1)&lt;=SUM($F$34:$F43))*1,"F"))</f>
        <v>0</v>
      </c>
      <c r="RI43" s="65">
        <f ca="1">IF(WEEKDAY(RI$6,2)&gt;5,"w",IF(ISERROR(VLOOKUP(RI$6,fériés,1,FALSE)),(SUM($H$1:RI$1)&gt;SUM($F$34:$F42))*(SUM($H$1:RI$1)&lt;=SUM($F$34:$F43))*1,"F"))</f>
        <v>0</v>
      </c>
      <c r="RJ43" s="65">
        <f ca="1">IF(WEEKDAY(RJ$6,2)&gt;5,"w",IF(ISERROR(VLOOKUP(RJ$6,fériés,1,FALSE)),(SUM($H$1:RJ$1)&gt;SUM($F$34:$F42))*(SUM($H$1:RJ$1)&lt;=SUM($F$34:$F43))*1,"F"))</f>
        <v>0</v>
      </c>
      <c r="RK43" s="65">
        <f ca="1">IF(WEEKDAY(RK$6,2)&gt;5,"w",IF(ISERROR(VLOOKUP(RK$6,fériés,1,FALSE)),(SUM($H$1:RK$1)&gt;SUM($F$34:$F42))*(SUM($H$1:RK$1)&lt;=SUM($F$34:$F43))*1,"F"))</f>
        <v>0</v>
      </c>
      <c r="RL43" s="65">
        <f ca="1">IF(WEEKDAY(RL$6,2)&gt;5,"w",IF(ISERROR(VLOOKUP(RL$6,fériés,1,FALSE)),(SUM($H$1:RL$1)&gt;SUM($F$34:$F42))*(SUM($H$1:RL$1)&lt;=SUM($F$34:$F43))*1,"F"))</f>
        <v>0</v>
      </c>
      <c r="RM43" s="65">
        <f ca="1">IF(WEEKDAY(RM$6,2)&gt;5,"w",IF(ISERROR(VLOOKUP(RM$6,fériés,1,FALSE)),(SUM($H$1:RM$1)&gt;SUM($F$34:$F42))*(SUM($H$1:RM$1)&lt;=SUM($F$34:$F43))*1,"F"))</f>
        <v>0</v>
      </c>
      <c r="RN43" s="65">
        <f ca="1">IF(WEEKDAY(RN$6,2)&gt;5,"w",IF(ISERROR(VLOOKUP(RN$6,fériés,1,FALSE)),(SUM($H$1:RN$1)&gt;SUM($F$34:$F42))*(SUM($H$1:RN$1)&lt;=SUM($F$34:$F43))*1,"F"))</f>
        <v>0</v>
      </c>
      <c r="RO43" s="65">
        <f ca="1">IF(WEEKDAY(RO$6,2)&gt;5,"w",IF(ISERROR(VLOOKUP(RO$6,fériés,1,FALSE)),(SUM($H$1:RO$1)&gt;SUM($F$34:$F42))*(SUM($H$1:RO$1)&lt;=SUM($F$34:$F43))*1,"F"))</f>
        <v>0</v>
      </c>
      <c r="RP43" s="65">
        <f ca="1">IF(WEEKDAY(RP$6,2)&gt;5,"w",IF(ISERROR(VLOOKUP(RP$6,fériés,1,FALSE)),(SUM($H$1:RP$1)&gt;SUM($F$34:$F42))*(SUM($H$1:RP$1)&lt;=SUM($F$34:$F43))*1,"F"))</f>
        <v>0</v>
      </c>
      <c r="RQ43" s="65">
        <f ca="1">IF(WEEKDAY(RQ$6,2)&gt;5,"w",IF(ISERROR(VLOOKUP(RQ$6,fériés,1,FALSE)),(SUM($H$1:RQ$1)&gt;SUM($F$34:$F42))*(SUM($H$1:RQ$1)&lt;=SUM($F$34:$F43))*1,"F"))</f>
        <v>0</v>
      </c>
      <c r="RR43" s="65" t="str">
        <f ca="1">IF(WEEKDAY(RR$6,2)&gt;5,"w",IF(ISERROR(VLOOKUP(RR$6,fériés,1,FALSE)),(SUM($H$1:RR$1)&gt;SUM($F$34:$F42))*(SUM($H$1:RR$1)&lt;=SUM($F$34:$F43))*1,"F"))</f>
        <v>w</v>
      </c>
      <c r="RS43" s="65" t="str">
        <f ca="1">IF(WEEKDAY(RS$6,2)&gt;5,"w",IF(ISERROR(VLOOKUP(RS$6,fériés,1,FALSE)),(SUM($H$1:RS$1)&gt;SUM($F$34:$F42))*(SUM($H$1:RS$1)&lt;=SUM($F$34:$F43))*1,"F"))</f>
        <v>w</v>
      </c>
      <c r="RT43" s="65" t="str">
        <f ca="1">IF(WEEKDAY(RT$6,2)&gt;5,"w",IF(ISERROR(VLOOKUP(RT$6,fériés,1,FALSE)),(SUM($H$1:RT$1)&gt;SUM($F$34:$F42))*(SUM($H$1:RT$1)&lt;=SUM($F$34:$F43))*1,"F"))</f>
        <v>w</v>
      </c>
      <c r="RU43" s="65" t="str">
        <f ca="1">IF(WEEKDAY(RU$6,2)&gt;5,"w",IF(ISERROR(VLOOKUP(RU$6,fériés,1,FALSE)),(SUM($H$1:RU$1)&gt;SUM($F$34:$F42))*(SUM($H$1:RU$1)&lt;=SUM($F$34:$F43))*1,"F"))</f>
        <v>w</v>
      </c>
      <c r="RV43" s="65" t="str">
        <f ca="1">IF(WEEKDAY(RV$6,2)&gt;5,"w",IF(ISERROR(VLOOKUP(RV$6,fériés,1,FALSE)),(SUM($H$1:RV$1)&gt;SUM($F$34:$F42))*(SUM($H$1:RV$1)&lt;=SUM($F$34:$F43))*1,"F"))</f>
        <v>w</v>
      </c>
      <c r="RW43" s="65" t="str">
        <f ca="1">IF(WEEKDAY(RW$6,2)&gt;5,"w",IF(ISERROR(VLOOKUP(RW$6,fériés,1,FALSE)),(SUM($H$1:RW$1)&gt;SUM($F$34:$F42))*(SUM($H$1:RW$1)&lt;=SUM($F$34:$F43))*1,"F"))</f>
        <v>w</v>
      </c>
      <c r="RX43" s="65" t="str">
        <f ca="1">IF(WEEKDAY(RX$6,2)&gt;5,"w",IF(ISERROR(VLOOKUP(RX$6,fériés,1,FALSE)),(SUM($H$1:RX$1)&gt;SUM($F$34:$F42))*(SUM($H$1:RX$1)&lt;=SUM($F$34:$F43))*1,"F"))</f>
        <v>w</v>
      </c>
      <c r="RY43" s="65" t="str">
        <f ca="1">IF(WEEKDAY(RY$6,2)&gt;5,"w",IF(ISERROR(VLOOKUP(RY$6,fériés,1,FALSE)),(SUM($H$1:RY$1)&gt;SUM($F$34:$F42))*(SUM($H$1:RY$1)&lt;=SUM($F$34:$F43))*1,"F"))</f>
        <v>w</v>
      </c>
      <c r="RZ43" s="65" t="str">
        <f ca="1">IF(WEEKDAY(RZ$6,2)&gt;5,"w",IF(ISERROR(VLOOKUP(RZ$6,fériés,1,FALSE)),(SUM($H$1:RZ$1)&gt;SUM($F$34:$F42))*(SUM($H$1:RZ$1)&lt;=SUM($F$34:$F43))*1,"F"))</f>
        <v>w</v>
      </c>
      <c r="SA43" s="65" t="str">
        <f ca="1">IF(WEEKDAY(SA$6,2)&gt;5,"w",IF(ISERROR(VLOOKUP(SA$6,fériés,1,FALSE)),(SUM($H$1:SA$1)&gt;SUM($F$34:$F42))*(SUM($H$1:SA$1)&lt;=SUM($F$34:$F43))*1,"F"))</f>
        <v>w</v>
      </c>
      <c r="SB43" s="65" t="str">
        <f ca="1">IF(WEEKDAY(SB$6,2)&gt;5,"w",IF(ISERROR(VLOOKUP(SB$6,fériés,1,FALSE)),(SUM($H$1:SB$1)&gt;SUM($F$34:$F42))*(SUM($H$1:SB$1)&lt;=SUM($F$34:$F43))*1,"F"))</f>
        <v>w</v>
      </c>
      <c r="SC43" s="65" t="str">
        <f ca="1">IF(WEEKDAY(SC$6,2)&gt;5,"w",IF(ISERROR(VLOOKUP(SC$6,fériés,1,FALSE)),(SUM($H$1:SC$1)&gt;SUM($F$34:$F42))*(SUM($H$1:SC$1)&lt;=SUM($F$34:$F43))*1,"F"))</f>
        <v>w</v>
      </c>
      <c r="SD43" s="65" t="str">
        <f ca="1">IF(WEEKDAY(SD$6,2)&gt;5,"w",IF(ISERROR(VLOOKUP(SD$6,fériés,1,FALSE)),(SUM($H$1:SD$1)&gt;SUM($F$34:$F42))*(SUM($H$1:SD$1)&lt;=SUM($F$34:$F43))*1,"F"))</f>
        <v>w</v>
      </c>
      <c r="SE43" s="65" t="str">
        <f ca="1">IF(WEEKDAY(SE$6,2)&gt;5,"w",IF(ISERROR(VLOOKUP(SE$6,fériés,1,FALSE)),(SUM($H$1:SE$1)&gt;SUM($F$34:$F42))*(SUM($H$1:SE$1)&lt;=SUM($F$34:$F43))*1,"F"))</f>
        <v>w</v>
      </c>
      <c r="SF43" s="65" t="str">
        <f ca="1">IF(WEEKDAY(SF$6,2)&gt;5,"w",IF(ISERROR(VLOOKUP(SF$6,fériés,1,FALSE)),(SUM($H$1:SF$1)&gt;SUM($F$34:$F42))*(SUM($H$1:SF$1)&lt;=SUM($F$34:$F43))*1,"F"))</f>
        <v>w</v>
      </c>
      <c r="SG43" s="83"/>
    </row>
    <row r="44" spans="1:501" ht="12" customHeight="1" x14ac:dyDescent="0.25">
      <c r="A44" s="80"/>
      <c r="B44" s="63" t="str">
        <f>IFERROR(VLOOKUP($A44,Base_données!$A$4:$AB$24,Base_données!$B$1,FALSE),"")</f>
        <v/>
      </c>
      <c r="C44" s="78" t="str">
        <f>IF(A44="","",Base_données!$N$3)</f>
        <v/>
      </c>
      <c r="D44" s="63" t="str">
        <f>IFERROR(VLOOKUP($A44,Base_données!$A$4:$AB$24,Base_données!$D$1,FALSE),"")</f>
        <v/>
      </c>
      <c r="E44" s="63" t="str">
        <f>IFERROR(VLOOKUP($A44,Base_données!$A$4:$AB$24,Base_données!$N$1,FALSE),"")</f>
        <v/>
      </c>
      <c r="F44" s="66" t="str">
        <f t="shared" si="84"/>
        <v/>
      </c>
      <c r="G44" s="62" t="str">
        <f>IFERROR(VLOOKUP($A44,Base_données!$A$4:$L$24,5,FALSE),"")</f>
        <v/>
      </c>
      <c r="H44" s="65">
        <f ca="1">IF(WEEKDAY(H$6,2)&gt;5,"w",IF(ISERROR(VLOOKUP(H$6,fériés,1,FALSE)),(SUM($H$1:H$1)&gt;SUM($F$34:$F43))*(SUM($H$1:H$1)&lt;=SUM($F$34:$F44))*1,"F"))</f>
        <v>0</v>
      </c>
      <c r="I44" s="65">
        <f ca="1">IF(WEEKDAY(I$6,2)&gt;5,"w",IF(ISERROR(VLOOKUP(I$6,fériés,1,FALSE)),(SUM($H$1:I$1)&gt;SUM($F$34:$F43))*(SUM($H$1:I$1)&lt;=SUM($F$34:$F44))*1,"F"))</f>
        <v>0</v>
      </c>
      <c r="J44" s="65">
        <f ca="1">IF(WEEKDAY(J$6,2)&gt;5,"w",IF(ISERROR(VLOOKUP(J$6,fériés,1,FALSE)),(SUM($H$1:J$1)&gt;SUM($F$34:$F43))*(SUM($H$1:J$1)&lt;=SUM($F$34:$F44))*1,"F"))</f>
        <v>0</v>
      </c>
      <c r="K44" s="65">
        <f ca="1">IF(WEEKDAY(K$6,2)&gt;5,"w",IF(ISERROR(VLOOKUP(K$6,fériés,1,FALSE)),(SUM($H$1:K$1)&gt;SUM($F$34:$F43))*(SUM($H$1:K$1)&lt;=SUM($F$34:$F44))*1,"F"))</f>
        <v>0</v>
      </c>
      <c r="L44" s="65">
        <f ca="1">IF(WEEKDAY(L$6,2)&gt;5,"w",IF(ISERROR(VLOOKUP(L$6,fériés,1,FALSE)),(SUM($H$1:L$1)&gt;SUM($F$34:$F43))*(SUM($H$1:L$1)&lt;=SUM($F$34:$F44))*1,"F"))</f>
        <v>0</v>
      </c>
      <c r="M44" s="65">
        <f ca="1">IF(WEEKDAY(M$6,2)&gt;5,"w",IF(ISERROR(VLOOKUP(M$6,fériés,1,FALSE)),(SUM($H$1:M$1)&gt;SUM($F$34:$F43))*(SUM($H$1:M$1)&lt;=SUM($F$34:$F44))*1,"F"))</f>
        <v>0</v>
      </c>
      <c r="N44" s="65">
        <f ca="1">IF(WEEKDAY(N$6,2)&gt;5,"w",IF(ISERROR(VLOOKUP(N$6,fériés,1,FALSE)),(SUM($H$1:N$1)&gt;SUM($F$34:$F43))*(SUM($H$1:N$1)&lt;=SUM($F$34:$F44))*1,"F"))</f>
        <v>0</v>
      </c>
      <c r="O44" s="65">
        <f ca="1">IF(WEEKDAY(O$6,2)&gt;5,"w",IF(ISERROR(VLOOKUP(O$6,fériés,1,FALSE)),(SUM($H$1:O$1)&gt;SUM($F$34:$F43))*(SUM($H$1:O$1)&lt;=SUM($F$34:$F44))*1,"F"))</f>
        <v>0</v>
      </c>
      <c r="P44" s="65">
        <f ca="1">IF(WEEKDAY(P$6,2)&gt;5,"w",IF(ISERROR(VLOOKUP(P$6,fériés,1,FALSE)),(SUM($H$1:P$1)&gt;SUM($F$34:$F43))*(SUM($H$1:P$1)&lt;=SUM($F$34:$F44))*1,"F"))</f>
        <v>0</v>
      </c>
      <c r="Q44" s="65">
        <f ca="1">IF(WEEKDAY(Q$6,2)&gt;5,"w",IF(ISERROR(VLOOKUP(Q$6,fériés,1,FALSE)),(SUM($H$1:Q$1)&gt;SUM($F$34:$F43))*(SUM($H$1:Q$1)&lt;=SUM($F$34:$F44))*1,"F"))</f>
        <v>0</v>
      </c>
      <c r="R44" s="65">
        <f ca="1">IF(WEEKDAY(R$6,2)&gt;5,"w",IF(ISERROR(VLOOKUP(R$6,fériés,1,FALSE)),(SUM($H$1:R$1)&gt;SUM($F$34:$F43))*(SUM($H$1:R$1)&lt;=SUM($F$34:$F44))*1,"F"))</f>
        <v>0</v>
      </c>
      <c r="S44" s="65">
        <f ca="1">IF(WEEKDAY(S$6,2)&gt;5,"w",IF(ISERROR(VLOOKUP(S$6,fériés,1,FALSE)),(SUM($H$1:S$1)&gt;SUM($F$34:$F43))*(SUM($H$1:S$1)&lt;=SUM($F$34:$F44))*1,"F"))</f>
        <v>0</v>
      </c>
      <c r="T44" s="65">
        <f ca="1">IF(WEEKDAY(T$6,2)&gt;5,"w",IF(ISERROR(VLOOKUP(T$6,fériés,1,FALSE)),(SUM($H$1:T$1)&gt;SUM($F$34:$F43))*(SUM($H$1:T$1)&lt;=SUM($F$34:$F44))*1,"F"))</f>
        <v>0</v>
      </c>
      <c r="U44" s="65">
        <f ca="1">IF(WEEKDAY(U$6,2)&gt;5,"w",IF(ISERROR(VLOOKUP(U$6,fériés,1,FALSE)),(SUM($H$1:U$1)&gt;SUM($F$34:$F43))*(SUM($H$1:U$1)&lt;=SUM($F$34:$F44))*1,"F"))</f>
        <v>0</v>
      </c>
      <c r="V44" s="65">
        <f ca="1">IF(WEEKDAY(V$6,2)&gt;5,"w",IF(ISERROR(VLOOKUP(V$6,fériés,1,FALSE)),(SUM($H$1:V$1)&gt;SUM($F$34:$F43))*(SUM($H$1:V$1)&lt;=SUM($F$34:$F44))*1,"F"))</f>
        <v>0</v>
      </c>
      <c r="W44" s="65">
        <f ca="1">IF(WEEKDAY(W$6,2)&gt;5,"w",IF(ISERROR(VLOOKUP(W$6,fériés,1,FALSE)),(SUM($H$1:W$1)&gt;SUM($F$34:$F43))*(SUM($H$1:W$1)&lt;=SUM($F$34:$F44))*1,"F"))</f>
        <v>0</v>
      </c>
      <c r="X44" s="65">
        <f ca="1">IF(WEEKDAY(X$6,2)&gt;5,"w",IF(ISERROR(VLOOKUP(X$6,fériés,1,FALSE)),(SUM($H$1:X$1)&gt;SUM($F$34:$F43))*(SUM($H$1:X$1)&lt;=SUM($F$34:$F44))*1,"F"))</f>
        <v>0</v>
      </c>
      <c r="Y44" s="65">
        <f ca="1">IF(WEEKDAY(Y$6,2)&gt;5,"w",IF(ISERROR(VLOOKUP(Y$6,fériés,1,FALSE)),(SUM($H$1:Y$1)&gt;SUM($F$34:$F43))*(SUM($H$1:Y$1)&lt;=SUM($F$34:$F44))*1,"F"))</f>
        <v>0</v>
      </c>
      <c r="Z44" s="65">
        <f ca="1">IF(WEEKDAY(Z$6,2)&gt;5,"w",IF(ISERROR(VLOOKUP(Z$6,fériés,1,FALSE)),(SUM($H$1:Z$1)&gt;SUM($F$34:$F43))*(SUM($H$1:Z$1)&lt;=SUM($F$34:$F44))*1,"F"))</f>
        <v>0</v>
      </c>
      <c r="AA44" s="65">
        <f ca="1">IF(WEEKDAY(AA$6,2)&gt;5,"w",IF(ISERROR(VLOOKUP(AA$6,fériés,1,FALSE)),(SUM($H$1:AA$1)&gt;SUM($F$34:$F43))*(SUM($H$1:AA$1)&lt;=SUM($F$34:$F44))*1,"F"))</f>
        <v>0</v>
      </c>
      <c r="AB44" s="65">
        <f ca="1">IF(WEEKDAY(AB$6,2)&gt;5,"w",IF(ISERROR(VLOOKUP(AB$6,fériés,1,FALSE)),(SUM($H$1:AB$1)&gt;SUM($F$34:$F43))*(SUM($H$1:AB$1)&lt;=SUM($F$34:$F44))*1,"F"))</f>
        <v>0</v>
      </c>
      <c r="AC44" s="65">
        <f ca="1">IF(WEEKDAY(AC$6,2)&gt;5,"w",IF(ISERROR(VLOOKUP(AC$6,fériés,1,FALSE)),(SUM($H$1:AC$1)&gt;SUM($F$34:$F43))*(SUM($H$1:AC$1)&lt;=SUM($F$34:$F44))*1,"F"))</f>
        <v>0</v>
      </c>
      <c r="AD44" s="65">
        <f ca="1">IF(WEEKDAY(AD$6,2)&gt;5,"w",IF(ISERROR(VLOOKUP(AD$6,fériés,1,FALSE)),(SUM($H$1:AD$1)&gt;SUM($F$34:$F43))*(SUM($H$1:AD$1)&lt;=SUM($F$34:$F44))*1,"F"))</f>
        <v>0</v>
      </c>
      <c r="AE44" s="65">
        <f ca="1">IF(WEEKDAY(AE$6,2)&gt;5,"w",IF(ISERROR(VLOOKUP(AE$6,fériés,1,FALSE)),(SUM($H$1:AE$1)&gt;SUM($F$34:$F43))*(SUM($H$1:AE$1)&lt;=SUM($F$34:$F44))*1,"F"))</f>
        <v>0</v>
      </c>
      <c r="AF44" s="65">
        <f ca="1">IF(WEEKDAY(AF$6,2)&gt;5,"w",IF(ISERROR(VLOOKUP(AF$6,fériés,1,FALSE)),(SUM($H$1:AF$1)&gt;SUM($F$34:$F43))*(SUM($H$1:AF$1)&lt;=SUM($F$34:$F44))*1,"F"))</f>
        <v>0</v>
      </c>
      <c r="AG44" s="65">
        <f ca="1">IF(WEEKDAY(AG$6,2)&gt;5,"w",IF(ISERROR(VLOOKUP(AG$6,fériés,1,FALSE)),(SUM($H$1:AG$1)&gt;SUM($F$34:$F43))*(SUM($H$1:AG$1)&lt;=SUM($F$34:$F44))*1,"F"))</f>
        <v>0</v>
      </c>
      <c r="AH44" s="65">
        <f ca="1">IF(WEEKDAY(AH$6,2)&gt;5,"w",IF(ISERROR(VLOOKUP(AH$6,fériés,1,FALSE)),(SUM($H$1:AH$1)&gt;SUM($F$34:$F43))*(SUM($H$1:AH$1)&lt;=SUM($F$34:$F44))*1,"F"))</f>
        <v>0</v>
      </c>
      <c r="AI44" s="65">
        <f ca="1">IF(WEEKDAY(AI$6,2)&gt;5,"w",IF(ISERROR(VLOOKUP(AI$6,fériés,1,FALSE)),(SUM($H$1:AI$1)&gt;SUM($F$34:$F43))*(SUM($H$1:AI$1)&lt;=SUM($F$34:$F44))*1,"F"))</f>
        <v>0</v>
      </c>
      <c r="AJ44" s="65">
        <f ca="1">IF(WEEKDAY(AJ$6,2)&gt;5,"w",IF(ISERROR(VLOOKUP(AJ$6,fériés,1,FALSE)),(SUM($H$1:AJ$1)&gt;SUM($F$34:$F43))*(SUM($H$1:AJ$1)&lt;=SUM($F$34:$F44))*1,"F"))</f>
        <v>0</v>
      </c>
      <c r="AK44" s="65">
        <f ca="1">IF(WEEKDAY(AK$6,2)&gt;5,"w",IF(ISERROR(VLOOKUP(AK$6,fériés,1,FALSE)),(SUM($H$1:AK$1)&gt;SUM($F$34:$F43))*(SUM($H$1:AK$1)&lt;=SUM($F$34:$F44))*1,"F"))</f>
        <v>0</v>
      </c>
      <c r="AL44" s="65">
        <f ca="1">IF(WEEKDAY(AL$6,2)&gt;5,"w",IF(ISERROR(VLOOKUP(AL$6,fériés,1,FALSE)),(SUM($H$1:AL$1)&gt;SUM($F$34:$F43))*(SUM($H$1:AL$1)&lt;=SUM($F$34:$F44))*1,"F"))</f>
        <v>0</v>
      </c>
      <c r="AM44" s="65">
        <f ca="1">IF(WEEKDAY(AM$6,2)&gt;5,"w",IF(ISERROR(VLOOKUP(AM$6,fériés,1,FALSE)),(SUM($H$1:AM$1)&gt;SUM($F$34:$F43))*(SUM($H$1:AM$1)&lt;=SUM($F$34:$F44))*1,"F"))</f>
        <v>0</v>
      </c>
      <c r="AN44" s="65">
        <f ca="1">IF(WEEKDAY(AN$6,2)&gt;5,"w",IF(ISERROR(VLOOKUP(AN$6,fériés,1,FALSE)),(SUM($H$1:AN$1)&gt;SUM($F$34:$F43))*(SUM($H$1:AN$1)&lt;=SUM($F$34:$F44))*1,"F"))</f>
        <v>0</v>
      </c>
      <c r="AO44" s="65">
        <f ca="1">IF(WEEKDAY(AO$6,2)&gt;5,"w",IF(ISERROR(VLOOKUP(AO$6,fériés,1,FALSE)),(SUM($H$1:AO$1)&gt;SUM($F$34:$F43))*(SUM($H$1:AO$1)&lt;=SUM($F$34:$F44))*1,"F"))</f>
        <v>0</v>
      </c>
      <c r="AP44" s="65">
        <f ca="1">IF(WEEKDAY(AP$6,2)&gt;5,"w",IF(ISERROR(VLOOKUP(AP$6,fériés,1,FALSE)),(SUM($H$1:AP$1)&gt;SUM($F$34:$F43))*(SUM($H$1:AP$1)&lt;=SUM($F$34:$F44))*1,"F"))</f>
        <v>0</v>
      </c>
      <c r="AQ44" s="65">
        <f ca="1">IF(WEEKDAY(AQ$6,2)&gt;5,"w",IF(ISERROR(VLOOKUP(AQ$6,fériés,1,FALSE)),(SUM($H$1:AQ$1)&gt;SUM($F$34:$F43))*(SUM($H$1:AQ$1)&lt;=SUM($F$34:$F44))*1,"F"))</f>
        <v>0</v>
      </c>
      <c r="AR44" s="65">
        <f ca="1">IF(WEEKDAY(AR$6,2)&gt;5,"w",IF(ISERROR(VLOOKUP(AR$6,fériés,1,FALSE)),(SUM($H$1:AR$1)&gt;SUM($F$34:$F43))*(SUM($H$1:AR$1)&lt;=SUM($F$34:$F44))*1,"F"))</f>
        <v>0</v>
      </c>
      <c r="AS44" s="65">
        <f ca="1">IF(WEEKDAY(AS$6,2)&gt;5,"w",IF(ISERROR(VLOOKUP(AS$6,fériés,1,FALSE)),(SUM($H$1:AS$1)&gt;SUM($F$34:$F43))*(SUM($H$1:AS$1)&lt;=SUM($F$34:$F44))*1,"F"))</f>
        <v>0</v>
      </c>
      <c r="AT44" s="65">
        <f ca="1">IF(WEEKDAY(AT$6,2)&gt;5,"w",IF(ISERROR(VLOOKUP(AT$6,fériés,1,FALSE)),(SUM($H$1:AT$1)&gt;SUM($F$34:$F43))*(SUM($H$1:AT$1)&lt;=SUM($F$34:$F44))*1,"F"))</f>
        <v>0</v>
      </c>
      <c r="AU44" s="65">
        <f ca="1">IF(WEEKDAY(AU$6,2)&gt;5,"w",IF(ISERROR(VLOOKUP(AU$6,fériés,1,FALSE)),(SUM($H$1:AU$1)&gt;SUM($F$34:$F43))*(SUM($H$1:AU$1)&lt;=SUM($F$34:$F44))*1,"F"))</f>
        <v>0</v>
      </c>
      <c r="AV44" s="65">
        <f ca="1">IF(WEEKDAY(AV$6,2)&gt;5,"w",IF(ISERROR(VLOOKUP(AV$6,fériés,1,FALSE)),(SUM($H$1:AV$1)&gt;SUM($F$34:$F43))*(SUM($H$1:AV$1)&lt;=SUM($F$34:$F44))*1,"F"))</f>
        <v>0</v>
      </c>
      <c r="AW44" s="65">
        <f ca="1">IF(WEEKDAY(AW$6,2)&gt;5,"w",IF(ISERROR(VLOOKUP(AW$6,fériés,1,FALSE)),(SUM($H$1:AW$1)&gt;SUM($F$34:$F43))*(SUM($H$1:AW$1)&lt;=SUM($F$34:$F44))*1,"F"))</f>
        <v>0</v>
      </c>
      <c r="AX44" s="65">
        <f ca="1">IF(WEEKDAY(AX$6,2)&gt;5,"w",IF(ISERROR(VLOOKUP(AX$6,fériés,1,FALSE)),(SUM($H$1:AX$1)&gt;SUM($F$34:$F43))*(SUM($H$1:AX$1)&lt;=SUM($F$34:$F44))*1,"F"))</f>
        <v>0</v>
      </c>
      <c r="AY44" s="65">
        <f ca="1">IF(WEEKDAY(AY$6,2)&gt;5,"w",IF(ISERROR(VLOOKUP(AY$6,fériés,1,FALSE)),(SUM($H$1:AY$1)&gt;SUM($F$34:$F43))*(SUM($H$1:AY$1)&lt;=SUM($F$34:$F44))*1,"F"))</f>
        <v>0</v>
      </c>
      <c r="AZ44" s="65">
        <f ca="1">IF(WEEKDAY(AZ$6,2)&gt;5,"w",IF(ISERROR(VLOOKUP(AZ$6,fériés,1,FALSE)),(SUM($H$1:AZ$1)&gt;SUM($F$34:$F43))*(SUM($H$1:AZ$1)&lt;=SUM($F$34:$F44))*1,"F"))</f>
        <v>0</v>
      </c>
      <c r="BA44" s="65">
        <f ca="1">IF(WEEKDAY(BA$6,2)&gt;5,"w",IF(ISERROR(VLOOKUP(BA$6,fériés,1,FALSE)),(SUM($H$1:BA$1)&gt;SUM($F$34:$F43))*(SUM($H$1:BA$1)&lt;=SUM($F$34:$F44))*1,"F"))</f>
        <v>0</v>
      </c>
      <c r="BB44" s="65">
        <f ca="1">IF(WEEKDAY(BB$6,2)&gt;5,"w",IF(ISERROR(VLOOKUP(BB$6,fériés,1,FALSE)),(SUM($H$1:BB$1)&gt;SUM($F$34:$F43))*(SUM($H$1:BB$1)&lt;=SUM($F$34:$F44))*1,"F"))</f>
        <v>0</v>
      </c>
      <c r="BC44" s="65">
        <f ca="1">IF(WEEKDAY(BC$6,2)&gt;5,"w",IF(ISERROR(VLOOKUP(BC$6,fériés,1,FALSE)),(SUM($H$1:BC$1)&gt;SUM($F$34:$F43))*(SUM($H$1:BC$1)&lt;=SUM($F$34:$F44))*1,"F"))</f>
        <v>0</v>
      </c>
      <c r="BD44" s="65">
        <f ca="1">IF(WEEKDAY(BD$6,2)&gt;5,"w",IF(ISERROR(VLOOKUP(BD$6,fériés,1,FALSE)),(SUM($H$1:BD$1)&gt;SUM($F$34:$F43))*(SUM($H$1:BD$1)&lt;=SUM($F$34:$F44))*1,"F"))</f>
        <v>0</v>
      </c>
      <c r="BE44" s="65">
        <f ca="1">IF(WEEKDAY(BE$6,2)&gt;5,"w",IF(ISERROR(VLOOKUP(BE$6,fériés,1,FALSE)),(SUM($H$1:BE$1)&gt;SUM($F$34:$F43))*(SUM($H$1:BE$1)&lt;=SUM($F$34:$F44))*1,"F"))</f>
        <v>0</v>
      </c>
      <c r="BF44" s="65">
        <f ca="1">IF(WEEKDAY(BF$6,2)&gt;5,"w",IF(ISERROR(VLOOKUP(BF$6,fériés,1,FALSE)),(SUM($H$1:BF$1)&gt;SUM($F$34:$F43))*(SUM($H$1:BF$1)&lt;=SUM($F$34:$F44))*1,"F"))</f>
        <v>0</v>
      </c>
      <c r="BG44" s="65">
        <f ca="1">IF(WEEKDAY(BG$6,2)&gt;5,"w",IF(ISERROR(VLOOKUP(BG$6,fériés,1,FALSE)),(SUM($H$1:BG$1)&gt;SUM($F$34:$F43))*(SUM($H$1:BG$1)&lt;=SUM($F$34:$F44))*1,"F"))</f>
        <v>0</v>
      </c>
      <c r="BH44" s="65">
        <f ca="1">IF(WEEKDAY(BH$6,2)&gt;5,"w",IF(ISERROR(VLOOKUP(BH$6,fériés,1,FALSE)),(SUM($H$1:BH$1)&gt;SUM($F$34:$F43))*(SUM($H$1:BH$1)&lt;=SUM($F$34:$F44))*1,"F"))</f>
        <v>0</v>
      </c>
      <c r="BI44" s="65">
        <f ca="1">IF(WEEKDAY(BI$6,2)&gt;5,"w",IF(ISERROR(VLOOKUP(BI$6,fériés,1,FALSE)),(SUM($H$1:BI$1)&gt;SUM($F$34:$F43))*(SUM($H$1:BI$1)&lt;=SUM($F$34:$F44))*1,"F"))</f>
        <v>0</v>
      </c>
      <c r="BJ44" s="65">
        <f ca="1">IF(WEEKDAY(BJ$6,2)&gt;5,"w",IF(ISERROR(VLOOKUP(BJ$6,fériés,1,FALSE)),(SUM($H$1:BJ$1)&gt;SUM($F$34:$F43))*(SUM($H$1:BJ$1)&lt;=SUM($F$34:$F44))*1,"F"))</f>
        <v>0</v>
      </c>
      <c r="BK44" s="65">
        <f ca="1">IF(WEEKDAY(BK$6,2)&gt;5,"w",IF(ISERROR(VLOOKUP(BK$6,fériés,1,FALSE)),(SUM($H$1:BK$1)&gt;SUM($F$34:$F43))*(SUM($H$1:BK$1)&lt;=SUM($F$34:$F44))*1,"F"))</f>
        <v>0</v>
      </c>
      <c r="BL44" s="65">
        <f ca="1">IF(WEEKDAY(BL$6,2)&gt;5,"w",IF(ISERROR(VLOOKUP(BL$6,fériés,1,FALSE)),(SUM($H$1:BL$1)&gt;SUM($F$34:$F43))*(SUM($H$1:BL$1)&lt;=SUM($F$34:$F44))*1,"F"))</f>
        <v>0</v>
      </c>
      <c r="BM44" s="65">
        <f ca="1">IF(WEEKDAY(BM$6,2)&gt;5,"w",IF(ISERROR(VLOOKUP(BM$6,fériés,1,FALSE)),(SUM($H$1:BM$1)&gt;SUM($F$34:$F43))*(SUM($H$1:BM$1)&lt;=SUM($F$34:$F44))*1,"F"))</f>
        <v>0</v>
      </c>
      <c r="BN44" s="65" t="str">
        <f ca="1">IF(WEEKDAY(BN$6,2)&gt;5,"w",IF(ISERROR(VLOOKUP(BN$6,fériés,1,FALSE)),(SUM($H$1:BN$1)&gt;SUM($F$34:$F43))*(SUM($H$1:BN$1)&lt;=SUM($F$34:$F44))*1,"F"))</f>
        <v>w</v>
      </c>
      <c r="BO44" s="65" t="str">
        <f ca="1">IF(WEEKDAY(BO$6,2)&gt;5,"w",IF(ISERROR(VLOOKUP(BO$6,fériés,1,FALSE)),(SUM($H$1:BO$1)&gt;SUM($F$34:$F43))*(SUM($H$1:BO$1)&lt;=SUM($F$34:$F44))*1,"F"))</f>
        <v>w</v>
      </c>
      <c r="BP44" s="65" t="str">
        <f ca="1">IF(WEEKDAY(BP$6,2)&gt;5,"w",IF(ISERROR(VLOOKUP(BP$6,fériés,1,FALSE)),(SUM($H$1:BP$1)&gt;SUM($F$34:$F43))*(SUM($H$1:BP$1)&lt;=SUM($F$34:$F44))*1,"F"))</f>
        <v>w</v>
      </c>
      <c r="BQ44" s="65" t="str">
        <f ca="1">IF(WEEKDAY(BQ$6,2)&gt;5,"w",IF(ISERROR(VLOOKUP(BQ$6,fériés,1,FALSE)),(SUM($H$1:BQ$1)&gt;SUM($F$34:$F43))*(SUM($H$1:BQ$1)&lt;=SUM($F$34:$F44))*1,"F"))</f>
        <v>w</v>
      </c>
      <c r="BR44" s="65" t="str">
        <f ca="1">IF(WEEKDAY(BR$6,2)&gt;5,"w",IF(ISERROR(VLOOKUP(BR$6,fériés,1,FALSE)),(SUM($H$1:BR$1)&gt;SUM($F$34:$F43))*(SUM($H$1:BR$1)&lt;=SUM($F$34:$F44))*1,"F"))</f>
        <v>w</v>
      </c>
      <c r="BS44" s="65" t="str">
        <f ca="1">IF(WEEKDAY(BS$6,2)&gt;5,"w",IF(ISERROR(VLOOKUP(BS$6,fériés,1,FALSE)),(SUM($H$1:BS$1)&gt;SUM($F$34:$F43))*(SUM($H$1:BS$1)&lt;=SUM($F$34:$F44))*1,"F"))</f>
        <v>w</v>
      </c>
      <c r="BT44" s="65" t="str">
        <f ca="1">IF(WEEKDAY(BT$6,2)&gt;5,"w",IF(ISERROR(VLOOKUP(BT$6,fériés,1,FALSE)),(SUM($H$1:BT$1)&gt;SUM($F$34:$F43))*(SUM($H$1:BT$1)&lt;=SUM($F$34:$F44))*1,"F"))</f>
        <v>w</v>
      </c>
      <c r="BU44" s="65" t="str">
        <f ca="1">IF(WEEKDAY(BU$6,2)&gt;5,"w",IF(ISERROR(VLOOKUP(BU$6,fériés,1,FALSE)),(SUM($H$1:BU$1)&gt;SUM($F$34:$F43))*(SUM($H$1:BU$1)&lt;=SUM($F$34:$F44))*1,"F"))</f>
        <v>w</v>
      </c>
      <c r="BV44" s="65" t="str">
        <f ca="1">IF(WEEKDAY(BV$6,2)&gt;5,"w",IF(ISERROR(VLOOKUP(BV$6,fériés,1,FALSE)),(SUM($H$1:BV$1)&gt;SUM($F$34:$F43))*(SUM($H$1:BV$1)&lt;=SUM($F$34:$F44))*1,"F"))</f>
        <v>w</v>
      </c>
      <c r="BW44" s="65" t="str">
        <f ca="1">IF(WEEKDAY(BW$6,2)&gt;5,"w",IF(ISERROR(VLOOKUP(BW$6,fériés,1,FALSE)),(SUM($H$1:BW$1)&gt;SUM($F$34:$F43))*(SUM($H$1:BW$1)&lt;=SUM($F$34:$F44))*1,"F"))</f>
        <v>w</v>
      </c>
      <c r="BX44" s="65" t="str">
        <f ca="1">IF(WEEKDAY(BX$6,2)&gt;5,"w",IF(ISERROR(VLOOKUP(BX$6,fériés,1,FALSE)),(SUM($H$1:BX$1)&gt;SUM($F$34:$F43))*(SUM($H$1:BX$1)&lt;=SUM($F$34:$F44))*1,"F"))</f>
        <v>w</v>
      </c>
      <c r="BY44" s="65" t="str">
        <f ca="1">IF(WEEKDAY(BY$6,2)&gt;5,"w",IF(ISERROR(VLOOKUP(BY$6,fériés,1,FALSE)),(SUM($H$1:BY$1)&gt;SUM($F$34:$F43))*(SUM($H$1:BY$1)&lt;=SUM($F$34:$F44))*1,"F"))</f>
        <v>w</v>
      </c>
      <c r="BZ44" s="65" t="str">
        <f ca="1">IF(WEEKDAY(BZ$6,2)&gt;5,"w",IF(ISERROR(VLOOKUP(BZ$6,fériés,1,FALSE)),(SUM($H$1:BZ$1)&gt;SUM($F$34:$F43))*(SUM($H$1:BZ$1)&lt;=SUM($F$34:$F44))*1,"F"))</f>
        <v>w</v>
      </c>
      <c r="CA44" s="65" t="str">
        <f ca="1">IF(WEEKDAY(CA$6,2)&gt;5,"w",IF(ISERROR(VLOOKUP(CA$6,fériés,1,FALSE)),(SUM($H$1:CA$1)&gt;SUM($F$34:$F43))*(SUM($H$1:CA$1)&lt;=SUM($F$34:$F44))*1,"F"))</f>
        <v>w</v>
      </c>
      <c r="CB44" s="65" t="str">
        <f ca="1">IF(WEEKDAY(CB$6,2)&gt;5,"w",IF(ISERROR(VLOOKUP(CB$6,fériés,1,FALSE)),(SUM($H$1:CB$1)&gt;SUM($F$34:$F43))*(SUM($H$1:CB$1)&lt;=SUM($F$34:$F44))*1,"F"))</f>
        <v>w</v>
      </c>
      <c r="CC44" s="65" t="str">
        <f ca="1">IF(WEEKDAY(CC$6,2)&gt;5,"w",IF(ISERROR(VLOOKUP(CC$6,fériés,1,FALSE)),(SUM($H$1:CC$1)&gt;SUM($F$34:$F43))*(SUM($H$1:CC$1)&lt;=SUM($F$34:$F44))*1,"F"))</f>
        <v>w</v>
      </c>
      <c r="CD44" s="65" t="str">
        <f ca="1">IF(WEEKDAY(CD$6,2)&gt;5,"w",IF(ISERROR(VLOOKUP(CD$6,fériés,1,FALSE)),(SUM($H$1:CD$1)&gt;SUM($F$34:$F43))*(SUM($H$1:CD$1)&lt;=SUM($F$34:$F44))*1,"F"))</f>
        <v>w</v>
      </c>
      <c r="CE44" s="65" t="str">
        <f ca="1">IF(WEEKDAY(CE$6,2)&gt;5,"w",IF(ISERROR(VLOOKUP(CE$6,fériés,1,FALSE)),(SUM($H$1:CE$1)&gt;SUM($F$34:$F43))*(SUM($H$1:CE$1)&lt;=SUM($F$34:$F44))*1,"F"))</f>
        <v>w</v>
      </c>
      <c r="CF44" s="65" t="str">
        <f ca="1">IF(WEEKDAY(CF$6,2)&gt;5,"w",IF(ISERROR(VLOOKUP(CF$6,fériés,1,FALSE)),(SUM($H$1:CF$1)&gt;SUM($F$34:$F43))*(SUM($H$1:CF$1)&lt;=SUM($F$34:$F44))*1,"F"))</f>
        <v>w</v>
      </c>
      <c r="CG44" s="65" t="str">
        <f ca="1">IF(WEEKDAY(CG$6,2)&gt;5,"w",IF(ISERROR(VLOOKUP(CG$6,fériés,1,FALSE)),(SUM($H$1:CG$1)&gt;SUM($F$34:$F43))*(SUM($H$1:CG$1)&lt;=SUM($F$34:$F44))*1,"F"))</f>
        <v>w</v>
      </c>
      <c r="CH44" s="65">
        <f ca="1">IF(WEEKDAY(CH$6,2)&gt;5,"w",IF(ISERROR(VLOOKUP(CH$6,fériés,1,FALSE)),(SUM($H$1:CH$1)&gt;SUM($F$34:$F43))*(SUM($H$1:CH$1)&lt;=SUM($F$34:$F44))*1,"F"))</f>
        <v>0</v>
      </c>
      <c r="CI44" s="65">
        <f ca="1">IF(WEEKDAY(CI$6,2)&gt;5,"w",IF(ISERROR(VLOOKUP(CI$6,fériés,1,FALSE)),(SUM($H$1:CI$1)&gt;SUM($F$34:$F43))*(SUM($H$1:CI$1)&lt;=SUM($F$34:$F44))*1,"F"))</f>
        <v>0</v>
      </c>
      <c r="CJ44" s="65">
        <f ca="1">IF(WEEKDAY(CJ$6,2)&gt;5,"w",IF(ISERROR(VLOOKUP(CJ$6,fériés,1,FALSE)),(SUM($H$1:CJ$1)&gt;SUM($F$34:$F43))*(SUM($H$1:CJ$1)&lt;=SUM($F$34:$F44))*1,"F"))</f>
        <v>0</v>
      </c>
      <c r="CK44" s="65">
        <f ca="1">IF(WEEKDAY(CK$6,2)&gt;5,"w",IF(ISERROR(VLOOKUP(CK$6,fériés,1,FALSE)),(SUM($H$1:CK$1)&gt;SUM($F$34:$F43))*(SUM($H$1:CK$1)&lt;=SUM($F$34:$F44))*1,"F"))</f>
        <v>0</v>
      </c>
      <c r="CL44" s="65">
        <f ca="1">IF(WEEKDAY(CL$6,2)&gt;5,"w",IF(ISERROR(VLOOKUP(CL$6,fériés,1,FALSE)),(SUM($H$1:CL$1)&gt;SUM($F$34:$F43))*(SUM($H$1:CL$1)&lt;=SUM($F$34:$F44))*1,"F"))</f>
        <v>0</v>
      </c>
      <c r="CM44" s="65">
        <f ca="1">IF(WEEKDAY(CM$6,2)&gt;5,"w",IF(ISERROR(VLOOKUP(CM$6,fériés,1,FALSE)),(SUM($H$1:CM$1)&gt;SUM($F$34:$F43))*(SUM($H$1:CM$1)&lt;=SUM($F$34:$F44))*1,"F"))</f>
        <v>0</v>
      </c>
      <c r="CN44" s="65">
        <f ca="1">IF(WEEKDAY(CN$6,2)&gt;5,"w",IF(ISERROR(VLOOKUP(CN$6,fériés,1,FALSE)),(SUM($H$1:CN$1)&gt;SUM($F$34:$F43))*(SUM($H$1:CN$1)&lt;=SUM($F$34:$F44))*1,"F"))</f>
        <v>0</v>
      </c>
      <c r="CO44" s="65">
        <f ca="1">IF(WEEKDAY(CO$6,2)&gt;5,"w",IF(ISERROR(VLOOKUP(CO$6,fériés,1,FALSE)),(SUM($H$1:CO$1)&gt;SUM($F$34:$F43))*(SUM($H$1:CO$1)&lt;=SUM($F$34:$F44))*1,"F"))</f>
        <v>0</v>
      </c>
      <c r="CP44" s="65">
        <f ca="1">IF(WEEKDAY(CP$6,2)&gt;5,"w",IF(ISERROR(VLOOKUP(CP$6,fériés,1,FALSE)),(SUM($H$1:CP$1)&gt;SUM($F$34:$F43))*(SUM($H$1:CP$1)&lt;=SUM($F$34:$F44))*1,"F"))</f>
        <v>0</v>
      </c>
      <c r="CQ44" s="65">
        <f ca="1">IF(WEEKDAY(CQ$6,2)&gt;5,"w",IF(ISERROR(VLOOKUP(CQ$6,fériés,1,FALSE)),(SUM($H$1:CQ$1)&gt;SUM($F$34:$F43))*(SUM($H$1:CQ$1)&lt;=SUM($F$34:$F44))*1,"F"))</f>
        <v>0</v>
      </c>
      <c r="CR44" s="65">
        <f ca="1">IF(WEEKDAY(CR$6,2)&gt;5,"w",IF(ISERROR(VLOOKUP(CR$6,fériés,1,FALSE)),(SUM($H$1:CR$1)&gt;SUM($F$34:$F43))*(SUM($H$1:CR$1)&lt;=SUM($F$34:$F44))*1,"F"))</f>
        <v>0</v>
      </c>
      <c r="CS44" s="65">
        <f ca="1">IF(WEEKDAY(CS$6,2)&gt;5,"w",IF(ISERROR(VLOOKUP(CS$6,fériés,1,FALSE)),(SUM($H$1:CS$1)&gt;SUM($F$34:$F43))*(SUM($H$1:CS$1)&lt;=SUM($F$34:$F44))*1,"F"))</f>
        <v>0</v>
      </c>
      <c r="CT44" s="65">
        <f ca="1">IF(WEEKDAY(CT$6,2)&gt;5,"w",IF(ISERROR(VLOOKUP(CT$6,fériés,1,FALSE)),(SUM($H$1:CT$1)&gt;SUM($F$34:$F43))*(SUM($H$1:CT$1)&lt;=SUM($F$34:$F44))*1,"F"))</f>
        <v>0</v>
      </c>
      <c r="CU44" s="65">
        <f ca="1">IF(WEEKDAY(CU$6,2)&gt;5,"w",IF(ISERROR(VLOOKUP(CU$6,fériés,1,FALSE)),(SUM($H$1:CU$1)&gt;SUM($F$34:$F43))*(SUM($H$1:CU$1)&lt;=SUM($F$34:$F44))*1,"F"))</f>
        <v>0</v>
      </c>
      <c r="CV44" s="65">
        <f ca="1">IF(WEEKDAY(CV$6,2)&gt;5,"w",IF(ISERROR(VLOOKUP(CV$6,fériés,1,FALSE)),(SUM($H$1:CV$1)&gt;SUM($F$34:$F43))*(SUM($H$1:CV$1)&lt;=SUM($F$34:$F44))*1,"F"))</f>
        <v>0</v>
      </c>
      <c r="CW44" s="65">
        <f ca="1">IF(WEEKDAY(CW$6,2)&gt;5,"w",IF(ISERROR(VLOOKUP(CW$6,fériés,1,FALSE)),(SUM($H$1:CW$1)&gt;SUM($F$34:$F43))*(SUM($H$1:CW$1)&lt;=SUM($F$34:$F44))*1,"F"))</f>
        <v>0</v>
      </c>
      <c r="CX44" s="65">
        <f ca="1">IF(WEEKDAY(CX$6,2)&gt;5,"w",IF(ISERROR(VLOOKUP(CX$6,fériés,1,FALSE)),(SUM($H$1:CX$1)&gt;SUM($F$34:$F43))*(SUM($H$1:CX$1)&lt;=SUM($F$34:$F44))*1,"F"))</f>
        <v>0</v>
      </c>
      <c r="CY44" s="65">
        <f ca="1">IF(WEEKDAY(CY$6,2)&gt;5,"w",IF(ISERROR(VLOOKUP(CY$6,fériés,1,FALSE)),(SUM($H$1:CY$1)&gt;SUM($F$34:$F43))*(SUM($H$1:CY$1)&lt;=SUM($F$34:$F44))*1,"F"))</f>
        <v>0</v>
      </c>
      <c r="CZ44" s="65">
        <f ca="1">IF(WEEKDAY(CZ$6,2)&gt;5,"w",IF(ISERROR(VLOOKUP(CZ$6,fériés,1,FALSE)),(SUM($H$1:CZ$1)&gt;SUM($F$34:$F43))*(SUM($H$1:CZ$1)&lt;=SUM($F$34:$F44))*1,"F"))</f>
        <v>0</v>
      </c>
      <c r="DA44" s="65">
        <f ca="1">IF(WEEKDAY(DA$6,2)&gt;5,"w",IF(ISERROR(VLOOKUP(DA$6,fériés,1,FALSE)),(SUM($H$1:DA$1)&gt;SUM($F$34:$F43))*(SUM($H$1:DA$1)&lt;=SUM($F$34:$F44))*1,"F"))</f>
        <v>0</v>
      </c>
      <c r="DB44" s="65">
        <f ca="1">IF(WEEKDAY(DB$6,2)&gt;5,"w",IF(ISERROR(VLOOKUP(DB$6,fériés,1,FALSE)),(SUM($H$1:DB$1)&gt;SUM($F$34:$F43))*(SUM($H$1:DB$1)&lt;=SUM($F$34:$F44))*1,"F"))</f>
        <v>0</v>
      </c>
      <c r="DC44" s="65">
        <f ca="1">IF(WEEKDAY(DC$6,2)&gt;5,"w",IF(ISERROR(VLOOKUP(DC$6,fériés,1,FALSE)),(SUM($H$1:DC$1)&gt;SUM($F$34:$F43))*(SUM($H$1:DC$1)&lt;=SUM($F$34:$F44))*1,"F"))</f>
        <v>0</v>
      </c>
      <c r="DD44" s="65">
        <f ca="1">IF(WEEKDAY(DD$6,2)&gt;5,"w",IF(ISERROR(VLOOKUP(DD$6,fériés,1,FALSE)),(SUM($H$1:DD$1)&gt;SUM($F$34:$F43))*(SUM($H$1:DD$1)&lt;=SUM($F$34:$F44))*1,"F"))</f>
        <v>0</v>
      </c>
      <c r="DE44" s="65">
        <f ca="1">IF(WEEKDAY(DE$6,2)&gt;5,"w",IF(ISERROR(VLOOKUP(DE$6,fériés,1,FALSE)),(SUM($H$1:DE$1)&gt;SUM($F$34:$F43))*(SUM($H$1:DE$1)&lt;=SUM($F$34:$F44))*1,"F"))</f>
        <v>0</v>
      </c>
      <c r="DF44" s="65">
        <f ca="1">IF(WEEKDAY(DF$6,2)&gt;5,"w",IF(ISERROR(VLOOKUP(DF$6,fériés,1,FALSE)),(SUM($H$1:DF$1)&gt;SUM($F$34:$F43))*(SUM($H$1:DF$1)&lt;=SUM($F$34:$F44))*1,"F"))</f>
        <v>0</v>
      </c>
      <c r="DG44" s="65">
        <f ca="1">IF(WEEKDAY(DG$6,2)&gt;5,"w",IF(ISERROR(VLOOKUP(DG$6,fériés,1,FALSE)),(SUM($H$1:DG$1)&gt;SUM($F$34:$F43))*(SUM($H$1:DG$1)&lt;=SUM($F$34:$F44))*1,"F"))</f>
        <v>0</v>
      </c>
      <c r="DH44" s="65">
        <f ca="1">IF(WEEKDAY(DH$6,2)&gt;5,"w",IF(ISERROR(VLOOKUP(DH$6,fériés,1,FALSE)),(SUM($H$1:DH$1)&gt;SUM($F$34:$F43))*(SUM($H$1:DH$1)&lt;=SUM($F$34:$F44))*1,"F"))</f>
        <v>0</v>
      </c>
      <c r="DI44" s="65">
        <f ca="1">IF(WEEKDAY(DI$6,2)&gt;5,"w",IF(ISERROR(VLOOKUP(DI$6,fériés,1,FALSE)),(SUM($H$1:DI$1)&gt;SUM($F$34:$F43))*(SUM($H$1:DI$1)&lt;=SUM($F$34:$F44))*1,"F"))</f>
        <v>0</v>
      </c>
      <c r="DJ44" s="65">
        <f ca="1">IF(WEEKDAY(DJ$6,2)&gt;5,"w",IF(ISERROR(VLOOKUP(DJ$6,fériés,1,FALSE)),(SUM($H$1:DJ$1)&gt;SUM($F$34:$F43))*(SUM($H$1:DJ$1)&lt;=SUM($F$34:$F44))*1,"F"))</f>
        <v>0</v>
      </c>
      <c r="DK44" s="65">
        <f ca="1">IF(WEEKDAY(DK$6,2)&gt;5,"w",IF(ISERROR(VLOOKUP(DK$6,fériés,1,FALSE)),(SUM($H$1:DK$1)&gt;SUM($F$34:$F43))*(SUM($H$1:DK$1)&lt;=SUM($F$34:$F44))*1,"F"))</f>
        <v>0</v>
      </c>
      <c r="DL44" s="65">
        <f ca="1">IF(WEEKDAY(DL$6,2)&gt;5,"w",IF(ISERROR(VLOOKUP(DL$6,fériés,1,FALSE)),(SUM($H$1:DL$1)&gt;SUM($F$34:$F43))*(SUM($H$1:DL$1)&lt;=SUM($F$34:$F44))*1,"F"))</f>
        <v>0</v>
      </c>
      <c r="DM44" s="65">
        <f ca="1">IF(WEEKDAY(DM$6,2)&gt;5,"w",IF(ISERROR(VLOOKUP(DM$6,fériés,1,FALSE)),(SUM($H$1:DM$1)&gt;SUM($F$34:$F43))*(SUM($H$1:DM$1)&lt;=SUM($F$34:$F44))*1,"F"))</f>
        <v>0</v>
      </c>
      <c r="DN44" s="65">
        <f ca="1">IF(WEEKDAY(DN$6,2)&gt;5,"w",IF(ISERROR(VLOOKUP(DN$6,fériés,1,FALSE)),(SUM($H$1:DN$1)&gt;SUM($F$34:$F43))*(SUM($H$1:DN$1)&lt;=SUM($F$34:$F44))*1,"F"))</f>
        <v>0</v>
      </c>
      <c r="DO44" s="65">
        <f ca="1">IF(WEEKDAY(DO$6,2)&gt;5,"w",IF(ISERROR(VLOOKUP(DO$6,fériés,1,FALSE)),(SUM($H$1:DO$1)&gt;SUM($F$34:$F43))*(SUM($H$1:DO$1)&lt;=SUM($F$34:$F44))*1,"F"))</f>
        <v>0</v>
      </c>
      <c r="DP44" s="65">
        <f ca="1">IF(WEEKDAY(DP$6,2)&gt;5,"w",IF(ISERROR(VLOOKUP(DP$6,fériés,1,FALSE)),(SUM($H$1:DP$1)&gt;SUM($F$34:$F43))*(SUM($H$1:DP$1)&lt;=SUM($F$34:$F44))*1,"F"))</f>
        <v>0</v>
      </c>
      <c r="DQ44" s="65">
        <f ca="1">IF(WEEKDAY(DQ$6,2)&gt;5,"w",IF(ISERROR(VLOOKUP(DQ$6,fériés,1,FALSE)),(SUM($H$1:DQ$1)&gt;SUM($F$34:$F43))*(SUM($H$1:DQ$1)&lt;=SUM($F$34:$F44))*1,"F"))</f>
        <v>0</v>
      </c>
      <c r="DR44" s="65">
        <f ca="1">IF(WEEKDAY(DR$6,2)&gt;5,"w",IF(ISERROR(VLOOKUP(DR$6,fériés,1,FALSE)),(SUM($H$1:DR$1)&gt;SUM($F$34:$F43))*(SUM($H$1:DR$1)&lt;=SUM($F$34:$F44))*1,"F"))</f>
        <v>0</v>
      </c>
      <c r="DS44" s="65">
        <f ca="1">IF(WEEKDAY(DS$6,2)&gt;5,"w",IF(ISERROR(VLOOKUP(DS$6,fériés,1,FALSE)),(SUM($H$1:DS$1)&gt;SUM($F$34:$F43))*(SUM($H$1:DS$1)&lt;=SUM($F$34:$F44))*1,"F"))</f>
        <v>0</v>
      </c>
      <c r="DT44" s="65">
        <f ca="1">IF(WEEKDAY(DT$6,2)&gt;5,"w",IF(ISERROR(VLOOKUP(DT$6,fériés,1,FALSE)),(SUM($H$1:DT$1)&gt;SUM($F$34:$F43))*(SUM($H$1:DT$1)&lt;=SUM($F$34:$F44))*1,"F"))</f>
        <v>0</v>
      </c>
      <c r="DU44" s="65">
        <f ca="1">IF(WEEKDAY(DU$6,2)&gt;5,"w",IF(ISERROR(VLOOKUP(DU$6,fériés,1,FALSE)),(SUM($H$1:DU$1)&gt;SUM($F$34:$F43))*(SUM($H$1:DU$1)&lt;=SUM($F$34:$F44))*1,"F"))</f>
        <v>0</v>
      </c>
      <c r="DV44" s="65">
        <f ca="1">IF(WEEKDAY(DV$6,2)&gt;5,"w",IF(ISERROR(VLOOKUP(DV$6,fériés,1,FALSE)),(SUM($H$1:DV$1)&gt;SUM($F$34:$F43))*(SUM($H$1:DV$1)&lt;=SUM($F$34:$F44))*1,"F"))</f>
        <v>0</v>
      </c>
      <c r="DW44" s="65">
        <f ca="1">IF(WEEKDAY(DW$6,2)&gt;5,"w",IF(ISERROR(VLOOKUP(DW$6,fériés,1,FALSE)),(SUM($H$1:DW$1)&gt;SUM($F$34:$F43))*(SUM($H$1:DW$1)&lt;=SUM($F$34:$F44))*1,"F"))</f>
        <v>0</v>
      </c>
      <c r="DX44" s="65">
        <f ca="1">IF(WEEKDAY(DX$6,2)&gt;5,"w",IF(ISERROR(VLOOKUP(DX$6,fériés,1,FALSE)),(SUM($H$1:DX$1)&gt;SUM($F$34:$F43))*(SUM($H$1:DX$1)&lt;=SUM($F$34:$F44))*1,"F"))</f>
        <v>0</v>
      </c>
      <c r="DY44" s="65">
        <f ca="1">IF(WEEKDAY(DY$6,2)&gt;5,"w",IF(ISERROR(VLOOKUP(DY$6,fériés,1,FALSE)),(SUM($H$1:DY$1)&gt;SUM($F$34:$F43))*(SUM($H$1:DY$1)&lt;=SUM($F$34:$F44))*1,"F"))</f>
        <v>0</v>
      </c>
      <c r="DZ44" s="65">
        <f ca="1">IF(WEEKDAY(DZ$6,2)&gt;5,"w",IF(ISERROR(VLOOKUP(DZ$6,fériés,1,FALSE)),(SUM($H$1:DZ$1)&gt;SUM($F$34:$F43))*(SUM($H$1:DZ$1)&lt;=SUM($F$34:$F44))*1,"F"))</f>
        <v>0</v>
      </c>
      <c r="EA44" s="65">
        <f ca="1">IF(WEEKDAY(EA$6,2)&gt;5,"w",IF(ISERROR(VLOOKUP(EA$6,fériés,1,FALSE)),(SUM($H$1:EA$1)&gt;SUM($F$34:$F43))*(SUM($H$1:EA$1)&lt;=SUM($F$34:$F44))*1,"F"))</f>
        <v>0</v>
      </c>
      <c r="EB44" s="65">
        <f ca="1">IF(WEEKDAY(EB$6,2)&gt;5,"w",IF(ISERROR(VLOOKUP(EB$6,fériés,1,FALSE)),(SUM($H$1:EB$1)&gt;SUM($F$34:$F43))*(SUM($H$1:EB$1)&lt;=SUM($F$34:$F44))*1,"F"))</f>
        <v>0</v>
      </c>
      <c r="EC44" s="65">
        <f ca="1">IF(WEEKDAY(EC$6,2)&gt;5,"w",IF(ISERROR(VLOOKUP(EC$6,fériés,1,FALSE)),(SUM($H$1:EC$1)&gt;SUM($F$34:$F43))*(SUM($H$1:EC$1)&lt;=SUM($F$34:$F44))*1,"F"))</f>
        <v>0</v>
      </c>
      <c r="ED44" s="65">
        <f ca="1">IF(WEEKDAY(ED$6,2)&gt;5,"w",IF(ISERROR(VLOOKUP(ED$6,fériés,1,FALSE)),(SUM($H$1:ED$1)&gt;SUM($F$34:$F43))*(SUM($H$1:ED$1)&lt;=SUM($F$34:$F44))*1,"F"))</f>
        <v>0</v>
      </c>
      <c r="EE44" s="65">
        <f ca="1">IF(WEEKDAY(EE$6,2)&gt;5,"w",IF(ISERROR(VLOOKUP(EE$6,fériés,1,FALSE)),(SUM($H$1:EE$1)&gt;SUM($F$34:$F43))*(SUM($H$1:EE$1)&lt;=SUM($F$34:$F44))*1,"F"))</f>
        <v>0</v>
      </c>
      <c r="EF44" s="65" t="str">
        <f ca="1">IF(WEEKDAY(EF$6,2)&gt;5,"w",IF(ISERROR(VLOOKUP(EF$6,fériés,1,FALSE)),(SUM($H$1:EF$1)&gt;SUM($F$34:$F43))*(SUM($H$1:EF$1)&lt;=SUM($F$34:$F44))*1,"F"))</f>
        <v>w</v>
      </c>
      <c r="EG44" s="65" t="str">
        <f ca="1">IF(WEEKDAY(EG$6,2)&gt;5,"w",IF(ISERROR(VLOOKUP(EG$6,fériés,1,FALSE)),(SUM($H$1:EG$1)&gt;SUM($F$34:$F43))*(SUM($H$1:EG$1)&lt;=SUM($F$34:$F44))*1,"F"))</f>
        <v>w</v>
      </c>
      <c r="EH44" s="65" t="str">
        <f ca="1">IF(WEEKDAY(EH$6,2)&gt;5,"w",IF(ISERROR(VLOOKUP(EH$6,fériés,1,FALSE)),(SUM($H$1:EH$1)&gt;SUM($F$34:$F43))*(SUM($H$1:EH$1)&lt;=SUM($F$34:$F44))*1,"F"))</f>
        <v>w</v>
      </c>
      <c r="EI44" s="65" t="str">
        <f ca="1">IF(WEEKDAY(EI$6,2)&gt;5,"w",IF(ISERROR(VLOOKUP(EI$6,fériés,1,FALSE)),(SUM($H$1:EI$1)&gt;SUM($F$34:$F43))*(SUM($H$1:EI$1)&lt;=SUM($F$34:$F44))*1,"F"))</f>
        <v>w</v>
      </c>
      <c r="EJ44" s="65" t="str">
        <f ca="1">IF(WEEKDAY(EJ$6,2)&gt;5,"w",IF(ISERROR(VLOOKUP(EJ$6,fériés,1,FALSE)),(SUM($H$1:EJ$1)&gt;SUM($F$34:$F43))*(SUM($H$1:EJ$1)&lt;=SUM($F$34:$F44))*1,"F"))</f>
        <v>w</v>
      </c>
      <c r="EK44" s="65" t="str">
        <f ca="1">IF(WEEKDAY(EK$6,2)&gt;5,"w",IF(ISERROR(VLOOKUP(EK$6,fériés,1,FALSE)),(SUM($H$1:EK$1)&gt;SUM($F$34:$F43))*(SUM($H$1:EK$1)&lt;=SUM($F$34:$F44))*1,"F"))</f>
        <v>w</v>
      </c>
      <c r="EL44" s="65" t="str">
        <f ca="1">IF(WEEKDAY(EL$6,2)&gt;5,"w",IF(ISERROR(VLOOKUP(EL$6,fériés,1,FALSE)),(SUM($H$1:EL$1)&gt;SUM($F$34:$F43))*(SUM($H$1:EL$1)&lt;=SUM($F$34:$F44))*1,"F"))</f>
        <v>w</v>
      </c>
      <c r="EM44" s="65" t="str">
        <f ca="1">IF(WEEKDAY(EM$6,2)&gt;5,"w",IF(ISERROR(VLOOKUP(EM$6,fériés,1,FALSE)),(SUM($H$1:EM$1)&gt;SUM($F$34:$F43))*(SUM($H$1:EM$1)&lt;=SUM($F$34:$F44))*1,"F"))</f>
        <v>w</v>
      </c>
      <c r="EN44" s="65" t="str">
        <f ca="1">IF(WEEKDAY(EN$6,2)&gt;5,"w",IF(ISERROR(VLOOKUP(EN$6,fériés,1,FALSE)),(SUM($H$1:EN$1)&gt;SUM($F$34:$F43))*(SUM($H$1:EN$1)&lt;=SUM($F$34:$F44))*1,"F"))</f>
        <v>w</v>
      </c>
      <c r="EO44" s="65" t="str">
        <f ca="1">IF(WEEKDAY(EO$6,2)&gt;5,"w",IF(ISERROR(VLOOKUP(EO$6,fériés,1,FALSE)),(SUM($H$1:EO$1)&gt;SUM($F$34:$F43))*(SUM($H$1:EO$1)&lt;=SUM($F$34:$F44))*1,"F"))</f>
        <v>w</v>
      </c>
      <c r="EP44" s="65" t="str">
        <f ca="1">IF(WEEKDAY(EP$6,2)&gt;5,"w",IF(ISERROR(VLOOKUP(EP$6,fériés,1,FALSE)),(SUM($H$1:EP$1)&gt;SUM($F$34:$F43))*(SUM($H$1:EP$1)&lt;=SUM($F$34:$F44))*1,"F"))</f>
        <v>w</v>
      </c>
      <c r="EQ44" s="65" t="str">
        <f ca="1">IF(WEEKDAY(EQ$6,2)&gt;5,"w",IF(ISERROR(VLOOKUP(EQ$6,fériés,1,FALSE)),(SUM($H$1:EQ$1)&gt;SUM($F$34:$F43))*(SUM($H$1:EQ$1)&lt;=SUM($F$34:$F44))*1,"F"))</f>
        <v>w</v>
      </c>
      <c r="ER44" s="65" t="str">
        <f ca="1">IF(WEEKDAY(ER$6,2)&gt;5,"w",IF(ISERROR(VLOOKUP(ER$6,fériés,1,FALSE)),(SUM($H$1:ER$1)&gt;SUM($F$34:$F43))*(SUM($H$1:ER$1)&lt;=SUM($F$34:$F44))*1,"F"))</f>
        <v>w</v>
      </c>
      <c r="ES44" s="65" t="str">
        <f ca="1">IF(WEEKDAY(ES$6,2)&gt;5,"w",IF(ISERROR(VLOOKUP(ES$6,fériés,1,FALSE)),(SUM($H$1:ES$1)&gt;SUM($F$34:$F43))*(SUM($H$1:ES$1)&lt;=SUM($F$34:$F44))*1,"F"))</f>
        <v>w</v>
      </c>
      <c r="ET44" s="65" t="str">
        <f ca="1">IF(WEEKDAY(ET$6,2)&gt;5,"w",IF(ISERROR(VLOOKUP(ET$6,fériés,1,FALSE)),(SUM($H$1:ET$1)&gt;SUM($F$34:$F43))*(SUM($H$1:ET$1)&lt;=SUM($F$34:$F44))*1,"F"))</f>
        <v>w</v>
      </c>
      <c r="EU44" s="65" t="str">
        <f ca="1">IF(WEEKDAY(EU$6,2)&gt;5,"w",IF(ISERROR(VLOOKUP(EU$6,fériés,1,FALSE)),(SUM($H$1:EU$1)&gt;SUM($F$34:$F43))*(SUM($H$1:EU$1)&lt;=SUM($F$34:$F44))*1,"F"))</f>
        <v>w</v>
      </c>
      <c r="EV44" s="65" t="str">
        <f ca="1">IF(WEEKDAY(EV$6,2)&gt;5,"w",IF(ISERROR(VLOOKUP(EV$6,fériés,1,FALSE)),(SUM($H$1:EV$1)&gt;SUM($F$34:$F43))*(SUM($H$1:EV$1)&lt;=SUM($F$34:$F44))*1,"F"))</f>
        <v>w</v>
      </c>
      <c r="EW44" s="65" t="str">
        <f ca="1">IF(WEEKDAY(EW$6,2)&gt;5,"w",IF(ISERROR(VLOOKUP(EW$6,fériés,1,FALSE)),(SUM($H$1:EW$1)&gt;SUM($F$34:$F43))*(SUM($H$1:EW$1)&lt;=SUM($F$34:$F44))*1,"F"))</f>
        <v>w</v>
      </c>
      <c r="EX44" s="65" t="str">
        <f ca="1">IF(WEEKDAY(EX$6,2)&gt;5,"w",IF(ISERROR(VLOOKUP(EX$6,fériés,1,FALSE)),(SUM($H$1:EX$1)&gt;SUM($F$34:$F43))*(SUM($H$1:EX$1)&lt;=SUM($F$34:$F44))*1,"F"))</f>
        <v>w</v>
      </c>
      <c r="EY44" s="65" t="str">
        <f ca="1">IF(WEEKDAY(EY$6,2)&gt;5,"w",IF(ISERROR(VLOOKUP(EY$6,fériés,1,FALSE)),(SUM($H$1:EY$1)&gt;SUM($F$34:$F43))*(SUM($H$1:EY$1)&lt;=SUM($F$34:$F44))*1,"F"))</f>
        <v>w</v>
      </c>
      <c r="EZ44" s="65">
        <f ca="1">IF(WEEKDAY(EZ$6,2)&gt;5,"w",IF(ISERROR(VLOOKUP(EZ$6,fériés,1,FALSE)),(SUM($H$1:EZ$1)&gt;SUM($F$34:$F43))*(SUM($H$1:EZ$1)&lt;=SUM($F$34:$F44))*1,"F"))</f>
        <v>0</v>
      </c>
      <c r="FA44" s="65">
        <f ca="1">IF(WEEKDAY(FA$6,2)&gt;5,"w",IF(ISERROR(VLOOKUP(FA$6,fériés,1,FALSE)),(SUM($H$1:FA$1)&gt;SUM($F$34:$F43))*(SUM($H$1:FA$1)&lt;=SUM($F$34:$F44))*1,"F"))</f>
        <v>0</v>
      </c>
      <c r="FB44" s="65">
        <f ca="1">IF(WEEKDAY(FB$6,2)&gt;5,"w",IF(ISERROR(VLOOKUP(FB$6,fériés,1,FALSE)),(SUM($H$1:FB$1)&gt;SUM($F$34:$F43))*(SUM($H$1:FB$1)&lt;=SUM($F$34:$F44))*1,"F"))</f>
        <v>0</v>
      </c>
      <c r="FC44" s="65">
        <f ca="1">IF(WEEKDAY(FC$6,2)&gt;5,"w",IF(ISERROR(VLOOKUP(FC$6,fériés,1,FALSE)),(SUM($H$1:FC$1)&gt;SUM($F$34:$F43))*(SUM($H$1:FC$1)&lt;=SUM($F$34:$F44))*1,"F"))</f>
        <v>0</v>
      </c>
      <c r="FD44" s="65">
        <f ca="1">IF(WEEKDAY(FD$6,2)&gt;5,"w",IF(ISERROR(VLOOKUP(FD$6,fériés,1,FALSE)),(SUM($H$1:FD$1)&gt;SUM($F$34:$F43))*(SUM($H$1:FD$1)&lt;=SUM($F$34:$F44))*1,"F"))</f>
        <v>0</v>
      </c>
      <c r="FE44" s="65">
        <f ca="1">IF(WEEKDAY(FE$6,2)&gt;5,"w",IF(ISERROR(VLOOKUP(FE$6,fériés,1,FALSE)),(SUM($H$1:FE$1)&gt;SUM($F$34:$F43))*(SUM($H$1:FE$1)&lt;=SUM($F$34:$F44))*1,"F"))</f>
        <v>0</v>
      </c>
      <c r="FF44" s="65">
        <f ca="1">IF(WEEKDAY(FF$6,2)&gt;5,"w",IF(ISERROR(VLOOKUP(FF$6,fériés,1,FALSE)),(SUM($H$1:FF$1)&gt;SUM($F$34:$F43))*(SUM($H$1:FF$1)&lt;=SUM($F$34:$F44))*1,"F"))</f>
        <v>0</v>
      </c>
      <c r="FG44" s="65">
        <f ca="1">IF(WEEKDAY(FG$6,2)&gt;5,"w",IF(ISERROR(VLOOKUP(FG$6,fériés,1,FALSE)),(SUM($H$1:FG$1)&gt;SUM($F$34:$F43))*(SUM($H$1:FG$1)&lt;=SUM($F$34:$F44))*1,"F"))</f>
        <v>0</v>
      </c>
      <c r="FH44" s="65">
        <f ca="1">IF(WEEKDAY(FH$6,2)&gt;5,"w",IF(ISERROR(VLOOKUP(FH$6,fériés,1,FALSE)),(SUM($H$1:FH$1)&gt;SUM($F$34:$F43))*(SUM($H$1:FH$1)&lt;=SUM($F$34:$F44))*1,"F"))</f>
        <v>0</v>
      </c>
      <c r="FI44" s="65">
        <f ca="1">IF(WEEKDAY(FI$6,2)&gt;5,"w",IF(ISERROR(VLOOKUP(FI$6,fériés,1,FALSE)),(SUM($H$1:FI$1)&gt;SUM($F$34:$F43))*(SUM($H$1:FI$1)&lt;=SUM($F$34:$F44))*1,"F"))</f>
        <v>0</v>
      </c>
      <c r="FJ44" s="65">
        <f ca="1">IF(WEEKDAY(FJ$6,2)&gt;5,"w",IF(ISERROR(VLOOKUP(FJ$6,fériés,1,FALSE)),(SUM($H$1:FJ$1)&gt;SUM($F$34:$F43))*(SUM($H$1:FJ$1)&lt;=SUM($F$34:$F44))*1,"F"))</f>
        <v>0</v>
      </c>
      <c r="FK44" s="65">
        <f ca="1">IF(WEEKDAY(FK$6,2)&gt;5,"w",IF(ISERROR(VLOOKUP(FK$6,fériés,1,FALSE)),(SUM($H$1:FK$1)&gt;SUM($F$34:$F43))*(SUM($H$1:FK$1)&lt;=SUM($F$34:$F44))*1,"F"))</f>
        <v>0</v>
      </c>
      <c r="FL44" s="65">
        <f ca="1">IF(WEEKDAY(FL$6,2)&gt;5,"w",IF(ISERROR(VLOOKUP(FL$6,fériés,1,FALSE)),(SUM($H$1:FL$1)&gt;SUM($F$34:$F43))*(SUM($H$1:FL$1)&lt;=SUM($F$34:$F44))*1,"F"))</f>
        <v>0</v>
      </c>
      <c r="FM44" s="65">
        <f ca="1">IF(WEEKDAY(FM$6,2)&gt;5,"w",IF(ISERROR(VLOOKUP(FM$6,fériés,1,FALSE)),(SUM($H$1:FM$1)&gt;SUM($F$34:$F43))*(SUM($H$1:FM$1)&lt;=SUM($F$34:$F44))*1,"F"))</f>
        <v>0</v>
      </c>
      <c r="FN44" s="65">
        <f ca="1">IF(WEEKDAY(FN$6,2)&gt;5,"w",IF(ISERROR(VLOOKUP(FN$6,fériés,1,FALSE)),(SUM($H$1:FN$1)&gt;SUM($F$34:$F43))*(SUM($H$1:FN$1)&lt;=SUM($F$34:$F44))*1,"F"))</f>
        <v>0</v>
      </c>
      <c r="FO44" s="65">
        <f ca="1">IF(WEEKDAY(FO$6,2)&gt;5,"w",IF(ISERROR(VLOOKUP(FO$6,fériés,1,FALSE)),(SUM($H$1:FO$1)&gt;SUM($F$34:$F43))*(SUM($H$1:FO$1)&lt;=SUM($F$34:$F44))*1,"F"))</f>
        <v>0</v>
      </c>
      <c r="FP44" s="65">
        <f ca="1">IF(WEEKDAY(FP$6,2)&gt;5,"w",IF(ISERROR(VLOOKUP(FP$6,fériés,1,FALSE)),(SUM($H$1:FP$1)&gt;SUM($F$34:$F43))*(SUM($H$1:FP$1)&lt;=SUM($F$34:$F44))*1,"F"))</f>
        <v>0</v>
      </c>
      <c r="FQ44" s="65">
        <f ca="1">IF(WEEKDAY(FQ$6,2)&gt;5,"w",IF(ISERROR(VLOOKUP(FQ$6,fériés,1,FALSE)),(SUM($H$1:FQ$1)&gt;SUM($F$34:$F43))*(SUM($H$1:FQ$1)&lt;=SUM($F$34:$F44))*1,"F"))</f>
        <v>0</v>
      </c>
      <c r="FR44" s="65">
        <f ca="1">IF(WEEKDAY(FR$6,2)&gt;5,"w",IF(ISERROR(VLOOKUP(FR$6,fériés,1,FALSE)),(SUM($H$1:FR$1)&gt;SUM($F$34:$F43))*(SUM($H$1:FR$1)&lt;=SUM($F$34:$F44))*1,"F"))</f>
        <v>0</v>
      </c>
      <c r="FS44" s="65">
        <f ca="1">IF(WEEKDAY(FS$6,2)&gt;5,"w",IF(ISERROR(VLOOKUP(FS$6,fériés,1,FALSE)),(SUM($H$1:FS$1)&gt;SUM($F$34:$F43))*(SUM($H$1:FS$1)&lt;=SUM($F$34:$F44))*1,"F"))</f>
        <v>0</v>
      </c>
      <c r="FT44" s="65">
        <f ca="1">IF(WEEKDAY(FT$6,2)&gt;5,"w",IF(ISERROR(VLOOKUP(FT$6,fériés,1,FALSE)),(SUM($H$1:FT$1)&gt;SUM($F$34:$F43))*(SUM($H$1:FT$1)&lt;=SUM($F$34:$F44))*1,"F"))</f>
        <v>0</v>
      </c>
      <c r="FU44" s="65">
        <f ca="1">IF(WEEKDAY(FU$6,2)&gt;5,"w",IF(ISERROR(VLOOKUP(FU$6,fériés,1,FALSE)),(SUM($H$1:FU$1)&gt;SUM($F$34:$F43))*(SUM($H$1:FU$1)&lt;=SUM($F$34:$F44))*1,"F"))</f>
        <v>0</v>
      </c>
      <c r="FV44" s="65">
        <f ca="1">IF(WEEKDAY(FV$6,2)&gt;5,"w",IF(ISERROR(VLOOKUP(FV$6,fériés,1,FALSE)),(SUM($H$1:FV$1)&gt;SUM($F$34:$F43))*(SUM($H$1:FV$1)&lt;=SUM($F$34:$F44))*1,"F"))</f>
        <v>0</v>
      </c>
      <c r="FW44" s="65">
        <f ca="1">IF(WEEKDAY(FW$6,2)&gt;5,"w",IF(ISERROR(VLOOKUP(FW$6,fériés,1,FALSE)),(SUM($H$1:FW$1)&gt;SUM($F$34:$F43))*(SUM($H$1:FW$1)&lt;=SUM($F$34:$F44))*1,"F"))</f>
        <v>0</v>
      </c>
      <c r="FX44" s="65">
        <f ca="1">IF(WEEKDAY(FX$6,2)&gt;5,"w",IF(ISERROR(VLOOKUP(FX$6,fériés,1,FALSE)),(SUM($H$1:FX$1)&gt;SUM($F$34:$F43))*(SUM($H$1:FX$1)&lt;=SUM($F$34:$F44))*1,"F"))</f>
        <v>0</v>
      </c>
      <c r="FY44" s="65">
        <f ca="1">IF(WEEKDAY(FY$6,2)&gt;5,"w",IF(ISERROR(VLOOKUP(FY$6,fériés,1,FALSE)),(SUM($H$1:FY$1)&gt;SUM($F$34:$F43))*(SUM($H$1:FY$1)&lt;=SUM($F$34:$F44))*1,"F"))</f>
        <v>0</v>
      </c>
      <c r="FZ44" s="65">
        <f ca="1">IF(WEEKDAY(FZ$6,2)&gt;5,"w",IF(ISERROR(VLOOKUP(FZ$6,fériés,1,FALSE)),(SUM($H$1:FZ$1)&gt;SUM($F$34:$F43))*(SUM($H$1:FZ$1)&lt;=SUM($F$34:$F44))*1,"F"))</f>
        <v>0</v>
      </c>
      <c r="GA44" s="65">
        <f ca="1">IF(WEEKDAY(GA$6,2)&gt;5,"w",IF(ISERROR(VLOOKUP(GA$6,fériés,1,FALSE)),(SUM($H$1:GA$1)&gt;SUM($F$34:$F43))*(SUM($H$1:GA$1)&lt;=SUM($F$34:$F44))*1,"F"))</f>
        <v>0</v>
      </c>
      <c r="GB44" s="65">
        <f ca="1">IF(WEEKDAY(GB$6,2)&gt;5,"w",IF(ISERROR(VLOOKUP(GB$6,fériés,1,FALSE)),(SUM($H$1:GB$1)&gt;SUM($F$34:$F43))*(SUM($H$1:GB$1)&lt;=SUM($F$34:$F44))*1,"F"))</f>
        <v>0</v>
      </c>
      <c r="GC44" s="65">
        <f ca="1">IF(WEEKDAY(GC$6,2)&gt;5,"w",IF(ISERROR(VLOOKUP(GC$6,fériés,1,FALSE)),(SUM($H$1:GC$1)&gt;SUM($F$34:$F43))*(SUM($H$1:GC$1)&lt;=SUM($F$34:$F44))*1,"F"))</f>
        <v>0</v>
      </c>
      <c r="GD44" s="65">
        <f ca="1">IF(WEEKDAY(GD$6,2)&gt;5,"w",IF(ISERROR(VLOOKUP(GD$6,fériés,1,FALSE)),(SUM($H$1:GD$1)&gt;SUM($F$34:$F43))*(SUM($H$1:GD$1)&lt;=SUM($F$34:$F44))*1,"F"))</f>
        <v>0</v>
      </c>
      <c r="GE44" s="65">
        <f ca="1">IF(WEEKDAY(GE$6,2)&gt;5,"w",IF(ISERROR(VLOOKUP(GE$6,fériés,1,FALSE)),(SUM($H$1:GE$1)&gt;SUM($F$34:$F43))*(SUM($H$1:GE$1)&lt;=SUM($F$34:$F44))*1,"F"))</f>
        <v>0</v>
      </c>
      <c r="GF44" s="65">
        <f ca="1">IF(WEEKDAY(GF$6,2)&gt;5,"w",IF(ISERROR(VLOOKUP(GF$6,fériés,1,FALSE)),(SUM($H$1:GF$1)&gt;SUM($F$34:$F43))*(SUM($H$1:GF$1)&lt;=SUM($F$34:$F44))*1,"F"))</f>
        <v>0</v>
      </c>
      <c r="GG44" s="65">
        <f ca="1">IF(WEEKDAY(GG$6,2)&gt;5,"w",IF(ISERROR(VLOOKUP(GG$6,fériés,1,FALSE)),(SUM($H$1:GG$1)&gt;SUM($F$34:$F43))*(SUM($H$1:GG$1)&lt;=SUM($F$34:$F44))*1,"F"))</f>
        <v>0</v>
      </c>
      <c r="GH44" s="65">
        <f ca="1">IF(WEEKDAY(GH$6,2)&gt;5,"w",IF(ISERROR(VLOOKUP(GH$6,fériés,1,FALSE)),(SUM($H$1:GH$1)&gt;SUM($F$34:$F43))*(SUM($H$1:GH$1)&lt;=SUM($F$34:$F44))*1,"F"))</f>
        <v>0</v>
      </c>
      <c r="GI44" s="65">
        <f ca="1">IF(WEEKDAY(GI$6,2)&gt;5,"w",IF(ISERROR(VLOOKUP(GI$6,fériés,1,FALSE)),(SUM($H$1:GI$1)&gt;SUM($F$34:$F43))*(SUM($H$1:GI$1)&lt;=SUM($F$34:$F44))*1,"F"))</f>
        <v>0</v>
      </c>
      <c r="GJ44" s="65">
        <f ca="1">IF(WEEKDAY(GJ$6,2)&gt;5,"w",IF(ISERROR(VLOOKUP(GJ$6,fériés,1,FALSE)),(SUM($H$1:GJ$1)&gt;SUM($F$34:$F43))*(SUM($H$1:GJ$1)&lt;=SUM($F$34:$F44))*1,"F"))</f>
        <v>0</v>
      </c>
      <c r="GK44" s="65">
        <f ca="1">IF(WEEKDAY(GK$6,2)&gt;5,"w",IF(ISERROR(VLOOKUP(GK$6,fériés,1,FALSE)),(SUM($H$1:GK$1)&gt;SUM($F$34:$F43))*(SUM($H$1:GK$1)&lt;=SUM($F$34:$F44))*1,"F"))</f>
        <v>0</v>
      </c>
      <c r="GL44" s="65">
        <f ca="1">IF(WEEKDAY(GL$6,2)&gt;5,"w",IF(ISERROR(VLOOKUP(GL$6,fériés,1,FALSE)),(SUM($H$1:GL$1)&gt;SUM($F$34:$F43))*(SUM($H$1:GL$1)&lt;=SUM($F$34:$F44))*1,"F"))</f>
        <v>0</v>
      </c>
      <c r="GM44" s="65">
        <f ca="1">IF(WEEKDAY(GM$6,2)&gt;5,"w",IF(ISERROR(VLOOKUP(GM$6,fériés,1,FALSE)),(SUM($H$1:GM$1)&gt;SUM($F$34:$F43))*(SUM($H$1:GM$1)&lt;=SUM($F$34:$F44))*1,"F"))</f>
        <v>0</v>
      </c>
      <c r="GN44" s="65">
        <f ca="1">IF(WEEKDAY(GN$6,2)&gt;5,"w",IF(ISERROR(VLOOKUP(GN$6,fériés,1,FALSE)),(SUM($H$1:GN$1)&gt;SUM($F$34:$F43))*(SUM($H$1:GN$1)&lt;=SUM($F$34:$F44))*1,"F"))</f>
        <v>0</v>
      </c>
      <c r="GO44" s="65">
        <f ca="1">IF(WEEKDAY(GO$6,2)&gt;5,"w",IF(ISERROR(VLOOKUP(GO$6,fériés,1,FALSE)),(SUM($H$1:GO$1)&gt;SUM($F$34:$F43))*(SUM($H$1:GO$1)&lt;=SUM($F$34:$F44))*1,"F"))</f>
        <v>0</v>
      </c>
      <c r="GP44" s="65">
        <f ca="1">IF(WEEKDAY(GP$6,2)&gt;5,"w",IF(ISERROR(VLOOKUP(GP$6,fériés,1,FALSE)),(SUM($H$1:GP$1)&gt;SUM($F$34:$F43))*(SUM($H$1:GP$1)&lt;=SUM($F$34:$F44))*1,"F"))</f>
        <v>0</v>
      </c>
      <c r="GQ44" s="65">
        <f ca="1">IF(WEEKDAY(GQ$6,2)&gt;5,"w",IF(ISERROR(VLOOKUP(GQ$6,fériés,1,FALSE)),(SUM($H$1:GQ$1)&gt;SUM($F$34:$F43))*(SUM($H$1:GQ$1)&lt;=SUM($F$34:$F44))*1,"F"))</f>
        <v>0</v>
      </c>
      <c r="GR44" s="65">
        <f ca="1">IF(WEEKDAY(GR$6,2)&gt;5,"w",IF(ISERROR(VLOOKUP(GR$6,fériés,1,FALSE)),(SUM($H$1:GR$1)&gt;SUM($F$34:$F43))*(SUM($H$1:GR$1)&lt;=SUM($F$34:$F44))*1,"F"))</f>
        <v>0</v>
      </c>
      <c r="GS44" s="65">
        <f ca="1">IF(WEEKDAY(GS$6,2)&gt;5,"w",IF(ISERROR(VLOOKUP(GS$6,fériés,1,FALSE)),(SUM($H$1:GS$1)&gt;SUM($F$34:$F43))*(SUM($H$1:GS$1)&lt;=SUM($F$34:$F44))*1,"F"))</f>
        <v>0</v>
      </c>
      <c r="GT44" s="65">
        <f ca="1">IF(WEEKDAY(GT$6,2)&gt;5,"w",IF(ISERROR(VLOOKUP(GT$6,fériés,1,FALSE)),(SUM($H$1:GT$1)&gt;SUM($F$34:$F43))*(SUM($H$1:GT$1)&lt;=SUM($F$34:$F44))*1,"F"))</f>
        <v>0</v>
      </c>
      <c r="GU44" s="65">
        <f ca="1">IF(WEEKDAY(GU$6,2)&gt;5,"w",IF(ISERROR(VLOOKUP(GU$6,fériés,1,FALSE)),(SUM($H$1:GU$1)&gt;SUM($F$34:$F43))*(SUM($H$1:GU$1)&lt;=SUM($F$34:$F44))*1,"F"))</f>
        <v>0</v>
      </c>
      <c r="GV44" s="65">
        <f ca="1">IF(WEEKDAY(GV$6,2)&gt;5,"w",IF(ISERROR(VLOOKUP(GV$6,fériés,1,FALSE)),(SUM($H$1:GV$1)&gt;SUM($F$34:$F43))*(SUM($H$1:GV$1)&lt;=SUM($F$34:$F44))*1,"F"))</f>
        <v>0</v>
      </c>
      <c r="GW44" s="65">
        <f ca="1">IF(WEEKDAY(GW$6,2)&gt;5,"w",IF(ISERROR(VLOOKUP(GW$6,fériés,1,FALSE)),(SUM($H$1:GW$1)&gt;SUM($F$34:$F43))*(SUM($H$1:GW$1)&lt;=SUM($F$34:$F44))*1,"F"))</f>
        <v>0</v>
      </c>
      <c r="GX44" s="65" t="str">
        <f ca="1">IF(WEEKDAY(GX$6,2)&gt;5,"w",IF(ISERROR(VLOOKUP(GX$6,fériés,1,FALSE)),(SUM($H$1:GX$1)&gt;SUM($F$34:$F43))*(SUM($H$1:GX$1)&lt;=SUM($F$34:$F44))*1,"F"))</f>
        <v>w</v>
      </c>
      <c r="GY44" s="65" t="str">
        <f ca="1">IF(WEEKDAY(GY$6,2)&gt;5,"w",IF(ISERROR(VLOOKUP(GY$6,fériés,1,FALSE)),(SUM($H$1:GY$1)&gt;SUM($F$34:$F43))*(SUM($H$1:GY$1)&lt;=SUM($F$34:$F44))*1,"F"))</f>
        <v>w</v>
      </c>
      <c r="GZ44" s="65" t="str">
        <f ca="1">IF(WEEKDAY(GZ$6,2)&gt;5,"w",IF(ISERROR(VLOOKUP(GZ$6,fériés,1,FALSE)),(SUM($H$1:GZ$1)&gt;SUM($F$34:$F43))*(SUM($H$1:GZ$1)&lt;=SUM($F$34:$F44))*1,"F"))</f>
        <v>w</v>
      </c>
      <c r="HA44" s="65" t="str">
        <f ca="1">IF(WEEKDAY(HA$6,2)&gt;5,"w",IF(ISERROR(VLOOKUP(HA$6,fériés,1,FALSE)),(SUM($H$1:HA$1)&gt;SUM($F$34:$F43))*(SUM($H$1:HA$1)&lt;=SUM($F$34:$F44))*1,"F"))</f>
        <v>w</v>
      </c>
      <c r="HB44" s="65" t="str">
        <f ca="1">IF(WEEKDAY(HB$6,2)&gt;5,"w",IF(ISERROR(VLOOKUP(HB$6,fériés,1,FALSE)),(SUM($H$1:HB$1)&gt;SUM($F$34:$F43))*(SUM($H$1:HB$1)&lt;=SUM($F$34:$F44))*1,"F"))</f>
        <v>w</v>
      </c>
      <c r="HC44" s="65" t="str">
        <f ca="1">IF(WEEKDAY(HC$6,2)&gt;5,"w",IF(ISERROR(VLOOKUP(HC$6,fériés,1,FALSE)),(SUM($H$1:HC$1)&gt;SUM($F$34:$F43))*(SUM($H$1:HC$1)&lt;=SUM($F$34:$F44))*1,"F"))</f>
        <v>w</v>
      </c>
      <c r="HD44" s="65" t="str">
        <f ca="1">IF(WEEKDAY(HD$6,2)&gt;5,"w",IF(ISERROR(VLOOKUP(HD$6,fériés,1,FALSE)),(SUM($H$1:HD$1)&gt;SUM($F$34:$F43))*(SUM($H$1:HD$1)&lt;=SUM($F$34:$F44))*1,"F"))</f>
        <v>w</v>
      </c>
      <c r="HE44" s="65" t="str">
        <f ca="1">IF(WEEKDAY(HE$6,2)&gt;5,"w",IF(ISERROR(VLOOKUP(HE$6,fériés,1,FALSE)),(SUM($H$1:HE$1)&gt;SUM($F$34:$F43))*(SUM($H$1:HE$1)&lt;=SUM($F$34:$F44))*1,"F"))</f>
        <v>w</v>
      </c>
      <c r="HF44" s="65" t="str">
        <f ca="1">IF(WEEKDAY(HF$6,2)&gt;5,"w",IF(ISERROR(VLOOKUP(HF$6,fériés,1,FALSE)),(SUM($H$1:HF$1)&gt;SUM($F$34:$F43))*(SUM($H$1:HF$1)&lt;=SUM($F$34:$F44))*1,"F"))</f>
        <v>w</v>
      </c>
      <c r="HG44" s="65" t="str">
        <f ca="1">IF(WEEKDAY(HG$6,2)&gt;5,"w",IF(ISERROR(VLOOKUP(HG$6,fériés,1,FALSE)),(SUM($H$1:HG$1)&gt;SUM($F$34:$F43))*(SUM($H$1:HG$1)&lt;=SUM($F$34:$F44))*1,"F"))</f>
        <v>w</v>
      </c>
      <c r="HH44" s="65" t="str">
        <f ca="1">IF(WEEKDAY(HH$6,2)&gt;5,"w",IF(ISERROR(VLOOKUP(HH$6,fériés,1,FALSE)),(SUM($H$1:HH$1)&gt;SUM($F$34:$F43))*(SUM($H$1:HH$1)&lt;=SUM($F$34:$F44))*1,"F"))</f>
        <v>w</v>
      </c>
      <c r="HI44" s="65" t="str">
        <f ca="1">IF(WEEKDAY(HI$6,2)&gt;5,"w",IF(ISERROR(VLOOKUP(HI$6,fériés,1,FALSE)),(SUM($H$1:HI$1)&gt;SUM($F$34:$F43))*(SUM($H$1:HI$1)&lt;=SUM($F$34:$F44))*1,"F"))</f>
        <v>w</v>
      </c>
      <c r="HJ44" s="65" t="str">
        <f ca="1">IF(WEEKDAY(HJ$6,2)&gt;5,"w",IF(ISERROR(VLOOKUP(HJ$6,fériés,1,FALSE)),(SUM($H$1:HJ$1)&gt;SUM($F$34:$F43))*(SUM($H$1:HJ$1)&lt;=SUM($F$34:$F44))*1,"F"))</f>
        <v>w</v>
      </c>
      <c r="HK44" s="65" t="str">
        <f ca="1">IF(WEEKDAY(HK$6,2)&gt;5,"w",IF(ISERROR(VLOOKUP(HK$6,fériés,1,FALSE)),(SUM($H$1:HK$1)&gt;SUM($F$34:$F43))*(SUM($H$1:HK$1)&lt;=SUM($F$34:$F44))*1,"F"))</f>
        <v>w</v>
      </c>
      <c r="HL44" s="65" t="str">
        <f ca="1">IF(WEEKDAY(HL$6,2)&gt;5,"w",IF(ISERROR(VLOOKUP(HL$6,fériés,1,FALSE)),(SUM($H$1:HL$1)&gt;SUM($F$34:$F43))*(SUM($H$1:HL$1)&lt;=SUM($F$34:$F44))*1,"F"))</f>
        <v>w</v>
      </c>
      <c r="HM44" s="65" t="str">
        <f ca="1">IF(WEEKDAY(HM$6,2)&gt;5,"w",IF(ISERROR(VLOOKUP(HM$6,fériés,1,FALSE)),(SUM($H$1:HM$1)&gt;SUM($F$34:$F43))*(SUM($H$1:HM$1)&lt;=SUM($F$34:$F44))*1,"F"))</f>
        <v>w</v>
      </c>
      <c r="HN44" s="65" t="str">
        <f ca="1">IF(WEEKDAY(HN$6,2)&gt;5,"w",IF(ISERROR(VLOOKUP(HN$6,fériés,1,FALSE)),(SUM($H$1:HN$1)&gt;SUM($F$34:$F43))*(SUM($H$1:HN$1)&lt;=SUM($F$34:$F44))*1,"F"))</f>
        <v>w</v>
      </c>
      <c r="HO44" s="65" t="str">
        <f ca="1">IF(WEEKDAY(HO$6,2)&gt;5,"w",IF(ISERROR(VLOOKUP(HO$6,fériés,1,FALSE)),(SUM($H$1:HO$1)&gt;SUM($F$34:$F43))*(SUM($H$1:HO$1)&lt;=SUM($F$34:$F44))*1,"F"))</f>
        <v>w</v>
      </c>
      <c r="HP44" s="65" t="str">
        <f ca="1">IF(WEEKDAY(HP$6,2)&gt;5,"w",IF(ISERROR(VLOOKUP(HP$6,fériés,1,FALSE)),(SUM($H$1:HP$1)&gt;SUM($F$34:$F43))*(SUM($H$1:HP$1)&lt;=SUM($F$34:$F44))*1,"F"))</f>
        <v>w</v>
      </c>
      <c r="HQ44" s="65" t="str">
        <f ca="1">IF(WEEKDAY(HQ$6,2)&gt;5,"w",IF(ISERROR(VLOOKUP(HQ$6,fériés,1,FALSE)),(SUM($H$1:HQ$1)&gt;SUM($F$34:$F43))*(SUM($H$1:HQ$1)&lt;=SUM($F$34:$F44))*1,"F"))</f>
        <v>w</v>
      </c>
      <c r="HR44" s="65">
        <f ca="1">IF(WEEKDAY(HR$6,2)&gt;5,"w",IF(ISERROR(VLOOKUP(HR$6,fériés,1,FALSE)),(SUM($H$1:HR$1)&gt;SUM($F$34:$F43))*(SUM($H$1:HR$1)&lt;=SUM($F$34:$F44))*1,"F"))</f>
        <v>0</v>
      </c>
      <c r="HS44" s="65">
        <f ca="1">IF(WEEKDAY(HS$6,2)&gt;5,"w",IF(ISERROR(VLOOKUP(HS$6,fériés,1,FALSE)),(SUM($H$1:HS$1)&gt;SUM($F$34:$F43))*(SUM($H$1:HS$1)&lt;=SUM($F$34:$F44))*1,"F"))</f>
        <v>0</v>
      </c>
      <c r="HT44" s="65">
        <f ca="1">IF(WEEKDAY(HT$6,2)&gt;5,"w",IF(ISERROR(VLOOKUP(HT$6,fériés,1,FALSE)),(SUM($H$1:HT$1)&gt;SUM($F$34:$F43))*(SUM($H$1:HT$1)&lt;=SUM($F$34:$F44))*1,"F"))</f>
        <v>0</v>
      </c>
      <c r="HU44" s="65">
        <f ca="1">IF(WEEKDAY(HU$6,2)&gt;5,"w",IF(ISERROR(VLOOKUP(HU$6,fériés,1,FALSE)),(SUM($H$1:HU$1)&gt;SUM($F$34:$F43))*(SUM($H$1:HU$1)&lt;=SUM($F$34:$F44))*1,"F"))</f>
        <v>0</v>
      </c>
      <c r="HV44" s="65">
        <f ca="1">IF(WEEKDAY(HV$6,2)&gt;5,"w",IF(ISERROR(VLOOKUP(HV$6,fériés,1,FALSE)),(SUM($H$1:HV$1)&gt;SUM($F$34:$F43))*(SUM($H$1:HV$1)&lt;=SUM($F$34:$F44))*1,"F"))</f>
        <v>0</v>
      </c>
      <c r="HW44" s="65">
        <f ca="1">IF(WEEKDAY(HW$6,2)&gt;5,"w",IF(ISERROR(VLOOKUP(HW$6,fériés,1,FALSE)),(SUM($H$1:HW$1)&gt;SUM($F$34:$F43))*(SUM($H$1:HW$1)&lt;=SUM($F$34:$F44))*1,"F"))</f>
        <v>0</v>
      </c>
      <c r="HX44" s="65">
        <f ca="1">IF(WEEKDAY(HX$6,2)&gt;5,"w",IF(ISERROR(VLOOKUP(HX$6,fériés,1,FALSE)),(SUM($H$1:HX$1)&gt;SUM($F$34:$F43))*(SUM($H$1:HX$1)&lt;=SUM($F$34:$F44))*1,"F"))</f>
        <v>0</v>
      </c>
      <c r="HY44" s="65">
        <f ca="1">IF(WEEKDAY(HY$6,2)&gt;5,"w",IF(ISERROR(VLOOKUP(HY$6,fériés,1,FALSE)),(SUM($H$1:HY$1)&gt;SUM($F$34:$F43))*(SUM($H$1:HY$1)&lt;=SUM($F$34:$F44))*1,"F"))</f>
        <v>0</v>
      </c>
      <c r="HZ44" s="65">
        <f ca="1">IF(WEEKDAY(HZ$6,2)&gt;5,"w",IF(ISERROR(VLOOKUP(HZ$6,fériés,1,FALSE)),(SUM($H$1:HZ$1)&gt;SUM($F$34:$F43))*(SUM($H$1:HZ$1)&lt;=SUM($F$34:$F44))*1,"F"))</f>
        <v>0</v>
      </c>
      <c r="IA44" s="65">
        <f ca="1">IF(WEEKDAY(IA$6,2)&gt;5,"w",IF(ISERROR(VLOOKUP(IA$6,fériés,1,FALSE)),(SUM($H$1:IA$1)&gt;SUM($F$34:$F43))*(SUM($H$1:IA$1)&lt;=SUM($F$34:$F44))*1,"F"))</f>
        <v>0</v>
      </c>
      <c r="IB44" s="65">
        <f ca="1">IF(WEEKDAY(IB$6,2)&gt;5,"w",IF(ISERROR(VLOOKUP(IB$6,fériés,1,FALSE)),(SUM($H$1:IB$1)&gt;SUM($F$34:$F43))*(SUM($H$1:IB$1)&lt;=SUM($F$34:$F44))*1,"F"))</f>
        <v>0</v>
      </c>
      <c r="IC44" s="65">
        <f ca="1">IF(WEEKDAY(IC$6,2)&gt;5,"w",IF(ISERROR(VLOOKUP(IC$6,fériés,1,FALSE)),(SUM($H$1:IC$1)&gt;SUM($F$34:$F43))*(SUM($H$1:IC$1)&lt;=SUM($F$34:$F44))*1,"F"))</f>
        <v>0</v>
      </c>
      <c r="ID44" s="65">
        <f ca="1">IF(WEEKDAY(ID$6,2)&gt;5,"w",IF(ISERROR(VLOOKUP(ID$6,fériés,1,FALSE)),(SUM($H$1:ID$1)&gt;SUM($F$34:$F43))*(SUM($H$1:ID$1)&lt;=SUM($F$34:$F44))*1,"F"))</f>
        <v>0</v>
      </c>
      <c r="IE44" s="65">
        <f ca="1">IF(WEEKDAY(IE$6,2)&gt;5,"w",IF(ISERROR(VLOOKUP(IE$6,fériés,1,FALSE)),(SUM($H$1:IE$1)&gt;SUM($F$34:$F43))*(SUM($H$1:IE$1)&lt;=SUM($F$34:$F44))*1,"F"))</f>
        <v>0</v>
      </c>
      <c r="IF44" s="65">
        <f ca="1">IF(WEEKDAY(IF$6,2)&gt;5,"w",IF(ISERROR(VLOOKUP(IF$6,fériés,1,FALSE)),(SUM($H$1:IF$1)&gt;SUM($F$34:$F43))*(SUM($H$1:IF$1)&lt;=SUM($F$34:$F44))*1,"F"))</f>
        <v>0</v>
      </c>
      <c r="IG44" s="65">
        <f ca="1">IF(WEEKDAY(IG$6,2)&gt;5,"w",IF(ISERROR(VLOOKUP(IG$6,fériés,1,FALSE)),(SUM($H$1:IG$1)&gt;SUM($F$34:$F43))*(SUM($H$1:IG$1)&lt;=SUM($F$34:$F44))*1,"F"))</f>
        <v>0</v>
      </c>
      <c r="IH44" s="65">
        <f ca="1">IF(WEEKDAY(IH$6,2)&gt;5,"w",IF(ISERROR(VLOOKUP(IH$6,fériés,1,FALSE)),(SUM($H$1:IH$1)&gt;SUM($F$34:$F43))*(SUM($H$1:IH$1)&lt;=SUM($F$34:$F44))*1,"F"))</f>
        <v>0</v>
      </c>
      <c r="II44" s="65">
        <f ca="1">IF(WEEKDAY(II$6,2)&gt;5,"w",IF(ISERROR(VLOOKUP(II$6,fériés,1,FALSE)),(SUM($H$1:II$1)&gt;SUM($F$34:$F43))*(SUM($H$1:II$1)&lt;=SUM($F$34:$F44))*1,"F"))</f>
        <v>0</v>
      </c>
      <c r="IJ44" s="65">
        <f ca="1">IF(WEEKDAY(IJ$6,2)&gt;5,"w",IF(ISERROR(VLOOKUP(IJ$6,fériés,1,FALSE)),(SUM($H$1:IJ$1)&gt;SUM($F$34:$F43))*(SUM($H$1:IJ$1)&lt;=SUM($F$34:$F44))*1,"F"))</f>
        <v>0</v>
      </c>
      <c r="IK44" s="65">
        <f ca="1">IF(WEEKDAY(IK$6,2)&gt;5,"w",IF(ISERROR(VLOOKUP(IK$6,fériés,1,FALSE)),(SUM($H$1:IK$1)&gt;SUM($F$34:$F43))*(SUM($H$1:IK$1)&lt;=SUM($F$34:$F44))*1,"F"))</f>
        <v>0</v>
      </c>
      <c r="IL44" s="65">
        <f ca="1">IF(WEEKDAY(IL$6,2)&gt;5,"w",IF(ISERROR(VLOOKUP(IL$6,fériés,1,FALSE)),(SUM($H$1:IL$1)&gt;SUM($F$34:$F43))*(SUM($H$1:IL$1)&lt;=SUM($F$34:$F44))*1,"F"))</f>
        <v>0</v>
      </c>
      <c r="IM44" s="65">
        <f ca="1">IF(WEEKDAY(IM$6,2)&gt;5,"w",IF(ISERROR(VLOOKUP(IM$6,fériés,1,FALSE)),(SUM($H$1:IM$1)&gt;SUM($F$34:$F43))*(SUM($H$1:IM$1)&lt;=SUM($F$34:$F44))*1,"F"))</f>
        <v>0</v>
      </c>
      <c r="IN44" s="65">
        <f ca="1">IF(WEEKDAY(IN$6,2)&gt;5,"w",IF(ISERROR(VLOOKUP(IN$6,fériés,1,FALSE)),(SUM($H$1:IN$1)&gt;SUM($F$34:$F43))*(SUM($H$1:IN$1)&lt;=SUM($F$34:$F44))*1,"F"))</f>
        <v>0</v>
      </c>
      <c r="IO44" s="65">
        <f ca="1">IF(WEEKDAY(IO$6,2)&gt;5,"w",IF(ISERROR(VLOOKUP(IO$6,fériés,1,FALSE)),(SUM($H$1:IO$1)&gt;SUM($F$34:$F43))*(SUM($H$1:IO$1)&lt;=SUM($F$34:$F44))*1,"F"))</f>
        <v>0</v>
      </c>
      <c r="IP44" s="65">
        <f ca="1">IF(WEEKDAY(IP$6,2)&gt;5,"w",IF(ISERROR(VLOOKUP(IP$6,fériés,1,FALSE)),(SUM($H$1:IP$1)&gt;SUM($F$34:$F43))*(SUM($H$1:IP$1)&lt;=SUM($F$34:$F44))*1,"F"))</f>
        <v>0</v>
      </c>
      <c r="IQ44" s="65">
        <f ca="1">IF(WEEKDAY(IQ$6,2)&gt;5,"w",IF(ISERROR(VLOOKUP(IQ$6,fériés,1,FALSE)),(SUM($H$1:IQ$1)&gt;SUM($F$34:$F43))*(SUM($H$1:IQ$1)&lt;=SUM($F$34:$F44))*1,"F"))</f>
        <v>0</v>
      </c>
      <c r="IR44" s="65">
        <f ca="1">IF(WEEKDAY(IR$6,2)&gt;5,"w",IF(ISERROR(VLOOKUP(IR$6,fériés,1,FALSE)),(SUM($H$1:IR$1)&gt;SUM($F$34:$F43))*(SUM($H$1:IR$1)&lt;=SUM($F$34:$F44))*1,"F"))</f>
        <v>0</v>
      </c>
      <c r="IS44" s="65">
        <f ca="1">IF(WEEKDAY(IS$6,2)&gt;5,"w",IF(ISERROR(VLOOKUP(IS$6,fériés,1,FALSE)),(SUM($H$1:IS$1)&gt;SUM($F$34:$F43))*(SUM($H$1:IS$1)&lt;=SUM($F$34:$F44))*1,"F"))</f>
        <v>0</v>
      </c>
      <c r="IT44" s="65">
        <f ca="1">IF(WEEKDAY(IT$6,2)&gt;5,"w",IF(ISERROR(VLOOKUP(IT$6,fériés,1,FALSE)),(SUM($H$1:IT$1)&gt;SUM($F$34:$F43))*(SUM($H$1:IT$1)&lt;=SUM($F$34:$F44))*1,"F"))</f>
        <v>0</v>
      </c>
      <c r="IU44" s="65">
        <f ca="1">IF(WEEKDAY(IU$6,2)&gt;5,"w",IF(ISERROR(VLOOKUP(IU$6,fériés,1,FALSE)),(SUM($H$1:IU$1)&gt;SUM($F$34:$F43))*(SUM($H$1:IU$1)&lt;=SUM($F$34:$F44))*1,"F"))</f>
        <v>0</v>
      </c>
      <c r="IV44" s="65">
        <f ca="1">IF(WEEKDAY(IV$6,2)&gt;5,"w",IF(ISERROR(VLOOKUP(IV$6,fériés,1,FALSE)),(SUM($H$1:IV$1)&gt;SUM($F$34:$F43))*(SUM($H$1:IV$1)&lt;=SUM($F$34:$F44))*1,"F"))</f>
        <v>0</v>
      </c>
      <c r="IW44" s="65">
        <f ca="1">IF(WEEKDAY(IW$6,2)&gt;5,"w",IF(ISERROR(VLOOKUP(IW$6,fériés,1,FALSE)),(SUM($H$1:IW$1)&gt;SUM($F$34:$F43))*(SUM($H$1:IW$1)&lt;=SUM($F$34:$F44))*1,"F"))</f>
        <v>0</v>
      </c>
      <c r="IX44" s="65">
        <f ca="1">IF(WEEKDAY(IX$6,2)&gt;5,"w",IF(ISERROR(VLOOKUP(IX$6,fériés,1,FALSE)),(SUM($H$1:IX$1)&gt;SUM($F$34:$F43))*(SUM($H$1:IX$1)&lt;=SUM($F$34:$F44))*1,"F"))</f>
        <v>0</v>
      </c>
      <c r="IY44" s="65">
        <f ca="1">IF(WEEKDAY(IY$6,2)&gt;5,"w",IF(ISERROR(VLOOKUP(IY$6,fériés,1,FALSE)),(SUM($H$1:IY$1)&gt;SUM($F$34:$F43))*(SUM($H$1:IY$1)&lt;=SUM($F$34:$F44))*1,"F"))</f>
        <v>0</v>
      </c>
      <c r="IZ44" s="65">
        <f ca="1">IF(WEEKDAY(IZ$6,2)&gt;5,"w",IF(ISERROR(VLOOKUP(IZ$6,fériés,1,FALSE)),(SUM($H$1:IZ$1)&gt;SUM($F$34:$F43))*(SUM($H$1:IZ$1)&lt;=SUM($F$34:$F44))*1,"F"))</f>
        <v>0</v>
      </c>
      <c r="JA44" s="65">
        <f ca="1">IF(WEEKDAY(JA$6,2)&gt;5,"w",IF(ISERROR(VLOOKUP(JA$6,fériés,1,FALSE)),(SUM($H$1:JA$1)&gt;SUM($F$34:$F43))*(SUM($H$1:JA$1)&lt;=SUM($F$34:$F44))*1,"F"))</f>
        <v>0</v>
      </c>
      <c r="JB44" s="65">
        <f ca="1">IF(WEEKDAY(JB$6,2)&gt;5,"w",IF(ISERROR(VLOOKUP(JB$6,fériés,1,FALSE)),(SUM($H$1:JB$1)&gt;SUM($F$34:$F43))*(SUM($H$1:JB$1)&lt;=SUM($F$34:$F44))*1,"F"))</f>
        <v>0</v>
      </c>
      <c r="JC44" s="65">
        <f ca="1">IF(WEEKDAY(JC$6,2)&gt;5,"w",IF(ISERROR(VLOOKUP(JC$6,fériés,1,FALSE)),(SUM($H$1:JC$1)&gt;SUM($F$34:$F43))*(SUM($H$1:JC$1)&lt;=SUM($F$34:$F44))*1,"F"))</f>
        <v>0</v>
      </c>
      <c r="JD44" s="65">
        <f ca="1">IF(WEEKDAY(JD$6,2)&gt;5,"w",IF(ISERROR(VLOOKUP(JD$6,fériés,1,FALSE)),(SUM($H$1:JD$1)&gt;SUM($F$34:$F43))*(SUM($H$1:JD$1)&lt;=SUM($F$34:$F44))*1,"F"))</f>
        <v>0</v>
      </c>
      <c r="JE44" s="65">
        <f ca="1">IF(WEEKDAY(JE$6,2)&gt;5,"w",IF(ISERROR(VLOOKUP(JE$6,fériés,1,FALSE)),(SUM($H$1:JE$1)&gt;SUM($F$34:$F43))*(SUM($H$1:JE$1)&lt;=SUM($F$34:$F44))*1,"F"))</f>
        <v>0</v>
      </c>
      <c r="JF44" s="65">
        <f ca="1">IF(WEEKDAY(JF$6,2)&gt;5,"w",IF(ISERROR(VLOOKUP(JF$6,fériés,1,FALSE)),(SUM($H$1:JF$1)&gt;SUM($F$34:$F43))*(SUM($H$1:JF$1)&lt;=SUM($F$34:$F44))*1,"F"))</f>
        <v>0</v>
      </c>
      <c r="JG44" s="65">
        <f ca="1">IF(WEEKDAY(JG$6,2)&gt;5,"w",IF(ISERROR(VLOOKUP(JG$6,fériés,1,FALSE)),(SUM($H$1:JG$1)&gt;SUM($F$34:$F43))*(SUM($H$1:JG$1)&lt;=SUM($F$34:$F44))*1,"F"))</f>
        <v>0</v>
      </c>
      <c r="JH44" s="65">
        <f ca="1">IF(WEEKDAY(JH$6,2)&gt;5,"w",IF(ISERROR(VLOOKUP(JH$6,fériés,1,FALSE)),(SUM($H$1:JH$1)&gt;SUM($F$34:$F43))*(SUM($H$1:JH$1)&lt;=SUM($F$34:$F44))*1,"F"))</f>
        <v>0</v>
      </c>
      <c r="JI44" s="65">
        <f ca="1">IF(WEEKDAY(JI$6,2)&gt;5,"w",IF(ISERROR(VLOOKUP(JI$6,fériés,1,FALSE)),(SUM($H$1:JI$1)&gt;SUM($F$34:$F43))*(SUM($H$1:JI$1)&lt;=SUM($F$34:$F44))*1,"F"))</f>
        <v>0</v>
      </c>
      <c r="JJ44" s="65">
        <f ca="1">IF(WEEKDAY(JJ$6,2)&gt;5,"w",IF(ISERROR(VLOOKUP(JJ$6,fériés,1,FALSE)),(SUM($H$1:JJ$1)&gt;SUM($F$34:$F43))*(SUM($H$1:JJ$1)&lt;=SUM($F$34:$F44))*1,"F"))</f>
        <v>0</v>
      </c>
      <c r="JK44" s="65">
        <f ca="1">IF(WEEKDAY(JK$6,2)&gt;5,"w",IF(ISERROR(VLOOKUP(JK$6,fériés,1,FALSE)),(SUM($H$1:JK$1)&gt;SUM($F$34:$F43))*(SUM($H$1:JK$1)&lt;=SUM($F$34:$F44))*1,"F"))</f>
        <v>0</v>
      </c>
      <c r="JL44" s="65">
        <f ca="1">IF(WEEKDAY(JL$6,2)&gt;5,"w",IF(ISERROR(VLOOKUP(JL$6,fériés,1,FALSE)),(SUM($H$1:JL$1)&gt;SUM($F$34:$F43))*(SUM($H$1:JL$1)&lt;=SUM($F$34:$F44))*1,"F"))</f>
        <v>0</v>
      </c>
      <c r="JM44" s="65">
        <f ca="1">IF(WEEKDAY(JM$6,2)&gt;5,"w",IF(ISERROR(VLOOKUP(JM$6,fériés,1,FALSE)),(SUM($H$1:JM$1)&gt;SUM($F$34:$F43))*(SUM($H$1:JM$1)&lt;=SUM($F$34:$F44))*1,"F"))</f>
        <v>0</v>
      </c>
      <c r="JN44" s="65">
        <f ca="1">IF(WEEKDAY(JN$6,2)&gt;5,"w",IF(ISERROR(VLOOKUP(JN$6,fériés,1,FALSE)),(SUM($H$1:JN$1)&gt;SUM($F$34:$F43))*(SUM($H$1:JN$1)&lt;=SUM($F$34:$F44))*1,"F"))</f>
        <v>0</v>
      </c>
      <c r="JO44" s="65">
        <f ca="1">IF(WEEKDAY(JO$6,2)&gt;5,"w",IF(ISERROR(VLOOKUP(JO$6,fériés,1,FALSE)),(SUM($H$1:JO$1)&gt;SUM($F$34:$F43))*(SUM($H$1:JO$1)&lt;=SUM($F$34:$F44))*1,"F"))</f>
        <v>0</v>
      </c>
      <c r="JP44" s="65" t="str">
        <f ca="1">IF(WEEKDAY(JP$6,2)&gt;5,"w",IF(ISERROR(VLOOKUP(JP$6,fériés,1,FALSE)),(SUM($H$1:JP$1)&gt;SUM($F$34:$F43))*(SUM($H$1:JP$1)&lt;=SUM($F$34:$F44))*1,"F"))</f>
        <v>w</v>
      </c>
      <c r="JQ44" s="65" t="str">
        <f ca="1">IF(WEEKDAY(JQ$6,2)&gt;5,"w",IF(ISERROR(VLOOKUP(JQ$6,fériés,1,FALSE)),(SUM($H$1:JQ$1)&gt;SUM($F$34:$F43))*(SUM($H$1:JQ$1)&lt;=SUM($F$34:$F44))*1,"F"))</f>
        <v>w</v>
      </c>
      <c r="JR44" s="65" t="str">
        <f ca="1">IF(WEEKDAY(JR$6,2)&gt;5,"w",IF(ISERROR(VLOOKUP(JR$6,fériés,1,FALSE)),(SUM($H$1:JR$1)&gt;SUM($F$34:$F43))*(SUM($H$1:JR$1)&lt;=SUM($F$34:$F44))*1,"F"))</f>
        <v>w</v>
      </c>
      <c r="JS44" s="65" t="str">
        <f ca="1">IF(WEEKDAY(JS$6,2)&gt;5,"w",IF(ISERROR(VLOOKUP(JS$6,fériés,1,FALSE)),(SUM($H$1:JS$1)&gt;SUM($F$34:$F43))*(SUM($H$1:JS$1)&lt;=SUM($F$34:$F44))*1,"F"))</f>
        <v>w</v>
      </c>
      <c r="JT44" s="65" t="str">
        <f ca="1">IF(WEEKDAY(JT$6,2)&gt;5,"w",IF(ISERROR(VLOOKUP(JT$6,fériés,1,FALSE)),(SUM($H$1:JT$1)&gt;SUM($F$34:$F43))*(SUM($H$1:JT$1)&lt;=SUM($F$34:$F44))*1,"F"))</f>
        <v>w</v>
      </c>
      <c r="JU44" s="65" t="str">
        <f ca="1">IF(WEEKDAY(JU$6,2)&gt;5,"w",IF(ISERROR(VLOOKUP(JU$6,fériés,1,FALSE)),(SUM($H$1:JU$1)&gt;SUM($F$34:$F43))*(SUM($H$1:JU$1)&lt;=SUM($F$34:$F44))*1,"F"))</f>
        <v>w</v>
      </c>
      <c r="JV44" s="65" t="str">
        <f ca="1">IF(WEEKDAY(JV$6,2)&gt;5,"w",IF(ISERROR(VLOOKUP(JV$6,fériés,1,FALSE)),(SUM($H$1:JV$1)&gt;SUM($F$34:$F43))*(SUM($H$1:JV$1)&lt;=SUM($F$34:$F44))*1,"F"))</f>
        <v>w</v>
      </c>
      <c r="JW44" s="65" t="str">
        <f ca="1">IF(WEEKDAY(JW$6,2)&gt;5,"w",IF(ISERROR(VLOOKUP(JW$6,fériés,1,FALSE)),(SUM($H$1:JW$1)&gt;SUM($F$34:$F43))*(SUM($H$1:JW$1)&lt;=SUM($F$34:$F44))*1,"F"))</f>
        <v>w</v>
      </c>
      <c r="JX44" s="65" t="str">
        <f ca="1">IF(WEEKDAY(JX$6,2)&gt;5,"w",IF(ISERROR(VLOOKUP(JX$6,fériés,1,FALSE)),(SUM($H$1:JX$1)&gt;SUM($F$34:$F43))*(SUM($H$1:JX$1)&lt;=SUM($F$34:$F44))*1,"F"))</f>
        <v>w</v>
      </c>
      <c r="JY44" s="65" t="str">
        <f ca="1">IF(WEEKDAY(JY$6,2)&gt;5,"w",IF(ISERROR(VLOOKUP(JY$6,fériés,1,FALSE)),(SUM($H$1:JY$1)&gt;SUM($F$34:$F43))*(SUM($H$1:JY$1)&lt;=SUM($F$34:$F44))*1,"F"))</f>
        <v>w</v>
      </c>
      <c r="JZ44" s="65" t="str">
        <f ca="1">IF(WEEKDAY(JZ$6,2)&gt;5,"w",IF(ISERROR(VLOOKUP(JZ$6,fériés,1,FALSE)),(SUM($H$1:JZ$1)&gt;SUM($F$34:$F43))*(SUM($H$1:JZ$1)&lt;=SUM($F$34:$F44))*1,"F"))</f>
        <v>w</v>
      </c>
      <c r="KA44" s="65" t="str">
        <f ca="1">IF(WEEKDAY(KA$6,2)&gt;5,"w",IF(ISERROR(VLOOKUP(KA$6,fériés,1,FALSE)),(SUM($H$1:KA$1)&gt;SUM($F$34:$F43))*(SUM($H$1:KA$1)&lt;=SUM($F$34:$F44))*1,"F"))</f>
        <v>w</v>
      </c>
      <c r="KB44" s="65" t="str">
        <f ca="1">IF(WEEKDAY(KB$6,2)&gt;5,"w",IF(ISERROR(VLOOKUP(KB$6,fériés,1,FALSE)),(SUM($H$1:KB$1)&gt;SUM($F$34:$F43))*(SUM($H$1:KB$1)&lt;=SUM($F$34:$F44))*1,"F"))</f>
        <v>w</v>
      </c>
      <c r="KC44" s="65" t="str">
        <f ca="1">IF(WEEKDAY(KC$6,2)&gt;5,"w",IF(ISERROR(VLOOKUP(KC$6,fériés,1,FALSE)),(SUM($H$1:KC$1)&gt;SUM($F$34:$F43))*(SUM($H$1:KC$1)&lt;=SUM($F$34:$F44))*1,"F"))</f>
        <v>w</v>
      </c>
      <c r="KD44" s="65" t="str">
        <f ca="1">IF(WEEKDAY(KD$6,2)&gt;5,"w",IF(ISERROR(VLOOKUP(KD$6,fériés,1,FALSE)),(SUM($H$1:KD$1)&gt;SUM($F$34:$F43))*(SUM($H$1:KD$1)&lt;=SUM($F$34:$F44))*1,"F"))</f>
        <v>w</v>
      </c>
      <c r="KE44" s="65" t="str">
        <f ca="1">IF(WEEKDAY(KE$6,2)&gt;5,"w",IF(ISERROR(VLOOKUP(KE$6,fériés,1,FALSE)),(SUM($H$1:KE$1)&gt;SUM($F$34:$F43))*(SUM($H$1:KE$1)&lt;=SUM($F$34:$F44))*1,"F"))</f>
        <v>w</v>
      </c>
      <c r="KF44" s="65" t="str">
        <f ca="1">IF(WEEKDAY(KF$6,2)&gt;5,"w",IF(ISERROR(VLOOKUP(KF$6,fériés,1,FALSE)),(SUM($H$1:KF$1)&gt;SUM($F$34:$F43))*(SUM($H$1:KF$1)&lt;=SUM($F$34:$F44))*1,"F"))</f>
        <v>w</v>
      </c>
      <c r="KG44" s="65" t="str">
        <f ca="1">IF(WEEKDAY(KG$6,2)&gt;5,"w",IF(ISERROR(VLOOKUP(KG$6,fériés,1,FALSE)),(SUM($H$1:KG$1)&gt;SUM($F$34:$F43))*(SUM($H$1:KG$1)&lt;=SUM($F$34:$F44))*1,"F"))</f>
        <v>w</v>
      </c>
      <c r="KH44" s="65" t="str">
        <f ca="1">IF(WEEKDAY(KH$6,2)&gt;5,"w",IF(ISERROR(VLOOKUP(KH$6,fériés,1,FALSE)),(SUM($H$1:KH$1)&gt;SUM($F$34:$F43))*(SUM($H$1:KH$1)&lt;=SUM($F$34:$F44))*1,"F"))</f>
        <v>w</v>
      </c>
      <c r="KI44" s="65" t="str">
        <f ca="1">IF(WEEKDAY(KI$6,2)&gt;5,"w",IF(ISERROR(VLOOKUP(KI$6,fériés,1,FALSE)),(SUM($H$1:KI$1)&gt;SUM($F$34:$F43))*(SUM($H$1:KI$1)&lt;=SUM($F$34:$F44))*1,"F"))</f>
        <v>w</v>
      </c>
      <c r="KJ44" s="65">
        <f ca="1">IF(WEEKDAY(KJ$6,2)&gt;5,"w",IF(ISERROR(VLOOKUP(KJ$6,fériés,1,FALSE)),(SUM($H$1:KJ$1)&gt;SUM($F$34:$F43))*(SUM($H$1:KJ$1)&lt;=SUM($F$34:$F44))*1,"F"))</f>
        <v>0</v>
      </c>
      <c r="KK44" s="65">
        <f ca="1">IF(WEEKDAY(KK$6,2)&gt;5,"w",IF(ISERROR(VLOOKUP(KK$6,fériés,1,FALSE)),(SUM($H$1:KK$1)&gt;SUM($F$34:$F43))*(SUM($H$1:KK$1)&lt;=SUM($F$34:$F44))*1,"F"))</f>
        <v>0</v>
      </c>
      <c r="KL44" s="65">
        <f ca="1">IF(WEEKDAY(KL$6,2)&gt;5,"w",IF(ISERROR(VLOOKUP(KL$6,fériés,1,FALSE)),(SUM($H$1:KL$1)&gt;SUM($F$34:$F43))*(SUM($H$1:KL$1)&lt;=SUM($F$34:$F44))*1,"F"))</f>
        <v>0</v>
      </c>
      <c r="KM44" s="65">
        <f ca="1">IF(WEEKDAY(KM$6,2)&gt;5,"w",IF(ISERROR(VLOOKUP(KM$6,fériés,1,FALSE)),(SUM($H$1:KM$1)&gt;SUM($F$34:$F43))*(SUM($H$1:KM$1)&lt;=SUM($F$34:$F44))*1,"F"))</f>
        <v>0</v>
      </c>
      <c r="KN44" s="65">
        <f ca="1">IF(WEEKDAY(KN$6,2)&gt;5,"w",IF(ISERROR(VLOOKUP(KN$6,fériés,1,FALSE)),(SUM($H$1:KN$1)&gt;SUM($F$34:$F43))*(SUM($H$1:KN$1)&lt;=SUM($F$34:$F44))*1,"F"))</f>
        <v>0</v>
      </c>
      <c r="KO44" s="65">
        <f ca="1">IF(WEEKDAY(KO$6,2)&gt;5,"w",IF(ISERROR(VLOOKUP(KO$6,fériés,1,FALSE)),(SUM($H$1:KO$1)&gt;SUM($F$34:$F43))*(SUM($H$1:KO$1)&lt;=SUM($F$34:$F44))*1,"F"))</f>
        <v>0</v>
      </c>
      <c r="KP44" s="65">
        <f ca="1">IF(WEEKDAY(KP$6,2)&gt;5,"w",IF(ISERROR(VLOOKUP(KP$6,fériés,1,FALSE)),(SUM($H$1:KP$1)&gt;SUM($F$34:$F43))*(SUM($H$1:KP$1)&lt;=SUM($F$34:$F44))*1,"F"))</f>
        <v>0</v>
      </c>
      <c r="KQ44" s="65">
        <f ca="1">IF(WEEKDAY(KQ$6,2)&gt;5,"w",IF(ISERROR(VLOOKUP(KQ$6,fériés,1,FALSE)),(SUM($H$1:KQ$1)&gt;SUM($F$34:$F43))*(SUM($H$1:KQ$1)&lt;=SUM($F$34:$F44))*1,"F"))</f>
        <v>0</v>
      </c>
      <c r="KR44" s="65">
        <f ca="1">IF(WEEKDAY(KR$6,2)&gt;5,"w",IF(ISERROR(VLOOKUP(KR$6,fériés,1,FALSE)),(SUM($H$1:KR$1)&gt;SUM($F$34:$F43))*(SUM($H$1:KR$1)&lt;=SUM($F$34:$F44))*1,"F"))</f>
        <v>0</v>
      </c>
      <c r="KS44" s="65">
        <f ca="1">IF(WEEKDAY(KS$6,2)&gt;5,"w",IF(ISERROR(VLOOKUP(KS$6,fériés,1,FALSE)),(SUM($H$1:KS$1)&gt;SUM($F$34:$F43))*(SUM($H$1:KS$1)&lt;=SUM($F$34:$F44))*1,"F"))</f>
        <v>0</v>
      </c>
      <c r="KT44" s="65">
        <f ca="1">IF(WEEKDAY(KT$6,2)&gt;5,"w",IF(ISERROR(VLOOKUP(KT$6,fériés,1,FALSE)),(SUM($H$1:KT$1)&gt;SUM($F$34:$F43))*(SUM($H$1:KT$1)&lt;=SUM($F$34:$F44))*1,"F"))</f>
        <v>0</v>
      </c>
      <c r="KU44" s="65">
        <f ca="1">IF(WEEKDAY(KU$6,2)&gt;5,"w",IF(ISERROR(VLOOKUP(KU$6,fériés,1,FALSE)),(SUM($H$1:KU$1)&gt;SUM($F$34:$F43))*(SUM($H$1:KU$1)&lt;=SUM($F$34:$F44))*1,"F"))</f>
        <v>0</v>
      </c>
      <c r="KV44" s="65">
        <f ca="1">IF(WEEKDAY(KV$6,2)&gt;5,"w",IF(ISERROR(VLOOKUP(KV$6,fériés,1,FALSE)),(SUM($H$1:KV$1)&gt;SUM($F$34:$F43))*(SUM($H$1:KV$1)&lt;=SUM($F$34:$F44))*1,"F"))</f>
        <v>0</v>
      </c>
      <c r="KW44" s="65">
        <f ca="1">IF(WEEKDAY(KW$6,2)&gt;5,"w",IF(ISERROR(VLOOKUP(KW$6,fériés,1,FALSE)),(SUM($H$1:KW$1)&gt;SUM($F$34:$F43))*(SUM($H$1:KW$1)&lt;=SUM($F$34:$F44))*1,"F"))</f>
        <v>0</v>
      </c>
      <c r="KX44" s="65">
        <f ca="1">IF(WEEKDAY(KX$6,2)&gt;5,"w",IF(ISERROR(VLOOKUP(KX$6,fériés,1,FALSE)),(SUM($H$1:KX$1)&gt;SUM($F$34:$F43))*(SUM($H$1:KX$1)&lt;=SUM($F$34:$F44))*1,"F"))</f>
        <v>0</v>
      </c>
      <c r="KY44" s="65">
        <f ca="1">IF(WEEKDAY(KY$6,2)&gt;5,"w",IF(ISERROR(VLOOKUP(KY$6,fériés,1,FALSE)),(SUM($H$1:KY$1)&gt;SUM($F$34:$F43))*(SUM($H$1:KY$1)&lt;=SUM($F$34:$F44))*1,"F"))</f>
        <v>0</v>
      </c>
      <c r="KZ44" s="65">
        <f ca="1">IF(WEEKDAY(KZ$6,2)&gt;5,"w",IF(ISERROR(VLOOKUP(KZ$6,fériés,1,FALSE)),(SUM($H$1:KZ$1)&gt;SUM($F$34:$F43))*(SUM($H$1:KZ$1)&lt;=SUM($F$34:$F44))*1,"F"))</f>
        <v>0</v>
      </c>
      <c r="LA44" s="65">
        <f ca="1">IF(WEEKDAY(LA$6,2)&gt;5,"w",IF(ISERROR(VLOOKUP(LA$6,fériés,1,FALSE)),(SUM($H$1:LA$1)&gt;SUM($F$34:$F43))*(SUM($H$1:LA$1)&lt;=SUM($F$34:$F44))*1,"F"))</f>
        <v>0</v>
      </c>
      <c r="LB44" s="65">
        <f ca="1">IF(WEEKDAY(LB$6,2)&gt;5,"w",IF(ISERROR(VLOOKUP(LB$6,fériés,1,FALSE)),(SUM($H$1:LB$1)&gt;SUM($F$34:$F43))*(SUM($H$1:LB$1)&lt;=SUM($F$34:$F44))*1,"F"))</f>
        <v>0</v>
      </c>
      <c r="LC44" s="65">
        <f ca="1">IF(WEEKDAY(LC$6,2)&gt;5,"w",IF(ISERROR(VLOOKUP(LC$6,fériés,1,FALSE)),(SUM($H$1:LC$1)&gt;SUM($F$34:$F43))*(SUM($H$1:LC$1)&lt;=SUM($F$34:$F44))*1,"F"))</f>
        <v>0</v>
      </c>
      <c r="LD44" s="65">
        <f ca="1">IF(WEEKDAY(LD$6,2)&gt;5,"w",IF(ISERROR(VLOOKUP(LD$6,fériés,1,FALSE)),(SUM($H$1:LD$1)&gt;SUM($F$34:$F43))*(SUM($H$1:LD$1)&lt;=SUM($F$34:$F44))*1,"F"))</f>
        <v>0</v>
      </c>
      <c r="LE44" s="65">
        <f ca="1">IF(WEEKDAY(LE$6,2)&gt;5,"w",IF(ISERROR(VLOOKUP(LE$6,fériés,1,FALSE)),(SUM($H$1:LE$1)&gt;SUM($F$34:$F43))*(SUM($H$1:LE$1)&lt;=SUM($F$34:$F44))*1,"F"))</f>
        <v>0</v>
      </c>
      <c r="LF44" s="65">
        <f ca="1">IF(WEEKDAY(LF$6,2)&gt;5,"w",IF(ISERROR(VLOOKUP(LF$6,fériés,1,FALSE)),(SUM($H$1:LF$1)&gt;SUM($F$34:$F43))*(SUM($H$1:LF$1)&lt;=SUM($F$34:$F44))*1,"F"))</f>
        <v>0</v>
      </c>
      <c r="LG44" s="65">
        <f ca="1">IF(WEEKDAY(LG$6,2)&gt;5,"w",IF(ISERROR(VLOOKUP(LG$6,fériés,1,FALSE)),(SUM($H$1:LG$1)&gt;SUM($F$34:$F43))*(SUM($H$1:LG$1)&lt;=SUM($F$34:$F44))*1,"F"))</f>
        <v>0</v>
      </c>
      <c r="LH44" s="65">
        <f ca="1">IF(WEEKDAY(LH$6,2)&gt;5,"w",IF(ISERROR(VLOOKUP(LH$6,fériés,1,FALSE)),(SUM($H$1:LH$1)&gt;SUM($F$34:$F43))*(SUM($H$1:LH$1)&lt;=SUM($F$34:$F44))*1,"F"))</f>
        <v>0</v>
      </c>
      <c r="LI44" s="65">
        <f ca="1">IF(WEEKDAY(LI$6,2)&gt;5,"w",IF(ISERROR(VLOOKUP(LI$6,fériés,1,FALSE)),(SUM($H$1:LI$1)&gt;SUM($F$34:$F43))*(SUM($H$1:LI$1)&lt;=SUM($F$34:$F44))*1,"F"))</f>
        <v>0</v>
      </c>
      <c r="LJ44" s="65">
        <f ca="1">IF(WEEKDAY(LJ$6,2)&gt;5,"w",IF(ISERROR(VLOOKUP(LJ$6,fériés,1,FALSE)),(SUM($H$1:LJ$1)&gt;SUM($F$34:$F43))*(SUM($H$1:LJ$1)&lt;=SUM($F$34:$F44))*1,"F"))</f>
        <v>0</v>
      </c>
      <c r="LK44" s="65">
        <f ca="1">IF(WEEKDAY(LK$6,2)&gt;5,"w",IF(ISERROR(VLOOKUP(LK$6,fériés,1,FALSE)),(SUM($H$1:LK$1)&gt;SUM($F$34:$F43))*(SUM($H$1:LK$1)&lt;=SUM($F$34:$F44))*1,"F"))</f>
        <v>0</v>
      </c>
      <c r="LL44" s="65">
        <f ca="1">IF(WEEKDAY(LL$6,2)&gt;5,"w",IF(ISERROR(VLOOKUP(LL$6,fériés,1,FALSE)),(SUM($H$1:LL$1)&gt;SUM($F$34:$F43))*(SUM($H$1:LL$1)&lt;=SUM($F$34:$F44))*1,"F"))</f>
        <v>0</v>
      </c>
      <c r="LM44" s="65">
        <f ca="1">IF(WEEKDAY(LM$6,2)&gt;5,"w",IF(ISERROR(VLOOKUP(LM$6,fériés,1,FALSE)),(SUM($H$1:LM$1)&gt;SUM($F$34:$F43))*(SUM($H$1:LM$1)&lt;=SUM($F$34:$F44))*1,"F"))</f>
        <v>0</v>
      </c>
      <c r="LN44" s="65">
        <f ca="1">IF(WEEKDAY(LN$6,2)&gt;5,"w",IF(ISERROR(VLOOKUP(LN$6,fériés,1,FALSE)),(SUM($H$1:LN$1)&gt;SUM($F$34:$F43))*(SUM($H$1:LN$1)&lt;=SUM($F$34:$F44))*1,"F"))</f>
        <v>0</v>
      </c>
      <c r="LO44" s="65">
        <f ca="1">IF(WEEKDAY(LO$6,2)&gt;5,"w",IF(ISERROR(VLOOKUP(LO$6,fériés,1,FALSE)),(SUM($H$1:LO$1)&gt;SUM($F$34:$F43))*(SUM($H$1:LO$1)&lt;=SUM($F$34:$F44))*1,"F"))</f>
        <v>0</v>
      </c>
      <c r="LP44" s="65">
        <f ca="1">IF(WEEKDAY(LP$6,2)&gt;5,"w",IF(ISERROR(VLOOKUP(LP$6,fériés,1,FALSE)),(SUM($H$1:LP$1)&gt;SUM($F$34:$F43))*(SUM($H$1:LP$1)&lt;=SUM($F$34:$F44))*1,"F"))</f>
        <v>0</v>
      </c>
      <c r="LQ44" s="65">
        <f ca="1">IF(WEEKDAY(LQ$6,2)&gt;5,"w",IF(ISERROR(VLOOKUP(LQ$6,fériés,1,FALSE)),(SUM($H$1:LQ$1)&gt;SUM($F$34:$F43))*(SUM($H$1:LQ$1)&lt;=SUM($F$34:$F44))*1,"F"))</f>
        <v>0</v>
      </c>
      <c r="LR44" s="65">
        <f ca="1">IF(WEEKDAY(LR$6,2)&gt;5,"w",IF(ISERROR(VLOOKUP(LR$6,fériés,1,FALSE)),(SUM($H$1:LR$1)&gt;SUM($F$34:$F43))*(SUM($H$1:LR$1)&lt;=SUM($F$34:$F44))*1,"F"))</f>
        <v>0</v>
      </c>
      <c r="LS44" s="65">
        <f ca="1">IF(WEEKDAY(LS$6,2)&gt;5,"w",IF(ISERROR(VLOOKUP(LS$6,fériés,1,FALSE)),(SUM($H$1:LS$1)&gt;SUM($F$34:$F43))*(SUM($H$1:LS$1)&lt;=SUM($F$34:$F44))*1,"F"))</f>
        <v>0</v>
      </c>
      <c r="LT44" s="65">
        <f ca="1">IF(WEEKDAY(LT$6,2)&gt;5,"w",IF(ISERROR(VLOOKUP(LT$6,fériés,1,FALSE)),(SUM($H$1:LT$1)&gt;SUM($F$34:$F43))*(SUM($H$1:LT$1)&lt;=SUM($F$34:$F44))*1,"F"))</f>
        <v>0</v>
      </c>
      <c r="LU44" s="65">
        <f ca="1">IF(WEEKDAY(LU$6,2)&gt;5,"w",IF(ISERROR(VLOOKUP(LU$6,fériés,1,FALSE)),(SUM($H$1:LU$1)&gt;SUM($F$34:$F43))*(SUM($H$1:LU$1)&lt;=SUM($F$34:$F44))*1,"F"))</f>
        <v>0</v>
      </c>
      <c r="LV44" s="65">
        <f ca="1">IF(WEEKDAY(LV$6,2)&gt;5,"w",IF(ISERROR(VLOOKUP(LV$6,fériés,1,FALSE)),(SUM($H$1:LV$1)&gt;SUM($F$34:$F43))*(SUM($H$1:LV$1)&lt;=SUM($F$34:$F44))*1,"F"))</f>
        <v>0</v>
      </c>
      <c r="LW44" s="65">
        <f ca="1">IF(WEEKDAY(LW$6,2)&gt;5,"w",IF(ISERROR(VLOOKUP(LW$6,fériés,1,FALSE)),(SUM($H$1:LW$1)&gt;SUM($F$34:$F43))*(SUM($H$1:LW$1)&lt;=SUM($F$34:$F44))*1,"F"))</f>
        <v>0</v>
      </c>
      <c r="LX44" s="65">
        <f ca="1">IF(WEEKDAY(LX$6,2)&gt;5,"w",IF(ISERROR(VLOOKUP(LX$6,fériés,1,FALSE)),(SUM($H$1:LX$1)&gt;SUM($F$34:$F43))*(SUM($H$1:LX$1)&lt;=SUM($F$34:$F44))*1,"F"))</f>
        <v>0</v>
      </c>
      <c r="LY44" s="65">
        <f ca="1">IF(WEEKDAY(LY$6,2)&gt;5,"w",IF(ISERROR(VLOOKUP(LY$6,fériés,1,FALSE)),(SUM($H$1:LY$1)&gt;SUM($F$34:$F43))*(SUM($H$1:LY$1)&lt;=SUM($F$34:$F44))*1,"F"))</f>
        <v>0</v>
      </c>
      <c r="LZ44" s="65">
        <f ca="1">IF(WEEKDAY(LZ$6,2)&gt;5,"w",IF(ISERROR(VLOOKUP(LZ$6,fériés,1,FALSE)),(SUM($H$1:LZ$1)&gt;SUM($F$34:$F43))*(SUM($H$1:LZ$1)&lt;=SUM($F$34:$F44))*1,"F"))</f>
        <v>0</v>
      </c>
      <c r="MA44" s="65">
        <f ca="1">IF(WEEKDAY(MA$6,2)&gt;5,"w",IF(ISERROR(VLOOKUP(MA$6,fériés,1,FALSE)),(SUM($H$1:MA$1)&gt;SUM($F$34:$F43))*(SUM($H$1:MA$1)&lt;=SUM($F$34:$F44))*1,"F"))</f>
        <v>0</v>
      </c>
      <c r="MB44" s="65">
        <f ca="1">IF(WEEKDAY(MB$6,2)&gt;5,"w",IF(ISERROR(VLOOKUP(MB$6,fériés,1,FALSE)),(SUM($H$1:MB$1)&gt;SUM($F$34:$F43))*(SUM($H$1:MB$1)&lt;=SUM($F$34:$F44))*1,"F"))</f>
        <v>0</v>
      </c>
      <c r="MC44" s="65">
        <f ca="1">IF(WEEKDAY(MC$6,2)&gt;5,"w",IF(ISERROR(VLOOKUP(MC$6,fériés,1,FALSE)),(SUM($H$1:MC$1)&gt;SUM($F$34:$F43))*(SUM($H$1:MC$1)&lt;=SUM($F$34:$F44))*1,"F"))</f>
        <v>0</v>
      </c>
      <c r="MD44" s="65">
        <f ca="1">IF(WEEKDAY(MD$6,2)&gt;5,"w",IF(ISERROR(VLOOKUP(MD$6,fériés,1,FALSE)),(SUM($H$1:MD$1)&gt;SUM($F$34:$F43))*(SUM($H$1:MD$1)&lt;=SUM($F$34:$F44))*1,"F"))</f>
        <v>0</v>
      </c>
      <c r="ME44" s="65">
        <f ca="1">IF(WEEKDAY(ME$6,2)&gt;5,"w",IF(ISERROR(VLOOKUP(ME$6,fériés,1,FALSE)),(SUM($H$1:ME$1)&gt;SUM($F$34:$F43))*(SUM($H$1:ME$1)&lt;=SUM($F$34:$F44))*1,"F"))</f>
        <v>0</v>
      </c>
      <c r="MF44" s="65">
        <f ca="1">IF(WEEKDAY(MF$6,2)&gt;5,"w",IF(ISERROR(VLOOKUP(MF$6,fériés,1,FALSE)),(SUM($H$1:MF$1)&gt;SUM($F$34:$F43))*(SUM($H$1:MF$1)&lt;=SUM($F$34:$F44))*1,"F"))</f>
        <v>0</v>
      </c>
      <c r="MG44" s="65">
        <f ca="1">IF(WEEKDAY(MG$6,2)&gt;5,"w",IF(ISERROR(VLOOKUP(MG$6,fériés,1,FALSE)),(SUM($H$1:MG$1)&gt;SUM($F$34:$F43))*(SUM($H$1:MG$1)&lt;=SUM($F$34:$F44))*1,"F"))</f>
        <v>0</v>
      </c>
      <c r="MH44" s="65" t="str">
        <f ca="1">IF(WEEKDAY(MH$6,2)&gt;5,"w",IF(ISERROR(VLOOKUP(MH$6,fériés,1,FALSE)),(SUM($H$1:MH$1)&gt;SUM($F$34:$F43))*(SUM($H$1:MH$1)&lt;=SUM($F$34:$F44))*1,"F"))</f>
        <v>w</v>
      </c>
      <c r="MI44" s="65" t="str">
        <f ca="1">IF(WEEKDAY(MI$6,2)&gt;5,"w",IF(ISERROR(VLOOKUP(MI$6,fériés,1,FALSE)),(SUM($H$1:MI$1)&gt;SUM($F$34:$F43))*(SUM($H$1:MI$1)&lt;=SUM($F$34:$F44))*1,"F"))</f>
        <v>w</v>
      </c>
      <c r="MJ44" s="65" t="str">
        <f ca="1">IF(WEEKDAY(MJ$6,2)&gt;5,"w",IF(ISERROR(VLOOKUP(MJ$6,fériés,1,FALSE)),(SUM($H$1:MJ$1)&gt;SUM($F$34:$F43))*(SUM($H$1:MJ$1)&lt;=SUM($F$34:$F44))*1,"F"))</f>
        <v>w</v>
      </c>
      <c r="MK44" s="65" t="str">
        <f ca="1">IF(WEEKDAY(MK$6,2)&gt;5,"w",IF(ISERROR(VLOOKUP(MK$6,fériés,1,FALSE)),(SUM($H$1:MK$1)&gt;SUM($F$34:$F43))*(SUM($H$1:MK$1)&lt;=SUM($F$34:$F44))*1,"F"))</f>
        <v>w</v>
      </c>
      <c r="ML44" s="65" t="str">
        <f ca="1">IF(WEEKDAY(ML$6,2)&gt;5,"w",IF(ISERROR(VLOOKUP(ML$6,fériés,1,FALSE)),(SUM($H$1:ML$1)&gt;SUM($F$34:$F43))*(SUM($H$1:ML$1)&lt;=SUM($F$34:$F44))*1,"F"))</f>
        <v>w</v>
      </c>
      <c r="MM44" s="65" t="str">
        <f ca="1">IF(WEEKDAY(MM$6,2)&gt;5,"w",IF(ISERROR(VLOOKUP(MM$6,fériés,1,FALSE)),(SUM($H$1:MM$1)&gt;SUM($F$34:$F43))*(SUM($H$1:MM$1)&lt;=SUM($F$34:$F44))*1,"F"))</f>
        <v>w</v>
      </c>
      <c r="MN44" s="65" t="str">
        <f ca="1">IF(WEEKDAY(MN$6,2)&gt;5,"w",IF(ISERROR(VLOOKUP(MN$6,fériés,1,FALSE)),(SUM($H$1:MN$1)&gt;SUM($F$34:$F43))*(SUM($H$1:MN$1)&lt;=SUM($F$34:$F44))*1,"F"))</f>
        <v>w</v>
      </c>
      <c r="MO44" s="65" t="str">
        <f ca="1">IF(WEEKDAY(MO$6,2)&gt;5,"w",IF(ISERROR(VLOOKUP(MO$6,fériés,1,FALSE)),(SUM($H$1:MO$1)&gt;SUM($F$34:$F43))*(SUM($H$1:MO$1)&lt;=SUM($F$34:$F44))*1,"F"))</f>
        <v>w</v>
      </c>
      <c r="MP44" s="65" t="str">
        <f ca="1">IF(WEEKDAY(MP$6,2)&gt;5,"w",IF(ISERROR(VLOOKUP(MP$6,fériés,1,FALSE)),(SUM($H$1:MP$1)&gt;SUM($F$34:$F43))*(SUM($H$1:MP$1)&lt;=SUM($F$34:$F44))*1,"F"))</f>
        <v>w</v>
      </c>
      <c r="MQ44" s="65" t="str">
        <f ca="1">IF(WEEKDAY(MQ$6,2)&gt;5,"w",IF(ISERROR(VLOOKUP(MQ$6,fériés,1,FALSE)),(SUM($H$1:MQ$1)&gt;SUM($F$34:$F43))*(SUM($H$1:MQ$1)&lt;=SUM($F$34:$F44))*1,"F"))</f>
        <v>w</v>
      </c>
      <c r="MR44" s="65" t="str">
        <f ca="1">IF(WEEKDAY(MR$6,2)&gt;5,"w",IF(ISERROR(VLOOKUP(MR$6,fériés,1,FALSE)),(SUM($H$1:MR$1)&gt;SUM($F$34:$F43))*(SUM($H$1:MR$1)&lt;=SUM($F$34:$F44))*1,"F"))</f>
        <v>w</v>
      </c>
      <c r="MS44" s="65" t="str">
        <f ca="1">IF(WEEKDAY(MS$6,2)&gt;5,"w",IF(ISERROR(VLOOKUP(MS$6,fériés,1,FALSE)),(SUM($H$1:MS$1)&gt;SUM($F$34:$F43))*(SUM($H$1:MS$1)&lt;=SUM($F$34:$F44))*1,"F"))</f>
        <v>w</v>
      </c>
      <c r="MT44" s="65" t="str">
        <f ca="1">IF(WEEKDAY(MT$6,2)&gt;5,"w",IF(ISERROR(VLOOKUP(MT$6,fériés,1,FALSE)),(SUM($H$1:MT$1)&gt;SUM($F$34:$F43))*(SUM($H$1:MT$1)&lt;=SUM($F$34:$F44))*1,"F"))</f>
        <v>w</v>
      </c>
      <c r="MU44" s="65" t="str">
        <f ca="1">IF(WEEKDAY(MU$6,2)&gt;5,"w",IF(ISERROR(VLOOKUP(MU$6,fériés,1,FALSE)),(SUM($H$1:MU$1)&gt;SUM($F$34:$F43))*(SUM($H$1:MU$1)&lt;=SUM($F$34:$F44))*1,"F"))</f>
        <v>w</v>
      </c>
      <c r="MV44" s="65" t="str">
        <f ca="1">IF(WEEKDAY(MV$6,2)&gt;5,"w",IF(ISERROR(VLOOKUP(MV$6,fériés,1,FALSE)),(SUM($H$1:MV$1)&gt;SUM($F$34:$F43))*(SUM($H$1:MV$1)&lt;=SUM($F$34:$F44))*1,"F"))</f>
        <v>w</v>
      </c>
      <c r="MW44" s="65" t="str">
        <f ca="1">IF(WEEKDAY(MW$6,2)&gt;5,"w",IF(ISERROR(VLOOKUP(MW$6,fériés,1,FALSE)),(SUM($H$1:MW$1)&gt;SUM($F$34:$F43))*(SUM($H$1:MW$1)&lt;=SUM($F$34:$F44))*1,"F"))</f>
        <v>w</v>
      </c>
      <c r="MX44" s="65" t="str">
        <f ca="1">IF(WEEKDAY(MX$6,2)&gt;5,"w",IF(ISERROR(VLOOKUP(MX$6,fériés,1,FALSE)),(SUM($H$1:MX$1)&gt;SUM($F$34:$F43))*(SUM($H$1:MX$1)&lt;=SUM($F$34:$F44))*1,"F"))</f>
        <v>w</v>
      </c>
      <c r="MY44" s="65" t="str">
        <f ca="1">IF(WEEKDAY(MY$6,2)&gt;5,"w",IF(ISERROR(VLOOKUP(MY$6,fériés,1,FALSE)),(SUM($H$1:MY$1)&gt;SUM($F$34:$F43))*(SUM($H$1:MY$1)&lt;=SUM($F$34:$F44))*1,"F"))</f>
        <v>w</v>
      </c>
      <c r="MZ44" s="65" t="str">
        <f ca="1">IF(WEEKDAY(MZ$6,2)&gt;5,"w",IF(ISERROR(VLOOKUP(MZ$6,fériés,1,FALSE)),(SUM($H$1:MZ$1)&gt;SUM($F$34:$F43))*(SUM($H$1:MZ$1)&lt;=SUM($F$34:$F44))*1,"F"))</f>
        <v>w</v>
      </c>
      <c r="NA44" s="65" t="str">
        <f ca="1">IF(WEEKDAY(NA$6,2)&gt;5,"w",IF(ISERROR(VLOOKUP(NA$6,fériés,1,FALSE)),(SUM($H$1:NA$1)&gt;SUM($F$34:$F43))*(SUM($H$1:NA$1)&lt;=SUM($F$34:$F44))*1,"F"))</f>
        <v>w</v>
      </c>
      <c r="NB44" s="65">
        <f ca="1">IF(WEEKDAY(NB$6,2)&gt;5,"w",IF(ISERROR(VLOOKUP(NB$6,fériés,1,FALSE)),(SUM($H$1:NB$1)&gt;SUM($F$34:$F43))*(SUM($H$1:NB$1)&lt;=SUM($F$34:$F44))*1,"F"))</f>
        <v>0</v>
      </c>
      <c r="NC44" s="65">
        <f ca="1">IF(WEEKDAY(NC$6,2)&gt;5,"w",IF(ISERROR(VLOOKUP(NC$6,fériés,1,FALSE)),(SUM($H$1:NC$1)&gt;SUM($F$34:$F43))*(SUM($H$1:NC$1)&lt;=SUM($F$34:$F44))*1,"F"))</f>
        <v>0</v>
      </c>
      <c r="ND44" s="65">
        <f ca="1">IF(WEEKDAY(ND$6,2)&gt;5,"w",IF(ISERROR(VLOOKUP(ND$6,fériés,1,FALSE)),(SUM($H$1:ND$1)&gt;SUM($F$34:$F43))*(SUM($H$1:ND$1)&lt;=SUM($F$34:$F44))*1,"F"))</f>
        <v>0</v>
      </c>
      <c r="NE44" s="65">
        <f ca="1">IF(WEEKDAY(NE$6,2)&gt;5,"w",IF(ISERROR(VLOOKUP(NE$6,fériés,1,FALSE)),(SUM($H$1:NE$1)&gt;SUM($F$34:$F43))*(SUM($H$1:NE$1)&lt;=SUM($F$34:$F44))*1,"F"))</f>
        <v>0</v>
      </c>
      <c r="NF44" s="65">
        <f ca="1">IF(WEEKDAY(NF$6,2)&gt;5,"w",IF(ISERROR(VLOOKUP(NF$6,fériés,1,FALSE)),(SUM($H$1:NF$1)&gt;SUM($F$34:$F43))*(SUM($H$1:NF$1)&lt;=SUM($F$34:$F44))*1,"F"))</f>
        <v>0</v>
      </c>
      <c r="NG44" s="65">
        <f ca="1">IF(WEEKDAY(NG$6,2)&gt;5,"w",IF(ISERROR(VLOOKUP(NG$6,fériés,1,FALSE)),(SUM($H$1:NG$1)&gt;SUM($F$34:$F43))*(SUM($H$1:NG$1)&lt;=SUM($F$34:$F44))*1,"F"))</f>
        <v>0</v>
      </c>
      <c r="NH44" s="65">
        <f ca="1">IF(WEEKDAY(NH$6,2)&gt;5,"w",IF(ISERROR(VLOOKUP(NH$6,fériés,1,FALSE)),(SUM($H$1:NH$1)&gt;SUM($F$34:$F43))*(SUM($H$1:NH$1)&lt;=SUM($F$34:$F44))*1,"F"))</f>
        <v>0</v>
      </c>
      <c r="NI44" s="65">
        <f ca="1">IF(WEEKDAY(NI$6,2)&gt;5,"w",IF(ISERROR(VLOOKUP(NI$6,fériés,1,FALSE)),(SUM($H$1:NI$1)&gt;SUM($F$34:$F43))*(SUM($H$1:NI$1)&lt;=SUM($F$34:$F44))*1,"F"))</f>
        <v>0</v>
      </c>
      <c r="NJ44" s="65">
        <f ca="1">IF(WEEKDAY(NJ$6,2)&gt;5,"w",IF(ISERROR(VLOOKUP(NJ$6,fériés,1,FALSE)),(SUM($H$1:NJ$1)&gt;SUM($F$34:$F43))*(SUM($H$1:NJ$1)&lt;=SUM($F$34:$F44))*1,"F"))</f>
        <v>0</v>
      </c>
      <c r="NK44" s="65">
        <f ca="1">IF(WEEKDAY(NK$6,2)&gt;5,"w",IF(ISERROR(VLOOKUP(NK$6,fériés,1,FALSE)),(SUM($H$1:NK$1)&gt;SUM($F$34:$F43))*(SUM($H$1:NK$1)&lt;=SUM($F$34:$F44))*1,"F"))</f>
        <v>0</v>
      </c>
      <c r="NL44" s="65">
        <f ca="1">IF(WEEKDAY(NL$6,2)&gt;5,"w",IF(ISERROR(VLOOKUP(NL$6,fériés,1,FALSE)),(SUM($H$1:NL$1)&gt;SUM($F$34:$F43))*(SUM($H$1:NL$1)&lt;=SUM($F$34:$F44))*1,"F"))</f>
        <v>0</v>
      </c>
      <c r="NM44" s="65">
        <f ca="1">IF(WEEKDAY(NM$6,2)&gt;5,"w",IF(ISERROR(VLOOKUP(NM$6,fériés,1,FALSE)),(SUM($H$1:NM$1)&gt;SUM($F$34:$F43))*(SUM($H$1:NM$1)&lt;=SUM($F$34:$F44))*1,"F"))</f>
        <v>0</v>
      </c>
      <c r="NN44" s="65">
        <f ca="1">IF(WEEKDAY(NN$6,2)&gt;5,"w",IF(ISERROR(VLOOKUP(NN$6,fériés,1,FALSE)),(SUM($H$1:NN$1)&gt;SUM($F$34:$F43))*(SUM($H$1:NN$1)&lt;=SUM($F$34:$F44))*1,"F"))</f>
        <v>0</v>
      </c>
      <c r="NO44" s="65">
        <f ca="1">IF(WEEKDAY(NO$6,2)&gt;5,"w",IF(ISERROR(VLOOKUP(NO$6,fériés,1,FALSE)),(SUM($H$1:NO$1)&gt;SUM($F$34:$F43))*(SUM($H$1:NO$1)&lt;=SUM($F$34:$F44))*1,"F"))</f>
        <v>0</v>
      </c>
      <c r="NP44" s="65">
        <f ca="1">IF(WEEKDAY(NP$6,2)&gt;5,"w",IF(ISERROR(VLOOKUP(NP$6,fériés,1,FALSE)),(SUM($H$1:NP$1)&gt;SUM($F$34:$F43))*(SUM($H$1:NP$1)&lt;=SUM($F$34:$F44))*1,"F"))</f>
        <v>0</v>
      </c>
      <c r="NQ44" s="65">
        <f ca="1">IF(WEEKDAY(NQ$6,2)&gt;5,"w",IF(ISERROR(VLOOKUP(NQ$6,fériés,1,FALSE)),(SUM($H$1:NQ$1)&gt;SUM($F$34:$F43))*(SUM($H$1:NQ$1)&lt;=SUM($F$34:$F44))*1,"F"))</f>
        <v>0</v>
      </c>
      <c r="NR44" s="65">
        <f ca="1">IF(WEEKDAY(NR$6,2)&gt;5,"w",IF(ISERROR(VLOOKUP(NR$6,fériés,1,FALSE)),(SUM($H$1:NR$1)&gt;SUM($F$34:$F43))*(SUM($H$1:NR$1)&lt;=SUM($F$34:$F44))*1,"F"))</f>
        <v>0</v>
      </c>
      <c r="NS44" s="65">
        <f ca="1">IF(WEEKDAY(NS$6,2)&gt;5,"w",IF(ISERROR(VLOOKUP(NS$6,fériés,1,FALSE)),(SUM($H$1:NS$1)&gt;SUM($F$34:$F43))*(SUM($H$1:NS$1)&lt;=SUM($F$34:$F44))*1,"F"))</f>
        <v>0</v>
      </c>
      <c r="NT44" s="65">
        <f ca="1">IF(WEEKDAY(NT$6,2)&gt;5,"w",IF(ISERROR(VLOOKUP(NT$6,fériés,1,FALSE)),(SUM($H$1:NT$1)&gt;SUM($F$34:$F43))*(SUM($H$1:NT$1)&lt;=SUM($F$34:$F44))*1,"F"))</f>
        <v>0</v>
      </c>
      <c r="NU44" s="65">
        <f ca="1">IF(WEEKDAY(NU$6,2)&gt;5,"w",IF(ISERROR(VLOOKUP(NU$6,fériés,1,FALSE)),(SUM($H$1:NU$1)&gt;SUM($F$34:$F43))*(SUM($H$1:NU$1)&lt;=SUM($F$34:$F44))*1,"F"))</f>
        <v>0</v>
      </c>
      <c r="NV44" s="65">
        <f ca="1">IF(WEEKDAY(NV$6,2)&gt;5,"w",IF(ISERROR(VLOOKUP(NV$6,fériés,1,FALSE)),(SUM($H$1:NV$1)&gt;SUM($F$34:$F43))*(SUM($H$1:NV$1)&lt;=SUM($F$34:$F44))*1,"F"))</f>
        <v>0</v>
      </c>
      <c r="NW44" s="65">
        <f ca="1">IF(WEEKDAY(NW$6,2)&gt;5,"w",IF(ISERROR(VLOOKUP(NW$6,fériés,1,FALSE)),(SUM($H$1:NW$1)&gt;SUM($F$34:$F43))*(SUM($H$1:NW$1)&lt;=SUM($F$34:$F44))*1,"F"))</f>
        <v>0</v>
      </c>
      <c r="NX44" s="65">
        <f ca="1">IF(WEEKDAY(NX$6,2)&gt;5,"w",IF(ISERROR(VLOOKUP(NX$6,fériés,1,FALSE)),(SUM($H$1:NX$1)&gt;SUM($F$34:$F43))*(SUM($H$1:NX$1)&lt;=SUM($F$34:$F44))*1,"F"))</f>
        <v>0</v>
      </c>
      <c r="NY44" s="65">
        <f ca="1">IF(WEEKDAY(NY$6,2)&gt;5,"w",IF(ISERROR(VLOOKUP(NY$6,fériés,1,FALSE)),(SUM($H$1:NY$1)&gt;SUM($F$34:$F43))*(SUM($H$1:NY$1)&lt;=SUM($F$34:$F44))*1,"F"))</f>
        <v>0</v>
      </c>
      <c r="NZ44" s="65">
        <f ca="1">IF(WEEKDAY(NZ$6,2)&gt;5,"w",IF(ISERROR(VLOOKUP(NZ$6,fériés,1,FALSE)),(SUM($H$1:NZ$1)&gt;SUM($F$34:$F43))*(SUM($H$1:NZ$1)&lt;=SUM($F$34:$F44))*1,"F"))</f>
        <v>0</v>
      </c>
      <c r="OA44" s="65">
        <f ca="1">IF(WEEKDAY(OA$6,2)&gt;5,"w",IF(ISERROR(VLOOKUP(OA$6,fériés,1,FALSE)),(SUM($H$1:OA$1)&gt;SUM($F$34:$F43))*(SUM($H$1:OA$1)&lt;=SUM($F$34:$F44))*1,"F"))</f>
        <v>0</v>
      </c>
      <c r="OB44" s="65">
        <f ca="1">IF(WEEKDAY(OB$6,2)&gt;5,"w",IF(ISERROR(VLOOKUP(OB$6,fériés,1,FALSE)),(SUM($H$1:OB$1)&gt;SUM($F$34:$F43))*(SUM($H$1:OB$1)&lt;=SUM($F$34:$F44))*1,"F"))</f>
        <v>0</v>
      </c>
      <c r="OC44" s="65">
        <f ca="1">IF(WEEKDAY(OC$6,2)&gt;5,"w",IF(ISERROR(VLOOKUP(OC$6,fériés,1,FALSE)),(SUM($H$1:OC$1)&gt;SUM($F$34:$F43))*(SUM($H$1:OC$1)&lt;=SUM($F$34:$F44))*1,"F"))</f>
        <v>0</v>
      </c>
      <c r="OD44" s="65">
        <f ca="1">IF(WEEKDAY(OD$6,2)&gt;5,"w",IF(ISERROR(VLOOKUP(OD$6,fériés,1,FALSE)),(SUM($H$1:OD$1)&gt;SUM($F$34:$F43))*(SUM($H$1:OD$1)&lt;=SUM($F$34:$F44))*1,"F"))</f>
        <v>0</v>
      </c>
      <c r="OE44" s="65">
        <f ca="1">IF(WEEKDAY(OE$6,2)&gt;5,"w",IF(ISERROR(VLOOKUP(OE$6,fériés,1,FALSE)),(SUM($H$1:OE$1)&gt;SUM($F$34:$F43))*(SUM($H$1:OE$1)&lt;=SUM($F$34:$F44))*1,"F"))</f>
        <v>0</v>
      </c>
      <c r="OF44" s="65">
        <f ca="1">IF(WEEKDAY(OF$6,2)&gt;5,"w",IF(ISERROR(VLOOKUP(OF$6,fériés,1,FALSE)),(SUM($H$1:OF$1)&gt;SUM($F$34:$F43))*(SUM($H$1:OF$1)&lt;=SUM($F$34:$F44))*1,"F"))</f>
        <v>0</v>
      </c>
      <c r="OG44" s="65">
        <f ca="1">IF(WEEKDAY(OG$6,2)&gt;5,"w",IF(ISERROR(VLOOKUP(OG$6,fériés,1,FALSE)),(SUM($H$1:OG$1)&gt;SUM($F$34:$F43))*(SUM($H$1:OG$1)&lt;=SUM($F$34:$F44))*1,"F"))</f>
        <v>0</v>
      </c>
      <c r="OH44" s="65">
        <f ca="1">IF(WEEKDAY(OH$6,2)&gt;5,"w",IF(ISERROR(VLOOKUP(OH$6,fériés,1,FALSE)),(SUM($H$1:OH$1)&gt;SUM($F$34:$F43))*(SUM($H$1:OH$1)&lt;=SUM($F$34:$F44))*1,"F"))</f>
        <v>0</v>
      </c>
      <c r="OI44" s="65">
        <f ca="1">IF(WEEKDAY(OI$6,2)&gt;5,"w",IF(ISERROR(VLOOKUP(OI$6,fériés,1,FALSE)),(SUM($H$1:OI$1)&gt;SUM($F$34:$F43))*(SUM($H$1:OI$1)&lt;=SUM($F$34:$F44))*1,"F"))</f>
        <v>0</v>
      </c>
      <c r="OJ44" s="65">
        <f ca="1">IF(WEEKDAY(OJ$6,2)&gt;5,"w",IF(ISERROR(VLOOKUP(OJ$6,fériés,1,FALSE)),(SUM($H$1:OJ$1)&gt;SUM($F$34:$F43))*(SUM($H$1:OJ$1)&lt;=SUM($F$34:$F44))*1,"F"))</f>
        <v>0</v>
      </c>
      <c r="OK44" s="65">
        <f ca="1">IF(WEEKDAY(OK$6,2)&gt;5,"w",IF(ISERROR(VLOOKUP(OK$6,fériés,1,FALSE)),(SUM($H$1:OK$1)&gt;SUM($F$34:$F43))*(SUM($H$1:OK$1)&lt;=SUM($F$34:$F44))*1,"F"))</f>
        <v>0</v>
      </c>
      <c r="OL44" s="65">
        <f ca="1">IF(WEEKDAY(OL$6,2)&gt;5,"w",IF(ISERROR(VLOOKUP(OL$6,fériés,1,FALSE)),(SUM($H$1:OL$1)&gt;SUM($F$34:$F43))*(SUM($H$1:OL$1)&lt;=SUM($F$34:$F44))*1,"F"))</f>
        <v>0</v>
      </c>
      <c r="OM44" s="65">
        <f ca="1">IF(WEEKDAY(OM$6,2)&gt;5,"w",IF(ISERROR(VLOOKUP(OM$6,fériés,1,FALSE)),(SUM($H$1:OM$1)&gt;SUM($F$34:$F43))*(SUM($H$1:OM$1)&lt;=SUM($F$34:$F44))*1,"F"))</f>
        <v>0</v>
      </c>
      <c r="ON44" s="65">
        <f ca="1">IF(WEEKDAY(ON$6,2)&gt;5,"w",IF(ISERROR(VLOOKUP(ON$6,fériés,1,FALSE)),(SUM($H$1:ON$1)&gt;SUM($F$34:$F43))*(SUM($H$1:ON$1)&lt;=SUM($F$34:$F44))*1,"F"))</f>
        <v>0</v>
      </c>
      <c r="OO44" s="65">
        <f ca="1">IF(WEEKDAY(OO$6,2)&gt;5,"w",IF(ISERROR(VLOOKUP(OO$6,fériés,1,FALSE)),(SUM($H$1:OO$1)&gt;SUM($F$34:$F43))*(SUM($H$1:OO$1)&lt;=SUM($F$34:$F44))*1,"F"))</f>
        <v>0</v>
      </c>
      <c r="OP44" s="65">
        <f ca="1">IF(WEEKDAY(OP$6,2)&gt;5,"w",IF(ISERROR(VLOOKUP(OP$6,fériés,1,FALSE)),(SUM($H$1:OP$1)&gt;SUM($F$34:$F43))*(SUM($H$1:OP$1)&lt;=SUM($F$34:$F44))*1,"F"))</f>
        <v>0</v>
      </c>
      <c r="OQ44" s="65">
        <f ca="1">IF(WEEKDAY(OQ$6,2)&gt;5,"w",IF(ISERROR(VLOOKUP(OQ$6,fériés,1,FALSE)),(SUM($H$1:OQ$1)&gt;SUM($F$34:$F43))*(SUM($H$1:OQ$1)&lt;=SUM($F$34:$F44))*1,"F"))</f>
        <v>0</v>
      </c>
      <c r="OR44" s="65">
        <f ca="1">IF(WEEKDAY(OR$6,2)&gt;5,"w",IF(ISERROR(VLOOKUP(OR$6,fériés,1,FALSE)),(SUM($H$1:OR$1)&gt;SUM($F$34:$F43))*(SUM($H$1:OR$1)&lt;=SUM($F$34:$F44))*1,"F"))</f>
        <v>0</v>
      </c>
      <c r="OS44" s="65">
        <f ca="1">IF(WEEKDAY(OS$6,2)&gt;5,"w",IF(ISERROR(VLOOKUP(OS$6,fériés,1,FALSE)),(SUM($H$1:OS$1)&gt;SUM($F$34:$F43))*(SUM($H$1:OS$1)&lt;=SUM($F$34:$F44))*1,"F"))</f>
        <v>0</v>
      </c>
      <c r="OT44" s="65">
        <f ca="1">IF(WEEKDAY(OT$6,2)&gt;5,"w",IF(ISERROR(VLOOKUP(OT$6,fériés,1,FALSE)),(SUM($H$1:OT$1)&gt;SUM($F$34:$F43))*(SUM($H$1:OT$1)&lt;=SUM($F$34:$F44))*1,"F"))</f>
        <v>0</v>
      </c>
      <c r="OU44" s="65">
        <f ca="1">IF(WEEKDAY(OU$6,2)&gt;5,"w",IF(ISERROR(VLOOKUP(OU$6,fériés,1,FALSE)),(SUM($H$1:OU$1)&gt;SUM($F$34:$F43))*(SUM($H$1:OU$1)&lt;=SUM($F$34:$F44))*1,"F"))</f>
        <v>0</v>
      </c>
      <c r="OV44" s="65">
        <f ca="1">IF(WEEKDAY(OV$6,2)&gt;5,"w",IF(ISERROR(VLOOKUP(OV$6,fériés,1,FALSE)),(SUM($H$1:OV$1)&gt;SUM($F$34:$F43))*(SUM($H$1:OV$1)&lt;=SUM($F$34:$F44))*1,"F"))</f>
        <v>0</v>
      </c>
      <c r="OW44" s="65">
        <f ca="1">IF(WEEKDAY(OW$6,2)&gt;5,"w",IF(ISERROR(VLOOKUP(OW$6,fériés,1,FALSE)),(SUM($H$1:OW$1)&gt;SUM($F$34:$F43))*(SUM($H$1:OW$1)&lt;=SUM($F$34:$F44))*1,"F"))</f>
        <v>0</v>
      </c>
      <c r="OX44" s="65">
        <f ca="1">IF(WEEKDAY(OX$6,2)&gt;5,"w",IF(ISERROR(VLOOKUP(OX$6,fériés,1,FALSE)),(SUM($H$1:OX$1)&gt;SUM($F$34:$F43))*(SUM($H$1:OX$1)&lt;=SUM($F$34:$F44))*1,"F"))</f>
        <v>0</v>
      </c>
      <c r="OY44" s="65">
        <f ca="1">IF(WEEKDAY(OY$6,2)&gt;5,"w",IF(ISERROR(VLOOKUP(OY$6,fériés,1,FALSE)),(SUM($H$1:OY$1)&gt;SUM($F$34:$F43))*(SUM($H$1:OY$1)&lt;=SUM($F$34:$F44))*1,"F"))</f>
        <v>0</v>
      </c>
      <c r="OZ44" s="65" t="str">
        <f ca="1">IF(WEEKDAY(OZ$6,2)&gt;5,"w",IF(ISERROR(VLOOKUP(OZ$6,fériés,1,FALSE)),(SUM($H$1:OZ$1)&gt;SUM($F$34:$F43))*(SUM($H$1:OZ$1)&lt;=SUM($F$34:$F44))*1,"F"))</f>
        <v>w</v>
      </c>
      <c r="PA44" s="65" t="str">
        <f ca="1">IF(WEEKDAY(PA$6,2)&gt;5,"w",IF(ISERROR(VLOOKUP(PA$6,fériés,1,FALSE)),(SUM($H$1:PA$1)&gt;SUM($F$34:$F43))*(SUM($H$1:PA$1)&lt;=SUM($F$34:$F44))*1,"F"))</f>
        <v>w</v>
      </c>
      <c r="PB44" s="65" t="str">
        <f ca="1">IF(WEEKDAY(PB$6,2)&gt;5,"w",IF(ISERROR(VLOOKUP(PB$6,fériés,1,FALSE)),(SUM($H$1:PB$1)&gt;SUM($F$34:$F43))*(SUM($H$1:PB$1)&lt;=SUM($F$34:$F44))*1,"F"))</f>
        <v>w</v>
      </c>
      <c r="PC44" s="65" t="str">
        <f ca="1">IF(WEEKDAY(PC$6,2)&gt;5,"w",IF(ISERROR(VLOOKUP(PC$6,fériés,1,FALSE)),(SUM($H$1:PC$1)&gt;SUM($F$34:$F43))*(SUM($H$1:PC$1)&lt;=SUM($F$34:$F44))*1,"F"))</f>
        <v>w</v>
      </c>
      <c r="PD44" s="65" t="str">
        <f ca="1">IF(WEEKDAY(PD$6,2)&gt;5,"w",IF(ISERROR(VLOOKUP(PD$6,fériés,1,FALSE)),(SUM($H$1:PD$1)&gt;SUM($F$34:$F43))*(SUM($H$1:PD$1)&lt;=SUM($F$34:$F44))*1,"F"))</f>
        <v>w</v>
      </c>
      <c r="PE44" s="65" t="str">
        <f ca="1">IF(WEEKDAY(PE$6,2)&gt;5,"w",IF(ISERROR(VLOOKUP(PE$6,fériés,1,FALSE)),(SUM($H$1:PE$1)&gt;SUM($F$34:$F43))*(SUM($H$1:PE$1)&lt;=SUM($F$34:$F44))*1,"F"))</f>
        <v>w</v>
      </c>
      <c r="PF44" s="65" t="str">
        <f ca="1">IF(WEEKDAY(PF$6,2)&gt;5,"w",IF(ISERROR(VLOOKUP(PF$6,fériés,1,FALSE)),(SUM($H$1:PF$1)&gt;SUM($F$34:$F43))*(SUM($H$1:PF$1)&lt;=SUM($F$34:$F44))*1,"F"))</f>
        <v>w</v>
      </c>
      <c r="PG44" s="65" t="str">
        <f ca="1">IF(WEEKDAY(PG$6,2)&gt;5,"w",IF(ISERROR(VLOOKUP(PG$6,fériés,1,FALSE)),(SUM($H$1:PG$1)&gt;SUM($F$34:$F43))*(SUM($H$1:PG$1)&lt;=SUM($F$34:$F44))*1,"F"))</f>
        <v>w</v>
      </c>
      <c r="PH44" s="65" t="str">
        <f ca="1">IF(WEEKDAY(PH$6,2)&gt;5,"w",IF(ISERROR(VLOOKUP(PH$6,fériés,1,FALSE)),(SUM($H$1:PH$1)&gt;SUM($F$34:$F43))*(SUM($H$1:PH$1)&lt;=SUM($F$34:$F44))*1,"F"))</f>
        <v>w</v>
      </c>
      <c r="PI44" s="65" t="str">
        <f ca="1">IF(WEEKDAY(PI$6,2)&gt;5,"w",IF(ISERROR(VLOOKUP(PI$6,fériés,1,FALSE)),(SUM($H$1:PI$1)&gt;SUM($F$34:$F43))*(SUM($H$1:PI$1)&lt;=SUM($F$34:$F44))*1,"F"))</f>
        <v>w</v>
      </c>
      <c r="PJ44" s="65" t="str">
        <f ca="1">IF(WEEKDAY(PJ$6,2)&gt;5,"w",IF(ISERROR(VLOOKUP(PJ$6,fériés,1,FALSE)),(SUM($H$1:PJ$1)&gt;SUM($F$34:$F43))*(SUM($H$1:PJ$1)&lt;=SUM($F$34:$F44))*1,"F"))</f>
        <v>w</v>
      </c>
      <c r="PK44" s="65" t="str">
        <f ca="1">IF(WEEKDAY(PK$6,2)&gt;5,"w",IF(ISERROR(VLOOKUP(PK$6,fériés,1,FALSE)),(SUM($H$1:PK$1)&gt;SUM($F$34:$F43))*(SUM($H$1:PK$1)&lt;=SUM($F$34:$F44))*1,"F"))</f>
        <v>w</v>
      </c>
      <c r="PL44" s="65" t="str">
        <f ca="1">IF(WEEKDAY(PL$6,2)&gt;5,"w",IF(ISERROR(VLOOKUP(PL$6,fériés,1,FALSE)),(SUM($H$1:PL$1)&gt;SUM($F$34:$F43))*(SUM($H$1:PL$1)&lt;=SUM($F$34:$F44))*1,"F"))</f>
        <v>w</v>
      </c>
      <c r="PM44" s="65" t="str">
        <f ca="1">IF(WEEKDAY(PM$6,2)&gt;5,"w",IF(ISERROR(VLOOKUP(PM$6,fériés,1,FALSE)),(SUM($H$1:PM$1)&gt;SUM($F$34:$F43))*(SUM($H$1:PM$1)&lt;=SUM($F$34:$F44))*1,"F"))</f>
        <v>w</v>
      </c>
      <c r="PN44" s="65" t="str">
        <f ca="1">IF(WEEKDAY(PN$6,2)&gt;5,"w",IF(ISERROR(VLOOKUP(PN$6,fériés,1,FALSE)),(SUM($H$1:PN$1)&gt;SUM($F$34:$F43))*(SUM($H$1:PN$1)&lt;=SUM($F$34:$F44))*1,"F"))</f>
        <v>w</v>
      </c>
      <c r="PO44" s="65" t="str">
        <f ca="1">IF(WEEKDAY(PO$6,2)&gt;5,"w",IF(ISERROR(VLOOKUP(PO$6,fériés,1,FALSE)),(SUM($H$1:PO$1)&gt;SUM($F$34:$F43))*(SUM($H$1:PO$1)&lt;=SUM($F$34:$F44))*1,"F"))</f>
        <v>w</v>
      </c>
      <c r="PP44" s="65" t="str">
        <f ca="1">IF(WEEKDAY(PP$6,2)&gt;5,"w",IF(ISERROR(VLOOKUP(PP$6,fériés,1,FALSE)),(SUM($H$1:PP$1)&gt;SUM($F$34:$F43))*(SUM($H$1:PP$1)&lt;=SUM($F$34:$F44))*1,"F"))</f>
        <v>w</v>
      </c>
      <c r="PQ44" s="65" t="str">
        <f ca="1">IF(WEEKDAY(PQ$6,2)&gt;5,"w",IF(ISERROR(VLOOKUP(PQ$6,fériés,1,FALSE)),(SUM($H$1:PQ$1)&gt;SUM($F$34:$F43))*(SUM($H$1:PQ$1)&lt;=SUM($F$34:$F44))*1,"F"))</f>
        <v>w</v>
      </c>
      <c r="PR44" s="65" t="str">
        <f ca="1">IF(WEEKDAY(PR$6,2)&gt;5,"w",IF(ISERROR(VLOOKUP(PR$6,fériés,1,FALSE)),(SUM($H$1:PR$1)&gt;SUM($F$34:$F43))*(SUM($H$1:PR$1)&lt;=SUM($F$34:$F44))*1,"F"))</f>
        <v>w</v>
      </c>
      <c r="PS44" s="65" t="str">
        <f ca="1">IF(WEEKDAY(PS$6,2)&gt;5,"w",IF(ISERROR(VLOOKUP(PS$6,fériés,1,FALSE)),(SUM($H$1:PS$1)&gt;SUM($F$34:$F43))*(SUM($H$1:PS$1)&lt;=SUM($F$34:$F44))*1,"F"))</f>
        <v>w</v>
      </c>
      <c r="PT44" s="65">
        <f ca="1">IF(WEEKDAY(PT$6,2)&gt;5,"w",IF(ISERROR(VLOOKUP(PT$6,fériés,1,FALSE)),(SUM($H$1:PT$1)&gt;SUM($F$34:$F43))*(SUM($H$1:PT$1)&lt;=SUM($F$34:$F44))*1,"F"))</f>
        <v>0</v>
      </c>
      <c r="PU44" s="65">
        <f ca="1">IF(WEEKDAY(PU$6,2)&gt;5,"w",IF(ISERROR(VLOOKUP(PU$6,fériés,1,FALSE)),(SUM($H$1:PU$1)&gt;SUM($F$34:$F43))*(SUM($H$1:PU$1)&lt;=SUM($F$34:$F44))*1,"F"))</f>
        <v>0</v>
      </c>
      <c r="PV44" s="65">
        <f ca="1">IF(WEEKDAY(PV$6,2)&gt;5,"w",IF(ISERROR(VLOOKUP(PV$6,fériés,1,FALSE)),(SUM($H$1:PV$1)&gt;SUM($F$34:$F43))*(SUM($H$1:PV$1)&lt;=SUM($F$34:$F44))*1,"F"))</f>
        <v>0</v>
      </c>
      <c r="PW44" s="65">
        <f ca="1">IF(WEEKDAY(PW$6,2)&gt;5,"w",IF(ISERROR(VLOOKUP(PW$6,fériés,1,FALSE)),(SUM($H$1:PW$1)&gt;SUM($F$34:$F43))*(SUM($H$1:PW$1)&lt;=SUM($F$34:$F44))*1,"F"))</f>
        <v>0</v>
      </c>
      <c r="PX44" s="65">
        <f ca="1">IF(WEEKDAY(PX$6,2)&gt;5,"w",IF(ISERROR(VLOOKUP(PX$6,fériés,1,FALSE)),(SUM($H$1:PX$1)&gt;SUM($F$34:$F43))*(SUM($H$1:PX$1)&lt;=SUM($F$34:$F44))*1,"F"))</f>
        <v>0</v>
      </c>
      <c r="PY44" s="65">
        <f ca="1">IF(WEEKDAY(PY$6,2)&gt;5,"w",IF(ISERROR(VLOOKUP(PY$6,fériés,1,FALSE)),(SUM($H$1:PY$1)&gt;SUM($F$34:$F43))*(SUM($H$1:PY$1)&lt;=SUM($F$34:$F44))*1,"F"))</f>
        <v>0</v>
      </c>
      <c r="PZ44" s="65">
        <f ca="1">IF(WEEKDAY(PZ$6,2)&gt;5,"w",IF(ISERROR(VLOOKUP(PZ$6,fériés,1,FALSE)),(SUM($H$1:PZ$1)&gt;SUM($F$34:$F43))*(SUM($H$1:PZ$1)&lt;=SUM($F$34:$F44))*1,"F"))</f>
        <v>0</v>
      </c>
      <c r="QA44" s="65">
        <f ca="1">IF(WEEKDAY(QA$6,2)&gt;5,"w",IF(ISERROR(VLOOKUP(QA$6,fériés,1,FALSE)),(SUM($H$1:QA$1)&gt;SUM($F$34:$F43))*(SUM($H$1:QA$1)&lt;=SUM($F$34:$F44))*1,"F"))</f>
        <v>0</v>
      </c>
      <c r="QB44" s="65">
        <f ca="1">IF(WEEKDAY(QB$6,2)&gt;5,"w",IF(ISERROR(VLOOKUP(QB$6,fériés,1,FALSE)),(SUM($H$1:QB$1)&gt;SUM($F$34:$F43))*(SUM($H$1:QB$1)&lt;=SUM($F$34:$F44))*1,"F"))</f>
        <v>0</v>
      </c>
      <c r="QC44" s="65">
        <f ca="1">IF(WEEKDAY(QC$6,2)&gt;5,"w",IF(ISERROR(VLOOKUP(QC$6,fériés,1,FALSE)),(SUM($H$1:QC$1)&gt;SUM($F$34:$F43))*(SUM($H$1:QC$1)&lt;=SUM($F$34:$F44))*1,"F"))</f>
        <v>0</v>
      </c>
      <c r="QD44" s="65">
        <f ca="1">IF(WEEKDAY(QD$6,2)&gt;5,"w",IF(ISERROR(VLOOKUP(QD$6,fériés,1,FALSE)),(SUM($H$1:QD$1)&gt;SUM($F$34:$F43))*(SUM($H$1:QD$1)&lt;=SUM($F$34:$F44))*1,"F"))</f>
        <v>0</v>
      </c>
      <c r="QE44" s="65">
        <f ca="1">IF(WEEKDAY(QE$6,2)&gt;5,"w",IF(ISERROR(VLOOKUP(QE$6,fériés,1,FALSE)),(SUM($H$1:QE$1)&gt;SUM($F$34:$F43))*(SUM($H$1:QE$1)&lt;=SUM($F$34:$F44))*1,"F"))</f>
        <v>0</v>
      </c>
      <c r="QF44" s="65">
        <f ca="1">IF(WEEKDAY(QF$6,2)&gt;5,"w",IF(ISERROR(VLOOKUP(QF$6,fériés,1,FALSE)),(SUM($H$1:QF$1)&gt;SUM($F$34:$F43))*(SUM($H$1:QF$1)&lt;=SUM($F$34:$F44))*1,"F"))</f>
        <v>0</v>
      </c>
      <c r="QG44" s="65">
        <f ca="1">IF(WEEKDAY(QG$6,2)&gt;5,"w",IF(ISERROR(VLOOKUP(QG$6,fériés,1,FALSE)),(SUM($H$1:QG$1)&gt;SUM($F$34:$F43))*(SUM($H$1:QG$1)&lt;=SUM($F$34:$F44))*1,"F"))</f>
        <v>0</v>
      </c>
      <c r="QH44" s="65">
        <f ca="1">IF(WEEKDAY(QH$6,2)&gt;5,"w",IF(ISERROR(VLOOKUP(QH$6,fériés,1,FALSE)),(SUM($H$1:QH$1)&gt;SUM($F$34:$F43))*(SUM($H$1:QH$1)&lt;=SUM($F$34:$F44))*1,"F"))</f>
        <v>0</v>
      </c>
      <c r="QI44" s="65">
        <f ca="1">IF(WEEKDAY(QI$6,2)&gt;5,"w",IF(ISERROR(VLOOKUP(QI$6,fériés,1,FALSE)),(SUM($H$1:QI$1)&gt;SUM($F$34:$F43))*(SUM($H$1:QI$1)&lt;=SUM($F$34:$F44))*1,"F"))</f>
        <v>0</v>
      </c>
      <c r="QJ44" s="65">
        <f ca="1">IF(WEEKDAY(QJ$6,2)&gt;5,"w",IF(ISERROR(VLOOKUP(QJ$6,fériés,1,FALSE)),(SUM($H$1:QJ$1)&gt;SUM($F$34:$F43))*(SUM($H$1:QJ$1)&lt;=SUM($F$34:$F44))*1,"F"))</f>
        <v>0</v>
      </c>
      <c r="QK44" s="65">
        <f ca="1">IF(WEEKDAY(QK$6,2)&gt;5,"w",IF(ISERROR(VLOOKUP(QK$6,fériés,1,FALSE)),(SUM($H$1:QK$1)&gt;SUM($F$34:$F43))*(SUM($H$1:QK$1)&lt;=SUM($F$34:$F44))*1,"F"))</f>
        <v>0</v>
      </c>
      <c r="QL44" s="65">
        <f ca="1">IF(WEEKDAY(QL$6,2)&gt;5,"w",IF(ISERROR(VLOOKUP(QL$6,fériés,1,FALSE)),(SUM($H$1:QL$1)&gt;SUM($F$34:$F43))*(SUM($H$1:QL$1)&lt;=SUM($F$34:$F44))*1,"F"))</f>
        <v>0</v>
      </c>
      <c r="QM44" s="65">
        <f ca="1">IF(WEEKDAY(QM$6,2)&gt;5,"w",IF(ISERROR(VLOOKUP(QM$6,fériés,1,FALSE)),(SUM($H$1:QM$1)&gt;SUM($F$34:$F43))*(SUM($H$1:QM$1)&lt;=SUM($F$34:$F44))*1,"F"))</f>
        <v>0</v>
      </c>
      <c r="QN44" s="65">
        <f ca="1">IF(WEEKDAY(QN$6,2)&gt;5,"w",IF(ISERROR(VLOOKUP(QN$6,fériés,1,FALSE)),(SUM($H$1:QN$1)&gt;SUM($F$34:$F43))*(SUM($H$1:QN$1)&lt;=SUM($F$34:$F44))*1,"F"))</f>
        <v>0</v>
      </c>
      <c r="QO44" s="65">
        <f ca="1">IF(WEEKDAY(QO$6,2)&gt;5,"w",IF(ISERROR(VLOOKUP(QO$6,fériés,1,FALSE)),(SUM($H$1:QO$1)&gt;SUM($F$34:$F43))*(SUM($H$1:QO$1)&lt;=SUM($F$34:$F44))*1,"F"))</f>
        <v>0</v>
      </c>
      <c r="QP44" s="65">
        <f ca="1">IF(WEEKDAY(QP$6,2)&gt;5,"w",IF(ISERROR(VLOOKUP(QP$6,fériés,1,FALSE)),(SUM($H$1:QP$1)&gt;SUM($F$34:$F43))*(SUM($H$1:QP$1)&lt;=SUM($F$34:$F44))*1,"F"))</f>
        <v>0</v>
      </c>
      <c r="QQ44" s="65">
        <f ca="1">IF(WEEKDAY(QQ$6,2)&gt;5,"w",IF(ISERROR(VLOOKUP(QQ$6,fériés,1,FALSE)),(SUM($H$1:QQ$1)&gt;SUM($F$34:$F43))*(SUM($H$1:QQ$1)&lt;=SUM($F$34:$F44))*1,"F"))</f>
        <v>0</v>
      </c>
      <c r="QR44" s="65">
        <f ca="1">IF(WEEKDAY(QR$6,2)&gt;5,"w",IF(ISERROR(VLOOKUP(QR$6,fériés,1,FALSE)),(SUM($H$1:QR$1)&gt;SUM($F$34:$F43))*(SUM($H$1:QR$1)&lt;=SUM($F$34:$F44))*1,"F"))</f>
        <v>0</v>
      </c>
      <c r="QS44" s="65">
        <f ca="1">IF(WEEKDAY(QS$6,2)&gt;5,"w",IF(ISERROR(VLOOKUP(QS$6,fériés,1,FALSE)),(SUM($H$1:QS$1)&gt;SUM($F$34:$F43))*(SUM($H$1:QS$1)&lt;=SUM($F$34:$F44))*1,"F"))</f>
        <v>0</v>
      </c>
      <c r="QT44" s="65">
        <f ca="1">IF(WEEKDAY(QT$6,2)&gt;5,"w",IF(ISERROR(VLOOKUP(QT$6,fériés,1,FALSE)),(SUM($H$1:QT$1)&gt;SUM($F$34:$F43))*(SUM($H$1:QT$1)&lt;=SUM($F$34:$F44))*1,"F"))</f>
        <v>0</v>
      </c>
      <c r="QU44" s="65">
        <f ca="1">IF(WEEKDAY(QU$6,2)&gt;5,"w",IF(ISERROR(VLOOKUP(QU$6,fériés,1,FALSE)),(SUM($H$1:QU$1)&gt;SUM($F$34:$F43))*(SUM($H$1:QU$1)&lt;=SUM($F$34:$F44))*1,"F"))</f>
        <v>0</v>
      </c>
      <c r="QV44" s="65">
        <f ca="1">IF(WEEKDAY(QV$6,2)&gt;5,"w",IF(ISERROR(VLOOKUP(QV$6,fériés,1,FALSE)),(SUM($H$1:QV$1)&gt;SUM($F$34:$F43))*(SUM($H$1:QV$1)&lt;=SUM($F$34:$F44))*1,"F"))</f>
        <v>0</v>
      </c>
      <c r="QW44" s="65">
        <f ca="1">IF(WEEKDAY(QW$6,2)&gt;5,"w",IF(ISERROR(VLOOKUP(QW$6,fériés,1,FALSE)),(SUM($H$1:QW$1)&gt;SUM($F$34:$F43))*(SUM($H$1:QW$1)&lt;=SUM($F$34:$F44))*1,"F"))</f>
        <v>0</v>
      </c>
      <c r="QX44" s="65">
        <f ca="1">IF(WEEKDAY(QX$6,2)&gt;5,"w",IF(ISERROR(VLOOKUP(QX$6,fériés,1,FALSE)),(SUM($H$1:QX$1)&gt;SUM($F$34:$F43))*(SUM($H$1:QX$1)&lt;=SUM($F$34:$F44))*1,"F"))</f>
        <v>0</v>
      </c>
      <c r="QY44" s="65">
        <f ca="1">IF(WEEKDAY(QY$6,2)&gt;5,"w",IF(ISERROR(VLOOKUP(QY$6,fériés,1,FALSE)),(SUM($H$1:QY$1)&gt;SUM($F$34:$F43))*(SUM($H$1:QY$1)&lt;=SUM($F$34:$F44))*1,"F"))</f>
        <v>0</v>
      </c>
      <c r="QZ44" s="65">
        <f ca="1">IF(WEEKDAY(QZ$6,2)&gt;5,"w",IF(ISERROR(VLOOKUP(QZ$6,fériés,1,FALSE)),(SUM($H$1:QZ$1)&gt;SUM($F$34:$F43))*(SUM($H$1:QZ$1)&lt;=SUM($F$34:$F44))*1,"F"))</f>
        <v>0</v>
      </c>
      <c r="RA44" s="65">
        <f ca="1">IF(WEEKDAY(RA$6,2)&gt;5,"w",IF(ISERROR(VLOOKUP(RA$6,fériés,1,FALSE)),(SUM($H$1:RA$1)&gt;SUM($F$34:$F43))*(SUM($H$1:RA$1)&lt;=SUM($F$34:$F44))*1,"F"))</f>
        <v>0</v>
      </c>
      <c r="RB44" s="65">
        <f ca="1">IF(WEEKDAY(RB$6,2)&gt;5,"w",IF(ISERROR(VLOOKUP(RB$6,fériés,1,FALSE)),(SUM($H$1:RB$1)&gt;SUM($F$34:$F43))*(SUM($H$1:RB$1)&lt;=SUM($F$34:$F44))*1,"F"))</f>
        <v>0</v>
      </c>
      <c r="RC44" s="65">
        <f ca="1">IF(WEEKDAY(RC$6,2)&gt;5,"w",IF(ISERROR(VLOOKUP(RC$6,fériés,1,FALSE)),(SUM($H$1:RC$1)&gt;SUM($F$34:$F43))*(SUM($H$1:RC$1)&lt;=SUM($F$34:$F44))*1,"F"))</f>
        <v>0</v>
      </c>
      <c r="RD44" s="65">
        <f ca="1">IF(WEEKDAY(RD$6,2)&gt;5,"w",IF(ISERROR(VLOOKUP(RD$6,fériés,1,FALSE)),(SUM($H$1:RD$1)&gt;SUM($F$34:$F43))*(SUM($H$1:RD$1)&lt;=SUM($F$34:$F44))*1,"F"))</f>
        <v>0</v>
      </c>
      <c r="RE44" s="65">
        <f ca="1">IF(WEEKDAY(RE$6,2)&gt;5,"w",IF(ISERROR(VLOOKUP(RE$6,fériés,1,FALSE)),(SUM($H$1:RE$1)&gt;SUM($F$34:$F43))*(SUM($H$1:RE$1)&lt;=SUM($F$34:$F44))*1,"F"))</f>
        <v>0</v>
      </c>
      <c r="RF44" s="65">
        <f ca="1">IF(WEEKDAY(RF$6,2)&gt;5,"w",IF(ISERROR(VLOOKUP(RF$6,fériés,1,FALSE)),(SUM($H$1:RF$1)&gt;SUM($F$34:$F43))*(SUM($H$1:RF$1)&lt;=SUM($F$34:$F44))*1,"F"))</f>
        <v>0</v>
      </c>
      <c r="RG44" s="65">
        <f ca="1">IF(WEEKDAY(RG$6,2)&gt;5,"w",IF(ISERROR(VLOOKUP(RG$6,fériés,1,FALSE)),(SUM($H$1:RG$1)&gt;SUM($F$34:$F43))*(SUM($H$1:RG$1)&lt;=SUM($F$34:$F44))*1,"F"))</f>
        <v>0</v>
      </c>
      <c r="RH44" s="65">
        <f ca="1">IF(WEEKDAY(RH$6,2)&gt;5,"w",IF(ISERROR(VLOOKUP(RH$6,fériés,1,FALSE)),(SUM($H$1:RH$1)&gt;SUM($F$34:$F43))*(SUM($H$1:RH$1)&lt;=SUM($F$34:$F44))*1,"F"))</f>
        <v>0</v>
      </c>
      <c r="RI44" s="65">
        <f ca="1">IF(WEEKDAY(RI$6,2)&gt;5,"w",IF(ISERROR(VLOOKUP(RI$6,fériés,1,FALSE)),(SUM($H$1:RI$1)&gt;SUM($F$34:$F43))*(SUM($H$1:RI$1)&lt;=SUM($F$34:$F44))*1,"F"))</f>
        <v>0</v>
      </c>
      <c r="RJ44" s="65">
        <f ca="1">IF(WEEKDAY(RJ$6,2)&gt;5,"w",IF(ISERROR(VLOOKUP(RJ$6,fériés,1,FALSE)),(SUM($H$1:RJ$1)&gt;SUM($F$34:$F43))*(SUM($H$1:RJ$1)&lt;=SUM($F$34:$F44))*1,"F"))</f>
        <v>0</v>
      </c>
      <c r="RK44" s="65">
        <f ca="1">IF(WEEKDAY(RK$6,2)&gt;5,"w",IF(ISERROR(VLOOKUP(RK$6,fériés,1,FALSE)),(SUM($H$1:RK$1)&gt;SUM($F$34:$F43))*(SUM($H$1:RK$1)&lt;=SUM($F$34:$F44))*1,"F"))</f>
        <v>0</v>
      </c>
      <c r="RL44" s="65">
        <f ca="1">IF(WEEKDAY(RL$6,2)&gt;5,"w",IF(ISERROR(VLOOKUP(RL$6,fériés,1,FALSE)),(SUM($H$1:RL$1)&gt;SUM($F$34:$F43))*(SUM($H$1:RL$1)&lt;=SUM($F$34:$F44))*1,"F"))</f>
        <v>0</v>
      </c>
      <c r="RM44" s="65">
        <f ca="1">IF(WEEKDAY(RM$6,2)&gt;5,"w",IF(ISERROR(VLOOKUP(RM$6,fériés,1,FALSE)),(SUM($H$1:RM$1)&gt;SUM($F$34:$F43))*(SUM($H$1:RM$1)&lt;=SUM($F$34:$F44))*1,"F"))</f>
        <v>0</v>
      </c>
      <c r="RN44" s="65">
        <f ca="1">IF(WEEKDAY(RN$6,2)&gt;5,"w",IF(ISERROR(VLOOKUP(RN$6,fériés,1,FALSE)),(SUM($H$1:RN$1)&gt;SUM($F$34:$F43))*(SUM($H$1:RN$1)&lt;=SUM($F$34:$F44))*1,"F"))</f>
        <v>0</v>
      </c>
      <c r="RO44" s="65">
        <f ca="1">IF(WEEKDAY(RO$6,2)&gt;5,"w",IF(ISERROR(VLOOKUP(RO$6,fériés,1,FALSE)),(SUM($H$1:RO$1)&gt;SUM($F$34:$F43))*(SUM($H$1:RO$1)&lt;=SUM($F$34:$F44))*1,"F"))</f>
        <v>0</v>
      </c>
      <c r="RP44" s="65">
        <f ca="1">IF(WEEKDAY(RP$6,2)&gt;5,"w",IF(ISERROR(VLOOKUP(RP$6,fériés,1,FALSE)),(SUM($H$1:RP$1)&gt;SUM($F$34:$F43))*(SUM($H$1:RP$1)&lt;=SUM($F$34:$F44))*1,"F"))</f>
        <v>0</v>
      </c>
      <c r="RQ44" s="65">
        <f ca="1">IF(WEEKDAY(RQ$6,2)&gt;5,"w",IF(ISERROR(VLOOKUP(RQ$6,fériés,1,FALSE)),(SUM($H$1:RQ$1)&gt;SUM($F$34:$F43))*(SUM($H$1:RQ$1)&lt;=SUM($F$34:$F44))*1,"F"))</f>
        <v>0</v>
      </c>
      <c r="RR44" s="65" t="str">
        <f ca="1">IF(WEEKDAY(RR$6,2)&gt;5,"w",IF(ISERROR(VLOOKUP(RR$6,fériés,1,FALSE)),(SUM($H$1:RR$1)&gt;SUM($F$34:$F43))*(SUM($H$1:RR$1)&lt;=SUM($F$34:$F44))*1,"F"))</f>
        <v>w</v>
      </c>
      <c r="RS44" s="65" t="str">
        <f ca="1">IF(WEEKDAY(RS$6,2)&gt;5,"w",IF(ISERROR(VLOOKUP(RS$6,fériés,1,FALSE)),(SUM($H$1:RS$1)&gt;SUM($F$34:$F43))*(SUM($H$1:RS$1)&lt;=SUM($F$34:$F44))*1,"F"))</f>
        <v>w</v>
      </c>
      <c r="RT44" s="65" t="str">
        <f ca="1">IF(WEEKDAY(RT$6,2)&gt;5,"w",IF(ISERROR(VLOOKUP(RT$6,fériés,1,FALSE)),(SUM($H$1:RT$1)&gt;SUM($F$34:$F43))*(SUM($H$1:RT$1)&lt;=SUM($F$34:$F44))*1,"F"))</f>
        <v>w</v>
      </c>
      <c r="RU44" s="65" t="str">
        <f ca="1">IF(WEEKDAY(RU$6,2)&gt;5,"w",IF(ISERROR(VLOOKUP(RU$6,fériés,1,FALSE)),(SUM($H$1:RU$1)&gt;SUM($F$34:$F43))*(SUM($H$1:RU$1)&lt;=SUM($F$34:$F44))*1,"F"))</f>
        <v>w</v>
      </c>
      <c r="RV44" s="65" t="str">
        <f ca="1">IF(WEEKDAY(RV$6,2)&gt;5,"w",IF(ISERROR(VLOOKUP(RV$6,fériés,1,FALSE)),(SUM($H$1:RV$1)&gt;SUM($F$34:$F43))*(SUM($H$1:RV$1)&lt;=SUM($F$34:$F44))*1,"F"))</f>
        <v>w</v>
      </c>
      <c r="RW44" s="65" t="str">
        <f ca="1">IF(WEEKDAY(RW$6,2)&gt;5,"w",IF(ISERROR(VLOOKUP(RW$6,fériés,1,FALSE)),(SUM($H$1:RW$1)&gt;SUM($F$34:$F43))*(SUM($H$1:RW$1)&lt;=SUM($F$34:$F44))*1,"F"))</f>
        <v>w</v>
      </c>
      <c r="RX44" s="65" t="str">
        <f ca="1">IF(WEEKDAY(RX$6,2)&gt;5,"w",IF(ISERROR(VLOOKUP(RX$6,fériés,1,FALSE)),(SUM($H$1:RX$1)&gt;SUM($F$34:$F43))*(SUM($H$1:RX$1)&lt;=SUM($F$34:$F44))*1,"F"))</f>
        <v>w</v>
      </c>
      <c r="RY44" s="65" t="str">
        <f ca="1">IF(WEEKDAY(RY$6,2)&gt;5,"w",IF(ISERROR(VLOOKUP(RY$6,fériés,1,FALSE)),(SUM($H$1:RY$1)&gt;SUM($F$34:$F43))*(SUM($H$1:RY$1)&lt;=SUM($F$34:$F44))*1,"F"))</f>
        <v>w</v>
      </c>
      <c r="RZ44" s="65" t="str">
        <f ca="1">IF(WEEKDAY(RZ$6,2)&gt;5,"w",IF(ISERROR(VLOOKUP(RZ$6,fériés,1,FALSE)),(SUM($H$1:RZ$1)&gt;SUM($F$34:$F43))*(SUM($H$1:RZ$1)&lt;=SUM($F$34:$F44))*1,"F"))</f>
        <v>w</v>
      </c>
      <c r="SA44" s="65" t="str">
        <f ca="1">IF(WEEKDAY(SA$6,2)&gt;5,"w",IF(ISERROR(VLOOKUP(SA$6,fériés,1,FALSE)),(SUM($H$1:SA$1)&gt;SUM($F$34:$F43))*(SUM($H$1:SA$1)&lt;=SUM($F$34:$F44))*1,"F"))</f>
        <v>w</v>
      </c>
      <c r="SB44" s="65" t="str">
        <f ca="1">IF(WEEKDAY(SB$6,2)&gt;5,"w",IF(ISERROR(VLOOKUP(SB$6,fériés,1,FALSE)),(SUM($H$1:SB$1)&gt;SUM($F$34:$F43))*(SUM($H$1:SB$1)&lt;=SUM($F$34:$F44))*1,"F"))</f>
        <v>w</v>
      </c>
      <c r="SC44" s="65" t="str">
        <f ca="1">IF(WEEKDAY(SC$6,2)&gt;5,"w",IF(ISERROR(VLOOKUP(SC$6,fériés,1,FALSE)),(SUM($H$1:SC$1)&gt;SUM($F$34:$F43))*(SUM($H$1:SC$1)&lt;=SUM($F$34:$F44))*1,"F"))</f>
        <v>w</v>
      </c>
      <c r="SD44" s="65" t="str">
        <f ca="1">IF(WEEKDAY(SD$6,2)&gt;5,"w",IF(ISERROR(VLOOKUP(SD$6,fériés,1,FALSE)),(SUM($H$1:SD$1)&gt;SUM($F$34:$F43))*(SUM($H$1:SD$1)&lt;=SUM($F$34:$F44))*1,"F"))</f>
        <v>w</v>
      </c>
      <c r="SE44" s="65" t="str">
        <f ca="1">IF(WEEKDAY(SE$6,2)&gt;5,"w",IF(ISERROR(VLOOKUP(SE$6,fériés,1,FALSE)),(SUM($H$1:SE$1)&gt;SUM($F$34:$F43))*(SUM($H$1:SE$1)&lt;=SUM($F$34:$F44))*1,"F"))</f>
        <v>w</v>
      </c>
      <c r="SF44" s="65" t="str">
        <f ca="1">IF(WEEKDAY(SF$6,2)&gt;5,"w",IF(ISERROR(VLOOKUP(SF$6,fériés,1,FALSE)),(SUM($H$1:SF$1)&gt;SUM($F$34:$F43))*(SUM($H$1:SF$1)&lt;=SUM($F$34:$F44))*1,"F"))</f>
        <v>w</v>
      </c>
      <c r="SG44" s="83"/>
    </row>
    <row r="45" spans="1:501" ht="12" customHeight="1" x14ac:dyDescent="0.25">
      <c r="A45" s="80"/>
      <c r="B45" s="63" t="str">
        <f>IFERROR(VLOOKUP($A45,Base_données!$A$4:$AB$24,Base_données!$B$1,FALSE),"")</f>
        <v/>
      </c>
      <c r="C45" s="78" t="str">
        <f>IF(A45="","",Base_données!$N$3)</f>
        <v/>
      </c>
      <c r="D45" s="63" t="str">
        <f>IFERROR(VLOOKUP($A45,Base_données!$A$4:$AB$24,Base_données!$D$1,FALSE),"")</f>
        <v/>
      </c>
      <c r="E45" s="63" t="str">
        <f>IFERROR(VLOOKUP($A45,Base_données!$A$4:$AB$24,Base_données!$N$1,FALSE),"")</f>
        <v/>
      </c>
      <c r="F45" s="66" t="str">
        <f t="shared" si="84"/>
        <v/>
      </c>
      <c r="G45" s="62" t="str">
        <f>IFERROR(VLOOKUP($A45,Base_données!$A$4:$L$24,5,FALSE),"")</f>
        <v/>
      </c>
      <c r="H45" s="65">
        <f ca="1">IF(WEEKDAY(H$6,2)&gt;5,"w",IF(ISERROR(VLOOKUP(H$6,fériés,1,FALSE)),(SUM($H$1:H$1)&gt;SUM($F$34:$F44))*(SUM($H$1:H$1)&lt;=SUM($F$34:$F45))*1,"F"))</f>
        <v>0</v>
      </c>
      <c r="I45" s="65">
        <f ca="1">IF(WEEKDAY(I$6,2)&gt;5,"w",IF(ISERROR(VLOOKUP(I$6,fériés,1,FALSE)),(SUM($H$1:I$1)&gt;SUM($F$34:$F44))*(SUM($H$1:I$1)&lt;=SUM($F$34:$F45))*1,"F"))</f>
        <v>0</v>
      </c>
      <c r="J45" s="65">
        <f ca="1">IF(WEEKDAY(J$6,2)&gt;5,"w",IF(ISERROR(VLOOKUP(J$6,fériés,1,FALSE)),(SUM($H$1:J$1)&gt;SUM($F$34:$F44))*(SUM($H$1:J$1)&lt;=SUM($F$34:$F45))*1,"F"))</f>
        <v>0</v>
      </c>
      <c r="K45" s="65">
        <f ca="1">IF(WEEKDAY(K$6,2)&gt;5,"w",IF(ISERROR(VLOOKUP(K$6,fériés,1,FALSE)),(SUM($H$1:K$1)&gt;SUM($F$34:$F44))*(SUM($H$1:K$1)&lt;=SUM($F$34:$F45))*1,"F"))</f>
        <v>0</v>
      </c>
      <c r="L45" s="65">
        <f ca="1">IF(WEEKDAY(L$6,2)&gt;5,"w",IF(ISERROR(VLOOKUP(L$6,fériés,1,FALSE)),(SUM($H$1:L$1)&gt;SUM($F$34:$F44))*(SUM($H$1:L$1)&lt;=SUM($F$34:$F45))*1,"F"))</f>
        <v>0</v>
      </c>
      <c r="M45" s="65">
        <f ca="1">IF(WEEKDAY(M$6,2)&gt;5,"w",IF(ISERROR(VLOOKUP(M$6,fériés,1,FALSE)),(SUM($H$1:M$1)&gt;SUM($F$34:$F44))*(SUM($H$1:M$1)&lt;=SUM($F$34:$F45))*1,"F"))</f>
        <v>0</v>
      </c>
      <c r="N45" s="65">
        <f ca="1">IF(WEEKDAY(N$6,2)&gt;5,"w",IF(ISERROR(VLOOKUP(N$6,fériés,1,FALSE)),(SUM($H$1:N$1)&gt;SUM($F$34:$F44))*(SUM($H$1:N$1)&lt;=SUM($F$34:$F45))*1,"F"))</f>
        <v>0</v>
      </c>
      <c r="O45" s="65">
        <f ca="1">IF(WEEKDAY(O$6,2)&gt;5,"w",IF(ISERROR(VLOOKUP(O$6,fériés,1,FALSE)),(SUM($H$1:O$1)&gt;SUM($F$34:$F44))*(SUM($H$1:O$1)&lt;=SUM($F$34:$F45))*1,"F"))</f>
        <v>0</v>
      </c>
      <c r="P45" s="65">
        <f ca="1">IF(WEEKDAY(P$6,2)&gt;5,"w",IF(ISERROR(VLOOKUP(P$6,fériés,1,FALSE)),(SUM($H$1:P$1)&gt;SUM($F$34:$F44))*(SUM($H$1:P$1)&lt;=SUM($F$34:$F45))*1,"F"))</f>
        <v>0</v>
      </c>
      <c r="Q45" s="65">
        <f ca="1">IF(WEEKDAY(Q$6,2)&gt;5,"w",IF(ISERROR(VLOOKUP(Q$6,fériés,1,FALSE)),(SUM($H$1:Q$1)&gt;SUM($F$34:$F44))*(SUM($H$1:Q$1)&lt;=SUM($F$34:$F45))*1,"F"))</f>
        <v>0</v>
      </c>
      <c r="R45" s="65">
        <f ca="1">IF(WEEKDAY(R$6,2)&gt;5,"w",IF(ISERROR(VLOOKUP(R$6,fériés,1,FALSE)),(SUM($H$1:R$1)&gt;SUM($F$34:$F44))*(SUM($H$1:R$1)&lt;=SUM($F$34:$F45))*1,"F"))</f>
        <v>0</v>
      </c>
      <c r="S45" s="65">
        <f ca="1">IF(WEEKDAY(S$6,2)&gt;5,"w",IF(ISERROR(VLOOKUP(S$6,fériés,1,FALSE)),(SUM($H$1:S$1)&gt;SUM($F$34:$F44))*(SUM($H$1:S$1)&lt;=SUM($F$34:$F45))*1,"F"))</f>
        <v>0</v>
      </c>
      <c r="T45" s="65">
        <f ca="1">IF(WEEKDAY(T$6,2)&gt;5,"w",IF(ISERROR(VLOOKUP(T$6,fériés,1,FALSE)),(SUM($H$1:T$1)&gt;SUM($F$34:$F44))*(SUM($H$1:T$1)&lt;=SUM($F$34:$F45))*1,"F"))</f>
        <v>0</v>
      </c>
      <c r="U45" s="65">
        <f ca="1">IF(WEEKDAY(U$6,2)&gt;5,"w",IF(ISERROR(VLOOKUP(U$6,fériés,1,FALSE)),(SUM($H$1:U$1)&gt;SUM($F$34:$F44))*(SUM($H$1:U$1)&lt;=SUM($F$34:$F45))*1,"F"))</f>
        <v>0</v>
      </c>
      <c r="V45" s="65">
        <f ca="1">IF(WEEKDAY(V$6,2)&gt;5,"w",IF(ISERROR(VLOOKUP(V$6,fériés,1,FALSE)),(SUM($H$1:V$1)&gt;SUM($F$34:$F44))*(SUM($H$1:V$1)&lt;=SUM($F$34:$F45))*1,"F"))</f>
        <v>0</v>
      </c>
      <c r="W45" s="65">
        <f ca="1">IF(WEEKDAY(W$6,2)&gt;5,"w",IF(ISERROR(VLOOKUP(W$6,fériés,1,FALSE)),(SUM($H$1:W$1)&gt;SUM($F$34:$F44))*(SUM($H$1:W$1)&lt;=SUM($F$34:$F45))*1,"F"))</f>
        <v>0</v>
      </c>
      <c r="X45" s="65">
        <f ca="1">IF(WEEKDAY(X$6,2)&gt;5,"w",IF(ISERROR(VLOOKUP(X$6,fériés,1,FALSE)),(SUM($H$1:X$1)&gt;SUM($F$34:$F44))*(SUM($H$1:X$1)&lt;=SUM($F$34:$F45))*1,"F"))</f>
        <v>0</v>
      </c>
      <c r="Y45" s="65">
        <f ca="1">IF(WEEKDAY(Y$6,2)&gt;5,"w",IF(ISERROR(VLOOKUP(Y$6,fériés,1,FALSE)),(SUM($H$1:Y$1)&gt;SUM($F$34:$F44))*(SUM($H$1:Y$1)&lt;=SUM($F$34:$F45))*1,"F"))</f>
        <v>0</v>
      </c>
      <c r="Z45" s="65">
        <f ca="1">IF(WEEKDAY(Z$6,2)&gt;5,"w",IF(ISERROR(VLOOKUP(Z$6,fériés,1,FALSE)),(SUM($H$1:Z$1)&gt;SUM($F$34:$F44))*(SUM($H$1:Z$1)&lt;=SUM($F$34:$F45))*1,"F"))</f>
        <v>0</v>
      </c>
      <c r="AA45" s="65">
        <f ca="1">IF(WEEKDAY(AA$6,2)&gt;5,"w",IF(ISERROR(VLOOKUP(AA$6,fériés,1,FALSE)),(SUM($H$1:AA$1)&gt;SUM($F$34:$F44))*(SUM($H$1:AA$1)&lt;=SUM($F$34:$F45))*1,"F"))</f>
        <v>0</v>
      </c>
      <c r="AB45" s="65">
        <f ca="1">IF(WEEKDAY(AB$6,2)&gt;5,"w",IF(ISERROR(VLOOKUP(AB$6,fériés,1,FALSE)),(SUM($H$1:AB$1)&gt;SUM($F$34:$F44))*(SUM($H$1:AB$1)&lt;=SUM($F$34:$F45))*1,"F"))</f>
        <v>0</v>
      </c>
      <c r="AC45" s="65">
        <f ca="1">IF(WEEKDAY(AC$6,2)&gt;5,"w",IF(ISERROR(VLOOKUP(AC$6,fériés,1,FALSE)),(SUM($H$1:AC$1)&gt;SUM($F$34:$F44))*(SUM($H$1:AC$1)&lt;=SUM($F$34:$F45))*1,"F"))</f>
        <v>0</v>
      </c>
      <c r="AD45" s="65">
        <f ca="1">IF(WEEKDAY(AD$6,2)&gt;5,"w",IF(ISERROR(VLOOKUP(AD$6,fériés,1,FALSE)),(SUM($H$1:AD$1)&gt;SUM($F$34:$F44))*(SUM($H$1:AD$1)&lt;=SUM($F$34:$F45))*1,"F"))</f>
        <v>0</v>
      </c>
      <c r="AE45" s="65">
        <f ca="1">IF(WEEKDAY(AE$6,2)&gt;5,"w",IF(ISERROR(VLOOKUP(AE$6,fériés,1,FALSE)),(SUM($H$1:AE$1)&gt;SUM($F$34:$F44))*(SUM($H$1:AE$1)&lt;=SUM($F$34:$F45))*1,"F"))</f>
        <v>0</v>
      </c>
      <c r="AF45" s="65">
        <f ca="1">IF(WEEKDAY(AF$6,2)&gt;5,"w",IF(ISERROR(VLOOKUP(AF$6,fériés,1,FALSE)),(SUM($H$1:AF$1)&gt;SUM($F$34:$F44))*(SUM($H$1:AF$1)&lt;=SUM($F$34:$F45))*1,"F"))</f>
        <v>0</v>
      </c>
      <c r="AG45" s="65">
        <f ca="1">IF(WEEKDAY(AG$6,2)&gt;5,"w",IF(ISERROR(VLOOKUP(AG$6,fériés,1,FALSE)),(SUM($H$1:AG$1)&gt;SUM($F$34:$F44))*(SUM($H$1:AG$1)&lt;=SUM($F$34:$F45))*1,"F"))</f>
        <v>0</v>
      </c>
      <c r="AH45" s="65">
        <f ca="1">IF(WEEKDAY(AH$6,2)&gt;5,"w",IF(ISERROR(VLOOKUP(AH$6,fériés,1,FALSE)),(SUM($H$1:AH$1)&gt;SUM($F$34:$F44))*(SUM($H$1:AH$1)&lt;=SUM($F$34:$F45))*1,"F"))</f>
        <v>0</v>
      </c>
      <c r="AI45" s="65">
        <f ca="1">IF(WEEKDAY(AI$6,2)&gt;5,"w",IF(ISERROR(VLOOKUP(AI$6,fériés,1,FALSE)),(SUM($H$1:AI$1)&gt;SUM($F$34:$F44))*(SUM($H$1:AI$1)&lt;=SUM($F$34:$F45))*1,"F"))</f>
        <v>0</v>
      </c>
      <c r="AJ45" s="65">
        <f ca="1">IF(WEEKDAY(AJ$6,2)&gt;5,"w",IF(ISERROR(VLOOKUP(AJ$6,fériés,1,FALSE)),(SUM($H$1:AJ$1)&gt;SUM($F$34:$F44))*(SUM($H$1:AJ$1)&lt;=SUM($F$34:$F45))*1,"F"))</f>
        <v>0</v>
      </c>
      <c r="AK45" s="65">
        <f ca="1">IF(WEEKDAY(AK$6,2)&gt;5,"w",IF(ISERROR(VLOOKUP(AK$6,fériés,1,FALSE)),(SUM($H$1:AK$1)&gt;SUM($F$34:$F44))*(SUM($H$1:AK$1)&lt;=SUM($F$34:$F45))*1,"F"))</f>
        <v>0</v>
      </c>
      <c r="AL45" s="65">
        <f ca="1">IF(WEEKDAY(AL$6,2)&gt;5,"w",IF(ISERROR(VLOOKUP(AL$6,fériés,1,FALSE)),(SUM($H$1:AL$1)&gt;SUM($F$34:$F44))*(SUM($H$1:AL$1)&lt;=SUM($F$34:$F45))*1,"F"))</f>
        <v>0</v>
      </c>
      <c r="AM45" s="65">
        <f ca="1">IF(WEEKDAY(AM$6,2)&gt;5,"w",IF(ISERROR(VLOOKUP(AM$6,fériés,1,FALSE)),(SUM($H$1:AM$1)&gt;SUM($F$34:$F44))*(SUM($H$1:AM$1)&lt;=SUM($F$34:$F45))*1,"F"))</f>
        <v>0</v>
      </c>
      <c r="AN45" s="65">
        <f ca="1">IF(WEEKDAY(AN$6,2)&gt;5,"w",IF(ISERROR(VLOOKUP(AN$6,fériés,1,FALSE)),(SUM($H$1:AN$1)&gt;SUM($F$34:$F44))*(SUM($H$1:AN$1)&lt;=SUM($F$34:$F45))*1,"F"))</f>
        <v>0</v>
      </c>
      <c r="AO45" s="65">
        <f ca="1">IF(WEEKDAY(AO$6,2)&gt;5,"w",IF(ISERROR(VLOOKUP(AO$6,fériés,1,FALSE)),(SUM($H$1:AO$1)&gt;SUM($F$34:$F44))*(SUM($H$1:AO$1)&lt;=SUM($F$34:$F45))*1,"F"))</f>
        <v>0</v>
      </c>
      <c r="AP45" s="65">
        <f ca="1">IF(WEEKDAY(AP$6,2)&gt;5,"w",IF(ISERROR(VLOOKUP(AP$6,fériés,1,FALSE)),(SUM($H$1:AP$1)&gt;SUM($F$34:$F44))*(SUM($H$1:AP$1)&lt;=SUM($F$34:$F45))*1,"F"))</f>
        <v>0</v>
      </c>
      <c r="AQ45" s="65">
        <f ca="1">IF(WEEKDAY(AQ$6,2)&gt;5,"w",IF(ISERROR(VLOOKUP(AQ$6,fériés,1,FALSE)),(SUM($H$1:AQ$1)&gt;SUM($F$34:$F44))*(SUM($H$1:AQ$1)&lt;=SUM($F$34:$F45))*1,"F"))</f>
        <v>0</v>
      </c>
      <c r="AR45" s="65">
        <f ca="1">IF(WEEKDAY(AR$6,2)&gt;5,"w",IF(ISERROR(VLOOKUP(AR$6,fériés,1,FALSE)),(SUM($H$1:AR$1)&gt;SUM($F$34:$F44))*(SUM($H$1:AR$1)&lt;=SUM($F$34:$F45))*1,"F"))</f>
        <v>0</v>
      </c>
      <c r="AS45" s="65">
        <f ca="1">IF(WEEKDAY(AS$6,2)&gt;5,"w",IF(ISERROR(VLOOKUP(AS$6,fériés,1,FALSE)),(SUM($H$1:AS$1)&gt;SUM($F$34:$F44))*(SUM($H$1:AS$1)&lt;=SUM($F$34:$F45))*1,"F"))</f>
        <v>0</v>
      </c>
      <c r="AT45" s="65">
        <f ca="1">IF(WEEKDAY(AT$6,2)&gt;5,"w",IF(ISERROR(VLOOKUP(AT$6,fériés,1,FALSE)),(SUM($H$1:AT$1)&gt;SUM($F$34:$F44))*(SUM($H$1:AT$1)&lt;=SUM($F$34:$F45))*1,"F"))</f>
        <v>0</v>
      </c>
      <c r="AU45" s="65">
        <f ca="1">IF(WEEKDAY(AU$6,2)&gt;5,"w",IF(ISERROR(VLOOKUP(AU$6,fériés,1,FALSE)),(SUM($H$1:AU$1)&gt;SUM($F$34:$F44))*(SUM($H$1:AU$1)&lt;=SUM($F$34:$F45))*1,"F"))</f>
        <v>0</v>
      </c>
      <c r="AV45" s="65">
        <f ca="1">IF(WEEKDAY(AV$6,2)&gt;5,"w",IF(ISERROR(VLOOKUP(AV$6,fériés,1,FALSE)),(SUM($H$1:AV$1)&gt;SUM($F$34:$F44))*(SUM($H$1:AV$1)&lt;=SUM($F$34:$F45))*1,"F"))</f>
        <v>0</v>
      </c>
      <c r="AW45" s="65">
        <f ca="1">IF(WEEKDAY(AW$6,2)&gt;5,"w",IF(ISERROR(VLOOKUP(AW$6,fériés,1,FALSE)),(SUM($H$1:AW$1)&gt;SUM($F$34:$F44))*(SUM($H$1:AW$1)&lt;=SUM($F$34:$F45))*1,"F"))</f>
        <v>0</v>
      </c>
      <c r="AX45" s="65">
        <f ca="1">IF(WEEKDAY(AX$6,2)&gt;5,"w",IF(ISERROR(VLOOKUP(AX$6,fériés,1,FALSE)),(SUM($H$1:AX$1)&gt;SUM($F$34:$F44))*(SUM($H$1:AX$1)&lt;=SUM($F$34:$F45))*1,"F"))</f>
        <v>0</v>
      </c>
      <c r="AY45" s="65">
        <f ca="1">IF(WEEKDAY(AY$6,2)&gt;5,"w",IF(ISERROR(VLOOKUP(AY$6,fériés,1,FALSE)),(SUM($H$1:AY$1)&gt;SUM($F$34:$F44))*(SUM($H$1:AY$1)&lt;=SUM($F$34:$F45))*1,"F"))</f>
        <v>0</v>
      </c>
      <c r="AZ45" s="65">
        <f ca="1">IF(WEEKDAY(AZ$6,2)&gt;5,"w",IF(ISERROR(VLOOKUP(AZ$6,fériés,1,FALSE)),(SUM($H$1:AZ$1)&gt;SUM($F$34:$F44))*(SUM($H$1:AZ$1)&lt;=SUM($F$34:$F45))*1,"F"))</f>
        <v>0</v>
      </c>
      <c r="BA45" s="65">
        <f ca="1">IF(WEEKDAY(BA$6,2)&gt;5,"w",IF(ISERROR(VLOOKUP(BA$6,fériés,1,FALSE)),(SUM($H$1:BA$1)&gt;SUM($F$34:$F44))*(SUM($H$1:BA$1)&lt;=SUM($F$34:$F45))*1,"F"))</f>
        <v>0</v>
      </c>
      <c r="BB45" s="65">
        <f ca="1">IF(WEEKDAY(BB$6,2)&gt;5,"w",IF(ISERROR(VLOOKUP(BB$6,fériés,1,FALSE)),(SUM($H$1:BB$1)&gt;SUM($F$34:$F44))*(SUM($H$1:BB$1)&lt;=SUM($F$34:$F45))*1,"F"))</f>
        <v>0</v>
      </c>
      <c r="BC45" s="65">
        <f ca="1">IF(WEEKDAY(BC$6,2)&gt;5,"w",IF(ISERROR(VLOOKUP(BC$6,fériés,1,FALSE)),(SUM($H$1:BC$1)&gt;SUM($F$34:$F44))*(SUM($H$1:BC$1)&lt;=SUM($F$34:$F45))*1,"F"))</f>
        <v>0</v>
      </c>
      <c r="BD45" s="65">
        <f ca="1">IF(WEEKDAY(BD$6,2)&gt;5,"w",IF(ISERROR(VLOOKUP(BD$6,fériés,1,FALSE)),(SUM($H$1:BD$1)&gt;SUM($F$34:$F44))*(SUM($H$1:BD$1)&lt;=SUM($F$34:$F45))*1,"F"))</f>
        <v>0</v>
      </c>
      <c r="BE45" s="65">
        <f ca="1">IF(WEEKDAY(BE$6,2)&gt;5,"w",IF(ISERROR(VLOOKUP(BE$6,fériés,1,FALSE)),(SUM($H$1:BE$1)&gt;SUM($F$34:$F44))*(SUM($H$1:BE$1)&lt;=SUM($F$34:$F45))*1,"F"))</f>
        <v>0</v>
      </c>
      <c r="BF45" s="65">
        <f ca="1">IF(WEEKDAY(BF$6,2)&gt;5,"w",IF(ISERROR(VLOOKUP(BF$6,fériés,1,FALSE)),(SUM($H$1:BF$1)&gt;SUM($F$34:$F44))*(SUM($H$1:BF$1)&lt;=SUM($F$34:$F45))*1,"F"))</f>
        <v>0</v>
      </c>
      <c r="BG45" s="65">
        <f ca="1">IF(WEEKDAY(BG$6,2)&gt;5,"w",IF(ISERROR(VLOOKUP(BG$6,fériés,1,FALSE)),(SUM($H$1:BG$1)&gt;SUM($F$34:$F44))*(SUM($H$1:BG$1)&lt;=SUM($F$34:$F45))*1,"F"))</f>
        <v>0</v>
      </c>
      <c r="BH45" s="65">
        <f ca="1">IF(WEEKDAY(BH$6,2)&gt;5,"w",IF(ISERROR(VLOOKUP(BH$6,fériés,1,FALSE)),(SUM($H$1:BH$1)&gt;SUM($F$34:$F44))*(SUM($H$1:BH$1)&lt;=SUM($F$34:$F45))*1,"F"))</f>
        <v>0</v>
      </c>
      <c r="BI45" s="65">
        <f ca="1">IF(WEEKDAY(BI$6,2)&gt;5,"w",IF(ISERROR(VLOOKUP(BI$6,fériés,1,FALSE)),(SUM($H$1:BI$1)&gt;SUM($F$34:$F44))*(SUM($H$1:BI$1)&lt;=SUM($F$34:$F45))*1,"F"))</f>
        <v>0</v>
      </c>
      <c r="BJ45" s="65">
        <f ca="1">IF(WEEKDAY(BJ$6,2)&gt;5,"w",IF(ISERROR(VLOOKUP(BJ$6,fériés,1,FALSE)),(SUM($H$1:BJ$1)&gt;SUM($F$34:$F44))*(SUM($H$1:BJ$1)&lt;=SUM($F$34:$F45))*1,"F"))</f>
        <v>0</v>
      </c>
      <c r="BK45" s="65">
        <f ca="1">IF(WEEKDAY(BK$6,2)&gt;5,"w",IF(ISERROR(VLOOKUP(BK$6,fériés,1,FALSE)),(SUM($H$1:BK$1)&gt;SUM($F$34:$F44))*(SUM($H$1:BK$1)&lt;=SUM($F$34:$F45))*1,"F"))</f>
        <v>0</v>
      </c>
      <c r="BL45" s="65">
        <f ca="1">IF(WEEKDAY(BL$6,2)&gt;5,"w",IF(ISERROR(VLOOKUP(BL$6,fériés,1,FALSE)),(SUM($H$1:BL$1)&gt;SUM($F$34:$F44))*(SUM($H$1:BL$1)&lt;=SUM($F$34:$F45))*1,"F"))</f>
        <v>0</v>
      </c>
      <c r="BM45" s="65">
        <f ca="1">IF(WEEKDAY(BM$6,2)&gt;5,"w",IF(ISERROR(VLOOKUP(BM$6,fériés,1,FALSE)),(SUM($H$1:BM$1)&gt;SUM($F$34:$F44))*(SUM($H$1:BM$1)&lt;=SUM($F$34:$F45))*1,"F"))</f>
        <v>0</v>
      </c>
      <c r="BN45" s="65" t="str">
        <f ca="1">IF(WEEKDAY(BN$6,2)&gt;5,"w",IF(ISERROR(VLOOKUP(BN$6,fériés,1,FALSE)),(SUM($H$1:BN$1)&gt;SUM($F$34:$F44))*(SUM($H$1:BN$1)&lt;=SUM($F$34:$F45))*1,"F"))</f>
        <v>w</v>
      </c>
      <c r="BO45" s="65" t="str">
        <f ca="1">IF(WEEKDAY(BO$6,2)&gt;5,"w",IF(ISERROR(VLOOKUP(BO$6,fériés,1,FALSE)),(SUM($H$1:BO$1)&gt;SUM($F$34:$F44))*(SUM($H$1:BO$1)&lt;=SUM($F$34:$F45))*1,"F"))</f>
        <v>w</v>
      </c>
      <c r="BP45" s="65" t="str">
        <f ca="1">IF(WEEKDAY(BP$6,2)&gt;5,"w",IF(ISERROR(VLOOKUP(BP$6,fériés,1,FALSE)),(SUM($H$1:BP$1)&gt;SUM($F$34:$F44))*(SUM($H$1:BP$1)&lt;=SUM($F$34:$F45))*1,"F"))</f>
        <v>w</v>
      </c>
      <c r="BQ45" s="65" t="str">
        <f ca="1">IF(WEEKDAY(BQ$6,2)&gt;5,"w",IF(ISERROR(VLOOKUP(BQ$6,fériés,1,FALSE)),(SUM($H$1:BQ$1)&gt;SUM($F$34:$F44))*(SUM($H$1:BQ$1)&lt;=SUM($F$34:$F45))*1,"F"))</f>
        <v>w</v>
      </c>
      <c r="BR45" s="65" t="str">
        <f ca="1">IF(WEEKDAY(BR$6,2)&gt;5,"w",IF(ISERROR(VLOOKUP(BR$6,fériés,1,FALSE)),(SUM($H$1:BR$1)&gt;SUM($F$34:$F44))*(SUM($H$1:BR$1)&lt;=SUM($F$34:$F45))*1,"F"))</f>
        <v>w</v>
      </c>
      <c r="BS45" s="65" t="str">
        <f ca="1">IF(WEEKDAY(BS$6,2)&gt;5,"w",IF(ISERROR(VLOOKUP(BS$6,fériés,1,FALSE)),(SUM($H$1:BS$1)&gt;SUM($F$34:$F44))*(SUM($H$1:BS$1)&lt;=SUM($F$34:$F45))*1,"F"))</f>
        <v>w</v>
      </c>
      <c r="BT45" s="65" t="str">
        <f ca="1">IF(WEEKDAY(BT$6,2)&gt;5,"w",IF(ISERROR(VLOOKUP(BT$6,fériés,1,FALSE)),(SUM($H$1:BT$1)&gt;SUM($F$34:$F44))*(SUM($H$1:BT$1)&lt;=SUM($F$34:$F45))*1,"F"))</f>
        <v>w</v>
      </c>
      <c r="BU45" s="65" t="str">
        <f ca="1">IF(WEEKDAY(BU$6,2)&gt;5,"w",IF(ISERROR(VLOOKUP(BU$6,fériés,1,FALSE)),(SUM($H$1:BU$1)&gt;SUM($F$34:$F44))*(SUM($H$1:BU$1)&lt;=SUM($F$34:$F45))*1,"F"))</f>
        <v>w</v>
      </c>
      <c r="BV45" s="65" t="str">
        <f ca="1">IF(WEEKDAY(BV$6,2)&gt;5,"w",IF(ISERROR(VLOOKUP(BV$6,fériés,1,FALSE)),(SUM($H$1:BV$1)&gt;SUM($F$34:$F44))*(SUM($H$1:BV$1)&lt;=SUM($F$34:$F45))*1,"F"))</f>
        <v>w</v>
      </c>
      <c r="BW45" s="65" t="str">
        <f ca="1">IF(WEEKDAY(BW$6,2)&gt;5,"w",IF(ISERROR(VLOOKUP(BW$6,fériés,1,FALSE)),(SUM($H$1:BW$1)&gt;SUM($F$34:$F44))*(SUM($H$1:BW$1)&lt;=SUM($F$34:$F45))*1,"F"))</f>
        <v>w</v>
      </c>
      <c r="BX45" s="65" t="str">
        <f ca="1">IF(WEEKDAY(BX$6,2)&gt;5,"w",IF(ISERROR(VLOOKUP(BX$6,fériés,1,FALSE)),(SUM($H$1:BX$1)&gt;SUM($F$34:$F44))*(SUM($H$1:BX$1)&lt;=SUM($F$34:$F45))*1,"F"))</f>
        <v>w</v>
      </c>
      <c r="BY45" s="65" t="str">
        <f ca="1">IF(WEEKDAY(BY$6,2)&gt;5,"w",IF(ISERROR(VLOOKUP(BY$6,fériés,1,FALSE)),(SUM($H$1:BY$1)&gt;SUM($F$34:$F44))*(SUM($H$1:BY$1)&lt;=SUM($F$34:$F45))*1,"F"))</f>
        <v>w</v>
      </c>
      <c r="BZ45" s="65" t="str">
        <f ca="1">IF(WEEKDAY(BZ$6,2)&gt;5,"w",IF(ISERROR(VLOOKUP(BZ$6,fériés,1,FALSE)),(SUM($H$1:BZ$1)&gt;SUM($F$34:$F44))*(SUM($H$1:BZ$1)&lt;=SUM($F$34:$F45))*1,"F"))</f>
        <v>w</v>
      </c>
      <c r="CA45" s="65" t="str">
        <f ca="1">IF(WEEKDAY(CA$6,2)&gt;5,"w",IF(ISERROR(VLOOKUP(CA$6,fériés,1,FALSE)),(SUM($H$1:CA$1)&gt;SUM($F$34:$F44))*(SUM($H$1:CA$1)&lt;=SUM($F$34:$F45))*1,"F"))</f>
        <v>w</v>
      </c>
      <c r="CB45" s="65" t="str">
        <f ca="1">IF(WEEKDAY(CB$6,2)&gt;5,"w",IF(ISERROR(VLOOKUP(CB$6,fériés,1,FALSE)),(SUM($H$1:CB$1)&gt;SUM($F$34:$F44))*(SUM($H$1:CB$1)&lt;=SUM($F$34:$F45))*1,"F"))</f>
        <v>w</v>
      </c>
      <c r="CC45" s="65" t="str">
        <f ca="1">IF(WEEKDAY(CC$6,2)&gt;5,"w",IF(ISERROR(VLOOKUP(CC$6,fériés,1,FALSE)),(SUM($H$1:CC$1)&gt;SUM($F$34:$F44))*(SUM($H$1:CC$1)&lt;=SUM($F$34:$F45))*1,"F"))</f>
        <v>w</v>
      </c>
      <c r="CD45" s="65" t="str">
        <f ca="1">IF(WEEKDAY(CD$6,2)&gt;5,"w",IF(ISERROR(VLOOKUP(CD$6,fériés,1,FALSE)),(SUM($H$1:CD$1)&gt;SUM($F$34:$F44))*(SUM($H$1:CD$1)&lt;=SUM($F$34:$F45))*1,"F"))</f>
        <v>w</v>
      </c>
      <c r="CE45" s="65" t="str">
        <f ca="1">IF(WEEKDAY(CE$6,2)&gt;5,"w",IF(ISERROR(VLOOKUP(CE$6,fériés,1,FALSE)),(SUM($H$1:CE$1)&gt;SUM($F$34:$F44))*(SUM($H$1:CE$1)&lt;=SUM($F$34:$F45))*1,"F"))</f>
        <v>w</v>
      </c>
      <c r="CF45" s="65" t="str">
        <f ca="1">IF(WEEKDAY(CF$6,2)&gt;5,"w",IF(ISERROR(VLOOKUP(CF$6,fériés,1,FALSE)),(SUM($H$1:CF$1)&gt;SUM($F$34:$F44))*(SUM($H$1:CF$1)&lt;=SUM($F$34:$F45))*1,"F"))</f>
        <v>w</v>
      </c>
      <c r="CG45" s="65" t="str">
        <f ca="1">IF(WEEKDAY(CG$6,2)&gt;5,"w",IF(ISERROR(VLOOKUP(CG$6,fériés,1,FALSE)),(SUM($H$1:CG$1)&gt;SUM($F$34:$F44))*(SUM($H$1:CG$1)&lt;=SUM($F$34:$F45))*1,"F"))</f>
        <v>w</v>
      </c>
      <c r="CH45" s="65">
        <f ca="1">IF(WEEKDAY(CH$6,2)&gt;5,"w",IF(ISERROR(VLOOKUP(CH$6,fériés,1,FALSE)),(SUM($H$1:CH$1)&gt;SUM($F$34:$F44))*(SUM($H$1:CH$1)&lt;=SUM($F$34:$F45))*1,"F"))</f>
        <v>0</v>
      </c>
      <c r="CI45" s="65">
        <f ca="1">IF(WEEKDAY(CI$6,2)&gt;5,"w",IF(ISERROR(VLOOKUP(CI$6,fériés,1,FALSE)),(SUM($H$1:CI$1)&gt;SUM($F$34:$F44))*(SUM($H$1:CI$1)&lt;=SUM($F$34:$F45))*1,"F"))</f>
        <v>0</v>
      </c>
      <c r="CJ45" s="65">
        <f ca="1">IF(WEEKDAY(CJ$6,2)&gt;5,"w",IF(ISERROR(VLOOKUP(CJ$6,fériés,1,FALSE)),(SUM($H$1:CJ$1)&gt;SUM($F$34:$F44))*(SUM($H$1:CJ$1)&lt;=SUM($F$34:$F45))*1,"F"))</f>
        <v>0</v>
      </c>
      <c r="CK45" s="65">
        <f ca="1">IF(WEEKDAY(CK$6,2)&gt;5,"w",IF(ISERROR(VLOOKUP(CK$6,fériés,1,FALSE)),(SUM($H$1:CK$1)&gt;SUM($F$34:$F44))*(SUM($H$1:CK$1)&lt;=SUM($F$34:$F45))*1,"F"))</f>
        <v>0</v>
      </c>
      <c r="CL45" s="65">
        <f ca="1">IF(WEEKDAY(CL$6,2)&gt;5,"w",IF(ISERROR(VLOOKUP(CL$6,fériés,1,FALSE)),(SUM($H$1:CL$1)&gt;SUM($F$34:$F44))*(SUM($H$1:CL$1)&lt;=SUM($F$34:$F45))*1,"F"))</f>
        <v>0</v>
      </c>
      <c r="CM45" s="65">
        <f ca="1">IF(WEEKDAY(CM$6,2)&gt;5,"w",IF(ISERROR(VLOOKUP(CM$6,fériés,1,FALSE)),(SUM($H$1:CM$1)&gt;SUM($F$34:$F44))*(SUM($H$1:CM$1)&lt;=SUM($F$34:$F45))*1,"F"))</f>
        <v>0</v>
      </c>
      <c r="CN45" s="65">
        <f ca="1">IF(WEEKDAY(CN$6,2)&gt;5,"w",IF(ISERROR(VLOOKUP(CN$6,fériés,1,FALSE)),(SUM($H$1:CN$1)&gt;SUM($F$34:$F44))*(SUM($H$1:CN$1)&lt;=SUM($F$34:$F45))*1,"F"))</f>
        <v>0</v>
      </c>
      <c r="CO45" s="65">
        <f ca="1">IF(WEEKDAY(CO$6,2)&gt;5,"w",IF(ISERROR(VLOOKUP(CO$6,fériés,1,FALSE)),(SUM($H$1:CO$1)&gt;SUM($F$34:$F44))*(SUM($H$1:CO$1)&lt;=SUM($F$34:$F45))*1,"F"))</f>
        <v>0</v>
      </c>
      <c r="CP45" s="65">
        <f ca="1">IF(WEEKDAY(CP$6,2)&gt;5,"w",IF(ISERROR(VLOOKUP(CP$6,fériés,1,FALSE)),(SUM($H$1:CP$1)&gt;SUM($F$34:$F44))*(SUM($H$1:CP$1)&lt;=SUM($F$34:$F45))*1,"F"))</f>
        <v>0</v>
      </c>
      <c r="CQ45" s="65">
        <f ca="1">IF(WEEKDAY(CQ$6,2)&gt;5,"w",IF(ISERROR(VLOOKUP(CQ$6,fériés,1,FALSE)),(SUM($H$1:CQ$1)&gt;SUM($F$34:$F44))*(SUM($H$1:CQ$1)&lt;=SUM($F$34:$F45))*1,"F"))</f>
        <v>0</v>
      </c>
      <c r="CR45" s="65">
        <f ca="1">IF(WEEKDAY(CR$6,2)&gt;5,"w",IF(ISERROR(VLOOKUP(CR$6,fériés,1,FALSE)),(SUM($H$1:CR$1)&gt;SUM($F$34:$F44))*(SUM($H$1:CR$1)&lt;=SUM($F$34:$F45))*1,"F"))</f>
        <v>0</v>
      </c>
      <c r="CS45" s="65">
        <f ca="1">IF(WEEKDAY(CS$6,2)&gt;5,"w",IF(ISERROR(VLOOKUP(CS$6,fériés,1,FALSE)),(SUM($H$1:CS$1)&gt;SUM($F$34:$F44))*(SUM($H$1:CS$1)&lt;=SUM($F$34:$F45))*1,"F"))</f>
        <v>0</v>
      </c>
      <c r="CT45" s="65">
        <f ca="1">IF(WEEKDAY(CT$6,2)&gt;5,"w",IF(ISERROR(VLOOKUP(CT$6,fériés,1,FALSE)),(SUM($H$1:CT$1)&gt;SUM($F$34:$F44))*(SUM($H$1:CT$1)&lt;=SUM($F$34:$F45))*1,"F"))</f>
        <v>0</v>
      </c>
      <c r="CU45" s="65">
        <f ca="1">IF(WEEKDAY(CU$6,2)&gt;5,"w",IF(ISERROR(VLOOKUP(CU$6,fériés,1,FALSE)),(SUM($H$1:CU$1)&gt;SUM($F$34:$F44))*(SUM($H$1:CU$1)&lt;=SUM($F$34:$F45))*1,"F"))</f>
        <v>0</v>
      </c>
      <c r="CV45" s="65">
        <f ca="1">IF(WEEKDAY(CV$6,2)&gt;5,"w",IF(ISERROR(VLOOKUP(CV$6,fériés,1,FALSE)),(SUM($H$1:CV$1)&gt;SUM($F$34:$F44))*(SUM($H$1:CV$1)&lt;=SUM($F$34:$F45))*1,"F"))</f>
        <v>0</v>
      </c>
      <c r="CW45" s="65">
        <f ca="1">IF(WEEKDAY(CW$6,2)&gt;5,"w",IF(ISERROR(VLOOKUP(CW$6,fériés,1,FALSE)),(SUM($H$1:CW$1)&gt;SUM($F$34:$F44))*(SUM($H$1:CW$1)&lt;=SUM($F$34:$F45))*1,"F"))</f>
        <v>0</v>
      </c>
      <c r="CX45" s="65">
        <f ca="1">IF(WEEKDAY(CX$6,2)&gt;5,"w",IF(ISERROR(VLOOKUP(CX$6,fériés,1,FALSE)),(SUM($H$1:CX$1)&gt;SUM($F$34:$F44))*(SUM($H$1:CX$1)&lt;=SUM($F$34:$F45))*1,"F"))</f>
        <v>0</v>
      </c>
      <c r="CY45" s="65">
        <f ca="1">IF(WEEKDAY(CY$6,2)&gt;5,"w",IF(ISERROR(VLOOKUP(CY$6,fériés,1,FALSE)),(SUM($H$1:CY$1)&gt;SUM($F$34:$F44))*(SUM($H$1:CY$1)&lt;=SUM($F$34:$F45))*1,"F"))</f>
        <v>0</v>
      </c>
      <c r="CZ45" s="65">
        <f ca="1">IF(WEEKDAY(CZ$6,2)&gt;5,"w",IF(ISERROR(VLOOKUP(CZ$6,fériés,1,FALSE)),(SUM($H$1:CZ$1)&gt;SUM($F$34:$F44))*(SUM($H$1:CZ$1)&lt;=SUM($F$34:$F45))*1,"F"))</f>
        <v>0</v>
      </c>
      <c r="DA45" s="65">
        <f ca="1">IF(WEEKDAY(DA$6,2)&gt;5,"w",IF(ISERROR(VLOOKUP(DA$6,fériés,1,FALSE)),(SUM($H$1:DA$1)&gt;SUM($F$34:$F44))*(SUM($H$1:DA$1)&lt;=SUM($F$34:$F45))*1,"F"))</f>
        <v>0</v>
      </c>
      <c r="DB45" s="65">
        <f ca="1">IF(WEEKDAY(DB$6,2)&gt;5,"w",IF(ISERROR(VLOOKUP(DB$6,fériés,1,FALSE)),(SUM($H$1:DB$1)&gt;SUM($F$34:$F44))*(SUM($H$1:DB$1)&lt;=SUM($F$34:$F45))*1,"F"))</f>
        <v>0</v>
      </c>
      <c r="DC45" s="65">
        <f ca="1">IF(WEEKDAY(DC$6,2)&gt;5,"w",IF(ISERROR(VLOOKUP(DC$6,fériés,1,FALSE)),(SUM($H$1:DC$1)&gt;SUM($F$34:$F44))*(SUM($H$1:DC$1)&lt;=SUM($F$34:$F45))*1,"F"))</f>
        <v>0</v>
      </c>
      <c r="DD45" s="65">
        <f ca="1">IF(WEEKDAY(DD$6,2)&gt;5,"w",IF(ISERROR(VLOOKUP(DD$6,fériés,1,FALSE)),(SUM($H$1:DD$1)&gt;SUM($F$34:$F44))*(SUM($H$1:DD$1)&lt;=SUM($F$34:$F45))*1,"F"))</f>
        <v>0</v>
      </c>
      <c r="DE45" s="65">
        <f ca="1">IF(WEEKDAY(DE$6,2)&gt;5,"w",IF(ISERROR(VLOOKUP(DE$6,fériés,1,FALSE)),(SUM($H$1:DE$1)&gt;SUM($F$34:$F44))*(SUM($H$1:DE$1)&lt;=SUM($F$34:$F45))*1,"F"))</f>
        <v>0</v>
      </c>
      <c r="DF45" s="65">
        <f ca="1">IF(WEEKDAY(DF$6,2)&gt;5,"w",IF(ISERROR(VLOOKUP(DF$6,fériés,1,FALSE)),(SUM($H$1:DF$1)&gt;SUM($F$34:$F44))*(SUM($H$1:DF$1)&lt;=SUM($F$34:$F45))*1,"F"))</f>
        <v>0</v>
      </c>
      <c r="DG45" s="65">
        <f ca="1">IF(WEEKDAY(DG$6,2)&gt;5,"w",IF(ISERROR(VLOOKUP(DG$6,fériés,1,FALSE)),(SUM($H$1:DG$1)&gt;SUM($F$34:$F44))*(SUM($H$1:DG$1)&lt;=SUM($F$34:$F45))*1,"F"))</f>
        <v>0</v>
      </c>
      <c r="DH45" s="65">
        <f ca="1">IF(WEEKDAY(DH$6,2)&gt;5,"w",IF(ISERROR(VLOOKUP(DH$6,fériés,1,FALSE)),(SUM($H$1:DH$1)&gt;SUM($F$34:$F44))*(SUM($H$1:DH$1)&lt;=SUM($F$34:$F45))*1,"F"))</f>
        <v>0</v>
      </c>
      <c r="DI45" s="65">
        <f ca="1">IF(WEEKDAY(DI$6,2)&gt;5,"w",IF(ISERROR(VLOOKUP(DI$6,fériés,1,FALSE)),(SUM($H$1:DI$1)&gt;SUM($F$34:$F44))*(SUM($H$1:DI$1)&lt;=SUM($F$34:$F45))*1,"F"))</f>
        <v>0</v>
      </c>
      <c r="DJ45" s="65">
        <f ca="1">IF(WEEKDAY(DJ$6,2)&gt;5,"w",IF(ISERROR(VLOOKUP(DJ$6,fériés,1,FALSE)),(SUM($H$1:DJ$1)&gt;SUM($F$34:$F44))*(SUM($H$1:DJ$1)&lt;=SUM($F$34:$F45))*1,"F"))</f>
        <v>0</v>
      </c>
      <c r="DK45" s="65">
        <f ca="1">IF(WEEKDAY(DK$6,2)&gt;5,"w",IF(ISERROR(VLOOKUP(DK$6,fériés,1,FALSE)),(SUM($H$1:DK$1)&gt;SUM($F$34:$F44))*(SUM($H$1:DK$1)&lt;=SUM($F$34:$F45))*1,"F"))</f>
        <v>0</v>
      </c>
      <c r="DL45" s="65">
        <f ca="1">IF(WEEKDAY(DL$6,2)&gt;5,"w",IF(ISERROR(VLOOKUP(DL$6,fériés,1,FALSE)),(SUM($H$1:DL$1)&gt;SUM($F$34:$F44))*(SUM($H$1:DL$1)&lt;=SUM($F$34:$F45))*1,"F"))</f>
        <v>0</v>
      </c>
      <c r="DM45" s="65">
        <f ca="1">IF(WEEKDAY(DM$6,2)&gt;5,"w",IF(ISERROR(VLOOKUP(DM$6,fériés,1,FALSE)),(SUM($H$1:DM$1)&gt;SUM($F$34:$F44))*(SUM($H$1:DM$1)&lt;=SUM($F$34:$F45))*1,"F"))</f>
        <v>0</v>
      </c>
      <c r="DN45" s="65">
        <f ca="1">IF(WEEKDAY(DN$6,2)&gt;5,"w",IF(ISERROR(VLOOKUP(DN$6,fériés,1,FALSE)),(SUM($H$1:DN$1)&gt;SUM($F$34:$F44))*(SUM($H$1:DN$1)&lt;=SUM($F$34:$F45))*1,"F"))</f>
        <v>0</v>
      </c>
      <c r="DO45" s="65">
        <f ca="1">IF(WEEKDAY(DO$6,2)&gt;5,"w",IF(ISERROR(VLOOKUP(DO$6,fériés,1,FALSE)),(SUM($H$1:DO$1)&gt;SUM($F$34:$F44))*(SUM($H$1:DO$1)&lt;=SUM($F$34:$F45))*1,"F"))</f>
        <v>0</v>
      </c>
      <c r="DP45" s="65">
        <f ca="1">IF(WEEKDAY(DP$6,2)&gt;5,"w",IF(ISERROR(VLOOKUP(DP$6,fériés,1,FALSE)),(SUM($H$1:DP$1)&gt;SUM($F$34:$F44))*(SUM($H$1:DP$1)&lt;=SUM($F$34:$F45))*1,"F"))</f>
        <v>0</v>
      </c>
      <c r="DQ45" s="65">
        <f ca="1">IF(WEEKDAY(DQ$6,2)&gt;5,"w",IF(ISERROR(VLOOKUP(DQ$6,fériés,1,FALSE)),(SUM($H$1:DQ$1)&gt;SUM($F$34:$F44))*(SUM($H$1:DQ$1)&lt;=SUM($F$34:$F45))*1,"F"))</f>
        <v>0</v>
      </c>
      <c r="DR45" s="65">
        <f ca="1">IF(WEEKDAY(DR$6,2)&gt;5,"w",IF(ISERROR(VLOOKUP(DR$6,fériés,1,FALSE)),(SUM($H$1:DR$1)&gt;SUM($F$34:$F44))*(SUM($H$1:DR$1)&lt;=SUM($F$34:$F45))*1,"F"))</f>
        <v>0</v>
      </c>
      <c r="DS45" s="65">
        <f ca="1">IF(WEEKDAY(DS$6,2)&gt;5,"w",IF(ISERROR(VLOOKUP(DS$6,fériés,1,FALSE)),(SUM($H$1:DS$1)&gt;SUM($F$34:$F44))*(SUM($H$1:DS$1)&lt;=SUM($F$34:$F45))*1,"F"))</f>
        <v>0</v>
      </c>
      <c r="DT45" s="65">
        <f ca="1">IF(WEEKDAY(DT$6,2)&gt;5,"w",IF(ISERROR(VLOOKUP(DT$6,fériés,1,FALSE)),(SUM($H$1:DT$1)&gt;SUM($F$34:$F44))*(SUM($H$1:DT$1)&lt;=SUM($F$34:$F45))*1,"F"))</f>
        <v>0</v>
      </c>
      <c r="DU45" s="65">
        <f ca="1">IF(WEEKDAY(DU$6,2)&gt;5,"w",IF(ISERROR(VLOOKUP(DU$6,fériés,1,FALSE)),(SUM($H$1:DU$1)&gt;SUM($F$34:$F44))*(SUM($H$1:DU$1)&lt;=SUM($F$34:$F45))*1,"F"))</f>
        <v>0</v>
      </c>
      <c r="DV45" s="65">
        <f ca="1">IF(WEEKDAY(DV$6,2)&gt;5,"w",IF(ISERROR(VLOOKUP(DV$6,fériés,1,FALSE)),(SUM($H$1:DV$1)&gt;SUM($F$34:$F44))*(SUM($H$1:DV$1)&lt;=SUM($F$34:$F45))*1,"F"))</f>
        <v>0</v>
      </c>
      <c r="DW45" s="65">
        <f ca="1">IF(WEEKDAY(DW$6,2)&gt;5,"w",IF(ISERROR(VLOOKUP(DW$6,fériés,1,FALSE)),(SUM($H$1:DW$1)&gt;SUM($F$34:$F44))*(SUM($H$1:DW$1)&lt;=SUM($F$34:$F45))*1,"F"))</f>
        <v>0</v>
      </c>
      <c r="DX45" s="65">
        <f ca="1">IF(WEEKDAY(DX$6,2)&gt;5,"w",IF(ISERROR(VLOOKUP(DX$6,fériés,1,FALSE)),(SUM($H$1:DX$1)&gt;SUM($F$34:$F44))*(SUM($H$1:DX$1)&lt;=SUM($F$34:$F45))*1,"F"))</f>
        <v>0</v>
      </c>
      <c r="DY45" s="65">
        <f ca="1">IF(WEEKDAY(DY$6,2)&gt;5,"w",IF(ISERROR(VLOOKUP(DY$6,fériés,1,FALSE)),(SUM($H$1:DY$1)&gt;SUM($F$34:$F44))*(SUM($H$1:DY$1)&lt;=SUM($F$34:$F45))*1,"F"))</f>
        <v>0</v>
      </c>
      <c r="DZ45" s="65">
        <f ca="1">IF(WEEKDAY(DZ$6,2)&gt;5,"w",IF(ISERROR(VLOOKUP(DZ$6,fériés,1,FALSE)),(SUM($H$1:DZ$1)&gt;SUM($F$34:$F44))*(SUM($H$1:DZ$1)&lt;=SUM($F$34:$F45))*1,"F"))</f>
        <v>0</v>
      </c>
      <c r="EA45" s="65">
        <f ca="1">IF(WEEKDAY(EA$6,2)&gt;5,"w",IF(ISERROR(VLOOKUP(EA$6,fériés,1,FALSE)),(SUM($H$1:EA$1)&gt;SUM($F$34:$F44))*(SUM($H$1:EA$1)&lt;=SUM($F$34:$F45))*1,"F"))</f>
        <v>0</v>
      </c>
      <c r="EB45" s="65">
        <f ca="1">IF(WEEKDAY(EB$6,2)&gt;5,"w",IF(ISERROR(VLOOKUP(EB$6,fériés,1,FALSE)),(SUM($H$1:EB$1)&gt;SUM($F$34:$F44))*(SUM($H$1:EB$1)&lt;=SUM($F$34:$F45))*1,"F"))</f>
        <v>0</v>
      </c>
      <c r="EC45" s="65">
        <f ca="1">IF(WEEKDAY(EC$6,2)&gt;5,"w",IF(ISERROR(VLOOKUP(EC$6,fériés,1,FALSE)),(SUM($H$1:EC$1)&gt;SUM($F$34:$F44))*(SUM($H$1:EC$1)&lt;=SUM($F$34:$F45))*1,"F"))</f>
        <v>0</v>
      </c>
      <c r="ED45" s="65">
        <f ca="1">IF(WEEKDAY(ED$6,2)&gt;5,"w",IF(ISERROR(VLOOKUP(ED$6,fériés,1,FALSE)),(SUM($H$1:ED$1)&gt;SUM($F$34:$F44))*(SUM($H$1:ED$1)&lt;=SUM($F$34:$F45))*1,"F"))</f>
        <v>0</v>
      </c>
      <c r="EE45" s="65">
        <f ca="1">IF(WEEKDAY(EE$6,2)&gt;5,"w",IF(ISERROR(VLOOKUP(EE$6,fériés,1,FALSE)),(SUM($H$1:EE$1)&gt;SUM($F$34:$F44))*(SUM($H$1:EE$1)&lt;=SUM($F$34:$F45))*1,"F"))</f>
        <v>0</v>
      </c>
      <c r="EF45" s="65" t="str">
        <f ca="1">IF(WEEKDAY(EF$6,2)&gt;5,"w",IF(ISERROR(VLOOKUP(EF$6,fériés,1,FALSE)),(SUM($H$1:EF$1)&gt;SUM($F$34:$F44))*(SUM($H$1:EF$1)&lt;=SUM($F$34:$F45))*1,"F"))</f>
        <v>w</v>
      </c>
      <c r="EG45" s="65" t="str">
        <f ca="1">IF(WEEKDAY(EG$6,2)&gt;5,"w",IF(ISERROR(VLOOKUP(EG$6,fériés,1,FALSE)),(SUM($H$1:EG$1)&gt;SUM($F$34:$F44))*(SUM($H$1:EG$1)&lt;=SUM($F$34:$F45))*1,"F"))</f>
        <v>w</v>
      </c>
      <c r="EH45" s="65" t="str">
        <f ca="1">IF(WEEKDAY(EH$6,2)&gt;5,"w",IF(ISERROR(VLOOKUP(EH$6,fériés,1,FALSE)),(SUM($H$1:EH$1)&gt;SUM($F$34:$F44))*(SUM($H$1:EH$1)&lt;=SUM($F$34:$F45))*1,"F"))</f>
        <v>w</v>
      </c>
      <c r="EI45" s="65" t="str">
        <f ca="1">IF(WEEKDAY(EI$6,2)&gt;5,"w",IF(ISERROR(VLOOKUP(EI$6,fériés,1,FALSE)),(SUM($H$1:EI$1)&gt;SUM($F$34:$F44))*(SUM($H$1:EI$1)&lt;=SUM($F$34:$F45))*1,"F"))</f>
        <v>w</v>
      </c>
      <c r="EJ45" s="65" t="str">
        <f ca="1">IF(WEEKDAY(EJ$6,2)&gt;5,"w",IF(ISERROR(VLOOKUP(EJ$6,fériés,1,FALSE)),(SUM($H$1:EJ$1)&gt;SUM($F$34:$F44))*(SUM($H$1:EJ$1)&lt;=SUM($F$34:$F45))*1,"F"))</f>
        <v>w</v>
      </c>
      <c r="EK45" s="65" t="str">
        <f ca="1">IF(WEEKDAY(EK$6,2)&gt;5,"w",IF(ISERROR(VLOOKUP(EK$6,fériés,1,FALSE)),(SUM($H$1:EK$1)&gt;SUM($F$34:$F44))*(SUM($H$1:EK$1)&lt;=SUM($F$34:$F45))*1,"F"))</f>
        <v>w</v>
      </c>
      <c r="EL45" s="65" t="str">
        <f ca="1">IF(WEEKDAY(EL$6,2)&gt;5,"w",IF(ISERROR(VLOOKUP(EL$6,fériés,1,FALSE)),(SUM($H$1:EL$1)&gt;SUM($F$34:$F44))*(SUM($H$1:EL$1)&lt;=SUM($F$34:$F45))*1,"F"))</f>
        <v>w</v>
      </c>
      <c r="EM45" s="65" t="str">
        <f ca="1">IF(WEEKDAY(EM$6,2)&gt;5,"w",IF(ISERROR(VLOOKUP(EM$6,fériés,1,FALSE)),(SUM($H$1:EM$1)&gt;SUM($F$34:$F44))*(SUM($H$1:EM$1)&lt;=SUM($F$34:$F45))*1,"F"))</f>
        <v>w</v>
      </c>
      <c r="EN45" s="65" t="str">
        <f ca="1">IF(WEEKDAY(EN$6,2)&gt;5,"w",IF(ISERROR(VLOOKUP(EN$6,fériés,1,FALSE)),(SUM($H$1:EN$1)&gt;SUM($F$34:$F44))*(SUM($H$1:EN$1)&lt;=SUM($F$34:$F45))*1,"F"))</f>
        <v>w</v>
      </c>
      <c r="EO45" s="65" t="str">
        <f ca="1">IF(WEEKDAY(EO$6,2)&gt;5,"w",IF(ISERROR(VLOOKUP(EO$6,fériés,1,FALSE)),(SUM($H$1:EO$1)&gt;SUM($F$34:$F44))*(SUM($H$1:EO$1)&lt;=SUM($F$34:$F45))*1,"F"))</f>
        <v>w</v>
      </c>
      <c r="EP45" s="65" t="str">
        <f ca="1">IF(WEEKDAY(EP$6,2)&gt;5,"w",IF(ISERROR(VLOOKUP(EP$6,fériés,1,FALSE)),(SUM($H$1:EP$1)&gt;SUM($F$34:$F44))*(SUM($H$1:EP$1)&lt;=SUM($F$34:$F45))*1,"F"))</f>
        <v>w</v>
      </c>
      <c r="EQ45" s="65" t="str">
        <f ca="1">IF(WEEKDAY(EQ$6,2)&gt;5,"w",IF(ISERROR(VLOOKUP(EQ$6,fériés,1,FALSE)),(SUM($H$1:EQ$1)&gt;SUM($F$34:$F44))*(SUM($H$1:EQ$1)&lt;=SUM($F$34:$F45))*1,"F"))</f>
        <v>w</v>
      </c>
      <c r="ER45" s="65" t="str">
        <f ca="1">IF(WEEKDAY(ER$6,2)&gt;5,"w",IF(ISERROR(VLOOKUP(ER$6,fériés,1,FALSE)),(SUM($H$1:ER$1)&gt;SUM($F$34:$F44))*(SUM($H$1:ER$1)&lt;=SUM($F$34:$F45))*1,"F"))</f>
        <v>w</v>
      </c>
      <c r="ES45" s="65" t="str">
        <f ca="1">IF(WEEKDAY(ES$6,2)&gt;5,"w",IF(ISERROR(VLOOKUP(ES$6,fériés,1,FALSE)),(SUM($H$1:ES$1)&gt;SUM($F$34:$F44))*(SUM($H$1:ES$1)&lt;=SUM($F$34:$F45))*1,"F"))</f>
        <v>w</v>
      </c>
      <c r="ET45" s="65" t="str">
        <f ca="1">IF(WEEKDAY(ET$6,2)&gt;5,"w",IF(ISERROR(VLOOKUP(ET$6,fériés,1,FALSE)),(SUM($H$1:ET$1)&gt;SUM($F$34:$F44))*(SUM($H$1:ET$1)&lt;=SUM($F$34:$F45))*1,"F"))</f>
        <v>w</v>
      </c>
      <c r="EU45" s="65" t="str">
        <f ca="1">IF(WEEKDAY(EU$6,2)&gt;5,"w",IF(ISERROR(VLOOKUP(EU$6,fériés,1,FALSE)),(SUM($H$1:EU$1)&gt;SUM($F$34:$F44))*(SUM($H$1:EU$1)&lt;=SUM($F$34:$F45))*1,"F"))</f>
        <v>w</v>
      </c>
      <c r="EV45" s="65" t="str">
        <f ca="1">IF(WEEKDAY(EV$6,2)&gt;5,"w",IF(ISERROR(VLOOKUP(EV$6,fériés,1,FALSE)),(SUM($H$1:EV$1)&gt;SUM($F$34:$F44))*(SUM($H$1:EV$1)&lt;=SUM($F$34:$F45))*1,"F"))</f>
        <v>w</v>
      </c>
      <c r="EW45" s="65" t="str">
        <f ca="1">IF(WEEKDAY(EW$6,2)&gt;5,"w",IF(ISERROR(VLOOKUP(EW$6,fériés,1,FALSE)),(SUM($H$1:EW$1)&gt;SUM($F$34:$F44))*(SUM($H$1:EW$1)&lt;=SUM($F$34:$F45))*1,"F"))</f>
        <v>w</v>
      </c>
      <c r="EX45" s="65" t="str">
        <f ca="1">IF(WEEKDAY(EX$6,2)&gt;5,"w",IF(ISERROR(VLOOKUP(EX$6,fériés,1,FALSE)),(SUM($H$1:EX$1)&gt;SUM($F$34:$F44))*(SUM($H$1:EX$1)&lt;=SUM($F$34:$F45))*1,"F"))</f>
        <v>w</v>
      </c>
      <c r="EY45" s="65" t="str">
        <f ca="1">IF(WEEKDAY(EY$6,2)&gt;5,"w",IF(ISERROR(VLOOKUP(EY$6,fériés,1,FALSE)),(SUM($H$1:EY$1)&gt;SUM($F$34:$F44))*(SUM($H$1:EY$1)&lt;=SUM($F$34:$F45))*1,"F"))</f>
        <v>w</v>
      </c>
      <c r="EZ45" s="65">
        <f ca="1">IF(WEEKDAY(EZ$6,2)&gt;5,"w",IF(ISERROR(VLOOKUP(EZ$6,fériés,1,FALSE)),(SUM($H$1:EZ$1)&gt;SUM($F$34:$F44))*(SUM($H$1:EZ$1)&lt;=SUM($F$34:$F45))*1,"F"))</f>
        <v>0</v>
      </c>
      <c r="FA45" s="65">
        <f ca="1">IF(WEEKDAY(FA$6,2)&gt;5,"w",IF(ISERROR(VLOOKUP(FA$6,fériés,1,FALSE)),(SUM($H$1:FA$1)&gt;SUM($F$34:$F44))*(SUM($H$1:FA$1)&lt;=SUM($F$34:$F45))*1,"F"))</f>
        <v>0</v>
      </c>
      <c r="FB45" s="65">
        <f ca="1">IF(WEEKDAY(FB$6,2)&gt;5,"w",IF(ISERROR(VLOOKUP(FB$6,fériés,1,FALSE)),(SUM($H$1:FB$1)&gt;SUM($F$34:$F44))*(SUM($H$1:FB$1)&lt;=SUM($F$34:$F45))*1,"F"))</f>
        <v>0</v>
      </c>
      <c r="FC45" s="65">
        <f ca="1">IF(WEEKDAY(FC$6,2)&gt;5,"w",IF(ISERROR(VLOOKUP(FC$6,fériés,1,FALSE)),(SUM($H$1:FC$1)&gt;SUM($F$34:$F44))*(SUM($H$1:FC$1)&lt;=SUM($F$34:$F45))*1,"F"))</f>
        <v>0</v>
      </c>
      <c r="FD45" s="65">
        <f ca="1">IF(WEEKDAY(FD$6,2)&gt;5,"w",IF(ISERROR(VLOOKUP(FD$6,fériés,1,FALSE)),(SUM($H$1:FD$1)&gt;SUM($F$34:$F44))*(SUM($H$1:FD$1)&lt;=SUM($F$34:$F45))*1,"F"))</f>
        <v>0</v>
      </c>
      <c r="FE45" s="65">
        <f ca="1">IF(WEEKDAY(FE$6,2)&gt;5,"w",IF(ISERROR(VLOOKUP(FE$6,fériés,1,FALSE)),(SUM($H$1:FE$1)&gt;SUM($F$34:$F44))*(SUM($H$1:FE$1)&lt;=SUM($F$34:$F45))*1,"F"))</f>
        <v>0</v>
      </c>
      <c r="FF45" s="65">
        <f ca="1">IF(WEEKDAY(FF$6,2)&gt;5,"w",IF(ISERROR(VLOOKUP(FF$6,fériés,1,FALSE)),(SUM($H$1:FF$1)&gt;SUM($F$34:$F44))*(SUM($H$1:FF$1)&lt;=SUM($F$34:$F45))*1,"F"))</f>
        <v>0</v>
      </c>
      <c r="FG45" s="65">
        <f ca="1">IF(WEEKDAY(FG$6,2)&gt;5,"w",IF(ISERROR(VLOOKUP(FG$6,fériés,1,FALSE)),(SUM($H$1:FG$1)&gt;SUM($F$34:$F44))*(SUM($H$1:FG$1)&lt;=SUM($F$34:$F45))*1,"F"))</f>
        <v>0</v>
      </c>
      <c r="FH45" s="65">
        <f ca="1">IF(WEEKDAY(FH$6,2)&gt;5,"w",IF(ISERROR(VLOOKUP(FH$6,fériés,1,FALSE)),(SUM($H$1:FH$1)&gt;SUM($F$34:$F44))*(SUM($H$1:FH$1)&lt;=SUM($F$34:$F45))*1,"F"))</f>
        <v>0</v>
      </c>
      <c r="FI45" s="65">
        <f ca="1">IF(WEEKDAY(FI$6,2)&gt;5,"w",IF(ISERROR(VLOOKUP(FI$6,fériés,1,FALSE)),(SUM($H$1:FI$1)&gt;SUM($F$34:$F44))*(SUM($H$1:FI$1)&lt;=SUM($F$34:$F45))*1,"F"))</f>
        <v>0</v>
      </c>
      <c r="FJ45" s="65">
        <f ca="1">IF(WEEKDAY(FJ$6,2)&gt;5,"w",IF(ISERROR(VLOOKUP(FJ$6,fériés,1,FALSE)),(SUM($H$1:FJ$1)&gt;SUM($F$34:$F44))*(SUM($H$1:FJ$1)&lt;=SUM($F$34:$F45))*1,"F"))</f>
        <v>0</v>
      </c>
      <c r="FK45" s="65">
        <f ca="1">IF(WEEKDAY(FK$6,2)&gt;5,"w",IF(ISERROR(VLOOKUP(FK$6,fériés,1,FALSE)),(SUM($H$1:FK$1)&gt;SUM($F$34:$F44))*(SUM($H$1:FK$1)&lt;=SUM($F$34:$F45))*1,"F"))</f>
        <v>0</v>
      </c>
      <c r="FL45" s="65">
        <f ca="1">IF(WEEKDAY(FL$6,2)&gt;5,"w",IF(ISERROR(VLOOKUP(FL$6,fériés,1,FALSE)),(SUM($H$1:FL$1)&gt;SUM($F$34:$F44))*(SUM($H$1:FL$1)&lt;=SUM($F$34:$F45))*1,"F"))</f>
        <v>0</v>
      </c>
      <c r="FM45" s="65">
        <f ca="1">IF(WEEKDAY(FM$6,2)&gt;5,"w",IF(ISERROR(VLOOKUP(FM$6,fériés,1,FALSE)),(SUM($H$1:FM$1)&gt;SUM($F$34:$F44))*(SUM($H$1:FM$1)&lt;=SUM($F$34:$F45))*1,"F"))</f>
        <v>0</v>
      </c>
      <c r="FN45" s="65">
        <f ca="1">IF(WEEKDAY(FN$6,2)&gt;5,"w",IF(ISERROR(VLOOKUP(FN$6,fériés,1,FALSE)),(SUM($H$1:FN$1)&gt;SUM($F$34:$F44))*(SUM($H$1:FN$1)&lt;=SUM($F$34:$F45))*1,"F"))</f>
        <v>0</v>
      </c>
      <c r="FO45" s="65">
        <f ca="1">IF(WEEKDAY(FO$6,2)&gt;5,"w",IF(ISERROR(VLOOKUP(FO$6,fériés,1,FALSE)),(SUM($H$1:FO$1)&gt;SUM($F$34:$F44))*(SUM($H$1:FO$1)&lt;=SUM($F$34:$F45))*1,"F"))</f>
        <v>0</v>
      </c>
      <c r="FP45" s="65">
        <f ca="1">IF(WEEKDAY(FP$6,2)&gt;5,"w",IF(ISERROR(VLOOKUP(FP$6,fériés,1,FALSE)),(SUM($H$1:FP$1)&gt;SUM($F$34:$F44))*(SUM($H$1:FP$1)&lt;=SUM($F$34:$F45))*1,"F"))</f>
        <v>0</v>
      </c>
      <c r="FQ45" s="65">
        <f ca="1">IF(WEEKDAY(FQ$6,2)&gt;5,"w",IF(ISERROR(VLOOKUP(FQ$6,fériés,1,FALSE)),(SUM($H$1:FQ$1)&gt;SUM($F$34:$F44))*(SUM($H$1:FQ$1)&lt;=SUM($F$34:$F45))*1,"F"))</f>
        <v>0</v>
      </c>
      <c r="FR45" s="65">
        <f ca="1">IF(WEEKDAY(FR$6,2)&gt;5,"w",IF(ISERROR(VLOOKUP(FR$6,fériés,1,FALSE)),(SUM($H$1:FR$1)&gt;SUM($F$34:$F44))*(SUM($H$1:FR$1)&lt;=SUM($F$34:$F45))*1,"F"))</f>
        <v>0</v>
      </c>
      <c r="FS45" s="65">
        <f ca="1">IF(WEEKDAY(FS$6,2)&gt;5,"w",IF(ISERROR(VLOOKUP(FS$6,fériés,1,FALSE)),(SUM($H$1:FS$1)&gt;SUM($F$34:$F44))*(SUM($H$1:FS$1)&lt;=SUM($F$34:$F45))*1,"F"))</f>
        <v>0</v>
      </c>
      <c r="FT45" s="65">
        <f ca="1">IF(WEEKDAY(FT$6,2)&gt;5,"w",IF(ISERROR(VLOOKUP(FT$6,fériés,1,FALSE)),(SUM($H$1:FT$1)&gt;SUM($F$34:$F44))*(SUM($H$1:FT$1)&lt;=SUM($F$34:$F45))*1,"F"))</f>
        <v>0</v>
      </c>
      <c r="FU45" s="65">
        <f ca="1">IF(WEEKDAY(FU$6,2)&gt;5,"w",IF(ISERROR(VLOOKUP(FU$6,fériés,1,FALSE)),(SUM($H$1:FU$1)&gt;SUM($F$34:$F44))*(SUM($H$1:FU$1)&lt;=SUM($F$34:$F45))*1,"F"))</f>
        <v>0</v>
      </c>
      <c r="FV45" s="65">
        <f ca="1">IF(WEEKDAY(FV$6,2)&gt;5,"w",IF(ISERROR(VLOOKUP(FV$6,fériés,1,FALSE)),(SUM($H$1:FV$1)&gt;SUM($F$34:$F44))*(SUM($H$1:FV$1)&lt;=SUM($F$34:$F45))*1,"F"))</f>
        <v>0</v>
      </c>
      <c r="FW45" s="65">
        <f ca="1">IF(WEEKDAY(FW$6,2)&gt;5,"w",IF(ISERROR(VLOOKUP(FW$6,fériés,1,FALSE)),(SUM($H$1:FW$1)&gt;SUM($F$34:$F44))*(SUM($H$1:FW$1)&lt;=SUM($F$34:$F45))*1,"F"))</f>
        <v>0</v>
      </c>
      <c r="FX45" s="65">
        <f ca="1">IF(WEEKDAY(FX$6,2)&gt;5,"w",IF(ISERROR(VLOOKUP(FX$6,fériés,1,FALSE)),(SUM($H$1:FX$1)&gt;SUM($F$34:$F44))*(SUM($H$1:FX$1)&lt;=SUM($F$34:$F45))*1,"F"))</f>
        <v>0</v>
      </c>
      <c r="FY45" s="65">
        <f ca="1">IF(WEEKDAY(FY$6,2)&gt;5,"w",IF(ISERROR(VLOOKUP(FY$6,fériés,1,FALSE)),(SUM($H$1:FY$1)&gt;SUM($F$34:$F44))*(SUM($H$1:FY$1)&lt;=SUM($F$34:$F45))*1,"F"))</f>
        <v>0</v>
      </c>
      <c r="FZ45" s="65">
        <f ca="1">IF(WEEKDAY(FZ$6,2)&gt;5,"w",IF(ISERROR(VLOOKUP(FZ$6,fériés,1,FALSE)),(SUM($H$1:FZ$1)&gt;SUM($F$34:$F44))*(SUM($H$1:FZ$1)&lt;=SUM($F$34:$F45))*1,"F"))</f>
        <v>0</v>
      </c>
      <c r="GA45" s="65">
        <f ca="1">IF(WEEKDAY(GA$6,2)&gt;5,"w",IF(ISERROR(VLOOKUP(GA$6,fériés,1,FALSE)),(SUM($H$1:GA$1)&gt;SUM($F$34:$F44))*(SUM($H$1:GA$1)&lt;=SUM($F$34:$F45))*1,"F"))</f>
        <v>0</v>
      </c>
      <c r="GB45" s="65">
        <f ca="1">IF(WEEKDAY(GB$6,2)&gt;5,"w",IF(ISERROR(VLOOKUP(GB$6,fériés,1,FALSE)),(SUM($H$1:GB$1)&gt;SUM($F$34:$F44))*(SUM($H$1:GB$1)&lt;=SUM($F$34:$F45))*1,"F"))</f>
        <v>0</v>
      </c>
      <c r="GC45" s="65">
        <f ca="1">IF(WEEKDAY(GC$6,2)&gt;5,"w",IF(ISERROR(VLOOKUP(GC$6,fériés,1,FALSE)),(SUM($H$1:GC$1)&gt;SUM($F$34:$F44))*(SUM($H$1:GC$1)&lt;=SUM($F$34:$F45))*1,"F"))</f>
        <v>0</v>
      </c>
      <c r="GD45" s="65">
        <f ca="1">IF(WEEKDAY(GD$6,2)&gt;5,"w",IF(ISERROR(VLOOKUP(GD$6,fériés,1,FALSE)),(SUM($H$1:GD$1)&gt;SUM($F$34:$F44))*(SUM($H$1:GD$1)&lt;=SUM($F$34:$F45))*1,"F"))</f>
        <v>0</v>
      </c>
      <c r="GE45" s="65">
        <f ca="1">IF(WEEKDAY(GE$6,2)&gt;5,"w",IF(ISERROR(VLOOKUP(GE$6,fériés,1,FALSE)),(SUM($H$1:GE$1)&gt;SUM($F$34:$F44))*(SUM($H$1:GE$1)&lt;=SUM($F$34:$F45))*1,"F"))</f>
        <v>0</v>
      </c>
      <c r="GF45" s="65">
        <f ca="1">IF(WEEKDAY(GF$6,2)&gt;5,"w",IF(ISERROR(VLOOKUP(GF$6,fériés,1,FALSE)),(SUM($H$1:GF$1)&gt;SUM($F$34:$F44))*(SUM($H$1:GF$1)&lt;=SUM($F$34:$F45))*1,"F"))</f>
        <v>0</v>
      </c>
      <c r="GG45" s="65">
        <f ca="1">IF(WEEKDAY(GG$6,2)&gt;5,"w",IF(ISERROR(VLOOKUP(GG$6,fériés,1,FALSE)),(SUM($H$1:GG$1)&gt;SUM($F$34:$F44))*(SUM($H$1:GG$1)&lt;=SUM($F$34:$F45))*1,"F"))</f>
        <v>0</v>
      </c>
      <c r="GH45" s="65">
        <f ca="1">IF(WEEKDAY(GH$6,2)&gt;5,"w",IF(ISERROR(VLOOKUP(GH$6,fériés,1,FALSE)),(SUM($H$1:GH$1)&gt;SUM($F$34:$F44))*(SUM($H$1:GH$1)&lt;=SUM($F$34:$F45))*1,"F"))</f>
        <v>0</v>
      </c>
      <c r="GI45" s="65">
        <f ca="1">IF(WEEKDAY(GI$6,2)&gt;5,"w",IF(ISERROR(VLOOKUP(GI$6,fériés,1,FALSE)),(SUM($H$1:GI$1)&gt;SUM($F$34:$F44))*(SUM($H$1:GI$1)&lt;=SUM($F$34:$F45))*1,"F"))</f>
        <v>0</v>
      </c>
      <c r="GJ45" s="65">
        <f ca="1">IF(WEEKDAY(GJ$6,2)&gt;5,"w",IF(ISERROR(VLOOKUP(GJ$6,fériés,1,FALSE)),(SUM($H$1:GJ$1)&gt;SUM($F$34:$F44))*(SUM($H$1:GJ$1)&lt;=SUM($F$34:$F45))*1,"F"))</f>
        <v>0</v>
      </c>
      <c r="GK45" s="65">
        <f ca="1">IF(WEEKDAY(GK$6,2)&gt;5,"w",IF(ISERROR(VLOOKUP(GK$6,fériés,1,FALSE)),(SUM($H$1:GK$1)&gt;SUM($F$34:$F44))*(SUM($H$1:GK$1)&lt;=SUM($F$34:$F45))*1,"F"))</f>
        <v>0</v>
      </c>
      <c r="GL45" s="65">
        <f ca="1">IF(WEEKDAY(GL$6,2)&gt;5,"w",IF(ISERROR(VLOOKUP(GL$6,fériés,1,FALSE)),(SUM($H$1:GL$1)&gt;SUM($F$34:$F44))*(SUM($H$1:GL$1)&lt;=SUM($F$34:$F45))*1,"F"))</f>
        <v>0</v>
      </c>
      <c r="GM45" s="65">
        <f ca="1">IF(WEEKDAY(GM$6,2)&gt;5,"w",IF(ISERROR(VLOOKUP(GM$6,fériés,1,FALSE)),(SUM($H$1:GM$1)&gt;SUM($F$34:$F44))*(SUM($H$1:GM$1)&lt;=SUM($F$34:$F45))*1,"F"))</f>
        <v>0</v>
      </c>
      <c r="GN45" s="65">
        <f ca="1">IF(WEEKDAY(GN$6,2)&gt;5,"w",IF(ISERROR(VLOOKUP(GN$6,fériés,1,FALSE)),(SUM($H$1:GN$1)&gt;SUM($F$34:$F44))*(SUM($H$1:GN$1)&lt;=SUM($F$34:$F45))*1,"F"))</f>
        <v>0</v>
      </c>
      <c r="GO45" s="65">
        <f ca="1">IF(WEEKDAY(GO$6,2)&gt;5,"w",IF(ISERROR(VLOOKUP(GO$6,fériés,1,FALSE)),(SUM($H$1:GO$1)&gt;SUM($F$34:$F44))*(SUM($H$1:GO$1)&lt;=SUM($F$34:$F45))*1,"F"))</f>
        <v>0</v>
      </c>
      <c r="GP45" s="65">
        <f ca="1">IF(WEEKDAY(GP$6,2)&gt;5,"w",IF(ISERROR(VLOOKUP(GP$6,fériés,1,FALSE)),(SUM($H$1:GP$1)&gt;SUM($F$34:$F44))*(SUM($H$1:GP$1)&lt;=SUM($F$34:$F45))*1,"F"))</f>
        <v>0</v>
      </c>
      <c r="GQ45" s="65">
        <f ca="1">IF(WEEKDAY(GQ$6,2)&gt;5,"w",IF(ISERROR(VLOOKUP(GQ$6,fériés,1,FALSE)),(SUM($H$1:GQ$1)&gt;SUM($F$34:$F44))*(SUM($H$1:GQ$1)&lt;=SUM($F$34:$F45))*1,"F"))</f>
        <v>0</v>
      </c>
      <c r="GR45" s="65">
        <f ca="1">IF(WEEKDAY(GR$6,2)&gt;5,"w",IF(ISERROR(VLOOKUP(GR$6,fériés,1,FALSE)),(SUM($H$1:GR$1)&gt;SUM($F$34:$F44))*(SUM($H$1:GR$1)&lt;=SUM($F$34:$F45))*1,"F"))</f>
        <v>0</v>
      </c>
      <c r="GS45" s="65">
        <f ca="1">IF(WEEKDAY(GS$6,2)&gt;5,"w",IF(ISERROR(VLOOKUP(GS$6,fériés,1,FALSE)),(SUM($H$1:GS$1)&gt;SUM($F$34:$F44))*(SUM($H$1:GS$1)&lt;=SUM($F$34:$F45))*1,"F"))</f>
        <v>0</v>
      </c>
      <c r="GT45" s="65">
        <f ca="1">IF(WEEKDAY(GT$6,2)&gt;5,"w",IF(ISERROR(VLOOKUP(GT$6,fériés,1,FALSE)),(SUM($H$1:GT$1)&gt;SUM($F$34:$F44))*(SUM($H$1:GT$1)&lt;=SUM($F$34:$F45))*1,"F"))</f>
        <v>0</v>
      </c>
      <c r="GU45" s="65">
        <f ca="1">IF(WEEKDAY(GU$6,2)&gt;5,"w",IF(ISERROR(VLOOKUP(GU$6,fériés,1,FALSE)),(SUM($H$1:GU$1)&gt;SUM($F$34:$F44))*(SUM($H$1:GU$1)&lt;=SUM($F$34:$F45))*1,"F"))</f>
        <v>0</v>
      </c>
      <c r="GV45" s="65">
        <f ca="1">IF(WEEKDAY(GV$6,2)&gt;5,"w",IF(ISERROR(VLOOKUP(GV$6,fériés,1,FALSE)),(SUM($H$1:GV$1)&gt;SUM($F$34:$F44))*(SUM($H$1:GV$1)&lt;=SUM($F$34:$F45))*1,"F"))</f>
        <v>0</v>
      </c>
      <c r="GW45" s="65">
        <f ca="1">IF(WEEKDAY(GW$6,2)&gt;5,"w",IF(ISERROR(VLOOKUP(GW$6,fériés,1,FALSE)),(SUM($H$1:GW$1)&gt;SUM($F$34:$F44))*(SUM($H$1:GW$1)&lt;=SUM($F$34:$F45))*1,"F"))</f>
        <v>0</v>
      </c>
      <c r="GX45" s="65" t="str">
        <f ca="1">IF(WEEKDAY(GX$6,2)&gt;5,"w",IF(ISERROR(VLOOKUP(GX$6,fériés,1,FALSE)),(SUM($H$1:GX$1)&gt;SUM($F$34:$F44))*(SUM($H$1:GX$1)&lt;=SUM($F$34:$F45))*1,"F"))</f>
        <v>w</v>
      </c>
      <c r="GY45" s="65" t="str">
        <f ca="1">IF(WEEKDAY(GY$6,2)&gt;5,"w",IF(ISERROR(VLOOKUP(GY$6,fériés,1,FALSE)),(SUM($H$1:GY$1)&gt;SUM($F$34:$F44))*(SUM($H$1:GY$1)&lt;=SUM($F$34:$F45))*1,"F"))</f>
        <v>w</v>
      </c>
      <c r="GZ45" s="65" t="str">
        <f ca="1">IF(WEEKDAY(GZ$6,2)&gt;5,"w",IF(ISERROR(VLOOKUP(GZ$6,fériés,1,FALSE)),(SUM($H$1:GZ$1)&gt;SUM($F$34:$F44))*(SUM($H$1:GZ$1)&lt;=SUM($F$34:$F45))*1,"F"))</f>
        <v>w</v>
      </c>
      <c r="HA45" s="65" t="str">
        <f ca="1">IF(WEEKDAY(HA$6,2)&gt;5,"w",IF(ISERROR(VLOOKUP(HA$6,fériés,1,FALSE)),(SUM($H$1:HA$1)&gt;SUM($F$34:$F44))*(SUM($H$1:HA$1)&lt;=SUM($F$34:$F45))*1,"F"))</f>
        <v>w</v>
      </c>
      <c r="HB45" s="65" t="str">
        <f ca="1">IF(WEEKDAY(HB$6,2)&gt;5,"w",IF(ISERROR(VLOOKUP(HB$6,fériés,1,FALSE)),(SUM($H$1:HB$1)&gt;SUM($F$34:$F44))*(SUM($H$1:HB$1)&lt;=SUM($F$34:$F45))*1,"F"))</f>
        <v>w</v>
      </c>
      <c r="HC45" s="65" t="str">
        <f ca="1">IF(WEEKDAY(HC$6,2)&gt;5,"w",IF(ISERROR(VLOOKUP(HC$6,fériés,1,FALSE)),(SUM($H$1:HC$1)&gt;SUM($F$34:$F44))*(SUM($H$1:HC$1)&lt;=SUM($F$34:$F45))*1,"F"))</f>
        <v>w</v>
      </c>
      <c r="HD45" s="65" t="str">
        <f ca="1">IF(WEEKDAY(HD$6,2)&gt;5,"w",IF(ISERROR(VLOOKUP(HD$6,fériés,1,FALSE)),(SUM($H$1:HD$1)&gt;SUM($F$34:$F44))*(SUM($H$1:HD$1)&lt;=SUM($F$34:$F45))*1,"F"))</f>
        <v>w</v>
      </c>
      <c r="HE45" s="65" t="str">
        <f ca="1">IF(WEEKDAY(HE$6,2)&gt;5,"w",IF(ISERROR(VLOOKUP(HE$6,fériés,1,FALSE)),(SUM($H$1:HE$1)&gt;SUM($F$34:$F44))*(SUM($H$1:HE$1)&lt;=SUM($F$34:$F45))*1,"F"))</f>
        <v>w</v>
      </c>
      <c r="HF45" s="65" t="str">
        <f ca="1">IF(WEEKDAY(HF$6,2)&gt;5,"w",IF(ISERROR(VLOOKUP(HF$6,fériés,1,FALSE)),(SUM($H$1:HF$1)&gt;SUM($F$34:$F44))*(SUM($H$1:HF$1)&lt;=SUM($F$34:$F45))*1,"F"))</f>
        <v>w</v>
      </c>
      <c r="HG45" s="65" t="str">
        <f ca="1">IF(WEEKDAY(HG$6,2)&gt;5,"w",IF(ISERROR(VLOOKUP(HG$6,fériés,1,FALSE)),(SUM($H$1:HG$1)&gt;SUM($F$34:$F44))*(SUM($H$1:HG$1)&lt;=SUM($F$34:$F45))*1,"F"))</f>
        <v>w</v>
      </c>
      <c r="HH45" s="65" t="str">
        <f ca="1">IF(WEEKDAY(HH$6,2)&gt;5,"w",IF(ISERROR(VLOOKUP(HH$6,fériés,1,FALSE)),(SUM($H$1:HH$1)&gt;SUM($F$34:$F44))*(SUM($H$1:HH$1)&lt;=SUM($F$34:$F45))*1,"F"))</f>
        <v>w</v>
      </c>
      <c r="HI45" s="65" t="str">
        <f ca="1">IF(WEEKDAY(HI$6,2)&gt;5,"w",IF(ISERROR(VLOOKUP(HI$6,fériés,1,FALSE)),(SUM($H$1:HI$1)&gt;SUM($F$34:$F44))*(SUM($H$1:HI$1)&lt;=SUM($F$34:$F45))*1,"F"))</f>
        <v>w</v>
      </c>
      <c r="HJ45" s="65" t="str">
        <f ca="1">IF(WEEKDAY(HJ$6,2)&gt;5,"w",IF(ISERROR(VLOOKUP(HJ$6,fériés,1,FALSE)),(SUM($H$1:HJ$1)&gt;SUM($F$34:$F44))*(SUM($H$1:HJ$1)&lt;=SUM($F$34:$F45))*1,"F"))</f>
        <v>w</v>
      </c>
      <c r="HK45" s="65" t="str">
        <f ca="1">IF(WEEKDAY(HK$6,2)&gt;5,"w",IF(ISERROR(VLOOKUP(HK$6,fériés,1,FALSE)),(SUM($H$1:HK$1)&gt;SUM($F$34:$F44))*(SUM($H$1:HK$1)&lt;=SUM($F$34:$F45))*1,"F"))</f>
        <v>w</v>
      </c>
      <c r="HL45" s="65" t="str">
        <f ca="1">IF(WEEKDAY(HL$6,2)&gt;5,"w",IF(ISERROR(VLOOKUP(HL$6,fériés,1,FALSE)),(SUM($H$1:HL$1)&gt;SUM($F$34:$F44))*(SUM($H$1:HL$1)&lt;=SUM($F$34:$F45))*1,"F"))</f>
        <v>w</v>
      </c>
      <c r="HM45" s="65" t="str">
        <f ca="1">IF(WEEKDAY(HM$6,2)&gt;5,"w",IF(ISERROR(VLOOKUP(HM$6,fériés,1,FALSE)),(SUM($H$1:HM$1)&gt;SUM($F$34:$F44))*(SUM($H$1:HM$1)&lt;=SUM($F$34:$F45))*1,"F"))</f>
        <v>w</v>
      </c>
      <c r="HN45" s="65" t="str">
        <f ca="1">IF(WEEKDAY(HN$6,2)&gt;5,"w",IF(ISERROR(VLOOKUP(HN$6,fériés,1,FALSE)),(SUM($H$1:HN$1)&gt;SUM($F$34:$F44))*(SUM($H$1:HN$1)&lt;=SUM($F$34:$F45))*1,"F"))</f>
        <v>w</v>
      </c>
      <c r="HO45" s="65" t="str">
        <f ca="1">IF(WEEKDAY(HO$6,2)&gt;5,"w",IF(ISERROR(VLOOKUP(HO$6,fériés,1,FALSE)),(SUM($H$1:HO$1)&gt;SUM($F$34:$F44))*(SUM($H$1:HO$1)&lt;=SUM($F$34:$F45))*1,"F"))</f>
        <v>w</v>
      </c>
      <c r="HP45" s="65" t="str">
        <f ca="1">IF(WEEKDAY(HP$6,2)&gt;5,"w",IF(ISERROR(VLOOKUP(HP$6,fériés,1,FALSE)),(SUM($H$1:HP$1)&gt;SUM($F$34:$F44))*(SUM($H$1:HP$1)&lt;=SUM($F$34:$F45))*1,"F"))</f>
        <v>w</v>
      </c>
      <c r="HQ45" s="65" t="str">
        <f ca="1">IF(WEEKDAY(HQ$6,2)&gt;5,"w",IF(ISERROR(VLOOKUP(HQ$6,fériés,1,FALSE)),(SUM($H$1:HQ$1)&gt;SUM($F$34:$F44))*(SUM($H$1:HQ$1)&lt;=SUM($F$34:$F45))*1,"F"))</f>
        <v>w</v>
      </c>
      <c r="HR45" s="65">
        <f ca="1">IF(WEEKDAY(HR$6,2)&gt;5,"w",IF(ISERROR(VLOOKUP(HR$6,fériés,1,FALSE)),(SUM($H$1:HR$1)&gt;SUM($F$34:$F44))*(SUM($H$1:HR$1)&lt;=SUM($F$34:$F45))*1,"F"))</f>
        <v>0</v>
      </c>
      <c r="HS45" s="65">
        <f ca="1">IF(WEEKDAY(HS$6,2)&gt;5,"w",IF(ISERROR(VLOOKUP(HS$6,fériés,1,FALSE)),(SUM($H$1:HS$1)&gt;SUM($F$34:$F44))*(SUM($H$1:HS$1)&lt;=SUM($F$34:$F45))*1,"F"))</f>
        <v>0</v>
      </c>
      <c r="HT45" s="65">
        <f ca="1">IF(WEEKDAY(HT$6,2)&gt;5,"w",IF(ISERROR(VLOOKUP(HT$6,fériés,1,FALSE)),(SUM($H$1:HT$1)&gt;SUM($F$34:$F44))*(SUM($H$1:HT$1)&lt;=SUM($F$34:$F45))*1,"F"))</f>
        <v>0</v>
      </c>
      <c r="HU45" s="65">
        <f ca="1">IF(WEEKDAY(HU$6,2)&gt;5,"w",IF(ISERROR(VLOOKUP(HU$6,fériés,1,FALSE)),(SUM($H$1:HU$1)&gt;SUM($F$34:$F44))*(SUM($H$1:HU$1)&lt;=SUM($F$34:$F45))*1,"F"))</f>
        <v>0</v>
      </c>
      <c r="HV45" s="65">
        <f ca="1">IF(WEEKDAY(HV$6,2)&gt;5,"w",IF(ISERROR(VLOOKUP(HV$6,fériés,1,FALSE)),(SUM($H$1:HV$1)&gt;SUM($F$34:$F44))*(SUM($H$1:HV$1)&lt;=SUM($F$34:$F45))*1,"F"))</f>
        <v>0</v>
      </c>
      <c r="HW45" s="65">
        <f ca="1">IF(WEEKDAY(HW$6,2)&gt;5,"w",IF(ISERROR(VLOOKUP(HW$6,fériés,1,FALSE)),(SUM($H$1:HW$1)&gt;SUM($F$34:$F44))*(SUM($H$1:HW$1)&lt;=SUM($F$34:$F45))*1,"F"))</f>
        <v>0</v>
      </c>
      <c r="HX45" s="65">
        <f ca="1">IF(WEEKDAY(HX$6,2)&gt;5,"w",IF(ISERROR(VLOOKUP(HX$6,fériés,1,FALSE)),(SUM($H$1:HX$1)&gt;SUM($F$34:$F44))*(SUM($H$1:HX$1)&lt;=SUM($F$34:$F45))*1,"F"))</f>
        <v>0</v>
      </c>
      <c r="HY45" s="65">
        <f ca="1">IF(WEEKDAY(HY$6,2)&gt;5,"w",IF(ISERROR(VLOOKUP(HY$6,fériés,1,FALSE)),(SUM($H$1:HY$1)&gt;SUM($F$34:$F44))*(SUM($H$1:HY$1)&lt;=SUM($F$34:$F45))*1,"F"))</f>
        <v>0</v>
      </c>
      <c r="HZ45" s="65">
        <f ca="1">IF(WEEKDAY(HZ$6,2)&gt;5,"w",IF(ISERROR(VLOOKUP(HZ$6,fériés,1,FALSE)),(SUM($H$1:HZ$1)&gt;SUM($F$34:$F44))*(SUM($H$1:HZ$1)&lt;=SUM($F$34:$F45))*1,"F"))</f>
        <v>0</v>
      </c>
      <c r="IA45" s="65">
        <f ca="1">IF(WEEKDAY(IA$6,2)&gt;5,"w",IF(ISERROR(VLOOKUP(IA$6,fériés,1,FALSE)),(SUM($H$1:IA$1)&gt;SUM($F$34:$F44))*(SUM($H$1:IA$1)&lt;=SUM($F$34:$F45))*1,"F"))</f>
        <v>0</v>
      </c>
      <c r="IB45" s="65">
        <f ca="1">IF(WEEKDAY(IB$6,2)&gt;5,"w",IF(ISERROR(VLOOKUP(IB$6,fériés,1,FALSE)),(SUM($H$1:IB$1)&gt;SUM($F$34:$F44))*(SUM($H$1:IB$1)&lt;=SUM($F$34:$F45))*1,"F"))</f>
        <v>0</v>
      </c>
      <c r="IC45" s="65">
        <f ca="1">IF(WEEKDAY(IC$6,2)&gt;5,"w",IF(ISERROR(VLOOKUP(IC$6,fériés,1,FALSE)),(SUM($H$1:IC$1)&gt;SUM($F$34:$F44))*(SUM($H$1:IC$1)&lt;=SUM($F$34:$F45))*1,"F"))</f>
        <v>0</v>
      </c>
      <c r="ID45" s="65">
        <f ca="1">IF(WEEKDAY(ID$6,2)&gt;5,"w",IF(ISERROR(VLOOKUP(ID$6,fériés,1,FALSE)),(SUM($H$1:ID$1)&gt;SUM($F$34:$F44))*(SUM($H$1:ID$1)&lt;=SUM($F$34:$F45))*1,"F"))</f>
        <v>0</v>
      </c>
      <c r="IE45" s="65">
        <f ca="1">IF(WEEKDAY(IE$6,2)&gt;5,"w",IF(ISERROR(VLOOKUP(IE$6,fériés,1,FALSE)),(SUM($H$1:IE$1)&gt;SUM($F$34:$F44))*(SUM($H$1:IE$1)&lt;=SUM($F$34:$F45))*1,"F"))</f>
        <v>0</v>
      </c>
      <c r="IF45" s="65">
        <f ca="1">IF(WEEKDAY(IF$6,2)&gt;5,"w",IF(ISERROR(VLOOKUP(IF$6,fériés,1,FALSE)),(SUM($H$1:IF$1)&gt;SUM($F$34:$F44))*(SUM($H$1:IF$1)&lt;=SUM($F$34:$F45))*1,"F"))</f>
        <v>0</v>
      </c>
      <c r="IG45" s="65">
        <f ca="1">IF(WEEKDAY(IG$6,2)&gt;5,"w",IF(ISERROR(VLOOKUP(IG$6,fériés,1,FALSE)),(SUM($H$1:IG$1)&gt;SUM($F$34:$F44))*(SUM($H$1:IG$1)&lt;=SUM($F$34:$F45))*1,"F"))</f>
        <v>0</v>
      </c>
      <c r="IH45" s="65">
        <f ca="1">IF(WEEKDAY(IH$6,2)&gt;5,"w",IF(ISERROR(VLOOKUP(IH$6,fériés,1,FALSE)),(SUM($H$1:IH$1)&gt;SUM($F$34:$F44))*(SUM($H$1:IH$1)&lt;=SUM($F$34:$F45))*1,"F"))</f>
        <v>0</v>
      </c>
      <c r="II45" s="65">
        <f ca="1">IF(WEEKDAY(II$6,2)&gt;5,"w",IF(ISERROR(VLOOKUP(II$6,fériés,1,FALSE)),(SUM($H$1:II$1)&gt;SUM($F$34:$F44))*(SUM($H$1:II$1)&lt;=SUM($F$34:$F45))*1,"F"))</f>
        <v>0</v>
      </c>
      <c r="IJ45" s="65">
        <f ca="1">IF(WEEKDAY(IJ$6,2)&gt;5,"w",IF(ISERROR(VLOOKUP(IJ$6,fériés,1,FALSE)),(SUM($H$1:IJ$1)&gt;SUM($F$34:$F44))*(SUM($H$1:IJ$1)&lt;=SUM($F$34:$F45))*1,"F"))</f>
        <v>0</v>
      </c>
      <c r="IK45" s="65">
        <f ca="1">IF(WEEKDAY(IK$6,2)&gt;5,"w",IF(ISERROR(VLOOKUP(IK$6,fériés,1,FALSE)),(SUM($H$1:IK$1)&gt;SUM($F$34:$F44))*(SUM($H$1:IK$1)&lt;=SUM($F$34:$F45))*1,"F"))</f>
        <v>0</v>
      </c>
      <c r="IL45" s="65">
        <f ca="1">IF(WEEKDAY(IL$6,2)&gt;5,"w",IF(ISERROR(VLOOKUP(IL$6,fériés,1,FALSE)),(SUM($H$1:IL$1)&gt;SUM($F$34:$F44))*(SUM($H$1:IL$1)&lt;=SUM($F$34:$F45))*1,"F"))</f>
        <v>0</v>
      </c>
      <c r="IM45" s="65">
        <f ca="1">IF(WEEKDAY(IM$6,2)&gt;5,"w",IF(ISERROR(VLOOKUP(IM$6,fériés,1,FALSE)),(SUM($H$1:IM$1)&gt;SUM($F$34:$F44))*(SUM($H$1:IM$1)&lt;=SUM($F$34:$F45))*1,"F"))</f>
        <v>0</v>
      </c>
      <c r="IN45" s="65">
        <f ca="1">IF(WEEKDAY(IN$6,2)&gt;5,"w",IF(ISERROR(VLOOKUP(IN$6,fériés,1,FALSE)),(SUM($H$1:IN$1)&gt;SUM($F$34:$F44))*(SUM($H$1:IN$1)&lt;=SUM($F$34:$F45))*1,"F"))</f>
        <v>0</v>
      </c>
      <c r="IO45" s="65">
        <f ca="1">IF(WEEKDAY(IO$6,2)&gt;5,"w",IF(ISERROR(VLOOKUP(IO$6,fériés,1,FALSE)),(SUM($H$1:IO$1)&gt;SUM($F$34:$F44))*(SUM($H$1:IO$1)&lt;=SUM($F$34:$F45))*1,"F"))</f>
        <v>0</v>
      </c>
      <c r="IP45" s="65">
        <f ca="1">IF(WEEKDAY(IP$6,2)&gt;5,"w",IF(ISERROR(VLOOKUP(IP$6,fériés,1,FALSE)),(SUM($H$1:IP$1)&gt;SUM($F$34:$F44))*(SUM($H$1:IP$1)&lt;=SUM($F$34:$F45))*1,"F"))</f>
        <v>0</v>
      </c>
      <c r="IQ45" s="65">
        <f ca="1">IF(WEEKDAY(IQ$6,2)&gt;5,"w",IF(ISERROR(VLOOKUP(IQ$6,fériés,1,FALSE)),(SUM($H$1:IQ$1)&gt;SUM($F$34:$F44))*(SUM($H$1:IQ$1)&lt;=SUM($F$34:$F45))*1,"F"))</f>
        <v>0</v>
      </c>
      <c r="IR45" s="65">
        <f ca="1">IF(WEEKDAY(IR$6,2)&gt;5,"w",IF(ISERROR(VLOOKUP(IR$6,fériés,1,FALSE)),(SUM($H$1:IR$1)&gt;SUM($F$34:$F44))*(SUM($H$1:IR$1)&lt;=SUM($F$34:$F45))*1,"F"))</f>
        <v>0</v>
      </c>
      <c r="IS45" s="65">
        <f ca="1">IF(WEEKDAY(IS$6,2)&gt;5,"w",IF(ISERROR(VLOOKUP(IS$6,fériés,1,FALSE)),(SUM($H$1:IS$1)&gt;SUM($F$34:$F44))*(SUM($H$1:IS$1)&lt;=SUM($F$34:$F45))*1,"F"))</f>
        <v>0</v>
      </c>
      <c r="IT45" s="65">
        <f ca="1">IF(WEEKDAY(IT$6,2)&gt;5,"w",IF(ISERROR(VLOOKUP(IT$6,fériés,1,FALSE)),(SUM($H$1:IT$1)&gt;SUM($F$34:$F44))*(SUM($H$1:IT$1)&lt;=SUM($F$34:$F45))*1,"F"))</f>
        <v>0</v>
      </c>
      <c r="IU45" s="65">
        <f ca="1">IF(WEEKDAY(IU$6,2)&gt;5,"w",IF(ISERROR(VLOOKUP(IU$6,fériés,1,FALSE)),(SUM($H$1:IU$1)&gt;SUM($F$34:$F44))*(SUM($H$1:IU$1)&lt;=SUM($F$34:$F45))*1,"F"))</f>
        <v>0</v>
      </c>
      <c r="IV45" s="65">
        <f ca="1">IF(WEEKDAY(IV$6,2)&gt;5,"w",IF(ISERROR(VLOOKUP(IV$6,fériés,1,FALSE)),(SUM($H$1:IV$1)&gt;SUM($F$34:$F44))*(SUM($H$1:IV$1)&lt;=SUM($F$34:$F45))*1,"F"))</f>
        <v>0</v>
      </c>
      <c r="IW45" s="65">
        <f ca="1">IF(WEEKDAY(IW$6,2)&gt;5,"w",IF(ISERROR(VLOOKUP(IW$6,fériés,1,FALSE)),(SUM($H$1:IW$1)&gt;SUM($F$34:$F44))*(SUM($H$1:IW$1)&lt;=SUM($F$34:$F45))*1,"F"))</f>
        <v>0</v>
      </c>
      <c r="IX45" s="65">
        <f ca="1">IF(WEEKDAY(IX$6,2)&gt;5,"w",IF(ISERROR(VLOOKUP(IX$6,fériés,1,FALSE)),(SUM($H$1:IX$1)&gt;SUM($F$34:$F44))*(SUM($H$1:IX$1)&lt;=SUM($F$34:$F45))*1,"F"))</f>
        <v>0</v>
      </c>
      <c r="IY45" s="65">
        <f ca="1">IF(WEEKDAY(IY$6,2)&gt;5,"w",IF(ISERROR(VLOOKUP(IY$6,fériés,1,FALSE)),(SUM($H$1:IY$1)&gt;SUM($F$34:$F44))*(SUM($H$1:IY$1)&lt;=SUM($F$34:$F45))*1,"F"))</f>
        <v>0</v>
      </c>
      <c r="IZ45" s="65">
        <f ca="1">IF(WEEKDAY(IZ$6,2)&gt;5,"w",IF(ISERROR(VLOOKUP(IZ$6,fériés,1,FALSE)),(SUM($H$1:IZ$1)&gt;SUM($F$34:$F44))*(SUM($H$1:IZ$1)&lt;=SUM($F$34:$F45))*1,"F"))</f>
        <v>0</v>
      </c>
      <c r="JA45" s="65">
        <f ca="1">IF(WEEKDAY(JA$6,2)&gt;5,"w",IF(ISERROR(VLOOKUP(JA$6,fériés,1,FALSE)),(SUM($H$1:JA$1)&gt;SUM($F$34:$F44))*(SUM($H$1:JA$1)&lt;=SUM($F$34:$F45))*1,"F"))</f>
        <v>0</v>
      </c>
      <c r="JB45" s="65">
        <f ca="1">IF(WEEKDAY(JB$6,2)&gt;5,"w",IF(ISERROR(VLOOKUP(JB$6,fériés,1,FALSE)),(SUM($H$1:JB$1)&gt;SUM($F$34:$F44))*(SUM($H$1:JB$1)&lt;=SUM($F$34:$F45))*1,"F"))</f>
        <v>0</v>
      </c>
      <c r="JC45" s="65">
        <f ca="1">IF(WEEKDAY(JC$6,2)&gt;5,"w",IF(ISERROR(VLOOKUP(JC$6,fériés,1,FALSE)),(SUM($H$1:JC$1)&gt;SUM($F$34:$F44))*(SUM($H$1:JC$1)&lt;=SUM($F$34:$F45))*1,"F"))</f>
        <v>0</v>
      </c>
      <c r="JD45" s="65">
        <f ca="1">IF(WEEKDAY(JD$6,2)&gt;5,"w",IF(ISERROR(VLOOKUP(JD$6,fériés,1,FALSE)),(SUM($H$1:JD$1)&gt;SUM($F$34:$F44))*(SUM($H$1:JD$1)&lt;=SUM($F$34:$F45))*1,"F"))</f>
        <v>0</v>
      </c>
      <c r="JE45" s="65">
        <f ca="1">IF(WEEKDAY(JE$6,2)&gt;5,"w",IF(ISERROR(VLOOKUP(JE$6,fériés,1,FALSE)),(SUM($H$1:JE$1)&gt;SUM($F$34:$F44))*(SUM($H$1:JE$1)&lt;=SUM($F$34:$F45))*1,"F"))</f>
        <v>0</v>
      </c>
      <c r="JF45" s="65">
        <f ca="1">IF(WEEKDAY(JF$6,2)&gt;5,"w",IF(ISERROR(VLOOKUP(JF$6,fériés,1,FALSE)),(SUM($H$1:JF$1)&gt;SUM($F$34:$F44))*(SUM($H$1:JF$1)&lt;=SUM($F$34:$F45))*1,"F"))</f>
        <v>0</v>
      </c>
      <c r="JG45" s="65">
        <f ca="1">IF(WEEKDAY(JG$6,2)&gt;5,"w",IF(ISERROR(VLOOKUP(JG$6,fériés,1,FALSE)),(SUM($H$1:JG$1)&gt;SUM($F$34:$F44))*(SUM($H$1:JG$1)&lt;=SUM($F$34:$F45))*1,"F"))</f>
        <v>0</v>
      </c>
      <c r="JH45" s="65">
        <f ca="1">IF(WEEKDAY(JH$6,2)&gt;5,"w",IF(ISERROR(VLOOKUP(JH$6,fériés,1,FALSE)),(SUM($H$1:JH$1)&gt;SUM($F$34:$F44))*(SUM($H$1:JH$1)&lt;=SUM($F$34:$F45))*1,"F"))</f>
        <v>0</v>
      </c>
      <c r="JI45" s="65">
        <f ca="1">IF(WEEKDAY(JI$6,2)&gt;5,"w",IF(ISERROR(VLOOKUP(JI$6,fériés,1,FALSE)),(SUM($H$1:JI$1)&gt;SUM($F$34:$F44))*(SUM($H$1:JI$1)&lt;=SUM($F$34:$F45))*1,"F"))</f>
        <v>0</v>
      </c>
      <c r="JJ45" s="65">
        <f ca="1">IF(WEEKDAY(JJ$6,2)&gt;5,"w",IF(ISERROR(VLOOKUP(JJ$6,fériés,1,FALSE)),(SUM($H$1:JJ$1)&gt;SUM($F$34:$F44))*(SUM($H$1:JJ$1)&lt;=SUM($F$34:$F45))*1,"F"))</f>
        <v>0</v>
      </c>
      <c r="JK45" s="65">
        <f ca="1">IF(WEEKDAY(JK$6,2)&gt;5,"w",IF(ISERROR(VLOOKUP(JK$6,fériés,1,FALSE)),(SUM($H$1:JK$1)&gt;SUM($F$34:$F44))*(SUM($H$1:JK$1)&lt;=SUM($F$34:$F45))*1,"F"))</f>
        <v>0</v>
      </c>
      <c r="JL45" s="65">
        <f ca="1">IF(WEEKDAY(JL$6,2)&gt;5,"w",IF(ISERROR(VLOOKUP(JL$6,fériés,1,FALSE)),(SUM($H$1:JL$1)&gt;SUM($F$34:$F44))*(SUM($H$1:JL$1)&lt;=SUM($F$34:$F45))*1,"F"))</f>
        <v>0</v>
      </c>
      <c r="JM45" s="65">
        <f ca="1">IF(WEEKDAY(JM$6,2)&gt;5,"w",IF(ISERROR(VLOOKUP(JM$6,fériés,1,FALSE)),(SUM($H$1:JM$1)&gt;SUM($F$34:$F44))*(SUM($H$1:JM$1)&lt;=SUM($F$34:$F45))*1,"F"))</f>
        <v>0</v>
      </c>
      <c r="JN45" s="65">
        <f ca="1">IF(WEEKDAY(JN$6,2)&gt;5,"w",IF(ISERROR(VLOOKUP(JN$6,fériés,1,FALSE)),(SUM($H$1:JN$1)&gt;SUM($F$34:$F44))*(SUM($H$1:JN$1)&lt;=SUM($F$34:$F45))*1,"F"))</f>
        <v>0</v>
      </c>
      <c r="JO45" s="65">
        <f ca="1">IF(WEEKDAY(JO$6,2)&gt;5,"w",IF(ISERROR(VLOOKUP(JO$6,fériés,1,FALSE)),(SUM($H$1:JO$1)&gt;SUM($F$34:$F44))*(SUM($H$1:JO$1)&lt;=SUM($F$34:$F45))*1,"F"))</f>
        <v>0</v>
      </c>
      <c r="JP45" s="65" t="str">
        <f ca="1">IF(WEEKDAY(JP$6,2)&gt;5,"w",IF(ISERROR(VLOOKUP(JP$6,fériés,1,FALSE)),(SUM($H$1:JP$1)&gt;SUM($F$34:$F44))*(SUM($H$1:JP$1)&lt;=SUM($F$34:$F45))*1,"F"))</f>
        <v>w</v>
      </c>
      <c r="JQ45" s="65" t="str">
        <f ca="1">IF(WEEKDAY(JQ$6,2)&gt;5,"w",IF(ISERROR(VLOOKUP(JQ$6,fériés,1,FALSE)),(SUM($H$1:JQ$1)&gt;SUM($F$34:$F44))*(SUM($H$1:JQ$1)&lt;=SUM($F$34:$F45))*1,"F"))</f>
        <v>w</v>
      </c>
      <c r="JR45" s="65" t="str">
        <f ca="1">IF(WEEKDAY(JR$6,2)&gt;5,"w",IF(ISERROR(VLOOKUP(JR$6,fériés,1,FALSE)),(SUM($H$1:JR$1)&gt;SUM($F$34:$F44))*(SUM($H$1:JR$1)&lt;=SUM($F$34:$F45))*1,"F"))</f>
        <v>w</v>
      </c>
      <c r="JS45" s="65" t="str">
        <f ca="1">IF(WEEKDAY(JS$6,2)&gt;5,"w",IF(ISERROR(VLOOKUP(JS$6,fériés,1,FALSE)),(SUM($H$1:JS$1)&gt;SUM($F$34:$F44))*(SUM($H$1:JS$1)&lt;=SUM($F$34:$F45))*1,"F"))</f>
        <v>w</v>
      </c>
      <c r="JT45" s="65" t="str">
        <f ca="1">IF(WEEKDAY(JT$6,2)&gt;5,"w",IF(ISERROR(VLOOKUP(JT$6,fériés,1,FALSE)),(SUM($H$1:JT$1)&gt;SUM($F$34:$F44))*(SUM($H$1:JT$1)&lt;=SUM($F$34:$F45))*1,"F"))</f>
        <v>w</v>
      </c>
      <c r="JU45" s="65" t="str">
        <f ca="1">IF(WEEKDAY(JU$6,2)&gt;5,"w",IF(ISERROR(VLOOKUP(JU$6,fériés,1,FALSE)),(SUM($H$1:JU$1)&gt;SUM($F$34:$F44))*(SUM($H$1:JU$1)&lt;=SUM($F$34:$F45))*1,"F"))</f>
        <v>w</v>
      </c>
      <c r="JV45" s="65" t="str">
        <f ca="1">IF(WEEKDAY(JV$6,2)&gt;5,"w",IF(ISERROR(VLOOKUP(JV$6,fériés,1,FALSE)),(SUM($H$1:JV$1)&gt;SUM($F$34:$F44))*(SUM($H$1:JV$1)&lt;=SUM($F$34:$F45))*1,"F"))</f>
        <v>w</v>
      </c>
      <c r="JW45" s="65" t="str">
        <f ca="1">IF(WEEKDAY(JW$6,2)&gt;5,"w",IF(ISERROR(VLOOKUP(JW$6,fériés,1,FALSE)),(SUM($H$1:JW$1)&gt;SUM($F$34:$F44))*(SUM($H$1:JW$1)&lt;=SUM($F$34:$F45))*1,"F"))</f>
        <v>w</v>
      </c>
      <c r="JX45" s="65" t="str">
        <f ca="1">IF(WEEKDAY(JX$6,2)&gt;5,"w",IF(ISERROR(VLOOKUP(JX$6,fériés,1,FALSE)),(SUM($H$1:JX$1)&gt;SUM($F$34:$F44))*(SUM($H$1:JX$1)&lt;=SUM($F$34:$F45))*1,"F"))</f>
        <v>w</v>
      </c>
      <c r="JY45" s="65" t="str">
        <f ca="1">IF(WEEKDAY(JY$6,2)&gt;5,"w",IF(ISERROR(VLOOKUP(JY$6,fériés,1,FALSE)),(SUM($H$1:JY$1)&gt;SUM($F$34:$F44))*(SUM($H$1:JY$1)&lt;=SUM($F$34:$F45))*1,"F"))</f>
        <v>w</v>
      </c>
      <c r="JZ45" s="65" t="str">
        <f ca="1">IF(WEEKDAY(JZ$6,2)&gt;5,"w",IF(ISERROR(VLOOKUP(JZ$6,fériés,1,FALSE)),(SUM($H$1:JZ$1)&gt;SUM($F$34:$F44))*(SUM($H$1:JZ$1)&lt;=SUM($F$34:$F45))*1,"F"))</f>
        <v>w</v>
      </c>
      <c r="KA45" s="65" t="str">
        <f ca="1">IF(WEEKDAY(KA$6,2)&gt;5,"w",IF(ISERROR(VLOOKUP(KA$6,fériés,1,FALSE)),(SUM($H$1:KA$1)&gt;SUM($F$34:$F44))*(SUM($H$1:KA$1)&lt;=SUM($F$34:$F45))*1,"F"))</f>
        <v>w</v>
      </c>
      <c r="KB45" s="65" t="str">
        <f ca="1">IF(WEEKDAY(KB$6,2)&gt;5,"w",IF(ISERROR(VLOOKUP(KB$6,fériés,1,FALSE)),(SUM($H$1:KB$1)&gt;SUM($F$34:$F44))*(SUM($H$1:KB$1)&lt;=SUM($F$34:$F45))*1,"F"))</f>
        <v>w</v>
      </c>
      <c r="KC45" s="65" t="str">
        <f ca="1">IF(WEEKDAY(KC$6,2)&gt;5,"w",IF(ISERROR(VLOOKUP(KC$6,fériés,1,FALSE)),(SUM($H$1:KC$1)&gt;SUM($F$34:$F44))*(SUM($H$1:KC$1)&lt;=SUM($F$34:$F45))*1,"F"))</f>
        <v>w</v>
      </c>
      <c r="KD45" s="65" t="str">
        <f ca="1">IF(WEEKDAY(KD$6,2)&gt;5,"w",IF(ISERROR(VLOOKUP(KD$6,fériés,1,FALSE)),(SUM($H$1:KD$1)&gt;SUM($F$34:$F44))*(SUM($H$1:KD$1)&lt;=SUM($F$34:$F45))*1,"F"))</f>
        <v>w</v>
      </c>
      <c r="KE45" s="65" t="str">
        <f ca="1">IF(WEEKDAY(KE$6,2)&gt;5,"w",IF(ISERROR(VLOOKUP(KE$6,fériés,1,FALSE)),(SUM($H$1:KE$1)&gt;SUM($F$34:$F44))*(SUM($H$1:KE$1)&lt;=SUM($F$34:$F45))*1,"F"))</f>
        <v>w</v>
      </c>
      <c r="KF45" s="65" t="str">
        <f ca="1">IF(WEEKDAY(KF$6,2)&gt;5,"w",IF(ISERROR(VLOOKUP(KF$6,fériés,1,FALSE)),(SUM($H$1:KF$1)&gt;SUM($F$34:$F44))*(SUM($H$1:KF$1)&lt;=SUM($F$34:$F45))*1,"F"))</f>
        <v>w</v>
      </c>
      <c r="KG45" s="65" t="str">
        <f ca="1">IF(WEEKDAY(KG$6,2)&gt;5,"w",IF(ISERROR(VLOOKUP(KG$6,fériés,1,FALSE)),(SUM($H$1:KG$1)&gt;SUM($F$34:$F44))*(SUM($H$1:KG$1)&lt;=SUM($F$34:$F45))*1,"F"))</f>
        <v>w</v>
      </c>
      <c r="KH45" s="65" t="str">
        <f ca="1">IF(WEEKDAY(KH$6,2)&gt;5,"w",IF(ISERROR(VLOOKUP(KH$6,fériés,1,FALSE)),(SUM($H$1:KH$1)&gt;SUM($F$34:$F44))*(SUM($H$1:KH$1)&lt;=SUM($F$34:$F45))*1,"F"))</f>
        <v>w</v>
      </c>
      <c r="KI45" s="65" t="str">
        <f ca="1">IF(WEEKDAY(KI$6,2)&gt;5,"w",IF(ISERROR(VLOOKUP(KI$6,fériés,1,FALSE)),(SUM($H$1:KI$1)&gt;SUM($F$34:$F44))*(SUM($H$1:KI$1)&lt;=SUM($F$34:$F45))*1,"F"))</f>
        <v>w</v>
      </c>
      <c r="KJ45" s="65">
        <f ca="1">IF(WEEKDAY(KJ$6,2)&gt;5,"w",IF(ISERROR(VLOOKUP(KJ$6,fériés,1,FALSE)),(SUM($H$1:KJ$1)&gt;SUM($F$34:$F44))*(SUM($H$1:KJ$1)&lt;=SUM($F$34:$F45))*1,"F"))</f>
        <v>0</v>
      </c>
      <c r="KK45" s="65">
        <f ca="1">IF(WEEKDAY(KK$6,2)&gt;5,"w",IF(ISERROR(VLOOKUP(KK$6,fériés,1,FALSE)),(SUM($H$1:KK$1)&gt;SUM($F$34:$F44))*(SUM($H$1:KK$1)&lt;=SUM($F$34:$F45))*1,"F"))</f>
        <v>0</v>
      </c>
      <c r="KL45" s="65">
        <f ca="1">IF(WEEKDAY(KL$6,2)&gt;5,"w",IF(ISERROR(VLOOKUP(KL$6,fériés,1,FALSE)),(SUM($H$1:KL$1)&gt;SUM($F$34:$F44))*(SUM($H$1:KL$1)&lt;=SUM($F$34:$F45))*1,"F"))</f>
        <v>0</v>
      </c>
      <c r="KM45" s="65">
        <f ca="1">IF(WEEKDAY(KM$6,2)&gt;5,"w",IF(ISERROR(VLOOKUP(KM$6,fériés,1,FALSE)),(SUM($H$1:KM$1)&gt;SUM($F$34:$F44))*(SUM($H$1:KM$1)&lt;=SUM($F$34:$F45))*1,"F"))</f>
        <v>0</v>
      </c>
      <c r="KN45" s="65">
        <f ca="1">IF(WEEKDAY(KN$6,2)&gt;5,"w",IF(ISERROR(VLOOKUP(KN$6,fériés,1,FALSE)),(SUM($H$1:KN$1)&gt;SUM($F$34:$F44))*(SUM($H$1:KN$1)&lt;=SUM($F$34:$F45))*1,"F"))</f>
        <v>0</v>
      </c>
      <c r="KO45" s="65">
        <f ca="1">IF(WEEKDAY(KO$6,2)&gt;5,"w",IF(ISERROR(VLOOKUP(KO$6,fériés,1,FALSE)),(SUM($H$1:KO$1)&gt;SUM($F$34:$F44))*(SUM($H$1:KO$1)&lt;=SUM($F$34:$F45))*1,"F"))</f>
        <v>0</v>
      </c>
      <c r="KP45" s="65">
        <f ca="1">IF(WEEKDAY(KP$6,2)&gt;5,"w",IF(ISERROR(VLOOKUP(KP$6,fériés,1,FALSE)),(SUM($H$1:KP$1)&gt;SUM($F$34:$F44))*(SUM($H$1:KP$1)&lt;=SUM($F$34:$F45))*1,"F"))</f>
        <v>0</v>
      </c>
      <c r="KQ45" s="65">
        <f ca="1">IF(WEEKDAY(KQ$6,2)&gt;5,"w",IF(ISERROR(VLOOKUP(KQ$6,fériés,1,FALSE)),(SUM($H$1:KQ$1)&gt;SUM($F$34:$F44))*(SUM($H$1:KQ$1)&lt;=SUM($F$34:$F45))*1,"F"))</f>
        <v>0</v>
      </c>
      <c r="KR45" s="65">
        <f ca="1">IF(WEEKDAY(KR$6,2)&gt;5,"w",IF(ISERROR(VLOOKUP(KR$6,fériés,1,FALSE)),(SUM($H$1:KR$1)&gt;SUM($F$34:$F44))*(SUM($H$1:KR$1)&lt;=SUM($F$34:$F45))*1,"F"))</f>
        <v>0</v>
      </c>
      <c r="KS45" s="65">
        <f ca="1">IF(WEEKDAY(KS$6,2)&gt;5,"w",IF(ISERROR(VLOOKUP(KS$6,fériés,1,FALSE)),(SUM($H$1:KS$1)&gt;SUM($F$34:$F44))*(SUM($H$1:KS$1)&lt;=SUM($F$34:$F45))*1,"F"))</f>
        <v>0</v>
      </c>
      <c r="KT45" s="65">
        <f ca="1">IF(WEEKDAY(KT$6,2)&gt;5,"w",IF(ISERROR(VLOOKUP(KT$6,fériés,1,FALSE)),(SUM($H$1:KT$1)&gt;SUM($F$34:$F44))*(SUM($H$1:KT$1)&lt;=SUM($F$34:$F45))*1,"F"))</f>
        <v>0</v>
      </c>
      <c r="KU45" s="65">
        <f ca="1">IF(WEEKDAY(KU$6,2)&gt;5,"w",IF(ISERROR(VLOOKUP(KU$6,fériés,1,FALSE)),(SUM($H$1:KU$1)&gt;SUM($F$34:$F44))*(SUM($H$1:KU$1)&lt;=SUM($F$34:$F45))*1,"F"))</f>
        <v>0</v>
      </c>
      <c r="KV45" s="65">
        <f ca="1">IF(WEEKDAY(KV$6,2)&gt;5,"w",IF(ISERROR(VLOOKUP(KV$6,fériés,1,FALSE)),(SUM($H$1:KV$1)&gt;SUM($F$34:$F44))*(SUM($H$1:KV$1)&lt;=SUM($F$34:$F45))*1,"F"))</f>
        <v>0</v>
      </c>
      <c r="KW45" s="65">
        <f ca="1">IF(WEEKDAY(KW$6,2)&gt;5,"w",IF(ISERROR(VLOOKUP(KW$6,fériés,1,FALSE)),(SUM($H$1:KW$1)&gt;SUM($F$34:$F44))*(SUM($H$1:KW$1)&lt;=SUM($F$34:$F45))*1,"F"))</f>
        <v>0</v>
      </c>
      <c r="KX45" s="65">
        <f ca="1">IF(WEEKDAY(KX$6,2)&gt;5,"w",IF(ISERROR(VLOOKUP(KX$6,fériés,1,FALSE)),(SUM($H$1:KX$1)&gt;SUM($F$34:$F44))*(SUM($H$1:KX$1)&lt;=SUM($F$34:$F45))*1,"F"))</f>
        <v>0</v>
      </c>
      <c r="KY45" s="65">
        <f ca="1">IF(WEEKDAY(KY$6,2)&gt;5,"w",IF(ISERROR(VLOOKUP(KY$6,fériés,1,FALSE)),(SUM($H$1:KY$1)&gt;SUM($F$34:$F44))*(SUM($H$1:KY$1)&lt;=SUM($F$34:$F45))*1,"F"))</f>
        <v>0</v>
      </c>
      <c r="KZ45" s="65">
        <f ca="1">IF(WEEKDAY(KZ$6,2)&gt;5,"w",IF(ISERROR(VLOOKUP(KZ$6,fériés,1,FALSE)),(SUM($H$1:KZ$1)&gt;SUM($F$34:$F44))*(SUM($H$1:KZ$1)&lt;=SUM($F$34:$F45))*1,"F"))</f>
        <v>0</v>
      </c>
      <c r="LA45" s="65">
        <f ca="1">IF(WEEKDAY(LA$6,2)&gt;5,"w",IF(ISERROR(VLOOKUP(LA$6,fériés,1,FALSE)),(SUM($H$1:LA$1)&gt;SUM($F$34:$F44))*(SUM($H$1:LA$1)&lt;=SUM($F$34:$F45))*1,"F"))</f>
        <v>0</v>
      </c>
      <c r="LB45" s="65">
        <f ca="1">IF(WEEKDAY(LB$6,2)&gt;5,"w",IF(ISERROR(VLOOKUP(LB$6,fériés,1,FALSE)),(SUM($H$1:LB$1)&gt;SUM($F$34:$F44))*(SUM($H$1:LB$1)&lt;=SUM($F$34:$F45))*1,"F"))</f>
        <v>0</v>
      </c>
      <c r="LC45" s="65">
        <f ca="1">IF(WEEKDAY(LC$6,2)&gt;5,"w",IF(ISERROR(VLOOKUP(LC$6,fériés,1,FALSE)),(SUM($H$1:LC$1)&gt;SUM($F$34:$F44))*(SUM($H$1:LC$1)&lt;=SUM($F$34:$F45))*1,"F"))</f>
        <v>0</v>
      </c>
      <c r="LD45" s="65">
        <f ca="1">IF(WEEKDAY(LD$6,2)&gt;5,"w",IF(ISERROR(VLOOKUP(LD$6,fériés,1,FALSE)),(SUM($H$1:LD$1)&gt;SUM($F$34:$F44))*(SUM($H$1:LD$1)&lt;=SUM($F$34:$F45))*1,"F"))</f>
        <v>0</v>
      </c>
      <c r="LE45" s="65">
        <f ca="1">IF(WEEKDAY(LE$6,2)&gt;5,"w",IF(ISERROR(VLOOKUP(LE$6,fériés,1,FALSE)),(SUM($H$1:LE$1)&gt;SUM($F$34:$F44))*(SUM($H$1:LE$1)&lt;=SUM($F$34:$F45))*1,"F"))</f>
        <v>0</v>
      </c>
      <c r="LF45" s="65">
        <f ca="1">IF(WEEKDAY(LF$6,2)&gt;5,"w",IF(ISERROR(VLOOKUP(LF$6,fériés,1,FALSE)),(SUM($H$1:LF$1)&gt;SUM($F$34:$F44))*(SUM($H$1:LF$1)&lt;=SUM($F$34:$F45))*1,"F"))</f>
        <v>0</v>
      </c>
      <c r="LG45" s="65">
        <f ca="1">IF(WEEKDAY(LG$6,2)&gt;5,"w",IF(ISERROR(VLOOKUP(LG$6,fériés,1,FALSE)),(SUM($H$1:LG$1)&gt;SUM($F$34:$F44))*(SUM($H$1:LG$1)&lt;=SUM($F$34:$F45))*1,"F"))</f>
        <v>0</v>
      </c>
      <c r="LH45" s="65">
        <f ca="1">IF(WEEKDAY(LH$6,2)&gt;5,"w",IF(ISERROR(VLOOKUP(LH$6,fériés,1,FALSE)),(SUM($H$1:LH$1)&gt;SUM($F$34:$F44))*(SUM($H$1:LH$1)&lt;=SUM($F$34:$F45))*1,"F"))</f>
        <v>0</v>
      </c>
      <c r="LI45" s="65">
        <f ca="1">IF(WEEKDAY(LI$6,2)&gt;5,"w",IF(ISERROR(VLOOKUP(LI$6,fériés,1,FALSE)),(SUM($H$1:LI$1)&gt;SUM($F$34:$F44))*(SUM($H$1:LI$1)&lt;=SUM($F$34:$F45))*1,"F"))</f>
        <v>0</v>
      </c>
      <c r="LJ45" s="65">
        <f ca="1">IF(WEEKDAY(LJ$6,2)&gt;5,"w",IF(ISERROR(VLOOKUP(LJ$6,fériés,1,FALSE)),(SUM($H$1:LJ$1)&gt;SUM($F$34:$F44))*(SUM($H$1:LJ$1)&lt;=SUM($F$34:$F45))*1,"F"))</f>
        <v>0</v>
      </c>
      <c r="LK45" s="65">
        <f ca="1">IF(WEEKDAY(LK$6,2)&gt;5,"w",IF(ISERROR(VLOOKUP(LK$6,fériés,1,FALSE)),(SUM($H$1:LK$1)&gt;SUM($F$34:$F44))*(SUM($H$1:LK$1)&lt;=SUM($F$34:$F45))*1,"F"))</f>
        <v>0</v>
      </c>
      <c r="LL45" s="65">
        <f ca="1">IF(WEEKDAY(LL$6,2)&gt;5,"w",IF(ISERROR(VLOOKUP(LL$6,fériés,1,FALSE)),(SUM($H$1:LL$1)&gt;SUM($F$34:$F44))*(SUM($H$1:LL$1)&lt;=SUM($F$34:$F45))*1,"F"))</f>
        <v>0</v>
      </c>
      <c r="LM45" s="65">
        <f ca="1">IF(WEEKDAY(LM$6,2)&gt;5,"w",IF(ISERROR(VLOOKUP(LM$6,fériés,1,FALSE)),(SUM($H$1:LM$1)&gt;SUM($F$34:$F44))*(SUM($H$1:LM$1)&lt;=SUM($F$34:$F45))*1,"F"))</f>
        <v>0</v>
      </c>
      <c r="LN45" s="65">
        <f ca="1">IF(WEEKDAY(LN$6,2)&gt;5,"w",IF(ISERROR(VLOOKUP(LN$6,fériés,1,FALSE)),(SUM($H$1:LN$1)&gt;SUM($F$34:$F44))*(SUM($H$1:LN$1)&lt;=SUM($F$34:$F45))*1,"F"))</f>
        <v>0</v>
      </c>
      <c r="LO45" s="65">
        <f ca="1">IF(WEEKDAY(LO$6,2)&gt;5,"w",IF(ISERROR(VLOOKUP(LO$6,fériés,1,FALSE)),(SUM($H$1:LO$1)&gt;SUM($F$34:$F44))*(SUM($H$1:LO$1)&lt;=SUM($F$34:$F45))*1,"F"))</f>
        <v>0</v>
      </c>
      <c r="LP45" s="65">
        <f ca="1">IF(WEEKDAY(LP$6,2)&gt;5,"w",IF(ISERROR(VLOOKUP(LP$6,fériés,1,FALSE)),(SUM($H$1:LP$1)&gt;SUM($F$34:$F44))*(SUM($H$1:LP$1)&lt;=SUM($F$34:$F45))*1,"F"))</f>
        <v>0</v>
      </c>
      <c r="LQ45" s="65">
        <f ca="1">IF(WEEKDAY(LQ$6,2)&gt;5,"w",IF(ISERROR(VLOOKUP(LQ$6,fériés,1,FALSE)),(SUM($H$1:LQ$1)&gt;SUM($F$34:$F44))*(SUM($H$1:LQ$1)&lt;=SUM($F$34:$F45))*1,"F"))</f>
        <v>0</v>
      </c>
      <c r="LR45" s="65">
        <f ca="1">IF(WEEKDAY(LR$6,2)&gt;5,"w",IF(ISERROR(VLOOKUP(LR$6,fériés,1,FALSE)),(SUM($H$1:LR$1)&gt;SUM($F$34:$F44))*(SUM($H$1:LR$1)&lt;=SUM($F$34:$F45))*1,"F"))</f>
        <v>0</v>
      </c>
      <c r="LS45" s="65">
        <f ca="1">IF(WEEKDAY(LS$6,2)&gt;5,"w",IF(ISERROR(VLOOKUP(LS$6,fériés,1,FALSE)),(SUM($H$1:LS$1)&gt;SUM($F$34:$F44))*(SUM($H$1:LS$1)&lt;=SUM($F$34:$F45))*1,"F"))</f>
        <v>0</v>
      </c>
      <c r="LT45" s="65">
        <f ca="1">IF(WEEKDAY(LT$6,2)&gt;5,"w",IF(ISERROR(VLOOKUP(LT$6,fériés,1,FALSE)),(SUM($H$1:LT$1)&gt;SUM($F$34:$F44))*(SUM($H$1:LT$1)&lt;=SUM($F$34:$F45))*1,"F"))</f>
        <v>0</v>
      </c>
      <c r="LU45" s="65">
        <f ca="1">IF(WEEKDAY(LU$6,2)&gt;5,"w",IF(ISERROR(VLOOKUP(LU$6,fériés,1,FALSE)),(SUM($H$1:LU$1)&gt;SUM($F$34:$F44))*(SUM($H$1:LU$1)&lt;=SUM($F$34:$F45))*1,"F"))</f>
        <v>0</v>
      </c>
      <c r="LV45" s="65">
        <f ca="1">IF(WEEKDAY(LV$6,2)&gt;5,"w",IF(ISERROR(VLOOKUP(LV$6,fériés,1,FALSE)),(SUM($H$1:LV$1)&gt;SUM($F$34:$F44))*(SUM($H$1:LV$1)&lt;=SUM($F$34:$F45))*1,"F"))</f>
        <v>0</v>
      </c>
      <c r="LW45" s="65">
        <f ca="1">IF(WEEKDAY(LW$6,2)&gt;5,"w",IF(ISERROR(VLOOKUP(LW$6,fériés,1,FALSE)),(SUM($H$1:LW$1)&gt;SUM($F$34:$F44))*(SUM($H$1:LW$1)&lt;=SUM($F$34:$F45))*1,"F"))</f>
        <v>0</v>
      </c>
      <c r="LX45" s="65">
        <f ca="1">IF(WEEKDAY(LX$6,2)&gt;5,"w",IF(ISERROR(VLOOKUP(LX$6,fériés,1,FALSE)),(SUM($H$1:LX$1)&gt;SUM($F$34:$F44))*(SUM($H$1:LX$1)&lt;=SUM($F$34:$F45))*1,"F"))</f>
        <v>0</v>
      </c>
      <c r="LY45" s="65">
        <f ca="1">IF(WEEKDAY(LY$6,2)&gt;5,"w",IF(ISERROR(VLOOKUP(LY$6,fériés,1,FALSE)),(SUM($H$1:LY$1)&gt;SUM($F$34:$F44))*(SUM($H$1:LY$1)&lt;=SUM($F$34:$F45))*1,"F"))</f>
        <v>0</v>
      </c>
      <c r="LZ45" s="65">
        <f ca="1">IF(WEEKDAY(LZ$6,2)&gt;5,"w",IF(ISERROR(VLOOKUP(LZ$6,fériés,1,FALSE)),(SUM($H$1:LZ$1)&gt;SUM($F$34:$F44))*(SUM($H$1:LZ$1)&lt;=SUM($F$34:$F45))*1,"F"))</f>
        <v>0</v>
      </c>
      <c r="MA45" s="65">
        <f ca="1">IF(WEEKDAY(MA$6,2)&gt;5,"w",IF(ISERROR(VLOOKUP(MA$6,fériés,1,FALSE)),(SUM($H$1:MA$1)&gt;SUM($F$34:$F44))*(SUM($H$1:MA$1)&lt;=SUM($F$34:$F45))*1,"F"))</f>
        <v>0</v>
      </c>
      <c r="MB45" s="65">
        <f ca="1">IF(WEEKDAY(MB$6,2)&gt;5,"w",IF(ISERROR(VLOOKUP(MB$6,fériés,1,FALSE)),(SUM($H$1:MB$1)&gt;SUM($F$34:$F44))*(SUM($H$1:MB$1)&lt;=SUM($F$34:$F45))*1,"F"))</f>
        <v>0</v>
      </c>
      <c r="MC45" s="65">
        <f ca="1">IF(WEEKDAY(MC$6,2)&gt;5,"w",IF(ISERROR(VLOOKUP(MC$6,fériés,1,FALSE)),(SUM($H$1:MC$1)&gt;SUM($F$34:$F44))*(SUM($H$1:MC$1)&lt;=SUM($F$34:$F45))*1,"F"))</f>
        <v>0</v>
      </c>
      <c r="MD45" s="65">
        <f ca="1">IF(WEEKDAY(MD$6,2)&gt;5,"w",IF(ISERROR(VLOOKUP(MD$6,fériés,1,FALSE)),(SUM($H$1:MD$1)&gt;SUM($F$34:$F44))*(SUM($H$1:MD$1)&lt;=SUM($F$34:$F45))*1,"F"))</f>
        <v>0</v>
      </c>
      <c r="ME45" s="65">
        <f ca="1">IF(WEEKDAY(ME$6,2)&gt;5,"w",IF(ISERROR(VLOOKUP(ME$6,fériés,1,FALSE)),(SUM($H$1:ME$1)&gt;SUM($F$34:$F44))*(SUM($H$1:ME$1)&lt;=SUM($F$34:$F45))*1,"F"))</f>
        <v>0</v>
      </c>
      <c r="MF45" s="65">
        <f ca="1">IF(WEEKDAY(MF$6,2)&gt;5,"w",IF(ISERROR(VLOOKUP(MF$6,fériés,1,FALSE)),(SUM($H$1:MF$1)&gt;SUM($F$34:$F44))*(SUM($H$1:MF$1)&lt;=SUM($F$34:$F45))*1,"F"))</f>
        <v>0</v>
      </c>
      <c r="MG45" s="65">
        <f ca="1">IF(WEEKDAY(MG$6,2)&gt;5,"w",IF(ISERROR(VLOOKUP(MG$6,fériés,1,FALSE)),(SUM($H$1:MG$1)&gt;SUM($F$34:$F44))*(SUM($H$1:MG$1)&lt;=SUM($F$34:$F45))*1,"F"))</f>
        <v>0</v>
      </c>
      <c r="MH45" s="65" t="str">
        <f ca="1">IF(WEEKDAY(MH$6,2)&gt;5,"w",IF(ISERROR(VLOOKUP(MH$6,fériés,1,FALSE)),(SUM($H$1:MH$1)&gt;SUM($F$34:$F44))*(SUM($H$1:MH$1)&lt;=SUM($F$34:$F45))*1,"F"))</f>
        <v>w</v>
      </c>
      <c r="MI45" s="65" t="str">
        <f ca="1">IF(WEEKDAY(MI$6,2)&gt;5,"w",IF(ISERROR(VLOOKUP(MI$6,fériés,1,FALSE)),(SUM($H$1:MI$1)&gt;SUM($F$34:$F44))*(SUM($H$1:MI$1)&lt;=SUM($F$34:$F45))*1,"F"))</f>
        <v>w</v>
      </c>
      <c r="MJ45" s="65" t="str">
        <f ca="1">IF(WEEKDAY(MJ$6,2)&gt;5,"w",IF(ISERROR(VLOOKUP(MJ$6,fériés,1,FALSE)),(SUM($H$1:MJ$1)&gt;SUM($F$34:$F44))*(SUM($H$1:MJ$1)&lt;=SUM($F$34:$F45))*1,"F"))</f>
        <v>w</v>
      </c>
      <c r="MK45" s="65" t="str">
        <f ca="1">IF(WEEKDAY(MK$6,2)&gt;5,"w",IF(ISERROR(VLOOKUP(MK$6,fériés,1,FALSE)),(SUM($H$1:MK$1)&gt;SUM($F$34:$F44))*(SUM($H$1:MK$1)&lt;=SUM($F$34:$F45))*1,"F"))</f>
        <v>w</v>
      </c>
      <c r="ML45" s="65" t="str">
        <f ca="1">IF(WEEKDAY(ML$6,2)&gt;5,"w",IF(ISERROR(VLOOKUP(ML$6,fériés,1,FALSE)),(SUM($H$1:ML$1)&gt;SUM($F$34:$F44))*(SUM($H$1:ML$1)&lt;=SUM($F$34:$F45))*1,"F"))</f>
        <v>w</v>
      </c>
      <c r="MM45" s="65" t="str">
        <f ca="1">IF(WEEKDAY(MM$6,2)&gt;5,"w",IF(ISERROR(VLOOKUP(MM$6,fériés,1,FALSE)),(SUM($H$1:MM$1)&gt;SUM($F$34:$F44))*(SUM($H$1:MM$1)&lt;=SUM($F$34:$F45))*1,"F"))</f>
        <v>w</v>
      </c>
      <c r="MN45" s="65" t="str">
        <f ca="1">IF(WEEKDAY(MN$6,2)&gt;5,"w",IF(ISERROR(VLOOKUP(MN$6,fériés,1,FALSE)),(SUM($H$1:MN$1)&gt;SUM($F$34:$F44))*(SUM($H$1:MN$1)&lt;=SUM($F$34:$F45))*1,"F"))</f>
        <v>w</v>
      </c>
      <c r="MO45" s="65" t="str">
        <f ca="1">IF(WEEKDAY(MO$6,2)&gt;5,"w",IF(ISERROR(VLOOKUP(MO$6,fériés,1,FALSE)),(SUM($H$1:MO$1)&gt;SUM($F$34:$F44))*(SUM($H$1:MO$1)&lt;=SUM($F$34:$F45))*1,"F"))</f>
        <v>w</v>
      </c>
      <c r="MP45" s="65" t="str">
        <f ca="1">IF(WEEKDAY(MP$6,2)&gt;5,"w",IF(ISERROR(VLOOKUP(MP$6,fériés,1,FALSE)),(SUM($H$1:MP$1)&gt;SUM($F$34:$F44))*(SUM($H$1:MP$1)&lt;=SUM($F$34:$F45))*1,"F"))</f>
        <v>w</v>
      </c>
      <c r="MQ45" s="65" t="str">
        <f ca="1">IF(WEEKDAY(MQ$6,2)&gt;5,"w",IF(ISERROR(VLOOKUP(MQ$6,fériés,1,FALSE)),(SUM($H$1:MQ$1)&gt;SUM($F$34:$F44))*(SUM($H$1:MQ$1)&lt;=SUM($F$34:$F45))*1,"F"))</f>
        <v>w</v>
      </c>
      <c r="MR45" s="65" t="str">
        <f ca="1">IF(WEEKDAY(MR$6,2)&gt;5,"w",IF(ISERROR(VLOOKUP(MR$6,fériés,1,FALSE)),(SUM($H$1:MR$1)&gt;SUM($F$34:$F44))*(SUM($H$1:MR$1)&lt;=SUM($F$34:$F45))*1,"F"))</f>
        <v>w</v>
      </c>
      <c r="MS45" s="65" t="str">
        <f ca="1">IF(WEEKDAY(MS$6,2)&gt;5,"w",IF(ISERROR(VLOOKUP(MS$6,fériés,1,FALSE)),(SUM($H$1:MS$1)&gt;SUM($F$34:$F44))*(SUM($H$1:MS$1)&lt;=SUM($F$34:$F45))*1,"F"))</f>
        <v>w</v>
      </c>
      <c r="MT45" s="65" t="str">
        <f ca="1">IF(WEEKDAY(MT$6,2)&gt;5,"w",IF(ISERROR(VLOOKUP(MT$6,fériés,1,FALSE)),(SUM($H$1:MT$1)&gt;SUM($F$34:$F44))*(SUM($H$1:MT$1)&lt;=SUM($F$34:$F45))*1,"F"))</f>
        <v>w</v>
      </c>
      <c r="MU45" s="65" t="str">
        <f ca="1">IF(WEEKDAY(MU$6,2)&gt;5,"w",IF(ISERROR(VLOOKUP(MU$6,fériés,1,FALSE)),(SUM($H$1:MU$1)&gt;SUM($F$34:$F44))*(SUM($H$1:MU$1)&lt;=SUM($F$34:$F45))*1,"F"))</f>
        <v>w</v>
      </c>
      <c r="MV45" s="65" t="str">
        <f ca="1">IF(WEEKDAY(MV$6,2)&gt;5,"w",IF(ISERROR(VLOOKUP(MV$6,fériés,1,FALSE)),(SUM($H$1:MV$1)&gt;SUM($F$34:$F44))*(SUM($H$1:MV$1)&lt;=SUM($F$34:$F45))*1,"F"))</f>
        <v>w</v>
      </c>
      <c r="MW45" s="65" t="str">
        <f ca="1">IF(WEEKDAY(MW$6,2)&gt;5,"w",IF(ISERROR(VLOOKUP(MW$6,fériés,1,FALSE)),(SUM($H$1:MW$1)&gt;SUM($F$34:$F44))*(SUM($H$1:MW$1)&lt;=SUM($F$34:$F45))*1,"F"))</f>
        <v>w</v>
      </c>
      <c r="MX45" s="65" t="str">
        <f ca="1">IF(WEEKDAY(MX$6,2)&gt;5,"w",IF(ISERROR(VLOOKUP(MX$6,fériés,1,FALSE)),(SUM($H$1:MX$1)&gt;SUM($F$34:$F44))*(SUM($H$1:MX$1)&lt;=SUM($F$34:$F45))*1,"F"))</f>
        <v>w</v>
      </c>
      <c r="MY45" s="65" t="str">
        <f ca="1">IF(WEEKDAY(MY$6,2)&gt;5,"w",IF(ISERROR(VLOOKUP(MY$6,fériés,1,FALSE)),(SUM($H$1:MY$1)&gt;SUM($F$34:$F44))*(SUM($H$1:MY$1)&lt;=SUM($F$34:$F45))*1,"F"))</f>
        <v>w</v>
      </c>
      <c r="MZ45" s="65" t="str">
        <f ca="1">IF(WEEKDAY(MZ$6,2)&gt;5,"w",IF(ISERROR(VLOOKUP(MZ$6,fériés,1,FALSE)),(SUM($H$1:MZ$1)&gt;SUM($F$34:$F44))*(SUM($H$1:MZ$1)&lt;=SUM($F$34:$F45))*1,"F"))</f>
        <v>w</v>
      </c>
      <c r="NA45" s="65" t="str">
        <f ca="1">IF(WEEKDAY(NA$6,2)&gt;5,"w",IF(ISERROR(VLOOKUP(NA$6,fériés,1,FALSE)),(SUM($H$1:NA$1)&gt;SUM($F$34:$F44))*(SUM($H$1:NA$1)&lt;=SUM($F$34:$F45))*1,"F"))</f>
        <v>w</v>
      </c>
      <c r="NB45" s="65">
        <f ca="1">IF(WEEKDAY(NB$6,2)&gt;5,"w",IF(ISERROR(VLOOKUP(NB$6,fériés,1,FALSE)),(SUM($H$1:NB$1)&gt;SUM($F$34:$F44))*(SUM($H$1:NB$1)&lt;=SUM($F$34:$F45))*1,"F"))</f>
        <v>0</v>
      </c>
      <c r="NC45" s="65">
        <f ca="1">IF(WEEKDAY(NC$6,2)&gt;5,"w",IF(ISERROR(VLOOKUP(NC$6,fériés,1,FALSE)),(SUM($H$1:NC$1)&gt;SUM($F$34:$F44))*(SUM($H$1:NC$1)&lt;=SUM($F$34:$F45))*1,"F"))</f>
        <v>0</v>
      </c>
      <c r="ND45" s="65">
        <f ca="1">IF(WEEKDAY(ND$6,2)&gt;5,"w",IF(ISERROR(VLOOKUP(ND$6,fériés,1,FALSE)),(SUM($H$1:ND$1)&gt;SUM($F$34:$F44))*(SUM($H$1:ND$1)&lt;=SUM($F$34:$F45))*1,"F"))</f>
        <v>0</v>
      </c>
      <c r="NE45" s="65">
        <f ca="1">IF(WEEKDAY(NE$6,2)&gt;5,"w",IF(ISERROR(VLOOKUP(NE$6,fériés,1,FALSE)),(SUM($H$1:NE$1)&gt;SUM($F$34:$F44))*(SUM($H$1:NE$1)&lt;=SUM($F$34:$F45))*1,"F"))</f>
        <v>0</v>
      </c>
      <c r="NF45" s="65">
        <f ca="1">IF(WEEKDAY(NF$6,2)&gt;5,"w",IF(ISERROR(VLOOKUP(NF$6,fériés,1,FALSE)),(SUM($H$1:NF$1)&gt;SUM($F$34:$F44))*(SUM($H$1:NF$1)&lt;=SUM($F$34:$F45))*1,"F"))</f>
        <v>0</v>
      </c>
      <c r="NG45" s="65">
        <f ca="1">IF(WEEKDAY(NG$6,2)&gt;5,"w",IF(ISERROR(VLOOKUP(NG$6,fériés,1,FALSE)),(SUM($H$1:NG$1)&gt;SUM($F$34:$F44))*(SUM($H$1:NG$1)&lt;=SUM($F$34:$F45))*1,"F"))</f>
        <v>0</v>
      </c>
      <c r="NH45" s="65">
        <f ca="1">IF(WEEKDAY(NH$6,2)&gt;5,"w",IF(ISERROR(VLOOKUP(NH$6,fériés,1,FALSE)),(SUM($H$1:NH$1)&gt;SUM($F$34:$F44))*(SUM($H$1:NH$1)&lt;=SUM($F$34:$F45))*1,"F"))</f>
        <v>0</v>
      </c>
      <c r="NI45" s="65">
        <f ca="1">IF(WEEKDAY(NI$6,2)&gt;5,"w",IF(ISERROR(VLOOKUP(NI$6,fériés,1,FALSE)),(SUM($H$1:NI$1)&gt;SUM($F$34:$F44))*(SUM($H$1:NI$1)&lt;=SUM($F$34:$F45))*1,"F"))</f>
        <v>0</v>
      </c>
      <c r="NJ45" s="65">
        <f ca="1">IF(WEEKDAY(NJ$6,2)&gt;5,"w",IF(ISERROR(VLOOKUP(NJ$6,fériés,1,FALSE)),(SUM($H$1:NJ$1)&gt;SUM($F$34:$F44))*(SUM($H$1:NJ$1)&lt;=SUM($F$34:$F45))*1,"F"))</f>
        <v>0</v>
      </c>
      <c r="NK45" s="65">
        <f ca="1">IF(WEEKDAY(NK$6,2)&gt;5,"w",IF(ISERROR(VLOOKUP(NK$6,fériés,1,FALSE)),(SUM($H$1:NK$1)&gt;SUM($F$34:$F44))*(SUM($H$1:NK$1)&lt;=SUM($F$34:$F45))*1,"F"))</f>
        <v>0</v>
      </c>
      <c r="NL45" s="65">
        <f ca="1">IF(WEEKDAY(NL$6,2)&gt;5,"w",IF(ISERROR(VLOOKUP(NL$6,fériés,1,FALSE)),(SUM($H$1:NL$1)&gt;SUM($F$34:$F44))*(SUM($H$1:NL$1)&lt;=SUM($F$34:$F45))*1,"F"))</f>
        <v>0</v>
      </c>
      <c r="NM45" s="65">
        <f ca="1">IF(WEEKDAY(NM$6,2)&gt;5,"w",IF(ISERROR(VLOOKUP(NM$6,fériés,1,FALSE)),(SUM($H$1:NM$1)&gt;SUM($F$34:$F44))*(SUM($H$1:NM$1)&lt;=SUM($F$34:$F45))*1,"F"))</f>
        <v>0</v>
      </c>
      <c r="NN45" s="65">
        <f ca="1">IF(WEEKDAY(NN$6,2)&gt;5,"w",IF(ISERROR(VLOOKUP(NN$6,fériés,1,FALSE)),(SUM($H$1:NN$1)&gt;SUM($F$34:$F44))*(SUM($H$1:NN$1)&lt;=SUM($F$34:$F45))*1,"F"))</f>
        <v>0</v>
      </c>
      <c r="NO45" s="65">
        <f ca="1">IF(WEEKDAY(NO$6,2)&gt;5,"w",IF(ISERROR(VLOOKUP(NO$6,fériés,1,FALSE)),(SUM($H$1:NO$1)&gt;SUM($F$34:$F44))*(SUM($H$1:NO$1)&lt;=SUM($F$34:$F45))*1,"F"))</f>
        <v>0</v>
      </c>
      <c r="NP45" s="65">
        <f ca="1">IF(WEEKDAY(NP$6,2)&gt;5,"w",IF(ISERROR(VLOOKUP(NP$6,fériés,1,FALSE)),(SUM($H$1:NP$1)&gt;SUM($F$34:$F44))*(SUM($H$1:NP$1)&lt;=SUM($F$34:$F45))*1,"F"))</f>
        <v>0</v>
      </c>
      <c r="NQ45" s="65">
        <f ca="1">IF(WEEKDAY(NQ$6,2)&gt;5,"w",IF(ISERROR(VLOOKUP(NQ$6,fériés,1,FALSE)),(SUM($H$1:NQ$1)&gt;SUM($F$34:$F44))*(SUM($H$1:NQ$1)&lt;=SUM($F$34:$F45))*1,"F"))</f>
        <v>0</v>
      </c>
      <c r="NR45" s="65">
        <f ca="1">IF(WEEKDAY(NR$6,2)&gt;5,"w",IF(ISERROR(VLOOKUP(NR$6,fériés,1,FALSE)),(SUM($H$1:NR$1)&gt;SUM($F$34:$F44))*(SUM($H$1:NR$1)&lt;=SUM($F$34:$F45))*1,"F"))</f>
        <v>0</v>
      </c>
      <c r="NS45" s="65">
        <f ca="1">IF(WEEKDAY(NS$6,2)&gt;5,"w",IF(ISERROR(VLOOKUP(NS$6,fériés,1,FALSE)),(SUM($H$1:NS$1)&gt;SUM($F$34:$F44))*(SUM($H$1:NS$1)&lt;=SUM($F$34:$F45))*1,"F"))</f>
        <v>0</v>
      </c>
      <c r="NT45" s="65">
        <f ca="1">IF(WEEKDAY(NT$6,2)&gt;5,"w",IF(ISERROR(VLOOKUP(NT$6,fériés,1,FALSE)),(SUM($H$1:NT$1)&gt;SUM($F$34:$F44))*(SUM($H$1:NT$1)&lt;=SUM($F$34:$F45))*1,"F"))</f>
        <v>0</v>
      </c>
      <c r="NU45" s="65">
        <f ca="1">IF(WEEKDAY(NU$6,2)&gt;5,"w",IF(ISERROR(VLOOKUP(NU$6,fériés,1,FALSE)),(SUM($H$1:NU$1)&gt;SUM($F$34:$F44))*(SUM($H$1:NU$1)&lt;=SUM($F$34:$F45))*1,"F"))</f>
        <v>0</v>
      </c>
      <c r="NV45" s="65">
        <f ca="1">IF(WEEKDAY(NV$6,2)&gt;5,"w",IF(ISERROR(VLOOKUP(NV$6,fériés,1,FALSE)),(SUM($H$1:NV$1)&gt;SUM($F$34:$F44))*(SUM($H$1:NV$1)&lt;=SUM($F$34:$F45))*1,"F"))</f>
        <v>0</v>
      </c>
      <c r="NW45" s="65">
        <f ca="1">IF(WEEKDAY(NW$6,2)&gt;5,"w",IF(ISERROR(VLOOKUP(NW$6,fériés,1,FALSE)),(SUM($H$1:NW$1)&gt;SUM($F$34:$F44))*(SUM($H$1:NW$1)&lt;=SUM($F$34:$F45))*1,"F"))</f>
        <v>0</v>
      </c>
      <c r="NX45" s="65">
        <f ca="1">IF(WEEKDAY(NX$6,2)&gt;5,"w",IF(ISERROR(VLOOKUP(NX$6,fériés,1,FALSE)),(SUM($H$1:NX$1)&gt;SUM($F$34:$F44))*(SUM($H$1:NX$1)&lt;=SUM($F$34:$F45))*1,"F"))</f>
        <v>0</v>
      </c>
      <c r="NY45" s="65">
        <f ca="1">IF(WEEKDAY(NY$6,2)&gt;5,"w",IF(ISERROR(VLOOKUP(NY$6,fériés,1,FALSE)),(SUM($H$1:NY$1)&gt;SUM($F$34:$F44))*(SUM($H$1:NY$1)&lt;=SUM($F$34:$F45))*1,"F"))</f>
        <v>0</v>
      </c>
      <c r="NZ45" s="65">
        <f ca="1">IF(WEEKDAY(NZ$6,2)&gt;5,"w",IF(ISERROR(VLOOKUP(NZ$6,fériés,1,FALSE)),(SUM($H$1:NZ$1)&gt;SUM($F$34:$F44))*(SUM($H$1:NZ$1)&lt;=SUM($F$34:$F45))*1,"F"))</f>
        <v>0</v>
      </c>
      <c r="OA45" s="65">
        <f ca="1">IF(WEEKDAY(OA$6,2)&gt;5,"w",IF(ISERROR(VLOOKUP(OA$6,fériés,1,FALSE)),(SUM($H$1:OA$1)&gt;SUM($F$34:$F44))*(SUM($H$1:OA$1)&lt;=SUM($F$34:$F45))*1,"F"))</f>
        <v>0</v>
      </c>
      <c r="OB45" s="65">
        <f ca="1">IF(WEEKDAY(OB$6,2)&gt;5,"w",IF(ISERROR(VLOOKUP(OB$6,fériés,1,FALSE)),(SUM($H$1:OB$1)&gt;SUM($F$34:$F44))*(SUM($H$1:OB$1)&lt;=SUM($F$34:$F45))*1,"F"))</f>
        <v>0</v>
      </c>
      <c r="OC45" s="65">
        <f ca="1">IF(WEEKDAY(OC$6,2)&gt;5,"w",IF(ISERROR(VLOOKUP(OC$6,fériés,1,FALSE)),(SUM($H$1:OC$1)&gt;SUM($F$34:$F44))*(SUM($H$1:OC$1)&lt;=SUM($F$34:$F45))*1,"F"))</f>
        <v>0</v>
      </c>
      <c r="OD45" s="65">
        <f ca="1">IF(WEEKDAY(OD$6,2)&gt;5,"w",IF(ISERROR(VLOOKUP(OD$6,fériés,1,FALSE)),(SUM($H$1:OD$1)&gt;SUM($F$34:$F44))*(SUM($H$1:OD$1)&lt;=SUM($F$34:$F45))*1,"F"))</f>
        <v>0</v>
      </c>
      <c r="OE45" s="65">
        <f ca="1">IF(WEEKDAY(OE$6,2)&gt;5,"w",IF(ISERROR(VLOOKUP(OE$6,fériés,1,FALSE)),(SUM($H$1:OE$1)&gt;SUM($F$34:$F44))*(SUM($H$1:OE$1)&lt;=SUM($F$34:$F45))*1,"F"))</f>
        <v>0</v>
      </c>
      <c r="OF45" s="65">
        <f ca="1">IF(WEEKDAY(OF$6,2)&gt;5,"w",IF(ISERROR(VLOOKUP(OF$6,fériés,1,FALSE)),(SUM($H$1:OF$1)&gt;SUM($F$34:$F44))*(SUM($H$1:OF$1)&lt;=SUM($F$34:$F45))*1,"F"))</f>
        <v>0</v>
      </c>
      <c r="OG45" s="65">
        <f ca="1">IF(WEEKDAY(OG$6,2)&gt;5,"w",IF(ISERROR(VLOOKUP(OG$6,fériés,1,FALSE)),(SUM($H$1:OG$1)&gt;SUM($F$34:$F44))*(SUM($H$1:OG$1)&lt;=SUM($F$34:$F45))*1,"F"))</f>
        <v>0</v>
      </c>
      <c r="OH45" s="65">
        <f ca="1">IF(WEEKDAY(OH$6,2)&gt;5,"w",IF(ISERROR(VLOOKUP(OH$6,fériés,1,FALSE)),(SUM($H$1:OH$1)&gt;SUM($F$34:$F44))*(SUM($H$1:OH$1)&lt;=SUM($F$34:$F45))*1,"F"))</f>
        <v>0</v>
      </c>
      <c r="OI45" s="65">
        <f ca="1">IF(WEEKDAY(OI$6,2)&gt;5,"w",IF(ISERROR(VLOOKUP(OI$6,fériés,1,FALSE)),(SUM($H$1:OI$1)&gt;SUM($F$34:$F44))*(SUM($H$1:OI$1)&lt;=SUM($F$34:$F45))*1,"F"))</f>
        <v>0</v>
      </c>
      <c r="OJ45" s="65">
        <f ca="1">IF(WEEKDAY(OJ$6,2)&gt;5,"w",IF(ISERROR(VLOOKUP(OJ$6,fériés,1,FALSE)),(SUM($H$1:OJ$1)&gt;SUM($F$34:$F44))*(SUM($H$1:OJ$1)&lt;=SUM($F$34:$F45))*1,"F"))</f>
        <v>0</v>
      </c>
      <c r="OK45" s="65">
        <f ca="1">IF(WEEKDAY(OK$6,2)&gt;5,"w",IF(ISERROR(VLOOKUP(OK$6,fériés,1,FALSE)),(SUM($H$1:OK$1)&gt;SUM($F$34:$F44))*(SUM($H$1:OK$1)&lt;=SUM($F$34:$F45))*1,"F"))</f>
        <v>0</v>
      </c>
      <c r="OL45" s="65">
        <f ca="1">IF(WEEKDAY(OL$6,2)&gt;5,"w",IF(ISERROR(VLOOKUP(OL$6,fériés,1,FALSE)),(SUM($H$1:OL$1)&gt;SUM($F$34:$F44))*(SUM($H$1:OL$1)&lt;=SUM($F$34:$F45))*1,"F"))</f>
        <v>0</v>
      </c>
      <c r="OM45" s="65">
        <f ca="1">IF(WEEKDAY(OM$6,2)&gt;5,"w",IF(ISERROR(VLOOKUP(OM$6,fériés,1,FALSE)),(SUM($H$1:OM$1)&gt;SUM($F$34:$F44))*(SUM($H$1:OM$1)&lt;=SUM($F$34:$F45))*1,"F"))</f>
        <v>0</v>
      </c>
      <c r="ON45" s="65">
        <f ca="1">IF(WEEKDAY(ON$6,2)&gt;5,"w",IF(ISERROR(VLOOKUP(ON$6,fériés,1,FALSE)),(SUM($H$1:ON$1)&gt;SUM($F$34:$F44))*(SUM($H$1:ON$1)&lt;=SUM($F$34:$F45))*1,"F"))</f>
        <v>0</v>
      </c>
      <c r="OO45" s="65">
        <f ca="1">IF(WEEKDAY(OO$6,2)&gt;5,"w",IF(ISERROR(VLOOKUP(OO$6,fériés,1,FALSE)),(SUM($H$1:OO$1)&gt;SUM($F$34:$F44))*(SUM($H$1:OO$1)&lt;=SUM($F$34:$F45))*1,"F"))</f>
        <v>0</v>
      </c>
      <c r="OP45" s="65">
        <f ca="1">IF(WEEKDAY(OP$6,2)&gt;5,"w",IF(ISERROR(VLOOKUP(OP$6,fériés,1,FALSE)),(SUM($H$1:OP$1)&gt;SUM($F$34:$F44))*(SUM($H$1:OP$1)&lt;=SUM($F$34:$F45))*1,"F"))</f>
        <v>0</v>
      </c>
      <c r="OQ45" s="65">
        <f ca="1">IF(WEEKDAY(OQ$6,2)&gt;5,"w",IF(ISERROR(VLOOKUP(OQ$6,fériés,1,FALSE)),(SUM($H$1:OQ$1)&gt;SUM($F$34:$F44))*(SUM($H$1:OQ$1)&lt;=SUM($F$34:$F45))*1,"F"))</f>
        <v>0</v>
      </c>
      <c r="OR45" s="65">
        <f ca="1">IF(WEEKDAY(OR$6,2)&gt;5,"w",IF(ISERROR(VLOOKUP(OR$6,fériés,1,FALSE)),(SUM($H$1:OR$1)&gt;SUM($F$34:$F44))*(SUM($H$1:OR$1)&lt;=SUM($F$34:$F45))*1,"F"))</f>
        <v>0</v>
      </c>
      <c r="OS45" s="65">
        <f ca="1">IF(WEEKDAY(OS$6,2)&gt;5,"w",IF(ISERROR(VLOOKUP(OS$6,fériés,1,FALSE)),(SUM($H$1:OS$1)&gt;SUM($F$34:$F44))*(SUM($H$1:OS$1)&lt;=SUM($F$34:$F45))*1,"F"))</f>
        <v>0</v>
      </c>
      <c r="OT45" s="65">
        <f ca="1">IF(WEEKDAY(OT$6,2)&gt;5,"w",IF(ISERROR(VLOOKUP(OT$6,fériés,1,FALSE)),(SUM($H$1:OT$1)&gt;SUM($F$34:$F44))*(SUM($H$1:OT$1)&lt;=SUM($F$34:$F45))*1,"F"))</f>
        <v>0</v>
      </c>
      <c r="OU45" s="65">
        <f ca="1">IF(WEEKDAY(OU$6,2)&gt;5,"w",IF(ISERROR(VLOOKUP(OU$6,fériés,1,FALSE)),(SUM($H$1:OU$1)&gt;SUM($F$34:$F44))*(SUM($H$1:OU$1)&lt;=SUM($F$34:$F45))*1,"F"))</f>
        <v>0</v>
      </c>
      <c r="OV45" s="65">
        <f ca="1">IF(WEEKDAY(OV$6,2)&gt;5,"w",IF(ISERROR(VLOOKUP(OV$6,fériés,1,FALSE)),(SUM($H$1:OV$1)&gt;SUM($F$34:$F44))*(SUM($H$1:OV$1)&lt;=SUM($F$34:$F45))*1,"F"))</f>
        <v>0</v>
      </c>
      <c r="OW45" s="65">
        <f ca="1">IF(WEEKDAY(OW$6,2)&gt;5,"w",IF(ISERROR(VLOOKUP(OW$6,fériés,1,FALSE)),(SUM($H$1:OW$1)&gt;SUM($F$34:$F44))*(SUM($H$1:OW$1)&lt;=SUM($F$34:$F45))*1,"F"))</f>
        <v>0</v>
      </c>
      <c r="OX45" s="65">
        <f ca="1">IF(WEEKDAY(OX$6,2)&gt;5,"w",IF(ISERROR(VLOOKUP(OX$6,fériés,1,FALSE)),(SUM($H$1:OX$1)&gt;SUM($F$34:$F44))*(SUM($H$1:OX$1)&lt;=SUM($F$34:$F45))*1,"F"))</f>
        <v>0</v>
      </c>
      <c r="OY45" s="65">
        <f ca="1">IF(WEEKDAY(OY$6,2)&gt;5,"w",IF(ISERROR(VLOOKUP(OY$6,fériés,1,FALSE)),(SUM($H$1:OY$1)&gt;SUM($F$34:$F44))*(SUM($H$1:OY$1)&lt;=SUM($F$34:$F45))*1,"F"))</f>
        <v>0</v>
      </c>
      <c r="OZ45" s="65" t="str">
        <f ca="1">IF(WEEKDAY(OZ$6,2)&gt;5,"w",IF(ISERROR(VLOOKUP(OZ$6,fériés,1,FALSE)),(SUM($H$1:OZ$1)&gt;SUM($F$34:$F44))*(SUM($H$1:OZ$1)&lt;=SUM($F$34:$F45))*1,"F"))</f>
        <v>w</v>
      </c>
      <c r="PA45" s="65" t="str">
        <f ca="1">IF(WEEKDAY(PA$6,2)&gt;5,"w",IF(ISERROR(VLOOKUP(PA$6,fériés,1,FALSE)),(SUM($H$1:PA$1)&gt;SUM($F$34:$F44))*(SUM($H$1:PA$1)&lt;=SUM($F$34:$F45))*1,"F"))</f>
        <v>w</v>
      </c>
      <c r="PB45" s="65" t="str">
        <f ca="1">IF(WEEKDAY(PB$6,2)&gt;5,"w",IF(ISERROR(VLOOKUP(PB$6,fériés,1,FALSE)),(SUM($H$1:PB$1)&gt;SUM($F$34:$F44))*(SUM($H$1:PB$1)&lt;=SUM($F$34:$F45))*1,"F"))</f>
        <v>w</v>
      </c>
      <c r="PC45" s="65" t="str">
        <f ca="1">IF(WEEKDAY(PC$6,2)&gt;5,"w",IF(ISERROR(VLOOKUP(PC$6,fériés,1,FALSE)),(SUM($H$1:PC$1)&gt;SUM($F$34:$F44))*(SUM($H$1:PC$1)&lt;=SUM($F$34:$F45))*1,"F"))</f>
        <v>w</v>
      </c>
      <c r="PD45" s="65" t="str">
        <f ca="1">IF(WEEKDAY(PD$6,2)&gt;5,"w",IF(ISERROR(VLOOKUP(PD$6,fériés,1,FALSE)),(SUM($H$1:PD$1)&gt;SUM($F$34:$F44))*(SUM($H$1:PD$1)&lt;=SUM($F$34:$F45))*1,"F"))</f>
        <v>w</v>
      </c>
      <c r="PE45" s="65" t="str">
        <f ca="1">IF(WEEKDAY(PE$6,2)&gt;5,"w",IF(ISERROR(VLOOKUP(PE$6,fériés,1,FALSE)),(SUM($H$1:PE$1)&gt;SUM($F$34:$F44))*(SUM($H$1:PE$1)&lt;=SUM($F$34:$F45))*1,"F"))</f>
        <v>w</v>
      </c>
      <c r="PF45" s="65" t="str">
        <f ca="1">IF(WEEKDAY(PF$6,2)&gt;5,"w",IF(ISERROR(VLOOKUP(PF$6,fériés,1,FALSE)),(SUM($H$1:PF$1)&gt;SUM($F$34:$F44))*(SUM($H$1:PF$1)&lt;=SUM($F$34:$F45))*1,"F"))</f>
        <v>w</v>
      </c>
      <c r="PG45" s="65" t="str">
        <f ca="1">IF(WEEKDAY(PG$6,2)&gt;5,"w",IF(ISERROR(VLOOKUP(PG$6,fériés,1,FALSE)),(SUM($H$1:PG$1)&gt;SUM($F$34:$F44))*(SUM($H$1:PG$1)&lt;=SUM($F$34:$F45))*1,"F"))</f>
        <v>w</v>
      </c>
      <c r="PH45" s="65" t="str">
        <f ca="1">IF(WEEKDAY(PH$6,2)&gt;5,"w",IF(ISERROR(VLOOKUP(PH$6,fériés,1,FALSE)),(SUM($H$1:PH$1)&gt;SUM($F$34:$F44))*(SUM($H$1:PH$1)&lt;=SUM($F$34:$F45))*1,"F"))</f>
        <v>w</v>
      </c>
      <c r="PI45" s="65" t="str">
        <f ca="1">IF(WEEKDAY(PI$6,2)&gt;5,"w",IF(ISERROR(VLOOKUP(PI$6,fériés,1,FALSE)),(SUM($H$1:PI$1)&gt;SUM($F$34:$F44))*(SUM($H$1:PI$1)&lt;=SUM($F$34:$F45))*1,"F"))</f>
        <v>w</v>
      </c>
      <c r="PJ45" s="65" t="str">
        <f ca="1">IF(WEEKDAY(PJ$6,2)&gt;5,"w",IF(ISERROR(VLOOKUP(PJ$6,fériés,1,FALSE)),(SUM($H$1:PJ$1)&gt;SUM($F$34:$F44))*(SUM($H$1:PJ$1)&lt;=SUM($F$34:$F45))*1,"F"))</f>
        <v>w</v>
      </c>
      <c r="PK45" s="65" t="str">
        <f ca="1">IF(WEEKDAY(PK$6,2)&gt;5,"w",IF(ISERROR(VLOOKUP(PK$6,fériés,1,FALSE)),(SUM($H$1:PK$1)&gt;SUM($F$34:$F44))*(SUM($H$1:PK$1)&lt;=SUM($F$34:$F45))*1,"F"))</f>
        <v>w</v>
      </c>
      <c r="PL45" s="65" t="str">
        <f ca="1">IF(WEEKDAY(PL$6,2)&gt;5,"w",IF(ISERROR(VLOOKUP(PL$6,fériés,1,FALSE)),(SUM($H$1:PL$1)&gt;SUM($F$34:$F44))*(SUM($H$1:PL$1)&lt;=SUM($F$34:$F45))*1,"F"))</f>
        <v>w</v>
      </c>
      <c r="PM45" s="65" t="str">
        <f ca="1">IF(WEEKDAY(PM$6,2)&gt;5,"w",IF(ISERROR(VLOOKUP(PM$6,fériés,1,FALSE)),(SUM($H$1:PM$1)&gt;SUM($F$34:$F44))*(SUM($H$1:PM$1)&lt;=SUM($F$34:$F45))*1,"F"))</f>
        <v>w</v>
      </c>
      <c r="PN45" s="65" t="str">
        <f ca="1">IF(WEEKDAY(PN$6,2)&gt;5,"w",IF(ISERROR(VLOOKUP(PN$6,fériés,1,FALSE)),(SUM($H$1:PN$1)&gt;SUM($F$34:$F44))*(SUM($H$1:PN$1)&lt;=SUM($F$34:$F45))*1,"F"))</f>
        <v>w</v>
      </c>
      <c r="PO45" s="65" t="str">
        <f ca="1">IF(WEEKDAY(PO$6,2)&gt;5,"w",IF(ISERROR(VLOOKUP(PO$6,fériés,1,FALSE)),(SUM($H$1:PO$1)&gt;SUM($F$34:$F44))*(SUM($H$1:PO$1)&lt;=SUM($F$34:$F45))*1,"F"))</f>
        <v>w</v>
      </c>
      <c r="PP45" s="65" t="str">
        <f ca="1">IF(WEEKDAY(PP$6,2)&gt;5,"w",IF(ISERROR(VLOOKUP(PP$6,fériés,1,FALSE)),(SUM($H$1:PP$1)&gt;SUM($F$34:$F44))*(SUM($H$1:PP$1)&lt;=SUM($F$34:$F45))*1,"F"))</f>
        <v>w</v>
      </c>
      <c r="PQ45" s="65" t="str">
        <f ca="1">IF(WEEKDAY(PQ$6,2)&gt;5,"w",IF(ISERROR(VLOOKUP(PQ$6,fériés,1,FALSE)),(SUM($H$1:PQ$1)&gt;SUM($F$34:$F44))*(SUM($H$1:PQ$1)&lt;=SUM($F$34:$F45))*1,"F"))</f>
        <v>w</v>
      </c>
      <c r="PR45" s="65" t="str">
        <f ca="1">IF(WEEKDAY(PR$6,2)&gt;5,"w",IF(ISERROR(VLOOKUP(PR$6,fériés,1,FALSE)),(SUM($H$1:PR$1)&gt;SUM($F$34:$F44))*(SUM($H$1:PR$1)&lt;=SUM($F$34:$F45))*1,"F"))</f>
        <v>w</v>
      </c>
      <c r="PS45" s="65" t="str">
        <f ca="1">IF(WEEKDAY(PS$6,2)&gt;5,"w",IF(ISERROR(VLOOKUP(PS$6,fériés,1,FALSE)),(SUM($H$1:PS$1)&gt;SUM($F$34:$F44))*(SUM($H$1:PS$1)&lt;=SUM($F$34:$F45))*1,"F"))</f>
        <v>w</v>
      </c>
      <c r="PT45" s="65">
        <f ca="1">IF(WEEKDAY(PT$6,2)&gt;5,"w",IF(ISERROR(VLOOKUP(PT$6,fériés,1,FALSE)),(SUM($H$1:PT$1)&gt;SUM($F$34:$F44))*(SUM($H$1:PT$1)&lt;=SUM($F$34:$F45))*1,"F"))</f>
        <v>0</v>
      </c>
      <c r="PU45" s="65">
        <f ca="1">IF(WEEKDAY(PU$6,2)&gt;5,"w",IF(ISERROR(VLOOKUP(PU$6,fériés,1,FALSE)),(SUM($H$1:PU$1)&gt;SUM($F$34:$F44))*(SUM($H$1:PU$1)&lt;=SUM($F$34:$F45))*1,"F"))</f>
        <v>0</v>
      </c>
      <c r="PV45" s="65">
        <f ca="1">IF(WEEKDAY(PV$6,2)&gt;5,"w",IF(ISERROR(VLOOKUP(PV$6,fériés,1,FALSE)),(SUM($H$1:PV$1)&gt;SUM($F$34:$F44))*(SUM($H$1:PV$1)&lt;=SUM($F$34:$F45))*1,"F"))</f>
        <v>0</v>
      </c>
      <c r="PW45" s="65">
        <f ca="1">IF(WEEKDAY(PW$6,2)&gt;5,"w",IF(ISERROR(VLOOKUP(PW$6,fériés,1,FALSE)),(SUM($H$1:PW$1)&gt;SUM($F$34:$F44))*(SUM($H$1:PW$1)&lt;=SUM($F$34:$F45))*1,"F"))</f>
        <v>0</v>
      </c>
      <c r="PX45" s="65">
        <f ca="1">IF(WEEKDAY(PX$6,2)&gt;5,"w",IF(ISERROR(VLOOKUP(PX$6,fériés,1,FALSE)),(SUM($H$1:PX$1)&gt;SUM($F$34:$F44))*(SUM($H$1:PX$1)&lt;=SUM($F$34:$F45))*1,"F"))</f>
        <v>0</v>
      </c>
      <c r="PY45" s="65">
        <f ca="1">IF(WEEKDAY(PY$6,2)&gt;5,"w",IF(ISERROR(VLOOKUP(PY$6,fériés,1,FALSE)),(SUM($H$1:PY$1)&gt;SUM($F$34:$F44))*(SUM($H$1:PY$1)&lt;=SUM($F$34:$F45))*1,"F"))</f>
        <v>0</v>
      </c>
      <c r="PZ45" s="65">
        <f ca="1">IF(WEEKDAY(PZ$6,2)&gt;5,"w",IF(ISERROR(VLOOKUP(PZ$6,fériés,1,FALSE)),(SUM($H$1:PZ$1)&gt;SUM($F$34:$F44))*(SUM($H$1:PZ$1)&lt;=SUM($F$34:$F45))*1,"F"))</f>
        <v>0</v>
      </c>
      <c r="QA45" s="65">
        <f ca="1">IF(WEEKDAY(QA$6,2)&gt;5,"w",IF(ISERROR(VLOOKUP(QA$6,fériés,1,FALSE)),(SUM($H$1:QA$1)&gt;SUM($F$34:$F44))*(SUM($H$1:QA$1)&lt;=SUM($F$34:$F45))*1,"F"))</f>
        <v>0</v>
      </c>
      <c r="QB45" s="65">
        <f ca="1">IF(WEEKDAY(QB$6,2)&gt;5,"w",IF(ISERROR(VLOOKUP(QB$6,fériés,1,FALSE)),(SUM($H$1:QB$1)&gt;SUM($F$34:$F44))*(SUM($H$1:QB$1)&lt;=SUM($F$34:$F45))*1,"F"))</f>
        <v>0</v>
      </c>
      <c r="QC45" s="65">
        <f ca="1">IF(WEEKDAY(QC$6,2)&gt;5,"w",IF(ISERROR(VLOOKUP(QC$6,fériés,1,FALSE)),(SUM($H$1:QC$1)&gt;SUM($F$34:$F44))*(SUM($H$1:QC$1)&lt;=SUM($F$34:$F45))*1,"F"))</f>
        <v>0</v>
      </c>
      <c r="QD45" s="65">
        <f ca="1">IF(WEEKDAY(QD$6,2)&gt;5,"w",IF(ISERROR(VLOOKUP(QD$6,fériés,1,FALSE)),(SUM($H$1:QD$1)&gt;SUM($F$34:$F44))*(SUM($H$1:QD$1)&lt;=SUM($F$34:$F45))*1,"F"))</f>
        <v>0</v>
      </c>
      <c r="QE45" s="65">
        <f ca="1">IF(WEEKDAY(QE$6,2)&gt;5,"w",IF(ISERROR(VLOOKUP(QE$6,fériés,1,FALSE)),(SUM($H$1:QE$1)&gt;SUM($F$34:$F44))*(SUM($H$1:QE$1)&lt;=SUM($F$34:$F45))*1,"F"))</f>
        <v>0</v>
      </c>
      <c r="QF45" s="65">
        <f ca="1">IF(WEEKDAY(QF$6,2)&gt;5,"w",IF(ISERROR(VLOOKUP(QF$6,fériés,1,FALSE)),(SUM($H$1:QF$1)&gt;SUM($F$34:$F44))*(SUM($H$1:QF$1)&lt;=SUM($F$34:$F45))*1,"F"))</f>
        <v>0</v>
      </c>
      <c r="QG45" s="65">
        <f ca="1">IF(WEEKDAY(QG$6,2)&gt;5,"w",IF(ISERROR(VLOOKUP(QG$6,fériés,1,FALSE)),(SUM($H$1:QG$1)&gt;SUM($F$34:$F44))*(SUM($H$1:QG$1)&lt;=SUM($F$34:$F45))*1,"F"))</f>
        <v>0</v>
      </c>
      <c r="QH45" s="65">
        <f ca="1">IF(WEEKDAY(QH$6,2)&gt;5,"w",IF(ISERROR(VLOOKUP(QH$6,fériés,1,FALSE)),(SUM($H$1:QH$1)&gt;SUM($F$34:$F44))*(SUM($H$1:QH$1)&lt;=SUM($F$34:$F45))*1,"F"))</f>
        <v>0</v>
      </c>
      <c r="QI45" s="65">
        <f ca="1">IF(WEEKDAY(QI$6,2)&gt;5,"w",IF(ISERROR(VLOOKUP(QI$6,fériés,1,FALSE)),(SUM($H$1:QI$1)&gt;SUM($F$34:$F44))*(SUM($H$1:QI$1)&lt;=SUM($F$34:$F45))*1,"F"))</f>
        <v>0</v>
      </c>
      <c r="QJ45" s="65">
        <f ca="1">IF(WEEKDAY(QJ$6,2)&gt;5,"w",IF(ISERROR(VLOOKUP(QJ$6,fériés,1,FALSE)),(SUM($H$1:QJ$1)&gt;SUM($F$34:$F44))*(SUM($H$1:QJ$1)&lt;=SUM($F$34:$F45))*1,"F"))</f>
        <v>0</v>
      </c>
      <c r="QK45" s="65">
        <f ca="1">IF(WEEKDAY(QK$6,2)&gt;5,"w",IF(ISERROR(VLOOKUP(QK$6,fériés,1,FALSE)),(SUM($H$1:QK$1)&gt;SUM($F$34:$F44))*(SUM($H$1:QK$1)&lt;=SUM($F$34:$F45))*1,"F"))</f>
        <v>0</v>
      </c>
      <c r="QL45" s="65">
        <f ca="1">IF(WEEKDAY(QL$6,2)&gt;5,"w",IF(ISERROR(VLOOKUP(QL$6,fériés,1,FALSE)),(SUM($H$1:QL$1)&gt;SUM($F$34:$F44))*(SUM($H$1:QL$1)&lt;=SUM($F$34:$F45))*1,"F"))</f>
        <v>0</v>
      </c>
      <c r="QM45" s="65">
        <f ca="1">IF(WEEKDAY(QM$6,2)&gt;5,"w",IF(ISERROR(VLOOKUP(QM$6,fériés,1,FALSE)),(SUM($H$1:QM$1)&gt;SUM($F$34:$F44))*(SUM($H$1:QM$1)&lt;=SUM($F$34:$F45))*1,"F"))</f>
        <v>0</v>
      </c>
      <c r="QN45" s="65">
        <f ca="1">IF(WEEKDAY(QN$6,2)&gt;5,"w",IF(ISERROR(VLOOKUP(QN$6,fériés,1,FALSE)),(SUM($H$1:QN$1)&gt;SUM($F$34:$F44))*(SUM($H$1:QN$1)&lt;=SUM($F$34:$F45))*1,"F"))</f>
        <v>0</v>
      </c>
      <c r="QO45" s="65">
        <f ca="1">IF(WEEKDAY(QO$6,2)&gt;5,"w",IF(ISERROR(VLOOKUP(QO$6,fériés,1,FALSE)),(SUM($H$1:QO$1)&gt;SUM($F$34:$F44))*(SUM($H$1:QO$1)&lt;=SUM($F$34:$F45))*1,"F"))</f>
        <v>0</v>
      </c>
      <c r="QP45" s="65">
        <f ca="1">IF(WEEKDAY(QP$6,2)&gt;5,"w",IF(ISERROR(VLOOKUP(QP$6,fériés,1,FALSE)),(SUM($H$1:QP$1)&gt;SUM($F$34:$F44))*(SUM($H$1:QP$1)&lt;=SUM($F$34:$F45))*1,"F"))</f>
        <v>0</v>
      </c>
      <c r="QQ45" s="65">
        <f ca="1">IF(WEEKDAY(QQ$6,2)&gt;5,"w",IF(ISERROR(VLOOKUP(QQ$6,fériés,1,FALSE)),(SUM($H$1:QQ$1)&gt;SUM($F$34:$F44))*(SUM($H$1:QQ$1)&lt;=SUM($F$34:$F45))*1,"F"))</f>
        <v>0</v>
      </c>
      <c r="QR45" s="65">
        <f ca="1">IF(WEEKDAY(QR$6,2)&gt;5,"w",IF(ISERROR(VLOOKUP(QR$6,fériés,1,FALSE)),(SUM($H$1:QR$1)&gt;SUM($F$34:$F44))*(SUM($H$1:QR$1)&lt;=SUM($F$34:$F45))*1,"F"))</f>
        <v>0</v>
      </c>
      <c r="QS45" s="65">
        <f ca="1">IF(WEEKDAY(QS$6,2)&gt;5,"w",IF(ISERROR(VLOOKUP(QS$6,fériés,1,FALSE)),(SUM($H$1:QS$1)&gt;SUM($F$34:$F44))*(SUM($H$1:QS$1)&lt;=SUM($F$34:$F45))*1,"F"))</f>
        <v>0</v>
      </c>
      <c r="QT45" s="65">
        <f ca="1">IF(WEEKDAY(QT$6,2)&gt;5,"w",IF(ISERROR(VLOOKUP(QT$6,fériés,1,FALSE)),(SUM($H$1:QT$1)&gt;SUM($F$34:$F44))*(SUM($H$1:QT$1)&lt;=SUM($F$34:$F45))*1,"F"))</f>
        <v>0</v>
      </c>
      <c r="QU45" s="65">
        <f ca="1">IF(WEEKDAY(QU$6,2)&gt;5,"w",IF(ISERROR(VLOOKUP(QU$6,fériés,1,FALSE)),(SUM($H$1:QU$1)&gt;SUM($F$34:$F44))*(SUM($H$1:QU$1)&lt;=SUM($F$34:$F45))*1,"F"))</f>
        <v>0</v>
      </c>
      <c r="QV45" s="65">
        <f ca="1">IF(WEEKDAY(QV$6,2)&gt;5,"w",IF(ISERROR(VLOOKUP(QV$6,fériés,1,FALSE)),(SUM($H$1:QV$1)&gt;SUM($F$34:$F44))*(SUM($H$1:QV$1)&lt;=SUM($F$34:$F45))*1,"F"))</f>
        <v>0</v>
      </c>
      <c r="QW45" s="65">
        <f ca="1">IF(WEEKDAY(QW$6,2)&gt;5,"w",IF(ISERROR(VLOOKUP(QW$6,fériés,1,FALSE)),(SUM($H$1:QW$1)&gt;SUM($F$34:$F44))*(SUM($H$1:QW$1)&lt;=SUM($F$34:$F45))*1,"F"))</f>
        <v>0</v>
      </c>
      <c r="QX45" s="65">
        <f ca="1">IF(WEEKDAY(QX$6,2)&gt;5,"w",IF(ISERROR(VLOOKUP(QX$6,fériés,1,FALSE)),(SUM($H$1:QX$1)&gt;SUM($F$34:$F44))*(SUM($H$1:QX$1)&lt;=SUM($F$34:$F45))*1,"F"))</f>
        <v>0</v>
      </c>
      <c r="QY45" s="65">
        <f ca="1">IF(WEEKDAY(QY$6,2)&gt;5,"w",IF(ISERROR(VLOOKUP(QY$6,fériés,1,FALSE)),(SUM($H$1:QY$1)&gt;SUM($F$34:$F44))*(SUM($H$1:QY$1)&lt;=SUM($F$34:$F45))*1,"F"))</f>
        <v>0</v>
      </c>
      <c r="QZ45" s="65">
        <f ca="1">IF(WEEKDAY(QZ$6,2)&gt;5,"w",IF(ISERROR(VLOOKUP(QZ$6,fériés,1,FALSE)),(SUM($H$1:QZ$1)&gt;SUM($F$34:$F44))*(SUM($H$1:QZ$1)&lt;=SUM($F$34:$F45))*1,"F"))</f>
        <v>0</v>
      </c>
      <c r="RA45" s="65">
        <f ca="1">IF(WEEKDAY(RA$6,2)&gt;5,"w",IF(ISERROR(VLOOKUP(RA$6,fériés,1,FALSE)),(SUM($H$1:RA$1)&gt;SUM($F$34:$F44))*(SUM($H$1:RA$1)&lt;=SUM($F$34:$F45))*1,"F"))</f>
        <v>0</v>
      </c>
      <c r="RB45" s="65">
        <f ca="1">IF(WEEKDAY(RB$6,2)&gt;5,"w",IF(ISERROR(VLOOKUP(RB$6,fériés,1,FALSE)),(SUM($H$1:RB$1)&gt;SUM($F$34:$F44))*(SUM($H$1:RB$1)&lt;=SUM($F$34:$F45))*1,"F"))</f>
        <v>0</v>
      </c>
      <c r="RC45" s="65">
        <f ca="1">IF(WEEKDAY(RC$6,2)&gt;5,"w",IF(ISERROR(VLOOKUP(RC$6,fériés,1,FALSE)),(SUM($H$1:RC$1)&gt;SUM($F$34:$F44))*(SUM($H$1:RC$1)&lt;=SUM($F$34:$F45))*1,"F"))</f>
        <v>0</v>
      </c>
      <c r="RD45" s="65">
        <f ca="1">IF(WEEKDAY(RD$6,2)&gt;5,"w",IF(ISERROR(VLOOKUP(RD$6,fériés,1,FALSE)),(SUM($H$1:RD$1)&gt;SUM($F$34:$F44))*(SUM($H$1:RD$1)&lt;=SUM($F$34:$F45))*1,"F"))</f>
        <v>0</v>
      </c>
      <c r="RE45" s="65">
        <f ca="1">IF(WEEKDAY(RE$6,2)&gt;5,"w",IF(ISERROR(VLOOKUP(RE$6,fériés,1,FALSE)),(SUM($H$1:RE$1)&gt;SUM($F$34:$F44))*(SUM($H$1:RE$1)&lt;=SUM($F$34:$F45))*1,"F"))</f>
        <v>0</v>
      </c>
      <c r="RF45" s="65">
        <f ca="1">IF(WEEKDAY(RF$6,2)&gt;5,"w",IF(ISERROR(VLOOKUP(RF$6,fériés,1,FALSE)),(SUM($H$1:RF$1)&gt;SUM($F$34:$F44))*(SUM($H$1:RF$1)&lt;=SUM($F$34:$F45))*1,"F"))</f>
        <v>0</v>
      </c>
      <c r="RG45" s="65">
        <f ca="1">IF(WEEKDAY(RG$6,2)&gt;5,"w",IF(ISERROR(VLOOKUP(RG$6,fériés,1,FALSE)),(SUM($H$1:RG$1)&gt;SUM($F$34:$F44))*(SUM($H$1:RG$1)&lt;=SUM($F$34:$F45))*1,"F"))</f>
        <v>0</v>
      </c>
      <c r="RH45" s="65">
        <f ca="1">IF(WEEKDAY(RH$6,2)&gt;5,"w",IF(ISERROR(VLOOKUP(RH$6,fériés,1,FALSE)),(SUM($H$1:RH$1)&gt;SUM($F$34:$F44))*(SUM($H$1:RH$1)&lt;=SUM($F$34:$F45))*1,"F"))</f>
        <v>0</v>
      </c>
      <c r="RI45" s="65">
        <f ca="1">IF(WEEKDAY(RI$6,2)&gt;5,"w",IF(ISERROR(VLOOKUP(RI$6,fériés,1,FALSE)),(SUM($H$1:RI$1)&gt;SUM($F$34:$F44))*(SUM($H$1:RI$1)&lt;=SUM($F$34:$F45))*1,"F"))</f>
        <v>0</v>
      </c>
      <c r="RJ45" s="65">
        <f ca="1">IF(WEEKDAY(RJ$6,2)&gt;5,"w",IF(ISERROR(VLOOKUP(RJ$6,fériés,1,FALSE)),(SUM($H$1:RJ$1)&gt;SUM($F$34:$F44))*(SUM($H$1:RJ$1)&lt;=SUM($F$34:$F45))*1,"F"))</f>
        <v>0</v>
      </c>
      <c r="RK45" s="65">
        <f ca="1">IF(WEEKDAY(RK$6,2)&gt;5,"w",IF(ISERROR(VLOOKUP(RK$6,fériés,1,FALSE)),(SUM($H$1:RK$1)&gt;SUM($F$34:$F44))*(SUM($H$1:RK$1)&lt;=SUM($F$34:$F45))*1,"F"))</f>
        <v>0</v>
      </c>
      <c r="RL45" s="65">
        <f ca="1">IF(WEEKDAY(RL$6,2)&gt;5,"w",IF(ISERROR(VLOOKUP(RL$6,fériés,1,FALSE)),(SUM($H$1:RL$1)&gt;SUM($F$34:$F44))*(SUM($H$1:RL$1)&lt;=SUM($F$34:$F45))*1,"F"))</f>
        <v>0</v>
      </c>
      <c r="RM45" s="65">
        <f ca="1">IF(WEEKDAY(RM$6,2)&gt;5,"w",IF(ISERROR(VLOOKUP(RM$6,fériés,1,FALSE)),(SUM($H$1:RM$1)&gt;SUM($F$34:$F44))*(SUM($H$1:RM$1)&lt;=SUM($F$34:$F45))*1,"F"))</f>
        <v>0</v>
      </c>
      <c r="RN45" s="65">
        <f ca="1">IF(WEEKDAY(RN$6,2)&gt;5,"w",IF(ISERROR(VLOOKUP(RN$6,fériés,1,FALSE)),(SUM($H$1:RN$1)&gt;SUM($F$34:$F44))*(SUM($H$1:RN$1)&lt;=SUM($F$34:$F45))*1,"F"))</f>
        <v>0</v>
      </c>
      <c r="RO45" s="65">
        <f ca="1">IF(WEEKDAY(RO$6,2)&gt;5,"w",IF(ISERROR(VLOOKUP(RO$6,fériés,1,FALSE)),(SUM($H$1:RO$1)&gt;SUM($F$34:$F44))*(SUM($H$1:RO$1)&lt;=SUM($F$34:$F45))*1,"F"))</f>
        <v>0</v>
      </c>
      <c r="RP45" s="65">
        <f ca="1">IF(WEEKDAY(RP$6,2)&gt;5,"w",IF(ISERROR(VLOOKUP(RP$6,fériés,1,FALSE)),(SUM($H$1:RP$1)&gt;SUM($F$34:$F44))*(SUM($H$1:RP$1)&lt;=SUM($F$34:$F45))*1,"F"))</f>
        <v>0</v>
      </c>
      <c r="RQ45" s="65">
        <f ca="1">IF(WEEKDAY(RQ$6,2)&gt;5,"w",IF(ISERROR(VLOOKUP(RQ$6,fériés,1,FALSE)),(SUM($H$1:RQ$1)&gt;SUM($F$34:$F44))*(SUM($H$1:RQ$1)&lt;=SUM($F$34:$F45))*1,"F"))</f>
        <v>0</v>
      </c>
      <c r="RR45" s="65" t="str">
        <f ca="1">IF(WEEKDAY(RR$6,2)&gt;5,"w",IF(ISERROR(VLOOKUP(RR$6,fériés,1,FALSE)),(SUM($H$1:RR$1)&gt;SUM($F$34:$F44))*(SUM($H$1:RR$1)&lt;=SUM($F$34:$F45))*1,"F"))</f>
        <v>w</v>
      </c>
      <c r="RS45" s="65" t="str">
        <f ca="1">IF(WEEKDAY(RS$6,2)&gt;5,"w",IF(ISERROR(VLOOKUP(RS$6,fériés,1,FALSE)),(SUM($H$1:RS$1)&gt;SUM($F$34:$F44))*(SUM($H$1:RS$1)&lt;=SUM($F$34:$F45))*1,"F"))</f>
        <v>w</v>
      </c>
      <c r="RT45" s="65" t="str">
        <f ca="1">IF(WEEKDAY(RT$6,2)&gt;5,"w",IF(ISERROR(VLOOKUP(RT$6,fériés,1,FALSE)),(SUM($H$1:RT$1)&gt;SUM($F$34:$F44))*(SUM($H$1:RT$1)&lt;=SUM($F$34:$F45))*1,"F"))</f>
        <v>w</v>
      </c>
      <c r="RU45" s="65" t="str">
        <f ca="1">IF(WEEKDAY(RU$6,2)&gt;5,"w",IF(ISERROR(VLOOKUP(RU$6,fériés,1,FALSE)),(SUM($H$1:RU$1)&gt;SUM($F$34:$F44))*(SUM($H$1:RU$1)&lt;=SUM($F$34:$F45))*1,"F"))</f>
        <v>w</v>
      </c>
      <c r="RV45" s="65" t="str">
        <f ca="1">IF(WEEKDAY(RV$6,2)&gt;5,"w",IF(ISERROR(VLOOKUP(RV$6,fériés,1,FALSE)),(SUM($H$1:RV$1)&gt;SUM($F$34:$F44))*(SUM($H$1:RV$1)&lt;=SUM($F$34:$F45))*1,"F"))</f>
        <v>w</v>
      </c>
      <c r="RW45" s="65" t="str">
        <f ca="1">IF(WEEKDAY(RW$6,2)&gt;5,"w",IF(ISERROR(VLOOKUP(RW$6,fériés,1,FALSE)),(SUM($H$1:RW$1)&gt;SUM($F$34:$F44))*(SUM($H$1:RW$1)&lt;=SUM($F$34:$F45))*1,"F"))</f>
        <v>w</v>
      </c>
      <c r="RX45" s="65" t="str">
        <f ca="1">IF(WEEKDAY(RX$6,2)&gt;5,"w",IF(ISERROR(VLOOKUP(RX$6,fériés,1,FALSE)),(SUM($H$1:RX$1)&gt;SUM($F$34:$F44))*(SUM($H$1:RX$1)&lt;=SUM($F$34:$F45))*1,"F"))</f>
        <v>w</v>
      </c>
      <c r="RY45" s="65" t="str">
        <f ca="1">IF(WEEKDAY(RY$6,2)&gt;5,"w",IF(ISERROR(VLOOKUP(RY$6,fériés,1,FALSE)),(SUM($H$1:RY$1)&gt;SUM($F$34:$F44))*(SUM($H$1:RY$1)&lt;=SUM($F$34:$F45))*1,"F"))</f>
        <v>w</v>
      </c>
      <c r="RZ45" s="65" t="str">
        <f ca="1">IF(WEEKDAY(RZ$6,2)&gt;5,"w",IF(ISERROR(VLOOKUP(RZ$6,fériés,1,FALSE)),(SUM($H$1:RZ$1)&gt;SUM($F$34:$F44))*(SUM($H$1:RZ$1)&lt;=SUM($F$34:$F45))*1,"F"))</f>
        <v>w</v>
      </c>
      <c r="SA45" s="65" t="str">
        <f ca="1">IF(WEEKDAY(SA$6,2)&gt;5,"w",IF(ISERROR(VLOOKUP(SA$6,fériés,1,FALSE)),(SUM($H$1:SA$1)&gt;SUM($F$34:$F44))*(SUM($H$1:SA$1)&lt;=SUM($F$34:$F45))*1,"F"))</f>
        <v>w</v>
      </c>
      <c r="SB45" s="65" t="str">
        <f ca="1">IF(WEEKDAY(SB$6,2)&gt;5,"w",IF(ISERROR(VLOOKUP(SB$6,fériés,1,FALSE)),(SUM($H$1:SB$1)&gt;SUM($F$34:$F44))*(SUM($H$1:SB$1)&lt;=SUM($F$34:$F45))*1,"F"))</f>
        <v>w</v>
      </c>
      <c r="SC45" s="65" t="str">
        <f ca="1">IF(WEEKDAY(SC$6,2)&gt;5,"w",IF(ISERROR(VLOOKUP(SC$6,fériés,1,FALSE)),(SUM($H$1:SC$1)&gt;SUM($F$34:$F44))*(SUM($H$1:SC$1)&lt;=SUM($F$34:$F45))*1,"F"))</f>
        <v>w</v>
      </c>
      <c r="SD45" s="65" t="str">
        <f ca="1">IF(WEEKDAY(SD$6,2)&gt;5,"w",IF(ISERROR(VLOOKUP(SD$6,fériés,1,FALSE)),(SUM($H$1:SD$1)&gt;SUM($F$34:$F44))*(SUM($H$1:SD$1)&lt;=SUM($F$34:$F45))*1,"F"))</f>
        <v>w</v>
      </c>
      <c r="SE45" s="65" t="str">
        <f ca="1">IF(WEEKDAY(SE$6,2)&gt;5,"w",IF(ISERROR(VLOOKUP(SE$6,fériés,1,FALSE)),(SUM($H$1:SE$1)&gt;SUM($F$34:$F44))*(SUM($H$1:SE$1)&lt;=SUM($F$34:$F45))*1,"F"))</f>
        <v>w</v>
      </c>
      <c r="SF45" s="65" t="str">
        <f ca="1">IF(WEEKDAY(SF$6,2)&gt;5,"w",IF(ISERROR(VLOOKUP(SF$6,fériés,1,FALSE)),(SUM($H$1:SF$1)&gt;SUM($F$34:$F44))*(SUM($H$1:SF$1)&lt;=SUM($F$34:$F45))*1,"F"))</f>
        <v>w</v>
      </c>
      <c r="SG45" s="83"/>
    </row>
    <row r="46" spans="1:501" ht="15" customHeight="1" x14ac:dyDescent="0.25">
      <c r="A46" s="86" t="s">
        <v>40</v>
      </c>
      <c r="B46" s="86" t="s">
        <v>21</v>
      </c>
      <c r="C46" s="86" t="s">
        <v>22</v>
      </c>
      <c r="D46" s="86" t="s">
        <v>23</v>
      </c>
      <c r="E46" s="89" t="s">
        <v>25</v>
      </c>
      <c r="F46" s="89" t="s">
        <v>26</v>
      </c>
      <c r="G46" s="86" t="s">
        <v>27</v>
      </c>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c r="IW46" s="83"/>
      <c r="IX46" s="83"/>
      <c r="IY46" s="83"/>
      <c r="IZ46" s="83"/>
      <c r="JA46" s="83"/>
      <c r="JB46" s="83"/>
      <c r="JC46" s="83"/>
      <c r="JD46" s="83"/>
      <c r="JE46" s="83"/>
      <c r="JF46" s="83"/>
      <c r="JG46" s="83"/>
      <c r="JH46" s="83"/>
      <c r="JI46" s="83"/>
      <c r="JJ46" s="83"/>
      <c r="JK46" s="83"/>
      <c r="JL46" s="83"/>
      <c r="JM46" s="83"/>
      <c r="JN46" s="83"/>
      <c r="JO46" s="83"/>
      <c r="JP46" s="83"/>
      <c r="JQ46" s="83"/>
      <c r="JR46" s="83"/>
      <c r="JS46" s="83"/>
      <c r="JT46" s="83"/>
      <c r="JU46" s="83"/>
      <c r="JV46" s="83"/>
      <c r="JW46" s="83"/>
      <c r="JX46" s="83"/>
      <c r="JY46" s="83"/>
      <c r="JZ46" s="83"/>
      <c r="KA46" s="83"/>
      <c r="KB46" s="83"/>
      <c r="KC46" s="83"/>
      <c r="KD46" s="83"/>
      <c r="KE46" s="83"/>
      <c r="KF46" s="83"/>
      <c r="KG46" s="83"/>
      <c r="KH46" s="83"/>
      <c r="KI46" s="83"/>
      <c r="KJ46" s="83"/>
      <c r="KK46" s="83"/>
      <c r="KL46" s="83"/>
      <c r="KM46" s="83"/>
      <c r="KN46" s="83"/>
      <c r="KO46" s="83"/>
      <c r="KP46" s="83"/>
      <c r="KQ46" s="83"/>
      <c r="KR46" s="83"/>
      <c r="KS46" s="83"/>
      <c r="KT46" s="83"/>
      <c r="KU46" s="83"/>
      <c r="KV46" s="83"/>
      <c r="KW46" s="83"/>
      <c r="KX46" s="83"/>
      <c r="KY46" s="83"/>
      <c r="KZ46" s="83"/>
      <c r="LA46" s="83"/>
      <c r="LB46" s="83"/>
      <c r="LC46" s="83"/>
      <c r="LD46" s="83"/>
      <c r="LE46" s="83"/>
      <c r="LF46" s="83"/>
      <c r="LG46" s="83"/>
      <c r="LH46" s="83"/>
      <c r="LI46" s="83"/>
      <c r="LJ46" s="83"/>
      <c r="LK46" s="83"/>
      <c r="LL46" s="83"/>
      <c r="LM46" s="83"/>
      <c r="LN46" s="83"/>
      <c r="LO46" s="83"/>
      <c r="LP46" s="83"/>
      <c r="LQ46" s="83"/>
      <c r="LR46" s="83"/>
      <c r="LS46" s="83"/>
      <c r="LT46" s="83"/>
      <c r="LU46" s="83"/>
      <c r="LV46" s="83"/>
      <c r="LW46" s="83"/>
      <c r="LX46" s="83"/>
      <c r="LY46" s="83"/>
      <c r="LZ46" s="83"/>
      <c r="MA46" s="83"/>
      <c r="MB46" s="83"/>
      <c r="MC46" s="83"/>
      <c r="MD46" s="83"/>
      <c r="ME46" s="83"/>
      <c r="MF46" s="83"/>
      <c r="MG46" s="83"/>
      <c r="MH46" s="83"/>
      <c r="MI46" s="83"/>
      <c r="MJ46" s="83"/>
      <c r="MK46" s="83"/>
      <c r="ML46" s="83"/>
      <c r="MM46" s="83"/>
      <c r="MN46" s="83"/>
      <c r="MO46" s="83"/>
      <c r="MP46" s="83"/>
      <c r="MQ46" s="83"/>
      <c r="MR46" s="83"/>
      <c r="MS46" s="83"/>
      <c r="MT46" s="83"/>
      <c r="MU46" s="83"/>
      <c r="MV46" s="83"/>
      <c r="MW46" s="83"/>
      <c r="MX46" s="83"/>
      <c r="MY46" s="83"/>
      <c r="MZ46" s="83"/>
      <c r="NA46" s="83"/>
      <c r="NB46" s="83"/>
      <c r="NC46" s="83"/>
      <c r="ND46" s="83"/>
      <c r="NE46" s="83"/>
      <c r="NF46" s="83"/>
      <c r="NG46" s="83"/>
      <c r="NH46" s="83"/>
      <c r="NI46" s="83"/>
      <c r="NJ46" s="83"/>
      <c r="NK46" s="83"/>
      <c r="NL46" s="83"/>
      <c r="NM46" s="83"/>
      <c r="NN46" s="83"/>
      <c r="NO46" s="83"/>
      <c r="NP46" s="83"/>
      <c r="NQ46" s="83"/>
      <c r="NR46" s="83"/>
      <c r="NS46" s="83"/>
      <c r="NT46" s="83"/>
      <c r="NU46" s="83"/>
      <c r="NV46" s="83"/>
      <c r="NW46" s="83"/>
      <c r="NX46" s="83"/>
      <c r="NY46" s="83"/>
      <c r="NZ46" s="83"/>
      <c r="OA46" s="83"/>
      <c r="OB46" s="83"/>
      <c r="OC46" s="83"/>
      <c r="OD46" s="83"/>
      <c r="OE46" s="83"/>
      <c r="OF46" s="83"/>
      <c r="OG46" s="83"/>
      <c r="OH46" s="83"/>
      <c r="OI46" s="83"/>
      <c r="OJ46" s="83"/>
      <c r="OK46" s="83"/>
      <c r="OL46" s="83"/>
      <c r="OM46" s="83"/>
      <c r="ON46" s="83"/>
      <c r="OO46" s="83"/>
      <c r="OP46" s="83"/>
      <c r="OQ46" s="83"/>
      <c r="OR46" s="83"/>
      <c r="OS46" s="83"/>
      <c r="OT46" s="83"/>
      <c r="OU46" s="83"/>
      <c r="OV46" s="83"/>
      <c r="OW46" s="83"/>
      <c r="OX46" s="83"/>
      <c r="OY46" s="83"/>
      <c r="OZ46" s="83"/>
      <c r="PA46" s="83"/>
      <c r="PB46" s="83"/>
      <c r="PC46" s="83"/>
      <c r="PD46" s="83"/>
      <c r="PE46" s="83"/>
      <c r="PF46" s="83"/>
      <c r="PG46" s="83"/>
      <c r="PH46" s="83"/>
      <c r="PI46" s="83"/>
      <c r="PJ46" s="83"/>
      <c r="PK46" s="83"/>
      <c r="PL46" s="83"/>
      <c r="PM46" s="83"/>
      <c r="PN46" s="83"/>
      <c r="PO46" s="83"/>
      <c r="PP46" s="83"/>
      <c r="PQ46" s="83"/>
      <c r="PR46" s="83"/>
      <c r="PS46" s="83"/>
      <c r="PT46" s="83"/>
      <c r="PU46" s="83"/>
      <c r="PV46" s="83"/>
      <c r="PW46" s="83"/>
      <c r="PX46" s="83"/>
      <c r="PY46" s="83"/>
      <c r="PZ46" s="83"/>
      <c r="QA46" s="83"/>
      <c r="QB46" s="83"/>
      <c r="QC46" s="83"/>
      <c r="QD46" s="83"/>
      <c r="QE46" s="83"/>
      <c r="QF46" s="83"/>
      <c r="QG46" s="83"/>
      <c r="QH46" s="83"/>
      <c r="QI46" s="83"/>
      <c r="QJ46" s="83"/>
      <c r="QK46" s="83"/>
      <c r="QL46" s="83"/>
      <c r="QM46" s="83"/>
      <c r="QN46" s="83"/>
      <c r="QO46" s="83"/>
      <c r="QP46" s="83"/>
      <c r="QQ46" s="83"/>
      <c r="QR46" s="83"/>
      <c r="QS46" s="83"/>
      <c r="QT46" s="83"/>
      <c r="QU46" s="83"/>
      <c r="QV46" s="83"/>
      <c r="QW46" s="83"/>
      <c r="QX46" s="83"/>
      <c r="QY46" s="83"/>
      <c r="QZ46" s="83"/>
      <c r="RA46" s="83"/>
      <c r="RB46" s="83"/>
      <c r="RC46" s="83"/>
      <c r="RD46" s="83"/>
      <c r="RE46" s="83"/>
      <c r="RF46" s="83"/>
      <c r="RG46" s="83"/>
      <c r="RH46" s="83"/>
      <c r="RI46" s="83"/>
      <c r="RJ46" s="83"/>
      <c r="RK46" s="83"/>
      <c r="RL46" s="83"/>
      <c r="RM46" s="83"/>
      <c r="RN46" s="83"/>
      <c r="RO46" s="83"/>
      <c r="RP46" s="83"/>
      <c r="RQ46" s="83"/>
      <c r="RR46" s="83"/>
      <c r="RS46" s="83"/>
      <c r="RT46" s="83"/>
      <c r="RU46" s="83"/>
      <c r="RV46" s="83"/>
      <c r="RW46" s="83"/>
      <c r="RX46" s="83"/>
      <c r="RY46" s="83"/>
      <c r="RZ46" s="83"/>
      <c r="SA46" s="83"/>
      <c r="SB46" s="83"/>
      <c r="SC46" s="83"/>
      <c r="SD46" s="83"/>
      <c r="SE46" s="83"/>
      <c r="SF46" s="83"/>
      <c r="SG46" s="83"/>
    </row>
    <row r="47" spans="1:501" ht="12" customHeight="1" x14ac:dyDescent="0.25">
      <c r="A47" s="80">
        <v>1205</v>
      </c>
      <c r="B47" s="63" t="str">
        <f>IFERROR(VLOOKUP($A47,Base_données!$A$4:$AB$24,Base_données!$B$1,FALSE),"")</f>
        <v/>
      </c>
      <c r="C47" s="78" t="str">
        <f>IF(A47="","",Base_données!$N$3)</f>
        <v xml:space="preserve"> tournage</v>
      </c>
      <c r="D47" s="63" t="str">
        <f>IFERROR(VLOOKUP($A47,Base_données!$A$4:$AB$24,Base_données!$D$1,FALSE),"")</f>
        <v/>
      </c>
      <c r="E47" s="63" t="str">
        <f>IFERROR(VLOOKUP($A47,Base_données!$A$4:$AB$24,Base_données!$N$1,FALSE),"")</f>
        <v/>
      </c>
      <c r="F47" s="66" t="str">
        <f t="shared" si="84"/>
        <v/>
      </c>
      <c r="G47" s="62" t="str">
        <f>IFERROR(VLOOKUP($A47,Base_données!$A$4:$L$24,5,FALSE),"")</f>
        <v/>
      </c>
      <c r="H47" s="27">
        <f ca="1">IF(WEEKDAY(H$6,2)&gt;5,"w",IF(ISERROR(VLOOKUP(H$6,fériés,1,FALSE)),(SUM($H$1:H$1)&lt;=$F47)*1,"F"))</f>
        <v>1</v>
      </c>
      <c r="I47" s="27">
        <f ca="1">IF(WEEKDAY(I$6,2)&gt;5,"w",IF(ISERROR(VLOOKUP(I$6,fériés,1,FALSE)),(SUM($H$1:I$1)&lt;=$F47)*1,"F"))</f>
        <v>1</v>
      </c>
      <c r="J47" s="27">
        <f ca="1">IF(WEEKDAY(J$6,2)&gt;5,"w",IF(ISERROR(VLOOKUP(J$6,fériés,1,FALSE)),(SUM($H$1:J$1)&lt;=$F47)*1,"F"))</f>
        <v>1</v>
      </c>
      <c r="K47" s="27">
        <f ca="1">IF(WEEKDAY(K$6,2)&gt;5,"w",IF(ISERROR(VLOOKUP(K$6,fériés,1,FALSE)),(SUM($H$1:K$1)&lt;=$F47)*1,"F"))</f>
        <v>1</v>
      </c>
      <c r="L47" s="27">
        <f ca="1">IF(WEEKDAY(L$6,2)&gt;5,"w",IF(ISERROR(VLOOKUP(L$6,fériés,1,FALSE)),(SUM($H$1:L$1)&lt;=$F47)*1,"F"))</f>
        <v>1</v>
      </c>
      <c r="M47" s="27">
        <f ca="1">IF(WEEKDAY(M$6,2)&gt;5,"w",IF(ISERROR(VLOOKUP(M$6,fériés,1,FALSE)),(SUM($H$1:M$1)&lt;=$F47)*1,"F"))</f>
        <v>1</v>
      </c>
      <c r="N47" s="27">
        <f ca="1">IF(WEEKDAY(N$6,2)&gt;5,"w",IF(ISERROR(VLOOKUP(N$6,fériés,1,FALSE)),(SUM($H$1:N$1)&lt;=$F47)*1,"F"))</f>
        <v>1</v>
      </c>
      <c r="O47" s="27">
        <f ca="1">IF(WEEKDAY(O$6,2)&gt;5,"w",IF(ISERROR(VLOOKUP(O$6,fériés,1,FALSE)),(SUM($H$1:O$1)&lt;=$F47)*1,"F"))</f>
        <v>1</v>
      </c>
      <c r="P47" s="27">
        <f ca="1">IF(WEEKDAY(P$6,2)&gt;5,"w",IF(ISERROR(VLOOKUP(P$6,fériés,1,FALSE)),(SUM($H$1:P$1)&lt;=$F47)*1,"F"))</f>
        <v>1</v>
      </c>
      <c r="Q47" s="27">
        <f ca="1">IF(WEEKDAY(Q$6,2)&gt;5,"w",IF(ISERROR(VLOOKUP(Q$6,fériés,1,FALSE)),(SUM($H$1:Q$1)&lt;=$F47)*1,"F"))</f>
        <v>1</v>
      </c>
      <c r="R47" s="27">
        <f ca="1">IF(WEEKDAY(R$6,2)&gt;5,"w",IF(ISERROR(VLOOKUP(R$6,fériés,1,FALSE)),(SUM($H$1:R$1)&lt;=$F47)*1,"F"))</f>
        <v>1</v>
      </c>
      <c r="S47" s="27">
        <f ca="1">IF(WEEKDAY(S$6,2)&gt;5,"w",IF(ISERROR(VLOOKUP(S$6,fériés,1,FALSE)),(SUM($H$1:S$1)&lt;=$F47)*1,"F"))</f>
        <v>1</v>
      </c>
      <c r="T47" s="27">
        <f ca="1">IF(WEEKDAY(T$6,2)&gt;5,"w",IF(ISERROR(VLOOKUP(T$6,fériés,1,FALSE)),(SUM($H$1:T$1)&lt;=$F47)*1,"F"))</f>
        <v>1</v>
      </c>
      <c r="U47" s="27">
        <f ca="1">IF(WEEKDAY(U$6,2)&gt;5,"w",IF(ISERROR(VLOOKUP(U$6,fériés,1,FALSE)),(SUM($H$1:U$1)&lt;=$F47)*1,"F"))</f>
        <v>1</v>
      </c>
      <c r="V47" s="27">
        <f ca="1">IF(WEEKDAY(V$6,2)&gt;5,"w",IF(ISERROR(VLOOKUP(V$6,fériés,1,FALSE)),(SUM($H$1:V$1)&lt;=$F47)*1,"F"))</f>
        <v>1</v>
      </c>
      <c r="W47" s="27">
        <f ca="1">IF(WEEKDAY(W$6,2)&gt;5,"w",IF(ISERROR(VLOOKUP(W$6,fériés,1,FALSE)),(SUM($H$1:W$1)&lt;=$F47)*1,"F"))</f>
        <v>1</v>
      </c>
      <c r="X47" s="27">
        <f ca="1">IF(WEEKDAY(X$6,2)&gt;5,"w",IF(ISERROR(VLOOKUP(X$6,fériés,1,FALSE)),(SUM($H$1:X$1)&lt;=$F47)*1,"F"))</f>
        <v>1</v>
      </c>
      <c r="Y47" s="27">
        <f ca="1">IF(WEEKDAY(Y$6,2)&gt;5,"w",IF(ISERROR(VLOOKUP(Y$6,fériés,1,FALSE)),(SUM($H$1:Y$1)&lt;=$F47)*1,"F"))</f>
        <v>1</v>
      </c>
      <c r="Z47" s="27">
        <f ca="1">IF(WEEKDAY(Z$6,2)&gt;5,"w",IF(ISERROR(VLOOKUP(Z$6,fériés,1,FALSE)),(SUM($H$1:Z$1)&lt;=$F47)*1,"F"))</f>
        <v>1</v>
      </c>
      <c r="AA47" s="27">
        <f ca="1">IF(WEEKDAY(AA$6,2)&gt;5,"w",IF(ISERROR(VLOOKUP(AA$6,fériés,1,FALSE)),(SUM($H$1:AA$1)&lt;=$F47)*1,"F"))</f>
        <v>1</v>
      </c>
      <c r="AB47" s="27">
        <f ca="1">IF(WEEKDAY(AB$6,2)&gt;5,"w",IF(ISERROR(VLOOKUP(AB$6,fériés,1,FALSE)),(SUM($H$1:AB$1)&lt;=$F47)*1,"F"))</f>
        <v>1</v>
      </c>
      <c r="AC47" s="27">
        <f ca="1">IF(WEEKDAY(AC$6,2)&gt;5,"w",IF(ISERROR(VLOOKUP(AC$6,fériés,1,FALSE)),(SUM($H$1:AC$1)&lt;=$F47)*1,"F"))</f>
        <v>1</v>
      </c>
      <c r="AD47" s="27">
        <f ca="1">IF(WEEKDAY(AD$6,2)&gt;5,"w",IF(ISERROR(VLOOKUP(AD$6,fériés,1,FALSE)),(SUM($H$1:AD$1)&lt;=$F47)*1,"F"))</f>
        <v>1</v>
      </c>
      <c r="AE47" s="27">
        <f ca="1">IF(WEEKDAY(AE$6,2)&gt;5,"w",IF(ISERROR(VLOOKUP(AE$6,fériés,1,FALSE)),(SUM($H$1:AE$1)&lt;=$F47)*1,"F"))</f>
        <v>1</v>
      </c>
      <c r="AF47" s="27">
        <f ca="1">IF(WEEKDAY(AF$6,2)&gt;5,"w",IF(ISERROR(VLOOKUP(AF$6,fériés,1,FALSE)),(SUM($H$1:AF$1)&lt;=$F47)*1,"F"))</f>
        <v>1</v>
      </c>
      <c r="AG47" s="27">
        <f ca="1">IF(WEEKDAY(AG$6,2)&gt;5,"w",IF(ISERROR(VLOOKUP(AG$6,fériés,1,FALSE)),(SUM($H$1:AG$1)&lt;=$F47)*1,"F"))</f>
        <v>1</v>
      </c>
      <c r="AH47" s="27">
        <f ca="1">IF(WEEKDAY(AH$6,2)&gt;5,"w",IF(ISERROR(VLOOKUP(AH$6,fériés,1,FALSE)),(SUM($H$1:AH$1)&lt;=$F47)*1,"F"))</f>
        <v>1</v>
      </c>
      <c r="AI47" s="27">
        <f ca="1">IF(WEEKDAY(AI$6,2)&gt;5,"w",IF(ISERROR(VLOOKUP(AI$6,fériés,1,FALSE)),(SUM($H$1:AI$1)&lt;=$F47)*1,"F"))</f>
        <v>1</v>
      </c>
      <c r="AJ47" s="27">
        <f ca="1">IF(WEEKDAY(AJ$6,2)&gt;5,"w",IF(ISERROR(VLOOKUP(AJ$6,fériés,1,FALSE)),(SUM($H$1:AJ$1)&lt;=$F47)*1,"F"))</f>
        <v>1</v>
      </c>
      <c r="AK47" s="27">
        <f ca="1">IF(WEEKDAY(AK$6,2)&gt;5,"w",IF(ISERROR(VLOOKUP(AK$6,fériés,1,FALSE)),(SUM($H$1:AK$1)&lt;=$F47)*1,"F"))</f>
        <v>1</v>
      </c>
      <c r="AL47" s="27">
        <f ca="1">IF(WEEKDAY(AL$6,2)&gt;5,"w",IF(ISERROR(VLOOKUP(AL$6,fériés,1,FALSE)),(SUM($H$1:AL$1)&lt;=$F47)*1,"F"))</f>
        <v>1</v>
      </c>
      <c r="AM47" s="27">
        <f ca="1">IF(WEEKDAY(AM$6,2)&gt;5,"w",IF(ISERROR(VLOOKUP(AM$6,fériés,1,FALSE)),(SUM($H$1:AM$1)&lt;=$F47)*1,"F"))</f>
        <v>1</v>
      </c>
      <c r="AN47" s="27">
        <f ca="1">IF(WEEKDAY(AN$6,2)&gt;5,"w",IF(ISERROR(VLOOKUP(AN$6,fériés,1,FALSE)),(SUM($H$1:AN$1)&lt;=$F47)*1,"F"))</f>
        <v>1</v>
      </c>
      <c r="AO47" s="27">
        <f ca="1">IF(WEEKDAY(AO$6,2)&gt;5,"w",IF(ISERROR(VLOOKUP(AO$6,fériés,1,FALSE)),(SUM($H$1:AO$1)&lt;=$F47)*1,"F"))</f>
        <v>1</v>
      </c>
      <c r="AP47" s="27">
        <f ca="1">IF(WEEKDAY(AP$6,2)&gt;5,"w",IF(ISERROR(VLOOKUP(AP$6,fériés,1,FALSE)),(SUM($H$1:AP$1)&lt;=$F47)*1,"F"))</f>
        <v>1</v>
      </c>
      <c r="AQ47" s="27">
        <f ca="1">IF(WEEKDAY(AQ$6,2)&gt;5,"w",IF(ISERROR(VLOOKUP(AQ$6,fériés,1,FALSE)),(SUM($H$1:AQ$1)&lt;=$F47)*1,"F"))</f>
        <v>1</v>
      </c>
      <c r="AR47" s="27">
        <f ca="1">IF(WEEKDAY(AR$6,2)&gt;5,"w",IF(ISERROR(VLOOKUP(AR$6,fériés,1,FALSE)),(SUM($H$1:AR$1)&lt;=$F47)*1,"F"))</f>
        <v>1</v>
      </c>
      <c r="AS47" s="27">
        <f ca="1">IF(WEEKDAY(AS$6,2)&gt;5,"w",IF(ISERROR(VLOOKUP(AS$6,fériés,1,FALSE)),(SUM($H$1:AS$1)&lt;=$F47)*1,"F"))</f>
        <v>1</v>
      </c>
      <c r="AT47" s="27">
        <f ca="1">IF(WEEKDAY(AT$6,2)&gt;5,"w",IF(ISERROR(VLOOKUP(AT$6,fériés,1,FALSE)),(SUM($H$1:AT$1)&lt;=$F47)*1,"F"))</f>
        <v>1</v>
      </c>
      <c r="AU47" s="27">
        <f ca="1">IF(WEEKDAY(AU$6,2)&gt;5,"w",IF(ISERROR(VLOOKUP(AU$6,fériés,1,FALSE)),(SUM($H$1:AU$1)&lt;=$F47)*1,"F"))</f>
        <v>1</v>
      </c>
      <c r="AV47" s="27">
        <f ca="1">IF(WEEKDAY(AV$6,2)&gt;5,"w",IF(ISERROR(VLOOKUP(AV$6,fériés,1,FALSE)),(SUM($H$1:AV$1)&lt;=$F47)*1,"F"))</f>
        <v>1</v>
      </c>
      <c r="AW47" s="27">
        <f ca="1">IF(WEEKDAY(AW$6,2)&gt;5,"w",IF(ISERROR(VLOOKUP(AW$6,fériés,1,FALSE)),(SUM($H$1:AW$1)&lt;=$F47)*1,"F"))</f>
        <v>1</v>
      </c>
      <c r="AX47" s="27">
        <f ca="1">IF(WEEKDAY(AX$6,2)&gt;5,"w",IF(ISERROR(VLOOKUP(AX$6,fériés,1,FALSE)),(SUM($H$1:AX$1)&lt;=$F47)*1,"F"))</f>
        <v>1</v>
      </c>
      <c r="AY47" s="27">
        <f ca="1">IF(WEEKDAY(AY$6,2)&gt;5,"w",IF(ISERROR(VLOOKUP(AY$6,fériés,1,FALSE)),(SUM($H$1:AY$1)&lt;=$F47)*1,"F"))</f>
        <v>1</v>
      </c>
      <c r="AZ47" s="27">
        <f ca="1">IF(WEEKDAY(AZ$6,2)&gt;5,"w",IF(ISERROR(VLOOKUP(AZ$6,fériés,1,FALSE)),(SUM($H$1:AZ$1)&lt;=$F47)*1,"F"))</f>
        <v>1</v>
      </c>
      <c r="BA47" s="27">
        <f ca="1">IF(WEEKDAY(BA$6,2)&gt;5,"w",IF(ISERROR(VLOOKUP(BA$6,fériés,1,FALSE)),(SUM($H$1:BA$1)&lt;=$F47)*1,"F"))</f>
        <v>1</v>
      </c>
      <c r="BB47" s="27">
        <f ca="1">IF(WEEKDAY(BB$6,2)&gt;5,"w",IF(ISERROR(VLOOKUP(BB$6,fériés,1,FALSE)),(SUM($H$1:BB$1)&lt;=$F47)*1,"F"))</f>
        <v>1</v>
      </c>
      <c r="BC47" s="27">
        <f ca="1">IF(WEEKDAY(BC$6,2)&gt;5,"w",IF(ISERROR(VLOOKUP(BC$6,fériés,1,FALSE)),(SUM($H$1:BC$1)&lt;=$F47)*1,"F"))</f>
        <v>1</v>
      </c>
      <c r="BD47" s="27">
        <f ca="1">IF(WEEKDAY(BD$6,2)&gt;5,"w",IF(ISERROR(VLOOKUP(BD$6,fériés,1,FALSE)),(SUM($H$1:BD$1)&lt;=$F47)*1,"F"))</f>
        <v>1</v>
      </c>
      <c r="BE47" s="27">
        <f ca="1">IF(WEEKDAY(BE$6,2)&gt;5,"w",IF(ISERROR(VLOOKUP(BE$6,fériés,1,FALSE)),(SUM($H$1:BE$1)&lt;=$F47)*1,"F"))</f>
        <v>1</v>
      </c>
      <c r="BF47" s="27">
        <f ca="1">IF(WEEKDAY(BF$6,2)&gt;5,"w",IF(ISERROR(VLOOKUP(BF$6,fériés,1,FALSE)),(SUM($H$1:BF$1)&lt;=$F47)*1,"F"))</f>
        <v>1</v>
      </c>
      <c r="BG47" s="27">
        <f ca="1">IF(WEEKDAY(BG$6,2)&gt;5,"w",IF(ISERROR(VLOOKUP(BG$6,fériés,1,FALSE)),(SUM($H$1:BG$1)&lt;=$F47)*1,"F"))</f>
        <v>1</v>
      </c>
      <c r="BH47" s="27">
        <f ca="1">IF(WEEKDAY(BH$6,2)&gt;5,"w",IF(ISERROR(VLOOKUP(BH$6,fériés,1,FALSE)),(SUM($H$1:BH$1)&lt;=$F47)*1,"F"))</f>
        <v>1</v>
      </c>
      <c r="BI47" s="27">
        <f ca="1">IF(WEEKDAY(BI$6,2)&gt;5,"w",IF(ISERROR(VLOOKUP(BI$6,fériés,1,FALSE)),(SUM($H$1:BI$1)&lt;=$F47)*1,"F"))</f>
        <v>1</v>
      </c>
      <c r="BJ47" s="27">
        <f ca="1">IF(WEEKDAY(BJ$6,2)&gt;5,"w",IF(ISERROR(VLOOKUP(BJ$6,fériés,1,FALSE)),(SUM($H$1:BJ$1)&lt;=$F47)*1,"F"))</f>
        <v>1</v>
      </c>
      <c r="BK47" s="27">
        <f ca="1">IF(WEEKDAY(BK$6,2)&gt;5,"w",IF(ISERROR(VLOOKUP(BK$6,fériés,1,FALSE)),(SUM($H$1:BK$1)&lt;=$F47)*1,"F"))</f>
        <v>1</v>
      </c>
      <c r="BL47" s="27">
        <f ca="1">IF(WEEKDAY(BL$6,2)&gt;5,"w",IF(ISERROR(VLOOKUP(BL$6,fériés,1,FALSE)),(SUM($H$1:BL$1)&lt;=$F47)*1,"F"))</f>
        <v>1</v>
      </c>
      <c r="BM47" s="27">
        <f ca="1">IF(WEEKDAY(BM$6,2)&gt;5,"w",IF(ISERROR(VLOOKUP(BM$6,fériés,1,FALSE)),(SUM($H$1:BM$1)&lt;=$F47)*1,"F"))</f>
        <v>1</v>
      </c>
      <c r="BN47" s="27" t="str">
        <f ca="1">IF(WEEKDAY(BN$6,2)&gt;5,"w",IF(ISERROR(VLOOKUP(BN$6,fériés,1,FALSE)),(SUM($H$1:BN$1)&lt;=$F47)*1,"F"))</f>
        <v>w</v>
      </c>
      <c r="BO47" s="27" t="str">
        <f ca="1">IF(WEEKDAY(BO$6,2)&gt;5,"w",IF(ISERROR(VLOOKUP(BO$6,fériés,1,FALSE)),(SUM($H$1:BO$1)&lt;=$F47)*1,"F"))</f>
        <v>w</v>
      </c>
      <c r="BP47" s="27" t="str">
        <f ca="1">IF(WEEKDAY(BP$6,2)&gt;5,"w",IF(ISERROR(VLOOKUP(BP$6,fériés,1,FALSE)),(SUM($H$1:BP$1)&lt;=$F47)*1,"F"))</f>
        <v>w</v>
      </c>
      <c r="BQ47" s="27" t="str">
        <f ca="1">IF(WEEKDAY(BQ$6,2)&gt;5,"w",IF(ISERROR(VLOOKUP(BQ$6,fériés,1,FALSE)),(SUM($H$1:BQ$1)&lt;=$F47)*1,"F"))</f>
        <v>w</v>
      </c>
      <c r="BR47" s="27" t="str">
        <f ca="1">IF(WEEKDAY(BR$6,2)&gt;5,"w",IF(ISERROR(VLOOKUP(BR$6,fériés,1,FALSE)),(SUM($H$1:BR$1)&lt;=$F47)*1,"F"))</f>
        <v>w</v>
      </c>
      <c r="BS47" s="27" t="str">
        <f ca="1">IF(WEEKDAY(BS$6,2)&gt;5,"w",IF(ISERROR(VLOOKUP(BS$6,fériés,1,FALSE)),(SUM($H$1:BS$1)&lt;=$F47)*1,"F"))</f>
        <v>w</v>
      </c>
      <c r="BT47" s="27" t="str">
        <f ca="1">IF(WEEKDAY(BT$6,2)&gt;5,"w",IF(ISERROR(VLOOKUP(BT$6,fériés,1,FALSE)),(SUM($H$1:BT$1)&lt;=$F47)*1,"F"))</f>
        <v>w</v>
      </c>
      <c r="BU47" s="27" t="str">
        <f ca="1">IF(WEEKDAY(BU$6,2)&gt;5,"w",IF(ISERROR(VLOOKUP(BU$6,fériés,1,FALSE)),(SUM($H$1:BU$1)&lt;=$F47)*1,"F"))</f>
        <v>w</v>
      </c>
      <c r="BV47" s="27" t="str">
        <f ca="1">IF(WEEKDAY(BV$6,2)&gt;5,"w",IF(ISERROR(VLOOKUP(BV$6,fériés,1,FALSE)),(SUM($H$1:BV$1)&lt;=$F47)*1,"F"))</f>
        <v>w</v>
      </c>
      <c r="BW47" s="27" t="str">
        <f ca="1">IF(WEEKDAY(BW$6,2)&gt;5,"w",IF(ISERROR(VLOOKUP(BW$6,fériés,1,FALSE)),(SUM($H$1:BW$1)&lt;=$F47)*1,"F"))</f>
        <v>w</v>
      </c>
      <c r="BX47" s="27" t="str">
        <f ca="1">IF(WEEKDAY(BX$6,2)&gt;5,"w",IF(ISERROR(VLOOKUP(BX$6,fériés,1,FALSE)),(SUM($H$1:BX$1)&lt;=$F47)*1,"F"))</f>
        <v>w</v>
      </c>
      <c r="BY47" s="27" t="str">
        <f ca="1">IF(WEEKDAY(BY$6,2)&gt;5,"w",IF(ISERROR(VLOOKUP(BY$6,fériés,1,FALSE)),(SUM($H$1:BY$1)&lt;=$F47)*1,"F"))</f>
        <v>w</v>
      </c>
      <c r="BZ47" s="27" t="str">
        <f ca="1">IF(WEEKDAY(BZ$6,2)&gt;5,"w",IF(ISERROR(VLOOKUP(BZ$6,fériés,1,FALSE)),(SUM($H$1:BZ$1)&lt;=$F47)*1,"F"))</f>
        <v>w</v>
      </c>
      <c r="CA47" s="27" t="str">
        <f ca="1">IF(WEEKDAY(CA$6,2)&gt;5,"w",IF(ISERROR(VLOOKUP(CA$6,fériés,1,FALSE)),(SUM($H$1:CA$1)&lt;=$F47)*1,"F"))</f>
        <v>w</v>
      </c>
      <c r="CB47" s="27" t="str">
        <f ca="1">IF(WEEKDAY(CB$6,2)&gt;5,"w",IF(ISERROR(VLOOKUP(CB$6,fériés,1,FALSE)),(SUM($H$1:CB$1)&lt;=$F47)*1,"F"))</f>
        <v>w</v>
      </c>
      <c r="CC47" s="27" t="str">
        <f ca="1">IF(WEEKDAY(CC$6,2)&gt;5,"w",IF(ISERROR(VLOOKUP(CC$6,fériés,1,FALSE)),(SUM($H$1:CC$1)&lt;=$F47)*1,"F"))</f>
        <v>w</v>
      </c>
      <c r="CD47" s="27" t="str">
        <f ca="1">IF(WEEKDAY(CD$6,2)&gt;5,"w",IF(ISERROR(VLOOKUP(CD$6,fériés,1,FALSE)),(SUM($H$1:CD$1)&lt;=$F47)*1,"F"))</f>
        <v>w</v>
      </c>
      <c r="CE47" s="27" t="str">
        <f ca="1">IF(WEEKDAY(CE$6,2)&gt;5,"w",IF(ISERROR(VLOOKUP(CE$6,fériés,1,FALSE)),(SUM($H$1:CE$1)&lt;=$F47)*1,"F"))</f>
        <v>w</v>
      </c>
      <c r="CF47" s="27" t="str">
        <f ca="1">IF(WEEKDAY(CF$6,2)&gt;5,"w",IF(ISERROR(VLOOKUP(CF$6,fériés,1,FALSE)),(SUM($H$1:CF$1)&lt;=$F47)*1,"F"))</f>
        <v>w</v>
      </c>
      <c r="CG47" s="27" t="str">
        <f ca="1">IF(WEEKDAY(CG$6,2)&gt;5,"w",IF(ISERROR(VLOOKUP(CG$6,fériés,1,FALSE)),(SUM($H$1:CG$1)&lt;=$F47)*1,"F"))</f>
        <v>w</v>
      </c>
      <c r="CH47" s="27">
        <f ca="1">IF(WEEKDAY(CH$6,2)&gt;5,"w",IF(ISERROR(VLOOKUP(CH$6,fériés,1,FALSE)),(SUM($H$1:CH$1)&lt;=$F47)*1,"F"))</f>
        <v>1</v>
      </c>
      <c r="CI47" s="27">
        <f ca="1">IF(WEEKDAY(CI$6,2)&gt;5,"w",IF(ISERROR(VLOOKUP(CI$6,fériés,1,FALSE)),(SUM($H$1:CI$1)&lt;=$F47)*1,"F"))</f>
        <v>1</v>
      </c>
      <c r="CJ47" s="27">
        <f ca="1">IF(WEEKDAY(CJ$6,2)&gt;5,"w",IF(ISERROR(VLOOKUP(CJ$6,fériés,1,FALSE)),(SUM($H$1:CJ$1)&lt;=$F47)*1,"F"))</f>
        <v>1</v>
      </c>
      <c r="CK47" s="27">
        <f ca="1">IF(WEEKDAY(CK$6,2)&gt;5,"w",IF(ISERROR(VLOOKUP(CK$6,fériés,1,FALSE)),(SUM($H$1:CK$1)&lt;=$F47)*1,"F"))</f>
        <v>1</v>
      </c>
      <c r="CL47" s="27">
        <f ca="1">IF(WEEKDAY(CL$6,2)&gt;5,"w",IF(ISERROR(VLOOKUP(CL$6,fériés,1,FALSE)),(SUM($H$1:CL$1)&lt;=$F47)*1,"F"))</f>
        <v>1</v>
      </c>
      <c r="CM47" s="27">
        <f ca="1">IF(WEEKDAY(CM$6,2)&gt;5,"w",IF(ISERROR(VLOOKUP(CM$6,fériés,1,FALSE)),(SUM($H$1:CM$1)&lt;=$F47)*1,"F"))</f>
        <v>1</v>
      </c>
      <c r="CN47" s="27">
        <f ca="1">IF(WEEKDAY(CN$6,2)&gt;5,"w",IF(ISERROR(VLOOKUP(CN$6,fériés,1,FALSE)),(SUM($H$1:CN$1)&lt;=$F47)*1,"F"))</f>
        <v>1</v>
      </c>
      <c r="CO47" s="27">
        <f ca="1">IF(WEEKDAY(CO$6,2)&gt;5,"w",IF(ISERROR(VLOOKUP(CO$6,fériés,1,FALSE)),(SUM($H$1:CO$1)&lt;=$F47)*1,"F"))</f>
        <v>1</v>
      </c>
      <c r="CP47" s="27">
        <f ca="1">IF(WEEKDAY(CP$6,2)&gt;5,"w",IF(ISERROR(VLOOKUP(CP$6,fériés,1,FALSE)),(SUM($H$1:CP$1)&lt;=$F47)*1,"F"))</f>
        <v>1</v>
      </c>
      <c r="CQ47" s="27">
        <f ca="1">IF(WEEKDAY(CQ$6,2)&gt;5,"w",IF(ISERROR(VLOOKUP(CQ$6,fériés,1,FALSE)),(SUM($H$1:CQ$1)&lt;=$F47)*1,"F"))</f>
        <v>1</v>
      </c>
      <c r="CR47" s="27">
        <f ca="1">IF(WEEKDAY(CR$6,2)&gt;5,"w",IF(ISERROR(VLOOKUP(CR$6,fériés,1,FALSE)),(SUM($H$1:CR$1)&lt;=$F47)*1,"F"))</f>
        <v>1</v>
      </c>
      <c r="CS47" s="27">
        <f ca="1">IF(WEEKDAY(CS$6,2)&gt;5,"w",IF(ISERROR(VLOOKUP(CS$6,fériés,1,FALSE)),(SUM($H$1:CS$1)&lt;=$F47)*1,"F"))</f>
        <v>1</v>
      </c>
      <c r="CT47" s="27">
        <f ca="1">IF(WEEKDAY(CT$6,2)&gt;5,"w",IF(ISERROR(VLOOKUP(CT$6,fériés,1,FALSE)),(SUM($H$1:CT$1)&lt;=$F47)*1,"F"))</f>
        <v>1</v>
      </c>
      <c r="CU47" s="27">
        <f ca="1">IF(WEEKDAY(CU$6,2)&gt;5,"w",IF(ISERROR(VLOOKUP(CU$6,fériés,1,FALSE)),(SUM($H$1:CU$1)&lt;=$F47)*1,"F"))</f>
        <v>1</v>
      </c>
      <c r="CV47" s="27">
        <f ca="1">IF(WEEKDAY(CV$6,2)&gt;5,"w",IF(ISERROR(VLOOKUP(CV$6,fériés,1,FALSE)),(SUM($H$1:CV$1)&lt;=$F47)*1,"F"))</f>
        <v>1</v>
      </c>
      <c r="CW47" s="27">
        <f ca="1">IF(WEEKDAY(CW$6,2)&gt;5,"w",IF(ISERROR(VLOOKUP(CW$6,fériés,1,FALSE)),(SUM($H$1:CW$1)&lt;=$F47)*1,"F"))</f>
        <v>1</v>
      </c>
      <c r="CX47" s="27">
        <f ca="1">IF(WEEKDAY(CX$6,2)&gt;5,"w",IF(ISERROR(VLOOKUP(CX$6,fériés,1,FALSE)),(SUM($H$1:CX$1)&lt;=$F47)*1,"F"))</f>
        <v>1</v>
      </c>
      <c r="CY47" s="27">
        <f ca="1">IF(WEEKDAY(CY$6,2)&gt;5,"w",IF(ISERROR(VLOOKUP(CY$6,fériés,1,FALSE)),(SUM($H$1:CY$1)&lt;=$F47)*1,"F"))</f>
        <v>1</v>
      </c>
      <c r="CZ47" s="27">
        <f ca="1">IF(WEEKDAY(CZ$6,2)&gt;5,"w",IF(ISERROR(VLOOKUP(CZ$6,fériés,1,FALSE)),(SUM($H$1:CZ$1)&lt;=$F47)*1,"F"))</f>
        <v>1</v>
      </c>
      <c r="DA47" s="27">
        <f ca="1">IF(WEEKDAY(DA$6,2)&gt;5,"w",IF(ISERROR(VLOOKUP(DA$6,fériés,1,FALSE)),(SUM($H$1:DA$1)&lt;=$F47)*1,"F"))</f>
        <v>1</v>
      </c>
      <c r="DB47" s="27">
        <f ca="1">IF(WEEKDAY(DB$6,2)&gt;5,"w",IF(ISERROR(VLOOKUP(DB$6,fériés,1,FALSE)),(SUM($H$1:DB$1)&lt;=$F47)*1,"F"))</f>
        <v>1</v>
      </c>
      <c r="DC47" s="27">
        <f ca="1">IF(WEEKDAY(DC$6,2)&gt;5,"w",IF(ISERROR(VLOOKUP(DC$6,fériés,1,FALSE)),(SUM($H$1:DC$1)&lt;=$F47)*1,"F"))</f>
        <v>1</v>
      </c>
      <c r="DD47" s="27">
        <f ca="1">IF(WEEKDAY(DD$6,2)&gt;5,"w",IF(ISERROR(VLOOKUP(DD$6,fériés,1,FALSE)),(SUM($H$1:DD$1)&lt;=$F47)*1,"F"))</f>
        <v>1</v>
      </c>
      <c r="DE47" s="27">
        <f ca="1">IF(WEEKDAY(DE$6,2)&gt;5,"w",IF(ISERROR(VLOOKUP(DE$6,fériés,1,FALSE)),(SUM($H$1:DE$1)&lt;=$F47)*1,"F"))</f>
        <v>1</v>
      </c>
      <c r="DF47" s="27">
        <f ca="1">IF(WEEKDAY(DF$6,2)&gt;5,"w",IF(ISERROR(VLOOKUP(DF$6,fériés,1,FALSE)),(SUM($H$1:DF$1)&lt;=$F47)*1,"F"))</f>
        <v>1</v>
      </c>
      <c r="DG47" s="27">
        <f ca="1">IF(WEEKDAY(DG$6,2)&gt;5,"w",IF(ISERROR(VLOOKUP(DG$6,fériés,1,FALSE)),(SUM($H$1:DG$1)&lt;=$F47)*1,"F"))</f>
        <v>1</v>
      </c>
      <c r="DH47" s="27">
        <f ca="1">IF(WEEKDAY(DH$6,2)&gt;5,"w",IF(ISERROR(VLOOKUP(DH$6,fériés,1,FALSE)),(SUM($H$1:DH$1)&lt;=$F47)*1,"F"))</f>
        <v>1</v>
      </c>
      <c r="DI47" s="27">
        <f ca="1">IF(WEEKDAY(DI$6,2)&gt;5,"w",IF(ISERROR(VLOOKUP(DI$6,fériés,1,FALSE)),(SUM($H$1:DI$1)&lt;=$F47)*1,"F"))</f>
        <v>1</v>
      </c>
      <c r="DJ47" s="27">
        <f ca="1">IF(WEEKDAY(DJ$6,2)&gt;5,"w",IF(ISERROR(VLOOKUP(DJ$6,fériés,1,FALSE)),(SUM($H$1:DJ$1)&lt;=$F47)*1,"F"))</f>
        <v>1</v>
      </c>
      <c r="DK47" s="27">
        <f ca="1">IF(WEEKDAY(DK$6,2)&gt;5,"w",IF(ISERROR(VLOOKUP(DK$6,fériés,1,FALSE)),(SUM($H$1:DK$1)&lt;=$F47)*1,"F"))</f>
        <v>1</v>
      </c>
      <c r="DL47" s="27">
        <f ca="1">IF(WEEKDAY(DL$6,2)&gt;5,"w",IF(ISERROR(VLOOKUP(DL$6,fériés,1,FALSE)),(SUM($H$1:DL$1)&lt;=$F47)*1,"F"))</f>
        <v>1</v>
      </c>
      <c r="DM47" s="27">
        <f ca="1">IF(WEEKDAY(DM$6,2)&gt;5,"w",IF(ISERROR(VLOOKUP(DM$6,fériés,1,FALSE)),(SUM($H$1:DM$1)&lt;=$F47)*1,"F"))</f>
        <v>1</v>
      </c>
      <c r="DN47" s="27">
        <f ca="1">IF(WEEKDAY(DN$6,2)&gt;5,"w",IF(ISERROR(VLOOKUP(DN$6,fériés,1,FALSE)),(SUM($H$1:DN$1)&lt;=$F47)*1,"F"))</f>
        <v>1</v>
      </c>
      <c r="DO47" s="27">
        <f ca="1">IF(WEEKDAY(DO$6,2)&gt;5,"w",IF(ISERROR(VLOOKUP(DO$6,fériés,1,FALSE)),(SUM($H$1:DO$1)&lt;=$F47)*1,"F"))</f>
        <v>1</v>
      </c>
      <c r="DP47" s="27">
        <f ca="1">IF(WEEKDAY(DP$6,2)&gt;5,"w",IF(ISERROR(VLOOKUP(DP$6,fériés,1,FALSE)),(SUM($H$1:DP$1)&lt;=$F47)*1,"F"))</f>
        <v>1</v>
      </c>
      <c r="DQ47" s="27">
        <f ca="1">IF(WEEKDAY(DQ$6,2)&gt;5,"w",IF(ISERROR(VLOOKUP(DQ$6,fériés,1,FALSE)),(SUM($H$1:DQ$1)&lt;=$F47)*1,"F"))</f>
        <v>1</v>
      </c>
      <c r="DR47" s="27">
        <f ca="1">IF(WEEKDAY(DR$6,2)&gt;5,"w",IF(ISERROR(VLOOKUP(DR$6,fériés,1,FALSE)),(SUM($H$1:DR$1)&lt;=$F47)*1,"F"))</f>
        <v>1</v>
      </c>
      <c r="DS47" s="27">
        <f ca="1">IF(WEEKDAY(DS$6,2)&gt;5,"w",IF(ISERROR(VLOOKUP(DS$6,fériés,1,FALSE)),(SUM($H$1:DS$1)&lt;=$F47)*1,"F"))</f>
        <v>1</v>
      </c>
      <c r="DT47" s="27">
        <f ca="1">IF(WEEKDAY(DT$6,2)&gt;5,"w",IF(ISERROR(VLOOKUP(DT$6,fériés,1,FALSE)),(SUM($H$1:DT$1)&lt;=$F47)*1,"F"))</f>
        <v>1</v>
      </c>
      <c r="DU47" s="27">
        <f ca="1">IF(WEEKDAY(DU$6,2)&gt;5,"w",IF(ISERROR(VLOOKUP(DU$6,fériés,1,FALSE)),(SUM($H$1:DU$1)&lt;=$F47)*1,"F"))</f>
        <v>1</v>
      </c>
      <c r="DV47" s="27">
        <f ca="1">IF(WEEKDAY(DV$6,2)&gt;5,"w",IF(ISERROR(VLOOKUP(DV$6,fériés,1,FALSE)),(SUM($H$1:DV$1)&lt;=$F47)*1,"F"))</f>
        <v>1</v>
      </c>
      <c r="DW47" s="27">
        <f ca="1">IF(WEEKDAY(DW$6,2)&gt;5,"w",IF(ISERROR(VLOOKUP(DW$6,fériés,1,FALSE)),(SUM($H$1:DW$1)&lt;=$F47)*1,"F"))</f>
        <v>1</v>
      </c>
      <c r="DX47" s="27">
        <f ca="1">IF(WEEKDAY(DX$6,2)&gt;5,"w",IF(ISERROR(VLOOKUP(DX$6,fériés,1,FALSE)),(SUM($H$1:DX$1)&lt;=$F47)*1,"F"))</f>
        <v>1</v>
      </c>
      <c r="DY47" s="27">
        <f ca="1">IF(WEEKDAY(DY$6,2)&gt;5,"w",IF(ISERROR(VLOOKUP(DY$6,fériés,1,FALSE)),(SUM($H$1:DY$1)&lt;=$F47)*1,"F"))</f>
        <v>1</v>
      </c>
      <c r="DZ47" s="27">
        <f ca="1">IF(WEEKDAY(DZ$6,2)&gt;5,"w",IF(ISERROR(VLOOKUP(DZ$6,fériés,1,FALSE)),(SUM($H$1:DZ$1)&lt;=$F47)*1,"F"))</f>
        <v>1</v>
      </c>
      <c r="EA47" s="27">
        <f ca="1">IF(WEEKDAY(EA$6,2)&gt;5,"w",IF(ISERROR(VLOOKUP(EA$6,fériés,1,FALSE)),(SUM($H$1:EA$1)&lt;=$F47)*1,"F"))</f>
        <v>1</v>
      </c>
      <c r="EB47" s="27">
        <f ca="1">IF(WEEKDAY(EB$6,2)&gt;5,"w",IF(ISERROR(VLOOKUP(EB$6,fériés,1,FALSE)),(SUM($H$1:EB$1)&lt;=$F47)*1,"F"))</f>
        <v>1</v>
      </c>
      <c r="EC47" s="27">
        <f ca="1">IF(WEEKDAY(EC$6,2)&gt;5,"w",IF(ISERROR(VLOOKUP(EC$6,fériés,1,FALSE)),(SUM($H$1:EC$1)&lt;=$F47)*1,"F"))</f>
        <v>1</v>
      </c>
      <c r="ED47" s="27">
        <f ca="1">IF(WEEKDAY(ED$6,2)&gt;5,"w",IF(ISERROR(VLOOKUP(ED$6,fériés,1,FALSE)),(SUM($H$1:ED$1)&lt;=$F47)*1,"F"))</f>
        <v>1</v>
      </c>
      <c r="EE47" s="27">
        <f ca="1">IF(WEEKDAY(EE$6,2)&gt;5,"w",IF(ISERROR(VLOOKUP(EE$6,fériés,1,FALSE)),(SUM($H$1:EE$1)&lt;=$F47)*1,"F"))</f>
        <v>1</v>
      </c>
      <c r="EF47" s="27" t="str">
        <f ca="1">IF(WEEKDAY(EF$6,2)&gt;5,"w",IF(ISERROR(VLOOKUP(EF$6,fériés,1,FALSE)),(SUM($H$1:EF$1)&lt;=$F47)*1,"F"))</f>
        <v>w</v>
      </c>
      <c r="EG47" s="27" t="str">
        <f ca="1">IF(WEEKDAY(EG$6,2)&gt;5,"w",IF(ISERROR(VLOOKUP(EG$6,fériés,1,FALSE)),(SUM($H$1:EG$1)&lt;=$F47)*1,"F"))</f>
        <v>w</v>
      </c>
      <c r="EH47" s="27" t="str">
        <f ca="1">IF(WEEKDAY(EH$6,2)&gt;5,"w",IF(ISERROR(VLOOKUP(EH$6,fériés,1,FALSE)),(SUM($H$1:EH$1)&lt;=$F47)*1,"F"))</f>
        <v>w</v>
      </c>
      <c r="EI47" s="27" t="str">
        <f ca="1">IF(WEEKDAY(EI$6,2)&gt;5,"w",IF(ISERROR(VLOOKUP(EI$6,fériés,1,FALSE)),(SUM($H$1:EI$1)&lt;=$F47)*1,"F"))</f>
        <v>w</v>
      </c>
      <c r="EJ47" s="27" t="str">
        <f ca="1">IF(WEEKDAY(EJ$6,2)&gt;5,"w",IF(ISERROR(VLOOKUP(EJ$6,fériés,1,FALSE)),(SUM($H$1:EJ$1)&lt;=$F47)*1,"F"))</f>
        <v>w</v>
      </c>
      <c r="EK47" s="27" t="str">
        <f ca="1">IF(WEEKDAY(EK$6,2)&gt;5,"w",IF(ISERROR(VLOOKUP(EK$6,fériés,1,FALSE)),(SUM($H$1:EK$1)&lt;=$F47)*1,"F"))</f>
        <v>w</v>
      </c>
      <c r="EL47" s="27" t="str">
        <f ca="1">IF(WEEKDAY(EL$6,2)&gt;5,"w",IF(ISERROR(VLOOKUP(EL$6,fériés,1,FALSE)),(SUM($H$1:EL$1)&lt;=$F47)*1,"F"))</f>
        <v>w</v>
      </c>
      <c r="EM47" s="27" t="str">
        <f ca="1">IF(WEEKDAY(EM$6,2)&gt;5,"w",IF(ISERROR(VLOOKUP(EM$6,fériés,1,FALSE)),(SUM($H$1:EM$1)&lt;=$F47)*1,"F"))</f>
        <v>w</v>
      </c>
      <c r="EN47" s="27" t="str">
        <f ca="1">IF(WEEKDAY(EN$6,2)&gt;5,"w",IF(ISERROR(VLOOKUP(EN$6,fériés,1,FALSE)),(SUM($H$1:EN$1)&lt;=$F47)*1,"F"))</f>
        <v>w</v>
      </c>
      <c r="EO47" s="27" t="str">
        <f ca="1">IF(WEEKDAY(EO$6,2)&gt;5,"w",IF(ISERROR(VLOOKUP(EO$6,fériés,1,FALSE)),(SUM($H$1:EO$1)&lt;=$F47)*1,"F"))</f>
        <v>w</v>
      </c>
      <c r="EP47" s="27" t="str">
        <f ca="1">IF(WEEKDAY(EP$6,2)&gt;5,"w",IF(ISERROR(VLOOKUP(EP$6,fériés,1,FALSE)),(SUM($H$1:EP$1)&lt;=$F47)*1,"F"))</f>
        <v>w</v>
      </c>
      <c r="EQ47" s="27" t="str">
        <f ca="1">IF(WEEKDAY(EQ$6,2)&gt;5,"w",IF(ISERROR(VLOOKUP(EQ$6,fériés,1,FALSE)),(SUM($H$1:EQ$1)&lt;=$F47)*1,"F"))</f>
        <v>w</v>
      </c>
      <c r="ER47" s="27" t="str">
        <f ca="1">IF(WEEKDAY(ER$6,2)&gt;5,"w",IF(ISERROR(VLOOKUP(ER$6,fériés,1,FALSE)),(SUM($H$1:ER$1)&lt;=$F47)*1,"F"))</f>
        <v>w</v>
      </c>
      <c r="ES47" s="27" t="str">
        <f ca="1">IF(WEEKDAY(ES$6,2)&gt;5,"w",IF(ISERROR(VLOOKUP(ES$6,fériés,1,FALSE)),(SUM($H$1:ES$1)&lt;=$F47)*1,"F"))</f>
        <v>w</v>
      </c>
      <c r="ET47" s="27" t="str">
        <f ca="1">IF(WEEKDAY(ET$6,2)&gt;5,"w",IF(ISERROR(VLOOKUP(ET$6,fériés,1,FALSE)),(SUM($H$1:ET$1)&lt;=$F47)*1,"F"))</f>
        <v>w</v>
      </c>
      <c r="EU47" s="27" t="str">
        <f ca="1">IF(WEEKDAY(EU$6,2)&gt;5,"w",IF(ISERROR(VLOOKUP(EU$6,fériés,1,FALSE)),(SUM($H$1:EU$1)&lt;=$F47)*1,"F"))</f>
        <v>w</v>
      </c>
      <c r="EV47" s="27" t="str">
        <f ca="1">IF(WEEKDAY(EV$6,2)&gt;5,"w",IF(ISERROR(VLOOKUP(EV$6,fériés,1,FALSE)),(SUM($H$1:EV$1)&lt;=$F47)*1,"F"))</f>
        <v>w</v>
      </c>
      <c r="EW47" s="27" t="str">
        <f ca="1">IF(WEEKDAY(EW$6,2)&gt;5,"w",IF(ISERROR(VLOOKUP(EW$6,fériés,1,FALSE)),(SUM($H$1:EW$1)&lt;=$F47)*1,"F"))</f>
        <v>w</v>
      </c>
      <c r="EX47" s="27" t="str">
        <f ca="1">IF(WEEKDAY(EX$6,2)&gt;5,"w",IF(ISERROR(VLOOKUP(EX$6,fériés,1,FALSE)),(SUM($H$1:EX$1)&lt;=$F47)*1,"F"))</f>
        <v>w</v>
      </c>
      <c r="EY47" s="27" t="str">
        <f ca="1">IF(WEEKDAY(EY$6,2)&gt;5,"w",IF(ISERROR(VLOOKUP(EY$6,fériés,1,FALSE)),(SUM($H$1:EY$1)&lt;=$F47)*1,"F"))</f>
        <v>w</v>
      </c>
      <c r="EZ47" s="27">
        <f ca="1">IF(WEEKDAY(EZ$6,2)&gt;5,"w",IF(ISERROR(VLOOKUP(EZ$6,fériés,1,FALSE)),(SUM($H$1:EZ$1)&lt;=$F47)*1,"F"))</f>
        <v>1</v>
      </c>
      <c r="FA47" s="27">
        <f ca="1">IF(WEEKDAY(FA$6,2)&gt;5,"w",IF(ISERROR(VLOOKUP(FA$6,fériés,1,FALSE)),(SUM($H$1:FA$1)&lt;=$F47)*1,"F"))</f>
        <v>1</v>
      </c>
      <c r="FB47" s="27">
        <f ca="1">IF(WEEKDAY(FB$6,2)&gt;5,"w",IF(ISERROR(VLOOKUP(FB$6,fériés,1,FALSE)),(SUM($H$1:FB$1)&lt;=$F47)*1,"F"))</f>
        <v>1</v>
      </c>
      <c r="FC47" s="27">
        <f ca="1">IF(WEEKDAY(FC$6,2)&gt;5,"w",IF(ISERROR(VLOOKUP(FC$6,fériés,1,FALSE)),(SUM($H$1:FC$1)&lt;=$F47)*1,"F"))</f>
        <v>1</v>
      </c>
      <c r="FD47" s="27">
        <f ca="1">IF(WEEKDAY(FD$6,2)&gt;5,"w",IF(ISERROR(VLOOKUP(FD$6,fériés,1,FALSE)),(SUM($H$1:FD$1)&lt;=$F47)*1,"F"))</f>
        <v>1</v>
      </c>
      <c r="FE47" s="27">
        <f ca="1">IF(WEEKDAY(FE$6,2)&gt;5,"w",IF(ISERROR(VLOOKUP(FE$6,fériés,1,FALSE)),(SUM($H$1:FE$1)&lt;=$F47)*1,"F"))</f>
        <v>1</v>
      </c>
      <c r="FF47" s="27">
        <f ca="1">IF(WEEKDAY(FF$6,2)&gt;5,"w",IF(ISERROR(VLOOKUP(FF$6,fériés,1,FALSE)),(SUM($H$1:FF$1)&lt;=$F47)*1,"F"))</f>
        <v>1</v>
      </c>
      <c r="FG47" s="27">
        <f ca="1">IF(WEEKDAY(FG$6,2)&gt;5,"w",IF(ISERROR(VLOOKUP(FG$6,fériés,1,FALSE)),(SUM($H$1:FG$1)&lt;=$F47)*1,"F"))</f>
        <v>1</v>
      </c>
      <c r="FH47" s="27">
        <f ca="1">IF(WEEKDAY(FH$6,2)&gt;5,"w",IF(ISERROR(VLOOKUP(FH$6,fériés,1,FALSE)),(SUM($H$1:FH$1)&lt;=$F47)*1,"F"))</f>
        <v>1</v>
      </c>
      <c r="FI47" s="27">
        <f ca="1">IF(WEEKDAY(FI$6,2)&gt;5,"w",IF(ISERROR(VLOOKUP(FI$6,fériés,1,FALSE)),(SUM($H$1:FI$1)&lt;=$F47)*1,"F"))</f>
        <v>1</v>
      </c>
      <c r="FJ47" s="27">
        <f ca="1">IF(WEEKDAY(FJ$6,2)&gt;5,"w",IF(ISERROR(VLOOKUP(FJ$6,fériés,1,FALSE)),(SUM($H$1:FJ$1)&lt;=$F47)*1,"F"))</f>
        <v>1</v>
      </c>
      <c r="FK47" s="27">
        <f ca="1">IF(WEEKDAY(FK$6,2)&gt;5,"w",IF(ISERROR(VLOOKUP(FK$6,fériés,1,FALSE)),(SUM($H$1:FK$1)&lt;=$F47)*1,"F"))</f>
        <v>1</v>
      </c>
      <c r="FL47" s="27">
        <f ca="1">IF(WEEKDAY(FL$6,2)&gt;5,"w",IF(ISERROR(VLOOKUP(FL$6,fériés,1,FALSE)),(SUM($H$1:FL$1)&lt;=$F47)*1,"F"))</f>
        <v>1</v>
      </c>
      <c r="FM47" s="27">
        <f ca="1">IF(WEEKDAY(FM$6,2)&gt;5,"w",IF(ISERROR(VLOOKUP(FM$6,fériés,1,FALSE)),(SUM($H$1:FM$1)&lt;=$F47)*1,"F"))</f>
        <v>1</v>
      </c>
      <c r="FN47" s="27">
        <f ca="1">IF(WEEKDAY(FN$6,2)&gt;5,"w",IF(ISERROR(VLOOKUP(FN$6,fériés,1,FALSE)),(SUM($H$1:FN$1)&lt;=$F47)*1,"F"))</f>
        <v>1</v>
      </c>
      <c r="FO47" s="27">
        <f ca="1">IF(WEEKDAY(FO$6,2)&gt;5,"w",IF(ISERROR(VLOOKUP(FO$6,fériés,1,FALSE)),(SUM($H$1:FO$1)&lt;=$F47)*1,"F"))</f>
        <v>1</v>
      </c>
      <c r="FP47" s="27">
        <f ca="1">IF(WEEKDAY(FP$6,2)&gt;5,"w",IF(ISERROR(VLOOKUP(FP$6,fériés,1,FALSE)),(SUM($H$1:FP$1)&lt;=$F47)*1,"F"))</f>
        <v>1</v>
      </c>
      <c r="FQ47" s="27">
        <f ca="1">IF(WEEKDAY(FQ$6,2)&gt;5,"w",IF(ISERROR(VLOOKUP(FQ$6,fériés,1,FALSE)),(SUM($H$1:FQ$1)&lt;=$F47)*1,"F"))</f>
        <v>1</v>
      </c>
      <c r="FR47" s="27">
        <f ca="1">IF(WEEKDAY(FR$6,2)&gt;5,"w",IF(ISERROR(VLOOKUP(FR$6,fériés,1,FALSE)),(SUM($H$1:FR$1)&lt;=$F47)*1,"F"))</f>
        <v>1</v>
      </c>
      <c r="FS47" s="27">
        <f ca="1">IF(WEEKDAY(FS$6,2)&gt;5,"w",IF(ISERROR(VLOOKUP(FS$6,fériés,1,FALSE)),(SUM($H$1:FS$1)&lt;=$F47)*1,"F"))</f>
        <v>1</v>
      </c>
      <c r="FT47" s="27">
        <f ca="1">IF(WEEKDAY(FT$6,2)&gt;5,"w",IF(ISERROR(VLOOKUP(FT$6,fériés,1,FALSE)),(SUM($H$1:FT$1)&lt;=$F47)*1,"F"))</f>
        <v>1</v>
      </c>
      <c r="FU47" s="27">
        <f ca="1">IF(WEEKDAY(FU$6,2)&gt;5,"w",IF(ISERROR(VLOOKUP(FU$6,fériés,1,FALSE)),(SUM($H$1:FU$1)&lt;=$F47)*1,"F"))</f>
        <v>1</v>
      </c>
      <c r="FV47" s="27">
        <f ca="1">IF(WEEKDAY(FV$6,2)&gt;5,"w",IF(ISERROR(VLOOKUP(FV$6,fériés,1,FALSE)),(SUM($H$1:FV$1)&lt;=$F47)*1,"F"))</f>
        <v>1</v>
      </c>
      <c r="FW47" s="27">
        <f ca="1">IF(WEEKDAY(FW$6,2)&gt;5,"w",IF(ISERROR(VLOOKUP(FW$6,fériés,1,FALSE)),(SUM($H$1:FW$1)&lt;=$F47)*1,"F"))</f>
        <v>1</v>
      </c>
      <c r="FX47" s="27">
        <f ca="1">IF(WEEKDAY(FX$6,2)&gt;5,"w",IF(ISERROR(VLOOKUP(FX$6,fériés,1,FALSE)),(SUM($H$1:FX$1)&lt;=$F47)*1,"F"))</f>
        <v>1</v>
      </c>
      <c r="FY47" s="27">
        <f ca="1">IF(WEEKDAY(FY$6,2)&gt;5,"w",IF(ISERROR(VLOOKUP(FY$6,fériés,1,FALSE)),(SUM($H$1:FY$1)&lt;=$F47)*1,"F"))</f>
        <v>1</v>
      </c>
      <c r="FZ47" s="27">
        <f ca="1">IF(WEEKDAY(FZ$6,2)&gt;5,"w",IF(ISERROR(VLOOKUP(FZ$6,fériés,1,FALSE)),(SUM($H$1:FZ$1)&lt;=$F47)*1,"F"))</f>
        <v>1</v>
      </c>
      <c r="GA47" s="27">
        <f ca="1">IF(WEEKDAY(GA$6,2)&gt;5,"w",IF(ISERROR(VLOOKUP(GA$6,fériés,1,FALSE)),(SUM($H$1:GA$1)&lt;=$F47)*1,"F"))</f>
        <v>1</v>
      </c>
      <c r="GB47" s="27">
        <f ca="1">IF(WEEKDAY(GB$6,2)&gt;5,"w",IF(ISERROR(VLOOKUP(GB$6,fériés,1,FALSE)),(SUM($H$1:GB$1)&lt;=$F47)*1,"F"))</f>
        <v>1</v>
      </c>
      <c r="GC47" s="27">
        <f ca="1">IF(WEEKDAY(GC$6,2)&gt;5,"w",IF(ISERROR(VLOOKUP(GC$6,fériés,1,FALSE)),(SUM($H$1:GC$1)&lt;=$F47)*1,"F"))</f>
        <v>1</v>
      </c>
      <c r="GD47" s="27">
        <f ca="1">IF(WEEKDAY(GD$6,2)&gt;5,"w",IF(ISERROR(VLOOKUP(GD$6,fériés,1,FALSE)),(SUM($H$1:GD$1)&lt;=$F47)*1,"F"))</f>
        <v>1</v>
      </c>
      <c r="GE47" s="27">
        <f ca="1">IF(WEEKDAY(GE$6,2)&gt;5,"w",IF(ISERROR(VLOOKUP(GE$6,fériés,1,FALSE)),(SUM($H$1:GE$1)&lt;=$F47)*1,"F"))</f>
        <v>1</v>
      </c>
      <c r="GF47" s="27">
        <f ca="1">IF(WEEKDAY(GF$6,2)&gt;5,"w",IF(ISERROR(VLOOKUP(GF$6,fériés,1,FALSE)),(SUM($H$1:GF$1)&lt;=$F47)*1,"F"))</f>
        <v>1</v>
      </c>
      <c r="GG47" s="27">
        <f ca="1">IF(WEEKDAY(GG$6,2)&gt;5,"w",IF(ISERROR(VLOOKUP(GG$6,fériés,1,FALSE)),(SUM($H$1:GG$1)&lt;=$F47)*1,"F"))</f>
        <v>1</v>
      </c>
      <c r="GH47" s="27">
        <f ca="1">IF(WEEKDAY(GH$6,2)&gt;5,"w",IF(ISERROR(VLOOKUP(GH$6,fériés,1,FALSE)),(SUM($H$1:GH$1)&lt;=$F47)*1,"F"))</f>
        <v>1</v>
      </c>
      <c r="GI47" s="27">
        <f ca="1">IF(WEEKDAY(GI$6,2)&gt;5,"w",IF(ISERROR(VLOOKUP(GI$6,fériés,1,FALSE)),(SUM($H$1:GI$1)&lt;=$F47)*1,"F"))</f>
        <v>1</v>
      </c>
      <c r="GJ47" s="27">
        <f ca="1">IF(WEEKDAY(GJ$6,2)&gt;5,"w",IF(ISERROR(VLOOKUP(GJ$6,fériés,1,FALSE)),(SUM($H$1:GJ$1)&lt;=$F47)*1,"F"))</f>
        <v>1</v>
      </c>
      <c r="GK47" s="27">
        <f ca="1">IF(WEEKDAY(GK$6,2)&gt;5,"w",IF(ISERROR(VLOOKUP(GK$6,fériés,1,FALSE)),(SUM($H$1:GK$1)&lt;=$F47)*1,"F"))</f>
        <v>1</v>
      </c>
      <c r="GL47" s="27">
        <f ca="1">IF(WEEKDAY(GL$6,2)&gt;5,"w",IF(ISERROR(VLOOKUP(GL$6,fériés,1,FALSE)),(SUM($H$1:GL$1)&lt;=$F47)*1,"F"))</f>
        <v>1</v>
      </c>
      <c r="GM47" s="27">
        <f ca="1">IF(WEEKDAY(GM$6,2)&gt;5,"w",IF(ISERROR(VLOOKUP(GM$6,fériés,1,FALSE)),(SUM($H$1:GM$1)&lt;=$F47)*1,"F"))</f>
        <v>1</v>
      </c>
      <c r="GN47" s="27">
        <f ca="1">IF(WEEKDAY(GN$6,2)&gt;5,"w",IF(ISERROR(VLOOKUP(GN$6,fériés,1,FALSE)),(SUM($H$1:GN$1)&lt;=$F47)*1,"F"))</f>
        <v>1</v>
      </c>
      <c r="GO47" s="27">
        <f ca="1">IF(WEEKDAY(GO$6,2)&gt;5,"w",IF(ISERROR(VLOOKUP(GO$6,fériés,1,FALSE)),(SUM($H$1:GO$1)&lt;=$F47)*1,"F"))</f>
        <v>1</v>
      </c>
      <c r="GP47" s="27">
        <f ca="1">IF(WEEKDAY(GP$6,2)&gt;5,"w",IF(ISERROR(VLOOKUP(GP$6,fériés,1,FALSE)),(SUM($H$1:GP$1)&lt;=$F47)*1,"F"))</f>
        <v>1</v>
      </c>
      <c r="GQ47" s="27">
        <f ca="1">IF(WEEKDAY(GQ$6,2)&gt;5,"w",IF(ISERROR(VLOOKUP(GQ$6,fériés,1,FALSE)),(SUM($H$1:GQ$1)&lt;=$F47)*1,"F"))</f>
        <v>1</v>
      </c>
      <c r="GR47" s="27">
        <f ca="1">IF(WEEKDAY(GR$6,2)&gt;5,"w",IF(ISERROR(VLOOKUP(GR$6,fériés,1,FALSE)),(SUM($H$1:GR$1)&lt;=$F47)*1,"F"))</f>
        <v>1</v>
      </c>
      <c r="GS47" s="27">
        <f ca="1">IF(WEEKDAY(GS$6,2)&gt;5,"w",IF(ISERROR(VLOOKUP(GS$6,fériés,1,FALSE)),(SUM($H$1:GS$1)&lt;=$F47)*1,"F"))</f>
        <v>1</v>
      </c>
      <c r="GT47" s="27">
        <f ca="1">IF(WEEKDAY(GT$6,2)&gt;5,"w",IF(ISERROR(VLOOKUP(GT$6,fériés,1,FALSE)),(SUM($H$1:GT$1)&lt;=$F47)*1,"F"))</f>
        <v>1</v>
      </c>
      <c r="GU47" s="27">
        <f ca="1">IF(WEEKDAY(GU$6,2)&gt;5,"w",IF(ISERROR(VLOOKUP(GU$6,fériés,1,FALSE)),(SUM($H$1:GU$1)&lt;=$F47)*1,"F"))</f>
        <v>1</v>
      </c>
      <c r="GV47" s="27">
        <f ca="1">IF(WEEKDAY(GV$6,2)&gt;5,"w",IF(ISERROR(VLOOKUP(GV$6,fériés,1,FALSE)),(SUM($H$1:GV$1)&lt;=$F47)*1,"F"))</f>
        <v>1</v>
      </c>
      <c r="GW47" s="27">
        <f ca="1">IF(WEEKDAY(GW$6,2)&gt;5,"w",IF(ISERROR(VLOOKUP(GW$6,fériés,1,FALSE)),(SUM($H$1:GW$1)&lt;=$F47)*1,"F"))</f>
        <v>1</v>
      </c>
      <c r="GX47" s="27" t="str">
        <f ca="1">IF(WEEKDAY(GX$6,2)&gt;5,"w",IF(ISERROR(VLOOKUP(GX$6,fériés,1,FALSE)),(SUM($H$1:GX$1)&lt;=$F47)*1,"F"))</f>
        <v>w</v>
      </c>
      <c r="GY47" s="27" t="str">
        <f ca="1">IF(WEEKDAY(GY$6,2)&gt;5,"w",IF(ISERROR(VLOOKUP(GY$6,fériés,1,FALSE)),(SUM($H$1:GY$1)&lt;=$F47)*1,"F"))</f>
        <v>w</v>
      </c>
      <c r="GZ47" s="27" t="str">
        <f ca="1">IF(WEEKDAY(GZ$6,2)&gt;5,"w",IF(ISERROR(VLOOKUP(GZ$6,fériés,1,FALSE)),(SUM($H$1:GZ$1)&lt;=$F47)*1,"F"))</f>
        <v>w</v>
      </c>
      <c r="HA47" s="27" t="str">
        <f ca="1">IF(WEEKDAY(HA$6,2)&gt;5,"w",IF(ISERROR(VLOOKUP(HA$6,fériés,1,FALSE)),(SUM($H$1:HA$1)&lt;=$F47)*1,"F"))</f>
        <v>w</v>
      </c>
      <c r="HB47" s="27" t="str">
        <f ca="1">IF(WEEKDAY(HB$6,2)&gt;5,"w",IF(ISERROR(VLOOKUP(HB$6,fériés,1,FALSE)),(SUM($H$1:HB$1)&lt;=$F47)*1,"F"))</f>
        <v>w</v>
      </c>
      <c r="HC47" s="27" t="str">
        <f ca="1">IF(WEEKDAY(HC$6,2)&gt;5,"w",IF(ISERROR(VLOOKUP(HC$6,fériés,1,FALSE)),(SUM($H$1:HC$1)&lt;=$F47)*1,"F"))</f>
        <v>w</v>
      </c>
      <c r="HD47" s="27" t="str">
        <f ca="1">IF(WEEKDAY(HD$6,2)&gt;5,"w",IF(ISERROR(VLOOKUP(HD$6,fériés,1,FALSE)),(SUM($H$1:HD$1)&lt;=$F47)*1,"F"))</f>
        <v>w</v>
      </c>
      <c r="HE47" s="27" t="str">
        <f ca="1">IF(WEEKDAY(HE$6,2)&gt;5,"w",IF(ISERROR(VLOOKUP(HE$6,fériés,1,FALSE)),(SUM($H$1:HE$1)&lt;=$F47)*1,"F"))</f>
        <v>w</v>
      </c>
      <c r="HF47" s="27" t="str">
        <f ca="1">IF(WEEKDAY(HF$6,2)&gt;5,"w",IF(ISERROR(VLOOKUP(HF$6,fériés,1,FALSE)),(SUM($H$1:HF$1)&lt;=$F47)*1,"F"))</f>
        <v>w</v>
      </c>
      <c r="HG47" s="27" t="str">
        <f ca="1">IF(WEEKDAY(HG$6,2)&gt;5,"w",IF(ISERROR(VLOOKUP(HG$6,fériés,1,FALSE)),(SUM($H$1:HG$1)&lt;=$F47)*1,"F"))</f>
        <v>w</v>
      </c>
      <c r="HH47" s="27" t="str">
        <f ca="1">IF(WEEKDAY(HH$6,2)&gt;5,"w",IF(ISERROR(VLOOKUP(HH$6,fériés,1,FALSE)),(SUM($H$1:HH$1)&lt;=$F47)*1,"F"))</f>
        <v>w</v>
      </c>
      <c r="HI47" s="27" t="str">
        <f ca="1">IF(WEEKDAY(HI$6,2)&gt;5,"w",IF(ISERROR(VLOOKUP(HI$6,fériés,1,FALSE)),(SUM($H$1:HI$1)&lt;=$F47)*1,"F"))</f>
        <v>w</v>
      </c>
      <c r="HJ47" s="27" t="str">
        <f ca="1">IF(WEEKDAY(HJ$6,2)&gt;5,"w",IF(ISERROR(VLOOKUP(HJ$6,fériés,1,FALSE)),(SUM($H$1:HJ$1)&lt;=$F47)*1,"F"))</f>
        <v>w</v>
      </c>
      <c r="HK47" s="27" t="str">
        <f ca="1">IF(WEEKDAY(HK$6,2)&gt;5,"w",IF(ISERROR(VLOOKUP(HK$6,fériés,1,FALSE)),(SUM($H$1:HK$1)&lt;=$F47)*1,"F"))</f>
        <v>w</v>
      </c>
      <c r="HL47" s="27" t="str">
        <f ca="1">IF(WEEKDAY(HL$6,2)&gt;5,"w",IF(ISERROR(VLOOKUP(HL$6,fériés,1,FALSE)),(SUM($H$1:HL$1)&lt;=$F47)*1,"F"))</f>
        <v>w</v>
      </c>
      <c r="HM47" s="27" t="str">
        <f ca="1">IF(WEEKDAY(HM$6,2)&gt;5,"w",IF(ISERROR(VLOOKUP(HM$6,fériés,1,FALSE)),(SUM($H$1:HM$1)&lt;=$F47)*1,"F"))</f>
        <v>w</v>
      </c>
      <c r="HN47" s="27" t="str">
        <f ca="1">IF(WEEKDAY(HN$6,2)&gt;5,"w",IF(ISERROR(VLOOKUP(HN$6,fériés,1,FALSE)),(SUM($H$1:HN$1)&lt;=$F47)*1,"F"))</f>
        <v>w</v>
      </c>
      <c r="HO47" s="27" t="str">
        <f ca="1">IF(WEEKDAY(HO$6,2)&gt;5,"w",IF(ISERROR(VLOOKUP(HO$6,fériés,1,FALSE)),(SUM($H$1:HO$1)&lt;=$F47)*1,"F"))</f>
        <v>w</v>
      </c>
      <c r="HP47" s="27" t="str">
        <f ca="1">IF(WEEKDAY(HP$6,2)&gt;5,"w",IF(ISERROR(VLOOKUP(HP$6,fériés,1,FALSE)),(SUM($H$1:HP$1)&lt;=$F47)*1,"F"))</f>
        <v>w</v>
      </c>
      <c r="HQ47" s="27" t="str">
        <f ca="1">IF(WEEKDAY(HQ$6,2)&gt;5,"w",IF(ISERROR(VLOOKUP(HQ$6,fériés,1,FALSE)),(SUM($H$1:HQ$1)&lt;=$F47)*1,"F"))</f>
        <v>w</v>
      </c>
      <c r="HR47" s="27">
        <f ca="1">IF(WEEKDAY(HR$6,2)&gt;5,"w",IF(ISERROR(VLOOKUP(HR$6,fériés,1,FALSE)),(SUM($H$1:HR$1)&lt;=$F47)*1,"F"))</f>
        <v>1</v>
      </c>
      <c r="HS47" s="27">
        <f ca="1">IF(WEEKDAY(HS$6,2)&gt;5,"w",IF(ISERROR(VLOOKUP(HS$6,fériés,1,FALSE)),(SUM($H$1:HS$1)&lt;=$F47)*1,"F"))</f>
        <v>1</v>
      </c>
      <c r="HT47" s="27">
        <f ca="1">IF(WEEKDAY(HT$6,2)&gt;5,"w",IF(ISERROR(VLOOKUP(HT$6,fériés,1,FALSE)),(SUM($H$1:HT$1)&lt;=$F47)*1,"F"))</f>
        <v>1</v>
      </c>
      <c r="HU47" s="27">
        <f ca="1">IF(WEEKDAY(HU$6,2)&gt;5,"w",IF(ISERROR(VLOOKUP(HU$6,fériés,1,FALSE)),(SUM($H$1:HU$1)&lt;=$F47)*1,"F"))</f>
        <v>1</v>
      </c>
      <c r="HV47" s="27">
        <f ca="1">IF(WEEKDAY(HV$6,2)&gt;5,"w",IF(ISERROR(VLOOKUP(HV$6,fériés,1,FALSE)),(SUM($H$1:HV$1)&lt;=$F47)*1,"F"))</f>
        <v>1</v>
      </c>
      <c r="HW47" s="27">
        <f ca="1">IF(WEEKDAY(HW$6,2)&gt;5,"w",IF(ISERROR(VLOOKUP(HW$6,fériés,1,FALSE)),(SUM($H$1:HW$1)&lt;=$F47)*1,"F"))</f>
        <v>1</v>
      </c>
      <c r="HX47" s="27">
        <f ca="1">IF(WEEKDAY(HX$6,2)&gt;5,"w",IF(ISERROR(VLOOKUP(HX$6,fériés,1,FALSE)),(SUM($H$1:HX$1)&lt;=$F47)*1,"F"))</f>
        <v>1</v>
      </c>
      <c r="HY47" s="27">
        <f ca="1">IF(WEEKDAY(HY$6,2)&gt;5,"w",IF(ISERROR(VLOOKUP(HY$6,fériés,1,FALSE)),(SUM($H$1:HY$1)&lt;=$F47)*1,"F"))</f>
        <v>1</v>
      </c>
      <c r="HZ47" s="27">
        <f ca="1">IF(WEEKDAY(HZ$6,2)&gt;5,"w",IF(ISERROR(VLOOKUP(HZ$6,fériés,1,FALSE)),(SUM($H$1:HZ$1)&lt;=$F47)*1,"F"))</f>
        <v>1</v>
      </c>
      <c r="IA47" s="27">
        <f ca="1">IF(WEEKDAY(IA$6,2)&gt;5,"w",IF(ISERROR(VLOOKUP(IA$6,fériés,1,FALSE)),(SUM($H$1:IA$1)&lt;=$F47)*1,"F"))</f>
        <v>1</v>
      </c>
      <c r="IB47" s="27">
        <f ca="1">IF(WEEKDAY(IB$6,2)&gt;5,"w",IF(ISERROR(VLOOKUP(IB$6,fériés,1,FALSE)),(SUM($H$1:IB$1)&lt;=$F47)*1,"F"))</f>
        <v>1</v>
      </c>
      <c r="IC47" s="27">
        <f ca="1">IF(WEEKDAY(IC$6,2)&gt;5,"w",IF(ISERROR(VLOOKUP(IC$6,fériés,1,FALSE)),(SUM($H$1:IC$1)&lt;=$F47)*1,"F"))</f>
        <v>1</v>
      </c>
      <c r="ID47" s="27">
        <f ca="1">IF(WEEKDAY(ID$6,2)&gt;5,"w",IF(ISERROR(VLOOKUP(ID$6,fériés,1,FALSE)),(SUM($H$1:ID$1)&lt;=$F47)*1,"F"))</f>
        <v>1</v>
      </c>
      <c r="IE47" s="27">
        <f ca="1">IF(WEEKDAY(IE$6,2)&gt;5,"w",IF(ISERROR(VLOOKUP(IE$6,fériés,1,FALSE)),(SUM($H$1:IE$1)&lt;=$F47)*1,"F"))</f>
        <v>1</v>
      </c>
      <c r="IF47" s="27">
        <f ca="1">IF(WEEKDAY(IF$6,2)&gt;5,"w",IF(ISERROR(VLOOKUP(IF$6,fériés,1,FALSE)),(SUM($H$1:IF$1)&lt;=$F47)*1,"F"))</f>
        <v>1</v>
      </c>
      <c r="IG47" s="27">
        <f ca="1">IF(WEEKDAY(IG$6,2)&gt;5,"w",IF(ISERROR(VLOOKUP(IG$6,fériés,1,FALSE)),(SUM($H$1:IG$1)&lt;=$F47)*1,"F"))</f>
        <v>1</v>
      </c>
      <c r="IH47" s="27">
        <f ca="1">IF(WEEKDAY(IH$6,2)&gt;5,"w",IF(ISERROR(VLOOKUP(IH$6,fériés,1,FALSE)),(SUM($H$1:IH$1)&lt;=$F47)*1,"F"))</f>
        <v>1</v>
      </c>
      <c r="II47" s="27">
        <f ca="1">IF(WEEKDAY(II$6,2)&gt;5,"w",IF(ISERROR(VLOOKUP(II$6,fériés,1,FALSE)),(SUM($H$1:II$1)&lt;=$F47)*1,"F"))</f>
        <v>1</v>
      </c>
      <c r="IJ47" s="27">
        <f ca="1">IF(WEEKDAY(IJ$6,2)&gt;5,"w",IF(ISERROR(VLOOKUP(IJ$6,fériés,1,FALSE)),(SUM($H$1:IJ$1)&lt;=$F47)*1,"F"))</f>
        <v>1</v>
      </c>
      <c r="IK47" s="27">
        <f ca="1">IF(WEEKDAY(IK$6,2)&gt;5,"w",IF(ISERROR(VLOOKUP(IK$6,fériés,1,FALSE)),(SUM($H$1:IK$1)&lt;=$F47)*1,"F"))</f>
        <v>1</v>
      </c>
      <c r="IL47" s="27">
        <f ca="1">IF(WEEKDAY(IL$6,2)&gt;5,"w",IF(ISERROR(VLOOKUP(IL$6,fériés,1,FALSE)),(SUM($H$1:IL$1)&lt;=$F47)*1,"F"))</f>
        <v>1</v>
      </c>
      <c r="IM47" s="27">
        <f ca="1">IF(WEEKDAY(IM$6,2)&gt;5,"w",IF(ISERROR(VLOOKUP(IM$6,fériés,1,FALSE)),(SUM($H$1:IM$1)&lt;=$F47)*1,"F"))</f>
        <v>1</v>
      </c>
      <c r="IN47" s="27">
        <f ca="1">IF(WEEKDAY(IN$6,2)&gt;5,"w",IF(ISERROR(VLOOKUP(IN$6,fériés,1,FALSE)),(SUM($H$1:IN$1)&lt;=$F47)*1,"F"))</f>
        <v>1</v>
      </c>
      <c r="IO47" s="27">
        <f ca="1">IF(WEEKDAY(IO$6,2)&gt;5,"w",IF(ISERROR(VLOOKUP(IO$6,fériés,1,FALSE)),(SUM($H$1:IO$1)&lt;=$F47)*1,"F"))</f>
        <v>1</v>
      </c>
      <c r="IP47" s="27">
        <f ca="1">IF(WEEKDAY(IP$6,2)&gt;5,"w",IF(ISERROR(VLOOKUP(IP$6,fériés,1,FALSE)),(SUM($H$1:IP$1)&lt;=$F47)*1,"F"))</f>
        <v>1</v>
      </c>
      <c r="IQ47" s="27">
        <f ca="1">IF(WEEKDAY(IQ$6,2)&gt;5,"w",IF(ISERROR(VLOOKUP(IQ$6,fériés,1,FALSE)),(SUM($H$1:IQ$1)&lt;=$F47)*1,"F"))</f>
        <v>1</v>
      </c>
      <c r="IR47" s="27">
        <f ca="1">IF(WEEKDAY(IR$6,2)&gt;5,"w",IF(ISERROR(VLOOKUP(IR$6,fériés,1,FALSE)),(SUM($H$1:IR$1)&lt;=$F47)*1,"F"))</f>
        <v>1</v>
      </c>
      <c r="IS47" s="27">
        <f ca="1">IF(WEEKDAY(IS$6,2)&gt;5,"w",IF(ISERROR(VLOOKUP(IS$6,fériés,1,FALSE)),(SUM($H$1:IS$1)&lt;=$F47)*1,"F"))</f>
        <v>1</v>
      </c>
      <c r="IT47" s="27">
        <f ca="1">IF(WEEKDAY(IT$6,2)&gt;5,"w",IF(ISERROR(VLOOKUP(IT$6,fériés,1,FALSE)),(SUM($H$1:IT$1)&lt;=$F47)*1,"F"))</f>
        <v>1</v>
      </c>
      <c r="IU47" s="27">
        <f ca="1">IF(WEEKDAY(IU$6,2)&gt;5,"w",IF(ISERROR(VLOOKUP(IU$6,fériés,1,FALSE)),(SUM($H$1:IU$1)&lt;=$F47)*1,"F"))</f>
        <v>1</v>
      </c>
      <c r="IV47" s="27">
        <f ca="1">IF(WEEKDAY(IV$6,2)&gt;5,"w",IF(ISERROR(VLOOKUP(IV$6,fériés,1,FALSE)),(SUM($H$1:IV$1)&lt;=$F47)*1,"F"))</f>
        <v>1</v>
      </c>
      <c r="IW47" s="27">
        <f ca="1">IF(WEEKDAY(IW$6,2)&gt;5,"w",IF(ISERROR(VLOOKUP(IW$6,fériés,1,FALSE)),(SUM($H$1:IW$1)&lt;=$F47)*1,"F"))</f>
        <v>1</v>
      </c>
      <c r="IX47" s="27">
        <f ca="1">IF(WEEKDAY(IX$6,2)&gt;5,"w",IF(ISERROR(VLOOKUP(IX$6,fériés,1,FALSE)),(SUM($H$1:IX$1)&lt;=$F47)*1,"F"))</f>
        <v>1</v>
      </c>
      <c r="IY47" s="27">
        <f ca="1">IF(WEEKDAY(IY$6,2)&gt;5,"w",IF(ISERROR(VLOOKUP(IY$6,fériés,1,FALSE)),(SUM($H$1:IY$1)&lt;=$F47)*1,"F"))</f>
        <v>1</v>
      </c>
      <c r="IZ47" s="27">
        <f ca="1">IF(WEEKDAY(IZ$6,2)&gt;5,"w",IF(ISERROR(VLOOKUP(IZ$6,fériés,1,FALSE)),(SUM($H$1:IZ$1)&lt;=$F47)*1,"F"))</f>
        <v>1</v>
      </c>
      <c r="JA47" s="27">
        <f ca="1">IF(WEEKDAY(JA$6,2)&gt;5,"w",IF(ISERROR(VLOOKUP(JA$6,fériés,1,FALSE)),(SUM($H$1:JA$1)&lt;=$F47)*1,"F"))</f>
        <v>1</v>
      </c>
      <c r="JB47" s="27">
        <f ca="1">IF(WEEKDAY(JB$6,2)&gt;5,"w",IF(ISERROR(VLOOKUP(JB$6,fériés,1,FALSE)),(SUM($H$1:JB$1)&lt;=$F47)*1,"F"))</f>
        <v>1</v>
      </c>
      <c r="JC47" s="27">
        <f ca="1">IF(WEEKDAY(JC$6,2)&gt;5,"w",IF(ISERROR(VLOOKUP(JC$6,fériés,1,FALSE)),(SUM($H$1:JC$1)&lt;=$F47)*1,"F"))</f>
        <v>1</v>
      </c>
      <c r="JD47" s="27">
        <f ca="1">IF(WEEKDAY(JD$6,2)&gt;5,"w",IF(ISERROR(VLOOKUP(JD$6,fériés,1,FALSE)),(SUM($H$1:JD$1)&lt;=$F47)*1,"F"))</f>
        <v>1</v>
      </c>
      <c r="JE47" s="27">
        <f ca="1">IF(WEEKDAY(JE$6,2)&gt;5,"w",IF(ISERROR(VLOOKUP(JE$6,fériés,1,FALSE)),(SUM($H$1:JE$1)&lt;=$F47)*1,"F"))</f>
        <v>1</v>
      </c>
      <c r="JF47" s="27">
        <f ca="1">IF(WEEKDAY(JF$6,2)&gt;5,"w",IF(ISERROR(VLOOKUP(JF$6,fériés,1,FALSE)),(SUM($H$1:JF$1)&lt;=$F47)*1,"F"))</f>
        <v>1</v>
      </c>
      <c r="JG47" s="27">
        <f ca="1">IF(WEEKDAY(JG$6,2)&gt;5,"w",IF(ISERROR(VLOOKUP(JG$6,fériés,1,FALSE)),(SUM($H$1:JG$1)&lt;=$F47)*1,"F"))</f>
        <v>1</v>
      </c>
      <c r="JH47" s="27">
        <f ca="1">IF(WEEKDAY(JH$6,2)&gt;5,"w",IF(ISERROR(VLOOKUP(JH$6,fériés,1,FALSE)),(SUM($H$1:JH$1)&lt;=$F47)*1,"F"))</f>
        <v>1</v>
      </c>
      <c r="JI47" s="27">
        <f ca="1">IF(WEEKDAY(JI$6,2)&gt;5,"w",IF(ISERROR(VLOOKUP(JI$6,fériés,1,FALSE)),(SUM($H$1:JI$1)&lt;=$F47)*1,"F"))</f>
        <v>1</v>
      </c>
      <c r="JJ47" s="27">
        <f ca="1">IF(WEEKDAY(JJ$6,2)&gt;5,"w",IF(ISERROR(VLOOKUP(JJ$6,fériés,1,FALSE)),(SUM($H$1:JJ$1)&lt;=$F47)*1,"F"))</f>
        <v>1</v>
      </c>
      <c r="JK47" s="27">
        <f ca="1">IF(WEEKDAY(JK$6,2)&gt;5,"w",IF(ISERROR(VLOOKUP(JK$6,fériés,1,FALSE)),(SUM($H$1:JK$1)&lt;=$F47)*1,"F"))</f>
        <v>1</v>
      </c>
      <c r="JL47" s="27">
        <f ca="1">IF(WEEKDAY(JL$6,2)&gt;5,"w",IF(ISERROR(VLOOKUP(JL$6,fériés,1,FALSE)),(SUM($H$1:JL$1)&lt;=$F47)*1,"F"))</f>
        <v>1</v>
      </c>
      <c r="JM47" s="27">
        <f ca="1">IF(WEEKDAY(JM$6,2)&gt;5,"w",IF(ISERROR(VLOOKUP(JM$6,fériés,1,FALSE)),(SUM($H$1:JM$1)&lt;=$F47)*1,"F"))</f>
        <v>1</v>
      </c>
      <c r="JN47" s="27">
        <f ca="1">IF(WEEKDAY(JN$6,2)&gt;5,"w",IF(ISERROR(VLOOKUP(JN$6,fériés,1,FALSE)),(SUM($H$1:JN$1)&lt;=$F47)*1,"F"))</f>
        <v>1</v>
      </c>
      <c r="JO47" s="27">
        <f ca="1">IF(WEEKDAY(JO$6,2)&gt;5,"w",IF(ISERROR(VLOOKUP(JO$6,fériés,1,FALSE)),(SUM($H$1:JO$1)&lt;=$F47)*1,"F"))</f>
        <v>1</v>
      </c>
      <c r="JP47" s="27" t="str">
        <f ca="1">IF(WEEKDAY(JP$6,2)&gt;5,"w",IF(ISERROR(VLOOKUP(JP$6,fériés,1,FALSE)),(SUM($H$1:JP$1)&lt;=$F47)*1,"F"))</f>
        <v>w</v>
      </c>
      <c r="JQ47" s="27" t="str">
        <f ca="1">IF(WEEKDAY(JQ$6,2)&gt;5,"w",IF(ISERROR(VLOOKUP(JQ$6,fériés,1,FALSE)),(SUM($H$1:JQ$1)&lt;=$F47)*1,"F"))</f>
        <v>w</v>
      </c>
      <c r="JR47" s="27" t="str">
        <f ca="1">IF(WEEKDAY(JR$6,2)&gt;5,"w",IF(ISERROR(VLOOKUP(JR$6,fériés,1,FALSE)),(SUM($H$1:JR$1)&lt;=$F47)*1,"F"))</f>
        <v>w</v>
      </c>
      <c r="JS47" s="27" t="str">
        <f ca="1">IF(WEEKDAY(JS$6,2)&gt;5,"w",IF(ISERROR(VLOOKUP(JS$6,fériés,1,FALSE)),(SUM($H$1:JS$1)&lt;=$F47)*1,"F"))</f>
        <v>w</v>
      </c>
      <c r="JT47" s="27" t="str">
        <f ca="1">IF(WEEKDAY(JT$6,2)&gt;5,"w",IF(ISERROR(VLOOKUP(JT$6,fériés,1,FALSE)),(SUM($H$1:JT$1)&lt;=$F47)*1,"F"))</f>
        <v>w</v>
      </c>
      <c r="JU47" s="27" t="str">
        <f ca="1">IF(WEEKDAY(JU$6,2)&gt;5,"w",IF(ISERROR(VLOOKUP(JU$6,fériés,1,FALSE)),(SUM($H$1:JU$1)&lt;=$F47)*1,"F"))</f>
        <v>w</v>
      </c>
      <c r="JV47" s="27" t="str">
        <f ca="1">IF(WEEKDAY(JV$6,2)&gt;5,"w",IF(ISERROR(VLOOKUP(JV$6,fériés,1,FALSE)),(SUM($H$1:JV$1)&lt;=$F47)*1,"F"))</f>
        <v>w</v>
      </c>
      <c r="JW47" s="27" t="str">
        <f ca="1">IF(WEEKDAY(JW$6,2)&gt;5,"w",IF(ISERROR(VLOOKUP(JW$6,fériés,1,FALSE)),(SUM($H$1:JW$1)&lt;=$F47)*1,"F"))</f>
        <v>w</v>
      </c>
      <c r="JX47" s="27" t="str">
        <f ca="1">IF(WEEKDAY(JX$6,2)&gt;5,"w",IF(ISERROR(VLOOKUP(JX$6,fériés,1,FALSE)),(SUM($H$1:JX$1)&lt;=$F47)*1,"F"))</f>
        <v>w</v>
      </c>
      <c r="JY47" s="27" t="str">
        <f ca="1">IF(WEEKDAY(JY$6,2)&gt;5,"w",IF(ISERROR(VLOOKUP(JY$6,fériés,1,FALSE)),(SUM($H$1:JY$1)&lt;=$F47)*1,"F"))</f>
        <v>w</v>
      </c>
      <c r="JZ47" s="27" t="str">
        <f ca="1">IF(WEEKDAY(JZ$6,2)&gt;5,"w",IF(ISERROR(VLOOKUP(JZ$6,fériés,1,FALSE)),(SUM($H$1:JZ$1)&lt;=$F47)*1,"F"))</f>
        <v>w</v>
      </c>
      <c r="KA47" s="27" t="str">
        <f ca="1">IF(WEEKDAY(KA$6,2)&gt;5,"w",IF(ISERROR(VLOOKUP(KA$6,fériés,1,FALSE)),(SUM($H$1:KA$1)&lt;=$F47)*1,"F"))</f>
        <v>w</v>
      </c>
      <c r="KB47" s="27" t="str">
        <f ca="1">IF(WEEKDAY(KB$6,2)&gt;5,"w",IF(ISERROR(VLOOKUP(KB$6,fériés,1,FALSE)),(SUM($H$1:KB$1)&lt;=$F47)*1,"F"))</f>
        <v>w</v>
      </c>
      <c r="KC47" s="27" t="str">
        <f ca="1">IF(WEEKDAY(KC$6,2)&gt;5,"w",IF(ISERROR(VLOOKUP(KC$6,fériés,1,FALSE)),(SUM($H$1:KC$1)&lt;=$F47)*1,"F"))</f>
        <v>w</v>
      </c>
      <c r="KD47" s="27" t="str">
        <f ca="1">IF(WEEKDAY(KD$6,2)&gt;5,"w",IF(ISERROR(VLOOKUP(KD$6,fériés,1,FALSE)),(SUM($H$1:KD$1)&lt;=$F47)*1,"F"))</f>
        <v>w</v>
      </c>
      <c r="KE47" s="27" t="str">
        <f ca="1">IF(WEEKDAY(KE$6,2)&gt;5,"w",IF(ISERROR(VLOOKUP(KE$6,fériés,1,FALSE)),(SUM($H$1:KE$1)&lt;=$F47)*1,"F"))</f>
        <v>w</v>
      </c>
      <c r="KF47" s="27" t="str">
        <f ca="1">IF(WEEKDAY(KF$6,2)&gt;5,"w",IF(ISERROR(VLOOKUP(KF$6,fériés,1,FALSE)),(SUM($H$1:KF$1)&lt;=$F47)*1,"F"))</f>
        <v>w</v>
      </c>
      <c r="KG47" s="27" t="str">
        <f ca="1">IF(WEEKDAY(KG$6,2)&gt;5,"w",IF(ISERROR(VLOOKUP(KG$6,fériés,1,FALSE)),(SUM($H$1:KG$1)&lt;=$F47)*1,"F"))</f>
        <v>w</v>
      </c>
      <c r="KH47" s="27" t="str">
        <f ca="1">IF(WEEKDAY(KH$6,2)&gt;5,"w",IF(ISERROR(VLOOKUP(KH$6,fériés,1,FALSE)),(SUM($H$1:KH$1)&lt;=$F47)*1,"F"))</f>
        <v>w</v>
      </c>
      <c r="KI47" s="27" t="str">
        <f ca="1">IF(WEEKDAY(KI$6,2)&gt;5,"w",IF(ISERROR(VLOOKUP(KI$6,fériés,1,FALSE)),(SUM($H$1:KI$1)&lt;=$F47)*1,"F"))</f>
        <v>w</v>
      </c>
      <c r="KJ47" s="27">
        <f ca="1">IF(WEEKDAY(KJ$6,2)&gt;5,"w",IF(ISERROR(VLOOKUP(KJ$6,fériés,1,FALSE)),(SUM($H$1:KJ$1)&lt;=$F47)*1,"F"))</f>
        <v>1</v>
      </c>
      <c r="KK47" s="27">
        <f ca="1">IF(WEEKDAY(KK$6,2)&gt;5,"w",IF(ISERROR(VLOOKUP(KK$6,fériés,1,FALSE)),(SUM($H$1:KK$1)&lt;=$F47)*1,"F"))</f>
        <v>1</v>
      </c>
      <c r="KL47" s="27">
        <f ca="1">IF(WEEKDAY(KL$6,2)&gt;5,"w",IF(ISERROR(VLOOKUP(KL$6,fériés,1,FALSE)),(SUM($H$1:KL$1)&lt;=$F47)*1,"F"))</f>
        <v>1</v>
      </c>
      <c r="KM47" s="27">
        <f ca="1">IF(WEEKDAY(KM$6,2)&gt;5,"w",IF(ISERROR(VLOOKUP(KM$6,fériés,1,FALSE)),(SUM($H$1:KM$1)&lt;=$F47)*1,"F"))</f>
        <v>1</v>
      </c>
      <c r="KN47" s="27">
        <f ca="1">IF(WEEKDAY(KN$6,2)&gt;5,"w",IF(ISERROR(VLOOKUP(KN$6,fériés,1,FALSE)),(SUM($H$1:KN$1)&lt;=$F47)*1,"F"))</f>
        <v>1</v>
      </c>
      <c r="KO47" s="27">
        <f ca="1">IF(WEEKDAY(KO$6,2)&gt;5,"w",IF(ISERROR(VLOOKUP(KO$6,fériés,1,FALSE)),(SUM($H$1:KO$1)&lt;=$F47)*1,"F"))</f>
        <v>1</v>
      </c>
      <c r="KP47" s="27">
        <f ca="1">IF(WEEKDAY(KP$6,2)&gt;5,"w",IF(ISERROR(VLOOKUP(KP$6,fériés,1,FALSE)),(SUM($H$1:KP$1)&lt;=$F47)*1,"F"))</f>
        <v>1</v>
      </c>
      <c r="KQ47" s="27">
        <f ca="1">IF(WEEKDAY(KQ$6,2)&gt;5,"w",IF(ISERROR(VLOOKUP(KQ$6,fériés,1,FALSE)),(SUM($H$1:KQ$1)&lt;=$F47)*1,"F"))</f>
        <v>1</v>
      </c>
      <c r="KR47" s="27">
        <f ca="1">IF(WEEKDAY(KR$6,2)&gt;5,"w",IF(ISERROR(VLOOKUP(KR$6,fériés,1,FALSE)),(SUM($H$1:KR$1)&lt;=$F47)*1,"F"))</f>
        <v>1</v>
      </c>
      <c r="KS47" s="27">
        <f ca="1">IF(WEEKDAY(KS$6,2)&gt;5,"w",IF(ISERROR(VLOOKUP(KS$6,fériés,1,FALSE)),(SUM($H$1:KS$1)&lt;=$F47)*1,"F"))</f>
        <v>1</v>
      </c>
      <c r="KT47" s="27">
        <f ca="1">IF(WEEKDAY(KT$6,2)&gt;5,"w",IF(ISERROR(VLOOKUP(KT$6,fériés,1,FALSE)),(SUM($H$1:KT$1)&lt;=$F47)*1,"F"))</f>
        <v>1</v>
      </c>
      <c r="KU47" s="27">
        <f ca="1">IF(WEEKDAY(KU$6,2)&gt;5,"w",IF(ISERROR(VLOOKUP(KU$6,fériés,1,FALSE)),(SUM($H$1:KU$1)&lt;=$F47)*1,"F"))</f>
        <v>1</v>
      </c>
      <c r="KV47" s="27">
        <f ca="1">IF(WEEKDAY(KV$6,2)&gt;5,"w",IF(ISERROR(VLOOKUP(KV$6,fériés,1,FALSE)),(SUM($H$1:KV$1)&lt;=$F47)*1,"F"))</f>
        <v>1</v>
      </c>
      <c r="KW47" s="27">
        <f ca="1">IF(WEEKDAY(KW$6,2)&gt;5,"w",IF(ISERROR(VLOOKUP(KW$6,fériés,1,FALSE)),(SUM($H$1:KW$1)&lt;=$F47)*1,"F"))</f>
        <v>1</v>
      </c>
      <c r="KX47" s="27">
        <f ca="1">IF(WEEKDAY(KX$6,2)&gt;5,"w",IF(ISERROR(VLOOKUP(KX$6,fériés,1,FALSE)),(SUM($H$1:KX$1)&lt;=$F47)*1,"F"))</f>
        <v>1</v>
      </c>
      <c r="KY47" s="27">
        <f ca="1">IF(WEEKDAY(KY$6,2)&gt;5,"w",IF(ISERROR(VLOOKUP(KY$6,fériés,1,FALSE)),(SUM($H$1:KY$1)&lt;=$F47)*1,"F"))</f>
        <v>1</v>
      </c>
      <c r="KZ47" s="27">
        <f ca="1">IF(WEEKDAY(KZ$6,2)&gt;5,"w",IF(ISERROR(VLOOKUP(KZ$6,fériés,1,FALSE)),(SUM($H$1:KZ$1)&lt;=$F47)*1,"F"))</f>
        <v>1</v>
      </c>
      <c r="LA47" s="27">
        <f ca="1">IF(WEEKDAY(LA$6,2)&gt;5,"w",IF(ISERROR(VLOOKUP(LA$6,fériés,1,FALSE)),(SUM($H$1:LA$1)&lt;=$F47)*1,"F"))</f>
        <v>1</v>
      </c>
      <c r="LB47" s="27">
        <f ca="1">IF(WEEKDAY(LB$6,2)&gt;5,"w",IF(ISERROR(VLOOKUP(LB$6,fériés,1,FALSE)),(SUM($H$1:LB$1)&lt;=$F47)*1,"F"))</f>
        <v>1</v>
      </c>
      <c r="LC47" s="27">
        <f ca="1">IF(WEEKDAY(LC$6,2)&gt;5,"w",IF(ISERROR(VLOOKUP(LC$6,fériés,1,FALSE)),(SUM($H$1:LC$1)&lt;=$F47)*1,"F"))</f>
        <v>1</v>
      </c>
      <c r="LD47" s="27">
        <f ca="1">IF(WEEKDAY(LD$6,2)&gt;5,"w",IF(ISERROR(VLOOKUP(LD$6,fériés,1,FALSE)),(SUM($H$1:LD$1)&lt;=$F47)*1,"F"))</f>
        <v>1</v>
      </c>
      <c r="LE47" s="27">
        <f ca="1">IF(WEEKDAY(LE$6,2)&gt;5,"w",IF(ISERROR(VLOOKUP(LE$6,fériés,1,FALSE)),(SUM($H$1:LE$1)&lt;=$F47)*1,"F"))</f>
        <v>1</v>
      </c>
      <c r="LF47" s="27">
        <f ca="1">IF(WEEKDAY(LF$6,2)&gt;5,"w",IF(ISERROR(VLOOKUP(LF$6,fériés,1,FALSE)),(SUM($H$1:LF$1)&lt;=$F47)*1,"F"))</f>
        <v>1</v>
      </c>
      <c r="LG47" s="27">
        <f ca="1">IF(WEEKDAY(LG$6,2)&gt;5,"w",IF(ISERROR(VLOOKUP(LG$6,fériés,1,FALSE)),(SUM($H$1:LG$1)&lt;=$F47)*1,"F"))</f>
        <v>1</v>
      </c>
      <c r="LH47" s="27">
        <f ca="1">IF(WEEKDAY(LH$6,2)&gt;5,"w",IF(ISERROR(VLOOKUP(LH$6,fériés,1,FALSE)),(SUM($H$1:LH$1)&lt;=$F47)*1,"F"))</f>
        <v>1</v>
      </c>
      <c r="LI47" s="27">
        <f ca="1">IF(WEEKDAY(LI$6,2)&gt;5,"w",IF(ISERROR(VLOOKUP(LI$6,fériés,1,FALSE)),(SUM($H$1:LI$1)&lt;=$F47)*1,"F"))</f>
        <v>1</v>
      </c>
      <c r="LJ47" s="27">
        <f ca="1">IF(WEEKDAY(LJ$6,2)&gt;5,"w",IF(ISERROR(VLOOKUP(LJ$6,fériés,1,FALSE)),(SUM($H$1:LJ$1)&lt;=$F47)*1,"F"))</f>
        <v>1</v>
      </c>
      <c r="LK47" s="27">
        <f ca="1">IF(WEEKDAY(LK$6,2)&gt;5,"w",IF(ISERROR(VLOOKUP(LK$6,fériés,1,FALSE)),(SUM($H$1:LK$1)&lt;=$F47)*1,"F"))</f>
        <v>1</v>
      </c>
      <c r="LL47" s="27">
        <f ca="1">IF(WEEKDAY(LL$6,2)&gt;5,"w",IF(ISERROR(VLOOKUP(LL$6,fériés,1,FALSE)),(SUM($H$1:LL$1)&lt;=$F47)*1,"F"))</f>
        <v>1</v>
      </c>
      <c r="LM47" s="27">
        <f ca="1">IF(WEEKDAY(LM$6,2)&gt;5,"w",IF(ISERROR(VLOOKUP(LM$6,fériés,1,FALSE)),(SUM($H$1:LM$1)&lt;=$F47)*1,"F"))</f>
        <v>1</v>
      </c>
      <c r="LN47" s="27">
        <f ca="1">IF(WEEKDAY(LN$6,2)&gt;5,"w",IF(ISERROR(VLOOKUP(LN$6,fériés,1,FALSE)),(SUM($H$1:LN$1)&lt;=$F47)*1,"F"))</f>
        <v>1</v>
      </c>
      <c r="LO47" s="27">
        <f ca="1">IF(WEEKDAY(LO$6,2)&gt;5,"w",IF(ISERROR(VLOOKUP(LO$6,fériés,1,FALSE)),(SUM($H$1:LO$1)&lt;=$F47)*1,"F"))</f>
        <v>1</v>
      </c>
      <c r="LP47" s="27">
        <f ca="1">IF(WEEKDAY(LP$6,2)&gt;5,"w",IF(ISERROR(VLOOKUP(LP$6,fériés,1,FALSE)),(SUM($H$1:LP$1)&lt;=$F47)*1,"F"))</f>
        <v>1</v>
      </c>
      <c r="LQ47" s="27">
        <f ca="1">IF(WEEKDAY(LQ$6,2)&gt;5,"w",IF(ISERROR(VLOOKUP(LQ$6,fériés,1,FALSE)),(SUM($H$1:LQ$1)&lt;=$F47)*1,"F"))</f>
        <v>1</v>
      </c>
      <c r="LR47" s="27">
        <f ca="1">IF(WEEKDAY(LR$6,2)&gt;5,"w",IF(ISERROR(VLOOKUP(LR$6,fériés,1,FALSE)),(SUM($H$1:LR$1)&lt;=$F47)*1,"F"))</f>
        <v>1</v>
      </c>
      <c r="LS47" s="27">
        <f ca="1">IF(WEEKDAY(LS$6,2)&gt;5,"w",IF(ISERROR(VLOOKUP(LS$6,fériés,1,FALSE)),(SUM($H$1:LS$1)&lt;=$F47)*1,"F"))</f>
        <v>1</v>
      </c>
      <c r="LT47" s="27">
        <f ca="1">IF(WEEKDAY(LT$6,2)&gt;5,"w",IF(ISERROR(VLOOKUP(LT$6,fériés,1,FALSE)),(SUM($H$1:LT$1)&lt;=$F47)*1,"F"))</f>
        <v>1</v>
      </c>
      <c r="LU47" s="27">
        <f ca="1">IF(WEEKDAY(LU$6,2)&gt;5,"w",IF(ISERROR(VLOOKUP(LU$6,fériés,1,FALSE)),(SUM($H$1:LU$1)&lt;=$F47)*1,"F"))</f>
        <v>1</v>
      </c>
      <c r="LV47" s="27">
        <f ca="1">IF(WEEKDAY(LV$6,2)&gt;5,"w",IF(ISERROR(VLOOKUP(LV$6,fériés,1,FALSE)),(SUM($H$1:LV$1)&lt;=$F47)*1,"F"))</f>
        <v>1</v>
      </c>
      <c r="LW47" s="27">
        <f ca="1">IF(WEEKDAY(LW$6,2)&gt;5,"w",IF(ISERROR(VLOOKUP(LW$6,fériés,1,FALSE)),(SUM($H$1:LW$1)&lt;=$F47)*1,"F"))</f>
        <v>1</v>
      </c>
      <c r="LX47" s="27">
        <f ca="1">IF(WEEKDAY(LX$6,2)&gt;5,"w",IF(ISERROR(VLOOKUP(LX$6,fériés,1,FALSE)),(SUM($H$1:LX$1)&lt;=$F47)*1,"F"))</f>
        <v>1</v>
      </c>
      <c r="LY47" s="27">
        <f ca="1">IF(WEEKDAY(LY$6,2)&gt;5,"w",IF(ISERROR(VLOOKUP(LY$6,fériés,1,FALSE)),(SUM($H$1:LY$1)&lt;=$F47)*1,"F"))</f>
        <v>1</v>
      </c>
      <c r="LZ47" s="27">
        <f ca="1">IF(WEEKDAY(LZ$6,2)&gt;5,"w",IF(ISERROR(VLOOKUP(LZ$6,fériés,1,FALSE)),(SUM($H$1:LZ$1)&lt;=$F47)*1,"F"))</f>
        <v>1</v>
      </c>
      <c r="MA47" s="27">
        <f ca="1">IF(WEEKDAY(MA$6,2)&gt;5,"w",IF(ISERROR(VLOOKUP(MA$6,fériés,1,FALSE)),(SUM($H$1:MA$1)&lt;=$F47)*1,"F"))</f>
        <v>1</v>
      </c>
      <c r="MB47" s="27">
        <f ca="1">IF(WEEKDAY(MB$6,2)&gt;5,"w",IF(ISERROR(VLOOKUP(MB$6,fériés,1,FALSE)),(SUM($H$1:MB$1)&lt;=$F47)*1,"F"))</f>
        <v>1</v>
      </c>
      <c r="MC47" s="27">
        <f ca="1">IF(WEEKDAY(MC$6,2)&gt;5,"w",IF(ISERROR(VLOOKUP(MC$6,fériés,1,FALSE)),(SUM($H$1:MC$1)&lt;=$F47)*1,"F"))</f>
        <v>1</v>
      </c>
      <c r="MD47" s="27">
        <f ca="1">IF(WEEKDAY(MD$6,2)&gt;5,"w",IF(ISERROR(VLOOKUP(MD$6,fériés,1,FALSE)),(SUM($H$1:MD$1)&lt;=$F47)*1,"F"))</f>
        <v>1</v>
      </c>
      <c r="ME47" s="27">
        <f ca="1">IF(WEEKDAY(ME$6,2)&gt;5,"w",IF(ISERROR(VLOOKUP(ME$6,fériés,1,FALSE)),(SUM($H$1:ME$1)&lt;=$F47)*1,"F"))</f>
        <v>1</v>
      </c>
      <c r="MF47" s="27">
        <f ca="1">IF(WEEKDAY(MF$6,2)&gt;5,"w",IF(ISERROR(VLOOKUP(MF$6,fériés,1,FALSE)),(SUM($H$1:MF$1)&lt;=$F47)*1,"F"))</f>
        <v>1</v>
      </c>
      <c r="MG47" s="27">
        <f ca="1">IF(WEEKDAY(MG$6,2)&gt;5,"w",IF(ISERROR(VLOOKUP(MG$6,fériés,1,FALSE)),(SUM($H$1:MG$1)&lt;=$F47)*1,"F"))</f>
        <v>1</v>
      </c>
      <c r="MH47" s="27" t="str">
        <f ca="1">IF(WEEKDAY(MH$6,2)&gt;5,"w",IF(ISERROR(VLOOKUP(MH$6,fériés,1,FALSE)),(SUM($H$1:MH$1)&lt;=$F47)*1,"F"))</f>
        <v>w</v>
      </c>
      <c r="MI47" s="27" t="str">
        <f ca="1">IF(WEEKDAY(MI$6,2)&gt;5,"w",IF(ISERROR(VLOOKUP(MI$6,fériés,1,FALSE)),(SUM($H$1:MI$1)&lt;=$F47)*1,"F"))</f>
        <v>w</v>
      </c>
      <c r="MJ47" s="27" t="str">
        <f ca="1">IF(WEEKDAY(MJ$6,2)&gt;5,"w",IF(ISERROR(VLOOKUP(MJ$6,fériés,1,FALSE)),(SUM($H$1:MJ$1)&lt;=$F47)*1,"F"))</f>
        <v>w</v>
      </c>
      <c r="MK47" s="27" t="str">
        <f ca="1">IF(WEEKDAY(MK$6,2)&gt;5,"w",IF(ISERROR(VLOOKUP(MK$6,fériés,1,FALSE)),(SUM($H$1:MK$1)&lt;=$F47)*1,"F"))</f>
        <v>w</v>
      </c>
      <c r="ML47" s="27" t="str">
        <f ca="1">IF(WEEKDAY(ML$6,2)&gt;5,"w",IF(ISERROR(VLOOKUP(ML$6,fériés,1,FALSE)),(SUM($H$1:ML$1)&lt;=$F47)*1,"F"))</f>
        <v>w</v>
      </c>
      <c r="MM47" s="27" t="str">
        <f ca="1">IF(WEEKDAY(MM$6,2)&gt;5,"w",IF(ISERROR(VLOOKUP(MM$6,fériés,1,FALSE)),(SUM($H$1:MM$1)&lt;=$F47)*1,"F"))</f>
        <v>w</v>
      </c>
      <c r="MN47" s="27" t="str">
        <f ca="1">IF(WEEKDAY(MN$6,2)&gt;5,"w",IF(ISERROR(VLOOKUP(MN$6,fériés,1,FALSE)),(SUM($H$1:MN$1)&lt;=$F47)*1,"F"))</f>
        <v>w</v>
      </c>
      <c r="MO47" s="27" t="str">
        <f ca="1">IF(WEEKDAY(MO$6,2)&gt;5,"w",IF(ISERROR(VLOOKUP(MO$6,fériés,1,FALSE)),(SUM($H$1:MO$1)&lt;=$F47)*1,"F"))</f>
        <v>w</v>
      </c>
      <c r="MP47" s="27" t="str">
        <f ca="1">IF(WEEKDAY(MP$6,2)&gt;5,"w",IF(ISERROR(VLOOKUP(MP$6,fériés,1,FALSE)),(SUM($H$1:MP$1)&lt;=$F47)*1,"F"))</f>
        <v>w</v>
      </c>
      <c r="MQ47" s="27" t="str">
        <f ca="1">IF(WEEKDAY(MQ$6,2)&gt;5,"w",IF(ISERROR(VLOOKUP(MQ$6,fériés,1,FALSE)),(SUM($H$1:MQ$1)&lt;=$F47)*1,"F"))</f>
        <v>w</v>
      </c>
      <c r="MR47" s="27" t="str">
        <f ca="1">IF(WEEKDAY(MR$6,2)&gt;5,"w",IF(ISERROR(VLOOKUP(MR$6,fériés,1,FALSE)),(SUM($H$1:MR$1)&lt;=$F47)*1,"F"))</f>
        <v>w</v>
      </c>
      <c r="MS47" s="27" t="str">
        <f ca="1">IF(WEEKDAY(MS$6,2)&gt;5,"w",IF(ISERROR(VLOOKUP(MS$6,fériés,1,FALSE)),(SUM($H$1:MS$1)&lt;=$F47)*1,"F"))</f>
        <v>w</v>
      </c>
      <c r="MT47" s="27" t="str">
        <f ca="1">IF(WEEKDAY(MT$6,2)&gt;5,"w",IF(ISERROR(VLOOKUP(MT$6,fériés,1,FALSE)),(SUM($H$1:MT$1)&lt;=$F47)*1,"F"))</f>
        <v>w</v>
      </c>
      <c r="MU47" s="27" t="str">
        <f ca="1">IF(WEEKDAY(MU$6,2)&gt;5,"w",IF(ISERROR(VLOOKUP(MU$6,fériés,1,FALSE)),(SUM($H$1:MU$1)&lt;=$F47)*1,"F"))</f>
        <v>w</v>
      </c>
      <c r="MV47" s="27" t="str">
        <f ca="1">IF(WEEKDAY(MV$6,2)&gt;5,"w",IF(ISERROR(VLOOKUP(MV$6,fériés,1,FALSE)),(SUM($H$1:MV$1)&lt;=$F47)*1,"F"))</f>
        <v>w</v>
      </c>
      <c r="MW47" s="27" t="str">
        <f ca="1">IF(WEEKDAY(MW$6,2)&gt;5,"w",IF(ISERROR(VLOOKUP(MW$6,fériés,1,FALSE)),(SUM($H$1:MW$1)&lt;=$F47)*1,"F"))</f>
        <v>w</v>
      </c>
      <c r="MX47" s="27" t="str">
        <f ca="1">IF(WEEKDAY(MX$6,2)&gt;5,"w",IF(ISERROR(VLOOKUP(MX$6,fériés,1,FALSE)),(SUM($H$1:MX$1)&lt;=$F47)*1,"F"))</f>
        <v>w</v>
      </c>
      <c r="MY47" s="27" t="str">
        <f ca="1">IF(WEEKDAY(MY$6,2)&gt;5,"w",IF(ISERROR(VLOOKUP(MY$6,fériés,1,FALSE)),(SUM($H$1:MY$1)&lt;=$F47)*1,"F"))</f>
        <v>w</v>
      </c>
      <c r="MZ47" s="27" t="str">
        <f ca="1">IF(WEEKDAY(MZ$6,2)&gt;5,"w",IF(ISERROR(VLOOKUP(MZ$6,fériés,1,FALSE)),(SUM($H$1:MZ$1)&lt;=$F47)*1,"F"))</f>
        <v>w</v>
      </c>
      <c r="NA47" s="27" t="str">
        <f ca="1">IF(WEEKDAY(NA$6,2)&gt;5,"w",IF(ISERROR(VLOOKUP(NA$6,fériés,1,FALSE)),(SUM($H$1:NA$1)&lt;=$F47)*1,"F"))</f>
        <v>w</v>
      </c>
      <c r="NB47" s="27">
        <f ca="1">IF(WEEKDAY(NB$6,2)&gt;5,"w",IF(ISERROR(VLOOKUP(NB$6,fériés,1,FALSE)),(SUM($H$1:NB$1)&lt;=$F47)*1,"F"))</f>
        <v>1</v>
      </c>
      <c r="NC47" s="27">
        <f ca="1">IF(WEEKDAY(NC$6,2)&gt;5,"w",IF(ISERROR(VLOOKUP(NC$6,fériés,1,FALSE)),(SUM($H$1:NC$1)&lt;=$F47)*1,"F"))</f>
        <v>1</v>
      </c>
      <c r="ND47" s="27">
        <f ca="1">IF(WEEKDAY(ND$6,2)&gt;5,"w",IF(ISERROR(VLOOKUP(ND$6,fériés,1,FALSE)),(SUM($H$1:ND$1)&lt;=$F47)*1,"F"))</f>
        <v>1</v>
      </c>
      <c r="NE47" s="27">
        <f ca="1">IF(WEEKDAY(NE$6,2)&gt;5,"w",IF(ISERROR(VLOOKUP(NE$6,fériés,1,FALSE)),(SUM($H$1:NE$1)&lt;=$F47)*1,"F"))</f>
        <v>1</v>
      </c>
      <c r="NF47" s="27">
        <f ca="1">IF(WEEKDAY(NF$6,2)&gt;5,"w",IF(ISERROR(VLOOKUP(NF$6,fériés,1,FALSE)),(SUM($H$1:NF$1)&lt;=$F47)*1,"F"))</f>
        <v>1</v>
      </c>
      <c r="NG47" s="27">
        <f ca="1">IF(WEEKDAY(NG$6,2)&gt;5,"w",IF(ISERROR(VLOOKUP(NG$6,fériés,1,FALSE)),(SUM($H$1:NG$1)&lt;=$F47)*1,"F"))</f>
        <v>1</v>
      </c>
      <c r="NH47" s="27">
        <f ca="1">IF(WEEKDAY(NH$6,2)&gt;5,"w",IF(ISERROR(VLOOKUP(NH$6,fériés,1,FALSE)),(SUM($H$1:NH$1)&lt;=$F47)*1,"F"))</f>
        <v>1</v>
      </c>
      <c r="NI47" s="27">
        <f ca="1">IF(WEEKDAY(NI$6,2)&gt;5,"w",IF(ISERROR(VLOOKUP(NI$6,fériés,1,FALSE)),(SUM($H$1:NI$1)&lt;=$F47)*1,"F"))</f>
        <v>1</v>
      </c>
      <c r="NJ47" s="27">
        <f ca="1">IF(WEEKDAY(NJ$6,2)&gt;5,"w",IF(ISERROR(VLOOKUP(NJ$6,fériés,1,FALSE)),(SUM($H$1:NJ$1)&lt;=$F47)*1,"F"))</f>
        <v>1</v>
      </c>
      <c r="NK47" s="27">
        <f ca="1">IF(WEEKDAY(NK$6,2)&gt;5,"w",IF(ISERROR(VLOOKUP(NK$6,fériés,1,FALSE)),(SUM($H$1:NK$1)&lt;=$F47)*1,"F"))</f>
        <v>1</v>
      </c>
      <c r="NL47" s="27">
        <f ca="1">IF(WEEKDAY(NL$6,2)&gt;5,"w",IF(ISERROR(VLOOKUP(NL$6,fériés,1,FALSE)),(SUM($H$1:NL$1)&lt;=$F47)*1,"F"))</f>
        <v>1</v>
      </c>
      <c r="NM47" s="27">
        <f ca="1">IF(WEEKDAY(NM$6,2)&gt;5,"w",IF(ISERROR(VLOOKUP(NM$6,fériés,1,FALSE)),(SUM($H$1:NM$1)&lt;=$F47)*1,"F"))</f>
        <v>1</v>
      </c>
      <c r="NN47" s="27">
        <f ca="1">IF(WEEKDAY(NN$6,2)&gt;5,"w",IF(ISERROR(VLOOKUP(NN$6,fériés,1,FALSE)),(SUM($H$1:NN$1)&lt;=$F47)*1,"F"))</f>
        <v>1</v>
      </c>
      <c r="NO47" s="27">
        <f ca="1">IF(WEEKDAY(NO$6,2)&gt;5,"w",IF(ISERROR(VLOOKUP(NO$6,fériés,1,FALSE)),(SUM($H$1:NO$1)&lt;=$F47)*1,"F"))</f>
        <v>1</v>
      </c>
      <c r="NP47" s="27">
        <f ca="1">IF(WEEKDAY(NP$6,2)&gt;5,"w",IF(ISERROR(VLOOKUP(NP$6,fériés,1,FALSE)),(SUM($H$1:NP$1)&lt;=$F47)*1,"F"))</f>
        <v>1</v>
      </c>
      <c r="NQ47" s="27">
        <f ca="1">IF(WEEKDAY(NQ$6,2)&gt;5,"w",IF(ISERROR(VLOOKUP(NQ$6,fériés,1,FALSE)),(SUM($H$1:NQ$1)&lt;=$F47)*1,"F"))</f>
        <v>1</v>
      </c>
      <c r="NR47" s="27">
        <f ca="1">IF(WEEKDAY(NR$6,2)&gt;5,"w",IF(ISERROR(VLOOKUP(NR$6,fériés,1,FALSE)),(SUM($H$1:NR$1)&lt;=$F47)*1,"F"))</f>
        <v>1</v>
      </c>
      <c r="NS47" s="27">
        <f ca="1">IF(WEEKDAY(NS$6,2)&gt;5,"w",IF(ISERROR(VLOOKUP(NS$6,fériés,1,FALSE)),(SUM($H$1:NS$1)&lt;=$F47)*1,"F"))</f>
        <v>1</v>
      </c>
      <c r="NT47" s="27">
        <f ca="1">IF(WEEKDAY(NT$6,2)&gt;5,"w",IF(ISERROR(VLOOKUP(NT$6,fériés,1,FALSE)),(SUM($H$1:NT$1)&lt;=$F47)*1,"F"))</f>
        <v>1</v>
      </c>
      <c r="NU47" s="27">
        <f ca="1">IF(WEEKDAY(NU$6,2)&gt;5,"w",IF(ISERROR(VLOOKUP(NU$6,fériés,1,FALSE)),(SUM($H$1:NU$1)&lt;=$F47)*1,"F"))</f>
        <v>1</v>
      </c>
      <c r="NV47" s="27">
        <f ca="1">IF(WEEKDAY(NV$6,2)&gt;5,"w",IF(ISERROR(VLOOKUP(NV$6,fériés,1,FALSE)),(SUM($H$1:NV$1)&lt;=$F47)*1,"F"))</f>
        <v>1</v>
      </c>
      <c r="NW47" s="27">
        <f ca="1">IF(WEEKDAY(NW$6,2)&gt;5,"w",IF(ISERROR(VLOOKUP(NW$6,fériés,1,FALSE)),(SUM($H$1:NW$1)&lt;=$F47)*1,"F"))</f>
        <v>1</v>
      </c>
      <c r="NX47" s="27">
        <f ca="1">IF(WEEKDAY(NX$6,2)&gt;5,"w",IF(ISERROR(VLOOKUP(NX$6,fériés,1,FALSE)),(SUM($H$1:NX$1)&lt;=$F47)*1,"F"))</f>
        <v>1</v>
      </c>
      <c r="NY47" s="27">
        <f ca="1">IF(WEEKDAY(NY$6,2)&gt;5,"w",IF(ISERROR(VLOOKUP(NY$6,fériés,1,FALSE)),(SUM($H$1:NY$1)&lt;=$F47)*1,"F"))</f>
        <v>1</v>
      </c>
      <c r="NZ47" s="27">
        <f ca="1">IF(WEEKDAY(NZ$6,2)&gt;5,"w",IF(ISERROR(VLOOKUP(NZ$6,fériés,1,FALSE)),(SUM($H$1:NZ$1)&lt;=$F47)*1,"F"))</f>
        <v>1</v>
      </c>
      <c r="OA47" s="27">
        <f ca="1">IF(WEEKDAY(OA$6,2)&gt;5,"w",IF(ISERROR(VLOOKUP(OA$6,fériés,1,FALSE)),(SUM($H$1:OA$1)&lt;=$F47)*1,"F"))</f>
        <v>1</v>
      </c>
      <c r="OB47" s="27">
        <f ca="1">IF(WEEKDAY(OB$6,2)&gt;5,"w",IF(ISERROR(VLOOKUP(OB$6,fériés,1,FALSE)),(SUM($H$1:OB$1)&lt;=$F47)*1,"F"))</f>
        <v>1</v>
      </c>
      <c r="OC47" s="27">
        <f ca="1">IF(WEEKDAY(OC$6,2)&gt;5,"w",IF(ISERROR(VLOOKUP(OC$6,fériés,1,FALSE)),(SUM($H$1:OC$1)&lt;=$F47)*1,"F"))</f>
        <v>1</v>
      </c>
      <c r="OD47" s="27">
        <f ca="1">IF(WEEKDAY(OD$6,2)&gt;5,"w",IF(ISERROR(VLOOKUP(OD$6,fériés,1,FALSE)),(SUM($H$1:OD$1)&lt;=$F47)*1,"F"))</f>
        <v>1</v>
      </c>
      <c r="OE47" s="27">
        <f ca="1">IF(WEEKDAY(OE$6,2)&gt;5,"w",IF(ISERROR(VLOOKUP(OE$6,fériés,1,FALSE)),(SUM($H$1:OE$1)&lt;=$F47)*1,"F"))</f>
        <v>1</v>
      </c>
      <c r="OF47" s="27">
        <f ca="1">IF(WEEKDAY(OF$6,2)&gt;5,"w",IF(ISERROR(VLOOKUP(OF$6,fériés,1,FALSE)),(SUM($H$1:OF$1)&lt;=$F47)*1,"F"))</f>
        <v>1</v>
      </c>
      <c r="OG47" s="27">
        <f ca="1">IF(WEEKDAY(OG$6,2)&gt;5,"w",IF(ISERROR(VLOOKUP(OG$6,fériés,1,FALSE)),(SUM($H$1:OG$1)&lt;=$F47)*1,"F"))</f>
        <v>1</v>
      </c>
      <c r="OH47" s="27">
        <f ca="1">IF(WEEKDAY(OH$6,2)&gt;5,"w",IF(ISERROR(VLOOKUP(OH$6,fériés,1,FALSE)),(SUM($H$1:OH$1)&lt;=$F47)*1,"F"))</f>
        <v>1</v>
      </c>
      <c r="OI47" s="27">
        <f ca="1">IF(WEEKDAY(OI$6,2)&gt;5,"w",IF(ISERROR(VLOOKUP(OI$6,fériés,1,FALSE)),(SUM($H$1:OI$1)&lt;=$F47)*1,"F"))</f>
        <v>1</v>
      </c>
      <c r="OJ47" s="27">
        <f ca="1">IF(WEEKDAY(OJ$6,2)&gt;5,"w",IF(ISERROR(VLOOKUP(OJ$6,fériés,1,FALSE)),(SUM($H$1:OJ$1)&lt;=$F47)*1,"F"))</f>
        <v>1</v>
      </c>
      <c r="OK47" s="27">
        <f ca="1">IF(WEEKDAY(OK$6,2)&gt;5,"w",IF(ISERROR(VLOOKUP(OK$6,fériés,1,FALSE)),(SUM($H$1:OK$1)&lt;=$F47)*1,"F"))</f>
        <v>1</v>
      </c>
      <c r="OL47" s="27">
        <f ca="1">IF(WEEKDAY(OL$6,2)&gt;5,"w",IF(ISERROR(VLOOKUP(OL$6,fériés,1,FALSE)),(SUM($H$1:OL$1)&lt;=$F47)*1,"F"))</f>
        <v>1</v>
      </c>
      <c r="OM47" s="27">
        <f ca="1">IF(WEEKDAY(OM$6,2)&gt;5,"w",IF(ISERROR(VLOOKUP(OM$6,fériés,1,FALSE)),(SUM($H$1:OM$1)&lt;=$F47)*1,"F"))</f>
        <v>1</v>
      </c>
      <c r="ON47" s="27">
        <f ca="1">IF(WEEKDAY(ON$6,2)&gt;5,"w",IF(ISERROR(VLOOKUP(ON$6,fériés,1,FALSE)),(SUM($H$1:ON$1)&lt;=$F47)*1,"F"))</f>
        <v>1</v>
      </c>
      <c r="OO47" s="27">
        <f ca="1">IF(WEEKDAY(OO$6,2)&gt;5,"w",IF(ISERROR(VLOOKUP(OO$6,fériés,1,FALSE)),(SUM($H$1:OO$1)&lt;=$F47)*1,"F"))</f>
        <v>1</v>
      </c>
      <c r="OP47" s="27">
        <f ca="1">IF(WEEKDAY(OP$6,2)&gt;5,"w",IF(ISERROR(VLOOKUP(OP$6,fériés,1,FALSE)),(SUM($H$1:OP$1)&lt;=$F47)*1,"F"))</f>
        <v>1</v>
      </c>
      <c r="OQ47" s="27">
        <f ca="1">IF(WEEKDAY(OQ$6,2)&gt;5,"w",IF(ISERROR(VLOOKUP(OQ$6,fériés,1,FALSE)),(SUM($H$1:OQ$1)&lt;=$F47)*1,"F"))</f>
        <v>1</v>
      </c>
      <c r="OR47" s="27">
        <f ca="1">IF(WEEKDAY(OR$6,2)&gt;5,"w",IF(ISERROR(VLOOKUP(OR$6,fériés,1,FALSE)),(SUM($H$1:OR$1)&lt;=$F47)*1,"F"))</f>
        <v>1</v>
      </c>
      <c r="OS47" s="27">
        <f ca="1">IF(WEEKDAY(OS$6,2)&gt;5,"w",IF(ISERROR(VLOOKUP(OS$6,fériés,1,FALSE)),(SUM($H$1:OS$1)&lt;=$F47)*1,"F"))</f>
        <v>1</v>
      </c>
      <c r="OT47" s="27">
        <f ca="1">IF(WEEKDAY(OT$6,2)&gt;5,"w",IF(ISERROR(VLOOKUP(OT$6,fériés,1,FALSE)),(SUM($H$1:OT$1)&lt;=$F47)*1,"F"))</f>
        <v>1</v>
      </c>
      <c r="OU47" s="27">
        <f ca="1">IF(WEEKDAY(OU$6,2)&gt;5,"w",IF(ISERROR(VLOOKUP(OU$6,fériés,1,FALSE)),(SUM($H$1:OU$1)&lt;=$F47)*1,"F"))</f>
        <v>1</v>
      </c>
      <c r="OV47" s="27">
        <f ca="1">IF(WEEKDAY(OV$6,2)&gt;5,"w",IF(ISERROR(VLOOKUP(OV$6,fériés,1,FALSE)),(SUM($H$1:OV$1)&lt;=$F47)*1,"F"))</f>
        <v>1</v>
      </c>
      <c r="OW47" s="27">
        <f ca="1">IF(WEEKDAY(OW$6,2)&gt;5,"w",IF(ISERROR(VLOOKUP(OW$6,fériés,1,FALSE)),(SUM($H$1:OW$1)&lt;=$F47)*1,"F"))</f>
        <v>1</v>
      </c>
      <c r="OX47" s="27">
        <f ca="1">IF(WEEKDAY(OX$6,2)&gt;5,"w",IF(ISERROR(VLOOKUP(OX$6,fériés,1,FALSE)),(SUM($H$1:OX$1)&lt;=$F47)*1,"F"))</f>
        <v>1</v>
      </c>
      <c r="OY47" s="27">
        <f ca="1">IF(WEEKDAY(OY$6,2)&gt;5,"w",IF(ISERROR(VLOOKUP(OY$6,fériés,1,FALSE)),(SUM($H$1:OY$1)&lt;=$F47)*1,"F"))</f>
        <v>1</v>
      </c>
      <c r="OZ47" s="27" t="str">
        <f ca="1">IF(WEEKDAY(OZ$6,2)&gt;5,"w",IF(ISERROR(VLOOKUP(OZ$6,fériés,1,FALSE)),(SUM($H$1:OZ$1)&lt;=$F47)*1,"F"))</f>
        <v>w</v>
      </c>
      <c r="PA47" s="27" t="str">
        <f ca="1">IF(WEEKDAY(PA$6,2)&gt;5,"w",IF(ISERROR(VLOOKUP(PA$6,fériés,1,FALSE)),(SUM($H$1:PA$1)&lt;=$F47)*1,"F"))</f>
        <v>w</v>
      </c>
      <c r="PB47" s="27" t="str">
        <f ca="1">IF(WEEKDAY(PB$6,2)&gt;5,"w",IF(ISERROR(VLOOKUP(PB$6,fériés,1,FALSE)),(SUM($H$1:PB$1)&lt;=$F47)*1,"F"))</f>
        <v>w</v>
      </c>
      <c r="PC47" s="27" t="str">
        <f ca="1">IF(WEEKDAY(PC$6,2)&gt;5,"w",IF(ISERROR(VLOOKUP(PC$6,fériés,1,FALSE)),(SUM($H$1:PC$1)&lt;=$F47)*1,"F"))</f>
        <v>w</v>
      </c>
      <c r="PD47" s="27" t="str">
        <f ca="1">IF(WEEKDAY(PD$6,2)&gt;5,"w",IF(ISERROR(VLOOKUP(PD$6,fériés,1,FALSE)),(SUM($H$1:PD$1)&lt;=$F47)*1,"F"))</f>
        <v>w</v>
      </c>
      <c r="PE47" s="27" t="str">
        <f ca="1">IF(WEEKDAY(PE$6,2)&gt;5,"w",IF(ISERROR(VLOOKUP(PE$6,fériés,1,FALSE)),(SUM($H$1:PE$1)&lt;=$F47)*1,"F"))</f>
        <v>w</v>
      </c>
      <c r="PF47" s="27" t="str">
        <f ca="1">IF(WEEKDAY(PF$6,2)&gt;5,"w",IF(ISERROR(VLOOKUP(PF$6,fériés,1,FALSE)),(SUM($H$1:PF$1)&lt;=$F47)*1,"F"))</f>
        <v>w</v>
      </c>
      <c r="PG47" s="27" t="str">
        <f ca="1">IF(WEEKDAY(PG$6,2)&gt;5,"w",IF(ISERROR(VLOOKUP(PG$6,fériés,1,FALSE)),(SUM($H$1:PG$1)&lt;=$F47)*1,"F"))</f>
        <v>w</v>
      </c>
      <c r="PH47" s="27" t="str">
        <f ca="1">IF(WEEKDAY(PH$6,2)&gt;5,"w",IF(ISERROR(VLOOKUP(PH$6,fériés,1,FALSE)),(SUM($H$1:PH$1)&lt;=$F47)*1,"F"))</f>
        <v>w</v>
      </c>
      <c r="PI47" s="27" t="str">
        <f ca="1">IF(WEEKDAY(PI$6,2)&gt;5,"w",IF(ISERROR(VLOOKUP(PI$6,fériés,1,FALSE)),(SUM($H$1:PI$1)&lt;=$F47)*1,"F"))</f>
        <v>w</v>
      </c>
      <c r="PJ47" s="27" t="str">
        <f ca="1">IF(WEEKDAY(PJ$6,2)&gt;5,"w",IF(ISERROR(VLOOKUP(PJ$6,fériés,1,FALSE)),(SUM($H$1:PJ$1)&lt;=$F47)*1,"F"))</f>
        <v>w</v>
      </c>
      <c r="PK47" s="27" t="str">
        <f ca="1">IF(WEEKDAY(PK$6,2)&gt;5,"w",IF(ISERROR(VLOOKUP(PK$6,fériés,1,FALSE)),(SUM($H$1:PK$1)&lt;=$F47)*1,"F"))</f>
        <v>w</v>
      </c>
      <c r="PL47" s="27" t="str">
        <f ca="1">IF(WEEKDAY(PL$6,2)&gt;5,"w",IF(ISERROR(VLOOKUP(PL$6,fériés,1,FALSE)),(SUM($H$1:PL$1)&lt;=$F47)*1,"F"))</f>
        <v>w</v>
      </c>
      <c r="PM47" s="27" t="str">
        <f ca="1">IF(WEEKDAY(PM$6,2)&gt;5,"w",IF(ISERROR(VLOOKUP(PM$6,fériés,1,FALSE)),(SUM($H$1:PM$1)&lt;=$F47)*1,"F"))</f>
        <v>w</v>
      </c>
      <c r="PN47" s="27" t="str">
        <f ca="1">IF(WEEKDAY(PN$6,2)&gt;5,"w",IF(ISERROR(VLOOKUP(PN$6,fériés,1,FALSE)),(SUM($H$1:PN$1)&lt;=$F47)*1,"F"))</f>
        <v>w</v>
      </c>
      <c r="PO47" s="27" t="str">
        <f ca="1">IF(WEEKDAY(PO$6,2)&gt;5,"w",IF(ISERROR(VLOOKUP(PO$6,fériés,1,FALSE)),(SUM($H$1:PO$1)&lt;=$F47)*1,"F"))</f>
        <v>w</v>
      </c>
      <c r="PP47" s="27" t="str">
        <f ca="1">IF(WEEKDAY(PP$6,2)&gt;5,"w",IF(ISERROR(VLOOKUP(PP$6,fériés,1,FALSE)),(SUM($H$1:PP$1)&lt;=$F47)*1,"F"))</f>
        <v>w</v>
      </c>
      <c r="PQ47" s="27" t="str">
        <f ca="1">IF(WEEKDAY(PQ$6,2)&gt;5,"w",IF(ISERROR(VLOOKUP(PQ$6,fériés,1,FALSE)),(SUM($H$1:PQ$1)&lt;=$F47)*1,"F"))</f>
        <v>w</v>
      </c>
      <c r="PR47" s="27" t="str">
        <f ca="1">IF(WEEKDAY(PR$6,2)&gt;5,"w",IF(ISERROR(VLOOKUP(PR$6,fériés,1,FALSE)),(SUM($H$1:PR$1)&lt;=$F47)*1,"F"))</f>
        <v>w</v>
      </c>
      <c r="PS47" s="27" t="str">
        <f ca="1">IF(WEEKDAY(PS$6,2)&gt;5,"w",IF(ISERROR(VLOOKUP(PS$6,fériés,1,FALSE)),(SUM($H$1:PS$1)&lt;=$F47)*1,"F"))</f>
        <v>w</v>
      </c>
      <c r="PT47" s="27">
        <f ca="1">IF(WEEKDAY(PT$6,2)&gt;5,"w",IF(ISERROR(VLOOKUP(PT$6,fériés,1,FALSE)),(SUM($H$1:PT$1)&lt;=$F47)*1,"F"))</f>
        <v>1</v>
      </c>
      <c r="PU47" s="27">
        <f ca="1">IF(WEEKDAY(PU$6,2)&gt;5,"w",IF(ISERROR(VLOOKUP(PU$6,fériés,1,FALSE)),(SUM($H$1:PU$1)&lt;=$F47)*1,"F"))</f>
        <v>1</v>
      </c>
      <c r="PV47" s="27">
        <f ca="1">IF(WEEKDAY(PV$6,2)&gt;5,"w",IF(ISERROR(VLOOKUP(PV$6,fériés,1,FALSE)),(SUM($H$1:PV$1)&lt;=$F47)*1,"F"))</f>
        <v>1</v>
      </c>
      <c r="PW47" s="27">
        <f ca="1">IF(WEEKDAY(PW$6,2)&gt;5,"w",IF(ISERROR(VLOOKUP(PW$6,fériés,1,FALSE)),(SUM($H$1:PW$1)&lt;=$F47)*1,"F"))</f>
        <v>1</v>
      </c>
      <c r="PX47" s="27">
        <f ca="1">IF(WEEKDAY(PX$6,2)&gt;5,"w",IF(ISERROR(VLOOKUP(PX$6,fériés,1,FALSE)),(SUM($H$1:PX$1)&lt;=$F47)*1,"F"))</f>
        <v>1</v>
      </c>
      <c r="PY47" s="27">
        <f ca="1">IF(WEEKDAY(PY$6,2)&gt;5,"w",IF(ISERROR(VLOOKUP(PY$6,fériés,1,FALSE)),(SUM($H$1:PY$1)&lt;=$F47)*1,"F"))</f>
        <v>1</v>
      </c>
      <c r="PZ47" s="27">
        <f ca="1">IF(WEEKDAY(PZ$6,2)&gt;5,"w",IF(ISERROR(VLOOKUP(PZ$6,fériés,1,FALSE)),(SUM($H$1:PZ$1)&lt;=$F47)*1,"F"))</f>
        <v>1</v>
      </c>
      <c r="QA47" s="27">
        <f ca="1">IF(WEEKDAY(QA$6,2)&gt;5,"w",IF(ISERROR(VLOOKUP(QA$6,fériés,1,FALSE)),(SUM($H$1:QA$1)&lt;=$F47)*1,"F"))</f>
        <v>1</v>
      </c>
      <c r="QB47" s="27">
        <f ca="1">IF(WEEKDAY(QB$6,2)&gt;5,"w",IF(ISERROR(VLOOKUP(QB$6,fériés,1,FALSE)),(SUM($H$1:QB$1)&lt;=$F47)*1,"F"))</f>
        <v>1</v>
      </c>
      <c r="QC47" s="27">
        <f ca="1">IF(WEEKDAY(QC$6,2)&gt;5,"w",IF(ISERROR(VLOOKUP(QC$6,fériés,1,FALSE)),(SUM($H$1:QC$1)&lt;=$F47)*1,"F"))</f>
        <v>1</v>
      </c>
      <c r="QD47" s="27">
        <f ca="1">IF(WEEKDAY(QD$6,2)&gt;5,"w",IF(ISERROR(VLOOKUP(QD$6,fériés,1,FALSE)),(SUM($H$1:QD$1)&lt;=$F47)*1,"F"))</f>
        <v>1</v>
      </c>
      <c r="QE47" s="27">
        <f ca="1">IF(WEEKDAY(QE$6,2)&gt;5,"w",IF(ISERROR(VLOOKUP(QE$6,fériés,1,FALSE)),(SUM($H$1:QE$1)&lt;=$F47)*1,"F"))</f>
        <v>1</v>
      </c>
      <c r="QF47" s="27">
        <f ca="1">IF(WEEKDAY(QF$6,2)&gt;5,"w",IF(ISERROR(VLOOKUP(QF$6,fériés,1,FALSE)),(SUM($H$1:QF$1)&lt;=$F47)*1,"F"))</f>
        <v>1</v>
      </c>
      <c r="QG47" s="27">
        <f ca="1">IF(WEEKDAY(QG$6,2)&gt;5,"w",IF(ISERROR(VLOOKUP(QG$6,fériés,1,FALSE)),(SUM($H$1:QG$1)&lt;=$F47)*1,"F"))</f>
        <v>1</v>
      </c>
      <c r="QH47" s="27">
        <f ca="1">IF(WEEKDAY(QH$6,2)&gt;5,"w",IF(ISERROR(VLOOKUP(QH$6,fériés,1,FALSE)),(SUM($H$1:QH$1)&lt;=$F47)*1,"F"))</f>
        <v>1</v>
      </c>
      <c r="QI47" s="27">
        <f ca="1">IF(WEEKDAY(QI$6,2)&gt;5,"w",IF(ISERROR(VLOOKUP(QI$6,fériés,1,FALSE)),(SUM($H$1:QI$1)&lt;=$F47)*1,"F"))</f>
        <v>1</v>
      </c>
      <c r="QJ47" s="27">
        <f ca="1">IF(WEEKDAY(QJ$6,2)&gt;5,"w",IF(ISERROR(VLOOKUP(QJ$6,fériés,1,FALSE)),(SUM($H$1:QJ$1)&lt;=$F47)*1,"F"))</f>
        <v>1</v>
      </c>
      <c r="QK47" s="27">
        <f ca="1">IF(WEEKDAY(QK$6,2)&gt;5,"w",IF(ISERROR(VLOOKUP(QK$6,fériés,1,FALSE)),(SUM($H$1:QK$1)&lt;=$F47)*1,"F"))</f>
        <v>1</v>
      </c>
      <c r="QL47" s="27">
        <f ca="1">IF(WEEKDAY(QL$6,2)&gt;5,"w",IF(ISERROR(VLOOKUP(QL$6,fériés,1,FALSE)),(SUM($H$1:QL$1)&lt;=$F47)*1,"F"))</f>
        <v>1</v>
      </c>
      <c r="QM47" s="27">
        <f ca="1">IF(WEEKDAY(QM$6,2)&gt;5,"w",IF(ISERROR(VLOOKUP(QM$6,fériés,1,FALSE)),(SUM($H$1:QM$1)&lt;=$F47)*1,"F"))</f>
        <v>1</v>
      </c>
      <c r="QN47" s="27">
        <f ca="1">IF(WEEKDAY(QN$6,2)&gt;5,"w",IF(ISERROR(VLOOKUP(QN$6,fériés,1,FALSE)),(SUM($H$1:QN$1)&lt;=$F47)*1,"F"))</f>
        <v>1</v>
      </c>
      <c r="QO47" s="27">
        <f ca="1">IF(WEEKDAY(QO$6,2)&gt;5,"w",IF(ISERROR(VLOOKUP(QO$6,fériés,1,FALSE)),(SUM($H$1:QO$1)&lt;=$F47)*1,"F"))</f>
        <v>1</v>
      </c>
      <c r="QP47" s="27">
        <f ca="1">IF(WEEKDAY(QP$6,2)&gt;5,"w",IF(ISERROR(VLOOKUP(QP$6,fériés,1,FALSE)),(SUM($H$1:QP$1)&lt;=$F47)*1,"F"))</f>
        <v>1</v>
      </c>
      <c r="QQ47" s="27">
        <f ca="1">IF(WEEKDAY(QQ$6,2)&gt;5,"w",IF(ISERROR(VLOOKUP(QQ$6,fériés,1,FALSE)),(SUM($H$1:QQ$1)&lt;=$F47)*1,"F"))</f>
        <v>1</v>
      </c>
      <c r="QR47" s="27">
        <f ca="1">IF(WEEKDAY(QR$6,2)&gt;5,"w",IF(ISERROR(VLOOKUP(QR$6,fériés,1,FALSE)),(SUM($H$1:QR$1)&lt;=$F47)*1,"F"))</f>
        <v>1</v>
      </c>
      <c r="QS47" s="27">
        <f ca="1">IF(WEEKDAY(QS$6,2)&gt;5,"w",IF(ISERROR(VLOOKUP(QS$6,fériés,1,FALSE)),(SUM($H$1:QS$1)&lt;=$F47)*1,"F"))</f>
        <v>1</v>
      </c>
      <c r="QT47" s="27">
        <f ca="1">IF(WEEKDAY(QT$6,2)&gt;5,"w",IF(ISERROR(VLOOKUP(QT$6,fériés,1,FALSE)),(SUM($H$1:QT$1)&lt;=$F47)*1,"F"))</f>
        <v>1</v>
      </c>
      <c r="QU47" s="27">
        <f ca="1">IF(WEEKDAY(QU$6,2)&gt;5,"w",IF(ISERROR(VLOOKUP(QU$6,fériés,1,FALSE)),(SUM($H$1:QU$1)&lt;=$F47)*1,"F"))</f>
        <v>1</v>
      </c>
      <c r="QV47" s="27">
        <f ca="1">IF(WEEKDAY(QV$6,2)&gt;5,"w",IF(ISERROR(VLOOKUP(QV$6,fériés,1,FALSE)),(SUM($H$1:QV$1)&lt;=$F47)*1,"F"))</f>
        <v>1</v>
      </c>
      <c r="QW47" s="27">
        <f ca="1">IF(WEEKDAY(QW$6,2)&gt;5,"w",IF(ISERROR(VLOOKUP(QW$6,fériés,1,FALSE)),(SUM($H$1:QW$1)&lt;=$F47)*1,"F"))</f>
        <v>1</v>
      </c>
      <c r="QX47" s="27">
        <f ca="1">IF(WEEKDAY(QX$6,2)&gt;5,"w",IF(ISERROR(VLOOKUP(QX$6,fériés,1,FALSE)),(SUM($H$1:QX$1)&lt;=$F47)*1,"F"))</f>
        <v>1</v>
      </c>
      <c r="QY47" s="27">
        <f ca="1">IF(WEEKDAY(QY$6,2)&gt;5,"w",IF(ISERROR(VLOOKUP(QY$6,fériés,1,FALSE)),(SUM($H$1:QY$1)&lt;=$F47)*1,"F"))</f>
        <v>1</v>
      </c>
      <c r="QZ47" s="27">
        <f ca="1">IF(WEEKDAY(QZ$6,2)&gt;5,"w",IF(ISERROR(VLOOKUP(QZ$6,fériés,1,FALSE)),(SUM($H$1:QZ$1)&lt;=$F47)*1,"F"))</f>
        <v>1</v>
      </c>
      <c r="RA47" s="27">
        <f ca="1">IF(WEEKDAY(RA$6,2)&gt;5,"w",IF(ISERROR(VLOOKUP(RA$6,fériés,1,FALSE)),(SUM($H$1:RA$1)&lt;=$F47)*1,"F"))</f>
        <v>1</v>
      </c>
      <c r="RB47" s="27">
        <f ca="1">IF(WEEKDAY(RB$6,2)&gt;5,"w",IF(ISERROR(VLOOKUP(RB$6,fériés,1,FALSE)),(SUM($H$1:RB$1)&lt;=$F47)*1,"F"))</f>
        <v>1</v>
      </c>
      <c r="RC47" s="27">
        <f ca="1">IF(WEEKDAY(RC$6,2)&gt;5,"w",IF(ISERROR(VLOOKUP(RC$6,fériés,1,FALSE)),(SUM($H$1:RC$1)&lt;=$F47)*1,"F"))</f>
        <v>1</v>
      </c>
      <c r="RD47" s="27">
        <f ca="1">IF(WEEKDAY(RD$6,2)&gt;5,"w",IF(ISERROR(VLOOKUP(RD$6,fériés,1,FALSE)),(SUM($H$1:RD$1)&lt;=$F47)*1,"F"))</f>
        <v>1</v>
      </c>
      <c r="RE47" s="27">
        <f ca="1">IF(WEEKDAY(RE$6,2)&gt;5,"w",IF(ISERROR(VLOOKUP(RE$6,fériés,1,FALSE)),(SUM($H$1:RE$1)&lt;=$F47)*1,"F"))</f>
        <v>1</v>
      </c>
      <c r="RF47" s="27">
        <f ca="1">IF(WEEKDAY(RF$6,2)&gt;5,"w",IF(ISERROR(VLOOKUP(RF$6,fériés,1,FALSE)),(SUM($H$1:RF$1)&lt;=$F47)*1,"F"))</f>
        <v>1</v>
      </c>
      <c r="RG47" s="27">
        <f ca="1">IF(WEEKDAY(RG$6,2)&gt;5,"w",IF(ISERROR(VLOOKUP(RG$6,fériés,1,FALSE)),(SUM($H$1:RG$1)&lt;=$F47)*1,"F"))</f>
        <v>1</v>
      </c>
      <c r="RH47" s="27">
        <f ca="1">IF(WEEKDAY(RH$6,2)&gt;5,"w",IF(ISERROR(VLOOKUP(RH$6,fériés,1,FALSE)),(SUM($H$1:RH$1)&lt;=$F47)*1,"F"))</f>
        <v>1</v>
      </c>
      <c r="RI47" s="27">
        <f ca="1">IF(WEEKDAY(RI$6,2)&gt;5,"w",IF(ISERROR(VLOOKUP(RI$6,fériés,1,FALSE)),(SUM($H$1:RI$1)&lt;=$F47)*1,"F"))</f>
        <v>1</v>
      </c>
      <c r="RJ47" s="27">
        <f ca="1">IF(WEEKDAY(RJ$6,2)&gt;5,"w",IF(ISERROR(VLOOKUP(RJ$6,fériés,1,FALSE)),(SUM($H$1:RJ$1)&lt;=$F47)*1,"F"))</f>
        <v>1</v>
      </c>
      <c r="RK47" s="27">
        <f ca="1">IF(WEEKDAY(RK$6,2)&gt;5,"w",IF(ISERROR(VLOOKUP(RK$6,fériés,1,FALSE)),(SUM($H$1:RK$1)&lt;=$F47)*1,"F"))</f>
        <v>1</v>
      </c>
      <c r="RL47" s="27">
        <f ca="1">IF(WEEKDAY(RL$6,2)&gt;5,"w",IF(ISERROR(VLOOKUP(RL$6,fériés,1,FALSE)),(SUM($H$1:RL$1)&lt;=$F47)*1,"F"))</f>
        <v>1</v>
      </c>
      <c r="RM47" s="27">
        <f ca="1">IF(WEEKDAY(RM$6,2)&gt;5,"w",IF(ISERROR(VLOOKUP(RM$6,fériés,1,FALSE)),(SUM($H$1:RM$1)&lt;=$F47)*1,"F"))</f>
        <v>1</v>
      </c>
      <c r="RN47" s="27">
        <f ca="1">IF(WEEKDAY(RN$6,2)&gt;5,"w",IF(ISERROR(VLOOKUP(RN$6,fériés,1,FALSE)),(SUM($H$1:RN$1)&lt;=$F47)*1,"F"))</f>
        <v>1</v>
      </c>
      <c r="RO47" s="27">
        <f ca="1">IF(WEEKDAY(RO$6,2)&gt;5,"w",IF(ISERROR(VLOOKUP(RO$6,fériés,1,FALSE)),(SUM($H$1:RO$1)&lt;=$F47)*1,"F"))</f>
        <v>1</v>
      </c>
      <c r="RP47" s="27">
        <f ca="1">IF(WEEKDAY(RP$6,2)&gt;5,"w",IF(ISERROR(VLOOKUP(RP$6,fériés,1,FALSE)),(SUM($H$1:RP$1)&lt;=$F47)*1,"F"))</f>
        <v>1</v>
      </c>
      <c r="RQ47" s="27">
        <f ca="1">IF(WEEKDAY(RQ$6,2)&gt;5,"w",IF(ISERROR(VLOOKUP(RQ$6,fériés,1,FALSE)),(SUM($H$1:RQ$1)&lt;=$F47)*1,"F"))</f>
        <v>1</v>
      </c>
      <c r="RR47" s="27" t="str">
        <f ca="1">IF(WEEKDAY(RR$6,2)&gt;5,"w",IF(ISERROR(VLOOKUP(RR$6,fériés,1,FALSE)),(SUM($H$1:RR$1)&lt;=$F47)*1,"F"))</f>
        <v>w</v>
      </c>
      <c r="RS47" s="27" t="str">
        <f ca="1">IF(WEEKDAY(RS$6,2)&gt;5,"w",IF(ISERROR(VLOOKUP(RS$6,fériés,1,FALSE)),(SUM($H$1:RS$1)&lt;=$F47)*1,"F"))</f>
        <v>w</v>
      </c>
      <c r="RT47" s="27" t="str">
        <f ca="1">IF(WEEKDAY(RT$6,2)&gt;5,"w",IF(ISERROR(VLOOKUP(RT$6,fériés,1,FALSE)),(SUM($H$1:RT$1)&lt;=$F47)*1,"F"))</f>
        <v>w</v>
      </c>
      <c r="RU47" s="27" t="str">
        <f ca="1">IF(WEEKDAY(RU$6,2)&gt;5,"w",IF(ISERROR(VLOOKUP(RU$6,fériés,1,FALSE)),(SUM($H$1:RU$1)&lt;=$F47)*1,"F"))</f>
        <v>w</v>
      </c>
      <c r="RV47" s="27" t="str">
        <f ca="1">IF(WEEKDAY(RV$6,2)&gt;5,"w",IF(ISERROR(VLOOKUP(RV$6,fériés,1,FALSE)),(SUM($H$1:RV$1)&lt;=$F47)*1,"F"))</f>
        <v>w</v>
      </c>
      <c r="RW47" s="27" t="str">
        <f ca="1">IF(WEEKDAY(RW$6,2)&gt;5,"w",IF(ISERROR(VLOOKUP(RW$6,fériés,1,FALSE)),(SUM($H$1:RW$1)&lt;=$F47)*1,"F"))</f>
        <v>w</v>
      </c>
      <c r="RX47" s="27" t="str">
        <f ca="1">IF(WEEKDAY(RX$6,2)&gt;5,"w",IF(ISERROR(VLOOKUP(RX$6,fériés,1,FALSE)),(SUM($H$1:RX$1)&lt;=$F47)*1,"F"))</f>
        <v>w</v>
      </c>
      <c r="RY47" s="27" t="str">
        <f ca="1">IF(WEEKDAY(RY$6,2)&gt;5,"w",IF(ISERROR(VLOOKUP(RY$6,fériés,1,FALSE)),(SUM($H$1:RY$1)&lt;=$F47)*1,"F"))</f>
        <v>w</v>
      </c>
      <c r="RZ47" s="27" t="str">
        <f ca="1">IF(WEEKDAY(RZ$6,2)&gt;5,"w",IF(ISERROR(VLOOKUP(RZ$6,fériés,1,FALSE)),(SUM($H$1:RZ$1)&lt;=$F47)*1,"F"))</f>
        <v>w</v>
      </c>
      <c r="SA47" s="27" t="str">
        <f ca="1">IF(WEEKDAY(SA$6,2)&gt;5,"w",IF(ISERROR(VLOOKUP(SA$6,fériés,1,FALSE)),(SUM($H$1:SA$1)&lt;=$F47)*1,"F"))</f>
        <v>w</v>
      </c>
      <c r="SB47" s="27" t="str">
        <f ca="1">IF(WEEKDAY(SB$6,2)&gt;5,"w",IF(ISERROR(VLOOKUP(SB$6,fériés,1,FALSE)),(SUM($H$1:SB$1)&lt;=$F47)*1,"F"))</f>
        <v>w</v>
      </c>
      <c r="SC47" s="27" t="str">
        <f ca="1">IF(WEEKDAY(SC$6,2)&gt;5,"w",IF(ISERROR(VLOOKUP(SC$6,fériés,1,FALSE)),(SUM($H$1:SC$1)&lt;=$F47)*1,"F"))</f>
        <v>w</v>
      </c>
      <c r="SD47" s="27" t="str">
        <f ca="1">IF(WEEKDAY(SD$6,2)&gt;5,"w",IF(ISERROR(VLOOKUP(SD$6,fériés,1,FALSE)),(SUM($H$1:SD$1)&lt;=$F47)*1,"F"))</f>
        <v>w</v>
      </c>
      <c r="SE47" s="27" t="str">
        <f ca="1">IF(WEEKDAY(SE$6,2)&gt;5,"w",IF(ISERROR(VLOOKUP(SE$6,fériés,1,FALSE)),(SUM($H$1:SE$1)&lt;=$F47)*1,"F"))</f>
        <v>w</v>
      </c>
      <c r="SF47" s="27" t="str">
        <f ca="1">IF(WEEKDAY(SF$6,2)&gt;5,"w",IF(ISERROR(VLOOKUP(SF$6,fériés,1,FALSE)),(SUM($H$1:SF$1)&lt;=$F47)*1,"F"))</f>
        <v>w</v>
      </c>
      <c r="SG47" s="83"/>
    </row>
    <row r="48" spans="1:501" ht="12" customHeight="1" x14ac:dyDescent="0.25">
      <c r="A48" s="80">
        <v>1050</v>
      </c>
      <c r="B48" s="63" t="str">
        <f>IFERROR(VLOOKUP($A48,Base_données!$A$4:$AB$24,Base_données!$B$1,FALSE),"")</f>
        <v/>
      </c>
      <c r="C48" s="78" t="str">
        <f>IF(A48="","",Base_données!$N$3)</f>
        <v xml:space="preserve"> tournage</v>
      </c>
      <c r="D48" s="63" t="str">
        <f>IFERROR(VLOOKUP($A48,Base_données!$A$4:$AB$24,Base_données!$D$1,FALSE),"")</f>
        <v/>
      </c>
      <c r="E48" s="63" t="str">
        <f>IFERROR(VLOOKUP($A48,Base_données!$A$4:$AB$24,Base_données!$N$1,FALSE),"")</f>
        <v/>
      </c>
      <c r="F48" s="66" t="str">
        <f t="shared" si="84"/>
        <v/>
      </c>
      <c r="G48" s="62" t="str">
        <f>IFERROR(VLOOKUP($A48,Base_données!$A$4:$L$24,5,FALSE),"")</f>
        <v/>
      </c>
      <c r="H48" s="65">
        <f ca="1">IF(WEEKDAY(H$6,2)&gt;5,"w",IF(ISERROR(VLOOKUP(H$6,fériés,1,FALSE)),(SUM($H$1:H$1)&gt;SUM($F$47:$F47))*(SUM($H$1:H$1)&lt;=SUM($F$47:$F48))*1,"F"))</f>
        <v>0</v>
      </c>
      <c r="I48" s="65">
        <f ca="1">IF(WEEKDAY(I$6,2)&gt;5,"w",IF(ISERROR(VLOOKUP(I$6,fériés,1,FALSE)),(SUM($H$1:I$1)&gt;SUM($F$47:$F47))*(SUM($H$1:I$1)&lt;=SUM($F$47:$F48))*1,"F"))</f>
        <v>0</v>
      </c>
      <c r="J48" s="65">
        <f ca="1">IF(WEEKDAY(J$6,2)&gt;5,"w",IF(ISERROR(VLOOKUP(J$6,fériés,1,FALSE)),(SUM($H$1:J$1)&gt;SUM($F$47:$F47))*(SUM($H$1:J$1)&lt;=SUM($F$47:$F48))*1,"F"))</f>
        <v>0</v>
      </c>
      <c r="K48" s="65">
        <f ca="1">IF(WEEKDAY(K$6,2)&gt;5,"w",IF(ISERROR(VLOOKUP(K$6,fériés,1,FALSE)),(SUM($H$1:K$1)&gt;SUM($F$47:$F47))*(SUM($H$1:K$1)&lt;=SUM($F$47:$F48))*1,"F"))</f>
        <v>0</v>
      </c>
      <c r="L48" s="65">
        <f ca="1">IF(WEEKDAY(L$6,2)&gt;5,"w",IF(ISERROR(VLOOKUP(L$6,fériés,1,FALSE)),(SUM($H$1:L$1)&gt;SUM($F$47:$F47))*(SUM($H$1:L$1)&lt;=SUM($F$47:$F48))*1,"F"))</f>
        <v>0</v>
      </c>
      <c r="M48" s="65">
        <f ca="1">IF(WEEKDAY(M$6,2)&gt;5,"w",IF(ISERROR(VLOOKUP(M$6,fériés,1,FALSE)),(SUM($H$1:M$1)&gt;SUM($F$47:$F47))*(SUM($H$1:M$1)&lt;=SUM($F$47:$F48))*1,"F"))</f>
        <v>0</v>
      </c>
      <c r="N48" s="65">
        <f ca="1">IF(WEEKDAY(N$6,2)&gt;5,"w",IF(ISERROR(VLOOKUP(N$6,fériés,1,FALSE)),(SUM($H$1:N$1)&gt;SUM($F$47:$F47))*(SUM($H$1:N$1)&lt;=SUM($F$47:$F48))*1,"F"))</f>
        <v>0</v>
      </c>
      <c r="O48" s="65">
        <f ca="1">IF(WEEKDAY(O$6,2)&gt;5,"w",IF(ISERROR(VLOOKUP(O$6,fériés,1,FALSE)),(SUM($H$1:O$1)&gt;SUM($F$47:$F47))*(SUM($H$1:O$1)&lt;=SUM($F$47:$F48))*1,"F"))</f>
        <v>0</v>
      </c>
      <c r="P48" s="65">
        <f ca="1">IF(WEEKDAY(P$6,2)&gt;5,"w",IF(ISERROR(VLOOKUP(P$6,fériés,1,FALSE)),(SUM($H$1:P$1)&gt;SUM($F$47:$F47))*(SUM($H$1:P$1)&lt;=SUM($F$47:$F48))*1,"F"))</f>
        <v>0</v>
      </c>
      <c r="Q48" s="65">
        <f ca="1">IF(WEEKDAY(Q$6,2)&gt;5,"w",IF(ISERROR(VLOOKUP(Q$6,fériés,1,FALSE)),(SUM($H$1:Q$1)&gt;SUM($F$47:$F47))*(SUM($H$1:Q$1)&lt;=SUM($F$47:$F48))*1,"F"))</f>
        <v>0</v>
      </c>
      <c r="R48" s="65">
        <f ca="1">IF(WEEKDAY(R$6,2)&gt;5,"w",IF(ISERROR(VLOOKUP(R$6,fériés,1,FALSE)),(SUM($H$1:R$1)&gt;SUM($F$47:$F47))*(SUM($H$1:R$1)&lt;=SUM($F$47:$F48))*1,"F"))</f>
        <v>0</v>
      </c>
      <c r="S48" s="65">
        <f ca="1">IF(WEEKDAY(S$6,2)&gt;5,"w",IF(ISERROR(VLOOKUP(S$6,fériés,1,FALSE)),(SUM($H$1:S$1)&gt;SUM($F$47:$F47))*(SUM($H$1:S$1)&lt;=SUM($F$47:$F48))*1,"F"))</f>
        <v>0</v>
      </c>
      <c r="T48" s="65">
        <f ca="1">IF(WEEKDAY(T$6,2)&gt;5,"w",IF(ISERROR(VLOOKUP(T$6,fériés,1,FALSE)),(SUM($H$1:T$1)&gt;SUM($F$47:$F47))*(SUM($H$1:T$1)&lt;=SUM($F$47:$F48))*1,"F"))</f>
        <v>0</v>
      </c>
      <c r="U48" s="65">
        <f ca="1">IF(WEEKDAY(U$6,2)&gt;5,"w",IF(ISERROR(VLOOKUP(U$6,fériés,1,FALSE)),(SUM($H$1:U$1)&gt;SUM($F$47:$F47))*(SUM($H$1:U$1)&lt;=SUM($F$47:$F48))*1,"F"))</f>
        <v>0</v>
      </c>
      <c r="V48" s="65">
        <f ca="1">IF(WEEKDAY(V$6,2)&gt;5,"w",IF(ISERROR(VLOOKUP(V$6,fériés,1,FALSE)),(SUM($H$1:V$1)&gt;SUM($F$47:$F47))*(SUM($H$1:V$1)&lt;=SUM($F$47:$F48))*1,"F"))</f>
        <v>0</v>
      </c>
      <c r="W48" s="65">
        <f ca="1">IF(WEEKDAY(W$6,2)&gt;5,"w",IF(ISERROR(VLOOKUP(W$6,fériés,1,FALSE)),(SUM($H$1:W$1)&gt;SUM($F$47:$F47))*(SUM($H$1:W$1)&lt;=SUM($F$47:$F48))*1,"F"))</f>
        <v>0</v>
      </c>
      <c r="X48" s="65">
        <f ca="1">IF(WEEKDAY(X$6,2)&gt;5,"w",IF(ISERROR(VLOOKUP(X$6,fériés,1,FALSE)),(SUM($H$1:X$1)&gt;SUM($F$47:$F47))*(SUM($H$1:X$1)&lt;=SUM($F$47:$F48))*1,"F"))</f>
        <v>0</v>
      </c>
      <c r="Y48" s="65">
        <f ca="1">IF(WEEKDAY(Y$6,2)&gt;5,"w",IF(ISERROR(VLOOKUP(Y$6,fériés,1,FALSE)),(SUM($H$1:Y$1)&gt;SUM($F$47:$F47))*(SUM($H$1:Y$1)&lt;=SUM($F$47:$F48))*1,"F"))</f>
        <v>0</v>
      </c>
      <c r="Z48" s="65">
        <f ca="1">IF(WEEKDAY(Z$6,2)&gt;5,"w",IF(ISERROR(VLOOKUP(Z$6,fériés,1,FALSE)),(SUM($H$1:Z$1)&gt;SUM($F$47:$F47))*(SUM($H$1:Z$1)&lt;=SUM($F$47:$F48))*1,"F"))</f>
        <v>0</v>
      </c>
      <c r="AA48" s="65">
        <f ca="1">IF(WEEKDAY(AA$6,2)&gt;5,"w",IF(ISERROR(VLOOKUP(AA$6,fériés,1,FALSE)),(SUM($H$1:AA$1)&gt;SUM($F$47:$F47))*(SUM($H$1:AA$1)&lt;=SUM($F$47:$F48))*1,"F"))</f>
        <v>0</v>
      </c>
      <c r="AB48" s="65">
        <f ca="1">IF(WEEKDAY(AB$6,2)&gt;5,"w",IF(ISERROR(VLOOKUP(AB$6,fériés,1,FALSE)),(SUM($H$1:AB$1)&gt;SUM($F$47:$F47))*(SUM($H$1:AB$1)&lt;=SUM($F$47:$F48))*1,"F"))</f>
        <v>0</v>
      </c>
      <c r="AC48" s="65">
        <f ca="1">IF(WEEKDAY(AC$6,2)&gt;5,"w",IF(ISERROR(VLOOKUP(AC$6,fériés,1,FALSE)),(SUM($H$1:AC$1)&gt;SUM($F$47:$F47))*(SUM($H$1:AC$1)&lt;=SUM($F$47:$F48))*1,"F"))</f>
        <v>0</v>
      </c>
      <c r="AD48" s="65">
        <f ca="1">IF(WEEKDAY(AD$6,2)&gt;5,"w",IF(ISERROR(VLOOKUP(AD$6,fériés,1,FALSE)),(SUM($H$1:AD$1)&gt;SUM($F$47:$F47))*(SUM($H$1:AD$1)&lt;=SUM($F$47:$F48))*1,"F"))</f>
        <v>0</v>
      </c>
      <c r="AE48" s="65">
        <f ca="1">IF(WEEKDAY(AE$6,2)&gt;5,"w",IF(ISERROR(VLOOKUP(AE$6,fériés,1,FALSE)),(SUM($H$1:AE$1)&gt;SUM($F$47:$F47))*(SUM($H$1:AE$1)&lt;=SUM($F$47:$F48))*1,"F"))</f>
        <v>0</v>
      </c>
      <c r="AF48" s="65">
        <f ca="1">IF(WEEKDAY(AF$6,2)&gt;5,"w",IF(ISERROR(VLOOKUP(AF$6,fériés,1,FALSE)),(SUM($H$1:AF$1)&gt;SUM($F$47:$F47))*(SUM($H$1:AF$1)&lt;=SUM($F$47:$F48))*1,"F"))</f>
        <v>0</v>
      </c>
      <c r="AG48" s="65">
        <f ca="1">IF(WEEKDAY(AG$6,2)&gt;5,"w",IF(ISERROR(VLOOKUP(AG$6,fériés,1,FALSE)),(SUM($H$1:AG$1)&gt;SUM($F$47:$F47))*(SUM($H$1:AG$1)&lt;=SUM($F$47:$F48))*1,"F"))</f>
        <v>0</v>
      </c>
      <c r="AH48" s="65">
        <f ca="1">IF(WEEKDAY(AH$6,2)&gt;5,"w",IF(ISERROR(VLOOKUP(AH$6,fériés,1,FALSE)),(SUM($H$1:AH$1)&gt;SUM($F$47:$F47))*(SUM($H$1:AH$1)&lt;=SUM($F$47:$F48))*1,"F"))</f>
        <v>0</v>
      </c>
      <c r="AI48" s="65">
        <f ca="1">IF(WEEKDAY(AI$6,2)&gt;5,"w",IF(ISERROR(VLOOKUP(AI$6,fériés,1,FALSE)),(SUM($H$1:AI$1)&gt;SUM($F$47:$F47))*(SUM($H$1:AI$1)&lt;=SUM($F$47:$F48))*1,"F"))</f>
        <v>0</v>
      </c>
      <c r="AJ48" s="65">
        <f ca="1">IF(WEEKDAY(AJ$6,2)&gt;5,"w",IF(ISERROR(VLOOKUP(AJ$6,fériés,1,FALSE)),(SUM($H$1:AJ$1)&gt;SUM($F$47:$F47))*(SUM($H$1:AJ$1)&lt;=SUM($F$47:$F48))*1,"F"))</f>
        <v>0</v>
      </c>
      <c r="AK48" s="65">
        <f ca="1">IF(WEEKDAY(AK$6,2)&gt;5,"w",IF(ISERROR(VLOOKUP(AK$6,fériés,1,FALSE)),(SUM($H$1:AK$1)&gt;SUM($F$47:$F47))*(SUM($H$1:AK$1)&lt;=SUM($F$47:$F48))*1,"F"))</f>
        <v>0</v>
      </c>
      <c r="AL48" s="65">
        <f ca="1">IF(WEEKDAY(AL$6,2)&gt;5,"w",IF(ISERROR(VLOOKUP(AL$6,fériés,1,FALSE)),(SUM($H$1:AL$1)&gt;SUM($F$47:$F47))*(SUM($H$1:AL$1)&lt;=SUM($F$47:$F48))*1,"F"))</f>
        <v>0</v>
      </c>
      <c r="AM48" s="65">
        <f ca="1">IF(WEEKDAY(AM$6,2)&gt;5,"w",IF(ISERROR(VLOOKUP(AM$6,fériés,1,FALSE)),(SUM($H$1:AM$1)&gt;SUM($F$47:$F47))*(SUM($H$1:AM$1)&lt;=SUM($F$47:$F48))*1,"F"))</f>
        <v>0</v>
      </c>
      <c r="AN48" s="65">
        <f ca="1">IF(WEEKDAY(AN$6,2)&gt;5,"w",IF(ISERROR(VLOOKUP(AN$6,fériés,1,FALSE)),(SUM($H$1:AN$1)&gt;SUM($F$47:$F47))*(SUM($H$1:AN$1)&lt;=SUM($F$47:$F48))*1,"F"))</f>
        <v>0</v>
      </c>
      <c r="AO48" s="65">
        <f ca="1">IF(WEEKDAY(AO$6,2)&gt;5,"w",IF(ISERROR(VLOOKUP(AO$6,fériés,1,FALSE)),(SUM($H$1:AO$1)&gt;SUM($F$47:$F47))*(SUM($H$1:AO$1)&lt;=SUM($F$47:$F48))*1,"F"))</f>
        <v>0</v>
      </c>
      <c r="AP48" s="65">
        <f ca="1">IF(WEEKDAY(AP$6,2)&gt;5,"w",IF(ISERROR(VLOOKUP(AP$6,fériés,1,FALSE)),(SUM($H$1:AP$1)&gt;SUM($F$47:$F47))*(SUM($H$1:AP$1)&lt;=SUM($F$47:$F48))*1,"F"))</f>
        <v>0</v>
      </c>
      <c r="AQ48" s="65">
        <f ca="1">IF(WEEKDAY(AQ$6,2)&gt;5,"w",IF(ISERROR(VLOOKUP(AQ$6,fériés,1,FALSE)),(SUM($H$1:AQ$1)&gt;SUM($F$47:$F47))*(SUM($H$1:AQ$1)&lt;=SUM($F$47:$F48))*1,"F"))</f>
        <v>0</v>
      </c>
      <c r="AR48" s="65">
        <f ca="1">IF(WEEKDAY(AR$6,2)&gt;5,"w",IF(ISERROR(VLOOKUP(AR$6,fériés,1,FALSE)),(SUM($H$1:AR$1)&gt;SUM($F$47:$F47))*(SUM($H$1:AR$1)&lt;=SUM($F$47:$F48))*1,"F"))</f>
        <v>0</v>
      </c>
      <c r="AS48" s="65">
        <f ca="1">IF(WEEKDAY(AS$6,2)&gt;5,"w",IF(ISERROR(VLOOKUP(AS$6,fériés,1,FALSE)),(SUM($H$1:AS$1)&gt;SUM($F$47:$F47))*(SUM($H$1:AS$1)&lt;=SUM($F$47:$F48))*1,"F"))</f>
        <v>0</v>
      </c>
      <c r="AT48" s="65">
        <f ca="1">IF(WEEKDAY(AT$6,2)&gt;5,"w",IF(ISERROR(VLOOKUP(AT$6,fériés,1,FALSE)),(SUM($H$1:AT$1)&gt;SUM($F$47:$F47))*(SUM($H$1:AT$1)&lt;=SUM($F$47:$F48))*1,"F"))</f>
        <v>0</v>
      </c>
      <c r="AU48" s="65">
        <f ca="1">IF(WEEKDAY(AU$6,2)&gt;5,"w",IF(ISERROR(VLOOKUP(AU$6,fériés,1,FALSE)),(SUM($H$1:AU$1)&gt;SUM($F$47:$F47))*(SUM($H$1:AU$1)&lt;=SUM($F$47:$F48))*1,"F"))</f>
        <v>0</v>
      </c>
      <c r="AV48" s="65">
        <f ca="1">IF(WEEKDAY(AV$6,2)&gt;5,"w",IF(ISERROR(VLOOKUP(AV$6,fériés,1,FALSE)),(SUM($H$1:AV$1)&gt;SUM($F$47:$F47))*(SUM($H$1:AV$1)&lt;=SUM($F$47:$F48))*1,"F"))</f>
        <v>0</v>
      </c>
      <c r="AW48" s="65">
        <f ca="1">IF(WEEKDAY(AW$6,2)&gt;5,"w",IF(ISERROR(VLOOKUP(AW$6,fériés,1,FALSE)),(SUM($H$1:AW$1)&gt;SUM($F$47:$F47))*(SUM($H$1:AW$1)&lt;=SUM($F$47:$F48))*1,"F"))</f>
        <v>0</v>
      </c>
      <c r="AX48" s="65">
        <f ca="1">IF(WEEKDAY(AX$6,2)&gt;5,"w",IF(ISERROR(VLOOKUP(AX$6,fériés,1,FALSE)),(SUM($H$1:AX$1)&gt;SUM($F$47:$F47))*(SUM($H$1:AX$1)&lt;=SUM($F$47:$F48))*1,"F"))</f>
        <v>0</v>
      </c>
      <c r="AY48" s="65">
        <f ca="1">IF(WEEKDAY(AY$6,2)&gt;5,"w",IF(ISERROR(VLOOKUP(AY$6,fériés,1,FALSE)),(SUM($H$1:AY$1)&gt;SUM($F$47:$F47))*(SUM($H$1:AY$1)&lt;=SUM($F$47:$F48))*1,"F"))</f>
        <v>0</v>
      </c>
      <c r="AZ48" s="65">
        <f ca="1">IF(WEEKDAY(AZ$6,2)&gt;5,"w",IF(ISERROR(VLOOKUP(AZ$6,fériés,1,FALSE)),(SUM($H$1:AZ$1)&gt;SUM($F$47:$F47))*(SUM($H$1:AZ$1)&lt;=SUM($F$47:$F48))*1,"F"))</f>
        <v>0</v>
      </c>
      <c r="BA48" s="65">
        <f ca="1">IF(WEEKDAY(BA$6,2)&gt;5,"w",IF(ISERROR(VLOOKUP(BA$6,fériés,1,FALSE)),(SUM($H$1:BA$1)&gt;SUM($F$47:$F47))*(SUM($H$1:BA$1)&lt;=SUM($F$47:$F48))*1,"F"))</f>
        <v>0</v>
      </c>
      <c r="BB48" s="65">
        <f ca="1">IF(WEEKDAY(BB$6,2)&gt;5,"w",IF(ISERROR(VLOOKUP(BB$6,fériés,1,FALSE)),(SUM($H$1:BB$1)&gt;SUM($F$47:$F47))*(SUM($H$1:BB$1)&lt;=SUM($F$47:$F48))*1,"F"))</f>
        <v>0</v>
      </c>
      <c r="BC48" s="65">
        <f ca="1">IF(WEEKDAY(BC$6,2)&gt;5,"w",IF(ISERROR(VLOOKUP(BC$6,fériés,1,FALSE)),(SUM($H$1:BC$1)&gt;SUM($F$47:$F47))*(SUM($H$1:BC$1)&lt;=SUM($F$47:$F48))*1,"F"))</f>
        <v>0</v>
      </c>
      <c r="BD48" s="65">
        <f ca="1">IF(WEEKDAY(BD$6,2)&gt;5,"w",IF(ISERROR(VLOOKUP(BD$6,fériés,1,FALSE)),(SUM($H$1:BD$1)&gt;SUM($F$47:$F47))*(SUM($H$1:BD$1)&lt;=SUM($F$47:$F48))*1,"F"))</f>
        <v>0</v>
      </c>
      <c r="BE48" s="65">
        <f ca="1">IF(WEEKDAY(BE$6,2)&gt;5,"w",IF(ISERROR(VLOOKUP(BE$6,fériés,1,FALSE)),(SUM($H$1:BE$1)&gt;SUM($F$47:$F47))*(SUM($H$1:BE$1)&lt;=SUM($F$47:$F48))*1,"F"))</f>
        <v>0</v>
      </c>
      <c r="BF48" s="65">
        <f ca="1">IF(WEEKDAY(BF$6,2)&gt;5,"w",IF(ISERROR(VLOOKUP(BF$6,fériés,1,FALSE)),(SUM($H$1:BF$1)&gt;SUM($F$47:$F47))*(SUM($H$1:BF$1)&lt;=SUM($F$47:$F48))*1,"F"))</f>
        <v>0</v>
      </c>
      <c r="BG48" s="65">
        <f ca="1">IF(WEEKDAY(BG$6,2)&gt;5,"w",IF(ISERROR(VLOOKUP(BG$6,fériés,1,FALSE)),(SUM($H$1:BG$1)&gt;SUM($F$47:$F47))*(SUM($H$1:BG$1)&lt;=SUM($F$47:$F48))*1,"F"))</f>
        <v>0</v>
      </c>
      <c r="BH48" s="65">
        <f ca="1">IF(WEEKDAY(BH$6,2)&gt;5,"w",IF(ISERROR(VLOOKUP(BH$6,fériés,1,FALSE)),(SUM($H$1:BH$1)&gt;SUM($F$47:$F47))*(SUM($H$1:BH$1)&lt;=SUM($F$47:$F48))*1,"F"))</f>
        <v>0</v>
      </c>
      <c r="BI48" s="65">
        <f ca="1">IF(WEEKDAY(BI$6,2)&gt;5,"w",IF(ISERROR(VLOOKUP(BI$6,fériés,1,FALSE)),(SUM($H$1:BI$1)&gt;SUM($F$47:$F47))*(SUM($H$1:BI$1)&lt;=SUM($F$47:$F48))*1,"F"))</f>
        <v>0</v>
      </c>
      <c r="BJ48" s="65">
        <f ca="1">IF(WEEKDAY(BJ$6,2)&gt;5,"w",IF(ISERROR(VLOOKUP(BJ$6,fériés,1,FALSE)),(SUM($H$1:BJ$1)&gt;SUM($F$47:$F47))*(SUM($H$1:BJ$1)&lt;=SUM($F$47:$F48))*1,"F"))</f>
        <v>0</v>
      </c>
      <c r="BK48" s="65">
        <f ca="1">IF(WEEKDAY(BK$6,2)&gt;5,"w",IF(ISERROR(VLOOKUP(BK$6,fériés,1,FALSE)),(SUM($H$1:BK$1)&gt;SUM($F$47:$F47))*(SUM($H$1:BK$1)&lt;=SUM($F$47:$F48))*1,"F"))</f>
        <v>0</v>
      </c>
      <c r="BL48" s="65">
        <f ca="1">IF(WEEKDAY(BL$6,2)&gt;5,"w",IF(ISERROR(VLOOKUP(BL$6,fériés,1,FALSE)),(SUM($H$1:BL$1)&gt;SUM($F$47:$F47))*(SUM($H$1:BL$1)&lt;=SUM($F$47:$F48))*1,"F"))</f>
        <v>0</v>
      </c>
      <c r="BM48" s="65">
        <f ca="1">IF(WEEKDAY(BM$6,2)&gt;5,"w",IF(ISERROR(VLOOKUP(BM$6,fériés,1,FALSE)),(SUM($H$1:BM$1)&gt;SUM($F$47:$F47))*(SUM($H$1:BM$1)&lt;=SUM($F$47:$F48))*1,"F"))</f>
        <v>0</v>
      </c>
      <c r="BN48" s="65" t="str">
        <f ca="1">IF(WEEKDAY(BN$6,2)&gt;5,"w",IF(ISERROR(VLOOKUP(BN$6,fériés,1,FALSE)),(SUM($H$1:BN$1)&gt;SUM($F$47:$F47))*(SUM($H$1:BN$1)&lt;=SUM($F$47:$F48))*1,"F"))</f>
        <v>w</v>
      </c>
      <c r="BO48" s="65" t="str">
        <f ca="1">IF(WEEKDAY(BO$6,2)&gt;5,"w",IF(ISERROR(VLOOKUP(BO$6,fériés,1,FALSE)),(SUM($H$1:BO$1)&gt;SUM($F$47:$F47))*(SUM($H$1:BO$1)&lt;=SUM($F$47:$F48))*1,"F"))</f>
        <v>w</v>
      </c>
      <c r="BP48" s="65" t="str">
        <f ca="1">IF(WEEKDAY(BP$6,2)&gt;5,"w",IF(ISERROR(VLOOKUP(BP$6,fériés,1,FALSE)),(SUM($H$1:BP$1)&gt;SUM($F$47:$F47))*(SUM($H$1:BP$1)&lt;=SUM($F$47:$F48))*1,"F"))</f>
        <v>w</v>
      </c>
      <c r="BQ48" s="65" t="str">
        <f ca="1">IF(WEEKDAY(BQ$6,2)&gt;5,"w",IF(ISERROR(VLOOKUP(BQ$6,fériés,1,FALSE)),(SUM($H$1:BQ$1)&gt;SUM($F$47:$F47))*(SUM($H$1:BQ$1)&lt;=SUM($F$47:$F48))*1,"F"))</f>
        <v>w</v>
      </c>
      <c r="BR48" s="65" t="str">
        <f ca="1">IF(WEEKDAY(BR$6,2)&gt;5,"w",IF(ISERROR(VLOOKUP(BR$6,fériés,1,FALSE)),(SUM($H$1:BR$1)&gt;SUM($F$47:$F47))*(SUM($H$1:BR$1)&lt;=SUM($F$47:$F48))*1,"F"))</f>
        <v>w</v>
      </c>
      <c r="BS48" s="65" t="str">
        <f ca="1">IF(WEEKDAY(BS$6,2)&gt;5,"w",IF(ISERROR(VLOOKUP(BS$6,fériés,1,FALSE)),(SUM($H$1:BS$1)&gt;SUM($F$47:$F47))*(SUM($H$1:BS$1)&lt;=SUM($F$47:$F48))*1,"F"))</f>
        <v>w</v>
      </c>
      <c r="BT48" s="65" t="str">
        <f ca="1">IF(WEEKDAY(BT$6,2)&gt;5,"w",IF(ISERROR(VLOOKUP(BT$6,fériés,1,FALSE)),(SUM($H$1:BT$1)&gt;SUM($F$47:$F47))*(SUM($H$1:BT$1)&lt;=SUM($F$47:$F48))*1,"F"))</f>
        <v>w</v>
      </c>
      <c r="BU48" s="65" t="str">
        <f ca="1">IF(WEEKDAY(BU$6,2)&gt;5,"w",IF(ISERROR(VLOOKUP(BU$6,fériés,1,FALSE)),(SUM($H$1:BU$1)&gt;SUM($F$47:$F47))*(SUM($H$1:BU$1)&lt;=SUM($F$47:$F48))*1,"F"))</f>
        <v>w</v>
      </c>
      <c r="BV48" s="65" t="str">
        <f ca="1">IF(WEEKDAY(BV$6,2)&gt;5,"w",IF(ISERROR(VLOOKUP(BV$6,fériés,1,FALSE)),(SUM($H$1:BV$1)&gt;SUM($F$47:$F47))*(SUM($H$1:BV$1)&lt;=SUM($F$47:$F48))*1,"F"))</f>
        <v>w</v>
      </c>
      <c r="BW48" s="65" t="str">
        <f ca="1">IF(WEEKDAY(BW$6,2)&gt;5,"w",IF(ISERROR(VLOOKUP(BW$6,fériés,1,FALSE)),(SUM($H$1:BW$1)&gt;SUM($F$47:$F47))*(SUM($H$1:BW$1)&lt;=SUM($F$47:$F48))*1,"F"))</f>
        <v>w</v>
      </c>
      <c r="BX48" s="65" t="str">
        <f ca="1">IF(WEEKDAY(BX$6,2)&gt;5,"w",IF(ISERROR(VLOOKUP(BX$6,fériés,1,FALSE)),(SUM($H$1:BX$1)&gt;SUM($F$47:$F47))*(SUM($H$1:BX$1)&lt;=SUM($F$47:$F48))*1,"F"))</f>
        <v>w</v>
      </c>
      <c r="BY48" s="65" t="str">
        <f ca="1">IF(WEEKDAY(BY$6,2)&gt;5,"w",IF(ISERROR(VLOOKUP(BY$6,fériés,1,FALSE)),(SUM($H$1:BY$1)&gt;SUM($F$47:$F47))*(SUM($H$1:BY$1)&lt;=SUM($F$47:$F48))*1,"F"))</f>
        <v>w</v>
      </c>
      <c r="BZ48" s="65" t="str">
        <f ca="1">IF(WEEKDAY(BZ$6,2)&gt;5,"w",IF(ISERROR(VLOOKUP(BZ$6,fériés,1,FALSE)),(SUM($H$1:BZ$1)&gt;SUM($F$47:$F47))*(SUM($H$1:BZ$1)&lt;=SUM($F$47:$F48))*1,"F"))</f>
        <v>w</v>
      </c>
      <c r="CA48" s="65" t="str">
        <f ca="1">IF(WEEKDAY(CA$6,2)&gt;5,"w",IF(ISERROR(VLOOKUP(CA$6,fériés,1,FALSE)),(SUM($H$1:CA$1)&gt;SUM($F$47:$F47))*(SUM($H$1:CA$1)&lt;=SUM($F$47:$F48))*1,"F"))</f>
        <v>w</v>
      </c>
      <c r="CB48" s="65" t="str">
        <f ca="1">IF(WEEKDAY(CB$6,2)&gt;5,"w",IF(ISERROR(VLOOKUP(CB$6,fériés,1,FALSE)),(SUM($H$1:CB$1)&gt;SUM($F$47:$F47))*(SUM($H$1:CB$1)&lt;=SUM($F$47:$F48))*1,"F"))</f>
        <v>w</v>
      </c>
      <c r="CC48" s="65" t="str">
        <f ca="1">IF(WEEKDAY(CC$6,2)&gt;5,"w",IF(ISERROR(VLOOKUP(CC$6,fériés,1,FALSE)),(SUM($H$1:CC$1)&gt;SUM($F$47:$F47))*(SUM($H$1:CC$1)&lt;=SUM($F$47:$F48))*1,"F"))</f>
        <v>w</v>
      </c>
      <c r="CD48" s="65" t="str">
        <f ca="1">IF(WEEKDAY(CD$6,2)&gt;5,"w",IF(ISERROR(VLOOKUP(CD$6,fériés,1,FALSE)),(SUM($H$1:CD$1)&gt;SUM($F$47:$F47))*(SUM($H$1:CD$1)&lt;=SUM($F$47:$F48))*1,"F"))</f>
        <v>w</v>
      </c>
      <c r="CE48" s="65" t="str">
        <f ca="1">IF(WEEKDAY(CE$6,2)&gt;5,"w",IF(ISERROR(VLOOKUP(CE$6,fériés,1,FALSE)),(SUM($H$1:CE$1)&gt;SUM($F$47:$F47))*(SUM($H$1:CE$1)&lt;=SUM($F$47:$F48))*1,"F"))</f>
        <v>w</v>
      </c>
      <c r="CF48" s="65" t="str">
        <f ca="1">IF(WEEKDAY(CF$6,2)&gt;5,"w",IF(ISERROR(VLOOKUP(CF$6,fériés,1,FALSE)),(SUM($H$1:CF$1)&gt;SUM($F$47:$F47))*(SUM($H$1:CF$1)&lt;=SUM($F$47:$F48))*1,"F"))</f>
        <v>w</v>
      </c>
      <c r="CG48" s="65" t="str">
        <f ca="1">IF(WEEKDAY(CG$6,2)&gt;5,"w",IF(ISERROR(VLOOKUP(CG$6,fériés,1,FALSE)),(SUM($H$1:CG$1)&gt;SUM($F$47:$F47))*(SUM($H$1:CG$1)&lt;=SUM($F$47:$F48))*1,"F"))</f>
        <v>w</v>
      </c>
      <c r="CH48" s="65">
        <f ca="1">IF(WEEKDAY(CH$6,2)&gt;5,"w",IF(ISERROR(VLOOKUP(CH$6,fériés,1,FALSE)),(SUM($H$1:CH$1)&gt;SUM($F$47:$F47))*(SUM($H$1:CH$1)&lt;=SUM($F$47:$F48))*1,"F"))</f>
        <v>0</v>
      </c>
      <c r="CI48" s="65">
        <f ca="1">IF(WEEKDAY(CI$6,2)&gt;5,"w",IF(ISERROR(VLOOKUP(CI$6,fériés,1,FALSE)),(SUM($H$1:CI$1)&gt;SUM($F$47:$F47))*(SUM($H$1:CI$1)&lt;=SUM($F$47:$F48))*1,"F"))</f>
        <v>0</v>
      </c>
      <c r="CJ48" s="65">
        <f ca="1">IF(WEEKDAY(CJ$6,2)&gt;5,"w",IF(ISERROR(VLOOKUP(CJ$6,fériés,1,FALSE)),(SUM($H$1:CJ$1)&gt;SUM($F$47:$F47))*(SUM($H$1:CJ$1)&lt;=SUM($F$47:$F48))*1,"F"))</f>
        <v>0</v>
      </c>
      <c r="CK48" s="65">
        <f ca="1">IF(WEEKDAY(CK$6,2)&gt;5,"w",IF(ISERROR(VLOOKUP(CK$6,fériés,1,FALSE)),(SUM($H$1:CK$1)&gt;SUM($F$47:$F47))*(SUM($H$1:CK$1)&lt;=SUM($F$47:$F48))*1,"F"))</f>
        <v>0</v>
      </c>
      <c r="CL48" s="65">
        <f ca="1">IF(WEEKDAY(CL$6,2)&gt;5,"w",IF(ISERROR(VLOOKUP(CL$6,fériés,1,FALSE)),(SUM($H$1:CL$1)&gt;SUM($F$47:$F47))*(SUM($H$1:CL$1)&lt;=SUM($F$47:$F48))*1,"F"))</f>
        <v>0</v>
      </c>
      <c r="CM48" s="65">
        <f ca="1">IF(WEEKDAY(CM$6,2)&gt;5,"w",IF(ISERROR(VLOOKUP(CM$6,fériés,1,FALSE)),(SUM($H$1:CM$1)&gt;SUM($F$47:$F47))*(SUM($H$1:CM$1)&lt;=SUM($F$47:$F48))*1,"F"))</f>
        <v>0</v>
      </c>
      <c r="CN48" s="65">
        <f ca="1">IF(WEEKDAY(CN$6,2)&gt;5,"w",IF(ISERROR(VLOOKUP(CN$6,fériés,1,FALSE)),(SUM($H$1:CN$1)&gt;SUM($F$47:$F47))*(SUM($H$1:CN$1)&lt;=SUM($F$47:$F48))*1,"F"))</f>
        <v>0</v>
      </c>
      <c r="CO48" s="65">
        <f ca="1">IF(WEEKDAY(CO$6,2)&gt;5,"w",IF(ISERROR(VLOOKUP(CO$6,fériés,1,FALSE)),(SUM($H$1:CO$1)&gt;SUM($F$47:$F47))*(SUM($H$1:CO$1)&lt;=SUM($F$47:$F48))*1,"F"))</f>
        <v>0</v>
      </c>
      <c r="CP48" s="65">
        <f ca="1">IF(WEEKDAY(CP$6,2)&gt;5,"w",IF(ISERROR(VLOOKUP(CP$6,fériés,1,FALSE)),(SUM($H$1:CP$1)&gt;SUM($F$47:$F47))*(SUM($H$1:CP$1)&lt;=SUM($F$47:$F48))*1,"F"))</f>
        <v>0</v>
      </c>
      <c r="CQ48" s="65">
        <f ca="1">IF(WEEKDAY(CQ$6,2)&gt;5,"w",IF(ISERROR(VLOOKUP(CQ$6,fériés,1,FALSE)),(SUM($H$1:CQ$1)&gt;SUM($F$47:$F47))*(SUM($H$1:CQ$1)&lt;=SUM($F$47:$F48))*1,"F"))</f>
        <v>0</v>
      </c>
      <c r="CR48" s="65">
        <f ca="1">IF(WEEKDAY(CR$6,2)&gt;5,"w",IF(ISERROR(VLOOKUP(CR$6,fériés,1,FALSE)),(SUM($H$1:CR$1)&gt;SUM($F$47:$F47))*(SUM($H$1:CR$1)&lt;=SUM($F$47:$F48))*1,"F"))</f>
        <v>0</v>
      </c>
      <c r="CS48" s="65">
        <f ca="1">IF(WEEKDAY(CS$6,2)&gt;5,"w",IF(ISERROR(VLOOKUP(CS$6,fériés,1,FALSE)),(SUM($H$1:CS$1)&gt;SUM($F$47:$F47))*(SUM($H$1:CS$1)&lt;=SUM($F$47:$F48))*1,"F"))</f>
        <v>0</v>
      </c>
      <c r="CT48" s="65">
        <f ca="1">IF(WEEKDAY(CT$6,2)&gt;5,"w",IF(ISERROR(VLOOKUP(CT$6,fériés,1,FALSE)),(SUM($H$1:CT$1)&gt;SUM($F$47:$F47))*(SUM($H$1:CT$1)&lt;=SUM($F$47:$F48))*1,"F"))</f>
        <v>0</v>
      </c>
      <c r="CU48" s="65">
        <f ca="1">IF(WEEKDAY(CU$6,2)&gt;5,"w",IF(ISERROR(VLOOKUP(CU$6,fériés,1,FALSE)),(SUM($H$1:CU$1)&gt;SUM($F$47:$F47))*(SUM($H$1:CU$1)&lt;=SUM($F$47:$F48))*1,"F"))</f>
        <v>0</v>
      </c>
      <c r="CV48" s="65">
        <f ca="1">IF(WEEKDAY(CV$6,2)&gt;5,"w",IF(ISERROR(VLOOKUP(CV$6,fériés,1,FALSE)),(SUM($H$1:CV$1)&gt;SUM($F$47:$F47))*(SUM($H$1:CV$1)&lt;=SUM($F$47:$F48))*1,"F"))</f>
        <v>0</v>
      </c>
      <c r="CW48" s="65">
        <f ca="1">IF(WEEKDAY(CW$6,2)&gt;5,"w",IF(ISERROR(VLOOKUP(CW$6,fériés,1,FALSE)),(SUM($H$1:CW$1)&gt;SUM($F$47:$F47))*(SUM($H$1:CW$1)&lt;=SUM($F$47:$F48))*1,"F"))</f>
        <v>0</v>
      </c>
      <c r="CX48" s="65">
        <f ca="1">IF(WEEKDAY(CX$6,2)&gt;5,"w",IF(ISERROR(VLOOKUP(CX$6,fériés,1,FALSE)),(SUM($H$1:CX$1)&gt;SUM($F$47:$F47))*(SUM($H$1:CX$1)&lt;=SUM($F$47:$F48))*1,"F"))</f>
        <v>0</v>
      </c>
      <c r="CY48" s="65">
        <f ca="1">IF(WEEKDAY(CY$6,2)&gt;5,"w",IF(ISERROR(VLOOKUP(CY$6,fériés,1,FALSE)),(SUM($H$1:CY$1)&gt;SUM($F$47:$F47))*(SUM($H$1:CY$1)&lt;=SUM($F$47:$F48))*1,"F"))</f>
        <v>0</v>
      </c>
      <c r="CZ48" s="65">
        <f ca="1">IF(WEEKDAY(CZ$6,2)&gt;5,"w",IF(ISERROR(VLOOKUP(CZ$6,fériés,1,FALSE)),(SUM($H$1:CZ$1)&gt;SUM($F$47:$F47))*(SUM($H$1:CZ$1)&lt;=SUM($F$47:$F48))*1,"F"))</f>
        <v>0</v>
      </c>
      <c r="DA48" s="65">
        <f ca="1">IF(WEEKDAY(DA$6,2)&gt;5,"w",IF(ISERROR(VLOOKUP(DA$6,fériés,1,FALSE)),(SUM($H$1:DA$1)&gt;SUM($F$47:$F47))*(SUM($H$1:DA$1)&lt;=SUM($F$47:$F48))*1,"F"))</f>
        <v>0</v>
      </c>
      <c r="DB48" s="65">
        <f ca="1">IF(WEEKDAY(DB$6,2)&gt;5,"w",IF(ISERROR(VLOOKUP(DB$6,fériés,1,FALSE)),(SUM($H$1:DB$1)&gt;SUM($F$47:$F47))*(SUM($H$1:DB$1)&lt;=SUM($F$47:$F48))*1,"F"))</f>
        <v>0</v>
      </c>
      <c r="DC48" s="65">
        <f ca="1">IF(WEEKDAY(DC$6,2)&gt;5,"w",IF(ISERROR(VLOOKUP(DC$6,fériés,1,FALSE)),(SUM($H$1:DC$1)&gt;SUM($F$47:$F47))*(SUM($H$1:DC$1)&lt;=SUM($F$47:$F48))*1,"F"))</f>
        <v>0</v>
      </c>
      <c r="DD48" s="65">
        <f ca="1">IF(WEEKDAY(DD$6,2)&gt;5,"w",IF(ISERROR(VLOOKUP(DD$6,fériés,1,FALSE)),(SUM($H$1:DD$1)&gt;SUM($F$47:$F47))*(SUM($H$1:DD$1)&lt;=SUM($F$47:$F48))*1,"F"))</f>
        <v>0</v>
      </c>
      <c r="DE48" s="65">
        <f ca="1">IF(WEEKDAY(DE$6,2)&gt;5,"w",IF(ISERROR(VLOOKUP(DE$6,fériés,1,FALSE)),(SUM($H$1:DE$1)&gt;SUM($F$47:$F47))*(SUM($H$1:DE$1)&lt;=SUM($F$47:$F48))*1,"F"))</f>
        <v>0</v>
      </c>
      <c r="DF48" s="65">
        <f ca="1">IF(WEEKDAY(DF$6,2)&gt;5,"w",IF(ISERROR(VLOOKUP(DF$6,fériés,1,FALSE)),(SUM($H$1:DF$1)&gt;SUM($F$47:$F47))*(SUM($H$1:DF$1)&lt;=SUM($F$47:$F48))*1,"F"))</f>
        <v>0</v>
      </c>
      <c r="DG48" s="65">
        <f ca="1">IF(WEEKDAY(DG$6,2)&gt;5,"w",IF(ISERROR(VLOOKUP(DG$6,fériés,1,FALSE)),(SUM($H$1:DG$1)&gt;SUM($F$47:$F47))*(SUM($H$1:DG$1)&lt;=SUM($F$47:$F48))*1,"F"))</f>
        <v>0</v>
      </c>
      <c r="DH48" s="65">
        <f ca="1">IF(WEEKDAY(DH$6,2)&gt;5,"w",IF(ISERROR(VLOOKUP(DH$6,fériés,1,FALSE)),(SUM($H$1:DH$1)&gt;SUM($F$47:$F47))*(SUM($H$1:DH$1)&lt;=SUM($F$47:$F48))*1,"F"))</f>
        <v>0</v>
      </c>
      <c r="DI48" s="65">
        <f ca="1">IF(WEEKDAY(DI$6,2)&gt;5,"w",IF(ISERROR(VLOOKUP(DI$6,fériés,1,FALSE)),(SUM($H$1:DI$1)&gt;SUM($F$47:$F47))*(SUM($H$1:DI$1)&lt;=SUM($F$47:$F48))*1,"F"))</f>
        <v>0</v>
      </c>
      <c r="DJ48" s="65">
        <f ca="1">IF(WEEKDAY(DJ$6,2)&gt;5,"w",IF(ISERROR(VLOOKUP(DJ$6,fériés,1,FALSE)),(SUM($H$1:DJ$1)&gt;SUM($F$47:$F47))*(SUM($H$1:DJ$1)&lt;=SUM($F$47:$F48))*1,"F"))</f>
        <v>0</v>
      </c>
      <c r="DK48" s="65">
        <f ca="1">IF(WEEKDAY(DK$6,2)&gt;5,"w",IF(ISERROR(VLOOKUP(DK$6,fériés,1,FALSE)),(SUM($H$1:DK$1)&gt;SUM($F$47:$F47))*(SUM($H$1:DK$1)&lt;=SUM($F$47:$F48))*1,"F"))</f>
        <v>0</v>
      </c>
      <c r="DL48" s="65">
        <f ca="1">IF(WEEKDAY(DL$6,2)&gt;5,"w",IF(ISERROR(VLOOKUP(DL$6,fériés,1,FALSE)),(SUM($H$1:DL$1)&gt;SUM($F$47:$F47))*(SUM($H$1:DL$1)&lt;=SUM($F$47:$F48))*1,"F"))</f>
        <v>0</v>
      </c>
      <c r="DM48" s="65">
        <f ca="1">IF(WEEKDAY(DM$6,2)&gt;5,"w",IF(ISERROR(VLOOKUP(DM$6,fériés,1,FALSE)),(SUM($H$1:DM$1)&gt;SUM($F$47:$F47))*(SUM($H$1:DM$1)&lt;=SUM($F$47:$F48))*1,"F"))</f>
        <v>0</v>
      </c>
      <c r="DN48" s="65">
        <f ca="1">IF(WEEKDAY(DN$6,2)&gt;5,"w",IF(ISERROR(VLOOKUP(DN$6,fériés,1,FALSE)),(SUM($H$1:DN$1)&gt;SUM($F$47:$F47))*(SUM($H$1:DN$1)&lt;=SUM($F$47:$F48))*1,"F"))</f>
        <v>0</v>
      </c>
      <c r="DO48" s="65">
        <f ca="1">IF(WEEKDAY(DO$6,2)&gt;5,"w",IF(ISERROR(VLOOKUP(DO$6,fériés,1,FALSE)),(SUM($H$1:DO$1)&gt;SUM($F$47:$F47))*(SUM($H$1:DO$1)&lt;=SUM($F$47:$F48))*1,"F"))</f>
        <v>0</v>
      </c>
      <c r="DP48" s="65">
        <f ca="1">IF(WEEKDAY(DP$6,2)&gt;5,"w",IF(ISERROR(VLOOKUP(DP$6,fériés,1,FALSE)),(SUM($H$1:DP$1)&gt;SUM($F$47:$F47))*(SUM($H$1:DP$1)&lt;=SUM($F$47:$F48))*1,"F"))</f>
        <v>0</v>
      </c>
      <c r="DQ48" s="65">
        <f ca="1">IF(WEEKDAY(DQ$6,2)&gt;5,"w",IF(ISERROR(VLOOKUP(DQ$6,fériés,1,FALSE)),(SUM($H$1:DQ$1)&gt;SUM($F$47:$F47))*(SUM($H$1:DQ$1)&lt;=SUM($F$47:$F48))*1,"F"))</f>
        <v>0</v>
      </c>
      <c r="DR48" s="65">
        <f ca="1">IF(WEEKDAY(DR$6,2)&gt;5,"w",IF(ISERROR(VLOOKUP(DR$6,fériés,1,FALSE)),(SUM($H$1:DR$1)&gt;SUM($F$47:$F47))*(SUM($H$1:DR$1)&lt;=SUM($F$47:$F48))*1,"F"))</f>
        <v>0</v>
      </c>
      <c r="DS48" s="65">
        <f ca="1">IF(WEEKDAY(DS$6,2)&gt;5,"w",IF(ISERROR(VLOOKUP(DS$6,fériés,1,FALSE)),(SUM($H$1:DS$1)&gt;SUM($F$47:$F47))*(SUM($H$1:DS$1)&lt;=SUM($F$47:$F48))*1,"F"))</f>
        <v>0</v>
      </c>
      <c r="DT48" s="65">
        <f ca="1">IF(WEEKDAY(DT$6,2)&gt;5,"w",IF(ISERROR(VLOOKUP(DT$6,fériés,1,FALSE)),(SUM($H$1:DT$1)&gt;SUM($F$47:$F47))*(SUM($H$1:DT$1)&lt;=SUM($F$47:$F48))*1,"F"))</f>
        <v>0</v>
      </c>
      <c r="DU48" s="65">
        <f ca="1">IF(WEEKDAY(DU$6,2)&gt;5,"w",IF(ISERROR(VLOOKUP(DU$6,fériés,1,FALSE)),(SUM($H$1:DU$1)&gt;SUM($F$47:$F47))*(SUM($H$1:DU$1)&lt;=SUM($F$47:$F48))*1,"F"))</f>
        <v>0</v>
      </c>
      <c r="DV48" s="65">
        <f ca="1">IF(WEEKDAY(DV$6,2)&gt;5,"w",IF(ISERROR(VLOOKUP(DV$6,fériés,1,FALSE)),(SUM($H$1:DV$1)&gt;SUM($F$47:$F47))*(SUM($H$1:DV$1)&lt;=SUM($F$47:$F48))*1,"F"))</f>
        <v>0</v>
      </c>
      <c r="DW48" s="65">
        <f ca="1">IF(WEEKDAY(DW$6,2)&gt;5,"w",IF(ISERROR(VLOOKUP(DW$6,fériés,1,FALSE)),(SUM($H$1:DW$1)&gt;SUM($F$47:$F47))*(SUM($H$1:DW$1)&lt;=SUM($F$47:$F48))*1,"F"))</f>
        <v>0</v>
      </c>
      <c r="DX48" s="65">
        <f ca="1">IF(WEEKDAY(DX$6,2)&gt;5,"w",IF(ISERROR(VLOOKUP(DX$6,fériés,1,FALSE)),(SUM($H$1:DX$1)&gt;SUM($F$47:$F47))*(SUM($H$1:DX$1)&lt;=SUM($F$47:$F48))*1,"F"))</f>
        <v>0</v>
      </c>
      <c r="DY48" s="65">
        <f ca="1">IF(WEEKDAY(DY$6,2)&gt;5,"w",IF(ISERROR(VLOOKUP(DY$6,fériés,1,FALSE)),(SUM($H$1:DY$1)&gt;SUM($F$47:$F47))*(SUM($H$1:DY$1)&lt;=SUM($F$47:$F48))*1,"F"))</f>
        <v>0</v>
      </c>
      <c r="DZ48" s="65">
        <f ca="1">IF(WEEKDAY(DZ$6,2)&gt;5,"w",IF(ISERROR(VLOOKUP(DZ$6,fériés,1,FALSE)),(SUM($H$1:DZ$1)&gt;SUM($F$47:$F47))*(SUM($H$1:DZ$1)&lt;=SUM($F$47:$F48))*1,"F"))</f>
        <v>0</v>
      </c>
      <c r="EA48" s="65">
        <f ca="1">IF(WEEKDAY(EA$6,2)&gt;5,"w",IF(ISERROR(VLOOKUP(EA$6,fériés,1,FALSE)),(SUM($H$1:EA$1)&gt;SUM($F$47:$F47))*(SUM($H$1:EA$1)&lt;=SUM($F$47:$F48))*1,"F"))</f>
        <v>0</v>
      </c>
      <c r="EB48" s="65">
        <f ca="1">IF(WEEKDAY(EB$6,2)&gt;5,"w",IF(ISERROR(VLOOKUP(EB$6,fériés,1,FALSE)),(SUM($H$1:EB$1)&gt;SUM($F$47:$F47))*(SUM($H$1:EB$1)&lt;=SUM($F$47:$F48))*1,"F"))</f>
        <v>0</v>
      </c>
      <c r="EC48" s="65">
        <f ca="1">IF(WEEKDAY(EC$6,2)&gt;5,"w",IF(ISERROR(VLOOKUP(EC$6,fériés,1,FALSE)),(SUM($H$1:EC$1)&gt;SUM($F$47:$F47))*(SUM($H$1:EC$1)&lt;=SUM($F$47:$F48))*1,"F"))</f>
        <v>0</v>
      </c>
      <c r="ED48" s="65">
        <f ca="1">IF(WEEKDAY(ED$6,2)&gt;5,"w",IF(ISERROR(VLOOKUP(ED$6,fériés,1,FALSE)),(SUM($H$1:ED$1)&gt;SUM($F$47:$F47))*(SUM($H$1:ED$1)&lt;=SUM($F$47:$F48))*1,"F"))</f>
        <v>0</v>
      </c>
      <c r="EE48" s="65">
        <f ca="1">IF(WEEKDAY(EE$6,2)&gt;5,"w",IF(ISERROR(VLOOKUP(EE$6,fériés,1,FALSE)),(SUM($H$1:EE$1)&gt;SUM($F$47:$F47))*(SUM($H$1:EE$1)&lt;=SUM($F$47:$F48))*1,"F"))</f>
        <v>0</v>
      </c>
      <c r="EF48" s="65" t="str">
        <f ca="1">IF(WEEKDAY(EF$6,2)&gt;5,"w",IF(ISERROR(VLOOKUP(EF$6,fériés,1,FALSE)),(SUM($H$1:EF$1)&gt;SUM($F$47:$F47))*(SUM($H$1:EF$1)&lt;=SUM($F$47:$F48))*1,"F"))</f>
        <v>w</v>
      </c>
      <c r="EG48" s="65" t="str">
        <f ca="1">IF(WEEKDAY(EG$6,2)&gt;5,"w",IF(ISERROR(VLOOKUP(EG$6,fériés,1,FALSE)),(SUM($H$1:EG$1)&gt;SUM($F$47:$F47))*(SUM($H$1:EG$1)&lt;=SUM($F$47:$F48))*1,"F"))</f>
        <v>w</v>
      </c>
      <c r="EH48" s="65" t="str">
        <f ca="1">IF(WEEKDAY(EH$6,2)&gt;5,"w",IF(ISERROR(VLOOKUP(EH$6,fériés,1,FALSE)),(SUM($H$1:EH$1)&gt;SUM($F$47:$F47))*(SUM($H$1:EH$1)&lt;=SUM($F$47:$F48))*1,"F"))</f>
        <v>w</v>
      </c>
      <c r="EI48" s="65" t="str">
        <f ca="1">IF(WEEKDAY(EI$6,2)&gt;5,"w",IF(ISERROR(VLOOKUP(EI$6,fériés,1,FALSE)),(SUM($H$1:EI$1)&gt;SUM($F$47:$F47))*(SUM($H$1:EI$1)&lt;=SUM($F$47:$F48))*1,"F"))</f>
        <v>w</v>
      </c>
      <c r="EJ48" s="65" t="str">
        <f ca="1">IF(WEEKDAY(EJ$6,2)&gt;5,"w",IF(ISERROR(VLOOKUP(EJ$6,fériés,1,FALSE)),(SUM($H$1:EJ$1)&gt;SUM($F$47:$F47))*(SUM($H$1:EJ$1)&lt;=SUM($F$47:$F48))*1,"F"))</f>
        <v>w</v>
      </c>
      <c r="EK48" s="65" t="str">
        <f ca="1">IF(WEEKDAY(EK$6,2)&gt;5,"w",IF(ISERROR(VLOOKUP(EK$6,fériés,1,FALSE)),(SUM($H$1:EK$1)&gt;SUM($F$47:$F47))*(SUM($H$1:EK$1)&lt;=SUM($F$47:$F48))*1,"F"))</f>
        <v>w</v>
      </c>
      <c r="EL48" s="65" t="str">
        <f ca="1">IF(WEEKDAY(EL$6,2)&gt;5,"w",IF(ISERROR(VLOOKUP(EL$6,fériés,1,FALSE)),(SUM($H$1:EL$1)&gt;SUM($F$47:$F47))*(SUM($H$1:EL$1)&lt;=SUM($F$47:$F48))*1,"F"))</f>
        <v>w</v>
      </c>
      <c r="EM48" s="65" t="str">
        <f ca="1">IF(WEEKDAY(EM$6,2)&gt;5,"w",IF(ISERROR(VLOOKUP(EM$6,fériés,1,FALSE)),(SUM($H$1:EM$1)&gt;SUM($F$47:$F47))*(SUM($H$1:EM$1)&lt;=SUM($F$47:$F48))*1,"F"))</f>
        <v>w</v>
      </c>
      <c r="EN48" s="65" t="str">
        <f ca="1">IF(WEEKDAY(EN$6,2)&gt;5,"w",IF(ISERROR(VLOOKUP(EN$6,fériés,1,FALSE)),(SUM($H$1:EN$1)&gt;SUM($F$47:$F47))*(SUM($H$1:EN$1)&lt;=SUM($F$47:$F48))*1,"F"))</f>
        <v>w</v>
      </c>
      <c r="EO48" s="65" t="str">
        <f ca="1">IF(WEEKDAY(EO$6,2)&gt;5,"w",IF(ISERROR(VLOOKUP(EO$6,fériés,1,FALSE)),(SUM($H$1:EO$1)&gt;SUM($F$47:$F47))*(SUM($H$1:EO$1)&lt;=SUM($F$47:$F48))*1,"F"))</f>
        <v>w</v>
      </c>
      <c r="EP48" s="65" t="str">
        <f ca="1">IF(WEEKDAY(EP$6,2)&gt;5,"w",IF(ISERROR(VLOOKUP(EP$6,fériés,1,FALSE)),(SUM($H$1:EP$1)&gt;SUM($F$47:$F47))*(SUM($H$1:EP$1)&lt;=SUM($F$47:$F48))*1,"F"))</f>
        <v>w</v>
      </c>
      <c r="EQ48" s="65" t="str">
        <f ca="1">IF(WEEKDAY(EQ$6,2)&gt;5,"w",IF(ISERROR(VLOOKUP(EQ$6,fériés,1,FALSE)),(SUM($H$1:EQ$1)&gt;SUM($F$47:$F47))*(SUM($H$1:EQ$1)&lt;=SUM($F$47:$F48))*1,"F"))</f>
        <v>w</v>
      </c>
      <c r="ER48" s="65" t="str">
        <f ca="1">IF(WEEKDAY(ER$6,2)&gt;5,"w",IF(ISERROR(VLOOKUP(ER$6,fériés,1,FALSE)),(SUM($H$1:ER$1)&gt;SUM($F$47:$F47))*(SUM($H$1:ER$1)&lt;=SUM($F$47:$F48))*1,"F"))</f>
        <v>w</v>
      </c>
      <c r="ES48" s="65" t="str">
        <f ca="1">IF(WEEKDAY(ES$6,2)&gt;5,"w",IF(ISERROR(VLOOKUP(ES$6,fériés,1,FALSE)),(SUM($H$1:ES$1)&gt;SUM($F$47:$F47))*(SUM($H$1:ES$1)&lt;=SUM($F$47:$F48))*1,"F"))</f>
        <v>w</v>
      </c>
      <c r="ET48" s="65" t="str">
        <f ca="1">IF(WEEKDAY(ET$6,2)&gt;5,"w",IF(ISERROR(VLOOKUP(ET$6,fériés,1,FALSE)),(SUM($H$1:ET$1)&gt;SUM($F$47:$F47))*(SUM($H$1:ET$1)&lt;=SUM($F$47:$F48))*1,"F"))</f>
        <v>w</v>
      </c>
      <c r="EU48" s="65" t="str">
        <f ca="1">IF(WEEKDAY(EU$6,2)&gt;5,"w",IF(ISERROR(VLOOKUP(EU$6,fériés,1,FALSE)),(SUM($H$1:EU$1)&gt;SUM($F$47:$F47))*(SUM($H$1:EU$1)&lt;=SUM($F$47:$F48))*1,"F"))</f>
        <v>w</v>
      </c>
      <c r="EV48" s="65" t="str">
        <f ca="1">IF(WEEKDAY(EV$6,2)&gt;5,"w",IF(ISERROR(VLOOKUP(EV$6,fériés,1,FALSE)),(SUM($H$1:EV$1)&gt;SUM($F$47:$F47))*(SUM($H$1:EV$1)&lt;=SUM($F$47:$F48))*1,"F"))</f>
        <v>w</v>
      </c>
      <c r="EW48" s="65" t="str">
        <f ca="1">IF(WEEKDAY(EW$6,2)&gt;5,"w",IF(ISERROR(VLOOKUP(EW$6,fériés,1,FALSE)),(SUM($H$1:EW$1)&gt;SUM($F$47:$F47))*(SUM($H$1:EW$1)&lt;=SUM($F$47:$F48))*1,"F"))</f>
        <v>w</v>
      </c>
      <c r="EX48" s="65" t="str">
        <f ca="1">IF(WEEKDAY(EX$6,2)&gt;5,"w",IF(ISERROR(VLOOKUP(EX$6,fériés,1,FALSE)),(SUM($H$1:EX$1)&gt;SUM($F$47:$F47))*(SUM($H$1:EX$1)&lt;=SUM($F$47:$F48))*1,"F"))</f>
        <v>w</v>
      </c>
      <c r="EY48" s="65" t="str">
        <f ca="1">IF(WEEKDAY(EY$6,2)&gt;5,"w",IF(ISERROR(VLOOKUP(EY$6,fériés,1,FALSE)),(SUM($H$1:EY$1)&gt;SUM($F$47:$F47))*(SUM($H$1:EY$1)&lt;=SUM($F$47:$F48))*1,"F"))</f>
        <v>w</v>
      </c>
      <c r="EZ48" s="65">
        <f ca="1">IF(WEEKDAY(EZ$6,2)&gt;5,"w",IF(ISERROR(VLOOKUP(EZ$6,fériés,1,FALSE)),(SUM($H$1:EZ$1)&gt;SUM($F$47:$F47))*(SUM($H$1:EZ$1)&lt;=SUM($F$47:$F48))*1,"F"))</f>
        <v>0</v>
      </c>
      <c r="FA48" s="65">
        <f ca="1">IF(WEEKDAY(FA$6,2)&gt;5,"w",IF(ISERROR(VLOOKUP(FA$6,fériés,1,FALSE)),(SUM($H$1:FA$1)&gt;SUM($F$47:$F47))*(SUM($H$1:FA$1)&lt;=SUM($F$47:$F48))*1,"F"))</f>
        <v>0</v>
      </c>
      <c r="FB48" s="65">
        <f ca="1">IF(WEEKDAY(FB$6,2)&gt;5,"w",IF(ISERROR(VLOOKUP(FB$6,fériés,1,FALSE)),(SUM($H$1:FB$1)&gt;SUM($F$47:$F47))*(SUM($H$1:FB$1)&lt;=SUM($F$47:$F48))*1,"F"))</f>
        <v>0</v>
      </c>
      <c r="FC48" s="65">
        <f ca="1">IF(WEEKDAY(FC$6,2)&gt;5,"w",IF(ISERROR(VLOOKUP(FC$6,fériés,1,FALSE)),(SUM($H$1:FC$1)&gt;SUM($F$47:$F47))*(SUM($H$1:FC$1)&lt;=SUM($F$47:$F48))*1,"F"))</f>
        <v>0</v>
      </c>
      <c r="FD48" s="65">
        <f ca="1">IF(WEEKDAY(FD$6,2)&gt;5,"w",IF(ISERROR(VLOOKUP(FD$6,fériés,1,FALSE)),(SUM($H$1:FD$1)&gt;SUM($F$47:$F47))*(SUM($H$1:FD$1)&lt;=SUM($F$47:$F48))*1,"F"))</f>
        <v>0</v>
      </c>
      <c r="FE48" s="65">
        <f ca="1">IF(WEEKDAY(FE$6,2)&gt;5,"w",IF(ISERROR(VLOOKUP(FE$6,fériés,1,FALSE)),(SUM($H$1:FE$1)&gt;SUM($F$47:$F47))*(SUM($H$1:FE$1)&lt;=SUM($F$47:$F48))*1,"F"))</f>
        <v>0</v>
      </c>
      <c r="FF48" s="65">
        <f ca="1">IF(WEEKDAY(FF$6,2)&gt;5,"w",IF(ISERROR(VLOOKUP(FF$6,fériés,1,FALSE)),(SUM($H$1:FF$1)&gt;SUM($F$47:$F47))*(SUM($H$1:FF$1)&lt;=SUM($F$47:$F48))*1,"F"))</f>
        <v>0</v>
      </c>
      <c r="FG48" s="65">
        <f ca="1">IF(WEEKDAY(FG$6,2)&gt;5,"w",IF(ISERROR(VLOOKUP(FG$6,fériés,1,FALSE)),(SUM($H$1:FG$1)&gt;SUM($F$47:$F47))*(SUM($H$1:FG$1)&lt;=SUM($F$47:$F48))*1,"F"))</f>
        <v>0</v>
      </c>
      <c r="FH48" s="65">
        <f ca="1">IF(WEEKDAY(FH$6,2)&gt;5,"w",IF(ISERROR(VLOOKUP(FH$6,fériés,1,FALSE)),(SUM($H$1:FH$1)&gt;SUM($F$47:$F47))*(SUM($H$1:FH$1)&lt;=SUM($F$47:$F48))*1,"F"))</f>
        <v>0</v>
      </c>
      <c r="FI48" s="65">
        <f ca="1">IF(WEEKDAY(FI$6,2)&gt;5,"w",IF(ISERROR(VLOOKUP(FI$6,fériés,1,FALSE)),(SUM($H$1:FI$1)&gt;SUM($F$47:$F47))*(SUM($H$1:FI$1)&lt;=SUM($F$47:$F48))*1,"F"))</f>
        <v>0</v>
      </c>
      <c r="FJ48" s="65">
        <f ca="1">IF(WEEKDAY(FJ$6,2)&gt;5,"w",IF(ISERROR(VLOOKUP(FJ$6,fériés,1,FALSE)),(SUM($H$1:FJ$1)&gt;SUM($F$47:$F47))*(SUM($H$1:FJ$1)&lt;=SUM($F$47:$F48))*1,"F"))</f>
        <v>0</v>
      </c>
      <c r="FK48" s="65">
        <f ca="1">IF(WEEKDAY(FK$6,2)&gt;5,"w",IF(ISERROR(VLOOKUP(FK$6,fériés,1,FALSE)),(SUM($H$1:FK$1)&gt;SUM($F$47:$F47))*(SUM($H$1:FK$1)&lt;=SUM($F$47:$F48))*1,"F"))</f>
        <v>0</v>
      </c>
      <c r="FL48" s="65">
        <f ca="1">IF(WEEKDAY(FL$6,2)&gt;5,"w",IF(ISERROR(VLOOKUP(FL$6,fériés,1,FALSE)),(SUM($H$1:FL$1)&gt;SUM($F$47:$F47))*(SUM($H$1:FL$1)&lt;=SUM($F$47:$F48))*1,"F"))</f>
        <v>0</v>
      </c>
      <c r="FM48" s="65">
        <f ca="1">IF(WEEKDAY(FM$6,2)&gt;5,"w",IF(ISERROR(VLOOKUP(FM$6,fériés,1,FALSE)),(SUM($H$1:FM$1)&gt;SUM($F$47:$F47))*(SUM($H$1:FM$1)&lt;=SUM($F$47:$F48))*1,"F"))</f>
        <v>0</v>
      </c>
      <c r="FN48" s="65">
        <f ca="1">IF(WEEKDAY(FN$6,2)&gt;5,"w",IF(ISERROR(VLOOKUP(FN$6,fériés,1,FALSE)),(SUM($H$1:FN$1)&gt;SUM($F$47:$F47))*(SUM($H$1:FN$1)&lt;=SUM($F$47:$F48))*1,"F"))</f>
        <v>0</v>
      </c>
      <c r="FO48" s="65">
        <f ca="1">IF(WEEKDAY(FO$6,2)&gt;5,"w",IF(ISERROR(VLOOKUP(FO$6,fériés,1,FALSE)),(SUM($H$1:FO$1)&gt;SUM($F$47:$F47))*(SUM($H$1:FO$1)&lt;=SUM($F$47:$F48))*1,"F"))</f>
        <v>0</v>
      </c>
      <c r="FP48" s="65">
        <f ca="1">IF(WEEKDAY(FP$6,2)&gt;5,"w",IF(ISERROR(VLOOKUP(FP$6,fériés,1,FALSE)),(SUM($H$1:FP$1)&gt;SUM($F$47:$F47))*(SUM($H$1:FP$1)&lt;=SUM($F$47:$F48))*1,"F"))</f>
        <v>0</v>
      </c>
      <c r="FQ48" s="65">
        <f ca="1">IF(WEEKDAY(FQ$6,2)&gt;5,"w",IF(ISERROR(VLOOKUP(FQ$6,fériés,1,FALSE)),(SUM($H$1:FQ$1)&gt;SUM($F$47:$F47))*(SUM($H$1:FQ$1)&lt;=SUM($F$47:$F48))*1,"F"))</f>
        <v>0</v>
      </c>
      <c r="FR48" s="65">
        <f ca="1">IF(WEEKDAY(FR$6,2)&gt;5,"w",IF(ISERROR(VLOOKUP(FR$6,fériés,1,FALSE)),(SUM($H$1:FR$1)&gt;SUM($F$47:$F47))*(SUM($H$1:FR$1)&lt;=SUM($F$47:$F48))*1,"F"))</f>
        <v>0</v>
      </c>
      <c r="FS48" s="65">
        <f ca="1">IF(WEEKDAY(FS$6,2)&gt;5,"w",IF(ISERROR(VLOOKUP(FS$6,fériés,1,FALSE)),(SUM($H$1:FS$1)&gt;SUM($F$47:$F47))*(SUM($H$1:FS$1)&lt;=SUM($F$47:$F48))*1,"F"))</f>
        <v>0</v>
      </c>
      <c r="FT48" s="65">
        <f ca="1">IF(WEEKDAY(FT$6,2)&gt;5,"w",IF(ISERROR(VLOOKUP(FT$6,fériés,1,FALSE)),(SUM($H$1:FT$1)&gt;SUM($F$47:$F47))*(SUM($H$1:FT$1)&lt;=SUM($F$47:$F48))*1,"F"))</f>
        <v>0</v>
      </c>
      <c r="FU48" s="65">
        <f ca="1">IF(WEEKDAY(FU$6,2)&gt;5,"w",IF(ISERROR(VLOOKUP(FU$6,fériés,1,FALSE)),(SUM($H$1:FU$1)&gt;SUM($F$47:$F47))*(SUM($H$1:FU$1)&lt;=SUM($F$47:$F48))*1,"F"))</f>
        <v>0</v>
      </c>
      <c r="FV48" s="65">
        <f ca="1">IF(WEEKDAY(FV$6,2)&gt;5,"w",IF(ISERROR(VLOOKUP(FV$6,fériés,1,FALSE)),(SUM($H$1:FV$1)&gt;SUM($F$47:$F47))*(SUM($H$1:FV$1)&lt;=SUM($F$47:$F48))*1,"F"))</f>
        <v>0</v>
      </c>
      <c r="FW48" s="65">
        <f ca="1">IF(WEEKDAY(FW$6,2)&gt;5,"w",IF(ISERROR(VLOOKUP(FW$6,fériés,1,FALSE)),(SUM($H$1:FW$1)&gt;SUM($F$47:$F47))*(SUM($H$1:FW$1)&lt;=SUM($F$47:$F48))*1,"F"))</f>
        <v>0</v>
      </c>
      <c r="FX48" s="65">
        <f ca="1">IF(WEEKDAY(FX$6,2)&gt;5,"w",IF(ISERROR(VLOOKUP(FX$6,fériés,1,FALSE)),(SUM($H$1:FX$1)&gt;SUM($F$47:$F47))*(SUM($H$1:FX$1)&lt;=SUM($F$47:$F48))*1,"F"))</f>
        <v>0</v>
      </c>
      <c r="FY48" s="65">
        <f ca="1">IF(WEEKDAY(FY$6,2)&gt;5,"w",IF(ISERROR(VLOOKUP(FY$6,fériés,1,FALSE)),(SUM($H$1:FY$1)&gt;SUM($F$47:$F47))*(SUM($H$1:FY$1)&lt;=SUM($F$47:$F48))*1,"F"))</f>
        <v>0</v>
      </c>
      <c r="FZ48" s="65">
        <f ca="1">IF(WEEKDAY(FZ$6,2)&gt;5,"w",IF(ISERROR(VLOOKUP(FZ$6,fériés,1,FALSE)),(SUM($H$1:FZ$1)&gt;SUM($F$47:$F47))*(SUM($H$1:FZ$1)&lt;=SUM($F$47:$F48))*1,"F"))</f>
        <v>0</v>
      </c>
      <c r="GA48" s="65">
        <f ca="1">IF(WEEKDAY(GA$6,2)&gt;5,"w",IF(ISERROR(VLOOKUP(GA$6,fériés,1,FALSE)),(SUM($H$1:GA$1)&gt;SUM($F$47:$F47))*(SUM($H$1:GA$1)&lt;=SUM($F$47:$F48))*1,"F"))</f>
        <v>0</v>
      </c>
      <c r="GB48" s="65">
        <f ca="1">IF(WEEKDAY(GB$6,2)&gt;5,"w",IF(ISERROR(VLOOKUP(GB$6,fériés,1,FALSE)),(SUM($H$1:GB$1)&gt;SUM($F$47:$F47))*(SUM($H$1:GB$1)&lt;=SUM($F$47:$F48))*1,"F"))</f>
        <v>0</v>
      </c>
      <c r="GC48" s="65">
        <f ca="1">IF(WEEKDAY(GC$6,2)&gt;5,"w",IF(ISERROR(VLOOKUP(GC$6,fériés,1,FALSE)),(SUM($H$1:GC$1)&gt;SUM($F$47:$F47))*(SUM($H$1:GC$1)&lt;=SUM($F$47:$F48))*1,"F"))</f>
        <v>0</v>
      </c>
      <c r="GD48" s="65">
        <f ca="1">IF(WEEKDAY(GD$6,2)&gt;5,"w",IF(ISERROR(VLOOKUP(GD$6,fériés,1,FALSE)),(SUM($H$1:GD$1)&gt;SUM($F$47:$F47))*(SUM($H$1:GD$1)&lt;=SUM($F$47:$F48))*1,"F"))</f>
        <v>0</v>
      </c>
      <c r="GE48" s="65">
        <f ca="1">IF(WEEKDAY(GE$6,2)&gt;5,"w",IF(ISERROR(VLOOKUP(GE$6,fériés,1,FALSE)),(SUM($H$1:GE$1)&gt;SUM($F$47:$F47))*(SUM($H$1:GE$1)&lt;=SUM($F$47:$F48))*1,"F"))</f>
        <v>0</v>
      </c>
      <c r="GF48" s="65">
        <f ca="1">IF(WEEKDAY(GF$6,2)&gt;5,"w",IF(ISERROR(VLOOKUP(GF$6,fériés,1,FALSE)),(SUM($H$1:GF$1)&gt;SUM($F$47:$F47))*(SUM($H$1:GF$1)&lt;=SUM($F$47:$F48))*1,"F"))</f>
        <v>0</v>
      </c>
      <c r="GG48" s="65">
        <f ca="1">IF(WEEKDAY(GG$6,2)&gt;5,"w",IF(ISERROR(VLOOKUP(GG$6,fériés,1,FALSE)),(SUM($H$1:GG$1)&gt;SUM($F$47:$F47))*(SUM($H$1:GG$1)&lt;=SUM($F$47:$F48))*1,"F"))</f>
        <v>0</v>
      </c>
      <c r="GH48" s="65">
        <f ca="1">IF(WEEKDAY(GH$6,2)&gt;5,"w",IF(ISERROR(VLOOKUP(GH$6,fériés,1,FALSE)),(SUM($H$1:GH$1)&gt;SUM($F$47:$F47))*(SUM($H$1:GH$1)&lt;=SUM($F$47:$F48))*1,"F"))</f>
        <v>0</v>
      </c>
      <c r="GI48" s="65">
        <f ca="1">IF(WEEKDAY(GI$6,2)&gt;5,"w",IF(ISERROR(VLOOKUP(GI$6,fériés,1,FALSE)),(SUM($H$1:GI$1)&gt;SUM($F$47:$F47))*(SUM($H$1:GI$1)&lt;=SUM($F$47:$F48))*1,"F"))</f>
        <v>0</v>
      </c>
      <c r="GJ48" s="65">
        <f ca="1">IF(WEEKDAY(GJ$6,2)&gt;5,"w",IF(ISERROR(VLOOKUP(GJ$6,fériés,1,FALSE)),(SUM($H$1:GJ$1)&gt;SUM($F$47:$F47))*(SUM($H$1:GJ$1)&lt;=SUM($F$47:$F48))*1,"F"))</f>
        <v>0</v>
      </c>
      <c r="GK48" s="65">
        <f ca="1">IF(WEEKDAY(GK$6,2)&gt;5,"w",IF(ISERROR(VLOOKUP(GK$6,fériés,1,FALSE)),(SUM($H$1:GK$1)&gt;SUM($F$47:$F47))*(SUM($H$1:GK$1)&lt;=SUM($F$47:$F48))*1,"F"))</f>
        <v>0</v>
      </c>
      <c r="GL48" s="65">
        <f ca="1">IF(WEEKDAY(GL$6,2)&gt;5,"w",IF(ISERROR(VLOOKUP(GL$6,fériés,1,FALSE)),(SUM($H$1:GL$1)&gt;SUM($F$47:$F47))*(SUM($H$1:GL$1)&lt;=SUM($F$47:$F48))*1,"F"))</f>
        <v>0</v>
      </c>
      <c r="GM48" s="65">
        <f ca="1">IF(WEEKDAY(GM$6,2)&gt;5,"w",IF(ISERROR(VLOOKUP(GM$6,fériés,1,FALSE)),(SUM($H$1:GM$1)&gt;SUM($F$47:$F47))*(SUM($H$1:GM$1)&lt;=SUM($F$47:$F48))*1,"F"))</f>
        <v>0</v>
      </c>
      <c r="GN48" s="65">
        <f ca="1">IF(WEEKDAY(GN$6,2)&gt;5,"w",IF(ISERROR(VLOOKUP(GN$6,fériés,1,FALSE)),(SUM($H$1:GN$1)&gt;SUM($F$47:$F47))*(SUM($H$1:GN$1)&lt;=SUM($F$47:$F48))*1,"F"))</f>
        <v>0</v>
      </c>
      <c r="GO48" s="65">
        <f ca="1">IF(WEEKDAY(GO$6,2)&gt;5,"w",IF(ISERROR(VLOOKUP(GO$6,fériés,1,FALSE)),(SUM($H$1:GO$1)&gt;SUM($F$47:$F47))*(SUM($H$1:GO$1)&lt;=SUM($F$47:$F48))*1,"F"))</f>
        <v>0</v>
      </c>
      <c r="GP48" s="65">
        <f ca="1">IF(WEEKDAY(GP$6,2)&gt;5,"w",IF(ISERROR(VLOOKUP(GP$6,fériés,1,FALSE)),(SUM($H$1:GP$1)&gt;SUM($F$47:$F47))*(SUM($H$1:GP$1)&lt;=SUM($F$47:$F48))*1,"F"))</f>
        <v>0</v>
      </c>
      <c r="GQ48" s="65">
        <f ca="1">IF(WEEKDAY(GQ$6,2)&gt;5,"w",IF(ISERROR(VLOOKUP(GQ$6,fériés,1,FALSE)),(SUM($H$1:GQ$1)&gt;SUM($F$47:$F47))*(SUM($H$1:GQ$1)&lt;=SUM($F$47:$F48))*1,"F"))</f>
        <v>0</v>
      </c>
      <c r="GR48" s="65">
        <f ca="1">IF(WEEKDAY(GR$6,2)&gt;5,"w",IF(ISERROR(VLOOKUP(GR$6,fériés,1,FALSE)),(SUM($H$1:GR$1)&gt;SUM($F$47:$F47))*(SUM($H$1:GR$1)&lt;=SUM($F$47:$F48))*1,"F"))</f>
        <v>0</v>
      </c>
      <c r="GS48" s="65">
        <f ca="1">IF(WEEKDAY(GS$6,2)&gt;5,"w",IF(ISERROR(VLOOKUP(GS$6,fériés,1,FALSE)),(SUM($H$1:GS$1)&gt;SUM($F$47:$F47))*(SUM($H$1:GS$1)&lt;=SUM($F$47:$F48))*1,"F"))</f>
        <v>0</v>
      </c>
      <c r="GT48" s="65">
        <f ca="1">IF(WEEKDAY(GT$6,2)&gt;5,"w",IF(ISERROR(VLOOKUP(GT$6,fériés,1,FALSE)),(SUM($H$1:GT$1)&gt;SUM($F$47:$F47))*(SUM($H$1:GT$1)&lt;=SUM($F$47:$F48))*1,"F"))</f>
        <v>0</v>
      </c>
      <c r="GU48" s="65">
        <f ca="1">IF(WEEKDAY(GU$6,2)&gt;5,"w",IF(ISERROR(VLOOKUP(GU$6,fériés,1,FALSE)),(SUM($H$1:GU$1)&gt;SUM($F$47:$F47))*(SUM($H$1:GU$1)&lt;=SUM($F$47:$F48))*1,"F"))</f>
        <v>0</v>
      </c>
      <c r="GV48" s="65">
        <f ca="1">IF(WEEKDAY(GV$6,2)&gt;5,"w",IF(ISERROR(VLOOKUP(GV$6,fériés,1,FALSE)),(SUM($H$1:GV$1)&gt;SUM($F$47:$F47))*(SUM($H$1:GV$1)&lt;=SUM($F$47:$F48))*1,"F"))</f>
        <v>0</v>
      </c>
      <c r="GW48" s="65">
        <f ca="1">IF(WEEKDAY(GW$6,2)&gt;5,"w",IF(ISERROR(VLOOKUP(GW$6,fériés,1,FALSE)),(SUM($H$1:GW$1)&gt;SUM($F$47:$F47))*(SUM($H$1:GW$1)&lt;=SUM($F$47:$F48))*1,"F"))</f>
        <v>0</v>
      </c>
      <c r="GX48" s="65" t="str">
        <f ca="1">IF(WEEKDAY(GX$6,2)&gt;5,"w",IF(ISERROR(VLOOKUP(GX$6,fériés,1,FALSE)),(SUM($H$1:GX$1)&gt;SUM($F$47:$F47))*(SUM($H$1:GX$1)&lt;=SUM($F$47:$F48))*1,"F"))</f>
        <v>w</v>
      </c>
      <c r="GY48" s="65" t="str">
        <f ca="1">IF(WEEKDAY(GY$6,2)&gt;5,"w",IF(ISERROR(VLOOKUP(GY$6,fériés,1,FALSE)),(SUM($H$1:GY$1)&gt;SUM($F$47:$F47))*(SUM($H$1:GY$1)&lt;=SUM($F$47:$F48))*1,"F"))</f>
        <v>w</v>
      </c>
      <c r="GZ48" s="65" t="str">
        <f ca="1">IF(WEEKDAY(GZ$6,2)&gt;5,"w",IF(ISERROR(VLOOKUP(GZ$6,fériés,1,FALSE)),(SUM($H$1:GZ$1)&gt;SUM($F$47:$F47))*(SUM($H$1:GZ$1)&lt;=SUM($F$47:$F48))*1,"F"))</f>
        <v>w</v>
      </c>
      <c r="HA48" s="65" t="str">
        <f ca="1">IF(WEEKDAY(HA$6,2)&gt;5,"w",IF(ISERROR(VLOOKUP(HA$6,fériés,1,FALSE)),(SUM($H$1:HA$1)&gt;SUM($F$47:$F47))*(SUM($H$1:HA$1)&lt;=SUM($F$47:$F48))*1,"F"))</f>
        <v>w</v>
      </c>
      <c r="HB48" s="65" t="str">
        <f ca="1">IF(WEEKDAY(HB$6,2)&gt;5,"w",IF(ISERROR(VLOOKUP(HB$6,fériés,1,FALSE)),(SUM($H$1:HB$1)&gt;SUM($F$47:$F47))*(SUM($H$1:HB$1)&lt;=SUM($F$47:$F48))*1,"F"))</f>
        <v>w</v>
      </c>
      <c r="HC48" s="65" t="str">
        <f ca="1">IF(WEEKDAY(HC$6,2)&gt;5,"w",IF(ISERROR(VLOOKUP(HC$6,fériés,1,FALSE)),(SUM($H$1:HC$1)&gt;SUM($F$47:$F47))*(SUM($H$1:HC$1)&lt;=SUM($F$47:$F48))*1,"F"))</f>
        <v>w</v>
      </c>
      <c r="HD48" s="65" t="str">
        <f ca="1">IF(WEEKDAY(HD$6,2)&gt;5,"w",IF(ISERROR(VLOOKUP(HD$6,fériés,1,FALSE)),(SUM($H$1:HD$1)&gt;SUM($F$47:$F47))*(SUM($H$1:HD$1)&lt;=SUM($F$47:$F48))*1,"F"))</f>
        <v>w</v>
      </c>
      <c r="HE48" s="65" t="str">
        <f ca="1">IF(WEEKDAY(HE$6,2)&gt;5,"w",IF(ISERROR(VLOOKUP(HE$6,fériés,1,FALSE)),(SUM($H$1:HE$1)&gt;SUM($F$47:$F47))*(SUM($H$1:HE$1)&lt;=SUM($F$47:$F48))*1,"F"))</f>
        <v>w</v>
      </c>
      <c r="HF48" s="65" t="str">
        <f ca="1">IF(WEEKDAY(HF$6,2)&gt;5,"w",IF(ISERROR(VLOOKUP(HF$6,fériés,1,FALSE)),(SUM($H$1:HF$1)&gt;SUM($F$47:$F47))*(SUM($H$1:HF$1)&lt;=SUM($F$47:$F48))*1,"F"))</f>
        <v>w</v>
      </c>
      <c r="HG48" s="65" t="str">
        <f ca="1">IF(WEEKDAY(HG$6,2)&gt;5,"w",IF(ISERROR(VLOOKUP(HG$6,fériés,1,FALSE)),(SUM($H$1:HG$1)&gt;SUM($F$47:$F47))*(SUM($H$1:HG$1)&lt;=SUM($F$47:$F48))*1,"F"))</f>
        <v>w</v>
      </c>
      <c r="HH48" s="65" t="str">
        <f ca="1">IF(WEEKDAY(HH$6,2)&gt;5,"w",IF(ISERROR(VLOOKUP(HH$6,fériés,1,FALSE)),(SUM($H$1:HH$1)&gt;SUM($F$47:$F47))*(SUM($H$1:HH$1)&lt;=SUM($F$47:$F48))*1,"F"))</f>
        <v>w</v>
      </c>
      <c r="HI48" s="65" t="str">
        <f ca="1">IF(WEEKDAY(HI$6,2)&gt;5,"w",IF(ISERROR(VLOOKUP(HI$6,fériés,1,FALSE)),(SUM($H$1:HI$1)&gt;SUM($F$47:$F47))*(SUM($H$1:HI$1)&lt;=SUM($F$47:$F48))*1,"F"))</f>
        <v>w</v>
      </c>
      <c r="HJ48" s="65" t="str">
        <f ca="1">IF(WEEKDAY(HJ$6,2)&gt;5,"w",IF(ISERROR(VLOOKUP(HJ$6,fériés,1,FALSE)),(SUM($H$1:HJ$1)&gt;SUM($F$47:$F47))*(SUM($H$1:HJ$1)&lt;=SUM($F$47:$F48))*1,"F"))</f>
        <v>w</v>
      </c>
      <c r="HK48" s="65" t="str">
        <f ca="1">IF(WEEKDAY(HK$6,2)&gt;5,"w",IF(ISERROR(VLOOKUP(HK$6,fériés,1,FALSE)),(SUM($H$1:HK$1)&gt;SUM($F$47:$F47))*(SUM($H$1:HK$1)&lt;=SUM($F$47:$F48))*1,"F"))</f>
        <v>w</v>
      </c>
      <c r="HL48" s="65" t="str">
        <f ca="1">IF(WEEKDAY(HL$6,2)&gt;5,"w",IF(ISERROR(VLOOKUP(HL$6,fériés,1,FALSE)),(SUM($H$1:HL$1)&gt;SUM($F$47:$F47))*(SUM($H$1:HL$1)&lt;=SUM($F$47:$F48))*1,"F"))</f>
        <v>w</v>
      </c>
      <c r="HM48" s="65" t="str">
        <f ca="1">IF(WEEKDAY(HM$6,2)&gt;5,"w",IF(ISERROR(VLOOKUP(HM$6,fériés,1,FALSE)),(SUM($H$1:HM$1)&gt;SUM($F$47:$F47))*(SUM($H$1:HM$1)&lt;=SUM($F$47:$F48))*1,"F"))</f>
        <v>w</v>
      </c>
      <c r="HN48" s="65" t="str">
        <f ca="1">IF(WEEKDAY(HN$6,2)&gt;5,"w",IF(ISERROR(VLOOKUP(HN$6,fériés,1,FALSE)),(SUM($H$1:HN$1)&gt;SUM($F$47:$F47))*(SUM($H$1:HN$1)&lt;=SUM($F$47:$F48))*1,"F"))</f>
        <v>w</v>
      </c>
      <c r="HO48" s="65" t="str">
        <f ca="1">IF(WEEKDAY(HO$6,2)&gt;5,"w",IF(ISERROR(VLOOKUP(HO$6,fériés,1,FALSE)),(SUM($H$1:HO$1)&gt;SUM($F$47:$F47))*(SUM($H$1:HO$1)&lt;=SUM($F$47:$F48))*1,"F"))</f>
        <v>w</v>
      </c>
      <c r="HP48" s="65" t="str">
        <f ca="1">IF(WEEKDAY(HP$6,2)&gt;5,"w",IF(ISERROR(VLOOKUP(HP$6,fériés,1,FALSE)),(SUM($H$1:HP$1)&gt;SUM($F$47:$F47))*(SUM($H$1:HP$1)&lt;=SUM($F$47:$F48))*1,"F"))</f>
        <v>w</v>
      </c>
      <c r="HQ48" s="65" t="str">
        <f ca="1">IF(WEEKDAY(HQ$6,2)&gt;5,"w",IF(ISERROR(VLOOKUP(HQ$6,fériés,1,FALSE)),(SUM($H$1:HQ$1)&gt;SUM($F$47:$F47))*(SUM($H$1:HQ$1)&lt;=SUM($F$47:$F48))*1,"F"))</f>
        <v>w</v>
      </c>
      <c r="HR48" s="65">
        <f ca="1">IF(WEEKDAY(HR$6,2)&gt;5,"w",IF(ISERROR(VLOOKUP(HR$6,fériés,1,FALSE)),(SUM($H$1:HR$1)&gt;SUM($F$47:$F47))*(SUM($H$1:HR$1)&lt;=SUM($F$47:$F48))*1,"F"))</f>
        <v>0</v>
      </c>
      <c r="HS48" s="65">
        <f ca="1">IF(WEEKDAY(HS$6,2)&gt;5,"w",IF(ISERROR(VLOOKUP(HS$6,fériés,1,FALSE)),(SUM($H$1:HS$1)&gt;SUM($F$47:$F47))*(SUM($H$1:HS$1)&lt;=SUM($F$47:$F48))*1,"F"))</f>
        <v>0</v>
      </c>
      <c r="HT48" s="65">
        <f ca="1">IF(WEEKDAY(HT$6,2)&gt;5,"w",IF(ISERROR(VLOOKUP(HT$6,fériés,1,FALSE)),(SUM($H$1:HT$1)&gt;SUM($F$47:$F47))*(SUM($H$1:HT$1)&lt;=SUM($F$47:$F48))*1,"F"))</f>
        <v>0</v>
      </c>
      <c r="HU48" s="65">
        <f ca="1">IF(WEEKDAY(HU$6,2)&gt;5,"w",IF(ISERROR(VLOOKUP(HU$6,fériés,1,FALSE)),(SUM($H$1:HU$1)&gt;SUM($F$47:$F47))*(SUM($H$1:HU$1)&lt;=SUM($F$47:$F48))*1,"F"))</f>
        <v>0</v>
      </c>
      <c r="HV48" s="65">
        <f ca="1">IF(WEEKDAY(HV$6,2)&gt;5,"w",IF(ISERROR(VLOOKUP(HV$6,fériés,1,FALSE)),(SUM($H$1:HV$1)&gt;SUM($F$47:$F47))*(SUM($H$1:HV$1)&lt;=SUM($F$47:$F48))*1,"F"))</f>
        <v>0</v>
      </c>
      <c r="HW48" s="65">
        <f ca="1">IF(WEEKDAY(HW$6,2)&gt;5,"w",IF(ISERROR(VLOOKUP(HW$6,fériés,1,FALSE)),(SUM($H$1:HW$1)&gt;SUM($F$47:$F47))*(SUM($H$1:HW$1)&lt;=SUM($F$47:$F48))*1,"F"))</f>
        <v>0</v>
      </c>
      <c r="HX48" s="65">
        <f ca="1">IF(WEEKDAY(HX$6,2)&gt;5,"w",IF(ISERROR(VLOOKUP(HX$6,fériés,1,FALSE)),(SUM($H$1:HX$1)&gt;SUM($F$47:$F47))*(SUM($H$1:HX$1)&lt;=SUM($F$47:$F48))*1,"F"))</f>
        <v>0</v>
      </c>
      <c r="HY48" s="65">
        <f ca="1">IF(WEEKDAY(HY$6,2)&gt;5,"w",IF(ISERROR(VLOOKUP(HY$6,fériés,1,FALSE)),(SUM($H$1:HY$1)&gt;SUM($F$47:$F47))*(SUM($H$1:HY$1)&lt;=SUM($F$47:$F48))*1,"F"))</f>
        <v>0</v>
      </c>
      <c r="HZ48" s="65">
        <f ca="1">IF(WEEKDAY(HZ$6,2)&gt;5,"w",IF(ISERROR(VLOOKUP(HZ$6,fériés,1,FALSE)),(SUM($H$1:HZ$1)&gt;SUM($F$47:$F47))*(SUM($H$1:HZ$1)&lt;=SUM($F$47:$F48))*1,"F"))</f>
        <v>0</v>
      </c>
      <c r="IA48" s="65">
        <f ca="1">IF(WEEKDAY(IA$6,2)&gt;5,"w",IF(ISERROR(VLOOKUP(IA$6,fériés,1,FALSE)),(SUM($H$1:IA$1)&gt;SUM($F$47:$F47))*(SUM($H$1:IA$1)&lt;=SUM($F$47:$F48))*1,"F"))</f>
        <v>0</v>
      </c>
      <c r="IB48" s="65">
        <f ca="1">IF(WEEKDAY(IB$6,2)&gt;5,"w",IF(ISERROR(VLOOKUP(IB$6,fériés,1,FALSE)),(SUM($H$1:IB$1)&gt;SUM($F$47:$F47))*(SUM($H$1:IB$1)&lt;=SUM($F$47:$F48))*1,"F"))</f>
        <v>0</v>
      </c>
      <c r="IC48" s="65">
        <f ca="1">IF(WEEKDAY(IC$6,2)&gt;5,"w",IF(ISERROR(VLOOKUP(IC$6,fériés,1,FALSE)),(SUM($H$1:IC$1)&gt;SUM($F$47:$F47))*(SUM($H$1:IC$1)&lt;=SUM($F$47:$F48))*1,"F"))</f>
        <v>0</v>
      </c>
      <c r="ID48" s="65">
        <f ca="1">IF(WEEKDAY(ID$6,2)&gt;5,"w",IF(ISERROR(VLOOKUP(ID$6,fériés,1,FALSE)),(SUM($H$1:ID$1)&gt;SUM($F$47:$F47))*(SUM($H$1:ID$1)&lt;=SUM($F$47:$F48))*1,"F"))</f>
        <v>0</v>
      </c>
      <c r="IE48" s="65">
        <f ca="1">IF(WEEKDAY(IE$6,2)&gt;5,"w",IF(ISERROR(VLOOKUP(IE$6,fériés,1,FALSE)),(SUM($H$1:IE$1)&gt;SUM($F$47:$F47))*(SUM($H$1:IE$1)&lt;=SUM($F$47:$F48))*1,"F"))</f>
        <v>0</v>
      </c>
      <c r="IF48" s="65">
        <f ca="1">IF(WEEKDAY(IF$6,2)&gt;5,"w",IF(ISERROR(VLOOKUP(IF$6,fériés,1,FALSE)),(SUM($H$1:IF$1)&gt;SUM($F$47:$F47))*(SUM($H$1:IF$1)&lt;=SUM($F$47:$F48))*1,"F"))</f>
        <v>0</v>
      </c>
      <c r="IG48" s="65">
        <f ca="1">IF(WEEKDAY(IG$6,2)&gt;5,"w",IF(ISERROR(VLOOKUP(IG$6,fériés,1,FALSE)),(SUM($H$1:IG$1)&gt;SUM($F$47:$F47))*(SUM($H$1:IG$1)&lt;=SUM($F$47:$F48))*1,"F"))</f>
        <v>0</v>
      </c>
      <c r="IH48" s="65">
        <f ca="1">IF(WEEKDAY(IH$6,2)&gt;5,"w",IF(ISERROR(VLOOKUP(IH$6,fériés,1,FALSE)),(SUM($H$1:IH$1)&gt;SUM($F$47:$F47))*(SUM($H$1:IH$1)&lt;=SUM($F$47:$F48))*1,"F"))</f>
        <v>0</v>
      </c>
      <c r="II48" s="65">
        <f ca="1">IF(WEEKDAY(II$6,2)&gt;5,"w",IF(ISERROR(VLOOKUP(II$6,fériés,1,FALSE)),(SUM($H$1:II$1)&gt;SUM($F$47:$F47))*(SUM($H$1:II$1)&lt;=SUM($F$47:$F48))*1,"F"))</f>
        <v>0</v>
      </c>
      <c r="IJ48" s="65">
        <f ca="1">IF(WEEKDAY(IJ$6,2)&gt;5,"w",IF(ISERROR(VLOOKUP(IJ$6,fériés,1,FALSE)),(SUM($H$1:IJ$1)&gt;SUM($F$47:$F47))*(SUM($H$1:IJ$1)&lt;=SUM($F$47:$F48))*1,"F"))</f>
        <v>0</v>
      </c>
      <c r="IK48" s="65">
        <f ca="1">IF(WEEKDAY(IK$6,2)&gt;5,"w",IF(ISERROR(VLOOKUP(IK$6,fériés,1,FALSE)),(SUM($H$1:IK$1)&gt;SUM($F$47:$F47))*(SUM($H$1:IK$1)&lt;=SUM($F$47:$F48))*1,"F"))</f>
        <v>0</v>
      </c>
      <c r="IL48" s="65">
        <f ca="1">IF(WEEKDAY(IL$6,2)&gt;5,"w",IF(ISERROR(VLOOKUP(IL$6,fériés,1,FALSE)),(SUM($H$1:IL$1)&gt;SUM($F$47:$F47))*(SUM($H$1:IL$1)&lt;=SUM($F$47:$F48))*1,"F"))</f>
        <v>0</v>
      </c>
      <c r="IM48" s="65">
        <f ca="1">IF(WEEKDAY(IM$6,2)&gt;5,"w",IF(ISERROR(VLOOKUP(IM$6,fériés,1,FALSE)),(SUM($H$1:IM$1)&gt;SUM($F$47:$F47))*(SUM($H$1:IM$1)&lt;=SUM($F$47:$F48))*1,"F"))</f>
        <v>0</v>
      </c>
      <c r="IN48" s="65">
        <f ca="1">IF(WEEKDAY(IN$6,2)&gt;5,"w",IF(ISERROR(VLOOKUP(IN$6,fériés,1,FALSE)),(SUM($H$1:IN$1)&gt;SUM($F$47:$F47))*(SUM($H$1:IN$1)&lt;=SUM($F$47:$F48))*1,"F"))</f>
        <v>0</v>
      </c>
      <c r="IO48" s="65">
        <f ca="1">IF(WEEKDAY(IO$6,2)&gt;5,"w",IF(ISERROR(VLOOKUP(IO$6,fériés,1,FALSE)),(SUM($H$1:IO$1)&gt;SUM($F$47:$F47))*(SUM($H$1:IO$1)&lt;=SUM($F$47:$F48))*1,"F"))</f>
        <v>0</v>
      </c>
      <c r="IP48" s="65">
        <f ca="1">IF(WEEKDAY(IP$6,2)&gt;5,"w",IF(ISERROR(VLOOKUP(IP$6,fériés,1,FALSE)),(SUM($H$1:IP$1)&gt;SUM($F$47:$F47))*(SUM($H$1:IP$1)&lt;=SUM($F$47:$F48))*1,"F"))</f>
        <v>0</v>
      </c>
      <c r="IQ48" s="65">
        <f ca="1">IF(WEEKDAY(IQ$6,2)&gt;5,"w",IF(ISERROR(VLOOKUP(IQ$6,fériés,1,FALSE)),(SUM($H$1:IQ$1)&gt;SUM($F$47:$F47))*(SUM($H$1:IQ$1)&lt;=SUM($F$47:$F48))*1,"F"))</f>
        <v>0</v>
      </c>
      <c r="IR48" s="65">
        <f ca="1">IF(WEEKDAY(IR$6,2)&gt;5,"w",IF(ISERROR(VLOOKUP(IR$6,fériés,1,FALSE)),(SUM($H$1:IR$1)&gt;SUM($F$47:$F47))*(SUM($H$1:IR$1)&lt;=SUM($F$47:$F48))*1,"F"))</f>
        <v>0</v>
      </c>
      <c r="IS48" s="65">
        <f ca="1">IF(WEEKDAY(IS$6,2)&gt;5,"w",IF(ISERROR(VLOOKUP(IS$6,fériés,1,FALSE)),(SUM($H$1:IS$1)&gt;SUM($F$47:$F47))*(SUM($H$1:IS$1)&lt;=SUM($F$47:$F48))*1,"F"))</f>
        <v>0</v>
      </c>
      <c r="IT48" s="65">
        <f ca="1">IF(WEEKDAY(IT$6,2)&gt;5,"w",IF(ISERROR(VLOOKUP(IT$6,fériés,1,FALSE)),(SUM($H$1:IT$1)&gt;SUM($F$47:$F47))*(SUM($H$1:IT$1)&lt;=SUM($F$47:$F48))*1,"F"))</f>
        <v>0</v>
      </c>
      <c r="IU48" s="65">
        <f ca="1">IF(WEEKDAY(IU$6,2)&gt;5,"w",IF(ISERROR(VLOOKUP(IU$6,fériés,1,FALSE)),(SUM($H$1:IU$1)&gt;SUM($F$47:$F47))*(SUM($H$1:IU$1)&lt;=SUM($F$47:$F48))*1,"F"))</f>
        <v>0</v>
      </c>
      <c r="IV48" s="65">
        <f ca="1">IF(WEEKDAY(IV$6,2)&gt;5,"w",IF(ISERROR(VLOOKUP(IV$6,fériés,1,FALSE)),(SUM($H$1:IV$1)&gt;SUM($F$47:$F47))*(SUM($H$1:IV$1)&lt;=SUM($F$47:$F48))*1,"F"))</f>
        <v>0</v>
      </c>
      <c r="IW48" s="65">
        <f ca="1">IF(WEEKDAY(IW$6,2)&gt;5,"w",IF(ISERROR(VLOOKUP(IW$6,fériés,1,FALSE)),(SUM($H$1:IW$1)&gt;SUM($F$47:$F47))*(SUM($H$1:IW$1)&lt;=SUM($F$47:$F48))*1,"F"))</f>
        <v>0</v>
      </c>
      <c r="IX48" s="65">
        <f ca="1">IF(WEEKDAY(IX$6,2)&gt;5,"w",IF(ISERROR(VLOOKUP(IX$6,fériés,1,FALSE)),(SUM($H$1:IX$1)&gt;SUM($F$47:$F47))*(SUM($H$1:IX$1)&lt;=SUM($F$47:$F48))*1,"F"))</f>
        <v>0</v>
      </c>
      <c r="IY48" s="65">
        <f ca="1">IF(WEEKDAY(IY$6,2)&gt;5,"w",IF(ISERROR(VLOOKUP(IY$6,fériés,1,FALSE)),(SUM($H$1:IY$1)&gt;SUM($F$47:$F47))*(SUM($H$1:IY$1)&lt;=SUM($F$47:$F48))*1,"F"))</f>
        <v>0</v>
      </c>
      <c r="IZ48" s="65">
        <f ca="1">IF(WEEKDAY(IZ$6,2)&gt;5,"w",IF(ISERROR(VLOOKUP(IZ$6,fériés,1,FALSE)),(SUM($H$1:IZ$1)&gt;SUM($F$47:$F47))*(SUM($H$1:IZ$1)&lt;=SUM($F$47:$F48))*1,"F"))</f>
        <v>0</v>
      </c>
      <c r="JA48" s="65">
        <f ca="1">IF(WEEKDAY(JA$6,2)&gt;5,"w",IF(ISERROR(VLOOKUP(JA$6,fériés,1,FALSE)),(SUM($H$1:JA$1)&gt;SUM($F$47:$F47))*(SUM($H$1:JA$1)&lt;=SUM($F$47:$F48))*1,"F"))</f>
        <v>0</v>
      </c>
      <c r="JB48" s="65">
        <f ca="1">IF(WEEKDAY(JB$6,2)&gt;5,"w",IF(ISERROR(VLOOKUP(JB$6,fériés,1,FALSE)),(SUM($H$1:JB$1)&gt;SUM($F$47:$F47))*(SUM($H$1:JB$1)&lt;=SUM($F$47:$F48))*1,"F"))</f>
        <v>0</v>
      </c>
      <c r="JC48" s="65">
        <f ca="1">IF(WEEKDAY(JC$6,2)&gt;5,"w",IF(ISERROR(VLOOKUP(JC$6,fériés,1,FALSE)),(SUM($H$1:JC$1)&gt;SUM($F$47:$F47))*(SUM($H$1:JC$1)&lt;=SUM($F$47:$F48))*1,"F"))</f>
        <v>0</v>
      </c>
      <c r="JD48" s="65">
        <f ca="1">IF(WEEKDAY(JD$6,2)&gt;5,"w",IF(ISERROR(VLOOKUP(JD$6,fériés,1,FALSE)),(SUM($H$1:JD$1)&gt;SUM($F$47:$F47))*(SUM($H$1:JD$1)&lt;=SUM($F$47:$F48))*1,"F"))</f>
        <v>0</v>
      </c>
      <c r="JE48" s="65">
        <f ca="1">IF(WEEKDAY(JE$6,2)&gt;5,"w",IF(ISERROR(VLOOKUP(JE$6,fériés,1,FALSE)),(SUM($H$1:JE$1)&gt;SUM($F$47:$F47))*(SUM($H$1:JE$1)&lt;=SUM($F$47:$F48))*1,"F"))</f>
        <v>0</v>
      </c>
      <c r="JF48" s="65">
        <f ca="1">IF(WEEKDAY(JF$6,2)&gt;5,"w",IF(ISERROR(VLOOKUP(JF$6,fériés,1,FALSE)),(SUM($H$1:JF$1)&gt;SUM($F$47:$F47))*(SUM($H$1:JF$1)&lt;=SUM($F$47:$F48))*1,"F"))</f>
        <v>0</v>
      </c>
      <c r="JG48" s="65">
        <f ca="1">IF(WEEKDAY(JG$6,2)&gt;5,"w",IF(ISERROR(VLOOKUP(JG$6,fériés,1,FALSE)),(SUM($H$1:JG$1)&gt;SUM($F$47:$F47))*(SUM($H$1:JG$1)&lt;=SUM($F$47:$F48))*1,"F"))</f>
        <v>0</v>
      </c>
      <c r="JH48" s="65">
        <f ca="1">IF(WEEKDAY(JH$6,2)&gt;5,"w",IF(ISERROR(VLOOKUP(JH$6,fériés,1,FALSE)),(SUM($H$1:JH$1)&gt;SUM($F$47:$F47))*(SUM($H$1:JH$1)&lt;=SUM($F$47:$F48))*1,"F"))</f>
        <v>0</v>
      </c>
      <c r="JI48" s="65">
        <f ca="1">IF(WEEKDAY(JI$6,2)&gt;5,"w",IF(ISERROR(VLOOKUP(JI$6,fériés,1,FALSE)),(SUM($H$1:JI$1)&gt;SUM($F$47:$F47))*(SUM($H$1:JI$1)&lt;=SUM($F$47:$F48))*1,"F"))</f>
        <v>0</v>
      </c>
      <c r="JJ48" s="65">
        <f ca="1">IF(WEEKDAY(JJ$6,2)&gt;5,"w",IF(ISERROR(VLOOKUP(JJ$6,fériés,1,FALSE)),(SUM($H$1:JJ$1)&gt;SUM($F$47:$F47))*(SUM($H$1:JJ$1)&lt;=SUM($F$47:$F48))*1,"F"))</f>
        <v>0</v>
      </c>
      <c r="JK48" s="65">
        <f ca="1">IF(WEEKDAY(JK$6,2)&gt;5,"w",IF(ISERROR(VLOOKUP(JK$6,fériés,1,FALSE)),(SUM($H$1:JK$1)&gt;SUM($F$47:$F47))*(SUM($H$1:JK$1)&lt;=SUM($F$47:$F48))*1,"F"))</f>
        <v>0</v>
      </c>
      <c r="JL48" s="65">
        <f ca="1">IF(WEEKDAY(JL$6,2)&gt;5,"w",IF(ISERROR(VLOOKUP(JL$6,fériés,1,FALSE)),(SUM($H$1:JL$1)&gt;SUM($F$47:$F47))*(SUM($H$1:JL$1)&lt;=SUM($F$47:$F48))*1,"F"))</f>
        <v>0</v>
      </c>
      <c r="JM48" s="65">
        <f ca="1">IF(WEEKDAY(JM$6,2)&gt;5,"w",IF(ISERROR(VLOOKUP(JM$6,fériés,1,FALSE)),(SUM($H$1:JM$1)&gt;SUM($F$47:$F47))*(SUM($H$1:JM$1)&lt;=SUM($F$47:$F48))*1,"F"))</f>
        <v>0</v>
      </c>
      <c r="JN48" s="65">
        <f ca="1">IF(WEEKDAY(JN$6,2)&gt;5,"w",IF(ISERROR(VLOOKUP(JN$6,fériés,1,FALSE)),(SUM($H$1:JN$1)&gt;SUM($F$47:$F47))*(SUM($H$1:JN$1)&lt;=SUM($F$47:$F48))*1,"F"))</f>
        <v>0</v>
      </c>
      <c r="JO48" s="65">
        <f ca="1">IF(WEEKDAY(JO$6,2)&gt;5,"w",IF(ISERROR(VLOOKUP(JO$6,fériés,1,FALSE)),(SUM($H$1:JO$1)&gt;SUM($F$47:$F47))*(SUM($H$1:JO$1)&lt;=SUM($F$47:$F48))*1,"F"))</f>
        <v>0</v>
      </c>
      <c r="JP48" s="65" t="str">
        <f ca="1">IF(WEEKDAY(JP$6,2)&gt;5,"w",IF(ISERROR(VLOOKUP(JP$6,fériés,1,FALSE)),(SUM($H$1:JP$1)&gt;SUM($F$47:$F47))*(SUM($H$1:JP$1)&lt;=SUM($F$47:$F48))*1,"F"))</f>
        <v>w</v>
      </c>
      <c r="JQ48" s="65" t="str">
        <f ca="1">IF(WEEKDAY(JQ$6,2)&gt;5,"w",IF(ISERROR(VLOOKUP(JQ$6,fériés,1,FALSE)),(SUM($H$1:JQ$1)&gt;SUM($F$47:$F47))*(SUM($H$1:JQ$1)&lt;=SUM($F$47:$F48))*1,"F"))</f>
        <v>w</v>
      </c>
      <c r="JR48" s="65" t="str">
        <f ca="1">IF(WEEKDAY(JR$6,2)&gt;5,"w",IF(ISERROR(VLOOKUP(JR$6,fériés,1,FALSE)),(SUM($H$1:JR$1)&gt;SUM($F$47:$F47))*(SUM($H$1:JR$1)&lt;=SUM($F$47:$F48))*1,"F"))</f>
        <v>w</v>
      </c>
      <c r="JS48" s="65" t="str">
        <f ca="1">IF(WEEKDAY(JS$6,2)&gt;5,"w",IF(ISERROR(VLOOKUP(JS$6,fériés,1,FALSE)),(SUM($H$1:JS$1)&gt;SUM($F$47:$F47))*(SUM($H$1:JS$1)&lt;=SUM($F$47:$F48))*1,"F"))</f>
        <v>w</v>
      </c>
      <c r="JT48" s="65" t="str">
        <f ca="1">IF(WEEKDAY(JT$6,2)&gt;5,"w",IF(ISERROR(VLOOKUP(JT$6,fériés,1,FALSE)),(SUM($H$1:JT$1)&gt;SUM($F$47:$F47))*(SUM($H$1:JT$1)&lt;=SUM($F$47:$F48))*1,"F"))</f>
        <v>w</v>
      </c>
      <c r="JU48" s="65" t="str">
        <f ca="1">IF(WEEKDAY(JU$6,2)&gt;5,"w",IF(ISERROR(VLOOKUP(JU$6,fériés,1,FALSE)),(SUM($H$1:JU$1)&gt;SUM($F$47:$F47))*(SUM($H$1:JU$1)&lt;=SUM($F$47:$F48))*1,"F"))</f>
        <v>w</v>
      </c>
      <c r="JV48" s="65" t="str">
        <f ca="1">IF(WEEKDAY(JV$6,2)&gt;5,"w",IF(ISERROR(VLOOKUP(JV$6,fériés,1,FALSE)),(SUM($H$1:JV$1)&gt;SUM($F$47:$F47))*(SUM($H$1:JV$1)&lt;=SUM($F$47:$F48))*1,"F"))</f>
        <v>w</v>
      </c>
      <c r="JW48" s="65" t="str">
        <f ca="1">IF(WEEKDAY(JW$6,2)&gt;5,"w",IF(ISERROR(VLOOKUP(JW$6,fériés,1,FALSE)),(SUM($H$1:JW$1)&gt;SUM($F$47:$F47))*(SUM($H$1:JW$1)&lt;=SUM($F$47:$F48))*1,"F"))</f>
        <v>w</v>
      </c>
      <c r="JX48" s="65" t="str">
        <f ca="1">IF(WEEKDAY(JX$6,2)&gt;5,"w",IF(ISERROR(VLOOKUP(JX$6,fériés,1,FALSE)),(SUM($H$1:JX$1)&gt;SUM($F$47:$F47))*(SUM($H$1:JX$1)&lt;=SUM($F$47:$F48))*1,"F"))</f>
        <v>w</v>
      </c>
      <c r="JY48" s="65" t="str">
        <f ca="1">IF(WEEKDAY(JY$6,2)&gt;5,"w",IF(ISERROR(VLOOKUP(JY$6,fériés,1,FALSE)),(SUM($H$1:JY$1)&gt;SUM($F$47:$F47))*(SUM($H$1:JY$1)&lt;=SUM($F$47:$F48))*1,"F"))</f>
        <v>w</v>
      </c>
      <c r="JZ48" s="65" t="str">
        <f ca="1">IF(WEEKDAY(JZ$6,2)&gt;5,"w",IF(ISERROR(VLOOKUP(JZ$6,fériés,1,FALSE)),(SUM($H$1:JZ$1)&gt;SUM($F$47:$F47))*(SUM($H$1:JZ$1)&lt;=SUM($F$47:$F48))*1,"F"))</f>
        <v>w</v>
      </c>
      <c r="KA48" s="65" t="str">
        <f ca="1">IF(WEEKDAY(KA$6,2)&gt;5,"w",IF(ISERROR(VLOOKUP(KA$6,fériés,1,FALSE)),(SUM($H$1:KA$1)&gt;SUM($F$47:$F47))*(SUM($H$1:KA$1)&lt;=SUM($F$47:$F48))*1,"F"))</f>
        <v>w</v>
      </c>
      <c r="KB48" s="65" t="str">
        <f ca="1">IF(WEEKDAY(KB$6,2)&gt;5,"w",IF(ISERROR(VLOOKUP(KB$6,fériés,1,FALSE)),(SUM($H$1:KB$1)&gt;SUM($F$47:$F47))*(SUM($H$1:KB$1)&lt;=SUM($F$47:$F48))*1,"F"))</f>
        <v>w</v>
      </c>
      <c r="KC48" s="65" t="str">
        <f ca="1">IF(WEEKDAY(KC$6,2)&gt;5,"w",IF(ISERROR(VLOOKUP(KC$6,fériés,1,FALSE)),(SUM($H$1:KC$1)&gt;SUM($F$47:$F47))*(SUM($H$1:KC$1)&lt;=SUM($F$47:$F48))*1,"F"))</f>
        <v>w</v>
      </c>
      <c r="KD48" s="65" t="str">
        <f ca="1">IF(WEEKDAY(KD$6,2)&gt;5,"w",IF(ISERROR(VLOOKUP(KD$6,fériés,1,FALSE)),(SUM($H$1:KD$1)&gt;SUM($F$47:$F47))*(SUM($H$1:KD$1)&lt;=SUM($F$47:$F48))*1,"F"))</f>
        <v>w</v>
      </c>
      <c r="KE48" s="65" t="str">
        <f ca="1">IF(WEEKDAY(KE$6,2)&gt;5,"w",IF(ISERROR(VLOOKUP(KE$6,fériés,1,FALSE)),(SUM($H$1:KE$1)&gt;SUM($F$47:$F47))*(SUM($H$1:KE$1)&lt;=SUM($F$47:$F48))*1,"F"))</f>
        <v>w</v>
      </c>
      <c r="KF48" s="65" t="str">
        <f ca="1">IF(WEEKDAY(KF$6,2)&gt;5,"w",IF(ISERROR(VLOOKUP(KF$6,fériés,1,FALSE)),(SUM($H$1:KF$1)&gt;SUM($F$47:$F47))*(SUM($H$1:KF$1)&lt;=SUM($F$47:$F48))*1,"F"))</f>
        <v>w</v>
      </c>
      <c r="KG48" s="65" t="str">
        <f ca="1">IF(WEEKDAY(KG$6,2)&gt;5,"w",IF(ISERROR(VLOOKUP(KG$6,fériés,1,FALSE)),(SUM($H$1:KG$1)&gt;SUM($F$47:$F47))*(SUM($H$1:KG$1)&lt;=SUM($F$47:$F48))*1,"F"))</f>
        <v>w</v>
      </c>
      <c r="KH48" s="65" t="str">
        <f ca="1">IF(WEEKDAY(KH$6,2)&gt;5,"w",IF(ISERROR(VLOOKUP(KH$6,fériés,1,FALSE)),(SUM($H$1:KH$1)&gt;SUM($F$47:$F47))*(SUM($H$1:KH$1)&lt;=SUM($F$47:$F48))*1,"F"))</f>
        <v>w</v>
      </c>
      <c r="KI48" s="65" t="str">
        <f ca="1">IF(WEEKDAY(KI$6,2)&gt;5,"w",IF(ISERROR(VLOOKUP(KI$6,fériés,1,FALSE)),(SUM($H$1:KI$1)&gt;SUM($F$47:$F47))*(SUM($H$1:KI$1)&lt;=SUM($F$47:$F48))*1,"F"))</f>
        <v>w</v>
      </c>
      <c r="KJ48" s="65">
        <f ca="1">IF(WEEKDAY(KJ$6,2)&gt;5,"w",IF(ISERROR(VLOOKUP(KJ$6,fériés,1,FALSE)),(SUM($H$1:KJ$1)&gt;SUM($F$47:$F47))*(SUM($H$1:KJ$1)&lt;=SUM($F$47:$F48))*1,"F"))</f>
        <v>0</v>
      </c>
      <c r="KK48" s="65">
        <f ca="1">IF(WEEKDAY(KK$6,2)&gt;5,"w",IF(ISERROR(VLOOKUP(KK$6,fériés,1,FALSE)),(SUM($H$1:KK$1)&gt;SUM($F$47:$F47))*(SUM($H$1:KK$1)&lt;=SUM($F$47:$F48))*1,"F"))</f>
        <v>0</v>
      </c>
      <c r="KL48" s="65">
        <f ca="1">IF(WEEKDAY(KL$6,2)&gt;5,"w",IF(ISERROR(VLOOKUP(KL$6,fériés,1,FALSE)),(SUM($H$1:KL$1)&gt;SUM($F$47:$F47))*(SUM($H$1:KL$1)&lt;=SUM($F$47:$F48))*1,"F"))</f>
        <v>0</v>
      </c>
      <c r="KM48" s="65">
        <f ca="1">IF(WEEKDAY(KM$6,2)&gt;5,"w",IF(ISERROR(VLOOKUP(KM$6,fériés,1,FALSE)),(SUM($H$1:KM$1)&gt;SUM($F$47:$F47))*(SUM($H$1:KM$1)&lt;=SUM($F$47:$F48))*1,"F"))</f>
        <v>0</v>
      </c>
      <c r="KN48" s="65">
        <f ca="1">IF(WEEKDAY(KN$6,2)&gt;5,"w",IF(ISERROR(VLOOKUP(KN$6,fériés,1,FALSE)),(SUM($H$1:KN$1)&gt;SUM($F$47:$F47))*(SUM($H$1:KN$1)&lt;=SUM($F$47:$F48))*1,"F"))</f>
        <v>0</v>
      </c>
      <c r="KO48" s="65">
        <f ca="1">IF(WEEKDAY(KO$6,2)&gt;5,"w",IF(ISERROR(VLOOKUP(KO$6,fériés,1,FALSE)),(SUM($H$1:KO$1)&gt;SUM($F$47:$F47))*(SUM($H$1:KO$1)&lt;=SUM($F$47:$F48))*1,"F"))</f>
        <v>0</v>
      </c>
      <c r="KP48" s="65">
        <f ca="1">IF(WEEKDAY(KP$6,2)&gt;5,"w",IF(ISERROR(VLOOKUP(KP$6,fériés,1,FALSE)),(SUM($H$1:KP$1)&gt;SUM($F$47:$F47))*(SUM($H$1:KP$1)&lt;=SUM($F$47:$F48))*1,"F"))</f>
        <v>0</v>
      </c>
      <c r="KQ48" s="65">
        <f ca="1">IF(WEEKDAY(KQ$6,2)&gt;5,"w",IF(ISERROR(VLOOKUP(KQ$6,fériés,1,FALSE)),(SUM($H$1:KQ$1)&gt;SUM($F$47:$F47))*(SUM($H$1:KQ$1)&lt;=SUM($F$47:$F48))*1,"F"))</f>
        <v>0</v>
      </c>
      <c r="KR48" s="65">
        <f ca="1">IF(WEEKDAY(KR$6,2)&gt;5,"w",IF(ISERROR(VLOOKUP(KR$6,fériés,1,FALSE)),(SUM($H$1:KR$1)&gt;SUM($F$47:$F47))*(SUM($H$1:KR$1)&lt;=SUM($F$47:$F48))*1,"F"))</f>
        <v>0</v>
      </c>
      <c r="KS48" s="65">
        <f ca="1">IF(WEEKDAY(KS$6,2)&gt;5,"w",IF(ISERROR(VLOOKUP(KS$6,fériés,1,FALSE)),(SUM($H$1:KS$1)&gt;SUM($F$47:$F47))*(SUM($H$1:KS$1)&lt;=SUM($F$47:$F48))*1,"F"))</f>
        <v>0</v>
      </c>
      <c r="KT48" s="65">
        <f ca="1">IF(WEEKDAY(KT$6,2)&gt;5,"w",IF(ISERROR(VLOOKUP(KT$6,fériés,1,FALSE)),(SUM($H$1:KT$1)&gt;SUM($F$47:$F47))*(SUM($H$1:KT$1)&lt;=SUM($F$47:$F48))*1,"F"))</f>
        <v>0</v>
      </c>
      <c r="KU48" s="65">
        <f ca="1">IF(WEEKDAY(KU$6,2)&gt;5,"w",IF(ISERROR(VLOOKUP(KU$6,fériés,1,FALSE)),(SUM($H$1:KU$1)&gt;SUM($F$47:$F47))*(SUM($H$1:KU$1)&lt;=SUM($F$47:$F48))*1,"F"))</f>
        <v>0</v>
      </c>
      <c r="KV48" s="65">
        <f ca="1">IF(WEEKDAY(KV$6,2)&gt;5,"w",IF(ISERROR(VLOOKUP(KV$6,fériés,1,FALSE)),(SUM($H$1:KV$1)&gt;SUM($F$47:$F47))*(SUM($H$1:KV$1)&lt;=SUM($F$47:$F48))*1,"F"))</f>
        <v>0</v>
      </c>
      <c r="KW48" s="65">
        <f ca="1">IF(WEEKDAY(KW$6,2)&gt;5,"w",IF(ISERROR(VLOOKUP(KW$6,fériés,1,FALSE)),(SUM($H$1:KW$1)&gt;SUM($F$47:$F47))*(SUM($H$1:KW$1)&lt;=SUM($F$47:$F48))*1,"F"))</f>
        <v>0</v>
      </c>
      <c r="KX48" s="65">
        <f ca="1">IF(WEEKDAY(KX$6,2)&gt;5,"w",IF(ISERROR(VLOOKUP(KX$6,fériés,1,FALSE)),(SUM($H$1:KX$1)&gt;SUM($F$47:$F47))*(SUM($H$1:KX$1)&lt;=SUM($F$47:$F48))*1,"F"))</f>
        <v>0</v>
      </c>
      <c r="KY48" s="65">
        <f ca="1">IF(WEEKDAY(KY$6,2)&gt;5,"w",IF(ISERROR(VLOOKUP(KY$6,fériés,1,FALSE)),(SUM($H$1:KY$1)&gt;SUM($F$47:$F47))*(SUM($H$1:KY$1)&lt;=SUM($F$47:$F48))*1,"F"))</f>
        <v>0</v>
      </c>
      <c r="KZ48" s="65">
        <f ca="1">IF(WEEKDAY(KZ$6,2)&gt;5,"w",IF(ISERROR(VLOOKUP(KZ$6,fériés,1,FALSE)),(SUM($H$1:KZ$1)&gt;SUM($F$47:$F47))*(SUM($H$1:KZ$1)&lt;=SUM($F$47:$F48))*1,"F"))</f>
        <v>0</v>
      </c>
      <c r="LA48" s="65">
        <f ca="1">IF(WEEKDAY(LA$6,2)&gt;5,"w",IF(ISERROR(VLOOKUP(LA$6,fériés,1,FALSE)),(SUM($H$1:LA$1)&gt;SUM($F$47:$F47))*(SUM($H$1:LA$1)&lt;=SUM($F$47:$F48))*1,"F"))</f>
        <v>0</v>
      </c>
      <c r="LB48" s="65">
        <f ca="1">IF(WEEKDAY(LB$6,2)&gt;5,"w",IF(ISERROR(VLOOKUP(LB$6,fériés,1,FALSE)),(SUM($H$1:LB$1)&gt;SUM($F$47:$F47))*(SUM($H$1:LB$1)&lt;=SUM($F$47:$F48))*1,"F"))</f>
        <v>0</v>
      </c>
      <c r="LC48" s="65">
        <f ca="1">IF(WEEKDAY(LC$6,2)&gt;5,"w",IF(ISERROR(VLOOKUP(LC$6,fériés,1,FALSE)),(SUM($H$1:LC$1)&gt;SUM($F$47:$F47))*(SUM($H$1:LC$1)&lt;=SUM($F$47:$F48))*1,"F"))</f>
        <v>0</v>
      </c>
      <c r="LD48" s="65">
        <f ca="1">IF(WEEKDAY(LD$6,2)&gt;5,"w",IF(ISERROR(VLOOKUP(LD$6,fériés,1,FALSE)),(SUM($H$1:LD$1)&gt;SUM($F$47:$F47))*(SUM($H$1:LD$1)&lt;=SUM($F$47:$F48))*1,"F"))</f>
        <v>0</v>
      </c>
      <c r="LE48" s="65">
        <f ca="1">IF(WEEKDAY(LE$6,2)&gt;5,"w",IF(ISERROR(VLOOKUP(LE$6,fériés,1,FALSE)),(SUM($H$1:LE$1)&gt;SUM($F$47:$F47))*(SUM($H$1:LE$1)&lt;=SUM($F$47:$F48))*1,"F"))</f>
        <v>0</v>
      </c>
      <c r="LF48" s="65">
        <f ca="1">IF(WEEKDAY(LF$6,2)&gt;5,"w",IF(ISERROR(VLOOKUP(LF$6,fériés,1,FALSE)),(SUM($H$1:LF$1)&gt;SUM($F$47:$F47))*(SUM($H$1:LF$1)&lt;=SUM($F$47:$F48))*1,"F"))</f>
        <v>0</v>
      </c>
      <c r="LG48" s="65">
        <f ca="1">IF(WEEKDAY(LG$6,2)&gt;5,"w",IF(ISERROR(VLOOKUP(LG$6,fériés,1,FALSE)),(SUM($H$1:LG$1)&gt;SUM($F$47:$F47))*(SUM($H$1:LG$1)&lt;=SUM($F$47:$F48))*1,"F"))</f>
        <v>0</v>
      </c>
      <c r="LH48" s="65">
        <f ca="1">IF(WEEKDAY(LH$6,2)&gt;5,"w",IF(ISERROR(VLOOKUP(LH$6,fériés,1,FALSE)),(SUM($H$1:LH$1)&gt;SUM($F$47:$F47))*(SUM($H$1:LH$1)&lt;=SUM($F$47:$F48))*1,"F"))</f>
        <v>0</v>
      </c>
      <c r="LI48" s="65">
        <f ca="1">IF(WEEKDAY(LI$6,2)&gt;5,"w",IF(ISERROR(VLOOKUP(LI$6,fériés,1,FALSE)),(SUM($H$1:LI$1)&gt;SUM($F$47:$F47))*(SUM($H$1:LI$1)&lt;=SUM($F$47:$F48))*1,"F"))</f>
        <v>0</v>
      </c>
      <c r="LJ48" s="65">
        <f ca="1">IF(WEEKDAY(LJ$6,2)&gt;5,"w",IF(ISERROR(VLOOKUP(LJ$6,fériés,1,FALSE)),(SUM($H$1:LJ$1)&gt;SUM($F$47:$F47))*(SUM($H$1:LJ$1)&lt;=SUM($F$47:$F48))*1,"F"))</f>
        <v>0</v>
      </c>
      <c r="LK48" s="65">
        <f ca="1">IF(WEEKDAY(LK$6,2)&gt;5,"w",IF(ISERROR(VLOOKUP(LK$6,fériés,1,FALSE)),(SUM($H$1:LK$1)&gt;SUM($F$47:$F47))*(SUM($H$1:LK$1)&lt;=SUM($F$47:$F48))*1,"F"))</f>
        <v>0</v>
      </c>
      <c r="LL48" s="65">
        <f ca="1">IF(WEEKDAY(LL$6,2)&gt;5,"w",IF(ISERROR(VLOOKUP(LL$6,fériés,1,FALSE)),(SUM($H$1:LL$1)&gt;SUM($F$47:$F47))*(SUM($H$1:LL$1)&lt;=SUM($F$47:$F48))*1,"F"))</f>
        <v>0</v>
      </c>
      <c r="LM48" s="65">
        <f ca="1">IF(WEEKDAY(LM$6,2)&gt;5,"w",IF(ISERROR(VLOOKUP(LM$6,fériés,1,FALSE)),(SUM($H$1:LM$1)&gt;SUM($F$47:$F47))*(SUM($H$1:LM$1)&lt;=SUM($F$47:$F48))*1,"F"))</f>
        <v>0</v>
      </c>
      <c r="LN48" s="65">
        <f ca="1">IF(WEEKDAY(LN$6,2)&gt;5,"w",IF(ISERROR(VLOOKUP(LN$6,fériés,1,FALSE)),(SUM($H$1:LN$1)&gt;SUM($F$47:$F47))*(SUM($H$1:LN$1)&lt;=SUM($F$47:$F48))*1,"F"))</f>
        <v>0</v>
      </c>
      <c r="LO48" s="65">
        <f ca="1">IF(WEEKDAY(LO$6,2)&gt;5,"w",IF(ISERROR(VLOOKUP(LO$6,fériés,1,FALSE)),(SUM($H$1:LO$1)&gt;SUM($F$47:$F47))*(SUM($H$1:LO$1)&lt;=SUM($F$47:$F48))*1,"F"))</f>
        <v>0</v>
      </c>
      <c r="LP48" s="65">
        <f ca="1">IF(WEEKDAY(LP$6,2)&gt;5,"w",IF(ISERROR(VLOOKUP(LP$6,fériés,1,FALSE)),(SUM($H$1:LP$1)&gt;SUM($F$47:$F47))*(SUM($H$1:LP$1)&lt;=SUM($F$47:$F48))*1,"F"))</f>
        <v>0</v>
      </c>
      <c r="LQ48" s="65">
        <f ca="1">IF(WEEKDAY(LQ$6,2)&gt;5,"w",IF(ISERROR(VLOOKUP(LQ$6,fériés,1,FALSE)),(SUM($H$1:LQ$1)&gt;SUM($F$47:$F47))*(SUM($H$1:LQ$1)&lt;=SUM($F$47:$F48))*1,"F"))</f>
        <v>0</v>
      </c>
      <c r="LR48" s="65">
        <f ca="1">IF(WEEKDAY(LR$6,2)&gt;5,"w",IF(ISERROR(VLOOKUP(LR$6,fériés,1,FALSE)),(SUM($H$1:LR$1)&gt;SUM($F$47:$F47))*(SUM($H$1:LR$1)&lt;=SUM($F$47:$F48))*1,"F"))</f>
        <v>0</v>
      </c>
      <c r="LS48" s="65">
        <f ca="1">IF(WEEKDAY(LS$6,2)&gt;5,"w",IF(ISERROR(VLOOKUP(LS$6,fériés,1,FALSE)),(SUM($H$1:LS$1)&gt;SUM($F$47:$F47))*(SUM($H$1:LS$1)&lt;=SUM($F$47:$F48))*1,"F"))</f>
        <v>0</v>
      </c>
      <c r="LT48" s="65">
        <f ca="1">IF(WEEKDAY(LT$6,2)&gt;5,"w",IF(ISERROR(VLOOKUP(LT$6,fériés,1,FALSE)),(SUM($H$1:LT$1)&gt;SUM($F$47:$F47))*(SUM($H$1:LT$1)&lt;=SUM($F$47:$F48))*1,"F"))</f>
        <v>0</v>
      </c>
      <c r="LU48" s="65">
        <f ca="1">IF(WEEKDAY(LU$6,2)&gt;5,"w",IF(ISERROR(VLOOKUP(LU$6,fériés,1,FALSE)),(SUM($H$1:LU$1)&gt;SUM($F$47:$F47))*(SUM($H$1:LU$1)&lt;=SUM($F$47:$F48))*1,"F"))</f>
        <v>0</v>
      </c>
      <c r="LV48" s="65">
        <f ca="1">IF(WEEKDAY(LV$6,2)&gt;5,"w",IF(ISERROR(VLOOKUP(LV$6,fériés,1,FALSE)),(SUM($H$1:LV$1)&gt;SUM($F$47:$F47))*(SUM($H$1:LV$1)&lt;=SUM($F$47:$F48))*1,"F"))</f>
        <v>0</v>
      </c>
      <c r="LW48" s="65">
        <f ca="1">IF(WEEKDAY(LW$6,2)&gt;5,"w",IF(ISERROR(VLOOKUP(LW$6,fériés,1,FALSE)),(SUM($H$1:LW$1)&gt;SUM($F$47:$F47))*(SUM($H$1:LW$1)&lt;=SUM($F$47:$F48))*1,"F"))</f>
        <v>0</v>
      </c>
      <c r="LX48" s="65">
        <f ca="1">IF(WEEKDAY(LX$6,2)&gt;5,"w",IF(ISERROR(VLOOKUP(LX$6,fériés,1,FALSE)),(SUM($H$1:LX$1)&gt;SUM($F$47:$F47))*(SUM($H$1:LX$1)&lt;=SUM($F$47:$F48))*1,"F"))</f>
        <v>0</v>
      </c>
      <c r="LY48" s="65">
        <f ca="1">IF(WEEKDAY(LY$6,2)&gt;5,"w",IF(ISERROR(VLOOKUP(LY$6,fériés,1,FALSE)),(SUM($H$1:LY$1)&gt;SUM($F$47:$F47))*(SUM($H$1:LY$1)&lt;=SUM($F$47:$F48))*1,"F"))</f>
        <v>0</v>
      </c>
      <c r="LZ48" s="65">
        <f ca="1">IF(WEEKDAY(LZ$6,2)&gt;5,"w",IF(ISERROR(VLOOKUP(LZ$6,fériés,1,FALSE)),(SUM($H$1:LZ$1)&gt;SUM($F$47:$F47))*(SUM($H$1:LZ$1)&lt;=SUM($F$47:$F48))*1,"F"))</f>
        <v>0</v>
      </c>
      <c r="MA48" s="65">
        <f ca="1">IF(WEEKDAY(MA$6,2)&gt;5,"w",IF(ISERROR(VLOOKUP(MA$6,fériés,1,FALSE)),(SUM($H$1:MA$1)&gt;SUM($F$47:$F47))*(SUM($H$1:MA$1)&lt;=SUM($F$47:$F48))*1,"F"))</f>
        <v>0</v>
      </c>
      <c r="MB48" s="65">
        <f ca="1">IF(WEEKDAY(MB$6,2)&gt;5,"w",IF(ISERROR(VLOOKUP(MB$6,fériés,1,FALSE)),(SUM($H$1:MB$1)&gt;SUM($F$47:$F47))*(SUM($H$1:MB$1)&lt;=SUM($F$47:$F48))*1,"F"))</f>
        <v>0</v>
      </c>
      <c r="MC48" s="65">
        <f ca="1">IF(WEEKDAY(MC$6,2)&gt;5,"w",IF(ISERROR(VLOOKUP(MC$6,fériés,1,FALSE)),(SUM($H$1:MC$1)&gt;SUM($F$47:$F47))*(SUM($H$1:MC$1)&lt;=SUM($F$47:$F48))*1,"F"))</f>
        <v>0</v>
      </c>
      <c r="MD48" s="65">
        <f ca="1">IF(WEEKDAY(MD$6,2)&gt;5,"w",IF(ISERROR(VLOOKUP(MD$6,fériés,1,FALSE)),(SUM($H$1:MD$1)&gt;SUM($F$47:$F47))*(SUM($H$1:MD$1)&lt;=SUM($F$47:$F48))*1,"F"))</f>
        <v>0</v>
      </c>
      <c r="ME48" s="65">
        <f ca="1">IF(WEEKDAY(ME$6,2)&gt;5,"w",IF(ISERROR(VLOOKUP(ME$6,fériés,1,FALSE)),(SUM($H$1:ME$1)&gt;SUM($F$47:$F47))*(SUM($H$1:ME$1)&lt;=SUM($F$47:$F48))*1,"F"))</f>
        <v>0</v>
      </c>
      <c r="MF48" s="65">
        <f ca="1">IF(WEEKDAY(MF$6,2)&gt;5,"w",IF(ISERROR(VLOOKUP(MF$6,fériés,1,FALSE)),(SUM($H$1:MF$1)&gt;SUM($F$47:$F47))*(SUM($H$1:MF$1)&lt;=SUM($F$47:$F48))*1,"F"))</f>
        <v>0</v>
      </c>
      <c r="MG48" s="65">
        <f ca="1">IF(WEEKDAY(MG$6,2)&gt;5,"w",IF(ISERROR(VLOOKUP(MG$6,fériés,1,FALSE)),(SUM($H$1:MG$1)&gt;SUM($F$47:$F47))*(SUM($H$1:MG$1)&lt;=SUM($F$47:$F48))*1,"F"))</f>
        <v>0</v>
      </c>
      <c r="MH48" s="65" t="str">
        <f ca="1">IF(WEEKDAY(MH$6,2)&gt;5,"w",IF(ISERROR(VLOOKUP(MH$6,fériés,1,FALSE)),(SUM($H$1:MH$1)&gt;SUM($F$47:$F47))*(SUM($H$1:MH$1)&lt;=SUM($F$47:$F48))*1,"F"))</f>
        <v>w</v>
      </c>
      <c r="MI48" s="65" t="str">
        <f ca="1">IF(WEEKDAY(MI$6,2)&gt;5,"w",IF(ISERROR(VLOOKUP(MI$6,fériés,1,FALSE)),(SUM($H$1:MI$1)&gt;SUM($F$47:$F47))*(SUM($H$1:MI$1)&lt;=SUM($F$47:$F48))*1,"F"))</f>
        <v>w</v>
      </c>
      <c r="MJ48" s="65" t="str">
        <f ca="1">IF(WEEKDAY(MJ$6,2)&gt;5,"w",IF(ISERROR(VLOOKUP(MJ$6,fériés,1,FALSE)),(SUM($H$1:MJ$1)&gt;SUM($F$47:$F47))*(SUM($H$1:MJ$1)&lt;=SUM($F$47:$F48))*1,"F"))</f>
        <v>w</v>
      </c>
      <c r="MK48" s="65" t="str">
        <f ca="1">IF(WEEKDAY(MK$6,2)&gt;5,"w",IF(ISERROR(VLOOKUP(MK$6,fériés,1,FALSE)),(SUM($H$1:MK$1)&gt;SUM($F$47:$F47))*(SUM($H$1:MK$1)&lt;=SUM($F$47:$F48))*1,"F"))</f>
        <v>w</v>
      </c>
      <c r="ML48" s="65" t="str">
        <f ca="1">IF(WEEKDAY(ML$6,2)&gt;5,"w",IF(ISERROR(VLOOKUP(ML$6,fériés,1,FALSE)),(SUM($H$1:ML$1)&gt;SUM($F$47:$F47))*(SUM($H$1:ML$1)&lt;=SUM($F$47:$F48))*1,"F"))</f>
        <v>w</v>
      </c>
      <c r="MM48" s="65" t="str">
        <f ca="1">IF(WEEKDAY(MM$6,2)&gt;5,"w",IF(ISERROR(VLOOKUP(MM$6,fériés,1,FALSE)),(SUM($H$1:MM$1)&gt;SUM($F$47:$F47))*(SUM($H$1:MM$1)&lt;=SUM($F$47:$F48))*1,"F"))</f>
        <v>w</v>
      </c>
      <c r="MN48" s="65" t="str">
        <f ca="1">IF(WEEKDAY(MN$6,2)&gt;5,"w",IF(ISERROR(VLOOKUP(MN$6,fériés,1,FALSE)),(SUM($H$1:MN$1)&gt;SUM($F$47:$F47))*(SUM($H$1:MN$1)&lt;=SUM($F$47:$F48))*1,"F"))</f>
        <v>w</v>
      </c>
      <c r="MO48" s="65" t="str">
        <f ca="1">IF(WEEKDAY(MO$6,2)&gt;5,"w",IF(ISERROR(VLOOKUP(MO$6,fériés,1,FALSE)),(SUM($H$1:MO$1)&gt;SUM($F$47:$F47))*(SUM($H$1:MO$1)&lt;=SUM($F$47:$F48))*1,"F"))</f>
        <v>w</v>
      </c>
      <c r="MP48" s="65" t="str">
        <f ca="1">IF(WEEKDAY(MP$6,2)&gt;5,"w",IF(ISERROR(VLOOKUP(MP$6,fériés,1,FALSE)),(SUM($H$1:MP$1)&gt;SUM($F$47:$F47))*(SUM($H$1:MP$1)&lt;=SUM($F$47:$F48))*1,"F"))</f>
        <v>w</v>
      </c>
      <c r="MQ48" s="65" t="str">
        <f ca="1">IF(WEEKDAY(MQ$6,2)&gt;5,"w",IF(ISERROR(VLOOKUP(MQ$6,fériés,1,FALSE)),(SUM($H$1:MQ$1)&gt;SUM($F$47:$F47))*(SUM($H$1:MQ$1)&lt;=SUM($F$47:$F48))*1,"F"))</f>
        <v>w</v>
      </c>
      <c r="MR48" s="65" t="str">
        <f ca="1">IF(WEEKDAY(MR$6,2)&gt;5,"w",IF(ISERROR(VLOOKUP(MR$6,fériés,1,FALSE)),(SUM($H$1:MR$1)&gt;SUM($F$47:$F47))*(SUM($H$1:MR$1)&lt;=SUM($F$47:$F48))*1,"F"))</f>
        <v>w</v>
      </c>
      <c r="MS48" s="65" t="str">
        <f ca="1">IF(WEEKDAY(MS$6,2)&gt;5,"w",IF(ISERROR(VLOOKUP(MS$6,fériés,1,FALSE)),(SUM($H$1:MS$1)&gt;SUM($F$47:$F47))*(SUM($H$1:MS$1)&lt;=SUM($F$47:$F48))*1,"F"))</f>
        <v>w</v>
      </c>
      <c r="MT48" s="65" t="str">
        <f ca="1">IF(WEEKDAY(MT$6,2)&gt;5,"w",IF(ISERROR(VLOOKUP(MT$6,fériés,1,FALSE)),(SUM($H$1:MT$1)&gt;SUM($F$47:$F47))*(SUM($H$1:MT$1)&lt;=SUM($F$47:$F48))*1,"F"))</f>
        <v>w</v>
      </c>
      <c r="MU48" s="65" t="str">
        <f ca="1">IF(WEEKDAY(MU$6,2)&gt;5,"w",IF(ISERROR(VLOOKUP(MU$6,fériés,1,FALSE)),(SUM($H$1:MU$1)&gt;SUM($F$47:$F47))*(SUM($H$1:MU$1)&lt;=SUM($F$47:$F48))*1,"F"))</f>
        <v>w</v>
      </c>
      <c r="MV48" s="65" t="str">
        <f ca="1">IF(WEEKDAY(MV$6,2)&gt;5,"w",IF(ISERROR(VLOOKUP(MV$6,fériés,1,FALSE)),(SUM($H$1:MV$1)&gt;SUM($F$47:$F47))*(SUM($H$1:MV$1)&lt;=SUM($F$47:$F48))*1,"F"))</f>
        <v>w</v>
      </c>
      <c r="MW48" s="65" t="str">
        <f ca="1">IF(WEEKDAY(MW$6,2)&gt;5,"w",IF(ISERROR(VLOOKUP(MW$6,fériés,1,FALSE)),(SUM($H$1:MW$1)&gt;SUM($F$47:$F47))*(SUM($H$1:MW$1)&lt;=SUM($F$47:$F48))*1,"F"))</f>
        <v>w</v>
      </c>
      <c r="MX48" s="65" t="str">
        <f ca="1">IF(WEEKDAY(MX$6,2)&gt;5,"w",IF(ISERROR(VLOOKUP(MX$6,fériés,1,FALSE)),(SUM($H$1:MX$1)&gt;SUM($F$47:$F47))*(SUM($H$1:MX$1)&lt;=SUM($F$47:$F48))*1,"F"))</f>
        <v>w</v>
      </c>
      <c r="MY48" s="65" t="str">
        <f ca="1">IF(WEEKDAY(MY$6,2)&gt;5,"w",IF(ISERROR(VLOOKUP(MY$6,fériés,1,FALSE)),(SUM($H$1:MY$1)&gt;SUM($F$47:$F47))*(SUM($H$1:MY$1)&lt;=SUM($F$47:$F48))*1,"F"))</f>
        <v>w</v>
      </c>
      <c r="MZ48" s="65" t="str">
        <f ca="1">IF(WEEKDAY(MZ$6,2)&gt;5,"w",IF(ISERROR(VLOOKUP(MZ$6,fériés,1,FALSE)),(SUM($H$1:MZ$1)&gt;SUM($F$47:$F47))*(SUM($H$1:MZ$1)&lt;=SUM($F$47:$F48))*1,"F"))</f>
        <v>w</v>
      </c>
      <c r="NA48" s="65" t="str">
        <f ca="1">IF(WEEKDAY(NA$6,2)&gt;5,"w",IF(ISERROR(VLOOKUP(NA$6,fériés,1,FALSE)),(SUM($H$1:NA$1)&gt;SUM($F$47:$F47))*(SUM($H$1:NA$1)&lt;=SUM($F$47:$F48))*1,"F"))</f>
        <v>w</v>
      </c>
      <c r="NB48" s="65">
        <f ca="1">IF(WEEKDAY(NB$6,2)&gt;5,"w",IF(ISERROR(VLOOKUP(NB$6,fériés,1,FALSE)),(SUM($H$1:NB$1)&gt;SUM($F$47:$F47))*(SUM($H$1:NB$1)&lt;=SUM($F$47:$F48))*1,"F"))</f>
        <v>0</v>
      </c>
      <c r="NC48" s="65">
        <f ca="1">IF(WEEKDAY(NC$6,2)&gt;5,"w",IF(ISERROR(VLOOKUP(NC$6,fériés,1,FALSE)),(SUM($H$1:NC$1)&gt;SUM($F$47:$F47))*(SUM($H$1:NC$1)&lt;=SUM($F$47:$F48))*1,"F"))</f>
        <v>0</v>
      </c>
      <c r="ND48" s="65">
        <f ca="1">IF(WEEKDAY(ND$6,2)&gt;5,"w",IF(ISERROR(VLOOKUP(ND$6,fériés,1,FALSE)),(SUM($H$1:ND$1)&gt;SUM($F$47:$F47))*(SUM($H$1:ND$1)&lt;=SUM($F$47:$F48))*1,"F"))</f>
        <v>0</v>
      </c>
      <c r="NE48" s="65">
        <f ca="1">IF(WEEKDAY(NE$6,2)&gt;5,"w",IF(ISERROR(VLOOKUP(NE$6,fériés,1,FALSE)),(SUM($H$1:NE$1)&gt;SUM($F$47:$F47))*(SUM($H$1:NE$1)&lt;=SUM($F$47:$F48))*1,"F"))</f>
        <v>0</v>
      </c>
      <c r="NF48" s="65">
        <f ca="1">IF(WEEKDAY(NF$6,2)&gt;5,"w",IF(ISERROR(VLOOKUP(NF$6,fériés,1,FALSE)),(SUM($H$1:NF$1)&gt;SUM($F$47:$F47))*(SUM($H$1:NF$1)&lt;=SUM($F$47:$F48))*1,"F"))</f>
        <v>0</v>
      </c>
      <c r="NG48" s="65">
        <f ca="1">IF(WEEKDAY(NG$6,2)&gt;5,"w",IF(ISERROR(VLOOKUP(NG$6,fériés,1,FALSE)),(SUM($H$1:NG$1)&gt;SUM($F$47:$F47))*(SUM($H$1:NG$1)&lt;=SUM($F$47:$F48))*1,"F"))</f>
        <v>0</v>
      </c>
      <c r="NH48" s="65">
        <f ca="1">IF(WEEKDAY(NH$6,2)&gt;5,"w",IF(ISERROR(VLOOKUP(NH$6,fériés,1,FALSE)),(SUM($H$1:NH$1)&gt;SUM($F$47:$F47))*(SUM($H$1:NH$1)&lt;=SUM($F$47:$F48))*1,"F"))</f>
        <v>0</v>
      </c>
      <c r="NI48" s="65">
        <f ca="1">IF(WEEKDAY(NI$6,2)&gt;5,"w",IF(ISERROR(VLOOKUP(NI$6,fériés,1,FALSE)),(SUM($H$1:NI$1)&gt;SUM($F$47:$F47))*(SUM($H$1:NI$1)&lt;=SUM($F$47:$F48))*1,"F"))</f>
        <v>0</v>
      </c>
      <c r="NJ48" s="65">
        <f ca="1">IF(WEEKDAY(NJ$6,2)&gt;5,"w",IF(ISERROR(VLOOKUP(NJ$6,fériés,1,FALSE)),(SUM($H$1:NJ$1)&gt;SUM($F$47:$F47))*(SUM($H$1:NJ$1)&lt;=SUM($F$47:$F48))*1,"F"))</f>
        <v>0</v>
      </c>
      <c r="NK48" s="65">
        <f ca="1">IF(WEEKDAY(NK$6,2)&gt;5,"w",IF(ISERROR(VLOOKUP(NK$6,fériés,1,FALSE)),(SUM($H$1:NK$1)&gt;SUM($F$47:$F47))*(SUM($H$1:NK$1)&lt;=SUM($F$47:$F48))*1,"F"))</f>
        <v>0</v>
      </c>
      <c r="NL48" s="65">
        <f ca="1">IF(WEEKDAY(NL$6,2)&gt;5,"w",IF(ISERROR(VLOOKUP(NL$6,fériés,1,FALSE)),(SUM($H$1:NL$1)&gt;SUM($F$47:$F47))*(SUM($H$1:NL$1)&lt;=SUM($F$47:$F48))*1,"F"))</f>
        <v>0</v>
      </c>
      <c r="NM48" s="65">
        <f ca="1">IF(WEEKDAY(NM$6,2)&gt;5,"w",IF(ISERROR(VLOOKUP(NM$6,fériés,1,FALSE)),(SUM($H$1:NM$1)&gt;SUM($F$47:$F47))*(SUM($H$1:NM$1)&lt;=SUM($F$47:$F48))*1,"F"))</f>
        <v>0</v>
      </c>
      <c r="NN48" s="65">
        <f ca="1">IF(WEEKDAY(NN$6,2)&gt;5,"w",IF(ISERROR(VLOOKUP(NN$6,fériés,1,FALSE)),(SUM($H$1:NN$1)&gt;SUM($F$47:$F47))*(SUM($H$1:NN$1)&lt;=SUM($F$47:$F48))*1,"F"))</f>
        <v>0</v>
      </c>
      <c r="NO48" s="65">
        <f ca="1">IF(WEEKDAY(NO$6,2)&gt;5,"w",IF(ISERROR(VLOOKUP(NO$6,fériés,1,FALSE)),(SUM($H$1:NO$1)&gt;SUM($F$47:$F47))*(SUM($H$1:NO$1)&lt;=SUM($F$47:$F48))*1,"F"))</f>
        <v>0</v>
      </c>
      <c r="NP48" s="65">
        <f ca="1">IF(WEEKDAY(NP$6,2)&gt;5,"w",IF(ISERROR(VLOOKUP(NP$6,fériés,1,FALSE)),(SUM($H$1:NP$1)&gt;SUM($F$47:$F47))*(SUM($H$1:NP$1)&lt;=SUM($F$47:$F48))*1,"F"))</f>
        <v>0</v>
      </c>
      <c r="NQ48" s="65">
        <f ca="1">IF(WEEKDAY(NQ$6,2)&gt;5,"w",IF(ISERROR(VLOOKUP(NQ$6,fériés,1,FALSE)),(SUM($H$1:NQ$1)&gt;SUM($F$47:$F47))*(SUM($H$1:NQ$1)&lt;=SUM($F$47:$F48))*1,"F"))</f>
        <v>0</v>
      </c>
      <c r="NR48" s="65">
        <f ca="1">IF(WEEKDAY(NR$6,2)&gt;5,"w",IF(ISERROR(VLOOKUP(NR$6,fériés,1,FALSE)),(SUM($H$1:NR$1)&gt;SUM($F$47:$F47))*(SUM($H$1:NR$1)&lt;=SUM($F$47:$F48))*1,"F"))</f>
        <v>0</v>
      </c>
      <c r="NS48" s="65">
        <f ca="1">IF(WEEKDAY(NS$6,2)&gt;5,"w",IF(ISERROR(VLOOKUP(NS$6,fériés,1,FALSE)),(SUM($H$1:NS$1)&gt;SUM($F$47:$F47))*(SUM($H$1:NS$1)&lt;=SUM($F$47:$F48))*1,"F"))</f>
        <v>0</v>
      </c>
      <c r="NT48" s="65">
        <f ca="1">IF(WEEKDAY(NT$6,2)&gt;5,"w",IF(ISERROR(VLOOKUP(NT$6,fériés,1,FALSE)),(SUM($H$1:NT$1)&gt;SUM($F$47:$F47))*(SUM($H$1:NT$1)&lt;=SUM($F$47:$F48))*1,"F"))</f>
        <v>0</v>
      </c>
      <c r="NU48" s="65">
        <f ca="1">IF(WEEKDAY(NU$6,2)&gt;5,"w",IF(ISERROR(VLOOKUP(NU$6,fériés,1,FALSE)),(SUM($H$1:NU$1)&gt;SUM($F$47:$F47))*(SUM($H$1:NU$1)&lt;=SUM($F$47:$F48))*1,"F"))</f>
        <v>0</v>
      </c>
      <c r="NV48" s="65">
        <f ca="1">IF(WEEKDAY(NV$6,2)&gt;5,"w",IF(ISERROR(VLOOKUP(NV$6,fériés,1,FALSE)),(SUM($H$1:NV$1)&gt;SUM($F$47:$F47))*(SUM($H$1:NV$1)&lt;=SUM($F$47:$F48))*1,"F"))</f>
        <v>0</v>
      </c>
      <c r="NW48" s="65">
        <f ca="1">IF(WEEKDAY(NW$6,2)&gt;5,"w",IF(ISERROR(VLOOKUP(NW$6,fériés,1,FALSE)),(SUM($H$1:NW$1)&gt;SUM($F$47:$F47))*(SUM($H$1:NW$1)&lt;=SUM($F$47:$F48))*1,"F"))</f>
        <v>0</v>
      </c>
      <c r="NX48" s="65">
        <f ca="1">IF(WEEKDAY(NX$6,2)&gt;5,"w",IF(ISERROR(VLOOKUP(NX$6,fériés,1,FALSE)),(SUM($H$1:NX$1)&gt;SUM($F$47:$F47))*(SUM($H$1:NX$1)&lt;=SUM($F$47:$F48))*1,"F"))</f>
        <v>0</v>
      </c>
      <c r="NY48" s="65">
        <f ca="1">IF(WEEKDAY(NY$6,2)&gt;5,"w",IF(ISERROR(VLOOKUP(NY$6,fériés,1,FALSE)),(SUM($H$1:NY$1)&gt;SUM($F$47:$F47))*(SUM($H$1:NY$1)&lt;=SUM($F$47:$F48))*1,"F"))</f>
        <v>0</v>
      </c>
      <c r="NZ48" s="65">
        <f ca="1">IF(WEEKDAY(NZ$6,2)&gt;5,"w",IF(ISERROR(VLOOKUP(NZ$6,fériés,1,FALSE)),(SUM($H$1:NZ$1)&gt;SUM($F$47:$F47))*(SUM($H$1:NZ$1)&lt;=SUM($F$47:$F48))*1,"F"))</f>
        <v>0</v>
      </c>
      <c r="OA48" s="65">
        <f ca="1">IF(WEEKDAY(OA$6,2)&gt;5,"w",IF(ISERROR(VLOOKUP(OA$6,fériés,1,FALSE)),(SUM($H$1:OA$1)&gt;SUM($F$47:$F47))*(SUM($H$1:OA$1)&lt;=SUM($F$47:$F48))*1,"F"))</f>
        <v>0</v>
      </c>
      <c r="OB48" s="65">
        <f ca="1">IF(WEEKDAY(OB$6,2)&gt;5,"w",IF(ISERROR(VLOOKUP(OB$6,fériés,1,FALSE)),(SUM($H$1:OB$1)&gt;SUM($F$47:$F47))*(SUM($H$1:OB$1)&lt;=SUM($F$47:$F48))*1,"F"))</f>
        <v>0</v>
      </c>
      <c r="OC48" s="65">
        <f ca="1">IF(WEEKDAY(OC$6,2)&gt;5,"w",IF(ISERROR(VLOOKUP(OC$6,fériés,1,FALSE)),(SUM($H$1:OC$1)&gt;SUM($F$47:$F47))*(SUM($H$1:OC$1)&lt;=SUM($F$47:$F48))*1,"F"))</f>
        <v>0</v>
      </c>
      <c r="OD48" s="65">
        <f ca="1">IF(WEEKDAY(OD$6,2)&gt;5,"w",IF(ISERROR(VLOOKUP(OD$6,fériés,1,FALSE)),(SUM($H$1:OD$1)&gt;SUM($F$47:$F47))*(SUM($H$1:OD$1)&lt;=SUM($F$47:$F48))*1,"F"))</f>
        <v>0</v>
      </c>
      <c r="OE48" s="65">
        <f ca="1">IF(WEEKDAY(OE$6,2)&gt;5,"w",IF(ISERROR(VLOOKUP(OE$6,fériés,1,FALSE)),(SUM($H$1:OE$1)&gt;SUM($F$47:$F47))*(SUM($H$1:OE$1)&lt;=SUM($F$47:$F48))*1,"F"))</f>
        <v>0</v>
      </c>
      <c r="OF48" s="65">
        <f ca="1">IF(WEEKDAY(OF$6,2)&gt;5,"w",IF(ISERROR(VLOOKUP(OF$6,fériés,1,FALSE)),(SUM($H$1:OF$1)&gt;SUM($F$47:$F47))*(SUM($H$1:OF$1)&lt;=SUM($F$47:$F48))*1,"F"))</f>
        <v>0</v>
      </c>
      <c r="OG48" s="65">
        <f ca="1">IF(WEEKDAY(OG$6,2)&gt;5,"w",IF(ISERROR(VLOOKUP(OG$6,fériés,1,FALSE)),(SUM($H$1:OG$1)&gt;SUM($F$47:$F47))*(SUM($H$1:OG$1)&lt;=SUM($F$47:$F48))*1,"F"))</f>
        <v>0</v>
      </c>
      <c r="OH48" s="65">
        <f ca="1">IF(WEEKDAY(OH$6,2)&gt;5,"w",IF(ISERROR(VLOOKUP(OH$6,fériés,1,FALSE)),(SUM($H$1:OH$1)&gt;SUM($F$47:$F47))*(SUM($H$1:OH$1)&lt;=SUM($F$47:$F48))*1,"F"))</f>
        <v>0</v>
      </c>
      <c r="OI48" s="65">
        <f ca="1">IF(WEEKDAY(OI$6,2)&gt;5,"w",IF(ISERROR(VLOOKUP(OI$6,fériés,1,FALSE)),(SUM($H$1:OI$1)&gt;SUM($F$47:$F47))*(SUM($H$1:OI$1)&lt;=SUM($F$47:$F48))*1,"F"))</f>
        <v>0</v>
      </c>
      <c r="OJ48" s="65">
        <f ca="1">IF(WEEKDAY(OJ$6,2)&gt;5,"w",IF(ISERROR(VLOOKUP(OJ$6,fériés,1,FALSE)),(SUM($H$1:OJ$1)&gt;SUM($F$47:$F47))*(SUM($H$1:OJ$1)&lt;=SUM($F$47:$F48))*1,"F"))</f>
        <v>0</v>
      </c>
      <c r="OK48" s="65">
        <f ca="1">IF(WEEKDAY(OK$6,2)&gt;5,"w",IF(ISERROR(VLOOKUP(OK$6,fériés,1,FALSE)),(SUM($H$1:OK$1)&gt;SUM($F$47:$F47))*(SUM($H$1:OK$1)&lt;=SUM($F$47:$F48))*1,"F"))</f>
        <v>0</v>
      </c>
      <c r="OL48" s="65">
        <f ca="1">IF(WEEKDAY(OL$6,2)&gt;5,"w",IF(ISERROR(VLOOKUP(OL$6,fériés,1,FALSE)),(SUM($H$1:OL$1)&gt;SUM($F$47:$F47))*(SUM($H$1:OL$1)&lt;=SUM($F$47:$F48))*1,"F"))</f>
        <v>0</v>
      </c>
      <c r="OM48" s="65">
        <f ca="1">IF(WEEKDAY(OM$6,2)&gt;5,"w",IF(ISERROR(VLOOKUP(OM$6,fériés,1,FALSE)),(SUM($H$1:OM$1)&gt;SUM($F$47:$F47))*(SUM($H$1:OM$1)&lt;=SUM($F$47:$F48))*1,"F"))</f>
        <v>0</v>
      </c>
      <c r="ON48" s="65">
        <f ca="1">IF(WEEKDAY(ON$6,2)&gt;5,"w",IF(ISERROR(VLOOKUP(ON$6,fériés,1,FALSE)),(SUM($H$1:ON$1)&gt;SUM($F$47:$F47))*(SUM($H$1:ON$1)&lt;=SUM($F$47:$F48))*1,"F"))</f>
        <v>0</v>
      </c>
      <c r="OO48" s="65">
        <f ca="1">IF(WEEKDAY(OO$6,2)&gt;5,"w",IF(ISERROR(VLOOKUP(OO$6,fériés,1,FALSE)),(SUM($H$1:OO$1)&gt;SUM($F$47:$F47))*(SUM($H$1:OO$1)&lt;=SUM($F$47:$F48))*1,"F"))</f>
        <v>0</v>
      </c>
      <c r="OP48" s="65">
        <f ca="1">IF(WEEKDAY(OP$6,2)&gt;5,"w",IF(ISERROR(VLOOKUP(OP$6,fériés,1,FALSE)),(SUM($H$1:OP$1)&gt;SUM($F$47:$F47))*(SUM($H$1:OP$1)&lt;=SUM($F$47:$F48))*1,"F"))</f>
        <v>0</v>
      </c>
      <c r="OQ48" s="65">
        <f ca="1">IF(WEEKDAY(OQ$6,2)&gt;5,"w",IF(ISERROR(VLOOKUP(OQ$6,fériés,1,FALSE)),(SUM($H$1:OQ$1)&gt;SUM($F$47:$F47))*(SUM($H$1:OQ$1)&lt;=SUM($F$47:$F48))*1,"F"))</f>
        <v>0</v>
      </c>
      <c r="OR48" s="65">
        <f ca="1">IF(WEEKDAY(OR$6,2)&gt;5,"w",IF(ISERROR(VLOOKUP(OR$6,fériés,1,FALSE)),(SUM($H$1:OR$1)&gt;SUM($F$47:$F47))*(SUM($H$1:OR$1)&lt;=SUM($F$47:$F48))*1,"F"))</f>
        <v>0</v>
      </c>
      <c r="OS48" s="65">
        <f ca="1">IF(WEEKDAY(OS$6,2)&gt;5,"w",IF(ISERROR(VLOOKUP(OS$6,fériés,1,FALSE)),(SUM($H$1:OS$1)&gt;SUM($F$47:$F47))*(SUM($H$1:OS$1)&lt;=SUM($F$47:$F48))*1,"F"))</f>
        <v>0</v>
      </c>
      <c r="OT48" s="65">
        <f ca="1">IF(WEEKDAY(OT$6,2)&gt;5,"w",IF(ISERROR(VLOOKUP(OT$6,fériés,1,FALSE)),(SUM($H$1:OT$1)&gt;SUM($F$47:$F47))*(SUM($H$1:OT$1)&lt;=SUM($F$47:$F48))*1,"F"))</f>
        <v>0</v>
      </c>
      <c r="OU48" s="65">
        <f ca="1">IF(WEEKDAY(OU$6,2)&gt;5,"w",IF(ISERROR(VLOOKUP(OU$6,fériés,1,FALSE)),(SUM($H$1:OU$1)&gt;SUM($F$47:$F47))*(SUM($H$1:OU$1)&lt;=SUM($F$47:$F48))*1,"F"))</f>
        <v>0</v>
      </c>
      <c r="OV48" s="65">
        <f ca="1">IF(WEEKDAY(OV$6,2)&gt;5,"w",IF(ISERROR(VLOOKUP(OV$6,fériés,1,FALSE)),(SUM($H$1:OV$1)&gt;SUM($F$47:$F47))*(SUM($H$1:OV$1)&lt;=SUM($F$47:$F48))*1,"F"))</f>
        <v>0</v>
      </c>
      <c r="OW48" s="65">
        <f ca="1">IF(WEEKDAY(OW$6,2)&gt;5,"w",IF(ISERROR(VLOOKUP(OW$6,fériés,1,FALSE)),(SUM($H$1:OW$1)&gt;SUM($F$47:$F47))*(SUM($H$1:OW$1)&lt;=SUM($F$47:$F48))*1,"F"))</f>
        <v>0</v>
      </c>
      <c r="OX48" s="65">
        <f ca="1">IF(WEEKDAY(OX$6,2)&gt;5,"w",IF(ISERROR(VLOOKUP(OX$6,fériés,1,FALSE)),(SUM($H$1:OX$1)&gt;SUM($F$47:$F47))*(SUM($H$1:OX$1)&lt;=SUM($F$47:$F48))*1,"F"))</f>
        <v>0</v>
      </c>
      <c r="OY48" s="65">
        <f ca="1">IF(WEEKDAY(OY$6,2)&gt;5,"w",IF(ISERROR(VLOOKUP(OY$6,fériés,1,FALSE)),(SUM($H$1:OY$1)&gt;SUM($F$47:$F47))*(SUM($H$1:OY$1)&lt;=SUM($F$47:$F48))*1,"F"))</f>
        <v>0</v>
      </c>
      <c r="OZ48" s="65" t="str">
        <f ca="1">IF(WEEKDAY(OZ$6,2)&gt;5,"w",IF(ISERROR(VLOOKUP(OZ$6,fériés,1,FALSE)),(SUM($H$1:OZ$1)&gt;SUM($F$47:$F47))*(SUM($H$1:OZ$1)&lt;=SUM($F$47:$F48))*1,"F"))</f>
        <v>w</v>
      </c>
      <c r="PA48" s="65" t="str">
        <f ca="1">IF(WEEKDAY(PA$6,2)&gt;5,"w",IF(ISERROR(VLOOKUP(PA$6,fériés,1,FALSE)),(SUM($H$1:PA$1)&gt;SUM($F$47:$F47))*(SUM($H$1:PA$1)&lt;=SUM($F$47:$F48))*1,"F"))</f>
        <v>w</v>
      </c>
      <c r="PB48" s="65" t="str">
        <f ca="1">IF(WEEKDAY(PB$6,2)&gt;5,"w",IF(ISERROR(VLOOKUP(PB$6,fériés,1,FALSE)),(SUM($H$1:PB$1)&gt;SUM($F$47:$F47))*(SUM($H$1:PB$1)&lt;=SUM($F$47:$F48))*1,"F"))</f>
        <v>w</v>
      </c>
      <c r="PC48" s="65" t="str">
        <f ca="1">IF(WEEKDAY(PC$6,2)&gt;5,"w",IF(ISERROR(VLOOKUP(PC$6,fériés,1,FALSE)),(SUM($H$1:PC$1)&gt;SUM($F$47:$F47))*(SUM($H$1:PC$1)&lt;=SUM($F$47:$F48))*1,"F"))</f>
        <v>w</v>
      </c>
      <c r="PD48" s="65" t="str">
        <f ca="1">IF(WEEKDAY(PD$6,2)&gt;5,"w",IF(ISERROR(VLOOKUP(PD$6,fériés,1,FALSE)),(SUM($H$1:PD$1)&gt;SUM($F$47:$F47))*(SUM($H$1:PD$1)&lt;=SUM($F$47:$F48))*1,"F"))</f>
        <v>w</v>
      </c>
      <c r="PE48" s="65" t="str">
        <f ca="1">IF(WEEKDAY(PE$6,2)&gt;5,"w",IF(ISERROR(VLOOKUP(PE$6,fériés,1,FALSE)),(SUM($H$1:PE$1)&gt;SUM($F$47:$F47))*(SUM($H$1:PE$1)&lt;=SUM($F$47:$F48))*1,"F"))</f>
        <v>w</v>
      </c>
      <c r="PF48" s="65" t="str">
        <f ca="1">IF(WEEKDAY(PF$6,2)&gt;5,"w",IF(ISERROR(VLOOKUP(PF$6,fériés,1,FALSE)),(SUM($H$1:PF$1)&gt;SUM($F$47:$F47))*(SUM($H$1:PF$1)&lt;=SUM($F$47:$F48))*1,"F"))</f>
        <v>w</v>
      </c>
      <c r="PG48" s="65" t="str">
        <f ca="1">IF(WEEKDAY(PG$6,2)&gt;5,"w",IF(ISERROR(VLOOKUP(PG$6,fériés,1,FALSE)),(SUM($H$1:PG$1)&gt;SUM($F$47:$F47))*(SUM($H$1:PG$1)&lt;=SUM($F$47:$F48))*1,"F"))</f>
        <v>w</v>
      </c>
      <c r="PH48" s="65" t="str">
        <f ca="1">IF(WEEKDAY(PH$6,2)&gt;5,"w",IF(ISERROR(VLOOKUP(PH$6,fériés,1,FALSE)),(SUM($H$1:PH$1)&gt;SUM($F$47:$F47))*(SUM($H$1:PH$1)&lt;=SUM($F$47:$F48))*1,"F"))</f>
        <v>w</v>
      </c>
      <c r="PI48" s="65" t="str">
        <f ca="1">IF(WEEKDAY(PI$6,2)&gt;5,"w",IF(ISERROR(VLOOKUP(PI$6,fériés,1,FALSE)),(SUM($H$1:PI$1)&gt;SUM($F$47:$F47))*(SUM($H$1:PI$1)&lt;=SUM($F$47:$F48))*1,"F"))</f>
        <v>w</v>
      </c>
      <c r="PJ48" s="65" t="str">
        <f ca="1">IF(WEEKDAY(PJ$6,2)&gt;5,"w",IF(ISERROR(VLOOKUP(PJ$6,fériés,1,FALSE)),(SUM($H$1:PJ$1)&gt;SUM($F$47:$F47))*(SUM($H$1:PJ$1)&lt;=SUM($F$47:$F48))*1,"F"))</f>
        <v>w</v>
      </c>
      <c r="PK48" s="65" t="str">
        <f ca="1">IF(WEEKDAY(PK$6,2)&gt;5,"w",IF(ISERROR(VLOOKUP(PK$6,fériés,1,FALSE)),(SUM($H$1:PK$1)&gt;SUM($F$47:$F47))*(SUM($H$1:PK$1)&lt;=SUM($F$47:$F48))*1,"F"))</f>
        <v>w</v>
      </c>
      <c r="PL48" s="65" t="str">
        <f ca="1">IF(WEEKDAY(PL$6,2)&gt;5,"w",IF(ISERROR(VLOOKUP(PL$6,fériés,1,FALSE)),(SUM($H$1:PL$1)&gt;SUM($F$47:$F47))*(SUM($H$1:PL$1)&lt;=SUM($F$47:$F48))*1,"F"))</f>
        <v>w</v>
      </c>
      <c r="PM48" s="65" t="str">
        <f ca="1">IF(WEEKDAY(PM$6,2)&gt;5,"w",IF(ISERROR(VLOOKUP(PM$6,fériés,1,FALSE)),(SUM($H$1:PM$1)&gt;SUM($F$47:$F47))*(SUM($H$1:PM$1)&lt;=SUM($F$47:$F48))*1,"F"))</f>
        <v>w</v>
      </c>
      <c r="PN48" s="65" t="str">
        <f ca="1">IF(WEEKDAY(PN$6,2)&gt;5,"w",IF(ISERROR(VLOOKUP(PN$6,fériés,1,FALSE)),(SUM($H$1:PN$1)&gt;SUM($F$47:$F47))*(SUM($H$1:PN$1)&lt;=SUM($F$47:$F48))*1,"F"))</f>
        <v>w</v>
      </c>
      <c r="PO48" s="65" t="str">
        <f ca="1">IF(WEEKDAY(PO$6,2)&gt;5,"w",IF(ISERROR(VLOOKUP(PO$6,fériés,1,FALSE)),(SUM($H$1:PO$1)&gt;SUM($F$47:$F47))*(SUM($H$1:PO$1)&lt;=SUM($F$47:$F48))*1,"F"))</f>
        <v>w</v>
      </c>
      <c r="PP48" s="65" t="str">
        <f ca="1">IF(WEEKDAY(PP$6,2)&gt;5,"w",IF(ISERROR(VLOOKUP(PP$6,fériés,1,FALSE)),(SUM($H$1:PP$1)&gt;SUM($F$47:$F47))*(SUM($H$1:PP$1)&lt;=SUM($F$47:$F48))*1,"F"))</f>
        <v>w</v>
      </c>
      <c r="PQ48" s="65" t="str">
        <f ca="1">IF(WEEKDAY(PQ$6,2)&gt;5,"w",IF(ISERROR(VLOOKUP(PQ$6,fériés,1,FALSE)),(SUM($H$1:PQ$1)&gt;SUM($F$47:$F47))*(SUM($H$1:PQ$1)&lt;=SUM($F$47:$F48))*1,"F"))</f>
        <v>w</v>
      </c>
      <c r="PR48" s="65" t="str">
        <f ca="1">IF(WEEKDAY(PR$6,2)&gt;5,"w",IF(ISERROR(VLOOKUP(PR$6,fériés,1,FALSE)),(SUM($H$1:PR$1)&gt;SUM($F$47:$F47))*(SUM($H$1:PR$1)&lt;=SUM($F$47:$F48))*1,"F"))</f>
        <v>w</v>
      </c>
      <c r="PS48" s="65" t="str">
        <f ca="1">IF(WEEKDAY(PS$6,2)&gt;5,"w",IF(ISERROR(VLOOKUP(PS$6,fériés,1,FALSE)),(SUM($H$1:PS$1)&gt;SUM($F$47:$F47))*(SUM($H$1:PS$1)&lt;=SUM($F$47:$F48))*1,"F"))</f>
        <v>w</v>
      </c>
      <c r="PT48" s="65">
        <f ca="1">IF(WEEKDAY(PT$6,2)&gt;5,"w",IF(ISERROR(VLOOKUP(PT$6,fériés,1,FALSE)),(SUM($H$1:PT$1)&gt;SUM($F$47:$F47))*(SUM($H$1:PT$1)&lt;=SUM($F$47:$F48))*1,"F"))</f>
        <v>0</v>
      </c>
      <c r="PU48" s="65">
        <f ca="1">IF(WEEKDAY(PU$6,2)&gt;5,"w",IF(ISERROR(VLOOKUP(PU$6,fériés,1,FALSE)),(SUM($H$1:PU$1)&gt;SUM($F$47:$F47))*(SUM($H$1:PU$1)&lt;=SUM($F$47:$F48))*1,"F"))</f>
        <v>0</v>
      </c>
      <c r="PV48" s="65">
        <f ca="1">IF(WEEKDAY(PV$6,2)&gt;5,"w",IF(ISERROR(VLOOKUP(PV$6,fériés,1,FALSE)),(SUM($H$1:PV$1)&gt;SUM($F$47:$F47))*(SUM($H$1:PV$1)&lt;=SUM($F$47:$F48))*1,"F"))</f>
        <v>0</v>
      </c>
      <c r="PW48" s="65">
        <f ca="1">IF(WEEKDAY(PW$6,2)&gt;5,"w",IF(ISERROR(VLOOKUP(PW$6,fériés,1,FALSE)),(SUM($H$1:PW$1)&gt;SUM($F$47:$F47))*(SUM($H$1:PW$1)&lt;=SUM($F$47:$F48))*1,"F"))</f>
        <v>0</v>
      </c>
      <c r="PX48" s="65">
        <f ca="1">IF(WEEKDAY(PX$6,2)&gt;5,"w",IF(ISERROR(VLOOKUP(PX$6,fériés,1,FALSE)),(SUM($H$1:PX$1)&gt;SUM($F$47:$F47))*(SUM($H$1:PX$1)&lt;=SUM($F$47:$F48))*1,"F"))</f>
        <v>0</v>
      </c>
      <c r="PY48" s="65">
        <f ca="1">IF(WEEKDAY(PY$6,2)&gt;5,"w",IF(ISERROR(VLOOKUP(PY$6,fériés,1,FALSE)),(SUM($H$1:PY$1)&gt;SUM($F$47:$F47))*(SUM($H$1:PY$1)&lt;=SUM($F$47:$F48))*1,"F"))</f>
        <v>0</v>
      </c>
      <c r="PZ48" s="65">
        <f ca="1">IF(WEEKDAY(PZ$6,2)&gt;5,"w",IF(ISERROR(VLOOKUP(PZ$6,fériés,1,FALSE)),(SUM($H$1:PZ$1)&gt;SUM($F$47:$F47))*(SUM($H$1:PZ$1)&lt;=SUM($F$47:$F48))*1,"F"))</f>
        <v>0</v>
      </c>
      <c r="QA48" s="65">
        <f ca="1">IF(WEEKDAY(QA$6,2)&gt;5,"w",IF(ISERROR(VLOOKUP(QA$6,fériés,1,FALSE)),(SUM($H$1:QA$1)&gt;SUM($F$47:$F47))*(SUM($H$1:QA$1)&lt;=SUM($F$47:$F48))*1,"F"))</f>
        <v>0</v>
      </c>
      <c r="QB48" s="65">
        <f ca="1">IF(WEEKDAY(QB$6,2)&gt;5,"w",IF(ISERROR(VLOOKUP(QB$6,fériés,1,FALSE)),(SUM($H$1:QB$1)&gt;SUM($F$47:$F47))*(SUM($H$1:QB$1)&lt;=SUM($F$47:$F48))*1,"F"))</f>
        <v>0</v>
      </c>
      <c r="QC48" s="65">
        <f ca="1">IF(WEEKDAY(QC$6,2)&gt;5,"w",IF(ISERROR(VLOOKUP(QC$6,fériés,1,FALSE)),(SUM($H$1:QC$1)&gt;SUM($F$47:$F47))*(SUM($H$1:QC$1)&lt;=SUM($F$47:$F48))*1,"F"))</f>
        <v>0</v>
      </c>
      <c r="QD48" s="65">
        <f ca="1">IF(WEEKDAY(QD$6,2)&gt;5,"w",IF(ISERROR(VLOOKUP(QD$6,fériés,1,FALSE)),(SUM($H$1:QD$1)&gt;SUM($F$47:$F47))*(SUM($H$1:QD$1)&lt;=SUM($F$47:$F48))*1,"F"))</f>
        <v>0</v>
      </c>
      <c r="QE48" s="65">
        <f ca="1">IF(WEEKDAY(QE$6,2)&gt;5,"w",IF(ISERROR(VLOOKUP(QE$6,fériés,1,FALSE)),(SUM($H$1:QE$1)&gt;SUM($F$47:$F47))*(SUM($H$1:QE$1)&lt;=SUM($F$47:$F48))*1,"F"))</f>
        <v>0</v>
      </c>
      <c r="QF48" s="65">
        <f ca="1">IF(WEEKDAY(QF$6,2)&gt;5,"w",IF(ISERROR(VLOOKUP(QF$6,fériés,1,FALSE)),(SUM($H$1:QF$1)&gt;SUM($F$47:$F47))*(SUM($H$1:QF$1)&lt;=SUM($F$47:$F48))*1,"F"))</f>
        <v>0</v>
      </c>
      <c r="QG48" s="65">
        <f ca="1">IF(WEEKDAY(QG$6,2)&gt;5,"w",IF(ISERROR(VLOOKUP(QG$6,fériés,1,FALSE)),(SUM($H$1:QG$1)&gt;SUM($F$47:$F47))*(SUM($H$1:QG$1)&lt;=SUM($F$47:$F48))*1,"F"))</f>
        <v>0</v>
      </c>
      <c r="QH48" s="65">
        <f ca="1">IF(WEEKDAY(QH$6,2)&gt;5,"w",IF(ISERROR(VLOOKUP(QH$6,fériés,1,FALSE)),(SUM($H$1:QH$1)&gt;SUM($F$47:$F47))*(SUM($H$1:QH$1)&lt;=SUM($F$47:$F48))*1,"F"))</f>
        <v>0</v>
      </c>
      <c r="QI48" s="65">
        <f ca="1">IF(WEEKDAY(QI$6,2)&gt;5,"w",IF(ISERROR(VLOOKUP(QI$6,fériés,1,FALSE)),(SUM($H$1:QI$1)&gt;SUM($F$47:$F47))*(SUM($H$1:QI$1)&lt;=SUM($F$47:$F48))*1,"F"))</f>
        <v>0</v>
      </c>
      <c r="QJ48" s="65">
        <f ca="1">IF(WEEKDAY(QJ$6,2)&gt;5,"w",IF(ISERROR(VLOOKUP(QJ$6,fériés,1,FALSE)),(SUM($H$1:QJ$1)&gt;SUM($F$47:$F47))*(SUM($H$1:QJ$1)&lt;=SUM($F$47:$F48))*1,"F"))</f>
        <v>0</v>
      </c>
      <c r="QK48" s="65">
        <f ca="1">IF(WEEKDAY(QK$6,2)&gt;5,"w",IF(ISERROR(VLOOKUP(QK$6,fériés,1,FALSE)),(SUM($H$1:QK$1)&gt;SUM($F$47:$F47))*(SUM($H$1:QK$1)&lt;=SUM($F$47:$F48))*1,"F"))</f>
        <v>0</v>
      </c>
      <c r="QL48" s="65">
        <f ca="1">IF(WEEKDAY(QL$6,2)&gt;5,"w",IF(ISERROR(VLOOKUP(QL$6,fériés,1,FALSE)),(SUM($H$1:QL$1)&gt;SUM($F$47:$F47))*(SUM($H$1:QL$1)&lt;=SUM($F$47:$F48))*1,"F"))</f>
        <v>0</v>
      </c>
      <c r="QM48" s="65">
        <f ca="1">IF(WEEKDAY(QM$6,2)&gt;5,"w",IF(ISERROR(VLOOKUP(QM$6,fériés,1,FALSE)),(SUM($H$1:QM$1)&gt;SUM($F$47:$F47))*(SUM($H$1:QM$1)&lt;=SUM($F$47:$F48))*1,"F"))</f>
        <v>0</v>
      </c>
      <c r="QN48" s="65">
        <f ca="1">IF(WEEKDAY(QN$6,2)&gt;5,"w",IF(ISERROR(VLOOKUP(QN$6,fériés,1,FALSE)),(SUM($H$1:QN$1)&gt;SUM($F$47:$F47))*(SUM($H$1:QN$1)&lt;=SUM($F$47:$F48))*1,"F"))</f>
        <v>0</v>
      </c>
      <c r="QO48" s="65">
        <f ca="1">IF(WEEKDAY(QO$6,2)&gt;5,"w",IF(ISERROR(VLOOKUP(QO$6,fériés,1,FALSE)),(SUM($H$1:QO$1)&gt;SUM($F$47:$F47))*(SUM($H$1:QO$1)&lt;=SUM($F$47:$F48))*1,"F"))</f>
        <v>0</v>
      </c>
      <c r="QP48" s="65">
        <f ca="1">IF(WEEKDAY(QP$6,2)&gt;5,"w",IF(ISERROR(VLOOKUP(QP$6,fériés,1,FALSE)),(SUM($H$1:QP$1)&gt;SUM($F$47:$F47))*(SUM($H$1:QP$1)&lt;=SUM($F$47:$F48))*1,"F"))</f>
        <v>0</v>
      </c>
      <c r="QQ48" s="65">
        <f ca="1">IF(WEEKDAY(QQ$6,2)&gt;5,"w",IF(ISERROR(VLOOKUP(QQ$6,fériés,1,FALSE)),(SUM($H$1:QQ$1)&gt;SUM($F$47:$F47))*(SUM($H$1:QQ$1)&lt;=SUM($F$47:$F48))*1,"F"))</f>
        <v>0</v>
      </c>
      <c r="QR48" s="65">
        <f ca="1">IF(WEEKDAY(QR$6,2)&gt;5,"w",IF(ISERROR(VLOOKUP(QR$6,fériés,1,FALSE)),(SUM($H$1:QR$1)&gt;SUM($F$47:$F47))*(SUM($H$1:QR$1)&lt;=SUM($F$47:$F48))*1,"F"))</f>
        <v>0</v>
      </c>
      <c r="QS48" s="65">
        <f ca="1">IF(WEEKDAY(QS$6,2)&gt;5,"w",IF(ISERROR(VLOOKUP(QS$6,fériés,1,FALSE)),(SUM($H$1:QS$1)&gt;SUM($F$47:$F47))*(SUM($H$1:QS$1)&lt;=SUM($F$47:$F48))*1,"F"))</f>
        <v>0</v>
      </c>
      <c r="QT48" s="65">
        <f ca="1">IF(WEEKDAY(QT$6,2)&gt;5,"w",IF(ISERROR(VLOOKUP(QT$6,fériés,1,FALSE)),(SUM($H$1:QT$1)&gt;SUM($F$47:$F47))*(SUM($H$1:QT$1)&lt;=SUM($F$47:$F48))*1,"F"))</f>
        <v>0</v>
      </c>
      <c r="QU48" s="65">
        <f ca="1">IF(WEEKDAY(QU$6,2)&gt;5,"w",IF(ISERROR(VLOOKUP(QU$6,fériés,1,FALSE)),(SUM($H$1:QU$1)&gt;SUM($F$47:$F47))*(SUM($H$1:QU$1)&lt;=SUM($F$47:$F48))*1,"F"))</f>
        <v>0</v>
      </c>
      <c r="QV48" s="65">
        <f ca="1">IF(WEEKDAY(QV$6,2)&gt;5,"w",IF(ISERROR(VLOOKUP(QV$6,fériés,1,FALSE)),(SUM($H$1:QV$1)&gt;SUM($F$47:$F47))*(SUM($H$1:QV$1)&lt;=SUM($F$47:$F48))*1,"F"))</f>
        <v>0</v>
      </c>
      <c r="QW48" s="65">
        <f ca="1">IF(WEEKDAY(QW$6,2)&gt;5,"w",IF(ISERROR(VLOOKUP(QW$6,fériés,1,FALSE)),(SUM($H$1:QW$1)&gt;SUM($F$47:$F47))*(SUM($H$1:QW$1)&lt;=SUM($F$47:$F48))*1,"F"))</f>
        <v>0</v>
      </c>
      <c r="QX48" s="65">
        <f ca="1">IF(WEEKDAY(QX$6,2)&gt;5,"w",IF(ISERROR(VLOOKUP(QX$6,fériés,1,FALSE)),(SUM($H$1:QX$1)&gt;SUM($F$47:$F47))*(SUM($H$1:QX$1)&lt;=SUM($F$47:$F48))*1,"F"))</f>
        <v>0</v>
      </c>
      <c r="QY48" s="65">
        <f ca="1">IF(WEEKDAY(QY$6,2)&gt;5,"w",IF(ISERROR(VLOOKUP(QY$6,fériés,1,FALSE)),(SUM($H$1:QY$1)&gt;SUM($F$47:$F47))*(SUM($H$1:QY$1)&lt;=SUM($F$47:$F48))*1,"F"))</f>
        <v>0</v>
      </c>
      <c r="QZ48" s="65">
        <f ca="1">IF(WEEKDAY(QZ$6,2)&gt;5,"w",IF(ISERROR(VLOOKUP(QZ$6,fériés,1,FALSE)),(SUM($H$1:QZ$1)&gt;SUM($F$47:$F47))*(SUM($H$1:QZ$1)&lt;=SUM($F$47:$F48))*1,"F"))</f>
        <v>0</v>
      </c>
      <c r="RA48" s="65">
        <f ca="1">IF(WEEKDAY(RA$6,2)&gt;5,"w",IF(ISERROR(VLOOKUP(RA$6,fériés,1,FALSE)),(SUM($H$1:RA$1)&gt;SUM($F$47:$F47))*(SUM($H$1:RA$1)&lt;=SUM($F$47:$F48))*1,"F"))</f>
        <v>0</v>
      </c>
      <c r="RB48" s="65">
        <f ca="1">IF(WEEKDAY(RB$6,2)&gt;5,"w",IF(ISERROR(VLOOKUP(RB$6,fériés,1,FALSE)),(SUM($H$1:RB$1)&gt;SUM($F$47:$F47))*(SUM($H$1:RB$1)&lt;=SUM($F$47:$F48))*1,"F"))</f>
        <v>0</v>
      </c>
      <c r="RC48" s="65">
        <f ca="1">IF(WEEKDAY(RC$6,2)&gt;5,"w",IF(ISERROR(VLOOKUP(RC$6,fériés,1,FALSE)),(SUM($H$1:RC$1)&gt;SUM($F$47:$F47))*(SUM($H$1:RC$1)&lt;=SUM($F$47:$F48))*1,"F"))</f>
        <v>0</v>
      </c>
      <c r="RD48" s="65">
        <f ca="1">IF(WEEKDAY(RD$6,2)&gt;5,"w",IF(ISERROR(VLOOKUP(RD$6,fériés,1,FALSE)),(SUM($H$1:RD$1)&gt;SUM($F$47:$F47))*(SUM($H$1:RD$1)&lt;=SUM($F$47:$F48))*1,"F"))</f>
        <v>0</v>
      </c>
      <c r="RE48" s="65">
        <f ca="1">IF(WEEKDAY(RE$6,2)&gt;5,"w",IF(ISERROR(VLOOKUP(RE$6,fériés,1,FALSE)),(SUM($H$1:RE$1)&gt;SUM($F$47:$F47))*(SUM($H$1:RE$1)&lt;=SUM($F$47:$F48))*1,"F"))</f>
        <v>0</v>
      </c>
      <c r="RF48" s="65">
        <f ca="1">IF(WEEKDAY(RF$6,2)&gt;5,"w",IF(ISERROR(VLOOKUP(RF$6,fériés,1,FALSE)),(SUM($H$1:RF$1)&gt;SUM($F$47:$F47))*(SUM($H$1:RF$1)&lt;=SUM($F$47:$F48))*1,"F"))</f>
        <v>0</v>
      </c>
      <c r="RG48" s="65">
        <f ca="1">IF(WEEKDAY(RG$6,2)&gt;5,"w",IF(ISERROR(VLOOKUP(RG$6,fériés,1,FALSE)),(SUM($H$1:RG$1)&gt;SUM($F$47:$F47))*(SUM($H$1:RG$1)&lt;=SUM($F$47:$F48))*1,"F"))</f>
        <v>0</v>
      </c>
      <c r="RH48" s="65">
        <f ca="1">IF(WEEKDAY(RH$6,2)&gt;5,"w",IF(ISERROR(VLOOKUP(RH$6,fériés,1,FALSE)),(SUM($H$1:RH$1)&gt;SUM($F$47:$F47))*(SUM($H$1:RH$1)&lt;=SUM($F$47:$F48))*1,"F"))</f>
        <v>0</v>
      </c>
      <c r="RI48" s="65">
        <f ca="1">IF(WEEKDAY(RI$6,2)&gt;5,"w",IF(ISERROR(VLOOKUP(RI$6,fériés,1,FALSE)),(SUM($H$1:RI$1)&gt;SUM($F$47:$F47))*(SUM($H$1:RI$1)&lt;=SUM($F$47:$F48))*1,"F"))</f>
        <v>0</v>
      </c>
      <c r="RJ48" s="65">
        <f ca="1">IF(WEEKDAY(RJ$6,2)&gt;5,"w",IF(ISERROR(VLOOKUP(RJ$6,fériés,1,FALSE)),(SUM($H$1:RJ$1)&gt;SUM($F$47:$F47))*(SUM($H$1:RJ$1)&lt;=SUM($F$47:$F48))*1,"F"))</f>
        <v>0</v>
      </c>
      <c r="RK48" s="65">
        <f ca="1">IF(WEEKDAY(RK$6,2)&gt;5,"w",IF(ISERROR(VLOOKUP(RK$6,fériés,1,FALSE)),(SUM($H$1:RK$1)&gt;SUM($F$47:$F47))*(SUM($H$1:RK$1)&lt;=SUM($F$47:$F48))*1,"F"))</f>
        <v>0</v>
      </c>
      <c r="RL48" s="65">
        <f ca="1">IF(WEEKDAY(RL$6,2)&gt;5,"w",IF(ISERROR(VLOOKUP(RL$6,fériés,1,FALSE)),(SUM($H$1:RL$1)&gt;SUM($F$47:$F47))*(SUM($H$1:RL$1)&lt;=SUM($F$47:$F48))*1,"F"))</f>
        <v>0</v>
      </c>
      <c r="RM48" s="65">
        <f ca="1">IF(WEEKDAY(RM$6,2)&gt;5,"w",IF(ISERROR(VLOOKUP(RM$6,fériés,1,FALSE)),(SUM($H$1:RM$1)&gt;SUM($F$47:$F47))*(SUM($H$1:RM$1)&lt;=SUM($F$47:$F48))*1,"F"))</f>
        <v>0</v>
      </c>
      <c r="RN48" s="65">
        <f ca="1">IF(WEEKDAY(RN$6,2)&gt;5,"w",IF(ISERROR(VLOOKUP(RN$6,fériés,1,FALSE)),(SUM($H$1:RN$1)&gt;SUM($F$47:$F47))*(SUM($H$1:RN$1)&lt;=SUM($F$47:$F48))*1,"F"))</f>
        <v>0</v>
      </c>
      <c r="RO48" s="65">
        <f ca="1">IF(WEEKDAY(RO$6,2)&gt;5,"w",IF(ISERROR(VLOOKUP(RO$6,fériés,1,FALSE)),(SUM($H$1:RO$1)&gt;SUM($F$47:$F47))*(SUM($H$1:RO$1)&lt;=SUM($F$47:$F48))*1,"F"))</f>
        <v>0</v>
      </c>
      <c r="RP48" s="65">
        <f ca="1">IF(WEEKDAY(RP$6,2)&gt;5,"w",IF(ISERROR(VLOOKUP(RP$6,fériés,1,FALSE)),(SUM($H$1:RP$1)&gt;SUM($F$47:$F47))*(SUM($H$1:RP$1)&lt;=SUM($F$47:$F48))*1,"F"))</f>
        <v>0</v>
      </c>
      <c r="RQ48" s="65">
        <f ca="1">IF(WEEKDAY(RQ$6,2)&gt;5,"w",IF(ISERROR(VLOOKUP(RQ$6,fériés,1,FALSE)),(SUM($H$1:RQ$1)&gt;SUM($F$47:$F47))*(SUM($H$1:RQ$1)&lt;=SUM($F$47:$F48))*1,"F"))</f>
        <v>0</v>
      </c>
      <c r="RR48" s="65" t="str">
        <f ca="1">IF(WEEKDAY(RR$6,2)&gt;5,"w",IF(ISERROR(VLOOKUP(RR$6,fériés,1,FALSE)),(SUM($H$1:RR$1)&gt;SUM($F$47:$F47))*(SUM($H$1:RR$1)&lt;=SUM($F$47:$F48))*1,"F"))</f>
        <v>w</v>
      </c>
      <c r="RS48" s="65" t="str">
        <f ca="1">IF(WEEKDAY(RS$6,2)&gt;5,"w",IF(ISERROR(VLOOKUP(RS$6,fériés,1,FALSE)),(SUM($H$1:RS$1)&gt;SUM($F$47:$F47))*(SUM($H$1:RS$1)&lt;=SUM($F$47:$F48))*1,"F"))</f>
        <v>w</v>
      </c>
      <c r="RT48" s="65" t="str">
        <f ca="1">IF(WEEKDAY(RT$6,2)&gt;5,"w",IF(ISERROR(VLOOKUP(RT$6,fériés,1,FALSE)),(SUM($H$1:RT$1)&gt;SUM($F$47:$F47))*(SUM($H$1:RT$1)&lt;=SUM($F$47:$F48))*1,"F"))</f>
        <v>w</v>
      </c>
      <c r="RU48" s="65" t="str">
        <f ca="1">IF(WEEKDAY(RU$6,2)&gt;5,"w",IF(ISERROR(VLOOKUP(RU$6,fériés,1,FALSE)),(SUM($H$1:RU$1)&gt;SUM($F$47:$F47))*(SUM($H$1:RU$1)&lt;=SUM($F$47:$F48))*1,"F"))</f>
        <v>w</v>
      </c>
      <c r="RV48" s="65" t="str">
        <f ca="1">IF(WEEKDAY(RV$6,2)&gt;5,"w",IF(ISERROR(VLOOKUP(RV$6,fériés,1,FALSE)),(SUM($H$1:RV$1)&gt;SUM($F$47:$F47))*(SUM($H$1:RV$1)&lt;=SUM($F$47:$F48))*1,"F"))</f>
        <v>w</v>
      </c>
      <c r="RW48" s="65" t="str">
        <f ca="1">IF(WEEKDAY(RW$6,2)&gt;5,"w",IF(ISERROR(VLOOKUP(RW$6,fériés,1,FALSE)),(SUM($H$1:RW$1)&gt;SUM($F$47:$F47))*(SUM($H$1:RW$1)&lt;=SUM($F$47:$F48))*1,"F"))</f>
        <v>w</v>
      </c>
      <c r="RX48" s="65" t="str">
        <f ca="1">IF(WEEKDAY(RX$6,2)&gt;5,"w",IF(ISERROR(VLOOKUP(RX$6,fériés,1,FALSE)),(SUM($H$1:RX$1)&gt;SUM($F$47:$F47))*(SUM($H$1:RX$1)&lt;=SUM($F$47:$F48))*1,"F"))</f>
        <v>w</v>
      </c>
      <c r="RY48" s="65" t="str">
        <f ca="1">IF(WEEKDAY(RY$6,2)&gt;5,"w",IF(ISERROR(VLOOKUP(RY$6,fériés,1,FALSE)),(SUM($H$1:RY$1)&gt;SUM($F$47:$F47))*(SUM($H$1:RY$1)&lt;=SUM($F$47:$F48))*1,"F"))</f>
        <v>w</v>
      </c>
      <c r="RZ48" s="65" t="str">
        <f ca="1">IF(WEEKDAY(RZ$6,2)&gt;5,"w",IF(ISERROR(VLOOKUP(RZ$6,fériés,1,FALSE)),(SUM($H$1:RZ$1)&gt;SUM($F$47:$F47))*(SUM($H$1:RZ$1)&lt;=SUM($F$47:$F48))*1,"F"))</f>
        <v>w</v>
      </c>
      <c r="SA48" s="65" t="str">
        <f ca="1">IF(WEEKDAY(SA$6,2)&gt;5,"w",IF(ISERROR(VLOOKUP(SA$6,fériés,1,FALSE)),(SUM($H$1:SA$1)&gt;SUM($F$47:$F47))*(SUM($H$1:SA$1)&lt;=SUM($F$47:$F48))*1,"F"))</f>
        <v>w</v>
      </c>
      <c r="SB48" s="65" t="str">
        <f ca="1">IF(WEEKDAY(SB$6,2)&gt;5,"w",IF(ISERROR(VLOOKUP(SB$6,fériés,1,FALSE)),(SUM($H$1:SB$1)&gt;SUM($F$47:$F47))*(SUM($H$1:SB$1)&lt;=SUM($F$47:$F48))*1,"F"))</f>
        <v>w</v>
      </c>
      <c r="SC48" s="65" t="str">
        <f ca="1">IF(WEEKDAY(SC$6,2)&gt;5,"w",IF(ISERROR(VLOOKUP(SC$6,fériés,1,FALSE)),(SUM($H$1:SC$1)&gt;SUM($F$47:$F47))*(SUM($H$1:SC$1)&lt;=SUM($F$47:$F48))*1,"F"))</f>
        <v>w</v>
      </c>
      <c r="SD48" s="65" t="str">
        <f ca="1">IF(WEEKDAY(SD$6,2)&gt;5,"w",IF(ISERROR(VLOOKUP(SD$6,fériés,1,FALSE)),(SUM($H$1:SD$1)&gt;SUM($F$47:$F47))*(SUM($H$1:SD$1)&lt;=SUM($F$47:$F48))*1,"F"))</f>
        <v>w</v>
      </c>
      <c r="SE48" s="65" t="str">
        <f ca="1">IF(WEEKDAY(SE$6,2)&gt;5,"w",IF(ISERROR(VLOOKUP(SE$6,fériés,1,FALSE)),(SUM($H$1:SE$1)&gt;SUM($F$47:$F47))*(SUM($H$1:SE$1)&lt;=SUM($F$47:$F48))*1,"F"))</f>
        <v>w</v>
      </c>
      <c r="SF48" s="65" t="str">
        <f ca="1">IF(WEEKDAY(SF$6,2)&gt;5,"w",IF(ISERROR(VLOOKUP(SF$6,fériés,1,FALSE)),(SUM($H$1:SF$1)&gt;SUM($F$47:$F47))*(SUM($H$1:SF$1)&lt;=SUM($F$47:$F48))*1,"F"))</f>
        <v>w</v>
      </c>
      <c r="SG48" s="83"/>
    </row>
    <row r="49" spans="1:501" ht="12" customHeight="1" x14ac:dyDescent="0.25">
      <c r="A49" s="80">
        <v>1060</v>
      </c>
      <c r="B49" s="63" t="str">
        <f>IFERROR(VLOOKUP($A49,Base_données!$A$4:$AB$24,Base_données!$B$1,FALSE),"")</f>
        <v/>
      </c>
      <c r="C49" s="78" t="str">
        <f>IF(A49="","",Base_données!$N$3)</f>
        <v xml:space="preserve"> tournage</v>
      </c>
      <c r="D49" s="63" t="str">
        <f>IFERROR(VLOOKUP($A49,Base_données!$A$4:$AB$24,Base_données!$D$1,FALSE),"")</f>
        <v/>
      </c>
      <c r="E49" s="63" t="str">
        <f>IFERROR(VLOOKUP($A49,Base_données!$A$4:$AB$24,Base_données!$N$1,FALSE),"")</f>
        <v/>
      </c>
      <c r="F49" s="66" t="str">
        <f t="shared" si="84"/>
        <v/>
      </c>
      <c r="G49" s="62" t="str">
        <f>IFERROR(VLOOKUP($A49,Base_données!$A$4:$L$24,5,FALSE),"")</f>
        <v/>
      </c>
      <c r="H49" s="65">
        <f ca="1">IF(WEEKDAY(H$6,2)&gt;5,"w",IF(ISERROR(VLOOKUP(H$6,fériés,1,FALSE)),(SUM($H$1:H$1)&gt;SUM($F$47:$F48))*(SUM($H$1:H$1)&lt;=SUM($F$47:$F49))*1,"F"))</f>
        <v>0</v>
      </c>
      <c r="I49" s="65">
        <f ca="1">IF(WEEKDAY(I$6,2)&gt;5,"w",IF(ISERROR(VLOOKUP(I$6,fériés,1,FALSE)),(SUM($H$1:I$1)&gt;SUM($F$47:$F48))*(SUM($H$1:I$1)&lt;=SUM($F$47:$F49))*1,"F"))</f>
        <v>0</v>
      </c>
      <c r="J49" s="65">
        <f ca="1">IF(WEEKDAY(J$6,2)&gt;5,"w",IF(ISERROR(VLOOKUP(J$6,fériés,1,FALSE)),(SUM($H$1:J$1)&gt;SUM($F$47:$F48))*(SUM($H$1:J$1)&lt;=SUM($F$47:$F49))*1,"F"))</f>
        <v>0</v>
      </c>
      <c r="K49" s="65">
        <f ca="1">IF(WEEKDAY(K$6,2)&gt;5,"w",IF(ISERROR(VLOOKUP(K$6,fériés,1,FALSE)),(SUM($H$1:K$1)&gt;SUM($F$47:$F48))*(SUM($H$1:K$1)&lt;=SUM($F$47:$F49))*1,"F"))</f>
        <v>0</v>
      </c>
      <c r="L49" s="65">
        <f ca="1">IF(WEEKDAY(L$6,2)&gt;5,"w",IF(ISERROR(VLOOKUP(L$6,fériés,1,FALSE)),(SUM($H$1:L$1)&gt;SUM($F$47:$F48))*(SUM($H$1:L$1)&lt;=SUM($F$47:$F49))*1,"F"))</f>
        <v>0</v>
      </c>
      <c r="M49" s="65">
        <f ca="1">IF(WEEKDAY(M$6,2)&gt;5,"w",IF(ISERROR(VLOOKUP(M$6,fériés,1,FALSE)),(SUM($H$1:M$1)&gt;SUM($F$47:$F48))*(SUM($H$1:M$1)&lt;=SUM($F$47:$F49))*1,"F"))</f>
        <v>0</v>
      </c>
      <c r="N49" s="65">
        <f ca="1">IF(WEEKDAY(N$6,2)&gt;5,"w",IF(ISERROR(VLOOKUP(N$6,fériés,1,FALSE)),(SUM($H$1:N$1)&gt;SUM($F$47:$F48))*(SUM($H$1:N$1)&lt;=SUM($F$47:$F49))*1,"F"))</f>
        <v>0</v>
      </c>
      <c r="O49" s="65">
        <f ca="1">IF(WEEKDAY(O$6,2)&gt;5,"w",IF(ISERROR(VLOOKUP(O$6,fériés,1,FALSE)),(SUM($H$1:O$1)&gt;SUM($F$47:$F48))*(SUM($H$1:O$1)&lt;=SUM($F$47:$F49))*1,"F"))</f>
        <v>0</v>
      </c>
      <c r="P49" s="65">
        <f ca="1">IF(WEEKDAY(P$6,2)&gt;5,"w",IF(ISERROR(VLOOKUP(P$6,fériés,1,FALSE)),(SUM($H$1:P$1)&gt;SUM($F$47:$F48))*(SUM($H$1:P$1)&lt;=SUM($F$47:$F49))*1,"F"))</f>
        <v>0</v>
      </c>
      <c r="Q49" s="65">
        <f ca="1">IF(WEEKDAY(Q$6,2)&gt;5,"w",IF(ISERROR(VLOOKUP(Q$6,fériés,1,FALSE)),(SUM($H$1:Q$1)&gt;SUM($F$47:$F48))*(SUM($H$1:Q$1)&lt;=SUM($F$47:$F49))*1,"F"))</f>
        <v>0</v>
      </c>
      <c r="R49" s="65">
        <f ca="1">IF(WEEKDAY(R$6,2)&gt;5,"w",IF(ISERROR(VLOOKUP(R$6,fériés,1,FALSE)),(SUM($H$1:R$1)&gt;SUM($F$47:$F48))*(SUM($H$1:R$1)&lt;=SUM($F$47:$F49))*1,"F"))</f>
        <v>0</v>
      </c>
      <c r="S49" s="65">
        <f ca="1">IF(WEEKDAY(S$6,2)&gt;5,"w",IF(ISERROR(VLOOKUP(S$6,fériés,1,FALSE)),(SUM($H$1:S$1)&gt;SUM($F$47:$F48))*(SUM($H$1:S$1)&lt;=SUM($F$47:$F49))*1,"F"))</f>
        <v>0</v>
      </c>
      <c r="T49" s="65">
        <f ca="1">IF(WEEKDAY(T$6,2)&gt;5,"w",IF(ISERROR(VLOOKUP(T$6,fériés,1,FALSE)),(SUM($H$1:T$1)&gt;SUM($F$47:$F48))*(SUM($H$1:T$1)&lt;=SUM($F$47:$F49))*1,"F"))</f>
        <v>0</v>
      </c>
      <c r="U49" s="65">
        <f ca="1">IF(WEEKDAY(U$6,2)&gt;5,"w",IF(ISERROR(VLOOKUP(U$6,fériés,1,FALSE)),(SUM($H$1:U$1)&gt;SUM($F$47:$F48))*(SUM($H$1:U$1)&lt;=SUM($F$47:$F49))*1,"F"))</f>
        <v>0</v>
      </c>
      <c r="V49" s="65">
        <f ca="1">IF(WEEKDAY(V$6,2)&gt;5,"w",IF(ISERROR(VLOOKUP(V$6,fériés,1,FALSE)),(SUM($H$1:V$1)&gt;SUM($F$47:$F48))*(SUM($H$1:V$1)&lt;=SUM($F$47:$F49))*1,"F"))</f>
        <v>0</v>
      </c>
      <c r="W49" s="65">
        <f ca="1">IF(WEEKDAY(W$6,2)&gt;5,"w",IF(ISERROR(VLOOKUP(W$6,fériés,1,FALSE)),(SUM($H$1:W$1)&gt;SUM($F$47:$F48))*(SUM($H$1:W$1)&lt;=SUM($F$47:$F49))*1,"F"))</f>
        <v>0</v>
      </c>
      <c r="X49" s="65">
        <f ca="1">IF(WEEKDAY(X$6,2)&gt;5,"w",IF(ISERROR(VLOOKUP(X$6,fériés,1,FALSE)),(SUM($H$1:X$1)&gt;SUM($F$47:$F48))*(SUM($H$1:X$1)&lt;=SUM($F$47:$F49))*1,"F"))</f>
        <v>0</v>
      </c>
      <c r="Y49" s="65">
        <f ca="1">IF(WEEKDAY(Y$6,2)&gt;5,"w",IF(ISERROR(VLOOKUP(Y$6,fériés,1,FALSE)),(SUM($H$1:Y$1)&gt;SUM($F$47:$F48))*(SUM($H$1:Y$1)&lt;=SUM($F$47:$F49))*1,"F"))</f>
        <v>0</v>
      </c>
      <c r="Z49" s="65">
        <f ca="1">IF(WEEKDAY(Z$6,2)&gt;5,"w",IF(ISERROR(VLOOKUP(Z$6,fériés,1,FALSE)),(SUM($H$1:Z$1)&gt;SUM($F$47:$F48))*(SUM($H$1:Z$1)&lt;=SUM($F$47:$F49))*1,"F"))</f>
        <v>0</v>
      </c>
      <c r="AA49" s="65">
        <f ca="1">IF(WEEKDAY(AA$6,2)&gt;5,"w",IF(ISERROR(VLOOKUP(AA$6,fériés,1,FALSE)),(SUM($H$1:AA$1)&gt;SUM($F$47:$F48))*(SUM($H$1:AA$1)&lt;=SUM($F$47:$F49))*1,"F"))</f>
        <v>0</v>
      </c>
      <c r="AB49" s="65">
        <f ca="1">IF(WEEKDAY(AB$6,2)&gt;5,"w",IF(ISERROR(VLOOKUP(AB$6,fériés,1,FALSE)),(SUM($H$1:AB$1)&gt;SUM($F$47:$F48))*(SUM($H$1:AB$1)&lt;=SUM($F$47:$F49))*1,"F"))</f>
        <v>0</v>
      </c>
      <c r="AC49" s="65">
        <f ca="1">IF(WEEKDAY(AC$6,2)&gt;5,"w",IF(ISERROR(VLOOKUP(AC$6,fériés,1,FALSE)),(SUM($H$1:AC$1)&gt;SUM($F$47:$F48))*(SUM($H$1:AC$1)&lt;=SUM($F$47:$F49))*1,"F"))</f>
        <v>0</v>
      </c>
      <c r="AD49" s="65">
        <f ca="1">IF(WEEKDAY(AD$6,2)&gt;5,"w",IF(ISERROR(VLOOKUP(AD$6,fériés,1,FALSE)),(SUM($H$1:AD$1)&gt;SUM($F$47:$F48))*(SUM($H$1:AD$1)&lt;=SUM($F$47:$F49))*1,"F"))</f>
        <v>0</v>
      </c>
      <c r="AE49" s="65">
        <f ca="1">IF(WEEKDAY(AE$6,2)&gt;5,"w",IF(ISERROR(VLOOKUP(AE$6,fériés,1,FALSE)),(SUM($H$1:AE$1)&gt;SUM($F$47:$F48))*(SUM($H$1:AE$1)&lt;=SUM($F$47:$F49))*1,"F"))</f>
        <v>0</v>
      </c>
      <c r="AF49" s="65">
        <f ca="1">IF(WEEKDAY(AF$6,2)&gt;5,"w",IF(ISERROR(VLOOKUP(AF$6,fériés,1,FALSE)),(SUM($H$1:AF$1)&gt;SUM($F$47:$F48))*(SUM($H$1:AF$1)&lt;=SUM($F$47:$F49))*1,"F"))</f>
        <v>0</v>
      </c>
      <c r="AG49" s="65">
        <f ca="1">IF(WEEKDAY(AG$6,2)&gt;5,"w",IF(ISERROR(VLOOKUP(AG$6,fériés,1,FALSE)),(SUM($H$1:AG$1)&gt;SUM($F$47:$F48))*(SUM($H$1:AG$1)&lt;=SUM($F$47:$F49))*1,"F"))</f>
        <v>0</v>
      </c>
      <c r="AH49" s="65">
        <f ca="1">IF(WEEKDAY(AH$6,2)&gt;5,"w",IF(ISERROR(VLOOKUP(AH$6,fériés,1,FALSE)),(SUM($H$1:AH$1)&gt;SUM($F$47:$F48))*(SUM($H$1:AH$1)&lt;=SUM($F$47:$F49))*1,"F"))</f>
        <v>0</v>
      </c>
      <c r="AI49" s="65">
        <f ca="1">IF(WEEKDAY(AI$6,2)&gt;5,"w",IF(ISERROR(VLOOKUP(AI$6,fériés,1,FALSE)),(SUM($H$1:AI$1)&gt;SUM($F$47:$F48))*(SUM($H$1:AI$1)&lt;=SUM($F$47:$F49))*1,"F"))</f>
        <v>0</v>
      </c>
      <c r="AJ49" s="65">
        <f ca="1">IF(WEEKDAY(AJ$6,2)&gt;5,"w",IF(ISERROR(VLOOKUP(AJ$6,fériés,1,FALSE)),(SUM($H$1:AJ$1)&gt;SUM($F$47:$F48))*(SUM($H$1:AJ$1)&lt;=SUM($F$47:$F49))*1,"F"))</f>
        <v>0</v>
      </c>
      <c r="AK49" s="65">
        <f ca="1">IF(WEEKDAY(AK$6,2)&gt;5,"w",IF(ISERROR(VLOOKUP(AK$6,fériés,1,FALSE)),(SUM($H$1:AK$1)&gt;SUM($F$47:$F48))*(SUM($H$1:AK$1)&lt;=SUM($F$47:$F49))*1,"F"))</f>
        <v>0</v>
      </c>
      <c r="AL49" s="65">
        <f ca="1">IF(WEEKDAY(AL$6,2)&gt;5,"w",IF(ISERROR(VLOOKUP(AL$6,fériés,1,FALSE)),(SUM($H$1:AL$1)&gt;SUM($F$47:$F48))*(SUM($H$1:AL$1)&lt;=SUM($F$47:$F49))*1,"F"))</f>
        <v>0</v>
      </c>
      <c r="AM49" s="65">
        <f ca="1">IF(WEEKDAY(AM$6,2)&gt;5,"w",IF(ISERROR(VLOOKUP(AM$6,fériés,1,FALSE)),(SUM($H$1:AM$1)&gt;SUM($F$47:$F48))*(SUM($H$1:AM$1)&lt;=SUM($F$47:$F49))*1,"F"))</f>
        <v>0</v>
      </c>
      <c r="AN49" s="65">
        <f ca="1">IF(WEEKDAY(AN$6,2)&gt;5,"w",IF(ISERROR(VLOOKUP(AN$6,fériés,1,FALSE)),(SUM($H$1:AN$1)&gt;SUM($F$47:$F48))*(SUM($H$1:AN$1)&lt;=SUM($F$47:$F49))*1,"F"))</f>
        <v>0</v>
      </c>
      <c r="AO49" s="65">
        <f ca="1">IF(WEEKDAY(AO$6,2)&gt;5,"w",IF(ISERROR(VLOOKUP(AO$6,fériés,1,FALSE)),(SUM($H$1:AO$1)&gt;SUM($F$47:$F48))*(SUM($H$1:AO$1)&lt;=SUM($F$47:$F49))*1,"F"))</f>
        <v>0</v>
      </c>
      <c r="AP49" s="65">
        <f ca="1">IF(WEEKDAY(AP$6,2)&gt;5,"w",IF(ISERROR(VLOOKUP(AP$6,fériés,1,FALSE)),(SUM($H$1:AP$1)&gt;SUM($F$47:$F48))*(SUM($H$1:AP$1)&lt;=SUM($F$47:$F49))*1,"F"))</f>
        <v>0</v>
      </c>
      <c r="AQ49" s="65">
        <f ca="1">IF(WEEKDAY(AQ$6,2)&gt;5,"w",IF(ISERROR(VLOOKUP(AQ$6,fériés,1,FALSE)),(SUM($H$1:AQ$1)&gt;SUM($F$47:$F48))*(SUM($H$1:AQ$1)&lt;=SUM($F$47:$F49))*1,"F"))</f>
        <v>0</v>
      </c>
      <c r="AR49" s="65">
        <f ca="1">IF(WEEKDAY(AR$6,2)&gt;5,"w",IF(ISERROR(VLOOKUP(AR$6,fériés,1,FALSE)),(SUM($H$1:AR$1)&gt;SUM($F$47:$F48))*(SUM($H$1:AR$1)&lt;=SUM($F$47:$F49))*1,"F"))</f>
        <v>0</v>
      </c>
      <c r="AS49" s="65">
        <f ca="1">IF(WEEKDAY(AS$6,2)&gt;5,"w",IF(ISERROR(VLOOKUP(AS$6,fériés,1,FALSE)),(SUM($H$1:AS$1)&gt;SUM($F$47:$F48))*(SUM($H$1:AS$1)&lt;=SUM($F$47:$F49))*1,"F"))</f>
        <v>0</v>
      </c>
      <c r="AT49" s="65">
        <f ca="1">IF(WEEKDAY(AT$6,2)&gt;5,"w",IF(ISERROR(VLOOKUP(AT$6,fériés,1,FALSE)),(SUM($H$1:AT$1)&gt;SUM($F$47:$F48))*(SUM($H$1:AT$1)&lt;=SUM($F$47:$F49))*1,"F"))</f>
        <v>0</v>
      </c>
      <c r="AU49" s="65">
        <f ca="1">IF(WEEKDAY(AU$6,2)&gt;5,"w",IF(ISERROR(VLOOKUP(AU$6,fériés,1,FALSE)),(SUM($H$1:AU$1)&gt;SUM($F$47:$F48))*(SUM($H$1:AU$1)&lt;=SUM($F$47:$F49))*1,"F"))</f>
        <v>0</v>
      </c>
      <c r="AV49" s="65">
        <f ca="1">IF(WEEKDAY(AV$6,2)&gt;5,"w",IF(ISERROR(VLOOKUP(AV$6,fériés,1,FALSE)),(SUM($H$1:AV$1)&gt;SUM($F$47:$F48))*(SUM($H$1:AV$1)&lt;=SUM($F$47:$F49))*1,"F"))</f>
        <v>0</v>
      </c>
      <c r="AW49" s="65">
        <f ca="1">IF(WEEKDAY(AW$6,2)&gt;5,"w",IF(ISERROR(VLOOKUP(AW$6,fériés,1,FALSE)),(SUM($H$1:AW$1)&gt;SUM($F$47:$F48))*(SUM($H$1:AW$1)&lt;=SUM($F$47:$F49))*1,"F"))</f>
        <v>0</v>
      </c>
      <c r="AX49" s="65">
        <f ca="1">IF(WEEKDAY(AX$6,2)&gt;5,"w",IF(ISERROR(VLOOKUP(AX$6,fériés,1,FALSE)),(SUM($H$1:AX$1)&gt;SUM($F$47:$F48))*(SUM($H$1:AX$1)&lt;=SUM($F$47:$F49))*1,"F"))</f>
        <v>0</v>
      </c>
      <c r="AY49" s="65">
        <f ca="1">IF(WEEKDAY(AY$6,2)&gt;5,"w",IF(ISERROR(VLOOKUP(AY$6,fériés,1,FALSE)),(SUM($H$1:AY$1)&gt;SUM($F$47:$F48))*(SUM($H$1:AY$1)&lt;=SUM($F$47:$F49))*1,"F"))</f>
        <v>0</v>
      </c>
      <c r="AZ49" s="65">
        <f ca="1">IF(WEEKDAY(AZ$6,2)&gt;5,"w",IF(ISERROR(VLOOKUP(AZ$6,fériés,1,FALSE)),(SUM($H$1:AZ$1)&gt;SUM($F$47:$F48))*(SUM($H$1:AZ$1)&lt;=SUM($F$47:$F49))*1,"F"))</f>
        <v>0</v>
      </c>
      <c r="BA49" s="65">
        <f ca="1">IF(WEEKDAY(BA$6,2)&gt;5,"w",IF(ISERROR(VLOOKUP(BA$6,fériés,1,FALSE)),(SUM($H$1:BA$1)&gt;SUM($F$47:$F48))*(SUM($H$1:BA$1)&lt;=SUM($F$47:$F49))*1,"F"))</f>
        <v>0</v>
      </c>
      <c r="BB49" s="65">
        <f ca="1">IF(WEEKDAY(BB$6,2)&gt;5,"w",IF(ISERROR(VLOOKUP(BB$6,fériés,1,FALSE)),(SUM($H$1:BB$1)&gt;SUM($F$47:$F48))*(SUM($H$1:BB$1)&lt;=SUM($F$47:$F49))*1,"F"))</f>
        <v>0</v>
      </c>
      <c r="BC49" s="65">
        <f ca="1">IF(WEEKDAY(BC$6,2)&gt;5,"w",IF(ISERROR(VLOOKUP(BC$6,fériés,1,FALSE)),(SUM($H$1:BC$1)&gt;SUM($F$47:$F48))*(SUM($H$1:BC$1)&lt;=SUM($F$47:$F49))*1,"F"))</f>
        <v>0</v>
      </c>
      <c r="BD49" s="65">
        <f ca="1">IF(WEEKDAY(BD$6,2)&gt;5,"w",IF(ISERROR(VLOOKUP(BD$6,fériés,1,FALSE)),(SUM($H$1:BD$1)&gt;SUM($F$47:$F48))*(SUM($H$1:BD$1)&lt;=SUM($F$47:$F49))*1,"F"))</f>
        <v>0</v>
      </c>
      <c r="BE49" s="65">
        <f ca="1">IF(WEEKDAY(BE$6,2)&gt;5,"w",IF(ISERROR(VLOOKUP(BE$6,fériés,1,FALSE)),(SUM($H$1:BE$1)&gt;SUM($F$47:$F48))*(SUM($H$1:BE$1)&lt;=SUM($F$47:$F49))*1,"F"))</f>
        <v>0</v>
      </c>
      <c r="BF49" s="65">
        <f ca="1">IF(WEEKDAY(BF$6,2)&gt;5,"w",IF(ISERROR(VLOOKUP(BF$6,fériés,1,FALSE)),(SUM($H$1:BF$1)&gt;SUM($F$47:$F48))*(SUM($H$1:BF$1)&lt;=SUM($F$47:$F49))*1,"F"))</f>
        <v>0</v>
      </c>
      <c r="BG49" s="65">
        <f ca="1">IF(WEEKDAY(BG$6,2)&gt;5,"w",IF(ISERROR(VLOOKUP(BG$6,fériés,1,FALSE)),(SUM($H$1:BG$1)&gt;SUM($F$47:$F48))*(SUM($H$1:BG$1)&lt;=SUM($F$47:$F49))*1,"F"))</f>
        <v>0</v>
      </c>
      <c r="BH49" s="65">
        <f ca="1">IF(WEEKDAY(BH$6,2)&gt;5,"w",IF(ISERROR(VLOOKUP(BH$6,fériés,1,FALSE)),(SUM($H$1:BH$1)&gt;SUM($F$47:$F48))*(SUM($H$1:BH$1)&lt;=SUM($F$47:$F49))*1,"F"))</f>
        <v>0</v>
      </c>
      <c r="BI49" s="65">
        <f ca="1">IF(WEEKDAY(BI$6,2)&gt;5,"w",IF(ISERROR(VLOOKUP(BI$6,fériés,1,FALSE)),(SUM($H$1:BI$1)&gt;SUM($F$47:$F48))*(SUM($H$1:BI$1)&lt;=SUM($F$47:$F49))*1,"F"))</f>
        <v>0</v>
      </c>
      <c r="BJ49" s="65">
        <f ca="1">IF(WEEKDAY(BJ$6,2)&gt;5,"w",IF(ISERROR(VLOOKUP(BJ$6,fériés,1,FALSE)),(SUM($H$1:BJ$1)&gt;SUM($F$47:$F48))*(SUM($H$1:BJ$1)&lt;=SUM($F$47:$F49))*1,"F"))</f>
        <v>0</v>
      </c>
      <c r="BK49" s="65">
        <f ca="1">IF(WEEKDAY(BK$6,2)&gt;5,"w",IF(ISERROR(VLOOKUP(BK$6,fériés,1,FALSE)),(SUM($H$1:BK$1)&gt;SUM($F$47:$F48))*(SUM($H$1:BK$1)&lt;=SUM($F$47:$F49))*1,"F"))</f>
        <v>0</v>
      </c>
      <c r="BL49" s="65">
        <f ca="1">IF(WEEKDAY(BL$6,2)&gt;5,"w",IF(ISERROR(VLOOKUP(BL$6,fériés,1,FALSE)),(SUM($H$1:BL$1)&gt;SUM($F$47:$F48))*(SUM($H$1:BL$1)&lt;=SUM($F$47:$F49))*1,"F"))</f>
        <v>0</v>
      </c>
      <c r="BM49" s="65">
        <f ca="1">IF(WEEKDAY(BM$6,2)&gt;5,"w",IF(ISERROR(VLOOKUP(BM$6,fériés,1,FALSE)),(SUM($H$1:BM$1)&gt;SUM($F$47:$F48))*(SUM($H$1:BM$1)&lt;=SUM($F$47:$F49))*1,"F"))</f>
        <v>0</v>
      </c>
      <c r="BN49" s="65" t="str">
        <f ca="1">IF(WEEKDAY(BN$6,2)&gt;5,"w",IF(ISERROR(VLOOKUP(BN$6,fériés,1,FALSE)),(SUM($H$1:BN$1)&gt;SUM($F$47:$F48))*(SUM($H$1:BN$1)&lt;=SUM($F$47:$F49))*1,"F"))</f>
        <v>w</v>
      </c>
      <c r="BO49" s="65" t="str">
        <f ca="1">IF(WEEKDAY(BO$6,2)&gt;5,"w",IF(ISERROR(VLOOKUP(BO$6,fériés,1,FALSE)),(SUM($H$1:BO$1)&gt;SUM($F$47:$F48))*(SUM($H$1:BO$1)&lt;=SUM($F$47:$F49))*1,"F"))</f>
        <v>w</v>
      </c>
      <c r="BP49" s="65" t="str">
        <f ca="1">IF(WEEKDAY(BP$6,2)&gt;5,"w",IF(ISERROR(VLOOKUP(BP$6,fériés,1,FALSE)),(SUM($H$1:BP$1)&gt;SUM($F$47:$F48))*(SUM($H$1:BP$1)&lt;=SUM($F$47:$F49))*1,"F"))</f>
        <v>w</v>
      </c>
      <c r="BQ49" s="65" t="str">
        <f ca="1">IF(WEEKDAY(BQ$6,2)&gt;5,"w",IF(ISERROR(VLOOKUP(BQ$6,fériés,1,FALSE)),(SUM($H$1:BQ$1)&gt;SUM($F$47:$F48))*(SUM($H$1:BQ$1)&lt;=SUM($F$47:$F49))*1,"F"))</f>
        <v>w</v>
      </c>
      <c r="BR49" s="65" t="str">
        <f ca="1">IF(WEEKDAY(BR$6,2)&gt;5,"w",IF(ISERROR(VLOOKUP(BR$6,fériés,1,FALSE)),(SUM($H$1:BR$1)&gt;SUM($F$47:$F48))*(SUM($H$1:BR$1)&lt;=SUM($F$47:$F49))*1,"F"))</f>
        <v>w</v>
      </c>
      <c r="BS49" s="65" t="str">
        <f ca="1">IF(WEEKDAY(BS$6,2)&gt;5,"w",IF(ISERROR(VLOOKUP(BS$6,fériés,1,FALSE)),(SUM($H$1:BS$1)&gt;SUM($F$47:$F48))*(SUM($H$1:BS$1)&lt;=SUM($F$47:$F49))*1,"F"))</f>
        <v>w</v>
      </c>
      <c r="BT49" s="65" t="str">
        <f ca="1">IF(WEEKDAY(BT$6,2)&gt;5,"w",IF(ISERROR(VLOOKUP(BT$6,fériés,1,FALSE)),(SUM($H$1:BT$1)&gt;SUM($F$47:$F48))*(SUM($H$1:BT$1)&lt;=SUM($F$47:$F49))*1,"F"))</f>
        <v>w</v>
      </c>
      <c r="BU49" s="65" t="str">
        <f ca="1">IF(WEEKDAY(BU$6,2)&gt;5,"w",IF(ISERROR(VLOOKUP(BU$6,fériés,1,FALSE)),(SUM($H$1:BU$1)&gt;SUM($F$47:$F48))*(SUM($H$1:BU$1)&lt;=SUM($F$47:$F49))*1,"F"))</f>
        <v>w</v>
      </c>
      <c r="BV49" s="65" t="str">
        <f ca="1">IF(WEEKDAY(BV$6,2)&gt;5,"w",IF(ISERROR(VLOOKUP(BV$6,fériés,1,FALSE)),(SUM($H$1:BV$1)&gt;SUM($F$47:$F48))*(SUM($H$1:BV$1)&lt;=SUM($F$47:$F49))*1,"F"))</f>
        <v>w</v>
      </c>
      <c r="BW49" s="65" t="str">
        <f ca="1">IF(WEEKDAY(BW$6,2)&gt;5,"w",IF(ISERROR(VLOOKUP(BW$6,fériés,1,FALSE)),(SUM($H$1:BW$1)&gt;SUM($F$47:$F48))*(SUM($H$1:BW$1)&lt;=SUM($F$47:$F49))*1,"F"))</f>
        <v>w</v>
      </c>
      <c r="BX49" s="65" t="str">
        <f ca="1">IF(WEEKDAY(BX$6,2)&gt;5,"w",IF(ISERROR(VLOOKUP(BX$6,fériés,1,FALSE)),(SUM($H$1:BX$1)&gt;SUM($F$47:$F48))*(SUM($H$1:BX$1)&lt;=SUM($F$47:$F49))*1,"F"))</f>
        <v>w</v>
      </c>
      <c r="BY49" s="65" t="str">
        <f ca="1">IF(WEEKDAY(BY$6,2)&gt;5,"w",IF(ISERROR(VLOOKUP(BY$6,fériés,1,FALSE)),(SUM($H$1:BY$1)&gt;SUM($F$47:$F48))*(SUM($H$1:BY$1)&lt;=SUM($F$47:$F49))*1,"F"))</f>
        <v>w</v>
      </c>
      <c r="BZ49" s="65" t="str">
        <f ca="1">IF(WEEKDAY(BZ$6,2)&gt;5,"w",IF(ISERROR(VLOOKUP(BZ$6,fériés,1,FALSE)),(SUM($H$1:BZ$1)&gt;SUM($F$47:$F48))*(SUM($H$1:BZ$1)&lt;=SUM($F$47:$F49))*1,"F"))</f>
        <v>w</v>
      </c>
      <c r="CA49" s="65" t="str">
        <f ca="1">IF(WEEKDAY(CA$6,2)&gt;5,"w",IF(ISERROR(VLOOKUP(CA$6,fériés,1,FALSE)),(SUM($H$1:CA$1)&gt;SUM($F$47:$F48))*(SUM($H$1:CA$1)&lt;=SUM($F$47:$F49))*1,"F"))</f>
        <v>w</v>
      </c>
      <c r="CB49" s="65" t="str">
        <f ca="1">IF(WEEKDAY(CB$6,2)&gt;5,"w",IF(ISERROR(VLOOKUP(CB$6,fériés,1,FALSE)),(SUM($H$1:CB$1)&gt;SUM($F$47:$F48))*(SUM($H$1:CB$1)&lt;=SUM($F$47:$F49))*1,"F"))</f>
        <v>w</v>
      </c>
      <c r="CC49" s="65" t="str">
        <f ca="1">IF(WEEKDAY(CC$6,2)&gt;5,"w",IF(ISERROR(VLOOKUP(CC$6,fériés,1,FALSE)),(SUM($H$1:CC$1)&gt;SUM($F$47:$F48))*(SUM($H$1:CC$1)&lt;=SUM($F$47:$F49))*1,"F"))</f>
        <v>w</v>
      </c>
      <c r="CD49" s="65" t="str">
        <f ca="1">IF(WEEKDAY(CD$6,2)&gt;5,"w",IF(ISERROR(VLOOKUP(CD$6,fériés,1,FALSE)),(SUM($H$1:CD$1)&gt;SUM($F$47:$F48))*(SUM($H$1:CD$1)&lt;=SUM($F$47:$F49))*1,"F"))</f>
        <v>w</v>
      </c>
      <c r="CE49" s="65" t="str">
        <f ca="1">IF(WEEKDAY(CE$6,2)&gt;5,"w",IF(ISERROR(VLOOKUP(CE$6,fériés,1,FALSE)),(SUM($H$1:CE$1)&gt;SUM($F$47:$F48))*(SUM($H$1:CE$1)&lt;=SUM($F$47:$F49))*1,"F"))</f>
        <v>w</v>
      </c>
      <c r="CF49" s="65" t="str">
        <f ca="1">IF(WEEKDAY(CF$6,2)&gt;5,"w",IF(ISERROR(VLOOKUP(CF$6,fériés,1,FALSE)),(SUM($H$1:CF$1)&gt;SUM($F$47:$F48))*(SUM($H$1:CF$1)&lt;=SUM($F$47:$F49))*1,"F"))</f>
        <v>w</v>
      </c>
      <c r="CG49" s="65" t="str">
        <f ca="1">IF(WEEKDAY(CG$6,2)&gt;5,"w",IF(ISERROR(VLOOKUP(CG$6,fériés,1,FALSE)),(SUM($H$1:CG$1)&gt;SUM($F$47:$F48))*(SUM($H$1:CG$1)&lt;=SUM($F$47:$F49))*1,"F"))</f>
        <v>w</v>
      </c>
      <c r="CH49" s="65">
        <f ca="1">IF(WEEKDAY(CH$6,2)&gt;5,"w",IF(ISERROR(VLOOKUP(CH$6,fériés,1,FALSE)),(SUM($H$1:CH$1)&gt;SUM($F$47:$F48))*(SUM($H$1:CH$1)&lt;=SUM($F$47:$F49))*1,"F"))</f>
        <v>0</v>
      </c>
      <c r="CI49" s="65">
        <f ca="1">IF(WEEKDAY(CI$6,2)&gt;5,"w",IF(ISERROR(VLOOKUP(CI$6,fériés,1,FALSE)),(SUM($H$1:CI$1)&gt;SUM($F$47:$F48))*(SUM($H$1:CI$1)&lt;=SUM($F$47:$F49))*1,"F"))</f>
        <v>0</v>
      </c>
      <c r="CJ49" s="65">
        <f ca="1">IF(WEEKDAY(CJ$6,2)&gt;5,"w",IF(ISERROR(VLOOKUP(CJ$6,fériés,1,FALSE)),(SUM($H$1:CJ$1)&gt;SUM($F$47:$F48))*(SUM($H$1:CJ$1)&lt;=SUM($F$47:$F49))*1,"F"))</f>
        <v>0</v>
      </c>
      <c r="CK49" s="65">
        <f ca="1">IF(WEEKDAY(CK$6,2)&gt;5,"w",IF(ISERROR(VLOOKUP(CK$6,fériés,1,FALSE)),(SUM($H$1:CK$1)&gt;SUM($F$47:$F48))*(SUM($H$1:CK$1)&lt;=SUM($F$47:$F49))*1,"F"))</f>
        <v>0</v>
      </c>
      <c r="CL49" s="65">
        <f ca="1">IF(WEEKDAY(CL$6,2)&gt;5,"w",IF(ISERROR(VLOOKUP(CL$6,fériés,1,FALSE)),(SUM($H$1:CL$1)&gt;SUM($F$47:$F48))*(SUM($H$1:CL$1)&lt;=SUM($F$47:$F49))*1,"F"))</f>
        <v>0</v>
      </c>
      <c r="CM49" s="65">
        <f ca="1">IF(WEEKDAY(CM$6,2)&gt;5,"w",IF(ISERROR(VLOOKUP(CM$6,fériés,1,FALSE)),(SUM($H$1:CM$1)&gt;SUM($F$47:$F48))*(SUM($H$1:CM$1)&lt;=SUM($F$47:$F49))*1,"F"))</f>
        <v>0</v>
      </c>
      <c r="CN49" s="65">
        <f ca="1">IF(WEEKDAY(CN$6,2)&gt;5,"w",IF(ISERROR(VLOOKUP(CN$6,fériés,1,FALSE)),(SUM($H$1:CN$1)&gt;SUM($F$47:$F48))*(SUM($H$1:CN$1)&lt;=SUM($F$47:$F49))*1,"F"))</f>
        <v>0</v>
      </c>
      <c r="CO49" s="65">
        <f ca="1">IF(WEEKDAY(CO$6,2)&gt;5,"w",IF(ISERROR(VLOOKUP(CO$6,fériés,1,FALSE)),(SUM($H$1:CO$1)&gt;SUM($F$47:$F48))*(SUM($H$1:CO$1)&lt;=SUM($F$47:$F49))*1,"F"))</f>
        <v>0</v>
      </c>
      <c r="CP49" s="65">
        <f ca="1">IF(WEEKDAY(CP$6,2)&gt;5,"w",IF(ISERROR(VLOOKUP(CP$6,fériés,1,FALSE)),(SUM($H$1:CP$1)&gt;SUM($F$47:$F48))*(SUM($H$1:CP$1)&lt;=SUM($F$47:$F49))*1,"F"))</f>
        <v>0</v>
      </c>
      <c r="CQ49" s="65">
        <f ca="1">IF(WEEKDAY(CQ$6,2)&gt;5,"w",IF(ISERROR(VLOOKUP(CQ$6,fériés,1,FALSE)),(SUM($H$1:CQ$1)&gt;SUM($F$47:$F48))*(SUM($H$1:CQ$1)&lt;=SUM($F$47:$F49))*1,"F"))</f>
        <v>0</v>
      </c>
      <c r="CR49" s="65">
        <f ca="1">IF(WEEKDAY(CR$6,2)&gt;5,"w",IF(ISERROR(VLOOKUP(CR$6,fériés,1,FALSE)),(SUM($H$1:CR$1)&gt;SUM($F$47:$F48))*(SUM($H$1:CR$1)&lt;=SUM($F$47:$F49))*1,"F"))</f>
        <v>0</v>
      </c>
      <c r="CS49" s="65">
        <f ca="1">IF(WEEKDAY(CS$6,2)&gt;5,"w",IF(ISERROR(VLOOKUP(CS$6,fériés,1,FALSE)),(SUM($H$1:CS$1)&gt;SUM($F$47:$F48))*(SUM($H$1:CS$1)&lt;=SUM($F$47:$F49))*1,"F"))</f>
        <v>0</v>
      </c>
      <c r="CT49" s="65">
        <f ca="1">IF(WEEKDAY(CT$6,2)&gt;5,"w",IF(ISERROR(VLOOKUP(CT$6,fériés,1,FALSE)),(SUM($H$1:CT$1)&gt;SUM($F$47:$F48))*(SUM($H$1:CT$1)&lt;=SUM($F$47:$F49))*1,"F"))</f>
        <v>0</v>
      </c>
      <c r="CU49" s="65">
        <f ca="1">IF(WEEKDAY(CU$6,2)&gt;5,"w",IF(ISERROR(VLOOKUP(CU$6,fériés,1,FALSE)),(SUM($H$1:CU$1)&gt;SUM($F$47:$F48))*(SUM($H$1:CU$1)&lt;=SUM($F$47:$F49))*1,"F"))</f>
        <v>0</v>
      </c>
      <c r="CV49" s="65">
        <f ca="1">IF(WEEKDAY(CV$6,2)&gt;5,"w",IF(ISERROR(VLOOKUP(CV$6,fériés,1,FALSE)),(SUM($H$1:CV$1)&gt;SUM($F$47:$F48))*(SUM($H$1:CV$1)&lt;=SUM($F$47:$F49))*1,"F"))</f>
        <v>0</v>
      </c>
      <c r="CW49" s="65">
        <f ca="1">IF(WEEKDAY(CW$6,2)&gt;5,"w",IF(ISERROR(VLOOKUP(CW$6,fériés,1,FALSE)),(SUM($H$1:CW$1)&gt;SUM($F$47:$F48))*(SUM($H$1:CW$1)&lt;=SUM($F$47:$F49))*1,"F"))</f>
        <v>0</v>
      </c>
      <c r="CX49" s="65">
        <f ca="1">IF(WEEKDAY(CX$6,2)&gt;5,"w",IF(ISERROR(VLOOKUP(CX$6,fériés,1,FALSE)),(SUM($H$1:CX$1)&gt;SUM($F$47:$F48))*(SUM($H$1:CX$1)&lt;=SUM($F$47:$F49))*1,"F"))</f>
        <v>0</v>
      </c>
      <c r="CY49" s="65">
        <f ca="1">IF(WEEKDAY(CY$6,2)&gt;5,"w",IF(ISERROR(VLOOKUP(CY$6,fériés,1,FALSE)),(SUM($H$1:CY$1)&gt;SUM($F$47:$F48))*(SUM($H$1:CY$1)&lt;=SUM($F$47:$F49))*1,"F"))</f>
        <v>0</v>
      </c>
      <c r="CZ49" s="65">
        <f ca="1">IF(WEEKDAY(CZ$6,2)&gt;5,"w",IF(ISERROR(VLOOKUP(CZ$6,fériés,1,FALSE)),(SUM($H$1:CZ$1)&gt;SUM($F$47:$F48))*(SUM($H$1:CZ$1)&lt;=SUM($F$47:$F49))*1,"F"))</f>
        <v>0</v>
      </c>
      <c r="DA49" s="65">
        <f ca="1">IF(WEEKDAY(DA$6,2)&gt;5,"w",IF(ISERROR(VLOOKUP(DA$6,fériés,1,FALSE)),(SUM($H$1:DA$1)&gt;SUM($F$47:$F48))*(SUM($H$1:DA$1)&lt;=SUM($F$47:$F49))*1,"F"))</f>
        <v>0</v>
      </c>
      <c r="DB49" s="65">
        <f ca="1">IF(WEEKDAY(DB$6,2)&gt;5,"w",IF(ISERROR(VLOOKUP(DB$6,fériés,1,FALSE)),(SUM($H$1:DB$1)&gt;SUM($F$47:$F48))*(SUM($H$1:DB$1)&lt;=SUM($F$47:$F49))*1,"F"))</f>
        <v>0</v>
      </c>
      <c r="DC49" s="65">
        <f ca="1">IF(WEEKDAY(DC$6,2)&gt;5,"w",IF(ISERROR(VLOOKUP(DC$6,fériés,1,FALSE)),(SUM($H$1:DC$1)&gt;SUM($F$47:$F48))*(SUM($H$1:DC$1)&lt;=SUM($F$47:$F49))*1,"F"))</f>
        <v>0</v>
      </c>
      <c r="DD49" s="65">
        <f ca="1">IF(WEEKDAY(DD$6,2)&gt;5,"w",IF(ISERROR(VLOOKUP(DD$6,fériés,1,FALSE)),(SUM($H$1:DD$1)&gt;SUM($F$47:$F48))*(SUM($H$1:DD$1)&lt;=SUM($F$47:$F49))*1,"F"))</f>
        <v>0</v>
      </c>
      <c r="DE49" s="65">
        <f ca="1">IF(WEEKDAY(DE$6,2)&gt;5,"w",IF(ISERROR(VLOOKUP(DE$6,fériés,1,FALSE)),(SUM($H$1:DE$1)&gt;SUM($F$47:$F48))*(SUM($H$1:DE$1)&lt;=SUM($F$47:$F49))*1,"F"))</f>
        <v>0</v>
      </c>
      <c r="DF49" s="65">
        <f ca="1">IF(WEEKDAY(DF$6,2)&gt;5,"w",IF(ISERROR(VLOOKUP(DF$6,fériés,1,FALSE)),(SUM($H$1:DF$1)&gt;SUM($F$47:$F48))*(SUM($H$1:DF$1)&lt;=SUM($F$47:$F49))*1,"F"))</f>
        <v>0</v>
      </c>
      <c r="DG49" s="65">
        <f ca="1">IF(WEEKDAY(DG$6,2)&gt;5,"w",IF(ISERROR(VLOOKUP(DG$6,fériés,1,FALSE)),(SUM($H$1:DG$1)&gt;SUM($F$47:$F48))*(SUM($H$1:DG$1)&lt;=SUM($F$47:$F49))*1,"F"))</f>
        <v>0</v>
      </c>
      <c r="DH49" s="65">
        <f ca="1">IF(WEEKDAY(DH$6,2)&gt;5,"w",IF(ISERROR(VLOOKUP(DH$6,fériés,1,FALSE)),(SUM($H$1:DH$1)&gt;SUM($F$47:$F48))*(SUM($H$1:DH$1)&lt;=SUM($F$47:$F49))*1,"F"))</f>
        <v>0</v>
      </c>
      <c r="DI49" s="65">
        <f ca="1">IF(WEEKDAY(DI$6,2)&gt;5,"w",IF(ISERROR(VLOOKUP(DI$6,fériés,1,FALSE)),(SUM($H$1:DI$1)&gt;SUM($F$47:$F48))*(SUM($H$1:DI$1)&lt;=SUM($F$47:$F49))*1,"F"))</f>
        <v>0</v>
      </c>
      <c r="DJ49" s="65">
        <f ca="1">IF(WEEKDAY(DJ$6,2)&gt;5,"w",IF(ISERROR(VLOOKUP(DJ$6,fériés,1,FALSE)),(SUM($H$1:DJ$1)&gt;SUM($F$47:$F48))*(SUM($H$1:DJ$1)&lt;=SUM($F$47:$F49))*1,"F"))</f>
        <v>0</v>
      </c>
      <c r="DK49" s="65">
        <f ca="1">IF(WEEKDAY(DK$6,2)&gt;5,"w",IF(ISERROR(VLOOKUP(DK$6,fériés,1,FALSE)),(SUM($H$1:DK$1)&gt;SUM($F$47:$F48))*(SUM($H$1:DK$1)&lt;=SUM($F$47:$F49))*1,"F"))</f>
        <v>0</v>
      </c>
      <c r="DL49" s="65">
        <f ca="1">IF(WEEKDAY(DL$6,2)&gt;5,"w",IF(ISERROR(VLOOKUP(DL$6,fériés,1,FALSE)),(SUM($H$1:DL$1)&gt;SUM($F$47:$F48))*(SUM($H$1:DL$1)&lt;=SUM($F$47:$F49))*1,"F"))</f>
        <v>0</v>
      </c>
      <c r="DM49" s="65">
        <f ca="1">IF(WEEKDAY(DM$6,2)&gt;5,"w",IF(ISERROR(VLOOKUP(DM$6,fériés,1,FALSE)),(SUM($H$1:DM$1)&gt;SUM($F$47:$F48))*(SUM($H$1:DM$1)&lt;=SUM($F$47:$F49))*1,"F"))</f>
        <v>0</v>
      </c>
      <c r="DN49" s="65">
        <f ca="1">IF(WEEKDAY(DN$6,2)&gt;5,"w",IF(ISERROR(VLOOKUP(DN$6,fériés,1,FALSE)),(SUM($H$1:DN$1)&gt;SUM($F$47:$F48))*(SUM($H$1:DN$1)&lt;=SUM($F$47:$F49))*1,"F"))</f>
        <v>0</v>
      </c>
      <c r="DO49" s="65">
        <f ca="1">IF(WEEKDAY(DO$6,2)&gt;5,"w",IF(ISERROR(VLOOKUP(DO$6,fériés,1,FALSE)),(SUM($H$1:DO$1)&gt;SUM($F$47:$F48))*(SUM($H$1:DO$1)&lt;=SUM($F$47:$F49))*1,"F"))</f>
        <v>0</v>
      </c>
      <c r="DP49" s="65">
        <f ca="1">IF(WEEKDAY(DP$6,2)&gt;5,"w",IF(ISERROR(VLOOKUP(DP$6,fériés,1,FALSE)),(SUM($H$1:DP$1)&gt;SUM($F$47:$F48))*(SUM($H$1:DP$1)&lt;=SUM($F$47:$F49))*1,"F"))</f>
        <v>0</v>
      </c>
      <c r="DQ49" s="65">
        <f ca="1">IF(WEEKDAY(DQ$6,2)&gt;5,"w",IF(ISERROR(VLOOKUP(DQ$6,fériés,1,FALSE)),(SUM($H$1:DQ$1)&gt;SUM($F$47:$F48))*(SUM($H$1:DQ$1)&lt;=SUM($F$47:$F49))*1,"F"))</f>
        <v>0</v>
      </c>
      <c r="DR49" s="65">
        <f ca="1">IF(WEEKDAY(DR$6,2)&gt;5,"w",IF(ISERROR(VLOOKUP(DR$6,fériés,1,FALSE)),(SUM($H$1:DR$1)&gt;SUM($F$47:$F48))*(SUM($H$1:DR$1)&lt;=SUM($F$47:$F49))*1,"F"))</f>
        <v>0</v>
      </c>
      <c r="DS49" s="65">
        <f ca="1">IF(WEEKDAY(DS$6,2)&gt;5,"w",IF(ISERROR(VLOOKUP(DS$6,fériés,1,FALSE)),(SUM($H$1:DS$1)&gt;SUM($F$47:$F48))*(SUM($H$1:DS$1)&lt;=SUM($F$47:$F49))*1,"F"))</f>
        <v>0</v>
      </c>
      <c r="DT49" s="65">
        <f ca="1">IF(WEEKDAY(DT$6,2)&gt;5,"w",IF(ISERROR(VLOOKUP(DT$6,fériés,1,FALSE)),(SUM($H$1:DT$1)&gt;SUM($F$47:$F48))*(SUM($H$1:DT$1)&lt;=SUM($F$47:$F49))*1,"F"))</f>
        <v>0</v>
      </c>
      <c r="DU49" s="65">
        <f ca="1">IF(WEEKDAY(DU$6,2)&gt;5,"w",IF(ISERROR(VLOOKUP(DU$6,fériés,1,FALSE)),(SUM($H$1:DU$1)&gt;SUM($F$47:$F48))*(SUM($H$1:DU$1)&lt;=SUM($F$47:$F49))*1,"F"))</f>
        <v>0</v>
      </c>
      <c r="DV49" s="65">
        <f ca="1">IF(WEEKDAY(DV$6,2)&gt;5,"w",IF(ISERROR(VLOOKUP(DV$6,fériés,1,FALSE)),(SUM($H$1:DV$1)&gt;SUM($F$47:$F48))*(SUM($H$1:DV$1)&lt;=SUM($F$47:$F49))*1,"F"))</f>
        <v>0</v>
      </c>
      <c r="DW49" s="65">
        <f ca="1">IF(WEEKDAY(DW$6,2)&gt;5,"w",IF(ISERROR(VLOOKUP(DW$6,fériés,1,FALSE)),(SUM($H$1:DW$1)&gt;SUM($F$47:$F48))*(SUM($H$1:DW$1)&lt;=SUM($F$47:$F49))*1,"F"))</f>
        <v>0</v>
      </c>
      <c r="DX49" s="65">
        <f ca="1">IF(WEEKDAY(DX$6,2)&gt;5,"w",IF(ISERROR(VLOOKUP(DX$6,fériés,1,FALSE)),(SUM($H$1:DX$1)&gt;SUM($F$47:$F48))*(SUM($H$1:DX$1)&lt;=SUM($F$47:$F49))*1,"F"))</f>
        <v>0</v>
      </c>
      <c r="DY49" s="65">
        <f ca="1">IF(WEEKDAY(DY$6,2)&gt;5,"w",IF(ISERROR(VLOOKUP(DY$6,fériés,1,FALSE)),(SUM($H$1:DY$1)&gt;SUM($F$47:$F48))*(SUM($H$1:DY$1)&lt;=SUM($F$47:$F49))*1,"F"))</f>
        <v>0</v>
      </c>
      <c r="DZ49" s="65">
        <f ca="1">IF(WEEKDAY(DZ$6,2)&gt;5,"w",IF(ISERROR(VLOOKUP(DZ$6,fériés,1,FALSE)),(SUM($H$1:DZ$1)&gt;SUM($F$47:$F48))*(SUM($H$1:DZ$1)&lt;=SUM($F$47:$F49))*1,"F"))</f>
        <v>0</v>
      </c>
      <c r="EA49" s="65">
        <f ca="1">IF(WEEKDAY(EA$6,2)&gt;5,"w",IF(ISERROR(VLOOKUP(EA$6,fériés,1,FALSE)),(SUM($H$1:EA$1)&gt;SUM($F$47:$F48))*(SUM($H$1:EA$1)&lt;=SUM($F$47:$F49))*1,"F"))</f>
        <v>0</v>
      </c>
      <c r="EB49" s="65">
        <f ca="1">IF(WEEKDAY(EB$6,2)&gt;5,"w",IF(ISERROR(VLOOKUP(EB$6,fériés,1,FALSE)),(SUM($H$1:EB$1)&gt;SUM($F$47:$F48))*(SUM($H$1:EB$1)&lt;=SUM($F$47:$F49))*1,"F"))</f>
        <v>0</v>
      </c>
      <c r="EC49" s="65">
        <f ca="1">IF(WEEKDAY(EC$6,2)&gt;5,"w",IF(ISERROR(VLOOKUP(EC$6,fériés,1,FALSE)),(SUM($H$1:EC$1)&gt;SUM($F$47:$F48))*(SUM($H$1:EC$1)&lt;=SUM($F$47:$F49))*1,"F"))</f>
        <v>0</v>
      </c>
      <c r="ED49" s="65">
        <f ca="1">IF(WEEKDAY(ED$6,2)&gt;5,"w",IF(ISERROR(VLOOKUP(ED$6,fériés,1,FALSE)),(SUM($H$1:ED$1)&gt;SUM($F$47:$F48))*(SUM($H$1:ED$1)&lt;=SUM($F$47:$F49))*1,"F"))</f>
        <v>0</v>
      </c>
      <c r="EE49" s="65">
        <f ca="1">IF(WEEKDAY(EE$6,2)&gt;5,"w",IF(ISERROR(VLOOKUP(EE$6,fériés,1,FALSE)),(SUM($H$1:EE$1)&gt;SUM($F$47:$F48))*(SUM($H$1:EE$1)&lt;=SUM($F$47:$F49))*1,"F"))</f>
        <v>0</v>
      </c>
      <c r="EF49" s="65" t="str">
        <f ca="1">IF(WEEKDAY(EF$6,2)&gt;5,"w",IF(ISERROR(VLOOKUP(EF$6,fériés,1,FALSE)),(SUM($H$1:EF$1)&gt;SUM($F$47:$F48))*(SUM($H$1:EF$1)&lt;=SUM($F$47:$F49))*1,"F"))</f>
        <v>w</v>
      </c>
      <c r="EG49" s="65" t="str">
        <f ca="1">IF(WEEKDAY(EG$6,2)&gt;5,"w",IF(ISERROR(VLOOKUP(EG$6,fériés,1,FALSE)),(SUM($H$1:EG$1)&gt;SUM($F$47:$F48))*(SUM($H$1:EG$1)&lt;=SUM($F$47:$F49))*1,"F"))</f>
        <v>w</v>
      </c>
      <c r="EH49" s="65" t="str">
        <f ca="1">IF(WEEKDAY(EH$6,2)&gt;5,"w",IF(ISERROR(VLOOKUP(EH$6,fériés,1,FALSE)),(SUM($H$1:EH$1)&gt;SUM($F$47:$F48))*(SUM($H$1:EH$1)&lt;=SUM($F$47:$F49))*1,"F"))</f>
        <v>w</v>
      </c>
      <c r="EI49" s="65" t="str">
        <f ca="1">IF(WEEKDAY(EI$6,2)&gt;5,"w",IF(ISERROR(VLOOKUP(EI$6,fériés,1,FALSE)),(SUM($H$1:EI$1)&gt;SUM($F$47:$F48))*(SUM($H$1:EI$1)&lt;=SUM($F$47:$F49))*1,"F"))</f>
        <v>w</v>
      </c>
      <c r="EJ49" s="65" t="str">
        <f ca="1">IF(WEEKDAY(EJ$6,2)&gt;5,"w",IF(ISERROR(VLOOKUP(EJ$6,fériés,1,FALSE)),(SUM($H$1:EJ$1)&gt;SUM($F$47:$F48))*(SUM($H$1:EJ$1)&lt;=SUM($F$47:$F49))*1,"F"))</f>
        <v>w</v>
      </c>
      <c r="EK49" s="65" t="str">
        <f ca="1">IF(WEEKDAY(EK$6,2)&gt;5,"w",IF(ISERROR(VLOOKUP(EK$6,fériés,1,FALSE)),(SUM($H$1:EK$1)&gt;SUM($F$47:$F48))*(SUM($H$1:EK$1)&lt;=SUM($F$47:$F49))*1,"F"))</f>
        <v>w</v>
      </c>
      <c r="EL49" s="65" t="str">
        <f ca="1">IF(WEEKDAY(EL$6,2)&gt;5,"w",IF(ISERROR(VLOOKUP(EL$6,fériés,1,FALSE)),(SUM($H$1:EL$1)&gt;SUM($F$47:$F48))*(SUM($H$1:EL$1)&lt;=SUM($F$47:$F49))*1,"F"))</f>
        <v>w</v>
      </c>
      <c r="EM49" s="65" t="str">
        <f ca="1">IF(WEEKDAY(EM$6,2)&gt;5,"w",IF(ISERROR(VLOOKUP(EM$6,fériés,1,FALSE)),(SUM($H$1:EM$1)&gt;SUM($F$47:$F48))*(SUM($H$1:EM$1)&lt;=SUM($F$47:$F49))*1,"F"))</f>
        <v>w</v>
      </c>
      <c r="EN49" s="65" t="str">
        <f ca="1">IF(WEEKDAY(EN$6,2)&gt;5,"w",IF(ISERROR(VLOOKUP(EN$6,fériés,1,FALSE)),(SUM($H$1:EN$1)&gt;SUM($F$47:$F48))*(SUM($H$1:EN$1)&lt;=SUM($F$47:$F49))*1,"F"))</f>
        <v>w</v>
      </c>
      <c r="EO49" s="65" t="str">
        <f ca="1">IF(WEEKDAY(EO$6,2)&gt;5,"w",IF(ISERROR(VLOOKUP(EO$6,fériés,1,FALSE)),(SUM($H$1:EO$1)&gt;SUM($F$47:$F48))*(SUM($H$1:EO$1)&lt;=SUM($F$47:$F49))*1,"F"))</f>
        <v>w</v>
      </c>
      <c r="EP49" s="65" t="str">
        <f ca="1">IF(WEEKDAY(EP$6,2)&gt;5,"w",IF(ISERROR(VLOOKUP(EP$6,fériés,1,FALSE)),(SUM($H$1:EP$1)&gt;SUM($F$47:$F48))*(SUM($H$1:EP$1)&lt;=SUM($F$47:$F49))*1,"F"))</f>
        <v>w</v>
      </c>
      <c r="EQ49" s="65" t="str">
        <f ca="1">IF(WEEKDAY(EQ$6,2)&gt;5,"w",IF(ISERROR(VLOOKUP(EQ$6,fériés,1,FALSE)),(SUM($H$1:EQ$1)&gt;SUM($F$47:$F48))*(SUM($H$1:EQ$1)&lt;=SUM($F$47:$F49))*1,"F"))</f>
        <v>w</v>
      </c>
      <c r="ER49" s="65" t="str">
        <f ca="1">IF(WEEKDAY(ER$6,2)&gt;5,"w",IF(ISERROR(VLOOKUP(ER$6,fériés,1,FALSE)),(SUM($H$1:ER$1)&gt;SUM($F$47:$F48))*(SUM($H$1:ER$1)&lt;=SUM($F$47:$F49))*1,"F"))</f>
        <v>w</v>
      </c>
      <c r="ES49" s="65" t="str">
        <f ca="1">IF(WEEKDAY(ES$6,2)&gt;5,"w",IF(ISERROR(VLOOKUP(ES$6,fériés,1,FALSE)),(SUM($H$1:ES$1)&gt;SUM($F$47:$F48))*(SUM($H$1:ES$1)&lt;=SUM($F$47:$F49))*1,"F"))</f>
        <v>w</v>
      </c>
      <c r="ET49" s="65" t="str">
        <f ca="1">IF(WEEKDAY(ET$6,2)&gt;5,"w",IF(ISERROR(VLOOKUP(ET$6,fériés,1,FALSE)),(SUM($H$1:ET$1)&gt;SUM($F$47:$F48))*(SUM($H$1:ET$1)&lt;=SUM($F$47:$F49))*1,"F"))</f>
        <v>w</v>
      </c>
      <c r="EU49" s="65" t="str">
        <f ca="1">IF(WEEKDAY(EU$6,2)&gt;5,"w",IF(ISERROR(VLOOKUP(EU$6,fériés,1,FALSE)),(SUM($H$1:EU$1)&gt;SUM($F$47:$F48))*(SUM($H$1:EU$1)&lt;=SUM($F$47:$F49))*1,"F"))</f>
        <v>w</v>
      </c>
      <c r="EV49" s="65" t="str">
        <f ca="1">IF(WEEKDAY(EV$6,2)&gt;5,"w",IF(ISERROR(VLOOKUP(EV$6,fériés,1,FALSE)),(SUM($H$1:EV$1)&gt;SUM($F$47:$F48))*(SUM($H$1:EV$1)&lt;=SUM($F$47:$F49))*1,"F"))</f>
        <v>w</v>
      </c>
      <c r="EW49" s="65" t="str">
        <f ca="1">IF(WEEKDAY(EW$6,2)&gt;5,"w",IF(ISERROR(VLOOKUP(EW$6,fériés,1,FALSE)),(SUM($H$1:EW$1)&gt;SUM($F$47:$F48))*(SUM($H$1:EW$1)&lt;=SUM($F$47:$F49))*1,"F"))</f>
        <v>w</v>
      </c>
      <c r="EX49" s="65" t="str">
        <f ca="1">IF(WEEKDAY(EX$6,2)&gt;5,"w",IF(ISERROR(VLOOKUP(EX$6,fériés,1,FALSE)),(SUM($H$1:EX$1)&gt;SUM($F$47:$F48))*(SUM($H$1:EX$1)&lt;=SUM($F$47:$F49))*1,"F"))</f>
        <v>w</v>
      </c>
      <c r="EY49" s="65" t="str">
        <f ca="1">IF(WEEKDAY(EY$6,2)&gt;5,"w",IF(ISERROR(VLOOKUP(EY$6,fériés,1,FALSE)),(SUM($H$1:EY$1)&gt;SUM($F$47:$F48))*(SUM($H$1:EY$1)&lt;=SUM($F$47:$F49))*1,"F"))</f>
        <v>w</v>
      </c>
      <c r="EZ49" s="65">
        <f ca="1">IF(WEEKDAY(EZ$6,2)&gt;5,"w",IF(ISERROR(VLOOKUP(EZ$6,fériés,1,FALSE)),(SUM($H$1:EZ$1)&gt;SUM($F$47:$F48))*(SUM($H$1:EZ$1)&lt;=SUM($F$47:$F49))*1,"F"))</f>
        <v>0</v>
      </c>
      <c r="FA49" s="65">
        <f ca="1">IF(WEEKDAY(FA$6,2)&gt;5,"w",IF(ISERROR(VLOOKUP(FA$6,fériés,1,FALSE)),(SUM($H$1:FA$1)&gt;SUM($F$47:$F48))*(SUM($H$1:FA$1)&lt;=SUM($F$47:$F49))*1,"F"))</f>
        <v>0</v>
      </c>
      <c r="FB49" s="65">
        <f ca="1">IF(WEEKDAY(FB$6,2)&gt;5,"w",IF(ISERROR(VLOOKUP(FB$6,fériés,1,FALSE)),(SUM($H$1:FB$1)&gt;SUM($F$47:$F48))*(SUM($H$1:FB$1)&lt;=SUM($F$47:$F49))*1,"F"))</f>
        <v>0</v>
      </c>
      <c r="FC49" s="65">
        <f ca="1">IF(WEEKDAY(FC$6,2)&gt;5,"w",IF(ISERROR(VLOOKUP(FC$6,fériés,1,FALSE)),(SUM($H$1:FC$1)&gt;SUM($F$47:$F48))*(SUM($H$1:FC$1)&lt;=SUM($F$47:$F49))*1,"F"))</f>
        <v>0</v>
      </c>
      <c r="FD49" s="65">
        <f ca="1">IF(WEEKDAY(FD$6,2)&gt;5,"w",IF(ISERROR(VLOOKUP(FD$6,fériés,1,FALSE)),(SUM($H$1:FD$1)&gt;SUM($F$47:$F48))*(SUM($H$1:FD$1)&lt;=SUM($F$47:$F49))*1,"F"))</f>
        <v>0</v>
      </c>
      <c r="FE49" s="65">
        <f ca="1">IF(WEEKDAY(FE$6,2)&gt;5,"w",IF(ISERROR(VLOOKUP(FE$6,fériés,1,FALSE)),(SUM($H$1:FE$1)&gt;SUM($F$47:$F48))*(SUM($H$1:FE$1)&lt;=SUM($F$47:$F49))*1,"F"))</f>
        <v>0</v>
      </c>
      <c r="FF49" s="65">
        <f ca="1">IF(WEEKDAY(FF$6,2)&gt;5,"w",IF(ISERROR(VLOOKUP(FF$6,fériés,1,FALSE)),(SUM($H$1:FF$1)&gt;SUM($F$47:$F48))*(SUM($H$1:FF$1)&lt;=SUM($F$47:$F49))*1,"F"))</f>
        <v>0</v>
      </c>
      <c r="FG49" s="65">
        <f ca="1">IF(WEEKDAY(FG$6,2)&gt;5,"w",IF(ISERROR(VLOOKUP(FG$6,fériés,1,FALSE)),(SUM($H$1:FG$1)&gt;SUM($F$47:$F48))*(SUM($H$1:FG$1)&lt;=SUM($F$47:$F49))*1,"F"))</f>
        <v>0</v>
      </c>
      <c r="FH49" s="65">
        <f ca="1">IF(WEEKDAY(FH$6,2)&gt;5,"w",IF(ISERROR(VLOOKUP(FH$6,fériés,1,FALSE)),(SUM($H$1:FH$1)&gt;SUM($F$47:$F48))*(SUM($H$1:FH$1)&lt;=SUM($F$47:$F49))*1,"F"))</f>
        <v>0</v>
      </c>
      <c r="FI49" s="65">
        <f ca="1">IF(WEEKDAY(FI$6,2)&gt;5,"w",IF(ISERROR(VLOOKUP(FI$6,fériés,1,FALSE)),(SUM($H$1:FI$1)&gt;SUM($F$47:$F48))*(SUM($H$1:FI$1)&lt;=SUM($F$47:$F49))*1,"F"))</f>
        <v>0</v>
      </c>
      <c r="FJ49" s="65">
        <f ca="1">IF(WEEKDAY(FJ$6,2)&gt;5,"w",IF(ISERROR(VLOOKUP(FJ$6,fériés,1,FALSE)),(SUM($H$1:FJ$1)&gt;SUM($F$47:$F48))*(SUM($H$1:FJ$1)&lt;=SUM($F$47:$F49))*1,"F"))</f>
        <v>0</v>
      </c>
      <c r="FK49" s="65">
        <f ca="1">IF(WEEKDAY(FK$6,2)&gt;5,"w",IF(ISERROR(VLOOKUP(FK$6,fériés,1,FALSE)),(SUM($H$1:FK$1)&gt;SUM($F$47:$F48))*(SUM($H$1:FK$1)&lt;=SUM($F$47:$F49))*1,"F"))</f>
        <v>0</v>
      </c>
      <c r="FL49" s="65">
        <f ca="1">IF(WEEKDAY(FL$6,2)&gt;5,"w",IF(ISERROR(VLOOKUP(FL$6,fériés,1,FALSE)),(SUM($H$1:FL$1)&gt;SUM($F$47:$F48))*(SUM($H$1:FL$1)&lt;=SUM($F$47:$F49))*1,"F"))</f>
        <v>0</v>
      </c>
      <c r="FM49" s="65">
        <f ca="1">IF(WEEKDAY(FM$6,2)&gt;5,"w",IF(ISERROR(VLOOKUP(FM$6,fériés,1,FALSE)),(SUM($H$1:FM$1)&gt;SUM($F$47:$F48))*(SUM($H$1:FM$1)&lt;=SUM($F$47:$F49))*1,"F"))</f>
        <v>0</v>
      </c>
      <c r="FN49" s="65">
        <f ca="1">IF(WEEKDAY(FN$6,2)&gt;5,"w",IF(ISERROR(VLOOKUP(FN$6,fériés,1,FALSE)),(SUM($H$1:FN$1)&gt;SUM($F$47:$F48))*(SUM($H$1:FN$1)&lt;=SUM($F$47:$F49))*1,"F"))</f>
        <v>0</v>
      </c>
      <c r="FO49" s="65">
        <f ca="1">IF(WEEKDAY(FO$6,2)&gt;5,"w",IF(ISERROR(VLOOKUP(FO$6,fériés,1,FALSE)),(SUM($H$1:FO$1)&gt;SUM($F$47:$F48))*(SUM($H$1:FO$1)&lt;=SUM($F$47:$F49))*1,"F"))</f>
        <v>0</v>
      </c>
      <c r="FP49" s="65">
        <f ca="1">IF(WEEKDAY(FP$6,2)&gt;5,"w",IF(ISERROR(VLOOKUP(FP$6,fériés,1,FALSE)),(SUM($H$1:FP$1)&gt;SUM($F$47:$F48))*(SUM($H$1:FP$1)&lt;=SUM($F$47:$F49))*1,"F"))</f>
        <v>0</v>
      </c>
      <c r="FQ49" s="65">
        <f ca="1">IF(WEEKDAY(FQ$6,2)&gt;5,"w",IF(ISERROR(VLOOKUP(FQ$6,fériés,1,FALSE)),(SUM($H$1:FQ$1)&gt;SUM($F$47:$F48))*(SUM($H$1:FQ$1)&lt;=SUM($F$47:$F49))*1,"F"))</f>
        <v>0</v>
      </c>
      <c r="FR49" s="65">
        <f ca="1">IF(WEEKDAY(FR$6,2)&gt;5,"w",IF(ISERROR(VLOOKUP(FR$6,fériés,1,FALSE)),(SUM($H$1:FR$1)&gt;SUM($F$47:$F48))*(SUM($H$1:FR$1)&lt;=SUM($F$47:$F49))*1,"F"))</f>
        <v>0</v>
      </c>
      <c r="FS49" s="65">
        <f ca="1">IF(WEEKDAY(FS$6,2)&gt;5,"w",IF(ISERROR(VLOOKUP(FS$6,fériés,1,FALSE)),(SUM($H$1:FS$1)&gt;SUM($F$47:$F48))*(SUM($H$1:FS$1)&lt;=SUM($F$47:$F49))*1,"F"))</f>
        <v>0</v>
      </c>
      <c r="FT49" s="65">
        <f ca="1">IF(WEEKDAY(FT$6,2)&gt;5,"w",IF(ISERROR(VLOOKUP(FT$6,fériés,1,FALSE)),(SUM($H$1:FT$1)&gt;SUM($F$47:$F48))*(SUM($H$1:FT$1)&lt;=SUM($F$47:$F49))*1,"F"))</f>
        <v>0</v>
      </c>
      <c r="FU49" s="65">
        <f ca="1">IF(WEEKDAY(FU$6,2)&gt;5,"w",IF(ISERROR(VLOOKUP(FU$6,fériés,1,FALSE)),(SUM($H$1:FU$1)&gt;SUM($F$47:$F48))*(SUM($H$1:FU$1)&lt;=SUM($F$47:$F49))*1,"F"))</f>
        <v>0</v>
      </c>
      <c r="FV49" s="65">
        <f ca="1">IF(WEEKDAY(FV$6,2)&gt;5,"w",IF(ISERROR(VLOOKUP(FV$6,fériés,1,FALSE)),(SUM($H$1:FV$1)&gt;SUM($F$47:$F48))*(SUM($H$1:FV$1)&lt;=SUM($F$47:$F49))*1,"F"))</f>
        <v>0</v>
      </c>
      <c r="FW49" s="65">
        <f ca="1">IF(WEEKDAY(FW$6,2)&gt;5,"w",IF(ISERROR(VLOOKUP(FW$6,fériés,1,FALSE)),(SUM($H$1:FW$1)&gt;SUM($F$47:$F48))*(SUM($H$1:FW$1)&lt;=SUM($F$47:$F49))*1,"F"))</f>
        <v>0</v>
      </c>
      <c r="FX49" s="65">
        <f ca="1">IF(WEEKDAY(FX$6,2)&gt;5,"w",IF(ISERROR(VLOOKUP(FX$6,fériés,1,FALSE)),(SUM($H$1:FX$1)&gt;SUM($F$47:$F48))*(SUM($H$1:FX$1)&lt;=SUM($F$47:$F49))*1,"F"))</f>
        <v>0</v>
      </c>
      <c r="FY49" s="65">
        <f ca="1">IF(WEEKDAY(FY$6,2)&gt;5,"w",IF(ISERROR(VLOOKUP(FY$6,fériés,1,FALSE)),(SUM($H$1:FY$1)&gt;SUM($F$47:$F48))*(SUM($H$1:FY$1)&lt;=SUM($F$47:$F49))*1,"F"))</f>
        <v>0</v>
      </c>
      <c r="FZ49" s="65">
        <f ca="1">IF(WEEKDAY(FZ$6,2)&gt;5,"w",IF(ISERROR(VLOOKUP(FZ$6,fériés,1,FALSE)),(SUM($H$1:FZ$1)&gt;SUM($F$47:$F48))*(SUM($H$1:FZ$1)&lt;=SUM($F$47:$F49))*1,"F"))</f>
        <v>0</v>
      </c>
      <c r="GA49" s="65">
        <f ca="1">IF(WEEKDAY(GA$6,2)&gt;5,"w",IF(ISERROR(VLOOKUP(GA$6,fériés,1,FALSE)),(SUM($H$1:GA$1)&gt;SUM($F$47:$F48))*(SUM($H$1:GA$1)&lt;=SUM($F$47:$F49))*1,"F"))</f>
        <v>0</v>
      </c>
      <c r="GB49" s="65">
        <f ca="1">IF(WEEKDAY(GB$6,2)&gt;5,"w",IF(ISERROR(VLOOKUP(GB$6,fériés,1,FALSE)),(SUM($H$1:GB$1)&gt;SUM($F$47:$F48))*(SUM($H$1:GB$1)&lt;=SUM($F$47:$F49))*1,"F"))</f>
        <v>0</v>
      </c>
      <c r="GC49" s="65">
        <f ca="1">IF(WEEKDAY(GC$6,2)&gt;5,"w",IF(ISERROR(VLOOKUP(GC$6,fériés,1,FALSE)),(SUM($H$1:GC$1)&gt;SUM($F$47:$F48))*(SUM($H$1:GC$1)&lt;=SUM($F$47:$F49))*1,"F"))</f>
        <v>0</v>
      </c>
      <c r="GD49" s="65">
        <f ca="1">IF(WEEKDAY(GD$6,2)&gt;5,"w",IF(ISERROR(VLOOKUP(GD$6,fériés,1,FALSE)),(SUM($H$1:GD$1)&gt;SUM($F$47:$F48))*(SUM($H$1:GD$1)&lt;=SUM($F$47:$F49))*1,"F"))</f>
        <v>0</v>
      </c>
      <c r="GE49" s="65">
        <f ca="1">IF(WEEKDAY(GE$6,2)&gt;5,"w",IF(ISERROR(VLOOKUP(GE$6,fériés,1,FALSE)),(SUM($H$1:GE$1)&gt;SUM($F$47:$F48))*(SUM($H$1:GE$1)&lt;=SUM($F$47:$F49))*1,"F"))</f>
        <v>0</v>
      </c>
      <c r="GF49" s="65">
        <f ca="1">IF(WEEKDAY(GF$6,2)&gt;5,"w",IF(ISERROR(VLOOKUP(GF$6,fériés,1,FALSE)),(SUM($H$1:GF$1)&gt;SUM($F$47:$F48))*(SUM($H$1:GF$1)&lt;=SUM($F$47:$F49))*1,"F"))</f>
        <v>0</v>
      </c>
      <c r="GG49" s="65">
        <f ca="1">IF(WEEKDAY(GG$6,2)&gt;5,"w",IF(ISERROR(VLOOKUP(GG$6,fériés,1,FALSE)),(SUM($H$1:GG$1)&gt;SUM($F$47:$F48))*(SUM($H$1:GG$1)&lt;=SUM($F$47:$F49))*1,"F"))</f>
        <v>0</v>
      </c>
      <c r="GH49" s="65">
        <f ca="1">IF(WEEKDAY(GH$6,2)&gt;5,"w",IF(ISERROR(VLOOKUP(GH$6,fériés,1,FALSE)),(SUM($H$1:GH$1)&gt;SUM($F$47:$F48))*(SUM($H$1:GH$1)&lt;=SUM($F$47:$F49))*1,"F"))</f>
        <v>0</v>
      </c>
      <c r="GI49" s="65">
        <f ca="1">IF(WEEKDAY(GI$6,2)&gt;5,"w",IF(ISERROR(VLOOKUP(GI$6,fériés,1,FALSE)),(SUM($H$1:GI$1)&gt;SUM($F$47:$F48))*(SUM($H$1:GI$1)&lt;=SUM($F$47:$F49))*1,"F"))</f>
        <v>0</v>
      </c>
      <c r="GJ49" s="65">
        <f ca="1">IF(WEEKDAY(GJ$6,2)&gt;5,"w",IF(ISERROR(VLOOKUP(GJ$6,fériés,1,FALSE)),(SUM($H$1:GJ$1)&gt;SUM($F$47:$F48))*(SUM($H$1:GJ$1)&lt;=SUM($F$47:$F49))*1,"F"))</f>
        <v>0</v>
      </c>
      <c r="GK49" s="65">
        <f ca="1">IF(WEEKDAY(GK$6,2)&gt;5,"w",IF(ISERROR(VLOOKUP(GK$6,fériés,1,FALSE)),(SUM($H$1:GK$1)&gt;SUM($F$47:$F48))*(SUM($H$1:GK$1)&lt;=SUM($F$47:$F49))*1,"F"))</f>
        <v>0</v>
      </c>
      <c r="GL49" s="65">
        <f ca="1">IF(WEEKDAY(GL$6,2)&gt;5,"w",IF(ISERROR(VLOOKUP(GL$6,fériés,1,FALSE)),(SUM($H$1:GL$1)&gt;SUM($F$47:$F48))*(SUM($H$1:GL$1)&lt;=SUM($F$47:$F49))*1,"F"))</f>
        <v>0</v>
      </c>
      <c r="GM49" s="65">
        <f ca="1">IF(WEEKDAY(GM$6,2)&gt;5,"w",IF(ISERROR(VLOOKUP(GM$6,fériés,1,FALSE)),(SUM($H$1:GM$1)&gt;SUM($F$47:$F48))*(SUM($H$1:GM$1)&lt;=SUM($F$47:$F49))*1,"F"))</f>
        <v>0</v>
      </c>
      <c r="GN49" s="65">
        <f ca="1">IF(WEEKDAY(GN$6,2)&gt;5,"w",IF(ISERROR(VLOOKUP(GN$6,fériés,1,FALSE)),(SUM($H$1:GN$1)&gt;SUM($F$47:$F48))*(SUM($H$1:GN$1)&lt;=SUM($F$47:$F49))*1,"F"))</f>
        <v>0</v>
      </c>
      <c r="GO49" s="65">
        <f ca="1">IF(WEEKDAY(GO$6,2)&gt;5,"w",IF(ISERROR(VLOOKUP(GO$6,fériés,1,FALSE)),(SUM($H$1:GO$1)&gt;SUM($F$47:$F48))*(SUM($H$1:GO$1)&lt;=SUM($F$47:$F49))*1,"F"))</f>
        <v>0</v>
      </c>
      <c r="GP49" s="65">
        <f ca="1">IF(WEEKDAY(GP$6,2)&gt;5,"w",IF(ISERROR(VLOOKUP(GP$6,fériés,1,FALSE)),(SUM($H$1:GP$1)&gt;SUM($F$47:$F48))*(SUM($H$1:GP$1)&lt;=SUM($F$47:$F49))*1,"F"))</f>
        <v>0</v>
      </c>
      <c r="GQ49" s="65">
        <f ca="1">IF(WEEKDAY(GQ$6,2)&gt;5,"w",IF(ISERROR(VLOOKUP(GQ$6,fériés,1,FALSE)),(SUM($H$1:GQ$1)&gt;SUM($F$47:$F48))*(SUM($H$1:GQ$1)&lt;=SUM($F$47:$F49))*1,"F"))</f>
        <v>0</v>
      </c>
      <c r="GR49" s="65">
        <f ca="1">IF(WEEKDAY(GR$6,2)&gt;5,"w",IF(ISERROR(VLOOKUP(GR$6,fériés,1,FALSE)),(SUM($H$1:GR$1)&gt;SUM($F$47:$F48))*(SUM($H$1:GR$1)&lt;=SUM($F$47:$F49))*1,"F"))</f>
        <v>0</v>
      </c>
      <c r="GS49" s="65">
        <f ca="1">IF(WEEKDAY(GS$6,2)&gt;5,"w",IF(ISERROR(VLOOKUP(GS$6,fériés,1,FALSE)),(SUM($H$1:GS$1)&gt;SUM($F$47:$F48))*(SUM($H$1:GS$1)&lt;=SUM($F$47:$F49))*1,"F"))</f>
        <v>0</v>
      </c>
      <c r="GT49" s="65">
        <f ca="1">IF(WEEKDAY(GT$6,2)&gt;5,"w",IF(ISERROR(VLOOKUP(GT$6,fériés,1,FALSE)),(SUM($H$1:GT$1)&gt;SUM($F$47:$F48))*(SUM($H$1:GT$1)&lt;=SUM($F$47:$F49))*1,"F"))</f>
        <v>0</v>
      </c>
      <c r="GU49" s="65">
        <f ca="1">IF(WEEKDAY(GU$6,2)&gt;5,"w",IF(ISERROR(VLOOKUP(GU$6,fériés,1,FALSE)),(SUM($H$1:GU$1)&gt;SUM($F$47:$F48))*(SUM($H$1:GU$1)&lt;=SUM($F$47:$F49))*1,"F"))</f>
        <v>0</v>
      </c>
      <c r="GV49" s="65">
        <f ca="1">IF(WEEKDAY(GV$6,2)&gt;5,"w",IF(ISERROR(VLOOKUP(GV$6,fériés,1,FALSE)),(SUM($H$1:GV$1)&gt;SUM($F$47:$F48))*(SUM($H$1:GV$1)&lt;=SUM($F$47:$F49))*1,"F"))</f>
        <v>0</v>
      </c>
      <c r="GW49" s="65">
        <f ca="1">IF(WEEKDAY(GW$6,2)&gt;5,"w",IF(ISERROR(VLOOKUP(GW$6,fériés,1,FALSE)),(SUM($H$1:GW$1)&gt;SUM($F$47:$F48))*(SUM($H$1:GW$1)&lt;=SUM($F$47:$F49))*1,"F"))</f>
        <v>0</v>
      </c>
      <c r="GX49" s="65" t="str">
        <f ca="1">IF(WEEKDAY(GX$6,2)&gt;5,"w",IF(ISERROR(VLOOKUP(GX$6,fériés,1,FALSE)),(SUM($H$1:GX$1)&gt;SUM($F$47:$F48))*(SUM($H$1:GX$1)&lt;=SUM($F$47:$F49))*1,"F"))</f>
        <v>w</v>
      </c>
      <c r="GY49" s="65" t="str">
        <f ca="1">IF(WEEKDAY(GY$6,2)&gt;5,"w",IF(ISERROR(VLOOKUP(GY$6,fériés,1,FALSE)),(SUM($H$1:GY$1)&gt;SUM($F$47:$F48))*(SUM($H$1:GY$1)&lt;=SUM($F$47:$F49))*1,"F"))</f>
        <v>w</v>
      </c>
      <c r="GZ49" s="65" t="str">
        <f ca="1">IF(WEEKDAY(GZ$6,2)&gt;5,"w",IF(ISERROR(VLOOKUP(GZ$6,fériés,1,FALSE)),(SUM($H$1:GZ$1)&gt;SUM($F$47:$F48))*(SUM($H$1:GZ$1)&lt;=SUM($F$47:$F49))*1,"F"))</f>
        <v>w</v>
      </c>
      <c r="HA49" s="65" t="str">
        <f ca="1">IF(WEEKDAY(HA$6,2)&gt;5,"w",IF(ISERROR(VLOOKUP(HA$6,fériés,1,FALSE)),(SUM($H$1:HA$1)&gt;SUM($F$47:$F48))*(SUM($H$1:HA$1)&lt;=SUM($F$47:$F49))*1,"F"))</f>
        <v>w</v>
      </c>
      <c r="HB49" s="65" t="str">
        <f ca="1">IF(WEEKDAY(HB$6,2)&gt;5,"w",IF(ISERROR(VLOOKUP(HB$6,fériés,1,FALSE)),(SUM($H$1:HB$1)&gt;SUM($F$47:$F48))*(SUM($H$1:HB$1)&lt;=SUM($F$47:$F49))*1,"F"))</f>
        <v>w</v>
      </c>
      <c r="HC49" s="65" t="str">
        <f ca="1">IF(WEEKDAY(HC$6,2)&gt;5,"w",IF(ISERROR(VLOOKUP(HC$6,fériés,1,FALSE)),(SUM($H$1:HC$1)&gt;SUM($F$47:$F48))*(SUM($H$1:HC$1)&lt;=SUM($F$47:$F49))*1,"F"))</f>
        <v>w</v>
      </c>
      <c r="HD49" s="65" t="str">
        <f ca="1">IF(WEEKDAY(HD$6,2)&gt;5,"w",IF(ISERROR(VLOOKUP(HD$6,fériés,1,FALSE)),(SUM($H$1:HD$1)&gt;SUM($F$47:$F48))*(SUM($H$1:HD$1)&lt;=SUM($F$47:$F49))*1,"F"))</f>
        <v>w</v>
      </c>
      <c r="HE49" s="65" t="str">
        <f ca="1">IF(WEEKDAY(HE$6,2)&gt;5,"w",IF(ISERROR(VLOOKUP(HE$6,fériés,1,FALSE)),(SUM($H$1:HE$1)&gt;SUM($F$47:$F48))*(SUM($H$1:HE$1)&lt;=SUM($F$47:$F49))*1,"F"))</f>
        <v>w</v>
      </c>
      <c r="HF49" s="65" t="str">
        <f ca="1">IF(WEEKDAY(HF$6,2)&gt;5,"w",IF(ISERROR(VLOOKUP(HF$6,fériés,1,FALSE)),(SUM($H$1:HF$1)&gt;SUM($F$47:$F48))*(SUM($H$1:HF$1)&lt;=SUM($F$47:$F49))*1,"F"))</f>
        <v>w</v>
      </c>
      <c r="HG49" s="65" t="str">
        <f ca="1">IF(WEEKDAY(HG$6,2)&gt;5,"w",IF(ISERROR(VLOOKUP(HG$6,fériés,1,FALSE)),(SUM($H$1:HG$1)&gt;SUM($F$47:$F48))*(SUM($H$1:HG$1)&lt;=SUM($F$47:$F49))*1,"F"))</f>
        <v>w</v>
      </c>
      <c r="HH49" s="65" t="str">
        <f ca="1">IF(WEEKDAY(HH$6,2)&gt;5,"w",IF(ISERROR(VLOOKUP(HH$6,fériés,1,FALSE)),(SUM($H$1:HH$1)&gt;SUM($F$47:$F48))*(SUM($H$1:HH$1)&lt;=SUM($F$47:$F49))*1,"F"))</f>
        <v>w</v>
      </c>
      <c r="HI49" s="65" t="str">
        <f ca="1">IF(WEEKDAY(HI$6,2)&gt;5,"w",IF(ISERROR(VLOOKUP(HI$6,fériés,1,FALSE)),(SUM($H$1:HI$1)&gt;SUM($F$47:$F48))*(SUM($H$1:HI$1)&lt;=SUM($F$47:$F49))*1,"F"))</f>
        <v>w</v>
      </c>
      <c r="HJ49" s="65" t="str">
        <f ca="1">IF(WEEKDAY(HJ$6,2)&gt;5,"w",IF(ISERROR(VLOOKUP(HJ$6,fériés,1,FALSE)),(SUM($H$1:HJ$1)&gt;SUM($F$47:$F48))*(SUM($H$1:HJ$1)&lt;=SUM($F$47:$F49))*1,"F"))</f>
        <v>w</v>
      </c>
      <c r="HK49" s="65" t="str">
        <f ca="1">IF(WEEKDAY(HK$6,2)&gt;5,"w",IF(ISERROR(VLOOKUP(HK$6,fériés,1,FALSE)),(SUM($H$1:HK$1)&gt;SUM($F$47:$F48))*(SUM($H$1:HK$1)&lt;=SUM($F$47:$F49))*1,"F"))</f>
        <v>w</v>
      </c>
      <c r="HL49" s="65" t="str">
        <f ca="1">IF(WEEKDAY(HL$6,2)&gt;5,"w",IF(ISERROR(VLOOKUP(HL$6,fériés,1,FALSE)),(SUM($H$1:HL$1)&gt;SUM($F$47:$F48))*(SUM($H$1:HL$1)&lt;=SUM($F$47:$F49))*1,"F"))</f>
        <v>w</v>
      </c>
      <c r="HM49" s="65" t="str">
        <f ca="1">IF(WEEKDAY(HM$6,2)&gt;5,"w",IF(ISERROR(VLOOKUP(HM$6,fériés,1,FALSE)),(SUM($H$1:HM$1)&gt;SUM($F$47:$F48))*(SUM($H$1:HM$1)&lt;=SUM($F$47:$F49))*1,"F"))</f>
        <v>w</v>
      </c>
      <c r="HN49" s="65" t="str">
        <f ca="1">IF(WEEKDAY(HN$6,2)&gt;5,"w",IF(ISERROR(VLOOKUP(HN$6,fériés,1,FALSE)),(SUM($H$1:HN$1)&gt;SUM($F$47:$F48))*(SUM($H$1:HN$1)&lt;=SUM($F$47:$F49))*1,"F"))</f>
        <v>w</v>
      </c>
      <c r="HO49" s="65" t="str">
        <f ca="1">IF(WEEKDAY(HO$6,2)&gt;5,"w",IF(ISERROR(VLOOKUP(HO$6,fériés,1,FALSE)),(SUM($H$1:HO$1)&gt;SUM($F$47:$F48))*(SUM($H$1:HO$1)&lt;=SUM($F$47:$F49))*1,"F"))</f>
        <v>w</v>
      </c>
      <c r="HP49" s="65" t="str">
        <f ca="1">IF(WEEKDAY(HP$6,2)&gt;5,"w",IF(ISERROR(VLOOKUP(HP$6,fériés,1,FALSE)),(SUM($H$1:HP$1)&gt;SUM($F$47:$F48))*(SUM($H$1:HP$1)&lt;=SUM($F$47:$F49))*1,"F"))</f>
        <v>w</v>
      </c>
      <c r="HQ49" s="65" t="str">
        <f ca="1">IF(WEEKDAY(HQ$6,2)&gt;5,"w",IF(ISERROR(VLOOKUP(HQ$6,fériés,1,FALSE)),(SUM($H$1:HQ$1)&gt;SUM($F$47:$F48))*(SUM($H$1:HQ$1)&lt;=SUM($F$47:$F49))*1,"F"))</f>
        <v>w</v>
      </c>
      <c r="HR49" s="65">
        <f ca="1">IF(WEEKDAY(HR$6,2)&gt;5,"w",IF(ISERROR(VLOOKUP(HR$6,fériés,1,FALSE)),(SUM($H$1:HR$1)&gt;SUM($F$47:$F48))*(SUM($H$1:HR$1)&lt;=SUM($F$47:$F49))*1,"F"))</f>
        <v>0</v>
      </c>
      <c r="HS49" s="65">
        <f ca="1">IF(WEEKDAY(HS$6,2)&gt;5,"w",IF(ISERROR(VLOOKUP(HS$6,fériés,1,FALSE)),(SUM($H$1:HS$1)&gt;SUM($F$47:$F48))*(SUM($H$1:HS$1)&lt;=SUM($F$47:$F49))*1,"F"))</f>
        <v>0</v>
      </c>
      <c r="HT49" s="65">
        <f ca="1">IF(WEEKDAY(HT$6,2)&gt;5,"w",IF(ISERROR(VLOOKUP(HT$6,fériés,1,FALSE)),(SUM($H$1:HT$1)&gt;SUM($F$47:$F48))*(SUM($H$1:HT$1)&lt;=SUM($F$47:$F49))*1,"F"))</f>
        <v>0</v>
      </c>
      <c r="HU49" s="65">
        <f ca="1">IF(WEEKDAY(HU$6,2)&gt;5,"w",IF(ISERROR(VLOOKUP(HU$6,fériés,1,FALSE)),(SUM($H$1:HU$1)&gt;SUM($F$47:$F48))*(SUM($H$1:HU$1)&lt;=SUM($F$47:$F49))*1,"F"))</f>
        <v>0</v>
      </c>
      <c r="HV49" s="65">
        <f ca="1">IF(WEEKDAY(HV$6,2)&gt;5,"w",IF(ISERROR(VLOOKUP(HV$6,fériés,1,FALSE)),(SUM($H$1:HV$1)&gt;SUM($F$47:$F48))*(SUM($H$1:HV$1)&lt;=SUM($F$47:$F49))*1,"F"))</f>
        <v>0</v>
      </c>
      <c r="HW49" s="65">
        <f ca="1">IF(WEEKDAY(HW$6,2)&gt;5,"w",IF(ISERROR(VLOOKUP(HW$6,fériés,1,FALSE)),(SUM($H$1:HW$1)&gt;SUM($F$47:$F48))*(SUM($H$1:HW$1)&lt;=SUM($F$47:$F49))*1,"F"))</f>
        <v>0</v>
      </c>
      <c r="HX49" s="65">
        <f ca="1">IF(WEEKDAY(HX$6,2)&gt;5,"w",IF(ISERROR(VLOOKUP(HX$6,fériés,1,FALSE)),(SUM($H$1:HX$1)&gt;SUM($F$47:$F48))*(SUM($H$1:HX$1)&lt;=SUM($F$47:$F49))*1,"F"))</f>
        <v>0</v>
      </c>
      <c r="HY49" s="65">
        <f ca="1">IF(WEEKDAY(HY$6,2)&gt;5,"w",IF(ISERROR(VLOOKUP(HY$6,fériés,1,FALSE)),(SUM($H$1:HY$1)&gt;SUM($F$47:$F48))*(SUM($H$1:HY$1)&lt;=SUM($F$47:$F49))*1,"F"))</f>
        <v>0</v>
      </c>
      <c r="HZ49" s="65">
        <f ca="1">IF(WEEKDAY(HZ$6,2)&gt;5,"w",IF(ISERROR(VLOOKUP(HZ$6,fériés,1,FALSE)),(SUM($H$1:HZ$1)&gt;SUM($F$47:$F48))*(SUM($H$1:HZ$1)&lt;=SUM($F$47:$F49))*1,"F"))</f>
        <v>0</v>
      </c>
      <c r="IA49" s="65">
        <f ca="1">IF(WEEKDAY(IA$6,2)&gt;5,"w",IF(ISERROR(VLOOKUP(IA$6,fériés,1,FALSE)),(SUM($H$1:IA$1)&gt;SUM($F$47:$F48))*(SUM($H$1:IA$1)&lt;=SUM($F$47:$F49))*1,"F"))</f>
        <v>0</v>
      </c>
      <c r="IB49" s="65">
        <f ca="1">IF(WEEKDAY(IB$6,2)&gt;5,"w",IF(ISERROR(VLOOKUP(IB$6,fériés,1,FALSE)),(SUM($H$1:IB$1)&gt;SUM($F$47:$F48))*(SUM($H$1:IB$1)&lt;=SUM($F$47:$F49))*1,"F"))</f>
        <v>0</v>
      </c>
      <c r="IC49" s="65">
        <f ca="1">IF(WEEKDAY(IC$6,2)&gt;5,"w",IF(ISERROR(VLOOKUP(IC$6,fériés,1,FALSE)),(SUM($H$1:IC$1)&gt;SUM($F$47:$F48))*(SUM($H$1:IC$1)&lt;=SUM($F$47:$F49))*1,"F"))</f>
        <v>0</v>
      </c>
      <c r="ID49" s="65">
        <f ca="1">IF(WEEKDAY(ID$6,2)&gt;5,"w",IF(ISERROR(VLOOKUP(ID$6,fériés,1,FALSE)),(SUM($H$1:ID$1)&gt;SUM($F$47:$F48))*(SUM($H$1:ID$1)&lt;=SUM($F$47:$F49))*1,"F"))</f>
        <v>0</v>
      </c>
      <c r="IE49" s="65">
        <f ca="1">IF(WEEKDAY(IE$6,2)&gt;5,"w",IF(ISERROR(VLOOKUP(IE$6,fériés,1,FALSE)),(SUM($H$1:IE$1)&gt;SUM($F$47:$F48))*(SUM($H$1:IE$1)&lt;=SUM($F$47:$F49))*1,"F"))</f>
        <v>0</v>
      </c>
      <c r="IF49" s="65">
        <f ca="1">IF(WEEKDAY(IF$6,2)&gt;5,"w",IF(ISERROR(VLOOKUP(IF$6,fériés,1,FALSE)),(SUM($H$1:IF$1)&gt;SUM($F$47:$F48))*(SUM($H$1:IF$1)&lt;=SUM($F$47:$F49))*1,"F"))</f>
        <v>0</v>
      </c>
      <c r="IG49" s="65">
        <f ca="1">IF(WEEKDAY(IG$6,2)&gt;5,"w",IF(ISERROR(VLOOKUP(IG$6,fériés,1,FALSE)),(SUM($H$1:IG$1)&gt;SUM($F$47:$F48))*(SUM($H$1:IG$1)&lt;=SUM($F$47:$F49))*1,"F"))</f>
        <v>0</v>
      </c>
      <c r="IH49" s="65">
        <f ca="1">IF(WEEKDAY(IH$6,2)&gt;5,"w",IF(ISERROR(VLOOKUP(IH$6,fériés,1,FALSE)),(SUM($H$1:IH$1)&gt;SUM($F$47:$F48))*(SUM($H$1:IH$1)&lt;=SUM($F$47:$F49))*1,"F"))</f>
        <v>0</v>
      </c>
      <c r="II49" s="65">
        <f ca="1">IF(WEEKDAY(II$6,2)&gt;5,"w",IF(ISERROR(VLOOKUP(II$6,fériés,1,FALSE)),(SUM($H$1:II$1)&gt;SUM($F$47:$F48))*(SUM($H$1:II$1)&lt;=SUM($F$47:$F49))*1,"F"))</f>
        <v>0</v>
      </c>
      <c r="IJ49" s="65">
        <f ca="1">IF(WEEKDAY(IJ$6,2)&gt;5,"w",IF(ISERROR(VLOOKUP(IJ$6,fériés,1,FALSE)),(SUM($H$1:IJ$1)&gt;SUM($F$47:$F48))*(SUM($H$1:IJ$1)&lt;=SUM($F$47:$F49))*1,"F"))</f>
        <v>0</v>
      </c>
      <c r="IK49" s="65">
        <f ca="1">IF(WEEKDAY(IK$6,2)&gt;5,"w",IF(ISERROR(VLOOKUP(IK$6,fériés,1,FALSE)),(SUM($H$1:IK$1)&gt;SUM($F$47:$F48))*(SUM($H$1:IK$1)&lt;=SUM($F$47:$F49))*1,"F"))</f>
        <v>0</v>
      </c>
      <c r="IL49" s="65">
        <f ca="1">IF(WEEKDAY(IL$6,2)&gt;5,"w",IF(ISERROR(VLOOKUP(IL$6,fériés,1,FALSE)),(SUM($H$1:IL$1)&gt;SUM($F$47:$F48))*(SUM($H$1:IL$1)&lt;=SUM($F$47:$F49))*1,"F"))</f>
        <v>0</v>
      </c>
      <c r="IM49" s="65">
        <f ca="1">IF(WEEKDAY(IM$6,2)&gt;5,"w",IF(ISERROR(VLOOKUP(IM$6,fériés,1,FALSE)),(SUM($H$1:IM$1)&gt;SUM($F$47:$F48))*(SUM($H$1:IM$1)&lt;=SUM($F$47:$F49))*1,"F"))</f>
        <v>0</v>
      </c>
      <c r="IN49" s="65">
        <f ca="1">IF(WEEKDAY(IN$6,2)&gt;5,"w",IF(ISERROR(VLOOKUP(IN$6,fériés,1,FALSE)),(SUM($H$1:IN$1)&gt;SUM($F$47:$F48))*(SUM($H$1:IN$1)&lt;=SUM($F$47:$F49))*1,"F"))</f>
        <v>0</v>
      </c>
      <c r="IO49" s="65">
        <f ca="1">IF(WEEKDAY(IO$6,2)&gt;5,"w",IF(ISERROR(VLOOKUP(IO$6,fériés,1,FALSE)),(SUM($H$1:IO$1)&gt;SUM($F$47:$F48))*(SUM($H$1:IO$1)&lt;=SUM($F$47:$F49))*1,"F"))</f>
        <v>0</v>
      </c>
      <c r="IP49" s="65">
        <f ca="1">IF(WEEKDAY(IP$6,2)&gt;5,"w",IF(ISERROR(VLOOKUP(IP$6,fériés,1,FALSE)),(SUM($H$1:IP$1)&gt;SUM($F$47:$F48))*(SUM($H$1:IP$1)&lt;=SUM($F$47:$F49))*1,"F"))</f>
        <v>0</v>
      </c>
      <c r="IQ49" s="65">
        <f ca="1">IF(WEEKDAY(IQ$6,2)&gt;5,"w",IF(ISERROR(VLOOKUP(IQ$6,fériés,1,FALSE)),(SUM($H$1:IQ$1)&gt;SUM($F$47:$F48))*(SUM($H$1:IQ$1)&lt;=SUM($F$47:$F49))*1,"F"))</f>
        <v>0</v>
      </c>
      <c r="IR49" s="65">
        <f ca="1">IF(WEEKDAY(IR$6,2)&gt;5,"w",IF(ISERROR(VLOOKUP(IR$6,fériés,1,FALSE)),(SUM($H$1:IR$1)&gt;SUM($F$47:$F48))*(SUM($H$1:IR$1)&lt;=SUM($F$47:$F49))*1,"F"))</f>
        <v>0</v>
      </c>
      <c r="IS49" s="65">
        <f ca="1">IF(WEEKDAY(IS$6,2)&gt;5,"w",IF(ISERROR(VLOOKUP(IS$6,fériés,1,FALSE)),(SUM($H$1:IS$1)&gt;SUM($F$47:$F48))*(SUM($H$1:IS$1)&lt;=SUM($F$47:$F49))*1,"F"))</f>
        <v>0</v>
      </c>
      <c r="IT49" s="65">
        <f ca="1">IF(WEEKDAY(IT$6,2)&gt;5,"w",IF(ISERROR(VLOOKUP(IT$6,fériés,1,FALSE)),(SUM($H$1:IT$1)&gt;SUM($F$47:$F48))*(SUM($H$1:IT$1)&lt;=SUM($F$47:$F49))*1,"F"))</f>
        <v>0</v>
      </c>
      <c r="IU49" s="65">
        <f ca="1">IF(WEEKDAY(IU$6,2)&gt;5,"w",IF(ISERROR(VLOOKUP(IU$6,fériés,1,FALSE)),(SUM($H$1:IU$1)&gt;SUM($F$47:$F48))*(SUM($H$1:IU$1)&lt;=SUM($F$47:$F49))*1,"F"))</f>
        <v>0</v>
      </c>
      <c r="IV49" s="65">
        <f ca="1">IF(WEEKDAY(IV$6,2)&gt;5,"w",IF(ISERROR(VLOOKUP(IV$6,fériés,1,FALSE)),(SUM($H$1:IV$1)&gt;SUM($F$47:$F48))*(SUM($H$1:IV$1)&lt;=SUM($F$47:$F49))*1,"F"))</f>
        <v>0</v>
      </c>
      <c r="IW49" s="65">
        <f ca="1">IF(WEEKDAY(IW$6,2)&gt;5,"w",IF(ISERROR(VLOOKUP(IW$6,fériés,1,FALSE)),(SUM($H$1:IW$1)&gt;SUM($F$47:$F48))*(SUM($H$1:IW$1)&lt;=SUM($F$47:$F49))*1,"F"))</f>
        <v>0</v>
      </c>
      <c r="IX49" s="65">
        <f ca="1">IF(WEEKDAY(IX$6,2)&gt;5,"w",IF(ISERROR(VLOOKUP(IX$6,fériés,1,FALSE)),(SUM($H$1:IX$1)&gt;SUM($F$47:$F48))*(SUM($H$1:IX$1)&lt;=SUM($F$47:$F49))*1,"F"))</f>
        <v>0</v>
      </c>
      <c r="IY49" s="65">
        <f ca="1">IF(WEEKDAY(IY$6,2)&gt;5,"w",IF(ISERROR(VLOOKUP(IY$6,fériés,1,FALSE)),(SUM($H$1:IY$1)&gt;SUM($F$47:$F48))*(SUM($H$1:IY$1)&lt;=SUM($F$47:$F49))*1,"F"))</f>
        <v>0</v>
      </c>
      <c r="IZ49" s="65">
        <f ca="1">IF(WEEKDAY(IZ$6,2)&gt;5,"w",IF(ISERROR(VLOOKUP(IZ$6,fériés,1,FALSE)),(SUM($H$1:IZ$1)&gt;SUM($F$47:$F48))*(SUM($H$1:IZ$1)&lt;=SUM($F$47:$F49))*1,"F"))</f>
        <v>0</v>
      </c>
      <c r="JA49" s="65">
        <f ca="1">IF(WEEKDAY(JA$6,2)&gt;5,"w",IF(ISERROR(VLOOKUP(JA$6,fériés,1,FALSE)),(SUM($H$1:JA$1)&gt;SUM($F$47:$F48))*(SUM($H$1:JA$1)&lt;=SUM($F$47:$F49))*1,"F"))</f>
        <v>0</v>
      </c>
      <c r="JB49" s="65">
        <f ca="1">IF(WEEKDAY(JB$6,2)&gt;5,"w",IF(ISERROR(VLOOKUP(JB$6,fériés,1,FALSE)),(SUM($H$1:JB$1)&gt;SUM($F$47:$F48))*(SUM($H$1:JB$1)&lt;=SUM($F$47:$F49))*1,"F"))</f>
        <v>0</v>
      </c>
      <c r="JC49" s="65">
        <f ca="1">IF(WEEKDAY(JC$6,2)&gt;5,"w",IF(ISERROR(VLOOKUP(JC$6,fériés,1,FALSE)),(SUM($H$1:JC$1)&gt;SUM($F$47:$F48))*(SUM($H$1:JC$1)&lt;=SUM($F$47:$F49))*1,"F"))</f>
        <v>0</v>
      </c>
      <c r="JD49" s="65">
        <f ca="1">IF(WEEKDAY(JD$6,2)&gt;5,"w",IF(ISERROR(VLOOKUP(JD$6,fériés,1,FALSE)),(SUM($H$1:JD$1)&gt;SUM($F$47:$F48))*(SUM($H$1:JD$1)&lt;=SUM($F$47:$F49))*1,"F"))</f>
        <v>0</v>
      </c>
      <c r="JE49" s="65">
        <f ca="1">IF(WEEKDAY(JE$6,2)&gt;5,"w",IF(ISERROR(VLOOKUP(JE$6,fériés,1,FALSE)),(SUM($H$1:JE$1)&gt;SUM($F$47:$F48))*(SUM($H$1:JE$1)&lt;=SUM($F$47:$F49))*1,"F"))</f>
        <v>0</v>
      </c>
      <c r="JF49" s="65">
        <f ca="1">IF(WEEKDAY(JF$6,2)&gt;5,"w",IF(ISERROR(VLOOKUP(JF$6,fériés,1,FALSE)),(SUM($H$1:JF$1)&gt;SUM($F$47:$F48))*(SUM($H$1:JF$1)&lt;=SUM($F$47:$F49))*1,"F"))</f>
        <v>0</v>
      </c>
      <c r="JG49" s="65">
        <f ca="1">IF(WEEKDAY(JG$6,2)&gt;5,"w",IF(ISERROR(VLOOKUP(JG$6,fériés,1,FALSE)),(SUM($H$1:JG$1)&gt;SUM($F$47:$F48))*(SUM($H$1:JG$1)&lt;=SUM($F$47:$F49))*1,"F"))</f>
        <v>0</v>
      </c>
      <c r="JH49" s="65">
        <f ca="1">IF(WEEKDAY(JH$6,2)&gt;5,"w",IF(ISERROR(VLOOKUP(JH$6,fériés,1,FALSE)),(SUM($H$1:JH$1)&gt;SUM($F$47:$F48))*(SUM($H$1:JH$1)&lt;=SUM($F$47:$F49))*1,"F"))</f>
        <v>0</v>
      </c>
      <c r="JI49" s="65">
        <f ca="1">IF(WEEKDAY(JI$6,2)&gt;5,"w",IF(ISERROR(VLOOKUP(JI$6,fériés,1,FALSE)),(SUM($H$1:JI$1)&gt;SUM($F$47:$F48))*(SUM($H$1:JI$1)&lt;=SUM($F$47:$F49))*1,"F"))</f>
        <v>0</v>
      </c>
      <c r="JJ49" s="65">
        <f ca="1">IF(WEEKDAY(JJ$6,2)&gt;5,"w",IF(ISERROR(VLOOKUP(JJ$6,fériés,1,FALSE)),(SUM($H$1:JJ$1)&gt;SUM($F$47:$F48))*(SUM($H$1:JJ$1)&lt;=SUM($F$47:$F49))*1,"F"))</f>
        <v>0</v>
      </c>
      <c r="JK49" s="65">
        <f ca="1">IF(WEEKDAY(JK$6,2)&gt;5,"w",IF(ISERROR(VLOOKUP(JK$6,fériés,1,FALSE)),(SUM($H$1:JK$1)&gt;SUM($F$47:$F48))*(SUM($H$1:JK$1)&lt;=SUM($F$47:$F49))*1,"F"))</f>
        <v>0</v>
      </c>
      <c r="JL49" s="65">
        <f ca="1">IF(WEEKDAY(JL$6,2)&gt;5,"w",IF(ISERROR(VLOOKUP(JL$6,fériés,1,FALSE)),(SUM($H$1:JL$1)&gt;SUM($F$47:$F48))*(SUM($H$1:JL$1)&lt;=SUM($F$47:$F49))*1,"F"))</f>
        <v>0</v>
      </c>
      <c r="JM49" s="65">
        <f ca="1">IF(WEEKDAY(JM$6,2)&gt;5,"w",IF(ISERROR(VLOOKUP(JM$6,fériés,1,FALSE)),(SUM($H$1:JM$1)&gt;SUM($F$47:$F48))*(SUM($H$1:JM$1)&lt;=SUM($F$47:$F49))*1,"F"))</f>
        <v>0</v>
      </c>
      <c r="JN49" s="65">
        <f ca="1">IF(WEEKDAY(JN$6,2)&gt;5,"w",IF(ISERROR(VLOOKUP(JN$6,fériés,1,FALSE)),(SUM($H$1:JN$1)&gt;SUM($F$47:$F48))*(SUM($H$1:JN$1)&lt;=SUM($F$47:$F49))*1,"F"))</f>
        <v>0</v>
      </c>
      <c r="JO49" s="65">
        <f ca="1">IF(WEEKDAY(JO$6,2)&gt;5,"w",IF(ISERROR(VLOOKUP(JO$6,fériés,1,FALSE)),(SUM($H$1:JO$1)&gt;SUM($F$47:$F48))*(SUM($H$1:JO$1)&lt;=SUM($F$47:$F49))*1,"F"))</f>
        <v>0</v>
      </c>
      <c r="JP49" s="65" t="str">
        <f ca="1">IF(WEEKDAY(JP$6,2)&gt;5,"w",IF(ISERROR(VLOOKUP(JP$6,fériés,1,FALSE)),(SUM($H$1:JP$1)&gt;SUM($F$47:$F48))*(SUM($H$1:JP$1)&lt;=SUM($F$47:$F49))*1,"F"))</f>
        <v>w</v>
      </c>
      <c r="JQ49" s="65" t="str">
        <f ca="1">IF(WEEKDAY(JQ$6,2)&gt;5,"w",IF(ISERROR(VLOOKUP(JQ$6,fériés,1,FALSE)),(SUM($H$1:JQ$1)&gt;SUM($F$47:$F48))*(SUM($H$1:JQ$1)&lt;=SUM($F$47:$F49))*1,"F"))</f>
        <v>w</v>
      </c>
      <c r="JR49" s="65" t="str">
        <f ca="1">IF(WEEKDAY(JR$6,2)&gt;5,"w",IF(ISERROR(VLOOKUP(JR$6,fériés,1,FALSE)),(SUM($H$1:JR$1)&gt;SUM($F$47:$F48))*(SUM($H$1:JR$1)&lt;=SUM($F$47:$F49))*1,"F"))</f>
        <v>w</v>
      </c>
      <c r="JS49" s="65" t="str">
        <f ca="1">IF(WEEKDAY(JS$6,2)&gt;5,"w",IF(ISERROR(VLOOKUP(JS$6,fériés,1,FALSE)),(SUM($H$1:JS$1)&gt;SUM($F$47:$F48))*(SUM($H$1:JS$1)&lt;=SUM($F$47:$F49))*1,"F"))</f>
        <v>w</v>
      </c>
      <c r="JT49" s="65" t="str">
        <f ca="1">IF(WEEKDAY(JT$6,2)&gt;5,"w",IF(ISERROR(VLOOKUP(JT$6,fériés,1,FALSE)),(SUM($H$1:JT$1)&gt;SUM($F$47:$F48))*(SUM($H$1:JT$1)&lt;=SUM($F$47:$F49))*1,"F"))</f>
        <v>w</v>
      </c>
      <c r="JU49" s="65" t="str">
        <f ca="1">IF(WEEKDAY(JU$6,2)&gt;5,"w",IF(ISERROR(VLOOKUP(JU$6,fériés,1,FALSE)),(SUM($H$1:JU$1)&gt;SUM($F$47:$F48))*(SUM($H$1:JU$1)&lt;=SUM($F$47:$F49))*1,"F"))</f>
        <v>w</v>
      </c>
      <c r="JV49" s="65" t="str">
        <f ca="1">IF(WEEKDAY(JV$6,2)&gt;5,"w",IF(ISERROR(VLOOKUP(JV$6,fériés,1,FALSE)),(SUM($H$1:JV$1)&gt;SUM($F$47:$F48))*(SUM($H$1:JV$1)&lt;=SUM($F$47:$F49))*1,"F"))</f>
        <v>w</v>
      </c>
      <c r="JW49" s="65" t="str">
        <f ca="1">IF(WEEKDAY(JW$6,2)&gt;5,"w",IF(ISERROR(VLOOKUP(JW$6,fériés,1,FALSE)),(SUM($H$1:JW$1)&gt;SUM($F$47:$F48))*(SUM($H$1:JW$1)&lt;=SUM($F$47:$F49))*1,"F"))</f>
        <v>w</v>
      </c>
      <c r="JX49" s="65" t="str">
        <f ca="1">IF(WEEKDAY(JX$6,2)&gt;5,"w",IF(ISERROR(VLOOKUP(JX$6,fériés,1,FALSE)),(SUM($H$1:JX$1)&gt;SUM($F$47:$F48))*(SUM($H$1:JX$1)&lt;=SUM($F$47:$F49))*1,"F"))</f>
        <v>w</v>
      </c>
      <c r="JY49" s="65" t="str">
        <f ca="1">IF(WEEKDAY(JY$6,2)&gt;5,"w",IF(ISERROR(VLOOKUP(JY$6,fériés,1,FALSE)),(SUM($H$1:JY$1)&gt;SUM($F$47:$F48))*(SUM($H$1:JY$1)&lt;=SUM($F$47:$F49))*1,"F"))</f>
        <v>w</v>
      </c>
      <c r="JZ49" s="65" t="str">
        <f ca="1">IF(WEEKDAY(JZ$6,2)&gt;5,"w",IF(ISERROR(VLOOKUP(JZ$6,fériés,1,FALSE)),(SUM($H$1:JZ$1)&gt;SUM($F$47:$F48))*(SUM($H$1:JZ$1)&lt;=SUM($F$47:$F49))*1,"F"))</f>
        <v>w</v>
      </c>
      <c r="KA49" s="65" t="str">
        <f ca="1">IF(WEEKDAY(KA$6,2)&gt;5,"w",IF(ISERROR(VLOOKUP(KA$6,fériés,1,FALSE)),(SUM($H$1:KA$1)&gt;SUM($F$47:$F48))*(SUM($H$1:KA$1)&lt;=SUM($F$47:$F49))*1,"F"))</f>
        <v>w</v>
      </c>
      <c r="KB49" s="65" t="str">
        <f ca="1">IF(WEEKDAY(KB$6,2)&gt;5,"w",IF(ISERROR(VLOOKUP(KB$6,fériés,1,FALSE)),(SUM($H$1:KB$1)&gt;SUM($F$47:$F48))*(SUM($H$1:KB$1)&lt;=SUM($F$47:$F49))*1,"F"))</f>
        <v>w</v>
      </c>
      <c r="KC49" s="65" t="str">
        <f ca="1">IF(WEEKDAY(KC$6,2)&gt;5,"w",IF(ISERROR(VLOOKUP(KC$6,fériés,1,FALSE)),(SUM($H$1:KC$1)&gt;SUM($F$47:$F48))*(SUM($H$1:KC$1)&lt;=SUM($F$47:$F49))*1,"F"))</f>
        <v>w</v>
      </c>
      <c r="KD49" s="65" t="str">
        <f ca="1">IF(WEEKDAY(KD$6,2)&gt;5,"w",IF(ISERROR(VLOOKUP(KD$6,fériés,1,FALSE)),(SUM($H$1:KD$1)&gt;SUM($F$47:$F48))*(SUM($H$1:KD$1)&lt;=SUM($F$47:$F49))*1,"F"))</f>
        <v>w</v>
      </c>
      <c r="KE49" s="65" t="str">
        <f ca="1">IF(WEEKDAY(KE$6,2)&gt;5,"w",IF(ISERROR(VLOOKUP(KE$6,fériés,1,FALSE)),(SUM($H$1:KE$1)&gt;SUM($F$47:$F48))*(SUM($H$1:KE$1)&lt;=SUM($F$47:$F49))*1,"F"))</f>
        <v>w</v>
      </c>
      <c r="KF49" s="65" t="str">
        <f ca="1">IF(WEEKDAY(KF$6,2)&gt;5,"w",IF(ISERROR(VLOOKUP(KF$6,fériés,1,FALSE)),(SUM($H$1:KF$1)&gt;SUM($F$47:$F48))*(SUM($H$1:KF$1)&lt;=SUM($F$47:$F49))*1,"F"))</f>
        <v>w</v>
      </c>
      <c r="KG49" s="65" t="str">
        <f ca="1">IF(WEEKDAY(KG$6,2)&gt;5,"w",IF(ISERROR(VLOOKUP(KG$6,fériés,1,FALSE)),(SUM($H$1:KG$1)&gt;SUM($F$47:$F48))*(SUM($H$1:KG$1)&lt;=SUM($F$47:$F49))*1,"F"))</f>
        <v>w</v>
      </c>
      <c r="KH49" s="65" t="str">
        <f ca="1">IF(WEEKDAY(KH$6,2)&gt;5,"w",IF(ISERROR(VLOOKUP(KH$6,fériés,1,FALSE)),(SUM($H$1:KH$1)&gt;SUM($F$47:$F48))*(SUM($H$1:KH$1)&lt;=SUM($F$47:$F49))*1,"F"))</f>
        <v>w</v>
      </c>
      <c r="KI49" s="65" t="str">
        <f ca="1">IF(WEEKDAY(KI$6,2)&gt;5,"w",IF(ISERROR(VLOOKUP(KI$6,fériés,1,FALSE)),(SUM($H$1:KI$1)&gt;SUM($F$47:$F48))*(SUM($H$1:KI$1)&lt;=SUM($F$47:$F49))*1,"F"))</f>
        <v>w</v>
      </c>
      <c r="KJ49" s="65">
        <f ca="1">IF(WEEKDAY(KJ$6,2)&gt;5,"w",IF(ISERROR(VLOOKUP(KJ$6,fériés,1,FALSE)),(SUM($H$1:KJ$1)&gt;SUM($F$47:$F48))*(SUM($H$1:KJ$1)&lt;=SUM($F$47:$F49))*1,"F"))</f>
        <v>0</v>
      </c>
      <c r="KK49" s="65">
        <f ca="1">IF(WEEKDAY(KK$6,2)&gt;5,"w",IF(ISERROR(VLOOKUP(KK$6,fériés,1,FALSE)),(SUM($H$1:KK$1)&gt;SUM($F$47:$F48))*(SUM($H$1:KK$1)&lt;=SUM($F$47:$F49))*1,"F"))</f>
        <v>0</v>
      </c>
      <c r="KL49" s="65">
        <f ca="1">IF(WEEKDAY(KL$6,2)&gt;5,"w",IF(ISERROR(VLOOKUP(KL$6,fériés,1,FALSE)),(SUM($H$1:KL$1)&gt;SUM($F$47:$F48))*(SUM($H$1:KL$1)&lt;=SUM($F$47:$F49))*1,"F"))</f>
        <v>0</v>
      </c>
      <c r="KM49" s="65">
        <f ca="1">IF(WEEKDAY(KM$6,2)&gt;5,"w",IF(ISERROR(VLOOKUP(KM$6,fériés,1,FALSE)),(SUM($H$1:KM$1)&gt;SUM($F$47:$F48))*(SUM($H$1:KM$1)&lt;=SUM($F$47:$F49))*1,"F"))</f>
        <v>0</v>
      </c>
      <c r="KN49" s="65">
        <f ca="1">IF(WEEKDAY(KN$6,2)&gt;5,"w",IF(ISERROR(VLOOKUP(KN$6,fériés,1,FALSE)),(SUM($H$1:KN$1)&gt;SUM($F$47:$F48))*(SUM($H$1:KN$1)&lt;=SUM($F$47:$F49))*1,"F"))</f>
        <v>0</v>
      </c>
      <c r="KO49" s="65">
        <f ca="1">IF(WEEKDAY(KO$6,2)&gt;5,"w",IF(ISERROR(VLOOKUP(KO$6,fériés,1,FALSE)),(SUM($H$1:KO$1)&gt;SUM($F$47:$F48))*(SUM($H$1:KO$1)&lt;=SUM($F$47:$F49))*1,"F"))</f>
        <v>0</v>
      </c>
      <c r="KP49" s="65">
        <f ca="1">IF(WEEKDAY(KP$6,2)&gt;5,"w",IF(ISERROR(VLOOKUP(KP$6,fériés,1,FALSE)),(SUM($H$1:KP$1)&gt;SUM($F$47:$F48))*(SUM($H$1:KP$1)&lt;=SUM($F$47:$F49))*1,"F"))</f>
        <v>0</v>
      </c>
      <c r="KQ49" s="65">
        <f ca="1">IF(WEEKDAY(KQ$6,2)&gt;5,"w",IF(ISERROR(VLOOKUP(KQ$6,fériés,1,FALSE)),(SUM($H$1:KQ$1)&gt;SUM($F$47:$F48))*(SUM($H$1:KQ$1)&lt;=SUM($F$47:$F49))*1,"F"))</f>
        <v>0</v>
      </c>
      <c r="KR49" s="65">
        <f ca="1">IF(WEEKDAY(KR$6,2)&gt;5,"w",IF(ISERROR(VLOOKUP(KR$6,fériés,1,FALSE)),(SUM($H$1:KR$1)&gt;SUM($F$47:$F48))*(SUM($H$1:KR$1)&lt;=SUM($F$47:$F49))*1,"F"))</f>
        <v>0</v>
      </c>
      <c r="KS49" s="65">
        <f ca="1">IF(WEEKDAY(KS$6,2)&gt;5,"w",IF(ISERROR(VLOOKUP(KS$6,fériés,1,FALSE)),(SUM($H$1:KS$1)&gt;SUM($F$47:$F48))*(SUM($H$1:KS$1)&lt;=SUM($F$47:$F49))*1,"F"))</f>
        <v>0</v>
      </c>
      <c r="KT49" s="65">
        <f ca="1">IF(WEEKDAY(KT$6,2)&gt;5,"w",IF(ISERROR(VLOOKUP(KT$6,fériés,1,FALSE)),(SUM($H$1:KT$1)&gt;SUM($F$47:$F48))*(SUM($H$1:KT$1)&lt;=SUM($F$47:$F49))*1,"F"))</f>
        <v>0</v>
      </c>
      <c r="KU49" s="65">
        <f ca="1">IF(WEEKDAY(KU$6,2)&gt;5,"w",IF(ISERROR(VLOOKUP(KU$6,fériés,1,FALSE)),(SUM($H$1:KU$1)&gt;SUM($F$47:$F48))*(SUM($H$1:KU$1)&lt;=SUM($F$47:$F49))*1,"F"))</f>
        <v>0</v>
      </c>
      <c r="KV49" s="65">
        <f ca="1">IF(WEEKDAY(KV$6,2)&gt;5,"w",IF(ISERROR(VLOOKUP(KV$6,fériés,1,FALSE)),(SUM($H$1:KV$1)&gt;SUM($F$47:$F48))*(SUM($H$1:KV$1)&lt;=SUM($F$47:$F49))*1,"F"))</f>
        <v>0</v>
      </c>
      <c r="KW49" s="65">
        <f ca="1">IF(WEEKDAY(KW$6,2)&gt;5,"w",IF(ISERROR(VLOOKUP(KW$6,fériés,1,FALSE)),(SUM($H$1:KW$1)&gt;SUM($F$47:$F48))*(SUM($H$1:KW$1)&lt;=SUM($F$47:$F49))*1,"F"))</f>
        <v>0</v>
      </c>
      <c r="KX49" s="65">
        <f ca="1">IF(WEEKDAY(KX$6,2)&gt;5,"w",IF(ISERROR(VLOOKUP(KX$6,fériés,1,FALSE)),(SUM($H$1:KX$1)&gt;SUM($F$47:$F48))*(SUM($H$1:KX$1)&lt;=SUM($F$47:$F49))*1,"F"))</f>
        <v>0</v>
      </c>
      <c r="KY49" s="65">
        <f ca="1">IF(WEEKDAY(KY$6,2)&gt;5,"w",IF(ISERROR(VLOOKUP(KY$6,fériés,1,FALSE)),(SUM($H$1:KY$1)&gt;SUM($F$47:$F48))*(SUM($H$1:KY$1)&lt;=SUM($F$47:$F49))*1,"F"))</f>
        <v>0</v>
      </c>
      <c r="KZ49" s="65">
        <f ca="1">IF(WEEKDAY(KZ$6,2)&gt;5,"w",IF(ISERROR(VLOOKUP(KZ$6,fériés,1,FALSE)),(SUM($H$1:KZ$1)&gt;SUM($F$47:$F48))*(SUM($H$1:KZ$1)&lt;=SUM($F$47:$F49))*1,"F"))</f>
        <v>0</v>
      </c>
      <c r="LA49" s="65">
        <f ca="1">IF(WEEKDAY(LA$6,2)&gt;5,"w",IF(ISERROR(VLOOKUP(LA$6,fériés,1,FALSE)),(SUM($H$1:LA$1)&gt;SUM($F$47:$F48))*(SUM($H$1:LA$1)&lt;=SUM($F$47:$F49))*1,"F"))</f>
        <v>0</v>
      </c>
      <c r="LB49" s="65">
        <f ca="1">IF(WEEKDAY(LB$6,2)&gt;5,"w",IF(ISERROR(VLOOKUP(LB$6,fériés,1,FALSE)),(SUM($H$1:LB$1)&gt;SUM($F$47:$F48))*(SUM($H$1:LB$1)&lt;=SUM($F$47:$F49))*1,"F"))</f>
        <v>0</v>
      </c>
      <c r="LC49" s="65">
        <f ca="1">IF(WEEKDAY(LC$6,2)&gt;5,"w",IF(ISERROR(VLOOKUP(LC$6,fériés,1,FALSE)),(SUM($H$1:LC$1)&gt;SUM($F$47:$F48))*(SUM($H$1:LC$1)&lt;=SUM($F$47:$F49))*1,"F"))</f>
        <v>0</v>
      </c>
      <c r="LD49" s="65">
        <f ca="1">IF(WEEKDAY(LD$6,2)&gt;5,"w",IF(ISERROR(VLOOKUP(LD$6,fériés,1,FALSE)),(SUM($H$1:LD$1)&gt;SUM($F$47:$F48))*(SUM($H$1:LD$1)&lt;=SUM($F$47:$F49))*1,"F"))</f>
        <v>0</v>
      </c>
      <c r="LE49" s="65">
        <f ca="1">IF(WEEKDAY(LE$6,2)&gt;5,"w",IF(ISERROR(VLOOKUP(LE$6,fériés,1,FALSE)),(SUM($H$1:LE$1)&gt;SUM($F$47:$F48))*(SUM($H$1:LE$1)&lt;=SUM($F$47:$F49))*1,"F"))</f>
        <v>0</v>
      </c>
      <c r="LF49" s="65">
        <f ca="1">IF(WEEKDAY(LF$6,2)&gt;5,"w",IF(ISERROR(VLOOKUP(LF$6,fériés,1,FALSE)),(SUM($H$1:LF$1)&gt;SUM($F$47:$F48))*(SUM($H$1:LF$1)&lt;=SUM($F$47:$F49))*1,"F"))</f>
        <v>0</v>
      </c>
      <c r="LG49" s="65">
        <f ca="1">IF(WEEKDAY(LG$6,2)&gt;5,"w",IF(ISERROR(VLOOKUP(LG$6,fériés,1,FALSE)),(SUM($H$1:LG$1)&gt;SUM($F$47:$F48))*(SUM($H$1:LG$1)&lt;=SUM($F$47:$F49))*1,"F"))</f>
        <v>0</v>
      </c>
      <c r="LH49" s="65">
        <f ca="1">IF(WEEKDAY(LH$6,2)&gt;5,"w",IF(ISERROR(VLOOKUP(LH$6,fériés,1,FALSE)),(SUM($H$1:LH$1)&gt;SUM($F$47:$F48))*(SUM($H$1:LH$1)&lt;=SUM($F$47:$F49))*1,"F"))</f>
        <v>0</v>
      </c>
      <c r="LI49" s="65">
        <f ca="1">IF(WEEKDAY(LI$6,2)&gt;5,"w",IF(ISERROR(VLOOKUP(LI$6,fériés,1,FALSE)),(SUM($H$1:LI$1)&gt;SUM($F$47:$F48))*(SUM($H$1:LI$1)&lt;=SUM($F$47:$F49))*1,"F"))</f>
        <v>0</v>
      </c>
      <c r="LJ49" s="65">
        <f ca="1">IF(WEEKDAY(LJ$6,2)&gt;5,"w",IF(ISERROR(VLOOKUP(LJ$6,fériés,1,FALSE)),(SUM($H$1:LJ$1)&gt;SUM($F$47:$F48))*(SUM($H$1:LJ$1)&lt;=SUM($F$47:$F49))*1,"F"))</f>
        <v>0</v>
      </c>
      <c r="LK49" s="65">
        <f ca="1">IF(WEEKDAY(LK$6,2)&gt;5,"w",IF(ISERROR(VLOOKUP(LK$6,fériés,1,FALSE)),(SUM($H$1:LK$1)&gt;SUM($F$47:$F48))*(SUM($H$1:LK$1)&lt;=SUM($F$47:$F49))*1,"F"))</f>
        <v>0</v>
      </c>
      <c r="LL49" s="65">
        <f ca="1">IF(WEEKDAY(LL$6,2)&gt;5,"w",IF(ISERROR(VLOOKUP(LL$6,fériés,1,FALSE)),(SUM($H$1:LL$1)&gt;SUM($F$47:$F48))*(SUM($H$1:LL$1)&lt;=SUM($F$47:$F49))*1,"F"))</f>
        <v>0</v>
      </c>
      <c r="LM49" s="65">
        <f ca="1">IF(WEEKDAY(LM$6,2)&gt;5,"w",IF(ISERROR(VLOOKUP(LM$6,fériés,1,FALSE)),(SUM($H$1:LM$1)&gt;SUM($F$47:$F48))*(SUM($H$1:LM$1)&lt;=SUM($F$47:$F49))*1,"F"))</f>
        <v>0</v>
      </c>
      <c r="LN49" s="65">
        <f ca="1">IF(WEEKDAY(LN$6,2)&gt;5,"w",IF(ISERROR(VLOOKUP(LN$6,fériés,1,FALSE)),(SUM($H$1:LN$1)&gt;SUM($F$47:$F48))*(SUM($H$1:LN$1)&lt;=SUM($F$47:$F49))*1,"F"))</f>
        <v>0</v>
      </c>
      <c r="LO49" s="65">
        <f ca="1">IF(WEEKDAY(LO$6,2)&gt;5,"w",IF(ISERROR(VLOOKUP(LO$6,fériés,1,FALSE)),(SUM($H$1:LO$1)&gt;SUM($F$47:$F48))*(SUM($H$1:LO$1)&lt;=SUM($F$47:$F49))*1,"F"))</f>
        <v>0</v>
      </c>
      <c r="LP49" s="65">
        <f ca="1">IF(WEEKDAY(LP$6,2)&gt;5,"w",IF(ISERROR(VLOOKUP(LP$6,fériés,1,FALSE)),(SUM($H$1:LP$1)&gt;SUM($F$47:$F48))*(SUM($H$1:LP$1)&lt;=SUM($F$47:$F49))*1,"F"))</f>
        <v>0</v>
      </c>
      <c r="LQ49" s="65">
        <f ca="1">IF(WEEKDAY(LQ$6,2)&gt;5,"w",IF(ISERROR(VLOOKUP(LQ$6,fériés,1,FALSE)),(SUM($H$1:LQ$1)&gt;SUM($F$47:$F48))*(SUM($H$1:LQ$1)&lt;=SUM($F$47:$F49))*1,"F"))</f>
        <v>0</v>
      </c>
      <c r="LR49" s="65">
        <f ca="1">IF(WEEKDAY(LR$6,2)&gt;5,"w",IF(ISERROR(VLOOKUP(LR$6,fériés,1,FALSE)),(SUM($H$1:LR$1)&gt;SUM($F$47:$F48))*(SUM($H$1:LR$1)&lt;=SUM($F$47:$F49))*1,"F"))</f>
        <v>0</v>
      </c>
      <c r="LS49" s="65">
        <f ca="1">IF(WEEKDAY(LS$6,2)&gt;5,"w",IF(ISERROR(VLOOKUP(LS$6,fériés,1,FALSE)),(SUM($H$1:LS$1)&gt;SUM($F$47:$F48))*(SUM($H$1:LS$1)&lt;=SUM($F$47:$F49))*1,"F"))</f>
        <v>0</v>
      </c>
      <c r="LT49" s="65">
        <f ca="1">IF(WEEKDAY(LT$6,2)&gt;5,"w",IF(ISERROR(VLOOKUP(LT$6,fériés,1,FALSE)),(SUM($H$1:LT$1)&gt;SUM($F$47:$F48))*(SUM($H$1:LT$1)&lt;=SUM($F$47:$F49))*1,"F"))</f>
        <v>0</v>
      </c>
      <c r="LU49" s="65">
        <f ca="1">IF(WEEKDAY(LU$6,2)&gt;5,"w",IF(ISERROR(VLOOKUP(LU$6,fériés,1,FALSE)),(SUM($H$1:LU$1)&gt;SUM($F$47:$F48))*(SUM($H$1:LU$1)&lt;=SUM($F$47:$F49))*1,"F"))</f>
        <v>0</v>
      </c>
      <c r="LV49" s="65">
        <f ca="1">IF(WEEKDAY(LV$6,2)&gt;5,"w",IF(ISERROR(VLOOKUP(LV$6,fériés,1,FALSE)),(SUM($H$1:LV$1)&gt;SUM($F$47:$F48))*(SUM($H$1:LV$1)&lt;=SUM($F$47:$F49))*1,"F"))</f>
        <v>0</v>
      </c>
      <c r="LW49" s="65">
        <f ca="1">IF(WEEKDAY(LW$6,2)&gt;5,"w",IF(ISERROR(VLOOKUP(LW$6,fériés,1,FALSE)),(SUM($H$1:LW$1)&gt;SUM($F$47:$F48))*(SUM($H$1:LW$1)&lt;=SUM($F$47:$F49))*1,"F"))</f>
        <v>0</v>
      </c>
      <c r="LX49" s="65">
        <f ca="1">IF(WEEKDAY(LX$6,2)&gt;5,"w",IF(ISERROR(VLOOKUP(LX$6,fériés,1,FALSE)),(SUM($H$1:LX$1)&gt;SUM($F$47:$F48))*(SUM($H$1:LX$1)&lt;=SUM($F$47:$F49))*1,"F"))</f>
        <v>0</v>
      </c>
      <c r="LY49" s="65">
        <f ca="1">IF(WEEKDAY(LY$6,2)&gt;5,"w",IF(ISERROR(VLOOKUP(LY$6,fériés,1,FALSE)),(SUM($H$1:LY$1)&gt;SUM($F$47:$F48))*(SUM($H$1:LY$1)&lt;=SUM($F$47:$F49))*1,"F"))</f>
        <v>0</v>
      </c>
      <c r="LZ49" s="65">
        <f ca="1">IF(WEEKDAY(LZ$6,2)&gt;5,"w",IF(ISERROR(VLOOKUP(LZ$6,fériés,1,FALSE)),(SUM($H$1:LZ$1)&gt;SUM($F$47:$F48))*(SUM($H$1:LZ$1)&lt;=SUM($F$47:$F49))*1,"F"))</f>
        <v>0</v>
      </c>
      <c r="MA49" s="65">
        <f ca="1">IF(WEEKDAY(MA$6,2)&gt;5,"w",IF(ISERROR(VLOOKUP(MA$6,fériés,1,FALSE)),(SUM($H$1:MA$1)&gt;SUM($F$47:$F48))*(SUM($H$1:MA$1)&lt;=SUM($F$47:$F49))*1,"F"))</f>
        <v>0</v>
      </c>
      <c r="MB49" s="65">
        <f ca="1">IF(WEEKDAY(MB$6,2)&gt;5,"w",IF(ISERROR(VLOOKUP(MB$6,fériés,1,FALSE)),(SUM($H$1:MB$1)&gt;SUM($F$47:$F48))*(SUM($H$1:MB$1)&lt;=SUM($F$47:$F49))*1,"F"))</f>
        <v>0</v>
      </c>
      <c r="MC49" s="65">
        <f ca="1">IF(WEEKDAY(MC$6,2)&gt;5,"w",IF(ISERROR(VLOOKUP(MC$6,fériés,1,FALSE)),(SUM($H$1:MC$1)&gt;SUM($F$47:$F48))*(SUM($H$1:MC$1)&lt;=SUM($F$47:$F49))*1,"F"))</f>
        <v>0</v>
      </c>
      <c r="MD49" s="65">
        <f ca="1">IF(WEEKDAY(MD$6,2)&gt;5,"w",IF(ISERROR(VLOOKUP(MD$6,fériés,1,FALSE)),(SUM($H$1:MD$1)&gt;SUM($F$47:$F48))*(SUM($H$1:MD$1)&lt;=SUM($F$47:$F49))*1,"F"))</f>
        <v>0</v>
      </c>
      <c r="ME49" s="65">
        <f ca="1">IF(WEEKDAY(ME$6,2)&gt;5,"w",IF(ISERROR(VLOOKUP(ME$6,fériés,1,FALSE)),(SUM($H$1:ME$1)&gt;SUM($F$47:$F48))*(SUM($H$1:ME$1)&lt;=SUM($F$47:$F49))*1,"F"))</f>
        <v>0</v>
      </c>
      <c r="MF49" s="65">
        <f ca="1">IF(WEEKDAY(MF$6,2)&gt;5,"w",IF(ISERROR(VLOOKUP(MF$6,fériés,1,FALSE)),(SUM($H$1:MF$1)&gt;SUM($F$47:$F48))*(SUM($H$1:MF$1)&lt;=SUM($F$47:$F49))*1,"F"))</f>
        <v>0</v>
      </c>
      <c r="MG49" s="65">
        <f ca="1">IF(WEEKDAY(MG$6,2)&gt;5,"w",IF(ISERROR(VLOOKUP(MG$6,fériés,1,FALSE)),(SUM($H$1:MG$1)&gt;SUM($F$47:$F48))*(SUM($H$1:MG$1)&lt;=SUM($F$47:$F49))*1,"F"))</f>
        <v>0</v>
      </c>
      <c r="MH49" s="65" t="str">
        <f ca="1">IF(WEEKDAY(MH$6,2)&gt;5,"w",IF(ISERROR(VLOOKUP(MH$6,fériés,1,FALSE)),(SUM($H$1:MH$1)&gt;SUM($F$47:$F48))*(SUM($H$1:MH$1)&lt;=SUM($F$47:$F49))*1,"F"))</f>
        <v>w</v>
      </c>
      <c r="MI49" s="65" t="str">
        <f ca="1">IF(WEEKDAY(MI$6,2)&gt;5,"w",IF(ISERROR(VLOOKUP(MI$6,fériés,1,FALSE)),(SUM($H$1:MI$1)&gt;SUM($F$47:$F48))*(SUM($H$1:MI$1)&lt;=SUM($F$47:$F49))*1,"F"))</f>
        <v>w</v>
      </c>
      <c r="MJ49" s="65" t="str">
        <f ca="1">IF(WEEKDAY(MJ$6,2)&gt;5,"w",IF(ISERROR(VLOOKUP(MJ$6,fériés,1,FALSE)),(SUM($H$1:MJ$1)&gt;SUM($F$47:$F48))*(SUM($H$1:MJ$1)&lt;=SUM($F$47:$F49))*1,"F"))</f>
        <v>w</v>
      </c>
      <c r="MK49" s="65" t="str">
        <f ca="1">IF(WEEKDAY(MK$6,2)&gt;5,"w",IF(ISERROR(VLOOKUP(MK$6,fériés,1,FALSE)),(SUM($H$1:MK$1)&gt;SUM($F$47:$F48))*(SUM($H$1:MK$1)&lt;=SUM($F$47:$F49))*1,"F"))</f>
        <v>w</v>
      </c>
      <c r="ML49" s="65" t="str">
        <f ca="1">IF(WEEKDAY(ML$6,2)&gt;5,"w",IF(ISERROR(VLOOKUP(ML$6,fériés,1,FALSE)),(SUM($H$1:ML$1)&gt;SUM($F$47:$F48))*(SUM($H$1:ML$1)&lt;=SUM($F$47:$F49))*1,"F"))</f>
        <v>w</v>
      </c>
      <c r="MM49" s="65" t="str">
        <f ca="1">IF(WEEKDAY(MM$6,2)&gt;5,"w",IF(ISERROR(VLOOKUP(MM$6,fériés,1,FALSE)),(SUM($H$1:MM$1)&gt;SUM($F$47:$F48))*(SUM($H$1:MM$1)&lt;=SUM($F$47:$F49))*1,"F"))</f>
        <v>w</v>
      </c>
      <c r="MN49" s="65" t="str">
        <f ca="1">IF(WEEKDAY(MN$6,2)&gt;5,"w",IF(ISERROR(VLOOKUP(MN$6,fériés,1,FALSE)),(SUM($H$1:MN$1)&gt;SUM($F$47:$F48))*(SUM($H$1:MN$1)&lt;=SUM($F$47:$F49))*1,"F"))</f>
        <v>w</v>
      </c>
      <c r="MO49" s="65" t="str">
        <f ca="1">IF(WEEKDAY(MO$6,2)&gt;5,"w",IF(ISERROR(VLOOKUP(MO$6,fériés,1,FALSE)),(SUM($H$1:MO$1)&gt;SUM($F$47:$F48))*(SUM($H$1:MO$1)&lt;=SUM($F$47:$F49))*1,"F"))</f>
        <v>w</v>
      </c>
      <c r="MP49" s="65" t="str">
        <f ca="1">IF(WEEKDAY(MP$6,2)&gt;5,"w",IF(ISERROR(VLOOKUP(MP$6,fériés,1,FALSE)),(SUM($H$1:MP$1)&gt;SUM($F$47:$F48))*(SUM($H$1:MP$1)&lt;=SUM($F$47:$F49))*1,"F"))</f>
        <v>w</v>
      </c>
      <c r="MQ49" s="65" t="str">
        <f ca="1">IF(WEEKDAY(MQ$6,2)&gt;5,"w",IF(ISERROR(VLOOKUP(MQ$6,fériés,1,FALSE)),(SUM($H$1:MQ$1)&gt;SUM($F$47:$F48))*(SUM($H$1:MQ$1)&lt;=SUM($F$47:$F49))*1,"F"))</f>
        <v>w</v>
      </c>
      <c r="MR49" s="65" t="str">
        <f ca="1">IF(WEEKDAY(MR$6,2)&gt;5,"w",IF(ISERROR(VLOOKUP(MR$6,fériés,1,FALSE)),(SUM($H$1:MR$1)&gt;SUM($F$47:$F48))*(SUM($H$1:MR$1)&lt;=SUM($F$47:$F49))*1,"F"))</f>
        <v>w</v>
      </c>
      <c r="MS49" s="65" t="str">
        <f ca="1">IF(WEEKDAY(MS$6,2)&gt;5,"w",IF(ISERROR(VLOOKUP(MS$6,fériés,1,FALSE)),(SUM($H$1:MS$1)&gt;SUM($F$47:$F48))*(SUM($H$1:MS$1)&lt;=SUM($F$47:$F49))*1,"F"))</f>
        <v>w</v>
      </c>
      <c r="MT49" s="65" t="str">
        <f ca="1">IF(WEEKDAY(MT$6,2)&gt;5,"w",IF(ISERROR(VLOOKUP(MT$6,fériés,1,FALSE)),(SUM($H$1:MT$1)&gt;SUM($F$47:$F48))*(SUM($H$1:MT$1)&lt;=SUM($F$47:$F49))*1,"F"))</f>
        <v>w</v>
      </c>
      <c r="MU49" s="65" t="str">
        <f ca="1">IF(WEEKDAY(MU$6,2)&gt;5,"w",IF(ISERROR(VLOOKUP(MU$6,fériés,1,FALSE)),(SUM($H$1:MU$1)&gt;SUM($F$47:$F48))*(SUM($H$1:MU$1)&lt;=SUM($F$47:$F49))*1,"F"))</f>
        <v>w</v>
      </c>
      <c r="MV49" s="65" t="str">
        <f ca="1">IF(WEEKDAY(MV$6,2)&gt;5,"w",IF(ISERROR(VLOOKUP(MV$6,fériés,1,FALSE)),(SUM($H$1:MV$1)&gt;SUM($F$47:$F48))*(SUM($H$1:MV$1)&lt;=SUM($F$47:$F49))*1,"F"))</f>
        <v>w</v>
      </c>
      <c r="MW49" s="65" t="str">
        <f ca="1">IF(WEEKDAY(MW$6,2)&gt;5,"w",IF(ISERROR(VLOOKUP(MW$6,fériés,1,FALSE)),(SUM($H$1:MW$1)&gt;SUM($F$47:$F48))*(SUM($H$1:MW$1)&lt;=SUM($F$47:$F49))*1,"F"))</f>
        <v>w</v>
      </c>
      <c r="MX49" s="65" t="str">
        <f ca="1">IF(WEEKDAY(MX$6,2)&gt;5,"w",IF(ISERROR(VLOOKUP(MX$6,fériés,1,FALSE)),(SUM($H$1:MX$1)&gt;SUM($F$47:$F48))*(SUM($H$1:MX$1)&lt;=SUM($F$47:$F49))*1,"F"))</f>
        <v>w</v>
      </c>
      <c r="MY49" s="65" t="str">
        <f ca="1">IF(WEEKDAY(MY$6,2)&gt;5,"w",IF(ISERROR(VLOOKUP(MY$6,fériés,1,FALSE)),(SUM($H$1:MY$1)&gt;SUM($F$47:$F48))*(SUM($H$1:MY$1)&lt;=SUM($F$47:$F49))*1,"F"))</f>
        <v>w</v>
      </c>
      <c r="MZ49" s="65" t="str">
        <f ca="1">IF(WEEKDAY(MZ$6,2)&gt;5,"w",IF(ISERROR(VLOOKUP(MZ$6,fériés,1,FALSE)),(SUM($H$1:MZ$1)&gt;SUM($F$47:$F48))*(SUM($H$1:MZ$1)&lt;=SUM($F$47:$F49))*1,"F"))</f>
        <v>w</v>
      </c>
      <c r="NA49" s="65" t="str">
        <f ca="1">IF(WEEKDAY(NA$6,2)&gt;5,"w",IF(ISERROR(VLOOKUP(NA$6,fériés,1,FALSE)),(SUM($H$1:NA$1)&gt;SUM($F$47:$F48))*(SUM($H$1:NA$1)&lt;=SUM($F$47:$F49))*1,"F"))</f>
        <v>w</v>
      </c>
      <c r="NB49" s="65">
        <f ca="1">IF(WEEKDAY(NB$6,2)&gt;5,"w",IF(ISERROR(VLOOKUP(NB$6,fériés,1,FALSE)),(SUM($H$1:NB$1)&gt;SUM($F$47:$F48))*(SUM($H$1:NB$1)&lt;=SUM($F$47:$F49))*1,"F"))</f>
        <v>0</v>
      </c>
      <c r="NC49" s="65">
        <f ca="1">IF(WEEKDAY(NC$6,2)&gt;5,"w",IF(ISERROR(VLOOKUP(NC$6,fériés,1,FALSE)),(SUM($H$1:NC$1)&gt;SUM($F$47:$F48))*(SUM($H$1:NC$1)&lt;=SUM($F$47:$F49))*1,"F"))</f>
        <v>0</v>
      </c>
      <c r="ND49" s="65">
        <f ca="1">IF(WEEKDAY(ND$6,2)&gt;5,"w",IF(ISERROR(VLOOKUP(ND$6,fériés,1,FALSE)),(SUM($H$1:ND$1)&gt;SUM($F$47:$F48))*(SUM($H$1:ND$1)&lt;=SUM($F$47:$F49))*1,"F"))</f>
        <v>0</v>
      </c>
      <c r="NE49" s="65">
        <f ca="1">IF(WEEKDAY(NE$6,2)&gt;5,"w",IF(ISERROR(VLOOKUP(NE$6,fériés,1,FALSE)),(SUM($H$1:NE$1)&gt;SUM($F$47:$F48))*(SUM($H$1:NE$1)&lt;=SUM($F$47:$F49))*1,"F"))</f>
        <v>0</v>
      </c>
      <c r="NF49" s="65">
        <f ca="1">IF(WEEKDAY(NF$6,2)&gt;5,"w",IF(ISERROR(VLOOKUP(NF$6,fériés,1,FALSE)),(SUM($H$1:NF$1)&gt;SUM($F$47:$F48))*(SUM($H$1:NF$1)&lt;=SUM($F$47:$F49))*1,"F"))</f>
        <v>0</v>
      </c>
      <c r="NG49" s="65">
        <f ca="1">IF(WEEKDAY(NG$6,2)&gt;5,"w",IF(ISERROR(VLOOKUP(NG$6,fériés,1,FALSE)),(SUM($H$1:NG$1)&gt;SUM($F$47:$F48))*(SUM($H$1:NG$1)&lt;=SUM($F$47:$F49))*1,"F"))</f>
        <v>0</v>
      </c>
      <c r="NH49" s="65">
        <f ca="1">IF(WEEKDAY(NH$6,2)&gt;5,"w",IF(ISERROR(VLOOKUP(NH$6,fériés,1,FALSE)),(SUM($H$1:NH$1)&gt;SUM($F$47:$F48))*(SUM($H$1:NH$1)&lt;=SUM($F$47:$F49))*1,"F"))</f>
        <v>0</v>
      </c>
      <c r="NI49" s="65">
        <f ca="1">IF(WEEKDAY(NI$6,2)&gt;5,"w",IF(ISERROR(VLOOKUP(NI$6,fériés,1,FALSE)),(SUM($H$1:NI$1)&gt;SUM($F$47:$F48))*(SUM($H$1:NI$1)&lt;=SUM($F$47:$F49))*1,"F"))</f>
        <v>0</v>
      </c>
      <c r="NJ49" s="65">
        <f ca="1">IF(WEEKDAY(NJ$6,2)&gt;5,"w",IF(ISERROR(VLOOKUP(NJ$6,fériés,1,FALSE)),(SUM($H$1:NJ$1)&gt;SUM($F$47:$F48))*(SUM($H$1:NJ$1)&lt;=SUM($F$47:$F49))*1,"F"))</f>
        <v>0</v>
      </c>
      <c r="NK49" s="65">
        <f ca="1">IF(WEEKDAY(NK$6,2)&gt;5,"w",IF(ISERROR(VLOOKUP(NK$6,fériés,1,FALSE)),(SUM($H$1:NK$1)&gt;SUM($F$47:$F48))*(SUM($H$1:NK$1)&lt;=SUM($F$47:$F49))*1,"F"))</f>
        <v>0</v>
      </c>
      <c r="NL49" s="65">
        <f ca="1">IF(WEEKDAY(NL$6,2)&gt;5,"w",IF(ISERROR(VLOOKUP(NL$6,fériés,1,FALSE)),(SUM($H$1:NL$1)&gt;SUM($F$47:$F48))*(SUM($H$1:NL$1)&lt;=SUM($F$47:$F49))*1,"F"))</f>
        <v>0</v>
      </c>
      <c r="NM49" s="65">
        <f ca="1">IF(WEEKDAY(NM$6,2)&gt;5,"w",IF(ISERROR(VLOOKUP(NM$6,fériés,1,FALSE)),(SUM($H$1:NM$1)&gt;SUM($F$47:$F48))*(SUM($H$1:NM$1)&lt;=SUM($F$47:$F49))*1,"F"))</f>
        <v>0</v>
      </c>
      <c r="NN49" s="65">
        <f ca="1">IF(WEEKDAY(NN$6,2)&gt;5,"w",IF(ISERROR(VLOOKUP(NN$6,fériés,1,FALSE)),(SUM($H$1:NN$1)&gt;SUM($F$47:$F48))*(SUM($H$1:NN$1)&lt;=SUM($F$47:$F49))*1,"F"))</f>
        <v>0</v>
      </c>
      <c r="NO49" s="65">
        <f ca="1">IF(WEEKDAY(NO$6,2)&gt;5,"w",IF(ISERROR(VLOOKUP(NO$6,fériés,1,FALSE)),(SUM($H$1:NO$1)&gt;SUM($F$47:$F48))*(SUM($H$1:NO$1)&lt;=SUM($F$47:$F49))*1,"F"))</f>
        <v>0</v>
      </c>
      <c r="NP49" s="65">
        <f ca="1">IF(WEEKDAY(NP$6,2)&gt;5,"w",IF(ISERROR(VLOOKUP(NP$6,fériés,1,FALSE)),(SUM($H$1:NP$1)&gt;SUM($F$47:$F48))*(SUM($H$1:NP$1)&lt;=SUM($F$47:$F49))*1,"F"))</f>
        <v>0</v>
      </c>
      <c r="NQ49" s="65">
        <f ca="1">IF(WEEKDAY(NQ$6,2)&gt;5,"w",IF(ISERROR(VLOOKUP(NQ$6,fériés,1,FALSE)),(SUM($H$1:NQ$1)&gt;SUM($F$47:$F48))*(SUM($H$1:NQ$1)&lt;=SUM($F$47:$F49))*1,"F"))</f>
        <v>0</v>
      </c>
      <c r="NR49" s="65">
        <f ca="1">IF(WEEKDAY(NR$6,2)&gt;5,"w",IF(ISERROR(VLOOKUP(NR$6,fériés,1,FALSE)),(SUM($H$1:NR$1)&gt;SUM($F$47:$F48))*(SUM($H$1:NR$1)&lt;=SUM($F$47:$F49))*1,"F"))</f>
        <v>0</v>
      </c>
      <c r="NS49" s="65">
        <f ca="1">IF(WEEKDAY(NS$6,2)&gt;5,"w",IF(ISERROR(VLOOKUP(NS$6,fériés,1,FALSE)),(SUM($H$1:NS$1)&gt;SUM($F$47:$F48))*(SUM($H$1:NS$1)&lt;=SUM($F$47:$F49))*1,"F"))</f>
        <v>0</v>
      </c>
      <c r="NT49" s="65">
        <f ca="1">IF(WEEKDAY(NT$6,2)&gt;5,"w",IF(ISERROR(VLOOKUP(NT$6,fériés,1,FALSE)),(SUM($H$1:NT$1)&gt;SUM($F$47:$F48))*(SUM($H$1:NT$1)&lt;=SUM($F$47:$F49))*1,"F"))</f>
        <v>0</v>
      </c>
      <c r="NU49" s="65">
        <f ca="1">IF(WEEKDAY(NU$6,2)&gt;5,"w",IF(ISERROR(VLOOKUP(NU$6,fériés,1,FALSE)),(SUM($H$1:NU$1)&gt;SUM($F$47:$F48))*(SUM($H$1:NU$1)&lt;=SUM($F$47:$F49))*1,"F"))</f>
        <v>0</v>
      </c>
      <c r="NV49" s="65">
        <f ca="1">IF(WEEKDAY(NV$6,2)&gt;5,"w",IF(ISERROR(VLOOKUP(NV$6,fériés,1,FALSE)),(SUM($H$1:NV$1)&gt;SUM($F$47:$F48))*(SUM($H$1:NV$1)&lt;=SUM($F$47:$F49))*1,"F"))</f>
        <v>0</v>
      </c>
      <c r="NW49" s="65">
        <f ca="1">IF(WEEKDAY(NW$6,2)&gt;5,"w",IF(ISERROR(VLOOKUP(NW$6,fériés,1,FALSE)),(SUM($H$1:NW$1)&gt;SUM($F$47:$F48))*(SUM($H$1:NW$1)&lt;=SUM($F$47:$F49))*1,"F"))</f>
        <v>0</v>
      </c>
      <c r="NX49" s="65">
        <f ca="1">IF(WEEKDAY(NX$6,2)&gt;5,"w",IF(ISERROR(VLOOKUP(NX$6,fériés,1,FALSE)),(SUM($H$1:NX$1)&gt;SUM($F$47:$F48))*(SUM($H$1:NX$1)&lt;=SUM($F$47:$F49))*1,"F"))</f>
        <v>0</v>
      </c>
      <c r="NY49" s="65">
        <f ca="1">IF(WEEKDAY(NY$6,2)&gt;5,"w",IF(ISERROR(VLOOKUP(NY$6,fériés,1,FALSE)),(SUM($H$1:NY$1)&gt;SUM($F$47:$F48))*(SUM($H$1:NY$1)&lt;=SUM($F$47:$F49))*1,"F"))</f>
        <v>0</v>
      </c>
      <c r="NZ49" s="65">
        <f ca="1">IF(WEEKDAY(NZ$6,2)&gt;5,"w",IF(ISERROR(VLOOKUP(NZ$6,fériés,1,FALSE)),(SUM($H$1:NZ$1)&gt;SUM($F$47:$F48))*(SUM($H$1:NZ$1)&lt;=SUM($F$47:$F49))*1,"F"))</f>
        <v>0</v>
      </c>
      <c r="OA49" s="65">
        <f ca="1">IF(WEEKDAY(OA$6,2)&gt;5,"w",IF(ISERROR(VLOOKUP(OA$6,fériés,1,FALSE)),(SUM($H$1:OA$1)&gt;SUM($F$47:$F48))*(SUM($H$1:OA$1)&lt;=SUM($F$47:$F49))*1,"F"))</f>
        <v>0</v>
      </c>
      <c r="OB49" s="65">
        <f ca="1">IF(WEEKDAY(OB$6,2)&gt;5,"w",IF(ISERROR(VLOOKUP(OB$6,fériés,1,FALSE)),(SUM($H$1:OB$1)&gt;SUM($F$47:$F48))*(SUM($H$1:OB$1)&lt;=SUM($F$47:$F49))*1,"F"))</f>
        <v>0</v>
      </c>
      <c r="OC49" s="65">
        <f ca="1">IF(WEEKDAY(OC$6,2)&gt;5,"w",IF(ISERROR(VLOOKUP(OC$6,fériés,1,FALSE)),(SUM($H$1:OC$1)&gt;SUM($F$47:$F48))*(SUM($H$1:OC$1)&lt;=SUM($F$47:$F49))*1,"F"))</f>
        <v>0</v>
      </c>
      <c r="OD49" s="65">
        <f ca="1">IF(WEEKDAY(OD$6,2)&gt;5,"w",IF(ISERROR(VLOOKUP(OD$6,fériés,1,FALSE)),(SUM($H$1:OD$1)&gt;SUM($F$47:$F48))*(SUM($H$1:OD$1)&lt;=SUM($F$47:$F49))*1,"F"))</f>
        <v>0</v>
      </c>
      <c r="OE49" s="65">
        <f ca="1">IF(WEEKDAY(OE$6,2)&gt;5,"w",IF(ISERROR(VLOOKUP(OE$6,fériés,1,FALSE)),(SUM($H$1:OE$1)&gt;SUM($F$47:$F48))*(SUM($H$1:OE$1)&lt;=SUM($F$47:$F49))*1,"F"))</f>
        <v>0</v>
      </c>
      <c r="OF49" s="65">
        <f ca="1">IF(WEEKDAY(OF$6,2)&gt;5,"w",IF(ISERROR(VLOOKUP(OF$6,fériés,1,FALSE)),(SUM($H$1:OF$1)&gt;SUM($F$47:$F48))*(SUM($H$1:OF$1)&lt;=SUM($F$47:$F49))*1,"F"))</f>
        <v>0</v>
      </c>
      <c r="OG49" s="65">
        <f ca="1">IF(WEEKDAY(OG$6,2)&gt;5,"w",IF(ISERROR(VLOOKUP(OG$6,fériés,1,FALSE)),(SUM($H$1:OG$1)&gt;SUM($F$47:$F48))*(SUM($H$1:OG$1)&lt;=SUM($F$47:$F49))*1,"F"))</f>
        <v>0</v>
      </c>
      <c r="OH49" s="65">
        <f ca="1">IF(WEEKDAY(OH$6,2)&gt;5,"w",IF(ISERROR(VLOOKUP(OH$6,fériés,1,FALSE)),(SUM($H$1:OH$1)&gt;SUM($F$47:$F48))*(SUM($H$1:OH$1)&lt;=SUM($F$47:$F49))*1,"F"))</f>
        <v>0</v>
      </c>
      <c r="OI49" s="65">
        <f ca="1">IF(WEEKDAY(OI$6,2)&gt;5,"w",IF(ISERROR(VLOOKUP(OI$6,fériés,1,FALSE)),(SUM($H$1:OI$1)&gt;SUM($F$47:$F48))*(SUM($H$1:OI$1)&lt;=SUM($F$47:$F49))*1,"F"))</f>
        <v>0</v>
      </c>
      <c r="OJ49" s="65">
        <f ca="1">IF(WEEKDAY(OJ$6,2)&gt;5,"w",IF(ISERROR(VLOOKUP(OJ$6,fériés,1,FALSE)),(SUM($H$1:OJ$1)&gt;SUM($F$47:$F48))*(SUM($H$1:OJ$1)&lt;=SUM($F$47:$F49))*1,"F"))</f>
        <v>0</v>
      </c>
      <c r="OK49" s="65">
        <f ca="1">IF(WEEKDAY(OK$6,2)&gt;5,"w",IF(ISERROR(VLOOKUP(OK$6,fériés,1,FALSE)),(SUM($H$1:OK$1)&gt;SUM($F$47:$F48))*(SUM($H$1:OK$1)&lt;=SUM($F$47:$F49))*1,"F"))</f>
        <v>0</v>
      </c>
      <c r="OL49" s="65">
        <f ca="1">IF(WEEKDAY(OL$6,2)&gt;5,"w",IF(ISERROR(VLOOKUP(OL$6,fériés,1,FALSE)),(SUM($H$1:OL$1)&gt;SUM($F$47:$F48))*(SUM($H$1:OL$1)&lt;=SUM($F$47:$F49))*1,"F"))</f>
        <v>0</v>
      </c>
      <c r="OM49" s="65">
        <f ca="1">IF(WEEKDAY(OM$6,2)&gt;5,"w",IF(ISERROR(VLOOKUP(OM$6,fériés,1,FALSE)),(SUM($H$1:OM$1)&gt;SUM($F$47:$F48))*(SUM($H$1:OM$1)&lt;=SUM($F$47:$F49))*1,"F"))</f>
        <v>0</v>
      </c>
      <c r="ON49" s="65">
        <f ca="1">IF(WEEKDAY(ON$6,2)&gt;5,"w",IF(ISERROR(VLOOKUP(ON$6,fériés,1,FALSE)),(SUM($H$1:ON$1)&gt;SUM($F$47:$F48))*(SUM($H$1:ON$1)&lt;=SUM($F$47:$F49))*1,"F"))</f>
        <v>0</v>
      </c>
      <c r="OO49" s="65">
        <f ca="1">IF(WEEKDAY(OO$6,2)&gt;5,"w",IF(ISERROR(VLOOKUP(OO$6,fériés,1,FALSE)),(SUM($H$1:OO$1)&gt;SUM($F$47:$F48))*(SUM($H$1:OO$1)&lt;=SUM($F$47:$F49))*1,"F"))</f>
        <v>0</v>
      </c>
      <c r="OP49" s="65">
        <f ca="1">IF(WEEKDAY(OP$6,2)&gt;5,"w",IF(ISERROR(VLOOKUP(OP$6,fériés,1,FALSE)),(SUM($H$1:OP$1)&gt;SUM($F$47:$F48))*(SUM($H$1:OP$1)&lt;=SUM($F$47:$F49))*1,"F"))</f>
        <v>0</v>
      </c>
      <c r="OQ49" s="65">
        <f ca="1">IF(WEEKDAY(OQ$6,2)&gt;5,"w",IF(ISERROR(VLOOKUP(OQ$6,fériés,1,FALSE)),(SUM($H$1:OQ$1)&gt;SUM($F$47:$F48))*(SUM($H$1:OQ$1)&lt;=SUM($F$47:$F49))*1,"F"))</f>
        <v>0</v>
      </c>
      <c r="OR49" s="65">
        <f ca="1">IF(WEEKDAY(OR$6,2)&gt;5,"w",IF(ISERROR(VLOOKUP(OR$6,fériés,1,FALSE)),(SUM($H$1:OR$1)&gt;SUM($F$47:$F48))*(SUM($H$1:OR$1)&lt;=SUM($F$47:$F49))*1,"F"))</f>
        <v>0</v>
      </c>
      <c r="OS49" s="65">
        <f ca="1">IF(WEEKDAY(OS$6,2)&gt;5,"w",IF(ISERROR(VLOOKUP(OS$6,fériés,1,FALSE)),(SUM($H$1:OS$1)&gt;SUM($F$47:$F48))*(SUM($H$1:OS$1)&lt;=SUM($F$47:$F49))*1,"F"))</f>
        <v>0</v>
      </c>
      <c r="OT49" s="65">
        <f ca="1">IF(WEEKDAY(OT$6,2)&gt;5,"w",IF(ISERROR(VLOOKUP(OT$6,fériés,1,FALSE)),(SUM($H$1:OT$1)&gt;SUM($F$47:$F48))*(SUM($H$1:OT$1)&lt;=SUM($F$47:$F49))*1,"F"))</f>
        <v>0</v>
      </c>
      <c r="OU49" s="65">
        <f ca="1">IF(WEEKDAY(OU$6,2)&gt;5,"w",IF(ISERROR(VLOOKUP(OU$6,fériés,1,FALSE)),(SUM($H$1:OU$1)&gt;SUM($F$47:$F48))*(SUM($H$1:OU$1)&lt;=SUM($F$47:$F49))*1,"F"))</f>
        <v>0</v>
      </c>
      <c r="OV49" s="65">
        <f ca="1">IF(WEEKDAY(OV$6,2)&gt;5,"w",IF(ISERROR(VLOOKUP(OV$6,fériés,1,FALSE)),(SUM($H$1:OV$1)&gt;SUM($F$47:$F48))*(SUM($H$1:OV$1)&lt;=SUM($F$47:$F49))*1,"F"))</f>
        <v>0</v>
      </c>
      <c r="OW49" s="65">
        <f ca="1">IF(WEEKDAY(OW$6,2)&gt;5,"w",IF(ISERROR(VLOOKUP(OW$6,fériés,1,FALSE)),(SUM($H$1:OW$1)&gt;SUM($F$47:$F48))*(SUM($H$1:OW$1)&lt;=SUM($F$47:$F49))*1,"F"))</f>
        <v>0</v>
      </c>
      <c r="OX49" s="65">
        <f ca="1">IF(WEEKDAY(OX$6,2)&gt;5,"w",IF(ISERROR(VLOOKUP(OX$6,fériés,1,FALSE)),(SUM($H$1:OX$1)&gt;SUM($F$47:$F48))*(SUM($H$1:OX$1)&lt;=SUM($F$47:$F49))*1,"F"))</f>
        <v>0</v>
      </c>
      <c r="OY49" s="65">
        <f ca="1">IF(WEEKDAY(OY$6,2)&gt;5,"w",IF(ISERROR(VLOOKUP(OY$6,fériés,1,FALSE)),(SUM($H$1:OY$1)&gt;SUM($F$47:$F48))*(SUM($H$1:OY$1)&lt;=SUM($F$47:$F49))*1,"F"))</f>
        <v>0</v>
      </c>
      <c r="OZ49" s="65" t="str">
        <f ca="1">IF(WEEKDAY(OZ$6,2)&gt;5,"w",IF(ISERROR(VLOOKUP(OZ$6,fériés,1,FALSE)),(SUM($H$1:OZ$1)&gt;SUM($F$47:$F48))*(SUM($H$1:OZ$1)&lt;=SUM($F$47:$F49))*1,"F"))</f>
        <v>w</v>
      </c>
      <c r="PA49" s="65" t="str">
        <f ca="1">IF(WEEKDAY(PA$6,2)&gt;5,"w",IF(ISERROR(VLOOKUP(PA$6,fériés,1,FALSE)),(SUM($H$1:PA$1)&gt;SUM($F$47:$F48))*(SUM($H$1:PA$1)&lt;=SUM($F$47:$F49))*1,"F"))</f>
        <v>w</v>
      </c>
      <c r="PB49" s="65" t="str">
        <f ca="1">IF(WEEKDAY(PB$6,2)&gt;5,"w",IF(ISERROR(VLOOKUP(PB$6,fériés,1,FALSE)),(SUM($H$1:PB$1)&gt;SUM($F$47:$F48))*(SUM($H$1:PB$1)&lt;=SUM($F$47:$F49))*1,"F"))</f>
        <v>w</v>
      </c>
      <c r="PC49" s="65" t="str">
        <f ca="1">IF(WEEKDAY(PC$6,2)&gt;5,"w",IF(ISERROR(VLOOKUP(PC$6,fériés,1,FALSE)),(SUM($H$1:PC$1)&gt;SUM($F$47:$F48))*(SUM($H$1:PC$1)&lt;=SUM($F$47:$F49))*1,"F"))</f>
        <v>w</v>
      </c>
      <c r="PD49" s="65" t="str">
        <f ca="1">IF(WEEKDAY(PD$6,2)&gt;5,"w",IF(ISERROR(VLOOKUP(PD$6,fériés,1,FALSE)),(SUM($H$1:PD$1)&gt;SUM($F$47:$F48))*(SUM($H$1:PD$1)&lt;=SUM($F$47:$F49))*1,"F"))</f>
        <v>w</v>
      </c>
      <c r="PE49" s="65" t="str">
        <f ca="1">IF(WEEKDAY(PE$6,2)&gt;5,"w",IF(ISERROR(VLOOKUP(PE$6,fériés,1,FALSE)),(SUM($H$1:PE$1)&gt;SUM($F$47:$F48))*(SUM($H$1:PE$1)&lt;=SUM($F$47:$F49))*1,"F"))</f>
        <v>w</v>
      </c>
      <c r="PF49" s="65" t="str">
        <f ca="1">IF(WEEKDAY(PF$6,2)&gt;5,"w",IF(ISERROR(VLOOKUP(PF$6,fériés,1,FALSE)),(SUM($H$1:PF$1)&gt;SUM($F$47:$F48))*(SUM($H$1:PF$1)&lt;=SUM($F$47:$F49))*1,"F"))</f>
        <v>w</v>
      </c>
      <c r="PG49" s="65" t="str">
        <f ca="1">IF(WEEKDAY(PG$6,2)&gt;5,"w",IF(ISERROR(VLOOKUP(PG$6,fériés,1,FALSE)),(SUM($H$1:PG$1)&gt;SUM($F$47:$F48))*(SUM($H$1:PG$1)&lt;=SUM($F$47:$F49))*1,"F"))</f>
        <v>w</v>
      </c>
      <c r="PH49" s="65" t="str">
        <f ca="1">IF(WEEKDAY(PH$6,2)&gt;5,"w",IF(ISERROR(VLOOKUP(PH$6,fériés,1,FALSE)),(SUM($H$1:PH$1)&gt;SUM($F$47:$F48))*(SUM($H$1:PH$1)&lt;=SUM($F$47:$F49))*1,"F"))</f>
        <v>w</v>
      </c>
      <c r="PI49" s="65" t="str">
        <f ca="1">IF(WEEKDAY(PI$6,2)&gt;5,"w",IF(ISERROR(VLOOKUP(PI$6,fériés,1,FALSE)),(SUM($H$1:PI$1)&gt;SUM($F$47:$F48))*(SUM($H$1:PI$1)&lt;=SUM($F$47:$F49))*1,"F"))</f>
        <v>w</v>
      </c>
      <c r="PJ49" s="65" t="str">
        <f ca="1">IF(WEEKDAY(PJ$6,2)&gt;5,"w",IF(ISERROR(VLOOKUP(PJ$6,fériés,1,FALSE)),(SUM($H$1:PJ$1)&gt;SUM($F$47:$F48))*(SUM($H$1:PJ$1)&lt;=SUM($F$47:$F49))*1,"F"))</f>
        <v>w</v>
      </c>
      <c r="PK49" s="65" t="str">
        <f ca="1">IF(WEEKDAY(PK$6,2)&gt;5,"w",IF(ISERROR(VLOOKUP(PK$6,fériés,1,FALSE)),(SUM($H$1:PK$1)&gt;SUM($F$47:$F48))*(SUM($H$1:PK$1)&lt;=SUM($F$47:$F49))*1,"F"))</f>
        <v>w</v>
      </c>
      <c r="PL49" s="65" t="str">
        <f ca="1">IF(WEEKDAY(PL$6,2)&gt;5,"w",IF(ISERROR(VLOOKUP(PL$6,fériés,1,FALSE)),(SUM($H$1:PL$1)&gt;SUM($F$47:$F48))*(SUM($H$1:PL$1)&lt;=SUM($F$47:$F49))*1,"F"))</f>
        <v>w</v>
      </c>
      <c r="PM49" s="65" t="str">
        <f ca="1">IF(WEEKDAY(PM$6,2)&gt;5,"w",IF(ISERROR(VLOOKUP(PM$6,fériés,1,FALSE)),(SUM($H$1:PM$1)&gt;SUM($F$47:$F48))*(SUM($H$1:PM$1)&lt;=SUM($F$47:$F49))*1,"F"))</f>
        <v>w</v>
      </c>
      <c r="PN49" s="65" t="str">
        <f ca="1">IF(WEEKDAY(PN$6,2)&gt;5,"w",IF(ISERROR(VLOOKUP(PN$6,fériés,1,FALSE)),(SUM($H$1:PN$1)&gt;SUM($F$47:$F48))*(SUM($H$1:PN$1)&lt;=SUM($F$47:$F49))*1,"F"))</f>
        <v>w</v>
      </c>
      <c r="PO49" s="65" t="str">
        <f ca="1">IF(WEEKDAY(PO$6,2)&gt;5,"w",IF(ISERROR(VLOOKUP(PO$6,fériés,1,FALSE)),(SUM($H$1:PO$1)&gt;SUM($F$47:$F48))*(SUM($H$1:PO$1)&lt;=SUM($F$47:$F49))*1,"F"))</f>
        <v>w</v>
      </c>
      <c r="PP49" s="65" t="str">
        <f ca="1">IF(WEEKDAY(PP$6,2)&gt;5,"w",IF(ISERROR(VLOOKUP(PP$6,fériés,1,FALSE)),(SUM($H$1:PP$1)&gt;SUM($F$47:$F48))*(SUM($H$1:PP$1)&lt;=SUM($F$47:$F49))*1,"F"))</f>
        <v>w</v>
      </c>
      <c r="PQ49" s="65" t="str">
        <f ca="1">IF(WEEKDAY(PQ$6,2)&gt;5,"w",IF(ISERROR(VLOOKUP(PQ$6,fériés,1,FALSE)),(SUM($H$1:PQ$1)&gt;SUM($F$47:$F48))*(SUM($H$1:PQ$1)&lt;=SUM($F$47:$F49))*1,"F"))</f>
        <v>w</v>
      </c>
      <c r="PR49" s="65" t="str">
        <f ca="1">IF(WEEKDAY(PR$6,2)&gt;5,"w",IF(ISERROR(VLOOKUP(PR$6,fériés,1,FALSE)),(SUM($H$1:PR$1)&gt;SUM($F$47:$F48))*(SUM($H$1:PR$1)&lt;=SUM($F$47:$F49))*1,"F"))</f>
        <v>w</v>
      </c>
      <c r="PS49" s="65" t="str">
        <f ca="1">IF(WEEKDAY(PS$6,2)&gt;5,"w",IF(ISERROR(VLOOKUP(PS$6,fériés,1,FALSE)),(SUM($H$1:PS$1)&gt;SUM($F$47:$F48))*(SUM($H$1:PS$1)&lt;=SUM($F$47:$F49))*1,"F"))</f>
        <v>w</v>
      </c>
      <c r="PT49" s="65">
        <f ca="1">IF(WEEKDAY(PT$6,2)&gt;5,"w",IF(ISERROR(VLOOKUP(PT$6,fériés,1,FALSE)),(SUM($H$1:PT$1)&gt;SUM($F$47:$F48))*(SUM($H$1:PT$1)&lt;=SUM($F$47:$F49))*1,"F"))</f>
        <v>0</v>
      </c>
      <c r="PU49" s="65">
        <f ca="1">IF(WEEKDAY(PU$6,2)&gt;5,"w",IF(ISERROR(VLOOKUP(PU$6,fériés,1,FALSE)),(SUM($H$1:PU$1)&gt;SUM($F$47:$F48))*(SUM($H$1:PU$1)&lt;=SUM($F$47:$F49))*1,"F"))</f>
        <v>0</v>
      </c>
      <c r="PV49" s="65">
        <f ca="1">IF(WEEKDAY(PV$6,2)&gt;5,"w",IF(ISERROR(VLOOKUP(PV$6,fériés,1,FALSE)),(SUM($H$1:PV$1)&gt;SUM($F$47:$F48))*(SUM($H$1:PV$1)&lt;=SUM($F$47:$F49))*1,"F"))</f>
        <v>0</v>
      </c>
      <c r="PW49" s="65">
        <f ca="1">IF(WEEKDAY(PW$6,2)&gt;5,"w",IF(ISERROR(VLOOKUP(PW$6,fériés,1,FALSE)),(SUM($H$1:PW$1)&gt;SUM($F$47:$F48))*(SUM($H$1:PW$1)&lt;=SUM($F$47:$F49))*1,"F"))</f>
        <v>0</v>
      </c>
      <c r="PX49" s="65">
        <f ca="1">IF(WEEKDAY(PX$6,2)&gt;5,"w",IF(ISERROR(VLOOKUP(PX$6,fériés,1,FALSE)),(SUM($H$1:PX$1)&gt;SUM($F$47:$F48))*(SUM($H$1:PX$1)&lt;=SUM($F$47:$F49))*1,"F"))</f>
        <v>0</v>
      </c>
      <c r="PY49" s="65">
        <f ca="1">IF(WEEKDAY(PY$6,2)&gt;5,"w",IF(ISERROR(VLOOKUP(PY$6,fériés,1,FALSE)),(SUM($H$1:PY$1)&gt;SUM($F$47:$F48))*(SUM($H$1:PY$1)&lt;=SUM($F$47:$F49))*1,"F"))</f>
        <v>0</v>
      </c>
      <c r="PZ49" s="65">
        <f ca="1">IF(WEEKDAY(PZ$6,2)&gt;5,"w",IF(ISERROR(VLOOKUP(PZ$6,fériés,1,FALSE)),(SUM($H$1:PZ$1)&gt;SUM($F$47:$F48))*(SUM($H$1:PZ$1)&lt;=SUM($F$47:$F49))*1,"F"))</f>
        <v>0</v>
      </c>
      <c r="QA49" s="65">
        <f ca="1">IF(WEEKDAY(QA$6,2)&gt;5,"w",IF(ISERROR(VLOOKUP(QA$6,fériés,1,FALSE)),(SUM($H$1:QA$1)&gt;SUM($F$47:$F48))*(SUM($H$1:QA$1)&lt;=SUM($F$47:$F49))*1,"F"))</f>
        <v>0</v>
      </c>
      <c r="QB49" s="65">
        <f ca="1">IF(WEEKDAY(QB$6,2)&gt;5,"w",IF(ISERROR(VLOOKUP(QB$6,fériés,1,FALSE)),(SUM($H$1:QB$1)&gt;SUM($F$47:$F48))*(SUM($H$1:QB$1)&lt;=SUM($F$47:$F49))*1,"F"))</f>
        <v>0</v>
      </c>
      <c r="QC49" s="65">
        <f ca="1">IF(WEEKDAY(QC$6,2)&gt;5,"w",IF(ISERROR(VLOOKUP(QC$6,fériés,1,FALSE)),(SUM($H$1:QC$1)&gt;SUM($F$47:$F48))*(SUM($H$1:QC$1)&lt;=SUM($F$47:$F49))*1,"F"))</f>
        <v>0</v>
      </c>
      <c r="QD49" s="65">
        <f ca="1">IF(WEEKDAY(QD$6,2)&gt;5,"w",IF(ISERROR(VLOOKUP(QD$6,fériés,1,FALSE)),(SUM($H$1:QD$1)&gt;SUM($F$47:$F48))*(SUM($H$1:QD$1)&lt;=SUM($F$47:$F49))*1,"F"))</f>
        <v>0</v>
      </c>
      <c r="QE49" s="65">
        <f ca="1">IF(WEEKDAY(QE$6,2)&gt;5,"w",IF(ISERROR(VLOOKUP(QE$6,fériés,1,FALSE)),(SUM($H$1:QE$1)&gt;SUM($F$47:$F48))*(SUM($H$1:QE$1)&lt;=SUM($F$47:$F49))*1,"F"))</f>
        <v>0</v>
      </c>
      <c r="QF49" s="65">
        <f ca="1">IF(WEEKDAY(QF$6,2)&gt;5,"w",IF(ISERROR(VLOOKUP(QF$6,fériés,1,FALSE)),(SUM($H$1:QF$1)&gt;SUM($F$47:$F48))*(SUM($H$1:QF$1)&lt;=SUM($F$47:$F49))*1,"F"))</f>
        <v>0</v>
      </c>
      <c r="QG49" s="65">
        <f ca="1">IF(WEEKDAY(QG$6,2)&gt;5,"w",IF(ISERROR(VLOOKUP(QG$6,fériés,1,FALSE)),(SUM($H$1:QG$1)&gt;SUM($F$47:$F48))*(SUM($H$1:QG$1)&lt;=SUM($F$47:$F49))*1,"F"))</f>
        <v>0</v>
      </c>
      <c r="QH49" s="65">
        <f ca="1">IF(WEEKDAY(QH$6,2)&gt;5,"w",IF(ISERROR(VLOOKUP(QH$6,fériés,1,FALSE)),(SUM($H$1:QH$1)&gt;SUM($F$47:$F48))*(SUM($H$1:QH$1)&lt;=SUM($F$47:$F49))*1,"F"))</f>
        <v>0</v>
      </c>
      <c r="QI49" s="65">
        <f ca="1">IF(WEEKDAY(QI$6,2)&gt;5,"w",IF(ISERROR(VLOOKUP(QI$6,fériés,1,FALSE)),(SUM($H$1:QI$1)&gt;SUM($F$47:$F48))*(SUM($H$1:QI$1)&lt;=SUM($F$47:$F49))*1,"F"))</f>
        <v>0</v>
      </c>
      <c r="QJ49" s="65">
        <f ca="1">IF(WEEKDAY(QJ$6,2)&gt;5,"w",IF(ISERROR(VLOOKUP(QJ$6,fériés,1,FALSE)),(SUM($H$1:QJ$1)&gt;SUM($F$47:$F48))*(SUM($H$1:QJ$1)&lt;=SUM($F$47:$F49))*1,"F"))</f>
        <v>0</v>
      </c>
      <c r="QK49" s="65">
        <f ca="1">IF(WEEKDAY(QK$6,2)&gt;5,"w",IF(ISERROR(VLOOKUP(QK$6,fériés,1,FALSE)),(SUM($H$1:QK$1)&gt;SUM($F$47:$F48))*(SUM($H$1:QK$1)&lt;=SUM($F$47:$F49))*1,"F"))</f>
        <v>0</v>
      </c>
      <c r="QL49" s="65">
        <f ca="1">IF(WEEKDAY(QL$6,2)&gt;5,"w",IF(ISERROR(VLOOKUP(QL$6,fériés,1,FALSE)),(SUM($H$1:QL$1)&gt;SUM($F$47:$F48))*(SUM($H$1:QL$1)&lt;=SUM($F$47:$F49))*1,"F"))</f>
        <v>0</v>
      </c>
      <c r="QM49" s="65">
        <f ca="1">IF(WEEKDAY(QM$6,2)&gt;5,"w",IF(ISERROR(VLOOKUP(QM$6,fériés,1,FALSE)),(SUM($H$1:QM$1)&gt;SUM($F$47:$F48))*(SUM($H$1:QM$1)&lt;=SUM($F$47:$F49))*1,"F"))</f>
        <v>0</v>
      </c>
      <c r="QN49" s="65">
        <f ca="1">IF(WEEKDAY(QN$6,2)&gt;5,"w",IF(ISERROR(VLOOKUP(QN$6,fériés,1,FALSE)),(SUM($H$1:QN$1)&gt;SUM($F$47:$F48))*(SUM($H$1:QN$1)&lt;=SUM($F$47:$F49))*1,"F"))</f>
        <v>0</v>
      </c>
      <c r="QO49" s="65">
        <f ca="1">IF(WEEKDAY(QO$6,2)&gt;5,"w",IF(ISERROR(VLOOKUP(QO$6,fériés,1,FALSE)),(SUM($H$1:QO$1)&gt;SUM($F$47:$F48))*(SUM($H$1:QO$1)&lt;=SUM($F$47:$F49))*1,"F"))</f>
        <v>0</v>
      </c>
      <c r="QP49" s="65">
        <f ca="1">IF(WEEKDAY(QP$6,2)&gt;5,"w",IF(ISERROR(VLOOKUP(QP$6,fériés,1,FALSE)),(SUM($H$1:QP$1)&gt;SUM($F$47:$F48))*(SUM($H$1:QP$1)&lt;=SUM($F$47:$F49))*1,"F"))</f>
        <v>0</v>
      </c>
      <c r="QQ49" s="65">
        <f ca="1">IF(WEEKDAY(QQ$6,2)&gt;5,"w",IF(ISERROR(VLOOKUP(QQ$6,fériés,1,FALSE)),(SUM($H$1:QQ$1)&gt;SUM($F$47:$F48))*(SUM($H$1:QQ$1)&lt;=SUM($F$47:$F49))*1,"F"))</f>
        <v>0</v>
      </c>
      <c r="QR49" s="65">
        <f ca="1">IF(WEEKDAY(QR$6,2)&gt;5,"w",IF(ISERROR(VLOOKUP(QR$6,fériés,1,FALSE)),(SUM($H$1:QR$1)&gt;SUM($F$47:$F48))*(SUM($H$1:QR$1)&lt;=SUM($F$47:$F49))*1,"F"))</f>
        <v>0</v>
      </c>
      <c r="QS49" s="65">
        <f ca="1">IF(WEEKDAY(QS$6,2)&gt;5,"w",IF(ISERROR(VLOOKUP(QS$6,fériés,1,FALSE)),(SUM($H$1:QS$1)&gt;SUM($F$47:$F48))*(SUM($H$1:QS$1)&lt;=SUM($F$47:$F49))*1,"F"))</f>
        <v>0</v>
      </c>
      <c r="QT49" s="65">
        <f ca="1">IF(WEEKDAY(QT$6,2)&gt;5,"w",IF(ISERROR(VLOOKUP(QT$6,fériés,1,FALSE)),(SUM($H$1:QT$1)&gt;SUM($F$47:$F48))*(SUM($H$1:QT$1)&lt;=SUM($F$47:$F49))*1,"F"))</f>
        <v>0</v>
      </c>
      <c r="QU49" s="65">
        <f ca="1">IF(WEEKDAY(QU$6,2)&gt;5,"w",IF(ISERROR(VLOOKUP(QU$6,fériés,1,FALSE)),(SUM($H$1:QU$1)&gt;SUM($F$47:$F48))*(SUM($H$1:QU$1)&lt;=SUM($F$47:$F49))*1,"F"))</f>
        <v>0</v>
      </c>
      <c r="QV49" s="65">
        <f ca="1">IF(WEEKDAY(QV$6,2)&gt;5,"w",IF(ISERROR(VLOOKUP(QV$6,fériés,1,FALSE)),(SUM($H$1:QV$1)&gt;SUM($F$47:$F48))*(SUM($H$1:QV$1)&lt;=SUM($F$47:$F49))*1,"F"))</f>
        <v>0</v>
      </c>
      <c r="QW49" s="65">
        <f ca="1">IF(WEEKDAY(QW$6,2)&gt;5,"w",IF(ISERROR(VLOOKUP(QW$6,fériés,1,FALSE)),(SUM($H$1:QW$1)&gt;SUM($F$47:$F48))*(SUM($H$1:QW$1)&lt;=SUM($F$47:$F49))*1,"F"))</f>
        <v>0</v>
      </c>
      <c r="QX49" s="65">
        <f ca="1">IF(WEEKDAY(QX$6,2)&gt;5,"w",IF(ISERROR(VLOOKUP(QX$6,fériés,1,FALSE)),(SUM($H$1:QX$1)&gt;SUM($F$47:$F48))*(SUM($H$1:QX$1)&lt;=SUM($F$47:$F49))*1,"F"))</f>
        <v>0</v>
      </c>
      <c r="QY49" s="65">
        <f ca="1">IF(WEEKDAY(QY$6,2)&gt;5,"w",IF(ISERROR(VLOOKUP(QY$6,fériés,1,FALSE)),(SUM($H$1:QY$1)&gt;SUM($F$47:$F48))*(SUM($H$1:QY$1)&lt;=SUM($F$47:$F49))*1,"F"))</f>
        <v>0</v>
      </c>
      <c r="QZ49" s="65">
        <f ca="1">IF(WEEKDAY(QZ$6,2)&gt;5,"w",IF(ISERROR(VLOOKUP(QZ$6,fériés,1,FALSE)),(SUM($H$1:QZ$1)&gt;SUM($F$47:$F48))*(SUM($H$1:QZ$1)&lt;=SUM($F$47:$F49))*1,"F"))</f>
        <v>0</v>
      </c>
      <c r="RA49" s="65">
        <f ca="1">IF(WEEKDAY(RA$6,2)&gt;5,"w",IF(ISERROR(VLOOKUP(RA$6,fériés,1,FALSE)),(SUM($H$1:RA$1)&gt;SUM($F$47:$F48))*(SUM($H$1:RA$1)&lt;=SUM($F$47:$F49))*1,"F"))</f>
        <v>0</v>
      </c>
      <c r="RB49" s="65">
        <f ca="1">IF(WEEKDAY(RB$6,2)&gt;5,"w",IF(ISERROR(VLOOKUP(RB$6,fériés,1,FALSE)),(SUM($H$1:RB$1)&gt;SUM($F$47:$F48))*(SUM($H$1:RB$1)&lt;=SUM($F$47:$F49))*1,"F"))</f>
        <v>0</v>
      </c>
      <c r="RC49" s="65">
        <f ca="1">IF(WEEKDAY(RC$6,2)&gt;5,"w",IF(ISERROR(VLOOKUP(RC$6,fériés,1,FALSE)),(SUM($H$1:RC$1)&gt;SUM($F$47:$F48))*(SUM($H$1:RC$1)&lt;=SUM($F$47:$F49))*1,"F"))</f>
        <v>0</v>
      </c>
      <c r="RD49" s="65">
        <f ca="1">IF(WEEKDAY(RD$6,2)&gt;5,"w",IF(ISERROR(VLOOKUP(RD$6,fériés,1,FALSE)),(SUM($H$1:RD$1)&gt;SUM($F$47:$F48))*(SUM($H$1:RD$1)&lt;=SUM($F$47:$F49))*1,"F"))</f>
        <v>0</v>
      </c>
      <c r="RE49" s="65">
        <f ca="1">IF(WEEKDAY(RE$6,2)&gt;5,"w",IF(ISERROR(VLOOKUP(RE$6,fériés,1,FALSE)),(SUM($H$1:RE$1)&gt;SUM($F$47:$F48))*(SUM($H$1:RE$1)&lt;=SUM($F$47:$F49))*1,"F"))</f>
        <v>0</v>
      </c>
      <c r="RF49" s="65">
        <f ca="1">IF(WEEKDAY(RF$6,2)&gt;5,"w",IF(ISERROR(VLOOKUP(RF$6,fériés,1,FALSE)),(SUM($H$1:RF$1)&gt;SUM($F$47:$F48))*(SUM($H$1:RF$1)&lt;=SUM($F$47:$F49))*1,"F"))</f>
        <v>0</v>
      </c>
      <c r="RG49" s="65">
        <f ca="1">IF(WEEKDAY(RG$6,2)&gt;5,"w",IF(ISERROR(VLOOKUP(RG$6,fériés,1,FALSE)),(SUM($H$1:RG$1)&gt;SUM($F$47:$F48))*(SUM($H$1:RG$1)&lt;=SUM($F$47:$F49))*1,"F"))</f>
        <v>0</v>
      </c>
      <c r="RH49" s="65">
        <f ca="1">IF(WEEKDAY(RH$6,2)&gt;5,"w",IF(ISERROR(VLOOKUP(RH$6,fériés,1,FALSE)),(SUM($H$1:RH$1)&gt;SUM($F$47:$F48))*(SUM($H$1:RH$1)&lt;=SUM($F$47:$F49))*1,"F"))</f>
        <v>0</v>
      </c>
      <c r="RI49" s="65">
        <f ca="1">IF(WEEKDAY(RI$6,2)&gt;5,"w",IF(ISERROR(VLOOKUP(RI$6,fériés,1,FALSE)),(SUM($H$1:RI$1)&gt;SUM($F$47:$F48))*(SUM($H$1:RI$1)&lt;=SUM($F$47:$F49))*1,"F"))</f>
        <v>0</v>
      </c>
      <c r="RJ49" s="65">
        <f ca="1">IF(WEEKDAY(RJ$6,2)&gt;5,"w",IF(ISERROR(VLOOKUP(RJ$6,fériés,1,FALSE)),(SUM($H$1:RJ$1)&gt;SUM($F$47:$F48))*(SUM($H$1:RJ$1)&lt;=SUM($F$47:$F49))*1,"F"))</f>
        <v>0</v>
      </c>
      <c r="RK49" s="65">
        <f ca="1">IF(WEEKDAY(RK$6,2)&gt;5,"w",IF(ISERROR(VLOOKUP(RK$6,fériés,1,FALSE)),(SUM($H$1:RK$1)&gt;SUM($F$47:$F48))*(SUM($H$1:RK$1)&lt;=SUM($F$47:$F49))*1,"F"))</f>
        <v>0</v>
      </c>
      <c r="RL49" s="65">
        <f ca="1">IF(WEEKDAY(RL$6,2)&gt;5,"w",IF(ISERROR(VLOOKUP(RL$6,fériés,1,FALSE)),(SUM($H$1:RL$1)&gt;SUM($F$47:$F48))*(SUM($H$1:RL$1)&lt;=SUM($F$47:$F49))*1,"F"))</f>
        <v>0</v>
      </c>
      <c r="RM49" s="65">
        <f ca="1">IF(WEEKDAY(RM$6,2)&gt;5,"w",IF(ISERROR(VLOOKUP(RM$6,fériés,1,FALSE)),(SUM($H$1:RM$1)&gt;SUM($F$47:$F48))*(SUM($H$1:RM$1)&lt;=SUM($F$47:$F49))*1,"F"))</f>
        <v>0</v>
      </c>
      <c r="RN49" s="65">
        <f ca="1">IF(WEEKDAY(RN$6,2)&gt;5,"w",IF(ISERROR(VLOOKUP(RN$6,fériés,1,FALSE)),(SUM($H$1:RN$1)&gt;SUM($F$47:$F48))*(SUM($H$1:RN$1)&lt;=SUM($F$47:$F49))*1,"F"))</f>
        <v>0</v>
      </c>
      <c r="RO49" s="65">
        <f ca="1">IF(WEEKDAY(RO$6,2)&gt;5,"w",IF(ISERROR(VLOOKUP(RO$6,fériés,1,FALSE)),(SUM($H$1:RO$1)&gt;SUM($F$47:$F48))*(SUM($H$1:RO$1)&lt;=SUM($F$47:$F49))*1,"F"))</f>
        <v>0</v>
      </c>
      <c r="RP49" s="65">
        <f ca="1">IF(WEEKDAY(RP$6,2)&gt;5,"w",IF(ISERROR(VLOOKUP(RP$6,fériés,1,FALSE)),(SUM($H$1:RP$1)&gt;SUM($F$47:$F48))*(SUM($H$1:RP$1)&lt;=SUM($F$47:$F49))*1,"F"))</f>
        <v>0</v>
      </c>
      <c r="RQ49" s="65">
        <f ca="1">IF(WEEKDAY(RQ$6,2)&gt;5,"w",IF(ISERROR(VLOOKUP(RQ$6,fériés,1,FALSE)),(SUM($H$1:RQ$1)&gt;SUM($F$47:$F48))*(SUM($H$1:RQ$1)&lt;=SUM($F$47:$F49))*1,"F"))</f>
        <v>0</v>
      </c>
      <c r="RR49" s="65" t="str">
        <f ca="1">IF(WEEKDAY(RR$6,2)&gt;5,"w",IF(ISERROR(VLOOKUP(RR$6,fériés,1,FALSE)),(SUM($H$1:RR$1)&gt;SUM($F$47:$F48))*(SUM($H$1:RR$1)&lt;=SUM($F$47:$F49))*1,"F"))</f>
        <v>w</v>
      </c>
      <c r="RS49" s="65" t="str">
        <f ca="1">IF(WEEKDAY(RS$6,2)&gt;5,"w",IF(ISERROR(VLOOKUP(RS$6,fériés,1,FALSE)),(SUM($H$1:RS$1)&gt;SUM($F$47:$F48))*(SUM($H$1:RS$1)&lt;=SUM($F$47:$F49))*1,"F"))</f>
        <v>w</v>
      </c>
      <c r="RT49" s="65" t="str">
        <f ca="1">IF(WEEKDAY(RT$6,2)&gt;5,"w",IF(ISERROR(VLOOKUP(RT$6,fériés,1,FALSE)),(SUM($H$1:RT$1)&gt;SUM($F$47:$F48))*(SUM($H$1:RT$1)&lt;=SUM($F$47:$F49))*1,"F"))</f>
        <v>w</v>
      </c>
      <c r="RU49" s="65" t="str">
        <f ca="1">IF(WEEKDAY(RU$6,2)&gt;5,"w",IF(ISERROR(VLOOKUP(RU$6,fériés,1,FALSE)),(SUM($H$1:RU$1)&gt;SUM($F$47:$F48))*(SUM($H$1:RU$1)&lt;=SUM($F$47:$F49))*1,"F"))</f>
        <v>w</v>
      </c>
      <c r="RV49" s="65" t="str">
        <f ca="1">IF(WEEKDAY(RV$6,2)&gt;5,"w",IF(ISERROR(VLOOKUP(RV$6,fériés,1,FALSE)),(SUM($H$1:RV$1)&gt;SUM($F$47:$F48))*(SUM($H$1:RV$1)&lt;=SUM($F$47:$F49))*1,"F"))</f>
        <v>w</v>
      </c>
      <c r="RW49" s="65" t="str">
        <f ca="1">IF(WEEKDAY(RW$6,2)&gt;5,"w",IF(ISERROR(VLOOKUP(RW$6,fériés,1,FALSE)),(SUM($H$1:RW$1)&gt;SUM($F$47:$F48))*(SUM($H$1:RW$1)&lt;=SUM($F$47:$F49))*1,"F"))</f>
        <v>w</v>
      </c>
      <c r="RX49" s="65" t="str">
        <f ca="1">IF(WEEKDAY(RX$6,2)&gt;5,"w",IF(ISERROR(VLOOKUP(RX$6,fériés,1,FALSE)),(SUM($H$1:RX$1)&gt;SUM($F$47:$F48))*(SUM($H$1:RX$1)&lt;=SUM($F$47:$F49))*1,"F"))</f>
        <v>w</v>
      </c>
      <c r="RY49" s="65" t="str">
        <f ca="1">IF(WEEKDAY(RY$6,2)&gt;5,"w",IF(ISERROR(VLOOKUP(RY$6,fériés,1,FALSE)),(SUM($H$1:RY$1)&gt;SUM($F$47:$F48))*(SUM($H$1:RY$1)&lt;=SUM($F$47:$F49))*1,"F"))</f>
        <v>w</v>
      </c>
      <c r="RZ49" s="65" t="str">
        <f ca="1">IF(WEEKDAY(RZ$6,2)&gt;5,"w",IF(ISERROR(VLOOKUP(RZ$6,fériés,1,FALSE)),(SUM($H$1:RZ$1)&gt;SUM($F$47:$F48))*(SUM($H$1:RZ$1)&lt;=SUM($F$47:$F49))*1,"F"))</f>
        <v>w</v>
      </c>
      <c r="SA49" s="65" t="str">
        <f ca="1">IF(WEEKDAY(SA$6,2)&gt;5,"w",IF(ISERROR(VLOOKUP(SA$6,fériés,1,FALSE)),(SUM($H$1:SA$1)&gt;SUM($F$47:$F48))*(SUM($H$1:SA$1)&lt;=SUM($F$47:$F49))*1,"F"))</f>
        <v>w</v>
      </c>
      <c r="SB49" s="65" t="str">
        <f ca="1">IF(WEEKDAY(SB$6,2)&gt;5,"w",IF(ISERROR(VLOOKUP(SB$6,fériés,1,FALSE)),(SUM($H$1:SB$1)&gt;SUM($F$47:$F48))*(SUM($H$1:SB$1)&lt;=SUM($F$47:$F49))*1,"F"))</f>
        <v>w</v>
      </c>
      <c r="SC49" s="65" t="str">
        <f ca="1">IF(WEEKDAY(SC$6,2)&gt;5,"w",IF(ISERROR(VLOOKUP(SC$6,fériés,1,FALSE)),(SUM($H$1:SC$1)&gt;SUM($F$47:$F48))*(SUM($H$1:SC$1)&lt;=SUM($F$47:$F49))*1,"F"))</f>
        <v>w</v>
      </c>
      <c r="SD49" s="65" t="str">
        <f ca="1">IF(WEEKDAY(SD$6,2)&gt;5,"w",IF(ISERROR(VLOOKUP(SD$6,fériés,1,FALSE)),(SUM($H$1:SD$1)&gt;SUM($F$47:$F48))*(SUM($H$1:SD$1)&lt;=SUM($F$47:$F49))*1,"F"))</f>
        <v>w</v>
      </c>
      <c r="SE49" s="65" t="str">
        <f ca="1">IF(WEEKDAY(SE$6,2)&gt;5,"w",IF(ISERROR(VLOOKUP(SE$6,fériés,1,FALSE)),(SUM($H$1:SE$1)&gt;SUM($F$47:$F48))*(SUM($H$1:SE$1)&lt;=SUM($F$47:$F49))*1,"F"))</f>
        <v>w</v>
      </c>
      <c r="SF49" s="65" t="str">
        <f ca="1">IF(WEEKDAY(SF$6,2)&gt;5,"w",IF(ISERROR(VLOOKUP(SF$6,fériés,1,FALSE)),(SUM($H$1:SF$1)&gt;SUM($F$47:$F48))*(SUM($H$1:SF$1)&lt;=SUM($F$47:$F49))*1,"F"))</f>
        <v>w</v>
      </c>
      <c r="SG49" s="83"/>
    </row>
    <row r="50" spans="1:501" ht="12" customHeight="1" x14ac:dyDescent="0.25">
      <c r="A50" s="80">
        <v>1103</v>
      </c>
      <c r="B50" s="63" t="str">
        <f>IFERROR(VLOOKUP($A50,Base_données!$A$4:$AB$24,Base_données!$B$1,FALSE),"")</f>
        <v/>
      </c>
      <c r="C50" s="78" t="str">
        <f>IF(A50="","",Base_données!$N$3)</f>
        <v xml:space="preserve"> tournage</v>
      </c>
      <c r="D50" s="63" t="str">
        <f>IFERROR(VLOOKUP($A50,Base_données!$A$4:$AB$24,Base_données!$D$1,FALSE),"")</f>
        <v/>
      </c>
      <c r="E50" s="63" t="str">
        <f>IFERROR(VLOOKUP($A50,Base_données!$A$4:$AB$24,Base_données!$N$1,FALSE),"")</f>
        <v/>
      </c>
      <c r="F50" s="66" t="str">
        <f t="shared" si="84"/>
        <v/>
      </c>
      <c r="G50" s="62" t="str">
        <f>IFERROR(VLOOKUP($A50,Base_données!$A$4:$L$24,5,FALSE),"")</f>
        <v/>
      </c>
      <c r="H50" s="65">
        <f ca="1">IF(WEEKDAY(H$6,2)&gt;5,"w",IF(ISERROR(VLOOKUP(H$6,fériés,1,FALSE)),(SUM($H$1:H$1)&gt;SUM($F$47:$F49))*(SUM($H$1:H$1)&lt;=SUM($F$47:$F50))*1,"F"))</f>
        <v>0</v>
      </c>
      <c r="I50" s="65">
        <f ca="1">IF(WEEKDAY(I$6,2)&gt;5,"w",IF(ISERROR(VLOOKUP(I$6,fériés,1,FALSE)),(SUM($H$1:I$1)&gt;SUM($F$47:$F49))*(SUM($H$1:I$1)&lt;=SUM($F$47:$F50))*1,"F"))</f>
        <v>0</v>
      </c>
      <c r="J50" s="65">
        <f ca="1">IF(WEEKDAY(J$6,2)&gt;5,"w",IF(ISERROR(VLOOKUP(J$6,fériés,1,FALSE)),(SUM($H$1:J$1)&gt;SUM($F$47:$F49))*(SUM($H$1:J$1)&lt;=SUM($F$47:$F50))*1,"F"))</f>
        <v>0</v>
      </c>
      <c r="K50" s="65">
        <f ca="1">IF(WEEKDAY(K$6,2)&gt;5,"w",IF(ISERROR(VLOOKUP(K$6,fériés,1,FALSE)),(SUM($H$1:K$1)&gt;SUM($F$47:$F49))*(SUM($H$1:K$1)&lt;=SUM($F$47:$F50))*1,"F"))</f>
        <v>0</v>
      </c>
      <c r="L50" s="65">
        <f ca="1">IF(WEEKDAY(L$6,2)&gt;5,"w",IF(ISERROR(VLOOKUP(L$6,fériés,1,FALSE)),(SUM($H$1:L$1)&gt;SUM($F$47:$F49))*(SUM($H$1:L$1)&lt;=SUM($F$47:$F50))*1,"F"))</f>
        <v>0</v>
      </c>
      <c r="M50" s="65">
        <f ca="1">IF(WEEKDAY(M$6,2)&gt;5,"w",IF(ISERROR(VLOOKUP(M$6,fériés,1,FALSE)),(SUM($H$1:M$1)&gt;SUM($F$47:$F49))*(SUM($H$1:M$1)&lt;=SUM($F$47:$F50))*1,"F"))</f>
        <v>0</v>
      </c>
      <c r="N50" s="65">
        <f ca="1">IF(WEEKDAY(N$6,2)&gt;5,"w",IF(ISERROR(VLOOKUP(N$6,fériés,1,FALSE)),(SUM($H$1:N$1)&gt;SUM($F$47:$F49))*(SUM($H$1:N$1)&lt;=SUM($F$47:$F50))*1,"F"))</f>
        <v>0</v>
      </c>
      <c r="O50" s="65">
        <f ca="1">IF(WEEKDAY(O$6,2)&gt;5,"w",IF(ISERROR(VLOOKUP(O$6,fériés,1,FALSE)),(SUM($H$1:O$1)&gt;SUM($F$47:$F49))*(SUM($H$1:O$1)&lt;=SUM($F$47:$F50))*1,"F"))</f>
        <v>0</v>
      </c>
      <c r="P50" s="65">
        <f ca="1">IF(WEEKDAY(P$6,2)&gt;5,"w",IF(ISERROR(VLOOKUP(P$6,fériés,1,FALSE)),(SUM($H$1:P$1)&gt;SUM($F$47:$F49))*(SUM($H$1:P$1)&lt;=SUM($F$47:$F50))*1,"F"))</f>
        <v>0</v>
      </c>
      <c r="Q50" s="65">
        <f ca="1">IF(WEEKDAY(Q$6,2)&gt;5,"w",IF(ISERROR(VLOOKUP(Q$6,fériés,1,FALSE)),(SUM($H$1:Q$1)&gt;SUM($F$47:$F49))*(SUM($H$1:Q$1)&lt;=SUM($F$47:$F50))*1,"F"))</f>
        <v>0</v>
      </c>
      <c r="R50" s="65">
        <f ca="1">IF(WEEKDAY(R$6,2)&gt;5,"w",IF(ISERROR(VLOOKUP(R$6,fériés,1,FALSE)),(SUM($H$1:R$1)&gt;SUM($F$47:$F49))*(SUM($H$1:R$1)&lt;=SUM($F$47:$F50))*1,"F"))</f>
        <v>0</v>
      </c>
      <c r="S50" s="65">
        <f ca="1">IF(WEEKDAY(S$6,2)&gt;5,"w",IF(ISERROR(VLOOKUP(S$6,fériés,1,FALSE)),(SUM($H$1:S$1)&gt;SUM($F$47:$F49))*(SUM($H$1:S$1)&lt;=SUM($F$47:$F50))*1,"F"))</f>
        <v>0</v>
      </c>
      <c r="T50" s="65">
        <f ca="1">IF(WEEKDAY(T$6,2)&gt;5,"w",IF(ISERROR(VLOOKUP(T$6,fériés,1,FALSE)),(SUM($H$1:T$1)&gt;SUM($F$47:$F49))*(SUM($H$1:T$1)&lt;=SUM($F$47:$F50))*1,"F"))</f>
        <v>0</v>
      </c>
      <c r="U50" s="65">
        <f ca="1">IF(WEEKDAY(U$6,2)&gt;5,"w",IF(ISERROR(VLOOKUP(U$6,fériés,1,FALSE)),(SUM($H$1:U$1)&gt;SUM($F$47:$F49))*(SUM($H$1:U$1)&lt;=SUM($F$47:$F50))*1,"F"))</f>
        <v>0</v>
      </c>
      <c r="V50" s="65">
        <f ca="1">IF(WEEKDAY(V$6,2)&gt;5,"w",IF(ISERROR(VLOOKUP(V$6,fériés,1,FALSE)),(SUM($H$1:V$1)&gt;SUM($F$47:$F49))*(SUM($H$1:V$1)&lt;=SUM($F$47:$F50))*1,"F"))</f>
        <v>0</v>
      </c>
      <c r="W50" s="65">
        <f ca="1">IF(WEEKDAY(W$6,2)&gt;5,"w",IF(ISERROR(VLOOKUP(W$6,fériés,1,FALSE)),(SUM($H$1:W$1)&gt;SUM($F$47:$F49))*(SUM($H$1:W$1)&lt;=SUM($F$47:$F50))*1,"F"))</f>
        <v>0</v>
      </c>
      <c r="X50" s="65">
        <f ca="1">IF(WEEKDAY(X$6,2)&gt;5,"w",IF(ISERROR(VLOOKUP(X$6,fériés,1,FALSE)),(SUM($H$1:X$1)&gt;SUM($F$47:$F49))*(SUM($H$1:X$1)&lt;=SUM($F$47:$F50))*1,"F"))</f>
        <v>0</v>
      </c>
      <c r="Y50" s="65">
        <f ca="1">IF(WEEKDAY(Y$6,2)&gt;5,"w",IF(ISERROR(VLOOKUP(Y$6,fériés,1,FALSE)),(SUM($H$1:Y$1)&gt;SUM($F$47:$F49))*(SUM($H$1:Y$1)&lt;=SUM($F$47:$F50))*1,"F"))</f>
        <v>0</v>
      </c>
      <c r="Z50" s="65">
        <f ca="1">IF(WEEKDAY(Z$6,2)&gt;5,"w",IF(ISERROR(VLOOKUP(Z$6,fériés,1,FALSE)),(SUM($H$1:Z$1)&gt;SUM($F$47:$F49))*(SUM($H$1:Z$1)&lt;=SUM($F$47:$F50))*1,"F"))</f>
        <v>0</v>
      </c>
      <c r="AA50" s="65">
        <f ca="1">IF(WEEKDAY(AA$6,2)&gt;5,"w",IF(ISERROR(VLOOKUP(AA$6,fériés,1,FALSE)),(SUM($H$1:AA$1)&gt;SUM($F$47:$F49))*(SUM($H$1:AA$1)&lt;=SUM($F$47:$F50))*1,"F"))</f>
        <v>0</v>
      </c>
      <c r="AB50" s="65">
        <f ca="1">IF(WEEKDAY(AB$6,2)&gt;5,"w",IF(ISERROR(VLOOKUP(AB$6,fériés,1,FALSE)),(SUM($H$1:AB$1)&gt;SUM($F$47:$F49))*(SUM($H$1:AB$1)&lt;=SUM($F$47:$F50))*1,"F"))</f>
        <v>0</v>
      </c>
      <c r="AC50" s="65">
        <f ca="1">IF(WEEKDAY(AC$6,2)&gt;5,"w",IF(ISERROR(VLOOKUP(AC$6,fériés,1,FALSE)),(SUM($H$1:AC$1)&gt;SUM($F$47:$F49))*(SUM($H$1:AC$1)&lt;=SUM($F$47:$F50))*1,"F"))</f>
        <v>0</v>
      </c>
      <c r="AD50" s="65">
        <f ca="1">IF(WEEKDAY(AD$6,2)&gt;5,"w",IF(ISERROR(VLOOKUP(AD$6,fériés,1,FALSE)),(SUM($H$1:AD$1)&gt;SUM($F$47:$F49))*(SUM($H$1:AD$1)&lt;=SUM($F$47:$F50))*1,"F"))</f>
        <v>0</v>
      </c>
      <c r="AE50" s="65">
        <f ca="1">IF(WEEKDAY(AE$6,2)&gt;5,"w",IF(ISERROR(VLOOKUP(AE$6,fériés,1,FALSE)),(SUM($H$1:AE$1)&gt;SUM($F$47:$F49))*(SUM($H$1:AE$1)&lt;=SUM($F$47:$F50))*1,"F"))</f>
        <v>0</v>
      </c>
      <c r="AF50" s="65">
        <f ca="1">IF(WEEKDAY(AF$6,2)&gt;5,"w",IF(ISERROR(VLOOKUP(AF$6,fériés,1,FALSE)),(SUM($H$1:AF$1)&gt;SUM($F$47:$F49))*(SUM($H$1:AF$1)&lt;=SUM($F$47:$F50))*1,"F"))</f>
        <v>0</v>
      </c>
      <c r="AG50" s="65">
        <f ca="1">IF(WEEKDAY(AG$6,2)&gt;5,"w",IF(ISERROR(VLOOKUP(AG$6,fériés,1,FALSE)),(SUM($H$1:AG$1)&gt;SUM($F$47:$F49))*(SUM($H$1:AG$1)&lt;=SUM($F$47:$F50))*1,"F"))</f>
        <v>0</v>
      </c>
      <c r="AH50" s="65">
        <f ca="1">IF(WEEKDAY(AH$6,2)&gt;5,"w",IF(ISERROR(VLOOKUP(AH$6,fériés,1,FALSE)),(SUM($H$1:AH$1)&gt;SUM($F$47:$F49))*(SUM($H$1:AH$1)&lt;=SUM($F$47:$F50))*1,"F"))</f>
        <v>0</v>
      </c>
      <c r="AI50" s="65">
        <f ca="1">IF(WEEKDAY(AI$6,2)&gt;5,"w",IF(ISERROR(VLOOKUP(AI$6,fériés,1,FALSE)),(SUM($H$1:AI$1)&gt;SUM($F$47:$F49))*(SUM($H$1:AI$1)&lt;=SUM($F$47:$F50))*1,"F"))</f>
        <v>0</v>
      </c>
      <c r="AJ50" s="65">
        <f ca="1">IF(WEEKDAY(AJ$6,2)&gt;5,"w",IF(ISERROR(VLOOKUP(AJ$6,fériés,1,FALSE)),(SUM($H$1:AJ$1)&gt;SUM($F$47:$F49))*(SUM($H$1:AJ$1)&lt;=SUM($F$47:$F50))*1,"F"))</f>
        <v>0</v>
      </c>
      <c r="AK50" s="65">
        <f ca="1">IF(WEEKDAY(AK$6,2)&gt;5,"w",IF(ISERROR(VLOOKUP(AK$6,fériés,1,FALSE)),(SUM($H$1:AK$1)&gt;SUM($F$47:$F49))*(SUM($H$1:AK$1)&lt;=SUM($F$47:$F50))*1,"F"))</f>
        <v>0</v>
      </c>
      <c r="AL50" s="65">
        <f ca="1">IF(WEEKDAY(AL$6,2)&gt;5,"w",IF(ISERROR(VLOOKUP(AL$6,fériés,1,FALSE)),(SUM($H$1:AL$1)&gt;SUM($F$47:$F49))*(SUM($H$1:AL$1)&lt;=SUM($F$47:$F50))*1,"F"))</f>
        <v>0</v>
      </c>
      <c r="AM50" s="65">
        <f ca="1">IF(WEEKDAY(AM$6,2)&gt;5,"w",IF(ISERROR(VLOOKUP(AM$6,fériés,1,FALSE)),(SUM($H$1:AM$1)&gt;SUM($F$47:$F49))*(SUM($H$1:AM$1)&lt;=SUM($F$47:$F50))*1,"F"))</f>
        <v>0</v>
      </c>
      <c r="AN50" s="65">
        <f ca="1">IF(WEEKDAY(AN$6,2)&gt;5,"w",IF(ISERROR(VLOOKUP(AN$6,fériés,1,FALSE)),(SUM($H$1:AN$1)&gt;SUM($F$47:$F49))*(SUM($H$1:AN$1)&lt;=SUM($F$47:$F50))*1,"F"))</f>
        <v>0</v>
      </c>
      <c r="AO50" s="65">
        <f ca="1">IF(WEEKDAY(AO$6,2)&gt;5,"w",IF(ISERROR(VLOOKUP(AO$6,fériés,1,FALSE)),(SUM($H$1:AO$1)&gt;SUM($F$47:$F49))*(SUM($H$1:AO$1)&lt;=SUM($F$47:$F50))*1,"F"))</f>
        <v>0</v>
      </c>
      <c r="AP50" s="65">
        <f ca="1">IF(WEEKDAY(AP$6,2)&gt;5,"w",IF(ISERROR(VLOOKUP(AP$6,fériés,1,FALSE)),(SUM($H$1:AP$1)&gt;SUM($F$47:$F49))*(SUM($H$1:AP$1)&lt;=SUM($F$47:$F50))*1,"F"))</f>
        <v>0</v>
      </c>
      <c r="AQ50" s="65">
        <f ca="1">IF(WEEKDAY(AQ$6,2)&gt;5,"w",IF(ISERROR(VLOOKUP(AQ$6,fériés,1,FALSE)),(SUM($H$1:AQ$1)&gt;SUM($F$47:$F49))*(SUM($H$1:AQ$1)&lt;=SUM($F$47:$F50))*1,"F"))</f>
        <v>0</v>
      </c>
      <c r="AR50" s="65">
        <f ca="1">IF(WEEKDAY(AR$6,2)&gt;5,"w",IF(ISERROR(VLOOKUP(AR$6,fériés,1,FALSE)),(SUM($H$1:AR$1)&gt;SUM($F$47:$F49))*(SUM($H$1:AR$1)&lt;=SUM($F$47:$F50))*1,"F"))</f>
        <v>0</v>
      </c>
      <c r="AS50" s="65">
        <f ca="1">IF(WEEKDAY(AS$6,2)&gt;5,"w",IF(ISERROR(VLOOKUP(AS$6,fériés,1,FALSE)),(SUM($H$1:AS$1)&gt;SUM($F$47:$F49))*(SUM($H$1:AS$1)&lt;=SUM($F$47:$F50))*1,"F"))</f>
        <v>0</v>
      </c>
      <c r="AT50" s="65">
        <f ca="1">IF(WEEKDAY(AT$6,2)&gt;5,"w",IF(ISERROR(VLOOKUP(AT$6,fériés,1,FALSE)),(SUM($H$1:AT$1)&gt;SUM($F$47:$F49))*(SUM($H$1:AT$1)&lt;=SUM($F$47:$F50))*1,"F"))</f>
        <v>0</v>
      </c>
      <c r="AU50" s="65">
        <f ca="1">IF(WEEKDAY(AU$6,2)&gt;5,"w",IF(ISERROR(VLOOKUP(AU$6,fériés,1,FALSE)),(SUM($H$1:AU$1)&gt;SUM($F$47:$F49))*(SUM($H$1:AU$1)&lt;=SUM($F$47:$F50))*1,"F"))</f>
        <v>0</v>
      </c>
      <c r="AV50" s="65">
        <f ca="1">IF(WEEKDAY(AV$6,2)&gt;5,"w",IF(ISERROR(VLOOKUP(AV$6,fériés,1,FALSE)),(SUM($H$1:AV$1)&gt;SUM($F$47:$F49))*(SUM($H$1:AV$1)&lt;=SUM($F$47:$F50))*1,"F"))</f>
        <v>0</v>
      </c>
      <c r="AW50" s="65">
        <f ca="1">IF(WEEKDAY(AW$6,2)&gt;5,"w",IF(ISERROR(VLOOKUP(AW$6,fériés,1,FALSE)),(SUM($H$1:AW$1)&gt;SUM($F$47:$F49))*(SUM($H$1:AW$1)&lt;=SUM($F$47:$F50))*1,"F"))</f>
        <v>0</v>
      </c>
      <c r="AX50" s="65">
        <f ca="1">IF(WEEKDAY(AX$6,2)&gt;5,"w",IF(ISERROR(VLOOKUP(AX$6,fériés,1,FALSE)),(SUM($H$1:AX$1)&gt;SUM($F$47:$F49))*(SUM($H$1:AX$1)&lt;=SUM($F$47:$F50))*1,"F"))</f>
        <v>0</v>
      </c>
      <c r="AY50" s="65">
        <f ca="1">IF(WEEKDAY(AY$6,2)&gt;5,"w",IF(ISERROR(VLOOKUP(AY$6,fériés,1,FALSE)),(SUM($H$1:AY$1)&gt;SUM($F$47:$F49))*(SUM($H$1:AY$1)&lt;=SUM($F$47:$F50))*1,"F"))</f>
        <v>0</v>
      </c>
      <c r="AZ50" s="65">
        <f ca="1">IF(WEEKDAY(AZ$6,2)&gt;5,"w",IF(ISERROR(VLOOKUP(AZ$6,fériés,1,FALSE)),(SUM($H$1:AZ$1)&gt;SUM($F$47:$F49))*(SUM($H$1:AZ$1)&lt;=SUM($F$47:$F50))*1,"F"))</f>
        <v>0</v>
      </c>
      <c r="BA50" s="65">
        <f ca="1">IF(WEEKDAY(BA$6,2)&gt;5,"w",IF(ISERROR(VLOOKUP(BA$6,fériés,1,FALSE)),(SUM($H$1:BA$1)&gt;SUM($F$47:$F49))*(SUM($H$1:BA$1)&lt;=SUM($F$47:$F50))*1,"F"))</f>
        <v>0</v>
      </c>
      <c r="BB50" s="65">
        <f ca="1">IF(WEEKDAY(BB$6,2)&gt;5,"w",IF(ISERROR(VLOOKUP(BB$6,fériés,1,FALSE)),(SUM($H$1:BB$1)&gt;SUM($F$47:$F49))*(SUM($H$1:BB$1)&lt;=SUM($F$47:$F50))*1,"F"))</f>
        <v>0</v>
      </c>
      <c r="BC50" s="65">
        <f ca="1">IF(WEEKDAY(BC$6,2)&gt;5,"w",IF(ISERROR(VLOOKUP(BC$6,fériés,1,FALSE)),(SUM($H$1:BC$1)&gt;SUM($F$47:$F49))*(SUM($H$1:BC$1)&lt;=SUM($F$47:$F50))*1,"F"))</f>
        <v>0</v>
      </c>
      <c r="BD50" s="65">
        <f ca="1">IF(WEEKDAY(BD$6,2)&gt;5,"w",IF(ISERROR(VLOOKUP(BD$6,fériés,1,FALSE)),(SUM($H$1:BD$1)&gt;SUM($F$47:$F49))*(SUM($H$1:BD$1)&lt;=SUM($F$47:$F50))*1,"F"))</f>
        <v>0</v>
      </c>
      <c r="BE50" s="65">
        <f ca="1">IF(WEEKDAY(BE$6,2)&gt;5,"w",IF(ISERROR(VLOOKUP(BE$6,fériés,1,FALSE)),(SUM($H$1:BE$1)&gt;SUM($F$47:$F49))*(SUM($H$1:BE$1)&lt;=SUM($F$47:$F50))*1,"F"))</f>
        <v>0</v>
      </c>
      <c r="BF50" s="65">
        <f ca="1">IF(WEEKDAY(BF$6,2)&gt;5,"w",IF(ISERROR(VLOOKUP(BF$6,fériés,1,FALSE)),(SUM($H$1:BF$1)&gt;SUM($F$47:$F49))*(SUM($H$1:BF$1)&lt;=SUM($F$47:$F50))*1,"F"))</f>
        <v>0</v>
      </c>
      <c r="BG50" s="65">
        <f ca="1">IF(WEEKDAY(BG$6,2)&gt;5,"w",IF(ISERROR(VLOOKUP(BG$6,fériés,1,FALSE)),(SUM($H$1:BG$1)&gt;SUM($F$47:$F49))*(SUM($H$1:BG$1)&lt;=SUM($F$47:$F50))*1,"F"))</f>
        <v>0</v>
      </c>
      <c r="BH50" s="65">
        <f ca="1">IF(WEEKDAY(BH$6,2)&gt;5,"w",IF(ISERROR(VLOOKUP(BH$6,fériés,1,FALSE)),(SUM($H$1:BH$1)&gt;SUM($F$47:$F49))*(SUM($H$1:BH$1)&lt;=SUM($F$47:$F50))*1,"F"))</f>
        <v>0</v>
      </c>
      <c r="BI50" s="65">
        <f ca="1">IF(WEEKDAY(BI$6,2)&gt;5,"w",IF(ISERROR(VLOOKUP(BI$6,fériés,1,FALSE)),(SUM($H$1:BI$1)&gt;SUM($F$47:$F49))*(SUM($H$1:BI$1)&lt;=SUM($F$47:$F50))*1,"F"))</f>
        <v>0</v>
      </c>
      <c r="BJ50" s="65">
        <f ca="1">IF(WEEKDAY(BJ$6,2)&gt;5,"w",IF(ISERROR(VLOOKUP(BJ$6,fériés,1,FALSE)),(SUM($H$1:BJ$1)&gt;SUM($F$47:$F49))*(SUM($H$1:BJ$1)&lt;=SUM($F$47:$F50))*1,"F"))</f>
        <v>0</v>
      </c>
      <c r="BK50" s="65">
        <f ca="1">IF(WEEKDAY(BK$6,2)&gt;5,"w",IF(ISERROR(VLOOKUP(BK$6,fériés,1,FALSE)),(SUM($H$1:BK$1)&gt;SUM($F$47:$F49))*(SUM($H$1:BK$1)&lt;=SUM($F$47:$F50))*1,"F"))</f>
        <v>0</v>
      </c>
      <c r="BL50" s="65">
        <f ca="1">IF(WEEKDAY(BL$6,2)&gt;5,"w",IF(ISERROR(VLOOKUP(BL$6,fériés,1,FALSE)),(SUM($H$1:BL$1)&gt;SUM($F$47:$F49))*(SUM($H$1:BL$1)&lt;=SUM($F$47:$F50))*1,"F"))</f>
        <v>0</v>
      </c>
      <c r="BM50" s="65">
        <f ca="1">IF(WEEKDAY(BM$6,2)&gt;5,"w",IF(ISERROR(VLOOKUP(BM$6,fériés,1,FALSE)),(SUM($H$1:BM$1)&gt;SUM($F$47:$F49))*(SUM($H$1:BM$1)&lt;=SUM($F$47:$F50))*1,"F"))</f>
        <v>0</v>
      </c>
      <c r="BN50" s="65" t="str">
        <f ca="1">IF(WEEKDAY(BN$6,2)&gt;5,"w",IF(ISERROR(VLOOKUP(BN$6,fériés,1,FALSE)),(SUM($H$1:BN$1)&gt;SUM($F$47:$F49))*(SUM($H$1:BN$1)&lt;=SUM($F$47:$F50))*1,"F"))</f>
        <v>w</v>
      </c>
      <c r="BO50" s="65" t="str">
        <f ca="1">IF(WEEKDAY(BO$6,2)&gt;5,"w",IF(ISERROR(VLOOKUP(BO$6,fériés,1,FALSE)),(SUM($H$1:BO$1)&gt;SUM($F$47:$F49))*(SUM($H$1:BO$1)&lt;=SUM($F$47:$F50))*1,"F"))</f>
        <v>w</v>
      </c>
      <c r="BP50" s="65" t="str">
        <f ca="1">IF(WEEKDAY(BP$6,2)&gt;5,"w",IF(ISERROR(VLOOKUP(BP$6,fériés,1,FALSE)),(SUM($H$1:BP$1)&gt;SUM($F$47:$F49))*(SUM($H$1:BP$1)&lt;=SUM($F$47:$F50))*1,"F"))</f>
        <v>w</v>
      </c>
      <c r="BQ50" s="65" t="str">
        <f ca="1">IF(WEEKDAY(BQ$6,2)&gt;5,"w",IF(ISERROR(VLOOKUP(BQ$6,fériés,1,FALSE)),(SUM($H$1:BQ$1)&gt;SUM($F$47:$F49))*(SUM($H$1:BQ$1)&lt;=SUM($F$47:$F50))*1,"F"))</f>
        <v>w</v>
      </c>
      <c r="BR50" s="65" t="str">
        <f ca="1">IF(WEEKDAY(BR$6,2)&gt;5,"w",IF(ISERROR(VLOOKUP(BR$6,fériés,1,FALSE)),(SUM($H$1:BR$1)&gt;SUM($F$47:$F49))*(SUM($H$1:BR$1)&lt;=SUM($F$47:$F50))*1,"F"))</f>
        <v>w</v>
      </c>
      <c r="BS50" s="65" t="str">
        <f ca="1">IF(WEEKDAY(BS$6,2)&gt;5,"w",IF(ISERROR(VLOOKUP(BS$6,fériés,1,FALSE)),(SUM($H$1:BS$1)&gt;SUM($F$47:$F49))*(SUM($H$1:BS$1)&lt;=SUM($F$47:$F50))*1,"F"))</f>
        <v>w</v>
      </c>
      <c r="BT50" s="65" t="str">
        <f ca="1">IF(WEEKDAY(BT$6,2)&gt;5,"w",IF(ISERROR(VLOOKUP(BT$6,fériés,1,FALSE)),(SUM($H$1:BT$1)&gt;SUM($F$47:$F49))*(SUM($H$1:BT$1)&lt;=SUM($F$47:$F50))*1,"F"))</f>
        <v>w</v>
      </c>
      <c r="BU50" s="65" t="str">
        <f ca="1">IF(WEEKDAY(BU$6,2)&gt;5,"w",IF(ISERROR(VLOOKUP(BU$6,fériés,1,FALSE)),(SUM($H$1:BU$1)&gt;SUM($F$47:$F49))*(SUM($H$1:BU$1)&lt;=SUM($F$47:$F50))*1,"F"))</f>
        <v>w</v>
      </c>
      <c r="BV50" s="65" t="str">
        <f ca="1">IF(WEEKDAY(BV$6,2)&gt;5,"w",IF(ISERROR(VLOOKUP(BV$6,fériés,1,FALSE)),(SUM($H$1:BV$1)&gt;SUM($F$47:$F49))*(SUM($H$1:BV$1)&lt;=SUM($F$47:$F50))*1,"F"))</f>
        <v>w</v>
      </c>
      <c r="BW50" s="65" t="str">
        <f ca="1">IF(WEEKDAY(BW$6,2)&gt;5,"w",IF(ISERROR(VLOOKUP(BW$6,fériés,1,FALSE)),(SUM($H$1:BW$1)&gt;SUM($F$47:$F49))*(SUM($H$1:BW$1)&lt;=SUM($F$47:$F50))*1,"F"))</f>
        <v>w</v>
      </c>
      <c r="BX50" s="65" t="str">
        <f ca="1">IF(WEEKDAY(BX$6,2)&gt;5,"w",IF(ISERROR(VLOOKUP(BX$6,fériés,1,FALSE)),(SUM($H$1:BX$1)&gt;SUM($F$47:$F49))*(SUM($H$1:BX$1)&lt;=SUM($F$47:$F50))*1,"F"))</f>
        <v>w</v>
      </c>
      <c r="BY50" s="65" t="str">
        <f ca="1">IF(WEEKDAY(BY$6,2)&gt;5,"w",IF(ISERROR(VLOOKUP(BY$6,fériés,1,FALSE)),(SUM($H$1:BY$1)&gt;SUM($F$47:$F49))*(SUM($H$1:BY$1)&lt;=SUM($F$47:$F50))*1,"F"))</f>
        <v>w</v>
      </c>
      <c r="BZ50" s="65" t="str">
        <f ca="1">IF(WEEKDAY(BZ$6,2)&gt;5,"w",IF(ISERROR(VLOOKUP(BZ$6,fériés,1,FALSE)),(SUM($H$1:BZ$1)&gt;SUM($F$47:$F49))*(SUM($H$1:BZ$1)&lt;=SUM($F$47:$F50))*1,"F"))</f>
        <v>w</v>
      </c>
      <c r="CA50" s="65" t="str">
        <f ca="1">IF(WEEKDAY(CA$6,2)&gt;5,"w",IF(ISERROR(VLOOKUP(CA$6,fériés,1,FALSE)),(SUM($H$1:CA$1)&gt;SUM($F$47:$F49))*(SUM($H$1:CA$1)&lt;=SUM($F$47:$F50))*1,"F"))</f>
        <v>w</v>
      </c>
      <c r="CB50" s="65" t="str">
        <f ca="1">IF(WEEKDAY(CB$6,2)&gt;5,"w",IF(ISERROR(VLOOKUP(CB$6,fériés,1,FALSE)),(SUM($H$1:CB$1)&gt;SUM($F$47:$F49))*(SUM($H$1:CB$1)&lt;=SUM($F$47:$F50))*1,"F"))</f>
        <v>w</v>
      </c>
      <c r="CC50" s="65" t="str">
        <f ca="1">IF(WEEKDAY(CC$6,2)&gt;5,"w",IF(ISERROR(VLOOKUP(CC$6,fériés,1,FALSE)),(SUM($H$1:CC$1)&gt;SUM($F$47:$F49))*(SUM($H$1:CC$1)&lt;=SUM($F$47:$F50))*1,"F"))</f>
        <v>w</v>
      </c>
      <c r="CD50" s="65" t="str">
        <f ca="1">IF(WEEKDAY(CD$6,2)&gt;5,"w",IF(ISERROR(VLOOKUP(CD$6,fériés,1,FALSE)),(SUM($H$1:CD$1)&gt;SUM($F$47:$F49))*(SUM($H$1:CD$1)&lt;=SUM($F$47:$F50))*1,"F"))</f>
        <v>w</v>
      </c>
      <c r="CE50" s="65" t="str">
        <f ca="1">IF(WEEKDAY(CE$6,2)&gt;5,"w",IF(ISERROR(VLOOKUP(CE$6,fériés,1,FALSE)),(SUM($H$1:CE$1)&gt;SUM($F$47:$F49))*(SUM($H$1:CE$1)&lt;=SUM($F$47:$F50))*1,"F"))</f>
        <v>w</v>
      </c>
      <c r="CF50" s="65" t="str">
        <f ca="1">IF(WEEKDAY(CF$6,2)&gt;5,"w",IF(ISERROR(VLOOKUP(CF$6,fériés,1,FALSE)),(SUM($H$1:CF$1)&gt;SUM($F$47:$F49))*(SUM($H$1:CF$1)&lt;=SUM($F$47:$F50))*1,"F"))</f>
        <v>w</v>
      </c>
      <c r="CG50" s="65" t="str">
        <f ca="1">IF(WEEKDAY(CG$6,2)&gt;5,"w",IF(ISERROR(VLOOKUP(CG$6,fériés,1,FALSE)),(SUM($H$1:CG$1)&gt;SUM($F$47:$F49))*(SUM($H$1:CG$1)&lt;=SUM($F$47:$F50))*1,"F"))</f>
        <v>w</v>
      </c>
      <c r="CH50" s="65">
        <f ca="1">IF(WEEKDAY(CH$6,2)&gt;5,"w",IF(ISERROR(VLOOKUP(CH$6,fériés,1,FALSE)),(SUM($H$1:CH$1)&gt;SUM($F$47:$F49))*(SUM($H$1:CH$1)&lt;=SUM($F$47:$F50))*1,"F"))</f>
        <v>0</v>
      </c>
      <c r="CI50" s="65">
        <f ca="1">IF(WEEKDAY(CI$6,2)&gt;5,"w",IF(ISERROR(VLOOKUP(CI$6,fériés,1,FALSE)),(SUM($H$1:CI$1)&gt;SUM($F$47:$F49))*(SUM($H$1:CI$1)&lt;=SUM($F$47:$F50))*1,"F"))</f>
        <v>0</v>
      </c>
      <c r="CJ50" s="65">
        <f ca="1">IF(WEEKDAY(CJ$6,2)&gt;5,"w",IF(ISERROR(VLOOKUP(CJ$6,fériés,1,FALSE)),(SUM($H$1:CJ$1)&gt;SUM($F$47:$F49))*(SUM($H$1:CJ$1)&lt;=SUM($F$47:$F50))*1,"F"))</f>
        <v>0</v>
      </c>
      <c r="CK50" s="65">
        <f ca="1">IF(WEEKDAY(CK$6,2)&gt;5,"w",IF(ISERROR(VLOOKUP(CK$6,fériés,1,FALSE)),(SUM($H$1:CK$1)&gt;SUM($F$47:$F49))*(SUM($H$1:CK$1)&lt;=SUM($F$47:$F50))*1,"F"))</f>
        <v>0</v>
      </c>
      <c r="CL50" s="65">
        <f ca="1">IF(WEEKDAY(CL$6,2)&gt;5,"w",IF(ISERROR(VLOOKUP(CL$6,fériés,1,FALSE)),(SUM($H$1:CL$1)&gt;SUM($F$47:$F49))*(SUM($H$1:CL$1)&lt;=SUM($F$47:$F50))*1,"F"))</f>
        <v>0</v>
      </c>
      <c r="CM50" s="65">
        <f ca="1">IF(WEEKDAY(CM$6,2)&gt;5,"w",IF(ISERROR(VLOOKUP(CM$6,fériés,1,FALSE)),(SUM($H$1:CM$1)&gt;SUM($F$47:$F49))*(SUM($H$1:CM$1)&lt;=SUM($F$47:$F50))*1,"F"))</f>
        <v>0</v>
      </c>
      <c r="CN50" s="65">
        <f ca="1">IF(WEEKDAY(CN$6,2)&gt;5,"w",IF(ISERROR(VLOOKUP(CN$6,fériés,1,FALSE)),(SUM($H$1:CN$1)&gt;SUM($F$47:$F49))*(SUM($H$1:CN$1)&lt;=SUM($F$47:$F50))*1,"F"))</f>
        <v>0</v>
      </c>
      <c r="CO50" s="65">
        <f ca="1">IF(WEEKDAY(CO$6,2)&gt;5,"w",IF(ISERROR(VLOOKUP(CO$6,fériés,1,FALSE)),(SUM($H$1:CO$1)&gt;SUM($F$47:$F49))*(SUM($H$1:CO$1)&lt;=SUM($F$47:$F50))*1,"F"))</f>
        <v>0</v>
      </c>
      <c r="CP50" s="65">
        <f ca="1">IF(WEEKDAY(CP$6,2)&gt;5,"w",IF(ISERROR(VLOOKUP(CP$6,fériés,1,FALSE)),(SUM($H$1:CP$1)&gt;SUM($F$47:$F49))*(SUM($H$1:CP$1)&lt;=SUM($F$47:$F50))*1,"F"))</f>
        <v>0</v>
      </c>
      <c r="CQ50" s="65">
        <f ca="1">IF(WEEKDAY(CQ$6,2)&gt;5,"w",IF(ISERROR(VLOOKUP(CQ$6,fériés,1,FALSE)),(SUM($H$1:CQ$1)&gt;SUM($F$47:$F49))*(SUM($H$1:CQ$1)&lt;=SUM($F$47:$F50))*1,"F"))</f>
        <v>0</v>
      </c>
      <c r="CR50" s="65">
        <f ca="1">IF(WEEKDAY(CR$6,2)&gt;5,"w",IF(ISERROR(VLOOKUP(CR$6,fériés,1,FALSE)),(SUM($H$1:CR$1)&gt;SUM($F$47:$F49))*(SUM($H$1:CR$1)&lt;=SUM($F$47:$F50))*1,"F"))</f>
        <v>0</v>
      </c>
      <c r="CS50" s="65">
        <f ca="1">IF(WEEKDAY(CS$6,2)&gt;5,"w",IF(ISERROR(VLOOKUP(CS$6,fériés,1,FALSE)),(SUM($H$1:CS$1)&gt;SUM($F$47:$F49))*(SUM($H$1:CS$1)&lt;=SUM($F$47:$F50))*1,"F"))</f>
        <v>0</v>
      </c>
      <c r="CT50" s="65">
        <f ca="1">IF(WEEKDAY(CT$6,2)&gt;5,"w",IF(ISERROR(VLOOKUP(CT$6,fériés,1,FALSE)),(SUM($H$1:CT$1)&gt;SUM($F$47:$F49))*(SUM($H$1:CT$1)&lt;=SUM($F$47:$F50))*1,"F"))</f>
        <v>0</v>
      </c>
      <c r="CU50" s="65">
        <f ca="1">IF(WEEKDAY(CU$6,2)&gt;5,"w",IF(ISERROR(VLOOKUP(CU$6,fériés,1,FALSE)),(SUM($H$1:CU$1)&gt;SUM($F$47:$F49))*(SUM($H$1:CU$1)&lt;=SUM($F$47:$F50))*1,"F"))</f>
        <v>0</v>
      </c>
      <c r="CV50" s="65">
        <f ca="1">IF(WEEKDAY(CV$6,2)&gt;5,"w",IF(ISERROR(VLOOKUP(CV$6,fériés,1,FALSE)),(SUM($H$1:CV$1)&gt;SUM($F$47:$F49))*(SUM($H$1:CV$1)&lt;=SUM($F$47:$F50))*1,"F"))</f>
        <v>0</v>
      </c>
      <c r="CW50" s="65">
        <f ca="1">IF(WEEKDAY(CW$6,2)&gt;5,"w",IF(ISERROR(VLOOKUP(CW$6,fériés,1,FALSE)),(SUM($H$1:CW$1)&gt;SUM($F$47:$F49))*(SUM($H$1:CW$1)&lt;=SUM($F$47:$F50))*1,"F"))</f>
        <v>0</v>
      </c>
      <c r="CX50" s="65">
        <f ca="1">IF(WEEKDAY(CX$6,2)&gt;5,"w",IF(ISERROR(VLOOKUP(CX$6,fériés,1,FALSE)),(SUM($H$1:CX$1)&gt;SUM($F$47:$F49))*(SUM($H$1:CX$1)&lt;=SUM($F$47:$F50))*1,"F"))</f>
        <v>0</v>
      </c>
      <c r="CY50" s="65">
        <f ca="1">IF(WEEKDAY(CY$6,2)&gt;5,"w",IF(ISERROR(VLOOKUP(CY$6,fériés,1,FALSE)),(SUM($H$1:CY$1)&gt;SUM($F$47:$F49))*(SUM($H$1:CY$1)&lt;=SUM($F$47:$F50))*1,"F"))</f>
        <v>0</v>
      </c>
      <c r="CZ50" s="65">
        <f ca="1">IF(WEEKDAY(CZ$6,2)&gt;5,"w",IF(ISERROR(VLOOKUP(CZ$6,fériés,1,FALSE)),(SUM($H$1:CZ$1)&gt;SUM($F$47:$F49))*(SUM($H$1:CZ$1)&lt;=SUM($F$47:$F50))*1,"F"))</f>
        <v>0</v>
      </c>
      <c r="DA50" s="65">
        <f ca="1">IF(WEEKDAY(DA$6,2)&gt;5,"w",IF(ISERROR(VLOOKUP(DA$6,fériés,1,FALSE)),(SUM($H$1:DA$1)&gt;SUM($F$47:$F49))*(SUM($H$1:DA$1)&lt;=SUM($F$47:$F50))*1,"F"))</f>
        <v>0</v>
      </c>
      <c r="DB50" s="65">
        <f ca="1">IF(WEEKDAY(DB$6,2)&gt;5,"w",IF(ISERROR(VLOOKUP(DB$6,fériés,1,FALSE)),(SUM($H$1:DB$1)&gt;SUM($F$47:$F49))*(SUM($H$1:DB$1)&lt;=SUM($F$47:$F50))*1,"F"))</f>
        <v>0</v>
      </c>
      <c r="DC50" s="65">
        <f ca="1">IF(WEEKDAY(DC$6,2)&gt;5,"w",IF(ISERROR(VLOOKUP(DC$6,fériés,1,FALSE)),(SUM($H$1:DC$1)&gt;SUM($F$47:$F49))*(SUM($H$1:DC$1)&lt;=SUM($F$47:$F50))*1,"F"))</f>
        <v>0</v>
      </c>
      <c r="DD50" s="65">
        <f ca="1">IF(WEEKDAY(DD$6,2)&gt;5,"w",IF(ISERROR(VLOOKUP(DD$6,fériés,1,FALSE)),(SUM($H$1:DD$1)&gt;SUM($F$47:$F49))*(SUM($H$1:DD$1)&lt;=SUM($F$47:$F50))*1,"F"))</f>
        <v>0</v>
      </c>
      <c r="DE50" s="65">
        <f ca="1">IF(WEEKDAY(DE$6,2)&gt;5,"w",IF(ISERROR(VLOOKUP(DE$6,fériés,1,FALSE)),(SUM($H$1:DE$1)&gt;SUM($F$47:$F49))*(SUM($H$1:DE$1)&lt;=SUM($F$47:$F50))*1,"F"))</f>
        <v>0</v>
      </c>
      <c r="DF50" s="65">
        <f ca="1">IF(WEEKDAY(DF$6,2)&gt;5,"w",IF(ISERROR(VLOOKUP(DF$6,fériés,1,FALSE)),(SUM($H$1:DF$1)&gt;SUM($F$47:$F49))*(SUM($H$1:DF$1)&lt;=SUM($F$47:$F50))*1,"F"))</f>
        <v>0</v>
      </c>
      <c r="DG50" s="65">
        <f ca="1">IF(WEEKDAY(DG$6,2)&gt;5,"w",IF(ISERROR(VLOOKUP(DG$6,fériés,1,FALSE)),(SUM($H$1:DG$1)&gt;SUM($F$47:$F49))*(SUM($H$1:DG$1)&lt;=SUM($F$47:$F50))*1,"F"))</f>
        <v>0</v>
      </c>
      <c r="DH50" s="65">
        <f ca="1">IF(WEEKDAY(DH$6,2)&gt;5,"w",IF(ISERROR(VLOOKUP(DH$6,fériés,1,FALSE)),(SUM($H$1:DH$1)&gt;SUM($F$47:$F49))*(SUM($H$1:DH$1)&lt;=SUM($F$47:$F50))*1,"F"))</f>
        <v>0</v>
      </c>
      <c r="DI50" s="65">
        <f ca="1">IF(WEEKDAY(DI$6,2)&gt;5,"w",IF(ISERROR(VLOOKUP(DI$6,fériés,1,FALSE)),(SUM($H$1:DI$1)&gt;SUM($F$47:$F49))*(SUM($H$1:DI$1)&lt;=SUM($F$47:$F50))*1,"F"))</f>
        <v>0</v>
      </c>
      <c r="DJ50" s="65">
        <f ca="1">IF(WEEKDAY(DJ$6,2)&gt;5,"w",IF(ISERROR(VLOOKUP(DJ$6,fériés,1,FALSE)),(SUM($H$1:DJ$1)&gt;SUM($F$47:$F49))*(SUM($H$1:DJ$1)&lt;=SUM($F$47:$F50))*1,"F"))</f>
        <v>0</v>
      </c>
      <c r="DK50" s="65">
        <f ca="1">IF(WEEKDAY(DK$6,2)&gt;5,"w",IF(ISERROR(VLOOKUP(DK$6,fériés,1,FALSE)),(SUM($H$1:DK$1)&gt;SUM($F$47:$F49))*(SUM($H$1:DK$1)&lt;=SUM($F$47:$F50))*1,"F"))</f>
        <v>0</v>
      </c>
      <c r="DL50" s="65">
        <f ca="1">IF(WEEKDAY(DL$6,2)&gt;5,"w",IF(ISERROR(VLOOKUP(DL$6,fériés,1,FALSE)),(SUM($H$1:DL$1)&gt;SUM($F$47:$F49))*(SUM($H$1:DL$1)&lt;=SUM($F$47:$F50))*1,"F"))</f>
        <v>0</v>
      </c>
      <c r="DM50" s="65">
        <f ca="1">IF(WEEKDAY(DM$6,2)&gt;5,"w",IF(ISERROR(VLOOKUP(DM$6,fériés,1,FALSE)),(SUM($H$1:DM$1)&gt;SUM($F$47:$F49))*(SUM($H$1:DM$1)&lt;=SUM($F$47:$F50))*1,"F"))</f>
        <v>0</v>
      </c>
      <c r="DN50" s="65">
        <f ca="1">IF(WEEKDAY(DN$6,2)&gt;5,"w",IF(ISERROR(VLOOKUP(DN$6,fériés,1,FALSE)),(SUM($H$1:DN$1)&gt;SUM($F$47:$F49))*(SUM($H$1:DN$1)&lt;=SUM($F$47:$F50))*1,"F"))</f>
        <v>0</v>
      </c>
      <c r="DO50" s="65">
        <f ca="1">IF(WEEKDAY(DO$6,2)&gt;5,"w",IF(ISERROR(VLOOKUP(DO$6,fériés,1,FALSE)),(SUM($H$1:DO$1)&gt;SUM($F$47:$F49))*(SUM($H$1:DO$1)&lt;=SUM($F$47:$F50))*1,"F"))</f>
        <v>0</v>
      </c>
      <c r="DP50" s="65">
        <f ca="1">IF(WEEKDAY(DP$6,2)&gt;5,"w",IF(ISERROR(VLOOKUP(DP$6,fériés,1,FALSE)),(SUM($H$1:DP$1)&gt;SUM($F$47:$F49))*(SUM($H$1:DP$1)&lt;=SUM($F$47:$F50))*1,"F"))</f>
        <v>0</v>
      </c>
      <c r="DQ50" s="65">
        <f ca="1">IF(WEEKDAY(DQ$6,2)&gt;5,"w",IF(ISERROR(VLOOKUP(DQ$6,fériés,1,FALSE)),(SUM($H$1:DQ$1)&gt;SUM($F$47:$F49))*(SUM($H$1:DQ$1)&lt;=SUM($F$47:$F50))*1,"F"))</f>
        <v>0</v>
      </c>
      <c r="DR50" s="65">
        <f ca="1">IF(WEEKDAY(DR$6,2)&gt;5,"w",IF(ISERROR(VLOOKUP(DR$6,fériés,1,FALSE)),(SUM($H$1:DR$1)&gt;SUM($F$47:$F49))*(SUM($H$1:DR$1)&lt;=SUM($F$47:$F50))*1,"F"))</f>
        <v>0</v>
      </c>
      <c r="DS50" s="65">
        <f ca="1">IF(WEEKDAY(DS$6,2)&gt;5,"w",IF(ISERROR(VLOOKUP(DS$6,fériés,1,FALSE)),(SUM($H$1:DS$1)&gt;SUM($F$47:$F49))*(SUM($H$1:DS$1)&lt;=SUM($F$47:$F50))*1,"F"))</f>
        <v>0</v>
      </c>
      <c r="DT50" s="65">
        <f ca="1">IF(WEEKDAY(DT$6,2)&gt;5,"w",IF(ISERROR(VLOOKUP(DT$6,fériés,1,FALSE)),(SUM($H$1:DT$1)&gt;SUM($F$47:$F49))*(SUM($H$1:DT$1)&lt;=SUM($F$47:$F50))*1,"F"))</f>
        <v>0</v>
      </c>
      <c r="DU50" s="65">
        <f ca="1">IF(WEEKDAY(DU$6,2)&gt;5,"w",IF(ISERROR(VLOOKUP(DU$6,fériés,1,FALSE)),(SUM($H$1:DU$1)&gt;SUM($F$47:$F49))*(SUM($H$1:DU$1)&lt;=SUM($F$47:$F50))*1,"F"))</f>
        <v>0</v>
      </c>
      <c r="DV50" s="65">
        <f ca="1">IF(WEEKDAY(DV$6,2)&gt;5,"w",IF(ISERROR(VLOOKUP(DV$6,fériés,1,FALSE)),(SUM($H$1:DV$1)&gt;SUM($F$47:$F49))*(SUM($H$1:DV$1)&lt;=SUM($F$47:$F50))*1,"F"))</f>
        <v>0</v>
      </c>
      <c r="DW50" s="65">
        <f ca="1">IF(WEEKDAY(DW$6,2)&gt;5,"w",IF(ISERROR(VLOOKUP(DW$6,fériés,1,FALSE)),(SUM($H$1:DW$1)&gt;SUM($F$47:$F49))*(SUM($H$1:DW$1)&lt;=SUM($F$47:$F50))*1,"F"))</f>
        <v>0</v>
      </c>
      <c r="DX50" s="65">
        <f ca="1">IF(WEEKDAY(DX$6,2)&gt;5,"w",IF(ISERROR(VLOOKUP(DX$6,fériés,1,FALSE)),(SUM($H$1:DX$1)&gt;SUM($F$47:$F49))*(SUM($H$1:DX$1)&lt;=SUM($F$47:$F50))*1,"F"))</f>
        <v>0</v>
      </c>
      <c r="DY50" s="65">
        <f ca="1">IF(WEEKDAY(DY$6,2)&gt;5,"w",IF(ISERROR(VLOOKUP(DY$6,fériés,1,FALSE)),(SUM($H$1:DY$1)&gt;SUM($F$47:$F49))*(SUM($H$1:DY$1)&lt;=SUM($F$47:$F50))*1,"F"))</f>
        <v>0</v>
      </c>
      <c r="DZ50" s="65">
        <f ca="1">IF(WEEKDAY(DZ$6,2)&gt;5,"w",IF(ISERROR(VLOOKUP(DZ$6,fériés,1,FALSE)),(SUM($H$1:DZ$1)&gt;SUM($F$47:$F49))*(SUM($H$1:DZ$1)&lt;=SUM($F$47:$F50))*1,"F"))</f>
        <v>0</v>
      </c>
      <c r="EA50" s="65">
        <f ca="1">IF(WEEKDAY(EA$6,2)&gt;5,"w",IF(ISERROR(VLOOKUP(EA$6,fériés,1,FALSE)),(SUM($H$1:EA$1)&gt;SUM($F$47:$F49))*(SUM($H$1:EA$1)&lt;=SUM($F$47:$F50))*1,"F"))</f>
        <v>0</v>
      </c>
      <c r="EB50" s="65">
        <f ca="1">IF(WEEKDAY(EB$6,2)&gt;5,"w",IF(ISERROR(VLOOKUP(EB$6,fériés,1,FALSE)),(SUM($H$1:EB$1)&gt;SUM($F$47:$F49))*(SUM($H$1:EB$1)&lt;=SUM($F$47:$F50))*1,"F"))</f>
        <v>0</v>
      </c>
      <c r="EC50" s="65">
        <f ca="1">IF(WEEKDAY(EC$6,2)&gt;5,"w",IF(ISERROR(VLOOKUP(EC$6,fériés,1,FALSE)),(SUM($H$1:EC$1)&gt;SUM($F$47:$F49))*(SUM($H$1:EC$1)&lt;=SUM($F$47:$F50))*1,"F"))</f>
        <v>0</v>
      </c>
      <c r="ED50" s="65">
        <f ca="1">IF(WEEKDAY(ED$6,2)&gt;5,"w",IF(ISERROR(VLOOKUP(ED$6,fériés,1,FALSE)),(SUM($H$1:ED$1)&gt;SUM($F$47:$F49))*(SUM($H$1:ED$1)&lt;=SUM($F$47:$F50))*1,"F"))</f>
        <v>0</v>
      </c>
      <c r="EE50" s="65">
        <f ca="1">IF(WEEKDAY(EE$6,2)&gt;5,"w",IF(ISERROR(VLOOKUP(EE$6,fériés,1,FALSE)),(SUM($H$1:EE$1)&gt;SUM($F$47:$F49))*(SUM($H$1:EE$1)&lt;=SUM($F$47:$F50))*1,"F"))</f>
        <v>0</v>
      </c>
      <c r="EF50" s="65" t="str">
        <f ca="1">IF(WEEKDAY(EF$6,2)&gt;5,"w",IF(ISERROR(VLOOKUP(EF$6,fériés,1,FALSE)),(SUM($H$1:EF$1)&gt;SUM($F$47:$F49))*(SUM($H$1:EF$1)&lt;=SUM($F$47:$F50))*1,"F"))</f>
        <v>w</v>
      </c>
      <c r="EG50" s="65" t="str">
        <f ca="1">IF(WEEKDAY(EG$6,2)&gt;5,"w",IF(ISERROR(VLOOKUP(EG$6,fériés,1,FALSE)),(SUM($H$1:EG$1)&gt;SUM($F$47:$F49))*(SUM($H$1:EG$1)&lt;=SUM($F$47:$F50))*1,"F"))</f>
        <v>w</v>
      </c>
      <c r="EH50" s="65" t="str">
        <f ca="1">IF(WEEKDAY(EH$6,2)&gt;5,"w",IF(ISERROR(VLOOKUP(EH$6,fériés,1,FALSE)),(SUM($H$1:EH$1)&gt;SUM($F$47:$F49))*(SUM($H$1:EH$1)&lt;=SUM($F$47:$F50))*1,"F"))</f>
        <v>w</v>
      </c>
      <c r="EI50" s="65" t="str">
        <f ca="1">IF(WEEKDAY(EI$6,2)&gt;5,"w",IF(ISERROR(VLOOKUP(EI$6,fériés,1,FALSE)),(SUM($H$1:EI$1)&gt;SUM($F$47:$F49))*(SUM($H$1:EI$1)&lt;=SUM($F$47:$F50))*1,"F"))</f>
        <v>w</v>
      </c>
      <c r="EJ50" s="65" t="str">
        <f ca="1">IF(WEEKDAY(EJ$6,2)&gt;5,"w",IF(ISERROR(VLOOKUP(EJ$6,fériés,1,FALSE)),(SUM($H$1:EJ$1)&gt;SUM($F$47:$F49))*(SUM($H$1:EJ$1)&lt;=SUM($F$47:$F50))*1,"F"))</f>
        <v>w</v>
      </c>
      <c r="EK50" s="65" t="str">
        <f ca="1">IF(WEEKDAY(EK$6,2)&gt;5,"w",IF(ISERROR(VLOOKUP(EK$6,fériés,1,FALSE)),(SUM($H$1:EK$1)&gt;SUM($F$47:$F49))*(SUM($H$1:EK$1)&lt;=SUM($F$47:$F50))*1,"F"))</f>
        <v>w</v>
      </c>
      <c r="EL50" s="65" t="str">
        <f ca="1">IF(WEEKDAY(EL$6,2)&gt;5,"w",IF(ISERROR(VLOOKUP(EL$6,fériés,1,FALSE)),(SUM($H$1:EL$1)&gt;SUM($F$47:$F49))*(SUM($H$1:EL$1)&lt;=SUM($F$47:$F50))*1,"F"))</f>
        <v>w</v>
      </c>
      <c r="EM50" s="65" t="str">
        <f ca="1">IF(WEEKDAY(EM$6,2)&gt;5,"w",IF(ISERROR(VLOOKUP(EM$6,fériés,1,FALSE)),(SUM($H$1:EM$1)&gt;SUM($F$47:$F49))*(SUM($H$1:EM$1)&lt;=SUM($F$47:$F50))*1,"F"))</f>
        <v>w</v>
      </c>
      <c r="EN50" s="65" t="str">
        <f ca="1">IF(WEEKDAY(EN$6,2)&gt;5,"w",IF(ISERROR(VLOOKUP(EN$6,fériés,1,FALSE)),(SUM($H$1:EN$1)&gt;SUM($F$47:$F49))*(SUM($H$1:EN$1)&lt;=SUM($F$47:$F50))*1,"F"))</f>
        <v>w</v>
      </c>
      <c r="EO50" s="65" t="str">
        <f ca="1">IF(WEEKDAY(EO$6,2)&gt;5,"w",IF(ISERROR(VLOOKUP(EO$6,fériés,1,FALSE)),(SUM($H$1:EO$1)&gt;SUM($F$47:$F49))*(SUM($H$1:EO$1)&lt;=SUM($F$47:$F50))*1,"F"))</f>
        <v>w</v>
      </c>
      <c r="EP50" s="65" t="str">
        <f ca="1">IF(WEEKDAY(EP$6,2)&gt;5,"w",IF(ISERROR(VLOOKUP(EP$6,fériés,1,FALSE)),(SUM($H$1:EP$1)&gt;SUM($F$47:$F49))*(SUM($H$1:EP$1)&lt;=SUM($F$47:$F50))*1,"F"))</f>
        <v>w</v>
      </c>
      <c r="EQ50" s="65" t="str">
        <f ca="1">IF(WEEKDAY(EQ$6,2)&gt;5,"w",IF(ISERROR(VLOOKUP(EQ$6,fériés,1,FALSE)),(SUM($H$1:EQ$1)&gt;SUM($F$47:$F49))*(SUM($H$1:EQ$1)&lt;=SUM($F$47:$F50))*1,"F"))</f>
        <v>w</v>
      </c>
      <c r="ER50" s="65" t="str">
        <f ca="1">IF(WEEKDAY(ER$6,2)&gt;5,"w",IF(ISERROR(VLOOKUP(ER$6,fériés,1,FALSE)),(SUM($H$1:ER$1)&gt;SUM($F$47:$F49))*(SUM($H$1:ER$1)&lt;=SUM($F$47:$F50))*1,"F"))</f>
        <v>w</v>
      </c>
      <c r="ES50" s="65" t="str">
        <f ca="1">IF(WEEKDAY(ES$6,2)&gt;5,"w",IF(ISERROR(VLOOKUP(ES$6,fériés,1,FALSE)),(SUM($H$1:ES$1)&gt;SUM($F$47:$F49))*(SUM($H$1:ES$1)&lt;=SUM($F$47:$F50))*1,"F"))</f>
        <v>w</v>
      </c>
      <c r="ET50" s="65" t="str">
        <f ca="1">IF(WEEKDAY(ET$6,2)&gt;5,"w",IF(ISERROR(VLOOKUP(ET$6,fériés,1,FALSE)),(SUM($H$1:ET$1)&gt;SUM($F$47:$F49))*(SUM($H$1:ET$1)&lt;=SUM($F$47:$F50))*1,"F"))</f>
        <v>w</v>
      </c>
      <c r="EU50" s="65" t="str">
        <f ca="1">IF(WEEKDAY(EU$6,2)&gt;5,"w",IF(ISERROR(VLOOKUP(EU$6,fériés,1,FALSE)),(SUM($H$1:EU$1)&gt;SUM($F$47:$F49))*(SUM($H$1:EU$1)&lt;=SUM($F$47:$F50))*1,"F"))</f>
        <v>w</v>
      </c>
      <c r="EV50" s="65" t="str">
        <f ca="1">IF(WEEKDAY(EV$6,2)&gt;5,"w",IF(ISERROR(VLOOKUP(EV$6,fériés,1,FALSE)),(SUM($H$1:EV$1)&gt;SUM($F$47:$F49))*(SUM($H$1:EV$1)&lt;=SUM($F$47:$F50))*1,"F"))</f>
        <v>w</v>
      </c>
      <c r="EW50" s="65" t="str">
        <f ca="1">IF(WEEKDAY(EW$6,2)&gt;5,"w",IF(ISERROR(VLOOKUP(EW$6,fériés,1,FALSE)),(SUM($H$1:EW$1)&gt;SUM($F$47:$F49))*(SUM($H$1:EW$1)&lt;=SUM($F$47:$F50))*1,"F"))</f>
        <v>w</v>
      </c>
      <c r="EX50" s="65" t="str">
        <f ca="1">IF(WEEKDAY(EX$6,2)&gt;5,"w",IF(ISERROR(VLOOKUP(EX$6,fériés,1,FALSE)),(SUM($H$1:EX$1)&gt;SUM($F$47:$F49))*(SUM($H$1:EX$1)&lt;=SUM($F$47:$F50))*1,"F"))</f>
        <v>w</v>
      </c>
      <c r="EY50" s="65" t="str">
        <f ca="1">IF(WEEKDAY(EY$6,2)&gt;5,"w",IF(ISERROR(VLOOKUP(EY$6,fériés,1,FALSE)),(SUM($H$1:EY$1)&gt;SUM($F$47:$F49))*(SUM($H$1:EY$1)&lt;=SUM($F$47:$F50))*1,"F"))</f>
        <v>w</v>
      </c>
      <c r="EZ50" s="65">
        <f ca="1">IF(WEEKDAY(EZ$6,2)&gt;5,"w",IF(ISERROR(VLOOKUP(EZ$6,fériés,1,FALSE)),(SUM($H$1:EZ$1)&gt;SUM($F$47:$F49))*(SUM($H$1:EZ$1)&lt;=SUM($F$47:$F50))*1,"F"))</f>
        <v>0</v>
      </c>
      <c r="FA50" s="65">
        <f ca="1">IF(WEEKDAY(FA$6,2)&gt;5,"w",IF(ISERROR(VLOOKUP(FA$6,fériés,1,FALSE)),(SUM($H$1:FA$1)&gt;SUM($F$47:$F49))*(SUM($H$1:FA$1)&lt;=SUM($F$47:$F50))*1,"F"))</f>
        <v>0</v>
      </c>
      <c r="FB50" s="65">
        <f ca="1">IF(WEEKDAY(FB$6,2)&gt;5,"w",IF(ISERROR(VLOOKUP(FB$6,fériés,1,FALSE)),(SUM($H$1:FB$1)&gt;SUM($F$47:$F49))*(SUM($H$1:FB$1)&lt;=SUM($F$47:$F50))*1,"F"))</f>
        <v>0</v>
      </c>
      <c r="FC50" s="65">
        <f ca="1">IF(WEEKDAY(FC$6,2)&gt;5,"w",IF(ISERROR(VLOOKUP(FC$6,fériés,1,FALSE)),(SUM($H$1:FC$1)&gt;SUM($F$47:$F49))*(SUM($H$1:FC$1)&lt;=SUM($F$47:$F50))*1,"F"))</f>
        <v>0</v>
      </c>
      <c r="FD50" s="65">
        <f ca="1">IF(WEEKDAY(FD$6,2)&gt;5,"w",IF(ISERROR(VLOOKUP(FD$6,fériés,1,FALSE)),(SUM($H$1:FD$1)&gt;SUM($F$47:$F49))*(SUM($H$1:FD$1)&lt;=SUM($F$47:$F50))*1,"F"))</f>
        <v>0</v>
      </c>
      <c r="FE50" s="65">
        <f ca="1">IF(WEEKDAY(FE$6,2)&gt;5,"w",IF(ISERROR(VLOOKUP(FE$6,fériés,1,FALSE)),(SUM($H$1:FE$1)&gt;SUM($F$47:$F49))*(SUM($H$1:FE$1)&lt;=SUM($F$47:$F50))*1,"F"))</f>
        <v>0</v>
      </c>
      <c r="FF50" s="65">
        <f ca="1">IF(WEEKDAY(FF$6,2)&gt;5,"w",IF(ISERROR(VLOOKUP(FF$6,fériés,1,FALSE)),(SUM($H$1:FF$1)&gt;SUM($F$47:$F49))*(SUM($H$1:FF$1)&lt;=SUM($F$47:$F50))*1,"F"))</f>
        <v>0</v>
      </c>
      <c r="FG50" s="65">
        <f ca="1">IF(WEEKDAY(FG$6,2)&gt;5,"w",IF(ISERROR(VLOOKUP(FG$6,fériés,1,FALSE)),(SUM($H$1:FG$1)&gt;SUM($F$47:$F49))*(SUM($H$1:FG$1)&lt;=SUM($F$47:$F50))*1,"F"))</f>
        <v>0</v>
      </c>
      <c r="FH50" s="65">
        <f ca="1">IF(WEEKDAY(FH$6,2)&gt;5,"w",IF(ISERROR(VLOOKUP(FH$6,fériés,1,FALSE)),(SUM($H$1:FH$1)&gt;SUM($F$47:$F49))*(SUM($H$1:FH$1)&lt;=SUM($F$47:$F50))*1,"F"))</f>
        <v>0</v>
      </c>
      <c r="FI50" s="65">
        <f ca="1">IF(WEEKDAY(FI$6,2)&gt;5,"w",IF(ISERROR(VLOOKUP(FI$6,fériés,1,FALSE)),(SUM($H$1:FI$1)&gt;SUM($F$47:$F49))*(SUM($H$1:FI$1)&lt;=SUM($F$47:$F50))*1,"F"))</f>
        <v>0</v>
      </c>
      <c r="FJ50" s="65">
        <f ca="1">IF(WEEKDAY(FJ$6,2)&gt;5,"w",IF(ISERROR(VLOOKUP(FJ$6,fériés,1,FALSE)),(SUM($H$1:FJ$1)&gt;SUM($F$47:$F49))*(SUM($H$1:FJ$1)&lt;=SUM($F$47:$F50))*1,"F"))</f>
        <v>0</v>
      </c>
      <c r="FK50" s="65">
        <f ca="1">IF(WEEKDAY(FK$6,2)&gt;5,"w",IF(ISERROR(VLOOKUP(FK$6,fériés,1,FALSE)),(SUM($H$1:FK$1)&gt;SUM($F$47:$F49))*(SUM($H$1:FK$1)&lt;=SUM($F$47:$F50))*1,"F"))</f>
        <v>0</v>
      </c>
      <c r="FL50" s="65">
        <f ca="1">IF(WEEKDAY(FL$6,2)&gt;5,"w",IF(ISERROR(VLOOKUP(FL$6,fériés,1,FALSE)),(SUM($H$1:FL$1)&gt;SUM($F$47:$F49))*(SUM($H$1:FL$1)&lt;=SUM($F$47:$F50))*1,"F"))</f>
        <v>0</v>
      </c>
      <c r="FM50" s="65">
        <f ca="1">IF(WEEKDAY(FM$6,2)&gt;5,"w",IF(ISERROR(VLOOKUP(FM$6,fériés,1,FALSE)),(SUM($H$1:FM$1)&gt;SUM($F$47:$F49))*(SUM($H$1:FM$1)&lt;=SUM($F$47:$F50))*1,"F"))</f>
        <v>0</v>
      </c>
      <c r="FN50" s="65">
        <f ca="1">IF(WEEKDAY(FN$6,2)&gt;5,"w",IF(ISERROR(VLOOKUP(FN$6,fériés,1,FALSE)),(SUM($H$1:FN$1)&gt;SUM($F$47:$F49))*(SUM($H$1:FN$1)&lt;=SUM($F$47:$F50))*1,"F"))</f>
        <v>0</v>
      </c>
      <c r="FO50" s="65">
        <f ca="1">IF(WEEKDAY(FO$6,2)&gt;5,"w",IF(ISERROR(VLOOKUP(FO$6,fériés,1,FALSE)),(SUM($H$1:FO$1)&gt;SUM($F$47:$F49))*(SUM($H$1:FO$1)&lt;=SUM($F$47:$F50))*1,"F"))</f>
        <v>0</v>
      </c>
      <c r="FP50" s="65">
        <f ca="1">IF(WEEKDAY(FP$6,2)&gt;5,"w",IF(ISERROR(VLOOKUP(FP$6,fériés,1,FALSE)),(SUM($H$1:FP$1)&gt;SUM($F$47:$F49))*(SUM($H$1:FP$1)&lt;=SUM($F$47:$F50))*1,"F"))</f>
        <v>0</v>
      </c>
      <c r="FQ50" s="65">
        <f ca="1">IF(WEEKDAY(FQ$6,2)&gt;5,"w",IF(ISERROR(VLOOKUP(FQ$6,fériés,1,FALSE)),(SUM($H$1:FQ$1)&gt;SUM($F$47:$F49))*(SUM($H$1:FQ$1)&lt;=SUM($F$47:$F50))*1,"F"))</f>
        <v>0</v>
      </c>
      <c r="FR50" s="65">
        <f ca="1">IF(WEEKDAY(FR$6,2)&gt;5,"w",IF(ISERROR(VLOOKUP(FR$6,fériés,1,FALSE)),(SUM($H$1:FR$1)&gt;SUM($F$47:$F49))*(SUM($H$1:FR$1)&lt;=SUM($F$47:$F50))*1,"F"))</f>
        <v>0</v>
      </c>
      <c r="FS50" s="65">
        <f ca="1">IF(WEEKDAY(FS$6,2)&gt;5,"w",IF(ISERROR(VLOOKUP(FS$6,fériés,1,FALSE)),(SUM($H$1:FS$1)&gt;SUM($F$47:$F49))*(SUM($H$1:FS$1)&lt;=SUM($F$47:$F50))*1,"F"))</f>
        <v>0</v>
      </c>
      <c r="FT50" s="65">
        <f ca="1">IF(WEEKDAY(FT$6,2)&gt;5,"w",IF(ISERROR(VLOOKUP(FT$6,fériés,1,FALSE)),(SUM($H$1:FT$1)&gt;SUM($F$47:$F49))*(SUM($H$1:FT$1)&lt;=SUM($F$47:$F50))*1,"F"))</f>
        <v>0</v>
      </c>
      <c r="FU50" s="65">
        <f ca="1">IF(WEEKDAY(FU$6,2)&gt;5,"w",IF(ISERROR(VLOOKUP(FU$6,fériés,1,FALSE)),(SUM($H$1:FU$1)&gt;SUM($F$47:$F49))*(SUM($H$1:FU$1)&lt;=SUM($F$47:$F50))*1,"F"))</f>
        <v>0</v>
      </c>
      <c r="FV50" s="65">
        <f ca="1">IF(WEEKDAY(FV$6,2)&gt;5,"w",IF(ISERROR(VLOOKUP(FV$6,fériés,1,FALSE)),(SUM($H$1:FV$1)&gt;SUM($F$47:$F49))*(SUM($H$1:FV$1)&lt;=SUM($F$47:$F50))*1,"F"))</f>
        <v>0</v>
      </c>
      <c r="FW50" s="65">
        <f ca="1">IF(WEEKDAY(FW$6,2)&gt;5,"w",IF(ISERROR(VLOOKUP(FW$6,fériés,1,FALSE)),(SUM($H$1:FW$1)&gt;SUM($F$47:$F49))*(SUM($H$1:FW$1)&lt;=SUM($F$47:$F50))*1,"F"))</f>
        <v>0</v>
      </c>
      <c r="FX50" s="65">
        <f ca="1">IF(WEEKDAY(FX$6,2)&gt;5,"w",IF(ISERROR(VLOOKUP(FX$6,fériés,1,FALSE)),(SUM($H$1:FX$1)&gt;SUM($F$47:$F49))*(SUM($H$1:FX$1)&lt;=SUM($F$47:$F50))*1,"F"))</f>
        <v>0</v>
      </c>
      <c r="FY50" s="65">
        <f ca="1">IF(WEEKDAY(FY$6,2)&gt;5,"w",IF(ISERROR(VLOOKUP(FY$6,fériés,1,FALSE)),(SUM($H$1:FY$1)&gt;SUM($F$47:$F49))*(SUM($H$1:FY$1)&lt;=SUM($F$47:$F50))*1,"F"))</f>
        <v>0</v>
      </c>
      <c r="FZ50" s="65">
        <f ca="1">IF(WEEKDAY(FZ$6,2)&gt;5,"w",IF(ISERROR(VLOOKUP(FZ$6,fériés,1,FALSE)),(SUM($H$1:FZ$1)&gt;SUM($F$47:$F49))*(SUM($H$1:FZ$1)&lt;=SUM($F$47:$F50))*1,"F"))</f>
        <v>0</v>
      </c>
      <c r="GA50" s="65">
        <f ca="1">IF(WEEKDAY(GA$6,2)&gt;5,"w",IF(ISERROR(VLOOKUP(GA$6,fériés,1,FALSE)),(SUM($H$1:GA$1)&gt;SUM($F$47:$F49))*(SUM($H$1:GA$1)&lt;=SUM($F$47:$F50))*1,"F"))</f>
        <v>0</v>
      </c>
      <c r="GB50" s="65">
        <f ca="1">IF(WEEKDAY(GB$6,2)&gt;5,"w",IF(ISERROR(VLOOKUP(GB$6,fériés,1,FALSE)),(SUM($H$1:GB$1)&gt;SUM($F$47:$F49))*(SUM($H$1:GB$1)&lt;=SUM($F$47:$F50))*1,"F"))</f>
        <v>0</v>
      </c>
      <c r="GC50" s="65">
        <f ca="1">IF(WEEKDAY(GC$6,2)&gt;5,"w",IF(ISERROR(VLOOKUP(GC$6,fériés,1,FALSE)),(SUM($H$1:GC$1)&gt;SUM($F$47:$F49))*(SUM($H$1:GC$1)&lt;=SUM($F$47:$F50))*1,"F"))</f>
        <v>0</v>
      </c>
      <c r="GD50" s="65">
        <f ca="1">IF(WEEKDAY(GD$6,2)&gt;5,"w",IF(ISERROR(VLOOKUP(GD$6,fériés,1,FALSE)),(SUM($H$1:GD$1)&gt;SUM($F$47:$F49))*(SUM($H$1:GD$1)&lt;=SUM($F$47:$F50))*1,"F"))</f>
        <v>0</v>
      </c>
      <c r="GE50" s="65">
        <f ca="1">IF(WEEKDAY(GE$6,2)&gt;5,"w",IF(ISERROR(VLOOKUP(GE$6,fériés,1,FALSE)),(SUM($H$1:GE$1)&gt;SUM($F$47:$F49))*(SUM($H$1:GE$1)&lt;=SUM($F$47:$F50))*1,"F"))</f>
        <v>0</v>
      </c>
      <c r="GF50" s="65">
        <f ca="1">IF(WEEKDAY(GF$6,2)&gt;5,"w",IF(ISERROR(VLOOKUP(GF$6,fériés,1,FALSE)),(SUM($H$1:GF$1)&gt;SUM($F$47:$F49))*(SUM($H$1:GF$1)&lt;=SUM($F$47:$F50))*1,"F"))</f>
        <v>0</v>
      </c>
      <c r="GG50" s="65">
        <f ca="1">IF(WEEKDAY(GG$6,2)&gt;5,"w",IF(ISERROR(VLOOKUP(GG$6,fériés,1,FALSE)),(SUM($H$1:GG$1)&gt;SUM($F$47:$F49))*(SUM($H$1:GG$1)&lt;=SUM($F$47:$F50))*1,"F"))</f>
        <v>0</v>
      </c>
      <c r="GH50" s="65">
        <f ca="1">IF(WEEKDAY(GH$6,2)&gt;5,"w",IF(ISERROR(VLOOKUP(GH$6,fériés,1,FALSE)),(SUM($H$1:GH$1)&gt;SUM($F$47:$F49))*(SUM($H$1:GH$1)&lt;=SUM($F$47:$F50))*1,"F"))</f>
        <v>0</v>
      </c>
      <c r="GI50" s="65">
        <f ca="1">IF(WEEKDAY(GI$6,2)&gt;5,"w",IF(ISERROR(VLOOKUP(GI$6,fériés,1,FALSE)),(SUM($H$1:GI$1)&gt;SUM($F$47:$F49))*(SUM($H$1:GI$1)&lt;=SUM($F$47:$F50))*1,"F"))</f>
        <v>0</v>
      </c>
      <c r="GJ50" s="65">
        <f ca="1">IF(WEEKDAY(GJ$6,2)&gt;5,"w",IF(ISERROR(VLOOKUP(GJ$6,fériés,1,FALSE)),(SUM($H$1:GJ$1)&gt;SUM($F$47:$F49))*(SUM($H$1:GJ$1)&lt;=SUM($F$47:$F50))*1,"F"))</f>
        <v>0</v>
      </c>
      <c r="GK50" s="65">
        <f ca="1">IF(WEEKDAY(GK$6,2)&gt;5,"w",IF(ISERROR(VLOOKUP(GK$6,fériés,1,FALSE)),(SUM($H$1:GK$1)&gt;SUM($F$47:$F49))*(SUM($H$1:GK$1)&lt;=SUM($F$47:$F50))*1,"F"))</f>
        <v>0</v>
      </c>
      <c r="GL50" s="65">
        <f ca="1">IF(WEEKDAY(GL$6,2)&gt;5,"w",IF(ISERROR(VLOOKUP(GL$6,fériés,1,FALSE)),(SUM($H$1:GL$1)&gt;SUM($F$47:$F49))*(SUM($H$1:GL$1)&lt;=SUM($F$47:$F50))*1,"F"))</f>
        <v>0</v>
      </c>
      <c r="GM50" s="65">
        <f ca="1">IF(WEEKDAY(GM$6,2)&gt;5,"w",IF(ISERROR(VLOOKUP(GM$6,fériés,1,FALSE)),(SUM($H$1:GM$1)&gt;SUM($F$47:$F49))*(SUM($H$1:GM$1)&lt;=SUM($F$47:$F50))*1,"F"))</f>
        <v>0</v>
      </c>
      <c r="GN50" s="65">
        <f ca="1">IF(WEEKDAY(GN$6,2)&gt;5,"w",IF(ISERROR(VLOOKUP(GN$6,fériés,1,FALSE)),(SUM($H$1:GN$1)&gt;SUM($F$47:$F49))*(SUM($H$1:GN$1)&lt;=SUM($F$47:$F50))*1,"F"))</f>
        <v>0</v>
      </c>
      <c r="GO50" s="65">
        <f ca="1">IF(WEEKDAY(GO$6,2)&gt;5,"w",IF(ISERROR(VLOOKUP(GO$6,fériés,1,FALSE)),(SUM($H$1:GO$1)&gt;SUM($F$47:$F49))*(SUM($H$1:GO$1)&lt;=SUM($F$47:$F50))*1,"F"))</f>
        <v>0</v>
      </c>
      <c r="GP50" s="65">
        <f ca="1">IF(WEEKDAY(GP$6,2)&gt;5,"w",IF(ISERROR(VLOOKUP(GP$6,fériés,1,FALSE)),(SUM($H$1:GP$1)&gt;SUM($F$47:$F49))*(SUM($H$1:GP$1)&lt;=SUM($F$47:$F50))*1,"F"))</f>
        <v>0</v>
      </c>
      <c r="GQ50" s="65">
        <f ca="1">IF(WEEKDAY(GQ$6,2)&gt;5,"w",IF(ISERROR(VLOOKUP(GQ$6,fériés,1,FALSE)),(SUM($H$1:GQ$1)&gt;SUM($F$47:$F49))*(SUM($H$1:GQ$1)&lt;=SUM($F$47:$F50))*1,"F"))</f>
        <v>0</v>
      </c>
      <c r="GR50" s="65">
        <f ca="1">IF(WEEKDAY(GR$6,2)&gt;5,"w",IF(ISERROR(VLOOKUP(GR$6,fériés,1,FALSE)),(SUM($H$1:GR$1)&gt;SUM($F$47:$F49))*(SUM($H$1:GR$1)&lt;=SUM($F$47:$F50))*1,"F"))</f>
        <v>0</v>
      </c>
      <c r="GS50" s="65">
        <f ca="1">IF(WEEKDAY(GS$6,2)&gt;5,"w",IF(ISERROR(VLOOKUP(GS$6,fériés,1,FALSE)),(SUM($H$1:GS$1)&gt;SUM($F$47:$F49))*(SUM($H$1:GS$1)&lt;=SUM($F$47:$F50))*1,"F"))</f>
        <v>0</v>
      </c>
      <c r="GT50" s="65">
        <f ca="1">IF(WEEKDAY(GT$6,2)&gt;5,"w",IF(ISERROR(VLOOKUP(GT$6,fériés,1,FALSE)),(SUM($H$1:GT$1)&gt;SUM($F$47:$F49))*(SUM($H$1:GT$1)&lt;=SUM($F$47:$F50))*1,"F"))</f>
        <v>0</v>
      </c>
      <c r="GU50" s="65">
        <f ca="1">IF(WEEKDAY(GU$6,2)&gt;5,"w",IF(ISERROR(VLOOKUP(GU$6,fériés,1,FALSE)),(SUM($H$1:GU$1)&gt;SUM($F$47:$F49))*(SUM($H$1:GU$1)&lt;=SUM($F$47:$F50))*1,"F"))</f>
        <v>0</v>
      </c>
      <c r="GV50" s="65">
        <f ca="1">IF(WEEKDAY(GV$6,2)&gt;5,"w",IF(ISERROR(VLOOKUP(GV$6,fériés,1,FALSE)),(SUM($H$1:GV$1)&gt;SUM($F$47:$F49))*(SUM($H$1:GV$1)&lt;=SUM($F$47:$F50))*1,"F"))</f>
        <v>0</v>
      </c>
      <c r="GW50" s="65">
        <f ca="1">IF(WEEKDAY(GW$6,2)&gt;5,"w",IF(ISERROR(VLOOKUP(GW$6,fériés,1,FALSE)),(SUM($H$1:GW$1)&gt;SUM($F$47:$F49))*(SUM($H$1:GW$1)&lt;=SUM($F$47:$F50))*1,"F"))</f>
        <v>0</v>
      </c>
      <c r="GX50" s="65" t="str">
        <f ca="1">IF(WEEKDAY(GX$6,2)&gt;5,"w",IF(ISERROR(VLOOKUP(GX$6,fériés,1,FALSE)),(SUM($H$1:GX$1)&gt;SUM($F$47:$F49))*(SUM($H$1:GX$1)&lt;=SUM($F$47:$F50))*1,"F"))</f>
        <v>w</v>
      </c>
      <c r="GY50" s="65" t="str">
        <f ca="1">IF(WEEKDAY(GY$6,2)&gt;5,"w",IF(ISERROR(VLOOKUP(GY$6,fériés,1,FALSE)),(SUM($H$1:GY$1)&gt;SUM($F$47:$F49))*(SUM($H$1:GY$1)&lt;=SUM($F$47:$F50))*1,"F"))</f>
        <v>w</v>
      </c>
      <c r="GZ50" s="65" t="str">
        <f ca="1">IF(WEEKDAY(GZ$6,2)&gt;5,"w",IF(ISERROR(VLOOKUP(GZ$6,fériés,1,FALSE)),(SUM($H$1:GZ$1)&gt;SUM($F$47:$F49))*(SUM($H$1:GZ$1)&lt;=SUM($F$47:$F50))*1,"F"))</f>
        <v>w</v>
      </c>
      <c r="HA50" s="65" t="str">
        <f ca="1">IF(WEEKDAY(HA$6,2)&gt;5,"w",IF(ISERROR(VLOOKUP(HA$6,fériés,1,FALSE)),(SUM($H$1:HA$1)&gt;SUM($F$47:$F49))*(SUM($H$1:HA$1)&lt;=SUM($F$47:$F50))*1,"F"))</f>
        <v>w</v>
      </c>
      <c r="HB50" s="65" t="str">
        <f ca="1">IF(WEEKDAY(HB$6,2)&gt;5,"w",IF(ISERROR(VLOOKUP(HB$6,fériés,1,FALSE)),(SUM($H$1:HB$1)&gt;SUM($F$47:$F49))*(SUM($H$1:HB$1)&lt;=SUM($F$47:$F50))*1,"F"))</f>
        <v>w</v>
      </c>
      <c r="HC50" s="65" t="str">
        <f ca="1">IF(WEEKDAY(HC$6,2)&gt;5,"w",IF(ISERROR(VLOOKUP(HC$6,fériés,1,FALSE)),(SUM($H$1:HC$1)&gt;SUM($F$47:$F49))*(SUM($H$1:HC$1)&lt;=SUM($F$47:$F50))*1,"F"))</f>
        <v>w</v>
      </c>
      <c r="HD50" s="65" t="str">
        <f ca="1">IF(WEEKDAY(HD$6,2)&gt;5,"w",IF(ISERROR(VLOOKUP(HD$6,fériés,1,FALSE)),(SUM($H$1:HD$1)&gt;SUM($F$47:$F49))*(SUM($H$1:HD$1)&lt;=SUM($F$47:$F50))*1,"F"))</f>
        <v>w</v>
      </c>
      <c r="HE50" s="65" t="str">
        <f ca="1">IF(WEEKDAY(HE$6,2)&gt;5,"w",IF(ISERROR(VLOOKUP(HE$6,fériés,1,FALSE)),(SUM($H$1:HE$1)&gt;SUM($F$47:$F49))*(SUM($H$1:HE$1)&lt;=SUM($F$47:$F50))*1,"F"))</f>
        <v>w</v>
      </c>
      <c r="HF50" s="65" t="str">
        <f ca="1">IF(WEEKDAY(HF$6,2)&gt;5,"w",IF(ISERROR(VLOOKUP(HF$6,fériés,1,FALSE)),(SUM($H$1:HF$1)&gt;SUM($F$47:$F49))*(SUM($H$1:HF$1)&lt;=SUM($F$47:$F50))*1,"F"))</f>
        <v>w</v>
      </c>
      <c r="HG50" s="65" t="str">
        <f ca="1">IF(WEEKDAY(HG$6,2)&gt;5,"w",IF(ISERROR(VLOOKUP(HG$6,fériés,1,FALSE)),(SUM($H$1:HG$1)&gt;SUM($F$47:$F49))*(SUM($H$1:HG$1)&lt;=SUM($F$47:$F50))*1,"F"))</f>
        <v>w</v>
      </c>
      <c r="HH50" s="65" t="str">
        <f ca="1">IF(WEEKDAY(HH$6,2)&gt;5,"w",IF(ISERROR(VLOOKUP(HH$6,fériés,1,FALSE)),(SUM($H$1:HH$1)&gt;SUM($F$47:$F49))*(SUM($H$1:HH$1)&lt;=SUM($F$47:$F50))*1,"F"))</f>
        <v>w</v>
      </c>
      <c r="HI50" s="65" t="str">
        <f ca="1">IF(WEEKDAY(HI$6,2)&gt;5,"w",IF(ISERROR(VLOOKUP(HI$6,fériés,1,FALSE)),(SUM($H$1:HI$1)&gt;SUM($F$47:$F49))*(SUM($H$1:HI$1)&lt;=SUM($F$47:$F50))*1,"F"))</f>
        <v>w</v>
      </c>
      <c r="HJ50" s="65" t="str">
        <f ca="1">IF(WEEKDAY(HJ$6,2)&gt;5,"w",IF(ISERROR(VLOOKUP(HJ$6,fériés,1,FALSE)),(SUM($H$1:HJ$1)&gt;SUM($F$47:$F49))*(SUM($H$1:HJ$1)&lt;=SUM($F$47:$F50))*1,"F"))</f>
        <v>w</v>
      </c>
      <c r="HK50" s="65" t="str">
        <f ca="1">IF(WEEKDAY(HK$6,2)&gt;5,"w",IF(ISERROR(VLOOKUP(HK$6,fériés,1,FALSE)),(SUM($H$1:HK$1)&gt;SUM($F$47:$F49))*(SUM($H$1:HK$1)&lt;=SUM($F$47:$F50))*1,"F"))</f>
        <v>w</v>
      </c>
      <c r="HL50" s="65" t="str">
        <f ca="1">IF(WEEKDAY(HL$6,2)&gt;5,"w",IF(ISERROR(VLOOKUP(HL$6,fériés,1,FALSE)),(SUM($H$1:HL$1)&gt;SUM($F$47:$F49))*(SUM($H$1:HL$1)&lt;=SUM($F$47:$F50))*1,"F"))</f>
        <v>w</v>
      </c>
      <c r="HM50" s="65" t="str">
        <f ca="1">IF(WEEKDAY(HM$6,2)&gt;5,"w",IF(ISERROR(VLOOKUP(HM$6,fériés,1,FALSE)),(SUM($H$1:HM$1)&gt;SUM($F$47:$F49))*(SUM($H$1:HM$1)&lt;=SUM($F$47:$F50))*1,"F"))</f>
        <v>w</v>
      </c>
      <c r="HN50" s="65" t="str">
        <f ca="1">IF(WEEKDAY(HN$6,2)&gt;5,"w",IF(ISERROR(VLOOKUP(HN$6,fériés,1,FALSE)),(SUM($H$1:HN$1)&gt;SUM($F$47:$F49))*(SUM($H$1:HN$1)&lt;=SUM($F$47:$F50))*1,"F"))</f>
        <v>w</v>
      </c>
      <c r="HO50" s="65" t="str">
        <f ca="1">IF(WEEKDAY(HO$6,2)&gt;5,"w",IF(ISERROR(VLOOKUP(HO$6,fériés,1,FALSE)),(SUM($H$1:HO$1)&gt;SUM($F$47:$F49))*(SUM($H$1:HO$1)&lt;=SUM($F$47:$F50))*1,"F"))</f>
        <v>w</v>
      </c>
      <c r="HP50" s="65" t="str">
        <f ca="1">IF(WEEKDAY(HP$6,2)&gt;5,"w",IF(ISERROR(VLOOKUP(HP$6,fériés,1,FALSE)),(SUM($H$1:HP$1)&gt;SUM($F$47:$F49))*(SUM($H$1:HP$1)&lt;=SUM($F$47:$F50))*1,"F"))</f>
        <v>w</v>
      </c>
      <c r="HQ50" s="65" t="str">
        <f ca="1">IF(WEEKDAY(HQ$6,2)&gt;5,"w",IF(ISERROR(VLOOKUP(HQ$6,fériés,1,FALSE)),(SUM($H$1:HQ$1)&gt;SUM($F$47:$F49))*(SUM($H$1:HQ$1)&lt;=SUM($F$47:$F50))*1,"F"))</f>
        <v>w</v>
      </c>
      <c r="HR50" s="65">
        <f ca="1">IF(WEEKDAY(HR$6,2)&gt;5,"w",IF(ISERROR(VLOOKUP(HR$6,fériés,1,FALSE)),(SUM($H$1:HR$1)&gt;SUM($F$47:$F49))*(SUM($H$1:HR$1)&lt;=SUM($F$47:$F50))*1,"F"))</f>
        <v>0</v>
      </c>
      <c r="HS50" s="65">
        <f ca="1">IF(WEEKDAY(HS$6,2)&gt;5,"w",IF(ISERROR(VLOOKUP(HS$6,fériés,1,FALSE)),(SUM($H$1:HS$1)&gt;SUM($F$47:$F49))*(SUM($H$1:HS$1)&lt;=SUM($F$47:$F50))*1,"F"))</f>
        <v>0</v>
      </c>
      <c r="HT50" s="65">
        <f ca="1">IF(WEEKDAY(HT$6,2)&gt;5,"w",IF(ISERROR(VLOOKUP(HT$6,fériés,1,FALSE)),(SUM($H$1:HT$1)&gt;SUM($F$47:$F49))*(SUM($H$1:HT$1)&lt;=SUM($F$47:$F50))*1,"F"))</f>
        <v>0</v>
      </c>
      <c r="HU50" s="65">
        <f ca="1">IF(WEEKDAY(HU$6,2)&gt;5,"w",IF(ISERROR(VLOOKUP(HU$6,fériés,1,FALSE)),(SUM($H$1:HU$1)&gt;SUM($F$47:$F49))*(SUM($H$1:HU$1)&lt;=SUM($F$47:$F50))*1,"F"))</f>
        <v>0</v>
      </c>
      <c r="HV50" s="65">
        <f ca="1">IF(WEEKDAY(HV$6,2)&gt;5,"w",IF(ISERROR(VLOOKUP(HV$6,fériés,1,FALSE)),(SUM($H$1:HV$1)&gt;SUM($F$47:$F49))*(SUM($H$1:HV$1)&lt;=SUM($F$47:$F50))*1,"F"))</f>
        <v>0</v>
      </c>
      <c r="HW50" s="65">
        <f ca="1">IF(WEEKDAY(HW$6,2)&gt;5,"w",IF(ISERROR(VLOOKUP(HW$6,fériés,1,FALSE)),(SUM($H$1:HW$1)&gt;SUM($F$47:$F49))*(SUM($H$1:HW$1)&lt;=SUM($F$47:$F50))*1,"F"))</f>
        <v>0</v>
      </c>
      <c r="HX50" s="65">
        <f ca="1">IF(WEEKDAY(HX$6,2)&gt;5,"w",IF(ISERROR(VLOOKUP(HX$6,fériés,1,FALSE)),(SUM($H$1:HX$1)&gt;SUM($F$47:$F49))*(SUM($H$1:HX$1)&lt;=SUM($F$47:$F50))*1,"F"))</f>
        <v>0</v>
      </c>
      <c r="HY50" s="65">
        <f ca="1">IF(WEEKDAY(HY$6,2)&gt;5,"w",IF(ISERROR(VLOOKUP(HY$6,fériés,1,FALSE)),(SUM($H$1:HY$1)&gt;SUM($F$47:$F49))*(SUM($H$1:HY$1)&lt;=SUM($F$47:$F50))*1,"F"))</f>
        <v>0</v>
      </c>
      <c r="HZ50" s="65">
        <f ca="1">IF(WEEKDAY(HZ$6,2)&gt;5,"w",IF(ISERROR(VLOOKUP(HZ$6,fériés,1,FALSE)),(SUM($H$1:HZ$1)&gt;SUM($F$47:$F49))*(SUM($H$1:HZ$1)&lt;=SUM($F$47:$F50))*1,"F"))</f>
        <v>0</v>
      </c>
      <c r="IA50" s="65">
        <f ca="1">IF(WEEKDAY(IA$6,2)&gt;5,"w",IF(ISERROR(VLOOKUP(IA$6,fériés,1,FALSE)),(SUM($H$1:IA$1)&gt;SUM($F$47:$F49))*(SUM($H$1:IA$1)&lt;=SUM($F$47:$F50))*1,"F"))</f>
        <v>0</v>
      </c>
      <c r="IB50" s="65">
        <f ca="1">IF(WEEKDAY(IB$6,2)&gt;5,"w",IF(ISERROR(VLOOKUP(IB$6,fériés,1,FALSE)),(SUM($H$1:IB$1)&gt;SUM($F$47:$F49))*(SUM($H$1:IB$1)&lt;=SUM($F$47:$F50))*1,"F"))</f>
        <v>0</v>
      </c>
      <c r="IC50" s="65">
        <f ca="1">IF(WEEKDAY(IC$6,2)&gt;5,"w",IF(ISERROR(VLOOKUP(IC$6,fériés,1,FALSE)),(SUM($H$1:IC$1)&gt;SUM($F$47:$F49))*(SUM($H$1:IC$1)&lt;=SUM($F$47:$F50))*1,"F"))</f>
        <v>0</v>
      </c>
      <c r="ID50" s="65">
        <f ca="1">IF(WEEKDAY(ID$6,2)&gt;5,"w",IF(ISERROR(VLOOKUP(ID$6,fériés,1,FALSE)),(SUM($H$1:ID$1)&gt;SUM($F$47:$F49))*(SUM($H$1:ID$1)&lt;=SUM($F$47:$F50))*1,"F"))</f>
        <v>0</v>
      </c>
      <c r="IE50" s="65">
        <f ca="1">IF(WEEKDAY(IE$6,2)&gt;5,"w",IF(ISERROR(VLOOKUP(IE$6,fériés,1,FALSE)),(SUM($H$1:IE$1)&gt;SUM($F$47:$F49))*(SUM($H$1:IE$1)&lt;=SUM($F$47:$F50))*1,"F"))</f>
        <v>0</v>
      </c>
      <c r="IF50" s="65">
        <f ca="1">IF(WEEKDAY(IF$6,2)&gt;5,"w",IF(ISERROR(VLOOKUP(IF$6,fériés,1,FALSE)),(SUM($H$1:IF$1)&gt;SUM($F$47:$F49))*(SUM($H$1:IF$1)&lt;=SUM($F$47:$F50))*1,"F"))</f>
        <v>0</v>
      </c>
      <c r="IG50" s="65">
        <f ca="1">IF(WEEKDAY(IG$6,2)&gt;5,"w",IF(ISERROR(VLOOKUP(IG$6,fériés,1,FALSE)),(SUM($H$1:IG$1)&gt;SUM($F$47:$F49))*(SUM($H$1:IG$1)&lt;=SUM($F$47:$F50))*1,"F"))</f>
        <v>0</v>
      </c>
      <c r="IH50" s="65">
        <f ca="1">IF(WEEKDAY(IH$6,2)&gt;5,"w",IF(ISERROR(VLOOKUP(IH$6,fériés,1,FALSE)),(SUM($H$1:IH$1)&gt;SUM($F$47:$F49))*(SUM($H$1:IH$1)&lt;=SUM($F$47:$F50))*1,"F"))</f>
        <v>0</v>
      </c>
      <c r="II50" s="65">
        <f ca="1">IF(WEEKDAY(II$6,2)&gt;5,"w",IF(ISERROR(VLOOKUP(II$6,fériés,1,FALSE)),(SUM($H$1:II$1)&gt;SUM($F$47:$F49))*(SUM($H$1:II$1)&lt;=SUM($F$47:$F50))*1,"F"))</f>
        <v>0</v>
      </c>
      <c r="IJ50" s="65">
        <f ca="1">IF(WEEKDAY(IJ$6,2)&gt;5,"w",IF(ISERROR(VLOOKUP(IJ$6,fériés,1,FALSE)),(SUM($H$1:IJ$1)&gt;SUM($F$47:$F49))*(SUM($H$1:IJ$1)&lt;=SUM($F$47:$F50))*1,"F"))</f>
        <v>0</v>
      </c>
      <c r="IK50" s="65">
        <f ca="1">IF(WEEKDAY(IK$6,2)&gt;5,"w",IF(ISERROR(VLOOKUP(IK$6,fériés,1,FALSE)),(SUM($H$1:IK$1)&gt;SUM($F$47:$F49))*(SUM($H$1:IK$1)&lt;=SUM($F$47:$F50))*1,"F"))</f>
        <v>0</v>
      </c>
      <c r="IL50" s="65">
        <f ca="1">IF(WEEKDAY(IL$6,2)&gt;5,"w",IF(ISERROR(VLOOKUP(IL$6,fériés,1,FALSE)),(SUM($H$1:IL$1)&gt;SUM($F$47:$F49))*(SUM($H$1:IL$1)&lt;=SUM($F$47:$F50))*1,"F"))</f>
        <v>0</v>
      </c>
      <c r="IM50" s="65">
        <f ca="1">IF(WEEKDAY(IM$6,2)&gt;5,"w",IF(ISERROR(VLOOKUP(IM$6,fériés,1,FALSE)),(SUM($H$1:IM$1)&gt;SUM($F$47:$F49))*(SUM($H$1:IM$1)&lt;=SUM($F$47:$F50))*1,"F"))</f>
        <v>0</v>
      </c>
      <c r="IN50" s="65">
        <f ca="1">IF(WEEKDAY(IN$6,2)&gt;5,"w",IF(ISERROR(VLOOKUP(IN$6,fériés,1,FALSE)),(SUM($H$1:IN$1)&gt;SUM($F$47:$F49))*(SUM($H$1:IN$1)&lt;=SUM($F$47:$F50))*1,"F"))</f>
        <v>0</v>
      </c>
      <c r="IO50" s="65">
        <f ca="1">IF(WEEKDAY(IO$6,2)&gt;5,"w",IF(ISERROR(VLOOKUP(IO$6,fériés,1,FALSE)),(SUM($H$1:IO$1)&gt;SUM($F$47:$F49))*(SUM($H$1:IO$1)&lt;=SUM($F$47:$F50))*1,"F"))</f>
        <v>0</v>
      </c>
      <c r="IP50" s="65">
        <f ca="1">IF(WEEKDAY(IP$6,2)&gt;5,"w",IF(ISERROR(VLOOKUP(IP$6,fériés,1,FALSE)),(SUM($H$1:IP$1)&gt;SUM($F$47:$F49))*(SUM($H$1:IP$1)&lt;=SUM($F$47:$F50))*1,"F"))</f>
        <v>0</v>
      </c>
      <c r="IQ50" s="65">
        <f ca="1">IF(WEEKDAY(IQ$6,2)&gt;5,"w",IF(ISERROR(VLOOKUP(IQ$6,fériés,1,FALSE)),(SUM($H$1:IQ$1)&gt;SUM($F$47:$F49))*(SUM($H$1:IQ$1)&lt;=SUM($F$47:$F50))*1,"F"))</f>
        <v>0</v>
      </c>
      <c r="IR50" s="65">
        <f ca="1">IF(WEEKDAY(IR$6,2)&gt;5,"w",IF(ISERROR(VLOOKUP(IR$6,fériés,1,FALSE)),(SUM($H$1:IR$1)&gt;SUM($F$47:$F49))*(SUM($H$1:IR$1)&lt;=SUM($F$47:$F50))*1,"F"))</f>
        <v>0</v>
      </c>
      <c r="IS50" s="65">
        <f ca="1">IF(WEEKDAY(IS$6,2)&gt;5,"w",IF(ISERROR(VLOOKUP(IS$6,fériés,1,FALSE)),(SUM($H$1:IS$1)&gt;SUM($F$47:$F49))*(SUM($H$1:IS$1)&lt;=SUM($F$47:$F50))*1,"F"))</f>
        <v>0</v>
      </c>
      <c r="IT50" s="65">
        <f ca="1">IF(WEEKDAY(IT$6,2)&gt;5,"w",IF(ISERROR(VLOOKUP(IT$6,fériés,1,FALSE)),(SUM($H$1:IT$1)&gt;SUM($F$47:$F49))*(SUM($H$1:IT$1)&lt;=SUM($F$47:$F50))*1,"F"))</f>
        <v>0</v>
      </c>
      <c r="IU50" s="65">
        <f ca="1">IF(WEEKDAY(IU$6,2)&gt;5,"w",IF(ISERROR(VLOOKUP(IU$6,fériés,1,FALSE)),(SUM($H$1:IU$1)&gt;SUM($F$47:$F49))*(SUM($H$1:IU$1)&lt;=SUM($F$47:$F50))*1,"F"))</f>
        <v>0</v>
      </c>
      <c r="IV50" s="65">
        <f ca="1">IF(WEEKDAY(IV$6,2)&gt;5,"w",IF(ISERROR(VLOOKUP(IV$6,fériés,1,FALSE)),(SUM($H$1:IV$1)&gt;SUM($F$47:$F49))*(SUM($H$1:IV$1)&lt;=SUM($F$47:$F50))*1,"F"))</f>
        <v>0</v>
      </c>
      <c r="IW50" s="65">
        <f ca="1">IF(WEEKDAY(IW$6,2)&gt;5,"w",IF(ISERROR(VLOOKUP(IW$6,fériés,1,FALSE)),(SUM($H$1:IW$1)&gt;SUM($F$47:$F49))*(SUM($H$1:IW$1)&lt;=SUM($F$47:$F50))*1,"F"))</f>
        <v>0</v>
      </c>
      <c r="IX50" s="65">
        <f ca="1">IF(WEEKDAY(IX$6,2)&gt;5,"w",IF(ISERROR(VLOOKUP(IX$6,fériés,1,FALSE)),(SUM($H$1:IX$1)&gt;SUM($F$47:$F49))*(SUM($H$1:IX$1)&lt;=SUM($F$47:$F50))*1,"F"))</f>
        <v>0</v>
      </c>
      <c r="IY50" s="65">
        <f ca="1">IF(WEEKDAY(IY$6,2)&gt;5,"w",IF(ISERROR(VLOOKUP(IY$6,fériés,1,FALSE)),(SUM($H$1:IY$1)&gt;SUM($F$47:$F49))*(SUM($H$1:IY$1)&lt;=SUM($F$47:$F50))*1,"F"))</f>
        <v>0</v>
      </c>
      <c r="IZ50" s="65">
        <f ca="1">IF(WEEKDAY(IZ$6,2)&gt;5,"w",IF(ISERROR(VLOOKUP(IZ$6,fériés,1,FALSE)),(SUM($H$1:IZ$1)&gt;SUM($F$47:$F49))*(SUM($H$1:IZ$1)&lt;=SUM($F$47:$F50))*1,"F"))</f>
        <v>0</v>
      </c>
      <c r="JA50" s="65">
        <f ca="1">IF(WEEKDAY(JA$6,2)&gt;5,"w",IF(ISERROR(VLOOKUP(JA$6,fériés,1,FALSE)),(SUM($H$1:JA$1)&gt;SUM($F$47:$F49))*(SUM($H$1:JA$1)&lt;=SUM($F$47:$F50))*1,"F"))</f>
        <v>0</v>
      </c>
      <c r="JB50" s="65">
        <f ca="1">IF(WEEKDAY(JB$6,2)&gt;5,"w",IF(ISERROR(VLOOKUP(JB$6,fériés,1,FALSE)),(SUM($H$1:JB$1)&gt;SUM($F$47:$F49))*(SUM($H$1:JB$1)&lt;=SUM($F$47:$F50))*1,"F"))</f>
        <v>0</v>
      </c>
      <c r="JC50" s="65">
        <f ca="1">IF(WEEKDAY(JC$6,2)&gt;5,"w",IF(ISERROR(VLOOKUP(JC$6,fériés,1,FALSE)),(SUM($H$1:JC$1)&gt;SUM($F$47:$F49))*(SUM($H$1:JC$1)&lt;=SUM($F$47:$F50))*1,"F"))</f>
        <v>0</v>
      </c>
      <c r="JD50" s="65">
        <f ca="1">IF(WEEKDAY(JD$6,2)&gt;5,"w",IF(ISERROR(VLOOKUP(JD$6,fériés,1,FALSE)),(SUM($H$1:JD$1)&gt;SUM($F$47:$F49))*(SUM($H$1:JD$1)&lt;=SUM($F$47:$F50))*1,"F"))</f>
        <v>0</v>
      </c>
      <c r="JE50" s="65">
        <f ca="1">IF(WEEKDAY(JE$6,2)&gt;5,"w",IF(ISERROR(VLOOKUP(JE$6,fériés,1,FALSE)),(SUM($H$1:JE$1)&gt;SUM($F$47:$F49))*(SUM($H$1:JE$1)&lt;=SUM($F$47:$F50))*1,"F"))</f>
        <v>0</v>
      </c>
      <c r="JF50" s="65">
        <f ca="1">IF(WEEKDAY(JF$6,2)&gt;5,"w",IF(ISERROR(VLOOKUP(JF$6,fériés,1,FALSE)),(SUM($H$1:JF$1)&gt;SUM($F$47:$F49))*(SUM($H$1:JF$1)&lt;=SUM($F$47:$F50))*1,"F"))</f>
        <v>0</v>
      </c>
      <c r="JG50" s="65">
        <f ca="1">IF(WEEKDAY(JG$6,2)&gt;5,"w",IF(ISERROR(VLOOKUP(JG$6,fériés,1,FALSE)),(SUM($H$1:JG$1)&gt;SUM($F$47:$F49))*(SUM($H$1:JG$1)&lt;=SUM($F$47:$F50))*1,"F"))</f>
        <v>0</v>
      </c>
      <c r="JH50" s="65">
        <f ca="1">IF(WEEKDAY(JH$6,2)&gt;5,"w",IF(ISERROR(VLOOKUP(JH$6,fériés,1,FALSE)),(SUM($H$1:JH$1)&gt;SUM($F$47:$F49))*(SUM($H$1:JH$1)&lt;=SUM($F$47:$F50))*1,"F"))</f>
        <v>0</v>
      </c>
      <c r="JI50" s="65">
        <f ca="1">IF(WEEKDAY(JI$6,2)&gt;5,"w",IF(ISERROR(VLOOKUP(JI$6,fériés,1,FALSE)),(SUM($H$1:JI$1)&gt;SUM($F$47:$F49))*(SUM($H$1:JI$1)&lt;=SUM($F$47:$F50))*1,"F"))</f>
        <v>0</v>
      </c>
      <c r="JJ50" s="65">
        <f ca="1">IF(WEEKDAY(JJ$6,2)&gt;5,"w",IF(ISERROR(VLOOKUP(JJ$6,fériés,1,FALSE)),(SUM($H$1:JJ$1)&gt;SUM($F$47:$F49))*(SUM($H$1:JJ$1)&lt;=SUM($F$47:$F50))*1,"F"))</f>
        <v>0</v>
      </c>
      <c r="JK50" s="65">
        <f ca="1">IF(WEEKDAY(JK$6,2)&gt;5,"w",IF(ISERROR(VLOOKUP(JK$6,fériés,1,FALSE)),(SUM($H$1:JK$1)&gt;SUM($F$47:$F49))*(SUM($H$1:JK$1)&lt;=SUM($F$47:$F50))*1,"F"))</f>
        <v>0</v>
      </c>
      <c r="JL50" s="65">
        <f ca="1">IF(WEEKDAY(JL$6,2)&gt;5,"w",IF(ISERROR(VLOOKUP(JL$6,fériés,1,FALSE)),(SUM($H$1:JL$1)&gt;SUM($F$47:$F49))*(SUM($H$1:JL$1)&lt;=SUM($F$47:$F50))*1,"F"))</f>
        <v>0</v>
      </c>
      <c r="JM50" s="65">
        <f ca="1">IF(WEEKDAY(JM$6,2)&gt;5,"w",IF(ISERROR(VLOOKUP(JM$6,fériés,1,FALSE)),(SUM($H$1:JM$1)&gt;SUM($F$47:$F49))*(SUM($H$1:JM$1)&lt;=SUM($F$47:$F50))*1,"F"))</f>
        <v>0</v>
      </c>
      <c r="JN50" s="65">
        <f ca="1">IF(WEEKDAY(JN$6,2)&gt;5,"w",IF(ISERROR(VLOOKUP(JN$6,fériés,1,FALSE)),(SUM($H$1:JN$1)&gt;SUM($F$47:$F49))*(SUM($H$1:JN$1)&lt;=SUM($F$47:$F50))*1,"F"))</f>
        <v>0</v>
      </c>
      <c r="JO50" s="65">
        <f ca="1">IF(WEEKDAY(JO$6,2)&gt;5,"w",IF(ISERROR(VLOOKUP(JO$6,fériés,1,FALSE)),(SUM($H$1:JO$1)&gt;SUM($F$47:$F49))*(SUM($H$1:JO$1)&lt;=SUM($F$47:$F50))*1,"F"))</f>
        <v>0</v>
      </c>
      <c r="JP50" s="65" t="str">
        <f ca="1">IF(WEEKDAY(JP$6,2)&gt;5,"w",IF(ISERROR(VLOOKUP(JP$6,fériés,1,FALSE)),(SUM($H$1:JP$1)&gt;SUM($F$47:$F49))*(SUM($H$1:JP$1)&lt;=SUM($F$47:$F50))*1,"F"))</f>
        <v>w</v>
      </c>
      <c r="JQ50" s="65" t="str">
        <f ca="1">IF(WEEKDAY(JQ$6,2)&gt;5,"w",IF(ISERROR(VLOOKUP(JQ$6,fériés,1,FALSE)),(SUM($H$1:JQ$1)&gt;SUM($F$47:$F49))*(SUM($H$1:JQ$1)&lt;=SUM($F$47:$F50))*1,"F"))</f>
        <v>w</v>
      </c>
      <c r="JR50" s="65" t="str">
        <f ca="1">IF(WEEKDAY(JR$6,2)&gt;5,"w",IF(ISERROR(VLOOKUP(JR$6,fériés,1,FALSE)),(SUM($H$1:JR$1)&gt;SUM($F$47:$F49))*(SUM($H$1:JR$1)&lt;=SUM($F$47:$F50))*1,"F"))</f>
        <v>w</v>
      </c>
      <c r="JS50" s="65" t="str">
        <f ca="1">IF(WEEKDAY(JS$6,2)&gt;5,"w",IF(ISERROR(VLOOKUP(JS$6,fériés,1,FALSE)),(SUM($H$1:JS$1)&gt;SUM($F$47:$F49))*(SUM($H$1:JS$1)&lt;=SUM($F$47:$F50))*1,"F"))</f>
        <v>w</v>
      </c>
      <c r="JT50" s="65" t="str">
        <f ca="1">IF(WEEKDAY(JT$6,2)&gt;5,"w",IF(ISERROR(VLOOKUP(JT$6,fériés,1,FALSE)),(SUM($H$1:JT$1)&gt;SUM($F$47:$F49))*(SUM($H$1:JT$1)&lt;=SUM($F$47:$F50))*1,"F"))</f>
        <v>w</v>
      </c>
      <c r="JU50" s="65" t="str">
        <f ca="1">IF(WEEKDAY(JU$6,2)&gt;5,"w",IF(ISERROR(VLOOKUP(JU$6,fériés,1,FALSE)),(SUM($H$1:JU$1)&gt;SUM($F$47:$F49))*(SUM($H$1:JU$1)&lt;=SUM($F$47:$F50))*1,"F"))</f>
        <v>w</v>
      </c>
      <c r="JV50" s="65" t="str">
        <f ca="1">IF(WEEKDAY(JV$6,2)&gt;5,"w",IF(ISERROR(VLOOKUP(JV$6,fériés,1,FALSE)),(SUM($H$1:JV$1)&gt;SUM($F$47:$F49))*(SUM($H$1:JV$1)&lt;=SUM($F$47:$F50))*1,"F"))</f>
        <v>w</v>
      </c>
      <c r="JW50" s="65" t="str">
        <f ca="1">IF(WEEKDAY(JW$6,2)&gt;5,"w",IF(ISERROR(VLOOKUP(JW$6,fériés,1,FALSE)),(SUM($H$1:JW$1)&gt;SUM($F$47:$F49))*(SUM($H$1:JW$1)&lt;=SUM($F$47:$F50))*1,"F"))</f>
        <v>w</v>
      </c>
      <c r="JX50" s="65" t="str">
        <f ca="1">IF(WEEKDAY(JX$6,2)&gt;5,"w",IF(ISERROR(VLOOKUP(JX$6,fériés,1,FALSE)),(SUM($H$1:JX$1)&gt;SUM($F$47:$F49))*(SUM($H$1:JX$1)&lt;=SUM($F$47:$F50))*1,"F"))</f>
        <v>w</v>
      </c>
      <c r="JY50" s="65" t="str">
        <f ca="1">IF(WEEKDAY(JY$6,2)&gt;5,"w",IF(ISERROR(VLOOKUP(JY$6,fériés,1,FALSE)),(SUM($H$1:JY$1)&gt;SUM($F$47:$F49))*(SUM($H$1:JY$1)&lt;=SUM($F$47:$F50))*1,"F"))</f>
        <v>w</v>
      </c>
      <c r="JZ50" s="65" t="str">
        <f ca="1">IF(WEEKDAY(JZ$6,2)&gt;5,"w",IF(ISERROR(VLOOKUP(JZ$6,fériés,1,FALSE)),(SUM($H$1:JZ$1)&gt;SUM($F$47:$F49))*(SUM($H$1:JZ$1)&lt;=SUM($F$47:$F50))*1,"F"))</f>
        <v>w</v>
      </c>
      <c r="KA50" s="65" t="str">
        <f ca="1">IF(WEEKDAY(KA$6,2)&gt;5,"w",IF(ISERROR(VLOOKUP(KA$6,fériés,1,FALSE)),(SUM($H$1:KA$1)&gt;SUM($F$47:$F49))*(SUM($H$1:KA$1)&lt;=SUM($F$47:$F50))*1,"F"))</f>
        <v>w</v>
      </c>
      <c r="KB50" s="65" t="str">
        <f ca="1">IF(WEEKDAY(KB$6,2)&gt;5,"w",IF(ISERROR(VLOOKUP(KB$6,fériés,1,FALSE)),(SUM($H$1:KB$1)&gt;SUM($F$47:$F49))*(SUM($H$1:KB$1)&lt;=SUM($F$47:$F50))*1,"F"))</f>
        <v>w</v>
      </c>
      <c r="KC50" s="65" t="str">
        <f ca="1">IF(WEEKDAY(KC$6,2)&gt;5,"w",IF(ISERROR(VLOOKUP(KC$6,fériés,1,FALSE)),(SUM($H$1:KC$1)&gt;SUM($F$47:$F49))*(SUM($H$1:KC$1)&lt;=SUM($F$47:$F50))*1,"F"))</f>
        <v>w</v>
      </c>
      <c r="KD50" s="65" t="str">
        <f ca="1">IF(WEEKDAY(KD$6,2)&gt;5,"w",IF(ISERROR(VLOOKUP(KD$6,fériés,1,FALSE)),(SUM($H$1:KD$1)&gt;SUM($F$47:$F49))*(SUM($H$1:KD$1)&lt;=SUM($F$47:$F50))*1,"F"))</f>
        <v>w</v>
      </c>
      <c r="KE50" s="65" t="str">
        <f ca="1">IF(WEEKDAY(KE$6,2)&gt;5,"w",IF(ISERROR(VLOOKUP(KE$6,fériés,1,FALSE)),(SUM($H$1:KE$1)&gt;SUM($F$47:$F49))*(SUM($H$1:KE$1)&lt;=SUM($F$47:$F50))*1,"F"))</f>
        <v>w</v>
      </c>
      <c r="KF50" s="65" t="str">
        <f ca="1">IF(WEEKDAY(KF$6,2)&gt;5,"w",IF(ISERROR(VLOOKUP(KF$6,fériés,1,FALSE)),(SUM($H$1:KF$1)&gt;SUM($F$47:$F49))*(SUM($H$1:KF$1)&lt;=SUM($F$47:$F50))*1,"F"))</f>
        <v>w</v>
      </c>
      <c r="KG50" s="65" t="str">
        <f ca="1">IF(WEEKDAY(KG$6,2)&gt;5,"w",IF(ISERROR(VLOOKUP(KG$6,fériés,1,FALSE)),(SUM($H$1:KG$1)&gt;SUM($F$47:$F49))*(SUM($H$1:KG$1)&lt;=SUM($F$47:$F50))*1,"F"))</f>
        <v>w</v>
      </c>
      <c r="KH50" s="65" t="str">
        <f ca="1">IF(WEEKDAY(KH$6,2)&gt;5,"w",IF(ISERROR(VLOOKUP(KH$6,fériés,1,FALSE)),(SUM($H$1:KH$1)&gt;SUM($F$47:$F49))*(SUM($H$1:KH$1)&lt;=SUM($F$47:$F50))*1,"F"))</f>
        <v>w</v>
      </c>
      <c r="KI50" s="65" t="str">
        <f ca="1">IF(WEEKDAY(KI$6,2)&gt;5,"w",IF(ISERROR(VLOOKUP(KI$6,fériés,1,FALSE)),(SUM($H$1:KI$1)&gt;SUM($F$47:$F49))*(SUM($H$1:KI$1)&lt;=SUM($F$47:$F50))*1,"F"))</f>
        <v>w</v>
      </c>
      <c r="KJ50" s="65">
        <f ca="1">IF(WEEKDAY(KJ$6,2)&gt;5,"w",IF(ISERROR(VLOOKUP(KJ$6,fériés,1,FALSE)),(SUM($H$1:KJ$1)&gt;SUM($F$47:$F49))*(SUM($H$1:KJ$1)&lt;=SUM($F$47:$F50))*1,"F"))</f>
        <v>0</v>
      </c>
      <c r="KK50" s="65">
        <f ca="1">IF(WEEKDAY(KK$6,2)&gt;5,"w",IF(ISERROR(VLOOKUP(KK$6,fériés,1,FALSE)),(SUM($H$1:KK$1)&gt;SUM($F$47:$F49))*(SUM($H$1:KK$1)&lt;=SUM($F$47:$F50))*1,"F"))</f>
        <v>0</v>
      </c>
      <c r="KL50" s="65">
        <f ca="1">IF(WEEKDAY(KL$6,2)&gt;5,"w",IF(ISERROR(VLOOKUP(KL$6,fériés,1,FALSE)),(SUM($H$1:KL$1)&gt;SUM($F$47:$F49))*(SUM($H$1:KL$1)&lt;=SUM($F$47:$F50))*1,"F"))</f>
        <v>0</v>
      </c>
      <c r="KM50" s="65">
        <f ca="1">IF(WEEKDAY(KM$6,2)&gt;5,"w",IF(ISERROR(VLOOKUP(KM$6,fériés,1,FALSE)),(SUM($H$1:KM$1)&gt;SUM($F$47:$F49))*(SUM($H$1:KM$1)&lt;=SUM($F$47:$F50))*1,"F"))</f>
        <v>0</v>
      </c>
      <c r="KN50" s="65">
        <f ca="1">IF(WEEKDAY(KN$6,2)&gt;5,"w",IF(ISERROR(VLOOKUP(KN$6,fériés,1,FALSE)),(SUM($H$1:KN$1)&gt;SUM($F$47:$F49))*(SUM($H$1:KN$1)&lt;=SUM($F$47:$F50))*1,"F"))</f>
        <v>0</v>
      </c>
      <c r="KO50" s="65">
        <f ca="1">IF(WEEKDAY(KO$6,2)&gt;5,"w",IF(ISERROR(VLOOKUP(KO$6,fériés,1,FALSE)),(SUM($H$1:KO$1)&gt;SUM($F$47:$F49))*(SUM($H$1:KO$1)&lt;=SUM($F$47:$F50))*1,"F"))</f>
        <v>0</v>
      </c>
      <c r="KP50" s="65">
        <f ca="1">IF(WEEKDAY(KP$6,2)&gt;5,"w",IF(ISERROR(VLOOKUP(KP$6,fériés,1,FALSE)),(SUM($H$1:KP$1)&gt;SUM($F$47:$F49))*(SUM($H$1:KP$1)&lt;=SUM($F$47:$F50))*1,"F"))</f>
        <v>0</v>
      </c>
      <c r="KQ50" s="65">
        <f ca="1">IF(WEEKDAY(KQ$6,2)&gt;5,"w",IF(ISERROR(VLOOKUP(KQ$6,fériés,1,FALSE)),(SUM($H$1:KQ$1)&gt;SUM($F$47:$F49))*(SUM($H$1:KQ$1)&lt;=SUM($F$47:$F50))*1,"F"))</f>
        <v>0</v>
      </c>
      <c r="KR50" s="65">
        <f ca="1">IF(WEEKDAY(KR$6,2)&gt;5,"w",IF(ISERROR(VLOOKUP(KR$6,fériés,1,FALSE)),(SUM($H$1:KR$1)&gt;SUM($F$47:$F49))*(SUM($H$1:KR$1)&lt;=SUM($F$47:$F50))*1,"F"))</f>
        <v>0</v>
      </c>
      <c r="KS50" s="65">
        <f ca="1">IF(WEEKDAY(KS$6,2)&gt;5,"w",IF(ISERROR(VLOOKUP(KS$6,fériés,1,FALSE)),(SUM($H$1:KS$1)&gt;SUM($F$47:$F49))*(SUM($H$1:KS$1)&lt;=SUM($F$47:$F50))*1,"F"))</f>
        <v>0</v>
      </c>
      <c r="KT50" s="65">
        <f ca="1">IF(WEEKDAY(KT$6,2)&gt;5,"w",IF(ISERROR(VLOOKUP(KT$6,fériés,1,FALSE)),(SUM($H$1:KT$1)&gt;SUM($F$47:$F49))*(SUM($H$1:KT$1)&lt;=SUM($F$47:$F50))*1,"F"))</f>
        <v>0</v>
      </c>
      <c r="KU50" s="65">
        <f ca="1">IF(WEEKDAY(KU$6,2)&gt;5,"w",IF(ISERROR(VLOOKUP(KU$6,fériés,1,FALSE)),(SUM($H$1:KU$1)&gt;SUM($F$47:$F49))*(SUM($H$1:KU$1)&lt;=SUM($F$47:$F50))*1,"F"))</f>
        <v>0</v>
      </c>
      <c r="KV50" s="65">
        <f ca="1">IF(WEEKDAY(KV$6,2)&gt;5,"w",IF(ISERROR(VLOOKUP(KV$6,fériés,1,FALSE)),(SUM($H$1:KV$1)&gt;SUM($F$47:$F49))*(SUM($H$1:KV$1)&lt;=SUM($F$47:$F50))*1,"F"))</f>
        <v>0</v>
      </c>
      <c r="KW50" s="65">
        <f ca="1">IF(WEEKDAY(KW$6,2)&gt;5,"w",IF(ISERROR(VLOOKUP(KW$6,fériés,1,FALSE)),(SUM($H$1:KW$1)&gt;SUM($F$47:$F49))*(SUM($H$1:KW$1)&lt;=SUM($F$47:$F50))*1,"F"))</f>
        <v>0</v>
      </c>
      <c r="KX50" s="65">
        <f ca="1">IF(WEEKDAY(KX$6,2)&gt;5,"w",IF(ISERROR(VLOOKUP(KX$6,fériés,1,FALSE)),(SUM($H$1:KX$1)&gt;SUM($F$47:$F49))*(SUM($H$1:KX$1)&lt;=SUM($F$47:$F50))*1,"F"))</f>
        <v>0</v>
      </c>
      <c r="KY50" s="65">
        <f ca="1">IF(WEEKDAY(KY$6,2)&gt;5,"w",IF(ISERROR(VLOOKUP(KY$6,fériés,1,FALSE)),(SUM($H$1:KY$1)&gt;SUM($F$47:$F49))*(SUM($H$1:KY$1)&lt;=SUM($F$47:$F50))*1,"F"))</f>
        <v>0</v>
      </c>
      <c r="KZ50" s="65">
        <f ca="1">IF(WEEKDAY(KZ$6,2)&gt;5,"w",IF(ISERROR(VLOOKUP(KZ$6,fériés,1,FALSE)),(SUM($H$1:KZ$1)&gt;SUM($F$47:$F49))*(SUM($H$1:KZ$1)&lt;=SUM($F$47:$F50))*1,"F"))</f>
        <v>0</v>
      </c>
      <c r="LA50" s="65">
        <f ca="1">IF(WEEKDAY(LA$6,2)&gt;5,"w",IF(ISERROR(VLOOKUP(LA$6,fériés,1,FALSE)),(SUM($H$1:LA$1)&gt;SUM($F$47:$F49))*(SUM($H$1:LA$1)&lt;=SUM($F$47:$F50))*1,"F"))</f>
        <v>0</v>
      </c>
      <c r="LB50" s="65">
        <f ca="1">IF(WEEKDAY(LB$6,2)&gt;5,"w",IF(ISERROR(VLOOKUP(LB$6,fériés,1,FALSE)),(SUM($H$1:LB$1)&gt;SUM($F$47:$F49))*(SUM($H$1:LB$1)&lt;=SUM($F$47:$F50))*1,"F"))</f>
        <v>0</v>
      </c>
      <c r="LC50" s="65">
        <f ca="1">IF(WEEKDAY(LC$6,2)&gt;5,"w",IF(ISERROR(VLOOKUP(LC$6,fériés,1,FALSE)),(SUM($H$1:LC$1)&gt;SUM($F$47:$F49))*(SUM($H$1:LC$1)&lt;=SUM($F$47:$F50))*1,"F"))</f>
        <v>0</v>
      </c>
      <c r="LD50" s="65">
        <f ca="1">IF(WEEKDAY(LD$6,2)&gt;5,"w",IF(ISERROR(VLOOKUP(LD$6,fériés,1,FALSE)),(SUM($H$1:LD$1)&gt;SUM($F$47:$F49))*(SUM($H$1:LD$1)&lt;=SUM($F$47:$F50))*1,"F"))</f>
        <v>0</v>
      </c>
      <c r="LE50" s="65">
        <f ca="1">IF(WEEKDAY(LE$6,2)&gt;5,"w",IF(ISERROR(VLOOKUP(LE$6,fériés,1,FALSE)),(SUM($H$1:LE$1)&gt;SUM($F$47:$F49))*(SUM($H$1:LE$1)&lt;=SUM($F$47:$F50))*1,"F"))</f>
        <v>0</v>
      </c>
      <c r="LF50" s="65">
        <f ca="1">IF(WEEKDAY(LF$6,2)&gt;5,"w",IF(ISERROR(VLOOKUP(LF$6,fériés,1,FALSE)),(SUM($H$1:LF$1)&gt;SUM($F$47:$F49))*(SUM($H$1:LF$1)&lt;=SUM($F$47:$F50))*1,"F"))</f>
        <v>0</v>
      </c>
      <c r="LG50" s="65">
        <f ca="1">IF(WEEKDAY(LG$6,2)&gt;5,"w",IF(ISERROR(VLOOKUP(LG$6,fériés,1,FALSE)),(SUM($H$1:LG$1)&gt;SUM($F$47:$F49))*(SUM($H$1:LG$1)&lt;=SUM($F$47:$F50))*1,"F"))</f>
        <v>0</v>
      </c>
      <c r="LH50" s="65">
        <f ca="1">IF(WEEKDAY(LH$6,2)&gt;5,"w",IF(ISERROR(VLOOKUP(LH$6,fériés,1,FALSE)),(SUM($H$1:LH$1)&gt;SUM($F$47:$F49))*(SUM($H$1:LH$1)&lt;=SUM($F$47:$F50))*1,"F"))</f>
        <v>0</v>
      </c>
      <c r="LI50" s="65">
        <f ca="1">IF(WEEKDAY(LI$6,2)&gt;5,"w",IF(ISERROR(VLOOKUP(LI$6,fériés,1,FALSE)),(SUM($H$1:LI$1)&gt;SUM($F$47:$F49))*(SUM($H$1:LI$1)&lt;=SUM($F$47:$F50))*1,"F"))</f>
        <v>0</v>
      </c>
      <c r="LJ50" s="65">
        <f ca="1">IF(WEEKDAY(LJ$6,2)&gt;5,"w",IF(ISERROR(VLOOKUP(LJ$6,fériés,1,FALSE)),(SUM($H$1:LJ$1)&gt;SUM($F$47:$F49))*(SUM($H$1:LJ$1)&lt;=SUM($F$47:$F50))*1,"F"))</f>
        <v>0</v>
      </c>
      <c r="LK50" s="65">
        <f ca="1">IF(WEEKDAY(LK$6,2)&gt;5,"w",IF(ISERROR(VLOOKUP(LK$6,fériés,1,FALSE)),(SUM($H$1:LK$1)&gt;SUM($F$47:$F49))*(SUM($H$1:LK$1)&lt;=SUM($F$47:$F50))*1,"F"))</f>
        <v>0</v>
      </c>
      <c r="LL50" s="65">
        <f ca="1">IF(WEEKDAY(LL$6,2)&gt;5,"w",IF(ISERROR(VLOOKUP(LL$6,fériés,1,FALSE)),(SUM($H$1:LL$1)&gt;SUM($F$47:$F49))*(SUM($H$1:LL$1)&lt;=SUM($F$47:$F50))*1,"F"))</f>
        <v>0</v>
      </c>
      <c r="LM50" s="65">
        <f ca="1">IF(WEEKDAY(LM$6,2)&gt;5,"w",IF(ISERROR(VLOOKUP(LM$6,fériés,1,FALSE)),(SUM($H$1:LM$1)&gt;SUM($F$47:$F49))*(SUM($H$1:LM$1)&lt;=SUM($F$47:$F50))*1,"F"))</f>
        <v>0</v>
      </c>
      <c r="LN50" s="65">
        <f ca="1">IF(WEEKDAY(LN$6,2)&gt;5,"w",IF(ISERROR(VLOOKUP(LN$6,fériés,1,FALSE)),(SUM($H$1:LN$1)&gt;SUM($F$47:$F49))*(SUM($H$1:LN$1)&lt;=SUM($F$47:$F50))*1,"F"))</f>
        <v>0</v>
      </c>
      <c r="LO50" s="65">
        <f ca="1">IF(WEEKDAY(LO$6,2)&gt;5,"w",IF(ISERROR(VLOOKUP(LO$6,fériés,1,FALSE)),(SUM($H$1:LO$1)&gt;SUM($F$47:$F49))*(SUM($H$1:LO$1)&lt;=SUM($F$47:$F50))*1,"F"))</f>
        <v>0</v>
      </c>
      <c r="LP50" s="65">
        <f ca="1">IF(WEEKDAY(LP$6,2)&gt;5,"w",IF(ISERROR(VLOOKUP(LP$6,fériés,1,FALSE)),(SUM($H$1:LP$1)&gt;SUM($F$47:$F49))*(SUM($H$1:LP$1)&lt;=SUM($F$47:$F50))*1,"F"))</f>
        <v>0</v>
      </c>
      <c r="LQ50" s="65">
        <f ca="1">IF(WEEKDAY(LQ$6,2)&gt;5,"w",IF(ISERROR(VLOOKUP(LQ$6,fériés,1,FALSE)),(SUM($H$1:LQ$1)&gt;SUM($F$47:$F49))*(SUM($H$1:LQ$1)&lt;=SUM($F$47:$F50))*1,"F"))</f>
        <v>0</v>
      </c>
      <c r="LR50" s="65">
        <f ca="1">IF(WEEKDAY(LR$6,2)&gt;5,"w",IF(ISERROR(VLOOKUP(LR$6,fériés,1,FALSE)),(SUM($H$1:LR$1)&gt;SUM($F$47:$F49))*(SUM($H$1:LR$1)&lt;=SUM($F$47:$F50))*1,"F"))</f>
        <v>0</v>
      </c>
      <c r="LS50" s="65">
        <f ca="1">IF(WEEKDAY(LS$6,2)&gt;5,"w",IF(ISERROR(VLOOKUP(LS$6,fériés,1,FALSE)),(SUM($H$1:LS$1)&gt;SUM($F$47:$F49))*(SUM($H$1:LS$1)&lt;=SUM($F$47:$F50))*1,"F"))</f>
        <v>0</v>
      </c>
      <c r="LT50" s="65">
        <f ca="1">IF(WEEKDAY(LT$6,2)&gt;5,"w",IF(ISERROR(VLOOKUP(LT$6,fériés,1,FALSE)),(SUM($H$1:LT$1)&gt;SUM($F$47:$F49))*(SUM($H$1:LT$1)&lt;=SUM($F$47:$F50))*1,"F"))</f>
        <v>0</v>
      </c>
      <c r="LU50" s="65">
        <f ca="1">IF(WEEKDAY(LU$6,2)&gt;5,"w",IF(ISERROR(VLOOKUP(LU$6,fériés,1,FALSE)),(SUM($H$1:LU$1)&gt;SUM($F$47:$F49))*(SUM($H$1:LU$1)&lt;=SUM($F$47:$F50))*1,"F"))</f>
        <v>0</v>
      </c>
      <c r="LV50" s="65">
        <f ca="1">IF(WEEKDAY(LV$6,2)&gt;5,"w",IF(ISERROR(VLOOKUP(LV$6,fériés,1,FALSE)),(SUM($H$1:LV$1)&gt;SUM($F$47:$F49))*(SUM($H$1:LV$1)&lt;=SUM($F$47:$F50))*1,"F"))</f>
        <v>0</v>
      </c>
      <c r="LW50" s="65">
        <f ca="1">IF(WEEKDAY(LW$6,2)&gt;5,"w",IF(ISERROR(VLOOKUP(LW$6,fériés,1,FALSE)),(SUM($H$1:LW$1)&gt;SUM($F$47:$F49))*(SUM($H$1:LW$1)&lt;=SUM($F$47:$F50))*1,"F"))</f>
        <v>0</v>
      </c>
      <c r="LX50" s="65">
        <f ca="1">IF(WEEKDAY(LX$6,2)&gt;5,"w",IF(ISERROR(VLOOKUP(LX$6,fériés,1,FALSE)),(SUM($H$1:LX$1)&gt;SUM($F$47:$F49))*(SUM($H$1:LX$1)&lt;=SUM($F$47:$F50))*1,"F"))</f>
        <v>0</v>
      </c>
      <c r="LY50" s="65">
        <f ca="1">IF(WEEKDAY(LY$6,2)&gt;5,"w",IF(ISERROR(VLOOKUP(LY$6,fériés,1,FALSE)),(SUM($H$1:LY$1)&gt;SUM($F$47:$F49))*(SUM($H$1:LY$1)&lt;=SUM($F$47:$F50))*1,"F"))</f>
        <v>0</v>
      </c>
      <c r="LZ50" s="65">
        <f ca="1">IF(WEEKDAY(LZ$6,2)&gt;5,"w",IF(ISERROR(VLOOKUP(LZ$6,fériés,1,FALSE)),(SUM($H$1:LZ$1)&gt;SUM($F$47:$F49))*(SUM($H$1:LZ$1)&lt;=SUM($F$47:$F50))*1,"F"))</f>
        <v>0</v>
      </c>
      <c r="MA50" s="65">
        <f ca="1">IF(WEEKDAY(MA$6,2)&gt;5,"w",IF(ISERROR(VLOOKUP(MA$6,fériés,1,FALSE)),(SUM($H$1:MA$1)&gt;SUM($F$47:$F49))*(SUM($H$1:MA$1)&lt;=SUM($F$47:$F50))*1,"F"))</f>
        <v>0</v>
      </c>
      <c r="MB50" s="65">
        <f ca="1">IF(WEEKDAY(MB$6,2)&gt;5,"w",IF(ISERROR(VLOOKUP(MB$6,fériés,1,FALSE)),(SUM($H$1:MB$1)&gt;SUM($F$47:$F49))*(SUM($H$1:MB$1)&lt;=SUM($F$47:$F50))*1,"F"))</f>
        <v>0</v>
      </c>
      <c r="MC50" s="65">
        <f ca="1">IF(WEEKDAY(MC$6,2)&gt;5,"w",IF(ISERROR(VLOOKUP(MC$6,fériés,1,FALSE)),(SUM($H$1:MC$1)&gt;SUM($F$47:$F49))*(SUM($H$1:MC$1)&lt;=SUM($F$47:$F50))*1,"F"))</f>
        <v>0</v>
      </c>
      <c r="MD50" s="65">
        <f ca="1">IF(WEEKDAY(MD$6,2)&gt;5,"w",IF(ISERROR(VLOOKUP(MD$6,fériés,1,FALSE)),(SUM($H$1:MD$1)&gt;SUM($F$47:$F49))*(SUM($H$1:MD$1)&lt;=SUM($F$47:$F50))*1,"F"))</f>
        <v>0</v>
      </c>
      <c r="ME50" s="65">
        <f ca="1">IF(WEEKDAY(ME$6,2)&gt;5,"w",IF(ISERROR(VLOOKUP(ME$6,fériés,1,FALSE)),(SUM($H$1:ME$1)&gt;SUM($F$47:$F49))*(SUM($H$1:ME$1)&lt;=SUM($F$47:$F50))*1,"F"))</f>
        <v>0</v>
      </c>
      <c r="MF50" s="65">
        <f ca="1">IF(WEEKDAY(MF$6,2)&gt;5,"w",IF(ISERROR(VLOOKUP(MF$6,fériés,1,FALSE)),(SUM($H$1:MF$1)&gt;SUM($F$47:$F49))*(SUM($H$1:MF$1)&lt;=SUM($F$47:$F50))*1,"F"))</f>
        <v>0</v>
      </c>
      <c r="MG50" s="65">
        <f ca="1">IF(WEEKDAY(MG$6,2)&gt;5,"w",IF(ISERROR(VLOOKUP(MG$6,fériés,1,FALSE)),(SUM($H$1:MG$1)&gt;SUM($F$47:$F49))*(SUM($H$1:MG$1)&lt;=SUM($F$47:$F50))*1,"F"))</f>
        <v>0</v>
      </c>
      <c r="MH50" s="65" t="str">
        <f ca="1">IF(WEEKDAY(MH$6,2)&gt;5,"w",IF(ISERROR(VLOOKUP(MH$6,fériés,1,FALSE)),(SUM($H$1:MH$1)&gt;SUM($F$47:$F49))*(SUM($H$1:MH$1)&lt;=SUM($F$47:$F50))*1,"F"))</f>
        <v>w</v>
      </c>
      <c r="MI50" s="65" t="str">
        <f ca="1">IF(WEEKDAY(MI$6,2)&gt;5,"w",IF(ISERROR(VLOOKUP(MI$6,fériés,1,FALSE)),(SUM($H$1:MI$1)&gt;SUM($F$47:$F49))*(SUM($H$1:MI$1)&lt;=SUM($F$47:$F50))*1,"F"))</f>
        <v>w</v>
      </c>
      <c r="MJ50" s="65" t="str">
        <f ca="1">IF(WEEKDAY(MJ$6,2)&gt;5,"w",IF(ISERROR(VLOOKUP(MJ$6,fériés,1,FALSE)),(SUM($H$1:MJ$1)&gt;SUM($F$47:$F49))*(SUM($H$1:MJ$1)&lt;=SUM($F$47:$F50))*1,"F"))</f>
        <v>w</v>
      </c>
      <c r="MK50" s="65" t="str">
        <f ca="1">IF(WEEKDAY(MK$6,2)&gt;5,"w",IF(ISERROR(VLOOKUP(MK$6,fériés,1,FALSE)),(SUM($H$1:MK$1)&gt;SUM($F$47:$F49))*(SUM($H$1:MK$1)&lt;=SUM($F$47:$F50))*1,"F"))</f>
        <v>w</v>
      </c>
      <c r="ML50" s="65" t="str">
        <f ca="1">IF(WEEKDAY(ML$6,2)&gt;5,"w",IF(ISERROR(VLOOKUP(ML$6,fériés,1,FALSE)),(SUM($H$1:ML$1)&gt;SUM($F$47:$F49))*(SUM($H$1:ML$1)&lt;=SUM($F$47:$F50))*1,"F"))</f>
        <v>w</v>
      </c>
      <c r="MM50" s="65" t="str">
        <f ca="1">IF(WEEKDAY(MM$6,2)&gt;5,"w",IF(ISERROR(VLOOKUP(MM$6,fériés,1,FALSE)),(SUM($H$1:MM$1)&gt;SUM($F$47:$F49))*(SUM($H$1:MM$1)&lt;=SUM($F$47:$F50))*1,"F"))</f>
        <v>w</v>
      </c>
      <c r="MN50" s="65" t="str">
        <f ca="1">IF(WEEKDAY(MN$6,2)&gt;5,"w",IF(ISERROR(VLOOKUP(MN$6,fériés,1,FALSE)),(SUM($H$1:MN$1)&gt;SUM($F$47:$F49))*(SUM($H$1:MN$1)&lt;=SUM($F$47:$F50))*1,"F"))</f>
        <v>w</v>
      </c>
      <c r="MO50" s="65" t="str">
        <f ca="1">IF(WEEKDAY(MO$6,2)&gt;5,"w",IF(ISERROR(VLOOKUP(MO$6,fériés,1,FALSE)),(SUM($H$1:MO$1)&gt;SUM($F$47:$F49))*(SUM($H$1:MO$1)&lt;=SUM($F$47:$F50))*1,"F"))</f>
        <v>w</v>
      </c>
      <c r="MP50" s="65" t="str">
        <f ca="1">IF(WEEKDAY(MP$6,2)&gt;5,"w",IF(ISERROR(VLOOKUP(MP$6,fériés,1,FALSE)),(SUM($H$1:MP$1)&gt;SUM($F$47:$F49))*(SUM($H$1:MP$1)&lt;=SUM($F$47:$F50))*1,"F"))</f>
        <v>w</v>
      </c>
      <c r="MQ50" s="65" t="str">
        <f ca="1">IF(WEEKDAY(MQ$6,2)&gt;5,"w",IF(ISERROR(VLOOKUP(MQ$6,fériés,1,FALSE)),(SUM($H$1:MQ$1)&gt;SUM($F$47:$F49))*(SUM($H$1:MQ$1)&lt;=SUM($F$47:$F50))*1,"F"))</f>
        <v>w</v>
      </c>
      <c r="MR50" s="65" t="str">
        <f ca="1">IF(WEEKDAY(MR$6,2)&gt;5,"w",IF(ISERROR(VLOOKUP(MR$6,fériés,1,FALSE)),(SUM($H$1:MR$1)&gt;SUM($F$47:$F49))*(SUM($H$1:MR$1)&lt;=SUM($F$47:$F50))*1,"F"))</f>
        <v>w</v>
      </c>
      <c r="MS50" s="65" t="str">
        <f ca="1">IF(WEEKDAY(MS$6,2)&gt;5,"w",IF(ISERROR(VLOOKUP(MS$6,fériés,1,FALSE)),(SUM($H$1:MS$1)&gt;SUM($F$47:$F49))*(SUM($H$1:MS$1)&lt;=SUM($F$47:$F50))*1,"F"))</f>
        <v>w</v>
      </c>
      <c r="MT50" s="65" t="str">
        <f ca="1">IF(WEEKDAY(MT$6,2)&gt;5,"w",IF(ISERROR(VLOOKUP(MT$6,fériés,1,FALSE)),(SUM($H$1:MT$1)&gt;SUM($F$47:$F49))*(SUM($H$1:MT$1)&lt;=SUM($F$47:$F50))*1,"F"))</f>
        <v>w</v>
      </c>
      <c r="MU50" s="65" t="str">
        <f ca="1">IF(WEEKDAY(MU$6,2)&gt;5,"w",IF(ISERROR(VLOOKUP(MU$6,fériés,1,FALSE)),(SUM($H$1:MU$1)&gt;SUM($F$47:$F49))*(SUM($H$1:MU$1)&lt;=SUM($F$47:$F50))*1,"F"))</f>
        <v>w</v>
      </c>
      <c r="MV50" s="65" t="str">
        <f ca="1">IF(WEEKDAY(MV$6,2)&gt;5,"w",IF(ISERROR(VLOOKUP(MV$6,fériés,1,FALSE)),(SUM($H$1:MV$1)&gt;SUM($F$47:$F49))*(SUM($H$1:MV$1)&lt;=SUM($F$47:$F50))*1,"F"))</f>
        <v>w</v>
      </c>
      <c r="MW50" s="65" t="str">
        <f ca="1">IF(WEEKDAY(MW$6,2)&gt;5,"w",IF(ISERROR(VLOOKUP(MW$6,fériés,1,FALSE)),(SUM($H$1:MW$1)&gt;SUM($F$47:$F49))*(SUM($H$1:MW$1)&lt;=SUM($F$47:$F50))*1,"F"))</f>
        <v>w</v>
      </c>
      <c r="MX50" s="65" t="str">
        <f ca="1">IF(WEEKDAY(MX$6,2)&gt;5,"w",IF(ISERROR(VLOOKUP(MX$6,fériés,1,FALSE)),(SUM($H$1:MX$1)&gt;SUM($F$47:$F49))*(SUM($H$1:MX$1)&lt;=SUM($F$47:$F50))*1,"F"))</f>
        <v>w</v>
      </c>
      <c r="MY50" s="65" t="str">
        <f ca="1">IF(WEEKDAY(MY$6,2)&gt;5,"w",IF(ISERROR(VLOOKUP(MY$6,fériés,1,FALSE)),(SUM($H$1:MY$1)&gt;SUM($F$47:$F49))*(SUM($H$1:MY$1)&lt;=SUM($F$47:$F50))*1,"F"))</f>
        <v>w</v>
      </c>
      <c r="MZ50" s="65" t="str">
        <f ca="1">IF(WEEKDAY(MZ$6,2)&gt;5,"w",IF(ISERROR(VLOOKUP(MZ$6,fériés,1,FALSE)),(SUM($H$1:MZ$1)&gt;SUM($F$47:$F49))*(SUM($H$1:MZ$1)&lt;=SUM($F$47:$F50))*1,"F"))</f>
        <v>w</v>
      </c>
      <c r="NA50" s="65" t="str">
        <f ca="1">IF(WEEKDAY(NA$6,2)&gt;5,"w",IF(ISERROR(VLOOKUP(NA$6,fériés,1,FALSE)),(SUM($H$1:NA$1)&gt;SUM($F$47:$F49))*(SUM($H$1:NA$1)&lt;=SUM($F$47:$F50))*1,"F"))</f>
        <v>w</v>
      </c>
      <c r="NB50" s="65">
        <f ca="1">IF(WEEKDAY(NB$6,2)&gt;5,"w",IF(ISERROR(VLOOKUP(NB$6,fériés,1,FALSE)),(SUM($H$1:NB$1)&gt;SUM($F$47:$F49))*(SUM($H$1:NB$1)&lt;=SUM($F$47:$F50))*1,"F"))</f>
        <v>0</v>
      </c>
      <c r="NC50" s="65">
        <f ca="1">IF(WEEKDAY(NC$6,2)&gt;5,"w",IF(ISERROR(VLOOKUP(NC$6,fériés,1,FALSE)),(SUM($H$1:NC$1)&gt;SUM($F$47:$F49))*(SUM($H$1:NC$1)&lt;=SUM($F$47:$F50))*1,"F"))</f>
        <v>0</v>
      </c>
      <c r="ND50" s="65">
        <f ca="1">IF(WEEKDAY(ND$6,2)&gt;5,"w",IF(ISERROR(VLOOKUP(ND$6,fériés,1,FALSE)),(SUM($H$1:ND$1)&gt;SUM($F$47:$F49))*(SUM($H$1:ND$1)&lt;=SUM($F$47:$F50))*1,"F"))</f>
        <v>0</v>
      </c>
      <c r="NE50" s="65">
        <f ca="1">IF(WEEKDAY(NE$6,2)&gt;5,"w",IF(ISERROR(VLOOKUP(NE$6,fériés,1,FALSE)),(SUM($H$1:NE$1)&gt;SUM($F$47:$F49))*(SUM($H$1:NE$1)&lt;=SUM($F$47:$F50))*1,"F"))</f>
        <v>0</v>
      </c>
      <c r="NF50" s="65">
        <f ca="1">IF(WEEKDAY(NF$6,2)&gt;5,"w",IF(ISERROR(VLOOKUP(NF$6,fériés,1,FALSE)),(SUM($H$1:NF$1)&gt;SUM($F$47:$F49))*(SUM($H$1:NF$1)&lt;=SUM($F$47:$F50))*1,"F"))</f>
        <v>0</v>
      </c>
      <c r="NG50" s="65">
        <f ca="1">IF(WEEKDAY(NG$6,2)&gt;5,"w",IF(ISERROR(VLOOKUP(NG$6,fériés,1,FALSE)),(SUM($H$1:NG$1)&gt;SUM($F$47:$F49))*(SUM($H$1:NG$1)&lt;=SUM($F$47:$F50))*1,"F"))</f>
        <v>0</v>
      </c>
      <c r="NH50" s="65">
        <f ca="1">IF(WEEKDAY(NH$6,2)&gt;5,"w",IF(ISERROR(VLOOKUP(NH$6,fériés,1,FALSE)),(SUM($H$1:NH$1)&gt;SUM($F$47:$F49))*(SUM($H$1:NH$1)&lt;=SUM($F$47:$F50))*1,"F"))</f>
        <v>0</v>
      </c>
      <c r="NI50" s="65">
        <f ca="1">IF(WEEKDAY(NI$6,2)&gt;5,"w",IF(ISERROR(VLOOKUP(NI$6,fériés,1,FALSE)),(SUM($H$1:NI$1)&gt;SUM($F$47:$F49))*(SUM($H$1:NI$1)&lt;=SUM($F$47:$F50))*1,"F"))</f>
        <v>0</v>
      </c>
      <c r="NJ50" s="65">
        <f ca="1">IF(WEEKDAY(NJ$6,2)&gt;5,"w",IF(ISERROR(VLOOKUP(NJ$6,fériés,1,FALSE)),(SUM($H$1:NJ$1)&gt;SUM($F$47:$F49))*(SUM($H$1:NJ$1)&lt;=SUM($F$47:$F50))*1,"F"))</f>
        <v>0</v>
      </c>
      <c r="NK50" s="65">
        <f ca="1">IF(WEEKDAY(NK$6,2)&gt;5,"w",IF(ISERROR(VLOOKUP(NK$6,fériés,1,FALSE)),(SUM($H$1:NK$1)&gt;SUM($F$47:$F49))*(SUM($H$1:NK$1)&lt;=SUM($F$47:$F50))*1,"F"))</f>
        <v>0</v>
      </c>
      <c r="NL50" s="65">
        <f ca="1">IF(WEEKDAY(NL$6,2)&gt;5,"w",IF(ISERROR(VLOOKUP(NL$6,fériés,1,FALSE)),(SUM($H$1:NL$1)&gt;SUM($F$47:$F49))*(SUM($H$1:NL$1)&lt;=SUM($F$47:$F50))*1,"F"))</f>
        <v>0</v>
      </c>
      <c r="NM50" s="65">
        <f ca="1">IF(WEEKDAY(NM$6,2)&gt;5,"w",IF(ISERROR(VLOOKUP(NM$6,fériés,1,FALSE)),(SUM($H$1:NM$1)&gt;SUM($F$47:$F49))*(SUM($H$1:NM$1)&lt;=SUM($F$47:$F50))*1,"F"))</f>
        <v>0</v>
      </c>
      <c r="NN50" s="65">
        <f ca="1">IF(WEEKDAY(NN$6,2)&gt;5,"w",IF(ISERROR(VLOOKUP(NN$6,fériés,1,FALSE)),(SUM($H$1:NN$1)&gt;SUM($F$47:$F49))*(SUM($H$1:NN$1)&lt;=SUM($F$47:$F50))*1,"F"))</f>
        <v>0</v>
      </c>
      <c r="NO50" s="65">
        <f ca="1">IF(WEEKDAY(NO$6,2)&gt;5,"w",IF(ISERROR(VLOOKUP(NO$6,fériés,1,FALSE)),(SUM($H$1:NO$1)&gt;SUM($F$47:$F49))*(SUM($H$1:NO$1)&lt;=SUM($F$47:$F50))*1,"F"))</f>
        <v>0</v>
      </c>
      <c r="NP50" s="65">
        <f ca="1">IF(WEEKDAY(NP$6,2)&gt;5,"w",IF(ISERROR(VLOOKUP(NP$6,fériés,1,FALSE)),(SUM($H$1:NP$1)&gt;SUM($F$47:$F49))*(SUM($H$1:NP$1)&lt;=SUM($F$47:$F50))*1,"F"))</f>
        <v>0</v>
      </c>
      <c r="NQ50" s="65">
        <f ca="1">IF(WEEKDAY(NQ$6,2)&gt;5,"w",IF(ISERROR(VLOOKUP(NQ$6,fériés,1,FALSE)),(SUM($H$1:NQ$1)&gt;SUM($F$47:$F49))*(SUM($H$1:NQ$1)&lt;=SUM($F$47:$F50))*1,"F"))</f>
        <v>0</v>
      </c>
      <c r="NR50" s="65">
        <f ca="1">IF(WEEKDAY(NR$6,2)&gt;5,"w",IF(ISERROR(VLOOKUP(NR$6,fériés,1,FALSE)),(SUM($H$1:NR$1)&gt;SUM($F$47:$F49))*(SUM($H$1:NR$1)&lt;=SUM($F$47:$F50))*1,"F"))</f>
        <v>0</v>
      </c>
      <c r="NS50" s="65">
        <f ca="1">IF(WEEKDAY(NS$6,2)&gt;5,"w",IF(ISERROR(VLOOKUP(NS$6,fériés,1,FALSE)),(SUM($H$1:NS$1)&gt;SUM($F$47:$F49))*(SUM($H$1:NS$1)&lt;=SUM($F$47:$F50))*1,"F"))</f>
        <v>0</v>
      </c>
      <c r="NT50" s="65">
        <f ca="1">IF(WEEKDAY(NT$6,2)&gt;5,"w",IF(ISERROR(VLOOKUP(NT$6,fériés,1,FALSE)),(SUM($H$1:NT$1)&gt;SUM($F$47:$F49))*(SUM($H$1:NT$1)&lt;=SUM($F$47:$F50))*1,"F"))</f>
        <v>0</v>
      </c>
      <c r="NU50" s="65">
        <f ca="1">IF(WEEKDAY(NU$6,2)&gt;5,"w",IF(ISERROR(VLOOKUP(NU$6,fériés,1,FALSE)),(SUM($H$1:NU$1)&gt;SUM($F$47:$F49))*(SUM($H$1:NU$1)&lt;=SUM($F$47:$F50))*1,"F"))</f>
        <v>0</v>
      </c>
      <c r="NV50" s="65">
        <f ca="1">IF(WEEKDAY(NV$6,2)&gt;5,"w",IF(ISERROR(VLOOKUP(NV$6,fériés,1,FALSE)),(SUM($H$1:NV$1)&gt;SUM($F$47:$F49))*(SUM($H$1:NV$1)&lt;=SUM($F$47:$F50))*1,"F"))</f>
        <v>0</v>
      </c>
      <c r="NW50" s="65">
        <f ca="1">IF(WEEKDAY(NW$6,2)&gt;5,"w",IF(ISERROR(VLOOKUP(NW$6,fériés,1,FALSE)),(SUM($H$1:NW$1)&gt;SUM($F$47:$F49))*(SUM($H$1:NW$1)&lt;=SUM($F$47:$F50))*1,"F"))</f>
        <v>0</v>
      </c>
      <c r="NX50" s="65">
        <f ca="1">IF(WEEKDAY(NX$6,2)&gt;5,"w",IF(ISERROR(VLOOKUP(NX$6,fériés,1,FALSE)),(SUM($H$1:NX$1)&gt;SUM($F$47:$F49))*(SUM($H$1:NX$1)&lt;=SUM($F$47:$F50))*1,"F"))</f>
        <v>0</v>
      </c>
      <c r="NY50" s="65">
        <f ca="1">IF(WEEKDAY(NY$6,2)&gt;5,"w",IF(ISERROR(VLOOKUP(NY$6,fériés,1,FALSE)),(SUM($H$1:NY$1)&gt;SUM($F$47:$F49))*(SUM($H$1:NY$1)&lt;=SUM($F$47:$F50))*1,"F"))</f>
        <v>0</v>
      </c>
      <c r="NZ50" s="65">
        <f ca="1">IF(WEEKDAY(NZ$6,2)&gt;5,"w",IF(ISERROR(VLOOKUP(NZ$6,fériés,1,FALSE)),(SUM($H$1:NZ$1)&gt;SUM($F$47:$F49))*(SUM($H$1:NZ$1)&lt;=SUM($F$47:$F50))*1,"F"))</f>
        <v>0</v>
      </c>
      <c r="OA50" s="65">
        <f ca="1">IF(WEEKDAY(OA$6,2)&gt;5,"w",IF(ISERROR(VLOOKUP(OA$6,fériés,1,FALSE)),(SUM($H$1:OA$1)&gt;SUM($F$47:$F49))*(SUM($H$1:OA$1)&lt;=SUM($F$47:$F50))*1,"F"))</f>
        <v>0</v>
      </c>
      <c r="OB50" s="65">
        <f ca="1">IF(WEEKDAY(OB$6,2)&gt;5,"w",IF(ISERROR(VLOOKUP(OB$6,fériés,1,FALSE)),(SUM($H$1:OB$1)&gt;SUM($F$47:$F49))*(SUM($H$1:OB$1)&lt;=SUM($F$47:$F50))*1,"F"))</f>
        <v>0</v>
      </c>
      <c r="OC50" s="65">
        <f ca="1">IF(WEEKDAY(OC$6,2)&gt;5,"w",IF(ISERROR(VLOOKUP(OC$6,fériés,1,FALSE)),(SUM($H$1:OC$1)&gt;SUM($F$47:$F49))*(SUM($H$1:OC$1)&lt;=SUM($F$47:$F50))*1,"F"))</f>
        <v>0</v>
      </c>
      <c r="OD50" s="65">
        <f ca="1">IF(WEEKDAY(OD$6,2)&gt;5,"w",IF(ISERROR(VLOOKUP(OD$6,fériés,1,FALSE)),(SUM($H$1:OD$1)&gt;SUM($F$47:$F49))*(SUM($H$1:OD$1)&lt;=SUM($F$47:$F50))*1,"F"))</f>
        <v>0</v>
      </c>
      <c r="OE50" s="65">
        <f ca="1">IF(WEEKDAY(OE$6,2)&gt;5,"w",IF(ISERROR(VLOOKUP(OE$6,fériés,1,FALSE)),(SUM($H$1:OE$1)&gt;SUM($F$47:$F49))*(SUM($H$1:OE$1)&lt;=SUM($F$47:$F50))*1,"F"))</f>
        <v>0</v>
      </c>
      <c r="OF50" s="65">
        <f ca="1">IF(WEEKDAY(OF$6,2)&gt;5,"w",IF(ISERROR(VLOOKUP(OF$6,fériés,1,FALSE)),(SUM($H$1:OF$1)&gt;SUM($F$47:$F49))*(SUM($H$1:OF$1)&lt;=SUM($F$47:$F50))*1,"F"))</f>
        <v>0</v>
      </c>
      <c r="OG50" s="65">
        <f ca="1">IF(WEEKDAY(OG$6,2)&gt;5,"w",IF(ISERROR(VLOOKUP(OG$6,fériés,1,FALSE)),(SUM($H$1:OG$1)&gt;SUM($F$47:$F49))*(SUM($H$1:OG$1)&lt;=SUM($F$47:$F50))*1,"F"))</f>
        <v>0</v>
      </c>
      <c r="OH50" s="65">
        <f ca="1">IF(WEEKDAY(OH$6,2)&gt;5,"w",IF(ISERROR(VLOOKUP(OH$6,fériés,1,FALSE)),(SUM($H$1:OH$1)&gt;SUM($F$47:$F49))*(SUM($H$1:OH$1)&lt;=SUM($F$47:$F50))*1,"F"))</f>
        <v>0</v>
      </c>
      <c r="OI50" s="65">
        <f ca="1">IF(WEEKDAY(OI$6,2)&gt;5,"w",IF(ISERROR(VLOOKUP(OI$6,fériés,1,FALSE)),(SUM($H$1:OI$1)&gt;SUM($F$47:$F49))*(SUM($H$1:OI$1)&lt;=SUM($F$47:$F50))*1,"F"))</f>
        <v>0</v>
      </c>
      <c r="OJ50" s="65">
        <f ca="1">IF(WEEKDAY(OJ$6,2)&gt;5,"w",IF(ISERROR(VLOOKUP(OJ$6,fériés,1,FALSE)),(SUM($H$1:OJ$1)&gt;SUM($F$47:$F49))*(SUM($H$1:OJ$1)&lt;=SUM($F$47:$F50))*1,"F"))</f>
        <v>0</v>
      </c>
      <c r="OK50" s="65">
        <f ca="1">IF(WEEKDAY(OK$6,2)&gt;5,"w",IF(ISERROR(VLOOKUP(OK$6,fériés,1,FALSE)),(SUM($H$1:OK$1)&gt;SUM($F$47:$F49))*(SUM($H$1:OK$1)&lt;=SUM($F$47:$F50))*1,"F"))</f>
        <v>0</v>
      </c>
      <c r="OL50" s="65">
        <f ca="1">IF(WEEKDAY(OL$6,2)&gt;5,"w",IF(ISERROR(VLOOKUP(OL$6,fériés,1,FALSE)),(SUM($H$1:OL$1)&gt;SUM($F$47:$F49))*(SUM($H$1:OL$1)&lt;=SUM($F$47:$F50))*1,"F"))</f>
        <v>0</v>
      </c>
      <c r="OM50" s="65">
        <f ca="1">IF(WEEKDAY(OM$6,2)&gt;5,"w",IF(ISERROR(VLOOKUP(OM$6,fériés,1,FALSE)),(SUM($H$1:OM$1)&gt;SUM($F$47:$F49))*(SUM($H$1:OM$1)&lt;=SUM($F$47:$F50))*1,"F"))</f>
        <v>0</v>
      </c>
      <c r="ON50" s="65">
        <f ca="1">IF(WEEKDAY(ON$6,2)&gt;5,"w",IF(ISERROR(VLOOKUP(ON$6,fériés,1,FALSE)),(SUM($H$1:ON$1)&gt;SUM($F$47:$F49))*(SUM($H$1:ON$1)&lt;=SUM($F$47:$F50))*1,"F"))</f>
        <v>0</v>
      </c>
      <c r="OO50" s="65">
        <f ca="1">IF(WEEKDAY(OO$6,2)&gt;5,"w",IF(ISERROR(VLOOKUP(OO$6,fériés,1,FALSE)),(SUM($H$1:OO$1)&gt;SUM($F$47:$F49))*(SUM($H$1:OO$1)&lt;=SUM($F$47:$F50))*1,"F"))</f>
        <v>0</v>
      </c>
      <c r="OP50" s="65">
        <f ca="1">IF(WEEKDAY(OP$6,2)&gt;5,"w",IF(ISERROR(VLOOKUP(OP$6,fériés,1,FALSE)),(SUM($H$1:OP$1)&gt;SUM($F$47:$F49))*(SUM($H$1:OP$1)&lt;=SUM($F$47:$F50))*1,"F"))</f>
        <v>0</v>
      </c>
      <c r="OQ50" s="65">
        <f ca="1">IF(WEEKDAY(OQ$6,2)&gt;5,"w",IF(ISERROR(VLOOKUP(OQ$6,fériés,1,FALSE)),(SUM($H$1:OQ$1)&gt;SUM($F$47:$F49))*(SUM($H$1:OQ$1)&lt;=SUM($F$47:$F50))*1,"F"))</f>
        <v>0</v>
      </c>
      <c r="OR50" s="65">
        <f ca="1">IF(WEEKDAY(OR$6,2)&gt;5,"w",IF(ISERROR(VLOOKUP(OR$6,fériés,1,FALSE)),(SUM($H$1:OR$1)&gt;SUM($F$47:$F49))*(SUM($H$1:OR$1)&lt;=SUM($F$47:$F50))*1,"F"))</f>
        <v>0</v>
      </c>
      <c r="OS50" s="65">
        <f ca="1">IF(WEEKDAY(OS$6,2)&gt;5,"w",IF(ISERROR(VLOOKUP(OS$6,fériés,1,FALSE)),(SUM($H$1:OS$1)&gt;SUM($F$47:$F49))*(SUM($H$1:OS$1)&lt;=SUM($F$47:$F50))*1,"F"))</f>
        <v>0</v>
      </c>
      <c r="OT50" s="65">
        <f ca="1">IF(WEEKDAY(OT$6,2)&gt;5,"w",IF(ISERROR(VLOOKUP(OT$6,fériés,1,FALSE)),(SUM($H$1:OT$1)&gt;SUM($F$47:$F49))*(SUM($H$1:OT$1)&lt;=SUM($F$47:$F50))*1,"F"))</f>
        <v>0</v>
      </c>
      <c r="OU50" s="65">
        <f ca="1">IF(WEEKDAY(OU$6,2)&gt;5,"w",IF(ISERROR(VLOOKUP(OU$6,fériés,1,FALSE)),(SUM($H$1:OU$1)&gt;SUM($F$47:$F49))*(SUM($H$1:OU$1)&lt;=SUM($F$47:$F50))*1,"F"))</f>
        <v>0</v>
      </c>
      <c r="OV50" s="65">
        <f ca="1">IF(WEEKDAY(OV$6,2)&gt;5,"w",IF(ISERROR(VLOOKUP(OV$6,fériés,1,FALSE)),(SUM($H$1:OV$1)&gt;SUM($F$47:$F49))*(SUM($H$1:OV$1)&lt;=SUM($F$47:$F50))*1,"F"))</f>
        <v>0</v>
      </c>
      <c r="OW50" s="65">
        <f ca="1">IF(WEEKDAY(OW$6,2)&gt;5,"w",IF(ISERROR(VLOOKUP(OW$6,fériés,1,FALSE)),(SUM($H$1:OW$1)&gt;SUM($F$47:$F49))*(SUM($H$1:OW$1)&lt;=SUM($F$47:$F50))*1,"F"))</f>
        <v>0</v>
      </c>
      <c r="OX50" s="65">
        <f ca="1">IF(WEEKDAY(OX$6,2)&gt;5,"w",IF(ISERROR(VLOOKUP(OX$6,fériés,1,FALSE)),(SUM($H$1:OX$1)&gt;SUM($F$47:$F49))*(SUM($H$1:OX$1)&lt;=SUM($F$47:$F50))*1,"F"))</f>
        <v>0</v>
      </c>
      <c r="OY50" s="65">
        <f ca="1">IF(WEEKDAY(OY$6,2)&gt;5,"w",IF(ISERROR(VLOOKUP(OY$6,fériés,1,FALSE)),(SUM($H$1:OY$1)&gt;SUM($F$47:$F49))*(SUM($H$1:OY$1)&lt;=SUM($F$47:$F50))*1,"F"))</f>
        <v>0</v>
      </c>
      <c r="OZ50" s="65" t="str">
        <f ca="1">IF(WEEKDAY(OZ$6,2)&gt;5,"w",IF(ISERROR(VLOOKUP(OZ$6,fériés,1,FALSE)),(SUM($H$1:OZ$1)&gt;SUM($F$47:$F49))*(SUM($H$1:OZ$1)&lt;=SUM($F$47:$F50))*1,"F"))</f>
        <v>w</v>
      </c>
      <c r="PA50" s="65" t="str">
        <f ca="1">IF(WEEKDAY(PA$6,2)&gt;5,"w",IF(ISERROR(VLOOKUP(PA$6,fériés,1,FALSE)),(SUM($H$1:PA$1)&gt;SUM($F$47:$F49))*(SUM($H$1:PA$1)&lt;=SUM($F$47:$F50))*1,"F"))</f>
        <v>w</v>
      </c>
      <c r="PB50" s="65" t="str">
        <f ca="1">IF(WEEKDAY(PB$6,2)&gt;5,"w",IF(ISERROR(VLOOKUP(PB$6,fériés,1,FALSE)),(SUM($H$1:PB$1)&gt;SUM($F$47:$F49))*(SUM($H$1:PB$1)&lt;=SUM($F$47:$F50))*1,"F"))</f>
        <v>w</v>
      </c>
      <c r="PC50" s="65" t="str">
        <f ca="1">IF(WEEKDAY(PC$6,2)&gt;5,"w",IF(ISERROR(VLOOKUP(PC$6,fériés,1,FALSE)),(SUM($H$1:PC$1)&gt;SUM($F$47:$F49))*(SUM($H$1:PC$1)&lt;=SUM($F$47:$F50))*1,"F"))</f>
        <v>w</v>
      </c>
      <c r="PD50" s="65" t="str">
        <f ca="1">IF(WEEKDAY(PD$6,2)&gt;5,"w",IF(ISERROR(VLOOKUP(PD$6,fériés,1,FALSE)),(SUM($H$1:PD$1)&gt;SUM($F$47:$F49))*(SUM($H$1:PD$1)&lt;=SUM($F$47:$F50))*1,"F"))</f>
        <v>w</v>
      </c>
      <c r="PE50" s="65" t="str">
        <f ca="1">IF(WEEKDAY(PE$6,2)&gt;5,"w",IF(ISERROR(VLOOKUP(PE$6,fériés,1,FALSE)),(SUM($H$1:PE$1)&gt;SUM($F$47:$F49))*(SUM($H$1:PE$1)&lt;=SUM($F$47:$F50))*1,"F"))</f>
        <v>w</v>
      </c>
      <c r="PF50" s="65" t="str">
        <f ca="1">IF(WEEKDAY(PF$6,2)&gt;5,"w",IF(ISERROR(VLOOKUP(PF$6,fériés,1,FALSE)),(SUM($H$1:PF$1)&gt;SUM($F$47:$F49))*(SUM($H$1:PF$1)&lt;=SUM($F$47:$F50))*1,"F"))</f>
        <v>w</v>
      </c>
      <c r="PG50" s="65" t="str">
        <f ca="1">IF(WEEKDAY(PG$6,2)&gt;5,"w",IF(ISERROR(VLOOKUP(PG$6,fériés,1,FALSE)),(SUM($H$1:PG$1)&gt;SUM($F$47:$F49))*(SUM($H$1:PG$1)&lt;=SUM($F$47:$F50))*1,"F"))</f>
        <v>w</v>
      </c>
      <c r="PH50" s="65" t="str">
        <f ca="1">IF(WEEKDAY(PH$6,2)&gt;5,"w",IF(ISERROR(VLOOKUP(PH$6,fériés,1,FALSE)),(SUM($H$1:PH$1)&gt;SUM($F$47:$F49))*(SUM($H$1:PH$1)&lt;=SUM($F$47:$F50))*1,"F"))</f>
        <v>w</v>
      </c>
      <c r="PI50" s="65" t="str">
        <f ca="1">IF(WEEKDAY(PI$6,2)&gt;5,"w",IF(ISERROR(VLOOKUP(PI$6,fériés,1,FALSE)),(SUM($H$1:PI$1)&gt;SUM($F$47:$F49))*(SUM($H$1:PI$1)&lt;=SUM($F$47:$F50))*1,"F"))</f>
        <v>w</v>
      </c>
      <c r="PJ50" s="65" t="str">
        <f ca="1">IF(WEEKDAY(PJ$6,2)&gt;5,"w",IF(ISERROR(VLOOKUP(PJ$6,fériés,1,FALSE)),(SUM($H$1:PJ$1)&gt;SUM($F$47:$F49))*(SUM($H$1:PJ$1)&lt;=SUM($F$47:$F50))*1,"F"))</f>
        <v>w</v>
      </c>
      <c r="PK50" s="65" t="str">
        <f ca="1">IF(WEEKDAY(PK$6,2)&gt;5,"w",IF(ISERROR(VLOOKUP(PK$6,fériés,1,FALSE)),(SUM($H$1:PK$1)&gt;SUM($F$47:$F49))*(SUM($H$1:PK$1)&lt;=SUM($F$47:$F50))*1,"F"))</f>
        <v>w</v>
      </c>
      <c r="PL50" s="65" t="str">
        <f ca="1">IF(WEEKDAY(PL$6,2)&gt;5,"w",IF(ISERROR(VLOOKUP(PL$6,fériés,1,FALSE)),(SUM($H$1:PL$1)&gt;SUM($F$47:$F49))*(SUM($H$1:PL$1)&lt;=SUM($F$47:$F50))*1,"F"))</f>
        <v>w</v>
      </c>
      <c r="PM50" s="65" t="str">
        <f ca="1">IF(WEEKDAY(PM$6,2)&gt;5,"w",IF(ISERROR(VLOOKUP(PM$6,fériés,1,FALSE)),(SUM($H$1:PM$1)&gt;SUM($F$47:$F49))*(SUM($H$1:PM$1)&lt;=SUM($F$47:$F50))*1,"F"))</f>
        <v>w</v>
      </c>
      <c r="PN50" s="65" t="str">
        <f ca="1">IF(WEEKDAY(PN$6,2)&gt;5,"w",IF(ISERROR(VLOOKUP(PN$6,fériés,1,FALSE)),(SUM($H$1:PN$1)&gt;SUM($F$47:$F49))*(SUM($H$1:PN$1)&lt;=SUM($F$47:$F50))*1,"F"))</f>
        <v>w</v>
      </c>
      <c r="PO50" s="65" t="str">
        <f ca="1">IF(WEEKDAY(PO$6,2)&gt;5,"w",IF(ISERROR(VLOOKUP(PO$6,fériés,1,FALSE)),(SUM($H$1:PO$1)&gt;SUM($F$47:$F49))*(SUM($H$1:PO$1)&lt;=SUM($F$47:$F50))*1,"F"))</f>
        <v>w</v>
      </c>
      <c r="PP50" s="65" t="str">
        <f ca="1">IF(WEEKDAY(PP$6,2)&gt;5,"w",IF(ISERROR(VLOOKUP(PP$6,fériés,1,FALSE)),(SUM($H$1:PP$1)&gt;SUM($F$47:$F49))*(SUM($H$1:PP$1)&lt;=SUM($F$47:$F50))*1,"F"))</f>
        <v>w</v>
      </c>
      <c r="PQ50" s="65" t="str">
        <f ca="1">IF(WEEKDAY(PQ$6,2)&gt;5,"w",IF(ISERROR(VLOOKUP(PQ$6,fériés,1,FALSE)),(SUM($H$1:PQ$1)&gt;SUM($F$47:$F49))*(SUM($H$1:PQ$1)&lt;=SUM($F$47:$F50))*1,"F"))</f>
        <v>w</v>
      </c>
      <c r="PR50" s="65" t="str">
        <f ca="1">IF(WEEKDAY(PR$6,2)&gt;5,"w",IF(ISERROR(VLOOKUP(PR$6,fériés,1,FALSE)),(SUM($H$1:PR$1)&gt;SUM($F$47:$F49))*(SUM($H$1:PR$1)&lt;=SUM($F$47:$F50))*1,"F"))</f>
        <v>w</v>
      </c>
      <c r="PS50" s="65" t="str">
        <f ca="1">IF(WEEKDAY(PS$6,2)&gt;5,"w",IF(ISERROR(VLOOKUP(PS$6,fériés,1,FALSE)),(SUM($H$1:PS$1)&gt;SUM($F$47:$F49))*(SUM($H$1:PS$1)&lt;=SUM($F$47:$F50))*1,"F"))</f>
        <v>w</v>
      </c>
      <c r="PT50" s="65">
        <f ca="1">IF(WEEKDAY(PT$6,2)&gt;5,"w",IF(ISERROR(VLOOKUP(PT$6,fériés,1,FALSE)),(SUM($H$1:PT$1)&gt;SUM($F$47:$F49))*(SUM($H$1:PT$1)&lt;=SUM($F$47:$F50))*1,"F"))</f>
        <v>0</v>
      </c>
      <c r="PU50" s="65">
        <f ca="1">IF(WEEKDAY(PU$6,2)&gt;5,"w",IF(ISERROR(VLOOKUP(PU$6,fériés,1,FALSE)),(SUM($H$1:PU$1)&gt;SUM($F$47:$F49))*(SUM($H$1:PU$1)&lt;=SUM($F$47:$F50))*1,"F"))</f>
        <v>0</v>
      </c>
      <c r="PV50" s="65">
        <f ca="1">IF(WEEKDAY(PV$6,2)&gt;5,"w",IF(ISERROR(VLOOKUP(PV$6,fériés,1,FALSE)),(SUM($H$1:PV$1)&gt;SUM($F$47:$F49))*(SUM($H$1:PV$1)&lt;=SUM($F$47:$F50))*1,"F"))</f>
        <v>0</v>
      </c>
      <c r="PW50" s="65">
        <f ca="1">IF(WEEKDAY(PW$6,2)&gt;5,"w",IF(ISERROR(VLOOKUP(PW$6,fériés,1,FALSE)),(SUM($H$1:PW$1)&gt;SUM($F$47:$F49))*(SUM($H$1:PW$1)&lt;=SUM($F$47:$F50))*1,"F"))</f>
        <v>0</v>
      </c>
      <c r="PX50" s="65">
        <f ca="1">IF(WEEKDAY(PX$6,2)&gt;5,"w",IF(ISERROR(VLOOKUP(PX$6,fériés,1,FALSE)),(SUM($H$1:PX$1)&gt;SUM($F$47:$F49))*(SUM($H$1:PX$1)&lt;=SUM($F$47:$F50))*1,"F"))</f>
        <v>0</v>
      </c>
      <c r="PY50" s="65">
        <f ca="1">IF(WEEKDAY(PY$6,2)&gt;5,"w",IF(ISERROR(VLOOKUP(PY$6,fériés,1,FALSE)),(SUM($H$1:PY$1)&gt;SUM($F$47:$F49))*(SUM($H$1:PY$1)&lt;=SUM($F$47:$F50))*1,"F"))</f>
        <v>0</v>
      </c>
      <c r="PZ50" s="65">
        <f ca="1">IF(WEEKDAY(PZ$6,2)&gt;5,"w",IF(ISERROR(VLOOKUP(PZ$6,fériés,1,FALSE)),(SUM($H$1:PZ$1)&gt;SUM($F$47:$F49))*(SUM($H$1:PZ$1)&lt;=SUM($F$47:$F50))*1,"F"))</f>
        <v>0</v>
      </c>
      <c r="QA50" s="65">
        <f ca="1">IF(WEEKDAY(QA$6,2)&gt;5,"w",IF(ISERROR(VLOOKUP(QA$6,fériés,1,FALSE)),(SUM($H$1:QA$1)&gt;SUM($F$47:$F49))*(SUM($H$1:QA$1)&lt;=SUM($F$47:$F50))*1,"F"))</f>
        <v>0</v>
      </c>
      <c r="QB50" s="65">
        <f ca="1">IF(WEEKDAY(QB$6,2)&gt;5,"w",IF(ISERROR(VLOOKUP(QB$6,fériés,1,FALSE)),(SUM($H$1:QB$1)&gt;SUM($F$47:$F49))*(SUM($H$1:QB$1)&lt;=SUM($F$47:$F50))*1,"F"))</f>
        <v>0</v>
      </c>
      <c r="QC50" s="65">
        <f ca="1">IF(WEEKDAY(QC$6,2)&gt;5,"w",IF(ISERROR(VLOOKUP(QC$6,fériés,1,FALSE)),(SUM($H$1:QC$1)&gt;SUM($F$47:$F49))*(SUM($H$1:QC$1)&lt;=SUM($F$47:$F50))*1,"F"))</f>
        <v>0</v>
      </c>
      <c r="QD50" s="65">
        <f ca="1">IF(WEEKDAY(QD$6,2)&gt;5,"w",IF(ISERROR(VLOOKUP(QD$6,fériés,1,FALSE)),(SUM($H$1:QD$1)&gt;SUM($F$47:$F49))*(SUM($H$1:QD$1)&lt;=SUM($F$47:$F50))*1,"F"))</f>
        <v>0</v>
      </c>
      <c r="QE50" s="65">
        <f ca="1">IF(WEEKDAY(QE$6,2)&gt;5,"w",IF(ISERROR(VLOOKUP(QE$6,fériés,1,FALSE)),(SUM($H$1:QE$1)&gt;SUM($F$47:$F49))*(SUM($H$1:QE$1)&lt;=SUM($F$47:$F50))*1,"F"))</f>
        <v>0</v>
      </c>
      <c r="QF50" s="65">
        <f ca="1">IF(WEEKDAY(QF$6,2)&gt;5,"w",IF(ISERROR(VLOOKUP(QF$6,fériés,1,FALSE)),(SUM($H$1:QF$1)&gt;SUM($F$47:$F49))*(SUM($H$1:QF$1)&lt;=SUM($F$47:$F50))*1,"F"))</f>
        <v>0</v>
      </c>
      <c r="QG50" s="65">
        <f ca="1">IF(WEEKDAY(QG$6,2)&gt;5,"w",IF(ISERROR(VLOOKUP(QG$6,fériés,1,FALSE)),(SUM($H$1:QG$1)&gt;SUM($F$47:$F49))*(SUM($H$1:QG$1)&lt;=SUM($F$47:$F50))*1,"F"))</f>
        <v>0</v>
      </c>
      <c r="QH50" s="65">
        <f ca="1">IF(WEEKDAY(QH$6,2)&gt;5,"w",IF(ISERROR(VLOOKUP(QH$6,fériés,1,FALSE)),(SUM($H$1:QH$1)&gt;SUM($F$47:$F49))*(SUM($H$1:QH$1)&lt;=SUM($F$47:$F50))*1,"F"))</f>
        <v>0</v>
      </c>
      <c r="QI50" s="65">
        <f ca="1">IF(WEEKDAY(QI$6,2)&gt;5,"w",IF(ISERROR(VLOOKUP(QI$6,fériés,1,FALSE)),(SUM($H$1:QI$1)&gt;SUM($F$47:$F49))*(SUM($H$1:QI$1)&lt;=SUM($F$47:$F50))*1,"F"))</f>
        <v>0</v>
      </c>
      <c r="QJ50" s="65">
        <f ca="1">IF(WEEKDAY(QJ$6,2)&gt;5,"w",IF(ISERROR(VLOOKUP(QJ$6,fériés,1,FALSE)),(SUM($H$1:QJ$1)&gt;SUM($F$47:$F49))*(SUM($H$1:QJ$1)&lt;=SUM($F$47:$F50))*1,"F"))</f>
        <v>0</v>
      </c>
      <c r="QK50" s="65">
        <f ca="1">IF(WEEKDAY(QK$6,2)&gt;5,"w",IF(ISERROR(VLOOKUP(QK$6,fériés,1,FALSE)),(SUM($H$1:QK$1)&gt;SUM($F$47:$F49))*(SUM($H$1:QK$1)&lt;=SUM($F$47:$F50))*1,"F"))</f>
        <v>0</v>
      </c>
      <c r="QL50" s="65">
        <f ca="1">IF(WEEKDAY(QL$6,2)&gt;5,"w",IF(ISERROR(VLOOKUP(QL$6,fériés,1,FALSE)),(SUM($H$1:QL$1)&gt;SUM($F$47:$F49))*(SUM($H$1:QL$1)&lt;=SUM($F$47:$F50))*1,"F"))</f>
        <v>0</v>
      </c>
      <c r="QM50" s="65">
        <f ca="1">IF(WEEKDAY(QM$6,2)&gt;5,"w",IF(ISERROR(VLOOKUP(QM$6,fériés,1,FALSE)),(SUM($H$1:QM$1)&gt;SUM($F$47:$F49))*(SUM($H$1:QM$1)&lt;=SUM($F$47:$F50))*1,"F"))</f>
        <v>0</v>
      </c>
      <c r="QN50" s="65">
        <f ca="1">IF(WEEKDAY(QN$6,2)&gt;5,"w",IF(ISERROR(VLOOKUP(QN$6,fériés,1,FALSE)),(SUM($H$1:QN$1)&gt;SUM($F$47:$F49))*(SUM($H$1:QN$1)&lt;=SUM($F$47:$F50))*1,"F"))</f>
        <v>0</v>
      </c>
      <c r="QO50" s="65">
        <f ca="1">IF(WEEKDAY(QO$6,2)&gt;5,"w",IF(ISERROR(VLOOKUP(QO$6,fériés,1,FALSE)),(SUM($H$1:QO$1)&gt;SUM($F$47:$F49))*(SUM($H$1:QO$1)&lt;=SUM($F$47:$F50))*1,"F"))</f>
        <v>0</v>
      </c>
      <c r="QP50" s="65">
        <f ca="1">IF(WEEKDAY(QP$6,2)&gt;5,"w",IF(ISERROR(VLOOKUP(QP$6,fériés,1,FALSE)),(SUM($H$1:QP$1)&gt;SUM($F$47:$F49))*(SUM($H$1:QP$1)&lt;=SUM($F$47:$F50))*1,"F"))</f>
        <v>0</v>
      </c>
      <c r="QQ50" s="65">
        <f ca="1">IF(WEEKDAY(QQ$6,2)&gt;5,"w",IF(ISERROR(VLOOKUP(QQ$6,fériés,1,FALSE)),(SUM($H$1:QQ$1)&gt;SUM($F$47:$F49))*(SUM($H$1:QQ$1)&lt;=SUM($F$47:$F50))*1,"F"))</f>
        <v>0</v>
      </c>
      <c r="QR50" s="65">
        <f ca="1">IF(WEEKDAY(QR$6,2)&gt;5,"w",IF(ISERROR(VLOOKUP(QR$6,fériés,1,FALSE)),(SUM($H$1:QR$1)&gt;SUM($F$47:$F49))*(SUM($H$1:QR$1)&lt;=SUM($F$47:$F50))*1,"F"))</f>
        <v>0</v>
      </c>
      <c r="QS50" s="65">
        <f ca="1">IF(WEEKDAY(QS$6,2)&gt;5,"w",IF(ISERROR(VLOOKUP(QS$6,fériés,1,FALSE)),(SUM($H$1:QS$1)&gt;SUM($F$47:$F49))*(SUM($H$1:QS$1)&lt;=SUM($F$47:$F50))*1,"F"))</f>
        <v>0</v>
      </c>
      <c r="QT50" s="65">
        <f ca="1">IF(WEEKDAY(QT$6,2)&gt;5,"w",IF(ISERROR(VLOOKUP(QT$6,fériés,1,FALSE)),(SUM($H$1:QT$1)&gt;SUM($F$47:$F49))*(SUM($H$1:QT$1)&lt;=SUM($F$47:$F50))*1,"F"))</f>
        <v>0</v>
      </c>
      <c r="QU50" s="65">
        <f ca="1">IF(WEEKDAY(QU$6,2)&gt;5,"w",IF(ISERROR(VLOOKUP(QU$6,fériés,1,FALSE)),(SUM($H$1:QU$1)&gt;SUM($F$47:$F49))*(SUM($H$1:QU$1)&lt;=SUM($F$47:$F50))*1,"F"))</f>
        <v>0</v>
      </c>
      <c r="QV50" s="65">
        <f ca="1">IF(WEEKDAY(QV$6,2)&gt;5,"w",IF(ISERROR(VLOOKUP(QV$6,fériés,1,FALSE)),(SUM($H$1:QV$1)&gt;SUM($F$47:$F49))*(SUM($H$1:QV$1)&lt;=SUM($F$47:$F50))*1,"F"))</f>
        <v>0</v>
      </c>
      <c r="QW50" s="65">
        <f ca="1">IF(WEEKDAY(QW$6,2)&gt;5,"w",IF(ISERROR(VLOOKUP(QW$6,fériés,1,FALSE)),(SUM($H$1:QW$1)&gt;SUM($F$47:$F49))*(SUM($H$1:QW$1)&lt;=SUM($F$47:$F50))*1,"F"))</f>
        <v>0</v>
      </c>
      <c r="QX50" s="65">
        <f ca="1">IF(WEEKDAY(QX$6,2)&gt;5,"w",IF(ISERROR(VLOOKUP(QX$6,fériés,1,FALSE)),(SUM($H$1:QX$1)&gt;SUM($F$47:$F49))*(SUM($H$1:QX$1)&lt;=SUM($F$47:$F50))*1,"F"))</f>
        <v>0</v>
      </c>
      <c r="QY50" s="65">
        <f ca="1">IF(WEEKDAY(QY$6,2)&gt;5,"w",IF(ISERROR(VLOOKUP(QY$6,fériés,1,FALSE)),(SUM($H$1:QY$1)&gt;SUM($F$47:$F49))*(SUM($H$1:QY$1)&lt;=SUM($F$47:$F50))*1,"F"))</f>
        <v>0</v>
      </c>
      <c r="QZ50" s="65">
        <f ca="1">IF(WEEKDAY(QZ$6,2)&gt;5,"w",IF(ISERROR(VLOOKUP(QZ$6,fériés,1,FALSE)),(SUM($H$1:QZ$1)&gt;SUM($F$47:$F49))*(SUM($H$1:QZ$1)&lt;=SUM($F$47:$F50))*1,"F"))</f>
        <v>0</v>
      </c>
      <c r="RA50" s="65">
        <f ca="1">IF(WEEKDAY(RA$6,2)&gt;5,"w",IF(ISERROR(VLOOKUP(RA$6,fériés,1,FALSE)),(SUM($H$1:RA$1)&gt;SUM($F$47:$F49))*(SUM($H$1:RA$1)&lt;=SUM($F$47:$F50))*1,"F"))</f>
        <v>0</v>
      </c>
      <c r="RB50" s="65">
        <f ca="1">IF(WEEKDAY(RB$6,2)&gt;5,"w",IF(ISERROR(VLOOKUP(RB$6,fériés,1,FALSE)),(SUM($H$1:RB$1)&gt;SUM($F$47:$F49))*(SUM($H$1:RB$1)&lt;=SUM($F$47:$F50))*1,"F"))</f>
        <v>0</v>
      </c>
      <c r="RC50" s="65">
        <f ca="1">IF(WEEKDAY(RC$6,2)&gt;5,"w",IF(ISERROR(VLOOKUP(RC$6,fériés,1,FALSE)),(SUM($H$1:RC$1)&gt;SUM($F$47:$F49))*(SUM($H$1:RC$1)&lt;=SUM($F$47:$F50))*1,"F"))</f>
        <v>0</v>
      </c>
      <c r="RD50" s="65">
        <f ca="1">IF(WEEKDAY(RD$6,2)&gt;5,"w",IF(ISERROR(VLOOKUP(RD$6,fériés,1,FALSE)),(SUM($H$1:RD$1)&gt;SUM($F$47:$F49))*(SUM($H$1:RD$1)&lt;=SUM($F$47:$F50))*1,"F"))</f>
        <v>0</v>
      </c>
      <c r="RE50" s="65">
        <f ca="1">IF(WEEKDAY(RE$6,2)&gt;5,"w",IF(ISERROR(VLOOKUP(RE$6,fériés,1,FALSE)),(SUM($H$1:RE$1)&gt;SUM($F$47:$F49))*(SUM($H$1:RE$1)&lt;=SUM($F$47:$F50))*1,"F"))</f>
        <v>0</v>
      </c>
      <c r="RF50" s="65">
        <f ca="1">IF(WEEKDAY(RF$6,2)&gt;5,"w",IF(ISERROR(VLOOKUP(RF$6,fériés,1,FALSE)),(SUM($H$1:RF$1)&gt;SUM($F$47:$F49))*(SUM($H$1:RF$1)&lt;=SUM($F$47:$F50))*1,"F"))</f>
        <v>0</v>
      </c>
      <c r="RG50" s="65">
        <f ca="1">IF(WEEKDAY(RG$6,2)&gt;5,"w",IF(ISERROR(VLOOKUP(RG$6,fériés,1,FALSE)),(SUM($H$1:RG$1)&gt;SUM($F$47:$F49))*(SUM($H$1:RG$1)&lt;=SUM($F$47:$F50))*1,"F"))</f>
        <v>0</v>
      </c>
      <c r="RH50" s="65">
        <f ca="1">IF(WEEKDAY(RH$6,2)&gt;5,"w",IF(ISERROR(VLOOKUP(RH$6,fériés,1,FALSE)),(SUM($H$1:RH$1)&gt;SUM($F$47:$F49))*(SUM($H$1:RH$1)&lt;=SUM($F$47:$F50))*1,"F"))</f>
        <v>0</v>
      </c>
      <c r="RI50" s="65">
        <f ca="1">IF(WEEKDAY(RI$6,2)&gt;5,"w",IF(ISERROR(VLOOKUP(RI$6,fériés,1,FALSE)),(SUM($H$1:RI$1)&gt;SUM($F$47:$F49))*(SUM($H$1:RI$1)&lt;=SUM($F$47:$F50))*1,"F"))</f>
        <v>0</v>
      </c>
      <c r="RJ50" s="65">
        <f ca="1">IF(WEEKDAY(RJ$6,2)&gt;5,"w",IF(ISERROR(VLOOKUP(RJ$6,fériés,1,FALSE)),(SUM($H$1:RJ$1)&gt;SUM($F$47:$F49))*(SUM($H$1:RJ$1)&lt;=SUM($F$47:$F50))*1,"F"))</f>
        <v>0</v>
      </c>
      <c r="RK50" s="65">
        <f ca="1">IF(WEEKDAY(RK$6,2)&gt;5,"w",IF(ISERROR(VLOOKUP(RK$6,fériés,1,FALSE)),(SUM($H$1:RK$1)&gt;SUM($F$47:$F49))*(SUM($H$1:RK$1)&lt;=SUM($F$47:$F50))*1,"F"))</f>
        <v>0</v>
      </c>
      <c r="RL50" s="65">
        <f ca="1">IF(WEEKDAY(RL$6,2)&gt;5,"w",IF(ISERROR(VLOOKUP(RL$6,fériés,1,FALSE)),(SUM($H$1:RL$1)&gt;SUM($F$47:$F49))*(SUM($H$1:RL$1)&lt;=SUM($F$47:$F50))*1,"F"))</f>
        <v>0</v>
      </c>
      <c r="RM50" s="65">
        <f ca="1">IF(WEEKDAY(RM$6,2)&gt;5,"w",IF(ISERROR(VLOOKUP(RM$6,fériés,1,FALSE)),(SUM($H$1:RM$1)&gt;SUM($F$47:$F49))*(SUM($H$1:RM$1)&lt;=SUM($F$47:$F50))*1,"F"))</f>
        <v>0</v>
      </c>
      <c r="RN50" s="65">
        <f ca="1">IF(WEEKDAY(RN$6,2)&gt;5,"w",IF(ISERROR(VLOOKUP(RN$6,fériés,1,FALSE)),(SUM($H$1:RN$1)&gt;SUM($F$47:$F49))*(SUM($H$1:RN$1)&lt;=SUM($F$47:$F50))*1,"F"))</f>
        <v>0</v>
      </c>
      <c r="RO50" s="65">
        <f ca="1">IF(WEEKDAY(RO$6,2)&gt;5,"w",IF(ISERROR(VLOOKUP(RO$6,fériés,1,FALSE)),(SUM($H$1:RO$1)&gt;SUM($F$47:$F49))*(SUM($H$1:RO$1)&lt;=SUM($F$47:$F50))*1,"F"))</f>
        <v>0</v>
      </c>
      <c r="RP50" s="65">
        <f ca="1">IF(WEEKDAY(RP$6,2)&gt;5,"w",IF(ISERROR(VLOOKUP(RP$6,fériés,1,FALSE)),(SUM($H$1:RP$1)&gt;SUM($F$47:$F49))*(SUM($H$1:RP$1)&lt;=SUM($F$47:$F50))*1,"F"))</f>
        <v>0</v>
      </c>
      <c r="RQ50" s="65">
        <f ca="1">IF(WEEKDAY(RQ$6,2)&gt;5,"w",IF(ISERROR(VLOOKUP(RQ$6,fériés,1,FALSE)),(SUM($H$1:RQ$1)&gt;SUM($F$47:$F49))*(SUM($H$1:RQ$1)&lt;=SUM($F$47:$F50))*1,"F"))</f>
        <v>0</v>
      </c>
      <c r="RR50" s="65" t="str">
        <f ca="1">IF(WEEKDAY(RR$6,2)&gt;5,"w",IF(ISERROR(VLOOKUP(RR$6,fériés,1,FALSE)),(SUM($H$1:RR$1)&gt;SUM($F$47:$F49))*(SUM($H$1:RR$1)&lt;=SUM($F$47:$F50))*1,"F"))</f>
        <v>w</v>
      </c>
      <c r="RS50" s="65" t="str">
        <f ca="1">IF(WEEKDAY(RS$6,2)&gt;5,"w",IF(ISERROR(VLOOKUP(RS$6,fériés,1,FALSE)),(SUM($H$1:RS$1)&gt;SUM($F$47:$F49))*(SUM($H$1:RS$1)&lt;=SUM($F$47:$F50))*1,"F"))</f>
        <v>w</v>
      </c>
      <c r="RT50" s="65" t="str">
        <f ca="1">IF(WEEKDAY(RT$6,2)&gt;5,"w",IF(ISERROR(VLOOKUP(RT$6,fériés,1,FALSE)),(SUM($H$1:RT$1)&gt;SUM($F$47:$F49))*(SUM($H$1:RT$1)&lt;=SUM($F$47:$F50))*1,"F"))</f>
        <v>w</v>
      </c>
      <c r="RU50" s="65" t="str">
        <f ca="1">IF(WEEKDAY(RU$6,2)&gt;5,"w",IF(ISERROR(VLOOKUP(RU$6,fériés,1,FALSE)),(SUM($H$1:RU$1)&gt;SUM($F$47:$F49))*(SUM($H$1:RU$1)&lt;=SUM($F$47:$F50))*1,"F"))</f>
        <v>w</v>
      </c>
      <c r="RV50" s="65" t="str">
        <f ca="1">IF(WEEKDAY(RV$6,2)&gt;5,"w",IF(ISERROR(VLOOKUP(RV$6,fériés,1,FALSE)),(SUM($H$1:RV$1)&gt;SUM($F$47:$F49))*(SUM($H$1:RV$1)&lt;=SUM($F$47:$F50))*1,"F"))</f>
        <v>w</v>
      </c>
      <c r="RW50" s="65" t="str">
        <f ca="1">IF(WEEKDAY(RW$6,2)&gt;5,"w",IF(ISERROR(VLOOKUP(RW$6,fériés,1,FALSE)),(SUM($H$1:RW$1)&gt;SUM($F$47:$F49))*(SUM($H$1:RW$1)&lt;=SUM($F$47:$F50))*1,"F"))</f>
        <v>w</v>
      </c>
      <c r="RX50" s="65" t="str">
        <f ca="1">IF(WEEKDAY(RX$6,2)&gt;5,"w",IF(ISERROR(VLOOKUP(RX$6,fériés,1,FALSE)),(SUM($H$1:RX$1)&gt;SUM($F$47:$F49))*(SUM($H$1:RX$1)&lt;=SUM($F$47:$F50))*1,"F"))</f>
        <v>w</v>
      </c>
      <c r="RY50" s="65" t="str">
        <f ca="1">IF(WEEKDAY(RY$6,2)&gt;5,"w",IF(ISERROR(VLOOKUP(RY$6,fériés,1,FALSE)),(SUM($H$1:RY$1)&gt;SUM($F$47:$F49))*(SUM($H$1:RY$1)&lt;=SUM($F$47:$F50))*1,"F"))</f>
        <v>w</v>
      </c>
      <c r="RZ50" s="65" t="str">
        <f ca="1">IF(WEEKDAY(RZ$6,2)&gt;5,"w",IF(ISERROR(VLOOKUP(RZ$6,fériés,1,FALSE)),(SUM($H$1:RZ$1)&gt;SUM($F$47:$F49))*(SUM($H$1:RZ$1)&lt;=SUM($F$47:$F50))*1,"F"))</f>
        <v>w</v>
      </c>
      <c r="SA50" s="65" t="str">
        <f ca="1">IF(WEEKDAY(SA$6,2)&gt;5,"w",IF(ISERROR(VLOOKUP(SA$6,fériés,1,FALSE)),(SUM($H$1:SA$1)&gt;SUM($F$47:$F49))*(SUM($H$1:SA$1)&lt;=SUM($F$47:$F50))*1,"F"))</f>
        <v>w</v>
      </c>
      <c r="SB50" s="65" t="str">
        <f ca="1">IF(WEEKDAY(SB$6,2)&gt;5,"w",IF(ISERROR(VLOOKUP(SB$6,fériés,1,FALSE)),(SUM($H$1:SB$1)&gt;SUM($F$47:$F49))*(SUM($H$1:SB$1)&lt;=SUM($F$47:$F50))*1,"F"))</f>
        <v>w</v>
      </c>
      <c r="SC50" s="65" t="str">
        <f ca="1">IF(WEEKDAY(SC$6,2)&gt;5,"w",IF(ISERROR(VLOOKUP(SC$6,fériés,1,FALSE)),(SUM($H$1:SC$1)&gt;SUM($F$47:$F49))*(SUM($H$1:SC$1)&lt;=SUM($F$47:$F50))*1,"F"))</f>
        <v>w</v>
      </c>
      <c r="SD50" s="65" t="str">
        <f ca="1">IF(WEEKDAY(SD$6,2)&gt;5,"w",IF(ISERROR(VLOOKUP(SD$6,fériés,1,FALSE)),(SUM($H$1:SD$1)&gt;SUM($F$47:$F49))*(SUM($H$1:SD$1)&lt;=SUM($F$47:$F50))*1,"F"))</f>
        <v>w</v>
      </c>
      <c r="SE50" s="65" t="str">
        <f ca="1">IF(WEEKDAY(SE$6,2)&gt;5,"w",IF(ISERROR(VLOOKUP(SE$6,fériés,1,FALSE)),(SUM($H$1:SE$1)&gt;SUM($F$47:$F49))*(SUM($H$1:SE$1)&lt;=SUM($F$47:$F50))*1,"F"))</f>
        <v>w</v>
      </c>
      <c r="SF50" s="65" t="str">
        <f ca="1">IF(WEEKDAY(SF$6,2)&gt;5,"w",IF(ISERROR(VLOOKUP(SF$6,fériés,1,FALSE)),(SUM($H$1:SF$1)&gt;SUM($F$47:$F49))*(SUM($H$1:SF$1)&lt;=SUM($F$47:$F50))*1,"F"))</f>
        <v>w</v>
      </c>
      <c r="SG50" s="83"/>
    </row>
    <row r="51" spans="1:501" ht="12" customHeight="1" x14ac:dyDescent="0.25">
      <c r="A51" s="80"/>
      <c r="B51" s="63" t="str">
        <f>IFERROR(VLOOKUP($A51,Base_données!$A$4:$AB$24,Base_données!$B$1,FALSE),"")</f>
        <v/>
      </c>
      <c r="C51" s="78" t="str">
        <f>IF(A51="","",Base_données!$N$3)</f>
        <v/>
      </c>
      <c r="D51" s="63" t="str">
        <f>IFERROR(VLOOKUP($A51,Base_données!$A$4:$AB$24,Base_données!$D$1,FALSE),"")</f>
        <v/>
      </c>
      <c r="E51" s="63" t="str">
        <f>IFERROR(VLOOKUP($A51,Base_données!$A$4:$AB$24,Base_données!$N$1,FALSE),"")</f>
        <v/>
      </c>
      <c r="F51" s="66" t="str">
        <f t="shared" si="84"/>
        <v/>
      </c>
      <c r="G51" s="62" t="str">
        <f>IFERROR(VLOOKUP($A51,Base_données!$A$4:$L$24,5,FALSE),"")</f>
        <v/>
      </c>
      <c r="H51" s="65">
        <f ca="1">IF(WEEKDAY(H$6,2)&gt;5,"w",IF(ISERROR(VLOOKUP(H$6,fériés,1,FALSE)),(SUM($H$1:H$1)&gt;SUM($F$47:$F50))*(SUM($H$1:H$1)&lt;=SUM($F$47:$F51))*1,"F"))</f>
        <v>0</v>
      </c>
      <c r="I51" s="65">
        <f ca="1">IF(WEEKDAY(I$6,2)&gt;5,"w",IF(ISERROR(VLOOKUP(I$6,fériés,1,FALSE)),(SUM($H$1:I$1)&gt;SUM($F$47:$F50))*(SUM($H$1:I$1)&lt;=SUM($F$47:$F51))*1,"F"))</f>
        <v>0</v>
      </c>
      <c r="J51" s="65">
        <f ca="1">IF(WEEKDAY(J$6,2)&gt;5,"w",IF(ISERROR(VLOOKUP(J$6,fériés,1,FALSE)),(SUM($H$1:J$1)&gt;SUM($F$47:$F50))*(SUM($H$1:J$1)&lt;=SUM($F$47:$F51))*1,"F"))</f>
        <v>0</v>
      </c>
      <c r="K51" s="65">
        <f ca="1">IF(WEEKDAY(K$6,2)&gt;5,"w",IF(ISERROR(VLOOKUP(K$6,fériés,1,FALSE)),(SUM($H$1:K$1)&gt;SUM($F$47:$F50))*(SUM($H$1:K$1)&lt;=SUM($F$47:$F51))*1,"F"))</f>
        <v>0</v>
      </c>
      <c r="L51" s="65">
        <f ca="1">IF(WEEKDAY(L$6,2)&gt;5,"w",IF(ISERROR(VLOOKUP(L$6,fériés,1,FALSE)),(SUM($H$1:L$1)&gt;SUM($F$47:$F50))*(SUM($H$1:L$1)&lt;=SUM($F$47:$F51))*1,"F"))</f>
        <v>0</v>
      </c>
      <c r="M51" s="65">
        <f ca="1">IF(WEEKDAY(M$6,2)&gt;5,"w",IF(ISERROR(VLOOKUP(M$6,fériés,1,FALSE)),(SUM($H$1:M$1)&gt;SUM($F$47:$F50))*(SUM($H$1:M$1)&lt;=SUM($F$47:$F51))*1,"F"))</f>
        <v>0</v>
      </c>
      <c r="N51" s="65">
        <f ca="1">IF(WEEKDAY(N$6,2)&gt;5,"w",IF(ISERROR(VLOOKUP(N$6,fériés,1,FALSE)),(SUM($H$1:N$1)&gt;SUM($F$47:$F50))*(SUM($H$1:N$1)&lt;=SUM($F$47:$F51))*1,"F"))</f>
        <v>0</v>
      </c>
      <c r="O51" s="65">
        <f ca="1">IF(WEEKDAY(O$6,2)&gt;5,"w",IF(ISERROR(VLOOKUP(O$6,fériés,1,FALSE)),(SUM($H$1:O$1)&gt;SUM($F$47:$F50))*(SUM($H$1:O$1)&lt;=SUM($F$47:$F51))*1,"F"))</f>
        <v>0</v>
      </c>
      <c r="P51" s="65">
        <f ca="1">IF(WEEKDAY(P$6,2)&gt;5,"w",IF(ISERROR(VLOOKUP(P$6,fériés,1,FALSE)),(SUM($H$1:P$1)&gt;SUM($F$47:$F50))*(SUM($H$1:P$1)&lt;=SUM($F$47:$F51))*1,"F"))</f>
        <v>0</v>
      </c>
      <c r="Q51" s="65">
        <f ca="1">IF(WEEKDAY(Q$6,2)&gt;5,"w",IF(ISERROR(VLOOKUP(Q$6,fériés,1,FALSE)),(SUM($H$1:Q$1)&gt;SUM($F$47:$F50))*(SUM($H$1:Q$1)&lt;=SUM($F$47:$F51))*1,"F"))</f>
        <v>0</v>
      </c>
      <c r="R51" s="65">
        <f ca="1">IF(WEEKDAY(R$6,2)&gt;5,"w",IF(ISERROR(VLOOKUP(R$6,fériés,1,FALSE)),(SUM($H$1:R$1)&gt;SUM($F$47:$F50))*(SUM($H$1:R$1)&lt;=SUM($F$47:$F51))*1,"F"))</f>
        <v>0</v>
      </c>
      <c r="S51" s="65">
        <f ca="1">IF(WEEKDAY(S$6,2)&gt;5,"w",IF(ISERROR(VLOOKUP(S$6,fériés,1,FALSE)),(SUM($H$1:S$1)&gt;SUM($F$47:$F50))*(SUM($H$1:S$1)&lt;=SUM($F$47:$F51))*1,"F"))</f>
        <v>0</v>
      </c>
      <c r="T51" s="65">
        <f ca="1">IF(WEEKDAY(T$6,2)&gt;5,"w",IF(ISERROR(VLOOKUP(T$6,fériés,1,FALSE)),(SUM($H$1:T$1)&gt;SUM($F$47:$F50))*(SUM($H$1:T$1)&lt;=SUM($F$47:$F51))*1,"F"))</f>
        <v>0</v>
      </c>
      <c r="U51" s="65">
        <f ca="1">IF(WEEKDAY(U$6,2)&gt;5,"w",IF(ISERROR(VLOOKUP(U$6,fériés,1,FALSE)),(SUM($H$1:U$1)&gt;SUM($F$47:$F50))*(SUM($H$1:U$1)&lt;=SUM($F$47:$F51))*1,"F"))</f>
        <v>0</v>
      </c>
      <c r="V51" s="65">
        <f ca="1">IF(WEEKDAY(V$6,2)&gt;5,"w",IF(ISERROR(VLOOKUP(V$6,fériés,1,FALSE)),(SUM($H$1:V$1)&gt;SUM($F$47:$F50))*(SUM($H$1:V$1)&lt;=SUM($F$47:$F51))*1,"F"))</f>
        <v>0</v>
      </c>
      <c r="W51" s="65">
        <f ca="1">IF(WEEKDAY(W$6,2)&gt;5,"w",IF(ISERROR(VLOOKUP(W$6,fériés,1,FALSE)),(SUM($H$1:W$1)&gt;SUM($F$47:$F50))*(SUM($H$1:W$1)&lt;=SUM($F$47:$F51))*1,"F"))</f>
        <v>0</v>
      </c>
      <c r="X51" s="65">
        <f ca="1">IF(WEEKDAY(X$6,2)&gt;5,"w",IF(ISERROR(VLOOKUP(X$6,fériés,1,FALSE)),(SUM($H$1:X$1)&gt;SUM($F$47:$F50))*(SUM($H$1:X$1)&lt;=SUM($F$47:$F51))*1,"F"))</f>
        <v>0</v>
      </c>
      <c r="Y51" s="65">
        <f ca="1">IF(WEEKDAY(Y$6,2)&gt;5,"w",IF(ISERROR(VLOOKUP(Y$6,fériés,1,FALSE)),(SUM($H$1:Y$1)&gt;SUM($F$47:$F50))*(SUM($H$1:Y$1)&lt;=SUM($F$47:$F51))*1,"F"))</f>
        <v>0</v>
      </c>
      <c r="Z51" s="65">
        <f ca="1">IF(WEEKDAY(Z$6,2)&gt;5,"w",IF(ISERROR(VLOOKUP(Z$6,fériés,1,FALSE)),(SUM($H$1:Z$1)&gt;SUM($F$47:$F50))*(SUM($H$1:Z$1)&lt;=SUM($F$47:$F51))*1,"F"))</f>
        <v>0</v>
      </c>
      <c r="AA51" s="65">
        <f ca="1">IF(WEEKDAY(AA$6,2)&gt;5,"w",IF(ISERROR(VLOOKUP(AA$6,fériés,1,FALSE)),(SUM($H$1:AA$1)&gt;SUM($F$47:$F50))*(SUM($H$1:AA$1)&lt;=SUM($F$47:$F51))*1,"F"))</f>
        <v>0</v>
      </c>
      <c r="AB51" s="65">
        <f ca="1">IF(WEEKDAY(AB$6,2)&gt;5,"w",IF(ISERROR(VLOOKUP(AB$6,fériés,1,FALSE)),(SUM($H$1:AB$1)&gt;SUM($F$47:$F50))*(SUM($H$1:AB$1)&lt;=SUM($F$47:$F51))*1,"F"))</f>
        <v>0</v>
      </c>
      <c r="AC51" s="65">
        <f ca="1">IF(WEEKDAY(AC$6,2)&gt;5,"w",IF(ISERROR(VLOOKUP(AC$6,fériés,1,FALSE)),(SUM($H$1:AC$1)&gt;SUM($F$47:$F50))*(SUM($H$1:AC$1)&lt;=SUM($F$47:$F51))*1,"F"))</f>
        <v>0</v>
      </c>
      <c r="AD51" s="65">
        <f ca="1">IF(WEEKDAY(AD$6,2)&gt;5,"w",IF(ISERROR(VLOOKUP(AD$6,fériés,1,FALSE)),(SUM($H$1:AD$1)&gt;SUM($F$47:$F50))*(SUM($H$1:AD$1)&lt;=SUM($F$47:$F51))*1,"F"))</f>
        <v>0</v>
      </c>
      <c r="AE51" s="65">
        <f ca="1">IF(WEEKDAY(AE$6,2)&gt;5,"w",IF(ISERROR(VLOOKUP(AE$6,fériés,1,FALSE)),(SUM($H$1:AE$1)&gt;SUM($F$47:$F50))*(SUM($H$1:AE$1)&lt;=SUM($F$47:$F51))*1,"F"))</f>
        <v>0</v>
      </c>
      <c r="AF51" s="65">
        <f ca="1">IF(WEEKDAY(AF$6,2)&gt;5,"w",IF(ISERROR(VLOOKUP(AF$6,fériés,1,FALSE)),(SUM($H$1:AF$1)&gt;SUM($F$47:$F50))*(SUM($H$1:AF$1)&lt;=SUM($F$47:$F51))*1,"F"))</f>
        <v>0</v>
      </c>
      <c r="AG51" s="65">
        <f ca="1">IF(WEEKDAY(AG$6,2)&gt;5,"w",IF(ISERROR(VLOOKUP(AG$6,fériés,1,FALSE)),(SUM($H$1:AG$1)&gt;SUM($F$47:$F50))*(SUM($H$1:AG$1)&lt;=SUM($F$47:$F51))*1,"F"))</f>
        <v>0</v>
      </c>
      <c r="AH51" s="65">
        <f ca="1">IF(WEEKDAY(AH$6,2)&gt;5,"w",IF(ISERROR(VLOOKUP(AH$6,fériés,1,FALSE)),(SUM($H$1:AH$1)&gt;SUM($F$47:$F50))*(SUM($H$1:AH$1)&lt;=SUM($F$47:$F51))*1,"F"))</f>
        <v>0</v>
      </c>
      <c r="AI51" s="65">
        <f ca="1">IF(WEEKDAY(AI$6,2)&gt;5,"w",IF(ISERROR(VLOOKUP(AI$6,fériés,1,FALSE)),(SUM($H$1:AI$1)&gt;SUM($F$47:$F50))*(SUM($H$1:AI$1)&lt;=SUM($F$47:$F51))*1,"F"))</f>
        <v>0</v>
      </c>
      <c r="AJ51" s="65">
        <f ca="1">IF(WEEKDAY(AJ$6,2)&gt;5,"w",IF(ISERROR(VLOOKUP(AJ$6,fériés,1,FALSE)),(SUM($H$1:AJ$1)&gt;SUM($F$47:$F50))*(SUM($H$1:AJ$1)&lt;=SUM($F$47:$F51))*1,"F"))</f>
        <v>0</v>
      </c>
      <c r="AK51" s="65">
        <f ca="1">IF(WEEKDAY(AK$6,2)&gt;5,"w",IF(ISERROR(VLOOKUP(AK$6,fériés,1,FALSE)),(SUM($H$1:AK$1)&gt;SUM($F$47:$F50))*(SUM($H$1:AK$1)&lt;=SUM($F$47:$F51))*1,"F"))</f>
        <v>0</v>
      </c>
      <c r="AL51" s="65">
        <f ca="1">IF(WEEKDAY(AL$6,2)&gt;5,"w",IF(ISERROR(VLOOKUP(AL$6,fériés,1,FALSE)),(SUM($H$1:AL$1)&gt;SUM($F$47:$F50))*(SUM($H$1:AL$1)&lt;=SUM($F$47:$F51))*1,"F"))</f>
        <v>0</v>
      </c>
      <c r="AM51" s="65">
        <f ca="1">IF(WEEKDAY(AM$6,2)&gt;5,"w",IF(ISERROR(VLOOKUP(AM$6,fériés,1,FALSE)),(SUM($H$1:AM$1)&gt;SUM($F$47:$F50))*(SUM($H$1:AM$1)&lt;=SUM($F$47:$F51))*1,"F"))</f>
        <v>0</v>
      </c>
      <c r="AN51" s="65">
        <f ca="1">IF(WEEKDAY(AN$6,2)&gt;5,"w",IF(ISERROR(VLOOKUP(AN$6,fériés,1,FALSE)),(SUM($H$1:AN$1)&gt;SUM($F$47:$F50))*(SUM($H$1:AN$1)&lt;=SUM($F$47:$F51))*1,"F"))</f>
        <v>0</v>
      </c>
      <c r="AO51" s="65">
        <f ca="1">IF(WEEKDAY(AO$6,2)&gt;5,"w",IF(ISERROR(VLOOKUP(AO$6,fériés,1,FALSE)),(SUM($H$1:AO$1)&gt;SUM($F$47:$F50))*(SUM($H$1:AO$1)&lt;=SUM($F$47:$F51))*1,"F"))</f>
        <v>0</v>
      </c>
      <c r="AP51" s="65">
        <f ca="1">IF(WEEKDAY(AP$6,2)&gt;5,"w",IF(ISERROR(VLOOKUP(AP$6,fériés,1,FALSE)),(SUM($H$1:AP$1)&gt;SUM($F$47:$F50))*(SUM($H$1:AP$1)&lt;=SUM($F$47:$F51))*1,"F"))</f>
        <v>0</v>
      </c>
      <c r="AQ51" s="65">
        <f ca="1">IF(WEEKDAY(AQ$6,2)&gt;5,"w",IF(ISERROR(VLOOKUP(AQ$6,fériés,1,FALSE)),(SUM($H$1:AQ$1)&gt;SUM($F$47:$F50))*(SUM($H$1:AQ$1)&lt;=SUM($F$47:$F51))*1,"F"))</f>
        <v>0</v>
      </c>
      <c r="AR51" s="65">
        <f ca="1">IF(WEEKDAY(AR$6,2)&gt;5,"w",IF(ISERROR(VLOOKUP(AR$6,fériés,1,FALSE)),(SUM($H$1:AR$1)&gt;SUM($F$47:$F50))*(SUM($H$1:AR$1)&lt;=SUM($F$47:$F51))*1,"F"))</f>
        <v>0</v>
      </c>
      <c r="AS51" s="65">
        <f ca="1">IF(WEEKDAY(AS$6,2)&gt;5,"w",IF(ISERROR(VLOOKUP(AS$6,fériés,1,FALSE)),(SUM($H$1:AS$1)&gt;SUM($F$47:$F50))*(SUM($H$1:AS$1)&lt;=SUM($F$47:$F51))*1,"F"))</f>
        <v>0</v>
      </c>
      <c r="AT51" s="65">
        <f ca="1">IF(WEEKDAY(AT$6,2)&gt;5,"w",IF(ISERROR(VLOOKUP(AT$6,fériés,1,FALSE)),(SUM($H$1:AT$1)&gt;SUM($F$47:$F50))*(SUM($H$1:AT$1)&lt;=SUM($F$47:$F51))*1,"F"))</f>
        <v>0</v>
      </c>
      <c r="AU51" s="65">
        <f ca="1">IF(WEEKDAY(AU$6,2)&gt;5,"w",IF(ISERROR(VLOOKUP(AU$6,fériés,1,FALSE)),(SUM($H$1:AU$1)&gt;SUM($F$47:$F50))*(SUM($H$1:AU$1)&lt;=SUM($F$47:$F51))*1,"F"))</f>
        <v>0</v>
      </c>
      <c r="AV51" s="65">
        <f ca="1">IF(WEEKDAY(AV$6,2)&gt;5,"w",IF(ISERROR(VLOOKUP(AV$6,fériés,1,FALSE)),(SUM($H$1:AV$1)&gt;SUM($F$47:$F50))*(SUM($H$1:AV$1)&lt;=SUM($F$47:$F51))*1,"F"))</f>
        <v>0</v>
      </c>
      <c r="AW51" s="65">
        <f ca="1">IF(WEEKDAY(AW$6,2)&gt;5,"w",IF(ISERROR(VLOOKUP(AW$6,fériés,1,FALSE)),(SUM($H$1:AW$1)&gt;SUM($F$47:$F50))*(SUM($H$1:AW$1)&lt;=SUM($F$47:$F51))*1,"F"))</f>
        <v>0</v>
      </c>
      <c r="AX51" s="65">
        <f ca="1">IF(WEEKDAY(AX$6,2)&gt;5,"w",IF(ISERROR(VLOOKUP(AX$6,fériés,1,FALSE)),(SUM($H$1:AX$1)&gt;SUM($F$47:$F50))*(SUM($H$1:AX$1)&lt;=SUM($F$47:$F51))*1,"F"))</f>
        <v>0</v>
      </c>
      <c r="AY51" s="65">
        <f ca="1">IF(WEEKDAY(AY$6,2)&gt;5,"w",IF(ISERROR(VLOOKUP(AY$6,fériés,1,FALSE)),(SUM($H$1:AY$1)&gt;SUM($F$47:$F50))*(SUM($H$1:AY$1)&lt;=SUM($F$47:$F51))*1,"F"))</f>
        <v>0</v>
      </c>
      <c r="AZ51" s="65">
        <f ca="1">IF(WEEKDAY(AZ$6,2)&gt;5,"w",IF(ISERROR(VLOOKUP(AZ$6,fériés,1,FALSE)),(SUM($H$1:AZ$1)&gt;SUM($F$47:$F50))*(SUM($H$1:AZ$1)&lt;=SUM($F$47:$F51))*1,"F"))</f>
        <v>0</v>
      </c>
      <c r="BA51" s="65">
        <f ca="1">IF(WEEKDAY(BA$6,2)&gt;5,"w",IF(ISERROR(VLOOKUP(BA$6,fériés,1,FALSE)),(SUM($H$1:BA$1)&gt;SUM($F$47:$F50))*(SUM($H$1:BA$1)&lt;=SUM($F$47:$F51))*1,"F"))</f>
        <v>0</v>
      </c>
      <c r="BB51" s="65">
        <f ca="1">IF(WEEKDAY(BB$6,2)&gt;5,"w",IF(ISERROR(VLOOKUP(BB$6,fériés,1,FALSE)),(SUM($H$1:BB$1)&gt;SUM($F$47:$F50))*(SUM($H$1:BB$1)&lt;=SUM($F$47:$F51))*1,"F"))</f>
        <v>0</v>
      </c>
      <c r="BC51" s="65">
        <f ca="1">IF(WEEKDAY(BC$6,2)&gt;5,"w",IF(ISERROR(VLOOKUP(BC$6,fériés,1,FALSE)),(SUM($H$1:BC$1)&gt;SUM($F$47:$F50))*(SUM($H$1:BC$1)&lt;=SUM($F$47:$F51))*1,"F"))</f>
        <v>0</v>
      </c>
      <c r="BD51" s="65">
        <f ca="1">IF(WEEKDAY(BD$6,2)&gt;5,"w",IF(ISERROR(VLOOKUP(BD$6,fériés,1,FALSE)),(SUM($H$1:BD$1)&gt;SUM($F$47:$F50))*(SUM($H$1:BD$1)&lt;=SUM($F$47:$F51))*1,"F"))</f>
        <v>0</v>
      </c>
      <c r="BE51" s="65">
        <f ca="1">IF(WEEKDAY(BE$6,2)&gt;5,"w",IF(ISERROR(VLOOKUP(BE$6,fériés,1,FALSE)),(SUM($H$1:BE$1)&gt;SUM($F$47:$F50))*(SUM($H$1:BE$1)&lt;=SUM($F$47:$F51))*1,"F"))</f>
        <v>0</v>
      </c>
      <c r="BF51" s="65">
        <f ca="1">IF(WEEKDAY(BF$6,2)&gt;5,"w",IF(ISERROR(VLOOKUP(BF$6,fériés,1,FALSE)),(SUM($H$1:BF$1)&gt;SUM($F$47:$F50))*(SUM($H$1:BF$1)&lt;=SUM($F$47:$F51))*1,"F"))</f>
        <v>0</v>
      </c>
      <c r="BG51" s="65">
        <f ca="1">IF(WEEKDAY(BG$6,2)&gt;5,"w",IF(ISERROR(VLOOKUP(BG$6,fériés,1,FALSE)),(SUM($H$1:BG$1)&gt;SUM($F$47:$F50))*(SUM($H$1:BG$1)&lt;=SUM($F$47:$F51))*1,"F"))</f>
        <v>0</v>
      </c>
      <c r="BH51" s="65">
        <f ca="1">IF(WEEKDAY(BH$6,2)&gt;5,"w",IF(ISERROR(VLOOKUP(BH$6,fériés,1,FALSE)),(SUM($H$1:BH$1)&gt;SUM($F$47:$F50))*(SUM($H$1:BH$1)&lt;=SUM($F$47:$F51))*1,"F"))</f>
        <v>0</v>
      </c>
      <c r="BI51" s="65">
        <f ca="1">IF(WEEKDAY(BI$6,2)&gt;5,"w",IF(ISERROR(VLOOKUP(BI$6,fériés,1,FALSE)),(SUM($H$1:BI$1)&gt;SUM($F$47:$F50))*(SUM($H$1:BI$1)&lt;=SUM($F$47:$F51))*1,"F"))</f>
        <v>0</v>
      </c>
      <c r="BJ51" s="65">
        <f ca="1">IF(WEEKDAY(BJ$6,2)&gt;5,"w",IF(ISERROR(VLOOKUP(BJ$6,fériés,1,FALSE)),(SUM($H$1:BJ$1)&gt;SUM($F$47:$F50))*(SUM($H$1:BJ$1)&lt;=SUM($F$47:$F51))*1,"F"))</f>
        <v>0</v>
      </c>
      <c r="BK51" s="65">
        <f ca="1">IF(WEEKDAY(BK$6,2)&gt;5,"w",IF(ISERROR(VLOOKUP(BK$6,fériés,1,FALSE)),(SUM($H$1:BK$1)&gt;SUM($F$47:$F50))*(SUM($H$1:BK$1)&lt;=SUM($F$47:$F51))*1,"F"))</f>
        <v>0</v>
      </c>
      <c r="BL51" s="65">
        <f ca="1">IF(WEEKDAY(BL$6,2)&gt;5,"w",IF(ISERROR(VLOOKUP(BL$6,fériés,1,FALSE)),(SUM($H$1:BL$1)&gt;SUM($F$47:$F50))*(SUM($H$1:BL$1)&lt;=SUM($F$47:$F51))*1,"F"))</f>
        <v>0</v>
      </c>
      <c r="BM51" s="65">
        <f ca="1">IF(WEEKDAY(BM$6,2)&gt;5,"w",IF(ISERROR(VLOOKUP(BM$6,fériés,1,FALSE)),(SUM($H$1:BM$1)&gt;SUM($F$47:$F50))*(SUM($H$1:BM$1)&lt;=SUM($F$47:$F51))*1,"F"))</f>
        <v>0</v>
      </c>
      <c r="BN51" s="65" t="str">
        <f ca="1">IF(WEEKDAY(BN$6,2)&gt;5,"w",IF(ISERROR(VLOOKUP(BN$6,fériés,1,FALSE)),(SUM($H$1:BN$1)&gt;SUM($F$47:$F50))*(SUM($H$1:BN$1)&lt;=SUM($F$47:$F51))*1,"F"))</f>
        <v>w</v>
      </c>
      <c r="BO51" s="65" t="str">
        <f ca="1">IF(WEEKDAY(BO$6,2)&gt;5,"w",IF(ISERROR(VLOOKUP(BO$6,fériés,1,FALSE)),(SUM($H$1:BO$1)&gt;SUM($F$47:$F50))*(SUM($H$1:BO$1)&lt;=SUM($F$47:$F51))*1,"F"))</f>
        <v>w</v>
      </c>
      <c r="BP51" s="65" t="str">
        <f ca="1">IF(WEEKDAY(BP$6,2)&gt;5,"w",IF(ISERROR(VLOOKUP(BP$6,fériés,1,FALSE)),(SUM($H$1:BP$1)&gt;SUM($F$47:$F50))*(SUM($H$1:BP$1)&lt;=SUM($F$47:$F51))*1,"F"))</f>
        <v>w</v>
      </c>
      <c r="BQ51" s="65" t="str">
        <f ca="1">IF(WEEKDAY(BQ$6,2)&gt;5,"w",IF(ISERROR(VLOOKUP(BQ$6,fériés,1,FALSE)),(SUM($H$1:BQ$1)&gt;SUM($F$47:$F50))*(SUM($H$1:BQ$1)&lt;=SUM($F$47:$F51))*1,"F"))</f>
        <v>w</v>
      </c>
      <c r="BR51" s="65" t="str">
        <f ca="1">IF(WEEKDAY(BR$6,2)&gt;5,"w",IF(ISERROR(VLOOKUP(BR$6,fériés,1,FALSE)),(SUM($H$1:BR$1)&gt;SUM($F$47:$F50))*(SUM($H$1:BR$1)&lt;=SUM($F$47:$F51))*1,"F"))</f>
        <v>w</v>
      </c>
      <c r="BS51" s="65" t="str">
        <f ca="1">IF(WEEKDAY(BS$6,2)&gt;5,"w",IF(ISERROR(VLOOKUP(BS$6,fériés,1,FALSE)),(SUM($H$1:BS$1)&gt;SUM($F$47:$F50))*(SUM($H$1:BS$1)&lt;=SUM($F$47:$F51))*1,"F"))</f>
        <v>w</v>
      </c>
      <c r="BT51" s="65" t="str">
        <f ca="1">IF(WEEKDAY(BT$6,2)&gt;5,"w",IF(ISERROR(VLOOKUP(BT$6,fériés,1,FALSE)),(SUM($H$1:BT$1)&gt;SUM($F$47:$F50))*(SUM($H$1:BT$1)&lt;=SUM($F$47:$F51))*1,"F"))</f>
        <v>w</v>
      </c>
      <c r="BU51" s="65" t="str">
        <f ca="1">IF(WEEKDAY(BU$6,2)&gt;5,"w",IF(ISERROR(VLOOKUP(BU$6,fériés,1,FALSE)),(SUM($H$1:BU$1)&gt;SUM($F$47:$F50))*(SUM($H$1:BU$1)&lt;=SUM($F$47:$F51))*1,"F"))</f>
        <v>w</v>
      </c>
      <c r="BV51" s="65" t="str">
        <f ca="1">IF(WEEKDAY(BV$6,2)&gt;5,"w",IF(ISERROR(VLOOKUP(BV$6,fériés,1,FALSE)),(SUM($H$1:BV$1)&gt;SUM($F$47:$F50))*(SUM($H$1:BV$1)&lt;=SUM($F$47:$F51))*1,"F"))</f>
        <v>w</v>
      </c>
      <c r="BW51" s="65" t="str">
        <f ca="1">IF(WEEKDAY(BW$6,2)&gt;5,"w",IF(ISERROR(VLOOKUP(BW$6,fériés,1,FALSE)),(SUM($H$1:BW$1)&gt;SUM($F$47:$F50))*(SUM($H$1:BW$1)&lt;=SUM($F$47:$F51))*1,"F"))</f>
        <v>w</v>
      </c>
      <c r="BX51" s="65" t="str">
        <f ca="1">IF(WEEKDAY(BX$6,2)&gt;5,"w",IF(ISERROR(VLOOKUP(BX$6,fériés,1,FALSE)),(SUM($H$1:BX$1)&gt;SUM($F$47:$F50))*(SUM($H$1:BX$1)&lt;=SUM($F$47:$F51))*1,"F"))</f>
        <v>w</v>
      </c>
      <c r="BY51" s="65" t="str">
        <f ca="1">IF(WEEKDAY(BY$6,2)&gt;5,"w",IF(ISERROR(VLOOKUP(BY$6,fériés,1,FALSE)),(SUM($H$1:BY$1)&gt;SUM($F$47:$F50))*(SUM($H$1:BY$1)&lt;=SUM($F$47:$F51))*1,"F"))</f>
        <v>w</v>
      </c>
      <c r="BZ51" s="65" t="str">
        <f ca="1">IF(WEEKDAY(BZ$6,2)&gt;5,"w",IF(ISERROR(VLOOKUP(BZ$6,fériés,1,FALSE)),(SUM($H$1:BZ$1)&gt;SUM($F$47:$F50))*(SUM($H$1:BZ$1)&lt;=SUM($F$47:$F51))*1,"F"))</f>
        <v>w</v>
      </c>
      <c r="CA51" s="65" t="str">
        <f ca="1">IF(WEEKDAY(CA$6,2)&gt;5,"w",IF(ISERROR(VLOOKUP(CA$6,fériés,1,FALSE)),(SUM($H$1:CA$1)&gt;SUM($F$47:$F50))*(SUM($H$1:CA$1)&lt;=SUM($F$47:$F51))*1,"F"))</f>
        <v>w</v>
      </c>
      <c r="CB51" s="65" t="str">
        <f ca="1">IF(WEEKDAY(CB$6,2)&gt;5,"w",IF(ISERROR(VLOOKUP(CB$6,fériés,1,FALSE)),(SUM($H$1:CB$1)&gt;SUM($F$47:$F50))*(SUM($H$1:CB$1)&lt;=SUM($F$47:$F51))*1,"F"))</f>
        <v>w</v>
      </c>
      <c r="CC51" s="65" t="str">
        <f ca="1">IF(WEEKDAY(CC$6,2)&gt;5,"w",IF(ISERROR(VLOOKUP(CC$6,fériés,1,FALSE)),(SUM($H$1:CC$1)&gt;SUM($F$47:$F50))*(SUM($H$1:CC$1)&lt;=SUM($F$47:$F51))*1,"F"))</f>
        <v>w</v>
      </c>
      <c r="CD51" s="65" t="str">
        <f ca="1">IF(WEEKDAY(CD$6,2)&gt;5,"w",IF(ISERROR(VLOOKUP(CD$6,fériés,1,FALSE)),(SUM($H$1:CD$1)&gt;SUM($F$47:$F50))*(SUM($H$1:CD$1)&lt;=SUM($F$47:$F51))*1,"F"))</f>
        <v>w</v>
      </c>
      <c r="CE51" s="65" t="str">
        <f ca="1">IF(WEEKDAY(CE$6,2)&gt;5,"w",IF(ISERROR(VLOOKUP(CE$6,fériés,1,FALSE)),(SUM($H$1:CE$1)&gt;SUM($F$47:$F50))*(SUM($H$1:CE$1)&lt;=SUM($F$47:$F51))*1,"F"))</f>
        <v>w</v>
      </c>
      <c r="CF51" s="65" t="str">
        <f ca="1">IF(WEEKDAY(CF$6,2)&gt;5,"w",IF(ISERROR(VLOOKUP(CF$6,fériés,1,FALSE)),(SUM($H$1:CF$1)&gt;SUM($F$47:$F50))*(SUM($H$1:CF$1)&lt;=SUM($F$47:$F51))*1,"F"))</f>
        <v>w</v>
      </c>
      <c r="CG51" s="65" t="str">
        <f ca="1">IF(WEEKDAY(CG$6,2)&gt;5,"w",IF(ISERROR(VLOOKUP(CG$6,fériés,1,FALSE)),(SUM($H$1:CG$1)&gt;SUM($F$47:$F50))*(SUM($H$1:CG$1)&lt;=SUM($F$47:$F51))*1,"F"))</f>
        <v>w</v>
      </c>
      <c r="CH51" s="65">
        <f ca="1">IF(WEEKDAY(CH$6,2)&gt;5,"w",IF(ISERROR(VLOOKUP(CH$6,fériés,1,FALSE)),(SUM($H$1:CH$1)&gt;SUM($F$47:$F50))*(SUM($H$1:CH$1)&lt;=SUM($F$47:$F51))*1,"F"))</f>
        <v>0</v>
      </c>
      <c r="CI51" s="65">
        <f ca="1">IF(WEEKDAY(CI$6,2)&gt;5,"w",IF(ISERROR(VLOOKUP(CI$6,fériés,1,FALSE)),(SUM($H$1:CI$1)&gt;SUM($F$47:$F50))*(SUM($H$1:CI$1)&lt;=SUM($F$47:$F51))*1,"F"))</f>
        <v>0</v>
      </c>
      <c r="CJ51" s="65">
        <f ca="1">IF(WEEKDAY(CJ$6,2)&gt;5,"w",IF(ISERROR(VLOOKUP(CJ$6,fériés,1,FALSE)),(SUM($H$1:CJ$1)&gt;SUM($F$47:$F50))*(SUM($H$1:CJ$1)&lt;=SUM($F$47:$F51))*1,"F"))</f>
        <v>0</v>
      </c>
      <c r="CK51" s="65">
        <f ca="1">IF(WEEKDAY(CK$6,2)&gt;5,"w",IF(ISERROR(VLOOKUP(CK$6,fériés,1,FALSE)),(SUM($H$1:CK$1)&gt;SUM($F$47:$F50))*(SUM($H$1:CK$1)&lt;=SUM($F$47:$F51))*1,"F"))</f>
        <v>0</v>
      </c>
      <c r="CL51" s="65">
        <f ca="1">IF(WEEKDAY(CL$6,2)&gt;5,"w",IF(ISERROR(VLOOKUP(CL$6,fériés,1,FALSE)),(SUM($H$1:CL$1)&gt;SUM($F$47:$F50))*(SUM($H$1:CL$1)&lt;=SUM($F$47:$F51))*1,"F"))</f>
        <v>0</v>
      </c>
      <c r="CM51" s="65">
        <f ca="1">IF(WEEKDAY(CM$6,2)&gt;5,"w",IF(ISERROR(VLOOKUP(CM$6,fériés,1,FALSE)),(SUM($H$1:CM$1)&gt;SUM($F$47:$F50))*(SUM($H$1:CM$1)&lt;=SUM($F$47:$F51))*1,"F"))</f>
        <v>0</v>
      </c>
      <c r="CN51" s="65">
        <f ca="1">IF(WEEKDAY(CN$6,2)&gt;5,"w",IF(ISERROR(VLOOKUP(CN$6,fériés,1,FALSE)),(SUM($H$1:CN$1)&gt;SUM($F$47:$F50))*(SUM($H$1:CN$1)&lt;=SUM($F$47:$F51))*1,"F"))</f>
        <v>0</v>
      </c>
      <c r="CO51" s="65">
        <f ca="1">IF(WEEKDAY(CO$6,2)&gt;5,"w",IF(ISERROR(VLOOKUP(CO$6,fériés,1,FALSE)),(SUM($H$1:CO$1)&gt;SUM($F$47:$F50))*(SUM($H$1:CO$1)&lt;=SUM($F$47:$F51))*1,"F"))</f>
        <v>0</v>
      </c>
      <c r="CP51" s="65">
        <f ca="1">IF(WEEKDAY(CP$6,2)&gt;5,"w",IF(ISERROR(VLOOKUP(CP$6,fériés,1,FALSE)),(SUM($H$1:CP$1)&gt;SUM($F$47:$F50))*(SUM($H$1:CP$1)&lt;=SUM($F$47:$F51))*1,"F"))</f>
        <v>0</v>
      </c>
      <c r="CQ51" s="65">
        <f ca="1">IF(WEEKDAY(CQ$6,2)&gt;5,"w",IF(ISERROR(VLOOKUP(CQ$6,fériés,1,FALSE)),(SUM($H$1:CQ$1)&gt;SUM($F$47:$F50))*(SUM($H$1:CQ$1)&lt;=SUM($F$47:$F51))*1,"F"))</f>
        <v>0</v>
      </c>
      <c r="CR51" s="65">
        <f ca="1">IF(WEEKDAY(CR$6,2)&gt;5,"w",IF(ISERROR(VLOOKUP(CR$6,fériés,1,FALSE)),(SUM($H$1:CR$1)&gt;SUM($F$47:$F50))*(SUM($H$1:CR$1)&lt;=SUM($F$47:$F51))*1,"F"))</f>
        <v>0</v>
      </c>
      <c r="CS51" s="65">
        <f ca="1">IF(WEEKDAY(CS$6,2)&gt;5,"w",IF(ISERROR(VLOOKUP(CS$6,fériés,1,FALSE)),(SUM($H$1:CS$1)&gt;SUM($F$47:$F50))*(SUM($H$1:CS$1)&lt;=SUM($F$47:$F51))*1,"F"))</f>
        <v>0</v>
      </c>
      <c r="CT51" s="65">
        <f ca="1">IF(WEEKDAY(CT$6,2)&gt;5,"w",IF(ISERROR(VLOOKUP(CT$6,fériés,1,FALSE)),(SUM($H$1:CT$1)&gt;SUM($F$47:$F50))*(SUM($H$1:CT$1)&lt;=SUM($F$47:$F51))*1,"F"))</f>
        <v>0</v>
      </c>
      <c r="CU51" s="65">
        <f ca="1">IF(WEEKDAY(CU$6,2)&gt;5,"w",IF(ISERROR(VLOOKUP(CU$6,fériés,1,FALSE)),(SUM($H$1:CU$1)&gt;SUM($F$47:$F50))*(SUM($H$1:CU$1)&lt;=SUM($F$47:$F51))*1,"F"))</f>
        <v>0</v>
      </c>
      <c r="CV51" s="65">
        <f ca="1">IF(WEEKDAY(CV$6,2)&gt;5,"w",IF(ISERROR(VLOOKUP(CV$6,fériés,1,FALSE)),(SUM($H$1:CV$1)&gt;SUM($F$47:$F50))*(SUM($H$1:CV$1)&lt;=SUM($F$47:$F51))*1,"F"))</f>
        <v>0</v>
      </c>
      <c r="CW51" s="65">
        <f ca="1">IF(WEEKDAY(CW$6,2)&gt;5,"w",IF(ISERROR(VLOOKUP(CW$6,fériés,1,FALSE)),(SUM($H$1:CW$1)&gt;SUM($F$47:$F50))*(SUM($H$1:CW$1)&lt;=SUM($F$47:$F51))*1,"F"))</f>
        <v>0</v>
      </c>
      <c r="CX51" s="65">
        <f ca="1">IF(WEEKDAY(CX$6,2)&gt;5,"w",IF(ISERROR(VLOOKUP(CX$6,fériés,1,FALSE)),(SUM($H$1:CX$1)&gt;SUM($F$47:$F50))*(SUM($H$1:CX$1)&lt;=SUM($F$47:$F51))*1,"F"))</f>
        <v>0</v>
      </c>
      <c r="CY51" s="65">
        <f ca="1">IF(WEEKDAY(CY$6,2)&gt;5,"w",IF(ISERROR(VLOOKUP(CY$6,fériés,1,FALSE)),(SUM($H$1:CY$1)&gt;SUM($F$47:$F50))*(SUM($H$1:CY$1)&lt;=SUM($F$47:$F51))*1,"F"))</f>
        <v>0</v>
      </c>
      <c r="CZ51" s="65">
        <f ca="1">IF(WEEKDAY(CZ$6,2)&gt;5,"w",IF(ISERROR(VLOOKUP(CZ$6,fériés,1,FALSE)),(SUM($H$1:CZ$1)&gt;SUM($F$47:$F50))*(SUM($H$1:CZ$1)&lt;=SUM($F$47:$F51))*1,"F"))</f>
        <v>0</v>
      </c>
      <c r="DA51" s="65">
        <f ca="1">IF(WEEKDAY(DA$6,2)&gt;5,"w",IF(ISERROR(VLOOKUP(DA$6,fériés,1,FALSE)),(SUM($H$1:DA$1)&gt;SUM($F$47:$F50))*(SUM($H$1:DA$1)&lt;=SUM($F$47:$F51))*1,"F"))</f>
        <v>0</v>
      </c>
      <c r="DB51" s="65">
        <f ca="1">IF(WEEKDAY(DB$6,2)&gt;5,"w",IF(ISERROR(VLOOKUP(DB$6,fériés,1,FALSE)),(SUM($H$1:DB$1)&gt;SUM($F$47:$F50))*(SUM($H$1:DB$1)&lt;=SUM($F$47:$F51))*1,"F"))</f>
        <v>0</v>
      </c>
      <c r="DC51" s="65">
        <f ca="1">IF(WEEKDAY(DC$6,2)&gt;5,"w",IF(ISERROR(VLOOKUP(DC$6,fériés,1,FALSE)),(SUM($H$1:DC$1)&gt;SUM($F$47:$F50))*(SUM($H$1:DC$1)&lt;=SUM($F$47:$F51))*1,"F"))</f>
        <v>0</v>
      </c>
      <c r="DD51" s="65">
        <f ca="1">IF(WEEKDAY(DD$6,2)&gt;5,"w",IF(ISERROR(VLOOKUP(DD$6,fériés,1,FALSE)),(SUM($H$1:DD$1)&gt;SUM($F$47:$F50))*(SUM($H$1:DD$1)&lt;=SUM($F$47:$F51))*1,"F"))</f>
        <v>0</v>
      </c>
      <c r="DE51" s="65">
        <f ca="1">IF(WEEKDAY(DE$6,2)&gt;5,"w",IF(ISERROR(VLOOKUP(DE$6,fériés,1,FALSE)),(SUM($H$1:DE$1)&gt;SUM($F$47:$F50))*(SUM($H$1:DE$1)&lt;=SUM($F$47:$F51))*1,"F"))</f>
        <v>0</v>
      </c>
      <c r="DF51" s="65">
        <f ca="1">IF(WEEKDAY(DF$6,2)&gt;5,"w",IF(ISERROR(VLOOKUP(DF$6,fériés,1,FALSE)),(SUM($H$1:DF$1)&gt;SUM($F$47:$F50))*(SUM($H$1:DF$1)&lt;=SUM($F$47:$F51))*1,"F"))</f>
        <v>0</v>
      </c>
      <c r="DG51" s="65">
        <f ca="1">IF(WEEKDAY(DG$6,2)&gt;5,"w",IF(ISERROR(VLOOKUP(DG$6,fériés,1,FALSE)),(SUM($H$1:DG$1)&gt;SUM($F$47:$F50))*(SUM($H$1:DG$1)&lt;=SUM($F$47:$F51))*1,"F"))</f>
        <v>0</v>
      </c>
      <c r="DH51" s="65">
        <f ca="1">IF(WEEKDAY(DH$6,2)&gt;5,"w",IF(ISERROR(VLOOKUP(DH$6,fériés,1,FALSE)),(SUM($H$1:DH$1)&gt;SUM($F$47:$F50))*(SUM($H$1:DH$1)&lt;=SUM($F$47:$F51))*1,"F"))</f>
        <v>0</v>
      </c>
      <c r="DI51" s="65">
        <f ca="1">IF(WEEKDAY(DI$6,2)&gt;5,"w",IF(ISERROR(VLOOKUP(DI$6,fériés,1,FALSE)),(SUM($H$1:DI$1)&gt;SUM($F$47:$F50))*(SUM($H$1:DI$1)&lt;=SUM($F$47:$F51))*1,"F"))</f>
        <v>0</v>
      </c>
      <c r="DJ51" s="65">
        <f ca="1">IF(WEEKDAY(DJ$6,2)&gt;5,"w",IF(ISERROR(VLOOKUP(DJ$6,fériés,1,FALSE)),(SUM($H$1:DJ$1)&gt;SUM($F$47:$F50))*(SUM($H$1:DJ$1)&lt;=SUM($F$47:$F51))*1,"F"))</f>
        <v>0</v>
      </c>
      <c r="DK51" s="65">
        <f ca="1">IF(WEEKDAY(DK$6,2)&gt;5,"w",IF(ISERROR(VLOOKUP(DK$6,fériés,1,FALSE)),(SUM($H$1:DK$1)&gt;SUM($F$47:$F50))*(SUM($H$1:DK$1)&lt;=SUM($F$47:$F51))*1,"F"))</f>
        <v>0</v>
      </c>
      <c r="DL51" s="65">
        <f ca="1">IF(WEEKDAY(DL$6,2)&gt;5,"w",IF(ISERROR(VLOOKUP(DL$6,fériés,1,FALSE)),(SUM($H$1:DL$1)&gt;SUM($F$47:$F50))*(SUM($H$1:DL$1)&lt;=SUM($F$47:$F51))*1,"F"))</f>
        <v>0</v>
      </c>
      <c r="DM51" s="65">
        <f ca="1">IF(WEEKDAY(DM$6,2)&gt;5,"w",IF(ISERROR(VLOOKUP(DM$6,fériés,1,FALSE)),(SUM($H$1:DM$1)&gt;SUM($F$47:$F50))*(SUM($H$1:DM$1)&lt;=SUM($F$47:$F51))*1,"F"))</f>
        <v>0</v>
      </c>
      <c r="DN51" s="65">
        <f ca="1">IF(WEEKDAY(DN$6,2)&gt;5,"w",IF(ISERROR(VLOOKUP(DN$6,fériés,1,FALSE)),(SUM($H$1:DN$1)&gt;SUM($F$47:$F50))*(SUM($H$1:DN$1)&lt;=SUM($F$47:$F51))*1,"F"))</f>
        <v>0</v>
      </c>
      <c r="DO51" s="65">
        <f ca="1">IF(WEEKDAY(DO$6,2)&gt;5,"w",IF(ISERROR(VLOOKUP(DO$6,fériés,1,FALSE)),(SUM($H$1:DO$1)&gt;SUM($F$47:$F50))*(SUM($H$1:DO$1)&lt;=SUM($F$47:$F51))*1,"F"))</f>
        <v>0</v>
      </c>
      <c r="DP51" s="65">
        <f ca="1">IF(WEEKDAY(DP$6,2)&gt;5,"w",IF(ISERROR(VLOOKUP(DP$6,fériés,1,FALSE)),(SUM($H$1:DP$1)&gt;SUM($F$47:$F50))*(SUM($H$1:DP$1)&lt;=SUM($F$47:$F51))*1,"F"))</f>
        <v>0</v>
      </c>
      <c r="DQ51" s="65">
        <f ca="1">IF(WEEKDAY(DQ$6,2)&gt;5,"w",IF(ISERROR(VLOOKUP(DQ$6,fériés,1,FALSE)),(SUM($H$1:DQ$1)&gt;SUM($F$47:$F50))*(SUM($H$1:DQ$1)&lt;=SUM($F$47:$F51))*1,"F"))</f>
        <v>0</v>
      </c>
      <c r="DR51" s="65">
        <f ca="1">IF(WEEKDAY(DR$6,2)&gt;5,"w",IF(ISERROR(VLOOKUP(DR$6,fériés,1,FALSE)),(SUM($H$1:DR$1)&gt;SUM($F$47:$F50))*(SUM($H$1:DR$1)&lt;=SUM($F$47:$F51))*1,"F"))</f>
        <v>0</v>
      </c>
      <c r="DS51" s="65">
        <f ca="1">IF(WEEKDAY(DS$6,2)&gt;5,"w",IF(ISERROR(VLOOKUP(DS$6,fériés,1,FALSE)),(SUM($H$1:DS$1)&gt;SUM($F$47:$F50))*(SUM($H$1:DS$1)&lt;=SUM($F$47:$F51))*1,"F"))</f>
        <v>0</v>
      </c>
      <c r="DT51" s="65">
        <f ca="1">IF(WEEKDAY(DT$6,2)&gt;5,"w",IF(ISERROR(VLOOKUP(DT$6,fériés,1,FALSE)),(SUM($H$1:DT$1)&gt;SUM($F$47:$F50))*(SUM($H$1:DT$1)&lt;=SUM($F$47:$F51))*1,"F"))</f>
        <v>0</v>
      </c>
      <c r="DU51" s="65">
        <f ca="1">IF(WEEKDAY(DU$6,2)&gt;5,"w",IF(ISERROR(VLOOKUP(DU$6,fériés,1,FALSE)),(SUM($H$1:DU$1)&gt;SUM($F$47:$F50))*(SUM($H$1:DU$1)&lt;=SUM($F$47:$F51))*1,"F"))</f>
        <v>0</v>
      </c>
      <c r="DV51" s="65">
        <f ca="1">IF(WEEKDAY(DV$6,2)&gt;5,"w",IF(ISERROR(VLOOKUP(DV$6,fériés,1,FALSE)),(SUM($H$1:DV$1)&gt;SUM($F$47:$F50))*(SUM($H$1:DV$1)&lt;=SUM($F$47:$F51))*1,"F"))</f>
        <v>0</v>
      </c>
      <c r="DW51" s="65">
        <f ca="1">IF(WEEKDAY(DW$6,2)&gt;5,"w",IF(ISERROR(VLOOKUP(DW$6,fériés,1,FALSE)),(SUM($H$1:DW$1)&gt;SUM($F$47:$F50))*(SUM($H$1:DW$1)&lt;=SUM($F$47:$F51))*1,"F"))</f>
        <v>0</v>
      </c>
      <c r="DX51" s="65">
        <f ca="1">IF(WEEKDAY(DX$6,2)&gt;5,"w",IF(ISERROR(VLOOKUP(DX$6,fériés,1,FALSE)),(SUM($H$1:DX$1)&gt;SUM($F$47:$F50))*(SUM($H$1:DX$1)&lt;=SUM($F$47:$F51))*1,"F"))</f>
        <v>0</v>
      </c>
      <c r="DY51" s="65">
        <f ca="1">IF(WEEKDAY(DY$6,2)&gt;5,"w",IF(ISERROR(VLOOKUP(DY$6,fériés,1,FALSE)),(SUM($H$1:DY$1)&gt;SUM($F$47:$F50))*(SUM($H$1:DY$1)&lt;=SUM($F$47:$F51))*1,"F"))</f>
        <v>0</v>
      </c>
      <c r="DZ51" s="65">
        <f ca="1">IF(WEEKDAY(DZ$6,2)&gt;5,"w",IF(ISERROR(VLOOKUP(DZ$6,fériés,1,FALSE)),(SUM($H$1:DZ$1)&gt;SUM($F$47:$F50))*(SUM($H$1:DZ$1)&lt;=SUM($F$47:$F51))*1,"F"))</f>
        <v>0</v>
      </c>
      <c r="EA51" s="65">
        <f ca="1">IF(WEEKDAY(EA$6,2)&gt;5,"w",IF(ISERROR(VLOOKUP(EA$6,fériés,1,FALSE)),(SUM($H$1:EA$1)&gt;SUM($F$47:$F50))*(SUM($H$1:EA$1)&lt;=SUM($F$47:$F51))*1,"F"))</f>
        <v>0</v>
      </c>
      <c r="EB51" s="65">
        <f ca="1">IF(WEEKDAY(EB$6,2)&gt;5,"w",IF(ISERROR(VLOOKUP(EB$6,fériés,1,FALSE)),(SUM($H$1:EB$1)&gt;SUM($F$47:$F50))*(SUM($H$1:EB$1)&lt;=SUM($F$47:$F51))*1,"F"))</f>
        <v>0</v>
      </c>
      <c r="EC51" s="65">
        <f ca="1">IF(WEEKDAY(EC$6,2)&gt;5,"w",IF(ISERROR(VLOOKUP(EC$6,fériés,1,FALSE)),(SUM($H$1:EC$1)&gt;SUM($F$47:$F50))*(SUM($H$1:EC$1)&lt;=SUM($F$47:$F51))*1,"F"))</f>
        <v>0</v>
      </c>
      <c r="ED51" s="65">
        <f ca="1">IF(WEEKDAY(ED$6,2)&gt;5,"w",IF(ISERROR(VLOOKUP(ED$6,fériés,1,FALSE)),(SUM($H$1:ED$1)&gt;SUM($F$47:$F50))*(SUM($H$1:ED$1)&lt;=SUM($F$47:$F51))*1,"F"))</f>
        <v>0</v>
      </c>
      <c r="EE51" s="65">
        <f ca="1">IF(WEEKDAY(EE$6,2)&gt;5,"w",IF(ISERROR(VLOOKUP(EE$6,fériés,1,FALSE)),(SUM($H$1:EE$1)&gt;SUM($F$47:$F50))*(SUM($H$1:EE$1)&lt;=SUM($F$47:$F51))*1,"F"))</f>
        <v>0</v>
      </c>
      <c r="EF51" s="65" t="str">
        <f ca="1">IF(WEEKDAY(EF$6,2)&gt;5,"w",IF(ISERROR(VLOOKUP(EF$6,fériés,1,FALSE)),(SUM($H$1:EF$1)&gt;SUM($F$47:$F50))*(SUM($H$1:EF$1)&lt;=SUM($F$47:$F51))*1,"F"))</f>
        <v>w</v>
      </c>
      <c r="EG51" s="65" t="str">
        <f ca="1">IF(WEEKDAY(EG$6,2)&gt;5,"w",IF(ISERROR(VLOOKUP(EG$6,fériés,1,FALSE)),(SUM($H$1:EG$1)&gt;SUM($F$47:$F50))*(SUM($H$1:EG$1)&lt;=SUM($F$47:$F51))*1,"F"))</f>
        <v>w</v>
      </c>
      <c r="EH51" s="65" t="str">
        <f ca="1">IF(WEEKDAY(EH$6,2)&gt;5,"w",IF(ISERROR(VLOOKUP(EH$6,fériés,1,FALSE)),(SUM($H$1:EH$1)&gt;SUM($F$47:$F50))*(SUM($H$1:EH$1)&lt;=SUM($F$47:$F51))*1,"F"))</f>
        <v>w</v>
      </c>
      <c r="EI51" s="65" t="str">
        <f ca="1">IF(WEEKDAY(EI$6,2)&gt;5,"w",IF(ISERROR(VLOOKUP(EI$6,fériés,1,FALSE)),(SUM($H$1:EI$1)&gt;SUM($F$47:$F50))*(SUM($H$1:EI$1)&lt;=SUM($F$47:$F51))*1,"F"))</f>
        <v>w</v>
      </c>
      <c r="EJ51" s="65" t="str">
        <f ca="1">IF(WEEKDAY(EJ$6,2)&gt;5,"w",IF(ISERROR(VLOOKUP(EJ$6,fériés,1,FALSE)),(SUM($H$1:EJ$1)&gt;SUM($F$47:$F50))*(SUM($H$1:EJ$1)&lt;=SUM($F$47:$F51))*1,"F"))</f>
        <v>w</v>
      </c>
      <c r="EK51" s="65" t="str">
        <f ca="1">IF(WEEKDAY(EK$6,2)&gt;5,"w",IF(ISERROR(VLOOKUP(EK$6,fériés,1,FALSE)),(SUM($H$1:EK$1)&gt;SUM($F$47:$F50))*(SUM($H$1:EK$1)&lt;=SUM($F$47:$F51))*1,"F"))</f>
        <v>w</v>
      </c>
      <c r="EL51" s="65" t="str">
        <f ca="1">IF(WEEKDAY(EL$6,2)&gt;5,"w",IF(ISERROR(VLOOKUP(EL$6,fériés,1,FALSE)),(SUM($H$1:EL$1)&gt;SUM($F$47:$F50))*(SUM($H$1:EL$1)&lt;=SUM($F$47:$F51))*1,"F"))</f>
        <v>w</v>
      </c>
      <c r="EM51" s="65" t="str">
        <f ca="1">IF(WEEKDAY(EM$6,2)&gt;5,"w",IF(ISERROR(VLOOKUP(EM$6,fériés,1,FALSE)),(SUM($H$1:EM$1)&gt;SUM($F$47:$F50))*(SUM($H$1:EM$1)&lt;=SUM($F$47:$F51))*1,"F"))</f>
        <v>w</v>
      </c>
      <c r="EN51" s="65" t="str">
        <f ca="1">IF(WEEKDAY(EN$6,2)&gt;5,"w",IF(ISERROR(VLOOKUP(EN$6,fériés,1,FALSE)),(SUM($H$1:EN$1)&gt;SUM($F$47:$F50))*(SUM($H$1:EN$1)&lt;=SUM($F$47:$F51))*1,"F"))</f>
        <v>w</v>
      </c>
      <c r="EO51" s="65" t="str">
        <f ca="1">IF(WEEKDAY(EO$6,2)&gt;5,"w",IF(ISERROR(VLOOKUP(EO$6,fériés,1,FALSE)),(SUM($H$1:EO$1)&gt;SUM($F$47:$F50))*(SUM($H$1:EO$1)&lt;=SUM($F$47:$F51))*1,"F"))</f>
        <v>w</v>
      </c>
      <c r="EP51" s="65" t="str">
        <f ca="1">IF(WEEKDAY(EP$6,2)&gt;5,"w",IF(ISERROR(VLOOKUP(EP$6,fériés,1,FALSE)),(SUM($H$1:EP$1)&gt;SUM($F$47:$F50))*(SUM($H$1:EP$1)&lt;=SUM($F$47:$F51))*1,"F"))</f>
        <v>w</v>
      </c>
      <c r="EQ51" s="65" t="str">
        <f ca="1">IF(WEEKDAY(EQ$6,2)&gt;5,"w",IF(ISERROR(VLOOKUP(EQ$6,fériés,1,FALSE)),(SUM($H$1:EQ$1)&gt;SUM($F$47:$F50))*(SUM($H$1:EQ$1)&lt;=SUM($F$47:$F51))*1,"F"))</f>
        <v>w</v>
      </c>
      <c r="ER51" s="65" t="str">
        <f ca="1">IF(WEEKDAY(ER$6,2)&gt;5,"w",IF(ISERROR(VLOOKUP(ER$6,fériés,1,FALSE)),(SUM($H$1:ER$1)&gt;SUM($F$47:$F50))*(SUM($H$1:ER$1)&lt;=SUM($F$47:$F51))*1,"F"))</f>
        <v>w</v>
      </c>
      <c r="ES51" s="65" t="str">
        <f ca="1">IF(WEEKDAY(ES$6,2)&gt;5,"w",IF(ISERROR(VLOOKUP(ES$6,fériés,1,FALSE)),(SUM($H$1:ES$1)&gt;SUM($F$47:$F50))*(SUM($H$1:ES$1)&lt;=SUM($F$47:$F51))*1,"F"))</f>
        <v>w</v>
      </c>
      <c r="ET51" s="65" t="str">
        <f ca="1">IF(WEEKDAY(ET$6,2)&gt;5,"w",IF(ISERROR(VLOOKUP(ET$6,fériés,1,FALSE)),(SUM($H$1:ET$1)&gt;SUM($F$47:$F50))*(SUM($H$1:ET$1)&lt;=SUM($F$47:$F51))*1,"F"))</f>
        <v>w</v>
      </c>
      <c r="EU51" s="65" t="str">
        <f ca="1">IF(WEEKDAY(EU$6,2)&gt;5,"w",IF(ISERROR(VLOOKUP(EU$6,fériés,1,FALSE)),(SUM($H$1:EU$1)&gt;SUM($F$47:$F50))*(SUM($H$1:EU$1)&lt;=SUM($F$47:$F51))*1,"F"))</f>
        <v>w</v>
      </c>
      <c r="EV51" s="65" t="str">
        <f ca="1">IF(WEEKDAY(EV$6,2)&gt;5,"w",IF(ISERROR(VLOOKUP(EV$6,fériés,1,FALSE)),(SUM($H$1:EV$1)&gt;SUM($F$47:$F50))*(SUM($H$1:EV$1)&lt;=SUM($F$47:$F51))*1,"F"))</f>
        <v>w</v>
      </c>
      <c r="EW51" s="65" t="str">
        <f ca="1">IF(WEEKDAY(EW$6,2)&gt;5,"w",IF(ISERROR(VLOOKUP(EW$6,fériés,1,FALSE)),(SUM($H$1:EW$1)&gt;SUM($F$47:$F50))*(SUM($H$1:EW$1)&lt;=SUM($F$47:$F51))*1,"F"))</f>
        <v>w</v>
      </c>
      <c r="EX51" s="65" t="str">
        <f ca="1">IF(WEEKDAY(EX$6,2)&gt;5,"w",IF(ISERROR(VLOOKUP(EX$6,fériés,1,FALSE)),(SUM($H$1:EX$1)&gt;SUM($F$47:$F50))*(SUM($H$1:EX$1)&lt;=SUM($F$47:$F51))*1,"F"))</f>
        <v>w</v>
      </c>
      <c r="EY51" s="65" t="str">
        <f ca="1">IF(WEEKDAY(EY$6,2)&gt;5,"w",IF(ISERROR(VLOOKUP(EY$6,fériés,1,FALSE)),(SUM($H$1:EY$1)&gt;SUM($F$47:$F50))*(SUM($H$1:EY$1)&lt;=SUM($F$47:$F51))*1,"F"))</f>
        <v>w</v>
      </c>
      <c r="EZ51" s="65">
        <f ca="1">IF(WEEKDAY(EZ$6,2)&gt;5,"w",IF(ISERROR(VLOOKUP(EZ$6,fériés,1,FALSE)),(SUM($H$1:EZ$1)&gt;SUM($F$47:$F50))*(SUM($H$1:EZ$1)&lt;=SUM($F$47:$F51))*1,"F"))</f>
        <v>0</v>
      </c>
      <c r="FA51" s="65">
        <f ca="1">IF(WEEKDAY(FA$6,2)&gt;5,"w",IF(ISERROR(VLOOKUP(FA$6,fériés,1,FALSE)),(SUM($H$1:FA$1)&gt;SUM($F$47:$F50))*(SUM($H$1:FA$1)&lt;=SUM($F$47:$F51))*1,"F"))</f>
        <v>0</v>
      </c>
      <c r="FB51" s="65">
        <f ca="1">IF(WEEKDAY(FB$6,2)&gt;5,"w",IF(ISERROR(VLOOKUP(FB$6,fériés,1,FALSE)),(SUM($H$1:FB$1)&gt;SUM($F$47:$F50))*(SUM($H$1:FB$1)&lt;=SUM($F$47:$F51))*1,"F"))</f>
        <v>0</v>
      </c>
      <c r="FC51" s="65">
        <f ca="1">IF(WEEKDAY(FC$6,2)&gt;5,"w",IF(ISERROR(VLOOKUP(FC$6,fériés,1,FALSE)),(SUM($H$1:FC$1)&gt;SUM($F$47:$F50))*(SUM($H$1:FC$1)&lt;=SUM($F$47:$F51))*1,"F"))</f>
        <v>0</v>
      </c>
      <c r="FD51" s="65">
        <f ca="1">IF(WEEKDAY(FD$6,2)&gt;5,"w",IF(ISERROR(VLOOKUP(FD$6,fériés,1,FALSE)),(SUM($H$1:FD$1)&gt;SUM($F$47:$F50))*(SUM($H$1:FD$1)&lt;=SUM($F$47:$F51))*1,"F"))</f>
        <v>0</v>
      </c>
      <c r="FE51" s="65">
        <f ca="1">IF(WEEKDAY(FE$6,2)&gt;5,"w",IF(ISERROR(VLOOKUP(FE$6,fériés,1,FALSE)),(SUM($H$1:FE$1)&gt;SUM($F$47:$F50))*(SUM($H$1:FE$1)&lt;=SUM($F$47:$F51))*1,"F"))</f>
        <v>0</v>
      </c>
      <c r="FF51" s="65">
        <f ca="1">IF(WEEKDAY(FF$6,2)&gt;5,"w",IF(ISERROR(VLOOKUP(FF$6,fériés,1,FALSE)),(SUM($H$1:FF$1)&gt;SUM($F$47:$F50))*(SUM($H$1:FF$1)&lt;=SUM($F$47:$F51))*1,"F"))</f>
        <v>0</v>
      </c>
      <c r="FG51" s="65">
        <f ca="1">IF(WEEKDAY(FG$6,2)&gt;5,"w",IF(ISERROR(VLOOKUP(FG$6,fériés,1,FALSE)),(SUM($H$1:FG$1)&gt;SUM($F$47:$F50))*(SUM($H$1:FG$1)&lt;=SUM($F$47:$F51))*1,"F"))</f>
        <v>0</v>
      </c>
      <c r="FH51" s="65">
        <f ca="1">IF(WEEKDAY(FH$6,2)&gt;5,"w",IF(ISERROR(VLOOKUP(FH$6,fériés,1,FALSE)),(SUM($H$1:FH$1)&gt;SUM($F$47:$F50))*(SUM($H$1:FH$1)&lt;=SUM($F$47:$F51))*1,"F"))</f>
        <v>0</v>
      </c>
      <c r="FI51" s="65">
        <f ca="1">IF(WEEKDAY(FI$6,2)&gt;5,"w",IF(ISERROR(VLOOKUP(FI$6,fériés,1,FALSE)),(SUM($H$1:FI$1)&gt;SUM($F$47:$F50))*(SUM($H$1:FI$1)&lt;=SUM($F$47:$F51))*1,"F"))</f>
        <v>0</v>
      </c>
      <c r="FJ51" s="65">
        <f ca="1">IF(WEEKDAY(FJ$6,2)&gt;5,"w",IF(ISERROR(VLOOKUP(FJ$6,fériés,1,FALSE)),(SUM($H$1:FJ$1)&gt;SUM($F$47:$F50))*(SUM($H$1:FJ$1)&lt;=SUM($F$47:$F51))*1,"F"))</f>
        <v>0</v>
      </c>
      <c r="FK51" s="65">
        <f ca="1">IF(WEEKDAY(FK$6,2)&gt;5,"w",IF(ISERROR(VLOOKUP(FK$6,fériés,1,FALSE)),(SUM($H$1:FK$1)&gt;SUM($F$47:$F50))*(SUM($H$1:FK$1)&lt;=SUM($F$47:$F51))*1,"F"))</f>
        <v>0</v>
      </c>
      <c r="FL51" s="65">
        <f ca="1">IF(WEEKDAY(FL$6,2)&gt;5,"w",IF(ISERROR(VLOOKUP(FL$6,fériés,1,FALSE)),(SUM($H$1:FL$1)&gt;SUM($F$47:$F50))*(SUM($H$1:FL$1)&lt;=SUM($F$47:$F51))*1,"F"))</f>
        <v>0</v>
      </c>
      <c r="FM51" s="65">
        <f ca="1">IF(WEEKDAY(FM$6,2)&gt;5,"w",IF(ISERROR(VLOOKUP(FM$6,fériés,1,FALSE)),(SUM($H$1:FM$1)&gt;SUM($F$47:$F50))*(SUM($H$1:FM$1)&lt;=SUM($F$47:$F51))*1,"F"))</f>
        <v>0</v>
      </c>
      <c r="FN51" s="65">
        <f ca="1">IF(WEEKDAY(FN$6,2)&gt;5,"w",IF(ISERROR(VLOOKUP(FN$6,fériés,1,FALSE)),(SUM($H$1:FN$1)&gt;SUM($F$47:$F50))*(SUM($H$1:FN$1)&lt;=SUM($F$47:$F51))*1,"F"))</f>
        <v>0</v>
      </c>
      <c r="FO51" s="65">
        <f ca="1">IF(WEEKDAY(FO$6,2)&gt;5,"w",IF(ISERROR(VLOOKUP(FO$6,fériés,1,FALSE)),(SUM($H$1:FO$1)&gt;SUM($F$47:$F50))*(SUM($H$1:FO$1)&lt;=SUM($F$47:$F51))*1,"F"))</f>
        <v>0</v>
      </c>
      <c r="FP51" s="65">
        <f ca="1">IF(WEEKDAY(FP$6,2)&gt;5,"w",IF(ISERROR(VLOOKUP(FP$6,fériés,1,FALSE)),(SUM($H$1:FP$1)&gt;SUM($F$47:$F50))*(SUM($H$1:FP$1)&lt;=SUM($F$47:$F51))*1,"F"))</f>
        <v>0</v>
      </c>
      <c r="FQ51" s="65">
        <f ca="1">IF(WEEKDAY(FQ$6,2)&gt;5,"w",IF(ISERROR(VLOOKUP(FQ$6,fériés,1,FALSE)),(SUM($H$1:FQ$1)&gt;SUM($F$47:$F50))*(SUM($H$1:FQ$1)&lt;=SUM($F$47:$F51))*1,"F"))</f>
        <v>0</v>
      </c>
      <c r="FR51" s="65">
        <f ca="1">IF(WEEKDAY(FR$6,2)&gt;5,"w",IF(ISERROR(VLOOKUP(FR$6,fériés,1,FALSE)),(SUM($H$1:FR$1)&gt;SUM($F$47:$F50))*(SUM($H$1:FR$1)&lt;=SUM($F$47:$F51))*1,"F"))</f>
        <v>0</v>
      </c>
      <c r="FS51" s="65">
        <f ca="1">IF(WEEKDAY(FS$6,2)&gt;5,"w",IF(ISERROR(VLOOKUP(FS$6,fériés,1,FALSE)),(SUM($H$1:FS$1)&gt;SUM($F$47:$F50))*(SUM($H$1:FS$1)&lt;=SUM($F$47:$F51))*1,"F"))</f>
        <v>0</v>
      </c>
      <c r="FT51" s="65">
        <f ca="1">IF(WEEKDAY(FT$6,2)&gt;5,"w",IF(ISERROR(VLOOKUP(FT$6,fériés,1,FALSE)),(SUM($H$1:FT$1)&gt;SUM($F$47:$F50))*(SUM($H$1:FT$1)&lt;=SUM($F$47:$F51))*1,"F"))</f>
        <v>0</v>
      </c>
      <c r="FU51" s="65">
        <f ca="1">IF(WEEKDAY(FU$6,2)&gt;5,"w",IF(ISERROR(VLOOKUP(FU$6,fériés,1,FALSE)),(SUM($H$1:FU$1)&gt;SUM($F$47:$F50))*(SUM($H$1:FU$1)&lt;=SUM($F$47:$F51))*1,"F"))</f>
        <v>0</v>
      </c>
      <c r="FV51" s="65">
        <f ca="1">IF(WEEKDAY(FV$6,2)&gt;5,"w",IF(ISERROR(VLOOKUP(FV$6,fériés,1,FALSE)),(SUM($H$1:FV$1)&gt;SUM($F$47:$F50))*(SUM($H$1:FV$1)&lt;=SUM($F$47:$F51))*1,"F"))</f>
        <v>0</v>
      </c>
      <c r="FW51" s="65">
        <f ca="1">IF(WEEKDAY(FW$6,2)&gt;5,"w",IF(ISERROR(VLOOKUP(FW$6,fériés,1,FALSE)),(SUM($H$1:FW$1)&gt;SUM($F$47:$F50))*(SUM($H$1:FW$1)&lt;=SUM($F$47:$F51))*1,"F"))</f>
        <v>0</v>
      </c>
      <c r="FX51" s="65">
        <f ca="1">IF(WEEKDAY(FX$6,2)&gt;5,"w",IF(ISERROR(VLOOKUP(FX$6,fériés,1,FALSE)),(SUM($H$1:FX$1)&gt;SUM($F$47:$F50))*(SUM($H$1:FX$1)&lt;=SUM($F$47:$F51))*1,"F"))</f>
        <v>0</v>
      </c>
      <c r="FY51" s="65">
        <f ca="1">IF(WEEKDAY(FY$6,2)&gt;5,"w",IF(ISERROR(VLOOKUP(FY$6,fériés,1,FALSE)),(SUM($H$1:FY$1)&gt;SUM($F$47:$F50))*(SUM($H$1:FY$1)&lt;=SUM($F$47:$F51))*1,"F"))</f>
        <v>0</v>
      </c>
      <c r="FZ51" s="65">
        <f ca="1">IF(WEEKDAY(FZ$6,2)&gt;5,"w",IF(ISERROR(VLOOKUP(FZ$6,fériés,1,FALSE)),(SUM($H$1:FZ$1)&gt;SUM($F$47:$F50))*(SUM($H$1:FZ$1)&lt;=SUM($F$47:$F51))*1,"F"))</f>
        <v>0</v>
      </c>
      <c r="GA51" s="65">
        <f ca="1">IF(WEEKDAY(GA$6,2)&gt;5,"w",IF(ISERROR(VLOOKUP(GA$6,fériés,1,FALSE)),(SUM($H$1:GA$1)&gt;SUM($F$47:$F50))*(SUM($H$1:GA$1)&lt;=SUM($F$47:$F51))*1,"F"))</f>
        <v>0</v>
      </c>
      <c r="GB51" s="65">
        <f ca="1">IF(WEEKDAY(GB$6,2)&gt;5,"w",IF(ISERROR(VLOOKUP(GB$6,fériés,1,FALSE)),(SUM($H$1:GB$1)&gt;SUM($F$47:$F50))*(SUM($H$1:GB$1)&lt;=SUM($F$47:$F51))*1,"F"))</f>
        <v>0</v>
      </c>
      <c r="GC51" s="65">
        <f ca="1">IF(WEEKDAY(GC$6,2)&gt;5,"w",IF(ISERROR(VLOOKUP(GC$6,fériés,1,FALSE)),(SUM($H$1:GC$1)&gt;SUM($F$47:$F50))*(SUM($H$1:GC$1)&lt;=SUM($F$47:$F51))*1,"F"))</f>
        <v>0</v>
      </c>
      <c r="GD51" s="65">
        <f ca="1">IF(WEEKDAY(GD$6,2)&gt;5,"w",IF(ISERROR(VLOOKUP(GD$6,fériés,1,FALSE)),(SUM($H$1:GD$1)&gt;SUM($F$47:$F50))*(SUM($H$1:GD$1)&lt;=SUM($F$47:$F51))*1,"F"))</f>
        <v>0</v>
      </c>
      <c r="GE51" s="65">
        <f ca="1">IF(WEEKDAY(GE$6,2)&gt;5,"w",IF(ISERROR(VLOOKUP(GE$6,fériés,1,FALSE)),(SUM($H$1:GE$1)&gt;SUM($F$47:$F50))*(SUM($H$1:GE$1)&lt;=SUM($F$47:$F51))*1,"F"))</f>
        <v>0</v>
      </c>
      <c r="GF51" s="65">
        <f ca="1">IF(WEEKDAY(GF$6,2)&gt;5,"w",IF(ISERROR(VLOOKUP(GF$6,fériés,1,FALSE)),(SUM($H$1:GF$1)&gt;SUM($F$47:$F50))*(SUM($H$1:GF$1)&lt;=SUM($F$47:$F51))*1,"F"))</f>
        <v>0</v>
      </c>
      <c r="GG51" s="65">
        <f ca="1">IF(WEEKDAY(GG$6,2)&gt;5,"w",IF(ISERROR(VLOOKUP(GG$6,fériés,1,FALSE)),(SUM($H$1:GG$1)&gt;SUM($F$47:$F50))*(SUM($H$1:GG$1)&lt;=SUM($F$47:$F51))*1,"F"))</f>
        <v>0</v>
      </c>
      <c r="GH51" s="65">
        <f ca="1">IF(WEEKDAY(GH$6,2)&gt;5,"w",IF(ISERROR(VLOOKUP(GH$6,fériés,1,FALSE)),(SUM($H$1:GH$1)&gt;SUM($F$47:$F50))*(SUM($H$1:GH$1)&lt;=SUM($F$47:$F51))*1,"F"))</f>
        <v>0</v>
      </c>
      <c r="GI51" s="65">
        <f ca="1">IF(WEEKDAY(GI$6,2)&gt;5,"w",IF(ISERROR(VLOOKUP(GI$6,fériés,1,FALSE)),(SUM($H$1:GI$1)&gt;SUM($F$47:$F50))*(SUM($H$1:GI$1)&lt;=SUM($F$47:$F51))*1,"F"))</f>
        <v>0</v>
      </c>
      <c r="GJ51" s="65">
        <f ca="1">IF(WEEKDAY(GJ$6,2)&gt;5,"w",IF(ISERROR(VLOOKUP(GJ$6,fériés,1,FALSE)),(SUM($H$1:GJ$1)&gt;SUM($F$47:$F50))*(SUM($H$1:GJ$1)&lt;=SUM($F$47:$F51))*1,"F"))</f>
        <v>0</v>
      </c>
      <c r="GK51" s="65">
        <f ca="1">IF(WEEKDAY(GK$6,2)&gt;5,"w",IF(ISERROR(VLOOKUP(GK$6,fériés,1,FALSE)),(SUM($H$1:GK$1)&gt;SUM($F$47:$F50))*(SUM($H$1:GK$1)&lt;=SUM($F$47:$F51))*1,"F"))</f>
        <v>0</v>
      </c>
      <c r="GL51" s="65">
        <f ca="1">IF(WEEKDAY(GL$6,2)&gt;5,"w",IF(ISERROR(VLOOKUP(GL$6,fériés,1,FALSE)),(SUM($H$1:GL$1)&gt;SUM($F$47:$F50))*(SUM($H$1:GL$1)&lt;=SUM($F$47:$F51))*1,"F"))</f>
        <v>0</v>
      </c>
      <c r="GM51" s="65">
        <f ca="1">IF(WEEKDAY(GM$6,2)&gt;5,"w",IF(ISERROR(VLOOKUP(GM$6,fériés,1,FALSE)),(SUM($H$1:GM$1)&gt;SUM($F$47:$F50))*(SUM($H$1:GM$1)&lt;=SUM($F$47:$F51))*1,"F"))</f>
        <v>0</v>
      </c>
      <c r="GN51" s="65">
        <f ca="1">IF(WEEKDAY(GN$6,2)&gt;5,"w",IF(ISERROR(VLOOKUP(GN$6,fériés,1,FALSE)),(SUM($H$1:GN$1)&gt;SUM($F$47:$F50))*(SUM($H$1:GN$1)&lt;=SUM($F$47:$F51))*1,"F"))</f>
        <v>0</v>
      </c>
      <c r="GO51" s="65">
        <f ca="1">IF(WEEKDAY(GO$6,2)&gt;5,"w",IF(ISERROR(VLOOKUP(GO$6,fériés,1,FALSE)),(SUM($H$1:GO$1)&gt;SUM($F$47:$F50))*(SUM($H$1:GO$1)&lt;=SUM($F$47:$F51))*1,"F"))</f>
        <v>0</v>
      </c>
      <c r="GP51" s="65">
        <f ca="1">IF(WEEKDAY(GP$6,2)&gt;5,"w",IF(ISERROR(VLOOKUP(GP$6,fériés,1,FALSE)),(SUM($H$1:GP$1)&gt;SUM($F$47:$F50))*(SUM($H$1:GP$1)&lt;=SUM($F$47:$F51))*1,"F"))</f>
        <v>0</v>
      </c>
      <c r="GQ51" s="65">
        <f ca="1">IF(WEEKDAY(GQ$6,2)&gt;5,"w",IF(ISERROR(VLOOKUP(GQ$6,fériés,1,FALSE)),(SUM($H$1:GQ$1)&gt;SUM($F$47:$F50))*(SUM($H$1:GQ$1)&lt;=SUM($F$47:$F51))*1,"F"))</f>
        <v>0</v>
      </c>
      <c r="GR51" s="65">
        <f ca="1">IF(WEEKDAY(GR$6,2)&gt;5,"w",IF(ISERROR(VLOOKUP(GR$6,fériés,1,FALSE)),(SUM($H$1:GR$1)&gt;SUM($F$47:$F50))*(SUM($H$1:GR$1)&lt;=SUM($F$47:$F51))*1,"F"))</f>
        <v>0</v>
      </c>
      <c r="GS51" s="65">
        <f ca="1">IF(WEEKDAY(GS$6,2)&gt;5,"w",IF(ISERROR(VLOOKUP(GS$6,fériés,1,FALSE)),(SUM($H$1:GS$1)&gt;SUM($F$47:$F50))*(SUM($H$1:GS$1)&lt;=SUM($F$47:$F51))*1,"F"))</f>
        <v>0</v>
      </c>
      <c r="GT51" s="65">
        <f ca="1">IF(WEEKDAY(GT$6,2)&gt;5,"w",IF(ISERROR(VLOOKUP(GT$6,fériés,1,FALSE)),(SUM($H$1:GT$1)&gt;SUM($F$47:$F50))*(SUM($H$1:GT$1)&lt;=SUM($F$47:$F51))*1,"F"))</f>
        <v>0</v>
      </c>
      <c r="GU51" s="65">
        <f ca="1">IF(WEEKDAY(GU$6,2)&gt;5,"w",IF(ISERROR(VLOOKUP(GU$6,fériés,1,FALSE)),(SUM($H$1:GU$1)&gt;SUM($F$47:$F50))*(SUM($H$1:GU$1)&lt;=SUM($F$47:$F51))*1,"F"))</f>
        <v>0</v>
      </c>
      <c r="GV51" s="65">
        <f ca="1">IF(WEEKDAY(GV$6,2)&gt;5,"w",IF(ISERROR(VLOOKUP(GV$6,fériés,1,FALSE)),(SUM($H$1:GV$1)&gt;SUM($F$47:$F50))*(SUM($H$1:GV$1)&lt;=SUM($F$47:$F51))*1,"F"))</f>
        <v>0</v>
      </c>
      <c r="GW51" s="65">
        <f ca="1">IF(WEEKDAY(GW$6,2)&gt;5,"w",IF(ISERROR(VLOOKUP(GW$6,fériés,1,FALSE)),(SUM($H$1:GW$1)&gt;SUM($F$47:$F50))*(SUM($H$1:GW$1)&lt;=SUM($F$47:$F51))*1,"F"))</f>
        <v>0</v>
      </c>
      <c r="GX51" s="65" t="str">
        <f ca="1">IF(WEEKDAY(GX$6,2)&gt;5,"w",IF(ISERROR(VLOOKUP(GX$6,fériés,1,FALSE)),(SUM($H$1:GX$1)&gt;SUM($F$47:$F50))*(SUM($H$1:GX$1)&lt;=SUM($F$47:$F51))*1,"F"))</f>
        <v>w</v>
      </c>
      <c r="GY51" s="65" t="str">
        <f ca="1">IF(WEEKDAY(GY$6,2)&gt;5,"w",IF(ISERROR(VLOOKUP(GY$6,fériés,1,FALSE)),(SUM($H$1:GY$1)&gt;SUM($F$47:$F50))*(SUM($H$1:GY$1)&lt;=SUM($F$47:$F51))*1,"F"))</f>
        <v>w</v>
      </c>
      <c r="GZ51" s="65" t="str">
        <f ca="1">IF(WEEKDAY(GZ$6,2)&gt;5,"w",IF(ISERROR(VLOOKUP(GZ$6,fériés,1,FALSE)),(SUM($H$1:GZ$1)&gt;SUM($F$47:$F50))*(SUM($H$1:GZ$1)&lt;=SUM($F$47:$F51))*1,"F"))</f>
        <v>w</v>
      </c>
      <c r="HA51" s="65" t="str">
        <f ca="1">IF(WEEKDAY(HA$6,2)&gt;5,"w",IF(ISERROR(VLOOKUP(HA$6,fériés,1,FALSE)),(SUM($H$1:HA$1)&gt;SUM($F$47:$F50))*(SUM($H$1:HA$1)&lt;=SUM($F$47:$F51))*1,"F"))</f>
        <v>w</v>
      </c>
      <c r="HB51" s="65" t="str">
        <f ca="1">IF(WEEKDAY(HB$6,2)&gt;5,"w",IF(ISERROR(VLOOKUP(HB$6,fériés,1,FALSE)),(SUM($H$1:HB$1)&gt;SUM($F$47:$F50))*(SUM($H$1:HB$1)&lt;=SUM($F$47:$F51))*1,"F"))</f>
        <v>w</v>
      </c>
      <c r="HC51" s="65" t="str">
        <f ca="1">IF(WEEKDAY(HC$6,2)&gt;5,"w",IF(ISERROR(VLOOKUP(HC$6,fériés,1,FALSE)),(SUM($H$1:HC$1)&gt;SUM($F$47:$F50))*(SUM($H$1:HC$1)&lt;=SUM($F$47:$F51))*1,"F"))</f>
        <v>w</v>
      </c>
      <c r="HD51" s="65" t="str">
        <f ca="1">IF(WEEKDAY(HD$6,2)&gt;5,"w",IF(ISERROR(VLOOKUP(HD$6,fériés,1,FALSE)),(SUM($H$1:HD$1)&gt;SUM($F$47:$F50))*(SUM($H$1:HD$1)&lt;=SUM($F$47:$F51))*1,"F"))</f>
        <v>w</v>
      </c>
      <c r="HE51" s="65" t="str">
        <f ca="1">IF(WEEKDAY(HE$6,2)&gt;5,"w",IF(ISERROR(VLOOKUP(HE$6,fériés,1,FALSE)),(SUM($H$1:HE$1)&gt;SUM($F$47:$F50))*(SUM($H$1:HE$1)&lt;=SUM($F$47:$F51))*1,"F"))</f>
        <v>w</v>
      </c>
      <c r="HF51" s="65" t="str">
        <f ca="1">IF(WEEKDAY(HF$6,2)&gt;5,"w",IF(ISERROR(VLOOKUP(HF$6,fériés,1,FALSE)),(SUM($H$1:HF$1)&gt;SUM($F$47:$F50))*(SUM($H$1:HF$1)&lt;=SUM($F$47:$F51))*1,"F"))</f>
        <v>w</v>
      </c>
      <c r="HG51" s="65" t="str">
        <f ca="1">IF(WEEKDAY(HG$6,2)&gt;5,"w",IF(ISERROR(VLOOKUP(HG$6,fériés,1,FALSE)),(SUM($H$1:HG$1)&gt;SUM($F$47:$F50))*(SUM($H$1:HG$1)&lt;=SUM($F$47:$F51))*1,"F"))</f>
        <v>w</v>
      </c>
      <c r="HH51" s="65" t="str">
        <f ca="1">IF(WEEKDAY(HH$6,2)&gt;5,"w",IF(ISERROR(VLOOKUP(HH$6,fériés,1,FALSE)),(SUM($H$1:HH$1)&gt;SUM($F$47:$F50))*(SUM($H$1:HH$1)&lt;=SUM($F$47:$F51))*1,"F"))</f>
        <v>w</v>
      </c>
      <c r="HI51" s="65" t="str">
        <f ca="1">IF(WEEKDAY(HI$6,2)&gt;5,"w",IF(ISERROR(VLOOKUP(HI$6,fériés,1,FALSE)),(SUM($H$1:HI$1)&gt;SUM($F$47:$F50))*(SUM($H$1:HI$1)&lt;=SUM($F$47:$F51))*1,"F"))</f>
        <v>w</v>
      </c>
      <c r="HJ51" s="65" t="str">
        <f ca="1">IF(WEEKDAY(HJ$6,2)&gt;5,"w",IF(ISERROR(VLOOKUP(HJ$6,fériés,1,FALSE)),(SUM($H$1:HJ$1)&gt;SUM($F$47:$F50))*(SUM($H$1:HJ$1)&lt;=SUM($F$47:$F51))*1,"F"))</f>
        <v>w</v>
      </c>
      <c r="HK51" s="65" t="str">
        <f ca="1">IF(WEEKDAY(HK$6,2)&gt;5,"w",IF(ISERROR(VLOOKUP(HK$6,fériés,1,FALSE)),(SUM($H$1:HK$1)&gt;SUM($F$47:$F50))*(SUM($H$1:HK$1)&lt;=SUM($F$47:$F51))*1,"F"))</f>
        <v>w</v>
      </c>
      <c r="HL51" s="65" t="str">
        <f ca="1">IF(WEEKDAY(HL$6,2)&gt;5,"w",IF(ISERROR(VLOOKUP(HL$6,fériés,1,FALSE)),(SUM($H$1:HL$1)&gt;SUM($F$47:$F50))*(SUM($H$1:HL$1)&lt;=SUM($F$47:$F51))*1,"F"))</f>
        <v>w</v>
      </c>
      <c r="HM51" s="65" t="str">
        <f ca="1">IF(WEEKDAY(HM$6,2)&gt;5,"w",IF(ISERROR(VLOOKUP(HM$6,fériés,1,FALSE)),(SUM($H$1:HM$1)&gt;SUM($F$47:$F50))*(SUM($H$1:HM$1)&lt;=SUM($F$47:$F51))*1,"F"))</f>
        <v>w</v>
      </c>
      <c r="HN51" s="65" t="str">
        <f ca="1">IF(WEEKDAY(HN$6,2)&gt;5,"w",IF(ISERROR(VLOOKUP(HN$6,fériés,1,FALSE)),(SUM($H$1:HN$1)&gt;SUM($F$47:$F50))*(SUM($H$1:HN$1)&lt;=SUM($F$47:$F51))*1,"F"))</f>
        <v>w</v>
      </c>
      <c r="HO51" s="65" t="str">
        <f ca="1">IF(WEEKDAY(HO$6,2)&gt;5,"w",IF(ISERROR(VLOOKUP(HO$6,fériés,1,FALSE)),(SUM($H$1:HO$1)&gt;SUM($F$47:$F50))*(SUM($H$1:HO$1)&lt;=SUM($F$47:$F51))*1,"F"))</f>
        <v>w</v>
      </c>
      <c r="HP51" s="65" t="str">
        <f ca="1">IF(WEEKDAY(HP$6,2)&gt;5,"w",IF(ISERROR(VLOOKUP(HP$6,fériés,1,FALSE)),(SUM($H$1:HP$1)&gt;SUM($F$47:$F50))*(SUM($H$1:HP$1)&lt;=SUM($F$47:$F51))*1,"F"))</f>
        <v>w</v>
      </c>
      <c r="HQ51" s="65" t="str">
        <f ca="1">IF(WEEKDAY(HQ$6,2)&gt;5,"w",IF(ISERROR(VLOOKUP(HQ$6,fériés,1,FALSE)),(SUM($H$1:HQ$1)&gt;SUM($F$47:$F50))*(SUM($H$1:HQ$1)&lt;=SUM($F$47:$F51))*1,"F"))</f>
        <v>w</v>
      </c>
      <c r="HR51" s="65">
        <f ca="1">IF(WEEKDAY(HR$6,2)&gt;5,"w",IF(ISERROR(VLOOKUP(HR$6,fériés,1,FALSE)),(SUM($H$1:HR$1)&gt;SUM($F$47:$F50))*(SUM($H$1:HR$1)&lt;=SUM($F$47:$F51))*1,"F"))</f>
        <v>0</v>
      </c>
      <c r="HS51" s="65">
        <f ca="1">IF(WEEKDAY(HS$6,2)&gt;5,"w",IF(ISERROR(VLOOKUP(HS$6,fériés,1,FALSE)),(SUM($H$1:HS$1)&gt;SUM($F$47:$F50))*(SUM($H$1:HS$1)&lt;=SUM($F$47:$F51))*1,"F"))</f>
        <v>0</v>
      </c>
      <c r="HT51" s="65">
        <f ca="1">IF(WEEKDAY(HT$6,2)&gt;5,"w",IF(ISERROR(VLOOKUP(HT$6,fériés,1,FALSE)),(SUM($H$1:HT$1)&gt;SUM($F$47:$F50))*(SUM($H$1:HT$1)&lt;=SUM($F$47:$F51))*1,"F"))</f>
        <v>0</v>
      </c>
      <c r="HU51" s="65">
        <f ca="1">IF(WEEKDAY(HU$6,2)&gt;5,"w",IF(ISERROR(VLOOKUP(HU$6,fériés,1,FALSE)),(SUM($H$1:HU$1)&gt;SUM($F$47:$F50))*(SUM($H$1:HU$1)&lt;=SUM($F$47:$F51))*1,"F"))</f>
        <v>0</v>
      </c>
      <c r="HV51" s="65">
        <f ca="1">IF(WEEKDAY(HV$6,2)&gt;5,"w",IF(ISERROR(VLOOKUP(HV$6,fériés,1,FALSE)),(SUM($H$1:HV$1)&gt;SUM($F$47:$F50))*(SUM($H$1:HV$1)&lt;=SUM($F$47:$F51))*1,"F"))</f>
        <v>0</v>
      </c>
      <c r="HW51" s="65">
        <f ca="1">IF(WEEKDAY(HW$6,2)&gt;5,"w",IF(ISERROR(VLOOKUP(HW$6,fériés,1,FALSE)),(SUM($H$1:HW$1)&gt;SUM($F$47:$F50))*(SUM($H$1:HW$1)&lt;=SUM($F$47:$F51))*1,"F"))</f>
        <v>0</v>
      </c>
      <c r="HX51" s="65">
        <f ca="1">IF(WEEKDAY(HX$6,2)&gt;5,"w",IF(ISERROR(VLOOKUP(HX$6,fériés,1,FALSE)),(SUM($H$1:HX$1)&gt;SUM($F$47:$F50))*(SUM($H$1:HX$1)&lt;=SUM($F$47:$F51))*1,"F"))</f>
        <v>0</v>
      </c>
      <c r="HY51" s="65">
        <f ca="1">IF(WEEKDAY(HY$6,2)&gt;5,"w",IF(ISERROR(VLOOKUP(HY$6,fériés,1,FALSE)),(SUM($H$1:HY$1)&gt;SUM($F$47:$F50))*(SUM($H$1:HY$1)&lt;=SUM($F$47:$F51))*1,"F"))</f>
        <v>0</v>
      </c>
      <c r="HZ51" s="65">
        <f ca="1">IF(WEEKDAY(HZ$6,2)&gt;5,"w",IF(ISERROR(VLOOKUP(HZ$6,fériés,1,FALSE)),(SUM($H$1:HZ$1)&gt;SUM($F$47:$F50))*(SUM($H$1:HZ$1)&lt;=SUM($F$47:$F51))*1,"F"))</f>
        <v>0</v>
      </c>
      <c r="IA51" s="65">
        <f ca="1">IF(WEEKDAY(IA$6,2)&gt;5,"w",IF(ISERROR(VLOOKUP(IA$6,fériés,1,FALSE)),(SUM($H$1:IA$1)&gt;SUM($F$47:$F50))*(SUM($H$1:IA$1)&lt;=SUM($F$47:$F51))*1,"F"))</f>
        <v>0</v>
      </c>
      <c r="IB51" s="65">
        <f ca="1">IF(WEEKDAY(IB$6,2)&gt;5,"w",IF(ISERROR(VLOOKUP(IB$6,fériés,1,FALSE)),(SUM($H$1:IB$1)&gt;SUM($F$47:$F50))*(SUM($H$1:IB$1)&lt;=SUM($F$47:$F51))*1,"F"))</f>
        <v>0</v>
      </c>
      <c r="IC51" s="65">
        <f ca="1">IF(WEEKDAY(IC$6,2)&gt;5,"w",IF(ISERROR(VLOOKUP(IC$6,fériés,1,FALSE)),(SUM($H$1:IC$1)&gt;SUM($F$47:$F50))*(SUM($H$1:IC$1)&lt;=SUM($F$47:$F51))*1,"F"))</f>
        <v>0</v>
      </c>
      <c r="ID51" s="65">
        <f ca="1">IF(WEEKDAY(ID$6,2)&gt;5,"w",IF(ISERROR(VLOOKUP(ID$6,fériés,1,FALSE)),(SUM($H$1:ID$1)&gt;SUM($F$47:$F50))*(SUM($H$1:ID$1)&lt;=SUM($F$47:$F51))*1,"F"))</f>
        <v>0</v>
      </c>
      <c r="IE51" s="65">
        <f ca="1">IF(WEEKDAY(IE$6,2)&gt;5,"w",IF(ISERROR(VLOOKUP(IE$6,fériés,1,FALSE)),(SUM($H$1:IE$1)&gt;SUM($F$47:$F50))*(SUM($H$1:IE$1)&lt;=SUM($F$47:$F51))*1,"F"))</f>
        <v>0</v>
      </c>
      <c r="IF51" s="65">
        <f ca="1">IF(WEEKDAY(IF$6,2)&gt;5,"w",IF(ISERROR(VLOOKUP(IF$6,fériés,1,FALSE)),(SUM($H$1:IF$1)&gt;SUM($F$47:$F50))*(SUM($H$1:IF$1)&lt;=SUM($F$47:$F51))*1,"F"))</f>
        <v>0</v>
      </c>
      <c r="IG51" s="65">
        <f ca="1">IF(WEEKDAY(IG$6,2)&gt;5,"w",IF(ISERROR(VLOOKUP(IG$6,fériés,1,FALSE)),(SUM($H$1:IG$1)&gt;SUM($F$47:$F50))*(SUM($H$1:IG$1)&lt;=SUM($F$47:$F51))*1,"F"))</f>
        <v>0</v>
      </c>
      <c r="IH51" s="65">
        <f ca="1">IF(WEEKDAY(IH$6,2)&gt;5,"w",IF(ISERROR(VLOOKUP(IH$6,fériés,1,FALSE)),(SUM($H$1:IH$1)&gt;SUM($F$47:$F50))*(SUM($H$1:IH$1)&lt;=SUM($F$47:$F51))*1,"F"))</f>
        <v>0</v>
      </c>
      <c r="II51" s="65">
        <f ca="1">IF(WEEKDAY(II$6,2)&gt;5,"w",IF(ISERROR(VLOOKUP(II$6,fériés,1,FALSE)),(SUM($H$1:II$1)&gt;SUM($F$47:$F50))*(SUM($H$1:II$1)&lt;=SUM($F$47:$F51))*1,"F"))</f>
        <v>0</v>
      </c>
      <c r="IJ51" s="65">
        <f ca="1">IF(WEEKDAY(IJ$6,2)&gt;5,"w",IF(ISERROR(VLOOKUP(IJ$6,fériés,1,FALSE)),(SUM($H$1:IJ$1)&gt;SUM($F$47:$F50))*(SUM($H$1:IJ$1)&lt;=SUM($F$47:$F51))*1,"F"))</f>
        <v>0</v>
      </c>
      <c r="IK51" s="65">
        <f ca="1">IF(WEEKDAY(IK$6,2)&gt;5,"w",IF(ISERROR(VLOOKUP(IK$6,fériés,1,FALSE)),(SUM($H$1:IK$1)&gt;SUM($F$47:$F50))*(SUM($H$1:IK$1)&lt;=SUM($F$47:$F51))*1,"F"))</f>
        <v>0</v>
      </c>
      <c r="IL51" s="65">
        <f ca="1">IF(WEEKDAY(IL$6,2)&gt;5,"w",IF(ISERROR(VLOOKUP(IL$6,fériés,1,FALSE)),(SUM($H$1:IL$1)&gt;SUM($F$47:$F50))*(SUM($H$1:IL$1)&lt;=SUM($F$47:$F51))*1,"F"))</f>
        <v>0</v>
      </c>
      <c r="IM51" s="65">
        <f ca="1">IF(WEEKDAY(IM$6,2)&gt;5,"w",IF(ISERROR(VLOOKUP(IM$6,fériés,1,FALSE)),(SUM($H$1:IM$1)&gt;SUM($F$47:$F50))*(SUM($H$1:IM$1)&lt;=SUM($F$47:$F51))*1,"F"))</f>
        <v>0</v>
      </c>
      <c r="IN51" s="65">
        <f ca="1">IF(WEEKDAY(IN$6,2)&gt;5,"w",IF(ISERROR(VLOOKUP(IN$6,fériés,1,FALSE)),(SUM($H$1:IN$1)&gt;SUM($F$47:$F50))*(SUM($H$1:IN$1)&lt;=SUM($F$47:$F51))*1,"F"))</f>
        <v>0</v>
      </c>
      <c r="IO51" s="65">
        <f ca="1">IF(WEEKDAY(IO$6,2)&gt;5,"w",IF(ISERROR(VLOOKUP(IO$6,fériés,1,FALSE)),(SUM($H$1:IO$1)&gt;SUM($F$47:$F50))*(SUM($H$1:IO$1)&lt;=SUM($F$47:$F51))*1,"F"))</f>
        <v>0</v>
      </c>
      <c r="IP51" s="65">
        <f ca="1">IF(WEEKDAY(IP$6,2)&gt;5,"w",IF(ISERROR(VLOOKUP(IP$6,fériés,1,FALSE)),(SUM($H$1:IP$1)&gt;SUM($F$47:$F50))*(SUM($H$1:IP$1)&lt;=SUM($F$47:$F51))*1,"F"))</f>
        <v>0</v>
      </c>
      <c r="IQ51" s="65">
        <f ca="1">IF(WEEKDAY(IQ$6,2)&gt;5,"w",IF(ISERROR(VLOOKUP(IQ$6,fériés,1,FALSE)),(SUM($H$1:IQ$1)&gt;SUM($F$47:$F50))*(SUM($H$1:IQ$1)&lt;=SUM($F$47:$F51))*1,"F"))</f>
        <v>0</v>
      </c>
      <c r="IR51" s="65">
        <f ca="1">IF(WEEKDAY(IR$6,2)&gt;5,"w",IF(ISERROR(VLOOKUP(IR$6,fériés,1,FALSE)),(SUM($H$1:IR$1)&gt;SUM($F$47:$F50))*(SUM($H$1:IR$1)&lt;=SUM($F$47:$F51))*1,"F"))</f>
        <v>0</v>
      </c>
      <c r="IS51" s="65">
        <f ca="1">IF(WEEKDAY(IS$6,2)&gt;5,"w",IF(ISERROR(VLOOKUP(IS$6,fériés,1,FALSE)),(SUM($H$1:IS$1)&gt;SUM($F$47:$F50))*(SUM($H$1:IS$1)&lt;=SUM($F$47:$F51))*1,"F"))</f>
        <v>0</v>
      </c>
      <c r="IT51" s="65">
        <f ca="1">IF(WEEKDAY(IT$6,2)&gt;5,"w",IF(ISERROR(VLOOKUP(IT$6,fériés,1,FALSE)),(SUM($H$1:IT$1)&gt;SUM($F$47:$F50))*(SUM($H$1:IT$1)&lt;=SUM($F$47:$F51))*1,"F"))</f>
        <v>0</v>
      </c>
      <c r="IU51" s="65">
        <f ca="1">IF(WEEKDAY(IU$6,2)&gt;5,"w",IF(ISERROR(VLOOKUP(IU$6,fériés,1,FALSE)),(SUM($H$1:IU$1)&gt;SUM($F$47:$F50))*(SUM($H$1:IU$1)&lt;=SUM($F$47:$F51))*1,"F"))</f>
        <v>0</v>
      </c>
      <c r="IV51" s="65">
        <f ca="1">IF(WEEKDAY(IV$6,2)&gt;5,"w",IF(ISERROR(VLOOKUP(IV$6,fériés,1,FALSE)),(SUM($H$1:IV$1)&gt;SUM($F$47:$F50))*(SUM($H$1:IV$1)&lt;=SUM($F$47:$F51))*1,"F"))</f>
        <v>0</v>
      </c>
      <c r="IW51" s="65">
        <f ca="1">IF(WEEKDAY(IW$6,2)&gt;5,"w",IF(ISERROR(VLOOKUP(IW$6,fériés,1,FALSE)),(SUM($H$1:IW$1)&gt;SUM($F$47:$F50))*(SUM($H$1:IW$1)&lt;=SUM($F$47:$F51))*1,"F"))</f>
        <v>0</v>
      </c>
      <c r="IX51" s="65">
        <f ca="1">IF(WEEKDAY(IX$6,2)&gt;5,"w",IF(ISERROR(VLOOKUP(IX$6,fériés,1,FALSE)),(SUM($H$1:IX$1)&gt;SUM($F$47:$F50))*(SUM($H$1:IX$1)&lt;=SUM($F$47:$F51))*1,"F"))</f>
        <v>0</v>
      </c>
      <c r="IY51" s="65">
        <f ca="1">IF(WEEKDAY(IY$6,2)&gt;5,"w",IF(ISERROR(VLOOKUP(IY$6,fériés,1,FALSE)),(SUM($H$1:IY$1)&gt;SUM($F$47:$F50))*(SUM($H$1:IY$1)&lt;=SUM($F$47:$F51))*1,"F"))</f>
        <v>0</v>
      </c>
      <c r="IZ51" s="65">
        <f ca="1">IF(WEEKDAY(IZ$6,2)&gt;5,"w",IF(ISERROR(VLOOKUP(IZ$6,fériés,1,FALSE)),(SUM($H$1:IZ$1)&gt;SUM($F$47:$F50))*(SUM($H$1:IZ$1)&lt;=SUM($F$47:$F51))*1,"F"))</f>
        <v>0</v>
      </c>
      <c r="JA51" s="65">
        <f ca="1">IF(WEEKDAY(JA$6,2)&gt;5,"w",IF(ISERROR(VLOOKUP(JA$6,fériés,1,FALSE)),(SUM($H$1:JA$1)&gt;SUM($F$47:$F50))*(SUM($H$1:JA$1)&lt;=SUM($F$47:$F51))*1,"F"))</f>
        <v>0</v>
      </c>
      <c r="JB51" s="65">
        <f ca="1">IF(WEEKDAY(JB$6,2)&gt;5,"w",IF(ISERROR(VLOOKUP(JB$6,fériés,1,FALSE)),(SUM($H$1:JB$1)&gt;SUM($F$47:$F50))*(SUM($H$1:JB$1)&lt;=SUM($F$47:$F51))*1,"F"))</f>
        <v>0</v>
      </c>
      <c r="JC51" s="65">
        <f ca="1">IF(WEEKDAY(JC$6,2)&gt;5,"w",IF(ISERROR(VLOOKUP(JC$6,fériés,1,FALSE)),(SUM($H$1:JC$1)&gt;SUM($F$47:$F50))*(SUM($H$1:JC$1)&lt;=SUM($F$47:$F51))*1,"F"))</f>
        <v>0</v>
      </c>
      <c r="JD51" s="65">
        <f ca="1">IF(WEEKDAY(JD$6,2)&gt;5,"w",IF(ISERROR(VLOOKUP(JD$6,fériés,1,FALSE)),(SUM($H$1:JD$1)&gt;SUM($F$47:$F50))*(SUM($H$1:JD$1)&lt;=SUM($F$47:$F51))*1,"F"))</f>
        <v>0</v>
      </c>
      <c r="JE51" s="65">
        <f ca="1">IF(WEEKDAY(JE$6,2)&gt;5,"w",IF(ISERROR(VLOOKUP(JE$6,fériés,1,FALSE)),(SUM($H$1:JE$1)&gt;SUM($F$47:$F50))*(SUM($H$1:JE$1)&lt;=SUM($F$47:$F51))*1,"F"))</f>
        <v>0</v>
      </c>
      <c r="JF51" s="65">
        <f ca="1">IF(WEEKDAY(JF$6,2)&gt;5,"w",IF(ISERROR(VLOOKUP(JF$6,fériés,1,FALSE)),(SUM($H$1:JF$1)&gt;SUM($F$47:$F50))*(SUM($H$1:JF$1)&lt;=SUM($F$47:$F51))*1,"F"))</f>
        <v>0</v>
      </c>
      <c r="JG51" s="65">
        <f ca="1">IF(WEEKDAY(JG$6,2)&gt;5,"w",IF(ISERROR(VLOOKUP(JG$6,fériés,1,FALSE)),(SUM($H$1:JG$1)&gt;SUM($F$47:$F50))*(SUM($H$1:JG$1)&lt;=SUM($F$47:$F51))*1,"F"))</f>
        <v>0</v>
      </c>
      <c r="JH51" s="65">
        <f ca="1">IF(WEEKDAY(JH$6,2)&gt;5,"w",IF(ISERROR(VLOOKUP(JH$6,fériés,1,FALSE)),(SUM($H$1:JH$1)&gt;SUM($F$47:$F50))*(SUM($H$1:JH$1)&lt;=SUM($F$47:$F51))*1,"F"))</f>
        <v>0</v>
      </c>
      <c r="JI51" s="65">
        <f ca="1">IF(WEEKDAY(JI$6,2)&gt;5,"w",IF(ISERROR(VLOOKUP(JI$6,fériés,1,FALSE)),(SUM($H$1:JI$1)&gt;SUM($F$47:$F50))*(SUM($H$1:JI$1)&lt;=SUM($F$47:$F51))*1,"F"))</f>
        <v>0</v>
      </c>
      <c r="JJ51" s="65">
        <f ca="1">IF(WEEKDAY(JJ$6,2)&gt;5,"w",IF(ISERROR(VLOOKUP(JJ$6,fériés,1,FALSE)),(SUM($H$1:JJ$1)&gt;SUM($F$47:$F50))*(SUM($H$1:JJ$1)&lt;=SUM($F$47:$F51))*1,"F"))</f>
        <v>0</v>
      </c>
      <c r="JK51" s="65">
        <f ca="1">IF(WEEKDAY(JK$6,2)&gt;5,"w",IF(ISERROR(VLOOKUP(JK$6,fériés,1,FALSE)),(SUM($H$1:JK$1)&gt;SUM($F$47:$F50))*(SUM($H$1:JK$1)&lt;=SUM($F$47:$F51))*1,"F"))</f>
        <v>0</v>
      </c>
      <c r="JL51" s="65">
        <f ca="1">IF(WEEKDAY(JL$6,2)&gt;5,"w",IF(ISERROR(VLOOKUP(JL$6,fériés,1,FALSE)),(SUM($H$1:JL$1)&gt;SUM($F$47:$F50))*(SUM($H$1:JL$1)&lt;=SUM($F$47:$F51))*1,"F"))</f>
        <v>0</v>
      </c>
      <c r="JM51" s="65">
        <f ca="1">IF(WEEKDAY(JM$6,2)&gt;5,"w",IF(ISERROR(VLOOKUP(JM$6,fériés,1,FALSE)),(SUM($H$1:JM$1)&gt;SUM($F$47:$F50))*(SUM($H$1:JM$1)&lt;=SUM($F$47:$F51))*1,"F"))</f>
        <v>0</v>
      </c>
      <c r="JN51" s="65">
        <f ca="1">IF(WEEKDAY(JN$6,2)&gt;5,"w",IF(ISERROR(VLOOKUP(JN$6,fériés,1,FALSE)),(SUM($H$1:JN$1)&gt;SUM($F$47:$F50))*(SUM($H$1:JN$1)&lt;=SUM($F$47:$F51))*1,"F"))</f>
        <v>0</v>
      </c>
      <c r="JO51" s="65">
        <f ca="1">IF(WEEKDAY(JO$6,2)&gt;5,"w",IF(ISERROR(VLOOKUP(JO$6,fériés,1,FALSE)),(SUM($H$1:JO$1)&gt;SUM($F$47:$F50))*(SUM($H$1:JO$1)&lt;=SUM($F$47:$F51))*1,"F"))</f>
        <v>0</v>
      </c>
      <c r="JP51" s="65" t="str">
        <f ca="1">IF(WEEKDAY(JP$6,2)&gt;5,"w",IF(ISERROR(VLOOKUP(JP$6,fériés,1,FALSE)),(SUM($H$1:JP$1)&gt;SUM($F$47:$F50))*(SUM($H$1:JP$1)&lt;=SUM($F$47:$F51))*1,"F"))</f>
        <v>w</v>
      </c>
      <c r="JQ51" s="65" t="str">
        <f ca="1">IF(WEEKDAY(JQ$6,2)&gt;5,"w",IF(ISERROR(VLOOKUP(JQ$6,fériés,1,FALSE)),(SUM($H$1:JQ$1)&gt;SUM($F$47:$F50))*(SUM($H$1:JQ$1)&lt;=SUM($F$47:$F51))*1,"F"))</f>
        <v>w</v>
      </c>
      <c r="JR51" s="65" t="str">
        <f ca="1">IF(WEEKDAY(JR$6,2)&gt;5,"w",IF(ISERROR(VLOOKUP(JR$6,fériés,1,FALSE)),(SUM($H$1:JR$1)&gt;SUM($F$47:$F50))*(SUM($H$1:JR$1)&lt;=SUM($F$47:$F51))*1,"F"))</f>
        <v>w</v>
      </c>
      <c r="JS51" s="65" t="str">
        <f ca="1">IF(WEEKDAY(JS$6,2)&gt;5,"w",IF(ISERROR(VLOOKUP(JS$6,fériés,1,FALSE)),(SUM($H$1:JS$1)&gt;SUM($F$47:$F50))*(SUM($H$1:JS$1)&lt;=SUM($F$47:$F51))*1,"F"))</f>
        <v>w</v>
      </c>
      <c r="JT51" s="65" t="str">
        <f ca="1">IF(WEEKDAY(JT$6,2)&gt;5,"w",IF(ISERROR(VLOOKUP(JT$6,fériés,1,FALSE)),(SUM($H$1:JT$1)&gt;SUM($F$47:$F50))*(SUM($H$1:JT$1)&lt;=SUM($F$47:$F51))*1,"F"))</f>
        <v>w</v>
      </c>
      <c r="JU51" s="65" t="str">
        <f ca="1">IF(WEEKDAY(JU$6,2)&gt;5,"w",IF(ISERROR(VLOOKUP(JU$6,fériés,1,FALSE)),(SUM($H$1:JU$1)&gt;SUM($F$47:$F50))*(SUM($H$1:JU$1)&lt;=SUM($F$47:$F51))*1,"F"))</f>
        <v>w</v>
      </c>
      <c r="JV51" s="65" t="str">
        <f ca="1">IF(WEEKDAY(JV$6,2)&gt;5,"w",IF(ISERROR(VLOOKUP(JV$6,fériés,1,FALSE)),(SUM($H$1:JV$1)&gt;SUM($F$47:$F50))*(SUM($H$1:JV$1)&lt;=SUM($F$47:$F51))*1,"F"))</f>
        <v>w</v>
      </c>
      <c r="JW51" s="65" t="str">
        <f ca="1">IF(WEEKDAY(JW$6,2)&gt;5,"w",IF(ISERROR(VLOOKUP(JW$6,fériés,1,FALSE)),(SUM($H$1:JW$1)&gt;SUM($F$47:$F50))*(SUM($H$1:JW$1)&lt;=SUM($F$47:$F51))*1,"F"))</f>
        <v>w</v>
      </c>
      <c r="JX51" s="65" t="str">
        <f ca="1">IF(WEEKDAY(JX$6,2)&gt;5,"w",IF(ISERROR(VLOOKUP(JX$6,fériés,1,FALSE)),(SUM($H$1:JX$1)&gt;SUM($F$47:$F50))*(SUM($H$1:JX$1)&lt;=SUM($F$47:$F51))*1,"F"))</f>
        <v>w</v>
      </c>
      <c r="JY51" s="65" t="str">
        <f ca="1">IF(WEEKDAY(JY$6,2)&gt;5,"w",IF(ISERROR(VLOOKUP(JY$6,fériés,1,FALSE)),(SUM($H$1:JY$1)&gt;SUM($F$47:$F50))*(SUM($H$1:JY$1)&lt;=SUM($F$47:$F51))*1,"F"))</f>
        <v>w</v>
      </c>
      <c r="JZ51" s="65" t="str">
        <f ca="1">IF(WEEKDAY(JZ$6,2)&gt;5,"w",IF(ISERROR(VLOOKUP(JZ$6,fériés,1,FALSE)),(SUM($H$1:JZ$1)&gt;SUM($F$47:$F50))*(SUM($H$1:JZ$1)&lt;=SUM($F$47:$F51))*1,"F"))</f>
        <v>w</v>
      </c>
      <c r="KA51" s="65" t="str">
        <f ca="1">IF(WEEKDAY(KA$6,2)&gt;5,"w",IF(ISERROR(VLOOKUP(KA$6,fériés,1,FALSE)),(SUM($H$1:KA$1)&gt;SUM($F$47:$F50))*(SUM($H$1:KA$1)&lt;=SUM($F$47:$F51))*1,"F"))</f>
        <v>w</v>
      </c>
      <c r="KB51" s="65" t="str">
        <f ca="1">IF(WEEKDAY(KB$6,2)&gt;5,"w",IF(ISERROR(VLOOKUP(KB$6,fériés,1,FALSE)),(SUM($H$1:KB$1)&gt;SUM($F$47:$F50))*(SUM($H$1:KB$1)&lt;=SUM($F$47:$F51))*1,"F"))</f>
        <v>w</v>
      </c>
      <c r="KC51" s="65" t="str">
        <f ca="1">IF(WEEKDAY(KC$6,2)&gt;5,"w",IF(ISERROR(VLOOKUP(KC$6,fériés,1,FALSE)),(SUM($H$1:KC$1)&gt;SUM($F$47:$F50))*(SUM($H$1:KC$1)&lt;=SUM($F$47:$F51))*1,"F"))</f>
        <v>w</v>
      </c>
      <c r="KD51" s="65" t="str">
        <f ca="1">IF(WEEKDAY(KD$6,2)&gt;5,"w",IF(ISERROR(VLOOKUP(KD$6,fériés,1,FALSE)),(SUM($H$1:KD$1)&gt;SUM($F$47:$F50))*(SUM($H$1:KD$1)&lt;=SUM($F$47:$F51))*1,"F"))</f>
        <v>w</v>
      </c>
      <c r="KE51" s="65" t="str">
        <f ca="1">IF(WEEKDAY(KE$6,2)&gt;5,"w",IF(ISERROR(VLOOKUP(KE$6,fériés,1,FALSE)),(SUM($H$1:KE$1)&gt;SUM($F$47:$F50))*(SUM($H$1:KE$1)&lt;=SUM($F$47:$F51))*1,"F"))</f>
        <v>w</v>
      </c>
      <c r="KF51" s="65" t="str">
        <f ca="1">IF(WEEKDAY(KF$6,2)&gt;5,"w",IF(ISERROR(VLOOKUP(KF$6,fériés,1,FALSE)),(SUM($H$1:KF$1)&gt;SUM($F$47:$F50))*(SUM($H$1:KF$1)&lt;=SUM($F$47:$F51))*1,"F"))</f>
        <v>w</v>
      </c>
      <c r="KG51" s="65" t="str">
        <f ca="1">IF(WEEKDAY(KG$6,2)&gt;5,"w",IF(ISERROR(VLOOKUP(KG$6,fériés,1,FALSE)),(SUM($H$1:KG$1)&gt;SUM($F$47:$F50))*(SUM($H$1:KG$1)&lt;=SUM($F$47:$F51))*1,"F"))</f>
        <v>w</v>
      </c>
      <c r="KH51" s="65" t="str">
        <f ca="1">IF(WEEKDAY(KH$6,2)&gt;5,"w",IF(ISERROR(VLOOKUP(KH$6,fériés,1,FALSE)),(SUM($H$1:KH$1)&gt;SUM($F$47:$F50))*(SUM($H$1:KH$1)&lt;=SUM($F$47:$F51))*1,"F"))</f>
        <v>w</v>
      </c>
      <c r="KI51" s="65" t="str">
        <f ca="1">IF(WEEKDAY(KI$6,2)&gt;5,"w",IF(ISERROR(VLOOKUP(KI$6,fériés,1,FALSE)),(SUM($H$1:KI$1)&gt;SUM($F$47:$F50))*(SUM($H$1:KI$1)&lt;=SUM($F$47:$F51))*1,"F"))</f>
        <v>w</v>
      </c>
      <c r="KJ51" s="65">
        <f ca="1">IF(WEEKDAY(KJ$6,2)&gt;5,"w",IF(ISERROR(VLOOKUP(KJ$6,fériés,1,FALSE)),(SUM($H$1:KJ$1)&gt;SUM($F$47:$F50))*(SUM($H$1:KJ$1)&lt;=SUM($F$47:$F51))*1,"F"))</f>
        <v>0</v>
      </c>
      <c r="KK51" s="65">
        <f ca="1">IF(WEEKDAY(KK$6,2)&gt;5,"w",IF(ISERROR(VLOOKUP(KK$6,fériés,1,FALSE)),(SUM($H$1:KK$1)&gt;SUM($F$47:$F50))*(SUM($H$1:KK$1)&lt;=SUM($F$47:$F51))*1,"F"))</f>
        <v>0</v>
      </c>
      <c r="KL51" s="65">
        <f ca="1">IF(WEEKDAY(KL$6,2)&gt;5,"w",IF(ISERROR(VLOOKUP(KL$6,fériés,1,FALSE)),(SUM($H$1:KL$1)&gt;SUM($F$47:$F50))*(SUM($H$1:KL$1)&lt;=SUM($F$47:$F51))*1,"F"))</f>
        <v>0</v>
      </c>
      <c r="KM51" s="65">
        <f ca="1">IF(WEEKDAY(KM$6,2)&gt;5,"w",IF(ISERROR(VLOOKUP(KM$6,fériés,1,FALSE)),(SUM($H$1:KM$1)&gt;SUM($F$47:$F50))*(SUM($H$1:KM$1)&lt;=SUM($F$47:$F51))*1,"F"))</f>
        <v>0</v>
      </c>
      <c r="KN51" s="65">
        <f ca="1">IF(WEEKDAY(KN$6,2)&gt;5,"w",IF(ISERROR(VLOOKUP(KN$6,fériés,1,FALSE)),(SUM($H$1:KN$1)&gt;SUM($F$47:$F50))*(SUM($H$1:KN$1)&lt;=SUM($F$47:$F51))*1,"F"))</f>
        <v>0</v>
      </c>
      <c r="KO51" s="65">
        <f ca="1">IF(WEEKDAY(KO$6,2)&gt;5,"w",IF(ISERROR(VLOOKUP(KO$6,fériés,1,FALSE)),(SUM($H$1:KO$1)&gt;SUM($F$47:$F50))*(SUM($H$1:KO$1)&lt;=SUM($F$47:$F51))*1,"F"))</f>
        <v>0</v>
      </c>
      <c r="KP51" s="65">
        <f ca="1">IF(WEEKDAY(KP$6,2)&gt;5,"w",IF(ISERROR(VLOOKUP(KP$6,fériés,1,FALSE)),(SUM($H$1:KP$1)&gt;SUM($F$47:$F50))*(SUM($H$1:KP$1)&lt;=SUM($F$47:$F51))*1,"F"))</f>
        <v>0</v>
      </c>
      <c r="KQ51" s="65">
        <f ca="1">IF(WEEKDAY(KQ$6,2)&gt;5,"w",IF(ISERROR(VLOOKUP(KQ$6,fériés,1,FALSE)),(SUM($H$1:KQ$1)&gt;SUM($F$47:$F50))*(SUM($H$1:KQ$1)&lt;=SUM($F$47:$F51))*1,"F"))</f>
        <v>0</v>
      </c>
      <c r="KR51" s="65">
        <f ca="1">IF(WEEKDAY(KR$6,2)&gt;5,"w",IF(ISERROR(VLOOKUP(KR$6,fériés,1,FALSE)),(SUM($H$1:KR$1)&gt;SUM($F$47:$F50))*(SUM($H$1:KR$1)&lt;=SUM($F$47:$F51))*1,"F"))</f>
        <v>0</v>
      </c>
      <c r="KS51" s="65">
        <f ca="1">IF(WEEKDAY(KS$6,2)&gt;5,"w",IF(ISERROR(VLOOKUP(KS$6,fériés,1,FALSE)),(SUM($H$1:KS$1)&gt;SUM($F$47:$F50))*(SUM($H$1:KS$1)&lt;=SUM($F$47:$F51))*1,"F"))</f>
        <v>0</v>
      </c>
      <c r="KT51" s="65">
        <f ca="1">IF(WEEKDAY(KT$6,2)&gt;5,"w",IF(ISERROR(VLOOKUP(KT$6,fériés,1,FALSE)),(SUM($H$1:KT$1)&gt;SUM($F$47:$F50))*(SUM($H$1:KT$1)&lt;=SUM($F$47:$F51))*1,"F"))</f>
        <v>0</v>
      </c>
      <c r="KU51" s="65">
        <f ca="1">IF(WEEKDAY(KU$6,2)&gt;5,"w",IF(ISERROR(VLOOKUP(KU$6,fériés,1,FALSE)),(SUM($H$1:KU$1)&gt;SUM($F$47:$F50))*(SUM($H$1:KU$1)&lt;=SUM($F$47:$F51))*1,"F"))</f>
        <v>0</v>
      </c>
      <c r="KV51" s="65">
        <f ca="1">IF(WEEKDAY(KV$6,2)&gt;5,"w",IF(ISERROR(VLOOKUP(KV$6,fériés,1,FALSE)),(SUM($H$1:KV$1)&gt;SUM($F$47:$F50))*(SUM($H$1:KV$1)&lt;=SUM($F$47:$F51))*1,"F"))</f>
        <v>0</v>
      </c>
      <c r="KW51" s="65">
        <f ca="1">IF(WEEKDAY(KW$6,2)&gt;5,"w",IF(ISERROR(VLOOKUP(KW$6,fériés,1,FALSE)),(SUM($H$1:KW$1)&gt;SUM($F$47:$F50))*(SUM($H$1:KW$1)&lt;=SUM($F$47:$F51))*1,"F"))</f>
        <v>0</v>
      </c>
      <c r="KX51" s="65">
        <f ca="1">IF(WEEKDAY(KX$6,2)&gt;5,"w",IF(ISERROR(VLOOKUP(KX$6,fériés,1,FALSE)),(SUM($H$1:KX$1)&gt;SUM($F$47:$F50))*(SUM($H$1:KX$1)&lt;=SUM($F$47:$F51))*1,"F"))</f>
        <v>0</v>
      </c>
      <c r="KY51" s="65">
        <f ca="1">IF(WEEKDAY(KY$6,2)&gt;5,"w",IF(ISERROR(VLOOKUP(KY$6,fériés,1,FALSE)),(SUM($H$1:KY$1)&gt;SUM($F$47:$F50))*(SUM($H$1:KY$1)&lt;=SUM($F$47:$F51))*1,"F"))</f>
        <v>0</v>
      </c>
      <c r="KZ51" s="65">
        <f ca="1">IF(WEEKDAY(KZ$6,2)&gt;5,"w",IF(ISERROR(VLOOKUP(KZ$6,fériés,1,FALSE)),(SUM($H$1:KZ$1)&gt;SUM($F$47:$F50))*(SUM($H$1:KZ$1)&lt;=SUM($F$47:$F51))*1,"F"))</f>
        <v>0</v>
      </c>
      <c r="LA51" s="65">
        <f ca="1">IF(WEEKDAY(LA$6,2)&gt;5,"w",IF(ISERROR(VLOOKUP(LA$6,fériés,1,FALSE)),(SUM($H$1:LA$1)&gt;SUM($F$47:$F50))*(SUM($H$1:LA$1)&lt;=SUM($F$47:$F51))*1,"F"))</f>
        <v>0</v>
      </c>
      <c r="LB51" s="65">
        <f ca="1">IF(WEEKDAY(LB$6,2)&gt;5,"w",IF(ISERROR(VLOOKUP(LB$6,fériés,1,FALSE)),(SUM($H$1:LB$1)&gt;SUM($F$47:$F50))*(SUM($H$1:LB$1)&lt;=SUM($F$47:$F51))*1,"F"))</f>
        <v>0</v>
      </c>
      <c r="LC51" s="65">
        <f ca="1">IF(WEEKDAY(LC$6,2)&gt;5,"w",IF(ISERROR(VLOOKUP(LC$6,fériés,1,FALSE)),(SUM($H$1:LC$1)&gt;SUM($F$47:$F50))*(SUM($H$1:LC$1)&lt;=SUM($F$47:$F51))*1,"F"))</f>
        <v>0</v>
      </c>
      <c r="LD51" s="65">
        <f ca="1">IF(WEEKDAY(LD$6,2)&gt;5,"w",IF(ISERROR(VLOOKUP(LD$6,fériés,1,FALSE)),(SUM($H$1:LD$1)&gt;SUM($F$47:$F50))*(SUM($H$1:LD$1)&lt;=SUM($F$47:$F51))*1,"F"))</f>
        <v>0</v>
      </c>
      <c r="LE51" s="65">
        <f ca="1">IF(WEEKDAY(LE$6,2)&gt;5,"w",IF(ISERROR(VLOOKUP(LE$6,fériés,1,FALSE)),(SUM($H$1:LE$1)&gt;SUM($F$47:$F50))*(SUM($H$1:LE$1)&lt;=SUM($F$47:$F51))*1,"F"))</f>
        <v>0</v>
      </c>
      <c r="LF51" s="65">
        <f ca="1">IF(WEEKDAY(LF$6,2)&gt;5,"w",IF(ISERROR(VLOOKUP(LF$6,fériés,1,FALSE)),(SUM($H$1:LF$1)&gt;SUM($F$47:$F50))*(SUM($H$1:LF$1)&lt;=SUM($F$47:$F51))*1,"F"))</f>
        <v>0</v>
      </c>
      <c r="LG51" s="65">
        <f ca="1">IF(WEEKDAY(LG$6,2)&gt;5,"w",IF(ISERROR(VLOOKUP(LG$6,fériés,1,FALSE)),(SUM($H$1:LG$1)&gt;SUM($F$47:$F50))*(SUM($H$1:LG$1)&lt;=SUM($F$47:$F51))*1,"F"))</f>
        <v>0</v>
      </c>
      <c r="LH51" s="65">
        <f ca="1">IF(WEEKDAY(LH$6,2)&gt;5,"w",IF(ISERROR(VLOOKUP(LH$6,fériés,1,FALSE)),(SUM($H$1:LH$1)&gt;SUM($F$47:$F50))*(SUM($H$1:LH$1)&lt;=SUM($F$47:$F51))*1,"F"))</f>
        <v>0</v>
      </c>
      <c r="LI51" s="65">
        <f ca="1">IF(WEEKDAY(LI$6,2)&gt;5,"w",IF(ISERROR(VLOOKUP(LI$6,fériés,1,FALSE)),(SUM($H$1:LI$1)&gt;SUM($F$47:$F50))*(SUM($H$1:LI$1)&lt;=SUM($F$47:$F51))*1,"F"))</f>
        <v>0</v>
      </c>
      <c r="LJ51" s="65">
        <f ca="1">IF(WEEKDAY(LJ$6,2)&gt;5,"w",IF(ISERROR(VLOOKUP(LJ$6,fériés,1,FALSE)),(SUM($H$1:LJ$1)&gt;SUM($F$47:$F50))*(SUM($H$1:LJ$1)&lt;=SUM($F$47:$F51))*1,"F"))</f>
        <v>0</v>
      </c>
      <c r="LK51" s="65">
        <f ca="1">IF(WEEKDAY(LK$6,2)&gt;5,"w",IF(ISERROR(VLOOKUP(LK$6,fériés,1,FALSE)),(SUM($H$1:LK$1)&gt;SUM($F$47:$F50))*(SUM($H$1:LK$1)&lt;=SUM($F$47:$F51))*1,"F"))</f>
        <v>0</v>
      </c>
      <c r="LL51" s="65">
        <f ca="1">IF(WEEKDAY(LL$6,2)&gt;5,"w",IF(ISERROR(VLOOKUP(LL$6,fériés,1,FALSE)),(SUM($H$1:LL$1)&gt;SUM($F$47:$F50))*(SUM($H$1:LL$1)&lt;=SUM($F$47:$F51))*1,"F"))</f>
        <v>0</v>
      </c>
      <c r="LM51" s="65">
        <f ca="1">IF(WEEKDAY(LM$6,2)&gt;5,"w",IF(ISERROR(VLOOKUP(LM$6,fériés,1,FALSE)),(SUM($H$1:LM$1)&gt;SUM($F$47:$F50))*(SUM($H$1:LM$1)&lt;=SUM($F$47:$F51))*1,"F"))</f>
        <v>0</v>
      </c>
      <c r="LN51" s="65">
        <f ca="1">IF(WEEKDAY(LN$6,2)&gt;5,"w",IF(ISERROR(VLOOKUP(LN$6,fériés,1,FALSE)),(SUM($H$1:LN$1)&gt;SUM($F$47:$F50))*(SUM($H$1:LN$1)&lt;=SUM($F$47:$F51))*1,"F"))</f>
        <v>0</v>
      </c>
      <c r="LO51" s="65">
        <f ca="1">IF(WEEKDAY(LO$6,2)&gt;5,"w",IF(ISERROR(VLOOKUP(LO$6,fériés,1,FALSE)),(SUM($H$1:LO$1)&gt;SUM($F$47:$F50))*(SUM($H$1:LO$1)&lt;=SUM($F$47:$F51))*1,"F"))</f>
        <v>0</v>
      </c>
      <c r="LP51" s="65">
        <f ca="1">IF(WEEKDAY(LP$6,2)&gt;5,"w",IF(ISERROR(VLOOKUP(LP$6,fériés,1,FALSE)),(SUM($H$1:LP$1)&gt;SUM($F$47:$F50))*(SUM($H$1:LP$1)&lt;=SUM($F$47:$F51))*1,"F"))</f>
        <v>0</v>
      </c>
      <c r="LQ51" s="65">
        <f ca="1">IF(WEEKDAY(LQ$6,2)&gt;5,"w",IF(ISERROR(VLOOKUP(LQ$6,fériés,1,FALSE)),(SUM($H$1:LQ$1)&gt;SUM($F$47:$F50))*(SUM($H$1:LQ$1)&lt;=SUM($F$47:$F51))*1,"F"))</f>
        <v>0</v>
      </c>
      <c r="LR51" s="65">
        <f ca="1">IF(WEEKDAY(LR$6,2)&gt;5,"w",IF(ISERROR(VLOOKUP(LR$6,fériés,1,FALSE)),(SUM($H$1:LR$1)&gt;SUM($F$47:$F50))*(SUM($H$1:LR$1)&lt;=SUM($F$47:$F51))*1,"F"))</f>
        <v>0</v>
      </c>
      <c r="LS51" s="65">
        <f ca="1">IF(WEEKDAY(LS$6,2)&gt;5,"w",IF(ISERROR(VLOOKUP(LS$6,fériés,1,FALSE)),(SUM($H$1:LS$1)&gt;SUM($F$47:$F50))*(SUM($H$1:LS$1)&lt;=SUM($F$47:$F51))*1,"F"))</f>
        <v>0</v>
      </c>
      <c r="LT51" s="65">
        <f ca="1">IF(WEEKDAY(LT$6,2)&gt;5,"w",IF(ISERROR(VLOOKUP(LT$6,fériés,1,FALSE)),(SUM($H$1:LT$1)&gt;SUM($F$47:$F50))*(SUM($H$1:LT$1)&lt;=SUM($F$47:$F51))*1,"F"))</f>
        <v>0</v>
      </c>
      <c r="LU51" s="65">
        <f ca="1">IF(WEEKDAY(LU$6,2)&gt;5,"w",IF(ISERROR(VLOOKUP(LU$6,fériés,1,FALSE)),(SUM($H$1:LU$1)&gt;SUM($F$47:$F50))*(SUM($H$1:LU$1)&lt;=SUM($F$47:$F51))*1,"F"))</f>
        <v>0</v>
      </c>
      <c r="LV51" s="65">
        <f ca="1">IF(WEEKDAY(LV$6,2)&gt;5,"w",IF(ISERROR(VLOOKUP(LV$6,fériés,1,FALSE)),(SUM($H$1:LV$1)&gt;SUM($F$47:$F50))*(SUM($H$1:LV$1)&lt;=SUM($F$47:$F51))*1,"F"))</f>
        <v>0</v>
      </c>
      <c r="LW51" s="65">
        <f ca="1">IF(WEEKDAY(LW$6,2)&gt;5,"w",IF(ISERROR(VLOOKUP(LW$6,fériés,1,FALSE)),(SUM($H$1:LW$1)&gt;SUM($F$47:$F50))*(SUM($H$1:LW$1)&lt;=SUM($F$47:$F51))*1,"F"))</f>
        <v>0</v>
      </c>
      <c r="LX51" s="65">
        <f ca="1">IF(WEEKDAY(LX$6,2)&gt;5,"w",IF(ISERROR(VLOOKUP(LX$6,fériés,1,FALSE)),(SUM($H$1:LX$1)&gt;SUM($F$47:$F50))*(SUM($H$1:LX$1)&lt;=SUM($F$47:$F51))*1,"F"))</f>
        <v>0</v>
      </c>
      <c r="LY51" s="65">
        <f ca="1">IF(WEEKDAY(LY$6,2)&gt;5,"w",IF(ISERROR(VLOOKUP(LY$6,fériés,1,FALSE)),(SUM($H$1:LY$1)&gt;SUM($F$47:$F50))*(SUM($H$1:LY$1)&lt;=SUM($F$47:$F51))*1,"F"))</f>
        <v>0</v>
      </c>
      <c r="LZ51" s="65">
        <f ca="1">IF(WEEKDAY(LZ$6,2)&gt;5,"w",IF(ISERROR(VLOOKUP(LZ$6,fériés,1,FALSE)),(SUM($H$1:LZ$1)&gt;SUM($F$47:$F50))*(SUM($H$1:LZ$1)&lt;=SUM($F$47:$F51))*1,"F"))</f>
        <v>0</v>
      </c>
      <c r="MA51" s="65">
        <f ca="1">IF(WEEKDAY(MA$6,2)&gt;5,"w",IF(ISERROR(VLOOKUP(MA$6,fériés,1,FALSE)),(SUM($H$1:MA$1)&gt;SUM($F$47:$F50))*(SUM($H$1:MA$1)&lt;=SUM($F$47:$F51))*1,"F"))</f>
        <v>0</v>
      </c>
      <c r="MB51" s="65">
        <f ca="1">IF(WEEKDAY(MB$6,2)&gt;5,"w",IF(ISERROR(VLOOKUP(MB$6,fériés,1,FALSE)),(SUM($H$1:MB$1)&gt;SUM($F$47:$F50))*(SUM($H$1:MB$1)&lt;=SUM($F$47:$F51))*1,"F"))</f>
        <v>0</v>
      </c>
      <c r="MC51" s="65">
        <f ca="1">IF(WEEKDAY(MC$6,2)&gt;5,"w",IF(ISERROR(VLOOKUP(MC$6,fériés,1,FALSE)),(SUM($H$1:MC$1)&gt;SUM($F$47:$F50))*(SUM($H$1:MC$1)&lt;=SUM($F$47:$F51))*1,"F"))</f>
        <v>0</v>
      </c>
      <c r="MD51" s="65">
        <f ca="1">IF(WEEKDAY(MD$6,2)&gt;5,"w",IF(ISERROR(VLOOKUP(MD$6,fériés,1,FALSE)),(SUM($H$1:MD$1)&gt;SUM($F$47:$F50))*(SUM($H$1:MD$1)&lt;=SUM($F$47:$F51))*1,"F"))</f>
        <v>0</v>
      </c>
      <c r="ME51" s="65">
        <f ca="1">IF(WEEKDAY(ME$6,2)&gt;5,"w",IF(ISERROR(VLOOKUP(ME$6,fériés,1,FALSE)),(SUM($H$1:ME$1)&gt;SUM($F$47:$F50))*(SUM($H$1:ME$1)&lt;=SUM($F$47:$F51))*1,"F"))</f>
        <v>0</v>
      </c>
      <c r="MF51" s="65">
        <f ca="1">IF(WEEKDAY(MF$6,2)&gt;5,"w",IF(ISERROR(VLOOKUP(MF$6,fériés,1,FALSE)),(SUM($H$1:MF$1)&gt;SUM($F$47:$F50))*(SUM($H$1:MF$1)&lt;=SUM($F$47:$F51))*1,"F"))</f>
        <v>0</v>
      </c>
      <c r="MG51" s="65">
        <f ca="1">IF(WEEKDAY(MG$6,2)&gt;5,"w",IF(ISERROR(VLOOKUP(MG$6,fériés,1,FALSE)),(SUM($H$1:MG$1)&gt;SUM($F$47:$F50))*(SUM($H$1:MG$1)&lt;=SUM($F$47:$F51))*1,"F"))</f>
        <v>0</v>
      </c>
      <c r="MH51" s="65" t="str">
        <f ca="1">IF(WEEKDAY(MH$6,2)&gt;5,"w",IF(ISERROR(VLOOKUP(MH$6,fériés,1,FALSE)),(SUM($H$1:MH$1)&gt;SUM($F$47:$F50))*(SUM($H$1:MH$1)&lt;=SUM($F$47:$F51))*1,"F"))</f>
        <v>w</v>
      </c>
      <c r="MI51" s="65" t="str">
        <f ca="1">IF(WEEKDAY(MI$6,2)&gt;5,"w",IF(ISERROR(VLOOKUP(MI$6,fériés,1,FALSE)),(SUM($H$1:MI$1)&gt;SUM($F$47:$F50))*(SUM($H$1:MI$1)&lt;=SUM($F$47:$F51))*1,"F"))</f>
        <v>w</v>
      </c>
      <c r="MJ51" s="65" t="str">
        <f ca="1">IF(WEEKDAY(MJ$6,2)&gt;5,"w",IF(ISERROR(VLOOKUP(MJ$6,fériés,1,FALSE)),(SUM($H$1:MJ$1)&gt;SUM($F$47:$F50))*(SUM($H$1:MJ$1)&lt;=SUM($F$47:$F51))*1,"F"))</f>
        <v>w</v>
      </c>
      <c r="MK51" s="65" t="str">
        <f ca="1">IF(WEEKDAY(MK$6,2)&gt;5,"w",IF(ISERROR(VLOOKUP(MK$6,fériés,1,FALSE)),(SUM($H$1:MK$1)&gt;SUM($F$47:$F50))*(SUM($H$1:MK$1)&lt;=SUM($F$47:$F51))*1,"F"))</f>
        <v>w</v>
      </c>
      <c r="ML51" s="65" t="str">
        <f ca="1">IF(WEEKDAY(ML$6,2)&gt;5,"w",IF(ISERROR(VLOOKUP(ML$6,fériés,1,FALSE)),(SUM($H$1:ML$1)&gt;SUM($F$47:$F50))*(SUM($H$1:ML$1)&lt;=SUM($F$47:$F51))*1,"F"))</f>
        <v>w</v>
      </c>
      <c r="MM51" s="65" t="str">
        <f ca="1">IF(WEEKDAY(MM$6,2)&gt;5,"w",IF(ISERROR(VLOOKUP(MM$6,fériés,1,FALSE)),(SUM($H$1:MM$1)&gt;SUM($F$47:$F50))*(SUM($H$1:MM$1)&lt;=SUM($F$47:$F51))*1,"F"))</f>
        <v>w</v>
      </c>
      <c r="MN51" s="65" t="str">
        <f ca="1">IF(WEEKDAY(MN$6,2)&gt;5,"w",IF(ISERROR(VLOOKUP(MN$6,fériés,1,FALSE)),(SUM($H$1:MN$1)&gt;SUM($F$47:$F50))*(SUM($H$1:MN$1)&lt;=SUM($F$47:$F51))*1,"F"))</f>
        <v>w</v>
      </c>
      <c r="MO51" s="65" t="str">
        <f ca="1">IF(WEEKDAY(MO$6,2)&gt;5,"w",IF(ISERROR(VLOOKUP(MO$6,fériés,1,FALSE)),(SUM($H$1:MO$1)&gt;SUM($F$47:$F50))*(SUM($H$1:MO$1)&lt;=SUM($F$47:$F51))*1,"F"))</f>
        <v>w</v>
      </c>
      <c r="MP51" s="65" t="str">
        <f ca="1">IF(WEEKDAY(MP$6,2)&gt;5,"w",IF(ISERROR(VLOOKUP(MP$6,fériés,1,FALSE)),(SUM($H$1:MP$1)&gt;SUM($F$47:$F50))*(SUM($H$1:MP$1)&lt;=SUM($F$47:$F51))*1,"F"))</f>
        <v>w</v>
      </c>
      <c r="MQ51" s="65" t="str">
        <f ca="1">IF(WEEKDAY(MQ$6,2)&gt;5,"w",IF(ISERROR(VLOOKUP(MQ$6,fériés,1,FALSE)),(SUM($H$1:MQ$1)&gt;SUM($F$47:$F50))*(SUM($H$1:MQ$1)&lt;=SUM($F$47:$F51))*1,"F"))</f>
        <v>w</v>
      </c>
      <c r="MR51" s="65" t="str">
        <f ca="1">IF(WEEKDAY(MR$6,2)&gt;5,"w",IF(ISERROR(VLOOKUP(MR$6,fériés,1,FALSE)),(SUM($H$1:MR$1)&gt;SUM($F$47:$F50))*(SUM($H$1:MR$1)&lt;=SUM($F$47:$F51))*1,"F"))</f>
        <v>w</v>
      </c>
      <c r="MS51" s="65" t="str">
        <f ca="1">IF(WEEKDAY(MS$6,2)&gt;5,"w",IF(ISERROR(VLOOKUP(MS$6,fériés,1,FALSE)),(SUM($H$1:MS$1)&gt;SUM($F$47:$F50))*(SUM($H$1:MS$1)&lt;=SUM($F$47:$F51))*1,"F"))</f>
        <v>w</v>
      </c>
      <c r="MT51" s="65" t="str">
        <f ca="1">IF(WEEKDAY(MT$6,2)&gt;5,"w",IF(ISERROR(VLOOKUP(MT$6,fériés,1,FALSE)),(SUM($H$1:MT$1)&gt;SUM($F$47:$F50))*(SUM($H$1:MT$1)&lt;=SUM($F$47:$F51))*1,"F"))</f>
        <v>w</v>
      </c>
      <c r="MU51" s="65" t="str">
        <f ca="1">IF(WEEKDAY(MU$6,2)&gt;5,"w",IF(ISERROR(VLOOKUP(MU$6,fériés,1,FALSE)),(SUM($H$1:MU$1)&gt;SUM($F$47:$F50))*(SUM($H$1:MU$1)&lt;=SUM($F$47:$F51))*1,"F"))</f>
        <v>w</v>
      </c>
      <c r="MV51" s="65" t="str">
        <f ca="1">IF(WEEKDAY(MV$6,2)&gt;5,"w",IF(ISERROR(VLOOKUP(MV$6,fériés,1,FALSE)),(SUM($H$1:MV$1)&gt;SUM($F$47:$F50))*(SUM($H$1:MV$1)&lt;=SUM($F$47:$F51))*1,"F"))</f>
        <v>w</v>
      </c>
      <c r="MW51" s="65" t="str">
        <f ca="1">IF(WEEKDAY(MW$6,2)&gt;5,"w",IF(ISERROR(VLOOKUP(MW$6,fériés,1,FALSE)),(SUM($H$1:MW$1)&gt;SUM($F$47:$F50))*(SUM($H$1:MW$1)&lt;=SUM($F$47:$F51))*1,"F"))</f>
        <v>w</v>
      </c>
      <c r="MX51" s="65" t="str">
        <f ca="1">IF(WEEKDAY(MX$6,2)&gt;5,"w",IF(ISERROR(VLOOKUP(MX$6,fériés,1,FALSE)),(SUM($H$1:MX$1)&gt;SUM($F$47:$F50))*(SUM($H$1:MX$1)&lt;=SUM($F$47:$F51))*1,"F"))</f>
        <v>w</v>
      </c>
      <c r="MY51" s="65" t="str">
        <f ca="1">IF(WEEKDAY(MY$6,2)&gt;5,"w",IF(ISERROR(VLOOKUP(MY$6,fériés,1,FALSE)),(SUM($H$1:MY$1)&gt;SUM($F$47:$F50))*(SUM($H$1:MY$1)&lt;=SUM($F$47:$F51))*1,"F"))</f>
        <v>w</v>
      </c>
      <c r="MZ51" s="65" t="str">
        <f ca="1">IF(WEEKDAY(MZ$6,2)&gt;5,"w",IF(ISERROR(VLOOKUP(MZ$6,fériés,1,FALSE)),(SUM($H$1:MZ$1)&gt;SUM($F$47:$F50))*(SUM($H$1:MZ$1)&lt;=SUM($F$47:$F51))*1,"F"))</f>
        <v>w</v>
      </c>
      <c r="NA51" s="65" t="str">
        <f ca="1">IF(WEEKDAY(NA$6,2)&gt;5,"w",IF(ISERROR(VLOOKUP(NA$6,fériés,1,FALSE)),(SUM($H$1:NA$1)&gt;SUM($F$47:$F50))*(SUM($H$1:NA$1)&lt;=SUM($F$47:$F51))*1,"F"))</f>
        <v>w</v>
      </c>
      <c r="NB51" s="65">
        <f ca="1">IF(WEEKDAY(NB$6,2)&gt;5,"w",IF(ISERROR(VLOOKUP(NB$6,fériés,1,FALSE)),(SUM($H$1:NB$1)&gt;SUM($F$47:$F50))*(SUM($H$1:NB$1)&lt;=SUM($F$47:$F51))*1,"F"))</f>
        <v>0</v>
      </c>
      <c r="NC51" s="65">
        <f ca="1">IF(WEEKDAY(NC$6,2)&gt;5,"w",IF(ISERROR(VLOOKUP(NC$6,fériés,1,FALSE)),(SUM($H$1:NC$1)&gt;SUM($F$47:$F50))*(SUM($H$1:NC$1)&lt;=SUM($F$47:$F51))*1,"F"))</f>
        <v>0</v>
      </c>
      <c r="ND51" s="65">
        <f ca="1">IF(WEEKDAY(ND$6,2)&gt;5,"w",IF(ISERROR(VLOOKUP(ND$6,fériés,1,FALSE)),(SUM($H$1:ND$1)&gt;SUM($F$47:$F50))*(SUM($H$1:ND$1)&lt;=SUM($F$47:$F51))*1,"F"))</f>
        <v>0</v>
      </c>
      <c r="NE51" s="65">
        <f ca="1">IF(WEEKDAY(NE$6,2)&gt;5,"w",IF(ISERROR(VLOOKUP(NE$6,fériés,1,FALSE)),(SUM($H$1:NE$1)&gt;SUM($F$47:$F50))*(SUM($H$1:NE$1)&lt;=SUM($F$47:$F51))*1,"F"))</f>
        <v>0</v>
      </c>
      <c r="NF51" s="65">
        <f ca="1">IF(WEEKDAY(NF$6,2)&gt;5,"w",IF(ISERROR(VLOOKUP(NF$6,fériés,1,FALSE)),(SUM($H$1:NF$1)&gt;SUM($F$47:$F50))*(SUM($H$1:NF$1)&lt;=SUM($F$47:$F51))*1,"F"))</f>
        <v>0</v>
      </c>
      <c r="NG51" s="65">
        <f ca="1">IF(WEEKDAY(NG$6,2)&gt;5,"w",IF(ISERROR(VLOOKUP(NG$6,fériés,1,FALSE)),(SUM($H$1:NG$1)&gt;SUM($F$47:$F50))*(SUM($H$1:NG$1)&lt;=SUM($F$47:$F51))*1,"F"))</f>
        <v>0</v>
      </c>
      <c r="NH51" s="65">
        <f ca="1">IF(WEEKDAY(NH$6,2)&gt;5,"w",IF(ISERROR(VLOOKUP(NH$6,fériés,1,FALSE)),(SUM($H$1:NH$1)&gt;SUM($F$47:$F50))*(SUM($H$1:NH$1)&lt;=SUM($F$47:$F51))*1,"F"))</f>
        <v>0</v>
      </c>
      <c r="NI51" s="65">
        <f ca="1">IF(WEEKDAY(NI$6,2)&gt;5,"w",IF(ISERROR(VLOOKUP(NI$6,fériés,1,FALSE)),(SUM($H$1:NI$1)&gt;SUM($F$47:$F50))*(SUM($H$1:NI$1)&lt;=SUM($F$47:$F51))*1,"F"))</f>
        <v>0</v>
      </c>
      <c r="NJ51" s="65">
        <f ca="1">IF(WEEKDAY(NJ$6,2)&gt;5,"w",IF(ISERROR(VLOOKUP(NJ$6,fériés,1,FALSE)),(SUM($H$1:NJ$1)&gt;SUM($F$47:$F50))*(SUM($H$1:NJ$1)&lt;=SUM($F$47:$F51))*1,"F"))</f>
        <v>0</v>
      </c>
      <c r="NK51" s="65">
        <f ca="1">IF(WEEKDAY(NK$6,2)&gt;5,"w",IF(ISERROR(VLOOKUP(NK$6,fériés,1,FALSE)),(SUM($H$1:NK$1)&gt;SUM($F$47:$F50))*(SUM($H$1:NK$1)&lt;=SUM($F$47:$F51))*1,"F"))</f>
        <v>0</v>
      </c>
      <c r="NL51" s="65">
        <f ca="1">IF(WEEKDAY(NL$6,2)&gt;5,"w",IF(ISERROR(VLOOKUP(NL$6,fériés,1,FALSE)),(SUM($H$1:NL$1)&gt;SUM($F$47:$F50))*(SUM($H$1:NL$1)&lt;=SUM($F$47:$F51))*1,"F"))</f>
        <v>0</v>
      </c>
      <c r="NM51" s="65">
        <f ca="1">IF(WEEKDAY(NM$6,2)&gt;5,"w",IF(ISERROR(VLOOKUP(NM$6,fériés,1,FALSE)),(SUM($H$1:NM$1)&gt;SUM($F$47:$F50))*(SUM($H$1:NM$1)&lt;=SUM($F$47:$F51))*1,"F"))</f>
        <v>0</v>
      </c>
      <c r="NN51" s="65">
        <f ca="1">IF(WEEKDAY(NN$6,2)&gt;5,"w",IF(ISERROR(VLOOKUP(NN$6,fériés,1,FALSE)),(SUM($H$1:NN$1)&gt;SUM($F$47:$F50))*(SUM($H$1:NN$1)&lt;=SUM($F$47:$F51))*1,"F"))</f>
        <v>0</v>
      </c>
      <c r="NO51" s="65">
        <f ca="1">IF(WEEKDAY(NO$6,2)&gt;5,"w",IF(ISERROR(VLOOKUP(NO$6,fériés,1,FALSE)),(SUM($H$1:NO$1)&gt;SUM($F$47:$F50))*(SUM($H$1:NO$1)&lt;=SUM($F$47:$F51))*1,"F"))</f>
        <v>0</v>
      </c>
      <c r="NP51" s="65">
        <f ca="1">IF(WEEKDAY(NP$6,2)&gt;5,"w",IF(ISERROR(VLOOKUP(NP$6,fériés,1,FALSE)),(SUM($H$1:NP$1)&gt;SUM($F$47:$F50))*(SUM($H$1:NP$1)&lt;=SUM($F$47:$F51))*1,"F"))</f>
        <v>0</v>
      </c>
      <c r="NQ51" s="65">
        <f ca="1">IF(WEEKDAY(NQ$6,2)&gt;5,"w",IF(ISERROR(VLOOKUP(NQ$6,fériés,1,FALSE)),(SUM($H$1:NQ$1)&gt;SUM($F$47:$F50))*(SUM($H$1:NQ$1)&lt;=SUM($F$47:$F51))*1,"F"))</f>
        <v>0</v>
      </c>
      <c r="NR51" s="65">
        <f ca="1">IF(WEEKDAY(NR$6,2)&gt;5,"w",IF(ISERROR(VLOOKUP(NR$6,fériés,1,FALSE)),(SUM($H$1:NR$1)&gt;SUM($F$47:$F50))*(SUM($H$1:NR$1)&lt;=SUM($F$47:$F51))*1,"F"))</f>
        <v>0</v>
      </c>
      <c r="NS51" s="65">
        <f ca="1">IF(WEEKDAY(NS$6,2)&gt;5,"w",IF(ISERROR(VLOOKUP(NS$6,fériés,1,FALSE)),(SUM($H$1:NS$1)&gt;SUM($F$47:$F50))*(SUM($H$1:NS$1)&lt;=SUM($F$47:$F51))*1,"F"))</f>
        <v>0</v>
      </c>
      <c r="NT51" s="65">
        <f ca="1">IF(WEEKDAY(NT$6,2)&gt;5,"w",IF(ISERROR(VLOOKUP(NT$6,fériés,1,FALSE)),(SUM($H$1:NT$1)&gt;SUM($F$47:$F50))*(SUM($H$1:NT$1)&lt;=SUM($F$47:$F51))*1,"F"))</f>
        <v>0</v>
      </c>
      <c r="NU51" s="65">
        <f ca="1">IF(WEEKDAY(NU$6,2)&gt;5,"w",IF(ISERROR(VLOOKUP(NU$6,fériés,1,FALSE)),(SUM($H$1:NU$1)&gt;SUM($F$47:$F50))*(SUM($H$1:NU$1)&lt;=SUM($F$47:$F51))*1,"F"))</f>
        <v>0</v>
      </c>
      <c r="NV51" s="65">
        <f ca="1">IF(WEEKDAY(NV$6,2)&gt;5,"w",IF(ISERROR(VLOOKUP(NV$6,fériés,1,FALSE)),(SUM($H$1:NV$1)&gt;SUM($F$47:$F50))*(SUM($H$1:NV$1)&lt;=SUM($F$47:$F51))*1,"F"))</f>
        <v>0</v>
      </c>
      <c r="NW51" s="65">
        <f ca="1">IF(WEEKDAY(NW$6,2)&gt;5,"w",IF(ISERROR(VLOOKUP(NW$6,fériés,1,FALSE)),(SUM($H$1:NW$1)&gt;SUM($F$47:$F50))*(SUM($H$1:NW$1)&lt;=SUM($F$47:$F51))*1,"F"))</f>
        <v>0</v>
      </c>
      <c r="NX51" s="65">
        <f ca="1">IF(WEEKDAY(NX$6,2)&gt;5,"w",IF(ISERROR(VLOOKUP(NX$6,fériés,1,FALSE)),(SUM($H$1:NX$1)&gt;SUM($F$47:$F50))*(SUM($H$1:NX$1)&lt;=SUM($F$47:$F51))*1,"F"))</f>
        <v>0</v>
      </c>
      <c r="NY51" s="65">
        <f ca="1">IF(WEEKDAY(NY$6,2)&gt;5,"w",IF(ISERROR(VLOOKUP(NY$6,fériés,1,FALSE)),(SUM($H$1:NY$1)&gt;SUM($F$47:$F50))*(SUM($H$1:NY$1)&lt;=SUM($F$47:$F51))*1,"F"))</f>
        <v>0</v>
      </c>
      <c r="NZ51" s="65">
        <f ca="1">IF(WEEKDAY(NZ$6,2)&gt;5,"w",IF(ISERROR(VLOOKUP(NZ$6,fériés,1,FALSE)),(SUM($H$1:NZ$1)&gt;SUM($F$47:$F50))*(SUM($H$1:NZ$1)&lt;=SUM($F$47:$F51))*1,"F"))</f>
        <v>0</v>
      </c>
      <c r="OA51" s="65">
        <f ca="1">IF(WEEKDAY(OA$6,2)&gt;5,"w",IF(ISERROR(VLOOKUP(OA$6,fériés,1,FALSE)),(SUM($H$1:OA$1)&gt;SUM($F$47:$F50))*(SUM($H$1:OA$1)&lt;=SUM($F$47:$F51))*1,"F"))</f>
        <v>0</v>
      </c>
      <c r="OB51" s="65">
        <f ca="1">IF(WEEKDAY(OB$6,2)&gt;5,"w",IF(ISERROR(VLOOKUP(OB$6,fériés,1,FALSE)),(SUM($H$1:OB$1)&gt;SUM($F$47:$F50))*(SUM($H$1:OB$1)&lt;=SUM($F$47:$F51))*1,"F"))</f>
        <v>0</v>
      </c>
      <c r="OC51" s="65">
        <f ca="1">IF(WEEKDAY(OC$6,2)&gt;5,"w",IF(ISERROR(VLOOKUP(OC$6,fériés,1,FALSE)),(SUM($H$1:OC$1)&gt;SUM($F$47:$F50))*(SUM($H$1:OC$1)&lt;=SUM($F$47:$F51))*1,"F"))</f>
        <v>0</v>
      </c>
      <c r="OD51" s="65">
        <f ca="1">IF(WEEKDAY(OD$6,2)&gt;5,"w",IF(ISERROR(VLOOKUP(OD$6,fériés,1,FALSE)),(SUM($H$1:OD$1)&gt;SUM($F$47:$F50))*(SUM($H$1:OD$1)&lt;=SUM($F$47:$F51))*1,"F"))</f>
        <v>0</v>
      </c>
      <c r="OE51" s="65">
        <f ca="1">IF(WEEKDAY(OE$6,2)&gt;5,"w",IF(ISERROR(VLOOKUP(OE$6,fériés,1,FALSE)),(SUM($H$1:OE$1)&gt;SUM($F$47:$F50))*(SUM($H$1:OE$1)&lt;=SUM($F$47:$F51))*1,"F"))</f>
        <v>0</v>
      </c>
      <c r="OF51" s="65">
        <f ca="1">IF(WEEKDAY(OF$6,2)&gt;5,"w",IF(ISERROR(VLOOKUP(OF$6,fériés,1,FALSE)),(SUM($H$1:OF$1)&gt;SUM($F$47:$F50))*(SUM($H$1:OF$1)&lt;=SUM($F$47:$F51))*1,"F"))</f>
        <v>0</v>
      </c>
      <c r="OG51" s="65">
        <f ca="1">IF(WEEKDAY(OG$6,2)&gt;5,"w",IF(ISERROR(VLOOKUP(OG$6,fériés,1,FALSE)),(SUM($H$1:OG$1)&gt;SUM($F$47:$F50))*(SUM($H$1:OG$1)&lt;=SUM($F$47:$F51))*1,"F"))</f>
        <v>0</v>
      </c>
      <c r="OH51" s="65">
        <f ca="1">IF(WEEKDAY(OH$6,2)&gt;5,"w",IF(ISERROR(VLOOKUP(OH$6,fériés,1,FALSE)),(SUM($H$1:OH$1)&gt;SUM($F$47:$F50))*(SUM($H$1:OH$1)&lt;=SUM($F$47:$F51))*1,"F"))</f>
        <v>0</v>
      </c>
      <c r="OI51" s="65">
        <f ca="1">IF(WEEKDAY(OI$6,2)&gt;5,"w",IF(ISERROR(VLOOKUP(OI$6,fériés,1,FALSE)),(SUM($H$1:OI$1)&gt;SUM($F$47:$F50))*(SUM($H$1:OI$1)&lt;=SUM($F$47:$F51))*1,"F"))</f>
        <v>0</v>
      </c>
      <c r="OJ51" s="65">
        <f ca="1">IF(WEEKDAY(OJ$6,2)&gt;5,"w",IF(ISERROR(VLOOKUP(OJ$6,fériés,1,FALSE)),(SUM($H$1:OJ$1)&gt;SUM($F$47:$F50))*(SUM($H$1:OJ$1)&lt;=SUM($F$47:$F51))*1,"F"))</f>
        <v>0</v>
      </c>
      <c r="OK51" s="65">
        <f ca="1">IF(WEEKDAY(OK$6,2)&gt;5,"w",IF(ISERROR(VLOOKUP(OK$6,fériés,1,FALSE)),(SUM($H$1:OK$1)&gt;SUM($F$47:$F50))*(SUM($H$1:OK$1)&lt;=SUM($F$47:$F51))*1,"F"))</f>
        <v>0</v>
      </c>
      <c r="OL51" s="65">
        <f ca="1">IF(WEEKDAY(OL$6,2)&gt;5,"w",IF(ISERROR(VLOOKUP(OL$6,fériés,1,FALSE)),(SUM($H$1:OL$1)&gt;SUM($F$47:$F50))*(SUM($H$1:OL$1)&lt;=SUM($F$47:$F51))*1,"F"))</f>
        <v>0</v>
      </c>
      <c r="OM51" s="65">
        <f ca="1">IF(WEEKDAY(OM$6,2)&gt;5,"w",IF(ISERROR(VLOOKUP(OM$6,fériés,1,FALSE)),(SUM($H$1:OM$1)&gt;SUM($F$47:$F50))*(SUM($H$1:OM$1)&lt;=SUM($F$47:$F51))*1,"F"))</f>
        <v>0</v>
      </c>
      <c r="ON51" s="65">
        <f ca="1">IF(WEEKDAY(ON$6,2)&gt;5,"w",IF(ISERROR(VLOOKUP(ON$6,fériés,1,FALSE)),(SUM($H$1:ON$1)&gt;SUM($F$47:$F50))*(SUM($H$1:ON$1)&lt;=SUM($F$47:$F51))*1,"F"))</f>
        <v>0</v>
      </c>
      <c r="OO51" s="65">
        <f ca="1">IF(WEEKDAY(OO$6,2)&gt;5,"w",IF(ISERROR(VLOOKUP(OO$6,fériés,1,FALSE)),(SUM($H$1:OO$1)&gt;SUM($F$47:$F50))*(SUM($H$1:OO$1)&lt;=SUM($F$47:$F51))*1,"F"))</f>
        <v>0</v>
      </c>
      <c r="OP51" s="65">
        <f ca="1">IF(WEEKDAY(OP$6,2)&gt;5,"w",IF(ISERROR(VLOOKUP(OP$6,fériés,1,FALSE)),(SUM($H$1:OP$1)&gt;SUM($F$47:$F50))*(SUM($H$1:OP$1)&lt;=SUM($F$47:$F51))*1,"F"))</f>
        <v>0</v>
      </c>
      <c r="OQ51" s="65">
        <f ca="1">IF(WEEKDAY(OQ$6,2)&gt;5,"w",IF(ISERROR(VLOOKUP(OQ$6,fériés,1,FALSE)),(SUM($H$1:OQ$1)&gt;SUM($F$47:$F50))*(SUM($H$1:OQ$1)&lt;=SUM($F$47:$F51))*1,"F"))</f>
        <v>0</v>
      </c>
      <c r="OR51" s="65">
        <f ca="1">IF(WEEKDAY(OR$6,2)&gt;5,"w",IF(ISERROR(VLOOKUP(OR$6,fériés,1,FALSE)),(SUM($H$1:OR$1)&gt;SUM($F$47:$F50))*(SUM($H$1:OR$1)&lt;=SUM($F$47:$F51))*1,"F"))</f>
        <v>0</v>
      </c>
      <c r="OS51" s="65">
        <f ca="1">IF(WEEKDAY(OS$6,2)&gt;5,"w",IF(ISERROR(VLOOKUP(OS$6,fériés,1,FALSE)),(SUM($H$1:OS$1)&gt;SUM($F$47:$F50))*(SUM($H$1:OS$1)&lt;=SUM($F$47:$F51))*1,"F"))</f>
        <v>0</v>
      </c>
      <c r="OT51" s="65">
        <f ca="1">IF(WEEKDAY(OT$6,2)&gt;5,"w",IF(ISERROR(VLOOKUP(OT$6,fériés,1,FALSE)),(SUM($H$1:OT$1)&gt;SUM($F$47:$F50))*(SUM($H$1:OT$1)&lt;=SUM($F$47:$F51))*1,"F"))</f>
        <v>0</v>
      </c>
      <c r="OU51" s="65">
        <f ca="1">IF(WEEKDAY(OU$6,2)&gt;5,"w",IF(ISERROR(VLOOKUP(OU$6,fériés,1,FALSE)),(SUM($H$1:OU$1)&gt;SUM($F$47:$F50))*(SUM($H$1:OU$1)&lt;=SUM($F$47:$F51))*1,"F"))</f>
        <v>0</v>
      </c>
      <c r="OV51" s="65">
        <f ca="1">IF(WEEKDAY(OV$6,2)&gt;5,"w",IF(ISERROR(VLOOKUP(OV$6,fériés,1,FALSE)),(SUM($H$1:OV$1)&gt;SUM($F$47:$F50))*(SUM($H$1:OV$1)&lt;=SUM($F$47:$F51))*1,"F"))</f>
        <v>0</v>
      </c>
      <c r="OW51" s="65">
        <f ca="1">IF(WEEKDAY(OW$6,2)&gt;5,"w",IF(ISERROR(VLOOKUP(OW$6,fériés,1,FALSE)),(SUM($H$1:OW$1)&gt;SUM($F$47:$F50))*(SUM($H$1:OW$1)&lt;=SUM($F$47:$F51))*1,"F"))</f>
        <v>0</v>
      </c>
      <c r="OX51" s="65">
        <f ca="1">IF(WEEKDAY(OX$6,2)&gt;5,"w",IF(ISERROR(VLOOKUP(OX$6,fériés,1,FALSE)),(SUM($H$1:OX$1)&gt;SUM($F$47:$F50))*(SUM($H$1:OX$1)&lt;=SUM($F$47:$F51))*1,"F"))</f>
        <v>0</v>
      </c>
      <c r="OY51" s="65">
        <f ca="1">IF(WEEKDAY(OY$6,2)&gt;5,"w",IF(ISERROR(VLOOKUP(OY$6,fériés,1,FALSE)),(SUM($H$1:OY$1)&gt;SUM($F$47:$F50))*(SUM($H$1:OY$1)&lt;=SUM($F$47:$F51))*1,"F"))</f>
        <v>0</v>
      </c>
      <c r="OZ51" s="65" t="str">
        <f ca="1">IF(WEEKDAY(OZ$6,2)&gt;5,"w",IF(ISERROR(VLOOKUP(OZ$6,fériés,1,FALSE)),(SUM($H$1:OZ$1)&gt;SUM($F$47:$F50))*(SUM($H$1:OZ$1)&lt;=SUM($F$47:$F51))*1,"F"))</f>
        <v>w</v>
      </c>
      <c r="PA51" s="65" t="str">
        <f ca="1">IF(WEEKDAY(PA$6,2)&gt;5,"w",IF(ISERROR(VLOOKUP(PA$6,fériés,1,FALSE)),(SUM($H$1:PA$1)&gt;SUM($F$47:$F50))*(SUM($H$1:PA$1)&lt;=SUM($F$47:$F51))*1,"F"))</f>
        <v>w</v>
      </c>
      <c r="PB51" s="65" t="str">
        <f ca="1">IF(WEEKDAY(PB$6,2)&gt;5,"w",IF(ISERROR(VLOOKUP(PB$6,fériés,1,FALSE)),(SUM($H$1:PB$1)&gt;SUM($F$47:$F50))*(SUM($H$1:PB$1)&lt;=SUM($F$47:$F51))*1,"F"))</f>
        <v>w</v>
      </c>
      <c r="PC51" s="65" t="str">
        <f ca="1">IF(WEEKDAY(PC$6,2)&gt;5,"w",IF(ISERROR(VLOOKUP(PC$6,fériés,1,FALSE)),(SUM($H$1:PC$1)&gt;SUM($F$47:$F50))*(SUM($H$1:PC$1)&lt;=SUM($F$47:$F51))*1,"F"))</f>
        <v>w</v>
      </c>
      <c r="PD51" s="65" t="str">
        <f ca="1">IF(WEEKDAY(PD$6,2)&gt;5,"w",IF(ISERROR(VLOOKUP(PD$6,fériés,1,FALSE)),(SUM($H$1:PD$1)&gt;SUM($F$47:$F50))*(SUM($H$1:PD$1)&lt;=SUM($F$47:$F51))*1,"F"))</f>
        <v>w</v>
      </c>
      <c r="PE51" s="65" t="str">
        <f ca="1">IF(WEEKDAY(PE$6,2)&gt;5,"w",IF(ISERROR(VLOOKUP(PE$6,fériés,1,FALSE)),(SUM($H$1:PE$1)&gt;SUM($F$47:$F50))*(SUM($H$1:PE$1)&lt;=SUM($F$47:$F51))*1,"F"))</f>
        <v>w</v>
      </c>
      <c r="PF51" s="65" t="str">
        <f ca="1">IF(WEEKDAY(PF$6,2)&gt;5,"w",IF(ISERROR(VLOOKUP(PF$6,fériés,1,FALSE)),(SUM($H$1:PF$1)&gt;SUM($F$47:$F50))*(SUM($H$1:PF$1)&lt;=SUM($F$47:$F51))*1,"F"))</f>
        <v>w</v>
      </c>
      <c r="PG51" s="65" t="str">
        <f ca="1">IF(WEEKDAY(PG$6,2)&gt;5,"w",IF(ISERROR(VLOOKUP(PG$6,fériés,1,FALSE)),(SUM($H$1:PG$1)&gt;SUM($F$47:$F50))*(SUM($H$1:PG$1)&lt;=SUM($F$47:$F51))*1,"F"))</f>
        <v>w</v>
      </c>
      <c r="PH51" s="65" t="str">
        <f ca="1">IF(WEEKDAY(PH$6,2)&gt;5,"w",IF(ISERROR(VLOOKUP(PH$6,fériés,1,FALSE)),(SUM($H$1:PH$1)&gt;SUM($F$47:$F50))*(SUM($H$1:PH$1)&lt;=SUM($F$47:$F51))*1,"F"))</f>
        <v>w</v>
      </c>
      <c r="PI51" s="65" t="str">
        <f ca="1">IF(WEEKDAY(PI$6,2)&gt;5,"w",IF(ISERROR(VLOOKUP(PI$6,fériés,1,FALSE)),(SUM($H$1:PI$1)&gt;SUM($F$47:$F50))*(SUM($H$1:PI$1)&lt;=SUM($F$47:$F51))*1,"F"))</f>
        <v>w</v>
      </c>
      <c r="PJ51" s="65" t="str">
        <f ca="1">IF(WEEKDAY(PJ$6,2)&gt;5,"w",IF(ISERROR(VLOOKUP(PJ$6,fériés,1,FALSE)),(SUM($H$1:PJ$1)&gt;SUM($F$47:$F50))*(SUM($H$1:PJ$1)&lt;=SUM($F$47:$F51))*1,"F"))</f>
        <v>w</v>
      </c>
      <c r="PK51" s="65" t="str">
        <f ca="1">IF(WEEKDAY(PK$6,2)&gt;5,"w",IF(ISERROR(VLOOKUP(PK$6,fériés,1,FALSE)),(SUM($H$1:PK$1)&gt;SUM($F$47:$F50))*(SUM($H$1:PK$1)&lt;=SUM($F$47:$F51))*1,"F"))</f>
        <v>w</v>
      </c>
      <c r="PL51" s="65" t="str">
        <f ca="1">IF(WEEKDAY(PL$6,2)&gt;5,"w",IF(ISERROR(VLOOKUP(PL$6,fériés,1,FALSE)),(SUM($H$1:PL$1)&gt;SUM($F$47:$F50))*(SUM($H$1:PL$1)&lt;=SUM($F$47:$F51))*1,"F"))</f>
        <v>w</v>
      </c>
      <c r="PM51" s="65" t="str">
        <f ca="1">IF(WEEKDAY(PM$6,2)&gt;5,"w",IF(ISERROR(VLOOKUP(PM$6,fériés,1,FALSE)),(SUM($H$1:PM$1)&gt;SUM($F$47:$F50))*(SUM($H$1:PM$1)&lt;=SUM($F$47:$F51))*1,"F"))</f>
        <v>w</v>
      </c>
      <c r="PN51" s="65" t="str">
        <f ca="1">IF(WEEKDAY(PN$6,2)&gt;5,"w",IF(ISERROR(VLOOKUP(PN$6,fériés,1,FALSE)),(SUM($H$1:PN$1)&gt;SUM($F$47:$F50))*(SUM($H$1:PN$1)&lt;=SUM($F$47:$F51))*1,"F"))</f>
        <v>w</v>
      </c>
      <c r="PO51" s="65" t="str">
        <f ca="1">IF(WEEKDAY(PO$6,2)&gt;5,"w",IF(ISERROR(VLOOKUP(PO$6,fériés,1,FALSE)),(SUM($H$1:PO$1)&gt;SUM($F$47:$F50))*(SUM($H$1:PO$1)&lt;=SUM($F$47:$F51))*1,"F"))</f>
        <v>w</v>
      </c>
      <c r="PP51" s="65" t="str">
        <f ca="1">IF(WEEKDAY(PP$6,2)&gt;5,"w",IF(ISERROR(VLOOKUP(PP$6,fériés,1,FALSE)),(SUM($H$1:PP$1)&gt;SUM($F$47:$F50))*(SUM($H$1:PP$1)&lt;=SUM($F$47:$F51))*1,"F"))</f>
        <v>w</v>
      </c>
      <c r="PQ51" s="65" t="str">
        <f ca="1">IF(WEEKDAY(PQ$6,2)&gt;5,"w",IF(ISERROR(VLOOKUP(PQ$6,fériés,1,FALSE)),(SUM($H$1:PQ$1)&gt;SUM($F$47:$F50))*(SUM($H$1:PQ$1)&lt;=SUM($F$47:$F51))*1,"F"))</f>
        <v>w</v>
      </c>
      <c r="PR51" s="65" t="str">
        <f ca="1">IF(WEEKDAY(PR$6,2)&gt;5,"w",IF(ISERROR(VLOOKUP(PR$6,fériés,1,FALSE)),(SUM($H$1:PR$1)&gt;SUM($F$47:$F50))*(SUM($H$1:PR$1)&lt;=SUM($F$47:$F51))*1,"F"))</f>
        <v>w</v>
      </c>
      <c r="PS51" s="65" t="str">
        <f ca="1">IF(WEEKDAY(PS$6,2)&gt;5,"w",IF(ISERROR(VLOOKUP(PS$6,fériés,1,FALSE)),(SUM($H$1:PS$1)&gt;SUM($F$47:$F50))*(SUM($H$1:PS$1)&lt;=SUM($F$47:$F51))*1,"F"))</f>
        <v>w</v>
      </c>
      <c r="PT51" s="65">
        <f ca="1">IF(WEEKDAY(PT$6,2)&gt;5,"w",IF(ISERROR(VLOOKUP(PT$6,fériés,1,FALSE)),(SUM($H$1:PT$1)&gt;SUM($F$47:$F50))*(SUM($H$1:PT$1)&lt;=SUM($F$47:$F51))*1,"F"))</f>
        <v>0</v>
      </c>
      <c r="PU51" s="65">
        <f ca="1">IF(WEEKDAY(PU$6,2)&gt;5,"w",IF(ISERROR(VLOOKUP(PU$6,fériés,1,FALSE)),(SUM($H$1:PU$1)&gt;SUM($F$47:$F50))*(SUM($H$1:PU$1)&lt;=SUM($F$47:$F51))*1,"F"))</f>
        <v>0</v>
      </c>
      <c r="PV51" s="65">
        <f ca="1">IF(WEEKDAY(PV$6,2)&gt;5,"w",IF(ISERROR(VLOOKUP(PV$6,fériés,1,FALSE)),(SUM($H$1:PV$1)&gt;SUM($F$47:$F50))*(SUM($H$1:PV$1)&lt;=SUM($F$47:$F51))*1,"F"))</f>
        <v>0</v>
      </c>
      <c r="PW51" s="65">
        <f ca="1">IF(WEEKDAY(PW$6,2)&gt;5,"w",IF(ISERROR(VLOOKUP(PW$6,fériés,1,FALSE)),(SUM($H$1:PW$1)&gt;SUM($F$47:$F50))*(SUM($H$1:PW$1)&lt;=SUM($F$47:$F51))*1,"F"))</f>
        <v>0</v>
      </c>
      <c r="PX51" s="65">
        <f ca="1">IF(WEEKDAY(PX$6,2)&gt;5,"w",IF(ISERROR(VLOOKUP(PX$6,fériés,1,FALSE)),(SUM($H$1:PX$1)&gt;SUM($F$47:$F50))*(SUM($H$1:PX$1)&lt;=SUM($F$47:$F51))*1,"F"))</f>
        <v>0</v>
      </c>
      <c r="PY51" s="65">
        <f ca="1">IF(WEEKDAY(PY$6,2)&gt;5,"w",IF(ISERROR(VLOOKUP(PY$6,fériés,1,FALSE)),(SUM($H$1:PY$1)&gt;SUM($F$47:$F50))*(SUM($H$1:PY$1)&lt;=SUM($F$47:$F51))*1,"F"))</f>
        <v>0</v>
      </c>
      <c r="PZ51" s="65">
        <f ca="1">IF(WEEKDAY(PZ$6,2)&gt;5,"w",IF(ISERROR(VLOOKUP(PZ$6,fériés,1,FALSE)),(SUM($H$1:PZ$1)&gt;SUM($F$47:$F50))*(SUM($H$1:PZ$1)&lt;=SUM($F$47:$F51))*1,"F"))</f>
        <v>0</v>
      </c>
      <c r="QA51" s="65">
        <f ca="1">IF(WEEKDAY(QA$6,2)&gt;5,"w",IF(ISERROR(VLOOKUP(QA$6,fériés,1,FALSE)),(SUM($H$1:QA$1)&gt;SUM($F$47:$F50))*(SUM($H$1:QA$1)&lt;=SUM($F$47:$F51))*1,"F"))</f>
        <v>0</v>
      </c>
      <c r="QB51" s="65">
        <f ca="1">IF(WEEKDAY(QB$6,2)&gt;5,"w",IF(ISERROR(VLOOKUP(QB$6,fériés,1,FALSE)),(SUM($H$1:QB$1)&gt;SUM($F$47:$F50))*(SUM($H$1:QB$1)&lt;=SUM($F$47:$F51))*1,"F"))</f>
        <v>0</v>
      </c>
      <c r="QC51" s="65">
        <f ca="1">IF(WEEKDAY(QC$6,2)&gt;5,"w",IF(ISERROR(VLOOKUP(QC$6,fériés,1,FALSE)),(SUM($H$1:QC$1)&gt;SUM($F$47:$F50))*(SUM($H$1:QC$1)&lt;=SUM($F$47:$F51))*1,"F"))</f>
        <v>0</v>
      </c>
      <c r="QD51" s="65">
        <f ca="1">IF(WEEKDAY(QD$6,2)&gt;5,"w",IF(ISERROR(VLOOKUP(QD$6,fériés,1,FALSE)),(SUM($H$1:QD$1)&gt;SUM($F$47:$F50))*(SUM($H$1:QD$1)&lt;=SUM($F$47:$F51))*1,"F"))</f>
        <v>0</v>
      </c>
      <c r="QE51" s="65">
        <f ca="1">IF(WEEKDAY(QE$6,2)&gt;5,"w",IF(ISERROR(VLOOKUP(QE$6,fériés,1,FALSE)),(SUM($H$1:QE$1)&gt;SUM($F$47:$F50))*(SUM($H$1:QE$1)&lt;=SUM($F$47:$F51))*1,"F"))</f>
        <v>0</v>
      </c>
      <c r="QF51" s="65">
        <f ca="1">IF(WEEKDAY(QF$6,2)&gt;5,"w",IF(ISERROR(VLOOKUP(QF$6,fériés,1,FALSE)),(SUM($H$1:QF$1)&gt;SUM($F$47:$F50))*(SUM($H$1:QF$1)&lt;=SUM($F$47:$F51))*1,"F"))</f>
        <v>0</v>
      </c>
      <c r="QG51" s="65">
        <f ca="1">IF(WEEKDAY(QG$6,2)&gt;5,"w",IF(ISERROR(VLOOKUP(QG$6,fériés,1,FALSE)),(SUM($H$1:QG$1)&gt;SUM($F$47:$F50))*(SUM($H$1:QG$1)&lt;=SUM($F$47:$F51))*1,"F"))</f>
        <v>0</v>
      </c>
      <c r="QH51" s="65">
        <f ca="1">IF(WEEKDAY(QH$6,2)&gt;5,"w",IF(ISERROR(VLOOKUP(QH$6,fériés,1,FALSE)),(SUM($H$1:QH$1)&gt;SUM($F$47:$F50))*(SUM($H$1:QH$1)&lt;=SUM($F$47:$F51))*1,"F"))</f>
        <v>0</v>
      </c>
      <c r="QI51" s="65">
        <f ca="1">IF(WEEKDAY(QI$6,2)&gt;5,"w",IF(ISERROR(VLOOKUP(QI$6,fériés,1,FALSE)),(SUM($H$1:QI$1)&gt;SUM($F$47:$F50))*(SUM($H$1:QI$1)&lt;=SUM($F$47:$F51))*1,"F"))</f>
        <v>0</v>
      </c>
      <c r="QJ51" s="65">
        <f ca="1">IF(WEEKDAY(QJ$6,2)&gt;5,"w",IF(ISERROR(VLOOKUP(QJ$6,fériés,1,FALSE)),(SUM($H$1:QJ$1)&gt;SUM($F$47:$F50))*(SUM($H$1:QJ$1)&lt;=SUM($F$47:$F51))*1,"F"))</f>
        <v>0</v>
      </c>
      <c r="QK51" s="65">
        <f ca="1">IF(WEEKDAY(QK$6,2)&gt;5,"w",IF(ISERROR(VLOOKUP(QK$6,fériés,1,FALSE)),(SUM($H$1:QK$1)&gt;SUM($F$47:$F50))*(SUM($H$1:QK$1)&lt;=SUM($F$47:$F51))*1,"F"))</f>
        <v>0</v>
      </c>
      <c r="QL51" s="65">
        <f ca="1">IF(WEEKDAY(QL$6,2)&gt;5,"w",IF(ISERROR(VLOOKUP(QL$6,fériés,1,FALSE)),(SUM($H$1:QL$1)&gt;SUM($F$47:$F50))*(SUM($H$1:QL$1)&lt;=SUM($F$47:$F51))*1,"F"))</f>
        <v>0</v>
      </c>
      <c r="QM51" s="65">
        <f ca="1">IF(WEEKDAY(QM$6,2)&gt;5,"w",IF(ISERROR(VLOOKUP(QM$6,fériés,1,FALSE)),(SUM($H$1:QM$1)&gt;SUM($F$47:$F50))*(SUM($H$1:QM$1)&lt;=SUM($F$47:$F51))*1,"F"))</f>
        <v>0</v>
      </c>
      <c r="QN51" s="65">
        <f ca="1">IF(WEEKDAY(QN$6,2)&gt;5,"w",IF(ISERROR(VLOOKUP(QN$6,fériés,1,FALSE)),(SUM($H$1:QN$1)&gt;SUM($F$47:$F50))*(SUM($H$1:QN$1)&lt;=SUM($F$47:$F51))*1,"F"))</f>
        <v>0</v>
      </c>
      <c r="QO51" s="65">
        <f ca="1">IF(WEEKDAY(QO$6,2)&gt;5,"w",IF(ISERROR(VLOOKUP(QO$6,fériés,1,FALSE)),(SUM($H$1:QO$1)&gt;SUM($F$47:$F50))*(SUM($H$1:QO$1)&lt;=SUM($F$47:$F51))*1,"F"))</f>
        <v>0</v>
      </c>
      <c r="QP51" s="65">
        <f ca="1">IF(WEEKDAY(QP$6,2)&gt;5,"w",IF(ISERROR(VLOOKUP(QP$6,fériés,1,FALSE)),(SUM($H$1:QP$1)&gt;SUM($F$47:$F50))*(SUM($H$1:QP$1)&lt;=SUM($F$47:$F51))*1,"F"))</f>
        <v>0</v>
      </c>
      <c r="QQ51" s="65">
        <f ca="1">IF(WEEKDAY(QQ$6,2)&gt;5,"w",IF(ISERROR(VLOOKUP(QQ$6,fériés,1,FALSE)),(SUM($H$1:QQ$1)&gt;SUM($F$47:$F50))*(SUM($H$1:QQ$1)&lt;=SUM($F$47:$F51))*1,"F"))</f>
        <v>0</v>
      </c>
      <c r="QR51" s="65">
        <f ca="1">IF(WEEKDAY(QR$6,2)&gt;5,"w",IF(ISERROR(VLOOKUP(QR$6,fériés,1,FALSE)),(SUM($H$1:QR$1)&gt;SUM($F$47:$F50))*(SUM($H$1:QR$1)&lt;=SUM($F$47:$F51))*1,"F"))</f>
        <v>0</v>
      </c>
      <c r="QS51" s="65">
        <f ca="1">IF(WEEKDAY(QS$6,2)&gt;5,"w",IF(ISERROR(VLOOKUP(QS$6,fériés,1,FALSE)),(SUM($H$1:QS$1)&gt;SUM($F$47:$F50))*(SUM($H$1:QS$1)&lt;=SUM($F$47:$F51))*1,"F"))</f>
        <v>0</v>
      </c>
      <c r="QT51" s="65">
        <f ca="1">IF(WEEKDAY(QT$6,2)&gt;5,"w",IF(ISERROR(VLOOKUP(QT$6,fériés,1,FALSE)),(SUM($H$1:QT$1)&gt;SUM($F$47:$F50))*(SUM($H$1:QT$1)&lt;=SUM($F$47:$F51))*1,"F"))</f>
        <v>0</v>
      </c>
      <c r="QU51" s="65">
        <f ca="1">IF(WEEKDAY(QU$6,2)&gt;5,"w",IF(ISERROR(VLOOKUP(QU$6,fériés,1,FALSE)),(SUM($H$1:QU$1)&gt;SUM($F$47:$F50))*(SUM($H$1:QU$1)&lt;=SUM($F$47:$F51))*1,"F"))</f>
        <v>0</v>
      </c>
      <c r="QV51" s="65">
        <f ca="1">IF(WEEKDAY(QV$6,2)&gt;5,"w",IF(ISERROR(VLOOKUP(QV$6,fériés,1,FALSE)),(SUM($H$1:QV$1)&gt;SUM($F$47:$F50))*(SUM($H$1:QV$1)&lt;=SUM($F$47:$F51))*1,"F"))</f>
        <v>0</v>
      </c>
      <c r="QW51" s="65">
        <f ca="1">IF(WEEKDAY(QW$6,2)&gt;5,"w",IF(ISERROR(VLOOKUP(QW$6,fériés,1,FALSE)),(SUM($H$1:QW$1)&gt;SUM($F$47:$F50))*(SUM($H$1:QW$1)&lt;=SUM($F$47:$F51))*1,"F"))</f>
        <v>0</v>
      </c>
      <c r="QX51" s="65">
        <f ca="1">IF(WEEKDAY(QX$6,2)&gt;5,"w",IF(ISERROR(VLOOKUP(QX$6,fériés,1,FALSE)),(SUM($H$1:QX$1)&gt;SUM($F$47:$F50))*(SUM($H$1:QX$1)&lt;=SUM($F$47:$F51))*1,"F"))</f>
        <v>0</v>
      </c>
      <c r="QY51" s="65">
        <f ca="1">IF(WEEKDAY(QY$6,2)&gt;5,"w",IF(ISERROR(VLOOKUP(QY$6,fériés,1,FALSE)),(SUM($H$1:QY$1)&gt;SUM($F$47:$F50))*(SUM($H$1:QY$1)&lt;=SUM($F$47:$F51))*1,"F"))</f>
        <v>0</v>
      </c>
      <c r="QZ51" s="65">
        <f ca="1">IF(WEEKDAY(QZ$6,2)&gt;5,"w",IF(ISERROR(VLOOKUP(QZ$6,fériés,1,FALSE)),(SUM($H$1:QZ$1)&gt;SUM($F$47:$F50))*(SUM($H$1:QZ$1)&lt;=SUM($F$47:$F51))*1,"F"))</f>
        <v>0</v>
      </c>
      <c r="RA51" s="65">
        <f ca="1">IF(WEEKDAY(RA$6,2)&gt;5,"w",IF(ISERROR(VLOOKUP(RA$6,fériés,1,FALSE)),(SUM($H$1:RA$1)&gt;SUM($F$47:$F50))*(SUM($H$1:RA$1)&lt;=SUM($F$47:$F51))*1,"F"))</f>
        <v>0</v>
      </c>
      <c r="RB51" s="65">
        <f ca="1">IF(WEEKDAY(RB$6,2)&gt;5,"w",IF(ISERROR(VLOOKUP(RB$6,fériés,1,FALSE)),(SUM($H$1:RB$1)&gt;SUM($F$47:$F50))*(SUM($H$1:RB$1)&lt;=SUM($F$47:$F51))*1,"F"))</f>
        <v>0</v>
      </c>
      <c r="RC51" s="65">
        <f ca="1">IF(WEEKDAY(RC$6,2)&gt;5,"w",IF(ISERROR(VLOOKUP(RC$6,fériés,1,FALSE)),(SUM($H$1:RC$1)&gt;SUM($F$47:$F50))*(SUM($H$1:RC$1)&lt;=SUM($F$47:$F51))*1,"F"))</f>
        <v>0</v>
      </c>
      <c r="RD51" s="65">
        <f ca="1">IF(WEEKDAY(RD$6,2)&gt;5,"w",IF(ISERROR(VLOOKUP(RD$6,fériés,1,FALSE)),(SUM($H$1:RD$1)&gt;SUM($F$47:$F50))*(SUM($H$1:RD$1)&lt;=SUM($F$47:$F51))*1,"F"))</f>
        <v>0</v>
      </c>
      <c r="RE51" s="65">
        <f ca="1">IF(WEEKDAY(RE$6,2)&gt;5,"w",IF(ISERROR(VLOOKUP(RE$6,fériés,1,FALSE)),(SUM($H$1:RE$1)&gt;SUM($F$47:$F50))*(SUM($H$1:RE$1)&lt;=SUM($F$47:$F51))*1,"F"))</f>
        <v>0</v>
      </c>
      <c r="RF51" s="65">
        <f ca="1">IF(WEEKDAY(RF$6,2)&gt;5,"w",IF(ISERROR(VLOOKUP(RF$6,fériés,1,FALSE)),(SUM($H$1:RF$1)&gt;SUM($F$47:$F50))*(SUM($H$1:RF$1)&lt;=SUM($F$47:$F51))*1,"F"))</f>
        <v>0</v>
      </c>
      <c r="RG51" s="65">
        <f ca="1">IF(WEEKDAY(RG$6,2)&gt;5,"w",IF(ISERROR(VLOOKUP(RG$6,fériés,1,FALSE)),(SUM($H$1:RG$1)&gt;SUM($F$47:$F50))*(SUM($H$1:RG$1)&lt;=SUM($F$47:$F51))*1,"F"))</f>
        <v>0</v>
      </c>
      <c r="RH51" s="65">
        <f ca="1">IF(WEEKDAY(RH$6,2)&gt;5,"w",IF(ISERROR(VLOOKUP(RH$6,fériés,1,FALSE)),(SUM($H$1:RH$1)&gt;SUM($F$47:$F50))*(SUM($H$1:RH$1)&lt;=SUM($F$47:$F51))*1,"F"))</f>
        <v>0</v>
      </c>
      <c r="RI51" s="65">
        <f ca="1">IF(WEEKDAY(RI$6,2)&gt;5,"w",IF(ISERROR(VLOOKUP(RI$6,fériés,1,FALSE)),(SUM($H$1:RI$1)&gt;SUM($F$47:$F50))*(SUM($H$1:RI$1)&lt;=SUM($F$47:$F51))*1,"F"))</f>
        <v>0</v>
      </c>
      <c r="RJ51" s="65">
        <f ca="1">IF(WEEKDAY(RJ$6,2)&gt;5,"w",IF(ISERROR(VLOOKUP(RJ$6,fériés,1,FALSE)),(SUM($H$1:RJ$1)&gt;SUM($F$47:$F50))*(SUM($H$1:RJ$1)&lt;=SUM($F$47:$F51))*1,"F"))</f>
        <v>0</v>
      </c>
      <c r="RK51" s="65">
        <f ca="1">IF(WEEKDAY(RK$6,2)&gt;5,"w",IF(ISERROR(VLOOKUP(RK$6,fériés,1,FALSE)),(SUM($H$1:RK$1)&gt;SUM($F$47:$F50))*(SUM($H$1:RK$1)&lt;=SUM($F$47:$F51))*1,"F"))</f>
        <v>0</v>
      </c>
      <c r="RL51" s="65">
        <f ca="1">IF(WEEKDAY(RL$6,2)&gt;5,"w",IF(ISERROR(VLOOKUP(RL$6,fériés,1,FALSE)),(SUM($H$1:RL$1)&gt;SUM($F$47:$F50))*(SUM($H$1:RL$1)&lt;=SUM($F$47:$F51))*1,"F"))</f>
        <v>0</v>
      </c>
      <c r="RM51" s="65">
        <f ca="1">IF(WEEKDAY(RM$6,2)&gt;5,"w",IF(ISERROR(VLOOKUP(RM$6,fériés,1,FALSE)),(SUM($H$1:RM$1)&gt;SUM($F$47:$F50))*(SUM($H$1:RM$1)&lt;=SUM($F$47:$F51))*1,"F"))</f>
        <v>0</v>
      </c>
      <c r="RN51" s="65">
        <f ca="1">IF(WEEKDAY(RN$6,2)&gt;5,"w",IF(ISERROR(VLOOKUP(RN$6,fériés,1,FALSE)),(SUM($H$1:RN$1)&gt;SUM($F$47:$F50))*(SUM($H$1:RN$1)&lt;=SUM($F$47:$F51))*1,"F"))</f>
        <v>0</v>
      </c>
      <c r="RO51" s="65">
        <f ca="1">IF(WEEKDAY(RO$6,2)&gt;5,"w",IF(ISERROR(VLOOKUP(RO$6,fériés,1,FALSE)),(SUM($H$1:RO$1)&gt;SUM($F$47:$F50))*(SUM($H$1:RO$1)&lt;=SUM($F$47:$F51))*1,"F"))</f>
        <v>0</v>
      </c>
      <c r="RP51" s="65">
        <f ca="1">IF(WEEKDAY(RP$6,2)&gt;5,"w",IF(ISERROR(VLOOKUP(RP$6,fériés,1,FALSE)),(SUM($H$1:RP$1)&gt;SUM($F$47:$F50))*(SUM($H$1:RP$1)&lt;=SUM($F$47:$F51))*1,"F"))</f>
        <v>0</v>
      </c>
      <c r="RQ51" s="65">
        <f ca="1">IF(WEEKDAY(RQ$6,2)&gt;5,"w",IF(ISERROR(VLOOKUP(RQ$6,fériés,1,FALSE)),(SUM($H$1:RQ$1)&gt;SUM($F$47:$F50))*(SUM($H$1:RQ$1)&lt;=SUM($F$47:$F51))*1,"F"))</f>
        <v>0</v>
      </c>
      <c r="RR51" s="65" t="str">
        <f ca="1">IF(WEEKDAY(RR$6,2)&gt;5,"w",IF(ISERROR(VLOOKUP(RR$6,fériés,1,FALSE)),(SUM($H$1:RR$1)&gt;SUM($F$47:$F50))*(SUM($H$1:RR$1)&lt;=SUM($F$47:$F51))*1,"F"))</f>
        <v>w</v>
      </c>
      <c r="RS51" s="65" t="str">
        <f ca="1">IF(WEEKDAY(RS$6,2)&gt;5,"w",IF(ISERROR(VLOOKUP(RS$6,fériés,1,FALSE)),(SUM($H$1:RS$1)&gt;SUM($F$47:$F50))*(SUM($H$1:RS$1)&lt;=SUM($F$47:$F51))*1,"F"))</f>
        <v>w</v>
      </c>
      <c r="RT51" s="65" t="str">
        <f ca="1">IF(WEEKDAY(RT$6,2)&gt;5,"w",IF(ISERROR(VLOOKUP(RT$6,fériés,1,FALSE)),(SUM($H$1:RT$1)&gt;SUM($F$47:$F50))*(SUM($H$1:RT$1)&lt;=SUM($F$47:$F51))*1,"F"))</f>
        <v>w</v>
      </c>
      <c r="RU51" s="65" t="str">
        <f ca="1">IF(WEEKDAY(RU$6,2)&gt;5,"w",IF(ISERROR(VLOOKUP(RU$6,fériés,1,FALSE)),(SUM($H$1:RU$1)&gt;SUM($F$47:$F50))*(SUM($H$1:RU$1)&lt;=SUM($F$47:$F51))*1,"F"))</f>
        <v>w</v>
      </c>
      <c r="RV51" s="65" t="str">
        <f ca="1">IF(WEEKDAY(RV$6,2)&gt;5,"w",IF(ISERROR(VLOOKUP(RV$6,fériés,1,FALSE)),(SUM($H$1:RV$1)&gt;SUM($F$47:$F50))*(SUM($H$1:RV$1)&lt;=SUM($F$47:$F51))*1,"F"))</f>
        <v>w</v>
      </c>
      <c r="RW51" s="65" t="str">
        <f ca="1">IF(WEEKDAY(RW$6,2)&gt;5,"w",IF(ISERROR(VLOOKUP(RW$6,fériés,1,FALSE)),(SUM($H$1:RW$1)&gt;SUM($F$47:$F50))*(SUM($H$1:RW$1)&lt;=SUM($F$47:$F51))*1,"F"))</f>
        <v>w</v>
      </c>
      <c r="RX51" s="65" t="str">
        <f ca="1">IF(WEEKDAY(RX$6,2)&gt;5,"w",IF(ISERROR(VLOOKUP(RX$6,fériés,1,FALSE)),(SUM($H$1:RX$1)&gt;SUM($F$47:$F50))*(SUM($H$1:RX$1)&lt;=SUM($F$47:$F51))*1,"F"))</f>
        <v>w</v>
      </c>
      <c r="RY51" s="65" t="str">
        <f ca="1">IF(WEEKDAY(RY$6,2)&gt;5,"w",IF(ISERROR(VLOOKUP(RY$6,fériés,1,FALSE)),(SUM($H$1:RY$1)&gt;SUM($F$47:$F50))*(SUM($H$1:RY$1)&lt;=SUM($F$47:$F51))*1,"F"))</f>
        <v>w</v>
      </c>
      <c r="RZ51" s="65" t="str">
        <f ca="1">IF(WEEKDAY(RZ$6,2)&gt;5,"w",IF(ISERROR(VLOOKUP(RZ$6,fériés,1,FALSE)),(SUM($H$1:RZ$1)&gt;SUM($F$47:$F50))*(SUM($H$1:RZ$1)&lt;=SUM($F$47:$F51))*1,"F"))</f>
        <v>w</v>
      </c>
      <c r="SA51" s="65" t="str">
        <f ca="1">IF(WEEKDAY(SA$6,2)&gt;5,"w",IF(ISERROR(VLOOKUP(SA$6,fériés,1,FALSE)),(SUM($H$1:SA$1)&gt;SUM($F$47:$F50))*(SUM($H$1:SA$1)&lt;=SUM($F$47:$F51))*1,"F"))</f>
        <v>w</v>
      </c>
      <c r="SB51" s="65" t="str">
        <f ca="1">IF(WEEKDAY(SB$6,2)&gt;5,"w",IF(ISERROR(VLOOKUP(SB$6,fériés,1,FALSE)),(SUM($H$1:SB$1)&gt;SUM($F$47:$F50))*(SUM($H$1:SB$1)&lt;=SUM($F$47:$F51))*1,"F"))</f>
        <v>w</v>
      </c>
      <c r="SC51" s="65" t="str">
        <f ca="1">IF(WEEKDAY(SC$6,2)&gt;5,"w",IF(ISERROR(VLOOKUP(SC$6,fériés,1,FALSE)),(SUM($H$1:SC$1)&gt;SUM($F$47:$F50))*(SUM($H$1:SC$1)&lt;=SUM($F$47:$F51))*1,"F"))</f>
        <v>w</v>
      </c>
      <c r="SD51" s="65" t="str">
        <f ca="1">IF(WEEKDAY(SD$6,2)&gt;5,"w",IF(ISERROR(VLOOKUP(SD$6,fériés,1,FALSE)),(SUM($H$1:SD$1)&gt;SUM($F$47:$F50))*(SUM($H$1:SD$1)&lt;=SUM($F$47:$F51))*1,"F"))</f>
        <v>w</v>
      </c>
      <c r="SE51" s="65" t="str">
        <f ca="1">IF(WEEKDAY(SE$6,2)&gt;5,"w",IF(ISERROR(VLOOKUP(SE$6,fériés,1,FALSE)),(SUM($H$1:SE$1)&gt;SUM($F$47:$F50))*(SUM($H$1:SE$1)&lt;=SUM($F$47:$F51))*1,"F"))</f>
        <v>w</v>
      </c>
      <c r="SF51" s="65" t="str">
        <f ca="1">IF(WEEKDAY(SF$6,2)&gt;5,"w",IF(ISERROR(VLOOKUP(SF$6,fériés,1,FALSE)),(SUM($H$1:SF$1)&gt;SUM($F$47:$F50))*(SUM($H$1:SF$1)&lt;=SUM($F$47:$F51))*1,"F"))</f>
        <v>w</v>
      </c>
      <c r="SG51" s="83"/>
    </row>
    <row r="52" spans="1:501" ht="12" customHeight="1" x14ac:dyDescent="0.25">
      <c r="A52" s="80"/>
      <c r="B52" s="63" t="str">
        <f>IFERROR(VLOOKUP($A52,Base_données!$A$4:$AB$24,Base_données!$B$1,FALSE),"")</f>
        <v/>
      </c>
      <c r="C52" s="78" t="str">
        <f>IF(A52="","",Base_données!$N$3)</f>
        <v/>
      </c>
      <c r="D52" s="63" t="str">
        <f>IFERROR(VLOOKUP($A52,Base_données!$A$4:$AB$24,Base_données!$D$1,FALSE),"")</f>
        <v/>
      </c>
      <c r="E52" s="63" t="str">
        <f>IFERROR(VLOOKUP($A52,Base_données!$A$4:$AB$24,Base_données!$N$1,FALSE),"")</f>
        <v/>
      </c>
      <c r="F52" s="66" t="str">
        <f t="shared" si="84"/>
        <v/>
      </c>
      <c r="G52" s="62" t="str">
        <f>IFERROR(VLOOKUP($A52,Base_données!$A$4:$L$24,5,FALSE),"")</f>
        <v/>
      </c>
      <c r="H52" s="65">
        <f ca="1">IF(WEEKDAY(H$6,2)&gt;5,"w",IF(ISERROR(VLOOKUP(H$6,fériés,1,FALSE)),(SUM($H$1:H$1)&gt;SUM($F$47:$F51))*(SUM($H$1:H$1)&lt;=SUM($F$47:$F52))*1,"F"))</f>
        <v>0</v>
      </c>
      <c r="I52" s="65">
        <f ca="1">IF(WEEKDAY(I$6,2)&gt;5,"w",IF(ISERROR(VLOOKUP(I$6,fériés,1,FALSE)),(SUM($H$1:I$1)&gt;SUM($F$47:$F51))*(SUM($H$1:I$1)&lt;=SUM($F$47:$F52))*1,"F"))</f>
        <v>0</v>
      </c>
      <c r="J52" s="65">
        <f ca="1">IF(WEEKDAY(J$6,2)&gt;5,"w",IF(ISERROR(VLOOKUP(J$6,fériés,1,FALSE)),(SUM($H$1:J$1)&gt;SUM($F$47:$F51))*(SUM($H$1:J$1)&lt;=SUM($F$47:$F52))*1,"F"))</f>
        <v>0</v>
      </c>
      <c r="K52" s="65">
        <f ca="1">IF(WEEKDAY(K$6,2)&gt;5,"w",IF(ISERROR(VLOOKUP(K$6,fériés,1,FALSE)),(SUM($H$1:K$1)&gt;SUM($F$47:$F51))*(SUM($H$1:K$1)&lt;=SUM($F$47:$F52))*1,"F"))</f>
        <v>0</v>
      </c>
      <c r="L52" s="65">
        <f ca="1">IF(WEEKDAY(L$6,2)&gt;5,"w",IF(ISERROR(VLOOKUP(L$6,fériés,1,FALSE)),(SUM($H$1:L$1)&gt;SUM($F$47:$F51))*(SUM($H$1:L$1)&lt;=SUM($F$47:$F52))*1,"F"))</f>
        <v>0</v>
      </c>
      <c r="M52" s="65">
        <f ca="1">IF(WEEKDAY(M$6,2)&gt;5,"w",IF(ISERROR(VLOOKUP(M$6,fériés,1,FALSE)),(SUM($H$1:M$1)&gt;SUM($F$47:$F51))*(SUM($H$1:M$1)&lt;=SUM($F$47:$F52))*1,"F"))</f>
        <v>0</v>
      </c>
      <c r="N52" s="65">
        <f ca="1">IF(WEEKDAY(N$6,2)&gt;5,"w",IF(ISERROR(VLOOKUP(N$6,fériés,1,FALSE)),(SUM($H$1:N$1)&gt;SUM($F$47:$F51))*(SUM($H$1:N$1)&lt;=SUM($F$47:$F52))*1,"F"))</f>
        <v>0</v>
      </c>
      <c r="O52" s="65">
        <f ca="1">IF(WEEKDAY(O$6,2)&gt;5,"w",IF(ISERROR(VLOOKUP(O$6,fériés,1,FALSE)),(SUM($H$1:O$1)&gt;SUM($F$47:$F51))*(SUM($H$1:O$1)&lt;=SUM($F$47:$F52))*1,"F"))</f>
        <v>0</v>
      </c>
      <c r="P52" s="65">
        <f ca="1">IF(WEEKDAY(P$6,2)&gt;5,"w",IF(ISERROR(VLOOKUP(P$6,fériés,1,FALSE)),(SUM($H$1:P$1)&gt;SUM($F$47:$F51))*(SUM($H$1:P$1)&lt;=SUM($F$47:$F52))*1,"F"))</f>
        <v>0</v>
      </c>
      <c r="Q52" s="65">
        <f ca="1">IF(WEEKDAY(Q$6,2)&gt;5,"w",IF(ISERROR(VLOOKUP(Q$6,fériés,1,FALSE)),(SUM($H$1:Q$1)&gt;SUM($F$47:$F51))*(SUM($H$1:Q$1)&lt;=SUM($F$47:$F52))*1,"F"))</f>
        <v>0</v>
      </c>
      <c r="R52" s="65">
        <f ca="1">IF(WEEKDAY(R$6,2)&gt;5,"w",IF(ISERROR(VLOOKUP(R$6,fériés,1,FALSE)),(SUM($H$1:R$1)&gt;SUM($F$47:$F51))*(SUM($H$1:R$1)&lt;=SUM($F$47:$F52))*1,"F"))</f>
        <v>0</v>
      </c>
      <c r="S52" s="65">
        <f ca="1">IF(WEEKDAY(S$6,2)&gt;5,"w",IF(ISERROR(VLOOKUP(S$6,fériés,1,FALSE)),(SUM($H$1:S$1)&gt;SUM($F$47:$F51))*(SUM($H$1:S$1)&lt;=SUM($F$47:$F52))*1,"F"))</f>
        <v>0</v>
      </c>
      <c r="T52" s="65">
        <f ca="1">IF(WEEKDAY(T$6,2)&gt;5,"w",IF(ISERROR(VLOOKUP(T$6,fériés,1,FALSE)),(SUM($H$1:T$1)&gt;SUM($F$47:$F51))*(SUM($H$1:T$1)&lt;=SUM($F$47:$F52))*1,"F"))</f>
        <v>0</v>
      </c>
      <c r="U52" s="65">
        <f ca="1">IF(WEEKDAY(U$6,2)&gt;5,"w",IF(ISERROR(VLOOKUP(U$6,fériés,1,FALSE)),(SUM($H$1:U$1)&gt;SUM($F$47:$F51))*(SUM($H$1:U$1)&lt;=SUM($F$47:$F52))*1,"F"))</f>
        <v>0</v>
      </c>
      <c r="V52" s="65">
        <f ca="1">IF(WEEKDAY(V$6,2)&gt;5,"w",IF(ISERROR(VLOOKUP(V$6,fériés,1,FALSE)),(SUM($H$1:V$1)&gt;SUM($F$47:$F51))*(SUM($H$1:V$1)&lt;=SUM($F$47:$F52))*1,"F"))</f>
        <v>0</v>
      </c>
      <c r="W52" s="65">
        <f ca="1">IF(WEEKDAY(W$6,2)&gt;5,"w",IF(ISERROR(VLOOKUP(W$6,fériés,1,FALSE)),(SUM($H$1:W$1)&gt;SUM($F$47:$F51))*(SUM($H$1:W$1)&lt;=SUM($F$47:$F52))*1,"F"))</f>
        <v>0</v>
      </c>
      <c r="X52" s="65">
        <f ca="1">IF(WEEKDAY(X$6,2)&gt;5,"w",IF(ISERROR(VLOOKUP(X$6,fériés,1,FALSE)),(SUM($H$1:X$1)&gt;SUM($F$47:$F51))*(SUM($H$1:X$1)&lt;=SUM($F$47:$F52))*1,"F"))</f>
        <v>0</v>
      </c>
      <c r="Y52" s="65">
        <f ca="1">IF(WEEKDAY(Y$6,2)&gt;5,"w",IF(ISERROR(VLOOKUP(Y$6,fériés,1,FALSE)),(SUM($H$1:Y$1)&gt;SUM($F$47:$F51))*(SUM($H$1:Y$1)&lt;=SUM($F$47:$F52))*1,"F"))</f>
        <v>0</v>
      </c>
      <c r="Z52" s="65">
        <f ca="1">IF(WEEKDAY(Z$6,2)&gt;5,"w",IF(ISERROR(VLOOKUP(Z$6,fériés,1,FALSE)),(SUM($H$1:Z$1)&gt;SUM($F$47:$F51))*(SUM($H$1:Z$1)&lt;=SUM($F$47:$F52))*1,"F"))</f>
        <v>0</v>
      </c>
      <c r="AA52" s="65">
        <f ca="1">IF(WEEKDAY(AA$6,2)&gt;5,"w",IF(ISERROR(VLOOKUP(AA$6,fériés,1,FALSE)),(SUM($H$1:AA$1)&gt;SUM($F$47:$F51))*(SUM($H$1:AA$1)&lt;=SUM($F$47:$F52))*1,"F"))</f>
        <v>0</v>
      </c>
      <c r="AB52" s="65">
        <f ca="1">IF(WEEKDAY(AB$6,2)&gt;5,"w",IF(ISERROR(VLOOKUP(AB$6,fériés,1,FALSE)),(SUM($H$1:AB$1)&gt;SUM($F$47:$F51))*(SUM($H$1:AB$1)&lt;=SUM($F$47:$F52))*1,"F"))</f>
        <v>0</v>
      </c>
      <c r="AC52" s="65">
        <f ca="1">IF(WEEKDAY(AC$6,2)&gt;5,"w",IF(ISERROR(VLOOKUP(AC$6,fériés,1,FALSE)),(SUM($H$1:AC$1)&gt;SUM($F$47:$F51))*(SUM($H$1:AC$1)&lt;=SUM($F$47:$F52))*1,"F"))</f>
        <v>0</v>
      </c>
      <c r="AD52" s="65">
        <f ca="1">IF(WEEKDAY(AD$6,2)&gt;5,"w",IF(ISERROR(VLOOKUP(AD$6,fériés,1,FALSE)),(SUM($H$1:AD$1)&gt;SUM($F$47:$F51))*(SUM($H$1:AD$1)&lt;=SUM($F$47:$F52))*1,"F"))</f>
        <v>0</v>
      </c>
      <c r="AE52" s="65">
        <f ca="1">IF(WEEKDAY(AE$6,2)&gt;5,"w",IF(ISERROR(VLOOKUP(AE$6,fériés,1,FALSE)),(SUM($H$1:AE$1)&gt;SUM($F$47:$F51))*(SUM($H$1:AE$1)&lt;=SUM($F$47:$F52))*1,"F"))</f>
        <v>0</v>
      </c>
      <c r="AF52" s="65">
        <f ca="1">IF(WEEKDAY(AF$6,2)&gt;5,"w",IF(ISERROR(VLOOKUP(AF$6,fériés,1,FALSE)),(SUM($H$1:AF$1)&gt;SUM($F$47:$F51))*(SUM($H$1:AF$1)&lt;=SUM($F$47:$F52))*1,"F"))</f>
        <v>0</v>
      </c>
      <c r="AG52" s="65">
        <f ca="1">IF(WEEKDAY(AG$6,2)&gt;5,"w",IF(ISERROR(VLOOKUP(AG$6,fériés,1,FALSE)),(SUM($H$1:AG$1)&gt;SUM($F$47:$F51))*(SUM($H$1:AG$1)&lt;=SUM($F$47:$F52))*1,"F"))</f>
        <v>0</v>
      </c>
      <c r="AH52" s="65">
        <f ca="1">IF(WEEKDAY(AH$6,2)&gt;5,"w",IF(ISERROR(VLOOKUP(AH$6,fériés,1,FALSE)),(SUM($H$1:AH$1)&gt;SUM($F$47:$F51))*(SUM($H$1:AH$1)&lt;=SUM($F$47:$F52))*1,"F"))</f>
        <v>0</v>
      </c>
      <c r="AI52" s="65">
        <f ca="1">IF(WEEKDAY(AI$6,2)&gt;5,"w",IF(ISERROR(VLOOKUP(AI$6,fériés,1,FALSE)),(SUM($H$1:AI$1)&gt;SUM($F$47:$F51))*(SUM($H$1:AI$1)&lt;=SUM($F$47:$F52))*1,"F"))</f>
        <v>0</v>
      </c>
      <c r="AJ52" s="65">
        <f ca="1">IF(WEEKDAY(AJ$6,2)&gt;5,"w",IF(ISERROR(VLOOKUP(AJ$6,fériés,1,FALSE)),(SUM($H$1:AJ$1)&gt;SUM($F$47:$F51))*(SUM($H$1:AJ$1)&lt;=SUM($F$47:$F52))*1,"F"))</f>
        <v>0</v>
      </c>
      <c r="AK52" s="65">
        <f ca="1">IF(WEEKDAY(AK$6,2)&gt;5,"w",IF(ISERROR(VLOOKUP(AK$6,fériés,1,FALSE)),(SUM($H$1:AK$1)&gt;SUM($F$47:$F51))*(SUM($H$1:AK$1)&lt;=SUM($F$47:$F52))*1,"F"))</f>
        <v>0</v>
      </c>
      <c r="AL52" s="65">
        <f ca="1">IF(WEEKDAY(AL$6,2)&gt;5,"w",IF(ISERROR(VLOOKUP(AL$6,fériés,1,FALSE)),(SUM($H$1:AL$1)&gt;SUM($F$47:$F51))*(SUM($H$1:AL$1)&lt;=SUM($F$47:$F52))*1,"F"))</f>
        <v>0</v>
      </c>
      <c r="AM52" s="65">
        <f ca="1">IF(WEEKDAY(AM$6,2)&gt;5,"w",IF(ISERROR(VLOOKUP(AM$6,fériés,1,FALSE)),(SUM($H$1:AM$1)&gt;SUM($F$47:$F51))*(SUM($H$1:AM$1)&lt;=SUM($F$47:$F52))*1,"F"))</f>
        <v>0</v>
      </c>
      <c r="AN52" s="65">
        <f ca="1">IF(WEEKDAY(AN$6,2)&gt;5,"w",IF(ISERROR(VLOOKUP(AN$6,fériés,1,FALSE)),(SUM($H$1:AN$1)&gt;SUM($F$47:$F51))*(SUM($H$1:AN$1)&lt;=SUM($F$47:$F52))*1,"F"))</f>
        <v>0</v>
      </c>
      <c r="AO52" s="65">
        <f ca="1">IF(WEEKDAY(AO$6,2)&gt;5,"w",IF(ISERROR(VLOOKUP(AO$6,fériés,1,FALSE)),(SUM($H$1:AO$1)&gt;SUM($F$47:$F51))*(SUM($H$1:AO$1)&lt;=SUM($F$47:$F52))*1,"F"))</f>
        <v>0</v>
      </c>
      <c r="AP52" s="65">
        <f ca="1">IF(WEEKDAY(AP$6,2)&gt;5,"w",IF(ISERROR(VLOOKUP(AP$6,fériés,1,FALSE)),(SUM($H$1:AP$1)&gt;SUM($F$47:$F51))*(SUM($H$1:AP$1)&lt;=SUM($F$47:$F52))*1,"F"))</f>
        <v>0</v>
      </c>
      <c r="AQ52" s="65">
        <f ca="1">IF(WEEKDAY(AQ$6,2)&gt;5,"w",IF(ISERROR(VLOOKUP(AQ$6,fériés,1,FALSE)),(SUM($H$1:AQ$1)&gt;SUM($F$47:$F51))*(SUM($H$1:AQ$1)&lt;=SUM($F$47:$F52))*1,"F"))</f>
        <v>0</v>
      </c>
      <c r="AR52" s="65">
        <f ca="1">IF(WEEKDAY(AR$6,2)&gt;5,"w",IF(ISERROR(VLOOKUP(AR$6,fériés,1,FALSE)),(SUM($H$1:AR$1)&gt;SUM($F$47:$F51))*(SUM($H$1:AR$1)&lt;=SUM($F$47:$F52))*1,"F"))</f>
        <v>0</v>
      </c>
      <c r="AS52" s="65">
        <f ca="1">IF(WEEKDAY(AS$6,2)&gt;5,"w",IF(ISERROR(VLOOKUP(AS$6,fériés,1,FALSE)),(SUM($H$1:AS$1)&gt;SUM($F$47:$F51))*(SUM($H$1:AS$1)&lt;=SUM($F$47:$F52))*1,"F"))</f>
        <v>0</v>
      </c>
      <c r="AT52" s="65">
        <f ca="1">IF(WEEKDAY(AT$6,2)&gt;5,"w",IF(ISERROR(VLOOKUP(AT$6,fériés,1,FALSE)),(SUM($H$1:AT$1)&gt;SUM($F$47:$F51))*(SUM($H$1:AT$1)&lt;=SUM($F$47:$F52))*1,"F"))</f>
        <v>0</v>
      </c>
      <c r="AU52" s="65">
        <f ca="1">IF(WEEKDAY(AU$6,2)&gt;5,"w",IF(ISERROR(VLOOKUP(AU$6,fériés,1,FALSE)),(SUM($H$1:AU$1)&gt;SUM($F$47:$F51))*(SUM($H$1:AU$1)&lt;=SUM($F$47:$F52))*1,"F"))</f>
        <v>0</v>
      </c>
      <c r="AV52" s="65">
        <f ca="1">IF(WEEKDAY(AV$6,2)&gt;5,"w",IF(ISERROR(VLOOKUP(AV$6,fériés,1,FALSE)),(SUM($H$1:AV$1)&gt;SUM($F$47:$F51))*(SUM($H$1:AV$1)&lt;=SUM($F$47:$F52))*1,"F"))</f>
        <v>0</v>
      </c>
      <c r="AW52" s="65">
        <f ca="1">IF(WEEKDAY(AW$6,2)&gt;5,"w",IF(ISERROR(VLOOKUP(AW$6,fériés,1,FALSE)),(SUM($H$1:AW$1)&gt;SUM($F$47:$F51))*(SUM($H$1:AW$1)&lt;=SUM($F$47:$F52))*1,"F"))</f>
        <v>0</v>
      </c>
      <c r="AX52" s="65">
        <f ca="1">IF(WEEKDAY(AX$6,2)&gt;5,"w",IF(ISERROR(VLOOKUP(AX$6,fériés,1,FALSE)),(SUM($H$1:AX$1)&gt;SUM($F$47:$F51))*(SUM($H$1:AX$1)&lt;=SUM($F$47:$F52))*1,"F"))</f>
        <v>0</v>
      </c>
      <c r="AY52" s="65">
        <f ca="1">IF(WEEKDAY(AY$6,2)&gt;5,"w",IF(ISERROR(VLOOKUP(AY$6,fériés,1,FALSE)),(SUM($H$1:AY$1)&gt;SUM($F$47:$F51))*(SUM($H$1:AY$1)&lt;=SUM($F$47:$F52))*1,"F"))</f>
        <v>0</v>
      </c>
      <c r="AZ52" s="65">
        <f ca="1">IF(WEEKDAY(AZ$6,2)&gt;5,"w",IF(ISERROR(VLOOKUP(AZ$6,fériés,1,FALSE)),(SUM($H$1:AZ$1)&gt;SUM($F$47:$F51))*(SUM($H$1:AZ$1)&lt;=SUM($F$47:$F52))*1,"F"))</f>
        <v>0</v>
      </c>
      <c r="BA52" s="65">
        <f ca="1">IF(WEEKDAY(BA$6,2)&gt;5,"w",IF(ISERROR(VLOOKUP(BA$6,fériés,1,FALSE)),(SUM($H$1:BA$1)&gt;SUM($F$47:$F51))*(SUM($H$1:BA$1)&lt;=SUM($F$47:$F52))*1,"F"))</f>
        <v>0</v>
      </c>
      <c r="BB52" s="65">
        <f ca="1">IF(WEEKDAY(BB$6,2)&gt;5,"w",IF(ISERROR(VLOOKUP(BB$6,fériés,1,FALSE)),(SUM($H$1:BB$1)&gt;SUM($F$47:$F51))*(SUM($H$1:BB$1)&lt;=SUM($F$47:$F52))*1,"F"))</f>
        <v>0</v>
      </c>
      <c r="BC52" s="65">
        <f ca="1">IF(WEEKDAY(BC$6,2)&gt;5,"w",IF(ISERROR(VLOOKUP(BC$6,fériés,1,FALSE)),(SUM($H$1:BC$1)&gt;SUM($F$47:$F51))*(SUM($H$1:BC$1)&lt;=SUM($F$47:$F52))*1,"F"))</f>
        <v>0</v>
      </c>
      <c r="BD52" s="65">
        <f ca="1">IF(WEEKDAY(BD$6,2)&gt;5,"w",IF(ISERROR(VLOOKUP(BD$6,fériés,1,FALSE)),(SUM($H$1:BD$1)&gt;SUM($F$47:$F51))*(SUM($H$1:BD$1)&lt;=SUM($F$47:$F52))*1,"F"))</f>
        <v>0</v>
      </c>
      <c r="BE52" s="65">
        <f ca="1">IF(WEEKDAY(BE$6,2)&gt;5,"w",IF(ISERROR(VLOOKUP(BE$6,fériés,1,FALSE)),(SUM($H$1:BE$1)&gt;SUM($F$47:$F51))*(SUM($H$1:BE$1)&lt;=SUM($F$47:$F52))*1,"F"))</f>
        <v>0</v>
      </c>
      <c r="BF52" s="65">
        <f ca="1">IF(WEEKDAY(BF$6,2)&gt;5,"w",IF(ISERROR(VLOOKUP(BF$6,fériés,1,FALSE)),(SUM($H$1:BF$1)&gt;SUM($F$47:$F51))*(SUM($H$1:BF$1)&lt;=SUM($F$47:$F52))*1,"F"))</f>
        <v>0</v>
      </c>
      <c r="BG52" s="65">
        <f ca="1">IF(WEEKDAY(BG$6,2)&gt;5,"w",IF(ISERROR(VLOOKUP(BG$6,fériés,1,FALSE)),(SUM($H$1:BG$1)&gt;SUM($F$47:$F51))*(SUM($H$1:BG$1)&lt;=SUM($F$47:$F52))*1,"F"))</f>
        <v>0</v>
      </c>
      <c r="BH52" s="65">
        <f ca="1">IF(WEEKDAY(BH$6,2)&gt;5,"w",IF(ISERROR(VLOOKUP(BH$6,fériés,1,FALSE)),(SUM($H$1:BH$1)&gt;SUM($F$47:$F51))*(SUM($H$1:BH$1)&lt;=SUM($F$47:$F52))*1,"F"))</f>
        <v>0</v>
      </c>
      <c r="BI52" s="65">
        <f ca="1">IF(WEEKDAY(BI$6,2)&gt;5,"w",IF(ISERROR(VLOOKUP(BI$6,fériés,1,FALSE)),(SUM($H$1:BI$1)&gt;SUM($F$47:$F51))*(SUM($H$1:BI$1)&lt;=SUM($F$47:$F52))*1,"F"))</f>
        <v>0</v>
      </c>
      <c r="BJ52" s="65">
        <f ca="1">IF(WEEKDAY(BJ$6,2)&gt;5,"w",IF(ISERROR(VLOOKUP(BJ$6,fériés,1,FALSE)),(SUM($H$1:BJ$1)&gt;SUM($F$47:$F51))*(SUM($H$1:BJ$1)&lt;=SUM($F$47:$F52))*1,"F"))</f>
        <v>0</v>
      </c>
      <c r="BK52" s="65">
        <f ca="1">IF(WEEKDAY(BK$6,2)&gt;5,"w",IF(ISERROR(VLOOKUP(BK$6,fériés,1,FALSE)),(SUM($H$1:BK$1)&gt;SUM($F$47:$F51))*(SUM($H$1:BK$1)&lt;=SUM($F$47:$F52))*1,"F"))</f>
        <v>0</v>
      </c>
      <c r="BL52" s="65">
        <f ca="1">IF(WEEKDAY(BL$6,2)&gt;5,"w",IF(ISERROR(VLOOKUP(BL$6,fériés,1,FALSE)),(SUM($H$1:BL$1)&gt;SUM($F$47:$F51))*(SUM($H$1:BL$1)&lt;=SUM($F$47:$F52))*1,"F"))</f>
        <v>0</v>
      </c>
      <c r="BM52" s="65">
        <f ca="1">IF(WEEKDAY(BM$6,2)&gt;5,"w",IF(ISERROR(VLOOKUP(BM$6,fériés,1,FALSE)),(SUM($H$1:BM$1)&gt;SUM($F$47:$F51))*(SUM($H$1:BM$1)&lt;=SUM($F$47:$F52))*1,"F"))</f>
        <v>0</v>
      </c>
      <c r="BN52" s="65" t="str">
        <f ca="1">IF(WEEKDAY(BN$6,2)&gt;5,"w",IF(ISERROR(VLOOKUP(BN$6,fériés,1,FALSE)),(SUM($H$1:BN$1)&gt;SUM($F$47:$F51))*(SUM($H$1:BN$1)&lt;=SUM($F$47:$F52))*1,"F"))</f>
        <v>w</v>
      </c>
      <c r="BO52" s="65" t="str">
        <f ca="1">IF(WEEKDAY(BO$6,2)&gt;5,"w",IF(ISERROR(VLOOKUP(BO$6,fériés,1,FALSE)),(SUM($H$1:BO$1)&gt;SUM($F$47:$F51))*(SUM($H$1:BO$1)&lt;=SUM($F$47:$F52))*1,"F"))</f>
        <v>w</v>
      </c>
      <c r="BP52" s="65" t="str">
        <f ca="1">IF(WEEKDAY(BP$6,2)&gt;5,"w",IF(ISERROR(VLOOKUP(BP$6,fériés,1,FALSE)),(SUM($H$1:BP$1)&gt;SUM($F$47:$F51))*(SUM($H$1:BP$1)&lt;=SUM($F$47:$F52))*1,"F"))</f>
        <v>w</v>
      </c>
      <c r="BQ52" s="65" t="str">
        <f ca="1">IF(WEEKDAY(BQ$6,2)&gt;5,"w",IF(ISERROR(VLOOKUP(BQ$6,fériés,1,FALSE)),(SUM($H$1:BQ$1)&gt;SUM($F$47:$F51))*(SUM($H$1:BQ$1)&lt;=SUM($F$47:$F52))*1,"F"))</f>
        <v>w</v>
      </c>
      <c r="BR52" s="65" t="str">
        <f ca="1">IF(WEEKDAY(BR$6,2)&gt;5,"w",IF(ISERROR(VLOOKUP(BR$6,fériés,1,FALSE)),(SUM($H$1:BR$1)&gt;SUM($F$47:$F51))*(SUM($H$1:BR$1)&lt;=SUM($F$47:$F52))*1,"F"))</f>
        <v>w</v>
      </c>
      <c r="BS52" s="65" t="str">
        <f ca="1">IF(WEEKDAY(BS$6,2)&gt;5,"w",IF(ISERROR(VLOOKUP(BS$6,fériés,1,FALSE)),(SUM($H$1:BS$1)&gt;SUM($F$47:$F51))*(SUM($H$1:BS$1)&lt;=SUM($F$47:$F52))*1,"F"))</f>
        <v>w</v>
      </c>
      <c r="BT52" s="65" t="str">
        <f ca="1">IF(WEEKDAY(BT$6,2)&gt;5,"w",IF(ISERROR(VLOOKUP(BT$6,fériés,1,FALSE)),(SUM($H$1:BT$1)&gt;SUM($F$47:$F51))*(SUM($H$1:BT$1)&lt;=SUM($F$47:$F52))*1,"F"))</f>
        <v>w</v>
      </c>
      <c r="BU52" s="65" t="str">
        <f ca="1">IF(WEEKDAY(BU$6,2)&gt;5,"w",IF(ISERROR(VLOOKUP(BU$6,fériés,1,FALSE)),(SUM($H$1:BU$1)&gt;SUM($F$47:$F51))*(SUM($H$1:BU$1)&lt;=SUM($F$47:$F52))*1,"F"))</f>
        <v>w</v>
      </c>
      <c r="BV52" s="65" t="str">
        <f ca="1">IF(WEEKDAY(BV$6,2)&gt;5,"w",IF(ISERROR(VLOOKUP(BV$6,fériés,1,FALSE)),(SUM($H$1:BV$1)&gt;SUM($F$47:$F51))*(SUM($H$1:BV$1)&lt;=SUM($F$47:$F52))*1,"F"))</f>
        <v>w</v>
      </c>
      <c r="BW52" s="65" t="str">
        <f ca="1">IF(WEEKDAY(BW$6,2)&gt;5,"w",IF(ISERROR(VLOOKUP(BW$6,fériés,1,FALSE)),(SUM($H$1:BW$1)&gt;SUM($F$47:$F51))*(SUM($H$1:BW$1)&lt;=SUM($F$47:$F52))*1,"F"))</f>
        <v>w</v>
      </c>
      <c r="BX52" s="65" t="str">
        <f ca="1">IF(WEEKDAY(BX$6,2)&gt;5,"w",IF(ISERROR(VLOOKUP(BX$6,fériés,1,FALSE)),(SUM($H$1:BX$1)&gt;SUM($F$47:$F51))*(SUM($H$1:BX$1)&lt;=SUM($F$47:$F52))*1,"F"))</f>
        <v>w</v>
      </c>
      <c r="BY52" s="65" t="str">
        <f ca="1">IF(WEEKDAY(BY$6,2)&gt;5,"w",IF(ISERROR(VLOOKUP(BY$6,fériés,1,FALSE)),(SUM($H$1:BY$1)&gt;SUM($F$47:$F51))*(SUM($H$1:BY$1)&lt;=SUM($F$47:$F52))*1,"F"))</f>
        <v>w</v>
      </c>
      <c r="BZ52" s="65" t="str">
        <f ca="1">IF(WEEKDAY(BZ$6,2)&gt;5,"w",IF(ISERROR(VLOOKUP(BZ$6,fériés,1,FALSE)),(SUM($H$1:BZ$1)&gt;SUM($F$47:$F51))*(SUM($H$1:BZ$1)&lt;=SUM($F$47:$F52))*1,"F"))</f>
        <v>w</v>
      </c>
      <c r="CA52" s="65" t="str">
        <f ca="1">IF(WEEKDAY(CA$6,2)&gt;5,"w",IF(ISERROR(VLOOKUP(CA$6,fériés,1,FALSE)),(SUM($H$1:CA$1)&gt;SUM($F$47:$F51))*(SUM($H$1:CA$1)&lt;=SUM($F$47:$F52))*1,"F"))</f>
        <v>w</v>
      </c>
      <c r="CB52" s="65" t="str">
        <f ca="1">IF(WEEKDAY(CB$6,2)&gt;5,"w",IF(ISERROR(VLOOKUP(CB$6,fériés,1,FALSE)),(SUM($H$1:CB$1)&gt;SUM($F$47:$F51))*(SUM($H$1:CB$1)&lt;=SUM($F$47:$F52))*1,"F"))</f>
        <v>w</v>
      </c>
      <c r="CC52" s="65" t="str">
        <f ca="1">IF(WEEKDAY(CC$6,2)&gt;5,"w",IF(ISERROR(VLOOKUP(CC$6,fériés,1,FALSE)),(SUM($H$1:CC$1)&gt;SUM($F$47:$F51))*(SUM($H$1:CC$1)&lt;=SUM($F$47:$F52))*1,"F"))</f>
        <v>w</v>
      </c>
      <c r="CD52" s="65" t="str">
        <f ca="1">IF(WEEKDAY(CD$6,2)&gt;5,"w",IF(ISERROR(VLOOKUP(CD$6,fériés,1,FALSE)),(SUM($H$1:CD$1)&gt;SUM($F$47:$F51))*(SUM($H$1:CD$1)&lt;=SUM($F$47:$F52))*1,"F"))</f>
        <v>w</v>
      </c>
      <c r="CE52" s="65" t="str">
        <f ca="1">IF(WEEKDAY(CE$6,2)&gt;5,"w",IF(ISERROR(VLOOKUP(CE$6,fériés,1,FALSE)),(SUM($H$1:CE$1)&gt;SUM($F$47:$F51))*(SUM($H$1:CE$1)&lt;=SUM($F$47:$F52))*1,"F"))</f>
        <v>w</v>
      </c>
      <c r="CF52" s="65" t="str">
        <f ca="1">IF(WEEKDAY(CF$6,2)&gt;5,"w",IF(ISERROR(VLOOKUP(CF$6,fériés,1,FALSE)),(SUM($H$1:CF$1)&gt;SUM($F$47:$F51))*(SUM($H$1:CF$1)&lt;=SUM($F$47:$F52))*1,"F"))</f>
        <v>w</v>
      </c>
      <c r="CG52" s="65" t="str">
        <f ca="1">IF(WEEKDAY(CG$6,2)&gt;5,"w",IF(ISERROR(VLOOKUP(CG$6,fériés,1,FALSE)),(SUM($H$1:CG$1)&gt;SUM($F$47:$F51))*(SUM($H$1:CG$1)&lt;=SUM($F$47:$F52))*1,"F"))</f>
        <v>w</v>
      </c>
      <c r="CH52" s="65">
        <f ca="1">IF(WEEKDAY(CH$6,2)&gt;5,"w",IF(ISERROR(VLOOKUP(CH$6,fériés,1,FALSE)),(SUM($H$1:CH$1)&gt;SUM($F$47:$F51))*(SUM($H$1:CH$1)&lt;=SUM($F$47:$F52))*1,"F"))</f>
        <v>0</v>
      </c>
      <c r="CI52" s="65">
        <f ca="1">IF(WEEKDAY(CI$6,2)&gt;5,"w",IF(ISERROR(VLOOKUP(CI$6,fériés,1,FALSE)),(SUM($H$1:CI$1)&gt;SUM($F$47:$F51))*(SUM($H$1:CI$1)&lt;=SUM($F$47:$F52))*1,"F"))</f>
        <v>0</v>
      </c>
      <c r="CJ52" s="65">
        <f ca="1">IF(WEEKDAY(CJ$6,2)&gt;5,"w",IF(ISERROR(VLOOKUP(CJ$6,fériés,1,FALSE)),(SUM($H$1:CJ$1)&gt;SUM($F$47:$F51))*(SUM($H$1:CJ$1)&lt;=SUM($F$47:$F52))*1,"F"))</f>
        <v>0</v>
      </c>
      <c r="CK52" s="65">
        <f ca="1">IF(WEEKDAY(CK$6,2)&gt;5,"w",IF(ISERROR(VLOOKUP(CK$6,fériés,1,FALSE)),(SUM($H$1:CK$1)&gt;SUM($F$47:$F51))*(SUM($H$1:CK$1)&lt;=SUM($F$47:$F52))*1,"F"))</f>
        <v>0</v>
      </c>
      <c r="CL52" s="65">
        <f ca="1">IF(WEEKDAY(CL$6,2)&gt;5,"w",IF(ISERROR(VLOOKUP(CL$6,fériés,1,FALSE)),(SUM($H$1:CL$1)&gt;SUM($F$47:$F51))*(SUM($H$1:CL$1)&lt;=SUM($F$47:$F52))*1,"F"))</f>
        <v>0</v>
      </c>
      <c r="CM52" s="65">
        <f ca="1">IF(WEEKDAY(CM$6,2)&gt;5,"w",IF(ISERROR(VLOOKUP(CM$6,fériés,1,FALSE)),(SUM($H$1:CM$1)&gt;SUM($F$47:$F51))*(SUM($H$1:CM$1)&lt;=SUM($F$47:$F52))*1,"F"))</f>
        <v>0</v>
      </c>
      <c r="CN52" s="65">
        <f ca="1">IF(WEEKDAY(CN$6,2)&gt;5,"w",IF(ISERROR(VLOOKUP(CN$6,fériés,1,FALSE)),(SUM($H$1:CN$1)&gt;SUM($F$47:$F51))*(SUM($H$1:CN$1)&lt;=SUM($F$47:$F52))*1,"F"))</f>
        <v>0</v>
      </c>
      <c r="CO52" s="65">
        <f ca="1">IF(WEEKDAY(CO$6,2)&gt;5,"w",IF(ISERROR(VLOOKUP(CO$6,fériés,1,FALSE)),(SUM($H$1:CO$1)&gt;SUM($F$47:$F51))*(SUM($H$1:CO$1)&lt;=SUM($F$47:$F52))*1,"F"))</f>
        <v>0</v>
      </c>
      <c r="CP52" s="65">
        <f ca="1">IF(WEEKDAY(CP$6,2)&gt;5,"w",IF(ISERROR(VLOOKUP(CP$6,fériés,1,FALSE)),(SUM($H$1:CP$1)&gt;SUM($F$47:$F51))*(SUM($H$1:CP$1)&lt;=SUM($F$47:$F52))*1,"F"))</f>
        <v>0</v>
      </c>
      <c r="CQ52" s="65">
        <f ca="1">IF(WEEKDAY(CQ$6,2)&gt;5,"w",IF(ISERROR(VLOOKUP(CQ$6,fériés,1,FALSE)),(SUM($H$1:CQ$1)&gt;SUM($F$47:$F51))*(SUM($H$1:CQ$1)&lt;=SUM($F$47:$F52))*1,"F"))</f>
        <v>0</v>
      </c>
      <c r="CR52" s="65">
        <f ca="1">IF(WEEKDAY(CR$6,2)&gt;5,"w",IF(ISERROR(VLOOKUP(CR$6,fériés,1,FALSE)),(SUM($H$1:CR$1)&gt;SUM($F$47:$F51))*(SUM($H$1:CR$1)&lt;=SUM($F$47:$F52))*1,"F"))</f>
        <v>0</v>
      </c>
      <c r="CS52" s="65">
        <f ca="1">IF(WEEKDAY(CS$6,2)&gt;5,"w",IF(ISERROR(VLOOKUP(CS$6,fériés,1,FALSE)),(SUM($H$1:CS$1)&gt;SUM($F$47:$F51))*(SUM($H$1:CS$1)&lt;=SUM($F$47:$F52))*1,"F"))</f>
        <v>0</v>
      </c>
      <c r="CT52" s="65">
        <f ca="1">IF(WEEKDAY(CT$6,2)&gt;5,"w",IF(ISERROR(VLOOKUP(CT$6,fériés,1,FALSE)),(SUM($H$1:CT$1)&gt;SUM($F$47:$F51))*(SUM($H$1:CT$1)&lt;=SUM($F$47:$F52))*1,"F"))</f>
        <v>0</v>
      </c>
      <c r="CU52" s="65">
        <f ca="1">IF(WEEKDAY(CU$6,2)&gt;5,"w",IF(ISERROR(VLOOKUP(CU$6,fériés,1,FALSE)),(SUM($H$1:CU$1)&gt;SUM($F$47:$F51))*(SUM($H$1:CU$1)&lt;=SUM($F$47:$F52))*1,"F"))</f>
        <v>0</v>
      </c>
      <c r="CV52" s="65">
        <f ca="1">IF(WEEKDAY(CV$6,2)&gt;5,"w",IF(ISERROR(VLOOKUP(CV$6,fériés,1,FALSE)),(SUM($H$1:CV$1)&gt;SUM($F$47:$F51))*(SUM($H$1:CV$1)&lt;=SUM($F$47:$F52))*1,"F"))</f>
        <v>0</v>
      </c>
      <c r="CW52" s="65">
        <f ca="1">IF(WEEKDAY(CW$6,2)&gt;5,"w",IF(ISERROR(VLOOKUP(CW$6,fériés,1,FALSE)),(SUM($H$1:CW$1)&gt;SUM($F$47:$F51))*(SUM($H$1:CW$1)&lt;=SUM($F$47:$F52))*1,"F"))</f>
        <v>0</v>
      </c>
      <c r="CX52" s="65">
        <f ca="1">IF(WEEKDAY(CX$6,2)&gt;5,"w",IF(ISERROR(VLOOKUP(CX$6,fériés,1,FALSE)),(SUM($H$1:CX$1)&gt;SUM($F$47:$F51))*(SUM($H$1:CX$1)&lt;=SUM($F$47:$F52))*1,"F"))</f>
        <v>0</v>
      </c>
      <c r="CY52" s="65">
        <f ca="1">IF(WEEKDAY(CY$6,2)&gt;5,"w",IF(ISERROR(VLOOKUP(CY$6,fériés,1,FALSE)),(SUM($H$1:CY$1)&gt;SUM($F$47:$F51))*(SUM($H$1:CY$1)&lt;=SUM($F$47:$F52))*1,"F"))</f>
        <v>0</v>
      </c>
      <c r="CZ52" s="65">
        <f ca="1">IF(WEEKDAY(CZ$6,2)&gt;5,"w",IF(ISERROR(VLOOKUP(CZ$6,fériés,1,FALSE)),(SUM($H$1:CZ$1)&gt;SUM($F$47:$F51))*(SUM($H$1:CZ$1)&lt;=SUM($F$47:$F52))*1,"F"))</f>
        <v>0</v>
      </c>
      <c r="DA52" s="65">
        <f ca="1">IF(WEEKDAY(DA$6,2)&gt;5,"w",IF(ISERROR(VLOOKUP(DA$6,fériés,1,FALSE)),(SUM($H$1:DA$1)&gt;SUM($F$47:$F51))*(SUM($H$1:DA$1)&lt;=SUM($F$47:$F52))*1,"F"))</f>
        <v>0</v>
      </c>
      <c r="DB52" s="65">
        <f ca="1">IF(WEEKDAY(DB$6,2)&gt;5,"w",IF(ISERROR(VLOOKUP(DB$6,fériés,1,FALSE)),(SUM($H$1:DB$1)&gt;SUM($F$47:$F51))*(SUM($H$1:DB$1)&lt;=SUM($F$47:$F52))*1,"F"))</f>
        <v>0</v>
      </c>
      <c r="DC52" s="65">
        <f ca="1">IF(WEEKDAY(DC$6,2)&gt;5,"w",IF(ISERROR(VLOOKUP(DC$6,fériés,1,FALSE)),(SUM($H$1:DC$1)&gt;SUM($F$47:$F51))*(SUM($H$1:DC$1)&lt;=SUM($F$47:$F52))*1,"F"))</f>
        <v>0</v>
      </c>
      <c r="DD52" s="65">
        <f ca="1">IF(WEEKDAY(DD$6,2)&gt;5,"w",IF(ISERROR(VLOOKUP(DD$6,fériés,1,FALSE)),(SUM($H$1:DD$1)&gt;SUM($F$47:$F51))*(SUM($H$1:DD$1)&lt;=SUM($F$47:$F52))*1,"F"))</f>
        <v>0</v>
      </c>
      <c r="DE52" s="65">
        <f ca="1">IF(WEEKDAY(DE$6,2)&gt;5,"w",IF(ISERROR(VLOOKUP(DE$6,fériés,1,FALSE)),(SUM($H$1:DE$1)&gt;SUM($F$47:$F51))*(SUM($H$1:DE$1)&lt;=SUM($F$47:$F52))*1,"F"))</f>
        <v>0</v>
      </c>
      <c r="DF52" s="65">
        <f ca="1">IF(WEEKDAY(DF$6,2)&gt;5,"w",IF(ISERROR(VLOOKUP(DF$6,fériés,1,FALSE)),(SUM($H$1:DF$1)&gt;SUM($F$47:$F51))*(SUM($H$1:DF$1)&lt;=SUM($F$47:$F52))*1,"F"))</f>
        <v>0</v>
      </c>
      <c r="DG52" s="65">
        <f ca="1">IF(WEEKDAY(DG$6,2)&gt;5,"w",IF(ISERROR(VLOOKUP(DG$6,fériés,1,FALSE)),(SUM($H$1:DG$1)&gt;SUM($F$47:$F51))*(SUM($H$1:DG$1)&lt;=SUM($F$47:$F52))*1,"F"))</f>
        <v>0</v>
      </c>
      <c r="DH52" s="65">
        <f ca="1">IF(WEEKDAY(DH$6,2)&gt;5,"w",IF(ISERROR(VLOOKUP(DH$6,fériés,1,FALSE)),(SUM($H$1:DH$1)&gt;SUM($F$47:$F51))*(SUM($H$1:DH$1)&lt;=SUM($F$47:$F52))*1,"F"))</f>
        <v>0</v>
      </c>
      <c r="DI52" s="65">
        <f ca="1">IF(WEEKDAY(DI$6,2)&gt;5,"w",IF(ISERROR(VLOOKUP(DI$6,fériés,1,FALSE)),(SUM($H$1:DI$1)&gt;SUM($F$47:$F51))*(SUM($H$1:DI$1)&lt;=SUM($F$47:$F52))*1,"F"))</f>
        <v>0</v>
      </c>
      <c r="DJ52" s="65">
        <f ca="1">IF(WEEKDAY(DJ$6,2)&gt;5,"w",IF(ISERROR(VLOOKUP(DJ$6,fériés,1,FALSE)),(SUM($H$1:DJ$1)&gt;SUM($F$47:$F51))*(SUM($H$1:DJ$1)&lt;=SUM($F$47:$F52))*1,"F"))</f>
        <v>0</v>
      </c>
      <c r="DK52" s="65">
        <f ca="1">IF(WEEKDAY(DK$6,2)&gt;5,"w",IF(ISERROR(VLOOKUP(DK$6,fériés,1,FALSE)),(SUM($H$1:DK$1)&gt;SUM($F$47:$F51))*(SUM($H$1:DK$1)&lt;=SUM($F$47:$F52))*1,"F"))</f>
        <v>0</v>
      </c>
      <c r="DL52" s="65">
        <f ca="1">IF(WEEKDAY(DL$6,2)&gt;5,"w",IF(ISERROR(VLOOKUP(DL$6,fériés,1,FALSE)),(SUM($H$1:DL$1)&gt;SUM($F$47:$F51))*(SUM($H$1:DL$1)&lt;=SUM($F$47:$F52))*1,"F"))</f>
        <v>0</v>
      </c>
      <c r="DM52" s="65">
        <f ca="1">IF(WEEKDAY(DM$6,2)&gt;5,"w",IF(ISERROR(VLOOKUP(DM$6,fériés,1,FALSE)),(SUM($H$1:DM$1)&gt;SUM($F$47:$F51))*(SUM($H$1:DM$1)&lt;=SUM($F$47:$F52))*1,"F"))</f>
        <v>0</v>
      </c>
      <c r="DN52" s="65">
        <f ca="1">IF(WEEKDAY(DN$6,2)&gt;5,"w",IF(ISERROR(VLOOKUP(DN$6,fériés,1,FALSE)),(SUM($H$1:DN$1)&gt;SUM($F$47:$F51))*(SUM($H$1:DN$1)&lt;=SUM($F$47:$F52))*1,"F"))</f>
        <v>0</v>
      </c>
      <c r="DO52" s="65">
        <f ca="1">IF(WEEKDAY(DO$6,2)&gt;5,"w",IF(ISERROR(VLOOKUP(DO$6,fériés,1,FALSE)),(SUM($H$1:DO$1)&gt;SUM($F$47:$F51))*(SUM($H$1:DO$1)&lt;=SUM($F$47:$F52))*1,"F"))</f>
        <v>0</v>
      </c>
      <c r="DP52" s="65">
        <f ca="1">IF(WEEKDAY(DP$6,2)&gt;5,"w",IF(ISERROR(VLOOKUP(DP$6,fériés,1,FALSE)),(SUM($H$1:DP$1)&gt;SUM($F$47:$F51))*(SUM($H$1:DP$1)&lt;=SUM($F$47:$F52))*1,"F"))</f>
        <v>0</v>
      </c>
      <c r="DQ52" s="65">
        <f ca="1">IF(WEEKDAY(DQ$6,2)&gt;5,"w",IF(ISERROR(VLOOKUP(DQ$6,fériés,1,FALSE)),(SUM($H$1:DQ$1)&gt;SUM($F$47:$F51))*(SUM($H$1:DQ$1)&lt;=SUM($F$47:$F52))*1,"F"))</f>
        <v>0</v>
      </c>
      <c r="DR52" s="65">
        <f ca="1">IF(WEEKDAY(DR$6,2)&gt;5,"w",IF(ISERROR(VLOOKUP(DR$6,fériés,1,FALSE)),(SUM($H$1:DR$1)&gt;SUM($F$47:$F51))*(SUM($H$1:DR$1)&lt;=SUM($F$47:$F52))*1,"F"))</f>
        <v>0</v>
      </c>
      <c r="DS52" s="65">
        <f ca="1">IF(WEEKDAY(DS$6,2)&gt;5,"w",IF(ISERROR(VLOOKUP(DS$6,fériés,1,FALSE)),(SUM($H$1:DS$1)&gt;SUM($F$47:$F51))*(SUM($H$1:DS$1)&lt;=SUM($F$47:$F52))*1,"F"))</f>
        <v>0</v>
      </c>
      <c r="DT52" s="65">
        <f ca="1">IF(WEEKDAY(DT$6,2)&gt;5,"w",IF(ISERROR(VLOOKUP(DT$6,fériés,1,FALSE)),(SUM($H$1:DT$1)&gt;SUM($F$47:$F51))*(SUM($H$1:DT$1)&lt;=SUM($F$47:$F52))*1,"F"))</f>
        <v>0</v>
      </c>
      <c r="DU52" s="65">
        <f ca="1">IF(WEEKDAY(DU$6,2)&gt;5,"w",IF(ISERROR(VLOOKUP(DU$6,fériés,1,FALSE)),(SUM($H$1:DU$1)&gt;SUM($F$47:$F51))*(SUM($H$1:DU$1)&lt;=SUM($F$47:$F52))*1,"F"))</f>
        <v>0</v>
      </c>
      <c r="DV52" s="65">
        <f ca="1">IF(WEEKDAY(DV$6,2)&gt;5,"w",IF(ISERROR(VLOOKUP(DV$6,fériés,1,FALSE)),(SUM($H$1:DV$1)&gt;SUM($F$47:$F51))*(SUM($H$1:DV$1)&lt;=SUM($F$47:$F52))*1,"F"))</f>
        <v>0</v>
      </c>
      <c r="DW52" s="65">
        <f ca="1">IF(WEEKDAY(DW$6,2)&gt;5,"w",IF(ISERROR(VLOOKUP(DW$6,fériés,1,FALSE)),(SUM($H$1:DW$1)&gt;SUM($F$47:$F51))*(SUM($H$1:DW$1)&lt;=SUM($F$47:$F52))*1,"F"))</f>
        <v>0</v>
      </c>
      <c r="DX52" s="65">
        <f ca="1">IF(WEEKDAY(DX$6,2)&gt;5,"w",IF(ISERROR(VLOOKUP(DX$6,fériés,1,FALSE)),(SUM($H$1:DX$1)&gt;SUM($F$47:$F51))*(SUM($H$1:DX$1)&lt;=SUM($F$47:$F52))*1,"F"))</f>
        <v>0</v>
      </c>
      <c r="DY52" s="65">
        <f ca="1">IF(WEEKDAY(DY$6,2)&gt;5,"w",IF(ISERROR(VLOOKUP(DY$6,fériés,1,FALSE)),(SUM($H$1:DY$1)&gt;SUM($F$47:$F51))*(SUM($H$1:DY$1)&lt;=SUM($F$47:$F52))*1,"F"))</f>
        <v>0</v>
      </c>
      <c r="DZ52" s="65">
        <f ca="1">IF(WEEKDAY(DZ$6,2)&gt;5,"w",IF(ISERROR(VLOOKUP(DZ$6,fériés,1,FALSE)),(SUM($H$1:DZ$1)&gt;SUM($F$47:$F51))*(SUM($H$1:DZ$1)&lt;=SUM($F$47:$F52))*1,"F"))</f>
        <v>0</v>
      </c>
      <c r="EA52" s="65">
        <f ca="1">IF(WEEKDAY(EA$6,2)&gt;5,"w",IF(ISERROR(VLOOKUP(EA$6,fériés,1,FALSE)),(SUM($H$1:EA$1)&gt;SUM($F$47:$F51))*(SUM($H$1:EA$1)&lt;=SUM($F$47:$F52))*1,"F"))</f>
        <v>0</v>
      </c>
      <c r="EB52" s="65">
        <f ca="1">IF(WEEKDAY(EB$6,2)&gt;5,"w",IF(ISERROR(VLOOKUP(EB$6,fériés,1,FALSE)),(SUM($H$1:EB$1)&gt;SUM($F$47:$F51))*(SUM($H$1:EB$1)&lt;=SUM($F$47:$F52))*1,"F"))</f>
        <v>0</v>
      </c>
      <c r="EC52" s="65">
        <f ca="1">IF(WEEKDAY(EC$6,2)&gt;5,"w",IF(ISERROR(VLOOKUP(EC$6,fériés,1,FALSE)),(SUM($H$1:EC$1)&gt;SUM($F$47:$F51))*(SUM($H$1:EC$1)&lt;=SUM($F$47:$F52))*1,"F"))</f>
        <v>0</v>
      </c>
      <c r="ED52" s="65">
        <f ca="1">IF(WEEKDAY(ED$6,2)&gt;5,"w",IF(ISERROR(VLOOKUP(ED$6,fériés,1,FALSE)),(SUM($H$1:ED$1)&gt;SUM($F$47:$F51))*(SUM($H$1:ED$1)&lt;=SUM($F$47:$F52))*1,"F"))</f>
        <v>0</v>
      </c>
      <c r="EE52" s="65">
        <f ca="1">IF(WEEKDAY(EE$6,2)&gt;5,"w",IF(ISERROR(VLOOKUP(EE$6,fériés,1,FALSE)),(SUM($H$1:EE$1)&gt;SUM($F$47:$F51))*(SUM($H$1:EE$1)&lt;=SUM($F$47:$F52))*1,"F"))</f>
        <v>0</v>
      </c>
      <c r="EF52" s="65" t="str">
        <f ca="1">IF(WEEKDAY(EF$6,2)&gt;5,"w",IF(ISERROR(VLOOKUP(EF$6,fériés,1,FALSE)),(SUM($H$1:EF$1)&gt;SUM($F$47:$F51))*(SUM($H$1:EF$1)&lt;=SUM($F$47:$F52))*1,"F"))</f>
        <v>w</v>
      </c>
      <c r="EG52" s="65" t="str">
        <f ca="1">IF(WEEKDAY(EG$6,2)&gt;5,"w",IF(ISERROR(VLOOKUP(EG$6,fériés,1,FALSE)),(SUM($H$1:EG$1)&gt;SUM($F$47:$F51))*(SUM($H$1:EG$1)&lt;=SUM($F$47:$F52))*1,"F"))</f>
        <v>w</v>
      </c>
      <c r="EH52" s="65" t="str">
        <f ca="1">IF(WEEKDAY(EH$6,2)&gt;5,"w",IF(ISERROR(VLOOKUP(EH$6,fériés,1,FALSE)),(SUM($H$1:EH$1)&gt;SUM($F$47:$F51))*(SUM($H$1:EH$1)&lt;=SUM($F$47:$F52))*1,"F"))</f>
        <v>w</v>
      </c>
      <c r="EI52" s="65" t="str">
        <f ca="1">IF(WEEKDAY(EI$6,2)&gt;5,"w",IF(ISERROR(VLOOKUP(EI$6,fériés,1,FALSE)),(SUM($H$1:EI$1)&gt;SUM($F$47:$F51))*(SUM($H$1:EI$1)&lt;=SUM($F$47:$F52))*1,"F"))</f>
        <v>w</v>
      </c>
      <c r="EJ52" s="65" t="str">
        <f ca="1">IF(WEEKDAY(EJ$6,2)&gt;5,"w",IF(ISERROR(VLOOKUP(EJ$6,fériés,1,FALSE)),(SUM($H$1:EJ$1)&gt;SUM($F$47:$F51))*(SUM($H$1:EJ$1)&lt;=SUM($F$47:$F52))*1,"F"))</f>
        <v>w</v>
      </c>
      <c r="EK52" s="65" t="str">
        <f ca="1">IF(WEEKDAY(EK$6,2)&gt;5,"w",IF(ISERROR(VLOOKUP(EK$6,fériés,1,FALSE)),(SUM($H$1:EK$1)&gt;SUM($F$47:$F51))*(SUM($H$1:EK$1)&lt;=SUM($F$47:$F52))*1,"F"))</f>
        <v>w</v>
      </c>
      <c r="EL52" s="65" t="str">
        <f ca="1">IF(WEEKDAY(EL$6,2)&gt;5,"w",IF(ISERROR(VLOOKUP(EL$6,fériés,1,FALSE)),(SUM($H$1:EL$1)&gt;SUM($F$47:$F51))*(SUM($H$1:EL$1)&lt;=SUM($F$47:$F52))*1,"F"))</f>
        <v>w</v>
      </c>
      <c r="EM52" s="65" t="str">
        <f ca="1">IF(WEEKDAY(EM$6,2)&gt;5,"w",IF(ISERROR(VLOOKUP(EM$6,fériés,1,FALSE)),(SUM($H$1:EM$1)&gt;SUM($F$47:$F51))*(SUM($H$1:EM$1)&lt;=SUM($F$47:$F52))*1,"F"))</f>
        <v>w</v>
      </c>
      <c r="EN52" s="65" t="str">
        <f ca="1">IF(WEEKDAY(EN$6,2)&gt;5,"w",IF(ISERROR(VLOOKUP(EN$6,fériés,1,FALSE)),(SUM($H$1:EN$1)&gt;SUM($F$47:$F51))*(SUM($H$1:EN$1)&lt;=SUM($F$47:$F52))*1,"F"))</f>
        <v>w</v>
      </c>
      <c r="EO52" s="65" t="str">
        <f ca="1">IF(WEEKDAY(EO$6,2)&gt;5,"w",IF(ISERROR(VLOOKUP(EO$6,fériés,1,FALSE)),(SUM($H$1:EO$1)&gt;SUM($F$47:$F51))*(SUM($H$1:EO$1)&lt;=SUM($F$47:$F52))*1,"F"))</f>
        <v>w</v>
      </c>
      <c r="EP52" s="65" t="str">
        <f ca="1">IF(WEEKDAY(EP$6,2)&gt;5,"w",IF(ISERROR(VLOOKUP(EP$6,fériés,1,FALSE)),(SUM($H$1:EP$1)&gt;SUM($F$47:$F51))*(SUM($H$1:EP$1)&lt;=SUM($F$47:$F52))*1,"F"))</f>
        <v>w</v>
      </c>
      <c r="EQ52" s="65" t="str">
        <f ca="1">IF(WEEKDAY(EQ$6,2)&gt;5,"w",IF(ISERROR(VLOOKUP(EQ$6,fériés,1,FALSE)),(SUM($H$1:EQ$1)&gt;SUM($F$47:$F51))*(SUM($H$1:EQ$1)&lt;=SUM($F$47:$F52))*1,"F"))</f>
        <v>w</v>
      </c>
      <c r="ER52" s="65" t="str">
        <f ca="1">IF(WEEKDAY(ER$6,2)&gt;5,"w",IF(ISERROR(VLOOKUP(ER$6,fériés,1,FALSE)),(SUM($H$1:ER$1)&gt;SUM($F$47:$F51))*(SUM($H$1:ER$1)&lt;=SUM($F$47:$F52))*1,"F"))</f>
        <v>w</v>
      </c>
      <c r="ES52" s="65" t="str">
        <f ca="1">IF(WEEKDAY(ES$6,2)&gt;5,"w",IF(ISERROR(VLOOKUP(ES$6,fériés,1,FALSE)),(SUM($H$1:ES$1)&gt;SUM($F$47:$F51))*(SUM($H$1:ES$1)&lt;=SUM($F$47:$F52))*1,"F"))</f>
        <v>w</v>
      </c>
      <c r="ET52" s="65" t="str">
        <f ca="1">IF(WEEKDAY(ET$6,2)&gt;5,"w",IF(ISERROR(VLOOKUP(ET$6,fériés,1,FALSE)),(SUM($H$1:ET$1)&gt;SUM($F$47:$F51))*(SUM($H$1:ET$1)&lt;=SUM($F$47:$F52))*1,"F"))</f>
        <v>w</v>
      </c>
      <c r="EU52" s="65" t="str">
        <f ca="1">IF(WEEKDAY(EU$6,2)&gt;5,"w",IF(ISERROR(VLOOKUP(EU$6,fériés,1,FALSE)),(SUM($H$1:EU$1)&gt;SUM($F$47:$F51))*(SUM($H$1:EU$1)&lt;=SUM($F$47:$F52))*1,"F"))</f>
        <v>w</v>
      </c>
      <c r="EV52" s="65" t="str">
        <f ca="1">IF(WEEKDAY(EV$6,2)&gt;5,"w",IF(ISERROR(VLOOKUP(EV$6,fériés,1,FALSE)),(SUM($H$1:EV$1)&gt;SUM($F$47:$F51))*(SUM($H$1:EV$1)&lt;=SUM($F$47:$F52))*1,"F"))</f>
        <v>w</v>
      </c>
      <c r="EW52" s="65" t="str">
        <f ca="1">IF(WEEKDAY(EW$6,2)&gt;5,"w",IF(ISERROR(VLOOKUP(EW$6,fériés,1,FALSE)),(SUM($H$1:EW$1)&gt;SUM($F$47:$F51))*(SUM($H$1:EW$1)&lt;=SUM($F$47:$F52))*1,"F"))</f>
        <v>w</v>
      </c>
      <c r="EX52" s="65" t="str">
        <f ca="1">IF(WEEKDAY(EX$6,2)&gt;5,"w",IF(ISERROR(VLOOKUP(EX$6,fériés,1,FALSE)),(SUM($H$1:EX$1)&gt;SUM($F$47:$F51))*(SUM($H$1:EX$1)&lt;=SUM($F$47:$F52))*1,"F"))</f>
        <v>w</v>
      </c>
      <c r="EY52" s="65" t="str">
        <f ca="1">IF(WEEKDAY(EY$6,2)&gt;5,"w",IF(ISERROR(VLOOKUP(EY$6,fériés,1,FALSE)),(SUM($H$1:EY$1)&gt;SUM($F$47:$F51))*(SUM($H$1:EY$1)&lt;=SUM($F$47:$F52))*1,"F"))</f>
        <v>w</v>
      </c>
      <c r="EZ52" s="65">
        <f ca="1">IF(WEEKDAY(EZ$6,2)&gt;5,"w",IF(ISERROR(VLOOKUP(EZ$6,fériés,1,FALSE)),(SUM($H$1:EZ$1)&gt;SUM($F$47:$F51))*(SUM($H$1:EZ$1)&lt;=SUM($F$47:$F52))*1,"F"))</f>
        <v>0</v>
      </c>
      <c r="FA52" s="65">
        <f ca="1">IF(WEEKDAY(FA$6,2)&gt;5,"w",IF(ISERROR(VLOOKUP(FA$6,fériés,1,FALSE)),(SUM($H$1:FA$1)&gt;SUM($F$47:$F51))*(SUM($H$1:FA$1)&lt;=SUM($F$47:$F52))*1,"F"))</f>
        <v>0</v>
      </c>
      <c r="FB52" s="65">
        <f ca="1">IF(WEEKDAY(FB$6,2)&gt;5,"w",IF(ISERROR(VLOOKUP(FB$6,fériés,1,FALSE)),(SUM($H$1:FB$1)&gt;SUM($F$47:$F51))*(SUM($H$1:FB$1)&lt;=SUM($F$47:$F52))*1,"F"))</f>
        <v>0</v>
      </c>
      <c r="FC52" s="65">
        <f ca="1">IF(WEEKDAY(FC$6,2)&gt;5,"w",IF(ISERROR(VLOOKUP(FC$6,fériés,1,FALSE)),(SUM($H$1:FC$1)&gt;SUM($F$47:$F51))*(SUM($H$1:FC$1)&lt;=SUM($F$47:$F52))*1,"F"))</f>
        <v>0</v>
      </c>
      <c r="FD52" s="65">
        <f ca="1">IF(WEEKDAY(FD$6,2)&gt;5,"w",IF(ISERROR(VLOOKUP(FD$6,fériés,1,FALSE)),(SUM($H$1:FD$1)&gt;SUM($F$47:$F51))*(SUM($H$1:FD$1)&lt;=SUM($F$47:$F52))*1,"F"))</f>
        <v>0</v>
      </c>
      <c r="FE52" s="65">
        <f ca="1">IF(WEEKDAY(FE$6,2)&gt;5,"w",IF(ISERROR(VLOOKUP(FE$6,fériés,1,FALSE)),(SUM($H$1:FE$1)&gt;SUM($F$47:$F51))*(SUM($H$1:FE$1)&lt;=SUM($F$47:$F52))*1,"F"))</f>
        <v>0</v>
      </c>
      <c r="FF52" s="65">
        <f ca="1">IF(WEEKDAY(FF$6,2)&gt;5,"w",IF(ISERROR(VLOOKUP(FF$6,fériés,1,FALSE)),(SUM($H$1:FF$1)&gt;SUM($F$47:$F51))*(SUM($H$1:FF$1)&lt;=SUM($F$47:$F52))*1,"F"))</f>
        <v>0</v>
      </c>
      <c r="FG52" s="65">
        <f ca="1">IF(WEEKDAY(FG$6,2)&gt;5,"w",IF(ISERROR(VLOOKUP(FG$6,fériés,1,FALSE)),(SUM($H$1:FG$1)&gt;SUM($F$47:$F51))*(SUM($H$1:FG$1)&lt;=SUM($F$47:$F52))*1,"F"))</f>
        <v>0</v>
      </c>
      <c r="FH52" s="65">
        <f ca="1">IF(WEEKDAY(FH$6,2)&gt;5,"w",IF(ISERROR(VLOOKUP(FH$6,fériés,1,FALSE)),(SUM($H$1:FH$1)&gt;SUM($F$47:$F51))*(SUM($H$1:FH$1)&lt;=SUM($F$47:$F52))*1,"F"))</f>
        <v>0</v>
      </c>
      <c r="FI52" s="65">
        <f ca="1">IF(WEEKDAY(FI$6,2)&gt;5,"w",IF(ISERROR(VLOOKUP(FI$6,fériés,1,FALSE)),(SUM($H$1:FI$1)&gt;SUM($F$47:$F51))*(SUM($H$1:FI$1)&lt;=SUM($F$47:$F52))*1,"F"))</f>
        <v>0</v>
      </c>
      <c r="FJ52" s="65">
        <f ca="1">IF(WEEKDAY(FJ$6,2)&gt;5,"w",IF(ISERROR(VLOOKUP(FJ$6,fériés,1,FALSE)),(SUM($H$1:FJ$1)&gt;SUM($F$47:$F51))*(SUM($H$1:FJ$1)&lt;=SUM($F$47:$F52))*1,"F"))</f>
        <v>0</v>
      </c>
      <c r="FK52" s="65">
        <f ca="1">IF(WEEKDAY(FK$6,2)&gt;5,"w",IF(ISERROR(VLOOKUP(FK$6,fériés,1,FALSE)),(SUM($H$1:FK$1)&gt;SUM($F$47:$F51))*(SUM($H$1:FK$1)&lt;=SUM($F$47:$F52))*1,"F"))</f>
        <v>0</v>
      </c>
      <c r="FL52" s="65">
        <f ca="1">IF(WEEKDAY(FL$6,2)&gt;5,"w",IF(ISERROR(VLOOKUP(FL$6,fériés,1,FALSE)),(SUM($H$1:FL$1)&gt;SUM($F$47:$F51))*(SUM($H$1:FL$1)&lt;=SUM($F$47:$F52))*1,"F"))</f>
        <v>0</v>
      </c>
      <c r="FM52" s="65">
        <f ca="1">IF(WEEKDAY(FM$6,2)&gt;5,"w",IF(ISERROR(VLOOKUP(FM$6,fériés,1,FALSE)),(SUM($H$1:FM$1)&gt;SUM($F$47:$F51))*(SUM($H$1:FM$1)&lt;=SUM($F$47:$F52))*1,"F"))</f>
        <v>0</v>
      </c>
      <c r="FN52" s="65">
        <f ca="1">IF(WEEKDAY(FN$6,2)&gt;5,"w",IF(ISERROR(VLOOKUP(FN$6,fériés,1,FALSE)),(SUM($H$1:FN$1)&gt;SUM($F$47:$F51))*(SUM($H$1:FN$1)&lt;=SUM($F$47:$F52))*1,"F"))</f>
        <v>0</v>
      </c>
      <c r="FO52" s="65">
        <f ca="1">IF(WEEKDAY(FO$6,2)&gt;5,"w",IF(ISERROR(VLOOKUP(FO$6,fériés,1,FALSE)),(SUM($H$1:FO$1)&gt;SUM($F$47:$F51))*(SUM($H$1:FO$1)&lt;=SUM($F$47:$F52))*1,"F"))</f>
        <v>0</v>
      </c>
      <c r="FP52" s="65">
        <f ca="1">IF(WEEKDAY(FP$6,2)&gt;5,"w",IF(ISERROR(VLOOKUP(FP$6,fériés,1,FALSE)),(SUM($H$1:FP$1)&gt;SUM($F$47:$F51))*(SUM($H$1:FP$1)&lt;=SUM($F$47:$F52))*1,"F"))</f>
        <v>0</v>
      </c>
      <c r="FQ52" s="65">
        <f ca="1">IF(WEEKDAY(FQ$6,2)&gt;5,"w",IF(ISERROR(VLOOKUP(FQ$6,fériés,1,FALSE)),(SUM($H$1:FQ$1)&gt;SUM($F$47:$F51))*(SUM($H$1:FQ$1)&lt;=SUM($F$47:$F52))*1,"F"))</f>
        <v>0</v>
      </c>
      <c r="FR52" s="65">
        <f ca="1">IF(WEEKDAY(FR$6,2)&gt;5,"w",IF(ISERROR(VLOOKUP(FR$6,fériés,1,FALSE)),(SUM($H$1:FR$1)&gt;SUM($F$47:$F51))*(SUM($H$1:FR$1)&lt;=SUM($F$47:$F52))*1,"F"))</f>
        <v>0</v>
      </c>
      <c r="FS52" s="65">
        <f ca="1">IF(WEEKDAY(FS$6,2)&gt;5,"w",IF(ISERROR(VLOOKUP(FS$6,fériés,1,FALSE)),(SUM($H$1:FS$1)&gt;SUM($F$47:$F51))*(SUM($H$1:FS$1)&lt;=SUM($F$47:$F52))*1,"F"))</f>
        <v>0</v>
      </c>
      <c r="FT52" s="65">
        <f ca="1">IF(WEEKDAY(FT$6,2)&gt;5,"w",IF(ISERROR(VLOOKUP(FT$6,fériés,1,FALSE)),(SUM($H$1:FT$1)&gt;SUM($F$47:$F51))*(SUM($H$1:FT$1)&lt;=SUM($F$47:$F52))*1,"F"))</f>
        <v>0</v>
      </c>
      <c r="FU52" s="65">
        <f ca="1">IF(WEEKDAY(FU$6,2)&gt;5,"w",IF(ISERROR(VLOOKUP(FU$6,fériés,1,FALSE)),(SUM($H$1:FU$1)&gt;SUM($F$47:$F51))*(SUM($H$1:FU$1)&lt;=SUM($F$47:$F52))*1,"F"))</f>
        <v>0</v>
      </c>
      <c r="FV52" s="65">
        <f ca="1">IF(WEEKDAY(FV$6,2)&gt;5,"w",IF(ISERROR(VLOOKUP(FV$6,fériés,1,FALSE)),(SUM($H$1:FV$1)&gt;SUM($F$47:$F51))*(SUM($H$1:FV$1)&lt;=SUM($F$47:$F52))*1,"F"))</f>
        <v>0</v>
      </c>
      <c r="FW52" s="65">
        <f ca="1">IF(WEEKDAY(FW$6,2)&gt;5,"w",IF(ISERROR(VLOOKUP(FW$6,fériés,1,FALSE)),(SUM($H$1:FW$1)&gt;SUM($F$47:$F51))*(SUM($H$1:FW$1)&lt;=SUM($F$47:$F52))*1,"F"))</f>
        <v>0</v>
      </c>
      <c r="FX52" s="65">
        <f ca="1">IF(WEEKDAY(FX$6,2)&gt;5,"w",IF(ISERROR(VLOOKUP(FX$6,fériés,1,FALSE)),(SUM($H$1:FX$1)&gt;SUM($F$47:$F51))*(SUM($H$1:FX$1)&lt;=SUM($F$47:$F52))*1,"F"))</f>
        <v>0</v>
      </c>
      <c r="FY52" s="65">
        <f ca="1">IF(WEEKDAY(FY$6,2)&gt;5,"w",IF(ISERROR(VLOOKUP(FY$6,fériés,1,FALSE)),(SUM($H$1:FY$1)&gt;SUM($F$47:$F51))*(SUM($H$1:FY$1)&lt;=SUM($F$47:$F52))*1,"F"))</f>
        <v>0</v>
      </c>
      <c r="FZ52" s="65">
        <f ca="1">IF(WEEKDAY(FZ$6,2)&gt;5,"w",IF(ISERROR(VLOOKUP(FZ$6,fériés,1,FALSE)),(SUM($H$1:FZ$1)&gt;SUM($F$47:$F51))*(SUM($H$1:FZ$1)&lt;=SUM($F$47:$F52))*1,"F"))</f>
        <v>0</v>
      </c>
      <c r="GA52" s="65">
        <f ca="1">IF(WEEKDAY(GA$6,2)&gt;5,"w",IF(ISERROR(VLOOKUP(GA$6,fériés,1,FALSE)),(SUM($H$1:GA$1)&gt;SUM($F$47:$F51))*(SUM($H$1:GA$1)&lt;=SUM($F$47:$F52))*1,"F"))</f>
        <v>0</v>
      </c>
      <c r="GB52" s="65">
        <f ca="1">IF(WEEKDAY(GB$6,2)&gt;5,"w",IF(ISERROR(VLOOKUP(GB$6,fériés,1,FALSE)),(SUM($H$1:GB$1)&gt;SUM($F$47:$F51))*(SUM($H$1:GB$1)&lt;=SUM($F$47:$F52))*1,"F"))</f>
        <v>0</v>
      </c>
      <c r="GC52" s="65">
        <f ca="1">IF(WEEKDAY(GC$6,2)&gt;5,"w",IF(ISERROR(VLOOKUP(GC$6,fériés,1,FALSE)),(SUM($H$1:GC$1)&gt;SUM($F$47:$F51))*(SUM($H$1:GC$1)&lt;=SUM($F$47:$F52))*1,"F"))</f>
        <v>0</v>
      </c>
      <c r="GD52" s="65">
        <f ca="1">IF(WEEKDAY(GD$6,2)&gt;5,"w",IF(ISERROR(VLOOKUP(GD$6,fériés,1,FALSE)),(SUM($H$1:GD$1)&gt;SUM($F$47:$F51))*(SUM($H$1:GD$1)&lt;=SUM($F$47:$F52))*1,"F"))</f>
        <v>0</v>
      </c>
      <c r="GE52" s="65">
        <f ca="1">IF(WEEKDAY(GE$6,2)&gt;5,"w",IF(ISERROR(VLOOKUP(GE$6,fériés,1,FALSE)),(SUM($H$1:GE$1)&gt;SUM($F$47:$F51))*(SUM($H$1:GE$1)&lt;=SUM($F$47:$F52))*1,"F"))</f>
        <v>0</v>
      </c>
      <c r="GF52" s="65">
        <f ca="1">IF(WEEKDAY(GF$6,2)&gt;5,"w",IF(ISERROR(VLOOKUP(GF$6,fériés,1,FALSE)),(SUM($H$1:GF$1)&gt;SUM($F$47:$F51))*(SUM($H$1:GF$1)&lt;=SUM($F$47:$F52))*1,"F"))</f>
        <v>0</v>
      </c>
      <c r="GG52" s="65">
        <f ca="1">IF(WEEKDAY(GG$6,2)&gt;5,"w",IF(ISERROR(VLOOKUP(GG$6,fériés,1,FALSE)),(SUM($H$1:GG$1)&gt;SUM($F$47:$F51))*(SUM($H$1:GG$1)&lt;=SUM($F$47:$F52))*1,"F"))</f>
        <v>0</v>
      </c>
      <c r="GH52" s="65">
        <f ca="1">IF(WEEKDAY(GH$6,2)&gt;5,"w",IF(ISERROR(VLOOKUP(GH$6,fériés,1,FALSE)),(SUM($H$1:GH$1)&gt;SUM($F$47:$F51))*(SUM($H$1:GH$1)&lt;=SUM($F$47:$F52))*1,"F"))</f>
        <v>0</v>
      </c>
      <c r="GI52" s="65">
        <f ca="1">IF(WEEKDAY(GI$6,2)&gt;5,"w",IF(ISERROR(VLOOKUP(GI$6,fériés,1,FALSE)),(SUM($H$1:GI$1)&gt;SUM($F$47:$F51))*(SUM($H$1:GI$1)&lt;=SUM($F$47:$F52))*1,"F"))</f>
        <v>0</v>
      </c>
      <c r="GJ52" s="65">
        <f ca="1">IF(WEEKDAY(GJ$6,2)&gt;5,"w",IF(ISERROR(VLOOKUP(GJ$6,fériés,1,FALSE)),(SUM($H$1:GJ$1)&gt;SUM($F$47:$F51))*(SUM($H$1:GJ$1)&lt;=SUM($F$47:$F52))*1,"F"))</f>
        <v>0</v>
      </c>
      <c r="GK52" s="65">
        <f ca="1">IF(WEEKDAY(GK$6,2)&gt;5,"w",IF(ISERROR(VLOOKUP(GK$6,fériés,1,FALSE)),(SUM($H$1:GK$1)&gt;SUM($F$47:$F51))*(SUM($H$1:GK$1)&lt;=SUM($F$47:$F52))*1,"F"))</f>
        <v>0</v>
      </c>
      <c r="GL52" s="65">
        <f ca="1">IF(WEEKDAY(GL$6,2)&gt;5,"w",IF(ISERROR(VLOOKUP(GL$6,fériés,1,FALSE)),(SUM($H$1:GL$1)&gt;SUM($F$47:$F51))*(SUM($H$1:GL$1)&lt;=SUM($F$47:$F52))*1,"F"))</f>
        <v>0</v>
      </c>
      <c r="GM52" s="65">
        <f ca="1">IF(WEEKDAY(GM$6,2)&gt;5,"w",IF(ISERROR(VLOOKUP(GM$6,fériés,1,FALSE)),(SUM($H$1:GM$1)&gt;SUM($F$47:$F51))*(SUM($H$1:GM$1)&lt;=SUM($F$47:$F52))*1,"F"))</f>
        <v>0</v>
      </c>
      <c r="GN52" s="65">
        <f ca="1">IF(WEEKDAY(GN$6,2)&gt;5,"w",IF(ISERROR(VLOOKUP(GN$6,fériés,1,FALSE)),(SUM($H$1:GN$1)&gt;SUM($F$47:$F51))*(SUM($H$1:GN$1)&lt;=SUM($F$47:$F52))*1,"F"))</f>
        <v>0</v>
      </c>
      <c r="GO52" s="65">
        <f ca="1">IF(WEEKDAY(GO$6,2)&gt;5,"w",IF(ISERROR(VLOOKUP(GO$6,fériés,1,FALSE)),(SUM($H$1:GO$1)&gt;SUM($F$47:$F51))*(SUM($H$1:GO$1)&lt;=SUM($F$47:$F52))*1,"F"))</f>
        <v>0</v>
      </c>
      <c r="GP52" s="65">
        <f ca="1">IF(WEEKDAY(GP$6,2)&gt;5,"w",IF(ISERROR(VLOOKUP(GP$6,fériés,1,FALSE)),(SUM($H$1:GP$1)&gt;SUM($F$47:$F51))*(SUM($H$1:GP$1)&lt;=SUM($F$47:$F52))*1,"F"))</f>
        <v>0</v>
      </c>
      <c r="GQ52" s="65">
        <f ca="1">IF(WEEKDAY(GQ$6,2)&gt;5,"w",IF(ISERROR(VLOOKUP(GQ$6,fériés,1,FALSE)),(SUM($H$1:GQ$1)&gt;SUM($F$47:$F51))*(SUM($H$1:GQ$1)&lt;=SUM($F$47:$F52))*1,"F"))</f>
        <v>0</v>
      </c>
      <c r="GR52" s="65">
        <f ca="1">IF(WEEKDAY(GR$6,2)&gt;5,"w",IF(ISERROR(VLOOKUP(GR$6,fériés,1,FALSE)),(SUM($H$1:GR$1)&gt;SUM($F$47:$F51))*(SUM($H$1:GR$1)&lt;=SUM($F$47:$F52))*1,"F"))</f>
        <v>0</v>
      </c>
      <c r="GS52" s="65">
        <f ca="1">IF(WEEKDAY(GS$6,2)&gt;5,"w",IF(ISERROR(VLOOKUP(GS$6,fériés,1,FALSE)),(SUM($H$1:GS$1)&gt;SUM($F$47:$F51))*(SUM($H$1:GS$1)&lt;=SUM($F$47:$F52))*1,"F"))</f>
        <v>0</v>
      </c>
      <c r="GT52" s="65">
        <f ca="1">IF(WEEKDAY(GT$6,2)&gt;5,"w",IF(ISERROR(VLOOKUP(GT$6,fériés,1,FALSE)),(SUM($H$1:GT$1)&gt;SUM($F$47:$F51))*(SUM($H$1:GT$1)&lt;=SUM($F$47:$F52))*1,"F"))</f>
        <v>0</v>
      </c>
      <c r="GU52" s="65">
        <f ca="1">IF(WEEKDAY(GU$6,2)&gt;5,"w",IF(ISERROR(VLOOKUP(GU$6,fériés,1,FALSE)),(SUM($H$1:GU$1)&gt;SUM($F$47:$F51))*(SUM($H$1:GU$1)&lt;=SUM($F$47:$F52))*1,"F"))</f>
        <v>0</v>
      </c>
      <c r="GV52" s="65">
        <f ca="1">IF(WEEKDAY(GV$6,2)&gt;5,"w",IF(ISERROR(VLOOKUP(GV$6,fériés,1,FALSE)),(SUM($H$1:GV$1)&gt;SUM($F$47:$F51))*(SUM($H$1:GV$1)&lt;=SUM($F$47:$F52))*1,"F"))</f>
        <v>0</v>
      </c>
      <c r="GW52" s="65">
        <f ca="1">IF(WEEKDAY(GW$6,2)&gt;5,"w",IF(ISERROR(VLOOKUP(GW$6,fériés,1,FALSE)),(SUM($H$1:GW$1)&gt;SUM($F$47:$F51))*(SUM($H$1:GW$1)&lt;=SUM($F$47:$F52))*1,"F"))</f>
        <v>0</v>
      </c>
      <c r="GX52" s="65" t="str">
        <f ca="1">IF(WEEKDAY(GX$6,2)&gt;5,"w",IF(ISERROR(VLOOKUP(GX$6,fériés,1,FALSE)),(SUM($H$1:GX$1)&gt;SUM($F$47:$F51))*(SUM($H$1:GX$1)&lt;=SUM($F$47:$F52))*1,"F"))</f>
        <v>w</v>
      </c>
      <c r="GY52" s="65" t="str">
        <f ca="1">IF(WEEKDAY(GY$6,2)&gt;5,"w",IF(ISERROR(VLOOKUP(GY$6,fériés,1,FALSE)),(SUM($H$1:GY$1)&gt;SUM($F$47:$F51))*(SUM($H$1:GY$1)&lt;=SUM($F$47:$F52))*1,"F"))</f>
        <v>w</v>
      </c>
      <c r="GZ52" s="65" t="str">
        <f ca="1">IF(WEEKDAY(GZ$6,2)&gt;5,"w",IF(ISERROR(VLOOKUP(GZ$6,fériés,1,FALSE)),(SUM($H$1:GZ$1)&gt;SUM($F$47:$F51))*(SUM($H$1:GZ$1)&lt;=SUM($F$47:$F52))*1,"F"))</f>
        <v>w</v>
      </c>
      <c r="HA52" s="65" t="str">
        <f ca="1">IF(WEEKDAY(HA$6,2)&gt;5,"w",IF(ISERROR(VLOOKUP(HA$6,fériés,1,FALSE)),(SUM($H$1:HA$1)&gt;SUM($F$47:$F51))*(SUM($H$1:HA$1)&lt;=SUM($F$47:$F52))*1,"F"))</f>
        <v>w</v>
      </c>
      <c r="HB52" s="65" t="str">
        <f ca="1">IF(WEEKDAY(HB$6,2)&gt;5,"w",IF(ISERROR(VLOOKUP(HB$6,fériés,1,FALSE)),(SUM($H$1:HB$1)&gt;SUM($F$47:$F51))*(SUM($H$1:HB$1)&lt;=SUM($F$47:$F52))*1,"F"))</f>
        <v>w</v>
      </c>
      <c r="HC52" s="65" t="str">
        <f ca="1">IF(WEEKDAY(HC$6,2)&gt;5,"w",IF(ISERROR(VLOOKUP(HC$6,fériés,1,FALSE)),(SUM($H$1:HC$1)&gt;SUM($F$47:$F51))*(SUM($H$1:HC$1)&lt;=SUM($F$47:$F52))*1,"F"))</f>
        <v>w</v>
      </c>
      <c r="HD52" s="65" t="str">
        <f ca="1">IF(WEEKDAY(HD$6,2)&gt;5,"w",IF(ISERROR(VLOOKUP(HD$6,fériés,1,FALSE)),(SUM($H$1:HD$1)&gt;SUM($F$47:$F51))*(SUM($H$1:HD$1)&lt;=SUM($F$47:$F52))*1,"F"))</f>
        <v>w</v>
      </c>
      <c r="HE52" s="65" t="str">
        <f ca="1">IF(WEEKDAY(HE$6,2)&gt;5,"w",IF(ISERROR(VLOOKUP(HE$6,fériés,1,FALSE)),(SUM($H$1:HE$1)&gt;SUM($F$47:$F51))*(SUM($H$1:HE$1)&lt;=SUM($F$47:$F52))*1,"F"))</f>
        <v>w</v>
      </c>
      <c r="HF52" s="65" t="str">
        <f ca="1">IF(WEEKDAY(HF$6,2)&gt;5,"w",IF(ISERROR(VLOOKUP(HF$6,fériés,1,FALSE)),(SUM($H$1:HF$1)&gt;SUM($F$47:$F51))*(SUM($H$1:HF$1)&lt;=SUM($F$47:$F52))*1,"F"))</f>
        <v>w</v>
      </c>
      <c r="HG52" s="65" t="str">
        <f ca="1">IF(WEEKDAY(HG$6,2)&gt;5,"w",IF(ISERROR(VLOOKUP(HG$6,fériés,1,FALSE)),(SUM($H$1:HG$1)&gt;SUM($F$47:$F51))*(SUM($H$1:HG$1)&lt;=SUM($F$47:$F52))*1,"F"))</f>
        <v>w</v>
      </c>
      <c r="HH52" s="65" t="str">
        <f ca="1">IF(WEEKDAY(HH$6,2)&gt;5,"w",IF(ISERROR(VLOOKUP(HH$6,fériés,1,FALSE)),(SUM($H$1:HH$1)&gt;SUM($F$47:$F51))*(SUM($H$1:HH$1)&lt;=SUM($F$47:$F52))*1,"F"))</f>
        <v>w</v>
      </c>
      <c r="HI52" s="65" t="str">
        <f ca="1">IF(WEEKDAY(HI$6,2)&gt;5,"w",IF(ISERROR(VLOOKUP(HI$6,fériés,1,FALSE)),(SUM($H$1:HI$1)&gt;SUM($F$47:$F51))*(SUM($H$1:HI$1)&lt;=SUM($F$47:$F52))*1,"F"))</f>
        <v>w</v>
      </c>
      <c r="HJ52" s="65" t="str">
        <f ca="1">IF(WEEKDAY(HJ$6,2)&gt;5,"w",IF(ISERROR(VLOOKUP(HJ$6,fériés,1,FALSE)),(SUM($H$1:HJ$1)&gt;SUM($F$47:$F51))*(SUM($H$1:HJ$1)&lt;=SUM($F$47:$F52))*1,"F"))</f>
        <v>w</v>
      </c>
      <c r="HK52" s="65" t="str">
        <f ca="1">IF(WEEKDAY(HK$6,2)&gt;5,"w",IF(ISERROR(VLOOKUP(HK$6,fériés,1,FALSE)),(SUM($H$1:HK$1)&gt;SUM($F$47:$F51))*(SUM($H$1:HK$1)&lt;=SUM($F$47:$F52))*1,"F"))</f>
        <v>w</v>
      </c>
      <c r="HL52" s="65" t="str">
        <f ca="1">IF(WEEKDAY(HL$6,2)&gt;5,"w",IF(ISERROR(VLOOKUP(HL$6,fériés,1,FALSE)),(SUM($H$1:HL$1)&gt;SUM($F$47:$F51))*(SUM($H$1:HL$1)&lt;=SUM($F$47:$F52))*1,"F"))</f>
        <v>w</v>
      </c>
      <c r="HM52" s="65" t="str">
        <f ca="1">IF(WEEKDAY(HM$6,2)&gt;5,"w",IF(ISERROR(VLOOKUP(HM$6,fériés,1,FALSE)),(SUM($H$1:HM$1)&gt;SUM($F$47:$F51))*(SUM($H$1:HM$1)&lt;=SUM($F$47:$F52))*1,"F"))</f>
        <v>w</v>
      </c>
      <c r="HN52" s="65" t="str">
        <f ca="1">IF(WEEKDAY(HN$6,2)&gt;5,"w",IF(ISERROR(VLOOKUP(HN$6,fériés,1,FALSE)),(SUM($H$1:HN$1)&gt;SUM($F$47:$F51))*(SUM($H$1:HN$1)&lt;=SUM($F$47:$F52))*1,"F"))</f>
        <v>w</v>
      </c>
      <c r="HO52" s="65" t="str">
        <f ca="1">IF(WEEKDAY(HO$6,2)&gt;5,"w",IF(ISERROR(VLOOKUP(HO$6,fériés,1,FALSE)),(SUM($H$1:HO$1)&gt;SUM($F$47:$F51))*(SUM($H$1:HO$1)&lt;=SUM($F$47:$F52))*1,"F"))</f>
        <v>w</v>
      </c>
      <c r="HP52" s="65" t="str">
        <f ca="1">IF(WEEKDAY(HP$6,2)&gt;5,"w",IF(ISERROR(VLOOKUP(HP$6,fériés,1,FALSE)),(SUM($H$1:HP$1)&gt;SUM($F$47:$F51))*(SUM($H$1:HP$1)&lt;=SUM($F$47:$F52))*1,"F"))</f>
        <v>w</v>
      </c>
      <c r="HQ52" s="65" t="str">
        <f ca="1">IF(WEEKDAY(HQ$6,2)&gt;5,"w",IF(ISERROR(VLOOKUP(HQ$6,fériés,1,FALSE)),(SUM($H$1:HQ$1)&gt;SUM($F$47:$F51))*(SUM($H$1:HQ$1)&lt;=SUM($F$47:$F52))*1,"F"))</f>
        <v>w</v>
      </c>
      <c r="HR52" s="65">
        <f ca="1">IF(WEEKDAY(HR$6,2)&gt;5,"w",IF(ISERROR(VLOOKUP(HR$6,fériés,1,FALSE)),(SUM($H$1:HR$1)&gt;SUM($F$47:$F51))*(SUM($H$1:HR$1)&lt;=SUM($F$47:$F52))*1,"F"))</f>
        <v>0</v>
      </c>
      <c r="HS52" s="65">
        <f ca="1">IF(WEEKDAY(HS$6,2)&gt;5,"w",IF(ISERROR(VLOOKUP(HS$6,fériés,1,FALSE)),(SUM($H$1:HS$1)&gt;SUM($F$47:$F51))*(SUM($H$1:HS$1)&lt;=SUM($F$47:$F52))*1,"F"))</f>
        <v>0</v>
      </c>
      <c r="HT52" s="65">
        <f ca="1">IF(WEEKDAY(HT$6,2)&gt;5,"w",IF(ISERROR(VLOOKUP(HT$6,fériés,1,FALSE)),(SUM($H$1:HT$1)&gt;SUM($F$47:$F51))*(SUM($H$1:HT$1)&lt;=SUM($F$47:$F52))*1,"F"))</f>
        <v>0</v>
      </c>
      <c r="HU52" s="65">
        <f ca="1">IF(WEEKDAY(HU$6,2)&gt;5,"w",IF(ISERROR(VLOOKUP(HU$6,fériés,1,FALSE)),(SUM($H$1:HU$1)&gt;SUM($F$47:$F51))*(SUM($H$1:HU$1)&lt;=SUM($F$47:$F52))*1,"F"))</f>
        <v>0</v>
      </c>
      <c r="HV52" s="65">
        <f ca="1">IF(WEEKDAY(HV$6,2)&gt;5,"w",IF(ISERROR(VLOOKUP(HV$6,fériés,1,FALSE)),(SUM($H$1:HV$1)&gt;SUM($F$47:$F51))*(SUM($H$1:HV$1)&lt;=SUM($F$47:$F52))*1,"F"))</f>
        <v>0</v>
      </c>
      <c r="HW52" s="65">
        <f ca="1">IF(WEEKDAY(HW$6,2)&gt;5,"w",IF(ISERROR(VLOOKUP(HW$6,fériés,1,FALSE)),(SUM($H$1:HW$1)&gt;SUM($F$47:$F51))*(SUM($H$1:HW$1)&lt;=SUM($F$47:$F52))*1,"F"))</f>
        <v>0</v>
      </c>
      <c r="HX52" s="65">
        <f ca="1">IF(WEEKDAY(HX$6,2)&gt;5,"w",IF(ISERROR(VLOOKUP(HX$6,fériés,1,FALSE)),(SUM($H$1:HX$1)&gt;SUM($F$47:$F51))*(SUM($H$1:HX$1)&lt;=SUM($F$47:$F52))*1,"F"))</f>
        <v>0</v>
      </c>
      <c r="HY52" s="65">
        <f ca="1">IF(WEEKDAY(HY$6,2)&gt;5,"w",IF(ISERROR(VLOOKUP(HY$6,fériés,1,FALSE)),(SUM($H$1:HY$1)&gt;SUM($F$47:$F51))*(SUM($H$1:HY$1)&lt;=SUM($F$47:$F52))*1,"F"))</f>
        <v>0</v>
      </c>
      <c r="HZ52" s="65">
        <f ca="1">IF(WEEKDAY(HZ$6,2)&gt;5,"w",IF(ISERROR(VLOOKUP(HZ$6,fériés,1,FALSE)),(SUM($H$1:HZ$1)&gt;SUM($F$47:$F51))*(SUM($H$1:HZ$1)&lt;=SUM($F$47:$F52))*1,"F"))</f>
        <v>0</v>
      </c>
      <c r="IA52" s="65">
        <f ca="1">IF(WEEKDAY(IA$6,2)&gt;5,"w",IF(ISERROR(VLOOKUP(IA$6,fériés,1,FALSE)),(SUM($H$1:IA$1)&gt;SUM($F$47:$F51))*(SUM($H$1:IA$1)&lt;=SUM($F$47:$F52))*1,"F"))</f>
        <v>0</v>
      </c>
      <c r="IB52" s="65">
        <f ca="1">IF(WEEKDAY(IB$6,2)&gt;5,"w",IF(ISERROR(VLOOKUP(IB$6,fériés,1,FALSE)),(SUM($H$1:IB$1)&gt;SUM($F$47:$F51))*(SUM($H$1:IB$1)&lt;=SUM($F$47:$F52))*1,"F"))</f>
        <v>0</v>
      </c>
      <c r="IC52" s="65">
        <f ca="1">IF(WEEKDAY(IC$6,2)&gt;5,"w",IF(ISERROR(VLOOKUP(IC$6,fériés,1,FALSE)),(SUM($H$1:IC$1)&gt;SUM($F$47:$F51))*(SUM($H$1:IC$1)&lt;=SUM($F$47:$F52))*1,"F"))</f>
        <v>0</v>
      </c>
      <c r="ID52" s="65">
        <f ca="1">IF(WEEKDAY(ID$6,2)&gt;5,"w",IF(ISERROR(VLOOKUP(ID$6,fériés,1,FALSE)),(SUM($H$1:ID$1)&gt;SUM($F$47:$F51))*(SUM($H$1:ID$1)&lt;=SUM($F$47:$F52))*1,"F"))</f>
        <v>0</v>
      </c>
      <c r="IE52" s="65">
        <f ca="1">IF(WEEKDAY(IE$6,2)&gt;5,"w",IF(ISERROR(VLOOKUP(IE$6,fériés,1,FALSE)),(SUM($H$1:IE$1)&gt;SUM($F$47:$F51))*(SUM($H$1:IE$1)&lt;=SUM($F$47:$F52))*1,"F"))</f>
        <v>0</v>
      </c>
      <c r="IF52" s="65">
        <f ca="1">IF(WEEKDAY(IF$6,2)&gt;5,"w",IF(ISERROR(VLOOKUP(IF$6,fériés,1,FALSE)),(SUM($H$1:IF$1)&gt;SUM($F$47:$F51))*(SUM($H$1:IF$1)&lt;=SUM($F$47:$F52))*1,"F"))</f>
        <v>0</v>
      </c>
      <c r="IG52" s="65">
        <f ca="1">IF(WEEKDAY(IG$6,2)&gt;5,"w",IF(ISERROR(VLOOKUP(IG$6,fériés,1,FALSE)),(SUM($H$1:IG$1)&gt;SUM($F$47:$F51))*(SUM($H$1:IG$1)&lt;=SUM($F$47:$F52))*1,"F"))</f>
        <v>0</v>
      </c>
      <c r="IH52" s="65">
        <f ca="1">IF(WEEKDAY(IH$6,2)&gt;5,"w",IF(ISERROR(VLOOKUP(IH$6,fériés,1,FALSE)),(SUM($H$1:IH$1)&gt;SUM($F$47:$F51))*(SUM($H$1:IH$1)&lt;=SUM($F$47:$F52))*1,"F"))</f>
        <v>0</v>
      </c>
      <c r="II52" s="65">
        <f ca="1">IF(WEEKDAY(II$6,2)&gt;5,"w",IF(ISERROR(VLOOKUP(II$6,fériés,1,FALSE)),(SUM($H$1:II$1)&gt;SUM($F$47:$F51))*(SUM($H$1:II$1)&lt;=SUM($F$47:$F52))*1,"F"))</f>
        <v>0</v>
      </c>
      <c r="IJ52" s="65">
        <f ca="1">IF(WEEKDAY(IJ$6,2)&gt;5,"w",IF(ISERROR(VLOOKUP(IJ$6,fériés,1,FALSE)),(SUM($H$1:IJ$1)&gt;SUM($F$47:$F51))*(SUM($H$1:IJ$1)&lt;=SUM($F$47:$F52))*1,"F"))</f>
        <v>0</v>
      </c>
      <c r="IK52" s="65">
        <f ca="1">IF(WEEKDAY(IK$6,2)&gt;5,"w",IF(ISERROR(VLOOKUP(IK$6,fériés,1,FALSE)),(SUM($H$1:IK$1)&gt;SUM($F$47:$F51))*(SUM($H$1:IK$1)&lt;=SUM($F$47:$F52))*1,"F"))</f>
        <v>0</v>
      </c>
      <c r="IL52" s="65">
        <f ca="1">IF(WEEKDAY(IL$6,2)&gt;5,"w",IF(ISERROR(VLOOKUP(IL$6,fériés,1,FALSE)),(SUM($H$1:IL$1)&gt;SUM($F$47:$F51))*(SUM($H$1:IL$1)&lt;=SUM($F$47:$F52))*1,"F"))</f>
        <v>0</v>
      </c>
      <c r="IM52" s="65">
        <f ca="1">IF(WEEKDAY(IM$6,2)&gt;5,"w",IF(ISERROR(VLOOKUP(IM$6,fériés,1,FALSE)),(SUM($H$1:IM$1)&gt;SUM($F$47:$F51))*(SUM($H$1:IM$1)&lt;=SUM($F$47:$F52))*1,"F"))</f>
        <v>0</v>
      </c>
      <c r="IN52" s="65">
        <f ca="1">IF(WEEKDAY(IN$6,2)&gt;5,"w",IF(ISERROR(VLOOKUP(IN$6,fériés,1,FALSE)),(SUM($H$1:IN$1)&gt;SUM($F$47:$F51))*(SUM($H$1:IN$1)&lt;=SUM($F$47:$F52))*1,"F"))</f>
        <v>0</v>
      </c>
      <c r="IO52" s="65">
        <f ca="1">IF(WEEKDAY(IO$6,2)&gt;5,"w",IF(ISERROR(VLOOKUP(IO$6,fériés,1,FALSE)),(SUM($H$1:IO$1)&gt;SUM($F$47:$F51))*(SUM($H$1:IO$1)&lt;=SUM($F$47:$F52))*1,"F"))</f>
        <v>0</v>
      </c>
      <c r="IP52" s="65">
        <f ca="1">IF(WEEKDAY(IP$6,2)&gt;5,"w",IF(ISERROR(VLOOKUP(IP$6,fériés,1,FALSE)),(SUM($H$1:IP$1)&gt;SUM($F$47:$F51))*(SUM($H$1:IP$1)&lt;=SUM($F$47:$F52))*1,"F"))</f>
        <v>0</v>
      </c>
      <c r="IQ52" s="65">
        <f ca="1">IF(WEEKDAY(IQ$6,2)&gt;5,"w",IF(ISERROR(VLOOKUP(IQ$6,fériés,1,FALSE)),(SUM($H$1:IQ$1)&gt;SUM($F$47:$F51))*(SUM($H$1:IQ$1)&lt;=SUM($F$47:$F52))*1,"F"))</f>
        <v>0</v>
      </c>
      <c r="IR52" s="65">
        <f ca="1">IF(WEEKDAY(IR$6,2)&gt;5,"w",IF(ISERROR(VLOOKUP(IR$6,fériés,1,FALSE)),(SUM($H$1:IR$1)&gt;SUM($F$47:$F51))*(SUM($H$1:IR$1)&lt;=SUM($F$47:$F52))*1,"F"))</f>
        <v>0</v>
      </c>
      <c r="IS52" s="65">
        <f ca="1">IF(WEEKDAY(IS$6,2)&gt;5,"w",IF(ISERROR(VLOOKUP(IS$6,fériés,1,FALSE)),(SUM($H$1:IS$1)&gt;SUM($F$47:$F51))*(SUM($H$1:IS$1)&lt;=SUM($F$47:$F52))*1,"F"))</f>
        <v>0</v>
      </c>
      <c r="IT52" s="65">
        <f ca="1">IF(WEEKDAY(IT$6,2)&gt;5,"w",IF(ISERROR(VLOOKUP(IT$6,fériés,1,FALSE)),(SUM($H$1:IT$1)&gt;SUM($F$47:$F51))*(SUM($H$1:IT$1)&lt;=SUM($F$47:$F52))*1,"F"))</f>
        <v>0</v>
      </c>
      <c r="IU52" s="65">
        <f ca="1">IF(WEEKDAY(IU$6,2)&gt;5,"w",IF(ISERROR(VLOOKUP(IU$6,fériés,1,FALSE)),(SUM($H$1:IU$1)&gt;SUM($F$47:$F51))*(SUM($H$1:IU$1)&lt;=SUM($F$47:$F52))*1,"F"))</f>
        <v>0</v>
      </c>
      <c r="IV52" s="65">
        <f ca="1">IF(WEEKDAY(IV$6,2)&gt;5,"w",IF(ISERROR(VLOOKUP(IV$6,fériés,1,FALSE)),(SUM($H$1:IV$1)&gt;SUM($F$47:$F51))*(SUM($H$1:IV$1)&lt;=SUM($F$47:$F52))*1,"F"))</f>
        <v>0</v>
      </c>
      <c r="IW52" s="65">
        <f ca="1">IF(WEEKDAY(IW$6,2)&gt;5,"w",IF(ISERROR(VLOOKUP(IW$6,fériés,1,FALSE)),(SUM($H$1:IW$1)&gt;SUM($F$47:$F51))*(SUM($H$1:IW$1)&lt;=SUM($F$47:$F52))*1,"F"))</f>
        <v>0</v>
      </c>
      <c r="IX52" s="65">
        <f ca="1">IF(WEEKDAY(IX$6,2)&gt;5,"w",IF(ISERROR(VLOOKUP(IX$6,fériés,1,FALSE)),(SUM($H$1:IX$1)&gt;SUM($F$47:$F51))*(SUM($H$1:IX$1)&lt;=SUM($F$47:$F52))*1,"F"))</f>
        <v>0</v>
      </c>
      <c r="IY52" s="65">
        <f ca="1">IF(WEEKDAY(IY$6,2)&gt;5,"w",IF(ISERROR(VLOOKUP(IY$6,fériés,1,FALSE)),(SUM($H$1:IY$1)&gt;SUM($F$47:$F51))*(SUM($H$1:IY$1)&lt;=SUM($F$47:$F52))*1,"F"))</f>
        <v>0</v>
      </c>
      <c r="IZ52" s="65">
        <f ca="1">IF(WEEKDAY(IZ$6,2)&gt;5,"w",IF(ISERROR(VLOOKUP(IZ$6,fériés,1,FALSE)),(SUM($H$1:IZ$1)&gt;SUM($F$47:$F51))*(SUM($H$1:IZ$1)&lt;=SUM($F$47:$F52))*1,"F"))</f>
        <v>0</v>
      </c>
      <c r="JA52" s="65">
        <f ca="1">IF(WEEKDAY(JA$6,2)&gt;5,"w",IF(ISERROR(VLOOKUP(JA$6,fériés,1,FALSE)),(SUM($H$1:JA$1)&gt;SUM($F$47:$F51))*(SUM($H$1:JA$1)&lt;=SUM($F$47:$F52))*1,"F"))</f>
        <v>0</v>
      </c>
      <c r="JB52" s="65">
        <f ca="1">IF(WEEKDAY(JB$6,2)&gt;5,"w",IF(ISERROR(VLOOKUP(JB$6,fériés,1,FALSE)),(SUM($H$1:JB$1)&gt;SUM($F$47:$F51))*(SUM($H$1:JB$1)&lt;=SUM($F$47:$F52))*1,"F"))</f>
        <v>0</v>
      </c>
      <c r="JC52" s="65">
        <f ca="1">IF(WEEKDAY(JC$6,2)&gt;5,"w",IF(ISERROR(VLOOKUP(JC$6,fériés,1,FALSE)),(SUM($H$1:JC$1)&gt;SUM($F$47:$F51))*(SUM($H$1:JC$1)&lt;=SUM($F$47:$F52))*1,"F"))</f>
        <v>0</v>
      </c>
      <c r="JD52" s="65">
        <f ca="1">IF(WEEKDAY(JD$6,2)&gt;5,"w",IF(ISERROR(VLOOKUP(JD$6,fériés,1,FALSE)),(SUM($H$1:JD$1)&gt;SUM($F$47:$F51))*(SUM($H$1:JD$1)&lt;=SUM($F$47:$F52))*1,"F"))</f>
        <v>0</v>
      </c>
      <c r="JE52" s="65">
        <f ca="1">IF(WEEKDAY(JE$6,2)&gt;5,"w",IF(ISERROR(VLOOKUP(JE$6,fériés,1,FALSE)),(SUM($H$1:JE$1)&gt;SUM($F$47:$F51))*(SUM($H$1:JE$1)&lt;=SUM($F$47:$F52))*1,"F"))</f>
        <v>0</v>
      </c>
      <c r="JF52" s="65">
        <f ca="1">IF(WEEKDAY(JF$6,2)&gt;5,"w",IF(ISERROR(VLOOKUP(JF$6,fériés,1,FALSE)),(SUM($H$1:JF$1)&gt;SUM($F$47:$F51))*(SUM($H$1:JF$1)&lt;=SUM($F$47:$F52))*1,"F"))</f>
        <v>0</v>
      </c>
      <c r="JG52" s="65">
        <f ca="1">IF(WEEKDAY(JG$6,2)&gt;5,"w",IF(ISERROR(VLOOKUP(JG$6,fériés,1,FALSE)),(SUM($H$1:JG$1)&gt;SUM($F$47:$F51))*(SUM($H$1:JG$1)&lt;=SUM($F$47:$F52))*1,"F"))</f>
        <v>0</v>
      </c>
      <c r="JH52" s="65">
        <f ca="1">IF(WEEKDAY(JH$6,2)&gt;5,"w",IF(ISERROR(VLOOKUP(JH$6,fériés,1,FALSE)),(SUM($H$1:JH$1)&gt;SUM($F$47:$F51))*(SUM($H$1:JH$1)&lt;=SUM($F$47:$F52))*1,"F"))</f>
        <v>0</v>
      </c>
      <c r="JI52" s="65">
        <f ca="1">IF(WEEKDAY(JI$6,2)&gt;5,"w",IF(ISERROR(VLOOKUP(JI$6,fériés,1,FALSE)),(SUM($H$1:JI$1)&gt;SUM($F$47:$F51))*(SUM($H$1:JI$1)&lt;=SUM($F$47:$F52))*1,"F"))</f>
        <v>0</v>
      </c>
      <c r="JJ52" s="65">
        <f ca="1">IF(WEEKDAY(JJ$6,2)&gt;5,"w",IF(ISERROR(VLOOKUP(JJ$6,fériés,1,FALSE)),(SUM($H$1:JJ$1)&gt;SUM($F$47:$F51))*(SUM($H$1:JJ$1)&lt;=SUM($F$47:$F52))*1,"F"))</f>
        <v>0</v>
      </c>
      <c r="JK52" s="65">
        <f ca="1">IF(WEEKDAY(JK$6,2)&gt;5,"w",IF(ISERROR(VLOOKUP(JK$6,fériés,1,FALSE)),(SUM($H$1:JK$1)&gt;SUM($F$47:$F51))*(SUM($H$1:JK$1)&lt;=SUM($F$47:$F52))*1,"F"))</f>
        <v>0</v>
      </c>
      <c r="JL52" s="65">
        <f ca="1">IF(WEEKDAY(JL$6,2)&gt;5,"w",IF(ISERROR(VLOOKUP(JL$6,fériés,1,FALSE)),(SUM($H$1:JL$1)&gt;SUM($F$47:$F51))*(SUM($H$1:JL$1)&lt;=SUM($F$47:$F52))*1,"F"))</f>
        <v>0</v>
      </c>
      <c r="JM52" s="65">
        <f ca="1">IF(WEEKDAY(JM$6,2)&gt;5,"w",IF(ISERROR(VLOOKUP(JM$6,fériés,1,FALSE)),(SUM($H$1:JM$1)&gt;SUM($F$47:$F51))*(SUM($H$1:JM$1)&lt;=SUM($F$47:$F52))*1,"F"))</f>
        <v>0</v>
      </c>
      <c r="JN52" s="65">
        <f ca="1">IF(WEEKDAY(JN$6,2)&gt;5,"w",IF(ISERROR(VLOOKUP(JN$6,fériés,1,FALSE)),(SUM($H$1:JN$1)&gt;SUM($F$47:$F51))*(SUM($H$1:JN$1)&lt;=SUM($F$47:$F52))*1,"F"))</f>
        <v>0</v>
      </c>
      <c r="JO52" s="65">
        <f ca="1">IF(WEEKDAY(JO$6,2)&gt;5,"w",IF(ISERROR(VLOOKUP(JO$6,fériés,1,FALSE)),(SUM($H$1:JO$1)&gt;SUM($F$47:$F51))*(SUM($H$1:JO$1)&lt;=SUM($F$47:$F52))*1,"F"))</f>
        <v>0</v>
      </c>
      <c r="JP52" s="65" t="str">
        <f ca="1">IF(WEEKDAY(JP$6,2)&gt;5,"w",IF(ISERROR(VLOOKUP(JP$6,fériés,1,FALSE)),(SUM($H$1:JP$1)&gt;SUM($F$47:$F51))*(SUM($H$1:JP$1)&lt;=SUM($F$47:$F52))*1,"F"))</f>
        <v>w</v>
      </c>
      <c r="JQ52" s="65" t="str">
        <f ca="1">IF(WEEKDAY(JQ$6,2)&gt;5,"w",IF(ISERROR(VLOOKUP(JQ$6,fériés,1,FALSE)),(SUM($H$1:JQ$1)&gt;SUM($F$47:$F51))*(SUM($H$1:JQ$1)&lt;=SUM($F$47:$F52))*1,"F"))</f>
        <v>w</v>
      </c>
      <c r="JR52" s="65" t="str">
        <f ca="1">IF(WEEKDAY(JR$6,2)&gt;5,"w",IF(ISERROR(VLOOKUP(JR$6,fériés,1,FALSE)),(SUM($H$1:JR$1)&gt;SUM($F$47:$F51))*(SUM($H$1:JR$1)&lt;=SUM($F$47:$F52))*1,"F"))</f>
        <v>w</v>
      </c>
      <c r="JS52" s="65" t="str">
        <f ca="1">IF(WEEKDAY(JS$6,2)&gt;5,"w",IF(ISERROR(VLOOKUP(JS$6,fériés,1,FALSE)),(SUM($H$1:JS$1)&gt;SUM($F$47:$F51))*(SUM($H$1:JS$1)&lt;=SUM($F$47:$F52))*1,"F"))</f>
        <v>w</v>
      </c>
      <c r="JT52" s="65" t="str">
        <f ca="1">IF(WEEKDAY(JT$6,2)&gt;5,"w",IF(ISERROR(VLOOKUP(JT$6,fériés,1,FALSE)),(SUM($H$1:JT$1)&gt;SUM($F$47:$F51))*(SUM($H$1:JT$1)&lt;=SUM($F$47:$F52))*1,"F"))</f>
        <v>w</v>
      </c>
      <c r="JU52" s="65" t="str">
        <f ca="1">IF(WEEKDAY(JU$6,2)&gt;5,"w",IF(ISERROR(VLOOKUP(JU$6,fériés,1,FALSE)),(SUM($H$1:JU$1)&gt;SUM($F$47:$F51))*(SUM($H$1:JU$1)&lt;=SUM($F$47:$F52))*1,"F"))</f>
        <v>w</v>
      </c>
      <c r="JV52" s="65" t="str">
        <f ca="1">IF(WEEKDAY(JV$6,2)&gt;5,"w",IF(ISERROR(VLOOKUP(JV$6,fériés,1,FALSE)),(SUM($H$1:JV$1)&gt;SUM($F$47:$F51))*(SUM($H$1:JV$1)&lt;=SUM($F$47:$F52))*1,"F"))</f>
        <v>w</v>
      </c>
      <c r="JW52" s="65" t="str">
        <f ca="1">IF(WEEKDAY(JW$6,2)&gt;5,"w",IF(ISERROR(VLOOKUP(JW$6,fériés,1,FALSE)),(SUM($H$1:JW$1)&gt;SUM($F$47:$F51))*(SUM($H$1:JW$1)&lt;=SUM($F$47:$F52))*1,"F"))</f>
        <v>w</v>
      </c>
      <c r="JX52" s="65" t="str">
        <f ca="1">IF(WEEKDAY(JX$6,2)&gt;5,"w",IF(ISERROR(VLOOKUP(JX$6,fériés,1,FALSE)),(SUM($H$1:JX$1)&gt;SUM($F$47:$F51))*(SUM($H$1:JX$1)&lt;=SUM($F$47:$F52))*1,"F"))</f>
        <v>w</v>
      </c>
      <c r="JY52" s="65" t="str">
        <f ca="1">IF(WEEKDAY(JY$6,2)&gt;5,"w",IF(ISERROR(VLOOKUP(JY$6,fériés,1,FALSE)),(SUM($H$1:JY$1)&gt;SUM($F$47:$F51))*(SUM($H$1:JY$1)&lt;=SUM($F$47:$F52))*1,"F"))</f>
        <v>w</v>
      </c>
      <c r="JZ52" s="65" t="str">
        <f ca="1">IF(WEEKDAY(JZ$6,2)&gt;5,"w",IF(ISERROR(VLOOKUP(JZ$6,fériés,1,FALSE)),(SUM($H$1:JZ$1)&gt;SUM($F$47:$F51))*(SUM($H$1:JZ$1)&lt;=SUM($F$47:$F52))*1,"F"))</f>
        <v>w</v>
      </c>
      <c r="KA52" s="65" t="str">
        <f ca="1">IF(WEEKDAY(KA$6,2)&gt;5,"w",IF(ISERROR(VLOOKUP(KA$6,fériés,1,FALSE)),(SUM($H$1:KA$1)&gt;SUM($F$47:$F51))*(SUM($H$1:KA$1)&lt;=SUM($F$47:$F52))*1,"F"))</f>
        <v>w</v>
      </c>
      <c r="KB52" s="65" t="str">
        <f ca="1">IF(WEEKDAY(KB$6,2)&gt;5,"w",IF(ISERROR(VLOOKUP(KB$6,fériés,1,FALSE)),(SUM($H$1:KB$1)&gt;SUM($F$47:$F51))*(SUM($H$1:KB$1)&lt;=SUM($F$47:$F52))*1,"F"))</f>
        <v>w</v>
      </c>
      <c r="KC52" s="65" t="str">
        <f ca="1">IF(WEEKDAY(KC$6,2)&gt;5,"w",IF(ISERROR(VLOOKUP(KC$6,fériés,1,FALSE)),(SUM($H$1:KC$1)&gt;SUM($F$47:$F51))*(SUM($H$1:KC$1)&lt;=SUM($F$47:$F52))*1,"F"))</f>
        <v>w</v>
      </c>
      <c r="KD52" s="65" t="str">
        <f ca="1">IF(WEEKDAY(KD$6,2)&gt;5,"w",IF(ISERROR(VLOOKUP(KD$6,fériés,1,FALSE)),(SUM($H$1:KD$1)&gt;SUM($F$47:$F51))*(SUM($H$1:KD$1)&lt;=SUM($F$47:$F52))*1,"F"))</f>
        <v>w</v>
      </c>
      <c r="KE52" s="65" t="str">
        <f ca="1">IF(WEEKDAY(KE$6,2)&gt;5,"w",IF(ISERROR(VLOOKUP(KE$6,fériés,1,FALSE)),(SUM($H$1:KE$1)&gt;SUM($F$47:$F51))*(SUM($H$1:KE$1)&lt;=SUM($F$47:$F52))*1,"F"))</f>
        <v>w</v>
      </c>
      <c r="KF52" s="65" t="str">
        <f ca="1">IF(WEEKDAY(KF$6,2)&gt;5,"w",IF(ISERROR(VLOOKUP(KF$6,fériés,1,FALSE)),(SUM($H$1:KF$1)&gt;SUM($F$47:$F51))*(SUM($H$1:KF$1)&lt;=SUM($F$47:$F52))*1,"F"))</f>
        <v>w</v>
      </c>
      <c r="KG52" s="65" t="str">
        <f ca="1">IF(WEEKDAY(KG$6,2)&gt;5,"w",IF(ISERROR(VLOOKUP(KG$6,fériés,1,FALSE)),(SUM($H$1:KG$1)&gt;SUM($F$47:$F51))*(SUM($H$1:KG$1)&lt;=SUM($F$47:$F52))*1,"F"))</f>
        <v>w</v>
      </c>
      <c r="KH52" s="65" t="str">
        <f ca="1">IF(WEEKDAY(KH$6,2)&gt;5,"w",IF(ISERROR(VLOOKUP(KH$6,fériés,1,FALSE)),(SUM($H$1:KH$1)&gt;SUM($F$47:$F51))*(SUM($H$1:KH$1)&lt;=SUM($F$47:$F52))*1,"F"))</f>
        <v>w</v>
      </c>
      <c r="KI52" s="65" t="str">
        <f ca="1">IF(WEEKDAY(KI$6,2)&gt;5,"w",IF(ISERROR(VLOOKUP(KI$6,fériés,1,FALSE)),(SUM($H$1:KI$1)&gt;SUM($F$47:$F51))*(SUM($H$1:KI$1)&lt;=SUM($F$47:$F52))*1,"F"))</f>
        <v>w</v>
      </c>
      <c r="KJ52" s="65">
        <f ca="1">IF(WEEKDAY(KJ$6,2)&gt;5,"w",IF(ISERROR(VLOOKUP(KJ$6,fériés,1,FALSE)),(SUM($H$1:KJ$1)&gt;SUM($F$47:$F51))*(SUM($H$1:KJ$1)&lt;=SUM($F$47:$F52))*1,"F"))</f>
        <v>0</v>
      </c>
      <c r="KK52" s="65">
        <f ca="1">IF(WEEKDAY(KK$6,2)&gt;5,"w",IF(ISERROR(VLOOKUP(KK$6,fériés,1,FALSE)),(SUM($H$1:KK$1)&gt;SUM($F$47:$F51))*(SUM($H$1:KK$1)&lt;=SUM($F$47:$F52))*1,"F"))</f>
        <v>0</v>
      </c>
      <c r="KL52" s="65">
        <f ca="1">IF(WEEKDAY(KL$6,2)&gt;5,"w",IF(ISERROR(VLOOKUP(KL$6,fériés,1,FALSE)),(SUM($H$1:KL$1)&gt;SUM($F$47:$F51))*(SUM($H$1:KL$1)&lt;=SUM($F$47:$F52))*1,"F"))</f>
        <v>0</v>
      </c>
      <c r="KM52" s="65">
        <f ca="1">IF(WEEKDAY(KM$6,2)&gt;5,"w",IF(ISERROR(VLOOKUP(KM$6,fériés,1,FALSE)),(SUM($H$1:KM$1)&gt;SUM($F$47:$F51))*(SUM($H$1:KM$1)&lt;=SUM($F$47:$F52))*1,"F"))</f>
        <v>0</v>
      </c>
      <c r="KN52" s="65">
        <f ca="1">IF(WEEKDAY(KN$6,2)&gt;5,"w",IF(ISERROR(VLOOKUP(KN$6,fériés,1,FALSE)),(SUM($H$1:KN$1)&gt;SUM($F$47:$F51))*(SUM($H$1:KN$1)&lt;=SUM($F$47:$F52))*1,"F"))</f>
        <v>0</v>
      </c>
      <c r="KO52" s="65">
        <f ca="1">IF(WEEKDAY(KO$6,2)&gt;5,"w",IF(ISERROR(VLOOKUP(KO$6,fériés,1,FALSE)),(SUM($H$1:KO$1)&gt;SUM($F$47:$F51))*(SUM($H$1:KO$1)&lt;=SUM($F$47:$F52))*1,"F"))</f>
        <v>0</v>
      </c>
      <c r="KP52" s="65">
        <f ca="1">IF(WEEKDAY(KP$6,2)&gt;5,"w",IF(ISERROR(VLOOKUP(KP$6,fériés,1,FALSE)),(SUM($H$1:KP$1)&gt;SUM($F$47:$F51))*(SUM($H$1:KP$1)&lt;=SUM($F$47:$F52))*1,"F"))</f>
        <v>0</v>
      </c>
      <c r="KQ52" s="65">
        <f ca="1">IF(WEEKDAY(KQ$6,2)&gt;5,"w",IF(ISERROR(VLOOKUP(KQ$6,fériés,1,FALSE)),(SUM($H$1:KQ$1)&gt;SUM($F$47:$F51))*(SUM($H$1:KQ$1)&lt;=SUM($F$47:$F52))*1,"F"))</f>
        <v>0</v>
      </c>
      <c r="KR52" s="65">
        <f ca="1">IF(WEEKDAY(KR$6,2)&gt;5,"w",IF(ISERROR(VLOOKUP(KR$6,fériés,1,FALSE)),(SUM($H$1:KR$1)&gt;SUM($F$47:$F51))*(SUM($H$1:KR$1)&lt;=SUM($F$47:$F52))*1,"F"))</f>
        <v>0</v>
      </c>
      <c r="KS52" s="65">
        <f ca="1">IF(WEEKDAY(KS$6,2)&gt;5,"w",IF(ISERROR(VLOOKUP(KS$6,fériés,1,FALSE)),(SUM($H$1:KS$1)&gt;SUM($F$47:$F51))*(SUM($H$1:KS$1)&lt;=SUM($F$47:$F52))*1,"F"))</f>
        <v>0</v>
      </c>
      <c r="KT52" s="65">
        <f ca="1">IF(WEEKDAY(KT$6,2)&gt;5,"w",IF(ISERROR(VLOOKUP(KT$6,fériés,1,FALSE)),(SUM($H$1:KT$1)&gt;SUM($F$47:$F51))*(SUM($H$1:KT$1)&lt;=SUM($F$47:$F52))*1,"F"))</f>
        <v>0</v>
      </c>
      <c r="KU52" s="65">
        <f ca="1">IF(WEEKDAY(KU$6,2)&gt;5,"w",IF(ISERROR(VLOOKUP(KU$6,fériés,1,FALSE)),(SUM($H$1:KU$1)&gt;SUM($F$47:$F51))*(SUM($H$1:KU$1)&lt;=SUM($F$47:$F52))*1,"F"))</f>
        <v>0</v>
      </c>
      <c r="KV52" s="65">
        <f ca="1">IF(WEEKDAY(KV$6,2)&gt;5,"w",IF(ISERROR(VLOOKUP(KV$6,fériés,1,FALSE)),(SUM($H$1:KV$1)&gt;SUM($F$47:$F51))*(SUM($H$1:KV$1)&lt;=SUM($F$47:$F52))*1,"F"))</f>
        <v>0</v>
      </c>
      <c r="KW52" s="65">
        <f ca="1">IF(WEEKDAY(KW$6,2)&gt;5,"w",IF(ISERROR(VLOOKUP(KW$6,fériés,1,FALSE)),(SUM($H$1:KW$1)&gt;SUM($F$47:$F51))*(SUM($H$1:KW$1)&lt;=SUM($F$47:$F52))*1,"F"))</f>
        <v>0</v>
      </c>
      <c r="KX52" s="65">
        <f ca="1">IF(WEEKDAY(KX$6,2)&gt;5,"w",IF(ISERROR(VLOOKUP(KX$6,fériés,1,FALSE)),(SUM($H$1:KX$1)&gt;SUM($F$47:$F51))*(SUM($H$1:KX$1)&lt;=SUM($F$47:$F52))*1,"F"))</f>
        <v>0</v>
      </c>
      <c r="KY52" s="65">
        <f ca="1">IF(WEEKDAY(KY$6,2)&gt;5,"w",IF(ISERROR(VLOOKUP(KY$6,fériés,1,FALSE)),(SUM($H$1:KY$1)&gt;SUM($F$47:$F51))*(SUM($H$1:KY$1)&lt;=SUM($F$47:$F52))*1,"F"))</f>
        <v>0</v>
      </c>
      <c r="KZ52" s="65">
        <f ca="1">IF(WEEKDAY(KZ$6,2)&gt;5,"w",IF(ISERROR(VLOOKUP(KZ$6,fériés,1,FALSE)),(SUM($H$1:KZ$1)&gt;SUM($F$47:$F51))*(SUM($H$1:KZ$1)&lt;=SUM($F$47:$F52))*1,"F"))</f>
        <v>0</v>
      </c>
      <c r="LA52" s="65">
        <f ca="1">IF(WEEKDAY(LA$6,2)&gt;5,"w",IF(ISERROR(VLOOKUP(LA$6,fériés,1,FALSE)),(SUM($H$1:LA$1)&gt;SUM($F$47:$F51))*(SUM($H$1:LA$1)&lt;=SUM($F$47:$F52))*1,"F"))</f>
        <v>0</v>
      </c>
      <c r="LB52" s="65">
        <f ca="1">IF(WEEKDAY(LB$6,2)&gt;5,"w",IF(ISERROR(VLOOKUP(LB$6,fériés,1,FALSE)),(SUM($H$1:LB$1)&gt;SUM($F$47:$F51))*(SUM($H$1:LB$1)&lt;=SUM($F$47:$F52))*1,"F"))</f>
        <v>0</v>
      </c>
      <c r="LC52" s="65">
        <f ca="1">IF(WEEKDAY(LC$6,2)&gt;5,"w",IF(ISERROR(VLOOKUP(LC$6,fériés,1,FALSE)),(SUM($H$1:LC$1)&gt;SUM($F$47:$F51))*(SUM($H$1:LC$1)&lt;=SUM($F$47:$F52))*1,"F"))</f>
        <v>0</v>
      </c>
      <c r="LD52" s="65">
        <f ca="1">IF(WEEKDAY(LD$6,2)&gt;5,"w",IF(ISERROR(VLOOKUP(LD$6,fériés,1,FALSE)),(SUM($H$1:LD$1)&gt;SUM($F$47:$F51))*(SUM($H$1:LD$1)&lt;=SUM($F$47:$F52))*1,"F"))</f>
        <v>0</v>
      </c>
      <c r="LE52" s="65">
        <f ca="1">IF(WEEKDAY(LE$6,2)&gt;5,"w",IF(ISERROR(VLOOKUP(LE$6,fériés,1,FALSE)),(SUM($H$1:LE$1)&gt;SUM($F$47:$F51))*(SUM($H$1:LE$1)&lt;=SUM($F$47:$F52))*1,"F"))</f>
        <v>0</v>
      </c>
      <c r="LF52" s="65">
        <f ca="1">IF(WEEKDAY(LF$6,2)&gt;5,"w",IF(ISERROR(VLOOKUP(LF$6,fériés,1,FALSE)),(SUM($H$1:LF$1)&gt;SUM($F$47:$F51))*(SUM($H$1:LF$1)&lt;=SUM($F$47:$F52))*1,"F"))</f>
        <v>0</v>
      </c>
      <c r="LG52" s="65">
        <f ca="1">IF(WEEKDAY(LG$6,2)&gt;5,"w",IF(ISERROR(VLOOKUP(LG$6,fériés,1,FALSE)),(SUM($H$1:LG$1)&gt;SUM($F$47:$F51))*(SUM($H$1:LG$1)&lt;=SUM($F$47:$F52))*1,"F"))</f>
        <v>0</v>
      </c>
      <c r="LH52" s="65">
        <f ca="1">IF(WEEKDAY(LH$6,2)&gt;5,"w",IF(ISERROR(VLOOKUP(LH$6,fériés,1,FALSE)),(SUM($H$1:LH$1)&gt;SUM($F$47:$F51))*(SUM($H$1:LH$1)&lt;=SUM($F$47:$F52))*1,"F"))</f>
        <v>0</v>
      </c>
      <c r="LI52" s="65">
        <f ca="1">IF(WEEKDAY(LI$6,2)&gt;5,"w",IF(ISERROR(VLOOKUP(LI$6,fériés,1,FALSE)),(SUM($H$1:LI$1)&gt;SUM($F$47:$F51))*(SUM($H$1:LI$1)&lt;=SUM($F$47:$F52))*1,"F"))</f>
        <v>0</v>
      </c>
      <c r="LJ52" s="65">
        <f ca="1">IF(WEEKDAY(LJ$6,2)&gt;5,"w",IF(ISERROR(VLOOKUP(LJ$6,fériés,1,FALSE)),(SUM($H$1:LJ$1)&gt;SUM($F$47:$F51))*(SUM($H$1:LJ$1)&lt;=SUM($F$47:$F52))*1,"F"))</f>
        <v>0</v>
      </c>
      <c r="LK52" s="65">
        <f ca="1">IF(WEEKDAY(LK$6,2)&gt;5,"w",IF(ISERROR(VLOOKUP(LK$6,fériés,1,FALSE)),(SUM($H$1:LK$1)&gt;SUM($F$47:$F51))*(SUM($H$1:LK$1)&lt;=SUM($F$47:$F52))*1,"F"))</f>
        <v>0</v>
      </c>
      <c r="LL52" s="65">
        <f ca="1">IF(WEEKDAY(LL$6,2)&gt;5,"w",IF(ISERROR(VLOOKUP(LL$6,fériés,1,FALSE)),(SUM($H$1:LL$1)&gt;SUM($F$47:$F51))*(SUM($H$1:LL$1)&lt;=SUM($F$47:$F52))*1,"F"))</f>
        <v>0</v>
      </c>
      <c r="LM52" s="65">
        <f ca="1">IF(WEEKDAY(LM$6,2)&gt;5,"w",IF(ISERROR(VLOOKUP(LM$6,fériés,1,FALSE)),(SUM($H$1:LM$1)&gt;SUM($F$47:$F51))*(SUM($H$1:LM$1)&lt;=SUM($F$47:$F52))*1,"F"))</f>
        <v>0</v>
      </c>
      <c r="LN52" s="65">
        <f ca="1">IF(WEEKDAY(LN$6,2)&gt;5,"w",IF(ISERROR(VLOOKUP(LN$6,fériés,1,FALSE)),(SUM($H$1:LN$1)&gt;SUM($F$47:$F51))*(SUM($H$1:LN$1)&lt;=SUM($F$47:$F52))*1,"F"))</f>
        <v>0</v>
      </c>
      <c r="LO52" s="65">
        <f ca="1">IF(WEEKDAY(LO$6,2)&gt;5,"w",IF(ISERROR(VLOOKUP(LO$6,fériés,1,FALSE)),(SUM($H$1:LO$1)&gt;SUM($F$47:$F51))*(SUM($H$1:LO$1)&lt;=SUM($F$47:$F52))*1,"F"))</f>
        <v>0</v>
      </c>
      <c r="LP52" s="65">
        <f ca="1">IF(WEEKDAY(LP$6,2)&gt;5,"w",IF(ISERROR(VLOOKUP(LP$6,fériés,1,FALSE)),(SUM($H$1:LP$1)&gt;SUM($F$47:$F51))*(SUM($H$1:LP$1)&lt;=SUM($F$47:$F52))*1,"F"))</f>
        <v>0</v>
      </c>
      <c r="LQ52" s="65">
        <f ca="1">IF(WEEKDAY(LQ$6,2)&gt;5,"w",IF(ISERROR(VLOOKUP(LQ$6,fériés,1,FALSE)),(SUM($H$1:LQ$1)&gt;SUM($F$47:$F51))*(SUM($H$1:LQ$1)&lt;=SUM($F$47:$F52))*1,"F"))</f>
        <v>0</v>
      </c>
      <c r="LR52" s="65">
        <f ca="1">IF(WEEKDAY(LR$6,2)&gt;5,"w",IF(ISERROR(VLOOKUP(LR$6,fériés,1,FALSE)),(SUM($H$1:LR$1)&gt;SUM($F$47:$F51))*(SUM($H$1:LR$1)&lt;=SUM($F$47:$F52))*1,"F"))</f>
        <v>0</v>
      </c>
      <c r="LS52" s="65">
        <f ca="1">IF(WEEKDAY(LS$6,2)&gt;5,"w",IF(ISERROR(VLOOKUP(LS$6,fériés,1,FALSE)),(SUM($H$1:LS$1)&gt;SUM($F$47:$F51))*(SUM($H$1:LS$1)&lt;=SUM($F$47:$F52))*1,"F"))</f>
        <v>0</v>
      </c>
      <c r="LT52" s="65">
        <f ca="1">IF(WEEKDAY(LT$6,2)&gt;5,"w",IF(ISERROR(VLOOKUP(LT$6,fériés,1,FALSE)),(SUM($H$1:LT$1)&gt;SUM($F$47:$F51))*(SUM($H$1:LT$1)&lt;=SUM($F$47:$F52))*1,"F"))</f>
        <v>0</v>
      </c>
      <c r="LU52" s="65">
        <f ca="1">IF(WEEKDAY(LU$6,2)&gt;5,"w",IF(ISERROR(VLOOKUP(LU$6,fériés,1,FALSE)),(SUM($H$1:LU$1)&gt;SUM($F$47:$F51))*(SUM($H$1:LU$1)&lt;=SUM($F$47:$F52))*1,"F"))</f>
        <v>0</v>
      </c>
      <c r="LV52" s="65">
        <f ca="1">IF(WEEKDAY(LV$6,2)&gt;5,"w",IF(ISERROR(VLOOKUP(LV$6,fériés,1,FALSE)),(SUM($H$1:LV$1)&gt;SUM($F$47:$F51))*(SUM($H$1:LV$1)&lt;=SUM($F$47:$F52))*1,"F"))</f>
        <v>0</v>
      </c>
      <c r="LW52" s="65">
        <f ca="1">IF(WEEKDAY(LW$6,2)&gt;5,"w",IF(ISERROR(VLOOKUP(LW$6,fériés,1,FALSE)),(SUM($H$1:LW$1)&gt;SUM($F$47:$F51))*(SUM($H$1:LW$1)&lt;=SUM($F$47:$F52))*1,"F"))</f>
        <v>0</v>
      </c>
      <c r="LX52" s="65">
        <f ca="1">IF(WEEKDAY(LX$6,2)&gt;5,"w",IF(ISERROR(VLOOKUP(LX$6,fériés,1,FALSE)),(SUM($H$1:LX$1)&gt;SUM($F$47:$F51))*(SUM($H$1:LX$1)&lt;=SUM($F$47:$F52))*1,"F"))</f>
        <v>0</v>
      </c>
      <c r="LY52" s="65">
        <f ca="1">IF(WEEKDAY(LY$6,2)&gt;5,"w",IF(ISERROR(VLOOKUP(LY$6,fériés,1,FALSE)),(SUM($H$1:LY$1)&gt;SUM($F$47:$F51))*(SUM($H$1:LY$1)&lt;=SUM($F$47:$F52))*1,"F"))</f>
        <v>0</v>
      </c>
      <c r="LZ52" s="65">
        <f ca="1">IF(WEEKDAY(LZ$6,2)&gt;5,"w",IF(ISERROR(VLOOKUP(LZ$6,fériés,1,FALSE)),(SUM($H$1:LZ$1)&gt;SUM($F$47:$F51))*(SUM($H$1:LZ$1)&lt;=SUM($F$47:$F52))*1,"F"))</f>
        <v>0</v>
      </c>
      <c r="MA52" s="65">
        <f ca="1">IF(WEEKDAY(MA$6,2)&gt;5,"w",IF(ISERROR(VLOOKUP(MA$6,fériés,1,FALSE)),(SUM($H$1:MA$1)&gt;SUM($F$47:$F51))*(SUM($H$1:MA$1)&lt;=SUM($F$47:$F52))*1,"F"))</f>
        <v>0</v>
      </c>
      <c r="MB52" s="65">
        <f ca="1">IF(WEEKDAY(MB$6,2)&gt;5,"w",IF(ISERROR(VLOOKUP(MB$6,fériés,1,FALSE)),(SUM($H$1:MB$1)&gt;SUM($F$47:$F51))*(SUM($H$1:MB$1)&lt;=SUM($F$47:$F52))*1,"F"))</f>
        <v>0</v>
      </c>
      <c r="MC52" s="65">
        <f ca="1">IF(WEEKDAY(MC$6,2)&gt;5,"w",IF(ISERROR(VLOOKUP(MC$6,fériés,1,FALSE)),(SUM($H$1:MC$1)&gt;SUM($F$47:$F51))*(SUM($H$1:MC$1)&lt;=SUM($F$47:$F52))*1,"F"))</f>
        <v>0</v>
      </c>
      <c r="MD52" s="65">
        <f ca="1">IF(WEEKDAY(MD$6,2)&gt;5,"w",IF(ISERROR(VLOOKUP(MD$6,fériés,1,FALSE)),(SUM($H$1:MD$1)&gt;SUM($F$47:$F51))*(SUM($H$1:MD$1)&lt;=SUM($F$47:$F52))*1,"F"))</f>
        <v>0</v>
      </c>
      <c r="ME52" s="65">
        <f ca="1">IF(WEEKDAY(ME$6,2)&gt;5,"w",IF(ISERROR(VLOOKUP(ME$6,fériés,1,FALSE)),(SUM($H$1:ME$1)&gt;SUM($F$47:$F51))*(SUM($H$1:ME$1)&lt;=SUM($F$47:$F52))*1,"F"))</f>
        <v>0</v>
      </c>
      <c r="MF52" s="65">
        <f ca="1">IF(WEEKDAY(MF$6,2)&gt;5,"w",IF(ISERROR(VLOOKUP(MF$6,fériés,1,FALSE)),(SUM($H$1:MF$1)&gt;SUM($F$47:$F51))*(SUM($H$1:MF$1)&lt;=SUM($F$47:$F52))*1,"F"))</f>
        <v>0</v>
      </c>
      <c r="MG52" s="65">
        <f ca="1">IF(WEEKDAY(MG$6,2)&gt;5,"w",IF(ISERROR(VLOOKUP(MG$6,fériés,1,FALSE)),(SUM($H$1:MG$1)&gt;SUM($F$47:$F51))*(SUM($H$1:MG$1)&lt;=SUM($F$47:$F52))*1,"F"))</f>
        <v>0</v>
      </c>
      <c r="MH52" s="65" t="str">
        <f ca="1">IF(WEEKDAY(MH$6,2)&gt;5,"w",IF(ISERROR(VLOOKUP(MH$6,fériés,1,FALSE)),(SUM($H$1:MH$1)&gt;SUM($F$47:$F51))*(SUM($H$1:MH$1)&lt;=SUM($F$47:$F52))*1,"F"))</f>
        <v>w</v>
      </c>
      <c r="MI52" s="65" t="str">
        <f ca="1">IF(WEEKDAY(MI$6,2)&gt;5,"w",IF(ISERROR(VLOOKUP(MI$6,fériés,1,FALSE)),(SUM($H$1:MI$1)&gt;SUM($F$47:$F51))*(SUM($H$1:MI$1)&lt;=SUM($F$47:$F52))*1,"F"))</f>
        <v>w</v>
      </c>
      <c r="MJ52" s="65" t="str">
        <f ca="1">IF(WEEKDAY(MJ$6,2)&gt;5,"w",IF(ISERROR(VLOOKUP(MJ$6,fériés,1,FALSE)),(SUM($H$1:MJ$1)&gt;SUM($F$47:$F51))*(SUM($H$1:MJ$1)&lt;=SUM($F$47:$F52))*1,"F"))</f>
        <v>w</v>
      </c>
      <c r="MK52" s="65" t="str">
        <f ca="1">IF(WEEKDAY(MK$6,2)&gt;5,"w",IF(ISERROR(VLOOKUP(MK$6,fériés,1,FALSE)),(SUM($H$1:MK$1)&gt;SUM($F$47:$F51))*(SUM($H$1:MK$1)&lt;=SUM($F$47:$F52))*1,"F"))</f>
        <v>w</v>
      </c>
      <c r="ML52" s="65" t="str">
        <f ca="1">IF(WEEKDAY(ML$6,2)&gt;5,"w",IF(ISERROR(VLOOKUP(ML$6,fériés,1,FALSE)),(SUM($H$1:ML$1)&gt;SUM($F$47:$F51))*(SUM($H$1:ML$1)&lt;=SUM($F$47:$F52))*1,"F"))</f>
        <v>w</v>
      </c>
      <c r="MM52" s="65" t="str">
        <f ca="1">IF(WEEKDAY(MM$6,2)&gt;5,"w",IF(ISERROR(VLOOKUP(MM$6,fériés,1,FALSE)),(SUM($H$1:MM$1)&gt;SUM($F$47:$F51))*(SUM($H$1:MM$1)&lt;=SUM($F$47:$F52))*1,"F"))</f>
        <v>w</v>
      </c>
      <c r="MN52" s="65" t="str">
        <f ca="1">IF(WEEKDAY(MN$6,2)&gt;5,"w",IF(ISERROR(VLOOKUP(MN$6,fériés,1,FALSE)),(SUM($H$1:MN$1)&gt;SUM($F$47:$F51))*(SUM($H$1:MN$1)&lt;=SUM($F$47:$F52))*1,"F"))</f>
        <v>w</v>
      </c>
      <c r="MO52" s="65" t="str">
        <f ca="1">IF(WEEKDAY(MO$6,2)&gt;5,"w",IF(ISERROR(VLOOKUP(MO$6,fériés,1,FALSE)),(SUM($H$1:MO$1)&gt;SUM($F$47:$F51))*(SUM($H$1:MO$1)&lt;=SUM($F$47:$F52))*1,"F"))</f>
        <v>w</v>
      </c>
      <c r="MP52" s="65" t="str">
        <f ca="1">IF(WEEKDAY(MP$6,2)&gt;5,"w",IF(ISERROR(VLOOKUP(MP$6,fériés,1,FALSE)),(SUM($H$1:MP$1)&gt;SUM($F$47:$F51))*(SUM($H$1:MP$1)&lt;=SUM($F$47:$F52))*1,"F"))</f>
        <v>w</v>
      </c>
      <c r="MQ52" s="65" t="str">
        <f ca="1">IF(WEEKDAY(MQ$6,2)&gt;5,"w",IF(ISERROR(VLOOKUP(MQ$6,fériés,1,FALSE)),(SUM($H$1:MQ$1)&gt;SUM($F$47:$F51))*(SUM($H$1:MQ$1)&lt;=SUM($F$47:$F52))*1,"F"))</f>
        <v>w</v>
      </c>
      <c r="MR52" s="65" t="str">
        <f ca="1">IF(WEEKDAY(MR$6,2)&gt;5,"w",IF(ISERROR(VLOOKUP(MR$6,fériés,1,FALSE)),(SUM($H$1:MR$1)&gt;SUM($F$47:$F51))*(SUM($H$1:MR$1)&lt;=SUM($F$47:$F52))*1,"F"))</f>
        <v>w</v>
      </c>
      <c r="MS52" s="65" t="str">
        <f ca="1">IF(WEEKDAY(MS$6,2)&gt;5,"w",IF(ISERROR(VLOOKUP(MS$6,fériés,1,FALSE)),(SUM($H$1:MS$1)&gt;SUM($F$47:$F51))*(SUM($H$1:MS$1)&lt;=SUM($F$47:$F52))*1,"F"))</f>
        <v>w</v>
      </c>
      <c r="MT52" s="65" t="str">
        <f ca="1">IF(WEEKDAY(MT$6,2)&gt;5,"w",IF(ISERROR(VLOOKUP(MT$6,fériés,1,FALSE)),(SUM($H$1:MT$1)&gt;SUM($F$47:$F51))*(SUM($H$1:MT$1)&lt;=SUM($F$47:$F52))*1,"F"))</f>
        <v>w</v>
      </c>
      <c r="MU52" s="65" t="str">
        <f ca="1">IF(WEEKDAY(MU$6,2)&gt;5,"w",IF(ISERROR(VLOOKUP(MU$6,fériés,1,FALSE)),(SUM($H$1:MU$1)&gt;SUM($F$47:$F51))*(SUM($H$1:MU$1)&lt;=SUM($F$47:$F52))*1,"F"))</f>
        <v>w</v>
      </c>
      <c r="MV52" s="65" t="str">
        <f ca="1">IF(WEEKDAY(MV$6,2)&gt;5,"w",IF(ISERROR(VLOOKUP(MV$6,fériés,1,FALSE)),(SUM($H$1:MV$1)&gt;SUM($F$47:$F51))*(SUM($H$1:MV$1)&lt;=SUM($F$47:$F52))*1,"F"))</f>
        <v>w</v>
      </c>
      <c r="MW52" s="65" t="str">
        <f ca="1">IF(WEEKDAY(MW$6,2)&gt;5,"w",IF(ISERROR(VLOOKUP(MW$6,fériés,1,FALSE)),(SUM($H$1:MW$1)&gt;SUM($F$47:$F51))*(SUM($H$1:MW$1)&lt;=SUM($F$47:$F52))*1,"F"))</f>
        <v>w</v>
      </c>
      <c r="MX52" s="65" t="str">
        <f ca="1">IF(WEEKDAY(MX$6,2)&gt;5,"w",IF(ISERROR(VLOOKUP(MX$6,fériés,1,FALSE)),(SUM($H$1:MX$1)&gt;SUM($F$47:$F51))*(SUM($H$1:MX$1)&lt;=SUM($F$47:$F52))*1,"F"))</f>
        <v>w</v>
      </c>
      <c r="MY52" s="65" t="str">
        <f ca="1">IF(WEEKDAY(MY$6,2)&gt;5,"w",IF(ISERROR(VLOOKUP(MY$6,fériés,1,FALSE)),(SUM($H$1:MY$1)&gt;SUM($F$47:$F51))*(SUM($H$1:MY$1)&lt;=SUM($F$47:$F52))*1,"F"))</f>
        <v>w</v>
      </c>
      <c r="MZ52" s="65" t="str">
        <f ca="1">IF(WEEKDAY(MZ$6,2)&gt;5,"w",IF(ISERROR(VLOOKUP(MZ$6,fériés,1,FALSE)),(SUM($H$1:MZ$1)&gt;SUM($F$47:$F51))*(SUM($H$1:MZ$1)&lt;=SUM($F$47:$F52))*1,"F"))</f>
        <v>w</v>
      </c>
      <c r="NA52" s="65" t="str">
        <f ca="1">IF(WEEKDAY(NA$6,2)&gt;5,"w",IF(ISERROR(VLOOKUP(NA$6,fériés,1,FALSE)),(SUM($H$1:NA$1)&gt;SUM($F$47:$F51))*(SUM($H$1:NA$1)&lt;=SUM($F$47:$F52))*1,"F"))</f>
        <v>w</v>
      </c>
      <c r="NB52" s="65">
        <f ca="1">IF(WEEKDAY(NB$6,2)&gt;5,"w",IF(ISERROR(VLOOKUP(NB$6,fériés,1,FALSE)),(SUM($H$1:NB$1)&gt;SUM($F$47:$F51))*(SUM($H$1:NB$1)&lt;=SUM($F$47:$F52))*1,"F"))</f>
        <v>0</v>
      </c>
      <c r="NC52" s="65">
        <f ca="1">IF(WEEKDAY(NC$6,2)&gt;5,"w",IF(ISERROR(VLOOKUP(NC$6,fériés,1,FALSE)),(SUM($H$1:NC$1)&gt;SUM($F$47:$F51))*(SUM($H$1:NC$1)&lt;=SUM($F$47:$F52))*1,"F"))</f>
        <v>0</v>
      </c>
      <c r="ND52" s="65">
        <f ca="1">IF(WEEKDAY(ND$6,2)&gt;5,"w",IF(ISERROR(VLOOKUP(ND$6,fériés,1,FALSE)),(SUM($H$1:ND$1)&gt;SUM($F$47:$F51))*(SUM($H$1:ND$1)&lt;=SUM($F$47:$F52))*1,"F"))</f>
        <v>0</v>
      </c>
      <c r="NE52" s="65">
        <f ca="1">IF(WEEKDAY(NE$6,2)&gt;5,"w",IF(ISERROR(VLOOKUP(NE$6,fériés,1,FALSE)),(SUM($H$1:NE$1)&gt;SUM($F$47:$F51))*(SUM($H$1:NE$1)&lt;=SUM($F$47:$F52))*1,"F"))</f>
        <v>0</v>
      </c>
      <c r="NF52" s="65">
        <f ca="1">IF(WEEKDAY(NF$6,2)&gt;5,"w",IF(ISERROR(VLOOKUP(NF$6,fériés,1,FALSE)),(SUM($H$1:NF$1)&gt;SUM($F$47:$F51))*(SUM($H$1:NF$1)&lt;=SUM($F$47:$F52))*1,"F"))</f>
        <v>0</v>
      </c>
      <c r="NG52" s="65">
        <f ca="1">IF(WEEKDAY(NG$6,2)&gt;5,"w",IF(ISERROR(VLOOKUP(NG$6,fériés,1,FALSE)),(SUM($H$1:NG$1)&gt;SUM($F$47:$F51))*(SUM($H$1:NG$1)&lt;=SUM($F$47:$F52))*1,"F"))</f>
        <v>0</v>
      </c>
      <c r="NH52" s="65">
        <f ca="1">IF(WEEKDAY(NH$6,2)&gt;5,"w",IF(ISERROR(VLOOKUP(NH$6,fériés,1,FALSE)),(SUM($H$1:NH$1)&gt;SUM($F$47:$F51))*(SUM($H$1:NH$1)&lt;=SUM($F$47:$F52))*1,"F"))</f>
        <v>0</v>
      </c>
      <c r="NI52" s="65">
        <f ca="1">IF(WEEKDAY(NI$6,2)&gt;5,"w",IF(ISERROR(VLOOKUP(NI$6,fériés,1,FALSE)),(SUM($H$1:NI$1)&gt;SUM($F$47:$F51))*(SUM($H$1:NI$1)&lt;=SUM($F$47:$F52))*1,"F"))</f>
        <v>0</v>
      </c>
      <c r="NJ52" s="65">
        <f ca="1">IF(WEEKDAY(NJ$6,2)&gt;5,"w",IF(ISERROR(VLOOKUP(NJ$6,fériés,1,FALSE)),(SUM($H$1:NJ$1)&gt;SUM($F$47:$F51))*(SUM($H$1:NJ$1)&lt;=SUM($F$47:$F52))*1,"F"))</f>
        <v>0</v>
      </c>
      <c r="NK52" s="65">
        <f ca="1">IF(WEEKDAY(NK$6,2)&gt;5,"w",IF(ISERROR(VLOOKUP(NK$6,fériés,1,FALSE)),(SUM($H$1:NK$1)&gt;SUM($F$47:$F51))*(SUM($H$1:NK$1)&lt;=SUM($F$47:$F52))*1,"F"))</f>
        <v>0</v>
      </c>
      <c r="NL52" s="65">
        <f ca="1">IF(WEEKDAY(NL$6,2)&gt;5,"w",IF(ISERROR(VLOOKUP(NL$6,fériés,1,FALSE)),(SUM($H$1:NL$1)&gt;SUM($F$47:$F51))*(SUM($H$1:NL$1)&lt;=SUM($F$47:$F52))*1,"F"))</f>
        <v>0</v>
      </c>
      <c r="NM52" s="65">
        <f ca="1">IF(WEEKDAY(NM$6,2)&gt;5,"w",IF(ISERROR(VLOOKUP(NM$6,fériés,1,FALSE)),(SUM($H$1:NM$1)&gt;SUM($F$47:$F51))*(SUM($H$1:NM$1)&lt;=SUM($F$47:$F52))*1,"F"))</f>
        <v>0</v>
      </c>
      <c r="NN52" s="65">
        <f ca="1">IF(WEEKDAY(NN$6,2)&gt;5,"w",IF(ISERROR(VLOOKUP(NN$6,fériés,1,FALSE)),(SUM($H$1:NN$1)&gt;SUM($F$47:$F51))*(SUM($H$1:NN$1)&lt;=SUM($F$47:$F52))*1,"F"))</f>
        <v>0</v>
      </c>
      <c r="NO52" s="65">
        <f ca="1">IF(WEEKDAY(NO$6,2)&gt;5,"w",IF(ISERROR(VLOOKUP(NO$6,fériés,1,FALSE)),(SUM($H$1:NO$1)&gt;SUM($F$47:$F51))*(SUM($H$1:NO$1)&lt;=SUM($F$47:$F52))*1,"F"))</f>
        <v>0</v>
      </c>
      <c r="NP52" s="65">
        <f ca="1">IF(WEEKDAY(NP$6,2)&gt;5,"w",IF(ISERROR(VLOOKUP(NP$6,fériés,1,FALSE)),(SUM($H$1:NP$1)&gt;SUM($F$47:$F51))*(SUM($H$1:NP$1)&lt;=SUM($F$47:$F52))*1,"F"))</f>
        <v>0</v>
      </c>
      <c r="NQ52" s="65">
        <f ca="1">IF(WEEKDAY(NQ$6,2)&gt;5,"w",IF(ISERROR(VLOOKUP(NQ$6,fériés,1,FALSE)),(SUM($H$1:NQ$1)&gt;SUM($F$47:$F51))*(SUM($H$1:NQ$1)&lt;=SUM($F$47:$F52))*1,"F"))</f>
        <v>0</v>
      </c>
      <c r="NR52" s="65">
        <f ca="1">IF(WEEKDAY(NR$6,2)&gt;5,"w",IF(ISERROR(VLOOKUP(NR$6,fériés,1,FALSE)),(SUM($H$1:NR$1)&gt;SUM($F$47:$F51))*(SUM($H$1:NR$1)&lt;=SUM($F$47:$F52))*1,"F"))</f>
        <v>0</v>
      </c>
      <c r="NS52" s="65">
        <f ca="1">IF(WEEKDAY(NS$6,2)&gt;5,"w",IF(ISERROR(VLOOKUP(NS$6,fériés,1,FALSE)),(SUM($H$1:NS$1)&gt;SUM($F$47:$F51))*(SUM($H$1:NS$1)&lt;=SUM($F$47:$F52))*1,"F"))</f>
        <v>0</v>
      </c>
      <c r="NT52" s="65">
        <f ca="1">IF(WEEKDAY(NT$6,2)&gt;5,"w",IF(ISERROR(VLOOKUP(NT$6,fériés,1,FALSE)),(SUM($H$1:NT$1)&gt;SUM($F$47:$F51))*(SUM($H$1:NT$1)&lt;=SUM($F$47:$F52))*1,"F"))</f>
        <v>0</v>
      </c>
      <c r="NU52" s="65">
        <f ca="1">IF(WEEKDAY(NU$6,2)&gt;5,"w",IF(ISERROR(VLOOKUP(NU$6,fériés,1,FALSE)),(SUM($H$1:NU$1)&gt;SUM($F$47:$F51))*(SUM($H$1:NU$1)&lt;=SUM($F$47:$F52))*1,"F"))</f>
        <v>0</v>
      </c>
      <c r="NV52" s="65">
        <f ca="1">IF(WEEKDAY(NV$6,2)&gt;5,"w",IF(ISERROR(VLOOKUP(NV$6,fériés,1,FALSE)),(SUM($H$1:NV$1)&gt;SUM($F$47:$F51))*(SUM($H$1:NV$1)&lt;=SUM($F$47:$F52))*1,"F"))</f>
        <v>0</v>
      </c>
      <c r="NW52" s="65">
        <f ca="1">IF(WEEKDAY(NW$6,2)&gt;5,"w",IF(ISERROR(VLOOKUP(NW$6,fériés,1,FALSE)),(SUM($H$1:NW$1)&gt;SUM($F$47:$F51))*(SUM($H$1:NW$1)&lt;=SUM($F$47:$F52))*1,"F"))</f>
        <v>0</v>
      </c>
      <c r="NX52" s="65">
        <f ca="1">IF(WEEKDAY(NX$6,2)&gt;5,"w",IF(ISERROR(VLOOKUP(NX$6,fériés,1,FALSE)),(SUM($H$1:NX$1)&gt;SUM($F$47:$F51))*(SUM($H$1:NX$1)&lt;=SUM($F$47:$F52))*1,"F"))</f>
        <v>0</v>
      </c>
      <c r="NY52" s="65">
        <f ca="1">IF(WEEKDAY(NY$6,2)&gt;5,"w",IF(ISERROR(VLOOKUP(NY$6,fériés,1,FALSE)),(SUM($H$1:NY$1)&gt;SUM($F$47:$F51))*(SUM($H$1:NY$1)&lt;=SUM($F$47:$F52))*1,"F"))</f>
        <v>0</v>
      </c>
      <c r="NZ52" s="65">
        <f ca="1">IF(WEEKDAY(NZ$6,2)&gt;5,"w",IF(ISERROR(VLOOKUP(NZ$6,fériés,1,FALSE)),(SUM($H$1:NZ$1)&gt;SUM($F$47:$F51))*(SUM($H$1:NZ$1)&lt;=SUM($F$47:$F52))*1,"F"))</f>
        <v>0</v>
      </c>
      <c r="OA52" s="65">
        <f ca="1">IF(WEEKDAY(OA$6,2)&gt;5,"w",IF(ISERROR(VLOOKUP(OA$6,fériés,1,FALSE)),(SUM($H$1:OA$1)&gt;SUM($F$47:$F51))*(SUM($H$1:OA$1)&lt;=SUM($F$47:$F52))*1,"F"))</f>
        <v>0</v>
      </c>
      <c r="OB52" s="65">
        <f ca="1">IF(WEEKDAY(OB$6,2)&gt;5,"w",IF(ISERROR(VLOOKUP(OB$6,fériés,1,FALSE)),(SUM($H$1:OB$1)&gt;SUM($F$47:$F51))*(SUM($H$1:OB$1)&lt;=SUM($F$47:$F52))*1,"F"))</f>
        <v>0</v>
      </c>
      <c r="OC52" s="65">
        <f ca="1">IF(WEEKDAY(OC$6,2)&gt;5,"w",IF(ISERROR(VLOOKUP(OC$6,fériés,1,FALSE)),(SUM($H$1:OC$1)&gt;SUM($F$47:$F51))*(SUM($H$1:OC$1)&lt;=SUM($F$47:$F52))*1,"F"))</f>
        <v>0</v>
      </c>
      <c r="OD52" s="65">
        <f ca="1">IF(WEEKDAY(OD$6,2)&gt;5,"w",IF(ISERROR(VLOOKUP(OD$6,fériés,1,FALSE)),(SUM($H$1:OD$1)&gt;SUM($F$47:$F51))*(SUM($H$1:OD$1)&lt;=SUM($F$47:$F52))*1,"F"))</f>
        <v>0</v>
      </c>
      <c r="OE52" s="65">
        <f ca="1">IF(WEEKDAY(OE$6,2)&gt;5,"w",IF(ISERROR(VLOOKUP(OE$6,fériés,1,FALSE)),(SUM($H$1:OE$1)&gt;SUM($F$47:$F51))*(SUM($H$1:OE$1)&lt;=SUM($F$47:$F52))*1,"F"))</f>
        <v>0</v>
      </c>
      <c r="OF52" s="65">
        <f ca="1">IF(WEEKDAY(OF$6,2)&gt;5,"w",IF(ISERROR(VLOOKUP(OF$6,fériés,1,FALSE)),(SUM($H$1:OF$1)&gt;SUM($F$47:$F51))*(SUM($H$1:OF$1)&lt;=SUM($F$47:$F52))*1,"F"))</f>
        <v>0</v>
      </c>
      <c r="OG52" s="65">
        <f ca="1">IF(WEEKDAY(OG$6,2)&gt;5,"w",IF(ISERROR(VLOOKUP(OG$6,fériés,1,FALSE)),(SUM($H$1:OG$1)&gt;SUM($F$47:$F51))*(SUM($H$1:OG$1)&lt;=SUM($F$47:$F52))*1,"F"))</f>
        <v>0</v>
      </c>
      <c r="OH52" s="65">
        <f ca="1">IF(WEEKDAY(OH$6,2)&gt;5,"w",IF(ISERROR(VLOOKUP(OH$6,fériés,1,FALSE)),(SUM($H$1:OH$1)&gt;SUM($F$47:$F51))*(SUM($H$1:OH$1)&lt;=SUM($F$47:$F52))*1,"F"))</f>
        <v>0</v>
      </c>
      <c r="OI52" s="65">
        <f ca="1">IF(WEEKDAY(OI$6,2)&gt;5,"w",IF(ISERROR(VLOOKUP(OI$6,fériés,1,FALSE)),(SUM($H$1:OI$1)&gt;SUM($F$47:$F51))*(SUM($H$1:OI$1)&lt;=SUM($F$47:$F52))*1,"F"))</f>
        <v>0</v>
      </c>
      <c r="OJ52" s="65">
        <f ca="1">IF(WEEKDAY(OJ$6,2)&gt;5,"w",IF(ISERROR(VLOOKUP(OJ$6,fériés,1,FALSE)),(SUM($H$1:OJ$1)&gt;SUM($F$47:$F51))*(SUM($H$1:OJ$1)&lt;=SUM($F$47:$F52))*1,"F"))</f>
        <v>0</v>
      </c>
      <c r="OK52" s="65">
        <f ca="1">IF(WEEKDAY(OK$6,2)&gt;5,"w",IF(ISERROR(VLOOKUP(OK$6,fériés,1,FALSE)),(SUM($H$1:OK$1)&gt;SUM($F$47:$F51))*(SUM($H$1:OK$1)&lt;=SUM($F$47:$F52))*1,"F"))</f>
        <v>0</v>
      </c>
      <c r="OL52" s="65">
        <f ca="1">IF(WEEKDAY(OL$6,2)&gt;5,"w",IF(ISERROR(VLOOKUP(OL$6,fériés,1,FALSE)),(SUM($H$1:OL$1)&gt;SUM($F$47:$F51))*(SUM($H$1:OL$1)&lt;=SUM($F$47:$F52))*1,"F"))</f>
        <v>0</v>
      </c>
      <c r="OM52" s="65">
        <f ca="1">IF(WEEKDAY(OM$6,2)&gt;5,"w",IF(ISERROR(VLOOKUP(OM$6,fériés,1,FALSE)),(SUM($H$1:OM$1)&gt;SUM($F$47:$F51))*(SUM($H$1:OM$1)&lt;=SUM($F$47:$F52))*1,"F"))</f>
        <v>0</v>
      </c>
      <c r="ON52" s="65">
        <f ca="1">IF(WEEKDAY(ON$6,2)&gt;5,"w",IF(ISERROR(VLOOKUP(ON$6,fériés,1,FALSE)),(SUM($H$1:ON$1)&gt;SUM($F$47:$F51))*(SUM($H$1:ON$1)&lt;=SUM($F$47:$F52))*1,"F"))</f>
        <v>0</v>
      </c>
      <c r="OO52" s="65">
        <f ca="1">IF(WEEKDAY(OO$6,2)&gt;5,"w",IF(ISERROR(VLOOKUP(OO$6,fériés,1,FALSE)),(SUM($H$1:OO$1)&gt;SUM($F$47:$F51))*(SUM($H$1:OO$1)&lt;=SUM($F$47:$F52))*1,"F"))</f>
        <v>0</v>
      </c>
      <c r="OP52" s="65">
        <f ca="1">IF(WEEKDAY(OP$6,2)&gt;5,"w",IF(ISERROR(VLOOKUP(OP$6,fériés,1,FALSE)),(SUM($H$1:OP$1)&gt;SUM($F$47:$F51))*(SUM($H$1:OP$1)&lt;=SUM($F$47:$F52))*1,"F"))</f>
        <v>0</v>
      </c>
      <c r="OQ52" s="65">
        <f ca="1">IF(WEEKDAY(OQ$6,2)&gt;5,"w",IF(ISERROR(VLOOKUP(OQ$6,fériés,1,FALSE)),(SUM($H$1:OQ$1)&gt;SUM($F$47:$F51))*(SUM($H$1:OQ$1)&lt;=SUM($F$47:$F52))*1,"F"))</f>
        <v>0</v>
      </c>
      <c r="OR52" s="65">
        <f ca="1">IF(WEEKDAY(OR$6,2)&gt;5,"w",IF(ISERROR(VLOOKUP(OR$6,fériés,1,FALSE)),(SUM($H$1:OR$1)&gt;SUM($F$47:$F51))*(SUM($H$1:OR$1)&lt;=SUM($F$47:$F52))*1,"F"))</f>
        <v>0</v>
      </c>
      <c r="OS52" s="65">
        <f ca="1">IF(WEEKDAY(OS$6,2)&gt;5,"w",IF(ISERROR(VLOOKUP(OS$6,fériés,1,FALSE)),(SUM($H$1:OS$1)&gt;SUM($F$47:$F51))*(SUM($H$1:OS$1)&lt;=SUM($F$47:$F52))*1,"F"))</f>
        <v>0</v>
      </c>
      <c r="OT52" s="65">
        <f ca="1">IF(WEEKDAY(OT$6,2)&gt;5,"w",IF(ISERROR(VLOOKUP(OT$6,fériés,1,FALSE)),(SUM($H$1:OT$1)&gt;SUM($F$47:$F51))*(SUM($H$1:OT$1)&lt;=SUM($F$47:$F52))*1,"F"))</f>
        <v>0</v>
      </c>
      <c r="OU52" s="65">
        <f ca="1">IF(WEEKDAY(OU$6,2)&gt;5,"w",IF(ISERROR(VLOOKUP(OU$6,fériés,1,FALSE)),(SUM($H$1:OU$1)&gt;SUM($F$47:$F51))*(SUM($H$1:OU$1)&lt;=SUM($F$47:$F52))*1,"F"))</f>
        <v>0</v>
      </c>
      <c r="OV52" s="65">
        <f ca="1">IF(WEEKDAY(OV$6,2)&gt;5,"w",IF(ISERROR(VLOOKUP(OV$6,fériés,1,FALSE)),(SUM($H$1:OV$1)&gt;SUM($F$47:$F51))*(SUM($H$1:OV$1)&lt;=SUM($F$47:$F52))*1,"F"))</f>
        <v>0</v>
      </c>
      <c r="OW52" s="65">
        <f ca="1">IF(WEEKDAY(OW$6,2)&gt;5,"w",IF(ISERROR(VLOOKUP(OW$6,fériés,1,FALSE)),(SUM($H$1:OW$1)&gt;SUM($F$47:$F51))*(SUM($H$1:OW$1)&lt;=SUM($F$47:$F52))*1,"F"))</f>
        <v>0</v>
      </c>
      <c r="OX52" s="65">
        <f ca="1">IF(WEEKDAY(OX$6,2)&gt;5,"w",IF(ISERROR(VLOOKUP(OX$6,fériés,1,FALSE)),(SUM($H$1:OX$1)&gt;SUM($F$47:$F51))*(SUM($H$1:OX$1)&lt;=SUM($F$47:$F52))*1,"F"))</f>
        <v>0</v>
      </c>
      <c r="OY52" s="65">
        <f ca="1">IF(WEEKDAY(OY$6,2)&gt;5,"w",IF(ISERROR(VLOOKUP(OY$6,fériés,1,FALSE)),(SUM($H$1:OY$1)&gt;SUM($F$47:$F51))*(SUM($H$1:OY$1)&lt;=SUM($F$47:$F52))*1,"F"))</f>
        <v>0</v>
      </c>
      <c r="OZ52" s="65" t="str">
        <f ca="1">IF(WEEKDAY(OZ$6,2)&gt;5,"w",IF(ISERROR(VLOOKUP(OZ$6,fériés,1,FALSE)),(SUM($H$1:OZ$1)&gt;SUM($F$47:$F51))*(SUM($H$1:OZ$1)&lt;=SUM($F$47:$F52))*1,"F"))</f>
        <v>w</v>
      </c>
      <c r="PA52" s="65" t="str">
        <f ca="1">IF(WEEKDAY(PA$6,2)&gt;5,"w",IF(ISERROR(VLOOKUP(PA$6,fériés,1,FALSE)),(SUM($H$1:PA$1)&gt;SUM($F$47:$F51))*(SUM($H$1:PA$1)&lt;=SUM($F$47:$F52))*1,"F"))</f>
        <v>w</v>
      </c>
      <c r="PB52" s="65" t="str">
        <f ca="1">IF(WEEKDAY(PB$6,2)&gt;5,"w",IF(ISERROR(VLOOKUP(PB$6,fériés,1,FALSE)),(SUM($H$1:PB$1)&gt;SUM($F$47:$F51))*(SUM($H$1:PB$1)&lt;=SUM($F$47:$F52))*1,"F"))</f>
        <v>w</v>
      </c>
      <c r="PC52" s="65" t="str">
        <f ca="1">IF(WEEKDAY(PC$6,2)&gt;5,"w",IF(ISERROR(VLOOKUP(PC$6,fériés,1,FALSE)),(SUM($H$1:PC$1)&gt;SUM($F$47:$F51))*(SUM($H$1:PC$1)&lt;=SUM($F$47:$F52))*1,"F"))</f>
        <v>w</v>
      </c>
      <c r="PD52" s="65" t="str">
        <f ca="1">IF(WEEKDAY(PD$6,2)&gt;5,"w",IF(ISERROR(VLOOKUP(PD$6,fériés,1,FALSE)),(SUM($H$1:PD$1)&gt;SUM($F$47:$F51))*(SUM($H$1:PD$1)&lt;=SUM($F$47:$F52))*1,"F"))</f>
        <v>w</v>
      </c>
      <c r="PE52" s="65" t="str">
        <f ca="1">IF(WEEKDAY(PE$6,2)&gt;5,"w",IF(ISERROR(VLOOKUP(PE$6,fériés,1,FALSE)),(SUM($H$1:PE$1)&gt;SUM($F$47:$F51))*(SUM($H$1:PE$1)&lt;=SUM($F$47:$F52))*1,"F"))</f>
        <v>w</v>
      </c>
      <c r="PF52" s="65" t="str">
        <f ca="1">IF(WEEKDAY(PF$6,2)&gt;5,"w",IF(ISERROR(VLOOKUP(PF$6,fériés,1,FALSE)),(SUM($H$1:PF$1)&gt;SUM($F$47:$F51))*(SUM($H$1:PF$1)&lt;=SUM($F$47:$F52))*1,"F"))</f>
        <v>w</v>
      </c>
      <c r="PG52" s="65" t="str">
        <f ca="1">IF(WEEKDAY(PG$6,2)&gt;5,"w",IF(ISERROR(VLOOKUP(PG$6,fériés,1,FALSE)),(SUM($H$1:PG$1)&gt;SUM($F$47:$F51))*(SUM($H$1:PG$1)&lt;=SUM($F$47:$F52))*1,"F"))</f>
        <v>w</v>
      </c>
      <c r="PH52" s="65" t="str">
        <f ca="1">IF(WEEKDAY(PH$6,2)&gt;5,"w",IF(ISERROR(VLOOKUP(PH$6,fériés,1,FALSE)),(SUM($H$1:PH$1)&gt;SUM($F$47:$F51))*(SUM($H$1:PH$1)&lt;=SUM($F$47:$F52))*1,"F"))</f>
        <v>w</v>
      </c>
      <c r="PI52" s="65" t="str">
        <f ca="1">IF(WEEKDAY(PI$6,2)&gt;5,"w",IF(ISERROR(VLOOKUP(PI$6,fériés,1,FALSE)),(SUM($H$1:PI$1)&gt;SUM($F$47:$F51))*(SUM($H$1:PI$1)&lt;=SUM($F$47:$F52))*1,"F"))</f>
        <v>w</v>
      </c>
      <c r="PJ52" s="65" t="str">
        <f ca="1">IF(WEEKDAY(PJ$6,2)&gt;5,"w",IF(ISERROR(VLOOKUP(PJ$6,fériés,1,FALSE)),(SUM($H$1:PJ$1)&gt;SUM($F$47:$F51))*(SUM($H$1:PJ$1)&lt;=SUM($F$47:$F52))*1,"F"))</f>
        <v>w</v>
      </c>
      <c r="PK52" s="65" t="str">
        <f ca="1">IF(WEEKDAY(PK$6,2)&gt;5,"w",IF(ISERROR(VLOOKUP(PK$6,fériés,1,FALSE)),(SUM($H$1:PK$1)&gt;SUM($F$47:$F51))*(SUM($H$1:PK$1)&lt;=SUM($F$47:$F52))*1,"F"))</f>
        <v>w</v>
      </c>
      <c r="PL52" s="65" t="str">
        <f ca="1">IF(WEEKDAY(PL$6,2)&gt;5,"w",IF(ISERROR(VLOOKUP(PL$6,fériés,1,FALSE)),(SUM($H$1:PL$1)&gt;SUM($F$47:$F51))*(SUM($H$1:PL$1)&lt;=SUM($F$47:$F52))*1,"F"))</f>
        <v>w</v>
      </c>
      <c r="PM52" s="65" t="str">
        <f ca="1">IF(WEEKDAY(PM$6,2)&gt;5,"w",IF(ISERROR(VLOOKUP(PM$6,fériés,1,FALSE)),(SUM($H$1:PM$1)&gt;SUM($F$47:$F51))*(SUM($H$1:PM$1)&lt;=SUM($F$47:$F52))*1,"F"))</f>
        <v>w</v>
      </c>
      <c r="PN52" s="65" t="str">
        <f ca="1">IF(WEEKDAY(PN$6,2)&gt;5,"w",IF(ISERROR(VLOOKUP(PN$6,fériés,1,FALSE)),(SUM($H$1:PN$1)&gt;SUM($F$47:$F51))*(SUM($H$1:PN$1)&lt;=SUM($F$47:$F52))*1,"F"))</f>
        <v>w</v>
      </c>
      <c r="PO52" s="65" t="str">
        <f ca="1">IF(WEEKDAY(PO$6,2)&gt;5,"w",IF(ISERROR(VLOOKUP(PO$6,fériés,1,FALSE)),(SUM($H$1:PO$1)&gt;SUM($F$47:$F51))*(SUM($H$1:PO$1)&lt;=SUM($F$47:$F52))*1,"F"))</f>
        <v>w</v>
      </c>
      <c r="PP52" s="65" t="str">
        <f ca="1">IF(WEEKDAY(PP$6,2)&gt;5,"w",IF(ISERROR(VLOOKUP(PP$6,fériés,1,FALSE)),(SUM($H$1:PP$1)&gt;SUM($F$47:$F51))*(SUM($H$1:PP$1)&lt;=SUM($F$47:$F52))*1,"F"))</f>
        <v>w</v>
      </c>
      <c r="PQ52" s="65" t="str">
        <f ca="1">IF(WEEKDAY(PQ$6,2)&gt;5,"w",IF(ISERROR(VLOOKUP(PQ$6,fériés,1,FALSE)),(SUM($H$1:PQ$1)&gt;SUM($F$47:$F51))*(SUM($H$1:PQ$1)&lt;=SUM($F$47:$F52))*1,"F"))</f>
        <v>w</v>
      </c>
      <c r="PR52" s="65" t="str">
        <f ca="1">IF(WEEKDAY(PR$6,2)&gt;5,"w",IF(ISERROR(VLOOKUP(PR$6,fériés,1,FALSE)),(SUM($H$1:PR$1)&gt;SUM($F$47:$F51))*(SUM($H$1:PR$1)&lt;=SUM($F$47:$F52))*1,"F"))</f>
        <v>w</v>
      </c>
      <c r="PS52" s="65" t="str">
        <f ca="1">IF(WEEKDAY(PS$6,2)&gt;5,"w",IF(ISERROR(VLOOKUP(PS$6,fériés,1,FALSE)),(SUM($H$1:PS$1)&gt;SUM($F$47:$F51))*(SUM($H$1:PS$1)&lt;=SUM($F$47:$F52))*1,"F"))</f>
        <v>w</v>
      </c>
      <c r="PT52" s="65">
        <f ca="1">IF(WEEKDAY(PT$6,2)&gt;5,"w",IF(ISERROR(VLOOKUP(PT$6,fériés,1,FALSE)),(SUM($H$1:PT$1)&gt;SUM($F$47:$F51))*(SUM($H$1:PT$1)&lt;=SUM($F$47:$F52))*1,"F"))</f>
        <v>0</v>
      </c>
      <c r="PU52" s="65">
        <f ca="1">IF(WEEKDAY(PU$6,2)&gt;5,"w",IF(ISERROR(VLOOKUP(PU$6,fériés,1,FALSE)),(SUM($H$1:PU$1)&gt;SUM($F$47:$F51))*(SUM($H$1:PU$1)&lt;=SUM($F$47:$F52))*1,"F"))</f>
        <v>0</v>
      </c>
      <c r="PV52" s="65">
        <f ca="1">IF(WEEKDAY(PV$6,2)&gt;5,"w",IF(ISERROR(VLOOKUP(PV$6,fériés,1,FALSE)),(SUM($H$1:PV$1)&gt;SUM($F$47:$F51))*(SUM($H$1:PV$1)&lt;=SUM($F$47:$F52))*1,"F"))</f>
        <v>0</v>
      </c>
      <c r="PW52" s="65">
        <f ca="1">IF(WEEKDAY(PW$6,2)&gt;5,"w",IF(ISERROR(VLOOKUP(PW$6,fériés,1,FALSE)),(SUM($H$1:PW$1)&gt;SUM($F$47:$F51))*(SUM($H$1:PW$1)&lt;=SUM($F$47:$F52))*1,"F"))</f>
        <v>0</v>
      </c>
      <c r="PX52" s="65">
        <f ca="1">IF(WEEKDAY(PX$6,2)&gt;5,"w",IF(ISERROR(VLOOKUP(PX$6,fériés,1,FALSE)),(SUM($H$1:PX$1)&gt;SUM($F$47:$F51))*(SUM($H$1:PX$1)&lt;=SUM($F$47:$F52))*1,"F"))</f>
        <v>0</v>
      </c>
      <c r="PY52" s="65">
        <f ca="1">IF(WEEKDAY(PY$6,2)&gt;5,"w",IF(ISERROR(VLOOKUP(PY$6,fériés,1,FALSE)),(SUM($H$1:PY$1)&gt;SUM($F$47:$F51))*(SUM($H$1:PY$1)&lt;=SUM($F$47:$F52))*1,"F"))</f>
        <v>0</v>
      </c>
      <c r="PZ52" s="65">
        <f ca="1">IF(WEEKDAY(PZ$6,2)&gt;5,"w",IF(ISERROR(VLOOKUP(PZ$6,fériés,1,FALSE)),(SUM($H$1:PZ$1)&gt;SUM($F$47:$F51))*(SUM($H$1:PZ$1)&lt;=SUM($F$47:$F52))*1,"F"))</f>
        <v>0</v>
      </c>
      <c r="QA52" s="65">
        <f ca="1">IF(WEEKDAY(QA$6,2)&gt;5,"w",IF(ISERROR(VLOOKUP(QA$6,fériés,1,FALSE)),(SUM($H$1:QA$1)&gt;SUM($F$47:$F51))*(SUM($H$1:QA$1)&lt;=SUM($F$47:$F52))*1,"F"))</f>
        <v>0</v>
      </c>
      <c r="QB52" s="65">
        <f ca="1">IF(WEEKDAY(QB$6,2)&gt;5,"w",IF(ISERROR(VLOOKUP(QB$6,fériés,1,FALSE)),(SUM($H$1:QB$1)&gt;SUM($F$47:$F51))*(SUM($H$1:QB$1)&lt;=SUM($F$47:$F52))*1,"F"))</f>
        <v>0</v>
      </c>
      <c r="QC52" s="65">
        <f ca="1">IF(WEEKDAY(QC$6,2)&gt;5,"w",IF(ISERROR(VLOOKUP(QC$6,fériés,1,FALSE)),(SUM($H$1:QC$1)&gt;SUM($F$47:$F51))*(SUM($H$1:QC$1)&lt;=SUM($F$47:$F52))*1,"F"))</f>
        <v>0</v>
      </c>
      <c r="QD52" s="65">
        <f ca="1">IF(WEEKDAY(QD$6,2)&gt;5,"w",IF(ISERROR(VLOOKUP(QD$6,fériés,1,FALSE)),(SUM($H$1:QD$1)&gt;SUM($F$47:$F51))*(SUM($H$1:QD$1)&lt;=SUM($F$47:$F52))*1,"F"))</f>
        <v>0</v>
      </c>
      <c r="QE52" s="65">
        <f ca="1">IF(WEEKDAY(QE$6,2)&gt;5,"w",IF(ISERROR(VLOOKUP(QE$6,fériés,1,FALSE)),(SUM($H$1:QE$1)&gt;SUM($F$47:$F51))*(SUM($H$1:QE$1)&lt;=SUM($F$47:$F52))*1,"F"))</f>
        <v>0</v>
      </c>
      <c r="QF52" s="65">
        <f ca="1">IF(WEEKDAY(QF$6,2)&gt;5,"w",IF(ISERROR(VLOOKUP(QF$6,fériés,1,FALSE)),(SUM($H$1:QF$1)&gt;SUM($F$47:$F51))*(SUM($H$1:QF$1)&lt;=SUM($F$47:$F52))*1,"F"))</f>
        <v>0</v>
      </c>
      <c r="QG52" s="65">
        <f ca="1">IF(WEEKDAY(QG$6,2)&gt;5,"w",IF(ISERROR(VLOOKUP(QG$6,fériés,1,FALSE)),(SUM($H$1:QG$1)&gt;SUM($F$47:$F51))*(SUM($H$1:QG$1)&lt;=SUM($F$47:$F52))*1,"F"))</f>
        <v>0</v>
      </c>
      <c r="QH52" s="65">
        <f ca="1">IF(WEEKDAY(QH$6,2)&gt;5,"w",IF(ISERROR(VLOOKUP(QH$6,fériés,1,FALSE)),(SUM($H$1:QH$1)&gt;SUM($F$47:$F51))*(SUM($H$1:QH$1)&lt;=SUM($F$47:$F52))*1,"F"))</f>
        <v>0</v>
      </c>
      <c r="QI52" s="65">
        <f ca="1">IF(WEEKDAY(QI$6,2)&gt;5,"w",IF(ISERROR(VLOOKUP(QI$6,fériés,1,FALSE)),(SUM($H$1:QI$1)&gt;SUM($F$47:$F51))*(SUM($H$1:QI$1)&lt;=SUM($F$47:$F52))*1,"F"))</f>
        <v>0</v>
      </c>
      <c r="QJ52" s="65">
        <f ca="1">IF(WEEKDAY(QJ$6,2)&gt;5,"w",IF(ISERROR(VLOOKUP(QJ$6,fériés,1,FALSE)),(SUM($H$1:QJ$1)&gt;SUM($F$47:$F51))*(SUM($H$1:QJ$1)&lt;=SUM($F$47:$F52))*1,"F"))</f>
        <v>0</v>
      </c>
      <c r="QK52" s="65">
        <f ca="1">IF(WEEKDAY(QK$6,2)&gt;5,"w",IF(ISERROR(VLOOKUP(QK$6,fériés,1,FALSE)),(SUM($H$1:QK$1)&gt;SUM($F$47:$F51))*(SUM($H$1:QK$1)&lt;=SUM($F$47:$F52))*1,"F"))</f>
        <v>0</v>
      </c>
      <c r="QL52" s="65">
        <f ca="1">IF(WEEKDAY(QL$6,2)&gt;5,"w",IF(ISERROR(VLOOKUP(QL$6,fériés,1,FALSE)),(SUM($H$1:QL$1)&gt;SUM($F$47:$F51))*(SUM($H$1:QL$1)&lt;=SUM($F$47:$F52))*1,"F"))</f>
        <v>0</v>
      </c>
      <c r="QM52" s="65">
        <f ca="1">IF(WEEKDAY(QM$6,2)&gt;5,"w",IF(ISERROR(VLOOKUP(QM$6,fériés,1,FALSE)),(SUM($H$1:QM$1)&gt;SUM($F$47:$F51))*(SUM($H$1:QM$1)&lt;=SUM($F$47:$F52))*1,"F"))</f>
        <v>0</v>
      </c>
      <c r="QN52" s="65">
        <f ca="1">IF(WEEKDAY(QN$6,2)&gt;5,"w",IF(ISERROR(VLOOKUP(QN$6,fériés,1,FALSE)),(SUM($H$1:QN$1)&gt;SUM($F$47:$F51))*(SUM($H$1:QN$1)&lt;=SUM($F$47:$F52))*1,"F"))</f>
        <v>0</v>
      </c>
      <c r="QO52" s="65">
        <f ca="1">IF(WEEKDAY(QO$6,2)&gt;5,"w",IF(ISERROR(VLOOKUP(QO$6,fériés,1,FALSE)),(SUM($H$1:QO$1)&gt;SUM($F$47:$F51))*(SUM($H$1:QO$1)&lt;=SUM($F$47:$F52))*1,"F"))</f>
        <v>0</v>
      </c>
      <c r="QP52" s="65">
        <f ca="1">IF(WEEKDAY(QP$6,2)&gt;5,"w",IF(ISERROR(VLOOKUP(QP$6,fériés,1,FALSE)),(SUM($H$1:QP$1)&gt;SUM($F$47:$F51))*(SUM($H$1:QP$1)&lt;=SUM($F$47:$F52))*1,"F"))</f>
        <v>0</v>
      </c>
      <c r="QQ52" s="65">
        <f ca="1">IF(WEEKDAY(QQ$6,2)&gt;5,"w",IF(ISERROR(VLOOKUP(QQ$6,fériés,1,FALSE)),(SUM($H$1:QQ$1)&gt;SUM($F$47:$F51))*(SUM($H$1:QQ$1)&lt;=SUM($F$47:$F52))*1,"F"))</f>
        <v>0</v>
      </c>
      <c r="QR52" s="65">
        <f ca="1">IF(WEEKDAY(QR$6,2)&gt;5,"w",IF(ISERROR(VLOOKUP(QR$6,fériés,1,FALSE)),(SUM($H$1:QR$1)&gt;SUM($F$47:$F51))*(SUM($H$1:QR$1)&lt;=SUM($F$47:$F52))*1,"F"))</f>
        <v>0</v>
      </c>
      <c r="QS52" s="65">
        <f ca="1">IF(WEEKDAY(QS$6,2)&gt;5,"w",IF(ISERROR(VLOOKUP(QS$6,fériés,1,FALSE)),(SUM($H$1:QS$1)&gt;SUM($F$47:$F51))*(SUM($H$1:QS$1)&lt;=SUM($F$47:$F52))*1,"F"))</f>
        <v>0</v>
      </c>
      <c r="QT52" s="65">
        <f ca="1">IF(WEEKDAY(QT$6,2)&gt;5,"w",IF(ISERROR(VLOOKUP(QT$6,fériés,1,FALSE)),(SUM($H$1:QT$1)&gt;SUM($F$47:$F51))*(SUM($H$1:QT$1)&lt;=SUM($F$47:$F52))*1,"F"))</f>
        <v>0</v>
      </c>
      <c r="QU52" s="65">
        <f ca="1">IF(WEEKDAY(QU$6,2)&gt;5,"w",IF(ISERROR(VLOOKUP(QU$6,fériés,1,FALSE)),(SUM($H$1:QU$1)&gt;SUM($F$47:$F51))*(SUM($H$1:QU$1)&lt;=SUM($F$47:$F52))*1,"F"))</f>
        <v>0</v>
      </c>
      <c r="QV52" s="65">
        <f ca="1">IF(WEEKDAY(QV$6,2)&gt;5,"w",IF(ISERROR(VLOOKUP(QV$6,fériés,1,FALSE)),(SUM($H$1:QV$1)&gt;SUM($F$47:$F51))*(SUM($H$1:QV$1)&lt;=SUM($F$47:$F52))*1,"F"))</f>
        <v>0</v>
      </c>
      <c r="QW52" s="65">
        <f ca="1">IF(WEEKDAY(QW$6,2)&gt;5,"w",IF(ISERROR(VLOOKUP(QW$6,fériés,1,FALSE)),(SUM($H$1:QW$1)&gt;SUM($F$47:$F51))*(SUM($H$1:QW$1)&lt;=SUM($F$47:$F52))*1,"F"))</f>
        <v>0</v>
      </c>
      <c r="QX52" s="65">
        <f ca="1">IF(WEEKDAY(QX$6,2)&gt;5,"w",IF(ISERROR(VLOOKUP(QX$6,fériés,1,FALSE)),(SUM($H$1:QX$1)&gt;SUM($F$47:$F51))*(SUM($H$1:QX$1)&lt;=SUM($F$47:$F52))*1,"F"))</f>
        <v>0</v>
      </c>
      <c r="QY52" s="65">
        <f ca="1">IF(WEEKDAY(QY$6,2)&gt;5,"w",IF(ISERROR(VLOOKUP(QY$6,fériés,1,FALSE)),(SUM($H$1:QY$1)&gt;SUM($F$47:$F51))*(SUM($H$1:QY$1)&lt;=SUM($F$47:$F52))*1,"F"))</f>
        <v>0</v>
      </c>
      <c r="QZ52" s="65">
        <f ca="1">IF(WEEKDAY(QZ$6,2)&gt;5,"w",IF(ISERROR(VLOOKUP(QZ$6,fériés,1,FALSE)),(SUM($H$1:QZ$1)&gt;SUM($F$47:$F51))*(SUM($H$1:QZ$1)&lt;=SUM($F$47:$F52))*1,"F"))</f>
        <v>0</v>
      </c>
      <c r="RA52" s="65">
        <f ca="1">IF(WEEKDAY(RA$6,2)&gt;5,"w",IF(ISERROR(VLOOKUP(RA$6,fériés,1,FALSE)),(SUM($H$1:RA$1)&gt;SUM($F$47:$F51))*(SUM($H$1:RA$1)&lt;=SUM($F$47:$F52))*1,"F"))</f>
        <v>0</v>
      </c>
      <c r="RB52" s="65">
        <f ca="1">IF(WEEKDAY(RB$6,2)&gt;5,"w",IF(ISERROR(VLOOKUP(RB$6,fériés,1,FALSE)),(SUM($H$1:RB$1)&gt;SUM($F$47:$F51))*(SUM($H$1:RB$1)&lt;=SUM($F$47:$F52))*1,"F"))</f>
        <v>0</v>
      </c>
      <c r="RC52" s="65">
        <f ca="1">IF(WEEKDAY(RC$6,2)&gt;5,"w",IF(ISERROR(VLOOKUP(RC$6,fériés,1,FALSE)),(SUM($H$1:RC$1)&gt;SUM($F$47:$F51))*(SUM($H$1:RC$1)&lt;=SUM($F$47:$F52))*1,"F"))</f>
        <v>0</v>
      </c>
      <c r="RD52" s="65">
        <f ca="1">IF(WEEKDAY(RD$6,2)&gt;5,"w",IF(ISERROR(VLOOKUP(RD$6,fériés,1,FALSE)),(SUM($H$1:RD$1)&gt;SUM($F$47:$F51))*(SUM($H$1:RD$1)&lt;=SUM($F$47:$F52))*1,"F"))</f>
        <v>0</v>
      </c>
      <c r="RE52" s="65">
        <f ca="1">IF(WEEKDAY(RE$6,2)&gt;5,"w",IF(ISERROR(VLOOKUP(RE$6,fériés,1,FALSE)),(SUM($H$1:RE$1)&gt;SUM($F$47:$F51))*(SUM($H$1:RE$1)&lt;=SUM($F$47:$F52))*1,"F"))</f>
        <v>0</v>
      </c>
      <c r="RF52" s="65">
        <f ca="1">IF(WEEKDAY(RF$6,2)&gt;5,"w",IF(ISERROR(VLOOKUP(RF$6,fériés,1,FALSE)),(SUM($H$1:RF$1)&gt;SUM($F$47:$F51))*(SUM($H$1:RF$1)&lt;=SUM($F$47:$F52))*1,"F"))</f>
        <v>0</v>
      </c>
      <c r="RG52" s="65">
        <f ca="1">IF(WEEKDAY(RG$6,2)&gt;5,"w",IF(ISERROR(VLOOKUP(RG$6,fériés,1,FALSE)),(SUM($H$1:RG$1)&gt;SUM($F$47:$F51))*(SUM($H$1:RG$1)&lt;=SUM($F$47:$F52))*1,"F"))</f>
        <v>0</v>
      </c>
      <c r="RH52" s="65">
        <f ca="1">IF(WEEKDAY(RH$6,2)&gt;5,"w",IF(ISERROR(VLOOKUP(RH$6,fériés,1,FALSE)),(SUM($H$1:RH$1)&gt;SUM($F$47:$F51))*(SUM($H$1:RH$1)&lt;=SUM($F$47:$F52))*1,"F"))</f>
        <v>0</v>
      </c>
      <c r="RI52" s="65">
        <f ca="1">IF(WEEKDAY(RI$6,2)&gt;5,"w",IF(ISERROR(VLOOKUP(RI$6,fériés,1,FALSE)),(SUM($H$1:RI$1)&gt;SUM($F$47:$F51))*(SUM($H$1:RI$1)&lt;=SUM($F$47:$F52))*1,"F"))</f>
        <v>0</v>
      </c>
      <c r="RJ52" s="65">
        <f ca="1">IF(WEEKDAY(RJ$6,2)&gt;5,"w",IF(ISERROR(VLOOKUP(RJ$6,fériés,1,FALSE)),(SUM($H$1:RJ$1)&gt;SUM($F$47:$F51))*(SUM($H$1:RJ$1)&lt;=SUM($F$47:$F52))*1,"F"))</f>
        <v>0</v>
      </c>
      <c r="RK52" s="65">
        <f ca="1">IF(WEEKDAY(RK$6,2)&gt;5,"w",IF(ISERROR(VLOOKUP(RK$6,fériés,1,FALSE)),(SUM($H$1:RK$1)&gt;SUM($F$47:$F51))*(SUM($H$1:RK$1)&lt;=SUM($F$47:$F52))*1,"F"))</f>
        <v>0</v>
      </c>
      <c r="RL52" s="65">
        <f ca="1">IF(WEEKDAY(RL$6,2)&gt;5,"w",IF(ISERROR(VLOOKUP(RL$6,fériés,1,FALSE)),(SUM($H$1:RL$1)&gt;SUM($F$47:$F51))*(SUM($H$1:RL$1)&lt;=SUM($F$47:$F52))*1,"F"))</f>
        <v>0</v>
      </c>
      <c r="RM52" s="65">
        <f ca="1">IF(WEEKDAY(RM$6,2)&gt;5,"w",IF(ISERROR(VLOOKUP(RM$6,fériés,1,FALSE)),(SUM($H$1:RM$1)&gt;SUM($F$47:$F51))*(SUM($H$1:RM$1)&lt;=SUM($F$47:$F52))*1,"F"))</f>
        <v>0</v>
      </c>
      <c r="RN52" s="65">
        <f ca="1">IF(WEEKDAY(RN$6,2)&gt;5,"w",IF(ISERROR(VLOOKUP(RN$6,fériés,1,FALSE)),(SUM($H$1:RN$1)&gt;SUM($F$47:$F51))*(SUM($H$1:RN$1)&lt;=SUM($F$47:$F52))*1,"F"))</f>
        <v>0</v>
      </c>
      <c r="RO52" s="65">
        <f ca="1">IF(WEEKDAY(RO$6,2)&gt;5,"w",IF(ISERROR(VLOOKUP(RO$6,fériés,1,FALSE)),(SUM($H$1:RO$1)&gt;SUM($F$47:$F51))*(SUM($H$1:RO$1)&lt;=SUM($F$47:$F52))*1,"F"))</f>
        <v>0</v>
      </c>
      <c r="RP52" s="65">
        <f ca="1">IF(WEEKDAY(RP$6,2)&gt;5,"w",IF(ISERROR(VLOOKUP(RP$6,fériés,1,FALSE)),(SUM($H$1:RP$1)&gt;SUM($F$47:$F51))*(SUM($H$1:RP$1)&lt;=SUM($F$47:$F52))*1,"F"))</f>
        <v>0</v>
      </c>
      <c r="RQ52" s="65">
        <f ca="1">IF(WEEKDAY(RQ$6,2)&gt;5,"w",IF(ISERROR(VLOOKUP(RQ$6,fériés,1,FALSE)),(SUM($H$1:RQ$1)&gt;SUM($F$47:$F51))*(SUM($H$1:RQ$1)&lt;=SUM($F$47:$F52))*1,"F"))</f>
        <v>0</v>
      </c>
      <c r="RR52" s="65" t="str">
        <f ca="1">IF(WEEKDAY(RR$6,2)&gt;5,"w",IF(ISERROR(VLOOKUP(RR$6,fériés,1,FALSE)),(SUM($H$1:RR$1)&gt;SUM($F$47:$F51))*(SUM($H$1:RR$1)&lt;=SUM($F$47:$F52))*1,"F"))</f>
        <v>w</v>
      </c>
      <c r="RS52" s="65" t="str">
        <f ca="1">IF(WEEKDAY(RS$6,2)&gt;5,"w",IF(ISERROR(VLOOKUP(RS$6,fériés,1,FALSE)),(SUM($H$1:RS$1)&gt;SUM($F$47:$F51))*(SUM($H$1:RS$1)&lt;=SUM($F$47:$F52))*1,"F"))</f>
        <v>w</v>
      </c>
      <c r="RT52" s="65" t="str">
        <f ca="1">IF(WEEKDAY(RT$6,2)&gt;5,"w",IF(ISERROR(VLOOKUP(RT$6,fériés,1,FALSE)),(SUM($H$1:RT$1)&gt;SUM($F$47:$F51))*(SUM($H$1:RT$1)&lt;=SUM($F$47:$F52))*1,"F"))</f>
        <v>w</v>
      </c>
      <c r="RU52" s="65" t="str">
        <f ca="1">IF(WEEKDAY(RU$6,2)&gt;5,"w",IF(ISERROR(VLOOKUP(RU$6,fériés,1,FALSE)),(SUM($H$1:RU$1)&gt;SUM($F$47:$F51))*(SUM($H$1:RU$1)&lt;=SUM($F$47:$F52))*1,"F"))</f>
        <v>w</v>
      </c>
      <c r="RV52" s="65" t="str">
        <f ca="1">IF(WEEKDAY(RV$6,2)&gt;5,"w",IF(ISERROR(VLOOKUP(RV$6,fériés,1,FALSE)),(SUM($H$1:RV$1)&gt;SUM($F$47:$F51))*(SUM($H$1:RV$1)&lt;=SUM($F$47:$F52))*1,"F"))</f>
        <v>w</v>
      </c>
      <c r="RW52" s="65" t="str">
        <f ca="1">IF(WEEKDAY(RW$6,2)&gt;5,"w",IF(ISERROR(VLOOKUP(RW$6,fériés,1,FALSE)),(SUM($H$1:RW$1)&gt;SUM($F$47:$F51))*(SUM($H$1:RW$1)&lt;=SUM($F$47:$F52))*1,"F"))</f>
        <v>w</v>
      </c>
      <c r="RX52" s="65" t="str">
        <f ca="1">IF(WEEKDAY(RX$6,2)&gt;5,"w",IF(ISERROR(VLOOKUP(RX$6,fériés,1,FALSE)),(SUM($H$1:RX$1)&gt;SUM($F$47:$F51))*(SUM($H$1:RX$1)&lt;=SUM($F$47:$F52))*1,"F"))</f>
        <v>w</v>
      </c>
      <c r="RY52" s="65" t="str">
        <f ca="1">IF(WEEKDAY(RY$6,2)&gt;5,"w",IF(ISERROR(VLOOKUP(RY$6,fériés,1,FALSE)),(SUM($H$1:RY$1)&gt;SUM($F$47:$F51))*(SUM($H$1:RY$1)&lt;=SUM($F$47:$F52))*1,"F"))</f>
        <v>w</v>
      </c>
      <c r="RZ52" s="65" t="str">
        <f ca="1">IF(WEEKDAY(RZ$6,2)&gt;5,"w",IF(ISERROR(VLOOKUP(RZ$6,fériés,1,FALSE)),(SUM($H$1:RZ$1)&gt;SUM($F$47:$F51))*(SUM($H$1:RZ$1)&lt;=SUM($F$47:$F52))*1,"F"))</f>
        <v>w</v>
      </c>
      <c r="SA52" s="65" t="str">
        <f ca="1">IF(WEEKDAY(SA$6,2)&gt;5,"w",IF(ISERROR(VLOOKUP(SA$6,fériés,1,FALSE)),(SUM($H$1:SA$1)&gt;SUM($F$47:$F51))*(SUM($H$1:SA$1)&lt;=SUM($F$47:$F52))*1,"F"))</f>
        <v>w</v>
      </c>
      <c r="SB52" s="65" t="str">
        <f ca="1">IF(WEEKDAY(SB$6,2)&gt;5,"w",IF(ISERROR(VLOOKUP(SB$6,fériés,1,FALSE)),(SUM($H$1:SB$1)&gt;SUM($F$47:$F51))*(SUM($H$1:SB$1)&lt;=SUM($F$47:$F52))*1,"F"))</f>
        <v>w</v>
      </c>
      <c r="SC52" s="65" t="str">
        <f ca="1">IF(WEEKDAY(SC$6,2)&gt;5,"w",IF(ISERROR(VLOOKUP(SC$6,fériés,1,FALSE)),(SUM($H$1:SC$1)&gt;SUM($F$47:$F51))*(SUM($H$1:SC$1)&lt;=SUM($F$47:$F52))*1,"F"))</f>
        <v>w</v>
      </c>
      <c r="SD52" s="65" t="str">
        <f ca="1">IF(WEEKDAY(SD$6,2)&gt;5,"w",IF(ISERROR(VLOOKUP(SD$6,fériés,1,FALSE)),(SUM($H$1:SD$1)&gt;SUM($F$47:$F51))*(SUM($H$1:SD$1)&lt;=SUM($F$47:$F52))*1,"F"))</f>
        <v>w</v>
      </c>
      <c r="SE52" s="65" t="str">
        <f ca="1">IF(WEEKDAY(SE$6,2)&gt;5,"w",IF(ISERROR(VLOOKUP(SE$6,fériés,1,FALSE)),(SUM($H$1:SE$1)&gt;SUM($F$47:$F51))*(SUM($H$1:SE$1)&lt;=SUM($F$47:$F52))*1,"F"))</f>
        <v>w</v>
      </c>
      <c r="SF52" s="65" t="str">
        <f ca="1">IF(WEEKDAY(SF$6,2)&gt;5,"w",IF(ISERROR(VLOOKUP(SF$6,fériés,1,FALSE)),(SUM($H$1:SF$1)&gt;SUM($F$47:$F51))*(SUM($H$1:SF$1)&lt;=SUM($F$47:$F52))*1,"F"))</f>
        <v>w</v>
      </c>
      <c r="SG52" s="83"/>
    </row>
    <row r="53" spans="1:501" ht="12" customHeight="1" x14ac:dyDescent="0.25">
      <c r="A53" s="80"/>
      <c r="B53" s="63" t="str">
        <f>IFERROR(VLOOKUP($A53,Base_données!$A$4:$AB$24,Base_données!$B$1,FALSE),"")</f>
        <v/>
      </c>
      <c r="C53" s="78" t="str">
        <f>IF(A53="","",Base_données!$N$3)</f>
        <v/>
      </c>
      <c r="D53" s="63" t="str">
        <f>IFERROR(VLOOKUP($A53,Base_données!$A$4:$AB$24,Base_données!$D$1,FALSE),"")</f>
        <v/>
      </c>
      <c r="E53" s="63" t="str">
        <f>IFERROR(VLOOKUP($A53,Base_données!$A$4:$AB$24,Base_données!$N$1,FALSE),"")</f>
        <v/>
      </c>
      <c r="F53" s="66" t="str">
        <f t="shared" si="84"/>
        <v/>
      </c>
      <c r="G53" s="62" t="str">
        <f>IFERROR(VLOOKUP($A53,Base_données!$A$4:$L$24,5,FALSE),"")</f>
        <v/>
      </c>
      <c r="H53" s="65">
        <f ca="1">IF(WEEKDAY(H$6,2)&gt;5,"w",IF(ISERROR(VLOOKUP(H$6,fériés,1,FALSE)),(SUM($H$1:H$1)&gt;SUM($F$47:$F52))*(SUM($H$1:H$1)&lt;=SUM($F$47:$F53))*1,"F"))</f>
        <v>0</v>
      </c>
      <c r="I53" s="65">
        <f ca="1">IF(WEEKDAY(I$6,2)&gt;5,"w",IF(ISERROR(VLOOKUP(I$6,fériés,1,FALSE)),(SUM($H$1:I$1)&gt;SUM($F$47:$F52))*(SUM($H$1:I$1)&lt;=SUM($F$47:$F53))*1,"F"))</f>
        <v>0</v>
      </c>
      <c r="J53" s="65">
        <f ca="1">IF(WEEKDAY(J$6,2)&gt;5,"w",IF(ISERROR(VLOOKUP(J$6,fériés,1,FALSE)),(SUM($H$1:J$1)&gt;SUM($F$47:$F52))*(SUM($H$1:J$1)&lt;=SUM($F$47:$F53))*1,"F"))</f>
        <v>0</v>
      </c>
      <c r="K53" s="65">
        <f ca="1">IF(WEEKDAY(K$6,2)&gt;5,"w",IF(ISERROR(VLOOKUP(K$6,fériés,1,FALSE)),(SUM($H$1:K$1)&gt;SUM($F$47:$F52))*(SUM($H$1:K$1)&lt;=SUM($F$47:$F53))*1,"F"))</f>
        <v>0</v>
      </c>
      <c r="L53" s="65">
        <f ca="1">IF(WEEKDAY(L$6,2)&gt;5,"w",IF(ISERROR(VLOOKUP(L$6,fériés,1,FALSE)),(SUM($H$1:L$1)&gt;SUM($F$47:$F52))*(SUM($H$1:L$1)&lt;=SUM($F$47:$F53))*1,"F"))</f>
        <v>0</v>
      </c>
      <c r="M53" s="65">
        <f ca="1">IF(WEEKDAY(M$6,2)&gt;5,"w",IF(ISERROR(VLOOKUP(M$6,fériés,1,FALSE)),(SUM($H$1:M$1)&gt;SUM($F$47:$F52))*(SUM($H$1:M$1)&lt;=SUM($F$47:$F53))*1,"F"))</f>
        <v>0</v>
      </c>
      <c r="N53" s="65">
        <f ca="1">IF(WEEKDAY(N$6,2)&gt;5,"w",IF(ISERROR(VLOOKUP(N$6,fériés,1,FALSE)),(SUM($H$1:N$1)&gt;SUM($F$47:$F52))*(SUM($H$1:N$1)&lt;=SUM($F$47:$F53))*1,"F"))</f>
        <v>0</v>
      </c>
      <c r="O53" s="65">
        <f ca="1">IF(WEEKDAY(O$6,2)&gt;5,"w",IF(ISERROR(VLOOKUP(O$6,fériés,1,FALSE)),(SUM($H$1:O$1)&gt;SUM($F$47:$F52))*(SUM($H$1:O$1)&lt;=SUM($F$47:$F53))*1,"F"))</f>
        <v>0</v>
      </c>
      <c r="P53" s="65">
        <f ca="1">IF(WEEKDAY(P$6,2)&gt;5,"w",IF(ISERROR(VLOOKUP(P$6,fériés,1,FALSE)),(SUM($H$1:P$1)&gt;SUM($F$47:$F52))*(SUM($H$1:P$1)&lt;=SUM($F$47:$F53))*1,"F"))</f>
        <v>0</v>
      </c>
      <c r="Q53" s="65">
        <f ca="1">IF(WEEKDAY(Q$6,2)&gt;5,"w",IF(ISERROR(VLOOKUP(Q$6,fériés,1,FALSE)),(SUM($H$1:Q$1)&gt;SUM($F$47:$F52))*(SUM($H$1:Q$1)&lt;=SUM($F$47:$F53))*1,"F"))</f>
        <v>0</v>
      </c>
      <c r="R53" s="65">
        <f ca="1">IF(WEEKDAY(R$6,2)&gt;5,"w",IF(ISERROR(VLOOKUP(R$6,fériés,1,FALSE)),(SUM($H$1:R$1)&gt;SUM($F$47:$F52))*(SUM($H$1:R$1)&lt;=SUM($F$47:$F53))*1,"F"))</f>
        <v>0</v>
      </c>
      <c r="S53" s="65">
        <f ca="1">IF(WEEKDAY(S$6,2)&gt;5,"w",IF(ISERROR(VLOOKUP(S$6,fériés,1,FALSE)),(SUM($H$1:S$1)&gt;SUM($F$47:$F52))*(SUM($H$1:S$1)&lt;=SUM($F$47:$F53))*1,"F"))</f>
        <v>0</v>
      </c>
      <c r="T53" s="65">
        <f ca="1">IF(WEEKDAY(T$6,2)&gt;5,"w",IF(ISERROR(VLOOKUP(T$6,fériés,1,FALSE)),(SUM($H$1:T$1)&gt;SUM($F$47:$F52))*(SUM($H$1:T$1)&lt;=SUM($F$47:$F53))*1,"F"))</f>
        <v>0</v>
      </c>
      <c r="U53" s="65">
        <f ca="1">IF(WEEKDAY(U$6,2)&gt;5,"w",IF(ISERROR(VLOOKUP(U$6,fériés,1,FALSE)),(SUM($H$1:U$1)&gt;SUM($F$47:$F52))*(SUM($H$1:U$1)&lt;=SUM($F$47:$F53))*1,"F"))</f>
        <v>0</v>
      </c>
      <c r="V53" s="65">
        <f ca="1">IF(WEEKDAY(V$6,2)&gt;5,"w",IF(ISERROR(VLOOKUP(V$6,fériés,1,FALSE)),(SUM($H$1:V$1)&gt;SUM($F$47:$F52))*(SUM($H$1:V$1)&lt;=SUM($F$47:$F53))*1,"F"))</f>
        <v>0</v>
      </c>
      <c r="W53" s="65">
        <f ca="1">IF(WEEKDAY(W$6,2)&gt;5,"w",IF(ISERROR(VLOOKUP(W$6,fériés,1,FALSE)),(SUM($H$1:W$1)&gt;SUM($F$47:$F52))*(SUM($H$1:W$1)&lt;=SUM($F$47:$F53))*1,"F"))</f>
        <v>0</v>
      </c>
      <c r="X53" s="65">
        <f ca="1">IF(WEEKDAY(X$6,2)&gt;5,"w",IF(ISERROR(VLOOKUP(X$6,fériés,1,FALSE)),(SUM($H$1:X$1)&gt;SUM($F$47:$F52))*(SUM($H$1:X$1)&lt;=SUM($F$47:$F53))*1,"F"))</f>
        <v>0</v>
      </c>
      <c r="Y53" s="65">
        <f ca="1">IF(WEEKDAY(Y$6,2)&gt;5,"w",IF(ISERROR(VLOOKUP(Y$6,fériés,1,FALSE)),(SUM($H$1:Y$1)&gt;SUM($F$47:$F52))*(SUM($H$1:Y$1)&lt;=SUM($F$47:$F53))*1,"F"))</f>
        <v>0</v>
      </c>
      <c r="Z53" s="65">
        <f ca="1">IF(WEEKDAY(Z$6,2)&gt;5,"w",IF(ISERROR(VLOOKUP(Z$6,fériés,1,FALSE)),(SUM($H$1:Z$1)&gt;SUM($F$47:$F52))*(SUM($H$1:Z$1)&lt;=SUM($F$47:$F53))*1,"F"))</f>
        <v>0</v>
      </c>
      <c r="AA53" s="65">
        <f ca="1">IF(WEEKDAY(AA$6,2)&gt;5,"w",IF(ISERROR(VLOOKUP(AA$6,fériés,1,FALSE)),(SUM($H$1:AA$1)&gt;SUM($F$47:$F52))*(SUM($H$1:AA$1)&lt;=SUM($F$47:$F53))*1,"F"))</f>
        <v>0</v>
      </c>
      <c r="AB53" s="65">
        <f ca="1">IF(WEEKDAY(AB$6,2)&gt;5,"w",IF(ISERROR(VLOOKUP(AB$6,fériés,1,FALSE)),(SUM($H$1:AB$1)&gt;SUM($F$47:$F52))*(SUM($H$1:AB$1)&lt;=SUM($F$47:$F53))*1,"F"))</f>
        <v>0</v>
      </c>
      <c r="AC53" s="65">
        <f ca="1">IF(WEEKDAY(AC$6,2)&gt;5,"w",IF(ISERROR(VLOOKUP(AC$6,fériés,1,FALSE)),(SUM($H$1:AC$1)&gt;SUM($F$47:$F52))*(SUM($H$1:AC$1)&lt;=SUM($F$47:$F53))*1,"F"))</f>
        <v>0</v>
      </c>
      <c r="AD53" s="65">
        <f ca="1">IF(WEEKDAY(AD$6,2)&gt;5,"w",IF(ISERROR(VLOOKUP(AD$6,fériés,1,FALSE)),(SUM($H$1:AD$1)&gt;SUM($F$47:$F52))*(SUM($H$1:AD$1)&lt;=SUM($F$47:$F53))*1,"F"))</f>
        <v>0</v>
      </c>
      <c r="AE53" s="65">
        <f ca="1">IF(WEEKDAY(AE$6,2)&gt;5,"w",IF(ISERROR(VLOOKUP(AE$6,fériés,1,FALSE)),(SUM($H$1:AE$1)&gt;SUM($F$47:$F52))*(SUM($H$1:AE$1)&lt;=SUM($F$47:$F53))*1,"F"))</f>
        <v>0</v>
      </c>
      <c r="AF53" s="65">
        <f ca="1">IF(WEEKDAY(AF$6,2)&gt;5,"w",IF(ISERROR(VLOOKUP(AF$6,fériés,1,FALSE)),(SUM($H$1:AF$1)&gt;SUM($F$47:$F52))*(SUM($H$1:AF$1)&lt;=SUM($F$47:$F53))*1,"F"))</f>
        <v>0</v>
      </c>
      <c r="AG53" s="65">
        <f ca="1">IF(WEEKDAY(AG$6,2)&gt;5,"w",IF(ISERROR(VLOOKUP(AG$6,fériés,1,FALSE)),(SUM($H$1:AG$1)&gt;SUM($F$47:$F52))*(SUM($H$1:AG$1)&lt;=SUM($F$47:$F53))*1,"F"))</f>
        <v>0</v>
      </c>
      <c r="AH53" s="65">
        <f ca="1">IF(WEEKDAY(AH$6,2)&gt;5,"w",IF(ISERROR(VLOOKUP(AH$6,fériés,1,FALSE)),(SUM($H$1:AH$1)&gt;SUM($F$47:$F52))*(SUM($H$1:AH$1)&lt;=SUM($F$47:$F53))*1,"F"))</f>
        <v>0</v>
      </c>
      <c r="AI53" s="65">
        <f ca="1">IF(WEEKDAY(AI$6,2)&gt;5,"w",IF(ISERROR(VLOOKUP(AI$6,fériés,1,FALSE)),(SUM($H$1:AI$1)&gt;SUM($F$47:$F52))*(SUM($H$1:AI$1)&lt;=SUM($F$47:$F53))*1,"F"))</f>
        <v>0</v>
      </c>
      <c r="AJ53" s="65">
        <f ca="1">IF(WEEKDAY(AJ$6,2)&gt;5,"w",IF(ISERROR(VLOOKUP(AJ$6,fériés,1,FALSE)),(SUM($H$1:AJ$1)&gt;SUM($F$47:$F52))*(SUM($H$1:AJ$1)&lt;=SUM($F$47:$F53))*1,"F"))</f>
        <v>0</v>
      </c>
      <c r="AK53" s="65">
        <f ca="1">IF(WEEKDAY(AK$6,2)&gt;5,"w",IF(ISERROR(VLOOKUP(AK$6,fériés,1,FALSE)),(SUM($H$1:AK$1)&gt;SUM($F$47:$F52))*(SUM($H$1:AK$1)&lt;=SUM($F$47:$F53))*1,"F"))</f>
        <v>0</v>
      </c>
      <c r="AL53" s="65">
        <f ca="1">IF(WEEKDAY(AL$6,2)&gt;5,"w",IF(ISERROR(VLOOKUP(AL$6,fériés,1,FALSE)),(SUM($H$1:AL$1)&gt;SUM($F$47:$F52))*(SUM($H$1:AL$1)&lt;=SUM($F$47:$F53))*1,"F"))</f>
        <v>0</v>
      </c>
      <c r="AM53" s="65">
        <f ca="1">IF(WEEKDAY(AM$6,2)&gt;5,"w",IF(ISERROR(VLOOKUP(AM$6,fériés,1,FALSE)),(SUM($H$1:AM$1)&gt;SUM($F$47:$F52))*(SUM($H$1:AM$1)&lt;=SUM($F$47:$F53))*1,"F"))</f>
        <v>0</v>
      </c>
      <c r="AN53" s="65">
        <f ca="1">IF(WEEKDAY(AN$6,2)&gt;5,"w",IF(ISERROR(VLOOKUP(AN$6,fériés,1,FALSE)),(SUM($H$1:AN$1)&gt;SUM($F$47:$F52))*(SUM($H$1:AN$1)&lt;=SUM($F$47:$F53))*1,"F"))</f>
        <v>0</v>
      </c>
      <c r="AO53" s="65">
        <f ca="1">IF(WEEKDAY(AO$6,2)&gt;5,"w",IF(ISERROR(VLOOKUP(AO$6,fériés,1,FALSE)),(SUM($H$1:AO$1)&gt;SUM($F$47:$F52))*(SUM($H$1:AO$1)&lt;=SUM($F$47:$F53))*1,"F"))</f>
        <v>0</v>
      </c>
      <c r="AP53" s="65">
        <f ca="1">IF(WEEKDAY(AP$6,2)&gt;5,"w",IF(ISERROR(VLOOKUP(AP$6,fériés,1,FALSE)),(SUM($H$1:AP$1)&gt;SUM($F$47:$F52))*(SUM($H$1:AP$1)&lt;=SUM($F$47:$F53))*1,"F"))</f>
        <v>0</v>
      </c>
      <c r="AQ53" s="65">
        <f ca="1">IF(WEEKDAY(AQ$6,2)&gt;5,"w",IF(ISERROR(VLOOKUP(AQ$6,fériés,1,FALSE)),(SUM($H$1:AQ$1)&gt;SUM($F$47:$F52))*(SUM($H$1:AQ$1)&lt;=SUM($F$47:$F53))*1,"F"))</f>
        <v>0</v>
      </c>
      <c r="AR53" s="65">
        <f ca="1">IF(WEEKDAY(AR$6,2)&gt;5,"w",IF(ISERROR(VLOOKUP(AR$6,fériés,1,FALSE)),(SUM($H$1:AR$1)&gt;SUM($F$47:$F52))*(SUM($H$1:AR$1)&lt;=SUM($F$47:$F53))*1,"F"))</f>
        <v>0</v>
      </c>
      <c r="AS53" s="65">
        <f ca="1">IF(WEEKDAY(AS$6,2)&gt;5,"w",IF(ISERROR(VLOOKUP(AS$6,fériés,1,FALSE)),(SUM($H$1:AS$1)&gt;SUM($F$47:$F52))*(SUM($H$1:AS$1)&lt;=SUM($F$47:$F53))*1,"F"))</f>
        <v>0</v>
      </c>
      <c r="AT53" s="65">
        <f ca="1">IF(WEEKDAY(AT$6,2)&gt;5,"w",IF(ISERROR(VLOOKUP(AT$6,fériés,1,FALSE)),(SUM($H$1:AT$1)&gt;SUM($F$47:$F52))*(SUM($H$1:AT$1)&lt;=SUM($F$47:$F53))*1,"F"))</f>
        <v>0</v>
      </c>
      <c r="AU53" s="65">
        <f ca="1">IF(WEEKDAY(AU$6,2)&gt;5,"w",IF(ISERROR(VLOOKUP(AU$6,fériés,1,FALSE)),(SUM($H$1:AU$1)&gt;SUM($F$47:$F52))*(SUM($H$1:AU$1)&lt;=SUM($F$47:$F53))*1,"F"))</f>
        <v>0</v>
      </c>
      <c r="AV53" s="65">
        <f ca="1">IF(WEEKDAY(AV$6,2)&gt;5,"w",IF(ISERROR(VLOOKUP(AV$6,fériés,1,FALSE)),(SUM($H$1:AV$1)&gt;SUM($F$47:$F52))*(SUM($H$1:AV$1)&lt;=SUM($F$47:$F53))*1,"F"))</f>
        <v>0</v>
      </c>
      <c r="AW53" s="65">
        <f ca="1">IF(WEEKDAY(AW$6,2)&gt;5,"w",IF(ISERROR(VLOOKUP(AW$6,fériés,1,FALSE)),(SUM($H$1:AW$1)&gt;SUM($F$47:$F52))*(SUM($H$1:AW$1)&lt;=SUM($F$47:$F53))*1,"F"))</f>
        <v>0</v>
      </c>
      <c r="AX53" s="65">
        <f ca="1">IF(WEEKDAY(AX$6,2)&gt;5,"w",IF(ISERROR(VLOOKUP(AX$6,fériés,1,FALSE)),(SUM($H$1:AX$1)&gt;SUM($F$47:$F52))*(SUM($H$1:AX$1)&lt;=SUM($F$47:$F53))*1,"F"))</f>
        <v>0</v>
      </c>
      <c r="AY53" s="65">
        <f ca="1">IF(WEEKDAY(AY$6,2)&gt;5,"w",IF(ISERROR(VLOOKUP(AY$6,fériés,1,FALSE)),(SUM($H$1:AY$1)&gt;SUM($F$47:$F52))*(SUM($H$1:AY$1)&lt;=SUM($F$47:$F53))*1,"F"))</f>
        <v>0</v>
      </c>
      <c r="AZ53" s="65">
        <f ca="1">IF(WEEKDAY(AZ$6,2)&gt;5,"w",IF(ISERROR(VLOOKUP(AZ$6,fériés,1,FALSE)),(SUM($H$1:AZ$1)&gt;SUM($F$47:$F52))*(SUM($H$1:AZ$1)&lt;=SUM($F$47:$F53))*1,"F"))</f>
        <v>0</v>
      </c>
      <c r="BA53" s="65">
        <f ca="1">IF(WEEKDAY(BA$6,2)&gt;5,"w",IF(ISERROR(VLOOKUP(BA$6,fériés,1,FALSE)),(SUM($H$1:BA$1)&gt;SUM($F$47:$F52))*(SUM($H$1:BA$1)&lt;=SUM($F$47:$F53))*1,"F"))</f>
        <v>0</v>
      </c>
      <c r="BB53" s="65">
        <f ca="1">IF(WEEKDAY(BB$6,2)&gt;5,"w",IF(ISERROR(VLOOKUP(BB$6,fériés,1,FALSE)),(SUM($H$1:BB$1)&gt;SUM($F$47:$F52))*(SUM($H$1:BB$1)&lt;=SUM($F$47:$F53))*1,"F"))</f>
        <v>0</v>
      </c>
      <c r="BC53" s="65">
        <f ca="1">IF(WEEKDAY(BC$6,2)&gt;5,"w",IF(ISERROR(VLOOKUP(BC$6,fériés,1,FALSE)),(SUM($H$1:BC$1)&gt;SUM($F$47:$F52))*(SUM($H$1:BC$1)&lt;=SUM($F$47:$F53))*1,"F"))</f>
        <v>0</v>
      </c>
      <c r="BD53" s="65">
        <f ca="1">IF(WEEKDAY(BD$6,2)&gt;5,"w",IF(ISERROR(VLOOKUP(BD$6,fériés,1,FALSE)),(SUM($H$1:BD$1)&gt;SUM($F$47:$F52))*(SUM($H$1:BD$1)&lt;=SUM($F$47:$F53))*1,"F"))</f>
        <v>0</v>
      </c>
      <c r="BE53" s="65">
        <f ca="1">IF(WEEKDAY(BE$6,2)&gt;5,"w",IF(ISERROR(VLOOKUP(BE$6,fériés,1,FALSE)),(SUM($H$1:BE$1)&gt;SUM($F$47:$F52))*(SUM($H$1:BE$1)&lt;=SUM($F$47:$F53))*1,"F"))</f>
        <v>0</v>
      </c>
      <c r="BF53" s="65">
        <f ca="1">IF(WEEKDAY(BF$6,2)&gt;5,"w",IF(ISERROR(VLOOKUP(BF$6,fériés,1,FALSE)),(SUM($H$1:BF$1)&gt;SUM($F$47:$F52))*(SUM($H$1:BF$1)&lt;=SUM($F$47:$F53))*1,"F"))</f>
        <v>0</v>
      </c>
      <c r="BG53" s="65">
        <f ca="1">IF(WEEKDAY(BG$6,2)&gt;5,"w",IF(ISERROR(VLOOKUP(BG$6,fériés,1,FALSE)),(SUM($H$1:BG$1)&gt;SUM($F$47:$F52))*(SUM($H$1:BG$1)&lt;=SUM($F$47:$F53))*1,"F"))</f>
        <v>0</v>
      </c>
      <c r="BH53" s="65">
        <f ca="1">IF(WEEKDAY(BH$6,2)&gt;5,"w",IF(ISERROR(VLOOKUP(BH$6,fériés,1,FALSE)),(SUM($H$1:BH$1)&gt;SUM($F$47:$F52))*(SUM($H$1:BH$1)&lt;=SUM($F$47:$F53))*1,"F"))</f>
        <v>0</v>
      </c>
      <c r="BI53" s="65">
        <f ca="1">IF(WEEKDAY(BI$6,2)&gt;5,"w",IF(ISERROR(VLOOKUP(BI$6,fériés,1,FALSE)),(SUM($H$1:BI$1)&gt;SUM($F$47:$F52))*(SUM($H$1:BI$1)&lt;=SUM($F$47:$F53))*1,"F"))</f>
        <v>0</v>
      </c>
      <c r="BJ53" s="65">
        <f ca="1">IF(WEEKDAY(BJ$6,2)&gt;5,"w",IF(ISERROR(VLOOKUP(BJ$6,fériés,1,FALSE)),(SUM($H$1:BJ$1)&gt;SUM($F$47:$F52))*(SUM($H$1:BJ$1)&lt;=SUM($F$47:$F53))*1,"F"))</f>
        <v>0</v>
      </c>
      <c r="BK53" s="65">
        <f ca="1">IF(WEEKDAY(BK$6,2)&gt;5,"w",IF(ISERROR(VLOOKUP(BK$6,fériés,1,FALSE)),(SUM($H$1:BK$1)&gt;SUM($F$47:$F52))*(SUM($H$1:BK$1)&lt;=SUM($F$47:$F53))*1,"F"))</f>
        <v>0</v>
      </c>
      <c r="BL53" s="65">
        <f ca="1">IF(WEEKDAY(BL$6,2)&gt;5,"w",IF(ISERROR(VLOOKUP(BL$6,fériés,1,FALSE)),(SUM($H$1:BL$1)&gt;SUM($F$47:$F52))*(SUM($H$1:BL$1)&lt;=SUM($F$47:$F53))*1,"F"))</f>
        <v>0</v>
      </c>
      <c r="BM53" s="65">
        <f ca="1">IF(WEEKDAY(BM$6,2)&gt;5,"w",IF(ISERROR(VLOOKUP(BM$6,fériés,1,FALSE)),(SUM($H$1:BM$1)&gt;SUM($F$47:$F52))*(SUM($H$1:BM$1)&lt;=SUM($F$47:$F53))*1,"F"))</f>
        <v>0</v>
      </c>
      <c r="BN53" s="65" t="str">
        <f ca="1">IF(WEEKDAY(BN$6,2)&gt;5,"w",IF(ISERROR(VLOOKUP(BN$6,fériés,1,FALSE)),(SUM($H$1:BN$1)&gt;SUM($F$47:$F52))*(SUM($H$1:BN$1)&lt;=SUM($F$47:$F53))*1,"F"))</f>
        <v>w</v>
      </c>
      <c r="BO53" s="65" t="str">
        <f ca="1">IF(WEEKDAY(BO$6,2)&gt;5,"w",IF(ISERROR(VLOOKUP(BO$6,fériés,1,FALSE)),(SUM($H$1:BO$1)&gt;SUM($F$47:$F52))*(SUM($H$1:BO$1)&lt;=SUM($F$47:$F53))*1,"F"))</f>
        <v>w</v>
      </c>
      <c r="BP53" s="65" t="str">
        <f ca="1">IF(WEEKDAY(BP$6,2)&gt;5,"w",IF(ISERROR(VLOOKUP(BP$6,fériés,1,FALSE)),(SUM($H$1:BP$1)&gt;SUM($F$47:$F52))*(SUM($H$1:BP$1)&lt;=SUM($F$47:$F53))*1,"F"))</f>
        <v>w</v>
      </c>
      <c r="BQ53" s="65" t="str">
        <f ca="1">IF(WEEKDAY(BQ$6,2)&gt;5,"w",IF(ISERROR(VLOOKUP(BQ$6,fériés,1,FALSE)),(SUM($H$1:BQ$1)&gt;SUM($F$47:$F52))*(SUM($H$1:BQ$1)&lt;=SUM($F$47:$F53))*1,"F"))</f>
        <v>w</v>
      </c>
      <c r="BR53" s="65" t="str">
        <f ca="1">IF(WEEKDAY(BR$6,2)&gt;5,"w",IF(ISERROR(VLOOKUP(BR$6,fériés,1,FALSE)),(SUM($H$1:BR$1)&gt;SUM($F$47:$F52))*(SUM($H$1:BR$1)&lt;=SUM($F$47:$F53))*1,"F"))</f>
        <v>w</v>
      </c>
      <c r="BS53" s="65" t="str">
        <f ca="1">IF(WEEKDAY(BS$6,2)&gt;5,"w",IF(ISERROR(VLOOKUP(BS$6,fériés,1,FALSE)),(SUM($H$1:BS$1)&gt;SUM($F$47:$F52))*(SUM($H$1:BS$1)&lt;=SUM($F$47:$F53))*1,"F"))</f>
        <v>w</v>
      </c>
      <c r="BT53" s="65" t="str">
        <f ca="1">IF(WEEKDAY(BT$6,2)&gt;5,"w",IF(ISERROR(VLOOKUP(BT$6,fériés,1,FALSE)),(SUM($H$1:BT$1)&gt;SUM($F$47:$F52))*(SUM($H$1:BT$1)&lt;=SUM($F$47:$F53))*1,"F"))</f>
        <v>w</v>
      </c>
      <c r="BU53" s="65" t="str">
        <f ca="1">IF(WEEKDAY(BU$6,2)&gt;5,"w",IF(ISERROR(VLOOKUP(BU$6,fériés,1,FALSE)),(SUM($H$1:BU$1)&gt;SUM($F$47:$F52))*(SUM($H$1:BU$1)&lt;=SUM($F$47:$F53))*1,"F"))</f>
        <v>w</v>
      </c>
      <c r="BV53" s="65" t="str">
        <f ca="1">IF(WEEKDAY(BV$6,2)&gt;5,"w",IF(ISERROR(VLOOKUP(BV$6,fériés,1,FALSE)),(SUM($H$1:BV$1)&gt;SUM($F$47:$F52))*(SUM($H$1:BV$1)&lt;=SUM($F$47:$F53))*1,"F"))</f>
        <v>w</v>
      </c>
      <c r="BW53" s="65" t="str">
        <f ca="1">IF(WEEKDAY(BW$6,2)&gt;5,"w",IF(ISERROR(VLOOKUP(BW$6,fériés,1,FALSE)),(SUM($H$1:BW$1)&gt;SUM($F$47:$F52))*(SUM($H$1:BW$1)&lt;=SUM($F$47:$F53))*1,"F"))</f>
        <v>w</v>
      </c>
      <c r="BX53" s="65" t="str">
        <f ca="1">IF(WEEKDAY(BX$6,2)&gt;5,"w",IF(ISERROR(VLOOKUP(BX$6,fériés,1,FALSE)),(SUM($H$1:BX$1)&gt;SUM($F$47:$F52))*(SUM($H$1:BX$1)&lt;=SUM($F$47:$F53))*1,"F"))</f>
        <v>w</v>
      </c>
      <c r="BY53" s="65" t="str">
        <f ca="1">IF(WEEKDAY(BY$6,2)&gt;5,"w",IF(ISERROR(VLOOKUP(BY$6,fériés,1,FALSE)),(SUM($H$1:BY$1)&gt;SUM($F$47:$F52))*(SUM($H$1:BY$1)&lt;=SUM($F$47:$F53))*1,"F"))</f>
        <v>w</v>
      </c>
      <c r="BZ53" s="65" t="str">
        <f ca="1">IF(WEEKDAY(BZ$6,2)&gt;5,"w",IF(ISERROR(VLOOKUP(BZ$6,fériés,1,FALSE)),(SUM($H$1:BZ$1)&gt;SUM($F$47:$F52))*(SUM($H$1:BZ$1)&lt;=SUM($F$47:$F53))*1,"F"))</f>
        <v>w</v>
      </c>
      <c r="CA53" s="65" t="str">
        <f ca="1">IF(WEEKDAY(CA$6,2)&gt;5,"w",IF(ISERROR(VLOOKUP(CA$6,fériés,1,FALSE)),(SUM($H$1:CA$1)&gt;SUM($F$47:$F52))*(SUM($H$1:CA$1)&lt;=SUM($F$47:$F53))*1,"F"))</f>
        <v>w</v>
      </c>
      <c r="CB53" s="65" t="str">
        <f ca="1">IF(WEEKDAY(CB$6,2)&gt;5,"w",IF(ISERROR(VLOOKUP(CB$6,fériés,1,FALSE)),(SUM($H$1:CB$1)&gt;SUM($F$47:$F52))*(SUM($H$1:CB$1)&lt;=SUM($F$47:$F53))*1,"F"))</f>
        <v>w</v>
      </c>
      <c r="CC53" s="65" t="str">
        <f ca="1">IF(WEEKDAY(CC$6,2)&gt;5,"w",IF(ISERROR(VLOOKUP(CC$6,fériés,1,FALSE)),(SUM($H$1:CC$1)&gt;SUM($F$47:$F52))*(SUM($H$1:CC$1)&lt;=SUM($F$47:$F53))*1,"F"))</f>
        <v>w</v>
      </c>
      <c r="CD53" s="65" t="str">
        <f ca="1">IF(WEEKDAY(CD$6,2)&gt;5,"w",IF(ISERROR(VLOOKUP(CD$6,fériés,1,FALSE)),(SUM($H$1:CD$1)&gt;SUM($F$47:$F52))*(SUM($H$1:CD$1)&lt;=SUM($F$47:$F53))*1,"F"))</f>
        <v>w</v>
      </c>
      <c r="CE53" s="65" t="str">
        <f ca="1">IF(WEEKDAY(CE$6,2)&gt;5,"w",IF(ISERROR(VLOOKUP(CE$6,fériés,1,FALSE)),(SUM($H$1:CE$1)&gt;SUM($F$47:$F52))*(SUM($H$1:CE$1)&lt;=SUM($F$47:$F53))*1,"F"))</f>
        <v>w</v>
      </c>
      <c r="CF53" s="65" t="str">
        <f ca="1">IF(WEEKDAY(CF$6,2)&gt;5,"w",IF(ISERROR(VLOOKUP(CF$6,fériés,1,FALSE)),(SUM($H$1:CF$1)&gt;SUM($F$47:$F52))*(SUM($H$1:CF$1)&lt;=SUM($F$47:$F53))*1,"F"))</f>
        <v>w</v>
      </c>
      <c r="CG53" s="65" t="str">
        <f ca="1">IF(WEEKDAY(CG$6,2)&gt;5,"w",IF(ISERROR(VLOOKUP(CG$6,fériés,1,FALSE)),(SUM($H$1:CG$1)&gt;SUM($F$47:$F52))*(SUM($H$1:CG$1)&lt;=SUM($F$47:$F53))*1,"F"))</f>
        <v>w</v>
      </c>
      <c r="CH53" s="65">
        <f ca="1">IF(WEEKDAY(CH$6,2)&gt;5,"w",IF(ISERROR(VLOOKUP(CH$6,fériés,1,FALSE)),(SUM($H$1:CH$1)&gt;SUM($F$47:$F52))*(SUM($H$1:CH$1)&lt;=SUM($F$47:$F53))*1,"F"))</f>
        <v>0</v>
      </c>
      <c r="CI53" s="65">
        <f ca="1">IF(WEEKDAY(CI$6,2)&gt;5,"w",IF(ISERROR(VLOOKUP(CI$6,fériés,1,FALSE)),(SUM($H$1:CI$1)&gt;SUM($F$47:$F52))*(SUM($H$1:CI$1)&lt;=SUM($F$47:$F53))*1,"F"))</f>
        <v>0</v>
      </c>
      <c r="CJ53" s="65">
        <f ca="1">IF(WEEKDAY(CJ$6,2)&gt;5,"w",IF(ISERROR(VLOOKUP(CJ$6,fériés,1,FALSE)),(SUM($H$1:CJ$1)&gt;SUM($F$47:$F52))*(SUM($H$1:CJ$1)&lt;=SUM($F$47:$F53))*1,"F"))</f>
        <v>0</v>
      </c>
      <c r="CK53" s="65">
        <f ca="1">IF(WEEKDAY(CK$6,2)&gt;5,"w",IF(ISERROR(VLOOKUP(CK$6,fériés,1,FALSE)),(SUM($H$1:CK$1)&gt;SUM($F$47:$F52))*(SUM($H$1:CK$1)&lt;=SUM($F$47:$F53))*1,"F"))</f>
        <v>0</v>
      </c>
      <c r="CL53" s="65">
        <f ca="1">IF(WEEKDAY(CL$6,2)&gt;5,"w",IF(ISERROR(VLOOKUP(CL$6,fériés,1,FALSE)),(SUM($H$1:CL$1)&gt;SUM($F$47:$F52))*(SUM($H$1:CL$1)&lt;=SUM($F$47:$F53))*1,"F"))</f>
        <v>0</v>
      </c>
      <c r="CM53" s="65">
        <f ca="1">IF(WEEKDAY(CM$6,2)&gt;5,"w",IF(ISERROR(VLOOKUP(CM$6,fériés,1,FALSE)),(SUM($H$1:CM$1)&gt;SUM($F$47:$F52))*(SUM($H$1:CM$1)&lt;=SUM($F$47:$F53))*1,"F"))</f>
        <v>0</v>
      </c>
      <c r="CN53" s="65">
        <f ca="1">IF(WEEKDAY(CN$6,2)&gt;5,"w",IF(ISERROR(VLOOKUP(CN$6,fériés,1,FALSE)),(SUM($H$1:CN$1)&gt;SUM($F$47:$F52))*(SUM($H$1:CN$1)&lt;=SUM($F$47:$F53))*1,"F"))</f>
        <v>0</v>
      </c>
      <c r="CO53" s="65">
        <f ca="1">IF(WEEKDAY(CO$6,2)&gt;5,"w",IF(ISERROR(VLOOKUP(CO$6,fériés,1,FALSE)),(SUM($H$1:CO$1)&gt;SUM($F$47:$F52))*(SUM($H$1:CO$1)&lt;=SUM($F$47:$F53))*1,"F"))</f>
        <v>0</v>
      </c>
      <c r="CP53" s="65">
        <f ca="1">IF(WEEKDAY(CP$6,2)&gt;5,"w",IF(ISERROR(VLOOKUP(CP$6,fériés,1,FALSE)),(SUM($H$1:CP$1)&gt;SUM($F$47:$F52))*(SUM($H$1:CP$1)&lt;=SUM($F$47:$F53))*1,"F"))</f>
        <v>0</v>
      </c>
      <c r="CQ53" s="65">
        <f ca="1">IF(WEEKDAY(CQ$6,2)&gt;5,"w",IF(ISERROR(VLOOKUP(CQ$6,fériés,1,FALSE)),(SUM($H$1:CQ$1)&gt;SUM($F$47:$F52))*(SUM($H$1:CQ$1)&lt;=SUM($F$47:$F53))*1,"F"))</f>
        <v>0</v>
      </c>
      <c r="CR53" s="65">
        <f ca="1">IF(WEEKDAY(CR$6,2)&gt;5,"w",IF(ISERROR(VLOOKUP(CR$6,fériés,1,FALSE)),(SUM($H$1:CR$1)&gt;SUM($F$47:$F52))*(SUM($H$1:CR$1)&lt;=SUM($F$47:$F53))*1,"F"))</f>
        <v>0</v>
      </c>
      <c r="CS53" s="65">
        <f ca="1">IF(WEEKDAY(CS$6,2)&gt;5,"w",IF(ISERROR(VLOOKUP(CS$6,fériés,1,FALSE)),(SUM($H$1:CS$1)&gt;SUM($F$47:$F52))*(SUM($H$1:CS$1)&lt;=SUM($F$47:$F53))*1,"F"))</f>
        <v>0</v>
      </c>
      <c r="CT53" s="65">
        <f ca="1">IF(WEEKDAY(CT$6,2)&gt;5,"w",IF(ISERROR(VLOOKUP(CT$6,fériés,1,FALSE)),(SUM($H$1:CT$1)&gt;SUM($F$47:$F52))*(SUM($H$1:CT$1)&lt;=SUM($F$47:$F53))*1,"F"))</f>
        <v>0</v>
      </c>
      <c r="CU53" s="65">
        <f ca="1">IF(WEEKDAY(CU$6,2)&gt;5,"w",IF(ISERROR(VLOOKUP(CU$6,fériés,1,FALSE)),(SUM($H$1:CU$1)&gt;SUM($F$47:$F52))*(SUM($H$1:CU$1)&lt;=SUM($F$47:$F53))*1,"F"))</f>
        <v>0</v>
      </c>
      <c r="CV53" s="65">
        <f ca="1">IF(WEEKDAY(CV$6,2)&gt;5,"w",IF(ISERROR(VLOOKUP(CV$6,fériés,1,FALSE)),(SUM($H$1:CV$1)&gt;SUM($F$47:$F52))*(SUM($H$1:CV$1)&lt;=SUM($F$47:$F53))*1,"F"))</f>
        <v>0</v>
      </c>
      <c r="CW53" s="65">
        <f ca="1">IF(WEEKDAY(CW$6,2)&gt;5,"w",IF(ISERROR(VLOOKUP(CW$6,fériés,1,FALSE)),(SUM($H$1:CW$1)&gt;SUM($F$47:$F52))*(SUM($H$1:CW$1)&lt;=SUM($F$47:$F53))*1,"F"))</f>
        <v>0</v>
      </c>
      <c r="CX53" s="65">
        <f ca="1">IF(WEEKDAY(CX$6,2)&gt;5,"w",IF(ISERROR(VLOOKUP(CX$6,fériés,1,FALSE)),(SUM($H$1:CX$1)&gt;SUM($F$47:$F52))*(SUM($H$1:CX$1)&lt;=SUM($F$47:$F53))*1,"F"))</f>
        <v>0</v>
      </c>
      <c r="CY53" s="65">
        <f ca="1">IF(WEEKDAY(CY$6,2)&gt;5,"w",IF(ISERROR(VLOOKUP(CY$6,fériés,1,FALSE)),(SUM($H$1:CY$1)&gt;SUM($F$47:$F52))*(SUM($H$1:CY$1)&lt;=SUM($F$47:$F53))*1,"F"))</f>
        <v>0</v>
      </c>
      <c r="CZ53" s="65">
        <f ca="1">IF(WEEKDAY(CZ$6,2)&gt;5,"w",IF(ISERROR(VLOOKUP(CZ$6,fériés,1,FALSE)),(SUM($H$1:CZ$1)&gt;SUM($F$47:$F52))*(SUM($H$1:CZ$1)&lt;=SUM($F$47:$F53))*1,"F"))</f>
        <v>0</v>
      </c>
      <c r="DA53" s="65">
        <f ca="1">IF(WEEKDAY(DA$6,2)&gt;5,"w",IF(ISERROR(VLOOKUP(DA$6,fériés,1,FALSE)),(SUM($H$1:DA$1)&gt;SUM($F$47:$F52))*(SUM($H$1:DA$1)&lt;=SUM($F$47:$F53))*1,"F"))</f>
        <v>0</v>
      </c>
      <c r="DB53" s="65">
        <f ca="1">IF(WEEKDAY(DB$6,2)&gt;5,"w",IF(ISERROR(VLOOKUP(DB$6,fériés,1,FALSE)),(SUM($H$1:DB$1)&gt;SUM($F$47:$F52))*(SUM($H$1:DB$1)&lt;=SUM($F$47:$F53))*1,"F"))</f>
        <v>0</v>
      </c>
      <c r="DC53" s="65">
        <f ca="1">IF(WEEKDAY(DC$6,2)&gt;5,"w",IF(ISERROR(VLOOKUP(DC$6,fériés,1,FALSE)),(SUM($H$1:DC$1)&gt;SUM($F$47:$F52))*(SUM($H$1:DC$1)&lt;=SUM($F$47:$F53))*1,"F"))</f>
        <v>0</v>
      </c>
      <c r="DD53" s="65">
        <f ca="1">IF(WEEKDAY(DD$6,2)&gt;5,"w",IF(ISERROR(VLOOKUP(DD$6,fériés,1,FALSE)),(SUM($H$1:DD$1)&gt;SUM($F$47:$F52))*(SUM($H$1:DD$1)&lt;=SUM($F$47:$F53))*1,"F"))</f>
        <v>0</v>
      </c>
      <c r="DE53" s="65">
        <f ca="1">IF(WEEKDAY(DE$6,2)&gt;5,"w",IF(ISERROR(VLOOKUP(DE$6,fériés,1,FALSE)),(SUM($H$1:DE$1)&gt;SUM($F$47:$F52))*(SUM($H$1:DE$1)&lt;=SUM($F$47:$F53))*1,"F"))</f>
        <v>0</v>
      </c>
      <c r="DF53" s="65">
        <f ca="1">IF(WEEKDAY(DF$6,2)&gt;5,"w",IF(ISERROR(VLOOKUP(DF$6,fériés,1,FALSE)),(SUM($H$1:DF$1)&gt;SUM($F$47:$F52))*(SUM($H$1:DF$1)&lt;=SUM($F$47:$F53))*1,"F"))</f>
        <v>0</v>
      </c>
      <c r="DG53" s="65">
        <f ca="1">IF(WEEKDAY(DG$6,2)&gt;5,"w",IF(ISERROR(VLOOKUP(DG$6,fériés,1,FALSE)),(SUM($H$1:DG$1)&gt;SUM($F$47:$F52))*(SUM($H$1:DG$1)&lt;=SUM($F$47:$F53))*1,"F"))</f>
        <v>0</v>
      </c>
      <c r="DH53" s="65">
        <f ca="1">IF(WEEKDAY(DH$6,2)&gt;5,"w",IF(ISERROR(VLOOKUP(DH$6,fériés,1,FALSE)),(SUM($H$1:DH$1)&gt;SUM($F$47:$F52))*(SUM($H$1:DH$1)&lt;=SUM($F$47:$F53))*1,"F"))</f>
        <v>0</v>
      </c>
      <c r="DI53" s="65">
        <f ca="1">IF(WEEKDAY(DI$6,2)&gt;5,"w",IF(ISERROR(VLOOKUP(DI$6,fériés,1,FALSE)),(SUM($H$1:DI$1)&gt;SUM($F$47:$F52))*(SUM($H$1:DI$1)&lt;=SUM($F$47:$F53))*1,"F"))</f>
        <v>0</v>
      </c>
      <c r="DJ53" s="65">
        <f ca="1">IF(WEEKDAY(DJ$6,2)&gt;5,"w",IF(ISERROR(VLOOKUP(DJ$6,fériés,1,FALSE)),(SUM($H$1:DJ$1)&gt;SUM($F$47:$F52))*(SUM($H$1:DJ$1)&lt;=SUM($F$47:$F53))*1,"F"))</f>
        <v>0</v>
      </c>
      <c r="DK53" s="65">
        <f ca="1">IF(WEEKDAY(DK$6,2)&gt;5,"w",IF(ISERROR(VLOOKUP(DK$6,fériés,1,FALSE)),(SUM($H$1:DK$1)&gt;SUM($F$47:$F52))*(SUM($H$1:DK$1)&lt;=SUM($F$47:$F53))*1,"F"))</f>
        <v>0</v>
      </c>
      <c r="DL53" s="65">
        <f ca="1">IF(WEEKDAY(DL$6,2)&gt;5,"w",IF(ISERROR(VLOOKUP(DL$6,fériés,1,FALSE)),(SUM($H$1:DL$1)&gt;SUM($F$47:$F52))*(SUM($H$1:DL$1)&lt;=SUM($F$47:$F53))*1,"F"))</f>
        <v>0</v>
      </c>
      <c r="DM53" s="65">
        <f ca="1">IF(WEEKDAY(DM$6,2)&gt;5,"w",IF(ISERROR(VLOOKUP(DM$6,fériés,1,FALSE)),(SUM($H$1:DM$1)&gt;SUM($F$47:$F52))*(SUM($H$1:DM$1)&lt;=SUM($F$47:$F53))*1,"F"))</f>
        <v>0</v>
      </c>
      <c r="DN53" s="65">
        <f ca="1">IF(WEEKDAY(DN$6,2)&gt;5,"w",IF(ISERROR(VLOOKUP(DN$6,fériés,1,FALSE)),(SUM($H$1:DN$1)&gt;SUM($F$47:$F52))*(SUM($H$1:DN$1)&lt;=SUM($F$47:$F53))*1,"F"))</f>
        <v>0</v>
      </c>
      <c r="DO53" s="65">
        <f ca="1">IF(WEEKDAY(DO$6,2)&gt;5,"w",IF(ISERROR(VLOOKUP(DO$6,fériés,1,FALSE)),(SUM($H$1:DO$1)&gt;SUM($F$47:$F52))*(SUM($H$1:DO$1)&lt;=SUM($F$47:$F53))*1,"F"))</f>
        <v>0</v>
      </c>
      <c r="DP53" s="65">
        <f ca="1">IF(WEEKDAY(DP$6,2)&gt;5,"w",IF(ISERROR(VLOOKUP(DP$6,fériés,1,FALSE)),(SUM($H$1:DP$1)&gt;SUM($F$47:$F52))*(SUM($H$1:DP$1)&lt;=SUM($F$47:$F53))*1,"F"))</f>
        <v>0</v>
      </c>
      <c r="DQ53" s="65">
        <f ca="1">IF(WEEKDAY(DQ$6,2)&gt;5,"w",IF(ISERROR(VLOOKUP(DQ$6,fériés,1,FALSE)),(SUM($H$1:DQ$1)&gt;SUM($F$47:$F52))*(SUM($H$1:DQ$1)&lt;=SUM($F$47:$F53))*1,"F"))</f>
        <v>0</v>
      </c>
      <c r="DR53" s="65">
        <f ca="1">IF(WEEKDAY(DR$6,2)&gt;5,"w",IF(ISERROR(VLOOKUP(DR$6,fériés,1,FALSE)),(SUM($H$1:DR$1)&gt;SUM($F$47:$F52))*(SUM($H$1:DR$1)&lt;=SUM($F$47:$F53))*1,"F"))</f>
        <v>0</v>
      </c>
      <c r="DS53" s="65">
        <f ca="1">IF(WEEKDAY(DS$6,2)&gt;5,"w",IF(ISERROR(VLOOKUP(DS$6,fériés,1,FALSE)),(SUM($H$1:DS$1)&gt;SUM($F$47:$F52))*(SUM($H$1:DS$1)&lt;=SUM($F$47:$F53))*1,"F"))</f>
        <v>0</v>
      </c>
      <c r="DT53" s="65">
        <f ca="1">IF(WEEKDAY(DT$6,2)&gt;5,"w",IF(ISERROR(VLOOKUP(DT$6,fériés,1,FALSE)),(SUM($H$1:DT$1)&gt;SUM($F$47:$F52))*(SUM($H$1:DT$1)&lt;=SUM($F$47:$F53))*1,"F"))</f>
        <v>0</v>
      </c>
      <c r="DU53" s="65">
        <f ca="1">IF(WEEKDAY(DU$6,2)&gt;5,"w",IF(ISERROR(VLOOKUP(DU$6,fériés,1,FALSE)),(SUM($H$1:DU$1)&gt;SUM($F$47:$F52))*(SUM($H$1:DU$1)&lt;=SUM($F$47:$F53))*1,"F"))</f>
        <v>0</v>
      </c>
      <c r="DV53" s="65">
        <f ca="1">IF(WEEKDAY(DV$6,2)&gt;5,"w",IF(ISERROR(VLOOKUP(DV$6,fériés,1,FALSE)),(SUM($H$1:DV$1)&gt;SUM($F$47:$F52))*(SUM($H$1:DV$1)&lt;=SUM($F$47:$F53))*1,"F"))</f>
        <v>0</v>
      </c>
      <c r="DW53" s="65">
        <f ca="1">IF(WEEKDAY(DW$6,2)&gt;5,"w",IF(ISERROR(VLOOKUP(DW$6,fériés,1,FALSE)),(SUM($H$1:DW$1)&gt;SUM($F$47:$F52))*(SUM($H$1:DW$1)&lt;=SUM($F$47:$F53))*1,"F"))</f>
        <v>0</v>
      </c>
      <c r="DX53" s="65">
        <f ca="1">IF(WEEKDAY(DX$6,2)&gt;5,"w",IF(ISERROR(VLOOKUP(DX$6,fériés,1,FALSE)),(SUM($H$1:DX$1)&gt;SUM($F$47:$F52))*(SUM($H$1:DX$1)&lt;=SUM($F$47:$F53))*1,"F"))</f>
        <v>0</v>
      </c>
      <c r="DY53" s="65">
        <f ca="1">IF(WEEKDAY(DY$6,2)&gt;5,"w",IF(ISERROR(VLOOKUP(DY$6,fériés,1,FALSE)),(SUM($H$1:DY$1)&gt;SUM($F$47:$F52))*(SUM($H$1:DY$1)&lt;=SUM($F$47:$F53))*1,"F"))</f>
        <v>0</v>
      </c>
      <c r="DZ53" s="65">
        <f ca="1">IF(WEEKDAY(DZ$6,2)&gt;5,"w",IF(ISERROR(VLOOKUP(DZ$6,fériés,1,FALSE)),(SUM($H$1:DZ$1)&gt;SUM($F$47:$F52))*(SUM($H$1:DZ$1)&lt;=SUM($F$47:$F53))*1,"F"))</f>
        <v>0</v>
      </c>
      <c r="EA53" s="65">
        <f ca="1">IF(WEEKDAY(EA$6,2)&gt;5,"w",IF(ISERROR(VLOOKUP(EA$6,fériés,1,FALSE)),(SUM($H$1:EA$1)&gt;SUM($F$47:$F52))*(SUM($H$1:EA$1)&lt;=SUM($F$47:$F53))*1,"F"))</f>
        <v>0</v>
      </c>
      <c r="EB53" s="65">
        <f ca="1">IF(WEEKDAY(EB$6,2)&gt;5,"w",IF(ISERROR(VLOOKUP(EB$6,fériés,1,FALSE)),(SUM($H$1:EB$1)&gt;SUM($F$47:$F52))*(SUM($H$1:EB$1)&lt;=SUM($F$47:$F53))*1,"F"))</f>
        <v>0</v>
      </c>
      <c r="EC53" s="65">
        <f ca="1">IF(WEEKDAY(EC$6,2)&gt;5,"w",IF(ISERROR(VLOOKUP(EC$6,fériés,1,FALSE)),(SUM($H$1:EC$1)&gt;SUM($F$47:$F52))*(SUM($H$1:EC$1)&lt;=SUM($F$47:$F53))*1,"F"))</f>
        <v>0</v>
      </c>
      <c r="ED53" s="65">
        <f ca="1">IF(WEEKDAY(ED$6,2)&gt;5,"w",IF(ISERROR(VLOOKUP(ED$6,fériés,1,FALSE)),(SUM($H$1:ED$1)&gt;SUM($F$47:$F52))*(SUM($H$1:ED$1)&lt;=SUM($F$47:$F53))*1,"F"))</f>
        <v>0</v>
      </c>
      <c r="EE53" s="65">
        <f ca="1">IF(WEEKDAY(EE$6,2)&gt;5,"w",IF(ISERROR(VLOOKUP(EE$6,fériés,1,FALSE)),(SUM($H$1:EE$1)&gt;SUM($F$47:$F52))*(SUM($H$1:EE$1)&lt;=SUM($F$47:$F53))*1,"F"))</f>
        <v>0</v>
      </c>
      <c r="EF53" s="65" t="str">
        <f ca="1">IF(WEEKDAY(EF$6,2)&gt;5,"w",IF(ISERROR(VLOOKUP(EF$6,fériés,1,FALSE)),(SUM($H$1:EF$1)&gt;SUM($F$47:$F52))*(SUM($H$1:EF$1)&lt;=SUM($F$47:$F53))*1,"F"))</f>
        <v>w</v>
      </c>
      <c r="EG53" s="65" t="str">
        <f ca="1">IF(WEEKDAY(EG$6,2)&gt;5,"w",IF(ISERROR(VLOOKUP(EG$6,fériés,1,FALSE)),(SUM($H$1:EG$1)&gt;SUM($F$47:$F52))*(SUM($H$1:EG$1)&lt;=SUM($F$47:$F53))*1,"F"))</f>
        <v>w</v>
      </c>
      <c r="EH53" s="65" t="str">
        <f ca="1">IF(WEEKDAY(EH$6,2)&gt;5,"w",IF(ISERROR(VLOOKUP(EH$6,fériés,1,FALSE)),(SUM($H$1:EH$1)&gt;SUM($F$47:$F52))*(SUM($H$1:EH$1)&lt;=SUM($F$47:$F53))*1,"F"))</f>
        <v>w</v>
      </c>
      <c r="EI53" s="65" t="str">
        <f ca="1">IF(WEEKDAY(EI$6,2)&gt;5,"w",IF(ISERROR(VLOOKUP(EI$6,fériés,1,FALSE)),(SUM($H$1:EI$1)&gt;SUM($F$47:$F52))*(SUM($H$1:EI$1)&lt;=SUM($F$47:$F53))*1,"F"))</f>
        <v>w</v>
      </c>
      <c r="EJ53" s="65" t="str">
        <f ca="1">IF(WEEKDAY(EJ$6,2)&gt;5,"w",IF(ISERROR(VLOOKUP(EJ$6,fériés,1,FALSE)),(SUM($H$1:EJ$1)&gt;SUM($F$47:$F52))*(SUM($H$1:EJ$1)&lt;=SUM($F$47:$F53))*1,"F"))</f>
        <v>w</v>
      </c>
      <c r="EK53" s="65" t="str">
        <f ca="1">IF(WEEKDAY(EK$6,2)&gt;5,"w",IF(ISERROR(VLOOKUP(EK$6,fériés,1,FALSE)),(SUM($H$1:EK$1)&gt;SUM($F$47:$F52))*(SUM($H$1:EK$1)&lt;=SUM($F$47:$F53))*1,"F"))</f>
        <v>w</v>
      </c>
      <c r="EL53" s="65" t="str">
        <f ca="1">IF(WEEKDAY(EL$6,2)&gt;5,"w",IF(ISERROR(VLOOKUP(EL$6,fériés,1,FALSE)),(SUM($H$1:EL$1)&gt;SUM($F$47:$F52))*(SUM($H$1:EL$1)&lt;=SUM($F$47:$F53))*1,"F"))</f>
        <v>w</v>
      </c>
      <c r="EM53" s="65" t="str">
        <f ca="1">IF(WEEKDAY(EM$6,2)&gt;5,"w",IF(ISERROR(VLOOKUP(EM$6,fériés,1,FALSE)),(SUM($H$1:EM$1)&gt;SUM($F$47:$F52))*(SUM($H$1:EM$1)&lt;=SUM($F$47:$F53))*1,"F"))</f>
        <v>w</v>
      </c>
      <c r="EN53" s="65" t="str">
        <f ca="1">IF(WEEKDAY(EN$6,2)&gt;5,"w",IF(ISERROR(VLOOKUP(EN$6,fériés,1,FALSE)),(SUM($H$1:EN$1)&gt;SUM($F$47:$F52))*(SUM($H$1:EN$1)&lt;=SUM($F$47:$F53))*1,"F"))</f>
        <v>w</v>
      </c>
      <c r="EO53" s="65" t="str">
        <f ca="1">IF(WEEKDAY(EO$6,2)&gt;5,"w",IF(ISERROR(VLOOKUP(EO$6,fériés,1,FALSE)),(SUM($H$1:EO$1)&gt;SUM($F$47:$F52))*(SUM($H$1:EO$1)&lt;=SUM($F$47:$F53))*1,"F"))</f>
        <v>w</v>
      </c>
      <c r="EP53" s="65" t="str">
        <f ca="1">IF(WEEKDAY(EP$6,2)&gt;5,"w",IF(ISERROR(VLOOKUP(EP$6,fériés,1,FALSE)),(SUM($H$1:EP$1)&gt;SUM($F$47:$F52))*(SUM($H$1:EP$1)&lt;=SUM($F$47:$F53))*1,"F"))</f>
        <v>w</v>
      </c>
      <c r="EQ53" s="65" t="str">
        <f ca="1">IF(WEEKDAY(EQ$6,2)&gt;5,"w",IF(ISERROR(VLOOKUP(EQ$6,fériés,1,FALSE)),(SUM($H$1:EQ$1)&gt;SUM($F$47:$F52))*(SUM($H$1:EQ$1)&lt;=SUM($F$47:$F53))*1,"F"))</f>
        <v>w</v>
      </c>
      <c r="ER53" s="65" t="str">
        <f ca="1">IF(WEEKDAY(ER$6,2)&gt;5,"w",IF(ISERROR(VLOOKUP(ER$6,fériés,1,FALSE)),(SUM($H$1:ER$1)&gt;SUM($F$47:$F52))*(SUM($H$1:ER$1)&lt;=SUM($F$47:$F53))*1,"F"))</f>
        <v>w</v>
      </c>
      <c r="ES53" s="65" t="str">
        <f ca="1">IF(WEEKDAY(ES$6,2)&gt;5,"w",IF(ISERROR(VLOOKUP(ES$6,fériés,1,FALSE)),(SUM($H$1:ES$1)&gt;SUM($F$47:$F52))*(SUM($H$1:ES$1)&lt;=SUM($F$47:$F53))*1,"F"))</f>
        <v>w</v>
      </c>
      <c r="ET53" s="65" t="str">
        <f ca="1">IF(WEEKDAY(ET$6,2)&gt;5,"w",IF(ISERROR(VLOOKUP(ET$6,fériés,1,FALSE)),(SUM($H$1:ET$1)&gt;SUM($F$47:$F52))*(SUM($H$1:ET$1)&lt;=SUM($F$47:$F53))*1,"F"))</f>
        <v>w</v>
      </c>
      <c r="EU53" s="65" t="str">
        <f ca="1">IF(WEEKDAY(EU$6,2)&gt;5,"w",IF(ISERROR(VLOOKUP(EU$6,fériés,1,FALSE)),(SUM($H$1:EU$1)&gt;SUM($F$47:$F52))*(SUM($H$1:EU$1)&lt;=SUM($F$47:$F53))*1,"F"))</f>
        <v>w</v>
      </c>
      <c r="EV53" s="65" t="str">
        <f ca="1">IF(WEEKDAY(EV$6,2)&gt;5,"w",IF(ISERROR(VLOOKUP(EV$6,fériés,1,FALSE)),(SUM($H$1:EV$1)&gt;SUM($F$47:$F52))*(SUM($H$1:EV$1)&lt;=SUM($F$47:$F53))*1,"F"))</f>
        <v>w</v>
      </c>
      <c r="EW53" s="65" t="str">
        <f ca="1">IF(WEEKDAY(EW$6,2)&gt;5,"w",IF(ISERROR(VLOOKUP(EW$6,fériés,1,FALSE)),(SUM($H$1:EW$1)&gt;SUM($F$47:$F52))*(SUM($H$1:EW$1)&lt;=SUM($F$47:$F53))*1,"F"))</f>
        <v>w</v>
      </c>
      <c r="EX53" s="65" t="str">
        <f ca="1">IF(WEEKDAY(EX$6,2)&gt;5,"w",IF(ISERROR(VLOOKUP(EX$6,fériés,1,FALSE)),(SUM($H$1:EX$1)&gt;SUM($F$47:$F52))*(SUM($H$1:EX$1)&lt;=SUM($F$47:$F53))*1,"F"))</f>
        <v>w</v>
      </c>
      <c r="EY53" s="65" t="str">
        <f ca="1">IF(WEEKDAY(EY$6,2)&gt;5,"w",IF(ISERROR(VLOOKUP(EY$6,fériés,1,FALSE)),(SUM($H$1:EY$1)&gt;SUM($F$47:$F52))*(SUM($H$1:EY$1)&lt;=SUM($F$47:$F53))*1,"F"))</f>
        <v>w</v>
      </c>
      <c r="EZ53" s="65">
        <f ca="1">IF(WEEKDAY(EZ$6,2)&gt;5,"w",IF(ISERROR(VLOOKUP(EZ$6,fériés,1,FALSE)),(SUM($H$1:EZ$1)&gt;SUM($F$47:$F52))*(SUM($H$1:EZ$1)&lt;=SUM($F$47:$F53))*1,"F"))</f>
        <v>0</v>
      </c>
      <c r="FA53" s="65">
        <f ca="1">IF(WEEKDAY(FA$6,2)&gt;5,"w",IF(ISERROR(VLOOKUP(FA$6,fériés,1,FALSE)),(SUM($H$1:FA$1)&gt;SUM($F$47:$F52))*(SUM($H$1:FA$1)&lt;=SUM($F$47:$F53))*1,"F"))</f>
        <v>0</v>
      </c>
      <c r="FB53" s="65">
        <f ca="1">IF(WEEKDAY(FB$6,2)&gt;5,"w",IF(ISERROR(VLOOKUP(FB$6,fériés,1,FALSE)),(SUM($H$1:FB$1)&gt;SUM($F$47:$F52))*(SUM($H$1:FB$1)&lt;=SUM($F$47:$F53))*1,"F"))</f>
        <v>0</v>
      </c>
      <c r="FC53" s="65">
        <f ca="1">IF(WEEKDAY(FC$6,2)&gt;5,"w",IF(ISERROR(VLOOKUP(FC$6,fériés,1,FALSE)),(SUM($H$1:FC$1)&gt;SUM($F$47:$F52))*(SUM($H$1:FC$1)&lt;=SUM($F$47:$F53))*1,"F"))</f>
        <v>0</v>
      </c>
      <c r="FD53" s="65">
        <f ca="1">IF(WEEKDAY(FD$6,2)&gt;5,"w",IF(ISERROR(VLOOKUP(FD$6,fériés,1,FALSE)),(SUM($H$1:FD$1)&gt;SUM($F$47:$F52))*(SUM($H$1:FD$1)&lt;=SUM($F$47:$F53))*1,"F"))</f>
        <v>0</v>
      </c>
      <c r="FE53" s="65">
        <f ca="1">IF(WEEKDAY(FE$6,2)&gt;5,"w",IF(ISERROR(VLOOKUP(FE$6,fériés,1,FALSE)),(SUM($H$1:FE$1)&gt;SUM($F$47:$F52))*(SUM($H$1:FE$1)&lt;=SUM($F$47:$F53))*1,"F"))</f>
        <v>0</v>
      </c>
      <c r="FF53" s="65">
        <f ca="1">IF(WEEKDAY(FF$6,2)&gt;5,"w",IF(ISERROR(VLOOKUP(FF$6,fériés,1,FALSE)),(SUM($H$1:FF$1)&gt;SUM($F$47:$F52))*(SUM($H$1:FF$1)&lt;=SUM($F$47:$F53))*1,"F"))</f>
        <v>0</v>
      </c>
      <c r="FG53" s="65">
        <f ca="1">IF(WEEKDAY(FG$6,2)&gt;5,"w",IF(ISERROR(VLOOKUP(FG$6,fériés,1,FALSE)),(SUM($H$1:FG$1)&gt;SUM($F$47:$F52))*(SUM($H$1:FG$1)&lt;=SUM($F$47:$F53))*1,"F"))</f>
        <v>0</v>
      </c>
      <c r="FH53" s="65">
        <f ca="1">IF(WEEKDAY(FH$6,2)&gt;5,"w",IF(ISERROR(VLOOKUP(FH$6,fériés,1,FALSE)),(SUM($H$1:FH$1)&gt;SUM($F$47:$F52))*(SUM($H$1:FH$1)&lt;=SUM($F$47:$F53))*1,"F"))</f>
        <v>0</v>
      </c>
      <c r="FI53" s="65">
        <f ca="1">IF(WEEKDAY(FI$6,2)&gt;5,"w",IF(ISERROR(VLOOKUP(FI$6,fériés,1,FALSE)),(SUM($H$1:FI$1)&gt;SUM($F$47:$F52))*(SUM($H$1:FI$1)&lt;=SUM($F$47:$F53))*1,"F"))</f>
        <v>0</v>
      </c>
      <c r="FJ53" s="65">
        <f ca="1">IF(WEEKDAY(FJ$6,2)&gt;5,"w",IF(ISERROR(VLOOKUP(FJ$6,fériés,1,FALSE)),(SUM($H$1:FJ$1)&gt;SUM($F$47:$F52))*(SUM($H$1:FJ$1)&lt;=SUM($F$47:$F53))*1,"F"))</f>
        <v>0</v>
      </c>
      <c r="FK53" s="65">
        <f ca="1">IF(WEEKDAY(FK$6,2)&gt;5,"w",IF(ISERROR(VLOOKUP(FK$6,fériés,1,FALSE)),(SUM($H$1:FK$1)&gt;SUM($F$47:$F52))*(SUM($H$1:FK$1)&lt;=SUM($F$47:$F53))*1,"F"))</f>
        <v>0</v>
      </c>
      <c r="FL53" s="65">
        <f ca="1">IF(WEEKDAY(FL$6,2)&gt;5,"w",IF(ISERROR(VLOOKUP(FL$6,fériés,1,FALSE)),(SUM($H$1:FL$1)&gt;SUM($F$47:$F52))*(SUM($H$1:FL$1)&lt;=SUM($F$47:$F53))*1,"F"))</f>
        <v>0</v>
      </c>
      <c r="FM53" s="65">
        <f ca="1">IF(WEEKDAY(FM$6,2)&gt;5,"w",IF(ISERROR(VLOOKUP(FM$6,fériés,1,FALSE)),(SUM($H$1:FM$1)&gt;SUM($F$47:$F52))*(SUM($H$1:FM$1)&lt;=SUM($F$47:$F53))*1,"F"))</f>
        <v>0</v>
      </c>
      <c r="FN53" s="65">
        <f ca="1">IF(WEEKDAY(FN$6,2)&gt;5,"w",IF(ISERROR(VLOOKUP(FN$6,fériés,1,FALSE)),(SUM($H$1:FN$1)&gt;SUM($F$47:$F52))*(SUM($H$1:FN$1)&lt;=SUM($F$47:$F53))*1,"F"))</f>
        <v>0</v>
      </c>
      <c r="FO53" s="65">
        <f ca="1">IF(WEEKDAY(FO$6,2)&gt;5,"w",IF(ISERROR(VLOOKUP(FO$6,fériés,1,FALSE)),(SUM($H$1:FO$1)&gt;SUM($F$47:$F52))*(SUM($H$1:FO$1)&lt;=SUM($F$47:$F53))*1,"F"))</f>
        <v>0</v>
      </c>
      <c r="FP53" s="65">
        <f ca="1">IF(WEEKDAY(FP$6,2)&gt;5,"w",IF(ISERROR(VLOOKUP(FP$6,fériés,1,FALSE)),(SUM($H$1:FP$1)&gt;SUM($F$47:$F52))*(SUM($H$1:FP$1)&lt;=SUM($F$47:$F53))*1,"F"))</f>
        <v>0</v>
      </c>
      <c r="FQ53" s="65">
        <f ca="1">IF(WEEKDAY(FQ$6,2)&gt;5,"w",IF(ISERROR(VLOOKUP(FQ$6,fériés,1,FALSE)),(SUM($H$1:FQ$1)&gt;SUM($F$47:$F52))*(SUM($H$1:FQ$1)&lt;=SUM($F$47:$F53))*1,"F"))</f>
        <v>0</v>
      </c>
      <c r="FR53" s="65">
        <f ca="1">IF(WEEKDAY(FR$6,2)&gt;5,"w",IF(ISERROR(VLOOKUP(FR$6,fériés,1,FALSE)),(SUM($H$1:FR$1)&gt;SUM($F$47:$F52))*(SUM($H$1:FR$1)&lt;=SUM($F$47:$F53))*1,"F"))</f>
        <v>0</v>
      </c>
      <c r="FS53" s="65">
        <f ca="1">IF(WEEKDAY(FS$6,2)&gt;5,"w",IF(ISERROR(VLOOKUP(FS$6,fériés,1,FALSE)),(SUM($H$1:FS$1)&gt;SUM($F$47:$F52))*(SUM($H$1:FS$1)&lt;=SUM($F$47:$F53))*1,"F"))</f>
        <v>0</v>
      </c>
      <c r="FT53" s="65">
        <f ca="1">IF(WEEKDAY(FT$6,2)&gt;5,"w",IF(ISERROR(VLOOKUP(FT$6,fériés,1,FALSE)),(SUM($H$1:FT$1)&gt;SUM($F$47:$F52))*(SUM($H$1:FT$1)&lt;=SUM($F$47:$F53))*1,"F"))</f>
        <v>0</v>
      </c>
      <c r="FU53" s="65">
        <f ca="1">IF(WEEKDAY(FU$6,2)&gt;5,"w",IF(ISERROR(VLOOKUP(FU$6,fériés,1,FALSE)),(SUM($H$1:FU$1)&gt;SUM($F$47:$F52))*(SUM($H$1:FU$1)&lt;=SUM($F$47:$F53))*1,"F"))</f>
        <v>0</v>
      </c>
      <c r="FV53" s="65">
        <f ca="1">IF(WEEKDAY(FV$6,2)&gt;5,"w",IF(ISERROR(VLOOKUP(FV$6,fériés,1,FALSE)),(SUM($H$1:FV$1)&gt;SUM($F$47:$F52))*(SUM($H$1:FV$1)&lt;=SUM($F$47:$F53))*1,"F"))</f>
        <v>0</v>
      </c>
      <c r="FW53" s="65">
        <f ca="1">IF(WEEKDAY(FW$6,2)&gt;5,"w",IF(ISERROR(VLOOKUP(FW$6,fériés,1,FALSE)),(SUM($H$1:FW$1)&gt;SUM($F$47:$F52))*(SUM($H$1:FW$1)&lt;=SUM($F$47:$F53))*1,"F"))</f>
        <v>0</v>
      </c>
      <c r="FX53" s="65">
        <f ca="1">IF(WEEKDAY(FX$6,2)&gt;5,"w",IF(ISERROR(VLOOKUP(FX$6,fériés,1,FALSE)),(SUM($H$1:FX$1)&gt;SUM($F$47:$F52))*(SUM($H$1:FX$1)&lt;=SUM($F$47:$F53))*1,"F"))</f>
        <v>0</v>
      </c>
      <c r="FY53" s="65">
        <f ca="1">IF(WEEKDAY(FY$6,2)&gt;5,"w",IF(ISERROR(VLOOKUP(FY$6,fériés,1,FALSE)),(SUM($H$1:FY$1)&gt;SUM($F$47:$F52))*(SUM($H$1:FY$1)&lt;=SUM($F$47:$F53))*1,"F"))</f>
        <v>0</v>
      </c>
      <c r="FZ53" s="65">
        <f ca="1">IF(WEEKDAY(FZ$6,2)&gt;5,"w",IF(ISERROR(VLOOKUP(FZ$6,fériés,1,FALSE)),(SUM($H$1:FZ$1)&gt;SUM($F$47:$F52))*(SUM($H$1:FZ$1)&lt;=SUM($F$47:$F53))*1,"F"))</f>
        <v>0</v>
      </c>
      <c r="GA53" s="65">
        <f ca="1">IF(WEEKDAY(GA$6,2)&gt;5,"w",IF(ISERROR(VLOOKUP(GA$6,fériés,1,FALSE)),(SUM($H$1:GA$1)&gt;SUM($F$47:$F52))*(SUM($H$1:GA$1)&lt;=SUM($F$47:$F53))*1,"F"))</f>
        <v>0</v>
      </c>
      <c r="GB53" s="65">
        <f ca="1">IF(WEEKDAY(GB$6,2)&gt;5,"w",IF(ISERROR(VLOOKUP(GB$6,fériés,1,FALSE)),(SUM($H$1:GB$1)&gt;SUM($F$47:$F52))*(SUM($H$1:GB$1)&lt;=SUM($F$47:$F53))*1,"F"))</f>
        <v>0</v>
      </c>
      <c r="GC53" s="65">
        <f ca="1">IF(WEEKDAY(GC$6,2)&gt;5,"w",IF(ISERROR(VLOOKUP(GC$6,fériés,1,FALSE)),(SUM($H$1:GC$1)&gt;SUM($F$47:$F52))*(SUM($H$1:GC$1)&lt;=SUM($F$47:$F53))*1,"F"))</f>
        <v>0</v>
      </c>
      <c r="GD53" s="65">
        <f ca="1">IF(WEEKDAY(GD$6,2)&gt;5,"w",IF(ISERROR(VLOOKUP(GD$6,fériés,1,FALSE)),(SUM($H$1:GD$1)&gt;SUM($F$47:$F52))*(SUM($H$1:GD$1)&lt;=SUM($F$47:$F53))*1,"F"))</f>
        <v>0</v>
      </c>
      <c r="GE53" s="65">
        <f ca="1">IF(WEEKDAY(GE$6,2)&gt;5,"w",IF(ISERROR(VLOOKUP(GE$6,fériés,1,FALSE)),(SUM($H$1:GE$1)&gt;SUM($F$47:$F52))*(SUM($H$1:GE$1)&lt;=SUM($F$47:$F53))*1,"F"))</f>
        <v>0</v>
      </c>
      <c r="GF53" s="65">
        <f ca="1">IF(WEEKDAY(GF$6,2)&gt;5,"w",IF(ISERROR(VLOOKUP(GF$6,fériés,1,FALSE)),(SUM($H$1:GF$1)&gt;SUM($F$47:$F52))*(SUM($H$1:GF$1)&lt;=SUM($F$47:$F53))*1,"F"))</f>
        <v>0</v>
      </c>
      <c r="GG53" s="65">
        <f ca="1">IF(WEEKDAY(GG$6,2)&gt;5,"w",IF(ISERROR(VLOOKUP(GG$6,fériés,1,FALSE)),(SUM($H$1:GG$1)&gt;SUM($F$47:$F52))*(SUM($H$1:GG$1)&lt;=SUM($F$47:$F53))*1,"F"))</f>
        <v>0</v>
      </c>
      <c r="GH53" s="65">
        <f ca="1">IF(WEEKDAY(GH$6,2)&gt;5,"w",IF(ISERROR(VLOOKUP(GH$6,fériés,1,FALSE)),(SUM($H$1:GH$1)&gt;SUM($F$47:$F52))*(SUM($H$1:GH$1)&lt;=SUM($F$47:$F53))*1,"F"))</f>
        <v>0</v>
      </c>
      <c r="GI53" s="65">
        <f ca="1">IF(WEEKDAY(GI$6,2)&gt;5,"w",IF(ISERROR(VLOOKUP(GI$6,fériés,1,FALSE)),(SUM($H$1:GI$1)&gt;SUM($F$47:$F52))*(SUM($H$1:GI$1)&lt;=SUM($F$47:$F53))*1,"F"))</f>
        <v>0</v>
      </c>
      <c r="GJ53" s="65">
        <f ca="1">IF(WEEKDAY(GJ$6,2)&gt;5,"w",IF(ISERROR(VLOOKUP(GJ$6,fériés,1,FALSE)),(SUM($H$1:GJ$1)&gt;SUM($F$47:$F52))*(SUM($H$1:GJ$1)&lt;=SUM($F$47:$F53))*1,"F"))</f>
        <v>0</v>
      </c>
      <c r="GK53" s="65">
        <f ca="1">IF(WEEKDAY(GK$6,2)&gt;5,"w",IF(ISERROR(VLOOKUP(GK$6,fériés,1,FALSE)),(SUM($H$1:GK$1)&gt;SUM($F$47:$F52))*(SUM($H$1:GK$1)&lt;=SUM($F$47:$F53))*1,"F"))</f>
        <v>0</v>
      </c>
      <c r="GL53" s="65">
        <f ca="1">IF(WEEKDAY(GL$6,2)&gt;5,"w",IF(ISERROR(VLOOKUP(GL$6,fériés,1,FALSE)),(SUM($H$1:GL$1)&gt;SUM($F$47:$F52))*(SUM($H$1:GL$1)&lt;=SUM($F$47:$F53))*1,"F"))</f>
        <v>0</v>
      </c>
      <c r="GM53" s="65">
        <f ca="1">IF(WEEKDAY(GM$6,2)&gt;5,"w",IF(ISERROR(VLOOKUP(GM$6,fériés,1,FALSE)),(SUM($H$1:GM$1)&gt;SUM($F$47:$F52))*(SUM($H$1:GM$1)&lt;=SUM($F$47:$F53))*1,"F"))</f>
        <v>0</v>
      </c>
      <c r="GN53" s="65">
        <f ca="1">IF(WEEKDAY(GN$6,2)&gt;5,"w",IF(ISERROR(VLOOKUP(GN$6,fériés,1,FALSE)),(SUM($H$1:GN$1)&gt;SUM($F$47:$F52))*(SUM($H$1:GN$1)&lt;=SUM($F$47:$F53))*1,"F"))</f>
        <v>0</v>
      </c>
      <c r="GO53" s="65">
        <f ca="1">IF(WEEKDAY(GO$6,2)&gt;5,"w",IF(ISERROR(VLOOKUP(GO$6,fériés,1,FALSE)),(SUM($H$1:GO$1)&gt;SUM($F$47:$F52))*(SUM($H$1:GO$1)&lt;=SUM($F$47:$F53))*1,"F"))</f>
        <v>0</v>
      </c>
      <c r="GP53" s="65">
        <f ca="1">IF(WEEKDAY(GP$6,2)&gt;5,"w",IF(ISERROR(VLOOKUP(GP$6,fériés,1,FALSE)),(SUM($H$1:GP$1)&gt;SUM($F$47:$F52))*(SUM($H$1:GP$1)&lt;=SUM($F$47:$F53))*1,"F"))</f>
        <v>0</v>
      </c>
      <c r="GQ53" s="65">
        <f ca="1">IF(WEEKDAY(GQ$6,2)&gt;5,"w",IF(ISERROR(VLOOKUP(GQ$6,fériés,1,FALSE)),(SUM($H$1:GQ$1)&gt;SUM($F$47:$F52))*(SUM($H$1:GQ$1)&lt;=SUM($F$47:$F53))*1,"F"))</f>
        <v>0</v>
      </c>
      <c r="GR53" s="65">
        <f ca="1">IF(WEEKDAY(GR$6,2)&gt;5,"w",IF(ISERROR(VLOOKUP(GR$6,fériés,1,FALSE)),(SUM($H$1:GR$1)&gt;SUM($F$47:$F52))*(SUM($H$1:GR$1)&lt;=SUM($F$47:$F53))*1,"F"))</f>
        <v>0</v>
      </c>
      <c r="GS53" s="65">
        <f ca="1">IF(WEEKDAY(GS$6,2)&gt;5,"w",IF(ISERROR(VLOOKUP(GS$6,fériés,1,FALSE)),(SUM($H$1:GS$1)&gt;SUM($F$47:$F52))*(SUM($H$1:GS$1)&lt;=SUM($F$47:$F53))*1,"F"))</f>
        <v>0</v>
      </c>
      <c r="GT53" s="65">
        <f ca="1">IF(WEEKDAY(GT$6,2)&gt;5,"w",IF(ISERROR(VLOOKUP(GT$6,fériés,1,FALSE)),(SUM($H$1:GT$1)&gt;SUM($F$47:$F52))*(SUM($H$1:GT$1)&lt;=SUM($F$47:$F53))*1,"F"))</f>
        <v>0</v>
      </c>
      <c r="GU53" s="65">
        <f ca="1">IF(WEEKDAY(GU$6,2)&gt;5,"w",IF(ISERROR(VLOOKUP(GU$6,fériés,1,FALSE)),(SUM($H$1:GU$1)&gt;SUM($F$47:$F52))*(SUM($H$1:GU$1)&lt;=SUM($F$47:$F53))*1,"F"))</f>
        <v>0</v>
      </c>
      <c r="GV53" s="65">
        <f ca="1">IF(WEEKDAY(GV$6,2)&gt;5,"w",IF(ISERROR(VLOOKUP(GV$6,fériés,1,FALSE)),(SUM($H$1:GV$1)&gt;SUM($F$47:$F52))*(SUM($H$1:GV$1)&lt;=SUM($F$47:$F53))*1,"F"))</f>
        <v>0</v>
      </c>
      <c r="GW53" s="65">
        <f ca="1">IF(WEEKDAY(GW$6,2)&gt;5,"w",IF(ISERROR(VLOOKUP(GW$6,fériés,1,FALSE)),(SUM($H$1:GW$1)&gt;SUM($F$47:$F52))*(SUM($H$1:GW$1)&lt;=SUM($F$47:$F53))*1,"F"))</f>
        <v>0</v>
      </c>
      <c r="GX53" s="65" t="str">
        <f ca="1">IF(WEEKDAY(GX$6,2)&gt;5,"w",IF(ISERROR(VLOOKUP(GX$6,fériés,1,FALSE)),(SUM($H$1:GX$1)&gt;SUM($F$47:$F52))*(SUM($H$1:GX$1)&lt;=SUM($F$47:$F53))*1,"F"))</f>
        <v>w</v>
      </c>
      <c r="GY53" s="65" t="str">
        <f ca="1">IF(WEEKDAY(GY$6,2)&gt;5,"w",IF(ISERROR(VLOOKUP(GY$6,fériés,1,FALSE)),(SUM($H$1:GY$1)&gt;SUM($F$47:$F52))*(SUM($H$1:GY$1)&lt;=SUM($F$47:$F53))*1,"F"))</f>
        <v>w</v>
      </c>
      <c r="GZ53" s="65" t="str">
        <f ca="1">IF(WEEKDAY(GZ$6,2)&gt;5,"w",IF(ISERROR(VLOOKUP(GZ$6,fériés,1,FALSE)),(SUM($H$1:GZ$1)&gt;SUM($F$47:$F52))*(SUM($H$1:GZ$1)&lt;=SUM($F$47:$F53))*1,"F"))</f>
        <v>w</v>
      </c>
      <c r="HA53" s="65" t="str">
        <f ca="1">IF(WEEKDAY(HA$6,2)&gt;5,"w",IF(ISERROR(VLOOKUP(HA$6,fériés,1,FALSE)),(SUM($H$1:HA$1)&gt;SUM($F$47:$F52))*(SUM($H$1:HA$1)&lt;=SUM($F$47:$F53))*1,"F"))</f>
        <v>w</v>
      </c>
      <c r="HB53" s="65" t="str">
        <f ca="1">IF(WEEKDAY(HB$6,2)&gt;5,"w",IF(ISERROR(VLOOKUP(HB$6,fériés,1,FALSE)),(SUM($H$1:HB$1)&gt;SUM($F$47:$F52))*(SUM($H$1:HB$1)&lt;=SUM($F$47:$F53))*1,"F"))</f>
        <v>w</v>
      </c>
      <c r="HC53" s="65" t="str">
        <f ca="1">IF(WEEKDAY(HC$6,2)&gt;5,"w",IF(ISERROR(VLOOKUP(HC$6,fériés,1,FALSE)),(SUM($H$1:HC$1)&gt;SUM($F$47:$F52))*(SUM($H$1:HC$1)&lt;=SUM($F$47:$F53))*1,"F"))</f>
        <v>w</v>
      </c>
      <c r="HD53" s="65" t="str">
        <f ca="1">IF(WEEKDAY(HD$6,2)&gt;5,"w",IF(ISERROR(VLOOKUP(HD$6,fériés,1,FALSE)),(SUM($H$1:HD$1)&gt;SUM($F$47:$F52))*(SUM($H$1:HD$1)&lt;=SUM($F$47:$F53))*1,"F"))</f>
        <v>w</v>
      </c>
      <c r="HE53" s="65" t="str">
        <f ca="1">IF(WEEKDAY(HE$6,2)&gt;5,"w",IF(ISERROR(VLOOKUP(HE$6,fériés,1,FALSE)),(SUM($H$1:HE$1)&gt;SUM($F$47:$F52))*(SUM($H$1:HE$1)&lt;=SUM($F$47:$F53))*1,"F"))</f>
        <v>w</v>
      </c>
      <c r="HF53" s="65" t="str">
        <f ca="1">IF(WEEKDAY(HF$6,2)&gt;5,"w",IF(ISERROR(VLOOKUP(HF$6,fériés,1,FALSE)),(SUM($H$1:HF$1)&gt;SUM($F$47:$F52))*(SUM($H$1:HF$1)&lt;=SUM($F$47:$F53))*1,"F"))</f>
        <v>w</v>
      </c>
      <c r="HG53" s="65" t="str">
        <f ca="1">IF(WEEKDAY(HG$6,2)&gt;5,"w",IF(ISERROR(VLOOKUP(HG$6,fériés,1,FALSE)),(SUM($H$1:HG$1)&gt;SUM($F$47:$F52))*(SUM($H$1:HG$1)&lt;=SUM($F$47:$F53))*1,"F"))</f>
        <v>w</v>
      </c>
      <c r="HH53" s="65" t="str">
        <f ca="1">IF(WEEKDAY(HH$6,2)&gt;5,"w",IF(ISERROR(VLOOKUP(HH$6,fériés,1,FALSE)),(SUM($H$1:HH$1)&gt;SUM($F$47:$F52))*(SUM($H$1:HH$1)&lt;=SUM($F$47:$F53))*1,"F"))</f>
        <v>w</v>
      </c>
      <c r="HI53" s="65" t="str">
        <f ca="1">IF(WEEKDAY(HI$6,2)&gt;5,"w",IF(ISERROR(VLOOKUP(HI$6,fériés,1,FALSE)),(SUM($H$1:HI$1)&gt;SUM($F$47:$F52))*(SUM($H$1:HI$1)&lt;=SUM($F$47:$F53))*1,"F"))</f>
        <v>w</v>
      </c>
      <c r="HJ53" s="65" t="str">
        <f ca="1">IF(WEEKDAY(HJ$6,2)&gt;5,"w",IF(ISERROR(VLOOKUP(HJ$6,fériés,1,FALSE)),(SUM($H$1:HJ$1)&gt;SUM($F$47:$F52))*(SUM($H$1:HJ$1)&lt;=SUM($F$47:$F53))*1,"F"))</f>
        <v>w</v>
      </c>
      <c r="HK53" s="65" t="str">
        <f ca="1">IF(WEEKDAY(HK$6,2)&gt;5,"w",IF(ISERROR(VLOOKUP(HK$6,fériés,1,FALSE)),(SUM($H$1:HK$1)&gt;SUM($F$47:$F52))*(SUM($H$1:HK$1)&lt;=SUM($F$47:$F53))*1,"F"))</f>
        <v>w</v>
      </c>
      <c r="HL53" s="65" t="str">
        <f ca="1">IF(WEEKDAY(HL$6,2)&gt;5,"w",IF(ISERROR(VLOOKUP(HL$6,fériés,1,FALSE)),(SUM($H$1:HL$1)&gt;SUM($F$47:$F52))*(SUM($H$1:HL$1)&lt;=SUM($F$47:$F53))*1,"F"))</f>
        <v>w</v>
      </c>
      <c r="HM53" s="65" t="str">
        <f ca="1">IF(WEEKDAY(HM$6,2)&gt;5,"w",IF(ISERROR(VLOOKUP(HM$6,fériés,1,FALSE)),(SUM($H$1:HM$1)&gt;SUM($F$47:$F52))*(SUM($H$1:HM$1)&lt;=SUM($F$47:$F53))*1,"F"))</f>
        <v>w</v>
      </c>
      <c r="HN53" s="65" t="str">
        <f ca="1">IF(WEEKDAY(HN$6,2)&gt;5,"w",IF(ISERROR(VLOOKUP(HN$6,fériés,1,FALSE)),(SUM($H$1:HN$1)&gt;SUM($F$47:$F52))*(SUM($H$1:HN$1)&lt;=SUM($F$47:$F53))*1,"F"))</f>
        <v>w</v>
      </c>
      <c r="HO53" s="65" t="str">
        <f ca="1">IF(WEEKDAY(HO$6,2)&gt;5,"w",IF(ISERROR(VLOOKUP(HO$6,fériés,1,FALSE)),(SUM($H$1:HO$1)&gt;SUM($F$47:$F52))*(SUM($H$1:HO$1)&lt;=SUM($F$47:$F53))*1,"F"))</f>
        <v>w</v>
      </c>
      <c r="HP53" s="65" t="str">
        <f ca="1">IF(WEEKDAY(HP$6,2)&gt;5,"w",IF(ISERROR(VLOOKUP(HP$6,fériés,1,FALSE)),(SUM($H$1:HP$1)&gt;SUM($F$47:$F52))*(SUM($H$1:HP$1)&lt;=SUM($F$47:$F53))*1,"F"))</f>
        <v>w</v>
      </c>
      <c r="HQ53" s="65" t="str">
        <f ca="1">IF(WEEKDAY(HQ$6,2)&gt;5,"w",IF(ISERROR(VLOOKUP(HQ$6,fériés,1,FALSE)),(SUM($H$1:HQ$1)&gt;SUM($F$47:$F52))*(SUM($H$1:HQ$1)&lt;=SUM($F$47:$F53))*1,"F"))</f>
        <v>w</v>
      </c>
      <c r="HR53" s="65">
        <f ca="1">IF(WEEKDAY(HR$6,2)&gt;5,"w",IF(ISERROR(VLOOKUP(HR$6,fériés,1,FALSE)),(SUM($H$1:HR$1)&gt;SUM($F$47:$F52))*(SUM($H$1:HR$1)&lt;=SUM($F$47:$F53))*1,"F"))</f>
        <v>0</v>
      </c>
      <c r="HS53" s="65">
        <f ca="1">IF(WEEKDAY(HS$6,2)&gt;5,"w",IF(ISERROR(VLOOKUP(HS$6,fériés,1,FALSE)),(SUM($H$1:HS$1)&gt;SUM($F$47:$F52))*(SUM($H$1:HS$1)&lt;=SUM($F$47:$F53))*1,"F"))</f>
        <v>0</v>
      </c>
      <c r="HT53" s="65">
        <f ca="1">IF(WEEKDAY(HT$6,2)&gt;5,"w",IF(ISERROR(VLOOKUP(HT$6,fériés,1,FALSE)),(SUM($H$1:HT$1)&gt;SUM($F$47:$F52))*(SUM($H$1:HT$1)&lt;=SUM($F$47:$F53))*1,"F"))</f>
        <v>0</v>
      </c>
      <c r="HU53" s="65">
        <f ca="1">IF(WEEKDAY(HU$6,2)&gt;5,"w",IF(ISERROR(VLOOKUP(HU$6,fériés,1,FALSE)),(SUM($H$1:HU$1)&gt;SUM($F$47:$F52))*(SUM($H$1:HU$1)&lt;=SUM($F$47:$F53))*1,"F"))</f>
        <v>0</v>
      </c>
      <c r="HV53" s="65">
        <f ca="1">IF(WEEKDAY(HV$6,2)&gt;5,"w",IF(ISERROR(VLOOKUP(HV$6,fériés,1,FALSE)),(SUM($H$1:HV$1)&gt;SUM($F$47:$F52))*(SUM($H$1:HV$1)&lt;=SUM($F$47:$F53))*1,"F"))</f>
        <v>0</v>
      </c>
      <c r="HW53" s="65">
        <f ca="1">IF(WEEKDAY(HW$6,2)&gt;5,"w",IF(ISERROR(VLOOKUP(HW$6,fériés,1,FALSE)),(SUM($H$1:HW$1)&gt;SUM($F$47:$F52))*(SUM($H$1:HW$1)&lt;=SUM($F$47:$F53))*1,"F"))</f>
        <v>0</v>
      </c>
      <c r="HX53" s="65">
        <f ca="1">IF(WEEKDAY(HX$6,2)&gt;5,"w",IF(ISERROR(VLOOKUP(HX$6,fériés,1,FALSE)),(SUM($H$1:HX$1)&gt;SUM($F$47:$F52))*(SUM($H$1:HX$1)&lt;=SUM($F$47:$F53))*1,"F"))</f>
        <v>0</v>
      </c>
      <c r="HY53" s="65">
        <f ca="1">IF(WEEKDAY(HY$6,2)&gt;5,"w",IF(ISERROR(VLOOKUP(HY$6,fériés,1,FALSE)),(SUM($H$1:HY$1)&gt;SUM($F$47:$F52))*(SUM($H$1:HY$1)&lt;=SUM($F$47:$F53))*1,"F"))</f>
        <v>0</v>
      </c>
      <c r="HZ53" s="65">
        <f ca="1">IF(WEEKDAY(HZ$6,2)&gt;5,"w",IF(ISERROR(VLOOKUP(HZ$6,fériés,1,FALSE)),(SUM($H$1:HZ$1)&gt;SUM($F$47:$F52))*(SUM($H$1:HZ$1)&lt;=SUM($F$47:$F53))*1,"F"))</f>
        <v>0</v>
      </c>
      <c r="IA53" s="65">
        <f ca="1">IF(WEEKDAY(IA$6,2)&gt;5,"w",IF(ISERROR(VLOOKUP(IA$6,fériés,1,FALSE)),(SUM($H$1:IA$1)&gt;SUM($F$47:$F52))*(SUM($H$1:IA$1)&lt;=SUM($F$47:$F53))*1,"F"))</f>
        <v>0</v>
      </c>
      <c r="IB53" s="65">
        <f ca="1">IF(WEEKDAY(IB$6,2)&gt;5,"w",IF(ISERROR(VLOOKUP(IB$6,fériés,1,FALSE)),(SUM($H$1:IB$1)&gt;SUM($F$47:$F52))*(SUM($H$1:IB$1)&lt;=SUM($F$47:$F53))*1,"F"))</f>
        <v>0</v>
      </c>
      <c r="IC53" s="65">
        <f ca="1">IF(WEEKDAY(IC$6,2)&gt;5,"w",IF(ISERROR(VLOOKUP(IC$6,fériés,1,FALSE)),(SUM($H$1:IC$1)&gt;SUM($F$47:$F52))*(SUM($H$1:IC$1)&lt;=SUM($F$47:$F53))*1,"F"))</f>
        <v>0</v>
      </c>
      <c r="ID53" s="65">
        <f ca="1">IF(WEEKDAY(ID$6,2)&gt;5,"w",IF(ISERROR(VLOOKUP(ID$6,fériés,1,FALSE)),(SUM($H$1:ID$1)&gt;SUM($F$47:$F52))*(SUM($H$1:ID$1)&lt;=SUM($F$47:$F53))*1,"F"))</f>
        <v>0</v>
      </c>
      <c r="IE53" s="65">
        <f ca="1">IF(WEEKDAY(IE$6,2)&gt;5,"w",IF(ISERROR(VLOOKUP(IE$6,fériés,1,FALSE)),(SUM($H$1:IE$1)&gt;SUM($F$47:$F52))*(SUM($H$1:IE$1)&lt;=SUM($F$47:$F53))*1,"F"))</f>
        <v>0</v>
      </c>
      <c r="IF53" s="65">
        <f ca="1">IF(WEEKDAY(IF$6,2)&gt;5,"w",IF(ISERROR(VLOOKUP(IF$6,fériés,1,FALSE)),(SUM($H$1:IF$1)&gt;SUM($F$47:$F52))*(SUM($H$1:IF$1)&lt;=SUM($F$47:$F53))*1,"F"))</f>
        <v>0</v>
      </c>
      <c r="IG53" s="65">
        <f ca="1">IF(WEEKDAY(IG$6,2)&gt;5,"w",IF(ISERROR(VLOOKUP(IG$6,fériés,1,FALSE)),(SUM($H$1:IG$1)&gt;SUM($F$47:$F52))*(SUM($H$1:IG$1)&lt;=SUM($F$47:$F53))*1,"F"))</f>
        <v>0</v>
      </c>
      <c r="IH53" s="65">
        <f ca="1">IF(WEEKDAY(IH$6,2)&gt;5,"w",IF(ISERROR(VLOOKUP(IH$6,fériés,1,FALSE)),(SUM($H$1:IH$1)&gt;SUM($F$47:$F52))*(SUM($H$1:IH$1)&lt;=SUM($F$47:$F53))*1,"F"))</f>
        <v>0</v>
      </c>
      <c r="II53" s="65">
        <f ca="1">IF(WEEKDAY(II$6,2)&gt;5,"w",IF(ISERROR(VLOOKUP(II$6,fériés,1,FALSE)),(SUM($H$1:II$1)&gt;SUM($F$47:$F52))*(SUM($H$1:II$1)&lt;=SUM($F$47:$F53))*1,"F"))</f>
        <v>0</v>
      </c>
      <c r="IJ53" s="65">
        <f ca="1">IF(WEEKDAY(IJ$6,2)&gt;5,"w",IF(ISERROR(VLOOKUP(IJ$6,fériés,1,FALSE)),(SUM($H$1:IJ$1)&gt;SUM($F$47:$F52))*(SUM($H$1:IJ$1)&lt;=SUM($F$47:$F53))*1,"F"))</f>
        <v>0</v>
      </c>
      <c r="IK53" s="65">
        <f ca="1">IF(WEEKDAY(IK$6,2)&gt;5,"w",IF(ISERROR(VLOOKUP(IK$6,fériés,1,FALSE)),(SUM($H$1:IK$1)&gt;SUM($F$47:$F52))*(SUM($H$1:IK$1)&lt;=SUM($F$47:$F53))*1,"F"))</f>
        <v>0</v>
      </c>
      <c r="IL53" s="65">
        <f ca="1">IF(WEEKDAY(IL$6,2)&gt;5,"w",IF(ISERROR(VLOOKUP(IL$6,fériés,1,FALSE)),(SUM($H$1:IL$1)&gt;SUM($F$47:$F52))*(SUM($H$1:IL$1)&lt;=SUM($F$47:$F53))*1,"F"))</f>
        <v>0</v>
      </c>
      <c r="IM53" s="65">
        <f ca="1">IF(WEEKDAY(IM$6,2)&gt;5,"w",IF(ISERROR(VLOOKUP(IM$6,fériés,1,FALSE)),(SUM($H$1:IM$1)&gt;SUM($F$47:$F52))*(SUM($H$1:IM$1)&lt;=SUM($F$47:$F53))*1,"F"))</f>
        <v>0</v>
      </c>
      <c r="IN53" s="65">
        <f ca="1">IF(WEEKDAY(IN$6,2)&gt;5,"w",IF(ISERROR(VLOOKUP(IN$6,fériés,1,FALSE)),(SUM($H$1:IN$1)&gt;SUM($F$47:$F52))*(SUM($H$1:IN$1)&lt;=SUM($F$47:$F53))*1,"F"))</f>
        <v>0</v>
      </c>
      <c r="IO53" s="65">
        <f ca="1">IF(WEEKDAY(IO$6,2)&gt;5,"w",IF(ISERROR(VLOOKUP(IO$6,fériés,1,FALSE)),(SUM($H$1:IO$1)&gt;SUM($F$47:$F52))*(SUM($H$1:IO$1)&lt;=SUM($F$47:$F53))*1,"F"))</f>
        <v>0</v>
      </c>
      <c r="IP53" s="65">
        <f ca="1">IF(WEEKDAY(IP$6,2)&gt;5,"w",IF(ISERROR(VLOOKUP(IP$6,fériés,1,FALSE)),(SUM($H$1:IP$1)&gt;SUM($F$47:$F52))*(SUM($H$1:IP$1)&lt;=SUM($F$47:$F53))*1,"F"))</f>
        <v>0</v>
      </c>
      <c r="IQ53" s="65">
        <f ca="1">IF(WEEKDAY(IQ$6,2)&gt;5,"w",IF(ISERROR(VLOOKUP(IQ$6,fériés,1,FALSE)),(SUM($H$1:IQ$1)&gt;SUM($F$47:$F52))*(SUM($H$1:IQ$1)&lt;=SUM($F$47:$F53))*1,"F"))</f>
        <v>0</v>
      </c>
      <c r="IR53" s="65">
        <f ca="1">IF(WEEKDAY(IR$6,2)&gt;5,"w",IF(ISERROR(VLOOKUP(IR$6,fériés,1,FALSE)),(SUM($H$1:IR$1)&gt;SUM($F$47:$F52))*(SUM($H$1:IR$1)&lt;=SUM($F$47:$F53))*1,"F"))</f>
        <v>0</v>
      </c>
      <c r="IS53" s="65">
        <f ca="1">IF(WEEKDAY(IS$6,2)&gt;5,"w",IF(ISERROR(VLOOKUP(IS$6,fériés,1,FALSE)),(SUM($H$1:IS$1)&gt;SUM($F$47:$F52))*(SUM($H$1:IS$1)&lt;=SUM($F$47:$F53))*1,"F"))</f>
        <v>0</v>
      </c>
      <c r="IT53" s="65">
        <f ca="1">IF(WEEKDAY(IT$6,2)&gt;5,"w",IF(ISERROR(VLOOKUP(IT$6,fériés,1,FALSE)),(SUM($H$1:IT$1)&gt;SUM($F$47:$F52))*(SUM($H$1:IT$1)&lt;=SUM($F$47:$F53))*1,"F"))</f>
        <v>0</v>
      </c>
      <c r="IU53" s="65">
        <f ca="1">IF(WEEKDAY(IU$6,2)&gt;5,"w",IF(ISERROR(VLOOKUP(IU$6,fériés,1,FALSE)),(SUM($H$1:IU$1)&gt;SUM($F$47:$F52))*(SUM($H$1:IU$1)&lt;=SUM($F$47:$F53))*1,"F"))</f>
        <v>0</v>
      </c>
      <c r="IV53" s="65">
        <f ca="1">IF(WEEKDAY(IV$6,2)&gt;5,"w",IF(ISERROR(VLOOKUP(IV$6,fériés,1,FALSE)),(SUM($H$1:IV$1)&gt;SUM($F$47:$F52))*(SUM($H$1:IV$1)&lt;=SUM($F$47:$F53))*1,"F"))</f>
        <v>0</v>
      </c>
      <c r="IW53" s="65">
        <f ca="1">IF(WEEKDAY(IW$6,2)&gt;5,"w",IF(ISERROR(VLOOKUP(IW$6,fériés,1,FALSE)),(SUM($H$1:IW$1)&gt;SUM($F$47:$F52))*(SUM($H$1:IW$1)&lt;=SUM($F$47:$F53))*1,"F"))</f>
        <v>0</v>
      </c>
      <c r="IX53" s="65">
        <f ca="1">IF(WEEKDAY(IX$6,2)&gt;5,"w",IF(ISERROR(VLOOKUP(IX$6,fériés,1,FALSE)),(SUM($H$1:IX$1)&gt;SUM($F$47:$F52))*(SUM($H$1:IX$1)&lt;=SUM($F$47:$F53))*1,"F"))</f>
        <v>0</v>
      </c>
      <c r="IY53" s="65">
        <f ca="1">IF(WEEKDAY(IY$6,2)&gt;5,"w",IF(ISERROR(VLOOKUP(IY$6,fériés,1,FALSE)),(SUM($H$1:IY$1)&gt;SUM($F$47:$F52))*(SUM($H$1:IY$1)&lt;=SUM($F$47:$F53))*1,"F"))</f>
        <v>0</v>
      </c>
      <c r="IZ53" s="65">
        <f ca="1">IF(WEEKDAY(IZ$6,2)&gt;5,"w",IF(ISERROR(VLOOKUP(IZ$6,fériés,1,FALSE)),(SUM($H$1:IZ$1)&gt;SUM($F$47:$F52))*(SUM($H$1:IZ$1)&lt;=SUM($F$47:$F53))*1,"F"))</f>
        <v>0</v>
      </c>
      <c r="JA53" s="65">
        <f ca="1">IF(WEEKDAY(JA$6,2)&gt;5,"w",IF(ISERROR(VLOOKUP(JA$6,fériés,1,FALSE)),(SUM($H$1:JA$1)&gt;SUM($F$47:$F52))*(SUM($H$1:JA$1)&lt;=SUM($F$47:$F53))*1,"F"))</f>
        <v>0</v>
      </c>
      <c r="JB53" s="65">
        <f ca="1">IF(WEEKDAY(JB$6,2)&gt;5,"w",IF(ISERROR(VLOOKUP(JB$6,fériés,1,FALSE)),(SUM($H$1:JB$1)&gt;SUM($F$47:$F52))*(SUM($H$1:JB$1)&lt;=SUM($F$47:$F53))*1,"F"))</f>
        <v>0</v>
      </c>
      <c r="JC53" s="65">
        <f ca="1">IF(WEEKDAY(JC$6,2)&gt;5,"w",IF(ISERROR(VLOOKUP(JC$6,fériés,1,FALSE)),(SUM($H$1:JC$1)&gt;SUM($F$47:$F52))*(SUM($H$1:JC$1)&lt;=SUM($F$47:$F53))*1,"F"))</f>
        <v>0</v>
      </c>
      <c r="JD53" s="65">
        <f ca="1">IF(WEEKDAY(JD$6,2)&gt;5,"w",IF(ISERROR(VLOOKUP(JD$6,fériés,1,FALSE)),(SUM($H$1:JD$1)&gt;SUM($F$47:$F52))*(SUM($H$1:JD$1)&lt;=SUM($F$47:$F53))*1,"F"))</f>
        <v>0</v>
      </c>
      <c r="JE53" s="65">
        <f ca="1">IF(WEEKDAY(JE$6,2)&gt;5,"w",IF(ISERROR(VLOOKUP(JE$6,fériés,1,FALSE)),(SUM($H$1:JE$1)&gt;SUM($F$47:$F52))*(SUM($H$1:JE$1)&lt;=SUM($F$47:$F53))*1,"F"))</f>
        <v>0</v>
      </c>
      <c r="JF53" s="65">
        <f ca="1">IF(WEEKDAY(JF$6,2)&gt;5,"w",IF(ISERROR(VLOOKUP(JF$6,fériés,1,FALSE)),(SUM($H$1:JF$1)&gt;SUM($F$47:$F52))*(SUM($H$1:JF$1)&lt;=SUM($F$47:$F53))*1,"F"))</f>
        <v>0</v>
      </c>
      <c r="JG53" s="65">
        <f ca="1">IF(WEEKDAY(JG$6,2)&gt;5,"w",IF(ISERROR(VLOOKUP(JG$6,fériés,1,FALSE)),(SUM($H$1:JG$1)&gt;SUM($F$47:$F52))*(SUM($H$1:JG$1)&lt;=SUM($F$47:$F53))*1,"F"))</f>
        <v>0</v>
      </c>
      <c r="JH53" s="65">
        <f ca="1">IF(WEEKDAY(JH$6,2)&gt;5,"w",IF(ISERROR(VLOOKUP(JH$6,fériés,1,FALSE)),(SUM($H$1:JH$1)&gt;SUM($F$47:$F52))*(SUM($H$1:JH$1)&lt;=SUM($F$47:$F53))*1,"F"))</f>
        <v>0</v>
      </c>
      <c r="JI53" s="65">
        <f ca="1">IF(WEEKDAY(JI$6,2)&gt;5,"w",IF(ISERROR(VLOOKUP(JI$6,fériés,1,FALSE)),(SUM($H$1:JI$1)&gt;SUM($F$47:$F52))*(SUM($H$1:JI$1)&lt;=SUM($F$47:$F53))*1,"F"))</f>
        <v>0</v>
      </c>
      <c r="JJ53" s="65">
        <f ca="1">IF(WEEKDAY(JJ$6,2)&gt;5,"w",IF(ISERROR(VLOOKUP(JJ$6,fériés,1,FALSE)),(SUM($H$1:JJ$1)&gt;SUM($F$47:$F52))*(SUM($H$1:JJ$1)&lt;=SUM($F$47:$F53))*1,"F"))</f>
        <v>0</v>
      </c>
      <c r="JK53" s="65">
        <f ca="1">IF(WEEKDAY(JK$6,2)&gt;5,"w",IF(ISERROR(VLOOKUP(JK$6,fériés,1,FALSE)),(SUM($H$1:JK$1)&gt;SUM($F$47:$F52))*(SUM($H$1:JK$1)&lt;=SUM($F$47:$F53))*1,"F"))</f>
        <v>0</v>
      </c>
      <c r="JL53" s="65">
        <f ca="1">IF(WEEKDAY(JL$6,2)&gt;5,"w",IF(ISERROR(VLOOKUP(JL$6,fériés,1,FALSE)),(SUM($H$1:JL$1)&gt;SUM($F$47:$F52))*(SUM($H$1:JL$1)&lt;=SUM($F$47:$F53))*1,"F"))</f>
        <v>0</v>
      </c>
      <c r="JM53" s="65">
        <f ca="1">IF(WEEKDAY(JM$6,2)&gt;5,"w",IF(ISERROR(VLOOKUP(JM$6,fériés,1,FALSE)),(SUM($H$1:JM$1)&gt;SUM($F$47:$F52))*(SUM($H$1:JM$1)&lt;=SUM($F$47:$F53))*1,"F"))</f>
        <v>0</v>
      </c>
      <c r="JN53" s="65">
        <f ca="1">IF(WEEKDAY(JN$6,2)&gt;5,"w",IF(ISERROR(VLOOKUP(JN$6,fériés,1,FALSE)),(SUM($H$1:JN$1)&gt;SUM($F$47:$F52))*(SUM($H$1:JN$1)&lt;=SUM($F$47:$F53))*1,"F"))</f>
        <v>0</v>
      </c>
      <c r="JO53" s="65">
        <f ca="1">IF(WEEKDAY(JO$6,2)&gt;5,"w",IF(ISERROR(VLOOKUP(JO$6,fériés,1,FALSE)),(SUM($H$1:JO$1)&gt;SUM($F$47:$F52))*(SUM($H$1:JO$1)&lt;=SUM($F$47:$F53))*1,"F"))</f>
        <v>0</v>
      </c>
      <c r="JP53" s="65" t="str">
        <f ca="1">IF(WEEKDAY(JP$6,2)&gt;5,"w",IF(ISERROR(VLOOKUP(JP$6,fériés,1,FALSE)),(SUM($H$1:JP$1)&gt;SUM($F$47:$F52))*(SUM($H$1:JP$1)&lt;=SUM($F$47:$F53))*1,"F"))</f>
        <v>w</v>
      </c>
      <c r="JQ53" s="65" t="str">
        <f ca="1">IF(WEEKDAY(JQ$6,2)&gt;5,"w",IF(ISERROR(VLOOKUP(JQ$6,fériés,1,FALSE)),(SUM($H$1:JQ$1)&gt;SUM($F$47:$F52))*(SUM($H$1:JQ$1)&lt;=SUM($F$47:$F53))*1,"F"))</f>
        <v>w</v>
      </c>
      <c r="JR53" s="65" t="str">
        <f ca="1">IF(WEEKDAY(JR$6,2)&gt;5,"w",IF(ISERROR(VLOOKUP(JR$6,fériés,1,FALSE)),(SUM($H$1:JR$1)&gt;SUM($F$47:$F52))*(SUM($H$1:JR$1)&lt;=SUM($F$47:$F53))*1,"F"))</f>
        <v>w</v>
      </c>
      <c r="JS53" s="65" t="str">
        <f ca="1">IF(WEEKDAY(JS$6,2)&gt;5,"w",IF(ISERROR(VLOOKUP(JS$6,fériés,1,FALSE)),(SUM($H$1:JS$1)&gt;SUM($F$47:$F52))*(SUM($H$1:JS$1)&lt;=SUM($F$47:$F53))*1,"F"))</f>
        <v>w</v>
      </c>
      <c r="JT53" s="65" t="str">
        <f ca="1">IF(WEEKDAY(JT$6,2)&gt;5,"w",IF(ISERROR(VLOOKUP(JT$6,fériés,1,FALSE)),(SUM($H$1:JT$1)&gt;SUM($F$47:$F52))*(SUM($H$1:JT$1)&lt;=SUM($F$47:$F53))*1,"F"))</f>
        <v>w</v>
      </c>
      <c r="JU53" s="65" t="str">
        <f ca="1">IF(WEEKDAY(JU$6,2)&gt;5,"w",IF(ISERROR(VLOOKUP(JU$6,fériés,1,FALSE)),(SUM($H$1:JU$1)&gt;SUM($F$47:$F52))*(SUM($H$1:JU$1)&lt;=SUM($F$47:$F53))*1,"F"))</f>
        <v>w</v>
      </c>
      <c r="JV53" s="65" t="str">
        <f ca="1">IF(WEEKDAY(JV$6,2)&gt;5,"w",IF(ISERROR(VLOOKUP(JV$6,fériés,1,FALSE)),(SUM($H$1:JV$1)&gt;SUM($F$47:$F52))*(SUM($H$1:JV$1)&lt;=SUM($F$47:$F53))*1,"F"))</f>
        <v>w</v>
      </c>
      <c r="JW53" s="65" t="str">
        <f ca="1">IF(WEEKDAY(JW$6,2)&gt;5,"w",IF(ISERROR(VLOOKUP(JW$6,fériés,1,FALSE)),(SUM($H$1:JW$1)&gt;SUM($F$47:$F52))*(SUM($H$1:JW$1)&lt;=SUM($F$47:$F53))*1,"F"))</f>
        <v>w</v>
      </c>
      <c r="JX53" s="65" t="str">
        <f ca="1">IF(WEEKDAY(JX$6,2)&gt;5,"w",IF(ISERROR(VLOOKUP(JX$6,fériés,1,FALSE)),(SUM($H$1:JX$1)&gt;SUM($F$47:$F52))*(SUM($H$1:JX$1)&lt;=SUM($F$47:$F53))*1,"F"))</f>
        <v>w</v>
      </c>
      <c r="JY53" s="65" t="str">
        <f ca="1">IF(WEEKDAY(JY$6,2)&gt;5,"w",IF(ISERROR(VLOOKUP(JY$6,fériés,1,FALSE)),(SUM($H$1:JY$1)&gt;SUM($F$47:$F52))*(SUM($H$1:JY$1)&lt;=SUM($F$47:$F53))*1,"F"))</f>
        <v>w</v>
      </c>
      <c r="JZ53" s="65" t="str">
        <f ca="1">IF(WEEKDAY(JZ$6,2)&gt;5,"w",IF(ISERROR(VLOOKUP(JZ$6,fériés,1,FALSE)),(SUM($H$1:JZ$1)&gt;SUM($F$47:$F52))*(SUM($H$1:JZ$1)&lt;=SUM($F$47:$F53))*1,"F"))</f>
        <v>w</v>
      </c>
      <c r="KA53" s="65" t="str">
        <f ca="1">IF(WEEKDAY(KA$6,2)&gt;5,"w",IF(ISERROR(VLOOKUP(KA$6,fériés,1,FALSE)),(SUM($H$1:KA$1)&gt;SUM($F$47:$F52))*(SUM($H$1:KA$1)&lt;=SUM($F$47:$F53))*1,"F"))</f>
        <v>w</v>
      </c>
      <c r="KB53" s="65" t="str">
        <f ca="1">IF(WEEKDAY(KB$6,2)&gt;5,"w",IF(ISERROR(VLOOKUP(KB$6,fériés,1,FALSE)),(SUM($H$1:KB$1)&gt;SUM($F$47:$F52))*(SUM($H$1:KB$1)&lt;=SUM($F$47:$F53))*1,"F"))</f>
        <v>w</v>
      </c>
      <c r="KC53" s="65" t="str">
        <f ca="1">IF(WEEKDAY(KC$6,2)&gt;5,"w",IF(ISERROR(VLOOKUP(KC$6,fériés,1,FALSE)),(SUM($H$1:KC$1)&gt;SUM($F$47:$F52))*(SUM($H$1:KC$1)&lt;=SUM($F$47:$F53))*1,"F"))</f>
        <v>w</v>
      </c>
      <c r="KD53" s="65" t="str">
        <f ca="1">IF(WEEKDAY(KD$6,2)&gt;5,"w",IF(ISERROR(VLOOKUP(KD$6,fériés,1,FALSE)),(SUM($H$1:KD$1)&gt;SUM($F$47:$F52))*(SUM($H$1:KD$1)&lt;=SUM($F$47:$F53))*1,"F"))</f>
        <v>w</v>
      </c>
      <c r="KE53" s="65" t="str">
        <f ca="1">IF(WEEKDAY(KE$6,2)&gt;5,"w",IF(ISERROR(VLOOKUP(KE$6,fériés,1,FALSE)),(SUM($H$1:KE$1)&gt;SUM($F$47:$F52))*(SUM($H$1:KE$1)&lt;=SUM($F$47:$F53))*1,"F"))</f>
        <v>w</v>
      </c>
      <c r="KF53" s="65" t="str">
        <f ca="1">IF(WEEKDAY(KF$6,2)&gt;5,"w",IF(ISERROR(VLOOKUP(KF$6,fériés,1,FALSE)),(SUM($H$1:KF$1)&gt;SUM($F$47:$F52))*(SUM($H$1:KF$1)&lt;=SUM($F$47:$F53))*1,"F"))</f>
        <v>w</v>
      </c>
      <c r="KG53" s="65" t="str">
        <f ca="1">IF(WEEKDAY(KG$6,2)&gt;5,"w",IF(ISERROR(VLOOKUP(KG$6,fériés,1,FALSE)),(SUM($H$1:KG$1)&gt;SUM($F$47:$F52))*(SUM($H$1:KG$1)&lt;=SUM($F$47:$F53))*1,"F"))</f>
        <v>w</v>
      </c>
      <c r="KH53" s="65" t="str">
        <f ca="1">IF(WEEKDAY(KH$6,2)&gt;5,"w",IF(ISERROR(VLOOKUP(KH$6,fériés,1,FALSE)),(SUM($H$1:KH$1)&gt;SUM($F$47:$F52))*(SUM($H$1:KH$1)&lt;=SUM($F$47:$F53))*1,"F"))</f>
        <v>w</v>
      </c>
      <c r="KI53" s="65" t="str">
        <f ca="1">IF(WEEKDAY(KI$6,2)&gt;5,"w",IF(ISERROR(VLOOKUP(KI$6,fériés,1,FALSE)),(SUM($H$1:KI$1)&gt;SUM($F$47:$F52))*(SUM($H$1:KI$1)&lt;=SUM($F$47:$F53))*1,"F"))</f>
        <v>w</v>
      </c>
      <c r="KJ53" s="65">
        <f ca="1">IF(WEEKDAY(KJ$6,2)&gt;5,"w",IF(ISERROR(VLOOKUP(KJ$6,fériés,1,FALSE)),(SUM($H$1:KJ$1)&gt;SUM($F$47:$F52))*(SUM($H$1:KJ$1)&lt;=SUM($F$47:$F53))*1,"F"))</f>
        <v>0</v>
      </c>
      <c r="KK53" s="65">
        <f ca="1">IF(WEEKDAY(KK$6,2)&gt;5,"w",IF(ISERROR(VLOOKUP(KK$6,fériés,1,FALSE)),(SUM($H$1:KK$1)&gt;SUM($F$47:$F52))*(SUM($H$1:KK$1)&lt;=SUM($F$47:$F53))*1,"F"))</f>
        <v>0</v>
      </c>
      <c r="KL53" s="65">
        <f ca="1">IF(WEEKDAY(KL$6,2)&gt;5,"w",IF(ISERROR(VLOOKUP(KL$6,fériés,1,FALSE)),(SUM($H$1:KL$1)&gt;SUM($F$47:$F52))*(SUM($H$1:KL$1)&lt;=SUM($F$47:$F53))*1,"F"))</f>
        <v>0</v>
      </c>
      <c r="KM53" s="65">
        <f ca="1">IF(WEEKDAY(KM$6,2)&gt;5,"w",IF(ISERROR(VLOOKUP(KM$6,fériés,1,FALSE)),(SUM($H$1:KM$1)&gt;SUM($F$47:$F52))*(SUM($H$1:KM$1)&lt;=SUM($F$47:$F53))*1,"F"))</f>
        <v>0</v>
      </c>
      <c r="KN53" s="65">
        <f ca="1">IF(WEEKDAY(KN$6,2)&gt;5,"w",IF(ISERROR(VLOOKUP(KN$6,fériés,1,FALSE)),(SUM($H$1:KN$1)&gt;SUM($F$47:$F52))*(SUM($H$1:KN$1)&lt;=SUM($F$47:$F53))*1,"F"))</f>
        <v>0</v>
      </c>
      <c r="KO53" s="65">
        <f ca="1">IF(WEEKDAY(KO$6,2)&gt;5,"w",IF(ISERROR(VLOOKUP(KO$6,fériés,1,FALSE)),(SUM($H$1:KO$1)&gt;SUM($F$47:$F52))*(SUM($H$1:KO$1)&lt;=SUM($F$47:$F53))*1,"F"))</f>
        <v>0</v>
      </c>
      <c r="KP53" s="65">
        <f ca="1">IF(WEEKDAY(KP$6,2)&gt;5,"w",IF(ISERROR(VLOOKUP(KP$6,fériés,1,FALSE)),(SUM($H$1:KP$1)&gt;SUM($F$47:$F52))*(SUM($H$1:KP$1)&lt;=SUM($F$47:$F53))*1,"F"))</f>
        <v>0</v>
      </c>
      <c r="KQ53" s="65">
        <f ca="1">IF(WEEKDAY(KQ$6,2)&gt;5,"w",IF(ISERROR(VLOOKUP(KQ$6,fériés,1,FALSE)),(SUM($H$1:KQ$1)&gt;SUM($F$47:$F52))*(SUM($H$1:KQ$1)&lt;=SUM($F$47:$F53))*1,"F"))</f>
        <v>0</v>
      </c>
      <c r="KR53" s="65">
        <f ca="1">IF(WEEKDAY(KR$6,2)&gt;5,"w",IF(ISERROR(VLOOKUP(KR$6,fériés,1,FALSE)),(SUM($H$1:KR$1)&gt;SUM($F$47:$F52))*(SUM($H$1:KR$1)&lt;=SUM($F$47:$F53))*1,"F"))</f>
        <v>0</v>
      </c>
      <c r="KS53" s="65">
        <f ca="1">IF(WEEKDAY(KS$6,2)&gt;5,"w",IF(ISERROR(VLOOKUP(KS$6,fériés,1,FALSE)),(SUM($H$1:KS$1)&gt;SUM($F$47:$F52))*(SUM($H$1:KS$1)&lt;=SUM($F$47:$F53))*1,"F"))</f>
        <v>0</v>
      </c>
      <c r="KT53" s="65">
        <f ca="1">IF(WEEKDAY(KT$6,2)&gt;5,"w",IF(ISERROR(VLOOKUP(KT$6,fériés,1,FALSE)),(SUM($H$1:KT$1)&gt;SUM($F$47:$F52))*(SUM($H$1:KT$1)&lt;=SUM($F$47:$F53))*1,"F"))</f>
        <v>0</v>
      </c>
      <c r="KU53" s="65">
        <f ca="1">IF(WEEKDAY(KU$6,2)&gt;5,"w",IF(ISERROR(VLOOKUP(KU$6,fériés,1,FALSE)),(SUM($H$1:KU$1)&gt;SUM($F$47:$F52))*(SUM($H$1:KU$1)&lt;=SUM($F$47:$F53))*1,"F"))</f>
        <v>0</v>
      </c>
      <c r="KV53" s="65">
        <f ca="1">IF(WEEKDAY(KV$6,2)&gt;5,"w",IF(ISERROR(VLOOKUP(KV$6,fériés,1,FALSE)),(SUM($H$1:KV$1)&gt;SUM($F$47:$F52))*(SUM($H$1:KV$1)&lt;=SUM($F$47:$F53))*1,"F"))</f>
        <v>0</v>
      </c>
      <c r="KW53" s="65">
        <f ca="1">IF(WEEKDAY(KW$6,2)&gt;5,"w",IF(ISERROR(VLOOKUP(KW$6,fériés,1,FALSE)),(SUM($H$1:KW$1)&gt;SUM($F$47:$F52))*(SUM($H$1:KW$1)&lt;=SUM($F$47:$F53))*1,"F"))</f>
        <v>0</v>
      </c>
      <c r="KX53" s="65">
        <f ca="1">IF(WEEKDAY(KX$6,2)&gt;5,"w",IF(ISERROR(VLOOKUP(KX$6,fériés,1,FALSE)),(SUM($H$1:KX$1)&gt;SUM($F$47:$F52))*(SUM($H$1:KX$1)&lt;=SUM($F$47:$F53))*1,"F"))</f>
        <v>0</v>
      </c>
      <c r="KY53" s="65">
        <f ca="1">IF(WEEKDAY(KY$6,2)&gt;5,"w",IF(ISERROR(VLOOKUP(KY$6,fériés,1,FALSE)),(SUM($H$1:KY$1)&gt;SUM($F$47:$F52))*(SUM($H$1:KY$1)&lt;=SUM($F$47:$F53))*1,"F"))</f>
        <v>0</v>
      </c>
      <c r="KZ53" s="65">
        <f ca="1">IF(WEEKDAY(KZ$6,2)&gt;5,"w",IF(ISERROR(VLOOKUP(KZ$6,fériés,1,FALSE)),(SUM($H$1:KZ$1)&gt;SUM($F$47:$F52))*(SUM($H$1:KZ$1)&lt;=SUM($F$47:$F53))*1,"F"))</f>
        <v>0</v>
      </c>
      <c r="LA53" s="65">
        <f ca="1">IF(WEEKDAY(LA$6,2)&gt;5,"w",IF(ISERROR(VLOOKUP(LA$6,fériés,1,FALSE)),(SUM($H$1:LA$1)&gt;SUM($F$47:$F52))*(SUM($H$1:LA$1)&lt;=SUM($F$47:$F53))*1,"F"))</f>
        <v>0</v>
      </c>
      <c r="LB53" s="65">
        <f ca="1">IF(WEEKDAY(LB$6,2)&gt;5,"w",IF(ISERROR(VLOOKUP(LB$6,fériés,1,FALSE)),(SUM($H$1:LB$1)&gt;SUM($F$47:$F52))*(SUM($H$1:LB$1)&lt;=SUM($F$47:$F53))*1,"F"))</f>
        <v>0</v>
      </c>
      <c r="LC53" s="65">
        <f ca="1">IF(WEEKDAY(LC$6,2)&gt;5,"w",IF(ISERROR(VLOOKUP(LC$6,fériés,1,FALSE)),(SUM($H$1:LC$1)&gt;SUM($F$47:$F52))*(SUM($H$1:LC$1)&lt;=SUM($F$47:$F53))*1,"F"))</f>
        <v>0</v>
      </c>
      <c r="LD53" s="65">
        <f ca="1">IF(WEEKDAY(LD$6,2)&gt;5,"w",IF(ISERROR(VLOOKUP(LD$6,fériés,1,FALSE)),(SUM($H$1:LD$1)&gt;SUM($F$47:$F52))*(SUM($H$1:LD$1)&lt;=SUM($F$47:$F53))*1,"F"))</f>
        <v>0</v>
      </c>
      <c r="LE53" s="65">
        <f ca="1">IF(WEEKDAY(LE$6,2)&gt;5,"w",IF(ISERROR(VLOOKUP(LE$6,fériés,1,FALSE)),(SUM($H$1:LE$1)&gt;SUM($F$47:$F52))*(SUM($H$1:LE$1)&lt;=SUM($F$47:$F53))*1,"F"))</f>
        <v>0</v>
      </c>
      <c r="LF53" s="65">
        <f ca="1">IF(WEEKDAY(LF$6,2)&gt;5,"w",IF(ISERROR(VLOOKUP(LF$6,fériés,1,FALSE)),(SUM($H$1:LF$1)&gt;SUM($F$47:$F52))*(SUM($H$1:LF$1)&lt;=SUM($F$47:$F53))*1,"F"))</f>
        <v>0</v>
      </c>
      <c r="LG53" s="65">
        <f ca="1">IF(WEEKDAY(LG$6,2)&gt;5,"w",IF(ISERROR(VLOOKUP(LG$6,fériés,1,FALSE)),(SUM($H$1:LG$1)&gt;SUM($F$47:$F52))*(SUM($H$1:LG$1)&lt;=SUM($F$47:$F53))*1,"F"))</f>
        <v>0</v>
      </c>
      <c r="LH53" s="65">
        <f ca="1">IF(WEEKDAY(LH$6,2)&gt;5,"w",IF(ISERROR(VLOOKUP(LH$6,fériés,1,FALSE)),(SUM($H$1:LH$1)&gt;SUM($F$47:$F52))*(SUM($H$1:LH$1)&lt;=SUM($F$47:$F53))*1,"F"))</f>
        <v>0</v>
      </c>
      <c r="LI53" s="65">
        <f ca="1">IF(WEEKDAY(LI$6,2)&gt;5,"w",IF(ISERROR(VLOOKUP(LI$6,fériés,1,FALSE)),(SUM($H$1:LI$1)&gt;SUM($F$47:$F52))*(SUM($H$1:LI$1)&lt;=SUM($F$47:$F53))*1,"F"))</f>
        <v>0</v>
      </c>
      <c r="LJ53" s="65">
        <f ca="1">IF(WEEKDAY(LJ$6,2)&gt;5,"w",IF(ISERROR(VLOOKUP(LJ$6,fériés,1,FALSE)),(SUM($H$1:LJ$1)&gt;SUM($F$47:$F52))*(SUM($H$1:LJ$1)&lt;=SUM($F$47:$F53))*1,"F"))</f>
        <v>0</v>
      </c>
      <c r="LK53" s="65">
        <f ca="1">IF(WEEKDAY(LK$6,2)&gt;5,"w",IF(ISERROR(VLOOKUP(LK$6,fériés,1,FALSE)),(SUM($H$1:LK$1)&gt;SUM($F$47:$F52))*(SUM($H$1:LK$1)&lt;=SUM($F$47:$F53))*1,"F"))</f>
        <v>0</v>
      </c>
      <c r="LL53" s="65">
        <f ca="1">IF(WEEKDAY(LL$6,2)&gt;5,"w",IF(ISERROR(VLOOKUP(LL$6,fériés,1,FALSE)),(SUM($H$1:LL$1)&gt;SUM($F$47:$F52))*(SUM($H$1:LL$1)&lt;=SUM($F$47:$F53))*1,"F"))</f>
        <v>0</v>
      </c>
      <c r="LM53" s="65">
        <f ca="1">IF(WEEKDAY(LM$6,2)&gt;5,"w",IF(ISERROR(VLOOKUP(LM$6,fériés,1,FALSE)),(SUM($H$1:LM$1)&gt;SUM($F$47:$F52))*(SUM($H$1:LM$1)&lt;=SUM($F$47:$F53))*1,"F"))</f>
        <v>0</v>
      </c>
      <c r="LN53" s="65">
        <f ca="1">IF(WEEKDAY(LN$6,2)&gt;5,"w",IF(ISERROR(VLOOKUP(LN$6,fériés,1,FALSE)),(SUM($H$1:LN$1)&gt;SUM($F$47:$F52))*(SUM($H$1:LN$1)&lt;=SUM($F$47:$F53))*1,"F"))</f>
        <v>0</v>
      </c>
      <c r="LO53" s="65">
        <f ca="1">IF(WEEKDAY(LO$6,2)&gt;5,"w",IF(ISERROR(VLOOKUP(LO$6,fériés,1,FALSE)),(SUM($H$1:LO$1)&gt;SUM($F$47:$F52))*(SUM($H$1:LO$1)&lt;=SUM($F$47:$F53))*1,"F"))</f>
        <v>0</v>
      </c>
      <c r="LP53" s="65">
        <f ca="1">IF(WEEKDAY(LP$6,2)&gt;5,"w",IF(ISERROR(VLOOKUP(LP$6,fériés,1,FALSE)),(SUM($H$1:LP$1)&gt;SUM($F$47:$F52))*(SUM($H$1:LP$1)&lt;=SUM($F$47:$F53))*1,"F"))</f>
        <v>0</v>
      </c>
      <c r="LQ53" s="65">
        <f ca="1">IF(WEEKDAY(LQ$6,2)&gt;5,"w",IF(ISERROR(VLOOKUP(LQ$6,fériés,1,FALSE)),(SUM($H$1:LQ$1)&gt;SUM($F$47:$F52))*(SUM($H$1:LQ$1)&lt;=SUM($F$47:$F53))*1,"F"))</f>
        <v>0</v>
      </c>
      <c r="LR53" s="65">
        <f ca="1">IF(WEEKDAY(LR$6,2)&gt;5,"w",IF(ISERROR(VLOOKUP(LR$6,fériés,1,FALSE)),(SUM($H$1:LR$1)&gt;SUM($F$47:$F52))*(SUM($H$1:LR$1)&lt;=SUM($F$47:$F53))*1,"F"))</f>
        <v>0</v>
      </c>
      <c r="LS53" s="65">
        <f ca="1">IF(WEEKDAY(LS$6,2)&gt;5,"w",IF(ISERROR(VLOOKUP(LS$6,fériés,1,FALSE)),(SUM($H$1:LS$1)&gt;SUM($F$47:$F52))*(SUM($H$1:LS$1)&lt;=SUM($F$47:$F53))*1,"F"))</f>
        <v>0</v>
      </c>
      <c r="LT53" s="65">
        <f ca="1">IF(WEEKDAY(LT$6,2)&gt;5,"w",IF(ISERROR(VLOOKUP(LT$6,fériés,1,FALSE)),(SUM($H$1:LT$1)&gt;SUM($F$47:$F52))*(SUM($H$1:LT$1)&lt;=SUM($F$47:$F53))*1,"F"))</f>
        <v>0</v>
      </c>
      <c r="LU53" s="65">
        <f ca="1">IF(WEEKDAY(LU$6,2)&gt;5,"w",IF(ISERROR(VLOOKUP(LU$6,fériés,1,FALSE)),(SUM($H$1:LU$1)&gt;SUM($F$47:$F52))*(SUM($H$1:LU$1)&lt;=SUM($F$47:$F53))*1,"F"))</f>
        <v>0</v>
      </c>
      <c r="LV53" s="65">
        <f ca="1">IF(WEEKDAY(LV$6,2)&gt;5,"w",IF(ISERROR(VLOOKUP(LV$6,fériés,1,FALSE)),(SUM($H$1:LV$1)&gt;SUM($F$47:$F52))*(SUM($H$1:LV$1)&lt;=SUM($F$47:$F53))*1,"F"))</f>
        <v>0</v>
      </c>
      <c r="LW53" s="65">
        <f ca="1">IF(WEEKDAY(LW$6,2)&gt;5,"w",IF(ISERROR(VLOOKUP(LW$6,fériés,1,FALSE)),(SUM($H$1:LW$1)&gt;SUM($F$47:$F52))*(SUM($H$1:LW$1)&lt;=SUM($F$47:$F53))*1,"F"))</f>
        <v>0</v>
      </c>
      <c r="LX53" s="65">
        <f ca="1">IF(WEEKDAY(LX$6,2)&gt;5,"w",IF(ISERROR(VLOOKUP(LX$6,fériés,1,FALSE)),(SUM($H$1:LX$1)&gt;SUM($F$47:$F52))*(SUM($H$1:LX$1)&lt;=SUM($F$47:$F53))*1,"F"))</f>
        <v>0</v>
      </c>
      <c r="LY53" s="65">
        <f ca="1">IF(WEEKDAY(LY$6,2)&gt;5,"w",IF(ISERROR(VLOOKUP(LY$6,fériés,1,FALSE)),(SUM($H$1:LY$1)&gt;SUM($F$47:$F52))*(SUM($H$1:LY$1)&lt;=SUM($F$47:$F53))*1,"F"))</f>
        <v>0</v>
      </c>
      <c r="LZ53" s="65">
        <f ca="1">IF(WEEKDAY(LZ$6,2)&gt;5,"w",IF(ISERROR(VLOOKUP(LZ$6,fériés,1,FALSE)),(SUM($H$1:LZ$1)&gt;SUM($F$47:$F52))*(SUM($H$1:LZ$1)&lt;=SUM($F$47:$F53))*1,"F"))</f>
        <v>0</v>
      </c>
      <c r="MA53" s="65">
        <f ca="1">IF(WEEKDAY(MA$6,2)&gt;5,"w",IF(ISERROR(VLOOKUP(MA$6,fériés,1,FALSE)),(SUM($H$1:MA$1)&gt;SUM($F$47:$F52))*(SUM($H$1:MA$1)&lt;=SUM($F$47:$F53))*1,"F"))</f>
        <v>0</v>
      </c>
      <c r="MB53" s="65">
        <f ca="1">IF(WEEKDAY(MB$6,2)&gt;5,"w",IF(ISERROR(VLOOKUP(MB$6,fériés,1,FALSE)),(SUM($H$1:MB$1)&gt;SUM($F$47:$F52))*(SUM($H$1:MB$1)&lt;=SUM($F$47:$F53))*1,"F"))</f>
        <v>0</v>
      </c>
      <c r="MC53" s="65">
        <f ca="1">IF(WEEKDAY(MC$6,2)&gt;5,"w",IF(ISERROR(VLOOKUP(MC$6,fériés,1,FALSE)),(SUM($H$1:MC$1)&gt;SUM($F$47:$F52))*(SUM($H$1:MC$1)&lt;=SUM($F$47:$F53))*1,"F"))</f>
        <v>0</v>
      </c>
      <c r="MD53" s="65">
        <f ca="1">IF(WEEKDAY(MD$6,2)&gt;5,"w",IF(ISERROR(VLOOKUP(MD$6,fériés,1,FALSE)),(SUM($H$1:MD$1)&gt;SUM($F$47:$F52))*(SUM($H$1:MD$1)&lt;=SUM($F$47:$F53))*1,"F"))</f>
        <v>0</v>
      </c>
      <c r="ME53" s="65">
        <f ca="1">IF(WEEKDAY(ME$6,2)&gt;5,"w",IF(ISERROR(VLOOKUP(ME$6,fériés,1,FALSE)),(SUM($H$1:ME$1)&gt;SUM($F$47:$F52))*(SUM($H$1:ME$1)&lt;=SUM($F$47:$F53))*1,"F"))</f>
        <v>0</v>
      </c>
      <c r="MF53" s="65">
        <f ca="1">IF(WEEKDAY(MF$6,2)&gt;5,"w",IF(ISERROR(VLOOKUP(MF$6,fériés,1,FALSE)),(SUM($H$1:MF$1)&gt;SUM($F$47:$F52))*(SUM($H$1:MF$1)&lt;=SUM($F$47:$F53))*1,"F"))</f>
        <v>0</v>
      </c>
      <c r="MG53" s="65">
        <f ca="1">IF(WEEKDAY(MG$6,2)&gt;5,"w",IF(ISERROR(VLOOKUP(MG$6,fériés,1,FALSE)),(SUM($H$1:MG$1)&gt;SUM($F$47:$F52))*(SUM($H$1:MG$1)&lt;=SUM($F$47:$F53))*1,"F"))</f>
        <v>0</v>
      </c>
      <c r="MH53" s="65" t="str">
        <f ca="1">IF(WEEKDAY(MH$6,2)&gt;5,"w",IF(ISERROR(VLOOKUP(MH$6,fériés,1,FALSE)),(SUM($H$1:MH$1)&gt;SUM($F$47:$F52))*(SUM($H$1:MH$1)&lt;=SUM($F$47:$F53))*1,"F"))</f>
        <v>w</v>
      </c>
      <c r="MI53" s="65" t="str">
        <f ca="1">IF(WEEKDAY(MI$6,2)&gt;5,"w",IF(ISERROR(VLOOKUP(MI$6,fériés,1,FALSE)),(SUM($H$1:MI$1)&gt;SUM($F$47:$F52))*(SUM($H$1:MI$1)&lt;=SUM($F$47:$F53))*1,"F"))</f>
        <v>w</v>
      </c>
      <c r="MJ53" s="65" t="str">
        <f ca="1">IF(WEEKDAY(MJ$6,2)&gt;5,"w",IF(ISERROR(VLOOKUP(MJ$6,fériés,1,FALSE)),(SUM($H$1:MJ$1)&gt;SUM($F$47:$F52))*(SUM($H$1:MJ$1)&lt;=SUM($F$47:$F53))*1,"F"))</f>
        <v>w</v>
      </c>
      <c r="MK53" s="65" t="str">
        <f ca="1">IF(WEEKDAY(MK$6,2)&gt;5,"w",IF(ISERROR(VLOOKUP(MK$6,fériés,1,FALSE)),(SUM($H$1:MK$1)&gt;SUM($F$47:$F52))*(SUM($H$1:MK$1)&lt;=SUM($F$47:$F53))*1,"F"))</f>
        <v>w</v>
      </c>
      <c r="ML53" s="65" t="str">
        <f ca="1">IF(WEEKDAY(ML$6,2)&gt;5,"w",IF(ISERROR(VLOOKUP(ML$6,fériés,1,FALSE)),(SUM($H$1:ML$1)&gt;SUM($F$47:$F52))*(SUM($H$1:ML$1)&lt;=SUM($F$47:$F53))*1,"F"))</f>
        <v>w</v>
      </c>
      <c r="MM53" s="65" t="str">
        <f ca="1">IF(WEEKDAY(MM$6,2)&gt;5,"w",IF(ISERROR(VLOOKUP(MM$6,fériés,1,FALSE)),(SUM($H$1:MM$1)&gt;SUM($F$47:$F52))*(SUM($H$1:MM$1)&lt;=SUM($F$47:$F53))*1,"F"))</f>
        <v>w</v>
      </c>
      <c r="MN53" s="65" t="str">
        <f ca="1">IF(WEEKDAY(MN$6,2)&gt;5,"w",IF(ISERROR(VLOOKUP(MN$6,fériés,1,FALSE)),(SUM($H$1:MN$1)&gt;SUM($F$47:$F52))*(SUM($H$1:MN$1)&lt;=SUM($F$47:$F53))*1,"F"))</f>
        <v>w</v>
      </c>
      <c r="MO53" s="65" t="str">
        <f ca="1">IF(WEEKDAY(MO$6,2)&gt;5,"w",IF(ISERROR(VLOOKUP(MO$6,fériés,1,FALSE)),(SUM($H$1:MO$1)&gt;SUM($F$47:$F52))*(SUM($H$1:MO$1)&lt;=SUM($F$47:$F53))*1,"F"))</f>
        <v>w</v>
      </c>
      <c r="MP53" s="65" t="str">
        <f ca="1">IF(WEEKDAY(MP$6,2)&gt;5,"w",IF(ISERROR(VLOOKUP(MP$6,fériés,1,FALSE)),(SUM($H$1:MP$1)&gt;SUM($F$47:$F52))*(SUM($H$1:MP$1)&lt;=SUM($F$47:$F53))*1,"F"))</f>
        <v>w</v>
      </c>
      <c r="MQ53" s="65" t="str">
        <f ca="1">IF(WEEKDAY(MQ$6,2)&gt;5,"w",IF(ISERROR(VLOOKUP(MQ$6,fériés,1,FALSE)),(SUM($H$1:MQ$1)&gt;SUM($F$47:$F52))*(SUM($H$1:MQ$1)&lt;=SUM($F$47:$F53))*1,"F"))</f>
        <v>w</v>
      </c>
      <c r="MR53" s="65" t="str">
        <f ca="1">IF(WEEKDAY(MR$6,2)&gt;5,"w",IF(ISERROR(VLOOKUP(MR$6,fériés,1,FALSE)),(SUM($H$1:MR$1)&gt;SUM($F$47:$F52))*(SUM($H$1:MR$1)&lt;=SUM($F$47:$F53))*1,"F"))</f>
        <v>w</v>
      </c>
      <c r="MS53" s="65" t="str">
        <f ca="1">IF(WEEKDAY(MS$6,2)&gt;5,"w",IF(ISERROR(VLOOKUP(MS$6,fériés,1,FALSE)),(SUM($H$1:MS$1)&gt;SUM($F$47:$F52))*(SUM($H$1:MS$1)&lt;=SUM($F$47:$F53))*1,"F"))</f>
        <v>w</v>
      </c>
      <c r="MT53" s="65" t="str">
        <f ca="1">IF(WEEKDAY(MT$6,2)&gt;5,"w",IF(ISERROR(VLOOKUP(MT$6,fériés,1,FALSE)),(SUM($H$1:MT$1)&gt;SUM($F$47:$F52))*(SUM($H$1:MT$1)&lt;=SUM($F$47:$F53))*1,"F"))</f>
        <v>w</v>
      </c>
      <c r="MU53" s="65" t="str">
        <f ca="1">IF(WEEKDAY(MU$6,2)&gt;5,"w",IF(ISERROR(VLOOKUP(MU$6,fériés,1,FALSE)),(SUM($H$1:MU$1)&gt;SUM($F$47:$F52))*(SUM($H$1:MU$1)&lt;=SUM($F$47:$F53))*1,"F"))</f>
        <v>w</v>
      </c>
      <c r="MV53" s="65" t="str">
        <f ca="1">IF(WEEKDAY(MV$6,2)&gt;5,"w",IF(ISERROR(VLOOKUP(MV$6,fériés,1,FALSE)),(SUM($H$1:MV$1)&gt;SUM($F$47:$F52))*(SUM($H$1:MV$1)&lt;=SUM($F$47:$F53))*1,"F"))</f>
        <v>w</v>
      </c>
      <c r="MW53" s="65" t="str">
        <f ca="1">IF(WEEKDAY(MW$6,2)&gt;5,"w",IF(ISERROR(VLOOKUP(MW$6,fériés,1,FALSE)),(SUM($H$1:MW$1)&gt;SUM($F$47:$F52))*(SUM($H$1:MW$1)&lt;=SUM($F$47:$F53))*1,"F"))</f>
        <v>w</v>
      </c>
      <c r="MX53" s="65" t="str">
        <f ca="1">IF(WEEKDAY(MX$6,2)&gt;5,"w",IF(ISERROR(VLOOKUP(MX$6,fériés,1,FALSE)),(SUM($H$1:MX$1)&gt;SUM($F$47:$F52))*(SUM($H$1:MX$1)&lt;=SUM($F$47:$F53))*1,"F"))</f>
        <v>w</v>
      </c>
      <c r="MY53" s="65" t="str">
        <f ca="1">IF(WEEKDAY(MY$6,2)&gt;5,"w",IF(ISERROR(VLOOKUP(MY$6,fériés,1,FALSE)),(SUM($H$1:MY$1)&gt;SUM($F$47:$F52))*(SUM($H$1:MY$1)&lt;=SUM($F$47:$F53))*1,"F"))</f>
        <v>w</v>
      </c>
      <c r="MZ53" s="65" t="str">
        <f ca="1">IF(WEEKDAY(MZ$6,2)&gt;5,"w",IF(ISERROR(VLOOKUP(MZ$6,fériés,1,FALSE)),(SUM($H$1:MZ$1)&gt;SUM($F$47:$F52))*(SUM($H$1:MZ$1)&lt;=SUM($F$47:$F53))*1,"F"))</f>
        <v>w</v>
      </c>
      <c r="NA53" s="65" t="str">
        <f ca="1">IF(WEEKDAY(NA$6,2)&gt;5,"w",IF(ISERROR(VLOOKUP(NA$6,fériés,1,FALSE)),(SUM($H$1:NA$1)&gt;SUM($F$47:$F52))*(SUM($H$1:NA$1)&lt;=SUM($F$47:$F53))*1,"F"))</f>
        <v>w</v>
      </c>
      <c r="NB53" s="65">
        <f ca="1">IF(WEEKDAY(NB$6,2)&gt;5,"w",IF(ISERROR(VLOOKUP(NB$6,fériés,1,FALSE)),(SUM($H$1:NB$1)&gt;SUM($F$47:$F52))*(SUM($H$1:NB$1)&lt;=SUM($F$47:$F53))*1,"F"))</f>
        <v>0</v>
      </c>
      <c r="NC53" s="65">
        <f ca="1">IF(WEEKDAY(NC$6,2)&gt;5,"w",IF(ISERROR(VLOOKUP(NC$6,fériés,1,FALSE)),(SUM($H$1:NC$1)&gt;SUM($F$47:$F52))*(SUM($H$1:NC$1)&lt;=SUM($F$47:$F53))*1,"F"))</f>
        <v>0</v>
      </c>
      <c r="ND53" s="65">
        <f ca="1">IF(WEEKDAY(ND$6,2)&gt;5,"w",IF(ISERROR(VLOOKUP(ND$6,fériés,1,FALSE)),(SUM($H$1:ND$1)&gt;SUM($F$47:$F52))*(SUM($H$1:ND$1)&lt;=SUM($F$47:$F53))*1,"F"))</f>
        <v>0</v>
      </c>
      <c r="NE53" s="65">
        <f ca="1">IF(WEEKDAY(NE$6,2)&gt;5,"w",IF(ISERROR(VLOOKUP(NE$6,fériés,1,FALSE)),(SUM($H$1:NE$1)&gt;SUM($F$47:$F52))*(SUM($H$1:NE$1)&lt;=SUM($F$47:$F53))*1,"F"))</f>
        <v>0</v>
      </c>
      <c r="NF53" s="65">
        <f ca="1">IF(WEEKDAY(NF$6,2)&gt;5,"w",IF(ISERROR(VLOOKUP(NF$6,fériés,1,FALSE)),(SUM($H$1:NF$1)&gt;SUM($F$47:$F52))*(SUM($H$1:NF$1)&lt;=SUM($F$47:$F53))*1,"F"))</f>
        <v>0</v>
      </c>
      <c r="NG53" s="65">
        <f ca="1">IF(WEEKDAY(NG$6,2)&gt;5,"w",IF(ISERROR(VLOOKUP(NG$6,fériés,1,FALSE)),(SUM($H$1:NG$1)&gt;SUM($F$47:$F52))*(SUM($H$1:NG$1)&lt;=SUM($F$47:$F53))*1,"F"))</f>
        <v>0</v>
      </c>
      <c r="NH53" s="65">
        <f ca="1">IF(WEEKDAY(NH$6,2)&gt;5,"w",IF(ISERROR(VLOOKUP(NH$6,fériés,1,FALSE)),(SUM($H$1:NH$1)&gt;SUM($F$47:$F52))*(SUM($H$1:NH$1)&lt;=SUM($F$47:$F53))*1,"F"))</f>
        <v>0</v>
      </c>
      <c r="NI53" s="65">
        <f ca="1">IF(WEEKDAY(NI$6,2)&gt;5,"w",IF(ISERROR(VLOOKUP(NI$6,fériés,1,FALSE)),(SUM($H$1:NI$1)&gt;SUM($F$47:$F52))*(SUM($H$1:NI$1)&lt;=SUM($F$47:$F53))*1,"F"))</f>
        <v>0</v>
      </c>
      <c r="NJ53" s="65">
        <f ca="1">IF(WEEKDAY(NJ$6,2)&gt;5,"w",IF(ISERROR(VLOOKUP(NJ$6,fériés,1,FALSE)),(SUM($H$1:NJ$1)&gt;SUM($F$47:$F52))*(SUM($H$1:NJ$1)&lt;=SUM($F$47:$F53))*1,"F"))</f>
        <v>0</v>
      </c>
      <c r="NK53" s="65">
        <f ca="1">IF(WEEKDAY(NK$6,2)&gt;5,"w",IF(ISERROR(VLOOKUP(NK$6,fériés,1,FALSE)),(SUM($H$1:NK$1)&gt;SUM($F$47:$F52))*(SUM($H$1:NK$1)&lt;=SUM($F$47:$F53))*1,"F"))</f>
        <v>0</v>
      </c>
      <c r="NL53" s="65">
        <f ca="1">IF(WEEKDAY(NL$6,2)&gt;5,"w",IF(ISERROR(VLOOKUP(NL$6,fériés,1,FALSE)),(SUM($H$1:NL$1)&gt;SUM($F$47:$F52))*(SUM($H$1:NL$1)&lt;=SUM($F$47:$F53))*1,"F"))</f>
        <v>0</v>
      </c>
      <c r="NM53" s="65">
        <f ca="1">IF(WEEKDAY(NM$6,2)&gt;5,"w",IF(ISERROR(VLOOKUP(NM$6,fériés,1,FALSE)),(SUM($H$1:NM$1)&gt;SUM($F$47:$F52))*(SUM($H$1:NM$1)&lt;=SUM($F$47:$F53))*1,"F"))</f>
        <v>0</v>
      </c>
      <c r="NN53" s="65">
        <f ca="1">IF(WEEKDAY(NN$6,2)&gt;5,"w",IF(ISERROR(VLOOKUP(NN$6,fériés,1,FALSE)),(SUM($H$1:NN$1)&gt;SUM($F$47:$F52))*(SUM($H$1:NN$1)&lt;=SUM($F$47:$F53))*1,"F"))</f>
        <v>0</v>
      </c>
      <c r="NO53" s="65">
        <f ca="1">IF(WEEKDAY(NO$6,2)&gt;5,"w",IF(ISERROR(VLOOKUP(NO$6,fériés,1,FALSE)),(SUM($H$1:NO$1)&gt;SUM($F$47:$F52))*(SUM($H$1:NO$1)&lt;=SUM($F$47:$F53))*1,"F"))</f>
        <v>0</v>
      </c>
      <c r="NP53" s="65">
        <f ca="1">IF(WEEKDAY(NP$6,2)&gt;5,"w",IF(ISERROR(VLOOKUP(NP$6,fériés,1,FALSE)),(SUM($H$1:NP$1)&gt;SUM($F$47:$F52))*(SUM($H$1:NP$1)&lt;=SUM($F$47:$F53))*1,"F"))</f>
        <v>0</v>
      </c>
      <c r="NQ53" s="65">
        <f ca="1">IF(WEEKDAY(NQ$6,2)&gt;5,"w",IF(ISERROR(VLOOKUP(NQ$6,fériés,1,FALSE)),(SUM($H$1:NQ$1)&gt;SUM($F$47:$F52))*(SUM($H$1:NQ$1)&lt;=SUM($F$47:$F53))*1,"F"))</f>
        <v>0</v>
      </c>
      <c r="NR53" s="65">
        <f ca="1">IF(WEEKDAY(NR$6,2)&gt;5,"w",IF(ISERROR(VLOOKUP(NR$6,fériés,1,FALSE)),(SUM($H$1:NR$1)&gt;SUM($F$47:$F52))*(SUM($H$1:NR$1)&lt;=SUM($F$47:$F53))*1,"F"))</f>
        <v>0</v>
      </c>
      <c r="NS53" s="65">
        <f ca="1">IF(WEEKDAY(NS$6,2)&gt;5,"w",IF(ISERROR(VLOOKUP(NS$6,fériés,1,FALSE)),(SUM($H$1:NS$1)&gt;SUM($F$47:$F52))*(SUM($H$1:NS$1)&lt;=SUM($F$47:$F53))*1,"F"))</f>
        <v>0</v>
      </c>
      <c r="NT53" s="65">
        <f ca="1">IF(WEEKDAY(NT$6,2)&gt;5,"w",IF(ISERROR(VLOOKUP(NT$6,fériés,1,FALSE)),(SUM($H$1:NT$1)&gt;SUM($F$47:$F52))*(SUM($H$1:NT$1)&lt;=SUM($F$47:$F53))*1,"F"))</f>
        <v>0</v>
      </c>
      <c r="NU53" s="65">
        <f ca="1">IF(WEEKDAY(NU$6,2)&gt;5,"w",IF(ISERROR(VLOOKUP(NU$6,fériés,1,FALSE)),(SUM($H$1:NU$1)&gt;SUM($F$47:$F52))*(SUM($H$1:NU$1)&lt;=SUM($F$47:$F53))*1,"F"))</f>
        <v>0</v>
      </c>
      <c r="NV53" s="65">
        <f ca="1">IF(WEEKDAY(NV$6,2)&gt;5,"w",IF(ISERROR(VLOOKUP(NV$6,fériés,1,FALSE)),(SUM($H$1:NV$1)&gt;SUM($F$47:$F52))*(SUM($H$1:NV$1)&lt;=SUM($F$47:$F53))*1,"F"))</f>
        <v>0</v>
      </c>
      <c r="NW53" s="65">
        <f ca="1">IF(WEEKDAY(NW$6,2)&gt;5,"w",IF(ISERROR(VLOOKUP(NW$6,fériés,1,FALSE)),(SUM($H$1:NW$1)&gt;SUM($F$47:$F52))*(SUM($H$1:NW$1)&lt;=SUM($F$47:$F53))*1,"F"))</f>
        <v>0</v>
      </c>
      <c r="NX53" s="65">
        <f ca="1">IF(WEEKDAY(NX$6,2)&gt;5,"w",IF(ISERROR(VLOOKUP(NX$6,fériés,1,FALSE)),(SUM($H$1:NX$1)&gt;SUM($F$47:$F52))*(SUM($H$1:NX$1)&lt;=SUM($F$47:$F53))*1,"F"))</f>
        <v>0</v>
      </c>
      <c r="NY53" s="65">
        <f ca="1">IF(WEEKDAY(NY$6,2)&gt;5,"w",IF(ISERROR(VLOOKUP(NY$6,fériés,1,FALSE)),(SUM($H$1:NY$1)&gt;SUM($F$47:$F52))*(SUM($H$1:NY$1)&lt;=SUM($F$47:$F53))*1,"F"))</f>
        <v>0</v>
      </c>
      <c r="NZ53" s="65">
        <f ca="1">IF(WEEKDAY(NZ$6,2)&gt;5,"w",IF(ISERROR(VLOOKUP(NZ$6,fériés,1,FALSE)),(SUM($H$1:NZ$1)&gt;SUM($F$47:$F52))*(SUM($H$1:NZ$1)&lt;=SUM($F$47:$F53))*1,"F"))</f>
        <v>0</v>
      </c>
      <c r="OA53" s="65">
        <f ca="1">IF(WEEKDAY(OA$6,2)&gt;5,"w",IF(ISERROR(VLOOKUP(OA$6,fériés,1,FALSE)),(SUM($H$1:OA$1)&gt;SUM($F$47:$F52))*(SUM($H$1:OA$1)&lt;=SUM($F$47:$F53))*1,"F"))</f>
        <v>0</v>
      </c>
      <c r="OB53" s="65">
        <f ca="1">IF(WEEKDAY(OB$6,2)&gt;5,"w",IF(ISERROR(VLOOKUP(OB$6,fériés,1,FALSE)),(SUM($H$1:OB$1)&gt;SUM($F$47:$F52))*(SUM($H$1:OB$1)&lt;=SUM($F$47:$F53))*1,"F"))</f>
        <v>0</v>
      </c>
      <c r="OC53" s="65">
        <f ca="1">IF(WEEKDAY(OC$6,2)&gt;5,"w",IF(ISERROR(VLOOKUP(OC$6,fériés,1,FALSE)),(SUM($H$1:OC$1)&gt;SUM($F$47:$F52))*(SUM($H$1:OC$1)&lt;=SUM($F$47:$F53))*1,"F"))</f>
        <v>0</v>
      </c>
      <c r="OD53" s="65">
        <f ca="1">IF(WEEKDAY(OD$6,2)&gt;5,"w",IF(ISERROR(VLOOKUP(OD$6,fériés,1,FALSE)),(SUM($H$1:OD$1)&gt;SUM($F$47:$F52))*(SUM($H$1:OD$1)&lt;=SUM($F$47:$F53))*1,"F"))</f>
        <v>0</v>
      </c>
      <c r="OE53" s="65">
        <f ca="1">IF(WEEKDAY(OE$6,2)&gt;5,"w",IF(ISERROR(VLOOKUP(OE$6,fériés,1,FALSE)),(SUM($H$1:OE$1)&gt;SUM($F$47:$F52))*(SUM($H$1:OE$1)&lt;=SUM($F$47:$F53))*1,"F"))</f>
        <v>0</v>
      </c>
      <c r="OF53" s="65">
        <f ca="1">IF(WEEKDAY(OF$6,2)&gt;5,"w",IF(ISERROR(VLOOKUP(OF$6,fériés,1,FALSE)),(SUM($H$1:OF$1)&gt;SUM($F$47:$F52))*(SUM($H$1:OF$1)&lt;=SUM($F$47:$F53))*1,"F"))</f>
        <v>0</v>
      </c>
      <c r="OG53" s="65">
        <f ca="1">IF(WEEKDAY(OG$6,2)&gt;5,"w",IF(ISERROR(VLOOKUP(OG$6,fériés,1,FALSE)),(SUM($H$1:OG$1)&gt;SUM($F$47:$F52))*(SUM($H$1:OG$1)&lt;=SUM($F$47:$F53))*1,"F"))</f>
        <v>0</v>
      </c>
      <c r="OH53" s="65">
        <f ca="1">IF(WEEKDAY(OH$6,2)&gt;5,"w",IF(ISERROR(VLOOKUP(OH$6,fériés,1,FALSE)),(SUM($H$1:OH$1)&gt;SUM($F$47:$F52))*(SUM($H$1:OH$1)&lt;=SUM($F$47:$F53))*1,"F"))</f>
        <v>0</v>
      </c>
      <c r="OI53" s="65">
        <f ca="1">IF(WEEKDAY(OI$6,2)&gt;5,"w",IF(ISERROR(VLOOKUP(OI$6,fériés,1,FALSE)),(SUM($H$1:OI$1)&gt;SUM($F$47:$F52))*(SUM($H$1:OI$1)&lt;=SUM($F$47:$F53))*1,"F"))</f>
        <v>0</v>
      </c>
      <c r="OJ53" s="65">
        <f ca="1">IF(WEEKDAY(OJ$6,2)&gt;5,"w",IF(ISERROR(VLOOKUP(OJ$6,fériés,1,FALSE)),(SUM($H$1:OJ$1)&gt;SUM($F$47:$F52))*(SUM($H$1:OJ$1)&lt;=SUM($F$47:$F53))*1,"F"))</f>
        <v>0</v>
      </c>
      <c r="OK53" s="65">
        <f ca="1">IF(WEEKDAY(OK$6,2)&gt;5,"w",IF(ISERROR(VLOOKUP(OK$6,fériés,1,FALSE)),(SUM($H$1:OK$1)&gt;SUM($F$47:$F52))*(SUM($H$1:OK$1)&lt;=SUM($F$47:$F53))*1,"F"))</f>
        <v>0</v>
      </c>
      <c r="OL53" s="65">
        <f ca="1">IF(WEEKDAY(OL$6,2)&gt;5,"w",IF(ISERROR(VLOOKUP(OL$6,fériés,1,FALSE)),(SUM($H$1:OL$1)&gt;SUM($F$47:$F52))*(SUM($H$1:OL$1)&lt;=SUM($F$47:$F53))*1,"F"))</f>
        <v>0</v>
      </c>
      <c r="OM53" s="65">
        <f ca="1">IF(WEEKDAY(OM$6,2)&gt;5,"w",IF(ISERROR(VLOOKUP(OM$6,fériés,1,FALSE)),(SUM($H$1:OM$1)&gt;SUM($F$47:$F52))*(SUM($H$1:OM$1)&lt;=SUM($F$47:$F53))*1,"F"))</f>
        <v>0</v>
      </c>
      <c r="ON53" s="65">
        <f ca="1">IF(WEEKDAY(ON$6,2)&gt;5,"w",IF(ISERROR(VLOOKUP(ON$6,fériés,1,FALSE)),(SUM($H$1:ON$1)&gt;SUM($F$47:$F52))*(SUM($H$1:ON$1)&lt;=SUM($F$47:$F53))*1,"F"))</f>
        <v>0</v>
      </c>
      <c r="OO53" s="65">
        <f ca="1">IF(WEEKDAY(OO$6,2)&gt;5,"w",IF(ISERROR(VLOOKUP(OO$6,fériés,1,FALSE)),(SUM($H$1:OO$1)&gt;SUM($F$47:$F52))*(SUM($H$1:OO$1)&lt;=SUM($F$47:$F53))*1,"F"))</f>
        <v>0</v>
      </c>
      <c r="OP53" s="65">
        <f ca="1">IF(WEEKDAY(OP$6,2)&gt;5,"w",IF(ISERROR(VLOOKUP(OP$6,fériés,1,FALSE)),(SUM($H$1:OP$1)&gt;SUM($F$47:$F52))*(SUM($H$1:OP$1)&lt;=SUM($F$47:$F53))*1,"F"))</f>
        <v>0</v>
      </c>
      <c r="OQ53" s="65">
        <f ca="1">IF(WEEKDAY(OQ$6,2)&gt;5,"w",IF(ISERROR(VLOOKUP(OQ$6,fériés,1,FALSE)),(SUM($H$1:OQ$1)&gt;SUM($F$47:$F52))*(SUM($H$1:OQ$1)&lt;=SUM($F$47:$F53))*1,"F"))</f>
        <v>0</v>
      </c>
      <c r="OR53" s="65">
        <f ca="1">IF(WEEKDAY(OR$6,2)&gt;5,"w",IF(ISERROR(VLOOKUP(OR$6,fériés,1,FALSE)),(SUM($H$1:OR$1)&gt;SUM($F$47:$F52))*(SUM($H$1:OR$1)&lt;=SUM($F$47:$F53))*1,"F"))</f>
        <v>0</v>
      </c>
      <c r="OS53" s="65">
        <f ca="1">IF(WEEKDAY(OS$6,2)&gt;5,"w",IF(ISERROR(VLOOKUP(OS$6,fériés,1,FALSE)),(SUM($H$1:OS$1)&gt;SUM($F$47:$F52))*(SUM($H$1:OS$1)&lt;=SUM($F$47:$F53))*1,"F"))</f>
        <v>0</v>
      </c>
      <c r="OT53" s="65">
        <f ca="1">IF(WEEKDAY(OT$6,2)&gt;5,"w",IF(ISERROR(VLOOKUP(OT$6,fériés,1,FALSE)),(SUM($H$1:OT$1)&gt;SUM($F$47:$F52))*(SUM($H$1:OT$1)&lt;=SUM($F$47:$F53))*1,"F"))</f>
        <v>0</v>
      </c>
      <c r="OU53" s="65">
        <f ca="1">IF(WEEKDAY(OU$6,2)&gt;5,"w",IF(ISERROR(VLOOKUP(OU$6,fériés,1,FALSE)),(SUM($H$1:OU$1)&gt;SUM($F$47:$F52))*(SUM($H$1:OU$1)&lt;=SUM($F$47:$F53))*1,"F"))</f>
        <v>0</v>
      </c>
      <c r="OV53" s="65">
        <f ca="1">IF(WEEKDAY(OV$6,2)&gt;5,"w",IF(ISERROR(VLOOKUP(OV$6,fériés,1,FALSE)),(SUM($H$1:OV$1)&gt;SUM($F$47:$F52))*(SUM($H$1:OV$1)&lt;=SUM($F$47:$F53))*1,"F"))</f>
        <v>0</v>
      </c>
      <c r="OW53" s="65">
        <f ca="1">IF(WEEKDAY(OW$6,2)&gt;5,"w",IF(ISERROR(VLOOKUP(OW$6,fériés,1,FALSE)),(SUM($H$1:OW$1)&gt;SUM($F$47:$F52))*(SUM($H$1:OW$1)&lt;=SUM($F$47:$F53))*1,"F"))</f>
        <v>0</v>
      </c>
      <c r="OX53" s="65">
        <f ca="1">IF(WEEKDAY(OX$6,2)&gt;5,"w",IF(ISERROR(VLOOKUP(OX$6,fériés,1,FALSE)),(SUM($H$1:OX$1)&gt;SUM($F$47:$F52))*(SUM($H$1:OX$1)&lt;=SUM($F$47:$F53))*1,"F"))</f>
        <v>0</v>
      </c>
      <c r="OY53" s="65">
        <f ca="1">IF(WEEKDAY(OY$6,2)&gt;5,"w",IF(ISERROR(VLOOKUP(OY$6,fériés,1,FALSE)),(SUM($H$1:OY$1)&gt;SUM($F$47:$F52))*(SUM($H$1:OY$1)&lt;=SUM($F$47:$F53))*1,"F"))</f>
        <v>0</v>
      </c>
      <c r="OZ53" s="65" t="str">
        <f ca="1">IF(WEEKDAY(OZ$6,2)&gt;5,"w",IF(ISERROR(VLOOKUP(OZ$6,fériés,1,FALSE)),(SUM($H$1:OZ$1)&gt;SUM($F$47:$F52))*(SUM($H$1:OZ$1)&lt;=SUM($F$47:$F53))*1,"F"))</f>
        <v>w</v>
      </c>
      <c r="PA53" s="65" t="str">
        <f ca="1">IF(WEEKDAY(PA$6,2)&gt;5,"w",IF(ISERROR(VLOOKUP(PA$6,fériés,1,FALSE)),(SUM($H$1:PA$1)&gt;SUM($F$47:$F52))*(SUM($H$1:PA$1)&lt;=SUM($F$47:$F53))*1,"F"))</f>
        <v>w</v>
      </c>
      <c r="PB53" s="65" t="str">
        <f ca="1">IF(WEEKDAY(PB$6,2)&gt;5,"w",IF(ISERROR(VLOOKUP(PB$6,fériés,1,FALSE)),(SUM($H$1:PB$1)&gt;SUM($F$47:$F52))*(SUM($H$1:PB$1)&lt;=SUM($F$47:$F53))*1,"F"))</f>
        <v>w</v>
      </c>
      <c r="PC53" s="65" t="str">
        <f ca="1">IF(WEEKDAY(PC$6,2)&gt;5,"w",IF(ISERROR(VLOOKUP(PC$6,fériés,1,FALSE)),(SUM($H$1:PC$1)&gt;SUM($F$47:$F52))*(SUM($H$1:PC$1)&lt;=SUM($F$47:$F53))*1,"F"))</f>
        <v>w</v>
      </c>
      <c r="PD53" s="65" t="str">
        <f ca="1">IF(WEEKDAY(PD$6,2)&gt;5,"w",IF(ISERROR(VLOOKUP(PD$6,fériés,1,FALSE)),(SUM($H$1:PD$1)&gt;SUM($F$47:$F52))*(SUM($H$1:PD$1)&lt;=SUM($F$47:$F53))*1,"F"))</f>
        <v>w</v>
      </c>
      <c r="PE53" s="65" t="str">
        <f ca="1">IF(WEEKDAY(PE$6,2)&gt;5,"w",IF(ISERROR(VLOOKUP(PE$6,fériés,1,FALSE)),(SUM($H$1:PE$1)&gt;SUM($F$47:$F52))*(SUM($H$1:PE$1)&lt;=SUM($F$47:$F53))*1,"F"))</f>
        <v>w</v>
      </c>
      <c r="PF53" s="65" t="str">
        <f ca="1">IF(WEEKDAY(PF$6,2)&gt;5,"w",IF(ISERROR(VLOOKUP(PF$6,fériés,1,FALSE)),(SUM($H$1:PF$1)&gt;SUM($F$47:$F52))*(SUM($H$1:PF$1)&lt;=SUM($F$47:$F53))*1,"F"))</f>
        <v>w</v>
      </c>
      <c r="PG53" s="65" t="str">
        <f ca="1">IF(WEEKDAY(PG$6,2)&gt;5,"w",IF(ISERROR(VLOOKUP(PG$6,fériés,1,FALSE)),(SUM($H$1:PG$1)&gt;SUM($F$47:$F52))*(SUM($H$1:PG$1)&lt;=SUM($F$47:$F53))*1,"F"))</f>
        <v>w</v>
      </c>
      <c r="PH53" s="65" t="str">
        <f ca="1">IF(WEEKDAY(PH$6,2)&gt;5,"w",IF(ISERROR(VLOOKUP(PH$6,fériés,1,FALSE)),(SUM($H$1:PH$1)&gt;SUM($F$47:$F52))*(SUM($H$1:PH$1)&lt;=SUM($F$47:$F53))*1,"F"))</f>
        <v>w</v>
      </c>
      <c r="PI53" s="65" t="str">
        <f ca="1">IF(WEEKDAY(PI$6,2)&gt;5,"w",IF(ISERROR(VLOOKUP(PI$6,fériés,1,FALSE)),(SUM($H$1:PI$1)&gt;SUM($F$47:$F52))*(SUM($H$1:PI$1)&lt;=SUM($F$47:$F53))*1,"F"))</f>
        <v>w</v>
      </c>
      <c r="PJ53" s="65" t="str">
        <f ca="1">IF(WEEKDAY(PJ$6,2)&gt;5,"w",IF(ISERROR(VLOOKUP(PJ$6,fériés,1,FALSE)),(SUM($H$1:PJ$1)&gt;SUM($F$47:$F52))*(SUM($H$1:PJ$1)&lt;=SUM($F$47:$F53))*1,"F"))</f>
        <v>w</v>
      </c>
      <c r="PK53" s="65" t="str">
        <f ca="1">IF(WEEKDAY(PK$6,2)&gt;5,"w",IF(ISERROR(VLOOKUP(PK$6,fériés,1,FALSE)),(SUM($H$1:PK$1)&gt;SUM($F$47:$F52))*(SUM($H$1:PK$1)&lt;=SUM($F$47:$F53))*1,"F"))</f>
        <v>w</v>
      </c>
      <c r="PL53" s="65" t="str">
        <f ca="1">IF(WEEKDAY(PL$6,2)&gt;5,"w",IF(ISERROR(VLOOKUP(PL$6,fériés,1,FALSE)),(SUM($H$1:PL$1)&gt;SUM($F$47:$F52))*(SUM($H$1:PL$1)&lt;=SUM($F$47:$F53))*1,"F"))</f>
        <v>w</v>
      </c>
      <c r="PM53" s="65" t="str">
        <f ca="1">IF(WEEKDAY(PM$6,2)&gt;5,"w",IF(ISERROR(VLOOKUP(PM$6,fériés,1,FALSE)),(SUM($H$1:PM$1)&gt;SUM($F$47:$F52))*(SUM($H$1:PM$1)&lt;=SUM($F$47:$F53))*1,"F"))</f>
        <v>w</v>
      </c>
      <c r="PN53" s="65" t="str">
        <f ca="1">IF(WEEKDAY(PN$6,2)&gt;5,"w",IF(ISERROR(VLOOKUP(PN$6,fériés,1,FALSE)),(SUM($H$1:PN$1)&gt;SUM($F$47:$F52))*(SUM($H$1:PN$1)&lt;=SUM($F$47:$F53))*1,"F"))</f>
        <v>w</v>
      </c>
      <c r="PO53" s="65" t="str">
        <f ca="1">IF(WEEKDAY(PO$6,2)&gt;5,"w",IF(ISERROR(VLOOKUP(PO$6,fériés,1,FALSE)),(SUM($H$1:PO$1)&gt;SUM($F$47:$F52))*(SUM($H$1:PO$1)&lt;=SUM($F$47:$F53))*1,"F"))</f>
        <v>w</v>
      </c>
      <c r="PP53" s="65" t="str">
        <f ca="1">IF(WEEKDAY(PP$6,2)&gt;5,"w",IF(ISERROR(VLOOKUP(PP$6,fériés,1,FALSE)),(SUM($H$1:PP$1)&gt;SUM($F$47:$F52))*(SUM($H$1:PP$1)&lt;=SUM($F$47:$F53))*1,"F"))</f>
        <v>w</v>
      </c>
      <c r="PQ53" s="65" t="str">
        <f ca="1">IF(WEEKDAY(PQ$6,2)&gt;5,"w",IF(ISERROR(VLOOKUP(PQ$6,fériés,1,FALSE)),(SUM($H$1:PQ$1)&gt;SUM($F$47:$F52))*(SUM($H$1:PQ$1)&lt;=SUM($F$47:$F53))*1,"F"))</f>
        <v>w</v>
      </c>
      <c r="PR53" s="65" t="str">
        <f ca="1">IF(WEEKDAY(PR$6,2)&gt;5,"w",IF(ISERROR(VLOOKUP(PR$6,fériés,1,FALSE)),(SUM($H$1:PR$1)&gt;SUM($F$47:$F52))*(SUM($H$1:PR$1)&lt;=SUM($F$47:$F53))*1,"F"))</f>
        <v>w</v>
      </c>
      <c r="PS53" s="65" t="str">
        <f ca="1">IF(WEEKDAY(PS$6,2)&gt;5,"w",IF(ISERROR(VLOOKUP(PS$6,fériés,1,FALSE)),(SUM($H$1:PS$1)&gt;SUM($F$47:$F52))*(SUM($H$1:PS$1)&lt;=SUM($F$47:$F53))*1,"F"))</f>
        <v>w</v>
      </c>
      <c r="PT53" s="65">
        <f ca="1">IF(WEEKDAY(PT$6,2)&gt;5,"w",IF(ISERROR(VLOOKUP(PT$6,fériés,1,FALSE)),(SUM($H$1:PT$1)&gt;SUM($F$47:$F52))*(SUM($H$1:PT$1)&lt;=SUM($F$47:$F53))*1,"F"))</f>
        <v>0</v>
      </c>
      <c r="PU53" s="65">
        <f ca="1">IF(WEEKDAY(PU$6,2)&gt;5,"w",IF(ISERROR(VLOOKUP(PU$6,fériés,1,FALSE)),(SUM($H$1:PU$1)&gt;SUM($F$47:$F52))*(SUM($H$1:PU$1)&lt;=SUM($F$47:$F53))*1,"F"))</f>
        <v>0</v>
      </c>
      <c r="PV53" s="65">
        <f ca="1">IF(WEEKDAY(PV$6,2)&gt;5,"w",IF(ISERROR(VLOOKUP(PV$6,fériés,1,FALSE)),(SUM($H$1:PV$1)&gt;SUM($F$47:$F52))*(SUM($H$1:PV$1)&lt;=SUM($F$47:$F53))*1,"F"))</f>
        <v>0</v>
      </c>
      <c r="PW53" s="65">
        <f ca="1">IF(WEEKDAY(PW$6,2)&gt;5,"w",IF(ISERROR(VLOOKUP(PW$6,fériés,1,FALSE)),(SUM($H$1:PW$1)&gt;SUM($F$47:$F52))*(SUM($H$1:PW$1)&lt;=SUM($F$47:$F53))*1,"F"))</f>
        <v>0</v>
      </c>
      <c r="PX53" s="65">
        <f ca="1">IF(WEEKDAY(PX$6,2)&gt;5,"w",IF(ISERROR(VLOOKUP(PX$6,fériés,1,FALSE)),(SUM($H$1:PX$1)&gt;SUM($F$47:$F52))*(SUM($H$1:PX$1)&lt;=SUM($F$47:$F53))*1,"F"))</f>
        <v>0</v>
      </c>
      <c r="PY53" s="65">
        <f ca="1">IF(WEEKDAY(PY$6,2)&gt;5,"w",IF(ISERROR(VLOOKUP(PY$6,fériés,1,FALSE)),(SUM($H$1:PY$1)&gt;SUM($F$47:$F52))*(SUM($H$1:PY$1)&lt;=SUM($F$47:$F53))*1,"F"))</f>
        <v>0</v>
      </c>
      <c r="PZ53" s="65">
        <f ca="1">IF(WEEKDAY(PZ$6,2)&gt;5,"w",IF(ISERROR(VLOOKUP(PZ$6,fériés,1,FALSE)),(SUM($H$1:PZ$1)&gt;SUM($F$47:$F52))*(SUM($H$1:PZ$1)&lt;=SUM($F$47:$F53))*1,"F"))</f>
        <v>0</v>
      </c>
      <c r="QA53" s="65">
        <f ca="1">IF(WEEKDAY(QA$6,2)&gt;5,"w",IF(ISERROR(VLOOKUP(QA$6,fériés,1,FALSE)),(SUM($H$1:QA$1)&gt;SUM($F$47:$F52))*(SUM($H$1:QA$1)&lt;=SUM($F$47:$F53))*1,"F"))</f>
        <v>0</v>
      </c>
      <c r="QB53" s="65">
        <f ca="1">IF(WEEKDAY(QB$6,2)&gt;5,"w",IF(ISERROR(VLOOKUP(QB$6,fériés,1,FALSE)),(SUM($H$1:QB$1)&gt;SUM($F$47:$F52))*(SUM($H$1:QB$1)&lt;=SUM($F$47:$F53))*1,"F"))</f>
        <v>0</v>
      </c>
      <c r="QC53" s="65">
        <f ca="1">IF(WEEKDAY(QC$6,2)&gt;5,"w",IF(ISERROR(VLOOKUP(QC$6,fériés,1,FALSE)),(SUM($H$1:QC$1)&gt;SUM($F$47:$F52))*(SUM($H$1:QC$1)&lt;=SUM($F$47:$F53))*1,"F"))</f>
        <v>0</v>
      </c>
      <c r="QD53" s="65">
        <f ca="1">IF(WEEKDAY(QD$6,2)&gt;5,"w",IF(ISERROR(VLOOKUP(QD$6,fériés,1,FALSE)),(SUM($H$1:QD$1)&gt;SUM($F$47:$F52))*(SUM($H$1:QD$1)&lt;=SUM($F$47:$F53))*1,"F"))</f>
        <v>0</v>
      </c>
      <c r="QE53" s="65">
        <f ca="1">IF(WEEKDAY(QE$6,2)&gt;5,"w",IF(ISERROR(VLOOKUP(QE$6,fériés,1,FALSE)),(SUM($H$1:QE$1)&gt;SUM($F$47:$F52))*(SUM($H$1:QE$1)&lt;=SUM($F$47:$F53))*1,"F"))</f>
        <v>0</v>
      </c>
      <c r="QF53" s="65">
        <f ca="1">IF(WEEKDAY(QF$6,2)&gt;5,"w",IF(ISERROR(VLOOKUP(QF$6,fériés,1,FALSE)),(SUM($H$1:QF$1)&gt;SUM($F$47:$F52))*(SUM($H$1:QF$1)&lt;=SUM($F$47:$F53))*1,"F"))</f>
        <v>0</v>
      </c>
      <c r="QG53" s="65">
        <f ca="1">IF(WEEKDAY(QG$6,2)&gt;5,"w",IF(ISERROR(VLOOKUP(QG$6,fériés,1,FALSE)),(SUM($H$1:QG$1)&gt;SUM($F$47:$F52))*(SUM($H$1:QG$1)&lt;=SUM($F$47:$F53))*1,"F"))</f>
        <v>0</v>
      </c>
      <c r="QH53" s="65">
        <f ca="1">IF(WEEKDAY(QH$6,2)&gt;5,"w",IF(ISERROR(VLOOKUP(QH$6,fériés,1,FALSE)),(SUM($H$1:QH$1)&gt;SUM($F$47:$F52))*(SUM($H$1:QH$1)&lt;=SUM($F$47:$F53))*1,"F"))</f>
        <v>0</v>
      </c>
      <c r="QI53" s="65">
        <f ca="1">IF(WEEKDAY(QI$6,2)&gt;5,"w",IF(ISERROR(VLOOKUP(QI$6,fériés,1,FALSE)),(SUM($H$1:QI$1)&gt;SUM($F$47:$F52))*(SUM($H$1:QI$1)&lt;=SUM($F$47:$F53))*1,"F"))</f>
        <v>0</v>
      </c>
      <c r="QJ53" s="65">
        <f ca="1">IF(WEEKDAY(QJ$6,2)&gt;5,"w",IF(ISERROR(VLOOKUP(QJ$6,fériés,1,FALSE)),(SUM($H$1:QJ$1)&gt;SUM($F$47:$F52))*(SUM($H$1:QJ$1)&lt;=SUM($F$47:$F53))*1,"F"))</f>
        <v>0</v>
      </c>
      <c r="QK53" s="65">
        <f ca="1">IF(WEEKDAY(QK$6,2)&gt;5,"w",IF(ISERROR(VLOOKUP(QK$6,fériés,1,FALSE)),(SUM($H$1:QK$1)&gt;SUM($F$47:$F52))*(SUM($H$1:QK$1)&lt;=SUM($F$47:$F53))*1,"F"))</f>
        <v>0</v>
      </c>
      <c r="QL53" s="65">
        <f ca="1">IF(WEEKDAY(QL$6,2)&gt;5,"w",IF(ISERROR(VLOOKUP(QL$6,fériés,1,FALSE)),(SUM($H$1:QL$1)&gt;SUM($F$47:$F52))*(SUM($H$1:QL$1)&lt;=SUM($F$47:$F53))*1,"F"))</f>
        <v>0</v>
      </c>
      <c r="QM53" s="65">
        <f ca="1">IF(WEEKDAY(QM$6,2)&gt;5,"w",IF(ISERROR(VLOOKUP(QM$6,fériés,1,FALSE)),(SUM($H$1:QM$1)&gt;SUM($F$47:$F52))*(SUM($H$1:QM$1)&lt;=SUM($F$47:$F53))*1,"F"))</f>
        <v>0</v>
      </c>
      <c r="QN53" s="65">
        <f ca="1">IF(WEEKDAY(QN$6,2)&gt;5,"w",IF(ISERROR(VLOOKUP(QN$6,fériés,1,FALSE)),(SUM($H$1:QN$1)&gt;SUM($F$47:$F52))*(SUM($H$1:QN$1)&lt;=SUM($F$47:$F53))*1,"F"))</f>
        <v>0</v>
      </c>
      <c r="QO53" s="65">
        <f ca="1">IF(WEEKDAY(QO$6,2)&gt;5,"w",IF(ISERROR(VLOOKUP(QO$6,fériés,1,FALSE)),(SUM($H$1:QO$1)&gt;SUM($F$47:$F52))*(SUM($H$1:QO$1)&lt;=SUM($F$47:$F53))*1,"F"))</f>
        <v>0</v>
      </c>
      <c r="QP53" s="65">
        <f ca="1">IF(WEEKDAY(QP$6,2)&gt;5,"w",IF(ISERROR(VLOOKUP(QP$6,fériés,1,FALSE)),(SUM($H$1:QP$1)&gt;SUM($F$47:$F52))*(SUM($H$1:QP$1)&lt;=SUM($F$47:$F53))*1,"F"))</f>
        <v>0</v>
      </c>
      <c r="QQ53" s="65">
        <f ca="1">IF(WEEKDAY(QQ$6,2)&gt;5,"w",IF(ISERROR(VLOOKUP(QQ$6,fériés,1,FALSE)),(SUM($H$1:QQ$1)&gt;SUM($F$47:$F52))*(SUM($H$1:QQ$1)&lt;=SUM($F$47:$F53))*1,"F"))</f>
        <v>0</v>
      </c>
      <c r="QR53" s="65">
        <f ca="1">IF(WEEKDAY(QR$6,2)&gt;5,"w",IF(ISERROR(VLOOKUP(QR$6,fériés,1,FALSE)),(SUM($H$1:QR$1)&gt;SUM($F$47:$F52))*(SUM($H$1:QR$1)&lt;=SUM($F$47:$F53))*1,"F"))</f>
        <v>0</v>
      </c>
      <c r="QS53" s="65">
        <f ca="1">IF(WEEKDAY(QS$6,2)&gt;5,"w",IF(ISERROR(VLOOKUP(QS$6,fériés,1,FALSE)),(SUM($H$1:QS$1)&gt;SUM($F$47:$F52))*(SUM($H$1:QS$1)&lt;=SUM($F$47:$F53))*1,"F"))</f>
        <v>0</v>
      </c>
      <c r="QT53" s="65">
        <f ca="1">IF(WEEKDAY(QT$6,2)&gt;5,"w",IF(ISERROR(VLOOKUP(QT$6,fériés,1,FALSE)),(SUM($H$1:QT$1)&gt;SUM($F$47:$F52))*(SUM($H$1:QT$1)&lt;=SUM($F$47:$F53))*1,"F"))</f>
        <v>0</v>
      </c>
      <c r="QU53" s="65">
        <f ca="1">IF(WEEKDAY(QU$6,2)&gt;5,"w",IF(ISERROR(VLOOKUP(QU$6,fériés,1,FALSE)),(SUM($H$1:QU$1)&gt;SUM($F$47:$F52))*(SUM($H$1:QU$1)&lt;=SUM($F$47:$F53))*1,"F"))</f>
        <v>0</v>
      </c>
      <c r="QV53" s="65">
        <f ca="1">IF(WEEKDAY(QV$6,2)&gt;5,"w",IF(ISERROR(VLOOKUP(QV$6,fériés,1,FALSE)),(SUM($H$1:QV$1)&gt;SUM($F$47:$F52))*(SUM($H$1:QV$1)&lt;=SUM($F$47:$F53))*1,"F"))</f>
        <v>0</v>
      </c>
      <c r="QW53" s="65">
        <f ca="1">IF(WEEKDAY(QW$6,2)&gt;5,"w",IF(ISERROR(VLOOKUP(QW$6,fériés,1,FALSE)),(SUM($H$1:QW$1)&gt;SUM($F$47:$F52))*(SUM($H$1:QW$1)&lt;=SUM($F$47:$F53))*1,"F"))</f>
        <v>0</v>
      </c>
      <c r="QX53" s="65">
        <f ca="1">IF(WEEKDAY(QX$6,2)&gt;5,"w",IF(ISERROR(VLOOKUP(QX$6,fériés,1,FALSE)),(SUM($H$1:QX$1)&gt;SUM($F$47:$F52))*(SUM($H$1:QX$1)&lt;=SUM($F$47:$F53))*1,"F"))</f>
        <v>0</v>
      </c>
      <c r="QY53" s="65">
        <f ca="1">IF(WEEKDAY(QY$6,2)&gt;5,"w",IF(ISERROR(VLOOKUP(QY$6,fériés,1,FALSE)),(SUM($H$1:QY$1)&gt;SUM($F$47:$F52))*(SUM($H$1:QY$1)&lt;=SUM($F$47:$F53))*1,"F"))</f>
        <v>0</v>
      </c>
      <c r="QZ53" s="65">
        <f ca="1">IF(WEEKDAY(QZ$6,2)&gt;5,"w",IF(ISERROR(VLOOKUP(QZ$6,fériés,1,FALSE)),(SUM($H$1:QZ$1)&gt;SUM($F$47:$F52))*(SUM($H$1:QZ$1)&lt;=SUM($F$47:$F53))*1,"F"))</f>
        <v>0</v>
      </c>
      <c r="RA53" s="65">
        <f ca="1">IF(WEEKDAY(RA$6,2)&gt;5,"w",IF(ISERROR(VLOOKUP(RA$6,fériés,1,FALSE)),(SUM($H$1:RA$1)&gt;SUM($F$47:$F52))*(SUM($H$1:RA$1)&lt;=SUM($F$47:$F53))*1,"F"))</f>
        <v>0</v>
      </c>
      <c r="RB53" s="65">
        <f ca="1">IF(WEEKDAY(RB$6,2)&gt;5,"w",IF(ISERROR(VLOOKUP(RB$6,fériés,1,FALSE)),(SUM($H$1:RB$1)&gt;SUM($F$47:$F52))*(SUM($H$1:RB$1)&lt;=SUM($F$47:$F53))*1,"F"))</f>
        <v>0</v>
      </c>
      <c r="RC53" s="65">
        <f ca="1">IF(WEEKDAY(RC$6,2)&gt;5,"w",IF(ISERROR(VLOOKUP(RC$6,fériés,1,FALSE)),(SUM($H$1:RC$1)&gt;SUM($F$47:$F52))*(SUM($H$1:RC$1)&lt;=SUM($F$47:$F53))*1,"F"))</f>
        <v>0</v>
      </c>
      <c r="RD53" s="65">
        <f ca="1">IF(WEEKDAY(RD$6,2)&gt;5,"w",IF(ISERROR(VLOOKUP(RD$6,fériés,1,FALSE)),(SUM($H$1:RD$1)&gt;SUM($F$47:$F52))*(SUM($H$1:RD$1)&lt;=SUM($F$47:$F53))*1,"F"))</f>
        <v>0</v>
      </c>
      <c r="RE53" s="65">
        <f ca="1">IF(WEEKDAY(RE$6,2)&gt;5,"w",IF(ISERROR(VLOOKUP(RE$6,fériés,1,FALSE)),(SUM($H$1:RE$1)&gt;SUM($F$47:$F52))*(SUM($H$1:RE$1)&lt;=SUM($F$47:$F53))*1,"F"))</f>
        <v>0</v>
      </c>
      <c r="RF53" s="65">
        <f ca="1">IF(WEEKDAY(RF$6,2)&gt;5,"w",IF(ISERROR(VLOOKUP(RF$6,fériés,1,FALSE)),(SUM($H$1:RF$1)&gt;SUM($F$47:$F52))*(SUM($H$1:RF$1)&lt;=SUM($F$47:$F53))*1,"F"))</f>
        <v>0</v>
      </c>
      <c r="RG53" s="65">
        <f ca="1">IF(WEEKDAY(RG$6,2)&gt;5,"w",IF(ISERROR(VLOOKUP(RG$6,fériés,1,FALSE)),(SUM($H$1:RG$1)&gt;SUM($F$47:$F52))*(SUM($H$1:RG$1)&lt;=SUM($F$47:$F53))*1,"F"))</f>
        <v>0</v>
      </c>
      <c r="RH53" s="65">
        <f ca="1">IF(WEEKDAY(RH$6,2)&gt;5,"w",IF(ISERROR(VLOOKUP(RH$6,fériés,1,FALSE)),(SUM($H$1:RH$1)&gt;SUM($F$47:$F52))*(SUM($H$1:RH$1)&lt;=SUM($F$47:$F53))*1,"F"))</f>
        <v>0</v>
      </c>
      <c r="RI53" s="65">
        <f ca="1">IF(WEEKDAY(RI$6,2)&gt;5,"w",IF(ISERROR(VLOOKUP(RI$6,fériés,1,FALSE)),(SUM($H$1:RI$1)&gt;SUM($F$47:$F52))*(SUM($H$1:RI$1)&lt;=SUM($F$47:$F53))*1,"F"))</f>
        <v>0</v>
      </c>
      <c r="RJ53" s="65">
        <f ca="1">IF(WEEKDAY(RJ$6,2)&gt;5,"w",IF(ISERROR(VLOOKUP(RJ$6,fériés,1,FALSE)),(SUM($H$1:RJ$1)&gt;SUM($F$47:$F52))*(SUM($H$1:RJ$1)&lt;=SUM($F$47:$F53))*1,"F"))</f>
        <v>0</v>
      </c>
      <c r="RK53" s="65">
        <f ca="1">IF(WEEKDAY(RK$6,2)&gt;5,"w",IF(ISERROR(VLOOKUP(RK$6,fériés,1,FALSE)),(SUM($H$1:RK$1)&gt;SUM($F$47:$F52))*(SUM($H$1:RK$1)&lt;=SUM($F$47:$F53))*1,"F"))</f>
        <v>0</v>
      </c>
      <c r="RL53" s="65">
        <f ca="1">IF(WEEKDAY(RL$6,2)&gt;5,"w",IF(ISERROR(VLOOKUP(RL$6,fériés,1,FALSE)),(SUM($H$1:RL$1)&gt;SUM($F$47:$F52))*(SUM($H$1:RL$1)&lt;=SUM($F$47:$F53))*1,"F"))</f>
        <v>0</v>
      </c>
      <c r="RM53" s="65">
        <f ca="1">IF(WEEKDAY(RM$6,2)&gt;5,"w",IF(ISERROR(VLOOKUP(RM$6,fériés,1,FALSE)),(SUM($H$1:RM$1)&gt;SUM($F$47:$F52))*(SUM($H$1:RM$1)&lt;=SUM($F$47:$F53))*1,"F"))</f>
        <v>0</v>
      </c>
      <c r="RN53" s="65">
        <f ca="1">IF(WEEKDAY(RN$6,2)&gt;5,"w",IF(ISERROR(VLOOKUP(RN$6,fériés,1,FALSE)),(SUM($H$1:RN$1)&gt;SUM($F$47:$F52))*(SUM($H$1:RN$1)&lt;=SUM($F$47:$F53))*1,"F"))</f>
        <v>0</v>
      </c>
      <c r="RO53" s="65">
        <f ca="1">IF(WEEKDAY(RO$6,2)&gt;5,"w",IF(ISERROR(VLOOKUP(RO$6,fériés,1,FALSE)),(SUM($H$1:RO$1)&gt;SUM($F$47:$F52))*(SUM($H$1:RO$1)&lt;=SUM($F$47:$F53))*1,"F"))</f>
        <v>0</v>
      </c>
      <c r="RP53" s="65">
        <f ca="1">IF(WEEKDAY(RP$6,2)&gt;5,"w",IF(ISERROR(VLOOKUP(RP$6,fériés,1,FALSE)),(SUM($H$1:RP$1)&gt;SUM($F$47:$F52))*(SUM($H$1:RP$1)&lt;=SUM($F$47:$F53))*1,"F"))</f>
        <v>0</v>
      </c>
      <c r="RQ53" s="65">
        <f ca="1">IF(WEEKDAY(RQ$6,2)&gt;5,"w",IF(ISERROR(VLOOKUP(RQ$6,fériés,1,FALSE)),(SUM($H$1:RQ$1)&gt;SUM($F$47:$F52))*(SUM($H$1:RQ$1)&lt;=SUM($F$47:$F53))*1,"F"))</f>
        <v>0</v>
      </c>
      <c r="RR53" s="65" t="str">
        <f ca="1">IF(WEEKDAY(RR$6,2)&gt;5,"w",IF(ISERROR(VLOOKUP(RR$6,fériés,1,FALSE)),(SUM($H$1:RR$1)&gt;SUM($F$47:$F52))*(SUM($H$1:RR$1)&lt;=SUM($F$47:$F53))*1,"F"))</f>
        <v>w</v>
      </c>
      <c r="RS53" s="65" t="str">
        <f ca="1">IF(WEEKDAY(RS$6,2)&gt;5,"w",IF(ISERROR(VLOOKUP(RS$6,fériés,1,FALSE)),(SUM($H$1:RS$1)&gt;SUM($F$47:$F52))*(SUM($H$1:RS$1)&lt;=SUM($F$47:$F53))*1,"F"))</f>
        <v>w</v>
      </c>
      <c r="RT53" s="65" t="str">
        <f ca="1">IF(WEEKDAY(RT$6,2)&gt;5,"w",IF(ISERROR(VLOOKUP(RT$6,fériés,1,FALSE)),(SUM($H$1:RT$1)&gt;SUM($F$47:$F52))*(SUM($H$1:RT$1)&lt;=SUM($F$47:$F53))*1,"F"))</f>
        <v>w</v>
      </c>
      <c r="RU53" s="65" t="str">
        <f ca="1">IF(WEEKDAY(RU$6,2)&gt;5,"w",IF(ISERROR(VLOOKUP(RU$6,fériés,1,FALSE)),(SUM($H$1:RU$1)&gt;SUM($F$47:$F52))*(SUM($H$1:RU$1)&lt;=SUM($F$47:$F53))*1,"F"))</f>
        <v>w</v>
      </c>
      <c r="RV53" s="65" t="str">
        <f ca="1">IF(WEEKDAY(RV$6,2)&gt;5,"w",IF(ISERROR(VLOOKUP(RV$6,fériés,1,FALSE)),(SUM($H$1:RV$1)&gt;SUM($F$47:$F52))*(SUM($H$1:RV$1)&lt;=SUM($F$47:$F53))*1,"F"))</f>
        <v>w</v>
      </c>
      <c r="RW53" s="65" t="str">
        <f ca="1">IF(WEEKDAY(RW$6,2)&gt;5,"w",IF(ISERROR(VLOOKUP(RW$6,fériés,1,FALSE)),(SUM($H$1:RW$1)&gt;SUM($F$47:$F52))*(SUM($H$1:RW$1)&lt;=SUM($F$47:$F53))*1,"F"))</f>
        <v>w</v>
      </c>
      <c r="RX53" s="65" t="str">
        <f ca="1">IF(WEEKDAY(RX$6,2)&gt;5,"w",IF(ISERROR(VLOOKUP(RX$6,fériés,1,FALSE)),(SUM($H$1:RX$1)&gt;SUM($F$47:$F52))*(SUM($H$1:RX$1)&lt;=SUM($F$47:$F53))*1,"F"))</f>
        <v>w</v>
      </c>
      <c r="RY53" s="65" t="str">
        <f ca="1">IF(WEEKDAY(RY$6,2)&gt;5,"w",IF(ISERROR(VLOOKUP(RY$6,fériés,1,FALSE)),(SUM($H$1:RY$1)&gt;SUM($F$47:$F52))*(SUM($H$1:RY$1)&lt;=SUM($F$47:$F53))*1,"F"))</f>
        <v>w</v>
      </c>
      <c r="RZ53" s="65" t="str">
        <f ca="1">IF(WEEKDAY(RZ$6,2)&gt;5,"w",IF(ISERROR(VLOOKUP(RZ$6,fériés,1,FALSE)),(SUM($H$1:RZ$1)&gt;SUM($F$47:$F52))*(SUM($H$1:RZ$1)&lt;=SUM($F$47:$F53))*1,"F"))</f>
        <v>w</v>
      </c>
      <c r="SA53" s="65" t="str">
        <f ca="1">IF(WEEKDAY(SA$6,2)&gt;5,"w",IF(ISERROR(VLOOKUP(SA$6,fériés,1,FALSE)),(SUM($H$1:SA$1)&gt;SUM($F$47:$F52))*(SUM($H$1:SA$1)&lt;=SUM($F$47:$F53))*1,"F"))</f>
        <v>w</v>
      </c>
      <c r="SB53" s="65" t="str">
        <f ca="1">IF(WEEKDAY(SB$6,2)&gt;5,"w",IF(ISERROR(VLOOKUP(SB$6,fériés,1,FALSE)),(SUM($H$1:SB$1)&gt;SUM($F$47:$F52))*(SUM($H$1:SB$1)&lt;=SUM($F$47:$F53))*1,"F"))</f>
        <v>w</v>
      </c>
      <c r="SC53" s="65" t="str">
        <f ca="1">IF(WEEKDAY(SC$6,2)&gt;5,"w",IF(ISERROR(VLOOKUP(SC$6,fériés,1,FALSE)),(SUM($H$1:SC$1)&gt;SUM($F$47:$F52))*(SUM($H$1:SC$1)&lt;=SUM($F$47:$F53))*1,"F"))</f>
        <v>w</v>
      </c>
      <c r="SD53" s="65" t="str">
        <f ca="1">IF(WEEKDAY(SD$6,2)&gt;5,"w",IF(ISERROR(VLOOKUP(SD$6,fériés,1,FALSE)),(SUM($H$1:SD$1)&gt;SUM($F$47:$F52))*(SUM($H$1:SD$1)&lt;=SUM($F$47:$F53))*1,"F"))</f>
        <v>w</v>
      </c>
      <c r="SE53" s="65" t="str">
        <f ca="1">IF(WEEKDAY(SE$6,2)&gt;5,"w",IF(ISERROR(VLOOKUP(SE$6,fériés,1,FALSE)),(SUM($H$1:SE$1)&gt;SUM($F$47:$F52))*(SUM($H$1:SE$1)&lt;=SUM($F$47:$F53))*1,"F"))</f>
        <v>w</v>
      </c>
      <c r="SF53" s="65" t="str">
        <f ca="1">IF(WEEKDAY(SF$6,2)&gt;5,"w",IF(ISERROR(VLOOKUP(SF$6,fériés,1,FALSE)),(SUM($H$1:SF$1)&gt;SUM($F$47:$F52))*(SUM($H$1:SF$1)&lt;=SUM($F$47:$F53))*1,"F"))</f>
        <v>w</v>
      </c>
      <c r="SG53" s="83"/>
    </row>
    <row r="54" spans="1:501" ht="12" customHeight="1" x14ac:dyDescent="0.25">
      <c r="A54" s="80"/>
      <c r="B54" s="63" t="str">
        <f>IFERROR(VLOOKUP($A54,Base_données!$A$4:$AB$24,Base_données!$B$1,FALSE),"")</f>
        <v/>
      </c>
      <c r="C54" s="78" t="str">
        <f>IF(A54="","",Base_données!$N$3)</f>
        <v/>
      </c>
      <c r="D54" s="63" t="str">
        <f>IFERROR(VLOOKUP($A54,Base_données!$A$4:$AB$24,Base_données!$D$1,FALSE),"")</f>
        <v/>
      </c>
      <c r="E54" s="63" t="str">
        <f>IFERROR(VLOOKUP($A54,Base_données!$A$4:$AB$24,Base_données!$N$1,FALSE),"")</f>
        <v/>
      </c>
      <c r="F54" s="66" t="str">
        <f t="shared" si="84"/>
        <v/>
      </c>
      <c r="G54" s="62" t="str">
        <f>IFERROR(VLOOKUP($A54,Base_données!$A$4:$L$24,5,FALSE),"")</f>
        <v/>
      </c>
      <c r="H54" s="65">
        <f ca="1">IF(WEEKDAY(H$6,2)&gt;5,"w",IF(ISERROR(VLOOKUP(H$6,fériés,1,FALSE)),(SUM($H$1:H$1)&gt;SUM($F$47:$F53))*(SUM($H$1:H$1)&lt;=SUM($F$47:$F54))*1,"F"))</f>
        <v>0</v>
      </c>
      <c r="I54" s="65">
        <f ca="1">IF(WEEKDAY(I$6,2)&gt;5,"w",IF(ISERROR(VLOOKUP(I$6,fériés,1,FALSE)),(SUM($H$1:I$1)&gt;SUM($F$47:$F53))*(SUM($H$1:I$1)&lt;=SUM($F$47:$F54))*1,"F"))</f>
        <v>0</v>
      </c>
      <c r="J54" s="65">
        <f ca="1">IF(WEEKDAY(J$6,2)&gt;5,"w",IF(ISERROR(VLOOKUP(J$6,fériés,1,FALSE)),(SUM($H$1:J$1)&gt;SUM($F$47:$F53))*(SUM($H$1:J$1)&lt;=SUM($F$47:$F54))*1,"F"))</f>
        <v>0</v>
      </c>
      <c r="K54" s="65">
        <f ca="1">IF(WEEKDAY(K$6,2)&gt;5,"w",IF(ISERROR(VLOOKUP(K$6,fériés,1,FALSE)),(SUM($H$1:K$1)&gt;SUM($F$47:$F53))*(SUM($H$1:K$1)&lt;=SUM($F$47:$F54))*1,"F"))</f>
        <v>0</v>
      </c>
      <c r="L54" s="65">
        <f ca="1">IF(WEEKDAY(L$6,2)&gt;5,"w",IF(ISERROR(VLOOKUP(L$6,fériés,1,FALSE)),(SUM($H$1:L$1)&gt;SUM($F$47:$F53))*(SUM($H$1:L$1)&lt;=SUM($F$47:$F54))*1,"F"))</f>
        <v>0</v>
      </c>
      <c r="M54" s="65">
        <f ca="1">IF(WEEKDAY(M$6,2)&gt;5,"w",IF(ISERROR(VLOOKUP(M$6,fériés,1,FALSE)),(SUM($H$1:M$1)&gt;SUM($F$47:$F53))*(SUM($H$1:M$1)&lt;=SUM($F$47:$F54))*1,"F"))</f>
        <v>0</v>
      </c>
      <c r="N54" s="65">
        <f ca="1">IF(WEEKDAY(N$6,2)&gt;5,"w",IF(ISERROR(VLOOKUP(N$6,fériés,1,FALSE)),(SUM($H$1:N$1)&gt;SUM($F$47:$F53))*(SUM($H$1:N$1)&lt;=SUM($F$47:$F54))*1,"F"))</f>
        <v>0</v>
      </c>
      <c r="O54" s="65">
        <f ca="1">IF(WEEKDAY(O$6,2)&gt;5,"w",IF(ISERROR(VLOOKUP(O$6,fériés,1,FALSE)),(SUM($H$1:O$1)&gt;SUM($F$47:$F53))*(SUM($H$1:O$1)&lt;=SUM($F$47:$F54))*1,"F"))</f>
        <v>0</v>
      </c>
      <c r="P54" s="65">
        <f ca="1">IF(WEEKDAY(P$6,2)&gt;5,"w",IF(ISERROR(VLOOKUP(P$6,fériés,1,FALSE)),(SUM($H$1:P$1)&gt;SUM($F$47:$F53))*(SUM($H$1:P$1)&lt;=SUM($F$47:$F54))*1,"F"))</f>
        <v>0</v>
      </c>
      <c r="Q54" s="65">
        <f ca="1">IF(WEEKDAY(Q$6,2)&gt;5,"w",IF(ISERROR(VLOOKUP(Q$6,fériés,1,FALSE)),(SUM($H$1:Q$1)&gt;SUM($F$47:$F53))*(SUM($H$1:Q$1)&lt;=SUM($F$47:$F54))*1,"F"))</f>
        <v>0</v>
      </c>
      <c r="R54" s="65">
        <f ca="1">IF(WEEKDAY(R$6,2)&gt;5,"w",IF(ISERROR(VLOOKUP(R$6,fériés,1,FALSE)),(SUM($H$1:R$1)&gt;SUM($F$47:$F53))*(SUM($H$1:R$1)&lt;=SUM($F$47:$F54))*1,"F"))</f>
        <v>0</v>
      </c>
      <c r="S54" s="65">
        <f ca="1">IF(WEEKDAY(S$6,2)&gt;5,"w",IF(ISERROR(VLOOKUP(S$6,fériés,1,FALSE)),(SUM($H$1:S$1)&gt;SUM($F$47:$F53))*(SUM($H$1:S$1)&lt;=SUM($F$47:$F54))*1,"F"))</f>
        <v>0</v>
      </c>
      <c r="T54" s="65">
        <f ca="1">IF(WEEKDAY(T$6,2)&gt;5,"w",IF(ISERROR(VLOOKUP(T$6,fériés,1,FALSE)),(SUM($H$1:T$1)&gt;SUM($F$47:$F53))*(SUM($H$1:T$1)&lt;=SUM($F$47:$F54))*1,"F"))</f>
        <v>0</v>
      </c>
      <c r="U54" s="65">
        <f ca="1">IF(WEEKDAY(U$6,2)&gt;5,"w",IF(ISERROR(VLOOKUP(U$6,fériés,1,FALSE)),(SUM($H$1:U$1)&gt;SUM($F$47:$F53))*(SUM($H$1:U$1)&lt;=SUM($F$47:$F54))*1,"F"))</f>
        <v>0</v>
      </c>
      <c r="V54" s="65">
        <f ca="1">IF(WEEKDAY(V$6,2)&gt;5,"w",IF(ISERROR(VLOOKUP(V$6,fériés,1,FALSE)),(SUM($H$1:V$1)&gt;SUM($F$47:$F53))*(SUM($H$1:V$1)&lt;=SUM($F$47:$F54))*1,"F"))</f>
        <v>0</v>
      </c>
      <c r="W54" s="65">
        <f ca="1">IF(WEEKDAY(W$6,2)&gt;5,"w",IF(ISERROR(VLOOKUP(W$6,fériés,1,FALSE)),(SUM($H$1:W$1)&gt;SUM($F$47:$F53))*(SUM($H$1:W$1)&lt;=SUM($F$47:$F54))*1,"F"))</f>
        <v>0</v>
      </c>
      <c r="X54" s="65">
        <f ca="1">IF(WEEKDAY(X$6,2)&gt;5,"w",IF(ISERROR(VLOOKUP(X$6,fériés,1,FALSE)),(SUM($H$1:X$1)&gt;SUM($F$47:$F53))*(SUM($H$1:X$1)&lt;=SUM($F$47:$F54))*1,"F"))</f>
        <v>0</v>
      </c>
      <c r="Y54" s="65">
        <f ca="1">IF(WEEKDAY(Y$6,2)&gt;5,"w",IF(ISERROR(VLOOKUP(Y$6,fériés,1,FALSE)),(SUM($H$1:Y$1)&gt;SUM($F$47:$F53))*(SUM($H$1:Y$1)&lt;=SUM($F$47:$F54))*1,"F"))</f>
        <v>0</v>
      </c>
      <c r="Z54" s="65">
        <f ca="1">IF(WEEKDAY(Z$6,2)&gt;5,"w",IF(ISERROR(VLOOKUP(Z$6,fériés,1,FALSE)),(SUM($H$1:Z$1)&gt;SUM($F$47:$F53))*(SUM($H$1:Z$1)&lt;=SUM($F$47:$F54))*1,"F"))</f>
        <v>0</v>
      </c>
      <c r="AA54" s="65">
        <f ca="1">IF(WEEKDAY(AA$6,2)&gt;5,"w",IF(ISERROR(VLOOKUP(AA$6,fériés,1,FALSE)),(SUM($H$1:AA$1)&gt;SUM($F$47:$F53))*(SUM($H$1:AA$1)&lt;=SUM($F$47:$F54))*1,"F"))</f>
        <v>0</v>
      </c>
      <c r="AB54" s="65">
        <f ca="1">IF(WEEKDAY(AB$6,2)&gt;5,"w",IF(ISERROR(VLOOKUP(AB$6,fériés,1,FALSE)),(SUM($H$1:AB$1)&gt;SUM($F$47:$F53))*(SUM($H$1:AB$1)&lt;=SUM($F$47:$F54))*1,"F"))</f>
        <v>0</v>
      </c>
      <c r="AC54" s="65">
        <f ca="1">IF(WEEKDAY(AC$6,2)&gt;5,"w",IF(ISERROR(VLOOKUP(AC$6,fériés,1,FALSE)),(SUM($H$1:AC$1)&gt;SUM($F$47:$F53))*(SUM($H$1:AC$1)&lt;=SUM($F$47:$F54))*1,"F"))</f>
        <v>0</v>
      </c>
      <c r="AD54" s="65">
        <f ca="1">IF(WEEKDAY(AD$6,2)&gt;5,"w",IF(ISERROR(VLOOKUP(AD$6,fériés,1,FALSE)),(SUM($H$1:AD$1)&gt;SUM($F$47:$F53))*(SUM($H$1:AD$1)&lt;=SUM($F$47:$F54))*1,"F"))</f>
        <v>0</v>
      </c>
      <c r="AE54" s="65">
        <f ca="1">IF(WEEKDAY(AE$6,2)&gt;5,"w",IF(ISERROR(VLOOKUP(AE$6,fériés,1,FALSE)),(SUM($H$1:AE$1)&gt;SUM($F$47:$F53))*(SUM($H$1:AE$1)&lt;=SUM($F$47:$F54))*1,"F"))</f>
        <v>0</v>
      </c>
      <c r="AF54" s="65">
        <f ca="1">IF(WEEKDAY(AF$6,2)&gt;5,"w",IF(ISERROR(VLOOKUP(AF$6,fériés,1,FALSE)),(SUM($H$1:AF$1)&gt;SUM($F$47:$F53))*(SUM($H$1:AF$1)&lt;=SUM($F$47:$F54))*1,"F"))</f>
        <v>0</v>
      </c>
      <c r="AG54" s="65">
        <f ca="1">IF(WEEKDAY(AG$6,2)&gt;5,"w",IF(ISERROR(VLOOKUP(AG$6,fériés,1,FALSE)),(SUM($H$1:AG$1)&gt;SUM($F$47:$F53))*(SUM($H$1:AG$1)&lt;=SUM($F$47:$F54))*1,"F"))</f>
        <v>0</v>
      </c>
      <c r="AH54" s="65">
        <f ca="1">IF(WEEKDAY(AH$6,2)&gt;5,"w",IF(ISERROR(VLOOKUP(AH$6,fériés,1,FALSE)),(SUM($H$1:AH$1)&gt;SUM($F$47:$F53))*(SUM($H$1:AH$1)&lt;=SUM($F$47:$F54))*1,"F"))</f>
        <v>0</v>
      </c>
      <c r="AI54" s="65">
        <f ca="1">IF(WEEKDAY(AI$6,2)&gt;5,"w",IF(ISERROR(VLOOKUP(AI$6,fériés,1,FALSE)),(SUM($H$1:AI$1)&gt;SUM($F$47:$F53))*(SUM($H$1:AI$1)&lt;=SUM($F$47:$F54))*1,"F"))</f>
        <v>0</v>
      </c>
      <c r="AJ54" s="65">
        <f ca="1">IF(WEEKDAY(AJ$6,2)&gt;5,"w",IF(ISERROR(VLOOKUP(AJ$6,fériés,1,FALSE)),(SUM($H$1:AJ$1)&gt;SUM($F$47:$F53))*(SUM($H$1:AJ$1)&lt;=SUM($F$47:$F54))*1,"F"))</f>
        <v>0</v>
      </c>
      <c r="AK54" s="65">
        <f ca="1">IF(WEEKDAY(AK$6,2)&gt;5,"w",IF(ISERROR(VLOOKUP(AK$6,fériés,1,FALSE)),(SUM($H$1:AK$1)&gt;SUM($F$47:$F53))*(SUM($H$1:AK$1)&lt;=SUM($F$47:$F54))*1,"F"))</f>
        <v>0</v>
      </c>
      <c r="AL54" s="65">
        <f ca="1">IF(WEEKDAY(AL$6,2)&gt;5,"w",IF(ISERROR(VLOOKUP(AL$6,fériés,1,FALSE)),(SUM($H$1:AL$1)&gt;SUM($F$47:$F53))*(SUM($H$1:AL$1)&lt;=SUM($F$47:$F54))*1,"F"))</f>
        <v>0</v>
      </c>
      <c r="AM54" s="65">
        <f ca="1">IF(WEEKDAY(AM$6,2)&gt;5,"w",IF(ISERROR(VLOOKUP(AM$6,fériés,1,FALSE)),(SUM($H$1:AM$1)&gt;SUM($F$47:$F53))*(SUM($H$1:AM$1)&lt;=SUM($F$47:$F54))*1,"F"))</f>
        <v>0</v>
      </c>
      <c r="AN54" s="65">
        <f ca="1">IF(WEEKDAY(AN$6,2)&gt;5,"w",IF(ISERROR(VLOOKUP(AN$6,fériés,1,FALSE)),(SUM($H$1:AN$1)&gt;SUM($F$47:$F53))*(SUM($H$1:AN$1)&lt;=SUM($F$47:$F54))*1,"F"))</f>
        <v>0</v>
      </c>
      <c r="AO54" s="65">
        <f ca="1">IF(WEEKDAY(AO$6,2)&gt;5,"w",IF(ISERROR(VLOOKUP(AO$6,fériés,1,FALSE)),(SUM($H$1:AO$1)&gt;SUM($F$47:$F53))*(SUM($H$1:AO$1)&lt;=SUM($F$47:$F54))*1,"F"))</f>
        <v>0</v>
      </c>
      <c r="AP54" s="65">
        <f ca="1">IF(WEEKDAY(AP$6,2)&gt;5,"w",IF(ISERROR(VLOOKUP(AP$6,fériés,1,FALSE)),(SUM($H$1:AP$1)&gt;SUM($F$47:$F53))*(SUM($H$1:AP$1)&lt;=SUM($F$47:$F54))*1,"F"))</f>
        <v>0</v>
      </c>
      <c r="AQ54" s="65">
        <f ca="1">IF(WEEKDAY(AQ$6,2)&gt;5,"w",IF(ISERROR(VLOOKUP(AQ$6,fériés,1,FALSE)),(SUM($H$1:AQ$1)&gt;SUM($F$47:$F53))*(SUM($H$1:AQ$1)&lt;=SUM($F$47:$F54))*1,"F"))</f>
        <v>0</v>
      </c>
      <c r="AR54" s="65">
        <f ca="1">IF(WEEKDAY(AR$6,2)&gt;5,"w",IF(ISERROR(VLOOKUP(AR$6,fériés,1,FALSE)),(SUM($H$1:AR$1)&gt;SUM($F$47:$F53))*(SUM($H$1:AR$1)&lt;=SUM($F$47:$F54))*1,"F"))</f>
        <v>0</v>
      </c>
      <c r="AS54" s="65">
        <f ca="1">IF(WEEKDAY(AS$6,2)&gt;5,"w",IF(ISERROR(VLOOKUP(AS$6,fériés,1,FALSE)),(SUM($H$1:AS$1)&gt;SUM($F$47:$F53))*(SUM($H$1:AS$1)&lt;=SUM($F$47:$F54))*1,"F"))</f>
        <v>0</v>
      </c>
      <c r="AT54" s="65">
        <f ca="1">IF(WEEKDAY(AT$6,2)&gt;5,"w",IF(ISERROR(VLOOKUP(AT$6,fériés,1,FALSE)),(SUM($H$1:AT$1)&gt;SUM($F$47:$F53))*(SUM($H$1:AT$1)&lt;=SUM($F$47:$F54))*1,"F"))</f>
        <v>0</v>
      </c>
      <c r="AU54" s="65">
        <f ca="1">IF(WEEKDAY(AU$6,2)&gt;5,"w",IF(ISERROR(VLOOKUP(AU$6,fériés,1,FALSE)),(SUM($H$1:AU$1)&gt;SUM($F$47:$F53))*(SUM($H$1:AU$1)&lt;=SUM($F$47:$F54))*1,"F"))</f>
        <v>0</v>
      </c>
      <c r="AV54" s="65">
        <f ca="1">IF(WEEKDAY(AV$6,2)&gt;5,"w",IF(ISERROR(VLOOKUP(AV$6,fériés,1,FALSE)),(SUM($H$1:AV$1)&gt;SUM($F$47:$F53))*(SUM($H$1:AV$1)&lt;=SUM($F$47:$F54))*1,"F"))</f>
        <v>0</v>
      </c>
      <c r="AW54" s="65">
        <f ca="1">IF(WEEKDAY(AW$6,2)&gt;5,"w",IF(ISERROR(VLOOKUP(AW$6,fériés,1,FALSE)),(SUM($H$1:AW$1)&gt;SUM($F$47:$F53))*(SUM($H$1:AW$1)&lt;=SUM($F$47:$F54))*1,"F"))</f>
        <v>0</v>
      </c>
      <c r="AX54" s="65">
        <f ca="1">IF(WEEKDAY(AX$6,2)&gt;5,"w",IF(ISERROR(VLOOKUP(AX$6,fériés,1,FALSE)),(SUM($H$1:AX$1)&gt;SUM($F$47:$F53))*(SUM($H$1:AX$1)&lt;=SUM($F$47:$F54))*1,"F"))</f>
        <v>0</v>
      </c>
      <c r="AY54" s="65">
        <f ca="1">IF(WEEKDAY(AY$6,2)&gt;5,"w",IF(ISERROR(VLOOKUP(AY$6,fériés,1,FALSE)),(SUM($H$1:AY$1)&gt;SUM($F$47:$F53))*(SUM($H$1:AY$1)&lt;=SUM($F$47:$F54))*1,"F"))</f>
        <v>0</v>
      </c>
      <c r="AZ54" s="65">
        <f ca="1">IF(WEEKDAY(AZ$6,2)&gt;5,"w",IF(ISERROR(VLOOKUP(AZ$6,fériés,1,FALSE)),(SUM($H$1:AZ$1)&gt;SUM($F$47:$F53))*(SUM($H$1:AZ$1)&lt;=SUM($F$47:$F54))*1,"F"))</f>
        <v>0</v>
      </c>
      <c r="BA54" s="65">
        <f ca="1">IF(WEEKDAY(BA$6,2)&gt;5,"w",IF(ISERROR(VLOOKUP(BA$6,fériés,1,FALSE)),(SUM($H$1:BA$1)&gt;SUM($F$47:$F53))*(SUM($H$1:BA$1)&lt;=SUM($F$47:$F54))*1,"F"))</f>
        <v>0</v>
      </c>
      <c r="BB54" s="65">
        <f ca="1">IF(WEEKDAY(BB$6,2)&gt;5,"w",IF(ISERROR(VLOOKUP(BB$6,fériés,1,FALSE)),(SUM($H$1:BB$1)&gt;SUM($F$47:$F53))*(SUM($H$1:BB$1)&lt;=SUM($F$47:$F54))*1,"F"))</f>
        <v>0</v>
      </c>
      <c r="BC54" s="65">
        <f ca="1">IF(WEEKDAY(BC$6,2)&gt;5,"w",IF(ISERROR(VLOOKUP(BC$6,fériés,1,FALSE)),(SUM($H$1:BC$1)&gt;SUM($F$47:$F53))*(SUM($H$1:BC$1)&lt;=SUM($F$47:$F54))*1,"F"))</f>
        <v>0</v>
      </c>
      <c r="BD54" s="65">
        <f ca="1">IF(WEEKDAY(BD$6,2)&gt;5,"w",IF(ISERROR(VLOOKUP(BD$6,fériés,1,FALSE)),(SUM($H$1:BD$1)&gt;SUM($F$47:$F53))*(SUM($H$1:BD$1)&lt;=SUM($F$47:$F54))*1,"F"))</f>
        <v>0</v>
      </c>
      <c r="BE54" s="65">
        <f ca="1">IF(WEEKDAY(BE$6,2)&gt;5,"w",IF(ISERROR(VLOOKUP(BE$6,fériés,1,FALSE)),(SUM($H$1:BE$1)&gt;SUM($F$47:$F53))*(SUM($H$1:BE$1)&lt;=SUM($F$47:$F54))*1,"F"))</f>
        <v>0</v>
      </c>
      <c r="BF54" s="65">
        <f ca="1">IF(WEEKDAY(BF$6,2)&gt;5,"w",IF(ISERROR(VLOOKUP(BF$6,fériés,1,FALSE)),(SUM($H$1:BF$1)&gt;SUM($F$47:$F53))*(SUM($H$1:BF$1)&lt;=SUM($F$47:$F54))*1,"F"))</f>
        <v>0</v>
      </c>
      <c r="BG54" s="65">
        <f ca="1">IF(WEEKDAY(BG$6,2)&gt;5,"w",IF(ISERROR(VLOOKUP(BG$6,fériés,1,FALSE)),(SUM($H$1:BG$1)&gt;SUM($F$47:$F53))*(SUM($H$1:BG$1)&lt;=SUM($F$47:$F54))*1,"F"))</f>
        <v>0</v>
      </c>
      <c r="BH54" s="65">
        <f ca="1">IF(WEEKDAY(BH$6,2)&gt;5,"w",IF(ISERROR(VLOOKUP(BH$6,fériés,1,FALSE)),(SUM($H$1:BH$1)&gt;SUM($F$47:$F53))*(SUM($H$1:BH$1)&lt;=SUM($F$47:$F54))*1,"F"))</f>
        <v>0</v>
      </c>
      <c r="BI54" s="65">
        <f ca="1">IF(WEEKDAY(BI$6,2)&gt;5,"w",IF(ISERROR(VLOOKUP(BI$6,fériés,1,FALSE)),(SUM($H$1:BI$1)&gt;SUM($F$47:$F53))*(SUM($H$1:BI$1)&lt;=SUM($F$47:$F54))*1,"F"))</f>
        <v>0</v>
      </c>
      <c r="BJ54" s="65">
        <f ca="1">IF(WEEKDAY(BJ$6,2)&gt;5,"w",IF(ISERROR(VLOOKUP(BJ$6,fériés,1,FALSE)),(SUM($H$1:BJ$1)&gt;SUM($F$47:$F53))*(SUM($H$1:BJ$1)&lt;=SUM($F$47:$F54))*1,"F"))</f>
        <v>0</v>
      </c>
      <c r="BK54" s="65">
        <f ca="1">IF(WEEKDAY(BK$6,2)&gt;5,"w",IF(ISERROR(VLOOKUP(BK$6,fériés,1,FALSE)),(SUM($H$1:BK$1)&gt;SUM($F$47:$F53))*(SUM($H$1:BK$1)&lt;=SUM($F$47:$F54))*1,"F"))</f>
        <v>0</v>
      </c>
      <c r="BL54" s="65">
        <f ca="1">IF(WEEKDAY(BL$6,2)&gt;5,"w",IF(ISERROR(VLOOKUP(BL$6,fériés,1,FALSE)),(SUM($H$1:BL$1)&gt;SUM($F$47:$F53))*(SUM($H$1:BL$1)&lt;=SUM($F$47:$F54))*1,"F"))</f>
        <v>0</v>
      </c>
      <c r="BM54" s="65">
        <f ca="1">IF(WEEKDAY(BM$6,2)&gt;5,"w",IF(ISERROR(VLOOKUP(BM$6,fériés,1,FALSE)),(SUM($H$1:BM$1)&gt;SUM($F$47:$F53))*(SUM($H$1:BM$1)&lt;=SUM($F$47:$F54))*1,"F"))</f>
        <v>0</v>
      </c>
      <c r="BN54" s="65" t="str">
        <f ca="1">IF(WEEKDAY(BN$6,2)&gt;5,"w",IF(ISERROR(VLOOKUP(BN$6,fériés,1,FALSE)),(SUM($H$1:BN$1)&gt;SUM($F$47:$F53))*(SUM($H$1:BN$1)&lt;=SUM($F$47:$F54))*1,"F"))</f>
        <v>w</v>
      </c>
      <c r="BO54" s="65" t="str">
        <f ca="1">IF(WEEKDAY(BO$6,2)&gt;5,"w",IF(ISERROR(VLOOKUP(BO$6,fériés,1,FALSE)),(SUM($H$1:BO$1)&gt;SUM($F$47:$F53))*(SUM($H$1:BO$1)&lt;=SUM($F$47:$F54))*1,"F"))</f>
        <v>w</v>
      </c>
      <c r="BP54" s="65" t="str">
        <f ca="1">IF(WEEKDAY(BP$6,2)&gt;5,"w",IF(ISERROR(VLOOKUP(BP$6,fériés,1,FALSE)),(SUM($H$1:BP$1)&gt;SUM($F$47:$F53))*(SUM($H$1:BP$1)&lt;=SUM($F$47:$F54))*1,"F"))</f>
        <v>w</v>
      </c>
      <c r="BQ54" s="65" t="str">
        <f ca="1">IF(WEEKDAY(BQ$6,2)&gt;5,"w",IF(ISERROR(VLOOKUP(BQ$6,fériés,1,FALSE)),(SUM($H$1:BQ$1)&gt;SUM($F$47:$F53))*(SUM($H$1:BQ$1)&lt;=SUM($F$47:$F54))*1,"F"))</f>
        <v>w</v>
      </c>
      <c r="BR54" s="65" t="str">
        <f ca="1">IF(WEEKDAY(BR$6,2)&gt;5,"w",IF(ISERROR(VLOOKUP(BR$6,fériés,1,FALSE)),(SUM($H$1:BR$1)&gt;SUM($F$47:$F53))*(SUM($H$1:BR$1)&lt;=SUM($F$47:$F54))*1,"F"))</f>
        <v>w</v>
      </c>
      <c r="BS54" s="65" t="str">
        <f ca="1">IF(WEEKDAY(BS$6,2)&gt;5,"w",IF(ISERROR(VLOOKUP(BS$6,fériés,1,FALSE)),(SUM($H$1:BS$1)&gt;SUM($F$47:$F53))*(SUM($H$1:BS$1)&lt;=SUM($F$47:$F54))*1,"F"))</f>
        <v>w</v>
      </c>
      <c r="BT54" s="65" t="str">
        <f ca="1">IF(WEEKDAY(BT$6,2)&gt;5,"w",IF(ISERROR(VLOOKUP(BT$6,fériés,1,FALSE)),(SUM($H$1:BT$1)&gt;SUM($F$47:$F53))*(SUM($H$1:BT$1)&lt;=SUM($F$47:$F54))*1,"F"))</f>
        <v>w</v>
      </c>
      <c r="BU54" s="65" t="str">
        <f ca="1">IF(WEEKDAY(BU$6,2)&gt;5,"w",IF(ISERROR(VLOOKUP(BU$6,fériés,1,FALSE)),(SUM($H$1:BU$1)&gt;SUM($F$47:$F53))*(SUM($H$1:BU$1)&lt;=SUM($F$47:$F54))*1,"F"))</f>
        <v>w</v>
      </c>
      <c r="BV54" s="65" t="str">
        <f ca="1">IF(WEEKDAY(BV$6,2)&gt;5,"w",IF(ISERROR(VLOOKUP(BV$6,fériés,1,FALSE)),(SUM($H$1:BV$1)&gt;SUM($F$47:$F53))*(SUM($H$1:BV$1)&lt;=SUM($F$47:$F54))*1,"F"))</f>
        <v>w</v>
      </c>
      <c r="BW54" s="65" t="str">
        <f ca="1">IF(WEEKDAY(BW$6,2)&gt;5,"w",IF(ISERROR(VLOOKUP(BW$6,fériés,1,FALSE)),(SUM($H$1:BW$1)&gt;SUM($F$47:$F53))*(SUM($H$1:BW$1)&lt;=SUM($F$47:$F54))*1,"F"))</f>
        <v>w</v>
      </c>
      <c r="BX54" s="65" t="str">
        <f ca="1">IF(WEEKDAY(BX$6,2)&gt;5,"w",IF(ISERROR(VLOOKUP(BX$6,fériés,1,FALSE)),(SUM($H$1:BX$1)&gt;SUM($F$47:$F53))*(SUM($H$1:BX$1)&lt;=SUM($F$47:$F54))*1,"F"))</f>
        <v>w</v>
      </c>
      <c r="BY54" s="65" t="str">
        <f ca="1">IF(WEEKDAY(BY$6,2)&gt;5,"w",IF(ISERROR(VLOOKUP(BY$6,fériés,1,FALSE)),(SUM($H$1:BY$1)&gt;SUM($F$47:$F53))*(SUM($H$1:BY$1)&lt;=SUM($F$47:$F54))*1,"F"))</f>
        <v>w</v>
      </c>
      <c r="BZ54" s="65" t="str">
        <f ca="1">IF(WEEKDAY(BZ$6,2)&gt;5,"w",IF(ISERROR(VLOOKUP(BZ$6,fériés,1,FALSE)),(SUM($H$1:BZ$1)&gt;SUM($F$47:$F53))*(SUM($H$1:BZ$1)&lt;=SUM($F$47:$F54))*1,"F"))</f>
        <v>w</v>
      </c>
      <c r="CA54" s="65" t="str">
        <f ca="1">IF(WEEKDAY(CA$6,2)&gt;5,"w",IF(ISERROR(VLOOKUP(CA$6,fériés,1,FALSE)),(SUM($H$1:CA$1)&gt;SUM($F$47:$F53))*(SUM($H$1:CA$1)&lt;=SUM($F$47:$F54))*1,"F"))</f>
        <v>w</v>
      </c>
      <c r="CB54" s="65" t="str">
        <f ca="1">IF(WEEKDAY(CB$6,2)&gt;5,"w",IF(ISERROR(VLOOKUP(CB$6,fériés,1,FALSE)),(SUM($H$1:CB$1)&gt;SUM($F$47:$F53))*(SUM($H$1:CB$1)&lt;=SUM($F$47:$F54))*1,"F"))</f>
        <v>w</v>
      </c>
      <c r="CC54" s="65" t="str">
        <f ca="1">IF(WEEKDAY(CC$6,2)&gt;5,"w",IF(ISERROR(VLOOKUP(CC$6,fériés,1,FALSE)),(SUM($H$1:CC$1)&gt;SUM($F$47:$F53))*(SUM($H$1:CC$1)&lt;=SUM($F$47:$F54))*1,"F"))</f>
        <v>w</v>
      </c>
      <c r="CD54" s="65" t="str">
        <f ca="1">IF(WEEKDAY(CD$6,2)&gt;5,"w",IF(ISERROR(VLOOKUP(CD$6,fériés,1,FALSE)),(SUM($H$1:CD$1)&gt;SUM($F$47:$F53))*(SUM($H$1:CD$1)&lt;=SUM($F$47:$F54))*1,"F"))</f>
        <v>w</v>
      </c>
      <c r="CE54" s="65" t="str">
        <f ca="1">IF(WEEKDAY(CE$6,2)&gt;5,"w",IF(ISERROR(VLOOKUP(CE$6,fériés,1,FALSE)),(SUM($H$1:CE$1)&gt;SUM($F$47:$F53))*(SUM($H$1:CE$1)&lt;=SUM($F$47:$F54))*1,"F"))</f>
        <v>w</v>
      </c>
      <c r="CF54" s="65" t="str">
        <f ca="1">IF(WEEKDAY(CF$6,2)&gt;5,"w",IF(ISERROR(VLOOKUP(CF$6,fériés,1,FALSE)),(SUM($H$1:CF$1)&gt;SUM($F$47:$F53))*(SUM($H$1:CF$1)&lt;=SUM($F$47:$F54))*1,"F"))</f>
        <v>w</v>
      </c>
      <c r="CG54" s="65" t="str">
        <f ca="1">IF(WEEKDAY(CG$6,2)&gt;5,"w",IF(ISERROR(VLOOKUP(CG$6,fériés,1,FALSE)),(SUM($H$1:CG$1)&gt;SUM($F$47:$F53))*(SUM($H$1:CG$1)&lt;=SUM($F$47:$F54))*1,"F"))</f>
        <v>w</v>
      </c>
      <c r="CH54" s="65">
        <f ca="1">IF(WEEKDAY(CH$6,2)&gt;5,"w",IF(ISERROR(VLOOKUP(CH$6,fériés,1,FALSE)),(SUM($H$1:CH$1)&gt;SUM($F$47:$F53))*(SUM($H$1:CH$1)&lt;=SUM($F$47:$F54))*1,"F"))</f>
        <v>0</v>
      </c>
      <c r="CI54" s="65">
        <f ca="1">IF(WEEKDAY(CI$6,2)&gt;5,"w",IF(ISERROR(VLOOKUP(CI$6,fériés,1,FALSE)),(SUM($H$1:CI$1)&gt;SUM($F$47:$F53))*(SUM($H$1:CI$1)&lt;=SUM($F$47:$F54))*1,"F"))</f>
        <v>0</v>
      </c>
      <c r="CJ54" s="65">
        <f ca="1">IF(WEEKDAY(CJ$6,2)&gt;5,"w",IF(ISERROR(VLOOKUP(CJ$6,fériés,1,FALSE)),(SUM($H$1:CJ$1)&gt;SUM($F$47:$F53))*(SUM($H$1:CJ$1)&lt;=SUM($F$47:$F54))*1,"F"))</f>
        <v>0</v>
      </c>
      <c r="CK54" s="65">
        <f ca="1">IF(WEEKDAY(CK$6,2)&gt;5,"w",IF(ISERROR(VLOOKUP(CK$6,fériés,1,FALSE)),(SUM($H$1:CK$1)&gt;SUM($F$47:$F53))*(SUM($H$1:CK$1)&lt;=SUM($F$47:$F54))*1,"F"))</f>
        <v>0</v>
      </c>
      <c r="CL54" s="65">
        <f ca="1">IF(WEEKDAY(CL$6,2)&gt;5,"w",IF(ISERROR(VLOOKUP(CL$6,fériés,1,FALSE)),(SUM($H$1:CL$1)&gt;SUM($F$47:$F53))*(SUM($H$1:CL$1)&lt;=SUM($F$47:$F54))*1,"F"))</f>
        <v>0</v>
      </c>
      <c r="CM54" s="65">
        <f ca="1">IF(WEEKDAY(CM$6,2)&gt;5,"w",IF(ISERROR(VLOOKUP(CM$6,fériés,1,FALSE)),(SUM($H$1:CM$1)&gt;SUM($F$47:$F53))*(SUM($H$1:CM$1)&lt;=SUM($F$47:$F54))*1,"F"))</f>
        <v>0</v>
      </c>
      <c r="CN54" s="65">
        <f ca="1">IF(WEEKDAY(CN$6,2)&gt;5,"w",IF(ISERROR(VLOOKUP(CN$6,fériés,1,FALSE)),(SUM($H$1:CN$1)&gt;SUM($F$47:$F53))*(SUM($H$1:CN$1)&lt;=SUM($F$47:$F54))*1,"F"))</f>
        <v>0</v>
      </c>
      <c r="CO54" s="65">
        <f ca="1">IF(WEEKDAY(CO$6,2)&gt;5,"w",IF(ISERROR(VLOOKUP(CO$6,fériés,1,FALSE)),(SUM($H$1:CO$1)&gt;SUM($F$47:$F53))*(SUM($H$1:CO$1)&lt;=SUM($F$47:$F54))*1,"F"))</f>
        <v>0</v>
      </c>
      <c r="CP54" s="65">
        <f ca="1">IF(WEEKDAY(CP$6,2)&gt;5,"w",IF(ISERROR(VLOOKUP(CP$6,fériés,1,FALSE)),(SUM($H$1:CP$1)&gt;SUM($F$47:$F53))*(SUM($H$1:CP$1)&lt;=SUM($F$47:$F54))*1,"F"))</f>
        <v>0</v>
      </c>
      <c r="CQ54" s="65">
        <f ca="1">IF(WEEKDAY(CQ$6,2)&gt;5,"w",IF(ISERROR(VLOOKUP(CQ$6,fériés,1,FALSE)),(SUM($H$1:CQ$1)&gt;SUM($F$47:$F53))*(SUM($H$1:CQ$1)&lt;=SUM($F$47:$F54))*1,"F"))</f>
        <v>0</v>
      </c>
      <c r="CR54" s="65">
        <f ca="1">IF(WEEKDAY(CR$6,2)&gt;5,"w",IF(ISERROR(VLOOKUP(CR$6,fériés,1,FALSE)),(SUM($H$1:CR$1)&gt;SUM($F$47:$F53))*(SUM($H$1:CR$1)&lt;=SUM($F$47:$F54))*1,"F"))</f>
        <v>0</v>
      </c>
      <c r="CS54" s="65">
        <f ca="1">IF(WEEKDAY(CS$6,2)&gt;5,"w",IF(ISERROR(VLOOKUP(CS$6,fériés,1,FALSE)),(SUM($H$1:CS$1)&gt;SUM($F$47:$F53))*(SUM($H$1:CS$1)&lt;=SUM($F$47:$F54))*1,"F"))</f>
        <v>0</v>
      </c>
      <c r="CT54" s="65">
        <f ca="1">IF(WEEKDAY(CT$6,2)&gt;5,"w",IF(ISERROR(VLOOKUP(CT$6,fériés,1,FALSE)),(SUM($H$1:CT$1)&gt;SUM($F$47:$F53))*(SUM($H$1:CT$1)&lt;=SUM($F$47:$F54))*1,"F"))</f>
        <v>0</v>
      </c>
      <c r="CU54" s="65">
        <f ca="1">IF(WEEKDAY(CU$6,2)&gt;5,"w",IF(ISERROR(VLOOKUP(CU$6,fériés,1,FALSE)),(SUM($H$1:CU$1)&gt;SUM($F$47:$F53))*(SUM($H$1:CU$1)&lt;=SUM($F$47:$F54))*1,"F"))</f>
        <v>0</v>
      </c>
      <c r="CV54" s="65">
        <f ca="1">IF(WEEKDAY(CV$6,2)&gt;5,"w",IF(ISERROR(VLOOKUP(CV$6,fériés,1,FALSE)),(SUM($H$1:CV$1)&gt;SUM($F$47:$F53))*(SUM($H$1:CV$1)&lt;=SUM($F$47:$F54))*1,"F"))</f>
        <v>0</v>
      </c>
      <c r="CW54" s="65">
        <f ca="1">IF(WEEKDAY(CW$6,2)&gt;5,"w",IF(ISERROR(VLOOKUP(CW$6,fériés,1,FALSE)),(SUM($H$1:CW$1)&gt;SUM($F$47:$F53))*(SUM($H$1:CW$1)&lt;=SUM($F$47:$F54))*1,"F"))</f>
        <v>0</v>
      </c>
      <c r="CX54" s="65">
        <f ca="1">IF(WEEKDAY(CX$6,2)&gt;5,"w",IF(ISERROR(VLOOKUP(CX$6,fériés,1,FALSE)),(SUM($H$1:CX$1)&gt;SUM($F$47:$F53))*(SUM($H$1:CX$1)&lt;=SUM($F$47:$F54))*1,"F"))</f>
        <v>0</v>
      </c>
      <c r="CY54" s="65">
        <f ca="1">IF(WEEKDAY(CY$6,2)&gt;5,"w",IF(ISERROR(VLOOKUP(CY$6,fériés,1,FALSE)),(SUM($H$1:CY$1)&gt;SUM($F$47:$F53))*(SUM($H$1:CY$1)&lt;=SUM($F$47:$F54))*1,"F"))</f>
        <v>0</v>
      </c>
      <c r="CZ54" s="65">
        <f ca="1">IF(WEEKDAY(CZ$6,2)&gt;5,"w",IF(ISERROR(VLOOKUP(CZ$6,fériés,1,FALSE)),(SUM($H$1:CZ$1)&gt;SUM($F$47:$F53))*(SUM($H$1:CZ$1)&lt;=SUM($F$47:$F54))*1,"F"))</f>
        <v>0</v>
      </c>
      <c r="DA54" s="65">
        <f ca="1">IF(WEEKDAY(DA$6,2)&gt;5,"w",IF(ISERROR(VLOOKUP(DA$6,fériés,1,FALSE)),(SUM($H$1:DA$1)&gt;SUM($F$47:$F53))*(SUM($H$1:DA$1)&lt;=SUM($F$47:$F54))*1,"F"))</f>
        <v>0</v>
      </c>
      <c r="DB54" s="65">
        <f ca="1">IF(WEEKDAY(DB$6,2)&gt;5,"w",IF(ISERROR(VLOOKUP(DB$6,fériés,1,FALSE)),(SUM($H$1:DB$1)&gt;SUM($F$47:$F53))*(SUM($H$1:DB$1)&lt;=SUM($F$47:$F54))*1,"F"))</f>
        <v>0</v>
      </c>
      <c r="DC54" s="65">
        <f ca="1">IF(WEEKDAY(DC$6,2)&gt;5,"w",IF(ISERROR(VLOOKUP(DC$6,fériés,1,FALSE)),(SUM($H$1:DC$1)&gt;SUM($F$47:$F53))*(SUM($H$1:DC$1)&lt;=SUM($F$47:$F54))*1,"F"))</f>
        <v>0</v>
      </c>
      <c r="DD54" s="65">
        <f ca="1">IF(WEEKDAY(DD$6,2)&gt;5,"w",IF(ISERROR(VLOOKUP(DD$6,fériés,1,FALSE)),(SUM($H$1:DD$1)&gt;SUM($F$47:$F53))*(SUM($H$1:DD$1)&lt;=SUM($F$47:$F54))*1,"F"))</f>
        <v>0</v>
      </c>
      <c r="DE54" s="65">
        <f ca="1">IF(WEEKDAY(DE$6,2)&gt;5,"w",IF(ISERROR(VLOOKUP(DE$6,fériés,1,FALSE)),(SUM($H$1:DE$1)&gt;SUM($F$47:$F53))*(SUM($H$1:DE$1)&lt;=SUM($F$47:$F54))*1,"F"))</f>
        <v>0</v>
      </c>
      <c r="DF54" s="65">
        <f ca="1">IF(WEEKDAY(DF$6,2)&gt;5,"w",IF(ISERROR(VLOOKUP(DF$6,fériés,1,FALSE)),(SUM($H$1:DF$1)&gt;SUM($F$47:$F53))*(SUM($H$1:DF$1)&lt;=SUM($F$47:$F54))*1,"F"))</f>
        <v>0</v>
      </c>
      <c r="DG54" s="65">
        <f ca="1">IF(WEEKDAY(DG$6,2)&gt;5,"w",IF(ISERROR(VLOOKUP(DG$6,fériés,1,FALSE)),(SUM($H$1:DG$1)&gt;SUM($F$47:$F53))*(SUM($H$1:DG$1)&lt;=SUM($F$47:$F54))*1,"F"))</f>
        <v>0</v>
      </c>
      <c r="DH54" s="65">
        <f ca="1">IF(WEEKDAY(DH$6,2)&gt;5,"w",IF(ISERROR(VLOOKUP(DH$6,fériés,1,FALSE)),(SUM($H$1:DH$1)&gt;SUM($F$47:$F53))*(SUM($H$1:DH$1)&lt;=SUM($F$47:$F54))*1,"F"))</f>
        <v>0</v>
      </c>
      <c r="DI54" s="65">
        <f ca="1">IF(WEEKDAY(DI$6,2)&gt;5,"w",IF(ISERROR(VLOOKUP(DI$6,fériés,1,FALSE)),(SUM($H$1:DI$1)&gt;SUM($F$47:$F53))*(SUM($H$1:DI$1)&lt;=SUM($F$47:$F54))*1,"F"))</f>
        <v>0</v>
      </c>
      <c r="DJ54" s="65">
        <f ca="1">IF(WEEKDAY(DJ$6,2)&gt;5,"w",IF(ISERROR(VLOOKUP(DJ$6,fériés,1,FALSE)),(SUM($H$1:DJ$1)&gt;SUM($F$47:$F53))*(SUM($H$1:DJ$1)&lt;=SUM($F$47:$F54))*1,"F"))</f>
        <v>0</v>
      </c>
      <c r="DK54" s="65">
        <f ca="1">IF(WEEKDAY(DK$6,2)&gt;5,"w",IF(ISERROR(VLOOKUP(DK$6,fériés,1,FALSE)),(SUM($H$1:DK$1)&gt;SUM($F$47:$F53))*(SUM($H$1:DK$1)&lt;=SUM($F$47:$F54))*1,"F"))</f>
        <v>0</v>
      </c>
      <c r="DL54" s="65">
        <f ca="1">IF(WEEKDAY(DL$6,2)&gt;5,"w",IF(ISERROR(VLOOKUP(DL$6,fériés,1,FALSE)),(SUM($H$1:DL$1)&gt;SUM($F$47:$F53))*(SUM($H$1:DL$1)&lt;=SUM($F$47:$F54))*1,"F"))</f>
        <v>0</v>
      </c>
      <c r="DM54" s="65">
        <f ca="1">IF(WEEKDAY(DM$6,2)&gt;5,"w",IF(ISERROR(VLOOKUP(DM$6,fériés,1,FALSE)),(SUM($H$1:DM$1)&gt;SUM($F$47:$F53))*(SUM($H$1:DM$1)&lt;=SUM($F$47:$F54))*1,"F"))</f>
        <v>0</v>
      </c>
      <c r="DN54" s="65">
        <f ca="1">IF(WEEKDAY(DN$6,2)&gt;5,"w",IF(ISERROR(VLOOKUP(DN$6,fériés,1,FALSE)),(SUM($H$1:DN$1)&gt;SUM($F$47:$F53))*(SUM($H$1:DN$1)&lt;=SUM($F$47:$F54))*1,"F"))</f>
        <v>0</v>
      </c>
      <c r="DO54" s="65">
        <f ca="1">IF(WEEKDAY(DO$6,2)&gt;5,"w",IF(ISERROR(VLOOKUP(DO$6,fériés,1,FALSE)),(SUM($H$1:DO$1)&gt;SUM($F$47:$F53))*(SUM($H$1:DO$1)&lt;=SUM($F$47:$F54))*1,"F"))</f>
        <v>0</v>
      </c>
      <c r="DP54" s="65">
        <f ca="1">IF(WEEKDAY(DP$6,2)&gt;5,"w",IF(ISERROR(VLOOKUP(DP$6,fériés,1,FALSE)),(SUM($H$1:DP$1)&gt;SUM($F$47:$F53))*(SUM($H$1:DP$1)&lt;=SUM($F$47:$F54))*1,"F"))</f>
        <v>0</v>
      </c>
      <c r="DQ54" s="65">
        <f ca="1">IF(WEEKDAY(DQ$6,2)&gt;5,"w",IF(ISERROR(VLOOKUP(DQ$6,fériés,1,FALSE)),(SUM($H$1:DQ$1)&gt;SUM($F$47:$F53))*(SUM($H$1:DQ$1)&lt;=SUM($F$47:$F54))*1,"F"))</f>
        <v>0</v>
      </c>
      <c r="DR54" s="65">
        <f ca="1">IF(WEEKDAY(DR$6,2)&gt;5,"w",IF(ISERROR(VLOOKUP(DR$6,fériés,1,FALSE)),(SUM($H$1:DR$1)&gt;SUM($F$47:$F53))*(SUM($H$1:DR$1)&lt;=SUM($F$47:$F54))*1,"F"))</f>
        <v>0</v>
      </c>
      <c r="DS54" s="65">
        <f ca="1">IF(WEEKDAY(DS$6,2)&gt;5,"w",IF(ISERROR(VLOOKUP(DS$6,fériés,1,FALSE)),(SUM($H$1:DS$1)&gt;SUM($F$47:$F53))*(SUM($H$1:DS$1)&lt;=SUM($F$47:$F54))*1,"F"))</f>
        <v>0</v>
      </c>
      <c r="DT54" s="65">
        <f ca="1">IF(WEEKDAY(DT$6,2)&gt;5,"w",IF(ISERROR(VLOOKUP(DT$6,fériés,1,FALSE)),(SUM($H$1:DT$1)&gt;SUM($F$47:$F53))*(SUM($H$1:DT$1)&lt;=SUM($F$47:$F54))*1,"F"))</f>
        <v>0</v>
      </c>
      <c r="DU54" s="65">
        <f ca="1">IF(WEEKDAY(DU$6,2)&gt;5,"w",IF(ISERROR(VLOOKUP(DU$6,fériés,1,FALSE)),(SUM($H$1:DU$1)&gt;SUM($F$47:$F53))*(SUM($H$1:DU$1)&lt;=SUM($F$47:$F54))*1,"F"))</f>
        <v>0</v>
      </c>
      <c r="DV54" s="65">
        <f ca="1">IF(WEEKDAY(DV$6,2)&gt;5,"w",IF(ISERROR(VLOOKUP(DV$6,fériés,1,FALSE)),(SUM($H$1:DV$1)&gt;SUM($F$47:$F53))*(SUM($H$1:DV$1)&lt;=SUM($F$47:$F54))*1,"F"))</f>
        <v>0</v>
      </c>
      <c r="DW54" s="65">
        <f ca="1">IF(WEEKDAY(DW$6,2)&gt;5,"w",IF(ISERROR(VLOOKUP(DW$6,fériés,1,FALSE)),(SUM($H$1:DW$1)&gt;SUM($F$47:$F53))*(SUM($H$1:DW$1)&lt;=SUM($F$47:$F54))*1,"F"))</f>
        <v>0</v>
      </c>
      <c r="DX54" s="65">
        <f ca="1">IF(WEEKDAY(DX$6,2)&gt;5,"w",IF(ISERROR(VLOOKUP(DX$6,fériés,1,FALSE)),(SUM($H$1:DX$1)&gt;SUM($F$47:$F53))*(SUM($H$1:DX$1)&lt;=SUM($F$47:$F54))*1,"F"))</f>
        <v>0</v>
      </c>
      <c r="DY54" s="65">
        <f ca="1">IF(WEEKDAY(DY$6,2)&gt;5,"w",IF(ISERROR(VLOOKUP(DY$6,fériés,1,FALSE)),(SUM($H$1:DY$1)&gt;SUM($F$47:$F53))*(SUM($H$1:DY$1)&lt;=SUM($F$47:$F54))*1,"F"))</f>
        <v>0</v>
      </c>
      <c r="DZ54" s="65">
        <f ca="1">IF(WEEKDAY(DZ$6,2)&gt;5,"w",IF(ISERROR(VLOOKUP(DZ$6,fériés,1,FALSE)),(SUM($H$1:DZ$1)&gt;SUM($F$47:$F53))*(SUM($H$1:DZ$1)&lt;=SUM($F$47:$F54))*1,"F"))</f>
        <v>0</v>
      </c>
      <c r="EA54" s="65">
        <f ca="1">IF(WEEKDAY(EA$6,2)&gt;5,"w",IF(ISERROR(VLOOKUP(EA$6,fériés,1,FALSE)),(SUM($H$1:EA$1)&gt;SUM($F$47:$F53))*(SUM($H$1:EA$1)&lt;=SUM($F$47:$F54))*1,"F"))</f>
        <v>0</v>
      </c>
      <c r="EB54" s="65">
        <f ca="1">IF(WEEKDAY(EB$6,2)&gt;5,"w",IF(ISERROR(VLOOKUP(EB$6,fériés,1,FALSE)),(SUM($H$1:EB$1)&gt;SUM($F$47:$F53))*(SUM($H$1:EB$1)&lt;=SUM($F$47:$F54))*1,"F"))</f>
        <v>0</v>
      </c>
      <c r="EC54" s="65">
        <f ca="1">IF(WEEKDAY(EC$6,2)&gt;5,"w",IF(ISERROR(VLOOKUP(EC$6,fériés,1,FALSE)),(SUM($H$1:EC$1)&gt;SUM($F$47:$F53))*(SUM($H$1:EC$1)&lt;=SUM($F$47:$F54))*1,"F"))</f>
        <v>0</v>
      </c>
      <c r="ED54" s="65">
        <f ca="1">IF(WEEKDAY(ED$6,2)&gt;5,"w",IF(ISERROR(VLOOKUP(ED$6,fériés,1,FALSE)),(SUM($H$1:ED$1)&gt;SUM($F$47:$F53))*(SUM($H$1:ED$1)&lt;=SUM($F$47:$F54))*1,"F"))</f>
        <v>0</v>
      </c>
      <c r="EE54" s="65">
        <f ca="1">IF(WEEKDAY(EE$6,2)&gt;5,"w",IF(ISERROR(VLOOKUP(EE$6,fériés,1,FALSE)),(SUM($H$1:EE$1)&gt;SUM($F$47:$F53))*(SUM($H$1:EE$1)&lt;=SUM($F$47:$F54))*1,"F"))</f>
        <v>0</v>
      </c>
      <c r="EF54" s="65" t="str">
        <f ca="1">IF(WEEKDAY(EF$6,2)&gt;5,"w",IF(ISERROR(VLOOKUP(EF$6,fériés,1,FALSE)),(SUM($H$1:EF$1)&gt;SUM($F$47:$F53))*(SUM($H$1:EF$1)&lt;=SUM($F$47:$F54))*1,"F"))</f>
        <v>w</v>
      </c>
      <c r="EG54" s="65" t="str">
        <f ca="1">IF(WEEKDAY(EG$6,2)&gt;5,"w",IF(ISERROR(VLOOKUP(EG$6,fériés,1,FALSE)),(SUM($H$1:EG$1)&gt;SUM($F$47:$F53))*(SUM($H$1:EG$1)&lt;=SUM($F$47:$F54))*1,"F"))</f>
        <v>w</v>
      </c>
      <c r="EH54" s="65" t="str">
        <f ca="1">IF(WEEKDAY(EH$6,2)&gt;5,"w",IF(ISERROR(VLOOKUP(EH$6,fériés,1,FALSE)),(SUM($H$1:EH$1)&gt;SUM($F$47:$F53))*(SUM($H$1:EH$1)&lt;=SUM($F$47:$F54))*1,"F"))</f>
        <v>w</v>
      </c>
      <c r="EI54" s="65" t="str">
        <f ca="1">IF(WEEKDAY(EI$6,2)&gt;5,"w",IF(ISERROR(VLOOKUP(EI$6,fériés,1,FALSE)),(SUM($H$1:EI$1)&gt;SUM($F$47:$F53))*(SUM($H$1:EI$1)&lt;=SUM($F$47:$F54))*1,"F"))</f>
        <v>w</v>
      </c>
      <c r="EJ54" s="65" t="str">
        <f ca="1">IF(WEEKDAY(EJ$6,2)&gt;5,"w",IF(ISERROR(VLOOKUP(EJ$6,fériés,1,FALSE)),(SUM($H$1:EJ$1)&gt;SUM($F$47:$F53))*(SUM($H$1:EJ$1)&lt;=SUM($F$47:$F54))*1,"F"))</f>
        <v>w</v>
      </c>
      <c r="EK54" s="65" t="str">
        <f ca="1">IF(WEEKDAY(EK$6,2)&gt;5,"w",IF(ISERROR(VLOOKUP(EK$6,fériés,1,FALSE)),(SUM($H$1:EK$1)&gt;SUM($F$47:$F53))*(SUM($H$1:EK$1)&lt;=SUM($F$47:$F54))*1,"F"))</f>
        <v>w</v>
      </c>
      <c r="EL54" s="65" t="str">
        <f ca="1">IF(WEEKDAY(EL$6,2)&gt;5,"w",IF(ISERROR(VLOOKUP(EL$6,fériés,1,FALSE)),(SUM($H$1:EL$1)&gt;SUM($F$47:$F53))*(SUM($H$1:EL$1)&lt;=SUM($F$47:$F54))*1,"F"))</f>
        <v>w</v>
      </c>
      <c r="EM54" s="65" t="str">
        <f ca="1">IF(WEEKDAY(EM$6,2)&gt;5,"w",IF(ISERROR(VLOOKUP(EM$6,fériés,1,FALSE)),(SUM($H$1:EM$1)&gt;SUM($F$47:$F53))*(SUM($H$1:EM$1)&lt;=SUM($F$47:$F54))*1,"F"))</f>
        <v>w</v>
      </c>
      <c r="EN54" s="65" t="str">
        <f ca="1">IF(WEEKDAY(EN$6,2)&gt;5,"w",IF(ISERROR(VLOOKUP(EN$6,fériés,1,FALSE)),(SUM($H$1:EN$1)&gt;SUM($F$47:$F53))*(SUM($H$1:EN$1)&lt;=SUM($F$47:$F54))*1,"F"))</f>
        <v>w</v>
      </c>
      <c r="EO54" s="65" t="str">
        <f ca="1">IF(WEEKDAY(EO$6,2)&gt;5,"w",IF(ISERROR(VLOOKUP(EO$6,fériés,1,FALSE)),(SUM($H$1:EO$1)&gt;SUM($F$47:$F53))*(SUM($H$1:EO$1)&lt;=SUM($F$47:$F54))*1,"F"))</f>
        <v>w</v>
      </c>
      <c r="EP54" s="65" t="str">
        <f ca="1">IF(WEEKDAY(EP$6,2)&gt;5,"w",IF(ISERROR(VLOOKUP(EP$6,fériés,1,FALSE)),(SUM($H$1:EP$1)&gt;SUM($F$47:$F53))*(SUM($H$1:EP$1)&lt;=SUM($F$47:$F54))*1,"F"))</f>
        <v>w</v>
      </c>
      <c r="EQ54" s="65" t="str">
        <f ca="1">IF(WEEKDAY(EQ$6,2)&gt;5,"w",IF(ISERROR(VLOOKUP(EQ$6,fériés,1,FALSE)),(SUM($H$1:EQ$1)&gt;SUM($F$47:$F53))*(SUM($H$1:EQ$1)&lt;=SUM($F$47:$F54))*1,"F"))</f>
        <v>w</v>
      </c>
      <c r="ER54" s="65" t="str">
        <f ca="1">IF(WEEKDAY(ER$6,2)&gt;5,"w",IF(ISERROR(VLOOKUP(ER$6,fériés,1,FALSE)),(SUM($H$1:ER$1)&gt;SUM($F$47:$F53))*(SUM($H$1:ER$1)&lt;=SUM($F$47:$F54))*1,"F"))</f>
        <v>w</v>
      </c>
      <c r="ES54" s="65" t="str">
        <f ca="1">IF(WEEKDAY(ES$6,2)&gt;5,"w",IF(ISERROR(VLOOKUP(ES$6,fériés,1,FALSE)),(SUM($H$1:ES$1)&gt;SUM($F$47:$F53))*(SUM($H$1:ES$1)&lt;=SUM($F$47:$F54))*1,"F"))</f>
        <v>w</v>
      </c>
      <c r="ET54" s="65" t="str">
        <f ca="1">IF(WEEKDAY(ET$6,2)&gt;5,"w",IF(ISERROR(VLOOKUP(ET$6,fériés,1,FALSE)),(SUM($H$1:ET$1)&gt;SUM($F$47:$F53))*(SUM($H$1:ET$1)&lt;=SUM($F$47:$F54))*1,"F"))</f>
        <v>w</v>
      </c>
      <c r="EU54" s="65" t="str">
        <f ca="1">IF(WEEKDAY(EU$6,2)&gt;5,"w",IF(ISERROR(VLOOKUP(EU$6,fériés,1,FALSE)),(SUM($H$1:EU$1)&gt;SUM($F$47:$F53))*(SUM($H$1:EU$1)&lt;=SUM($F$47:$F54))*1,"F"))</f>
        <v>w</v>
      </c>
      <c r="EV54" s="65" t="str">
        <f ca="1">IF(WEEKDAY(EV$6,2)&gt;5,"w",IF(ISERROR(VLOOKUP(EV$6,fériés,1,FALSE)),(SUM($H$1:EV$1)&gt;SUM($F$47:$F53))*(SUM($H$1:EV$1)&lt;=SUM($F$47:$F54))*1,"F"))</f>
        <v>w</v>
      </c>
      <c r="EW54" s="65" t="str">
        <f ca="1">IF(WEEKDAY(EW$6,2)&gt;5,"w",IF(ISERROR(VLOOKUP(EW$6,fériés,1,FALSE)),(SUM($H$1:EW$1)&gt;SUM($F$47:$F53))*(SUM($H$1:EW$1)&lt;=SUM($F$47:$F54))*1,"F"))</f>
        <v>w</v>
      </c>
      <c r="EX54" s="65" t="str">
        <f ca="1">IF(WEEKDAY(EX$6,2)&gt;5,"w",IF(ISERROR(VLOOKUP(EX$6,fériés,1,FALSE)),(SUM($H$1:EX$1)&gt;SUM($F$47:$F53))*(SUM($H$1:EX$1)&lt;=SUM($F$47:$F54))*1,"F"))</f>
        <v>w</v>
      </c>
      <c r="EY54" s="65" t="str">
        <f ca="1">IF(WEEKDAY(EY$6,2)&gt;5,"w",IF(ISERROR(VLOOKUP(EY$6,fériés,1,FALSE)),(SUM($H$1:EY$1)&gt;SUM($F$47:$F53))*(SUM($H$1:EY$1)&lt;=SUM($F$47:$F54))*1,"F"))</f>
        <v>w</v>
      </c>
      <c r="EZ54" s="65">
        <f ca="1">IF(WEEKDAY(EZ$6,2)&gt;5,"w",IF(ISERROR(VLOOKUP(EZ$6,fériés,1,FALSE)),(SUM($H$1:EZ$1)&gt;SUM($F$47:$F53))*(SUM($H$1:EZ$1)&lt;=SUM($F$47:$F54))*1,"F"))</f>
        <v>0</v>
      </c>
      <c r="FA54" s="65">
        <f ca="1">IF(WEEKDAY(FA$6,2)&gt;5,"w",IF(ISERROR(VLOOKUP(FA$6,fériés,1,FALSE)),(SUM($H$1:FA$1)&gt;SUM($F$47:$F53))*(SUM($H$1:FA$1)&lt;=SUM($F$47:$F54))*1,"F"))</f>
        <v>0</v>
      </c>
      <c r="FB54" s="65">
        <f ca="1">IF(WEEKDAY(FB$6,2)&gt;5,"w",IF(ISERROR(VLOOKUP(FB$6,fériés,1,FALSE)),(SUM($H$1:FB$1)&gt;SUM($F$47:$F53))*(SUM($H$1:FB$1)&lt;=SUM($F$47:$F54))*1,"F"))</f>
        <v>0</v>
      </c>
      <c r="FC54" s="65">
        <f ca="1">IF(WEEKDAY(FC$6,2)&gt;5,"w",IF(ISERROR(VLOOKUP(FC$6,fériés,1,FALSE)),(SUM($H$1:FC$1)&gt;SUM($F$47:$F53))*(SUM($H$1:FC$1)&lt;=SUM($F$47:$F54))*1,"F"))</f>
        <v>0</v>
      </c>
      <c r="FD54" s="65">
        <f ca="1">IF(WEEKDAY(FD$6,2)&gt;5,"w",IF(ISERROR(VLOOKUP(FD$6,fériés,1,FALSE)),(SUM($H$1:FD$1)&gt;SUM($F$47:$F53))*(SUM($H$1:FD$1)&lt;=SUM($F$47:$F54))*1,"F"))</f>
        <v>0</v>
      </c>
      <c r="FE54" s="65">
        <f ca="1">IF(WEEKDAY(FE$6,2)&gt;5,"w",IF(ISERROR(VLOOKUP(FE$6,fériés,1,FALSE)),(SUM($H$1:FE$1)&gt;SUM($F$47:$F53))*(SUM($H$1:FE$1)&lt;=SUM($F$47:$F54))*1,"F"))</f>
        <v>0</v>
      </c>
      <c r="FF54" s="65">
        <f ca="1">IF(WEEKDAY(FF$6,2)&gt;5,"w",IF(ISERROR(VLOOKUP(FF$6,fériés,1,FALSE)),(SUM($H$1:FF$1)&gt;SUM($F$47:$F53))*(SUM($H$1:FF$1)&lt;=SUM($F$47:$F54))*1,"F"))</f>
        <v>0</v>
      </c>
      <c r="FG54" s="65">
        <f ca="1">IF(WEEKDAY(FG$6,2)&gt;5,"w",IF(ISERROR(VLOOKUP(FG$6,fériés,1,FALSE)),(SUM($H$1:FG$1)&gt;SUM($F$47:$F53))*(SUM($H$1:FG$1)&lt;=SUM($F$47:$F54))*1,"F"))</f>
        <v>0</v>
      </c>
      <c r="FH54" s="65">
        <f ca="1">IF(WEEKDAY(FH$6,2)&gt;5,"w",IF(ISERROR(VLOOKUP(FH$6,fériés,1,FALSE)),(SUM($H$1:FH$1)&gt;SUM($F$47:$F53))*(SUM($H$1:FH$1)&lt;=SUM($F$47:$F54))*1,"F"))</f>
        <v>0</v>
      </c>
      <c r="FI54" s="65">
        <f ca="1">IF(WEEKDAY(FI$6,2)&gt;5,"w",IF(ISERROR(VLOOKUP(FI$6,fériés,1,FALSE)),(SUM($H$1:FI$1)&gt;SUM($F$47:$F53))*(SUM($H$1:FI$1)&lt;=SUM($F$47:$F54))*1,"F"))</f>
        <v>0</v>
      </c>
      <c r="FJ54" s="65">
        <f ca="1">IF(WEEKDAY(FJ$6,2)&gt;5,"w",IF(ISERROR(VLOOKUP(FJ$6,fériés,1,FALSE)),(SUM($H$1:FJ$1)&gt;SUM($F$47:$F53))*(SUM($H$1:FJ$1)&lt;=SUM($F$47:$F54))*1,"F"))</f>
        <v>0</v>
      </c>
      <c r="FK54" s="65">
        <f ca="1">IF(WEEKDAY(FK$6,2)&gt;5,"w",IF(ISERROR(VLOOKUP(FK$6,fériés,1,FALSE)),(SUM($H$1:FK$1)&gt;SUM($F$47:$F53))*(SUM($H$1:FK$1)&lt;=SUM($F$47:$F54))*1,"F"))</f>
        <v>0</v>
      </c>
      <c r="FL54" s="65">
        <f ca="1">IF(WEEKDAY(FL$6,2)&gt;5,"w",IF(ISERROR(VLOOKUP(FL$6,fériés,1,FALSE)),(SUM($H$1:FL$1)&gt;SUM($F$47:$F53))*(SUM($H$1:FL$1)&lt;=SUM($F$47:$F54))*1,"F"))</f>
        <v>0</v>
      </c>
      <c r="FM54" s="65">
        <f ca="1">IF(WEEKDAY(FM$6,2)&gt;5,"w",IF(ISERROR(VLOOKUP(FM$6,fériés,1,FALSE)),(SUM($H$1:FM$1)&gt;SUM($F$47:$F53))*(SUM($H$1:FM$1)&lt;=SUM($F$47:$F54))*1,"F"))</f>
        <v>0</v>
      </c>
      <c r="FN54" s="65">
        <f ca="1">IF(WEEKDAY(FN$6,2)&gt;5,"w",IF(ISERROR(VLOOKUP(FN$6,fériés,1,FALSE)),(SUM($H$1:FN$1)&gt;SUM($F$47:$F53))*(SUM($H$1:FN$1)&lt;=SUM($F$47:$F54))*1,"F"))</f>
        <v>0</v>
      </c>
      <c r="FO54" s="65">
        <f ca="1">IF(WEEKDAY(FO$6,2)&gt;5,"w",IF(ISERROR(VLOOKUP(FO$6,fériés,1,FALSE)),(SUM($H$1:FO$1)&gt;SUM($F$47:$F53))*(SUM($H$1:FO$1)&lt;=SUM($F$47:$F54))*1,"F"))</f>
        <v>0</v>
      </c>
      <c r="FP54" s="65">
        <f ca="1">IF(WEEKDAY(FP$6,2)&gt;5,"w",IF(ISERROR(VLOOKUP(FP$6,fériés,1,FALSE)),(SUM($H$1:FP$1)&gt;SUM($F$47:$F53))*(SUM($H$1:FP$1)&lt;=SUM($F$47:$F54))*1,"F"))</f>
        <v>0</v>
      </c>
      <c r="FQ54" s="65">
        <f ca="1">IF(WEEKDAY(FQ$6,2)&gt;5,"w",IF(ISERROR(VLOOKUP(FQ$6,fériés,1,FALSE)),(SUM($H$1:FQ$1)&gt;SUM($F$47:$F53))*(SUM($H$1:FQ$1)&lt;=SUM($F$47:$F54))*1,"F"))</f>
        <v>0</v>
      </c>
      <c r="FR54" s="65">
        <f ca="1">IF(WEEKDAY(FR$6,2)&gt;5,"w",IF(ISERROR(VLOOKUP(FR$6,fériés,1,FALSE)),(SUM($H$1:FR$1)&gt;SUM($F$47:$F53))*(SUM($H$1:FR$1)&lt;=SUM($F$47:$F54))*1,"F"))</f>
        <v>0</v>
      </c>
      <c r="FS54" s="65">
        <f ca="1">IF(WEEKDAY(FS$6,2)&gt;5,"w",IF(ISERROR(VLOOKUP(FS$6,fériés,1,FALSE)),(SUM($H$1:FS$1)&gt;SUM($F$47:$F53))*(SUM($H$1:FS$1)&lt;=SUM($F$47:$F54))*1,"F"))</f>
        <v>0</v>
      </c>
      <c r="FT54" s="65">
        <f ca="1">IF(WEEKDAY(FT$6,2)&gt;5,"w",IF(ISERROR(VLOOKUP(FT$6,fériés,1,FALSE)),(SUM($H$1:FT$1)&gt;SUM($F$47:$F53))*(SUM($H$1:FT$1)&lt;=SUM($F$47:$F54))*1,"F"))</f>
        <v>0</v>
      </c>
      <c r="FU54" s="65">
        <f ca="1">IF(WEEKDAY(FU$6,2)&gt;5,"w",IF(ISERROR(VLOOKUP(FU$6,fériés,1,FALSE)),(SUM($H$1:FU$1)&gt;SUM($F$47:$F53))*(SUM($H$1:FU$1)&lt;=SUM($F$47:$F54))*1,"F"))</f>
        <v>0</v>
      </c>
      <c r="FV54" s="65">
        <f ca="1">IF(WEEKDAY(FV$6,2)&gt;5,"w",IF(ISERROR(VLOOKUP(FV$6,fériés,1,FALSE)),(SUM($H$1:FV$1)&gt;SUM($F$47:$F53))*(SUM($H$1:FV$1)&lt;=SUM($F$47:$F54))*1,"F"))</f>
        <v>0</v>
      </c>
      <c r="FW54" s="65">
        <f ca="1">IF(WEEKDAY(FW$6,2)&gt;5,"w",IF(ISERROR(VLOOKUP(FW$6,fériés,1,FALSE)),(SUM($H$1:FW$1)&gt;SUM($F$47:$F53))*(SUM($H$1:FW$1)&lt;=SUM($F$47:$F54))*1,"F"))</f>
        <v>0</v>
      </c>
      <c r="FX54" s="65">
        <f ca="1">IF(WEEKDAY(FX$6,2)&gt;5,"w",IF(ISERROR(VLOOKUP(FX$6,fériés,1,FALSE)),(SUM($H$1:FX$1)&gt;SUM($F$47:$F53))*(SUM($H$1:FX$1)&lt;=SUM($F$47:$F54))*1,"F"))</f>
        <v>0</v>
      </c>
      <c r="FY54" s="65">
        <f ca="1">IF(WEEKDAY(FY$6,2)&gt;5,"w",IF(ISERROR(VLOOKUP(FY$6,fériés,1,FALSE)),(SUM($H$1:FY$1)&gt;SUM($F$47:$F53))*(SUM($H$1:FY$1)&lt;=SUM($F$47:$F54))*1,"F"))</f>
        <v>0</v>
      </c>
      <c r="FZ54" s="65">
        <f ca="1">IF(WEEKDAY(FZ$6,2)&gt;5,"w",IF(ISERROR(VLOOKUP(FZ$6,fériés,1,FALSE)),(SUM($H$1:FZ$1)&gt;SUM($F$47:$F53))*(SUM($H$1:FZ$1)&lt;=SUM($F$47:$F54))*1,"F"))</f>
        <v>0</v>
      </c>
      <c r="GA54" s="65">
        <f ca="1">IF(WEEKDAY(GA$6,2)&gt;5,"w",IF(ISERROR(VLOOKUP(GA$6,fériés,1,FALSE)),(SUM($H$1:GA$1)&gt;SUM($F$47:$F53))*(SUM($H$1:GA$1)&lt;=SUM($F$47:$F54))*1,"F"))</f>
        <v>0</v>
      </c>
      <c r="GB54" s="65">
        <f ca="1">IF(WEEKDAY(GB$6,2)&gt;5,"w",IF(ISERROR(VLOOKUP(GB$6,fériés,1,FALSE)),(SUM($H$1:GB$1)&gt;SUM($F$47:$F53))*(SUM($H$1:GB$1)&lt;=SUM($F$47:$F54))*1,"F"))</f>
        <v>0</v>
      </c>
      <c r="GC54" s="65">
        <f ca="1">IF(WEEKDAY(GC$6,2)&gt;5,"w",IF(ISERROR(VLOOKUP(GC$6,fériés,1,FALSE)),(SUM($H$1:GC$1)&gt;SUM($F$47:$F53))*(SUM($H$1:GC$1)&lt;=SUM($F$47:$F54))*1,"F"))</f>
        <v>0</v>
      </c>
      <c r="GD54" s="65">
        <f ca="1">IF(WEEKDAY(GD$6,2)&gt;5,"w",IF(ISERROR(VLOOKUP(GD$6,fériés,1,FALSE)),(SUM($H$1:GD$1)&gt;SUM($F$47:$F53))*(SUM($H$1:GD$1)&lt;=SUM($F$47:$F54))*1,"F"))</f>
        <v>0</v>
      </c>
      <c r="GE54" s="65">
        <f ca="1">IF(WEEKDAY(GE$6,2)&gt;5,"w",IF(ISERROR(VLOOKUP(GE$6,fériés,1,FALSE)),(SUM($H$1:GE$1)&gt;SUM($F$47:$F53))*(SUM($H$1:GE$1)&lt;=SUM($F$47:$F54))*1,"F"))</f>
        <v>0</v>
      </c>
      <c r="GF54" s="65">
        <f ca="1">IF(WEEKDAY(GF$6,2)&gt;5,"w",IF(ISERROR(VLOOKUP(GF$6,fériés,1,FALSE)),(SUM($H$1:GF$1)&gt;SUM($F$47:$F53))*(SUM($H$1:GF$1)&lt;=SUM($F$47:$F54))*1,"F"))</f>
        <v>0</v>
      </c>
      <c r="GG54" s="65">
        <f ca="1">IF(WEEKDAY(GG$6,2)&gt;5,"w",IF(ISERROR(VLOOKUP(GG$6,fériés,1,FALSE)),(SUM($H$1:GG$1)&gt;SUM($F$47:$F53))*(SUM($H$1:GG$1)&lt;=SUM($F$47:$F54))*1,"F"))</f>
        <v>0</v>
      </c>
      <c r="GH54" s="65">
        <f ca="1">IF(WEEKDAY(GH$6,2)&gt;5,"w",IF(ISERROR(VLOOKUP(GH$6,fériés,1,FALSE)),(SUM($H$1:GH$1)&gt;SUM($F$47:$F53))*(SUM($H$1:GH$1)&lt;=SUM($F$47:$F54))*1,"F"))</f>
        <v>0</v>
      </c>
      <c r="GI54" s="65">
        <f ca="1">IF(WEEKDAY(GI$6,2)&gt;5,"w",IF(ISERROR(VLOOKUP(GI$6,fériés,1,FALSE)),(SUM($H$1:GI$1)&gt;SUM($F$47:$F53))*(SUM($H$1:GI$1)&lt;=SUM($F$47:$F54))*1,"F"))</f>
        <v>0</v>
      </c>
      <c r="GJ54" s="65">
        <f ca="1">IF(WEEKDAY(GJ$6,2)&gt;5,"w",IF(ISERROR(VLOOKUP(GJ$6,fériés,1,FALSE)),(SUM($H$1:GJ$1)&gt;SUM($F$47:$F53))*(SUM($H$1:GJ$1)&lt;=SUM($F$47:$F54))*1,"F"))</f>
        <v>0</v>
      </c>
      <c r="GK54" s="65">
        <f ca="1">IF(WEEKDAY(GK$6,2)&gt;5,"w",IF(ISERROR(VLOOKUP(GK$6,fériés,1,FALSE)),(SUM($H$1:GK$1)&gt;SUM($F$47:$F53))*(SUM($H$1:GK$1)&lt;=SUM($F$47:$F54))*1,"F"))</f>
        <v>0</v>
      </c>
      <c r="GL54" s="65">
        <f ca="1">IF(WEEKDAY(GL$6,2)&gt;5,"w",IF(ISERROR(VLOOKUP(GL$6,fériés,1,FALSE)),(SUM($H$1:GL$1)&gt;SUM($F$47:$F53))*(SUM($H$1:GL$1)&lt;=SUM($F$47:$F54))*1,"F"))</f>
        <v>0</v>
      </c>
      <c r="GM54" s="65">
        <f ca="1">IF(WEEKDAY(GM$6,2)&gt;5,"w",IF(ISERROR(VLOOKUP(GM$6,fériés,1,FALSE)),(SUM($H$1:GM$1)&gt;SUM($F$47:$F53))*(SUM($H$1:GM$1)&lt;=SUM($F$47:$F54))*1,"F"))</f>
        <v>0</v>
      </c>
      <c r="GN54" s="65">
        <f ca="1">IF(WEEKDAY(GN$6,2)&gt;5,"w",IF(ISERROR(VLOOKUP(GN$6,fériés,1,FALSE)),(SUM($H$1:GN$1)&gt;SUM($F$47:$F53))*(SUM($H$1:GN$1)&lt;=SUM($F$47:$F54))*1,"F"))</f>
        <v>0</v>
      </c>
      <c r="GO54" s="65">
        <f ca="1">IF(WEEKDAY(GO$6,2)&gt;5,"w",IF(ISERROR(VLOOKUP(GO$6,fériés,1,FALSE)),(SUM($H$1:GO$1)&gt;SUM($F$47:$F53))*(SUM($H$1:GO$1)&lt;=SUM($F$47:$F54))*1,"F"))</f>
        <v>0</v>
      </c>
      <c r="GP54" s="65">
        <f ca="1">IF(WEEKDAY(GP$6,2)&gt;5,"w",IF(ISERROR(VLOOKUP(GP$6,fériés,1,FALSE)),(SUM($H$1:GP$1)&gt;SUM($F$47:$F53))*(SUM($H$1:GP$1)&lt;=SUM($F$47:$F54))*1,"F"))</f>
        <v>0</v>
      </c>
      <c r="GQ54" s="65">
        <f ca="1">IF(WEEKDAY(GQ$6,2)&gt;5,"w",IF(ISERROR(VLOOKUP(GQ$6,fériés,1,FALSE)),(SUM($H$1:GQ$1)&gt;SUM($F$47:$F53))*(SUM($H$1:GQ$1)&lt;=SUM($F$47:$F54))*1,"F"))</f>
        <v>0</v>
      </c>
      <c r="GR54" s="65">
        <f ca="1">IF(WEEKDAY(GR$6,2)&gt;5,"w",IF(ISERROR(VLOOKUP(GR$6,fériés,1,FALSE)),(SUM($H$1:GR$1)&gt;SUM($F$47:$F53))*(SUM($H$1:GR$1)&lt;=SUM($F$47:$F54))*1,"F"))</f>
        <v>0</v>
      </c>
      <c r="GS54" s="65">
        <f ca="1">IF(WEEKDAY(GS$6,2)&gt;5,"w",IF(ISERROR(VLOOKUP(GS$6,fériés,1,FALSE)),(SUM($H$1:GS$1)&gt;SUM($F$47:$F53))*(SUM($H$1:GS$1)&lt;=SUM($F$47:$F54))*1,"F"))</f>
        <v>0</v>
      </c>
      <c r="GT54" s="65">
        <f ca="1">IF(WEEKDAY(GT$6,2)&gt;5,"w",IF(ISERROR(VLOOKUP(GT$6,fériés,1,FALSE)),(SUM($H$1:GT$1)&gt;SUM($F$47:$F53))*(SUM($H$1:GT$1)&lt;=SUM($F$47:$F54))*1,"F"))</f>
        <v>0</v>
      </c>
      <c r="GU54" s="65">
        <f ca="1">IF(WEEKDAY(GU$6,2)&gt;5,"w",IF(ISERROR(VLOOKUP(GU$6,fériés,1,FALSE)),(SUM($H$1:GU$1)&gt;SUM($F$47:$F53))*(SUM($H$1:GU$1)&lt;=SUM($F$47:$F54))*1,"F"))</f>
        <v>0</v>
      </c>
      <c r="GV54" s="65">
        <f ca="1">IF(WEEKDAY(GV$6,2)&gt;5,"w",IF(ISERROR(VLOOKUP(GV$6,fériés,1,FALSE)),(SUM($H$1:GV$1)&gt;SUM($F$47:$F53))*(SUM($H$1:GV$1)&lt;=SUM($F$47:$F54))*1,"F"))</f>
        <v>0</v>
      </c>
      <c r="GW54" s="65">
        <f ca="1">IF(WEEKDAY(GW$6,2)&gt;5,"w",IF(ISERROR(VLOOKUP(GW$6,fériés,1,FALSE)),(SUM($H$1:GW$1)&gt;SUM($F$47:$F53))*(SUM($H$1:GW$1)&lt;=SUM($F$47:$F54))*1,"F"))</f>
        <v>0</v>
      </c>
      <c r="GX54" s="65" t="str">
        <f ca="1">IF(WEEKDAY(GX$6,2)&gt;5,"w",IF(ISERROR(VLOOKUP(GX$6,fériés,1,FALSE)),(SUM($H$1:GX$1)&gt;SUM($F$47:$F53))*(SUM($H$1:GX$1)&lt;=SUM($F$47:$F54))*1,"F"))</f>
        <v>w</v>
      </c>
      <c r="GY54" s="65" t="str">
        <f ca="1">IF(WEEKDAY(GY$6,2)&gt;5,"w",IF(ISERROR(VLOOKUP(GY$6,fériés,1,FALSE)),(SUM($H$1:GY$1)&gt;SUM($F$47:$F53))*(SUM($H$1:GY$1)&lt;=SUM($F$47:$F54))*1,"F"))</f>
        <v>w</v>
      </c>
      <c r="GZ54" s="65" t="str">
        <f ca="1">IF(WEEKDAY(GZ$6,2)&gt;5,"w",IF(ISERROR(VLOOKUP(GZ$6,fériés,1,FALSE)),(SUM($H$1:GZ$1)&gt;SUM($F$47:$F53))*(SUM($H$1:GZ$1)&lt;=SUM($F$47:$F54))*1,"F"))</f>
        <v>w</v>
      </c>
      <c r="HA54" s="65" t="str">
        <f ca="1">IF(WEEKDAY(HA$6,2)&gt;5,"w",IF(ISERROR(VLOOKUP(HA$6,fériés,1,FALSE)),(SUM($H$1:HA$1)&gt;SUM($F$47:$F53))*(SUM($H$1:HA$1)&lt;=SUM($F$47:$F54))*1,"F"))</f>
        <v>w</v>
      </c>
      <c r="HB54" s="65" t="str">
        <f ca="1">IF(WEEKDAY(HB$6,2)&gt;5,"w",IF(ISERROR(VLOOKUP(HB$6,fériés,1,FALSE)),(SUM($H$1:HB$1)&gt;SUM($F$47:$F53))*(SUM($H$1:HB$1)&lt;=SUM($F$47:$F54))*1,"F"))</f>
        <v>w</v>
      </c>
      <c r="HC54" s="65" t="str">
        <f ca="1">IF(WEEKDAY(HC$6,2)&gt;5,"w",IF(ISERROR(VLOOKUP(HC$6,fériés,1,FALSE)),(SUM($H$1:HC$1)&gt;SUM($F$47:$F53))*(SUM($H$1:HC$1)&lt;=SUM($F$47:$F54))*1,"F"))</f>
        <v>w</v>
      </c>
      <c r="HD54" s="65" t="str">
        <f ca="1">IF(WEEKDAY(HD$6,2)&gt;5,"w",IF(ISERROR(VLOOKUP(HD$6,fériés,1,FALSE)),(SUM($H$1:HD$1)&gt;SUM($F$47:$F53))*(SUM($H$1:HD$1)&lt;=SUM($F$47:$F54))*1,"F"))</f>
        <v>w</v>
      </c>
      <c r="HE54" s="65" t="str">
        <f ca="1">IF(WEEKDAY(HE$6,2)&gt;5,"w",IF(ISERROR(VLOOKUP(HE$6,fériés,1,FALSE)),(SUM($H$1:HE$1)&gt;SUM($F$47:$F53))*(SUM($H$1:HE$1)&lt;=SUM($F$47:$F54))*1,"F"))</f>
        <v>w</v>
      </c>
      <c r="HF54" s="65" t="str">
        <f ca="1">IF(WEEKDAY(HF$6,2)&gt;5,"w",IF(ISERROR(VLOOKUP(HF$6,fériés,1,FALSE)),(SUM($H$1:HF$1)&gt;SUM($F$47:$F53))*(SUM($H$1:HF$1)&lt;=SUM($F$47:$F54))*1,"F"))</f>
        <v>w</v>
      </c>
      <c r="HG54" s="65" t="str">
        <f ca="1">IF(WEEKDAY(HG$6,2)&gt;5,"w",IF(ISERROR(VLOOKUP(HG$6,fériés,1,FALSE)),(SUM($H$1:HG$1)&gt;SUM($F$47:$F53))*(SUM($H$1:HG$1)&lt;=SUM($F$47:$F54))*1,"F"))</f>
        <v>w</v>
      </c>
      <c r="HH54" s="65" t="str">
        <f ca="1">IF(WEEKDAY(HH$6,2)&gt;5,"w",IF(ISERROR(VLOOKUP(HH$6,fériés,1,FALSE)),(SUM($H$1:HH$1)&gt;SUM($F$47:$F53))*(SUM($H$1:HH$1)&lt;=SUM($F$47:$F54))*1,"F"))</f>
        <v>w</v>
      </c>
      <c r="HI54" s="65" t="str">
        <f ca="1">IF(WEEKDAY(HI$6,2)&gt;5,"w",IF(ISERROR(VLOOKUP(HI$6,fériés,1,FALSE)),(SUM($H$1:HI$1)&gt;SUM($F$47:$F53))*(SUM($H$1:HI$1)&lt;=SUM($F$47:$F54))*1,"F"))</f>
        <v>w</v>
      </c>
      <c r="HJ54" s="65" t="str">
        <f ca="1">IF(WEEKDAY(HJ$6,2)&gt;5,"w",IF(ISERROR(VLOOKUP(HJ$6,fériés,1,FALSE)),(SUM($H$1:HJ$1)&gt;SUM($F$47:$F53))*(SUM($H$1:HJ$1)&lt;=SUM($F$47:$F54))*1,"F"))</f>
        <v>w</v>
      </c>
      <c r="HK54" s="65" t="str">
        <f ca="1">IF(WEEKDAY(HK$6,2)&gt;5,"w",IF(ISERROR(VLOOKUP(HK$6,fériés,1,FALSE)),(SUM($H$1:HK$1)&gt;SUM($F$47:$F53))*(SUM($H$1:HK$1)&lt;=SUM($F$47:$F54))*1,"F"))</f>
        <v>w</v>
      </c>
      <c r="HL54" s="65" t="str">
        <f ca="1">IF(WEEKDAY(HL$6,2)&gt;5,"w",IF(ISERROR(VLOOKUP(HL$6,fériés,1,FALSE)),(SUM($H$1:HL$1)&gt;SUM($F$47:$F53))*(SUM($H$1:HL$1)&lt;=SUM($F$47:$F54))*1,"F"))</f>
        <v>w</v>
      </c>
      <c r="HM54" s="65" t="str">
        <f ca="1">IF(WEEKDAY(HM$6,2)&gt;5,"w",IF(ISERROR(VLOOKUP(HM$6,fériés,1,FALSE)),(SUM($H$1:HM$1)&gt;SUM($F$47:$F53))*(SUM($H$1:HM$1)&lt;=SUM($F$47:$F54))*1,"F"))</f>
        <v>w</v>
      </c>
      <c r="HN54" s="65" t="str">
        <f ca="1">IF(WEEKDAY(HN$6,2)&gt;5,"w",IF(ISERROR(VLOOKUP(HN$6,fériés,1,FALSE)),(SUM($H$1:HN$1)&gt;SUM($F$47:$F53))*(SUM($H$1:HN$1)&lt;=SUM($F$47:$F54))*1,"F"))</f>
        <v>w</v>
      </c>
      <c r="HO54" s="65" t="str">
        <f ca="1">IF(WEEKDAY(HO$6,2)&gt;5,"w",IF(ISERROR(VLOOKUP(HO$6,fériés,1,FALSE)),(SUM($H$1:HO$1)&gt;SUM($F$47:$F53))*(SUM($H$1:HO$1)&lt;=SUM($F$47:$F54))*1,"F"))</f>
        <v>w</v>
      </c>
      <c r="HP54" s="65" t="str">
        <f ca="1">IF(WEEKDAY(HP$6,2)&gt;5,"w",IF(ISERROR(VLOOKUP(HP$6,fériés,1,FALSE)),(SUM($H$1:HP$1)&gt;SUM($F$47:$F53))*(SUM($H$1:HP$1)&lt;=SUM($F$47:$F54))*1,"F"))</f>
        <v>w</v>
      </c>
      <c r="HQ54" s="65" t="str">
        <f ca="1">IF(WEEKDAY(HQ$6,2)&gt;5,"w",IF(ISERROR(VLOOKUP(HQ$6,fériés,1,FALSE)),(SUM($H$1:HQ$1)&gt;SUM($F$47:$F53))*(SUM($H$1:HQ$1)&lt;=SUM($F$47:$F54))*1,"F"))</f>
        <v>w</v>
      </c>
      <c r="HR54" s="65">
        <f ca="1">IF(WEEKDAY(HR$6,2)&gt;5,"w",IF(ISERROR(VLOOKUP(HR$6,fériés,1,FALSE)),(SUM($H$1:HR$1)&gt;SUM($F$47:$F53))*(SUM($H$1:HR$1)&lt;=SUM($F$47:$F54))*1,"F"))</f>
        <v>0</v>
      </c>
      <c r="HS54" s="65">
        <f ca="1">IF(WEEKDAY(HS$6,2)&gt;5,"w",IF(ISERROR(VLOOKUP(HS$6,fériés,1,FALSE)),(SUM($H$1:HS$1)&gt;SUM($F$47:$F53))*(SUM($H$1:HS$1)&lt;=SUM($F$47:$F54))*1,"F"))</f>
        <v>0</v>
      </c>
      <c r="HT54" s="65">
        <f ca="1">IF(WEEKDAY(HT$6,2)&gt;5,"w",IF(ISERROR(VLOOKUP(HT$6,fériés,1,FALSE)),(SUM($H$1:HT$1)&gt;SUM($F$47:$F53))*(SUM($H$1:HT$1)&lt;=SUM($F$47:$F54))*1,"F"))</f>
        <v>0</v>
      </c>
      <c r="HU54" s="65">
        <f ca="1">IF(WEEKDAY(HU$6,2)&gt;5,"w",IF(ISERROR(VLOOKUP(HU$6,fériés,1,FALSE)),(SUM($H$1:HU$1)&gt;SUM($F$47:$F53))*(SUM($H$1:HU$1)&lt;=SUM($F$47:$F54))*1,"F"))</f>
        <v>0</v>
      </c>
      <c r="HV54" s="65">
        <f ca="1">IF(WEEKDAY(HV$6,2)&gt;5,"w",IF(ISERROR(VLOOKUP(HV$6,fériés,1,FALSE)),(SUM($H$1:HV$1)&gt;SUM($F$47:$F53))*(SUM($H$1:HV$1)&lt;=SUM($F$47:$F54))*1,"F"))</f>
        <v>0</v>
      </c>
      <c r="HW54" s="65">
        <f ca="1">IF(WEEKDAY(HW$6,2)&gt;5,"w",IF(ISERROR(VLOOKUP(HW$6,fériés,1,FALSE)),(SUM($H$1:HW$1)&gt;SUM($F$47:$F53))*(SUM($H$1:HW$1)&lt;=SUM($F$47:$F54))*1,"F"))</f>
        <v>0</v>
      </c>
      <c r="HX54" s="65">
        <f ca="1">IF(WEEKDAY(HX$6,2)&gt;5,"w",IF(ISERROR(VLOOKUP(HX$6,fériés,1,FALSE)),(SUM($H$1:HX$1)&gt;SUM($F$47:$F53))*(SUM($H$1:HX$1)&lt;=SUM($F$47:$F54))*1,"F"))</f>
        <v>0</v>
      </c>
      <c r="HY54" s="65">
        <f ca="1">IF(WEEKDAY(HY$6,2)&gt;5,"w",IF(ISERROR(VLOOKUP(HY$6,fériés,1,FALSE)),(SUM($H$1:HY$1)&gt;SUM($F$47:$F53))*(SUM($H$1:HY$1)&lt;=SUM($F$47:$F54))*1,"F"))</f>
        <v>0</v>
      </c>
      <c r="HZ54" s="65">
        <f ca="1">IF(WEEKDAY(HZ$6,2)&gt;5,"w",IF(ISERROR(VLOOKUP(HZ$6,fériés,1,FALSE)),(SUM($H$1:HZ$1)&gt;SUM($F$47:$F53))*(SUM($H$1:HZ$1)&lt;=SUM($F$47:$F54))*1,"F"))</f>
        <v>0</v>
      </c>
      <c r="IA54" s="65">
        <f ca="1">IF(WEEKDAY(IA$6,2)&gt;5,"w",IF(ISERROR(VLOOKUP(IA$6,fériés,1,FALSE)),(SUM($H$1:IA$1)&gt;SUM($F$47:$F53))*(SUM($H$1:IA$1)&lt;=SUM($F$47:$F54))*1,"F"))</f>
        <v>0</v>
      </c>
      <c r="IB54" s="65">
        <f ca="1">IF(WEEKDAY(IB$6,2)&gt;5,"w",IF(ISERROR(VLOOKUP(IB$6,fériés,1,FALSE)),(SUM($H$1:IB$1)&gt;SUM($F$47:$F53))*(SUM($H$1:IB$1)&lt;=SUM($F$47:$F54))*1,"F"))</f>
        <v>0</v>
      </c>
      <c r="IC54" s="65">
        <f ca="1">IF(WEEKDAY(IC$6,2)&gt;5,"w",IF(ISERROR(VLOOKUP(IC$6,fériés,1,FALSE)),(SUM($H$1:IC$1)&gt;SUM($F$47:$F53))*(SUM($H$1:IC$1)&lt;=SUM($F$47:$F54))*1,"F"))</f>
        <v>0</v>
      </c>
      <c r="ID54" s="65">
        <f ca="1">IF(WEEKDAY(ID$6,2)&gt;5,"w",IF(ISERROR(VLOOKUP(ID$6,fériés,1,FALSE)),(SUM($H$1:ID$1)&gt;SUM($F$47:$F53))*(SUM($H$1:ID$1)&lt;=SUM($F$47:$F54))*1,"F"))</f>
        <v>0</v>
      </c>
      <c r="IE54" s="65">
        <f ca="1">IF(WEEKDAY(IE$6,2)&gt;5,"w",IF(ISERROR(VLOOKUP(IE$6,fériés,1,FALSE)),(SUM($H$1:IE$1)&gt;SUM($F$47:$F53))*(SUM($H$1:IE$1)&lt;=SUM($F$47:$F54))*1,"F"))</f>
        <v>0</v>
      </c>
      <c r="IF54" s="65">
        <f ca="1">IF(WEEKDAY(IF$6,2)&gt;5,"w",IF(ISERROR(VLOOKUP(IF$6,fériés,1,FALSE)),(SUM($H$1:IF$1)&gt;SUM($F$47:$F53))*(SUM($H$1:IF$1)&lt;=SUM($F$47:$F54))*1,"F"))</f>
        <v>0</v>
      </c>
      <c r="IG54" s="65">
        <f ca="1">IF(WEEKDAY(IG$6,2)&gt;5,"w",IF(ISERROR(VLOOKUP(IG$6,fériés,1,FALSE)),(SUM($H$1:IG$1)&gt;SUM($F$47:$F53))*(SUM($H$1:IG$1)&lt;=SUM($F$47:$F54))*1,"F"))</f>
        <v>0</v>
      </c>
      <c r="IH54" s="65">
        <f ca="1">IF(WEEKDAY(IH$6,2)&gt;5,"w",IF(ISERROR(VLOOKUP(IH$6,fériés,1,FALSE)),(SUM($H$1:IH$1)&gt;SUM($F$47:$F53))*(SUM($H$1:IH$1)&lt;=SUM($F$47:$F54))*1,"F"))</f>
        <v>0</v>
      </c>
      <c r="II54" s="65">
        <f ca="1">IF(WEEKDAY(II$6,2)&gt;5,"w",IF(ISERROR(VLOOKUP(II$6,fériés,1,FALSE)),(SUM($H$1:II$1)&gt;SUM($F$47:$F53))*(SUM($H$1:II$1)&lt;=SUM($F$47:$F54))*1,"F"))</f>
        <v>0</v>
      </c>
      <c r="IJ54" s="65">
        <f ca="1">IF(WEEKDAY(IJ$6,2)&gt;5,"w",IF(ISERROR(VLOOKUP(IJ$6,fériés,1,FALSE)),(SUM($H$1:IJ$1)&gt;SUM($F$47:$F53))*(SUM($H$1:IJ$1)&lt;=SUM($F$47:$F54))*1,"F"))</f>
        <v>0</v>
      </c>
      <c r="IK54" s="65">
        <f ca="1">IF(WEEKDAY(IK$6,2)&gt;5,"w",IF(ISERROR(VLOOKUP(IK$6,fériés,1,FALSE)),(SUM($H$1:IK$1)&gt;SUM($F$47:$F53))*(SUM($H$1:IK$1)&lt;=SUM($F$47:$F54))*1,"F"))</f>
        <v>0</v>
      </c>
      <c r="IL54" s="65">
        <f ca="1">IF(WEEKDAY(IL$6,2)&gt;5,"w",IF(ISERROR(VLOOKUP(IL$6,fériés,1,FALSE)),(SUM($H$1:IL$1)&gt;SUM($F$47:$F53))*(SUM($H$1:IL$1)&lt;=SUM($F$47:$F54))*1,"F"))</f>
        <v>0</v>
      </c>
      <c r="IM54" s="65">
        <f ca="1">IF(WEEKDAY(IM$6,2)&gt;5,"w",IF(ISERROR(VLOOKUP(IM$6,fériés,1,FALSE)),(SUM($H$1:IM$1)&gt;SUM($F$47:$F53))*(SUM($H$1:IM$1)&lt;=SUM($F$47:$F54))*1,"F"))</f>
        <v>0</v>
      </c>
      <c r="IN54" s="65">
        <f ca="1">IF(WEEKDAY(IN$6,2)&gt;5,"w",IF(ISERROR(VLOOKUP(IN$6,fériés,1,FALSE)),(SUM($H$1:IN$1)&gt;SUM($F$47:$F53))*(SUM($H$1:IN$1)&lt;=SUM($F$47:$F54))*1,"F"))</f>
        <v>0</v>
      </c>
      <c r="IO54" s="65">
        <f ca="1">IF(WEEKDAY(IO$6,2)&gt;5,"w",IF(ISERROR(VLOOKUP(IO$6,fériés,1,FALSE)),(SUM($H$1:IO$1)&gt;SUM($F$47:$F53))*(SUM($H$1:IO$1)&lt;=SUM($F$47:$F54))*1,"F"))</f>
        <v>0</v>
      </c>
      <c r="IP54" s="65">
        <f ca="1">IF(WEEKDAY(IP$6,2)&gt;5,"w",IF(ISERROR(VLOOKUP(IP$6,fériés,1,FALSE)),(SUM($H$1:IP$1)&gt;SUM($F$47:$F53))*(SUM($H$1:IP$1)&lt;=SUM($F$47:$F54))*1,"F"))</f>
        <v>0</v>
      </c>
      <c r="IQ54" s="65">
        <f ca="1">IF(WEEKDAY(IQ$6,2)&gt;5,"w",IF(ISERROR(VLOOKUP(IQ$6,fériés,1,FALSE)),(SUM($H$1:IQ$1)&gt;SUM($F$47:$F53))*(SUM($H$1:IQ$1)&lt;=SUM($F$47:$F54))*1,"F"))</f>
        <v>0</v>
      </c>
      <c r="IR54" s="65">
        <f ca="1">IF(WEEKDAY(IR$6,2)&gt;5,"w",IF(ISERROR(VLOOKUP(IR$6,fériés,1,FALSE)),(SUM($H$1:IR$1)&gt;SUM($F$47:$F53))*(SUM($H$1:IR$1)&lt;=SUM($F$47:$F54))*1,"F"))</f>
        <v>0</v>
      </c>
      <c r="IS54" s="65">
        <f ca="1">IF(WEEKDAY(IS$6,2)&gt;5,"w",IF(ISERROR(VLOOKUP(IS$6,fériés,1,FALSE)),(SUM($H$1:IS$1)&gt;SUM($F$47:$F53))*(SUM($H$1:IS$1)&lt;=SUM($F$47:$F54))*1,"F"))</f>
        <v>0</v>
      </c>
      <c r="IT54" s="65">
        <f ca="1">IF(WEEKDAY(IT$6,2)&gt;5,"w",IF(ISERROR(VLOOKUP(IT$6,fériés,1,FALSE)),(SUM($H$1:IT$1)&gt;SUM($F$47:$F53))*(SUM($H$1:IT$1)&lt;=SUM($F$47:$F54))*1,"F"))</f>
        <v>0</v>
      </c>
      <c r="IU54" s="65">
        <f ca="1">IF(WEEKDAY(IU$6,2)&gt;5,"w",IF(ISERROR(VLOOKUP(IU$6,fériés,1,FALSE)),(SUM($H$1:IU$1)&gt;SUM($F$47:$F53))*(SUM($H$1:IU$1)&lt;=SUM($F$47:$F54))*1,"F"))</f>
        <v>0</v>
      </c>
      <c r="IV54" s="65">
        <f ca="1">IF(WEEKDAY(IV$6,2)&gt;5,"w",IF(ISERROR(VLOOKUP(IV$6,fériés,1,FALSE)),(SUM($H$1:IV$1)&gt;SUM($F$47:$F53))*(SUM($H$1:IV$1)&lt;=SUM($F$47:$F54))*1,"F"))</f>
        <v>0</v>
      </c>
      <c r="IW54" s="65">
        <f ca="1">IF(WEEKDAY(IW$6,2)&gt;5,"w",IF(ISERROR(VLOOKUP(IW$6,fériés,1,FALSE)),(SUM($H$1:IW$1)&gt;SUM($F$47:$F53))*(SUM($H$1:IW$1)&lt;=SUM($F$47:$F54))*1,"F"))</f>
        <v>0</v>
      </c>
      <c r="IX54" s="65">
        <f ca="1">IF(WEEKDAY(IX$6,2)&gt;5,"w",IF(ISERROR(VLOOKUP(IX$6,fériés,1,FALSE)),(SUM($H$1:IX$1)&gt;SUM($F$47:$F53))*(SUM($H$1:IX$1)&lt;=SUM($F$47:$F54))*1,"F"))</f>
        <v>0</v>
      </c>
      <c r="IY54" s="65">
        <f ca="1">IF(WEEKDAY(IY$6,2)&gt;5,"w",IF(ISERROR(VLOOKUP(IY$6,fériés,1,FALSE)),(SUM($H$1:IY$1)&gt;SUM($F$47:$F53))*(SUM($H$1:IY$1)&lt;=SUM($F$47:$F54))*1,"F"))</f>
        <v>0</v>
      </c>
      <c r="IZ54" s="65">
        <f ca="1">IF(WEEKDAY(IZ$6,2)&gt;5,"w",IF(ISERROR(VLOOKUP(IZ$6,fériés,1,FALSE)),(SUM($H$1:IZ$1)&gt;SUM($F$47:$F53))*(SUM($H$1:IZ$1)&lt;=SUM($F$47:$F54))*1,"F"))</f>
        <v>0</v>
      </c>
      <c r="JA54" s="65">
        <f ca="1">IF(WEEKDAY(JA$6,2)&gt;5,"w",IF(ISERROR(VLOOKUP(JA$6,fériés,1,FALSE)),(SUM($H$1:JA$1)&gt;SUM($F$47:$F53))*(SUM($H$1:JA$1)&lt;=SUM($F$47:$F54))*1,"F"))</f>
        <v>0</v>
      </c>
      <c r="JB54" s="65">
        <f ca="1">IF(WEEKDAY(JB$6,2)&gt;5,"w",IF(ISERROR(VLOOKUP(JB$6,fériés,1,FALSE)),(SUM($H$1:JB$1)&gt;SUM($F$47:$F53))*(SUM($H$1:JB$1)&lt;=SUM($F$47:$F54))*1,"F"))</f>
        <v>0</v>
      </c>
      <c r="JC54" s="65">
        <f ca="1">IF(WEEKDAY(JC$6,2)&gt;5,"w",IF(ISERROR(VLOOKUP(JC$6,fériés,1,FALSE)),(SUM($H$1:JC$1)&gt;SUM($F$47:$F53))*(SUM($H$1:JC$1)&lt;=SUM($F$47:$F54))*1,"F"))</f>
        <v>0</v>
      </c>
      <c r="JD54" s="65">
        <f ca="1">IF(WEEKDAY(JD$6,2)&gt;5,"w",IF(ISERROR(VLOOKUP(JD$6,fériés,1,FALSE)),(SUM($H$1:JD$1)&gt;SUM($F$47:$F53))*(SUM($H$1:JD$1)&lt;=SUM($F$47:$F54))*1,"F"))</f>
        <v>0</v>
      </c>
      <c r="JE54" s="65">
        <f ca="1">IF(WEEKDAY(JE$6,2)&gt;5,"w",IF(ISERROR(VLOOKUP(JE$6,fériés,1,FALSE)),(SUM($H$1:JE$1)&gt;SUM($F$47:$F53))*(SUM($H$1:JE$1)&lt;=SUM($F$47:$F54))*1,"F"))</f>
        <v>0</v>
      </c>
      <c r="JF54" s="65">
        <f ca="1">IF(WEEKDAY(JF$6,2)&gt;5,"w",IF(ISERROR(VLOOKUP(JF$6,fériés,1,FALSE)),(SUM($H$1:JF$1)&gt;SUM($F$47:$F53))*(SUM($H$1:JF$1)&lt;=SUM($F$47:$F54))*1,"F"))</f>
        <v>0</v>
      </c>
      <c r="JG54" s="65">
        <f ca="1">IF(WEEKDAY(JG$6,2)&gt;5,"w",IF(ISERROR(VLOOKUP(JG$6,fériés,1,FALSE)),(SUM($H$1:JG$1)&gt;SUM($F$47:$F53))*(SUM($H$1:JG$1)&lt;=SUM($F$47:$F54))*1,"F"))</f>
        <v>0</v>
      </c>
      <c r="JH54" s="65">
        <f ca="1">IF(WEEKDAY(JH$6,2)&gt;5,"w",IF(ISERROR(VLOOKUP(JH$6,fériés,1,FALSE)),(SUM($H$1:JH$1)&gt;SUM($F$47:$F53))*(SUM($H$1:JH$1)&lt;=SUM($F$47:$F54))*1,"F"))</f>
        <v>0</v>
      </c>
      <c r="JI54" s="65">
        <f ca="1">IF(WEEKDAY(JI$6,2)&gt;5,"w",IF(ISERROR(VLOOKUP(JI$6,fériés,1,FALSE)),(SUM($H$1:JI$1)&gt;SUM($F$47:$F53))*(SUM($H$1:JI$1)&lt;=SUM($F$47:$F54))*1,"F"))</f>
        <v>0</v>
      </c>
      <c r="JJ54" s="65">
        <f ca="1">IF(WEEKDAY(JJ$6,2)&gt;5,"w",IF(ISERROR(VLOOKUP(JJ$6,fériés,1,FALSE)),(SUM($H$1:JJ$1)&gt;SUM($F$47:$F53))*(SUM($H$1:JJ$1)&lt;=SUM($F$47:$F54))*1,"F"))</f>
        <v>0</v>
      </c>
      <c r="JK54" s="65">
        <f ca="1">IF(WEEKDAY(JK$6,2)&gt;5,"w",IF(ISERROR(VLOOKUP(JK$6,fériés,1,FALSE)),(SUM($H$1:JK$1)&gt;SUM($F$47:$F53))*(SUM($H$1:JK$1)&lt;=SUM($F$47:$F54))*1,"F"))</f>
        <v>0</v>
      </c>
      <c r="JL54" s="65">
        <f ca="1">IF(WEEKDAY(JL$6,2)&gt;5,"w",IF(ISERROR(VLOOKUP(JL$6,fériés,1,FALSE)),(SUM($H$1:JL$1)&gt;SUM($F$47:$F53))*(SUM($H$1:JL$1)&lt;=SUM($F$47:$F54))*1,"F"))</f>
        <v>0</v>
      </c>
      <c r="JM54" s="65">
        <f ca="1">IF(WEEKDAY(JM$6,2)&gt;5,"w",IF(ISERROR(VLOOKUP(JM$6,fériés,1,FALSE)),(SUM($H$1:JM$1)&gt;SUM($F$47:$F53))*(SUM($H$1:JM$1)&lt;=SUM($F$47:$F54))*1,"F"))</f>
        <v>0</v>
      </c>
      <c r="JN54" s="65">
        <f ca="1">IF(WEEKDAY(JN$6,2)&gt;5,"w",IF(ISERROR(VLOOKUP(JN$6,fériés,1,FALSE)),(SUM($H$1:JN$1)&gt;SUM($F$47:$F53))*(SUM($H$1:JN$1)&lt;=SUM($F$47:$F54))*1,"F"))</f>
        <v>0</v>
      </c>
      <c r="JO54" s="65">
        <f ca="1">IF(WEEKDAY(JO$6,2)&gt;5,"w",IF(ISERROR(VLOOKUP(JO$6,fériés,1,FALSE)),(SUM($H$1:JO$1)&gt;SUM($F$47:$F53))*(SUM($H$1:JO$1)&lt;=SUM($F$47:$F54))*1,"F"))</f>
        <v>0</v>
      </c>
      <c r="JP54" s="65" t="str">
        <f ca="1">IF(WEEKDAY(JP$6,2)&gt;5,"w",IF(ISERROR(VLOOKUP(JP$6,fériés,1,FALSE)),(SUM($H$1:JP$1)&gt;SUM($F$47:$F53))*(SUM($H$1:JP$1)&lt;=SUM($F$47:$F54))*1,"F"))</f>
        <v>w</v>
      </c>
      <c r="JQ54" s="65" t="str">
        <f ca="1">IF(WEEKDAY(JQ$6,2)&gt;5,"w",IF(ISERROR(VLOOKUP(JQ$6,fériés,1,FALSE)),(SUM($H$1:JQ$1)&gt;SUM($F$47:$F53))*(SUM($H$1:JQ$1)&lt;=SUM($F$47:$F54))*1,"F"))</f>
        <v>w</v>
      </c>
      <c r="JR54" s="65" t="str">
        <f ca="1">IF(WEEKDAY(JR$6,2)&gt;5,"w",IF(ISERROR(VLOOKUP(JR$6,fériés,1,FALSE)),(SUM($H$1:JR$1)&gt;SUM($F$47:$F53))*(SUM($H$1:JR$1)&lt;=SUM($F$47:$F54))*1,"F"))</f>
        <v>w</v>
      </c>
      <c r="JS54" s="65" t="str">
        <f ca="1">IF(WEEKDAY(JS$6,2)&gt;5,"w",IF(ISERROR(VLOOKUP(JS$6,fériés,1,FALSE)),(SUM($H$1:JS$1)&gt;SUM($F$47:$F53))*(SUM($H$1:JS$1)&lt;=SUM($F$47:$F54))*1,"F"))</f>
        <v>w</v>
      </c>
      <c r="JT54" s="65" t="str">
        <f ca="1">IF(WEEKDAY(JT$6,2)&gt;5,"w",IF(ISERROR(VLOOKUP(JT$6,fériés,1,FALSE)),(SUM($H$1:JT$1)&gt;SUM($F$47:$F53))*(SUM($H$1:JT$1)&lt;=SUM($F$47:$F54))*1,"F"))</f>
        <v>w</v>
      </c>
      <c r="JU54" s="65" t="str">
        <f ca="1">IF(WEEKDAY(JU$6,2)&gt;5,"w",IF(ISERROR(VLOOKUP(JU$6,fériés,1,FALSE)),(SUM($H$1:JU$1)&gt;SUM($F$47:$F53))*(SUM($H$1:JU$1)&lt;=SUM($F$47:$F54))*1,"F"))</f>
        <v>w</v>
      </c>
      <c r="JV54" s="65" t="str">
        <f ca="1">IF(WEEKDAY(JV$6,2)&gt;5,"w",IF(ISERROR(VLOOKUP(JV$6,fériés,1,FALSE)),(SUM($H$1:JV$1)&gt;SUM($F$47:$F53))*(SUM($H$1:JV$1)&lt;=SUM($F$47:$F54))*1,"F"))</f>
        <v>w</v>
      </c>
      <c r="JW54" s="65" t="str">
        <f ca="1">IF(WEEKDAY(JW$6,2)&gt;5,"w",IF(ISERROR(VLOOKUP(JW$6,fériés,1,FALSE)),(SUM($H$1:JW$1)&gt;SUM($F$47:$F53))*(SUM($H$1:JW$1)&lt;=SUM($F$47:$F54))*1,"F"))</f>
        <v>w</v>
      </c>
      <c r="JX54" s="65" t="str">
        <f ca="1">IF(WEEKDAY(JX$6,2)&gt;5,"w",IF(ISERROR(VLOOKUP(JX$6,fériés,1,FALSE)),(SUM($H$1:JX$1)&gt;SUM($F$47:$F53))*(SUM($H$1:JX$1)&lt;=SUM($F$47:$F54))*1,"F"))</f>
        <v>w</v>
      </c>
      <c r="JY54" s="65" t="str">
        <f ca="1">IF(WEEKDAY(JY$6,2)&gt;5,"w",IF(ISERROR(VLOOKUP(JY$6,fériés,1,FALSE)),(SUM($H$1:JY$1)&gt;SUM($F$47:$F53))*(SUM($H$1:JY$1)&lt;=SUM($F$47:$F54))*1,"F"))</f>
        <v>w</v>
      </c>
      <c r="JZ54" s="65" t="str">
        <f ca="1">IF(WEEKDAY(JZ$6,2)&gt;5,"w",IF(ISERROR(VLOOKUP(JZ$6,fériés,1,FALSE)),(SUM($H$1:JZ$1)&gt;SUM($F$47:$F53))*(SUM($H$1:JZ$1)&lt;=SUM($F$47:$F54))*1,"F"))</f>
        <v>w</v>
      </c>
      <c r="KA54" s="65" t="str">
        <f ca="1">IF(WEEKDAY(KA$6,2)&gt;5,"w",IF(ISERROR(VLOOKUP(KA$6,fériés,1,FALSE)),(SUM($H$1:KA$1)&gt;SUM($F$47:$F53))*(SUM($H$1:KA$1)&lt;=SUM($F$47:$F54))*1,"F"))</f>
        <v>w</v>
      </c>
      <c r="KB54" s="65" t="str">
        <f ca="1">IF(WEEKDAY(KB$6,2)&gt;5,"w",IF(ISERROR(VLOOKUP(KB$6,fériés,1,FALSE)),(SUM($H$1:KB$1)&gt;SUM($F$47:$F53))*(SUM($H$1:KB$1)&lt;=SUM($F$47:$F54))*1,"F"))</f>
        <v>w</v>
      </c>
      <c r="KC54" s="65" t="str">
        <f ca="1">IF(WEEKDAY(KC$6,2)&gt;5,"w",IF(ISERROR(VLOOKUP(KC$6,fériés,1,FALSE)),(SUM($H$1:KC$1)&gt;SUM($F$47:$F53))*(SUM($H$1:KC$1)&lt;=SUM($F$47:$F54))*1,"F"))</f>
        <v>w</v>
      </c>
      <c r="KD54" s="65" t="str">
        <f ca="1">IF(WEEKDAY(KD$6,2)&gt;5,"w",IF(ISERROR(VLOOKUP(KD$6,fériés,1,FALSE)),(SUM($H$1:KD$1)&gt;SUM($F$47:$F53))*(SUM($H$1:KD$1)&lt;=SUM($F$47:$F54))*1,"F"))</f>
        <v>w</v>
      </c>
      <c r="KE54" s="65" t="str">
        <f ca="1">IF(WEEKDAY(KE$6,2)&gt;5,"w",IF(ISERROR(VLOOKUP(KE$6,fériés,1,FALSE)),(SUM($H$1:KE$1)&gt;SUM($F$47:$F53))*(SUM($H$1:KE$1)&lt;=SUM($F$47:$F54))*1,"F"))</f>
        <v>w</v>
      </c>
      <c r="KF54" s="65" t="str">
        <f ca="1">IF(WEEKDAY(KF$6,2)&gt;5,"w",IF(ISERROR(VLOOKUP(KF$6,fériés,1,FALSE)),(SUM($H$1:KF$1)&gt;SUM($F$47:$F53))*(SUM($H$1:KF$1)&lt;=SUM($F$47:$F54))*1,"F"))</f>
        <v>w</v>
      </c>
      <c r="KG54" s="65" t="str">
        <f ca="1">IF(WEEKDAY(KG$6,2)&gt;5,"w",IF(ISERROR(VLOOKUP(KG$6,fériés,1,FALSE)),(SUM($H$1:KG$1)&gt;SUM($F$47:$F53))*(SUM($H$1:KG$1)&lt;=SUM($F$47:$F54))*1,"F"))</f>
        <v>w</v>
      </c>
      <c r="KH54" s="65" t="str">
        <f ca="1">IF(WEEKDAY(KH$6,2)&gt;5,"w",IF(ISERROR(VLOOKUP(KH$6,fériés,1,FALSE)),(SUM($H$1:KH$1)&gt;SUM($F$47:$F53))*(SUM($H$1:KH$1)&lt;=SUM($F$47:$F54))*1,"F"))</f>
        <v>w</v>
      </c>
      <c r="KI54" s="65" t="str">
        <f ca="1">IF(WEEKDAY(KI$6,2)&gt;5,"w",IF(ISERROR(VLOOKUP(KI$6,fériés,1,FALSE)),(SUM($H$1:KI$1)&gt;SUM($F$47:$F53))*(SUM($H$1:KI$1)&lt;=SUM($F$47:$F54))*1,"F"))</f>
        <v>w</v>
      </c>
      <c r="KJ54" s="65">
        <f ca="1">IF(WEEKDAY(KJ$6,2)&gt;5,"w",IF(ISERROR(VLOOKUP(KJ$6,fériés,1,FALSE)),(SUM($H$1:KJ$1)&gt;SUM($F$47:$F53))*(SUM($H$1:KJ$1)&lt;=SUM($F$47:$F54))*1,"F"))</f>
        <v>0</v>
      </c>
      <c r="KK54" s="65">
        <f ca="1">IF(WEEKDAY(KK$6,2)&gt;5,"w",IF(ISERROR(VLOOKUP(KK$6,fériés,1,FALSE)),(SUM($H$1:KK$1)&gt;SUM($F$47:$F53))*(SUM($H$1:KK$1)&lt;=SUM($F$47:$F54))*1,"F"))</f>
        <v>0</v>
      </c>
      <c r="KL54" s="65">
        <f ca="1">IF(WEEKDAY(KL$6,2)&gt;5,"w",IF(ISERROR(VLOOKUP(KL$6,fériés,1,FALSE)),(SUM($H$1:KL$1)&gt;SUM($F$47:$F53))*(SUM($H$1:KL$1)&lt;=SUM($F$47:$F54))*1,"F"))</f>
        <v>0</v>
      </c>
      <c r="KM54" s="65">
        <f ca="1">IF(WEEKDAY(KM$6,2)&gt;5,"w",IF(ISERROR(VLOOKUP(KM$6,fériés,1,FALSE)),(SUM($H$1:KM$1)&gt;SUM($F$47:$F53))*(SUM($H$1:KM$1)&lt;=SUM($F$47:$F54))*1,"F"))</f>
        <v>0</v>
      </c>
      <c r="KN54" s="65">
        <f ca="1">IF(WEEKDAY(KN$6,2)&gt;5,"w",IF(ISERROR(VLOOKUP(KN$6,fériés,1,FALSE)),(SUM($H$1:KN$1)&gt;SUM($F$47:$F53))*(SUM($H$1:KN$1)&lt;=SUM($F$47:$F54))*1,"F"))</f>
        <v>0</v>
      </c>
      <c r="KO54" s="65">
        <f ca="1">IF(WEEKDAY(KO$6,2)&gt;5,"w",IF(ISERROR(VLOOKUP(KO$6,fériés,1,FALSE)),(SUM($H$1:KO$1)&gt;SUM($F$47:$F53))*(SUM($H$1:KO$1)&lt;=SUM($F$47:$F54))*1,"F"))</f>
        <v>0</v>
      </c>
      <c r="KP54" s="65">
        <f ca="1">IF(WEEKDAY(KP$6,2)&gt;5,"w",IF(ISERROR(VLOOKUP(KP$6,fériés,1,FALSE)),(SUM($H$1:KP$1)&gt;SUM($F$47:$F53))*(SUM($H$1:KP$1)&lt;=SUM($F$47:$F54))*1,"F"))</f>
        <v>0</v>
      </c>
      <c r="KQ54" s="65">
        <f ca="1">IF(WEEKDAY(KQ$6,2)&gt;5,"w",IF(ISERROR(VLOOKUP(KQ$6,fériés,1,FALSE)),(SUM($H$1:KQ$1)&gt;SUM($F$47:$F53))*(SUM($H$1:KQ$1)&lt;=SUM($F$47:$F54))*1,"F"))</f>
        <v>0</v>
      </c>
      <c r="KR54" s="65">
        <f ca="1">IF(WEEKDAY(KR$6,2)&gt;5,"w",IF(ISERROR(VLOOKUP(KR$6,fériés,1,FALSE)),(SUM($H$1:KR$1)&gt;SUM($F$47:$F53))*(SUM($H$1:KR$1)&lt;=SUM($F$47:$F54))*1,"F"))</f>
        <v>0</v>
      </c>
      <c r="KS54" s="65">
        <f ca="1">IF(WEEKDAY(KS$6,2)&gt;5,"w",IF(ISERROR(VLOOKUP(KS$6,fériés,1,FALSE)),(SUM($H$1:KS$1)&gt;SUM($F$47:$F53))*(SUM($H$1:KS$1)&lt;=SUM($F$47:$F54))*1,"F"))</f>
        <v>0</v>
      </c>
      <c r="KT54" s="65">
        <f ca="1">IF(WEEKDAY(KT$6,2)&gt;5,"w",IF(ISERROR(VLOOKUP(KT$6,fériés,1,FALSE)),(SUM($H$1:KT$1)&gt;SUM($F$47:$F53))*(SUM($H$1:KT$1)&lt;=SUM($F$47:$F54))*1,"F"))</f>
        <v>0</v>
      </c>
      <c r="KU54" s="65">
        <f ca="1">IF(WEEKDAY(KU$6,2)&gt;5,"w",IF(ISERROR(VLOOKUP(KU$6,fériés,1,FALSE)),(SUM($H$1:KU$1)&gt;SUM($F$47:$F53))*(SUM($H$1:KU$1)&lt;=SUM($F$47:$F54))*1,"F"))</f>
        <v>0</v>
      </c>
      <c r="KV54" s="65">
        <f ca="1">IF(WEEKDAY(KV$6,2)&gt;5,"w",IF(ISERROR(VLOOKUP(KV$6,fériés,1,FALSE)),(SUM($H$1:KV$1)&gt;SUM($F$47:$F53))*(SUM($H$1:KV$1)&lt;=SUM($F$47:$F54))*1,"F"))</f>
        <v>0</v>
      </c>
      <c r="KW54" s="65">
        <f ca="1">IF(WEEKDAY(KW$6,2)&gt;5,"w",IF(ISERROR(VLOOKUP(KW$6,fériés,1,FALSE)),(SUM($H$1:KW$1)&gt;SUM($F$47:$F53))*(SUM($H$1:KW$1)&lt;=SUM($F$47:$F54))*1,"F"))</f>
        <v>0</v>
      </c>
      <c r="KX54" s="65">
        <f ca="1">IF(WEEKDAY(KX$6,2)&gt;5,"w",IF(ISERROR(VLOOKUP(KX$6,fériés,1,FALSE)),(SUM($H$1:KX$1)&gt;SUM($F$47:$F53))*(SUM($H$1:KX$1)&lt;=SUM($F$47:$F54))*1,"F"))</f>
        <v>0</v>
      </c>
      <c r="KY54" s="65">
        <f ca="1">IF(WEEKDAY(KY$6,2)&gt;5,"w",IF(ISERROR(VLOOKUP(KY$6,fériés,1,FALSE)),(SUM($H$1:KY$1)&gt;SUM($F$47:$F53))*(SUM($H$1:KY$1)&lt;=SUM($F$47:$F54))*1,"F"))</f>
        <v>0</v>
      </c>
      <c r="KZ54" s="65">
        <f ca="1">IF(WEEKDAY(KZ$6,2)&gt;5,"w",IF(ISERROR(VLOOKUP(KZ$6,fériés,1,FALSE)),(SUM($H$1:KZ$1)&gt;SUM($F$47:$F53))*(SUM($H$1:KZ$1)&lt;=SUM($F$47:$F54))*1,"F"))</f>
        <v>0</v>
      </c>
      <c r="LA54" s="65">
        <f ca="1">IF(WEEKDAY(LA$6,2)&gt;5,"w",IF(ISERROR(VLOOKUP(LA$6,fériés,1,FALSE)),(SUM($H$1:LA$1)&gt;SUM($F$47:$F53))*(SUM($H$1:LA$1)&lt;=SUM($F$47:$F54))*1,"F"))</f>
        <v>0</v>
      </c>
      <c r="LB54" s="65">
        <f ca="1">IF(WEEKDAY(LB$6,2)&gt;5,"w",IF(ISERROR(VLOOKUP(LB$6,fériés,1,FALSE)),(SUM($H$1:LB$1)&gt;SUM($F$47:$F53))*(SUM($H$1:LB$1)&lt;=SUM($F$47:$F54))*1,"F"))</f>
        <v>0</v>
      </c>
      <c r="LC54" s="65">
        <f ca="1">IF(WEEKDAY(LC$6,2)&gt;5,"w",IF(ISERROR(VLOOKUP(LC$6,fériés,1,FALSE)),(SUM($H$1:LC$1)&gt;SUM($F$47:$F53))*(SUM($H$1:LC$1)&lt;=SUM($F$47:$F54))*1,"F"))</f>
        <v>0</v>
      </c>
      <c r="LD54" s="65">
        <f ca="1">IF(WEEKDAY(LD$6,2)&gt;5,"w",IF(ISERROR(VLOOKUP(LD$6,fériés,1,FALSE)),(SUM($H$1:LD$1)&gt;SUM($F$47:$F53))*(SUM($H$1:LD$1)&lt;=SUM($F$47:$F54))*1,"F"))</f>
        <v>0</v>
      </c>
      <c r="LE54" s="65">
        <f ca="1">IF(WEEKDAY(LE$6,2)&gt;5,"w",IF(ISERROR(VLOOKUP(LE$6,fériés,1,FALSE)),(SUM($H$1:LE$1)&gt;SUM($F$47:$F53))*(SUM($H$1:LE$1)&lt;=SUM($F$47:$F54))*1,"F"))</f>
        <v>0</v>
      </c>
      <c r="LF54" s="65">
        <f ca="1">IF(WEEKDAY(LF$6,2)&gt;5,"w",IF(ISERROR(VLOOKUP(LF$6,fériés,1,FALSE)),(SUM($H$1:LF$1)&gt;SUM($F$47:$F53))*(SUM($H$1:LF$1)&lt;=SUM($F$47:$F54))*1,"F"))</f>
        <v>0</v>
      </c>
      <c r="LG54" s="65">
        <f ca="1">IF(WEEKDAY(LG$6,2)&gt;5,"w",IF(ISERROR(VLOOKUP(LG$6,fériés,1,FALSE)),(SUM($H$1:LG$1)&gt;SUM($F$47:$F53))*(SUM($H$1:LG$1)&lt;=SUM($F$47:$F54))*1,"F"))</f>
        <v>0</v>
      </c>
      <c r="LH54" s="65">
        <f ca="1">IF(WEEKDAY(LH$6,2)&gt;5,"w",IF(ISERROR(VLOOKUP(LH$6,fériés,1,FALSE)),(SUM($H$1:LH$1)&gt;SUM($F$47:$F53))*(SUM($H$1:LH$1)&lt;=SUM($F$47:$F54))*1,"F"))</f>
        <v>0</v>
      </c>
      <c r="LI54" s="65">
        <f ca="1">IF(WEEKDAY(LI$6,2)&gt;5,"w",IF(ISERROR(VLOOKUP(LI$6,fériés,1,FALSE)),(SUM($H$1:LI$1)&gt;SUM($F$47:$F53))*(SUM($H$1:LI$1)&lt;=SUM($F$47:$F54))*1,"F"))</f>
        <v>0</v>
      </c>
      <c r="LJ54" s="65">
        <f ca="1">IF(WEEKDAY(LJ$6,2)&gt;5,"w",IF(ISERROR(VLOOKUP(LJ$6,fériés,1,FALSE)),(SUM($H$1:LJ$1)&gt;SUM($F$47:$F53))*(SUM($H$1:LJ$1)&lt;=SUM($F$47:$F54))*1,"F"))</f>
        <v>0</v>
      </c>
      <c r="LK54" s="65">
        <f ca="1">IF(WEEKDAY(LK$6,2)&gt;5,"w",IF(ISERROR(VLOOKUP(LK$6,fériés,1,FALSE)),(SUM($H$1:LK$1)&gt;SUM($F$47:$F53))*(SUM($H$1:LK$1)&lt;=SUM($F$47:$F54))*1,"F"))</f>
        <v>0</v>
      </c>
      <c r="LL54" s="65">
        <f ca="1">IF(WEEKDAY(LL$6,2)&gt;5,"w",IF(ISERROR(VLOOKUP(LL$6,fériés,1,FALSE)),(SUM($H$1:LL$1)&gt;SUM($F$47:$F53))*(SUM($H$1:LL$1)&lt;=SUM($F$47:$F54))*1,"F"))</f>
        <v>0</v>
      </c>
      <c r="LM54" s="65">
        <f ca="1">IF(WEEKDAY(LM$6,2)&gt;5,"w",IF(ISERROR(VLOOKUP(LM$6,fériés,1,FALSE)),(SUM($H$1:LM$1)&gt;SUM($F$47:$F53))*(SUM($H$1:LM$1)&lt;=SUM($F$47:$F54))*1,"F"))</f>
        <v>0</v>
      </c>
      <c r="LN54" s="65">
        <f ca="1">IF(WEEKDAY(LN$6,2)&gt;5,"w",IF(ISERROR(VLOOKUP(LN$6,fériés,1,FALSE)),(SUM($H$1:LN$1)&gt;SUM($F$47:$F53))*(SUM($H$1:LN$1)&lt;=SUM($F$47:$F54))*1,"F"))</f>
        <v>0</v>
      </c>
      <c r="LO54" s="65">
        <f ca="1">IF(WEEKDAY(LO$6,2)&gt;5,"w",IF(ISERROR(VLOOKUP(LO$6,fériés,1,FALSE)),(SUM($H$1:LO$1)&gt;SUM($F$47:$F53))*(SUM($H$1:LO$1)&lt;=SUM($F$47:$F54))*1,"F"))</f>
        <v>0</v>
      </c>
      <c r="LP54" s="65">
        <f ca="1">IF(WEEKDAY(LP$6,2)&gt;5,"w",IF(ISERROR(VLOOKUP(LP$6,fériés,1,FALSE)),(SUM($H$1:LP$1)&gt;SUM($F$47:$F53))*(SUM($H$1:LP$1)&lt;=SUM($F$47:$F54))*1,"F"))</f>
        <v>0</v>
      </c>
      <c r="LQ54" s="65">
        <f ca="1">IF(WEEKDAY(LQ$6,2)&gt;5,"w",IF(ISERROR(VLOOKUP(LQ$6,fériés,1,FALSE)),(SUM($H$1:LQ$1)&gt;SUM($F$47:$F53))*(SUM($H$1:LQ$1)&lt;=SUM($F$47:$F54))*1,"F"))</f>
        <v>0</v>
      </c>
      <c r="LR54" s="65">
        <f ca="1">IF(WEEKDAY(LR$6,2)&gt;5,"w",IF(ISERROR(VLOOKUP(LR$6,fériés,1,FALSE)),(SUM($H$1:LR$1)&gt;SUM($F$47:$F53))*(SUM($H$1:LR$1)&lt;=SUM($F$47:$F54))*1,"F"))</f>
        <v>0</v>
      </c>
      <c r="LS54" s="65">
        <f ca="1">IF(WEEKDAY(LS$6,2)&gt;5,"w",IF(ISERROR(VLOOKUP(LS$6,fériés,1,FALSE)),(SUM($H$1:LS$1)&gt;SUM($F$47:$F53))*(SUM($H$1:LS$1)&lt;=SUM($F$47:$F54))*1,"F"))</f>
        <v>0</v>
      </c>
      <c r="LT54" s="65">
        <f ca="1">IF(WEEKDAY(LT$6,2)&gt;5,"w",IF(ISERROR(VLOOKUP(LT$6,fériés,1,FALSE)),(SUM($H$1:LT$1)&gt;SUM($F$47:$F53))*(SUM($H$1:LT$1)&lt;=SUM($F$47:$F54))*1,"F"))</f>
        <v>0</v>
      </c>
      <c r="LU54" s="65">
        <f ca="1">IF(WEEKDAY(LU$6,2)&gt;5,"w",IF(ISERROR(VLOOKUP(LU$6,fériés,1,FALSE)),(SUM($H$1:LU$1)&gt;SUM($F$47:$F53))*(SUM($H$1:LU$1)&lt;=SUM($F$47:$F54))*1,"F"))</f>
        <v>0</v>
      </c>
      <c r="LV54" s="65">
        <f ca="1">IF(WEEKDAY(LV$6,2)&gt;5,"w",IF(ISERROR(VLOOKUP(LV$6,fériés,1,FALSE)),(SUM($H$1:LV$1)&gt;SUM($F$47:$F53))*(SUM($H$1:LV$1)&lt;=SUM($F$47:$F54))*1,"F"))</f>
        <v>0</v>
      </c>
      <c r="LW54" s="65">
        <f ca="1">IF(WEEKDAY(LW$6,2)&gt;5,"w",IF(ISERROR(VLOOKUP(LW$6,fériés,1,FALSE)),(SUM($H$1:LW$1)&gt;SUM($F$47:$F53))*(SUM($H$1:LW$1)&lt;=SUM($F$47:$F54))*1,"F"))</f>
        <v>0</v>
      </c>
      <c r="LX54" s="65">
        <f ca="1">IF(WEEKDAY(LX$6,2)&gt;5,"w",IF(ISERROR(VLOOKUP(LX$6,fériés,1,FALSE)),(SUM($H$1:LX$1)&gt;SUM($F$47:$F53))*(SUM($H$1:LX$1)&lt;=SUM($F$47:$F54))*1,"F"))</f>
        <v>0</v>
      </c>
      <c r="LY54" s="65">
        <f ca="1">IF(WEEKDAY(LY$6,2)&gt;5,"w",IF(ISERROR(VLOOKUP(LY$6,fériés,1,FALSE)),(SUM($H$1:LY$1)&gt;SUM($F$47:$F53))*(SUM($H$1:LY$1)&lt;=SUM($F$47:$F54))*1,"F"))</f>
        <v>0</v>
      </c>
      <c r="LZ54" s="65">
        <f ca="1">IF(WEEKDAY(LZ$6,2)&gt;5,"w",IF(ISERROR(VLOOKUP(LZ$6,fériés,1,FALSE)),(SUM($H$1:LZ$1)&gt;SUM($F$47:$F53))*(SUM($H$1:LZ$1)&lt;=SUM($F$47:$F54))*1,"F"))</f>
        <v>0</v>
      </c>
      <c r="MA54" s="65">
        <f ca="1">IF(WEEKDAY(MA$6,2)&gt;5,"w",IF(ISERROR(VLOOKUP(MA$6,fériés,1,FALSE)),(SUM($H$1:MA$1)&gt;SUM($F$47:$F53))*(SUM($H$1:MA$1)&lt;=SUM($F$47:$F54))*1,"F"))</f>
        <v>0</v>
      </c>
      <c r="MB54" s="65">
        <f ca="1">IF(WEEKDAY(MB$6,2)&gt;5,"w",IF(ISERROR(VLOOKUP(MB$6,fériés,1,FALSE)),(SUM($H$1:MB$1)&gt;SUM($F$47:$F53))*(SUM($H$1:MB$1)&lt;=SUM($F$47:$F54))*1,"F"))</f>
        <v>0</v>
      </c>
      <c r="MC54" s="65">
        <f ca="1">IF(WEEKDAY(MC$6,2)&gt;5,"w",IF(ISERROR(VLOOKUP(MC$6,fériés,1,FALSE)),(SUM($H$1:MC$1)&gt;SUM($F$47:$F53))*(SUM($H$1:MC$1)&lt;=SUM($F$47:$F54))*1,"F"))</f>
        <v>0</v>
      </c>
      <c r="MD54" s="65">
        <f ca="1">IF(WEEKDAY(MD$6,2)&gt;5,"w",IF(ISERROR(VLOOKUP(MD$6,fériés,1,FALSE)),(SUM($H$1:MD$1)&gt;SUM($F$47:$F53))*(SUM($H$1:MD$1)&lt;=SUM($F$47:$F54))*1,"F"))</f>
        <v>0</v>
      </c>
      <c r="ME54" s="65">
        <f ca="1">IF(WEEKDAY(ME$6,2)&gt;5,"w",IF(ISERROR(VLOOKUP(ME$6,fériés,1,FALSE)),(SUM($H$1:ME$1)&gt;SUM($F$47:$F53))*(SUM($H$1:ME$1)&lt;=SUM($F$47:$F54))*1,"F"))</f>
        <v>0</v>
      </c>
      <c r="MF54" s="65">
        <f ca="1">IF(WEEKDAY(MF$6,2)&gt;5,"w",IF(ISERROR(VLOOKUP(MF$6,fériés,1,FALSE)),(SUM($H$1:MF$1)&gt;SUM($F$47:$F53))*(SUM($H$1:MF$1)&lt;=SUM($F$47:$F54))*1,"F"))</f>
        <v>0</v>
      </c>
      <c r="MG54" s="65">
        <f ca="1">IF(WEEKDAY(MG$6,2)&gt;5,"w",IF(ISERROR(VLOOKUP(MG$6,fériés,1,FALSE)),(SUM($H$1:MG$1)&gt;SUM($F$47:$F53))*(SUM($H$1:MG$1)&lt;=SUM($F$47:$F54))*1,"F"))</f>
        <v>0</v>
      </c>
      <c r="MH54" s="65" t="str">
        <f ca="1">IF(WEEKDAY(MH$6,2)&gt;5,"w",IF(ISERROR(VLOOKUP(MH$6,fériés,1,FALSE)),(SUM($H$1:MH$1)&gt;SUM($F$47:$F53))*(SUM($H$1:MH$1)&lt;=SUM($F$47:$F54))*1,"F"))</f>
        <v>w</v>
      </c>
      <c r="MI54" s="65" t="str">
        <f ca="1">IF(WEEKDAY(MI$6,2)&gt;5,"w",IF(ISERROR(VLOOKUP(MI$6,fériés,1,FALSE)),(SUM($H$1:MI$1)&gt;SUM($F$47:$F53))*(SUM($H$1:MI$1)&lt;=SUM($F$47:$F54))*1,"F"))</f>
        <v>w</v>
      </c>
      <c r="MJ54" s="65" t="str">
        <f ca="1">IF(WEEKDAY(MJ$6,2)&gt;5,"w",IF(ISERROR(VLOOKUP(MJ$6,fériés,1,FALSE)),(SUM($H$1:MJ$1)&gt;SUM($F$47:$F53))*(SUM($H$1:MJ$1)&lt;=SUM($F$47:$F54))*1,"F"))</f>
        <v>w</v>
      </c>
      <c r="MK54" s="65" t="str">
        <f ca="1">IF(WEEKDAY(MK$6,2)&gt;5,"w",IF(ISERROR(VLOOKUP(MK$6,fériés,1,FALSE)),(SUM($H$1:MK$1)&gt;SUM($F$47:$F53))*(SUM($H$1:MK$1)&lt;=SUM($F$47:$F54))*1,"F"))</f>
        <v>w</v>
      </c>
      <c r="ML54" s="65" t="str">
        <f ca="1">IF(WEEKDAY(ML$6,2)&gt;5,"w",IF(ISERROR(VLOOKUP(ML$6,fériés,1,FALSE)),(SUM($H$1:ML$1)&gt;SUM($F$47:$F53))*(SUM($H$1:ML$1)&lt;=SUM($F$47:$F54))*1,"F"))</f>
        <v>w</v>
      </c>
      <c r="MM54" s="65" t="str">
        <f ca="1">IF(WEEKDAY(MM$6,2)&gt;5,"w",IF(ISERROR(VLOOKUP(MM$6,fériés,1,FALSE)),(SUM($H$1:MM$1)&gt;SUM($F$47:$F53))*(SUM($H$1:MM$1)&lt;=SUM($F$47:$F54))*1,"F"))</f>
        <v>w</v>
      </c>
      <c r="MN54" s="65" t="str">
        <f ca="1">IF(WEEKDAY(MN$6,2)&gt;5,"w",IF(ISERROR(VLOOKUP(MN$6,fériés,1,FALSE)),(SUM($H$1:MN$1)&gt;SUM($F$47:$F53))*(SUM($H$1:MN$1)&lt;=SUM($F$47:$F54))*1,"F"))</f>
        <v>w</v>
      </c>
      <c r="MO54" s="65" t="str">
        <f ca="1">IF(WEEKDAY(MO$6,2)&gt;5,"w",IF(ISERROR(VLOOKUP(MO$6,fériés,1,FALSE)),(SUM($H$1:MO$1)&gt;SUM($F$47:$F53))*(SUM($H$1:MO$1)&lt;=SUM($F$47:$F54))*1,"F"))</f>
        <v>w</v>
      </c>
      <c r="MP54" s="65" t="str">
        <f ca="1">IF(WEEKDAY(MP$6,2)&gt;5,"w",IF(ISERROR(VLOOKUP(MP$6,fériés,1,FALSE)),(SUM($H$1:MP$1)&gt;SUM($F$47:$F53))*(SUM($H$1:MP$1)&lt;=SUM($F$47:$F54))*1,"F"))</f>
        <v>w</v>
      </c>
      <c r="MQ54" s="65" t="str">
        <f ca="1">IF(WEEKDAY(MQ$6,2)&gt;5,"w",IF(ISERROR(VLOOKUP(MQ$6,fériés,1,FALSE)),(SUM($H$1:MQ$1)&gt;SUM($F$47:$F53))*(SUM($H$1:MQ$1)&lt;=SUM($F$47:$F54))*1,"F"))</f>
        <v>w</v>
      </c>
      <c r="MR54" s="65" t="str">
        <f ca="1">IF(WEEKDAY(MR$6,2)&gt;5,"w",IF(ISERROR(VLOOKUP(MR$6,fériés,1,FALSE)),(SUM($H$1:MR$1)&gt;SUM($F$47:$F53))*(SUM($H$1:MR$1)&lt;=SUM($F$47:$F54))*1,"F"))</f>
        <v>w</v>
      </c>
      <c r="MS54" s="65" t="str">
        <f ca="1">IF(WEEKDAY(MS$6,2)&gt;5,"w",IF(ISERROR(VLOOKUP(MS$6,fériés,1,FALSE)),(SUM($H$1:MS$1)&gt;SUM($F$47:$F53))*(SUM($H$1:MS$1)&lt;=SUM($F$47:$F54))*1,"F"))</f>
        <v>w</v>
      </c>
      <c r="MT54" s="65" t="str">
        <f ca="1">IF(WEEKDAY(MT$6,2)&gt;5,"w",IF(ISERROR(VLOOKUP(MT$6,fériés,1,FALSE)),(SUM($H$1:MT$1)&gt;SUM($F$47:$F53))*(SUM($H$1:MT$1)&lt;=SUM($F$47:$F54))*1,"F"))</f>
        <v>w</v>
      </c>
      <c r="MU54" s="65" t="str">
        <f ca="1">IF(WEEKDAY(MU$6,2)&gt;5,"w",IF(ISERROR(VLOOKUP(MU$6,fériés,1,FALSE)),(SUM($H$1:MU$1)&gt;SUM($F$47:$F53))*(SUM($H$1:MU$1)&lt;=SUM($F$47:$F54))*1,"F"))</f>
        <v>w</v>
      </c>
      <c r="MV54" s="65" t="str">
        <f ca="1">IF(WEEKDAY(MV$6,2)&gt;5,"w",IF(ISERROR(VLOOKUP(MV$6,fériés,1,FALSE)),(SUM($H$1:MV$1)&gt;SUM($F$47:$F53))*(SUM($H$1:MV$1)&lt;=SUM($F$47:$F54))*1,"F"))</f>
        <v>w</v>
      </c>
      <c r="MW54" s="65" t="str">
        <f ca="1">IF(WEEKDAY(MW$6,2)&gt;5,"w",IF(ISERROR(VLOOKUP(MW$6,fériés,1,FALSE)),(SUM($H$1:MW$1)&gt;SUM($F$47:$F53))*(SUM($H$1:MW$1)&lt;=SUM($F$47:$F54))*1,"F"))</f>
        <v>w</v>
      </c>
      <c r="MX54" s="65" t="str">
        <f ca="1">IF(WEEKDAY(MX$6,2)&gt;5,"w",IF(ISERROR(VLOOKUP(MX$6,fériés,1,FALSE)),(SUM($H$1:MX$1)&gt;SUM($F$47:$F53))*(SUM($H$1:MX$1)&lt;=SUM($F$47:$F54))*1,"F"))</f>
        <v>w</v>
      </c>
      <c r="MY54" s="65" t="str">
        <f ca="1">IF(WEEKDAY(MY$6,2)&gt;5,"w",IF(ISERROR(VLOOKUP(MY$6,fériés,1,FALSE)),(SUM($H$1:MY$1)&gt;SUM($F$47:$F53))*(SUM($H$1:MY$1)&lt;=SUM($F$47:$F54))*1,"F"))</f>
        <v>w</v>
      </c>
      <c r="MZ54" s="65" t="str">
        <f ca="1">IF(WEEKDAY(MZ$6,2)&gt;5,"w",IF(ISERROR(VLOOKUP(MZ$6,fériés,1,FALSE)),(SUM($H$1:MZ$1)&gt;SUM($F$47:$F53))*(SUM($H$1:MZ$1)&lt;=SUM($F$47:$F54))*1,"F"))</f>
        <v>w</v>
      </c>
      <c r="NA54" s="65" t="str">
        <f ca="1">IF(WEEKDAY(NA$6,2)&gt;5,"w",IF(ISERROR(VLOOKUP(NA$6,fériés,1,FALSE)),(SUM($H$1:NA$1)&gt;SUM($F$47:$F53))*(SUM($H$1:NA$1)&lt;=SUM($F$47:$F54))*1,"F"))</f>
        <v>w</v>
      </c>
      <c r="NB54" s="65">
        <f ca="1">IF(WEEKDAY(NB$6,2)&gt;5,"w",IF(ISERROR(VLOOKUP(NB$6,fériés,1,FALSE)),(SUM($H$1:NB$1)&gt;SUM($F$47:$F53))*(SUM($H$1:NB$1)&lt;=SUM($F$47:$F54))*1,"F"))</f>
        <v>0</v>
      </c>
      <c r="NC54" s="65">
        <f ca="1">IF(WEEKDAY(NC$6,2)&gt;5,"w",IF(ISERROR(VLOOKUP(NC$6,fériés,1,FALSE)),(SUM($H$1:NC$1)&gt;SUM($F$47:$F53))*(SUM($H$1:NC$1)&lt;=SUM($F$47:$F54))*1,"F"))</f>
        <v>0</v>
      </c>
      <c r="ND54" s="65">
        <f ca="1">IF(WEEKDAY(ND$6,2)&gt;5,"w",IF(ISERROR(VLOOKUP(ND$6,fériés,1,FALSE)),(SUM($H$1:ND$1)&gt;SUM($F$47:$F53))*(SUM($H$1:ND$1)&lt;=SUM($F$47:$F54))*1,"F"))</f>
        <v>0</v>
      </c>
      <c r="NE54" s="65">
        <f ca="1">IF(WEEKDAY(NE$6,2)&gt;5,"w",IF(ISERROR(VLOOKUP(NE$6,fériés,1,FALSE)),(SUM($H$1:NE$1)&gt;SUM($F$47:$F53))*(SUM($H$1:NE$1)&lt;=SUM($F$47:$F54))*1,"F"))</f>
        <v>0</v>
      </c>
      <c r="NF54" s="65">
        <f ca="1">IF(WEEKDAY(NF$6,2)&gt;5,"w",IF(ISERROR(VLOOKUP(NF$6,fériés,1,FALSE)),(SUM($H$1:NF$1)&gt;SUM($F$47:$F53))*(SUM($H$1:NF$1)&lt;=SUM($F$47:$F54))*1,"F"))</f>
        <v>0</v>
      </c>
      <c r="NG54" s="65">
        <f ca="1">IF(WEEKDAY(NG$6,2)&gt;5,"w",IF(ISERROR(VLOOKUP(NG$6,fériés,1,FALSE)),(SUM($H$1:NG$1)&gt;SUM($F$47:$F53))*(SUM($H$1:NG$1)&lt;=SUM($F$47:$F54))*1,"F"))</f>
        <v>0</v>
      </c>
      <c r="NH54" s="65">
        <f ca="1">IF(WEEKDAY(NH$6,2)&gt;5,"w",IF(ISERROR(VLOOKUP(NH$6,fériés,1,FALSE)),(SUM($H$1:NH$1)&gt;SUM($F$47:$F53))*(SUM($H$1:NH$1)&lt;=SUM($F$47:$F54))*1,"F"))</f>
        <v>0</v>
      </c>
      <c r="NI54" s="65">
        <f ca="1">IF(WEEKDAY(NI$6,2)&gt;5,"w",IF(ISERROR(VLOOKUP(NI$6,fériés,1,FALSE)),(SUM($H$1:NI$1)&gt;SUM($F$47:$F53))*(SUM($H$1:NI$1)&lt;=SUM($F$47:$F54))*1,"F"))</f>
        <v>0</v>
      </c>
      <c r="NJ54" s="65">
        <f ca="1">IF(WEEKDAY(NJ$6,2)&gt;5,"w",IF(ISERROR(VLOOKUP(NJ$6,fériés,1,FALSE)),(SUM($H$1:NJ$1)&gt;SUM($F$47:$F53))*(SUM($H$1:NJ$1)&lt;=SUM($F$47:$F54))*1,"F"))</f>
        <v>0</v>
      </c>
      <c r="NK54" s="65">
        <f ca="1">IF(WEEKDAY(NK$6,2)&gt;5,"w",IF(ISERROR(VLOOKUP(NK$6,fériés,1,FALSE)),(SUM($H$1:NK$1)&gt;SUM($F$47:$F53))*(SUM($H$1:NK$1)&lt;=SUM($F$47:$F54))*1,"F"))</f>
        <v>0</v>
      </c>
      <c r="NL54" s="65">
        <f ca="1">IF(WEEKDAY(NL$6,2)&gt;5,"w",IF(ISERROR(VLOOKUP(NL$6,fériés,1,FALSE)),(SUM($H$1:NL$1)&gt;SUM($F$47:$F53))*(SUM($H$1:NL$1)&lt;=SUM($F$47:$F54))*1,"F"))</f>
        <v>0</v>
      </c>
      <c r="NM54" s="65">
        <f ca="1">IF(WEEKDAY(NM$6,2)&gt;5,"w",IF(ISERROR(VLOOKUP(NM$6,fériés,1,FALSE)),(SUM($H$1:NM$1)&gt;SUM($F$47:$F53))*(SUM($H$1:NM$1)&lt;=SUM($F$47:$F54))*1,"F"))</f>
        <v>0</v>
      </c>
      <c r="NN54" s="65">
        <f ca="1">IF(WEEKDAY(NN$6,2)&gt;5,"w",IF(ISERROR(VLOOKUP(NN$6,fériés,1,FALSE)),(SUM($H$1:NN$1)&gt;SUM($F$47:$F53))*(SUM($H$1:NN$1)&lt;=SUM($F$47:$F54))*1,"F"))</f>
        <v>0</v>
      </c>
      <c r="NO54" s="65">
        <f ca="1">IF(WEEKDAY(NO$6,2)&gt;5,"w",IF(ISERROR(VLOOKUP(NO$6,fériés,1,FALSE)),(SUM($H$1:NO$1)&gt;SUM($F$47:$F53))*(SUM($H$1:NO$1)&lt;=SUM($F$47:$F54))*1,"F"))</f>
        <v>0</v>
      </c>
      <c r="NP54" s="65">
        <f ca="1">IF(WEEKDAY(NP$6,2)&gt;5,"w",IF(ISERROR(VLOOKUP(NP$6,fériés,1,FALSE)),(SUM($H$1:NP$1)&gt;SUM($F$47:$F53))*(SUM($H$1:NP$1)&lt;=SUM($F$47:$F54))*1,"F"))</f>
        <v>0</v>
      </c>
      <c r="NQ54" s="65">
        <f ca="1">IF(WEEKDAY(NQ$6,2)&gt;5,"w",IF(ISERROR(VLOOKUP(NQ$6,fériés,1,FALSE)),(SUM($H$1:NQ$1)&gt;SUM($F$47:$F53))*(SUM($H$1:NQ$1)&lt;=SUM($F$47:$F54))*1,"F"))</f>
        <v>0</v>
      </c>
      <c r="NR54" s="65">
        <f ca="1">IF(WEEKDAY(NR$6,2)&gt;5,"w",IF(ISERROR(VLOOKUP(NR$6,fériés,1,FALSE)),(SUM($H$1:NR$1)&gt;SUM($F$47:$F53))*(SUM($H$1:NR$1)&lt;=SUM($F$47:$F54))*1,"F"))</f>
        <v>0</v>
      </c>
      <c r="NS54" s="65">
        <f ca="1">IF(WEEKDAY(NS$6,2)&gt;5,"w",IF(ISERROR(VLOOKUP(NS$6,fériés,1,FALSE)),(SUM($H$1:NS$1)&gt;SUM($F$47:$F53))*(SUM($H$1:NS$1)&lt;=SUM($F$47:$F54))*1,"F"))</f>
        <v>0</v>
      </c>
      <c r="NT54" s="65">
        <f ca="1">IF(WEEKDAY(NT$6,2)&gt;5,"w",IF(ISERROR(VLOOKUP(NT$6,fériés,1,FALSE)),(SUM($H$1:NT$1)&gt;SUM($F$47:$F53))*(SUM($H$1:NT$1)&lt;=SUM($F$47:$F54))*1,"F"))</f>
        <v>0</v>
      </c>
      <c r="NU54" s="65">
        <f ca="1">IF(WEEKDAY(NU$6,2)&gt;5,"w",IF(ISERROR(VLOOKUP(NU$6,fériés,1,FALSE)),(SUM($H$1:NU$1)&gt;SUM($F$47:$F53))*(SUM($H$1:NU$1)&lt;=SUM($F$47:$F54))*1,"F"))</f>
        <v>0</v>
      </c>
      <c r="NV54" s="65">
        <f ca="1">IF(WEEKDAY(NV$6,2)&gt;5,"w",IF(ISERROR(VLOOKUP(NV$6,fériés,1,FALSE)),(SUM($H$1:NV$1)&gt;SUM($F$47:$F53))*(SUM($H$1:NV$1)&lt;=SUM($F$47:$F54))*1,"F"))</f>
        <v>0</v>
      </c>
      <c r="NW54" s="65">
        <f ca="1">IF(WEEKDAY(NW$6,2)&gt;5,"w",IF(ISERROR(VLOOKUP(NW$6,fériés,1,FALSE)),(SUM($H$1:NW$1)&gt;SUM($F$47:$F53))*(SUM($H$1:NW$1)&lt;=SUM($F$47:$F54))*1,"F"))</f>
        <v>0</v>
      </c>
      <c r="NX54" s="65">
        <f ca="1">IF(WEEKDAY(NX$6,2)&gt;5,"w",IF(ISERROR(VLOOKUP(NX$6,fériés,1,FALSE)),(SUM($H$1:NX$1)&gt;SUM($F$47:$F53))*(SUM($H$1:NX$1)&lt;=SUM($F$47:$F54))*1,"F"))</f>
        <v>0</v>
      </c>
      <c r="NY54" s="65">
        <f ca="1">IF(WEEKDAY(NY$6,2)&gt;5,"w",IF(ISERROR(VLOOKUP(NY$6,fériés,1,FALSE)),(SUM($H$1:NY$1)&gt;SUM($F$47:$F53))*(SUM($H$1:NY$1)&lt;=SUM($F$47:$F54))*1,"F"))</f>
        <v>0</v>
      </c>
      <c r="NZ54" s="65">
        <f ca="1">IF(WEEKDAY(NZ$6,2)&gt;5,"w",IF(ISERROR(VLOOKUP(NZ$6,fériés,1,FALSE)),(SUM($H$1:NZ$1)&gt;SUM($F$47:$F53))*(SUM($H$1:NZ$1)&lt;=SUM($F$47:$F54))*1,"F"))</f>
        <v>0</v>
      </c>
      <c r="OA54" s="65">
        <f ca="1">IF(WEEKDAY(OA$6,2)&gt;5,"w",IF(ISERROR(VLOOKUP(OA$6,fériés,1,FALSE)),(SUM($H$1:OA$1)&gt;SUM($F$47:$F53))*(SUM($H$1:OA$1)&lt;=SUM($F$47:$F54))*1,"F"))</f>
        <v>0</v>
      </c>
      <c r="OB54" s="65">
        <f ca="1">IF(WEEKDAY(OB$6,2)&gt;5,"w",IF(ISERROR(VLOOKUP(OB$6,fériés,1,FALSE)),(SUM($H$1:OB$1)&gt;SUM($F$47:$F53))*(SUM($H$1:OB$1)&lt;=SUM($F$47:$F54))*1,"F"))</f>
        <v>0</v>
      </c>
      <c r="OC54" s="65">
        <f ca="1">IF(WEEKDAY(OC$6,2)&gt;5,"w",IF(ISERROR(VLOOKUP(OC$6,fériés,1,FALSE)),(SUM($H$1:OC$1)&gt;SUM($F$47:$F53))*(SUM($H$1:OC$1)&lt;=SUM($F$47:$F54))*1,"F"))</f>
        <v>0</v>
      </c>
      <c r="OD54" s="65">
        <f ca="1">IF(WEEKDAY(OD$6,2)&gt;5,"w",IF(ISERROR(VLOOKUP(OD$6,fériés,1,FALSE)),(SUM($H$1:OD$1)&gt;SUM($F$47:$F53))*(SUM($H$1:OD$1)&lt;=SUM($F$47:$F54))*1,"F"))</f>
        <v>0</v>
      </c>
      <c r="OE54" s="65">
        <f ca="1">IF(WEEKDAY(OE$6,2)&gt;5,"w",IF(ISERROR(VLOOKUP(OE$6,fériés,1,FALSE)),(SUM($H$1:OE$1)&gt;SUM($F$47:$F53))*(SUM($H$1:OE$1)&lt;=SUM($F$47:$F54))*1,"F"))</f>
        <v>0</v>
      </c>
      <c r="OF54" s="65">
        <f ca="1">IF(WEEKDAY(OF$6,2)&gt;5,"w",IF(ISERROR(VLOOKUP(OF$6,fériés,1,FALSE)),(SUM($H$1:OF$1)&gt;SUM($F$47:$F53))*(SUM($H$1:OF$1)&lt;=SUM($F$47:$F54))*1,"F"))</f>
        <v>0</v>
      </c>
      <c r="OG54" s="65">
        <f ca="1">IF(WEEKDAY(OG$6,2)&gt;5,"w",IF(ISERROR(VLOOKUP(OG$6,fériés,1,FALSE)),(SUM($H$1:OG$1)&gt;SUM($F$47:$F53))*(SUM($H$1:OG$1)&lt;=SUM($F$47:$F54))*1,"F"))</f>
        <v>0</v>
      </c>
      <c r="OH54" s="65">
        <f ca="1">IF(WEEKDAY(OH$6,2)&gt;5,"w",IF(ISERROR(VLOOKUP(OH$6,fériés,1,FALSE)),(SUM($H$1:OH$1)&gt;SUM($F$47:$F53))*(SUM($H$1:OH$1)&lt;=SUM($F$47:$F54))*1,"F"))</f>
        <v>0</v>
      </c>
      <c r="OI54" s="65">
        <f ca="1">IF(WEEKDAY(OI$6,2)&gt;5,"w",IF(ISERROR(VLOOKUP(OI$6,fériés,1,FALSE)),(SUM($H$1:OI$1)&gt;SUM($F$47:$F53))*(SUM($H$1:OI$1)&lt;=SUM($F$47:$F54))*1,"F"))</f>
        <v>0</v>
      </c>
      <c r="OJ54" s="65">
        <f ca="1">IF(WEEKDAY(OJ$6,2)&gt;5,"w",IF(ISERROR(VLOOKUP(OJ$6,fériés,1,FALSE)),(SUM($H$1:OJ$1)&gt;SUM($F$47:$F53))*(SUM($H$1:OJ$1)&lt;=SUM($F$47:$F54))*1,"F"))</f>
        <v>0</v>
      </c>
      <c r="OK54" s="65">
        <f ca="1">IF(WEEKDAY(OK$6,2)&gt;5,"w",IF(ISERROR(VLOOKUP(OK$6,fériés,1,FALSE)),(SUM($H$1:OK$1)&gt;SUM($F$47:$F53))*(SUM($H$1:OK$1)&lt;=SUM($F$47:$F54))*1,"F"))</f>
        <v>0</v>
      </c>
      <c r="OL54" s="65">
        <f ca="1">IF(WEEKDAY(OL$6,2)&gt;5,"w",IF(ISERROR(VLOOKUP(OL$6,fériés,1,FALSE)),(SUM($H$1:OL$1)&gt;SUM($F$47:$F53))*(SUM($H$1:OL$1)&lt;=SUM($F$47:$F54))*1,"F"))</f>
        <v>0</v>
      </c>
      <c r="OM54" s="65">
        <f ca="1">IF(WEEKDAY(OM$6,2)&gt;5,"w",IF(ISERROR(VLOOKUP(OM$6,fériés,1,FALSE)),(SUM($H$1:OM$1)&gt;SUM($F$47:$F53))*(SUM($H$1:OM$1)&lt;=SUM($F$47:$F54))*1,"F"))</f>
        <v>0</v>
      </c>
      <c r="ON54" s="65">
        <f ca="1">IF(WEEKDAY(ON$6,2)&gt;5,"w",IF(ISERROR(VLOOKUP(ON$6,fériés,1,FALSE)),(SUM($H$1:ON$1)&gt;SUM($F$47:$F53))*(SUM($H$1:ON$1)&lt;=SUM($F$47:$F54))*1,"F"))</f>
        <v>0</v>
      </c>
      <c r="OO54" s="65">
        <f ca="1">IF(WEEKDAY(OO$6,2)&gt;5,"w",IF(ISERROR(VLOOKUP(OO$6,fériés,1,FALSE)),(SUM($H$1:OO$1)&gt;SUM($F$47:$F53))*(SUM($H$1:OO$1)&lt;=SUM($F$47:$F54))*1,"F"))</f>
        <v>0</v>
      </c>
      <c r="OP54" s="65">
        <f ca="1">IF(WEEKDAY(OP$6,2)&gt;5,"w",IF(ISERROR(VLOOKUP(OP$6,fériés,1,FALSE)),(SUM($H$1:OP$1)&gt;SUM($F$47:$F53))*(SUM($H$1:OP$1)&lt;=SUM($F$47:$F54))*1,"F"))</f>
        <v>0</v>
      </c>
      <c r="OQ54" s="65">
        <f ca="1">IF(WEEKDAY(OQ$6,2)&gt;5,"w",IF(ISERROR(VLOOKUP(OQ$6,fériés,1,FALSE)),(SUM($H$1:OQ$1)&gt;SUM($F$47:$F53))*(SUM($H$1:OQ$1)&lt;=SUM($F$47:$F54))*1,"F"))</f>
        <v>0</v>
      </c>
      <c r="OR54" s="65">
        <f ca="1">IF(WEEKDAY(OR$6,2)&gt;5,"w",IF(ISERROR(VLOOKUP(OR$6,fériés,1,FALSE)),(SUM($H$1:OR$1)&gt;SUM($F$47:$F53))*(SUM($H$1:OR$1)&lt;=SUM($F$47:$F54))*1,"F"))</f>
        <v>0</v>
      </c>
      <c r="OS54" s="65">
        <f ca="1">IF(WEEKDAY(OS$6,2)&gt;5,"w",IF(ISERROR(VLOOKUP(OS$6,fériés,1,FALSE)),(SUM($H$1:OS$1)&gt;SUM($F$47:$F53))*(SUM($H$1:OS$1)&lt;=SUM($F$47:$F54))*1,"F"))</f>
        <v>0</v>
      </c>
      <c r="OT54" s="65">
        <f ca="1">IF(WEEKDAY(OT$6,2)&gt;5,"w",IF(ISERROR(VLOOKUP(OT$6,fériés,1,FALSE)),(SUM($H$1:OT$1)&gt;SUM($F$47:$F53))*(SUM($H$1:OT$1)&lt;=SUM($F$47:$F54))*1,"F"))</f>
        <v>0</v>
      </c>
      <c r="OU54" s="65">
        <f ca="1">IF(WEEKDAY(OU$6,2)&gt;5,"w",IF(ISERROR(VLOOKUP(OU$6,fériés,1,FALSE)),(SUM($H$1:OU$1)&gt;SUM($F$47:$F53))*(SUM($H$1:OU$1)&lt;=SUM($F$47:$F54))*1,"F"))</f>
        <v>0</v>
      </c>
      <c r="OV54" s="65">
        <f ca="1">IF(WEEKDAY(OV$6,2)&gt;5,"w",IF(ISERROR(VLOOKUP(OV$6,fériés,1,FALSE)),(SUM($H$1:OV$1)&gt;SUM($F$47:$F53))*(SUM($H$1:OV$1)&lt;=SUM($F$47:$F54))*1,"F"))</f>
        <v>0</v>
      </c>
      <c r="OW54" s="65">
        <f ca="1">IF(WEEKDAY(OW$6,2)&gt;5,"w",IF(ISERROR(VLOOKUP(OW$6,fériés,1,FALSE)),(SUM($H$1:OW$1)&gt;SUM($F$47:$F53))*(SUM($H$1:OW$1)&lt;=SUM($F$47:$F54))*1,"F"))</f>
        <v>0</v>
      </c>
      <c r="OX54" s="65">
        <f ca="1">IF(WEEKDAY(OX$6,2)&gt;5,"w",IF(ISERROR(VLOOKUP(OX$6,fériés,1,FALSE)),(SUM($H$1:OX$1)&gt;SUM($F$47:$F53))*(SUM($H$1:OX$1)&lt;=SUM($F$47:$F54))*1,"F"))</f>
        <v>0</v>
      </c>
      <c r="OY54" s="65">
        <f ca="1">IF(WEEKDAY(OY$6,2)&gt;5,"w",IF(ISERROR(VLOOKUP(OY$6,fériés,1,FALSE)),(SUM($H$1:OY$1)&gt;SUM($F$47:$F53))*(SUM($H$1:OY$1)&lt;=SUM($F$47:$F54))*1,"F"))</f>
        <v>0</v>
      </c>
      <c r="OZ54" s="65" t="str">
        <f ca="1">IF(WEEKDAY(OZ$6,2)&gt;5,"w",IF(ISERROR(VLOOKUP(OZ$6,fériés,1,FALSE)),(SUM($H$1:OZ$1)&gt;SUM($F$47:$F53))*(SUM($H$1:OZ$1)&lt;=SUM($F$47:$F54))*1,"F"))</f>
        <v>w</v>
      </c>
      <c r="PA54" s="65" t="str">
        <f ca="1">IF(WEEKDAY(PA$6,2)&gt;5,"w",IF(ISERROR(VLOOKUP(PA$6,fériés,1,FALSE)),(SUM($H$1:PA$1)&gt;SUM($F$47:$F53))*(SUM($H$1:PA$1)&lt;=SUM($F$47:$F54))*1,"F"))</f>
        <v>w</v>
      </c>
      <c r="PB54" s="65" t="str">
        <f ca="1">IF(WEEKDAY(PB$6,2)&gt;5,"w",IF(ISERROR(VLOOKUP(PB$6,fériés,1,FALSE)),(SUM($H$1:PB$1)&gt;SUM($F$47:$F53))*(SUM($H$1:PB$1)&lt;=SUM($F$47:$F54))*1,"F"))</f>
        <v>w</v>
      </c>
      <c r="PC54" s="65" t="str">
        <f ca="1">IF(WEEKDAY(PC$6,2)&gt;5,"w",IF(ISERROR(VLOOKUP(PC$6,fériés,1,FALSE)),(SUM($H$1:PC$1)&gt;SUM($F$47:$F53))*(SUM($H$1:PC$1)&lt;=SUM($F$47:$F54))*1,"F"))</f>
        <v>w</v>
      </c>
      <c r="PD54" s="65" t="str">
        <f ca="1">IF(WEEKDAY(PD$6,2)&gt;5,"w",IF(ISERROR(VLOOKUP(PD$6,fériés,1,FALSE)),(SUM($H$1:PD$1)&gt;SUM($F$47:$F53))*(SUM($H$1:PD$1)&lt;=SUM($F$47:$F54))*1,"F"))</f>
        <v>w</v>
      </c>
      <c r="PE54" s="65" t="str">
        <f ca="1">IF(WEEKDAY(PE$6,2)&gt;5,"w",IF(ISERROR(VLOOKUP(PE$6,fériés,1,FALSE)),(SUM($H$1:PE$1)&gt;SUM($F$47:$F53))*(SUM($H$1:PE$1)&lt;=SUM($F$47:$F54))*1,"F"))</f>
        <v>w</v>
      </c>
      <c r="PF54" s="65" t="str">
        <f ca="1">IF(WEEKDAY(PF$6,2)&gt;5,"w",IF(ISERROR(VLOOKUP(PF$6,fériés,1,FALSE)),(SUM($H$1:PF$1)&gt;SUM($F$47:$F53))*(SUM($H$1:PF$1)&lt;=SUM($F$47:$F54))*1,"F"))</f>
        <v>w</v>
      </c>
      <c r="PG54" s="65" t="str">
        <f ca="1">IF(WEEKDAY(PG$6,2)&gt;5,"w",IF(ISERROR(VLOOKUP(PG$6,fériés,1,FALSE)),(SUM($H$1:PG$1)&gt;SUM($F$47:$F53))*(SUM($H$1:PG$1)&lt;=SUM($F$47:$F54))*1,"F"))</f>
        <v>w</v>
      </c>
      <c r="PH54" s="65" t="str">
        <f ca="1">IF(WEEKDAY(PH$6,2)&gt;5,"w",IF(ISERROR(VLOOKUP(PH$6,fériés,1,FALSE)),(SUM($H$1:PH$1)&gt;SUM($F$47:$F53))*(SUM($H$1:PH$1)&lt;=SUM($F$47:$F54))*1,"F"))</f>
        <v>w</v>
      </c>
      <c r="PI54" s="65" t="str">
        <f ca="1">IF(WEEKDAY(PI$6,2)&gt;5,"w",IF(ISERROR(VLOOKUP(PI$6,fériés,1,FALSE)),(SUM($H$1:PI$1)&gt;SUM($F$47:$F53))*(SUM($H$1:PI$1)&lt;=SUM($F$47:$F54))*1,"F"))</f>
        <v>w</v>
      </c>
      <c r="PJ54" s="65" t="str">
        <f ca="1">IF(WEEKDAY(PJ$6,2)&gt;5,"w",IF(ISERROR(VLOOKUP(PJ$6,fériés,1,FALSE)),(SUM($H$1:PJ$1)&gt;SUM($F$47:$F53))*(SUM($H$1:PJ$1)&lt;=SUM($F$47:$F54))*1,"F"))</f>
        <v>w</v>
      </c>
      <c r="PK54" s="65" t="str">
        <f ca="1">IF(WEEKDAY(PK$6,2)&gt;5,"w",IF(ISERROR(VLOOKUP(PK$6,fériés,1,FALSE)),(SUM($H$1:PK$1)&gt;SUM($F$47:$F53))*(SUM($H$1:PK$1)&lt;=SUM($F$47:$F54))*1,"F"))</f>
        <v>w</v>
      </c>
      <c r="PL54" s="65" t="str">
        <f ca="1">IF(WEEKDAY(PL$6,2)&gt;5,"w",IF(ISERROR(VLOOKUP(PL$6,fériés,1,FALSE)),(SUM($H$1:PL$1)&gt;SUM($F$47:$F53))*(SUM($H$1:PL$1)&lt;=SUM($F$47:$F54))*1,"F"))</f>
        <v>w</v>
      </c>
      <c r="PM54" s="65" t="str">
        <f ca="1">IF(WEEKDAY(PM$6,2)&gt;5,"w",IF(ISERROR(VLOOKUP(PM$6,fériés,1,FALSE)),(SUM($H$1:PM$1)&gt;SUM($F$47:$F53))*(SUM($H$1:PM$1)&lt;=SUM($F$47:$F54))*1,"F"))</f>
        <v>w</v>
      </c>
      <c r="PN54" s="65" t="str">
        <f ca="1">IF(WEEKDAY(PN$6,2)&gt;5,"w",IF(ISERROR(VLOOKUP(PN$6,fériés,1,FALSE)),(SUM($H$1:PN$1)&gt;SUM($F$47:$F53))*(SUM($H$1:PN$1)&lt;=SUM($F$47:$F54))*1,"F"))</f>
        <v>w</v>
      </c>
      <c r="PO54" s="65" t="str">
        <f ca="1">IF(WEEKDAY(PO$6,2)&gt;5,"w",IF(ISERROR(VLOOKUP(PO$6,fériés,1,FALSE)),(SUM($H$1:PO$1)&gt;SUM($F$47:$F53))*(SUM($H$1:PO$1)&lt;=SUM($F$47:$F54))*1,"F"))</f>
        <v>w</v>
      </c>
      <c r="PP54" s="65" t="str">
        <f ca="1">IF(WEEKDAY(PP$6,2)&gt;5,"w",IF(ISERROR(VLOOKUP(PP$6,fériés,1,FALSE)),(SUM($H$1:PP$1)&gt;SUM($F$47:$F53))*(SUM($H$1:PP$1)&lt;=SUM($F$47:$F54))*1,"F"))</f>
        <v>w</v>
      </c>
      <c r="PQ54" s="65" t="str">
        <f ca="1">IF(WEEKDAY(PQ$6,2)&gt;5,"w",IF(ISERROR(VLOOKUP(PQ$6,fériés,1,FALSE)),(SUM($H$1:PQ$1)&gt;SUM($F$47:$F53))*(SUM($H$1:PQ$1)&lt;=SUM($F$47:$F54))*1,"F"))</f>
        <v>w</v>
      </c>
      <c r="PR54" s="65" t="str">
        <f ca="1">IF(WEEKDAY(PR$6,2)&gt;5,"w",IF(ISERROR(VLOOKUP(PR$6,fériés,1,FALSE)),(SUM($H$1:PR$1)&gt;SUM($F$47:$F53))*(SUM($H$1:PR$1)&lt;=SUM($F$47:$F54))*1,"F"))</f>
        <v>w</v>
      </c>
      <c r="PS54" s="65" t="str">
        <f ca="1">IF(WEEKDAY(PS$6,2)&gt;5,"w",IF(ISERROR(VLOOKUP(PS$6,fériés,1,FALSE)),(SUM($H$1:PS$1)&gt;SUM($F$47:$F53))*(SUM($H$1:PS$1)&lt;=SUM($F$47:$F54))*1,"F"))</f>
        <v>w</v>
      </c>
      <c r="PT54" s="65">
        <f ca="1">IF(WEEKDAY(PT$6,2)&gt;5,"w",IF(ISERROR(VLOOKUP(PT$6,fériés,1,FALSE)),(SUM($H$1:PT$1)&gt;SUM($F$47:$F53))*(SUM($H$1:PT$1)&lt;=SUM($F$47:$F54))*1,"F"))</f>
        <v>0</v>
      </c>
      <c r="PU54" s="65">
        <f ca="1">IF(WEEKDAY(PU$6,2)&gt;5,"w",IF(ISERROR(VLOOKUP(PU$6,fériés,1,FALSE)),(SUM($H$1:PU$1)&gt;SUM($F$47:$F53))*(SUM($H$1:PU$1)&lt;=SUM($F$47:$F54))*1,"F"))</f>
        <v>0</v>
      </c>
      <c r="PV54" s="65">
        <f ca="1">IF(WEEKDAY(PV$6,2)&gt;5,"w",IF(ISERROR(VLOOKUP(PV$6,fériés,1,FALSE)),(SUM($H$1:PV$1)&gt;SUM($F$47:$F53))*(SUM($H$1:PV$1)&lt;=SUM($F$47:$F54))*1,"F"))</f>
        <v>0</v>
      </c>
      <c r="PW54" s="65">
        <f ca="1">IF(WEEKDAY(PW$6,2)&gt;5,"w",IF(ISERROR(VLOOKUP(PW$6,fériés,1,FALSE)),(SUM($H$1:PW$1)&gt;SUM($F$47:$F53))*(SUM($H$1:PW$1)&lt;=SUM($F$47:$F54))*1,"F"))</f>
        <v>0</v>
      </c>
      <c r="PX54" s="65">
        <f ca="1">IF(WEEKDAY(PX$6,2)&gt;5,"w",IF(ISERROR(VLOOKUP(PX$6,fériés,1,FALSE)),(SUM($H$1:PX$1)&gt;SUM($F$47:$F53))*(SUM($H$1:PX$1)&lt;=SUM($F$47:$F54))*1,"F"))</f>
        <v>0</v>
      </c>
      <c r="PY54" s="65">
        <f ca="1">IF(WEEKDAY(PY$6,2)&gt;5,"w",IF(ISERROR(VLOOKUP(PY$6,fériés,1,FALSE)),(SUM($H$1:PY$1)&gt;SUM($F$47:$F53))*(SUM($H$1:PY$1)&lt;=SUM($F$47:$F54))*1,"F"))</f>
        <v>0</v>
      </c>
      <c r="PZ54" s="65">
        <f ca="1">IF(WEEKDAY(PZ$6,2)&gt;5,"w",IF(ISERROR(VLOOKUP(PZ$6,fériés,1,FALSE)),(SUM($H$1:PZ$1)&gt;SUM($F$47:$F53))*(SUM($H$1:PZ$1)&lt;=SUM($F$47:$F54))*1,"F"))</f>
        <v>0</v>
      </c>
      <c r="QA54" s="65">
        <f ca="1">IF(WEEKDAY(QA$6,2)&gt;5,"w",IF(ISERROR(VLOOKUP(QA$6,fériés,1,FALSE)),(SUM($H$1:QA$1)&gt;SUM($F$47:$F53))*(SUM($H$1:QA$1)&lt;=SUM($F$47:$F54))*1,"F"))</f>
        <v>0</v>
      </c>
      <c r="QB54" s="65">
        <f ca="1">IF(WEEKDAY(QB$6,2)&gt;5,"w",IF(ISERROR(VLOOKUP(QB$6,fériés,1,FALSE)),(SUM($H$1:QB$1)&gt;SUM($F$47:$F53))*(SUM($H$1:QB$1)&lt;=SUM($F$47:$F54))*1,"F"))</f>
        <v>0</v>
      </c>
      <c r="QC54" s="65">
        <f ca="1">IF(WEEKDAY(QC$6,2)&gt;5,"w",IF(ISERROR(VLOOKUP(QC$6,fériés,1,FALSE)),(SUM($H$1:QC$1)&gt;SUM($F$47:$F53))*(SUM($H$1:QC$1)&lt;=SUM($F$47:$F54))*1,"F"))</f>
        <v>0</v>
      </c>
      <c r="QD54" s="65">
        <f ca="1">IF(WEEKDAY(QD$6,2)&gt;5,"w",IF(ISERROR(VLOOKUP(QD$6,fériés,1,FALSE)),(SUM($H$1:QD$1)&gt;SUM($F$47:$F53))*(SUM($H$1:QD$1)&lt;=SUM($F$47:$F54))*1,"F"))</f>
        <v>0</v>
      </c>
      <c r="QE54" s="65">
        <f ca="1">IF(WEEKDAY(QE$6,2)&gt;5,"w",IF(ISERROR(VLOOKUP(QE$6,fériés,1,FALSE)),(SUM($H$1:QE$1)&gt;SUM($F$47:$F53))*(SUM($H$1:QE$1)&lt;=SUM($F$47:$F54))*1,"F"))</f>
        <v>0</v>
      </c>
      <c r="QF54" s="65">
        <f ca="1">IF(WEEKDAY(QF$6,2)&gt;5,"w",IF(ISERROR(VLOOKUP(QF$6,fériés,1,FALSE)),(SUM($H$1:QF$1)&gt;SUM($F$47:$F53))*(SUM($H$1:QF$1)&lt;=SUM($F$47:$F54))*1,"F"))</f>
        <v>0</v>
      </c>
      <c r="QG54" s="65">
        <f ca="1">IF(WEEKDAY(QG$6,2)&gt;5,"w",IF(ISERROR(VLOOKUP(QG$6,fériés,1,FALSE)),(SUM($H$1:QG$1)&gt;SUM($F$47:$F53))*(SUM($H$1:QG$1)&lt;=SUM($F$47:$F54))*1,"F"))</f>
        <v>0</v>
      </c>
      <c r="QH54" s="65">
        <f ca="1">IF(WEEKDAY(QH$6,2)&gt;5,"w",IF(ISERROR(VLOOKUP(QH$6,fériés,1,FALSE)),(SUM($H$1:QH$1)&gt;SUM($F$47:$F53))*(SUM($H$1:QH$1)&lt;=SUM($F$47:$F54))*1,"F"))</f>
        <v>0</v>
      </c>
      <c r="QI54" s="65">
        <f ca="1">IF(WEEKDAY(QI$6,2)&gt;5,"w",IF(ISERROR(VLOOKUP(QI$6,fériés,1,FALSE)),(SUM($H$1:QI$1)&gt;SUM($F$47:$F53))*(SUM($H$1:QI$1)&lt;=SUM($F$47:$F54))*1,"F"))</f>
        <v>0</v>
      </c>
      <c r="QJ54" s="65">
        <f ca="1">IF(WEEKDAY(QJ$6,2)&gt;5,"w",IF(ISERROR(VLOOKUP(QJ$6,fériés,1,FALSE)),(SUM($H$1:QJ$1)&gt;SUM($F$47:$F53))*(SUM($H$1:QJ$1)&lt;=SUM($F$47:$F54))*1,"F"))</f>
        <v>0</v>
      </c>
      <c r="QK54" s="65">
        <f ca="1">IF(WEEKDAY(QK$6,2)&gt;5,"w",IF(ISERROR(VLOOKUP(QK$6,fériés,1,FALSE)),(SUM($H$1:QK$1)&gt;SUM($F$47:$F53))*(SUM($H$1:QK$1)&lt;=SUM($F$47:$F54))*1,"F"))</f>
        <v>0</v>
      </c>
      <c r="QL54" s="65">
        <f ca="1">IF(WEEKDAY(QL$6,2)&gt;5,"w",IF(ISERROR(VLOOKUP(QL$6,fériés,1,FALSE)),(SUM($H$1:QL$1)&gt;SUM($F$47:$F53))*(SUM($H$1:QL$1)&lt;=SUM($F$47:$F54))*1,"F"))</f>
        <v>0</v>
      </c>
      <c r="QM54" s="65">
        <f ca="1">IF(WEEKDAY(QM$6,2)&gt;5,"w",IF(ISERROR(VLOOKUP(QM$6,fériés,1,FALSE)),(SUM($H$1:QM$1)&gt;SUM($F$47:$F53))*(SUM($H$1:QM$1)&lt;=SUM($F$47:$F54))*1,"F"))</f>
        <v>0</v>
      </c>
      <c r="QN54" s="65">
        <f ca="1">IF(WEEKDAY(QN$6,2)&gt;5,"w",IF(ISERROR(VLOOKUP(QN$6,fériés,1,FALSE)),(SUM($H$1:QN$1)&gt;SUM($F$47:$F53))*(SUM($H$1:QN$1)&lt;=SUM($F$47:$F54))*1,"F"))</f>
        <v>0</v>
      </c>
      <c r="QO54" s="65">
        <f ca="1">IF(WEEKDAY(QO$6,2)&gt;5,"w",IF(ISERROR(VLOOKUP(QO$6,fériés,1,FALSE)),(SUM($H$1:QO$1)&gt;SUM($F$47:$F53))*(SUM($H$1:QO$1)&lt;=SUM($F$47:$F54))*1,"F"))</f>
        <v>0</v>
      </c>
      <c r="QP54" s="65">
        <f ca="1">IF(WEEKDAY(QP$6,2)&gt;5,"w",IF(ISERROR(VLOOKUP(QP$6,fériés,1,FALSE)),(SUM($H$1:QP$1)&gt;SUM($F$47:$F53))*(SUM($H$1:QP$1)&lt;=SUM($F$47:$F54))*1,"F"))</f>
        <v>0</v>
      </c>
      <c r="QQ54" s="65">
        <f ca="1">IF(WEEKDAY(QQ$6,2)&gt;5,"w",IF(ISERROR(VLOOKUP(QQ$6,fériés,1,FALSE)),(SUM($H$1:QQ$1)&gt;SUM($F$47:$F53))*(SUM($H$1:QQ$1)&lt;=SUM($F$47:$F54))*1,"F"))</f>
        <v>0</v>
      </c>
      <c r="QR54" s="65">
        <f ca="1">IF(WEEKDAY(QR$6,2)&gt;5,"w",IF(ISERROR(VLOOKUP(QR$6,fériés,1,FALSE)),(SUM($H$1:QR$1)&gt;SUM($F$47:$F53))*(SUM($H$1:QR$1)&lt;=SUM($F$47:$F54))*1,"F"))</f>
        <v>0</v>
      </c>
      <c r="QS54" s="65">
        <f ca="1">IF(WEEKDAY(QS$6,2)&gt;5,"w",IF(ISERROR(VLOOKUP(QS$6,fériés,1,FALSE)),(SUM($H$1:QS$1)&gt;SUM($F$47:$F53))*(SUM($H$1:QS$1)&lt;=SUM($F$47:$F54))*1,"F"))</f>
        <v>0</v>
      </c>
      <c r="QT54" s="65">
        <f ca="1">IF(WEEKDAY(QT$6,2)&gt;5,"w",IF(ISERROR(VLOOKUP(QT$6,fériés,1,FALSE)),(SUM($H$1:QT$1)&gt;SUM($F$47:$F53))*(SUM($H$1:QT$1)&lt;=SUM($F$47:$F54))*1,"F"))</f>
        <v>0</v>
      </c>
      <c r="QU54" s="65">
        <f ca="1">IF(WEEKDAY(QU$6,2)&gt;5,"w",IF(ISERROR(VLOOKUP(QU$6,fériés,1,FALSE)),(SUM($H$1:QU$1)&gt;SUM($F$47:$F53))*(SUM($H$1:QU$1)&lt;=SUM($F$47:$F54))*1,"F"))</f>
        <v>0</v>
      </c>
      <c r="QV54" s="65">
        <f ca="1">IF(WEEKDAY(QV$6,2)&gt;5,"w",IF(ISERROR(VLOOKUP(QV$6,fériés,1,FALSE)),(SUM($H$1:QV$1)&gt;SUM($F$47:$F53))*(SUM($H$1:QV$1)&lt;=SUM($F$47:$F54))*1,"F"))</f>
        <v>0</v>
      </c>
      <c r="QW54" s="65">
        <f ca="1">IF(WEEKDAY(QW$6,2)&gt;5,"w",IF(ISERROR(VLOOKUP(QW$6,fériés,1,FALSE)),(SUM($H$1:QW$1)&gt;SUM($F$47:$F53))*(SUM($H$1:QW$1)&lt;=SUM($F$47:$F54))*1,"F"))</f>
        <v>0</v>
      </c>
      <c r="QX54" s="65">
        <f ca="1">IF(WEEKDAY(QX$6,2)&gt;5,"w",IF(ISERROR(VLOOKUP(QX$6,fériés,1,FALSE)),(SUM($H$1:QX$1)&gt;SUM($F$47:$F53))*(SUM($H$1:QX$1)&lt;=SUM($F$47:$F54))*1,"F"))</f>
        <v>0</v>
      </c>
      <c r="QY54" s="65">
        <f ca="1">IF(WEEKDAY(QY$6,2)&gt;5,"w",IF(ISERROR(VLOOKUP(QY$6,fériés,1,FALSE)),(SUM($H$1:QY$1)&gt;SUM($F$47:$F53))*(SUM($H$1:QY$1)&lt;=SUM($F$47:$F54))*1,"F"))</f>
        <v>0</v>
      </c>
      <c r="QZ54" s="65">
        <f ca="1">IF(WEEKDAY(QZ$6,2)&gt;5,"w",IF(ISERROR(VLOOKUP(QZ$6,fériés,1,FALSE)),(SUM($H$1:QZ$1)&gt;SUM($F$47:$F53))*(SUM($H$1:QZ$1)&lt;=SUM($F$47:$F54))*1,"F"))</f>
        <v>0</v>
      </c>
      <c r="RA54" s="65">
        <f ca="1">IF(WEEKDAY(RA$6,2)&gt;5,"w",IF(ISERROR(VLOOKUP(RA$6,fériés,1,FALSE)),(SUM($H$1:RA$1)&gt;SUM($F$47:$F53))*(SUM($H$1:RA$1)&lt;=SUM($F$47:$F54))*1,"F"))</f>
        <v>0</v>
      </c>
      <c r="RB54" s="65">
        <f ca="1">IF(WEEKDAY(RB$6,2)&gt;5,"w",IF(ISERROR(VLOOKUP(RB$6,fériés,1,FALSE)),(SUM($H$1:RB$1)&gt;SUM($F$47:$F53))*(SUM($H$1:RB$1)&lt;=SUM($F$47:$F54))*1,"F"))</f>
        <v>0</v>
      </c>
      <c r="RC54" s="65">
        <f ca="1">IF(WEEKDAY(RC$6,2)&gt;5,"w",IF(ISERROR(VLOOKUP(RC$6,fériés,1,FALSE)),(SUM($H$1:RC$1)&gt;SUM($F$47:$F53))*(SUM($H$1:RC$1)&lt;=SUM($F$47:$F54))*1,"F"))</f>
        <v>0</v>
      </c>
      <c r="RD54" s="65">
        <f ca="1">IF(WEEKDAY(RD$6,2)&gt;5,"w",IF(ISERROR(VLOOKUP(RD$6,fériés,1,FALSE)),(SUM($H$1:RD$1)&gt;SUM($F$47:$F53))*(SUM($H$1:RD$1)&lt;=SUM($F$47:$F54))*1,"F"))</f>
        <v>0</v>
      </c>
      <c r="RE54" s="65">
        <f ca="1">IF(WEEKDAY(RE$6,2)&gt;5,"w",IF(ISERROR(VLOOKUP(RE$6,fériés,1,FALSE)),(SUM($H$1:RE$1)&gt;SUM($F$47:$F53))*(SUM($H$1:RE$1)&lt;=SUM($F$47:$F54))*1,"F"))</f>
        <v>0</v>
      </c>
      <c r="RF54" s="65">
        <f ca="1">IF(WEEKDAY(RF$6,2)&gt;5,"w",IF(ISERROR(VLOOKUP(RF$6,fériés,1,FALSE)),(SUM($H$1:RF$1)&gt;SUM($F$47:$F53))*(SUM($H$1:RF$1)&lt;=SUM($F$47:$F54))*1,"F"))</f>
        <v>0</v>
      </c>
      <c r="RG54" s="65">
        <f ca="1">IF(WEEKDAY(RG$6,2)&gt;5,"w",IF(ISERROR(VLOOKUP(RG$6,fériés,1,FALSE)),(SUM($H$1:RG$1)&gt;SUM($F$47:$F53))*(SUM($H$1:RG$1)&lt;=SUM($F$47:$F54))*1,"F"))</f>
        <v>0</v>
      </c>
      <c r="RH54" s="65">
        <f ca="1">IF(WEEKDAY(RH$6,2)&gt;5,"w",IF(ISERROR(VLOOKUP(RH$6,fériés,1,FALSE)),(SUM($H$1:RH$1)&gt;SUM($F$47:$F53))*(SUM($H$1:RH$1)&lt;=SUM($F$47:$F54))*1,"F"))</f>
        <v>0</v>
      </c>
      <c r="RI54" s="65">
        <f ca="1">IF(WEEKDAY(RI$6,2)&gt;5,"w",IF(ISERROR(VLOOKUP(RI$6,fériés,1,FALSE)),(SUM($H$1:RI$1)&gt;SUM($F$47:$F53))*(SUM($H$1:RI$1)&lt;=SUM($F$47:$F54))*1,"F"))</f>
        <v>0</v>
      </c>
      <c r="RJ54" s="65">
        <f ca="1">IF(WEEKDAY(RJ$6,2)&gt;5,"w",IF(ISERROR(VLOOKUP(RJ$6,fériés,1,FALSE)),(SUM($H$1:RJ$1)&gt;SUM($F$47:$F53))*(SUM($H$1:RJ$1)&lt;=SUM($F$47:$F54))*1,"F"))</f>
        <v>0</v>
      </c>
      <c r="RK54" s="65">
        <f ca="1">IF(WEEKDAY(RK$6,2)&gt;5,"w",IF(ISERROR(VLOOKUP(RK$6,fériés,1,FALSE)),(SUM($H$1:RK$1)&gt;SUM($F$47:$F53))*(SUM($H$1:RK$1)&lt;=SUM($F$47:$F54))*1,"F"))</f>
        <v>0</v>
      </c>
      <c r="RL54" s="65">
        <f ca="1">IF(WEEKDAY(RL$6,2)&gt;5,"w",IF(ISERROR(VLOOKUP(RL$6,fériés,1,FALSE)),(SUM($H$1:RL$1)&gt;SUM($F$47:$F53))*(SUM($H$1:RL$1)&lt;=SUM($F$47:$F54))*1,"F"))</f>
        <v>0</v>
      </c>
      <c r="RM54" s="65">
        <f ca="1">IF(WEEKDAY(RM$6,2)&gt;5,"w",IF(ISERROR(VLOOKUP(RM$6,fériés,1,FALSE)),(SUM($H$1:RM$1)&gt;SUM($F$47:$F53))*(SUM($H$1:RM$1)&lt;=SUM($F$47:$F54))*1,"F"))</f>
        <v>0</v>
      </c>
      <c r="RN54" s="65">
        <f ca="1">IF(WEEKDAY(RN$6,2)&gt;5,"w",IF(ISERROR(VLOOKUP(RN$6,fériés,1,FALSE)),(SUM($H$1:RN$1)&gt;SUM($F$47:$F53))*(SUM($H$1:RN$1)&lt;=SUM($F$47:$F54))*1,"F"))</f>
        <v>0</v>
      </c>
      <c r="RO54" s="65">
        <f ca="1">IF(WEEKDAY(RO$6,2)&gt;5,"w",IF(ISERROR(VLOOKUP(RO$6,fériés,1,FALSE)),(SUM($H$1:RO$1)&gt;SUM($F$47:$F53))*(SUM($H$1:RO$1)&lt;=SUM($F$47:$F54))*1,"F"))</f>
        <v>0</v>
      </c>
      <c r="RP54" s="65">
        <f ca="1">IF(WEEKDAY(RP$6,2)&gt;5,"w",IF(ISERROR(VLOOKUP(RP$6,fériés,1,FALSE)),(SUM($H$1:RP$1)&gt;SUM($F$47:$F53))*(SUM($H$1:RP$1)&lt;=SUM($F$47:$F54))*1,"F"))</f>
        <v>0</v>
      </c>
      <c r="RQ54" s="65">
        <f ca="1">IF(WEEKDAY(RQ$6,2)&gt;5,"w",IF(ISERROR(VLOOKUP(RQ$6,fériés,1,FALSE)),(SUM($H$1:RQ$1)&gt;SUM($F$47:$F53))*(SUM($H$1:RQ$1)&lt;=SUM($F$47:$F54))*1,"F"))</f>
        <v>0</v>
      </c>
      <c r="RR54" s="65" t="str">
        <f ca="1">IF(WEEKDAY(RR$6,2)&gt;5,"w",IF(ISERROR(VLOOKUP(RR$6,fériés,1,FALSE)),(SUM($H$1:RR$1)&gt;SUM($F$47:$F53))*(SUM($H$1:RR$1)&lt;=SUM($F$47:$F54))*1,"F"))</f>
        <v>w</v>
      </c>
      <c r="RS54" s="65" t="str">
        <f ca="1">IF(WEEKDAY(RS$6,2)&gt;5,"w",IF(ISERROR(VLOOKUP(RS$6,fériés,1,FALSE)),(SUM($H$1:RS$1)&gt;SUM($F$47:$F53))*(SUM($H$1:RS$1)&lt;=SUM($F$47:$F54))*1,"F"))</f>
        <v>w</v>
      </c>
      <c r="RT54" s="65" t="str">
        <f ca="1">IF(WEEKDAY(RT$6,2)&gt;5,"w",IF(ISERROR(VLOOKUP(RT$6,fériés,1,FALSE)),(SUM($H$1:RT$1)&gt;SUM($F$47:$F53))*(SUM($H$1:RT$1)&lt;=SUM($F$47:$F54))*1,"F"))</f>
        <v>w</v>
      </c>
      <c r="RU54" s="65" t="str">
        <f ca="1">IF(WEEKDAY(RU$6,2)&gt;5,"w",IF(ISERROR(VLOOKUP(RU$6,fériés,1,FALSE)),(SUM($H$1:RU$1)&gt;SUM($F$47:$F53))*(SUM($H$1:RU$1)&lt;=SUM($F$47:$F54))*1,"F"))</f>
        <v>w</v>
      </c>
      <c r="RV54" s="65" t="str">
        <f ca="1">IF(WEEKDAY(RV$6,2)&gt;5,"w",IF(ISERROR(VLOOKUP(RV$6,fériés,1,FALSE)),(SUM($H$1:RV$1)&gt;SUM($F$47:$F53))*(SUM($H$1:RV$1)&lt;=SUM($F$47:$F54))*1,"F"))</f>
        <v>w</v>
      </c>
      <c r="RW54" s="65" t="str">
        <f ca="1">IF(WEEKDAY(RW$6,2)&gt;5,"w",IF(ISERROR(VLOOKUP(RW$6,fériés,1,FALSE)),(SUM($H$1:RW$1)&gt;SUM($F$47:$F53))*(SUM($H$1:RW$1)&lt;=SUM($F$47:$F54))*1,"F"))</f>
        <v>w</v>
      </c>
      <c r="RX54" s="65" t="str">
        <f ca="1">IF(WEEKDAY(RX$6,2)&gt;5,"w",IF(ISERROR(VLOOKUP(RX$6,fériés,1,FALSE)),(SUM($H$1:RX$1)&gt;SUM($F$47:$F53))*(SUM($H$1:RX$1)&lt;=SUM($F$47:$F54))*1,"F"))</f>
        <v>w</v>
      </c>
      <c r="RY54" s="65" t="str">
        <f ca="1">IF(WEEKDAY(RY$6,2)&gt;5,"w",IF(ISERROR(VLOOKUP(RY$6,fériés,1,FALSE)),(SUM($H$1:RY$1)&gt;SUM($F$47:$F53))*(SUM($H$1:RY$1)&lt;=SUM($F$47:$F54))*1,"F"))</f>
        <v>w</v>
      </c>
      <c r="RZ54" s="65" t="str">
        <f ca="1">IF(WEEKDAY(RZ$6,2)&gt;5,"w",IF(ISERROR(VLOOKUP(RZ$6,fériés,1,FALSE)),(SUM($H$1:RZ$1)&gt;SUM($F$47:$F53))*(SUM($H$1:RZ$1)&lt;=SUM($F$47:$F54))*1,"F"))</f>
        <v>w</v>
      </c>
      <c r="SA54" s="65" t="str">
        <f ca="1">IF(WEEKDAY(SA$6,2)&gt;5,"w",IF(ISERROR(VLOOKUP(SA$6,fériés,1,FALSE)),(SUM($H$1:SA$1)&gt;SUM($F$47:$F53))*(SUM($H$1:SA$1)&lt;=SUM($F$47:$F54))*1,"F"))</f>
        <v>w</v>
      </c>
      <c r="SB54" s="65" t="str">
        <f ca="1">IF(WEEKDAY(SB$6,2)&gt;5,"w",IF(ISERROR(VLOOKUP(SB$6,fériés,1,FALSE)),(SUM($H$1:SB$1)&gt;SUM($F$47:$F53))*(SUM($H$1:SB$1)&lt;=SUM($F$47:$F54))*1,"F"))</f>
        <v>w</v>
      </c>
      <c r="SC54" s="65" t="str">
        <f ca="1">IF(WEEKDAY(SC$6,2)&gt;5,"w",IF(ISERROR(VLOOKUP(SC$6,fériés,1,FALSE)),(SUM($H$1:SC$1)&gt;SUM($F$47:$F53))*(SUM($H$1:SC$1)&lt;=SUM($F$47:$F54))*1,"F"))</f>
        <v>w</v>
      </c>
      <c r="SD54" s="65" t="str">
        <f ca="1">IF(WEEKDAY(SD$6,2)&gt;5,"w",IF(ISERROR(VLOOKUP(SD$6,fériés,1,FALSE)),(SUM($H$1:SD$1)&gt;SUM($F$47:$F53))*(SUM($H$1:SD$1)&lt;=SUM($F$47:$F54))*1,"F"))</f>
        <v>w</v>
      </c>
      <c r="SE54" s="65" t="str">
        <f ca="1">IF(WEEKDAY(SE$6,2)&gt;5,"w",IF(ISERROR(VLOOKUP(SE$6,fériés,1,FALSE)),(SUM($H$1:SE$1)&gt;SUM($F$47:$F53))*(SUM($H$1:SE$1)&lt;=SUM($F$47:$F54))*1,"F"))</f>
        <v>w</v>
      </c>
      <c r="SF54" s="65" t="str">
        <f ca="1">IF(WEEKDAY(SF$6,2)&gt;5,"w",IF(ISERROR(VLOOKUP(SF$6,fériés,1,FALSE)),(SUM($H$1:SF$1)&gt;SUM($F$47:$F53))*(SUM($H$1:SF$1)&lt;=SUM($F$47:$F54))*1,"F"))</f>
        <v>w</v>
      </c>
      <c r="SG54" s="83"/>
    </row>
    <row r="55" spans="1:501" ht="12" customHeight="1" x14ac:dyDescent="0.25">
      <c r="A55" s="80"/>
      <c r="B55" s="63" t="str">
        <f>IFERROR(VLOOKUP($A55,Base_données!$A$4:$AB$24,Base_données!$B$1,FALSE),"")</f>
        <v/>
      </c>
      <c r="C55" s="78" t="str">
        <f>IF(A55="","",Base_données!$N$3)</f>
        <v/>
      </c>
      <c r="D55" s="63" t="str">
        <f>IFERROR(VLOOKUP($A55,Base_données!$A$4:$AB$24,Base_données!$D$1,FALSE),"")</f>
        <v/>
      </c>
      <c r="E55" s="63" t="str">
        <f>IFERROR(VLOOKUP($A55,Base_données!$A$4:$AB$24,Base_données!$N$1,FALSE),"")</f>
        <v/>
      </c>
      <c r="F55" s="66" t="str">
        <f t="shared" si="84"/>
        <v/>
      </c>
      <c r="G55" s="62" t="str">
        <f>IFERROR(VLOOKUP($A55,Base_données!$A$4:$L$24,5,FALSE),"")</f>
        <v/>
      </c>
      <c r="H55" s="65">
        <f ca="1">IF(WEEKDAY(H$6,2)&gt;5,"w",IF(ISERROR(VLOOKUP(H$6,fériés,1,FALSE)),(SUM($H$1:H$1)&gt;SUM($F$47:$F54))*(SUM($H$1:H$1)&lt;=SUM($F$47:$F55))*1,"F"))</f>
        <v>0</v>
      </c>
      <c r="I55" s="65">
        <f ca="1">IF(WEEKDAY(I$6,2)&gt;5,"w",IF(ISERROR(VLOOKUP(I$6,fériés,1,FALSE)),(SUM($H$1:I$1)&gt;SUM($F$47:$F54))*(SUM($H$1:I$1)&lt;=SUM($F$47:$F55))*1,"F"))</f>
        <v>0</v>
      </c>
      <c r="J55" s="65">
        <f ca="1">IF(WEEKDAY(J$6,2)&gt;5,"w",IF(ISERROR(VLOOKUP(J$6,fériés,1,FALSE)),(SUM($H$1:J$1)&gt;SUM($F$47:$F54))*(SUM($H$1:J$1)&lt;=SUM($F$47:$F55))*1,"F"))</f>
        <v>0</v>
      </c>
      <c r="K55" s="65">
        <f ca="1">IF(WEEKDAY(K$6,2)&gt;5,"w",IF(ISERROR(VLOOKUP(K$6,fériés,1,FALSE)),(SUM($H$1:K$1)&gt;SUM($F$47:$F54))*(SUM($H$1:K$1)&lt;=SUM($F$47:$F55))*1,"F"))</f>
        <v>0</v>
      </c>
      <c r="L55" s="65">
        <f ca="1">IF(WEEKDAY(L$6,2)&gt;5,"w",IF(ISERROR(VLOOKUP(L$6,fériés,1,FALSE)),(SUM($H$1:L$1)&gt;SUM($F$47:$F54))*(SUM($H$1:L$1)&lt;=SUM($F$47:$F55))*1,"F"))</f>
        <v>0</v>
      </c>
      <c r="M55" s="65">
        <f ca="1">IF(WEEKDAY(M$6,2)&gt;5,"w",IF(ISERROR(VLOOKUP(M$6,fériés,1,FALSE)),(SUM($H$1:M$1)&gt;SUM($F$47:$F54))*(SUM($H$1:M$1)&lt;=SUM($F$47:$F55))*1,"F"))</f>
        <v>0</v>
      </c>
      <c r="N55" s="65">
        <f ca="1">IF(WEEKDAY(N$6,2)&gt;5,"w",IF(ISERROR(VLOOKUP(N$6,fériés,1,FALSE)),(SUM($H$1:N$1)&gt;SUM($F$47:$F54))*(SUM($H$1:N$1)&lt;=SUM($F$47:$F55))*1,"F"))</f>
        <v>0</v>
      </c>
      <c r="O55" s="65">
        <f ca="1">IF(WEEKDAY(O$6,2)&gt;5,"w",IF(ISERROR(VLOOKUP(O$6,fériés,1,FALSE)),(SUM($H$1:O$1)&gt;SUM($F$47:$F54))*(SUM($H$1:O$1)&lt;=SUM($F$47:$F55))*1,"F"))</f>
        <v>0</v>
      </c>
      <c r="P55" s="65">
        <f ca="1">IF(WEEKDAY(P$6,2)&gt;5,"w",IF(ISERROR(VLOOKUP(P$6,fériés,1,FALSE)),(SUM($H$1:P$1)&gt;SUM($F$47:$F54))*(SUM($H$1:P$1)&lt;=SUM($F$47:$F55))*1,"F"))</f>
        <v>0</v>
      </c>
      <c r="Q55" s="65">
        <f ca="1">IF(WEEKDAY(Q$6,2)&gt;5,"w",IF(ISERROR(VLOOKUP(Q$6,fériés,1,FALSE)),(SUM($H$1:Q$1)&gt;SUM($F$47:$F54))*(SUM($H$1:Q$1)&lt;=SUM($F$47:$F55))*1,"F"))</f>
        <v>0</v>
      </c>
      <c r="R55" s="65">
        <f ca="1">IF(WEEKDAY(R$6,2)&gt;5,"w",IF(ISERROR(VLOOKUP(R$6,fériés,1,FALSE)),(SUM($H$1:R$1)&gt;SUM($F$47:$F54))*(SUM($H$1:R$1)&lt;=SUM($F$47:$F55))*1,"F"))</f>
        <v>0</v>
      </c>
      <c r="S55" s="65">
        <f ca="1">IF(WEEKDAY(S$6,2)&gt;5,"w",IF(ISERROR(VLOOKUP(S$6,fériés,1,FALSE)),(SUM($H$1:S$1)&gt;SUM($F$47:$F54))*(SUM($H$1:S$1)&lt;=SUM($F$47:$F55))*1,"F"))</f>
        <v>0</v>
      </c>
      <c r="T55" s="65">
        <f ca="1">IF(WEEKDAY(T$6,2)&gt;5,"w",IF(ISERROR(VLOOKUP(T$6,fériés,1,FALSE)),(SUM($H$1:T$1)&gt;SUM($F$47:$F54))*(SUM($H$1:T$1)&lt;=SUM($F$47:$F55))*1,"F"))</f>
        <v>0</v>
      </c>
      <c r="U55" s="65">
        <f ca="1">IF(WEEKDAY(U$6,2)&gt;5,"w",IF(ISERROR(VLOOKUP(U$6,fériés,1,FALSE)),(SUM($H$1:U$1)&gt;SUM($F$47:$F54))*(SUM($H$1:U$1)&lt;=SUM($F$47:$F55))*1,"F"))</f>
        <v>0</v>
      </c>
      <c r="V55" s="65">
        <f ca="1">IF(WEEKDAY(V$6,2)&gt;5,"w",IF(ISERROR(VLOOKUP(V$6,fériés,1,FALSE)),(SUM($H$1:V$1)&gt;SUM($F$47:$F54))*(SUM($H$1:V$1)&lt;=SUM($F$47:$F55))*1,"F"))</f>
        <v>0</v>
      </c>
      <c r="W55" s="65">
        <f ca="1">IF(WEEKDAY(W$6,2)&gt;5,"w",IF(ISERROR(VLOOKUP(W$6,fériés,1,FALSE)),(SUM($H$1:W$1)&gt;SUM($F$47:$F54))*(SUM($H$1:W$1)&lt;=SUM($F$47:$F55))*1,"F"))</f>
        <v>0</v>
      </c>
      <c r="X55" s="65">
        <f ca="1">IF(WEEKDAY(X$6,2)&gt;5,"w",IF(ISERROR(VLOOKUP(X$6,fériés,1,FALSE)),(SUM($H$1:X$1)&gt;SUM($F$47:$F54))*(SUM($H$1:X$1)&lt;=SUM($F$47:$F55))*1,"F"))</f>
        <v>0</v>
      </c>
      <c r="Y55" s="65">
        <f ca="1">IF(WEEKDAY(Y$6,2)&gt;5,"w",IF(ISERROR(VLOOKUP(Y$6,fériés,1,FALSE)),(SUM($H$1:Y$1)&gt;SUM($F$47:$F54))*(SUM($H$1:Y$1)&lt;=SUM($F$47:$F55))*1,"F"))</f>
        <v>0</v>
      </c>
      <c r="Z55" s="65">
        <f ca="1">IF(WEEKDAY(Z$6,2)&gt;5,"w",IF(ISERROR(VLOOKUP(Z$6,fériés,1,FALSE)),(SUM($H$1:Z$1)&gt;SUM($F$47:$F54))*(SUM($H$1:Z$1)&lt;=SUM($F$47:$F55))*1,"F"))</f>
        <v>0</v>
      </c>
      <c r="AA55" s="65">
        <f ca="1">IF(WEEKDAY(AA$6,2)&gt;5,"w",IF(ISERROR(VLOOKUP(AA$6,fériés,1,FALSE)),(SUM($H$1:AA$1)&gt;SUM($F$47:$F54))*(SUM($H$1:AA$1)&lt;=SUM($F$47:$F55))*1,"F"))</f>
        <v>0</v>
      </c>
      <c r="AB55" s="65">
        <f ca="1">IF(WEEKDAY(AB$6,2)&gt;5,"w",IF(ISERROR(VLOOKUP(AB$6,fériés,1,FALSE)),(SUM($H$1:AB$1)&gt;SUM($F$47:$F54))*(SUM($H$1:AB$1)&lt;=SUM($F$47:$F55))*1,"F"))</f>
        <v>0</v>
      </c>
      <c r="AC55" s="65">
        <f ca="1">IF(WEEKDAY(AC$6,2)&gt;5,"w",IF(ISERROR(VLOOKUP(AC$6,fériés,1,FALSE)),(SUM($H$1:AC$1)&gt;SUM($F$47:$F54))*(SUM($H$1:AC$1)&lt;=SUM($F$47:$F55))*1,"F"))</f>
        <v>0</v>
      </c>
      <c r="AD55" s="65">
        <f ca="1">IF(WEEKDAY(AD$6,2)&gt;5,"w",IF(ISERROR(VLOOKUP(AD$6,fériés,1,FALSE)),(SUM($H$1:AD$1)&gt;SUM($F$47:$F54))*(SUM($H$1:AD$1)&lt;=SUM($F$47:$F55))*1,"F"))</f>
        <v>0</v>
      </c>
      <c r="AE55" s="65">
        <f ca="1">IF(WEEKDAY(AE$6,2)&gt;5,"w",IF(ISERROR(VLOOKUP(AE$6,fériés,1,FALSE)),(SUM($H$1:AE$1)&gt;SUM($F$47:$F54))*(SUM($H$1:AE$1)&lt;=SUM($F$47:$F55))*1,"F"))</f>
        <v>0</v>
      </c>
      <c r="AF55" s="65">
        <f ca="1">IF(WEEKDAY(AF$6,2)&gt;5,"w",IF(ISERROR(VLOOKUP(AF$6,fériés,1,FALSE)),(SUM($H$1:AF$1)&gt;SUM($F$47:$F54))*(SUM($H$1:AF$1)&lt;=SUM($F$47:$F55))*1,"F"))</f>
        <v>0</v>
      </c>
      <c r="AG55" s="65">
        <f ca="1">IF(WEEKDAY(AG$6,2)&gt;5,"w",IF(ISERROR(VLOOKUP(AG$6,fériés,1,FALSE)),(SUM($H$1:AG$1)&gt;SUM($F$47:$F54))*(SUM($H$1:AG$1)&lt;=SUM($F$47:$F55))*1,"F"))</f>
        <v>0</v>
      </c>
      <c r="AH55" s="65">
        <f ca="1">IF(WEEKDAY(AH$6,2)&gt;5,"w",IF(ISERROR(VLOOKUP(AH$6,fériés,1,FALSE)),(SUM($H$1:AH$1)&gt;SUM($F$47:$F54))*(SUM($H$1:AH$1)&lt;=SUM($F$47:$F55))*1,"F"))</f>
        <v>0</v>
      </c>
      <c r="AI55" s="65">
        <f ca="1">IF(WEEKDAY(AI$6,2)&gt;5,"w",IF(ISERROR(VLOOKUP(AI$6,fériés,1,FALSE)),(SUM($H$1:AI$1)&gt;SUM($F$47:$F54))*(SUM($H$1:AI$1)&lt;=SUM($F$47:$F55))*1,"F"))</f>
        <v>0</v>
      </c>
      <c r="AJ55" s="65">
        <f ca="1">IF(WEEKDAY(AJ$6,2)&gt;5,"w",IF(ISERROR(VLOOKUP(AJ$6,fériés,1,FALSE)),(SUM($H$1:AJ$1)&gt;SUM($F$47:$F54))*(SUM($H$1:AJ$1)&lt;=SUM($F$47:$F55))*1,"F"))</f>
        <v>0</v>
      </c>
      <c r="AK55" s="65">
        <f ca="1">IF(WEEKDAY(AK$6,2)&gt;5,"w",IF(ISERROR(VLOOKUP(AK$6,fériés,1,FALSE)),(SUM($H$1:AK$1)&gt;SUM($F$47:$F54))*(SUM($H$1:AK$1)&lt;=SUM($F$47:$F55))*1,"F"))</f>
        <v>0</v>
      </c>
      <c r="AL55" s="65">
        <f ca="1">IF(WEEKDAY(AL$6,2)&gt;5,"w",IF(ISERROR(VLOOKUP(AL$6,fériés,1,FALSE)),(SUM($H$1:AL$1)&gt;SUM($F$47:$F54))*(SUM($H$1:AL$1)&lt;=SUM($F$47:$F55))*1,"F"))</f>
        <v>0</v>
      </c>
      <c r="AM55" s="65">
        <f ca="1">IF(WEEKDAY(AM$6,2)&gt;5,"w",IF(ISERROR(VLOOKUP(AM$6,fériés,1,FALSE)),(SUM($H$1:AM$1)&gt;SUM($F$47:$F54))*(SUM($H$1:AM$1)&lt;=SUM($F$47:$F55))*1,"F"))</f>
        <v>0</v>
      </c>
      <c r="AN55" s="65">
        <f ca="1">IF(WEEKDAY(AN$6,2)&gt;5,"w",IF(ISERROR(VLOOKUP(AN$6,fériés,1,FALSE)),(SUM($H$1:AN$1)&gt;SUM($F$47:$F54))*(SUM($H$1:AN$1)&lt;=SUM($F$47:$F55))*1,"F"))</f>
        <v>0</v>
      </c>
      <c r="AO55" s="65">
        <f ca="1">IF(WEEKDAY(AO$6,2)&gt;5,"w",IF(ISERROR(VLOOKUP(AO$6,fériés,1,FALSE)),(SUM($H$1:AO$1)&gt;SUM($F$47:$F54))*(SUM($H$1:AO$1)&lt;=SUM($F$47:$F55))*1,"F"))</f>
        <v>0</v>
      </c>
      <c r="AP55" s="65">
        <f ca="1">IF(WEEKDAY(AP$6,2)&gt;5,"w",IF(ISERROR(VLOOKUP(AP$6,fériés,1,FALSE)),(SUM($H$1:AP$1)&gt;SUM($F$47:$F54))*(SUM($H$1:AP$1)&lt;=SUM($F$47:$F55))*1,"F"))</f>
        <v>0</v>
      </c>
      <c r="AQ55" s="65">
        <f ca="1">IF(WEEKDAY(AQ$6,2)&gt;5,"w",IF(ISERROR(VLOOKUP(AQ$6,fériés,1,FALSE)),(SUM($H$1:AQ$1)&gt;SUM($F$47:$F54))*(SUM($H$1:AQ$1)&lt;=SUM($F$47:$F55))*1,"F"))</f>
        <v>0</v>
      </c>
      <c r="AR55" s="65">
        <f ca="1">IF(WEEKDAY(AR$6,2)&gt;5,"w",IF(ISERROR(VLOOKUP(AR$6,fériés,1,FALSE)),(SUM($H$1:AR$1)&gt;SUM($F$47:$F54))*(SUM($H$1:AR$1)&lt;=SUM($F$47:$F55))*1,"F"))</f>
        <v>0</v>
      </c>
      <c r="AS55" s="65">
        <f ca="1">IF(WEEKDAY(AS$6,2)&gt;5,"w",IF(ISERROR(VLOOKUP(AS$6,fériés,1,FALSE)),(SUM($H$1:AS$1)&gt;SUM($F$47:$F54))*(SUM($H$1:AS$1)&lt;=SUM($F$47:$F55))*1,"F"))</f>
        <v>0</v>
      </c>
      <c r="AT55" s="65">
        <f ca="1">IF(WEEKDAY(AT$6,2)&gt;5,"w",IF(ISERROR(VLOOKUP(AT$6,fériés,1,FALSE)),(SUM($H$1:AT$1)&gt;SUM($F$47:$F54))*(SUM($H$1:AT$1)&lt;=SUM($F$47:$F55))*1,"F"))</f>
        <v>0</v>
      </c>
      <c r="AU55" s="65">
        <f ca="1">IF(WEEKDAY(AU$6,2)&gt;5,"w",IF(ISERROR(VLOOKUP(AU$6,fériés,1,FALSE)),(SUM($H$1:AU$1)&gt;SUM($F$47:$F54))*(SUM($H$1:AU$1)&lt;=SUM($F$47:$F55))*1,"F"))</f>
        <v>0</v>
      </c>
      <c r="AV55" s="65">
        <f ca="1">IF(WEEKDAY(AV$6,2)&gt;5,"w",IF(ISERROR(VLOOKUP(AV$6,fériés,1,FALSE)),(SUM($H$1:AV$1)&gt;SUM($F$47:$F54))*(SUM($H$1:AV$1)&lt;=SUM($F$47:$F55))*1,"F"))</f>
        <v>0</v>
      </c>
      <c r="AW55" s="65">
        <f ca="1">IF(WEEKDAY(AW$6,2)&gt;5,"w",IF(ISERROR(VLOOKUP(AW$6,fériés,1,FALSE)),(SUM($H$1:AW$1)&gt;SUM($F$47:$F54))*(SUM($H$1:AW$1)&lt;=SUM($F$47:$F55))*1,"F"))</f>
        <v>0</v>
      </c>
      <c r="AX55" s="65">
        <f ca="1">IF(WEEKDAY(AX$6,2)&gt;5,"w",IF(ISERROR(VLOOKUP(AX$6,fériés,1,FALSE)),(SUM($H$1:AX$1)&gt;SUM($F$47:$F54))*(SUM($H$1:AX$1)&lt;=SUM($F$47:$F55))*1,"F"))</f>
        <v>0</v>
      </c>
      <c r="AY55" s="65">
        <f ca="1">IF(WEEKDAY(AY$6,2)&gt;5,"w",IF(ISERROR(VLOOKUP(AY$6,fériés,1,FALSE)),(SUM($H$1:AY$1)&gt;SUM($F$47:$F54))*(SUM($H$1:AY$1)&lt;=SUM($F$47:$F55))*1,"F"))</f>
        <v>0</v>
      </c>
      <c r="AZ55" s="65">
        <f ca="1">IF(WEEKDAY(AZ$6,2)&gt;5,"w",IF(ISERROR(VLOOKUP(AZ$6,fériés,1,FALSE)),(SUM($H$1:AZ$1)&gt;SUM($F$47:$F54))*(SUM($H$1:AZ$1)&lt;=SUM($F$47:$F55))*1,"F"))</f>
        <v>0</v>
      </c>
      <c r="BA55" s="65">
        <f ca="1">IF(WEEKDAY(BA$6,2)&gt;5,"w",IF(ISERROR(VLOOKUP(BA$6,fériés,1,FALSE)),(SUM($H$1:BA$1)&gt;SUM($F$47:$F54))*(SUM($H$1:BA$1)&lt;=SUM($F$47:$F55))*1,"F"))</f>
        <v>0</v>
      </c>
      <c r="BB55" s="65">
        <f ca="1">IF(WEEKDAY(BB$6,2)&gt;5,"w",IF(ISERROR(VLOOKUP(BB$6,fériés,1,FALSE)),(SUM($H$1:BB$1)&gt;SUM($F$47:$F54))*(SUM($H$1:BB$1)&lt;=SUM($F$47:$F55))*1,"F"))</f>
        <v>0</v>
      </c>
      <c r="BC55" s="65">
        <f ca="1">IF(WEEKDAY(BC$6,2)&gt;5,"w",IF(ISERROR(VLOOKUP(BC$6,fériés,1,FALSE)),(SUM($H$1:BC$1)&gt;SUM($F$47:$F54))*(SUM($H$1:BC$1)&lt;=SUM($F$47:$F55))*1,"F"))</f>
        <v>0</v>
      </c>
      <c r="BD55" s="65">
        <f ca="1">IF(WEEKDAY(BD$6,2)&gt;5,"w",IF(ISERROR(VLOOKUP(BD$6,fériés,1,FALSE)),(SUM($H$1:BD$1)&gt;SUM($F$47:$F54))*(SUM($H$1:BD$1)&lt;=SUM($F$47:$F55))*1,"F"))</f>
        <v>0</v>
      </c>
      <c r="BE55" s="65">
        <f ca="1">IF(WEEKDAY(BE$6,2)&gt;5,"w",IF(ISERROR(VLOOKUP(BE$6,fériés,1,FALSE)),(SUM($H$1:BE$1)&gt;SUM($F$47:$F54))*(SUM($H$1:BE$1)&lt;=SUM($F$47:$F55))*1,"F"))</f>
        <v>0</v>
      </c>
      <c r="BF55" s="65">
        <f ca="1">IF(WEEKDAY(BF$6,2)&gt;5,"w",IF(ISERROR(VLOOKUP(BF$6,fériés,1,FALSE)),(SUM($H$1:BF$1)&gt;SUM($F$47:$F54))*(SUM($H$1:BF$1)&lt;=SUM($F$47:$F55))*1,"F"))</f>
        <v>0</v>
      </c>
      <c r="BG55" s="65">
        <f ca="1">IF(WEEKDAY(BG$6,2)&gt;5,"w",IF(ISERROR(VLOOKUP(BG$6,fériés,1,FALSE)),(SUM($H$1:BG$1)&gt;SUM($F$47:$F54))*(SUM($H$1:BG$1)&lt;=SUM($F$47:$F55))*1,"F"))</f>
        <v>0</v>
      </c>
      <c r="BH55" s="65">
        <f ca="1">IF(WEEKDAY(BH$6,2)&gt;5,"w",IF(ISERROR(VLOOKUP(BH$6,fériés,1,FALSE)),(SUM($H$1:BH$1)&gt;SUM($F$47:$F54))*(SUM($H$1:BH$1)&lt;=SUM($F$47:$F55))*1,"F"))</f>
        <v>0</v>
      </c>
      <c r="BI55" s="65">
        <f ca="1">IF(WEEKDAY(BI$6,2)&gt;5,"w",IF(ISERROR(VLOOKUP(BI$6,fériés,1,FALSE)),(SUM($H$1:BI$1)&gt;SUM($F$47:$F54))*(SUM($H$1:BI$1)&lt;=SUM($F$47:$F55))*1,"F"))</f>
        <v>0</v>
      </c>
      <c r="BJ55" s="65">
        <f ca="1">IF(WEEKDAY(BJ$6,2)&gt;5,"w",IF(ISERROR(VLOOKUP(BJ$6,fériés,1,FALSE)),(SUM($H$1:BJ$1)&gt;SUM($F$47:$F54))*(SUM($H$1:BJ$1)&lt;=SUM($F$47:$F55))*1,"F"))</f>
        <v>0</v>
      </c>
      <c r="BK55" s="65">
        <f ca="1">IF(WEEKDAY(BK$6,2)&gt;5,"w",IF(ISERROR(VLOOKUP(BK$6,fériés,1,FALSE)),(SUM($H$1:BK$1)&gt;SUM($F$47:$F54))*(SUM($H$1:BK$1)&lt;=SUM($F$47:$F55))*1,"F"))</f>
        <v>0</v>
      </c>
      <c r="BL55" s="65">
        <f ca="1">IF(WEEKDAY(BL$6,2)&gt;5,"w",IF(ISERROR(VLOOKUP(BL$6,fériés,1,FALSE)),(SUM($H$1:BL$1)&gt;SUM($F$47:$F54))*(SUM($H$1:BL$1)&lt;=SUM($F$47:$F55))*1,"F"))</f>
        <v>0</v>
      </c>
      <c r="BM55" s="65">
        <f ca="1">IF(WEEKDAY(BM$6,2)&gt;5,"w",IF(ISERROR(VLOOKUP(BM$6,fériés,1,FALSE)),(SUM($H$1:BM$1)&gt;SUM($F$47:$F54))*(SUM($H$1:BM$1)&lt;=SUM($F$47:$F55))*1,"F"))</f>
        <v>0</v>
      </c>
      <c r="BN55" s="65" t="str">
        <f ca="1">IF(WEEKDAY(BN$6,2)&gt;5,"w",IF(ISERROR(VLOOKUP(BN$6,fériés,1,FALSE)),(SUM($H$1:BN$1)&gt;SUM($F$47:$F54))*(SUM($H$1:BN$1)&lt;=SUM($F$47:$F55))*1,"F"))</f>
        <v>w</v>
      </c>
      <c r="BO55" s="65" t="str">
        <f ca="1">IF(WEEKDAY(BO$6,2)&gt;5,"w",IF(ISERROR(VLOOKUP(BO$6,fériés,1,FALSE)),(SUM($H$1:BO$1)&gt;SUM($F$47:$F54))*(SUM($H$1:BO$1)&lt;=SUM($F$47:$F55))*1,"F"))</f>
        <v>w</v>
      </c>
      <c r="BP55" s="65" t="str">
        <f ca="1">IF(WEEKDAY(BP$6,2)&gt;5,"w",IF(ISERROR(VLOOKUP(BP$6,fériés,1,FALSE)),(SUM($H$1:BP$1)&gt;SUM($F$47:$F54))*(SUM($H$1:BP$1)&lt;=SUM($F$47:$F55))*1,"F"))</f>
        <v>w</v>
      </c>
      <c r="BQ55" s="65" t="str">
        <f ca="1">IF(WEEKDAY(BQ$6,2)&gt;5,"w",IF(ISERROR(VLOOKUP(BQ$6,fériés,1,FALSE)),(SUM($H$1:BQ$1)&gt;SUM($F$47:$F54))*(SUM($H$1:BQ$1)&lt;=SUM($F$47:$F55))*1,"F"))</f>
        <v>w</v>
      </c>
      <c r="BR55" s="65" t="str">
        <f ca="1">IF(WEEKDAY(BR$6,2)&gt;5,"w",IF(ISERROR(VLOOKUP(BR$6,fériés,1,FALSE)),(SUM($H$1:BR$1)&gt;SUM($F$47:$F54))*(SUM($H$1:BR$1)&lt;=SUM($F$47:$F55))*1,"F"))</f>
        <v>w</v>
      </c>
      <c r="BS55" s="65" t="str">
        <f ca="1">IF(WEEKDAY(BS$6,2)&gt;5,"w",IF(ISERROR(VLOOKUP(BS$6,fériés,1,FALSE)),(SUM($H$1:BS$1)&gt;SUM($F$47:$F54))*(SUM($H$1:BS$1)&lt;=SUM($F$47:$F55))*1,"F"))</f>
        <v>w</v>
      </c>
      <c r="BT55" s="65" t="str">
        <f ca="1">IF(WEEKDAY(BT$6,2)&gt;5,"w",IF(ISERROR(VLOOKUP(BT$6,fériés,1,FALSE)),(SUM($H$1:BT$1)&gt;SUM($F$47:$F54))*(SUM($H$1:BT$1)&lt;=SUM($F$47:$F55))*1,"F"))</f>
        <v>w</v>
      </c>
      <c r="BU55" s="65" t="str">
        <f ca="1">IF(WEEKDAY(BU$6,2)&gt;5,"w",IF(ISERROR(VLOOKUP(BU$6,fériés,1,FALSE)),(SUM($H$1:BU$1)&gt;SUM($F$47:$F54))*(SUM($H$1:BU$1)&lt;=SUM($F$47:$F55))*1,"F"))</f>
        <v>w</v>
      </c>
      <c r="BV55" s="65" t="str">
        <f ca="1">IF(WEEKDAY(BV$6,2)&gt;5,"w",IF(ISERROR(VLOOKUP(BV$6,fériés,1,FALSE)),(SUM($H$1:BV$1)&gt;SUM($F$47:$F54))*(SUM($H$1:BV$1)&lt;=SUM($F$47:$F55))*1,"F"))</f>
        <v>w</v>
      </c>
      <c r="BW55" s="65" t="str">
        <f ca="1">IF(WEEKDAY(BW$6,2)&gt;5,"w",IF(ISERROR(VLOOKUP(BW$6,fériés,1,FALSE)),(SUM($H$1:BW$1)&gt;SUM($F$47:$F54))*(SUM($H$1:BW$1)&lt;=SUM($F$47:$F55))*1,"F"))</f>
        <v>w</v>
      </c>
      <c r="BX55" s="65" t="str">
        <f ca="1">IF(WEEKDAY(BX$6,2)&gt;5,"w",IF(ISERROR(VLOOKUP(BX$6,fériés,1,FALSE)),(SUM($H$1:BX$1)&gt;SUM($F$47:$F54))*(SUM($H$1:BX$1)&lt;=SUM($F$47:$F55))*1,"F"))</f>
        <v>w</v>
      </c>
      <c r="BY55" s="65" t="str">
        <f ca="1">IF(WEEKDAY(BY$6,2)&gt;5,"w",IF(ISERROR(VLOOKUP(BY$6,fériés,1,FALSE)),(SUM($H$1:BY$1)&gt;SUM($F$47:$F54))*(SUM($H$1:BY$1)&lt;=SUM($F$47:$F55))*1,"F"))</f>
        <v>w</v>
      </c>
      <c r="BZ55" s="65" t="str">
        <f ca="1">IF(WEEKDAY(BZ$6,2)&gt;5,"w",IF(ISERROR(VLOOKUP(BZ$6,fériés,1,FALSE)),(SUM($H$1:BZ$1)&gt;SUM($F$47:$F54))*(SUM($H$1:BZ$1)&lt;=SUM($F$47:$F55))*1,"F"))</f>
        <v>w</v>
      </c>
      <c r="CA55" s="65" t="str">
        <f ca="1">IF(WEEKDAY(CA$6,2)&gt;5,"w",IF(ISERROR(VLOOKUP(CA$6,fériés,1,FALSE)),(SUM($H$1:CA$1)&gt;SUM($F$47:$F54))*(SUM($H$1:CA$1)&lt;=SUM($F$47:$F55))*1,"F"))</f>
        <v>w</v>
      </c>
      <c r="CB55" s="65" t="str">
        <f ca="1">IF(WEEKDAY(CB$6,2)&gt;5,"w",IF(ISERROR(VLOOKUP(CB$6,fériés,1,FALSE)),(SUM($H$1:CB$1)&gt;SUM($F$47:$F54))*(SUM($H$1:CB$1)&lt;=SUM($F$47:$F55))*1,"F"))</f>
        <v>w</v>
      </c>
      <c r="CC55" s="65" t="str">
        <f ca="1">IF(WEEKDAY(CC$6,2)&gt;5,"w",IF(ISERROR(VLOOKUP(CC$6,fériés,1,FALSE)),(SUM($H$1:CC$1)&gt;SUM($F$47:$F54))*(SUM($H$1:CC$1)&lt;=SUM($F$47:$F55))*1,"F"))</f>
        <v>w</v>
      </c>
      <c r="CD55" s="65" t="str">
        <f ca="1">IF(WEEKDAY(CD$6,2)&gt;5,"w",IF(ISERROR(VLOOKUP(CD$6,fériés,1,FALSE)),(SUM($H$1:CD$1)&gt;SUM($F$47:$F54))*(SUM($H$1:CD$1)&lt;=SUM($F$47:$F55))*1,"F"))</f>
        <v>w</v>
      </c>
      <c r="CE55" s="65" t="str">
        <f ca="1">IF(WEEKDAY(CE$6,2)&gt;5,"w",IF(ISERROR(VLOOKUP(CE$6,fériés,1,FALSE)),(SUM($H$1:CE$1)&gt;SUM($F$47:$F54))*(SUM($H$1:CE$1)&lt;=SUM($F$47:$F55))*1,"F"))</f>
        <v>w</v>
      </c>
      <c r="CF55" s="65" t="str">
        <f ca="1">IF(WEEKDAY(CF$6,2)&gt;5,"w",IF(ISERROR(VLOOKUP(CF$6,fériés,1,FALSE)),(SUM($H$1:CF$1)&gt;SUM($F$47:$F54))*(SUM($H$1:CF$1)&lt;=SUM($F$47:$F55))*1,"F"))</f>
        <v>w</v>
      </c>
      <c r="CG55" s="65" t="str">
        <f ca="1">IF(WEEKDAY(CG$6,2)&gt;5,"w",IF(ISERROR(VLOOKUP(CG$6,fériés,1,FALSE)),(SUM($H$1:CG$1)&gt;SUM($F$47:$F54))*(SUM($H$1:CG$1)&lt;=SUM($F$47:$F55))*1,"F"))</f>
        <v>w</v>
      </c>
      <c r="CH55" s="65">
        <f ca="1">IF(WEEKDAY(CH$6,2)&gt;5,"w",IF(ISERROR(VLOOKUP(CH$6,fériés,1,FALSE)),(SUM($H$1:CH$1)&gt;SUM($F$47:$F54))*(SUM($H$1:CH$1)&lt;=SUM($F$47:$F55))*1,"F"))</f>
        <v>0</v>
      </c>
      <c r="CI55" s="65">
        <f ca="1">IF(WEEKDAY(CI$6,2)&gt;5,"w",IF(ISERROR(VLOOKUP(CI$6,fériés,1,FALSE)),(SUM($H$1:CI$1)&gt;SUM($F$47:$F54))*(SUM($H$1:CI$1)&lt;=SUM($F$47:$F55))*1,"F"))</f>
        <v>0</v>
      </c>
      <c r="CJ55" s="65">
        <f ca="1">IF(WEEKDAY(CJ$6,2)&gt;5,"w",IF(ISERROR(VLOOKUP(CJ$6,fériés,1,FALSE)),(SUM($H$1:CJ$1)&gt;SUM($F$47:$F54))*(SUM($H$1:CJ$1)&lt;=SUM($F$47:$F55))*1,"F"))</f>
        <v>0</v>
      </c>
      <c r="CK55" s="65">
        <f ca="1">IF(WEEKDAY(CK$6,2)&gt;5,"w",IF(ISERROR(VLOOKUP(CK$6,fériés,1,FALSE)),(SUM($H$1:CK$1)&gt;SUM($F$47:$F54))*(SUM($H$1:CK$1)&lt;=SUM($F$47:$F55))*1,"F"))</f>
        <v>0</v>
      </c>
      <c r="CL55" s="65">
        <f ca="1">IF(WEEKDAY(CL$6,2)&gt;5,"w",IF(ISERROR(VLOOKUP(CL$6,fériés,1,FALSE)),(SUM($H$1:CL$1)&gt;SUM($F$47:$F54))*(SUM($H$1:CL$1)&lt;=SUM($F$47:$F55))*1,"F"))</f>
        <v>0</v>
      </c>
      <c r="CM55" s="65">
        <f ca="1">IF(WEEKDAY(CM$6,2)&gt;5,"w",IF(ISERROR(VLOOKUP(CM$6,fériés,1,FALSE)),(SUM($H$1:CM$1)&gt;SUM($F$47:$F54))*(SUM($H$1:CM$1)&lt;=SUM($F$47:$F55))*1,"F"))</f>
        <v>0</v>
      </c>
      <c r="CN55" s="65">
        <f ca="1">IF(WEEKDAY(CN$6,2)&gt;5,"w",IF(ISERROR(VLOOKUP(CN$6,fériés,1,FALSE)),(SUM($H$1:CN$1)&gt;SUM($F$47:$F54))*(SUM($H$1:CN$1)&lt;=SUM($F$47:$F55))*1,"F"))</f>
        <v>0</v>
      </c>
      <c r="CO55" s="65">
        <f ca="1">IF(WEEKDAY(CO$6,2)&gt;5,"w",IF(ISERROR(VLOOKUP(CO$6,fériés,1,FALSE)),(SUM($H$1:CO$1)&gt;SUM($F$47:$F54))*(SUM($H$1:CO$1)&lt;=SUM($F$47:$F55))*1,"F"))</f>
        <v>0</v>
      </c>
      <c r="CP55" s="65">
        <f ca="1">IF(WEEKDAY(CP$6,2)&gt;5,"w",IF(ISERROR(VLOOKUP(CP$6,fériés,1,FALSE)),(SUM($H$1:CP$1)&gt;SUM($F$47:$F54))*(SUM($H$1:CP$1)&lt;=SUM($F$47:$F55))*1,"F"))</f>
        <v>0</v>
      </c>
      <c r="CQ55" s="65">
        <f ca="1">IF(WEEKDAY(CQ$6,2)&gt;5,"w",IF(ISERROR(VLOOKUP(CQ$6,fériés,1,FALSE)),(SUM($H$1:CQ$1)&gt;SUM($F$47:$F54))*(SUM($H$1:CQ$1)&lt;=SUM($F$47:$F55))*1,"F"))</f>
        <v>0</v>
      </c>
      <c r="CR55" s="65">
        <f ca="1">IF(WEEKDAY(CR$6,2)&gt;5,"w",IF(ISERROR(VLOOKUP(CR$6,fériés,1,FALSE)),(SUM($H$1:CR$1)&gt;SUM($F$47:$F54))*(SUM($H$1:CR$1)&lt;=SUM($F$47:$F55))*1,"F"))</f>
        <v>0</v>
      </c>
      <c r="CS55" s="65">
        <f ca="1">IF(WEEKDAY(CS$6,2)&gt;5,"w",IF(ISERROR(VLOOKUP(CS$6,fériés,1,FALSE)),(SUM($H$1:CS$1)&gt;SUM($F$47:$F54))*(SUM($H$1:CS$1)&lt;=SUM($F$47:$F55))*1,"F"))</f>
        <v>0</v>
      </c>
      <c r="CT55" s="65">
        <f ca="1">IF(WEEKDAY(CT$6,2)&gt;5,"w",IF(ISERROR(VLOOKUP(CT$6,fériés,1,FALSE)),(SUM($H$1:CT$1)&gt;SUM($F$47:$F54))*(SUM($H$1:CT$1)&lt;=SUM($F$47:$F55))*1,"F"))</f>
        <v>0</v>
      </c>
      <c r="CU55" s="65">
        <f ca="1">IF(WEEKDAY(CU$6,2)&gt;5,"w",IF(ISERROR(VLOOKUP(CU$6,fériés,1,FALSE)),(SUM($H$1:CU$1)&gt;SUM($F$47:$F54))*(SUM($H$1:CU$1)&lt;=SUM($F$47:$F55))*1,"F"))</f>
        <v>0</v>
      </c>
      <c r="CV55" s="65">
        <f ca="1">IF(WEEKDAY(CV$6,2)&gt;5,"w",IF(ISERROR(VLOOKUP(CV$6,fériés,1,FALSE)),(SUM($H$1:CV$1)&gt;SUM($F$47:$F54))*(SUM($H$1:CV$1)&lt;=SUM($F$47:$F55))*1,"F"))</f>
        <v>0</v>
      </c>
      <c r="CW55" s="65">
        <f ca="1">IF(WEEKDAY(CW$6,2)&gt;5,"w",IF(ISERROR(VLOOKUP(CW$6,fériés,1,FALSE)),(SUM($H$1:CW$1)&gt;SUM($F$47:$F54))*(SUM($H$1:CW$1)&lt;=SUM($F$47:$F55))*1,"F"))</f>
        <v>0</v>
      </c>
      <c r="CX55" s="65">
        <f ca="1">IF(WEEKDAY(CX$6,2)&gt;5,"w",IF(ISERROR(VLOOKUP(CX$6,fériés,1,FALSE)),(SUM($H$1:CX$1)&gt;SUM($F$47:$F54))*(SUM($H$1:CX$1)&lt;=SUM($F$47:$F55))*1,"F"))</f>
        <v>0</v>
      </c>
      <c r="CY55" s="65">
        <f ca="1">IF(WEEKDAY(CY$6,2)&gt;5,"w",IF(ISERROR(VLOOKUP(CY$6,fériés,1,FALSE)),(SUM($H$1:CY$1)&gt;SUM($F$47:$F54))*(SUM($H$1:CY$1)&lt;=SUM($F$47:$F55))*1,"F"))</f>
        <v>0</v>
      </c>
      <c r="CZ55" s="65">
        <f ca="1">IF(WEEKDAY(CZ$6,2)&gt;5,"w",IF(ISERROR(VLOOKUP(CZ$6,fériés,1,FALSE)),(SUM($H$1:CZ$1)&gt;SUM($F$47:$F54))*(SUM($H$1:CZ$1)&lt;=SUM($F$47:$F55))*1,"F"))</f>
        <v>0</v>
      </c>
      <c r="DA55" s="65">
        <f ca="1">IF(WEEKDAY(DA$6,2)&gt;5,"w",IF(ISERROR(VLOOKUP(DA$6,fériés,1,FALSE)),(SUM($H$1:DA$1)&gt;SUM($F$47:$F54))*(SUM($H$1:DA$1)&lt;=SUM($F$47:$F55))*1,"F"))</f>
        <v>0</v>
      </c>
      <c r="DB55" s="65">
        <f ca="1">IF(WEEKDAY(DB$6,2)&gt;5,"w",IF(ISERROR(VLOOKUP(DB$6,fériés,1,FALSE)),(SUM($H$1:DB$1)&gt;SUM($F$47:$F54))*(SUM($H$1:DB$1)&lt;=SUM($F$47:$F55))*1,"F"))</f>
        <v>0</v>
      </c>
      <c r="DC55" s="65">
        <f ca="1">IF(WEEKDAY(DC$6,2)&gt;5,"w",IF(ISERROR(VLOOKUP(DC$6,fériés,1,FALSE)),(SUM($H$1:DC$1)&gt;SUM($F$47:$F54))*(SUM($H$1:DC$1)&lt;=SUM($F$47:$F55))*1,"F"))</f>
        <v>0</v>
      </c>
      <c r="DD55" s="65">
        <f ca="1">IF(WEEKDAY(DD$6,2)&gt;5,"w",IF(ISERROR(VLOOKUP(DD$6,fériés,1,FALSE)),(SUM($H$1:DD$1)&gt;SUM($F$47:$F54))*(SUM($H$1:DD$1)&lt;=SUM($F$47:$F55))*1,"F"))</f>
        <v>0</v>
      </c>
      <c r="DE55" s="65">
        <f ca="1">IF(WEEKDAY(DE$6,2)&gt;5,"w",IF(ISERROR(VLOOKUP(DE$6,fériés,1,FALSE)),(SUM($H$1:DE$1)&gt;SUM($F$47:$F54))*(SUM($H$1:DE$1)&lt;=SUM($F$47:$F55))*1,"F"))</f>
        <v>0</v>
      </c>
      <c r="DF55" s="65">
        <f ca="1">IF(WEEKDAY(DF$6,2)&gt;5,"w",IF(ISERROR(VLOOKUP(DF$6,fériés,1,FALSE)),(SUM($H$1:DF$1)&gt;SUM($F$47:$F54))*(SUM($H$1:DF$1)&lt;=SUM($F$47:$F55))*1,"F"))</f>
        <v>0</v>
      </c>
      <c r="DG55" s="65">
        <f ca="1">IF(WEEKDAY(DG$6,2)&gt;5,"w",IF(ISERROR(VLOOKUP(DG$6,fériés,1,FALSE)),(SUM($H$1:DG$1)&gt;SUM($F$47:$F54))*(SUM($H$1:DG$1)&lt;=SUM($F$47:$F55))*1,"F"))</f>
        <v>0</v>
      </c>
      <c r="DH55" s="65">
        <f ca="1">IF(WEEKDAY(DH$6,2)&gt;5,"w",IF(ISERROR(VLOOKUP(DH$6,fériés,1,FALSE)),(SUM($H$1:DH$1)&gt;SUM($F$47:$F54))*(SUM($H$1:DH$1)&lt;=SUM($F$47:$F55))*1,"F"))</f>
        <v>0</v>
      </c>
      <c r="DI55" s="65">
        <f ca="1">IF(WEEKDAY(DI$6,2)&gt;5,"w",IF(ISERROR(VLOOKUP(DI$6,fériés,1,FALSE)),(SUM($H$1:DI$1)&gt;SUM($F$47:$F54))*(SUM($H$1:DI$1)&lt;=SUM($F$47:$F55))*1,"F"))</f>
        <v>0</v>
      </c>
      <c r="DJ55" s="65">
        <f ca="1">IF(WEEKDAY(DJ$6,2)&gt;5,"w",IF(ISERROR(VLOOKUP(DJ$6,fériés,1,FALSE)),(SUM($H$1:DJ$1)&gt;SUM($F$47:$F54))*(SUM($H$1:DJ$1)&lt;=SUM($F$47:$F55))*1,"F"))</f>
        <v>0</v>
      </c>
      <c r="DK55" s="65">
        <f ca="1">IF(WEEKDAY(DK$6,2)&gt;5,"w",IF(ISERROR(VLOOKUP(DK$6,fériés,1,FALSE)),(SUM($H$1:DK$1)&gt;SUM($F$47:$F54))*(SUM($H$1:DK$1)&lt;=SUM($F$47:$F55))*1,"F"))</f>
        <v>0</v>
      </c>
      <c r="DL55" s="65">
        <f ca="1">IF(WEEKDAY(DL$6,2)&gt;5,"w",IF(ISERROR(VLOOKUP(DL$6,fériés,1,FALSE)),(SUM($H$1:DL$1)&gt;SUM($F$47:$F54))*(SUM($H$1:DL$1)&lt;=SUM($F$47:$F55))*1,"F"))</f>
        <v>0</v>
      </c>
      <c r="DM55" s="65">
        <f ca="1">IF(WEEKDAY(DM$6,2)&gt;5,"w",IF(ISERROR(VLOOKUP(DM$6,fériés,1,FALSE)),(SUM($H$1:DM$1)&gt;SUM($F$47:$F54))*(SUM($H$1:DM$1)&lt;=SUM($F$47:$F55))*1,"F"))</f>
        <v>0</v>
      </c>
      <c r="DN55" s="65">
        <f ca="1">IF(WEEKDAY(DN$6,2)&gt;5,"w",IF(ISERROR(VLOOKUP(DN$6,fériés,1,FALSE)),(SUM($H$1:DN$1)&gt;SUM($F$47:$F54))*(SUM($H$1:DN$1)&lt;=SUM($F$47:$F55))*1,"F"))</f>
        <v>0</v>
      </c>
      <c r="DO55" s="65">
        <f ca="1">IF(WEEKDAY(DO$6,2)&gt;5,"w",IF(ISERROR(VLOOKUP(DO$6,fériés,1,FALSE)),(SUM($H$1:DO$1)&gt;SUM($F$47:$F54))*(SUM($H$1:DO$1)&lt;=SUM($F$47:$F55))*1,"F"))</f>
        <v>0</v>
      </c>
      <c r="DP55" s="65">
        <f ca="1">IF(WEEKDAY(DP$6,2)&gt;5,"w",IF(ISERROR(VLOOKUP(DP$6,fériés,1,FALSE)),(SUM($H$1:DP$1)&gt;SUM($F$47:$F54))*(SUM($H$1:DP$1)&lt;=SUM($F$47:$F55))*1,"F"))</f>
        <v>0</v>
      </c>
      <c r="DQ55" s="65">
        <f ca="1">IF(WEEKDAY(DQ$6,2)&gt;5,"w",IF(ISERROR(VLOOKUP(DQ$6,fériés,1,FALSE)),(SUM($H$1:DQ$1)&gt;SUM($F$47:$F54))*(SUM($H$1:DQ$1)&lt;=SUM($F$47:$F55))*1,"F"))</f>
        <v>0</v>
      </c>
      <c r="DR55" s="65">
        <f ca="1">IF(WEEKDAY(DR$6,2)&gt;5,"w",IF(ISERROR(VLOOKUP(DR$6,fériés,1,FALSE)),(SUM($H$1:DR$1)&gt;SUM($F$47:$F54))*(SUM($H$1:DR$1)&lt;=SUM($F$47:$F55))*1,"F"))</f>
        <v>0</v>
      </c>
      <c r="DS55" s="65">
        <f ca="1">IF(WEEKDAY(DS$6,2)&gt;5,"w",IF(ISERROR(VLOOKUP(DS$6,fériés,1,FALSE)),(SUM($H$1:DS$1)&gt;SUM($F$47:$F54))*(SUM($H$1:DS$1)&lt;=SUM($F$47:$F55))*1,"F"))</f>
        <v>0</v>
      </c>
      <c r="DT55" s="65">
        <f ca="1">IF(WEEKDAY(DT$6,2)&gt;5,"w",IF(ISERROR(VLOOKUP(DT$6,fériés,1,FALSE)),(SUM($H$1:DT$1)&gt;SUM($F$47:$F54))*(SUM($H$1:DT$1)&lt;=SUM($F$47:$F55))*1,"F"))</f>
        <v>0</v>
      </c>
      <c r="DU55" s="65">
        <f ca="1">IF(WEEKDAY(DU$6,2)&gt;5,"w",IF(ISERROR(VLOOKUP(DU$6,fériés,1,FALSE)),(SUM($H$1:DU$1)&gt;SUM($F$47:$F54))*(SUM($H$1:DU$1)&lt;=SUM($F$47:$F55))*1,"F"))</f>
        <v>0</v>
      </c>
      <c r="DV55" s="65">
        <f ca="1">IF(WEEKDAY(DV$6,2)&gt;5,"w",IF(ISERROR(VLOOKUP(DV$6,fériés,1,FALSE)),(SUM($H$1:DV$1)&gt;SUM($F$47:$F54))*(SUM($H$1:DV$1)&lt;=SUM($F$47:$F55))*1,"F"))</f>
        <v>0</v>
      </c>
      <c r="DW55" s="65">
        <f ca="1">IF(WEEKDAY(DW$6,2)&gt;5,"w",IF(ISERROR(VLOOKUP(DW$6,fériés,1,FALSE)),(SUM($H$1:DW$1)&gt;SUM($F$47:$F54))*(SUM($H$1:DW$1)&lt;=SUM($F$47:$F55))*1,"F"))</f>
        <v>0</v>
      </c>
      <c r="DX55" s="65">
        <f ca="1">IF(WEEKDAY(DX$6,2)&gt;5,"w",IF(ISERROR(VLOOKUP(DX$6,fériés,1,FALSE)),(SUM($H$1:DX$1)&gt;SUM($F$47:$F54))*(SUM($H$1:DX$1)&lt;=SUM($F$47:$F55))*1,"F"))</f>
        <v>0</v>
      </c>
      <c r="DY55" s="65">
        <f ca="1">IF(WEEKDAY(DY$6,2)&gt;5,"w",IF(ISERROR(VLOOKUP(DY$6,fériés,1,FALSE)),(SUM($H$1:DY$1)&gt;SUM($F$47:$F54))*(SUM($H$1:DY$1)&lt;=SUM($F$47:$F55))*1,"F"))</f>
        <v>0</v>
      </c>
      <c r="DZ55" s="65">
        <f ca="1">IF(WEEKDAY(DZ$6,2)&gt;5,"w",IF(ISERROR(VLOOKUP(DZ$6,fériés,1,FALSE)),(SUM($H$1:DZ$1)&gt;SUM($F$47:$F54))*(SUM($H$1:DZ$1)&lt;=SUM($F$47:$F55))*1,"F"))</f>
        <v>0</v>
      </c>
      <c r="EA55" s="65">
        <f ca="1">IF(WEEKDAY(EA$6,2)&gt;5,"w",IF(ISERROR(VLOOKUP(EA$6,fériés,1,FALSE)),(SUM($H$1:EA$1)&gt;SUM($F$47:$F54))*(SUM($H$1:EA$1)&lt;=SUM($F$47:$F55))*1,"F"))</f>
        <v>0</v>
      </c>
      <c r="EB55" s="65">
        <f ca="1">IF(WEEKDAY(EB$6,2)&gt;5,"w",IF(ISERROR(VLOOKUP(EB$6,fériés,1,FALSE)),(SUM($H$1:EB$1)&gt;SUM($F$47:$F54))*(SUM($H$1:EB$1)&lt;=SUM($F$47:$F55))*1,"F"))</f>
        <v>0</v>
      </c>
      <c r="EC55" s="65">
        <f ca="1">IF(WEEKDAY(EC$6,2)&gt;5,"w",IF(ISERROR(VLOOKUP(EC$6,fériés,1,FALSE)),(SUM($H$1:EC$1)&gt;SUM($F$47:$F54))*(SUM($H$1:EC$1)&lt;=SUM($F$47:$F55))*1,"F"))</f>
        <v>0</v>
      </c>
      <c r="ED55" s="65">
        <f ca="1">IF(WEEKDAY(ED$6,2)&gt;5,"w",IF(ISERROR(VLOOKUP(ED$6,fériés,1,FALSE)),(SUM($H$1:ED$1)&gt;SUM($F$47:$F54))*(SUM($H$1:ED$1)&lt;=SUM($F$47:$F55))*1,"F"))</f>
        <v>0</v>
      </c>
      <c r="EE55" s="65">
        <f ca="1">IF(WEEKDAY(EE$6,2)&gt;5,"w",IF(ISERROR(VLOOKUP(EE$6,fériés,1,FALSE)),(SUM($H$1:EE$1)&gt;SUM($F$47:$F54))*(SUM($H$1:EE$1)&lt;=SUM($F$47:$F55))*1,"F"))</f>
        <v>0</v>
      </c>
      <c r="EF55" s="65" t="str">
        <f ca="1">IF(WEEKDAY(EF$6,2)&gt;5,"w",IF(ISERROR(VLOOKUP(EF$6,fériés,1,FALSE)),(SUM($H$1:EF$1)&gt;SUM($F$47:$F54))*(SUM($H$1:EF$1)&lt;=SUM($F$47:$F55))*1,"F"))</f>
        <v>w</v>
      </c>
      <c r="EG55" s="65" t="str">
        <f ca="1">IF(WEEKDAY(EG$6,2)&gt;5,"w",IF(ISERROR(VLOOKUP(EG$6,fériés,1,FALSE)),(SUM($H$1:EG$1)&gt;SUM($F$47:$F54))*(SUM($H$1:EG$1)&lt;=SUM($F$47:$F55))*1,"F"))</f>
        <v>w</v>
      </c>
      <c r="EH55" s="65" t="str">
        <f ca="1">IF(WEEKDAY(EH$6,2)&gt;5,"w",IF(ISERROR(VLOOKUP(EH$6,fériés,1,FALSE)),(SUM($H$1:EH$1)&gt;SUM($F$47:$F54))*(SUM($H$1:EH$1)&lt;=SUM($F$47:$F55))*1,"F"))</f>
        <v>w</v>
      </c>
      <c r="EI55" s="65" t="str">
        <f ca="1">IF(WEEKDAY(EI$6,2)&gt;5,"w",IF(ISERROR(VLOOKUP(EI$6,fériés,1,FALSE)),(SUM($H$1:EI$1)&gt;SUM($F$47:$F54))*(SUM($H$1:EI$1)&lt;=SUM($F$47:$F55))*1,"F"))</f>
        <v>w</v>
      </c>
      <c r="EJ55" s="65" t="str">
        <f ca="1">IF(WEEKDAY(EJ$6,2)&gt;5,"w",IF(ISERROR(VLOOKUP(EJ$6,fériés,1,FALSE)),(SUM($H$1:EJ$1)&gt;SUM($F$47:$F54))*(SUM($H$1:EJ$1)&lt;=SUM($F$47:$F55))*1,"F"))</f>
        <v>w</v>
      </c>
      <c r="EK55" s="65" t="str">
        <f ca="1">IF(WEEKDAY(EK$6,2)&gt;5,"w",IF(ISERROR(VLOOKUP(EK$6,fériés,1,FALSE)),(SUM($H$1:EK$1)&gt;SUM($F$47:$F54))*(SUM($H$1:EK$1)&lt;=SUM($F$47:$F55))*1,"F"))</f>
        <v>w</v>
      </c>
      <c r="EL55" s="65" t="str">
        <f ca="1">IF(WEEKDAY(EL$6,2)&gt;5,"w",IF(ISERROR(VLOOKUP(EL$6,fériés,1,FALSE)),(SUM($H$1:EL$1)&gt;SUM($F$47:$F54))*(SUM($H$1:EL$1)&lt;=SUM($F$47:$F55))*1,"F"))</f>
        <v>w</v>
      </c>
      <c r="EM55" s="65" t="str">
        <f ca="1">IF(WEEKDAY(EM$6,2)&gt;5,"w",IF(ISERROR(VLOOKUP(EM$6,fériés,1,FALSE)),(SUM($H$1:EM$1)&gt;SUM($F$47:$F54))*(SUM($H$1:EM$1)&lt;=SUM($F$47:$F55))*1,"F"))</f>
        <v>w</v>
      </c>
      <c r="EN55" s="65" t="str">
        <f ca="1">IF(WEEKDAY(EN$6,2)&gt;5,"w",IF(ISERROR(VLOOKUP(EN$6,fériés,1,FALSE)),(SUM($H$1:EN$1)&gt;SUM($F$47:$F54))*(SUM($H$1:EN$1)&lt;=SUM($F$47:$F55))*1,"F"))</f>
        <v>w</v>
      </c>
      <c r="EO55" s="65" t="str">
        <f ca="1">IF(WEEKDAY(EO$6,2)&gt;5,"w",IF(ISERROR(VLOOKUP(EO$6,fériés,1,FALSE)),(SUM($H$1:EO$1)&gt;SUM($F$47:$F54))*(SUM($H$1:EO$1)&lt;=SUM($F$47:$F55))*1,"F"))</f>
        <v>w</v>
      </c>
      <c r="EP55" s="65" t="str">
        <f ca="1">IF(WEEKDAY(EP$6,2)&gt;5,"w",IF(ISERROR(VLOOKUP(EP$6,fériés,1,FALSE)),(SUM($H$1:EP$1)&gt;SUM($F$47:$F54))*(SUM($H$1:EP$1)&lt;=SUM($F$47:$F55))*1,"F"))</f>
        <v>w</v>
      </c>
      <c r="EQ55" s="65" t="str">
        <f ca="1">IF(WEEKDAY(EQ$6,2)&gt;5,"w",IF(ISERROR(VLOOKUP(EQ$6,fériés,1,FALSE)),(SUM($H$1:EQ$1)&gt;SUM($F$47:$F54))*(SUM($H$1:EQ$1)&lt;=SUM($F$47:$F55))*1,"F"))</f>
        <v>w</v>
      </c>
      <c r="ER55" s="65" t="str">
        <f ca="1">IF(WEEKDAY(ER$6,2)&gt;5,"w",IF(ISERROR(VLOOKUP(ER$6,fériés,1,FALSE)),(SUM($H$1:ER$1)&gt;SUM($F$47:$F54))*(SUM($H$1:ER$1)&lt;=SUM($F$47:$F55))*1,"F"))</f>
        <v>w</v>
      </c>
      <c r="ES55" s="65" t="str">
        <f ca="1">IF(WEEKDAY(ES$6,2)&gt;5,"w",IF(ISERROR(VLOOKUP(ES$6,fériés,1,FALSE)),(SUM($H$1:ES$1)&gt;SUM($F$47:$F54))*(SUM($H$1:ES$1)&lt;=SUM($F$47:$F55))*1,"F"))</f>
        <v>w</v>
      </c>
      <c r="ET55" s="65" t="str">
        <f ca="1">IF(WEEKDAY(ET$6,2)&gt;5,"w",IF(ISERROR(VLOOKUP(ET$6,fériés,1,FALSE)),(SUM($H$1:ET$1)&gt;SUM($F$47:$F54))*(SUM($H$1:ET$1)&lt;=SUM($F$47:$F55))*1,"F"))</f>
        <v>w</v>
      </c>
      <c r="EU55" s="65" t="str">
        <f ca="1">IF(WEEKDAY(EU$6,2)&gt;5,"w",IF(ISERROR(VLOOKUP(EU$6,fériés,1,FALSE)),(SUM($H$1:EU$1)&gt;SUM($F$47:$F54))*(SUM($H$1:EU$1)&lt;=SUM($F$47:$F55))*1,"F"))</f>
        <v>w</v>
      </c>
      <c r="EV55" s="65" t="str">
        <f ca="1">IF(WEEKDAY(EV$6,2)&gt;5,"w",IF(ISERROR(VLOOKUP(EV$6,fériés,1,FALSE)),(SUM($H$1:EV$1)&gt;SUM($F$47:$F54))*(SUM($H$1:EV$1)&lt;=SUM($F$47:$F55))*1,"F"))</f>
        <v>w</v>
      </c>
      <c r="EW55" s="65" t="str">
        <f ca="1">IF(WEEKDAY(EW$6,2)&gt;5,"w",IF(ISERROR(VLOOKUP(EW$6,fériés,1,FALSE)),(SUM($H$1:EW$1)&gt;SUM($F$47:$F54))*(SUM($H$1:EW$1)&lt;=SUM($F$47:$F55))*1,"F"))</f>
        <v>w</v>
      </c>
      <c r="EX55" s="65" t="str">
        <f ca="1">IF(WEEKDAY(EX$6,2)&gt;5,"w",IF(ISERROR(VLOOKUP(EX$6,fériés,1,FALSE)),(SUM($H$1:EX$1)&gt;SUM($F$47:$F54))*(SUM($H$1:EX$1)&lt;=SUM($F$47:$F55))*1,"F"))</f>
        <v>w</v>
      </c>
      <c r="EY55" s="65" t="str">
        <f ca="1">IF(WEEKDAY(EY$6,2)&gt;5,"w",IF(ISERROR(VLOOKUP(EY$6,fériés,1,FALSE)),(SUM($H$1:EY$1)&gt;SUM($F$47:$F54))*(SUM($H$1:EY$1)&lt;=SUM($F$47:$F55))*1,"F"))</f>
        <v>w</v>
      </c>
      <c r="EZ55" s="65">
        <f ca="1">IF(WEEKDAY(EZ$6,2)&gt;5,"w",IF(ISERROR(VLOOKUP(EZ$6,fériés,1,FALSE)),(SUM($H$1:EZ$1)&gt;SUM($F$47:$F54))*(SUM($H$1:EZ$1)&lt;=SUM($F$47:$F55))*1,"F"))</f>
        <v>0</v>
      </c>
      <c r="FA55" s="65">
        <f ca="1">IF(WEEKDAY(FA$6,2)&gt;5,"w",IF(ISERROR(VLOOKUP(FA$6,fériés,1,FALSE)),(SUM($H$1:FA$1)&gt;SUM($F$47:$F54))*(SUM($H$1:FA$1)&lt;=SUM($F$47:$F55))*1,"F"))</f>
        <v>0</v>
      </c>
      <c r="FB55" s="65">
        <f ca="1">IF(WEEKDAY(FB$6,2)&gt;5,"w",IF(ISERROR(VLOOKUP(FB$6,fériés,1,FALSE)),(SUM($H$1:FB$1)&gt;SUM($F$47:$F54))*(SUM($H$1:FB$1)&lt;=SUM($F$47:$F55))*1,"F"))</f>
        <v>0</v>
      </c>
      <c r="FC55" s="65">
        <f ca="1">IF(WEEKDAY(FC$6,2)&gt;5,"w",IF(ISERROR(VLOOKUP(FC$6,fériés,1,FALSE)),(SUM($H$1:FC$1)&gt;SUM($F$47:$F54))*(SUM($H$1:FC$1)&lt;=SUM($F$47:$F55))*1,"F"))</f>
        <v>0</v>
      </c>
      <c r="FD55" s="65">
        <f ca="1">IF(WEEKDAY(FD$6,2)&gt;5,"w",IF(ISERROR(VLOOKUP(FD$6,fériés,1,FALSE)),(SUM($H$1:FD$1)&gt;SUM($F$47:$F54))*(SUM($H$1:FD$1)&lt;=SUM($F$47:$F55))*1,"F"))</f>
        <v>0</v>
      </c>
      <c r="FE55" s="65">
        <f ca="1">IF(WEEKDAY(FE$6,2)&gt;5,"w",IF(ISERROR(VLOOKUP(FE$6,fériés,1,FALSE)),(SUM($H$1:FE$1)&gt;SUM($F$47:$F54))*(SUM($H$1:FE$1)&lt;=SUM($F$47:$F55))*1,"F"))</f>
        <v>0</v>
      </c>
      <c r="FF55" s="65">
        <f ca="1">IF(WEEKDAY(FF$6,2)&gt;5,"w",IF(ISERROR(VLOOKUP(FF$6,fériés,1,FALSE)),(SUM($H$1:FF$1)&gt;SUM($F$47:$F54))*(SUM($H$1:FF$1)&lt;=SUM($F$47:$F55))*1,"F"))</f>
        <v>0</v>
      </c>
      <c r="FG55" s="65">
        <f ca="1">IF(WEEKDAY(FG$6,2)&gt;5,"w",IF(ISERROR(VLOOKUP(FG$6,fériés,1,FALSE)),(SUM($H$1:FG$1)&gt;SUM($F$47:$F54))*(SUM($H$1:FG$1)&lt;=SUM($F$47:$F55))*1,"F"))</f>
        <v>0</v>
      </c>
      <c r="FH55" s="65">
        <f ca="1">IF(WEEKDAY(FH$6,2)&gt;5,"w",IF(ISERROR(VLOOKUP(FH$6,fériés,1,FALSE)),(SUM($H$1:FH$1)&gt;SUM($F$47:$F54))*(SUM($H$1:FH$1)&lt;=SUM($F$47:$F55))*1,"F"))</f>
        <v>0</v>
      </c>
      <c r="FI55" s="65">
        <f ca="1">IF(WEEKDAY(FI$6,2)&gt;5,"w",IF(ISERROR(VLOOKUP(FI$6,fériés,1,FALSE)),(SUM($H$1:FI$1)&gt;SUM($F$47:$F54))*(SUM($H$1:FI$1)&lt;=SUM($F$47:$F55))*1,"F"))</f>
        <v>0</v>
      </c>
      <c r="FJ55" s="65">
        <f ca="1">IF(WEEKDAY(FJ$6,2)&gt;5,"w",IF(ISERROR(VLOOKUP(FJ$6,fériés,1,FALSE)),(SUM($H$1:FJ$1)&gt;SUM($F$47:$F54))*(SUM($H$1:FJ$1)&lt;=SUM($F$47:$F55))*1,"F"))</f>
        <v>0</v>
      </c>
      <c r="FK55" s="65">
        <f ca="1">IF(WEEKDAY(FK$6,2)&gt;5,"w",IF(ISERROR(VLOOKUP(FK$6,fériés,1,FALSE)),(SUM($H$1:FK$1)&gt;SUM($F$47:$F54))*(SUM($H$1:FK$1)&lt;=SUM($F$47:$F55))*1,"F"))</f>
        <v>0</v>
      </c>
      <c r="FL55" s="65">
        <f ca="1">IF(WEEKDAY(FL$6,2)&gt;5,"w",IF(ISERROR(VLOOKUP(FL$6,fériés,1,FALSE)),(SUM($H$1:FL$1)&gt;SUM($F$47:$F54))*(SUM($H$1:FL$1)&lt;=SUM($F$47:$F55))*1,"F"))</f>
        <v>0</v>
      </c>
      <c r="FM55" s="65">
        <f ca="1">IF(WEEKDAY(FM$6,2)&gt;5,"w",IF(ISERROR(VLOOKUP(FM$6,fériés,1,FALSE)),(SUM($H$1:FM$1)&gt;SUM($F$47:$F54))*(SUM($H$1:FM$1)&lt;=SUM($F$47:$F55))*1,"F"))</f>
        <v>0</v>
      </c>
      <c r="FN55" s="65">
        <f ca="1">IF(WEEKDAY(FN$6,2)&gt;5,"w",IF(ISERROR(VLOOKUP(FN$6,fériés,1,FALSE)),(SUM($H$1:FN$1)&gt;SUM($F$47:$F54))*(SUM($H$1:FN$1)&lt;=SUM($F$47:$F55))*1,"F"))</f>
        <v>0</v>
      </c>
      <c r="FO55" s="65">
        <f ca="1">IF(WEEKDAY(FO$6,2)&gt;5,"w",IF(ISERROR(VLOOKUP(FO$6,fériés,1,FALSE)),(SUM($H$1:FO$1)&gt;SUM($F$47:$F54))*(SUM($H$1:FO$1)&lt;=SUM($F$47:$F55))*1,"F"))</f>
        <v>0</v>
      </c>
      <c r="FP55" s="65">
        <f ca="1">IF(WEEKDAY(FP$6,2)&gt;5,"w",IF(ISERROR(VLOOKUP(FP$6,fériés,1,FALSE)),(SUM($H$1:FP$1)&gt;SUM($F$47:$F54))*(SUM($H$1:FP$1)&lt;=SUM($F$47:$F55))*1,"F"))</f>
        <v>0</v>
      </c>
      <c r="FQ55" s="65">
        <f ca="1">IF(WEEKDAY(FQ$6,2)&gt;5,"w",IF(ISERROR(VLOOKUP(FQ$6,fériés,1,FALSE)),(SUM($H$1:FQ$1)&gt;SUM($F$47:$F54))*(SUM($H$1:FQ$1)&lt;=SUM($F$47:$F55))*1,"F"))</f>
        <v>0</v>
      </c>
      <c r="FR55" s="65">
        <f ca="1">IF(WEEKDAY(FR$6,2)&gt;5,"w",IF(ISERROR(VLOOKUP(FR$6,fériés,1,FALSE)),(SUM($H$1:FR$1)&gt;SUM($F$47:$F54))*(SUM($H$1:FR$1)&lt;=SUM($F$47:$F55))*1,"F"))</f>
        <v>0</v>
      </c>
      <c r="FS55" s="65">
        <f ca="1">IF(WEEKDAY(FS$6,2)&gt;5,"w",IF(ISERROR(VLOOKUP(FS$6,fériés,1,FALSE)),(SUM($H$1:FS$1)&gt;SUM($F$47:$F54))*(SUM($H$1:FS$1)&lt;=SUM($F$47:$F55))*1,"F"))</f>
        <v>0</v>
      </c>
      <c r="FT55" s="65">
        <f ca="1">IF(WEEKDAY(FT$6,2)&gt;5,"w",IF(ISERROR(VLOOKUP(FT$6,fériés,1,FALSE)),(SUM($H$1:FT$1)&gt;SUM($F$47:$F54))*(SUM($H$1:FT$1)&lt;=SUM($F$47:$F55))*1,"F"))</f>
        <v>0</v>
      </c>
      <c r="FU55" s="65">
        <f ca="1">IF(WEEKDAY(FU$6,2)&gt;5,"w",IF(ISERROR(VLOOKUP(FU$6,fériés,1,FALSE)),(SUM($H$1:FU$1)&gt;SUM($F$47:$F54))*(SUM($H$1:FU$1)&lt;=SUM($F$47:$F55))*1,"F"))</f>
        <v>0</v>
      </c>
      <c r="FV55" s="65">
        <f ca="1">IF(WEEKDAY(FV$6,2)&gt;5,"w",IF(ISERROR(VLOOKUP(FV$6,fériés,1,FALSE)),(SUM($H$1:FV$1)&gt;SUM($F$47:$F54))*(SUM($H$1:FV$1)&lt;=SUM($F$47:$F55))*1,"F"))</f>
        <v>0</v>
      </c>
      <c r="FW55" s="65">
        <f ca="1">IF(WEEKDAY(FW$6,2)&gt;5,"w",IF(ISERROR(VLOOKUP(FW$6,fériés,1,FALSE)),(SUM($H$1:FW$1)&gt;SUM($F$47:$F54))*(SUM($H$1:FW$1)&lt;=SUM($F$47:$F55))*1,"F"))</f>
        <v>0</v>
      </c>
      <c r="FX55" s="65">
        <f ca="1">IF(WEEKDAY(FX$6,2)&gt;5,"w",IF(ISERROR(VLOOKUP(FX$6,fériés,1,FALSE)),(SUM($H$1:FX$1)&gt;SUM($F$47:$F54))*(SUM($H$1:FX$1)&lt;=SUM($F$47:$F55))*1,"F"))</f>
        <v>0</v>
      </c>
      <c r="FY55" s="65">
        <f ca="1">IF(WEEKDAY(FY$6,2)&gt;5,"w",IF(ISERROR(VLOOKUP(FY$6,fériés,1,FALSE)),(SUM($H$1:FY$1)&gt;SUM($F$47:$F54))*(SUM($H$1:FY$1)&lt;=SUM($F$47:$F55))*1,"F"))</f>
        <v>0</v>
      </c>
      <c r="FZ55" s="65">
        <f ca="1">IF(WEEKDAY(FZ$6,2)&gt;5,"w",IF(ISERROR(VLOOKUP(FZ$6,fériés,1,FALSE)),(SUM($H$1:FZ$1)&gt;SUM($F$47:$F54))*(SUM($H$1:FZ$1)&lt;=SUM($F$47:$F55))*1,"F"))</f>
        <v>0</v>
      </c>
      <c r="GA55" s="65">
        <f ca="1">IF(WEEKDAY(GA$6,2)&gt;5,"w",IF(ISERROR(VLOOKUP(GA$6,fériés,1,FALSE)),(SUM($H$1:GA$1)&gt;SUM($F$47:$F54))*(SUM($H$1:GA$1)&lt;=SUM($F$47:$F55))*1,"F"))</f>
        <v>0</v>
      </c>
      <c r="GB55" s="65">
        <f ca="1">IF(WEEKDAY(GB$6,2)&gt;5,"w",IF(ISERROR(VLOOKUP(GB$6,fériés,1,FALSE)),(SUM($H$1:GB$1)&gt;SUM($F$47:$F54))*(SUM($H$1:GB$1)&lt;=SUM($F$47:$F55))*1,"F"))</f>
        <v>0</v>
      </c>
      <c r="GC55" s="65">
        <f ca="1">IF(WEEKDAY(GC$6,2)&gt;5,"w",IF(ISERROR(VLOOKUP(GC$6,fériés,1,FALSE)),(SUM($H$1:GC$1)&gt;SUM($F$47:$F54))*(SUM($H$1:GC$1)&lt;=SUM($F$47:$F55))*1,"F"))</f>
        <v>0</v>
      </c>
      <c r="GD55" s="65">
        <f ca="1">IF(WEEKDAY(GD$6,2)&gt;5,"w",IF(ISERROR(VLOOKUP(GD$6,fériés,1,FALSE)),(SUM($H$1:GD$1)&gt;SUM($F$47:$F54))*(SUM($H$1:GD$1)&lt;=SUM($F$47:$F55))*1,"F"))</f>
        <v>0</v>
      </c>
      <c r="GE55" s="65">
        <f ca="1">IF(WEEKDAY(GE$6,2)&gt;5,"w",IF(ISERROR(VLOOKUP(GE$6,fériés,1,FALSE)),(SUM($H$1:GE$1)&gt;SUM($F$47:$F54))*(SUM($H$1:GE$1)&lt;=SUM($F$47:$F55))*1,"F"))</f>
        <v>0</v>
      </c>
      <c r="GF55" s="65">
        <f ca="1">IF(WEEKDAY(GF$6,2)&gt;5,"w",IF(ISERROR(VLOOKUP(GF$6,fériés,1,FALSE)),(SUM($H$1:GF$1)&gt;SUM($F$47:$F54))*(SUM($H$1:GF$1)&lt;=SUM($F$47:$F55))*1,"F"))</f>
        <v>0</v>
      </c>
      <c r="GG55" s="65">
        <f ca="1">IF(WEEKDAY(GG$6,2)&gt;5,"w",IF(ISERROR(VLOOKUP(GG$6,fériés,1,FALSE)),(SUM($H$1:GG$1)&gt;SUM($F$47:$F54))*(SUM($H$1:GG$1)&lt;=SUM($F$47:$F55))*1,"F"))</f>
        <v>0</v>
      </c>
      <c r="GH55" s="65">
        <f ca="1">IF(WEEKDAY(GH$6,2)&gt;5,"w",IF(ISERROR(VLOOKUP(GH$6,fériés,1,FALSE)),(SUM($H$1:GH$1)&gt;SUM($F$47:$F54))*(SUM($H$1:GH$1)&lt;=SUM($F$47:$F55))*1,"F"))</f>
        <v>0</v>
      </c>
      <c r="GI55" s="65">
        <f ca="1">IF(WEEKDAY(GI$6,2)&gt;5,"w",IF(ISERROR(VLOOKUP(GI$6,fériés,1,FALSE)),(SUM($H$1:GI$1)&gt;SUM($F$47:$F54))*(SUM($H$1:GI$1)&lt;=SUM($F$47:$F55))*1,"F"))</f>
        <v>0</v>
      </c>
      <c r="GJ55" s="65">
        <f ca="1">IF(WEEKDAY(GJ$6,2)&gt;5,"w",IF(ISERROR(VLOOKUP(GJ$6,fériés,1,FALSE)),(SUM($H$1:GJ$1)&gt;SUM($F$47:$F54))*(SUM($H$1:GJ$1)&lt;=SUM($F$47:$F55))*1,"F"))</f>
        <v>0</v>
      </c>
      <c r="GK55" s="65">
        <f ca="1">IF(WEEKDAY(GK$6,2)&gt;5,"w",IF(ISERROR(VLOOKUP(GK$6,fériés,1,FALSE)),(SUM($H$1:GK$1)&gt;SUM($F$47:$F54))*(SUM($H$1:GK$1)&lt;=SUM($F$47:$F55))*1,"F"))</f>
        <v>0</v>
      </c>
      <c r="GL55" s="65">
        <f ca="1">IF(WEEKDAY(GL$6,2)&gt;5,"w",IF(ISERROR(VLOOKUP(GL$6,fériés,1,FALSE)),(SUM($H$1:GL$1)&gt;SUM($F$47:$F54))*(SUM($H$1:GL$1)&lt;=SUM($F$47:$F55))*1,"F"))</f>
        <v>0</v>
      </c>
      <c r="GM55" s="65">
        <f ca="1">IF(WEEKDAY(GM$6,2)&gt;5,"w",IF(ISERROR(VLOOKUP(GM$6,fériés,1,FALSE)),(SUM($H$1:GM$1)&gt;SUM($F$47:$F54))*(SUM($H$1:GM$1)&lt;=SUM($F$47:$F55))*1,"F"))</f>
        <v>0</v>
      </c>
      <c r="GN55" s="65">
        <f ca="1">IF(WEEKDAY(GN$6,2)&gt;5,"w",IF(ISERROR(VLOOKUP(GN$6,fériés,1,FALSE)),(SUM($H$1:GN$1)&gt;SUM($F$47:$F54))*(SUM($H$1:GN$1)&lt;=SUM($F$47:$F55))*1,"F"))</f>
        <v>0</v>
      </c>
      <c r="GO55" s="65">
        <f ca="1">IF(WEEKDAY(GO$6,2)&gt;5,"w",IF(ISERROR(VLOOKUP(GO$6,fériés,1,FALSE)),(SUM($H$1:GO$1)&gt;SUM($F$47:$F54))*(SUM($H$1:GO$1)&lt;=SUM($F$47:$F55))*1,"F"))</f>
        <v>0</v>
      </c>
      <c r="GP55" s="65">
        <f ca="1">IF(WEEKDAY(GP$6,2)&gt;5,"w",IF(ISERROR(VLOOKUP(GP$6,fériés,1,FALSE)),(SUM($H$1:GP$1)&gt;SUM($F$47:$F54))*(SUM($H$1:GP$1)&lt;=SUM($F$47:$F55))*1,"F"))</f>
        <v>0</v>
      </c>
      <c r="GQ55" s="65">
        <f ca="1">IF(WEEKDAY(GQ$6,2)&gt;5,"w",IF(ISERROR(VLOOKUP(GQ$6,fériés,1,FALSE)),(SUM($H$1:GQ$1)&gt;SUM($F$47:$F54))*(SUM($H$1:GQ$1)&lt;=SUM($F$47:$F55))*1,"F"))</f>
        <v>0</v>
      </c>
      <c r="GR55" s="65">
        <f ca="1">IF(WEEKDAY(GR$6,2)&gt;5,"w",IF(ISERROR(VLOOKUP(GR$6,fériés,1,FALSE)),(SUM($H$1:GR$1)&gt;SUM($F$47:$F54))*(SUM($H$1:GR$1)&lt;=SUM($F$47:$F55))*1,"F"))</f>
        <v>0</v>
      </c>
      <c r="GS55" s="65">
        <f ca="1">IF(WEEKDAY(GS$6,2)&gt;5,"w",IF(ISERROR(VLOOKUP(GS$6,fériés,1,FALSE)),(SUM($H$1:GS$1)&gt;SUM($F$47:$F54))*(SUM($H$1:GS$1)&lt;=SUM($F$47:$F55))*1,"F"))</f>
        <v>0</v>
      </c>
      <c r="GT55" s="65">
        <f ca="1">IF(WEEKDAY(GT$6,2)&gt;5,"w",IF(ISERROR(VLOOKUP(GT$6,fériés,1,FALSE)),(SUM($H$1:GT$1)&gt;SUM($F$47:$F54))*(SUM($H$1:GT$1)&lt;=SUM($F$47:$F55))*1,"F"))</f>
        <v>0</v>
      </c>
      <c r="GU55" s="65">
        <f ca="1">IF(WEEKDAY(GU$6,2)&gt;5,"w",IF(ISERROR(VLOOKUP(GU$6,fériés,1,FALSE)),(SUM($H$1:GU$1)&gt;SUM($F$47:$F54))*(SUM($H$1:GU$1)&lt;=SUM($F$47:$F55))*1,"F"))</f>
        <v>0</v>
      </c>
      <c r="GV55" s="65">
        <f ca="1">IF(WEEKDAY(GV$6,2)&gt;5,"w",IF(ISERROR(VLOOKUP(GV$6,fériés,1,FALSE)),(SUM($H$1:GV$1)&gt;SUM($F$47:$F54))*(SUM($H$1:GV$1)&lt;=SUM($F$47:$F55))*1,"F"))</f>
        <v>0</v>
      </c>
      <c r="GW55" s="65">
        <f ca="1">IF(WEEKDAY(GW$6,2)&gt;5,"w",IF(ISERROR(VLOOKUP(GW$6,fériés,1,FALSE)),(SUM($H$1:GW$1)&gt;SUM($F$47:$F54))*(SUM($H$1:GW$1)&lt;=SUM($F$47:$F55))*1,"F"))</f>
        <v>0</v>
      </c>
      <c r="GX55" s="65" t="str">
        <f ca="1">IF(WEEKDAY(GX$6,2)&gt;5,"w",IF(ISERROR(VLOOKUP(GX$6,fériés,1,FALSE)),(SUM($H$1:GX$1)&gt;SUM($F$47:$F54))*(SUM($H$1:GX$1)&lt;=SUM($F$47:$F55))*1,"F"))</f>
        <v>w</v>
      </c>
      <c r="GY55" s="65" t="str">
        <f ca="1">IF(WEEKDAY(GY$6,2)&gt;5,"w",IF(ISERROR(VLOOKUP(GY$6,fériés,1,FALSE)),(SUM($H$1:GY$1)&gt;SUM($F$47:$F54))*(SUM($H$1:GY$1)&lt;=SUM($F$47:$F55))*1,"F"))</f>
        <v>w</v>
      </c>
      <c r="GZ55" s="65" t="str">
        <f ca="1">IF(WEEKDAY(GZ$6,2)&gt;5,"w",IF(ISERROR(VLOOKUP(GZ$6,fériés,1,FALSE)),(SUM($H$1:GZ$1)&gt;SUM($F$47:$F54))*(SUM($H$1:GZ$1)&lt;=SUM($F$47:$F55))*1,"F"))</f>
        <v>w</v>
      </c>
      <c r="HA55" s="65" t="str">
        <f ca="1">IF(WEEKDAY(HA$6,2)&gt;5,"w",IF(ISERROR(VLOOKUP(HA$6,fériés,1,FALSE)),(SUM($H$1:HA$1)&gt;SUM($F$47:$F54))*(SUM($H$1:HA$1)&lt;=SUM($F$47:$F55))*1,"F"))</f>
        <v>w</v>
      </c>
      <c r="HB55" s="65" t="str">
        <f ca="1">IF(WEEKDAY(HB$6,2)&gt;5,"w",IF(ISERROR(VLOOKUP(HB$6,fériés,1,FALSE)),(SUM($H$1:HB$1)&gt;SUM($F$47:$F54))*(SUM($H$1:HB$1)&lt;=SUM($F$47:$F55))*1,"F"))</f>
        <v>w</v>
      </c>
      <c r="HC55" s="65" t="str">
        <f ca="1">IF(WEEKDAY(HC$6,2)&gt;5,"w",IF(ISERROR(VLOOKUP(HC$6,fériés,1,FALSE)),(SUM($H$1:HC$1)&gt;SUM($F$47:$F54))*(SUM($H$1:HC$1)&lt;=SUM($F$47:$F55))*1,"F"))</f>
        <v>w</v>
      </c>
      <c r="HD55" s="65" t="str">
        <f ca="1">IF(WEEKDAY(HD$6,2)&gt;5,"w",IF(ISERROR(VLOOKUP(HD$6,fériés,1,FALSE)),(SUM($H$1:HD$1)&gt;SUM($F$47:$F54))*(SUM($H$1:HD$1)&lt;=SUM($F$47:$F55))*1,"F"))</f>
        <v>w</v>
      </c>
      <c r="HE55" s="65" t="str">
        <f ca="1">IF(WEEKDAY(HE$6,2)&gt;5,"w",IF(ISERROR(VLOOKUP(HE$6,fériés,1,FALSE)),(SUM($H$1:HE$1)&gt;SUM($F$47:$F54))*(SUM($H$1:HE$1)&lt;=SUM($F$47:$F55))*1,"F"))</f>
        <v>w</v>
      </c>
      <c r="HF55" s="65" t="str">
        <f ca="1">IF(WEEKDAY(HF$6,2)&gt;5,"w",IF(ISERROR(VLOOKUP(HF$6,fériés,1,FALSE)),(SUM($H$1:HF$1)&gt;SUM($F$47:$F54))*(SUM($H$1:HF$1)&lt;=SUM($F$47:$F55))*1,"F"))</f>
        <v>w</v>
      </c>
      <c r="HG55" s="65" t="str">
        <f ca="1">IF(WEEKDAY(HG$6,2)&gt;5,"w",IF(ISERROR(VLOOKUP(HG$6,fériés,1,FALSE)),(SUM($H$1:HG$1)&gt;SUM($F$47:$F54))*(SUM($H$1:HG$1)&lt;=SUM($F$47:$F55))*1,"F"))</f>
        <v>w</v>
      </c>
      <c r="HH55" s="65" t="str">
        <f ca="1">IF(WEEKDAY(HH$6,2)&gt;5,"w",IF(ISERROR(VLOOKUP(HH$6,fériés,1,FALSE)),(SUM($H$1:HH$1)&gt;SUM($F$47:$F54))*(SUM($H$1:HH$1)&lt;=SUM($F$47:$F55))*1,"F"))</f>
        <v>w</v>
      </c>
      <c r="HI55" s="65" t="str">
        <f ca="1">IF(WEEKDAY(HI$6,2)&gt;5,"w",IF(ISERROR(VLOOKUP(HI$6,fériés,1,FALSE)),(SUM($H$1:HI$1)&gt;SUM($F$47:$F54))*(SUM($H$1:HI$1)&lt;=SUM($F$47:$F55))*1,"F"))</f>
        <v>w</v>
      </c>
      <c r="HJ55" s="65" t="str">
        <f ca="1">IF(WEEKDAY(HJ$6,2)&gt;5,"w",IF(ISERROR(VLOOKUP(HJ$6,fériés,1,FALSE)),(SUM($H$1:HJ$1)&gt;SUM($F$47:$F54))*(SUM($H$1:HJ$1)&lt;=SUM($F$47:$F55))*1,"F"))</f>
        <v>w</v>
      </c>
      <c r="HK55" s="65" t="str">
        <f ca="1">IF(WEEKDAY(HK$6,2)&gt;5,"w",IF(ISERROR(VLOOKUP(HK$6,fériés,1,FALSE)),(SUM($H$1:HK$1)&gt;SUM($F$47:$F54))*(SUM($H$1:HK$1)&lt;=SUM($F$47:$F55))*1,"F"))</f>
        <v>w</v>
      </c>
      <c r="HL55" s="65" t="str">
        <f ca="1">IF(WEEKDAY(HL$6,2)&gt;5,"w",IF(ISERROR(VLOOKUP(HL$6,fériés,1,FALSE)),(SUM($H$1:HL$1)&gt;SUM($F$47:$F54))*(SUM($H$1:HL$1)&lt;=SUM($F$47:$F55))*1,"F"))</f>
        <v>w</v>
      </c>
      <c r="HM55" s="65" t="str">
        <f ca="1">IF(WEEKDAY(HM$6,2)&gt;5,"w",IF(ISERROR(VLOOKUP(HM$6,fériés,1,FALSE)),(SUM($H$1:HM$1)&gt;SUM($F$47:$F54))*(SUM($H$1:HM$1)&lt;=SUM($F$47:$F55))*1,"F"))</f>
        <v>w</v>
      </c>
      <c r="HN55" s="65" t="str">
        <f ca="1">IF(WEEKDAY(HN$6,2)&gt;5,"w",IF(ISERROR(VLOOKUP(HN$6,fériés,1,FALSE)),(SUM($H$1:HN$1)&gt;SUM($F$47:$F54))*(SUM($H$1:HN$1)&lt;=SUM($F$47:$F55))*1,"F"))</f>
        <v>w</v>
      </c>
      <c r="HO55" s="65" t="str">
        <f ca="1">IF(WEEKDAY(HO$6,2)&gt;5,"w",IF(ISERROR(VLOOKUP(HO$6,fériés,1,FALSE)),(SUM($H$1:HO$1)&gt;SUM($F$47:$F54))*(SUM($H$1:HO$1)&lt;=SUM($F$47:$F55))*1,"F"))</f>
        <v>w</v>
      </c>
      <c r="HP55" s="65" t="str">
        <f ca="1">IF(WEEKDAY(HP$6,2)&gt;5,"w",IF(ISERROR(VLOOKUP(HP$6,fériés,1,FALSE)),(SUM($H$1:HP$1)&gt;SUM($F$47:$F54))*(SUM($H$1:HP$1)&lt;=SUM($F$47:$F55))*1,"F"))</f>
        <v>w</v>
      </c>
      <c r="HQ55" s="65" t="str">
        <f ca="1">IF(WEEKDAY(HQ$6,2)&gt;5,"w",IF(ISERROR(VLOOKUP(HQ$6,fériés,1,FALSE)),(SUM($H$1:HQ$1)&gt;SUM($F$47:$F54))*(SUM($H$1:HQ$1)&lt;=SUM($F$47:$F55))*1,"F"))</f>
        <v>w</v>
      </c>
      <c r="HR55" s="65">
        <f ca="1">IF(WEEKDAY(HR$6,2)&gt;5,"w",IF(ISERROR(VLOOKUP(HR$6,fériés,1,FALSE)),(SUM($H$1:HR$1)&gt;SUM($F$47:$F54))*(SUM($H$1:HR$1)&lt;=SUM($F$47:$F55))*1,"F"))</f>
        <v>0</v>
      </c>
      <c r="HS55" s="65">
        <f ca="1">IF(WEEKDAY(HS$6,2)&gt;5,"w",IF(ISERROR(VLOOKUP(HS$6,fériés,1,FALSE)),(SUM($H$1:HS$1)&gt;SUM($F$47:$F54))*(SUM($H$1:HS$1)&lt;=SUM($F$47:$F55))*1,"F"))</f>
        <v>0</v>
      </c>
      <c r="HT55" s="65">
        <f ca="1">IF(WEEKDAY(HT$6,2)&gt;5,"w",IF(ISERROR(VLOOKUP(HT$6,fériés,1,FALSE)),(SUM($H$1:HT$1)&gt;SUM($F$47:$F54))*(SUM($H$1:HT$1)&lt;=SUM($F$47:$F55))*1,"F"))</f>
        <v>0</v>
      </c>
      <c r="HU55" s="65">
        <f ca="1">IF(WEEKDAY(HU$6,2)&gt;5,"w",IF(ISERROR(VLOOKUP(HU$6,fériés,1,FALSE)),(SUM($H$1:HU$1)&gt;SUM($F$47:$F54))*(SUM($H$1:HU$1)&lt;=SUM($F$47:$F55))*1,"F"))</f>
        <v>0</v>
      </c>
      <c r="HV55" s="65">
        <f ca="1">IF(WEEKDAY(HV$6,2)&gt;5,"w",IF(ISERROR(VLOOKUP(HV$6,fériés,1,FALSE)),(SUM($H$1:HV$1)&gt;SUM($F$47:$F54))*(SUM($H$1:HV$1)&lt;=SUM($F$47:$F55))*1,"F"))</f>
        <v>0</v>
      </c>
      <c r="HW55" s="65">
        <f ca="1">IF(WEEKDAY(HW$6,2)&gt;5,"w",IF(ISERROR(VLOOKUP(HW$6,fériés,1,FALSE)),(SUM($H$1:HW$1)&gt;SUM($F$47:$F54))*(SUM($H$1:HW$1)&lt;=SUM($F$47:$F55))*1,"F"))</f>
        <v>0</v>
      </c>
      <c r="HX55" s="65">
        <f ca="1">IF(WEEKDAY(HX$6,2)&gt;5,"w",IF(ISERROR(VLOOKUP(HX$6,fériés,1,FALSE)),(SUM($H$1:HX$1)&gt;SUM($F$47:$F54))*(SUM($H$1:HX$1)&lt;=SUM($F$47:$F55))*1,"F"))</f>
        <v>0</v>
      </c>
      <c r="HY55" s="65">
        <f ca="1">IF(WEEKDAY(HY$6,2)&gt;5,"w",IF(ISERROR(VLOOKUP(HY$6,fériés,1,FALSE)),(SUM($H$1:HY$1)&gt;SUM($F$47:$F54))*(SUM($H$1:HY$1)&lt;=SUM($F$47:$F55))*1,"F"))</f>
        <v>0</v>
      </c>
      <c r="HZ55" s="65">
        <f ca="1">IF(WEEKDAY(HZ$6,2)&gt;5,"w",IF(ISERROR(VLOOKUP(HZ$6,fériés,1,FALSE)),(SUM($H$1:HZ$1)&gt;SUM($F$47:$F54))*(SUM($H$1:HZ$1)&lt;=SUM($F$47:$F55))*1,"F"))</f>
        <v>0</v>
      </c>
      <c r="IA55" s="65">
        <f ca="1">IF(WEEKDAY(IA$6,2)&gt;5,"w",IF(ISERROR(VLOOKUP(IA$6,fériés,1,FALSE)),(SUM($H$1:IA$1)&gt;SUM($F$47:$F54))*(SUM($H$1:IA$1)&lt;=SUM($F$47:$F55))*1,"F"))</f>
        <v>0</v>
      </c>
      <c r="IB55" s="65">
        <f ca="1">IF(WEEKDAY(IB$6,2)&gt;5,"w",IF(ISERROR(VLOOKUP(IB$6,fériés,1,FALSE)),(SUM($H$1:IB$1)&gt;SUM($F$47:$F54))*(SUM($H$1:IB$1)&lt;=SUM($F$47:$F55))*1,"F"))</f>
        <v>0</v>
      </c>
      <c r="IC55" s="65">
        <f ca="1">IF(WEEKDAY(IC$6,2)&gt;5,"w",IF(ISERROR(VLOOKUP(IC$6,fériés,1,FALSE)),(SUM($H$1:IC$1)&gt;SUM($F$47:$F54))*(SUM($H$1:IC$1)&lt;=SUM($F$47:$F55))*1,"F"))</f>
        <v>0</v>
      </c>
      <c r="ID55" s="65">
        <f ca="1">IF(WEEKDAY(ID$6,2)&gt;5,"w",IF(ISERROR(VLOOKUP(ID$6,fériés,1,FALSE)),(SUM($H$1:ID$1)&gt;SUM($F$47:$F54))*(SUM($H$1:ID$1)&lt;=SUM($F$47:$F55))*1,"F"))</f>
        <v>0</v>
      </c>
      <c r="IE55" s="65">
        <f ca="1">IF(WEEKDAY(IE$6,2)&gt;5,"w",IF(ISERROR(VLOOKUP(IE$6,fériés,1,FALSE)),(SUM($H$1:IE$1)&gt;SUM($F$47:$F54))*(SUM($H$1:IE$1)&lt;=SUM($F$47:$F55))*1,"F"))</f>
        <v>0</v>
      </c>
      <c r="IF55" s="65">
        <f ca="1">IF(WEEKDAY(IF$6,2)&gt;5,"w",IF(ISERROR(VLOOKUP(IF$6,fériés,1,FALSE)),(SUM($H$1:IF$1)&gt;SUM($F$47:$F54))*(SUM($H$1:IF$1)&lt;=SUM($F$47:$F55))*1,"F"))</f>
        <v>0</v>
      </c>
      <c r="IG55" s="65">
        <f ca="1">IF(WEEKDAY(IG$6,2)&gt;5,"w",IF(ISERROR(VLOOKUP(IG$6,fériés,1,FALSE)),(SUM($H$1:IG$1)&gt;SUM($F$47:$F54))*(SUM($H$1:IG$1)&lt;=SUM($F$47:$F55))*1,"F"))</f>
        <v>0</v>
      </c>
      <c r="IH55" s="65">
        <f ca="1">IF(WEEKDAY(IH$6,2)&gt;5,"w",IF(ISERROR(VLOOKUP(IH$6,fériés,1,FALSE)),(SUM($H$1:IH$1)&gt;SUM($F$47:$F54))*(SUM($H$1:IH$1)&lt;=SUM($F$47:$F55))*1,"F"))</f>
        <v>0</v>
      </c>
      <c r="II55" s="65">
        <f ca="1">IF(WEEKDAY(II$6,2)&gt;5,"w",IF(ISERROR(VLOOKUP(II$6,fériés,1,FALSE)),(SUM($H$1:II$1)&gt;SUM($F$47:$F54))*(SUM($H$1:II$1)&lt;=SUM($F$47:$F55))*1,"F"))</f>
        <v>0</v>
      </c>
      <c r="IJ55" s="65">
        <f ca="1">IF(WEEKDAY(IJ$6,2)&gt;5,"w",IF(ISERROR(VLOOKUP(IJ$6,fériés,1,FALSE)),(SUM($H$1:IJ$1)&gt;SUM($F$47:$F54))*(SUM($H$1:IJ$1)&lt;=SUM($F$47:$F55))*1,"F"))</f>
        <v>0</v>
      </c>
      <c r="IK55" s="65">
        <f ca="1">IF(WEEKDAY(IK$6,2)&gt;5,"w",IF(ISERROR(VLOOKUP(IK$6,fériés,1,FALSE)),(SUM($H$1:IK$1)&gt;SUM($F$47:$F54))*(SUM($H$1:IK$1)&lt;=SUM($F$47:$F55))*1,"F"))</f>
        <v>0</v>
      </c>
      <c r="IL55" s="65">
        <f ca="1">IF(WEEKDAY(IL$6,2)&gt;5,"w",IF(ISERROR(VLOOKUP(IL$6,fériés,1,FALSE)),(SUM($H$1:IL$1)&gt;SUM($F$47:$F54))*(SUM($H$1:IL$1)&lt;=SUM($F$47:$F55))*1,"F"))</f>
        <v>0</v>
      </c>
      <c r="IM55" s="65">
        <f ca="1">IF(WEEKDAY(IM$6,2)&gt;5,"w",IF(ISERROR(VLOOKUP(IM$6,fériés,1,FALSE)),(SUM($H$1:IM$1)&gt;SUM($F$47:$F54))*(SUM($H$1:IM$1)&lt;=SUM($F$47:$F55))*1,"F"))</f>
        <v>0</v>
      </c>
      <c r="IN55" s="65">
        <f ca="1">IF(WEEKDAY(IN$6,2)&gt;5,"w",IF(ISERROR(VLOOKUP(IN$6,fériés,1,FALSE)),(SUM($H$1:IN$1)&gt;SUM($F$47:$F54))*(SUM($H$1:IN$1)&lt;=SUM($F$47:$F55))*1,"F"))</f>
        <v>0</v>
      </c>
      <c r="IO55" s="65">
        <f ca="1">IF(WEEKDAY(IO$6,2)&gt;5,"w",IF(ISERROR(VLOOKUP(IO$6,fériés,1,FALSE)),(SUM($H$1:IO$1)&gt;SUM($F$47:$F54))*(SUM($H$1:IO$1)&lt;=SUM($F$47:$F55))*1,"F"))</f>
        <v>0</v>
      </c>
      <c r="IP55" s="65">
        <f ca="1">IF(WEEKDAY(IP$6,2)&gt;5,"w",IF(ISERROR(VLOOKUP(IP$6,fériés,1,FALSE)),(SUM($H$1:IP$1)&gt;SUM($F$47:$F54))*(SUM($H$1:IP$1)&lt;=SUM($F$47:$F55))*1,"F"))</f>
        <v>0</v>
      </c>
      <c r="IQ55" s="65">
        <f ca="1">IF(WEEKDAY(IQ$6,2)&gt;5,"w",IF(ISERROR(VLOOKUP(IQ$6,fériés,1,FALSE)),(SUM($H$1:IQ$1)&gt;SUM($F$47:$F54))*(SUM($H$1:IQ$1)&lt;=SUM($F$47:$F55))*1,"F"))</f>
        <v>0</v>
      </c>
      <c r="IR55" s="65">
        <f ca="1">IF(WEEKDAY(IR$6,2)&gt;5,"w",IF(ISERROR(VLOOKUP(IR$6,fériés,1,FALSE)),(SUM($H$1:IR$1)&gt;SUM($F$47:$F54))*(SUM($H$1:IR$1)&lt;=SUM($F$47:$F55))*1,"F"))</f>
        <v>0</v>
      </c>
      <c r="IS55" s="65">
        <f ca="1">IF(WEEKDAY(IS$6,2)&gt;5,"w",IF(ISERROR(VLOOKUP(IS$6,fériés,1,FALSE)),(SUM($H$1:IS$1)&gt;SUM($F$47:$F54))*(SUM($H$1:IS$1)&lt;=SUM($F$47:$F55))*1,"F"))</f>
        <v>0</v>
      </c>
      <c r="IT55" s="65">
        <f ca="1">IF(WEEKDAY(IT$6,2)&gt;5,"w",IF(ISERROR(VLOOKUP(IT$6,fériés,1,FALSE)),(SUM($H$1:IT$1)&gt;SUM($F$47:$F54))*(SUM($H$1:IT$1)&lt;=SUM($F$47:$F55))*1,"F"))</f>
        <v>0</v>
      </c>
      <c r="IU55" s="65">
        <f ca="1">IF(WEEKDAY(IU$6,2)&gt;5,"w",IF(ISERROR(VLOOKUP(IU$6,fériés,1,FALSE)),(SUM($H$1:IU$1)&gt;SUM($F$47:$F54))*(SUM($H$1:IU$1)&lt;=SUM($F$47:$F55))*1,"F"))</f>
        <v>0</v>
      </c>
      <c r="IV55" s="65">
        <f ca="1">IF(WEEKDAY(IV$6,2)&gt;5,"w",IF(ISERROR(VLOOKUP(IV$6,fériés,1,FALSE)),(SUM($H$1:IV$1)&gt;SUM($F$47:$F54))*(SUM($H$1:IV$1)&lt;=SUM($F$47:$F55))*1,"F"))</f>
        <v>0</v>
      </c>
      <c r="IW55" s="65">
        <f ca="1">IF(WEEKDAY(IW$6,2)&gt;5,"w",IF(ISERROR(VLOOKUP(IW$6,fériés,1,FALSE)),(SUM($H$1:IW$1)&gt;SUM($F$47:$F54))*(SUM($H$1:IW$1)&lt;=SUM($F$47:$F55))*1,"F"))</f>
        <v>0</v>
      </c>
      <c r="IX55" s="65">
        <f ca="1">IF(WEEKDAY(IX$6,2)&gt;5,"w",IF(ISERROR(VLOOKUP(IX$6,fériés,1,FALSE)),(SUM($H$1:IX$1)&gt;SUM($F$47:$F54))*(SUM($H$1:IX$1)&lt;=SUM($F$47:$F55))*1,"F"))</f>
        <v>0</v>
      </c>
      <c r="IY55" s="65">
        <f ca="1">IF(WEEKDAY(IY$6,2)&gt;5,"w",IF(ISERROR(VLOOKUP(IY$6,fériés,1,FALSE)),(SUM($H$1:IY$1)&gt;SUM($F$47:$F54))*(SUM($H$1:IY$1)&lt;=SUM($F$47:$F55))*1,"F"))</f>
        <v>0</v>
      </c>
      <c r="IZ55" s="65">
        <f ca="1">IF(WEEKDAY(IZ$6,2)&gt;5,"w",IF(ISERROR(VLOOKUP(IZ$6,fériés,1,FALSE)),(SUM($H$1:IZ$1)&gt;SUM($F$47:$F54))*(SUM($H$1:IZ$1)&lt;=SUM($F$47:$F55))*1,"F"))</f>
        <v>0</v>
      </c>
      <c r="JA55" s="65">
        <f ca="1">IF(WEEKDAY(JA$6,2)&gt;5,"w",IF(ISERROR(VLOOKUP(JA$6,fériés,1,FALSE)),(SUM($H$1:JA$1)&gt;SUM($F$47:$F54))*(SUM($H$1:JA$1)&lt;=SUM($F$47:$F55))*1,"F"))</f>
        <v>0</v>
      </c>
      <c r="JB55" s="65">
        <f ca="1">IF(WEEKDAY(JB$6,2)&gt;5,"w",IF(ISERROR(VLOOKUP(JB$6,fériés,1,FALSE)),(SUM($H$1:JB$1)&gt;SUM($F$47:$F54))*(SUM($H$1:JB$1)&lt;=SUM($F$47:$F55))*1,"F"))</f>
        <v>0</v>
      </c>
      <c r="JC55" s="65">
        <f ca="1">IF(WEEKDAY(JC$6,2)&gt;5,"w",IF(ISERROR(VLOOKUP(JC$6,fériés,1,FALSE)),(SUM($H$1:JC$1)&gt;SUM($F$47:$F54))*(SUM($H$1:JC$1)&lt;=SUM($F$47:$F55))*1,"F"))</f>
        <v>0</v>
      </c>
      <c r="JD55" s="65">
        <f ca="1">IF(WEEKDAY(JD$6,2)&gt;5,"w",IF(ISERROR(VLOOKUP(JD$6,fériés,1,FALSE)),(SUM($H$1:JD$1)&gt;SUM($F$47:$F54))*(SUM($H$1:JD$1)&lt;=SUM($F$47:$F55))*1,"F"))</f>
        <v>0</v>
      </c>
      <c r="JE55" s="65">
        <f ca="1">IF(WEEKDAY(JE$6,2)&gt;5,"w",IF(ISERROR(VLOOKUP(JE$6,fériés,1,FALSE)),(SUM($H$1:JE$1)&gt;SUM($F$47:$F54))*(SUM($H$1:JE$1)&lt;=SUM($F$47:$F55))*1,"F"))</f>
        <v>0</v>
      </c>
      <c r="JF55" s="65">
        <f ca="1">IF(WEEKDAY(JF$6,2)&gt;5,"w",IF(ISERROR(VLOOKUP(JF$6,fériés,1,FALSE)),(SUM($H$1:JF$1)&gt;SUM($F$47:$F54))*(SUM($H$1:JF$1)&lt;=SUM($F$47:$F55))*1,"F"))</f>
        <v>0</v>
      </c>
      <c r="JG55" s="65">
        <f ca="1">IF(WEEKDAY(JG$6,2)&gt;5,"w",IF(ISERROR(VLOOKUP(JG$6,fériés,1,FALSE)),(SUM($H$1:JG$1)&gt;SUM($F$47:$F54))*(SUM($H$1:JG$1)&lt;=SUM($F$47:$F55))*1,"F"))</f>
        <v>0</v>
      </c>
      <c r="JH55" s="65">
        <f ca="1">IF(WEEKDAY(JH$6,2)&gt;5,"w",IF(ISERROR(VLOOKUP(JH$6,fériés,1,FALSE)),(SUM($H$1:JH$1)&gt;SUM($F$47:$F54))*(SUM($H$1:JH$1)&lt;=SUM($F$47:$F55))*1,"F"))</f>
        <v>0</v>
      </c>
      <c r="JI55" s="65">
        <f ca="1">IF(WEEKDAY(JI$6,2)&gt;5,"w",IF(ISERROR(VLOOKUP(JI$6,fériés,1,FALSE)),(SUM($H$1:JI$1)&gt;SUM($F$47:$F54))*(SUM($H$1:JI$1)&lt;=SUM($F$47:$F55))*1,"F"))</f>
        <v>0</v>
      </c>
      <c r="JJ55" s="65">
        <f ca="1">IF(WEEKDAY(JJ$6,2)&gt;5,"w",IF(ISERROR(VLOOKUP(JJ$6,fériés,1,FALSE)),(SUM($H$1:JJ$1)&gt;SUM($F$47:$F54))*(SUM($H$1:JJ$1)&lt;=SUM($F$47:$F55))*1,"F"))</f>
        <v>0</v>
      </c>
      <c r="JK55" s="65">
        <f ca="1">IF(WEEKDAY(JK$6,2)&gt;5,"w",IF(ISERROR(VLOOKUP(JK$6,fériés,1,FALSE)),(SUM($H$1:JK$1)&gt;SUM($F$47:$F54))*(SUM($H$1:JK$1)&lt;=SUM($F$47:$F55))*1,"F"))</f>
        <v>0</v>
      </c>
      <c r="JL55" s="65">
        <f ca="1">IF(WEEKDAY(JL$6,2)&gt;5,"w",IF(ISERROR(VLOOKUP(JL$6,fériés,1,FALSE)),(SUM($H$1:JL$1)&gt;SUM($F$47:$F54))*(SUM($H$1:JL$1)&lt;=SUM($F$47:$F55))*1,"F"))</f>
        <v>0</v>
      </c>
      <c r="JM55" s="65">
        <f ca="1">IF(WEEKDAY(JM$6,2)&gt;5,"w",IF(ISERROR(VLOOKUP(JM$6,fériés,1,FALSE)),(SUM($H$1:JM$1)&gt;SUM($F$47:$F54))*(SUM($H$1:JM$1)&lt;=SUM($F$47:$F55))*1,"F"))</f>
        <v>0</v>
      </c>
      <c r="JN55" s="65">
        <f ca="1">IF(WEEKDAY(JN$6,2)&gt;5,"w",IF(ISERROR(VLOOKUP(JN$6,fériés,1,FALSE)),(SUM($H$1:JN$1)&gt;SUM($F$47:$F54))*(SUM($H$1:JN$1)&lt;=SUM($F$47:$F55))*1,"F"))</f>
        <v>0</v>
      </c>
      <c r="JO55" s="65">
        <f ca="1">IF(WEEKDAY(JO$6,2)&gt;5,"w",IF(ISERROR(VLOOKUP(JO$6,fériés,1,FALSE)),(SUM($H$1:JO$1)&gt;SUM($F$47:$F54))*(SUM($H$1:JO$1)&lt;=SUM($F$47:$F55))*1,"F"))</f>
        <v>0</v>
      </c>
      <c r="JP55" s="65" t="str">
        <f ca="1">IF(WEEKDAY(JP$6,2)&gt;5,"w",IF(ISERROR(VLOOKUP(JP$6,fériés,1,FALSE)),(SUM($H$1:JP$1)&gt;SUM($F$47:$F54))*(SUM($H$1:JP$1)&lt;=SUM($F$47:$F55))*1,"F"))</f>
        <v>w</v>
      </c>
      <c r="JQ55" s="65" t="str">
        <f ca="1">IF(WEEKDAY(JQ$6,2)&gt;5,"w",IF(ISERROR(VLOOKUP(JQ$6,fériés,1,FALSE)),(SUM($H$1:JQ$1)&gt;SUM($F$47:$F54))*(SUM($H$1:JQ$1)&lt;=SUM($F$47:$F55))*1,"F"))</f>
        <v>w</v>
      </c>
      <c r="JR55" s="65" t="str">
        <f ca="1">IF(WEEKDAY(JR$6,2)&gt;5,"w",IF(ISERROR(VLOOKUP(JR$6,fériés,1,FALSE)),(SUM($H$1:JR$1)&gt;SUM($F$47:$F54))*(SUM($H$1:JR$1)&lt;=SUM($F$47:$F55))*1,"F"))</f>
        <v>w</v>
      </c>
      <c r="JS55" s="65" t="str">
        <f ca="1">IF(WEEKDAY(JS$6,2)&gt;5,"w",IF(ISERROR(VLOOKUP(JS$6,fériés,1,FALSE)),(SUM($H$1:JS$1)&gt;SUM($F$47:$F54))*(SUM($H$1:JS$1)&lt;=SUM($F$47:$F55))*1,"F"))</f>
        <v>w</v>
      </c>
      <c r="JT55" s="65" t="str">
        <f ca="1">IF(WEEKDAY(JT$6,2)&gt;5,"w",IF(ISERROR(VLOOKUP(JT$6,fériés,1,FALSE)),(SUM($H$1:JT$1)&gt;SUM($F$47:$F54))*(SUM($H$1:JT$1)&lt;=SUM($F$47:$F55))*1,"F"))</f>
        <v>w</v>
      </c>
      <c r="JU55" s="65" t="str">
        <f ca="1">IF(WEEKDAY(JU$6,2)&gt;5,"w",IF(ISERROR(VLOOKUP(JU$6,fériés,1,FALSE)),(SUM($H$1:JU$1)&gt;SUM($F$47:$F54))*(SUM($H$1:JU$1)&lt;=SUM($F$47:$F55))*1,"F"))</f>
        <v>w</v>
      </c>
      <c r="JV55" s="65" t="str">
        <f ca="1">IF(WEEKDAY(JV$6,2)&gt;5,"w",IF(ISERROR(VLOOKUP(JV$6,fériés,1,FALSE)),(SUM($H$1:JV$1)&gt;SUM($F$47:$F54))*(SUM($H$1:JV$1)&lt;=SUM($F$47:$F55))*1,"F"))</f>
        <v>w</v>
      </c>
      <c r="JW55" s="65" t="str">
        <f ca="1">IF(WEEKDAY(JW$6,2)&gt;5,"w",IF(ISERROR(VLOOKUP(JW$6,fériés,1,FALSE)),(SUM($H$1:JW$1)&gt;SUM($F$47:$F54))*(SUM($H$1:JW$1)&lt;=SUM($F$47:$F55))*1,"F"))</f>
        <v>w</v>
      </c>
      <c r="JX55" s="65" t="str">
        <f ca="1">IF(WEEKDAY(JX$6,2)&gt;5,"w",IF(ISERROR(VLOOKUP(JX$6,fériés,1,FALSE)),(SUM($H$1:JX$1)&gt;SUM($F$47:$F54))*(SUM($H$1:JX$1)&lt;=SUM($F$47:$F55))*1,"F"))</f>
        <v>w</v>
      </c>
      <c r="JY55" s="65" t="str">
        <f ca="1">IF(WEEKDAY(JY$6,2)&gt;5,"w",IF(ISERROR(VLOOKUP(JY$6,fériés,1,FALSE)),(SUM($H$1:JY$1)&gt;SUM($F$47:$F54))*(SUM($H$1:JY$1)&lt;=SUM($F$47:$F55))*1,"F"))</f>
        <v>w</v>
      </c>
      <c r="JZ55" s="65" t="str">
        <f ca="1">IF(WEEKDAY(JZ$6,2)&gt;5,"w",IF(ISERROR(VLOOKUP(JZ$6,fériés,1,FALSE)),(SUM($H$1:JZ$1)&gt;SUM($F$47:$F54))*(SUM($H$1:JZ$1)&lt;=SUM($F$47:$F55))*1,"F"))</f>
        <v>w</v>
      </c>
      <c r="KA55" s="65" t="str">
        <f ca="1">IF(WEEKDAY(KA$6,2)&gt;5,"w",IF(ISERROR(VLOOKUP(KA$6,fériés,1,FALSE)),(SUM($H$1:KA$1)&gt;SUM($F$47:$F54))*(SUM($H$1:KA$1)&lt;=SUM($F$47:$F55))*1,"F"))</f>
        <v>w</v>
      </c>
      <c r="KB55" s="65" t="str">
        <f ca="1">IF(WEEKDAY(KB$6,2)&gt;5,"w",IF(ISERROR(VLOOKUP(KB$6,fériés,1,FALSE)),(SUM($H$1:KB$1)&gt;SUM($F$47:$F54))*(SUM($H$1:KB$1)&lt;=SUM($F$47:$F55))*1,"F"))</f>
        <v>w</v>
      </c>
      <c r="KC55" s="65" t="str">
        <f ca="1">IF(WEEKDAY(KC$6,2)&gt;5,"w",IF(ISERROR(VLOOKUP(KC$6,fériés,1,FALSE)),(SUM($H$1:KC$1)&gt;SUM($F$47:$F54))*(SUM($H$1:KC$1)&lt;=SUM($F$47:$F55))*1,"F"))</f>
        <v>w</v>
      </c>
      <c r="KD55" s="65" t="str">
        <f ca="1">IF(WEEKDAY(KD$6,2)&gt;5,"w",IF(ISERROR(VLOOKUP(KD$6,fériés,1,FALSE)),(SUM($H$1:KD$1)&gt;SUM($F$47:$F54))*(SUM($H$1:KD$1)&lt;=SUM($F$47:$F55))*1,"F"))</f>
        <v>w</v>
      </c>
      <c r="KE55" s="65" t="str">
        <f ca="1">IF(WEEKDAY(KE$6,2)&gt;5,"w",IF(ISERROR(VLOOKUP(KE$6,fériés,1,FALSE)),(SUM($H$1:KE$1)&gt;SUM($F$47:$F54))*(SUM($H$1:KE$1)&lt;=SUM($F$47:$F55))*1,"F"))</f>
        <v>w</v>
      </c>
      <c r="KF55" s="65" t="str">
        <f ca="1">IF(WEEKDAY(KF$6,2)&gt;5,"w",IF(ISERROR(VLOOKUP(KF$6,fériés,1,FALSE)),(SUM($H$1:KF$1)&gt;SUM($F$47:$F54))*(SUM($H$1:KF$1)&lt;=SUM($F$47:$F55))*1,"F"))</f>
        <v>w</v>
      </c>
      <c r="KG55" s="65" t="str">
        <f ca="1">IF(WEEKDAY(KG$6,2)&gt;5,"w",IF(ISERROR(VLOOKUP(KG$6,fériés,1,FALSE)),(SUM($H$1:KG$1)&gt;SUM($F$47:$F54))*(SUM($H$1:KG$1)&lt;=SUM($F$47:$F55))*1,"F"))</f>
        <v>w</v>
      </c>
      <c r="KH55" s="65" t="str">
        <f ca="1">IF(WEEKDAY(KH$6,2)&gt;5,"w",IF(ISERROR(VLOOKUP(KH$6,fériés,1,FALSE)),(SUM($H$1:KH$1)&gt;SUM($F$47:$F54))*(SUM($H$1:KH$1)&lt;=SUM($F$47:$F55))*1,"F"))</f>
        <v>w</v>
      </c>
      <c r="KI55" s="65" t="str">
        <f ca="1">IF(WEEKDAY(KI$6,2)&gt;5,"w",IF(ISERROR(VLOOKUP(KI$6,fériés,1,FALSE)),(SUM($H$1:KI$1)&gt;SUM($F$47:$F54))*(SUM($H$1:KI$1)&lt;=SUM($F$47:$F55))*1,"F"))</f>
        <v>w</v>
      </c>
      <c r="KJ55" s="65">
        <f ca="1">IF(WEEKDAY(KJ$6,2)&gt;5,"w",IF(ISERROR(VLOOKUP(KJ$6,fériés,1,FALSE)),(SUM($H$1:KJ$1)&gt;SUM($F$47:$F54))*(SUM($H$1:KJ$1)&lt;=SUM($F$47:$F55))*1,"F"))</f>
        <v>0</v>
      </c>
      <c r="KK55" s="65">
        <f ca="1">IF(WEEKDAY(KK$6,2)&gt;5,"w",IF(ISERROR(VLOOKUP(KK$6,fériés,1,FALSE)),(SUM($H$1:KK$1)&gt;SUM($F$47:$F54))*(SUM($H$1:KK$1)&lt;=SUM($F$47:$F55))*1,"F"))</f>
        <v>0</v>
      </c>
      <c r="KL55" s="65">
        <f ca="1">IF(WEEKDAY(KL$6,2)&gt;5,"w",IF(ISERROR(VLOOKUP(KL$6,fériés,1,FALSE)),(SUM($H$1:KL$1)&gt;SUM($F$47:$F54))*(SUM($H$1:KL$1)&lt;=SUM($F$47:$F55))*1,"F"))</f>
        <v>0</v>
      </c>
      <c r="KM55" s="65">
        <f ca="1">IF(WEEKDAY(KM$6,2)&gt;5,"w",IF(ISERROR(VLOOKUP(KM$6,fériés,1,FALSE)),(SUM($H$1:KM$1)&gt;SUM($F$47:$F54))*(SUM($H$1:KM$1)&lt;=SUM($F$47:$F55))*1,"F"))</f>
        <v>0</v>
      </c>
      <c r="KN55" s="65">
        <f ca="1">IF(WEEKDAY(KN$6,2)&gt;5,"w",IF(ISERROR(VLOOKUP(KN$6,fériés,1,FALSE)),(SUM($H$1:KN$1)&gt;SUM($F$47:$F54))*(SUM($H$1:KN$1)&lt;=SUM($F$47:$F55))*1,"F"))</f>
        <v>0</v>
      </c>
      <c r="KO55" s="65">
        <f ca="1">IF(WEEKDAY(KO$6,2)&gt;5,"w",IF(ISERROR(VLOOKUP(KO$6,fériés,1,FALSE)),(SUM($H$1:KO$1)&gt;SUM($F$47:$F54))*(SUM($H$1:KO$1)&lt;=SUM($F$47:$F55))*1,"F"))</f>
        <v>0</v>
      </c>
      <c r="KP55" s="65">
        <f ca="1">IF(WEEKDAY(KP$6,2)&gt;5,"w",IF(ISERROR(VLOOKUP(KP$6,fériés,1,FALSE)),(SUM($H$1:KP$1)&gt;SUM($F$47:$F54))*(SUM($H$1:KP$1)&lt;=SUM($F$47:$F55))*1,"F"))</f>
        <v>0</v>
      </c>
      <c r="KQ55" s="65">
        <f ca="1">IF(WEEKDAY(KQ$6,2)&gt;5,"w",IF(ISERROR(VLOOKUP(KQ$6,fériés,1,FALSE)),(SUM($H$1:KQ$1)&gt;SUM($F$47:$F54))*(SUM($H$1:KQ$1)&lt;=SUM($F$47:$F55))*1,"F"))</f>
        <v>0</v>
      </c>
      <c r="KR55" s="65">
        <f ca="1">IF(WEEKDAY(KR$6,2)&gt;5,"w",IF(ISERROR(VLOOKUP(KR$6,fériés,1,FALSE)),(SUM($H$1:KR$1)&gt;SUM($F$47:$F54))*(SUM($H$1:KR$1)&lt;=SUM($F$47:$F55))*1,"F"))</f>
        <v>0</v>
      </c>
      <c r="KS55" s="65">
        <f ca="1">IF(WEEKDAY(KS$6,2)&gt;5,"w",IF(ISERROR(VLOOKUP(KS$6,fériés,1,FALSE)),(SUM($H$1:KS$1)&gt;SUM($F$47:$F54))*(SUM($H$1:KS$1)&lt;=SUM($F$47:$F55))*1,"F"))</f>
        <v>0</v>
      </c>
      <c r="KT55" s="65">
        <f ca="1">IF(WEEKDAY(KT$6,2)&gt;5,"w",IF(ISERROR(VLOOKUP(KT$6,fériés,1,FALSE)),(SUM($H$1:KT$1)&gt;SUM($F$47:$F54))*(SUM($H$1:KT$1)&lt;=SUM($F$47:$F55))*1,"F"))</f>
        <v>0</v>
      </c>
      <c r="KU55" s="65">
        <f ca="1">IF(WEEKDAY(KU$6,2)&gt;5,"w",IF(ISERROR(VLOOKUP(KU$6,fériés,1,FALSE)),(SUM($H$1:KU$1)&gt;SUM($F$47:$F54))*(SUM($H$1:KU$1)&lt;=SUM($F$47:$F55))*1,"F"))</f>
        <v>0</v>
      </c>
      <c r="KV55" s="65">
        <f ca="1">IF(WEEKDAY(KV$6,2)&gt;5,"w",IF(ISERROR(VLOOKUP(KV$6,fériés,1,FALSE)),(SUM($H$1:KV$1)&gt;SUM($F$47:$F54))*(SUM($H$1:KV$1)&lt;=SUM($F$47:$F55))*1,"F"))</f>
        <v>0</v>
      </c>
      <c r="KW55" s="65">
        <f ca="1">IF(WEEKDAY(KW$6,2)&gt;5,"w",IF(ISERROR(VLOOKUP(KW$6,fériés,1,FALSE)),(SUM($H$1:KW$1)&gt;SUM($F$47:$F54))*(SUM($H$1:KW$1)&lt;=SUM($F$47:$F55))*1,"F"))</f>
        <v>0</v>
      </c>
      <c r="KX55" s="65">
        <f ca="1">IF(WEEKDAY(KX$6,2)&gt;5,"w",IF(ISERROR(VLOOKUP(KX$6,fériés,1,FALSE)),(SUM($H$1:KX$1)&gt;SUM($F$47:$F54))*(SUM($H$1:KX$1)&lt;=SUM($F$47:$F55))*1,"F"))</f>
        <v>0</v>
      </c>
      <c r="KY55" s="65">
        <f ca="1">IF(WEEKDAY(KY$6,2)&gt;5,"w",IF(ISERROR(VLOOKUP(KY$6,fériés,1,FALSE)),(SUM($H$1:KY$1)&gt;SUM($F$47:$F54))*(SUM($H$1:KY$1)&lt;=SUM($F$47:$F55))*1,"F"))</f>
        <v>0</v>
      </c>
      <c r="KZ55" s="65">
        <f ca="1">IF(WEEKDAY(KZ$6,2)&gt;5,"w",IF(ISERROR(VLOOKUP(KZ$6,fériés,1,FALSE)),(SUM($H$1:KZ$1)&gt;SUM($F$47:$F54))*(SUM($H$1:KZ$1)&lt;=SUM($F$47:$F55))*1,"F"))</f>
        <v>0</v>
      </c>
      <c r="LA55" s="65">
        <f ca="1">IF(WEEKDAY(LA$6,2)&gt;5,"w",IF(ISERROR(VLOOKUP(LA$6,fériés,1,FALSE)),(SUM($H$1:LA$1)&gt;SUM($F$47:$F54))*(SUM($H$1:LA$1)&lt;=SUM($F$47:$F55))*1,"F"))</f>
        <v>0</v>
      </c>
      <c r="LB55" s="65">
        <f ca="1">IF(WEEKDAY(LB$6,2)&gt;5,"w",IF(ISERROR(VLOOKUP(LB$6,fériés,1,FALSE)),(SUM($H$1:LB$1)&gt;SUM($F$47:$F54))*(SUM($H$1:LB$1)&lt;=SUM($F$47:$F55))*1,"F"))</f>
        <v>0</v>
      </c>
      <c r="LC55" s="65">
        <f ca="1">IF(WEEKDAY(LC$6,2)&gt;5,"w",IF(ISERROR(VLOOKUP(LC$6,fériés,1,FALSE)),(SUM($H$1:LC$1)&gt;SUM($F$47:$F54))*(SUM($H$1:LC$1)&lt;=SUM($F$47:$F55))*1,"F"))</f>
        <v>0</v>
      </c>
      <c r="LD55" s="65">
        <f ca="1">IF(WEEKDAY(LD$6,2)&gt;5,"w",IF(ISERROR(VLOOKUP(LD$6,fériés,1,FALSE)),(SUM($H$1:LD$1)&gt;SUM($F$47:$F54))*(SUM($H$1:LD$1)&lt;=SUM($F$47:$F55))*1,"F"))</f>
        <v>0</v>
      </c>
      <c r="LE55" s="65">
        <f ca="1">IF(WEEKDAY(LE$6,2)&gt;5,"w",IF(ISERROR(VLOOKUP(LE$6,fériés,1,FALSE)),(SUM($H$1:LE$1)&gt;SUM($F$47:$F54))*(SUM($H$1:LE$1)&lt;=SUM($F$47:$F55))*1,"F"))</f>
        <v>0</v>
      </c>
      <c r="LF55" s="65">
        <f ca="1">IF(WEEKDAY(LF$6,2)&gt;5,"w",IF(ISERROR(VLOOKUP(LF$6,fériés,1,FALSE)),(SUM($H$1:LF$1)&gt;SUM($F$47:$F54))*(SUM($H$1:LF$1)&lt;=SUM($F$47:$F55))*1,"F"))</f>
        <v>0</v>
      </c>
      <c r="LG55" s="65">
        <f ca="1">IF(WEEKDAY(LG$6,2)&gt;5,"w",IF(ISERROR(VLOOKUP(LG$6,fériés,1,FALSE)),(SUM($H$1:LG$1)&gt;SUM($F$47:$F54))*(SUM($H$1:LG$1)&lt;=SUM($F$47:$F55))*1,"F"))</f>
        <v>0</v>
      </c>
      <c r="LH55" s="65">
        <f ca="1">IF(WEEKDAY(LH$6,2)&gt;5,"w",IF(ISERROR(VLOOKUP(LH$6,fériés,1,FALSE)),(SUM($H$1:LH$1)&gt;SUM($F$47:$F54))*(SUM($H$1:LH$1)&lt;=SUM($F$47:$F55))*1,"F"))</f>
        <v>0</v>
      </c>
      <c r="LI55" s="65">
        <f ca="1">IF(WEEKDAY(LI$6,2)&gt;5,"w",IF(ISERROR(VLOOKUP(LI$6,fériés,1,FALSE)),(SUM($H$1:LI$1)&gt;SUM($F$47:$F54))*(SUM($H$1:LI$1)&lt;=SUM($F$47:$F55))*1,"F"))</f>
        <v>0</v>
      </c>
      <c r="LJ55" s="65">
        <f ca="1">IF(WEEKDAY(LJ$6,2)&gt;5,"w",IF(ISERROR(VLOOKUP(LJ$6,fériés,1,FALSE)),(SUM($H$1:LJ$1)&gt;SUM($F$47:$F54))*(SUM($H$1:LJ$1)&lt;=SUM($F$47:$F55))*1,"F"))</f>
        <v>0</v>
      </c>
      <c r="LK55" s="65">
        <f ca="1">IF(WEEKDAY(LK$6,2)&gt;5,"w",IF(ISERROR(VLOOKUP(LK$6,fériés,1,FALSE)),(SUM($H$1:LK$1)&gt;SUM($F$47:$F54))*(SUM($H$1:LK$1)&lt;=SUM($F$47:$F55))*1,"F"))</f>
        <v>0</v>
      </c>
      <c r="LL55" s="65">
        <f ca="1">IF(WEEKDAY(LL$6,2)&gt;5,"w",IF(ISERROR(VLOOKUP(LL$6,fériés,1,FALSE)),(SUM($H$1:LL$1)&gt;SUM($F$47:$F54))*(SUM($H$1:LL$1)&lt;=SUM($F$47:$F55))*1,"F"))</f>
        <v>0</v>
      </c>
      <c r="LM55" s="65">
        <f ca="1">IF(WEEKDAY(LM$6,2)&gt;5,"w",IF(ISERROR(VLOOKUP(LM$6,fériés,1,FALSE)),(SUM($H$1:LM$1)&gt;SUM($F$47:$F54))*(SUM($H$1:LM$1)&lt;=SUM($F$47:$F55))*1,"F"))</f>
        <v>0</v>
      </c>
      <c r="LN55" s="65">
        <f ca="1">IF(WEEKDAY(LN$6,2)&gt;5,"w",IF(ISERROR(VLOOKUP(LN$6,fériés,1,FALSE)),(SUM($H$1:LN$1)&gt;SUM($F$47:$F54))*(SUM($H$1:LN$1)&lt;=SUM($F$47:$F55))*1,"F"))</f>
        <v>0</v>
      </c>
      <c r="LO55" s="65">
        <f ca="1">IF(WEEKDAY(LO$6,2)&gt;5,"w",IF(ISERROR(VLOOKUP(LO$6,fériés,1,FALSE)),(SUM($H$1:LO$1)&gt;SUM($F$47:$F54))*(SUM($H$1:LO$1)&lt;=SUM($F$47:$F55))*1,"F"))</f>
        <v>0</v>
      </c>
      <c r="LP55" s="65">
        <f ca="1">IF(WEEKDAY(LP$6,2)&gt;5,"w",IF(ISERROR(VLOOKUP(LP$6,fériés,1,FALSE)),(SUM($H$1:LP$1)&gt;SUM($F$47:$F54))*(SUM($H$1:LP$1)&lt;=SUM($F$47:$F55))*1,"F"))</f>
        <v>0</v>
      </c>
      <c r="LQ55" s="65">
        <f ca="1">IF(WEEKDAY(LQ$6,2)&gt;5,"w",IF(ISERROR(VLOOKUP(LQ$6,fériés,1,FALSE)),(SUM($H$1:LQ$1)&gt;SUM($F$47:$F54))*(SUM($H$1:LQ$1)&lt;=SUM($F$47:$F55))*1,"F"))</f>
        <v>0</v>
      </c>
      <c r="LR55" s="65">
        <f ca="1">IF(WEEKDAY(LR$6,2)&gt;5,"w",IF(ISERROR(VLOOKUP(LR$6,fériés,1,FALSE)),(SUM($H$1:LR$1)&gt;SUM($F$47:$F54))*(SUM($H$1:LR$1)&lt;=SUM($F$47:$F55))*1,"F"))</f>
        <v>0</v>
      </c>
      <c r="LS55" s="65">
        <f ca="1">IF(WEEKDAY(LS$6,2)&gt;5,"w",IF(ISERROR(VLOOKUP(LS$6,fériés,1,FALSE)),(SUM($H$1:LS$1)&gt;SUM($F$47:$F54))*(SUM($H$1:LS$1)&lt;=SUM($F$47:$F55))*1,"F"))</f>
        <v>0</v>
      </c>
      <c r="LT55" s="65">
        <f ca="1">IF(WEEKDAY(LT$6,2)&gt;5,"w",IF(ISERROR(VLOOKUP(LT$6,fériés,1,FALSE)),(SUM($H$1:LT$1)&gt;SUM($F$47:$F54))*(SUM($H$1:LT$1)&lt;=SUM($F$47:$F55))*1,"F"))</f>
        <v>0</v>
      </c>
      <c r="LU55" s="65">
        <f ca="1">IF(WEEKDAY(LU$6,2)&gt;5,"w",IF(ISERROR(VLOOKUP(LU$6,fériés,1,FALSE)),(SUM($H$1:LU$1)&gt;SUM($F$47:$F54))*(SUM($H$1:LU$1)&lt;=SUM($F$47:$F55))*1,"F"))</f>
        <v>0</v>
      </c>
      <c r="LV55" s="65">
        <f ca="1">IF(WEEKDAY(LV$6,2)&gt;5,"w",IF(ISERROR(VLOOKUP(LV$6,fériés,1,FALSE)),(SUM($H$1:LV$1)&gt;SUM($F$47:$F54))*(SUM($H$1:LV$1)&lt;=SUM($F$47:$F55))*1,"F"))</f>
        <v>0</v>
      </c>
      <c r="LW55" s="65">
        <f ca="1">IF(WEEKDAY(LW$6,2)&gt;5,"w",IF(ISERROR(VLOOKUP(LW$6,fériés,1,FALSE)),(SUM($H$1:LW$1)&gt;SUM($F$47:$F54))*(SUM($H$1:LW$1)&lt;=SUM($F$47:$F55))*1,"F"))</f>
        <v>0</v>
      </c>
      <c r="LX55" s="65">
        <f ca="1">IF(WEEKDAY(LX$6,2)&gt;5,"w",IF(ISERROR(VLOOKUP(LX$6,fériés,1,FALSE)),(SUM($H$1:LX$1)&gt;SUM($F$47:$F54))*(SUM($H$1:LX$1)&lt;=SUM($F$47:$F55))*1,"F"))</f>
        <v>0</v>
      </c>
      <c r="LY55" s="65">
        <f ca="1">IF(WEEKDAY(LY$6,2)&gt;5,"w",IF(ISERROR(VLOOKUP(LY$6,fériés,1,FALSE)),(SUM($H$1:LY$1)&gt;SUM($F$47:$F54))*(SUM($H$1:LY$1)&lt;=SUM($F$47:$F55))*1,"F"))</f>
        <v>0</v>
      </c>
      <c r="LZ55" s="65">
        <f ca="1">IF(WEEKDAY(LZ$6,2)&gt;5,"w",IF(ISERROR(VLOOKUP(LZ$6,fériés,1,FALSE)),(SUM($H$1:LZ$1)&gt;SUM($F$47:$F54))*(SUM($H$1:LZ$1)&lt;=SUM($F$47:$F55))*1,"F"))</f>
        <v>0</v>
      </c>
      <c r="MA55" s="65">
        <f ca="1">IF(WEEKDAY(MA$6,2)&gt;5,"w",IF(ISERROR(VLOOKUP(MA$6,fériés,1,FALSE)),(SUM($H$1:MA$1)&gt;SUM($F$47:$F54))*(SUM($H$1:MA$1)&lt;=SUM($F$47:$F55))*1,"F"))</f>
        <v>0</v>
      </c>
      <c r="MB55" s="65">
        <f ca="1">IF(WEEKDAY(MB$6,2)&gt;5,"w",IF(ISERROR(VLOOKUP(MB$6,fériés,1,FALSE)),(SUM($H$1:MB$1)&gt;SUM($F$47:$F54))*(SUM($H$1:MB$1)&lt;=SUM($F$47:$F55))*1,"F"))</f>
        <v>0</v>
      </c>
      <c r="MC55" s="65">
        <f ca="1">IF(WEEKDAY(MC$6,2)&gt;5,"w",IF(ISERROR(VLOOKUP(MC$6,fériés,1,FALSE)),(SUM($H$1:MC$1)&gt;SUM($F$47:$F54))*(SUM($H$1:MC$1)&lt;=SUM($F$47:$F55))*1,"F"))</f>
        <v>0</v>
      </c>
      <c r="MD55" s="65">
        <f ca="1">IF(WEEKDAY(MD$6,2)&gt;5,"w",IF(ISERROR(VLOOKUP(MD$6,fériés,1,FALSE)),(SUM($H$1:MD$1)&gt;SUM($F$47:$F54))*(SUM($H$1:MD$1)&lt;=SUM($F$47:$F55))*1,"F"))</f>
        <v>0</v>
      </c>
      <c r="ME55" s="65">
        <f ca="1">IF(WEEKDAY(ME$6,2)&gt;5,"w",IF(ISERROR(VLOOKUP(ME$6,fériés,1,FALSE)),(SUM($H$1:ME$1)&gt;SUM($F$47:$F54))*(SUM($H$1:ME$1)&lt;=SUM($F$47:$F55))*1,"F"))</f>
        <v>0</v>
      </c>
      <c r="MF55" s="65">
        <f ca="1">IF(WEEKDAY(MF$6,2)&gt;5,"w",IF(ISERROR(VLOOKUP(MF$6,fériés,1,FALSE)),(SUM($H$1:MF$1)&gt;SUM($F$47:$F54))*(SUM($H$1:MF$1)&lt;=SUM($F$47:$F55))*1,"F"))</f>
        <v>0</v>
      </c>
      <c r="MG55" s="65">
        <f ca="1">IF(WEEKDAY(MG$6,2)&gt;5,"w",IF(ISERROR(VLOOKUP(MG$6,fériés,1,FALSE)),(SUM($H$1:MG$1)&gt;SUM($F$47:$F54))*(SUM($H$1:MG$1)&lt;=SUM($F$47:$F55))*1,"F"))</f>
        <v>0</v>
      </c>
      <c r="MH55" s="65" t="str">
        <f ca="1">IF(WEEKDAY(MH$6,2)&gt;5,"w",IF(ISERROR(VLOOKUP(MH$6,fériés,1,FALSE)),(SUM($H$1:MH$1)&gt;SUM($F$47:$F54))*(SUM($H$1:MH$1)&lt;=SUM($F$47:$F55))*1,"F"))</f>
        <v>w</v>
      </c>
      <c r="MI55" s="65" t="str">
        <f ca="1">IF(WEEKDAY(MI$6,2)&gt;5,"w",IF(ISERROR(VLOOKUP(MI$6,fériés,1,FALSE)),(SUM($H$1:MI$1)&gt;SUM($F$47:$F54))*(SUM($H$1:MI$1)&lt;=SUM($F$47:$F55))*1,"F"))</f>
        <v>w</v>
      </c>
      <c r="MJ55" s="65" t="str">
        <f ca="1">IF(WEEKDAY(MJ$6,2)&gt;5,"w",IF(ISERROR(VLOOKUP(MJ$6,fériés,1,FALSE)),(SUM($H$1:MJ$1)&gt;SUM($F$47:$F54))*(SUM($H$1:MJ$1)&lt;=SUM($F$47:$F55))*1,"F"))</f>
        <v>w</v>
      </c>
      <c r="MK55" s="65" t="str">
        <f ca="1">IF(WEEKDAY(MK$6,2)&gt;5,"w",IF(ISERROR(VLOOKUP(MK$6,fériés,1,FALSE)),(SUM($H$1:MK$1)&gt;SUM($F$47:$F54))*(SUM($H$1:MK$1)&lt;=SUM($F$47:$F55))*1,"F"))</f>
        <v>w</v>
      </c>
      <c r="ML55" s="65" t="str">
        <f ca="1">IF(WEEKDAY(ML$6,2)&gt;5,"w",IF(ISERROR(VLOOKUP(ML$6,fériés,1,FALSE)),(SUM($H$1:ML$1)&gt;SUM($F$47:$F54))*(SUM($H$1:ML$1)&lt;=SUM($F$47:$F55))*1,"F"))</f>
        <v>w</v>
      </c>
      <c r="MM55" s="65" t="str">
        <f ca="1">IF(WEEKDAY(MM$6,2)&gt;5,"w",IF(ISERROR(VLOOKUP(MM$6,fériés,1,FALSE)),(SUM($H$1:MM$1)&gt;SUM($F$47:$F54))*(SUM($H$1:MM$1)&lt;=SUM($F$47:$F55))*1,"F"))</f>
        <v>w</v>
      </c>
      <c r="MN55" s="65" t="str">
        <f ca="1">IF(WEEKDAY(MN$6,2)&gt;5,"w",IF(ISERROR(VLOOKUP(MN$6,fériés,1,FALSE)),(SUM($H$1:MN$1)&gt;SUM($F$47:$F54))*(SUM($H$1:MN$1)&lt;=SUM($F$47:$F55))*1,"F"))</f>
        <v>w</v>
      </c>
      <c r="MO55" s="65" t="str">
        <f ca="1">IF(WEEKDAY(MO$6,2)&gt;5,"w",IF(ISERROR(VLOOKUP(MO$6,fériés,1,FALSE)),(SUM($H$1:MO$1)&gt;SUM($F$47:$F54))*(SUM($H$1:MO$1)&lt;=SUM($F$47:$F55))*1,"F"))</f>
        <v>w</v>
      </c>
      <c r="MP55" s="65" t="str">
        <f ca="1">IF(WEEKDAY(MP$6,2)&gt;5,"w",IF(ISERROR(VLOOKUP(MP$6,fériés,1,FALSE)),(SUM($H$1:MP$1)&gt;SUM($F$47:$F54))*(SUM($H$1:MP$1)&lt;=SUM($F$47:$F55))*1,"F"))</f>
        <v>w</v>
      </c>
      <c r="MQ55" s="65" t="str">
        <f ca="1">IF(WEEKDAY(MQ$6,2)&gt;5,"w",IF(ISERROR(VLOOKUP(MQ$6,fériés,1,FALSE)),(SUM($H$1:MQ$1)&gt;SUM($F$47:$F54))*(SUM($H$1:MQ$1)&lt;=SUM($F$47:$F55))*1,"F"))</f>
        <v>w</v>
      </c>
      <c r="MR55" s="65" t="str">
        <f ca="1">IF(WEEKDAY(MR$6,2)&gt;5,"w",IF(ISERROR(VLOOKUP(MR$6,fériés,1,FALSE)),(SUM($H$1:MR$1)&gt;SUM($F$47:$F54))*(SUM($H$1:MR$1)&lt;=SUM($F$47:$F55))*1,"F"))</f>
        <v>w</v>
      </c>
      <c r="MS55" s="65" t="str">
        <f ca="1">IF(WEEKDAY(MS$6,2)&gt;5,"w",IF(ISERROR(VLOOKUP(MS$6,fériés,1,FALSE)),(SUM($H$1:MS$1)&gt;SUM($F$47:$F54))*(SUM($H$1:MS$1)&lt;=SUM($F$47:$F55))*1,"F"))</f>
        <v>w</v>
      </c>
      <c r="MT55" s="65" t="str">
        <f ca="1">IF(WEEKDAY(MT$6,2)&gt;5,"w",IF(ISERROR(VLOOKUP(MT$6,fériés,1,FALSE)),(SUM($H$1:MT$1)&gt;SUM($F$47:$F54))*(SUM($H$1:MT$1)&lt;=SUM($F$47:$F55))*1,"F"))</f>
        <v>w</v>
      </c>
      <c r="MU55" s="65" t="str">
        <f ca="1">IF(WEEKDAY(MU$6,2)&gt;5,"w",IF(ISERROR(VLOOKUP(MU$6,fériés,1,FALSE)),(SUM($H$1:MU$1)&gt;SUM($F$47:$F54))*(SUM($H$1:MU$1)&lt;=SUM($F$47:$F55))*1,"F"))</f>
        <v>w</v>
      </c>
      <c r="MV55" s="65" t="str">
        <f ca="1">IF(WEEKDAY(MV$6,2)&gt;5,"w",IF(ISERROR(VLOOKUP(MV$6,fériés,1,FALSE)),(SUM($H$1:MV$1)&gt;SUM($F$47:$F54))*(SUM($H$1:MV$1)&lt;=SUM($F$47:$F55))*1,"F"))</f>
        <v>w</v>
      </c>
      <c r="MW55" s="65" t="str">
        <f ca="1">IF(WEEKDAY(MW$6,2)&gt;5,"w",IF(ISERROR(VLOOKUP(MW$6,fériés,1,FALSE)),(SUM($H$1:MW$1)&gt;SUM($F$47:$F54))*(SUM($H$1:MW$1)&lt;=SUM($F$47:$F55))*1,"F"))</f>
        <v>w</v>
      </c>
      <c r="MX55" s="65" t="str">
        <f ca="1">IF(WEEKDAY(MX$6,2)&gt;5,"w",IF(ISERROR(VLOOKUP(MX$6,fériés,1,FALSE)),(SUM($H$1:MX$1)&gt;SUM($F$47:$F54))*(SUM($H$1:MX$1)&lt;=SUM($F$47:$F55))*1,"F"))</f>
        <v>w</v>
      </c>
      <c r="MY55" s="65" t="str">
        <f ca="1">IF(WEEKDAY(MY$6,2)&gt;5,"w",IF(ISERROR(VLOOKUP(MY$6,fériés,1,FALSE)),(SUM($H$1:MY$1)&gt;SUM($F$47:$F54))*(SUM($H$1:MY$1)&lt;=SUM($F$47:$F55))*1,"F"))</f>
        <v>w</v>
      </c>
      <c r="MZ55" s="65" t="str">
        <f ca="1">IF(WEEKDAY(MZ$6,2)&gt;5,"w",IF(ISERROR(VLOOKUP(MZ$6,fériés,1,FALSE)),(SUM($H$1:MZ$1)&gt;SUM($F$47:$F54))*(SUM($H$1:MZ$1)&lt;=SUM($F$47:$F55))*1,"F"))</f>
        <v>w</v>
      </c>
      <c r="NA55" s="65" t="str">
        <f ca="1">IF(WEEKDAY(NA$6,2)&gt;5,"w",IF(ISERROR(VLOOKUP(NA$6,fériés,1,FALSE)),(SUM($H$1:NA$1)&gt;SUM($F$47:$F54))*(SUM($H$1:NA$1)&lt;=SUM($F$47:$F55))*1,"F"))</f>
        <v>w</v>
      </c>
      <c r="NB55" s="65">
        <f ca="1">IF(WEEKDAY(NB$6,2)&gt;5,"w",IF(ISERROR(VLOOKUP(NB$6,fériés,1,FALSE)),(SUM($H$1:NB$1)&gt;SUM($F$47:$F54))*(SUM($H$1:NB$1)&lt;=SUM($F$47:$F55))*1,"F"))</f>
        <v>0</v>
      </c>
      <c r="NC55" s="65">
        <f ca="1">IF(WEEKDAY(NC$6,2)&gt;5,"w",IF(ISERROR(VLOOKUP(NC$6,fériés,1,FALSE)),(SUM($H$1:NC$1)&gt;SUM($F$47:$F54))*(SUM($H$1:NC$1)&lt;=SUM($F$47:$F55))*1,"F"))</f>
        <v>0</v>
      </c>
      <c r="ND55" s="65">
        <f ca="1">IF(WEEKDAY(ND$6,2)&gt;5,"w",IF(ISERROR(VLOOKUP(ND$6,fériés,1,FALSE)),(SUM($H$1:ND$1)&gt;SUM($F$47:$F54))*(SUM($H$1:ND$1)&lt;=SUM($F$47:$F55))*1,"F"))</f>
        <v>0</v>
      </c>
      <c r="NE55" s="65">
        <f ca="1">IF(WEEKDAY(NE$6,2)&gt;5,"w",IF(ISERROR(VLOOKUP(NE$6,fériés,1,FALSE)),(SUM($H$1:NE$1)&gt;SUM($F$47:$F54))*(SUM($H$1:NE$1)&lt;=SUM($F$47:$F55))*1,"F"))</f>
        <v>0</v>
      </c>
      <c r="NF55" s="65">
        <f ca="1">IF(WEEKDAY(NF$6,2)&gt;5,"w",IF(ISERROR(VLOOKUP(NF$6,fériés,1,FALSE)),(SUM($H$1:NF$1)&gt;SUM($F$47:$F54))*(SUM($H$1:NF$1)&lt;=SUM($F$47:$F55))*1,"F"))</f>
        <v>0</v>
      </c>
      <c r="NG55" s="65">
        <f ca="1">IF(WEEKDAY(NG$6,2)&gt;5,"w",IF(ISERROR(VLOOKUP(NG$6,fériés,1,FALSE)),(SUM($H$1:NG$1)&gt;SUM($F$47:$F54))*(SUM($H$1:NG$1)&lt;=SUM($F$47:$F55))*1,"F"))</f>
        <v>0</v>
      </c>
      <c r="NH55" s="65">
        <f ca="1">IF(WEEKDAY(NH$6,2)&gt;5,"w",IF(ISERROR(VLOOKUP(NH$6,fériés,1,FALSE)),(SUM($H$1:NH$1)&gt;SUM($F$47:$F54))*(SUM($H$1:NH$1)&lt;=SUM($F$47:$F55))*1,"F"))</f>
        <v>0</v>
      </c>
      <c r="NI55" s="65">
        <f ca="1">IF(WEEKDAY(NI$6,2)&gt;5,"w",IF(ISERROR(VLOOKUP(NI$6,fériés,1,FALSE)),(SUM($H$1:NI$1)&gt;SUM($F$47:$F54))*(SUM($H$1:NI$1)&lt;=SUM($F$47:$F55))*1,"F"))</f>
        <v>0</v>
      </c>
      <c r="NJ55" s="65">
        <f ca="1">IF(WEEKDAY(NJ$6,2)&gt;5,"w",IF(ISERROR(VLOOKUP(NJ$6,fériés,1,FALSE)),(SUM($H$1:NJ$1)&gt;SUM($F$47:$F54))*(SUM($H$1:NJ$1)&lt;=SUM($F$47:$F55))*1,"F"))</f>
        <v>0</v>
      </c>
      <c r="NK55" s="65">
        <f ca="1">IF(WEEKDAY(NK$6,2)&gt;5,"w",IF(ISERROR(VLOOKUP(NK$6,fériés,1,FALSE)),(SUM($H$1:NK$1)&gt;SUM($F$47:$F54))*(SUM($H$1:NK$1)&lt;=SUM($F$47:$F55))*1,"F"))</f>
        <v>0</v>
      </c>
      <c r="NL55" s="65">
        <f ca="1">IF(WEEKDAY(NL$6,2)&gt;5,"w",IF(ISERROR(VLOOKUP(NL$6,fériés,1,FALSE)),(SUM($H$1:NL$1)&gt;SUM($F$47:$F54))*(SUM($H$1:NL$1)&lt;=SUM($F$47:$F55))*1,"F"))</f>
        <v>0</v>
      </c>
      <c r="NM55" s="65">
        <f ca="1">IF(WEEKDAY(NM$6,2)&gt;5,"w",IF(ISERROR(VLOOKUP(NM$6,fériés,1,FALSE)),(SUM($H$1:NM$1)&gt;SUM($F$47:$F54))*(SUM($H$1:NM$1)&lt;=SUM($F$47:$F55))*1,"F"))</f>
        <v>0</v>
      </c>
      <c r="NN55" s="65">
        <f ca="1">IF(WEEKDAY(NN$6,2)&gt;5,"w",IF(ISERROR(VLOOKUP(NN$6,fériés,1,FALSE)),(SUM($H$1:NN$1)&gt;SUM($F$47:$F54))*(SUM($H$1:NN$1)&lt;=SUM($F$47:$F55))*1,"F"))</f>
        <v>0</v>
      </c>
      <c r="NO55" s="65">
        <f ca="1">IF(WEEKDAY(NO$6,2)&gt;5,"w",IF(ISERROR(VLOOKUP(NO$6,fériés,1,FALSE)),(SUM($H$1:NO$1)&gt;SUM($F$47:$F54))*(SUM($H$1:NO$1)&lt;=SUM($F$47:$F55))*1,"F"))</f>
        <v>0</v>
      </c>
      <c r="NP55" s="65">
        <f ca="1">IF(WEEKDAY(NP$6,2)&gt;5,"w",IF(ISERROR(VLOOKUP(NP$6,fériés,1,FALSE)),(SUM($H$1:NP$1)&gt;SUM($F$47:$F54))*(SUM($H$1:NP$1)&lt;=SUM($F$47:$F55))*1,"F"))</f>
        <v>0</v>
      </c>
      <c r="NQ55" s="65">
        <f ca="1">IF(WEEKDAY(NQ$6,2)&gt;5,"w",IF(ISERROR(VLOOKUP(NQ$6,fériés,1,FALSE)),(SUM($H$1:NQ$1)&gt;SUM($F$47:$F54))*(SUM($H$1:NQ$1)&lt;=SUM($F$47:$F55))*1,"F"))</f>
        <v>0</v>
      </c>
      <c r="NR55" s="65">
        <f ca="1">IF(WEEKDAY(NR$6,2)&gt;5,"w",IF(ISERROR(VLOOKUP(NR$6,fériés,1,FALSE)),(SUM($H$1:NR$1)&gt;SUM($F$47:$F54))*(SUM($H$1:NR$1)&lt;=SUM($F$47:$F55))*1,"F"))</f>
        <v>0</v>
      </c>
      <c r="NS55" s="65">
        <f ca="1">IF(WEEKDAY(NS$6,2)&gt;5,"w",IF(ISERROR(VLOOKUP(NS$6,fériés,1,FALSE)),(SUM($H$1:NS$1)&gt;SUM($F$47:$F54))*(SUM($H$1:NS$1)&lt;=SUM($F$47:$F55))*1,"F"))</f>
        <v>0</v>
      </c>
      <c r="NT55" s="65">
        <f ca="1">IF(WEEKDAY(NT$6,2)&gt;5,"w",IF(ISERROR(VLOOKUP(NT$6,fériés,1,FALSE)),(SUM($H$1:NT$1)&gt;SUM($F$47:$F54))*(SUM($H$1:NT$1)&lt;=SUM($F$47:$F55))*1,"F"))</f>
        <v>0</v>
      </c>
      <c r="NU55" s="65">
        <f ca="1">IF(WEEKDAY(NU$6,2)&gt;5,"w",IF(ISERROR(VLOOKUP(NU$6,fériés,1,FALSE)),(SUM($H$1:NU$1)&gt;SUM($F$47:$F54))*(SUM($H$1:NU$1)&lt;=SUM($F$47:$F55))*1,"F"))</f>
        <v>0</v>
      </c>
      <c r="NV55" s="65">
        <f ca="1">IF(WEEKDAY(NV$6,2)&gt;5,"w",IF(ISERROR(VLOOKUP(NV$6,fériés,1,FALSE)),(SUM($H$1:NV$1)&gt;SUM($F$47:$F54))*(SUM($H$1:NV$1)&lt;=SUM($F$47:$F55))*1,"F"))</f>
        <v>0</v>
      </c>
      <c r="NW55" s="65">
        <f ca="1">IF(WEEKDAY(NW$6,2)&gt;5,"w",IF(ISERROR(VLOOKUP(NW$6,fériés,1,FALSE)),(SUM($H$1:NW$1)&gt;SUM($F$47:$F54))*(SUM($H$1:NW$1)&lt;=SUM($F$47:$F55))*1,"F"))</f>
        <v>0</v>
      </c>
      <c r="NX55" s="65">
        <f ca="1">IF(WEEKDAY(NX$6,2)&gt;5,"w",IF(ISERROR(VLOOKUP(NX$6,fériés,1,FALSE)),(SUM($H$1:NX$1)&gt;SUM($F$47:$F54))*(SUM($H$1:NX$1)&lt;=SUM($F$47:$F55))*1,"F"))</f>
        <v>0</v>
      </c>
      <c r="NY55" s="65">
        <f ca="1">IF(WEEKDAY(NY$6,2)&gt;5,"w",IF(ISERROR(VLOOKUP(NY$6,fériés,1,FALSE)),(SUM($H$1:NY$1)&gt;SUM($F$47:$F54))*(SUM($H$1:NY$1)&lt;=SUM($F$47:$F55))*1,"F"))</f>
        <v>0</v>
      </c>
      <c r="NZ55" s="65">
        <f ca="1">IF(WEEKDAY(NZ$6,2)&gt;5,"w",IF(ISERROR(VLOOKUP(NZ$6,fériés,1,FALSE)),(SUM($H$1:NZ$1)&gt;SUM($F$47:$F54))*(SUM($H$1:NZ$1)&lt;=SUM($F$47:$F55))*1,"F"))</f>
        <v>0</v>
      </c>
      <c r="OA55" s="65">
        <f ca="1">IF(WEEKDAY(OA$6,2)&gt;5,"w",IF(ISERROR(VLOOKUP(OA$6,fériés,1,FALSE)),(SUM($H$1:OA$1)&gt;SUM($F$47:$F54))*(SUM($H$1:OA$1)&lt;=SUM($F$47:$F55))*1,"F"))</f>
        <v>0</v>
      </c>
      <c r="OB55" s="65">
        <f ca="1">IF(WEEKDAY(OB$6,2)&gt;5,"w",IF(ISERROR(VLOOKUP(OB$6,fériés,1,FALSE)),(SUM($H$1:OB$1)&gt;SUM($F$47:$F54))*(SUM($H$1:OB$1)&lt;=SUM($F$47:$F55))*1,"F"))</f>
        <v>0</v>
      </c>
      <c r="OC55" s="65">
        <f ca="1">IF(WEEKDAY(OC$6,2)&gt;5,"w",IF(ISERROR(VLOOKUP(OC$6,fériés,1,FALSE)),(SUM($H$1:OC$1)&gt;SUM($F$47:$F54))*(SUM($H$1:OC$1)&lt;=SUM($F$47:$F55))*1,"F"))</f>
        <v>0</v>
      </c>
      <c r="OD55" s="65">
        <f ca="1">IF(WEEKDAY(OD$6,2)&gt;5,"w",IF(ISERROR(VLOOKUP(OD$6,fériés,1,FALSE)),(SUM($H$1:OD$1)&gt;SUM($F$47:$F54))*(SUM($H$1:OD$1)&lt;=SUM($F$47:$F55))*1,"F"))</f>
        <v>0</v>
      </c>
      <c r="OE55" s="65">
        <f ca="1">IF(WEEKDAY(OE$6,2)&gt;5,"w",IF(ISERROR(VLOOKUP(OE$6,fériés,1,FALSE)),(SUM($H$1:OE$1)&gt;SUM($F$47:$F54))*(SUM($H$1:OE$1)&lt;=SUM($F$47:$F55))*1,"F"))</f>
        <v>0</v>
      </c>
      <c r="OF55" s="65">
        <f ca="1">IF(WEEKDAY(OF$6,2)&gt;5,"w",IF(ISERROR(VLOOKUP(OF$6,fériés,1,FALSE)),(SUM($H$1:OF$1)&gt;SUM($F$47:$F54))*(SUM($H$1:OF$1)&lt;=SUM($F$47:$F55))*1,"F"))</f>
        <v>0</v>
      </c>
      <c r="OG55" s="65">
        <f ca="1">IF(WEEKDAY(OG$6,2)&gt;5,"w",IF(ISERROR(VLOOKUP(OG$6,fériés,1,FALSE)),(SUM($H$1:OG$1)&gt;SUM($F$47:$F54))*(SUM($H$1:OG$1)&lt;=SUM($F$47:$F55))*1,"F"))</f>
        <v>0</v>
      </c>
      <c r="OH55" s="65">
        <f ca="1">IF(WEEKDAY(OH$6,2)&gt;5,"w",IF(ISERROR(VLOOKUP(OH$6,fériés,1,FALSE)),(SUM($H$1:OH$1)&gt;SUM($F$47:$F54))*(SUM($H$1:OH$1)&lt;=SUM($F$47:$F55))*1,"F"))</f>
        <v>0</v>
      </c>
      <c r="OI55" s="65">
        <f ca="1">IF(WEEKDAY(OI$6,2)&gt;5,"w",IF(ISERROR(VLOOKUP(OI$6,fériés,1,FALSE)),(SUM($H$1:OI$1)&gt;SUM($F$47:$F54))*(SUM($H$1:OI$1)&lt;=SUM($F$47:$F55))*1,"F"))</f>
        <v>0</v>
      </c>
      <c r="OJ55" s="65">
        <f ca="1">IF(WEEKDAY(OJ$6,2)&gt;5,"w",IF(ISERROR(VLOOKUP(OJ$6,fériés,1,FALSE)),(SUM($H$1:OJ$1)&gt;SUM($F$47:$F54))*(SUM($H$1:OJ$1)&lt;=SUM($F$47:$F55))*1,"F"))</f>
        <v>0</v>
      </c>
      <c r="OK55" s="65">
        <f ca="1">IF(WEEKDAY(OK$6,2)&gt;5,"w",IF(ISERROR(VLOOKUP(OK$6,fériés,1,FALSE)),(SUM($H$1:OK$1)&gt;SUM($F$47:$F54))*(SUM($H$1:OK$1)&lt;=SUM($F$47:$F55))*1,"F"))</f>
        <v>0</v>
      </c>
      <c r="OL55" s="65">
        <f ca="1">IF(WEEKDAY(OL$6,2)&gt;5,"w",IF(ISERROR(VLOOKUP(OL$6,fériés,1,FALSE)),(SUM($H$1:OL$1)&gt;SUM($F$47:$F54))*(SUM($H$1:OL$1)&lt;=SUM($F$47:$F55))*1,"F"))</f>
        <v>0</v>
      </c>
      <c r="OM55" s="65">
        <f ca="1">IF(WEEKDAY(OM$6,2)&gt;5,"w",IF(ISERROR(VLOOKUP(OM$6,fériés,1,FALSE)),(SUM($H$1:OM$1)&gt;SUM($F$47:$F54))*(SUM($H$1:OM$1)&lt;=SUM($F$47:$F55))*1,"F"))</f>
        <v>0</v>
      </c>
      <c r="ON55" s="65">
        <f ca="1">IF(WEEKDAY(ON$6,2)&gt;5,"w",IF(ISERROR(VLOOKUP(ON$6,fériés,1,FALSE)),(SUM($H$1:ON$1)&gt;SUM($F$47:$F54))*(SUM($H$1:ON$1)&lt;=SUM($F$47:$F55))*1,"F"))</f>
        <v>0</v>
      </c>
      <c r="OO55" s="65">
        <f ca="1">IF(WEEKDAY(OO$6,2)&gt;5,"w",IF(ISERROR(VLOOKUP(OO$6,fériés,1,FALSE)),(SUM($H$1:OO$1)&gt;SUM($F$47:$F54))*(SUM($H$1:OO$1)&lt;=SUM($F$47:$F55))*1,"F"))</f>
        <v>0</v>
      </c>
      <c r="OP55" s="65">
        <f ca="1">IF(WEEKDAY(OP$6,2)&gt;5,"w",IF(ISERROR(VLOOKUP(OP$6,fériés,1,FALSE)),(SUM($H$1:OP$1)&gt;SUM($F$47:$F54))*(SUM($H$1:OP$1)&lt;=SUM($F$47:$F55))*1,"F"))</f>
        <v>0</v>
      </c>
      <c r="OQ55" s="65">
        <f ca="1">IF(WEEKDAY(OQ$6,2)&gt;5,"w",IF(ISERROR(VLOOKUP(OQ$6,fériés,1,FALSE)),(SUM($H$1:OQ$1)&gt;SUM($F$47:$F54))*(SUM($H$1:OQ$1)&lt;=SUM($F$47:$F55))*1,"F"))</f>
        <v>0</v>
      </c>
      <c r="OR55" s="65">
        <f ca="1">IF(WEEKDAY(OR$6,2)&gt;5,"w",IF(ISERROR(VLOOKUP(OR$6,fériés,1,FALSE)),(SUM($H$1:OR$1)&gt;SUM($F$47:$F54))*(SUM($H$1:OR$1)&lt;=SUM($F$47:$F55))*1,"F"))</f>
        <v>0</v>
      </c>
      <c r="OS55" s="65">
        <f ca="1">IF(WEEKDAY(OS$6,2)&gt;5,"w",IF(ISERROR(VLOOKUP(OS$6,fériés,1,FALSE)),(SUM($H$1:OS$1)&gt;SUM($F$47:$F54))*(SUM($H$1:OS$1)&lt;=SUM($F$47:$F55))*1,"F"))</f>
        <v>0</v>
      </c>
      <c r="OT55" s="65">
        <f ca="1">IF(WEEKDAY(OT$6,2)&gt;5,"w",IF(ISERROR(VLOOKUP(OT$6,fériés,1,FALSE)),(SUM($H$1:OT$1)&gt;SUM($F$47:$F54))*(SUM($H$1:OT$1)&lt;=SUM($F$47:$F55))*1,"F"))</f>
        <v>0</v>
      </c>
      <c r="OU55" s="65">
        <f ca="1">IF(WEEKDAY(OU$6,2)&gt;5,"w",IF(ISERROR(VLOOKUP(OU$6,fériés,1,FALSE)),(SUM($H$1:OU$1)&gt;SUM($F$47:$F54))*(SUM($H$1:OU$1)&lt;=SUM($F$47:$F55))*1,"F"))</f>
        <v>0</v>
      </c>
      <c r="OV55" s="65">
        <f ca="1">IF(WEEKDAY(OV$6,2)&gt;5,"w",IF(ISERROR(VLOOKUP(OV$6,fériés,1,FALSE)),(SUM($H$1:OV$1)&gt;SUM($F$47:$F54))*(SUM($H$1:OV$1)&lt;=SUM($F$47:$F55))*1,"F"))</f>
        <v>0</v>
      </c>
      <c r="OW55" s="65">
        <f ca="1">IF(WEEKDAY(OW$6,2)&gt;5,"w",IF(ISERROR(VLOOKUP(OW$6,fériés,1,FALSE)),(SUM($H$1:OW$1)&gt;SUM($F$47:$F54))*(SUM($H$1:OW$1)&lt;=SUM($F$47:$F55))*1,"F"))</f>
        <v>0</v>
      </c>
      <c r="OX55" s="65">
        <f ca="1">IF(WEEKDAY(OX$6,2)&gt;5,"w",IF(ISERROR(VLOOKUP(OX$6,fériés,1,FALSE)),(SUM($H$1:OX$1)&gt;SUM($F$47:$F54))*(SUM($H$1:OX$1)&lt;=SUM($F$47:$F55))*1,"F"))</f>
        <v>0</v>
      </c>
      <c r="OY55" s="65">
        <f ca="1">IF(WEEKDAY(OY$6,2)&gt;5,"w",IF(ISERROR(VLOOKUP(OY$6,fériés,1,FALSE)),(SUM($H$1:OY$1)&gt;SUM($F$47:$F54))*(SUM($H$1:OY$1)&lt;=SUM($F$47:$F55))*1,"F"))</f>
        <v>0</v>
      </c>
      <c r="OZ55" s="65" t="str">
        <f ca="1">IF(WEEKDAY(OZ$6,2)&gt;5,"w",IF(ISERROR(VLOOKUP(OZ$6,fériés,1,FALSE)),(SUM($H$1:OZ$1)&gt;SUM($F$47:$F54))*(SUM($H$1:OZ$1)&lt;=SUM($F$47:$F55))*1,"F"))</f>
        <v>w</v>
      </c>
      <c r="PA55" s="65" t="str">
        <f ca="1">IF(WEEKDAY(PA$6,2)&gt;5,"w",IF(ISERROR(VLOOKUP(PA$6,fériés,1,FALSE)),(SUM($H$1:PA$1)&gt;SUM($F$47:$F54))*(SUM($H$1:PA$1)&lt;=SUM($F$47:$F55))*1,"F"))</f>
        <v>w</v>
      </c>
      <c r="PB55" s="65" t="str">
        <f ca="1">IF(WEEKDAY(PB$6,2)&gt;5,"w",IF(ISERROR(VLOOKUP(PB$6,fériés,1,FALSE)),(SUM($H$1:PB$1)&gt;SUM($F$47:$F54))*(SUM($H$1:PB$1)&lt;=SUM($F$47:$F55))*1,"F"))</f>
        <v>w</v>
      </c>
      <c r="PC55" s="65" t="str">
        <f ca="1">IF(WEEKDAY(PC$6,2)&gt;5,"w",IF(ISERROR(VLOOKUP(PC$6,fériés,1,FALSE)),(SUM($H$1:PC$1)&gt;SUM($F$47:$F54))*(SUM($H$1:PC$1)&lt;=SUM($F$47:$F55))*1,"F"))</f>
        <v>w</v>
      </c>
      <c r="PD55" s="65" t="str">
        <f ca="1">IF(WEEKDAY(PD$6,2)&gt;5,"w",IF(ISERROR(VLOOKUP(PD$6,fériés,1,FALSE)),(SUM($H$1:PD$1)&gt;SUM($F$47:$F54))*(SUM($H$1:PD$1)&lt;=SUM($F$47:$F55))*1,"F"))</f>
        <v>w</v>
      </c>
      <c r="PE55" s="65" t="str">
        <f ca="1">IF(WEEKDAY(PE$6,2)&gt;5,"w",IF(ISERROR(VLOOKUP(PE$6,fériés,1,FALSE)),(SUM($H$1:PE$1)&gt;SUM($F$47:$F54))*(SUM($H$1:PE$1)&lt;=SUM($F$47:$F55))*1,"F"))</f>
        <v>w</v>
      </c>
      <c r="PF55" s="65" t="str">
        <f ca="1">IF(WEEKDAY(PF$6,2)&gt;5,"w",IF(ISERROR(VLOOKUP(PF$6,fériés,1,FALSE)),(SUM($H$1:PF$1)&gt;SUM($F$47:$F54))*(SUM($H$1:PF$1)&lt;=SUM($F$47:$F55))*1,"F"))</f>
        <v>w</v>
      </c>
      <c r="PG55" s="65" t="str">
        <f ca="1">IF(WEEKDAY(PG$6,2)&gt;5,"w",IF(ISERROR(VLOOKUP(PG$6,fériés,1,FALSE)),(SUM($H$1:PG$1)&gt;SUM($F$47:$F54))*(SUM($H$1:PG$1)&lt;=SUM($F$47:$F55))*1,"F"))</f>
        <v>w</v>
      </c>
      <c r="PH55" s="65" t="str">
        <f ca="1">IF(WEEKDAY(PH$6,2)&gt;5,"w",IF(ISERROR(VLOOKUP(PH$6,fériés,1,FALSE)),(SUM($H$1:PH$1)&gt;SUM($F$47:$F54))*(SUM($H$1:PH$1)&lt;=SUM($F$47:$F55))*1,"F"))</f>
        <v>w</v>
      </c>
      <c r="PI55" s="65" t="str">
        <f ca="1">IF(WEEKDAY(PI$6,2)&gt;5,"w",IF(ISERROR(VLOOKUP(PI$6,fériés,1,FALSE)),(SUM($H$1:PI$1)&gt;SUM($F$47:$F54))*(SUM($H$1:PI$1)&lt;=SUM($F$47:$F55))*1,"F"))</f>
        <v>w</v>
      </c>
      <c r="PJ55" s="65" t="str">
        <f ca="1">IF(WEEKDAY(PJ$6,2)&gt;5,"w",IF(ISERROR(VLOOKUP(PJ$6,fériés,1,FALSE)),(SUM($H$1:PJ$1)&gt;SUM($F$47:$F54))*(SUM($H$1:PJ$1)&lt;=SUM($F$47:$F55))*1,"F"))</f>
        <v>w</v>
      </c>
      <c r="PK55" s="65" t="str">
        <f ca="1">IF(WEEKDAY(PK$6,2)&gt;5,"w",IF(ISERROR(VLOOKUP(PK$6,fériés,1,FALSE)),(SUM($H$1:PK$1)&gt;SUM($F$47:$F54))*(SUM($H$1:PK$1)&lt;=SUM($F$47:$F55))*1,"F"))</f>
        <v>w</v>
      </c>
      <c r="PL55" s="65" t="str">
        <f ca="1">IF(WEEKDAY(PL$6,2)&gt;5,"w",IF(ISERROR(VLOOKUP(PL$6,fériés,1,FALSE)),(SUM($H$1:PL$1)&gt;SUM($F$47:$F54))*(SUM($H$1:PL$1)&lt;=SUM($F$47:$F55))*1,"F"))</f>
        <v>w</v>
      </c>
      <c r="PM55" s="65" t="str">
        <f ca="1">IF(WEEKDAY(PM$6,2)&gt;5,"w",IF(ISERROR(VLOOKUP(PM$6,fériés,1,FALSE)),(SUM($H$1:PM$1)&gt;SUM($F$47:$F54))*(SUM($H$1:PM$1)&lt;=SUM($F$47:$F55))*1,"F"))</f>
        <v>w</v>
      </c>
      <c r="PN55" s="65" t="str">
        <f ca="1">IF(WEEKDAY(PN$6,2)&gt;5,"w",IF(ISERROR(VLOOKUP(PN$6,fériés,1,FALSE)),(SUM($H$1:PN$1)&gt;SUM($F$47:$F54))*(SUM($H$1:PN$1)&lt;=SUM($F$47:$F55))*1,"F"))</f>
        <v>w</v>
      </c>
      <c r="PO55" s="65" t="str">
        <f ca="1">IF(WEEKDAY(PO$6,2)&gt;5,"w",IF(ISERROR(VLOOKUP(PO$6,fériés,1,FALSE)),(SUM($H$1:PO$1)&gt;SUM($F$47:$F54))*(SUM($H$1:PO$1)&lt;=SUM($F$47:$F55))*1,"F"))</f>
        <v>w</v>
      </c>
      <c r="PP55" s="65" t="str">
        <f ca="1">IF(WEEKDAY(PP$6,2)&gt;5,"w",IF(ISERROR(VLOOKUP(PP$6,fériés,1,FALSE)),(SUM($H$1:PP$1)&gt;SUM($F$47:$F54))*(SUM($H$1:PP$1)&lt;=SUM($F$47:$F55))*1,"F"))</f>
        <v>w</v>
      </c>
      <c r="PQ55" s="65" t="str">
        <f ca="1">IF(WEEKDAY(PQ$6,2)&gt;5,"w",IF(ISERROR(VLOOKUP(PQ$6,fériés,1,FALSE)),(SUM($H$1:PQ$1)&gt;SUM($F$47:$F54))*(SUM($H$1:PQ$1)&lt;=SUM($F$47:$F55))*1,"F"))</f>
        <v>w</v>
      </c>
      <c r="PR55" s="65" t="str">
        <f ca="1">IF(WEEKDAY(PR$6,2)&gt;5,"w",IF(ISERROR(VLOOKUP(PR$6,fériés,1,FALSE)),(SUM($H$1:PR$1)&gt;SUM($F$47:$F54))*(SUM($H$1:PR$1)&lt;=SUM($F$47:$F55))*1,"F"))</f>
        <v>w</v>
      </c>
      <c r="PS55" s="65" t="str">
        <f ca="1">IF(WEEKDAY(PS$6,2)&gt;5,"w",IF(ISERROR(VLOOKUP(PS$6,fériés,1,FALSE)),(SUM($H$1:PS$1)&gt;SUM($F$47:$F54))*(SUM($H$1:PS$1)&lt;=SUM($F$47:$F55))*1,"F"))</f>
        <v>w</v>
      </c>
      <c r="PT55" s="65">
        <f ca="1">IF(WEEKDAY(PT$6,2)&gt;5,"w",IF(ISERROR(VLOOKUP(PT$6,fériés,1,FALSE)),(SUM($H$1:PT$1)&gt;SUM($F$47:$F54))*(SUM($H$1:PT$1)&lt;=SUM($F$47:$F55))*1,"F"))</f>
        <v>0</v>
      </c>
      <c r="PU55" s="65">
        <f ca="1">IF(WEEKDAY(PU$6,2)&gt;5,"w",IF(ISERROR(VLOOKUP(PU$6,fériés,1,FALSE)),(SUM($H$1:PU$1)&gt;SUM($F$47:$F54))*(SUM($H$1:PU$1)&lt;=SUM($F$47:$F55))*1,"F"))</f>
        <v>0</v>
      </c>
      <c r="PV55" s="65">
        <f ca="1">IF(WEEKDAY(PV$6,2)&gt;5,"w",IF(ISERROR(VLOOKUP(PV$6,fériés,1,FALSE)),(SUM($H$1:PV$1)&gt;SUM($F$47:$F54))*(SUM($H$1:PV$1)&lt;=SUM($F$47:$F55))*1,"F"))</f>
        <v>0</v>
      </c>
      <c r="PW55" s="65">
        <f ca="1">IF(WEEKDAY(PW$6,2)&gt;5,"w",IF(ISERROR(VLOOKUP(PW$6,fériés,1,FALSE)),(SUM($H$1:PW$1)&gt;SUM($F$47:$F54))*(SUM($H$1:PW$1)&lt;=SUM($F$47:$F55))*1,"F"))</f>
        <v>0</v>
      </c>
      <c r="PX55" s="65">
        <f ca="1">IF(WEEKDAY(PX$6,2)&gt;5,"w",IF(ISERROR(VLOOKUP(PX$6,fériés,1,FALSE)),(SUM($H$1:PX$1)&gt;SUM($F$47:$F54))*(SUM($H$1:PX$1)&lt;=SUM($F$47:$F55))*1,"F"))</f>
        <v>0</v>
      </c>
      <c r="PY55" s="65">
        <f ca="1">IF(WEEKDAY(PY$6,2)&gt;5,"w",IF(ISERROR(VLOOKUP(PY$6,fériés,1,FALSE)),(SUM($H$1:PY$1)&gt;SUM($F$47:$F54))*(SUM($H$1:PY$1)&lt;=SUM($F$47:$F55))*1,"F"))</f>
        <v>0</v>
      </c>
      <c r="PZ55" s="65">
        <f ca="1">IF(WEEKDAY(PZ$6,2)&gt;5,"w",IF(ISERROR(VLOOKUP(PZ$6,fériés,1,FALSE)),(SUM($H$1:PZ$1)&gt;SUM($F$47:$F54))*(SUM($H$1:PZ$1)&lt;=SUM($F$47:$F55))*1,"F"))</f>
        <v>0</v>
      </c>
      <c r="QA55" s="65">
        <f ca="1">IF(WEEKDAY(QA$6,2)&gt;5,"w",IF(ISERROR(VLOOKUP(QA$6,fériés,1,FALSE)),(SUM($H$1:QA$1)&gt;SUM($F$47:$F54))*(SUM($H$1:QA$1)&lt;=SUM($F$47:$F55))*1,"F"))</f>
        <v>0</v>
      </c>
      <c r="QB55" s="65">
        <f ca="1">IF(WEEKDAY(QB$6,2)&gt;5,"w",IF(ISERROR(VLOOKUP(QB$6,fériés,1,FALSE)),(SUM($H$1:QB$1)&gt;SUM($F$47:$F54))*(SUM($H$1:QB$1)&lt;=SUM($F$47:$F55))*1,"F"))</f>
        <v>0</v>
      </c>
      <c r="QC55" s="65">
        <f ca="1">IF(WEEKDAY(QC$6,2)&gt;5,"w",IF(ISERROR(VLOOKUP(QC$6,fériés,1,FALSE)),(SUM($H$1:QC$1)&gt;SUM($F$47:$F54))*(SUM($H$1:QC$1)&lt;=SUM($F$47:$F55))*1,"F"))</f>
        <v>0</v>
      </c>
      <c r="QD55" s="65">
        <f ca="1">IF(WEEKDAY(QD$6,2)&gt;5,"w",IF(ISERROR(VLOOKUP(QD$6,fériés,1,FALSE)),(SUM($H$1:QD$1)&gt;SUM($F$47:$F54))*(SUM($H$1:QD$1)&lt;=SUM($F$47:$F55))*1,"F"))</f>
        <v>0</v>
      </c>
      <c r="QE55" s="65">
        <f ca="1">IF(WEEKDAY(QE$6,2)&gt;5,"w",IF(ISERROR(VLOOKUP(QE$6,fériés,1,FALSE)),(SUM($H$1:QE$1)&gt;SUM($F$47:$F54))*(SUM($H$1:QE$1)&lt;=SUM($F$47:$F55))*1,"F"))</f>
        <v>0</v>
      </c>
      <c r="QF55" s="65">
        <f ca="1">IF(WEEKDAY(QF$6,2)&gt;5,"w",IF(ISERROR(VLOOKUP(QF$6,fériés,1,FALSE)),(SUM($H$1:QF$1)&gt;SUM($F$47:$F54))*(SUM($H$1:QF$1)&lt;=SUM($F$47:$F55))*1,"F"))</f>
        <v>0</v>
      </c>
      <c r="QG55" s="65">
        <f ca="1">IF(WEEKDAY(QG$6,2)&gt;5,"w",IF(ISERROR(VLOOKUP(QG$6,fériés,1,FALSE)),(SUM($H$1:QG$1)&gt;SUM($F$47:$F54))*(SUM($H$1:QG$1)&lt;=SUM($F$47:$F55))*1,"F"))</f>
        <v>0</v>
      </c>
      <c r="QH55" s="65">
        <f ca="1">IF(WEEKDAY(QH$6,2)&gt;5,"w",IF(ISERROR(VLOOKUP(QH$6,fériés,1,FALSE)),(SUM($H$1:QH$1)&gt;SUM($F$47:$F54))*(SUM($H$1:QH$1)&lt;=SUM($F$47:$F55))*1,"F"))</f>
        <v>0</v>
      </c>
      <c r="QI55" s="65">
        <f ca="1">IF(WEEKDAY(QI$6,2)&gt;5,"w",IF(ISERROR(VLOOKUP(QI$6,fériés,1,FALSE)),(SUM($H$1:QI$1)&gt;SUM($F$47:$F54))*(SUM($H$1:QI$1)&lt;=SUM($F$47:$F55))*1,"F"))</f>
        <v>0</v>
      </c>
      <c r="QJ55" s="65">
        <f ca="1">IF(WEEKDAY(QJ$6,2)&gt;5,"w",IF(ISERROR(VLOOKUP(QJ$6,fériés,1,FALSE)),(SUM($H$1:QJ$1)&gt;SUM($F$47:$F54))*(SUM($H$1:QJ$1)&lt;=SUM($F$47:$F55))*1,"F"))</f>
        <v>0</v>
      </c>
      <c r="QK55" s="65">
        <f ca="1">IF(WEEKDAY(QK$6,2)&gt;5,"w",IF(ISERROR(VLOOKUP(QK$6,fériés,1,FALSE)),(SUM($H$1:QK$1)&gt;SUM($F$47:$F54))*(SUM($H$1:QK$1)&lt;=SUM($F$47:$F55))*1,"F"))</f>
        <v>0</v>
      </c>
      <c r="QL55" s="65">
        <f ca="1">IF(WEEKDAY(QL$6,2)&gt;5,"w",IF(ISERROR(VLOOKUP(QL$6,fériés,1,FALSE)),(SUM($H$1:QL$1)&gt;SUM($F$47:$F54))*(SUM($H$1:QL$1)&lt;=SUM($F$47:$F55))*1,"F"))</f>
        <v>0</v>
      </c>
      <c r="QM55" s="65">
        <f ca="1">IF(WEEKDAY(QM$6,2)&gt;5,"w",IF(ISERROR(VLOOKUP(QM$6,fériés,1,FALSE)),(SUM($H$1:QM$1)&gt;SUM($F$47:$F54))*(SUM($H$1:QM$1)&lt;=SUM($F$47:$F55))*1,"F"))</f>
        <v>0</v>
      </c>
      <c r="QN55" s="65">
        <f ca="1">IF(WEEKDAY(QN$6,2)&gt;5,"w",IF(ISERROR(VLOOKUP(QN$6,fériés,1,FALSE)),(SUM($H$1:QN$1)&gt;SUM($F$47:$F54))*(SUM($H$1:QN$1)&lt;=SUM($F$47:$F55))*1,"F"))</f>
        <v>0</v>
      </c>
      <c r="QO55" s="65">
        <f ca="1">IF(WEEKDAY(QO$6,2)&gt;5,"w",IF(ISERROR(VLOOKUP(QO$6,fériés,1,FALSE)),(SUM($H$1:QO$1)&gt;SUM($F$47:$F54))*(SUM($H$1:QO$1)&lt;=SUM($F$47:$F55))*1,"F"))</f>
        <v>0</v>
      </c>
      <c r="QP55" s="65">
        <f ca="1">IF(WEEKDAY(QP$6,2)&gt;5,"w",IF(ISERROR(VLOOKUP(QP$6,fériés,1,FALSE)),(SUM($H$1:QP$1)&gt;SUM($F$47:$F54))*(SUM($H$1:QP$1)&lt;=SUM($F$47:$F55))*1,"F"))</f>
        <v>0</v>
      </c>
      <c r="QQ55" s="65">
        <f ca="1">IF(WEEKDAY(QQ$6,2)&gt;5,"w",IF(ISERROR(VLOOKUP(QQ$6,fériés,1,FALSE)),(SUM($H$1:QQ$1)&gt;SUM($F$47:$F54))*(SUM($H$1:QQ$1)&lt;=SUM($F$47:$F55))*1,"F"))</f>
        <v>0</v>
      </c>
      <c r="QR55" s="65">
        <f ca="1">IF(WEEKDAY(QR$6,2)&gt;5,"w",IF(ISERROR(VLOOKUP(QR$6,fériés,1,FALSE)),(SUM($H$1:QR$1)&gt;SUM($F$47:$F54))*(SUM($H$1:QR$1)&lt;=SUM($F$47:$F55))*1,"F"))</f>
        <v>0</v>
      </c>
      <c r="QS55" s="65">
        <f ca="1">IF(WEEKDAY(QS$6,2)&gt;5,"w",IF(ISERROR(VLOOKUP(QS$6,fériés,1,FALSE)),(SUM($H$1:QS$1)&gt;SUM($F$47:$F54))*(SUM($H$1:QS$1)&lt;=SUM($F$47:$F55))*1,"F"))</f>
        <v>0</v>
      </c>
      <c r="QT55" s="65">
        <f ca="1">IF(WEEKDAY(QT$6,2)&gt;5,"w",IF(ISERROR(VLOOKUP(QT$6,fériés,1,FALSE)),(SUM($H$1:QT$1)&gt;SUM($F$47:$F54))*(SUM($H$1:QT$1)&lt;=SUM($F$47:$F55))*1,"F"))</f>
        <v>0</v>
      </c>
      <c r="QU55" s="65">
        <f ca="1">IF(WEEKDAY(QU$6,2)&gt;5,"w",IF(ISERROR(VLOOKUP(QU$6,fériés,1,FALSE)),(SUM($H$1:QU$1)&gt;SUM($F$47:$F54))*(SUM($H$1:QU$1)&lt;=SUM($F$47:$F55))*1,"F"))</f>
        <v>0</v>
      </c>
      <c r="QV55" s="65">
        <f ca="1">IF(WEEKDAY(QV$6,2)&gt;5,"w",IF(ISERROR(VLOOKUP(QV$6,fériés,1,FALSE)),(SUM($H$1:QV$1)&gt;SUM($F$47:$F54))*(SUM($H$1:QV$1)&lt;=SUM($F$47:$F55))*1,"F"))</f>
        <v>0</v>
      </c>
      <c r="QW55" s="65">
        <f ca="1">IF(WEEKDAY(QW$6,2)&gt;5,"w",IF(ISERROR(VLOOKUP(QW$6,fériés,1,FALSE)),(SUM($H$1:QW$1)&gt;SUM($F$47:$F54))*(SUM($H$1:QW$1)&lt;=SUM($F$47:$F55))*1,"F"))</f>
        <v>0</v>
      </c>
      <c r="QX55" s="65">
        <f ca="1">IF(WEEKDAY(QX$6,2)&gt;5,"w",IF(ISERROR(VLOOKUP(QX$6,fériés,1,FALSE)),(SUM($H$1:QX$1)&gt;SUM($F$47:$F54))*(SUM($H$1:QX$1)&lt;=SUM($F$47:$F55))*1,"F"))</f>
        <v>0</v>
      </c>
      <c r="QY55" s="65">
        <f ca="1">IF(WEEKDAY(QY$6,2)&gt;5,"w",IF(ISERROR(VLOOKUP(QY$6,fériés,1,FALSE)),(SUM($H$1:QY$1)&gt;SUM($F$47:$F54))*(SUM($H$1:QY$1)&lt;=SUM($F$47:$F55))*1,"F"))</f>
        <v>0</v>
      </c>
      <c r="QZ55" s="65">
        <f ca="1">IF(WEEKDAY(QZ$6,2)&gt;5,"w",IF(ISERROR(VLOOKUP(QZ$6,fériés,1,FALSE)),(SUM($H$1:QZ$1)&gt;SUM($F$47:$F54))*(SUM($H$1:QZ$1)&lt;=SUM($F$47:$F55))*1,"F"))</f>
        <v>0</v>
      </c>
      <c r="RA55" s="65">
        <f ca="1">IF(WEEKDAY(RA$6,2)&gt;5,"w",IF(ISERROR(VLOOKUP(RA$6,fériés,1,FALSE)),(SUM($H$1:RA$1)&gt;SUM($F$47:$F54))*(SUM($H$1:RA$1)&lt;=SUM($F$47:$F55))*1,"F"))</f>
        <v>0</v>
      </c>
      <c r="RB55" s="65">
        <f ca="1">IF(WEEKDAY(RB$6,2)&gt;5,"w",IF(ISERROR(VLOOKUP(RB$6,fériés,1,FALSE)),(SUM($H$1:RB$1)&gt;SUM($F$47:$F54))*(SUM($H$1:RB$1)&lt;=SUM($F$47:$F55))*1,"F"))</f>
        <v>0</v>
      </c>
      <c r="RC55" s="65">
        <f ca="1">IF(WEEKDAY(RC$6,2)&gt;5,"w",IF(ISERROR(VLOOKUP(RC$6,fériés,1,FALSE)),(SUM($H$1:RC$1)&gt;SUM($F$47:$F54))*(SUM($H$1:RC$1)&lt;=SUM($F$47:$F55))*1,"F"))</f>
        <v>0</v>
      </c>
      <c r="RD55" s="65">
        <f ca="1">IF(WEEKDAY(RD$6,2)&gt;5,"w",IF(ISERROR(VLOOKUP(RD$6,fériés,1,FALSE)),(SUM($H$1:RD$1)&gt;SUM($F$47:$F54))*(SUM($H$1:RD$1)&lt;=SUM($F$47:$F55))*1,"F"))</f>
        <v>0</v>
      </c>
      <c r="RE55" s="65">
        <f ca="1">IF(WEEKDAY(RE$6,2)&gt;5,"w",IF(ISERROR(VLOOKUP(RE$6,fériés,1,FALSE)),(SUM($H$1:RE$1)&gt;SUM($F$47:$F54))*(SUM($H$1:RE$1)&lt;=SUM($F$47:$F55))*1,"F"))</f>
        <v>0</v>
      </c>
      <c r="RF55" s="65">
        <f ca="1">IF(WEEKDAY(RF$6,2)&gt;5,"w",IF(ISERROR(VLOOKUP(RF$6,fériés,1,FALSE)),(SUM($H$1:RF$1)&gt;SUM($F$47:$F54))*(SUM($H$1:RF$1)&lt;=SUM($F$47:$F55))*1,"F"))</f>
        <v>0</v>
      </c>
      <c r="RG55" s="65">
        <f ca="1">IF(WEEKDAY(RG$6,2)&gt;5,"w",IF(ISERROR(VLOOKUP(RG$6,fériés,1,FALSE)),(SUM($H$1:RG$1)&gt;SUM($F$47:$F54))*(SUM($H$1:RG$1)&lt;=SUM($F$47:$F55))*1,"F"))</f>
        <v>0</v>
      </c>
      <c r="RH55" s="65">
        <f ca="1">IF(WEEKDAY(RH$6,2)&gt;5,"w",IF(ISERROR(VLOOKUP(RH$6,fériés,1,FALSE)),(SUM($H$1:RH$1)&gt;SUM($F$47:$F54))*(SUM($H$1:RH$1)&lt;=SUM($F$47:$F55))*1,"F"))</f>
        <v>0</v>
      </c>
      <c r="RI55" s="65">
        <f ca="1">IF(WEEKDAY(RI$6,2)&gt;5,"w",IF(ISERROR(VLOOKUP(RI$6,fériés,1,FALSE)),(SUM($H$1:RI$1)&gt;SUM($F$47:$F54))*(SUM($H$1:RI$1)&lt;=SUM($F$47:$F55))*1,"F"))</f>
        <v>0</v>
      </c>
      <c r="RJ55" s="65">
        <f ca="1">IF(WEEKDAY(RJ$6,2)&gt;5,"w",IF(ISERROR(VLOOKUP(RJ$6,fériés,1,FALSE)),(SUM($H$1:RJ$1)&gt;SUM($F$47:$F54))*(SUM($H$1:RJ$1)&lt;=SUM($F$47:$F55))*1,"F"))</f>
        <v>0</v>
      </c>
      <c r="RK55" s="65">
        <f ca="1">IF(WEEKDAY(RK$6,2)&gt;5,"w",IF(ISERROR(VLOOKUP(RK$6,fériés,1,FALSE)),(SUM($H$1:RK$1)&gt;SUM($F$47:$F54))*(SUM($H$1:RK$1)&lt;=SUM($F$47:$F55))*1,"F"))</f>
        <v>0</v>
      </c>
      <c r="RL55" s="65">
        <f ca="1">IF(WEEKDAY(RL$6,2)&gt;5,"w",IF(ISERROR(VLOOKUP(RL$6,fériés,1,FALSE)),(SUM($H$1:RL$1)&gt;SUM($F$47:$F54))*(SUM($H$1:RL$1)&lt;=SUM($F$47:$F55))*1,"F"))</f>
        <v>0</v>
      </c>
      <c r="RM55" s="65">
        <f ca="1">IF(WEEKDAY(RM$6,2)&gt;5,"w",IF(ISERROR(VLOOKUP(RM$6,fériés,1,FALSE)),(SUM($H$1:RM$1)&gt;SUM($F$47:$F54))*(SUM($H$1:RM$1)&lt;=SUM($F$47:$F55))*1,"F"))</f>
        <v>0</v>
      </c>
      <c r="RN55" s="65">
        <f ca="1">IF(WEEKDAY(RN$6,2)&gt;5,"w",IF(ISERROR(VLOOKUP(RN$6,fériés,1,FALSE)),(SUM($H$1:RN$1)&gt;SUM($F$47:$F54))*(SUM($H$1:RN$1)&lt;=SUM($F$47:$F55))*1,"F"))</f>
        <v>0</v>
      </c>
      <c r="RO55" s="65">
        <f ca="1">IF(WEEKDAY(RO$6,2)&gt;5,"w",IF(ISERROR(VLOOKUP(RO$6,fériés,1,FALSE)),(SUM($H$1:RO$1)&gt;SUM($F$47:$F54))*(SUM($H$1:RO$1)&lt;=SUM($F$47:$F55))*1,"F"))</f>
        <v>0</v>
      </c>
      <c r="RP55" s="65">
        <f ca="1">IF(WEEKDAY(RP$6,2)&gt;5,"w",IF(ISERROR(VLOOKUP(RP$6,fériés,1,FALSE)),(SUM($H$1:RP$1)&gt;SUM($F$47:$F54))*(SUM($H$1:RP$1)&lt;=SUM($F$47:$F55))*1,"F"))</f>
        <v>0</v>
      </c>
      <c r="RQ55" s="65">
        <f ca="1">IF(WEEKDAY(RQ$6,2)&gt;5,"w",IF(ISERROR(VLOOKUP(RQ$6,fériés,1,FALSE)),(SUM($H$1:RQ$1)&gt;SUM($F$47:$F54))*(SUM($H$1:RQ$1)&lt;=SUM($F$47:$F55))*1,"F"))</f>
        <v>0</v>
      </c>
      <c r="RR55" s="65" t="str">
        <f ca="1">IF(WEEKDAY(RR$6,2)&gt;5,"w",IF(ISERROR(VLOOKUP(RR$6,fériés,1,FALSE)),(SUM($H$1:RR$1)&gt;SUM($F$47:$F54))*(SUM($H$1:RR$1)&lt;=SUM($F$47:$F55))*1,"F"))</f>
        <v>w</v>
      </c>
      <c r="RS55" s="65" t="str">
        <f ca="1">IF(WEEKDAY(RS$6,2)&gt;5,"w",IF(ISERROR(VLOOKUP(RS$6,fériés,1,FALSE)),(SUM($H$1:RS$1)&gt;SUM($F$47:$F54))*(SUM($H$1:RS$1)&lt;=SUM($F$47:$F55))*1,"F"))</f>
        <v>w</v>
      </c>
      <c r="RT55" s="65" t="str">
        <f ca="1">IF(WEEKDAY(RT$6,2)&gt;5,"w",IF(ISERROR(VLOOKUP(RT$6,fériés,1,FALSE)),(SUM($H$1:RT$1)&gt;SUM($F$47:$F54))*(SUM($H$1:RT$1)&lt;=SUM($F$47:$F55))*1,"F"))</f>
        <v>w</v>
      </c>
      <c r="RU55" s="65" t="str">
        <f ca="1">IF(WEEKDAY(RU$6,2)&gt;5,"w",IF(ISERROR(VLOOKUP(RU$6,fériés,1,FALSE)),(SUM($H$1:RU$1)&gt;SUM($F$47:$F54))*(SUM($H$1:RU$1)&lt;=SUM($F$47:$F55))*1,"F"))</f>
        <v>w</v>
      </c>
      <c r="RV55" s="65" t="str">
        <f ca="1">IF(WEEKDAY(RV$6,2)&gt;5,"w",IF(ISERROR(VLOOKUP(RV$6,fériés,1,FALSE)),(SUM($H$1:RV$1)&gt;SUM($F$47:$F54))*(SUM($H$1:RV$1)&lt;=SUM($F$47:$F55))*1,"F"))</f>
        <v>w</v>
      </c>
      <c r="RW55" s="65" t="str">
        <f ca="1">IF(WEEKDAY(RW$6,2)&gt;5,"w",IF(ISERROR(VLOOKUP(RW$6,fériés,1,FALSE)),(SUM($H$1:RW$1)&gt;SUM($F$47:$F54))*(SUM($H$1:RW$1)&lt;=SUM($F$47:$F55))*1,"F"))</f>
        <v>w</v>
      </c>
      <c r="RX55" s="65" t="str">
        <f ca="1">IF(WEEKDAY(RX$6,2)&gt;5,"w",IF(ISERROR(VLOOKUP(RX$6,fériés,1,FALSE)),(SUM($H$1:RX$1)&gt;SUM($F$47:$F54))*(SUM($H$1:RX$1)&lt;=SUM($F$47:$F55))*1,"F"))</f>
        <v>w</v>
      </c>
      <c r="RY55" s="65" t="str">
        <f ca="1">IF(WEEKDAY(RY$6,2)&gt;5,"w",IF(ISERROR(VLOOKUP(RY$6,fériés,1,FALSE)),(SUM($H$1:RY$1)&gt;SUM($F$47:$F54))*(SUM($H$1:RY$1)&lt;=SUM($F$47:$F55))*1,"F"))</f>
        <v>w</v>
      </c>
      <c r="RZ55" s="65" t="str">
        <f ca="1">IF(WEEKDAY(RZ$6,2)&gt;5,"w",IF(ISERROR(VLOOKUP(RZ$6,fériés,1,FALSE)),(SUM($H$1:RZ$1)&gt;SUM($F$47:$F54))*(SUM($H$1:RZ$1)&lt;=SUM($F$47:$F55))*1,"F"))</f>
        <v>w</v>
      </c>
      <c r="SA55" s="65" t="str">
        <f ca="1">IF(WEEKDAY(SA$6,2)&gt;5,"w",IF(ISERROR(VLOOKUP(SA$6,fériés,1,FALSE)),(SUM($H$1:SA$1)&gt;SUM($F$47:$F54))*(SUM($H$1:SA$1)&lt;=SUM($F$47:$F55))*1,"F"))</f>
        <v>w</v>
      </c>
      <c r="SB55" s="65" t="str">
        <f ca="1">IF(WEEKDAY(SB$6,2)&gt;5,"w",IF(ISERROR(VLOOKUP(SB$6,fériés,1,FALSE)),(SUM($H$1:SB$1)&gt;SUM($F$47:$F54))*(SUM($H$1:SB$1)&lt;=SUM($F$47:$F55))*1,"F"))</f>
        <v>w</v>
      </c>
      <c r="SC55" s="65" t="str">
        <f ca="1">IF(WEEKDAY(SC$6,2)&gt;5,"w",IF(ISERROR(VLOOKUP(SC$6,fériés,1,FALSE)),(SUM($H$1:SC$1)&gt;SUM($F$47:$F54))*(SUM($H$1:SC$1)&lt;=SUM($F$47:$F55))*1,"F"))</f>
        <v>w</v>
      </c>
      <c r="SD55" s="65" t="str">
        <f ca="1">IF(WEEKDAY(SD$6,2)&gt;5,"w",IF(ISERROR(VLOOKUP(SD$6,fériés,1,FALSE)),(SUM($H$1:SD$1)&gt;SUM($F$47:$F54))*(SUM($H$1:SD$1)&lt;=SUM($F$47:$F55))*1,"F"))</f>
        <v>w</v>
      </c>
      <c r="SE55" s="65" t="str">
        <f ca="1">IF(WEEKDAY(SE$6,2)&gt;5,"w",IF(ISERROR(VLOOKUP(SE$6,fériés,1,FALSE)),(SUM($H$1:SE$1)&gt;SUM($F$47:$F54))*(SUM($H$1:SE$1)&lt;=SUM($F$47:$F55))*1,"F"))</f>
        <v>w</v>
      </c>
      <c r="SF55" s="65" t="str">
        <f ca="1">IF(WEEKDAY(SF$6,2)&gt;5,"w",IF(ISERROR(VLOOKUP(SF$6,fériés,1,FALSE)),(SUM($H$1:SF$1)&gt;SUM($F$47:$F54))*(SUM($H$1:SF$1)&lt;=SUM($F$47:$F55))*1,"F"))</f>
        <v>w</v>
      </c>
      <c r="SG55" s="83"/>
    </row>
    <row r="56" spans="1:501" ht="12" customHeight="1" x14ac:dyDescent="0.25">
      <c r="A56" s="80"/>
      <c r="B56" s="63" t="str">
        <f>IFERROR(VLOOKUP($A56,Base_données!$A$4:$AB$24,Base_données!$B$1,FALSE),"")</f>
        <v/>
      </c>
      <c r="C56" s="78" t="str">
        <f>IF(A56="","",Base_données!$N$3)</f>
        <v/>
      </c>
      <c r="D56" s="63" t="str">
        <f>IFERROR(VLOOKUP($A56,Base_données!$A$4:$AB$24,Base_données!$D$1,FALSE),"")</f>
        <v/>
      </c>
      <c r="E56" s="63" t="str">
        <f>IFERROR(VLOOKUP($A56,Base_données!$A$4:$AB$24,Base_données!$N$1,FALSE),"")</f>
        <v/>
      </c>
      <c r="F56" s="66" t="str">
        <f t="shared" si="84"/>
        <v/>
      </c>
      <c r="G56" s="62" t="str">
        <f>IFERROR(VLOOKUP($A56,Base_données!$A$4:$L$24,5,FALSE),"")</f>
        <v/>
      </c>
      <c r="H56" s="65">
        <f ca="1">IF(WEEKDAY(H$6,2)&gt;5,"w",IF(ISERROR(VLOOKUP(H$6,fériés,1,FALSE)),(SUM($H$1:H$1)&gt;SUM($F$47:$F55))*(SUM($H$1:H$1)&lt;=SUM($F$47:$F56))*1,"F"))</f>
        <v>0</v>
      </c>
      <c r="I56" s="65">
        <f ca="1">IF(WEEKDAY(I$6,2)&gt;5,"w",IF(ISERROR(VLOOKUP(I$6,fériés,1,FALSE)),(SUM($H$1:I$1)&gt;SUM($F$47:$F55))*(SUM($H$1:I$1)&lt;=SUM($F$47:$F56))*1,"F"))</f>
        <v>0</v>
      </c>
      <c r="J56" s="65">
        <f ca="1">IF(WEEKDAY(J$6,2)&gt;5,"w",IF(ISERROR(VLOOKUP(J$6,fériés,1,FALSE)),(SUM($H$1:J$1)&gt;SUM($F$47:$F55))*(SUM($H$1:J$1)&lt;=SUM($F$47:$F56))*1,"F"))</f>
        <v>0</v>
      </c>
      <c r="K56" s="65">
        <f ca="1">IF(WEEKDAY(K$6,2)&gt;5,"w",IF(ISERROR(VLOOKUP(K$6,fériés,1,FALSE)),(SUM($H$1:K$1)&gt;SUM($F$47:$F55))*(SUM($H$1:K$1)&lt;=SUM($F$47:$F56))*1,"F"))</f>
        <v>0</v>
      </c>
      <c r="L56" s="65">
        <f ca="1">IF(WEEKDAY(L$6,2)&gt;5,"w",IF(ISERROR(VLOOKUP(L$6,fériés,1,FALSE)),(SUM($H$1:L$1)&gt;SUM($F$47:$F55))*(SUM($H$1:L$1)&lt;=SUM($F$47:$F56))*1,"F"))</f>
        <v>0</v>
      </c>
      <c r="M56" s="65">
        <f ca="1">IF(WEEKDAY(M$6,2)&gt;5,"w",IF(ISERROR(VLOOKUP(M$6,fériés,1,FALSE)),(SUM($H$1:M$1)&gt;SUM($F$47:$F55))*(SUM($H$1:M$1)&lt;=SUM($F$47:$F56))*1,"F"))</f>
        <v>0</v>
      </c>
      <c r="N56" s="65">
        <f ca="1">IF(WEEKDAY(N$6,2)&gt;5,"w",IF(ISERROR(VLOOKUP(N$6,fériés,1,FALSE)),(SUM($H$1:N$1)&gt;SUM($F$47:$F55))*(SUM($H$1:N$1)&lt;=SUM($F$47:$F56))*1,"F"))</f>
        <v>0</v>
      </c>
      <c r="O56" s="65">
        <f ca="1">IF(WEEKDAY(O$6,2)&gt;5,"w",IF(ISERROR(VLOOKUP(O$6,fériés,1,FALSE)),(SUM($H$1:O$1)&gt;SUM($F$47:$F55))*(SUM($H$1:O$1)&lt;=SUM($F$47:$F56))*1,"F"))</f>
        <v>0</v>
      </c>
      <c r="P56" s="65">
        <f ca="1">IF(WEEKDAY(P$6,2)&gt;5,"w",IF(ISERROR(VLOOKUP(P$6,fériés,1,FALSE)),(SUM($H$1:P$1)&gt;SUM($F$47:$F55))*(SUM($H$1:P$1)&lt;=SUM($F$47:$F56))*1,"F"))</f>
        <v>0</v>
      </c>
      <c r="Q56" s="65">
        <f ca="1">IF(WEEKDAY(Q$6,2)&gt;5,"w",IF(ISERROR(VLOOKUP(Q$6,fériés,1,FALSE)),(SUM($H$1:Q$1)&gt;SUM($F$47:$F55))*(SUM($H$1:Q$1)&lt;=SUM($F$47:$F56))*1,"F"))</f>
        <v>0</v>
      </c>
      <c r="R56" s="65">
        <f ca="1">IF(WEEKDAY(R$6,2)&gt;5,"w",IF(ISERROR(VLOOKUP(R$6,fériés,1,FALSE)),(SUM($H$1:R$1)&gt;SUM($F$47:$F55))*(SUM($H$1:R$1)&lt;=SUM($F$47:$F56))*1,"F"))</f>
        <v>0</v>
      </c>
      <c r="S56" s="65">
        <f ca="1">IF(WEEKDAY(S$6,2)&gt;5,"w",IF(ISERROR(VLOOKUP(S$6,fériés,1,FALSE)),(SUM($H$1:S$1)&gt;SUM($F$47:$F55))*(SUM($H$1:S$1)&lt;=SUM($F$47:$F56))*1,"F"))</f>
        <v>0</v>
      </c>
      <c r="T56" s="65">
        <f ca="1">IF(WEEKDAY(T$6,2)&gt;5,"w",IF(ISERROR(VLOOKUP(T$6,fériés,1,FALSE)),(SUM($H$1:T$1)&gt;SUM($F$47:$F55))*(SUM($H$1:T$1)&lt;=SUM($F$47:$F56))*1,"F"))</f>
        <v>0</v>
      </c>
      <c r="U56" s="65">
        <f ca="1">IF(WEEKDAY(U$6,2)&gt;5,"w",IF(ISERROR(VLOOKUP(U$6,fériés,1,FALSE)),(SUM($H$1:U$1)&gt;SUM($F$47:$F55))*(SUM($H$1:U$1)&lt;=SUM($F$47:$F56))*1,"F"))</f>
        <v>0</v>
      </c>
      <c r="V56" s="65">
        <f ca="1">IF(WEEKDAY(V$6,2)&gt;5,"w",IF(ISERROR(VLOOKUP(V$6,fériés,1,FALSE)),(SUM($H$1:V$1)&gt;SUM($F$47:$F55))*(SUM($H$1:V$1)&lt;=SUM($F$47:$F56))*1,"F"))</f>
        <v>0</v>
      </c>
      <c r="W56" s="65">
        <f ca="1">IF(WEEKDAY(W$6,2)&gt;5,"w",IF(ISERROR(VLOOKUP(W$6,fériés,1,FALSE)),(SUM($H$1:W$1)&gt;SUM($F$47:$F55))*(SUM($H$1:W$1)&lt;=SUM($F$47:$F56))*1,"F"))</f>
        <v>0</v>
      </c>
      <c r="X56" s="65">
        <f ca="1">IF(WEEKDAY(X$6,2)&gt;5,"w",IF(ISERROR(VLOOKUP(X$6,fériés,1,FALSE)),(SUM($H$1:X$1)&gt;SUM($F$47:$F55))*(SUM($H$1:X$1)&lt;=SUM($F$47:$F56))*1,"F"))</f>
        <v>0</v>
      </c>
      <c r="Y56" s="65">
        <f ca="1">IF(WEEKDAY(Y$6,2)&gt;5,"w",IF(ISERROR(VLOOKUP(Y$6,fériés,1,FALSE)),(SUM($H$1:Y$1)&gt;SUM($F$47:$F55))*(SUM($H$1:Y$1)&lt;=SUM($F$47:$F56))*1,"F"))</f>
        <v>0</v>
      </c>
      <c r="Z56" s="65">
        <f ca="1">IF(WEEKDAY(Z$6,2)&gt;5,"w",IF(ISERROR(VLOOKUP(Z$6,fériés,1,FALSE)),(SUM($H$1:Z$1)&gt;SUM($F$47:$F55))*(SUM($H$1:Z$1)&lt;=SUM($F$47:$F56))*1,"F"))</f>
        <v>0</v>
      </c>
      <c r="AA56" s="65">
        <f ca="1">IF(WEEKDAY(AA$6,2)&gt;5,"w",IF(ISERROR(VLOOKUP(AA$6,fériés,1,FALSE)),(SUM($H$1:AA$1)&gt;SUM($F$47:$F55))*(SUM($H$1:AA$1)&lt;=SUM($F$47:$F56))*1,"F"))</f>
        <v>0</v>
      </c>
      <c r="AB56" s="65">
        <f ca="1">IF(WEEKDAY(AB$6,2)&gt;5,"w",IF(ISERROR(VLOOKUP(AB$6,fériés,1,FALSE)),(SUM($H$1:AB$1)&gt;SUM($F$47:$F55))*(SUM($H$1:AB$1)&lt;=SUM($F$47:$F56))*1,"F"))</f>
        <v>0</v>
      </c>
      <c r="AC56" s="65">
        <f ca="1">IF(WEEKDAY(AC$6,2)&gt;5,"w",IF(ISERROR(VLOOKUP(AC$6,fériés,1,FALSE)),(SUM($H$1:AC$1)&gt;SUM($F$47:$F55))*(SUM($H$1:AC$1)&lt;=SUM($F$47:$F56))*1,"F"))</f>
        <v>0</v>
      </c>
      <c r="AD56" s="65">
        <f ca="1">IF(WEEKDAY(AD$6,2)&gt;5,"w",IF(ISERROR(VLOOKUP(AD$6,fériés,1,FALSE)),(SUM($H$1:AD$1)&gt;SUM($F$47:$F55))*(SUM($H$1:AD$1)&lt;=SUM($F$47:$F56))*1,"F"))</f>
        <v>0</v>
      </c>
      <c r="AE56" s="65">
        <f ca="1">IF(WEEKDAY(AE$6,2)&gt;5,"w",IF(ISERROR(VLOOKUP(AE$6,fériés,1,FALSE)),(SUM($H$1:AE$1)&gt;SUM($F$47:$F55))*(SUM($H$1:AE$1)&lt;=SUM($F$47:$F56))*1,"F"))</f>
        <v>0</v>
      </c>
      <c r="AF56" s="65">
        <f ca="1">IF(WEEKDAY(AF$6,2)&gt;5,"w",IF(ISERROR(VLOOKUP(AF$6,fériés,1,FALSE)),(SUM($H$1:AF$1)&gt;SUM($F$47:$F55))*(SUM($H$1:AF$1)&lt;=SUM($F$47:$F56))*1,"F"))</f>
        <v>0</v>
      </c>
      <c r="AG56" s="65">
        <f ca="1">IF(WEEKDAY(AG$6,2)&gt;5,"w",IF(ISERROR(VLOOKUP(AG$6,fériés,1,FALSE)),(SUM($H$1:AG$1)&gt;SUM($F$47:$F55))*(SUM($H$1:AG$1)&lt;=SUM($F$47:$F56))*1,"F"))</f>
        <v>0</v>
      </c>
      <c r="AH56" s="65">
        <f ca="1">IF(WEEKDAY(AH$6,2)&gt;5,"w",IF(ISERROR(VLOOKUP(AH$6,fériés,1,FALSE)),(SUM($H$1:AH$1)&gt;SUM($F$47:$F55))*(SUM($H$1:AH$1)&lt;=SUM($F$47:$F56))*1,"F"))</f>
        <v>0</v>
      </c>
      <c r="AI56" s="65">
        <f ca="1">IF(WEEKDAY(AI$6,2)&gt;5,"w",IF(ISERROR(VLOOKUP(AI$6,fériés,1,FALSE)),(SUM($H$1:AI$1)&gt;SUM($F$47:$F55))*(SUM($H$1:AI$1)&lt;=SUM($F$47:$F56))*1,"F"))</f>
        <v>0</v>
      </c>
      <c r="AJ56" s="65">
        <f ca="1">IF(WEEKDAY(AJ$6,2)&gt;5,"w",IF(ISERROR(VLOOKUP(AJ$6,fériés,1,FALSE)),(SUM($H$1:AJ$1)&gt;SUM($F$47:$F55))*(SUM($H$1:AJ$1)&lt;=SUM($F$47:$F56))*1,"F"))</f>
        <v>0</v>
      </c>
      <c r="AK56" s="65">
        <f ca="1">IF(WEEKDAY(AK$6,2)&gt;5,"w",IF(ISERROR(VLOOKUP(AK$6,fériés,1,FALSE)),(SUM($H$1:AK$1)&gt;SUM($F$47:$F55))*(SUM($H$1:AK$1)&lt;=SUM($F$47:$F56))*1,"F"))</f>
        <v>0</v>
      </c>
      <c r="AL56" s="65">
        <f ca="1">IF(WEEKDAY(AL$6,2)&gt;5,"w",IF(ISERROR(VLOOKUP(AL$6,fériés,1,FALSE)),(SUM($H$1:AL$1)&gt;SUM($F$47:$F55))*(SUM($H$1:AL$1)&lt;=SUM($F$47:$F56))*1,"F"))</f>
        <v>0</v>
      </c>
      <c r="AM56" s="65">
        <f ca="1">IF(WEEKDAY(AM$6,2)&gt;5,"w",IF(ISERROR(VLOOKUP(AM$6,fériés,1,FALSE)),(SUM($H$1:AM$1)&gt;SUM($F$47:$F55))*(SUM($H$1:AM$1)&lt;=SUM($F$47:$F56))*1,"F"))</f>
        <v>0</v>
      </c>
      <c r="AN56" s="65">
        <f ca="1">IF(WEEKDAY(AN$6,2)&gt;5,"w",IF(ISERROR(VLOOKUP(AN$6,fériés,1,FALSE)),(SUM($H$1:AN$1)&gt;SUM($F$47:$F55))*(SUM($H$1:AN$1)&lt;=SUM($F$47:$F56))*1,"F"))</f>
        <v>0</v>
      </c>
      <c r="AO56" s="65">
        <f ca="1">IF(WEEKDAY(AO$6,2)&gt;5,"w",IF(ISERROR(VLOOKUP(AO$6,fériés,1,FALSE)),(SUM($H$1:AO$1)&gt;SUM($F$47:$F55))*(SUM($H$1:AO$1)&lt;=SUM($F$47:$F56))*1,"F"))</f>
        <v>0</v>
      </c>
      <c r="AP56" s="65">
        <f ca="1">IF(WEEKDAY(AP$6,2)&gt;5,"w",IF(ISERROR(VLOOKUP(AP$6,fériés,1,FALSE)),(SUM($H$1:AP$1)&gt;SUM($F$47:$F55))*(SUM($H$1:AP$1)&lt;=SUM($F$47:$F56))*1,"F"))</f>
        <v>0</v>
      </c>
      <c r="AQ56" s="65">
        <f ca="1">IF(WEEKDAY(AQ$6,2)&gt;5,"w",IF(ISERROR(VLOOKUP(AQ$6,fériés,1,FALSE)),(SUM($H$1:AQ$1)&gt;SUM($F$47:$F55))*(SUM($H$1:AQ$1)&lt;=SUM($F$47:$F56))*1,"F"))</f>
        <v>0</v>
      </c>
      <c r="AR56" s="65">
        <f ca="1">IF(WEEKDAY(AR$6,2)&gt;5,"w",IF(ISERROR(VLOOKUP(AR$6,fériés,1,FALSE)),(SUM($H$1:AR$1)&gt;SUM($F$47:$F55))*(SUM($H$1:AR$1)&lt;=SUM($F$47:$F56))*1,"F"))</f>
        <v>0</v>
      </c>
      <c r="AS56" s="65">
        <f ca="1">IF(WEEKDAY(AS$6,2)&gt;5,"w",IF(ISERROR(VLOOKUP(AS$6,fériés,1,FALSE)),(SUM($H$1:AS$1)&gt;SUM($F$47:$F55))*(SUM($H$1:AS$1)&lt;=SUM($F$47:$F56))*1,"F"))</f>
        <v>0</v>
      </c>
      <c r="AT56" s="65">
        <f ca="1">IF(WEEKDAY(AT$6,2)&gt;5,"w",IF(ISERROR(VLOOKUP(AT$6,fériés,1,FALSE)),(SUM($H$1:AT$1)&gt;SUM($F$47:$F55))*(SUM($H$1:AT$1)&lt;=SUM($F$47:$F56))*1,"F"))</f>
        <v>0</v>
      </c>
      <c r="AU56" s="65">
        <f ca="1">IF(WEEKDAY(AU$6,2)&gt;5,"w",IF(ISERROR(VLOOKUP(AU$6,fériés,1,FALSE)),(SUM($H$1:AU$1)&gt;SUM($F$47:$F55))*(SUM($H$1:AU$1)&lt;=SUM($F$47:$F56))*1,"F"))</f>
        <v>0</v>
      </c>
      <c r="AV56" s="65">
        <f ca="1">IF(WEEKDAY(AV$6,2)&gt;5,"w",IF(ISERROR(VLOOKUP(AV$6,fériés,1,FALSE)),(SUM($H$1:AV$1)&gt;SUM($F$47:$F55))*(SUM($H$1:AV$1)&lt;=SUM($F$47:$F56))*1,"F"))</f>
        <v>0</v>
      </c>
      <c r="AW56" s="65">
        <f ca="1">IF(WEEKDAY(AW$6,2)&gt;5,"w",IF(ISERROR(VLOOKUP(AW$6,fériés,1,FALSE)),(SUM($H$1:AW$1)&gt;SUM($F$47:$F55))*(SUM($H$1:AW$1)&lt;=SUM($F$47:$F56))*1,"F"))</f>
        <v>0</v>
      </c>
      <c r="AX56" s="65">
        <f ca="1">IF(WEEKDAY(AX$6,2)&gt;5,"w",IF(ISERROR(VLOOKUP(AX$6,fériés,1,FALSE)),(SUM($H$1:AX$1)&gt;SUM($F$47:$F55))*(SUM($H$1:AX$1)&lt;=SUM($F$47:$F56))*1,"F"))</f>
        <v>0</v>
      </c>
      <c r="AY56" s="65">
        <f ca="1">IF(WEEKDAY(AY$6,2)&gt;5,"w",IF(ISERROR(VLOOKUP(AY$6,fériés,1,FALSE)),(SUM($H$1:AY$1)&gt;SUM($F$47:$F55))*(SUM($H$1:AY$1)&lt;=SUM($F$47:$F56))*1,"F"))</f>
        <v>0</v>
      </c>
      <c r="AZ56" s="65">
        <f ca="1">IF(WEEKDAY(AZ$6,2)&gt;5,"w",IF(ISERROR(VLOOKUP(AZ$6,fériés,1,FALSE)),(SUM($H$1:AZ$1)&gt;SUM($F$47:$F55))*(SUM($H$1:AZ$1)&lt;=SUM($F$47:$F56))*1,"F"))</f>
        <v>0</v>
      </c>
      <c r="BA56" s="65">
        <f ca="1">IF(WEEKDAY(BA$6,2)&gt;5,"w",IF(ISERROR(VLOOKUP(BA$6,fériés,1,FALSE)),(SUM($H$1:BA$1)&gt;SUM($F$47:$F55))*(SUM($H$1:BA$1)&lt;=SUM($F$47:$F56))*1,"F"))</f>
        <v>0</v>
      </c>
      <c r="BB56" s="65">
        <f ca="1">IF(WEEKDAY(BB$6,2)&gt;5,"w",IF(ISERROR(VLOOKUP(BB$6,fériés,1,FALSE)),(SUM($H$1:BB$1)&gt;SUM($F$47:$F55))*(SUM($H$1:BB$1)&lt;=SUM($F$47:$F56))*1,"F"))</f>
        <v>0</v>
      </c>
      <c r="BC56" s="65">
        <f ca="1">IF(WEEKDAY(BC$6,2)&gt;5,"w",IF(ISERROR(VLOOKUP(BC$6,fériés,1,FALSE)),(SUM($H$1:BC$1)&gt;SUM($F$47:$F55))*(SUM($H$1:BC$1)&lt;=SUM($F$47:$F56))*1,"F"))</f>
        <v>0</v>
      </c>
      <c r="BD56" s="65">
        <f ca="1">IF(WEEKDAY(BD$6,2)&gt;5,"w",IF(ISERROR(VLOOKUP(BD$6,fériés,1,FALSE)),(SUM($H$1:BD$1)&gt;SUM($F$47:$F55))*(SUM($H$1:BD$1)&lt;=SUM($F$47:$F56))*1,"F"))</f>
        <v>0</v>
      </c>
      <c r="BE56" s="65">
        <f ca="1">IF(WEEKDAY(BE$6,2)&gt;5,"w",IF(ISERROR(VLOOKUP(BE$6,fériés,1,FALSE)),(SUM($H$1:BE$1)&gt;SUM($F$47:$F55))*(SUM($H$1:BE$1)&lt;=SUM($F$47:$F56))*1,"F"))</f>
        <v>0</v>
      </c>
      <c r="BF56" s="65">
        <f ca="1">IF(WEEKDAY(BF$6,2)&gt;5,"w",IF(ISERROR(VLOOKUP(BF$6,fériés,1,FALSE)),(SUM($H$1:BF$1)&gt;SUM($F$47:$F55))*(SUM($H$1:BF$1)&lt;=SUM($F$47:$F56))*1,"F"))</f>
        <v>0</v>
      </c>
      <c r="BG56" s="65">
        <f ca="1">IF(WEEKDAY(BG$6,2)&gt;5,"w",IF(ISERROR(VLOOKUP(BG$6,fériés,1,FALSE)),(SUM($H$1:BG$1)&gt;SUM($F$47:$F55))*(SUM($H$1:BG$1)&lt;=SUM($F$47:$F56))*1,"F"))</f>
        <v>0</v>
      </c>
      <c r="BH56" s="65">
        <f ca="1">IF(WEEKDAY(BH$6,2)&gt;5,"w",IF(ISERROR(VLOOKUP(BH$6,fériés,1,FALSE)),(SUM($H$1:BH$1)&gt;SUM($F$47:$F55))*(SUM($H$1:BH$1)&lt;=SUM($F$47:$F56))*1,"F"))</f>
        <v>0</v>
      </c>
      <c r="BI56" s="65">
        <f ca="1">IF(WEEKDAY(BI$6,2)&gt;5,"w",IF(ISERROR(VLOOKUP(BI$6,fériés,1,FALSE)),(SUM($H$1:BI$1)&gt;SUM($F$47:$F55))*(SUM($H$1:BI$1)&lt;=SUM($F$47:$F56))*1,"F"))</f>
        <v>0</v>
      </c>
      <c r="BJ56" s="65">
        <f ca="1">IF(WEEKDAY(BJ$6,2)&gt;5,"w",IF(ISERROR(VLOOKUP(BJ$6,fériés,1,FALSE)),(SUM($H$1:BJ$1)&gt;SUM($F$47:$F55))*(SUM($H$1:BJ$1)&lt;=SUM($F$47:$F56))*1,"F"))</f>
        <v>0</v>
      </c>
      <c r="BK56" s="65">
        <f ca="1">IF(WEEKDAY(BK$6,2)&gt;5,"w",IF(ISERROR(VLOOKUP(BK$6,fériés,1,FALSE)),(SUM($H$1:BK$1)&gt;SUM($F$47:$F55))*(SUM($H$1:BK$1)&lt;=SUM($F$47:$F56))*1,"F"))</f>
        <v>0</v>
      </c>
      <c r="BL56" s="65">
        <f ca="1">IF(WEEKDAY(BL$6,2)&gt;5,"w",IF(ISERROR(VLOOKUP(BL$6,fériés,1,FALSE)),(SUM($H$1:BL$1)&gt;SUM($F$47:$F55))*(SUM($H$1:BL$1)&lt;=SUM($F$47:$F56))*1,"F"))</f>
        <v>0</v>
      </c>
      <c r="BM56" s="65">
        <f ca="1">IF(WEEKDAY(BM$6,2)&gt;5,"w",IF(ISERROR(VLOOKUP(BM$6,fériés,1,FALSE)),(SUM($H$1:BM$1)&gt;SUM($F$47:$F55))*(SUM($H$1:BM$1)&lt;=SUM($F$47:$F56))*1,"F"))</f>
        <v>0</v>
      </c>
      <c r="BN56" s="65" t="str">
        <f ca="1">IF(WEEKDAY(BN$6,2)&gt;5,"w",IF(ISERROR(VLOOKUP(BN$6,fériés,1,FALSE)),(SUM($H$1:BN$1)&gt;SUM($F$47:$F55))*(SUM($H$1:BN$1)&lt;=SUM($F$47:$F56))*1,"F"))</f>
        <v>w</v>
      </c>
      <c r="BO56" s="65" t="str">
        <f ca="1">IF(WEEKDAY(BO$6,2)&gt;5,"w",IF(ISERROR(VLOOKUP(BO$6,fériés,1,FALSE)),(SUM($H$1:BO$1)&gt;SUM($F$47:$F55))*(SUM($H$1:BO$1)&lt;=SUM($F$47:$F56))*1,"F"))</f>
        <v>w</v>
      </c>
      <c r="BP56" s="65" t="str">
        <f ca="1">IF(WEEKDAY(BP$6,2)&gt;5,"w",IF(ISERROR(VLOOKUP(BP$6,fériés,1,FALSE)),(SUM($H$1:BP$1)&gt;SUM($F$47:$F55))*(SUM($H$1:BP$1)&lt;=SUM($F$47:$F56))*1,"F"))</f>
        <v>w</v>
      </c>
      <c r="BQ56" s="65" t="str">
        <f ca="1">IF(WEEKDAY(BQ$6,2)&gt;5,"w",IF(ISERROR(VLOOKUP(BQ$6,fériés,1,FALSE)),(SUM($H$1:BQ$1)&gt;SUM($F$47:$F55))*(SUM($H$1:BQ$1)&lt;=SUM($F$47:$F56))*1,"F"))</f>
        <v>w</v>
      </c>
      <c r="BR56" s="65" t="str">
        <f ca="1">IF(WEEKDAY(BR$6,2)&gt;5,"w",IF(ISERROR(VLOOKUP(BR$6,fériés,1,FALSE)),(SUM($H$1:BR$1)&gt;SUM($F$47:$F55))*(SUM($H$1:BR$1)&lt;=SUM($F$47:$F56))*1,"F"))</f>
        <v>w</v>
      </c>
      <c r="BS56" s="65" t="str">
        <f ca="1">IF(WEEKDAY(BS$6,2)&gt;5,"w",IF(ISERROR(VLOOKUP(BS$6,fériés,1,FALSE)),(SUM($H$1:BS$1)&gt;SUM($F$47:$F55))*(SUM($H$1:BS$1)&lt;=SUM($F$47:$F56))*1,"F"))</f>
        <v>w</v>
      </c>
      <c r="BT56" s="65" t="str">
        <f ca="1">IF(WEEKDAY(BT$6,2)&gt;5,"w",IF(ISERROR(VLOOKUP(BT$6,fériés,1,FALSE)),(SUM($H$1:BT$1)&gt;SUM($F$47:$F55))*(SUM($H$1:BT$1)&lt;=SUM($F$47:$F56))*1,"F"))</f>
        <v>w</v>
      </c>
      <c r="BU56" s="65" t="str">
        <f ca="1">IF(WEEKDAY(BU$6,2)&gt;5,"w",IF(ISERROR(VLOOKUP(BU$6,fériés,1,FALSE)),(SUM($H$1:BU$1)&gt;SUM($F$47:$F55))*(SUM($H$1:BU$1)&lt;=SUM($F$47:$F56))*1,"F"))</f>
        <v>w</v>
      </c>
      <c r="BV56" s="65" t="str">
        <f ca="1">IF(WEEKDAY(BV$6,2)&gt;5,"w",IF(ISERROR(VLOOKUP(BV$6,fériés,1,FALSE)),(SUM($H$1:BV$1)&gt;SUM($F$47:$F55))*(SUM($H$1:BV$1)&lt;=SUM($F$47:$F56))*1,"F"))</f>
        <v>w</v>
      </c>
      <c r="BW56" s="65" t="str">
        <f ca="1">IF(WEEKDAY(BW$6,2)&gt;5,"w",IF(ISERROR(VLOOKUP(BW$6,fériés,1,FALSE)),(SUM($H$1:BW$1)&gt;SUM($F$47:$F55))*(SUM($H$1:BW$1)&lt;=SUM($F$47:$F56))*1,"F"))</f>
        <v>w</v>
      </c>
      <c r="BX56" s="65" t="str">
        <f ca="1">IF(WEEKDAY(BX$6,2)&gt;5,"w",IF(ISERROR(VLOOKUP(BX$6,fériés,1,FALSE)),(SUM($H$1:BX$1)&gt;SUM($F$47:$F55))*(SUM($H$1:BX$1)&lt;=SUM($F$47:$F56))*1,"F"))</f>
        <v>w</v>
      </c>
      <c r="BY56" s="65" t="str">
        <f ca="1">IF(WEEKDAY(BY$6,2)&gt;5,"w",IF(ISERROR(VLOOKUP(BY$6,fériés,1,FALSE)),(SUM($H$1:BY$1)&gt;SUM($F$47:$F55))*(SUM($H$1:BY$1)&lt;=SUM($F$47:$F56))*1,"F"))</f>
        <v>w</v>
      </c>
      <c r="BZ56" s="65" t="str">
        <f ca="1">IF(WEEKDAY(BZ$6,2)&gt;5,"w",IF(ISERROR(VLOOKUP(BZ$6,fériés,1,FALSE)),(SUM($H$1:BZ$1)&gt;SUM($F$47:$F55))*(SUM($H$1:BZ$1)&lt;=SUM($F$47:$F56))*1,"F"))</f>
        <v>w</v>
      </c>
      <c r="CA56" s="65" t="str">
        <f ca="1">IF(WEEKDAY(CA$6,2)&gt;5,"w",IF(ISERROR(VLOOKUP(CA$6,fériés,1,FALSE)),(SUM($H$1:CA$1)&gt;SUM($F$47:$F55))*(SUM($H$1:CA$1)&lt;=SUM($F$47:$F56))*1,"F"))</f>
        <v>w</v>
      </c>
      <c r="CB56" s="65" t="str">
        <f ca="1">IF(WEEKDAY(CB$6,2)&gt;5,"w",IF(ISERROR(VLOOKUP(CB$6,fériés,1,FALSE)),(SUM($H$1:CB$1)&gt;SUM($F$47:$F55))*(SUM($H$1:CB$1)&lt;=SUM($F$47:$F56))*1,"F"))</f>
        <v>w</v>
      </c>
      <c r="CC56" s="65" t="str">
        <f ca="1">IF(WEEKDAY(CC$6,2)&gt;5,"w",IF(ISERROR(VLOOKUP(CC$6,fériés,1,FALSE)),(SUM($H$1:CC$1)&gt;SUM($F$47:$F55))*(SUM($H$1:CC$1)&lt;=SUM($F$47:$F56))*1,"F"))</f>
        <v>w</v>
      </c>
      <c r="CD56" s="65" t="str">
        <f ca="1">IF(WEEKDAY(CD$6,2)&gt;5,"w",IF(ISERROR(VLOOKUP(CD$6,fériés,1,FALSE)),(SUM($H$1:CD$1)&gt;SUM($F$47:$F55))*(SUM($H$1:CD$1)&lt;=SUM($F$47:$F56))*1,"F"))</f>
        <v>w</v>
      </c>
      <c r="CE56" s="65" t="str">
        <f ca="1">IF(WEEKDAY(CE$6,2)&gt;5,"w",IF(ISERROR(VLOOKUP(CE$6,fériés,1,FALSE)),(SUM($H$1:CE$1)&gt;SUM($F$47:$F55))*(SUM($H$1:CE$1)&lt;=SUM($F$47:$F56))*1,"F"))</f>
        <v>w</v>
      </c>
      <c r="CF56" s="65" t="str">
        <f ca="1">IF(WEEKDAY(CF$6,2)&gt;5,"w",IF(ISERROR(VLOOKUP(CF$6,fériés,1,FALSE)),(SUM($H$1:CF$1)&gt;SUM($F$47:$F55))*(SUM($H$1:CF$1)&lt;=SUM($F$47:$F56))*1,"F"))</f>
        <v>w</v>
      </c>
      <c r="CG56" s="65" t="str">
        <f ca="1">IF(WEEKDAY(CG$6,2)&gt;5,"w",IF(ISERROR(VLOOKUP(CG$6,fériés,1,FALSE)),(SUM($H$1:CG$1)&gt;SUM($F$47:$F55))*(SUM($H$1:CG$1)&lt;=SUM($F$47:$F56))*1,"F"))</f>
        <v>w</v>
      </c>
      <c r="CH56" s="65">
        <f ca="1">IF(WEEKDAY(CH$6,2)&gt;5,"w",IF(ISERROR(VLOOKUP(CH$6,fériés,1,FALSE)),(SUM($H$1:CH$1)&gt;SUM($F$47:$F55))*(SUM($H$1:CH$1)&lt;=SUM($F$47:$F56))*1,"F"))</f>
        <v>0</v>
      </c>
      <c r="CI56" s="65">
        <f ca="1">IF(WEEKDAY(CI$6,2)&gt;5,"w",IF(ISERROR(VLOOKUP(CI$6,fériés,1,FALSE)),(SUM($H$1:CI$1)&gt;SUM($F$47:$F55))*(SUM($H$1:CI$1)&lt;=SUM($F$47:$F56))*1,"F"))</f>
        <v>0</v>
      </c>
      <c r="CJ56" s="65">
        <f ca="1">IF(WEEKDAY(CJ$6,2)&gt;5,"w",IF(ISERROR(VLOOKUP(CJ$6,fériés,1,FALSE)),(SUM($H$1:CJ$1)&gt;SUM($F$47:$F55))*(SUM($H$1:CJ$1)&lt;=SUM($F$47:$F56))*1,"F"))</f>
        <v>0</v>
      </c>
      <c r="CK56" s="65">
        <f ca="1">IF(WEEKDAY(CK$6,2)&gt;5,"w",IF(ISERROR(VLOOKUP(CK$6,fériés,1,FALSE)),(SUM($H$1:CK$1)&gt;SUM($F$47:$F55))*(SUM($H$1:CK$1)&lt;=SUM($F$47:$F56))*1,"F"))</f>
        <v>0</v>
      </c>
      <c r="CL56" s="65">
        <f ca="1">IF(WEEKDAY(CL$6,2)&gt;5,"w",IF(ISERROR(VLOOKUP(CL$6,fériés,1,FALSE)),(SUM($H$1:CL$1)&gt;SUM($F$47:$F55))*(SUM($H$1:CL$1)&lt;=SUM($F$47:$F56))*1,"F"))</f>
        <v>0</v>
      </c>
      <c r="CM56" s="65">
        <f ca="1">IF(WEEKDAY(CM$6,2)&gt;5,"w",IF(ISERROR(VLOOKUP(CM$6,fériés,1,FALSE)),(SUM($H$1:CM$1)&gt;SUM($F$47:$F55))*(SUM($H$1:CM$1)&lt;=SUM($F$47:$F56))*1,"F"))</f>
        <v>0</v>
      </c>
      <c r="CN56" s="65">
        <f ca="1">IF(WEEKDAY(CN$6,2)&gt;5,"w",IF(ISERROR(VLOOKUP(CN$6,fériés,1,FALSE)),(SUM($H$1:CN$1)&gt;SUM($F$47:$F55))*(SUM($H$1:CN$1)&lt;=SUM($F$47:$F56))*1,"F"))</f>
        <v>0</v>
      </c>
      <c r="CO56" s="65">
        <f ca="1">IF(WEEKDAY(CO$6,2)&gt;5,"w",IF(ISERROR(VLOOKUP(CO$6,fériés,1,FALSE)),(SUM($H$1:CO$1)&gt;SUM($F$47:$F55))*(SUM($H$1:CO$1)&lt;=SUM($F$47:$F56))*1,"F"))</f>
        <v>0</v>
      </c>
      <c r="CP56" s="65">
        <f ca="1">IF(WEEKDAY(CP$6,2)&gt;5,"w",IF(ISERROR(VLOOKUP(CP$6,fériés,1,FALSE)),(SUM($H$1:CP$1)&gt;SUM($F$47:$F55))*(SUM($H$1:CP$1)&lt;=SUM($F$47:$F56))*1,"F"))</f>
        <v>0</v>
      </c>
      <c r="CQ56" s="65">
        <f ca="1">IF(WEEKDAY(CQ$6,2)&gt;5,"w",IF(ISERROR(VLOOKUP(CQ$6,fériés,1,FALSE)),(SUM($H$1:CQ$1)&gt;SUM($F$47:$F55))*(SUM($H$1:CQ$1)&lt;=SUM($F$47:$F56))*1,"F"))</f>
        <v>0</v>
      </c>
      <c r="CR56" s="65">
        <f ca="1">IF(WEEKDAY(CR$6,2)&gt;5,"w",IF(ISERROR(VLOOKUP(CR$6,fériés,1,FALSE)),(SUM($H$1:CR$1)&gt;SUM($F$47:$F55))*(SUM($H$1:CR$1)&lt;=SUM($F$47:$F56))*1,"F"))</f>
        <v>0</v>
      </c>
      <c r="CS56" s="65">
        <f ca="1">IF(WEEKDAY(CS$6,2)&gt;5,"w",IF(ISERROR(VLOOKUP(CS$6,fériés,1,FALSE)),(SUM($H$1:CS$1)&gt;SUM($F$47:$F55))*(SUM($H$1:CS$1)&lt;=SUM($F$47:$F56))*1,"F"))</f>
        <v>0</v>
      </c>
      <c r="CT56" s="65">
        <f ca="1">IF(WEEKDAY(CT$6,2)&gt;5,"w",IF(ISERROR(VLOOKUP(CT$6,fériés,1,FALSE)),(SUM($H$1:CT$1)&gt;SUM($F$47:$F55))*(SUM($H$1:CT$1)&lt;=SUM($F$47:$F56))*1,"F"))</f>
        <v>0</v>
      </c>
      <c r="CU56" s="65">
        <f ca="1">IF(WEEKDAY(CU$6,2)&gt;5,"w",IF(ISERROR(VLOOKUP(CU$6,fériés,1,FALSE)),(SUM($H$1:CU$1)&gt;SUM($F$47:$F55))*(SUM($H$1:CU$1)&lt;=SUM($F$47:$F56))*1,"F"))</f>
        <v>0</v>
      </c>
      <c r="CV56" s="65">
        <f ca="1">IF(WEEKDAY(CV$6,2)&gt;5,"w",IF(ISERROR(VLOOKUP(CV$6,fériés,1,FALSE)),(SUM($H$1:CV$1)&gt;SUM($F$47:$F55))*(SUM($H$1:CV$1)&lt;=SUM($F$47:$F56))*1,"F"))</f>
        <v>0</v>
      </c>
      <c r="CW56" s="65">
        <f ca="1">IF(WEEKDAY(CW$6,2)&gt;5,"w",IF(ISERROR(VLOOKUP(CW$6,fériés,1,FALSE)),(SUM($H$1:CW$1)&gt;SUM($F$47:$F55))*(SUM($H$1:CW$1)&lt;=SUM($F$47:$F56))*1,"F"))</f>
        <v>0</v>
      </c>
      <c r="CX56" s="65">
        <f ca="1">IF(WEEKDAY(CX$6,2)&gt;5,"w",IF(ISERROR(VLOOKUP(CX$6,fériés,1,FALSE)),(SUM($H$1:CX$1)&gt;SUM($F$47:$F55))*(SUM($H$1:CX$1)&lt;=SUM($F$47:$F56))*1,"F"))</f>
        <v>0</v>
      </c>
      <c r="CY56" s="65">
        <f ca="1">IF(WEEKDAY(CY$6,2)&gt;5,"w",IF(ISERROR(VLOOKUP(CY$6,fériés,1,FALSE)),(SUM($H$1:CY$1)&gt;SUM($F$47:$F55))*(SUM($H$1:CY$1)&lt;=SUM($F$47:$F56))*1,"F"))</f>
        <v>0</v>
      </c>
      <c r="CZ56" s="65">
        <f ca="1">IF(WEEKDAY(CZ$6,2)&gt;5,"w",IF(ISERROR(VLOOKUP(CZ$6,fériés,1,FALSE)),(SUM($H$1:CZ$1)&gt;SUM($F$47:$F55))*(SUM($H$1:CZ$1)&lt;=SUM($F$47:$F56))*1,"F"))</f>
        <v>0</v>
      </c>
      <c r="DA56" s="65">
        <f ca="1">IF(WEEKDAY(DA$6,2)&gt;5,"w",IF(ISERROR(VLOOKUP(DA$6,fériés,1,FALSE)),(SUM($H$1:DA$1)&gt;SUM($F$47:$F55))*(SUM($H$1:DA$1)&lt;=SUM($F$47:$F56))*1,"F"))</f>
        <v>0</v>
      </c>
      <c r="DB56" s="65">
        <f ca="1">IF(WEEKDAY(DB$6,2)&gt;5,"w",IF(ISERROR(VLOOKUP(DB$6,fériés,1,FALSE)),(SUM($H$1:DB$1)&gt;SUM($F$47:$F55))*(SUM($H$1:DB$1)&lt;=SUM($F$47:$F56))*1,"F"))</f>
        <v>0</v>
      </c>
      <c r="DC56" s="65">
        <f ca="1">IF(WEEKDAY(DC$6,2)&gt;5,"w",IF(ISERROR(VLOOKUP(DC$6,fériés,1,FALSE)),(SUM($H$1:DC$1)&gt;SUM($F$47:$F55))*(SUM($H$1:DC$1)&lt;=SUM($F$47:$F56))*1,"F"))</f>
        <v>0</v>
      </c>
      <c r="DD56" s="65">
        <f ca="1">IF(WEEKDAY(DD$6,2)&gt;5,"w",IF(ISERROR(VLOOKUP(DD$6,fériés,1,FALSE)),(SUM($H$1:DD$1)&gt;SUM($F$47:$F55))*(SUM($H$1:DD$1)&lt;=SUM($F$47:$F56))*1,"F"))</f>
        <v>0</v>
      </c>
      <c r="DE56" s="65">
        <f ca="1">IF(WEEKDAY(DE$6,2)&gt;5,"w",IF(ISERROR(VLOOKUP(DE$6,fériés,1,FALSE)),(SUM($H$1:DE$1)&gt;SUM($F$47:$F55))*(SUM($H$1:DE$1)&lt;=SUM($F$47:$F56))*1,"F"))</f>
        <v>0</v>
      </c>
      <c r="DF56" s="65">
        <f ca="1">IF(WEEKDAY(DF$6,2)&gt;5,"w",IF(ISERROR(VLOOKUP(DF$6,fériés,1,FALSE)),(SUM($H$1:DF$1)&gt;SUM($F$47:$F55))*(SUM($H$1:DF$1)&lt;=SUM($F$47:$F56))*1,"F"))</f>
        <v>0</v>
      </c>
      <c r="DG56" s="65">
        <f ca="1">IF(WEEKDAY(DG$6,2)&gt;5,"w",IF(ISERROR(VLOOKUP(DG$6,fériés,1,FALSE)),(SUM($H$1:DG$1)&gt;SUM($F$47:$F55))*(SUM($H$1:DG$1)&lt;=SUM($F$47:$F56))*1,"F"))</f>
        <v>0</v>
      </c>
      <c r="DH56" s="65">
        <f ca="1">IF(WEEKDAY(DH$6,2)&gt;5,"w",IF(ISERROR(VLOOKUP(DH$6,fériés,1,FALSE)),(SUM($H$1:DH$1)&gt;SUM($F$47:$F55))*(SUM($H$1:DH$1)&lt;=SUM($F$47:$F56))*1,"F"))</f>
        <v>0</v>
      </c>
      <c r="DI56" s="65">
        <f ca="1">IF(WEEKDAY(DI$6,2)&gt;5,"w",IF(ISERROR(VLOOKUP(DI$6,fériés,1,FALSE)),(SUM($H$1:DI$1)&gt;SUM($F$47:$F55))*(SUM($H$1:DI$1)&lt;=SUM($F$47:$F56))*1,"F"))</f>
        <v>0</v>
      </c>
      <c r="DJ56" s="65">
        <f ca="1">IF(WEEKDAY(DJ$6,2)&gt;5,"w",IF(ISERROR(VLOOKUP(DJ$6,fériés,1,FALSE)),(SUM($H$1:DJ$1)&gt;SUM($F$47:$F55))*(SUM($H$1:DJ$1)&lt;=SUM($F$47:$F56))*1,"F"))</f>
        <v>0</v>
      </c>
      <c r="DK56" s="65">
        <f ca="1">IF(WEEKDAY(DK$6,2)&gt;5,"w",IF(ISERROR(VLOOKUP(DK$6,fériés,1,FALSE)),(SUM($H$1:DK$1)&gt;SUM($F$47:$F55))*(SUM($H$1:DK$1)&lt;=SUM($F$47:$F56))*1,"F"))</f>
        <v>0</v>
      </c>
      <c r="DL56" s="65">
        <f ca="1">IF(WEEKDAY(DL$6,2)&gt;5,"w",IF(ISERROR(VLOOKUP(DL$6,fériés,1,FALSE)),(SUM($H$1:DL$1)&gt;SUM($F$47:$F55))*(SUM($H$1:DL$1)&lt;=SUM($F$47:$F56))*1,"F"))</f>
        <v>0</v>
      </c>
      <c r="DM56" s="65">
        <f ca="1">IF(WEEKDAY(DM$6,2)&gt;5,"w",IF(ISERROR(VLOOKUP(DM$6,fériés,1,FALSE)),(SUM($H$1:DM$1)&gt;SUM($F$47:$F55))*(SUM($H$1:DM$1)&lt;=SUM($F$47:$F56))*1,"F"))</f>
        <v>0</v>
      </c>
      <c r="DN56" s="65">
        <f ca="1">IF(WEEKDAY(DN$6,2)&gt;5,"w",IF(ISERROR(VLOOKUP(DN$6,fériés,1,FALSE)),(SUM($H$1:DN$1)&gt;SUM($F$47:$F55))*(SUM($H$1:DN$1)&lt;=SUM($F$47:$F56))*1,"F"))</f>
        <v>0</v>
      </c>
      <c r="DO56" s="65">
        <f ca="1">IF(WEEKDAY(DO$6,2)&gt;5,"w",IF(ISERROR(VLOOKUP(DO$6,fériés,1,FALSE)),(SUM($H$1:DO$1)&gt;SUM($F$47:$F55))*(SUM($H$1:DO$1)&lt;=SUM($F$47:$F56))*1,"F"))</f>
        <v>0</v>
      </c>
      <c r="DP56" s="65">
        <f ca="1">IF(WEEKDAY(DP$6,2)&gt;5,"w",IF(ISERROR(VLOOKUP(DP$6,fériés,1,FALSE)),(SUM($H$1:DP$1)&gt;SUM($F$47:$F55))*(SUM($H$1:DP$1)&lt;=SUM($F$47:$F56))*1,"F"))</f>
        <v>0</v>
      </c>
      <c r="DQ56" s="65">
        <f ca="1">IF(WEEKDAY(DQ$6,2)&gt;5,"w",IF(ISERROR(VLOOKUP(DQ$6,fériés,1,FALSE)),(SUM($H$1:DQ$1)&gt;SUM($F$47:$F55))*(SUM($H$1:DQ$1)&lt;=SUM($F$47:$F56))*1,"F"))</f>
        <v>0</v>
      </c>
      <c r="DR56" s="65">
        <f ca="1">IF(WEEKDAY(DR$6,2)&gt;5,"w",IF(ISERROR(VLOOKUP(DR$6,fériés,1,FALSE)),(SUM($H$1:DR$1)&gt;SUM($F$47:$F55))*(SUM($H$1:DR$1)&lt;=SUM($F$47:$F56))*1,"F"))</f>
        <v>0</v>
      </c>
      <c r="DS56" s="65">
        <f ca="1">IF(WEEKDAY(DS$6,2)&gt;5,"w",IF(ISERROR(VLOOKUP(DS$6,fériés,1,FALSE)),(SUM($H$1:DS$1)&gt;SUM($F$47:$F55))*(SUM($H$1:DS$1)&lt;=SUM($F$47:$F56))*1,"F"))</f>
        <v>0</v>
      </c>
      <c r="DT56" s="65">
        <f ca="1">IF(WEEKDAY(DT$6,2)&gt;5,"w",IF(ISERROR(VLOOKUP(DT$6,fériés,1,FALSE)),(SUM($H$1:DT$1)&gt;SUM($F$47:$F55))*(SUM($H$1:DT$1)&lt;=SUM($F$47:$F56))*1,"F"))</f>
        <v>0</v>
      </c>
      <c r="DU56" s="65">
        <f ca="1">IF(WEEKDAY(DU$6,2)&gt;5,"w",IF(ISERROR(VLOOKUP(DU$6,fériés,1,FALSE)),(SUM($H$1:DU$1)&gt;SUM($F$47:$F55))*(SUM($H$1:DU$1)&lt;=SUM($F$47:$F56))*1,"F"))</f>
        <v>0</v>
      </c>
      <c r="DV56" s="65">
        <f ca="1">IF(WEEKDAY(DV$6,2)&gt;5,"w",IF(ISERROR(VLOOKUP(DV$6,fériés,1,FALSE)),(SUM($H$1:DV$1)&gt;SUM($F$47:$F55))*(SUM($H$1:DV$1)&lt;=SUM($F$47:$F56))*1,"F"))</f>
        <v>0</v>
      </c>
      <c r="DW56" s="65">
        <f ca="1">IF(WEEKDAY(DW$6,2)&gt;5,"w",IF(ISERROR(VLOOKUP(DW$6,fériés,1,FALSE)),(SUM($H$1:DW$1)&gt;SUM($F$47:$F55))*(SUM($H$1:DW$1)&lt;=SUM($F$47:$F56))*1,"F"))</f>
        <v>0</v>
      </c>
      <c r="DX56" s="65">
        <f ca="1">IF(WEEKDAY(DX$6,2)&gt;5,"w",IF(ISERROR(VLOOKUP(DX$6,fériés,1,FALSE)),(SUM($H$1:DX$1)&gt;SUM($F$47:$F55))*(SUM($H$1:DX$1)&lt;=SUM($F$47:$F56))*1,"F"))</f>
        <v>0</v>
      </c>
      <c r="DY56" s="65">
        <f ca="1">IF(WEEKDAY(DY$6,2)&gt;5,"w",IF(ISERROR(VLOOKUP(DY$6,fériés,1,FALSE)),(SUM($H$1:DY$1)&gt;SUM($F$47:$F55))*(SUM($H$1:DY$1)&lt;=SUM($F$47:$F56))*1,"F"))</f>
        <v>0</v>
      </c>
      <c r="DZ56" s="65">
        <f ca="1">IF(WEEKDAY(DZ$6,2)&gt;5,"w",IF(ISERROR(VLOOKUP(DZ$6,fériés,1,FALSE)),(SUM($H$1:DZ$1)&gt;SUM($F$47:$F55))*(SUM($H$1:DZ$1)&lt;=SUM($F$47:$F56))*1,"F"))</f>
        <v>0</v>
      </c>
      <c r="EA56" s="65">
        <f ca="1">IF(WEEKDAY(EA$6,2)&gt;5,"w",IF(ISERROR(VLOOKUP(EA$6,fériés,1,FALSE)),(SUM($H$1:EA$1)&gt;SUM($F$47:$F55))*(SUM($H$1:EA$1)&lt;=SUM($F$47:$F56))*1,"F"))</f>
        <v>0</v>
      </c>
      <c r="EB56" s="65">
        <f ca="1">IF(WEEKDAY(EB$6,2)&gt;5,"w",IF(ISERROR(VLOOKUP(EB$6,fériés,1,FALSE)),(SUM($H$1:EB$1)&gt;SUM($F$47:$F55))*(SUM($H$1:EB$1)&lt;=SUM($F$47:$F56))*1,"F"))</f>
        <v>0</v>
      </c>
      <c r="EC56" s="65">
        <f ca="1">IF(WEEKDAY(EC$6,2)&gt;5,"w",IF(ISERROR(VLOOKUP(EC$6,fériés,1,FALSE)),(SUM($H$1:EC$1)&gt;SUM($F$47:$F55))*(SUM($H$1:EC$1)&lt;=SUM($F$47:$F56))*1,"F"))</f>
        <v>0</v>
      </c>
      <c r="ED56" s="65">
        <f ca="1">IF(WEEKDAY(ED$6,2)&gt;5,"w",IF(ISERROR(VLOOKUP(ED$6,fériés,1,FALSE)),(SUM($H$1:ED$1)&gt;SUM($F$47:$F55))*(SUM($H$1:ED$1)&lt;=SUM($F$47:$F56))*1,"F"))</f>
        <v>0</v>
      </c>
      <c r="EE56" s="65">
        <f ca="1">IF(WEEKDAY(EE$6,2)&gt;5,"w",IF(ISERROR(VLOOKUP(EE$6,fériés,1,FALSE)),(SUM($H$1:EE$1)&gt;SUM($F$47:$F55))*(SUM($H$1:EE$1)&lt;=SUM($F$47:$F56))*1,"F"))</f>
        <v>0</v>
      </c>
      <c r="EF56" s="65" t="str">
        <f ca="1">IF(WEEKDAY(EF$6,2)&gt;5,"w",IF(ISERROR(VLOOKUP(EF$6,fériés,1,FALSE)),(SUM($H$1:EF$1)&gt;SUM($F$47:$F55))*(SUM($H$1:EF$1)&lt;=SUM($F$47:$F56))*1,"F"))</f>
        <v>w</v>
      </c>
      <c r="EG56" s="65" t="str">
        <f ca="1">IF(WEEKDAY(EG$6,2)&gt;5,"w",IF(ISERROR(VLOOKUP(EG$6,fériés,1,FALSE)),(SUM($H$1:EG$1)&gt;SUM($F$47:$F55))*(SUM($H$1:EG$1)&lt;=SUM($F$47:$F56))*1,"F"))</f>
        <v>w</v>
      </c>
      <c r="EH56" s="65" t="str">
        <f ca="1">IF(WEEKDAY(EH$6,2)&gt;5,"w",IF(ISERROR(VLOOKUP(EH$6,fériés,1,FALSE)),(SUM($H$1:EH$1)&gt;SUM($F$47:$F55))*(SUM($H$1:EH$1)&lt;=SUM($F$47:$F56))*1,"F"))</f>
        <v>w</v>
      </c>
      <c r="EI56" s="65" t="str">
        <f ca="1">IF(WEEKDAY(EI$6,2)&gt;5,"w",IF(ISERROR(VLOOKUP(EI$6,fériés,1,FALSE)),(SUM($H$1:EI$1)&gt;SUM($F$47:$F55))*(SUM($H$1:EI$1)&lt;=SUM($F$47:$F56))*1,"F"))</f>
        <v>w</v>
      </c>
      <c r="EJ56" s="65" t="str">
        <f ca="1">IF(WEEKDAY(EJ$6,2)&gt;5,"w",IF(ISERROR(VLOOKUP(EJ$6,fériés,1,FALSE)),(SUM($H$1:EJ$1)&gt;SUM($F$47:$F55))*(SUM($H$1:EJ$1)&lt;=SUM($F$47:$F56))*1,"F"))</f>
        <v>w</v>
      </c>
      <c r="EK56" s="65" t="str">
        <f ca="1">IF(WEEKDAY(EK$6,2)&gt;5,"w",IF(ISERROR(VLOOKUP(EK$6,fériés,1,FALSE)),(SUM($H$1:EK$1)&gt;SUM($F$47:$F55))*(SUM($H$1:EK$1)&lt;=SUM($F$47:$F56))*1,"F"))</f>
        <v>w</v>
      </c>
      <c r="EL56" s="65" t="str">
        <f ca="1">IF(WEEKDAY(EL$6,2)&gt;5,"w",IF(ISERROR(VLOOKUP(EL$6,fériés,1,FALSE)),(SUM($H$1:EL$1)&gt;SUM($F$47:$F55))*(SUM($H$1:EL$1)&lt;=SUM($F$47:$F56))*1,"F"))</f>
        <v>w</v>
      </c>
      <c r="EM56" s="65" t="str">
        <f ca="1">IF(WEEKDAY(EM$6,2)&gt;5,"w",IF(ISERROR(VLOOKUP(EM$6,fériés,1,FALSE)),(SUM($H$1:EM$1)&gt;SUM($F$47:$F55))*(SUM($H$1:EM$1)&lt;=SUM($F$47:$F56))*1,"F"))</f>
        <v>w</v>
      </c>
      <c r="EN56" s="65" t="str">
        <f ca="1">IF(WEEKDAY(EN$6,2)&gt;5,"w",IF(ISERROR(VLOOKUP(EN$6,fériés,1,FALSE)),(SUM($H$1:EN$1)&gt;SUM($F$47:$F55))*(SUM($H$1:EN$1)&lt;=SUM($F$47:$F56))*1,"F"))</f>
        <v>w</v>
      </c>
      <c r="EO56" s="65" t="str">
        <f ca="1">IF(WEEKDAY(EO$6,2)&gt;5,"w",IF(ISERROR(VLOOKUP(EO$6,fériés,1,FALSE)),(SUM($H$1:EO$1)&gt;SUM($F$47:$F55))*(SUM($H$1:EO$1)&lt;=SUM($F$47:$F56))*1,"F"))</f>
        <v>w</v>
      </c>
      <c r="EP56" s="65" t="str">
        <f ca="1">IF(WEEKDAY(EP$6,2)&gt;5,"w",IF(ISERROR(VLOOKUP(EP$6,fériés,1,FALSE)),(SUM($H$1:EP$1)&gt;SUM($F$47:$F55))*(SUM($H$1:EP$1)&lt;=SUM($F$47:$F56))*1,"F"))</f>
        <v>w</v>
      </c>
      <c r="EQ56" s="65" t="str">
        <f ca="1">IF(WEEKDAY(EQ$6,2)&gt;5,"w",IF(ISERROR(VLOOKUP(EQ$6,fériés,1,FALSE)),(SUM($H$1:EQ$1)&gt;SUM($F$47:$F55))*(SUM($H$1:EQ$1)&lt;=SUM($F$47:$F56))*1,"F"))</f>
        <v>w</v>
      </c>
      <c r="ER56" s="65" t="str">
        <f ca="1">IF(WEEKDAY(ER$6,2)&gt;5,"w",IF(ISERROR(VLOOKUP(ER$6,fériés,1,FALSE)),(SUM($H$1:ER$1)&gt;SUM($F$47:$F55))*(SUM($H$1:ER$1)&lt;=SUM($F$47:$F56))*1,"F"))</f>
        <v>w</v>
      </c>
      <c r="ES56" s="65" t="str">
        <f ca="1">IF(WEEKDAY(ES$6,2)&gt;5,"w",IF(ISERROR(VLOOKUP(ES$6,fériés,1,FALSE)),(SUM($H$1:ES$1)&gt;SUM($F$47:$F55))*(SUM($H$1:ES$1)&lt;=SUM($F$47:$F56))*1,"F"))</f>
        <v>w</v>
      </c>
      <c r="ET56" s="65" t="str">
        <f ca="1">IF(WEEKDAY(ET$6,2)&gt;5,"w",IF(ISERROR(VLOOKUP(ET$6,fériés,1,FALSE)),(SUM($H$1:ET$1)&gt;SUM($F$47:$F55))*(SUM($H$1:ET$1)&lt;=SUM($F$47:$F56))*1,"F"))</f>
        <v>w</v>
      </c>
      <c r="EU56" s="65" t="str">
        <f ca="1">IF(WEEKDAY(EU$6,2)&gt;5,"w",IF(ISERROR(VLOOKUP(EU$6,fériés,1,FALSE)),(SUM($H$1:EU$1)&gt;SUM($F$47:$F55))*(SUM($H$1:EU$1)&lt;=SUM($F$47:$F56))*1,"F"))</f>
        <v>w</v>
      </c>
      <c r="EV56" s="65" t="str">
        <f ca="1">IF(WEEKDAY(EV$6,2)&gt;5,"w",IF(ISERROR(VLOOKUP(EV$6,fériés,1,FALSE)),(SUM($H$1:EV$1)&gt;SUM($F$47:$F55))*(SUM($H$1:EV$1)&lt;=SUM($F$47:$F56))*1,"F"))</f>
        <v>w</v>
      </c>
      <c r="EW56" s="65" t="str">
        <f ca="1">IF(WEEKDAY(EW$6,2)&gt;5,"w",IF(ISERROR(VLOOKUP(EW$6,fériés,1,FALSE)),(SUM($H$1:EW$1)&gt;SUM($F$47:$F55))*(SUM($H$1:EW$1)&lt;=SUM($F$47:$F56))*1,"F"))</f>
        <v>w</v>
      </c>
      <c r="EX56" s="65" t="str">
        <f ca="1">IF(WEEKDAY(EX$6,2)&gt;5,"w",IF(ISERROR(VLOOKUP(EX$6,fériés,1,FALSE)),(SUM($H$1:EX$1)&gt;SUM($F$47:$F55))*(SUM($H$1:EX$1)&lt;=SUM($F$47:$F56))*1,"F"))</f>
        <v>w</v>
      </c>
      <c r="EY56" s="65" t="str">
        <f ca="1">IF(WEEKDAY(EY$6,2)&gt;5,"w",IF(ISERROR(VLOOKUP(EY$6,fériés,1,FALSE)),(SUM($H$1:EY$1)&gt;SUM($F$47:$F55))*(SUM($H$1:EY$1)&lt;=SUM($F$47:$F56))*1,"F"))</f>
        <v>w</v>
      </c>
      <c r="EZ56" s="65">
        <f ca="1">IF(WEEKDAY(EZ$6,2)&gt;5,"w",IF(ISERROR(VLOOKUP(EZ$6,fériés,1,FALSE)),(SUM($H$1:EZ$1)&gt;SUM($F$47:$F55))*(SUM($H$1:EZ$1)&lt;=SUM($F$47:$F56))*1,"F"))</f>
        <v>0</v>
      </c>
      <c r="FA56" s="65">
        <f ca="1">IF(WEEKDAY(FA$6,2)&gt;5,"w",IF(ISERROR(VLOOKUP(FA$6,fériés,1,FALSE)),(SUM($H$1:FA$1)&gt;SUM($F$47:$F55))*(SUM($H$1:FA$1)&lt;=SUM($F$47:$F56))*1,"F"))</f>
        <v>0</v>
      </c>
      <c r="FB56" s="65">
        <f ca="1">IF(WEEKDAY(FB$6,2)&gt;5,"w",IF(ISERROR(VLOOKUP(FB$6,fériés,1,FALSE)),(SUM($H$1:FB$1)&gt;SUM($F$47:$F55))*(SUM($H$1:FB$1)&lt;=SUM($F$47:$F56))*1,"F"))</f>
        <v>0</v>
      </c>
      <c r="FC56" s="65">
        <f ca="1">IF(WEEKDAY(FC$6,2)&gt;5,"w",IF(ISERROR(VLOOKUP(FC$6,fériés,1,FALSE)),(SUM($H$1:FC$1)&gt;SUM($F$47:$F55))*(SUM($H$1:FC$1)&lt;=SUM($F$47:$F56))*1,"F"))</f>
        <v>0</v>
      </c>
      <c r="FD56" s="65">
        <f ca="1">IF(WEEKDAY(FD$6,2)&gt;5,"w",IF(ISERROR(VLOOKUP(FD$6,fériés,1,FALSE)),(SUM($H$1:FD$1)&gt;SUM($F$47:$F55))*(SUM($H$1:FD$1)&lt;=SUM($F$47:$F56))*1,"F"))</f>
        <v>0</v>
      </c>
      <c r="FE56" s="65">
        <f ca="1">IF(WEEKDAY(FE$6,2)&gt;5,"w",IF(ISERROR(VLOOKUP(FE$6,fériés,1,FALSE)),(SUM($H$1:FE$1)&gt;SUM($F$47:$F55))*(SUM($H$1:FE$1)&lt;=SUM($F$47:$F56))*1,"F"))</f>
        <v>0</v>
      </c>
      <c r="FF56" s="65">
        <f ca="1">IF(WEEKDAY(FF$6,2)&gt;5,"w",IF(ISERROR(VLOOKUP(FF$6,fériés,1,FALSE)),(SUM($H$1:FF$1)&gt;SUM($F$47:$F55))*(SUM($H$1:FF$1)&lt;=SUM($F$47:$F56))*1,"F"))</f>
        <v>0</v>
      </c>
      <c r="FG56" s="65">
        <f ca="1">IF(WEEKDAY(FG$6,2)&gt;5,"w",IF(ISERROR(VLOOKUP(FG$6,fériés,1,FALSE)),(SUM($H$1:FG$1)&gt;SUM($F$47:$F55))*(SUM($H$1:FG$1)&lt;=SUM($F$47:$F56))*1,"F"))</f>
        <v>0</v>
      </c>
      <c r="FH56" s="65">
        <f ca="1">IF(WEEKDAY(FH$6,2)&gt;5,"w",IF(ISERROR(VLOOKUP(FH$6,fériés,1,FALSE)),(SUM($H$1:FH$1)&gt;SUM($F$47:$F55))*(SUM($H$1:FH$1)&lt;=SUM($F$47:$F56))*1,"F"))</f>
        <v>0</v>
      </c>
      <c r="FI56" s="65">
        <f ca="1">IF(WEEKDAY(FI$6,2)&gt;5,"w",IF(ISERROR(VLOOKUP(FI$6,fériés,1,FALSE)),(SUM($H$1:FI$1)&gt;SUM($F$47:$F55))*(SUM($H$1:FI$1)&lt;=SUM($F$47:$F56))*1,"F"))</f>
        <v>0</v>
      </c>
      <c r="FJ56" s="65">
        <f ca="1">IF(WEEKDAY(FJ$6,2)&gt;5,"w",IF(ISERROR(VLOOKUP(FJ$6,fériés,1,FALSE)),(SUM($H$1:FJ$1)&gt;SUM($F$47:$F55))*(SUM($H$1:FJ$1)&lt;=SUM($F$47:$F56))*1,"F"))</f>
        <v>0</v>
      </c>
      <c r="FK56" s="65">
        <f ca="1">IF(WEEKDAY(FK$6,2)&gt;5,"w",IF(ISERROR(VLOOKUP(FK$6,fériés,1,FALSE)),(SUM($H$1:FK$1)&gt;SUM($F$47:$F55))*(SUM($H$1:FK$1)&lt;=SUM($F$47:$F56))*1,"F"))</f>
        <v>0</v>
      </c>
      <c r="FL56" s="65">
        <f ca="1">IF(WEEKDAY(FL$6,2)&gt;5,"w",IF(ISERROR(VLOOKUP(FL$6,fériés,1,FALSE)),(SUM($H$1:FL$1)&gt;SUM($F$47:$F55))*(SUM($H$1:FL$1)&lt;=SUM($F$47:$F56))*1,"F"))</f>
        <v>0</v>
      </c>
      <c r="FM56" s="65">
        <f ca="1">IF(WEEKDAY(FM$6,2)&gt;5,"w",IF(ISERROR(VLOOKUP(FM$6,fériés,1,FALSE)),(SUM($H$1:FM$1)&gt;SUM($F$47:$F55))*(SUM($H$1:FM$1)&lt;=SUM($F$47:$F56))*1,"F"))</f>
        <v>0</v>
      </c>
      <c r="FN56" s="65">
        <f ca="1">IF(WEEKDAY(FN$6,2)&gt;5,"w",IF(ISERROR(VLOOKUP(FN$6,fériés,1,FALSE)),(SUM($H$1:FN$1)&gt;SUM($F$47:$F55))*(SUM($H$1:FN$1)&lt;=SUM($F$47:$F56))*1,"F"))</f>
        <v>0</v>
      </c>
      <c r="FO56" s="65">
        <f ca="1">IF(WEEKDAY(FO$6,2)&gt;5,"w",IF(ISERROR(VLOOKUP(FO$6,fériés,1,FALSE)),(SUM($H$1:FO$1)&gt;SUM($F$47:$F55))*(SUM($H$1:FO$1)&lt;=SUM($F$47:$F56))*1,"F"))</f>
        <v>0</v>
      </c>
      <c r="FP56" s="65">
        <f ca="1">IF(WEEKDAY(FP$6,2)&gt;5,"w",IF(ISERROR(VLOOKUP(FP$6,fériés,1,FALSE)),(SUM($H$1:FP$1)&gt;SUM($F$47:$F55))*(SUM($H$1:FP$1)&lt;=SUM($F$47:$F56))*1,"F"))</f>
        <v>0</v>
      </c>
      <c r="FQ56" s="65">
        <f ca="1">IF(WEEKDAY(FQ$6,2)&gt;5,"w",IF(ISERROR(VLOOKUP(FQ$6,fériés,1,FALSE)),(SUM($H$1:FQ$1)&gt;SUM($F$47:$F55))*(SUM($H$1:FQ$1)&lt;=SUM($F$47:$F56))*1,"F"))</f>
        <v>0</v>
      </c>
      <c r="FR56" s="65">
        <f ca="1">IF(WEEKDAY(FR$6,2)&gt;5,"w",IF(ISERROR(VLOOKUP(FR$6,fériés,1,FALSE)),(SUM($H$1:FR$1)&gt;SUM($F$47:$F55))*(SUM($H$1:FR$1)&lt;=SUM($F$47:$F56))*1,"F"))</f>
        <v>0</v>
      </c>
      <c r="FS56" s="65">
        <f ca="1">IF(WEEKDAY(FS$6,2)&gt;5,"w",IF(ISERROR(VLOOKUP(FS$6,fériés,1,FALSE)),(SUM($H$1:FS$1)&gt;SUM($F$47:$F55))*(SUM($H$1:FS$1)&lt;=SUM($F$47:$F56))*1,"F"))</f>
        <v>0</v>
      </c>
      <c r="FT56" s="65">
        <f ca="1">IF(WEEKDAY(FT$6,2)&gt;5,"w",IF(ISERROR(VLOOKUP(FT$6,fériés,1,FALSE)),(SUM($H$1:FT$1)&gt;SUM($F$47:$F55))*(SUM($H$1:FT$1)&lt;=SUM($F$47:$F56))*1,"F"))</f>
        <v>0</v>
      </c>
      <c r="FU56" s="65">
        <f ca="1">IF(WEEKDAY(FU$6,2)&gt;5,"w",IF(ISERROR(VLOOKUP(FU$6,fériés,1,FALSE)),(SUM($H$1:FU$1)&gt;SUM($F$47:$F55))*(SUM($H$1:FU$1)&lt;=SUM($F$47:$F56))*1,"F"))</f>
        <v>0</v>
      </c>
      <c r="FV56" s="65">
        <f ca="1">IF(WEEKDAY(FV$6,2)&gt;5,"w",IF(ISERROR(VLOOKUP(FV$6,fériés,1,FALSE)),(SUM($H$1:FV$1)&gt;SUM($F$47:$F55))*(SUM($H$1:FV$1)&lt;=SUM($F$47:$F56))*1,"F"))</f>
        <v>0</v>
      </c>
      <c r="FW56" s="65">
        <f ca="1">IF(WEEKDAY(FW$6,2)&gt;5,"w",IF(ISERROR(VLOOKUP(FW$6,fériés,1,FALSE)),(SUM($H$1:FW$1)&gt;SUM($F$47:$F55))*(SUM($H$1:FW$1)&lt;=SUM($F$47:$F56))*1,"F"))</f>
        <v>0</v>
      </c>
      <c r="FX56" s="65">
        <f ca="1">IF(WEEKDAY(FX$6,2)&gt;5,"w",IF(ISERROR(VLOOKUP(FX$6,fériés,1,FALSE)),(SUM($H$1:FX$1)&gt;SUM($F$47:$F55))*(SUM($H$1:FX$1)&lt;=SUM($F$47:$F56))*1,"F"))</f>
        <v>0</v>
      </c>
      <c r="FY56" s="65">
        <f ca="1">IF(WEEKDAY(FY$6,2)&gt;5,"w",IF(ISERROR(VLOOKUP(FY$6,fériés,1,FALSE)),(SUM($H$1:FY$1)&gt;SUM($F$47:$F55))*(SUM($H$1:FY$1)&lt;=SUM($F$47:$F56))*1,"F"))</f>
        <v>0</v>
      </c>
      <c r="FZ56" s="65">
        <f ca="1">IF(WEEKDAY(FZ$6,2)&gt;5,"w",IF(ISERROR(VLOOKUP(FZ$6,fériés,1,FALSE)),(SUM($H$1:FZ$1)&gt;SUM($F$47:$F55))*(SUM($H$1:FZ$1)&lt;=SUM($F$47:$F56))*1,"F"))</f>
        <v>0</v>
      </c>
      <c r="GA56" s="65">
        <f ca="1">IF(WEEKDAY(GA$6,2)&gt;5,"w",IF(ISERROR(VLOOKUP(GA$6,fériés,1,FALSE)),(SUM($H$1:GA$1)&gt;SUM($F$47:$F55))*(SUM($H$1:GA$1)&lt;=SUM($F$47:$F56))*1,"F"))</f>
        <v>0</v>
      </c>
      <c r="GB56" s="65">
        <f ca="1">IF(WEEKDAY(GB$6,2)&gt;5,"w",IF(ISERROR(VLOOKUP(GB$6,fériés,1,FALSE)),(SUM($H$1:GB$1)&gt;SUM($F$47:$F55))*(SUM($H$1:GB$1)&lt;=SUM($F$47:$F56))*1,"F"))</f>
        <v>0</v>
      </c>
      <c r="GC56" s="65">
        <f ca="1">IF(WEEKDAY(GC$6,2)&gt;5,"w",IF(ISERROR(VLOOKUP(GC$6,fériés,1,FALSE)),(SUM($H$1:GC$1)&gt;SUM($F$47:$F55))*(SUM($H$1:GC$1)&lt;=SUM($F$47:$F56))*1,"F"))</f>
        <v>0</v>
      </c>
      <c r="GD56" s="65">
        <f ca="1">IF(WEEKDAY(GD$6,2)&gt;5,"w",IF(ISERROR(VLOOKUP(GD$6,fériés,1,FALSE)),(SUM($H$1:GD$1)&gt;SUM($F$47:$F55))*(SUM($H$1:GD$1)&lt;=SUM($F$47:$F56))*1,"F"))</f>
        <v>0</v>
      </c>
      <c r="GE56" s="65">
        <f ca="1">IF(WEEKDAY(GE$6,2)&gt;5,"w",IF(ISERROR(VLOOKUP(GE$6,fériés,1,FALSE)),(SUM($H$1:GE$1)&gt;SUM($F$47:$F55))*(SUM($H$1:GE$1)&lt;=SUM($F$47:$F56))*1,"F"))</f>
        <v>0</v>
      </c>
      <c r="GF56" s="65">
        <f ca="1">IF(WEEKDAY(GF$6,2)&gt;5,"w",IF(ISERROR(VLOOKUP(GF$6,fériés,1,FALSE)),(SUM($H$1:GF$1)&gt;SUM($F$47:$F55))*(SUM($H$1:GF$1)&lt;=SUM($F$47:$F56))*1,"F"))</f>
        <v>0</v>
      </c>
      <c r="GG56" s="65">
        <f ca="1">IF(WEEKDAY(GG$6,2)&gt;5,"w",IF(ISERROR(VLOOKUP(GG$6,fériés,1,FALSE)),(SUM($H$1:GG$1)&gt;SUM($F$47:$F55))*(SUM($H$1:GG$1)&lt;=SUM($F$47:$F56))*1,"F"))</f>
        <v>0</v>
      </c>
      <c r="GH56" s="65">
        <f ca="1">IF(WEEKDAY(GH$6,2)&gt;5,"w",IF(ISERROR(VLOOKUP(GH$6,fériés,1,FALSE)),(SUM($H$1:GH$1)&gt;SUM($F$47:$F55))*(SUM($H$1:GH$1)&lt;=SUM($F$47:$F56))*1,"F"))</f>
        <v>0</v>
      </c>
      <c r="GI56" s="65">
        <f ca="1">IF(WEEKDAY(GI$6,2)&gt;5,"w",IF(ISERROR(VLOOKUP(GI$6,fériés,1,FALSE)),(SUM($H$1:GI$1)&gt;SUM($F$47:$F55))*(SUM($H$1:GI$1)&lt;=SUM($F$47:$F56))*1,"F"))</f>
        <v>0</v>
      </c>
      <c r="GJ56" s="65">
        <f ca="1">IF(WEEKDAY(GJ$6,2)&gt;5,"w",IF(ISERROR(VLOOKUP(GJ$6,fériés,1,FALSE)),(SUM($H$1:GJ$1)&gt;SUM($F$47:$F55))*(SUM($H$1:GJ$1)&lt;=SUM($F$47:$F56))*1,"F"))</f>
        <v>0</v>
      </c>
      <c r="GK56" s="65">
        <f ca="1">IF(WEEKDAY(GK$6,2)&gt;5,"w",IF(ISERROR(VLOOKUP(GK$6,fériés,1,FALSE)),(SUM($H$1:GK$1)&gt;SUM($F$47:$F55))*(SUM($H$1:GK$1)&lt;=SUM($F$47:$F56))*1,"F"))</f>
        <v>0</v>
      </c>
      <c r="GL56" s="65">
        <f ca="1">IF(WEEKDAY(GL$6,2)&gt;5,"w",IF(ISERROR(VLOOKUP(GL$6,fériés,1,FALSE)),(SUM($H$1:GL$1)&gt;SUM($F$47:$F55))*(SUM($H$1:GL$1)&lt;=SUM($F$47:$F56))*1,"F"))</f>
        <v>0</v>
      </c>
      <c r="GM56" s="65">
        <f ca="1">IF(WEEKDAY(GM$6,2)&gt;5,"w",IF(ISERROR(VLOOKUP(GM$6,fériés,1,FALSE)),(SUM($H$1:GM$1)&gt;SUM($F$47:$F55))*(SUM($H$1:GM$1)&lt;=SUM($F$47:$F56))*1,"F"))</f>
        <v>0</v>
      </c>
      <c r="GN56" s="65">
        <f ca="1">IF(WEEKDAY(GN$6,2)&gt;5,"w",IF(ISERROR(VLOOKUP(GN$6,fériés,1,FALSE)),(SUM($H$1:GN$1)&gt;SUM($F$47:$F55))*(SUM($H$1:GN$1)&lt;=SUM($F$47:$F56))*1,"F"))</f>
        <v>0</v>
      </c>
      <c r="GO56" s="65">
        <f ca="1">IF(WEEKDAY(GO$6,2)&gt;5,"w",IF(ISERROR(VLOOKUP(GO$6,fériés,1,FALSE)),(SUM($H$1:GO$1)&gt;SUM($F$47:$F55))*(SUM($H$1:GO$1)&lt;=SUM($F$47:$F56))*1,"F"))</f>
        <v>0</v>
      </c>
      <c r="GP56" s="65">
        <f ca="1">IF(WEEKDAY(GP$6,2)&gt;5,"w",IF(ISERROR(VLOOKUP(GP$6,fériés,1,FALSE)),(SUM($H$1:GP$1)&gt;SUM($F$47:$F55))*(SUM($H$1:GP$1)&lt;=SUM($F$47:$F56))*1,"F"))</f>
        <v>0</v>
      </c>
      <c r="GQ56" s="65">
        <f ca="1">IF(WEEKDAY(GQ$6,2)&gt;5,"w",IF(ISERROR(VLOOKUP(GQ$6,fériés,1,FALSE)),(SUM($H$1:GQ$1)&gt;SUM($F$47:$F55))*(SUM($H$1:GQ$1)&lt;=SUM($F$47:$F56))*1,"F"))</f>
        <v>0</v>
      </c>
      <c r="GR56" s="65">
        <f ca="1">IF(WEEKDAY(GR$6,2)&gt;5,"w",IF(ISERROR(VLOOKUP(GR$6,fériés,1,FALSE)),(SUM($H$1:GR$1)&gt;SUM($F$47:$F55))*(SUM($H$1:GR$1)&lt;=SUM($F$47:$F56))*1,"F"))</f>
        <v>0</v>
      </c>
      <c r="GS56" s="65">
        <f ca="1">IF(WEEKDAY(GS$6,2)&gt;5,"w",IF(ISERROR(VLOOKUP(GS$6,fériés,1,FALSE)),(SUM($H$1:GS$1)&gt;SUM($F$47:$F55))*(SUM($H$1:GS$1)&lt;=SUM($F$47:$F56))*1,"F"))</f>
        <v>0</v>
      </c>
      <c r="GT56" s="65">
        <f ca="1">IF(WEEKDAY(GT$6,2)&gt;5,"w",IF(ISERROR(VLOOKUP(GT$6,fériés,1,FALSE)),(SUM($H$1:GT$1)&gt;SUM($F$47:$F55))*(SUM($H$1:GT$1)&lt;=SUM($F$47:$F56))*1,"F"))</f>
        <v>0</v>
      </c>
      <c r="GU56" s="65">
        <f ca="1">IF(WEEKDAY(GU$6,2)&gt;5,"w",IF(ISERROR(VLOOKUP(GU$6,fériés,1,FALSE)),(SUM($H$1:GU$1)&gt;SUM($F$47:$F55))*(SUM($H$1:GU$1)&lt;=SUM($F$47:$F56))*1,"F"))</f>
        <v>0</v>
      </c>
      <c r="GV56" s="65">
        <f ca="1">IF(WEEKDAY(GV$6,2)&gt;5,"w",IF(ISERROR(VLOOKUP(GV$6,fériés,1,FALSE)),(SUM($H$1:GV$1)&gt;SUM($F$47:$F55))*(SUM($H$1:GV$1)&lt;=SUM($F$47:$F56))*1,"F"))</f>
        <v>0</v>
      </c>
      <c r="GW56" s="65">
        <f ca="1">IF(WEEKDAY(GW$6,2)&gt;5,"w",IF(ISERROR(VLOOKUP(GW$6,fériés,1,FALSE)),(SUM($H$1:GW$1)&gt;SUM($F$47:$F55))*(SUM($H$1:GW$1)&lt;=SUM($F$47:$F56))*1,"F"))</f>
        <v>0</v>
      </c>
      <c r="GX56" s="65" t="str">
        <f ca="1">IF(WEEKDAY(GX$6,2)&gt;5,"w",IF(ISERROR(VLOOKUP(GX$6,fériés,1,FALSE)),(SUM($H$1:GX$1)&gt;SUM($F$47:$F55))*(SUM($H$1:GX$1)&lt;=SUM($F$47:$F56))*1,"F"))</f>
        <v>w</v>
      </c>
      <c r="GY56" s="65" t="str">
        <f ca="1">IF(WEEKDAY(GY$6,2)&gt;5,"w",IF(ISERROR(VLOOKUP(GY$6,fériés,1,FALSE)),(SUM($H$1:GY$1)&gt;SUM($F$47:$F55))*(SUM($H$1:GY$1)&lt;=SUM($F$47:$F56))*1,"F"))</f>
        <v>w</v>
      </c>
      <c r="GZ56" s="65" t="str">
        <f ca="1">IF(WEEKDAY(GZ$6,2)&gt;5,"w",IF(ISERROR(VLOOKUP(GZ$6,fériés,1,FALSE)),(SUM($H$1:GZ$1)&gt;SUM($F$47:$F55))*(SUM($H$1:GZ$1)&lt;=SUM($F$47:$F56))*1,"F"))</f>
        <v>w</v>
      </c>
      <c r="HA56" s="65" t="str">
        <f ca="1">IF(WEEKDAY(HA$6,2)&gt;5,"w",IF(ISERROR(VLOOKUP(HA$6,fériés,1,FALSE)),(SUM($H$1:HA$1)&gt;SUM($F$47:$F55))*(SUM($H$1:HA$1)&lt;=SUM($F$47:$F56))*1,"F"))</f>
        <v>w</v>
      </c>
      <c r="HB56" s="65" t="str">
        <f ca="1">IF(WEEKDAY(HB$6,2)&gt;5,"w",IF(ISERROR(VLOOKUP(HB$6,fériés,1,FALSE)),(SUM($H$1:HB$1)&gt;SUM($F$47:$F55))*(SUM($H$1:HB$1)&lt;=SUM($F$47:$F56))*1,"F"))</f>
        <v>w</v>
      </c>
      <c r="HC56" s="65" t="str">
        <f ca="1">IF(WEEKDAY(HC$6,2)&gt;5,"w",IF(ISERROR(VLOOKUP(HC$6,fériés,1,FALSE)),(SUM($H$1:HC$1)&gt;SUM($F$47:$F55))*(SUM($H$1:HC$1)&lt;=SUM($F$47:$F56))*1,"F"))</f>
        <v>w</v>
      </c>
      <c r="HD56" s="65" t="str">
        <f ca="1">IF(WEEKDAY(HD$6,2)&gt;5,"w",IF(ISERROR(VLOOKUP(HD$6,fériés,1,FALSE)),(SUM($H$1:HD$1)&gt;SUM($F$47:$F55))*(SUM($H$1:HD$1)&lt;=SUM($F$47:$F56))*1,"F"))</f>
        <v>w</v>
      </c>
      <c r="HE56" s="65" t="str">
        <f ca="1">IF(WEEKDAY(HE$6,2)&gt;5,"w",IF(ISERROR(VLOOKUP(HE$6,fériés,1,FALSE)),(SUM($H$1:HE$1)&gt;SUM($F$47:$F55))*(SUM($H$1:HE$1)&lt;=SUM($F$47:$F56))*1,"F"))</f>
        <v>w</v>
      </c>
      <c r="HF56" s="65" t="str">
        <f ca="1">IF(WEEKDAY(HF$6,2)&gt;5,"w",IF(ISERROR(VLOOKUP(HF$6,fériés,1,FALSE)),(SUM($H$1:HF$1)&gt;SUM($F$47:$F55))*(SUM($H$1:HF$1)&lt;=SUM($F$47:$F56))*1,"F"))</f>
        <v>w</v>
      </c>
      <c r="HG56" s="65" t="str">
        <f ca="1">IF(WEEKDAY(HG$6,2)&gt;5,"w",IF(ISERROR(VLOOKUP(HG$6,fériés,1,FALSE)),(SUM($H$1:HG$1)&gt;SUM($F$47:$F55))*(SUM($H$1:HG$1)&lt;=SUM($F$47:$F56))*1,"F"))</f>
        <v>w</v>
      </c>
      <c r="HH56" s="65" t="str">
        <f ca="1">IF(WEEKDAY(HH$6,2)&gt;5,"w",IF(ISERROR(VLOOKUP(HH$6,fériés,1,FALSE)),(SUM($H$1:HH$1)&gt;SUM($F$47:$F55))*(SUM($H$1:HH$1)&lt;=SUM($F$47:$F56))*1,"F"))</f>
        <v>w</v>
      </c>
      <c r="HI56" s="65" t="str">
        <f ca="1">IF(WEEKDAY(HI$6,2)&gt;5,"w",IF(ISERROR(VLOOKUP(HI$6,fériés,1,FALSE)),(SUM($H$1:HI$1)&gt;SUM($F$47:$F55))*(SUM($H$1:HI$1)&lt;=SUM($F$47:$F56))*1,"F"))</f>
        <v>w</v>
      </c>
      <c r="HJ56" s="65" t="str">
        <f ca="1">IF(WEEKDAY(HJ$6,2)&gt;5,"w",IF(ISERROR(VLOOKUP(HJ$6,fériés,1,FALSE)),(SUM($H$1:HJ$1)&gt;SUM($F$47:$F55))*(SUM($H$1:HJ$1)&lt;=SUM($F$47:$F56))*1,"F"))</f>
        <v>w</v>
      </c>
      <c r="HK56" s="65" t="str">
        <f ca="1">IF(WEEKDAY(HK$6,2)&gt;5,"w",IF(ISERROR(VLOOKUP(HK$6,fériés,1,FALSE)),(SUM($H$1:HK$1)&gt;SUM($F$47:$F55))*(SUM($H$1:HK$1)&lt;=SUM($F$47:$F56))*1,"F"))</f>
        <v>w</v>
      </c>
      <c r="HL56" s="65" t="str">
        <f ca="1">IF(WEEKDAY(HL$6,2)&gt;5,"w",IF(ISERROR(VLOOKUP(HL$6,fériés,1,FALSE)),(SUM($H$1:HL$1)&gt;SUM($F$47:$F55))*(SUM($H$1:HL$1)&lt;=SUM($F$47:$F56))*1,"F"))</f>
        <v>w</v>
      </c>
      <c r="HM56" s="65" t="str">
        <f ca="1">IF(WEEKDAY(HM$6,2)&gt;5,"w",IF(ISERROR(VLOOKUP(HM$6,fériés,1,FALSE)),(SUM($H$1:HM$1)&gt;SUM($F$47:$F55))*(SUM($H$1:HM$1)&lt;=SUM($F$47:$F56))*1,"F"))</f>
        <v>w</v>
      </c>
      <c r="HN56" s="65" t="str">
        <f ca="1">IF(WEEKDAY(HN$6,2)&gt;5,"w",IF(ISERROR(VLOOKUP(HN$6,fériés,1,FALSE)),(SUM($H$1:HN$1)&gt;SUM($F$47:$F55))*(SUM($H$1:HN$1)&lt;=SUM($F$47:$F56))*1,"F"))</f>
        <v>w</v>
      </c>
      <c r="HO56" s="65" t="str">
        <f ca="1">IF(WEEKDAY(HO$6,2)&gt;5,"w",IF(ISERROR(VLOOKUP(HO$6,fériés,1,FALSE)),(SUM($H$1:HO$1)&gt;SUM($F$47:$F55))*(SUM($H$1:HO$1)&lt;=SUM($F$47:$F56))*1,"F"))</f>
        <v>w</v>
      </c>
      <c r="HP56" s="65" t="str">
        <f ca="1">IF(WEEKDAY(HP$6,2)&gt;5,"w",IF(ISERROR(VLOOKUP(HP$6,fériés,1,FALSE)),(SUM($H$1:HP$1)&gt;SUM($F$47:$F55))*(SUM($H$1:HP$1)&lt;=SUM($F$47:$F56))*1,"F"))</f>
        <v>w</v>
      </c>
      <c r="HQ56" s="65" t="str">
        <f ca="1">IF(WEEKDAY(HQ$6,2)&gt;5,"w",IF(ISERROR(VLOOKUP(HQ$6,fériés,1,FALSE)),(SUM($H$1:HQ$1)&gt;SUM($F$47:$F55))*(SUM($H$1:HQ$1)&lt;=SUM($F$47:$F56))*1,"F"))</f>
        <v>w</v>
      </c>
      <c r="HR56" s="65">
        <f ca="1">IF(WEEKDAY(HR$6,2)&gt;5,"w",IF(ISERROR(VLOOKUP(HR$6,fériés,1,FALSE)),(SUM($H$1:HR$1)&gt;SUM($F$47:$F55))*(SUM($H$1:HR$1)&lt;=SUM($F$47:$F56))*1,"F"))</f>
        <v>0</v>
      </c>
      <c r="HS56" s="65">
        <f ca="1">IF(WEEKDAY(HS$6,2)&gt;5,"w",IF(ISERROR(VLOOKUP(HS$6,fériés,1,FALSE)),(SUM($H$1:HS$1)&gt;SUM($F$47:$F55))*(SUM($H$1:HS$1)&lt;=SUM($F$47:$F56))*1,"F"))</f>
        <v>0</v>
      </c>
      <c r="HT56" s="65">
        <f ca="1">IF(WEEKDAY(HT$6,2)&gt;5,"w",IF(ISERROR(VLOOKUP(HT$6,fériés,1,FALSE)),(SUM($H$1:HT$1)&gt;SUM($F$47:$F55))*(SUM($H$1:HT$1)&lt;=SUM($F$47:$F56))*1,"F"))</f>
        <v>0</v>
      </c>
      <c r="HU56" s="65">
        <f ca="1">IF(WEEKDAY(HU$6,2)&gt;5,"w",IF(ISERROR(VLOOKUP(HU$6,fériés,1,FALSE)),(SUM($H$1:HU$1)&gt;SUM($F$47:$F55))*(SUM($H$1:HU$1)&lt;=SUM($F$47:$F56))*1,"F"))</f>
        <v>0</v>
      </c>
      <c r="HV56" s="65">
        <f ca="1">IF(WEEKDAY(HV$6,2)&gt;5,"w",IF(ISERROR(VLOOKUP(HV$6,fériés,1,FALSE)),(SUM($H$1:HV$1)&gt;SUM($F$47:$F55))*(SUM($H$1:HV$1)&lt;=SUM($F$47:$F56))*1,"F"))</f>
        <v>0</v>
      </c>
      <c r="HW56" s="65">
        <f ca="1">IF(WEEKDAY(HW$6,2)&gt;5,"w",IF(ISERROR(VLOOKUP(HW$6,fériés,1,FALSE)),(SUM($H$1:HW$1)&gt;SUM($F$47:$F55))*(SUM($H$1:HW$1)&lt;=SUM($F$47:$F56))*1,"F"))</f>
        <v>0</v>
      </c>
      <c r="HX56" s="65">
        <f ca="1">IF(WEEKDAY(HX$6,2)&gt;5,"w",IF(ISERROR(VLOOKUP(HX$6,fériés,1,FALSE)),(SUM($H$1:HX$1)&gt;SUM($F$47:$F55))*(SUM($H$1:HX$1)&lt;=SUM($F$47:$F56))*1,"F"))</f>
        <v>0</v>
      </c>
      <c r="HY56" s="65">
        <f ca="1">IF(WEEKDAY(HY$6,2)&gt;5,"w",IF(ISERROR(VLOOKUP(HY$6,fériés,1,FALSE)),(SUM($H$1:HY$1)&gt;SUM($F$47:$F55))*(SUM($H$1:HY$1)&lt;=SUM($F$47:$F56))*1,"F"))</f>
        <v>0</v>
      </c>
      <c r="HZ56" s="65">
        <f ca="1">IF(WEEKDAY(HZ$6,2)&gt;5,"w",IF(ISERROR(VLOOKUP(HZ$6,fériés,1,FALSE)),(SUM($H$1:HZ$1)&gt;SUM($F$47:$F55))*(SUM($H$1:HZ$1)&lt;=SUM($F$47:$F56))*1,"F"))</f>
        <v>0</v>
      </c>
      <c r="IA56" s="65">
        <f ca="1">IF(WEEKDAY(IA$6,2)&gt;5,"w",IF(ISERROR(VLOOKUP(IA$6,fériés,1,FALSE)),(SUM($H$1:IA$1)&gt;SUM($F$47:$F55))*(SUM($H$1:IA$1)&lt;=SUM($F$47:$F56))*1,"F"))</f>
        <v>0</v>
      </c>
      <c r="IB56" s="65">
        <f ca="1">IF(WEEKDAY(IB$6,2)&gt;5,"w",IF(ISERROR(VLOOKUP(IB$6,fériés,1,FALSE)),(SUM($H$1:IB$1)&gt;SUM($F$47:$F55))*(SUM($H$1:IB$1)&lt;=SUM($F$47:$F56))*1,"F"))</f>
        <v>0</v>
      </c>
      <c r="IC56" s="65">
        <f ca="1">IF(WEEKDAY(IC$6,2)&gt;5,"w",IF(ISERROR(VLOOKUP(IC$6,fériés,1,FALSE)),(SUM($H$1:IC$1)&gt;SUM($F$47:$F55))*(SUM($H$1:IC$1)&lt;=SUM($F$47:$F56))*1,"F"))</f>
        <v>0</v>
      </c>
      <c r="ID56" s="65">
        <f ca="1">IF(WEEKDAY(ID$6,2)&gt;5,"w",IF(ISERROR(VLOOKUP(ID$6,fériés,1,FALSE)),(SUM($H$1:ID$1)&gt;SUM($F$47:$F55))*(SUM($H$1:ID$1)&lt;=SUM($F$47:$F56))*1,"F"))</f>
        <v>0</v>
      </c>
      <c r="IE56" s="65">
        <f ca="1">IF(WEEKDAY(IE$6,2)&gt;5,"w",IF(ISERROR(VLOOKUP(IE$6,fériés,1,FALSE)),(SUM($H$1:IE$1)&gt;SUM($F$47:$F55))*(SUM($H$1:IE$1)&lt;=SUM($F$47:$F56))*1,"F"))</f>
        <v>0</v>
      </c>
      <c r="IF56" s="65">
        <f ca="1">IF(WEEKDAY(IF$6,2)&gt;5,"w",IF(ISERROR(VLOOKUP(IF$6,fériés,1,FALSE)),(SUM($H$1:IF$1)&gt;SUM($F$47:$F55))*(SUM($H$1:IF$1)&lt;=SUM($F$47:$F56))*1,"F"))</f>
        <v>0</v>
      </c>
      <c r="IG56" s="65">
        <f ca="1">IF(WEEKDAY(IG$6,2)&gt;5,"w",IF(ISERROR(VLOOKUP(IG$6,fériés,1,FALSE)),(SUM($H$1:IG$1)&gt;SUM($F$47:$F55))*(SUM($H$1:IG$1)&lt;=SUM($F$47:$F56))*1,"F"))</f>
        <v>0</v>
      </c>
      <c r="IH56" s="65">
        <f ca="1">IF(WEEKDAY(IH$6,2)&gt;5,"w",IF(ISERROR(VLOOKUP(IH$6,fériés,1,FALSE)),(SUM($H$1:IH$1)&gt;SUM($F$47:$F55))*(SUM($H$1:IH$1)&lt;=SUM($F$47:$F56))*1,"F"))</f>
        <v>0</v>
      </c>
      <c r="II56" s="65">
        <f ca="1">IF(WEEKDAY(II$6,2)&gt;5,"w",IF(ISERROR(VLOOKUP(II$6,fériés,1,FALSE)),(SUM($H$1:II$1)&gt;SUM($F$47:$F55))*(SUM($H$1:II$1)&lt;=SUM($F$47:$F56))*1,"F"))</f>
        <v>0</v>
      </c>
      <c r="IJ56" s="65">
        <f ca="1">IF(WEEKDAY(IJ$6,2)&gt;5,"w",IF(ISERROR(VLOOKUP(IJ$6,fériés,1,FALSE)),(SUM($H$1:IJ$1)&gt;SUM($F$47:$F55))*(SUM($H$1:IJ$1)&lt;=SUM($F$47:$F56))*1,"F"))</f>
        <v>0</v>
      </c>
      <c r="IK56" s="65">
        <f ca="1">IF(WEEKDAY(IK$6,2)&gt;5,"w",IF(ISERROR(VLOOKUP(IK$6,fériés,1,FALSE)),(SUM($H$1:IK$1)&gt;SUM($F$47:$F55))*(SUM($H$1:IK$1)&lt;=SUM($F$47:$F56))*1,"F"))</f>
        <v>0</v>
      </c>
      <c r="IL56" s="65">
        <f ca="1">IF(WEEKDAY(IL$6,2)&gt;5,"w",IF(ISERROR(VLOOKUP(IL$6,fériés,1,FALSE)),(SUM($H$1:IL$1)&gt;SUM($F$47:$F55))*(SUM($H$1:IL$1)&lt;=SUM($F$47:$F56))*1,"F"))</f>
        <v>0</v>
      </c>
      <c r="IM56" s="65">
        <f ca="1">IF(WEEKDAY(IM$6,2)&gt;5,"w",IF(ISERROR(VLOOKUP(IM$6,fériés,1,FALSE)),(SUM($H$1:IM$1)&gt;SUM($F$47:$F55))*(SUM($H$1:IM$1)&lt;=SUM($F$47:$F56))*1,"F"))</f>
        <v>0</v>
      </c>
      <c r="IN56" s="65">
        <f ca="1">IF(WEEKDAY(IN$6,2)&gt;5,"w",IF(ISERROR(VLOOKUP(IN$6,fériés,1,FALSE)),(SUM($H$1:IN$1)&gt;SUM($F$47:$F55))*(SUM($H$1:IN$1)&lt;=SUM($F$47:$F56))*1,"F"))</f>
        <v>0</v>
      </c>
      <c r="IO56" s="65">
        <f ca="1">IF(WEEKDAY(IO$6,2)&gt;5,"w",IF(ISERROR(VLOOKUP(IO$6,fériés,1,FALSE)),(SUM($H$1:IO$1)&gt;SUM($F$47:$F55))*(SUM($H$1:IO$1)&lt;=SUM($F$47:$F56))*1,"F"))</f>
        <v>0</v>
      </c>
      <c r="IP56" s="65">
        <f ca="1">IF(WEEKDAY(IP$6,2)&gt;5,"w",IF(ISERROR(VLOOKUP(IP$6,fériés,1,FALSE)),(SUM($H$1:IP$1)&gt;SUM($F$47:$F55))*(SUM($H$1:IP$1)&lt;=SUM($F$47:$F56))*1,"F"))</f>
        <v>0</v>
      </c>
      <c r="IQ56" s="65">
        <f ca="1">IF(WEEKDAY(IQ$6,2)&gt;5,"w",IF(ISERROR(VLOOKUP(IQ$6,fériés,1,FALSE)),(SUM($H$1:IQ$1)&gt;SUM($F$47:$F55))*(SUM($H$1:IQ$1)&lt;=SUM($F$47:$F56))*1,"F"))</f>
        <v>0</v>
      </c>
      <c r="IR56" s="65">
        <f ca="1">IF(WEEKDAY(IR$6,2)&gt;5,"w",IF(ISERROR(VLOOKUP(IR$6,fériés,1,FALSE)),(SUM($H$1:IR$1)&gt;SUM($F$47:$F55))*(SUM($H$1:IR$1)&lt;=SUM($F$47:$F56))*1,"F"))</f>
        <v>0</v>
      </c>
      <c r="IS56" s="65">
        <f ca="1">IF(WEEKDAY(IS$6,2)&gt;5,"w",IF(ISERROR(VLOOKUP(IS$6,fériés,1,FALSE)),(SUM($H$1:IS$1)&gt;SUM($F$47:$F55))*(SUM($H$1:IS$1)&lt;=SUM($F$47:$F56))*1,"F"))</f>
        <v>0</v>
      </c>
      <c r="IT56" s="65">
        <f ca="1">IF(WEEKDAY(IT$6,2)&gt;5,"w",IF(ISERROR(VLOOKUP(IT$6,fériés,1,FALSE)),(SUM($H$1:IT$1)&gt;SUM($F$47:$F55))*(SUM($H$1:IT$1)&lt;=SUM($F$47:$F56))*1,"F"))</f>
        <v>0</v>
      </c>
      <c r="IU56" s="65">
        <f ca="1">IF(WEEKDAY(IU$6,2)&gt;5,"w",IF(ISERROR(VLOOKUP(IU$6,fériés,1,FALSE)),(SUM($H$1:IU$1)&gt;SUM($F$47:$F55))*(SUM($H$1:IU$1)&lt;=SUM($F$47:$F56))*1,"F"))</f>
        <v>0</v>
      </c>
      <c r="IV56" s="65">
        <f ca="1">IF(WEEKDAY(IV$6,2)&gt;5,"w",IF(ISERROR(VLOOKUP(IV$6,fériés,1,FALSE)),(SUM($H$1:IV$1)&gt;SUM($F$47:$F55))*(SUM($H$1:IV$1)&lt;=SUM($F$47:$F56))*1,"F"))</f>
        <v>0</v>
      </c>
      <c r="IW56" s="65">
        <f ca="1">IF(WEEKDAY(IW$6,2)&gt;5,"w",IF(ISERROR(VLOOKUP(IW$6,fériés,1,FALSE)),(SUM($H$1:IW$1)&gt;SUM($F$47:$F55))*(SUM($H$1:IW$1)&lt;=SUM($F$47:$F56))*1,"F"))</f>
        <v>0</v>
      </c>
      <c r="IX56" s="65">
        <f ca="1">IF(WEEKDAY(IX$6,2)&gt;5,"w",IF(ISERROR(VLOOKUP(IX$6,fériés,1,FALSE)),(SUM($H$1:IX$1)&gt;SUM($F$47:$F55))*(SUM($H$1:IX$1)&lt;=SUM($F$47:$F56))*1,"F"))</f>
        <v>0</v>
      </c>
      <c r="IY56" s="65">
        <f ca="1">IF(WEEKDAY(IY$6,2)&gt;5,"w",IF(ISERROR(VLOOKUP(IY$6,fériés,1,FALSE)),(SUM($H$1:IY$1)&gt;SUM($F$47:$F55))*(SUM($H$1:IY$1)&lt;=SUM($F$47:$F56))*1,"F"))</f>
        <v>0</v>
      </c>
      <c r="IZ56" s="65">
        <f ca="1">IF(WEEKDAY(IZ$6,2)&gt;5,"w",IF(ISERROR(VLOOKUP(IZ$6,fériés,1,FALSE)),(SUM($H$1:IZ$1)&gt;SUM($F$47:$F55))*(SUM($H$1:IZ$1)&lt;=SUM($F$47:$F56))*1,"F"))</f>
        <v>0</v>
      </c>
      <c r="JA56" s="65">
        <f ca="1">IF(WEEKDAY(JA$6,2)&gt;5,"w",IF(ISERROR(VLOOKUP(JA$6,fériés,1,FALSE)),(SUM($H$1:JA$1)&gt;SUM($F$47:$F55))*(SUM($H$1:JA$1)&lt;=SUM($F$47:$F56))*1,"F"))</f>
        <v>0</v>
      </c>
      <c r="JB56" s="65">
        <f ca="1">IF(WEEKDAY(JB$6,2)&gt;5,"w",IF(ISERROR(VLOOKUP(JB$6,fériés,1,FALSE)),(SUM($H$1:JB$1)&gt;SUM($F$47:$F55))*(SUM($H$1:JB$1)&lt;=SUM($F$47:$F56))*1,"F"))</f>
        <v>0</v>
      </c>
      <c r="JC56" s="65">
        <f ca="1">IF(WEEKDAY(JC$6,2)&gt;5,"w",IF(ISERROR(VLOOKUP(JC$6,fériés,1,FALSE)),(SUM($H$1:JC$1)&gt;SUM($F$47:$F55))*(SUM($H$1:JC$1)&lt;=SUM($F$47:$F56))*1,"F"))</f>
        <v>0</v>
      </c>
      <c r="JD56" s="65">
        <f ca="1">IF(WEEKDAY(JD$6,2)&gt;5,"w",IF(ISERROR(VLOOKUP(JD$6,fériés,1,FALSE)),(SUM($H$1:JD$1)&gt;SUM($F$47:$F55))*(SUM($H$1:JD$1)&lt;=SUM($F$47:$F56))*1,"F"))</f>
        <v>0</v>
      </c>
      <c r="JE56" s="65">
        <f ca="1">IF(WEEKDAY(JE$6,2)&gt;5,"w",IF(ISERROR(VLOOKUP(JE$6,fériés,1,FALSE)),(SUM($H$1:JE$1)&gt;SUM($F$47:$F55))*(SUM($H$1:JE$1)&lt;=SUM($F$47:$F56))*1,"F"))</f>
        <v>0</v>
      </c>
      <c r="JF56" s="65">
        <f ca="1">IF(WEEKDAY(JF$6,2)&gt;5,"w",IF(ISERROR(VLOOKUP(JF$6,fériés,1,FALSE)),(SUM($H$1:JF$1)&gt;SUM($F$47:$F55))*(SUM($H$1:JF$1)&lt;=SUM($F$47:$F56))*1,"F"))</f>
        <v>0</v>
      </c>
      <c r="JG56" s="65">
        <f ca="1">IF(WEEKDAY(JG$6,2)&gt;5,"w",IF(ISERROR(VLOOKUP(JG$6,fériés,1,FALSE)),(SUM($H$1:JG$1)&gt;SUM($F$47:$F55))*(SUM($H$1:JG$1)&lt;=SUM($F$47:$F56))*1,"F"))</f>
        <v>0</v>
      </c>
      <c r="JH56" s="65">
        <f ca="1">IF(WEEKDAY(JH$6,2)&gt;5,"w",IF(ISERROR(VLOOKUP(JH$6,fériés,1,FALSE)),(SUM($H$1:JH$1)&gt;SUM($F$47:$F55))*(SUM($H$1:JH$1)&lt;=SUM($F$47:$F56))*1,"F"))</f>
        <v>0</v>
      </c>
      <c r="JI56" s="65">
        <f ca="1">IF(WEEKDAY(JI$6,2)&gt;5,"w",IF(ISERROR(VLOOKUP(JI$6,fériés,1,FALSE)),(SUM($H$1:JI$1)&gt;SUM($F$47:$F55))*(SUM($H$1:JI$1)&lt;=SUM($F$47:$F56))*1,"F"))</f>
        <v>0</v>
      </c>
      <c r="JJ56" s="65">
        <f ca="1">IF(WEEKDAY(JJ$6,2)&gt;5,"w",IF(ISERROR(VLOOKUP(JJ$6,fériés,1,FALSE)),(SUM($H$1:JJ$1)&gt;SUM($F$47:$F55))*(SUM($H$1:JJ$1)&lt;=SUM($F$47:$F56))*1,"F"))</f>
        <v>0</v>
      </c>
      <c r="JK56" s="65">
        <f ca="1">IF(WEEKDAY(JK$6,2)&gt;5,"w",IF(ISERROR(VLOOKUP(JK$6,fériés,1,FALSE)),(SUM($H$1:JK$1)&gt;SUM($F$47:$F55))*(SUM($H$1:JK$1)&lt;=SUM($F$47:$F56))*1,"F"))</f>
        <v>0</v>
      </c>
      <c r="JL56" s="65">
        <f ca="1">IF(WEEKDAY(JL$6,2)&gt;5,"w",IF(ISERROR(VLOOKUP(JL$6,fériés,1,FALSE)),(SUM($H$1:JL$1)&gt;SUM($F$47:$F55))*(SUM($H$1:JL$1)&lt;=SUM($F$47:$F56))*1,"F"))</f>
        <v>0</v>
      </c>
      <c r="JM56" s="65">
        <f ca="1">IF(WEEKDAY(JM$6,2)&gt;5,"w",IF(ISERROR(VLOOKUP(JM$6,fériés,1,FALSE)),(SUM($H$1:JM$1)&gt;SUM($F$47:$F55))*(SUM($H$1:JM$1)&lt;=SUM($F$47:$F56))*1,"F"))</f>
        <v>0</v>
      </c>
      <c r="JN56" s="65">
        <f ca="1">IF(WEEKDAY(JN$6,2)&gt;5,"w",IF(ISERROR(VLOOKUP(JN$6,fériés,1,FALSE)),(SUM($H$1:JN$1)&gt;SUM($F$47:$F55))*(SUM($H$1:JN$1)&lt;=SUM($F$47:$F56))*1,"F"))</f>
        <v>0</v>
      </c>
      <c r="JO56" s="65">
        <f ca="1">IF(WEEKDAY(JO$6,2)&gt;5,"w",IF(ISERROR(VLOOKUP(JO$6,fériés,1,FALSE)),(SUM($H$1:JO$1)&gt;SUM($F$47:$F55))*(SUM($H$1:JO$1)&lt;=SUM($F$47:$F56))*1,"F"))</f>
        <v>0</v>
      </c>
      <c r="JP56" s="65" t="str">
        <f ca="1">IF(WEEKDAY(JP$6,2)&gt;5,"w",IF(ISERROR(VLOOKUP(JP$6,fériés,1,FALSE)),(SUM($H$1:JP$1)&gt;SUM($F$47:$F55))*(SUM($H$1:JP$1)&lt;=SUM($F$47:$F56))*1,"F"))</f>
        <v>w</v>
      </c>
      <c r="JQ56" s="65" t="str">
        <f ca="1">IF(WEEKDAY(JQ$6,2)&gt;5,"w",IF(ISERROR(VLOOKUP(JQ$6,fériés,1,FALSE)),(SUM($H$1:JQ$1)&gt;SUM($F$47:$F55))*(SUM($H$1:JQ$1)&lt;=SUM($F$47:$F56))*1,"F"))</f>
        <v>w</v>
      </c>
      <c r="JR56" s="65" t="str">
        <f ca="1">IF(WEEKDAY(JR$6,2)&gt;5,"w",IF(ISERROR(VLOOKUP(JR$6,fériés,1,FALSE)),(SUM($H$1:JR$1)&gt;SUM($F$47:$F55))*(SUM($H$1:JR$1)&lt;=SUM($F$47:$F56))*1,"F"))</f>
        <v>w</v>
      </c>
      <c r="JS56" s="65" t="str">
        <f ca="1">IF(WEEKDAY(JS$6,2)&gt;5,"w",IF(ISERROR(VLOOKUP(JS$6,fériés,1,FALSE)),(SUM($H$1:JS$1)&gt;SUM($F$47:$F55))*(SUM($H$1:JS$1)&lt;=SUM($F$47:$F56))*1,"F"))</f>
        <v>w</v>
      </c>
      <c r="JT56" s="65" t="str">
        <f ca="1">IF(WEEKDAY(JT$6,2)&gt;5,"w",IF(ISERROR(VLOOKUP(JT$6,fériés,1,FALSE)),(SUM($H$1:JT$1)&gt;SUM($F$47:$F55))*(SUM($H$1:JT$1)&lt;=SUM($F$47:$F56))*1,"F"))</f>
        <v>w</v>
      </c>
      <c r="JU56" s="65" t="str">
        <f ca="1">IF(WEEKDAY(JU$6,2)&gt;5,"w",IF(ISERROR(VLOOKUP(JU$6,fériés,1,FALSE)),(SUM($H$1:JU$1)&gt;SUM($F$47:$F55))*(SUM($H$1:JU$1)&lt;=SUM($F$47:$F56))*1,"F"))</f>
        <v>w</v>
      </c>
      <c r="JV56" s="65" t="str">
        <f ca="1">IF(WEEKDAY(JV$6,2)&gt;5,"w",IF(ISERROR(VLOOKUP(JV$6,fériés,1,FALSE)),(SUM($H$1:JV$1)&gt;SUM($F$47:$F55))*(SUM($H$1:JV$1)&lt;=SUM($F$47:$F56))*1,"F"))</f>
        <v>w</v>
      </c>
      <c r="JW56" s="65" t="str">
        <f ca="1">IF(WEEKDAY(JW$6,2)&gt;5,"w",IF(ISERROR(VLOOKUP(JW$6,fériés,1,FALSE)),(SUM($H$1:JW$1)&gt;SUM($F$47:$F55))*(SUM($H$1:JW$1)&lt;=SUM($F$47:$F56))*1,"F"))</f>
        <v>w</v>
      </c>
      <c r="JX56" s="65" t="str">
        <f ca="1">IF(WEEKDAY(JX$6,2)&gt;5,"w",IF(ISERROR(VLOOKUP(JX$6,fériés,1,FALSE)),(SUM($H$1:JX$1)&gt;SUM($F$47:$F55))*(SUM($H$1:JX$1)&lt;=SUM($F$47:$F56))*1,"F"))</f>
        <v>w</v>
      </c>
      <c r="JY56" s="65" t="str">
        <f ca="1">IF(WEEKDAY(JY$6,2)&gt;5,"w",IF(ISERROR(VLOOKUP(JY$6,fériés,1,FALSE)),(SUM($H$1:JY$1)&gt;SUM($F$47:$F55))*(SUM($H$1:JY$1)&lt;=SUM($F$47:$F56))*1,"F"))</f>
        <v>w</v>
      </c>
      <c r="JZ56" s="65" t="str">
        <f ca="1">IF(WEEKDAY(JZ$6,2)&gt;5,"w",IF(ISERROR(VLOOKUP(JZ$6,fériés,1,FALSE)),(SUM($H$1:JZ$1)&gt;SUM($F$47:$F55))*(SUM($H$1:JZ$1)&lt;=SUM($F$47:$F56))*1,"F"))</f>
        <v>w</v>
      </c>
      <c r="KA56" s="65" t="str">
        <f ca="1">IF(WEEKDAY(KA$6,2)&gt;5,"w",IF(ISERROR(VLOOKUP(KA$6,fériés,1,FALSE)),(SUM($H$1:KA$1)&gt;SUM($F$47:$F55))*(SUM($H$1:KA$1)&lt;=SUM($F$47:$F56))*1,"F"))</f>
        <v>w</v>
      </c>
      <c r="KB56" s="65" t="str">
        <f ca="1">IF(WEEKDAY(KB$6,2)&gt;5,"w",IF(ISERROR(VLOOKUP(KB$6,fériés,1,FALSE)),(SUM($H$1:KB$1)&gt;SUM($F$47:$F55))*(SUM($H$1:KB$1)&lt;=SUM($F$47:$F56))*1,"F"))</f>
        <v>w</v>
      </c>
      <c r="KC56" s="65" t="str">
        <f ca="1">IF(WEEKDAY(KC$6,2)&gt;5,"w",IF(ISERROR(VLOOKUP(KC$6,fériés,1,FALSE)),(SUM($H$1:KC$1)&gt;SUM($F$47:$F55))*(SUM($H$1:KC$1)&lt;=SUM($F$47:$F56))*1,"F"))</f>
        <v>w</v>
      </c>
      <c r="KD56" s="65" t="str">
        <f ca="1">IF(WEEKDAY(KD$6,2)&gt;5,"w",IF(ISERROR(VLOOKUP(KD$6,fériés,1,FALSE)),(SUM($H$1:KD$1)&gt;SUM($F$47:$F55))*(SUM($H$1:KD$1)&lt;=SUM($F$47:$F56))*1,"F"))</f>
        <v>w</v>
      </c>
      <c r="KE56" s="65" t="str">
        <f ca="1">IF(WEEKDAY(KE$6,2)&gt;5,"w",IF(ISERROR(VLOOKUP(KE$6,fériés,1,FALSE)),(SUM($H$1:KE$1)&gt;SUM($F$47:$F55))*(SUM($H$1:KE$1)&lt;=SUM($F$47:$F56))*1,"F"))</f>
        <v>w</v>
      </c>
      <c r="KF56" s="65" t="str">
        <f ca="1">IF(WEEKDAY(KF$6,2)&gt;5,"w",IF(ISERROR(VLOOKUP(KF$6,fériés,1,FALSE)),(SUM($H$1:KF$1)&gt;SUM($F$47:$F55))*(SUM($H$1:KF$1)&lt;=SUM($F$47:$F56))*1,"F"))</f>
        <v>w</v>
      </c>
      <c r="KG56" s="65" t="str">
        <f ca="1">IF(WEEKDAY(KG$6,2)&gt;5,"w",IF(ISERROR(VLOOKUP(KG$6,fériés,1,FALSE)),(SUM($H$1:KG$1)&gt;SUM($F$47:$F55))*(SUM($H$1:KG$1)&lt;=SUM($F$47:$F56))*1,"F"))</f>
        <v>w</v>
      </c>
      <c r="KH56" s="65" t="str">
        <f ca="1">IF(WEEKDAY(KH$6,2)&gt;5,"w",IF(ISERROR(VLOOKUP(KH$6,fériés,1,FALSE)),(SUM($H$1:KH$1)&gt;SUM($F$47:$F55))*(SUM($H$1:KH$1)&lt;=SUM($F$47:$F56))*1,"F"))</f>
        <v>w</v>
      </c>
      <c r="KI56" s="65" t="str">
        <f ca="1">IF(WEEKDAY(KI$6,2)&gt;5,"w",IF(ISERROR(VLOOKUP(KI$6,fériés,1,FALSE)),(SUM($H$1:KI$1)&gt;SUM($F$47:$F55))*(SUM($H$1:KI$1)&lt;=SUM($F$47:$F56))*1,"F"))</f>
        <v>w</v>
      </c>
      <c r="KJ56" s="65">
        <f ca="1">IF(WEEKDAY(KJ$6,2)&gt;5,"w",IF(ISERROR(VLOOKUP(KJ$6,fériés,1,FALSE)),(SUM($H$1:KJ$1)&gt;SUM($F$47:$F55))*(SUM($H$1:KJ$1)&lt;=SUM($F$47:$F56))*1,"F"))</f>
        <v>0</v>
      </c>
      <c r="KK56" s="65">
        <f ca="1">IF(WEEKDAY(KK$6,2)&gt;5,"w",IF(ISERROR(VLOOKUP(KK$6,fériés,1,FALSE)),(SUM($H$1:KK$1)&gt;SUM($F$47:$F55))*(SUM($H$1:KK$1)&lt;=SUM($F$47:$F56))*1,"F"))</f>
        <v>0</v>
      </c>
      <c r="KL56" s="65">
        <f ca="1">IF(WEEKDAY(KL$6,2)&gt;5,"w",IF(ISERROR(VLOOKUP(KL$6,fériés,1,FALSE)),(SUM($H$1:KL$1)&gt;SUM($F$47:$F55))*(SUM($H$1:KL$1)&lt;=SUM($F$47:$F56))*1,"F"))</f>
        <v>0</v>
      </c>
      <c r="KM56" s="65">
        <f ca="1">IF(WEEKDAY(KM$6,2)&gt;5,"w",IF(ISERROR(VLOOKUP(KM$6,fériés,1,FALSE)),(SUM($H$1:KM$1)&gt;SUM($F$47:$F55))*(SUM($H$1:KM$1)&lt;=SUM($F$47:$F56))*1,"F"))</f>
        <v>0</v>
      </c>
      <c r="KN56" s="65">
        <f ca="1">IF(WEEKDAY(KN$6,2)&gt;5,"w",IF(ISERROR(VLOOKUP(KN$6,fériés,1,FALSE)),(SUM($H$1:KN$1)&gt;SUM($F$47:$F55))*(SUM($H$1:KN$1)&lt;=SUM($F$47:$F56))*1,"F"))</f>
        <v>0</v>
      </c>
      <c r="KO56" s="65">
        <f ca="1">IF(WEEKDAY(KO$6,2)&gt;5,"w",IF(ISERROR(VLOOKUP(KO$6,fériés,1,FALSE)),(SUM($H$1:KO$1)&gt;SUM($F$47:$F55))*(SUM($H$1:KO$1)&lt;=SUM($F$47:$F56))*1,"F"))</f>
        <v>0</v>
      </c>
      <c r="KP56" s="65">
        <f ca="1">IF(WEEKDAY(KP$6,2)&gt;5,"w",IF(ISERROR(VLOOKUP(KP$6,fériés,1,FALSE)),(SUM($H$1:KP$1)&gt;SUM($F$47:$F55))*(SUM($H$1:KP$1)&lt;=SUM($F$47:$F56))*1,"F"))</f>
        <v>0</v>
      </c>
      <c r="KQ56" s="65">
        <f ca="1">IF(WEEKDAY(KQ$6,2)&gt;5,"w",IF(ISERROR(VLOOKUP(KQ$6,fériés,1,FALSE)),(SUM($H$1:KQ$1)&gt;SUM($F$47:$F55))*(SUM($H$1:KQ$1)&lt;=SUM($F$47:$F56))*1,"F"))</f>
        <v>0</v>
      </c>
      <c r="KR56" s="65">
        <f ca="1">IF(WEEKDAY(KR$6,2)&gt;5,"w",IF(ISERROR(VLOOKUP(KR$6,fériés,1,FALSE)),(SUM($H$1:KR$1)&gt;SUM($F$47:$F55))*(SUM($H$1:KR$1)&lt;=SUM($F$47:$F56))*1,"F"))</f>
        <v>0</v>
      </c>
      <c r="KS56" s="65">
        <f ca="1">IF(WEEKDAY(KS$6,2)&gt;5,"w",IF(ISERROR(VLOOKUP(KS$6,fériés,1,FALSE)),(SUM($H$1:KS$1)&gt;SUM($F$47:$F55))*(SUM($H$1:KS$1)&lt;=SUM($F$47:$F56))*1,"F"))</f>
        <v>0</v>
      </c>
      <c r="KT56" s="65">
        <f ca="1">IF(WEEKDAY(KT$6,2)&gt;5,"w",IF(ISERROR(VLOOKUP(KT$6,fériés,1,FALSE)),(SUM($H$1:KT$1)&gt;SUM($F$47:$F55))*(SUM($H$1:KT$1)&lt;=SUM($F$47:$F56))*1,"F"))</f>
        <v>0</v>
      </c>
      <c r="KU56" s="65">
        <f ca="1">IF(WEEKDAY(KU$6,2)&gt;5,"w",IF(ISERROR(VLOOKUP(KU$6,fériés,1,FALSE)),(SUM($H$1:KU$1)&gt;SUM($F$47:$F55))*(SUM($H$1:KU$1)&lt;=SUM($F$47:$F56))*1,"F"))</f>
        <v>0</v>
      </c>
      <c r="KV56" s="65">
        <f ca="1">IF(WEEKDAY(KV$6,2)&gt;5,"w",IF(ISERROR(VLOOKUP(KV$6,fériés,1,FALSE)),(SUM($H$1:KV$1)&gt;SUM($F$47:$F55))*(SUM($H$1:KV$1)&lt;=SUM($F$47:$F56))*1,"F"))</f>
        <v>0</v>
      </c>
      <c r="KW56" s="65">
        <f ca="1">IF(WEEKDAY(KW$6,2)&gt;5,"w",IF(ISERROR(VLOOKUP(KW$6,fériés,1,FALSE)),(SUM($H$1:KW$1)&gt;SUM($F$47:$F55))*(SUM($H$1:KW$1)&lt;=SUM($F$47:$F56))*1,"F"))</f>
        <v>0</v>
      </c>
      <c r="KX56" s="65">
        <f ca="1">IF(WEEKDAY(KX$6,2)&gt;5,"w",IF(ISERROR(VLOOKUP(KX$6,fériés,1,FALSE)),(SUM($H$1:KX$1)&gt;SUM($F$47:$F55))*(SUM($H$1:KX$1)&lt;=SUM($F$47:$F56))*1,"F"))</f>
        <v>0</v>
      </c>
      <c r="KY56" s="65">
        <f ca="1">IF(WEEKDAY(KY$6,2)&gt;5,"w",IF(ISERROR(VLOOKUP(KY$6,fériés,1,FALSE)),(SUM($H$1:KY$1)&gt;SUM($F$47:$F55))*(SUM($H$1:KY$1)&lt;=SUM($F$47:$F56))*1,"F"))</f>
        <v>0</v>
      </c>
      <c r="KZ56" s="65">
        <f ca="1">IF(WEEKDAY(KZ$6,2)&gt;5,"w",IF(ISERROR(VLOOKUP(KZ$6,fériés,1,FALSE)),(SUM($H$1:KZ$1)&gt;SUM($F$47:$F55))*(SUM($H$1:KZ$1)&lt;=SUM($F$47:$F56))*1,"F"))</f>
        <v>0</v>
      </c>
      <c r="LA56" s="65">
        <f ca="1">IF(WEEKDAY(LA$6,2)&gt;5,"w",IF(ISERROR(VLOOKUP(LA$6,fériés,1,FALSE)),(SUM($H$1:LA$1)&gt;SUM($F$47:$F55))*(SUM($H$1:LA$1)&lt;=SUM($F$47:$F56))*1,"F"))</f>
        <v>0</v>
      </c>
      <c r="LB56" s="65">
        <f ca="1">IF(WEEKDAY(LB$6,2)&gt;5,"w",IF(ISERROR(VLOOKUP(LB$6,fériés,1,FALSE)),(SUM($H$1:LB$1)&gt;SUM($F$47:$F55))*(SUM($H$1:LB$1)&lt;=SUM($F$47:$F56))*1,"F"))</f>
        <v>0</v>
      </c>
      <c r="LC56" s="65">
        <f ca="1">IF(WEEKDAY(LC$6,2)&gt;5,"w",IF(ISERROR(VLOOKUP(LC$6,fériés,1,FALSE)),(SUM($H$1:LC$1)&gt;SUM($F$47:$F55))*(SUM($H$1:LC$1)&lt;=SUM($F$47:$F56))*1,"F"))</f>
        <v>0</v>
      </c>
      <c r="LD56" s="65">
        <f ca="1">IF(WEEKDAY(LD$6,2)&gt;5,"w",IF(ISERROR(VLOOKUP(LD$6,fériés,1,FALSE)),(SUM($H$1:LD$1)&gt;SUM($F$47:$F55))*(SUM($H$1:LD$1)&lt;=SUM($F$47:$F56))*1,"F"))</f>
        <v>0</v>
      </c>
      <c r="LE56" s="65">
        <f ca="1">IF(WEEKDAY(LE$6,2)&gt;5,"w",IF(ISERROR(VLOOKUP(LE$6,fériés,1,FALSE)),(SUM($H$1:LE$1)&gt;SUM($F$47:$F55))*(SUM($H$1:LE$1)&lt;=SUM($F$47:$F56))*1,"F"))</f>
        <v>0</v>
      </c>
      <c r="LF56" s="65">
        <f ca="1">IF(WEEKDAY(LF$6,2)&gt;5,"w",IF(ISERROR(VLOOKUP(LF$6,fériés,1,FALSE)),(SUM($H$1:LF$1)&gt;SUM($F$47:$F55))*(SUM($H$1:LF$1)&lt;=SUM($F$47:$F56))*1,"F"))</f>
        <v>0</v>
      </c>
      <c r="LG56" s="65">
        <f ca="1">IF(WEEKDAY(LG$6,2)&gt;5,"w",IF(ISERROR(VLOOKUP(LG$6,fériés,1,FALSE)),(SUM($H$1:LG$1)&gt;SUM($F$47:$F55))*(SUM($H$1:LG$1)&lt;=SUM($F$47:$F56))*1,"F"))</f>
        <v>0</v>
      </c>
      <c r="LH56" s="65">
        <f ca="1">IF(WEEKDAY(LH$6,2)&gt;5,"w",IF(ISERROR(VLOOKUP(LH$6,fériés,1,FALSE)),(SUM($H$1:LH$1)&gt;SUM($F$47:$F55))*(SUM($H$1:LH$1)&lt;=SUM($F$47:$F56))*1,"F"))</f>
        <v>0</v>
      </c>
      <c r="LI56" s="65">
        <f ca="1">IF(WEEKDAY(LI$6,2)&gt;5,"w",IF(ISERROR(VLOOKUP(LI$6,fériés,1,FALSE)),(SUM($H$1:LI$1)&gt;SUM($F$47:$F55))*(SUM($H$1:LI$1)&lt;=SUM($F$47:$F56))*1,"F"))</f>
        <v>0</v>
      </c>
      <c r="LJ56" s="65">
        <f ca="1">IF(WEEKDAY(LJ$6,2)&gt;5,"w",IF(ISERROR(VLOOKUP(LJ$6,fériés,1,FALSE)),(SUM($H$1:LJ$1)&gt;SUM($F$47:$F55))*(SUM($H$1:LJ$1)&lt;=SUM($F$47:$F56))*1,"F"))</f>
        <v>0</v>
      </c>
      <c r="LK56" s="65">
        <f ca="1">IF(WEEKDAY(LK$6,2)&gt;5,"w",IF(ISERROR(VLOOKUP(LK$6,fériés,1,FALSE)),(SUM($H$1:LK$1)&gt;SUM($F$47:$F55))*(SUM($H$1:LK$1)&lt;=SUM($F$47:$F56))*1,"F"))</f>
        <v>0</v>
      </c>
      <c r="LL56" s="65">
        <f ca="1">IF(WEEKDAY(LL$6,2)&gt;5,"w",IF(ISERROR(VLOOKUP(LL$6,fériés,1,FALSE)),(SUM($H$1:LL$1)&gt;SUM($F$47:$F55))*(SUM($H$1:LL$1)&lt;=SUM($F$47:$F56))*1,"F"))</f>
        <v>0</v>
      </c>
      <c r="LM56" s="65">
        <f ca="1">IF(WEEKDAY(LM$6,2)&gt;5,"w",IF(ISERROR(VLOOKUP(LM$6,fériés,1,FALSE)),(SUM($H$1:LM$1)&gt;SUM($F$47:$F55))*(SUM($H$1:LM$1)&lt;=SUM($F$47:$F56))*1,"F"))</f>
        <v>0</v>
      </c>
      <c r="LN56" s="65">
        <f ca="1">IF(WEEKDAY(LN$6,2)&gt;5,"w",IF(ISERROR(VLOOKUP(LN$6,fériés,1,FALSE)),(SUM($H$1:LN$1)&gt;SUM($F$47:$F55))*(SUM($H$1:LN$1)&lt;=SUM($F$47:$F56))*1,"F"))</f>
        <v>0</v>
      </c>
      <c r="LO56" s="65">
        <f ca="1">IF(WEEKDAY(LO$6,2)&gt;5,"w",IF(ISERROR(VLOOKUP(LO$6,fériés,1,FALSE)),(SUM($H$1:LO$1)&gt;SUM($F$47:$F55))*(SUM($H$1:LO$1)&lt;=SUM($F$47:$F56))*1,"F"))</f>
        <v>0</v>
      </c>
      <c r="LP56" s="65">
        <f ca="1">IF(WEEKDAY(LP$6,2)&gt;5,"w",IF(ISERROR(VLOOKUP(LP$6,fériés,1,FALSE)),(SUM($H$1:LP$1)&gt;SUM($F$47:$F55))*(SUM($H$1:LP$1)&lt;=SUM($F$47:$F56))*1,"F"))</f>
        <v>0</v>
      </c>
      <c r="LQ56" s="65">
        <f ca="1">IF(WEEKDAY(LQ$6,2)&gt;5,"w",IF(ISERROR(VLOOKUP(LQ$6,fériés,1,FALSE)),(SUM($H$1:LQ$1)&gt;SUM($F$47:$F55))*(SUM($H$1:LQ$1)&lt;=SUM($F$47:$F56))*1,"F"))</f>
        <v>0</v>
      </c>
      <c r="LR56" s="65">
        <f ca="1">IF(WEEKDAY(LR$6,2)&gt;5,"w",IF(ISERROR(VLOOKUP(LR$6,fériés,1,FALSE)),(SUM($H$1:LR$1)&gt;SUM($F$47:$F55))*(SUM($H$1:LR$1)&lt;=SUM($F$47:$F56))*1,"F"))</f>
        <v>0</v>
      </c>
      <c r="LS56" s="65">
        <f ca="1">IF(WEEKDAY(LS$6,2)&gt;5,"w",IF(ISERROR(VLOOKUP(LS$6,fériés,1,FALSE)),(SUM($H$1:LS$1)&gt;SUM($F$47:$F55))*(SUM($H$1:LS$1)&lt;=SUM($F$47:$F56))*1,"F"))</f>
        <v>0</v>
      </c>
      <c r="LT56" s="65">
        <f ca="1">IF(WEEKDAY(LT$6,2)&gt;5,"w",IF(ISERROR(VLOOKUP(LT$6,fériés,1,FALSE)),(SUM($H$1:LT$1)&gt;SUM($F$47:$F55))*(SUM($H$1:LT$1)&lt;=SUM($F$47:$F56))*1,"F"))</f>
        <v>0</v>
      </c>
      <c r="LU56" s="65">
        <f ca="1">IF(WEEKDAY(LU$6,2)&gt;5,"w",IF(ISERROR(VLOOKUP(LU$6,fériés,1,FALSE)),(SUM($H$1:LU$1)&gt;SUM($F$47:$F55))*(SUM($H$1:LU$1)&lt;=SUM($F$47:$F56))*1,"F"))</f>
        <v>0</v>
      </c>
      <c r="LV56" s="65">
        <f ca="1">IF(WEEKDAY(LV$6,2)&gt;5,"w",IF(ISERROR(VLOOKUP(LV$6,fériés,1,FALSE)),(SUM($H$1:LV$1)&gt;SUM($F$47:$F55))*(SUM($H$1:LV$1)&lt;=SUM($F$47:$F56))*1,"F"))</f>
        <v>0</v>
      </c>
      <c r="LW56" s="65">
        <f ca="1">IF(WEEKDAY(LW$6,2)&gt;5,"w",IF(ISERROR(VLOOKUP(LW$6,fériés,1,FALSE)),(SUM($H$1:LW$1)&gt;SUM($F$47:$F55))*(SUM($H$1:LW$1)&lt;=SUM($F$47:$F56))*1,"F"))</f>
        <v>0</v>
      </c>
      <c r="LX56" s="65">
        <f ca="1">IF(WEEKDAY(LX$6,2)&gt;5,"w",IF(ISERROR(VLOOKUP(LX$6,fériés,1,FALSE)),(SUM($H$1:LX$1)&gt;SUM($F$47:$F55))*(SUM($H$1:LX$1)&lt;=SUM($F$47:$F56))*1,"F"))</f>
        <v>0</v>
      </c>
      <c r="LY56" s="65">
        <f ca="1">IF(WEEKDAY(LY$6,2)&gt;5,"w",IF(ISERROR(VLOOKUP(LY$6,fériés,1,FALSE)),(SUM($H$1:LY$1)&gt;SUM($F$47:$F55))*(SUM($H$1:LY$1)&lt;=SUM($F$47:$F56))*1,"F"))</f>
        <v>0</v>
      </c>
      <c r="LZ56" s="65">
        <f ca="1">IF(WEEKDAY(LZ$6,2)&gt;5,"w",IF(ISERROR(VLOOKUP(LZ$6,fériés,1,FALSE)),(SUM($H$1:LZ$1)&gt;SUM($F$47:$F55))*(SUM($H$1:LZ$1)&lt;=SUM($F$47:$F56))*1,"F"))</f>
        <v>0</v>
      </c>
      <c r="MA56" s="65">
        <f ca="1">IF(WEEKDAY(MA$6,2)&gt;5,"w",IF(ISERROR(VLOOKUP(MA$6,fériés,1,FALSE)),(SUM($H$1:MA$1)&gt;SUM($F$47:$F55))*(SUM($H$1:MA$1)&lt;=SUM($F$47:$F56))*1,"F"))</f>
        <v>0</v>
      </c>
      <c r="MB56" s="65">
        <f ca="1">IF(WEEKDAY(MB$6,2)&gt;5,"w",IF(ISERROR(VLOOKUP(MB$6,fériés,1,FALSE)),(SUM($H$1:MB$1)&gt;SUM($F$47:$F55))*(SUM($H$1:MB$1)&lt;=SUM($F$47:$F56))*1,"F"))</f>
        <v>0</v>
      </c>
      <c r="MC56" s="65">
        <f ca="1">IF(WEEKDAY(MC$6,2)&gt;5,"w",IF(ISERROR(VLOOKUP(MC$6,fériés,1,FALSE)),(SUM($H$1:MC$1)&gt;SUM($F$47:$F55))*(SUM($H$1:MC$1)&lt;=SUM($F$47:$F56))*1,"F"))</f>
        <v>0</v>
      </c>
      <c r="MD56" s="65">
        <f ca="1">IF(WEEKDAY(MD$6,2)&gt;5,"w",IF(ISERROR(VLOOKUP(MD$6,fériés,1,FALSE)),(SUM($H$1:MD$1)&gt;SUM($F$47:$F55))*(SUM($H$1:MD$1)&lt;=SUM($F$47:$F56))*1,"F"))</f>
        <v>0</v>
      </c>
      <c r="ME56" s="65">
        <f ca="1">IF(WEEKDAY(ME$6,2)&gt;5,"w",IF(ISERROR(VLOOKUP(ME$6,fériés,1,FALSE)),(SUM($H$1:ME$1)&gt;SUM($F$47:$F55))*(SUM($H$1:ME$1)&lt;=SUM($F$47:$F56))*1,"F"))</f>
        <v>0</v>
      </c>
      <c r="MF56" s="65">
        <f ca="1">IF(WEEKDAY(MF$6,2)&gt;5,"w",IF(ISERROR(VLOOKUP(MF$6,fériés,1,FALSE)),(SUM($H$1:MF$1)&gt;SUM($F$47:$F55))*(SUM($H$1:MF$1)&lt;=SUM($F$47:$F56))*1,"F"))</f>
        <v>0</v>
      </c>
      <c r="MG56" s="65">
        <f ca="1">IF(WEEKDAY(MG$6,2)&gt;5,"w",IF(ISERROR(VLOOKUP(MG$6,fériés,1,FALSE)),(SUM($H$1:MG$1)&gt;SUM($F$47:$F55))*(SUM($H$1:MG$1)&lt;=SUM($F$47:$F56))*1,"F"))</f>
        <v>0</v>
      </c>
      <c r="MH56" s="65" t="str">
        <f ca="1">IF(WEEKDAY(MH$6,2)&gt;5,"w",IF(ISERROR(VLOOKUP(MH$6,fériés,1,FALSE)),(SUM($H$1:MH$1)&gt;SUM($F$47:$F55))*(SUM($H$1:MH$1)&lt;=SUM($F$47:$F56))*1,"F"))</f>
        <v>w</v>
      </c>
      <c r="MI56" s="65" t="str">
        <f ca="1">IF(WEEKDAY(MI$6,2)&gt;5,"w",IF(ISERROR(VLOOKUP(MI$6,fériés,1,FALSE)),(SUM($H$1:MI$1)&gt;SUM($F$47:$F55))*(SUM($H$1:MI$1)&lt;=SUM($F$47:$F56))*1,"F"))</f>
        <v>w</v>
      </c>
      <c r="MJ56" s="65" t="str">
        <f ca="1">IF(WEEKDAY(MJ$6,2)&gt;5,"w",IF(ISERROR(VLOOKUP(MJ$6,fériés,1,FALSE)),(SUM($H$1:MJ$1)&gt;SUM($F$47:$F55))*(SUM($H$1:MJ$1)&lt;=SUM($F$47:$F56))*1,"F"))</f>
        <v>w</v>
      </c>
      <c r="MK56" s="65" t="str">
        <f ca="1">IF(WEEKDAY(MK$6,2)&gt;5,"w",IF(ISERROR(VLOOKUP(MK$6,fériés,1,FALSE)),(SUM($H$1:MK$1)&gt;SUM($F$47:$F55))*(SUM($H$1:MK$1)&lt;=SUM($F$47:$F56))*1,"F"))</f>
        <v>w</v>
      </c>
      <c r="ML56" s="65" t="str">
        <f ca="1">IF(WEEKDAY(ML$6,2)&gt;5,"w",IF(ISERROR(VLOOKUP(ML$6,fériés,1,FALSE)),(SUM($H$1:ML$1)&gt;SUM($F$47:$F55))*(SUM($H$1:ML$1)&lt;=SUM($F$47:$F56))*1,"F"))</f>
        <v>w</v>
      </c>
      <c r="MM56" s="65" t="str">
        <f ca="1">IF(WEEKDAY(MM$6,2)&gt;5,"w",IF(ISERROR(VLOOKUP(MM$6,fériés,1,FALSE)),(SUM($H$1:MM$1)&gt;SUM($F$47:$F55))*(SUM($H$1:MM$1)&lt;=SUM($F$47:$F56))*1,"F"))</f>
        <v>w</v>
      </c>
      <c r="MN56" s="65" t="str">
        <f ca="1">IF(WEEKDAY(MN$6,2)&gt;5,"w",IF(ISERROR(VLOOKUP(MN$6,fériés,1,FALSE)),(SUM($H$1:MN$1)&gt;SUM($F$47:$F55))*(SUM($H$1:MN$1)&lt;=SUM($F$47:$F56))*1,"F"))</f>
        <v>w</v>
      </c>
      <c r="MO56" s="65" t="str">
        <f ca="1">IF(WEEKDAY(MO$6,2)&gt;5,"w",IF(ISERROR(VLOOKUP(MO$6,fériés,1,FALSE)),(SUM($H$1:MO$1)&gt;SUM($F$47:$F55))*(SUM($H$1:MO$1)&lt;=SUM($F$47:$F56))*1,"F"))</f>
        <v>w</v>
      </c>
      <c r="MP56" s="65" t="str">
        <f ca="1">IF(WEEKDAY(MP$6,2)&gt;5,"w",IF(ISERROR(VLOOKUP(MP$6,fériés,1,FALSE)),(SUM($H$1:MP$1)&gt;SUM($F$47:$F55))*(SUM($H$1:MP$1)&lt;=SUM($F$47:$F56))*1,"F"))</f>
        <v>w</v>
      </c>
      <c r="MQ56" s="65" t="str">
        <f ca="1">IF(WEEKDAY(MQ$6,2)&gt;5,"w",IF(ISERROR(VLOOKUP(MQ$6,fériés,1,FALSE)),(SUM($H$1:MQ$1)&gt;SUM($F$47:$F55))*(SUM($H$1:MQ$1)&lt;=SUM($F$47:$F56))*1,"F"))</f>
        <v>w</v>
      </c>
      <c r="MR56" s="65" t="str">
        <f ca="1">IF(WEEKDAY(MR$6,2)&gt;5,"w",IF(ISERROR(VLOOKUP(MR$6,fériés,1,FALSE)),(SUM($H$1:MR$1)&gt;SUM($F$47:$F55))*(SUM($H$1:MR$1)&lt;=SUM($F$47:$F56))*1,"F"))</f>
        <v>w</v>
      </c>
      <c r="MS56" s="65" t="str">
        <f ca="1">IF(WEEKDAY(MS$6,2)&gt;5,"w",IF(ISERROR(VLOOKUP(MS$6,fériés,1,FALSE)),(SUM($H$1:MS$1)&gt;SUM($F$47:$F55))*(SUM($H$1:MS$1)&lt;=SUM($F$47:$F56))*1,"F"))</f>
        <v>w</v>
      </c>
      <c r="MT56" s="65" t="str">
        <f ca="1">IF(WEEKDAY(MT$6,2)&gt;5,"w",IF(ISERROR(VLOOKUP(MT$6,fériés,1,FALSE)),(SUM($H$1:MT$1)&gt;SUM($F$47:$F55))*(SUM($H$1:MT$1)&lt;=SUM($F$47:$F56))*1,"F"))</f>
        <v>w</v>
      </c>
      <c r="MU56" s="65" t="str">
        <f ca="1">IF(WEEKDAY(MU$6,2)&gt;5,"w",IF(ISERROR(VLOOKUP(MU$6,fériés,1,FALSE)),(SUM($H$1:MU$1)&gt;SUM($F$47:$F55))*(SUM($H$1:MU$1)&lt;=SUM($F$47:$F56))*1,"F"))</f>
        <v>w</v>
      </c>
      <c r="MV56" s="65" t="str">
        <f ca="1">IF(WEEKDAY(MV$6,2)&gt;5,"w",IF(ISERROR(VLOOKUP(MV$6,fériés,1,FALSE)),(SUM($H$1:MV$1)&gt;SUM($F$47:$F55))*(SUM($H$1:MV$1)&lt;=SUM($F$47:$F56))*1,"F"))</f>
        <v>w</v>
      </c>
      <c r="MW56" s="65" t="str">
        <f ca="1">IF(WEEKDAY(MW$6,2)&gt;5,"w",IF(ISERROR(VLOOKUP(MW$6,fériés,1,FALSE)),(SUM($H$1:MW$1)&gt;SUM($F$47:$F55))*(SUM($H$1:MW$1)&lt;=SUM($F$47:$F56))*1,"F"))</f>
        <v>w</v>
      </c>
      <c r="MX56" s="65" t="str">
        <f ca="1">IF(WEEKDAY(MX$6,2)&gt;5,"w",IF(ISERROR(VLOOKUP(MX$6,fériés,1,FALSE)),(SUM($H$1:MX$1)&gt;SUM($F$47:$F55))*(SUM($H$1:MX$1)&lt;=SUM($F$47:$F56))*1,"F"))</f>
        <v>w</v>
      </c>
      <c r="MY56" s="65" t="str">
        <f ca="1">IF(WEEKDAY(MY$6,2)&gt;5,"w",IF(ISERROR(VLOOKUP(MY$6,fériés,1,FALSE)),(SUM($H$1:MY$1)&gt;SUM($F$47:$F55))*(SUM($H$1:MY$1)&lt;=SUM($F$47:$F56))*1,"F"))</f>
        <v>w</v>
      </c>
      <c r="MZ56" s="65" t="str">
        <f ca="1">IF(WEEKDAY(MZ$6,2)&gt;5,"w",IF(ISERROR(VLOOKUP(MZ$6,fériés,1,FALSE)),(SUM($H$1:MZ$1)&gt;SUM($F$47:$F55))*(SUM($H$1:MZ$1)&lt;=SUM($F$47:$F56))*1,"F"))</f>
        <v>w</v>
      </c>
      <c r="NA56" s="65" t="str">
        <f ca="1">IF(WEEKDAY(NA$6,2)&gt;5,"w",IF(ISERROR(VLOOKUP(NA$6,fériés,1,FALSE)),(SUM($H$1:NA$1)&gt;SUM($F$47:$F55))*(SUM($H$1:NA$1)&lt;=SUM($F$47:$F56))*1,"F"))</f>
        <v>w</v>
      </c>
      <c r="NB56" s="65">
        <f ca="1">IF(WEEKDAY(NB$6,2)&gt;5,"w",IF(ISERROR(VLOOKUP(NB$6,fériés,1,FALSE)),(SUM($H$1:NB$1)&gt;SUM($F$47:$F55))*(SUM($H$1:NB$1)&lt;=SUM($F$47:$F56))*1,"F"))</f>
        <v>0</v>
      </c>
      <c r="NC56" s="65">
        <f ca="1">IF(WEEKDAY(NC$6,2)&gt;5,"w",IF(ISERROR(VLOOKUP(NC$6,fériés,1,FALSE)),(SUM($H$1:NC$1)&gt;SUM($F$47:$F55))*(SUM($H$1:NC$1)&lt;=SUM($F$47:$F56))*1,"F"))</f>
        <v>0</v>
      </c>
      <c r="ND56" s="65">
        <f ca="1">IF(WEEKDAY(ND$6,2)&gt;5,"w",IF(ISERROR(VLOOKUP(ND$6,fériés,1,FALSE)),(SUM($H$1:ND$1)&gt;SUM($F$47:$F55))*(SUM($H$1:ND$1)&lt;=SUM($F$47:$F56))*1,"F"))</f>
        <v>0</v>
      </c>
      <c r="NE56" s="65">
        <f ca="1">IF(WEEKDAY(NE$6,2)&gt;5,"w",IF(ISERROR(VLOOKUP(NE$6,fériés,1,FALSE)),(SUM($H$1:NE$1)&gt;SUM($F$47:$F55))*(SUM($H$1:NE$1)&lt;=SUM($F$47:$F56))*1,"F"))</f>
        <v>0</v>
      </c>
      <c r="NF56" s="65">
        <f ca="1">IF(WEEKDAY(NF$6,2)&gt;5,"w",IF(ISERROR(VLOOKUP(NF$6,fériés,1,FALSE)),(SUM($H$1:NF$1)&gt;SUM($F$47:$F55))*(SUM($H$1:NF$1)&lt;=SUM($F$47:$F56))*1,"F"))</f>
        <v>0</v>
      </c>
      <c r="NG56" s="65">
        <f ca="1">IF(WEEKDAY(NG$6,2)&gt;5,"w",IF(ISERROR(VLOOKUP(NG$6,fériés,1,FALSE)),(SUM($H$1:NG$1)&gt;SUM($F$47:$F55))*(SUM($H$1:NG$1)&lt;=SUM($F$47:$F56))*1,"F"))</f>
        <v>0</v>
      </c>
      <c r="NH56" s="65">
        <f ca="1">IF(WEEKDAY(NH$6,2)&gt;5,"w",IF(ISERROR(VLOOKUP(NH$6,fériés,1,FALSE)),(SUM($H$1:NH$1)&gt;SUM($F$47:$F55))*(SUM($H$1:NH$1)&lt;=SUM($F$47:$F56))*1,"F"))</f>
        <v>0</v>
      </c>
      <c r="NI56" s="65">
        <f ca="1">IF(WEEKDAY(NI$6,2)&gt;5,"w",IF(ISERROR(VLOOKUP(NI$6,fériés,1,FALSE)),(SUM($H$1:NI$1)&gt;SUM($F$47:$F55))*(SUM($H$1:NI$1)&lt;=SUM($F$47:$F56))*1,"F"))</f>
        <v>0</v>
      </c>
      <c r="NJ56" s="65">
        <f ca="1">IF(WEEKDAY(NJ$6,2)&gt;5,"w",IF(ISERROR(VLOOKUP(NJ$6,fériés,1,FALSE)),(SUM($H$1:NJ$1)&gt;SUM($F$47:$F55))*(SUM($H$1:NJ$1)&lt;=SUM($F$47:$F56))*1,"F"))</f>
        <v>0</v>
      </c>
      <c r="NK56" s="65">
        <f ca="1">IF(WEEKDAY(NK$6,2)&gt;5,"w",IF(ISERROR(VLOOKUP(NK$6,fériés,1,FALSE)),(SUM($H$1:NK$1)&gt;SUM($F$47:$F55))*(SUM($H$1:NK$1)&lt;=SUM($F$47:$F56))*1,"F"))</f>
        <v>0</v>
      </c>
      <c r="NL56" s="65">
        <f ca="1">IF(WEEKDAY(NL$6,2)&gt;5,"w",IF(ISERROR(VLOOKUP(NL$6,fériés,1,FALSE)),(SUM($H$1:NL$1)&gt;SUM($F$47:$F55))*(SUM($H$1:NL$1)&lt;=SUM($F$47:$F56))*1,"F"))</f>
        <v>0</v>
      </c>
      <c r="NM56" s="65">
        <f ca="1">IF(WEEKDAY(NM$6,2)&gt;5,"w",IF(ISERROR(VLOOKUP(NM$6,fériés,1,FALSE)),(SUM($H$1:NM$1)&gt;SUM($F$47:$F55))*(SUM($H$1:NM$1)&lt;=SUM($F$47:$F56))*1,"F"))</f>
        <v>0</v>
      </c>
      <c r="NN56" s="65">
        <f ca="1">IF(WEEKDAY(NN$6,2)&gt;5,"w",IF(ISERROR(VLOOKUP(NN$6,fériés,1,FALSE)),(SUM($H$1:NN$1)&gt;SUM($F$47:$F55))*(SUM($H$1:NN$1)&lt;=SUM($F$47:$F56))*1,"F"))</f>
        <v>0</v>
      </c>
      <c r="NO56" s="65">
        <f ca="1">IF(WEEKDAY(NO$6,2)&gt;5,"w",IF(ISERROR(VLOOKUP(NO$6,fériés,1,FALSE)),(SUM($H$1:NO$1)&gt;SUM($F$47:$F55))*(SUM($H$1:NO$1)&lt;=SUM($F$47:$F56))*1,"F"))</f>
        <v>0</v>
      </c>
      <c r="NP56" s="65">
        <f ca="1">IF(WEEKDAY(NP$6,2)&gt;5,"w",IF(ISERROR(VLOOKUP(NP$6,fériés,1,FALSE)),(SUM($H$1:NP$1)&gt;SUM($F$47:$F55))*(SUM($H$1:NP$1)&lt;=SUM($F$47:$F56))*1,"F"))</f>
        <v>0</v>
      </c>
      <c r="NQ56" s="65">
        <f ca="1">IF(WEEKDAY(NQ$6,2)&gt;5,"w",IF(ISERROR(VLOOKUP(NQ$6,fériés,1,FALSE)),(SUM($H$1:NQ$1)&gt;SUM($F$47:$F55))*(SUM($H$1:NQ$1)&lt;=SUM($F$47:$F56))*1,"F"))</f>
        <v>0</v>
      </c>
      <c r="NR56" s="65">
        <f ca="1">IF(WEEKDAY(NR$6,2)&gt;5,"w",IF(ISERROR(VLOOKUP(NR$6,fériés,1,FALSE)),(SUM($H$1:NR$1)&gt;SUM($F$47:$F55))*(SUM($H$1:NR$1)&lt;=SUM($F$47:$F56))*1,"F"))</f>
        <v>0</v>
      </c>
      <c r="NS56" s="65">
        <f ca="1">IF(WEEKDAY(NS$6,2)&gt;5,"w",IF(ISERROR(VLOOKUP(NS$6,fériés,1,FALSE)),(SUM($H$1:NS$1)&gt;SUM($F$47:$F55))*(SUM($H$1:NS$1)&lt;=SUM($F$47:$F56))*1,"F"))</f>
        <v>0</v>
      </c>
      <c r="NT56" s="65">
        <f ca="1">IF(WEEKDAY(NT$6,2)&gt;5,"w",IF(ISERROR(VLOOKUP(NT$6,fériés,1,FALSE)),(SUM($H$1:NT$1)&gt;SUM($F$47:$F55))*(SUM($H$1:NT$1)&lt;=SUM($F$47:$F56))*1,"F"))</f>
        <v>0</v>
      </c>
      <c r="NU56" s="65">
        <f ca="1">IF(WEEKDAY(NU$6,2)&gt;5,"w",IF(ISERROR(VLOOKUP(NU$6,fériés,1,FALSE)),(SUM($H$1:NU$1)&gt;SUM($F$47:$F55))*(SUM($H$1:NU$1)&lt;=SUM($F$47:$F56))*1,"F"))</f>
        <v>0</v>
      </c>
      <c r="NV56" s="65">
        <f ca="1">IF(WEEKDAY(NV$6,2)&gt;5,"w",IF(ISERROR(VLOOKUP(NV$6,fériés,1,FALSE)),(SUM($H$1:NV$1)&gt;SUM($F$47:$F55))*(SUM($H$1:NV$1)&lt;=SUM($F$47:$F56))*1,"F"))</f>
        <v>0</v>
      </c>
      <c r="NW56" s="65">
        <f ca="1">IF(WEEKDAY(NW$6,2)&gt;5,"w",IF(ISERROR(VLOOKUP(NW$6,fériés,1,FALSE)),(SUM($H$1:NW$1)&gt;SUM($F$47:$F55))*(SUM($H$1:NW$1)&lt;=SUM($F$47:$F56))*1,"F"))</f>
        <v>0</v>
      </c>
      <c r="NX56" s="65">
        <f ca="1">IF(WEEKDAY(NX$6,2)&gt;5,"w",IF(ISERROR(VLOOKUP(NX$6,fériés,1,FALSE)),(SUM($H$1:NX$1)&gt;SUM($F$47:$F55))*(SUM($H$1:NX$1)&lt;=SUM($F$47:$F56))*1,"F"))</f>
        <v>0</v>
      </c>
      <c r="NY56" s="65">
        <f ca="1">IF(WEEKDAY(NY$6,2)&gt;5,"w",IF(ISERROR(VLOOKUP(NY$6,fériés,1,FALSE)),(SUM($H$1:NY$1)&gt;SUM($F$47:$F55))*(SUM($H$1:NY$1)&lt;=SUM($F$47:$F56))*1,"F"))</f>
        <v>0</v>
      </c>
      <c r="NZ56" s="65">
        <f ca="1">IF(WEEKDAY(NZ$6,2)&gt;5,"w",IF(ISERROR(VLOOKUP(NZ$6,fériés,1,FALSE)),(SUM($H$1:NZ$1)&gt;SUM($F$47:$F55))*(SUM($H$1:NZ$1)&lt;=SUM($F$47:$F56))*1,"F"))</f>
        <v>0</v>
      </c>
      <c r="OA56" s="65">
        <f ca="1">IF(WEEKDAY(OA$6,2)&gt;5,"w",IF(ISERROR(VLOOKUP(OA$6,fériés,1,FALSE)),(SUM($H$1:OA$1)&gt;SUM($F$47:$F55))*(SUM($H$1:OA$1)&lt;=SUM($F$47:$F56))*1,"F"))</f>
        <v>0</v>
      </c>
      <c r="OB56" s="65">
        <f ca="1">IF(WEEKDAY(OB$6,2)&gt;5,"w",IF(ISERROR(VLOOKUP(OB$6,fériés,1,FALSE)),(SUM($H$1:OB$1)&gt;SUM($F$47:$F55))*(SUM($H$1:OB$1)&lt;=SUM($F$47:$F56))*1,"F"))</f>
        <v>0</v>
      </c>
      <c r="OC56" s="65">
        <f ca="1">IF(WEEKDAY(OC$6,2)&gt;5,"w",IF(ISERROR(VLOOKUP(OC$6,fériés,1,FALSE)),(SUM($H$1:OC$1)&gt;SUM($F$47:$F55))*(SUM($H$1:OC$1)&lt;=SUM($F$47:$F56))*1,"F"))</f>
        <v>0</v>
      </c>
      <c r="OD56" s="65">
        <f ca="1">IF(WEEKDAY(OD$6,2)&gt;5,"w",IF(ISERROR(VLOOKUP(OD$6,fériés,1,FALSE)),(SUM($H$1:OD$1)&gt;SUM($F$47:$F55))*(SUM($H$1:OD$1)&lt;=SUM($F$47:$F56))*1,"F"))</f>
        <v>0</v>
      </c>
      <c r="OE56" s="65">
        <f ca="1">IF(WEEKDAY(OE$6,2)&gt;5,"w",IF(ISERROR(VLOOKUP(OE$6,fériés,1,FALSE)),(SUM($H$1:OE$1)&gt;SUM($F$47:$F55))*(SUM($H$1:OE$1)&lt;=SUM($F$47:$F56))*1,"F"))</f>
        <v>0</v>
      </c>
      <c r="OF56" s="65">
        <f ca="1">IF(WEEKDAY(OF$6,2)&gt;5,"w",IF(ISERROR(VLOOKUP(OF$6,fériés,1,FALSE)),(SUM($H$1:OF$1)&gt;SUM($F$47:$F55))*(SUM($H$1:OF$1)&lt;=SUM($F$47:$F56))*1,"F"))</f>
        <v>0</v>
      </c>
      <c r="OG56" s="65">
        <f ca="1">IF(WEEKDAY(OG$6,2)&gt;5,"w",IF(ISERROR(VLOOKUP(OG$6,fériés,1,FALSE)),(SUM($H$1:OG$1)&gt;SUM($F$47:$F55))*(SUM($H$1:OG$1)&lt;=SUM($F$47:$F56))*1,"F"))</f>
        <v>0</v>
      </c>
      <c r="OH56" s="65">
        <f ca="1">IF(WEEKDAY(OH$6,2)&gt;5,"w",IF(ISERROR(VLOOKUP(OH$6,fériés,1,FALSE)),(SUM($H$1:OH$1)&gt;SUM($F$47:$F55))*(SUM($H$1:OH$1)&lt;=SUM($F$47:$F56))*1,"F"))</f>
        <v>0</v>
      </c>
      <c r="OI56" s="65">
        <f ca="1">IF(WEEKDAY(OI$6,2)&gt;5,"w",IF(ISERROR(VLOOKUP(OI$6,fériés,1,FALSE)),(SUM($H$1:OI$1)&gt;SUM($F$47:$F55))*(SUM($H$1:OI$1)&lt;=SUM($F$47:$F56))*1,"F"))</f>
        <v>0</v>
      </c>
      <c r="OJ56" s="65">
        <f ca="1">IF(WEEKDAY(OJ$6,2)&gt;5,"w",IF(ISERROR(VLOOKUP(OJ$6,fériés,1,FALSE)),(SUM($H$1:OJ$1)&gt;SUM($F$47:$F55))*(SUM($H$1:OJ$1)&lt;=SUM($F$47:$F56))*1,"F"))</f>
        <v>0</v>
      </c>
      <c r="OK56" s="65">
        <f ca="1">IF(WEEKDAY(OK$6,2)&gt;5,"w",IF(ISERROR(VLOOKUP(OK$6,fériés,1,FALSE)),(SUM($H$1:OK$1)&gt;SUM($F$47:$F55))*(SUM($H$1:OK$1)&lt;=SUM($F$47:$F56))*1,"F"))</f>
        <v>0</v>
      </c>
      <c r="OL56" s="65">
        <f ca="1">IF(WEEKDAY(OL$6,2)&gt;5,"w",IF(ISERROR(VLOOKUP(OL$6,fériés,1,FALSE)),(SUM($H$1:OL$1)&gt;SUM($F$47:$F55))*(SUM($H$1:OL$1)&lt;=SUM($F$47:$F56))*1,"F"))</f>
        <v>0</v>
      </c>
      <c r="OM56" s="65">
        <f ca="1">IF(WEEKDAY(OM$6,2)&gt;5,"w",IF(ISERROR(VLOOKUP(OM$6,fériés,1,FALSE)),(SUM($H$1:OM$1)&gt;SUM($F$47:$F55))*(SUM($H$1:OM$1)&lt;=SUM($F$47:$F56))*1,"F"))</f>
        <v>0</v>
      </c>
      <c r="ON56" s="65">
        <f ca="1">IF(WEEKDAY(ON$6,2)&gt;5,"w",IF(ISERROR(VLOOKUP(ON$6,fériés,1,FALSE)),(SUM($H$1:ON$1)&gt;SUM($F$47:$F55))*(SUM($H$1:ON$1)&lt;=SUM($F$47:$F56))*1,"F"))</f>
        <v>0</v>
      </c>
      <c r="OO56" s="65">
        <f ca="1">IF(WEEKDAY(OO$6,2)&gt;5,"w",IF(ISERROR(VLOOKUP(OO$6,fériés,1,FALSE)),(SUM($H$1:OO$1)&gt;SUM($F$47:$F55))*(SUM($H$1:OO$1)&lt;=SUM($F$47:$F56))*1,"F"))</f>
        <v>0</v>
      </c>
      <c r="OP56" s="65">
        <f ca="1">IF(WEEKDAY(OP$6,2)&gt;5,"w",IF(ISERROR(VLOOKUP(OP$6,fériés,1,FALSE)),(SUM($H$1:OP$1)&gt;SUM($F$47:$F55))*(SUM($H$1:OP$1)&lt;=SUM($F$47:$F56))*1,"F"))</f>
        <v>0</v>
      </c>
      <c r="OQ56" s="65">
        <f ca="1">IF(WEEKDAY(OQ$6,2)&gt;5,"w",IF(ISERROR(VLOOKUP(OQ$6,fériés,1,FALSE)),(SUM($H$1:OQ$1)&gt;SUM($F$47:$F55))*(SUM($H$1:OQ$1)&lt;=SUM($F$47:$F56))*1,"F"))</f>
        <v>0</v>
      </c>
      <c r="OR56" s="65">
        <f ca="1">IF(WEEKDAY(OR$6,2)&gt;5,"w",IF(ISERROR(VLOOKUP(OR$6,fériés,1,FALSE)),(SUM($H$1:OR$1)&gt;SUM($F$47:$F55))*(SUM($H$1:OR$1)&lt;=SUM($F$47:$F56))*1,"F"))</f>
        <v>0</v>
      </c>
      <c r="OS56" s="65">
        <f ca="1">IF(WEEKDAY(OS$6,2)&gt;5,"w",IF(ISERROR(VLOOKUP(OS$6,fériés,1,FALSE)),(SUM($H$1:OS$1)&gt;SUM($F$47:$F55))*(SUM($H$1:OS$1)&lt;=SUM($F$47:$F56))*1,"F"))</f>
        <v>0</v>
      </c>
      <c r="OT56" s="65">
        <f ca="1">IF(WEEKDAY(OT$6,2)&gt;5,"w",IF(ISERROR(VLOOKUP(OT$6,fériés,1,FALSE)),(SUM($H$1:OT$1)&gt;SUM($F$47:$F55))*(SUM($H$1:OT$1)&lt;=SUM($F$47:$F56))*1,"F"))</f>
        <v>0</v>
      </c>
      <c r="OU56" s="65">
        <f ca="1">IF(WEEKDAY(OU$6,2)&gt;5,"w",IF(ISERROR(VLOOKUP(OU$6,fériés,1,FALSE)),(SUM($H$1:OU$1)&gt;SUM($F$47:$F55))*(SUM($H$1:OU$1)&lt;=SUM($F$47:$F56))*1,"F"))</f>
        <v>0</v>
      </c>
      <c r="OV56" s="65">
        <f ca="1">IF(WEEKDAY(OV$6,2)&gt;5,"w",IF(ISERROR(VLOOKUP(OV$6,fériés,1,FALSE)),(SUM($H$1:OV$1)&gt;SUM($F$47:$F55))*(SUM($H$1:OV$1)&lt;=SUM($F$47:$F56))*1,"F"))</f>
        <v>0</v>
      </c>
      <c r="OW56" s="65">
        <f ca="1">IF(WEEKDAY(OW$6,2)&gt;5,"w",IF(ISERROR(VLOOKUP(OW$6,fériés,1,FALSE)),(SUM($H$1:OW$1)&gt;SUM($F$47:$F55))*(SUM($H$1:OW$1)&lt;=SUM($F$47:$F56))*1,"F"))</f>
        <v>0</v>
      </c>
      <c r="OX56" s="65">
        <f ca="1">IF(WEEKDAY(OX$6,2)&gt;5,"w",IF(ISERROR(VLOOKUP(OX$6,fériés,1,FALSE)),(SUM($H$1:OX$1)&gt;SUM($F$47:$F55))*(SUM($H$1:OX$1)&lt;=SUM($F$47:$F56))*1,"F"))</f>
        <v>0</v>
      </c>
      <c r="OY56" s="65">
        <f ca="1">IF(WEEKDAY(OY$6,2)&gt;5,"w",IF(ISERROR(VLOOKUP(OY$6,fériés,1,FALSE)),(SUM($H$1:OY$1)&gt;SUM($F$47:$F55))*(SUM($H$1:OY$1)&lt;=SUM($F$47:$F56))*1,"F"))</f>
        <v>0</v>
      </c>
      <c r="OZ56" s="65" t="str">
        <f ca="1">IF(WEEKDAY(OZ$6,2)&gt;5,"w",IF(ISERROR(VLOOKUP(OZ$6,fériés,1,FALSE)),(SUM($H$1:OZ$1)&gt;SUM($F$47:$F55))*(SUM($H$1:OZ$1)&lt;=SUM($F$47:$F56))*1,"F"))</f>
        <v>w</v>
      </c>
      <c r="PA56" s="65" t="str">
        <f ca="1">IF(WEEKDAY(PA$6,2)&gt;5,"w",IF(ISERROR(VLOOKUP(PA$6,fériés,1,FALSE)),(SUM($H$1:PA$1)&gt;SUM($F$47:$F55))*(SUM($H$1:PA$1)&lt;=SUM($F$47:$F56))*1,"F"))</f>
        <v>w</v>
      </c>
      <c r="PB56" s="65" t="str">
        <f ca="1">IF(WEEKDAY(PB$6,2)&gt;5,"w",IF(ISERROR(VLOOKUP(PB$6,fériés,1,FALSE)),(SUM($H$1:PB$1)&gt;SUM($F$47:$F55))*(SUM($H$1:PB$1)&lt;=SUM($F$47:$F56))*1,"F"))</f>
        <v>w</v>
      </c>
      <c r="PC56" s="65" t="str">
        <f ca="1">IF(WEEKDAY(PC$6,2)&gt;5,"w",IF(ISERROR(VLOOKUP(PC$6,fériés,1,FALSE)),(SUM($H$1:PC$1)&gt;SUM($F$47:$F55))*(SUM($H$1:PC$1)&lt;=SUM($F$47:$F56))*1,"F"))</f>
        <v>w</v>
      </c>
      <c r="PD56" s="65" t="str">
        <f ca="1">IF(WEEKDAY(PD$6,2)&gt;5,"w",IF(ISERROR(VLOOKUP(PD$6,fériés,1,FALSE)),(SUM($H$1:PD$1)&gt;SUM($F$47:$F55))*(SUM($H$1:PD$1)&lt;=SUM($F$47:$F56))*1,"F"))</f>
        <v>w</v>
      </c>
      <c r="PE56" s="65" t="str">
        <f ca="1">IF(WEEKDAY(PE$6,2)&gt;5,"w",IF(ISERROR(VLOOKUP(PE$6,fériés,1,FALSE)),(SUM($H$1:PE$1)&gt;SUM($F$47:$F55))*(SUM($H$1:PE$1)&lt;=SUM($F$47:$F56))*1,"F"))</f>
        <v>w</v>
      </c>
      <c r="PF56" s="65" t="str">
        <f ca="1">IF(WEEKDAY(PF$6,2)&gt;5,"w",IF(ISERROR(VLOOKUP(PF$6,fériés,1,FALSE)),(SUM($H$1:PF$1)&gt;SUM($F$47:$F55))*(SUM($H$1:PF$1)&lt;=SUM($F$47:$F56))*1,"F"))</f>
        <v>w</v>
      </c>
      <c r="PG56" s="65" t="str">
        <f ca="1">IF(WEEKDAY(PG$6,2)&gt;5,"w",IF(ISERROR(VLOOKUP(PG$6,fériés,1,FALSE)),(SUM($H$1:PG$1)&gt;SUM($F$47:$F55))*(SUM($H$1:PG$1)&lt;=SUM($F$47:$F56))*1,"F"))</f>
        <v>w</v>
      </c>
      <c r="PH56" s="65" t="str">
        <f ca="1">IF(WEEKDAY(PH$6,2)&gt;5,"w",IF(ISERROR(VLOOKUP(PH$6,fériés,1,FALSE)),(SUM($H$1:PH$1)&gt;SUM($F$47:$F55))*(SUM($H$1:PH$1)&lt;=SUM($F$47:$F56))*1,"F"))</f>
        <v>w</v>
      </c>
      <c r="PI56" s="65" t="str">
        <f ca="1">IF(WEEKDAY(PI$6,2)&gt;5,"w",IF(ISERROR(VLOOKUP(PI$6,fériés,1,FALSE)),(SUM($H$1:PI$1)&gt;SUM($F$47:$F55))*(SUM($H$1:PI$1)&lt;=SUM($F$47:$F56))*1,"F"))</f>
        <v>w</v>
      </c>
      <c r="PJ56" s="65" t="str">
        <f ca="1">IF(WEEKDAY(PJ$6,2)&gt;5,"w",IF(ISERROR(VLOOKUP(PJ$6,fériés,1,FALSE)),(SUM($H$1:PJ$1)&gt;SUM($F$47:$F55))*(SUM($H$1:PJ$1)&lt;=SUM($F$47:$F56))*1,"F"))</f>
        <v>w</v>
      </c>
      <c r="PK56" s="65" t="str">
        <f ca="1">IF(WEEKDAY(PK$6,2)&gt;5,"w",IF(ISERROR(VLOOKUP(PK$6,fériés,1,FALSE)),(SUM($H$1:PK$1)&gt;SUM($F$47:$F55))*(SUM($H$1:PK$1)&lt;=SUM($F$47:$F56))*1,"F"))</f>
        <v>w</v>
      </c>
      <c r="PL56" s="65" t="str">
        <f ca="1">IF(WEEKDAY(PL$6,2)&gt;5,"w",IF(ISERROR(VLOOKUP(PL$6,fériés,1,FALSE)),(SUM($H$1:PL$1)&gt;SUM($F$47:$F55))*(SUM($H$1:PL$1)&lt;=SUM($F$47:$F56))*1,"F"))</f>
        <v>w</v>
      </c>
      <c r="PM56" s="65" t="str">
        <f ca="1">IF(WEEKDAY(PM$6,2)&gt;5,"w",IF(ISERROR(VLOOKUP(PM$6,fériés,1,FALSE)),(SUM($H$1:PM$1)&gt;SUM($F$47:$F55))*(SUM($H$1:PM$1)&lt;=SUM($F$47:$F56))*1,"F"))</f>
        <v>w</v>
      </c>
      <c r="PN56" s="65" t="str">
        <f ca="1">IF(WEEKDAY(PN$6,2)&gt;5,"w",IF(ISERROR(VLOOKUP(PN$6,fériés,1,FALSE)),(SUM($H$1:PN$1)&gt;SUM($F$47:$F55))*(SUM($H$1:PN$1)&lt;=SUM($F$47:$F56))*1,"F"))</f>
        <v>w</v>
      </c>
      <c r="PO56" s="65" t="str">
        <f ca="1">IF(WEEKDAY(PO$6,2)&gt;5,"w",IF(ISERROR(VLOOKUP(PO$6,fériés,1,FALSE)),(SUM($H$1:PO$1)&gt;SUM($F$47:$F55))*(SUM($H$1:PO$1)&lt;=SUM($F$47:$F56))*1,"F"))</f>
        <v>w</v>
      </c>
      <c r="PP56" s="65" t="str">
        <f ca="1">IF(WEEKDAY(PP$6,2)&gt;5,"w",IF(ISERROR(VLOOKUP(PP$6,fériés,1,FALSE)),(SUM($H$1:PP$1)&gt;SUM($F$47:$F55))*(SUM($H$1:PP$1)&lt;=SUM($F$47:$F56))*1,"F"))</f>
        <v>w</v>
      </c>
      <c r="PQ56" s="65" t="str">
        <f ca="1">IF(WEEKDAY(PQ$6,2)&gt;5,"w",IF(ISERROR(VLOOKUP(PQ$6,fériés,1,FALSE)),(SUM($H$1:PQ$1)&gt;SUM($F$47:$F55))*(SUM($H$1:PQ$1)&lt;=SUM($F$47:$F56))*1,"F"))</f>
        <v>w</v>
      </c>
      <c r="PR56" s="65" t="str">
        <f ca="1">IF(WEEKDAY(PR$6,2)&gt;5,"w",IF(ISERROR(VLOOKUP(PR$6,fériés,1,FALSE)),(SUM($H$1:PR$1)&gt;SUM($F$47:$F55))*(SUM($H$1:PR$1)&lt;=SUM($F$47:$F56))*1,"F"))</f>
        <v>w</v>
      </c>
      <c r="PS56" s="65" t="str">
        <f ca="1">IF(WEEKDAY(PS$6,2)&gt;5,"w",IF(ISERROR(VLOOKUP(PS$6,fériés,1,FALSE)),(SUM($H$1:PS$1)&gt;SUM($F$47:$F55))*(SUM($H$1:PS$1)&lt;=SUM($F$47:$F56))*1,"F"))</f>
        <v>w</v>
      </c>
      <c r="PT56" s="65">
        <f ca="1">IF(WEEKDAY(PT$6,2)&gt;5,"w",IF(ISERROR(VLOOKUP(PT$6,fériés,1,FALSE)),(SUM($H$1:PT$1)&gt;SUM($F$47:$F55))*(SUM($H$1:PT$1)&lt;=SUM($F$47:$F56))*1,"F"))</f>
        <v>0</v>
      </c>
      <c r="PU56" s="65">
        <f ca="1">IF(WEEKDAY(PU$6,2)&gt;5,"w",IF(ISERROR(VLOOKUP(PU$6,fériés,1,FALSE)),(SUM($H$1:PU$1)&gt;SUM($F$47:$F55))*(SUM($H$1:PU$1)&lt;=SUM($F$47:$F56))*1,"F"))</f>
        <v>0</v>
      </c>
      <c r="PV56" s="65">
        <f ca="1">IF(WEEKDAY(PV$6,2)&gt;5,"w",IF(ISERROR(VLOOKUP(PV$6,fériés,1,FALSE)),(SUM($H$1:PV$1)&gt;SUM($F$47:$F55))*(SUM($H$1:PV$1)&lt;=SUM($F$47:$F56))*1,"F"))</f>
        <v>0</v>
      </c>
      <c r="PW56" s="65">
        <f ca="1">IF(WEEKDAY(PW$6,2)&gt;5,"w",IF(ISERROR(VLOOKUP(PW$6,fériés,1,FALSE)),(SUM($H$1:PW$1)&gt;SUM($F$47:$F55))*(SUM($H$1:PW$1)&lt;=SUM($F$47:$F56))*1,"F"))</f>
        <v>0</v>
      </c>
      <c r="PX56" s="65">
        <f ca="1">IF(WEEKDAY(PX$6,2)&gt;5,"w",IF(ISERROR(VLOOKUP(PX$6,fériés,1,FALSE)),(SUM($H$1:PX$1)&gt;SUM($F$47:$F55))*(SUM($H$1:PX$1)&lt;=SUM($F$47:$F56))*1,"F"))</f>
        <v>0</v>
      </c>
      <c r="PY56" s="65">
        <f ca="1">IF(WEEKDAY(PY$6,2)&gt;5,"w",IF(ISERROR(VLOOKUP(PY$6,fériés,1,FALSE)),(SUM($H$1:PY$1)&gt;SUM($F$47:$F55))*(SUM($H$1:PY$1)&lt;=SUM($F$47:$F56))*1,"F"))</f>
        <v>0</v>
      </c>
      <c r="PZ56" s="65">
        <f ca="1">IF(WEEKDAY(PZ$6,2)&gt;5,"w",IF(ISERROR(VLOOKUP(PZ$6,fériés,1,FALSE)),(SUM($H$1:PZ$1)&gt;SUM($F$47:$F55))*(SUM($H$1:PZ$1)&lt;=SUM($F$47:$F56))*1,"F"))</f>
        <v>0</v>
      </c>
      <c r="QA56" s="65">
        <f ca="1">IF(WEEKDAY(QA$6,2)&gt;5,"w",IF(ISERROR(VLOOKUP(QA$6,fériés,1,FALSE)),(SUM($H$1:QA$1)&gt;SUM($F$47:$F55))*(SUM($H$1:QA$1)&lt;=SUM($F$47:$F56))*1,"F"))</f>
        <v>0</v>
      </c>
      <c r="QB56" s="65">
        <f ca="1">IF(WEEKDAY(QB$6,2)&gt;5,"w",IF(ISERROR(VLOOKUP(QB$6,fériés,1,FALSE)),(SUM($H$1:QB$1)&gt;SUM($F$47:$F55))*(SUM($H$1:QB$1)&lt;=SUM($F$47:$F56))*1,"F"))</f>
        <v>0</v>
      </c>
      <c r="QC56" s="65">
        <f ca="1">IF(WEEKDAY(QC$6,2)&gt;5,"w",IF(ISERROR(VLOOKUP(QC$6,fériés,1,FALSE)),(SUM($H$1:QC$1)&gt;SUM($F$47:$F55))*(SUM($H$1:QC$1)&lt;=SUM($F$47:$F56))*1,"F"))</f>
        <v>0</v>
      </c>
      <c r="QD56" s="65">
        <f ca="1">IF(WEEKDAY(QD$6,2)&gt;5,"w",IF(ISERROR(VLOOKUP(QD$6,fériés,1,FALSE)),(SUM($H$1:QD$1)&gt;SUM($F$47:$F55))*(SUM($H$1:QD$1)&lt;=SUM($F$47:$F56))*1,"F"))</f>
        <v>0</v>
      </c>
      <c r="QE56" s="65">
        <f ca="1">IF(WEEKDAY(QE$6,2)&gt;5,"w",IF(ISERROR(VLOOKUP(QE$6,fériés,1,FALSE)),(SUM($H$1:QE$1)&gt;SUM($F$47:$F55))*(SUM($H$1:QE$1)&lt;=SUM($F$47:$F56))*1,"F"))</f>
        <v>0</v>
      </c>
      <c r="QF56" s="65">
        <f ca="1">IF(WEEKDAY(QF$6,2)&gt;5,"w",IF(ISERROR(VLOOKUP(QF$6,fériés,1,FALSE)),(SUM($H$1:QF$1)&gt;SUM($F$47:$F55))*(SUM($H$1:QF$1)&lt;=SUM($F$47:$F56))*1,"F"))</f>
        <v>0</v>
      </c>
      <c r="QG56" s="65">
        <f ca="1">IF(WEEKDAY(QG$6,2)&gt;5,"w",IF(ISERROR(VLOOKUP(QG$6,fériés,1,FALSE)),(SUM($H$1:QG$1)&gt;SUM($F$47:$F55))*(SUM($H$1:QG$1)&lt;=SUM($F$47:$F56))*1,"F"))</f>
        <v>0</v>
      </c>
      <c r="QH56" s="65">
        <f ca="1">IF(WEEKDAY(QH$6,2)&gt;5,"w",IF(ISERROR(VLOOKUP(QH$6,fériés,1,FALSE)),(SUM($H$1:QH$1)&gt;SUM($F$47:$F55))*(SUM($H$1:QH$1)&lt;=SUM($F$47:$F56))*1,"F"))</f>
        <v>0</v>
      </c>
      <c r="QI56" s="65">
        <f ca="1">IF(WEEKDAY(QI$6,2)&gt;5,"w",IF(ISERROR(VLOOKUP(QI$6,fériés,1,FALSE)),(SUM($H$1:QI$1)&gt;SUM($F$47:$F55))*(SUM($H$1:QI$1)&lt;=SUM($F$47:$F56))*1,"F"))</f>
        <v>0</v>
      </c>
      <c r="QJ56" s="65">
        <f ca="1">IF(WEEKDAY(QJ$6,2)&gt;5,"w",IF(ISERROR(VLOOKUP(QJ$6,fériés,1,FALSE)),(SUM($H$1:QJ$1)&gt;SUM($F$47:$F55))*(SUM($H$1:QJ$1)&lt;=SUM($F$47:$F56))*1,"F"))</f>
        <v>0</v>
      </c>
      <c r="QK56" s="65">
        <f ca="1">IF(WEEKDAY(QK$6,2)&gt;5,"w",IF(ISERROR(VLOOKUP(QK$6,fériés,1,FALSE)),(SUM($H$1:QK$1)&gt;SUM($F$47:$F55))*(SUM($H$1:QK$1)&lt;=SUM($F$47:$F56))*1,"F"))</f>
        <v>0</v>
      </c>
      <c r="QL56" s="65">
        <f ca="1">IF(WEEKDAY(QL$6,2)&gt;5,"w",IF(ISERROR(VLOOKUP(QL$6,fériés,1,FALSE)),(SUM($H$1:QL$1)&gt;SUM($F$47:$F55))*(SUM($H$1:QL$1)&lt;=SUM($F$47:$F56))*1,"F"))</f>
        <v>0</v>
      </c>
      <c r="QM56" s="65">
        <f ca="1">IF(WEEKDAY(QM$6,2)&gt;5,"w",IF(ISERROR(VLOOKUP(QM$6,fériés,1,FALSE)),(SUM($H$1:QM$1)&gt;SUM($F$47:$F55))*(SUM($H$1:QM$1)&lt;=SUM($F$47:$F56))*1,"F"))</f>
        <v>0</v>
      </c>
      <c r="QN56" s="65">
        <f ca="1">IF(WEEKDAY(QN$6,2)&gt;5,"w",IF(ISERROR(VLOOKUP(QN$6,fériés,1,FALSE)),(SUM($H$1:QN$1)&gt;SUM($F$47:$F55))*(SUM($H$1:QN$1)&lt;=SUM($F$47:$F56))*1,"F"))</f>
        <v>0</v>
      </c>
      <c r="QO56" s="65">
        <f ca="1">IF(WEEKDAY(QO$6,2)&gt;5,"w",IF(ISERROR(VLOOKUP(QO$6,fériés,1,FALSE)),(SUM($H$1:QO$1)&gt;SUM($F$47:$F55))*(SUM($H$1:QO$1)&lt;=SUM($F$47:$F56))*1,"F"))</f>
        <v>0</v>
      </c>
      <c r="QP56" s="65">
        <f ca="1">IF(WEEKDAY(QP$6,2)&gt;5,"w",IF(ISERROR(VLOOKUP(QP$6,fériés,1,FALSE)),(SUM($H$1:QP$1)&gt;SUM($F$47:$F55))*(SUM($H$1:QP$1)&lt;=SUM($F$47:$F56))*1,"F"))</f>
        <v>0</v>
      </c>
      <c r="QQ56" s="65">
        <f ca="1">IF(WEEKDAY(QQ$6,2)&gt;5,"w",IF(ISERROR(VLOOKUP(QQ$6,fériés,1,FALSE)),(SUM($H$1:QQ$1)&gt;SUM($F$47:$F55))*(SUM($H$1:QQ$1)&lt;=SUM($F$47:$F56))*1,"F"))</f>
        <v>0</v>
      </c>
      <c r="QR56" s="65">
        <f ca="1">IF(WEEKDAY(QR$6,2)&gt;5,"w",IF(ISERROR(VLOOKUP(QR$6,fériés,1,FALSE)),(SUM($H$1:QR$1)&gt;SUM($F$47:$F55))*(SUM($H$1:QR$1)&lt;=SUM($F$47:$F56))*1,"F"))</f>
        <v>0</v>
      </c>
      <c r="QS56" s="65">
        <f ca="1">IF(WEEKDAY(QS$6,2)&gt;5,"w",IF(ISERROR(VLOOKUP(QS$6,fériés,1,FALSE)),(SUM($H$1:QS$1)&gt;SUM($F$47:$F55))*(SUM($H$1:QS$1)&lt;=SUM($F$47:$F56))*1,"F"))</f>
        <v>0</v>
      </c>
      <c r="QT56" s="65">
        <f ca="1">IF(WEEKDAY(QT$6,2)&gt;5,"w",IF(ISERROR(VLOOKUP(QT$6,fériés,1,FALSE)),(SUM($H$1:QT$1)&gt;SUM($F$47:$F55))*(SUM($H$1:QT$1)&lt;=SUM($F$47:$F56))*1,"F"))</f>
        <v>0</v>
      </c>
      <c r="QU56" s="65">
        <f ca="1">IF(WEEKDAY(QU$6,2)&gt;5,"w",IF(ISERROR(VLOOKUP(QU$6,fériés,1,FALSE)),(SUM($H$1:QU$1)&gt;SUM($F$47:$F55))*(SUM($H$1:QU$1)&lt;=SUM($F$47:$F56))*1,"F"))</f>
        <v>0</v>
      </c>
      <c r="QV56" s="65">
        <f ca="1">IF(WEEKDAY(QV$6,2)&gt;5,"w",IF(ISERROR(VLOOKUP(QV$6,fériés,1,FALSE)),(SUM($H$1:QV$1)&gt;SUM($F$47:$F55))*(SUM($H$1:QV$1)&lt;=SUM($F$47:$F56))*1,"F"))</f>
        <v>0</v>
      </c>
      <c r="QW56" s="65">
        <f ca="1">IF(WEEKDAY(QW$6,2)&gt;5,"w",IF(ISERROR(VLOOKUP(QW$6,fériés,1,FALSE)),(SUM($H$1:QW$1)&gt;SUM($F$47:$F55))*(SUM($H$1:QW$1)&lt;=SUM($F$47:$F56))*1,"F"))</f>
        <v>0</v>
      </c>
      <c r="QX56" s="65">
        <f ca="1">IF(WEEKDAY(QX$6,2)&gt;5,"w",IF(ISERROR(VLOOKUP(QX$6,fériés,1,FALSE)),(SUM($H$1:QX$1)&gt;SUM($F$47:$F55))*(SUM($H$1:QX$1)&lt;=SUM($F$47:$F56))*1,"F"))</f>
        <v>0</v>
      </c>
      <c r="QY56" s="65">
        <f ca="1">IF(WEEKDAY(QY$6,2)&gt;5,"w",IF(ISERROR(VLOOKUP(QY$6,fériés,1,FALSE)),(SUM($H$1:QY$1)&gt;SUM($F$47:$F55))*(SUM($H$1:QY$1)&lt;=SUM($F$47:$F56))*1,"F"))</f>
        <v>0</v>
      </c>
      <c r="QZ56" s="65">
        <f ca="1">IF(WEEKDAY(QZ$6,2)&gt;5,"w",IF(ISERROR(VLOOKUP(QZ$6,fériés,1,FALSE)),(SUM($H$1:QZ$1)&gt;SUM($F$47:$F55))*(SUM($H$1:QZ$1)&lt;=SUM($F$47:$F56))*1,"F"))</f>
        <v>0</v>
      </c>
      <c r="RA56" s="65">
        <f ca="1">IF(WEEKDAY(RA$6,2)&gt;5,"w",IF(ISERROR(VLOOKUP(RA$6,fériés,1,FALSE)),(SUM($H$1:RA$1)&gt;SUM($F$47:$F55))*(SUM($H$1:RA$1)&lt;=SUM($F$47:$F56))*1,"F"))</f>
        <v>0</v>
      </c>
      <c r="RB56" s="65">
        <f ca="1">IF(WEEKDAY(RB$6,2)&gt;5,"w",IF(ISERROR(VLOOKUP(RB$6,fériés,1,FALSE)),(SUM($H$1:RB$1)&gt;SUM($F$47:$F55))*(SUM($H$1:RB$1)&lt;=SUM($F$47:$F56))*1,"F"))</f>
        <v>0</v>
      </c>
      <c r="RC56" s="65">
        <f ca="1">IF(WEEKDAY(RC$6,2)&gt;5,"w",IF(ISERROR(VLOOKUP(RC$6,fériés,1,FALSE)),(SUM($H$1:RC$1)&gt;SUM($F$47:$F55))*(SUM($H$1:RC$1)&lt;=SUM($F$47:$F56))*1,"F"))</f>
        <v>0</v>
      </c>
      <c r="RD56" s="65">
        <f ca="1">IF(WEEKDAY(RD$6,2)&gt;5,"w",IF(ISERROR(VLOOKUP(RD$6,fériés,1,FALSE)),(SUM($H$1:RD$1)&gt;SUM($F$47:$F55))*(SUM($H$1:RD$1)&lt;=SUM($F$47:$F56))*1,"F"))</f>
        <v>0</v>
      </c>
      <c r="RE56" s="65">
        <f ca="1">IF(WEEKDAY(RE$6,2)&gt;5,"w",IF(ISERROR(VLOOKUP(RE$6,fériés,1,FALSE)),(SUM($H$1:RE$1)&gt;SUM($F$47:$F55))*(SUM($H$1:RE$1)&lt;=SUM($F$47:$F56))*1,"F"))</f>
        <v>0</v>
      </c>
      <c r="RF56" s="65">
        <f ca="1">IF(WEEKDAY(RF$6,2)&gt;5,"w",IF(ISERROR(VLOOKUP(RF$6,fériés,1,FALSE)),(SUM($H$1:RF$1)&gt;SUM($F$47:$F55))*(SUM($H$1:RF$1)&lt;=SUM($F$47:$F56))*1,"F"))</f>
        <v>0</v>
      </c>
      <c r="RG56" s="65">
        <f ca="1">IF(WEEKDAY(RG$6,2)&gt;5,"w",IF(ISERROR(VLOOKUP(RG$6,fériés,1,FALSE)),(SUM($H$1:RG$1)&gt;SUM($F$47:$F55))*(SUM($H$1:RG$1)&lt;=SUM($F$47:$F56))*1,"F"))</f>
        <v>0</v>
      </c>
      <c r="RH56" s="65">
        <f ca="1">IF(WEEKDAY(RH$6,2)&gt;5,"w",IF(ISERROR(VLOOKUP(RH$6,fériés,1,FALSE)),(SUM($H$1:RH$1)&gt;SUM($F$47:$F55))*(SUM($H$1:RH$1)&lt;=SUM($F$47:$F56))*1,"F"))</f>
        <v>0</v>
      </c>
      <c r="RI56" s="65">
        <f ca="1">IF(WEEKDAY(RI$6,2)&gt;5,"w",IF(ISERROR(VLOOKUP(RI$6,fériés,1,FALSE)),(SUM($H$1:RI$1)&gt;SUM($F$47:$F55))*(SUM($H$1:RI$1)&lt;=SUM($F$47:$F56))*1,"F"))</f>
        <v>0</v>
      </c>
      <c r="RJ56" s="65">
        <f ca="1">IF(WEEKDAY(RJ$6,2)&gt;5,"w",IF(ISERROR(VLOOKUP(RJ$6,fériés,1,FALSE)),(SUM($H$1:RJ$1)&gt;SUM($F$47:$F55))*(SUM($H$1:RJ$1)&lt;=SUM($F$47:$F56))*1,"F"))</f>
        <v>0</v>
      </c>
      <c r="RK56" s="65">
        <f ca="1">IF(WEEKDAY(RK$6,2)&gt;5,"w",IF(ISERROR(VLOOKUP(RK$6,fériés,1,FALSE)),(SUM($H$1:RK$1)&gt;SUM($F$47:$F55))*(SUM($H$1:RK$1)&lt;=SUM($F$47:$F56))*1,"F"))</f>
        <v>0</v>
      </c>
      <c r="RL56" s="65">
        <f ca="1">IF(WEEKDAY(RL$6,2)&gt;5,"w",IF(ISERROR(VLOOKUP(RL$6,fériés,1,FALSE)),(SUM($H$1:RL$1)&gt;SUM($F$47:$F55))*(SUM($H$1:RL$1)&lt;=SUM($F$47:$F56))*1,"F"))</f>
        <v>0</v>
      </c>
      <c r="RM56" s="65">
        <f ca="1">IF(WEEKDAY(RM$6,2)&gt;5,"w",IF(ISERROR(VLOOKUP(RM$6,fériés,1,FALSE)),(SUM($H$1:RM$1)&gt;SUM($F$47:$F55))*(SUM($H$1:RM$1)&lt;=SUM($F$47:$F56))*1,"F"))</f>
        <v>0</v>
      </c>
      <c r="RN56" s="65">
        <f ca="1">IF(WEEKDAY(RN$6,2)&gt;5,"w",IF(ISERROR(VLOOKUP(RN$6,fériés,1,FALSE)),(SUM($H$1:RN$1)&gt;SUM($F$47:$F55))*(SUM($H$1:RN$1)&lt;=SUM($F$47:$F56))*1,"F"))</f>
        <v>0</v>
      </c>
      <c r="RO56" s="65">
        <f ca="1">IF(WEEKDAY(RO$6,2)&gt;5,"w",IF(ISERROR(VLOOKUP(RO$6,fériés,1,FALSE)),(SUM($H$1:RO$1)&gt;SUM($F$47:$F55))*(SUM($H$1:RO$1)&lt;=SUM($F$47:$F56))*1,"F"))</f>
        <v>0</v>
      </c>
      <c r="RP56" s="65">
        <f ca="1">IF(WEEKDAY(RP$6,2)&gt;5,"w",IF(ISERROR(VLOOKUP(RP$6,fériés,1,FALSE)),(SUM($H$1:RP$1)&gt;SUM($F$47:$F55))*(SUM($H$1:RP$1)&lt;=SUM($F$47:$F56))*1,"F"))</f>
        <v>0</v>
      </c>
      <c r="RQ56" s="65">
        <f ca="1">IF(WEEKDAY(RQ$6,2)&gt;5,"w",IF(ISERROR(VLOOKUP(RQ$6,fériés,1,FALSE)),(SUM($H$1:RQ$1)&gt;SUM($F$47:$F55))*(SUM($H$1:RQ$1)&lt;=SUM($F$47:$F56))*1,"F"))</f>
        <v>0</v>
      </c>
      <c r="RR56" s="65" t="str">
        <f ca="1">IF(WEEKDAY(RR$6,2)&gt;5,"w",IF(ISERROR(VLOOKUP(RR$6,fériés,1,FALSE)),(SUM($H$1:RR$1)&gt;SUM($F$47:$F55))*(SUM($H$1:RR$1)&lt;=SUM($F$47:$F56))*1,"F"))</f>
        <v>w</v>
      </c>
      <c r="RS56" s="65" t="str">
        <f ca="1">IF(WEEKDAY(RS$6,2)&gt;5,"w",IF(ISERROR(VLOOKUP(RS$6,fériés,1,FALSE)),(SUM($H$1:RS$1)&gt;SUM($F$47:$F55))*(SUM($H$1:RS$1)&lt;=SUM($F$47:$F56))*1,"F"))</f>
        <v>w</v>
      </c>
      <c r="RT56" s="65" t="str">
        <f ca="1">IF(WEEKDAY(RT$6,2)&gt;5,"w",IF(ISERROR(VLOOKUP(RT$6,fériés,1,FALSE)),(SUM($H$1:RT$1)&gt;SUM($F$47:$F55))*(SUM($H$1:RT$1)&lt;=SUM($F$47:$F56))*1,"F"))</f>
        <v>w</v>
      </c>
      <c r="RU56" s="65" t="str">
        <f ca="1">IF(WEEKDAY(RU$6,2)&gt;5,"w",IF(ISERROR(VLOOKUP(RU$6,fériés,1,FALSE)),(SUM($H$1:RU$1)&gt;SUM($F$47:$F55))*(SUM($H$1:RU$1)&lt;=SUM($F$47:$F56))*1,"F"))</f>
        <v>w</v>
      </c>
      <c r="RV56" s="65" t="str">
        <f ca="1">IF(WEEKDAY(RV$6,2)&gt;5,"w",IF(ISERROR(VLOOKUP(RV$6,fériés,1,FALSE)),(SUM($H$1:RV$1)&gt;SUM($F$47:$F55))*(SUM($H$1:RV$1)&lt;=SUM($F$47:$F56))*1,"F"))</f>
        <v>w</v>
      </c>
      <c r="RW56" s="65" t="str">
        <f ca="1">IF(WEEKDAY(RW$6,2)&gt;5,"w",IF(ISERROR(VLOOKUP(RW$6,fériés,1,FALSE)),(SUM($H$1:RW$1)&gt;SUM($F$47:$F55))*(SUM($H$1:RW$1)&lt;=SUM($F$47:$F56))*1,"F"))</f>
        <v>w</v>
      </c>
      <c r="RX56" s="65" t="str">
        <f ca="1">IF(WEEKDAY(RX$6,2)&gt;5,"w",IF(ISERROR(VLOOKUP(RX$6,fériés,1,FALSE)),(SUM($H$1:RX$1)&gt;SUM($F$47:$F55))*(SUM($H$1:RX$1)&lt;=SUM($F$47:$F56))*1,"F"))</f>
        <v>w</v>
      </c>
      <c r="RY56" s="65" t="str">
        <f ca="1">IF(WEEKDAY(RY$6,2)&gt;5,"w",IF(ISERROR(VLOOKUP(RY$6,fériés,1,FALSE)),(SUM($H$1:RY$1)&gt;SUM($F$47:$F55))*(SUM($H$1:RY$1)&lt;=SUM($F$47:$F56))*1,"F"))</f>
        <v>w</v>
      </c>
      <c r="RZ56" s="65" t="str">
        <f ca="1">IF(WEEKDAY(RZ$6,2)&gt;5,"w",IF(ISERROR(VLOOKUP(RZ$6,fériés,1,FALSE)),(SUM($H$1:RZ$1)&gt;SUM($F$47:$F55))*(SUM($H$1:RZ$1)&lt;=SUM($F$47:$F56))*1,"F"))</f>
        <v>w</v>
      </c>
      <c r="SA56" s="65" t="str">
        <f ca="1">IF(WEEKDAY(SA$6,2)&gt;5,"w",IF(ISERROR(VLOOKUP(SA$6,fériés,1,FALSE)),(SUM($H$1:SA$1)&gt;SUM($F$47:$F55))*(SUM($H$1:SA$1)&lt;=SUM($F$47:$F56))*1,"F"))</f>
        <v>w</v>
      </c>
      <c r="SB56" s="65" t="str">
        <f ca="1">IF(WEEKDAY(SB$6,2)&gt;5,"w",IF(ISERROR(VLOOKUP(SB$6,fériés,1,FALSE)),(SUM($H$1:SB$1)&gt;SUM($F$47:$F55))*(SUM($H$1:SB$1)&lt;=SUM($F$47:$F56))*1,"F"))</f>
        <v>w</v>
      </c>
      <c r="SC56" s="65" t="str">
        <f ca="1">IF(WEEKDAY(SC$6,2)&gt;5,"w",IF(ISERROR(VLOOKUP(SC$6,fériés,1,FALSE)),(SUM($H$1:SC$1)&gt;SUM($F$47:$F55))*(SUM($H$1:SC$1)&lt;=SUM($F$47:$F56))*1,"F"))</f>
        <v>w</v>
      </c>
      <c r="SD56" s="65" t="str">
        <f ca="1">IF(WEEKDAY(SD$6,2)&gt;5,"w",IF(ISERROR(VLOOKUP(SD$6,fériés,1,FALSE)),(SUM($H$1:SD$1)&gt;SUM($F$47:$F55))*(SUM($H$1:SD$1)&lt;=SUM($F$47:$F56))*1,"F"))</f>
        <v>w</v>
      </c>
      <c r="SE56" s="65" t="str">
        <f ca="1">IF(WEEKDAY(SE$6,2)&gt;5,"w",IF(ISERROR(VLOOKUP(SE$6,fériés,1,FALSE)),(SUM($H$1:SE$1)&gt;SUM($F$47:$F55))*(SUM($H$1:SE$1)&lt;=SUM($F$47:$F56))*1,"F"))</f>
        <v>w</v>
      </c>
      <c r="SF56" s="65" t="str">
        <f ca="1">IF(WEEKDAY(SF$6,2)&gt;5,"w",IF(ISERROR(VLOOKUP(SF$6,fériés,1,FALSE)),(SUM($H$1:SF$1)&gt;SUM($F$47:$F55))*(SUM($H$1:SF$1)&lt;=SUM($F$47:$F56))*1,"F"))</f>
        <v>w</v>
      </c>
      <c r="SG56" s="83"/>
    </row>
    <row r="57" spans="1:501" ht="12" customHeight="1" x14ac:dyDescent="0.25">
      <c r="A57" s="80"/>
      <c r="B57" s="63" t="str">
        <f>IFERROR(VLOOKUP($A57,Base_données!$A$4:$AB$24,Base_données!$B$1,FALSE),"")</f>
        <v/>
      </c>
      <c r="C57" s="78" t="str">
        <f>IF(A57="","",Base_données!$N$3)</f>
        <v/>
      </c>
      <c r="D57" s="63" t="str">
        <f>IFERROR(VLOOKUP($A57,Base_données!$A$4:$AB$24,Base_données!$D$1,FALSE),"")</f>
        <v/>
      </c>
      <c r="E57" s="63" t="str">
        <f>IFERROR(VLOOKUP($A57,Base_données!$A$4:$AB$24,Base_données!$N$1,FALSE),"")</f>
        <v/>
      </c>
      <c r="F57" s="66" t="str">
        <f t="shared" si="84"/>
        <v/>
      </c>
      <c r="G57" s="62" t="str">
        <f>IFERROR(VLOOKUP($A57,Base_données!$A$4:$L$24,5,FALSE),"")</f>
        <v/>
      </c>
      <c r="H57" s="65">
        <f ca="1">IF(WEEKDAY(H$6,2)&gt;5,"w",IF(ISERROR(VLOOKUP(H$6,fériés,1,FALSE)),(SUM($H$1:H$1)&gt;SUM($F$47:$F56))*(SUM($H$1:H$1)&lt;=SUM($F$47:$F57))*1,"F"))</f>
        <v>0</v>
      </c>
      <c r="I57" s="65">
        <f ca="1">IF(WEEKDAY(I$6,2)&gt;5,"w",IF(ISERROR(VLOOKUP(I$6,fériés,1,FALSE)),(SUM($H$1:I$1)&gt;SUM($F$47:$F56))*(SUM($H$1:I$1)&lt;=SUM($F$47:$F57))*1,"F"))</f>
        <v>0</v>
      </c>
      <c r="J57" s="65">
        <f ca="1">IF(WEEKDAY(J$6,2)&gt;5,"w",IF(ISERROR(VLOOKUP(J$6,fériés,1,FALSE)),(SUM($H$1:J$1)&gt;SUM($F$47:$F56))*(SUM($H$1:J$1)&lt;=SUM($F$47:$F57))*1,"F"))</f>
        <v>0</v>
      </c>
      <c r="K57" s="65">
        <f ca="1">IF(WEEKDAY(K$6,2)&gt;5,"w",IF(ISERROR(VLOOKUP(K$6,fériés,1,FALSE)),(SUM($H$1:K$1)&gt;SUM($F$47:$F56))*(SUM($H$1:K$1)&lt;=SUM($F$47:$F57))*1,"F"))</f>
        <v>0</v>
      </c>
      <c r="L57" s="65">
        <f ca="1">IF(WEEKDAY(L$6,2)&gt;5,"w",IF(ISERROR(VLOOKUP(L$6,fériés,1,FALSE)),(SUM($H$1:L$1)&gt;SUM($F$47:$F56))*(SUM($H$1:L$1)&lt;=SUM($F$47:$F57))*1,"F"))</f>
        <v>0</v>
      </c>
      <c r="M57" s="65">
        <f ca="1">IF(WEEKDAY(M$6,2)&gt;5,"w",IF(ISERROR(VLOOKUP(M$6,fériés,1,FALSE)),(SUM($H$1:M$1)&gt;SUM($F$47:$F56))*(SUM($H$1:M$1)&lt;=SUM($F$47:$F57))*1,"F"))</f>
        <v>0</v>
      </c>
      <c r="N57" s="65">
        <f ca="1">IF(WEEKDAY(N$6,2)&gt;5,"w",IF(ISERROR(VLOOKUP(N$6,fériés,1,FALSE)),(SUM($H$1:N$1)&gt;SUM($F$47:$F56))*(SUM($H$1:N$1)&lt;=SUM($F$47:$F57))*1,"F"))</f>
        <v>0</v>
      </c>
      <c r="O57" s="65">
        <f ca="1">IF(WEEKDAY(O$6,2)&gt;5,"w",IF(ISERROR(VLOOKUP(O$6,fériés,1,FALSE)),(SUM($H$1:O$1)&gt;SUM($F$47:$F56))*(SUM($H$1:O$1)&lt;=SUM($F$47:$F57))*1,"F"))</f>
        <v>0</v>
      </c>
      <c r="P57" s="65">
        <f ca="1">IF(WEEKDAY(P$6,2)&gt;5,"w",IF(ISERROR(VLOOKUP(P$6,fériés,1,FALSE)),(SUM($H$1:P$1)&gt;SUM($F$47:$F56))*(SUM($H$1:P$1)&lt;=SUM($F$47:$F57))*1,"F"))</f>
        <v>0</v>
      </c>
      <c r="Q57" s="65">
        <f ca="1">IF(WEEKDAY(Q$6,2)&gt;5,"w",IF(ISERROR(VLOOKUP(Q$6,fériés,1,FALSE)),(SUM($H$1:Q$1)&gt;SUM($F$47:$F56))*(SUM($H$1:Q$1)&lt;=SUM($F$47:$F57))*1,"F"))</f>
        <v>0</v>
      </c>
      <c r="R57" s="65">
        <f ca="1">IF(WEEKDAY(R$6,2)&gt;5,"w",IF(ISERROR(VLOOKUP(R$6,fériés,1,FALSE)),(SUM($H$1:R$1)&gt;SUM($F$47:$F56))*(SUM($H$1:R$1)&lt;=SUM($F$47:$F57))*1,"F"))</f>
        <v>0</v>
      </c>
      <c r="S57" s="65">
        <f ca="1">IF(WEEKDAY(S$6,2)&gt;5,"w",IF(ISERROR(VLOOKUP(S$6,fériés,1,FALSE)),(SUM($H$1:S$1)&gt;SUM($F$47:$F56))*(SUM($H$1:S$1)&lt;=SUM($F$47:$F57))*1,"F"))</f>
        <v>0</v>
      </c>
      <c r="T57" s="65">
        <f ca="1">IF(WEEKDAY(T$6,2)&gt;5,"w",IF(ISERROR(VLOOKUP(T$6,fériés,1,FALSE)),(SUM($H$1:T$1)&gt;SUM($F$47:$F56))*(SUM($H$1:T$1)&lt;=SUM($F$47:$F57))*1,"F"))</f>
        <v>0</v>
      </c>
      <c r="U57" s="65">
        <f ca="1">IF(WEEKDAY(U$6,2)&gt;5,"w",IF(ISERROR(VLOOKUP(U$6,fériés,1,FALSE)),(SUM($H$1:U$1)&gt;SUM($F$47:$F56))*(SUM($H$1:U$1)&lt;=SUM($F$47:$F57))*1,"F"))</f>
        <v>0</v>
      </c>
      <c r="V57" s="65">
        <f ca="1">IF(WEEKDAY(V$6,2)&gt;5,"w",IF(ISERROR(VLOOKUP(V$6,fériés,1,FALSE)),(SUM($H$1:V$1)&gt;SUM($F$47:$F56))*(SUM($H$1:V$1)&lt;=SUM($F$47:$F57))*1,"F"))</f>
        <v>0</v>
      </c>
      <c r="W57" s="65">
        <f ca="1">IF(WEEKDAY(W$6,2)&gt;5,"w",IF(ISERROR(VLOOKUP(W$6,fériés,1,FALSE)),(SUM($H$1:W$1)&gt;SUM($F$47:$F56))*(SUM($H$1:W$1)&lt;=SUM($F$47:$F57))*1,"F"))</f>
        <v>0</v>
      </c>
      <c r="X57" s="65">
        <f ca="1">IF(WEEKDAY(X$6,2)&gt;5,"w",IF(ISERROR(VLOOKUP(X$6,fériés,1,FALSE)),(SUM($H$1:X$1)&gt;SUM($F$47:$F56))*(SUM($H$1:X$1)&lt;=SUM($F$47:$F57))*1,"F"))</f>
        <v>0</v>
      </c>
      <c r="Y57" s="65">
        <f ca="1">IF(WEEKDAY(Y$6,2)&gt;5,"w",IF(ISERROR(VLOOKUP(Y$6,fériés,1,FALSE)),(SUM($H$1:Y$1)&gt;SUM($F$47:$F56))*(SUM($H$1:Y$1)&lt;=SUM($F$47:$F57))*1,"F"))</f>
        <v>0</v>
      </c>
      <c r="Z57" s="65">
        <f ca="1">IF(WEEKDAY(Z$6,2)&gt;5,"w",IF(ISERROR(VLOOKUP(Z$6,fériés,1,FALSE)),(SUM($H$1:Z$1)&gt;SUM($F$47:$F56))*(SUM($H$1:Z$1)&lt;=SUM($F$47:$F57))*1,"F"))</f>
        <v>0</v>
      </c>
      <c r="AA57" s="65">
        <f ca="1">IF(WEEKDAY(AA$6,2)&gt;5,"w",IF(ISERROR(VLOOKUP(AA$6,fériés,1,FALSE)),(SUM($H$1:AA$1)&gt;SUM($F$47:$F56))*(SUM($H$1:AA$1)&lt;=SUM($F$47:$F57))*1,"F"))</f>
        <v>0</v>
      </c>
      <c r="AB57" s="65">
        <f ca="1">IF(WEEKDAY(AB$6,2)&gt;5,"w",IF(ISERROR(VLOOKUP(AB$6,fériés,1,FALSE)),(SUM($H$1:AB$1)&gt;SUM($F$47:$F56))*(SUM($H$1:AB$1)&lt;=SUM($F$47:$F57))*1,"F"))</f>
        <v>0</v>
      </c>
      <c r="AC57" s="65">
        <f ca="1">IF(WEEKDAY(AC$6,2)&gt;5,"w",IF(ISERROR(VLOOKUP(AC$6,fériés,1,FALSE)),(SUM($H$1:AC$1)&gt;SUM($F$47:$F56))*(SUM($H$1:AC$1)&lt;=SUM($F$47:$F57))*1,"F"))</f>
        <v>0</v>
      </c>
      <c r="AD57" s="65">
        <f ca="1">IF(WEEKDAY(AD$6,2)&gt;5,"w",IF(ISERROR(VLOOKUP(AD$6,fériés,1,FALSE)),(SUM($H$1:AD$1)&gt;SUM($F$47:$F56))*(SUM($H$1:AD$1)&lt;=SUM($F$47:$F57))*1,"F"))</f>
        <v>0</v>
      </c>
      <c r="AE57" s="65">
        <f ca="1">IF(WEEKDAY(AE$6,2)&gt;5,"w",IF(ISERROR(VLOOKUP(AE$6,fériés,1,FALSE)),(SUM($H$1:AE$1)&gt;SUM($F$47:$F56))*(SUM($H$1:AE$1)&lt;=SUM($F$47:$F57))*1,"F"))</f>
        <v>0</v>
      </c>
      <c r="AF57" s="65">
        <f ca="1">IF(WEEKDAY(AF$6,2)&gt;5,"w",IF(ISERROR(VLOOKUP(AF$6,fériés,1,FALSE)),(SUM($H$1:AF$1)&gt;SUM($F$47:$F56))*(SUM($H$1:AF$1)&lt;=SUM($F$47:$F57))*1,"F"))</f>
        <v>0</v>
      </c>
      <c r="AG57" s="65">
        <f ca="1">IF(WEEKDAY(AG$6,2)&gt;5,"w",IF(ISERROR(VLOOKUP(AG$6,fériés,1,FALSE)),(SUM($H$1:AG$1)&gt;SUM($F$47:$F56))*(SUM($H$1:AG$1)&lt;=SUM($F$47:$F57))*1,"F"))</f>
        <v>0</v>
      </c>
      <c r="AH57" s="65">
        <f ca="1">IF(WEEKDAY(AH$6,2)&gt;5,"w",IF(ISERROR(VLOOKUP(AH$6,fériés,1,FALSE)),(SUM($H$1:AH$1)&gt;SUM($F$47:$F56))*(SUM($H$1:AH$1)&lt;=SUM($F$47:$F57))*1,"F"))</f>
        <v>0</v>
      </c>
      <c r="AI57" s="65">
        <f ca="1">IF(WEEKDAY(AI$6,2)&gt;5,"w",IF(ISERROR(VLOOKUP(AI$6,fériés,1,FALSE)),(SUM($H$1:AI$1)&gt;SUM($F$47:$F56))*(SUM($H$1:AI$1)&lt;=SUM($F$47:$F57))*1,"F"))</f>
        <v>0</v>
      </c>
      <c r="AJ57" s="65">
        <f ca="1">IF(WEEKDAY(AJ$6,2)&gt;5,"w",IF(ISERROR(VLOOKUP(AJ$6,fériés,1,FALSE)),(SUM($H$1:AJ$1)&gt;SUM($F$47:$F56))*(SUM($H$1:AJ$1)&lt;=SUM($F$47:$F57))*1,"F"))</f>
        <v>0</v>
      </c>
      <c r="AK57" s="65">
        <f ca="1">IF(WEEKDAY(AK$6,2)&gt;5,"w",IF(ISERROR(VLOOKUP(AK$6,fériés,1,FALSE)),(SUM($H$1:AK$1)&gt;SUM($F$47:$F56))*(SUM($H$1:AK$1)&lt;=SUM($F$47:$F57))*1,"F"))</f>
        <v>0</v>
      </c>
      <c r="AL57" s="65">
        <f ca="1">IF(WEEKDAY(AL$6,2)&gt;5,"w",IF(ISERROR(VLOOKUP(AL$6,fériés,1,FALSE)),(SUM($H$1:AL$1)&gt;SUM($F$47:$F56))*(SUM($H$1:AL$1)&lt;=SUM($F$47:$F57))*1,"F"))</f>
        <v>0</v>
      </c>
      <c r="AM57" s="65">
        <f ca="1">IF(WEEKDAY(AM$6,2)&gt;5,"w",IF(ISERROR(VLOOKUP(AM$6,fériés,1,FALSE)),(SUM($H$1:AM$1)&gt;SUM($F$47:$F56))*(SUM($H$1:AM$1)&lt;=SUM($F$47:$F57))*1,"F"))</f>
        <v>0</v>
      </c>
      <c r="AN57" s="65">
        <f ca="1">IF(WEEKDAY(AN$6,2)&gt;5,"w",IF(ISERROR(VLOOKUP(AN$6,fériés,1,FALSE)),(SUM($H$1:AN$1)&gt;SUM($F$47:$F56))*(SUM($H$1:AN$1)&lt;=SUM($F$47:$F57))*1,"F"))</f>
        <v>0</v>
      </c>
      <c r="AO57" s="65">
        <f ca="1">IF(WEEKDAY(AO$6,2)&gt;5,"w",IF(ISERROR(VLOOKUP(AO$6,fériés,1,FALSE)),(SUM($H$1:AO$1)&gt;SUM($F$47:$F56))*(SUM($H$1:AO$1)&lt;=SUM($F$47:$F57))*1,"F"))</f>
        <v>0</v>
      </c>
      <c r="AP57" s="65">
        <f ca="1">IF(WEEKDAY(AP$6,2)&gt;5,"w",IF(ISERROR(VLOOKUP(AP$6,fériés,1,FALSE)),(SUM($H$1:AP$1)&gt;SUM($F$47:$F56))*(SUM($H$1:AP$1)&lt;=SUM($F$47:$F57))*1,"F"))</f>
        <v>0</v>
      </c>
      <c r="AQ57" s="65">
        <f ca="1">IF(WEEKDAY(AQ$6,2)&gt;5,"w",IF(ISERROR(VLOOKUP(AQ$6,fériés,1,FALSE)),(SUM($H$1:AQ$1)&gt;SUM($F$47:$F56))*(SUM($H$1:AQ$1)&lt;=SUM($F$47:$F57))*1,"F"))</f>
        <v>0</v>
      </c>
      <c r="AR57" s="65">
        <f ca="1">IF(WEEKDAY(AR$6,2)&gt;5,"w",IF(ISERROR(VLOOKUP(AR$6,fériés,1,FALSE)),(SUM($H$1:AR$1)&gt;SUM($F$47:$F56))*(SUM($H$1:AR$1)&lt;=SUM($F$47:$F57))*1,"F"))</f>
        <v>0</v>
      </c>
      <c r="AS57" s="65">
        <f ca="1">IF(WEEKDAY(AS$6,2)&gt;5,"w",IF(ISERROR(VLOOKUP(AS$6,fériés,1,FALSE)),(SUM($H$1:AS$1)&gt;SUM($F$47:$F56))*(SUM($H$1:AS$1)&lt;=SUM($F$47:$F57))*1,"F"))</f>
        <v>0</v>
      </c>
      <c r="AT57" s="65">
        <f ca="1">IF(WEEKDAY(AT$6,2)&gt;5,"w",IF(ISERROR(VLOOKUP(AT$6,fériés,1,FALSE)),(SUM($H$1:AT$1)&gt;SUM($F$47:$F56))*(SUM($H$1:AT$1)&lt;=SUM($F$47:$F57))*1,"F"))</f>
        <v>0</v>
      </c>
      <c r="AU57" s="65">
        <f ca="1">IF(WEEKDAY(AU$6,2)&gt;5,"w",IF(ISERROR(VLOOKUP(AU$6,fériés,1,FALSE)),(SUM($H$1:AU$1)&gt;SUM($F$47:$F56))*(SUM($H$1:AU$1)&lt;=SUM($F$47:$F57))*1,"F"))</f>
        <v>0</v>
      </c>
      <c r="AV57" s="65">
        <f ca="1">IF(WEEKDAY(AV$6,2)&gt;5,"w",IF(ISERROR(VLOOKUP(AV$6,fériés,1,FALSE)),(SUM($H$1:AV$1)&gt;SUM($F$47:$F56))*(SUM($H$1:AV$1)&lt;=SUM($F$47:$F57))*1,"F"))</f>
        <v>0</v>
      </c>
      <c r="AW57" s="65">
        <f ca="1">IF(WEEKDAY(AW$6,2)&gt;5,"w",IF(ISERROR(VLOOKUP(AW$6,fériés,1,FALSE)),(SUM($H$1:AW$1)&gt;SUM($F$47:$F56))*(SUM($H$1:AW$1)&lt;=SUM($F$47:$F57))*1,"F"))</f>
        <v>0</v>
      </c>
      <c r="AX57" s="65">
        <f ca="1">IF(WEEKDAY(AX$6,2)&gt;5,"w",IF(ISERROR(VLOOKUP(AX$6,fériés,1,FALSE)),(SUM($H$1:AX$1)&gt;SUM($F$47:$F56))*(SUM($H$1:AX$1)&lt;=SUM($F$47:$F57))*1,"F"))</f>
        <v>0</v>
      </c>
      <c r="AY57" s="65">
        <f ca="1">IF(WEEKDAY(AY$6,2)&gt;5,"w",IF(ISERROR(VLOOKUP(AY$6,fériés,1,FALSE)),(SUM($H$1:AY$1)&gt;SUM($F$47:$F56))*(SUM($H$1:AY$1)&lt;=SUM($F$47:$F57))*1,"F"))</f>
        <v>0</v>
      </c>
      <c r="AZ57" s="65">
        <f ca="1">IF(WEEKDAY(AZ$6,2)&gt;5,"w",IF(ISERROR(VLOOKUP(AZ$6,fériés,1,FALSE)),(SUM($H$1:AZ$1)&gt;SUM($F$47:$F56))*(SUM($H$1:AZ$1)&lt;=SUM($F$47:$F57))*1,"F"))</f>
        <v>0</v>
      </c>
      <c r="BA57" s="65">
        <f ca="1">IF(WEEKDAY(BA$6,2)&gt;5,"w",IF(ISERROR(VLOOKUP(BA$6,fériés,1,FALSE)),(SUM($H$1:BA$1)&gt;SUM($F$47:$F56))*(SUM($H$1:BA$1)&lt;=SUM($F$47:$F57))*1,"F"))</f>
        <v>0</v>
      </c>
      <c r="BB57" s="65">
        <f ca="1">IF(WEEKDAY(BB$6,2)&gt;5,"w",IF(ISERROR(VLOOKUP(BB$6,fériés,1,FALSE)),(SUM($H$1:BB$1)&gt;SUM($F$47:$F56))*(SUM($H$1:BB$1)&lt;=SUM($F$47:$F57))*1,"F"))</f>
        <v>0</v>
      </c>
      <c r="BC57" s="65">
        <f ca="1">IF(WEEKDAY(BC$6,2)&gt;5,"w",IF(ISERROR(VLOOKUP(BC$6,fériés,1,FALSE)),(SUM($H$1:BC$1)&gt;SUM($F$47:$F56))*(SUM($H$1:BC$1)&lt;=SUM($F$47:$F57))*1,"F"))</f>
        <v>0</v>
      </c>
      <c r="BD57" s="65">
        <f ca="1">IF(WEEKDAY(BD$6,2)&gt;5,"w",IF(ISERROR(VLOOKUP(BD$6,fériés,1,FALSE)),(SUM($H$1:BD$1)&gt;SUM($F$47:$F56))*(SUM($H$1:BD$1)&lt;=SUM($F$47:$F57))*1,"F"))</f>
        <v>0</v>
      </c>
      <c r="BE57" s="65">
        <f ca="1">IF(WEEKDAY(BE$6,2)&gt;5,"w",IF(ISERROR(VLOOKUP(BE$6,fériés,1,FALSE)),(SUM($H$1:BE$1)&gt;SUM($F$47:$F56))*(SUM($H$1:BE$1)&lt;=SUM($F$47:$F57))*1,"F"))</f>
        <v>0</v>
      </c>
      <c r="BF57" s="65">
        <f ca="1">IF(WEEKDAY(BF$6,2)&gt;5,"w",IF(ISERROR(VLOOKUP(BF$6,fériés,1,FALSE)),(SUM($H$1:BF$1)&gt;SUM($F$47:$F56))*(SUM($H$1:BF$1)&lt;=SUM($F$47:$F57))*1,"F"))</f>
        <v>0</v>
      </c>
      <c r="BG57" s="65">
        <f ca="1">IF(WEEKDAY(BG$6,2)&gt;5,"w",IF(ISERROR(VLOOKUP(BG$6,fériés,1,FALSE)),(SUM($H$1:BG$1)&gt;SUM($F$47:$F56))*(SUM($H$1:BG$1)&lt;=SUM($F$47:$F57))*1,"F"))</f>
        <v>0</v>
      </c>
      <c r="BH57" s="65">
        <f ca="1">IF(WEEKDAY(BH$6,2)&gt;5,"w",IF(ISERROR(VLOOKUP(BH$6,fériés,1,FALSE)),(SUM($H$1:BH$1)&gt;SUM($F$47:$F56))*(SUM($H$1:BH$1)&lt;=SUM($F$47:$F57))*1,"F"))</f>
        <v>0</v>
      </c>
      <c r="BI57" s="65">
        <f ca="1">IF(WEEKDAY(BI$6,2)&gt;5,"w",IF(ISERROR(VLOOKUP(BI$6,fériés,1,FALSE)),(SUM($H$1:BI$1)&gt;SUM($F$47:$F56))*(SUM($H$1:BI$1)&lt;=SUM($F$47:$F57))*1,"F"))</f>
        <v>0</v>
      </c>
      <c r="BJ57" s="65">
        <f ca="1">IF(WEEKDAY(BJ$6,2)&gt;5,"w",IF(ISERROR(VLOOKUP(BJ$6,fériés,1,FALSE)),(SUM($H$1:BJ$1)&gt;SUM($F$47:$F56))*(SUM($H$1:BJ$1)&lt;=SUM($F$47:$F57))*1,"F"))</f>
        <v>0</v>
      </c>
      <c r="BK57" s="65">
        <f ca="1">IF(WEEKDAY(BK$6,2)&gt;5,"w",IF(ISERROR(VLOOKUP(BK$6,fériés,1,FALSE)),(SUM($H$1:BK$1)&gt;SUM($F$47:$F56))*(SUM($H$1:BK$1)&lt;=SUM($F$47:$F57))*1,"F"))</f>
        <v>0</v>
      </c>
      <c r="BL57" s="65">
        <f ca="1">IF(WEEKDAY(BL$6,2)&gt;5,"w",IF(ISERROR(VLOOKUP(BL$6,fériés,1,FALSE)),(SUM($H$1:BL$1)&gt;SUM($F$47:$F56))*(SUM($H$1:BL$1)&lt;=SUM($F$47:$F57))*1,"F"))</f>
        <v>0</v>
      </c>
      <c r="BM57" s="65">
        <f ca="1">IF(WEEKDAY(BM$6,2)&gt;5,"w",IF(ISERROR(VLOOKUP(BM$6,fériés,1,FALSE)),(SUM($H$1:BM$1)&gt;SUM($F$47:$F56))*(SUM($H$1:BM$1)&lt;=SUM($F$47:$F57))*1,"F"))</f>
        <v>0</v>
      </c>
      <c r="BN57" s="65" t="str">
        <f ca="1">IF(WEEKDAY(BN$6,2)&gt;5,"w",IF(ISERROR(VLOOKUP(BN$6,fériés,1,FALSE)),(SUM($H$1:BN$1)&gt;SUM($F$47:$F56))*(SUM($H$1:BN$1)&lt;=SUM($F$47:$F57))*1,"F"))</f>
        <v>w</v>
      </c>
      <c r="BO57" s="65" t="str">
        <f ca="1">IF(WEEKDAY(BO$6,2)&gt;5,"w",IF(ISERROR(VLOOKUP(BO$6,fériés,1,FALSE)),(SUM($H$1:BO$1)&gt;SUM($F$47:$F56))*(SUM($H$1:BO$1)&lt;=SUM($F$47:$F57))*1,"F"))</f>
        <v>w</v>
      </c>
      <c r="BP57" s="65" t="str">
        <f ca="1">IF(WEEKDAY(BP$6,2)&gt;5,"w",IF(ISERROR(VLOOKUP(BP$6,fériés,1,FALSE)),(SUM($H$1:BP$1)&gt;SUM($F$47:$F56))*(SUM($H$1:BP$1)&lt;=SUM($F$47:$F57))*1,"F"))</f>
        <v>w</v>
      </c>
      <c r="BQ57" s="65" t="str">
        <f ca="1">IF(WEEKDAY(BQ$6,2)&gt;5,"w",IF(ISERROR(VLOOKUP(BQ$6,fériés,1,FALSE)),(SUM($H$1:BQ$1)&gt;SUM($F$47:$F56))*(SUM($H$1:BQ$1)&lt;=SUM($F$47:$F57))*1,"F"))</f>
        <v>w</v>
      </c>
      <c r="BR57" s="65" t="str">
        <f ca="1">IF(WEEKDAY(BR$6,2)&gt;5,"w",IF(ISERROR(VLOOKUP(BR$6,fériés,1,FALSE)),(SUM($H$1:BR$1)&gt;SUM($F$47:$F56))*(SUM($H$1:BR$1)&lt;=SUM($F$47:$F57))*1,"F"))</f>
        <v>w</v>
      </c>
      <c r="BS57" s="65" t="str">
        <f ca="1">IF(WEEKDAY(BS$6,2)&gt;5,"w",IF(ISERROR(VLOOKUP(BS$6,fériés,1,FALSE)),(SUM($H$1:BS$1)&gt;SUM($F$47:$F56))*(SUM($H$1:BS$1)&lt;=SUM($F$47:$F57))*1,"F"))</f>
        <v>w</v>
      </c>
      <c r="BT57" s="65" t="str">
        <f ca="1">IF(WEEKDAY(BT$6,2)&gt;5,"w",IF(ISERROR(VLOOKUP(BT$6,fériés,1,FALSE)),(SUM($H$1:BT$1)&gt;SUM($F$47:$F56))*(SUM($H$1:BT$1)&lt;=SUM($F$47:$F57))*1,"F"))</f>
        <v>w</v>
      </c>
      <c r="BU57" s="65" t="str">
        <f ca="1">IF(WEEKDAY(BU$6,2)&gt;5,"w",IF(ISERROR(VLOOKUP(BU$6,fériés,1,FALSE)),(SUM($H$1:BU$1)&gt;SUM($F$47:$F56))*(SUM($H$1:BU$1)&lt;=SUM($F$47:$F57))*1,"F"))</f>
        <v>w</v>
      </c>
      <c r="BV57" s="65" t="str">
        <f ca="1">IF(WEEKDAY(BV$6,2)&gt;5,"w",IF(ISERROR(VLOOKUP(BV$6,fériés,1,FALSE)),(SUM($H$1:BV$1)&gt;SUM($F$47:$F56))*(SUM($H$1:BV$1)&lt;=SUM($F$47:$F57))*1,"F"))</f>
        <v>w</v>
      </c>
      <c r="BW57" s="65" t="str">
        <f ca="1">IF(WEEKDAY(BW$6,2)&gt;5,"w",IF(ISERROR(VLOOKUP(BW$6,fériés,1,FALSE)),(SUM($H$1:BW$1)&gt;SUM($F$47:$F56))*(SUM($H$1:BW$1)&lt;=SUM($F$47:$F57))*1,"F"))</f>
        <v>w</v>
      </c>
      <c r="BX57" s="65" t="str">
        <f ca="1">IF(WEEKDAY(BX$6,2)&gt;5,"w",IF(ISERROR(VLOOKUP(BX$6,fériés,1,FALSE)),(SUM($H$1:BX$1)&gt;SUM($F$47:$F56))*(SUM($H$1:BX$1)&lt;=SUM($F$47:$F57))*1,"F"))</f>
        <v>w</v>
      </c>
      <c r="BY57" s="65" t="str">
        <f ca="1">IF(WEEKDAY(BY$6,2)&gt;5,"w",IF(ISERROR(VLOOKUP(BY$6,fériés,1,FALSE)),(SUM($H$1:BY$1)&gt;SUM($F$47:$F56))*(SUM($H$1:BY$1)&lt;=SUM($F$47:$F57))*1,"F"))</f>
        <v>w</v>
      </c>
      <c r="BZ57" s="65" t="str">
        <f ca="1">IF(WEEKDAY(BZ$6,2)&gt;5,"w",IF(ISERROR(VLOOKUP(BZ$6,fériés,1,FALSE)),(SUM($H$1:BZ$1)&gt;SUM($F$47:$F56))*(SUM($H$1:BZ$1)&lt;=SUM($F$47:$F57))*1,"F"))</f>
        <v>w</v>
      </c>
      <c r="CA57" s="65" t="str">
        <f ca="1">IF(WEEKDAY(CA$6,2)&gt;5,"w",IF(ISERROR(VLOOKUP(CA$6,fériés,1,FALSE)),(SUM($H$1:CA$1)&gt;SUM($F$47:$F56))*(SUM($H$1:CA$1)&lt;=SUM($F$47:$F57))*1,"F"))</f>
        <v>w</v>
      </c>
      <c r="CB57" s="65" t="str">
        <f ca="1">IF(WEEKDAY(CB$6,2)&gt;5,"w",IF(ISERROR(VLOOKUP(CB$6,fériés,1,FALSE)),(SUM($H$1:CB$1)&gt;SUM($F$47:$F56))*(SUM($H$1:CB$1)&lt;=SUM($F$47:$F57))*1,"F"))</f>
        <v>w</v>
      </c>
      <c r="CC57" s="65" t="str">
        <f ca="1">IF(WEEKDAY(CC$6,2)&gt;5,"w",IF(ISERROR(VLOOKUP(CC$6,fériés,1,FALSE)),(SUM($H$1:CC$1)&gt;SUM($F$47:$F56))*(SUM($H$1:CC$1)&lt;=SUM($F$47:$F57))*1,"F"))</f>
        <v>w</v>
      </c>
      <c r="CD57" s="65" t="str">
        <f ca="1">IF(WEEKDAY(CD$6,2)&gt;5,"w",IF(ISERROR(VLOOKUP(CD$6,fériés,1,FALSE)),(SUM($H$1:CD$1)&gt;SUM($F$47:$F56))*(SUM($H$1:CD$1)&lt;=SUM($F$47:$F57))*1,"F"))</f>
        <v>w</v>
      </c>
      <c r="CE57" s="65" t="str">
        <f ca="1">IF(WEEKDAY(CE$6,2)&gt;5,"w",IF(ISERROR(VLOOKUP(CE$6,fériés,1,FALSE)),(SUM($H$1:CE$1)&gt;SUM($F$47:$F56))*(SUM($H$1:CE$1)&lt;=SUM($F$47:$F57))*1,"F"))</f>
        <v>w</v>
      </c>
      <c r="CF57" s="65" t="str">
        <f ca="1">IF(WEEKDAY(CF$6,2)&gt;5,"w",IF(ISERROR(VLOOKUP(CF$6,fériés,1,FALSE)),(SUM($H$1:CF$1)&gt;SUM($F$47:$F56))*(SUM($H$1:CF$1)&lt;=SUM($F$47:$F57))*1,"F"))</f>
        <v>w</v>
      </c>
      <c r="CG57" s="65" t="str">
        <f ca="1">IF(WEEKDAY(CG$6,2)&gt;5,"w",IF(ISERROR(VLOOKUP(CG$6,fériés,1,FALSE)),(SUM($H$1:CG$1)&gt;SUM($F$47:$F56))*(SUM($H$1:CG$1)&lt;=SUM($F$47:$F57))*1,"F"))</f>
        <v>w</v>
      </c>
      <c r="CH57" s="65">
        <f ca="1">IF(WEEKDAY(CH$6,2)&gt;5,"w",IF(ISERROR(VLOOKUP(CH$6,fériés,1,FALSE)),(SUM($H$1:CH$1)&gt;SUM($F$47:$F56))*(SUM($H$1:CH$1)&lt;=SUM($F$47:$F57))*1,"F"))</f>
        <v>0</v>
      </c>
      <c r="CI57" s="65">
        <f ca="1">IF(WEEKDAY(CI$6,2)&gt;5,"w",IF(ISERROR(VLOOKUP(CI$6,fériés,1,FALSE)),(SUM($H$1:CI$1)&gt;SUM($F$47:$F56))*(SUM($H$1:CI$1)&lt;=SUM($F$47:$F57))*1,"F"))</f>
        <v>0</v>
      </c>
      <c r="CJ57" s="65">
        <f ca="1">IF(WEEKDAY(CJ$6,2)&gt;5,"w",IF(ISERROR(VLOOKUP(CJ$6,fériés,1,FALSE)),(SUM($H$1:CJ$1)&gt;SUM($F$47:$F56))*(SUM($H$1:CJ$1)&lt;=SUM($F$47:$F57))*1,"F"))</f>
        <v>0</v>
      </c>
      <c r="CK57" s="65">
        <f ca="1">IF(WEEKDAY(CK$6,2)&gt;5,"w",IF(ISERROR(VLOOKUP(CK$6,fériés,1,FALSE)),(SUM($H$1:CK$1)&gt;SUM($F$47:$F56))*(SUM($H$1:CK$1)&lt;=SUM($F$47:$F57))*1,"F"))</f>
        <v>0</v>
      </c>
      <c r="CL57" s="65">
        <f ca="1">IF(WEEKDAY(CL$6,2)&gt;5,"w",IF(ISERROR(VLOOKUP(CL$6,fériés,1,FALSE)),(SUM($H$1:CL$1)&gt;SUM($F$47:$F56))*(SUM($H$1:CL$1)&lt;=SUM($F$47:$F57))*1,"F"))</f>
        <v>0</v>
      </c>
      <c r="CM57" s="65">
        <f ca="1">IF(WEEKDAY(CM$6,2)&gt;5,"w",IF(ISERROR(VLOOKUP(CM$6,fériés,1,FALSE)),(SUM($H$1:CM$1)&gt;SUM($F$47:$F56))*(SUM($H$1:CM$1)&lt;=SUM($F$47:$F57))*1,"F"))</f>
        <v>0</v>
      </c>
      <c r="CN57" s="65">
        <f ca="1">IF(WEEKDAY(CN$6,2)&gt;5,"w",IF(ISERROR(VLOOKUP(CN$6,fériés,1,FALSE)),(SUM($H$1:CN$1)&gt;SUM($F$47:$F56))*(SUM($H$1:CN$1)&lt;=SUM($F$47:$F57))*1,"F"))</f>
        <v>0</v>
      </c>
      <c r="CO57" s="65">
        <f ca="1">IF(WEEKDAY(CO$6,2)&gt;5,"w",IF(ISERROR(VLOOKUP(CO$6,fériés,1,FALSE)),(SUM($H$1:CO$1)&gt;SUM($F$47:$F56))*(SUM($H$1:CO$1)&lt;=SUM($F$47:$F57))*1,"F"))</f>
        <v>0</v>
      </c>
      <c r="CP57" s="65">
        <f ca="1">IF(WEEKDAY(CP$6,2)&gt;5,"w",IF(ISERROR(VLOOKUP(CP$6,fériés,1,FALSE)),(SUM($H$1:CP$1)&gt;SUM($F$47:$F56))*(SUM($H$1:CP$1)&lt;=SUM($F$47:$F57))*1,"F"))</f>
        <v>0</v>
      </c>
      <c r="CQ57" s="65">
        <f ca="1">IF(WEEKDAY(CQ$6,2)&gt;5,"w",IF(ISERROR(VLOOKUP(CQ$6,fériés,1,FALSE)),(SUM($H$1:CQ$1)&gt;SUM($F$47:$F56))*(SUM($H$1:CQ$1)&lt;=SUM($F$47:$F57))*1,"F"))</f>
        <v>0</v>
      </c>
      <c r="CR57" s="65">
        <f ca="1">IF(WEEKDAY(CR$6,2)&gt;5,"w",IF(ISERROR(VLOOKUP(CR$6,fériés,1,FALSE)),(SUM($H$1:CR$1)&gt;SUM($F$47:$F56))*(SUM($H$1:CR$1)&lt;=SUM($F$47:$F57))*1,"F"))</f>
        <v>0</v>
      </c>
      <c r="CS57" s="65">
        <f ca="1">IF(WEEKDAY(CS$6,2)&gt;5,"w",IF(ISERROR(VLOOKUP(CS$6,fériés,1,FALSE)),(SUM($H$1:CS$1)&gt;SUM($F$47:$F56))*(SUM($H$1:CS$1)&lt;=SUM($F$47:$F57))*1,"F"))</f>
        <v>0</v>
      </c>
      <c r="CT57" s="65">
        <f ca="1">IF(WEEKDAY(CT$6,2)&gt;5,"w",IF(ISERROR(VLOOKUP(CT$6,fériés,1,FALSE)),(SUM($H$1:CT$1)&gt;SUM($F$47:$F56))*(SUM($H$1:CT$1)&lt;=SUM($F$47:$F57))*1,"F"))</f>
        <v>0</v>
      </c>
      <c r="CU57" s="65">
        <f ca="1">IF(WEEKDAY(CU$6,2)&gt;5,"w",IF(ISERROR(VLOOKUP(CU$6,fériés,1,FALSE)),(SUM($H$1:CU$1)&gt;SUM($F$47:$F56))*(SUM($H$1:CU$1)&lt;=SUM($F$47:$F57))*1,"F"))</f>
        <v>0</v>
      </c>
      <c r="CV57" s="65">
        <f ca="1">IF(WEEKDAY(CV$6,2)&gt;5,"w",IF(ISERROR(VLOOKUP(CV$6,fériés,1,FALSE)),(SUM($H$1:CV$1)&gt;SUM($F$47:$F56))*(SUM($H$1:CV$1)&lt;=SUM($F$47:$F57))*1,"F"))</f>
        <v>0</v>
      </c>
      <c r="CW57" s="65">
        <f ca="1">IF(WEEKDAY(CW$6,2)&gt;5,"w",IF(ISERROR(VLOOKUP(CW$6,fériés,1,FALSE)),(SUM($H$1:CW$1)&gt;SUM($F$47:$F56))*(SUM($H$1:CW$1)&lt;=SUM($F$47:$F57))*1,"F"))</f>
        <v>0</v>
      </c>
      <c r="CX57" s="65">
        <f ca="1">IF(WEEKDAY(CX$6,2)&gt;5,"w",IF(ISERROR(VLOOKUP(CX$6,fériés,1,FALSE)),(SUM($H$1:CX$1)&gt;SUM($F$47:$F56))*(SUM($H$1:CX$1)&lt;=SUM($F$47:$F57))*1,"F"))</f>
        <v>0</v>
      </c>
      <c r="CY57" s="65">
        <f ca="1">IF(WEEKDAY(CY$6,2)&gt;5,"w",IF(ISERROR(VLOOKUP(CY$6,fériés,1,FALSE)),(SUM($H$1:CY$1)&gt;SUM($F$47:$F56))*(SUM($H$1:CY$1)&lt;=SUM($F$47:$F57))*1,"F"))</f>
        <v>0</v>
      </c>
      <c r="CZ57" s="65">
        <f ca="1">IF(WEEKDAY(CZ$6,2)&gt;5,"w",IF(ISERROR(VLOOKUP(CZ$6,fériés,1,FALSE)),(SUM($H$1:CZ$1)&gt;SUM($F$47:$F56))*(SUM($H$1:CZ$1)&lt;=SUM($F$47:$F57))*1,"F"))</f>
        <v>0</v>
      </c>
      <c r="DA57" s="65">
        <f ca="1">IF(WEEKDAY(DA$6,2)&gt;5,"w",IF(ISERROR(VLOOKUP(DA$6,fériés,1,FALSE)),(SUM($H$1:DA$1)&gt;SUM($F$47:$F56))*(SUM($H$1:DA$1)&lt;=SUM($F$47:$F57))*1,"F"))</f>
        <v>0</v>
      </c>
      <c r="DB57" s="65">
        <f ca="1">IF(WEEKDAY(DB$6,2)&gt;5,"w",IF(ISERROR(VLOOKUP(DB$6,fériés,1,FALSE)),(SUM($H$1:DB$1)&gt;SUM($F$47:$F56))*(SUM($H$1:DB$1)&lt;=SUM($F$47:$F57))*1,"F"))</f>
        <v>0</v>
      </c>
      <c r="DC57" s="65">
        <f ca="1">IF(WEEKDAY(DC$6,2)&gt;5,"w",IF(ISERROR(VLOOKUP(DC$6,fériés,1,FALSE)),(SUM($H$1:DC$1)&gt;SUM($F$47:$F56))*(SUM($H$1:DC$1)&lt;=SUM($F$47:$F57))*1,"F"))</f>
        <v>0</v>
      </c>
      <c r="DD57" s="65">
        <f ca="1">IF(WEEKDAY(DD$6,2)&gt;5,"w",IF(ISERROR(VLOOKUP(DD$6,fériés,1,FALSE)),(SUM($H$1:DD$1)&gt;SUM($F$47:$F56))*(SUM($H$1:DD$1)&lt;=SUM($F$47:$F57))*1,"F"))</f>
        <v>0</v>
      </c>
      <c r="DE57" s="65">
        <f ca="1">IF(WEEKDAY(DE$6,2)&gt;5,"w",IF(ISERROR(VLOOKUP(DE$6,fériés,1,FALSE)),(SUM($H$1:DE$1)&gt;SUM($F$47:$F56))*(SUM($H$1:DE$1)&lt;=SUM($F$47:$F57))*1,"F"))</f>
        <v>0</v>
      </c>
      <c r="DF57" s="65">
        <f ca="1">IF(WEEKDAY(DF$6,2)&gt;5,"w",IF(ISERROR(VLOOKUP(DF$6,fériés,1,FALSE)),(SUM($H$1:DF$1)&gt;SUM($F$47:$F56))*(SUM($H$1:DF$1)&lt;=SUM($F$47:$F57))*1,"F"))</f>
        <v>0</v>
      </c>
      <c r="DG57" s="65">
        <f ca="1">IF(WEEKDAY(DG$6,2)&gt;5,"w",IF(ISERROR(VLOOKUP(DG$6,fériés,1,FALSE)),(SUM($H$1:DG$1)&gt;SUM($F$47:$F56))*(SUM($H$1:DG$1)&lt;=SUM($F$47:$F57))*1,"F"))</f>
        <v>0</v>
      </c>
      <c r="DH57" s="65">
        <f ca="1">IF(WEEKDAY(DH$6,2)&gt;5,"w",IF(ISERROR(VLOOKUP(DH$6,fériés,1,FALSE)),(SUM($H$1:DH$1)&gt;SUM($F$47:$F56))*(SUM($H$1:DH$1)&lt;=SUM($F$47:$F57))*1,"F"))</f>
        <v>0</v>
      </c>
      <c r="DI57" s="65">
        <f ca="1">IF(WEEKDAY(DI$6,2)&gt;5,"w",IF(ISERROR(VLOOKUP(DI$6,fériés,1,FALSE)),(SUM($H$1:DI$1)&gt;SUM($F$47:$F56))*(SUM($H$1:DI$1)&lt;=SUM($F$47:$F57))*1,"F"))</f>
        <v>0</v>
      </c>
      <c r="DJ57" s="65">
        <f ca="1">IF(WEEKDAY(DJ$6,2)&gt;5,"w",IF(ISERROR(VLOOKUP(DJ$6,fériés,1,FALSE)),(SUM($H$1:DJ$1)&gt;SUM($F$47:$F56))*(SUM($H$1:DJ$1)&lt;=SUM($F$47:$F57))*1,"F"))</f>
        <v>0</v>
      </c>
      <c r="DK57" s="65">
        <f ca="1">IF(WEEKDAY(DK$6,2)&gt;5,"w",IF(ISERROR(VLOOKUP(DK$6,fériés,1,FALSE)),(SUM($H$1:DK$1)&gt;SUM($F$47:$F56))*(SUM($H$1:DK$1)&lt;=SUM($F$47:$F57))*1,"F"))</f>
        <v>0</v>
      </c>
      <c r="DL57" s="65">
        <f ca="1">IF(WEEKDAY(DL$6,2)&gt;5,"w",IF(ISERROR(VLOOKUP(DL$6,fériés,1,FALSE)),(SUM($H$1:DL$1)&gt;SUM($F$47:$F56))*(SUM($H$1:DL$1)&lt;=SUM($F$47:$F57))*1,"F"))</f>
        <v>0</v>
      </c>
      <c r="DM57" s="65">
        <f ca="1">IF(WEEKDAY(DM$6,2)&gt;5,"w",IF(ISERROR(VLOOKUP(DM$6,fériés,1,FALSE)),(SUM($H$1:DM$1)&gt;SUM($F$47:$F56))*(SUM($H$1:DM$1)&lt;=SUM($F$47:$F57))*1,"F"))</f>
        <v>0</v>
      </c>
      <c r="DN57" s="65">
        <f ca="1">IF(WEEKDAY(DN$6,2)&gt;5,"w",IF(ISERROR(VLOOKUP(DN$6,fériés,1,FALSE)),(SUM($H$1:DN$1)&gt;SUM($F$47:$F56))*(SUM($H$1:DN$1)&lt;=SUM($F$47:$F57))*1,"F"))</f>
        <v>0</v>
      </c>
      <c r="DO57" s="65">
        <f ca="1">IF(WEEKDAY(DO$6,2)&gt;5,"w",IF(ISERROR(VLOOKUP(DO$6,fériés,1,FALSE)),(SUM($H$1:DO$1)&gt;SUM($F$47:$F56))*(SUM($H$1:DO$1)&lt;=SUM($F$47:$F57))*1,"F"))</f>
        <v>0</v>
      </c>
      <c r="DP57" s="65">
        <f ca="1">IF(WEEKDAY(DP$6,2)&gt;5,"w",IF(ISERROR(VLOOKUP(DP$6,fériés,1,FALSE)),(SUM($H$1:DP$1)&gt;SUM($F$47:$F56))*(SUM($H$1:DP$1)&lt;=SUM($F$47:$F57))*1,"F"))</f>
        <v>0</v>
      </c>
      <c r="DQ57" s="65">
        <f ca="1">IF(WEEKDAY(DQ$6,2)&gt;5,"w",IF(ISERROR(VLOOKUP(DQ$6,fériés,1,FALSE)),(SUM($H$1:DQ$1)&gt;SUM($F$47:$F56))*(SUM($H$1:DQ$1)&lt;=SUM($F$47:$F57))*1,"F"))</f>
        <v>0</v>
      </c>
      <c r="DR57" s="65">
        <f ca="1">IF(WEEKDAY(DR$6,2)&gt;5,"w",IF(ISERROR(VLOOKUP(DR$6,fériés,1,FALSE)),(SUM($H$1:DR$1)&gt;SUM($F$47:$F56))*(SUM($H$1:DR$1)&lt;=SUM($F$47:$F57))*1,"F"))</f>
        <v>0</v>
      </c>
      <c r="DS57" s="65">
        <f ca="1">IF(WEEKDAY(DS$6,2)&gt;5,"w",IF(ISERROR(VLOOKUP(DS$6,fériés,1,FALSE)),(SUM($H$1:DS$1)&gt;SUM($F$47:$F56))*(SUM($H$1:DS$1)&lt;=SUM($F$47:$F57))*1,"F"))</f>
        <v>0</v>
      </c>
      <c r="DT57" s="65">
        <f ca="1">IF(WEEKDAY(DT$6,2)&gt;5,"w",IF(ISERROR(VLOOKUP(DT$6,fériés,1,FALSE)),(SUM($H$1:DT$1)&gt;SUM($F$47:$F56))*(SUM($H$1:DT$1)&lt;=SUM($F$47:$F57))*1,"F"))</f>
        <v>0</v>
      </c>
      <c r="DU57" s="65">
        <f ca="1">IF(WEEKDAY(DU$6,2)&gt;5,"w",IF(ISERROR(VLOOKUP(DU$6,fériés,1,FALSE)),(SUM($H$1:DU$1)&gt;SUM($F$47:$F56))*(SUM($H$1:DU$1)&lt;=SUM($F$47:$F57))*1,"F"))</f>
        <v>0</v>
      </c>
      <c r="DV57" s="65">
        <f ca="1">IF(WEEKDAY(DV$6,2)&gt;5,"w",IF(ISERROR(VLOOKUP(DV$6,fériés,1,FALSE)),(SUM($H$1:DV$1)&gt;SUM($F$47:$F56))*(SUM($H$1:DV$1)&lt;=SUM($F$47:$F57))*1,"F"))</f>
        <v>0</v>
      </c>
      <c r="DW57" s="65">
        <f ca="1">IF(WEEKDAY(DW$6,2)&gt;5,"w",IF(ISERROR(VLOOKUP(DW$6,fériés,1,FALSE)),(SUM($H$1:DW$1)&gt;SUM($F$47:$F56))*(SUM($H$1:DW$1)&lt;=SUM($F$47:$F57))*1,"F"))</f>
        <v>0</v>
      </c>
      <c r="DX57" s="65">
        <f ca="1">IF(WEEKDAY(DX$6,2)&gt;5,"w",IF(ISERROR(VLOOKUP(DX$6,fériés,1,FALSE)),(SUM($H$1:DX$1)&gt;SUM($F$47:$F56))*(SUM($H$1:DX$1)&lt;=SUM($F$47:$F57))*1,"F"))</f>
        <v>0</v>
      </c>
      <c r="DY57" s="65">
        <f ca="1">IF(WEEKDAY(DY$6,2)&gt;5,"w",IF(ISERROR(VLOOKUP(DY$6,fériés,1,FALSE)),(SUM($H$1:DY$1)&gt;SUM($F$47:$F56))*(SUM($H$1:DY$1)&lt;=SUM($F$47:$F57))*1,"F"))</f>
        <v>0</v>
      </c>
      <c r="DZ57" s="65">
        <f ca="1">IF(WEEKDAY(DZ$6,2)&gt;5,"w",IF(ISERROR(VLOOKUP(DZ$6,fériés,1,FALSE)),(SUM($H$1:DZ$1)&gt;SUM($F$47:$F56))*(SUM($H$1:DZ$1)&lt;=SUM($F$47:$F57))*1,"F"))</f>
        <v>0</v>
      </c>
      <c r="EA57" s="65">
        <f ca="1">IF(WEEKDAY(EA$6,2)&gt;5,"w",IF(ISERROR(VLOOKUP(EA$6,fériés,1,FALSE)),(SUM($H$1:EA$1)&gt;SUM($F$47:$F56))*(SUM($H$1:EA$1)&lt;=SUM($F$47:$F57))*1,"F"))</f>
        <v>0</v>
      </c>
      <c r="EB57" s="65">
        <f ca="1">IF(WEEKDAY(EB$6,2)&gt;5,"w",IF(ISERROR(VLOOKUP(EB$6,fériés,1,FALSE)),(SUM($H$1:EB$1)&gt;SUM($F$47:$F56))*(SUM($H$1:EB$1)&lt;=SUM($F$47:$F57))*1,"F"))</f>
        <v>0</v>
      </c>
      <c r="EC57" s="65">
        <f ca="1">IF(WEEKDAY(EC$6,2)&gt;5,"w",IF(ISERROR(VLOOKUP(EC$6,fériés,1,FALSE)),(SUM($H$1:EC$1)&gt;SUM($F$47:$F56))*(SUM($H$1:EC$1)&lt;=SUM($F$47:$F57))*1,"F"))</f>
        <v>0</v>
      </c>
      <c r="ED57" s="65">
        <f ca="1">IF(WEEKDAY(ED$6,2)&gt;5,"w",IF(ISERROR(VLOOKUP(ED$6,fériés,1,FALSE)),(SUM($H$1:ED$1)&gt;SUM($F$47:$F56))*(SUM($H$1:ED$1)&lt;=SUM($F$47:$F57))*1,"F"))</f>
        <v>0</v>
      </c>
      <c r="EE57" s="65">
        <f ca="1">IF(WEEKDAY(EE$6,2)&gt;5,"w",IF(ISERROR(VLOOKUP(EE$6,fériés,1,FALSE)),(SUM($H$1:EE$1)&gt;SUM($F$47:$F56))*(SUM($H$1:EE$1)&lt;=SUM($F$47:$F57))*1,"F"))</f>
        <v>0</v>
      </c>
      <c r="EF57" s="65" t="str">
        <f ca="1">IF(WEEKDAY(EF$6,2)&gt;5,"w",IF(ISERROR(VLOOKUP(EF$6,fériés,1,FALSE)),(SUM($H$1:EF$1)&gt;SUM($F$47:$F56))*(SUM($H$1:EF$1)&lt;=SUM($F$47:$F57))*1,"F"))</f>
        <v>w</v>
      </c>
      <c r="EG57" s="65" t="str">
        <f ca="1">IF(WEEKDAY(EG$6,2)&gt;5,"w",IF(ISERROR(VLOOKUP(EG$6,fériés,1,FALSE)),(SUM($H$1:EG$1)&gt;SUM($F$47:$F56))*(SUM($H$1:EG$1)&lt;=SUM($F$47:$F57))*1,"F"))</f>
        <v>w</v>
      </c>
      <c r="EH57" s="65" t="str">
        <f ca="1">IF(WEEKDAY(EH$6,2)&gt;5,"w",IF(ISERROR(VLOOKUP(EH$6,fériés,1,FALSE)),(SUM($H$1:EH$1)&gt;SUM($F$47:$F56))*(SUM($H$1:EH$1)&lt;=SUM($F$47:$F57))*1,"F"))</f>
        <v>w</v>
      </c>
      <c r="EI57" s="65" t="str">
        <f ca="1">IF(WEEKDAY(EI$6,2)&gt;5,"w",IF(ISERROR(VLOOKUP(EI$6,fériés,1,FALSE)),(SUM($H$1:EI$1)&gt;SUM($F$47:$F56))*(SUM($H$1:EI$1)&lt;=SUM($F$47:$F57))*1,"F"))</f>
        <v>w</v>
      </c>
      <c r="EJ57" s="65" t="str">
        <f ca="1">IF(WEEKDAY(EJ$6,2)&gt;5,"w",IF(ISERROR(VLOOKUP(EJ$6,fériés,1,FALSE)),(SUM($H$1:EJ$1)&gt;SUM($F$47:$F56))*(SUM($H$1:EJ$1)&lt;=SUM($F$47:$F57))*1,"F"))</f>
        <v>w</v>
      </c>
      <c r="EK57" s="65" t="str">
        <f ca="1">IF(WEEKDAY(EK$6,2)&gt;5,"w",IF(ISERROR(VLOOKUP(EK$6,fériés,1,FALSE)),(SUM($H$1:EK$1)&gt;SUM($F$47:$F56))*(SUM($H$1:EK$1)&lt;=SUM($F$47:$F57))*1,"F"))</f>
        <v>w</v>
      </c>
      <c r="EL57" s="65" t="str">
        <f ca="1">IF(WEEKDAY(EL$6,2)&gt;5,"w",IF(ISERROR(VLOOKUP(EL$6,fériés,1,FALSE)),(SUM($H$1:EL$1)&gt;SUM($F$47:$F56))*(SUM($H$1:EL$1)&lt;=SUM($F$47:$F57))*1,"F"))</f>
        <v>w</v>
      </c>
      <c r="EM57" s="65" t="str">
        <f ca="1">IF(WEEKDAY(EM$6,2)&gt;5,"w",IF(ISERROR(VLOOKUP(EM$6,fériés,1,FALSE)),(SUM($H$1:EM$1)&gt;SUM($F$47:$F56))*(SUM($H$1:EM$1)&lt;=SUM($F$47:$F57))*1,"F"))</f>
        <v>w</v>
      </c>
      <c r="EN57" s="65" t="str">
        <f ca="1">IF(WEEKDAY(EN$6,2)&gt;5,"w",IF(ISERROR(VLOOKUP(EN$6,fériés,1,FALSE)),(SUM($H$1:EN$1)&gt;SUM($F$47:$F56))*(SUM($H$1:EN$1)&lt;=SUM($F$47:$F57))*1,"F"))</f>
        <v>w</v>
      </c>
      <c r="EO57" s="65" t="str">
        <f ca="1">IF(WEEKDAY(EO$6,2)&gt;5,"w",IF(ISERROR(VLOOKUP(EO$6,fériés,1,FALSE)),(SUM($H$1:EO$1)&gt;SUM($F$47:$F56))*(SUM($H$1:EO$1)&lt;=SUM($F$47:$F57))*1,"F"))</f>
        <v>w</v>
      </c>
      <c r="EP57" s="65" t="str">
        <f ca="1">IF(WEEKDAY(EP$6,2)&gt;5,"w",IF(ISERROR(VLOOKUP(EP$6,fériés,1,FALSE)),(SUM($H$1:EP$1)&gt;SUM($F$47:$F56))*(SUM($H$1:EP$1)&lt;=SUM($F$47:$F57))*1,"F"))</f>
        <v>w</v>
      </c>
      <c r="EQ57" s="65" t="str">
        <f ca="1">IF(WEEKDAY(EQ$6,2)&gt;5,"w",IF(ISERROR(VLOOKUP(EQ$6,fériés,1,FALSE)),(SUM($H$1:EQ$1)&gt;SUM($F$47:$F56))*(SUM($H$1:EQ$1)&lt;=SUM($F$47:$F57))*1,"F"))</f>
        <v>w</v>
      </c>
      <c r="ER57" s="65" t="str">
        <f ca="1">IF(WEEKDAY(ER$6,2)&gt;5,"w",IF(ISERROR(VLOOKUP(ER$6,fériés,1,FALSE)),(SUM($H$1:ER$1)&gt;SUM($F$47:$F56))*(SUM($H$1:ER$1)&lt;=SUM($F$47:$F57))*1,"F"))</f>
        <v>w</v>
      </c>
      <c r="ES57" s="65" t="str">
        <f ca="1">IF(WEEKDAY(ES$6,2)&gt;5,"w",IF(ISERROR(VLOOKUP(ES$6,fériés,1,FALSE)),(SUM($H$1:ES$1)&gt;SUM($F$47:$F56))*(SUM($H$1:ES$1)&lt;=SUM($F$47:$F57))*1,"F"))</f>
        <v>w</v>
      </c>
      <c r="ET57" s="65" t="str">
        <f ca="1">IF(WEEKDAY(ET$6,2)&gt;5,"w",IF(ISERROR(VLOOKUP(ET$6,fériés,1,FALSE)),(SUM($H$1:ET$1)&gt;SUM($F$47:$F56))*(SUM($H$1:ET$1)&lt;=SUM($F$47:$F57))*1,"F"))</f>
        <v>w</v>
      </c>
      <c r="EU57" s="65" t="str">
        <f ca="1">IF(WEEKDAY(EU$6,2)&gt;5,"w",IF(ISERROR(VLOOKUP(EU$6,fériés,1,FALSE)),(SUM($H$1:EU$1)&gt;SUM($F$47:$F56))*(SUM($H$1:EU$1)&lt;=SUM($F$47:$F57))*1,"F"))</f>
        <v>w</v>
      </c>
      <c r="EV57" s="65" t="str">
        <f ca="1">IF(WEEKDAY(EV$6,2)&gt;5,"w",IF(ISERROR(VLOOKUP(EV$6,fériés,1,FALSE)),(SUM($H$1:EV$1)&gt;SUM($F$47:$F56))*(SUM($H$1:EV$1)&lt;=SUM($F$47:$F57))*1,"F"))</f>
        <v>w</v>
      </c>
      <c r="EW57" s="65" t="str">
        <f ca="1">IF(WEEKDAY(EW$6,2)&gt;5,"w",IF(ISERROR(VLOOKUP(EW$6,fériés,1,FALSE)),(SUM($H$1:EW$1)&gt;SUM($F$47:$F56))*(SUM($H$1:EW$1)&lt;=SUM($F$47:$F57))*1,"F"))</f>
        <v>w</v>
      </c>
      <c r="EX57" s="65" t="str">
        <f ca="1">IF(WEEKDAY(EX$6,2)&gt;5,"w",IF(ISERROR(VLOOKUP(EX$6,fériés,1,FALSE)),(SUM($H$1:EX$1)&gt;SUM($F$47:$F56))*(SUM($H$1:EX$1)&lt;=SUM($F$47:$F57))*1,"F"))</f>
        <v>w</v>
      </c>
      <c r="EY57" s="65" t="str">
        <f ca="1">IF(WEEKDAY(EY$6,2)&gt;5,"w",IF(ISERROR(VLOOKUP(EY$6,fériés,1,FALSE)),(SUM($H$1:EY$1)&gt;SUM($F$47:$F56))*(SUM($H$1:EY$1)&lt;=SUM($F$47:$F57))*1,"F"))</f>
        <v>w</v>
      </c>
      <c r="EZ57" s="65">
        <f ca="1">IF(WEEKDAY(EZ$6,2)&gt;5,"w",IF(ISERROR(VLOOKUP(EZ$6,fériés,1,FALSE)),(SUM($H$1:EZ$1)&gt;SUM($F$47:$F56))*(SUM($H$1:EZ$1)&lt;=SUM($F$47:$F57))*1,"F"))</f>
        <v>0</v>
      </c>
      <c r="FA57" s="65">
        <f ca="1">IF(WEEKDAY(FA$6,2)&gt;5,"w",IF(ISERROR(VLOOKUP(FA$6,fériés,1,FALSE)),(SUM($H$1:FA$1)&gt;SUM($F$47:$F56))*(SUM($H$1:FA$1)&lt;=SUM($F$47:$F57))*1,"F"))</f>
        <v>0</v>
      </c>
      <c r="FB57" s="65">
        <f ca="1">IF(WEEKDAY(FB$6,2)&gt;5,"w",IF(ISERROR(VLOOKUP(FB$6,fériés,1,FALSE)),(SUM($H$1:FB$1)&gt;SUM($F$47:$F56))*(SUM($H$1:FB$1)&lt;=SUM($F$47:$F57))*1,"F"))</f>
        <v>0</v>
      </c>
      <c r="FC57" s="65">
        <f ca="1">IF(WEEKDAY(FC$6,2)&gt;5,"w",IF(ISERROR(VLOOKUP(FC$6,fériés,1,FALSE)),(SUM($H$1:FC$1)&gt;SUM($F$47:$F56))*(SUM($H$1:FC$1)&lt;=SUM($F$47:$F57))*1,"F"))</f>
        <v>0</v>
      </c>
      <c r="FD57" s="65">
        <f ca="1">IF(WEEKDAY(FD$6,2)&gt;5,"w",IF(ISERROR(VLOOKUP(FD$6,fériés,1,FALSE)),(SUM($H$1:FD$1)&gt;SUM($F$47:$F56))*(SUM($H$1:FD$1)&lt;=SUM($F$47:$F57))*1,"F"))</f>
        <v>0</v>
      </c>
      <c r="FE57" s="65">
        <f ca="1">IF(WEEKDAY(FE$6,2)&gt;5,"w",IF(ISERROR(VLOOKUP(FE$6,fériés,1,FALSE)),(SUM($H$1:FE$1)&gt;SUM($F$47:$F56))*(SUM($H$1:FE$1)&lt;=SUM($F$47:$F57))*1,"F"))</f>
        <v>0</v>
      </c>
      <c r="FF57" s="65">
        <f ca="1">IF(WEEKDAY(FF$6,2)&gt;5,"w",IF(ISERROR(VLOOKUP(FF$6,fériés,1,FALSE)),(SUM($H$1:FF$1)&gt;SUM($F$47:$F56))*(SUM($H$1:FF$1)&lt;=SUM($F$47:$F57))*1,"F"))</f>
        <v>0</v>
      </c>
      <c r="FG57" s="65">
        <f ca="1">IF(WEEKDAY(FG$6,2)&gt;5,"w",IF(ISERROR(VLOOKUP(FG$6,fériés,1,FALSE)),(SUM($H$1:FG$1)&gt;SUM($F$47:$F56))*(SUM($H$1:FG$1)&lt;=SUM($F$47:$F57))*1,"F"))</f>
        <v>0</v>
      </c>
      <c r="FH57" s="65">
        <f ca="1">IF(WEEKDAY(FH$6,2)&gt;5,"w",IF(ISERROR(VLOOKUP(FH$6,fériés,1,FALSE)),(SUM($H$1:FH$1)&gt;SUM($F$47:$F56))*(SUM($H$1:FH$1)&lt;=SUM($F$47:$F57))*1,"F"))</f>
        <v>0</v>
      </c>
      <c r="FI57" s="65">
        <f ca="1">IF(WEEKDAY(FI$6,2)&gt;5,"w",IF(ISERROR(VLOOKUP(FI$6,fériés,1,FALSE)),(SUM($H$1:FI$1)&gt;SUM($F$47:$F56))*(SUM($H$1:FI$1)&lt;=SUM($F$47:$F57))*1,"F"))</f>
        <v>0</v>
      </c>
      <c r="FJ57" s="65">
        <f ca="1">IF(WEEKDAY(FJ$6,2)&gt;5,"w",IF(ISERROR(VLOOKUP(FJ$6,fériés,1,FALSE)),(SUM($H$1:FJ$1)&gt;SUM($F$47:$F56))*(SUM($H$1:FJ$1)&lt;=SUM($F$47:$F57))*1,"F"))</f>
        <v>0</v>
      </c>
      <c r="FK57" s="65">
        <f ca="1">IF(WEEKDAY(FK$6,2)&gt;5,"w",IF(ISERROR(VLOOKUP(FK$6,fériés,1,FALSE)),(SUM($H$1:FK$1)&gt;SUM($F$47:$F56))*(SUM($H$1:FK$1)&lt;=SUM($F$47:$F57))*1,"F"))</f>
        <v>0</v>
      </c>
      <c r="FL57" s="65">
        <f ca="1">IF(WEEKDAY(FL$6,2)&gt;5,"w",IF(ISERROR(VLOOKUP(FL$6,fériés,1,FALSE)),(SUM($H$1:FL$1)&gt;SUM($F$47:$F56))*(SUM($H$1:FL$1)&lt;=SUM($F$47:$F57))*1,"F"))</f>
        <v>0</v>
      </c>
      <c r="FM57" s="65">
        <f ca="1">IF(WEEKDAY(FM$6,2)&gt;5,"w",IF(ISERROR(VLOOKUP(FM$6,fériés,1,FALSE)),(SUM($H$1:FM$1)&gt;SUM($F$47:$F56))*(SUM($H$1:FM$1)&lt;=SUM($F$47:$F57))*1,"F"))</f>
        <v>0</v>
      </c>
      <c r="FN57" s="65">
        <f ca="1">IF(WEEKDAY(FN$6,2)&gt;5,"w",IF(ISERROR(VLOOKUP(FN$6,fériés,1,FALSE)),(SUM($H$1:FN$1)&gt;SUM($F$47:$F56))*(SUM($H$1:FN$1)&lt;=SUM($F$47:$F57))*1,"F"))</f>
        <v>0</v>
      </c>
      <c r="FO57" s="65">
        <f ca="1">IF(WEEKDAY(FO$6,2)&gt;5,"w",IF(ISERROR(VLOOKUP(FO$6,fériés,1,FALSE)),(SUM($H$1:FO$1)&gt;SUM($F$47:$F56))*(SUM($H$1:FO$1)&lt;=SUM($F$47:$F57))*1,"F"))</f>
        <v>0</v>
      </c>
      <c r="FP57" s="65">
        <f ca="1">IF(WEEKDAY(FP$6,2)&gt;5,"w",IF(ISERROR(VLOOKUP(FP$6,fériés,1,FALSE)),(SUM($H$1:FP$1)&gt;SUM($F$47:$F56))*(SUM($H$1:FP$1)&lt;=SUM($F$47:$F57))*1,"F"))</f>
        <v>0</v>
      </c>
      <c r="FQ57" s="65">
        <f ca="1">IF(WEEKDAY(FQ$6,2)&gt;5,"w",IF(ISERROR(VLOOKUP(FQ$6,fériés,1,FALSE)),(SUM($H$1:FQ$1)&gt;SUM($F$47:$F56))*(SUM($H$1:FQ$1)&lt;=SUM($F$47:$F57))*1,"F"))</f>
        <v>0</v>
      </c>
      <c r="FR57" s="65">
        <f ca="1">IF(WEEKDAY(FR$6,2)&gt;5,"w",IF(ISERROR(VLOOKUP(FR$6,fériés,1,FALSE)),(SUM($H$1:FR$1)&gt;SUM($F$47:$F56))*(SUM($H$1:FR$1)&lt;=SUM($F$47:$F57))*1,"F"))</f>
        <v>0</v>
      </c>
      <c r="FS57" s="65">
        <f ca="1">IF(WEEKDAY(FS$6,2)&gt;5,"w",IF(ISERROR(VLOOKUP(FS$6,fériés,1,FALSE)),(SUM($H$1:FS$1)&gt;SUM($F$47:$F56))*(SUM($H$1:FS$1)&lt;=SUM($F$47:$F57))*1,"F"))</f>
        <v>0</v>
      </c>
      <c r="FT57" s="65">
        <f ca="1">IF(WEEKDAY(FT$6,2)&gt;5,"w",IF(ISERROR(VLOOKUP(FT$6,fériés,1,FALSE)),(SUM($H$1:FT$1)&gt;SUM($F$47:$F56))*(SUM($H$1:FT$1)&lt;=SUM($F$47:$F57))*1,"F"))</f>
        <v>0</v>
      </c>
      <c r="FU57" s="65">
        <f ca="1">IF(WEEKDAY(FU$6,2)&gt;5,"w",IF(ISERROR(VLOOKUP(FU$6,fériés,1,FALSE)),(SUM($H$1:FU$1)&gt;SUM($F$47:$F56))*(SUM($H$1:FU$1)&lt;=SUM($F$47:$F57))*1,"F"))</f>
        <v>0</v>
      </c>
      <c r="FV57" s="65">
        <f ca="1">IF(WEEKDAY(FV$6,2)&gt;5,"w",IF(ISERROR(VLOOKUP(FV$6,fériés,1,FALSE)),(SUM($H$1:FV$1)&gt;SUM($F$47:$F56))*(SUM($H$1:FV$1)&lt;=SUM($F$47:$F57))*1,"F"))</f>
        <v>0</v>
      </c>
      <c r="FW57" s="65">
        <f ca="1">IF(WEEKDAY(FW$6,2)&gt;5,"w",IF(ISERROR(VLOOKUP(FW$6,fériés,1,FALSE)),(SUM($H$1:FW$1)&gt;SUM($F$47:$F56))*(SUM($H$1:FW$1)&lt;=SUM($F$47:$F57))*1,"F"))</f>
        <v>0</v>
      </c>
      <c r="FX57" s="65">
        <f ca="1">IF(WEEKDAY(FX$6,2)&gt;5,"w",IF(ISERROR(VLOOKUP(FX$6,fériés,1,FALSE)),(SUM($H$1:FX$1)&gt;SUM($F$47:$F56))*(SUM($H$1:FX$1)&lt;=SUM($F$47:$F57))*1,"F"))</f>
        <v>0</v>
      </c>
      <c r="FY57" s="65">
        <f ca="1">IF(WEEKDAY(FY$6,2)&gt;5,"w",IF(ISERROR(VLOOKUP(FY$6,fériés,1,FALSE)),(SUM($H$1:FY$1)&gt;SUM($F$47:$F56))*(SUM($H$1:FY$1)&lt;=SUM($F$47:$F57))*1,"F"))</f>
        <v>0</v>
      </c>
      <c r="FZ57" s="65">
        <f ca="1">IF(WEEKDAY(FZ$6,2)&gt;5,"w",IF(ISERROR(VLOOKUP(FZ$6,fériés,1,FALSE)),(SUM($H$1:FZ$1)&gt;SUM($F$47:$F56))*(SUM($H$1:FZ$1)&lt;=SUM($F$47:$F57))*1,"F"))</f>
        <v>0</v>
      </c>
      <c r="GA57" s="65">
        <f ca="1">IF(WEEKDAY(GA$6,2)&gt;5,"w",IF(ISERROR(VLOOKUP(GA$6,fériés,1,FALSE)),(SUM($H$1:GA$1)&gt;SUM($F$47:$F56))*(SUM($H$1:GA$1)&lt;=SUM($F$47:$F57))*1,"F"))</f>
        <v>0</v>
      </c>
      <c r="GB57" s="65">
        <f ca="1">IF(WEEKDAY(GB$6,2)&gt;5,"w",IF(ISERROR(VLOOKUP(GB$6,fériés,1,FALSE)),(SUM($H$1:GB$1)&gt;SUM($F$47:$F56))*(SUM($H$1:GB$1)&lt;=SUM($F$47:$F57))*1,"F"))</f>
        <v>0</v>
      </c>
      <c r="GC57" s="65">
        <f ca="1">IF(WEEKDAY(GC$6,2)&gt;5,"w",IF(ISERROR(VLOOKUP(GC$6,fériés,1,FALSE)),(SUM($H$1:GC$1)&gt;SUM($F$47:$F56))*(SUM($H$1:GC$1)&lt;=SUM($F$47:$F57))*1,"F"))</f>
        <v>0</v>
      </c>
      <c r="GD57" s="65">
        <f ca="1">IF(WEEKDAY(GD$6,2)&gt;5,"w",IF(ISERROR(VLOOKUP(GD$6,fériés,1,FALSE)),(SUM($H$1:GD$1)&gt;SUM($F$47:$F56))*(SUM($H$1:GD$1)&lt;=SUM($F$47:$F57))*1,"F"))</f>
        <v>0</v>
      </c>
      <c r="GE57" s="65">
        <f ca="1">IF(WEEKDAY(GE$6,2)&gt;5,"w",IF(ISERROR(VLOOKUP(GE$6,fériés,1,FALSE)),(SUM($H$1:GE$1)&gt;SUM($F$47:$F56))*(SUM($H$1:GE$1)&lt;=SUM($F$47:$F57))*1,"F"))</f>
        <v>0</v>
      </c>
      <c r="GF57" s="65">
        <f ca="1">IF(WEEKDAY(GF$6,2)&gt;5,"w",IF(ISERROR(VLOOKUP(GF$6,fériés,1,FALSE)),(SUM($H$1:GF$1)&gt;SUM($F$47:$F56))*(SUM($H$1:GF$1)&lt;=SUM($F$47:$F57))*1,"F"))</f>
        <v>0</v>
      </c>
      <c r="GG57" s="65">
        <f ca="1">IF(WEEKDAY(GG$6,2)&gt;5,"w",IF(ISERROR(VLOOKUP(GG$6,fériés,1,FALSE)),(SUM($H$1:GG$1)&gt;SUM($F$47:$F56))*(SUM($H$1:GG$1)&lt;=SUM($F$47:$F57))*1,"F"))</f>
        <v>0</v>
      </c>
      <c r="GH57" s="65">
        <f ca="1">IF(WEEKDAY(GH$6,2)&gt;5,"w",IF(ISERROR(VLOOKUP(GH$6,fériés,1,FALSE)),(SUM($H$1:GH$1)&gt;SUM($F$47:$F56))*(SUM($H$1:GH$1)&lt;=SUM($F$47:$F57))*1,"F"))</f>
        <v>0</v>
      </c>
      <c r="GI57" s="65">
        <f ca="1">IF(WEEKDAY(GI$6,2)&gt;5,"w",IF(ISERROR(VLOOKUP(GI$6,fériés,1,FALSE)),(SUM($H$1:GI$1)&gt;SUM($F$47:$F56))*(SUM($H$1:GI$1)&lt;=SUM($F$47:$F57))*1,"F"))</f>
        <v>0</v>
      </c>
      <c r="GJ57" s="65">
        <f ca="1">IF(WEEKDAY(GJ$6,2)&gt;5,"w",IF(ISERROR(VLOOKUP(GJ$6,fériés,1,FALSE)),(SUM($H$1:GJ$1)&gt;SUM($F$47:$F56))*(SUM($H$1:GJ$1)&lt;=SUM($F$47:$F57))*1,"F"))</f>
        <v>0</v>
      </c>
      <c r="GK57" s="65">
        <f ca="1">IF(WEEKDAY(GK$6,2)&gt;5,"w",IF(ISERROR(VLOOKUP(GK$6,fériés,1,FALSE)),(SUM($H$1:GK$1)&gt;SUM($F$47:$F56))*(SUM($H$1:GK$1)&lt;=SUM($F$47:$F57))*1,"F"))</f>
        <v>0</v>
      </c>
      <c r="GL57" s="65">
        <f ca="1">IF(WEEKDAY(GL$6,2)&gt;5,"w",IF(ISERROR(VLOOKUP(GL$6,fériés,1,FALSE)),(SUM($H$1:GL$1)&gt;SUM($F$47:$F56))*(SUM($H$1:GL$1)&lt;=SUM($F$47:$F57))*1,"F"))</f>
        <v>0</v>
      </c>
      <c r="GM57" s="65">
        <f ca="1">IF(WEEKDAY(GM$6,2)&gt;5,"w",IF(ISERROR(VLOOKUP(GM$6,fériés,1,FALSE)),(SUM($H$1:GM$1)&gt;SUM($F$47:$F56))*(SUM($H$1:GM$1)&lt;=SUM($F$47:$F57))*1,"F"))</f>
        <v>0</v>
      </c>
      <c r="GN57" s="65">
        <f ca="1">IF(WEEKDAY(GN$6,2)&gt;5,"w",IF(ISERROR(VLOOKUP(GN$6,fériés,1,FALSE)),(SUM($H$1:GN$1)&gt;SUM($F$47:$F56))*(SUM($H$1:GN$1)&lt;=SUM($F$47:$F57))*1,"F"))</f>
        <v>0</v>
      </c>
      <c r="GO57" s="65">
        <f ca="1">IF(WEEKDAY(GO$6,2)&gt;5,"w",IF(ISERROR(VLOOKUP(GO$6,fériés,1,FALSE)),(SUM($H$1:GO$1)&gt;SUM($F$47:$F56))*(SUM($H$1:GO$1)&lt;=SUM($F$47:$F57))*1,"F"))</f>
        <v>0</v>
      </c>
      <c r="GP57" s="65">
        <f ca="1">IF(WEEKDAY(GP$6,2)&gt;5,"w",IF(ISERROR(VLOOKUP(GP$6,fériés,1,FALSE)),(SUM($H$1:GP$1)&gt;SUM($F$47:$F56))*(SUM($H$1:GP$1)&lt;=SUM($F$47:$F57))*1,"F"))</f>
        <v>0</v>
      </c>
      <c r="GQ57" s="65">
        <f ca="1">IF(WEEKDAY(GQ$6,2)&gt;5,"w",IF(ISERROR(VLOOKUP(GQ$6,fériés,1,FALSE)),(SUM($H$1:GQ$1)&gt;SUM($F$47:$F56))*(SUM($H$1:GQ$1)&lt;=SUM($F$47:$F57))*1,"F"))</f>
        <v>0</v>
      </c>
      <c r="GR57" s="65">
        <f ca="1">IF(WEEKDAY(GR$6,2)&gt;5,"w",IF(ISERROR(VLOOKUP(GR$6,fériés,1,FALSE)),(SUM($H$1:GR$1)&gt;SUM($F$47:$F56))*(SUM($H$1:GR$1)&lt;=SUM($F$47:$F57))*1,"F"))</f>
        <v>0</v>
      </c>
      <c r="GS57" s="65">
        <f ca="1">IF(WEEKDAY(GS$6,2)&gt;5,"w",IF(ISERROR(VLOOKUP(GS$6,fériés,1,FALSE)),(SUM($H$1:GS$1)&gt;SUM($F$47:$F56))*(SUM($H$1:GS$1)&lt;=SUM($F$47:$F57))*1,"F"))</f>
        <v>0</v>
      </c>
      <c r="GT57" s="65">
        <f ca="1">IF(WEEKDAY(GT$6,2)&gt;5,"w",IF(ISERROR(VLOOKUP(GT$6,fériés,1,FALSE)),(SUM($H$1:GT$1)&gt;SUM($F$47:$F56))*(SUM($H$1:GT$1)&lt;=SUM($F$47:$F57))*1,"F"))</f>
        <v>0</v>
      </c>
      <c r="GU57" s="65">
        <f ca="1">IF(WEEKDAY(GU$6,2)&gt;5,"w",IF(ISERROR(VLOOKUP(GU$6,fériés,1,FALSE)),(SUM($H$1:GU$1)&gt;SUM($F$47:$F56))*(SUM($H$1:GU$1)&lt;=SUM($F$47:$F57))*1,"F"))</f>
        <v>0</v>
      </c>
      <c r="GV57" s="65">
        <f ca="1">IF(WEEKDAY(GV$6,2)&gt;5,"w",IF(ISERROR(VLOOKUP(GV$6,fériés,1,FALSE)),(SUM($H$1:GV$1)&gt;SUM($F$47:$F56))*(SUM($H$1:GV$1)&lt;=SUM($F$47:$F57))*1,"F"))</f>
        <v>0</v>
      </c>
      <c r="GW57" s="65">
        <f ca="1">IF(WEEKDAY(GW$6,2)&gt;5,"w",IF(ISERROR(VLOOKUP(GW$6,fériés,1,FALSE)),(SUM($H$1:GW$1)&gt;SUM($F$47:$F56))*(SUM($H$1:GW$1)&lt;=SUM($F$47:$F57))*1,"F"))</f>
        <v>0</v>
      </c>
      <c r="GX57" s="65" t="str">
        <f ca="1">IF(WEEKDAY(GX$6,2)&gt;5,"w",IF(ISERROR(VLOOKUP(GX$6,fériés,1,FALSE)),(SUM($H$1:GX$1)&gt;SUM($F$47:$F56))*(SUM($H$1:GX$1)&lt;=SUM($F$47:$F57))*1,"F"))</f>
        <v>w</v>
      </c>
      <c r="GY57" s="65" t="str">
        <f ca="1">IF(WEEKDAY(GY$6,2)&gt;5,"w",IF(ISERROR(VLOOKUP(GY$6,fériés,1,FALSE)),(SUM($H$1:GY$1)&gt;SUM($F$47:$F56))*(SUM($H$1:GY$1)&lt;=SUM($F$47:$F57))*1,"F"))</f>
        <v>w</v>
      </c>
      <c r="GZ57" s="65" t="str">
        <f ca="1">IF(WEEKDAY(GZ$6,2)&gt;5,"w",IF(ISERROR(VLOOKUP(GZ$6,fériés,1,FALSE)),(SUM($H$1:GZ$1)&gt;SUM($F$47:$F56))*(SUM($H$1:GZ$1)&lt;=SUM($F$47:$F57))*1,"F"))</f>
        <v>w</v>
      </c>
      <c r="HA57" s="65" t="str">
        <f ca="1">IF(WEEKDAY(HA$6,2)&gt;5,"w",IF(ISERROR(VLOOKUP(HA$6,fériés,1,FALSE)),(SUM($H$1:HA$1)&gt;SUM($F$47:$F56))*(SUM($H$1:HA$1)&lt;=SUM($F$47:$F57))*1,"F"))</f>
        <v>w</v>
      </c>
      <c r="HB57" s="65" t="str">
        <f ca="1">IF(WEEKDAY(HB$6,2)&gt;5,"w",IF(ISERROR(VLOOKUP(HB$6,fériés,1,FALSE)),(SUM($H$1:HB$1)&gt;SUM($F$47:$F56))*(SUM($H$1:HB$1)&lt;=SUM($F$47:$F57))*1,"F"))</f>
        <v>w</v>
      </c>
      <c r="HC57" s="65" t="str">
        <f ca="1">IF(WEEKDAY(HC$6,2)&gt;5,"w",IF(ISERROR(VLOOKUP(HC$6,fériés,1,FALSE)),(SUM($H$1:HC$1)&gt;SUM($F$47:$F56))*(SUM($H$1:HC$1)&lt;=SUM($F$47:$F57))*1,"F"))</f>
        <v>w</v>
      </c>
      <c r="HD57" s="65" t="str">
        <f ca="1">IF(WEEKDAY(HD$6,2)&gt;5,"w",IF(ISERROR(VLOOKUP(HD$6,fériés,1,FALSE)),(SUM($H$1:HD$1)&gt;SUM($F$47:$F56))*(SUM($H$1:HD$1)&lt;=SUM($F$47:$F57))*1,"F"))</f>
        <v>w</v>
      </c>
      <c r="HE57" s="65" t="str">
        <f ca="1">IF(WEEKDAY(HE$6,2)&gt;5,"w",IF(ISERROR(VLOOKUP(HE$6,fériés,1,FALSE)),(SUM($H$1:HE$1)&gt;SUM($F$47:$F56))*(SUM($H$1:HE$1)&lt;=SUM($F$47:$F57))*1,"F"))</f>
        <v>w</v>
      </c>
      <c r="HF57" s="65" t="str">
        <f ca="1">IF(WEEKDAY(HF$6,2)&gt;5,"w",IF(ISERROR(VLOOKUP(HF$6,fériés,1,FALSE)),(SUM($H$1:HF$1)&gt;SUM($F$47:$F56))*(SUM($H$1:HF$1)&lt;=SUM($F$47:$F57))*1,"F"))</f>
        <v>w</v>
      </c>
      <c r="HG57" s="65" t="str">
        <f ca="1">IF(WEEKDAY(HG$6,2)&gt;5,"w",IF(ISERROR(VLOOKUP(HG$6,fériés,1,FALSE)),(SUM($H$1:HG$1)&gt;SUM($F$47:$F56))*(SUM($H$1:HG$1)&lt;=SUM($F$47:$F57))*1,"F"))</f>
        <v>w</v>
      </c>
      <c r="HH57" s="65" t="str">
        <f ca="1">IF(WEEKDAY(HH$6,2)&gt;5,"w",IF(ISERROR(VLOOKUP(HH$6,fériés,1,FALSE)),(SUM($H$1:HH$1)&gt;SUM($F$47:$F56))*(SUM($H$1:HH$1)&lt;=SUM($F$47:$F57))*1,"F"))</f>
        <v>w</v>
      </c>
      <c r="HI57" s="65" t="str">
        <f ca="1">IF(WEEKDAY(HI$6,2)&gt;5,"w",IF(ISERROR(VLOOKUP(HI$6,fériés,1,FALSE)),(SUM($H$1:HI$1)&gt;SUM($F$47:$F56))*(SUM($H$1:HI$1)&lt;=SUM($F$47:$F57))*1,"F"))</f>
        <v>w</v>
      </c>
      <c r="HJ57" s="65" t="str">
        <f ca="1">IF(WEEKDAY(HJ$6,2)&gt;5,"w",IF(ISERROR(VLOOKUP(HJ$6,fériés,1,FALSE)),(SUM($H$1:HJ$1)&gt;SUM($F$47:$F56))*(SUM($H$1:HJ$1)&lt;=SUM($F$47:$F57))*1,"F"))</f>
        <v>w</v>
      </c>
      <c r="HK57" s="65" t="str">
        <f ca="1">IF(WEEKDAY(HK$6,2)&gt;5,"w",IF(ISERROR(VLOOKUP(HK$6,fériés,1,FALSE)),(SUM($H$1:HK$1)&gt;SUM($F$47:$F56))*(SUM($H$1:HK$1)&lt;=SUM($F$47:$F57))*1,"F"))</f>
        <v>w</v>
      </c>
      <c r="HL57" s="65" t="str">
        <f ca="1">IF(WEEKDAY(HL$6,2)&gt;5,"w",IF(ISERROR(VLOOKUP(HL$6,fériés,1,FALSE)),(SUM($H$1:HL$1)&gt;SUM($F$47:$F56))*(SUM($H$1:HL$1)&lt;=SUM($F$47:$F57))*1,"F"))</f>
        <v>w</v>
      </c>
      <c r="HM57" s="65" t="str">
        <f ca="1">IF(WEEKDAY(HM$6,2)&gt;5,"w",IF(ISERROR(VLOOKUP(HM$6,fériés,1,FALSE)),(SUM($H$1:HM$1)&gt;SUM($F$47:$F56))*(SUM($H$1:HM$1)&lt;=SUM($F$47:$F57))*1,"F"))</f>
        <v>w</v>
      </c>
      <c r="HN57" s="65" t="str">
        <f ca="1">IF(WEEKDAY(HN$6,2)&gt;5,"w",IF(ISERROR(VLOOKUP(HN$6,fériés,1,FALSE)),(SUM($H$1:HN$1)&gt;SUM($F$47:$F56))*(SUM($H$1:HN$1)&lt;=SUM($F$47:$F57))*1,"F"))</f>
        <v>w</v>
      </c>
      <c r="HO57" s="65" t="str">
        <f ca="1">IF(WEEKDAY(HO$6,2)&gt;5,"w",IF(ISERROR(VLOOKUP(HO$6,fériés,1,FALSE)),(SUM($H$1:HO$1)&gt;SUM($F$47:$F56))*(SUM($H$1:HO$1)&lt;=SUM($F$47:$F57))*1,"F"))</f>
        <v>w</v>
      </c>
      <c r="HP57" s="65" t="str">
        <f ca="1">IF(WEEKDAY(HP$6,2)&gt;5,"w",IF(ISERROR(VLOOKUP(HP$6,fériés,1,FALSE)),(SUM($H$1:HP$1)&gt;SUM($F$47:$F56))*(SUM($H$1:HP$1)&lt;=SUM($F$47:$F57))*1,"F"))</f>
        <v>w</v>
      </c>
      <c r="HQ57" s="65" t="str">
        <f ca="1">IF(WEEKDAY(HQ$6,2)&gt;5,"w",IF(ISERROR(VLOOKUP(HQ$6,fériés,1,FALSE)),(SUM($H$1:HQ$1)&gt;SUM($F$47:$F56))*(SUM($H$1:HQ$1)&lt;=SUM($F$47:$F57))*1,"F"))</f>
        <v>w</v>
      </c>
      <c r="HR57" s="65">
        <f ca="1">IF(WEEKDAY(HR$6,2)&gt;5,"w",IF(ISERROR(VLOOKUP(HR$6,fériés,1,FALSE)),(SUM($H$1:HR$1)&gt;SUM($F$47:$F56))*(SUM($H$1:HR$1)&lt;=SUM($F$47:$F57))*1,"F"))</f>
        <v>0</v>
      </c>
      <c r="HS57" s="65">
        <f ca="1">IF(WEEKDAY(HS$6,2)&gt;5,"w",IF(ISERROR(VLOOKUP(HS$6,fériés,1,FALSE)),(SUM($H$1:HS$1)&gt;SUM($F$47:$F56))*(SUM($H$1:HS$1)&lt;=SUM($F$47:$F57))*1,"F"))</f>
        <v>0</v>
      </c>
      <c r="HT57" s="65">
        <f ca="1">IF(WEEKDAY(HT$6,2)&gt;5,"w",IF(ISERROR(VLOOKUP(HT$6,fériés,1,FALSE)),(SUM($H$1:HT$1)&gt;SUM($F$47:$F56))*(SUM($H$1:HT$1)&lt;=SUM($F$47:$F57))*1,"F"))</f>
        <v>0</v>
      </c>
      <c r="HU57" s="65">
        <f ca="1">IF(WEEKDAY(HU$6,2)&gt;5,"w",IF(ISERROR(VLOOKUP(HU$6,fériés,1,FALSE)),(SUM($H$1:HU$1)&gt;SUM($F$47:$F56))*(SUM($H$1:HU$1)&lt;=SUM($F$47:$F57))*1,"F"))</f>
        <v>0</v>
      </c>
      <c r="HV57" s="65">
        <f ca="1">IF(WEEKDAY(HV$6,2)&gt;5,"w",IF(ISERROR(VLOOKUP(HV$6,fériés,1,FALSE)),(SUM($H$1:HV$1)&gt;SUM($F$47:$F56))*(SUM($H$1:HV$1)&lt;=SUM($F$47:$F57))*1,"F"))</f>
        <v>0</v>
      </c>
      <c r="HW57" s="65">
        <f ca="1">IF(WEEKDAY(HW$6,2)&gt;5,"w",IF(ISERROR(VLOOKUP(HW$6,fériés,1,FALSE)),(SUM($H$1:HW$1)&gt;SUM($F$47:$F56))*(SUM($H$1:HW$1)&lt;=SUM($F$47:$F57))*1,"F"))</f>
        <v>0</v>
      </c>
      <c r="HX57" s="65">
        <f ca="1">IF(WEEKDAY(HX$6,2)&gt;5,"w",IF(ISERROR(VLOOKUP(HX$6,fériés,1,FALSE)),(SUM($H$1:HX$1)&gt;SUM($F$47:$F56))*(SUM($H$1:HX$1)&lt;=SUM($F$47:$F57))*1,"F"))</f>
        <v>0</v>
      </c>
      <c r="HY57" s="65">
        <f ca="1">IF(WEEKDAY(HY$6,2)&gt;5,"w",IF(ISERROR(VLOOKUP(HY$6,fériés,1,FALSE)),(SUM($H$1:HY$1)&gt;SUM($F$47:$F56))*(SUM($H$1:HY$1)&lt;=SUM($F$47:$F57))*1,"F"))</f>
        <v>0</v>
      </c>
      <c r="HZ57" s="65">
        <f ca="1">IF(WEEKDAY(HZ$6,2)&gt;5,"w",IF(ISERROR(VLOOKUP(HZ$6,fériés,1,FALSE)),(SUM($H$1:HZ$1)&gt;SUM($F$47:$F56))*(SUM($H$1:HZ$1)&lt;=SUM($F$47:$F57))*1,"F"))</f>
        <v>0</v>
      </c>
      <c r="IA57" s="65">
        <f ca="1">IF(WEEKDAY(IA$6,2)&gt;5,"w",IF(ISERROR(VLOOKUP(IA$6,fériés,1,FALSE)),(SUM($H$1:IA$1)&gt;SUM($F$47:$F56))*(SUM($H$1:IA$1)&lt;=SUM($F$47:$F57))*1,"F"))</f>
        <v>0</v>
      </c>
      <c r="IB57" s="65">
        <f ca="1">IF(WEEKDAY(IB$6,2)&gt;5,"w",IF(ISERROR(VLOOKUP(IB$6,fériés,1,FALSE)),(SUM($H$1:IB$1)&gt;SUM($F$47:$F56))*(SUM($H$1:IB$1)&lt;=SUM($F$47:$F57))*1,"F"))</f>
        <v>0</v>
      </c>
      <c r="IC57" s="65">
        <f ca="1">IF(WEEKDAY(IC$6,2)&gt;5,"w",IF(ISERROR(VLOOKUP(IC$6,fériés,1,FALSE)),(SUM($H$1:IC$1)&gt;SUM($F$47:$F56))*(SUM($H$1:IC$1)&lt;=SUM($F$47:$F57))*1,"F"))</f>
        <v>0</v>
      </c>
      <c r="ID57" s="65">
        <f ca="1">IF(WEEKDAY(ID$6,2)&gt;5,"w",IF(ISERROR(VLOOKUP(ID$6,fériés,1,FALSE)),(SUM($H$1:ID$1)&gt;SUM($F$47:$F56))*(SUM($H$1:ID$1)&lt;=SUM($F$47:$F57))*1,"F"))</f>
        <v>0</v>
      </c>
      <c r="IE57" s="65">
        <f ca="1">IF(WEEKDAY(IE$6,2)&gt;5,"w",IF(ISERROR(VLOOKUP(IE$6,fériés,1,FALSE)),(SUM($H$1:IE$1)&gt;SUM($F$47:$F56))*(SUM($H$1:IE$1)&lt;=SUM($F$47:$F57))*1,"F"))</f>
        <v>0</v>
      </c>
      <c r="IF57" s="65">
        <f ca="1">IF(WEEKDAY(IF$6,2)&gt;5,"w",IF(ISERROR(VLOOKUP(IF$6,fériés,1,FALSE)),(SUM($H$1:IF$1)&gt;SUM($F$47:$F56))*(SUM($H$1:IF$1)&lt;=SUM($F$47:$F57))*1,"F"))</f>
        <v>0</v>
      </c>
      <c r="IG57" s="65">
        <f ca="1">IF(WEEKDAY(IG$6,2)&gt;5,"w",IF(ISERROR(VLOOKUP(IG$6,fériés,1,FALSE)),(SUM($H$1:IG$1)&gt;SUM($F$47:$F56))*(SUM($H$1:IG$1)&lt;=SUM($F$47:$F57))*1,"F"))</f>
        <v>0</v>
      </c>
      <c r="IH57" s="65">
        <f ca="1">IF(WEEKDAY(IH$6,2)&gt;5,"w",IF(ISERROR(VLOOKUP(IH$6,fériés,1,FALSE)),(SUM($H$1:IH$1)&gt;SUM($F$47:$F56))*(SUM($H$1:IH$1)&lt;=SUM($F$47:$F57))*1,"F"))</f>
        <v>0</v>
      </c>
      <c r="II57" s="65">
        <f ca="1">IF(WEEKDAY(II$6,2)&gt;5,"w",IF(ISERROR(VLOOKUP(II$6,fériés,1,FALSE)),(SUM($H$1:II$1)&gt;SUM($F$47:$F56))*(SUM($H$1:II$1)&lt;=SUM($F$47:$F57))*1,"F"))</f>
        <v>0</v>
      </c>
      <c r="IJ57" s="65">
        <f ca="1">IF(WEEKDAY(IJ$6,2)&gt;5,"w",IF(ISERROR(VLOOKUP(IJ$6,fériés,1,FALSE)),(SUM($H$1:IJ$1)&gt;SUM($F$47:$F56))*(SUM($H$1:IJ$1)&lt;=SUM($F$47:$F57))*1,"F"))</f>
        <v>0</v>
      </c>
      <c r="IK57" s="65">
        <f ca="1">IF(WEEKDAY(IK$6,2)&gt;5,"w",IF(ISERROR(VLOOKUP(IK$6,fériés,1,FALSE)),(SUM($H$1:IK$1)&gt;SUM($F$47:$F56))*(SUM($H$1:IK$1)&lt;=SUM($F$47:$F57))*1,"F"))</f>
        <v>0</v>
      </c>
      <c r="IL57" s="65">
        <f ca="1">IF(WEEKDAY(IL$6,2)&gt;5,"w",IF(ISERROR(VLOOKUP(IL$6,fériés,1,FALSE)),(SUM($H$1:IL$1)&gt;SUM($F$47:$F56))*(SUM($H$1:IL$1)&lt;=SUM($F$47:$F57))*1,"F"))</f>
        <v>0</v>
      </c>
      <c r="IM57" s="65">
        <f ca="1">IF(WEEKDAY(IM$6,2)&gt;5,"w",IF(ISERROR(VLOOKUP(IM$6,fériés,1,FALSE)),(SUM($H$1:IM$1)&gt;SUM($F$47:$F56))*(SUM($H$1:IM$1)&lt;=SUM($F$47:$F57))*1,"F"))</f>
        <v>0</v>
      </c>
      <c r="IN57" s="65">
        <f ca="1">IF(WEEKDAY(IN$6,2)&gt;5,"w",IF(ISERROR(VLOOKUP(IN$6,fériés,1,FALSE)),(SUM($H$1:IN$1)&gt;SUM($F$47:$F56))*(SUM($H$1:IN$1)&lt;=SUM($F$47:$F57))*1,"F"))</f>
        <v>0</v>
      </c>
      <c r="IO57" s="65">
        <f ca="1">IF(WEEKDAY(IO$6,2)&gt;5,"w",IF(ISERROR(VLOOKUP(IO$6,fériés,1,FALSE)),(SUM($H$1:IO$1)&gt;SUM($F$47:$F56))*(SUM($H$1:IO$1)&lt;=SUM($F$47:$F57))*1,"F"))</f>
        <v>0</v>
      </c>
      <c r="IP57" s="65">
        <f ca="1">IF(WEEKDAY(IP$6,2)&gt;5,"w",IF(ISERROR(VLOOKUP(IP$6,fériés,1,FALSE)),(SUM($H$1:IP$1)&gt;SUM($F$47:$F56))*(SUM($H$1:IP$1)&lt;=SUM($F$47:$F57))*1,"F"))</f>
        <v>0</v>
      </c>
      <c r="IQ57" s="65">
        <f ca="1">IF(WEEKDAY(IQ$6,2)&gt;5,"w",IF(ISERROR(VLOOKUP(IQ$6,fériés,1,FALSE)),(SUM($H$1:IQ$1)&gt;SUM($F$47:$F56))*(SUM($H$1:IQ$1)&lt;=SUM($F$47:$F57))*1,"F"))</f>
        <v>0</v>
      </c>
      <c r="IR57" s="65">
        <f ca="1">IF(WEEKDAY(IR$6,2)&gt;5,"w",IF(ISERROR(VLOOKUP(IR$6,fériés,1,FALSE)),(SUM($H$1:IR$1)&gt;SUM($F$47:$F56))*(SUM($H$1:IR$1)&lt;=SUM($F$47:$F57))*1,"F"))</f>
        <v>0</v>
      </c>
      <c r="IS57" s="65">
        <f ca="1">IF(WEEKDAY(IS$6,2)&gt;5,"w",IF(ISERROR(VLOOKUP(IS$6,fériés,1,FALSE)),(SUM($H$1:IS$1)&gt;SUM($F$47:$F56))*(SUM($H$1:IS$1)&lt;=SUM($F$47:$F57))*1,"F"))</f>
        <v>0</v>
      </c>
      <c r="IT57" s="65">
        <f ca="1">IF(WEEKDAY(IT$6,2)&gt;5,"w",IF(ISERROR(VLOOKUP(IT$6,fériés,1,FALSE)),(SUM($H$1:IT$1)&gt;SUM($F$47:$F56))*(SUM($H$1:IT$1)&lt;=SUM($F$47:$F57))*1,"F"))</f>
        <v>0</v>
      </c>
      <c r="IU57" s="65">
        <f ca="1">IF(WEEKDAY(IU$6,2)&gt;5,"w",IF(ISERROR(VLOOKUP(IU$6,fériés,1,FALSE)),(SUM($H$1:IU$1)&gt;SUM($F$47:$F56))*(SUM($H$1:IU$1)&lt;=SUM($F$47:$F57))*1,"F"))</f>
        <v>0</v>
      </c>
      <c r="IV57" s="65">
        <f ca="1">IF(WEEKDAY(IV$6,2)&gt;5,"w",IF(ISERROR(VLOOKUP(IV$6,fériés,1,FALSE)),(SUM($H$1:IV$1)&gt;SUM($F$47:$F56))*(SUM($H$1:IV$1)&lt;=SUM($F$47:$F57))*1,"F"))</f>
        <v>0</v>
      </c>
      <c r="IW57" s="65">
        <f ca="1">IF(WEEKDAY(IW$6,2)&gt;5,"w",IF(ISERROR(VLOOKUP(IW$6,fériés,1,FALSE)),(SUM($H$1:IW$1)&gt;SUM($F$47:$F56))*(SUM($H$1:IW$1)&lt;=SUM($F$47:$F57))*1,"F"))</f>
        <v>0</v>
      </c>
      <c r="IX57" s="65">
        <f ca="1">IF(WEEKDAY(IX$6,2)&gt;5,"w",IF(ISERROR(VLOOKUP(IX$6,fériés,1,FALSE)),(SUM($H$1:IX$1)&gt;SUM($F$47:$F56))*(SUM($H$1:IX$1)&lt;=SUM($F$47:$F57))*1,"F"))</f>
        <v>0</v>
      </c>
      <c r="IY57" s="65">
        <f ca="1">IF(WEEKDAY(IY$6,2)&gt;5,"w",IF(ISERROR(VLOOKUP(IY$6,fériés,1,FALSE)),(SUM($H$1:IY$1)&gt;SUM($F$47:$F56))*(SUM($H$1:IY$1)&lt;=SUM($F$47:$F57))*1,"F"))</f>
        <v>0</v>
      </c>
      <c r="IZ57" s="65">
        <f ca="1">IF(WEEKDAY(IZ$6,2)&gt;5,"w",IF(ISERROR(VLOOKUP(IZ$6,fériés,1,FALSE)),(SUM($H$1:IZ$1)&gt;SUM($F$47:$F56))*(SUM($H$1:IZ$1)&lt;=SUM($F$47:$F57))*1,"F"))</f>
        <v>0</v>
      </c>
      <c r="JA57" s="65">
        <f ca="1">IF(WEEKDAY(JA$6,2)&gt;5,"w",IF(ISERROR(VLOOKUP(JA$6,fériés,1,FALSE)),(SUM($H$1:JA$1)&gt;SUM($F$47:$F56))*(SUM($H$1:JA$1)&lt;=SUM($F$47:$F57))*1,"F"))</f>
        <v>0</v>
      </c>
      <c r="JB57" s="65">
        <f ca="1">IF(WEEKDAY(JB$6,2)&gt;5,"w",IF(ISERROR(VLOOKUP(JB$6,fériés,1,FALSE)),(SUM($H$1:JB$1)&gt;SUM($F$47:$F56))*(SUM($H$1:JB$1)&lt;=SUM($F$47:$F57))*1,"F"))</f>
        <v>0</v>
      </c>
      <c r="JC57" s="65">
        <f ca="1">IF(WEEKDAY(JC$6,2)&gt;5,"w",IF(ISERROR(VLOOKUP(JC$6,fériés,1,FALSE)),(SUM($H$1:JC$1)&gt;SUM($F$47:$F56))*(SUM($H$1:JC$1)&lt;=SUM($F$47:$F57))*1,"F"))</f>
        <v>0</v>
      </c>
      <c r="JD57" s="65">
        <f ca="1">IF(WEEKDAY(JD$6,2)&gt;5,"w",IF(ISERROR(VLOOKUP(JD$6,fériés,1,FALSE)),(SUM($H$1:JD$1)&gt;SUM($F$47:$F56))*(SUM($H$1:JD$1)&lt;=SUM($F$47:$F57))*1,"F"))</f>
        <v>0</v>
      </c>
      <c r="JE57" s="65">
        <f ca="1">IF(WEEKDAY(JE$6,2)&gt;5,"w",IF(ISERROR(VLOOKUP(JE$6,fériés,1,FALSE)),(SUM($H$1:JE$1)&gt;SUM($F$47:$F56))*(SUM($H$1:JE$1)&lt;=SUM($F$47:$F57))*1,"F"))</f>
        <v>0</v>
      </c>
      <c r="JF57" s="65">
        <f ca="1">IF(WEEKDAY(JF$6,2)&gt;5,"w",IF(ISERROR(VLOOKUP(JF$6,fériés,1,FALSE)),(SUM($H$1:JF$1)&gt;SUM($F$47:$F56))*(SUM($H$1:JF$1)&lt;=SUM($F$47:$F57))*1,"F"))</f>
        <v>0</v>
      </c>
      <c r="JG57" s="65">
        <f ca="1">IF(WEEKDAY(JG$6,2)&gt;5,"w",IF(ISERROR(VLOOKUP(JG$6,fériés,1,FALSE)),(SUM($H$1:JG$1)&gt;SUM($F$47:$F56))*(SUM($H$1:JG$1)&lt;=SUM($F$47:$F57))*1,"F"))</f>
        <v>0</v>
      </c>
      <c r="JH57" s="65">
        <f ca="1">IF(WEEKDAY(JH$6,2)&gt;5,"w",IF(ISERROR(VLOOKUP(JH$6,fériés,1,FALSE)),(SUM($H$1:JH$1)&gt;SUM($F$47:$F56))*(SUM($H$1:JH$1)&lt;=SUM($F$47:$F57))*1,"F"))</f>
        <v>0</v>
      </c>
      <c r="JI57" s="65">
        <f ca="1">IF(WEEKDAY(JI$6,2)&gt;5,"w",IF(ISERROR(VLOOKUP(JI$6,fériés,1,FALSE)),(SUM($H$1:JI$1)&gt;SUM($F$47:$F56))*(SUM($H$1:JI$1)&lt;=SUM($F$47:$F57))*1,"F"))</f>
        <v>0</v>
      </c>
      <c r="JJ57" s="65">
        <f ca="1">IF(WEEKDAY(JJ$6,2)&gt;5,"w",IF(ISERROR(VLOOKUP(JJ$6,fériés,1,FALSE)),(SUM($H$1:JJ$1)&gt;SUM($F$47:$F56))*(SUM($H$1:JJ$1)&lt;=SUM($F$47:$F57))*1,"F"))</f>
        <v>0</v>
      </c>
      <c r="JK57" s="65">
        <f ca="1">IF(WEEKDAY(JK$6,2)&gt;5,"w",IF(ISERROR(VLOOKUP(JK$6,fériés,1,FALSE)),(SUM($H$1:JK$1)&gt;SUM($F$47:$F56))*(SUM($H$1:JK$1)&lt;=SUM($F$47:$F57))*1,"F"))</f>
        <v>0</v>
      </c>
      <c r="JL57" s="65">
        <f ca="1">IF(WEEKDAY(JL$6,2)&gt;5,"w",IF(ISERROR(VLOOKUP(JL$6,fériés,1,FALSE)),(SUM($H$1:JL$1)&gt;SUM($F$47:$F56))*(SUM($H$1:JL$1)&lt;=SUM($F$47:$F57))*1,"F"))</f>
        <v>0</v>
      </c>
      <c r="JM57" s="65">
        <f ca="1">IF(WEEKDAY(JM$6,2)&gt;5,"w",IF(ISERROR(VLOOKUP(JM$6,fériés,1,FALSE)),(SUM($H$1:JM$1)&gt;SUM($F$47:$F56))*(SUM($H$1:JM$1)&lt;=SUM($F$47:$F57))*1,"F"))</f>
        <v>0</v>
      </c>
      <c r="JN57" s="65">
        <f ca="1">IF(WEEKDAY(JN$6,2)&gt;5,"w",IF(ISERROR(VLOOKUP(JN$6,fériés,1,FALSE)),(SUM($H$1:JN$1)&gt;SUM($F$47:$F56))*(SUM($H$1:JN$1)&lt;=SUM($F$47:$F57))*1,"F"))</f>
        <v>0</v>
      </c>
      <c r="JO57" s="65">
        <f ca="1">IF(WEEKDAY(JO$6,2)&gt;5,"w",IF(ISERROR(VLOOKUP(JO$6,fériés,1,FALSE)),(SUM($H$1:JO$1)&gt;SUM($F$47:$F56))*(SUM($H$1:JO$1)&lt;=SUM($F$47:$F57))*1,"F"))</f>
        <v>0</v>
      </c>
      <c r="JP57" s="65" t="str">
        <f ca="1">IF(WEEKDAY(JP$6,2)&gt;5,"w",IF(ISERROR(VLOOKUP(JP$6,fériés,1,FALSE)),(SUM($H$1:JP$1)&gt;SUM($F$47:$F56))*(SUM($H$1:JP$1)&lt;=SUM($F$47:$F57))*1,"F"))</f>
        <v>w</v>
      </c>
      <c r="JQ57" s="65" t="str">
        <f ca="1">IF(WEEKDAY(JQ$6,2)&gt;5,"w",IF(ISERROR(VLOOKUP(JQ$6,fériés,1,FALSE)),(SUM($H$1:JQ$1)&gt;SUM($F$47:$F56))*(SUM($H$1:JQ$1)&lt;=SUM($F$47:$F57))*1,"F"))</f>
        <v>w</v>
      </c>
      <c r="JR57" s="65" t="str">
        <f ca="1">IF(WEEKDAY(JR$6,2)&gt;5,"w",IF(ISERROR(VLOOKUP(JR$6,fériés,1,FALSE)),(SUM($H$1:JR$1)&gt;SUM($F$47:$F56))*(SUM($H$1:JR$1)&lt;=SUM($F$47:$F57))*1,"F"))</f>
        <v>w</v>
      </c>
      <c r="JS57" s="65" t="str">
        <f ca="1">IF(WEEKDAY(JS$6,2)&gt;5,"w",IF(ISERROR(VLOOKUP(JS$6,fériés,1,FALSE)),(SUM($H$1:JS$1)&gt;SUM($F$47:$F56))*(SUM($H$1:JS$1)&lt;=SUM($F$47:$F57))*1,"F"))</f>
        <v>w</v>
      </c>
      <c r="JT57" s="65" t="str">
        <f ca="1">IF(WEEKDAY(JT$6,2)&gt;5,"w",IF(ISERROR(VLOOKUP(JT$6,fériés,1,FALSE)),(SUM($H$1:JT$1)&gt;SUM($F$47:$F56))*(SUM($H$1:JT$1)&lt;=SUM($F$47:$F57))*1,"F"))</f>
        <v>w</v>
      </c>
      <c r="JU57" s="65" t="str">
        <f ca="1">IF(WEEKDAY(JU$6,2)&gt;5,"w",IF(ISERROR(VLOOKUP(JU$6,fériés,1,FALSE)),(SUM($H$1:JU$1)&gt;SUM($F$47:$F56))*(SUM($H$1:JU$1)&lt;=SUM($F$47:$F57))*1,"F"))</f>
        <v>w</v>
      </c>
      <c r="JV57" s="65" t="str">
        <f ca="1">IF(WEEKDAY(JV$6,2)&gt;5,"w",IF(ISERROR(VLOOKUP(JV$6,fériés,1,FALSE)),(SUM($H$1:JV$1)&gt;SUM($F$47:$F56))*(SUM($H$1:JV$1)&lt;=SUM($F$47:$F57))*1,"F"))</f>
        <v>w</v>
      </c>
      <c r="JW57" s="65" t="str">
        <f ca="1">IF(WEEKDAY(JW$6,2)&gt;5,"w",IF(ISERROR(VLOOKUP(JW$6,fériés,1,FALSE)),(SUM($H$1:JW$1)&gt;SUM($F$47:$F56))*(SUM($H$1:JW$1)&lt;=SUM($F$47:$F57))*1,"F"))</f>
        <v>w</v>
      </c>
      <c r="JX57" s="65" t="str">
        <f ca="1">IF(WEEKDAY(JX$6,2)&gt;5,"w",IF(ISERROR(VLOOKUP(JX$6,fériés,1,FALSE)),(SUM($H$1:JX$1)&gt;SUM($F$47:$F56))*(SUM($H$1:JX$1)&lt;=SUM($F$47:$F57))*1,"F"))</f>
        <v>w</v>
      </c>
      <c r="JY57" s="65" t="str">
        <f ca="1">IF(WEEKDAY(JY$6,2)&gt;5,"w",IF(ISERROR(VLOOKUP(JY$6,fériés,1,FALSE)),(SUM($H$1:JY$1)&gt;SUM($F$47:$F56))*(SUM($H$1:JY$1)&lt;=SUM($F$47:$F57))*1,"F"))</f>
        <v>w</v>
      </c>
      <c r="JZ57" s="65" t="str">
        <f ca="1">IF(WEEKDAY(JZ$6,2)&gt;5,"w",IF(ISERROR(VLOOKUP(JZ$6,fériés,1,FALSE)),(SUM($H$1:JZ$1)&gt;SUM($F$47:$F56))*(SUM($H$1:JZ$1)&lt;=SUM($F$47:$F57))*1,"F"))</f>
        <v>w</v>
      </c>
      <c r="KA57" s="65" t="str">
        <f ca="1">IF(WEEKDAY(KA$6,2)&gt;5,"w",IF(ISERROR(VLOOKUP(KA$6,fériés,1,FALSE)),(SUM($H$1:KA$1)&gt;SUM($F$47:$F56))*(SUM($H$1:KA$1)&lt;=SUM($F$47:$F57))*1,"F"))</f>
        <v>w</v>
      </c>
      <c r="KB57" s="65" t="str">
        <f ca="1">IF(WEEKDAY(KB$6,2)&gt;5,"w",IF(ISERROR(VLOOKUP(KB$6,fériés,1,FALSE)),(SUM($H$1:KB$1)&gt;SUM($F$47:$F56))*(SUM($H$1:KB$1)&lt;=SUM($F$47:$F57))*1,"F"))</f>
        <v>w</v>
      </c>
      <c r="KC57" s="65" t="str">
        <f ca="1">IF(WEEKDAY(KC$6,2)&gt;5,"w",IF(ISERROR(VLOOKUP(KC$6,fériés,1,FALSE)),(SUM($H$1:KC$1)&gt;SUM($F$47:$F56))*(SUM($H$1:KC$1)&lt;=SUM($F$47:$F57))*1,"F"))</f>
        <v>w</v>
      </c>
      <c r="KD57" s="65" t="str">
        <f ca="1">IF(WEEKDAY(KD$6,2)&gt;5,"w",IF(ISERROR(VLOOKUP(KD$6,fériés,1,FALSE)),(SUM($H$1:KD$1)&gt;SUM($F$47:$F56))*(SUM($H$1:KD$1)&lt;=SUM($F$47:$F57))*1,"F"))</f>
        <v>w</v>
      </c>
      <c r="KE57" s="65" t="str">
        <f ca="1">IF(WEEKDAY(KE$6,2)&gt;5,"w",IF(ISERROR(VLOOKUP(KE$6,fériés,1,FALSE)),(SUM($H$1:KE$1)&gt;SUM($F$47:$F56))*(SUM($H$1:KE$1)&lt;=SUM($F$47:$F57))*1,"F"))</f>
        <v>w</v>
      </c>
      <c r="KF57" s="65" t="str">
        <f ca="1">IF(WEEKDAY(KF$6,2)&gt;5,"w",IF(ISERROR(VLOOKUP(KF$6,fériés,1,FALSE)),(SUM($H$1:KF$1)&gt;SUM($F$47:$F56))*(SUM($H$1:KF$1)&lt;=SUM($F$47:$F57))*1,"F"))</f>
        <v>w</v>
      </c>
      <c r="KG57" s="65" t="str">
        <f ca="1">IF(WEEKDAY(KG$6,2)&gt;5,"w",IF(ISERROR(VLOOKUP(KG$6,fériés,1,FALSE)),(SUM($H$1:KG$1)&gt;SUM($F$47:$F56))*(SUM($H$1:KG$1)&lt;=SUM($F$47:$F57))*1,"F"))</f>
        <v>w</v>
      </c>
      <c r="KH57" s="65" t="str">
        <f ca="1">IF(WEEKDAY(KH$6,2)&gt;5,"w",IF(ISERROR(VLOOKUP(KH$6,fériés,1,FALSE)),(SUM($H$1:KH$1)&gt;SUM($F$47:$F56))*(SUM($H$1:KH$1)&lt;=SUM($F$47:$F57))*1,"F"))</f>
        <v>w</v>
      </c>
      <c r="KI57" s="65" t="str">
        <f ca="1">IF(WEEKDAY(KI$6,2)&gt;5,"w",IF(ISERROR(VLOOKUP(KI$6,fériés,1,FALSE)),(SUM($H$1:KI$1)&gt;SUM($F$47:$F56))*(SUM($H$1:KI$1)&lt;=SUM($F$47:$F57))*1,"F"))</f>
        <v>w</v>
      </c>
      <c r="KJ57" s="65">
        <f ca="1">IF(WEEKDAY(KJ$6,2)&gt;5,"w",IF(ISERROR(VLOOKUP(KJ$6,fériés,1,FALSE)),(SUM($H$1:KJ$1)&gt;SUM($F$47:$F56))*(SUM($H$1:KJ$1)&lt;=SUM($F$47:$F57))*1,"F"))</f>
        <v>0</v>
      </c>
      <c r="KK57" s="65">
        <f ca="1">IF(WEEKDAY(KK$6,2)&gt;5,"w",IF(ISERROR(VLOOKUP(KK$6,fériés,1,FALSE)),(SUM($H$1:KK$1)&gt;SUM($F$47:$F56))*(SUM($H$1:KK$1)&lt;=SUM($F$47:$F57))*1,"F"))</f>
        <v>0</v>
      </c>
      <c r="KL57" s="65">
        <f ca="1">IF(WEEKDAY(KL$6,2)&gt;5,"w",IF(ISERROR(VLOOKUP(KL$6,fériés,1,FALSE)),(SUM($H$1:KL$1)&gt;SUM($F$47:$F56))*(SUM($H$1:KL$1)&lt;=SUM($F$47:$F57))*1,"F"))</f>
        <v>0</v>
      </c>
      <c r="KM57" s="65">
        <f ca="1">IF(WEEKDAY(KM$6,2)&gt;5,"w",IF(ISERROR(VLOOKUP(KM$6,fériés,1,FALSE)),(SUM($H$1:KM$1)&gt;SUM($F$47:$F56))*(SUM($H$1:KM$1)&lt;=SUM($F$47:$F57))*1,"F"))</f>
        <v>0</v>
      </c>
      <c r="KN57" s="65">
        <f ca="1">IF(WEEKDAY(KN$6,2)&gt;5,"w",IF(ISERROR(VLOOKUP(KN$6,fériés,1,FALSE)),(SUM($H$1:KN$1)&gt;SUM($F$47:$F56))*(SUM($H$1:KN$1)&lt;=SUM($F$47:$F57))*1,"F"))</f>
        <v>0</v>
      </c>
      <c r="KO57" s="65">
        <f ca="1">IF(WEEKDAY(KO$6,2)&gt;5,"w",IF(ISERROR(VLOOKUP(KO$6,fériés,1,FALSE)),(SUM($H$1:KO$1)&gt;SUM($F$47:$F56))*(SUM($H$1:KO$1)&lt;=SUM($F$47:$F57))*1,"F"))</f>
        <v>0</v>
      </c>
      <c r="KP57" s="65">
        <f ca="1">IF(WEEKDAY(KP$6,2)&gt;5,"w",IF(ISERROR(VLOOKUP(KP$6,fériés,1,FALSE)),(SUM($H$1:KP$1)&gt;SUM($F$47:$F56))*(SUM($H$1:KP$1)&lt;=SUM($F$47:$F57))*1,"F"))</f>
        <v>0</v>
      </c>
      <c r="KQ57" s="65">
        <f ca="1">IF(WEEKDAY(KQ$6,2)&gt;5,"w",IF(ISERROR(VLOOKUP(KQ$6,fériés,1,FALSE)),(SUM($H$1:KQ$1)&gt;SUM($F$47:$F56))*(SUM($H$1:KQ$1)&lt;=SUM($F$47:$F57))*1,"F"))</f>
        <v>0</v>
      </c>
      <c r="KR57" s="65">
        <f ca="1">IF(WEEKDAY(KR$6,2)&gt;5,"w",IF(ISERROR(VLOOKUP(KR$6,fériés,1,FALSE)),(SUM($H$1:KR$1)&gt;SUM($F$47:$F56))*(SUM($H$1:KR$1)&lt;=SUM($F$47:$F57))*1,"F"))</f>
        <v>0</v>
      </c>
      <c r="KS57" s="65">
        <f ca="1">IF(WEEKDAY(KS$6,2)&gt;5,"w",IF(ISERROR(VLOOKUP(KS$6,fériés,1,FALSE)),(SUM($H$1:KS$1)&gt;SUM($F$47:$F56))*(SUM($H$1:KS$1)&lt;=SUM($F$47:$F57))*1,"F"))</f>
        <v>0</v>
      </c>
      <c r="KT57" s="65">
        <f ca="1">IF(WEEKDAY(KT$6,2)&gt;5,"w",IF(ISERROR(VLOOKUP(KT$6,fériés,1,FALSE)),(SUM($H$1:KT$1)&gt;SUM($F$47:$F56))*(SUM($H$1:KT$1)&lt;=SUM($F$47:$F57))*1,"F"))</f>
        <v>0</v>
      </c>
      <c r="KU57" s="65">
        <f ca="1">IF(WEEKDAY(KU$6,2)&gt;5,"w",IF(ISERROR(VLOOKUP(KU$6,fériés,1,FALSE)),(SUM($H$1:KU$1)&gt;SUM($F$47:$F56))*(SUM($H$1:KU$1)&lt;=SUM($F$47:$F57))*1,"F"))</f>
        <v>0</v>
      </c>
      <c r="KV57" s="65">
        <f ca="1">IF(WEEKDAY(KV$6,2)&gt;5,"w",IF(ISERROR(VLOOKUP(KV$6,fériés,1,FALSE)),(SUM($H$1:KV$1)&gt;SUM($F$47:$F56))*(SUM($H$1:KV$1)&lt;=SUM($F$47:$F57))*1,"F"))</f>
        <v>0</v>
      </c>
      <c r="KW57" s="65">
        <f ca="1">IF(WEEKDAY(KW$6,2)&gt;5,"w",IF(ISERROR(VLOOKUP(KW$6,fériés,1,FALSE)),(SUM($H$1:KW$1)&gt;SUM($F$47:$F56))*(SUM($H$1:KW$1)&lt;=SUM($F$47:$F57))*1,"F"))</f>
        <v>0</v>
      </c>
      <c r="KX57" s="65">
        <f ca="1">IF(WEEKDAY(KX$6,2)&gt;5,"w",IF(ISERROR(VLOOKUP(KX$6,fériés,1,FALSE)),(SUM($H$1:KX$1)&gt;SUM($F$47:$F56))*(SUM($H$1:KX$1)&lt;=SUM($F$47:$F57))*1,"F"))</f>
        <v>0</v>
      </c>
      <c r="KY57" s="65">
        <f ca="1">IF(WEEKDAY(KY$6,2)&gt;5,"w",IF(ISERROR(VLOOKUP(KY$6,fériés,1,FALSE)),(SUM($H$1:KY$1)&gt;SUM($F$47:$F56))*(SUM($H$1:KY$1)&lt;=SUM($F$47:$F57))*1,"F"))</f>
        <v>0</v>
      </c>
      <c r="KZ57" s="65">
        <f ca="1">IF(WEEKDAY(KZ$6,2)&gt;5,"w",IF(ISERROR(VLOOKUP(KZ$6,fériés,1,FALSE)),(SUM($H$1:KZ$1)&gt;SUM($F$47:$F56))*(SUM($H$1:KZ$1)&lt;=SUM($F$47:$F57))*1,"F"))</f>
        <v>0</v>
      </c>
      <c r="LA57" s="65">
        <f ca="1">IF(WEEKDAY(LA$6,2)&gt;5,"w",IF(ISERROR(VLOOKUP(LA$6,fériés,1,FALSE)),(SUM($H$1:LA$1)&gt;SUM($F$47:$F56))*(SUM($H$1:LA$1)&lt;=SUM($F$47:$F57))*1,"F"))</f>
        <v>0</v>
      </c>
      <c r="LB57" s="65">
        <f ca="1">IF(WEEKDAY(LB$6,2)&gt;5,"w",IF(ISERROR(VLOOKUP(LB$6,fériés,1,FALSE)),(SUM($H$1:LB$1)&gt;SUM($F$47:$F56))*(SUM($H$1:LB$1)&lt;=SUM($F$47:$F57))*1,"F"))</f>
        <v>0</v>
      </c>
      <c r="LC57" s="65">
        <f ca="1">IF(WEEKDAY(LC$6,2)&gt;5,"w",IF(ISERROR(VLOOKUP(LC$6,fériés,1,FALSE)),(SUM($H$1:LC$1)&gt;SUM($F$47:$F56))*(SUM($H$1:LC$1)&lt;=SUM($F$47:$F57))*1,"F"))</f>
        <v>0</v>
      </c>
      <c r="LD57" s="65">
        <f ca="1">IF(WEEKDAY(LD$6,2)&gt;5,"w",IF(ISERROR(VLOOKUP(LD$6,fériés,1,FALSE)),(SUM($H$1:LD$1)&gt;SUM($F$47:$F56))*(SUM($H$1:LD$1)&lt;=SUM($F$47:$F57))*1,"F"))</f>
        <v>0</v>
      </c>
      <c r="LE57" s="65">
        <f ca="1">IF(WEEKDAY(LE$6,2)&gt;5,"w",IF(ISERROR(VLOOKUP(LE$6,fériés,1,FALSE)),(SUM($H$1:LE$1)&gt;SUM($F$47:$F56))*(SUM($H$1:LE$1)&lt;=SUM($F$47:$F57))*1,"F"))</f>
        <v>0</v>
      </c>
      <c r="LF57" s="65">
        <f ca="1">IF(WEEKDAY(LF$6,2)&gt;5,"w",IF(ISERROR(VLOOKUP(LF$6,fériés,1,FALSE)),(SUM($H$1:LF$1)&gt;SUM($F$47:$F56))*(SUM($H$1:LF$1)&lt;=SUM($F$47:$F57))*1,"F"))</f>
        <v>0</v>
      </c>
      <c r="LG57" s="65">
        <f ca="1">IF(WEEKDAY(LG$6,2)&gt;5,"w",IF(ISERROR(VLOOKUP(LG$6,fériés,1,FALSE)),(SUM($H$1:LG$1)&gt;SUM($F$47:$F56))*(SUM($H$1:LG$1)&lt;=SUM($F$47:$F57))*1,"F"))</f>
        <v>0</v>
      </c>
      <c r="LH57" s="65">
        <f ca="1">IF(WEEKDAY(LH$6,2)&gt;5,"w",IF(ISERROR(VLOOKUP(LH$6,fériés,1,FALSE)),(SUM($H$1:LH$1)&gt;SUM($F$47:$F56))*(SUM($H$1:LH$1)&lt;=SUM($F$47:$F57))*1,"F"))</f>
        <v>0</v>
      </c>
      <c r="LI57" s="65">
        <f ca="1">IF(WEEKDAY(LI$6,2)&gt;5,"w",IF(ISERROR(VLOOKUP(LI$6,fériés,1,FALSE)),(SUM($H$1:LI$1)&gt;SUM($F$47:$F56))*(SUM($H$1:LI$1)&lt;=SUM($F$47:$F57))*1,"F"))</f>
        <v>0</v>
      </c>
      <c r="LJ57" s="65">
        <f ca="1">IF(WEEKDAY(LJ$6,2)&gt;5,"w",IF(ISERROR(VLOOKUP(LJ$6,fériés,1,FALSE)),(SUM($H$1:LJ$1)&gt;SUM($F$47:$F56))*(SUM($H$1:LJ$1)&lt;=SUM($F$47:$F57))*1,"F"))</f>
        <v>0</v>
      </c>
      <c r="LK57" s="65">
        <f ca="1">IF(WEEKDAY(LK$6,2)&gt;5,"w",IF(ISERROR(VLOOKUP(LK$6,fériés,1,FALSE)),(SUM($H$1:LK$1)&gt;SUM($F$47:$F56))*(SUM($H$1:LK$1)&lt;=SUM($F$47:$F57))*1,"F"))</f>
        <v>0</v>
      </c>
      <c r="LL57" s="65">
        <f ca="1">IF(WEEKDAY(LL$6,2)&gt;5,"w",IF(ISERROR(VLOOKUP(LL$6,fériés,1,FALSE)),(SUM($H$1:LL$1)&gt;SUM($F$47:$F56))*(SUM($H$1:LL$1)&lt;=SUM($F$47:$F57))*1,"F"))</f>
        <v>0</v>
      </c>
      <c r="LM57" s="65">
        <f ca="1">IF(WEEKDAY(LM$6,2)&gt;5,"w",IF(ISERROR(VLOOKUP(LM$6,fériés,1,FALSE)),(SUM($H$1:LM$1)&gt;SUM($F$47:$F56))*(SUM($H$1:LM$1)&lt;=SUM($F$47:$F57))*1,"F"))</f>
        <v>0</v>
      </c>
      <c r="LN57" s="65">
        <f ca="1">IF(WEEKDAY(LN$6,2)&gt;5,"w",IF(ISERROR(VLOOKUP(LN$6,fériés,1,FALSE)),(SUM($H$1:LN$1)&gt;SUM($F$47:$F56))*(SUM($H$1:LN$1)&lt;=SUM($F$47:$F57))*1,"F"))</f>
        <v>0</v>
      </c>
      <c r="LO57" s="65">
        <f ca="1">IF(WEEKDAY(LO$6,2)&gt;5,"w",IF(ISERROR(VLOOKUP(LO$6,fériés,1,FALSE)),(SUM($H$1:LO$1)&gt;SUM($F$47:$F56))*(SUM($H$1:LO$1)&lt;=SUM($F$47:$F57))*1,"F"))</f>
        <v>0</v>
      </c>
      <c r="LP57" s="65">
        <f ca="1">IF(WEEKDAY(LP$6,2)&gt;5,"w",IF(ISERROR(VLOOKUP(LP$6,fériés,1,FALSE)),(SUM($H$1:LP$1)&gt;SUM($F$47:$F56))*(SUM($H$1:LP$1)&lt;=SUM($F$47:$F57))*1,"F"))</f>
        <v>0</v>
      </c>
      <c r="LQ57" s="65">
        <f ca="1">IF(WEEKDAY(LQ$6,2)&gt;5,"w",IF(ISERROR(VLOOKUP(LQ$6,fériés,1,FALSE)),(SUM($H$1:LQ$1)&gt;SUM($F$47:$F56))*(SUM($H$1:LQ$1)&lt;=SUM($F$47:$F57))*1,"F"))</f>
        <v>0</v>
      </c>
      <c r="LR57" s="65">
        <f ca="1">IF(WEEKDAY(LR$6,2)&gt;5,"w",IF(ISERROR(VLOOKUP(LR$6,fériés,1,FALSE)),(SUM($H$1:LR$1)&gt;SUM($F$47:$F56))*(SUM($H$1:LR$1)&lt;=SUM($F$47:$F57))*1,"F"))</f>
        <v>0</v>
      </c>
      <c r="LS57" s="65">
        <f ca="1">IF(WEEKDAY(LS$6,2)&gt;5,"w",IF(ISERROR(VLOOKUP(LS$6,fériés,1,FALSE)),(SUM($H$1:LS$1)&gt;SUM($F$47:$F56))*(SUM($H$1:LS$1)&lt;=SUM($F$47:$F57))*1,"F"))</f>
        <v>0</v>
      </c>
      <c r="LT57" s="65">
        <f ca="1">IF(WEEKDAY(LT$6,2)&gt;5,"w",IF(ISERROR(VLOOKUP(LT$6,fériés,1,FALSE)),(SUM($H$1:LT$1)&gt;SUM($F$47:$F56))*(SUM($H$1:LT$1)&lt;=SUM($F$47:$F57))*1,"F"))</f>
        <v>0</v>
      </c>
      <c r="LU57" s="65">
        <f ca="1">IF(WEEKDAY(LU$6,2)&gt;5,"w",IF(ISERROR(VLOOKUP(LU$6,fériés,1,FALSE)),(SUM($H$1:LU$1)&gt;SUM($F$47:$F56))*(SUM($H$1:LU$1)&lt;=SUM($F$47:$F57))*1,"F"))</f>
        <v>0</v>
      </c>
      <c r="LV57" s="65">
        <f ca="1">IF(WEEKDAY(LV$6,2)&gt;5,"w",IF(ISERROR(VLOOKUP(LV$6,fériés,1,FALSE)),(SUM($H$1:LV$1)&gt;SUM($F$47:$F56))*(SUM($H$1:LV$1)&lt;=SUM($F$47:$F57))*1,"F"))</f>
        <v>0</v>
      </c>
      <c r="LW57" s="65">
        <f ca="1">IF(WEEKDAY(LW$6,2)&gt;5,"w",IF(ISERROR(VLOOKUP(LW$6,fériés,1,FALSE)),(SUM($H$1:LW$1)&gt;SUM($F$47:$F56))*(SUM($H$1:LW$1)&lt;=SUM($F$47:$F57))*1,"F"))</f>
        <v>0</v>
      </c>
      <c r="LX57" s="65">
        <f ca="1">IF(WEEKDAY(LX$6,2)&gt;5,"w",IF(ISERROR(VLOOKUP(LX$6,fériés,1,FALSE)),(SUM($H$1:LX$1)&gt;SUM($F$47:$F56))*(SUM($H$1:LX$1)&lt;=SUM($F$47:$F57))*1,"F"))</f>
        <v>0</v>
      </c>
      <c r="LY57" s="65">
        <f ca="1">IF(WEEKDAY(LY$6,2)&gt;5,"w",IF(ISERROR(VLOOKUP(LY$6,fériés,1,FALSE)),(SUM($H$1:LY$1)&gt;SUM($F$47:$F56))*(SUM($H$1:LY$1)&lt;=SUM($F$47:$F57))*1,"F"))</f>
        <v>0</v>
      </c>
      <c r="LZ57" s="65">
        <f ca="1">IF(WEEKDAY(LZ$6,2)&gt;5,"w",IF(ISERROR(VLOOKUP(LZ$6,fériés,1,FALSE)),(SUM($H$1:LZ$1)&gt;SUM($F$47:$F56))*(SUM($H$1:LZ$1)&lt;=SUM($F$47:$F57))*1,"F"))</f>
        <v>0</v>
      </c>
      <c r="MA57" s="65">
        <f ca="1">IF(WEEKDAY(MA$6,2)&gt;5,"w",IF(ISERROR(VLOOKUP(MA$6,fériés,1,FALSE)),(SUM($H$1:MA$1)&gt;SUM($F$47:$F56))*(SUM($H$1:MA$1)&lt;=SUM($F$47:$F57))*1,"F"))</f>
        <v>0</v>
      </c>
      <c r="MB57" s="65">
        <f ca="1">IF(WEEKDAY(MB$6,2)&gt;5,"w",IF(ISERROR(VLOOKUP(MB$6,fériés,1,FALSE)),(SUM($H$1:MB$1)&gt;SUM($F$47:$F56))*(SUM($H$1:MB$1)&lt;=SUM($F$47:$F57))*1,"F"))</f>
        <v>0</v>
      </c>
      <c r="MC57" s="65">
        <f ca="1">IF(WEEKDAY(MC$6,2)&gt;5,"w",IF(ISERROR(VLOOKUP(MC$6,fériés,1,FALSE)),(SUM($H$1:MC$1)&gt;SUM($F$47:$F56))*(SUM($H$1:MC$1)&lt;=SUM($F$47:$F57))*1,"F"))</f>
        <v>0</v>
      </c>
      <c r="MD57" s="65">
        <f ca="1">IF(WEEKDAY(MD$6,2)&gt;5,"w",IF(ISERROR(VLOOKUP(MD$6,fériés,1,FALSE)),(SUM($H$1:MD$1)&gt;SUM($F$47:$F56))*(SUM($H$1:MD$1)&lt;=SUM($F$47:$F57))*1,"F"))</f>
        <v>0</v>
      </c>
      <c r="ME57" s="65">
        <f ca="1">IF(WEEKDAY(ME$6,2)&gt;5,"w",IF(ISERROR(VLOOKUP(ME$6,fériés,1,FALSE)),(SUM($H$1:ME$1)&gt;SUM($F$47:$F56))*(SUM($H$1:ME$1)&lt;=SUM($F$47:$F57))*1,"F"))</f>
        <v>0</v>
      </c>
      <c r="MF57" s="65">
        <f ca="1">IF(WEEKDAY(MF$6,2)&gt;5,"w",IF(ISERROR(VLOOKUP(MF$6,fériés,1,FALSE)),(SUM($H$1:MF$1)&gt;SUM($F$47:$F56))*(SUM($H$1:MF$1)&lt;=SUM($F$47:$F57))*1,"F"))</f>
        <v>0</v>
      </c>
      <c r="MG57" s="65">
        <f ca="1">IF(WEEKDAY(MG$6,2)&gt;5,"w",IF(ISERROR(VLOOKUP(MG$6,fériés,1,FALSE)),(SUM($H$1:MG$1)&gt;SUM($F$47:$F56))*(SUM($H$1:MG$1)&lt;=SUM($F$47:$F57))*1,"F"))</f>
        <v>0</v>
      </c>
      <c r="MH57" s="65" t="str">
        <f ca="1">IF(WEEKDAY(MH$6,2)&gt;5,"w",IF(ISERROR(VLOOKUP(MH$6,fériés,1,FALSE)),(SUM($H$1:MH$1)&gt;SUM($F$47:$F56))*(SUM($H$1:MH$1)&lt;=SUM($F$47:$F57))*1,"F"))</f>
        <v>w</v>
      </c>
      <c r="MI57" s="65" t="str">
        <f ca="1">IF(WEEKDAY(MI$6,2)&gt;5,"w",IF(ISERROR(VLOOKUP(MI$6,fériés,1,FALSE)),(SUM($H$1:MI$1)&gt;SUM($F$47:$F56))*(SUM($H$1:MI$1)&lt;=SUM($F$47:$F57))*1,"F"))</f>
        <v>w</v>
      </c>
      <c r="MJ57" s="65" t="str">
        <f ca="1">IF(WEEKDAY(MJ$6,2)&gt;5,"w",IF(ISERROR(VLOOKUP(MJ$6,fériés,1,FALSE)),(SUM($H$1:MJ$1)&gt;SUM($F$47:$F56))*(SUM($H$1:MJ$1)&lt;=SUM($F$47:$F57))*1,"F"))</f>
        <v>w</v>
      </c>
      <c r="MK57" s="65" t="str">
        <f ca="1">IF(WEEKDAY(MK$6,2)&gt;5,"w",IF(ISERROR(VLOOKUP(MK$6,fériés,1,FALSE)),(SUM($H$1:MK$1)&gt;SUM($F$47:$F56))*(SUM($H$1:MK$1)&lt;=SUM($F$47:$F57))*1,"F"))</f>
        <v>w</v>
      </c>
      <c r="ML57" s="65" t="str">
        <f ca="1">IF(WEEKDAY(ML$6,2)&gt;5,"w",IF(ISERROR(VLOOKUP(ML$6,fériés,1,FALSE)),(SUM($H$1:ML$1)&gt;SUM($F$47:$F56))*(SUM($H$1:ML$1)&lt;=SUM($F$47:$F57))*1,"F"))</f>
        <v>w</v>
      </c>
      <c r="MM57" s="65" t="str">
        <f ca="1">IF(WEEKDAY(MM$6,2)&gt;5,"w",IF(ISERROR(VLOOKUP(MM$6,fériés,1,FALSE)),(SUM($H$1:MM$1)&gt;SUM($F$47:$F56))*(SUM($H$1:MM$1)&lt;=SUM($F$47:$F57))*1,"F"))</f>
        <v>w</v>
      </c>
      <c r="MN57" s="65" t="str">
        <f ca="1">IF(WEEKDAY(MN$6,2)&gt;5,"w",IF(ISERROR(VLOOKUP(MN$6,fériés,1,FALSE)),(SUM($H$1:MN$1)&gt;SUM($F$47:$F56))*(SUM($H$1:MN$1)&lt;=SUM($F$47:$F57))*1,"F"))</f>
        <v>w</v>
      </c>
      <c r="MO57" s="65" t="str">
        <f ca="1">IF(WEEKDAY(MO$6,2)&gt;5,"w",IF(ISERROR(VLOOKUP(MO$6,fériés,1,FALSE)),(SUM($H$1:MO$1)&gt;SUM($F$47:$F56))*(SUM($H$1:MO$1)&lt;=SUM($F$47:$F57))*1,"F"))</f>
        <v>w</v>
      </c>
      <c r="MP57" s="65" t="str">
        <f ca="1">IF(WEEKDAY(MP$6,2)&gt;5,"w",IF(ISERROR(VLOOKUP(MP$6,fériés,1,FALSE)),(SUM($H$1:MP$1)&gt;SUM($F$47:$F56))*(SUM($H$1:MP$1)&lt;=SUM($F$47:$F57))*1,"F"))</f>
        <v>w</v>
      </c>
      <c r="MQ57" s="65" t="str">
        <f ca="1">IF(WEEKDAY(MQ$6,2)&gt;5,"w",IF(ISERROR(VLOOKUP(MQ$6,fériés,1,FALSE)),(SUM($H$1:MQ$1)&gt;SUM($F$47:$F56))*(SUM($H$1:MQ$1)&lt;=SUM($F$47:$F57))*1,"F"))</f>
        <v>w</v>
      </c>
      <c r="MR57" s="65" t="str">
        <f ca="1">IF(WEEKDAY(MR$6,2)&gt;5,"w",IF(ISERROR(VLOOKUP(MR$6,fériés,1,FALSE)),(SUM($H$1:MR$1)&gt;SUM($F$47:$F56))*(SUM($H$1:MR$1)&lt;=SUM($F$47:$F57))*1,"F"))</f>
        <v>w</v>
      </c>
      <c r="MS57" s="65" t="str">
        <f ca="1">IF(WEEKDAY(MS$6,2)&gt;5,"w",IF(ISERROR(VLOOKUP(MS$6,fériés,1,FALSE)),(SUM($H$1:MS$1)&gt;SUM($F$47:$F56))*(SUM($H$1:MS$1)&lt;=SUM($F$47:$F57))*1,"F"))</f>
        <v>w</v>
      </c>
      <c r="MT57" s="65" t="str">
        <f ca="1">IF(WEEKDAY(MT$6,2)&gt;5,"w",IF(ISERROR(VLOOKUP(MT$6,fériés,1,FALSE)),(SUM($H$1:MT$1)&gt;SUM($F$47:$F56))*(SUM($H$1:MT$1)&lt;=SUM($F$47:$F57))*1,"F"))</f>
        <v>w</v>
      </c>
      <c r="MU57" s="65" t="str">
        <f ca="1">IF(WEEKDAY(MU$6,2)&gt;5,"w",IF(ISERROR(VLOOKUP(MU$6,fériés,1,FALSE)),(SUM($H$1:MU$1)&gt;SUM($F$47:$F56))*(SUM($H$1:MU$1)&lt;=SUM($F$47:$F57))*1,"F"))</f>
        <v>w</v>
      </c>
      <c r="MV57" s="65" t="str">
        <f ca="1">IF(WEEKDAY(MV$6,2)&gt;5,"w",IF(ISERROR(VLOOKUP(MV$6,fériés,1,FALSE)),(SUM($H$1:MV$1)&gt;SUM($F$47:$F56))*(SUM($H$1:MV$1)&lt;=SUM($F$47:$F57))*1,"F"))</f>
        <v>w</v>
      </c>
      <c r="MW57" s="65" t="str">
        <f ca="1">IF(WEEKDAY(MW$6,2)&gt;5,"w",IF(ISERROR(VLOOKUP(MW$6,fériés,1,FALSE)),(SUM($H$1:MW$1)&gt;SUM($F$47:$F56))*(SUM($H$1:MW$1)&lt;=SUM($F$47:$F57))*1,"F"))</f>
        <v>w</v>
      </c>
      <c r="MX57" s="65" t="str">
        <f ca="1">IF(WEEKDAY(MX$6,2)&gt;5,"w",IF(ISERROR(VLOOKUP(MX$6,fériés,1,FALSE)),(SUM($H$1:MX$1)&gt;SUM($F$47:$F56))*(SUM($H$1:MX$1)&lt;=SUM($F$47:$F57))*1,"F"))</f>
        <v>w</v>
      </c>
      <c r="MY57" s="65" t="str">
        <f ca="1">IF(WEEKDAY(MY$6,2)&gt;5,"w",IF(ISERROR(VLOOKUP(MY$6,fériés,1,FALSE)),(SUM($H$1:MY$1)&gt;SUM($F$47:$F56))*(SUM($H$1:MY$1)&lt;=SUM($F$47:$F57))*1,"F"))</f>
        <v>w</v>
      </c>
      <c r="MZ57" s="65" t="str">
        <f ca="1">IF(WEEKDAY(MZ$6,2)&gt;5,"w",IF(ISERROR(VLOOKUP(MZ$6,fériés,1,FALSE)),(SUM($H$1:MZ$1)&gt;SUM($F$47:$F56))*(SUM($H$1:MZ$1)&lt;=SUM($F$47:$F57))*1,"F"))</f>
        <v>w</v>
      </c>
      <c r="NA57" s="65" t="str">
        <f ca="1">IF(WEEKDAY(NA$6,2)&gt;5,"w",IF(ISERROR(VLOOKUP(NA$6,fériés,1,FALSE)),(SUM($H$1:NA$1)&gt;SUM($F$47:$F56))*(SUM($H$1:NA$1)&lt;=SUM($F$47:$F57))*1,"F"))</f>
        <v>w</v>
      </c>
      <c r="NB57" s="65">
        <f ca="1">IF(WEEKDAY(NB$6,2)&gt;5,"w",IF(ISERROR(VLOOKUP(NB$6,fériés,1,FALSE)),(SUM($H$1:NB$1)&gt;SUM($F$47:$F56))*(SUM($H$1:NB$1)&lt;=SUM($F$47:$F57))*1,"F"))</f>
        <v>0</v>
      </c>
      <c r="NC57" s="65">
        <f ca="1">IF(WEEKDAY(NC$6,2)&gt;5,"w",IF(ISERROR(VLOOKUP(NC$6,fériés,1,FALSE)),(SUM($H$1:NC$1)&gt;SUM($F$47:$F56))*(SUM($H$1:NC$1)&lt;=SUM($F$47:$F57))*1,"F"))</f>
        <v>0</v>
      </c>
      <c r="ND57" s="65">
        <f ca="1">IF(WEEKDAY(ND$6,2)&gt;5,"w",IF(ISERROR(VLOOKUP(ND$6,fériés,1,FALSE)),(SUM($H$1:ND$1)&gt;SUM($F$47:$F56))*(SUM($H$1:ND$1)&lt;=SUM($F$47:$F57))*1,"F"))</f>
        <v>0</v>
      </c>
      <c r="NE57" s="65">
        <f ca="1">IF(WEEKDAY(NE$6,2)&gt;5,"w",IF(ISERROR(VLOOKUP(NE$6,fériés,1,FALSE)),(SUM($H$1:NE$1)&gt;SUM($F$47:$F56))*(SUM($H$1:NE$1)&lt;=SUM($F$47:$F57))*1,"F"))</f>
        <v>0</v>
      </c>
      <c r="NF57" s="65">
        <f ca="1">IF(WEEKDAY(NF$6,2)&gt;5,"w",IF(ISERROR(VLOOKUP(NF$6,fériés,1,FALSE)),(SUM($H$1:NF$1)&gt;SUM($F$47:$F56))*(SUM($H$1:NF$1)&lt;=SUM($F$47:$F57))*1,"F"))</f>
        <v>0</v>
      </c>
      <c r="NG57" s="65">
        <f ca="1">IF(WEEKDAY(NG$6,2)&gt;5,"w",IF(ISERROR(VLOOKUP(NG$6,fériés,1,FALSE)),(SUM($H$1:NG$1)&gt;SUM($F$47:$F56))*(SUM($H$1:NG$1)&lt;=SUM($F$47:$F57))*1,"F"))</f>
        <v>0</v>
      </c>
      <c r="NH57" s="65">
        <f ca="1">IF(WEEKDAY(NH$6,2)&gt;5,"w",IF(ISERROR(VLOOKUP(NH$6,fériés,1,FALSE)),(SUM($H$1:NH$1)&gt;SUM($F$47:$F56))*(SUM($H$1:NH$1)&lt;=SUM($F$47:$F57))*1,"F"))</f>
        <v>0</v>
      </c>
      <c r="NI57" s="65">
        <f ca="1">IF(WEEKDAY(NI$6,2)&gt;5,"w",IF(ISERROR(VLOOKUP(NI$6,fériés,1,FALSE)),(SUM($H$1:NI$1)&gt;SUM($F$47:$F56))*(SUM($H$1:NI$1)&lt;=SUM($F$47:$F57))*1,"F"))</f>
        <v>0</v>
      </c>
      <c r="NJ57" s="65">
        <f ca="1">IF(WEEKDAY(NJ$6,2)&gt;5,"w",IF(ISERROR(VLOOKUP(NJ$6,fériés,1,FALSE)),(SUM($H$1:NJ$1)&gt;SUM($F$47:$F56))*(SUM($H$1:NJ$1)&lt;=SUM($F$47:$F57))*1,"F"))</f>
        <v>0</v>
      </c>
      <c r="NK57" s="65">
        <f ca="1">IF(WEEKDAY(NK$6,2)&gt;5,"w",IF(ISERROR(VLOOKUP(NK$6,fériés,1,FALSE)),(SUM($H$1:NK$1)&gt;SUM($F$47:$F56))*(SUM($H$1:NK$1)&lt;=SUM($F$47:$F57))*1,"F"))</f>
        <v>0</v>
      </c>
      <c r="NL57" s="65">
        <f ca="1">IF(WEEKDAY(NL$6,2)&gt;5,"w",IF(ISERROR(VLOOKUP(NL$6,fériés,1,FALSE)),(SUM($H$1:NL$1)&gt;SUM($F$47:$F56))*(SUM($H$1:NL$1)&lt;=SUM($F$47:$F57))*1,"F"))</f>
        <v>0</v>
      </c>
      <c r="NM57" s="65">
        <f ca="1">IF(WEEKDAY(NM$6,2)&gt;5,"w",IF(ISERROR(VLOOKUP(NM$6,fériés,1,FALSE)),(SUM($H$1:NM$1)&gt;SUM($F$47:$F56))*(SUM($H$1:NM$1)&lt;=SUM($F$47:$F57))*1,"F"))</f>
        <v>0</v>
      </c>
      <c r="NN57" s="65">
        <f ca="1">IF(WEEKDAY(NN$6,2)&gt;5,"w",IF(ISERROR(VLOOKUP(NN$6,fériés,1,FALSE)),(SUM($H$1:NN$1)&gt;SUM($F$47:$F56))*(SUM($H$1:NN$1)&lt;=SUM($F$47:$F57))*1,"F"))</f>
        <v>0</v>
      </c>
      <c r="NO57" s="65">
        <f ca="1">IF(WEEKDAY(NO$6,2)&gt;5,"w",IF(ISERROR(VLOOKUP(NO$6,fériés,1,FALSE)),(SUM($H$1:NO$1)&gt;SUM($F$47:$F56))*(SUM($H$1:NO$1)&lt;=SUM($F$47:$F57))*1,"F"))</f>
        <v>0</v>
      </c>
      <c r="NP57" s="65">
        <f ca="1">IF(WEEKDAY(NP$6,2)&gt;5,"w",IF(ISERROR(VLOOKUP(NP$6,fériés,1,FALSE)),(SUM($H$1:NP$1)&gt;SUM($F$47:$F56))*(SUM($H$1:NP$1)&lt;=SUM($F$47:$F57))*1,"F"))</f>
        <v>0</v>
      </c>
      <c r="NQ57" s="65">
        <f ca="1">IF(WEEKDAY(NQ$6,2)&gt;5,"w",IF(ISERROR(VLOOKUP(NQ$6,fériés,1,FALSE)),(SUM($H$1:NQ$1)&gt;SUM($F$47:$F56))*(SUM($H$1:NQ$1)&lt;=SUM($F$47:$F57))*1,"F"))</f>
        <v>0</v>
      </c>
      <c r="NR57" s="65">
        <f ca="1">IF(WEEKDAY(NR$6,2)&gt;5,"w",IF(ISERROR(VLOOKUP(NR$6,fériés,1,FALSE)),(SUM($H$1:NR$1)&gt;SUM($F$47:$F56))*(SUM($H$1:NR$1)&lt;=SUM($F$47:$F57))*1,"F"))</f>
        <v>0</v>
      </c>
      <c r="NS57" s="65">
        <f ca="1">IF(WEEKDAY(NS$6,2)&gt;5,"w",IF(ISERROR(VLOOKUP(NS$6,fériés,1,FALSE)),(SUM($H$1:NS$1)&gt;SUM($F$47:$F56))*(SUM($H$1:NS$1)&lt;=SUM($F$47:$F57))*1,"F"))</f>
        <v>0</v>
      </c>
      <c r="NT57" s="65">
        <f ca="1">IF(WEEKDAY(NT$6,2)&gt;5,"w",IF(ISERROR(VLOOKUP(NT$6,fériés,1,FALSE)),(SUM($H$1:NT$1)&gt;SUM($F$47:$F56))*(SUM($H$1:NT$1)&lt;=SUM($F$47:$F57))*1,"F"))</f>
        <v>0</v>
      </c>
      <c r="NU57" s="65">
        <f ca="1">IF(WEEKDAY(NU$6,2)&gt;5,"w",IF(ISERROR(VLOOKUP(NU$6,fériés,1,FALSE)),(SUM($H$1:NU$1)&gt;SUM($F$47:$F56))*(SUM($H$1:NU$1)&lt;=SUM($F$47:$F57))*1,"F"))</f>
        <v>0</v>
      </c>
      <c r="NV57" s="65">
        <f ca="1">IF(WEEKDAY(NV$6,2)&gt;5,"w",IF(ISERROR(VLOOKUP(NV$6,fériés,1,FALSE)),(SUM($H$1:NV$1)&gt;SUM($F$47:$F56))*(SUM($H$1:NV$1)&lt;=SUM($F$47:$F57))*1,"F"))</f>
        <v>0</v>
      </c>
      <c r="NW57" s="65">
        <f ca="1">IF(WEEKDAY(NW$6,2)&gt;5,"w",IF(ISERROR(VLOOKUP(NW$6,fériés,1,FALSE)),(SUM($H$1:NW$1)&gt;SUM($F$47:$F56))*(SUM($H$1:NW$1)&lt;=SUM($F$47:$F57))*1,"F"))</f>
        <v>0</v>
      </c>
      <c r="NX57" s="65">
        <f ca="1">IF(WEEKDAY(NX$6,2)&gt;5,"w",IF(ISERROR(VLOOKUP(NX$6,fériés,1,FALSE)),(SUM($H$1:NX$1)&gt;SUM($F$47:$F56))*(SUM($H$1:NX$1)&lt;=SUM($F$47:$F57))*1,"F"))</f>
        <v>0</v>
      </c>
      <c r="NY57" s="65">
        <f ca="1">IF(WEEKDAY(NY$6,2)&gt;5,"w",IF(ISERROR(VLOOKUP(NY$6,fériés,1,FALSE)),(SUM($H$1:NY$1)&gt;SUM($F$47:$F56))*(SUM($H$1:NY$1)&lt;=SUM($F$47:$F57))*1,"F"))</f>
        <v>0</v>
      </c>
      <c r="NZ57" s="65">
        <f ca="1">IF(WEEKDAY(NZ$6,2)&gt;5,"w",IF(ISERROR(VLOOKUP(NZ$6,fériés,1,FALSE)),(SUM($H$1:NZ$1)&gt;SUM($F$47:$F56))*(SUM($H$1:NZ$1)&lt;=SUM($F$47:$F57))*1,"F"))</f>
        <v>0</v>
      </c>
      <c r="OA57" s="65">
        <f ca="1">IF(WEEKDAY(OA$6,2)&gt;5,"w",IF(ISERROR(VLOOKUP(OA$6,fériés,1,FALSE)),(SUM($H$1:OA$1)&gt;SUM($F$47:$F56))*(SUM($H$1:OA$1)&lt;=SUM($F$47:$F57))*1,"F"))</f>
        <v>0</v>
      </c>
      <c r="OB57" s="65">
        <f ca="1">IF(WEEKDAY(OB$6,2)&gt;5,"w",IF(ISERROR(VLOOKUP(OB$6,fériés,1,FALSE)),(SUM($H$1:OB$1)&gt;SUM($F$47:$F56))*(SUM($H$1:OB$1)&lt;=SUM($F$47:$F57))*1,"F"))</f>
        <v>0</v>
      </c>
      <c r="OC57" s="65">
        <f ca="1">IF(WEEKDAY(OC$6,2)&gt;5,"w",IF(ISERROR(VLOOKUP(OC$6,fériés,1,FALSE)),(SUM($H$1:OC$1)&gt;SUM($F$47:$F56))*(SUM($H$1:OC$1)&lt;=SUM($F$47:$F57))*1,"F"))</f>
        <v>0</v>
      </c>
      <c r="OD57" s="65">
        <f ca="1">IF(WEEKDAY(OD$6,2)&gt;5,"w",IF(ISERROR(VLOOKUP(OD$6,fériés,1,FALSE)),(SUM($H$1:OD$1)&gt;SUM($F$47:$F56))*(SUM($H$1:OD$1)&lt;=SUM($F$47:$F57))*1,"F"))</f>
        <v>0</v>
      </c>
      <c r="OE57" s="65">
        <f ca="1">IF(WEEKDAY(OE$6,2)&gt;5,"w",IF(ISERROR(VLOOKUP(OE$6,fériés,1,FALSE)),(SUM($H$1:OE$1)&gt;SUM($F$47:$F56))*(SUM($H$1:OE$1)&lt;=SUM($F$47:$F57))*1,"F"))</f>
        <v>0</v>
      </c>
      <c r="OF57" s="65">
        <f ca="1">IF(WEEKDAY(OF$6,2)&gt;5,"w",IF(ISERROR(VLOOKUP(OF$6,fériés,1,FALSE)),(SUM($H$1:OF$1)&gt;SUM($F$47:$F56))*(SUM($H$1:OF$1)&lt;=SUM($F$47:$F57))*1,"F"))</f>
        <v>0</v>
      </c>
      <c r="OG57" s="65">
        <f ca="1">IF(WEEKDAY(OG$6,2)&gt;5,"w",IF(ISERROR(VLOOKUP(OG$6,fériés,1,FALSE)),(SUM($H$1:OG$1)&gt;SUM($F$47:$F56))*(SUM($H$1:OG$1)&lt;=SUM($F$47:$F57))*1,"F"))</f>
        <v>0</v>
      </c>
      <c r="OH57" s="65">
        <f ca="1">IF(WEEKDAY(OH$6,2)&gt;5,"w",IF(ISERROR(VLOOKUP(OH$6,fériés,1,FALSE)),(SUM($H$1:OH$1)&gt;SUM($F$47:$F56))*(SUM($H$1:OH$1)&lt;=SUM($F$47:$F57))*1,"F"))</f>
        <v>0</v>
      </c>
      <c r="OI57" s="65">
        <f ca="1">IF(WEEKDAY(OI$6,2)&gt;5,"w",IF(ISERROR(VLOOKUP(OI$6,fériés,1,FALSE)),(SUM($H$1:OI$1)&gt;SUM($F$47:$F56))*(SUM($H$1:OI$1)&lt;=SUM($F$47:$F57))*1,"F"))</f>
        <v>0</v>
      </c>
      <c r="OJ57" s="65">
        <f ca="1">IF(WEEKDAY(OJ$6,2)&gt;5,"w",IF(ISERROR(VLOOKUP(OJ$6,fériés,1,FALSE)),(SUM($H$1:OJ$1)&gt;SUM($F$47:$F56))*(SUM($H$1:OJ$1)&lt;=SUM($F$47:$F57))*1,"F"))</f>
        <v>0</v>
      </c>
      <c r="OK57" s="65">
        <f ca="1">IF(WEEKDAY(OK$6,2)&gt;5,"w",IF(ISERROR(VLOOKUP(OK$6,fériés,1,FALSE)),(SUM($H$1:OK$1)&gt;SUM($F$47:$F56))*(SUM($H$1:OK$1)&lt;=SUM($F$47:$F57))*1,"F"))</f>
        <v>0</v>
      </c>
      <c r="OL57" s="65">
        <f ca="1">IF(WEEKDAY(OL$6,2)&gt;5,"w",IF(ISERROR(VLOOKUP(OL$6,fériés,1,FALSE)),(SUM($H$1:OL$1)&gt;SUM($F$47:$F56))*(SUM($H$1:OL$1)&lt;=SUM($F$47:$F57))*1,"F"))</f>
        <v>0</v>
      </c>
      <c r="OM57" s="65">
        <f ca="1">IF(WEEKDAY(OM$6,2)&gt;5,"w",IF(ISERROR(VLOOKUP(OM$6,fériés,1,FALSE)),(SUM($H$1:OM$1)&gt;SUM($F$47:$F56))*(SUM($H$1:OM$1)&lt;=SUM($F$47:$F57))*1,"F"))</f>
        <v>0</v>
      </c>
      <c r="ON57" s="65">
        <f ca="1">IF(WEEKDAY(ON$6,2)&gt;5,"w",IF(ISERROR(VLOOKUP(ON$6,fériés,1,FALSE)),(SUM($H$1:ON$1)&gt;SUM($F$47:$F56))*(SUM($H$1:ON$1)&lt;=SUM($F$47:$F57))*1,"F"))</f>
        <v>0</v>
      </c>
      <c r="OO57" s="65">
        <f ca="1">IF(WEEKDAY(OO$6,2)&gt;5,"w",IF(ISERROR(VLOOKUP(OO$6,fériés,1,FALSE)),(SUM($H$1:OO$1)&gt;SUM($F$47:$F56))*(SUM($H$1:OO$1)&lt;=SUM($F$47:$F57))*1,"F"))</f>
        <v>0</v>
      </c>
      <c r="OP57" s="65">
        <f ca="1">IF(WEEKDAY(OP$6,2)&gt;5,"w",IF(ISERROR(VLOOKUP(OP$6,fériés,1,FALSE)),(SUM($H$1:OP$1)&gt;SUM($F$47:$F56))*(SUM($H$1:OP$1)&lt;=SUM($F$47:$F57))*1,"F"))</f>
        <v>0</v>
      </c>
      <c r="OQ57" s="65">
        <f ca="1">IF(WEEKDAY(OQ$6,2)&gt;5,"w",IF(ISERROR(VLOOKUP(OQ$6,fériés,1,FALSE)),(SUM($H$1:OQ$1)&gt;SUM($F$47:$F56))*(SUM($H$1:OQ$1)&lt;=SUM($F$47:$F57))*1,"F"))</f>
        <v>0</v>
      </c>
      <c r="OR57" s="65">
        <f ca="1">IF(WEEKDAY(OR$6,2)&gt;5,"w",IF(ISERROR(VLOOKUP(OR$6,fériés,1,FALSE)),(SUM($H$1:OR$1)&gt;SUM($F$47:$F56))*(SUM($H$1:OR$1)&lt;=SUM($F$47:$F57))*1,"F"))</f>
        <v>0</v>
      </c>
      <c r="OS57" s="65">
        <f ca="1">IF(WEEKDAY(OS$6,2)&gt;5,"w",IF(ISERROR(VLOOKUP(OS$6,fériés,1,FALSE)),(SUM($H$1:OS$1)&gt;SUM($F$47:$F56))*(SUM($H$1:OS$1)&lt;=SUM($F$47:$F57))*1,"F"))</f>
        <v>0</v>
      </c>
      <c r="OT57" s="65">
        <f ca="1">IF(WEEKDAY(OT$6,2)&gt;5,"w",IF(ISERROR(VLOOKUP(OT$6,fériés,1,FALSE)),(SUM($H$1:OT$1)&gt;SUM($F$47:$F56))*(SUM($H$1:OT$1)&lt;=SUM($F$47:$F57))*1,"F"))</f>
        <v>0</v>
      </c>
      <c r="OU57" s="65">
        <f ca="1">IF(WEEKDAY(OU$6,2)&gt;5,"w",IF(ISERROR(VLOOKUP(OU$6,fériés,1,FALSE)),(SUM($H$1:OU$1)&gt;SUM($F$47:$F56))*(SUM($H$1:OU$1)&lt;=SUM($F$47:$F57))*1,"F"))</f>
        <v>0</v>
      </c>
      <c r="OV57" s="65">
        <f ca="1">IF(WEEKDAY(OV$6,2)&gt;5,"w",IF(ISERROR(VLOOKUP(OV$6,fériés,1,FALSE)),(SUM($H$1:OV$1)&gt;SUM($F$47:$F56))*(SUM($H$1:OV$1)&lt;=SUM($F$47:$F57))*1,"F"))</f>
        <v>0</v>
      </c>
      <c r="OW57" s="65">
        <f ca="1">IF(WEEKDAY(OW$6,2)&gt;5,"w",IF(ISERROR(VLOOKUP(OW$6,fériés,1,FALSE)),(SUM($H$1:OW$1)&gt;SUM($F$47:$F56))*(SUM($H$1:OW$1)&lt;=SUM($F$47:$F57))*1,"F"))</f>
        <v>0</v>
      </c>
      <c r="OX57" s="65">
        <f ca="1">IF(WEEKDAY(OX$6,2)&gt;5,"w",IF(ISERROR(VLOOKUP(OX$6,fériés,1,FALSE)),(SUM($H$1:OX$1)&gt;SUM($F$47:$F56))*(SUM($H$1:OX$1)&lt;=SUM($F$47:$F57))*1,"F"))</f>
        <v>0</v>
      </c>
      <c r="OY57" s="65">
        <f ca="1">IF(WEEKDAY(OY$6,2)&gt;5,"w",IF(ISERROR(VLOOKUP(OY$6,fériés,1,FALSE)),(SUM($H$1:OY$1)&gt;SUM($F$47:$F56))*(SUM($H$1:OY$1)&lt;=SUM($F$47:$F57))*1,"F"))</f>
        <v>0</v>
      </c>
      <c r="OZ57" s="65" t="str">
        <f ca="1">IF(WEEKDAY(OZ$6,2)&gt;5,"w",IF(ISERROR(VLOOKUP(OZ$6,fériés,1,FALSE)),(SUM($H$1:OZ$1)&gt;SUM($F$47:$F56))*(SUM($H$1:OZ$1)&lt;=SUM($F$47:$F57))*1,"F"))</f>
        <v>w</v>
      </c>
      <c r="PA57" s="65" t="str">
        <f ca="1">IF(WEEKDAY(PA$6,2)&gt;5,"w",IF(ISERROR(VLOOKUP(PA$6,fériés,1,FALSE)),(SUM($H$1:PA$1)&gt;SUM($F$47:$F56))*(SUM($H$1:PA$1)&lt;=SUM($F$47:$F57))*1,"F"))</f>
        <v>w</v>
      </c>
      <c r="PB57" s="65" t="str">
        <f ca="1">IF(WEEKDAY(PB$6,2)&gt;5,"w",IF(ISERROR(VLOOKUP(PB$6,fériés,1,FALSE)),(SUM($H$1:PB$1)&gt;SUM($F$47:$F56))*(SUM($H$1:PB$1)&lt;=SUM($F$47:$F57))*1,"F"))</f>
        <v>w</v>
      </c>
      <c r="PC57" s="65" t="str">
        <f ca="1">IF(WEEKDAY(PC$6,2)&gt;5,"w",IF(ISERROR(VLOOKUP(PC$6,fériés,1,FALSE)),(SUM($H$1:PC$1)&gt;SUM($F$47:$F56))*(SUM($H$1:PC$1)&lt;=SUM($F$47:$F57))*1,"F"))</f>
        <v>w</v>
      </c>
      <c r="PD57" s="65" t="str">
        <f ca="1">IF(WEEKDAY(PD$6,2)&gt;5,"w",IF(ISERROR(VLOOKUP(PD$6,fériés,1,FALSE)),(SUM($H$1:PD$1)&gt;SUM($F$47:$F56))*(SUM($H$1:PD$1)&lt;=SUM($F$47:$F57))*1,"F"))</f>
        <v>w</v>
      </c>
      <c r="PE57" s="65" t="str">
        <f ca="1">IF(WEEKDAY(PE$6,2)&gt;5,"w",IF(ISERROR(VLOOKUP(PE$6,fériés,1,FALSE)),(SUM($H$1:PE$1)&gt;SUM($F$47:$F56))*(SUM($H$1:PE$1)&lt;=SUM($F$47:$F57))*1,"F"))</f>
        <v>w</v>
      </c>
      <c r="PF57" s="65" t="str">
        <f ca="1">IF(WEEKDAY(PF$6,2)&gt;5,"w",IF(ISERROR(VLOOKUP(PF$6,fériés,1,FALSE)),(SUM($H$1:PF$1)&gt;SUM($F$47:$F56))*(SUM($H$1:PF$1)&lt;=SUM($F$47:$F57))*1,"F"))</f>
        <v>w</v>
      </c>
      <c r="PG57" s="65" t="str">
        <f ca="1">IF(WEEKDAY(PG$6,2)&gt;5,"w",IF(ISERROR(VLOOKUP(PG$6,fériés,1,FALSE)),(SUM($H$1:PG$1)&gt;SUM($F$47:$F56))*(SUM($H$1:PG$1)&lt;=SUM($F$47:$F57))*1,"F"))</f>
        <v>w</v>
      </c>
      <c r="PH57" s="65" t="str">
        <f ca="1">IF(WEEKDAY(PH$6,2)&gt;5,"w",IF(ISERROR(VLOOKUP(PH$6,fériés,1,FALSE)),(SUM($H$1:PH$1)&gt;SUM($F$47:$F56))*(SUM($H$1:PH$1)&lt;=SUM($F$47:$F57))*1,"F"))</f>
        <v>w</v>
      </c>
      <c r="PI57" s="65" t="str">
        <f ca="1">IF(WEEKDAY(PI$6,2)&gt;5,"w",IF(ISERROR(VLOOKUP(PI$6,fériés,1,FALSE)),(SUM($H$1:PI$1)&gt;SUM($F$47:$F56))*(SUM($H$1:PI$1)&lt;=SUM($F$47:$F57))*1,"F"))</f>
        <v>w</v>
      </c>
      <c r="PJ57" s="65" t="str">
        <f ca="1">IF(WEEKDAY(PJ$6,2)&gt;5,"w",IF(ISERROR(VLOOKUP(PJ$6,fériés,1,FALSE)),(SUM($H$1:PJ$1)&gt;SUM($F$47:$F56))*(SUM($H$1:PJ$1)&lt;=SUM($F$47:$F57))*1,"F"))</f>
        <v>w</v>
      </c>
      <c r="PK57" s="65" t="str">
        <f ca="1">IF(WEEKDAY(PK$6,2)&gt;5,"w",IF(ISERROR(VLOOKUP(PK$6,fériés,1,FALSE)),(SUM($H$1:PK$1)&gt;SUM($F$47:$F56))*(SUM($H$1:PK$1)&lt;=SUM($F$47:$F57))*1,"F"))</f>
        <v>w</v>
      </c>
      <c r="PL57" s="65" t="str">
        <f ca="1">IF(WEEKDAY(PL$6,2)&gt;5,"w",IF(ISERROR(VLOOKUP(PL$6,fériés,1,FALSE)),(SUM($H$1:PL$1)&gt;SUM($F$47:$F56))*(SUM($H$1:PL$1)&lt;=SUM($F$47:$F57))*1,"F"))</f>
        <v>w</v>
      </c>
      <c r="PM57" s="65" t="str">
        <f ca="1">IF(WEEKDAY(PM$6,2)&gt;5,"w",IF(ISERROR(VLOOKUP(PM$6,fériés,1,FALSE)),(SUM($H$1:PM$1)&gt;SUM($F$47:$F56))*(SUM($H$1:PM$1)&lt;=SUM($F$47:$F57))*1,"F"))</f>
        <v>w</v>
      </c>
      <c r="PN57" s="65" t="str">
        <f ca="1">IF(WEEKDAY(PN$6,2)&gt;5,"w",IF(ISERROR(VLOOKUP(PN$6,fériés,1,FALSE)),(SUM($H$1:PN$1)&gt;SUM($F$47:$F56))*(SUM($H$1:PN$1)&lt;=SUM($F$47:$F57))*1,"F"))</f>
        <v>w</v>
      </c>
      <c r="PO57" s="65" t="str">
        <f ca="1">IF(WEEKDAY(PO$6,2)&gt;5,"w",IF(ISERROR(VLOOKUP(PO$6,fériés,1,FALSE)),(SUM($H$1:PO$1)&gt;SUM($F$47:$F56))*(SUM($H$1:PO$1)&lt;=SUM($F$47:$F57))*1,"F"))</f>
        <v>w</v>
      </c>
      <c r="PP57" s="65" t="str">
        <f ca="1">IF(WEEKDAY(PP$6,2)&gt;5,"w",IF(ISERROR(VLOOKUP(PP$6,fériés,1,FALSE)),(SUM($H$1:PP$1)&gt;SUM($F$47:$F56))*(SUM($H$1:PP$1)&lt;=SUM($F$47:$F57))*1,"F"))</f>
        <v>w</v>
      </c>
      <c r="PQ57" s="65" t="str">
        <f ca="1">IF(WEEKDAY(PQ$6,2)&gt;5,"w",IF(ISERROR(VLOOKUP(PQ$6,fériés,1,FALSE)),(SUM($H$1:PQ$1)&gt;SUM($F$47:$F56))*(SUM($H$1:PQ$1)&lt;=SUM($F$47:$F57))*1,"F"))</f>
        <v>w</v>
      </c>
      <c r="PR57" s="65" t="str">
        <f ca="1">IF(WEEKDAY(PR$6,2)&gt;5,"w",IF(ISERROR(VLOOKUP(PR$6,fériés,1,FALSE)),(SUM($H$1:PR$1)&gt;SUM($F$47:$F56))*(SUM($H$1:PR$1)&lt;=SUM($F$47:$F57))*1,"F"))</f>
        <v>w</v>
      </c>
      <c r="PS57" s="65" t="str">
        <f ca="1">IF(WEEKDAY(PS$6,2)&gt;5,"w",IF(ISERROR(VLOOKUP(PS$6,fériés,1,FALSE)),(SUM($H$1:PS$1)&gt;SUM($F$47:$F56))*(SUM($H$1:PS$1)&lt;=SUM($F$47:$F57))*1,"F"))</f>
        <v>w</v>
      </c>
      <c r="PT57" s="65">
        <f ca="1">IF(WEEKDAY(PT$6,2)&gt;5,"w",IF(ISERROR(VLOOKUP(PT$6,fériés,1,FALSE)),(SUM($H$1:PT$1)&gt;SUM($F$47:$F56))*(SUM($H$1:PT$1)&lt;=SUM($F$47:$F57))*1,"F"))</f>
        <v>0</v>
      </c>
      <c r="PU57" s="65">
        <f ca="1">IF(WEEKDAY(PU$6,2)&gt;5,"w",IF(ISERROR(VLOOKUP(PU$6,fériés,1,FALSE)),(SUM($H$1:PU$1)&gt;SUM($F$47:$F56))*(SUM($H$1:PU$1)&lt;=SUM($F$47:$F57))*1,"F"))</f>
        <v>0</v>
      </c>
      <c r="PV57" s="65">
        <f ca="1">IF(WEEKDAY(PV$6,2)&gt;5,"w",IF(ISERROR(VLOOKUP(PV$6,fériés,1,FALSE)),(SUM($H$1:PV$1)&gt;SUM($F$47:$F56))*(SUM($H$1:PV$1)&lt;=SUM($F$47:$F57))*1,"F"))</f>
        <v>0</v>
      </c>
      <c r="PW57" s="65">
        <f ca="1">IF(WEEKDAY(PW$6,2)&gt;5,"w",IF(ISERROR(VLOOKUP(PW$6,fériés,1,FALSE)),(SUM($H$1:PW$1)&gt;SUM($F$47:$F56))*(SUM($H$1:PW$1)&lt;=SUM($F$47:$F57))*1,"F"))</f>
        <v>0</v>
      </c>
      <c r="PX57" s="65">
        <f ca="1">IF(WEEKDAY(PX$6,2)&gt;5,"w",IF(ISERROR(VLOOKUP(PX$6,fériés,1,FALSE)),(SUM($H$1:PX$1)&gt;SUM($F$47:$F56))*(SUM($H$1:PX$1)&lt;=SUM($F$47:$F57))*1,"F"))</f>
        <v>0</v>
      </c>
      <c r="PY57" s="65">
        <f ca="1">IF(WEEKDAY(PY$6,2)&gt;5,"w",IF(ISERROR(VLOOKUP(PY$6,fériés,1,FALSE)),(SUM($H$1:PY$1)&gt;SUM($F$47:$F56))*(SUM($H$1:PY$1)&lt;=SUM($F$47:$F57))*1,"F"))</f>
        <v>0</v>
      </c>
      <c r="PZ57" s="65">
        <f ca="1">IF(WEEKDAY(PZ$6,2)&gt;5,"w",IF(ISERROR(VLOOKUP(PZ$6,fériés,1,FALSE)),(SUM($H$1:PZ$1)&gt;SUM($F$47:$F56))*(SUM($H$1:PZ$1)&lt;=SUM($F$47:$F57))*1,"F"))</f>
        <v>0</v>
      </c>
      <c r="QA57" s="65">
        <f ca="1">IF(WEEKDAY(QA$6,2)&gt;5,"w",IF(ISERROR(VLOOKUP(QA$6,fériés,1,FALSE)),(SUM($H$1:QA$1)&gt;SUM($F$47:$F56))*(SUM($H$1:QA$1)&lt;=SUM($F$47:$F57))*1,"F"))</f>
        <v>0</v>
      </c>
      <c r="QB57" s="65">
        <f ca="1">IF(WEEKDAY(QB$6,2)&gt;5,"w",IF(ISERROR(VLOOKUP(QB$6,fériés,1,FALSE)),(SUM($H$1:QB$1)&gt;SUM($F$47:$F56))*(SUM($H$1:QB$1)&lt;=SUM($F$47:$F57))*1,"F"))</f>
        <v>0</v>
      </c>
      <c r="QC57" s="65">
        <f ca="1">IF(WEEKDAY(QC$6,2)&gt;5,"w",IF(ISERROR(VLOOKUP(QC$6,fériés,1,FALSE)),(SUM($H$1:QC$1)&gt;SUM($F$47:$F56))*(SUM($H$1:QC$1)&lt;=SUM($F$47:$F57))*1,"F"))</f>
        <v>0</v>
      </c>
      <c r="QD57" s="65">
        <f ca="1">IF(WEEKDAY(QD$6,2)&gt;5,"w",IF(ISERROR(VLOOKUP(QD$6,fériés,1,FALSE)),(SUM($H$1:QD$1)&gt;SUM($F$47:$F56))*(SUM($H$1:QD$1)&lt;=SUM($F$47:$F57))*1,"F"))</f>
        <v>0</v>
      </c>
      <c r="QE57" s="65">
        <f ca="1">IF(WEEKDAY(QE$6,2)&gt;5,"w",IF(ISERROR(VLOOKUP(QE$6,fériés,1,FALSE)),(SUM($H$1:QE$1)&gt;SUM($F$47:$F56))*(SUM($H$1:QE$1)&lt;=SUM($F$47:$F57))*1,"F"))</f>
        <v>0</v>
      </c>
      <c r="QF57" s="65">
        <f ca="1">IF(WEEKDAY(QF$6,2)&gt;5,"w",IF(ISERROR(VLOOKUP(QF$6,fériés,1,FALSE)),(SUM($H$1:QF$1)&gt;SUM($F$47:$F56))*(SUM($H$1:QF$1)&lt;=SUM($F$47:$F57))*1,"F"))</f>
        <v>0</v>
      </c>
      <c r="QG57" s="65">
        <f ca="1">IF(WEEKDAY(QG$6,2)&gt;5,"w",IF(ISERROR(VLOOKUP(QG$6,fériés,1,FALSE)),(SUM($H$1:QG$1)&gt;SUM($F$47:$F56))*(SUM($H$1:QG$1)&lt;=SUM($F$47:$F57))*1,"F"))</f>
        <v>0</v>
      </c>
      <c r="QH57" s="65">
        <f ca="1">IF(WEEKDAY(QH$6,2)&gt;5,"w",IF(ISERROR(VLOOKUP(QH$6,fériés,1,FALSE)),(SUM($H$1:QH$1)&gt;SUM($F$47:$F56))*(SUM($H$1:QH$1)&lt;=SUM($F$47:$F57))*1,"F"))</f>
        <v>0</v>
      </c>
      <c r="QI57" s="65">
        <f ca="1">IF(WEEKDAY(QI$6,2)&gt;5,"w",IF(ISERROR(VLOOKUP(QI$6,fériés,1,FALSE)),(SUM($H$1:QI$1)&gt;SUM($F$47:$F56))*(SUM($H$1:QI$1)&lt;=SUM($F$47:$F57))*1,"F"))</f>
        <v>0</v>
      </c>
      <c r="QJ57" s="65">
        <f ca="1">IF(WEEKDAY(QJ$6,2)&gt;5,"w",IF(ISERROR(VLOOKUP(QJ$6,fériés,1,FALSE)),(SUM($H$1:QJ$1)&gt;SUM($F$47:$F56))*(SUM($H$1:QJ$1)&lt;=SUM($F$47:$F57))*1,"F"))</f>
        <v>0</v>
      </c>
      <c r="QK57" s="65">
        <f ca="1">IF(WEEKDAY(QK$6,2)&gt;5,"w",IF(ISERROR(VLOOKUP(QK$6,fériés,1,FALSE)),(SUM($H$1:QK$1)&gt;SUM($F$47:$F56))*(SUM($H$1:QK$1)&lt;=SUM($F$47:$F57))*1,"F"))</f>
        <v>0</v>
      </c>
      <c r="QL57" s="65">
        <f ca="1">IF(WEEKDAY(QL$6,2)&gt;5,"w",IF(ISERROR(VLOOKUP(QL$6,fériés,1,FALSE)),(SUM($H$1:QL$1)&gt;SUM($F$47:$F56))*(SUM($H$1:QL$1)&lt;=SUM($F$47:$F57))*1,"F"))</f>
        <v>0</v>
      </c>
      <c r="QM57" s="65">
        <f ca="1">IF(WEEKDAY(QM$6,2)&gt;5,"w",IF(ISERROR(VLOOKUP(QM$6,fériés,1,FALSE)),(SUM($H$1:QM$1)&gt;SUM($F$47:$F56))*(SUM($H$1:QM$1)&lt;=SUM($F$47:$F57))*1,"F"))</f>
        <v>0</v>
      </c>
      <c r="QN57" s="65">
        <f ca="1">IF(WEEKDAY(QN$6,2)&gt;5,"w",IF(ISERROR(VLOOKUP(QN$6,fériés,1,FALSE)),(SUM($H$1:QN$1)&gt;SUM($F$47:$F56))*(SUM($H$1:QN$1)&lt;=SUM($F$47:$F57))*1,"F"))</f>
        <v>0</v>
      </c>
      <c r="QO57" s="65">
        <f ca="1">IF(WEEKDAY(QO$6,2)&gt;5,"w",IF(ISERROR(VLOOKUP(QO$6,fériés,1,FALSE)),(SUM($H$1:QO$1)&gt;SUM($F$47:$F56))*(SUM($H$1:QO$1)&lt;=SUM($F$47:$F57))*1,"F"))</f>
        <v>0</v>
      </c>
      <c r="QP57" s="65">
        <f ca="1">IF(WEEKDAY(QP$6,2)&gt;5,"w",IF(ISERROR(VLOOKUP(QP$6,fériés,1,FALSE)),(SUM($H$1:QP$1)&gt;SUM($F$47:$F56))*(SUM($H$1:QP$1)&lt;=SUM($F$47:$F57))*1,"F"))</f>
        <v>0</v>
      </c>
      <c r="QQ57" s="65">
        <f ca="1">IF(WEEKDAY(QQ$6,2)&gt;5,"w",IF(ISERROR(VLOOKUP(QQ$6,fériés,1,FALSE)),(SUM($H$1:QQ$1)&gt;SUM($F$47:$F56))*(SUM($H$1:QQ$1)&lt;=SUM($F$47:$F57))*1,"F"))</f>
        <v>0</v>
      </c>
      <c r="QR57" s="65">
        <f ca="1">IF(WEEKDAY(QR$6,2)&gt;5,"w",IF(ISERROR(VLOOKUP(QR$6,fériés,1,FALSE)),(SUM($H$1:QR$1)&gt;SUM($F$47:$F56))*(SUM($H$1:QR$1)&lt;=SUM($F$47:$F57))*1,"F"))</f>
        <v>0</v>
      </c>
      <c r="QS57" s="65">
        <f ca="1">IF(WEEKDAY(QS$6,2)&gt;5,"w",IF(ISERROR(VLOOKUP(QS$6,fériés,1,FALSE)),(SUM($H$1:QS$1)&gt;SUM($F$47:$F56))*(SUM($H$1:QS$1)&lt;=SUM($F$47:$F57))*1,"F"))</f>
        <v>0</v>
      </c>
      <c r="QT57" s="65">
        <f ca="1">IF(WEEKDAY(QT$6,2)&gt;5,"w",IF(ISERROR(VLOOKUP(QT$6,fériés,1,FALSE)),(SUM($H$1:QT$1)&gt;SUM($F$47:$F56))*(SUM($H$1:QT$1)&lt;=SUM($F$47:$F57))*1,"F"))</f>
        <v>0</v>
      </c>
      <c r="QU57" s="65">
        <f ca="1">IF(WEEKDAY(QU$6,2)&gt;5,"w",IF(ISERROR(VLOOKUP(QU$6,fériés,1,FALSE)),(SUM($H$1:QU$1)&gt;SUM($F$47:$F56))*(SUM($H$1:QU$1)&lt;=SUM($F$47:$F57))*1,"F"))</f>
        <v>0</v>
      </c>
      <c r="QV57" s="65">
        <f ca="1">IF(WEEKDAY(QV$6,2)&gt;5,"w",IF(ISERROR(VLOOKUP(QV$6,fériés,1,FALSE)),(SUM($H$1:QV$1)&gt;SUM($F$47:$F56))*(SUM($H$1:QV$1)&lt;=SUM($F$47:$F57))*1,"F"))</f>
        <v>0</v>
      </c>
      <c r="QW57" s="65">
        <f ca="1">IF(WEEKDAY(QW$6,2)&gt;5,"w",IF(ISERROR(VLOOKUP(QW$6,fériés,1,FALSE)),(SUM($H$1:QW$1)&gt;SUM($F$47:$F56))*(SUM($H$1:QW$1)&lt;=SUM($F$47:$F57))*1,"F"))</f>
        <v>0</v>
      </c>
      <c r="QX57" s="65">
        <f ca="1">IF(WEEKDAY(QX$6,2)&gt;5,"w",IF(ISERROR(VLOOKUP(QX$6,fériés,1,FALSE)),(SUM($H$1:QX$1)&gt;SUM($F$47:$F56))*(SUM($H$1:QX$1)&lt;=SUM($F$47:$F57))*1,"F"))</f>
        <v>0</v>
      </c>
      <c r="QY57" s="65">
        <f ca="1">IF(WEEKDAY(QY$6,2)&gt;5,"w",IF(ISERROR(VLOOKUP(QY$6,fériés,1,FALSE)),(SUM($H$1:QY$1)&gt;SUM($F$47:$F56))*(SUM($H$1:QY$1)&lt;=SUM($F$47:$F57))*1,"F"))</f>
        <v>0</v>
      </c>
      <c r="QZ57" s="65">
        <f ca="1">IF(WEEKDAY(QZ$6,2)&gt;5,"w",IF(ISERROR(VLOOKUP(QZ$6,fériés,1,FALSE)),(SUM($H$1:QZ$1)&gt;SUM($F$47:$F56))*(SUM($H$1:QZ$1)&lt;=SUM($F$47:$F57))*1,"F"))</f>
        <v>0</v>
      </c>
      <c r="RA57" s="65">
        <f ca="1">IF(WEEKDAY(RA$6,2)&gt;5,"w",IF(ISERROR(VLOOKUP(RA$6,fériés,1,FALSE)),(SUM($H$1:RA$1)&gt;SUM($F$47:$F56))*(SUM($H$1:RA$1)&lt;=SUM($F$47:$F57))*1,"F"))</f>
        <v>0</v>
      </c>
      <c r="RB57" s="65">
        <f ca="1">IF(WEEKDAY(RB$6,2)&gt;5,"w",IF(ISERROR(VLOOKUP(RB$6,fériés,1,FALSE)),(SUM($H$1:RB$1)&gt;SUM($F$47:$F56))*(SUM($H$1:RB$1)&lt;=SUM($F$47:$F57))*1,"F"))</f>
        <v>0</v>
      </c>
      <c r="RC57" s="65">
        <f ca="1">IF(WEEKDAY(RC$6,2)&gt;5,"w",IF(ISERROR(VLOOKUP(RC$6,fériés,1,FALSE)),(SUM($H$1:RC$1)&gt;SUM($F$47:$F56))*(SUM($H$1:RC$1)&lt;=SUM($F$47:$F57))*1,"F"))</f>
        <v>0</v>
      </c>
      <c r="RD57" s="65">
        <f ca="1">IF(WEEKDAY(RD$6,2)&gt;5,"w",IF(ISERROR(VLOOKUP(RD$6,fériés,1,FALSE)),(SUM($H$1:RD$1)&gt;SUM($F$47:$F56))*(SUM($H$1:RD$1)&lt;=SUM($F$47:$F57))*1,"F"))</f>
        <v>0</v>
      </c>
      <c r="RE57" s="65">
        <f ca="1">IF(WEEKDAY(RE$6,2)&gt;5,"w",IF(ISERROR(VLOOKUP(RE$6,fériés,1,FALSE)),(SUM($H$1:RE$1)&gt;SUM($F$47:$F56))*(SUM($H$1:RE$1)&lt;=SUM($F$47:$F57))*1,"F"))</f>
        <v>0</v>
      </c>
      <c r="RF57" s="65">
        <f ca="1">IF(WEEKDAY(RF$6,2)&gt;5,"w",IF(ISERROR(VLOOKUP(RF$6,fériés,1,FALSE)),(SUM($H$1:RF$1)&gt;SUM($F$47:$F56))*(SUM($H$1:RF$1)&lt;=SUM($F$47:$F57))*1,"F"))</f>
        <v>0</v>
      </c>
      <c r="RG57" s="65">
        <f ca="1">IF(WEEKDAY(RG$6,2)&gt;5,"w",IF(ISERROR(VLOOKUP(RG$6,fériés,1,FALSE)),(SUM($H$1:RG$1)&gt;SUM($F$47:$F56))*(SUM($H$1:RG$1)&lt;=SUM($F$47:$F57))*1,"F"))</f>
        <v>0</v>
      </c>
      <c r="RH57" s="65">
        <f ca="1">IF(WEEKDAY(RH$6,2)&gt;5,"w",IF(ISERROR(VLOOKUP(RH$6,fériés,1,FALSE)),(SUM($H$1:RH$1)&gt;SUM($F$47:$F56))*(SUM($H$1:RH$1)&lt;=SUM($F$47:$F57))*1,"F"))</f>
        <v>0</v>
      </c>
      <c r="RI57" s="65">
        <f ca="1">IF(WEEKDAY(RI$6,2)&gt;5,"w",IF(ISERROR(VLOOKUP(RI$6,fériés,1,FALSE)),(SUM($H$1:RI$1)&gt;SUM($F$47:$F56))*(SUM($H$1:RI$1)&lt;=SUM($F$47:$F57))*1,"F"))</f>
        <v>0</v>
      </c>
      <c r="RJ57" s="65">
        <f ca="1">IF(WEEKDAY(RJ$6,2)&gt;5,"w",IF(ISERROR(VLOOKUP(RJ$6,fériés,1,FALSE)),(SUM($H$1:RJ$1)&gt;SUM($F$47:$F56))*(SUM($H$1:RJ$1)&lt;=SUM($F$47:$F57))*1,"F"))</f>
        <v>0</v>
      </c>
      <c r="RK57" s="65">
        <f ca="1">IF(WEEKDAY(RK$6,2)&gt;5,"w",IF(ISERROR(VLOOKUP(RK$6,fériés,1,FALSE)),(SUM($H$1:RK$1)&gt;SUM($F$47:$F56))*(SUM($H$1:RK$1)&lt;=SUM($F$47:$F57))*1,"F"))</f>
        <v>0</v>
      </c>
      <c r="RL57" s="65">
        <f ca="1">IF(WEEKDAY(RL$6,2)&gt;5,"w",IF(ISERROR(VLOOKUP(RL$6,fériés,1,FALSE)),(SUM($H$1:RL$1)&gt;SUM($F$47:$F56))*(SUM($H$1:RL$1)&lt;=SUM($F$47:$F57))*1,"F"))</f>
        <v>0</v>
      </c>
      <c r="RM57" s="65">
        <f ca="1">IF(WEEKDAY(RM$6,2)&gt;5,"w",IF(ISERROR(VLOOKUP(RM$6,fériés,1,FALSE)),(SUM($H$1:RM$1)&gt;SUM($F$47:$F56))*(SUM($H$1:RM$1)&lt;=SUM($F$47:$F57))*1,"F"))</f>
        <v>0</v>
      </c>
      <c r="RN57" s="65">
        <f ca="1">IF(WEEKDAY(RN$6,2)&gt;5,"w",IF(ISERROR(VLOOKUP(RN$6,fériés,1,FALSE)),(SUM($H$1:RN$1)&gt;SUM($F$47:$F56))*(SUM($H$1:RN$1)&lt;=SUM($F$47:$F57))*1,"F"))</f>
        <v>0</v>
      </c>
      <c r="RO57" s="65">
        <f ca="1">IF(WEEKDAY(RO$6,2)&gt;5,"w",IF(ISERROR(VLOOKUP(RO$6,fériés,1,FALSE)),(SUM($H$1:RO$1)&gt;SUM($F$47:$F56))*(SUM($H$1:RO$1)&lt;=SUM($F$47:$F57))*1,"F"))</f>
        <v>0</v>
      </c>
      <c r="RP57" s="65">
        <f ca="1">IF(WEEKDAY(RP$6,2)&gt;5,"w",IF(ISERROR(VLOOKUP(RP$6,fériés,1,FALSE)),(SUM($H$1:RP$1)&gt;SUM($F$47:$F56))*(SUM($H$1:RP$1)&lt;=SUM($F$47:$F57))*1,"F"))</f>
        <v>0</v>
      </c>
      <c r="RQ57" s="65">
        <f ca="1">IF(WEEKDAY(RQ$6,2)&gt;5,"w",IF(ISERROR(VLOOKUP(RQ$6,fériés,1,FALSE)),(SUM($H$1:RQ$1)&gt;SUM($F$47:$F56))*(SUM($H$1:RQ$1)&lt;=SUM($F$47:$F57))*1,"F"))</f>
        <v>0</v>
      </c>
      <c r="RR57" s="65" t="str">
        <f ca="1">IF(WEEKDAY(RR$6,2)&gt;5,"w",IF(ISERROR(VLOOKUP(RR$6,fériés,1,FALSE)),(SUM($H$1:RR$1)&gt;SUM($F$47:$F56))*(SUM($H$1:RR$1)&lt;=SUM($F$47:$F57))*1,"F"))</f>
        <v>w</v>
      </c>
      <c r="RS57" s="65" t="str">
        <f ca="1">IF(WEEKDAY(RS$6,2)&gt;5,"w",IF(ISERROR(VLOOKUP(RS$6,fériés,1,FALSE)),(SUM($H$1:RS$1)&gt;SUM($F$47:$F56))*(SUM($H$1:RS$1)&lt;=SUM($F$47:$F57))*1,"F"))</f>
        <v>w</v>
      </c>
      <c r="RT57" s="65" t="str">
        <f ca="1">IF(WEEKDAY(RT$6,2)&gt;5,"w",IF(ISERROR(VLOOKUP(RT$6,fériés,1,FALSE)),(SUM($H$1:RT$1)&gt;SUM($F$47:$F56))*(SUM($H$1:RT$1)&lt;=SUM($F$47:$F57))*1,"F"))</f>
        <v>w</v>
      </c>
      <c r="RU57" s="65" t="str">
        <f ca="1">IF(WEEKDAY(RU$6,2)&gt;5,"w",IF(ISERROR(VLOOKUP(RU$6,fériés,1,FALSE)),(SUM($H$1:RU$1)&gt;SUM($F$47:$F56))*(SUM($H$1:RU$1)&lt;=SUM($F$47:$F57))*1,"F"))</f>
        <v>w</v>
      </c>
      <c r="RV57" s="65" t="str">
        <f ca="1">IF(WEEKDAY(RV$6,2)&gt;5,"w",IF(ISERROR(VLOOKUP(RV$6,fériés,1,FALSE)),(SUM($H$1:RV$1)&gt;SUM($F$47:$F56))*(SUM($H$1:RV$1)&lt;=SUM($F$47:$F57))*1,"F"))</f>
        <v>w</v>
      </c>
      <c r="RW57" s="65" t="str">
        <f ca="1">IF(WEEKDAY(RW$6,2)&gt;5,"w",IF(ISERROR(VLOOKUP(RW$6,fériés,1,FALSE)),(SUM($H$1:RW$1)&gt;SUM($F$47:$F56))*(SUM($H$1:RW$1)&lt;=SUM($F$47:$F57))*1,"F"))</f>
        <v>w</v>
      </c>
      <c r="RX57" s="65" t="str">
        <f ca="1">IF(WEEKDAY(RX$6,2)&gt;5,"w",IF(ISERROR(VLOOKUP(RX$6,fériés,1,FALSE)),(SUM($H$1:RX$1)&gt;SUM($F$47:$F56))*(SUM($H$1:RX$1)&lt;=SUM($F$47:$F57))*1,"F"))</f>
        <v>w</v>
      </c>
      <c r="RY57" s="65" t="str">
        <f ca="1">IF(WEEKDAY(RY$6,2)&gt;5,"w",IF(ISERROR(VLOOKUP(RY$6,fériés,1,FALSE)),(SUM($H$1:RY$1)&gt;SUM($F$47:$F56))*(SUM($H$1:RY$1)&lt;=SUM($F$47:$F57))*1,"F"))</f>
        <v>w</v>
      </c>
      <c r="RZ57" s="65" t="str">
        <f ca="1">IF(WEEKDAY(RZ$6,2)&gt;5,"w",IF(ISERROR(VLOOKUP(RZ$6,fériés,1,FALSE)),(SUM($H$1:RZ$1)&gt;SUM($F$47:$F56))*(SUM($H$1:RZ$1)&lt;=SUM($F$47:$F57))*1,"F"))</f>
        <v>w</v>
      </c>
      <c r="SA57" s="65" t="str">
        <f ca="1">IF(WEEKDAY(SA$6,2)&gt;5,"w",IF(ISERROR(VLOOKUP(SA$6,fériés,1,FALSE)),(SUM($H$1:SA$1)&gt;SUM($F$47:$F56))*(SUM($H$1:SA$1)&lt;=SUM($F$47:$F57))*1,"F"))</f>
        <v>w</v>
      </c>
      <c r="SB57" s="65" t="str">
        <f ca="1">IF(WEEKDAY(SB$6,2)&gt;5,"w",IF(ISERROR(VLOOKUP(SB$6,fériés,1,FALSE)),(SUM($H$1:SB$1)&gt;SUM($F$47:$F56))*(SUM($H$1:SB$1)&lt;=SUM($F$47:$F57))*1,"F"))</f>
        <v>w</v>
      </c>
      <c r="SC57" s="65" t="str">
        <f ca="1">IF(WEEKDAY(SC$6,2)&gt;5,"w",IF(ISERROR(VLOOKUP(SC$6,fériés,1,FALSE)),(SUM($H$1:SC$1)&gt;SUM($F$47:$F56))*(SUM($H$1:SC$1)&lt;=SUM($F$47:$F57))*1,"F"))</f>
        <v>w</v>
      </c>
      <c r="SD57" s="65" t="str">
        <f ca="1">IF(WEEKDAY(SD$6,2)&gt;5,"w",IF(ISERROR(VLOOKUP(SD$6,fériés,1,FALSE)),(SUM($H$1:SD$1)&gt;SUM($F$47:$F56))*(SUM($H$1:SD$1)&lt;=SUM($F$47:$F57))*1,"F"))</f>
        <v>w</v>
      </c>
      <c r="SE57" s="65" t="str">
        <f ca="1">IF(WEEKDAY(SE$6,2)&gt;5,"w",IF(ISERROR(VLOOKUP(SE$6,fériés,1,FALSE)),(SUM($H$1:SE$1)&gt;SUM($F$47:$F56))*(SUM($H$1:SE$1)&lt;=SUM($F$47:$F57))*1,"F"))</f>
        <v>w</v>
      </c>
      <c r="SF57" s="65" t="str">
        <f ca="1">IF(WEEKDAY(SF$6,2)&gt;5,"w",IF(ISERROR(VLOOKUP(SF$6,fériés,1,FALSE)),(SUM($H$1:SF$1)&gt;SUM($F$47:$F56))*(SUM($H$1:SF$1)&lt;=SUM($F$47:$F57))*1,"F"))</f>
        <v>w</v>
      </c>
      <c r="SG57" s="83"/>
    </row>
    <row r="58" spans="1:501" ht="12" customHeight="1" x14ac:dyDescent="0.25">
      <c r="A58" s="80"/>
      <c r="B58" s="63" t="str">
        <f>IFERROR(VLOOKUP($A58,Base_données!$A$4:$AB$24,Base_données!$B$1,FALSE),"")</f>
        <v/>
      </c>
      <c r="C58" s="78" t="str">
        <f>IF(A58="","",Base_données!$N$3)</f>
        <v/>
      </c>
      <c r="D58" s="63" t="str">
        <f>IFERROR(VLOOKUP($A58,Base_données!$A$4:$AB$24,Base_données!$D$1,FALSE),"")</f>
        <v/>
      </c>
      <c r="E58" s="63" t="str">
        <f>IFERROR(VLOOKUP($A58,Base_données!$A$4:$AB$24,Base_données!$N$1,FALSE),"")</f>
        <v/>
      </c>
      <c r="F58" s="66" t="str">
        <f t="shared" si="84"/>
        <v/>
      </c>
      <c r="G58" s="62" t="str">
        <f>IFERROR(VLOOKUP($A58,Base_données!$A$4:$L$24,5,FALSE),"")</f>
        <v/>
      </c>
      <c r="H58" s="65">
        <f ca="1">IF(WEEKDAY(H$6,2)&gt;5,"w",IF(ISERROR(VLOOKUP(H$6,fériés,1,FALSE)),(SUM($H$1:H$1)&gt;SUM($F$47:$F57))*(SUM($H$1:H$1)&lt;=SUM($F$47:$F58))*1,"F"))</f>
        <v>0</v>
      </c>
      <c r="I58" s="65">
        <f ca="1">IF(WEEKDAY(I$6,2)&gt;5,"w",IF(ISERROR(VLOOKUP(I$6,fériés,1,FALSE)),(SUM($H$1:I$1)&gt;SUM($F$47:$F57))*(SUM($H$1:I$1)&lt;=SUM($F$47:$F58))*1,"F"))</f>
        <v>0</v>
      </c>
      <c r="J58" s="65">
        <f ca="1">IF(WEEKDAY(J$6,2)&gt;5,"w",IF(ISERROR(VLOOKUP(J$6,fériés,1,FALSE)),(SUM($H$1:J$1)&gt;SUM($F$47:$F57))*(SUM($H$1:J$1)&lt;=SUM($F$47:$F58))*1,"F"))</f>
        <v>0</v>
      </c>
      <c r="K58" s="65">
        <f ca="1">IF(WEEKDAY(K$6,2)&gt;5,"w",IF(ISERROR(VLOOKUP(K$6,fériés,1,FALSE)),(SUM($H$1:K$1)&gt;SUM($F$47:$F57))*(SUM($H$1:K$1)&lt;=SUM($F$47:$F58))*1,"F"))</f>
        <v>0</v>
      </c>
      <c r="L58" s="65">
        <f ca="1">IF(WEEKDAY(L$6,2)&gt;5,"w",IF(ISERROR(VLOOKUP(L$6,fériés,1,FALSE)),(SUM($H$1:L$1)&gt;SUM($F$47:$F57))*(SUM($H$1:L$1)&lt;=SUM($F$47:$F58))*1,"F"))</f>
        <v>0</v>
      </c>
      <c r="M58" s="65">
        <f ca="1">IF(WEEKDAY(M$6,2)&gt;5,"w",IF(ISERROR(VLOOKUP(M$6,fériés,1,FALSE)),(SUM($H$1:M$1)&gt;SUM($F$47:$F57))*(SUM($H$1:M$1)&lt;=SUM($F$47:$F58))*1,"F"))</f>
        <v>0</v>
      </c>
      <c r="N58" s="65">
        <f ca="1">IF(WEEKDAY(N$6,2)&gt;5,"w",IF(ISERROR(VLOOKUP(N$6,fériés,1,FALSE)),(SUM($H$1:N$1)&gt;SUM($F$47:$F57))*(SUM($H$1:N$1)&lt;=SUM($F$47:$F58))*1,"F"))</f>
        <v>0</v>
      </c>
      <c r="O58" s="65">
        <f ca="1">IF(WEEKDAY(O$6,2)&gt;5,"w",IF(ISERROR(VLOOKUP(O$6,fériés,1,FALSE)),(SUM($H$1:O$1)&gt;SUM($F$47:$F57))*(SUM($H$1:O$1)&lt;=SUM($F$47:$F58))*1,"F"))</f>
        <v>0</v>
      </c>
      <c r="P58" s="65">
        <f ca="1">IF(WEEKDAY(P$6,2)&gt;5,"w",IF(ISERROR(VLOOKUP(P$6,fériés,1,FALSE)),(SUM($H$1:P$1)&gt;SUM($F$47:$F57))*(SUM($H$1:P$1)&lt;=SUM($F$47:$F58))*1,"F"))</f>
        <v>0</v>
      </c>
      <c r="Q58" s="65">
        <f ca="1">IF(WEEKDAY(Q$6,2)&gt;5,"w",IF(ISERROR(VLOOKUP(Q$6,fériés,1,FALSE)),(SUM($H$1:Q$1)&gt;SUM($F$47:$F57))*(SUM($H$1:Q$1)&lt;=SUM($F$47:$F58))*1,"F"))</f>
        <v>0</v>
      </c>
      <c r="R58" s="65">
        <f ca="1">IF(WEEKDAY(R$6,2)&gt;5,"w",IF(ISERROR(VLOOKUP(R$6,fériés,1,FALSE)),(SUM($H$1:R$1)&gt;SUM($F$47:$F57))*(SUM($H$1:R$1)&lt;=SUM($F$47:$F58))*1,"F"))</f>
        <v>0</v>
      </c>
      <c r="S58" s="65">
        <f ca="1">IF(WEEKDAY(S$6,2)&gt;5,"w",IF(ISERROR(VLOOKUP(S$6,fériés,1,FALSE)),(SUM($H$1:S$1)&gt;SUM($F$47:$F57))*(SUM($H$1:S$1)&lt;=SUM($F$47:$F58))*1,"F"))</f>
        <v>0</v>
      </c>
      <c r="T58" s="65">
        <f ca="1">IF(WEEKDAY(T$6,2)&gt;5,"w",IF(ISERROR(VLOOKUP(T$6,fériés,1,FALSE)),(SUM($H$1:T$1)&gt;SUM($F$47:$F57))*(SUM($H$1:T$1)&lt;=SUM($F$47:$F58))*1,"F"))</f>
        <v>0</v>
      </c>
      <c r="U58" s="65">
        <f ca="1">IF(WEEKDAY(U$6,2)&gt;5,"w",IF(ISERROR(VLOOKUP(U$6,fériés,1,FALSE)),(SUM($H$1:U$1)&gt;SUM($F$47:$F57))*(SUM($H$1:U$1)&lt;=SUM($F$47:$F58))*1,"F"))</f>
        <v>0</v>
      </c>
      <c r="V58" s="65">
        <f ca="1">IF(WEEKDAY(V$6,2)&gt;5,"w",IF(ISERROR(VLOOKUP(V$6,fériés,1,FALSE)),(SUM($H$1:V$1)&gt;SUM($F$47:$F57))*(SUM($H$1:V$1)&lt;=SUM($F$47:$F58))*1,"F"))</f>
        <v>0</v>
      </c>
      <c r="W58" s="65">
        <f ca="1">IF(WEEKDAY(W$6,2)&gt;5,"w",IF(ISERROR(VLOOKUP(W$6,fériés,1,FALSE)),(SUM($H$1:W$1)&gt;SUM($F$47:$F57))*(SUM($H$1:W$1)&lt;=SUM($F$47:$F58))*1,"F"))</f>
        <v>0</v>
      </c>
      <c r="X58" s="65">
        <f ca="1">IF(WEEKDAY(X$6,2)&gt;5,"w",IF(ISERROR(VLOOKUP(X$6,fériés,1,FALSE)),(SUM($H$1:X$1)&gt;SUM($F$47:$F57))*(SUM($H$1:X$1)&lt;=SUM($F$47:$F58))*1,"F"))</f>
        <v>0</v>
      </c>
      <c r="Y58" s="65">
        <f ca="1">IF(WEEKDAY(Y$6,2)&gt;5,"w",IF(ISERROR(VLOOKUP(Y$6,fériés,1,FALSE)),(SUM($H$1:Y$1)&gt;SUM($F$47:$F57))*(SUM($H$1:Y$1)&lt;=SUM($F$47:$F58))*1,"F"))</f>
        <v>0</v>
      </c>
      <c r="Z58" s="65">
        <f ca="1">IF(WEEKDAY(Z$6,2)&gt;5,"w",IF(ISERROR(VLOOKUP(Z$6,fériés,1,FALSE)),(SUM($H$1:Z$1)&gt;SUM($F$47:$F57))*(SUM($H$1:Z$1)&lt;=SUM($F$47:$F58))*1,"F"))</f>
        <v>0</v>
      </c>
      <c r="AA58" s="65">
        <f ca="1">IF(WEEKDAY(AA$6,2)&gt;5,"w",IF(ISERROR(VLOOKUP(AA$6,fériés,1,FALSE)),(SUM($H$1:AA$1)&gt;SUM($F$47:$F57))*(SUM($H$1:AA$1)&lt;=SUM($F$47:$F58))*1,"F"))</f>
        <v>0</v>
      </c>
      <c r="AB58" s="65">
        <f ca="1">IF(WEEKDAY(AB$6,2)&gt;5,"w",IF(ISERROR(VLOOKUP(AB$6,fériés,1,FALSE)),(SUM($H$1:AB$1)&gt;SUM($F$47:$F57))*(SUM($H$1:AB$1)&lt;=SUM($F$47:$F58))*1,"F"))</f>
        <v>0</v>
      </c>
      <c r="AC58" s="65">
        <f ca="1">IF(WEEKDAY(AC$6,2)&gt;5,"w",IF(ISERROR(VLOOKUP(AC$6,fériés,1,FALSE)),(SUM($H$1:AC$1)&gt;SUM($F$47:$F57))*(SUM($H$1:AC$1)&lt;=SUM($F$47:$F58))*1,"F"))</f>
        <v>0</v>
      </c>
      <c r="AD58" s="65">
        <f ca="1">IF(WEEKDAY(AD$6,2)&gt;5,"w",IF(ISERROR(VLOOKUP(AD$6,fériés,1,FALSE)),(SUM($H$1:AD$1)&gt;SUM($F$47:$F57))*(SUM($H$1:AD$1)&lt;=SUM($F$47:$F58))*1,"F"))</f>
        <v>0</v>
      </c>
      <c r="AE58" s="65">
        <f ca="1">IF(WEEKDAY(AE$6,2)&gt;5,"w",IF(ISERROR(VLOOKUP(AE$6,fériés,1,FALSE)),(SUM($H$1:AE$1)&gt;SUM($F$47:$F57))*(SUM($H$1:AE$1)&lt;=SUM($F$47:$F58))*1,"F"))</f>
        <v>0</v>
      </c>
      <c r="AF58" s="65">
        <f ca="1">IF(WEEKDAY(AF$6,2)&gt;5,"w",IF(ISERROR(VLOOKUP(AF$6,fériés,1,FALSE)),(SUM($H$1:AF$1)&gt;SUM($F$47:$F57))*(SUM($H$1:AF$1)&lt;=SUM($F$47:$F58))*1,"F"))</f>
        <v>0</v>
      </c>
      <c r="AG58" s="65">
        <f ca="1">IF(WEEKDAY(AG$6,2)&gt;5,"w",IF(ISERROR(VLOOKUP(AG$6,fériés,1,FALSE)),(SUM($H$1:AG$1)&gt;SUM($F$47:$F57))*(SUM($H$1:AG$1)&lt;=SUM($F$47:$F58))*1,"F"))</f>
        <v>0</v>
      </c>
      <c r="AH58" s="65">
        <f ca="1">IF(WEEKDAY(AH$6,2)&gt;5,"w",IF(ISERROR(VLOOKUP(AH$6,fériés,1,FALSE)),(SUM($H$1:AH$1)&gt;SUM($F$47:$F57))*(SUM($H$1:AH$1)&lt;=SUM($F$47:$F58))*1,"F"))</f>
        <v>0</v>
      </c>
      <c r="AI58" s="65">
        <f ca="1">IF(WEEKDAY(AI$6,2)&gt;5,"w",IF(ISERROR(VLOOKUP(AI$6,fériés,1,FALSE)),(SUM($H$1:AI$1)&gt;SUM($F$47:$F57))*(SUM($H$1:AI$1)&lt;=SUM($F$47:$F58))*1,"F"))</f>
        <v>0</v>
      </c>
      <c r="AJ58" s="65">
        <f ca="1">IF(WEEKDAY(AJ$6,2)&gt;5,"w",IF(ISERROR(VLOOKUP(AJ$6,fériés,1,FALSE)),(SUM($H$1:AJ$1)&gt;SUM($F$47:$F57))*(SUM($H$1:AJ$1)&lt;=SUM($F$47:$F58))*1,"F"))</f>
        <v>0</v>
      </c>
      <c r="AK58" s="65">
        <f ca="1">IF(WEEKDAY(AK$6,2)&gt;5,"w",IF(ISERROR(VLOOKUP(AK$6,fériés,1,FALSE)),(SUM($H$1:AK$1)&gt;SUM($F$47:$F57))*(SUM($H$1:AK$1)&lt;=SUM($F$47:$F58))*1,"F"))</f>
        <v>0</v>
      </c>
      <c r="AL58" s="65">
        <f ca="1">IF(WEEKDAY(AL$6,2)&gt;5,"w",IF(ISERROR(VLOOKUP(AL$6,fériés,1,FALSE)),(SUM($H$1:AL$1)&gt;SUM($F$47:$F57))*(SUM($H$1:AL$1)&lt;=SUM($F$47:$F58))*1,"F"))</f>
        <v>0</v>
      </c>
      <c r="AM58" s="65">
        <f ca="1">IF(WEEKDAY(AM$6,2)&gt;5,"w",IF(ISERROR(VLOOKUP(AM$6,fériés,1,FALSE)),(SUM($H$1:AM$1)&gt;SUM($F$47:$F57))*(SUM($H$1:AM$1)&lt;=SUM($F$47:$F58))*1,"F"))</f>
        <v>0</v>
      </c>
      <c r="AN58" s="65">
        <f ca="1">IF(WEEKDAY(AN$6,2)&gt;5,"w",IF(ISERROR(VLOOKUP(AN$6,fériés,1,FALSE)),(SUM($H$1:AN$1)&gt;SUM($F$47:$F57))*(SUM($H$1:AN$1)&lt;=SUM($F$47:$F58))*1,"F"))</f>
        <v>0</v>
      </c>
      <c r="AO58" s="65">
        <f ca="1">IF(WEEKDAY(AO$6,2)&gt;5,"w",IF(ISERROR(VLOOKUP(AO$6,fériés,1,FALSE)),(SUM($H$1:AO$1)&gt;SUM($F$47:$F57))*(SUM($H$1:AO$1)&lt;=SUM($F$47:$F58))*1,"F"))</f>
        <v>0</v>
      </c>
      <c r="AP58" s="65">
        <f ca="1">IF(WEEKDAY(AP$6,2)&gt;5,"w",IF(ISERROR(VLOOKUP(AP$6,fériés,1,FALSE)),(SUM($H$1:AP$1)&gt;SUM($F$47:$F57))*(SUM($H$1:AP$1)&lt;=SUM($F$47:$F58))*1,"F"))</f>
        <v>0</v>
      </c>
      <c r="AQ58" s="65">
        <f ca="1">IF(WEEKDAY(AQ$6,2)&gt;5,"w",IF(ISERROR(VLOOKUP(AQ$6,fériés,1,FALSE)),(SUM($H$1:AQ$1)&gt;SUM($F$47:$F57))*(SUM($H$1:AQ$1)&lt;=SUM($F$47:$F58))*1,"F"))</f>
        <v>0</v>
      </c>
      <c r="AR58" s="65">
        <f ca="1">IF(WEEKDAY(AR$6,2)&gt;5,"w",IF(ISERROR(VLOOKUP(AR$6,fériés,1,FALSE)),(SUM($H$1:AR$1)&gt;SUM($F$47:$F57))*(SUM($H$1:AR$1)&lt;=SUM($F$47:$F58))*1,"F"))</f>
        <v>0</v>
      </c>
      <c r="AS58" s="65">
        <f ca="1">IF(WEEKDAY(AS$6,2)&gt;5,"w",IF(ISERROR(VLOOKUP(AS$6,fériés,1,FALSE)),(SUM($H$1:AS$1)&gt;SUM($F$47:$F57))*(SUM($H$1:AS$1)&lt;=SUM($F$47:$F58))*1,"F"))</f>
        <v>0</v>
      </c>
      <c r="AT58" s="65">
        <f ca="1">IF(WEEKDAY(AT$6,2)&gt;5,"w",IF(ISERROR(VLOOKUP(AT$6,fériés,1,FALSE)),(SUM($H$1:AT$1)&gt;SUM($F$47:$F57))*(SUM($H$1:AT$1)&lt;=SUM($F$47:$F58))*1,"F"))</f>
        <v>0</v>
      </c>
      <c r="AU58" s="65">
        <f ca="1">IF(WEEKDAY(AU$6,2)&gt;5,"w",IF(ISERROR(VLOOKUP(AU$6,fériés,1,FALSE)),(SUM($H$1:AU$1)&gt;SUM($F$47:$F57))*(SUM($H$1:AU$1)&lt;=SUM($F$47:$F58))*1,"F"))</f>
        <v>0</v>
      </c>
      <c r="AV58" s="65">
        <f ca="1">IF(WEEKDAY(AV$6,2)&gt;5,"w",IF(ISERROR(VLOOKUP(AV$6,fériés,1,FALSE)),(SUM($H$1:AV$1)&gt;SUM($F$47:$F57))*(SUM($H$1:AV$1)&lt;=SUM($F$47:$F58))*1,"F"))</f>
        <v>0</v>
      </c>
      <c r="AW58" s="65">
        <f ca="1">IF(WEEKDAY(AW$6,2)&gt;5,"w",IF(ISERROR(VLOOKUP(AW$6,fériés,1,FALSE)),(SUM($H$1:AW$1)&gt;SUM($F$47:$F57))*(SUM($H$1:AW$1)&lt;=SUM($F$47:$F58))*1,"F"))</f>
        <v>0</v>
      </c>
      <c r="AX58" s="65">
        <f ca="1">IF(WEEKDAY(AX$6,2)&gt;5,"w",IF(ISERROR(VLOOKUP(AX$6,fériés,1,FALSE)),(SUM($H$1:AX$1)&gt;SUM($F$47:$F57))*(SUM($H$1:AX$1)&lt;=SUM($F$47:$F58))*1,"F"))</f>
        <v>0</v>
      </c>
      <c r="AY58" s="65">
        <f ca="1">IF(WEEKDAY(AY$6,2)&gt;5,"w",IF(ISERROR(VLOOKUP(AY$6,fériés,1,FALSE)),(SUM($H$1:AY$1)&gt;SUM($F$47:$F57))*(SUM($H$1:AY$1)&lt;=SUM($F$47:$F58))*1,"F"))</f>
        <v>0</v>
      </c>
      <c r="AZ58" s="65">
        <f ca="1">IF(WEEKDAY(AZ$6,2)&gt;5,"w",IF(ISERROR(VLOOKUP(AZ$6,fériés,1,FALSE)),(SUM($H$1:AZ$1)&gt;SUM($F$47:$F57))*(SUM($H$1:AZ$1)&lt;=SUM($F$47:$F58))*1,"F"))</f>
        <v>0</v>
      </c>
      <c r="BA58" s="65">
        <f ca="1">IF(WEEKDAY(BA$6,2)&gt;5,"w",IF(ISERROR(VLOOKUP(BA$6,fériés,1,FALSE)),(SUM($H$1:BA$1)&gt;SUM($F$47:$F57))*(SUM($H$1:BA$1)&lt;=SUM($F$47:$F58))*1,"F"))</f>
        <v>0</v>
      </c>
      <c r="BB58" s="65">
        <f ca="1">IF(WEEKDAY(BB$6,2)&gt;5,"w",IF(ISERROR(VLOOKUP(BB$6,fériés,1,FALSE)),(SUM($H$1:BB$1)&gt;SUM($F$47:$F57))*(SUM($H$1:BB$1)&lt;=SUM($F$47:$F58))*1,"F"))</f>
        <v>0</v>
      </c>
      <c r="BC58" s="65">
        <f ca="1">IF(WEEKDAY(BC$6,2)&gt;5,"w",IF(ISERROR(VLOOKUP(BC$6,fériés,1,FALSE)),(SUM($H$1:BC$1)&gt;SUM($F$47:$F57))*(SUM($H$1:BC$1)&lt;=SUM($F$47:$F58))*1,"F"))</f>
        <v>0</v>
      </c>
      <c r="BD58" s="65">
        <f ca="1">IF(WEEKDAY(BD$6,2)&gt;5,"w",IF(ISERROR(VLOOKUP(BD$6,fériés,1,FALSE)),(SUM($H$1:BD$1)&gt;SUM($F$47:$F57))*(SUM($H$1:BD$1)&lt;=SUM($F$47:$F58))*1,"F"))</f>
        <v>0</v>
      </c>
      <c r="BE58" s="65">
        <f ca="1">IF(WEEKDAY(BE$6,2)&gt;5,"w",IF(ISERROR(VLOOKUP(BE$6,fériés,1,FALSE)),(SUM($H$1:BE$1)&gt;SUM($F$47:$F57))*(SUM($H$1:BE$1)&lt;=SUM($F$47:$F58))*1,"F"))</f>
        <v>0</v>
      </c>
      <c r="BF58" s="65">
        <f ca="1">IF(WEEKDAY(BF$6,2)&gt;5,"w",IF(ISERROR(VLOOKUP(BF$6,fériés,1,FALSE)),(SUM($H$1:BF$1)&gt;SUM($F$47:$F57))*(SUM($H$1:BF$1)&lt;=SUM($F$47:$F58))*1,"F"))</f>
        <v>0</v>
      </c>
      <c r="BG58" s="65">
        <f ca="1">IF(WEEKDAY(BG$6,2)&gt;5,"w",IF(ISERROR(VLOOKUP(BG$6,fériés,1,FALSE)),(SUM($H$1:BG$1)&gt;SUM($F$47:$F57))*(SUM($H$1:BG$1)&lt;=SUM($F$47:$F58))*1,"F"))</f>
        <v>0</v>
      </c>
      <c r="BH58" s="65">
        <f ca="1">IF(WEEKDAY(BH$6,2)&gt;5,"w",IF(ISERROR(VLOOKUP(BH$6,fériés,1,FALSE)),(SUM($H$1:BH$1)&gt;SUM($F$47:$F57))*(SUM($H$1:BH$1)&lt;=SUM($F$47:$F58))*1,"F"))</f>
        <v>0</v>
      </c>
      <c r="BI58" s="65">
        <f ca="1">IF(WEEKDAY(BI$6,2)&gt;5,"w",IF(ISERROR(VLOOKUP(BI$6,fériés,1,FALSE)),(SUM($H$1:BI$1)&gt;SUM($F$47:$F57))*(SUM($H$1:BI$1)&lt;=SUM($F$47:$F58))*1,"F"))</f>
        <v>0</v>
      </c>
      <c r="BJ58" s="65">
        <f ca="1">IF(WEEKDAY(BJ$6,2)&gt;5,"w",IF(ISERROR(VLOOKUP(BJ$6,fériés,1,FALSE)),(SUM($H$1:BJ$1)&gt;SUM($F$47:$F57))*(SUM($H$1:BJ$1)&lt;=SUM($F$47:$F58))*1,"F"))</f>
        <v>0</v>
      </c>
      <c r="BK58" s="65">
        <f ca="1">IF(WEEKDAY(BK$6,2)&gt;5,"w",IF(ISERROR(VLOOKUP(BK$6,fériés,1,FALSE)),(SUM($H$1:BK$1)&gt;SUM($F$47:$F57))*(SUM($H$1:BK$1)&lt;=SUM($F$47:$F58))*1,"F"))</f>
        <v>0</v>
      </c>
      <c r="BL58" s="65">
        <f ca="1">IF(WEEKDAY(BL$6,2)&gt;5,"w",IF(ISERROR(VLOOKUP(BL$6,fériés,1,FALSE)),(SUM($H$1:BL$1)&gt;SUM($F$47:$F57))*(SUM($H$1:BL$1)&lt;=SUM($F$47:$F58))*1,"F"))</f>
        <v>0</v>
      </c>
      <c r="BM58" s="65">
        <f ca="1">IF(WEEKDAY(BM$6,2)&gt;5,"w",IF(ISERROR(VLOOKUP(BM$6,fériés,1,FALSE)),(SUM($H$1:BM$1)&gt;SUM($F$47:$F57))*(SUM($H$1:BM$1)&lt;=SUM($F$47:$F58))*1,"F"))</f>
        <v>0</v>
      </c>
      <c r="BN58" s="65" t="str">
        <f ca="1">IF(WEEKDAY(BN$6,2)&gt;5,"w",IF(ISERROR(VLOOKUP(BN$6,fériés,1,FALSE)),(SUM($H$1:BN$1)&gt;SUM($F$47:$F57))*(SUM($H$1:BN$1)&lt;=SUM($F$47:$F58))*1,"F"))</f>
        <v>w</v>
      </c>
      <c r="BO58" s="65" t="str">
        <f ca="1">IF(WEEKDAY(BO$6,2)&gt;5,"w",IF(ISERROR(VLOOKUP(BO$6,fériés,1,FALSE)),(SUM($H$1:BO$1)&gt;SUM($F$47:$F57))*(SUM($H$1:BO$1)&lt;=SUM($F$47:$F58))*1,"F"))</f>
        <v>w</v>
      </c>
      <c r="BP58" s="65" t="str">
        <f ca="1">IF(WEEKDAY(BP$6,2)&gt;5,"w",IF(ISERROR(VLOOKUP(BP$6,fériés,1,FALSE)),(SUM($H$1:BP$1)&gt;SUM($F$47:$F57))*(SUM($H$1:BP$1)&lt;=SUM($F$47:$F58))*1,"F"))</f>
        <v>w</v>
      </c>
      <c r="BQ58" s="65" t="str">
        <f ca="1">IF(WEEKDAY(BQ$6,2)&gt;5,"w",IF(ISERROR(VLOOKUP(BQ$6,fériés,1,FALSE)),(SUM($H$1:BQ$1)&gt;SUM($F$47:$F57))*(SUM($H$1:BQ$1)&lt;=SUM($F$47:$F58))*1,"F"))</f>
        <v>w</v>
      </c>
      <c r="BR58" s="65" t="str">
        <f ca="1">IF(WEEKDAY(BR$6,2)&gt;5,"w",IF(ISERROR(VLOOKUP(BR$6,fériés,1,FALSE)),(SUM($H$1:BR$1)&gt;SUM($F$47:$F57))*(SUM($H$1:BR$1)&lt;=SUM($F$47:$F58))*1,"F"))</f>
        <v>w</v>
      </c>
      <c r="BS58" s="65" t="str">
        <f ca="1">IF(WEEKDAY(BS$6,2)&gt;5,"w",IF(ISERROR(VLOOKUP(BS$6,fériés,1,FALSE)),(SUM($H$1:BS$1)&gt;SUM($F$47:$F57))*(SUM($H$1:BS$1)&lt;=SUM($F$47:$F58))*1,"F"))</f>
        <v>w</v>
      </c>
      <c r="BT58" s="65" t="str">
        <f ca="1">IF(WEEKDAY(BT$6,2)&gt;5,"w",IF(ISERROR(VLOOKUP(BT$6,fériés,1,FALSE)),(SUM($H$1:BT$1)&gt;SUM($F$47:$F57))*(SUM($H$1:BT$1)&lt;=SUM($F$47:$F58))*1,"F"))</f>
        <v>w</v>
      </c>
      <c r="BU58" s="65" t="str">
        <f ca="1">IF(WEEKDAY(BU$6,2)&gt;5,"w",IF(ISERROR(VLOOKUP(BU$6,fériés,1,FALSE)),(SUM($H$1:BU$1)&gt;SUM($F$47:$F57))*(SUM($H$1:BU$1)&lt;=SUM($F$47:$F58))*1,"F"))</f>
        <v>w</v>
      </c>
      <c r="BV58" s="65" t="str">
        <f ca="1">IF(WEEKDAY(BV$6,2)&gt;5,"w",IF(ISERROR(VLOOKUP(BV$6,fériés,1,FALSE)),(SUM($H$1:BV$1)&gt;SUM($F$47:$F57))*(SUM($H$1:BV$1)&lt;=SUM($F$47:$F58))*1,"F"))</f>
        <v>w</v>
      </c>
      <c r="BW58" s="65" t="str">
        <f ca="1">IF(WEEKDAY(BW$6,2)&gt;5,"w",IF(ISERROR(VLOOKUP(BW$6,fériés,1,FALSE)),(SUM($H$1:BW$1)&gt;SUM($F$47:$F57))*(SUM($H$1:BW$1)&lt;=SUM($F$47:$F58))*1,"F"))</f>
        <v>w</v>
      </c>
      <c r="BX58" s="65" t="str">
        <f ca="1">IF(WEEKDAY(BX$6,2)&gt;5,"w",IF(ISERROR(VLOOKUP(BX$6,fériés,1,FALSE)),(SUM($H$1:BX$1)&gt;SUM($F$47:$F57))*(SUM($H$1:BX$1)&lt;=SUM($F$47:$F58))*1,"F"))</f>
        <v>w</v>
      </c>
      <c r="BY58" s="65" t="str">
        <f ca="1">IF(WEEKDAY(BY$6,2)&gt;5,"w",IF(ISERROR(VLOOKUP(BY$6,fériés,1,FALSE)),(SUM($H$1:BY$1)&gt;SUM($F$47:$F57))*(SUM($H$1:BY$1)&lt;=SUM($F$47:$F58))*1,"F"))</f>
        <v>w</v>
      </c>
      <c r="BZ58" s="65" t="str">
        <f ca="1">IF(WEEKDAY(BZ$6,2)&gt;5,"w",IF(ISERROR(VLOOKUP(BZ$6,fériés,1,FALSE)),(SUM($H$1:BZ$1)&gt;SUM($F$47:$F57))*(SUM($H$1:BZ$1)&lt;=SUM($F$47:$F58))*1,"F"))</f>
        <v>w</v>
      </c>
      <c r="CA58" s="65" t="str">
        <f ca="1">IF(WEEKDAY(CA$6,2)&gt;5,"w",IF(ISERROR(VLOOKUP(CA$6,fériés,1,FALSE)),(SUM($H$1:CA$1)&gt;SUM($F$47:$F57))*(SUM($H$1:CA$1)&lt;=SUM($F$47:$F58))*1,"F"))</f>
        <v>w</v>
      </c>
      <c r="CB58" s="65" t="str">
        <f ca="1">IF(WEEKDAY(CB$6,2)&gt;5,"w",IF(ISERROR(VLOOKUP(CB$6,fériés,1,FALSE)),(SUM($H$1:CB$1)&gt;SUM($F$47:$F57))*(SUM($H$1:CB$1)&lt;=SUM($F$47:$F58))*1,"F"))</f>
        <v>w</v>
      </c>
      <c r="CC58" s="65" t="str">
        <f ca="1">IF(WEEKDAY(CC$6,2)&gt;5,"w",IF(ISERROR(VLOOKUP(CC$6,fériés,1,FALSE)),(SUM($H$1:CC$1)&gt;SUM($F$47:$F57))*(SUM($H$1:CC$1)&lt;=SUM($F$47:$F58))*1,"F"))</f>
        <v>w</v>
      </c>
      <c r="CD58" s="65" t="str">
        <f ca="1">IF(WEEKDAY(CD$6,2)&gt;5,"w",IF(ISERROR(VLOOKUP(CD$6,fériés,1,FALSE)),(SUM($H$1:CD$1)&gt;SUM($F$47:$F57))*(SUM($H$1:CD$1)&lt;=SUM($F$47:$F58))*1,"F"))</f>
        <v>w</v>
      </c>
      <c r="CE58" s="65" t="str">
        <f ca="1">IF(WEEKDAY(CE$6,2)&gt;5,"w",IF(ISERROR(VLOOKUP(CE$6,fériés,1,FALSE)),(SUM($H$1:CE$1)&gt;SUM($F$47:$F57))*(SUM($H$1:CE$1)&lt;=SUM($F$47:$F58))*1,"F"))</f>
        <v>w</v>
      </c>
      <c r="CF58" s="65" t="str">
        <f ca="1">IF(WEEKDAY(CF$6,2)&gt;5,"w",IF(ISERROR(VLOOKUP(CF$6,fériés,1,FALSE)),(SUM($H$1:CF$1)&gt;SUM($F$47:$F57))*(SUM($H$1:CF$1)&lt;=SUM($F$47:$F58))*1,"F"))</f>
        <v>w</v>
      </c>
      <c r="CG58" s="65" t="str">
        <f ca="1">IF(WEEKDAY(CG$6,2)&gt;5,"w",IF(ISERROR(VLOOKUP(CG$6,fériés,1,FALSE)),(SUM($H$1:CG$1)&gt;SUM($F$47:$F57))*(SUM($H$1:CG$1)&lt;=SUM($F$47:$F58))*1,"F"))</f>
        <v>w</v>
      </c>
      <c r="CH58" s="65">
        <f ca="1">IF(WEEKDAY(CH$6,2)&gt;5,"w",IF(ISERROR(VLOOKUP(CH$6,fériés,1,FALSE)),(SUM($H$1:CH$1)&gt;SUM($F$47:$F57))*(SUM($H$1:CH$1)&lt;=SUM($F$47:$F58))*1,"F"))</f>
        <v>0</v>
      </c>
      <c r="CI58" s="65">
        <f ca="1">IF(WEEKDAY(CI$6,2)&gt;5,"w",IF(ISERROR(VLOOKUP(CI$6,fériés,1,FALSE)),(SUM($H$1:CI$1)&gt;SUM($F$47:$F57))*(SUM($H$1:CI$1)&lt;=SUM($F$47:$F58))*1,"F"))</f>
        <v>0</v>
      </c>
      <c r="CJ58" s="65">
        <f ca="1">IF(WEEKDAY(CJ$6,2)&gt;5,"w",IF(ISERROR(VLOOKUP(CJ$6,fériés,1,FALSE)),(SUM($H$1:CJ$1)&gt;SUM($F$47:$F57))*(SUM($H$1:CJ$1)&lt;=SUM($F$47:$F58))*1,"F"))</f>
        <v>0</v>
      </c>
      <c r="CK58" s="65">
        <f ca="1">IF(WEEKDAY(CK$6,2)&gt;5,"w",IF(ISERROR(VLOOKUP(CK$6,fériés,1,FALSE)),(SUM($H$1:CK$1)&gt;SUM($F$47:$F57))*(SUM($H$1:CK$1)&lt;=SUM($F$47:$F58))*1,"F"))</f>
        <v>0</v>
      </c>
      <c r="CL58" s="65">
        <f ca="1">IF(WEEKDAY(CL$6,2)&gt;5,"w",IF(ISERROR(VLOOKUP(CL$6,fériés,1,FALSE)),(SUM($H$1:CL$1)&gt;SUM($F$47:$F57))*(SUM($H$1:CL$1)&lt;=SUM($F$47:$F58))*1,"F"))</f>
        <v>0</v>
      </c>
      <c r="CM58" s="65">
        <f ca="1">IF(WEEKDAY(CM$6,2)&gt;5,"w",IF(ISERROR(VLOOKUP(CM$6,fériés,1,FALSE)),(SUM($H$1:CM$1)&gt;SUM($F$47:$F57))*(SUM($H$1:CM$1)&lt;=SUM($F$47:$F58))*1,"F"))</f>
        <v>0</v>
      </c>
      <c r="CN58" s="65">
        <f ca="1">IF(WEEKDAY(CN$6,2)&gt;5,"w",IF(ISERROR(VLOOKUP(CN$6,fériés,1,FALSE)),(SUM($H$1:CN$1)&gt;SUM($F$47:$F57))*(SUM($H$1:CN$1)&lt;=SUM($F$47:$F58))*1,"F"))</f>
        <v>0</v>
      </c>
      <c r="CO58" s="65">
        <f ca="1">IF(WEEKDAY(CO$6,2)&gt;5,"w",IF(ISERROR(VLOOKUP(CO$6,fériés,1,FALSE)),(SUM($H$1:CO$1)&gt;SUM($F$47:$F57))*(SUM($H$1:CO$1)&lt;=SUM($F$47:$F58))*1,"F"))</f>
        <v>0</v>
      </c>
      <c r="CP58" s="65">
        <f ca="1">IF(WEEKDAY(CP$6,2)&gt;5,"w",IF(ISERROR(VLOOKUP(CP$6,fériés,1,FALSE)),(SUM($H$1:CP$1)&gt;SUM($F$47:$F57))*(SUM($H$1:CP$1)&lt;=SUM($F$47:$F58))*1,"F"))</f>
        <v>0</v>
      </c>
      <c r="CQ58" s="65">
        <f ca="1">IF(WEEKDAY(CQ$6,2)&gt;5,"w",IF(ISERROR(VLOOKUP(CQ$6,fériés,1,FALSE)),(SUM($H$1:CQ$1)&gt;SUM($F$47:$F57))*(SUM($H$1:CQ$1)&lt;=SUM($F$47:$F58))*1,"F"))</f>
        <v>0</v>
      </c>
      <c r="CR58" s="65">
        <f ca="1">IF(WEEKDAY(CR$6,2)&gt;5,"w",IF(ISERROR(VLOOKUP(CR$6,fériés,1,FALSE)),(SUM($H$1:CR$1)&gt;SUM($F$47:$F57))*(SUM($H$1:CR$1)&lt;=SUM($F$47:$F58))*1,"F"))</f>
        <v>0</v>
      </c>
      <c r="CS58" s="65">
        <f ca="1">IF(WEEKDAY(CS$6,2)&gt;5,"w",IF(ISERROR(VLOOKUP(CS$6,fériés,1,FALSE)),(SUM($H$1:CS$1)&gt;SUM($F$47:$F57))*(SUM($H$1:CS$1)&lt;=SUM($F$47:$F58))*1,"F"))</f>
        <v>0</v>
      </c>
      <c r="CT58" s="65">
        <f ca="1">IF(WEEKDAY(CT$6,2)&gt;5,"w",IF(ISERROR(VLOOKUP(CT$6,fériés,1,FALSE)),(SUM($H$1:CT$1)&gt;SUM($F$47:$F57))*(SUM($H$1:CT$1)&lt;=SUM($F$47:$F58))*1,"F"))</f>
        <v>0</v>
      </c>
      <c r="CU58" s="65">
        <f ca="1">IF(WEEKDAY(CU$6,2)&gt;5,"w",IF(ISERROR(VLOOKUP(CU$6,fériés,1,FALSE)),(SUM($H$1:CU$1)&gt;SUM($F$47:$F57))*(SUM($H$1:CU$1)&lt;=SUM($F$47:$F58))*1,"F"))</f>
        <v>0</v>
      </c>
      <c r="CV58" s="65">
        <f ca="1">IF(WEEKDAY(CV$6,2)&gt;5,"w",IF(ISERROR(VLOOKUP(CV$6,fériés,1,FALSE)),(SUM($H$1:CV$1)&gt;SUM($F$47:$F57))*(SUM($H$1:CV$1)&lt;=SUM($F$47:$F58))*1,"F"))</f>
        <v>0</v>
      </c>
      <c r="CW58" s="65">
        <f ca="1">IF(WEEKDAY(CW$6,2)&gt;5,"w",IF(ISERROR(VLOOKUP(CW$6,fériés,1,FALSE)),(SUM($H$1:CW$1)&gt;SUM($F$47:$F57))*(SUM($H$1:CW$1)&lt;=SUM($F$47:$F58))*1,"F"))</f>
        <v>0</v>
      </c>
      <c r="CX58" s="65">
        <f ca="1">IF(WEEKDAY(CX$6,2)&gt;5,"w",IF(ISERROR(VLOOKUP(CX$6,fériés,1,FALSE)),(SUM($H$1:CX$1)&gt;SUM($F$47:$F57))*(SUM($H$1:CX$1)&lt;=SUM($F$47:$F58))*1,"F"))</f>
        <v>0</v>
      </c>
      <c r="CY58" s="65">
        <f ca="1">IF(WEEKDAY(CY$6,2)&gt;5,"w",IF(ISERROR(VLOOKUP(CY$6,fériés,1,FALSE)),(SUM($H$1:CY$1)&gt;SUM($F$47:$F57))*(SUM($H$1:CY$1)&lt;=SUM($F$47:$F58))*1,"F"))</f>
        <v>0</v>
      </c>
      <c r="CZ58" s="65">
        <f ca="1">IF(WEEKDAY(CZ$6,2)&gt;5,"w",IF(ISERROR(VLOOKUP(CZ$6,fériés,1,FALSE)),(SUM($H$1:CZ$1)&gt;SUM($F$47:$F57))*(SUM($H$1:CZ$1)&lt;=SUM($F$47:$F58))*1,"F"))</f>
        <v>0</v>
      </c>
      <c r="DA58" s="65">
        <f ca="1">IF(WEEKDAY(DA$6,2)&gt;5,"w",IF(ISERROR(VLOOKUP(DA$6,fériés,1,FALSE)),(SUM($H$1:DA$1)&gt;SUM($F$47:$F57))*(SUM($H$1:DA$1)&lt;=SUM($F$47:$F58))*1,"F"))</f>
        <v>0</v>
      </c>
      <c r="DB58" s="65">
        <f ca="1">IF(WEEKDAY(DB$6,2)&gt;5,"w",IF(ISERROR(VLOOKUP(DB$6,fériés,1,FALSE)),(SUM($H$1:DB$1)&gt;SUM($F$47:$F57))*(SUM($H$1:DB$1)&lt;=SUM($F$47:$F58))*1,"F"))</f>
        <v>0</v>
      </c>
      <c r="DC58" s="65">
        <f ca="1">IF(WEEKDAY(DC$6,2)&gt;5,"w",IF(ISERROR(VLOOKUP(DC$6,fériés,1,FALSE)),(SUM($H$1:DC$1)&gt;SUM($F$47:$F57))*(SUM($H$1:DC$1)&lt;=SUM($F$47:$F58))*1,"F"))</f>
        <v>0</v>
      </c>
      <c r="DD58" s="65">
        <f ca="1">IF(WEEKDAY(DD$6,2)&gt;5,"w",IF(ISERROR(VLOOKUP(DD$6,fériés,1,FALSE)),(SUM($H$1:DD$1)&gt;SUM($F$47:$F57))*(SUM($H$1:DD$1)&lt;=SUM($F$47:$F58))*1,"F"))</f>
        <v>0</v>
      </c>
      <c r="DE58" s="65">
        <f ca="1">IF(WEEKDAY(DE$6,2)&gt;5,"w",IF(ISERROR(VLOOKUP(DE$6,fériés,1,FALSE)),(SUM($H$1:DE$1)&gt;SUM($F$47:$F57))*(SUM($H$1:DE$1)&lt;=SUM($F$47:$F58))*1,"F"))</f>
        <v>0</v>
      </c>
      <c r="DF58" s="65">
        <f ca="1">IF(WEEKDAY(DF$6,2)&gt;5,"w",IF(ISERROR(VLOOKUP(DF$6,fériés,1,FALSE)),(SUM($H$1:DF$1)&gt;SUM($F$47:$F57))*(SUM($H$1:DF$1)&lt;=SUM($F$47:$F58))*1,"F"))</f>
        <v>0</v>
      </c>
      <c r="DG58" s="65">
        <f ca="1">IF(WEEKDAY(DG$6,2)&gt;5,"w",IF(ISERROR(VLOOKUP(DG$6,fériés,1,FALSE)),(SUM($H$1:DG$1)&gt;SUM($F$47:$F57))*(SUM($H$1:DG$1)&lt;=SUM($F$47:$F58))*1,"F"))</f>
        <v>0</v>
      </c>
      <c r="DH58" s="65">
        <f ca="1">IF(WEEKDAY(DH$6,2)&gt;5,"w",IF(ISERROR(VLOOKUP(DH$6,fériés,1,FALSE)),(SUM($H$1:DH$1)&gt;SUM($F$47:$F57))*(SUM($H$1:DH$1)&lt;=SUM($F$47:$F58))*1,"F"))</f>
        <v>0</v>
      </c>
      <c r="DI58" s="65">
        <f ca="1">IF(WEEKDAY(DI$6,2)&gt;5,"w",IF(ISERROR(VLOOKUP(DI$6,fériés,1,FALSE)),(SUM($H$1:DI$1)&gt;SUM($F$47:$F57))*(SUM($H$1:DI$1)&lt;=SUM($F$47:$F58))*1,"F"))</f>
        <v>0</v>
      </c>
      <c r="DJ58" s="65">
        <f ca="1">IF(WEEKDAY(DJ$6,2)&gt;5,"w",IF(ISERROR(VLOOKUP(DJ$6,fériés,1,FALSE)),(SUM($H$1:DJ$1)&gt;SUM($F$47:$F57))*(SUM($H$1:DJ$1)&lt;=SUM($F$47:$F58))*1,"F"))</f>
        <v>0</v>
      </c>
      <c r="DK58" s="65">
        <f ca="1">IF(WEEKDAY(DK$6,2)&gt;5,"w",IF(ISERROR(VLOOKUP(DK$6,fériés,1,FALSE)),(SUM($H$1:DK$1)&gt;SUM($F$47:$F57))*(SUM($H$1:DK$1)&lt;=SUM($F$47:$F58))*1,"F"))</f>
        <v>0</v>
      </c>
      <c r="DL58" s="65">
        <f ca="1">IF(WEEKDAY(DL$6,2)&gt;5,"w",IF(ISERROR(VLOOKUP(DL$6,fériés,1,FALSE)),(SUM($H$1:DL$1)&gt;SUM($F$47:$F57))*(SUM($H$1:DL$1)&lt;=SUM($F$47:$F58))*1,"F"))</f>
        <v>0</v>
      </c>
      <c r="DM58" s="65">
        <f ca="1">IF(WEEKDAY(DM$6,2)&gt;5,"w",IF(ISERROR(VLOOKUP(DM$6,fériés,1,FALSE)),(SUM($H$1:DM$1)&gt;SUM($F$47:$F57))*(SUM($H$1:DM$1)&lt;=SUM($F$47:$F58))*1,"F"))</f>
        <v>0</v>
      </c>
      <c r="DN58" s="65">
        <f ca="1">IF(WEEKDAY(DN$6,2)&gt;5,"w",IF(ISERROR(VLOOKUP(DN$6,fériés,1,FALSE)),(SUM($H$1:DN$1)&gt;SUM($F$47:$F57))*(SUM($H$1:DN$1)&lt;=SUM($F$47:$F58))*1,"F"))</f>
        <v>0</v>
      </c>
      <c r="DO58" s="65">
        <f ca="1">IF(WEEKDAY(DO$6,2)&gt;5,"w",IF(ISERROR(VLOOKUP(DO$6,fériés,1,FALSE)),(SUM($H$1:DO$1)&gt;SUM($F$47:$F57))*(SUM($H$1:DO$1)&lt;=SUM($F$47:$F58))*1,"F"))</f>
        <v>0</v>
      </c>
      <c r="DP58" s="65">
        <f ca="1">IF(WEEKDAY(DP$6,2)&gt;5,"w",IF(ISERROR(VLOOKUP(DP$6,fériés,1,FALSE)),(SUM($H$1:DP$1)&gt;SUM($F$47:$F57))*(SUM($H$1:DP$1)&lt;=SUM($F$47:$F58))*1,"F"))</f>
        <v>0</v>
      </c>
      <c r="DQ58" s="65">
        <f ca="1">IF(WEEKDAY(DQ$6,2)&gt;5,"w",IF(ISERROR(VLOOKUP(DQ$6,fériés,1,FALSE)),(SUM($H$1:DQ$1)&gt;SUM($F$47:$F57))*(SUM($H$1:DQ$1)&lt;=SUM($F$47:$F58))*1,"F"))</f>
        <v>0</v>
      </c>
      <c r="DR58" s="65">
        <f ca="1">IF(WEEKDAY(DR$6,2)&gt;5,"w",IF(ISERROR(VLOOKUP(DR$6,fériés,1,FALSE)),(SUM($H$1:DR$1)&gt;SUM($F$47:$F57))*(SUM($H$1:DR$1)&lt;=SUM($F$47:$F58))*1,"F"))</f>
        <v>0</v>
      </c>
      <c r="DS58" s="65">
        <f ca="1">IF(WEEKDAY(DS$6,2)&gt;5,"w",IF(ISERROR(VLOOKUP(DS$6,fériés,1,FALSE)),(SUM($H$1:DS$1)&gt;SUM($F$47:$F57))*(SUM($H$1:DS$1)&lt;=SUM($F$47:$F58))*1,"F"))</f>
        <v>0</v>
      </c>
      <c r="DT58" s="65">
        <f ca="1">IF(WEEKDAY(DT$6,2)&gt;5,"w",IF(ISERROR(VLOOKUP(DT$6,fériés,1,FALSE)),(SUM($H$1:DT$1)&gt;SUM($F$47:$F57))*(SUM($H$1:DT$1)&lt;=SUM($F$47:$F58))*1,"F"))</f>
        <v>0</v>
      </c>
      <c r="DU58" s="65">
        <f ca="1">IF(WEEKDAY(DU$6,2)&gt;5,"w",IF(ISERROR(VLOOKUP(DU$6,fériés,1,FALSE)),(SUM($H$1:DU$1)&gt;SUM($F$47:$F57))*(SUM($H$1:DU$1)&lt;=SUM($F$47:$F58))*1,"F"))</f>
        <v>0</v>
      </c>
      <c r="DV58" s="65">
        <f ca="1">IF(WEEKDAY(DV$6,2)&gt;5,"w",IF(ISERROR(VLOOKUP(DV$6,fériés,1,FALSE)),(SUM($H$1:DV$1)&gt;SUM($F$47:$F57))*(SUM($H$1:DV$1)&lt;=SUM($F$47:$F58))*1,"F"))</f>
        <v>0</v>
      </c>
      <c r="DW58" s="65">
        <f ca="1">IF(WEEKDAY(DW$6,2)&gt;5,"w",IF(ISERROR(VLOOKUP(DW$6,fériés,1,FALSE)),(SUM($H$1:DW$1)&gt;SUM($F$47:$F57))*(SUM($H$1:DW$1)&lt;=SUM($F$47:$F58))*1,"F"))</f>
        <v>0</v>
      </c>
      <c r="DX58" s="65">
        <f ca="1">IF(WEEKDAY(DX$6,2)&gt;5,"w",IF(ISERROR(VLOOKUP(DX$6,fériés,1,FALSE)),(SUM($H$1:DX$1)&gt;SUM($F$47:$F57))*(SUM($H$1:DX$1)&lt;=SUM($F$47:$F58))*1,"F"))</f>
        <v>0</v>
      </c>
      <c r="DY58" s="65">
        <f ca="1">IF(WEEKDAY(DY$6,2)&gt;5,"w",IF(ISERROR(VLOOKUP(DY$6,fériés,1,FALSE)),(SUM($H$1:DY$1)&gt;SUM($F$47:$F57))*(SUM($H$1:DY$1)&lt;=SUM($F$47:$F58))*1,"F"))</f>
        <v>0</v>
      </c>
      <c r="DZ58" s="65">
        <f ca="1">IF(WEEKDAY(DZ$6,2)&gt;5,"w",IF(ISERROR(VLOOKUP(DZ$6,fériés,1,FALSE)),(SUM($H$1:DZ$1)&gt;SUM($F$47:$F57))*(SUM($H$1:DZ$1)&lt;=SUM($F$47:$F58))*1,"F"))</f>
        <v>0</v>
      </c>
      <c r="EA58" s="65">
        <f ca="1">IF(WEEKDAY(EA$6,2)&gt;5,"w",IF(ISERROR(VLOOKUP(EA$6,fériés,1,FALSE)),(SUM($H$1:EA$1)&gt;SUM($F$47:$F57))*(SUM($H$1:EA$1)&lt;=SUM($F$47:$F58))*1,"F"))</f>
        <v>0</v>
      </c>
      <c r="EB58" s="65">
        <f ca="1">IF(WEEKDAY(EB$6,2)&gt;5,"w",IF(ISERROR(VLOOKUP(EB$6,fériés,1,FALSE)),(SUM($H$1:EB$1)&gt;SUM($F$47:$F57))*(SUM($H$1:EB$1)&lt;=SUM($F$47:$F58))*1,"F"))</f>
        <v>0</v>
      </c>
      <c r="EC58" s="65">
        <f ca="1">IF(WEEKDAY(EC$6,2)&gt;5,"w",IF(ISERROR(VLOOKUP(EC$6,fériés,1,FALSE)),(SUM($H$1:EC$1)&gt;SUM($F$47:$F57))*(SUM($H$1:EC$1)&lt;=SUM($F$47:$F58))*1,"F"))</f>
        <v>0</v>
      </c>
      <c r="ED58" s="65">
        <f ca="1">IF(WEEKDAY(ED$6,2)&gt;5,"w",IF(ISERROR(VLOOKUP(ED$6,fériés,1,FALSE)),(SUM($H$1:ED$1)&gt;SUM($F$47:$F57))*(SUM($H$1:ED$1)&lt;=SUM($F$47:$F58))*1,"F"))</f>
        <v>0</v>
      </c>
      <c r="EE58" s="65">
        <f ca="1">IF(WEEKDAY(EE$6,2)&gt;5,"w",IF(ISERROR(VLOOKUP(EE$6,fériés,1,FALSE)),(SUM($H$1:EE$1)&gt;SUM($F$47:$F57))*(SUM($H$1:EE$1)&lt;=SUM($F$47:$F58))*1,"F"))</f>
        <v>0</v>
      </c>
      <c r="EF58" s="65" t="str">
        <f ca="1">IF(WEEKDAY(EF$6,2)&gt;5,"w",IF(ISERROR(VLOOKUP(EF$6,fériés,1,FALSE)),(SUM($H$1:EF$1)&gt;SUM($F$47:$F57))*(SUM($H$1:EF$1)&lt;=SUM($F$47:$F58))*1,"F"))</f>
        <v>w</v>
      </c>
      <c r="EG58" s="65" t="str">
        <f ca="1">IF(WEEKDAY(EG$6,2)&gt;5,"w",IF(ISERROR(VLOOKUP(EG$6,fériés,1,FALSE)),(SUM($H$1:EG$1)&gt;SUM($F$47:$F57))*(SUM($H$1:EG$1)&lt;=SUM($F$47:$F58))*1,"F"))</f>
        <v>w</v>
      </c>
      <c r="EH58" s="65" t="str">
        <f ca="1">IF(WEEKDAY(EH$6,2)&gt;5,"w",IF(ISERROR(VLOOKUP(EH$6,fériés,1,FALSE)),(SUM($H$1:EH$1)&gt;SUM($F$47:$F57))*(SUM($H$1:EH$1)&lt;=SUM($F$47:$F58))*1,"F"))</f>
        <v>w</v>
      </c>
      <c r="EI58" s="65" t="str">
        <f ca="1">IF(WEEKDAY(EI$6,2)&gt;5,"w",IF(ISERROR(VLOOKUP(EI$6,fériés,1,FALSE)),(SUM($H$1:EI$1)&gt;SUM($F$47:$F57))*(SUM($H$1:EI$1)&lt;=SUM($F$47:$F58))*1,"F"))</f>
        <v>w</v>
      </c>
      <c r="EJ58" s="65" t="str">
        <f ca="1">IF(WEEKDAY(EJ$6,2)&gt;5,"w",IF(ISERROR(VLOOKUP(EJ$6,fériés,1,FALSE)),(SUM($H$1:EJ$1)&gt;SUM($F$47:$F57))*(SUM($H$1:EJ$1)&lt;=SUM($F$47:$F58))*1,"F"))</f>
        <v>w</v>
      </c>
      <c r="EK58" s="65" t="str">
        <f ca="1">IF(WEEKDAY(EK$6,2)&gt;5,"w",IF(ISERROR(VLOOKUP(EK$6,fériés,1,FALSE)),(SUM($H$1:EK$1)&gt;SUM($F$47:$F57))*(SUM($H$1:EK$1)&lt;=SUM($F$47:$F58))*1,"F"))</f>
        <v>w</v>
      </c>
      <c r="EL58" s="65" t="str">
        <f ca="1">IF(WEEKDAY(EL$6,2)&gt;5,"w",IF(ISERROR(VLOOKUP(EL$6,fériés,1,FALSE)),(SUM($H$1:EL$1)&gt;SUM($F$47:$F57))*(SUM($H$1:EL$1)&lt;=SUM($F$47:$F58))*1,"F"))</f>
        <v>w</v>
      </c>
      <c r="EM58" s="65" t="str">
        <f ca="1">IF(WEEKDAY(EM$6,2)&gt;5,"w",IF(ISERROR(VLOOKUP(EM$6,fériés,1,FALSE)),(SUM($H$1:EM$1)&gt;SUM($F$47:$F57))*(SUM($H$1:EM$1)&lt;=SUM($F$47:$F58))*1,"F"))</f>
        <v>w</v>
      </c>
      <c r="EN58" s="65" t="str">
        <f ca="1">IF(WEEKDAY(EN$6,2)&gt;5,"w",IF(ISERROR(VLOOKUP(EN$6,fériés,1,FALSE)),(SUM($H$1:EN$1)&gt;SUM($F$47:$F57))*(SUM($H$1:EN$1)&lt;=SUM($F$47:$F58))*1,"F"))</f>
        <v>w</v>
      </c>
      <c r="EO58" s="65" t="str">
        <f ca="1">IF(WEEKDAY(EO$6,2)&gt;5,"w",IF(ISERROR(VLOOKUP(EO$6,fériés,1,FALSE)),(SUM($H$1:EO$1)&gt;SUM($F$47:$F57))*(SUM($H$1:EO$1)&lt;=SUM($F$47:$F58))*1,"F"))</f>
        <v>w</v>
      </c>
      <c r="EP58" s="65" t="str">
        <f ca="1">IF(WEEKDAY(EP$6,2)&gt;5,"w",IF(ISERROR(VLOOKUP(EP$6,fériés,1,FALSE)),(SUM($H$1:EP$1)&gt;SUM($F$47:$F57))*(SUM($H$1:EP$1)&lt;=SUM($F$47:$F58))*1,"F"))</f>
        <v>w</v>
      </c>
      <c r="EQ58" s="65" t="str">
        <f ca="1">IF(WEEKDAY(EQ$6,2)&gt;5,"w",IF(ISERROR(VLOOKUP(EQ$6,fériés,1,FALSE)),(SUM($H$1:EQ$1)&gt;SUM($F$47:$F57))*(SUM($H$1:EQ$1)&lt;=SUM($F$47:$F58))*1,"F"))</f>
        <v>w</v>
      </c>
      <c r="ER58" s="65" t="str">
        <f ca="1">IF(WEEKDAY(ER$6,2)&gt;5,"w",IF(ISERROR(VLOOKUP(ER$6,fériés,1,FALSE)),(SUM($H$1:ER$1)&gt;SUM($F$47:$F57))*(SUM($H$1:ER$1)&lt;=SUM($F$47:$F58))*1,"F"))</f>
        <v>w</v>
      </c>
      <c r="ES58" s="65" t="str">
        <f ca="1">IF(WEEKDAY(ES$6,2)&gt;5,"w",IF(ISERROR(VLOOKUP(ES$6,fériés,1,FALSE)),(SUM($H$1:ES$1)&gt;SUM($F$47:$F57))*(SUM($H$1:ES$1)&lt;=SUM($F$47:$F58))*1,"F"))</f>
        <v>w</v>
      </c>
      <c r="ET58" s="65" t="str">
        <f ca="1">IF(WEEKDAY(ET$6,2)&gt;5,"w",IF(ISERROR(VLOOKUP(ET$6,fériés,1,FALSE)),(SUM($H$1:ET$1)&gt;SUM($F$47:$F57))*(SUM($H$1:ET$1)&lt;=SUM($F$47:$F58))*1,"F"))</f>
        <v>w</v>
      </c>
      <c r="EU58" s="65" t="str">
        <f ca="1">IF(WEEKDAY(EU$6,2)&gt;5,"w",IF(ISERROR(VLOOKUP(EU$6,fériés,1,FALSE)),(SUM($H$1:EU$1)&gt;SUM($F$47:$F57))*(SUM($H$1:EU$1)&lt;=SUM($F$47:$F58))*1,"F"))</f>
        <v>w</v>
      </c>
      <c r="EV58" s="65" t="str">
        <f ca="1">IF(WEEKDAY(EV$6,2)&gt;5,"w",IF(ISERROR(VLOOKUP(EV$6,fériés,1,FALSE)),(SUM($H$1:EV$1)&gt;SUM($F$47:$F57))*(SUM($H$1:EV$1)&lt;=SUM($F$47:$F58))*1,"F"))</f>
        <v>w</v>
      </c>
      <c r="EW58" s="65" t="str">
        <f ca="1">IF(WEEKDAY(EW$6,2)&gt;5,"w",IF(ISERROR(VLOOKUP(EW$6,fériés,1,FALSE)),(SUM($H$1:EW$1)&gt;SUM($F$47:$F57))*(SUM($H$1:EW$1)&lt;=SUM($F$47:$F58))*1,"F"))</f>
        <v>w</v>
      </c>
      <c r="EX58" s="65" t="str">
        <f ca="1">IF(WEEKDAY(EX$6,2)&gt;5,"w",IF(ISERROR(VLOOKUP(EX$6,fériés,1,FALSE)),(SUM($H$1:EX$1)&gt;SUM($F$47:$F57))*(SUM($H$1:EX$1)&lt;=SUM($F$47:$F58))*1,"F"))</f>
        <v>w</v>
      </c>
      <c r="EY58" s="65" t="str">
        <f ca="1">IF(WEEKDAY(EY$6,2)&gt;5,"w",IF(ISERROR(VLOOKUP(EY$6,fériés,1,FALSE)),(SUM($H$1:EY$1)&gt;SUM($F$47:$F57))*(SUM($H$1:EY$1)&lt;=SUM($F$47:$F58))*1,"F"))</f>
        <v>w</v>
      </c>
      <c r="EZ58" s="65">
        <f ca="1">IF(WEEKDAY(EZ$6,2)&gt;5,"w",IF(ISERROR(VLOOKUP(EZ$6,fériés,1,FALSE)),(SUM($H$1:EZ$1)&gt;SUM($F$47:$F57))*(SUM($H$1:EZ$1)&lt;=SUM($F$47:$F58))*1,"F"))</f>
        <v>0</v>
      </c>
      <c r="FA58" s="65">
        <f ca="1">IF(WEEKDAY(FA$6,2)&gt;5,"w",IF(ISERROR(VLOOKUP(FA$6,fériés,1,FALSE)),(SUM($H$1:FA$1)&gt;SUM($F$47:$F57))*(SUM($H$1:FA$1)&lt;=SUM($F$47:$F58))*1,"F"))</f>
        <v>0</v>
      </c>
      <c r="FB58" s="65">
        <f ca="1">IF(WEEKDAY(FB$6,2)&gt;5,"w",IF(ISERROR(VLOOKUP(FB$6,fériés,1,FALSE)),(SUM($H$1:FB$1)&gt;SUM($F$47:$F57))*(SUM($H$1:FB$1)&lt;=SUM($F$47:$F58))*1,"F"))</f>
        <v>0</v>
      </c>
      <c r="FC58" s="65">
        <f ca="1">IF(WEEKDAY(FC$6,2)&gt;5,"w",IF(ISERROR(VLOOKUP(FC$6,fériés,1,FALSE)),(SUM($H$1:FC$1)&gt;SUM($F$47:$F57))*(SUM($H$1:FC$1)&lt;=SUM($F$47:$F58))*1,"F"))</f>
        <v>0</v>
      </c>
      <c r="FD58" s="65">
        <f ca="1">IF(WEEKDAY(FD$6,2)&gt;5,"w",IF(ISERROR(VLOOKUP(FD$6,fériés,1,FALSE)),(SUM($H$1:FD$1)&gt;SUM($F$47:$F57))*(SUM($H$1:FD$1)&lt;=SUM($F$47:$F58))*1,"F"))</f>
        <v>0</v>
      </c>
      <c r="FE58" s="65">
        <f ca="1">IF(WEEKDAY(FE$6,2)&gt;5,"w",IF(ISERROR(VLOOKUP(FE$6,fériés,1,FALSE)),(SUM($H$1:FE$1)&gt;SUM($F$47:$F57))*(SUM($H$1:FE$1)&lt;=SUM($F$47:$F58))*1,"F"))</f>
        <v>0</v>
      </c>
      <c r="FF58" s="65">
        <f ca="1">IF(WEEKDAY(FF$6,2)&gt;5,"w",IF(ISERROR(VLOOKUP(FF$6,fériés,1,FALSE)),(SUM($H$1:FF$1)&gt;SUM($F$47:$F57))*(SUM($H$1:FF$1)&lt;=SUM($F$47:$F58))*1,"F"))</f>
        <v>0</v>
      </c>
      <c r="FG58" s="65">
        <f ca="1">IF(WEEKDAY(FG$6,2)&gt;5,"w",IF(ISERROR(VLOOKUP(FG$6,fériés,1,FALSE)),(SUM($H$1:FG$1)&gt;SUM($F$47:$F57))*(SUM($H$1:FG$1)&lt;=SUM($F$47:$F58))*1,"F"))</f>
        <v>0</v>
      </c>
      <c r="FH58" s="65">
        <f ca="1">IF(WEEKDAY(FH$6,2)&gt;5,"w",IF(ISERROR(VLOOKUP(FH$6,fériés,1,FALSE)),(SUM($H$1:FH$1)&gt;SUM($F$47:$F57))*(SUM($H$1:FH$1)&lt;=SUM($F$47:$F58))*1,"F"))</f>
        <v>0</v>
      </c>
      <c r="FI58" s="65">
        <f ca="1">IF(WEEKDAY(FI$6,2)&gt;5,"w",IF(ISERROR(VLOOKUP(FI$6,fériés,1,FALSE)),(SUM($H$1:FI$1)&gt;SUM($F$47:$F57))*(SUM($H$1:FI$1)&lt;=SUM($F$47:$F58))*1,"F"))</f>
        <v>0</v>
      </c>
      <c r="FJ58" s="65">
        <f ca="1">IF(WEEKDAY(FJ$6,2)&gt;5,"w",IF(ISERROR(VLOOKUP(FJ$6,fériés,1,FALSE)),(SUM($H$1:FJ$1)&gt;SUM($F$47:$F57))*(SUM($H$1:FJ$1)&lt;=SUM($F$47:$F58))*1,"F"))</f>
        <v>0</v>
      </c>
      <c r="FK58" s="65">
        <f ca="1">IF(WEEKDAY(FK$6,2)&gt;5,"w",IF(ISERROR(VLOOKUP(FK$6,fériés,1,FALSE)),(SUM($H$1:FK$1)&gt;SUM($F$47:$F57))*(SUM($H$1:FK$1)&lt;=SUM($F$47:$F58))*1,"F"))</f>
        <v>0</v>
      </c>
      <c r="FL58" s="65">
        <f ca="1">IF(WEEKDAY(FL$6,2)&gt;5,"w",IF(ISERROR(VLOOKUP(FL$6,fériés,1,FALSE)),(SUM($H$1:FL$1)&gt;SUM($F$47:$F57))*(SUM($H$1:FL$1)&lt;=SUM($F$47:$F58))*1,"F"))</f>
        <v>0</v>
      </c>
      <c r="FM58" s="65">
        <f ca="1">IF(WEEKDAY(FM$6,2)&gt;5,"w",IF(ISERROR(VLOOKUP(FM$6,fériés,1,FALSE)),(SUM($H$1:FM$1)&gt;SUM($F$47:$F57))*(SUM($H$1:FM$1)&lt;=SUM($F$47:$F58))*1,"F"))</f>
        <v>0</v>
      </c>
      <c r="FN58" s="65">
        <f ca="1">IF(WEEKDAY(FN$6,2)&gt;5,"w",IF(ISERROR(VLOOKUP(FN$6,fériés,1,FALSE)),(SUM($H$1:FN$1)&gt;SUM($F$47:$F57))*(SUM($H$1:FN$1)&lt;=SUM($F$47:$F58))*1,"F"))</f>
        <v>0</v>
      </c>
      <c r="FO58" s="65">
        <f ca="1">IF(WEEKDAY(FO$6,2)&gt;5,"w",IF(ISERROR(VLOOKUP(FO$6,fériés,1,FALSE)),(SUM($H$1:FO$1)&gt;SUM($F$47:$F57))*(SUM($H$1:FO$1)&lt;=SUM($F$47:$F58))*1,"F"))</f>
        <v>0</v>
      </c>
      <c r="FP58" s="65">
        <f ca="1">IF(WEEKDAY(FP$6,2)&gt;5,"w",IF(ISERROR(VLOOKUP(FP$6,fériés,1,FALSE)),(SUM($H$1:FP$1)&gt;SUM($F$47:$F57))*(SUM($H$1:FP$1)&lt;=SUM($F$47:$F58))*1,"F"))</f>
        <v>0</v>
      </c>
      <c r="FQ58" s="65">
        <f ca="1">IF(WEEKDAY(FQ$6,2)&gt;5,"w",IF(ISERROR(VLOOKUP(FQ$6,fériés,1,FALSE)),(SUM($H$1:FQ$1)&gt;SUM($F$47:$F57))*(SUM($H$1:FQ$1)&lt;=SUM($F$47:$F58))*1,"F"))</f>
        <v>0</v>
      </c>
      <c r="FR58" s="65">
        <f ca="1">IF(WEEKDAY(FR$6,2)&gt;5,"w",IF(ISERROR(VLOOKUP(FR$6,fériés,1,FALSE)),(SUM($H$1:FR$1)&gt;SUM($F$47:$F57))*(SUM($H$1:FR$1)&lt;=SUM($F$47:$F58))*1,"F"))</f>
        <v>0</v>
      </c>
      <c r="FS58" s="65">
        <f ca="1">IF(WEEKDAY(FS$6,2)&gt;5,"w",IF(ISERROR(VLOOKUP(FS$6,fériés,1,FALSE)),(SUM($H$1:FS$1)&gt;SUM($F$47:$F57))*(SUM($H$1:FS$1)&lt;=SUM($F$47:$F58))*1,"F"))</f>
        <v>0</v>
      </c>
      <c r="FT58" s="65">
        <f ca="1">IF(WEEKDAY(FT$6,2)&gt;5,"w",IF(ISERROR(VLOOKUP(FT$6,fériés,1,FALSE)),(SUM($H$1:FT$1)&gt;SUM($F$47:$F57))*(SUM($H$1:FT$1)&lt;=SUM($F$47:$F58))*1,"F"))</f>
        <v>0</v>
      </c>
      <c r="FU58" s="65">
        <f ca="1">IF(WEEKDAY(FU$6,2)&gt;5,"w",IF(ISERROR(VLOOKUP(FU$6,fériés,1,FALSE)),(SUM($H$1:FU$1)&gt;SUM($F$47:$F57))*(SUM($H$1:FU$1)&lt;=SUM($F$47:$F58))*1,"F"))</f>
        <v>0</v>
      </c>
      <c r="FV58" s="65">
        <f ca="1">IF(WEEKDAY(FV$6,2)&gt;5,"w",IF(ISERROR(VLOOKUP(FV$6,fériés,1,FALSE)),(SUM($H$1:FV$1)&gt;SUM($F$47:$F57))*(SUM($H$1:FV$1)&lt;=SUM($F$47:$F58))*1,"F"))</f>
        <v>0</v>
      </c>
      <c r="FW58" s="65">
        <f ca="1">IF(WEEKDAY(FW$6,2)&gt;5,"w",IF(ISERROR(VLOOKUP(FW$6,fériés,1,FALSE)),(SUM($H$1:FW$1)&gt;SUM($F$47:$F57))*(SUM($H$1:FW$1)&lt;=SUM($F$47:$F58))*1,"F"))</f>
        <v>0</v>
      </c>
      <c r="FX58" s="65">
        <f ca="1">IF(WEEKDAY(FX$6,2)&gt;5,"w",IF(ISERROR(VLOOKUP(FX$6,fériés,1,FALSE)),(SUM($H$1:FX$1)&gt;SUM($F$47:$F57))*(SUM($H$1:FX$1)&lt;=SUM($F$47:$F58))*1,"F"))</f>
        <v>0</v>
      </c>
      <c r="FY58" s="65">
        <f ca="1">IF(WEEKDAY(FY$6,2)&gt;5,"w",IF(ISERROR(VLOOKUP(FY$6,fériés,1,FALSE)),(SUM($H$1:FY$1)&gt;SUM($F$47:$F57))*(SUM($H$1:FY$1)&lt;=SUM($F$47:$F58))*1,"F"))</f>
        <v>0</v>
      </c>
      <c r="FZ58" s="65">
        <f ca="1">IF(WEEKDAY(FZ$6,2)&gt;5,"w",IF(ISERROR(VLOOKUP(FZ$6,fériés,1,FALSE)),(SUM($H$1:FZ$1)&gt;SUM($F$47:$F57))*(SUM($H$1:FZ$1)&lt;=SUM($F$47:$F58))*1,"F"))</f>
        <v>0</v>
      </c>
      <c r="GA58" s="65">
        <f ca="1">IF(WEEKDAY(GA$6,2)&gt;5,"w",IF(ISERROR(VLOOKUP(GA$6,fériés,1,FALSE)),(SUM($H$1:GA$1)&gt;SUM($F$47:$F57))*(SUM($H$1:GA$1)&lt;=SUM($F$47:$F58))*1,"F"))</f>
        <v>0</v>
      </c>
      <c r="GB58" s="65">
        <f ca="1">IF(WEEKDAY(GB$6,2)&gt;5,"w",IF(ISERROR(VLOOKUP(GB$6,fériés,1,FALSE)),(SUM($H$1:GB$1)&gt;SUM($F$47:$F57))*(SUM($H$1:GB$1)&lt;=SUM($F$47:$F58))*1,"F"))</f>
        <v>0</v>
      </c>
      <c r="GC58" s="65">
        <f ca="1">IF(WEEKDAY(GC$6,2)&gt;5,"w",IF(ISERROR(VLOOKUP(GC$6,fériés,1,FALSE)),(SUM($H$1:GC$1)&gt;SUM($F$47:$F57))*(SUM($H$1:GC$1)&lt;=SUM($F$47:$F58))*1,"F"))</f>
        <v>0</v>
      </c>
      <c r="GD58" s="65">
        <f ca="1">IF(WEEKDAY(GD$6,2)&gt;5,"w",IF(ISERROR(VLOOKUP(GD$6,fériés,1,FALSE)),(SUM($H$1:GD$1)&gt;SUM($F$47:$F57))*(SUM($H$1:GD$1)&lt;=SUM($F$47:$F58))*1,"F"))</f>
        <v>0</v>
      </c>
      <c r="GE58" s="65">
        <f ca="1">IF(WEEKDAY(GE$6,2)&gt;5,"w",IF(ISERROR(VLOOKUP(GE$6,fériés,1,FALSE)),(SUM($H$1:GE$1)&gt;SUM($F$47:$F57))*(SUM($H$1:GE$1)&lt;=SUM($F$47:$F58))*1,"F"))</f>
        <v>0</v>
      </c>
      <c r="GF58" s="65">
        <f ca="1">IF(WEEKDAY(GF$6,2)&gt;5,"w",IF(ISERROR(VLOOKUP(GF$6,fériés,1,FALSE)),(SUM($H$1:GF$1)&gt;SUM($F$47:$F57))*(SUM($H$1:GF$1)&lt;=SUM($F$47:$F58))*1,"F"))</f>
        <v>0</v>
      </c>
      <c r="GG58" s="65">
        <f ca="1">IF(WEEKDAY(GG$6,2)&gt;5,"w",IF(ISERROR(VLOOKUP(GG$6,fériés,1,FALSE)),(SUM($H$1:GG$1)&gt;SUM($F$47:$F57))*(SUM($H$1:GG$1)&lt;=SUM($F$47:$F58))*1,"F"))</f>
        <v>0</v>
      </c>
      <c r="GH58" s="65">
        <f ca="1">IF(WEEKDAY(GH$6,2)&gt;5,"w",IF(ISERROR(VLOOKUP(GH$6,fériés,1,FALSE)),(SUM($H$1:GH$1)&gt;SUM($F$47:$F57))*(SUM($H$1:GH$1)&lt;=SUM($F$47:$F58))*1,"F"))</f>
        <v>0</v>
      </c>
      <c r="GI58" s="65">
        <f ca="1">IF(WEEKDAY(GI$6,2)&gt;5,"w",IF(ISERROR(VLOOKUP(GI$6,fériés,1,FALSE)),(SUM($H$1:GI$1)&gt;SUM($F$47:$F57))*(SUM($H$1:GI$1)&lt;=SUM($F$47:$F58))*1,"F"))</f>
        <v>0</v>
      </c>
      <c r="GJ58" s="65">
        <f ca="1">IF(WEEKDAY(GJ$6,2)&gt;5,"w",IF(ISERROR(VLOOKUP(GJ$6,fériés,1,FALSE)),(SUM($H$1:GJ$1)&gt;SUM($F$47:$F57))*(SUM($H$1:GJ$1)&lt;=SUM($F$47:$F58))*1,"F"))</f>
        <v>0</v>
      </c>
      <c r="GK58" s="65">
        <f ca="1">IF(WEEKDAY(GK$6,2)&gt;5,"w",IF(ISERROR(VLOOKUP(GK$6,fériés,1,FALSE)),(SUM($H$1:GK$1)&gt;SUM($F$47:$F57))*(SUM($H$1:GK$1)&lt;=SUM($F$47:$F58))*1,"F"))</f>
        <v>0</v>
      </c>
      <c r="GL58" s="65">
        <f ca="1">IF(WEEKDAY(GL$6,2)&gt;5,"w",IF(ISERROR(VLOOKUP(GL$6,fériés,1,FALSE)),(SUM($H$1:GL$1)&gt;SUM($F$47:$F57))*(SUM($H$1:GL$1)&lt;=SUM($F$47:$F58))*1,"F"))</f>
        <v>0</v>
      </c>
      <c r="GM58" s="65">
        <f ca="1">IF(WEEKDAY(GM$6,2)&gt;5,"w",IF(ISERROR(VLOOKUP(GM$6,fériés,1,FALSE)),(SUM($H$1:GM$1)&gt;SUM($F$47:$F57))*(SUM($H$1:GM$1)&lt;=SUM($F$47:$F58))*1,"F"))</f>
        <v>0</v>
      </c>
      <c r="GN58" s="65">
        <f ca="1">IF(WEEKDAY(GN$6,2)&gt;5,"w",IF(ISERROR(VLOOKUP(GN$6,fériés,1,FALSE)),(SUM($H$1:GN$1)&gt;SUM($F$47:$F57))*(SUM($H$1:GN$1)&lt;=SUM($F$47:$F58))*1,"F"))</f>
        <v>0</v>
      </c>
      <c r="GO58" s="65">
        <f ca="1">IF(WEEKDAY(GO$6,2)&gt;5,"w",IF(ISERROR(VLOOKUP(GO$6,fériés,1,FALSE)),(SUM($H$1:GO$1)&gt;SUM($F$47:$F57))*(SUM($H$1:GO$1)&lt;=SUM($F$47:$F58))*1,"F"))</f>
        <v>0</v>
      </c>
      <c r="GP58" s="65">
        <f ca="1">IF(WEEKDAY(GP$6,2)&gt;5,"w",IF(ISERROR(VLOOKUP(GP$6,fériés,1,FALSE)),(SUM($H$1:GP$1)&gt;SUM($F$47:$F57))*(SUM($H$1:GP$1)&lt;=SUM($F$47:$F58))*1,"F"))</f>
        <v>0</v>
      </c>
      <c r="GQ58" s="65">
        <f ca="1">IF(WEEKDAY(GQ$6,2)&gt;5,"w",IF(ISERROR(VLOOKUP(GQ$6,fériés,1,FALSE)),(SUM($H$1:GQ$1)&gt;SUM($F$47:$F57))*(SUM($H$1:GQ$1)&lt;=SUM($F$47:$F58))*1,"F"))</f>
        <v>0</v>
      </c>
      <c r="GR58" s="65">
        <f ca="1">IF(WEEKDAY(GR$6,2)&gt;5,"w",IF(ISERROR(VLOOKUP(GR$6,fériés,1,FALSE)),(SUM($H$1:GR$1)&gt;SUM($F$47:$F57))*(SUM($H$1:GR$1)&lt;=SUM($F$47:$F58))*1,"F"))</f>
        <v>0</v>
      </c>
      <c r="GS58" s="65">
        <f ca="1">IF(WEEKDAY(GS$6,2)&gt;5,"w",IF(ISERROR(VLOOKUP(GS$6,fériés,1,FALSE)),(SUM($H$1:GS$1)&gt;SUM($F$47:$F57))*(SUM($H$1:GS$1)&lt;=SUM($F$47:$F58))*1,"F"))</f>
        <v>0</v>
      </c>
      <c r="GT58" s="65">
        <f ca="1">IF(WEEKDAY(GT$6,2)&gt;5,"w",IF(ISERROR(VLOOKUP(GT$6,fériés,1,FALSE)),(SUM($H$1:GT$1)&gt;SUM($F$47:$F57))*(SUM($H$1:GT$1)&lt;=SUM($F$47:$F58))*1,"F"))</f>
        <v>0</v>
      </c>
      <c r="GU58" s="65">
        <f ca="1">IF(WEEKDAY(GU$6,2)&gt;5,"w",IF(ISERROR(VLOOKUP(GU$6,fériés,1,FALSE)),(SUM($H$1:GU$1)&gt;SUM($F$47:$F57))*(SUM($H$1:GU$1)&lt;=SUM($F$47:$F58))*1,"F"))</f>
        <v>0</v>
      </c>
      <c r="GV58" s="65">
        <f ca="1">IF(WEEKDAY(GV$6,2)&gt;5,"w",IF(ISERROR(VLOOKUP(GV$6,fériés,1,FALSE)),(SUM($H$1:GV$1)&gt;SUM($F$47:$F57))*(SUM($H$1:GV$1)&lt;=SUM($F$47:$F58))*1,"F"))</f>
        <v>0</v>
      </c>
      <c r="GW58" s="65">
        <f ca="1">IF(WEEKDAY(GW$6,2)&gt;5,"w",IF(ISERROR(VLOOKUP(GW$6,fériés,1,FALSE)),(SUM($H$1:GW$1)&gt;SUM($F$47:$F57))*(SUM($H$1:GW$1)&lt;=SUM($F$47:$F58))*1,"F"))</f>
        <v>0</v>
      </c>
      <c r="GX58" s="65" t="str">
        <f ca="1">IF(WEEKDAY(GX$6,2)&gt;5,"w",IF(ISERROR(VLOOKUP(GX$6,fériés,1,FALSE)),(SUM($H$1:GX$1)&gt;SUM($F$47:$F57))*(SUM($H$1:GX$1)&lt;=SUM($F$47:$F58))*1,"F"))</f>
        <v>w</v>
      </c>
      <c r="GY58" s="65" t="str">
        <f ca="1">IF(WEEKDAY(GY$6,2)&gt;5,"w",IF(ISERROR(VLOOKUP(GY$6,fériés,1,FALSE)),(SUM($H$1:GY$1)&gt;SUM($F$47:$F57))*(SUM($H$1:GY$1)&lt;=SUM($F$47:$F58))*1,"F"))</f>
        <v>w</v>
      </c>
      <c r="GZ58" s="65" t="str">
        <f ca="1">IF(WEEKDAY(GZ$6,2)&gt;5,"w",IF(ISERROR(VLOOKUP(GZ$6,fériés,1,FALSE)),(SUM($H$1:GZ$1)&gt;SUM($F$47:$F57))*(SUM($H$1:GZ$1)&lt;=SUM($F$47:$F58))*1,"F"))</f>
        <v>w</v>
      </c>
      <c r="HA58" s="65" t="str">
        <f ca="1">IF(WEEKDAY(HA$6,2)&gt;5,"w",IF(ISERROR(VLOOKUP(HA$6,fériés,1,FALSE)),(SUM($H$1:HA$1)&gt;SUM($F$47:$F57))*(SUM($H$1:HA$1)&lt;=SUM($F$47:$F58))*1,"F"))</f>
        <v>w</v>
      </c>
      <c r="HB58" s="65" t="str">
        <f ca="1">IF(WEEKDAY(HB$6,2)&gt;5,"w",IF(ISERROR(VLOOKUP(HB$6,fériés,1,FALSE)),(SUM($H$1:HB$1)&gt;SUM($F$47:$F57))*(SUM($H$1:HB$1)&lt;=SUM($F$47:$F58))*1,"F"))</f>
        <v>w</v>
      </c>
      <c r="HC58" s="65" t="str">
        <f ca="1">IF(WEEKDAY(HC$6,2)&gt;5,"w",IF(ISERROR(VLOOKUP(HC$6,fériés,1,FALSE)),(SUM($H$1:HC$1)&gt;SUM($F$47:$F57))*(SUM($H$1:HC$1)&lt;=SUM($F$47:$F58))*1,"F"))</f>
        <v>w</v>
      </c>
      <c r="HD58" s="65" t="str">
        <f ca="1">IF(WEEKDAY(HD$6,2)&gt;5,"w",IF(ISERROR(VLOOKUP(HD$6,fériés,1,FALSE)),(SUM($H$1:HD$1)&gt;SUM($F$47:$F57))*(SUM($H$1:HD$1)&lt;=SUM($F$47:$F58))*1,"F"))</f>
        <v>w</v>
      </c>
      <c r="HE58" s="65" t="str">
        <f ca="1">IF(WEEKDAY(HE$6,2)&gt;5,"w",IF(ISERROR(VLOOKUP(HE$6,fériés,1,FALSE)),(SUM($H$1:HE$1)&gt;SUM($F$47:$F57))*(SUM($H$1:HE$1)&lt;=SUM($F$47:$F58))*1,"F"))</f>
        <v>w</v>
      </c>
      <c r="HF58" s="65" t="str">
        <f ca="1">IF(WEEKDAY(HF$6,2)&gt;5,"w",IF(ISERROR(VLOOKUP(HF$6,fériés,1,FALSE)),(SUM($H$1:HF$1)&gt;SUM($F$47:$F57))*(SUM($H$1:HF$1)&lt;=SUM($F$47:$F58))*1,"F"))</f>
        <v>w</v>
      </c>
      <c r="HG58" s="65" t="str">
        <f ca="1">IF(WEEKDAY(HG$6,2)&gt;5,"w",IF(ISERROR(VLOOKUP(HG$6,fériés,1,FALSE)),(SUM($H$1:HG$1)&gt;SUM($F$47:$F57))*(SUM($H$1:HG$1)&lt;=SUM($F$47:$F58))*1,"F"))</f>
        <v>w</v>
      </c>
      <c r="HH58" s="65" t="str">
        <f ca="1">IF(WEEKDAY(HH$6,2)&gt;5,"w",IF(ISERROR(VLOOKUP(HH$6,fériés,1,FALSE)),(SUM($H$1:HH$1)&gt;SUM($F$47:$F57))*(SUM($H$1:HH$1)&lt;=SUM($F$47:$F58))*1,"F"))</f>
        <v>w</v>
      </c>
      <c r="HI58" s="65" t="str">
        <f ca="1">IF(WEEKDAY(HI$6,2)&gt;5,"w",IF(ISERROR(VLOOKUP(HI$6,fériés,1,FALSE)),(SUM($H$1:HI$1)&gt;SUM($F$47:$F57))*(SUM($H$1:HI$1)&lt;=SUM($F$47:$F58))*1,"F"))</f>
        <v>w</v>
      </c>
      <c r="HJ58" s="65" t="str">
        <f ca="1">IF(WEEKDAY(HJ$6,2)&gt;5,"w",IF(ISERROR(VLOOKUP(HJ$6,fériés,1,FALSE)),(SUM($H$1:HJ$1)&gt;SUM($F$47:$F57))*(SUM($H$1:HJ$1)&lt;=SUM($F$47:$F58))*1,"F"))</f>
        <v>w</v>
      </c>
      <c r="HK58" s="65" t="str">
        <f ca="1">IF(WEEKDAY(HK$6,2)&gt;5,"w",IF(ISERROR(VLOOKUP(HK$6,fériés,1,FALSE)),(SUM($H$1:HK$1)&gt;SUM($F$47:$F57))*(SUM($H$1:HK$1)&lt;=SUM($F$47:$F58))*1,"F"))</f>
        <v>w</v>
      </c>
      <c r="HL58" s="65" t="str">
        <f ca="1">IF(WEEKDAY(HL$6,2)&gt;5,"w",IF(ISERROR(VLOOKUP(HL$6,fériés,1,FALSE)),(SUM($H$1:HL$1)&gt;SUM($F$47:$F57))*(SUM($H$1:HL$1)&lt;=SUM($F$47:$F58))*1,"F"))</f>
        <v>w</v>
      </c>
      <c r="HM58" s="65" t="str">
        <f ca="1">IF(WEEKDAY(HM$6,2)&gt;5,"w",IF(ISERROR(VLOOKUP(HM$6,fériés,1,FALSE)),(SUM($H$1:HM$1)&gt;SUM($F$47:$F57))*(SUM($H$1:HM$1)&lt;=SUM($F$47:$F58))*1,"F"))</f>
        <v>w</v>
      </c>
      <c r="HN58" s="65" t="str">
        <f ca="1">IF(WEEKDAY(HN$6,2)&gt;5,"w",IF(ISERROR(VLOOKUP(HN$6,fériés,1,FALSE)),(SUM($H$1:HN$1)&gt;SUM($F$47:$F57))*(SUM($H$1:HN$1)&lt;=SUM($F$47:$F58))*1,"F"))</f>
        <v>w</v>
      </c>
      <c r="HO58" s="65" t="str">
        <f ca="1">IF(WEEKDAY(HO$6,2)&gt;5,"w",IF(ISERROR(VLOOKUP(HO$6,fériés,1,FALSE)),(SUM($H$1:HO$1)&gt;SUM($F$47:$F57))*(SUM($H$1:HO$1)&lt;=SUM($F$47:$F58))*1,"F"))</f>
        <v>w</v>
      </c>
      <c r="HP58" s="65" t="str">
        <f ca="1">IF(WEEKDAY(HP$6,2)&gt;5,"w",IF(ISERROR(VLOOKUP(HP$6,fériés,1,FALSE)),(SUM($H$1:HP$1)&gt;SUM($F$47:$F57))*(SUM($H$1:HP$1)&lt;=SUM($F$47:$F58))*1,"F"))</f>
        <v>w</v>
      </c>
      <c r="HQ58" s="65" t="str">
        <f ca="1">IF(WEEKDAY(HQ$6,2)&gt;5,"w",IF(ISERROR(VLOOKUP(HQ$6,fériés,1,FALSE)),(SUM($H$1:HQ$1)&gt;SUM($F$47:$F57))*(SUM($H$1:HQ$1)&lt;=SUM($F$47:$F58))*1,"F"))</f>
        <v>w</v>
      </c>
      <c r="HR58" s="65">
        <f ca="1">IF(WEEKDAY(HR$6,2)&gt;5,"w",IF(ISERROR(VLOOKUP(HR$6,fériés,1,FALSE)),(SUM($H$1:HR$1)&gt;SUM($F$47:$F57))*(SUM($H$1:HR$1)&lt;=SUM($F$47:$F58))*1,"F"))</f>
        <v>0</v>
      </c>
      <c r="HS58" s="65">
        <f ca="1">IF(WEEKDAY(HS$6,2)&gt;5,"w",IF(ISERROR(VLOOKUP(HS$6,fériés,1,FALSE)),(SUM($H$1:HS$1)&gt;SUM($F$47:$F57))*(SUM($H$1:HS$1)&lt;=SUM($F$47:$F58))*1,"F"))</f>
        <v>0</v>
      </c>
      <c r="HT58" s="65">
        <f ca="1">IF(WEEKDAY(HT$6,2)&gt;5,"w",IF(ISERROR(VLOOKUP(HT$6,fériés,1,FALSE)),(SUM($H$1:HT$1)&gt;SUM($F$47:$F57))*(SUM($H$1:HT$1)&lt;=SUM($F$47:$F58))*1,"F"))</f>
        <v>0</v>
      </c>
      <c r="HU58" s="65">
        <f ca="1">IF(WEEKDAY(HU$6,2)&gt;5,"w",IF(ISERROR(VLOOKUP(HU$6,fériés,1,FALSE)),(SUM($H$1:HU$1)&gt;SUM($F$47:$F57))*(SUM($H$1:HU$1)&lt;=SUM($F$47:$F58))*1,"F"))</f>
        <v>0</v>
      </c>
      <c r="HV58" s="65">
        <f ca="1">IF(WEEKDAY(HV$6,2)&gt;5,"w",IF(ISERROR(VLOOKUP(HV$6,fériés,1,FALSE)),(SUM($H$1:HV$1)&gt;SUM($F$47:$F57))*(SUM($H$1:HV$1)&lt;=SUM($F$47:$F58))*1,"F"))</f>
        <v>0</v>
      </c>
      <c r="HW58" s="65">
        <f ca="1">IF(WEEKDAY(HW$6,2)&gt;5,"w",IF(ISERROR(VLOOKUP(HW$6,fériés,1,FALSE)),(SUM($H$1:HW$1)&gt;SUM($F$47:$F57))*(SUM($H$1:HW$1)&lt;=SUM($F$47:$F58))*1,"F"))</f>
        <v>0</v>
      </c>
      <c r="HX58" s="65">
        <f ca="1">IF(WEEKDAY(HX$6,2)&gt;5,"w",IF(ISERROR(VLOOKUP(HX$6,fériés,1,FALSE)),(SUM($H$1:HX$1)&gt;SUM($F$47:$F57))*(SUM($H$1:HX$1)&lt;=SUM($F$47:$F58))*1,"F"))</f>
        <v>0</v>
      </c>
      <c r="HY58" s="65">
        <f ca="1">IF(WEEKDAY(HY$6,2)&gt;5,"w",IF(ISERROR(VLOOKUP(HY$6,fériés,1,FALSE)),(SUM($H$1:HY$1)&gt;SUM($F$47:$F57))*(SUM($H$1:HY$1)&lt;=SUM($F$47:$F58))*1,"F"))</f>
        <v>0</v>
      </c>
      <c r="HZ58" s="65">
        <f ca="1">IF(WEEKDAY(HZ$6,2)&gt;5,"w",IF(ISERROR(VLOOKUP(HZ$6,fériés,1,FALSE)),(SUM($H$1:HZ$1)&gt;SUM($F$47:$F57))*(SUM($H$1:HZ$1)&lt;=SUM($F$47:$F58))*1,"F"))</f>
        <v>0</v>
      </c>
      <c r="IA58" s="65">
        <f ca="1">IF(WEEKDAY(IA$6,2)&gt;5,"w",IF(ISERROR(VLOOKUP(IA$6,fériés,1,FALSE)),(SUM($H$1:IA$1)&gt;SUM($F$47:$F57))*(SUM($H$1:IA$1)&lt;=SUM($F$47:$F58))*1,"F"))</f>
        <v>0</v>
      </c>
      <c r="IB58" s="65">
        <f ca="1">IF(WEEKDAY(IB$6,2)&gt;5,"w",IF(ISERROR(VLOOKUP(IB$6,fériés,1,FALSE)),(SUM($H$1:IB$1)&gt;SUM($F$47:$F57))*(SUM($H$1:IB$1)&lt;=SUM($F$47:$F58))*1,"F"))</f>
        <v>0</v>
      </c>
      <c r="IC58" s="65">
        <f ca="1">IF(WEEKDAY(IC$6,2)&gt;5,"w",IF(ISERROR(VLOOKUP(IC$6,fériés,1,FALSE)),(SUM($H$1:IC$1)&gt;SUM($F$47:$F57))*(SUM($H$1:IC$1)&lt;=SUM($F$47:$F58))*1,"F"))</f>
        <v>0</v>
      </c>
      <c r="ID58" s="65">
        <f ca="1">IF(WEEKDAY(ID$6,2)&gt;5,"w",IF(ISERROR(VLOOKUP(ID$6,fériés,1,FALSE)),(SUM($H$1:ID$1)&gt;SUM($F$47:$F57))*(SUM($H$1:ID$1)&lt;=SUM($F$47:$F58))*1,"F"))</f>
        <v>0</v>
      </c>
      <c r="IE58" s="65">
        <f ca="1">IF(WEEKDAY(IE$6,2)&gt;5,"w",IF(ISERROR(VLOOKUP(IE$6,fériés,1,FALSE)),(SUM($H$1:IE$1)&gt;SUM($F$47:$F57))*(SUM($H$1:IE$1)&lt;=SUM($F$47:$F58))*1,"F"))</f>
        <v>0</v>
      </c>
      <c r="IF58" s="65">
        <f ca="1">IF(WEEKDAY(IF$6,2)&gt;5,"w",IF(ISERROR(VLOOKUP(IF$6,fériés,1,FALSE)),(SUM($H$1:IF$1)&gt;SUM($F$47:$F57))*(SUM($H$1:IF$1)&lt;=SUM($F$47:$F58))*1,"F"))</f>
        <v>0</v>
      </c>
      <c r="IG58" s="65">
        <f ca="1">IF(WEEKDAY(IG$6,2)&gt;5,"w",IF(ISERROR(VLOOKUP(IG$6,fériés,1,FALSE)),(SUM($H$1:IG$1)&gt;SUM($F$47:$F57))*(SUM($H$1:IG$1)&lt;=SUM($F$47:$F58))*1,"F"))</f>
        <v>0</v>
      </c>
      <c r="IH58" s="65">
        <f ca="1">IF(WEEKDAY(IH$6,2)&gt;5,"w",IF(ISERROR(VLOOKUP(IH$6,fériés,1,FALSE)),(SUM($H$1:IH$1)&gt;SUM($F$47:$F57))*(SUM($H$1:IH$1)&lt;=SUM($F$47:$F58))*1,"F"))</f>
        <v>0</v>
      </c>
      <c r="II58" s="65">
        <f ca="1">IF(WEEKDAY(II$6,2)&gt;5,"w",IF(ISERROR(VLOOKUP(II$6,fériés,1,FALSE)),(SUM($H$1:II$1)&gt;SUM($F$47:$F57))*(SUM($H$1:II$1)&lt;=SUM($F$47:$F58))*1,"F"))</f>
        <v>0</v>
      </c>
      <c r="IJ58" s="65">
        <f ca="1">IF(WEEKDAY(IJ$6,2)&gt;5,"w",IF(ISERROR(VLOOKUP(IJ$6,fériés,1,FALSE)),(SUM($H$1:IJ$1)&gt;SUM($F$47:$F57))*(SUM($H$1:IJ$1)&lt;=SUM($F$47:$F58))*1,"F"))</f>
        <v>0</v>
      </c>
      <c r="IK58" s="65">
        <f ca="1">IF(WEEKDAY(IK$6,2)&gt;5,"w",IF(ISERROR(VLOOKUP(IK$6,fériés,1,FALSE)),(SUM($H$1:IK$1)&gt;SUM($F$47:$F57))*(SUM($H$1:IK$1)&lt;=SUM($F$47:$F58))*1,"F"))</f>
        <v>0</v>
      </c>
      <c r="IL58" s="65">
        <f ca="1">IF(WEEKDAY(IL$6,2)&gt;5,"w",IF(ISERROR(VLOOKUP(IL$6,fériés,1,FALSE)),(SUM($H$1:IL$1)&gt;SUM($F$47:$F57))*(SUM($H$1:IL$1)&lt;=SUM($F$47:$F58))*1,"F"))</f>
        <v>0</v>
      </c>
      <c r="IM58" s="65">
        <f ca="1">IF(WEEKDAY(IM$6,2)&gt;5,"w",IF(ISERROR(VLOOKUP(IM$6,fériés,1,FALSE)),(SUM($H$1:IM$1)&gt;SUM($F$47:$F57))*(SUM($H$1:IM$1)&lt;=SUM($F$47:$F58))*1,"F"))</f>
        <v>0</v>
      </c>
      <c r="IN58" s="65">
        <f ca="1">IF(WEEKDAY(IN$6,2)&gt;5,"w",IF(ISERROR(VLOOKUP(IN$6,fériés,1,FALSE)),(SUM($H$1:IN$1)&gt;SUM($F$47:$F57))*(SUM($H$1:IN$1)&lt;=SUM($F$47:$F58))*1,"F"))</f>
        <v>0</v>
      </c>
      <c r="IO58" s="65">
        <f ca="1">IF(WEEKDAY(IO$6,2)&gt;5,"w",IF(ISERROR(VLOOKUP(IO$6,fériés,1,FALSE)),(SUM($H$1:IO$1)&gt;SUM($F$47:$F57))*(SUM($H$1:IO$1)&lt;=SUM($F$47:$F58))*1,"F"))</f>
        <v>0</v>
      </c>
      <c r="IP58" s="65">
        <f ca="1">IF(WEEKDAY(IP$6,2)&gt;5,"w",IF(ISERROR(VLOOKUP(IP$6,fériés,1,FALSE)),(SUM($H$1:IP$1)&gt;SUM($F$47:$F57))*(SUM($H$1:IP$1)&lt;=SUM($F$47:$F58))*1,"F"))</f>
        <v>0</v>
      </c>
      <c r="IQ58" s="65">
        <f ca="1">IF(WEEKDAY(IQ$6,2)&gt;5,"w",IF(ISERROR(VLOOKUP(IQ$6,fériés,1,FALSE)),(SUM($H$1:IQ$1)&gt;SUM($F$47:$F57))*(SUM($H$1:IQ$1)&lt;=SUM($F$47:$F58))*1,"F"))</f>
        <v>0</v>
      </c>
      <c r="IR58" s="65">
        <f ca="1">IF(WEEKDAY(IR$6,2)&gt;5,"w",IF(ISERROR(VLOOKUP(IR$6,fériés,1,FALSE)),(SUM($H$1:IR$1)&gt;SUM($F$47:$F57))*(SUM($H$1:IR$1)&lt;=SUM($F$47:$F58))*1,"F"))</f>
        <v>0</v>
      </c>
      <c r="IS58" s="65">
        <f ca="1">IF(WEEKDAY(IS$6,2)&gt;5,"w",IF(ISERROR(VLOOKUP(IS$6,fériés,1,FALSE)),(SUM($H$1:IS$1)&gt;SUM($F$47:$F57))*(SUM($H$1:IS$1)&lt;=SUM($F$47:$F58))*1,"F"))</f>
        <v>0</v>
      </c>
      <c r="IT58" s="65">
        <f ca="1">IF(WEEKDAY(IT$6,2)&gt;5,"w",IF(ISERROR(VLOOKUP(IT$6,fériés,1,FALSE)),(SUM($H$1:IT$1)&gt;SUM($F$47:$F57))*(SUM($H$1:IT$1)&lt;=SUM($F$47:$F58))*1,"F"))</f>
        <v>0</v>
      </c>
      <c r="IU58" s="65">
        <f ca="1">IF(WEEKDAY(IU$6,2)&gt;5,"w",IF(ISERROR(VLOOKUP(IU$6,fériés,1,FALSE)),(SUM($H$1:IU$1)&gt;SUM($F$47:$F57))*(SUM($H$1:IU$1)&lt;=SUM($F$47:$F58))*1,"F"))</f>
        <v>0</v>
      </c>
      <c r="IV58" s="65">
        <f ca="1">IF(WEEKDAY(IV$6,2)&gt;5,"w",IF(ISERROR(VLOOKUP(IV$6,fériés,1,FALSE)),(SUM($H$1:IV$1)&gt;SUM($F$47:$F57))*(SUM($H$1:IV$1)&lt;=SUM($F$47:$F58))*1,"F"))</f>
        <v>0</v>
      </c>
      <c r="IW58" s="65">
        <f ca="1">IF(WEEKDAY(IW$6,2)&gt;5,"w",IF(ISERROR(VLOOKUP(IW$6,fériés,1,FALSE)),(SUM($H$1:IW$1)&gt;SUM($F$47:$F57))*(SUM($H$1:IW$1)&lt;=SUM($F$47:$F58))*1,"F"))</f>
        <v>0</v>
      </c>
      <c r="IX58" s="65">
        <f ca="1">IF(WEEKDAY(IX$6,2)&gt;5,"w",IF(ISERROR(VLOOKUP(IX$6,fériés,1,FALSE)),(SUM($H$1:IX$1)&gt;SUM($F$47:$F57))*(SUM($H$1:IX$1)&lt;=SUM($F$47:$F58))*1,"F"))</f>
        <v>0</v>
      </c>
      <c r="IY58" s="65">
        <f ca="1">IF(WEEKDAY(IY$6,2)&gt;5,"w",IF(ISERROR(VLOOKUP(IY$6,fériés,1,FALSE)),(SUM($H$1:IY$1)&gt;SUM($F$47:$F57))*(SUM($H$1:IY$1)&lt;=SUM($F$47:$F58))*1,"F"))</f>
        <v>0</v>
      </c>
      <c r="IZ58" s="65">
        <f ca="1">IF(WEEKDAY(IZ$6,2)&gt;5,"w",IF(ISERROR(VLOOKUP(IZ$6,fériés,1,FALSE)),(SUM($H$1:IZ$1)&gt;SUM($F$47:$F57))*(SUM($H$1:IZ$1)&lt;=SUM($F$47:$F58))*1,"F"))</f>
        <v>0</v>
      </c>
      <c r="JA58" s="65">
        <f ca="1">IF(WEEKDAY(JA$6,2)&gt;5,"w",IF(ISERROR(VLOOKUP(JA$6,fériés,1,FALSE)),(SUM($H$1:JA$1)&gt;SUM($F$47:$F57))*(SUM($H$1:JA$1)&lt;=SUM($F$47:$F58))*1,"F"))</f>
        <v>0</v>
      </c>
      <c r="JB58" s="65">
        <f ca="1">IF(WEEKDAY(JB$6,2)&gt;5,"w",IF(ISERROR(VLOOKUP(JB$6,fériés,1,FALSE)),(SUM($H$1:JB$1)&gt;SUM($F$47:$F57))*(SUM($H$1:JB$1)&lt;=SUM($F$47:$F58))*1,"F"))</f>
        <v>0</v>
      </c>
      <c r="JC58" s="65">
        <f ca="1">IF(WEEKDAY(JC$6,2)&gt;5,"w",IF(ISERROR(VLOOKUP(JC$6,fériés,1,FALSE)),(SUM($H$1:JC$1)&gt;SUM($F$47:$F57))*(SUM($H$1:JC$1)&lt;=SUM($F$47:$F58))*1,"F"))</f>
        <v>0</v>
      </c>
      <c r="JD58" s="65">
        <f ca="1">IF(WEEKDAY(JD$6,2)&gt;5,"w",IF(ISERROR(VLOOKUP(JD$6,fériés,1,FALSE)),(SUM($H$1:JD$1)&gt;SUM($F$47:$F57))*(SUM($H$1:JD$1)&lt;=SUM($F$47:$F58))*1,"F"))</f>
        <v>0</v>
      </c>
      <c r="JE58" s="65">
        <f ca="1">IF(WEEKDAY(JE$6,2)&gt;5,"w",IF(ISERROR(VLOOKUP(JE$6,fériés,1,FALSE)),(SUM($H$1:JE$1)&gt;SUM($F$47:$F57))*(SUM($H$1:JE$1)&lt;=SUM($F$47:$F58))*1,"F"))</f>
        <v>0</v>
      </c>
      <c r="JF58" s="65">
        <f ca="1">IF(WEEKDAY(JF$6,2)&gt;5,"w",IF(ISERROR(VLOOKUP(JF$6,fériés,1,FALSE)),(SUM($H$1:JF$1)&gt;SUM($F$47:$F57))*(SUM($H$1:JF$1)&lt;=SUM($F$47:$F58))*1,"F"))</f>
        <v>0</v>
      </c>
      <c r="JG58" s="65">
        <f ca="1">IF(WEEKDAY(JG$6,2)&gt;5,"w",IF(ISERROR(VLOOKUP(JG$6,fériés,1,FALSE)),(SUM($H$1:JG$1)&gt;SUM($F$47:$F57))*(SUM($H$1:JG$1)&lt;=SUM($F$47:$F58))*1,"F"))</f>
        <v>0</v>
      </c>
      <c r="JH58" s="65">
        <f ca="1">IF(WEEKDAY(JH$6,2)&gt;5,"w",IF(ISERROR(VLOOKUP(JH$6,fériés,1,FALSE)),(SUM($H$1:JH$1)&gt;SUM($F$47:$F57))*(SUM($H$1:JH$1)&lt;=SUM($F$47:$F58))*1,"F"))</f>
        <v>0</v>
      </c>
      <c r="JI58" s="65">
        <f ca="1">IF(WEEKDAY(JI$6,2)&gt;5,"w",IF(ISERROR(VLOOKUP(JI$6,fériés,1,FALSE)),(SUM($H$1:JI$1)&gt;SUM($F$47:$F57))*(SUM($H$1:JI$1)&lt;=SUM($F$47:$F58))*1,"F"))</f>
        <v>0</v>
      </c>
      <c r="JJ58" s="65">
        <f ca="1">IF(WEEKDAY(JJ$6,2)&gt;5,"w",IF(ISERROR(VLOOKUP(JJ$6,fériés,1,FALSE)),(SUM($H$1:JJ$1)&gt;SUM($F$47:$F57))*(SUM($H$1:JJ$1)&lt;=SUM($F$47:$F58))*1,"F"))</f>
        <v>0</v>
      </c>
      <c r="JK58" s="65">
        <f ca="1">IF(WEEKDAY(JK$6,2)&gt;5,"w",IF(ISERROR(VLOOKUP(JK$6,fériés,1,FALSE)),(SUM($H$1:JK$1)&gt;SUM($F$47:$F57))*(SUM($H$1:JK$1)&lt;=SUM($F$47:$F58))*1,"F"))</f>
        <v>0</v>
      </c>
      <c r="JL58" s="65">
        <f ca="1">IF(WEEKDAY(JL$6,2)&gt;5,"w",IF(ISERROR(VLOOKUP(JL$6,fériés,1,FALSE)),(SUM($H$1:JL$1)&gt;SUM($F$47:$F57))*(SUM($H$1:JL$1)&lt;=SUM($F$47:$F58))*1,"F"))</f>
        <v>0</v>
      </c>
      <c r="JM58" s="65">
        <f ca="1">IF(WEEKDAY(JM$6,2)&gt;5,"w",IF(ISERROR(VLOOKUP(JM$6,fériés,1,FALSE)),(SUM($H$1:JM$1)&gt;SUM($F$47:$F57))*(SUM($H$1:JM$1)&lt;=SUM($F$47:$F58))*1,"F"))</f>
        <v>0</v>
      </c>
      <c r="JN58" s="65">
        <f ca="1">IF(WEEKDAY(JN$6,2)&gt;5,"w",IF(ISERROR(VLOOKUP(JN$6,fériés,1,FALSE)),(SUM($H$1:JN$1)&gt;SUM($F$47:$F57))*(SUM($H$1:JN$1)&lt;=SUM($F$47:$F58))*1,"F"))</f>
        <v>0</v>
      </c>
      <c r="JO58" s="65">
        <f ca="1">IF(WEEKDAY(JO$6,2)&gt;5,"w",IF(ISERROR(VLOOKUP(JO$6,fériés,1,FALSE)),(SUM($H$1:JO$1)&gt;SUM($F$47:$F57))*(SUM($H$1:JO$1)&lt;=SUM($F$47:$F58))*1,"F"))</f>
        <v>0</v>
      </c>
      <c r="JP58" s="65" t="str">
        <f ca="1">IF(WEEKDAY(JP$6,2)&gt;5,"w",IF(ISERROR(VLOOKUP(JP$6,fériés,1,FALSE)),(SUM($H$1:JP$1)&gt;SUM($F$47:$F57))*(SUM($H$1:JP$1)&lt;=SUM($F$47:$F58))*1,"F"))</f>
        <v>w</v>
      </c>
      <c r="JQ58" s="65" t="str">
        <f ca="1">IF(WEEKDAY(JQ$6,2)&gt;5,"w",IF(ISERROR(VLOOKUP(JQ$6,fériés,1,FALSE)),(SUM($H$1:JQ$1)&gt;SUM($F$47:$F57))*(SUM($H$1:JQ$1)&lt;=SUM($F$47:$F58))*1,"F"))</f>
        <v>w</v>
      </c>
      <c r="JR58" s="65" t="str">
        <f ca="1">IF(WEEKDAY(JR$6,2)&gt;5,"w",IF(ISERROR(VLOOKUP(JR$6,fériés,1,FALSE)),(SUM($H$1:JR$1)&gt;SUM($F$47:$F57))*(SUM($H$1:JR$1)&lt;=SUM($F$47:$F58))*1,"F"))</f>
        <v>w</v>
      </c>
      <c r="JS58" s="65" t="str">
        <f ca="1">IF(WEEKDAY(JS$6,2)&gt;5,"w",IF(ISERROR(VLOOKUP(JS$6,fériés,1,FALSE)),(SUM($H$1:JS$1)&gt;SUM($F$47:$F57))*(SUM($H$1:JS$1)&lt;=SUM($F$47:$F58))*1,"F"))</f>
        <v>w</v>
      </c>
      <c r="JT58" s="65" t="str">
        <f ca="1">IF(WEEKDAY(JT$6,2)&gt;5,"w",IF(ISERROR(VLOOKUP(JT$6,fériés,1,FALSE)),(SUM($H$1:JT$1)&gt;SUM($F$47:$F57))*(SUM($H$1:JT$1)&lt;=SUM($F$47:$F58))*1,"F"))</f>
        <v>w</v>
      </c>
      <c r="JU58" s="65" t="str">
        <f ca="1">IF(WEEKDAY(JU$6,2)&gt;5,"w",IF(ISERROR(VLOOKUP(JU$6,fériés,1,FALSE)),(SUM($H$1:JU$1)&gt;SUM($F$47:$F57))*(SUM($H$1:JU$1)&lt;=SUM($F$47:$F58))*1,"F"))</f>
        <v>w</v>
      </c>
      <c r="JV58" s="65" t="str">
        <f ca="1">IF(WEEKDAY(JV$6,2)&gt;5,"w",IF(ISERROR(VLOOKUP(JV$6,fériés,1,FALSE)),(SUM($H$1:JV$1)&gt;SUM($F$47:$F57))*(SUM($H$1:JV$1)&lt;=SUM($F$47:$F58))*1,"F"))</f>
        <v>w</v>
      </c>
      <c r="JW58" s="65" t="str">
        <f ca="1">IF(WEEKDAY(JW$6,2)&gt;5,"w",IF(ISERROR(VLOOKUP(JW$6,fériés,1,FALSE)),(SUM($H$1:JW$1)&gt;SUM($F$47:$F57))*(SUM($H$1:JW$1)&lt;=SUM($F$47:$F58))*1,"F"))</f>
        <v>w</v>
      </c>
      <c r="JX58" s="65" t="str">
        <f ca="1">IF(WEEKDAY(JX$6,2)&gt;5,"w",IF(ISERROR(VLOOKUP(JX$6,fériés,1,FALSE)),(SUM($H$1:JX$1)&gt;SUM($F$47:$F57))*(SUM($H$1:JX$1)&lt;=SUM($F$47:$F58))*1,"F"))</f>
        <v>w</v>
      </c>
      <c r="JY58" s="65" t="str">
        <f ca="1">IF(WEEKDAY(JY$6,2)&gt;5,"w",IF(ISERROR(VLOOKUP(JY$6,fériés,1,FALSE)),(SUM($H$1:JY$1)&gt;SUM($F$47:$F57))*(SUM($H$1:JY$1)&lt;=SUM($F$47:$F58))*1,"F"))</f>
        <v>w</v>
      </c>
      <c r="JZ58" s="65" t="str">
        <f ca="1">IF(WEEKDAY(JZ$6,2)&gt;5,"w",IF(ISERROR(VLOOKUP(JZ$6,fériés,1,FALSE)),(SUM($H$1:JZ$1)&gt;SUM($F$47:$F57))*(SUM($H$1:JZ$1)&lt;=SUM($F$47:$F58))*1,"F"))</f>
        <v>w</v>
      </c>
      <c r="KA58" s="65" t="str">
        <f ca="1">IF(WEEKDAY(KA$6,2)&gt;5,"w",IF(ISERROR(VLOOKUP(KA$6,fériés,1,FALSE)),(SUM($H$1:KA$1)&gt;SUM($F$47:$F57))*(SUM($H$1:KA$1)&lt;=SUM($F$47:$F58))*1,"F"))</f>
        <v>w</v>
      </c>
      <c r="KB58" s="65" t="str">
        <f ca="1">IF(WEEKDAY(KB$6,2)&gt;5,"w",IF(ISERROR(VLOOKUP(KB$6,fériés,1,FALSE)),(SUM($H$1:KB$1)&gt;SUM($F$47:$F57))*(SUM($H$1:KB$1)&lt;=SUM($F$47:$F58))*1,"F"))</f>
        <v>w</v>
      </c>
      <c r="KC58" s="65" t="str">
        <f ca="1">IF(WEEKDAY(KC$6,2)&gt;5,"w",IF(ISERROR(VLOOKUP(KC$6,fériés,1,FALSE)),(SUM($H$1:KC$1)&gt;SUM($F$47:$F57))*(SUM($H$1:KC$1)&lt;=SUM($F$47:$F58))*1,"F"))</f>
        <v>w</v>
      </c>
      <c r="KD58" s="65" t="str">
        <f ca="1">IF(WEEKDAY(KD$6,2)&gt;5,"w",IF(ISERROR(VLOOKUP(KD$6,fériés,1,FALSE)),(SUM($H$1:KD$1)&gt;SUM($F$47:$F57))*(SUM($H$1:KD$1)&lt;=SUM($F$47:$F58))*1,"F"))</f>
        <v>w</v>
      </c>
      <c r="KE58" s="65" t="str">
        <f ca="1">IF(WEEKDAY(KE$6,2)&gt;5,"w",IF(ISERROR(VLOOKUP(KE$6,fériés,1,FALSE)),(SUM($H$1:KE$1)&gt;SUM($F$47:$F57))*(SUM($H$1:KE$1)&lt;=SUM($F$47:$F58))*1,"F"))</f>
        <v>w</v>
      </c>
      <c r="KF58" s="65" t="str">
        <f ca="1">IF(WEEKDAY(KF$6,2)&gt;5,"w",IF(ISERROR(VLOOKUP(KF$6,fériés,1,FALSE)),(SUM($H$1:KF$1)&gt;SUM($F$47:$F57))*(SUM($H$1:KF$1)&lt;=SUM($F$47:$F58))*1,"F"))</f>
        <v>w</v>
      </c>
      <c r="KG58" s="65" t="str">
        <f ca="1">IF(WEEKDAY(KG$6,2)&gt;5,"w",IF(ISERROR(VLOOKUP(KG$6,fériés,1,FALSE)),(SUM($H$1:KG$1)&gt;SUM($F$47:$F57))*(SUM($H$1:KG$1)&lt;=SUM($F$47:$F58))*1,"F"))</f>
        <v>w</v>
      </c>
      <c r="KH58" s="65" t="str">
        <f ca="1">IF(WEEKDAY(KH$6,2)&gt;5,"w",IF(ISERROR(VLOOKUP(KH$6,fériés,1,FALSE)),(SUM($H$1:KH$1)&gt;SUM($F$47:$F57))*(SUM($H$1:KH$1)&lt;=SUM($F$47:$F58))*1,"F"))</f>
        <v>w</v>
      </c>
      <c r="KI58" s="65" t="str">
        <f ca="1">IF(WEEKDAY(KI$6,2)&gt;5,"w",IF(ISERROR(VLOOKUP(KI$6,fériés,1,FALSE)),(SUM($H$1:KI$1)&gt;SUM($F$47:$F57))*(SUM($H$1:KI$1)&lt;=SUM($F$47:$F58))*1,"F"))</f>
        <v>w</v>
      </c>
      <c r="KJ58" s="65">
        <f ca="1">IF(WEEKDAY(KJ$6,2)&gt;5,"w",IF(ISERROR(VLOOKUP(KJ$6,fériés,1,FALSE)),(SUM($H$1:KJ$1)&gt;SUM($F$47:$F57))*(SUM($H$1:KJ$1)&lt;=SUM($F$47:$F58))*1,"F"))</f>
        <v>0</v>
      </c>
      <c r="KK58" s="65">
        <f ca="1">IF(WEEKDAY(KK$6,2)&gt;5,"w",IF(ISERROR(VLOOKUP(KK$6,fériés,1,FALSE)),(SUM($H$1:KK$1)&gt;SUM($F$47:$F57))*(SUM($H$1:KK$1)&lt;=SUM($F$47:$F58))*1,"F"))</f>
        <v>0</v>
      </c>
      <c r="KL58" s="65">
        <f ca="1">IF(WEEKDAY(KL$6,2)&gt;5,"w",IF(ISERROR(VLOOKUP(KL$6,fériés,1,FALSE)),(SUM($H$1:KL$1)&gt;SUM($F$47:$F57))*(SUM($H$1:KL$1)&lt;=SUM($F$47:$F58))*1,"F"))</f>
        <v>0</v>
      </c>
      <c r="KM58" s="65">
        <f ca="1">IF(WEEKDAY(KM$6,2)&gt;5,"w",IF(ISERROR(VLOOKUP(KM$6,fériés,1,FALSE)),(SUM($H$1:KM$1)&gt;SUM($F$47:$F57))*(SUM($H$1:KM$1)&lt;=SUM($F$47:$F58))*1,"F"))</f>
        <v>0</v>
      </c>
      <c r="KN58" s="65">
        <f ca="1">IF(WEEKDAY(KN$6,2)&gt;5,"w",IF(ISERROR(VLOOKUP(KN$6,fériés,1,FALSE)),(SUM($H$1:KN$1)&gt;SUM($F$47:$F57))*(SUM($H$1:KN$1)&lt;=SUM($F$47:$F58))*1,"F"))</f>
        <v>0</v>
      </c>
      <c r="KO58" s="65">
        <f ca="1">IF(WEEKDAY(KO$6,2)&gt;5,"w",IF(ISERROR(VLOOKUP(KO$6,fériés,1,FALSE)),(SUM($H$1:KO$1)&gt;SUM($F$47:$F57))*(SUM($H$1:KO$1)&lt;=SUM($F$47:$F58))*1,"F"))</f>
        <v>0</v>
      </c>
      <c r="KP58" s="65">
        <f ca="1">IF(WEEKDAY(KP$6,2)&gt;5,"w",IF(ISERROR(VLOOKUP(KP$6,fériés,1,FALSE)),(SUM($H$1:KP$1)&gt;SUM($F$47:$F57))*(SUM($H$1:KP$1)&lt;=SUM($F$47:$F58))*1,"F"))</f>
        <v>0</v>
      </c>
      <c r="KQ58" s="65">
        <f ca="1">IF(WEEKDAY(KQ$6,2)&gt;5,"w",IF(ISERROR(VLOOKUP(KQ$6,fériés,1,FALSE)),(SUM($H$1:KQ$1)&gt;SUM($F$47:$F57))*(SUM($H$1:KQ$1)&lt;=SUM($F$47:$F58))*1,"F"))</f>
        <v>0</v>
      </c>
      <c r="KR58" s="65">
        <f ca="1">IF(WEEKDAY(KR$6,2)&gt;5,"w",IF(ISERROR(VLOOKUP(KR$6,fériés,1,FALSE)),(SUM($H$1:KR$1)&gt;SUM($F$47:$F57))*(SUM($H$1:KR$1)&lt;=SUM($F$47:$F58))*1,"F"))</f>
        <v>0</v>
      </c>
      <c r="KS58" s="65">
        <f ca="1">IF(WEEKDAY(KS$6,2)&gt;5,"w",IF(ISERROR(VLOOKUP(KS$6,fériés,1,FALSE)),(SUM($H$1:KS$1)&gt;SUM($F$47:$F57))*(SUM($H$1:KS$1)&lt;=SUM($F$47:$F58))*1,"F"))</f>
        <v>0</v>
      </c>
      <c r="KT58" s="65">
        <f ca="1">IF(WEEKDAY(KT$6,2)&gt;5,"w",IF(ISERROR(VLOOKUP(KT$6,fériés,1,FALSE)),(SUM($H$1:KT$1)&gt;SUM($F$47:$F57))*(SUM($H$1:KT$1)&lt;=SUM($F$47:$F58))*1,"F"))</f>
        <v>0</v>
      </c>
      <c r="KU58" s="65">
        <f ca="1">IF(WEEKDAY(KU$6,2)&gt;5,"w",IF(ISERROR(VLOOKUP(KU$6,fériés,1,FALSE)),(SUM($H$1:KU$1)&gt;SUM($F$47:$F57))*(SUM($H$1:KU$1)&lt;=SUM($F$47:$F58))*1,"F"))</f>
        <v>0</v>
      </c>
      <c r="KV58" s="65">
        <f ca="1">IF(WEEKDAY(KV$6,2)&gt;5,"w",IF(ISERROR(VLOOKUP(KV$6,fériés,1,FALSE)),(SUM($H$1:KV$1)&gt;SUM($F$47:$F57))*(SUM($H$1:KV$1)&lt;=SUM($F$47:$F58))*1,"F"))</f>
        <v>0</v>
      </c>
      <c r="KW58" s="65">
        <f ca="1">IF(WEEKDAY(KW$6,2)&gt;5,"w",IF(ISERROR(VLOOKUP(KW$6,fériés,1,FALSE)),(SUM($H$1:KW$1)&gt;SUM($F$47:$F57))*(SUM($H$1:KW$1)&lt;=SUM($F$47:$F58))*1,"F"))</f>
        <v>0</v>
      </c>
      <c r="KX58" s="65">
        <f ca="1">IF(WEEKDAY(KX$6,2)&gt;5,"w",IF(ISERROR(VLOOKUP(KX$6,fériés,1,FALSE)),(SUM($H$1:KX$1)&gt;SUM($F$47:$F57))*(SUM($H$1:KX$1)&lt;=SUM($F$47:$F58))*1,"F"))</f>
        <v>0</v>
      </c>
      <c r="KY58" s="65">
        <f ca="1">IF(WEEKDAY(KY$6,2)&gt;5,"w",IF(ISERROR(VLOOKUP(KY$6,fériés,1,FALSE)),(SUM($H$1:KY$1)&gt;SUM($F$47:$F57))*(SUM($H$1:KY$1)&lt;=SUM($F$47:$F58))*1,"F"))</f>
        <v>0</v>
      </c>
      <c r="KZ58" s="65">
        <f ca="1">IF(WEEKDAY(KZ$6,2)&gt;5,"w",IF(ISERROR(VLOOKUP(KZ$6,fériés,1,FALSE)),(SUM($H$1:KZ$1)&gt;SUM($F$47:$F57))*(SUM($H$1:KZ$1)&lt;=SUM($F$47:$F58))*1,"F"))</f>
        <v>0</v>
      </c>
      <c r="LA58" s="65">
        <f ca="1">IF(WEEKDAY(LA$6,2)&gt;5,"w",IF(ISERROR(VLOOKUP(LA$6,fériés,1,FALSE)),(SUM($H$1:LA$1)&gt;SUM($F$47:$F57))*(SUM($H$1:LA$1)&lt;=SUM($F$47:$F58))*1,"F"))</f>
        <v>0</v>
      </c>
      <c r="LB58" s="65">
        <f ca="1">IF(WEEKDAY(LB$6,2)&gt;5,"w",IF(ISERROR(VLOOKUP(LB$6,fériés,1,FALSE)),(SUM($H$1:LB$1)&gt;SUM($F$47:$F57))*(SUM($H$1:LB$1)&lt;=SUM($F$47:$F58))*1,"F"))</f>
        <v>0</v>
      </c>
      <c r="LC58" s="65">
        <f ca="1">IF(WEEKDAY(LC$6,2)&gt;5,"w",IF(ISERROR(VLOOKUP(LC$6,fériés,1,FALSE)),(SUM($H$1:LC$1)&gt;SUM($F$47:$F57))*(SUM($H$1:LC$1)&lt;=SUM($F$47:$F58))*1,"F"))</f>
        <v>0</v>
      </c>
      <c r="LD58" s="65">
        <f ca="1">IF(WEEKDAY(LD$6,2)&gt;5,"w",IF(ISERROR(VLOOKUP(LD$6,fériés,1,FALSE)),(SUM($H$1:LD$1)&gt;SUM($F$47:$F57))*(SUM($H$1:LD$1)&lt;=SUM($F$47:$F58))*1,"F"))</f>
        <v>0</v>
      </c>
      <c r="LE58" s="65">
        <f ca="1">IF(WEEKDAY(LE$6,2)&gt;5,"w",IF(ISERROR(VLOOKUP(LE$6,fériés,1,FALSE)),(SUM($H$1:LE$1)&gt;SUM($F$47:$F57))*(SUM($H$1:LE$1)&lt;=SUM($F$47:$F58))*1,"F"))</f>
        <v>0</v>
      </c>
      <c r="LF58" s="65">
        <f ca="1">IF(WEEKDAY(LF$6,2)&gt;5,"w",IF(ISERROR(VLOOKUP(LF$6,fériés,1,FALSE)),(SUM($H$1:LF$1)&gt;SUM($F$47:$F57))*(SUM($H$1:LF$1)&lt;=SUM($F$47:$F58))*1,"F"))</f>
        <v>0</v>
      </c>
      <c r="LG58" s="65">
        <f ca="1">IF(WEEKDAY(LG$6,2)&gt;5,"w",IF(ISERROR(VLOOKUP(LG$6,fériés,1,FALSE)),(SUM($H$1:LG$1)&gt;SUM($F$47:$F57))*(SUM($H$1:LG$1)&lt;=SUM($F$47:$F58))*1,"F"))</f>
        <v>0</v>
      </c>
      <c r="LH58" s="65">
        <f ca="1">IF(WEEKDAY(LH$6,2)&gt;5,"w",IF(ISERROR(VLOOKUP(LH$6,fériés,1,FALSE)),(SUM($H$1:LH$1)&gt;SUM($F$47:$F57))*(SUM($H$1:LH$1)&lt;=SUM($F$47:$F58))*1,"F"))</f>
        <v>0</v>
      </c>
      <c r="LI58" s="65">
        <f ca="1">IF(WEEKDAY(LI$6,2)&gt;5,"w",IF(ISERROR(VLOOKUP(LI$6,fériés,1,FALSE)),(SUM($H$1:LI$1)&gt;SUM($F$47:$F57))*(SUM($H$1:LI$1)&lt;=SUM($F$47:$F58))*1,"F"))</f>
        <v>0</v>
      </c>
      <c r="LJ58" s="65">
        <f ca="1">IF(WEEKDAY(LJ$6,2)&gt;5,"w",IF(ISERROR(VLOOKUP(LJ$6,fériés,1,FALSE)),(SUM($H$1:LJ$1)&gt;SUM($F$47:$F57))*(SUM($H$1:LJ$1)&lt;=SUM($F$47:$F58))*1,"F"))</f>
        <v>0</v>
      </c>
      <c r="LK58" s="65">
        <f ca="1">IF(WEEKDAY(LK$6,2)&gt;5,"w",IF(ISERROR(VLOOKUP(LK$6,fériés,1,FALSE)),(SUM($H$1:LK$1)&gt;SUM($F$47:$F57))*(SUM($H$1:LK$1)&lt;=SUM($F$47:$F58))*1,"F"))</f>
        <v>0</v>
      </c>
      <c r="LL58" s="65">
        <f ca="1">IF(WEEKDAY(LL$6,2)&gt;5,"w",IF(ISERROR(VLOOKUP(LL$6,fériés,1,FALSE)),(SUM($H$1:LL$1)&gt;SUM($F$47:$F57))*(SUM($H$1:LL$1)&lt;=SUM($F$47:$F58))*1,"F"))</f>
        <v>0</v>
      </c>
      <c r="LM58" s="65">
        <f ca="1">IF(WEEKDAY(LM$6,2)&gt;5,"w",IF(ISERROR(VLOOKUP(LM$6,fériés,1,FALSE)),(SUM($H$1:LM$1)&gt;SUM($F$47:$F57))*(SUM($H$1:LM$1)&lt;=SUM($F$47:$F58))*1,"F"))</f>
        <v>0</v>
      </c>
      <c r="LN58" s="65">
        <f ca="1">IF(WEEKDAY(LN$6,2)&gt;5,"w",IF(ISERROR(VLOOKUP(LN$6,fériés,1,FALSE)),(SUM($H$1:LN$1)&gt;SUM($F$47:$F57))*(SUM($H$1:LN$1)&lt;=SUM($F$47:$F58))*1,"F"))</f>
        <v>0</v>
      </c>
      <c r="LO58" s="65">
        <f ca="1">IF(WEEKDAY(LO$6,2)&gt;5,"w",IF(ISERROR(VLOOKUP(LO$6,fériés,1,FALSE)),(SUM($H$1:LO$1)&gt;SUM($F$47:$F57))*(SUM($H$1:LO$1)&lt;=SUM($F$47:$F58))*1,"F"))</f>
        <v>0</v>
      </c>
      <c r="LP58" s="65">
        <f ca="1">IF(WEEKDAY(LP$6,2)&gt;5,"w",IF(ISERROR(VLOOKUP(LP$6,fériés,1,FALSE)),(SUM($H$1:LP$1)&gt;SUM($F$47:$F57))*(SUM($H$1:LP$1)&lt;=SUM($F$47:$F58))*1,"F"))</f>
        <v>0</v>
      </c>
      <c r="LQ58" s="65">
        <f ca="1">IF(WEEKDAY(LQ$6,2)&gt;5,"w",IF(ISERROR(VLOOKUP(LQ$6,fériés,1,FALSE)),(SUM($H$1:LQ$1)&gt;SUM($F$47:$F57))*(SUM($H$1:LQ$1)&lt;=SUM($F$47:$F58))*1,"F"))</f>
        <v>0</v>
      </c>
      <c r="LR58" s="65">
        <f ca="1">IF(WEEKDAY(LR$6,2)&gt;5,"w",IF(ISERROR(VLOOKUP(LR$6,fériés,1,FALSE)),(SUM($H$1:LR$1)&gt;SUM($F$47:$F57))*(SUM($H$1:LR$1)&lt;=SUM($F$47:$F58))*1,"F"))</f>
        <v>0</v>
      </c>
      <c r="LS58" s="65">
        <f ca="1">IF(WEEKDAY(LS$6,2)&gt;5,"w",IF(ISERROR(VLOOKUP(LS$6,fériés,1,FALSE)),(SUM($H$1:LS$1)&gt;SUM($F$47:$F57))*(SUM($H$1:LS$1)&lt;=SUM($F$47:$F58))*1,"F"))</f>
        <v>0</v>
      </c>
      <c r="LT58" s="65">
        <f ca="1">IF(WEEKDAY(LT$6,2)&gt;5,"w",IF(ISERROR(VLOOKUP(LT$6,fériés,1,FALSE)),(SUM($H$1:LT$1)&gt;SUM($F$47:$F57))*(SUM($H$1:LT$1)&lt;=SUM($F$47:$F58))*1,"F"))</f>
        <v>0</v>
      </c>
      <c r="LU58" s="65">
        <f ca="1">IF(WEEKDAY(LU$6,2)&gt;5,"w",IF(ISERROR(VLOOKUP(LU$6,fériés,1,FALSE)),(SUM($H$1:LU$1)&gt;SUM($F$47:$F57))*(SUM($H$1:LU$1)&lt;=SUM($F$47:$F58))*1,"F"))</f>
        <v>0</v>
      </c>
      <c r="LV58" s="65">
        <f ca="1">IF(WEEKDAY(LV$6,2)&gt;5,"w",IF(ISERROR(VLOOKUP(LV$6,fériés,1,FALSE)),(SUM($H$1:LV$1)&gt;SUM($F$47:$F57))*(SUM($H$1:LV$1)&lt;=SUM($F$47:$F58))*1,"F"))</f>
        <v>0</v>
      </c>
      <c r="LW58" s="65">
        <f ca="1">IF(WEEKDAY(LW$6,2)&gt;5,"w",IF(ISERROR(VLOOKUP(LW$6,fériés,1,FALSE)),(SUM($H$1:LW$1)&gt;SUM($F$47:$F57))*(SUM($H$1:LW$1)&lt;=SUM($F$47:$F58))*1,"F"))</f>
        <v>0</v>
      </c>
      <c r="LX58" s="65">
        <f ca="1">IF(WEEKDAY(LX$6,2)&gt;5,"w",IF(ISERROR(VLOOKUP(LX$6,fériés,1,FALSE)),(SUM($H$1:LX$1)&gt;SUM($F$47:$F57))*(SUM($H$1:LX$1)&lt;=SUM($F$47:$F58))*1,"F"))</f>
        <v>0</v>
      </c>
      <c r="LY58" s="65">
        <f ca="1">IF(WEEKDAY(LY$6,2)&gt;5,"w",IF(ISERROR(VLOOKUP(LY$6,fériés,1,FALSE)),(SUM($H$1:LY$1)&gt;SUM($F$47:$F57))*(SUM($H$1:LY$1)&lt;=SUM($F$47:$F58))*1,"F"))</f>
        <v>0</v>
      </c>
      <c r="LZ58" s="65">
        <f ca="1">IF(WEEKDAY(LZ$6,2)&gt;5,"w",IF(ISERROR(VLOOKUP(LZ$6,fériés,1,FALSE)),(SUM($H$1:LZ$1)&gt;SUM($F$47:$F57))*(SUM($H$1:LZ$1)&lt;=SUM($F$47:$F58))*1,"F"))</f>
        <v>0</v>
      </c>
      <c r="MA58" s="65">
        <f ca="1">IF(WEEKDAY(MA$6,2)&gt;5,"w",IF(ISERROR(VLOOKUP(MA$6,fériés,1,FALSE)),(SUM($H$1:MA$1)&gt;SUM($F$47:$F57))*(SUM($H$1:MA$1)&lt;=SUM($F$47:$F58))*1,"F"))</f>
        <v>0</v>
      </c>
      <c r="MB58" s="65">
        <f ca="1">IF(WEEKDAY(MB$6,2)&gt;5,"w",IF(ISERROR(VLOOKUP(MB$6,fériés,1,FALSE)),(SUM($H$1:MB$1)&gt;SUM($F$47:$F57))*(SUM($H$1:MB$1)&lt;=SUM($F$47:$F58))*1,"F"))</f>
        <v>0</v>
      </c>
      <c r="MC58" s="65">
        <f ca="1">IF(WEEKDAY(MC$6,2)&gt;5,"w",IF(ISERROR(VLOOKUP(MC$6,fériés,1,FALSE)),(SUM($H$1:MC$1)&gt;SUM($F$47:$F57))*(SUM($H$1:MC$1)&lt;=SUM($F$47:$F58))*1,"F"))</f>
        <v>0</v>
      </c>
      <c r="MD58" s="65">
        <f ca="1">IF(WEEKDAY(MD$6,2)&gt;5,"w",IF(ISERROR(VLOOKUP(MD$6,fériés,1,FALSE)),(SUM($H$1:MD$1)&gt;SUM($F$47:$F57))*(SUM($H$1:MD$1)&lt;=SUM($F$47:$F58))*1,"F"))</f>
        <v>0</v>
      </c>
      <c r="ME58" s="65">
        <f ca="1">IF(WEEKDAY(ME$6,2)&gt;5,"w",IF(ISERROR(VLOOKUP(ME$6,fériés,1,FALSE)),(SUM($H$1:ME$1)&gt;SUM($F$47:$F57))*(SUM($H$1:ME$1)&lt;=SUM($F$47:$F58))*1,"F"))</f>
        <v>0</v>
      </c>
      <c r="MF58" s="65">
        <f ca="1">IF(WEEKDAY(MF$6,2)&gt;5,"w",IF(ISERROR(VLOOKUP(MF$6,fériés,1,FALSE)),(SUM($H$1:MF$1)&gt;SUM($F$47:$F57))*(SUM($H$1:MF$1)&lt;=SUM($F$47:$F58))*1,"F"))</f>
        <v>0</v>
      </c>
      <c r="MG58" s="65">
        <f ca="1">IF(WEEKDAY(MG$6,2)&gt;5,"w",IF(ISERROR(VLOOKUP(MG$6,fériés,1,FALSE)),(SUM($H$1:MG$1)&gt;SUM($F$47:$F57))*(SUM($H$1:MG$1)&lt;=SUM($F$47:$F58))*1,"F"))</f>
        <v>0</v>
      </c>
      <c r="MH58" s="65" t="str">
        <f ca="1">IF(WEEKDAY(MH$6,2)&gt;5,"w",IF(ISERROR(VLOOKUP(MH$6,fériés,1,FALSE)),(SUM($H$1:MH$1)&gt;SUM($F$47:$F57))*(SUM($H$1:MH$1)&lt;=SUM($F$47:$F58))*1,"F"))</f>
        <v>w</v>
      </c>
      <c r="MI58" s="65" t="str">
        <f ca="1">IF(WEEKDAY(MI$6,2)&gt;5,"w",IF(ISERROR(VLOOKUP(MI$6,fériés,1,FALSE)),(SUM($H$1:MI$1)&gt;SUM($F$47:$F57))*(SUM($H$1:MI$1)&lt;=SUM($F$47:$F58))*1,"F"))</f>
        <v>w</v>
      </c>
      <c r="MJ58" s="65" t="str">
        <f ca="1">IF(WEEKDAY(MJ$6,2)&gt;5,"w",IF(ISERROR(VLOOKUP(MJ$6,fériés,1,FALSE)),(SUM($H$1:MJ$1)&gt;SUM($F$47:$F57))*(SUM($H$1:MJ$1)&lt;=SUM($F$47:$F58))*1,"F"))</f>
        <v>w</v>
      </c>
      <c r="MK58" s="65" t="str">
        <f ca="1">IF(WEEKDAY(MK$6,2)&gt;5,"w",IF(ISERROR(VLOOKUP(MK$6,fériés,1,FALSE)),(SUM($H$1:MK$1)&gt;SUM($F$47:$F57))*(SUM($H$1:MK$1)&lt;=SUM($F$47:$F58))*1,"F"))</f>
        <v>w</v>
      </c>
      <c r="ML58" s="65" t="str">
        <f ca="1">IF(WEEKDAY(ML$6,2)&gt;5,"w",IF(ISERROR(VLOOKUP(ML$6,fériés,1,FALSE)),(SUM($H$1:ML$1)&gt;SUM($F$47:$F57))*(SUM($H$1:ML$1)&lt;=SUM($F$47:$F58))*1,"F"))</f>
        <v>w</v>
      </c>
      <c r="MM58" s="65" t="str">
        <f ca="1">IF(WEEKDAY(MM$6,2)&gt;5,"w",IF(ISERROR(VLOOKUP(MM$6,fériés,1,FALSE)),(SUM($H$1:MM$1)&gt;SUM($F$47:$F57))*(SUM($H$1:MM$1)&lt;=SUM($F$47:$F58))*1,"F"))</f>
        <v>w</v>
      </c>
      <c r="MN58" s="65" t="str">
        <f ca="1">IF(WEEKDAY(MN$6,2)&gt;5,"w",IF(ISERROR(VLOOKUP(MN$6,fériés,1,FALSE)),(SUM($H$1:MN$1)&gt;SUM($F$47:$F57))*(SUM($H$1:MN$1)&lt;=SUM($F$47:$F58))*1,"F"))</f>
        <v>w</v>
      </c>
      <c r="MO58" s="65" t="str">
        <f ca="1">IF(WEEKDAY(MO$6,2)&gt;5,"w",IF(ISERROR(VLOOKUP(MO$6,fériés,1,FALSE)),(SUM($H$1:MO$1)&gt;SUM($F$47:$F57))*(SUM($H$1:MO$1)&lt;=SUM($F$47:$F58))*1,"F"))</f>
        <v>w</v>
      </c>
      <c r="MP58" s="65" t="str">
        <f ca="1">IF(WEEKDAY(MP$6,2)&gt;5,"w",IF(ISERROR(VLOOKUP(MP$6,fériés,1,FALSE)),(SUM($H$1:MP$1)&gt;SUM($F$47:$F57))*(SUM($H$1:MP$1)&lt;=SUM($F$47:$F58))*1,"F"))</f>
        <v>w</v>
      </c>
      <c r="MQ58" s="65" t="str">
        <f ca="1">IF(WEEKDAY(MQ$6,2)&gt;5,"w",IF(ISERROR(VLOOKUP(MQ$6,fériés,1,FALSE)),(SUM($H$1:MQ$1)&gt;SUM($F$47:$F57))*(SUM($H$1:MQ$1)&lt;=SUM($F$47:$F58))*1,"F"))</f>
        <v>w</v>
      </c>
      <c r="MR58" s="65" t="str">
        <f ca="1">IF(WEEKDAY(MR$6,2)&gt;5,"w",IF(ISERROR(VLOOKUP(MR$6,fériés,1,FALSE)),(SUM($H$1:MR$1)&gt;SUM($F$47:$F57))*(SUM($H$1:MR$1)&lt;=SUM($F$47:$F58))*1,"F"))</f>
        <v>w</v>
      </c>
      <c r="MS58" s="65" t="str">
        <f ca="1">IF(WEEKDAY(MS$6,2)&gt;5,"w",IF(ISERROR(VLOOKUP(MS$6,fériés,1,FALSE)),(SUM($H$1:MS$1)&gt;SUM($F$47:$F57))*(SUM($H$1:MS$1)&lt;=SUM($F$47:$F58))*1,"F"))</f>
        <v>w</v>
      </c>
      <c r="MT58" s="65" t="str">
        <f ca="1">IF(WEEKDAY(MT$6,2)&gt;5,"w",IF(ISERROR(VLOOKUP(MT$6,fériés,1,FALSE)),(SUM($H$1:MT$1)&gt;SUM($F$47:$F57))*(SUM($H$1:MT$1)&lt;=SUM($F$47:$F58))*1,"F"))</f>
        <v>w</v>
      </c>
      <c r="MU58" s="65" t="str">
        <f ca="1">IF(WEEKDAY(MU$6,2)&gt;5,"w",IF(ISERROR(VLOOKUP(MU$6,fériés,1,FALSE)),(SUM($H$1:MU$1)&gt;SUM($F$47:$F57))*(SUM($H$1:MU$1)&lt;=SUM($F$47:$F58))*1,"F"))</f>
        <v>w</v>
      </c>
      <c r="MV58" s="65" t="str">
        <f ca="1">IF(WEEKDAY(MV$6,2)&gt;5,"w",IF(ISERROR(VLOOKUP(MV$6,fériés,1,FALSE)),(SUM($H$1:MV$1)&gt;SUM($F$47:$F57))*(SUM($H$1:MV$1)&lt;=SUM($F$47:$F58))*1,"F"))</f>
        <v>w</v>
      </c>
      <c r="MW58" s="65" t="str">
        <f ca="1">IF(WEEKDAY(MW$6,2)&gt;5,"w",IF(ISERROR(VLOOKUP(MW$6,fériés,1,FALSE)),(SUM($H$1:MW$1)&gt;SUM($F$47:$F57))*(SUM($H$1:MW$1)&lt;=SUM($F$47:$F58))*1,"F"))</f>
        <v>w</v>
      </c>
      <c r="MX58" s="65" t="str">
        <f ca="1">IF(WEEKDAY(MX$6,2)&gt;5,"w",IF(ISERROR(VLOOKUP(MX$6,fériés,1,FALSE)),(SUM($H$1:MX$1)&gt;SUM($F$47:$F57))*(SUM($H$1:MX$1)&lt;=SUM($F$47:$F58))*1,"F"))</f>
        <v>w</v>
      </c>
      <c r="MY58" s="65" t="str">
        <f ca="1">IF(WEEKDAY(MY$6,2)&gt;5,"w",IF(ISERROR(VLOOKUP(MY$6,fériés,1,FALSE)),(SUM($H$1:MY$1)&gt;SUM($F$47:$F57))*(SUM($H$1:MY$1)&lt;=SUM($F$47:$F58))*1,"F"))</f>
        <v>w</v>
      </c>
      <c r="MZ58" s="65" t="str">
        <f ca="1">IF(WEEKDAY(MZ$6,2)&gt;5,"w",IF(ISERROR(VLOOKUP(MZ$6,fériés,1,FALSE)),(SUM($H$1:MZ$1)&gt;SUM($F$47:$F57))*(SUM($H$1:MZ$1)&lt;=SUM($F$47:$F58))*1,"F"))</f>
        <v>w</v>
      </c>
      <c r="NA58" s="65" t="str">
        <f ca="1">IF(WEEKDAY(NA$6,2)&gt;5,"w",IF(ISERROR(VLOOKUP(NA$6,fériés,1,FALSE)),(SUM($H$1:NA$1)&gt;SUM($F$47:$F57))*(SUM($H$1:NA$1)&lt;=SUM($F$47:$F58))*1,"F"))</f>
        <v>w</v>
      </c>
      <c r="NB58" s="65">
        <f ca="1">IF(WEEKDAY(NB$6,2)&gt;5,"w",IF(ISERROR(VLOOKUP(NB$6,fériés,1,FALSE)),(SUM($H$1:NB$1)&gt;SUM($F$47:$F57))*(SUM($H$1:NB$1)&lt;=SUM($F$47:$F58))*1,"F"))</f>
        <v>0</v>
      </c>
      <c r="NC58" s="65">
        <f ca="1">IF(WEEKDAY(NC$6,2)&gt;5,"w",IF(ISERROR(VLOOKUP(NC$6,fériés,1,FALSE)),(SUM($H$1:NC$1)&gt;SUM($F$47:$F57))*(SUM($H$1:NC$1)&lt;=SUM($F$47:$F58))*1,"F"))</f>
        <v>0</v>
      </c>
      <c r="ND58" s="65">
        <f ca="1">IF(WEEKDAY(ND$6,2)&gt;5,"w",IF(ISERROR(VLOOKUP(ND$6,fériés,1,FALSE)),(SUM($H$1:ND$1)&gt;SUM($F$47:$F57))*(SUM($H$1:ND$1)&lt;=SUM($F$47:$F58))*1,"F"))</f>
        <v>0</v>
      </c>
      <c r="NE58" s="65">
        <f ca="1">IF(WEEKDAY(NE$6,2)&gt;5,"w",IF(ISERROR(VLOOKUP(NE$6,fériés,1,FALSE)),(SUM($H$1:NE$1)&gt;SUM($F$47:$F57))*(SUM($H$1:NE$1)&lt;=SUM($F$47:$F58))*1,"F"))</f>
        <v>0</v>
      </c>
      <c r="NF58" s="65">
        <f ca="1">IF(WEEKDAY(NF$6,2)&gt;5,"w",IF(ISERROR(VLOOKUP(NF$6,fériés,1,FALSE)),(SUM($H$1:NF$1)&gt;SUM($F$47:$F57))*(SUM($H$1:NF$1)&lt;=SUM($F$47:$F58))*1,"F"))</f>
        <v>0</v>
      </c>
      <c r="NG58" s="65">
        <f ca="1">IF(WEEKDAY(NG$6,2)&gt;5,"w",IF(ISERROR(VLOOKUP(NG$6,fériés,1,FALSE)),(SUM($H$1:NG$1)&gt;SUM($F$47:$F57))*(SUM($H$1:NG$1)&lt;=SUM($F$47:$F58))*1,"F"))</f>
        <v>0</v>
      </c>
      <c r="NH58" s="65">
        <f ca="1">IF(WEEKDAY(NH$6,2)&gt;5,"w",IF(ISERROR(VLOOKUP(NH$6,fériés,1,FALSE)),(SUM($H$1:NH$1)&gt;SUM($F$47:$F57))*(SUM($H$1:NH$1)&lt;=SUM($F$47:$F58))*1,"F"))</f>
        <v>0</v>
      </c>
      <c r="NI58" s="65">
        <f ca="1">IF(WEEKDAY(NI$6,2)&gt;5,"w",IF(ISERROR(VLOOKUP(NI$6,fériés,1,FALSE)),(SUM($H$1:NI$1)&gt;SUM($F$47:$F57))*(SUM($H$1:NI$1)&lt;=SUM($F$47:$F58))*1,"F"))</f>
        <v>0</v>
      </c>
      <c r="NJ58" s="65">
        <f ca="1">IF(WEEKDAY(NJ$6,2)&gt;5,"w",IF(ISERROR(VLOOKUP(NJ$6,fériés,1,FALSE)),(SUM($H$1:NJ$1)&gt;SUM($F$47:$F57))*(SUM($H$1:NJ$1)&lt;=SUM($F$47:$F58))*1,"F"))</f>
        <v>0</v>
      </c>
      <c r="NK58" s="65">
        <f ca="1">IF(WEEKDAY(NK$6,2)&gt;5,"w",IF(ISERROR(VLOOKUP(NK$6,fériés,1,FALSE)),(SUM($H$1:NK$1)&gt;SUM($F$47:$F57))*(SUM($H$1:NK$1)&lt;=SUM($F$47:$F58))*1,"F"))</f>
        <v>0</v>
      </c>
      <c r="NL58" s="65">
        <f ca="1">IF(WEEKDAY(NL$6,2)&gt;5,"w",IF(ISERROR(VLOOKUP(NL$6,fériés,1,FALSE)),(SUM($H$1:NL$1)&gt;SUM($F$47:$F57))*(SUM($H$1:NL$1)&lt;=SUM($F$47:$F58))*1,"F"))</f>
        <v>0</v>
      </c>
      <c r="NM58" s="65">
        <f ca="1">IF(WEEKDAY(NM$6,2)&gt;5,"w",IF(ISERROR(VLOOKUP(NM$6,fériés,1,FALSE)),(SUM($H$1:NM$1)&gt;SUM($F$47:$F57))*(SUM($H$1:NM$1)&lt;=SUM($F$47:$F58))*1,"F"))</f>
        <v>0</v>
      </c>
      <c r="NN58" s="65">
        <f ca="1">IF(WEEKDAY(NN$6,2)&gt;5,"w",IF(ISERROR(VLOOKUP(NN$6,fériés,1,FALSE)),(SUM($H$1:NN$1)&gt;SUM($F$47:$F57))*(SUM($H$1:NN$1)&lt;=SUM($F$47:$F58))*1,"F"))</f>
        <v>0</v>
      </c>
      <c r="NO58" s="65">
        <f ca="1">IF(WEEKDAY(NO$6,2)&gt;5,"w",IF(ISERROR(VLOOKUP(NO$6,fériés,1,FALSE)),(SUM($H$1:NO$1)&gt;SUM($F$47:$F57))*(SUM($H$1:NO$1)&lt;=SUM($F$47:$F58))*1,"F"))</f>
        <v>0</v>
      </c>
      <c r="NP58" s="65">
        <f ca="1">IF(WEEKDAY(NP$6,2)&gt;5,"w",IF(ISERROR(VLOOKUP(NP$6,fériés,1,FALSE)),(SUM($H$1:NP$1)&gt;SUM($F$47:$F57))*(SUM($H$1:NP$1)&lt;=SUM($F$47:$F58))*1,"F"))</f>
        <v>0</v>
      </c>
      <c r="NQ58" s="65">
        <f ca="1">IF(WEEKDAY(NQ$6,2)&gt;5,"w",IF(ISERROR(VLOOKUP(NQ$6,fériés,1,FALSE)),(SUM($H$1:NQ$1)&gt;SUM($F$47:$F57))*(SUM($H$1:NQ$1)&lt;=SUM($F$47:$F58))*1,"F"))</f>
        <v>0</v>
      </c>
      <c r="NR58" s="65">
        <f ca="1">IF(WEEKDAY(NR$6,2)&gt;5,"w",IF(ISERROR(VLOOKUP(NR$6,fériés,1,FALSE)),(SUM($H$1:NR$1)&gt;SUM($F$47:$F57))*(SUM($H$1:NR$1)&lt;=SUM($F$47:$F58))*1,"F"))</f>
        <v>0</v>
      </c>
      <c r="NS58" s="65">
        <f ca="1">IF(WEEKDAY(NS$6,2)&gt;5,"w",IF(ISERROR(VLOOKUP(NS$6,fériés,1,FALSE)),(SUM($H$1:NS$1)&gt;SUM($F$47:$F57))*(SUM($H$1:NS$1)&lt;=SUM($F$47:$F58))*1,"F"))</f>
        <v>0</v>
      </c>
      <c r="NT58" s="65">
        <f ca="1">IF(WEEKDAY(NT$6,2)&gt;5,"w",IF(ISERROR(VLOOKUP(NT$6,fériés,1,FALSE)),(SUM($H$1:NT$1)&gt;SUM($F$47:$F57))*(SUM($H$1:NT$1)&lt;=SUM($F$47:$F58))*1,"F"))</f>
        <v>0</v>
      </c>
      <c r="NU58" s="65">
        <f ca="1">IF(WEEKDAY(NU$6,2)&gt;5,"w",IF(ISERROR(VLOOKUP(NU$6,fériés,1,FALSE)),(SUM($H$1:NU$1)&gt;SUM($F$47:$F57))*(SUM($H$1:NU$1)&lt;=SUM($F$47:$F58))*1,"F"))</f>
        <v>0</v>
      </c>
      <c r="NV58" s="65">
        <f ca="1">IF(WEEKDAY(NV$6,2)&gt;5,"w",IF(ISERROR(VLOOKUP(NV$6,fériés,1,FALSE)),(SUM($H$1:NV$1)&gt;SUM($F$47:$F57))*(SUM($H$1:NV$1)&lt;=SUM($F$47:$F58))*1,"F"))</f>
        <v>0</v>
      </c>
      <c r="NW58" s="65">
        <f ca="1">IF(WEEKDAY(NW$6,2)&gt;5,"w",IF(ISERROR(VLOOKUP(NW$6,fériés,1,FALSE)),(SUM($H$1:NW$1)&gt;SUM($F$47:$F57))*(SUM($H$1:NW$1)&lt;=SUM($F$47:$F58))*1,"F"))</f>
        <v>0</v>
      </c>
      <c r="NX58" s="65">
        <f ca="1">IF(WEEKDAY(NX$6,2)&gt;5,"w",IF(ISERROR(VLOOKUP(NX$6,fériés,1,FALSE)),(SUM($H$1:NX$1)&gt;SUM($F$47:$F57))*(SUM($H$1:NX$1)&lt;=SUM($F$47:$F58))*1,"F"))</f>
        <v>0</v>
      </c>
      <c r="NY58" s="65">
        <f ca="1">IF(WEEKDAY(NY$6,2)&gt;5,"w",IF(ISERROR(VLOOKUP(NY$6,fériés,1,FALSE)),(SUM($H$1:NY$1)&gt;SUM($F$47:$F57))*(SUM($H$1:NY$1)&lt;=SUM($F$47:$F58))*1,"F"))</f>
        <v>0</v>
      </c>
      <c r="NZ58" s="65">
        <f ca="1">IF(WEEKDAY(NZ$6,2)&gt;5,"w",IF(ISERROR(VLOOKUP(NZ$6,fériés,1,FALSE)),(SUM($H$1:NZ$1)&gt;SUM($F$47:$F57))*(SUM($H$1:NZ$1)&lt;=SUM($F$47:$F58))*1,"F"))</f>
        <v>0</v>
      </c>
      <c r="OA58" s="65">
        <f ca="1">IF(WEEKDAY(OA$6,2)&gt;5,"w",IF(ISERROR(VLOOKUP(OA$6,fériés,1,FALSE)),(SUM($H$1:OA$1)&gt;SUM($F$47:$F57))*(SUM($H$1:OA$1)&lt;=SUM($F$47:$F58))*1,"F"))</f>
        <v>0</v>
      </c>
      <c r="OB58" s="65">
        <f ca="1">IF(WEEKDAY(OB$6,2)&gt;5,"w",IF(ISERROR(VLOOKUP(OB$6,fériés,1,FALSE)),(SUM($H$1:OB$1)&gt;SUM($F$47:$F57))*(SUM($H$1:OB$1)&lt;=SUM($F$47:$F58))*1,"F"))</f>
        <v>0</v>
      </c>
      <c r="OC58" s="65">
        <f ca="1">IF(WEEKDAY(OC$6,2)&gt;5,"w",IF(ISERROR(VLOOKUP(OC$6,fériés,1,FALSE)),(SUM($H$1:OC$1)&gt;SUM($F$47:$F57))*(SUM($H$1:OC$1)&lt;=SUM($F$47:$F58))*1,"F"))</f>
        <v>0</v>
      </c>
      <c r="OD58" s="65">
        <f ca="1">IF(WEEKDAY(OD$6,2)&gt;5,"w",IF(ISERROR(VLOOKUP(OD$6,fériés,1,FALSE)),(SUM($H$1:OD$1)&gt;SUM($F$47:$F57))*(SUM($H$1:OD$1)&lt;=SUM($F$47:$F58))*1,"F"))</f>
        <v>0</v>
      </c>
      <c r="OE58" s="65">
        <f ca="1">IF(WEEKDAY(OE$6,2)&gt;5,"w",IF(ISERROR(VLOOKUP(OE$6,fériés,1,FALSE)),(SUM($H$1:OE$1)&gt;SUM($F$47:$F57))*(SUM($H$1:OE$1)&lt;=SUM($F$47:$F58))*1,"F"))</f>
        <v>0</v>
      </c>
      <c r="OF58" s="65">
        <f ca="1">IF(WEEKDAY(OF$6,2)&gt;5,"w",IF(ISERROR(VLOOKUP(OF$6,fériés,1,FALSE)),(SUM($H$1:OF$1)&gt;SUM($F$47:$F57))*(SUM($H$1:OF$1)&lt;=SUM($F$47:$F58))*1,"F"))</f>
        <v>0</v>
      </c>
      <c r="OG58" s="65">
        <f ca="1">IF(WEEKDAY(OG$6,2)&gt;5,"w",IF(ISERROR(VLOOKUP(OG$6,fériés,1,FALSE)),(SUM($H$1:OG$1)&gt;SUM($F$47:$F57))*(SUM($H$1:OG$1)&lt;=SUM($F$47:$F58))*1,"F"))</f>
        <v>0</v>
      </c>
      <c r="OH58" s="65">
        <f ca="1">IF(WEEKDAY(OH$6,2)&gt;5,"w",IF(ISERROR(VLOOKUP(OH$6,fériés,1,FALSE)),(SUM($H$1:OH$1)&gt;SUM($F$47:$F57))*(SUM($H$1:OH$1)&lt;=SUM($F$47:$F58))*1,"F"))</f>
        <v>0</v>
      </c>
      <c r="OI58" s="65">
        <f ca="1">IF(WEEKDAY(OI$6,2)&gt;5,"w",IF(ISERROR(VLOOKUP(OI$6,fériés,1,FALSE)),(SUM($H$1:OI$1)&gt;SUM($F$47:$F57))*(SUM($H$1:OI$1)&lt;=SUM($F$47:$F58))*1,"F"))</f>
        <v>0</v>
      </c>
      <c r="OJ58" s="65">
        <f ca="1">IF(WEEKDAY(OJ$6,2)&gt;5,"w",IF(ISERROR(VLOOKUP(OJ$6,fériés,1,FALSE)),(SUM($H$1:OJ$1)&gt;SUM($F$47:$F57))*(SUM($H$1:OJ$1)&lt;=SUM($F$47:$F58))*1,"F"))</f>
        <v>0</v>
      </c>
      <c r="OK58" s="65">
        <f ca="1">IF(WEEKDAY(OK$6,2)&gt;5,"w",IF(ISERROR(VLOOKUP(OK$6,fériés,1,FALSE)),(SUM($H$1:OK$1)&gt;SUM($F$47:$F57))*(SUM($H$1:OK$1)&lt;=SUM($F$47:$F58))*1,"F"))</f>
        <v>0</v>
      </c>
      <c r="OL58" s="65">
        <f ca="1">IF(WEEKDAY(OL$6,2)&gt;5,"w",IF(ISERROR(VLOOKUP(OL$6,fériés,1,FALSE)),(SUM($H$1:OL$1)&gt;SUM($F$47:$F57))*(SUM($H$1:OL$1)&lt;=SUM($F$47:$F58))*1,"F"))</f>
        <v>0</v>
      </c>
      <c r="OM58" s="65">
        <f ca="1">IF(WEEKDAY(OM$6,2)&gt;5,"w",IF(ISERROR(VLOOKUP(OM$6,fériés,1,FALSE)),(SUM($H$1:OM$1)&gt;SUM($F$47:$F57))*(SUM($H$1:OM$1)&lt;=SUM($F$47:$F58))*1,"F"))</f>
        <v>0</v>
      </c>
      <c r="ON58" s="65">
        <f ca="1">IF(WEEKDAY(ON$6,2)&gt;5,"w",IF(ISERROR(VLOOKUP(ON$6,fériés,1,FALSE)),(SUM($H$1:ON$1)&gt;SUM($F$47:$F57))*(SUM($H$1:ON$1)&lt;=SUM($F$47:$F58))*1,"F"))</f>
        <v>0</v>
      </c>
      <c r="OO58" s="65">
        <f ca="1">IF(WEEKDAY(OO$6,2)&gt;5,"w",IF(ISERROR(VLOOKUP(OO$6,fériés,1,FALSE)),(SUM($H$1:OO$1)&gt;SUM($F$47:$F57))*(SUM($H$1:OO$1)&lt;=SUM($F$47:$F58))*1,"F"))</f>
        <v>0</v>
      </c>
      <c r="OP58" s="65">
        <f ca="1">IF(WEEKDAY(OP$6,2)&gt;5,"w",IF(ISERROR(VLOOKUP(OP$6,fériés,1,FALSE)),(SUM($H$1:OP$1)&gt;SUM($F$47:$F57))*(SUM($H$1:OP$1)&lt;=SUM($F$47:$F58))*1,"F"))</f>
        <v>0</v>
      </c>
      <c r="OQ58" s="65">
        <f ca="1">IF(WEEKDAY(OQ$6,2)&gt;5,"w",IF(ISERROR(VLOOKUP(OQ$6,fériés,1,FALSE)),(SUM($H$1:OQ$1)&gt;SUM($F$47:$F57))*(SUM($H$1:OQ$1)&lt;=SUM($F$47:$F58))*1,"F"))</f>
        <v>0</v>
      </c>
      <c r="OR58" s="65">
        <f ca="1">IF(WEEKDAY(OR$6,2)&gt;5,"w",IF(ISERROR(VLOOKUP(OR$6,fériés,1,FALSE)),(SUM($H$1:OR$1)&gt;SUM($F$47:$F57))*(SUM($H$1:OR$1)&lt;=SUM($F$47:$F58))*1,"F"))</f>
        <v>0</v>
      </c>
      <c r="OS58" s="65">
        <f ca="1">IF(WEEKDAY(OS$6,2)&gt;5,"w",IF(ISERROR(VLOOKUP(OS$6,fériés,1,FALSE)),(SUM($H$1:OS$1)&gt;SUM($F$47:$F57))*(SUM($H$1:OS$1)&lt;=SUM($F$47:$F58))*1,"F"))</f>
        <v>0</v>
      </c>
      <c r="OT58" s="65">
        <f ca="1">IF(WEEKDAY(OT$6,2)&gt;5,"w",IF(ISERROR(VLOOKUP(OT$6,fériés,1,FALSE)),(SUM($H$1:OT$1)&gt;SUM($F$47:$F57))*(SUM($H$1:OT$1)&lt;=SUM($F$47:$F58))*1,"F"))</f>
        <v>0</v>
      </c>
      <c r="OU58" s="65">
        <f ca="1">IF(WEEKDAY(OU$6,2)&gt;5,"w",IF(ISERROR(VLOOKUP(OU$6,fériés,1,FALSE)),(SUM($H$1:OU$1)&gt;SUM($F$47:$F57))*(SUM($H$1:OU$1)&lt;=SUM($F$47:$F58))*1,"F"))</f>
        <v>0</v>
      </c>
      <c r="OV58" s="65">
        <f ca="1">IF(WEEKDAY(OV$6,2)&gt;5,"w",IF(ISERROR(VLOOKUP(OV$6,fériés,1,FALSE)),(SUM($H$1:OV$1)&gt;SUM($F$47:$F57))*(SUM($H$1:OV$1)&lt;=SUM($F$47:$F58))*1,"F"))</f>
        <v>0</v>
      </c>
      <c r="OW58" s="65">
        <f ca="1">IF(WEEKDAY(OW$6,2)&gt;5,"w",IF(ISERROR(VLOOKUP(OW$6,fériés,1,FALSE)),(SUM($H$1:OW$1)&gt;SUM($F$47:$F57))*(SUM($H$1:OW$1)&lt;=SUM($F$47:$F58))*1,"F"))</f>
        <v>0</v>
      </c>
      <c r="OX58" s="65">
        <f ca="1">IF(WEEKDAY(OX$6,2)&gt;5,"w",IF(ISERROR(VLOOKUP(OX$6,fériés,1,FALSE)),(SUM($H$1:OX$1)&gt;SUM($F$47:$F57))*(SUM($H$1:OX$1)&lt;=SUM($F$47:$F58))*1,"F"))</f>
        <v>0</v>
      </c>
      <c r="OY58" s="65">
        <f ca="1">IF(WEEKDAY(OY$6,2)&gt;5,"w",IF(ISERROR(VLOOKUP(OY$6,fériés,1,FALSE)),(SUM($H$1:OY$1)&gt;SUM($F$47:$F57))*(SUM($H$1:OY$1)&lt;=SUM($F$47:$F58))*1,"F"))</f>
        <v>0</v>
      </c>
      <c r="OZ58" s="65" t="str">
        <f ca="1">IF(WEEKDAY(OZ$6,2)&gt;5,"w",IF(ISERROR(VLOOKUP(OZ$6,fériés,1,FALSE)),(SUM($H$1:OZ$1)&gt;SUM($F$47:$F57))*(SUM($H$1:OZ$1)&lt;=SUM($F$47:$F58))*1,"F"))</f>
        <v>w</v>
      </c>
      <c r="PA58" s="65" t="str">
        <f ca="1">IF(WEEKDAY(PA$6,2)&gt;5,"w",IF(ISERROR(VLOOKUP(PA$6,fériés,1,FALSE)),(SUM($H$1:PA$1)&gt;SUM($F$47:$F57))*(SUM($H$1:PA$1)&lt;=SUM($F$47:$F58))*1,"F"))</f>
        <v>w</v>
      </c>
      <c r="PB58" s="65" t="str">
        <f ca="1">IF(WEEKDAY(PB$6,2)&gt;5,"w",IF(ISERROR(VLOOKUP(PB$6,fériés,1,FALSE)),(SUM($H$1:PB$1)&gt;SUM($F$47:$F57))*(SUM($H$1:PB$1)&lt;=SUM($F$47:$F58))*1,"F"))</f>
        <v>w</v>
      </c>
      <c r="PC58" s="65" t="str">
        <f ca="1">IF(WEEKDAY(PC$6,2)&gt;5,"w",IF(ISERROR(VLOOKUP(PC$6,fériés,1,FALSE)),(SUM($H$1:PC$1)&gt;SUM($F$47:$F57))*(SUM($H$1:PC$1)&lt;=SUM($F$47:$F58))*1,"F"))</f>
        <v>w</v>
      </c>
      <c r="PD58" s="65" t="str">
        <f ca="1">IF(WEEKDAY(PD$6,2)&gt;5,"w",IF(ISERROR(VLOOKUP(PD$6,fériés,1,FALSE)),(SUM($H$1:PD$1)&gt;SUM($F$47:$F57))*(SUM($H$1:PD$1)&lt;=SUM($F$47:$F58))*1,"F"))</f>
        <v>w</v>
      </c>
      <c r="PE58" s="65" t="str">
        <f ca="1">IF(WEEKDAY(PE$6,2)&gt;5,"w",IF(ISERROR(VLOOKUP(PE$6,fériés,1,FALSE)),(SUM($H$1:PE$1)&gt;SUM($F$47:$F57))*(SUM($H$1:PE$1)&lt;=SUM($F$47:$F58))*1,"F"))</f>
        <v>w</v>
      </c>
      <c r="PF58" s="65" t="str">
        <f ca="1">IF(WEEKDAY(PF$6,2)&gt;5,"w",IF(ISERROR(VLOOKUP(PF$6,fériés,1,FALSE)),(SUM($H$1:PF$1)&gt;SUM($F$47:$F57))*(SUM($H$1:PF$1)&lt;=SUM($F$47:$F58))*1,"F"))</f>
        <v>w</v>
      </c>
      <c r="PG58" s="65" t="str">
        <f ca="1">IF(WEEKDAY(PG$6,2)&gt;5,"w",IF(ISERROR(VLOOKUP(PG$6,fériés,1,FALSE)),(SUM($H$1:PG$1)&gt;SUM($F$47:$F57))*(SUM($H$1:PG$1)&lt;=SUM($F$47:$F58))*1,"F"))</f>
        <v>w</v>
      </c>
      <c r="PH58" s="65" t="str">
        <f ca="1">IF(WEEKDAY(PH$6,2)&gt;5,"w",IF(ISERROR(VLOOKUP(PH$6,fériés,1,FALSE)),(SUM($H$1:PH$1)&gt;SUM($F$47:$F57))*(SUM($H$1:PH$1)&lt;=SUM($F$47:$F58))*1,"F"))</f>
        <v>w</v>
      </c>
      <c r="PI58" s="65" t="str">
        <f ca="1">IF(WEEKDAY(PI$6,2)&gt;5,"w",IF(ISERROR(VLOOKUP(PI$6,fériés,1,FALSE)),(SUM($H$1:PI$1)&gt;SUM($F$47:$F57))*(SUM($H$1:PI$1)&lt;=SUM($F$47:$F58))*1,"F"))</f>
        <v>w</v>
      </c>
      <c r="PJ58" s="65" t="str">
        <f ca="1">IF(WEEKDAY(PJ$6,2)&gt;5,"w",IF(ISERROR(VLOOKUP(PJ$6,fériés,1,FALSE)),(SUM($H$1:PJ$1)&gt;SUM($F$47:$F57))*(SUM($H$1:PJ$1)&lt;=SUM($F$47:$F58))*1,"F"))</f>
        <v>w</v>
      </c>
      <c r="PK58" s="65" t="str">
        <f ca="1">IF(WEEKDAY(PK$6,2)&gt;5,"w",IF(ISERROR(VLOOKUP(PK$6,fériés,1,FALSE)),(SUM($H$1:PK$1)&gt;SUM($F$47:$F57))*(SUM($H$1:PK$1)&lt;=SUM($F$47:$F58))*1,"F"))</f>
        <v>w</v>
      </c>
      <c r="PL58" s="65" t="str">
        <f ca="1">IF(WEEKDAY(PL$6,2)&gt;5,"w",IF(ISERROR(VLOOKUP(PL$6,fériés,1,FALSE)),(SUM($H$1:PL$1)&gt;SUM($F$47:$F57))*(SUM($H$1:PL$1)&lt;=SUM($F$47:$F58))*1,"F"))</f>
        <v>w</v>
      </c>
      <c r="PM58" s="65" t="str">
        <f ca="1">IF(WEEKDAY(PM$6,2)&gt;5,"w",IF(ISERROR(VLOOKUP(PM$6,fériés,1,FALSE)),(SUM($H$1:PM$1)&gt;SUM($F$47:$F57))*(SUM($H$1:PM$1)&lt;=SUM($F$47:$F58))*1,"F"))</f>
        <v>w</v>
      </c>
      <c r="PN58" s="65" t="str">
        <f ca="1">IF(WEEKDAY(PN$6,2)&gt;5,"w",IF(ISERROR(VLOOKUP(PN$6,fériés,1,FALSE)),(SUM($H$1:PN$1)&gt;SUM($F$47:$F57))*(SUM($H$1:PN$1)&lt;=SUM($F$47:$F58))*1,"F"))</f>
        <v>w</v>
      </c>
      <c r="PO58" s="65" t="str">
        <f ca="1">IF(WEEKDAY(PO$6,2)&gt;5,"w",IF(ISERROR(VLOOKUP(PO$6,fériés,1,FALSE)),(SUM($H$1:PO$1)&gt;SUM($F$47:$F57))*(SUM($H$1:PO$1)&lt;=SUM($F$47:$F58))*1,"F"))</f>
        <v>w</v>
      </c>
      <c r="PP58" s="65" t="str">
        <f ca="1">IF(WEEKDAY(PP$6,2)&gt;5,"w",IF(ISERROR(VLOOKUP(PP$6,fériés,1,FALSE)),(SUM($H$1:PP$1)&gt;SUM($F$47:$F57))*(SUM($H$1:PP$1)&lt;=SUM($F$47:$F58))*1,"F"))</f>
        <v>w</v>
      </c>
      <c r="PQ58" s="65" t="str">
        <f ca="1">IF(WEEKDAY(PQ$6,2)&gt;5,"w",IF(ISERROR(VLOOKUP(PQ$6,fériés,1,FALSE)),(SUM($H$1:PQ$1)&gt;SUM($F$47:$F57))*(SUM($H$1:PQ$1)&lt;=SUM($F$47:$F58))*1,"F"))</f>
        <v>w</v>
      </c>
      <c r="PR58" s="65" t="str">
        <f ca="1">IF(WEEKDAY(PR$6,2)&gt;5,"w",IF(ISERROR(VLOOKUP(PR$6,fériés,1,FALSE)),(SUM($H$1:PR$1)&gt;SUM($F$47:$F57))*(SUM($H$1:PR$1)&lt;=SUM($F$47:$F58))*1,"F"))</f>
        <v>w</v>
      </c>
      <c r="PS58" s="65" t="str">
        <f ca="1">IF(WEEKDAY(PS$6,2)&gt;5,"w",IF(ISERROR(VLOOKUP(PS$6,fériés,1,FALSE)),(SUM($H$1:PS$1)&gt;SUM($F$47:$F57))*(SUM($H$1:PS$1)&lt;=SUM($F$47:$F58))*1,"F"))</f>
        <v>w</v>
      </c>
      <c r="PT58" s="65">
        <f ca="1">IF(WEEKDAY(PT$6,2)&gt;5,"w",IF(ISERROR(VLOOKUP(PT$6,fériés,1,FALSE)),(SUM($H$1:PT$1)&gt;SUM($F$47:$F57))*(SUM($H$1:PT$1)&lt;=SUM($F$47:$F58))*1,"F"))</f>
        <v>0</v>
      </c>
      <c r="PU58" s="65">
        <f ca="1">IF(WEEKDAY(PU$6,2)&gt;5,"w",IF(ISERROR(VLOOKUP(PU$6,fériés,1,FALSE)),(SUM($H$1:PU$1)&gt;SUM($F$47:$F57))*(SUM($H$1:PU$1)&lt;=SUM($F$47:$F58))*1,"F"))</f>
        <v>0</v>
      </c>
      <c r="PV58" s="65">
        <f ca="1">IF(WEEKDAY(PV$6,2)&gt;5,"w",IF(ISERROR(VLOOKUP(PV$6,fériés,1,FALSE)),(SUM($H$1:PV$1)&gt;SUM($F$47:$F57))*(SUM($H$1:PV$1)&lt;=SUM($F$47:$F58))*1,"F"))</f>
        <v>0</v>
      </c>
      <c r="PW58" s="65">
        <f ca="1">IF(WEEKDAY(PW$6,2)&gt;5,"w",IF(ISERROR(VLOOKUP(PW$6,fériés,1,FALSE)),(SUM($H$1:PW$1)&gt;SUM($F$47:$F57))*(SUM($H$1:PW$1)&lt;=SUM($F$47:$F58))*1,"F"))</f>
        <v>0</v>
      </c>
      <c r="PX58" s="65">
        <f ca="1">IF(WEEKDAY(PX$6,2)&gt;5,"w",IF(ISERROR(VLOOKUP(PX$6,fériés,1,FALSE)),(SUM($H$1:PX$1)&gt;SUM($F$47:$F57))*(SUM($H$1:PX$1)&lt;=SUM($F$47:$F58))*1,"F"))</f>
        <v>0</v>
      </c>
      <c r="PY58" s="65">
        <f ca="1">IF(WEEKDAY(PY$6,2)&gt;5,"w",IF(ISERROR(VLOOKUP(PY$6,fériés,1,FALSE)),(SUM($H$1:PY$1)&gt;SUM($F$47:$F57))*(SUM($H$1:PY$1)&lt;=SUM($F$47:$F58))*1,"F"))</f>
        <v>0</v>
      </c>
      <c r="PZ58" s="65">
        <f ca="1">IF(WEEKDAY(PZ$6,2)&gt;5,"w",IF(ISERROR(VLOOKUP(PZ$6,fériés,1,FALSE)),(SUM($H$1:PZ$1)&gt;SUM($F$47:$F57))*(SUM($H$1:PZ$1)&lt;=SUM($F$47:$F58))*1,"F"))</f>
        <v>0</v>
      </c>
      <c r="QA58" s="65">
        <f ca="1">IF(WEEKDAY(QA$6,2)&gt;5,"w",IF(ISERROR(VLOOKUP(QA$6,fériés,1,FALSE)),(SUM($H$1:QA$1)&gt;SUM($F$47:$F57))*(SUM($H$1:QA$1)&lt;=SUM($F$47:$F58))*1,"F"))</f>
        <v>0</v>
      </c>
      <c r="QB58" s="65">
        <f ca="1">IF(WEEKDAY(QB$6,2)&gt;5,"w",IF(ISERROR(VLOOKUP(QB$6,fériés,1,FALSE)),(SUM($H$1:QB$1)&gt;SUM($F$47:$F57))*(SUM($H$1:QB$1)&lt;=SUM($F$47:$F58))*1,"F"))</f>
        <v>0</v>
      </c>
      <c r="QC58" s="65">
        <f ca="1">IF(WEEKDAY(QC$6,2)&gt;5,"w",IF(ISERROR(VLOOKUP(QC$6,fériés,1,FALSE)),(SUM($H$1:QC$1)&gt;SUM($F$47:$F57))*(SUM($H$1:QC$1)&lt;=SUM($F$47:$F58))*1,"F"))</f>
        <v>0</v>
      </c>
      <c r="QD58" s="65">
        <f ca="1">IF(WEEKDAY(QD$6,2)&gt;5,"w",IF(ISERROR(VLOOKUP(QD$6,fériés,1,FALSE)),(SUM($H$1:QD$1)&gt;SUM($F$47:$F57))*(SUM($H$1:QD$1)&lt;=SUM($F$47:$F58))*1,"F"))</f>
        <v>0</v>
      </c>
      <c r="QE58" s="65">
        <f ca="1">IF(WEEKDAY(QE$6,2)&gt;5,"w",IF(ISERROR(VLOOKUP(QE$6,fériés,1,FALSE)),(SUM($H$1:QE$1)&gt;SUM($F$47:$F57))*(SUM($H$1:QE$1)&lt;=SUM($F$47:$F58))*1,"F"))</f>
        <v>0</v>
      </c>
      <c r="QF58" s="65">
        <f ca="1">IF(WEEKDAY(QF$6,2)&gt;5,"w",IF(ISERROR(VLOOKUP(QF$6,fériés,1,FALSE)),(SUM($H$1:QF$1)&gt;SUM($F$47:$F57))*(SUM($H$1:QF$1)&lt;=SUM($F$47:$F58))*1,"F"))</f>
        <v>0</v>
      </c>
      <c r="QG58" s="65">
        <f ca="1">IF(WEEKDAY(QG$6,2)&gt;5,"w",IF(ISERROR(VLOOKUP(QG$6,fériés,1,FALSE)),(SUM($H$1:QG$1)&gt;SUM($F$47:$F57))*(SUM($H$1:QG$1)&lt;=SUM($F$47:$F58))*1,"F"))</f>
        <v>0</v>
      </c>
      <c r="QH58" s="65">
        <f ca="1">IF(WEEKDAY(QH$6,2)&gt;5,"w",IF(ISERROR(VLOOKUP(QH$6,fériés,1,FALSE)),(SUM($H$1:QH$1)&gt;SUM($F$47:$F57))*(SUM($H$1:QH$1)&lt;=SUM($F$47:$F58))*1,"F"))</f>
        <v>0</v>
      </c>
      <c r="QI58" s="65">
        <f ca="1">IF(WEEKDAY(QI$6,2)&gt;5,"w",IF(ISERROR(VLOOKUP(QI$6,fériés,1,FALSE)),(SUM($H$1:QI$1)&gt;SUM($F$47:$F57))*(SUM($H$1:QI$1)&lt;=SUM($F$47:$F58))*1,"F"))</f>
        <v>0</v>
      </c>
      <c r="QJ58" s="65">
        <f ca="1">IF(WEEKDAY(QJ$6,2)&gt;5,"w",IF(ISERROR(VLOOKUP(QJ$6,fériés,1,FALSE)),(SUM($H$1:QJ$1)&gt;SUM($F$47:$F57))*(SUM($H$1:QJ$1)&lt;=SUM($F$47:$F58))*1,"F"))</f>
        <v>0</v>
      </c>
      <c r="QK58" s="65">
        <f ca="1">IF(WEEKDAY(QK$6,2)&gt;5,"w",IF(ISERROR(VLOOKUP(QK$6,fériés,1,FALSE)),(SUM($H$1:QK$1)&gt;SUM($F$47:$F57))*(SUM($H$1:QK$1)&lt;=SUM($F$47:$F58))*1,"F"))</f>
        <v>0</v>
      </c>
      <c r="QL58" s="65">
        <f ca="1">IF(WEEKDAY(QL$6,2)&gt;5,"w",IF(ISERROR(VLOOKUP(QL$6,fériés,1,FALSE)),(SUM($H$1:QL$1)&gt;SUM($F$47:$F57))*(SUM($H$1:QL$1)&lt;=SUM($F$47:$F58))*1,"F"))</f>
        <v>0</v>
      </c>
      <c r="QM58" s="65">
        <f ca="1">IF(WEEKDAY(QM$6,2)&gt;5,"w",IF(ISERROR(VLOOKUP(QM$6,fériés,1,FALSE)),(SUM($H$1:QM$1)&gt;SUM($F$47:$F57))*(SUM($H$1:QM$1)&lt;=SUM($F$47:$F58))*1,"F"))</f>
        <v>0</v>
      </c>
      <c r="QN58" s="65">
        <f ca="1">IF(WEEKDAY(QN$6,2)&gt;5,"w",IF(ISERROR(VLOOKUP(QN$6,fériés,1,FALSE)),(SUM($H$1:QN$1)&gt;SUM($F$47:$F57))*(SUM($H$1:QN$1)&lt;=SUM($F$47:$F58))*1,"F"))</f>
        <v>0</v>
      </c>
      <c r="QO58" s="65">
        <f ca="1">IF(WEEKDAY(QO$6,2)&gt;5,"w",IF(ISERROR(VLOOKUP(QO$6,fériés,1,FALSE)),(SUM($H$1:QO$1)&gt;SUM($F$47:$F57))*(SUM($H$1:QO$1)&lt;=SUM($F$47:$F58))*1,"F"))</f>
        <v>0</v>
      </c>
      <c r="QP58" s="65">
        <f ca="1">IF(WEEKDAY(QP$6,2)&gt;5,"w",IF(ISERROR(VLOOKUP(QP$6,fériés,1,FALSE)),(SUM($H$1:QP$1)&gt;SUM($F$47:$F57))*(SUM($H$1:QP$1)&lt;=SUM($F$47:$F58))*1,"F"))</f>
        <v>0</v>
      </c>
      <c r="QQ58" s="65">
        <f ca="1">IF(WEEKDAY(QQ$6,2)&gt;5,"w",IF(ISERROR(VLOOKUP(QQ$6,fériés,1,FALSE)),(SUM($H$1:QQ$1)&gt;SUM($F$47:$F57))*(SUM($H$1:QQ$1)&lt;=SUM($F$47:$F58))*1,"F"))</f>
        <v>0</v>
      </c>
      <c r="QR58" s="65">
        <f ca="1">IF(WEEKDAY(QR$6,2)&gt;5,"w",IF(ISERROR(VLOOKUP(QR$6,fériés,1,FALSE)),(SUM($H$1:QR$1)&gt;SUM($F$47:$F57))*(SUM($H$1:QR$1)&lt;=SUM($F$47:$F58))*1,"F"))</f>
        <v>0</v>
      </c>
      <c r="QS58" s="65">
        <f ca="1">IF(WEEKDAY(QS$6,2)&gt;5,"w",IF(ISERROR(VLOOKUP(QS$6,fériés,1,FALSE)),(SUM($H$1:QS$1)&gt;SUM($F$47:$F57))*(SUM($H$1:QS$1)&lt;=SUM($F$47:$F58))*1,"F"))</f>
        <v>0</v>
      </c>
      <c r="QT58" s="65">
        <f ca="1">IF(WEEKDAY(QT$6,2)&gt;5,"w",IF(ISERROR(VLOOKUP(QT$6,fériés,1,FALSE)),(SUM($H$1:QT$1)&gt;SUM($F$47:$F57))*(SUM($H$1:QT$1)&lt;=SUM($F$47:$F58))*1,"F"))</f>
        <v>0</v>
      </c>
      <c r="QU58" s="65">
        <f ca="1">IF(WEEKDAY(QU$6,2)&gt;5,"w",IF(ISERROR(VLOOKUP(QU$6,fériés,1,FALSE)),(SUM($H$1:QU$1)&gt;SUM($F$47:$F57))*(SUM($H$1:QU$1)&lt;=SUM($F$47:$F58))*1,"F"))</f>
        <v>0</v>
      </c>
      <c r="QV58" s="65">
        <f ca="1">IF(WEEKDAY(QV$6,2)&gt;5,"w",IF(ISERROR(VLOOKUP(QV$6,fériés,1,FALSE)),(SUM($H$1:QV$1)&gt;SUM($F$47:$F57))*(SUM($H$1:QV$1)&lt;=SUM($F$47:$F58))*1,"F"))</f>
        <v>0</v>
      </c>
      <c r="QW58" s="65">
        <f ca="1">IF(WEEKDAY(QW$6,2)&gt;5,"w",IF(ISERROR(VLOOKUP(QW$6,fériés,1,FALSE)),(SUM($H$1:QW$1)&gt;SUM($F$47:$F57))*(SUM($H$1:QW$1)&lt;=SUM($F$47:$F58))*1,"F"))</f>
        <v>0</v>
      </c>
      <c r="QX58" s="65">
        <f ca="1">IF(WEEKDAY(QX$6,2)&gt;5,"w",IF(ISERROR(VLOOKUP(QX$6,fériés,1,FALSE)),(SUM($H$1:QX$1)&gt;SUM($F$47:$F57))*(SUM($H$1:QX$1)&lt;=SUM($F$47:$F58))*1,"F"))</f>
        <v>0</v>
      </c>
      <c r="QY58" s="65">
        <f ca="1">IF(WEEKDAY(QY$6,2)&gt;5,"w",IF(ISERROR(VLOOKUP(QY$6,fériés,1,FALSE)),(SUM($H$1:QY$1)&gt;SUM($F$47:$F57))*(SUM($H$1:QY$1)&lt;=SUM($F$47:$F58))*1,"F"))</f>
        <v>0</v>
      </c>
      <c r="QZ58" s="65">
        <f ca="1">IF(WEEKDAY(QZ$6,2)&gt;5,"w",IF(ISERROR(VLOOKUP(QZ$6,fériés,1,FALSE)),(SUM($H$1:QZ$1)&gt;SUM($F$47:$F57))*(SUM($H$1:QZ$1)&lt;=SUM($F$47:$F58))*1,"F"))</f>
        <v>0</v>
      </c>
      <c r="RA58" s="65">
        <f ca="1">IF(WEEKDAY(RA$6,2)&gt;5,"w",IF(ISERROR(VLOOKUP(RA$6,fériés,1,FALSE)),(SUM($H$1:RA$1)&gt;SUM($F$47:$F57))*(SUM($H$1:RA$1)&lt;=SUM($F$47:$F58))*1,"F"))</f>
        <v>0</v>
      </c>
      <c r="RB58" s="65">
        <f ca="1">IF(WEEKDAY(RB$6,2)&gt;5,"w",IF(ISERROR(VLOOKUP(RB$6,fériés,1,FALSE)),(SUM($H$1:RB$1)&gt;SUM($F$47:$F57))*(SUM($H$1:RB$1)&lt;=SUM($F$47:$F58))*1,"F"))</f>
        <v>0</v>
      </c>
      <c r="RC58" s="65">
        <f ca="1">IF(WEEKDAY(RC$6,2)&gt;5,"w",IF(ISERROR(VLOOKUP(RC$6,fériés,1,FALSE)),(SUM($H$1:RC$1)&gt;SUM($F$47:$F57))*(SUM($H$1:RC$1)&lt;=SUM($F$47:$F58))*1,"F"))</f>
        <v>0</v>
      </c>
      <c r="RD58" s="65">
        <f ca="1">IF(WEEKDAY(RD$6,2)&gt;5,"w",IF(ISERROR(VLOOKUP(RD$6,fériés,1,FALSE)),(SUM($H$1:RD$1)&gt;SUM($F$47:$F57))*(SUM($H$1:RD$1)&lt;=SUM($F$47:$F58))*1,"F"))</f>
        <v>0</v>
      </c>
      <c r="RE58" s="65">
        <f ca="1">IF(WEEKDAY(RE$6,2)&gt;5,"w",IF(ISERROR(VLOOKUP(RE$6,fériés,1,FALSE)),(SUM($H$1:RE$1)&gt;SUM($F$47:$F57))*(SUM($H$1:RE$1)&lt;=SUM($F$47:$F58))*1,"F"))</f>
        <v>0</v>
      </c>
      <c r="RF58" s="65">
        <f ca="1">IF(WEEKDAY(RF$6,2)&gt;5,"w",IF(ISERROR(VLOOKUP(RF$6,fériés,1,FALSE)),(SUM($H$1:RF$1)&gt;SUM($F$47:$F57))*(SUM($H$1:RF$1)&lt;=SUM($F$47:$F58))*1,"F"))</f>
        <v>0</v>
      </c>
      <c r="RG58" s="65">
        <f ca="1">IF(WEEKDAY(RG$6,2)&gt;5,"w",IF(ISERROR(VLOOKUP(RG$6,fériés,1,FALSE)),(SUM($H$1:RG$1)&gt;SUM($F$47:$F57))*(SUM($H$1:RG$1)&lt;=SUM($F$47:$F58))*1,"F"))</f>
        <v>0</v>
      </c>
      <c r="RH58" s="65">
        <f ca="1">IF(WEEKDAY(RH$6,2)&gt;5,"w",IF(ISERROR(VLOOKUP(RH$6,fériés,1,FALSE)),(SUM($H$1:RH$1)&gt;SUM($F$47:$F57))*(SUM($H$1:RH$1)&lt;=SUM($F$47:$F58))*1,"F"))</f>
        <v>0</v>
      </c>
      <c r="RI58" s="65">
        <f ca="1">IF(WEEKDAY(RI$6,2)&gt;5,"w",IF(ISERROR(VLOOKUP(RI$6,fériés,1,FALSE)),(SUM($H$1:RI$1)&gt;SUM($F$47:$F57))*(SUM($H$1:RI$1)&lt;=SUM($F$47:$F58))*1,"F"))</f>
        <v>0</v>
      </c>
      <c r="RJ58" s="65">
        <f ca="1">IF(WEEKDAY(RJ$6,2)&gt;5,"w",IF(ISERROR(VLOOKUP(RJ$6,fériés,1,FALSE)),(SUM($H$1:RJ$1)&gt;SUM($F$47:$F57))*(SUM($H$1:RJ$1)&lt;=SUM($F$47:$F58))*1,"F"))</f>
        <v>0</v>
      </c>
      <c r="RK58" s="65">
        <f ca="1">IF(WEEKDAY(RK$6,2)&gt;5,"w",IF(ISERROR(VLOOKUP(RK$6,fériés,1,FALSE)),(SUM($H$1:RK$1)&gt;SUM($F$47:$F57))*(SUM($H$1:RK$1)&lt;=SUM($F$47:$F58))*1,"F"))</f>
        <v>0</v>
      </c>
      <c r="RL58" s="65">
        <f ca="1">IF(WEEKDAY(RL$6,2)&gt;5,"w",IF(ISERROR(VLOOKUP(RL$6,fériés,1,FALSE)),(SUM($H$1:RL$1)&gt;SUM($F$47:$F57))*(SUM($H$1:RL$1)&lt;=SUM($F$47:$F58))*1,"F"))</f>
        <v>0</v>
      </c>
      <c r="RM58" s="65">
        <f ca="1">IF(WEEKDAY(RM$6,2)&gt;5,"w",IF(ISERROR(VLOOKUP(RM$6,fériés,1,FALSE)),(SUM($H$1:RM$1)&gt;SUM($F$47:$F57))*(SUM($H$1:RM$1)&lt;=SUM($F$47:$F58))*1,"F"))</f>
        <v>0</v>
      </c>
      <c r="RN58" s="65">
        <f ca="1">IF(WEEKDAY(RN$6,2)&gt;5,"w",IF(ISERROR(VLOOKUP(RN$6,fériés,1,FALSE)),(SUM($H$1:RN$1)&gt;SUM($F$47:$F57))*(SUM($H$1:RN$1)&lt;=SUM($F$47:$F58))*1,"F"))</f>
        <v>0</v>
      </c>
      <c r="RO58" s="65">
        <f ca="1">IF(WEEKDAY(RO$6,2)&gt;5,"w",IF(ISERROR(VLOOKUP(RO$6,fériés,1,FALSE)),(SUM($H$1:RO$1)&gt;SUM($F$47:$F57))*(SUM($H$1:RO$1)&lt;=SUM($F$47:$F58))*1,"F"))</f>
        <v>0</v>
      </c>
      <c r="RP58" s="65">
        <f ca="1">IF(WEEKDAY(RP$6,2)&gt;5,"w",IF(ISERROR(VLOOKUP(RP$6,fériés,1,FALSE)),(SUM($H$1:RP$1)&gt;SUM($F$47:$F57))*(SUM($H$1:RP$1)&lt;=SUM($F$47:$F58))*1,"F"))</f>
        <v>0</v>
      </c>
      <c r="RQ58" s="65">
        <f ca="1">IF(WEEKDAY(RQ$6,2)&gt;5,"w",IF(ISERROR(VLOOKUP(RQ$6,fériés,1,FALSE)),(SUM($H$1:RQ$1)&gt;SUM($F$47:$F57))*(SUM($H$1:RQ$1)&lt;=SUM($F$47:$F58))*1,"F"))</f>
        <v>0</v>
      </c>
      <c r="RR58" s="65" t="str">
        <f ca="1">IF(WEEKDAY(RR$6,2)&gt;5,"w",IF(ISERROR(VLOOKUP(RR$6,fériés,1,FALSE)),(SUM($H$1:RR$1)&gt;SUM($F$47:$F57))*(SUM($H$1:RR$1)&lt;=SUM($F$47:$F58))*1,"F"))</f>
        <v>w</v>
      </c>
      <c r="RS58" s="65" t="str">
        <f ca="1">IF(WEEKDAY(RS$6,2)&gt;5,"w",IF(ISERROR(VLOOKUP(RS$6,fériés,1,FALSE)),(SUM($H$1:RS$1)&gt;SUM($F$47:$F57))*(SUM($H$1:RS$1)&lt;=SUM($F$47:$F58))*1,"F"))</f>
        <v>w</v>
      </c>
      <c r="RT58" s="65" t="str">
        <f ca="1">IF(WEEKDAY(RT$6,2)&gt;5,"w",IF(ISERROR(VLOOKUP(RT$6,fériés,1,FALSE)),(SUM($H$1:RT$1)&gt;SUM($F$47:$F57))*(SUM($H$1:RT$1)&lt;=SUM($F$47:$F58))*1,"F"))</f>
        <v>w</v>
      </c>
      <c r="RU58" s="65" t="str">
        <f ca="1">IF(WEEKDAY(RU$6,2)&gt;5,"w",IF(ISERROR(VLOOKUP(RU$6,fériés,1,FALSE)),(SUM($H$1:RU$1)&gt;SUM($F$47:$F57))*(SUM($H$1:RU$1)&lt;=SUM($F$47:$F58))*1,"F"))</f>
        <v>w</v>
      </c>
      <c r="RV58" s="65" t="str">
        <f ca="1">IF(WEEKDAY(RV$6,2)&gt;5,"w",IF(ISERROR(VLOOKUP(RV$6,fériés,1,FALSE)),(SUM($H$1:RV$1)&gt;SUM($F$47:$F57))*(SUM($H$1:RV$1)&lt;=SUM($F$47:$F58))*1,"F"))</f>
        <v>w</v>
      </c>
      <c r="RW58" s="65" t="str">
        <f ca="1">IF(WEEKDAY(RW$6,2)&gt;5,"w",IF(ISERROR(VLOOKUP(RW$6,fériés,1,FALSE)),(SUM($H$1:RW$1)&gt;SUM($F$47:$F57))*(SUM($H$1:RW$1)&lt;=SUM($F$47:$F58))*1,"F"))</f>
        <v>w</v>
      </c>
      <c r="RX58" s="65" t="str">
        <f ca="1">IF(WEEKDAY(RX$6,2)&gt;5,"w",IF(ISERROR(VLOOKUP(RX$6,fériés,1,FALSE)),(SUM($H$1:RX$1)&gt;SUM($F$47:$F57))*(SUM($H$1:RX$1)&lt;=SUM($F$47:$F58))*1,"F"))</f>
        <v>w</v>
      </c>
      <c r="RY58" s="65" t="str">
        <f ca="1">IF(WEEKDAY(RY$6,2)&gt;5,"w",IF(ISERROR(VLOOKUP(RY$6,fériés,1,FALSE)),(SUM($H$1:RY$1)&gt;SUM($F$47:$F57))*(SUM($H$1:RY$1)&lt;=SUM($F$47:$F58))*1,"F"))</f>
        <v>w</v>
      </c>
      <c r="RZ58" s="65" t="str">
        <f ca="1">IF(WEEKDAY(RZ$6,2)&gt;5,"w",IF(ISERROR(VLOOKUP(RZ$6,fériés,1,FALSE)),(SUM($H$1:RZ$1)&gt;SUM($F$47:$F57))*(SUM($H$1:RZ$1)&lt;=SUM($F$47:$F58))*1,"F"))</f>
        <v>w</v>
      </c>
      <c r="SA58" s="65" t="str">
        <f ca="1">IF(WEEKDAY(SA$6,2)&gt;5,"w",IF(ISERROR(VLOOKUP(SA$6,fériés,1,FALSE)),(SUM($H$1:SA$1)&gt;SUM($F$47:$F57))*(SUM($H$1:SA$1)&lt;=SUM($F$47:$F58))*1,"F"))</f>
        <v>w</v>
      </c>
      <c r="SB58" s="65" t="str">
        <f ca="1">IF(WEEKDAY(SB$6,2)&gt;5,"w",IF(ISERROR(VLOOKUP(SB$6,fériés,1,FALSE)),(SUM($H$1:SB$1)&gt;SUM($F$47:$F57))*(SUM($H$1:SB$1)&lt;=SUM($F$47:$F58))*1,"F"))</f>
        <v>w</v>
      </c>
      <c r="SC58" s="65" t="str">
        <f ca="1">IF(WEEKDAY(SC$6,2)&gt;5,"w",IF(ISERROR(VLOOKUP(SC$6,fériés,1,FALSE)),(SUM($H$1:SC$1)&gt;SUM($F$47:$F57))*(SUM($H$1:SC$1)&lt;=SUM($F$47:$F58))*1,"F"))</f>
        <v>w</v>
      </c>
      <c r="SD58" s="65" t="str">
        <f ca="1">IF(WEEKDAY(SD$6,2)&gt;5,"w",IF(ISERROR(VLOOKUP(SD$6,fériés,1,FALSE)),(SUM($H$1:SD$1)&gt;SUM($F$47:$F57))*(SUM($H$1:SD$1)&lt;=SUM($F$47:$F58))*1,"F"))</f>
        <v>w</v>
      </c>
      <c r="SE58" s="65" t="str">
        <f ca="1">IF(WEEKDAY(SE$6,2)&gt;5,"w",IF(ISERROR(VLOOKUP(SE$6,fériés,1,FALSE)),(SUM($H$1:SE$1)&gt;SUM($F$47:$F57))*(SUM($H$1:SE$1)&lt;=SUM($F$47:$F58))*1,"F"))</f>
        <v>w</v>
      </c>
      <c r="SF58" s="65" t="str">
        <f ca="1">IF(WEEKDAY(SF$6,2)&gt;5,"w",IF(ISERROR(VLOOKUP(SF$6,fériés,1,FALSE)),(SUM($H$1:SF$1)&gt;SUM($F$47:$F57))*(SUM($H$1:SF$1)&lt;=SUM($F$47:$F58))*1,"F"))</f>
        <v>w</v>
      </c>
      <c r="SG58" s="83"/>
    </row>
    <row r="59" spans="1:501" x14ac:dyDescent="0.25">
      <c r="A59" s="83"/>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c r="IW59" s="83"/>
      <c r="IX59" s="83"/>
      <c r="IY59" s="83"/>
      <c r="IZ59" s="83"/>
      <c r="JA59" s="83"/>
      <c r="JB59" s="83"/>
      <c r="JC59" s="83"/>
      <c r="JD59" s="83"/>
      <c r="JE59" s="83"/>
      <c r="JF59" s="83"/>
      <c r="JG59" s="83"/>
      <c r="JH59" s="83"/>
      <c r="JI59" s="83"/>
      <c r="JJ59" s="83"/>
      <c r="JK59" s="83"/>
      <c r="JL59" s="83"/>
      <c r="JM59" s="83"/>
      <c r="JN59" s="83"/>
      <c r="JO59" s="83"/>
      <c r="JP59" s="83"/>
      <c r="JQ59" s="83"/>
      <c r="JR59" s="83"/>
      <c r="JS59" s="83"/>
      <c r="JT59" s="83"/>
      <c r="JU59" s="83"/>
      <c r="JV59" s="83"/>
      <c r="JW59" s="83"/>
      <c r="JX59" s="83"/>
      <c r="JY59" s="83"/>
      <c r="JZ59" s="83"/>
      <c r="KA59" s="83"/>
      <c r="KB59" s="83"/>
      <c r="KC59" s="83"/>
      <c r="KD59" s="83"/>
      <c r="KE59" s="83"/>
      <c r="KF59" s="83"/>
      <c r="KG59" s="83"/>
      <c r="KH59" s="83"/>
      <c r="KI59" s="83"/>
      <c r="KJ59" s="83"/>
      <c r="KK59" s="83"/>
      <c r="KL59" s="83"/>
      <c r="KM59" s="83"/>
      <c r="KN59" s="83"/>
      <c r="KO59" s="83"/>
      <c r="KP59" s="83"/>
      <c r="KQ59" s="83"/>
      <c r="KR59" s="83"/>
      <c r="KS59" s="83"/>
      <c r="KT59" s="83"/>
      <c r="KU59" s="83"/>
      <c r="KV59" s="83"/>
      <c r="KW59" s="83"/>
      <c r="KX59" s="83"/>
      <c r="KY59" s="83"/>
      <c r="KZ59" s="83"/>
      <c r="LA59" s="83"/>
      <c r="LB59" s="83"/>
      <c r="LC59" s="83"/>
      <c r="LD59" s="83"/>
      <c r="LE59" s="83"/>
      <c r="LF59" s="83"/>
      <c r="LG59" s="83"/>
      <c r="LH59" s="83"/>
      <c r="LI59" s="83"/>
      <c r="LJ59" s="83"/>
      <c r="LK59" s="83"/>
      <c r="LL59" s="83"/>
      <c r="LM59" s="83"/>
      <c r="LN59" s="83"/>
      <c r="LO59" s="83"/>
      <c r="LP59" s="83"/>
      <c r="LQ59" s="83"/>
      <c r="LR59" s="83"/>
      <c r="LS59" s="83"/>
      <c r="LT59" s="83"/>
      <c r="LU59" s="83"/>
      <c r="LV59" s="83"/>
      <c r="LW59" s="83"/>
      <c r="LX59" s="83"/>
      <c r="LY59" s="83"/>
      <c r="LZ59" s="83"/>
      <c r="MA59" s="83"/>
      <c r="MB59" s="83"/>
      <c r="MC59" s="83"/>
      <c r="MD59" s="83"/>
      <c r="ME59" s="83"/>
      <c r="MF59" s="83"/>
      <c r="MG59" s="83"/>
      <c r="MH59" s="83"/>
      <c r="MI59" s="83"/>
      <c r="MJ59" s="83"/>
      <c r="MK59" s="83"/>
      <c r="ML59" s="83"/>
      <c r="MM59" s="83"/>
      <c r="MN59" s="83"/>
      <c r="MO59" s="83"/>
      <c r="MP59" s="83"/>
      <c r="MQ59" s="83"/>
      <c r="MR59" s="83"/>
      <c r="MS59" s="83"/>
      <c r="MT59" s="83"/>
      <c r="MU59" s="83"/>
      <c r="MV59" s="83"/>
      <c r="MW59" s="83"/>
      <c r="MX59" s="83"/>
      <c r="MY59" s="83"/>
      <c r="MZ59" s="83"/>
      <c r="NA59" s="83"/>
      <c r="NB59" s="83"/>
      <c r="NC59" s="83"/>
      <c r="ND59" s="83"/>
      <c r="NE59" s="83"/>
      <c r="NF59" s="83"/>
      <c r="NG59" s="83"/>
      <c r="NH59" s="83"/>
      <c r="NI59" s="83"/>
      <c r="NJ59" s="83"/>
      <c r="NK59" s="83"/>
      <c r="NL59" s="83"/>
      <c r="NM59" s="83"/>
      <c r="NN59" s="83"/>
      <c r="NO59" s="83"/>
      <c r="NP59" s="83"/>
      <c r="NQ59" s="83"/>
      <c r="NR59" s="83"/>
      <c r="NS59" s="83"/>
      <c r="NT59" s="83"/>
      <c r="NU59" s="83"/>
      <c r="NV59" s="83"/>
      <c r="NW59" s="83"/>
      <c r="NX59" s="83"/>
      <c r="NY59" s="83"/>
      <c r="NZ59" s="83"/>
      <c r="OA59" s="83"/>
      <c r="OB59" s="83"/>
      <c r="OC59" s="83"/>
      <c r="OD59" s="83"/>
      <c r="OE59" s="83"/>
      <c r="OF59" s="83"/>
      <c r="OG59" s="83"/>
      <c r="OH59" s="83"/>
      <c r="OI59" s="83"/>
      <c r="OJ59" s="83"/>
      <c r="OK59" s="83"/>
      <c r="OL59" s="83"/>
      <c r="OM59" s="83"/>
      <c r="ON59" s="83"/>
      <c r="OO59" s="83"/>
      <c r="OP59" s="83"/>
      <c r="OQ59" s="83"/>
      <c r="OR59" s="83"/>
      <c r="OS59" s="83"/>
      <c r="OT59" s="83"/>
      <c r="OU59" s="83"/>
      <c r="OV59" s="83"/>
      <c r="OW59" s="83"/>
      <c r="OX59" s="83"/>
      <c r="OY59" s="83"/>
      <c r="OZ59" s="83"/>
      <c r="PA59" s="83"/>
      <c r="PB59" s="83"/>
      <c r="PC59" s="83"/>
      <c r="PD59" s="83"/>
      <c r="PE59" s="83"/>
      <c r="PF59" s="83"/>
      <c r="PG59" s="83"/>
      <c r="PH59" s="83"/>
      <c r="PI59" s="83"/>
      <c r="PJ59" s="83"/>
      <c r="PK59" s="83"/>
      <c r="PL59" s="83"/>
      <c r="PM59" s="83"/>
      <c r="PN59" s="83"/>
      <c r="PO59" s="83"/>
      <c r="PP59" s="83"/>
      <c r="PQ59" s="83"/>
      <c r="PR59" s="83"/>
      <c r="PS59" s="83"/>
      <c r="PT59" s="83"/>
      <c r="PU59" s="83"/>
      <c r="PV59" s="83"/>
      <c r="PW59" s="83"/>
      <c r="PX59" s="83"/>
      <c r="PY59" s="83"/>
      <c r="PZ59" s="83"/>
      <c r="QA59" s="83"/>
      <c r="QB59" s="83"/>
      <c r="QC59" s="83"/>
      <c r="QD59" s="83"/>
      <c r="QE59" s="83"/>
      <c r="QF59" s="83"/>
      <c r="QG59" s="83"/>
      <c r="QH59" s="83"/>
      <c r="QI59" s="83"/>
      <c r="QJ59" s="83"/>
      <c r="QK59" s="83"/>
      <c r="QL59" s="83"/>
      <c r="QM59" s="83"/>
      <c r="QN59" s="83"/>
      <c r="QO59" s="83"/>
      <c r="QP59" s="83"/>
      <c r="QQ59" s="83"/>
      <c r="QR59" s="83"/>
      <c r="QS59" s="83"/>
      <c r="QT59" s="83"/>
      <c r="QU59" s="83"/>
      <c r="QV59" s="83"/>
      <c r="QW59" s="83"/>
      <c r="QX59" s="83"/>
      <c r="QY59" s="83"/>
      <c r="QZ59" s="83"/>
      <c r="RA59" s="83"/>
      <c r="RB59" s="83"/>
      <c r="RC59" s="83"/>
      <c r="RD59" s="83"/>
      <c r="RE59" s="83"/>
      <c r="RF59" s="83"/>
      <c r="RG59" s="83"/>
      <c r="RH59" s="83"/>
      <c r="RI59" s="83"/>
      <c r="RJ59" s="83"/>
      <c r="RK59" s="83"/>
      <c r="RL59" s="83"/>
      <c r="RM59" s="83"/>
      <c r="RN59" s="83"/>
      <c r="RO59" s="83"/>
      <c r="RP59" s="83"/>
      <c r="RQ59" s="83"/>
      <c r="RR59" s="83"/>
      <c r="RS59" s="83"/>
      <c r="RT59" s="83"/>
      <c r="RU59" s="83"/>
      <c r="RV59" s="83"/>
      <c r="RW59" s="83"/>
      <c r="RX59" s="83"/>
      <c r="RY59" s="83"/>
      <c r="RZ59" s="83"/>
      <c r="SA59" s="83"/>
      <c r="SB59" s="83"/>
      <c r="SC59" s="83"/>
      <c r="SD59" s="83"/>
      <c r="SE59" s="83"/>
      <c r="SF59" s="83"/>
      <c r="SG59" s="83"/>
    </row>
    <row r="60" spans="1:501" x14ac:dyDescent="0.25">
      <c r="A60" s="58"/>
      <c r="B60" s="71"/>
      <c r="C60" s="29"/>
      <c r="D60" s="69"/>
      <c r="E60" s="69"/>
      <c r="F60" s="52"/>
      <c r="G60" s="50"/>
    </row>
    <row r="61" spans="1:501" x14ac:dyDescent="0.25">
      <c r="A61" s="58"/>
      <c r="B61" s="71"/>
      <c r="C61" s="29"/>
      <c r="D61" s="69"/>
      <c r="E61" s="53"/>
      <c r="F61" s="53"/>
      <c r="G61" s="50"/>
    </row>
    <row r="62" spans="1:501" x14ac:dyDescent="0.25">
      <c r="A62" s="58"/>
      <c r="B62" s="71"/>
      <c r="C62" s="29"/>
      <c r="D62" s="69"/>
      <c r="E62" s="50"/>
      <c r="F62" s="50"/>
      <c r="G62" s="50"/>
    </row>
    <row r="63" spans="1:501" x14ac:dyDescent="0.25">
      <c r="A63" s="58"/>
      <c r="B63" s="71"/>
      <c r="C63" s="29"/>
      <c r="D63" s="69"/>
      <c r="E63" s="50"/>
      <c r="F63" s="50"/>
      <c r="G63" s="50"/>
    </row>
    <row r="64" spans="1:501" x14ac:dyDescent="0.25">
      <c r="A64" s="58"/>
      <c r="B64" s="71"/>
      <c r="C64" s="29"/>
      <c r="D64" s="69"/>
      <c r="E64" s="50"/>
      <c r="F64" s="50"/>
      <c r="G64" s="50"/>
    </row>
    <row r="65" spans="1:7" x14ac:dyDescent="0.25">
      <c r="A65" s="58"/>
      <c r="B65" s="71"/>
      <c r="C65" s="29"/>
      <c r="D65" s="69"/>
      <c r="E65" s="50"/>
      <c r="F65" s="50"/>
      <c r="G65" s="50"/>
    </row>
    <row r="66" spans="1:7" x14ac:dyDescent="0.25">
      <c r="A66" s="58"/>
      <c r="B66" s="71"/>
      <c r="C66" s="29"/>
      <c r="D66" s="69"/>
      <c r="F66" s="50"/>
      <c r="G66" s="50"/>
    </row>
    <row r="67" spans="1:7" x14ac:dyDescent="0.25">
      <c r="A67" s="58"/>
      <c r="B67" s="71"/>
      <c r="C67" s="29"/>
      <c r="D67" s="69"/>
      <c r="F67" s="50"/>
      <c r="G67" s="50"/>
    </row>
    <row r="68" spans="1:7" x14ac:dyDescent="0.25">
      <c r="A68" s="49"/>
      <c r="B68" s="71"/>
      <c r="C68" s="29"/>
      <c r="D68" s="69"/>
      <c r="F68" s="50"/>
      <c r="G68" s="50"/>
    </row>
    <row r="69" spans="1:7" x14ac:dyDescent="0.25">
      <c r="A69" s="49"/>
      <c r="B69" s="71"/>
      <c r="C69" s="29"/>
      <c r="D69" s="69"/>
      <c r="F69" s="50"/>
      <c r="G69" s="50"/>
    </row>
    <row r="70" spans="1:7" x14ac:dyDescent="0.25">
      <c r="A70" s="49"/>
      <c r="B70" s="71"/>
      <c r="C70" s="29"/>
      <c r="D70" s="69"/>
      <c r="F70" s="50"/>
      <c r="G70" s="50"/>
    </row>
    <row r="71" spans="1:7" x14ac:dyDescent="0.25">
      <c r="A71" s="49"/>
      <c r="B71" s="71"/>
      <c r="C71" s="29"/>
      <c r="D71" s="69"/>
      <c r="F71" s="50"/>
      <c r="G71" s="50"/>
    </row>
    <row r="72" spans="1:7" x14ac:dyDescent="0.25">
      <c r="A72" s="49"/>
      <c r="B72" s="71"/>
      <c r="C72" s="29"/>
      <c r="D72" s="69"/>
      <c r="F72" s="50"/>
      <c r="G72" s="50"/>
    </row>
    <row r="73" spans="1:7" x14ac:dyDescent="0.25">
      <c r="A73" s="49"/>
      <c r="B73" s="71"/>
      <c r="C73" s="29"/>
      <c r="D73" s="69"/>
      <c r="F73" s="50"/>
      <c r="G73" s="50"/>
    </row>
    <row r="74" spans="1:7" x14ac:dyDescent="0.25">
      <c r="A74" s="7"/>
      <c r="B74" s="71"/>
      <c r="C74" s="29"/>
      <c r="D74" s="69"/>
      <c r="F74" s="7"/>
      <c r="G74" s="7"/>
    </row>
    <row r="75" spans="1:7" x14ac:dyDescent="0.25">
      <c r="A75" s="7"/>
      <c r="B75" s="71"/>
      <c r="C75" s="29"/>
      <c r="D75" s="69"/>
      <c r="F75" s="7"/>
      <c r="G75" s="7"/>
    </row>
    <row r="76" spans="1:7" x14ac:dyDescent="0.25">
      <c r="A76" s="7"/>
      <c r="B76" s="71"/>
      <c r="C76" s="29"/>
      <c r="D76" s="69"/>
      <c r="F76" s="7"/>
      <c r="G76" s="7"/>
    </row>
    <row r="77" spans="1:7" x14ac:dyDescent="0.25">
      <c r="A77" s="7"/>
      <c r="B77" s="71"/>
      <c r="C77" s="29"/>
      <c r="D77" s="69"/>
      <c r="F77" s="7"/>
      <c r="G77" s="7"/>
    </row>
    <row r="78" spans="1:7" x14ac:dyDescent="0.25">
      <c r="B78" s="71"/>
      <c r="C78" s="29"/>
      <c r="D78" s="69"/>
    </row>
    <row r="79" spans="1:7" x14ac:dyDescent="0.25">
      <c r="B79" s="71"/>
      <c r="C79" s="29"/>
      <c r="D79" s="69"/>
    </row>
    <row r="80" spans="1:7" x14ac:dyDescent="0.25">
      <c r="B80" s="71"/>
      <c r="C80" s="29"/>
      <c r="D80" s="69"/>
    </row>
    <row r="81" spans="2:6" x14ac:dyDescent="0.25">
      <c r="B81" s="71"/>
      <c r="C81" s="29"/>
      <c r="D81" s="69"/>
      <c r="F81" s="70"/>
    </row>
    <row r="82" spans="2:6" x14ac:dyDescent="0.25">
      <c r="B82" s="71"/>
      <c r="C82" s="29"/>
      <c r="D82" s="69"/>
      <c r="F82" s="70"/>
    </row>
    <row r="83" spans="2:6" x14ac:dyDescent="0.25">
      <c r="B83" s="71"/>
      <c r="C83" s="29"/>
      <c r="D83" s="69"/>
      <c r="F83" s="70"/>
    </row>
    <row r="84" spans="2:6" x14ac:dyDescent="0.25">
      <c r="B84" s="71"/>
      <c r="C84" s="29"/>
      <c r="D84" s="69"/>
      <c r="F84" s="70"/>
    </row>
    <row r="85" spans="2:6" x14ac:dyDescent="0.25">
      <c r="B85" s="71"/>
      <c r="C85" s="29"/>
      <c r="D85" s="69"/>
      <c r="F85" s="70"/>
    </row>
    <row r="86" spans="2:6" x14ac:dyDescent="0.25">
      <c r="B86" s="71"/>
      <c r="C86" s="29"/>
      <c r="D86" s="72"/>
      <c r="F86" s="70"/>
    </row>
    <row r="87" spans="2:6" x14ac:dyDescent="0.25">
      <c r="B87" s="71"/>
      <c r="C87" s="29"/>
      <c r="D87" s="72"/>
    </row>
    <row r="88" spans="2:6" x14ac:dyDescent="0.25">
      <c r="B88" s="71"/>
      <c r="C88" s="29"/>
      <c r="D88" s="72"/>
    </row>
    <row r="89" spans="2:6" x14ac:dyDescent="0.25">
      <c r="B89" s="71"/>
      <c r="C89" s="29"/>
      <c r="D89" s="72"/>
    </row>
    <row r="90" spans="2:6" x14ac:dyDescent="0.25">
      <c r="B90" s="71"/>
      <c r="C90" s="29"/>
      <c r="D90" s="72"/>
    </row>
    <row r="91" spans="2:6" x14ac:dyDescent="0.25">
      <c r="B91" s="71"/>
      <c r="C91" s="29"/>
      <c r="D91" s="72"/>
    </row>
    <row r="92" spans="2:6" x14ac:dyDescent="0.25">
      <c r="B92" s="71"/>
      <c r="C92" s="29"/>
      <c r="D92" s="72"/>
    </row>
    <row r="93" spans="2:6" x14ac:dyDescent="0.25">
      <c r="B93" s="71"/>
      <c r="C93" s="29"/>
      <c r="D93" s="72"/>
    </row>
    <row r="94" spans="2:6" x14ac:dyDescent="0.25">
      <c r="B94" s="71"/>
      <c r="C94" s="29"/>
      <c r="D94" s="72"/>
    </row>
    <row r="95" spans="2:6" x14ac:dyDescent="0.25">
      <c r="B95" s="71"/>
      <c r="C95" s="29"/>
      <c r="D95" s="69"/>
    </row>
    <row r="96" spans="2:6" x14ac:dyDescent="0.25">
      <c r="B96" s="71"/>
      <c r="C96" s="29"/>
      <c r="D96" s="69"/>
      <c r="E96" s="73"/>
    </row>
    <row r="97" spans="2:6" x14ac:dyDescent="0.25">
      <c r="B97" s="71"/>
      <c r="C97" s="29"/>
      <c r="D97" s="69"/>
      <c r="E97" s="73"/>
      <c r="F97" s="68"/>
    </row>
    <row r="98" spans="2:6" x14ac:dyDescent="0.25">
      <c r="B98" s="71"/>
      <c r="C98" s="29"/>
      <c r="D98" s="69"/>
      <c r="E98" s="73"/>
    </row>
    <row r="99" spans="2:6" x14ac:dyDescent="0.25">
      <c r="B99" s="71"/>
      <c r="C99" s="29"/>
      <c r="D99" s="69"/>
      <c r="E99" s="73"/>
    </row>
    <row r="100" spans="2:6" x14ac:dyDescent="0.25">
      <c r="B100" s="71"/>
      <c r="C100" s="29"/>
      <c r="D100" s="69"/>
    </row>
    <row r="101" spans="2:6" x14ac:dyDescent="0.25">
      <c r="B101" s="71"/>
      <c r="C101" s="29"/>
      <c r="D101" s="69"/>
    </row>
    <row r="102" spans="2:6" x14ac:dyDescent="0.25">
      <c r="B102" s="71"/>
      <c r="C102" s="29"/>
      <c r="D102" s="69"/>
    </row>
    <row r="103" spans="2:6" x14ac:dyDescent="0.25">
      <c r="B103" s="71"/>
      <c r="C103" s="29"/>
      <c r="D103" s="69"/>
    </row>
    <row r="104" spans="2:6" x14ac:dyDescent="0.25">
      <c r="B104" s="71"/>
      <c r="C104" s="29"/>
      <c r="D104" s="69"/>
    </row>
    <row r="105" spans="2:6" x14ac:dyDescent="0.25">
      <c r="B105" s="71"/>
      <c r="C105" s="29"/>
      <c r="D105" s="69"/>
    </row>
    <row r="106" spans="2:6" x14ac:dyDescent="0.25">
      <c r="B106" s="71"/>
      <c r="C106" s="29"/>
      <c r="D106" s="69"/>
    </row>
    <row r="107" spans="2:6" x14ac:dyDescent="0.25">
      <c r="B107" s="71"/>
      <c r="C107" s="29"/>
      <c r="D107" s="69"/>
    </row>
    <row r="108" spans="2:6" x14ac:dyDescent="0.25">
      <c r="B108" s="71"/>
      <c r="C108" s="29"/>
      <c r="D108" s="69"/>
    </row>
    <row r="109" spans="2:6" x14ac:dyDescent="0.25">
      <c r="B109" s="71"/>
      <c r="C109" s="29"/>
      <c r="D109" s="69"/>
    </row>
    <row r="110" spans="2:6" x14ac:dyDescent="0.25">
      <c r="B110" s="71"/>
      <c r="C110" s="29"/>
      <c r="D110" s="69"/>
    </row>
    <row r="111" spans="2:6" x14ac:dyDescent="0.25">
      <c r="B111" s="71"/>
      <c r="C111" s="29"/>
      <c r="D111" s="69"/>
    </row>
    <row r="112" spans="2:6" x14ac:dyDescent="0.25">
      <c r="B112" s="71"/>
      <c r="C112" s="29"/>
      <c r="D112" s="69"/>
    </row>
    <row r="113" spans="2:4" x14ac:dyDescent="0.25">
      <c r="B113" s="71"/>
      <c r="C113" s="29"/>
      <c r="D113" s="69"/>
    </row>
    <row r="114" spans="2:4" x14ac:dyDescent="0.25">
      <c r="B114" s="71"/>
      <c r="C114" s="29"/>
      <c r="D114" s="69"/>
    </row>
    <row r="115" spans="2:4" x14ac:dyDescent="0.25">
      <c r="B115" s="71"/>
      <c r="C115" s="29"/>
      <c r="D115" s="69"/>
    </row>
    <row r="116" spans="2:4" x14ac:dyDescent="0.25">
      <c r="B116" s="71"/>
      <c r="C116" s="29"/>
      <c r="D116" s="69"/>
    </row>
    <row r="117" spans="2:4" x14ac:dyDescent="0.25">
      <c r="B117" s="71"/>
      <c r="C117" s="29"/>
      <c r="D117" s="69"/>
    </row>
    <row r="118" spans="2:4" x14ac:dyDescent="0.25">
      <c r="B118" s="71"/>
      <c r="C118" s="29"/>
      <c r="D118" s="69"/>
    </row>
    <row r="119" spans="2:4" x14ac:dyDescent="0.25">
      <c r="B119" s="71"/>
      <c r="C119" s="29"/>
      <c r="D119" s="69"/>
    </row>
    <row r="120" spans="2:4" x14ac:dyDescent="0.25">
      <c r="B120" s="71"/>
      <c r="C120" s="29"/>
      <c r="D120" s="69"/>
    </row>
    <row r="121" spans="2:4" x14ac:dyDescent="0.25">
      <c r="B121" s="71"/>
      <c r="C121" s="29"/>
      <c r="D121" s="69"/>
    </row>
    <row r="122" spans="2:4" x14ac:dyDescent="0.25">
      <c r="B122" s="71"/>
      <c r="C122" s="29"/>
      <c r="D122" s="69"/>
    </row>
    <row r="123" spans="2:4" x14ac:dyDescent="0.25">
      <c r="B123" s="71"/>
      <c r="C123" s="29"/>
      <c r="D123" s="69"/>
    </row>
    <row r="124" spans="2:4" x14ac:dyDescent="0.25">
      <c r="B124" s="71"/>
      <c r="C124" s="29"/>
      <c r="D124" s="69"/>
    </row>
    <row r="125" spans="2:4" x14ac:dyDescent="0.25">
      <c r="B125" s="71"/>
      <c r="C125" s="29"/>
      <c r="D125" s="69"/>
    </row>
    <row r="126" spans="2:4" x14ac:dyDescent="0.25">
      <c r="B126" s="71"/>
      <c r="C126" s="29"/>
      <c r="D126" s="69"/>
    </row>
    <row r="127" spans="2:4" x14ac:dyDescent="0.25">
      <c r="B127" s="71"/>
      <c r="C127" s="29"/>
      <c r="D127" s="69"/>
    </row>
    <row r="128" spans="2:4" x14ac:dyDescent="0.25">
      <c r="B128" s="71"/>
      <c r="C128" s="29"/>
      <c r="D128" s="69"/>
    </row>
    <row r="129" spans="2:4" x14ac:dyDescent="0.25">
      <c r="B129" s="71"/>
      <c r="C129" s="29"/>
      <c r="D129" s="69"/>
    </row>
    <row r="130" spans="2:4" x14ac:dyDescent="0.25">
      <c r="B130" s="71"/>
      <c r="C130" s="29"/>
      <c r="D130" s="69"/>
    </row>
    <row r="131" spans="2:4" x14ac:dyDescent="0.25">
      <c r="B131" s="71"/>
      <c r="C131" s="29"/>
      <c r="D131" s="69"/>
    </row>
    <row r="132" spans="2:4" x14ac:dyDescent="0.25">
      <c r="B132" s="71"/>
      <c r="C132" s="29"/>
      <c r="D132" s="69"/>
    </row>
    <row r="133" spans="2:4" x14ac:dyDescent="0.25">
      <c r="B133" s="71"/>
      <c r="C133" s="29"/>
      <c r="D133" s="69"/>
    </row>
    <row r="134" spans="2:4" x14ac:dyDescent="0.25">
      <c r="B134" s="71"/>
      <c r="C134" s="29"/>
      <c r="D134" s="69"/>
    </row>
    <row r="135" spans="2:4" x14ac:dyDescent="0.25">
      <c r="B135" s="71"/>
      <c r="C135" s="29"/>
      <c r="D135" s="69"/>
    </row>
    <row r="136" spans="2:4" x14ac:dyDescent="0.25">
      <c r="B136" s="71"/>
      <c r="C136" s="29"/>
      <c r="D136" s="69"/>
    </row>
    <row r="137" spans="2:4" x14ac:dyDescent="0.25">
      <c r="B137" s="71"/>
      <c r="C137" s="29"/>
      <c r="D137" s="69"/>
    </row>
    <row r="138" spans="2:4" x14ac:dyDescent="0.25">
      <c r="B138" s="71"/>
      <c r="C138" s="29"/>
      <c r="D138" s="69"/>
    </row>
    <row r="139" spans="2:4" x14ac:dyDescent="0.25">
      <c r="B139" s="71"/>
      <c r="C139" s="29"/>
      <c r="D139" s="69"/>
    </row>
    <row r="140" spans="2:4" x14ac:dyDescent="0.25">
      <c r="B140" s="71"/>
      <c r="C140" s="29"/>
      <c r="D140" s="69"/>
    </row>
    <row r="141" spans="2:4" x14ac:dyDescent="0.25">
      <c r="B141" s="71"/>
      <c r="C141" s="29"/>
      <c r="D141" s="69"/>
    </row>
    <row r="142" spans="2:4" x14ac:dyDescent="0.25">
      <c r="B142" s="71"/>
      <c r="C142" s="29"/>
      <c r="D142" s="69"/>
    </row>
    <row r="143" spans="2:4" x14ac:dyDescent="0.25">
      <c r="B143" s="71"/>
      <c r="C143" s="29"/>
      <c r="D143" s="69"/>
    </row>
    <row r="144" spans="2:4" x14ac:dyDescent="0.25">
      <c r="B144" s="71"/>
      <c r="C144" s="29"/>
      <c r="D144" s="69"/>
    </row>
    <row r="145" spans="2:4" x14ac:dyDescent="0.25">
      <c r="B145" s="71"/>
      <c r="C145" s="29"/>
      <c r="D145" s="69"/>
    </row>
    <row r="146" spans="2:4" x14ac:dyDescent="0.25">
      <c r="B146" s="71"/>
      <c r="C146" s="29"/>
      <c r="D146" s="69"/>
    </row>
    <row r="147" spans="2:4" x14ac:dyDescent="0.25">
      <c r="B147" s="71"/>
      <c r="C147" s="29"/>
      <c r="D147" s="69"/>
    </row>
    <row r="148" spans="2:4" x14ac:dyDescent="0.25">
      <c r="B148" s="71"/>
      <c r="C148" s="29"/>
      <c r="D148" s="69"/>
    </row>
    <row r="149" spans="2:4" x14ac:dyDescent="0.25">
      <c r="B149" s="71"/>
      <c r="C149" s="29"/>
      <c r="D149" s="69"/>
    </row>
    <row r="150" spans="2:4" x14ac:dyDescent="0.25">
      <c r="B150" s="71"/>
      <c r="C150" s="29"/>
      <c r="D150" s="69"/>
    </row>
    <row r="151" spans="2:4" x14ac:dyDescent="0.25">
      <c r="B151" s="71"/>
      <c r="C151" s="29"/>
      <c r="D151" s="69"/>
    </row>
    <row r="152" spans="2:4" x14ac:dyDescent="0.25">
      <c r="B152" s="71"/>
      <c r="C152" s="29"/>
      <c r="D152" s="69"/>
    </row>
    <row r="153" spans="2:4" x14ac:dyDescent="0.25">
      <c r="B153" s="71"/>
      <c r="C153" s="29"/>
      <c r="D153" s="69"/>
    </row>
    <row r="154" spans="2:4" x14ac:dyDescent="0.25">
      <c r="B154" s="71"/>
      <c r="C154" s="29"/>
      <c r="D154" s="69"/>
    </row>
    <row r="155" spans="2:4" x14ac:dyDescent="0.25">
      <c r="B155" s="71"/>
      <c r="C155" s="29"/>
      <c r="D155" s="69"/>
    </row>
    <row r="156" spans="2:4" x14ac:dyDescent="0.25">
      <c r="B156" s="71"/>
      <c r="C156" s="29"/>
      <c r="D156" s="69"/>
    </row>
    <row r="157" spans="2:4" x14ac:dyDescent="0.25">
      <c r="B157" s="71"/>
      <c r="C157" s="29"/>
      <c r="D157" s="69"/>
    </row>
    <row r="158" spans="2:4" x14ac:dyDescent="0.25">
      <c r="B158" s="71"/>
      <c r="C158" s="29"/>
      <c r="D158" s="69"/>
    </row>
    <row r="159" spans="2:4" x14ac:dyDescent="0.25">
      <c r="B159" s="71"/>
      <c r="C159" s="29"/>
      <c r="D159" s="69"/>
    </row>
    <row r="160" spans="2:4" x14ac:dyDescent="0.25">
      <c r="B160" s="71"/>
      <c r="C160" s="29"/>
      <c r="D160" s="69"/>
    </row>
    <row r="161" spans="2:4" x14ac:dyDescent="0.25">
      <c r="B161" s="71"/>
      <c r="C161" s="29"/>
      <c r="D161" s="69"/>
    </row>
    <row r="162" spans="2:4" x14ac:dyDescent="0.25">
      <c r="B162" s="71"/>
      <c r="C162" s="29"/>
      <c r="D162" s="69"/>
    </row>
    <row r="163" spans="2:4" x14ac:dyDescent="0.25">
      <c r="B163" s="71"/>
      <c r="C163" s="29"/>
      <c r="D163" s="69"/>
    </row>
    <row r="164" spans="2:4" x14ac:dyDescent="0.25">
      <c r="B164" s="71"/>
      <c r="C164" s="29"/>
      <c r="D164" s="69"/>
    </row>
    <row r="165" spans="2:4" x14ac:dyDescent="0.25">
      <c r="B165" s="71"/>
      <c r="C165" s="29"/>
      <c r="D165" s="69"/>
    </row>
    <row r="166" spans="2:4" x14ac:dyDescent="0.25">
      <c r="B166" s="71"/>
      <c r="C166" s="29"/>
      <c r="D166" s="69"/>
    </row>
    <row r="167" spans="2:4" x14ac:dyDescent="0.25">
      <c r="B167" s="71"/>
      <c r="C167" s="29"/>
      <c r="D167" s="69"/>
    </row>
    <row r="168" spans="2:4" x14ac:dyDescent="0.25">
      <c r="B168" s="71"/>
      <c r="C168" s="29"/>
      <c r="D168" s="69"/>
    </row>
    <row r="169" spans="2:4" x14ac:dyDescent="0.25">
      <c r="B169" s="71"/>
      <c r="C169" s="29"/>
      <c r="D169" s="69"/>
    </row>
    <row r="170" spans="2:4" x14ac:dyDescent="0.25">
      <c r="B170" s="71"/>
      <c r="C170" s="29"/>
      <c r="D170" s="69"/>
    </row>
    <row r="171" spans="2:4" x14ac:dyDescent="0.25">
      <c r="B171" s="71"/>
      <c r="C171" s="29"/>
      <c r="D171" s="69"/>
    </row>
    <row r="172" spans="2:4" x14ac:dyDescent="0.25">
      <c r="B172" s="71"/>
      <c r="C172" s="29"/>
      <c r="D172" s="69"/>
    </row>
    <row r="173" spans="2:4" x14ac:dyDescent="0.25">
      <c r="B173" s="71"/>
      <c r="C173" s="29"/>
      <c r="D173" s="69"/>
    </row>
    <row r="174" spans="2:4" x14ac:dyDescent="0.25">
      <c r="B174" s="71"/>
      <c r="C174" s="29"/>
      <c r="D174" s="69"/>
    </row>
    <row r="175" spans="2:4" x14ac:dyDescent="0.25">
      <c r="B175" s="71"/>
      <c r="C175" s="29"/>
      <c r="D175" s="69"/>
    </row>
    <row r="176" spans="2:4" x14ac:dyDescent="0.25">
      <c r="B176" s="71"/>
      <c r="C176" s="29"/>
      <c r="D176" s="69"/>
    </row>
    <row r="177" spans="2:4" x14ac:dyDescent="0.25">
      <c r="B177" s="71"/>
      <c r="C177" s="29"/>
      <c r="D177" s="69"/>
    </row>
    <row r="178" spans="2:4" x14ac:dyDescent="0.25">
      <c r="B178" s="71"/>
      <c r="C178" s="29"/>
      <c r="D178" s="69"/>
    </row>
    <row r="179" spans="2:4" x14ac:dyDescent="0.25">
      <c r="B179" s="71"/>
      <c r="C179" s="29"/>
      <c r="D179" s="69"/>
    </row>
    <row r="180" spans="2:4" x14ac:dyDescent="0.25">
      <c r="B180" s="71"/>
      <c r="C180" s="29"/>
      <c r="D180" s="69"/>
    </row>
    <row r="181" spans="2:4" x14ac:dyDescent="0.25">
      <c r="B181" s="71"/>
      <c r="C181" s="29"/>
      <c r="D181" s="69"/>
    </row>
    <row r="182" spans="2:4" x14ac:dyDescent="0.25">
      <c r="B182" s="71"/>
      <c r="C182" s="29"/>
      <c r="D182" s="69"/>
    </row>
    <row r="183" spans="2:4" x14ac:dyDescent="0.25">
      <c r="B183" s="71"/>
      <c r="C183" s="29"/>
      <c r="D183" s="69"/>
    </row>
    <row r="184" spans="2:4" x14ac:dyDescent="0.25">
      <c r="B184" s="71"/>
      <c r="C184" s="29"/>
      <c r="D184" s="69"/>
    </row>
    <row r="185" spans="2:4" x14ac:dyDescent="0.25">
      <c r="B185" s="71"/>
      <c r="C185" s="29"/>
      <c r="D185" s="69"/>
    </row>
    <row r="186" spans="2:4" x14ac:dyDescent="0.25">
      <c r="B186" s="71"/>
      <c r="C186" s="29"/>
      <c r="D186" s="69"/>
    </row>
    <row r="187" spans="2:4" x14ac:dyDescent="0.25">
      <c r="B187" s="71"/>
      <c r="C187" s="29"/>
      <c r="D187" s="69"/>
    </row>
    <row r="188" spans="2:4" x14ac:dyDescent="0.25">
      <c r="B188" s="71"/>
      <c r="C188" s="29"/>
      <c r="D188" s="69"/>
    </row>
    <row r="189" spans="2:4" x14ac:dyDescent="0.25">
      <c r="B189" s="71"/>
      <c r="C189" s="29"/>
      <c r="D189" s="69"/>
    </row>
    <row r="190" spans="2:4" x14ac:dyDescent="0.25">
      <c r="B190" s="71"/>
      <c r="C190" s="29"/>
      <c r="D190" s="69"/>
    </row>
    <row r="191" spans="2:4" x14ac:dyDescent="0.25">
      <c r="B191" s="71"/>
      <c r="C191" s="29"/>
      <c r="D191" s="69"/>
    </row>
    <row r="192" spans="2:4" x14ac:dyDescent="0.25">
      <c r="B192" s="71"/>
      <c r="C192" s="29"/>
      <c r="D192" s="69"/>
    </row>
    <row r="193" spans="2:4" x14ac:dyDescent="0.25">
      <c r="B193" s="71"/>
      <c r="C193" s="29"/>
      <c r="D193" s="69"/>
    </row>
    <row r="194" spans="2:4" x14ac:dyDescent="0.25">
      <c r="B194" s="71"/>
      <c r="C194" s="29"/>
      <c r="D194" s="69"/>
    </row>
    <row r="195" spans="2:4" x14ac:dyDescent="0.25">
      <c r="B195" s="71"/>
      <c r="C195" s="29"/>
      <c r="D195" s="69"/>
    </row>
    <row r="196" spans="2:4" x14ac:dyDescent="0.25">
      <c r="B196" s="71"/>
      <c r="C196" s="29"/>
      <c r="D196" s="69"/>
    </row>
    <row r="197" spans="2:4" x14ac:dyDescent="0.25">
      <c r="B197" s="71"/>
      <c r="C197" s="29"/>
      <c r="D197" s="69"/>
    </row>
    <row r="198" spans="2:4" x14ac:dyDescent="0.25">
      <c r="B198" s="71"/>
      <c r="C198" s="29"/>
      <c r="D198" s="69"/>
    </row>
    <row r="199" spans="2:4" x14ac:dyDescent="0.25">
      <c r="B199" s="71"/>
      <c r="C199" s="29"/>
      <c r="D199" s="69"/>
    </row>
    <row r="200" spans="2:4" x14ac:dyDescent="0.25">
      <c r="B200" s="71"/>
      <c r="C200" s="29"/>
      <c r="D200" s="69"/>
    </row>
    <row r="201" spans="2:4" x14ac:dyDescent="0.25">
      <c r="B201" s="71"/>
      <c r="C201" s="29"/>
      <c r="D201" s="69"/>
    </row>
    <row r="202" spans="2:4" x14ac:dyDescent="0.25">
      <c r="B202" s="71"/>
      <c r="C202" s="29"/>
      <c r="D202" s="69"/>
    </row>
    <row r="203" spans="2:4" x14ac:dyDescent="0.25">
      <c r="B203" s="71"/>
      <c r="C203" s="29"/>
      <c r="D203" s="69"/>
    </row>
    <row r="204" spans="2:4" x14ac:dyDescent="0.25">
      <c r="B204" s="71"/>
      <c r="C204" s="29"/>
      <c r="D204" s="69"/>
    </row>
    <row r="205" spans="2:4" x14ac:dyDescent="0.25">
      <c r="B205" s="71"/>
      <c r="C205" s="29"/>
      <c r="D205" s="69"/>
    </row>
    <row r="206" spans="2:4" x14ac:dyDescent="0.25">
      <c r="B206" s="71"/>
      <c r="C206" s="29"/>
      <c r="D206" s="69"/>
    </row>
    <row r="207" spans="2:4" x14ac:dyDescent="0.25">
      <c r="B207" s="71"/>
      <c r="C207" s="29"/>
      <c r="D207" s="69"/>
    </row>
    <row r="208" spans="2:4" x14ac:dyDescent="0.25">
      <c r="B208" s="71"/>
      <c r="C208" s="29"/>
      <c r="D208" s="69"/>
    </row>
    <row r="209" spans="2:4" x14ac:dyDescent="0.25">
      <c r="B209" s="71"/>
      <c r="C209" s="29"/>
      <c r="D209" s="69"/>
    </row>
    <row r="210" spans="2:4" x14ac:dyDescent="0.25">
      <c r="B210" s="71"/>
      <c r="C210" s="29"/>
      <c r="D210" s="69"/>
    </row>
    <row r="211" spans="2:4" x14ac:dyDescent="0.25">
      <c r="B211" s="71"/>
      <c r="C211" s="29"/>
      <c r="D211" s="69"/>
    </row>
    <row r="212" spans="2:4" x14ac:dyDescent="0.25">
      <c r="B212" s="71"/>
      <c r="C212" s="29"/>
      <c r="D212" s="69"/>
    </row>
    <row r="213" spans="2:4" x14ac:dyDescent="0.25">
      <c r="B213" s="71"/>
      <c r="C213" s="29"/>
      <c r="D213" s="69"/>
    </row>
    <row r="214" spans="2:4" x14ac:dyDescent="0.25">
      <c r="B214" s="71"/>
      <c r="C214" s="29"/>
      <c r="D214" s="69"/>
    </row>
    <row r="215" spans="2:4" x14ac:dyDescent="0.25">
      <c r="B215" s="71"/>
      <c r="C215" s="29"/>
      <c r="D215" s="69"/>
    </row>
    <row r="216" spans="2:4" x14ac:dyDescent="0.25">
      <c r="B216" s="71"/>
      <c r="C216" s="29"/>
      <c r="D216" s="69"/>
    </row>
    <row r="217" spans="2:4" x14ac:dyDescent="0.25">
      <c r="B217" s="71"/>
      <c r="C217" s="29"/>
      <c r="D217" s="69"/>
    </row>
    <row r="218" spans="2:4" x14ac:dyDescent="0.25">
      <c r="B218" s="71"/>
      <c r="C218" s="29"/>
      <c r="D218" s="69"/>
    </row>
    <row r="219" spans="2:4" x14ac:dyDescent="0.25">
      <c r="B219" s="71"/>
      <c r="C219" s="29"/>
      <c r="D219" s="69"/>
    </row>
    <row r="220" spans="2:4" x14ac:dyDescent="0.25">
      <c r="B220" s="71"/>
      <c r="C220" s="29"/>
      <c r="D220" s="69"/>
    </row>
    <row r="221" spans="2:4" x14ac:dyDescent="0.25">
      <c r="B221" s="71"/>
      <c r="C221" s="29"/>
      <c r="D221" s="69"/>
    </row>
    <row r="222" spans="2:4" x14ac:dyDescent="0.25">
      <c r="B222" s="71"/>
      <c r="C222" s="29"/>
      <c r="D222" s="69"/>
    </row>
    <row r="223" spans="2:4" x14ac:dyDescent="0.25">
      <c r="B223" s="71"/>
      <c r="C223" s="29"/>
      <c r="D223" s="69"/>
    </row>
    <row r="224" spans="2:4" x14ac:dyDescent="0.25">
      <c r="B224" s="71"/>
      <c r="C224" s="29"/>
      <c r="D224" s="69"/>
    </row>
    <row r="225" spans="2:4" x14ac:dyDescent="0.25">
      <c r="B225" s="71"/>
      <c r="C225" s="29"/>
      <c r="D225" s="69"/>
    </row>
    <row r="226" spans="2:4" x14ac:dyDescent="0.25">
      <c r="B226" s="71"/>
      <c r="C226" s="29"/>
      <c r="D226" s="69"/>
    </row>
    <row r="227" spans="2:4" x14ac:dyDescent="0.25">
      <c r="B227" s="71"/>
      <c r="C227" s="29"/>
      <c r="D227" s="69"/>
    </row>
    <row r="228" spans="2:4" x14ac:dyDescent="0.25">
      <c r="B228" s="71"/>
      <c r="C228" s="29"/>
      <c r="D228" s="69"/>
    </row>
    <row r="229" spans="2:4" x14ac:dyDescent="0.25">
      <c r="B229" s="71"/>
      <c r="C229" s="29"/>
      <c r="D229" s="69"/>
    </row>
    <row r="230" spans="2:4" x14ac:dyDescent="0.25">
      <c r="B230" s="71"/>
      <c r="C230" s="29"/>
      <c r="D230" s="69"/>
    </row>
    <row r="231" spans="2:4" x14ac:dyDescent="0.25">
      <c r="B231" s="71"/>
      <c r="C231" s="29"/>
      <c r="D231" s="69"/>
    </row>
    <row r="232" spans="2:4" x14ac:dyDescent="0.25">
      <c r="B232" s="71"/>
      <c r="C232" s="29"/>
      <c r="D232" s="69"/>
    </row>
    <row r="233" spans="2:4" x14ac:dyDescent="0.25">
      <c r="B233" s="71"/>
      <c r="C233" s="29"/>
      <c r="D233" s="69"/>
    </row>
    <row r="234" spans="2:4" x14ac:dyDescent="0.25">
      <c r="B234" s="71"/>
      <c r="C234" s="29"/>
      <c r="D234" s="69"/>
    </row>
    <row r="235" spans="2:4" x14ac:dyDescent="0.25">
      <c r="B235" s="71"/>
      <c r="C235" s="29"/>
      <c r="D235" s="69"/>
    </row>
    <row r="236" spans="2:4" x14ac:dyDescent="0.25">
      <c r="B236" s="71"/>
      <c r="C236" s="29"/>
      <c r="D236" s="69"/>
    </row>
    <row r="237" spans="2:4" x14ac:dyDescent="0.25">
      <c r="B237" s="71"/>
      <c r="C237" s="29"/>
      <c r="D237" s="69"/>
    </row>
    <row r="238" spans="2:4" x14ac:dyDescent="0.25">
      <c r="B238" s="71"/>
      <c r="C238" s="29"/>
      <c r="D238" s="69"/>
    </row>
    <row r="239" spans="2:4" x14ac:dyDescent="0.25">
      <c r="B239" s="71"/>
      <c r="C239" s="29"/>
      <c r="D239" s="69"/>
    </row>
    <row r="240" spans="2:4" x14ac:dyDescent="0.25">
      <c r="B240" s="71"/>
      <c r="C240" s="29"/>
      <c r="D240" s="69"/>
    </row>
    <row r="241" spans="2:4" x14ac:dyDescent="0.25">
      <c r="B241" s="71"/>
      <c r="C241" s="29"/>
      <c r="D241" s="69"/>
    </row>
    <row r="242" spans="2:4" x14ac:dyDescent="0.25">
      <c r="B242" s="71"/>
      <c r="C242" s="29"/>
      <c r="D242" s="69"/>
    </row>
    <row r="243" spans="2:4" x14ac:dyDescent="0.25">
      <c r="B243" s="71"/>
      <c r="C243" s="29"/>
      <c r="D243" s="69"/>
    </row>
    <row r="244" spans="2:4" x14ac:dyDescent="0.25">
      <c r="B244" s="71"/>
      <c r="C244" s="29"/>
      <c r="D244" s="69"/>
    </row>
    <row r="245" spans="2:4" x14ac:dyDescent="0.25">
      <c r="B245" s="71"/>
      <c r="C245" s="29"/>
      <c r="D245" s="69"/>
    </row>
    <row r="246" spans="2:4" x14ac:dyDescent="0.25">
      <c r="B246" s="71"/>
      <c r="C246" s="29"/>
      <c r="D246" s="69"/>
    </row>
    <row r="247" spans="2:4" x14ac:dyDescent="0.25">
      <c r="B247" s="71"/>
      <c r="C247" s="29"/>
      <c r="D247" s="69"/>
    </row>
    <row r="248" spans="2:4" x14ac:dyDescent="0.25">
      <c r="B248" s="71"/>
      <c r="C248" s="29"/>
      <c r="D248" s="69"/>
    </row>
    <row r="249" spans="2:4" x14ac:dyDescent="0.25">
      <c r="B249" s="71"/>
      <c r="C249" s="29"/>
      <c r="D249" s="69"/>
    </row>
    <row r="250" spans="2:4" x14ac:dyDescent="0.25">
      <c r="B250" s="71"/>
      <c r="C250" s="29"/>
      <c r="D250" s="69"/>
    </row>
    <row r="251" spans="2:4" x14ac:dyDescent="0.25">
      <c r="B251" s="71"/>
      <c r="C251" s="29"/>
      <c r="D251" s="69"/>
    </row>
    <row r="252" spans="2:4" x14ac:dyDescent="0.25">
      <c r="B252" s="71"/>
      <c r="C252" s="29"/>
      <c r="D252" s="69"/>
    </row>
    <row r="253" spans="2:4" x14ac:dyDescent="0.25">
      <c r="B253" s="71"/>
      <c r="C253" s="29"/>
      <c r="D253" s="69"/>
    </row>
    <row r="254" spans="2:4" x14ac:dyDescent="0.25">
      <c r="B254" s="71"/>
      <c r="C254" s="29"/>
      <c r="D254" s="69"/>
    </row>
    <row r="255" spans="2:4" x14ac:dyDescent="0.25">
      <c r="B255" s="71"/>
      <c r="C255" s="29"/>
      <c r="D255" s="69"/>
    </row>
    <row r="256" spans="2:4" x14ac:dyDescent="0.25">
      <c r="B256" s="71"/>
      <c r="C256" s="29"/>
      <c r="D256" s="69"/>
    </row>
    <row r="257" spans="2:4" x14ac:dyDescent="0.25">
      <c r="B257" s="71"/>
      <c r="C257" s="29"/>
      <c r="D257" s="69"/>
    </row>
    <row r="258" spans="2:4" x14ac:dyDescent="0.25">
      <c r="B258" s="71"/>
      <c r="C258" s="29"/>
      <c r="D258" s="69"/>
    </row>
    <row r="259" spans="2:4" x14ac:dyDescent="0.25">
      <c r="B259" s="71"/>
      <c r="C259" s="29"/>
      <c r="D259" s="69"/>
    </row>
    <row r="260" spans="2:4" x14ac:dyDescent="0.25">
      <c r="B260" s="71"/>
      <c r="C260" s="29"/>
      <c r="D260" s="69"/>
    </row>
    <row r="261" spans="2:4" x14ac:dyDescent="0.25">
      <c r="B261" s="71"/>
      <c r="C261" s="29"/>
      <c r="D261" s="69"/>
    </row>
    <row r="262" spans="2:4" x14ac:dyDescent="0.25">
      <c r="B262" s="71"/>
      <c r="C262" s="29"/>
      <c r="D262" s="69"/>
    </row>
  </sheetData>
  <conditionalFormatting sqref="H6:SF6">
    <cfRule type="expression" dxfId="126" priority="34">
      <formula>"nb.si(fériés;ci$5)&gt;0"</formula>
    </cfRule>
  </conditionalFormatting>
  <conditionalFormatting sqref="H5:SF5">
    <cfRule type="cellIs" dxfId="125" priority="32" operator="equal">
      <formula>0</formula>
    </cfRule>
    <cfRule type="cellIs" dxfId="124" priority="33" operator="equal">
      <formula>1</formula>
    </cfRule>
  </conditionalFormatting>
  <conditionalFormatting sqref="H3:SF3">
    <cfRule type="cellIs" dxfId="123" priority="30" operator="equal">
      <formula>0</formula>
    </cfRule>
    <cfRule type="cellIs" dxfId="122" priority="31" operator="equal">
      <formula>1</formula>
    </cfRule>
  </conditionalFormatting>
  <conditionalFormatting sqref="H6:SF6">
    <cfRule type="expression" dxfId="121" priority="29">
      <formula>VLOOKUP(H6,fériés,1,FALSE)</formula>
    </cfRule>
  </conditionalFormatting>
  <conditionalFormatting sqref="H18:SF19 H12:SF13 H31:SF32 H25:SF26 H44:SF45 H38:SF39">
    <cfRule type="cellIs" dxfId="120" priority="28" operator="equal">
      <formula>1</formula>
    </cfRule>
  </conditionalFormatting>
  <conditionalFormatting sqref="H8:SF8 H14:SF14 H21:SF21 H27:SF27 H34:SF34 H40:SF40">
    <cfRule type="cellIs" dxfId="119" priority="23" operator="equal">
      <formula>1</formula>
    </cfRule>
  </conditionalFormatting>
  <conditionalFormatting sqref="H9:SF9 H15:SF15 H22:SF32 H35:SF45">
    <cfRule type="cellIs" dxfId="118" priority="26" operator="equal">
      <formula>1</formula>
    </cfRule>
  </conditionalFormatting>
  <conditionalFormatting sqref="H10:SF10 H16:SF16 H23:SF23 H29:SF29 H36:SF36 H42:SF42">
    <cfRule type="cellIs" dxfId="117" priority="25" operator="equal">
      <formula>1</formula>
    </cfRule>
  </conditionalFormatting>
  <conditionalFormatting sqref="H17:SF17 H11:SF11 H30:SF30 H24:SF24 H43:SF43 H37:SF37">
    <cfRule type="cellIs" dxfId="116" priority="24" operator="equal">
      <formula>1</formula>
    </cfRule>
  </conditionalFormatting>
  <conditionalFormatting sqref="H8:SF19 H21:SF32 H34:SF45">
    <cfRule type="cellIs" dxfId="115" priority="18" operator="equal">
      <formula>"F"</formula>
    </cfRule>
    <cfRule type="cellIs" dxfId="114" priority="19" operator="equal">
      <formula>"w"</formula>
    </cfRule>
    <cfRule type="cellIs" dxfId="113" priority="20" operator="equal">
      <formula>0</formula>
    </cfRule>
    <cfRule type="cellIs" dxfId="112" priority="21" operator="equal">
      <formula>"F"</formula>
    </cfRule>
    <cfRule type="cellIs" dxfId="111" priority="22" operator="equal">
      <formula>"w"</formula>
    </cfRule>
    <cfRule type="cellIs" dxfId="110" priority="27" operator="equal">
      <formula>0</formula>
    </cfRule>
  </conditionalFormatting>
  <conditionalFormatting sqref="H19:SF19 H13:SF13 H32:SF32 H26:SF26 H45:SF45 H39:SF39">
    <cfRule type="cellIs" dxfId="109" priority="17" operator="equal">
      <formula>1</formula>
    </cfRule>
  </conditionalFormatting>
  <conditionalFormatting sqref="H19:SF19 H13:SF13 H32:SF32 H26:SF26 H45:SF45 H39:SF39">
    <cfRule type="cellIs" dxfId="108" priority="16" operator="equal">
      <formula>1</formula>
    </cfRule>
  </conditionalFormatting>
  <conditionalFormatting sqref="B60:B262">
    <cfRule type="expression" dxfId="107" priority="15">
      <formula>"nb.si(fériés;ci$5)&gt;0"</formula>
    </cfRule>
  </conditionalFormatting>
  <conditionalFormatting sqref="B60:B262">
    <cfRule type="expression" dxfId="106" priority="14">
      <formula>VLOOKUP(B60,fériés,1,FALSE)</formula>
    </cfRule>
  </conditionalFormatting>
  <conditionalFormatting sqref="H57:SF58 H51:SF52">
    <cfRule type="cellIs" dxfId="105" priority="13" operator="equal">
      <formula>1</formula>
    </cfRule>
  </conditionalFormatting>
  <conditionalFormatting sqref="H47:SF47 H53:SF53">
    <cfRule type="cellIs" dxfId="104" priority="8" operator="equal">
      <formula>1</formula>
    </cfRule>
  </conditionalFormatting>
  <conditionalFormatting sqref="H48:SF58">
    <cfRule type="cellIs" dxfId="103" priority="11" operator="equal">
      <formula>1</formula>
    </cfRule>
  </conditionalFormatting>
  <conditionalFormatting sqref="H49:SF49 H55:SF55">
    <cfRule type="cellIs" dxfId="102" priority="10" operator="equal">
      <formula>1</formula>
    </cfRule>
  </conditionalFormatting>
  <conditionalFormatting sqref="H56:SF56 H50:SF50">
    <cfRule type="cellIs" dxfId="101" priority="9" operator="equal">
      <formula>1</formula>
    </cfRule>
  </conditionalFormatting>
  <conditionalFormatting sqref="H47:SF58">
    <cfRule type="cellIs" dxfId="100" priority="3" operator="equal">
      <formula>"F"</formula>
    </cfRule>
    <cfRule type="cellIs" dxfId="99" priority="4" operator="equal">
      <formula>"w"</formula>
    </cfRule>
    <cfRule type="cellIs" dxfId="98" priority="5" operator="equal">
      <formula>0</formula>
    </cfRule>
    <cfRule type="cellIs" dxfId="97" priority="6" operator="equal">
      <formula>"F"</formula>
    </cfRule>
    <cfRule type="cellIs" dxfId="96" priority="7" operator="equal">
      <formula>"w"</formula>
    </cfRule>
    <cfRule type="cellIs" dxfId="95" priority="12" operator="equal">
      <formula>0</formula>
    </cfRule>
  </conditionalFormatting>
  <conditionalFormatting sqref="H58:SF58 H52:SF52">
    <cfRule type="cellIs" dxfId="94" priority="2" operator="equal">
      <formula>1</formula>
    </cfRule>
  </conditionalFormatting>
  <conditionalFormatting sqref="H58:SF58 H52:SF52">
    <cfRule type="cellIs" dxfId="93" priority="1" operator="equal">
      <formula>1</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35" id="{863E38AA-46F4-4B9C-9EA7-DD7B6483DA88}">
            <xm:f>IF(ISERROR(VLOOKUP(GT$6,fériés!$E$3:$E$47,1,FALSE)),0,1)</xm:f>
            <x14:dxf>
              <font>
                <color rgb="FFFFFF00"/>
              </font>
              <fill>
                <patternFill>
                  <bgColor rgb="FFFF0000"/>
                </patternFill>
              </fill>
            </x14:dxf>
          </x14:cfRule>
          <xm:sqref>HX6 IG6 LS6 KM6 OS6 PC6 QU6 IQ6:IR6 GT6:GU6 HM6:HN6 KA6 KJ6 IW6:IX6 KZ6:LA6 JP6:JQ6 MS6 RN6 NB6 RW6 PH6 NL6:NM6 LO6:LP6 QJ6:QK6 MH6:MI6 RB6:RD6 OV6 PE6 NR6:NS6 PU6:PV6 OK6:OL6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1:SG262"/>
  <sheetViews>
    <sheetView zoomScaleNormal="100" workbookViewId="0">
      <pane xSplit="7" ySplit="6" topLeftCell="BK7" activePane="bottomRight" state="frozen"/>
      <selection pane="topRight" activeCell="E1" sqref="E1"/>
      <selection pane="bottomLeft" activeCell="A6" sqref="A6"/>
      <selection pane="bottomRight" activeCell="B26" sqref="B26"/>
    </sheetView>
  </sheetViews>
  <sheetFormatPr baseColWidth="10" defaultRowHeight="15" x14ac:dyDescent="0.25"/>
  <cols>
    <col min="1" max="1" width="15.85546875" style="3" customWidth="1"/>
    <col min="2" max="2" width="16.140625" style="3" customWidth="1"/>
    <col min="3" max="3" width="16.140625" style="3" bestFit="1" customWidth="1"/>
    <col min="4" max="4" width="10.28515625" style="3" customWidth="1"/>
    <col min="5" max="5" width="7.85546875" style="3" customWidth="1"/>
    <col min="6" max="6" width="11.28515625" style="3" customWidth="1"/>
    <col min="7" max="7" width="12.28515625" style="3" customWidth="1"/>
    <col min="8" max="21" width="2.42578125" style="3" customWidth="1"/>
    <col min="22" max="22" width="4.28515625" style="3" customWidth="1"/>
    <col min="23" max="118" width="2.42578125" style="64" customWidth="1"/>
    <col min="119" max="119" width="2.28515625" style="3" customWidth="1"/>
    <col min="120" max="503" width="1.7109375" style="3" customWidth="1"/>
    <col min="504" max="16384" width="11.42578125" style="3"/>
  </cols>
  <sheetData>
    <row r="1" spans="1:501" ht="19.5" customHeight="1" x14ac:dyDescent="0.25">
      <c r="A1" s="3">
        <f>1/24/60</f>
        <v>6.9444444444444436E-4</v>
      </c>
      <c r="B1" s="3">
        <f>1/24</f>
        <v>4.1666666666666664E-2</v>
      </c>
      <c r="C1" s="3">
        <v>25</v>
      </c>
      <c r="D1" s="77">
        <f>1/24*8</f>
        <v>0.33333333333333331</v>
      </c>
      <c r="E1" s="74">
        <v>0.5</v>
      </c>
      <c r="G1" s="3" t="s">
        <v>28</v>
      </c>
      <c r="H1" s="93">
        <f t="shared" ref="H1:BC1" ca="1" si="0">IF(WEEKDAY(H6,2)&gt;5,0,$C$1)</f>
        <v>25</v>
      </c>
      <c r="I1" s="93">
        <f t="shared" ca="1" si="0"/>
        <v>25</v>
      </c>
      <c r="J1" s="93">
        <f t="shared" ca="1" si="0"/>
        <v>25</v>
      </c>
      <c r="K1" s="93">
        <f t="shared" ca="1" si="0"/>
        <v>25</v>
      </c>
      <c r="L1" s="93">
        <f t="shared" ca="1" si="0"/>
        <v>25</v>
      </c>
      <c r="M1" s="93">
        <f t="shared" ca="1" si="0"/>
        <v>25</v>
      </c>
      <c r="N1" s="93">
        <f t="shared" ca="1" si="0"/>
        <v>25</v>
      </c>
      <c r="O1" s="93">
        <f t="shared" ca="1" si="0"/>
        <v>25</v>
      </c>
      <c r="P1" s="93">
        <f t="shared" ca="1" si="0"/>
        <v>25</v>
      </c>
      <c r="Q1" s="93">
        <f t="shared" ca="1" si="0"/>
        <v>25</v>
      </c>
      <c r="R1" s="93">
        <f t="shared" ca="1" si="0"/>
        <v>25</v>
      </c>
      <c r="S1" s="93">
        <f t="shared" ca="1" si="0"/>
        <v>25</v>
      </c>
      <c r="T1" s="93">
        <f t="shared" ca="1" si="0"/>
        <v>25</v>
      </c>
      <c r="U1" s="93">
        <f t="shared" ca="1" si="0"/>
        <v>25</v>
      </c>
      <c r="V1" s="93">
        <f t="shared" ca="1" si="0"/>
        <v>25</v>
      </c>
      <c r="W1" s="93">
        <f t="shared" ca="1" si="0"/>
        <v>25</v>
      </c>
      <c r="X1" s="93">
        <f t="shared" ca="1" si="0"/>
        <v>25</v>
      </c>
      <c r="Y1" s="93">
        <f t="shared" ca="1" si="0"/>
        <v>25</v>
      </c>
      <c r="Z1" s="93">
        <f t="shared" ca="1" si="0"/>
        <v>25</v>
      </c>
      <c r="AA1" s="93">
        <f t="shared" ca="1" si="0"/>
        <v>25</v>
      </c>
      <c r="AB1" s="93">
        <f t="shared" ca="1" si="0"/>
        <v>25</v>
      </c>
      <c r="AC1" s="93">
        <f t="shared" ca="1" si="0"/>
        <v>25</v>
      </c>
      <c r="AD1" s="93">
        <f t="shared" ca="1" si="0"/>
        <v>25</v>
      </c>
      <c r="AE1" s="93">
        <f t="shared" ca="1" si="0"/>
        <v>25</v>
      </c>
      <c r="AF1" s="93">
        <f t="shared" ca="1" si="0"/>
        <v>25</v>
      </c>
      <c r="AG1" s="93">
        <f t="shared" ca="1" si="0"/>
        <v>25</v>
      </c>
      <c r="AH1" s="93">
        <f t="shared" ca="1" si="0"/>
        <v>25</v>
      </c>
      <c r="AI1" s="93">
        <f t="shared" ca="1" si="0"/>
        <v>25</v>
      </c>
      <c r="AJ1" s="93">
        <f t="shared" ca="1" si="0"/>
        <v>25</v>
      </c>
      <c r="AK1" s="93">
        <f t="shared" ca="1" si="0"/>
        <v>25</v>
      </c>
      <c r="AL1" s="93">
        <f t="shared" ca="1" si="0"/>
        <v>25</v>
      </c>
      <c r="AM1" s="93">
        <f t="shared" ca="1" si="0"/>
        <v>25</v>
      </c>
      <c r="AN1" s="93">
        <f t="shared" ca="1" si="0"/>
        <v>25</v>
      </c>
      <c r="AO1" s="93">
        <f t="shared" ca="1" si="0"/>
        <v>25</v>
      </c>
      <c r="AP1" s="93">
        <f t="shared" ca="1" si="0"/>
        <v>25</v>
      </c>
      <c r="AQ1" s="93">
        <f t="shared" ca="1" si="0"/>
        <v>25</v>
      </c>
      <c r="AR1" s="93">
        <f t="shared" ca="1" si="0"/>
        <v>25</v>
      </c>
      <c r="AS1" s="93">
        <f t="shared" ca="1" si="0"/>
        <v>25</v>
      </c>
      <c r="AT1" s="93">
        <f t="shared" ca="1" si="0"/>
        <v>25</v>
      </c>
      <c r="AU1" s="93">
        <f t="shared" ca="1" si="0"/>
        <v>25</v>
      </c>
      <c r="AV1" s="93">
        <f t="shared" ca="1" si="0"/>
        <v>25</v>
      </c>
      <c r="AW1" s="93">
        <f t="shared" ca="1" si="0"/>
        <v>25</v>
      </c>
      <c r="AX1" s="93">
        <f t="shared" ca="1" si="0"/>
        <v>25</v>
      </c>
      <c r="AY1" s="93">
        <f t="shared" ca="1" si="0"/>
        <v>25</v>
      </c>
      <c r="AZ1" s="93">
        <f t="shared" ca="1" si="0"/>
        <v>25</v>
      </c>
      <c r="BA1" s="93">
        <f t="shared" ca="1" si="0"/>
        <v>25</v>
      </c>
      <c r="BB1" s="93">
        <f t="shared" ca="1" si="0"/>
        <v>25</v>
      </c>
      <c r="BC1" s="93">
        <f t="shared" ca="1" si="0"/>
        <v>25</v>
      </c>
      <c r="BD1" s="94">
        <f t="shared" ref="BD1:CK1" ca="1" si="1">IF(WEEKDAY(BD6,2)&gt;5,0,$C$1*$C$2)</f>
        <v>100</v>
      </c>
      <c r="BE1" s="94">
        <f t="shared" ca="1" si="1"/>
        <v>100</v>
      </c>
      <c r="BF1" s="94">
        <f t="shared" ca="1" si="1"/>
        <v>100</v>
      </c>
      <c r="BG1" s="94">
        <f t="shared" ca="1" si="1"/>
        <v>100</v>
      </c>
      <c r="BH1" s="94">
        <f t="shared" ca="1" si="1"/>
        <v>100</v>
      </c>
      <c r="BI1" s="94">
        <f t="shared" ca="1" si="1"/>
        <v>100</v>
      </c>
      <c r="BJ1" s="94">
        <f t="shared" ca="1" si="1"/>
        <v>100</v>
      </c>
      <c r="BK1" s="94">
        <f t="shared" ca="1" si="1"/>
        <v>100</v>
      </c>
      <c r="BL1" s="94">
        <f t="shared" ca="1" si="1"/>
        <v>100</v>
      </c>
      <c r="BM1" s="94">
        <f t="shared" ca="1" si="1"/>
        <v>100</v>
      </c>
      <c r="BN1" s="94">
        <f t="shared" ca="1" si="1"/>
        <v>0</v>
      </c>
      <c r="BO1" s="94">
        <f t="shared" ca="1" si="1"/>
        <v>0</v>
      </c>
      <c r="BP1" s="94">
        <f t="shared" ca="1" si="1"/>
        <v>0</v>
      </c>
      <c r="BQ1" s="94">
        <f t="shared" ca="1" si="1"/>
        <v>0</v>
      </c>
      <c r="BR1" s="94">
        <f t="shared" ca="1" si="1"/>
        <v>0</v>
      </c>
      <c r="BS1" s="94">
        <f t="shared" ca="1" si="1"/>
        <v>0</v>
      </c>
      <c r="BT1" s="94">
        <f t="shared" ca="1" si="1"/>
        <v>0</v>
      </c>
      <c r="BU1" s="94">
        <f t="shared" ca="1" si="1"/>
        <v>0</v>
      </c>
      <c r="BV1" s="94">
        <f t="shared" ca="1" si="1"/>
        <v>0</v>
      </c>
      <c r="BW1" s="94">
        <f t="shared" ca="1" si="1"/>
        <v>0</v>
      </c>
      <c r="BX1" s="94">
        <f t="shared" ca="1" si="1"/>
        <v>0</v>
      </c>
      <c r="BY1" s="94">
        <f t="shared" ca="1" si="1"/>
        <v>0</v>
      </c>
      <c r="BZ1" s="94">
        <f t="shared" ca="1" si="1"/>
        <v>0</v>
      </c>
      <c r="CA1" s="94">
        <f t="shared" ca="1" si="1"/>
        <v>0</v>
      </c>
      <c r="CB1" s="94">
        <f t="shared" ca="1" si="1"/>
        <v>0</v>
      </c>
      <c r="CC1" s="94">
        <f t="shared" ca="1" si="1"/>
        <v>0</v>
      </c>
      <c r="CD1" s="94">
        <f t="shared" ca="1" si="1"/>
        <v>0</v>
      </c>
      <c r="CE1" s="94">
        <f t="shared" ca="1" si="1"/>
        <v>0</v>
      </c>
      <c r="CF1" s="94">
        <f t="shared" ca="1" si="1"/>
        <v>0</v>
      </c>
      <c r="CG1" s="94">
        <f t="shared" ca="1" si="1"/>
        <v>0</v>
      </c>
      <c r="CH1" s="94">
        <f t="shared" ca="1" si="1"/>
        <v>100</v>
      </c>
      <c r="CI1" s="94">
        <f t="shared" ca="1" si="1"/>
        <v>100</v>
      </c>
      <c r="CJ1" s="94">
        <f t="shared" ca="1" si="1"/>
        <v>100</v>
      </c>
      <c r="CK1" s="94">
        <f t="shared" ca="1" si="1"/>
        <v>100</v>
      </c>
      <c r="CL1" s="94">
        <f t="shared" ref="CL1:EW1" ca="1" si="2">IF(WEEKDAY(CL6,2)&gt;5,0,$C$1*$C$2)</f>
        <v>100</v>
      </c>
      <c r="CM1" s="94">
        <f t="shared" ca="1" si="2"/>
        <v>100</v>
      </c>
      <c r="CN1" s="94">
        <f t="shared" ca="1" si="2"/>
        <v>100</v>
      </c>
      <c r="CO1" s="94">
        <f t="shared" ca="1" si="2"/>
        <v>100</v>
      </c>
      <c r="CP1" s="94">
        <f t="shared" ca="1" si="2"/>
        <v>100</v>
      </c>
      <c r="CQ1" s="94">
        <f t="shared" ca="1" si="2"/>
        <v>100</v>
      </c>
      <c r="CR1" s="94">
        <f t="shared" ca="1" si="2"/>
        <v>100</v>
      </c>
      <c r="CS1" s="94">
        <f t="shared" ca="1" si="2"/>
        <v>100</v>
      </c>
      <c r="CT1" s="94">
        <f t="shared" ca="1" si="2"/>
        <v>100</v>
      </c>
      <c r="CU1" s="94">
        <f t="shared" ca="1" si="2"/>
        <v>100</v>
      </c>
      <c r="CV1" s="94">
        <f t="shared" ca="1" si="2"/>
        <v>100</v>
      </c>
      <c r="CW1" s="94">
        <f t="shared" ca="1" si="2"/>
        <v>100</v>
      </c>
      <c r="CX1" s="94">
        <f t="shared" ca="1" si="2"/>
        <v>100</v>
      </c>
      <c r="CY1" s="94">
        <f t="shared" ca="1" si="2"/>
        <v>100</v>
      </c>
      <c r="CZ1" s="94">
        <f t="shared" ca="1" si="2"/>
        <v>100</v>
      </c>
      <c r="DA1" s="94">
        <f t="shared" ca="1" si="2"/>
        <v>100</v>
      </c>
      <c r="DB1" s="94">
        <f t="shared" ca="1" si="2"/>
        <v>100</v>
      </c>
      <c r="DC1" s="94">
        <f t="shared" ca="1" si="2"/>
        <v>100</v>
      </c>
      <c r="DD1" s="94">
        <f t="shared" ca="1" si="2"/>
        <v>100</v>
      </c>
      <c r="DE1" s="94">
        <f t="shared" ca="1" si="2"/>
        <v>100</v>
      </c>
      <c r="DF1" s="94">
        <f t="shared" ca="1" si="2"/>
        <v>100</v>
      </c>
      <c r="DG1" s="94">
        <f t="shared" ca="1" si="2"/>
        <v>100</v>
      </c>
      <c r="DH1" s="94">
        <f t="shared" ca="1" si="2"/>
        <v>100</v>
      </c>
      <c r="DI1" s="94">
        <f t="shared" ca="1" si="2"/>
        <v>100</v>
      </c>
      <c r="DJ1" s="94">
        <f t="shared" ca="1" si="2"/>
        <v>100</v>
      </c>
      <c r="DK1" s="94">
        <f t="shared" ca="1" si="2"/>
        <v>100</v>
      </c>
      <c r="DL1" s="94">
        <f t="shared" ca="1" si="2"/>
        <v>100</v>
      </c>
      <c r="DM1" s="94">
        <f t="shared" ca="1" si="2"/>
        <v>100</v>
      </c>
      <c r="DN1" s="94">
        <f t="shared" ca="1" si="2"/>
        <v>100</v>
      </c>
      <c r="DO1" s="94">
        <f t="shared" ca="1" si="2"/>
        <v>100</v>
      </c>
      <c r="DP1" s="94">
        <f t="shared" ca="1" si="2"/>
        <v>100</v>
      </c>
      <c r="DQ1" s="94">
        <f t="shared" ca="1" si="2"/>
        <v>100</v>
      </c>
      <c r="DR1" s="94">
        <f t="shared" ca="1" si="2"/>
        <v>100</v>
      </c>
      <c r="DS1" s="94">
        <f t="shared" ca="1" si="2"/>
        <v>100</v>
      </c>
      <c r="DT1" s="94">
        <f t="shared" ca="1" si="2"/>
        <v>100</v>
      </c>
      <c r="DU1" s="94">
        <f t="shared" ca="1" si="2"/>
        <v>100</v>
      </c>
      <c r="DV1" s="94">
        <f t="shared" ca="1" si="2"/>
        <v>100</v>
      </c>
      <c r="DW1" s="94">
        <f t="shared" ca="1" si="2"/>
        <v>100</v>
      </c>
      <c r="DX1" s="94">
        <f t="shared" ca="1" si="2"/>
        <v>100</v>
      </c>
      <c r="DY1" s="94">
        <f t="shared" ca="1" si="2"/>
        <v>100</v>
      </c>
      <c r="DZ1" s="94">
        <f t="shared" ca="1" si="2"/>
        <v>100</v>
      </c>
      <c r="EA1" s="94">
        <f t="shared" ca="1" si="2"/>
        <v>100</v>
      </c>
      <c r="EB1" s="94">
        <f t="shared" ca="1" si="2"/>
        <v>100</v>
      </c>
      <c r="EC1" s="94">
        <f t="shared" ca="1" si="2"/>
        <v>100</v>
      </c>
      <c r="ED1" s="94">
        <f t="shared" ca="1" si="2"/>
        <v>100</v>
      </c>
      <c r="EE1" s="94">
        <f t="shared" ca="1" si="2"/>
        <v>100</v>
      </c>
      <c r="EF1" s="94">
        <f t="shared" ca="1" si="2"/>
        <v>0</v>
      </c>
      <c r="EG1" s="94">
        <f t="shared" ca="1" si="2"/>
        <v>0</v>
      </c>
      <c r="EH1" s="94">
        <f t="shared" ca="1" si="2"/>
        <v>0</v>
      </c>
      <c r="EI1" s="94">
        <f t="shared" ca="1" si="2"/>
        <v>0</v>
      </c>
      <c r="EJ1" s="94">
        <f t="shared" ca="1" si="2"/>
        <v>0</v>
      </c>
      <c r="EK1" s="94">
        <f t="shared" ca="1" si="2"/>
        <v>0</v>
      </c>
      <c r="EL1" s="94">
        <f t="shared" ca="1" si="2"/>
        <v>0</v>
      </c>
      <c r="EM1" s="94">
        <f t="shared" ca="1" si="2"/>
        <v>0</v>
      </c>
      <c r="EN1" s="94">
        <f t="shared" ca="1" si="2"/>
        <v>0</v>
      </c>
      <c r="EO1" s="94">
        <f t="shared" ca="1" si="2"/>
        <v>0</v>
      </c>
      <c r="EP1" s="94">
        <f t="shared" ca="1" si="2"/>
        <v>0</v>
      </c>
      <c r="EQ1" s="94">
        <f t="shared" ca="1" si="2"/>
        <v>0</v>
      </c>
      <c r="ER1" s="94">
        <f t="shared" ca="1" si="2"/>
        <v>0</v>
      </c>
      <c r="ES1" s="94">
        <f t="shared" ca="1" si="2"/>
        <v>0</v>
      </c>
      <c r="ET1" s="94">
        <f t="shared" ca="1" si="2"/>
        <v>0</v>
      </c>
      <c r="EU1" s="94">
        <f t="shared" ca="1" si="2"/>
        <v>0</v>
      </c>
      <c r="EV1" s="94">
        <f t="shared" ca="1" si="2"/>
        <v>0</v>
      </c>
      <c r="EW1" s="94">
        <f t="shared" ca="1" si="2"/>
        <v>0</v>
      </c>
      <c r="EX1" s="94">
        <f t="shared" ref="EX1:HI1" ca="1" si="3">IF(WEEKDAY(EX6,2)&gt;5,0,$C$1*$C$2)</f>
        <v>0</v>
      </c>
      <c r="EY1" s="94">
        <f t="shared" ca="1" si="3"/>
        <v>0</v>
      </c>
      <c r="EZ1" s="94">
        <f t="shared" ca="1" si="3"/>
        <v>100</v>
      </c>
      <c r="FA1" s="94">
        <f t="shared" ca="1" si="3"/>
        <v>100</v>
      </c>
      <c r="FB1" s="94">
        <f t="shared" ca="1" si="3"/>
        <v>100</v>
      </c>
      <c r="FC1" s="94">
        <f t="shared" ca="1" si="3"/>
        <v>100</v>
      </c>
      <c r="FD1" s="94">
        <f t="shared" ca="1" si="3"/>
        <v>100</v>
      </c>
      <c r="FE1" s="94">
        <f t="shared" ca="1" si="3"/>
        <v>100</v>
      </c>
      <c r="FF1" s="94">
        <f t="shared" ca="1" si="3"/>
        <v>100</v>
      </c>
      <c r="FG1" s="94">
        <f t="shared" ca="1" si="3"/>
        <v>100</v>
      </c>
      <c r="FH1" s="94">
        <f t="shared" ca="1" si="3"/>
        <v>100</v>
      </c>
      <c r="FI1" s="94">
        <f t="shared" ca="1" si="3"/>
        <v>100</v>
      </c>
      <c r="FJ1" s="94">
        <f t="shared" ca="1" si="3"/>
        <v>100</v>
      </c>
      <c r="FK1" s="94">
        <f t="shared" ca="1" si="3"/>
        <v>100</v>
      </c>
      <c r="FL1" s="94">
        <f t="shared" ca="1" si="3"/>
        <v>100</v>
      </c>
      <c r="FM1" s="94">
        <f t="shared" ca="1" si="3"/>
        <v>100</v>
      </c>
      <c r="FN1" s="94">
        <f t="shared" ca="1" si="3"/>
        <v>100</v>
      </c>
      <c r="FO1" s="94">
        <f t="shared" ca="1" si="3"/>
        <v>100</v>
      </c>
      <c r="FP1" s="94">
        <f t="shared" ca="1" si="3"/>
        <v>100</v>
      </c>
      <c r="FQ1" s="94">
        <f t="shared" ca="1" si="3"/>
        <v>100</v>
      </c>
      <c r="FR1" s="94">
        <f t="shared" ca="1" si="3"/>
        <v>100</v>
      </c>
      <c r="FS1" s="94">
        <f t="shared" ca="1" si="3"/>
        <v>100</v>
      </c>
      <c r="FT1" s="94">
        <f t="shared" ca="1" si="3"/>
        <v>100</v>
      </c>
      <c r="FU1" s="94">
        <f t="shared" ca="1" si="3"/>
        <v>100</v>
      </c>
      <c r="FV1" s="94">
        <f t="shared" ca="1" si="3"/>
        <v>100</v>
      </c>
      <c r="FW1" s="94">
        <f t="shared" ca="1" si="3"/>
        <v>100</v>
      </c>
      <c r="FX1" s="94">
        <f t="shared" ca="1" si="3"/>
        <v>100</v>
      </c>
      <c r="FY1" s="94">
        <f t="shared" ca="1" si="3"/>
        <v>100</v>
      </c>
      <c r="FZ1" s="94">
        <f t="shared" ca="1" si="3"/>
        <v>100</v>
      </c>
      <c r="GA1" s="94">
        <f t="shared" ca="1" si="3"/>
        <v>100</v>
      </c>
      <c r="GB1" s="94">
        <f t="shared" ca="1" si="3"/>
        <v>100</v>
      </c>
      <c r="GC1" s="94">
        <f t="shared" ca="1" si="3"/>
        <v>100</v>
      </c>
      <c r="GD1" s="94">
        <f t="shared" ca="1" si="3"/>
        <v>100</v>
      </c>
      <c r="GE1" s="94">
        <f t="shared" ca="1" si="3"/>
        <v>100</v>
      </c>
      <c r="GF1" s="94">
        <f t="shared" ca="1" si="3"/>
        <v>100</v>
      </c>
      <c r="GG1" s="94">
        <f t="shared" ca="1" si="3"/>
        <v>100</v>
      </c>
      <c r="GH1" s="94">
        <f t="shared" ca="1" si="3"/>
        <v>100</v>
      </c>
      <c r="GI1" s="94">
        <f t="shared" ca="1" si="3"/>
        <v>100</v>
      </c>
      <c r="GJ1" s="94">
        <f t="shared" ca="1" si="3"/>
        <v>100</v>
      </c>
      <c r="GK1" s="94">
        <f t="shared" ca="1" si="3"/>
        <v>100</v>
      </c>
      <c r="GL1" s="94">
        <f t="shared" ca="1" si="3"/>
        <v>100</v>
      </c>
      <c r="GM1" s="94">
        <f t="shared" ca="1" si="3"/>
        <v>100</v>
      </c>
      <c r="GN1" s="94">
        <f t="shared" ca="1" si="3"/>
        <v>100</v>
      </c>
      <c r="GO1" s="94">
        <f t="shared" ca="1" si="3"/>
        <v>100</v>
      </c>
      <c r="GP1" s="94">
        <f t="shared" ca="1" si="3"/>
        <v>100</v>
      </c>
      <c r="GQ1" s="94">
        <f t="shared" ca="1" si="3"/>
        <v>100</v>
      </c>
      <c r="GR1" s="94">
        <f t="shared" ca="1" si="3"/>
        <v>100</v>
      </c>
      <c r="GS1" s="94">
        <f t="shared" ca="1" si="3"/>
        <v>100</v>
      </c>
      <c r="GT1" s="94">
        <f t="shared" ca="1" si="3"/>
        <v>100</v>
      </c>
      <c r="GU1" s="94">
        <f t="shared" ca="1" si="3"/>
        <v>100</v>
      </c>
      <c r="GV1" s="94">
        <f t="shared" ca="1" si="3"/>
        <v>100</v>
      </c>
      <c r="GW1" s="94">
        <f t="shared" ca="1" si="3"/>
        <v>100</v>
      </c>
      <c r="GX1" s="94">
        <f t="shared" ca="1" si="3"/>
        <v>0</v>
      </c>
      <c r="GY1" s="94">
        <f t="shared" ca="1" si="3"/>
        <v>0</v>
      </c>
      <c r="GZ1" s="94">
        <f t="shared" ca="1" si="3"/>
        <v>0</v>
      </c>
      <c r="HA1" s="94">
        <f t="shared" ca="1" si="3"/>
        <v>0</v>
      </c>
      <c r="HB1" s="94">
        <f t="shared" ca="1" si="3"/>
        <v>0</v>
      </c>
      <c r="HC1" s="94">
        <f t="shared" ca="1" si="3"/>
        <v>0</v>
      </c>
      <c r="HD1" s="94">
        <f t="shared" ca="1" si="3"/>
        <v>0</v>
      </c>
      <c r="HE1" s="94">
        <f t="shared" ca="1" si="3"/>
        <v>0</v>
      </c>
      <c r="HF1" s="94">
        <f t="shared" ca="1" si="3"/>
        <v>0</v>
      </c>
      <c r="HG1" s="94">
        <f t="shared" ca="1" si="3"/>
        <v>0</v>
      </c>
      <c r="HH1" s="94">
        <f t="shared" ca="1" si="3"/>
        <v>0</v>
      </c>
      <c r="HI1" s="94">
        <f t="shared" ca="1" si="3"/>
        <v>0</v>
      </c>
      <c r="HJ1" s="94">
        <f t="shared" ref="HJ1:JU1" ca="1" si="4">IF(WEEKDAY(HJ6,2)&gt;5,0,$C$1*$C$2)</f>
        <v>0</v>
      </c>
      <c r="HK1" s="94">
        <f t="shared" ca="1" si="4"/>
        <v>0</v>
      </c>
      <c r="HL1" s="94">
        <f t="shared" ca="1" si="4"/>
        <v>0</v>
      </c>
      <c r="HM1" s="94">
        <f t="shared" ca="1" si="4"/>
        <v>0</v>
      </c>
      <c r="HN1" s="94">
        <f t="shared" ca="1" si="4"/>
        <v>0</v>
      </c>
      <c r="HO1" s="94">
        <f t="shared" ca="1" si="4"/>
        <v>0</v>
      </c>
      <c r="HP1" s="94">
        <f t="shared" ca="1" si="4"/>
        <v>0</v>
      </c>
      <c r="HQ1" s="94">
        <f t="shared" ca="1" si="4"/>
        <v>0</v>
      </c>
      <c r="HR1" s="94">
        <f t="shared" ca="1" si="4"/>
        <v>100</v>
      </c>
      <c r="HS1" s="94">
        <f t="shared" ca="1" si="4"/>
        <v>100</v>
      </c>
      <c r="HT1" s="94">
        <f t="shared" ca="1" si="4"/>
        <v>100</v>
      </c>
      <c r="HU1" s="94">
        <f t="shared" ca="1" si="4"/>
        <v>100</v>
      </c>
      <c r="HV1" s="94">
        <f t="shared" ca="1" si="4"/>
        <v>100</v>
      </c>
      <c r="HW1" s="94">
        <f t="shared" ca="1" si="4"/>
        <v>100</v>
      </c>
      <c r="HX1" s="94">
        <f t="shared" ca="1" si="4"/>
        <v>100</v>
      </c>
      <c r="HY1" s="94">
        <f t="shared" ca="1" si="4"/>
        <v>100</v>
      </c>
      <c r="HZ1" s="94">
        <f t="shared" ca="1" si="4"/>
        <v>100</v>
      </c>
      <c r="IA1" s="94">
        <f t="shared" ca="1" si="4"/>
        <v>100</v>
      </c>
      <c r="IB1" s="94">
        <f t="shared" ca="1" si="4"/>
        <v>100</v>
      </c>
      <c r="IC1" s="94">
        <f t="shared" ca="1" si="4"/>
        <v>100</v>
      </c>
      <c r="ID1" s="94">
        <f t="shared" ca="1" si="4"/>
        <v>100</v>
      </c>
      <c r="IE1" s="94">
        <f t="shared" ca="1" si="4"/>
        <v>100</v>
      </c>
      <c r="IF1" s="94">
        <f t="shared" ca="1" si="4"/>
        <v>100</v>
      </c>
      <c r="IG1" s="94">
        <f t="shared" ca="1" si="4"/>
        <v>100</v>
      </c>
      <c r="IH1" s="94">
        <f t="shared" ca="1" si="4"/>
        <v>100</v>
      </c>
      <c r="II1" s="94">
        <f t="shared" ca="1" si="4"/>
        <v>100</v>
      </c>
      <c r="IJ1" s="94">
        <f t="shared" ca="1" si="4"/>
        <v>100</v>
      </c>
      <c r="IK1" s="94">
        <f t="shared" ca="1" si="4"/>
        <v>100</v>
      </c>
      <c r="IL1" s="94">
        <f t="shared" ca="1" si="4"/>
        <v>100</v>
      </c>
      <c r="IM1" s="94">
        <f t="shared" ca="1" si="4"/>
        <v>100</v>
      </c>
      <c r="IN1" s="94">
        <f t="shared" ca="1" si="4"/>
        <v>100</v>
      </c>
      <c r="IO1" s="94">
        <f t="shared" ca="1" si="4"/>
        <v>100</v>
      </c>
      <c r="IP1" s="94">
        <f t="shared" ca="1" si="4"/>
        <v>100</v>
      </c>
      <c r="IQ1" s="94">
        <f t="shared" ca="1" si="4"/>
        <v>100</v>
      </c>
      <c r="IR1" s="94">
        <f t="shared" ca="1" si="4"/>
        <v>100</v>
      </c>
      <c r="IS1" s="94">
        <f t="shared" ca="1" si="4"/>
        <v>100</v>
      </c>
      <c r="IT1" s="94">
        <f t="shared" ca="1" si="4"/>
        <v>100</v>
      </c>
      <c r="IU1" s="94">
        <f t="shared" ca="1" si="4"/>
        <v>100</v>
      </c>
      <c r="IV1" s="94">
        <f t="shared" ca="1" si="4"/>
        <v>100</v>
      </c>
      <c r="IW1" s="94">
        <f t="shared" ca="1" si="4"/>
        <v>100</v>
      </c>
      <c r="IX1" s="94">
        <f t="shared" ca="1" si="4"/>
        <v>100</v>
      </c>
      <c r="IY1" s="94">
        <f t="shared" ca="1" si="4"/>
        <v>100</v>
      </c>
      <c r="IZ1" s="94">
        <f t="shared" ca="1" si="4"/>
        <v>100</v>
      </c>
      <c r="JA1" s="94">
        <f t="shared" ca="1" si="4"/>
        <v>100</v>
      </c>
      <c r="JB1" s="94">
        <f t="shared" ca="1" si="4"/>
        <v>100</v>
      </c>
      <c r="JC1" s="94">
        <f t="shared" ca="1" si="4"/>
        <v>100</v>
      </c>
      <c r="JD1" s="94">
        <f t="shared" ca="1" si="4"/>
        <v>100</v>
      </c>
      <c r="JE1" s="94">
        <f t="shared" ca="1" si="4"/>
        <v>100</v>
      </c>
      <c r="JF1" s="94">
        <f t="shared" ca="1" si="4"/>
        <v>100</v>
      </c>
      <c r="JG1" s="94">
        <f t="shared" ca="1" si="4"/>
        <v>100</v>
      </c>
      <c r="JH1" s="94">
        <f t="shared" ca="1" si="4"/>
        <v>100</v>
      </c>
      <c r="JI1" s="94">
        <f t="shared" ca="1" si="4"/>
        <v>100</v>
      </c>
      <c r="JJ1" s="94">
        <f t="shared" ca="1" si="4"/>
        <v>100</v>
      </c>
      <c r="JK1" s="94">
        <f t="shared" ca="1" si="4"/>
        <v>100</v>
      </c>
      <c r="JL1" s="94">
        <f t="shared" ca="1" si="4"/>
        <v>100</v>
      </c>
      <c r="JM1" s="94">
        <f t="shared" ca="1" si="4"/>
        <v>100</v>
      </c>
      <c r="JN1" s="94">
        <f t="shared" ca="1" si="4"/>
        <v>100</v>
      </c>
      <c r="JO1" s="94">
        <f t="shared" ca="1" si="4"/>
        <v>100</v>
      </c>
      <c r="JP1" s="94">
        <f t="shared" ca="1" si="4"/>
        <v>0</v>
      </c>
      <c r="JQ1" s="94">
        <f t="shared" ca="1" si="4"/>
        <v>0</v>
      </c>
      <c r="JR1" s="94">
        <f t="shared" ca="1" si="4"/>
        <v>0</v>
      </c>
      <c r="JS1" s="94">
        <f t="shared" ca="1" si="4"/>
        <v>0</v>
      </c>
      <c r="JT1" s="94">
        <f t="shared" ca="1" si="4"/>
        <v>0</v>
      </c>
      <c r="JU1" s="94">
        <f t="shared" ca="1" si="4"/>
        <v>0</v>
      </c>
      <c r="JV1" s="94">
        <f t="shared" ref="JV1:MG1" ca="1" si="5">IF(WEEKDAY(JV6,2)&gt;5,0,$C$1*$C$2)</f>
        <v>0</v>
      </c>
      <c r="JW1" s="94">
        <f t="shared" ca="1" si="5"/>
        <v>0</v>
      </c>
      <c r="JX1" s="94">
        <f t="shared" ca="1" si="5"/>
        <v>0</v>
      </c>
      <c r="JY1" s="94">
        <f t="shared" ca="1" si="5"/>
        <v>0</v>
      </c>
      <c r="JZ1" s="94">
        <f t="shared" ca="1" si="5"/>
        <v>0</v>
      </c>
      <c r="KA1" s="94">
        <f t="shared" ca="1" si="5"/>
        <v>0</v>
      </c>
      <c r="KB1" s="94">
        <f t="shared" ca="1" si="5"/>
        <v>0</v>
      </c>
      <c r="KC1" s="94">
        <f t="shared" ca="1" si="5"/>
        <v>0</v>
      </c>
      <c r="KD1" s="94">
        <f t="shared" ca="1" si="5"/>
        <v>0</v>
      </c>
      <c r="KE1" s="94">
        <f t="shared" ca="1" si="5"/>
        <v>0</v>
      </c>
      <c r="KF1" s="94">
        <f t="shared" ca="1" si="5"/>
        <v>0</v>
      </c>
      <c r="KG1" s="94">
        <f t="shared" ca="1" si="5"/>
        <v>0</v>
      </c>
      <c r="KH1" s="94">
        <f t="shared" ca="1" si="5"/>
        <v>0</v>
      </c>
      <c r="KI1" s="94">
        <f t="shared" ca="1" si="5"/>
        <v>0</v>
      </c>
      <c r="KJ1" s="94">
        <f t="shared" ca="1" si="5"/>
        <v>100</v>
      </c>
      <c r="KK1" s="94">
        <f t="shared" ca="1" si="5"/>
        <v>100</v>
      </c>
      <c r="KL1" s="94">
        <f t="shared" ca="1" si="5"/>
        <v>100</v>
      </c>
      <c r="KM1" s="94">
        <f t="shared" ca="1" si="5"/>
        <v>100</v>
      </c>
      <c r="KN1" s="94">
        <f t="shared" ca="1" si="5"/>
        <v>100</v>
      </c>
      <c r="KO1" s="94">
        <f t="shared" ca="1" si="5"/>
        <v>100</v>
      </c>
      <c r="KP1" s="94">
        <f t="shared" ca="1" si="5"/>
        <v>100</v>
      </c>
      <c r="KQ1" s="94">
        <f t="shared" ca="1" si="5"/>
        <v>100</v>
      </c>
      <c r="KR1" s="94">
        <f t="shared" ca="1" si="5"/>
        <v>100</v>
      </c>
      <c r="KS1" s="94">
        <f t="shared" ca="1" si="5"/>
        <v>100</v>
      </c>
      <c r="KT1" s="94">
        <f t="shared" ca="1" si="5"/>
        <v>100</v>
      </c>
      <c r="KU1" s="94">
        <f t="shared" ca="1" si="5"/>
        <v>100</v>
      </c>
      <c r="KV1" s="94">
        <f t="shared" ca="1" si="5"/>
        <v>100</v>
      </c>
      <c r="KW1" s="94">
        <f t="shared" ca="1" si="5"/>
        <v>100</v>
      </c>
      <c r="KX1" s="94">
        <f t="shared" ca="1" si="5"/>
        <v>100</v>
      </c>
      <c r="KY1" s="94">
        <f t="shared" ca="1" si="5"/>
        <v>100</v>
      </c>
      <c r="KZ1" s="94">
        <f t="shared" ca="1" si="5"/>
        <v>100</v>
      </c>
      <c r="LA1" s="94">
        <f t="shared" ca="1" si="5"/>
        <v>100</v>
      </c>
      <c r="LB1" s="94">
        <f t="shared" ca="1" si="5"/>
        <v>100</v>
      </c>
      <c r="LC1" s="94">
        <f t="shared" ca="1" si="5"/>
        <v>100</v>
      </c>
      <c r="LD1" s="94">
        <f t="shared" ca="1" si="5"/>
        <v>100</v>
      </c>
      <c r="LE1" s="94">
        <f t="shared" ca="1" si="5"/>
        <v>100</v>
      </c>
      <c r="LF1" s="94">
        <f t="shared" ca="1" si="5"/>
        <v>100</v>
      </c>
      <c r="LG1" s="94">
        <f t="shared" ca="1" si="5"/>
        <v>100</v>
      </c>
      <c r="LH1" s="94">
        <f t="shared" ca="1" si="5"/>
        <v>100</v>
      </c>
      <c r="LI1" s="94">
        <f t="shared" ca="1" si="5"/>
        <v>100</v>
      </c>
      <c r="LJ1" s="94">
        <f t="shared" ca="1" si="5"/>
        <v>100</v>
      </c>
      <c r="LK1" s="94">
        <f t="shared" ca="1" si="5"/>
        <v>100</v>
      </c>
      <c r="LL1" s="94">
        <f t="shared" ca="1" si="5"/>
        <v>100</v>
      </c>
      <c r="LM1" s="94">
        <f t="shared" ca="1" si="5"/>
        <v>100</v>
      </c>
      <c r="LN1" s="94">
        <f t="shared" ca="1" si="5"/>
        <v>100</v>
      </c>
      <c r="LO1" s="94">
        <f t="shared" ca="1" si="5"/>
        <v>100</v>
      </c>
      <c r="LP1" s="94">
        <f t="shared" ca="1" si="5"/>
        <v>100</v>
      </c>
      <c r="LQ1" s="94">
        <f t="shared" ca="1" si="5"/>
        <v>100</v>
      </c>
      <c r="LR1" s="94">
        <f t="shared" ca="1" si="5"/>
        <v>100</v>
      </c>
      <c r="LS1" s="94">
        <f t="shared" ca="1" si="5"/>
        <v>100</v>
      </c>
      <c r="LT1" s="94">
        <f t="shared" ca="1" si="5"/>
        <v>100</v>
      </c>
      <c r="LU1" s="94">
        <f t="shared" ca="1" si="5"/>
        <v>100</v>
      </c>
      <c r="LV1" s="94">
        <f t="shared" ca="1" si="5"/>
        <v>100</v>
      </c>
      <c r="LW1" s="94">
        <f t="shared" ca="1" si="5"/>
        <v>100</v>
      </c>
      <c r="LX1" s="94">
        <f t="shared" ca="1" si="5"/>
        <v>100</v>
      </c>
      <c r="LY1" s="94">
        <f t="shared" ca="1" si="5"/>
        <v>100</v>
      </c>
      <c r="LZ1" s="94">
        <f t="shared" ca="1" si="5"/>
        <v>100</v>
      </c>
      <c r="MA1" s="94">
        <f t="shared" ca="1" si="5"/>
        <v>100</v>
      </c>
      <c r="MB1" s="94">
        <f t="shared" ca="1" si="5"/>
        <v>100</v>
      </c>
      <c r="MC1" s="94">
        <f t="shared" ca="1" si="5"/>
        <v>100</v>
      </c>
      <c r="MD1" s="94">
        <f t="shared" ca="1" si="5"/>
        <v>100</v>
      </c>
      <c r="ME1" s="94">
        <f t="shared" ca="1" si="5"/>
        <v>100</v>
      </c>
      <c r="MF1" s="94">
        <f t="shared" ca="1" si="5"/>
        <v>100</v>
      </c>
      <c r="MG1" s="94">
        <f t="shared" ca="1" si="5"/>
        <v>100</v>
      </c>
      <c r="MH1" s="94">
        <f t="shared" ref="MH1:OS1" ca="1" si="6">IF(WEEKDAY(MH6,2)&gt;5,0,$C$1*$C$2)</f>
        <v>0</v>
      </c>
      <c r="MI1" s="94">
        <f t="shared" ca="1" si="6"/>
        <v>0</v>
      </c>
      <c r="MJ1" s="94">
        <f t="shared" ca="1" si="6"/>
        <v>0</v>
      </c>
      <c r="MK1" s="94">
        <f t="shared" ca="1" si="6"/>
        <v>0</v>
      </c>
      <c r="ML1" s="94">
        <f t="shared" ca="1" si="6"/>
        <v>0</v>
      </c>
      <c r="MM1" s="94">
        <f t="shared" ca="1" si="6"/>
        <v>0</v>
      </c>
      <c r="MN1" s="94">
        <f t="shared" ca="1" si="6"/>
        <v>0</v>
      </c>
      <c r="MO1" s="94">
        <f t="shared" ca="1" si="6"/>
        <v>0</v>
      </c>
      <c r="MP1" s="94">
        <f t="shared" ca="1" si="6"/>
        <v>0</v>
      </c>
      <c r="MQ1" s="94">
        <f t="shared" ca="1" si="6"/>
        <v>0</v>
      </c>
      <c r="MR1" s="94">
        <f t="shared" ca="1" si="6"/>
        <v>0</v>
      </c>
      <c r="MS1" s="94">
        <f t="shared" ca="1" si="6"/>
        <v>0</v>
      </c>
      <c r="MT1" s="94">
        <f t="shared" ca="1" si="6"/>
        <v>0</v>
      </c>
      <c r="MU1" s="94">
        <f t="shared" ca="1" si="6"/>
        <v>0</v>
      </c>
      <c r="MV1" s="94">
        <f t="shared" ca="1" si="6"/>
        <v>0</v>
      </c>
      <c r="MW1" s="94">
        <f t="shared" ca="1" si="6"/>
        <v>0</v>
      </c>
      <c r="MX1" s="94">
        <f t="shared" ca="1" si="6"/>
        <v>0</v>
      </c>
      <c r="MY1" s="94">
        <f t="shared" ca="1" si="6"/>
        <v>0</v>
      </c>
      <c r="MZ1" s="94">
        <f t="shared" ca="1" si="6"/>
        <v>0</v>
      </c>
      <c r="NA1" s="94">
        <f t="shared" ca="1" si="6"/>
        <v>0</v>
      </c>
      <c r="NB1" s="94">
        <f t="shared" ca="1" si="6"/>
        <v>100</v>
      </c>
      <c r="NC1" s="94">
        <f t="shared" ca="1" si="6"/>
        <v>100</v>
      </c>
      <c r="ND1" s="94">
        <f t="shared" ca="1" si="6"/>
        <v>100</v>
      </c>
      <c r="NE1" s="94">
        <f t="shared" ca="1" si="6"/>
        <v>100</v>
      </c>
      <c r="NF1" s="94">
        <f t="shared" ca="1" si="6"/>
        <v>100</v>
      </c>
      <c r="NG1" s="94">
        <f t="shared" ca="1" si="6"/>
        <v>100</v>
      </c>
      <c r="NH1" s="94">
        <f t="shared" ca="1" si="6"/>
        <v>100</v>
      </c>
      <c r="NI1" s="94">
        <f t="shared" ca="1" si="6"/>
        <v>100</v>
      </c>
      <c r="NJ1" s="94">
        <f t="shared" ca="1" si="6"/>
        <v>100</v>
      </c>
      <c r="NK1" s="94">
        <f t="shared" ca="1" si="6"/>
        <v>100</v>
      </c>
      <c r="NL1" s="94">
        <f t="shared" ca="1" si="6"/>
        <v>100</v>
      </c>
      <c r="NM1" s="94">
        <f t="shared" ca="1" si="6"/>
        <v>100</v>
      </c>
      <c r="NN1" s="94">
        <f t="shared" ca="1" si="6"/>
        <v>100</v>
      </c>
      <c r="NO1" s="94">
        <f t="shared" ca="1" si="6"/>
        <v>100</v>
      </c>
      <c r="NP1" s="94">
        <f t="shared" ca="1" si="6"/>
        <v>100</v>
      </c>
      <c r="NQ1" s="94">
        <f t="shared" ca="1" si="6"/>
        <v>100</v>
      </c>
      <c r="NR1" s="94">
        <f t="shared" ca="1" si="6"/>
        <v>100</v>
      </c>
      <c r="NS1" s="94">
        <f t="shared" ca="1" si="6"/>
        <v>100</v>
      </c>
      <c r="NT1" s="94">
        <f t="shared" ca="1" si="6"/>
        <v>100</v>
      </c>
      <c r="NU1" s="94">
        <f t="shared" ca="1" si="6"/>
        <v>100</v>
      </c>
      <c r="NV1" s="94">
        <f t="shared" ca="1" si="6"/>
        <v>100</v>
      </c>
      <c r="NW1" s="94">
        <f t="shared" ca="1" si="6"/>
        <v>100</v>
      </c>
      <c r="NX1" s="94">
        <f t="shared" ca="1" si="6"/>
        <v>100</v>
      </c>
      <c r="NY1" s="94">
        <f t="shared" ca="1" si="6"/>
        <v>100</v>
      </c>
      <c r="NZ1" s="94">
        <f t="shared" ca="1" si="6"/>
        <v>100</v>
      </c>
      <c r="OA1" s="94">
        <f t="shared" ca="1" si="6"/>
        <v>100</v>
      </c>
      <c r="OB1" s="94">
        <f t="shared" ca="1" si="6"/>
        <v>100</v>
      </c>
      <c r="OC1" s="94">
        <f t="shared" ca="1" si="6"/>
        <v>100</v>
      </c>
      <c r="OD1" s="94">
        <f t="shared" ca="1" si="6"/>
        <v>100</v>
      </c>
      <c r="OE1" s="94">
        <f t="shared" ca="1" si="6"/>
        <v>100</v>
      </c>
      <c r="OF1" s="94">
        <f t="shared" ca="1" si="6"/>
        <v>100</v>
      </c>
      <c r="OG1" s="94">
        <f t="shared" ca="1" si="6"/>
        <v>100</v>
      </c>
      <c r="OH1" s="94">
        <f t="shared" ca="1" si="6"/>
        <v>100</v>
      </c>
      <c r="OI1" s="94">
        <f t="shared" ca="1" si="6"/>
        <v>100</v>
      </c>
      <c r="OJ1" s="94">
        <f t="shared" ca="1" si="6"/>
        <v>100</v>
      </c>
      <c r="OK1" s="94">
        <f t="shared" ca="1" si="6"/>
        <v>100</v>
      </c>
      <c r="OL1" s="94">
        <f t="shared" ca="1" si="6"/>
        <v>100</v>
      </c>
      <c r="OM1" s="94">
        <f t="shared" ca="1" si="6"/>
        <v>100</v>
      </c>
      <c r="ON1" s="94">
        <f t="shared" ca="1" si="6"/>
        <v>100</v>
      </c>
      <c r="OO1" s="94">
        <f t="shared" ca="1" si="6"/>
        <v>100</v>
      </c>
      <c r="OP1" s="94">
        <f t="shared" ca="1" si="6"/>
        <v>100</v>
      </c>
      <c r="OQ1" s="94">
        <f t="shared" ca="1" si="6"/>
        <v>100</v>
      </c>
      <c r="OR1" s="94">
        <f t="shared" ca="1" si="6"/>
        <v>100</v>
      </c>
      <c r="OS1" s="94">
        <f t="shared" ca="1" si="6"/>
        <v>100</v>
      </c>
      <c r="OT1" s="94">
        <f t="shared" ref="OT1:RE1" ca="1" si="7">IF(WEEKDAY(OT6,2)&gt;5,0,$C$1*$C$2)</f>
        <v>100</v>
      </c>
      <c r="OU1" s="94">
        <f t="shared" ca="1" si="7"/>
        <v>100</v>
      </c>
      <c r="OV1" s="94">
        <f t="shared" ca="1" si="7"/>
        <v>100</v>
      </c>
      <c r="OW1" s="94">
        <f t="shared" ca="1" si="7"/>
        <v>100</v>
      </c>
      <c r="OX1" s="94">
        <f t="shared" ca="1" si="7"/>
        <v>100</v>
      </c>
      <c r="OY1" s="94">
        <f t="shared" ca="1" si="7"/>
        <v>100</v>
      </c>
      <c r="OZ1" s="94">
        <f t="shared" ca="1" si="7"/>
        <v>0</v>
      </c>
      <c r="PA1" s="94">
        <f t="shared" ca="1" si="7"/>
        <v>0</v>
      </c>
      <c r="PB1" s="94">
        <f t="shared" ca="1" si="7"/>
        <v>0</v>
      </c>
      <c r="PC1" s="94">
        <f t="shared" ca="1" si="7"/>
        <v>0</v>
      </c>
      <c r="PD1" s="94">
        <f t="shared" ca="1" si="7"/>
        <v>0</v>
      </c>
      <c r="PE1" s="94">
        <f t="shared" ca="1" si="7"/>
        <v>0</v>
      </c>
      <c r="PF1" s="94">
        <f t="shared" ca="1" si="7"/>
        <v>0</v>
      </c>
      <c r="PG1" s="94">
        <f t="shared" ca="1" si="7"/>
        <v>0</v>
      </c>
      <c r="PH1" s="94">
        <f t="shared" ca="1" si="7"/>
        <v>0</v>
      </c>
      <c r="PI1" s="94">
        <f t="shared" ca="1" si="7"/>
        <v>0</v>
      </c>
      <c r="PJ1" s="94">
        <f t="shared" ca="1" si="7"/>
        <v>0</v>
      </c>
      <c r="PK1" s="94">
        <f t="shared" ca="1" si="7"/>
        <v>0</v>
      </c>
      <c r="PL1" s="94">
        <f t="shared" ca="1" si="7"/>
        <v>0</v>
      </c>
      <c r="PM1" s="94">
        <f t="shared" ca="1" si="7"/>
        <v>0</v>
      </c>
      <c r="PN1" s="94">
        <f t="shared" ca="1" si="7"/>
        <v>0</v>
      </c>
      <c r="PO1" s="94">
        <f t="shared" ca="1" si="7"/>
        <v>0</v>
      </c>
      <c r="PP1" s="94">
        <f t="shared" ca="1" si="7"/>
        <v>0</v>
      </c>
      <c r="PQ1" s="94">
        <f t="shared" ca="1" si="7"/>
        <v>0</v>
      </c>
      <c r="PR1" s="94">
        <f t="shared" ca="1" si="7"/>
        <v>0</v>
      </c>
      <c r="PS1" s="94">
        <f t="shared" ca="1" si="7"/>
        <v>0</v>
      </c>
      <c r="PT1" s="94">
        <f t="shared" ca="1" si="7"/>
        <v>100</v>
      </c>
      <c r="PU1" s="94">
        <f t="shared" ca="1" si="7"/>
        <v>100</v>
      </c>
      <c r="PV1" s="94">
        <f t="shared" ca="1" si="7"/>
        <v>100</v>
      </c>
      <c r="PW1" s="94">
        <f t="shared" ca="1" si="7"/>
        <v>100</v>
      </c>
      <c r="PX1" s="94">
        <f t="shared" ca="1" si="7"/>
        <v>100</v>
      </c>
      <c r="PY1" s="94">
        <f t="shared" ca="1" si="7"/>
        <v>100</v>
      </c>
      <c r="PZ1" s="94">
        <f t="shared" ca="1" si="7"/>
        <v>100</v>
      </c>
      <c r="QA1" s="94">
        <f t="shared" ca="1" si="7"/>
        <v>100</v>
      </c>
      <c r="QB1" s="94">
        <f t="shared" ca="1" si="7"/>
        <v>100</v>
      </c>
      <c r="QC1" s="94">
        <f t="shared" ca="1" si="7"/>
        <v>100</v>
      </c>
      <c r="QD1" s="94">
        <f t="shared" ca="1" si="7"/>
        <v>100</v>
      </c>
      <c r="QE1" s="94">
        <f t="shared" ca="1" si="7"/>
        <v>100</v>
      </c>
      <c r="QF1" s="94">
        <f t="shared" ca="1" si="7"/>
        <v>100</v>
      </c>
      <c r="QG1" s="94">
        <f t="shared" ca="1" si="7"/>
        <v>100</v>
      </c>
      <c r="QH1" s="94">
        <f t="shared" ca="1" si="7"/>
        <v>100</v>
      </c>
      <c r="QI1" s="94">
        <f t="shared" ca="1" si="7"/>
        <v>100</v>
      </c>
      <c r="QJ1" s="94">
        <f t="shared" ca="1" si="7"/>
        <v>100</v>
      </c>
      <c r="QK1" s="94">
        <f t="shared" ca="1" si="7"/>
        <v>100</v>
      </c>
      <c r="QL1" s="94">
        <f t="shared" ca="1" si="7"/>
        <v>100</v>
      </c>
      <c r="QM1" s="94">
        <f t="shared" ca="1" si="7"/>
        <v>100</v>
      </c>
      <c r="QN1" s="94">
        <f t="shared" ca="1" si="7"/>
        <v>100</v>
      </c>
      <c r="QO1" s="94">
        <f t="shared" ca="1" si="7"/>
        <v>100</v>
      </c>
      <c r="QP1" s="94">
        <f t="shared" ca="1" si="7"/>
        <v>100</v>
      </c>
      <c r="QQ1" s="94">
        <f t="shared" ca="1" si="7"/>
        <v>100</v>
      </c>
      <c r="QR1" s="94">
        <f t="shared" ca="1" si="7"/>
        <v>100</v>
      </c>
      <c r="QS1" s="94">
        <f t="shared" ca="1" si="7"/>
        <v>100</v>
      </c>
      <c r="QT1" s="94">
        <f t="shared" ca="1" si="7"/>
        <v>100</v>
      </c>
      <c r="QU1" s="94">
        <f t="shared" ca="1" si="7"/>
        <v>100</v>
      </c>
      <c r="QV1" s="94">
        <f t="shared" ca="1" si="7"/>
        <v>100</v>
      </c>
      <c r="QW1" s="94">
        <f t="shared" ca="1" si="7"/>
        <v>100</v>
      </c>
      <c r="QX1" s="94">
        <f t="shared" ca="1" si="7"/>
        <v>100</v>
      </c>
      <c r="QY1" s="94">
        <f t="shared" ca="1" si="7"/>
        <v>100</v>
      </c>
      <c r="QZ1" s="94">
        <f t="shared" ca="1" si="7"/>
        <v>100</v>
      </c>
      <c r="RA1" s="94">
        <f t="shared" ca="1" si="7"/>
        <v>100</v>
      </c>
      <c r="RB1" s="94">
        <f t="shared" ca="1" si="7"/>
        <v>100</v>
      </c>
      <c r="RC1" s="94">
        <f t="shared" ca="1" si="7"/>
        <v>100</v>
      </c>
      <c r="RD1" s="94">
        <f t="shared" ca="1" si="7"/>
        <v>100</v>
      </c>
      <c r="RE1" s="94">
        <f t="shared" ca="1" si="7"/>
        <v>100</v>
      </c>
      <c r="RF1" s="94">
        <f t="shared" ref="RF1:SF1" ca="1" si="8">IF(WEEKDAY(RF6,2)&gt;5,0,$C$1*$C$2)</f>
        <v>100</v>
      </c>
      <c r="RG1" s="94">
        <f t="shared" ca="1" si="8"/>
        <v>100</v>
      </c>
      <c r="RH1" s="94">
        <f t="shared" ca="1" si="8"/>
        <v>100</v>
      </c>
      <c r="RI1" s="94">
        <f t="shared" ca="1" si="8"/>
        <v>100</v>
      </c>
      <c r="RJ1" s="94">
        <f t="shared" ca="1" si="8"/>
        <v>100</v>
      </c>
      <c r="RK1" s="94">
        <f t="shared" ca="1" si="8"/>
        <v>100</v>
      </c>
      <c r="RL1" s="94">
        <f t="shared" ca="1" si="8"/>
        <v>100</v>
      </c>
      <c r="RM1" s="94">
        <f t="shared" ca="1" si="8"/>
        <v>100</v>
      </c>
      <c r="RN1" s="94">
        <f t="shared" ca="1" si="8"/>
        <v>100</v>
      </c>
      <c r="RO1" s="94">
        <f t="shared" ca="1" si="8"/>
        <v>100</v>
      </c>
      <c r="RP1" s="94">
        <f t="shared" ca="1" si="8"/>
        <v>100</v>
      </c>
      <c r="RQ1" s="94">
        <f t="shared" ca="1" si="8"/>
        <v>100</v>
      </c>
      <c r="RR1" s="94">
        <f t="shared" ca="1" si="8"/>
        <v>0</v>
      </c>
      <c r="RS1" s="94">
        <f t="shared" ca="1" si="8"/>
        <v>0</v>
      </c>
      <c r="RT1" s="94">
        <f t="shared" ca="1" si="8"/>
        <v>0</v>
      </c>
      <c r="RU1" s="94">
        <f t="shared" ca="1" si="8"/>
        <v>0</v>
      </c>
      <c r="RV1" s="94">
        <f t="shared" ca="1" si="8"/>
        <v>0</v>
      </c>
      <c r="RW1" s="94">
        <f t="shared" ca="1" si="8"/>
        <v>0</v>
      </c>
      <c r="RX1" s="94">
        <f t="shared" ca="1" si="8"/>
        <v>0</v>
      </c>
      <c r="RY1" s="94">
        <f t="shared" ca="1" si="8"/>
        <v>0</v>
      </c>
      <c r="RZ1" s="94">
        <f t="shared" ca="1" si="8"/>
        <v>0</v>
      </c>
      <c r="SA1" s="94">
        <f t="shared" ca="1" si="8"/>
        <v>0</v>
      </c>
      <c r="SB1" s="94">
        <f t="shared" ca="1" si="8"/>
        <v>0</v>
      </c>
      <c r="SC1" s="94">
        <f t="shared" ca="1" si="8"/>
        <v>0</v>
      </c>
      <c r="SD1" s="94">
        <f t="shared" ca="1" si="8"/>
        <v>0</v>
      </c>
      <c r="SE1" s="94">
        <f t="shared" ca="1" si="8"/>
        <v>0</v>
      </c>
      <c r="SF1" s="94">
        <f t="shared" ca="1" si="8"/>
        <v>0</v>
      </c>
      <c r="SG1" s="83"/>
    </row>
    <row r="2" spans="1:501" ht="15.75" customHeight="1" x14ac:dyDescent="0.25">
      <c r="A2" s="54">
        <f ca="1">VALUE("01/01/"&amp;YEAR(NOW()))</f>
        <v>42370</v>
      </c>
      <c r="B2" s="54">
        <f ca="1">VALUE("01/01/"&amp;YEAR(NOW()))+366</f>
        <v>42736</v>
      </c>
      <c r="C2" s="3">
        <v>4</v>
      </c>
      <c r="D2" s="77">
        <v>0.5625</v>
      </c>
      <c r="E2" s="75">
        <v>0.72916666666666663</v>
      </c>
      <c r="F2" s="54"/>
      <c r="G2" s="24" t="s">
        <v>15</v>
      </c>
      <c r="H2" s="25">
        <f ca="1">MONTH(H6)</f>
        <v>6</v>
      </c>
      <c r="I2" s="25" t="str">
        <f t="shared" ref="I2:BT2" ca="1" si="9">IF(AND(WEEKDAY(I6,2)=1,I4&lt;&gt;""),MONTH(I6),"")</f>
        <v/>
      </c>
      <c r="J2" s="25" t="str">
        <f t="shared" ca="1" si="9"/>
        <v/>
      </c>
      <c r="K2" s="25" t="str">
        <f t="shared" ca="1" si="9"/>
        <v/>
      </c>
      <c r="L2" s="25" t="str">
        <f t="shared" ca="1" si="9"/>
        <v/>
      </c>
      <c r="M2" s="25" t="str">
        <f t="shared" ca="1" si="9"/>
        <v/>
      </c>
      <c r="N2" s="25" t="str">
        <f t="shared" ca="1" si="9"/>
        <v/>
      </c>
      <c r="O2" s="25" t="str">
        <f t="shared" ca="1" si="9"/>
        <v/>
      </c>
      <c r="P2" s="25" t="str">
        <f t="shared" ca="1" si="9"/>
        <v/>
      </c>
      <c r="Q2" s="25" t="str">
        <f t="shared" ca="1" si="9"/>
        <v/>
      </c>
      <c r="R2" s="25" t="str">
        <f t="shared" ca="1" si="9"/>
        <v/>
      </c>
      <c r="S2" s="25" t="str">
        <f t="shared" ca="1" si="9"/>
        <v/>
      </c>
      <c r="T2" s="25" t="str">
        <f t="shared" ca="1" si="9"/>
        <v/>
      </c>
      <c r="U2" s="25" t="str">
        <f t="shared" ca="1" si="9"/>
        <v/>
      </c>
      <c r="V2" s="25" t="str">
        <f t="shared" ca="1" si="9"/>
        <v/>
      </c>
      <c r="W2" s="25" t="str">
        <f t="shared" ca="1" si="9"/>
        <v/>
      </c>
      <c r="X2" s="25" t="str">
        <f t="shared" ca="1" si="9"/>
        <v/>
      </c>
      <c r="Y2" s="25" t="str">
        <f t="shared" ca="1" si="9"/>
        <v/>
      </c>
      <c r="Z2" s="25" t="str">
        <f t="shared" ca="1" si="9"/>
        <v/>
      </c>
      <c r="AA2" s="25" t="str">
        <f t="shared" ca="1" si="9"/>
        <v/>
      </c>
      <c r="AB2" s="25" t="str">
        <f t="shared" ca="1" si="9"/>
        <v/>
      </c>
      <c r="AC2" s="25" t="str">
        <f t="shared" ca="1" si="9"/>
        <v/>
      </c>
      <c r="AD2" s="25" t="str">
        <f t="shared" ca="1" si="9"/>
        <v/>
      </c>
      <c r="AE2" s="25" t="str">
        <f t="shared" ca="1" si="9"/>
        <v/>
      </c>
      <c r="AF2" s="25" t="str">
        <f t="shared" ca="1" si="9"/>
        <v/>
      </c>
      <c r="AG2" s="25" t="str">
        <f t="shared" ca="1" si="9"/>
        <v/>
      </c>
      <c r="AH2" s="25" t="str">
        <f t="shared" ca="1" si="9"/>
        <v/>
      </c>
      <c r="AI2" s="25" t="str">
        <f t="shared" ca="1" si="9"/>
        <v/>
      </c>
      <c r="AJ2" s="25" t="str">
        <f t="shared" ca="1" si="9"/>
        <v/>
      </c>
      <c r="AK2" s="25" t="str">
        <f t="shared" ca="1" si="9"/>
        <v/>
      </c>
      <c r="AL2" s="25" t="str">
        <f t="shared" ca="1" si="9"/>
        <v/>
      </c>
      <c r="AM2" s="25" t="str">
        <f t="shared" ca="1" si="9"/>
        <v/>
      </c>
      <c r="AN2" s="25" t="str">
        <f t="shared" ca="1" si="9"/>
        <v/>
      </c>
      <c r="AO2" s="25" t="str">
        <f t="shared" ca="1" si="9"/>
        <v/>
      </c>
      <c r="AP2" s="25" t="str">
        <f t="shared" ca="1" si="9"/>
        <v/>
      </c>
      <c r="AQ2" s="25" t="str">
        <f t="shared" ca="1" si="9"/>
        <v/>
      </c>
      <c r="AR2" s="25" t="str">
        <f t="shared" ca="1" si="9"/>
        <v/>
      </c>
      <c r="AS2" s="25" t="str">
        <f t="shared" ca="1" si="9"/>
        <v/>
      </c>
      <c r="AT2" s="25" t="str">
        <f t="shared" ca="1" si="9"/>
        <v/>
      </c>
      <c r="AU2" s="25" t="str">
        <f t="shared" ca="1" si="9"/>
        <v/>
      </c>
      <c r="AV2" s="25" t="str">
        <f t="shared" ca="1" si="9"/>
        <v/>
      </c>
      <c r="AW2" s="25" t="str">
        <f t="shared" ca="1" si="9"/>
        <v/>
      </c>
      <c r="AX2" s="25" t="str">
        <f t="shared" ca="1" si="9"/>
        <v/>
      </c>
      <c r="AY2" s="25" t="str">
        <f t="shared" ca="1" si="9"/>
        <v/>
      </c>
      <c r="AZ2" s="25" t="str">
        <f t="shared" ca="1" si="9"/>
        <v/>
      </c>
      <c r="BA2" s="25" t="str">
        <f t="shared" ca="1" si="9"/>
        <v/>
      </c>
      <c r="BB2" s="25" t="str">
        <f t="shared" ca="1" si="9"/>
        <v/>
      </c>
      <c r="BC2" s="25" t="str">
        <f t="shared" ca="1" si="9"/>
        <v/>
      </c>
      <c r="BD2" s="25" t="str">
        <f t="shared" ca="1" si="9"/>
        <v/>
      </c>
      <c r="BE2" s="25" t="str">
        <f t="shared" ca="1" si="9"/>
        <v/>
      </c>
      <c r="BF2" s="25" t="str">
        <f t="shared" ca="1" si="9"/>
        <v/>
      </c>
      <c r="BG2" s="25" t="str">
        <f t="shared" ca="1" si="9"/>
        <v/>
      </c>
      <c r="BH2" s="25" t="str">
        <f t="shared" ca="1" si="9"/>
        <v/>
      </c>
      <c r="BI2" s="25" t="str">
        <f t="shared" ca="1" si="9"/>
        <v/>
      </c>
      <c r="BJ2" s="25" t="str">
        <f t="shared" ca="1" si="9"/>
        <v/>
      </c>
      <c r="BK2" s="25" t="str">
        <f t="shared" ca="1" si="9"/>
        <v/>
      </c>
      <c r="BL2" s="25" t="str">
        <f t="shared" ca="1" si="9"/>
        <v/>
      </c>
      <c r="BM2" s="25" t="str">
        <f t="shared" ca="1" si="9"/>
        <v/>
      </c>
      <c r="BN2" s="25" t="str">
        <f t="shared" ca="1" si="9"/>
        <v/>
      </c>
      <c r="BO2" s="25" t="str">
        <f t="shared" ca="1" si="9"/>
        <v/>
      </c>
      <c r="BP2" s="25" t="str">
        <f t="shared" ca="1" si="9"/>
        <v/>
      </c>
      <c r="BQ2" s="25" t="str">
        <f t="shared" ca="1" si="9"/>
        <v/>
      </c>
      <c r="BR2" s="25" t="str">
        <f t="shared" ca="1" si="9"/>
        <v/>
      </c>
      <c r="BS2" s="25" t="str">
        <f t="shared" ca="1" si="9"/>
        <v/>
      </c>
      <c r="BT2" s="25" t="str">
        <f t="shared" ca="1" si="9"/>
        <v/>
      </c>
      <c r="BU2" s="25" t="str">
        <f t="shared" ref="BU2:EF2" ca="1" si="10">IF(AND(WEEKDAY(BU6,2)=1,BU4&lt;&gt;""),MONTH(BU6),"")</f>
        <v/>
      </c>
      <c r="BV2" s="25" t="str">
        <f t="shared" ca="1" si="10"/>
        <v/>
      </c>
      <c r="BW2" s="25" t="str">
        <f t="shared" ca="1" si="10"/>
        <v/>
      </c>
      <c r="BX2" s="25" t="str">
        <f t="shared" ca="1" si="10"/>
        <v/>
      </c>
      <c r="BY2" s="25" t="str">
        <f t="shared" ca="1" si="10"/>
        <v/>
      </c>
      <c r="BZ2" s="25" t="str">
        <f t="shared" ca="1" si="10"/>
        <v/>
      </c>
      <c r="CA2" s="25" t="str">
        <f t="shared" ca="1" si="10"/>
        <v/>
      </c>
      <c r="CB2" s="25" t="str">
        <f t="shared" ca="1" si="10"/>
        <v/>
      </c>
      <c r="CC2" s="25" t="str">
        <f t="shared" ca="1" si="10"/>
        <v/>
      </c>
      <c r="CD2" s="25" t="str">
        <f t="shared" ca="1" si="10"/>
        <v/>
      </c>
      <c r="CE2" s="25" t="str">
        <f t="shared" ca="1" si="10"/>
        <v/>
      </c>
      <c r="CF2" s="25" t="str">
        <f t="shared" ca="1" si="10"/>
        <v/>
      </c>
      <c r="CG2" s="25" t="str">
        <f t="shared" ca="1" si="10"/>
        <v/>
      </c>
      <c r="CH2" s="25">
        <f t="shared" ca="1" si="10"/>
        <v>7</v>
      </c>
      <c r="CI2" s="25" t="str">
        <f t="shared" ca="1" si="10"/>
        <v/>
      </c>
      <c r="CJ2" s="25" t="str">
        <f t="shared" ca="1" si="10"/>
        <v/>
      </c>
      <c r="CK2" s="25" t="str">
        <f t="shared" ca="1" si="10"/>
        <v/>
      </c>
      <c r="CL2" s="25" t="str">
        <f t="shared" ca="1" si="10"/>
        <v/>
      </c>
      <c r="CM2" s="25" t="str">
        <f t="shared" ca="1" si="10"/>
        <v/>
      </c>
      <c r="CN2" s="25" t="str">
        <f t="shared" ca="1" si="10"/>
        <v/>
      </c>
      <c r="CO2" s="25" t="str">
        <f t="shared" ca="1" si="10"/>
        <v/>
      </c>
      <c r="CP2" s="25" t="str">
        <f t="shared" ca="1" si="10"/>
        <v/>
      </c>
      <c r="CQ2" s="25" t="str">
        <f t="shared" ca="1" si="10"/>
        <v/>
      </c>
      <c r="CR2" s="25" t="str">
        <f t="shared" ca="1" si="10"/>
        <v/>
      </c>
      <c r="CS2" s="25" t="str">
        <f t="shared" ca="1" si="10"/>
        <v/>
      </c>
      <c r="CT2" s="25" t="str">
        <f t="shared" ca="1" si="10"/>
        <v/>
      </c>
      <c r="CU2" s="25" t="str">
        <f t="shared" ca="1" si="10"/>
        <v/>
      </c>
      <c r="CV2" s="25" t="str">
        <f t="shared" ca="1" si="10"/>
        <v/>
      </c>
      <c r="CW2" s="25" t="str">
        <f t="shared" ca="1" si="10"/>
        <v/>
      </c>
      <c r="CX2" s="25" t="str">
        <f t="shared" ca="1" si="10"/>
        <v/>
      </c>
      <c r="CY2" s="25" t="str">
        <f t="shared" ca="1" si="10"/>
        <v/>
      </c>
      <c r="CZ2" s="25" t="str">
        <f t="shared" ca="1" si="10"/>
        <v/>
      </c>
      <c r="DA2" s="25" t="str">
        <f t="shared" ca="1" si="10"/>
        <v/>
      </c>
      <c r="DB2" s="25" t="str">
        <f t="shared" ca="1" si="10"/>
        <v/>
      </c>
      <c r="DC2" s="25" t="str">
        <f t="shared" ca="1" si="10"/>
        <v/>
      </c>
      <c r="DD2" s="25" t="str">
        <f t="shared" ca="1" si="10"/>
        <v/>
      </c>
      <c r="DE2" s="25" t="str">
        <f t="shared" ca="1" si="10"/>
        <v/>
      </c>
      <c r="DF2" s="25" t="str">
        <f t="shared" ca="1" si="10"/>
        <v/>
      </c>
      <c r="DG2" s="25" t="str">
        <f t="shared" ca="1" si="10"/>
        <v/>
      </c>
      <c r="DH2" s="25" t="str">
        <f t="shared" ca="1" si="10"/>
        <v/>
      </c>
      <c r="DI2" s="25" t="str">
        <f t="shared" ca="1" si="10"/>
        <v/>
      </c>
      <c r="DJ2" s="25" t="str">
        <f t="shared" ca="1" si="10"/>
        <v/>
      </c>
      <c r="DK2" s="25" t="str">
        <f t="shared" ca="1" si="10"/>
        <v/>
      </c>
      <c r="DL2" s="25" t="str">
        <f t="shared" ca="1" si="10"/>
        <v/>
      </c>
      <c r="DM2" s="25" t="str">
        <f t="shared" ca="1" si="10"/>
        <v/>
      </c>
      <c r="DN2" s="25" t="str">
        <f t="shared" ca="1" si="10"/>
        <v/>
      </c>
      <c r="DO2" s="25" t="str">
        <f t="shared" ca="1" si="10"/>
        <v/>
      </c>
      <c r="DP2" s="25" t="str">
        <f t="shared" ca="1" si="10"/>
        <v/>
      </c>
      <c r="DQ2" s="25" t="str">
        <f t="shared" ca="1" si="10"/>
        <v/>
      </c>
      <c r="DR2" s="25" t="str">
        <f t="shared" ca="1" si="10"/>
        <v/>
      </c>
      <c r="DS2" s="25" t="str">
        <f t="shared" ca="1" si="10"/>
        <v/>
      </c>
      <c r="DT2" s="25" t="str">
        <f t="shared" ca="1" si="10"/>
        <v/>
      </c>
      <c r="DU2" s="25" t="str">
        <f t="shared" ca="1" si="10"/>
        <v/>
      </c>
      <c r="DV2" s="25" t="str">
        <f t="shared" ca="1" si="10"/>
        <v/>
      </c>
      <c r="DW2" s="25" t="str">
        <f t="shared" ca="1" si="10"/>
        <v/>
      </c>
      <c r="DX2" s="25" t="str">
        <f t="shared" ca="1" si="10"/>
        <v/>
      </c>
      <c r="DY2" s="25" t="str">
        <f t="shared" ca="1" si="10"/>
        <v/>
      </c>
      <c r="DZ2" s="25" t="str">
        <f t="shared" ca="1" si="10"/>
        <v/>
      </c>
      <c r="EA2" s="25" t="str">
        <f t="shared" ca="1" si="10"/>
        <v/>
      </c>
      <c r="EB2" s="25" t="str">
        <f t="shared" ca="1" si="10"/>
        <v/>
      </c>
      <c r="EC2" s="25" t="str">
        <f t="shared" ca="1" si="10"/>
        <v/>
      </c>
      <c r="ED2" s="25" t="str">
        <f t="shared" ca="1" si="10"/>
        <v/>
      </c>
      <c r="EE2" s="25" t="str">
        <f t="shared" ca="1" si="10"/>
        <v/>
      </c>
      <c r="EF2" s="25" t="str">
        <f t="shared" ca="1" si="10"/>
        <v/>
      </c>
      <c r="EG2" s="25" t="str">
        <f t="shared" ref="EG2:GR2" ca="1" si="11">IF(AND(WEEKDAY(EG6,2)=1,EG4&lt;&gt;""),MONTH(EG6),"")</f>
        <v/>
      </c>
      <c r="EH2" s="25" t="str">
        <f t="shared" ca="1" si="11"/>
        <v/>
      </c>
      <c r="EI2" s="25" t="str">
        <f t="shared" ca="1" si="11"/>
        <v/>
      </c>
      <c r="EJ2" s="25" t="str">
        <f t="shared" ca="1" si="11"/>
        <v/>
      </c>
      <c r="EK2" s="25" t="str">
        <f t="shared" ca="1" si="11"/>
        <v/>
      </c>
      <c r="EL2" s="25" t="str">
        <f t="shared" ca="1" si="11"/>
        <v/>
      </c>
      <c r="EM2" s="25" t="str">
        <f t="shared" ca="1" si="11"/>
        <v/>
      </c>
      <c r="EN2" s="25" t="str">
        <f t="shared" ca="1" si="11"/>
        <v/>
      </c>
      <c r="EO2" s="25" t="str">
        <f t="shared" ca="1" si="11"/>
        <v/>
      </c>
      <c r="EP2" s="25" t="str">
        <f t="shared" ca="1" si="11"/>
        <v/>
      </c>
      <c r="EQ2" s="25" t="str">
        <f t="shared" ca="1" si="11"/>
        <v/>
      </c>
      <c r="ER2" s="25" t="str">
        <f t="shared" ca="1" si="11"/>
        <v/>
      </c>
      <c r="ES2" s="25" t="str">
        <f t="shared" ca="1" si="11"/>
        <v/>
      </c>
      <c r="ET2" s="25" t="str">
        <f t="shared" ca="1" si="11"/>
        <v/>
      </c>
      <c r="EU2" s="25" t="str">
        <f t="shared" ca="1" si="11"/>
        <v/>
      </c>
      <c r="EV2" s="25" t="str">
        <f t="shared" ca="1" si="11"/>
        <v/>
      </c>
      <c r="EW2" s="25" t="str">
        <f t="shared" ca="1" si="11"/>
        <v/>
      </c>
      <c r="EX2" s="25" t="str">
        <f t="shared" ca="1" si="11"/>
        <v/>
      </c>
      <c r="EY2" s="25" t="str">
        <f t="shared" ca="1" si="11"/>
        <v/>
      </c>
      <c r="EZ2" s="25">
        <f t="shared" ca="1" si="11"/>
        <v>7</v>
      </c>
      <c r="FA2" s="25" t="str">
        <f t="shared" ca="1" si="11"/>
        <v/>
      </c>
      <c r="FB2" s="25" t="str">
        <f t="shared" ca="1" si="11"/>
        <v/>
      </c>
      <c r="FC2" s="25" t="str">
        <f t="shared" ca="1" si="11"/>
        <v/>
      </c>
      <c r="FD2" s="25" t="str">
        <f t="shared" ca="1" si="11"/>
        <v/>
      </c>
      <c r="FE2" s="25" t="str">
        <f t="shared" ca="1" si="11"/>
        <v/>
      </c>
      <c r="FF2" s="25" t="str">
        <f t="shared" ca="1" si="11"/>
        <v/>
      </c>
      <c r="FG2" s="25" t="str">
        <f t="shared" ca="1" si="11"/>
        <v/>
      </c>
      <c r="FH2" s="25" t="str">
        <f t="shared" ca="1" si="11"/>
        <v/>
      </c>
      <c r="FI2" s="25" t="str">
        <f t="shared" ca="1" si="11"/>
        <v/>
      </c>
      <c r="FJ2" s="25" t="str">
        <f t="shared" ca="1" si="11"/>
        <v/>
      </c>
      <c r="FK2" s="25" t="str">
        <f ca="1">IF(AND(WEEKDAY(FK6,2)=1,FK4&lt;&gt;""),MONTH(FK6),"")</f>
        <v/>
      </c>
      <c r="FL2" s="25" t="str">
        <f t="shared" ca="1" si="11"/>
        <v/>
      </c>
      <c r="FM2" s="25" t="str">
        <f t="shared" ca="1" si="11"/>
        <v/>
      </c>
      <c r="FN2" s="25" t="str">
        <f t="shared" ca="1" si="11"/>
        <v/>
      </c>
      <c r="FO2" s="25" t="str">
        <f t="shared" ca="1" si="11"/>
        <v/>
      </c>
      <c r="FP2" s="25" t="str">
        <f t="shared" ca="1" si="11"/>
        <v/>
      </c>
      <c r="FQ2" s="25" t="str">
        <f t="shared" ca="1" si="11"/>
        <v/>
      </c>
      <c r="FR2" s="25" t="str">
        <f t="shared" ca="1" si="11"/>
        <v/>
      </c>
      <c r="FS2" s="25" t="str">
        <f t="shared" ca="1" si="11"/>
        <v/>
      </c>
      <c r="FT2" s="25" t="str">
        <f t="shared" ca="1" si="11"/>
        <v/>
      </c>
      <c r="FU2" s="25" t="str">
        <f t="shared" ca="1" si="11"/>
        <v/>
      </c>
      <c r="FV2" s="25" t="str">
        <f t="shared" ca="1" si="11"/>
        <v/>
      </c>
      <c r="FW2" s="25" t="str">
        <f t="shared" ca="1" si="11"/>
        <v/>
      </c>
      <c r="FX2" s="25" t="str">
        <f t="shared" ca="1" si="11"/>
        <v/>
      </c>
      <c r="FY2" s="25" t="str">
        <f t="shared" ca="1" si="11"/>
        <v/>
      </c>
      <c r="FZ2" s="25" t="str">
        <f t="shared" ca="1" si="11"/>
        <v/>
      </c>
      <c r="GA2" s="25" t="str">
        <f t="shared" ca="1" si="11"/>
        <v/>
      </c>
      <c r="GB2" s="25" t="str">
        <f t="shared" ca="1" si="11"/>
        <v/>
      </c>
      <c r="GC2" s="25" t="str">
        <f t="shared" ca="1" si="11"/>
        <v/>
      </c>
      <c r="GD2" s="25" t="str">
        <f t="shared" ca="1" si="11"/>
        <v/>
      </c>
      <c r="GE2" s="25" t="str">
        <f t="shared" ca="1" si="11"/>
        <v/>
      </c>
      <c r="GF2" s="25" t="str">
        <f t="shared" ca="1" si="11"/>
        <v/>
      </c>
      <c r="GG2" s="25" t="str">
        <f t="shared" ca="1" si="11"/>
        <v/>
      </c>
      <c r="GH2" s="25" t="str">
        <f t="shared" ca="1" si="11"/>
        <v/>
      </c>
      <c r="GI2" s="25" t="str">
        <f t="shared" ca="1" si="11"/>
        <v/>
      </c>
      <c r="GJ2" s="25" t="str">
        <f t="shared" ca="1" si="11"/>
        <v/>
      </c>
      <c r="GK2" s="25" t="str">
        <f t="shared" ca="1" si="11"/>
        <v/>
      </c>
      <c r="GL2" s="25" t="str">
        <f t="shared" ca="1" si="11"/>
        <v/>
      </c>
      <c r="GM2" s="25" t="str">
        <f t="shared" ca="1" si="11"/>
        <v/>
      </c>
      <c r="GN2" s="25" t="str">
        <f t="shared" ca="1" si="11"/>
        <v/>
      </c>
      <c r="GO2" s="25" t="str">
        <f t="shared" ca="1" si="11"/>
        <v/>
      </c>
      <c r="GP2" s="25" t="str">
        <f t="shared" ca="1" si="11"/>
        <v/>
      </c>
      <c r="GQ2" s="25" t="str">
        <f t="shared" ca="1" si="11"/>
        <v/>
      </c>
      <c r="GR2" s="25" t="str">
        <f t="shared" ca="1" si="11"/>
        <v/>
      </c>
      <c r="GS2" s="25" t="str">
        <f t="shared" ref="GS2:JD2" ca="1" si="12">IF(AND(WEEKDAY(GS6,2)=1,GS4&lt;&gt;""),MONTH(GS6),"")</f>
        <v/>
      </c>
      <c r="GT2" s="25" t="str">
        <f t="shared" ca="1" si="12"/>
        <v/>
      </c>
      <c r="GU2" s="25" t="str">
        <f t="shared" ca="1" si="12"/>
        <v/>
      </c>
      <c r="GV2" s="25" t="str">
        <f t="shared" ca="1" si="12"/>
        <v/>
      </c>
      <c r="GW2" s="25" t="str">
        <f t="shared" ca="1" si="12"/>
        <v/>
      </c>
      <c r="GX2" s="25" t="str">
        <f t="shared" ca="1" si="12"/>
        <v/>
      </c>
      <c r="GY2" s="25" t="str">
        <f t="shared" ca="1" si="12"/>
        <v/>
      </c>
      <c r="GZ2" s="25" t="str">
        <f t="shared" ca="1" si="12"/>
        <v/>
      </c>
      <c r="HA2" s="25" t="str">
        <f t="shared" ca="1" si="12"/>
        <v/>
      </c>
      <c r="HB2" s="25" t="str">
        <f t="shared" ca="1" si="12"/>
        <v/>
      </c>
      <c r="HC2" s="25" t="str">
        <f t="shared" ca="1" si="12"/>
        <v/>
      </c>
      <c r="HD2" s="25" t="str">
        <f t="shared" ca="1" si="12"/>
        <v/>
      </c>
      <c r="HE2" s="25" t="str">
        <f t="shared" ca="1" si="12"/>
        <v/>
      </c>
      <c r="HF2" s="25" t="str">
        <f t="shared" ca="1" si="12"/>
        <v/>
      </c>
      <c r="HG2" s="25" t="str">
        <f t="shared" ca="1" si="12"/>
        <v/>
      </c>
      <c r="HH2" s="25" t="str">
        <f t="shared" ca="1" si="12"/>
        <v/>
      </c>
      <c r="HI2" s="25" t="str">
        <f t="shared" ca="1" si="12"/>
        <v/>
      </c>
      <c r="HJ2" s="25" t="str">
        <f t="shared" ca="1" si="12"/>
        <v/>
      </c>
      <c r="HK2" s="25" t="str">
        <f t="shared" ca="1" si="12"/>
        <v/>
      </c>
      <c r="HL2" s="25" t="str">
        <f t="shared" ca="1" si="12"/>
        <v/>
      </c>
      <c r="HM2" s="25" t="str">
        <f t="shared" ca="1" si="12"/>
        <v/>
      </c>
      <c r="HN2" s="25" t="str">
        <f t="shared" ca="1" si="12"/>
        <v/>
      </c>
      <c r="HO2" s="25" t="str">
        <f t="shared" ca="1" si="12"/>
        <v/>
      </c>
      <c r="HP2" s="25" t="str">
        <f t="shared" ca="1" si="12"/>
        <v/>
      </c>
      <c r="HQ2" s="25" t="str">
        <f t="shared" ca="1" si="12"/>
        <v/>
      </c>
      <c r="HR2" s="25">
        <f t="shared" ca="1" si="12"/>
        <v>7</v>
      </c>
      <c r="HS2" s="25" t="str">
        <f t="shared" ca="1" si="12"/>
        <v/>
      </c>
      <c r="HT2" s="25" t="str">
        <f t="shared" ca="1" si="12"/>
        <v/>
      </c>
      <c r="HU2" s="25" t="str">
        <f t="shared" ca="1" si="12"/>
        <v/>
      </c>
      <c r="HV2" s="25" t="str">
        <f t="shared" ca="1" si="12"/>
        <v/>
      </c>
      <c r="HW2" s="25" t="str">
        <f t="shared" ca="1" si="12"/>
        <v/>
      </c>
      <c r="HX2" s="25" t="str">
        <f t="shared" ca="1" si="12"/>
        <v/>
      </c>
      <c r="HY2" s="25" t="str">
        <f t="shared" ca="1" si="12"/>
        <v/>
      </c>
      <c r="HZ2" s="25" t="str">
        <f t="shared" ca="1" si="12"/>
        <v/>
      </c>
      <c r="IA2" s="25" t="str">
        <f t="shared" ca="1" si="12"/>
        <v/>
      </c>
      <c r="IB2" s="25" t="str">
        <f t="shared" ca="1" si="12"/>
        <v/>
      </c>
      <c r="IC2" s="25" t="str">
        <f t="shared" ca="1" si="12"/>
        <v/>
      </c>
      <c r="ID2" s="25" t="str">
        <f t="shared" ca="1" si="12"/>
        <v/>
      </c>
      <c r="IE2" s="25" t="str">
        <f t="shared" ca="1" si="12"/>
        <v/>
      </c>
      <c r="IF2" s="25" t="str">
        <f t="shared" ca="1" si="12"/>
        <v/>
      </c>
      <c r="IG2" s="25" t="str">
        <f t="shared" ca="1" si="12"/>
        <v/>
      </c>
      <c r="IH2" s="25" t="str">
        <f t="shared" ca="1" si="12"/>
        <v/>
      </c>
      <c r="II2" s="25" t="str">
        <f t="shared" ca="1" si="12"/>
        <v/>
      </c>
      <c r="IJ2" s="25" t="str">
        <f t="shared" ca="1" si="12"/>
        <v/>
      </c>
      <c r="IK2" s="25" t="str">
        <f t="shared" ca="1" si="12"/>
        <v/>
      </c>
      <c r="IL2" s="25" t="str">
        <f t="shared" ca="1" si="12"/>
        <v/>
      </c>
      <c r="IM2" s="25" t="str">
        <f t="shared" ca="1" si="12"/>
        <v/>
      </c>
      <c r="IN2" s="25" t="str">
        <f t="shared" ca="1" si="12"/>
        <v/>
      </c>
      <c r="IO2" s="25" t="str">
        <f t="shared" ca="1" si="12"/>
        <v/>
      </c>
      <c r="IP2" s="25" t="str">
        <f t="shared" ca="1" si="12"/>
        <v/>
      </c>
      <c r="IQ2" s="25" t="str">
        <f t="shared" ca="1" si="12"/>
        <v/>
      </c>
      <c r="IR2" s="25" t="str">
        <f t="shared" ca="1" si="12"/>
        <v/>
      </c>
      <c r="IS2" s="25" t="str">
        <f t="shared" ca="1" si="12"/>
        <v/>
      </c>
      <c r="IT2" s="25" t="str">
        <f t="shared" ca="1" si="12"/>
        <v/>
      </c>
      <c r="IU2" s="25" t="str">
        <f t="shared" ca="1" si="12"/>
        <v/>
      </c>
      <c r="IV2" s="25" t="str">
        <f t="shared" ca="1" si="12"/>
        <v/>
      </c>
      <c r="IW2" s="25" t="str">
        <f t="shared" ca="1" si="12"/>
        <v/>
      </c>
      <c r="IX2" s="25" t="str">
        <f t="shared" ca="1" si="12"/>
        <v/>
      </c>
      <c r="IY2" s="25" t="str">
        <f t="shared" ca="1" si="12"/>
        <v/>
      </c>
      <c r="IZ2" s="25" t="str">
        <f t="shared" ca="1" si="12"/>
        <v/>
      </c>
      <c r="JA2" s="25" t="str">
        <f t="shared" ca="1" si="12"/>
        <v/>
      </c>
      <c r="JB2" s="25" t="str">
        <f t="shared" ca="1" si="12"/>
        <v/>
      </c>
      <c r="JC2" s="25" t="str">
        <f t="shared" ca="1" si="12"/>
        <v/>
      </c>
      <c r="JD2" s="25" t="str">
        <f t="shared" ca="1" si="12"/>
        <v/>
      </c>
      <c r="JE2" s="25" t="str">
        <f t="shared" ref="JE2:LP2" ca="1" si="13">IF(AND(WEEKDAY(JE6,2)=1,JE4&lt;&gt;""),MONTH(JE6),"")</f>
        <v/>
      </c>
      <c r="JF2" s="25" t="str">
        <f t="shared" ca="1" si="13"/>
        <v/>
      </c>
      <c r="JG2" s="25" t="str">
        <f t="shared" ca="1" si="13"/>
        <v/>
      </c>
      <c r="JH2" s="25" t="str">
        <f t="shared" ca="1" si="13"/>
        <v/>
      </c>
      <c r="JI2" s="25" t="str">
        <f t="shared" ca="1" si="13"/>
        <v/>
      </c>
      <c r="JJ2" s="25" t="str">
        <f t="shared" ca="1" si="13"/>
        <v/>
      </c>
      <c r="JK2" s="25" t="str">
        <f t="shared" ca="1" si="13"/>
        <v/>
      </c>
      <c r="JL2" s="25" t="str">
        <f t="shared" ca="1" si="13"/>
        <v/>
      </c>
      <c r="JM2" s="25" t="str">
        <f t="shared" ca="1" si="13"/>
        <v/>
      </c>
      <c r="JN2" s="25" t="str">
        <f t="shared" ca="1" si="13"/>
        <v/>
      </c>
      <c r="JO2" s="25" t="str">
        <f t="shared" ca="1" si="13"/>
        <v/>
      </c>
      <c r="JP2" s="25" t="str">
        <f t="shared" ca="1" si="13"/>
        <v/>
      </c>
      <c r="JQ2" s="25" t="str">
        <f t="shared" ca="1" si="13"/>
        <v/>
      </c>
      <c r="JR2" s="25" t="str">
        <f t="shared" ca="1" si="13"/>
        <v/>
      </c>
      <c r="JS2" s="25" t="str">
        <f t="shared" ca="1" si="13"/>
        <v/>
      </c>
      <c r="JT2" s="25" t="str">
        <f t="shared" ca="1" si="13"/>
        <v/>
      </c>
      <c r="JU2" s="25" t="str">
        <f t="shared" ca="1" si="13"/>
        <v/>
      </c>
      <c r="JV2" s="25" t="str">
        <f t="shared" ca="1" si="13"/>
        <v/>
      </c>
      <c r="JW2" s="25" t="str">
        <f t="shared" ca="1" si="13"/>
        <v/>
      </c>
      <c r="JX2" s="25" t="str">
        <f t="shared" ca="1" si="13"/>
        <v/>
      </c>
      <c r="JY2" s="25" t="str">
        <f t="shared" ca="1" si="13"/>
        <v/>
      </c>
      <c r="JZ2" s="25" t="str">
        <f t="shared" ca="1" si="13"/>
        <v/>
      </c>
      <c r="KA2" s="25" t="str">
        <f t="shared" ca="1" si="13"/>
        <v/>
      </c>
      <c r="KB2" s="25" t="str">
        <f t="shared" ca="1" si="13"/>
        <v/>
      </c>
      <c r="KC2" s="25" t="str">
        <f t="shared" ca="1" si="13"/>
        <v/>
      </c>
      <c r="KD2" s="25" t="str">
        <f t="shared" ca="1" si="13"/>
        <v/>
      </c>
      <c r="KE2" s="25" t="str">
        <f t="shared" ca="1" si="13"/>
        <v/>
      </c>
      <c r="KF2" s="25" t="str">
        <f t="shared" ca="1" si="13"/>
        <v/>
      </c>
      <c r="KG2" s="25" t="str">
        <f t="shared" ca="1" si="13"/>
        <v/>
      </c>
      <c r="KH2" s="25" t="str">
        <f t="shared" ca="1" si="13"/>
        <v/>
      </c>
      <c r="KI2" s="25" t="str">
        <f t="shared" ca="1" si="13"/>
        <v/>
      </c>
      <c r="KJ2" s="25">
        <f t="shared" ca="1" si="13"/>
        <v>7</v>
      </c>
      <c r="KK2" s="25" t="str">
        <f t="shared" ca="1" si="13"/>
        <v/>
      </c>
      <c r="KL2" s="25" t="str">
        <f t="shared" ca="1" si="13"/>
        <v/>
      </c>
      <c r="KM2" s="25" t="str">
        <f t="shared" ca="1" si="13"/>
        <v/>
      </c>
      <c r="KN2" s="25" t="str">
        <f t="shared" ca="1" si="13"/>
        <v/>
      </c>
      <c r="KO2" s="25" t="str">
        <f t="shared" ca="1" si="13"/>
        <v/>
      </c>
      <c r="KP2" s="25" t="str">
        <f t="shared" ca="1" si="13"/>
        <v/>
      </c>
      <c r="KQ2" s="25" t="str">
        <f t="shared" ca="1" si="13"/>
        <v/>
      </c>
      <c r="KR2" s="25" t="str">
        <f t="shared" ca="1" si="13"/>
        <v/>
      </c>
      <c r="KS2" s="25" t="str">
        <f t="shared" ca="1" si="13"/>
        <v/>
      </c>
      <c r="KT2" s="25" t="str">
        <f t="shared" ca="1" si="13"/>
        <v/>
      </c>
      <c r="KU2" s="25" t="str">
        <f t="shared" ca="1" si="13"/>
        <v/>
      </c>
      <c r="KV2" s="25" t="str">
        <f t="shared" ca="1" si="13"/>
        <v/>
      </c>
      <c r="KW2" s="25" t="str">
        <f t="shared" ca="1" si="13"/>
        <v/>
      </c>
      <c r="KX2" s="25" t="str">
        <f t="shared" ca="1" si="13"/>
        <v/>
      </c>
      <c r="KY2" s="25" t="str">
        <f t="shared" ca="1" si="13"/>
        <v/>
      </c>
      <c r="KZ2" s="25" t="str">
        <f t="shared" ca="1" si="13"/>
        <v/>
      </c>
      <c r="LA2" s="25" t="str">
        <f t="shared" ca="1" si="13"/>
        <v/>
      </c>
      <c r="LB2" s="25" t="str">
        <f t="shared" ca="1" si="13"/>
        <v/>
      </c>
      <c r="LC2" s="25" t="str">
        <f t="shared" ca="1" si="13"/>
        <v/>
      </c>
      <c r="LD2" s="25" t="str">
        <f t="shared" ca="1" si="13"/>
        <v/>
      </c>
      <c r="LE2" s="25" t="str">
        <f t="shared" ca="1" si="13"/>
        <v/>
      </c>
      <c r="LF2" s="25" t="str">
        <f t="shared" ca="1" si="13"/>
        <v/>
      </c>
      <c r="LG2" s="25" t="str">
        <f t="shared" ca="1" si="13"/>
        <v/>
      </c>
      <c r="LH2" s="25" t="str">
        <f t="shared" ca="1" si="13"/>
        <v/>
      </c>
      <c r="LI2" s="25" t="str">
        <f t="shared" ca="1" si="13"/>
        <v/>
      </c>
      <c r="LJ2" s="25" t="str">
        <f t="shared" ca="1" si="13"/>
        <v/>
      </c>
      <c r="LK2" s="25" t="str">
        <f t="shared" ca="1" si="13"/>
        <v/>
      </c>
      <c r="LL2" s="25" t="str">
        <f t="shared" ca="1" si="13"/>
        <v/>
      </c>
      <c r="LM2" s="25" t="str">
        <f t="shared" ca="1" si="13"/>
        <v/>
      </c>
      <c r="LN2" s="25" t="str">
        <f t="shared" ca="1" si="13"/>
        <v/>
      </c>
      <c r="LO2" s="25" t="str">
        <f t="shared" ca="1" si="13"/>
        <v/>
      </c>
      <c r="LP2" s="25" t="str">
        <f t="shared" ca="1" si="13"/>
        <v/>
      </c>
      <c r="LQ2" s="25" t="str">
        <f t="shared" ref="LQ2:OB2" ca="1" si="14">IF(AND(WEEKDAY(LQ6,2)=1,LQ4&lt;&gt;""),MONTH(LQ6),"")</f>
        <v/>
      </c>
      <c r="LR2" s="25" t="str">
        <f t="shared" ca="1" si="14"/>
        <v/>
      </c>
      <c r="LS2" s="25" t="str">
        <f t="shared" ca="1" si="14"/>
        <v/>
      </c>
      <c r="LT2" s="25" t="str">
        <f t="shared" ca="1" si="14"/>
        <v/>
      </c>
      <c r="LU2" s="25" t="str">
        <f t="shared" ca="1" si="14"/>
        <v/>
      </c>
      <c r="LV2" s="25" t="str">
        <f t="shared" ca="1" si="14"/>
        <v/>
      </c>
      <c r="LW2" s="25" t="str">
        <f t="shared" ca="1" si="14"/>
        <v/>
      </c>
      <c r="LX2" s="25" t="str">
        <f t="shared" ca="1" si="14"/>
        <v/>
      </c>
      <c r="LY2" s="25" t="str">
        <f t="shared" ca="1" si="14"/>
        <v/>
      </c>
      <c r="LZ2" s="25" t="str">
        <f t="shared" ca="1" si="14"/>
        <v/>
      </c>
      <c r="MA2" s="25" t="str">
        <f t="shared" ca="1" si="14"/>
        <v/>
      </c>
      <c r="MB2" s="25" t="str">
        <f t="shared" ca="1" si="14"/>
        <v/>
      </c>
      <c r="MC2" s="25" t="str">
        <f t="shared" ca="1" si="14"/>
        <v/>
      </c>
      <c r="MD2" s="25" t="str">
        <f t="shared" ca="1" si="14"/>
        <v/>
      </c>
      <c r="ME2" s="25" t="str">
        <f t="shared" ca="1" si="14"/>
        <v/>
      </c>
      <c r="MF2" s="25" t="str">
        <f t="shared" ca="1" si="14"/>
        <v/>
      </c>
      <c r="MG2" s="25" t="str">
        <f t="shared" ca="1" si="14"/>
        <v/>
      </c>
      <c r="MH2" s="25" t="str">
        <f t="shared" ca="1" si="14"/>
        <v/>
      </c>
      <c r="MI2" s="25" t="str">
        <f t="shared" ca="1" si="14"/>
        <v/>
      </c>
      <c r="MJ2" s="25" t="str">
        <f t="shared" ca="1" si="14"/>
        <v/>
      </c>
      <c r="MK2" s="25" t="str">
        <f t="shared" ca="1" si="14"/>
        <v/>
      </c>
      <c r="ML2" s="25" t="str">
        <f t="shared" ca="1" si="14"/>
        <v/>
      </c>
      <c r="MM2" s="25" t="str">
        <f t="shared" ca="1" si="14"/>
        <v/>
      </c>
      <c r="MN2" s="25" t="str">
        <f t="shared" ca="1" si="14"/>
        <v/>
      </c>
      <c r="MO2" s="25" t="str">
        <f t="shared" ca="1" si="14"/>
        <v/>
      </c>
      <c r="MP2" s="25" t="str">
        <f t="shared" ca="1" si="14"/>
        <v/>
      </c>
      <c r="MQ2" s="25" t="str">
        <f t="shared" ca="1" si="14"/>
        <v/>
      </c>
      <c r="MR2" s="25" t="str">
        <f t="shared" ca="1" si="14"/>
        <v/>
      </c>
      <c r="MS2" s="25" t="str">
        <f t="shared" ca="1" si="14"/>
        <v/>
      </c>
      <c r="MT2" s="25" t="str">
        <f t="shared" ca="1" si="14"/>
        <v/>
      </c>
      <c r="MU2" s="25" t="str">
        <f t="shared" ca="1" si="14"/>
        <v/>
      </c>
      <c r="MV2" s="25" t="str">
        <f t="shared" ca="1" si="14"/>
        <v/>
      </c>
      <c r="MW2" s="25" t="str">
        <f t="shared" ca="1" si="14"/>
        <v/>
      </c>
      <c r="MX2" s="25" t="str">
        <f t="shared" ca="1" si="14"/>
        <v/>
      </c>
      <c r="MY2" s="25" t="str">
        <f t="shared" ca="1" si="14"/>
        <v/>
      </c>
      <c r="MZ2" s="25" t="str">
        <f t="shared" ca="1" si="14"/>
        <v/>
      </c>
      <c r="NA2" s="25" t="str">
        <f t="shared" ca="1" si="14"/>
        <v/>
      </c>
      <c r="NB2" s="25">
        <f t="shared" ca="1" si="14"/>
        <v>8</v>
      </c>
      <c r="NC2" s="25" t="str">
        <f t="shared" ca="1" si="14"/>
        <v/>
      </c>
      <c r="ND2" s="25" t="str">
        <f t="shared" ca="1" si="14"/>
        <v/>
      </c>
      <c r="NE2" s="25" t="str">
        <f t="shared" ca="1" si="14"/>
        <v/>
      </c>
      <c r="NF2" s="25" t="str">
        <f t="shared" ca="1" si="14"/>
        <v/>
      </c>
      <c r="NG2" s="25" t="str">
        <f t="shared" ca="1" si="14"/>
        <v/>
      </c>
      <c r="NH2" s="25" t="str">
        <f t="shared" ca="1" si="14"/>
        <v/>
      </c>
      <c r="NI2" s="25" t="str">
        <f t="shared" ca="1" si="14"/>
        <v/>
      </c>
      <c r="NJ2" s="25" t="str">
        <f t="shared" ca="1" si="14"/>
        <v/>
      </c>
      <c r="NK2" s="25" t="str">
        <f t="shared" ca="1" si="14"/>
        <v/>
      </c>
      <c r="NL2" s="25" t="str">
        <f t="shared" ca="1" si="14"/>
        <v/>
      </c>
      <c r="NM2" s="25" t="str">
        <f t="shared" ca="1" si="14"/>
        <v/>
      </c>
      <c r="NN2" s="25" t="str">
        <f t="shared" ca="1" si="14"/>
        <v/>
      </c>
      <c r="NO2" s="25" t="str">
        <f t="shared" ca="1" si="14"/>
        <v/>
      </c>
      <c r="NP2" s="25" t="str">
        <f t="shared" ca="1" si="14"/>
        <v/>
      </c>
      <c r="NQ2" s="25" t="str">
        <f t="shared" ca="1" si="14"/>
        <v/>
      </c>
      <c r="NR2" s="25" t="str">
        <f t="shared" ca="1" si="14"/>
        <v/>
      </c>
      <c r="NS2" s="25" t="str">
        <f t="shared" ca="1" si="14"/>
        <v/>
      </c>
      <c r="NT2" s="25" t="str">
        <f t="shared" ca="1" si="14"/>
        <v/>
      </c>
      <c r="NU2" s="25" t="str">
        <f t="shared" ca="1" si="14"/>
        <v/>
      </c>
      <c r="NV2" s="25" t="str">
        <f t="shared" ca="1" si="14"/>
        <v/>
      </c>
      <c r="NW2" s="25" t="str">
        <f t="shared" ca="1" si="14"/>
        <v/>
      </c>
      <c r="NX2" s="25" t="str">
        <f t="shared" ca="1" si="14"/>
        <v/>
      </c>
      <c r="NY2" s="25" t="str">
        <f t="shared" ca="1" si="14"/>
        <v/>
      </c>
      <c r="NZ2" s="25" t="str">
        <f t="shared" ca="1" si="14"/>
        <v/>
      </c>
      <c r="OA2" s="25" t="str">
        <f t="shared" ca="1" si="14"/>
        <v/>
      </c>
      <c r="OB2" s="25" t="str">
        <f t="shared" ca="1" si="14"/>
        <v/>
      </c>
      <c r="OC2" s="25" t="str">
        <f t="shared" ref="OC2:QN2" ca="1" si="15">IF(AND(WEEKDAY(OC6,2)=1,OC4&lt;&gt;""),MONTH(OC6),"")</f>
        <v/>
      </c>
      <c r="OD2" s="25" t="str">
        <f t="shared" ca="1" si="15"/>
        <v/>
      </c>
      <c r="OE2" s="25" t="str">
        <f t="shared" ca="1" si="15"/>
        <v/>
      </c>
      <c r="OF2" s="25" t="str">
        <f t="shared" ca="1" si="15"/>
        <v/>
      </c>
      <c r="OG2" s="25" t="str">
        <f t="shared" ca="1" si="15"/>
        <v/>
      </c>
      <c r="OH2" s="25" t="str">
        <f t="shared" ca="1" si="15"/>
        <v/>
      </c>
      <c r="OI2" s="25" t="str">
        <f t="shared" ca="1" si="15"/>
        <v/>
      </c>
      <c r="OJ2" s="25" t="str">
        <f t="shared" ca="1" si="15"/>
        <v/>
      </c>
      <c r="OK2" s="25" t="str">
        <f t="shared" ca="1" si="15"/>
        <v/>
      </c>
      <c r="OL2" s="25" t="str">
        <f t="shared" ca="1" si="15"/>
        <v/>
      </c>
      <c r="OM2" s="25" t="str">
        <f t="shared" ca="1" si="15"/>
        <v/>
      </c>
      <c r="ON2" s="25" t="str">
        <f t="shared" ca="1" si="15"/>
        <v/>
      </c>
      <c r="OO2" s="25" t="str">
        <f t="shared" ca="1" si="15"/>
        <v/>
      </c>
      <c r="OP2" s="25" t="str">
        <f t="shared" ca="1" si="15"/>
        <v/>
      </c>
      <c r="OQ2" s="25" t="str">
        <f t="shared" ca="1" si="15"/>
        <v/>
      </c>
      <c r="OR2" s="25" t="str">
        <f t="shared" ca="1" si="15"/>
        <v/>
      </c>
      <c r="OS2" s="25" t="str">
        <f t="shared" ca="1" si="15"/>
        <v/>
      </c>
      <c r="OT2" s="25" t="str">
        <f t="shared" ca="1" si="15"/>
        <v/>
      </c>
      <c r="OU2" s="25" t="str">
        <f t="shared" ca="1" si="15"/>
        <v/>
      </c>
      <c r="OV2" s="25" t="str">
        <f t="shared" ca="1" si="15"/>
        <v/>
      </c>
      <c r="OW2" s="25" t="str">
        <f t="shared" ca="1" si="15"/>
        <v/>
      </c>
      <c r="OX2" s="25" t="str">
        <f t="shared" ca="1" si="15"/>
        <v/>
      </c>
      <c r="OY2" s="25" t="str">
        <f t="shared" ca="1" si="15"/>
        <v/>
      </c>
      <c r="OZ2" s="25" t="str">
        <f t="shared" ca="1" si="15"/>
        <v/>
      </c>
      <c r="PA2" s="25" t="str">
        <f t="shared" ca="1" si="15"/>
        <v/>
      </c>
      <c r="PB2" s="25" t="str">
        <f t="shared" ca="1" si="15"/>
        <v/>
      </c>
      <c r="PC2" s="25" t="str">
        <f t="shared" ca="1" si="15"/>
        <v/>
      </c>
      <c r="PD2" s="25" t="str">
        <f t="shared" ca="1" si="15"/>
        <v/>
      </c>
      <c r="PE2" s="25" t="str">
        <f t="shared" ca="1" si="15"/>
        <v/>
      </c>
      <c r="PF2" s="25" t="str">
        <f t="shared" ca="1" si="15"/>
        <v/>
      </c>
      <c r="PG2" s="25" t="str">
        <f t="shared" ca="1" si="15"/>
        <v/>
      </c>
      <c r="PH2" s="25" t="str">
        <f t="shared" ca="1" si="15"/>
        <v/>
      </c>
      <c r="PI2" s="25" t="str">
        <f t="shared" ca="1" si="15"/>
        <v/>
      </c>
      <c r="PJ2" s="25" t="str">
        <f t="shared" ca="1" si="15"/>
        <v/>
      </c>
      <c r="PK2" s="25" t="str">
        <f t="shared" ca="1" si="15"/>
        <v/>
      </c>
      <c r="PL2" s="25" t="str">
        <f t="shared" ca="1" si="15"/>
        <v/>
      </c>
      <c r="PM2" s="25" t="str">
        <f t="shared" ca="1" si="15"/>
        <v/>
      </c>
      <c r="PN2" s="25" t="str">
        <f t="shared" ca="1" si="15"/>
        <v/>
      </c>
      <c r="PO2" s="25" t="str">
        <f t="shared" ca="1" si="15"/>
        <v/>
      </c>
      <c r="PP2" s="25" t="str">
        <f t="shared" ca="1" si="15"/>
        <v/>
      </c>
      <c r="PQ2" s="25" t="str">
        <f t="shared" ca="1" si="15"/>
        <v/>
      </c>
      <c r="PR2" s="25" t="str">
        <f t="shared" ca="1" si="15"/>
        <v/>
      </c>
      <c r="PS2" s="25" t="str">
        <f t="shared" ca="1" si="15"/>
        <v/>
      </c>
      <c r="PT2" s="25">
        <f t="shared" ca="1" si="15"/>
        <v>8</v>
      </c>
      <c r="PU2" s="25" t="str">
        <f t="shared" ca="1" si="15"/>
        <v/>
      </c>
      <c r="PV2" s="25" t="str">
        <f t="shared" ca="1" si="15"/>
        <v/>
      </c>
      <c r="PW2" s="25" t="str">
        <f t="shared" ca="1" si="15"/>
        <v/>
      </c>
      <c r="PX2" s="25" t="str">
        <f t="shared" ca="1" si="15"/>
        <v/>
      </c>
      <c r="PY2" s="25" t="str">
        <f t="shared" ca="1" si="15"/>
        <v/>
      </c>
      <c r="PZ2" s="25" t="str">
        <f t="shared" ca="1" si="15"/>
        <v/>
      </c>
      <c r="QA2" s="25" t="str">
        <f t="shared" ca="1" si="15"/>
        <v/>
      </c>
      <c r="QB2" s="25" t="str">
        <f t="shared" ca="1" si="15"/>
        <v/>
      </c>
      <c r="QC2" s="25" t="str">
        <f t="shared" ca="1" si="15"/>
        <v/>
      </c>
      <c r="QD2" s="25" t="str">
        <f t="shared" ca="1" si="15"/>
        <v/>
      </c>
      <c r="QE2" s="25" t="str">
        <f t="shared" ca="1" si="15"/>
        <v/>
      </c>
      <c r="QF2" s="25" t="str">
        <f t="shared" ca="1" si="15"/>
        <v/>
      </c>
      <c r="QG2" s="25" t="str">
        <f t="shared" ca="1" si="15"/>
        <v/>
      </c>
      <c r="QH2" s="25" t="str">
        <f t="shared" ca="1" si="15"/>
        <v/>
      </c>
      <c r="QI2" s="25" t="str">
        <f t="shared" ca="1" si="15"/>
        <v/>
      </c>
      <c r="QJ2" s="25" t="str">
        <f t="shared" ca="1" si="15"/>
        <v/>
      </c>
      <c r="QK2" s="25" t="str">
        <f t="shared" ca="1" si="15"/>
        <v/>
      </c>
      <c r="QL2" s="25" t="str">
        <f t="shared" ca="1" si="15"/>
        <v/>
      </c>
      <c r="QM2" s="25" t="str">
        <f t="shared" ca="1" si="15"/>
        <v/>
      </c>
      <c r="QN2" s="25" t="str">
        <f t="shared" ca="1" si="15"/>
        <v/>
      </c>
      <c r="QO2" s="25" t="str">
        <f t="shared" ref="QO2:SF2" ca="1" si="16">IF(AND(WEEKDAY(QO6,2)=1,QO4&lt;&gt;""),MONTH(QO6),"")</f>
        <v/>
      </c>
      <c r="QP2" s="25" t="str">
        <f t="shared" ca="1" si="16"/>
        <v/>
      </c>
      <c r="QQ2" s="25" t="str">
        <f t="shared" ca="1" si="16"/>
        <v/>
      </c>
      <c r="QR2" s="25" t="str">
        <f t="shared" ca="1" si="16"/>
        <v/>
      </c>
      <c r="QS2" s="25" t="str">
        <f t="shared" ca="1" si="16"/>
        <v/>
      </c>
      <c r="QT2" s="25" t="str">
        <f t="shared" ca="1" si="16"/>
        <v/>
      </c>
      <c r="QU2" s="25" t="str">
        <f t="shared" ca="1" si="16"/>
        <v/>
      </c>
      <c r="QV2" s="25" t="str">
        <f t="shared" ca="1" si="16"/>
        <v/>
      </c>
      <c r="QW2" s="25" t="str">
        <f t="shared" ca="1" si="16"/>
        <v/>
      </c>
      <c r="QX2" s="25" t="str">
        <f t="shared" ca="1" si="16"/>
        <v/>
      </c>
      <c r="QY2" s="25" t="str">
        <f t="shared" ca="1" si="16"/>
        <v/>
      </c>
      <c r="QZ2" s="25" t="str">
        <f t="shared" ca="1" si="16"/>
        <v/>
      </c>
      <c r="RA2" s="25" t="str">
        <f t="shared" ca="1" si="16"/>
        <v/>
      </c>
      <c r="RB2" s="25" t="str">
        <f t="shared" ca="1" si="16"/>
        <v/>
      </c>
      <c r="RC2" s="25" t="str">
        <f t="shared" ca="1" si="16"/>
        <v/>
      </c>
      <c r="RD2" s="25" t="str">
        <f t="shared" ca="1" si="16"/>
        <v/>
      </c>
      <c r="RE2" s="25" t="str">
        <f t="shared" ca="1" si="16"/>
        <v/>
      </c>
      <c r="RF2" s="25" t="str">
        <f t="shared" ca="1" si="16"/>
        <v/>
      </c>
      <c r="RG2" s="25" t="str">
        <f t="shared" ca="1" si="16"/>
        <v/>
      </c>
      <c r="RH2" s="25" t="str">
        <f t="shared" ca="1" si="16"/>
        <v/>
      </c>
      <c r="RI2" s="25" t="str">
        <f t="shared" ca="1" si="16"/>
        <v/>
      </c>
      <c r="RJ2" s="25" t="str">
        <f t="shared" ca="1" si="16"/>
        <v/>
      </c>
      <c r="RK2" s="25" t="str">
        <f t="shared" ca="1" si="16"/>
        <v/>
      </c>
      <c r="RL2" s="25" t="str">
        <f t="shared" ca="1" si="16"/>
        <v/>
      </c>
      <c r="RM2" s="25" t="str">
        <f t="shared" ca="1" si="16"/>
        <v/>
      </c>
      <c r="RN2" s="25" t="str">
        <f t="shared" ca="1" si="16"/>
        <v/>
      </c>
      <c r="RO2" s="25" t="str">
        <f t="shared" ca="1" si="16"/>
        <v/>
      </c>
      <c r="RP2" s="25" t="str">
        <f t="shared" ca="1" si="16"/>
        <v/>
      </c>
      <c r="RQ2" s="25" t="str">
        <f t="shared" ca="1" si="16"/>
        <v/>
      </c>
      <c r="RR2" s="25" t="str">
        <f t="shared" ca="1" si="16"/>
        <v/>
      </c>
      <c r="RS2" s="25" t="str">
        <f t="shared" ca="1" si="16"/>
        <v/>
      </c>
      <c r="RT2" s="25" t="str">
        <f t="shared" ca="1" si="16"/>
        <v/>
      </c>
      <c r="RU2" s="25" t="str">
        <f t="shared" ca="1" si="16"/>
        <v/>
      </c>
      <c r="RV2" s="25" t="str">
        <f t="shared" ca="1" si="16"/>
        <v/>
      </c>
      <c r="RW2" s="25" t="str">
        <f t="shared" ca="1" si="16"/>
        <v/>
      </c>
      <c r="RX2" s="25" t="str">
        <f t="shared" ca="1" si="16"/>
        <v/>
      </c>
      <c r="RY2" s="25" t="str">
        <f t="shared" ca="1" si="16"/>
        <v/>
      </c>
      <c r="RZ2" s="25" t="str">
        <f t="shared" ca="1" si="16"/>
        <v/>
      </c>
      <c r="SA2" s="25" t="str">
        <f t="shared" ca="1" si="16"/>
        <v/>
      </c>
      <c r="SB2" s="25" t="str">
        <f t="shared" ca="1" si="16"/>
        <v/>
      </c>
      <c r="SC2" s="25" t="str">
        <f t="shared" ca="1" si="16"/>
        <v/>
      </c>
      <c r="SD2" s="25" t="str">
        <f t="shared" ca="1" si="16"/>
        <v/>
      </c>
      <c r="SE2" s="25" t="str">
        <f t="shared" ca="1" si="16"/>
        <v/>
      </c>
      <c r="SF2" s="25" t="str">
        <f t="shared" ca="1" si="16"/>
        <v/>
      </c>
      <c r="SG2" s="83"/>
    </row>
    <row r="3" spans="1:501" ht="9" customHeight="1" x14ac:dyDescent="0.25">
      <c r="A3" s="24">
        <f ca="1">IF(WEEKDAY($A$2,2)&lt;=4,1+$A$2-WEEKDAY($A$2,2),1+$A$2+(7-WEEKDAY($A$2,2)))</f>
        <v>42373</v>
      </c>
      <c r="B3" s="24">
        <f ca="1">IF(WEEKDAY($B$2,2)&lt;=4,1+$B$2-WEEKDAY($B$2,2),1+$B$2+(7-WEEKDAY($B$2,2)))</f>
        <v>42737</v>
      </c>
      <c r="C3" s="24"/>
      <c r="F3" s="24"/>
      <c r="H3" s="25">
        <f t="shared" ref="H3:FK3" ca="1" si="17">IF(ISEVEN(MONTH(H6)),1,0)</f>
        <v>1</v>
      </c>
      <c r="I3" s="25">
        <f t="shared" ca="1" si="17"/>
        <v>1</v>
      </c>
      <c r="J3" s="25">
        <f t="shared" ca="1" si="17"/>
        <v>1</v>
      </c>
      <c r="K3" s="25">
        <f t="shared" ca="1" si="17"/>
        <v>1</v>
      </c>
      <c r="L3" s="25">
        <f t="shared" ca="1" si="17"/>
        <v>1</v>
      </c>
      <c r="M3" s="25">
        <f t="shared" ca="1" si="17"/>
        <v>1</v>
      </c>
      <c r="N3" s="25">
        <f t="shared" ca="1" si="17"/>
        <v>1</v>
      </c>
      <c r="O3" s="25">
        <f t="shared" ca="1" si="17"/>
        <v>1</v>
      </c>
      <c r="P3" s="25">
        <f t="shared" ca="1" si="17"/>
        <v>1</v>
      </c>
      <c r="Q3" s="25">
        <f t="shared" ca="1" si="17"/>
        <v>1</v>
      </c>
      <c r="R3" s="25">
        <f t="shared" ca="1" si="17"/>
        <v>1</v>
      </c>
      <c r="S3" s="25">
        <f t="shared" ca="1" si="17"/>
        <v>1</v>
      </c>
      <c r="T3" s="25">
        <f t="shared" ca="1" si="17"/>
        <v>1</v>
      </c>
      <c r="U3" s="25">
        <f t="shared" ca="1" si="17"/>
        <v>1</v>
      </c>
      <c r="V3" s="25">
        <f t="shared" ca="1" si="17"/>
        <v>1</v>
      </c>
      <c r="W3" s="25">
        <f t="shared" ca="1" si="17"/>
        <v>1</v>
      </c>
      <c r="X3" s="25">
        <f t="shared" ca="1" si="17"/>
        <v>1</v>
      </c>
      <c r="Y3" s="25">
        <f t="shared" ca="1" si="17"/>
        <v>1</v>
      </c>
      <c r="Z3" s="25">
        <f t="shared" ca="1" si="17"/>
        <v>1</v>
      </c>
      <c r="AA3" s="25">
        <f t="shared" ca="1" si="17"/>
        <v>1</v>
      </c>
      <c r="AB3" s="25">
        <f t="shared" ca="1" si="17"/>
        <v>1</v>
      </c>
      <c r="AC3" s="25">
        <f t="shared" ca="1" si="17"/>
        <v>1</v>
      </c>
      <c r="AD3" s="25">
        <f t="shared" ca="1" si="17"/>
        <v>1</v>
      </c>
      <c r="AE3" s="25">
        <f t="shared" ca="1" si="17"/>
        <v>1</v>
      </c>
      <c r="AF3" s="25">
        <f t="shared" ca="1" si="17"/>
        <v>1</v>
      </c>
      <c r="AG3" s="25">
        <f t="shared" ca="1" si="17"/>
        <v>1</v>
      </c>
      <c r="AH3" s="25">
        <f t="shared" ca="1" si="17"/>
        <v>1</v>
      </c>
      <c r="AI3" s="25">
        <f t="shared" ca="1" si="17"/>
        <v>1</v>
      </c>
      <c r="AJ3" s="25">
        <f t="shared" ca="1" si="17"/>
        <v>1</v>
      </c>
      <c r="AK3" s="25">
        <f t="shared" ca="1" si="17"/>
        <v>1</v>
      </c>
      <c r="AL3" s="25">
        <f t="shared" ca="1" si="17"/>
        <v>1</v>
      </c>
      <c r="AM3" s="25">
        <f t="shared" ca="1" si="17"/>
        <v>1</v>
      </c>
      <c r="AN3" s="25">
        <f t="shared" ca="1" si="17"/>
        <v>1</v>
      </c>
      <c r="AO3" s="25">
        <f t="shared" ca="1" si="17"/>
        <v>1</v>
      </c>
      <c r="AP3" s="25">
        <f t="shared" ca="1" si="17"/>
        <v>1</v>
      </c>
      <c r="AQ3" s="25">
        <f t="shared" ca="1" si="17"/>
        <v>1</v>
      </c>
      <c r="AR3" s="25">
        <f t="shared" ca="1" si="17"/>
        <v>1</v>
      </c>
      <c r="AS3" s="25">
        <f t="shared" ca="1" si="17"/>
        <v>1</v>
      </c>
      <c r="AT3" s="25">
        <f t="shared" ca="1" si="17"/>
        <v>1</v>
      </c>
      <c r="AU3" s="25">
        <f t="shared" ca="1" si="17"/>
        <v>1</v>
      </c>
      <c r="AV3" s="25">
        <f t="shared" ca="1" si="17"/>
        <v>1</v>
      </c>
      <c r="AW3" s="25">
        <f t="shared" ca="1" si="17"/>
        <v>1</v>
      </c>
      <c r="AX3" s="25">
        <f t="shared" ca="1" si="17"/>
        <v>1</v>
      </c>
      <c r="AY3" s="25">
        <f t="shared" ca="1" si="17"/>
        <v>1</v>
      </c>
      <c r="AZ3" s="25">
        <f t="shared" ca="1" si="17"/>
        <v>1</v>
      </c>
      <c r="BA3" s="25">
        <f t="shared" ca="1" si="17"/>
        <v>1</v>
      </c>
      <c r="BB3" s="25">
        <f t="shared" ca="1" si="17"/>
        <v>1</v>
      </c>
      <c r="BC3" s="25">
        <f t="shared" ca="1" si="17"/>
        <v>1</v>
      </c>
      <c r="BD3" s="25">
        <f t="shared" ca="1" si="17"/>
        <v>0</v>
      </c>
      <c r="BE3" s="25">
        <f t="shared" ca="1" si="17"/>
        <v>0</v>
      </c>
      <c r="BF3" s="25">
        <f t="shared" ca="1" si="17"/>
        <v>0</v>
      </c>
      <c r="BG3" s="25">
        <f t="shared" ca="1" si="17"/>
        <v>0</v>
      </c>
      <c r="BH3" s="25">
        <f t="shared" ca="1" si="17"/>
        <v>0</v>
      </c>
      <c r="BI3" s="25">
        <f t="shared" ca="1" si="17"/>
        <v>0</v>
      </c>
      <c r="BJ3" s="25">
        <f t="shared" ca="1" si="17"/>
        <v>0</v>
      </c>
      <c r="BK3" s="25">
        <f t="shared" ca="1" si="17"/>
        <v>0</v>
      </c>
      <c r="BL3" s="25">
        <f t="shared" ca="1" si="17"/>
        <v>0</v>
      </c>
      <c r="BM3" s="25">
        <f t="shared" ca="1" si="17"/>
        <v>0</v>
      </c>
      <c r="BN3" s="25">
        <f t="shared" ca="1" si="17"/>
        <v>0</v>
      </c>
      <c r="BO3" s="25">
        <f t="shared" ca="1" si="17"/>
        <v>0</v>
      </c>
      <c r="BP3" s="25">
        <f t="shared" ca="1" si="17"/>
        <v>0</v>
      </c>
      <c r="BQ3" s="25">
        <f t="shared" ca="1" si="17"/>
        <v>0</v>
      </c>
      <c r="BR3" s="25">
        <f t="shared" ca="1" si="17"/>
        <v>0</v>
      </c>
      <c r="BS3" s="25">
        <f t="shared" ca="1" si="17"/>
        <v>0</v>
      </c>
      <c r="BT3" s="25">
        <f t="shared" ca="1" si="17"/>
        <v>0</v>
      </c>
      <c r="BU3" s="25">
        <f t="shared" ca="1" si="17"/>
        <v>0</v>
      </c>
      <c r="BV3" s="25">
        <f t="shared" ca="1" si="17"/>
        <v>0</v>
      </c>
      <c r="BW3" s="25">
        <f t="shared" ca="1" si="17"/>
        <v>0</v>
      </c>
      <c r="BX3" s="25">
        <f t="shared" ca="1" si="17"/>
        <v>0</v>
      </c>
      <c r="BY3" s="25">
        <f t="shared" ca="1" si="17"/>
        <v>0</v>
      </c>
      <c r="BZ3" s="25">
        <f t="shared" ca="1" si="17"/>
        <v>0</v>
      </c>
      <c r="CA3" s="25">
        <f t="shared" ca="1" si="17"/>
        <v>0</v>
      </c>
      <c r="CB3" s="25">
        <f t="shared" ca="1" si="17"/>
        <v>0</v>
      </c>
      <c r="CC3" s="25">
        <f t="shared" ca="1" si="17"/>
        <v>0</v>
      </c>
      <c r="CD3" s="25">
        <f t="shared" ca="1" si="17"/>
        <v>0</v>
      </c>
      <c r="CE3" s="25">
        <f t="shared" ca="1" si="17"/>
        <v>0</v>
      </c>
      <c r="CF3" s="25">
        <f t="shared" ca="1" si="17"/>
        <v>0</v>
      </c>
      <c r="CG3" s="25">
        <f t="shared" ca="1" si="17"/>
        <v>0</v>
      </c>
      <c r="CH3" s="25">
        <f t="shared" ca="1" si="17"/>
        <v>0</v>
      </c>
      <c r="CI3" s="25">
        <f t="shared" ca="1" si="17"/>
        <v>0</v>
      </c>
      <c r="CJ3" s="25">
        <f t="shared" ca="1" si="17"/>
        <v>0</v>
      </c>
      <c r="CK3" s="25">
        <f t="shared" ca="1" si="17"/>
        <v>0</v>
      </c>
      <c r="CL3" s="25">
        <f t="shared" ca="1" si="17"/>
        <v>0</v>
      </c>
      <c r="CM3" s="25">
        <f t="shared" ca="1" si="17"/>
        <v>0</v>
      </c>
      <c r="CN3" s="25">
        <f t="shared" ca="1" si="17"/>
        <v>0</v>
      </c>
      <c r="CO3" s="25">
        <f t="shared" ca="1" si="17"/>
        <v>0</v>
      </c>
      <c r="CP3" s="25">
        <f t="shared" ca="1" si="17"/>
        <v>0</v>
      </c>
      <c r="CQ3" s="25">
        <f t="shared" ca="1" si="17"/>
        <v>0</v>
      </c>
      <c r="CR3" s="25">
        <f t="shared" ca="1" si="17"/>
        <v>0</v>
      </c>
      <c r="CS3" s="25">
        <f t="shared" ca="1" si="17"/>
        <v>0</v>
      </c>
      <c r="CT3" s="25">
        <f t="shared" ca="1" si="17"/>
        <v>0</v>
      </c>
      <c r="CU3" s="25">
        <f t="shared" ca="1" si="17"/>
        <v>0</v>
      </c>
      <c r="CV3" s="25">
        <f t="shared" ca="1" si="17"/>
        <v>0</v>
      </c>
      <c r="CW3" s="25">
        <f t="shared" ca="1" si="17"/>
        <v>0</v>
      </c>
      <c r="CX3" s="25">
        <f t="shared" ca="1" si="17"/>
        <v>0</v>
      </c>
      <c r="CY3" s="25">
        <f t="shared" ca="1" si="17"/>
        <v>0</v>
      </c>
      <c r="CZ3" s="25">
        <f t="shared" ca="1" si="17"/>
        <v>0</v>
      </c>
      <c r="DA3" s="25">
        <f t="shared" ca="1" si="17"/>
        <v>0</v>
      </c>
      <c r="DB3" s="25">
        <f t="shared" ca="1" si="17"/>
        <v>0</v>
      </c>
      <c r="DC3" s="25">
        <f t="shared" ca="1" si="17"/>
        <v>0</v>
      </c>
      <c r="DD3" s="25">
        <f t="shared" ca="1" si="17"/>
        <v>0</v>
      </c>
      <c r="DE3" s="25">
        <f t="shared" ca="1" si="17"/>
        <v>0</v>
      </c>
      <c r="DF3" s="25">
        <f t="shared" ca="1" si="17"/>
        <v>0</v>
      </c>
      <c r="DG3" s="25">
        <f t="shared" ca="1" si="17"/>
        <v>0</v>
      </c>
      <c r="DH3" s="25">
        <f t="shared" ca="1" si="17"/>
        <v>0</v>
      </c>
      <c r="DI3" s="25">
        <f t="shared" ca="1" si="17"/>
        <v>0</v>
      </c>
      <c r="DJ3" s="25">
        <f t="shared" ca="1" si="17"/>
        <v>0</v>
      </c>
      <c r="DK3" s="25">
        <f t="shared" ca="1" si="17"/>
        <v>0</v>
      </c>
      <c r="DL3" s="25">
        <f t="shared" ca="1" si="17"/>
        <v>0</v>
      </c>
      <c r="DM3" s="25">
        <f t="shared" ca="1" si="17"/>
        <v>0</v>
      </c>
      <c r="DN3" s="25">
        <f t="shared" ca="1" si="17"/>
        <v>0</v>
      </c>
      <c r="DO3" s="25">
        <f t="shared" ca="1" si="17"/>
        <v>0</v>
      </c>
      <c r="DP3" s="25">
        <f t="shared" ca="1" si="17"/>
        <v>0</v>
      </c>
      <c r="DQ3" s="25">
        <f t="shared" ca="1" si="17"/>
        <v>0</v>
      </c>
      <c r="DR3" s="25">
        <f t="shared" ca="1" si="17"/>
        <v>0</v>
      </c>
      <c r="DS3" s="25">
        <f t="shared" ca="1" si="17"/>
        <v>0</v>
      </c>
      <c r="DT3" s="25">
        <f t="shared" ca="1" si="17"/>
        <v>0</v>
      </c>
      <c r="DU3" s="25">
        <f t="shared" ca="1" si="17"/>
        <v>0</v>
      </c>
      <c r="DV3" s="25">
        <f t="shared" ca="1" si="17"/>
        <v>0</v>
      </c>
      <c r="DW3" s="25">
        <f t="shared" ca="1" si="17"/>
        <v>0</v>
      </c>
      <c r="DX3" s="25">
        <f t="shared" ca="1" si="17"/>
        <v>0</v>
      </c>
      <c r="DY3" s="25">
        <f t="shared" ca="1" si="17"/>
        <v>0</v>
      </c>
      <c r="DZ3" s="25">
        <f t="shared" ca="1" si="17"/>
        <v>0</v>
      </c>
      <c r="EA3" s="25">
        <f t="shared" ca="1" si="17"/>
        <v>0</v>
      </c>
      <c r="EB3" s="25">
        <f t="shared" ca="1" si="17"/>
        <v>0</v>
      </c>
      <c r="EC3" s="25">
        <f t="shared" ca="1" si="17"/>
        <v>0</v>
      </c>
      <c r="ED3" s="25">
        <f t="shared" ca="1" si="17"/>
        <v>0</v>
      </c>
      <c r="EE3" s="25">
        <f t="shared" ca="1" si="17"/>
        <v>0</v>
      </c>
      <c r="EF3" s="25">
        <f t="shared" ca="1" si="17"/>
        <v>0</v>
      </c>
      <c r="EG3" s="25">
        <f t="shared" ca="1" si="17"/>
        <v>0</v>
      </c>
      <c r="EH3" s="25">
        <f t="shared" ca="1" si="17"/>
        <v>0</v>
      </c>
      <c r="EI3" s="25">
        <f t="shared" ca="1" si="17"/>
        <v>0</v>
      </c>
      <c r="EJ3" s="25">
        <f t="shared" ca="1" si="17"/>
        <v>0</v>
      </c>
      <c r="EK3" s="25">
        <f t="shared" ca="1" si="17"/>
        <v>0</v>
      </c>
      <c r="EL3" s="25">
        <f t="shared" ca="1" si="17"/>
        <v>0</v>
      </c>
      <c r="EM3" s="25">
        <f t="shared" ca="1" si="17"/>
        <v>0</v>
      </c>
      <c r="EN3" s="25">
        <f t="shared" ca="1" si="17"/>
        <v>0</v>
      </c>
      <c r="EO3" s="25">
        <f t="shared" ca="1" si="17"/>
        <v>0</v>
      </c>
      <c r="EP3" s="25">
        <f t="shared" ca="1" si="17"/>
        <v>0</v>
      </c>
      <c r="EQ3" s="25">
        <f t="shared" ca="1" si="17"/>
        <v>0</v>
      </c>
      <c r="ER3" s="25">
        <f t="shared" ca="1" si="17"/>
        <v>0</v>
      </c>
      <c r="ES3" s="25">
        <f t="shared" ca="1" si="17"/>
        <v>0</v>
      </c>
      <c r="ET3" s="25">
        <f t="shared" ca="1" si="17"/>
        <v>0</v>
      </c>
      <c r="EU3" s="25">
        <f t="shared" ca="1" si="17"/>
        <v>0</v>
      </c>
      <c r="EV3" s="25">
        <f t="shared" ca="1" si="17"/>
        <v>0</v>
      </c>
      <c r="EW3" s="25">
        <f t="shared" ca="1" si="17"/>
        <v>0</v>
      </c>
      <c r="EX3" s="25">
        <f t="shared" ca="1" si="17"/>
        <v>0</v>
      </c>
      <c r="EY3" s="25">
        <f t="shared" ca="1" si="17"/>
        <v>0</v>
      </c>
      <c r="EZ3" s="25">
        <f t="shared" ca="1" si="17"/>
        <v>0</v>
      </c>
      <c r="FA3" s="25">
        <f t="shared" ca="1" si="17"/>
        <v>0</v>
      </c>
      <c r="FB3" s="25">
        <f t="shared" ca="1" si="17"/>
        <v>0</v>
      </c>
      <c r="FC3" s="25">
        <f t="shared" ca="1" si="17"/>
        <v>0</v>
      </c>
      <c r="FD3" s="25">
        <f t="shared" ca="1" si="17"/>
        <v>0</v>
      </c>
      <c r="FE3" s="25">
        <f t="shared" ca="1" si="17"/>
        <v>0</v>
      </c>
      <c r="FF3" s="25">
        <f t="shared" ca="1" si="17"/>
        <v>0</v>
      </c>
      <c r="FG3" s="25">
        <f t="shared" ca="1" si="17"/>
        <v>0</v>
      </c>
      <c r="FH3" s="25">
        <f t="shared" ca="1" si="17"/>
        <v>0</v>
      </c>
      <c r="FI3" s="25">
        <f t="shared" ca="1" si="17"/>
        <v>0</v>
      </c>
      <c r="FJ3" s="25">
        <f t="shared" ca="1" si="17"/>
        <v>0</v>
      </c>
      <c r="FK3" s="25">
        <f t="shared" ca="1" si="17"/>
        <v>0</v>
      </c>
      <c r="FL3" s="25">
        <f t="shared" ref="FL3:HW3" ca="1" si="18">IF(ISEVEN(MONTH(FL6)),1,0)</f>
        <v>0</v>
      </c>
      <c r="FM3" s="25">
        <f t="shared" ca="1" si="18"/>
        <v>0</v>
      </c>
      <c r="FN3" s="25">
        <f t="shared" ca="1" si="18"/>
        <v>0</v>
      </c>
      <c r="FO3" s="25">
        <f t="shared" ca="1" si="18"/>
        <v>0</v>
      </c>
      <c r="FP3" s="25">
        <f t="shared" ca="1" si="18"/>
        <v>0</v>
      </c>
      <c r="FQ3" s="25">
        <f t="shared" ca="1" si="18"/>
        <v>0</v>
      </c>
      <c r="FR3" s="25">
        <f t="shared" ca="1" si="18"/>
        <v>0</v>
      </c>
      <c r="FS3" s="25">
        <f t="shared" ca="1" si="18"/>
        <v>0</v>
      </c>
      <c r="FT3" s="25">
        <f t="shared" ca="1" si="18"/>
        <v>0</v>
      </c>
      <c r="FU3" s="25">
        <f t="shared" ca="1" si="18"/>
        <v>0</v>
      </c>
      <c r="FV3" s="25">
        <f t="shared" ca="1" si="18"/>
        <v>0</v>
      </c>
      <c r="FW3" s="25">
        <f t="shared" ca="1" si="18"/>
        <v>0</v>
      </c>
      <c r="FX3" s="25">
        <f t="shared" ca="1" si="18"/>
        <v>0</v>
      </c>
      <c r="FY3" s="25">
        <f t="shared" ca="1" si="18"/>
        <v>0</v>
      </c>
      <c r="FZ3" s="25">
        <f t="shared" ca="1" si="18"/>
        <v>0</v>
      </c>
      <c r="GA3" s="25">
        <f t="shared" ca="1" si="18"/>
        <v>0</v>
      </c>
      <c r="GB3" s="25">
        <f t="shared" ca="1" si="18"/>
        <v>0</v>
      </c>
      <c r="GC3" s="25">
        <f t="shared" ca="1" si="18"/>
        <v>0</v>
      </c>
      <c r="GD3" s="25">
        <f t="shared" ca="1" si="18"/>
        <v>0</v>
      </c>
      <c r="GE3" s="25">
        <f t="shared" ca="1" si="18"/>
        <v>0</v>
      </c>
      <c r="GF3" s="25">
        <f t="shared" ca="1" si="18"/>
        <v>0</v>
      </c>
      <c r="GG3" s="25">
        <f t="shared" ca="1" si="18"/>
        <v>0</v>
      </c>
      <c r="GH3" s="25">
        <f t="shared" ca="1" si="18"/>
        <v>0</v>
      </c>
      <c r="GI3" s="25">
        <f t="shared" ca="1" si="18"/>
        <v>0</v>
      </c>
      <c r="GJ3" s="25">
        <f t="shared" ca="1" si="18"/>
        <v>0</v>
      </c>
      <c r="GK3" s="25">
        <f t="shared" ca="1" si="18"/>
        <v>0</v>
      </c>
      <c r="GL3" s="25">
        <f t="shared" ca="1" si="18"/>
        <v>0</v>
      </c>
      <c r="GM3" s="25">
        <f t="shared" ca="1" si="18"/>
        <v>0</v>
      </c>
      <c r="GN3" s="25">
        <f t="shared" ca="1" si="18"/>
        <v>0</v>
      </c>
      <c r="GO3" s="25">
        <f t="shared" ca="1" si="18"/>
        <v>0</v>
      </c>
      <c r="GP3" s="25">
        <f t="shared" ca="1" si="18"/>
        <v>0</v>
      </c>
      <c r="GQ3" s="25">
        <f t="shared" ca="1" si="18"/>
        <v>0</v>
      </c>
      <c r="GR3" s="25">
        <f t="shared" ca="1" si="18"/>
        <v>0</v>
      </c>
      <c r="GS3" s="25">
        <f t="shared" ca="1" si="18"/>
        <v>0</v>
      </c>
      <c r="GT3" s="25">
        <f t="shared" ca="1" si="18"/>
        <v>0</v>
      </c>
      <c r="GU3" s="25">
        <f t="shared" ca="1" si="18"/>
        <v>0</v>
      </c>
      <c r="GV3" s="25">
        <f t="shared" ca="1" si="18"/>
        <v>0</v>
      </c>
      <c r="GW3" s="25">
        <f t="shared" ca="1" si="18"/>
        <v>0</v>
      </c>
      <c r="GX3" s="25">
        <f t="shared" ca="1" si="18"/>
        <v>0</v>
      </c>
      <c r="GY3" s="25">
        <f t="shared" ca="1" si="18"/>
        <v>0</v>
      </c>
      <c r="GZ3" s="25">
        <f t="shared" ca="1" si="18"/>
        <v>0</v>
      </c>
      <c r="HA3" s="25">
        <f t="shared" ca="1" si="18"/>
        <v>0</v>
      </c>
      <c r="HB3" s="25">
        <f t="shared" ca="1" si="18"/>
        <v>0</v>
      </c>
      <c r="HC3" s="25">
        <f t="shared" ca="1" si="18"/>
        <v>0</v>
      </c>
      <c r="HD3" s="25">
        <f t="shared" ca="1" si="18"/>
        <v>0</v>
      </c>
      <c r="HE3" s="25">
        <f t="shared" ca="1" si="18"/>
        <v>0</v>
      </c>
      <c r="HF3" s="25">
        <f t="shared" ca="1" si="18"/>
        <v>0</v>
      </c>
      <c r="HG3" s="25">
        <f t="shared" ca="1" si="18"/>
        <v>0</v>
      </c>
      <c r="HH3" s="25">
        <f t="shared" ca="1" si="18"/>
        <v>0</v>
      </c>
      <c r="HI3" s="25">
        <f t="shared" ca="1" si="18"/>
        <v>0</v>
      </c>
      <c r="HJ3" s="25">
        <f t="shared" ca="1" si="18"/>
        <v>0</v>
      </c>
      <c r="HK3" s="25">
        <f t="shared" ca="1" si="18"/>
        <v>0</v>
      </c>
      <c r="HL3" s="25">
        <f t="shared" ca="1" si="18"/>
        <v>0</v>
      </c>
      <c r="HM3" s="25">
        <f t="shared" ca="1" si="18"/>
        <v>0</v>
      </c>
      <c r="HN3" s="25">
        <f t="shared" ca="1" si="18"/>
        <v>0</v>
      </c>
      <c r="HO3" s="25">
        <f t="shared" ca="1" si="18"/>
        <v>0</v>
      </c>
      <c r="HP3" s="25">
        <f t="shared" ca="1" si="18"/>
        <v>0</v>
      </c>
      <c r="HQ3" s="25">
        <f t="shared" ca="1" si="18"/>
        <v>0</v>
      </c>
      <c r="HR3" s="25">
        <f t="shared" ca="1" si="18"/>
        <v>0</v>
      </c>
      <c r="HS3" s="25">
        <f t="shared" ca="1" si="18"/>
        <v>0</v>
      </c>
      <c r="HT3" s="25">
        <f t="shared" ca="1" si="18"/>
        <v>0</v>
      </c>
      <c r="HU3" s="25">
        <f t="shared" ca="1" si="18"/>
        <v>0</v>
      </c>
      <c r="HV3" s="25">
        <f t="shared" ca="1" si="18"/>
        <v>0</v>
      </c>
      <c r="HW3" s="25">
        <f t="shared" ca="1" si="18"/>
        <v>0</v>
      </c>
      <c r="HX3" s="25">
        <f t="shared" ref="HX3:KI3" ca="1" si="19">IF(ISEVEN(MONTH(HX6)),1,0)</f>
        <v>0</v>
      </c>
      <c r="HY3" s="25">
        <f t="shared" ca="1" si="19"/>
        <v>0</v>
      </c>
      <c r="HZ3" s="25">
        <f t="shared" ca="1" si="19"/>
        <v>0</v>
      </c>
      <c r="IA3" s="25">
        <f t="shared" ca="1" si="19"/>
        <v>0</v>
      </c>
      <c r="IB3" s="25">
        <f t="shared" ca="1" si="19"/>
        <v>0</v>
      </c>
      <c r="IC3" s="25">
        <f t="shared" ca="1" si="19"/>
        <v>0</v>
      </c>
      <c r="ID3" s="25">
        <f t="shared" ca="1" si="19"/>
        <v>0</v>
      </c>
      <c r="IE3" s="25">
        <f t="shared" ca="1" si="19"/>
        <v>0</v>
      </c>
      <c r="IF3" s="25">
        <f t="shared" ca="1" si="19"/>
        <v>0</v>
      </c>
      <c r="IG3" s="25">
        <f t="shared" ca="1" si="19"/>
        <v>0</v>
      </c>
      <c r="IH3" s="25">
        <f t="shared" ca="1" si="19"/>
        <v>0</v>
      </c>
      <c r="II3" s="25">
        <f t="shared" ca="1" si="19"/>
        <v>0</v>
      </c>
      <c r="IJ3" s="25">
        <f t="shared" ca="1" si="19"/>
        <v>0</v>
      </c>
      <c r="IK3" s="25">
        <f t="shared" ca="1" si="19"/>
        <v>0</v>
      </c>
      <c r="IL3" s="25">
        <f t="shared" ca="1" si="19"/>
        <v>0</v>
      </c>
      <c r="IM3" s="25">
        <f t="shared" ca="1" si="19"/>
        <v>0</v>
      </c>
      <c r="IN3" s="25">
        <f t="shared" ca="1" si="19"/>
        <v>0</v>
      </c>
      <c r="IO3" s="25">
        <f t="shared" ca="1" si="19"/>
        <v>0</v>
      </c>
      <c r="IP3" s="25">
        <f t="shared" ca="1" si="19"/>
        <v>0</v>
      </c>
      <c r="IQ3" s="25">
        <f t="shared" ca="1" si="19"/>
        <v>0</v>
      </c>
      <c r="IR3" s="25">
        <f t="shared" ca="1" si="19"/>
        <v>0</v>
      </c>
      <c r="IS3" s="25">
        <f t="shared" ca="1" si="19"/>
        <v>0</v>
      </c>
      <c r="IT3" s="25">
        <f t="shared" ca="1" si="19"/>
        <v>0</v>
      </c>
      <c r="IU3" s="25">
        <f t="shared" ca="1" si="19"/>
        <v>0</v>
      </c>
      <c r="IV3" s="25">
        <f t="shared" ca="1" si="19"/>
        <v>0</v>
      </c>
      <c r="IW3" s="25">
        <f t="shared" ca="1" si="19"/>
        <v>0</v>
      </c>
      <c r="IX3" s="25">
        <f t="shared" ca="1" si="19"/>
        <v>0</v>
      </c>
      <c r="IY3" s="25">
        <f t="shared" ca="1" si="19"/>
        <v>0</v>
      </c>
      <c r="IZ3" s="25">
        <f t="shared" ca="1" si="19"/>
        <v>0</v>
      </c>
      <c r="JA3" s="25">
        <f t="shared" ca="1" si="19"/>
        <v>0</v>
      </c>
      <c r="JB3" s="25">
        <f t="shared" ca="1" si="19"/>
        <v>0</v>
      </c>
      <c r="JC3" s="25">
        <f t="shared" ca="1" si="19"/>
        <v>0</v>
      </c>
      <c r="JD3" s="25">
        <f t="shared" ca="1" si="19"/>
        <v>0</v>
      </c>
      <c r="JE3" s="25">
        <f t="shared" ca="1" si="19"/>
        <v>0</v>
      </c>
      <c r="JF3" s="25">
        <f t="shared" ca="1" si="19"/>
        <v>0</v>
      </c>
      <c r="JG3" s="25">
        <f t="shared" ca="1" si="19"/>
        <v>0</v>
      </c>
      <c r="JH3" s="25">
        <f t="shared" ca="1" si="19"/>
        <v>0</v>
      </c>
      <c r="JI3" s="25">
        <f t="shared" ca="1" si="19"/>
        <v>0</v>
      </c>
      <c r="JJ3" s="25">
        <f t="shared" ca="1" si="19"/>
        <v>0</v>
      </c>
      <c r="JK3" s="25">
        <f t="shared" ca="1" si="19"/>
        <v>0</v>
      </c>
      <c r="JL3" s="25">
        <f t="shared" ca="1" si="19"/>
        <v>0</v>
      </c>
      <c r="JM3" s="25">
        <f t="shared" ca="1" si="19"/>
        <v>0</v>
      </c>
      <c r="JN3" s="25">
        <f t="shared" ca="1" si="19"/>
        <v>0</v>
      </c>
      <c r="JO3" s="25">
        <f t="shared" ca="1" si="19"/>
        <v>0</v>
      </c>
      <c r="JP3" s="25">
        <f t="shared" ca="1" si="19"/>
        <v>0</v>
      </c>
      <c r="JQ3" s="25">
        <f t="shared" ca="1" si="19"/>
        <v>0</v>
      </c>
      <c r="JR3" s="25">
        <f t="shared" ca="1" si="19"/>
        <v>0</v>
      </c>
      <c r="JS3" s="25">
        <f t="shared" ca="1" si="19"/>
        <v>0</v>
      </c>
      <c r="JT3" s="25">
        <f t="shared" ca="1" si="19"/>
        <v>0</v>
      </c>
      <c r="JU3" s="25">
        <f t="shared" ca="1" si="19"/>
        <v>0</v>
      </c>
      <c r="JV3" s="25">
        <f t="shared" ca="1" si="19"/>
        <v>0</v>
      </c>
      <c r="JW3" s="25">
        <f t="shared" ca="1" si="19"/>
        <v>0</v>
      </c>
      <c r="JX3" s="25">
        <f t="shared" ca="1" si="19"/>
        <v>0</v>
      </c>
      <c r="JY3" s="25">
        <f t="shared" ca="1" si="19"/>
        <v>0</v>
      </c>
      <c r="JZ3" s="25">
        <f t="shared" ca="1" si="19"/>
        <v>0</v>
      </c>
      <c r="KA3" s="25">
        <f t="shared" ca="1" si="19"/>
        <v>0</v>
      </c>
      <c r="KB3" s="25">
        <f t="shared" ca="1" si="19"/>
        <v>0</v>
      </c>
      <c r="KC3" s="25">
        <f t="shared" ca="1" si="19"/>
        <v>0</v>
      </c>
      <c r="KD3" s="25">
        <f t="shared" ca="1" si="19"/>
        <v>0</v>
      </c>
      <c r="KE3" s="25">
        <f t="shared" ca="1" si="19"/>
        <v>0</v>
      </c>
      <c r="KF3" s="25">
        <f t="shared" ca="1" si="19"/>
        <v>0</v>
      </c>
      <c r="KG3" s="25">
        <f t="shared" ca="1" si="19"/>
        <v>0</v>
      </c>
      <c r="KH3" s="25">
        <f t="shared" ca="1" si="19"/>
        <v>0</v>
      </c>
      <c r="KI3" s="25">
        <f t="shared" ca="1" si="19"/>
        <v>0</v>
      </c>
      <c r="KJ3" s="25">
        <f t="shared" ref="KJ3:MU3" ca="1" si="20">IF(ISEVEN(MONTH(KJ6)),1,0)</f>
        <v>0</v>
      </c>
      <c r="KK3" s="25">
        <f t="shared" ca="1" si="20"/>
        <v>0</v>
      </c>
      <c r="KL3" s="25">
        <f t="shared" ca="1" si="20"/>
        <v>0</v>
      </c>
      <c r="KM3" s="25">
        <f t="shared" ca="1" si="20"/>
        <v>0</v>
      </c>
      <c r="KN3" s="25">
        <f t="shared" ca="1" si="20"/>
        <v>0</v>
      </c>
      <c r="KO3" s="25">
        <f t="shared" ca="1" si="20"/>
        <v>0</v>
      </c>
      <c r="KP3" s="25">
        <f t="shared" ca="1" si="20"/>
        <v>0</v>
      </c>
      <c r="KQ3" s="25">
        <f t="shared" ca="1" si="20"/>
        <v>0</v>
      </c>
      <c r="KR3" s="25">
        <f t="shared" ca="1" si="20"/>
        <v>0</v>
      </c>
      <c r="KS3" s="25">
        <f t="shared" ca="1" si="20"/>
        <v>0</v>
      </c>
      <c r="KT3" s="25">
        <f t="shared" ca="1" si="20"/>
        <v>0</v>
      </c>
      <c r="KU3" s="25">
        <f t="shared" ca="1" si="20"/>
        <v>0</v>
      </c>
      <c r="KV3" s="25">
        <f t="shared" ca="1" si="20"/>
        <v>0</v>
      </c>
      <c r="KW3" s="25">
        <f t="shared" ca="1" si="20"/>
        <v>0</v>
      </c>
      <c r="KX3" s="25">
        <f t="shared" ca="1" si="20"/>
        <v>0</v>
      </c>
      <c r="KY3" s="25">
        <f t="shared" ca="1" si="20"/>
        <v>0</v>
      </c>
      <c r="KZ3" s="25">
        <f t="shared" ca="1" si="20"/>
        <v>0</v>
      </c>
      <c r="LA3" s="25">
        <f t="shared" ca="1" si="20"/>
        <v>0</v>
      </c>
      <c r="LB3" s="25">
        <f t="shared" ca="1" si="20"/>
        <v>0</v>
      </c>
      <c r="LC3" s="25">
        <f t="shared" ca="1" si="20"/>
        <v>0</v>
      </c>
      <c r="LD3" s="25">
        <f t="shared" ca="1" si="20"/>
        <v>0</v>
      </c>
      <c r="LE3" s="25">
        <f t="shared" ca="1" si="20"/>
        <v>0</v>
      </c>
      <c r="LF3" s="25">
        <f t="shared" ca="1" si="20"/>
        <v>0</v>
      </c>
      <c r="LG3" s="25">
        <f t="shared" ca="1" si="20"/>
        <v>0</v>
      </c>
      <c r="LH3" s="25">
        <f t="shared" ca="1" si="20"/>
        <v>0</v>
      </c>
      <c r="LI3" s="25">
        <f t="shared" ca="1" si="20"/>
        <v>0</v>
      </c>
      <c r="LJ3" s="25">
        <f t="shared" ca="1" si="20"/>
        <v>0</v>
      </c>
      <c r="LK3" s="25">
        <f t="shared" ca="1" si="20"/>
        <v>0</v>
      </c>
      <c r="LL3" s="25">
        <f t="shared" ca="1" si="20"/>
        <v>0</v>
      </c>
      <c r="LM3" s="25">
        <f t="shared" ca="1" si="20"/>
        <v>0</v>
      </c>
      <c r="LN3" s="25">
        <f t="shared" ca="1" si="20"/>
        <v>0</v>
      </c>
      <c r="LO3" s="25">
        <f t="shared" ca="1" si="20"/>
        <v>0</v>
      </c>
      <c r="LP3" s="25">
        <f t="shared" ca="1" si="20"/>
        <v>0</v>
      </c>
      <c r="LQ3" s="25">
        <f t="shared" ca="1" si="20"/>
        <v>0</v>
      </c>
      <c r="LR3" s="25">
        <f t="shared" ca="1" si="20"/>
        <v>0</v>
      </c>
      <c r="LS3" s="25">
        <f t="shared" ca="1" si="20"/>
        <v>0</v>
      </c>
      <c r="LT3" s="25">
        <f t="shared" ca="1" si="20"/>
        <v>0</v>
      </c>
      <c r="LU3" s="25">
        <f t="shared" ca="1" si="20"/>
        <v>0</v>
      </c>
      <c r="LV3" s="25">
        <f t="shared" ca="1" si="20"/>
        <v>0</v>
      </c>
      <c r="LW3" s="25">
        <f t="shared" ca="1" si="20"/>
        <v>0</v>
      </c>
      <c r="LX3" s="25">
        <f t="shared" ca="1" si="20"/>
        <v>0</v>
      </c>
      <c r="LY3" s="25">
        <f t="shared" ca="1" si="20"/>
        <v>0</v>
      </c>
      <c r="LZ3" s="25">
        <f t="shared" ca="1" si="20"/>
        <v>0</v>
      </c>
      <c r="MA3" s="25">
        <f t="shared" ca="1" si="20"/>
        <v>0</v>
      </c>
      <c r="MB3" s="25">
        <f t="shared" ca="1" si="20"/>
        <v>0</v>
      </c>
      <c r="MC3" s="25">
        <f t="shared" ca="1" si="20"/>
        <v>0</v>
      </c>
      <c r="MD3" s="25">
        <f t="shared" ca="1" si="20"/>
        <v>0</v>
      </c>
      <c r="ME3" s="25">
        <f t="shared" ca="1" si="20"/>
        <v>0</v>
      </c>
      <c r="MF3" s="25">
        <f t="shared" ca="1" si="20"/>
        <v>0</v>
      </c>
      <c r="MG3" s="25">
        <f t="shared" ca="1" si="20"/>
        <v>0</v>
      </c>
      <c r="MH3" s="25">
        <f t="shared" ca="1" si="20"/>
        <v>0</v>
      </c>
      <c r="MI3" s="25">
        <f t="shared" ca="1" si="20"/>
        <v>0</v>
      </c>
      <c r="MJ3" s="25">
        <f t="shared" ca="1" si="20"/>
        <v>0</v>
      </c>
      <c r="MK3" s="25">
        <f t="shared" ca="1" si="20"/>
        <v>0</v>
      </c>
      <c r="ML3" s="25">
        <f t="shared" ca="1" si="20"/>
        <v>0</v>
      </c>
      <c r="MM3" s="25">
        <f t="shared" ca="1" si="20"/>
        <v>0</v>
      </c>
      <c r="MN3" s="25">
        <f t="shared" ca="1" si="20"/>
        <v>0</v>
      </c>
      <c r="MO3" s="25">
        <f t="shared" ca="1" si="20"/>
        <v>0</v>
      </c>
      <c r="MP3" s="25">
        <f t="shared" ca="1" si="20"/>
        <v>0</v>
      </c>
      <c r="MQ3" s="25">
        <f t="shared" ca="1" si="20"/>
        <v>0</v>
      </c>
      <c r="MR3" s="25">
        <f t="shared" ca="1" si="20"/>
        <v>0</v>
      </c>
      <c r="MS3" s="25">
        <f t="shared" ca="1" si="20"/>
        <v>0</v>
      </c>
      <c r="MT3" s="25">
        <f t="shared" ca="1" si="20"/>
        <v>0</v>
      </c>
      <c r="MU3" s="25">
        <f t="shared" ca="1" si="20"/>
        <v>0</v>
      </c>
      <c r="MV3" s="25">
        <f t="shared" ref="MV3:PG3" ca="1" si="21">IF(ISEVEN(MONTH(MV6)),1,0)</f>
        <v>0</v>
      </c>
      <c r="MW3" s="25">
        <f t="shared" ca="1" si="21"/>
        <v>0</v>
      </c>
      <c r="MX3" s="25">
        <f t="shared" ca="1" si="21"/>
        <v>0</v>
      </c>
      <c r="MY3" s="25">
        <f t="shared" ca="1" si="21"/>
        <v>0</v>
      </c>
      <c r="MZ3" s="25">
        <f t="shared" ca="1" si="21"/>
        <v>0</v>
      </c>
      <c r="NA3" s="25">
        <f t="shared" ca="1" si="21"/>
        <v>0</v>
      </c>
      <c r="NB3" s="25">
        <f t="shared" ca="1" si="21"/>
        <v>1</v>
      </c>
      <c r="NC3" s="25">
        <f t="shared" ca="1" si="21"/>
        <v>1</v>
      </c>
      <c r="ND3" s="25">
        <f t="shared" ca="1" si="21"/>
        <v>1</v>
      </c>
      <c r="NE3" s="25">
        <f t="shared" ca="1" si="21"/>
        <v>1</v>
      </c>
      <c r="NF3" s="25">
        <f t="shared" ca="1" si="21"/>
        <v>1</v>
      </c>
      <c r="NG3" s="25">
        <f t="shared" ca="1" si="21"/>
        <v>1</v>
      </c>
      <c r="NH3" s="25">
        <f t="shared" ca="1" si="21"/>
        <v>1</v>
      </c>
      <c r="NI3" s="25">
        <f t="shared" ca="1" si="21"/>
        <v>1</v>
      </c>
      <c r="NJ3" s="25">
        <f t="shared" ca="1" si="21"/>
        <v>1</v>
      </c>
      <c r="NK3" s="25">
        <f t="shared" ca="1" si="21"/>
        <v>1</v>
      </c>
      <c r="NL3" s="25">
        <f t="shared" ca="1" si="21"/>
        <v>1</v>
      </c>
      <c r="NM3" s="25">
        <f t="shared" ca="1" si="21"/>
        <v>1</v>
      </c>
      <c r="NN3" s="25">
        <f t="shared" ca="1" si="21"/>
        <v>1</v>
      </c>
      <c r="NO3" s="25">
        <f t="shared" ca="1" si="21"/>
        <v>1</v>
      </c>
      <c r="NP3" s="25">
        <f t="shared" ca="1" si="21"/>
        <v>1</v>
      </c>
      <c r="NQ3" s="25">
        <f t="shared" ca="1" si="21"/>
        <v>1</v>
      </c>
      <c r="NR3" s="25">
        <f t="shared" ca="1" si="21"/>
        <v>1</v>
      </c>
      <c r="NS3" s="25">
        <f t="shared" ca="1" si="21"/>
        <v>1</v>
      </c>
      <c r="NT3" s="25">
        <f t="shared" ca="1" si="21"/>
        <v>1</v>
      </c>
      <c r="NU3" s="25">
        <f t="shared" ca="1" si="21"/>
        <v>1</v>
      </c>
      <c r="NV3" s="25">
        <f t="shared" ca="1" si="21"/>
        <v>1</v>
      </c>
      <c r="NW3" s="25">
        <f t="shared" ca="1" si="21"/>
        <v>1</v>
      </c>
      <c r="NX3" s="25">
        <f t="shared" ca="1" si="21"/>
        <v>1</v>
      </c>
      <c r="NY3" s="25">
        <f t="shared" ca="1" si="21"/>
        <v>1</v>
      </c>
      <c r="NZ3" s="25">
        <f t="shared" ca="1" si="21"/>
        <v>1</v>
      </c>
      <c r="OA3" s="25">
        <f t="shared" ca="1" si="21"/>
        <v>1</v>
      </c>
      <c r="OB3" s="25">
        <f t="shared" ca="1" si="21"/>
        <v>1</v>
      </c>
      <c r="OC3" s="25">
        <f t="shared" ca="1" si="21"/>
        <v>1</v>
      </c>
      <c r="OD3" s="25">
        <f t="shared" ca="1" si="21"/>
        <v>1</v>
      </c>
      <c r="OE3" s="25">
        <f t="shared" ca="1" si="21"/>
        <v>1</v>
      </c>
      <c r="OF3" s="25">
        <f t="shared" ca="1" si="21"/>
        <v>1</v>
      </c>
      <c r="OG3" s="25">
        <f t="shared" ca="1" si="21"/>
        <v>1</v>
      </c>
      <c r="OH3" s="25">
        <f t="shared" ca="1" si="21"/>
        <v>1</v>
      </c>
      <c r="OI3" s="25">
        <f t="shared" ca="1" si="21"/>
        <v>1</v>
      </c>
      <c r="OJ3" s="25">
        <f t="shared" ca="1" si="21"/>
        <v>1</v>
      </c>
      <c r="OK3" s="25">
        <f t="shared" ca="1" si="21"/>
        <v>1</v>
      </c>
      <c r="OL3" s="25">
        <f t="shared" ca="1" si="21"/>
        <v>1</v>
      </c>
      <c r="OM3" s="25">
        <f t="shared" ca="1" si="21"/>
        <v>1</v>
      </c>
      <c r="ON3" s="25">
        <f t="shared" ca="1" si="21"/>
        <v>1</v>
      </c>
      <c r="OO3" s="25">
        <f t="shared" ca="1" si="21"/>
        <v>1</v>
      </c>
      <c r="OP3" s="25">
        <f t="shared" ca="1" si="21"/>
        <v>1</v>
      </c>
      <c r="OQ3" s="25">
        <f t="shared" ca="1" si="21"/>
        <v>1</v>
      </c>
      <c r="OR3" s="25">
        <f t="shared" ca="1" si="21"/>
        <v>1</v>
      </c>
      <c r="OS3" s="25">
        <f t="shared" ca="1" si="21"/>
        <v>1</v>
      </c>
      <c r="OT3" s="25">
        <f t="shared" ca="1" si="21"/>
        <v>1</v>
      </c>
      <c r="OU3" s="25">
        <f t="shared" ca="1" si="21"/>
        <v>1</v>
      </c>
      <c r="OV3" s="25">
        <f t="shared" ca="1" si="21"/>
        <v>1</v>
      </c>
      <c r="OW3" s="25">
        <f t="shared" ca="1" si="21"/>
        <v>1</v>
      </c>
      <c r="OX3" s="25">
        <f t="shared" ca="1" si="21"/>
        <v>1</v>
      </c>
      <c r="OY3" s="25">
        <f t="shared" ca="1" si="21"/>
        <v>1</v>
      </c>
      <c r="OZ3" s="25">
        <f t="shared" ca="1" si="21"/>
        <v>1</v>
      </c>
      <c r="PA3" s="25">
        <f t="shared" ca="1" si="21"/>
        <v>1</v>
      </c>
      <c r="PB3" s="25">
        <f t="shared" ca="1" si="21"/>
        <v>1</v>
      </c>
      <c r="PC3" s="25">
        <f t="shared" ca="1" si="21"/>
        <v>1</v>
      </c>
      <c r="PD3" s="25">
        <f t="shared" ca="1" si="21"/>
        <v>1</v>
      </c>
      <c r="PE3" s="25">
        <f t="shared" ca="1" si="21"/>
        <v>1</v>
      </c>
      <c r="PF3" s="25">
        <f t="shared" ca="1" si="21"/>
        <v>1</v>
      </c>
      <c r="PG3" s="25">
        <f t="shared" ca="1" si="21"/>
        <v>1</v>
      </c>
      <c r="PH3" s="25">
        <f t="shared" ref="PH3:RS3" ca="1" si="22">IF(ISEVEN(MONTH(PH6)),1,0)</f>
        <v>1</v>
      </c>
      <c r="PI3" s="25">
        <f t="shared" ca="1" si="22"/>
        <v>1</v>
      </c>
      <c r="PJ3" s="25">
        <f t="shared" ca="1" si="22"/>
        <v>1</v>
      </c>
      <c r="PK3" s="25">
        <f t="shared" ca="1" si="22"/>
        <v>1</v>
      </c>
      <c r="PL3" s="25">
        <f t="shared" ca="1" si="22"/>
        <v>1</v>
      </c>
      <c r="PM3" s="25">
        <f t="shared" ca="1" si="22"/>
        <v>1</v>
      </c>
      <c r="PN3" s="25">
        <f t="shared" ca="1" si="22"/>
        <v>1</v>
      </c>
      <c r="PO3" s="25">
        <f t="shared" ca="1" si="22"/>
        <v>1</v>
      </c>
      <c r="PP3" s="25">
        <f t="shared" ca="1" si="22"/>
        <v>1</v>
      </c>
      <c r="PQ3" s="25">
        <f t="shared" ca="1" si="22"/>
        <v>1</v>
      </c>
      <c r="PR3" s="25">
        <f t="shared" ca="1" si="22"/>
        <v>1</v>
      </c>
      <c r="PS3" s="25">
        <f t="shared" ca="1" si="22"/>
        <v>1</v>
      </c>
      <c r="PT3" s="25">
        <f t="shared" ca="1" si="22"/>
        <v>1</v>
      </c>
      <c r="PU3" s="25">
        <f t="shared" ca="1" si="22"/>
        <v>1</v>
      </c>
      <c r="PV3" s="25">
        <f t="shared" ca="1" si="22"/>
        <v>1</v>
      </c>
      <c r="PW3" s="25">
        <f t="shared" ca="1" si="22"/>
        <v>1</v>
      </c>
      <c r="PX3" s="25">
        <f t="shared" ca="1" si="22"/>
        <v>1</v>
      </c>
      <c r="PY3" s="25">
        <f t="shared" ca="1" si="22"/>
        <v>1</v>
      </c>
      <c r="PZ3" s="25">
        <f t="shared" ca="1" si="22"/>
        <v>1</v>
      </c>
      <c r="QA3" s="25">
        <f t="shared" ca="1" si="22"/>
        <v>1</v>
      </c>
      <c r="QB3" s="25">
        <f t="shared" ca="1" si="22"/>
        <v>1</v>
      </c>
      <c r="QC3" s="25">
        <f t="shared" ca="1" si="22"/>
        <v>1</v>
      </c>
      <c r="QD3" s="25">
        <f t="shared" ca="1" si="22"/>
        <v>1</v>
      </c>
      <c r="QE3" s="25">
        <f t="shared" ca="1" si="22"/>
        <v>1</v>
      </c>
      <c r="QF3" s="25">
        <f t="shared" ca="1" si="22"/>
        <v>1</v>
      </c>
      <c r="QG3" s="25">
        <f t="shared" ca="1" si="22"/>
        <v>1</v>
      </c>
      <c r="QH3" s="25">
        <f t="shared" ca="1" si="22"/>
        <v>1</v>
      </c>
      <c r="QI3" s="25">
        <f t="shared" ca="1" si="22"/>
        <v>1</v>
      </c>
      <c r="QJ3" s="25">
        <f t="shared" ca="1" si="22"/>
        <v>1</v>
      </c>
      <c r="QK3" s="25">
        <f t="shared" ca="1" si="22"/>
        <v>1</v>
      </c>
      <c r="QL3" s="25">
        <f t="shared" ca="1" si="22"/>
        <v>1</v>
      </c>
      <c r="QM3" s="25">
        <f t="shared" ca="1" si="22"/>
        <v>1</v>
      </c>
      <c r="QN3" s="25">
        <f t="shared" ca="1" si="22"/>
        <v>1</v>
      </c>
      <c r="QO3" s="25">
        <f t="shared" ca="1" si="22"/>
        <v>1</v>
      </c>
      <c r="QP3" s="25">
        <f t="shared" ca="1" si="22"/>
        <v>1</v>
      </c>
      <c r="QQ3" s="25">
        <f t="shared" ca="1" si="22"/>
        <v>1</v>
      </c>
      <c r="QR3" s="25">
        <f t="shared" ca="1" si="22"/>
        <v>1</v>
      </c>
      <c r="QS3" s="25">
        <f t="shared" ca="1" si="22"/>
        <v>1</v>
      </c>
      <c r="QT3" s="25">
        <f t="shared" ca="1" si="22"/>
        <v>1</v>
      </c>
      <c r="QU3" s="25">
        <f t="shared" ca="1" si="22"/>
        <v>1</v>
      </c>
      <c r="QV3" s="25">
        <f t="shared" ca="1" si="22"/>
        <v>1</v>
      </c>
      <c r="QW3" s="25">
        <f t="shared" ca="1" si="22"/>
        <v>1</v>
      </c>
      <c r="QX3" s="25">
        <f t="shared" ca="1" si="22"/>
        <v>1</v>
      </c>
      <c r="QY3" s="25">
        <f t="shared" ca="1" si="22"/>
        <v>1</v>
      </c>
      <c r="QZ3" s="25">
        <f t="shared" ca="1" si="22"/>
        <v>1</v>
      </c>
      <c r="RA3" s="25">
        <f t="shared" ca="1" si="22"/>
        <v>1</v>
      </c>
      <c r="RB3" s="25">
        <f t="shared" ca="1" si="22"/>
        <v>1</v>
      </c>
      <c r="RC3" s="25">
        <f t="shared" ca="1" si="22"/>
        <v>1</v>
      </c>
      <c r="RD3" s="25">
        <f t="shared" ca="1" si="22"/>
        <v>1</v>
      </c>
      <c r="RE3" s="25">
        <f t="shared" ca="1" si="22"/>
        <v>1</v>
      </c>
      <c r="RF3" s="25">
        <f t="shared" ca="1" si="22"/>
        <v>1</v>
      </c>
      <c r="RG3" s="25">
        <f t="shared" ca="1" si="22"/>
        <v>1</v>
      </c>
      <c r="RH3" s="25">
        <f t="shared" ca="1" si="22"/>
        <v>1</v>
      </c>
      <c r="RI3" s="25">
        <f t="shared" ca="1" si="22"/>
        <v>1</v>
      </c>
      <c r="RJ3" s="25">
        <f t="shared" ca="1" si="22"/>
        <v>1</v>
      </c>
      <c r="RK3" s="25">
        <f t="shared" ca="1" si="22"/>
        <v>1</v>
      </c>
      <c r="RL3" s="25">
        <f t="shared" ca="1" si="22"/>
        <v>1</v>
      </c>
      <c r="RM3" s="25">
        <f t="shared" ca="1" si="22"/>
        <v>1</v>
      </c>
      <c r="RN3" s="25">
        <f t="shared" ca="1" si="22"/>
        <v>1</v>
      </c>
      <c r="RO3" s="25">
        <f t="shared" ca="1" si="22"/>
        <v>1</v>
      </c>
      <c r="RP3" s="25">
        <f t="shared" ca="1" si="22"/>
        <v>1</v>
      </c>
      <c r="RQ3" s="25">
        <f t="shared" ca="1" si="22"/>
        <v>1</v>
      </c>
      <c r="RR3" s="25">
        <f t="shared" ca="1" si="22"/>
        <v>1</v>
      </c>
      <c r="RS3" s="25">
        <f t="shared" ca="1" si="22"/>
        <v>1</v>
      </c>
      <c r="RT3" s="25">
        <f t="shared" ref="RT3:SF3" ca="1" si="23">IF(ISEVEN(MONTH(RT6)),1,0)</f>
        <v>1</v>
      </c>
      <c r="RU3" s="25">
        <f t="shared" ca="1" si="23"/>
        <v>1</v>
      </c>
      <c r="RV3" s="25">
        <f t="shared" ca="1" si="23"/>
        <v>1</v>
      </c>
      <c r="RW3" s="25">
        <f t="shared" ca="1" si="23"/>
        <v>1</v>
      </c>
      <c r="RX3" s="25">
        <f t="shared" ca="1" si="23"/>
        <v>1</v>
      </c>
      <c r="RY3" s="25">
        <f t="shared" ca="1" si="23"/>
        <v>1</v>
      </c>
      <c r="RZ3" s="25">
        <f t="shared" ca="1" si="23"/>
        <v>1</v>
      </c>
      <c r="SA3" s="25">
        <f t="shared" ca="1" si="23"/>
        <v>1</v>
      </c>
      <c r="SB3" s="25">
        <f t="shared" ca="1" si="23"/>
        <v>1</v>
      </c>
      <c r="SC3" s="25">
        <f t="shared" ca="1" si="23"/>
        <v>1</v>
      </c>
      <c r="SD3" s="25">
        <f t="shared" ca="1" si="23"/>
        <v>1</v>
      </c>
      <c r="SE3" s="25">
        <f t="shared" ca="1" si="23"/>
        <v>1</v>
      </c>
      <c r="SF3" s="25">
        <f t="shared" ca="1" si="23"/>
        <v>1</v>
      </c>
      <c r="SG3" s="83"/>
    </row>
    <row r="4" spans="1:501" ht="24" customHeight="1" x14ac:dyDescent="0.25">
      <c r="A4" s="55">
        <f ca="1">IF(WEEKDAY($A$2,2)&lt;=4,1+$A$2-WEEKDAY($A$2,2),1+$A$2+(7-WEEKDAY($A$2,2)))</f>
        <v>42373</v>
      </c>
      <c r="B4" s="55">
        <f ca="1">IF(WEEKDAY($B$2,2)&lt;=4,1+$B$2-WEEKDAY($B$2,2),1+$B$2+(7-WEEKDAY($B$2,2)))</f>
        <v>42737</v>
      </c>
      <c r="C4" s="55"/>
      <c r="E4" s="76"/>
      <c r="F4" s="55"/>
      <c r="G4" s="24" t="s">
        <v>16</v>
      </c>
      <c r="H4" s="25">
        <f ca="1">WEEKNUM(H$6+0.000001,21)</f>
        <v>26</v>
      </c>
      <c r="I4" s="25" t="str">
        <f t="shared" ref="I4:BT4" ca="1" si="24">IF(AND(WEEKDAY(I$6,2)=1,ROUND(I6-INT(I6),5)&lt;=ROUND(1/24*8,5)),WEEKNUM(I$6+0.000001,21),"")</f>
        <v/>
      </c>
      <c r="J4" s="25" t="str">
        <f t="shared" ca="1" si="24"/>
        <v/>
      </c>
      <c r="K4" s="25" t="str">
        <f t="shared" ca="1" si="24"/>
        <v/>
      </c>
      <c r="L4" s="25" t="str">
        <f t="shared" ca="1" si="24"/>
        <v/>
      </c>
      <c r="M4" s="25" t="str">
        <f t="shared" ca="1" si="24"/>
        <v/>
      </c>
      <c r="N4" s="25" t="str">
        <f t="shared" ca="1" si="24"/>
        <v/>
      </c>
      <c r="O4" s="25" t="str">
        <f t="shared" ca="1" si="24"/>
        <v/>
      </c>
      <c r="P4" s="25" t="str">
        <f t="shared" ca="1" si="24"/>
        <v/>
      </c>
      <c r="Q4" s="25" t="str">
        <f t="shared" ca="1" si="24"/>
        <v/>
      </c>
      <c r="R4" s="25" t="str">
        <f t="shared" ca="1" si="24"/>
        <v/>
      </c>
      <c r="S4" s="25" t="str">
        <f t="shared" ca="1" si="24"/>
        <v/>
      </c>
      <c r="T4" s="25" t="str">
        <f t="shared" ca="1" si="24"/>
        <v/>
      </c>
      <c r="U4" s="25" t="str">
        <f t="shared" ca="1" si="24"/>
        <v/>
      </c>
      <c r="V4" s="25" t="str">
        <f t="shared" ca="1" si="24"/>
        <v/>
      </c>
      <c r="W4" s="25" t="str">
        <f t="shared" ca="1" si="24"/>
        <v/>
      </c>
      <c r="X4" s="25" t="str">
        <f t="shared" ca="1" si="24"/>
        <v/>
      </c>
      <c r="Y4" s="25" t="str">
        <f t="shared" ca="1" si="24"/>
        <v/>
      </c>
      <c r="Z4" s="25" t="str">
        <f t="shared" ca="1" si="24"/>
        <v/>
      </c>
      <c r="AA4" s="25" t="str">
        <f t="shared" ca="1" si="24"/>
        <v/>
      </c>
      <c r="AB4" s="25" t="str">
        <f t="shared" ca="1" si="24"/>
        <v/>
      </c>
      <c r="AC4" s="25" t="str">
        <f t="shared" ca="1" si="24"/>
        <v/>
      </c>
      <c r="AD4" s="25" t="str">
        <f t="shared" ca="1" si="24"/>
        <v/>
      </c>
      <c r="AE4" s="25" t="str">
        <f t="shared" ca="1" si="24"/>
        <v/>
      </c>
      <c r="AF4" s="25" t="str">
        <f t="shared" ca="1" si="24"/>
        <v/>
      </c>
      <c r="AG4" s="25" t="str">
        <f t="shared" ca="1" si="24"/>
        <v/>
      </c>
      <c r="AH4" s="25" t="str">
        <f t="shared" ca="1" si="24"/>
        <v/>
      </c>
      <c r="AI4" s="25" t="str">
        <f t="shared" ca="1" si="24"/>
        <v/>
      </c>
      <c r="AJ4" s="25" t="str">
        <f t="shared" ca="1" si="24"/>
        <v/>
      </c>
      <c r="AK4" s="25" t="str">
        <f t="shared" ca="1" si="24"/>
        <v/>
      </c>
      <c r="AL4" s="25" t="str">
        <f t="shared" ca="1" si="24"/>
        <v/>
      </c>
      <c r="AM4" s="25" t="str">
        <f t="shared" ca="1" si="24"/>
        <v/>
      </c>
      <c r="AN4" s="25" t="str">
        <f t="shared" ca="1" si="24"/>
        <v/>
      </c>
      <c r="AO4" s="25" t="str">
        <f t="shared" ca="1" si="24"/>
        <v/>
      </c>
      <c r="AP4" s="25" t="str">
        <f t="shared" ca="1" si="24"/>
        <v/>
      </c>
      <c r="AQ4" s="25" t="str">
        <f t="shared" ca="1" si="24"/>
        <v/>
      </c>
      <c r="AR4" s="25" t="str">
        <f t="shared" ca="1" si="24"/>
        <v/>
      </c>
      <c r="AS4" s="25" t="str">
        <f t="shared" ca="1" si="24"/>
        <v/>
      </c>
      <c r="AT4" s="25" t="str">
        <f t="shared" ca="1" si="24"/>
        <v/>
      </c>
      <c r="AU4" s="25" t="str">
        <f t="shared" ca="1" si="24"/>
        <v/>
      </c>
      <c r="AV4" s="25" t="str">
        <f t="shared" ca="1" si="24"/>
        <v/>
      </c>
      <c r="AW4" s="25" t="str">
        <f t="shared" ca="1" si="24"/>
        <v/>
      </c>
      <c r="AX4" s="25" t="str">
        <f t="shared" ca="1" si="24"/>
        <v/>
      </c>
      <c r="AY4" s="25" t="str">
        <f t="shared" ca="1" si="24"/>
        <v/>
      </c>
      <c r="AZ4" s="25" t="str">
        <f t="shared" ca="1" si="24"/>
        <v/>
      </c>
      <c r="BA4" s="25" t="str">
        <f t="shared" ca="1" si="24"/>
        <v/>
      </c>
      <c r="BB4" s="25" t="str">
        <f t="shared" ca="1" si="24"/>
        <v/>
      </c>
      <c r="BC4" s="25" t="str">
        <f t="shared" ca="1" si="24"/>
        <v/>
      </c>
      <c r="BD4" s="25" t="str">
        <f t="shared" ca="1" si="24"/>
        <v/>
      </c>
      <c r="BE4" s="25" t="str">
        <f t="shared" ca="1" si="24"/>
        <v/>
      </c>
      <c r="BF4" s="25" t="str">
        <f t="shared" ca="1" si="24"/>
        <v/>
      </c>
      <c r="BG4" s="25" t="str">
        <f t="shared" ca="1" si="24"/>
        <v/>
      </c>
      <c r="BH4" s="25" t="str">
        <f t="shared" ca="1" si="24"/>
        <v/>
      </c>
      <c r="BI4" s="25" t="str">
        <f t="shared" ca="1" si="24"/>
        <v/>
      </c>
      <c r="BJ4" s="25" t="str">
        <f t="shared" ca="1" si="24"/>
        <v/>
      </c>
      <c r="BK4" s="25" t="str">
        <f t="shared" ca="1" si="24"/>
        <v/>
      </c>
      <c r="BL4" s="25" t="str">
        <f t="shared" ca="1" si="24"/>
        <v/>
      </c>
      <c r="BM4" s="25" t="str">
        <f t="shared" ca="1" si="24"/>
        <v/>
      </c>
      <c r="BN4" s="25" t="str">
        <f t="shared" ca="1" si="24"/>
        <v/>
      </c>
      <c r="BO4" s="25" t="str">
        <f t="shared" ca="1" si="24"/>
        <v/>
      </c>
      <c r="BP4" s="25" t="str">
        <f t="shared" ca="1" si="24"/>
        <v/>
      </c>
      <c r="BQ4" s="25" t="str">
        <f t="shared" ca="1" si="24"/>
        <v/>
      </c>
      <c r="BR4" s="25" t="str">
        <f t="shared" ca="1" si="24"/>
        <v/>
      </c>
      <c r="BS4" s="25" t="str">
        <f t="shared" ca="1" si="24"/>
        <v/>
      </c>
      <c r="BT4" s="25" t="str">
        <f t="shared" ca="1" si="24"/>
        <v/>
      </c>
      <c r="BU4" s="25" t="str">
        <f t="shared" ref="BU4:EF4" ca="1" si="25">IF(AND(WEEKDAY(BU$6,2)=1,ROUND(BU6-INT(BU6),5)&lt;=ROUND(1/24*8,5)),WEEKNUM(BU$6+0.000001,21),"")</f>
        <v/>
      </c>
      <c r="BV4" s="25" t="str">
        <f t="shared" ca="1" si="25"/>
        <v/>
      </c>
      <c r="BW4" s="25" t="str">
        <f t="shared" ca="1" si="25"/>
        <v/>
      </c>
      <c r="BX4" s="25" t="str">
        <f t="shared" ca="1" si="25"/>
        <v/>
      </c>
      <c r="BY4" s="25" t="str">
        <f t="shared" ca="1" si="25"/>
        <v/>
      </c>
      <c r="BZ4" s="25" t="str">
        <f t="shared" ca="1" si="25"/>
        <v/>
      </c>
      <c r="CA4" s="25" t="str">
        <f t="shared" ca="1" si="25"/>
        <v/>
      </c>
      <c r="CB4" s="25" t="str">
        <f t="shared" ca="1" si="25"/>
        <v/>
      </c>
      <c r="CC4" s="25" t="str">
        <f t="shared" ca="1" si="25"/>
        <v/>
      </c>
      <c r="CD4" s="25" t="str">
        <f t="shared" ca="1" si="25"/>
        <v/>
      </c>
      <c r="CE4" s="25" t="str">
        <f t="shared" ca="1" si="25"/>
        <v/>
      </c>
      <c r="CF4" s="25" t="str">
        <f t="shared" ca="1" si="25"/>
        <v/>
      </c>
      <c r="CG4" s="25" t="str">
        <f t="shared" ca="1" si="25"/>
        <v/>
      </c>
      <c r="CH4" s="25">
        <f t="shared" ca="1" si="25"/>
        <v>27</v>
      </c>
      <c r="CI4" s="25" t="str">
        <f t="shared" ca="1" si="25"/>
        <v/>
      </c>
      <c r="CJ4" s="25" t="str">
        <f t="shared" ca="1" si="25"/>
        <v/>
      </c>
      <c r="CK4" s="25" t="str">
        <f t="shared" ca="1" si="25"/>
        <v/>
      </c>
      <c r="CL4" s="25" t="str">
        <f t="shared" ca="1" si="25"/>
        <v/>
      </c>
      <c r="CM4" s="25" t="str">
        <f t="shared" ca="1" si="25"/>
        <v/>
      </c>
      <c r="CN4" s="25" t="str">
        <f t="shared" ca="1" si="25"/>
        <v/>
      </c>
      <c r="CO4" s="25" t="str">
        <f t="shared" ca="1" si="25"/>
        <v/>
      </c>
      <c r="CP4" s="25" t="str">
        <f t="shared" ca="1" si="25"/>
        <v/>
      </c>
      <c r="CQ4" s="25" t="str">
        <f t="shared" ca="1" si="25"/>
        <v/>
      </c>
      <c r="CR4" s="25" t="str">
        <f t="shared" ca="1" si="25"/>
        <v/>
      </c>
      <c r="CS4" s="25" t="str">
        <f t="shared" ca="1" si="25"/>
        <v/>
      </c>
      <c r="CT4" s="25" t="str">
        <f t="shared" ca="1" si="25"/>
        <v/>
      </c>
      <c r="CU4" s="25" t="str">
        <f t="shared" ca="1" si="25"/>
        <v/>
      </c>
      <c r="CV4" s="25" t="str">
        <f t="shared" ca="1" si="25"/>
        <v/>
      </c>
      <c r="CW4" s="25" t="str">
        <f t="shared" ca="1" si="25"/>
        <v/>
      </c>
      <c r="CX4" s="25" t="str">
        <f t="shared" ca="1" si="25"/>
        <v/>
      </c>
      <c r="CY4" s="25" t="str">
        <f t="shared" ca="1" si="25"/>
        <v/>
      </c>
      <c r="CZ4" s="25" t="str">
        <f t="shared" ca="1" si="25"/>
        <v/>
      </c>
      <c r="DA4" s="25" t="str">
        <f t="shared" ca="1" si="25"/>
        <v/>
      </c>
      <c r="DB4" s="25" t="str">
        <f t="shared" ca="1" si="25"/>
        <v/>
      </c>
      <c r="DC4" s="25" t="str">
        <f t="shared" ca="1" si="25"/>
        <v/>
      </c>
      <c r="DD4" s="25" t="str">
        <f t="shared" ca="1" si="25"/>
        <v/>
      </c>
      <c r="DE4" s="25" t="str">
        <f t="shared" ca="1" si="25"/>
        <v/>
      </c>
      <c r="DF4" s="25" t="str">
        <f t="shared" ca="1" si="25"/>
        <v/>
      </c>
      <c r="DG4" s="25" t="str">
        <f t="shared" ca="1" si="25"/>
        <v/>
      </c>
      <c r="DH4" s="25" t="str">
        <f t="shared" ca="1" si="25"/>
        <v/>
      </c>
      <c r="DI4" s="25" t="str">
        <f t="shared" ca="1" si="25"/>
        <v/>
      </c>
      <c r="DJ4" s="25" t="str">
        <f t="shared" ca="1" si="25"/>
        <v/>
      </c>
      <c r="DK4" s="25" t="str">
        <f t="shared" ca="1" si="25"/>
        <v/>
      </c>
      <c r="DL4" s="25" t="str">
        <f t="shared" ca="1" si="25"/>
        <v/>
      </c>
      <c r="DM4" s="25" t="str">
        <f t="shared" ca="1" si="25"/>
        <v/>
      </c>
      <c r="DN4" s="25" t="str">
        <f t="shared" ca="1" si="25"/>
        <v/>
      </c>
      <c r="DO4" s="25" t="str">
        <f t="shared" ca="1" si="25"/>
        <v/>
      </c>
      <c r="DP4" s="25" t="str">
        <f t="shared" ca="1" si="25"/>
        <v/>
      </c>
      <c r="DQ4" s="25" t="str">
        <f t="shared" ca="1" si="25"/>
        <v/>
      </c>
      <c r="DR4" s="25" t="str">
        <f t="shared" ca="1" si="25"/>
        <v/>
      </c>
      <c r="DS4" s="25" t="str">
        <f t="shared" ca="1" si="25"/>
        <v/>
      </c>
      <c r="DT4" s="25" t="str">
        <f t="shared" ca="1" si="25"/>
        <v/>
      </c>
      <c r="DU4" s="25" t="str">
        <f t="shared" ca="1" si="25"/>
        <v/>
      </c>
      <c r="DV4" s="25" t="str">
        <f t="shared" ca="1" si="25"/>
        <v/>
      </c>
      <c r="DW4" s="25" t="str">
        <f t="shared" ca="1" si="25"/>
        <v/>
      </c>
      <c r="DX4" s="25" t="str">
        <f t="shared" ca="1" si="25"/>
        <v/>
      </c>
      <c r="DY4" s="25" t="str">
        <f t="shared" ca="1" si="25"/>
        <v/>
      </c>
      <c r="DZ4" s="25" t="str">
        <f t="shared" ca="1" si="25"/>
        <v/>
      </c>
      <c r="EA4" s="25" t="str">
        <f t="shared" ca="1" si="25"/>
        <v/>
      </c>
      <c r="EB4" s="25" t="str">
        <f t="shared" ca="1" si="25"/>
        <v/>
      </c>
      <c r="EC4" s="25" t="str">
        <f t="shared" ca="1" si="25"/>
        <v/>
      </c>
      <c r="ED4" s="25" t="str">
        <f t="shared" ca="1" si="25"/>
        <v/>
      </c>
      <c r="EE4" s="25" t="str">
        <f t="shared" ca="1" si="25"/>
        <v/>
      </c>
      <c r="EF4" s="25" t="str">
        <f t="shared" ca="1" si="25"/>
        <v/>
      </c>
      <c r="EG4" s="25" t="str">
        <f t="shared" ref="EG4:GR4" ca="1" si="26">IF(AND(WEEKDAY(EG$6,2)=1,ROUND(EG6-INT(EG6),5)&lt;=ROUND(1/24*8,5)),WEEKNUM(EG$6+0.000001,21),"")</f>
        <v/>
      </c>
      <c r="EH4" s="25" t="str">
        <f t="shared" ca="1" si="26"/>
        <v/>
      </c>
      <c r="EI4" s="25" t="str">
        <f t="shared" ca="1" si="26"/>
        <v/>
      </c>
      <c r="EJ4" s="25" t="str">
        <f t="shared" ca="1" si="26"/>
        <v/>
      </c>
      <c r="EK4" s="25" t="str">
        <f t="shared" ca="1" si="26"/>
        <v/>
      </c>
      <c r="EL4" s="25" t="str">
        <f t="shared" ca="1" si="26"/>
        <v/>
      </c>
      <c r="EM4" s="25" t="str">
        <f t="shared" ca="1" si="26"/>
        <v/>
      </c>
      <c r="EN4" s="25" t="str">
        <f t="shared" ca="1" si="26"/>
        <v/>
      </c>
      <c r="EO4" s="25" t="str">
        <f t="shared" ca="1" si="26"/>
        <v/>
      </c>
      <c r="EP4" s="25" t="str">
        <f t="shared" ca="1" si="26"/>
        <v/>
      </c>
      <c r="EQ4" s="25" t="str">
        <f t="shared" ca="1" si="26"/>
        <v/>
      </c>
      <c r="ER4" s="25" t="str">
        <f t="shared" ca="1" si="26"/>
        <v/>
      </c>
      <c r="ES4" s="25" t="str">
        <f t="shared" ca="1" si="26"/>
        <v/>
      </c>
      <c r="ET4" s="25" t="str">
        <f t="shared" ca="1" si="26"/>
        <v/>
      </c>
      <c r="EU4" s="25" t="str">
        <f t="shared" ca="1" si="26"/>
        <v/>
      </c>
      <c r="EV4" s="25" t="str">
        <f t="shared" ca="1" si="26"/>
        <v/>
      </c>
      <c r="EW4" s="25" t="str">
        <f t="shared" ca="1" si="26"/>
        <v/>
      </c>
      <c r="EX4" s="25" t="str">
        <f t="shared" ca="1" si="26"/>
        <v/>
      </c>
      <c r="EY4" s="25" t="str">
        <f t="shared" ca="1" si="26"/>
        <v/>
      </c>
      <c r="EZ4" s="25">
        <f t="shared" ca="1" si="26"/>
        <v>28</v>
      </c>
      <c r="FA4" s="25" t="str">
        <f t="shared" ca="1" si="26"/>
        <v/>
      </c>
      <c r="FB4" s="25" t="str">
        <f t="shared" ca="1" si="26"/>
        <v/>
      </c>
      <c r="FC4" s="25" t="str">
        <f t="shared" ca="1" si="26"/>
        <v/>
      </c>
      <c r="FD4" s="25" t="str">
        <f t="shared" ca="1" si="26"/>
        <v/>
      </c>
      <c r="FE4" s="25" t="str">
        <f t="shared" ca="1" si="26"/>
        <v/>
      </c>
      <c r="FF4" s="25" t="str">
        <f t="shared" ca="1" si="26"/>
        <v/>
      </c>
      <c r="FG4" s="25" t="str">
        <f t="shared" ca="1" si="26"/>
        <v/>
      </c>
      <c r="FH4" s="25" t="str">
        <f t="shared" ca="1" si="26"/>
        <v/>
      </c>
      <c r="FI4" s="25" t="str">
        <f t="shared" ca="1" si="26"/>
        <v/>
      </c>
      <c r="FJ4" s="25" t="str">
        <f t="shared" ca="1" si="26"/>
        <v/>
      </c>
      <c r="FK4" s="25" t="str">
        <f t="shared" ca="1" si="26"/>
        <v/>
      </c>
      <c r="FL4" s="25" t="str">
        <f t="shared" ca="1" si="26"/>
        <v/>
      </c>
      <c r="FM4" s="25" t="str">
        <f t="shared" ca="1" si="26"/>
        <v/>
      </c>
      <c r="FN4" s="25" t="str">
        <f t="shared" ca="1" si="26"/>
        <v/>
      </c>
      <c r="FO4" s="25" t="str">
        <f t="shared" ca="1" si="26"/>
        <v/>
      </c>
      <c r="FP4" s="25" t="str">
        <f t="shared" ca="1" si="26"/>
        <v/>
      </c>
      <c r="FQ4" s="25" t="str">
        <f t="shared" ca="1" si="26"/>
        <v/>
      </c>
      <c r="FR4" s="25" t="str">
        <f t="shared" ca="1" si="26"/>
        <v/>
      </c>
      <c r="FS4" s="25" t="str">
        <f t="shared" ca="1" si="26"/>
        <v/>
      </c>
      <c r="FT4" s="25" t="str">
        <f t="shared" ca="1" si="26"/>
        <v/>
      </c>
      <c r="FU4" s="25" t="str">
        <f t="shared" ca="1" si="26"/>
        <v/>
      </c>
      <c r="FV4" s="25" t="str">
        <f t="shared" ca="1" si="26"/>
        <v/>
      </c>
      <c r="FW4" s="25" t="str">
        <f t="shared" ca="1" si="26"/>
        <v/>
      </c>
      <c r="FX4" s="25" t="str">
        <f t="shared" ca="1" si="26"/>
        <v/>
      </c>
      <c r="FY4" s="25" t="str">
        <f t="shared" ca="1" si="26"/>
        <v/>
      </c>
      <c r="FZ4" s="25" t="str">
        <f t="shared" ca="1" si="26"/>
        <v/>
      </c>
      <c r="GA4" s="25" t="str">
        <f t="shared" ca="1" si="26"/>
        <v/>
      </c>
      <c r="GB4" s="25" t="str">
        <f t="shared" ca="1" si="26"/>
        <v/>
      </c>
      <c r="GC4" s="25" t="str">
        <f t="shared" ca="1" si="26"/>
        <v/>
      </c>
      <c r="GD4" s="25" t="str">
        <f t="shared" ca="1" si="26"/>
        <v/>
      </c>
      <c r="GE4" s="25" t="str">
        <f t="shared" ca="1" si="26"/>
        <v/>
      </c>
      <c r="GF4" s="25" t="str">
        <f t="shared" ca="1" si="26"/>
        <v/>
      </c>
      <c r="GG4" s="25" t="str">
        <f t="shared" ca="1" si="26"/>
        <v/>
      </c>
      <c r="GH4" s="25" t="str">
        <f t="shared" ca="1" si="26"/>
        <v/>
      </c>
      <c r="GI4" s="25" t="str">
        <f t="shared" ca="1" si="26"/>
        <v/>
      </c>
      <c r="GJ4" s="25" t="str">
        <f t="shared" ca="1" si="26"/>
        <v/>
      </c>
      <c r="GK4" s="25" t="str">
        <f t="shared" ca="1" si="26"/>
        <v/>
      </c>
      <c r="GL4" s="25" t="str">
        <f t="shared" ca="1" si="26"/>
        <v/>
      </c>
      <c r="GM4" s="25" t="str">
        <f t="shared" ca="1" si="26"/>
        <v/>
      </c>
      <c r="GN4" s="25" t="str">
        <f t="shared" ca="1" si="26"/>
        <v/>
      </c>
      <c r="GO4" s="25" t="str">
        <f t="shared" ca="1" si="26"/>
        <v/>
      </c>
      <c r="GP4" s="25" t="str">
        <f t="shared" ca="1" si="26"/>
        <v/>
      </c>
      <c r="GQ4" s="25" t="str">
        <f t="shared" ca="1" si="26"/>
        <v/>
      </c>
      <c r="GR4" s="25" t="str">
        <f t="shared" ca="1" si="26"/>
        <v/>
      </c>
      <c r="GS4" s="25" t="str">
        <f t="shared" ref="GS4:IO4" ca="1" si="27">IF(AND(WEEKDAY(GS$6,2)=1,ROUND(GS6-INT(GS6),5)&lt;=ROUND(1/24*8,5)),WEEKNUM(GS$6+0.000001,21),"")</f>
        <v/>
      </c>
      <c r="GT4" s="25" t="str">
        <f t="shared" ca="1" si="27"/>
        <v/>
      </c>
      <c r="GU4" s="25" t="str">
        <f t="shared" ca="1" si="27"/>
        <v/>
      </c>
      <c r="GV4" s="25" t="str">
        <f t="shared" ca="1" si="27"/>
        <v/>
      </c>
      <c r="GW4" s="25" t="str">
        <f t="shared" ca="1" si="27"/>
        <v/>
      </c>
      <c r="GX4" s="25" t="str">
        <f t="shared" ca="1" si="27"/>
        <v/>
      </c>
      <c r="GY4" s="25" t="str">
        <f t="shared" ca="1" si="27"/>
        <v/>
      </c>
      <c r="GZ4" s="25" t="str">
        <f t="shared" ca="1" si="27"/>
        <v/>
      </c>
      <c r="HA4" s="25" t="str">
        <f t="shared" ca="1" si="27"/>
        <v/>
      </c>
      <c r="HB4" s="25" t="str">
        <f t="shared" ca="1" si="27"/>
        <v/>
      </c>
      <c r="HC4" s="25" t="str">
        <f t="shared" ca="1" si="27"/>
        <v/>
      </c>
      <c r="HD4" s="25" t="str">
        <f t="shared" ca="1" si="27"/>
        <v/>
      </c>
      <c r="HE4" s="25" t="str">
        <f t="shared" ca="1" si="27"/>
        <v/>
      </c>
      <c r="HF4" s="25" t="str">
        <f t="shared" ca="1" si="27"/>
        <v/>
      </c>
      <c r="HG4" s="25" t="str">
        <f t="shared" ca="1" si="27"/>
        <v/>
      </c>
      <c r="HH4" s="25" t="str">
        <f t="shared" ca="1" si="27"/>
        <v/>
      </c>
      <c r="HI4" s="25" t="str">
        <f t="shared" ca="1" si="27"/>
        <v/>
      </c>
      <c r="HJ4" s="25" t="str">
        <f t="shared" ca="1" si="27"/>
        <v/>
      </c>
      <c r="HK4" s="25" t="str">
        <f t="shared" ca="1" si="27"/>
        <v/>
      </c>
      <c r="HL4" s="25" t="str">
        <f t="shared" ca="1" si="27"/>
        <v/>
      </c>
      <c r="HM4" s="25" t="str">
        <f t="shared" ca="1" si="27"/>
        <v/>
      </c>
      <c r="HN4" s="25" t="str">
        <f t="shared" ca="1" si="27"/>
        <v/>
      </c>
      <c r="HO4" s="25" t="str">
        <f t="shared" ca="1" si="27"/>
        <v/>
      </c>
      <c r="HP4" s="25" t="str">
        <f t="shared" ca="1" si="27"/>
        <v/>
      </c>
      <c r="HQ4" s="25" t="str">
        <f t="shared" ca="1" si="27"/>
        <v/>
      </c>
      <c r="HR4" s="25">
        <f t="shared" ca="1" si="27"/>
        <v>29</v>
      </c>
      <c r="HS4" s="25" t="str">
        <f t="shared" ca="1" si="27"/>
        <v/>
      </c>
      <c r="HT4" s="25" t="str">
        <f t="shared" ca="1" si="27"/>
        <v/>
      </c>
      <c r="HU4" s="25" t="str">
        <f t="shared" ca="1" si="27"/>
        <v/>
      </c>
      <c r="HV4" s="25" t="str">
        <f t="shared" ca="1" si="27"/>
        <v/>
      </c>
      <c r="HW4" s="25" t="str">
        <f t="shared" ca="1" si="27"/>
        <v/>
      </c>
      <c r="HX4" s="25" t="str">
        <f t="shared" ca="1" si="27"/>
        <v/>
      </c>
      <c r="HY4" s="25" t="str">
        <f t="shared" ca="1" si="27"/>
        <v/>
      </c>
      <c r="HZ4" s="25" t="str">
        <f t="shared" ca="1" si="27"/>
        <v/>
      </c>
      <c r="IA4" s="25" t="str">
        <f t="shared" ca="1" si="27"/>
        <v/>
      </c>
      <c r="IB4" s="25" t="str">
        <f t="shared" ca="1" si="27"/>
        <v/>
      </c>
      <c r="IC4" s="25" t="str">
        <f t="shared" ca="1" si="27"/>
        <v/>
      </c>
      <c r="ID4" s="25" t="str">
        <f t="shared" ca="1" si="27"/>
        <v/>
      </c>
      <c r="IE4" s="25" t="str">
        <f t="shared" ca="1" si="27"/>
        <v/>
      </c>
      <c r="IF4" s="25" t="str">
        <f t="shared" ca="1" si="27"/>
        <v/>
      </c>
      <c r="IG4" s="25" t="str">
        <f t="shared" ca="1" si="27"/>
        <v/>
      </c>
      <c r="IH4" s="25" t="str">
        <f t="shared" ca="1" si="27"/>
        <v/>
      </c>
      <c r="II4" s="25" t="str">
        <f t="shared" ca="1" si="27"/>
        <v/>
      </c>
      <c r="IJ4" s="25" t="str">
        <f t="shared" ca="1" si="27"/>
        <v/>
      </c>
      <c r="IK4" s="25" t="str">
        <f t="shared" ca="1" si="27"/>
        <v/>
      </c>
      <c r="IL4" s="25" t="str">
        <f t="shared" ca="1" si="27"/>
        <v/>
      </c>
      <c r="IM4" s="25" t="str">
        <f t="shared" ca="1" si="27"/>
        <v/>
      </c>
      <c r="IN4" s="25" t="str">
        <f t="shared" ca="1" si="27"/>
        <v/>
      </c>
      <c r="IO4" s="25" t="str">
        <f t="shared" ca="1" si="27"/>
        <v/>
      </c>
      <c r="IP4" s="25" t="str">
        <f ca="1">IF(AND(WEEKDAY(IP$6,2)=1,ROUND(IP6-INT(IP6),5)&lt;=ROUND(1/24*8,5)),WEEKNUM(IP$6+0.000001,21),"")</f>
        <v/>
      </c>
      <c r="IQ4" s="25" t="str">
        <f t="shared" ref="IQ4:LB4" ca="1" si="28">IF(AND(WEEKDAY(IQ$6,2)=1,ROUND(IQ6-INT(IQ6),5)&lt;=ROUND(1/24*8,5)),WEEKNUM(IQ$6+0.000001,21),"")</f>
        <v/>
      </c>
      <c r="IR4" s="25" t="str">
        <f t="shared" ca="1" si="28"/>
        <v/>
      </c>
      <c r="IS4" s="25" t="str">
        <f t="shared" ca="1" si="28"/>
        <v/>
      </c>
      <c r="IT4" s="25" t="str">
        <f t="shared" ca="1" si="28"/>
        <v/>
      </c>
      <c r="IU4" s="25" t="str">
        <f t="shared" ca="1" si="28"/>
        <v/>
      </c>
      <c r="IV4" s="25" t="str">
        <f t="shared" ca="1" si="28"/>
        <v/>
      </c>
      <c r="IW4" s="25" t="str">
        <f t="shared" ca="1" si="28"/>
        <v/>
      </c>
      <c r="IX4" s="25" t="str">
        <f t="shared" ca="1" si="28"/>
        <v/>
      </c>
      <c r="IY4" s="25" t="str">
        <f t="shared" ca="1" si="28"/>
        <v/>
      </c>
      <c r="IZ4" s="25" t="str">
        <f t="shared" ca="1" si="28"/>
        <v/>
      </c>
      <c r="JA4" s="25" t="str">
        <f t="shared" ca="1" si="28"/>
        <v/>
      </c>
      <c r="JB4" s="25" t="str">
        <f t="shared" ca="1" si="28"/>
        <v/>
      </c>
      <c r="JC4" s="25" t="str">
        <f t="shared" ca="1" si="28"/>
        <v/>
      </c>
      <c r="JD4" s="25" t="str">
        <f t="shared" ca="1" si="28"/>
        <v/>
      </c>
      <c r="JE4" s="25" t="str">
        <f t="shared" ca="1" si="28"/>
        <v/>
      </c>
      <c r="JF4" s="25" t="str">
        <f t="shared" ca="1" si="28"/>
        <v/>
      </c>
      <c r="JG4" s="25" t="str">
        <f t="shared" ca="1" si="28"/>
        <v/>
      </c>
      <c r="JH4" s="25" t="str">
        <f t="shared" ca="1" si="28"/>
        <v/>
      </c>
      <c r="JI4" s="25" t="str">
        <f t="shared" ca="1" si="28"/>
        <v/>
      </c>
      <c r="JJ4" s="25" t="str">
        <f t="shared" ca="1" si="28"/>
        <v/>
      </c>
      <c r="JK4" s="25" t="str">
        <f t="shared" ca="1" si="28"/>
        <v/>
      </c>
      <c r="JL4" s="25" t="str">
        <f t="shared" ca="1" si="28"/>
        <v/>
      </c>
      <c r="JM4" s="25" t="str">
        <f t="shared" ca="1" si="28"/>
        <v/>
      </c>
      <c r="JN4" s="25" t="str">
        <f t="shared" ca="1" si="28"/>
        <v/>
      </c>
      <c r="JO4" s="25" t="str">
        <f t="shared" ca="1" si="28"/>
        <v/>
      </c>
      <c r="JP4" s="25" t="str">
        <f t="shared" ca="1" si="28"/>
        <v/>
      </c>
      <c r="JQ4" s="25" t="str">
        <f t="shared" ca="1" si="28"/>
        <v/>
      </c>
      <c r="JR4" s="25" t="str">
        <f t="shared" ca="1" si="28"/>
        <v/>
      </c>
      <c r="JS4" s="25" t="str">
        <f t="shared" ca="1" si="28"/>
        <v/>
      </c>
      <c r="JT4" s="25" t="str">
        <f t="shared" ca="1" si="28"/>
        <v/>
      </c>
      <c r="JU4" s="25" t="str">
        <f t="shared" ca="1" si="28"/>
        <v/>
      </c>
      <c r="JV4" s="25" t="str">
        <f t="shared" ca="1" si="28"/>
        <v/>
      </c>
      <c r="JW4" s="25" t="str">
        <f t="shared" ca="1" si="28"/>
        <v/>
      </c>
      <c r="JX4" s="25" t="str">
        <f t="shared" ca="1" si="28"/>
        <v/>
      </c>
      <c r="JY4" s="25" t="str">
        <f t="shared" ca="1" si="28"/>
        <v/>
      </c>
      <c r="JZ4" s="25" t="str">
        <f t="shared" ca="1" si="28"/>
        <v/>
      </c>
      <c r="KA4" s="25" t="str">
        <f t="shared" ca="1" si="28"/>
        <v/>
      </c>
      <c r="KB4" s="25" t="str">
        <f t="shared" ca="1" si="28"/>
        <v/>
      </c>
      <c r="KC4" s="25" t="str">
        <f t="shared" ca="1" si="28"/>
        <v/>
      </c>
      <c r="KD4" s="25" t="str">
        <f t="shared" ca="1" si="28"/>
        <v/>
      </c>
      <c r="KE4" s="25" t="str">
        <f t="shared" ca="1" si="28"/>
        <v/>
      </c>
      <c r="KF4" s="25" t="str">
        <f t="shared" ca="1" si="28"/>
        <v/>
      </c>
      <c r="KG4" s="25" t="str">
        <f t="shared" ca="1" si="28"/>
        <v/>
      </c>
      <c r="KH4" s="25" t="str">
        <f t="shared" ca="1" si="28"/>
        <v/>
      </c>
      <c r="KI4" s="25" t="str">
        <f t="shared" ca="1" si="28"/>
        <v/>
      </c>
      <c r="KJ4" s="25">
        <f t="shared" ca="1" si="28"/>
        <v>30</v>
      </c>
      <c r="KK4" s="25" t="str">
        <f t="shared" ca="1" si="28"/>
        <v/>
      </c>
      <c r="KL4" s="25" t="str">
        <f t="shared" ca="1" si="28"/>
        <v/>
      </c>
      <c r="KM4" s="25" t="str">
        <f t="shared" ca="1" si="28"/>
        <v/>
      </c>
      <c r="KN4" s="25" t="str">
        <f t="shared" ca="1" si="28"/>
        <v/>
      </c>
      <c r="KO4" s="25" t="str">
        <f t="shared" ca="1" si="28"/>
        <v/>
      </c>
      <c r="KP4" s="25" t="str">
        <f t="shared" ca="1" si="28"/>
        <v/>
      </c>
      <c r="KQ4" s="25" t="str">
        <f t="shared" ca="1" si="28"/>
        <v/>
      </c>
      <c r="KR4" s="25" t="str">
        <f t="shared" ca="1" si="28"/>
        <v/>
      </c>
      <c r="KS4" s="25" t="str">
        <f t="shared" ca="1" si="28"/>
        <v/>
      </c>
      <c r="KT4" s="25" t="str">
        <f t="shared" ca="1" si="28"/>
        <v/>
      </c>
      <c r="KU4" s="25" t="str">
        <f t="shared" ca="1" si="28"/>
        <v/>
      </c>
      <c r="KV4" s="25" t="str">
        <f t="shared" ca="1" si="28"/>
        <v/>
      </c>
      <c r="KW4" s="25" t="str">
        <f t="shared" ca="1" si="28"/>
        <v/>
      </c>
      <c r="KX4" s="25" t="str">
        <f t="shared" ca="1" si="28"/>
        <v/>
      </c>
      <c r="KY4" s="25" t="str">
        <f t="shared" ca="1" si="28"/>
        <v/>
      </c>
      <c r="KZ4" s="25" t="str">
        <f t="shared" ca="1" si="28"/>
        <v/>
      </c>
      <c r="LA4" s="25" t="str">
        <f t="shared" ca="1" si="28"/>
        <v/>
      </c>
      <c r="LB4" s="25" t="str">
        <f t="shared" ca="1" si="28"/>
        <v/>
      </c>
      <c r="LC4" s="25" t="str">
        <f t="shared" ref="LC4:NN4" ca="1" si="29">IF(AND(WEEKDAY(LC$6,2)=1,ROUND(LC6-INT(LC6),5)&lt;=ROUND(1/24*8,5)),WEEKNUM(LC$6+0.000001,21),"")</f>
        <v/>
      </c>
      <c r="LD4" s="25" t="str">
        <f t="shared" ca="1" si="29"/>
        <v/>
      </c>
      <c r="LE4" s="25" t="str">
        <f t="shared" ca="1" si="29"/>
        <v/>
      </c>
      <c r="LF4" s="25" t="str">
        <f t="shared" ca="1" si="29"/>
        <v/>
      </c>
      <c r="LG4" s="25" t="str">
        <f t="shared" ca="1" si="29"/>
        <v/>
      </c>
      <c r="LH4" s="25" t="str">
        <f t="shared" ca="1" si="29"/>
        <v/>
      </c>
      <c r="LI4" s="25" t="str">
        <f t="shared" ca="1" si="29"/>
        <v/>
      </c>
      <c r="LJ4" s="25" t="str">
        <f t="shared" ca="1" si="29"/>
        <v/>
      </c>
      <c r="LK4" s="25" t="str">
        <f t="shared" ca="1" si="29"/>
        <v/>
      </c>
      <c r="LL4" s="25" t="str">
        <f t="shared" ca="1" si="29"/>
        <v/>
      </c>
      <c r="LM4" s="25" t="str">
        <f t="shared" ca="1" si="29"/>
        <v/>
      </c>
      <c r="LN4" s="25" t="str">
        <f t="shared" ca="1" si="29"/>
        <v/>
      </c>
      <c r="LO4" s="25" t="str">
        <f t="shared" ca="1" si="29"/>
        <v/>
      </c>
      <c r="LP4" s="25" t="str">
        <f t="shared" ca="1" si="29"/>
        <v/>
      </c>
      <c r="LQ4" s="25" t="str">
        <f t="shared" ca="1" si="29"/>
        <v/>
      </c>
      <c r="LR4" s="25" t="str">
        <f t="shared" ca="1" si="29"/>
        <v/>
      </c>
      <c r="LS4" s="25" t="str">
        <f t="shared" ca="1" si="29"/>
        <v/>
      </c>
      <c r="LT4" s="25" t="str">
        <f t="shared" ca="1" si="29"/>
        <v/>
      </c>
      <c r="LU4" s="25" t="str">
        <f t="shared" ca="1" si="29"/>
        <v/>
      </c>
      <c r="LV4" s="25" t="str">
        <f t="shared" ca="1" si="29"/>
        <v/>
      </c>
      <c r="LW4" s="25" t="str">
        <f t="shared" ca="1" si="29"/>
        <v/>
      </c>
      <c r="LX4" s="25" t="str">
        <f t="shared" ca="1" si="29"/>
        <v/>
      </c>
      <c r="LY4" s="25" t="str">
        <f t="shared" ca="1" si="29"/>
        <v/>
      </c>
      <c r="LZ4" s="25" t="str">
        <f t="shared" ca="1" si="29"/>
        <v/>
      </c>
      <c r="MA4" s="25" t="str">
        <f t="shared" ca="1" si="29"/>
        <v/>
      </c>
      <c r="MB4" s="25" t="str">
        <f t="shared" ca="1" si="29"/>
        <v/>
      </c>
      <c r="MC4" s="25" t="str">
        <f t="shared" ca="1" si="29"/>
        <v/>
      </c>
      <c r="MD4" s="25" t="str">
        <f t="shared" ca="1" si="29"/>
        <v/>
      </c>
      <c r="ME4" s="25" t="str">
        <f t="shared" ca="1" si="29"/>
        <v/>
      </c>
      <c r="MF4" s="25" t="str">
        <f t="shared" ca="1" si="29"/>
        <v/>
      </c>
      <c r="MG4" s="25" t="str">
        <f t="shared" ca="1" si="29"/>
        <v/>
      </c>
      <c r="MH4" s="25" t="str">
        <f t="shared" ca="1" si="29"/>
        <v/>
      </c>
      <c r="MI4" s="25" t="str">
        <f t="shared" ca="1" si="29"/>
        <v/>
      </c>
      <c r="MJ4" s="25" t="str">
        <f t="shared" ca="1" si="29"/>
        <v/>
      </c>
      <c r="MK4" s="25" t="str">
        <f t="shared" ca="1" si="29"/>
        <v/>
      </c>
      <c r="ML4" s="25" t="str">
        <f t="shared" ca="1" si="29"/>
        <v/>
      </c>
      <c r="MM4" s="25" t="str">
        <f t="shared" ca="1" si="29"/>
        <v/>
      </c>
      <c r="MN4" s="25" t="str">
        <f t="shared" ca="1" si="29"/>
        <v/>
      </c>
      <c r="MO4" s="25" t="str">
        <f t="shared" ca="1" si="29"/>
        <v/>
      </c>
      <c r="MP4" s="25" t="str">
        <f t="shared" ca="1" si="29"/>
        <v/>
      </c>
      <c r="MQ4" s="25" t="str">
        <f t="shared" ca="1" si="29"/>
        <v/>
      </c>
      <c r="MR4" s="25" t="str">
        <f t="shared" ca="1" si="29"/>
        <v/>
      </c>
      <c r="MS4" s="25" t="str">
        <f t="shared" ca="1" si="29"/>
        <v/>
      </c>
      <c r="MT4" s="25" t="str">
        <f t="shared" ca="1" si="29"/>
        <v/>
      </c>
      <c r="MU4" s="25" t="str">
        <f t="shared" ca="1" si="29"/>
        <v/>
      </c>
      <c r="MV4" s="25" t="str">
        <f t="shared" ca="1" si="29"/>
        <v/>
      </c>
      <c r="MW4" s="25" t="str">
        <f t="shared" ca="1" si="29"/>
        <v/>
      </c>
      <c r="MX4" s="25" t="str">
        <f t="shared" ca="1" si="29"/>
        <v/>
      </c>
      <c r="MY4" s="25" t="str">
        <f t="shared" ca="1" si="29"/>
        <v/>
      </c>
      <c r="MZ4" s="25" t="str">
        <f t="shared" ca="1" si="29"/>
        <v/>
      </c>
      <c r="NA4" s="25" t="str">
        <f t="shared" ca="1" si="29"/>
        <v/>
      </c>
      <c r="NB4" s="25">
        <f t="shared" ca="1" si="29"/>
        <v>31</v>
      </c>
      <c r="NC4" s="25" t="str">
        <f t="shared" ca="1" si="29"/>
        <v/>
      </c>
      <c r="ND4" s="25" t="str">
        <f t="shared" ca="1" si="29"/>
        <v/>
      </c>
      <c r="NE4" s="25" t="str">
        <f t="shared" ca="1" si="29"/>
        <v/>
      </c>
      <c r="NF4" s="25" t="str">
        <f t="shared" ca="1" si="29"/>
        <v/>
      </c>
      <c r="NG4" s="25" t="str">
        <f t="shared" ca="1" si="29"/>
        <v/>
      </c>
      <c r="NH4" s="25" t="str">
        <f t="shared" ca="1" si="29"/>
        <v/>
      </c>
      <c r="NI4" s="25" t="str">
        <f t="shared" ca="1" si="29"/>
        <v/>
      </c>
      <c r="NJ4" s="25" t="str">
        <f t="shared" ca="1" si="29"/>
        <v/>
      </c>
      <c r="NK4" s="25" t="str">
        <f t="shared" ca="1" si="29"/>
        <v/>
      </c>
      <c r="NL4" s="25" t="str">
        <f t="shared" ca="1" si="29"/>
        <v/>
      </c>
      <c r="NM4" s="25" t="str">
        <f t="shared" ca="1" si="29"/>
        <v/>
      </c>
      <c r="NN4" s="25" t="str">
        <f t="shared" ca="1" si="29"/>
        <v/>
      </c>
      <c r="NO4" s="25" t="str">
        <f t="shared" ref="NO4:PZ4" ca="1" si="30">IF(AND(WEEKDAY(NO$6,2)=1,ROUND(NO6-INT(NO6),5)&lt;=ROUND(1/24*8,5)),WEEKNUM(NO$6+0.000001,21),"")</f>
        <v/>
      </c>
      <c r="NP4" s="25" t="str">
        <f t="shared" ca="1" si="30"/>
        <v/>
      </c>
      <c r="NQ4" s="25" t="str">
        <f t="shared" ca="1" si="30"/>
        <v/>
      </c>
      <c r="NR4" s="25" t="str">
        <f t="shared" ca="1" si="30"/>
        <v/>
      </c>
      <c r="NS4" s="25" t="str">
        <f t="shared" ca="1" si="30"/>
        <v/>
      </c>
      <c r="NT4" s="25" t="str">
        <f t="shared" ca="1" si="30"/>
        <v/>
      </c>
      <c r="NU4" s="25" t="str">
        <f t="shared" ca="1" si="30"/>
        <v/>
      </c>
      <c r="NV4" s="25" t="str">
        <f t="shared" ca="1" si="30"/>
        <v/>
      </c>
      <c r="NW4" s="25" t="str">
        <f t="shared" ca="1" si="30"/>
        <v/>
      </c>
      <c r="NX4" s="25" t="str">
        <f t="shared" ca="1" si="30"/>
        <v/>
      </c>
      <c r="NY4" s="25" t="str">
        <f t="shared" ca="1" si="30"/>
        <v/>
      </c>
      <c r="NZ4" s="25" t="str">
        <f t="shared" ca="1" si="30"/>
        <v/>
      </c>
      <c r="OA4" s="25" t="str">
        <f t="shared" ca="1" si="30"/>
        <v/>
      </c>
      <c r="OB4" s="25" t="str">
        <f t="shared" ca="1" si="30"/>
        <v/>
      </c>
      <c r="OC4" s="25" t="str">
        <f t="shared" ca="1" si="30"/>
        <v/>
      </c>
      <c r="OD4" s="25" t="str">
        <f t="shared" ca="1" si="30"/>
        <v/>
      </c>
      <c r="OE4" s="25" t="str">
        <f t="shared" ca="1" si="30"/>
        <v/>
      </c>
      <c r="OF4" s="25" t="str">
        <f t="shared" ca="1" si="30"/>
        <v/>
      </c>
      <c r="OG4" s="25" t="str">
        <f t="shared" ca="1" si="30"/>
        <v/>
      </c>
      <c r="OH4" s="25" t="str">
        <f t="shared" ca="1" si="30"/>
        <v/>
      </c>
      <c r="OI4" s="25" t="str">
        <f t="shared" ca="1" si="30"/>
        <v/>
      </c>
      <c r="OJ4" s="25" t="str">
        <f t="shared" ca="1" si="30"/>
        <v/>
      </c>
      <c r="OK4" s="25" t="str">
        <f t="shared" ca="1" si="30"/>
        <v/>
      </c>
      <c r="OL4" s="25" t="str">
        <f t="shared" ca="1" si="30"/>
        <v/>
      </c>
      <c r="OM4" s="25" t="str">
        <f t="shared" ca="1" si="30"/>
        <v/>
      </c>
      <c r="ON4" s="25" t="str">
        <f t="shared" ca="1" si="30"/>
        <v/>
      </c>
      <c r="OO4" s="25" t="str">
        <f t="shared" ca="1" si="30"/>
        <v/>
      </c>
      <c r="OP4" s="25" t="str">
        <f t="shared" ca="1" si="30"/>
        <v/>
      </c>
      <c r="OQ4" s="25" t="str">
        <f t="shared" ca="1" si="30"/>
        <v/>
      </c>
      <c r="OR4" s="25" t="str">
        <f t="shared" ca="1" si="30"/>
        <v/>
      </c>
      <c r="OS4" s="25" t="str">
        <f t="shared" ca="1" si="30"/>
        <v/>
      </c>
      <c r="OT4" s="25" t="str">
        <f t="shared" ca="1" si="30"/>
        <v/>
      </c>
      <c r="OU4" s="25" t="str">
        <f t="shared" ca="1" si="30"/>
        <v/>
      </c>
      <c r="OV4" s="25" t="str">
        <f t="shared" ca="1" si="30"/>
        <v/>
      </c>
      <c r="OW4" s="25" t="str">
        <f t="shared" ca="1" si="30"/>
        <v/>
      </c>
      <c r="OX4" s="25" t="str">
        <f t="shared" ca="1" si="30"/>
        <v/>
      </c>
      <c r="OY4" s="25" t="str">
        <f t="shared" ca="1" si="30"/>
        <v/>
      </c>
      <c r="OZ4" s="25" t="str">
        <f t="shared" ca="1" si="30"/>
        <v/>
      </c>
      <c r="PA4" s="25" t="str">
        <f t="shared" ca="1" si="30"/>
        <v/>
      </c>
      <c r="PB4" s="25" t="str">
        <f t="shared" ca="1" si="30"/>
        <v/>
      </c>
      <c r="PC4" s="25" t="str">
        <f t="shared" ca="1" si="30"/>
        <v/>
      </c>
      <c r="PD4" s="25" t="str">
        <f t="shared" ca="1" si="30"/>
        <v/>
      </c>
      <c r="PE4" s="25" t="str">
        <f t="shared" ca="1" si="30"/>
        <v/>
      </c>
      <c r="PF4" s="25" t="str">
        <f t="shared" ca="1" si="30"/>
        <v/>
      </c>
      <c r="PG4" s="25" t="str">
        <f t="shared" ca="1" si="30"/>
        <v/>
      </c>
      <c r="PH4" s="25" t="str">
        <f t="shared" ca="1" si="30"/>
        <v/>
      </c>
      <c r="PI4" s="25" t="str">
        <f t="shared" ca="1" si="30"/>
        <v/>
      </c>
      <c r="PJ4" s="25" t="str">
        <f t="shared" ca="1" si="30"/>
        <v/>
      </c>
      <c r="PK4" s="25" t="str">
        <f t="shared" ca="1" si="30"/>
        <v/>
      </c>
      <c r="PL4" s="25" t="str">
        <f t="shared" ca="1" si="30"/>
        <v/>
      </c>
      <c r="PM4" s="25" t="str">
        <f t="shared" ca="1" si="30"/>
        <v/>
      </c>
      <c r="PN4" s="25" t="str">
        <f t="shared" ca="1" si="30"/>
        <v/>
      </c>
      <c r="PO4" s="25" t="str">
        <f t="shared" ca="1" si="30"/>
        <v/>
      </c>
      <c r="PP4" s="25" t="str">
        <f t="shared" ca="1" si="30"/>
        <v/>
      </c>
      <c r="PQ4" s="25" t="str">
        <f t="shared" ca="1" si="30"/>
        <v/>
      </c>
      <c r="PR4" s="25" t="str">
        <f t="shared" ca="1" si="30"/>
        <v/>
      </c>
      <c r="PS4" s="25" t="str">
        <f t="shared" ca="1" si="30"/>
        <v/>
      </c>
      <c r="PT4" s="25">
        <f t="shared" ca="1" si="30"/>
        <v>32</v>
      </c>
      <c r="PU4" s="25" t="str">
        <f t="shared" ca="1" si="30"/>
        <v/>
      </c>
      <c r="PV4" s="25" t="str">
        <f t="shared" ca="1" si="30"/>
        <v/>
      </c>
      <c r="PW4" s="25" t="str">
        <f t="shared" ca="1" si="30"/>
        <v/>
      </c>
      <c r="PX4" s="25" t="str">
        <f t="shared" ca="1" si="30"/>
        <v/>
      </c>
      <c r="PY4" s="25" t="str">
        <f t="shared" ca="1" si="30"/>
        <v/>
      </c>
      <c r="PZ4" s="25" t="str">
        <f t="shared" ca="1" si="30"/>
        <v/>
      </c>
      <c r="QA4" s="25" t="str">
        <f t="shared" ref="QA4:SF4" ca="1" si="31">IF(AND(WEEKDAY(QA$6,2)=1,ROUND(QA6-INT(QA6),5)&lt;=ROUND(1/24*8,5)),WEEKNUM(QA$6+0.000001,21),"")</f>
        <v/>
      </c>
      <c r="QB4" s="25" t="str">
        <f t="shared" ca="1" si="31"/>
        <v/>
      </c>
      <c r="QC4" s="25" t="str">
        <f t="shared" ca="1" si="31"/>
        <v/>
      </c>
      <c r="QD4" s="25" t="str">
        <f t="shared" ca="1" si="31"/>
        <v/>
      </c>
      <c r="QE4" s="25" t="str">
        <f t="shared" ca="1" si="31"/>
        <v/>
      </c>
      <c r="QF4" s="25" t="str">
        <f t="shared" ca="1" si="31"/>
        <v/>
      </c>
      <c r="QG4" s="25" t="str">
        <f t="shared" ca="1" si="31"/>
        <v/>
      </c>
      <c r="QH4" s="25" t="str">
        <f t="shared" ca="1" si="31"/>
        <v/>
      </c>
      <c r="QI4" s="25" t="str">
        <f t="shared" ca="1" si="31"/>
        <v/>
      </c>
      <c r="QJ4" s="25" t="str">
        <f t="shared" ca="1" si="31"/>
        <v/>
      </c>
      <c r="QK4" s="25" t="str">
        <f t="shared" ca="1" si="31"/>
        <v/>
      </c>
      <c r="QL4" s="25" t="str">
        <f t="shared" ca="1" si="31"/>
        <v/>
      </c>
      <c r="QM4" s="25" t="str">
        <f t="shared" ca="1" si="31"/>
        <v/>
      </c>
      <c r="QN4" s="25" t="str">
        <f t="shared" ca="1" si="31"/>
        <v/>
      </c>
      <c r="QO4" s="25" t="str">
        <f t="shared" ca="1" si="31"/>
        <v/>
      </c>
      <c r="QP4" s="25" t="str">
        <f t="shared" ca="1" si="31"/>
        <v/>
      </c>
      <c r="QQ4" s="25" t="str">
        <f t="shared" ca="1" si="31"/>
        <v/>
      </c>
      <c r="QR4" s="25" t="str">
        <f t="shared" ca="1" si="31"/>
        <v/>
      </c>
      <c r="QS4" s="25" t="str">
        <f t="shared" ca="1" si="31"/>
        <v/>
      </c>
      <c r="QT4" s="25" t="str">
        <f t="shared" ca="1" si="31"/>
        <v/>
      </c>
      <c r="QU4" s="25" t="str">
        <f t="shared" ca="1" si="31"/>
        <v/>
      </c>
      <c r="QV4" s="25" t="str">
        <f t="shared" ca="1" si="31"/>
        <v/>
      </c>
      <c r="QW4" s="25" t="str">
        <f t="shared" ca="1" si="31"/>
        <v/>
      </c>
      <c r="QX4" s="25" t="str">
        <f t="shared" ca="1" si="31"/>
        <v/>
      </c>
      <c r="QY4" s="25" t="str">
        <f t="shared" ca="1" si="31"/>
        <v/>
      </c>
      <c r="QZ4" s="25" t="str">
        <f t="shared" ca="1" si="31"/>
        <v/>
      </c>
      <c r="RA4" s="25" t="str">
        <f t="shared" ca="1" si="31"/>
        <v/>
      </c>
      <c r="RB4" s="25" t="str">
        <f t="shared" ca="1" si="31"/>
        <v/>
      </c>
      <c r="RC4" s="25" t="str">
        <f t="shared" ca="1" si="31"/>
        <v/>
      </c>
      <c r="RD4" s="25" t="str">
        <f t="shared" ca="1" si="31"/>
        <v/>
      </c>
      <c r="RE4" s="25" t="str">
        <f t="shared" ca="1" si="31"/>
        <v/>
      </c>
      <c r="RF4" s="25" t="str">
        <f t="shared" ca="1" si="31"/>
        <v/>
      </c>
      <c r="RG4" s="25" t="str">
        <f t="shared" ca="1" si="31"/>
        <v/>
      </c>
      <c r="RH4" s="25" t="str">
        <f t="shared" ca="1" si="31"/>
        <v/>
      </c>
      <c r="RI4" s="25" t="str">
        <f t="shared" ca="1" si="31"/>
        <v/>
      </c>
      <c r="RJ4" s="25" t="str">
        <f t="shared" ca="1" si="31"/>
        <v/>
      </c>
      <c r="RK4" s="25" t="str">
        <f t="shared" ca="1" si="31"/>
        <v/>
      </c>
      <c r="RL4" s="25" t="str">
        <f t="shared" ca="1" si="31"/>
        <v/>
      </c>
      <c r="RM4" s="25" t="str">
        <f t="shared" ca="1" si="31"/>
        <v/>
      </c>
      <c r="RN4" s="25" t="str">
        <f t="shared" ca="1" si="31"/>
        <v/>
      </c>
      <c r="RO4" s="25" t="str">
        <f t="shared" ca="1" si="31"/>
        <v/>
      </c>
      <c r="RP4" s="25" t="str">
        <f t="shared" ca="1" si="31"/>
        <v/>
      </c>
      <c r="RQ4" s="25" t="str">
        <f t="shared" ca="1" si="31"/>
        <v/>
      </c>
      <c r="RR4" s="25" t="str">
        <f t="shared" ca="1" si="31"/>
        <v/>
      </c>
      <c r="RS4" s="25" t="str">
        <f t="shared" ca="1" si="31"/>
        <v/>
      </c>
      <c r="RT4" s="25" t="str">
        <f t="shared" ca="1" si="31"/>
        <v/>
      </c>
      <c r="RU4" s="25" t="str">
        <f t="shared" ca="1" si="31"/>
        <v/>
      </c>
      <c r="RV4" s="25" t="str">
        <f t="shared" ca="1" si="31"/>
        <v/>
      </c>
      <c r="RW4" s="25" t="str">
        <f t="shared" ca="1" si="31"/>
        <v/>
      </c>
      <c r="RX4" s="25" t="str">
        <f t="shared" ca="1" si="31"/>
        <v/>
      </c>
      <c r="RY4" s="25" t="str">
        <f t="shared" ca="1" si="31"/>
        <v/>
      </c>
      <c r="RZ4" s="25" t="str">
        <f t="shared" ca="1" si="31"/>
        <v/>
      </c>
      <c r="SA4" s="25" t="str">
        <f t="shared" ca="1" si="31"/>
        <v/>
      </c>
      <c r="SB4" s="25" t="str">
        <f t="shared" ca="1" si="31"/>
        <v/>
      </c>
      <c r="SC4" s="25" t="str">
        <f t="shared" ca="1" si="31"/>
        <v/>
      </c>
      <c r="SD4" s="25" t="str">
        <f t="shared" ca="1" si="31"/>
        <v/>
      </c>
      <c r="SE4" s="25" t="str">
        <f t="shared" ca="1" si="31"/>
        <v/>
      </c>
      <c r="SF4" s="25" t="str">
        <f t="shared" ca="1" si="31"/>
        <v/>
      </c>
      <c r="SG4" s="83"/>
    </row>
    <row r="5" spans="1:501" ht="12" customHeight="1" x14ac:dyDescent="0.25">
      <c r="H5" s="25">
        <f t="shared" ref="H5:BS5" ca="1" si="32">IF(ISEVEN(WEEKNUM(H$6,21)),1,0)</f>
        <v>1</v>
      </c>
      <c r="I5" s="25">
        <f t="shared" ca="1" si="32"/>
        <v>1</v>
      </c>
      <c r="J5" s="25">
        <f t="shared" ca="1" si="32"/>
        <v>1</v>
      </c>
      <c r="K5" s="25">
        <f t="shared" ca="1" si="32"/>
        <v>1</v>
      </c>
      <c r="L5" s="25">
        <f t="shared" ca="1" si="32"/>
        <v>1</v>
      </c>
      <c r="M5" s="25">
        <f t="shared" ca="1" si="32"/>
        <v>1</v>
      </c>
      <c r="N5" s="25">
        <f t="shared" ca="1" si="32"/>
        <v>1</v>
      </c>
      <c r="O5" s="25">
        <f t="shared" ca="1" si="32"/>
        <v>1</v>
      </c>
      <c r="P5" s="25">
        <f t="shared" ca="1" si="32"/>
        <v>1</v>
      </c>
      <c r="Q5" s="25">
        <f t="shared" ca="1" si="32"/>
        <v>1</v>
      </c>
      <c r="R5" s="25">
        <f t="shared" ca="1" si="32"/>
        <v>1</v>
      </c>
      <c r="S5" s="25">
        <f t="shared" ca="1" si="32"/>
        <v>1</v>
      </c>
      <c r="T5" s="25">
        <f t="shared" ca="1" si="32"/>
        <v>1</v>
      </c>
      <c r="U5" s="25">
        <f t="shared" ca="1" si="32"/>
        <v>1</v>
      </c>
      <c r="V5" s="25">
        <f t="shared" ca="1" si="32"/>
        <v>1</v>
      </c>
      <c r="W5" s="25">
        <f t="shared" ca="1" si="32"/>
        <v>1</v>
      </c>
      <c r="X5" s="25">
        <f t="shared" ca="1" si="32"/>
        <v>1</v>
      </c>
      <c r="Y5" s="25">
        <f t="shared" ca="1" si="32"/>
        <v>1</v>
      </c>
      <c r="Z5" s="25">
        <f t="shared" ca="1" si="32"/>
        <v>1</v>
      </c>
      <c r="AA5" s="25">
        <f t="shared" ca="1" si="32"/>
        <v>1</v>
      </c>
      <c r="AB5" s="25">
        <f t="shared" ca="1" si="32"/>
        <v>1</v>
      </c>
      <c r="AC5" s="25">
        <f t="shared" ca="1" si="32"/>
        <v>1</v>
      </c>
      <c r="AD5" s="25">
        <f t="shared" ca="1" si="32"/>
        <v>1</v>
      </c>
      <c r="AE5" s="25">
        <f t="shared" ca="1" si="32"/>
        <v>1</v>
      </c>
      <c r="AF5" s="25">
        <f t="shared" ca="1" si="32"/>
        <v>1</v>
      </c>
      <c r="AG5" s="25">
        <f t="shared" ca="1" si="32"/>
        <v>1</v>
      </c>
      <c r="AH5" s="25">
        <f t="shared" ca="1" si="32"/>
        <v>1</v>
      </c>
      <c r="AI5" s="25">
        <f t="shared" ca="1" si="32"/>
        <v>1</v>
      </c>
      <c r="AJ5" s="25">
        <f t="shared" ca="1" si="32"/>
        <v>1</v>
      </c>
      <c r="AK5" s="25">
        <f t="shared" ca="1" si="32"/>
        <v>1</v>
      </c>
      <c r="AL5" s="25">
        <f t="shared" ca="1" si="32"/>
        <v>1</v>
      </c>
      <c r="AM5" s="25">
        <f t="shared" ca="1" si="32"/>
        <v>1</v>
      </c>
      <c r="AN5" s="25">
        <f t="shared" ca="1" si="32"/>
        <v>1</v>
      </c>
      <c r="AO5" s="25">
        <f t="shared" ca="1" si="32"/>
        <v>1</v>
      </c>
      <c r="AP5" s="25">
        <f t="shared" ca="1" si="32"/>
        <v>1</v>
      </c>
      <c r="AQ5" s="25">
        <f t="shared" ca="1" si="32"/>
        <v>1</v>
      </c>
      <c r="AR5" s="25">
        <f t="shared" ca="1" si="32"/>
        <v>1</v>
      </c>
      <c r="AS5" s="25">
        <f t="shared" ca="1" si="32"/>
        <v>1</v>
      </c>
      <c r="AT5" s="25">
        <f t="shared" ca="1" si="32"/>
        <v>1</v>
      </c>
      <c r="AU5" s="25">
        <f t="shared" ca="1" si="32"/>
        <v>1</v>
      </c>
      <c r="AV5" s="25">
        <f t="shared" ca="1" si="32"/>
        <v>1</v>
      </c>
      <c r="AW5" s="25">
        <f t="shared" ca="1" si="32"/>
        <v>1</v>
      </c>
      <c r="AX5" s="25">
        <f t="shared" ca="1" si="32"/>
        <v>1</v>
      </c>
      <c r="AY5" s="25">
        <f t="shared" ca="1" si="32"/>
        <v>1</v>
      </c>
      <c r="AZ5" s="25">
        <f t="shared" ca="1" si="32"/>
        <v>1</v>
      </c>
      <c r="BA5" s="25">
        <f t="shared" ca="1" si="32"/>
        <v>1</v>
      </c>
      <c r="BB5" s="25">
        <f t="shared" ca="1" si="32"/>
        <v>1</v>
      </c>
      <c r="BC5" s="25">
        <f t="shared" ca="1" si="32"/>
        <v>1</v>
      </c>
      <c r="BD5" s="25">
        <f t="shared" ca="1" si="32"/>
        <v>1</v>
      </c>
      <c r="BE5" s="25">
        <f t="shared" ca="1" si="32"/>
        <v>1</v>
      </c>
      <c r="BF5" s="25">
        <f t="shared" ca="1" si="32"/>
        <v>1</v>
      </c>
      <c r="BG5" s="25">
        <f t="shared" ca="1" si="32"/>
        <v>1</v>
      </c>
      <c r="BH5" s="25">
        <f t="shared" ca="1" si="32"/>
        <v>1</v>
      </c>
      <c r="BI5" s="25">
        <f t="shared" ca="1" si="32"/>
        <v>1</v>
      </c>
      <c r="BJ5" s="25">
        <f t="shared" ca="1" si="32"/>
        <v>1</v>
      </c>
      <c r="BK5" s="25">
        <f t="shared" ca="1" si="32"/>
        <v>1</v>
      </c>
      <c r="BL5" s="25">
        <f t="shared" ca="1" si="32"/>
        <v>1</v>
      </c>
      <c r="BM5" s="25">
        <f t="shared" ca="1" si="32"/>
        <v>1</v>
      </c>
      <c r="BN5" s="25">
        <f t="shared" ca="1" si="32"/>
        <v>1</v>
      </c>
      <c r="BO5" s="25">
        <f t="shared" ca="1" si="32"/>
        <v>1</v>
      </c>
      <c r="BP5" s="25">
        <f t="shared" ca="1" si="32"/>
        <v>1</v>
      </c>
      <c r="BQ5" s="25">
        <f t="shared" ca="1" si="32"/>
        <v>1</v>
      </c>
      <c r="BR5" s="25">
        <f t="shared" ca="1" si="32"/>
        <v>1</v>
      </c>
      <c r="BS5" s="25">
        <f t="shared" ca="1" si="32"/>
        <v>1</v>
      </c>
      <c r="BT5" s="25">
        <f t="shared" ref="BT5:EE5" ca="1" si="33">IF(ISEVEN(WEEKNUM(BT$6,21)),1,0)</f>
        <v>1</v>
      </c>
      <c r="BU5" s="25">
        <f t="shared" ca="1" si="33"/>
        <v>1</v>
      </c>
      <c r="BV5" s="25">
        <f t="shared" ca="1" si="33"/>
        <v>1</v>
      </c>
      <c r="BW5" s="25">
        <f t="shared" ca="1" si="33"/>
        <v>1</v>
      </c>
      <c r="BX5" s="25">
        <f t="shared" ca="1" si="33"/>
        <v>1</v>
      </c>
      <c r="BY5" s="25">
        <f t="shared" ca="1" si="33"/>
        <v>1</v>
      </c>
      <c r="BZ5" s="25">
        <f t="shared" ca="1" si="33"/>
        <v>1</v>
      </c>
      <c r="CA5" s="25">
        <f t="shared" ca="1" si="33"/>
        <v>1</v>
      </c>
      <c r="CB5" s="25">
        <f t="shared" ca="1" si="33"/>
        <v>1</v>
      </c>
      <c r="CC5" s="25">
        <f t="shared" ca="1" si="33"/>
        <v>1</v>
      </c>
      <c r="CD5" s="25">
        <f t="shared" ca="1" si="33"/>
        <v>1</v>
      </c>
      <c r="CE5" s="25">
        <f t="shared" ca="1" si="33"/>
        <v>1</v>
      </c>
      <c r="CF5" s="25">
        <f t="shared" ca="1" si="33"/>
        <v>1</v>
      </c>
      <c r="CG5" s="25">
        <f t="shared" ca="1" si="33"/>
        <v>1</v>
      </c>
      <c r="CH5" s="25">
        <f t="shared" ca="1" si="33"/>
        <v>0</v>
      </c>
      <c r="CI5" s="25">
        <f t="shared" ca="1" si="33"/>
        <v>0</v>
      </c>
      <c r="CJ5" s="25">
        <f t="shared" ca="1" si="33"/>
        <v>0</v>
      </c>
      <c r="CK5" s="25">
        <f t="shared" ca="1" si="33"/>
        <v>0</v>
      </c>
      <c r="CL5" s="25">
        <f t="shared" ca="1" si="33"/>
        <v>0</v>
      </c>
      <c r="CM5" s="25">
        <f t="shared" ca="1" si="33"/>
        <v>0</v>
      </c>
      <c r="CN5" s="25">
        <f t="shared" ca="1" si="33"/>
        <v>0</v>
      </c>
      <c r="CO5" s="25">
        <f t="shared" ca="1" si="33"/>
        <v>0</v>
      </c>
      <c r="CP5" s="25">
        <f t="shared" ca="1" si="33"/>
        <v>0</v>
      </c>
      <c r="CQ5" s="25">
        <f t="shared" ca="1" si="33"/>
        <v>0</v>
      </c>
      <c r="CR5" s="25">
        <f t="shared" ca="1" si="33"/>
        <v>0</v>
      </c>
      <c r="CS5" s="25">
        <f t="shared" ca="1" si="33"/>
        <v>0</v>
      </c>
      <c r="CT5" s="25">
        <f t="shared" ca="1" si="33"/>
        <v>0</v>
      </c>
      <c r="CU5" s="25">
        <f t="shared" ca="1" si="33"/>
        <v>0</v>
      </c>
      <c r="CV5" s="25">
        <f t="shared" ca="1" si="33"/>
        <v>0</v>
      </c>
      <c r="CW5" s="25">
        <f t="shared" ca="1" si="33"/>
        <v>0</v>
      </c>
      <c r="CX5" s="25">
        <f t="shared" ca="1" si="33"/>
        <v>0</v>
      </c>
      <c r="CY5" s="25">
        <f t="shared" ca="1" si="33"/>
        <v>0</v>
      </c>
      <c r="CZ5" s="25">
        <f t="shared" ca="1" si="33"/>
        <v>0</v>
      </c>
      <c r="DA5" s="25">
        <f t="shared" ca="1" si="33"/>
        <v>0</v>
      </c>
      <c r="DB5" s="25">
        <f t="shared" ca="1" si="33"/>
        <v>0</v>
      </c>
      <c r="DC5" s="25">
        <f t="shared" ca="1" si="33"/>
        <v>0</v>
      </c>
      <c r="DD5" s="25">
        <f t="shared" ca="1" si="33"/>
        <v>0</v>
      </c>
      <c r="DE5" s="25">
        <f t="shared" ca="1" si="33"/>
        <v>0</v>
      </c>
      <c r="DF5" s="25">
        <f t="shared" ca="1" si="33"/>
        <v>0</v>
      </c>
      <c r="DG5" s="25">
        <f t="shared" ca="1" si="33"/>
        <v>0</v>
      </c>
      <c r="DH5" s="25">
        <f t="shared" ca="1" si="33"/>
        <v>0</v>
      </c>
      <c r="DI5" s="25">
        <f t="shared" ca="1" si="33"/>
        <v>0</v>
      </c>
      <c r="DJ5" s="25">
        <f t="shared" ca="1" si="33"/>
        <v>0</v>
      </c>
      <c r="DK5" s="25">
        <f t="shared" ca="1" si="33"/>
        <v>0</v>
      </c>
      <c r="DL5" s="25">
        <f t="shared" ca="1" si="33"/>
        <v>0</v>
      </c>
      <c r="DM5" s="25">
        <f t="shared" ca="1" si="33"/>
        <v>0</v>
      </c>
      <c r="DN5" s="25">
        <f t="shared" ca="1" si="33"/>
        <v>0</v>
      </c>
      <c r="DO5" s="25">
        <f t="shared" ca="1" si="33"/>
        <v>0</v>
      </c>
      <c r="DP5" s="25">
        <f t="shared" ca="1" si="33"/>
        <v>0</v>
      </c>
      <c r="DQ5" s="25">
        <f t="shared" ca="1" si="33"/>
        <v>0</v>
      </c>
      <c r="DR5" s="25">
        <f t="shared" ca="1" si="33"/>
        <v>0</v>
      </c>
      <c r="DS5" s="25">
        <f t="shared" ca="1" si="33"/>
        <v>0</v>
      </c>
      <c r="DT5" s="25">
        <f t="shared" ca="1" si="33"/>
        <v>0</v>
      </c>
      <c r="DU5" s="25">
        <f t="shared" ca="1" si="33"/>
        <v>0</v>
      </c>
      <c r="DV5" s="25">
        <f t="shared" ca="1" si="33"/>
        <v>0</v>
      </c>
      <c r="DW5" s="25">
        <f t="shared" ca="1" si="33"/>
        <v>0</v>
      </c>
      <c r="DX5" s="25">
        <f t="shared" ca="1" si="33"/>
        <v>0</v>
      </c>
      <c r="DY5" s="25">
        <f t="shared" ca="1" si="33"/>
        <v>0</v>
      </c>
      <c r="DZ5" s="25">
        <f t="shared" ca="1" si="33"/>
        <v>0</v>
      </c>
      <c r="EA5" s="25">
        <f t="shared" ca="1" si="33"/>
        <v>0</v>
      </c>
      <c r="EB5" s="25">
        <f t="shared" ca="1" si="33"/>
        <v>0</v>
      </c>
      <c r="EC5" s="25">
        <f t="shared" ca="1" si="33"/>
        <v>0</v>
      </c>
      <c r="ED5" s="25">
        <f t="shared" ca="1" si="33"/>
        <v>0</v>
      </c>
      <c r="EE5" s="25">
        <f t="shared" ca="1" si="33"/>
        <v>0</v>
      </c>
      <c r="EF5" s="25">
        <f t="shared" ref="EF5:GQ5" ca="1" si="34">IF(ISEVEN(WEEKNUM(EF$6,21)),1,0)</f>
        <v>0</v>
      </c>
      <c r="EG5" s="25">
        <f t="shared" ca="1" si="34"/>
        <v>0</v>
      </c>
      <c r="EH5" s="25">
        <f t="shared" ca="1" si="34"/>
        <v>0</v>
      </c>
      <c r="EI5" s="25">
        <f t="shared" ca="1" si="34"/>
        <v>0</v>
      </c>
      <c r="EJ5" s="25">
        <f t="shared" ca="1" si="34"/>
        <v>0</v>
      </c>
      <c r="EK5" s="25">
        <f t="shared" ca="1" si="34"/>
        <v>0</v>
      </c>
      <c r="EL5" s="25">
        <f t="shared" ca="1" si="34"/>
        <v>0</v>
      </c>
      <c r="EM5" s="25">
        <f t="shared" ca="1" si="34"/>
        <v>0</v>
      </c>
      <c r="EN5" s="25">
        <f t="shared" ca="1" si="34"/>
        <v>0</v>
      </c>
      <c r="EO5" s="25">
        <f t="shared" ca="1" si="34"/>
        <v>0</v>
      </c>
      <c r="EP5" s="25">
        <f t="shared" ca="1" si="34"/>
        <v>0</v>
      </c>
      <c r="EQ5" s="25">
        <f t="shared" ca="1" si="34"/>
        <v>0</v>
      </c>
      <c r="ER5" s="25">
        <f t="shared" ca="1" si="34"/>
        <v>0</v>
      </c>
      <c r="ES5" s="25">
        <f t="shared" ca="1" si="34"/>
        <v>0</v>
      </c>
      <c r="ET5" s="25">
        <f t="shared" ca="1" si="34"/>
        <v>0</v>
      </c>
      <c r="EU5" s="25">
        <f t="shared" ca="1" si="34"/>
        <v>0</v>
      </c>
      <c r="EV5" s="25">
        <f t="shared" ca="1" si="34"/>
        <v>0</v>
      </c>
      <c r="EW5" s="25">
        <f t="shared" ca="1" si="34"/>
        <v>0</v>
      </c>
      <c r="EX5" s="25">
        <f t="shared" ca="1" si="34"/>
        <v>0</v>
      </c>
      <c r="EY5" s="25">
        <f t="shared" ca="1" si="34"/>
        <v>0</v>
      </c>
      <c r="EZ5" s="25">
        <f t="shared" ca="1" si="34"/>
        <v>1</v>
      </c>
      <c r="FA5" s="25">
        <f t="shared" ca="1" si="34"/>
        <v>1</v>
      </c>
      <c r="FB5" s="25">
        <f t="shared" ca="1" si="34"/>
        <v>1</v>
      </c>
      <c r="FC5" s="25">
        <f t="shared" ca="1" si="34"/>
        <v>1</v>
      </c>
      <c r="FD5" s="25">
        <f t="shared" ca="1" si="34"/>
        <v>1</v>
      </c>
      <c r="FE5" s="25">
        <f t="shared" ca="1" si="34"/>
        <v>1</v>
      </c>
      <c r="FF5" s="25">
        <f t="shared" ca="1" si="34"/>
        <v>1</v>
      </c>
      <c r="FG5" s="25">
        <f t="shared" ca="1" si="34"/>
        <v>1</v>
      </c>
      <c r="FH5" s="25">
        <f t="shared" ca="1" si="34"/>
        <v>1</v>
      </c>
      <c r="FI5" s="25">
        <f t="shared" ca="1" si="34"/>
        <v>1</v>
      </c>
      <c r="FJ5" s="25">
        <f t="shared" ca="1" si="34"/>
        <v>1</v>
      </c>
      <c r="FK5" s="25">
        <f t="shared" ca="1" si="34"/>
        <v>1</v>
      </c>
      <c r="FL5" s="25">
        <f t="shared" ca="1" si="34"/>
        <v>1</v>
      </c>
      <c r="FM5" s="25">
        <f t="shared" ca="1" si="34"/>
        <v>1</v>
      </c>
      <c r="FN5" s="25">
        <f t="shared" ca="1" si="34"/>
        <v>1</v>
      </c>
      <c r="FO5" s="25">
        <f t="shared" ca="1" si="34"/>
        <v>1</v>
      </c>
      <c r="FP5" s="25">
        <f t="shared" ca="1" si="34"/>
        <v>1</v>
      </c>
      <c r="FQ5" s="25">
        <f t="shared" ca="1" si="34"/>
        <v>1</v>
      </c>
      <c r="FR5" s="25">
        <f t="shared" ca="1" si="34"/>
        <v>1</v>
      </c>
      <c r="FS5" s="25">
        <f t="shared" ca="1" si="34"/>
        <v>1</v>
      </c>
      <c r="FT5" s="25">
        <f t="shared" ca="1" si="34"/>
        <v>1</v>
      </c>
      <c r="FU5" s="25">
        <f t="shared" ca="1" si="34"/>
        <v>1</v>
      </c>
      <c r="FV5" s="25">
        <f t="shared" ca="1" si="34"/>
        <v>1</v>
      </c>
      <c r="FW5" s="25">
        <f t="shared" ca="1" si="34"/>
        <v>1</v>
      </c>
      <c r="FX5" s="25">
        <f ca="1">IF(ISEVEN(WEEKNUM(FX$6,21)),1,0)</f>
        <v>1</v>
      </c>
      <c r="FY5" s="25">
        <f t="shared" ca="1" si="34"/>
        <v>1</v>
      </c>
      <c r="FZ5" s="25">
        <f t="shared" ca="1" si="34"/>
        <v>1</v>
      </c>
      <c r="GA5" s="25">
        <f t="shared" ca="1" si="34"/>
        <v>1</v>
      </c>
      <c r="GB5" s="25">
        <f t="shared" ca="1" si="34"/>
        <v>1</v>
      </c>
      <c r="GC5" s="25">
        <f t="shared" ca="1" si="34"/>
        <v>1</v>
      </c>
      <c r="GD5" s="25">
        <f t="shared" ca="1" si="34"/>
        <v>1</v>
      </c>
      <c r="GE5" s="25">
        <f t="shared" ca="1" si="34"/>
        <v>1</v>
      </c>
      <c r="GF5" s="25">
        <f t="shared" ca="1" si="34"/>
        <v>1</v>
      </c>
      <c r="GG5" s="25">
        <f t="shared" ca="1" si="34"/>
        <v>1</v>
      </c>
      <c r="GH5" s="25">
        <f t="shared" ca="1" si="34"/>
        <v>1</v>
      </c>
      <c r="GI5" s="25">
        <f t="shared" ca="1" si="34"/>
        <v>1</v>
      </c>
      <c r="GJ5" s="25">
        <f t="shared" ca="1" si="34"/>
        <v>1</v>
      </c>
      <c r="GK5" s="25">
        <f t="shared" ca="1" si="34"/>
        <v>1</v>
      </c>
      <c r="GL5" s="25">
        <f t="shared" ca="1" si="34"/>
        <v>1</v>
      </c>
      <c r="GM5" s="25">
        <f t="shared" ca="1" si="34"/>
        <v>1</v>
      </c>
      <c r="GN5" s="25">
        <f t="shared" ca="1" si="34"/>
        <v>1</v>
      </c>
      <c r="GO5" s="25">
        <f t="shared" ca="1" si="34"/>
        <v>1</v>
      </c>
      <c r="GP5" s="25">
        <f t="shared" ca="1" si="34"/>
        <v>1</v>
      </c>
      <c r="GQ5" s="25">
        <f t="shared" ca="1" si="34"/>
        <v>1</v>
      </c>
      <c r="GR5" s="25">
        <f t="shared" ref="GR5:JC5" ca="1" si="35">IF(ISEVEN(WEEKNUM(GR$6,21)),1,0)</f>
        <v>1</v>
      </c>
      <c r="GS5" s="25">
        <f t="shared" ca="1" si="35"/>
        <v>1</v>
      </c>
      <c r="GT5" s="25">
        <f t="shared" ca="1" si="35"/>
        <v>1</v>
      </c>
      <c r="GU5" s="25">
        <f t="shared" ca="1" si="35"/>
        <v>1</v>
      </c>
      <c r="GV5" s="25">
        <f t="shared" ca="1" si="35"/>
        <v>1</v>
      </c>
      <c r="GW5" s="25">
        <f t="shared" ca="1" si="35"/>
        <v>1</v>
      </c>
      <c r="GX5" s="25">
        <f t="shared" ca="1" si="35"/>
        <v>1</v>
      </c>
      <c r="GY5" s="25">
        <f t="shared" ca="1" si="35"/>
        <v>1</v>
      </c>
      <c r="GZ5" s="25">
        <f t="shared" ca="1" si="35"/>
        <v>1</v>
      </c>
      <c r="HA5" s="25">
        <f t="shared" ca="1" si="35"/>
        <v>1</v>
      </c>
      <c r="HB5" s="25">
        <f t="shared" ca="1" si="35"/>
        <v>1</v>
      </c>
      <c r="HC5" s="25">
        <f t="shared" ca="1" si="35"/>
        <v>1</v>
      </c>
      <c r="HD5" s="25">
        <f t="shared" ca="1" si="35"/>
        <v>1</v>
      </c>
      <c r="HE5" s="25">
        <f t="shared" ca="1" si="35"/>
        <v>1</v>
      </c>
      <c r="HF5" s="25">
        <f t="shared" ca="1" si="35"/>
        <v>1</v>
      </c>
      <c r="HG5" s="25">
        <f t="shared" ca="1" si="35"/>
        <v>1</v>
      </c>
      <c r="HH5" s="25">
        <f t="shared" ca="1" si="35"/>
        <v>1</v>
      </c>
      <c r="HI5" s="25">
        <f t="shared" ca="1" si="35"/>
        <v>1</v>
      </c>
      <c r="HJ5" s="25">
        <f t="shared" ca="1" si="35"/>
        <v>1</v>
      </c>
      <c r="HK5" s="25">
        <f t="shared" ca="1" si="35"/>
        <v>1</v>
      </c>
      <c r="HL5" s="25">
        <f t="shared" ca="1" si="35"/>
        <v>1</v>
      </c>
      <c r="HM5" s="25">
        <f t="shared" ca="1" si="35"/>
        <v>1</v>
      </c>
      <c r="HN5" s="25">
        <f t="shared" ca="1" si="35"/>
        <v>1</v>
      </c>
      <c r="HO5" s="25">
        <f t="shared" ca="1" si="35"/>
        <v>1</v>
      </c>
      <c r="HP5" s="25">
        <f t="shared" ca="1" si="35"/>
        <v>1</v>
      </c>
      <c r="HQ5" s="25">
        <f t="shared" ca="1" si="35"/>
        <v>1</v>
      </c>
      <c r="HR5" s="25">
        <f t="shared" ca="1" si="35"/>
        <v>0</v>
      </c>
      <c r="HS5" s="25">
        <f t="shared" ca="1" si="35"/>
        <v>0</v>
      </c>
      <c r="HT5" s="25">
        <f t="shared" ca="1" si="35"/>
        <v>0</v>
      </c>
      <c r="HU5" s="25">
        <f t="shared" ca="1" si="35"/>
        <v>0</v>
      </c>
      <c r="HV5" s="25">
        <f t="shared" ca="1" si="35"/>
        <v>0</v>
      </c>
      <c r="HW5" s="25">
        <f t="shared" ca="1" si="35"/>
        <v>0</v>
      </c>
      <c r="HX5" s="25">
        <f t="shared" ca="1" si="35"/>
        <v>0</v>
      </c>
      <c r="HY5" s="25">
        <f t="shared" ca="1" si="35"/>
        <v>0</v>
      </c>
      <c r="HZ5" s="25">
        <f t="shared" ca="1" si="35"/>
        <v>0</v>
      </c>
      <c r="IA5" s="25">
        <f t="shared" ca="1" si="35"/>
        <v>0</v>
      </c>
      <c r="IB5" s="25">
        <f t="shared" ca="1" si="35"/>
        <v>0</v>
      </c>
      <c r="IC5" s="25">
        <f t="shared" ca="1" si="35"/>
        <v>0</v>
      </c>
      <c r="ID5" s="25">
        <f t="shared" ca="1" si="35"/>
        <v>0</v>
      </c>
      <c r="IE5" s="25">
        <f t="shared" ca="1" si="35"/>
        <v>0</v>
      </c>
      <c r="IF5" s="25">
        <f t="shared" ca="1" si="35"/>
        <v>0</v>
      </c>
      <c r="IG5" s="25">
        <f t="shared" ca="1" si="35"/>
        <v>0</v>
      </c>
      <c r="IH5" s="25">
        <f t="shared" ca="1" si="35"/>
        <v>0</v>
      </c>
      <c r="II5" s="25">
        <f t="shared" ca="1" si="35"/>
        <v>0</v>
      </c>
      <c r="IJ5" s="25">
        <f t="shared" ca="1" si="35"/>
        <v>0</v>
      </c>
      <c r="IK5" s="25">
        <f t="shared" ca="1" si="35"/>
        <v>0</v>
      </c>
      <c r="IL5" s="25">
        <f t="shared" ca="1" si="35"/>
        <v>0</v>
      </c>
      <c r="IM5" s="25">
        <f t="shared" ca="1" si="35"/>
        <v>0</v>
      </c>
      <c r="IN5" s="25">
        <f t="shared" ca="1" si="35"/>
        <v>0</v>
      </c>
      <c r="IO5" s="25">
        <f t="shared" ca="1" si="35"/>
        <v>0</v>
      </c>
      <c r="IP5" s="25">
        <f t="shared" ca="1" si="35"/>
        <v>0</v>
      </c>
      <c r="IQ5" s="25">
        <f t="shared" ca="1" si="35"/>
        <v>0</v>
      </c>
      <c r="IR5" s="25">
        <f t="shared" ca="1" si="35"/>
        <v>0</v>
      </c>
      <c r="IS5" s="25">
        <f t="shared" ca="1" si="35"/>
        <v>0</v>
      </c>
      <c r="IT5" s="25">
        <f t="shared" ca="1" si="35"/>
        <v>0</v>
      </c>
      <c r="IU5" s="25">
        <f t="shared" ca="1" si="35"/>
        <v>0</v>
      </c>
      <c r="IV5" s="25">
        <f t="shared" ca="1" si="35"/>
        <v>0</v>
      </c>
      <c r="IW5" s="25">
        <f t="shared" ca="1" si="35"/>
        <v>0</v>
      </c>
      <c r="IX5" s="25">
        <f t="shared" ca="1" si="35"/>
        <v>0</v>
      </c>
      <c r="IY5" s="25">
        <f t="shared" ca="1" si="35"/>
        <v>0</v>
      </c>
      <c r="IZ5" s="25">
        <f t="shared" ca="1" si="35"/>
        <v>0</v>
      </c>
      <c r="JA5" s="25">
        <f t="shared" ca="1" si="35"/>
        <v>0</v>
      </c>
      <c r="JB5" s="25">
        <f t="shared" ca="1" si="35"/>
        <v>0</v>
      </c>
      <c r="JC5" s="25">
        <f t="shared" ca="1" si="35"/>
        <v>0</v>
      </c>
      <c r="JD5" s="25">
        <f t="shared" ref="JD5:LO5" ca="1" si="36">IF(ISEVEN(WEEKNUM(JD$6,21)),1,0)</f>
        <v>0</v>
      </c>
      <c r="JE5" s="25">
        <f t="shared" ca="1" si="36"/>
        <v>0</v>
      </c>
      <c r="JF5" s="25">
        <f t="shared" ca="1" si="36"/>
        <v>0</v>
      </c>
      <c r="JG5" s="25">
        <f t="shared" ca="1" si="36"/>
        <v>0</v>
      </c>
      <c r="JH5" s="25">
        <f t="shared" ca="1" si="36"/>
        <v>0</v>
      </c>
      <c r="JI5" s="25">
        <f t="shared" ca="1" si="36"/>
        <v>0</v>
      </c>
      <c r="JJ5" s="25">
        <f t="shared" ca="1" si="36"/>
        <v>0</v>
      </c>
      <c r="JK5" s="25">
        <f t="shared" ca="1" si="36"/>
        <v>0</v>
      </c>
      <c r="JL5" s="25">
        <f t="shared" ca="1" si="36"/>
        <v>0</v>
      </c>
      <c r="JM5" s="25">
        <f t="shared" ca="1" si="36"/>
        <v>0</v>
      </c>
      <c r="JN5" s="25">
        <f t="shared" ca="1" si="36"/>
        <v>0</v>
      </c>
      <c r="JO5" s="25">
        <f t="shared" ca="1" si="36"/>
        <v>0</v>
      </c>
      <c r="JP5" s="25">
        <f t="shared" ca="1" si="36"/>
        <v>0</v>
      </c>
      <c r="JQ5" s="25">
        <f t="shared" ca="1" si="36"/>
        <v>0</v>
      </c>
      <c r="JR5" s="25">
        <f t="shared" ca="1" si="36"/>
        <v>0</v>
      </c>
      <c r="JS5" s="25">
        <f t="shared" ca="1" si="36"/>
        <v>0</v>
      </c>
      <c r="JT5" s="25">
        <f t="shared" ca="1" si="36"/>
        <v>0</v>
      </c>
      <c r="JU5" s="25">
        <f t="shared" ca="1" si="36"/>
        <v>0</v>
      </c>
      <c r="JV5" s="25">
        <f t="shared" ca="1" si="36"/>
        <v>0</v>
      </c>
      <c r="JW5" s="25">
        <f t="shared" ca="1" si="36"/>
        <v>0</v>
      </c>
      <c r="JX5" s="25">
        <f t="shared" ca="1" si="36"/>
        <v>0</v>
      </c>
      <c r="JY5" s="25">
        <f t="shared" ca="1" si="36"/>
        <v>0</v>
      </c>
      <c r="JZ5" s="25">
        <f t="shared" ca="1" si="36"/>
        <v>0</v>
      </c>
      <c r="KA5" s="25">
        <f t="shared" ca="1" si="36"/>
        <v>0</v>
      </c>
      <c r="KB5" s="25">
        <f t="shared" ca="1" si="36"/>
        <v>0</v>
      </c>
      <c r="KC5" s="25">
        <f t="shared" ca="1" si="36"/>
        <v>0</v>
      </c>
      <c r="KD5" s="25">
        <f t="shared" ca="1" si="36"/>
        <v>0</v>
      </c>
      <c r="KE5" s="25">
        <f t="shared" ca="1" si="36"/>
        <v>0</v>
      </c>
      <c r="KF5" s="25">
        <f t="shared" ca="1" si="36"/>
        <v>0</v>
      </c>
      <c r="KG5" s="25">
        <f t="shared" ca="1" si="36"/>
        <v>0</v>
      </c>
      <c r="KH5" s="25">
        <f t="shared" ca="1" si="36"/>
        <v>0</v>
      </c>
      <c r="KI5" s="25">
        <f t="shared" ca="1" si="36"/>
        <v>0</v>
      </c>
      <c r="KJ5" s="25">
        <f t="shared" ca="1" si="36"/>
        <v>1</v>
      </c>
      <c r="KK5" s="25">
        <f t="shared" ca="1" si="36"/>
        <v>1</v>
      </c>
      <c r="KL5" s="25">
        <f t="shared" ca="1" si="36"/>
        <v>1</v>
      </c>
      <c r="KM5" s="25">
        <f t="shared" ca="1" si="36"/>
        <v>1</v>
      </c>
      <c r="KN5" s="25">
        <f t="shared" ca="1" si="36"/>
        <v>1</v>
      </c>
      <c r="KO5" s="25">
        <f t="shared" ca="1" si="36"/>
        <v>1</v>
      </c>
      <c r="KP5" s="25">
        <f t="shared" ca="1" si="36"/>
        <v>1</v>
      </c>
      <c r="KQ5" s="25">
        <f t="shared" ca="1" si="36"/>
        <v>1</v>
      </c>
      <c r="KR5" s="25">
        <f t="shared" ca="1" si="36"/>
        <v>1</v>
      </c>
      <c r="KS5" s="25">
        <f t="shared" ca="1" si="36"/>
        <v>1</v>
      </c>
      <c r="KT5" s="25">
        <f t="shared" ca="1" si="36"/>
        <v>1</v>
      </c>
      <c r="KU5" s="25">
        <f t="shared" ca="1" si="36"/>
        <v>1</v>
      </c>
      <c r="KV5" s="25">
        <f t="shared" ca="1" si="36"/>
        <v>1</v>
      </c>
      <c r="KW5" s="25">
        <f t="shared" ca="1" si="36"/>
        <v>1</v>
      </c>
      <c r="KX5" s="25">
        <f t="shared" ca="1" si="36"/>
        <v>1</v>
      </c>
      <c r="KY5" s="25">
        <f t="shared" ca="1" si="36"/>
        <v>1</v>
      </c>
      <c r="KZ5" s="25">
        <f t="shared" ca="1" si="36"/>
        <v>1</v>
      </c>
      <c r="LA5" s="25">
        <f t="shared" ca="1" si="36"/>
        <v>1</v>
      </c>
      <c r="LB5" s="25">
        <f t="shared" ca="1" si="36"/>
        <v>1</v>
      </c>
      <c r="LC5" s="25">
        <f t="shared" ca="1" si="36"/>
        <v>1</v>
      </c>
      <c r="LD5" s="25">
        <f t="shared" ca="1" si="36"/>
        <v>1</v>
      </c>
      <c r="LE5" s="25">
        <f t="shared" ca="1" si="36"/>
        <v>1</v>
      </c>
      <c r="LF5" s="25">
        <f t="shared" ca="1" si="36"/>
        <v>1</v>
      </c>
      <c r="LG5" s="25">
        <f t="shared" ca="1" si="36"/>
        <v>1</v>
      </c>
      <c r="LH5" s="25">
        <f t="shared" ca="1" si="36"/>
        <v>1</v>
      </c>
      <c r="LI5" s="25">
        <f t="shared" ca="1" si="36"/>
        <v>1</v>
      </c>
      <c r="LJ5" s="25">
        <f t="shared" ca="1" si="36"/>
        <v>1</v>
      </c>
      <c r="LK5" s="25">
        <f t="shared" ca="1" si="36"/>
        <v>1</v>
      </c>
      <c r="LL5" s="25">
        <f t="shared" ca="1" si="36"/>
        <v>1</v>
      </c>
      <c r="LM5" s="25">
        <f t="shared" ca="1" si="36"/>
        <v>1</v>
      </c>
      <c r="LN5" s="25">
        <f t="shared" ca="1" si="36"/>
        <v>1</v>
      </c>
      <c r="LO5" s="25">
        <f t="shared" ca="1" si="36"/>
        <v>1</v>
      </c>
      <c r="LP5" s="25">
        <f t="shared" ref="LP5:OA5" ca="1" si="37">IF(ISEVEN(WEEKNUM(LP$6,21)),1,0)</f>
        <v>1</v>
      </c>
      <c r="LQ5" s="25">
        <f t="shared" ca="1" si="37"/>
        <v>1</v>
      </c>
      <c r="LR5" s="25">
        <f t="shared" ca="1" si="37"/>
        <v>1</v>
      </c>
      <c r="LS5" s="25">
        <f t="shared" ca="1" si="37"/>
        <v>1</v>
      </c>
      <c r="LT5" s="25">
        <f t="shared" ca="1" si="37"/>
        <v>1</v>
      </c>
      <c r="LU5" s="25">
        <f t="shared" ca="1" si="37"/>
        <v>1</v>
      </c>
      <c r="LV5" s="25">
        <f t="shared" ca="1" si="37"/>
        <v>1</v>
      </c>
      <c r="LW5" s="25">
        <f t="shared" ca="1" si="37"/>
        <v>1</v>
      </c>
      <c r="LX5" s="25">
        <f t="shared" ca="1" si="37"/>
        <v>1</v>
      </c>
      <c r="LY5" s="25">
        <f t="shared" ca="1" si="37"/>
        <v>1</v>
      </c>
      <c r="LZ5" s="25">
        <f t="shared" ca="1" si="37"/>
        <v>1</v>
      </c>
      <c r="MA5" s="25">
        <f t="shared" ca="1" si="37"/>
        <v>1</v>
      </c>
      <c r="MB5" s="25">
        <f t="shared" ca="1" si="37"/>
        <v>1</v>
      </c>
      <c r="MC5" s="25">
        <f t="shared" ca="1" si="37"/>
        <v>1</v>
      </c>
      <c r="MD5" s="25">
        <f t="shared" ca="1" si="37"/>
        <v>1</v>
      </c>
      <c r="ME5" s="25">
        <f t="shared" ca="1" si="37"/>
        <v>1</v>
      </c>
      <c r="MF5" s="25">
        <f t="shared" ca="1" si="37"/>
        <v>1</v>
      </c>
      <c r="MG5" s="25">
        <f t="shared" ca="1" si="37"/>
        <v>1</v>
      </c>
      <c r="MH5" s="25">
        <f t="shared" ca="1" si="37"/>
        <v>1</v>
      </c>
      <c r="MI5" s="25">
        <f t="shared" ca="1" si="37"/>
        <v>1</v>
      </c>
      <c r="MJ5" s="25">
        <f t="shared" ca="1" si="37"/>
        <v>1</v>
      </c>
      <c r="MK5" s="25">
        <f t="shared" ca="1" si="37"/>
        <v>1</v>
      </c>
      <c r="ML5" s="25">
        <f t="shared" ca="1" si="37"/>
        <v>1</v>
      </c>
      <c r="MM5" s="25">
        <f t="shared" ca="1" si="37"/>
        <v>1</v>
      </c>
      <c r="MN5" s="25">
        <f t="shared" ca="1" si="37"/>
        <v>1</v>
      </c>
      <c r="MO5" s="25">
        <f t="shared" ca="1" si="37"/>
        <v>1</v>
      </c>
      <c r="MP5" s="25">
        <f t="shared" ca="1" si="37"/>
        <v>1</v>
      </c>
      <c r="MQ5" s="25">
        <f t="shared" ca="1" si="37"/>
        <v>1</v>
      </c>
      <c r="MR5" s="25">
        <f t="shared" ca="1" si="37"/>
        <v>1</v>
      </c>
      <c r="MS5" s="25">
        <f t="shared" ca="1" si="37"/>
        <v>1</v>
      </c>
      <c r="MT5" s="25">
        <f t="shared" ca="1" si="37"/>
        <v>1</v>
      </c>
      <c r="MU5" s="25">
        <f t="shared" ca="1" si="37"/>
        <v>1</v>
      </c>
      <c r="MV5" s="25">
        <f t="shared" ca="1" si="37"/>
        <v>1</v>
      </c>
      <c r="MW5" s="25">
        <f t="shared" ca="1" si="37"/>
        <v>1</v>
      </c>
      <c r="MX5" s="25">
        <f t="shared" ca="1" si="37"/>
        <v>1</v>
      </c>
      <c r="MY5" s="25">
        <f t="shared" ca="1" si="37"/>
        <v>1</v>
      </c>
      <c r="MZ5" s="25">
        <f t="shared" ca="1" si="37"/>
        <v>1</v>
      </c>
      <c r="NA5" s="25">
        <f t="shared" ca="1" si="37"/>
        <v>1</v>
      </c>
      <c r="NB5" s="25">
        <f t="shared" ca="1" si="37"/>
        <v>0</v>
      </c>
      <c r="NC5" s="25">
        <f t="shared" ca="1" si="37"/>
        <v>0</v>
      </c>
      <c r="ND5" s="25">
        <f t="shared" ca="1" si="37"/>
        <v>0</v>
      </c>
      <c r="NE5" s="25">
        <f t="shared" ca="1" si="37"/>
        <v>0</v>
      </c>
      <c r="NF5" s="25">
        <f t="shared" ca="1" si="37"/>
        <v>0</v>
      </c>
      <c r="NG5" s="25">
        <f t="shared" ca="1" si="37"/>
        <v>0</v>
      </c>
      <c r="NH5" s="25">
        <f t="shared" ca="1" si="37"/>
        <v>0</v>
      </c>
      <c r="NI5" s="25">
        <f t="shared" ca="1" si="37"/>
        <v>0</v>
      </c>
      <c r="NJ5" s="25">
        <f t="shared" ca="1" si="37"/>
        <v>0</v>
      </c>
      <c r="NK5" s="25">
        <f t="shared" ca="1" si="37"/>
        <v>0</v>
      </c>
      <c r="NL5" s="25">
        <f t="shared" ca="1" si="37"/>
        <v>0</v>
      </c>
      <c r="NM5" s="25">
        <f t="shared" ca="1" si="37"/>
        <v>0</v>
      </c>
      <c r="NN5" s="25">
        <f t="shared" ca="1" si="37"/>
        <v>0</v>
      </c>
      <c r="NO5" s="25">
        <f t="shared" ca="1" si="37"/>
        <v>0</v>
      </c>
      <c r="NP5" s="25">
        <f t="shared" ca="1" si="37"/>
        <v>0</v>
      </c>
      <c r="NQ5" s="25">
        <f t="shared" ca="1" si="37"/>
        <v>0</v>
      </c>
      <c r="NR5" s="25">
        <f t="shared" ca="1" si="37"/>
        <v>0</v>
      </c>
      <c r="NS5" s="25">
        <f t="shared" ca="1" si="37"/>
        <v>0</v>
      </c>
      <c r="NT5" s="25">
        <f t="shared" ca="1" si="37"/>
        <v>0</v>
      </c>
      <c r="NU5" s="25">
        <f t="shared" ca="1" si="37"/>
        <v>0</v>
      </c>
      <c r="NV5" s="25">
        <f t="shared" ca="1" si="37"/>
        <v>0</v>
      </c>
      <c r="NW5" s="25">
        <f t="shared" ca="1" si="37"/>
        <v>0</v>
      </c>
      <c r="NX5" s="25">
        <f t="shared" ca="1" si="37"/>
        <v>0</v>
      </c>
      <c r="NY5" s="25">
        <f t="shared" ca="1" si="37"/>
        <v>0</v>
      </c>
      <c r="NZ5" s="25">
        <f t="shared" ca="1" si="37"/>
        <v>0</v>
      </c>
      <c r="OA5" s="25">
        <f t="shared" ca="1" si="37"/>
        <v>0</v>
      </c>
      <c r="OB5" s="25">
        <f t="shared" ref="OB5:QM5" ca="1" si="38">IF(ISEVEN(WEEKNUM(OB$6,21)),1,0)</f>
        <v>0</v>
      </c>
      <c r="OC5" s="25">
        <f t="shared" ca="1" si="38"/>
        <v>0</v>
      </c>
      <c r="OD5" s="25">
        <f t="shared" ca="1" si="38"/>
        <v>0</v>
      </c>
      <c r="OE5" s="25">
        <f t="shared" ca="1" si="38"/>
        <v>0</v>
      </c>
      <c r="OF5" s="25">
        <f t="shared" ca="1" si="38"/>
        <v>0</v>
      </c>
      <c r="OG5" s="25">
        <f t="shared" ca="1" si="38"/>
        <v>0</v>
      </c>
      <c r="OH5" s="25">
        <f t="shared" ca="1" si="38"/>
        <v>0</v>
      </c>
      <c r="OI5" s="25">
        <f t="shared" ca="1" si="38"/>
        <v>0</v>
      </c>
      <c r="OJ5" s="25">
        <f t="shared" ca="1" si="38"/>
        <v>0</v>
      </c>
      <c r="OK5" s="25">
        <f t="shared" ca="1" si="38"/>
        <v>0</v>
      </c>
      <c r="OL5" s="25">
        <f t="shared" ca="1" si="38"/>
        <v>0</v>
      </c>
      <c r="OM5" s="25">
        <f t="shared" ca="1" si="38"/>
        <v>0</v>
      </c>
      <c r="ON5" s="25">
        <f t="shared" ca="1" si="38"/>
        <v>0</v>
      </c>
      <c r="OO5" s="25">
        <f t="shared" ca="1" si="38"/>
        <v>0</v>
      </c>
      <c r="OP5" s="25">
        <f t="shared" ca="1" si="38"/>
        <v>0</v>
      </c>
      <c r="OQ5" s="25">
        <f t="shared" ca="1" si="38"/>
        <v>0</v>
      </c>
      <c r="OR5" s="25">
        <f t="shared" ca="1" si="38"/>
        <v>0</v>
      </c>
      <c r="OS5" s="25">
        <f t="shared" ca="1" si="38"/>
        <v>0</v>
      </c>
      <c r="OT5" s="25">
        <f t="shared" ca="1" si="38"/>
        <v>0</v>
      </c>
      <c r="OU5" s="25">
        <f t="shared" ca="1" si="38"/>
        <v>0</v>
      </c>
      <c r="OV5" s="25">
        <f t="shared" ca="1" si="38"/>
        <v>0</v>
      </c>
      <c r="OW5" s="25">
        <f t="shared" ca="1" si="38"/>
        <v>0</v>
      </c>
      <c r="OX5" s="25">
        <f t="shared" ca="1" si="38"/>
        <v>0</v>
      </c>
      <c r="OY5" s="25">
        <f t="shared" ca="1" si="38"/>
        <v>0</v>
      </c>
      <c r="OZ5" s="25">
        <f t="shared" ca="1" si="38"/>
        <v>0</v>
      </c>
      <c r="PA5" s="25">
        <f t="shared" ca="1" si="38"/>
        <v>0</v>
      </c>
      <c r="PB5" s="25">
        <f t="shared" ca="1" si="38"/>
        <v>0</v>
      </c>
      <c r="PC5" s="25">
        <f t="shared" ca="1" si="38"/>
        <v>0</v>
      </c>
      <c r="PD5" s="25">
        <f t="shared" ca="1" si="38"/>
        <v>0</v>
      </c>
      <c r="PE5" s="25">
        <f t="shared" ca="1" si="38"/>
        <v>0</v>
      </c>
      <c r="PF5" s="25">
        <f t="shared" ca="1" si="38"/>
        <v>0</v>
      </c>
      <c r="PG5" s="25">
        <f t="shared" ca="1" si="38"/>
        <v>0</v>
      </c>
      <c r="PH5" s="25">
        <f t="shared" ca="1" si="38"/>
        <v>0</v>
      </c>
      <c r="PI5" s="25">
        <f t="shared" ca="1" si="38"/>
        <v>0</v>
      </c>
      <c r="PJ5" s="25">
        <f t="shared" ca="1" si="38"/>
        <v>0</v>
      </c>
      <c r="PK5" s="25">
        <f t="shared" ca="1" si="38"/>
        <v>0</v>
      </c>
      <c r="PL5" s="25">
        <f t="shared" ca="1" si="38"/>
        <v>0</v>
      </c>
      <c r="PM5" s="25">
        <f t="shared" ca="1" si="38"/>
        <v>0</v>
      </c>
      <c r="PN5" s="25">
        <f t="shared" ca="1" si="38"/>
        <v>0</v>
      </c>
      <c r="PO5" s="25">
        <f t="shared" ca="1" si="38"/>
        <v>0</v>
      </c>
      <c r="PP5" s="25">
        <f t="shared" ca="1" si="38"/>
        <v>0</v>
      </c>
      <c r="PQ5" s="25">
        <f t="shared" ca="1" si="38"/>
        <v>0</v>
      </c>
      <c r="PR5" s="25">
        <f t="shared" ca="1" si="38"/>
        <v>0</v>
      </c>
      <c r="PS5" s="25">
        <f t="shared" ca="1" si="38"/>
        <v>0</v>
      </c>
      <c r="PT5" s="25">
        <f t="shared" ca="1" si="38"/>
        <v>1</v>
      </c>
      <c r="PU5" s="25">
        <f t="shared" ca="1" si="38"/>
        <v>1</v>
      </c>
      <c r="PV5" s="25">
        <f t="shared" ca="1" si="38"/>
        <v>1</v>
      </c>
      <c r="PW5" s="25">
        <f t="shared" ca="1" si="38"/>
        <v>1</v>
      </c>
      <c r="PX5" s="25">
        <f t="shared" ca="1" si="38"/>
        <v>1</v>
      </c>
      <c r="PY5" s="25">
        <f t="shared" ca="1" si="38"/>
        <v>1</v>
      </c>
      <c r="PZ5" s="25">
        <f t="shared" ca="1" si="38"/>
        <v>1</v>
      </c>
      <c r="QA5" s="25">
        <f t="shared" ca="1" si="38"/>
        <v>1</v>
      </c>
      <c r="QB5" s="25">
        <f t="shared" ca="1" si="38"/>
        <v>1</v>
      </c>
      <c r="QC5" s="25">
        <f t="shared" ca="1" si="38"/>
        <v>1</v>
      </c>
      <c r="QD5" s="25">
        <f t="shared" ca="1" si="38"/>
        <v>1</v>
      </c>
      <c r="QE5" s="25">
        <f t="shared" ca="1" si="38"/>
        <v>1</v>
      </c>
      <c r="QF5" s="25">
        <f t="shared" ca="1" si="38"/>
        <v>1</v>
      </c>
      <c r="QG5" s="25">
        <f t="shared" ca="1" si="38"/>
        <v>1</v>
      </c>
      <c r="QH5" s="25">
        <f t="shared" ca="1" si="38"/>
        <v>1</v>
      </c>
      <c r="QI5" s="25">
        <f t="shared" ca="1" si="38"/>
        <v>1</v>
      </c>
      <c r="QJ5" s="25">
        <f t="shared" ca="1" si="38"/>
        <v>1</v>
      </c>
      <c r="QK5" s="25">
        <f t="shared" ca="1" si="38"/>
        <v>1</v>
      </c>
      <c r="QL5" s="25">
        <f t="shared" ca="1" si="38"/>
        <v>1</v>
      </c>
      <c r="QM5" s="25">
        <f t="shared" ca="1" si="38"/>
        <v>1</v>
      </c>
      <c r="QN5" s="25">
        <f t="shared" ref="QN5:SF5" ca="1" si="39">IF(ISEVEN(WEEKNUM(QN$6,21)),1,0)</f>
        <v>1</v>
      </c>
      <c r="QO5" s="25">
        <f t="shared" ca="1" si="39"/>
        <v>1</v>
      </c>
      <c r="QP5" s="25">
        <f t="shared" ca="1" si="39"/>
        <v>1</v>
      </c>
      <c r="QQ5" s="25">
        <f t="shared" ca="1" si="39"/>
        <v>1</v>
      </c>
      <c r="QR5" s="25">
        <f t="shared" ca="1" si="39"/>
        <v>1</v>
      </c>
      <c r="QS5" s="25">
        <f t="shared" ca="1" si="39"/>
        <v>1</v>
      </c>
      <c r="QT5" s="25">
        <f t="shared" ca="1" si="39"/>
        <v>1</v>
      </c>
      <c r="QU5" s="25">
        <f t="shared" ca="1" si="39"/>
        <v>1</v>
      </c>
      <c r="QV5" s="25">
        <f t="shared" ca="1" si="39"/>
        <v>1</v>
      </c>
      <c r="QW5" s="25">
        <f t="shared" ca="1" si="39"/>
        <v>1</v>
      </c>
      <c r="QX5" s="25">
        <f t="shared" ca="1" si="39"/>
        <v>1</v>
      </c>
      <c r="QY5" s="25">
        <f t="shared" ca="1" si="39"/>
        <v>1</v>
      </c>
      <c r="QZ5" s="25">
        <f t="shared" ca="1" si="39"/>
        <v>1</v>
      </c>
      <c r="RA5" s="25">
        <f t="shared" ca="1" si="39"/>
        <v>1</v>
      </c>
      <c r="RB5" s="25">
        <f t="shared" ca="1" si="39"/>
        <v>1</v>
      </c>
      <c r="RC5" s="25">
        <f t="shared" ca="1" si="39"/>
        <v>1</v>
      </c>
      <c r="RD5" s="25">
        <f t="shared" ca="1" si="39"/>
        <v>1</v>
      </c>
      <c r="RE5" s="25">
        <f t="shared" ca="1" si="39"/>
        <v>1</v>
      </c>
      <c r="RF5" s="25">
        <f t="shared" ca="1" si="39"/>
        <v>1</v>
      </c>
      <c r="RG5" s="25">
        <f t="shared" ca="1" si="39"/>
        <v>1</v>
      </c>
      <c r="RH5" s="25">
        <f t="shared" ca="1" si="39"/>
        <v>1</v>
      </c>
      <c r="RI5" s="25">
        <f t="shared" ca="1" si="39"/>
        <v>1</v>
      </c>
      <c r="RJ5" s="25">
        <f t="shared" ca="1" si="39"/>
        <v>1</v>
      </c>
      <c r="RK5" s="25">
        <f t="shared" ca="1" si="39"/>
        <v>1</v>
      </c>
      <c r="RL5" s="25">
        <f t="shared" ca="1" si="39"/>
        <v>1</v>
      </c>
      <c r="RM5" s="25">
        <f t="shared" ca="1" si="39"/>
        <v>1</v>
      </c>
      <c r="RN5" s="25">
        <f t="shared" ca="1" si="39"/>
        <v>1</v>
      </c>
      <c r="RO5" s="25">
        <f t="shared" ca="1" si="39"/>
        <v>1</v>
      </c>
      <c r="RP5" s="25">
        <f t="shared" ca="1" si="39"/>
        <v>1</v>
      </c>
      <c r="RQ5" s="25">
        <f t="shared" ca="1" si="39"/>
        <v>1</v>
      </c>
      <c r="RR5" s="25">
        <f t="shared" ca="1" si="39"/>
        <v>1</v>
      </c>
      <c r="RS5" s="25">
        <f t="shared" ca="1" si="39"/>
        <v>1</v>
      </c>
      <c r="RT5" s="25">
        <f t="shared" ca="1" si="39"/>
        <v>1</v>
      </c>
      <c r="RU5" s="25">
        <f t="shared" ca="1" si="39"/>
        <v>1</v>
      </c>
      <c r="RV5" s="25">
        <f t="shared" ca="1" si="39"/>
        <v>1</v>
      </c>
      <c r="RW5" s="25">
        <f t="shared" ca="1" si="39"/>
        <v>1</v>
      </c>
      <c r="RX5" s="25">
        <f t="shared" ca="1" si="39"/>
        <v>1</v>
      </c>
      <c r="RY5" s="25">
        <f t="shared" ca="1" si="39"/>
        <v>1</v>
      </c>
      <c r="RZ5" s="25">
        <f t="shared" ca="1" si="39"/>
        <v>1</v>
      </c>
      <c r="SA5" s="25">
        <f t="shared" ca="1" si="39"/>
        <v>1</v>
      </c>
      <c r="SB5" s="25">
        <f t="shared" ca="1" si="39"/>
        <v>1</v>
      </c>
      <c r="SC5" s="25">
        <f t="shared" ca="1" si="39"/>
        <v>1</v>
      </c>
      <c r="SD5" s="25">
        <f t="shared" ca="1" si="39"/>
        <v>1</v>
      </c>
      <c r="SE5" s="25">
        <f t="shared" ca="1" si="39"/>
        <v>1</v>
      </c>
      <c r="SF5" s="25">
        <f t="shared" ca="1" si="39"/>
        <v>1</v>
      </c>
      <c r="SG5" s="83"/>
    </row>
    <row r="6" spans="1:501" ht="64.5" customHeight="1" x14ac:dyDescent="0.25">
      <c r="A6" s="26"/>
      <c r="B6" s="26"/>
      <c r="C6" s="26"/>
      <c r="D6" s="56"/>
      <c r="E6" s="56"/>
      <c r="F6" s="56"/>
      <c r="G6" s="56"/>
      <c r="H6" s="90">
        <f ca="1">INT(I6)+$E$1</f>
        <v>42551.5</v>
      </c>
      <c r="I6" s="91">
        <f t="shared" ref="I6:T6" ca="1" si="40">IF(AND(J6-INT(J6)+0.00000001&lt;0.51,J6-INT(J6)+0.00000001&gt;=0.51),INT(J6)+$D$2,IF(AND(J6-INT(J6)+0.00000001&lt;$E$2,J6-INT(J6)+0.00000001&gt;0.73),INT(J6)+1+$D$1,J6-1/24/100*$C$1))</f>
        <v>42551.604166666693</v>
      </c>
      <c r="J6" s="91">
        <f t="shared" ca="1" si="40"/>
        <v>42551.614583333358</v>
      </c>
      <c r="K6" s="91">
        <f t="shared" ca="1" si="40"/>
        <v>42551.625000000022</v>
      </c>
      <c r="L6" s="91">
        <f t="shared" ca="1" si="40"/>
        <v>42551.635416666686</v>
      </c>
      <c r="M6" s="91">
        <f t="shared" ca="1" si="40"/>
        <v>42551.64583333335</v>
      </c>
      <c r="N6" s="91">
        <f t="shared" ca="1" si="40"/>
        <v>42551.656250000015</v>
      </c>
      <c r="O6" s="91">
        <f t="shared" ca="1" si="40"/>
        <v>42551.666666666679</v>
      </c>
      <c r="P6" s="91">
        <f t="shared" ca="1" si="40"/>
        <v>42551.677083333343</v>
      </c>
      <c r="Q6" s="91">
        <f t="shared" ca="1" si="40"/>
        <v>42551.687500000007</v>
      </c>
      <c r="R6" s="91">
        <f t="shared" ca="1" si="40"/>
        <v>42551.697916666672</v>
      </c>
      <c r="S6" s="91">
        <f t="shared" ca="1" si="40"/>
        <v>42551.708333333336</v>
      </c>
      <c r="T6" s="91">
        <f t="shared" ca="1" si="40"/>
        <v>42551.71875</v>
      </c>
      <c r="U6" s="90">
        <f ca="1">INT(V6)+$E$2</f>
        <v>42551.729166666664</v>
      </c>
      <c r="V6" s="95">
        <f ca="1">TODAY()+1/24*8</f>
        <v>42551.333333333336</v>
      </c>
      <c r="W6" s="91">
        <f t="shared" ref="W6:BC6" ca="1" si="41">IF(AND(V6-INT(V6)+0.00000001&gt;=$E$1,V6-INT(V6)+0.00000001&lt;$E$1+0.01),INT(V6)+$D$2,IF(AND(V6-INT(V6)+0.00000001&gt;=$E$2,V6-INT(V6)+0.00000001&lt;$E$2+0.01),INT(V6)+1+$D$1,V6+1/24/100*$C$1))</f>
        <v>42551.34375</v>
      </c>
      <c r="X6" s="91">
        <f t="shared" ca="1" si="41"/>
        <v>42551.354166666664</v>
      </c>
      <c r="Y6" s="91">
        <f t="shared" ca="1" si="41"/>
        <v>42551.364583333328</v>
      </c>
      <c r="Z6" s="91">
        <f t="shared" ca="1" si="41"/>
        <v>42551.374999999993</v>
      </c>
      <c r="AA6" s="91">
        <f t="shared" ca="1" si="41"/>
        <v>42551.385416666657</v>
      </c>
      <c r="AB6" s="91">
        <f t="shared" ca="1" si="41"/>
        <v>42551.395833333321</v>
      </c>
      <c r="AC6" s="91">
        <f t="shared" ca="1" si="41"/>
        <v>42551.406249999985</v>
      </c>
      <c r="AD6" s="91">
        <f t="shared" ca="1" si="41"/>
        <v>42551.41666666665</v>
      </c>
      <c r="AE6" s="91">
        <f t="shared" ca="1" si="41"/>
        <v>42551.427083333314</v>
      </c>
      <c r="AF6" s="91">
        <f t="shared" ca="1" si="41"/>
        <v>42551.437499999978</v>
      </c>
      <c r="AG6" s="91">
        <f t="shared" ca="1" si="41"/>
        <v>42551.447916666642</v>
      </c>
      <c r="AH6" s="91">
        <f t="shared" ca="1" si="41"/>
        <v>42551.458333333307</v>
      </c>
      <c r="AI6" s="91">
        <f t="shared" ca="1" si="41"/>
        <v>42551.468749999971</v>
      </c>
      <c r="AJ6" s="91">
        <f t="shared" ca="1" si="41"/>
        <v>42551.479166666635</v>
      </c>
      <c r="AK6" s="91">
        <f t="shared" ca="1" si="41"/>
        <v>42551.489583333299</v>
      </c>
      <c r="AL6" s="91">
        <f t="shared" ca="1" si="41"/>
        <v>42551.499999999964</v>
      </c>
      <c r="AM6" s="91">
        <f t="shared" ca="1" si="41"/>
        <v>42551.5625</v>
      </c>
      <c r="AN6" s="91">
        <f t="shared" ca="1" si="41"/>
        <v>42551.572916666664</v>
      </c>
      <c r="AO6" s="91">
        <f t="shared" ca="1" si="41"/>
        <v>42551.583333333328</v>
      </c>
      <c r="AP6" s="91">
        <f t="shared" ca="1" si="41"/>
        <v>42551.593749999993</v>
      </c>
      <c r="AQ6" s="91">
        <f t="shared" ca="1" si="41"/>
        <v>42551.604166666657</v>
      </c>
      <c r="AR6" s="91">
        <f t="shared" ca="1" si="41"/>
        <v>42551.614583333321</v>
      </c>
      <c r="AS6" s="91">
        <f t="shared" ca="1" si="41"/>
        <v>42551.624999999985</v>
      </c>
      <c r="AT6" s="91">
        <f t="shared" ca="1" si="41"/>
        <v>42551.63541666665</v>
      </c>
      <c r="AU6" s="91">
        <f t="shared" ca="1" si="41"/>
        <v>42551.645833333314</v>
      </c>
      <c r="AV6" s="91">
        <f t="shared" ca="1" si="41"/>
        <v>42551.656249999978</v>
      </c>
      <c r="AW6" s="91">
        <f t="shared" ca="1" si="41"/>
        <v>42551.666666666642</v>
      </c>
      <c r="AX6" s="91">
        <f t="shared" ca="1" si="41"/>
        <v>42551.677083333307</v>
      </c>
      <c r="AY6" s="91">
        <f t="shared" ca="1" si="41"/>
        <v>42551.687499999971</v>
      </c>
      <c r="AZ6" s="91">
        <f t="shared" ca="1" si="41"/>
        <v>42551.697916666635</v>
      </c>
      <c r="BA6" s="91">
        <f t="shared" ca="1" si="41"/>
        <v>42551.708333333299</v>
      </c>
      <c r="BB6" s="91">
        <f t="shared" ca="1" si="41"/>
        <v>42551.718749999964</v>
      </c>
      <c r="BC6" s="91">
        <f t="shared" ca="1" si="41"/>
        <v>42551.729166666628</v>
      </c>
      <c r="BD6" s="92">
        <f t="shared" ref="BD6" ca="1" si="42">IF(AND(BC6-INT(BC6)+0.00000001&gt;=$E$1,BC6-INT(BC6)+0.00000001&lt;$E$1+0.01),INT(BC6)+$D$2,IF(AND(BC6-INT(BC6)+0.00000001&gt;=$E$2,BC6-INT(BC6)+0.00000001&lt;$E$2+0.01),INT(BC6)+1+$D$1,BC6+1/24/100*$C$1*$C$2))</f>
        <v>42552.333333333336</v>
      </c>
      <c r="BE6" s="92">
        <f t="shared" ref="BE6" ca="1" si="43">IF(AND(BD6-INT(BD6)+0.00000001&gt;=$E$1,BD6-INT(BD6)+0.00000001&lt;$E$1+0.01),INT(BD6)+$D$2,IF(AND(BD6-INT(BD6)+0.00000001&gt;=$E$2,BD6-INT(BD6)+0.00000001&lt;$E$2+0.01),INT(BD6)+1+$D$1,BD6+1/24/100*$C$1*$C$2))</f>
        <v>42552.375</v>
      </c>
      <c r="BF6" s="92">
        <f t="shared" ref="BF6" ca="1" si="44">IF(AND(BE6-INT(BE6)+0.00000001&gt;=$E$1,BE6-INT(BE6)+0.00000001&lt;$E$1+0.01),INT(BE6)+$D$2,IF(AND(BE6-INT(BE6)+0.00000001&gt;=$E$2,BE6-INT(BE6)+0.00000001&lt;$E$2+0.01),INT(BE6)+1+$D$1,BE6+1/24/100*$C$1*$C$2))</f>
        <v>42552.416666666664</v>
      </c>
      <c r="BG6" s="92">
        <f t="shared" ref="BG6" ca="1" si="45">IF(AND(BF6-INT(BF6)+0.00000001&gt;=$E$1,BF6-INT(BF6)+0.00000001&lt;$E$1+0.01),INT(BF6)+$D$2,IF(AND(BF6-INT(BF6)+0.00000001&gt;=$E$2,BF6-INT(BF6)+0.00000001&lt;$E$2+0.01),INT(BF6)+1+$D$1,BF6+1/24/100*$C$1*$C$2))</f>
        <v>42552.458333333328</v>
      </c>
      <c r="BH6" s="92">
        <f t="shared" ref="BH6" ca="1" si="46">IF(AND(BG6-INT(BG6)+0.00000001&gt;=$E$1,BG6-INT(BG6)+0.00000001&lt;$E$1+0.01),INT(BG6)+$D$2,IF(AND(BG6-INT(BG6)+0.00000001&gt;=$E$2,BG6-INT(BG6)+0.00000001&lt;$E$2+0.01),INT(BG6)+1+$D$1,BG6+1/24/100*$C$1*$C$2))</f>
        <v>42552.499999999993</v>
      </c>
      <c r="BI6" s="92">
        <f t="shared" ref="BI6" ca="1" si="47">IF(AND(BH6-INT(BH6)+0.00000001&gt;=$E$1,BH6-INT(BH6)+0.00000001&lt;$E$1+0.01),INT(BH6)+$D$2,IF(AND(BH6-INT(BH6)+0.00000001&gt;=$E$2,BH6-INT(BH6)+0.00000001&lt;$E$2+0.01),INT(BH6)+1+$D$1,BH6+1/24/100*$C$1*$C$2))</f>
        <v>42552.5625</v>
      </c>
      <c r="BJ6" s="92">
        <f t="shared" ref="BJ6" ca="1" si="48">IF(AND(BI6-INT(BI6)+0.00000001&gt;=$E$1,BI6-INT(BI6)+0.00000001&lt;$E$1+0.01),INT(BI6)+$D$2,IF(AND(BI6-INT(BI6)+0.00000001&gt;=$E$2,BI6-INT(BI6)+0.00000001&lt;$E$2+0.01),INT(BI6)+1+$D$1,BI6+1/24/100*$C$1*$C$2))</f>
        <v>42552.604166666664</v>
      </c>
      <c r="BK6" s="92">
        <f t="shared" ref="BK6" ca="1" si="49">IF(AND(BJ6-INT(BJ6)+0.00000001&gt;=$E$1,BJ6-INT(BJ6)+0.00000001&lt;$E$1+0.01),INT(BJ6)+$D$2,IF(AND(BJ6-INT(BJ6)+0.00000001&gt;=$E$2,BJ6-INT(BJ6)+0.00000001&lt;$E$2+0.01),INT(BJ6)+1+$D$1,BJ6+1/24/100*$C$1*$C$2))</f>
        <v>42552.645833333328</v>
      </c>
      <c r="BL6" s="92">
        <f t="shared" ref="BL6" ca="1" si="50">IF(AND(BK6-INT(BK6)+0.00000001&gt;=$E$1,BK6-INT(BK6)+0.00000001&lt;$E$1+0.01),INT(BK6)+$D$2,IF(AND(BK6-INT(BK6)+0.00000001&gt;=$E$2,BK6-INT(BK6)+0.00000001&lt;$E$2+0.01),INT(BK6)+1+$D$1,BK6+1/24/100*$C$1*$C$2))</f>
        <v>42552.687499999993</v>
      </c>
      <c r="BM6" s="92">
        <f t="shared" ref="BM6" ca="1" si="51">IF(AND(BL6-INT(BL6)+0.00000001&gt;=$E$1,BL6-INT(BL6)+0.00000001&lt;$E$1+0.01),INT(BL6)+$D$2,IF(AND(BL6-INT(BL6)+0.00000001&gt;=$E$2,BL6-INT(BL6)+0.00000001&lt;$E$2+0.01),INT(BL6)+1+$D$1,BL6+1/24/100*$C$1*$C$2))</f>
        <v>42552.729166666657</v>
      </c>
      <c r="BN6" s="92">
        <f t="shared" ref="BN6" ca="1" si="52">IF(AND(BM6-INT(BM6)+0.00000001&gt;=$E$1,BM6-INT(BM6)+0.00000001&lt;$E$1+0.01),INT(BM6)+$D$2,IF(AND(BM6-INT(BM6)+0.00000001&gt;=$E$2,BM6-INT(BM6)+0.00000001&lt;$E$2+0.01),INT(BM6)+1+$D$1,BM6+1/24/100*$C$1*$C$2))</f>
        <v>42553.333333333336</v>
      </c>
      <c r="BO6" s="92">
        <f t="shared" ref="BO6" ca="1" si="53">IF(AND(BN6-INT(BN6)+0.00000001&gt;=$E$1,BN6-INT(BN6)+0.00000001&lt;$E$1+0.01),INT(BN6)+$D$2,IF(AND(BN6-INT(BN6)+0.00000001&gt;=$E$2,BN6-INT(BN6)+0.00000001&lt;$E$2+0.01),INT(BN6)+1+$D$1,BN6+1/24/100*$C$1*$C$2))</f>
        <v>42553.375</v>
      </c>
      <c r="BP6" s="92">
        <f t="shared" ref="BP6" ca="1" si="54">IF(AND(BO6-INT(BO6)+0.00000001&gt;=$E$1,BO6-INT(BO6)+0.00000001&lt;$E$1+0.01),INT(BO6)+$D$2,IF(AND(BO6-INT(BO6)+0.00000001&gt;=$E$2,BO6-INT(BO6)+0.00000001&lt;$E$2+0.01),INT(BO6)+1+$D$1,BO6+1/24/100*$C$1*$C$2))</f>
        <v>42553.416666666664</v>
      </c>
      <c r="BQ6" s="92">
        <f t="shared" ref="BQ6" ca="1" si="55">IF(AND(BP6-INT(BP6)+0.00000001&gt;=$E$1,BP6-INT(BP6)+0.00000001&lt;$E$1+0.01),INT(BP6)+$D$2,IF(AND(BP6-INT(BP6)+0.00000001&gt;=$E$2,BP6-INT(BP6)+0.00000001&lt;$E$2+0.01),INT(BP6)+1+$D$1,BP6+1/24/100*$C$1*$C$2))</f>
        <v>42553.458333333328</v>
      </c>
      <c r="BR6" s="92">
        <f t="shared" ref="BR6" ca="1" si="56">IF(AND(BQ6-INT(BQ6)+0.00000001&gt;=$E$1,BQ6-INT(BQ6)+0.00000001&lt;$E$1+0.01),INT(BQ6)+$D$2,IF(AND(BQ6-INT(BQ6)+0.00000001&gt;=$E$2,BQ6-INT(BQ6)+0.00000001&lt;$E$2+0.01),INT(BQ6)+1+$D$1,BQ6+1/24/100*$C$1*$C$2))</f>
        <v>42553.499999999993</v>
      </c>
      <c r="BS6" s="92">
        <f t="shared" ref="BS6" ca="1" si="57">IF(AND(BR6-INT(BR6)+0.00000001&gt;=$E$1,BR6-INT(BR6)+0.00000001&lt;$E$1+0.01),INT(BR6)+$D$2,IF(AND(BR6-INT(BR6)+0.00000001&gt;=$E$2,BR6-INT(BR6)+0.00000001&lt;$E$2+0.01),INT(BR6)+1+$D$1,BR6+1/24/100*$C$1*$C$2))</f>
        <v>42553.5625</v>
      </c>
      <c r="BT6" s="92">
        <f t="shared" ref="BT6" ca="1" si="58">IF(AND(BS6-INT(BS6)+0.00000001&gt;=$E$1,BS6-INT(BS6)+0.00000001&lt;$E$1+0.01),INT(BS6)+$D$2,IF(AND(BS6-INT(BS6)+0.00000001&gt;=$E$2,BS6-INT(BS6)+0.00000001&lt;$E$2+0.01),INT(BS6)+1+$D$1,BS6+1/24/100*$C$1*$C$2))</f>
        <v>42553.604166666664</v>
      </c>
      <c r="BU6" s="92">
        <f t="shared" ref="BU6" ca="1" si="59">IF(AND(BT6-INT(BT6)+0.00000001&gt;=$E$1,BT6-INT(BT6)+0.00000001&lt;$E$1+0.01),INT(BT6)+$D$2,IF(AND(BT6-INT(BT6)+0.00000001&gt;=$E$2,BT6-INT(BT6)+0.00000001&lt;$E$2+0.01),INT(BT6)+1+$D$1,BT6+1/24/100*$C$1*$C$2))</f>
        <v>42553.645833333328</v>
      </c>
      <c r="BV6" s="92">
        <f t="shared" ref="BV6" ca="1" si="60">IF(AND(BU6-INT(BU6)+0.00000001&gt;=$E$1,BU6-INT(BU6)+0.00000001&lt;$E$1+0.01),INT(BU6)+$D$2,IF(AND(BU6-INT(BU6)+0.00000001&gt;=$E$2,BU6-INT(BU6)+0.00000001&lt;$E$2+0.01),INT(BU6)+1+$D$1,BU6+1/24/100*$C$1*$C$2))</f>
        <v>42553.687499999993</v>
      </c>
      <c r="BW6" s="92">
        <f t="shared" ref="BW6" ca="1" si="61">IF(AND(BV6-INT(BV6)+0.00000001&gt;=$E$1,BV6-INT(BV6)+0.00000001&lt;$E$1+0.01),INT(BV6)+$D$2,IF(AND(BV6-INT(BV6)+0.00000001&gt;=$E$2,BV6-INT(BV6)+0.00000001&lt;$E$2+0.01),INT(BV6)+1+$D$1,BV6+1/24/100*$C$1*$C$2))</f>
        <v>42553.729166666657</v>
      </c>
      <c r="BX6" s="92">
        <f t="shared" ref="BX6" ca="1" si="62">IF(AND(BW6-INT(BW6)+0.00000001&gt;=$E$1,BW6-INT(BW6)+0.00000001&lt;$E$1+0.01),INT(BW6)+$D$2,IF(AND(BW6-INT(BW6)+0.00000001&gt;=$E$2,BW6-INT(BW6)+0.00000001&lt;$E$2+0.01),INT(BW6)+1+$D$1,BW6+1/24/100*$C$1*$C$2))</f>
        <v>42554.333333333336</v>
      </c>
      <c r="BY6" s="92">
        <f t="shared" ref="BY6" ca="1" si="63">IF(AND(BX6-INT(BX6)+0.00000001&gt;=$E$1,BX6-INT(BX6)+0.00000001&lt;$E$1+0.01),INT(BX6)+$D$2,IF(AND(BX6-INT(BX6)+0.00000001&gt;=$E$2,BX6-INT(BX6)+0.00000001&lt;$E$2+0.01),INT(BX6)+1+$D$1,BX6+1/24/100*$C$1*$C$2))</f>
        <v>42554.375</v>
      </c>
      <c r="BZ6" s="92">
        <f t="shared" ref="BZ6" ca="1" si="64">IF(AND(BY6-INT(BY6)+0.00000001&gt;=$E$1,BY6-INT(BY6)+0.00000001&lt;$E$1+0.01),INT(BY6)+$D$2,IF(AND(BY6-INT(BY6)+0.00000001&gt;=$E$2,BY6-INT(BY6)+0.00000001&lt;$E$2+0.01),INT(BY6)+1+$D$1,BY6+1/24/100*$C$1*$C$2))</f>
        <v>42554.416666666664</v>
      </c>
      <c r="CA6" s="92">
        <f t="shared" ref="CA6" ca="1" si="65">IF(AND(BZ6-INT(BZ6)+0.00000001&gt;=$E$1,BZ6-INT(BZ6)+0.00000001&lt;$E$1+0.01),INT(BZ6)+$D$2,IF(AND(BZ6-INT(BZ6)+0.00000001&gt;=$E$2,BZ6-INT(BZ6)+0.00000001&lt;$E$2+0.01),INT(BZ6)+1+$D$1,BZ6+1/24/100*$C$1*$C$2))</f>
        <v>42554.458333333328</v>
      </c>
      <c r="CB6" s="92">
        <f t="shared" ref="CB6" ca="1" si="66">IF(AND(CA6-INT(CA6)+0.00000001&gt;=$E$1,CA6-INT(CA6)+0.00000001&lt;$E$1+0.01),INT(CA6)+$D$2,IF(AND(CA6-INT(CA6)+0.00000001&gt;=$E$2,CA6-INT(CA6)+0.00000001&lt;$E$2+0.01),INT(CA6)+1+$D$1,CA6+1/24/100*$C$1*$C$2))</f>
        <v>42554.499999999993</v>
      </c>
      <c r="CC6" s="92">
        <f t="shared" ref="CC6" ca="1" si="67">IF(AND(CB6-INT(CB6)+0.00000001&gt;=$E$1,CB6-INT(CB6)+0.00000001&lt;$E$1+0.01),INT(CB6)+$D$2,IF(AND(CB6-INT(CB6)+0.00000001&gt;=$E$2,CB6-INT(CB6)+0.00000001&lt;$E$2+0.01),INT(CB6)+1+$D$1,CB6+1/24/100*$C$1*$C$2))</f>
        <v>42554.5625</v>
      </c>
      <c r="CD6" s="92">
        <f t="shared" ref="CD6" ca="1" si="68">IF(AND(CC6-INT(CC6)+0.00000001&gt;=$E$1,CC6-INT(CC6)+0.00000001&lt;$E$1+0.01),INT(CC6)+$D$2,IF(AND(CC6-INT(CC6)+0.00000001&gt;=$E$2,CC6-INT(CC6)+0.00000001&lt;$E$2+0.01),INT(CC6)+1+$D$1,CC6+1/24/100*$C$1*$C$2))</f>
        <v>42554.604166666664</v>
      </c>
      <c r="CE6" s="92">
        <f t="shared" ref="CE6" ca="1" si="69">IF(AND(CD6-INT(CD6)+0.00000001&gt;=$E$1,CD6-INT(CD6)+0.00000001&lt;$E$1+0.01),INT(CD6)+$D$2,IF(AND(CD6-INT(CD6)+0.00000001&gt;=$E$2,CD6-INT(CD6)+0.00000001&lt;$E$2+0.01),INT(CD6)+1+$D$1,CD6+1/24/100*$C$1*$C$2))</f>
        <v>42554.645833333328</v>
      </c>
      <c r="CF6" s="92">
        <f t="shared" ref="CF6" ca="1" si="70">IF(AND(CE6-INT(CE6)+0.00000001&gt;=$E$1,CE6-INT(CE6)+0.00000001&lt;$E$1+0.01),INT(CE6)+$D$2,IF(AND(CE6-INT(CE6)+0.00000001&gt;=$E$2,CE6-INT(CE6)+0.00000001&lt;$E$2+0.01),INT(CE6)+1+$D$1,CE6+1/24/100*$C$1*$C$2))</f>
        <v>42554.687499999993</v>
      </c>
      <c r="CG6" s="92">
        <f t="shared" ref="CG6" ca="1" si="71">IF(AND(CF6-INT(CF6)+0.00000001&gt;=$E$1,CF6-INT(CF6)+0.00000001&lt;$E$1+0.01),INT(CF6)+$D$2,IF(AND(CF6-INT(CF6)+0.00000001&gt;=$E$2,CF6-INT(CF6)+0.00000001&lt;$E$2+0.01),INT(CF6)+1+$D$1,CF6+1/24/100*$C$1*$C$2))</f>
        <v>42554.729166666657</v>
      </c>
      <c r="CH6" s="92">
        <f t="shared" ref="CH6" ca="1" si="72">IF(AND(CG6-INT(CG6)+0.00000001&gt;=$E$1,CG6-INT(CG6)+0.00000001&lt;$E$1+0.01),INT(CG6)+$D$2,IF(AND(CG6-INT(CG6)+0.00000001&gt;=$E$2,CG6-INT(CG6)+0.00000001&lt;$E$2+0.01),INT(CG6)+1+$D$1,CG6+1/24/100*$C$1*$C$2))</f>
        <v>42555.333333333336</v>
      </c>
      <c r="CI6" s="92">
        <f t="shared" ref="CI6" ca="1" si="73">IF(AND(CH6-INT(CH6)+0.00000001&gt;=$E$1,CH6-INT(CH6)+0.00000001&lt;$E$1+0.01),INT(CH6)+$D$2,IF(AND(CH6-INT(CH6)+0.00000001&gt;=$E$2,CH6-INT(CH6)+0.00000001&lt;$E$2+0.01),INT(CH6)+1+$D$1,CH6+1/24/100*$C$1*$C$2))</f>
        <v>42555.375</v>
      </c>
      <c r="CJ6" s="92">
        <f t="shared" ref="CJ6" ca="1" si="74">IF(AND(CI6-INT(CI6)+0.00000001&gt;=$E$1,CI6-INT(CI6)+0.00000001&lt;$E$1+0.01),INT(CI6)+$D$2,IF(AND(CI6-INT(CI6)+0.00000001&gt;=$E$2,CI6-INT(CI6)+0.00000001&lt;$E$2+0.01),INT(CI6)+1+$D$1,CI6+1/24/100*$C$1*$C$2))</f>
        <v>42555.416666666664</v>
      </c>
      <c r="CK6" s="92">
        <f t="shared" ref="CK6" ca="1" si="75">IF(AND(CJ6-INT(CJ6)+0.00000001&gt;=$E$1,CJ6-INT(CJ6)+0.00000001&lt;$E$1+0.01),INT(CJ6)+$D$2,IF(AND(CJ6-INT(CJ6)+0.00000001&gt;=$E$2,CJ6-INT(CJ6)+0.00000001&lt;$E$2+0.01),INT(CJ6)+1+$D$1,CJ6+1/24/100*$C$1*$C$2))</f>
        <v>42555.458333333328</v>
      </c>
      <c r="CL6" s="92">
        <f t="shared" ref="CL6:EW6" ca="1" si="76">IF(AND(CK6-INT(CK6)+0.00000001&gt;=$E$1,CK6-INT(CK6)+0.00000001&lt;$E$1+0.01),INT(CK6)+$D$2,IF(AND(CK6-INT(CK6)+0.00000001&gt;=$E$2,CK6-INT(CK6)+0.00000001&lt;$E$2+0.01),INT(CK6)+1+$D$1,CK6+1/24/100*$C$1*$C$2))</f>
        <v>42555.499999999993</v>
      </c>
      <c r="CM6" s="92">
        <f t="shared" ca="1" si="76"/>
        <v>42555.5625</v>
      </c>
      <c r="CN6" s="92">
        <f t="shared" ca="1" si="76"/>
        <v>42555.604166666664</v>
      </c>
      <c r="CO6" s="92">
        <f t="shared" ca="1" si="76"/>
        <v>42555.645833333328</v>
      </c>
      <c r="CP6" s="92">
        <f t="shared" ca="1" si="76"/>
        <v>42555.687499999993</v>
      </c>
      <c r="CQ6" s="92">
        <f t="shared" ca="1" si="76"/>
        <v>42555.729166666657</v>
      </c>
      <c r="CR6" s="92">
        <f t="shared" ca="1" si="76"/>
        <v>42556.333333333336</v>
      </c>
      <c r="CS6" s="92">
        <f t="shared" ca="1" si="76"/>
        <v>42556.375</v>
      </c>
      <c r="CT6" s="92">
        <f t="shared" ca="1" si="76"/>
        <v>42556.416666666664</v>
      </c>
      <c r="CU6" s="92">
        <f t="shared" ca="1" si="76"/>
        <v>42556.458333333328</v>
      </c>
      <c r="CV6" s="92">
        <f t="shared" ca="1" si="76"/>
        <v>42556.499999999993</v>
      </c>
      <c r="CW6" s="92">
        <f t="shared" ca="1" si="76"/>
        <v>42556.5625</v>
      </c>
      <c r="CX6" s="92">
        <f t="shared" ca="1" si="76"/>
        <v>42556.604166666664</v>
      </c>
      <c r="CY6" s="92">
        <f t="shared" ca="1" si="76"/>
        <v>42556.645833333328</v>
      </c>
      <c r="CZ6" s="92">
        <f t="shared" ca="1" si="76"/>
        <v>42556.687499999993</v>
      </c>
      <c r="DA6" s="92">
        <f t="shared" ca="1" si="76"/>
        <v>42556.729166666657</v>
      </c>
      <c r="DB6" s="92">
        <f t="shared" ca="1" si="76"/>
        <v>42557.333333333336</v>
      </c>
      <c r="DC6" s="92">
        <f t="shared" ca="1" si="76"/>
        <v>42557.375</v>
      </c>
      <c r="DD6" s="92">
        <f t="shared" ca="1" si="76"/>
        <v>42557.416666666664</v>
      </c>
      <c r="DE6" s="92">
        <f t="shared" ca="1" si="76"/>
        <v>42557.458333333328</v>
      </c>
      <c r="DF6" s="92">
        <f t="shared" ca="1" si="76"/>
        <v>42557.499999999993</v>
      </c>
      <c r="DG6" s="92">
        <f t="shared" ca="1" si="76"/>
        <v>42557.5625</v>
      </c>
      <c r="DH6" s="92">
        <f t="shared" ca="1" si="76"/>
        <v>42557.604166666664</v>
      </c>
      <c r="DI6" s="92">
        <f t="shared" ca="1" si="76"/>
        <v>42557.645833333328</v>
      </c>
      <c r="DJ6" s="92">
        <f t="shared" ca="1" si="76"/>
        <v>42557.687499999993</v>
      </c>
      <c r="DK6" s="92">
        <f t="shared" ca="1" si="76"/>
        <v>42557.729166666657</v>
      </c>
      <c r="DL6" s="92">
        <f t="shared" ca="1" si="76"/>
        <v>42558.333333333336</v>
      </c>
      <c r="DM6" s="92">
        <f t="shared" ca="1" si="76"/>
        <v>42558.375</v>
      </c>
      <c r="DN6" s="92">
        <f t="shared" ca="1" si="76"/>
        <v>42558.416666666664</v>
      </c>
      <c r="DO6" s="92">
        <f t="shared" ca="1" si="76"/>
        <v>42558.458333333328</v>
      </c>
      <c r="DP6" s="92">
        <f t="shared" ca="1" si="76"/>
        <v>42558.499999999993</v>
      </c>
      <c r="DQ6" s="92">
        <f t="shared" ca="1" si="76"/>
        <v>42558.5625</v>
      </c>
      <c r="DR6" s="92">
        <f t="shared" ca="1" si="76"/>
        <v>42558.604166666664</v>
      </c>
      <c r="DS6" s="92">
        <f t="shared" ca="1" si="76"/>
        <v>42558.645833333328</v>
      </c>
      <c r="DT6" s="92">
        <f t="shared" ca="1" si="76"/>
        <v>42558.687499999993</v>
      </c>
      <c r="DU6" s="92">
        <f t="shared" ca="1" si="76"/>
        <v>42558.729166666657</v>
      </c>
      <c r="DV6" s="92">
        <f t="shared" ca="1" si="76"/>
        <v>42559.333333333336</v>
      </c>
      <c r="DW6" s="92">
        <f t="shared" ca="1" si="76"/>
        <v>42559.375</v>
      </c>
      <c r="DX6" s="92">
        <f t="shared" ca="1" si="76"/>
        <v>42559.416666666664</v>
      </c>
      <c r="DY6" s="92">
        <f t="shared" ca="1" si="76"/>
        <v>42559.458333333328</v>
      </c>
      <c r="DZ6" s="92">
        <f t="shared" ca="1" si="76"/>
        <v>42559.499999999993</v>
      </c>
      <c r="EA6" s="92">
        <f t="shared" ca="1" si="76"/>
        <v>42559.5625</v>
      </c>
      <c r="EB6" s="92">
        <f t="shared" ca="1" si="76"/>
        <v>42559.604166666664</v>
      </c>
      <c r="EC6" s="92">
        <f t="shared" ca="1" si="76"/>
        <v>42559.645833333328</v>
      </c>
      <c r="ED6" s="92">
        <f t="shared" ca="1" si="76"/>
        <v>42559.687499999993</v>
      </c>
      <c r="EE6" s="92">
        <f t="shared" ca="1" si="76"/>
        <v>42559.729166666657</v>
      </c>
      <c r="EF6" s="92">
        <f t="shared" ca="1" si="76"/>
        <v>42560.333333333336</v>
      </c>
      <c r="EG6" s="92">
        <f t="shared" ca="1" si="76"/>
        <v>42560.375</v>
      </c>
      <c r="EH6" s="92">
        <f t="shared" ca="1" si="76"/>
        <v>42560.416666666664</v>
      </c>
      <c r="EI6" s="92">
        <f t="shared" ca="1" si="76"/>
        <v>42560.458333333328</v>
      </c>
      <c r="EJ6" s="92">
        <f t="shared" ca="1" si="76"/>
        <v>42560.499999999993</v>
      </c>
      <c r="EK6" s="92">
        <f t="shared" ca="1" si="76"/>
        <v>42560.5625</v>
      </c>
      <c r="EL6" s="92">
        <f t="shared" ca="1" si="76"/>
        <v>42560.604166666664</v>
      </c>
      <c r="EM6" s="92">
        <f t="shared" ca="1" si="76"/>
        <v>42560.645833333328</v>
      </c>
      <c r="EN6" s="92">
        <f t="shared" ca="1" si="76"/>
        <v>42560.687499999993</v>
      </c>
      <c r="EO6" s="92">
        <f t="shared" ca="1" si="76"/>
        <v>42560.729166666657</v>
      </c>
      <c r="EP6" s="92">
        <f t="shared" ca="1" si="76"/>
        <v>42561.333333333336</v>
      </c>
      <c r="EQ6" s="92">
        <f t="shared" ca="1" si="76"/>
        <v>42561.375</v>
      </c>
      <c r="ER6" s="92">
        <f t="shared" ca="1" si="76"/>
        <v>42561.416666666664</v>
      </c>
      <c r="ES6" s="92">
        <f t="shared" ca="1" si="76"/>
        <v>42561.458333333328</v>
      </c>
      <c r="ET6" s="92">
        <f t="shared" ca="1" si="76"/>
        <v>42561.499999999993</v>
      </c>
      <c r="EU6" s="92">
        <f t="shared" ca="1" si="76"/>
        <v>42561.5625</v>
      </c>
      <c r="EV6" s="92">
        <f t="shared" ca="1" si="76"/>
        <v>42561.604166666664</v>
      </c>
      <c r="EW6" s="92">
        <f t="shared" ca="1" si="76"/>
        <v>42561.645833333328</v>
      </c>
      <c r="EX6" s="92">
        <f t="shared" ref="EX6:FB6" ca="1" si="77">IF(AND(EW6-INT(EW6)+0.00000001&gt;=$E$1,EW6-INT(EW6)+0.00000001&lt;$E$1+0.01),INT(EW6)+$D$2,IF(AND(EW6-INT(EW6)+0.00000001&gt;=$E$2,EW6-INT(EW6)+0.00000001&lt;$E$2+0.01),INT(EW6)+1+$D$1,EW6+1/24/100*$C$1*$C$2))</f>
        <v>42561.687499999993</v>
      </c>
      <c r="EY6" s="92">
        <f t="shared" ca="1" si="77"/>
        <v>42561.729166666657</v>
      </c>
      <c r="EZ6" s="92">
        <f t="shared" ca="1" si="77"/>
        <v>42562.333333333336</v>
      </c>
      <c r="FA6" s="92">
        <f t="shared" ca="1" si="77"/>
        <v>42562.375</v>
      </c>
      <c r="FB6" s="92">
        <f t="shared" ca="1" si="77"/>
        <v>42562.416666666664</v>
      </c>
      <c r="FC6" s="92">
        <f ca="1">IF(AND(FB6-INT(FB6)+0.00000001&gt;=$E$1,FB6-INT(FB6)+0.00000001&lt;$E$1+0.01),INT(FB6)+$D$2,IF(AND(FB6-INT(FB6)+0.00000001&gt;=$E$2,FB6-INT(FB6)+0.00000001&lt;$E$2+0.01),INT(FB6)+1+$D$1,FB6+1/24/100*$C$1*$C$2))</f>
        <v>42562.458333333328</v>
      </c>
      <c r="FD6" s="92">
        <f t="shared" ref="FD6:HO6" ca="1" si="78">IF(AND(FC6-INT(FC6)+0.00000001&gt;=$E$1,FC6-INT(FC6)+0.00000001&lt;$E$1+0.01),INT(FC6)+$D$2,IF(AND(FC6-INT(FC6)+0.00000001&gt;=$E$2,FC6-INT(FC6)+0.00000001&lt;$E$2+0.01),INT(FC6)+1+$D$1,FC6+1/24/100*$C$1*$C$2))</f>
        <v>42562.499999999993</v>
      </c>
      <c r="FE6" s="92">
        <f t="shared" ca="1" si="78"/>
        <v>42562.5625</v>
      </c>
      <c r="FF6" s="92">
        <f t="shared" ca="1" si="78"/>
        <v>42562.604166666664</v>
      </c>
      <c r="FG6" s="92">
        <f t="shared" ca="1" si="78"/>
        <v>42562.645833333328</v>
      </c>
      <c r="FH6" s="92">
        <f t="shared" ca="1" si="78"/>
        <v>42562.687499999993</v>
      </c>
      <c r="FI6" s="92">
        <f t="shared" ca="1" si="78"/>
        <v>42562.729166666657</v>
      </c>
      <c r="FJ6" s="92">
        <f t="shared" ca="1" si="78"/>
        <v>42563.333333333336</v>
      </c>
      <c r="FK6" s="92">
        <f t="shared" ca="1" si="78"/>
        <v>42563.375</v>
      </c>
      <c r="FL6" s="92">
        <f t="shared" ca="1" si="78"/>
        <v>42563.416666666664</v>
      </c>
      <c r="FM6" s="92">
        <f t="shared" ca="1" si="78"/>
        <v>42563.458333333328</v>
      </c>
      <c r="FN6" s="92">
        <f t="shared" ca="1" si="78"/>
        <v>42563.499999999993</v>
      </c>
      <c r="FO6" s="92">
        <f t="shared" ca="1" si="78"/>
        <v>42563.5625</v>
      </c>
      <c r="FP6" s="92">
        <f t="shared" ca="1" si="78"/>
        <v>42563.604166666664</v>
      </c>
      <c r="FQ6" s="92">
        <f t="shared" ca="1" si="78"/>
        <v>42563.645833333328</v>
      </c>
      <c r="FR6" s="92">
        <f t="shared" ca="1" si="78"/>
        <v>42563.687499999993</v>
      </c>
      <c r="FS6" s="92">
        <f t="shared" ca="1" si="78"/>
        <v>42563.729166666657</v>
      </c>
      <c r="FT6" s="92">
        <f t="shared" ca="1" si="78"/>
        <v>42564.333333333336</v>
      </c>
      <c r="FU6" s="92">
        <f t="shared" ca="1" si="78"/>
        <v>42564.375</v>
      </c>
      <c r="FV6" s="92">
        <f t="shared" ca="1" si="78"/>
        <v>42564.416666666664</v>
      </c>
      <c r="FW6" s="92">
        <f t="shared" ca="1" si="78"/>
        <v>42564.458333333328</v>
      </c>
      <c r="FX6" s="92">
        <f t="shared" ca="1" si="78"/>
        <v>42564.499999999993</v>
      </c>
      <c r="FY6" s="92">
        <f t="shared" ca="1" si="78"/>
        <v>42564.5625</v>
      </c>
      <c r="FZ6" s="92">
        <f t="shared" ca="1" si="78"/>
        <v>42564.604166666664</v>
      </c>
      <c r="GA6" s="92">
        <f t="shared" ca="1" si="78"/>
        <v>42564.645833333328</v>
      </c>
      <c r="GB6" s="92">
        <f t="shared" ca="1" si="78"/>
        <v>42564.687499999993</v>
      </c>
      <c r="GC6" s="92">
        <f t="shared" ca="1" si="78"/>
        <v>42564.729166666657</v>
      </c>
      <c r="GD6" s="92">
        <f t="shared" ca="1" si="78"/>
        <v>42565.333333333336</v>
      </c>
      <c r="GE6" s="92">
        <f t="shared" ca="1" si="78"/>
        <v>42565.375</v>
      </c>
      <c r="GF6" s="92">
        <f t="shared" ca="1" si="78"/>
        <v>42565.416666666664</v>
      </c>
      <c r="GG6" s="92">
        <f t="shared" ca="1" si="78"/>
        <v>42565.458333333328</v>
      </c>
      <c r="GH6" s="92">
        <f t="shared" ca="1" si="78"/>
        <v>42565.499999999993</v>
      </c>
      <c r="GI6" s="92">
        <f t="shared" ca="1" si="78"/>
        <v>42565.5625</v>
      </c>
      <c r="GJ6" s="92">
        <f t="shared" ca="1" si="78"/>
        <v>42565.604166666664</v>
      </c>
      <c r="GK6" s="92">
        <f t="shared" ca="1" si="78"/>
        <v>42565.645833333328</v>
      </c>
      <c r="GL6" s="92">
        <f t="shared" ca="1" si="78"/>
        <v>42565.687499999993</v>
      </c>
      <c r="GM6" s="92">
        <f t="shared" ca="1" si="78"/>
        <v>42565.729166666657</v>
      </c>
      <c r="GN6" s="92">
        <f t="shared" ca="1" si="78"/>
        <v>42566.333333333336</v>
      </c>
      <c r="GO6" s="92">
        <f t="shared" ca="1" si="78"/>
        <v>42566.375</v>
      </c>
      <c r="GP6" s="92">
        <f t="shared" ca="1" si="78"/>
        <v>42566.416666666664</v>
      </c>
      <c r="GQ6" s="92">
        <f t="shared" ca="1" si="78"/>
        <v>42566.458333333328</v>
      </c>
      <c r="GR6" s="92">
        <f t="shared" ca="1" si="78"/>
        <v>42566.499999999993</v>
      </c>
      <c r="GS6" s="92">
        <f t="shared" ca="1" si="78"/>
        <v>42566.5625</v>
      </c>
      <c r="GT6" s="92">
        <f t="shared" ca="1" si="78"/>
        <v>42566.604166666664</v>
      </c>
      <c r="GU6" s="92">
        <f t="shared" ca="1" si="78"/>
        <v>42566.645833333328</v>
      </c>
      <c r="GV6" s="92">
        <f t="shared" ca="1" si="78"/>
        <v>42566.687499999993</v>
      </c>
      <c r="GW6" s="92">
        <f t="shared" ca="1" si="78"/>
        <v>42566.729166666657</v>
      </c>
      <c r="GX6" s="92">
        <f t="shared" ca="1" si="78"/>
        <v>42567.333333333336</v>
      </c>
      <c r="GY6" s="92">
        <f t="shared" ca="1" si="78"/>
        <v>42567.375</v>
      </c>
      <c r="GZ6" s="92">
        <f t="shared" ca="1" si="78"/>
        <v>42567.416666666664</v>
      </c>
      <c r="HA6" s="92">
        <f t="shared" ca="1" si="78"/>
        <v>42567.458333333328</v>
      </c>
      <c r="HB6" s="92">
        <f t="shared" ca="1" si="78"/>
        <v>42567.499999999993</v>
      </c>
      <c r="HC6" s="92">
        <f t="shared" ca="1" si="78"/>
        <v>42567.5625</v>
      </c>
      <c r="HD6" s="92">
        <f t="shared" ca="1" si="78"/>
        <v>42567.604166666664</v>
      </c>
      <c r="HE6" s="92">
        <f t="shared" ca="1" si="78"/>
        <v>42567.645833333328</v>
      </c>
      <c r="HF6" s="92">
        <f t="shared" ca="1" si="78"/>
        <v>42567.687499999993</v>
      </c>
      <c r="HG6" s="92">
        <f t="shared" ca="1" si="78"/>
        <v>42567.729166666657</v>
      </c>
      <c r="HH6" s="92">
        <f t="shared" ca="1" si="78"/>
        <v>42568.333333333336</v>
      </c>
      <c r="HI6" s="92">
        <f t="shared" ca="1" si="78"/>
        <v>42568.375</v>
      </c>
      <c r="HJ6" s="92">
        <f t="shared" ca="1" si="78"/>
        <v>42568.416666666664</v>
      </c>
      <c r="HK6" s="92">
        <f t="shared" ca="1" si="78"/>
        <v>42568.458333333328</v>
      </c>
      <c r="HL6" s="92">
        <f t="shared" ca="1" si="78"/>
        <v>42568.499999999993</v>
      </c>
      <c r="HM6" s="92">
        <f t="shared" ca="1" si="78"/>
        <v>42568.5625</v>
      </c>
      <c r="HN6" s="92">
        <f t="shared" ca="1" si="78"/>
        <v>42568.604166666664</v>
      </c>
      <c r="HO6" s="92">
        <f t="shared" ca="1" si="78"/>
        <v>42568.645833333328</v>
      </c>
      <c r="HP6" s="92">
        <f t="shared" ref="HP6:KA6" ca="1" si="79">IF(AND(HO6-INT(HO6)+0.00000001&gt;=$E$1,HO6-INT(HO6)+0.00000001&lt;$E$1+0.01),INT(HO6)+$D$2,IF(AND(HO6-INT(HO6)+0.00000001&gt;=$E$2,HO6-INT(HO6)+0.00000001&lt;$E$2+0.01),INT(HO6)+1+$D$1,HO6+1/24/100*$C$1*$C$2))</f>
        <v>42568.687499999993</v>
      </c>
      <c r="HQ6" s="92">
        <f t="shared" ca="1" si="79"/>
        <v>42568.729166666657</v>
      </c>
      <c r="HR6" s="92">
        <f t="shared" ca="1" si="79"/>
        <v>42569.333333333336</v>
      </c>
      <c r="HS6" s="92">
        <f t="shared" ca="1" si="79"/>
        <v>42569.375</v>
      </c>
      <c r="HT6" s="92">
        <f t="shared" ca="1" si="79"/>
        <v>42569.416666666664</v>
      </c>
      <c r="HU6" s="92">
        <f t="shared" ca="1" si="79"/>
        <v>42569.458333333328</v>
      </c>
      <c r="HV6" s="92">
        <f t="shared" ca="1" si="79"/>
        <v>42569.499999999993</v>
      </c>
      <c r="HW6" s="92">
        <f t="shared" ca="1" si="79"/>
        <v>42569.5625</v>
      </c>
      <c r="HX6" s="92">
        <f t="shared" ca="1" si="79"/>
        <v>42569.604166666664</v>
      </c>
      <c r="HY6" s="92">
        <f t="shared" ca="1" si="79"/>
        <v>42569.645833333328</v>
      </c>
      <c r="HZ6" s="92">
        <f t="shared" ca="1" si="79"/>
        <v>42569.687499999993</v>
      </c>
      <c r="IA6" s="92">
        <f t="shared" ca="1" si="79"/>
        <v>42569.729166666657</v>
      </c>
      <c r="IB6" s="92">
        <f t="shared" ca="1" si="79"/>
        <v>42570.333333333336</v>
      </c>
      <c r="IC6" s="92">
        <f t="shared" ca="1" si="79"/>
        <v>42570.375</v>
      </c>
      <c r="ID6" s="92">
        <f t="shared" ca="1" si="79"/>
        <v>42570.416666666664</v>
      </c>
      <c r="IE6" s="92">
        <f t="shared" ca="1" si="79"/>
        <v>42570.458333333328</v>
      </c>
      <c r="IF6" s="92">
        <f t="shared" ca="1" si="79"/>
        <v>42570.499999999993</v>
      </c>
      <c r="IG6" s="92">
        <f t="shared" ca="1" si="79"/>
        <v>42570.5625</v>
      </c>
      <c r="IH6" s="92">
        <f t="shared" ca="1" si="79"/>
        <v>42570.604166666664</v>
      </c>
      <c r="II6" s="92">
        <f t="shared" ca="1" si="79"/>
        <v>42570.645833333328</v>
      </c>
      <c r="IJ6" s="92">
        <f t="shared" ca="1" si="79"/>
        <v>42570.687499999993</v>
      </c>
      <c r="IK6" s="92">
        <f t="shared" ca="1" si="79"/>
        <v>42570.729166666657</v>
      </c>
      <c r="IL6" s="92">
        <f t="shared" ca="1" si="79"/>
        <v>42571.333333333336</v>
      </c>
      <c r="IM6" s="92">
        <f t="shared" ca="1" si="79"/>
        <v>42571.375</v>
      </c>
      <c r="IN6" s="92">
        <f t="shared" ca="1" si="79"/>
        <v>42571.416666666664</v>
      </c>
      <c r="IO6" s="92">
        <f t="shared" ca="1" si="79"/>
        <v>42571.458333333328</v>
      </c>
      <c r="IP6" s="92">
        <f t="shared" ca="1" si="79"/>
        <v>42571.499999999993</v>
      </c>
      <c r="IQ6" s="92">
        <f t="shared" ca="1" si="79"/>
        <v>42571.5625</v>
      </c>
      <c r="IR6" s="92">
        <f t="shared" ca="1" si="79"/>
        <v>42571.604166666664</v>
      </c>
      <c r="IS6" s="92">
        <f t="shared" ca="1" si="79"/>
        <v>42571.645833333328</v>
      </c>
      <c r="IT6" s="92">
        <f t="shared" ca="1" si="79"/>
        <v>42571.687499999993</v>
      </c>
      <c r="IU6" s="92">
        <f t="shared" ca="1" si="79"/>
        <v>42571.729166666657</v>
      </c>
      <c r="IV6" s="92">
        <f t="shared" ca="1" si="79"/>
        <v>42572.333333333336</v>
      </c>
      <c r="IW6" s="92">
        <f t="shared" ca="1" si="79"/>
        <v>42572.375</v>
      </c>
      <c r="IX6" s="92">
        <f t="shared" ca="1" si="79"/>
        <v>42572.416666666664</v>
      </c>
      <c r="IY6" s="92">
        <f t="shared" ca="1" si="79"/>
        <v>42572.458333333328</v>
      </c>
      <c r="IZ6" s="92">
        <f t="shared" ca="1" si="79"/>
        <v>42572.499999999993</v>
      </c>
      <c r="JA6" s="92">
        <f t="shared" ca="1" si="79"/>
        <v>42572.5625</v>
      </c>
      <c r="JB6" s="92">
        <f t="shared" ca="1" si="79"/>
        <v>42572.604166666664</v>
      </c>
      <c r="JC6" s="92">
        <f t="shared" ca="1" si="79"/>
        <v>42572.645833333328</v>
      </c>
      <c r="JD6" s="92">
        <f t="shared" ca="1" si="79"/>
        <v>42572.687499999993</v>
      </c>
      <c r="JE6" s="92">
        <f t="shared" ca="1" si="79"/>
        <v>42572.729166666657</v>
      </c>
      <c r="JF6" s="92">
        <f t="shared" ca="1" si="79"/>
        <v>42573.333333333336</v>
      </c>
      <c r="JG6" s="92">
        <f t="shared" ca="1" si="79"/>
        <v>42573.375</v>
      </c>
      <c r="JH6" s="92">
        <f t="shared" ca="1" si="79"/>
        <v>42573.416666666664</v>
      </c>
      <c r="JI6" s="92">
        <f t="shared" ca="1" si="79"/>
        <v>42573.458333333328</v>
      </c>
      <c r="JJ6" s="92">
        <f t="shared" ca="1" si="79"/>
        <v>42573.499999999993</v>
      </c>
      <c r="JK6" s="92">
        <f t="shared" ca="1" si="79"/>
        <v>42573.5625</v>
      </c>
      <c r="JL6" s="92">
        <f t="shared" ca="1" si="79"/>
        <v>42573.604166666664</v>
      </c>
      <c r="JM6" s="92">
        <f t="shared" ca="1" si="79"/>
        <v>42573.645833333328</v>
      </c>
      <c r="JN6" s="92">
        <f t="shared" ca="1" si="79"/>
        <v>42573.687499999993</v>
      </c>
      <c r="JO6" s="92">
        <f t="shared" ca="1" si="79"/>
        <v>42573.729166666657</v>
      </c>
      <c r="JP6" s="92">
        <f t="shared" ca="1" si="79"/>
        <v>42574.333333333336</v>
      </c>
      <c r="JQ6" s="92">
        <f t="shared" ca="1" si="79"/>
        <v>42574.375</v>
      </c>
      <c r="JR6" s="92">
        <f t="shared" ca="1" si="79"/>
        <v>42574.416666666664</v>
      </c>
      <c r="JS6" s="92">
        <f t="shared" ca="1" si="79"/>
        <v>42574.458333333328</v>
      </c>
      <c r="JT6" s="92">
        <f t="shared" ca="1" si="79"/>
        <v>42574.499999999993</v>
      </c>
      <c r="JU6" s="92">
        <f t="shared" ca="1" si="79"/>
        <v>42574.5625</v>
      </c>
      <c r="JV6" s="92">
        <f t="shared" ca="1" si="79"/>
        <v>42574.604166666664</v>
      </c>
      <c r="JW6" s="92">
        <f t="shared" ca="1" si="79"/>
        <v>42574.645833333328</v>
      </c>
      <c r="JX6" s="92">
        <f t="shared" ca="1" si="79"/>
        <v>42574.687499999993</v>
      </c>
      <c r="JY6" s="92">
        <f t="shared" ca="1" si="79"/>
        <v>42574.729166666657</v>
      </c>
      <c r="JZ6" s="92">
        <f t="shared" ca="1" si="79"/>
        <v>42575.333333333336</v>
      </c>
      <c r="KA6" s="92">
        <f t="shared" ca="1" si="79"/>
        <v>42575.375</v>
      </c>
      <c r="KB6" s="92">
        <f t="shared" ref="KB6:MM6" ca="1" si="80">IF(AND(KA6-INT(KA6)+0.00000001&gt;=$E$1,KA6-INT(KA6)+0.00000001&lt;$E$1+0.01),INT(KA6)+$D$2,IF(AND(KA6-INT(KA6)+0.00000001&gt;=$E$2,KA6-INT(KA6)+0.00000001&lt;$E$2+0.01),INT(KA6)+1+$D$1,KA6+1/24/100*$C$1*$C$2))</f>
        <v>42575.416666666664</v>
      </c>
      <c r="KC6" s="92">
        <f t="shared" ca="1" si="80"/>
        <v>42575.458333333328</v>
      </c>
      <c r="KD6" s="92">
        <f t="shared" ca="1" si="80"/>
        <v>42575.499999999993</v>
      </c>
      <c r="KE6" s="92">
        <f t="shared" ca="1" si="80"/>
        <v>42575.5625</v>
      </c>
      <c r="KF6" s="92">
        <f t="shared" ca="1" si="80"/>
        <v>42575.604166666664</v>
      </c>
      <c r="KG6" s="92">
        <f t="shared" ca="1" si="80"/>
        <v>42575.645833333328</v>
      </c>
      <c r="KH6" s="92">
        <f t="shared" ca="1" si="80"/>
        <v>42575.687499999993</v>
      </c>
      <c r="KI6" s="92">
        <f t="shared" ca="1" si="80"/>
        <v>42575.729166666657</v>
      </c>
      <c r="KJ6" s="92">
        <f t="shared" ca="1" si="80"/>
        <v>42576.333333333336</v>
      </c>
      <c r="KK6" s="92">
        <f t="shared" ca="1" si="80"/>
        <v>42576.375</v>
      </c>
      <c r="KL6" s="92">
        <f t="shared" ca="1" si="80"/>
        <v>42576.416666666664</v>
      </c>
      <c r="KM6" s="92">
        <f t="shared" ca="1" si="80"/>
        <v>42576.458333333328</v>
      </c>
      <c r="KN6" s="92">
        <f t="shared" ca="1" si="80"/>
        <v>42576.499999999993</v>
      </c>
      <c r="KO6" s="92">
        <f t="shared" ca="1" si="80"/>
        <v>42576.5625</v>
      </c>
      <c r="KP6" s="92">
        <f t="shared" ca="1" si="80"/>
        <v>42576.604166666664</v>
      </c>
      <c r="KQ6" s="92">
        <f t="shared" ca="1" si="80"/>
        <v>42576.645833333328</v>
      </c>
      <c r="KR6" s="92">
        <f t="shared" ca="1" si="80"/>
        <v>42576.687499999993</v>
      </c>
      <c r="KS6" s="92">
        <f t="shared" ca="1" si="80"/>
        <v>42576.729166666657</v>
      </c>
      <c r="KT6" s="92">
        <f t="shared" ca="1" si="80"/>
        <v>42577.333333333336</v>
      </c>
      <c r="KU6" s="92">
        <f t="shared" ca="1" si="80"/>
        <v>42577.375</v>
      </c>
      <c r="KV6" s="92">
        <f t="shared" ca="1" si="80"/>
        <v>42577.416666666664</v>
      </c>
      <c r="KW6" s="92">
        <f t="shared" ca="1" si="80"/>
        <v>42577.458333333328</v>
      </c>
      <c r="KX6" s="92">
        <f t="shared" ca="1" si="80"/>
        <v>42577.499999999993</v>
      </c>
      <c r="KY6" s="92">
        <f t="shared" ca="1" si="80"/>
        <v>42577.5625</v>
      </c>
      <c r="KZ6" s="92">
        <f t="shared" ca="1" si="80"/>
        <v>42577.604166666664</v>
      </c>
      <c r="LA6" s="92">
        <f t="shared" ca="1" si="80"/>
        <v>42577.645833333328</v>
      </c>
      <c r="LB6" s="92">
        <f t="shared" ca="1" si="80"/>
        <v>42577.687499999993</v>
      </c>
      <c r="LC6" s="92">
        <f t="shared" ca="1" si="80"/>
        <v>42577.729166666657</v>
      </c>
      <c r="LD6" s="92">
        <f t="shared" ca="1" si="80"/>
        <v>42578.333333333336</v>
      </c>
      <c r="LE6" s="92">
        <f t="shared" ca="1" si="80"/>
        <v>42578.375</v>
      </c>
      <c r="LF6" s="92">
        <f t="shared" ca="1" si="80"/>
        <v>42578.416666666664</v>
      </c>
      <c r="LG6" s="92">
        <f t="shared" ca="1" si="80"/>
        <v>42578.458333333328</v>
      </c>
      <c r="LH6" s="92">
        <f t="shared" ca="1" si="80"/>
        <v>42578.499999999993</v>
      </c>
      <c r="LI6" s="92">
        <f t="shared" ca="1" si="80"/>
        <v>42578.5625</v>
      </c>
      <c r="LJ6" s="92">
        <f t="shared" ca="1" si="80"/>
        <v>42578.604166666664</v>
      </c>
      <c r="LK6" s="92">
        <f t="shared" ca="1" si="80"/>
        <v>42578.645833333328</v>
      </c>
      <c r="LL6" s="92">
        <f t="shared" ca="1" si="80"/>
        <v>42578.687499999993</v>
      </c>
      <c r="LM6" s="92">
        <f t="shared" ca="1" si="80"/>
        <v>42578.729166666657</v>
      </c>
      <c r="LN6" s="92">
        <f t="shared" ca="1" si="80"/>
        <v>42579.333333333336</v>
      </c>
      <c r="LO6" s="92">
        <f t="shared" ca="1" si="80"/>
        <v>42579.375</v>
      </c>
      <c r="LP6" s="92">
        <f t="shared" ca="1" si="80"/>
        <v>42579.416666666664</v>
      </c>
      <c r="LQ6" s="92">
        <f t="shared" ca="1" si="80"/>
        <v>42579.458333333328</v>
      </c>
      <c r="LR6" s="92">
        <f t="shared" ca="1" si="80"/>
        <v>42579.499999999993</v>
      </c>
      <c r="LS6" s="92">
        <f t="shared" ca="1" si="80"/>
        <v>42579.5625</v>
      </c>
      <c r="LT6" s="92">
        <f t="shared" ca="1" si="80"/>
        <v>42579.604166666664</v>
      </c>
      <c r="LU6" s="92">
        <f t="shared" ca="1" si="80"/>
        <v>42579.645833333328</v>
      </c>
      <c r="LV6" s="92">
        <f t="shared" ca="1" si="80"/>
        <v>42579.687499999993</v>
      </c>
      <c r="LW6" s="92">
        <f t="shared" ca="1" si="80"/>
        <v>42579.729166666657</v>
      </c>
      <c r="LX6" s="92">
        <f t="shared" ca="1" si="80"/>
        <v>42580.333333333336</v>
      </c>
      <c r="LY6" s="92">
        <f t="shared" ca="1" si="80"/>
        <v>42580.375</v>
      </c>
      <c r="LZ6" s="92">
        <f t="shared" ca="1" si="80"/>
        <v>42580.416666666664</v>
      </c>
      <c r="MA6" s="92">
        <f t="shared" ca="1" si="80"/>
        <v>42580.458333333328</v>
      </c>
      <c r="MB6" s="92">
        <f t="shared" ca="1" si="80"/>
        <v>42580.499999999993</v>
      </c>
      <c r="MC6" s="92">
        <f t="shared" ca="1" si="80"/>
        <v>42580.5625</v>
      </c>
      <c r="MD6" s="92">
        <f t="shared" ca="1" si="80"/>
        <v>42580.604166666664</v>
      </c>
      <c r="ME6" s="92">
        <f t="shared" ca="1" si="80"/>
        <v>42580.645833333328</v>
      </c>
      <c r="MF6" s="92">
        <f t="shared" ca="1" si="80"/>
        <v>42580.687499999993</v>
      </c>
      <c r="MG6" s="92">
        <f t="shared" ca="1" si="80"/>
        <v>42580.729166666657</v>
      </c>
      <c r="MH6" s="92">
        <f t="shared" ca="1" si="80"/>
        <v>42581.333333333336</v>
      </c>
      <c r="MI6" s="92">
        <f t="shared" ca="1" si="80"/>
        <v>42581.375</v>
      </c>
      <c r="MJ6" s="92">
        <f t="shared" ca="1" si="80"/>
        <v>42581.416666666664</v>
      </c>
      <c r="MK6" s="92">
        <f t="shared" ca="1" si="80"/>
        <v>42581.458333333328</v>
      </c>
      <c r="ML6" s="92">
        <f t="shared" ca="1" si="80"/>
        <v>42581.499999999993</v>
      </c>
      <c r="MM6" s="92">
        <f t="shared" ca="1" si="80"/>
        <v>42581.5625</v>
      </c>
      <c r="MN6" s="92">
        <f t="shared" ref="MN6:OY6" ca="1" si="81">IF(AND(MM6-INT(MM6)+0.00000001&gt;=$E$1,MM6-INT(MM6)+0.00000001&lt;$E$1+0.01),INT(MM6)+$D$2,IF(AND(MM6-INT(MM6)+0.00000001&gt;=$E$2,MM6-INT(MM6)+0.00000001&lt;$E$2+0.01),INT(MM6)+1+$D$1,MM6+1/24/100*$C$1*$C$2))</f>
        <v>42581.604166666664</v>
      </c>
      <c r="MO6" s="92">
        <f t="shared" ca="1" si="81"/>
        <v>42581.645833333328</v>
      </c>
      <c r="MP6" s="92">
        <f t="shared" ca="1" si="81"/>
        <v>42581.687499999993</v>
      </c>
      <c r="MQ6" s="92">
        <f t="shared" ca="1" si="81"/>
        <v>42581.729166666657</v>
      </c>
      <c r="MR6" s="92">
        <f t="shared" ca="1" si="81"/>
        <v>42582.333333333336</v>
      </c>
      <c r="MS6" s="92">
        <f t="shared" ca="1" si="81"/>
        <v>42582.375</v>
      </c>
      <c r="MT6" s="92">
        <f t="shared" ca="1" si="81"/>
        <v>42582.416666666664</v>
      </c>
      <c r="MU6" s="92">
        <f t="shared" ca="1" si="81"/>
        <v>42582.458333333328</v>
      </c>
      <c r="MV6" s="92">
        <f t="shared" ca="1" si="81"/>
        <v>42582.499999999993</v>
      </c>
      <c r="MW6" s="92">
        <f t="shared" ca="1" si="81"/>
        <v>42582.5625</v>
      </c>
      <c r="MX6" s="92">
        <f t="shared" ca="1" si="81"/>
        <v>42582.604166666664</v>
      </c>
      <c r="MY6" s="92">
        <f t="shared" ca="1" si="81"/>
        <v>42582.645833333328</v>
      </c>
      <c r="MZ6" s="92">
        <f t="shared" ca="1" si="81"/>
        <v>42582.687499999993</v>
      </c>
      <c r="NA6" s="92">
        <f t="shared" ca="1" si="81"/>
        <v>42582.729166666657</v>
      </c>
      <c r="NB6" s="92">
        <f t="shared" ca="1" si="81"/>
        <v>42583.333333333336</v>
      </c>
      <c r="NC6" s="92">
        <f t="shared" ca="1" si="81"/>
        <v>42583.375</v>
      </c>
      <c r="ND6" s="92">
        <f t="shared" ca="1" si="81"/>
        <v>42583.416666666664</v>
      </c>
      <c r="NE6" s="92">
        <f t="shared" ca="1" si="81"/>
        <v>42583.458333333328</v>
      </c>
      <c r="NF6" s="92">
        <f t="shared" ca="1" si="81"/>
        <v>42583.499999999993</v>
      </c>
      <c r="NG6" s="92">
        <f t="shared" ca="1" si="81"/>
        <v>42583.5625</v>
      </c>
      <c r="NH6" s="92">
        <f t="shared" ca="1" si="81"/>
        <v>42583.604166666664</v>
      </c>
      <c r="NI6" s="92">
        <f t="shared" ca="1" si="81"/>
        <v>42583.645833333328</v>
      </c>
      <c r="NJ6" s="92">
        <f t="shared" ca="1" si="81"/>
        <v>42583.687499999993</v>
      </c>
      <c r="NK6" s="92">
        <f t="shared" ca="1" si="81"/>
        <v>42583.729166666657</v>
      </c>
      <c r="NL6" s="92">
        <f t="shared" ca="1" si="81"/>
        <v>42584.333333333336</v>
      </c>
      <c r="NM6" s="92">
        <f t="shared" ca="1" si="81"/>
        <v>42584.375</v>
      </c>
      <c r="NN6" s="92">
        <f t="shared" ca="1" si="81"/>
        <v>42584.416666666664</v>
      </c>
      <c r="NO6" s="92">
        <f t="shared" ca="1" si="81"/>
        <v>42584.458333333328</v>
      </c>
      <c r="NP6" s="92">
        <f t="shared" ca="1" si="81"/>
        <v>42584.499999999993</v>
      </c>
      <c r="NQ6" s="92">
        <f t="shared" ca="1" si="81"/>
        <v>42584.5625</v>
      </c>
      <c r="NR6" s="92">
        <f t="shared" ca="1" si="81"/>
        <v>42584.604166666664</v>
      </c>
      <c r="NS6" s="92">
        <f t="shared" ca="1" si="81"/>
        <v>42584.645833333328</v>
      </c>
      <c r="NT6" s="92">
        <f t="shared" ca="1" si="81"/>
        <v>42584.687499999993</v>
      </c>
      <c r="NU6" s="92">
        <f t="shared" ca="1" si="81"/>
        <v>42584.729166666657</v>
      </c>
      <c r="NV6" s="92">
        <f t="shared" ca="1" si="81"/>
        <v>42585.333333333336</v>
      </c>
      <c r="NW6" s="92">
        <f t="shared" ca="1" si="81"/>
        <v>42585.375</v>
      </c>
      <c r="NX6" s="92">
        <f t="shared" ca="1" si="81"/>
        <v>42585.416666666664</v>
      </c>
      <c r="NY6" s="92">
        <f t="shared" ca="1" si="81"/>
        <v>42585.458333333328</v>
      </c>
      <c r="NZ6" s="92">
        <f t="shared" ca="1" si="81"/>
        <v>42585.499999999993</v>
      </c>
      <c r="OA6" s="92">
        <f t="shared" ca="1" si="81"/>
        <v>42585.5625</v>
      </c>
      <c r="OB6" s="92">
        <f t="shared" ca="1" si="81"/>
        <v>42585.604166666664</v>
      </c>
      <c r="OC6" s="92">
        <f t="shared" ca="1" si="81"/>
        <v>42585.645833333328</v>
      </c>
      <c r="OD6" s="92">
        <f t="shared" ca="1" si="81"/>
        <v>42585.687499999993</v>
      </c>
      <c r="OE6" s="92">
        <f t="shared" ca="1" si="81"/>
        <v>42585.729166666657</v>
      </c>
      <c r="OF6" s="92">
        <f t="shared" ca="1" si="81"/>
        <v>42586.333333333336</v>
      </c>
      <c r="OG6" s="92">
        <f t="shared" ca="1" si="81"/>
        <v>42586.375</v>
      </c>
      <c r="OH6" s="92">
        <f t="shared" ca="1" si="81"/>
        <v>42586.416666666664</v>
      </c>
      <c r="OI6" s="92">
        <f t="shared" ca="1" si="81"/>
        <v>42586.458333333328</v>
      </c>
      <c r="OJ6" s="92">
        <f t="shared" ca="1" si="81"/>
        <v>42586.499999999993</v>
      </c>
      <c r="OK6" s="92">
        <f t="shared" ca="1" si="81"/>
        <v>42586.5625</v>
      </c>
      <c r="OL6" s="92">
        <f t="shared" ca="1" si="81"/>
        <v>42586.604166666664</v>
      </c>
      <c r="OM6" s="92">
        <f t="shared" ca="1" si="81"/>
        <v>42586.645833333328</v>
      </c>
      <c r="ON6" s="92">
        <f t="shared" ca="1" si="81"/>
        <v>42586.687499999993</v>
      </c>
      <c r="OO6" s="92">
        <f t="shared" ca="1" si="81"/>
        <v>42586.729166666657</v>
      </c>
      <c r="OP6" s="92">
        <f t="shared" ca="1" si="81"/>
        <v>42587.333333333336</v>
      </c>
      <c r="OQ6" s="92">
        <f t="shared" ca="1" si="81"/>
        <v>42587.375</v>
      </c>
      <c r="OR6" s="92">
        <f t="shared" ca="1" si="81"/>
        <v>42587.416666666664</v>
      </c>
      <c r="OS6" s="92">
        <f t="shared" ca="1" si="81"/>
        <v>42587.458333333328</v>
      </c>
      <c r="OT6" s="92">
        <f t="shared" ca="1" si="81"/>
        <v>42587.499999999993</v>
      </c>
      <c r="OU6" s="92">
        <f t="shared" ca="1" si="81"/>
        <v>42587.5625</v>
      </c>
      <c r="OV6" s="92">
        <f t="shared" ca="1" si="81"/>
        <v>42587.604166666664</v>
      </c>
      <c r="OW6" s="92">
        <f t="shared" ca="1" si="81"/>
        <v>42587.645833333328</v>
      </c>
      <c r="OX6" s="92">
        <f t="shared" ca="1" si="81"/>
        <v>42587.687499999993</v>
      </c>
      <c r="OY6" s="92">
        <f t="shared" ca="1" si="81"/>
        <v>42587.729166666657</v>
      </c>
      <c r="OZ6" s="92">
        <f t="shared" ref="OZ6:RK6" ca="1" si="82">IF(AND(OY6-INT(OY6)+0.00000001&gt;=$E$1,OY6-INT(OY6)+0.00000001&lt;$E$1+0.01),INT(OY6)+$D$2,IF(AND(OY6-INT(OY6)+0.00000001&gt;=$E$2,OY6-INT(OY6)+0.00000001&lt;$E$2+0.01),INT(OY6)+1+$D$1,OY6+1/24/100*$C$1*$C$2))</f>
        <v>42588.333333333336</v>
      </c>
      <c r="PA6" s="92">
        <f t="shared" ca="1" si="82"/>
        <v>42588.375</v>
      </c>
      <c r="PB6" s="92">
        <f t="shared" ca="1" si="82"/>
        <v>42588.416666666664</v>
      </c>
      <c r="PC6" s="92">
        <f t="shared" ca="1" si="82"/>
        <v>42588.458333333328</v>
      </c>
      <c r="PD6" s="92">
        <f t="shared" ca="1" si="82"/>
        <v>42588.499999999993</v>
      </c>
      <c r="PE6" s="92">
        <f t="shared" ca="1" si="82"/>
        <v>42588.5625</v>
      </c>
      <c r="PF6" s="92">
        <f t="shared" ca="1" si="82"/>
        <v>42588.604166666664</v>
      </c>
      <c r="PG6" s="92">
        <f t="shared" ca="1" si="82"/>
        <v>42588.645833333328</v>
      </c>
      <c r="PH6" s="92">
        <f t="shared" ca="1" si="82"/>
        <v>42588.687499999993</v>
      </c>
      <c r="PI6" s="92">
        <f t="shared" ca="1" si="82"/>
        <v>42588.729166666657</v>
      </c>
      <c r="PJ6" s="92">
        <f t="shared" ca="1" si="82"/>
        <v>42589.333333333336</v>
      </c>
      <c r="PK6" s="92">
        <f t="shared" ca="1" si="82"/>
        <v>42589.375</v>
      </c>
      <c r="PL6" s="92">
        <f t="shared" ca="1" si="82"/>
        <v>42589.416666666664</v>
      </c>
      <c r="PM6" s="92">
        <f t="shared" ca="1" si="82"/>
        <v>42589.458333333328</v>
      </c>
      <c r="PN6" s="92">
        <f t="shared" ca="1" si="82"/>
        <v>42589.499999999993</v>
      </c>
      <c r="PO6" s="92">
        <f t="shared" ca="1" si="82"/>
        <v>42589.5625</v>
      </c>
      <c r="PP6" s="92">
        <f t="shared" ca="1" si="82"/>
        <v>42589.604166666664</v>
      </c>
      <c r="PQ6" s="92">
        <f t="shared" ca="1" si="82"/>
        <v>42589.645833333328</v>
      </c>
      <c r="PR6" s="92">
        <f t="shared" ca="1" si="82"/>
        <v>42589.687499999993</v>
      </c>
      <c r="PS6" s="92">
        <f t="shared" ca="1" si="82"/>
        <v>42589.729166666657</v>
      </c>
      <c r="PT6" s="92">
        <f t="shared" ca="1" si="82"/>
        <v>42590.333333333336</v>
      </c>
      <c r="PU6" s="92">
        <f t="shared" ca="1" si="82"/>
        <v>42590.375</v>
      </c>
      <c r="PV6" s="92">
        <f t="shared" ca="1" si="82"/>
        <v>42590.416666666664</v>
      </c>
      <c r="PW6" s="92">
        <f t="shared" ca="1" si="82"/>
        <v>42590.458333333328</v>
      </c>
      <c r="PX6" s="92">
        <f t="shared" ca="1" si="82"/>
        <v>42590.499999999993</v>
      </c>
      <c r="PY6" s="92">
        <f t="shared" ca="1" si="82"/>
        <v>42590.5625</v>
      </c>
      <c r="PZ6" s="92">
        <f t="shared" ca="1" si="82"/>
        <v>42590.604166666664</v>
      </c>
      <c r="QA6" s="92">
        <f t="shared" ca="1" si="82"/>
        <v>42590.645833333328</v>
      </c>
      <c r="QB6" s="92">
        <f t="shared" ca="1" si="82"/>
        <v>42590.687499999993</v>
      </c>
      <c r="QC6" s="92">
        <f t="shared" ca="1" si="82"/>
        <v>42590.729166666657</v>
      </c>
      <c r="QD6" s="92">
        <f t="shared" ca="1" si="82"/>
        <v>42591.333333333336</v>
      </c>
      <c r="QE6" s="92">
        <f t="shared" ca="1" si="82"/>
        <v>42591.375</v>
      </c>
      <c r="QF6" s="92">
        <f t="shared" ca="1" si="82"/>
        <v>42591.416666666664</v>
      </c>
      <c r="QG6" s="92">
        <f t="shared" ca="1" si="82"/>
        <v>42591.458333333328</v>
      </c>
      <c r="QH6" s="92">
        <f t="shared" ca="1" si="82"/>
        <v>42591.499999999993</v>
      </c>
      <c r="QI6" s="92">
        <f t="shared" ca="1" si="82"/>
        <v>42591.5625</v>
      </c>
      <c r="QJ6" s="92">
        <f t="shared" ca="1" si="82"/>
        <v>42591.604166666664</v>
      </c>
      <c r="QK6" s="92">
        <f t="shared" ca="1" si="82"/>
        <v>42591.645833333328</v>
      </c>
      <c r="QL6" s="92">
        <f t="shared" ca="1" si="82"/>
        <v>42591.687499999993</v>
      </c>
      <c r="QM6" s="92">
        <f t="shared" ca="1" si="82"/>
        <v>42591.729166666657</v>
      </c>
      <c r="QN6" s="92">
        <f t="shared" ca="1" si="82"/>
        <v>42592.333333333336</v>
      </c>
      <c r="QO6" s="92">
        <f t="shared" ca="1" si="82"/>
        <v>42592.375</v>
      </c>
      <c r="QP6" s="92">
        <f t="shared" ca="1" si="82"/>
        <v>42592.416666666664</v>
      </c>
      <c r="QQ6" s="92">
        <f t="shared" ca="1" si="82"/>
        <v>42592.458333333328</v>
      </c>
      <c r="QR6" s="92">
        <f t="shared" ca="1" si="82"/>
        <v>42592.499999999993</v>
      </c>
      <c r="QS6" s="92">
        <f t="shared" ca="1" si="82"/>
        <v>42592.5625</v>
      </c>
      <c r="QT6" s="92">
        <f t="shared" ca="1" si="82"/>
        <v>42592.604166666664</v>
      </c>
      <c r="QU6" s="92">
        <f t="shared" ca="1" si="82"/>
        <v>42592.645833333328</v>
      </c>
      <c r="QV6" s="92">
        <f t="shared" ca="1" si="82"/>
        <v>42592.687499999993</v>
      </c>
      <c r="QW6" s="92">
        <f t="shared" ca="1" si="82"/>
        <v>42592.729166666657</v>
      </c>
      <c r="QX6" s="92">
        <f t="shared" ca="1" si="82"/>
        <v>42593.333333333336</v>
      </c>
      <c r="QY6" s="92">
        <f t="shared" ca="1" si="82"/>
        <v>42593.375</v>
      </c>
      <c r="QZ6" s="92">
        <f t="shared" ca="1" si="82"/>
        <v>42593.416666666664</v>
      </c>
      <c r="RA6" s="92">
        <f t="shared" ca="1" si="82"/>
        <v>42593.458333333328</v>
      </c>
      <c r="RB6" s="92">
        <f t="shared" ca="1" si="82"/>
        <v>42593.499999999993</v>
      </c>
      <c r="RC6" s="92">
        <f t="shared" ca="1" si="82"/>
        <v>42593.5625</v>
      </c>
      <c r="RD6" s="92">
        <f t="shared" ca="1" si="82"/>
        <v>42593.604166666664</v>
      </c>
      <c r="RE6" s="92">
        <f t="shared" ca="1" si="82"/>
        <v>42593.645833333328</v>
      </c>
      <c r="RF6" s="92">
        <f t="shared" ca="1" si="82"/>
        <v>42593.687499999993</v>
      </c>
      <c r="RG6" s="92">
        <f t="shared" ca="1" si="82"/>
        <v>42593.729166666657</v>
      </c>
      <c r="RH6" s="92">
        <f t="shared" ca="1" si="82"/>
        <v>42594.333333333336</v>
      </c>
      <c r="RI6" s="92">
        <f t="shared" ca="1" si="82"/>
        <v>42594.375</v>
      </c>
      <c r="RJ6" s="92">
        <f t="shared" ca="1" si="82"/>
        <v>42594.416666666664</v>
      </c>
      <c r="RK6" s="92">
        <f t="shared" ca="1" si="82"/>
        <v>42594.458333333328</v>
      </c>
      <c r="RL6" s="92">
        <f t="shared" ref="RL6:SF6" ca="1" si="83">IF(AND(RK6-INT(RK6)+0.00000001&gt;=$E$1,RK6-INT(RK6)+0.00000001&lt;$E$1+0.01),INT(RK6)+$D$2,IF(AND(RK6-INT(RK6)+0.00000001&gt;=$E$2,RK6-INT(RK6)+0.00000001&lt;$E$2+0.01),INT(RK6)+1+$D$1,RK6+1/24/100*$C$1*$C$2))</f>
        <v>42594.499999999993</v>
      </c>
      <c r="RM6" s="92">
        <f t="shared" ca="1" si="83"/>
        <v>42594.5625</v>
      </c>
      <c r="RN6" s="92">
        <f t="shared" ca="1" si="83"/>
        <v>42594.604166666664</v>
      </c>
      <c r="RO6" s="92">
        <f t="shared" ca="1" si="83"/>
        <v>42594.645833333328</v>
      </c>
      <c r="RP6" s="92">
        <f t="shared" ca="1" si="83"/>
        <v>42594.687499999993</v>
      </c>
      <c r="RQ6" s="92">
        <f t="shared" ca="1" si="83"/>
        <v>42594.729166666657</v>
      </c>
      <c r="RR6" s="92">
        <f t="shared" ca="1" si="83"/>
        <v>42595.333333333336</v>
      </c>
      <c r="RS6" s="92">
        <f t="shared" ca="1" si="83"/>
        <v>42595.375</v>
      </c>
      <c r="RT6" s="92">
        <f t="shared" ca="1" si="83"/>
        <v>42595.416666666664</v>
      </c>
      <c r="RU6" s="92">
        <f t="shared" ca="1" si="83"/>
        <v>42595.458333333328</v>
      </c>
      <c r="RV6" s="92">
        <f t="shared" ca="1" si="83"/>
        <v>42595.499999999993</v>
      </c>
      <c r="RW6" s="92">
        <f t="shared" ca="1" si="83"/>
        <v>42595.5625</v>
      </c>
      <c r="RX6" s="92">
        <f t="shared" ca="1" si="83"/>
        <v>42595.604166666664</v>
      </c>
      <c r="RY6" s="92">
        <f t="shared" ca="1" si="83"/>
        <v>42595.645833333328</v>
      </c>
      <c r="RZ6" s="92">
        <f t="shared" ca="1" si="83"/>
        <v>42595.687499999993</v>
      </c>
      <c r="SA6" s="92">
        <f t="shared" ca="1" si="83"/>
        <v>42595.729166666657</v>
      </c>
      <c r="SB6" s="92">
        <f t="shared" ca="1" si="83"/>
        <v>42596.333333333336</v>
      </c>
      <c r="SC6" s="92">
        <f t="shared" ca="1" si="83"/>
        <v>42596.375</v>
      </c>
      <c r="SD6" s="92">
        <f t="shared" ca="1" si="83"/>
        <v>42596.416666666664</v>
      </c>
      <c r="SE6" s="92">
        <f t="shared" ca="1" si="83"/>
        <v>42596.458333333328</v>
      </c>
      <c r="SF6" s="92">
        <f t="shared" ca="1" si="83"/>
        <v>42596.499999999993</v>
      </c>
      <c r="SG6" s="83"/>
    </row>
    <row r="7" spans="1:501" ht="13.5" customHeight="1" x14ac:dyDescent="0.25">
      <c r="A7" s="84" t="s">
        <v>37</v>
      </c>
      <c r="B7" s="84" t="s">
        <v>21</v>
      </c>
      <c r="C7" s="84" t="s">
        <v>22</v>
      </c>
      <c r="D7" s="85" t="s">
        <v>23</v>
      </c>
      <c r="E7" s="85" t="s">
        <v>25</v>
      </c>
      <c r="F7" s="85" t="s">
        <v>26</v>
      </c>
      <c r="G7" s="85" t="s">
        <v>27</v>
      </c>
      <c r="H7" s="57"/>
      <c r="I7" s="83"/>
      <c r="J7" s="83"/>
      <c r="K7" s="83"/>
      <c r="L7" s="83"/>
      <c r="M7" s="83"/>
      <c r="N7" s="83"/>
      <c r="O7" s="83"/>
      <c r="P7" s="83"/>
      <c r="Q7" s="83"/>
      <c r="R7" s="83"/>
      <c r="S7" s="83"/>
      <c r="T7" s="83"/>
      <c r="U7" s="83"/>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c r="CI7" s="83"/>
      <c r="CJ7" s="83"/>
      <c r="CK7" s="83"/>
      <c r="CL7" s="83"/>
      <c r="CM7" s="83"/>
      <c r="CN7" s="83"/>
      <c r="CO7" s="83"/>
      <c r="CP7" s="83"/>
      <c r="CQ7" s="83"/>
      <c r="CR7" s="83"/>
      <c r="CS7" s="83"/>
      <c r="CT7" s="83"/>
      <c r="CU7" s="83"/>
      <c r="CV7" s="83"/>
      <c r="CW7" s="83"/>
      <c r="CX7" s="83"/>
      <c r="CY7" s="83"/>
      <c r="CZ7" s="83"/>
      <c r="DA7" s="83"/>
      <c r="DB7" s="83"/>
      <c r="DC7" s="83"/>
      <c r="DD7" s="83"/>
      <c r="DE7" s="83"/>
      <c r="DF7" s="83"/>
      <c r="DG7" s="83"/>
      <c r="DH7" s="83"/>
      <c r="DI7" s="83"/>
      <c r="DJ7" s="83"/>
      <c r="DK7" s="83"/>
      <c r="DL7" s="83"/>
      <c r="DM7" s="83"/>
      <c r="DN7" s="83"/>
      <c r="DO7" s="83"/>
      <c r="DP7" s="83"/>
      <c r="DQ7" s="83"/>
      <c r="DR7" s="83"/>
      <c r="DS7" s="83"/>
      <c r="DT7" s="83"/>
      <c r="DU7" s="83"/>
      <c r="DV7" s="83"/>
      <c r="DW7" s="83"/>
      <c r="DX7" s="83"/>
      <c r="DY7" s="83"/>
      <c r="DZ7" s="83"/>
      <c r="EA7" s="83"/>
      <c r="EB7" s="83"/>
      <c r="EC7" s="83"/>
      <c r="ED7" s="83"/>
      <c r="EE7" s="83"/>
      <c r="EF7" s="83"/>
      <c r="EG7" s="83"/>
      <c r="EH7" s="83"/>
      <c r="EI7" s="83"/>
      <c r="EJ7" s="83"/>
      <c r="EK7" s="83"/>
      <c r="EL7" s="83"/>
      <c r="EM7" s="83"/>
      <c r="EN7" s="83"/>
      <c r="EO7" s="83"/>
      <c r="EP7" s="83"/>
      <c r="EQ7" s="83"/>
      <c r="ER7" s="83"/>
      <c r="ES7" s="83"/>
      <c r="ET7" s="83"/>
      <c r="EU7" s="83"/>
      <c r="EV7" s="83"/>
      <c r="EW7" s="83"/>
      <c r="EX7" s="83"/>
      <c r="EY7" s="83"/>
      <c r="EZ7" s="83"/>
      <c r="FA7" s="83"/>
      <c r="FB7" s="83"/>
      <c r="FC7" s="83"/>
      <c r="FD7" s="83"/>
      <c r="FE7" s="83"/>
      <c r="FF7" s="83"/>
      <c r="FG7" s="83"/>
      <c r="FH7" s="83"/>
      <c r="FI7" s="83"/>
      <c r="FJ7" s="83"/>
      <c r="FK7" s="83"/>
      <c r="FL7" s="83"/>
      <c r="FM7" s="83"/>
      <c r="FN7" s="83"/>
      <c r="FO7" s="83"/>
      <c r="FP7" s="83"/>
      <c r="FQ7" s="83"/>
      <c r="FR7" s="83"/>
      <c r="FS7" s="83"/>
      <c r="FT7" s="83"/>
      <c r="FU7" s="83"/>
      <c r="FV7" s="83"/>
      <c r="FW7" s="83"/>
      <c r="FX7" s="83"/>
      <c r="FY7" s="83"/>
      <c r="FZ7" s="83"/>
      <c r="GA7" s="83"/>
      <c r="GB7" s="83"/>
      <c r="GC7" s="83"/>
      <c r="GD7" s="83"/>
      <c r="GE7" s="83"/>
      <c r="GF7" s="83"/>
      <c r="GG7" s="83"/>
      <c r="GH7" s="83"/>
      <c r="GI7" s="83"/>
      <c r="GJ7" s="83"/>
      <c r="GK7" s="83"/>
      <c r="GL7" s="83"/>
      <c r="GM7" s="83"/>
      <c r="GN7" s="83"/>
      <c r="GO7" s="83"/>
      <c r="GP7" s="83"/>
      <c r="GQ7" s="83"/>
      <c r="GR7" s="83"/>
      <c r="GS7" s="83"/>
      <c r="GT7" s="83"/>
      <c r="GU7" s="83"/>
      <c r="GV7" s="83"/>
      <c r="GW7" s="83"/>
      <c r="GX7" s="83"/>
      <c r="GY7" s="83"/>
      <c r="GZ7" s="83"/>
      <c r="HA7" s="83"/>
      <c r="HB7" s="83"/>
      <c r="HC7" s="83"/>
      <c r="HD7" s="83"/>
      <c r="HE7" s="83"/>
      <c r="HF7" s="83"/>
      <c r="HG7" s="83"/>
      <c r="HH7" s="83"/>
      <c r="HI7" s="83"/>
      <c r="HJ7" s="83"/>
      <c r="HK7" s="83"/>
      <c r="HL7" s="83"/>
      <c r="HM7" s="83"/>
      <c r="HN7" s="83"/>
      <c r="HO7" s="83"/>
      <c r="HP7" s="83"/>
      <c r="HQ7" s="83"/>
      <c r="HR7" s="83"/>
      <c r="HS7" s="83"/>
      <c r="HT7" s="83"/>
      <c r="HU7" s="83"/>
      <c r="HV7" s="83"/>
      <c r="HW7" s="83"/>
      <c r="HX7" s="83"/>
      <c r="HY7" s="83"/>
      <c r="HZ7" s="83"/>
      <c r="IA7" s="83"/>
      <c r="IB7" s="83"/>
      <c r="IC7" s="83"/>
      <c r="ID7" s="83"/>
      <c r="IE7" s="83"/>
      <c r="IF7" s="83"/>
      <c r="IG7" s="83"/>
      <c r="IH7" s="83"/>
      <c r="II7" s="83"/>
      <c r="IJ7" s="83"/>
      <c r="IK7" s="83"/>
      <c r="IL7" s="83"/>
      <c r="IM7" s="83"/>
      <c r="IN7" s="83"/>
      <c r="IO7" s="83"/>
      <c r="IP7" s="83"/>
      <c r="IQ7" s="83"/>
      <c r="IR7" s="83"/>
      <c r="IS7" s="83"/>
      <c r="IT7" s="83"/>
      <c r="IU7" s="83"/>
      <c r="IV7" s="83"/>
      <c r="IW7" s="83"/>
      <c r="IX7" s="83"/>
      <c r="IY7" s="83"/>
      <c r="IZ7" s="83"/>
      <c r="JA7" s="83"/>
      <c r="JB7" s="83"/>
      <c r="JC7" s="83"/>
      <c r="JD7" s="83"/>
      <c r="JE7" s="83"/>
      <c r="JF7" s="83"/>
      <c r="JG7" s="83"/>
      <c r="JH7" s="83"/>
      <c r="JI7" s="83"/>
      <c r="JJ7" s="83"/>
      <c r="JK7" s="83"/>
      <c r="JL7" s="83"/>
      <c r="JM7" s="83"/>
      <c r="JN7" s="83"/>
      <c r="JO7" s="83"/>
      <c r="JP7" s="83"/>
      <c r="JQ7" s="83"/>
      <c r="JR7" s="83"/>
      <c r="JS7" s="83"/>
      <c r="JT7" s="83"/>
      <c r="JU7" s="83"/>
      <c r="JV7" s="83"/>
      <c r="JW7" s="83"/>
      <c r="JX7" s="83"/>
      <c r="JY7" s="83"/>
      <c r="JZ7" s="83"/>
      <c r="KA7" s="83"/>
      <c r="KB7" s="83"/>
      <c r="KC7" s="83"/>
      <c r="KD7" s="83"/>
      <c r="KE7" s="83"/>
      <c r="KF7" s="83"/>
      <c r="KG7" s="83"/>
      <c r="KH7" s="83"/>
      <c r="KI7" s="83"/>
      <c r="KJ7" s="83"/>
      <c r="KK7" s="83"/>
      <c r="KL7" s="83"/>
      <c r="KM7" s="83"/>
      <c r="KN7" s="83"/>
      <c r="KO7" s="83"/>
      <c r="KP7" s="83"/>
      <c r="KQ7" s="83"/>
      <c r="KR7" s="83"/>
      <c r="KS7" s="83"/>
      <c r="KT7" s="83"/>
      <c r="KU7" s="83"/>
      <c r="KV7" s="83"/>
      <c r="KW7" s="83"/>
      <c r="KX7" s="83"/>
      <c r="KY7" s="83"/>
      <c r="KZ7" s="83"/>
      <c r="LA7" s="83"/>
      <c r="LB7" s="83"/>
      <c r="LC7" s="83"/>
      <c r="LD7" s="83"/>
      <c r="LE7" s="83"/>
      <c r="LF7" s="83"/>
      <c r="LG7" s="83"/>
      <c r="LH7" s="83"/>
      <c r="LI7" s="83"/>
      <c r="LJ7" s="83"/>
      <c r="LK7" s="83"/>
      <c r="LL7" s="83"/>
      <c r="LM7" s="83"/>
      <c r="LN7" s="83"/>
      <c r="LO7" s="83"/>
      <c r="LP7" s="83"/>
      <c r="LQ7" s="83"/>
      <c r="LR7" s="83"/>
      <c r="LS7" s="83"/>
      <c r="LT7" s="83"/>
      <c r="LU7" s="83"/>
      <c r="LV7" s="83"/>
      <c r="LW7" s="83"/>
      <c r="LX7" s="83"/>
      <c r="LY7" s="83"/>
      <c r="LZ7" s="83"/>
      <c r="MA7" s="83"/>
      <c r="MB7" s="83"/>
      <c r="MC7" s="83"/>
      <c r="MD7" s="83"/>
      <c r="ME7" s="83"/>
      <c r="MF7" s="83"/>
      <c r="MG7" s="83"/>
      <c r="MH7" s="83"/>
      <c r="MI7" s="83"/>
      <c r="MJ7" s="83"/>
      <c r="MK7" s="83"/>
      <c r="ML7" s="83"/>
      <c r="MM7" s="83"/>
      <c r="MN7" s="83"/>
      <c r="MO7" s="83"/>
      <c r="MP7" s="83"/>
      <c r="MQ7" s="83"/>
      <c r="MR7" s="83"/>
      <c r="MS7" s="83"/>
      <c r="MT7" s="83"/>
      <c r="MU7" s="83"/>
      <c r="MV7" s="83"/>
      <c r="MW7" s="83"/>
      <c r="MX7" s="83"/>
      <c r="MY7" s="83"/>
      <c r="MZ7" s="83"/>
      <c r="NA7" s="83"/>
      <c r="NB7" s="83"/>
      <c r="NC7" s="83"/>
      <c r="ND7" s="83"/>
      <c r="NE7" s="83"/>
      <c r="NF7" s="83"/>
      <c r="NG7" s="83"/>
      <c r="NH7" s="83"/>
      <c r="NI7" s="83"/>
      <c r="NJ7" s="83"/>
      <c r="NK7" s="83"/>
      <c r="NL7" s="83"/>
      <c r="NM7" s="83"/>
      <c r="NN7" s="83"/>
      <c r="NO7" s="83"/>
      <c r="NP7" s="83"/>
      <c r="NQ7" s="83"/>
      <c r="NR7" s="83"/>
      <c r="NS7" s="83"/>
      <c r="NT7" s="83"/>
      <c r="NU7" s="83"/>
      <c r="NV7" s="83"/>
      <c r="NW7" s="83"/>
      <c r="NX7" s="83"/>
      <c r="NY7" s="83"/>
      <c r="NZ7" s="83"/>
      <c r="OA7" s="83"/>
      <c r="OB7" s="83"/>
      <c r="OC7" s="83"/>
      <c r="OD7" s="83"/>
      <c r="OE7" s="83"/>
      <c r="OF7" s="83"/>
      <c r="OG7" s="83"/>
      <c r="OH7" s="83"/>
      <c r="OI7" s="83"/>
      <c r="OJ7" s="83"/>
      <c r="OK7" s="83"/>
      <c r="OL7" s="83"/>
      <c r="OM7" s="83"/>
      <c r="ON7" s="83"/>
      <c r="OO7" s="83"/>
      <c r="OP7" s="83"/>
      <c r="OQ7" s="83"/>
      <c r="OR7" s="83"/>
      <c r="OS7" s="83"/>
      <c r="OT7" s="83"/>
      <c r="OU7" s="83"/>
      <c r="OV7" s="83"/>
      <c r="OW7" s="83"/>
      <c r="OX7" s="83"/>
      <c r="OY7" s="83"/>
      <c r="OZ7" s="83"/>
      <c r="PA7" s="83"/>
      <c r="PB7" s="83"/>
      <c r="PC7" s="83"/>
      <c r="PD7" s="83"/>
      <c r="PE7" s="83"/>
      <c r="PF7" s="83"/>
      <c r="PG7" s="83"/>
      <c r="PH7" s="83"/>
      <c r="PI7" s="83"/>
      <c r="PJ7" s="83"/>
      <c r="PK7" s="83"/>
      <c r="PL7" s="83"/>
      <c r="PM7" s="83"/>
      <c r="PN7" s="83"/>
      <c r="PO7" s="83"/>
      <c r="PP7" s="83"/>
      <c r="PQ7" s="83"/>
      <c r="PR7" s="83"/>
      <c r="PS7" s="83"/>
      <c r="PT7" s="83"/>
      <c r="PU7" s="83"/>
      <c r="PV7" s="83"/>
      <c r="PW7" s="83"/>
      <c r="PX7" s="83"/>
      <c r="PY7" s="83"/>
      <c r="PZ7" s="83"/>
      <c r="QA7" s="83"/>
      <c r="QB7" s="83"/>
      <c r="QC7" s="83"/>
      <c r="QD7" s="83"/>
      <c r="QE7" s="83"/>
      <c r="QF7" s="83"/>
      <c r="QG7" s="83"/>
      <c r="QH7" s="83"/>
      <c r="QI7" s="83"/>
      <c r="QJ7" s="83"/>
      <c r="QK7" s="83"/>
      <c r="QL7" s="83"/>
      <c r="QM7" s="83"/>
      <c r="QN7" s="83"/>
      <c r="QO7" s="83"/>
      <c r="QP7" s="83"/>
      <c r="QQ7" s="83"/>
      <c r="QR7" s="83"/>
      <c r="QS7" s="83"/>
      <c r="QT7" s="83"/>
      <c r="QU7" s="83"/>
      <c r="QV7" s="83"/>
      <c r="QW7" s="83"/>
      <c r="QX7" s="83"/>
      <c r="QY7" s="83"/>
      <c r="QZ7" s="83"/>
      <c r="RA7" s="83"/>
      <c r="RB7" s="83"/>
      <c r="RC7" s="83"/>
      <c r="RD7" s="83"/>
      <c r="RE7" s="83"/>
      <c r="RF7" s="83"/>
      <c r="RG7" s="83"/>
      <c r="RH7" s="83"/>
      <c r="RI7" s="83"/>
      <c r="RJ7" s="83"/>
      <c r="RK7" s="83"/>
      <c r="RL7" s="83"/>
      <c r="RM7" s="83"/>
      <c r="RN7" s="83"/>
      <c r="RO7" s="83"/>
      <c r="RP7" s="83"/>
      <c r="RQ7" s="83"/>
      <c r="RR7" s="83"/>
      <c r="RS7" s="83"/>
      <c r="RT7" s="83"/>
      <c r="RU7" s="83"/>
      <c r="RV7" s="83"/>
      <c r="RW7" s="83"/>
      <c r="RX7" s="83"/>
      <c r="RY7" s="83"/>
      <c r="RZ7" s="83"/>
      <c r="SA7" s="83"/>
      <c r="SB7" s="83"/>
      <c r="SC7" s="83"/>
      <c r="SD7" s="83"/>
      <c r="SE7" s="83"/>
      <c r="SF7" s="83"/>
      <c r="SG7" s="83"/>
    </row>
    <row r="8" spans="1:501" ht="12" customHeight="1" x14ac:dyDescent="0.25">
      <c r="A8" s="80">
        <v>1205</v>
      </c>
      <c r="B8" s="63" t="str">
        <f>IFERROR(VLOOKUP($C$8,Base_données!$A$4:$AB$24,2,FALSE),"")</f>
        <v/>
      </c>
      <c r="C8" s="78" t="str">
        <f>IF(A8="","",Base_données!$P$3)</f>
        <v xml:space="preserve"> fraisage</v>
      </c>
      <c r="D8" s="63" t="str">
        <f>IFERROR(VLOOKUP($A8,Base_données!$A$4:$AB$24,Base_données!$D$1,FALSE),"")</f>
        <v/>
      </c>
      <c r="E8" s="63" t="str">
        <f>IFERROR(VLOOKUP($A8,Base_données!$A$4:$AB$24,Base_données!$P$1,FALSE),"")</f>
        <v/>
      </c>
      <c r="F8" s="66" t="str">
        <f t="shared" ref="F8:F9" si="84">IFERROR($D8*E8,"")</f>
        <v/>
      </c>
      <c r="G8" s="62" t="str">
        <f>IFERROR(VLOOKUP($A8,Base_données!$A$4:$L$24,5,FALSE),"")</f>
        <v/>
      </c>
      <c r="H8" s="27">
        <f ca="1">IF(WEEKDAY(H$6,2)&gt;5,"w",IF(ISERROR(VLOOKUP(H$6,fériés,1,FALSE)),(SUM($H$1:H$1)&lt;=$F8)*1,"F"))</f>
        <v>1</v>
      </c>
      <c r="I8" s="27">
        <f ca="1">IF(WEEKDAY(I$6,2)&gt;5,"w",IF(ISERROR(VLOOKUP(I$6,fériés,1,FALSE)),(SUM($H$1:I1)&lt;=$F8)*1,"F"))</f>
        <v>1</v>
      </c>
      <c r="J8" s="27">
        <f ca="1">IF(WEEKDAY(J$6,2)&gt;5,"w",IF(ISERROR(VLOOKUP(J$6,fériés,1,FALSE)),(SUM($H$1:J1)&lt;=$F8)*1,"F"))</f>
        <v>1</v>
      </c>
      <c r="K8" s="27">
        <f ca="1">IF(WEEKDAY(K$6,2)&gt;5,"w",IF(ISERROR(VLOOKUP(K$6,fériés,1,FALSE)),(SUM($H$1:K1)&lt;=$F8)*1,"F"))</f>
        <v>1</v>
      </c>
      <c r="L8" s="27">
        <f ca="1">IF(WEEKDAY(L$6,2)&gt;5,"w",IF(ISERROR(VLOOKUP(L$6,fériés,1,FALSE)),(SUM($H$1:L1)&lt;=$F8)*1,"F"))</f>
        <v>1</v>
      </c>
      <c r="M8" s="27">
        <f ca="1">IF(WEEKDAY(M$6,2)&gt;5,"w",IF(ISERROR(VLOOKUP(M$6,fériés,1,FALSE)),(SUM($H$1:M1)&lt;=$F8)*1,"F"))</f>
        <v>1</v>
      </c>
      <c r="N8" s="27">
        <f ca="1">IF(WEEKDAY(N$6,2)&gt;5,"w",IF(ISERROR(VLOOKUP(N$6,fériés,1,FALSE)),(SUM($H$1:N1)&lt;=$F8)*1,"F"))</f>
        <v>1</v>
      </c>
      <c r="O8" s="27">
        <f ca="1">IF(WEEKDAY(O$6,2)&gt;5,"w",IF(ISERROR(VLOOKUP(O$6,fériés,1,FALSE)),(SUM($H$1:O1)&lt;=$F8)*1,"F"))</f>
        <v>1</v>
      </c>
      <c r="P8" s="27">
        <f ca="1">IF(WEEKDAY(P$6,2)&gt;5,"w",IF(ISERROR(VLOOKUP(P$6,fériés,1,FALSE)),(SUM($H$1:P1)&lt;=$F8)*1,"F"))</f>
        <v>1</v>
      </c>
      <c r="Q8" s="27">
        <f ca="1">IF(WEEKDAY(Q$6,2)&gt;5,"w",IF(ISERROR(VLOOKUP(Q$6,fériés,1,FALSE)),(SUM($H$1:Q1)&lt;=$F8)*1,"F"))</f>
        <v>1</v>
      </c>
      <c r="R8" s="27">
        <f ca="1">IF(WEEKDAY(R$6,2)&gt;5,"w",IF(ISERROR(VLOOKUP(R$6,fériés,1,FALSE)),(SUM($H$1:R1)&lt;=$F8)*1,"F"))</f>
        <v>1</v>
      </c>
      <c r="S8" s="27">
        <f ca="1">IF(WEEKDAY(S$6,2)&gt;5,"w",IF(ISERROR(VLOOKUP(S$6,fériés,1,FALSE)),(SUM($H$1:S1)&lt;=$F8)*1,"F"))</f>
        <v>1</v>
      </c>
      <c r="T8" s="27">
        <f ca="1">IF(WEEKDAY(T$6,2)&gt;5,"w",IF(ISERROR(VLOOKUP(T$6,fériés,1,FALSE)),(SUM($H$1:T1)&lt;=$F8)*1,"F"))</f>
        <v>1</v>
      </c>
      <c r="U8" s="27">
        <f ca="1">IF(WEEKDAY(U$6,2)&gt;5,"w",IF(ISERROR(VLOOKUP(U$6,fériés,1,FALSE)),(SUM($H$1:U1)&lt;=$F8)*1,"F"))</f>
        <v>1</v>
      </c>
      <c r="V8" s="27">
        <f ca="1">IF(WEEKDAY(V$6,2)&gt;5,"w",IF(ISERROR(VLOOKUP(V$6,fériés,1,FALSE)),(SUM($H$1:V1)&lt;=$F8)*1,"F"))</f>
        <v>1</v>
      </c>
      <c r="W8" s="27">
        <f ca="1">IF(WEEKDAY(W$6,2)&gt;5,"w",IF(ISERROR(VLOOKUP(W$6,fériés,1,FALSE)),(SUM($H$1:W1)&lt;=$F8)*1,"F"))</f>
        <v>1</v>
      </c>
      <c r="X8" s="27">
        <f ca="1">IF(WEEKDAY(X$6,2)&gt;5,"w",IF(ISERROR(VLOOKUP(X$6,fériés,1,FALSE)),(SUM($H$1:X1)&lt;=$F8)*1,"F"))</f>
        <v>1</v>
      </c>
      <c r="Y8" s="27">
        <f ca="1">IF(WEEKDAY(Y$6,2)&gt;5,"w",IF(ISERROR(VLOOKUP(Y$6,fériés,1,FALSE)),(SUM($H$1:Y1)&lt;=$F8)*1,"F"))</f>
        <v>1</v>
      </c>
      <c r="Z8" s="27">
        <f ca="1">IF(WEEKDAY(Z$6,2)&gt;5,"w",IF(ISERROR(VLOOKUP(Z$6,fériés,1,FALSE)),(SUM($H$1:Z1)&lt;=$F8)*1,"F"))</f>
        <v>1</v>
      </c>
      <c r="AA8" s="27">
        <f ca="1">IF(WEEKDAY(AA$6,2)&gt;5,"w",IF(ISERROR(VLOOKUP(AA$6,fériés,1,FALSE)),(SUM($H$1:AA1)&lt;=$F8)*1,"F"))</f>
        <v>1</v>
      </c>
      <c r="AB8" s="27">
        <f ca="1">IF(WEEKDAY(AB$6,2)&gt;5,"w",IF(ISERROR(VLOOKUP(AB$6,fériés,1,FALSE)),(SUM($H$1:AB1)&lt;=$F8)*1,"F"))</f>
        <v>1</v>
      </c>
      <c r="AC8" s="27">
        <f ca="1">IF(WEEKDAY(AC$6,2)&gt;5,"w",IF(ISERROR(VLOOKUP(AC$6,fériés,1,FALSE)),(SUM($H$1:AC1)&lt;=$F8)*1,"F"))</f>
        <v>1</v>
      </c>
      <c r="AD8" s="27">
        <f ca="1">IF(WEEKDAY(AD$6,2)&gt;5,"w",IF(ISERROR(VLOOKUP(AD$6,fériés,1,FALSE)),(SUM($H$1:AD1)&lt;=$F8)*1,"F"))</f>
        <v>1</v>
      </c>
      <c r="AE8" s="27">
        <f ca="1">IF(WEEKDAY(AE$6,2)&gt;5,"w",IF(ISERROR(VLOOKUP(AE$6,fériés,1,FALSE)),(SUM($H$1:AE1)&lt;=$F8)*1,"F"))</f>
        <v>1</v>
      </c>
      <c r="AF8" s="27">
        <f ca="1">IF(WEEKDAY(AF$6,2)&gt;5,"w",IF(ISERROR(VLOOKUP(AF$6,fériés,1,FALSE)),(SUM($H$1:AF1)&lt;=$F8)*1,"F"))</f>
        <v>1</v>
      </c>
      <c r="AG8" s="27">
        <f ca="1">IF(WEEKDAY(AG$6,2)&gt;5,"w",IF(ISERROR(VLOOKUP(AG$6,fériés,1,FALSE)),(SUM($H$1:AG1)&lt;=$F8)*1,"F"))</f>
        <v>1</v>
      </c>
      <c r="AH8" s="27">
        <f ca="1">IF(WEEKDAY(AH$6,2)&gt;5,"w",IF(ISERROR(VLOOKUP(AH$6,fériés,1,FALSE)),(SUM($H$1:AH1)&lt;=$F8)*1,"F"))</f>
        <v>1</v>
      </c>
      <c r="AI8" s="27">
        <f ca="1">IF(WEEKDAY(AI$6,2)&gt;5,"w",IF(ISERROR(VLOOKUP(AI$6,fériés,1,FALSE)),(SUM($H$1:AI1)&lt;=$F8)*1,"F"))</f>
        <v>1</v>
      </c>
      <c r="AJ8" s="27">
        <f ca="1">IF(WEEKDAY(AJ$6,2)&gt;5,"w",IF(ISERROR(VLOOKUP(AJ$6,fériés,1,FALSE)),(SUM($H$1:AJ1)&lt;=$F8)*1,"F"))</f>
        <v>1</v>
      </c>
      <c r="AK8" s="27">
        <f ca="1">IF(WEEKDAY(AK$6,2)&gt;5,"w",IF(ISERROR(VLOOKUP(AK$6,fériés,1,FALSE)),(SUM($H$1:AK1)&lt;=$F8)*1,"F"))</f>
        <v>1</v>
      </c>
      <c r="AL8" s="27">
        <f ca="1">IF(WEEKDAY(AL$6,2)&gt;5,"w",IF(ISERROR(VLOOKUP(AL$6,fériés,1,FALSE)),(SUM($H$1:AL1)&lt;=$F8)*1,"F"))</f>
        <v>1</v>
      </c>
      <c r="AM8" s="27">
        <f ca="1">IF(WEEKDAY(AM$6,2)&gt;5,"w",IF(ISERROR(VLOOKUP(AM$6,fériés,1,FALSE)),(SUM($H$1:AM1)&lt;=$F8)*1,"F"))</f>
        <v>1</v>
      </c>
      <c r="AN8" s="27">
        <f ca="1">IF(WEEKDAY(AN$6,2)&gt;5,"w",IF(ISERROR(VLOOKUP(AN$6,fériés,1,FALSE)),(SUM($H$1:AN1)&lt;=$F8)*1,"F"))</f>
        <v>1</v>
      </c>
      <c r="AO8" s="27">
        <f ca="1">IF(WEEKDAY(AO$6,2)&gt;5,"w",IF(ISERROR(VLOOKUP(AO$6,fériés,1,FALSE)),(SUM($H$1:AO1)&lt;=$F8)*1,"F"))</f>
        <v>1</v>
      </c>
      <c r="AP8" s="27">
        <f ca="1">IF(WEEKDAY(AP$6,2)&gt;5,"w",IF(ISERROR(VLOOKUP(AP$6,fériés,1,FALSE)),(SUM($H$1:AP1)&lt;=$F8)*1,"F"))</f>
        <v>1</v>
      </c>
      <c r="AQ8" s="27">
        <f ca="1">IF(WEEKDAY(AQ$6,2)&gt;5,"w",IF(ISERROR(VLOOKUP(AQ$6,fériés,1,FALSE)),(SUM($H$1:AQ1)&lt;=$F8)*1,"F"))</f>
        <v>1</v>
      </c>
      <c r="AR8" s="27">
        <f ca="1">IF(WEEKDAY(AR$6,2)&gt;5,"w",IF(ISERROR(VLOOKUP(AR$6,fériés,1,FALSE)),(SUM($H$1:AR1)&lt;=$F8)*1,"F"))</f>
        <v>1</v>
      </c>
      <c r="AS8" s="27">
        <f ca="1">IF(WEEKDAY(AS$6,2)&gt;5,"w",IF(ISERROR(VLOOKUP(AS$6,fériés,1,FALSE)),(SUM($H$1:AS1)&lt;=$F8)*1,"F"))</f>
        <v>1</v>
      </c>
      <c r="AT8" s="27">
        <f ca="1">IF(WEEKDAY(AT$6,2)&gt;5,"w",IF(ISERROR(VLOOKUP(AT$6,fériés,1,FALSE)),(SUM($H$1:AT1)&lt;=$F8)*1,"F"))</f>
        <v>1</v>
      </c>
      <c r="AU8" s="27">
        <f ca="1">IF(WEEKDAY(AU$6,2)&gt;5,"w",IF(ISERROR(VLOOKUP(AU$6,fériés,1,FALSE)),(SUM($H$1:AU1)&lt;=$F8)*1,"F"))</f>
        <v>1</v>
      </c>
      <c r="AV8" s="27">
        <f ca="1">IF(WEEKDAY(AV$6,2)&gt;5,"w",IF(ISERROR(VLOOKUP(AV$6,fériés,1,FALSE)),(SUM($H$1:AV1)&lt;=$F8)*1,"F"))</f>
        <v>1</v>
      </c>
      <c r="AW8" s="27">
        <f ca="1">IF(WEEKDAY(AW$6,2)&gt;5,"w",IF(ISERROR(VLOOKUP(AW$6,fériés,1,FALSE)),(SUM($H$1:AW1)&lt;=$F8)*1,"F"))</f>
        <v>1</v>
      </c>
      <c r="AX8" s="27">
        <f ca="1">IF(WEEKDAY(AX$6,2)&gt;5,"w",IF(ISERROR(VLOOKUP(AX$6,fériés,1,FALSE)),(SUM($H$1:AX1)&lt;=$F8)*1,"F"))</f>
        <v>1</v>
      </c>
      <c r="AY8" s="27">
        <f ca="1">IF(WEEKDAY(AY$6,2)&gt;5,"w",IF(ISERROR(VLOOKUP(AY$6,fériés,1,FALSE)),(SUM($H$1:AY1)&lt;=$F8)*1,"F"))</f>
        <v>1</v>
      </c>
      <c r="AZ8" s="27">
        <f ca="1">IF(WEEKDAY(AZ$6,2)&gt;5,"w",IF(ISERROR(VLOOKUP(AZ$6,fériés,1,FALSE)),(SUM($H$1:AZ1)&lt;=$F8)*1,"F"))</f>
        <v>1</v>
      </c>
      <c r="BA8" s="27">
        <f ca="1">IF(WEEKDAY(BA$6,2)&gt;5,"w",IF(ISERROR(VLOOKUP(BA$6,fériés,1,FALSE)),(SUM($H$1:BA1)&lt;=$F8)*1,"F"))</f>
        <v>1</v>
      </c>
      <c r="BB8" s="27">
        <f ca="1">IF(WEEKDAY(BB$6,2)&gt;5,"w",IF(ISERROR(VLOOKUP(BB$6,fériés,1,FALSE)),(SUM($H$1:BB1)&lt;=$F8)*1,"F"))</f>
        <v>1</v>
      </c>
      <c r="BC8" s="27">
        <f ca="1">IF(WEEKDAY(BC$6,2)&gt;5,"w",IF(ISERROR(VLOOKUP(BC$6,fériés,1,FALSE)),(SUM($H$1:BC1)&lt;=$F8)*1,"F"))</f>
        <v>1</v>
      </c>
      <c r="BD8" s="27">
        <f ca="1">IF(WEEKDAY(BD$6,2)&gt;5,"w",IF(ISERROR(VLOOKUP(BD$6,fériés,1,FALSE)),(SUM($H$1:BD1)&lt;=$F8)*1,"F"))</f>
        <v>1</v>
      </c>
      <c r="BE8" s="27">
        <f ca="1">IF(WEEKDAY(BE$6,2)&gt;5,"w",IF(ISERROR(VLOOKUP(BE$6,fériés,1,FALSE)),(SUM($H$1:BE1)&lt;=$F8)*1,"F"))</f>
        <v>1</v>
      </c>
      <c r="BF8" s="27">
        <f ca="1">IF(WEEKDAY(BF$6,2)&gt;5,"w",IF(ISERROR(VLOOKUP(BF$6,fériés,1,FALSE)),(SUM($H$1:BF1)&lt;=$F8)*1,"F"))</f>
        <v>1</v>
      </c>
      <c r="BG8" s="27">
        <f ca="1">IF(WEEKDAY(BG$6,2)&gt;5,"w",IF(ISERROR(VLOOKUP(BG$6,fériés,1,FALSE)),(SUM($H$1:BG1)&lt;=$F8)*1,"F"))</f>
        <v>1</v>
      </c>
      <c r="BH8" s="27">
        <f ca="1">IF(WEEKDAY(BH$6,2)&gt;5,"w",IF(ISERROR(VLOOKUP(BH$6,fériés,1,FALSE)),(SUM($H$1:BH1)&lt;=$F8)*1,"F"))</f>
        <v>1</v>
      </c>
      <c r="BI8" s="27">
        <f ca="1">IF(WEEKDAY(BI$6,2)&gt;5,"w",IF(ISERROR(VLOOKUP(BI$6,fériés,1,FALSE)),(SUM($H$1:BI1)&lt;=$F8)*1,"F"))</f>
        <v>1</v>
      </c>
      <c r="BJ8" s="27">
        <f ca="1">IF(WEEKDAY(BJ$6,2)&gt;5,"w",IF(ISERROR(VLOOKUP(BJ$6,fériés,1,FALSE)),(SUM($H$1:BJ1)&lt;=$F8)*1,"F"))</f>
        <v>1</v>
      </c>
      <c r="BK8" s="27">
        <f ca="1">IF(WEEKDAY(BK$6,2)&gt;5,"w",IF(ISERROR(VLOOKUP(BK$6,fériés,1,FALSE)),(SUM($H$1:BK1)&lt;=$F8)*1,"F"))</f>
        <v>1</v>
      </c>
      <c r="BL8" s="27">
        <f ca="1">IF(WEEKDAY(BL$6,2)&gt;5,"w",IF(ISERROR(VLOOKUP(BL$6,fériés,1,FALSE)),(SUM($H$1:BL1)&lt;=$F8)*1,"F"))</f>
        <v>1</v>
      </c>
      <c r="BM8" s="27">
        <f ca="1">IF(WEEKDAY(BM$6,2)&gt;5,"w",IF(ISERROR(VLOOKUP(BM$6,fériés,1,FALSE)),(SUM($H$1:BM1)&lt;=$F8)*1,"F"))</f>
        <v>1</v>
      </c>
      <c r="BN8" s="27" t="str">
        <f ca="1">IF(WEEKDAY(BN$6,2)&gt;5,"w",IF(ISERROR(VLOOKUP(BN$6,fériés,1,FALSE)),(SUM($H$1:BN1)&lt;=$F8)*1,"F"))</f>
        <v>w</v>
      </c>
      <c r="BO8" s="27" t="str">
        <f ca="1">IF(WEEKDAY(BO$6,2)&gt;5,"w",IF(ISERROR(VLOOKUP(BO$6,fériés,1,FALSE)),(SUM($H$1:BO1)&lt;=$F8)*1,"F"))</f>
        <v>w</v>
      </c>
      <c r="BP8" s="27" t="str">
        <f ca="1">IF(WEEKDAY(BP$6,2)&gt;5,"w",IF(ISERROR(VLOOKUP(BP$6,fériés,1,FALSE)),(SUM($H$1:BP1)&lt;=$F8)*1,"F"))</f>
        <v>w</v>
      </c>
      <c r="BQ8" s="27" t="str">
        <f ca="1">IF(WEEKDAY(BQ$6,2)&gt;5,"w",IF(ISERROR(VLOOKUP(BQ$6,fériés,1,FALSE)),(SUM($H$1:BQ1)&lt;=$F8)*1,"F"))</f>
        <v>w</v>
      </c>
      <c r="BR8" s="27" t="str">
        <f ca="1">IF(WEEKDAY(BR$6,2)&gt;5,"w",IF(ISERROR(VLOOKUP(BR$6,fériés,1,FALSE)),(SUM($H$1:BR1)&lt;=$F8)*1,"F"))</f>
        <v>w</v>
      </c>
      <c r="BS8" s="27" t="str">
        <f ca="1">IF(WEEKDAY(BS$6,2)&gt;5,"w",IF(ISERROR(VLOOKUP(BS$6,fériés,1,FALSE)),(SUM($H$1:BS1)&lt;=$F8)*1,"F"))</f>
        <v>w</v>
      </c>
      <c r="BT8" s="27" t="str">
        <f ca="1">IF(WEEKDAY(BT$6,2)&gt;5,"w",IF(ISERROR(VLOOKUP(BT$6,fériés,1,FALSE)),(SUM($H$1:BT1)&lt;=$F8)*1,"F"))</f>
        <v>w</v>
      </c>
      <c r="BU8" s="27" t="str">
        <f ca="1">IF(WEEKDAY(BU$6,2)&gt;5,"w",IF(ISERROR(VLOOKUP(BU$6,fériés,1,FALSE)),(SUM($H$1:BU1)&lt;=$F8)*1,"F"))</f>
        <v>w</v>
      </c>
      <c r="BV8" s="27" t="str">
        <f ca="1">IF(WEEKDAY(BV$6,2)&gt;5,"w",IF(ISERROR(VLOOKUP(BV$6,fériés,1,FALSE)),(SUM($H$1:BV1)&lt;=$F8)*1,"F"))</f>
        <v>w</v>
      </c>
      <c r="BW8" s="27" t="str">
        <f ca="1">IF(WEEKDAY(BW$6,2)&gt;5,"w",IF(ISERROR(VLOOKUP(BW$6,fériés,1,FALSE)),(SUM($H$1:BW1)&lt;=$F8)*1,"F"))</f>
        <v>w</v>
      </c>
      <c r="BX8" s="27" t="str">
        <f ca="1">IF(WEEKDAY(BX$6,2)&gt;5,"w",IF(ISERROR(VLOOKUP(BX$6,fériés,1,FALSE)),(SUM($H$1:BX1)&lt;=$F8)*1,"F"))</f>
        <v>w</v>
      </c>
      <c r="BY8" s="27" t="str">
        <f ca="1">IF(WEEKDAY(BY$6,2)&gt;5,"w",IF(ISERROR(VLOOKUP(BY$6,fériés,1,FALSE)),(SUM($H$1:BY1)&lt;=$F8)*1,"F"))</f>
        <v>w</v>
      </c>
      <c r="BZ8" s="27" t="str">
        <f ca="1">IF(WEEKDAY(BZ$6,2)&gt;5,"w",IF(ISERROR(VLOOKUP(BZ$6,fériés,1,FALSE)),(SUM($H$1:BZ1)&lt;=$F8)*1,"F"))</f>
        <v>w</v>
      </c>
      <c r="CA8" s="27" t="str">
        <f ca="1">IF(WEEKDAY(CA$6,2)&gt;5,"w",IF(ISERROR(VLOOKUP(CA$6,fériés,1,FALSE)),(SUM($H$1:CA1)&lt;=$F8)*1,"F"))</f>
        <v>w</v>
      </c>
      <c r="CB8" s="27" t="str">
        <f ca="1">IF(WEEKDAY(CB$6,2)&gt;5,"w",IF(ISERROR(VLOOKUP(CB$6,fériés,1,FALSE)),(SUM($H$1:CB1)&lt;=$F8)*1,"F"))</f>
        <v>w</v>
      </c>
      <c r="CC8" s="27" t="str">
        <f ca="1">IF(WEEKDAY(CC$6,2)&gt;5,"w",IF(ISERROR(VLOOKUP(CC$6,fériés,1,FALSE)),(SUM($H$1:CC1)&lt;=$F8)*1,"F"))</f>
        <v>w</v>
      </c>
      <c r="CD8" s="27" t="str">
        <f ca="1">IF(WEEKDAY(CD$6,2)&gt;5,"w",IF(ISERROR(VLOOKUP(CD$6,fériés,1,FALSE)),(SUM($H$1:CD1)&lt;=$F8)*1,"F"))</f>
        <v>w</v>
      </c>
      <c r="CE8" s="27" t="str">
        <f ca="1">IF(WEEKDAY(CE$6,2)&gt;5,"w",IF(ISERROR(VLOOKUP(CE$6,fériés,1,FALSE)),(SUM($H$1:CE1)&lt;=$F8)*1,"F"))</f>
        <v>w</v>
      </c>
      <c r="CF8" s="27" t="str">
        <f ca="1">IF(WEEKDAY(CF$6,2)&gt;5,"w",IF(ISERROR(VLOOKUP(CF$6,fériés,1,FALSE)),(SUM($H$1:CF1)&lt;=$F8)*1,"F"))</f>
        <v>w</v>
      </c>
      <c r="CG8" s="27" t="str">
        <f ca="1">IF(WEEKDAY(CG$6,2)&gt;5,"w",IF(ISERROR(VLOOKUP(CG$6,fériés,1,FALSE)),(SUM($H$1:CG1)&lt;=$F8)*1,"F"))</f>
        <v>w</v>
      </c>
      <c r="CH8" s="27">
        <f ca="1">IF(WEEKDAY(CH$6,2)&gt;5,"w",IF(ISERROR(VLOOKUP(CH$6,fériés,1,FALSE)),(SUM($H$1:CH1)&lt;=$F8)*1,"F"))</f>
        <v>1</v>
      </c>
      <c r="CI8" s="27">
        <f ca="1">IF(WEEKDAY(CI$6,2)&gt;5,"w",IF(ISERROR(VLOOKUP(CI$6,fériés,1,FALSE)),(SUM($H$1:CI1)&lt;=$F8)*1,"F"))</f>
        <v>1</v>
      </c>
      <c r="CJ8" s="27">
        <f ca="1">IF(WEEKDAY(CJ$6,2)&gt;5,"w",IF(ISERROR(VLOOKUP(CJ$6,fériés,1,FALSE)),(SUM($H$1:CJ1)&lt;=$F8)*1,"F"))</f>
        <v>1</v>
      </c>
      <c r="CK8" s="27">
        <f ca="1">IF(WEEKDAY(CK$6,2)&gt;5,"w",IF(ISERROR(VLOOKUP(CK$6,fériés,1,FALSE)),(SUM($H$1:CK1)&lt;=$F8)*1,"F"))</f>
        <v>1</v>
      </c>
      <c r="CL8" s="27">
        <f ca="1">IF(WEEKDAY(CL$6,2)&gt;5,"w",IF(ISERROR(VLOOKUP(CL$6,fériés,1,FALSE)),(SUM($H$1:CL1)&lt;=$F8)*1,"F"))</f>
        <v>1</v>
      </c>
      <c r="CM8" s="27">
        <f ca="1">IF(WEEKDAY(CM$6,2)&gt;5,"w",IF(ISERROR(VLOOKUP(CM$6,fériés,1,FALSE)),(SUM($H$1:CM1)&lt;=$F8)*1,"F"))</f>
        <v>1</v>
      </c>
      <c r="CN8" s="27">
        <f ca="1">IF(WEEKDAY(CN$6,2)&gt;5,"w",IF(ISERROR(VLOOKUP(CN$6,fériés,1,FALSE)),(SUM($H$1:CN1)&lt;=$F8)*1,"F"))</f>
        <v>1</v>
      </c>
      <c r="CO8" s="27">
        <f ca="1">IF(WEEKDAY(CO$6,2)&gt;5,"w",IF(ISERROR(VLOOKUP(CO$6,fériés,1,FALSE)),(SUM($H$1:CO1)&lt;=$F8)*1,"F"))</f>
        <v>1</v>
      </c>
      <c r="CP8" s="27">
        <f ca="1">IF(WEEKDAY(CP$6,2)&gt;5,"w",IF(ISERROR(VLOOKUP(CP$6,fériés,1,FALSE)),(SUM($H$1:CP1)&lt;=$F8)*1,"F"))</f>
        <v>1</v>
      </c>
      <c r="CQ8" s="27">
        <f ca="1">IF(WEEKDAY(CQ$6,2)&gt;5,"w",IF(ISERROR(VLOOKUP(CQ$6,fériés,1,FALSE)),(SUM($H$1:CQ1)&lt;=$F8)*1,"F"))</f>
        <v>1</v>
      </c>
      <c r="CR8" s="27">
        <f ca="1">IF(WEEKDAY(CR$6,2)&gt;5,"w",IF(ISERROR(VLOOKUP(CR$6,fériés,1,FALSE)),(SUM($H$1:CR1)&lt;=$F8)*1,"F"))</f>
        <v>1</v>
      </c>
      <c r="CS8" s="27">
        <f ca="1">IF(WEEKDAY(CS$6,2)&gt;5,"w",IF(ISERROR(VLOOKUP(CS$6,fériés,1,FALSE)),(SUM($H$1:CS1)&lt;=$F8)*1,"F"))</f>
        <v>1</v>
      </c>
      <c r="CT8" s="27">
        <f ca="1">IF(WEEKDAY(CT$6,2)&gt;5,"w",IF(ISERROR(VLOOKUP(CT$6,fériés,1,FALSE)),(SUM($H$1:CT1)&lt;=$F8)*1,"F"))</f>
        <v>1</v>
      </c>
      <c r="CU8" s="27">
        <f ca="1">IF(WEEKDAY(CU$6,2)&gt;5,"w",IF(ISERROR(VLOOKUP(CU$6,fériés,1,FALSE)),(SUM($H$1:CU1)&lt;=$F8)*1,"F"))</f>
        <v>1</v>
      </c>
      <c r="CV8" s="27">
        <f ca="1">IF(WEEKDAY(CV$6,2)&gt;5,"w",IF(ISERROR(VLOOKUP(CV$6,fériés,1,FALSE)),(SUM($H$1:CV1)&lt;=$F8)*1,"F"))</f>
        <v>1</v>
      </c>
      <c r="CW8" s="27">
        <f ca="1">IF(WEEKDAY(CW$6,2)&gt;5,"w",IF(ISERROR(VLOOKUP(CW$6,fériés,1,FALSE)),(SUM($H$1:CW1)&lt;=$F8)*1,"F"))</f>
        <v>1</v>
      </c>
      <c r="CX8" s="27">
        <f ca="1">IF(WEEKDAY(CX$6,2)&gt;5,"w",IF(ISERROR(VLOOKUP(CX$6,fériés,1,FALSE)),(SUM($H$1:CX1)&lt;=$F8)*1,"F"))</f>
        <v>1</v>
      </c>
      <c r="CY8" s="27">
        <f ca="1">IF(WEEKDAY(CY$6,2)&gt;5,"w",IF(ISERROR(VLOOKUP(CY$6,fériés,1,FALSE)),(SUM($H$1:CY1)&lt;=$F8)*1,"F"))</f>
        <v>1</v>
      </c>
      <c r="CZ8" s="27">
        <f ca="1">IF(WEEKDAY(CZ$6,2)&gt;5,"w",IF(ISERROR(VLOOKUP(CZ$6,fériés,1,FALSE)),(SUM($H$1:CZ1)&lt;=$F8)*1,"F"))</f>
        <v>1</v>
      </c>
      <c r="DA8" s="27">
        <f ca="1">IF(WEEKDAY(DA$6,2)&gt;5,"w",IF(ISERROR(VLOOKUP(DA$6,fériés,1,FALSE)),(SUM($H$1:DA1)&lt;=$F8)*1,"F"))</f>
        <v>1</v>
      </c>
      <c r="DB8" s="27">
        <f ca="1">IF(WEEKDAY(DB$6,2)&gt;5,"w",IF(ISERROR(VLOOKUP(DB$6,fériés,1,FALSE)),(SUM($H$1:DB1)&lt;=$F8)*1,"F"))</f>
        <v>1</v>
      </c>
      <c r="DC8" s="27">
        <f ca="1">IF(WEEKDAY(DC$6,2)&gt;5,"w",IF(ISERROR(VLOOKUP(DC$6,fériés,1,FALSE)),(SUM($H$1:DC1)&lt;=$F8)*1,"F"))</f>
        <v>1</v>
      </c>
      <c r="DD8" s="27">
        <f ca="1">IF(WEEKDAY(DD$6,2)&gt;5,"w",IF(ISERROR(VLOOKUP(DD$6,fériés,1,FALSE)),(SUM($H$1:DD1)&lt;=$F8)*1,"F"))</f>
        <v>1</v>
      </c>
      <c r="DE8" s="27">
        <f ca="1">IF(WEEKDAY(DE$6,2)&gt;5,"w",IF(ISERROR(VLOOKUP(DE$6,fériés,1,FALSE)),(SUM($H$1:DE1)&lt;=$F8)*1,"F"))</f>
        <v>1</v>
      </c>
      <c r="DF8" s="27">
        <f ca="1">IF(WEEKDAY(DF$6,2)&gt;5,"w",IF(ISERROR(VLOOKUP(DF$6,fériés,1,FALSE)),(SUM($H$1:DF1)&lt;=$F8)*1,"F"))</f>
        <v>1</v>
      </c>
      <c r="DG8" s="27">
        <f ca="1">IF(WEEKDAY(DG$6,2)&gt;5,"w",IF(ISERROR(VLOOKUP(DG$6,fériés,1,FALSE)),(SUM($H$1:DG1)&lt;=$F8)*1,"F"))</f>
        <v>1</v>
      </c>
      <c r="DH8" s="27">
        <f ca="1">IF(WEEKDAY(DH$6,2)&gt;5,"w",IF(ISERROR(VLOOKUP(DH$6,fériés,1,FALSE)),(SUM($H$1:DH1)&lt;=$F8)*1,"F"))</f>
        <v>1</v>
      </c>
      <c r="DI8" s="27">
        <f ca="1">IF(WEEKDAY(DI$6,2)&gt;5,"w",IF(ISERROR(VLOOKUP(DI$6,fériés,1,FALSE)),(SUM($H$1:DI1)&lt;=$F8)*1,"F"))</f>
        <v>1</v>
      </c>
      <c r="DJ8" s="27">
        <f ca="1">IF(WEEKDAY(DJ$6,2)&gt;5,"w",IF(ISERROR(VLOOKUP(DJ$6,fériés,1,FALSE)),(SUM($H$1:DJ1)&lt;=$F8)*1,"F"))</f>
        <v>1</v>
      </c>
      <c r="DK8" s="27">
        <f ca="1">IF(WEEKDAY(DK$6,2)&gt;5,"w",IF(ISERROR(VLOOKUP(DK$6,fériés,1,FALSE)),(SUM($H$1:DK1)&lt;=$F8)*1,"F"))</f>
        <v>1</v>
      </c>
      <c r="DL8" s="27">
        <f ca="1">IF(WEEKDAY(DL$6,2)&gt;5,"w",IF(ISERROR(VLOOKUP(DL$6,fériés,1,FALSE)),(SUM($H$1:DL1)&lt;=$F8)*1,"F"))</f>
        <v>1</v>
      </c>
      <c r="DM8" s="27">
        <f ca="1">IF(WEEKDAY(DM$6,2)&gt;5,"w",IF(ISERROR(VLOOKUP(DM$6,fériés,1,FALSE)),(SUM($H$1:DM1)&lt;=$F8)*1,"F"))</f>
        <v>1</v>
      </c>
      <c r="DN8" s="27">
        <f ca="1">IF(WEEKDAY(DN$6,2)&gt;5,"w",IF(ISERROR(VLOOKUP(DN$6,fériés,1,FALSE)),(SUM($H$1:DN1)&lt;=$F8)*1,"F"))</f>
        <v>1</v>
      </c>
      <c r="DO8" s="27">
        <f ca="1">IF(WEEKDAY(DO$6,2)&gt;5,"w",IF(ISERROR(VLOOKUP(DO$6,fériés,1,FALSE)),(SUM($H$1:DO1)&lt;=$F8)*1,"F"))</f>
        <v>1</v>
      </c>
      <c r="DP8" s="27">
        <f ca="1">IF(WEEKDAY(DP$6,2)&gt;5,"w",IF(ISERROR(VLOOKUP(DP$6,fériés,1,FALSE)),(SUM($H$1:DP1)&lt;=$F8)*1,"F"))</f>
        <v>1</v>
      </c>
      <c r="DQ8" s="27">
        <f ca="1">IF(WEEKDAY(DQ$6,2)&gt;5,"w",IF(ISERROR(VLOOKUP(DQ$6,fériés,1,FALSE)),(SUM($H$1:DQ1)&lt;=$F8)*1,"F"))</f>
        <v>1</v>
      </c>
      <c r="DR8" s="27">
        <f ca="1">IF(WEEKDAY(DR$6,2)&gt;5,"w",IF(ISERROR(VLOOKUP(DR$6,fériés,1,FALSE)),(SUM($H$1:DR1)&lt;=$F8)*1,"F"))</f>
        <v>1</v>
      </c>
      <c r="DS8" s="27">
        <f ca="1">IF(WEEKDAY(DS$6,2)&gt;5,"w",IF(ISERROR(VLOOKUP(DS$6,fériés,1,FALSE)),(SUM($H$1:DS1)&lt;=$F8)*1,"F"))</f>
        <v>1</v>
      </c>
      <c r="DT8" s="27">
        <f ca="1">IF(WEEKDAY(DT$6,2)&gt;5,"w",IF(ISERROR(VLOOKUP(DT$6,fériés,1,FALSE)),(SUM($H$1:DT1)&lt;=$F8)*1,"F"))</f>
        <v>1</v>
      </c>
      <c r="DU8" s="27">
        <f ca="1">IF(WEEKDAY(DU$6,2)&gt;5,"w",IF(ISERROR(VLOOKUP(DU$6,fériés,1,FALSE)),(SUM($H$1:DU1)&lt;=$F8)*1,"F"))</f>
        <v>1</v>
      </c>
      <c r="DV8" s="27">
        <f ca="1">IF(WEEKDAY(DV$6,2)&gt;5,"w",IF(ISERROR(VLOOKUP(DV$6,fériés,1,FALSE)),(SUM($H$1:DV1)&lt;=$F8)*1,"F"))</f>
        <v>1</v>
      </c>
      <c r="DW8" s="27">
        <f ca="1">IF(WEEKDAY(DW$6,2)&gt;5,"w",IF(ISERROR(VLOOKUP(DW$6,fériés,1,FALSE)),(SUM($H$1:DW1)&lt;=$F8)*1,"F"))</f>
        <v>1</v>
      </c>
      <c r="DX8" s="27">
        <f ca="1">IF(WEEKDAY(DX$6,2)&gt;5,"w",IF(ISERROR(VLOOKUP(DX$6,fériés,1,FALSE)),(SUM($H$1:DX1)&lt;=$F8)*1,"F"))</f>
        <v>1</v>
      </c>
      <c r="DY8" s="27">
        <f ca="1">IF(WEEKDAY(DY$6,2)&gt;5,"w",IF(ISERROR(VLOOKUP(DY$6,fériés,1,FALSE)),(SUM($H$1:DY1)&lt;=$F8)*1,"F"))</f>
        <v>1</v>
      </c>
      <c r="DZ8" s="27">
        <f ca="1">IF(WEEKDAY(DZ$6,2)&gt;5,"w",IF(ISERROR(VLOOKUP(DZ$6,fériés,1,FALSE)),(SUM($H$1:DZ1)&lt;=$F8)*1,"F"))</f>
        <v>1</v>
      </c>
      <c r="EA8" s="27">
        <f ca="1">IF(WEEKDAY(EA$6,2)&gt;5,"w",IF(ISERROR(VLOOKUP(EA$6,fériés,1,FALSE)),(SUM($H$1:EA1)&lt;=$F8)*1,"F"))</f>
        <v>1</v>
      </c>
      <c r="EB8" s="27">
        <f ca="1">IF(WEEKDAY(EB$6,2)&gt;5,"w",IF(ISERROR(VLOOKUP(EB$6,fériés,1,FALSE)),(SUM($H$1:EB1)&lt;=$F8)*1,"F"))</f>
        <v>1</v>
      </c>
      <c r="EC8" s="27">
        <f ca="1">IF(WEEKDAY(EC$6,2)&gt;5,"w",IF(ISERROR(VLOOKUP(EC$6,fériés,1,FALSE)),(SUM($H$1:EC1)&lt;=$F8)*1,"F"))</f>
        <v>1</v>
      </c>
      <c r="ED8" s="27">
        <f ca="1">IF(WEEKDAY(ED$6,2)&gt;5,"w",IF(ISERROR(VLOOKUP(ED$6,fériés,1,FALSE)),(SUM($H$1:ED1)&lt;=$F8)*1,"F"))</f>
        <v>1</v>
      </c>
      <c r="EE8" s="27">
        <f ca="1">IF(WEEKDAY(EE$6,2)&gt;5,"w",IF(ISERROR(VLOOKUP(EE$6,fériés,1,FALSE)),(SUM($H$1:EE1)&lt;=$F8)*1,"F"))</f>
        <v>1</v>
      </c>
      <c r="EF8" s="27" t="str">
        <f ca="1">IF(WEEKDAY(EF$6,2)&gt;5,"w",IF(ISERROR(VLOOKUP(EF$6,fériés,1,FALSE)),(SUM($H$1:EF1)&lt;=$F8)*1,"F"))</f>
        <v>w</v>
      </c>
      <c r="EG8" s="27" t="str">
        <f ca="1">IF(WEEKDAY(EG$6,2)&gt;5,"w",IF(ISERROR(VLOOKUP(EG$6,fériés,1,FALSE)),(SUM($H$1:EG1)&lt;=$F8)*1,"F"))</f>
        <v>w</v>
      </c>
      <c r="EH8" s="27" t="str">
        <f ca="1">IF(WEEKDAY(EH$6,2)&gt;5,"w",IF(ISERROR(VLOOKUP(EH$6,fériés,1,FALSE)),(SUM($H$1:EH1)&lt;=$F8)*1,"F"))</f>
        <v>w</v>
      </c>
      <c r="EI8" s="27" t="str">
        <f ca="1">IF(WEEKDAY(EI$6,2)&gt;5,"w",IF(ISERROR(VLOOKUP(EI$6,fériés,1,FALSE)),(SUM($H$1:EI1)&lt;=$F8)*1,"F"))</f>
        <v>w</v>
      </c>
      <c r="EJ8" s="27" t="str">
        <f ca="1">IF(WEEKDAY(EJ$6,2)&gt;5,"w",IF(ISERROR(VLOOKUP(EJ$6,fériés,1,FALSE)),(SUM($H$1:EJ1)&lt;=$F8)*1,"F"))</f>
        <v>w</v>
      </c>
      <c r="EK8" s="27" t="str">
        <f ca="1">IF(WEEKDAY(EK$6,2)&gt;5,"w",IF(ISERROR(VLOOKUP(EK$6,fériés,1,FALSE)),(SUM($H$1:EK1)&lt;=$F8)*1,"F"))</f>
        <v>w</v>
      </c>
      <c r="EL8" s="27" t="str">
        <f ca="1">IF(WEEKDAY(EL$6,2)&gt;5,"w",IF(ISERROR(VLOOKUP(EL$6,fériés,1,FALSE)),(SUM($H$1:EL1)&lt;=$F8)*1,"F"))</f>
        <v>w</v>
      </c>
      <c r="EM8" s="27" t="str">
        <f ca="1">IF(WEEKDAY(EM$6,2)&gt;5,"w",IF(ISERROR(VLOOKUP(EM$6,fériés,1,FALSE)),(SUM($H$1:EM1)&lt;=$F8)*1,"F"))</f>
        <v>w</v>
      </c>
      <c r="EN8" s="27" t="str">
        <f ca="1">IF(WEEKDAY(EN$6,2)&gt;5,"w",IF(ISERROR(VLOOKUP(EN$6,fériés,1,FALSE)),(SUM($H$1:EN1)&lt;=$F8)*1,"F"))</f>
        <v>w</v>
      </c>
      <c r="EO8" s="27" t="str">
        <f ca="1">IF(WEEKDAY(EO$6,2)&gt;5,"w",IF(ISERROR(VLOOKUP(EO$6,fériés,1,FALSE)),(SUM($H$1:EO1)&lt;=$F8)*1,"F"))</f>
        <v>w</v>
      </c>
      <c r="EP8" s="27" t="str">
        <f ca="1">IF(WEEKDAY(EP$6,2)&gt;5,"w",IF(ISERROR(VLOOKUP(EP$6,fériés,1,FALSE)),(SUM($H$1:EP1)&lt;=$F8)*1,"F"))</f>
        <v>w</v>
      </c>
      <c r="EQ8" s="27" t="str">
        <f ca="1">IF(WEEKDAY(EQ$6,2)&gt;5,"w",IF(ISERROR(VLOOKUP(EQ$6,fériés,1,FALSE)),(SUM($H$1:EQ1)&lt;=$F8)*1,"F"))</f>
        <v>w</v>
      </c>
      <c r="ER8" s="27" t="str">
        <f ca="1">IF(WEEKDAY(ER$6,2)&gt;5,"w",IF(ISERROR(VLOOKUP(ER$6,fériés,1,FALSE)),(SUM($H$1:ER1)&lt;=$F8)*1,"F"))</f>
        <v>w</v>
      </c>
      <c r="ES8" s="27" t="str">
        <f ca="1">IF(WEEKDAY(ES$6,2)&gt;5,"w",IF(ISERROR(VLOOKUP(ES$6,fériés,1,FALSE)),(SUM($H$1:ES1)&lt;=$F8)*1,"F"))</f>
        <v>w</v>
      </c>
      <c r="ET8" s="27" t="str">
        <f ca="1">IF(WEEKDAY(ET$6,2)&gt;5,"w",IF(ISERROR(VLOOKUP(ET$6,fériés,1,FALSE)),(SUM($H$1:ET1)&lt;=$F8)*1,"F"))</f>
        <v>w</v>
      </c>
      <c r="EU8" s="27" t="str">
        <f ca="1">IF(WEEKDAY(EU$6,2)&gt;5,"w",IF(ISERROR(VLOOKUP(EU$6,fériés,1,FALSE)),(SUM($H$1:EU1)&lt;=$F8)*1,"F"))</f>
        <v>w</v>
      </c>
      <c r="EV8" s="27" t="str">
        <f ca="1">IF(WEEKDAY(EV$6,2)&gt;5,"w",IF(ISERROR(VLOOKUP(EV$6,fériés,1,FALSE)),(SUM($H$1:EV1)&lt;=$F8)*1,"F"))</f>
        <v>w</v>
      </c>
      <c r="EW8" s="27" t="str">
        <f ca="1">IF(WEEKDAY(EW$6,2)&gt;5,"w",IF(ISERROR(VLOOKUP(EW$6,fériés,1,FALSE)),(SUM($H$1:EW1)&lt;=$F8)*1,"F"))</f>
        <v>w</v>
      </c>
      <c r="EX8" s="27" t="str">
        <f ca="1">IF(WEEKDAY(EX$6,2)&gt;5,"w",IF(ISERROR(VLOOKUP(EX$6,fériés,1,FALSE)),(SUM($H$1:EX1)&lt;=$F8)*1,"F"))</f>
        <v>w</v>
      </c>
      <c r="EY8" s="27" t="str">
        <f ca="1">IF(WEEKDAY(EY$6,2)&gt;5,"w",IF(ISERROR(VLOOKUP(EY$6,fériés,1,FALSE)),(SUM($H$1:EY1)&lt;=$F8)*1,"F"))</f>
        <v>w</v>
      </c>
      <c r="EZ8" s="27">
        <f ca="1">IF(WEEKDAY(EZ$6,2)&gt;5,"w",IF(ISERROR(VLOOKUP(EZ$6,fériés,1,FALSE)),(SUM($H$1:EZ1)&lt;=$F8)*1,"F"))</f>
        <v>1</v>
      </c>
      <c r="FA8" s="27">
        <f ca="1">IF(WEEKDAY(FA$6,2)&gt;5,"w",IF(ISERROR(VLOOKUP(FA$6,fériés,1,FALSE)),(SUM($H$1:FA1)&lt;=$F8)*1,"F"))</f>
        <v>1</v>
      </c>
      <c r="FB8" s="27">
        <f ca="1">IF(WEEKDAY(FB$6,2)&gt;5,"w",IF(ISERROR(VLOOKUP(FB$6,fériés,1,FALSE)),(SUM($H$1:FB1)&lt;=$F8)*1,"F"))</f>
        <v>1</v>
      </c>
      <c r="FC8" s="27">
        <f ca="1">IF(WEEKDAY(FC$6,2)&gt;5,"w",IF(ISERROR(VLOOKUP(FC$6,fériés,1,FALSE)),(SUM($H$1:FC1)&lt;=$F8)*1,"F"))</f>
        <v>1</v>
      </c>
      <c r="FD8" s="27">
        <f ca="1">IF(WEEKDAY(FD$6,2)&gt;5,"w",IF(ISERROR(VLOOKUP(FD$6,fériés,1,FALSE)),(SUM($H$1:FD1)&lt;=$F8)*1,"F"))</f>
        <v>1</v>
      </c>
      <c r="FE8" s="27">
        <f ca="1">IF(WEEKDAY(FE$6,2)&gt;5,"w",IF(ISERROR(VLOOKUP(FE$6,fériés,1,FALSE)),(SUM($H$1:FE1)&lt;=$F8)*1,"F"))</f>
        <v>1</v>
      </c>
      <c r="FF8" s="27">
        <f ca="1">IF(WEEKDAY(FF$6,2)&gt;5,"w",IF(ISERROR(VLOOKUP(FF$6,fériés,1,FALSE)),(SUM($H$1:FF1)&lt;=$F8)*1,"F"))</f>
        <v>1</v>
      </c>
      <c r="FG8" s="27">
        <f ca="1">IF(WEEKDAY(FG$6,2)&gt;5,"w",IF(ISERROR(VLOOKUP(FG$6,fériés,1,FALSE)),(SUM($H$1:FG1)&lt;=$F8)*1,"F"))</f>
        <v>1</v>
      </c>
      <c r="FH8" s="27">
        <f ca="1">IF(WEEKDAY(FH$6,2)&gt;5,"w",IF(ISERROR(VLOOKUP(FH$6,fériés,1,FALSE)),(SUM($H$1:FH1)&lt;=$F8)*1,"F"))</f>
        <v>1</v>
      </c>
      <c r="FI8" s="27">
        <f ca="1">IF(WEEKDAY(FI$6,2)&gt;5,"w",IF(ISERROR(VLOOKUP(FI$6,fériés,1,FALSE)),(SUM($H$1:FI1)&lt;=$F8)*1,"F"))</f>
        <v>1</v>
      </c>
      <c r="FJ8" s="27">
        <f ca="1">IF(WEEKDAY(FJ$6,2)&gt;5,"w",IF(ISERROR(VLOOKUP(FJ$6,fériés,1,FALSE)),(SUM($H$1:FJ1)&lt;=$F8)*1,"F"))</f>
        <v>1</v>
      </c>
      <c r="FK8" s="27">
        <f ca="1">IF(WEEKDAY(FK$6,2)&gt;5,"w",IF(ISERROR(VLOOKUP(FK$6,fériés,1,FALSE)),(SUM($H$1:FK1)&lt;=$F8)*1,"F"))</f>
        <v>1</v>
      </c>
      <c r="FL8" s="27">
        <f ca="1">IF(WEEKDAY(FL$6,2)&gt;5,"w",IF(ISERROR(VLOOKUP(FL$6,fériés,1,FALSE)),(SUM($H$1:FL1)&lt;=$F8)*1,"F"))</f>
        <v>1</v>
      </c>
      <c r="FM8" s="27">
        <f ca="1">IF(WEEKDAY(FM$6,2)&gt;5,"w",IF(ISERROR(VLOOKUP(FM$6,fériés,1,FALSE)),(SUM($H$1:FM1)&lt;=$F8)*1,"F"))</f>
        <v>1</v>
      </c>
      <c r="FN8" s="27">
        <f ca="1">IF(WEEKDAY(FN$6,2)&gt;5,"w",IF(ISERROR(VLOOKUP(FN$6,fériés,1,FALSE)),(SUM($H$1:FN1)&lt;=$F8)*1,"F"))</f>
        <v>1</v>
      </c>
      <c r="FO8" s="27">
        <f ca="1">IF(WEEKDAY(FO$6,2)&gt;5,"w",IF(ISERROR(VLOOKUP(FO$6,fériés,1,FALSE)),(SUM($H$1:FO1)&lt;=$F8)*1,"F"))</f>
        <v>1</v>
      </c>
      <c r="FP8" s="27">
        <f ca="1">IF(WEEKDAY(FP$6,2)&gt;5,"w",IF(ISERROR(VLOOKUP(FP$6,fériés,1,FALSE)),(SUM($H$1:FP1)&lt;=$F8)*1,"F"))</f>
        <v>1</v>
      </c>
      <c r="FQ8" s="27">
        <f ca="1">IF(WEEKDAY(FQ$6,2)&gt;5,"w",IF(ISERROR(VLOOKUP(FQ$6,fériés,1,FALSE)),(SUM($H$1:FQ1)&lt;=$F8)*1,"F"))</f>
        <v>1</v>
      </c>
      <c r="FR8" s="27">
        <f ca="1">IF(WEEKDAY(FR$6,2)&gt;5,"w",IF(ISERROR(VLOOKUP(FR$6,fériés,1,FALSE)),(SUM($H$1:FR1)&lt;=$F8)*1,"F"))</f>
        <v>1</v>
      </c>
      <c r="FS8" s="27">
        <f ca="1">IF(WEEKDAY(FS$6,2)&gt;5,"w",IF(ISERROR(VLOOKUP(FS$6,fériés,1,FALSE)),(SUM($H$1:FS1)&lt;=$F8)*1,"F"))</f>
        <v>1</v>
      </c>
      <c r="FT8" s="27">
        <f ca="1">IF(WEEKDAY(FT$6,2)&gt;5,"w",IF(ISERROR(VLOOKUP(FT$6,fériés,1,FALSE)),(SUM($H$1:FT1)&lt;=$F8)*1,"F"))</f>
        <v>1</v>
      </c>
      <c r="FU8" s="27">
        <f ca="1">IF(WEEKDAY(FU$6,2)&gt;5,"w",IF(ISERROR(VLOOKUP(FU$6,fériés,1,FALSE)),(SUM($H$1:FU1)&lt;=$F8)*1,"F"))</f>
        <v>1</v>
      </c>
      <c r="FV8" s="27">
        <f ca="1">IF(WEEKDAY(FV$6,2)&gt;5,"w",IF(ISERROR(VLOOKUP(FV$6,fériés,1,FALSE)),(SUM($H$1:FV1)&lt;=$F8)*1,"F"))</f>
        <v>1</v>
      </c>
      <c r="FW8" s="27">
        <f ca="1">IF(WEEKDAY(FW$6,2)&gt;5,"w",IF(ISERROR(VLOOKUP(FW$6,fériés,1,FALSE)),(SUM($H$1:FW1)&lt;=$F8)*1,"F"))</f>
        <v>1</v>
      </c>
      <c r="FX8" s="27">
        <f ca="1">IF(WEEKDAY(FX$6,2)&gt;5,"w",IF(ISERROR(VLOOKUP(FX$6,fériés,1,FALSE)),(SUM($H$1:FX1)&lt;=$F8)*1,"F"))</f>
        <v>1</v>
      </c>
      <c r="FY8" s="27">
        <f ca="1">IF(WEEKDAY(FY$6,2)&gt;5,"w",IF(ISERROR(VLOOKUP(FY$6,fériés,1,FALSE)),(SUM($H$1:FY1)&lt;=$F8)*1,"F"))</f>
        <v>1</v>
      </c>
      <c r="FZ8" s="27">
        <f ca="1">IF(WEEKDAY(FZ$6,2)&gt;5,"w",IF(ISERROR(VLOOKUP(FZ$6,fériés,1,FALSE)),(SUM($H$1:FZ1)&lt;=$F8)*1,"F"))</f>
        <v>1</v>
      </c>
      <c r="GA8" s="27">
        <f ca="1">IF(WEEKDAY(GA$6,2)&gt;5,"w",IF(ISERROR(VLOOKUP(GA$6,fériés,1,FALSE)),(SUM($H$1:GA1)&lt;=$F8)*1,"F"))</f>
        <v>1</v>
      </c>
      <c r="GB8" s="27">
        <f ca="1">IF(WEEKDAY(GB$6,2)&gt;5,"w",IF(ISERROR(VLOOKUP(GB$6,fériés,1,FALSE)),(SUM($H$1:GB1)&lt;=$F8)*1,"F"))</f>
        <v>1</v>
      </c>
      <c r="GC8" s="27">
        <f ca="1">IF(WEEKDAY(GC$6,2)&gt;5,"w",IF(ISERROR(VLOOKUP(GC$6,fériés,1,FALSE)),(SUM($H$1:GC1)&lt;=$F8)*1,"F"))</f>
        <v>1</v>
      </c>
      <c r="GD8" s="27">
        <f ca="1">IF(WEEKDAY(GD$6,2)&gt;5,"w",IF(ISERROR(VLOOKUP(GD$6,fériés,1,FALSE)),(SUM($H$1:GD1)&lt;=$F8)*1,"F"))</f>
        <v>1</v>
      </c>
      <c r="GE8" s="27">
        <f ca="1">IF(WEEKDAY(GE$6,2)&gt;5,"w",IF(ISERROR(VLOOKUP(GE$6,fériés,1,FALSE)),(SUM($H$1:GE1)&lt;=$F8)*1,"F"))</f>
        <v>1</v>
      </c>
      <c r="GF8" s="27">
        <f ca="1">IF(WEEKDAY(GF$6,2)&gt;5,"w",IF(ISERROR(VLOOKUP(GF$6,fériés,1,FALSE)),(SUM($H$1:GF1)&lt;=$F8)*1,"F"))</f>
        <v>1</v>
      </c>
      <c r="GG8" s="27">
        <f ca="1">IF(WEEKDAY(GG$6,2)&gt;5,"w",IF(ISERROR(VLOOKUP(GG$6,fériés,1,FALSE)),(SUM($H$1:GG1)&lt;=$F8)*1,"F"))</f>
        <v>1</v>
      </c>
      <c r="GH8" s="27">
        <f ca="1">IF(WEEKDAY(GH$6,2)&gt;5,"w",IF(ISERROR(VLOOKUP(GH$6,fériés,1,FALSE)),(SUM($H$1:GH1)&lt;=$F8)*1,"F"))</f>
        <v>1</v>
      </c>
      <c r="GI8" s="27">
        <f ca="1">IF(WEEKDAY(GI$6,2)&gt;5,"w",IF(ISERROR(VLOOKUP(GI$6,fériés,1,FALSE)),(SUM($H$1:GI1)&lt;=$F8)*1,"F"))</f>
        <v>1</v>
      </c>
      <c r="GJ8" s="27">
        <f ca="1">IF(WEEKDAY(GJ$6,2)&gt;5,"w",IF(ISERROR(VLOOKUP(GJ$6,fériés,1,FALSE)),(SUM($H$1:GJ1)&lt;=$F8)*1,"F"))</f>
        <v>1</v>
      </c>
      <c r="GK8" s="27">
        <f ca="1">IF(WEEKDAY(GK$6,2)&gt;5,"w",IF(ISERROR(VLOOKUP(GK$6,fériés,1,FALSE)),(SUM($H$1:GK1)&lt;=$F8)*1,"F"))</f>
        <v>1</v>
      </c>
      <c r="GL8" s="27">
        <f ca="1">IF(WEEKDAY(GL$6,2)&gt;5,"w",IF(ISERROR(VLOOKUP(GL$6,fériés,1,FALSE)),(SUM($H$1:GL1)&lt;=$F8)*1,"F"))</f>
        <v>1</v>
      </c>
      <c r="GM8" s="27">
        <f ca="1">IF(WEEKDAY(GM$6,2)&gt;5,"w",IF(ISERROR(VLOOKUP(GM$6,fériés,1,FALSE)),(SUM($H$1:GM1)&lt;=$F8)*1,"F"))</f>
        <v>1</v>
      </c>
      <c r="GN8" s="27">
        <f ca="1">IF(WEEKDAY(GN$6,2)&gt;5,"w",IF(ISERROR(VLOOKUP(GN$6,fériés,1,FALSE)),(SUM($H$1:GN1)&lt;=$F8)*1,"F"))</f>
        <v>1</v>
      </c>
      <c r="GO8" s="27">
        <f ca="1">IF(WEEKDAY(GO$6,2)&gt;5,"w",IF(ISERROR(VLOOKUP(GO$6,fériés,1,FALSE)),(SUM($H$1:GO1)&lt;=$F8)*1,"F"))</f>
        <v>1</v>
      </c>
      <c r="GP8" s="27">
        <f ca="1">IF(WEEKDAY(GP$6,2)&gt;5,"w",IF(ISERROR(VLOOKUP(GP$6,fériés,1,FALSE)),(SUM($H$1:GP1)&lt;=$F8)*1,"F"))</f>
        <v>1</v>
      </c>
      <c r="GQ8" s="27">
        <f ca="1">IF(WEEKDAY(GQ$6,2)&gt;5,"w",IF(ISERROR(VLOOKUP(GQ$6,fériés,1,FALSE)),(SUM($H$1:GQ1)&lt;=$F8)*1,"F"))</f>
        <v>1</v>
      </c>
      <c r="GR8" s="27">
        <f ca="1">IF(WEEKDAY(GR$6,2)&gt;5,"w",IF(ISERROR(VLOOKUP(GR$6,fériés,1,FALSE)),(SUM($H$1:GR1)&lt;=$F8)*1,"F"))</f>
        <v>1</v>
      </c>
      <c r="GS8" s="27">
        <f ca="1">IF(WEEKDAY(GS$6,2)&gt;5,"w",IF(ISERROR(VLOOKUP(GS$6,fériés,1,FALSE)),(SUM($H$1:GS1)&lt;=$F8)*1,"F"))</f>
        <v>1</v>
      </c>
      <c r="GT8" s="27">
        <f ca="1">IF(WEEKDAY(GT$6,2)&gt;5,"w",IF(ISERROR(VLOOKUP(GT$6,fériés,1,FALSE)),(SUM($H$1:GT1)&lt;=$F8)*1,"F"))</f>
        <v>1</v>
      </c>
      <c r="GU8" s="27">
        <f ca="1">IF(WEEKDAY(GU$6,2)&gt;5,"w",IF(ISERROR(VLOOKUP(GU$6,fériés,1,FALSE)),(SUM($H$1:GU1)&lt;=$F8)*1,"F"))</f>
        <v>1</v>
      </c>
      <c r="GV8" s="27">
        <f ca="1">IF(WEEKDAY(GV$6,2)&gt;5,"w",IF(ISERROR(VLOOKUP(GV$6,fériés,1,FALSE)),(SUM($H$1:GV1)&lt;=$F8)*1,"F"))</f>
        <v>1</v>
      </c>
      <c r="GW8" s="27">
        <f ca="1">IF(WEEKDAY(GW$6,2)&gt;5,"w",IF(ISERROR(VLOOKUP(GW$6,fériés,1,FALSE)),(SUM($H$1:GW1)&lt;=$F8)*1,"F"))</f>
        <v>1</v>
      </c>
      <c r="GX8" s="27" t="str">
        <f ca="1">IF(WEEKDAY(GX$6,2)&gt;5,"w",IF(ISERROR(VLOOKUP(GX$6,fériés,1,FALSE)),(SUM($H$1:GX1)&lt;=$F8)*1,"F"))</f>
        <v>w</v>
      </c>
      <c r="GY8" s="27" t="str">
        <f ca="1">IF(WEEKDAY(GY$6,2)&gt;5,"w",IF(ISERROR(VLOOKUP(GY$6,fériés,1,FALSE)),(SUM($H$1:GY1)&lt;=$F8)*1,"F"))</f>
        <v>w</v>
      </c>
      <c r="GZ8" s="27" t="str">
        <f ca="1">IF(WEEKDAY(GZ$6,2)&gt;5,"w",IF(ISERROR(VLOOKUP(GZ$6,fériés,1,FALSE)),(SUM($H$1:GZ1)&lt;=$F8)*1,"F"))</f>
        <v>w</v>
      </c>
      <c r="HA8" s="27" t="str">
        <f ca="1">IF(WEEKDAY(HA$6,2)&gt;5,"w",IF(ISERROR(VLOOKUP(HA$6,fériés,1,FALSE)),(SUM($H$1:HA1)&lt;=$F8)*1,"F"))</f>
        <v>w</v>
      </c>
      <c r="HB8" s="27" t="str">
        <f ca="1">IF(WEEKDAY(HB$6,2)&gt;5,"w",IF(ISERROR(VLOOKUP(HB$6,fériés,1,FALSE)),(SUM($H$1:HB1)&lt;=$F8)*1,"F"))</f>
        <v>w</v>
      </c>
      <c r="HC8" s="27" t="str">
        <f ca="1">IF(WEEKDAY(HC$6,2)&gt;5,"w",IF(ISERROR(VLOOKUP(HC$6,fériés,1,FALSE)),(SUM($H$1:HC1)&lt;=$F8)*1,"F"))</f>
        <v>w</v>
      </c>
      <c r="HD8" s="27" t="str">
        <f ca="1">IF(WEEKDAY(HD$6,2)&gt;5,"w",IF(ISERROR(VLOOKUP(HD$6,fériés,1,FALSE)),(SUM($H$1:HD1)&lt;=$F8)*1,"F"))</f>
        <v>w</v>
      </c>
      <c r="HE8" s="27" t="str">
        <f ca="1">IF(WEEKDAY(HE$6,2)&gt;5,"w",IF(ISERROR(VLOOKUP(HE$6,fériés,1,FALSE)),(SUM($H$1:HE1)&lt;=$F8)*1,"F"))</f>
        <v>w</v>
      </c>
      <c r="HF8" s="27" t="str">
        <f ca="1">IF(WEEKDAY(HF$6,2)&gt;5,"w",IF(ISERROR(VLOOKUP(HF$6,fériés,1,FALSE)),(SUM($H$1:HF1)&lt;=$F8)*1,"F"))</f>
        <v>w</v>
      </c>
      <c r="HG8" s="27" t="str">
        <f ca="1">IF(WEEKDAY(HG$6,2)&gt;5,"w",IF(ISERROR(VLOOKUP(HG$6,fériés,1,FALSE)),(SUM($H$1:HG1)&lt;=$F8)*1,"F"))</f>
        <v>w</v>
      </c>
      <c r="HH8" s="27" t="str">
        <f ca="1">IF(WEEKDAY(HH$6,2)&gt;5,"w",IF(ISERROR(VLOOKUP(HH$6,fériés,1,FALSE)),(SUM($H$1:HH1)&lt;=$F8)*1,"F"))</f>
        <v>w</v>
      </c>
      <c r="HI8" s="27" t="str">
        <f ca="1">IF(WEEKDAY(HI$6,2)&gt;5,"w",IF(ISERROR(VLOOKUP(HI$6,fériés,1,FALSE)),(SUM($H$1:HI1)&lt;=$F8)*1,"F"))</f>
        <v>w</v>
      </c>
      <c r="HJ8" s="27" t="str">
        <f ca="1">IF(WEEKDAY(HJ$6,2)&gt;5,"w",IF(ISERROR(VLOOKUP(HJ$6,fériés,1,FALSE)),(SUM($H$1:HJ1)&lt;=$F8)*1,"F"))</f>
        <v>w</v>
      </c>
      <c r="HK8" s="27" t="str">
        <f ca="1">IF(WEEKDAY(HK$6,2)&gt;5,"w",IF(ISERROR(VLOOKUP(HK$6,fériés,1,FALSE)),(SUM($H$1:HK1)&lt;=$F8)*1,"F"))</f>
        <v>w</v>
      </c>
      <c r="HL8" s="27" t="str">
        <f ca="1">IF(WEEKDAY(HL$6,2)&gt;5,"w",IF(ISERROR(VLOOKUP(HL$6,fériés,1,FALSE)),(SUM($H$1:HL1)&lt;=$F8)*1,"F"))</f>
        <v>w</v>
      </c>
      <c r="HM8" s="27" t="str">
        <f ca="1">IF(WEEKDAY(HM$6,2)&gt;5,"w",IF(ISERROR(VLOOKUP(HM$6,fériés,1,FALSE)),(SUM($H$1:HM1)&lt;=$F8)*1,"F"))</f>
        <v>w</v>
      </c>
      <c r="HN8" s="27" t="str">
        <f ca="1">IF(WEEKDAY(HN$6,2)&gt;5,"w",IF(ISERROR(VLOOKUP(HN$6,fériés,1,FALSE)),(SUM($H$1:HN1)&lt;=$F8)*1,"F"))</f>
        <v>w</v>
      </c>
      <c r="HO8" s="27" t="str">
        <f ca="1">IF(WEEKDAY(HO$6,2)&gt;5,"w",IF(ISERROR(VLOOKUP(HO$6,fériés,1,FALSE)),(SUM($H$1:HO1)&lt;=$F8)*1,"F"))</f>
        <v>w</v>
      </c>
      <c r="HP8" s="27" t="str">
        <f ca="1">IF(WEEKDAY(HP$6,2)&gt;5,"w",IF(ISERROR(VLOOKUP(HP$6,fériés,1,FALSE)),(SUM($H$1:HP1)&lt;=$F8)*1,"F"))</f>
        <v>w</v>
      </c>
      <c r="HQ8" s="27" t="str">
        <f ca="1">IF(WEEKDAY(HQ$6,2)&gt;5,"w",IF(ISERROR(VLOOKUP(HQ$6,fériés,1,FALSE)),(SUM($H$1:HQ1)&lt;=$F8)*1,"F"))</f>
        <v>w</v>
      </c>
      <c r="HR8" s="27">
        <f ca="1">IF(WEEKDAY(HR$6,2)&gt;5,"w",IF(ISERROR(VLOOKUP(HR$6,fériés,1,FALSE)),(SUM($H$1:HR1)&lt;=$F8)*1,"F"))</f>
        <v>1</v>
      </c>
      <c r="HS8" s="27">
        <f ca="1">IF(WEEKDAY(HS$6,2)&gt;5,"w",IF(ISERROR(VLOOKUP(HS$6,fériés,1,FALSE)),(SUM($H$1:HS1)&lt;=$F8)*1,"F"))</f>
        <v>1</v>
      </c>
      <c r="HT8" s="27">
        <f ca="1">IF(WEEKDAY(HT$6,2)&gt;5,"w",IF(ISERROR(VLOOKUP(HT$6,fériés,1,FALSE)),(SUM($H$1:HT1)&lt;=$F8)*1,"F"))</f>
        <v>1</v>
      </c>
      <c r="HU8" s="27">
        <f ca="1">IF(WEEKDAY(HU$6,2)&gt;5,"w",IF(ISERROR(VLOOKUP(HU$6,fériés,1,FALSE)),(SUM($H$1:HU1)&lt;=$F8)*1,"F"))</f>
        <v>1</v>
      </c>
      <c r="HV8" s="27">
        <f ca="1">IF(WEEKDAY(HV$6,2)&gt;5,"w",IF(ISERROR(VLOOKUP(HV$6,fériés,1,FALSE)),(SUM($H$1:HV1)&lt;=$F8)*1,"F"))</f>
        <v>1</v>
      </c>
      <c r="HW8" s="27">
        <f ca="1">IF(WEEKDAY(HW$6,2)&gt;5,"w",IF(ISERROR(VLOOKUP(HW$6,fériés,1,FALSE)),(SUM($H$1:HW1)&lt;=$F8)*1,"F"))</f>
        <v>1</v>
      </c>
      <c r="HX8" s="27">
        <f ca="1">IF(WEEKDAY(HX$6,2)&gt;5,"w",IF(ISERROR(VLOOKUP(HX$6,fériés,1,FALSE)),(SUM($H$1:HX1)&lt;=$F8)*1,"F"))</f>
        <v>1</v>
      </c>
      <c r="HY8" s="27">
        <f ca="1">IF(WEEKDAY(HY$6,2)&gt;5,"w",IF(ISERROR(VLOOKUP(HY$6,fériés,1,FALSE)),(SUM($H$1:HY1)&lt;=$F8)*1,"F"))</f>
        <v>1</v>
      </c>
      <c r="HZ8" s="27">
        <f ca="1">IF(WEEKDAY(HZ$6,2)&gt;5,"w",IF(ISERROR(VLOOKUP(HZ$6,fériés,1,FALSE)),(SUM($H$1:HZ1)&lt;=$F8)*1,"F"))</f>
        <v>1</v>
      </c>
      <c r="IA8" s="27">
        <f ca="1">IF(WEEKDAY(IA$6,2)&gt;5,"w",IF(ISERROR(VLOOKUP(IA$6,fériés,1,FALSE)),(SUM($H$1:IA1)&lt;=$F8)*1,"F"))</f>
        <v>1</v>
      </c>
      <c r="IB8" s="27">
        <f ca="1">IF(WEEKDAY(IB$6,2)&gt;5,"w",IF(ISERROR(VLOOKUP(IB$6,fériés,1,FALSE)),(SUM($H$1:IB1)&lt;=$F8)*1,"F"))</f>
        <v>1</v>
      </c>
      <c r="IC8" s="27">
        <f ca="1">IF(WEEKDAY(IC$6,2)&gt;5,"w",IF(ISERROR(VLOOKUP(IC$6,fériés,1,FALSE)),(SUM($H$1:IC1)&lt;=$F8)*1,"F"))</f>
        <v>1</v>
      </c>
      <c r="ID8" s="27">
        <f ca="1">IF(WEEKDAY(ID$6,2)&gt;5,"w",IF(ISERROR(VLOOKUP(ID$6,fériés,1,FALSE)),(SUM($H$1:ID1)&lt;=$F8)*1,"F"))</f>
        <v>1</v>
      </c>
      <c r="IE8" s="27">
        <f ca="1">IF(WEEKDAY(IE$6,2)&gt;5,"w",IF(ISERROR(VLOOKUP(IE$6,fériés,1,FALSE)),(SUM($H$1:IE1)&lt;=$F8)*1,"F"))</f>
        <v>1</v>
      </c>
      <c r="IF8" s="27">
        <f ca="1">IF(WEEKDAY(IF$6,2)&gt;5,"w",IF(ISERROR(VLOOKUP(IF$6,fériés,1,FALSE)),(SUM($H$1:IF1)&lt;=$F8)*1,"F"))</f>
        <v>1</v>
      </c>
      <c r="IG8" s="27">
        <f ca="1">IF(WEEKDAY(IG$6,2)&gt;5,"w",IF(ISERROR(VLOOKUP(IG$6,fériés,1,FALSE)),(SUM($H$1:IG1)&lt;=$F8)*1,"F"))</f>
        <v>1</v>
      </c>
      <c r="IH8" s="27">
        <f ca="1">IF(WEEKDAY(IH$6,2)&gt;5,"w",IF(ISERROR(VLOOKUP(IH$6,fériés,1,FALSE)),(SUM($H$1:IH1)&lt;=$F8)*1,"F"))</f>
        <v>1</v>
      </c>
      <c r="II8" s="27">
        <f ca="1">IF(WEEKDAY(II$6,2)&gt;5,"w",IF(ISERROR(VLOOKUP(II$6,fériés,1,FALSE)),(SUM($H$1:II1)&lt;=$F8)*1,"F"))</f>
        <v>1</v>
      </c>
      <c r="IJ8" s="27">
        <f ca="1">IF(WEEKDAY(IJ$6,2)&gt;5,"w",IF(ISERROR(VLOOKUP(IJ$6,fériés,1,FALSE)),(SUM($H$1:IJ1)&lt;=$F8)*1,"F"))</f>
        <v>1</v>
      </c>
      <c r="IK8" s="27">
        <f ca="1">IF(WEEKDAY(IK$6,2)&gt;5,"w",IF(ISERROR(VLOOKUP(IK$6,fériés,1,FALSE)),(SUM($H$1:IK1)&lt;=$F8)*1,"F"))</f>
        <v>1</v>
      </c>
      <c r="IL8" s="27">
        <f ca="1">IF(WEEKDAY(IL$6,2)&gt;5,"w",IF(ISERROR(VLOOKUP(IL$6,fériés,1,FALSE)),(SUM($H$1:IL1)&lt;=$F8)*1,"F"))</f>
        <v>1</v>
      </c>
      <c r="IM8" s="27">
        <f ca="1">IF(WEEKDAY(IM$6,2)&gt;5,"w",IF(ISERROR(VLOOKUP(IM$6,fériés,1,FALSE)),(SUM($H$1:IM1)&lt;=$F8)*1,"F"))</f>
        <v>1</v>
      </c>
      <c r="IN8" s="27">
        <f ca="1">IF(WEEKDAY(IN$6,2)&gt;5,"w",IF(ISERROR(VLOOKUP(IN$6,fériés,1,FALSE)),(SUM($H$1:IN1)&lt;=$F8)*1,"F"))</f>
        <v>1</v>
      </c>
      <c r="IO8" s="27">
        <f ca="1">IF(WEEKDAY(IO$6,2)&gt;5,"w",IF(ISERROR(VLOOKUP(IO$6,fériés,1,FALSE)),(SUM($H$1:IO1)&lt;=$F8)*1,"F"))</f>
        <v>1</v>
      </c>
      <c r="IP8" s="27">
        <f ca="1">IF(WEEKDAY(IP$6,2)&gt;5,"w",IF(ISERROR(VLOOKUP(IP$6,fériés,1,FALSE)),(SUM($H$1:IP1)&lt;=$F8)*1,"F"))</f>
        <v>1</v>
      </c>
      <c r="IQ8" s="27">
        <f ca="1">IF(WEEKDAY(IQ$6,2)&gt;5,"w",IF(ISERROR(VLOOKUP(IQ$6,fériés,1,FALSE)),(SUM($H$1:IQ1)&lt;=$F8)*1,"F"))</f>
        <v>1</v>
      </c>
      <c r="IR8" s="27">
        <f ca="1">IF(WEEKDAY(IR$6,2)&gt;5,"w",IF(ISERROR(VLOOKUP(IR$6,fériés,1,FALSE)),(SUM($H$1:IR1)&lt;=$F8)*1,"F"))</f>
        <v>1</v>
      </c>
      <c r="IS8" s="27">
        <f ca="1">IF(WEEKDAY(IS$6,2)&gt;5,"w",IF(ISERROR(VLOOKUP(IS$6,fériés,1,FALSE)),(SUM($H$1:IS1)&lt;=$F8)*1,"F"))</f>
        <v>1</v>
      </c>
      <c r="IT8" s="27">
        <f ca="1">IF(WEEKDAY(IT$6,2)&gt;5,"w",IF(ISERROR(VLOOKUP(IT$6,fériés,1,FALSE)),(SUM($H$1:IT1)&lt;=$F8)*1,"F"))</f>
        <v>1</v>
      </c>
      <c r="IU8" s="27">
        <f ca="1">IF(WEEKDAY(IU$6,2)&gt;5,"w",IF(ISERROR(VLOOKUP(IU$6,fériés,1,FALSE)),(SUM($H$1:IU1)&lt;=$F8)*1,"F"))</f>
        <v>1</v>
      </c>
      <c r="IV8" s="27">
        <f ca="1">IF(WEEKDAY(IV$6,2)&gt;5,"w",IF(ISERROR(VLOOKUP(IV$6,fériés,1,FALSE)),(SUM($H$1:IV1)&lt;=$F8)*1,"F"))</f>
        <v>1</v>
      </c>
      <c r="IW8" s="27">
        <f ca="1">IF(WEEKDAY(IW$6,2)&gt;5,"w",IF(ISERROR(VLOOKUP(IW$6,fériés,1,FALSE)),(SUM($H$1:IW1)&lt;=$F8)*1,"F"))</f>
        <v>1</v>
      </c>
      <c r="IX8" s="27">
        <f ca="1">IF(WEEKDAY(IX$6,2)&gt;5,"w",IF(ISERROR(VLOOKUP(IX$6,fériés,1,FALSE)),(SUM($H$1:IX1)&lt;=$F8)*1,"F"))</f>
        <v>1</v>
      </c>
      <c r="IY8" s="27">
        <f ca="1">IF(WEEKDAY(IY$6,2)&gt;5,"w",IF(ISERROR(VLOOKUP(IY$6,fériés,1,FALSE)),(SUM($H$1:IY1)&lt;=$F8)*1,"F"))</f>
        <v>1</v>
      </c>
      <c r="IZ8" s="27">
        <f ca="1">IF(WEEKDAY(IZ$6,2)&gt;5,"w",IF(ISERROR(VLOOKUP(IZ$6,fériés,1,FALSE)),(SUM($H$1:IZ1)&lt;=$F8)*1,"F"))</f>
        <v>1</v>
      </c>
      <c r="JA8" s="27">
        <f ca="1">IF(WEEKDAY(JA$6,2)&gt;5,"w",IF(ISERROR(VLOOKUP(JA$6,fériés,1,FALSE)),(SUM($H$1:JA1)&lt;=$F8)*1,"F"))</f>
        <v>1</v>
      </c>
      <c r="JB8" s="27">
        <f ca="1">IF(WEEKDAY(JB$6,2)&gt;5,"w",IF(ISERROR(VLOOKUP(JB$6,fériés,1,FALSE)),(SUM($H$1:JB1)&lt;=$F8)*1,"F"))</f>
        <v>1</v>
      </c>
      <c r="JC8" s="27">
        <f ca="1">IF(WEEKDAY(JC$6,2)&gt;5,"w",IF(ISERROR(VLOOKUP(JC$6,fériés,1,FALSE)),(SUM($H$1:JC1)&lt;=$F8)*1,"F"))</f>
        <v>1</v>
      </c>
      <c r="JD8" s="27">
        <f ca="1">IF(WEEKDAY(JD$6,2)&gt;5,"w",IF(ISERROR(VLOOKUP(JD$6,fériés,1,FALSE)),(SUM($H$1:JD1)&lt;=$F8)*1,"F"))</f>
        <v>1</v>
      </c>
      <c r="JE8" s="27">
        <f ca="1">IF(WEEKDAY(JE$6,2)&gt;5,"w",IF(ISERROR(VLOOKUP(JE$6,fériés,1,FALSE)),(SUM($H$1:JE1)&lt;=$F8)*1,"F"))</f>
        <v>1</v>
      </c>
      <c r="JF8" s="27">
        <f ca="1">IF(WEEKDAY(JF$6,2)&gt;5,"w",IF(ISERROR(VLOOKUP(JF$6,fériés,1,FALSE)),(SUM($H$1:JF1)&lt;=$F8)*1,"F"))</f>
        <v>1</v>
      </c>
      <c r="JG8" s="27">
        <f ca="1">IF(WEEKDAY(JG$6,2)&gt;5,"w",IF(ISERROR(VLOOKUP(JG$6,fériés,1,FALSE)),(SUM($H$1:JG1)&lt;=$F8)*1,"F"))</f>
        <v>1</v>
      </c>
      <c r="JH8" s="27">
        <f ca="1">IF(WEEKDAY(JH$6,2)&gt;5,"w",IF(ISERROR(VLOOKUP(JH$6,fériés,1,FALSE)),(SUM($H$1:JH1)&lt;=$F8)*1,"F"))</f>
        <v>1</v>
      </c>
      <c r="JI8" s="27">
        <f ca="1">IF(WEEKDAY(JI$6,2)&gt;5,"w",IF(ISERROR(VLOOKUP(JI$6,fériés,1,FALSE)),(SUM($H$1:JI1)&lt;=$F8)*1,"F"))</f>
        <v>1</v>
      </c>
      <c r="JJ8" s="27">
        <f ca="1">IF(WEEKDAY(JJ$6,2)&gt;5,"w",IF(ISERROR(VLOOKUP(JJ$6,fériés,1,FALSE)),(SUM($H$1:JJ1)&lt;=$F8)*1,"F"))</f>
        <v>1</v>
      </c>
      <c r="JK8" s="27">
        <f ca="1">IF(WEEKDAY(JK$6,2)&gt;5,"w",IF(ISERROR(VLOOKUP(JK$6,fériés,1,FALSE)),(SUM($H$1:JK1)&lt;=$F8)*1,"F"))</f>
        <v>1</v>
      </c>
      <c r="JL8" s="27">
        <f ca="1">IF(WEEKDAY(JL$6,2)&gt;5,"w",IF(ISERROR(VLOOKUP(JL$6,fériés,1,FALSE)),(SUM($H$1:JL1)&lt;=$F8)*1,"F"))</f>
        <v>1</v>
      </c>
      <c r="JM8" s="27">
        <f ca="1">IF(WEEKDAY(JM$6,2)&gt;5,"w",IF(ISERROR(VLOOKUP(JM$6,fériés,1,FALSE)),(SUM($H$1:JM1)&lt;=$F8)*1,"F"))</f>
        <v>1</v>
      </c>
      <c r="JN8" s="27">
        <f ca="1">IF(WEEKDAY(JN$6,2)&gt;5,"w",IF(ISERROR(VLOOKUP(JN$6,fériés,1,FALSE)),(SUM($H$1:JN1)&lt;=$F8)*1,"F"))</f>
        <v>1</v>
      </c>
      <c r="JO8" s="27">
        <f ca="1">IF(WEEKDAY(JO$6,2)&gt;5,"w",IF(ISERROR(VLOOKUP(JO$6,fériés,1,FALSE)),(SUM($H$1:JO1)&lt;=$F8)*1,"F"))</f>
        <v>1</v>
      </c>
      <c r="JP8" s="27" t="str">
        <f ca="1">IF(WEEKDAY(JP$6,2)&gt;5,"w",IF(ISERROR(VLOOKUP(JP$6,fériés,1,FALSE)),(SUM($H$1:JP1)&lt;=$F8)*1,"F"))</f>
        <v>w</v>
      </c>
      <c r="JQ8" s="27" t="str">
        <f ca="1">IF(WEEKDAY(JQ$6,2)&gt;5,"w",IF(ISERROR(VLOOKUP(JQ$6,fériés,1,FALSE)),(SUM($H$1:JQ1)&lt;=$F8)*1,"F"))</f>
        <v>w</v>
      </c>
      <c r="JR8" s="27" t="str">
        <f ca="1">IF(WEEKDAY(JR$6,2)&gt;5,"w",IF(ISERROR(VLOOKUP(JR$6,fériés,1,FALSE)),(SUM($H$1:JR1)&lt;=$F8)*1,"F"))</f>
        <v>w</v>
      </c>
      <c r="JS8" s="27" t="str">
        <f ca="1">IF(WEEKDAY(JS$6,2)&gt;5,"w",IF(ISERROR(VLOOKUP(JS$6,fériés,1,FALSE)),(SUM($H$1:JS1)&lt;=$F8)*1,"F"))</f>
        <v>w</v>
      </c>
      <c r="JT8" s="27" t="str">
        <f ca="1">IF(WEEKDAY(JT$6,2)&gt;5,"w",IF(ISERROR(VLOOKUP(JT$6,fériés,1,FALSE)),(SUM($H$1:JT1)&lt;=$F8)*1,"F"))</f>
        <v>w</v>
      </c>
      <c r="JU8" s="27" t="str">
        <f ca="1">IF(WEEKDAY(JU$6,2)&gt;5,"w",IF(ISERROR(VLOOKUP(JU$6,fériés,1,FALSE)),(SUM($H$1:JU1)&lt;=$F8)*1,"F"))</f>
        <v>w</v>
      </c>
      <c r="JV8" s="27" t="str">
        <f ca="1">IF(WEEKDAY(JV$6,2)&gt;5,"w",IF(ISERROR(VLOOKUP(JV$6,fériés,1,FALSE)),(SUM($H$1:JV1)&lt;=$F8)*1,"F"))</f>
        <v>w</v>
      </c>
      <c r="JW8" s="27" t="str">
        <f ca="1">IF(WEEKDAY(JW$6,2)&gt;5,"w",IF(ISERROR(VLOOKUP(JW$6,fériés,1,FALSE)),(SUM($H$1:JW1)&lt;=$F8)*1,"F"))</f>
        <v>w</v>
      </c>
      <c r="JX8" s="27" t="str">
        <f ca="1">IF(WEEKDAY(JX$6,2)&gt;5,"w",IF(ISERROR(VLOOKUP(JX$6,fériés,1,FALSE)),(SUM($H$1:JX1)&lt;=$F8)*1,"F"))</f>
        <v>w</v>
      </c>
      <c r="JY8" s="27" t="str">
        <f ca="1">IF(WEEKDAY(JY$6,2)&gt;5,"w",IF(ISERROR(VLOOKUP(JY$6,fériés,1,FALSE)),(SUM($H$1:JY1)&lt;=$F8)*1,"F"))</f>
        <v>w</v>
      </c>
      <c r="JZ8" s="27" t="str">
        <f ca="1">IF(WEEKDAY(JZ$6,2)&gt;5,"w",IF(ISERROR(VLOOKUP(JZ$6,fériés,1,FALSE)),(SUM($H$1:JZ1)&lt;=$F8)*1,"F"))</f>
        <v>w</v>
      </c>
      <c r="KA8" s="27" t="str">
        <f ca="1">IF(WEEKDAY(KA$6,2)&gt;5,"w",IF(ISERROR(VLOOKUP(KA$6,fériés,1,FALSE)),(SUM($H$1:KA1)&lt;=$F8)*1,"F"))</f>
        <v>w</v>
      </c>
      <c r="KB8" s="27" t="str">
        <f ca="1">IF(WEEKDAY(KB$6,2)&gt;5,"w",IF(ISERROR(VLOOKUP(KB$6,fériés,1,FALSE)),(SUM($H$1:KB1)&lt;=$F8)*1,"F"))</f>
        <v>w</v>
      </c>
      <c r="KC8" s="27" t="str">
        <f ca="1">IF(WEEKDAY(KC$6,2)&gt;5,"w",IF(ISERROR(VLOOKUP(KC$6,fériés,1,FALSE)),(SUM($H$1:KC1)&lt;=$F8)*1,"F"))</f>
        <v>w</v>
      </c>
      <c r="KD8" s="27" t="str">
        <f ca="1">IF(WEEKDAY(KD$6,2)&gt;5,"w",IF(ISERROR(VLOOKUP(KD$6,fériés,1,FALSE)),(SUM($H$1:KD1)&lt;=$F8)*1,"F"))</f>
        <v>w</v>
      </c>
      <c r="KE8" s="27" t="str">
        <f ca="1">IF(WEEKDAY(KE$6,2)&gt;5,"w",IF(ISERROR(VLOOKUP(KE$6,fériés,1,FALSE)),(SUM($H$1:KE1)&lt;=$F8)*1,"F"))</f>
        <v>w</v>
      </c>
      <c r="KF8" s="27" t="str">
        <f ca="1">IF(WEEKDAY(KF$6,2)&gt;5,"w",IF(ISERROR(VLOOKUP(KF$6,fériés,1,FALSE)),(SUM($H$1:KF1)&lt;=$F8)*1,"F"))</f>
        <v>w</v>
      </c>
      <c r="KG8" s="27" t="str">
        <f ca="1">IF(WEEKDAY(KG$6,2)&gt;5,"w",IF(ISERROR(VLOOKUP(KG$6,fériés,1,FALSE)),(SUM($H$1:KG1)&lt;=$F8)*1,"F"))</f>
        <v>w</v>
      </c>
      <c r="KH8" s="27" t="str">
        <f ca="1">IF(WEEKDAY(KH$6,2)&gt;5,"w",IF(ISERROR(VLOOKUP(KH$6,fériés,1,FALSE)),(SUM($H$1:KH1)&lt;=$F8)*1,"F"))</f>
        <v>w</v>
      </c>
      <c r="KI8" s="27" t="str">
        <f ca="1">IF(WEEKDAY(KI$6,2)&gt;5,"w",IF(ISERROR(VLOOKUP(KI$6,fériés,1,FALSE)),(SUM($H$1:KI1)&lt;=$F8)*1,"F"))</f>
        <v>w</v>
      </c>
      <c r="KJ8" s="27">
        <f ca="1">IF(WEEKDAY(KJ$6,2)&gt;5,"w",IF(ISERROR(VLOOKUP(KJ$6,fériés,1,FALSE)),(SUM($H$1:KJ1)&lt;=$F8)*1,"F"))</f>
        <v>1</v>
      </c>
      <c r="KK8" s="27">
        <f ca="1">IF(WEEKDAY(KK$6,2)&gt;5,"w",IF(ISERROR(VLOOKUP(KK$6,fériés,1,FALSE)),(SUM($H$1:KK1)&lt;=$F8)*1,"F"))</f>
        <v>1</v>
      </c>
      <c r="KL8" s="27">
        <f ca="1">IF(WEEKDAY(KL$6,2)&gt;5,"w",IF(ISERROR(VLOOKUP(KL$6,fériés,1,FALSE)),(SUM($H$1:KL1)&lt;=$F8)*1,"F"))</f>
        <v>1</v>
      </c>
      <c r="KM8" s="27">
        <f ca="1">IF(WEEKDAY(KM$6,2)&gt;5,"w",IF(ISERROR(VLOOKUP(KM$6,fériés,1,FALSE)),(SUM($H$1:KM1)&lt;=$F8)*1,"F"))</f>
        <v>1</v>
      </c>
      <c r="KN8" s="27">
        <f ca="1">IF(WEEKDAY(KN$6,2)&gt;5,"w",IF(ISERROR(VLOOKUP(KN$6,fériés,1,FALSE)),(SUM($H$1:KN1)&lt;=$F8)*1,"F"))</f>
        <v>1</v>
      </c>
      <c r="KO8" s="27">
        <f ca="1">IF(WEEKDAY(KO$6,2)&gt;5,"w",IF(ISERROR(VLOOKUP(KO$6,fériés,1,FALSE)),(SUM($H$1:KO1)&lt;=$F8)*1,"F"))</f>
        <v>1</v>
      </c>
      <c r="KP8" s="27">
        <f ca="1">IF(WEEKDAY(KP$6,2)&gt;5,"w",IF(ISERROR(VLOOKUP(KP$6,fériés,1,FALSE)),(SUM($H$1:KP1)&lt;=$F8)*1,"F"))</f>
        <v>1</v>
      </c>
      <c r="KQ8" s="27">
        <f ca="1">IF(WEEKDAY(KQ$6,2)&gt;5,"w",IF(ISERROR(VLOOKUP(KQ$6,fériés,1,FALSE)),(SUM($H$1:KQ1)&lt;=$F8)*1,"F"))</f>
        <v>1</v>
      </c>
      <c r="KR8" s="27">
        <f ca="1">IF(WEEKDAY(KR$6,2)&gt;5,"w",IF(ISERROR(VLOOKUP(KR$6,fériés,1,FALSE)),(SUM($H$1:KR1)&lt;=$F8)*1,"F"))</f>
        <v>1</v>
      </c>
      <c r="KS8" s="27">
        <f ca="1">IF(WEEKDAY(KS$6,2)&gt;5,"w",IF(ISERROR(VLOOKUP(KS$6,fériés,1,FALSE)),(SUM($H$1:KS1)&lt;=$F8)*1,"F"))</f>
        <v>1</v>
      </c>
      <c r="KT8" s="27">
        <f ca="1">IF(WEEKDAY(KT$6,2)&gt;5,"w",IF(ISERROR(VLOOKUP(KT$6,fériés,1,FALSE)),(SUM($H$1:KT1)&lt;=$F8)*1,"F"))</f>
        <v>1</v>
      </c>
      <c r="KU8" s="27">
        <f ca="1">IF(WEEKDAY(KU$6,2)&gt;5,"w",IF(ISERROR(VLOOKUP(KU$6,fériés,1,FALSE)),(SUM($H$1:KU1)&lt;=$F8)*1,"F"))</f>
        <v>1</v>
      </c>
      <c r="KV8" s="27">
        <f ca="1">IF(WEEKDAY(KV$6,2)&gt;5,"w",IF(ISERROR(VLOOKUP(KV$6,fériés,1,FALSE)),(SUM($H$1:KV1)&lt;=$F8)*1,"F"))</f>
        <v>1</v>
      </c>
      <c r="KW8" s="27">
        <f ca="1">IF(WEEKDAY(KW$6,2)&gt;5,"w",IF(ISERROR(VLOOKUP(KW$6,fériés,1,FALSE)),(SUM($H$1:KW1)&lt;=$F8)*1,"F"))</f>
        <v>1</v>
      </c>
      <c r="KX8" s="27">
        <f ca="1">IF(WEEKDAY(KX$6,2)&gt;5,"w",IF(ISERROR(VLOOKUP(KX$6,fériés,1,FALSE)),(SUM($H$1:KX1)&lt;=$F8)*1,"F"))</f>
        <v>1</v>
      </c>
      <c r="KY8" s="27">
        <f ca="1">IF(WEEKDAY(KY$6,2)&gt;5,"w",IF(ISERROR(VLOOKUP(KY$6,fériés,1,FALSE)),(SUM($H$1:KY1)&lt;=$F8)*1,"F"))</f>
        <v>1</v>
      </c>
      <c r="KZ8" s="27">
        <f ca="1">IF(WEEKDAY(KZ$6,2)&gt;5,"w",IF(ISERROR(VLOOKUP(KZ$6,fériés,1,FALSE)),(SUM($H$1:KZ1)&lt;=$F8)*1,"F"))</f>
        <v>1</v>
      </c>
      <c r="LA8" s="27">
        <f ca="1">IF(WEEKDAY(LA$6,2)&gt;5,"w",IF(ISERROR(VLOOKUP(LA$6,fériés,1,FALSE)),(SUM($H$1:LA1)&lt;=$F8)*1,"F"))</f>
        <v>1</v>
      </c>
      <c r="LB8" s="27">
        <f ca="1">IF(WEEKDAY(LB$6,2)&gt;5,"w",IF(ISERROR(VLOOKUP(LB$6,fériés,1,FALSE)),(SUM($H$1:LB1)&lt;=$F8)*1,"F"))</f>
        <v>1</v>
      </c>
      <c r="LC8" s="27">
        <f ca="1">IF(WEEKDAY(LC$6,2)&gt;5,"w",IF(ISERROR(VLOOKUP(LC$6,fériés,1,FALSE)),(SUM($H$1:LC1)&lt;=$F8)*1,"F"))</f>
        <v>1</v>
      </c>
      <c r="LD8" s="27">
        <f ca="1">IF(WEEKDAY(LD$6,2)&gt;5,"w",IF(ISERROR(VLOOKUP(LD$6,fériés,1,FALSE)),(SUM($H$1:LD1)&lt;=$F8)*1,"F"))</f>
        <v>1</v>
      </c>
      <c r="LE8" s="27">
        <f ca="1">IF(WEEKDAY(LE$6,2)&gt;5,"w",IF(ISERROR(VLOOKUP(LE$6,fériés,1,FALSE)),(SUM($H$1:LE1)&lt;=$F8)*1,"F"))</f>
        <v>1</v>
      </c>
      <c r="LF8" s="27">
        <f ca="1">IF(WEEKDAY(LF$6,2)&gt;5,"w",IF(ISERROR(VLOOKUP(LF$6,fériés,1,FALSE)),(SUM($H$1:LF1)&lt;=$F8)*1,"F"))</f>
        <v>1</v>
      </c>
      <c r="LG8" s="27">
        <f ca="1">IF(WEEKDAY(LG$6,2)&gt;5,"w",IF(ISERROR(VLOOKUP(LG$6,fériés,1,FALSE)),(SUM($H$1:LG1)&lt;=$F8)*1,"F"))</f>
        <v>1</v>
      </c>
      <c r="LH8" s="27">
        <f ca="1">IF(WEEKDAY(LH$6,2)&gt;5,"w",IF(ISERROR(VLOOKUP(LH$6,fériés,1,FALSE)),(SUM($H$1:LH1)&lt;=$F8)*1,"F"))</f>
        <v>1</v>
      </c>
      <c r="LI8" s="27">
        <f ca="1">IF(WEEKDAY(LI$6,2)&gt;5,"w",IF(ISERROR(VLOOKUP(LI$6,fériés,1,FALSE)),(SUM($H$1:LI1)&lt;=$F8)*1,"F"))</f>
        <v>1</v>
      </c>
      <c r="LJ8" s="27">
        <f ca="1">IF(WEEKDAY(LJ$6,2)&gt;5,"w",IF(ISERROR(VLOOKUP(LJ$6,fériés,1,FALSE)),(SUM($H$1:LJ1)&lt;=$F8)*1,"F"))</f>
        <v>1</v>
      </c>
      <c r="LK8" s="27">
        <f ca="1">IF(WEEKDAY(LK$6,2)&gt;5,"w",IF(ISERROR(VLOOKUP(LK$6,fériés,1,FALSE)),(SUM($H$1:LK1)&lt;=$F8)*1,"F"))</f>
        <v>1</v>
      </c>
      <c r="LL8" s="27">
        <f ca="1">IF(WEEKDAY(LL$6,2)&gt;5,"w",IF(ISERROR(VLOOKUP(LL$6,fériés,1,FALSE)),(SUM($H$1:LL1)&lt;=$F8)*1,"F"))</f>
        <v>1</v>
      </c>
      <c r="LM8" s="27">
        <f ca="1">IF(WEEKDAY(LM$6,2)&gt;5,"w",IF(ISERROR(VLOOKUP(LM$6,fériés,1,FALSE)),(SUM($H$1:LM1)&lt;=$F8)*1,"F"))</f>
        <v>1</v>
      </c>
      <c r="LN8" s="27">
        <f ca="1">IF(WEEKDAY(LN$6,2)&gt;5,"w",IF(ISERROR(VLOOKUP(LN$6,fériés,1,FALSE)),(SUM($H$1:LN1)&lt;=$F8)*1,"F"))</f>
        <v>1</v>
      </c>
      <c r="LO8" s="27">
        <f ca="1">IF(WEEKDAY(LO$6,2)&gt;5,"w",IF(ISERROR(VLOOKUP(LO$6,fériés,1,FALSE)),(SUM($H$1:LO1)&lt;=$F8)*1,"F"))</f>
        <v>1</v>
      </c>
      <c r="LP8" s="27">
        <f ca="1">IF(WEEKDAY(LP$6,2)&gt;5,"w",IF(ISERROR(VLOOKUP(LP$6,fériés,1,FALSE)),(SUM($H$1:LP1)&lt;=$F8)*1,"F"))</f>
        <v>1</v>
      </c>
      <c r="LQ8" s="27">
        <f ca="1">IF(WEEKDAY(LQ$6,2)&gt;5,"w",IF(ISERROR(VLOOKUP(LQ$6,fériés,1,FALSE)),(SUM($H$1:LQ1)&lt;=$F8)*1,"F"))</f>
        <v>1</v>
      </c>
      <c r="LR8" s="27">
        <f ca="1">IF(WEEKDAY(LR$6,2)&gt;5,"w",IF(ISERROR(VLOOKUP(LR$6,fériés,1,FALSE)),(SUM($H$1:LR1)&lt;=$F8)*1,"F"))</f>
        <v>1</v>
      </c>
      <c r="LS8" s="27">
        <f ca="1">IF(WEEKDAY(LS$6,2)&gt;5,"w",IF(ISERROR(VLOOKUP(LS$6,fériés,1,FALSE)),(SUM($H$1:LS1)&lt;=$F8)*1,"F"))</f>
        <v>1</v>
      </c>
      <c r="LT8" s="27">
        <f ca="1">IF(WEEKDAY(LT$6,2)&gt;5,"w",IF(ISERROR(VLOOKUP(LT$6,fériés,1,FALSE)),(SUM($H$1:LT1)&lt;=$F8)*1,"F"))</f>
        <v>1</v>
      </c>
      <c r="LU8" s="27">
        <f ca="1">IF(WEEKDAY(LU$6,2)&gt;5,"w",IF(ISERROR(VLOOKUP(LU$6,fériés,1,FALSE)),(SUM($H$1:LU1)&lt;=$F8)*1,"F"))</f>
        <v>1</v>
      </c>
      <c r="LV8" s="27">
        <f ca="1">IF(WEEKDAY(LV$6,2)&gt;5,"w",IF(ISERROR(VLOOKUP(LV$6,fériés,1,FALSE)),(SUM($H$1:LV1)&lt;=$F8)*1,"F"))</f>
        <v>1</v>
      </c>
      <c r="LW8" s="27">
        <f ca="1">IF(WEEKDAY(LW$6,2)&gt;5,"w",IF(ISERROR(VLOOKUP(LW$6,fériés,1,FALSE)),(SUM($H$1:LW1)&lt;=$F8)*1,"F"))</f>
        <v>1</v>
      </c>
      <c r="LX8" s="27">
        <f ca="1">IF(WEEKDAY(LX$6,2)&gt;5,"w",IF(ISERROR(VLOOKUP(LX$6,fériés,1,FALSE)),(SUM($H$1:LX1)&lt;=$F8)*1,"F"))</f>
        <v>1</v>
      </c>
      <c r="LY8" s="27">
        <f ca="1">IF(WEEKDAY(LY$6,2)&gt;5,"w",IF(ISERROR(VLOOKUP(LY$6,fériés,1,FALSE)),(SUM($H$1:LY1)&lt;=$F8)*1,"F"))</f>
        <v>1</v>
      </c>
      <c r="LZ8" s="27">
        <f ca="1">IF(WEEKDAY(LZ$6,2)&gt;5,"w",IF(ISERROR(VLOOKUP(LZ$6,fériés,1,FALSE)),(SUM($H$1:LZ1)&lt;=$F8)*1,"F"))</f>
        <v>1</v>
      </c>
      <c r="MA8" s="27">
        <f ca="1">IF(WEEKDAY(MA$6,2)&gt;5,"w",IF(ISERROR(VLOOKUP(MA$6,fériés,1,FALSE)),(SUM($H$1:MA1)&lt;=$F8)*1,"F"))</f>
        <v>1</v>
      </c>
      <c r="MB8" s="27">
        <f ca="1">IF(WEEKDAY(MB$6,2)&gt;5,"w",IF(ISERROR(VLOOKUP(MB$6,fériés,1,FALSE)),(SUM($H$1:MB1)&lt;=$F8)*1,"F"))</f>
        <v>1</v>
      </c>
      <c r="MC8" s="27">
        <f ca="1">IF(WEEKDAY(MC$6,2)&gt;5,"w",IF(ISERROR(VLOOKUP(MC$6,fériés,1,FALSE)),(SUM($H$1:MC1)&lt;=$F8)*1,"F"))</f>
        <v>1</v>
      </c>
      <c r="MD8" s="27">
        <f ca="1">IF(WEEKDAY(MD$6,2)&gt;5,"w",IF(ISERROR(VLOOKUP(MD$6,fériés,1,FALSE)),(SUM($H$1:MD1)&lt;=$F8)*1,"F"))</f>
        <v>1</v>
      </c>
      <c r="ME8" s="27">
        <f ca="1">IF(WEEKDAY(ME$6,2)&gt;5,"w",IF(ISERROR(VLOOKUP(ME$6,fériés,1,FALSE)),(SUM($H$1:ME1)&lt;=$F8)*1,"F"))</f>
        <v>1</v>
      </c>
      <c r="MF8" s="27">
        <f ca="1">IF(WEEKDAY(MF$6,2)&gt;5,"w",IF(ISERROR(VLOOKUP(MF$6,fériés,1,FALSE)),(SUM($H$1:MF1)&lt;=$F8)*1,"F"))</f>
        <v>1</v>
      </c>
      <c r="MG8" s="27">
        <f ca="1">IF(WEEKDAY(MG$6,2)&gt;5,"w",IF(ISERROR(VLOOKUP(MG$6,fériés,1,FALSE)),(SUM($H$1:MG1)&lt;=$F8)*1,"F"))</f>
        <v>1</v>
      </c>
      <c r="MH8" s="27" t="str">
        <f ca="1">IF(WEEKDAY(MH$6,2)&gt;5,"w",IF(ISERROR(VLOOKUP(MH$6,fériés,1,FALSE)),(SUM($H$1:MH1)&lt;=$F8)*1,"F"))</f>
        <v>w</v>
      </c>
      <c r="MI8" s="27" t="str">
        <f ca="1">IF(WEEKDAY(MI$6,2)&gt;5,"w",IF(ISERROR(VLOOKUP(MI$6,fériés,1,FALSE)),(SUM($H$1:MI1)&lt;=$F8)*1,"F"))</f>
        <v>w</v>
      </c>
      <c r="MJ8" s="27" t="str">
        <f ca="1">IF(WEEKDAY(MJ$6,2)&gt;5,"w",IF(ISERROR(VLOOKUP(MJ$6,fériés,1,FALSE)),(SUM($H$1:MJ1)&lt;=$F8)*1,"F"))</f>
        <v>w</v>
      </c>
      <c r="MK8" s="27" t="str">
        <f ca="1">IF(WEEKDAY(MK$6,2)&gt;5,"w",IF(ISERROR(VLOOKUP(MK$6,fériés,1,FALSE)),(SUM($H$1:MK1)&lt;=$F8)*1,"F"))</f>
        <v>w</v>
      </c>
      <c r="ML8" s="27" t="str">
        <f ca="1">IF(WEEKDAY(ML$6,2)&gt;5,"w",IF(ISERROR(VLOOKUP(ML$6,fériés,1,FALSE)),(SUM($H$1:ML1)&lt;=$F8)*1,"F"))</f>
        <v>w</v>
      </c>
      <c r="MM8" s="27" t="str">
        <f ca="1">IF(WEEKDAY(MM$6,2)&gt;5,"w",IF(ISERROR(VLOOKUP(MM$6,fériés,1,FALSE)),(SUM($H$1:MM1)&lt;=$F8)*1,"F"))</f>
        <v>w</v>
      </c>
      <c r="MN8" s="27" t="str">
        <f ca="1">IF(WEEKDAY(MN$6,2)&gt;5,"w",IF(ISERROR(VLOOKUP(MN$6,fériés,1,FALSE)),(SUM($H$1:MN1)&lt;=$F8)*1,"F"))</f>
        <v>w</v>
      </c>
      <c r="MO8" s="27" t="str">
        <f ca="1">IF(WEEKDAY(MO$6,2)&gt;5,"w",IF(ISERROR(VLOOKUP(MO$6,fériés,1,FALSE)),(SUM($H$1:MO1)&lt;=$F8)*1,"F"))</f>
        <v>w</v>
      </c>
      <c r="MP8" s="27" t="str">
        <f ca="1">IF(WEEKDAY(MP$6,2)&gt;5,"w",IF(ISERROR(VLOOKUP(MP$6,fériés,1,FALSE)),(SUM($H$1:MP1)&lt;=$F8)*1,"F"))</f>
        <v>w</v>
      </c>
      <c r="MQ8" s="27" t="str">
        <f ca="1">IF(WEEKDAY(MQ$6,2)&gt;5,"w",IF(ISERROR(VLOOKUP(MQ$6,fériés,1,FALSE)),(SUM($H$1:MQ1)&lt;=$F8)*1,"F"))</f>
        <v>w</v>
      </c>
      <c r="MR8" s="27" t="str">
        <f ca="1">IF(WEEKDAY(MR$6,2)&gt;5,"w",IF(ISERROR(VLOOKUP(MR$6,fériés,1,FALSE)),(SUM($H$1:MR1)&lt;=$F8)*1,"F"))</f>
        <v>w</v>
      </c>
      <c r="MS8" s="27" t="str">
        <f ca="1">IF(WEEKDAY(MS$6,2)&gt;5,"w",IF(ISERROR(VLOOKUP(MS$6,fériés,1,FALSE)),(SUM($H$1:MS1)&lt;=$F8)*1,"F"))</f>
        <v>w</v>
      </c>
      <c r="MT8" s="27" t="str">
        <f ca="1">IF(WEEKDAY(MT$6,2)&gt;5,"w",IF(ISERROR(VLOOKUP(MT$6,fériés,1,FALSE)),(SUM($H$1:MT1)&lt;=$F8)*1,"F"))</f>
        <v>w</v>
      </c>
      <c r="MU8" s="27" t="str">
        <f ca="1">IF(WEEKDAY(MU$6,2)&gt;5,"w",IF(ISERROR(VLOOKUP(MU$6,fériés,1,FALSE)),(SUM($H$1:MU1)&lt;=$F8)*1,"F"))</f>
        <v>w</v>
      </c>
      <c r="MV8" s="27" t="str">
        <f ca="1">IF(WEEKDAY(MV$6,2)&gt;5,"w",IF(ISERROR(VLOOKUP(MV$6,fériés,1,FALSE)),(SUM($H$1:MV1)&lt;=$F8)*1,"F"))</f>
        <v>w</v>
      </c>
      <c r="MW8" s="27" t="str">
        <f ca="1">IF(WEEKDAY(MW$6,2)&gt;5,"w",IF(ISERROR(VLOOKUP(MW$6,fériés,1,FALSE)),(SUM($H$1:MW1)&lt;=$F8)*1,"F"))</f>
        <v>w</v>
      </c>
      <c r="MX8" s="27" t="str">
        <f ca="1">IF(WEEKDAY(MX$6,2)&gt;5,"w",IF(ISERROR(VLOOKUP(MX$6,fériés,1,FALSE)),(SUM($H$1:MX1)&lt;=$F8)*1,"F"))</f>
        <v>w</v>
      </c>
      <c r="MY8" s="27" t="str">
        <f ca="1">IF(WEEKDAY(MY$6,2)&gt;5,"w",IF(ISERROR(VLOOKUP(MY$6,fériés,1,FALSE)),(SUM($H$1:MY1)&lt;=$F8)*1,"F"))</f>
        <v>w</v>
      </c>
      <c r="MZ8" s="27" t="str">
        <f ca="1">IF(WEEKDAY(MZ$6,2)&gt;5,"w",IF(ISERROR(VLOOKUP(MZ$6,fériés,1,FALSE)),(SUM($H$1:MZ1)&lt;=$F8)*1,"F"))</f>
        <v>w</v>
      </c>
      <c r="NA8" s="27" t="str">
        <f ca="1">IF(WEEKDAY(NA$6,2)&gt;5,"w",IF(ISERROR(VLOOKUP(NA$6,fériés,1,FALSE)),(SUM($H$1:NA1)&lt;=$F8)*1,"F"))</f>
        <v>w</v>
      </c>
      <c r="NB8" s="27">
        <f ca="1">IF(WEEKDAY(NB$6,2)&gt;5,"w",IF(ISERROR(VLOOKUP(NB$6,fériés,1,FALSE)),(SUM($H$1:NB1)&lt;=$F8)*1,"F"))</f>
        <v>1</v>
      </c>
      <c r="NC8" s="27">
        <f ca="1">IF(WEEKDAY(NC$6,2)&gt;5,"w",IF(ISERROR(VLOOKUP(NC$6,fériés,1,FALSE)),(SUM($H$1:NC1)&lt;=$F8)*1,"F"))</f>
        <v>1</v>
      </c>
      <c r="ND8" s="27">
        <f ca="1">IF(WEEKDAY(ND$6,2)&gt;5,"w",IF(ISERROR(VLOOKUP(ND$6,fériés,1,FALSE)),(SUM($H$1:ND1)&lt;=$F8)*1,"F"))</f>
        <v>1</v>
      </c>
      <c r="NE8" s="27">
        <f ca="1">IF(WEEKDAY(NE$6,2)&gt;5,"w",IF(ISERROR(VLOOKUP(NE$6,fériés,1,FALSE)),(SUM($H$1:NE1)&lt;=$F8)*1,"F"))</f>
        <v>1</v>
      </c>
      <c r="NF8" s="27">
        <f ca="1">IF(WEEKDAY(NF$6,2)&gt;5,"w",IF(ISERROR(VLOOKUP(NF$6,fériés,1,FALSE)),(SUM($H$1:NF1)&lt;=$F8)*1,"F"))</f>
        <v>1</v>
      </c>
      <c r="NG8" s="27">
        <f ca="1">IF(WEEKDAY(NG$6,2)&gt;5,"w",IF(ISERROR(VLOOKUP(NG$6,fériés,1,FALSE)),(SUM($H$1:NG1)&lt;=$F8)*1,"F"))</f>
        <v>1</v>
      </c>
      <c r="NH8" s="27">
        <f ca="1">IF(WEEKDAY(NH$6,2)&gt;5,"w",IF(ISERROR(VLOOKUP(NH$6,fériés,1,FALSE)),(SUM($H$1:NH1)&lt;=$F8)*1,"F"))</f>
        <v>1</v>
      </c>
      <c r="NI8" s="27">
        <f ca="1">IF(WEEKDAY(NI$6,2)&gt;5,"w",IF(ISERROR(VLOOKUP(NI$6,fériés,1,FALSE)),(SUM($H$1:NI1)&lt;=$F8)*1,"F"))</f>
        <v>1</v>
      </c>
      <c r="NJ8" s="27">
        <f ca="1">IF(WEEKDAY(NJ$6,2)&gt;5,"w",IF(ISERROR(VLOOKUP(NJ$6,fériés,1,FALSE)),(SUM($H$1:NJ1)&lt;=$F8)*1,"F"))</f>
        <v>1</v>
      </c>
      <c r="NK8" s="27">
        <f ca="1">IF(WEEKDAY(NK$6,2)&gt;5,"w",IF(ISERROR(VLOOKUP(NK$6,fériés,1,FALSE)),(SUM($H$1:NK1)&lt;=$F8)*1,"F"))</f>
        <v>1</v>
      </c>
      <c r="NL8" s="27">
        <f ca="1">IF(WEEKDAY(NL$6,2)&gt;5,"w",IF(ISERROR(VLOOKUP(NL$6,fériés,1,FALSE)),(SUM($H$1:NL1)&lt;=$F8)*1,"F"))</f>
        <v>1</v>
      </c>
      <c r="NM8" s="27">
        <f ca="1">IF(WEEKDAY(NM$6,2)&gt;5,"w",IF(ISERROR(VLOOKUP(NM$6,fériés,1,FALSE)),(SUM($H$1:NM1)&lt;=$F8)*1,"F"))</f>
        <v>1</v>
      </c>
      <c r="NN8" s="27">
        <f ca="1">IF(WEEKDAY(NN$6,2)&gt;5,"w",IF(ISERROR(VLOOKUP(NN$6,fériés,1,FALSE)),(SUM($H$1:NN1)&lt;=$F8)*1,"F"))</f>
        <v>1</v>
      </c>
      <c r="NO8" s="27">
        <f ca="1">IF(WEEKDAY(NO$6,2)&gt;5,"w",IF(ISERROR(VLOOKUP(NO$6,fériés,1,FALSE)),(SUM($H$1:NO1)&lt;=$F8)*1,"F"))</f>
        <v>1</v>
      </c>
      <c r="NP8" s="27">
        <f ca="1">IF(WEEKDAY(NP$6,2)&gt;5,"w",IF(ISERROR(VLOOKUP(NP$6,fériés,1,FALSE)),(SUM($H$1:NP1)&lt;=$F8)*1,"F"))</f>
        <v>1</v>
      </c>
      <c r="NQ8" s="27">
        <f ca="1">IF(WEEKDAY(NQ$6,2)&gt;5,"w",IF(ISERROR(VLOOKUP(NQ$6,fériés,1,FALSE)),(SUM($H$1:NQ1)&lt;=$F8)*1,"F"))</f>
        <v>1</v>
      </c>
      <c r="NR8" s="27">
        <f ca="1">IF(WEEKDAY(NR$6,2)&gt;5,"w",IF(ISERROR(VLOOKUP(NR$6,fériés,1,FALSE)),(SUM($H$1:NR1)&lt;=$F8)*1,"F"))</f>
        <v>1</v>
      </c>
      <c r="NS8" s="27">
        <f ca="1">IF(WEEKDAY(NS$6,2)&gt;5,"w",IF(ISERROR(VLOOKUP(NS$6,fériés,1,FALSE)),(SUM($H$1:NS1)&lt;=$F8)*1,"F"))</f>
        <v>1</v>
      </c>
      <c r="NT8" s="27">
        <f ca="1">IF(WEEKDAY(NT$6,2)&gt;5,"w",IF(ISERROR(VLOOKUP(NT$6,fériés,1,FALSE)),(SUM($H$1:NT1)&lt;=$F8)*1,"F"))</f>
        <v>1</v>
      </c>
      <c r="NU8" s="27">
        <f ca="1">IF(WEEKDAY(NU$6,2)&gt;5,"w",IF(ISERROR(VLOOKUP(NU$6,fériés,1,FALSE)),(SUM($H$1:NU1)&lt;=$F8)*1,"F"))</f>
        <v>1</v>
      </c>
      <c r="NV8" s="27">
        <f ca="1">IF(WEEKDAY(NV$6,2)&gt;5,"w",IF(ISERROR(VLOOKUP(NV$6,fériés,1,FALSE)),(SUM($H$1:NV1)&lt;=$F8)*1,"F"))</f>
        <v>1</v>
      </c>
      <c r="NW8" s="27">
        <f ca="1">IF(WEEKDAY(NW$6,2)&gt;5,"w",IF(ISERROR(VLOOKUP(NW$6,fériés,1,FALSE)),(SUM($H$1:NW1)&lt;=$F8)*1,"F"))</f>
        <v>1</v>
      </c>
      <c r="NX8" s="27">
        <f ca="1">IF(WEEKDAY(NX$6,2)&gt;5,"w",IF(ISERROR(VLOOKUP(NX$6,fériés,1,FALSE)),(SUM($H$1:NX1)&lt;=$F8)*1,"F"))</f>
        <v>1</v>
      </c>
      <c r="NY8" s="27">
        <f ca="1">IF(WEEKDAY(NY$6,2)&gt;5,"w",IF(ISERROR(VLOOKUP(NY$6,fériés,1,FALSE)),(SUM($H$1:NY1)&lt;=$F8)*1,"F"))</f>
        <v>1</v>
      </c>
      <c r="NZ8" s="27">
        <f ca="1">IF(WEEKDAY(NZ$6,2)&gt;5,"w",IF(ISERROR(VLOOKUP(NZ$6,fériés,1,FALSE)),(SUM($H$1:NZ1)&lt;=$F8)*1,"F"))</f>
        <v>1</v>
      </c>
      <c r="OA8" s="27">
        <f ca="1">IF(WEEKDAY(OA$6,2)&gt;5,"w",IF(ISERROR(VLOOKUP(OA$6,fériés,1,FALSE)),(SUM($H$1:OA1)&lt;=$F8)*1,"F"))</f>
        <v>1</v>
      </c>
      <c r="OB8" s="27">
        <f ca="1">IF(WEEKDAY(OB$6,2)&gt;5,"w",IF(ISERROR(VLOOKUP(OB$6,fériés,1,FALSE)),(SUM($H$1:OB1)&lt;=$F8)*1,"F"))</f>
        <v>1</v>
      </c>
      <c r="OC8" s="27">
        <f ca="1">IF(WEEKDAY(OC$6,2)&gt;5,"w",IF(ISERROR(VLOOKUP(OC$6,fériés,1,FALSE)),(SUM($H$1:OC1)&lt;=$F8)*1,"F"))</f>
        <v>1</v>
      </c>
      <c r="OD8" s="27">
        <f ca="1">IF(WEEKDAY(OD$6,2)&gt;5,"w",IF(ISERROR(VLOOKUP(OD$6,fériés,1,FALSE)),(SUM($H$1:OD1)&lt;=$F8)*1,"F"))</f>
        <v>1</v>
      </c>
      <c r="OE8" s="27">
        <f ca="1">IF(WEEKDAY(OE$6,2)&gt;5,"w",IF(ISERROR(VLOOKUP(OE$6,fériés,1,FALSE)),(SUM($H$1:OE1)&lt;=$F8)*1,"F"))</f>
        <v>1</v>
      </c>
      <c r="OF8" s="27">
        <f ca="1">IF(WEEKDAY(OF$6,2)&gt;5,"w",IF(ISERROR(VLOOKUP(OF$6,fériés,1,FALSE)),(SUM($H$1:OF1)&lt;=$F8)*1,"F"))</f>
        <v>1</v>
      </c>
      <c r="OG8" s="27">
        <f ca="1">IF(WEEKDAY(OG$6,2)&gt;5,"w",IF(ISERROR(VLOOKUP(OG$6,fériés,1,FALSE)),(SUM($H$1:OG1)&lt;=$F8)*1,"F"))</f>
        <v>1</v>
      </c>
      <c r="OH8" s="27">
        <f ca="1">IF(WEEKDAY(OH$6,2)&gt;5,"w",IF(ISERROR(VLOOKUP(OH$6,fériés,1,FALSE)),(SUM($H$1:OH1)&lt;=$F8)*1,"F"))</f>
        <v>1</v>
      </c>
      <c r="OI8" s="27">
        <f ca="1">IF(WEEKDAY(OI$6,2)&gt;5,"w",IF(ISERROR(VLOOKUP(OI$6,fériés,1,FALSE)),(SUM($H$1:OI1)&lt;=$F8)*1,"F"))</f>
        <v>1</v>
      </c>
      <c r="OJ8" s="27">
        <f ca="1">IF(WEEKDAY(OJ$6,2)&gt;5,"w",IF(ISERROR(VLOOKUP(OJ$6,fériés,1,FALSE)),(SUM($H$1:OJ1)&lt;=$F8)*1,"F"))</f>
        <v>1</v>
      </c>
      <c r="OK8" s="27">
        <f ca="1">IF(WEEKDAY(OK$6,2)&gt;5,"w",IF(ISERROR(VLOOKUP(OK$6,fériés,1,FALSE)),(SUM($H$1:OK1)&lt;=$F8)*1,"F"))</f>
        <v>1</v>
      </c>
      <c r="OL8" s="27">
        <f ca="1">IF(WEEKDAY(OL$6,2)&gt;5,"w",IF(ISERROR(VLOOKUP(OL$6,fériés,1,FALSE)),(SUM($H$1:OL1)&lt;=$F8)*1,"F"))</f>
        <v>1</v>
      </c>
      <c r="OM8" s="27">
        <f ca="1">IF(WEEKDAY(OM$6,2)&gt;5,"w",IF(ISERROR(VLOOKUP(OM$6,fériés,1,FALSE)),(SUM($H$1:OM1)&lt;=$F8)*1,"F"))</f>
        <v>1</v>
      </c>
      <c r="ON8" s="27">
        <f ca="1">IF(WEEKDAY(ON$6,2)&gt;5,"w",IF(ISERROR(VLOOKUP(ON$6,fériés,1,FALSE)),(SUM($H$1:ON1)&lt;=$F8)*1,"F"))</f>
        <v>1</v>
      </c>
      <c r="OO8" s="27">
        <f ca="1">IF(WEEKDAY(OO$6,2)&gt;5,"w",IF(ISERROR(VLOOKUP(OO$6,fériés,1,FALSE)),(SUM($H$1:OO1)&lt;=$F8)*1,"F"))</f>
        <v>1</v>
      </c>
      <c r="OP8" s="27">
        <f ca="1">IF(WEEKDAY(OP$6,2)&gt;5,"w",IF(ISERROR(VLOOKUP(OP$6,fériés,1,FALSE)),(SUM($H$1:OP1)&lt;=$F8)*1,"F"))</f>
        <v>1</v>
      </c>
      <c r="OQ8" s="27">
        <f ca="1">IF(WEEKDAY(OQ$6,2)&gt;5,"w",IF(ISERROR(VLOOKUP(OQ$6,fériés,1,FALSE)),(SUM($H$1:OQ1)&lt;=$F8)*1,"F"))</f>
        <v>1</v>
      </c>
      <c r="OR8" s="27">
        <f ca="1">IF(WEEKDAY(OR$6,2)&gt;5,"w",IF(ISERROR(VLOOKUP(OR$6,fériés,1,FALSE)),(SUM($H$1:OR1)&lt;=$F8)*1,"F"))</f>
        <v>1</v>
      </c>
      <c r="OS8" s="27">
        <f ca="1">IF(WEEKDAY(OS$6,2)&gt;5,"w",IF(ISERROR(VLOOKUP(OS$6,fériés,1,FALSE)),(SUM($H$1:OS1)&lt;=$F8)*1,"F"))</f>
        <v>1</v>
      </c>
      <c r="OT8" s="27">
        <f ca="1">IF(WEEKDAY(OT$6,2)&gt;5,"w",IF(ISERROR(VLOOKUP(OT$6,fériés,1,FALSE)),(SUM($H$1:OT1)&lt;=$F8)*1,"F"))</f>
        <v>1</v>
      </c>
      <c r="OU8" s="27">
        <f ca="1">IF(WEEKDAY(OU$6,2)&gt;5,"w",IF(ISERROR(VLOOKUP(OU$6,fériés,1,FALSE)),(SUM($H$1:OU1)&lt;=$F8)*1,"F"))</f>
        <v>1</v>
      </c>
      <c r="OV8" s="27">
        <f ca="1">IF(WEEKDAY(OV$6,2)&gt;5,"w",IF(ISERROR(VLOOKUP(OV$6,fériés,1,FALSE)),(SUM($H$1:OV1)&lt;=$F8)*1,"F"))</f>
        <v>1</v>
      </c>
      <c r="OW8" s="27">
        <f ca="1">IF(WEEKDAY(OW$6,2)&gt;5,"w",IF(ISERROR(VLOOKUP(OW$6,fériés,1,FALSE)),(SUM($H$1:OW1)&lt;=$F8)*1,"F"))</f>
        <v>1</v>
      </c>
      <c r="OX8" s="27">
        <f ca="1">IF(WEEKDAY(OX$6,2)&gt;5,"w",IF(ISERROR(VLOOKUP(OX$6,fériés,1,FALSE)),(SUM($H$1:OX1)&lt;=$F8)*1,"F"))</f>
        <v>1</v>
      </c>
      <c r="OY8" s="27">
        <f ca="1">IF(WEEKDAY(OY$6,2)&gt;5,"w",IF(ISERROR(VLOOKUP(OY$6,fériés,1,FALSE)),(SUM($H$1:OY1)&lt;=$F8)*1,"F"))</f>
        <v>1</v>
      </c>
      <c r="OZ8" s="27" t="str">
        <f ca="1">IF(WEEKDAY(OZ$6,2)&gt;5,"w",IF(ISERROR(VLOOKUP(OZ$6,fériés,1,FALSE)),(SUM($H$1:OZ1)&lt;=$F8)*1,"F"))</f>
        <v>w</v>
      </c>
      <c r="PA8" s="27" t="str">
        <f ca="1">IF(WEEKDAY(PA$6,2)&gt;5,"w",IF(ISERROR(VLOOKUP(PA$6,fériés,1,FALSE)),(SUM($H$1:PA1)&lt;=$F8)*1,"F"))</f>
        <v>w</v>
      </c>
      <c r="PB8" s="27" t="str">
        <f ca="1">IF(WEEKDAY(PB$6,2)&gt;5,"w",IF(ISERROR(VLOOKUP(PB$6,fériés,1,FALSE)),(SUM($H$1:PB1)&lt;=$F8)*1,"F"))</f>
        <v>w</v>
      </c>
      <c r="PC8" s="27" t="str">
        <f ca="1">IF(WEEKDAY(PC$6,2)&gt;5,"w",IF(ISERROR(VLOOKUP(PC$6,fériés,1,FALSE)),(SUM($H$1:PC1)&lt;=$F8)*1,"F"))</f>
        <v>w</v>
      </c>
      <c r="PD8" s="27" t="str">
        <f ca="1">IF(WEEKDAY(PD$6,2)&gt;5,"w",IF(ISERROR(VLOOKUP(PD$6,fériés,1,FALSE)),(SUM($H$1:PD1)&lt;=$F8)*1,"F"))</f>
        <v>w</v>
      </c>
      <c r="PE8" s="27" t="str">
        <f ca="1">IF(WEEKDAY(PE$6,2)&gt;5,"w",IF(ISERROR(VLOOKUP(PE$6,fériés,1,FALSE)),(SUM($H$1:PE1)&lt;=$F8)*1,"F"))</f>
        <v>w</v>
      </c>
      <c r="PF8" s="27" t="str">
        <f ca="1">IF(WEEKDAY(PF$6,2)&gt;5,"w",IF(ISERROR(VLOOKUP(PF$6,fériés,1,FALSE)),(SUM($H$1:PF1)&lt;=$F8)*1,"F"))</f>
        <v>w</v>
      </c>
      <c r="PG8" s="27" t="str">
        <f ca="1">IF(WEEKDAY(PG$6,2)&gt;5,"w",IF(ISERROR(VLOOKUP(PG$6,fériés,1,FALSE)),(SUM($H$1:PG1)&lt;=$F8)*1,"F"))</f>
        <v>w</v>
      </c>
      <c r="PH8" s="27" t="str">
        <f ca="1">IF(WEEKDAY(PH$6,2)&gt;5,"w",IF(ISERROR(VLOOKUP(PH$6,fériés,1,FALSE)),(SUM($H$1:PH1)&lt;=$F8)*1,"F"))</f>
        <v>w</v>
      </c>
      <c r="PI8" s="27" t="str">
        <f ca="1">IF(WEEKDAY(PI$6,2)&gt;5,"w",IF(ISERROR(VLOOKUP(PI$6,fériés,1,FALSE)),(SUM($H$1:PI1)&lt;=$F8)*1,"F"))</f>
        <v>w</v>
      </c>
      <c r="PJ8" s="27" t="str">
        <f ca="1">IF(WEEKDAY(PJ$6,2)&gt;5,"w",IF(ISERROR(VLOOKUP(PJ$6,fériés,1,FALSE)),(SUM($H$1:PJ1)&lt;=$F8)*1,"F"))</f>
        <v>w</v>
      </c>
      <c r="PK8" s="27" t="str">
        <f ca="1">IF(WEEKDAY(PK$6,2)&gt;5,"w",IF(ISERROR(VLOOKUP(PK$6,fériés,1,FALSE)),(SUM($H$1:PK1)&lt;=$F8)*1,"F"))</f>
        <v>w</v>
      </c>
      <c r="PL8" s="27" t="str">
        <f ca="1">IF(WEEKDAY(PL$6,2)&gt;5,"w",IF(ISERROR(VLOOKUP(PL$6,fériés,1,FALSE)),(SUM($H$1:PL1)&lt;=$F8)*1,"F"))</f>
        <v>w</v>
      </c>
      <c r="PM8" s="27" t="str">
        <f ca="1">IF(WEEKDAY(PM$6,2)&gt;5,"w",IF(ISERROR(VLOOKUP(PM$6,fériés,1,FALSE)),(SUM($H$1:PM1)&lt;=$F8)*1,"F"))</f>
        <v>w</v>
      </c>
      <c r="PN8" s="27" t="str">
        <f ca="1">IF(WEEKDAY(PN$6,2)&gt;5,"w",IF(ISERROR(VLOOKUP(PN$6,fériés,1,FALSE)),(SUM($H$1:PN1)&lt;=$F8)*1,"F"))</f>
        <v>w</v>
      </c>
      <c r="PO8" s="27" t="str">
        <f ca="1">IF(WEEKDAY(PO$6,2)&gt;5,"w",IF(ISERROR(VLOOKUP(PO$6,fériés,1,FALSE)),(SUM($H$1:PO1)&lt;=$F8)*1,"F"))</f>
        <v>w</v>
      </c>
      <c r="PP8" s="27" t="str">
        <f ca="1">IF(WEEKDAY(PP$6,2)&gt;5,"w",IF(ISERROR(VLOOKUP(PP$6,fériés,1,FALSE)),(SUM($H$1:PP1)&lt;=$F8)*1,"F"))</f>
        <v>w</v>
      </c>
      <c r="PQ8" s="27" t="str">
        <f ca="1">IF(WEEKDAY(PQ$6,2)&gt;5,"w",IF(ISERROR(VLOOKUP(PQ$6,fériés,1,FALSE)),(SUM($H$1:PQ1)&lt;=$F8)*1,"F"))</f>
        <v>w</v>
      </c>
      <c r="PR8" s="27" t="str">
        <f ca="1">IF(WEEKDAY(PR$6,2)&gt;5,"w",IF(ISERROR(VLOOKUP(PR$6,fériés,1,FALSE)),(SUM($H$1:PR1)&lt;=$F8)*1,"F"))</f>
        <v>w</v>
      </c>
      <c r="PS8" s="27" t="str">
        <f ca="1">IF(WEEKDAY(PS$6,2)&gt;5,"w",IF(ISERROR(VLOOKUP(PS$6,fériés,1,FALSE)),(SUM($H$1:PS1)&lt;=$F8)*1,"F"))</f>
        <v>w</v>
      </c>
      <c r="PT8" s="27">
        <f ca="1">IF(WEEKDAY(PT$6,2)&gt;5,"w",IF(ISERROR(VLOOKUP(PT$6,fériés,1,FALSE)),(SUM($H$1:PT1)&lt;=$F8)*1,"F"))</f>
        <v>1</v>
      </c>
      <c r="PU8" s="27">
        <f ca="1">IF(WEEKDAY(PU$6,2)&gt;5,"w",IF(ISERROR(VLOOKUP(PU$6,fériés,1,FALSE)),(SUM($H$1:PU1)&lt;=$F8)*1,"F"))</f>
        <v>1</v>
      </c>
      <c r="PV8" s="27">
        <f ca="1">IF(WEEKDAY(PV$6,2)&gt;5,"w",IF(ISERROR(VLOOKUP(PV$6,fériés,1,FALSE)),(SUM($H$1:PV1)&lt;=$F8)*1,"F"))</f>
        <v>1</v>
      </c>
      <c r="PW8" s="27">
        <f ca="1">IF(WEEKDAY(PW$6,2)&gt;5,"w",IF(ISERROR(VLOOKUP(PW$6,fériés,1,FALSE)),(SUM($H$1:PW1)&lt;=$F8)*1,"F"))</f>
        <v>1</v>
      </c>
      <c r="PX8" s="27">
        <f ca="1">IF(WEEKDAY(PX$6,2)&gt;5,"w",IF(ISERROR(VLOOKUP(PX$6,fériés,1,FALSE)),(SUM($H$1:PX1)&lt;=$F8)*1,"F"))</f>
        <v>1</v>
      </c>
      <c r="PY8" s="27">
        <f ca="1">IF(WEEKDAY(PY$6,2)&gt;5,"w",IF(ISERROR(VLOOKUP(PY$6,fériés,1,FALSE)),(SUM($H$1:PY1)&lt;=$F8)*1,"F"))</f>
        <v>1</v>
      </c>
      <c r="PZ8" s="27">
        <f ca="1">IF(WEEKDAY(PZ$6,2)&gt;5,"w",IF(ISERROR(VLOOKUP(PZ$6,fériés,1,FALSE)),(SUM($H$1:PZ1)&lt;=$F8)*1,"F"))</f>
        <v>1</v>
      </c>
      <c r="QA8" s="27">
        <f ca="1">IF(WEEKDAY(QA$6,2)&gt;5,"w",IF(ISERROR(VLOOKUP(QA$6,fériés,1,FALSE)),(SUM($H$1:QA1)&lt;=$F8)*1,"F"))</f>
        <v>1</v>
      </c>
      <c r="QB8" s="27">
        <f ca="1">IF(WEEKDAY(QB$6,2)&gt;5,"w",IF(ISERROR(VLOOKUP(QB$6,fériés,1,FALSE)),(SUM($H$1:QB1)&lt;=$F8)*1,"F"))</f>
        <v>1</v>
      </c>
      <c r="QC8" s="27">
        <f ca="1">IF(WEEKDAY(QC$6,2)&gt;5,"w",IF(ISERROR(VLOOKUP(QC$6,fériés,1,FALSE)),(SUM($H$1:QC1)&lt;=$F8)*1,"F"))</f>
        <v>1</v>
      </c>
      <c r="QD8" s="27">
        <f ca="1">IF(WEEKDAY(QD$6,2)&gt;5,"w",IF(ISERROR(VLOOKUP(QD$6,fériés,1,FALSE)),(SUM($H$1:QD1)&lt;=$F8)*1,"F"))</f>
        <v>1</v>
      </c>
      <c r="QE8" s="27">
        <f ca="1">IF(WEEKDAY(QE$6,2)&gt;5,"w",IF(ISERROR(VLOOKUP(QE$6,fériés,1,FALSE)),(SUM($H$1:QE1)&lt;=$F8)*1,"F"))</f>
        <v>1</v>
      </c>
      <c r="QF8" s="27">
        <f ca="1">IF(WEEKDAY(QF$6,2)&gt;5,"w",IF(ISERROR(VLOOKUP(QF$6,fériés,1,FALSE)),(SUM($H$1:QF1)&lt;=$F8)*1,"F"))</f>
        <v>1</v>
      </c>
      <c r="QG8" s="27">
        <f ca="1">IF(WEEKDAY(QG$6,2)&gt;5,"w",IF(ISERROR(VLOOKUP(QG$6,fériés,1,FALSE)),(SUM($H$1:QG1)&lt;=$F8)*1,"F"))</f>
        <v>1</v>
      </c>
      <c r="QH8" s="27">
        <f ca="1">IF(WEEKDAY(QH$6,2)&gt;5,"w",IF(ISERROR(VLOOKUP(QH$6,fériés,1,FALSE)),(SUM($H$1:QH1)&lt;=$F8)*1,"F"))</f>
        <v>1</v>
      </c>
      <c r="QI8" s="27">
        <f ca="1">IF(WEEKDAY(QI$6,2)&gt;5,"w",IF(ISERROR(VLOOKUP(QI$6,fériés,1,FALSE)),(SUM($H$1:QI1)&lt;=$F8)*1,"F"))</f>
        <v>1</v>
      </c>
      <c r="QJ8" s="27">
        <f ca="1">IF(WEEKDAY(QJ$6,2)&gt;5,"w",IF(ISERROR(VLOOKUP(QJ$6,fériés,1,FALSE)),(SUM($H$1:QJ1)&lt;=$F8)*1,"F"))</f>
        <v>1</v>
      </c>
      <c r="QK8" s="27">
        <f ca="1">IF(WEEKDAY(QK$6,2)&gt;5,"w",IF(ISERROR(VLOOKUP(QK$6,fériés,1,FALSE)),(SUM($H$1:QK1)&lt;=$F8)*1,"F"))</f>
        <v>1</v>
      </c>
      <c r="QL8" s="27">
        <f ca="1">IF(WEEKDAY(QL$6,2)&gt;5,"w",IF(ISERROR(VLOOKUP(QL$6,fériés,1,FALSE)),(SUM($H$1:QL1)&lt;=$F8)*1,"F"))</f>
        <v>1</v>
      </c>
      <c r="QM8" s="27">
        <f ca="1">IF(WEEKDAY(QM$6,2)&gt;5,"w",IF(ISERROR(VLOOKUP(QM$6,fériés,1,FALSE)),(SUM($H$1:QM1)&lt;=$F8)*1,"F"))</f>
        <v>1</v>
      </c>
      <c r="QN8" s="27">
        <f ca="1">IF(WEEKDAY(QN$6,2)&gt;5,"w",IF(ISERROR(VLOOKUP(QN$6,fériés,1,FALSE)),(SUM($H$1:QN1)&lt;=$F8)*1,"F"))</f>
        <v>1</v>
      </c>
      <c r="QO8" s="27">
        <f ca="1">IF(WEEKDAY(QO$6,2)&gt;5,"w",IF(ISERROR(VLOOKUP(QO$6,fériés,1,FALSE)),(SUM($H$1:QO1)&lt;=$F8)*1,"F"))</f>
        <v>1</v>
      </c>
      <c r="QP8" s="27">
        <f ca="1">IF(WEEKDAY(QP$6,2)&gt;5,"w",IF(ISERROR(VLOOKUP(QP$6,fériés,1,FALSE)),(SUM($H$1:QP1)&lt;=$F8)*1,"F"))</f>
        <v>1</v>
      </c>
      <c r="QQ8" s="27">
        <f ca="1">IF(WEEKDAY(QQ$6,2)&gt;5,"w",IF(ISERROR(VLOOKUP(QQ$6,fériés,1,FALSE)),(SUM($H$1:QQ1)&lt;=$F8)*1,"F"))</f>
        <v>1</v>
      </c>
      <c r="QR8" s="27">
        <f ca="1">IF(WEEKDAY(QR$6,2)&gt;5,"w",IF(ISERROR(VLOOKUP(QR$6,fériés,1,FALSE)),(SUM($H$1:QR1)&lt;=$F8)*1,"F"))</f>
        <v>1</v>
      </c>
      <c r="QS8" s="27">
        <f ca="1">IF(WEEKDAY(QS$6,2)&gt;5,"w",IF(ISERROR(VLOOKUP(QS$6,fériés,1,FALSE)),(SUM($H$1:QS1)&lt;=$F8)*1,"F"))</f>
        <v>1</v>
      </c>
      <c r="QT8" s="27">
        <f ca="1">IF(WEEKDAY(QT$6,2)&gt;5,"w",IF(ISERROR(VLOOKUP(QT$6,fériés,1,FALSE)),(SUM($H$1:QT1)&lt;=$F8)*1,"F"))</f>
        <v>1</v>
      </c>
      <c r="QU8" s="27">
        <f ca="1">IF(WEEKDAY(QU$6,2)&gt;5,"w",IF(ISERROR(VLOOKUP(QU$6,fériés,1,FALSE)),(SUM($H$1:QU1)&lt;=$F8)*1,"F"))</f>
        <v>1</v>
      </c>
      <c r="QV8" s="27">
        <f ca="1">IF(WEEKDAY(QV$6,2)&gt;5,"w",IF(ISERROR(VLOOKUP(QV$6,fériés,1,FALSE)),(SUM($H$1:QV1)&lt;=$F8)*1,"F"))</f>
        <v>1</v>
      </c>
      <c r="QW8" s="27">
        <f ca="1">IF(WEEKDAY(QW$6,2)&gt;5,"w",IF(ISERROR(VLOOKUP(QW$6,fériés,1,FALSE)),(SUM($H$1:QW1)&lt;=$F8)*1,"F"))</f>
        <v>1</v>
      </c>
      <c r="QX8" s="27">
        <f ca="1">IF(WEEKDAY(QX$6,2)&gt;5,"w",IF(ISERROR(VLOOKUP(QX$6,fériés,1,FALSE)),(SUM($H$1:QX1)&lt;=$F8)*1,"F"))</f>
        <v>1</v>
      </c>
      <c r="QY8" s="27">
        <f ca="1">IF(WEEKDAY(QY$6,2)&gt;5,"w",IF(ISERROR(VLOOKUP(QY$6,fériés,1,FALSE)),(SUM($H$1:QY1)&lt;=$F8)*1,"F"))</f>
        <v>1</v>
      </c>
      <c r="QZ8" s="27">
        <f ca="1">IF(WEEKDAY(QZ$6,2)&gt;5,"w",IF(ISERROR(VLOOKUP(QZ$6,fériés,1,FALSE)),(SUM($H$1:QZ1)&lt;=$F8)*1,"F"))</f>
        <v>1</v>
      </c>
      <c r="RA8" s="27">
        <f ca="1">IF(WEEKDAY(RA$6,2)&gt;5,"w",IF(ISERROR(VLOOKUP(RA$6,fériés,1,FALSE)),(SUM($H$1:RA1)&lt;=$F8)*1,"F"))</f>
        <v>1</v>
      </c>
      <c r="RB8" s="27">
        <f ca="1">IF(WEEKDAY(RB$6,2)&gt;5,"w",IF(ISERROR(VLOOKUP(RB$6,fériés,1,FALSE)),(SUM($H$1:RB1)&lt;=$F8)*1,"F"))</f>
        <v>1</v>
      </c>
      <c r="RC8" s="27">
        <f ca="1">IF(WEEKDAY(RC$6,2)&gt;5,"w",IF(ISERROR(VLOOKUP(RC$6,fériés,1,FALSE)),(SUM($H$1:RC1)&lt;=$F8)*1,"F"))</f>
        <v>1</v>
      </c>
      <c r="RD8" s="27">
        <f ca="1">IF(WEEKDAY(RD$6,2)&gt;5,"w",IF(ISERROR(VLOOKUP(RD$6,fériés,1,FALSE)),(SUM($H$1:RD1)&lt;=$F8)*1,"F"))</f>
        <v>1</v>
      </c>
      <c r="RE8" s="27">
        <f ca="1">IF(WEEKDAY(RE$6,2)&gt;5,"w",IF(ISERROR(VLOOKUP(RE$6,fériés,1,FALSE)),(SUM($H$1:RE1)&lt;=$F8)*1,"F"))</f>
        <v>1</v>
      </c>
      <c r="RF8" s="27">
        <f ca="1">IF(WEEKDAY(RF$6,2)&gt;5,"w",IF(ISERROR(VLOOKUP(RF$6,fériés,1,FALSE)),(SUM($H$1:RF1)&lt;=$F8)*1,"F"))</f>
        <v>1</v>
      </c>
      <c r="RG8" s="27">
        <f ca="1">IF(WEEKDAY(RG$6,2)&gt;5,"w",IF(ISERROR(VLOOKUP(RG$6,fériés,1,FALSE)),(SUM($H$1:RG1)&lt;=$F8)*1,"F"))</f>
        <v>1</v>
      </c>
      <c r="RH8" s="27">
        <f ca="1">IF(WEEKDAY(RH$6,2)&gt;5,"w",IF(ISERROR(VLOOKUP(RH$6,fériés,1,FALSE)),(SUM($H$1:RH1)&lt;=$F8)*1,"F"))</f>
        <v>1</v>
      </c>
      <c r="RI8" s="27">
        <f ca="1">IF(WEEKDAY(RI$6,2)&gt;5,"w",IF(ISERROR(VLOOKUP(RI$6,fériés,1,FALSE)),(SUM($H$1:RI1)&lt;=$F8)*1,"F"))</f>
        <v>1</v>
      </c>
      <c r="RJ8" s="27">
        <f ca="1">IF(WEEKDAY(RJ$6,2)&gt;5,"w",IF(ISERROR(VLOOKUP(RJ$6,fériés,1,FALSE)),(SUM($H$1:RJ1)&lt;=$F8)*1,"F"))</f>
        <v>1</v>
      </c>
      <c r="RK8" s="27">
        <f ca="1">IF(WEEKDAY(RK$6,2)&gt;5,"w",IF(ISERROR(VLOOKUP(RK$6,fériés,1,FALSE)),(SUM($H$1:RK1)&lt;=$F8)*1,"F"))</f>
        <v>1</v>
      </c>
      <c r="RL8" s="27">
        <f ca="1">IF(WEEKDAY(RL$6,2)&gt;5,"w",IF(ISERROR(VLOOKUP(RL$6,fériés,1,FALSE)),(SUM($H$1:RL1)&lt;=$F8)*1,"F"))</f>
        <v>1</v>
      </c>
      <c r="RM8" s="27">
        <f ca="1">IF(WEEKDAY(RM$6,2)&gt;5,"w",IF(ISERROR(VLOOKUP(RM$6,fériés,1,FALSE)),(SUM($H$1:RM1)&lt;=$F8)*1,"F"))</f>
        <v>1</v>
      </c>
      <c r="RN8" s="27">
        <f ca="1">IF(WEEKDAY(RN$6,2)&gt;5,"w",IF(ISERROR(VLOOKUP(RN$6,fériés,1,FALSE)),(SUM($H$1:RN1)&lt;=$F8)*1,"F"))</f>
        <v>1</v>
      </c>
      <c r="RO8" s="27">
        <f ca="1">IF(WEEKDAY(RO$6,2)&gt;5,"w",IF(ISERROR(VLOOKUP(RO$6,fériés,1,FALSE)),(SUM($H$1:RO1)&lt;=$F8)*1,"F"))</f>
        <v>1</v>
      </c>
      <c r="RP8" s="27">
        <f ca="1">IF(WEEKDAY(RP$6,2)&gt;5,"w",IF(ISERROR(VLOOKUP(RP$6,fériés,1,FALSE)),(SUM($H$1:RP1)&lt;=$F8)*1,"F"))</f>
        <v>1</v>
      </c>
      <c r="RQ8" s="27">
        <f ca="1">IF(WEEKDAY(RQ$6,2)&gt;5,"w",IF(ISERROR(VLOOKUP(RQ$6,fériés,1,FALSE)),(SUM($H$1:RQ1)&lt;=$F8)*1,"F"))</f>
        <v>1</v>
      </c>
      <c r="RR8" s="27" t="str">
        <f ca="1">IF(WEEKDAY(RR$6,2)&gt;5,"w",IF(ISERROR(VLOOKUP(RR$6,fériés,1,FALSE)),(SUM($H$1:RR1)&lt;=$F8)*1,"F"))</f>
        <v>w</v>
      </c>
      <c r="RS8" s="27" t="str">
        <f ca="1">IF(WEEKDAY(RS$6,2)&gt;5,"w",IF(ISERROR(VLOOKUP(RS$6,fériés,1,FALSE)),(SUM($H$1:RS1)&lt;=$F8)*1,"F"))</f>
        <v>w</v>
      </c>
      <c r="RT8" s="27" t="str">
        <f ca="1">IF(WEEKDAY(RT$6,2)&gt;5,"w",IF(ISERROR(VLOOKUP(RT$6,fériés,1,FALSE)),(SUM($H$1:RT1)&lt;=$F8)*1,"F"))</f>
        <v>w</v>
      </c>
      <c r="RU8" s="27" t="str">
        <f ca="1">IF(WEEKDAY(RU$6,2)&gt;5,"w",IF(ISERROR(VLOOKUP(RU$6,fériés,1,FALSE)),(SUM($H$1:RU1)&lt;=$F8)*1,"F"))</f>
        <v>w</v>
      </c>
      <c r="RV8" s="27" t="str">
        <f ca="1">IF(WEEKDAY(RV$6,2)&gt;5,"w",IF(ISERROR(VLOOKUP(RV$6,fériés,1,FALSE)),(SUM($H$1:RV1)&lt;=$F8)*1,"F"))</f>
        <v>w</v>
      </c>
      <c r="RW8" s="27" t="str">
        <f ca="1">IF(WEEKDAY(RW$6,2)&gt;5,"w",IF(ISERROR(VLOOKUP(RW$6,fériés,1,FALSE)),(SUM($H$1:RW1)&lt;=$F8)*1,"F"))</f>
        <v>w</v>
      </c>
      <c r="RX8" s="27" t="str">
        <f ca="1">IF(WEEKDAY(RX$6,2)&gt;5,"w",IF(ISERROR(VLOOKUP(RX$6,fériés,1,FALSE)),(SUM($H$1:RX1)&lt;=$F8)*1,"F"))</f>
        <v>w</v>
      </c>
      <c r="RY8" s="27" t="str">
        <f ca="1">IF(WEEKDAY(RY$6,2)&gt;5,"w",IF(ISERROR(VLOOKUP(RY$6,fériés,1,FALSE)),(SUM($H$1:RY1)&lt;=$F8)*1,"F"))</f>
        <v>w</v>
      </c>
      <c r="RZ8" s="27" t="str">
        <f ca="1">IF(WEEKDAY(RZ$6,2)&gt;5,"w",IF(ISERROR(VLOOKUP(RZ$6,fériés,1,FALSE)),(SUM($H$1:RZ1)&lt;=$F8)*1,"F"))</f>
        <v>w</v>
      </c>
      <c r="SA8" s="27" t="str">
        <f ca="1">IF(WEEKDAY(SA$6,2)&gt;5,"w",IF(ISERROR(VLOOKUP(SA$6,fériés,1,FALSE)),(SUM($H$1:SA1)&lt;=$F8)*1,"F"))</f>
        <v>w</v>
      </c>
      <c r="SB8" s="27" t="str">
        <f ca="1">IF(WEEKDAY(SB$6,2)&gt;5,"w",IF(ISERROR(VLOOKUP(SB$6,fériés,1,FALSE)),(SUM($H$1:SB1)&lt;=$F8)*1,"F"))</f>
        <v>w</v>
      </c>
      <c r="SC8" s="27" t="str">
        <f ca="1">IF(WEEKDAY(SC$6,2)&gt;5,"w",IF(ISERROR(VLOOKUP(SC$6,fériés,1,FALSE)),(SUM($H$1:SC1)&lt;=$F8)*1,"F"))</f>
        <v>w</v>
      </c>
      <c r="SD8" s="27" t="str">
        <f ca="1">IF(WEEKDAY(SD$6,2)&gt;5,"w",IF(ISERROR(VLOOKUP(SD$6,fériés,1,FALSE)),(SUM($H$1:SD1)&lt;=$F8)*1,"F"))</f>
        <v>w</v>
      </c>
      <c r="SE8" s="27" t="str">
        <f ca="1">IF(WEEKDAY(SE$6,2)&gt;5,"w",IF(ISERROR(VLOOKUP(SE$6,fériés,1,FALSE)),(SUM($H$1:SE1)&lt;=$F8)*1,"F"))</f>
        <v>w</v>
      </c>
      <c r="SF8" s="27" t="str">
        <f ca="1">IF(WEEKDAY(SF$6,2)&gt;5,"w",IF(ISERROR(VLOOKUP(SF$6,fériés,1,FALSE)),(SUM($H$1:SF1)&lt;=$F8)*1,"F"))</f>
        <v>w</v>
      </c>
      <c r="SG8" s="83"/>
    </row>
    <row r="9" spans="1:501" ht="12" customHeight="1" x14ac:dyDescent="0.25">
      <c r="A9" s="80">
        <v>1050</v>
      </c>
      <c r="B9" s="63"/>
      <c r="C9" s="78" t="str">
        <f>IF(A9="","",Base_données!$P$3)</f>
        <v xml:space="preserve"> fraisage</v>
      </c>
      <c r="D9" s="63" t="str">
        <f>IFERROR(VLOOKUP($A9,Base_données!$A$4:$AB$24,Base_données!$D$1,FALSE),"")</f>
        <v/>
      </c>
      <c r="E9" s="63" t="str">
        <f>IFERROR(VLOOKUP($A9,Base_données!$A$4:$AB$24,Base_données!$P$1,FALSE),"")</f>
        <v/>
      </c>
      <c r="F9" s="66" t="str">
        <f t="shared" si="84"/>
        <v/>
      </c>
      <c r="G9" s="62" t="str">
        <f>IFERROR(VLOOKUP($A9,Base_données!$A$4:$L$24,5,FALSE),"")</f>
        <v/>
      </c>
      <c r="H9" s="65">
        <f ca="1">IF(WEEKDAY(H$6,2)&gt;5,"w",IF(ISERROR(VLOOKUP(H$6,fériés,1,FALSE)),(SUM($H$1:H$1)&gt;SUM($F$8:$F8))*(SUM($H$1:H$1)&lt;=SUM($F$8:$F9))*1,"F"))</f>
        <v>0</v>
      </c>
      <c r="I9" s="65">
        <f ca="1">IF(WEEKDAY(I$6,2)&gt;5,"w",IF(ISERROR(VLOOKUP(I$6,fériés,1,FALSE)),(SUM($H$1:I$1)&gt;SUM($F$8:$F8))*(SUM($H$1:I$1)&lt;=SUM($F$8:$F9))*1,"F"))</f>
        <v>0</v>
      </c>
      <c r="J9" s="65">
        <f ca="1">IF(WEEKDAY(J$6,2)&gt;5,"w",IF(ISERROR(VLOOKUP(J$6,fériés,1,FALSE)),(SUM($H$1:J$1)&gt;SUM($F$8:$F8))*(SUM($H$1:J$1)&lt;=SUM($F$8:$F9))*1,"F"))</f>
        <v>0</v>
      </c>
      <c r="K9" s="65">
        <f ca="1">IF(WEEKDAY(K$6,2)&gt;5,"w",IF(ISERROR(VLOOKUP(K$6,fériés,1,FALSE)),(SUM($H$1:K$1)&gt;SUM($F$8:$F8))*(SUM($H$1:K$1)&lt;=SUM($F$8:$F9))*1,"F"))</f>
        <v>0</v>
      </c>
      <c r="L9" s="65">
        <f ca="1">IF(WEEKDAY(L$6,2)&gt;5,"w",IF(ISERROR(VLOOKUP(L$6,fériés,1,FALSE)),(SUM($H$1:L$1)&gt;SUM($F$8:$F8))*(SUM($H$1:L$1)&lt;=SUM($F$8:$F9))*1,"F"))</f>
        <v>0</v>
      </c>
      <c r="M9" s="65">
        <f ca="1">IF(WEEKDAY(M$6,2)&gt;5,"w",IF(ISERROR(VLOOKUP(M$6,fériés,1,FALSE)),(SUM($H$1:M$1)&gt;SUM($F$8:$F8))*(SUM($H$1:M$1)&lt;=SUM($F$8:$F9))*1,"F"))</f>
        <v>0</v>
      </c>
      <c r="N9" s="65">
        <f ca="1">IF(WEEKDAY(N$6,2)&gt;5,"w",IF(ISERROR(VLOOKUP(N$6,fériés,1,FALSE)),(SUM($H$1:N$1)&gt;SUM($F$8:$F8))*(SUM($H$1:N$1)&lt;=SUM($F$8:$F9))*1,"F"))</f>
        <v>0</v>
      </c>
      <c r="O9" s="65">
        <f ca="1">IF(WEEKDAY(O$6,2)&gt;5,"w",IF(ISERROR(VLOOKUP(O$6,fériés,1,FALSE)),(SUM($H$1:O$1)&gt;SUM($F$8:$F8))*(SUM($H$1:O$1)&lt;=SUM($F$8:$F9))*1,"F"))</f>
        <v>0</v>
      </c>
      <c r="P9" s="65">
        <f ca="1">IF(WEEKDAY(P$6,2)&gt;5,"w",IF(ISERROR(VLOOKUP(P$6,fériés,1,FALSE)),(SUM($H$1:P$1)&gt;SUM($F$8:$F8))*(SUM($H$1:P$1)&lt;=SUM($F$8:$F9))*1,"F"))</f>
        <v>0</v>
      </c>
      <c r="Q9" s="65">
        <f ca="1">IF(WEEKDAY(Q$6,2)&gt;5,"w",IF(ISERROR(VLOOKUP(Q$6,fériés,1,FALSE)),(SUM($H$1:Q$1)&gt;SUM($F$8:$F8))*(SUM($H$1:Q$1)&lt;=SUM($F$8:$F9))*1,"F"))</f>
        <v>0</v>
      </c>
      <c r="R9" s="65">
        <f ca="1">IF(WEEKDAY(R$6,2)&gt;5,"w",IF(ISERROR(VLOOKUP(R$6,fériés,1,FALSE)),(SUM($H$1:R$1)&gt;SUM($F$8:$F8))*(SUM($H$1:R$1)&lt;=SUM($F$8:$F9))*1,"F"))</f>
        <v>0</v>
      </c>
      <c r="S9" s="65">
        <f ca="1">IF(WEEKDAY(S$6,2)&gt;5,"w",IF(ISERROR(VLOOKUP(S$6,fériés,1,FALSE)),(SUM($H$1:S$1)&gt;SUM($F$8:$F8))*(SUM($H$1:S$1)&lt;=SUM($F$8:$F9))*1,"F"))</f>
        <v>0</v>
      </c>
      <c r="T9" s="65">
        <f ca="1">IF(WEEKDAY(T$6,2)&gt;5,"w",IF(ISERROR(VLOOKUP(T$6,fériés,1,FALSE)),(SUM($H$1:T$1)&gt;SUM($F$8:$F8))*(SUM($H$1:T$1)&lt;=SUM($F$8:$F9))*1,"F"))</f>
        <v>0</v>
      </c>
      <c r="U9" s="65">
        <f ca="1">IF(WEEKDAY(U$6,2)&gt;5,"w",IF(ISERROR(VLOOKUP(U$6,fériés,1,FALSE)),(SUM($H$1:U$1)&gt;SUM($F$8:$F8))*(SUM($H$1:U$1)&lt;=SUM($F$8:$F9))*1,"F"))</f>
        <v>0</v>
      </c>
      <c r="V9" s="65">
        <f ca="1">IF(WEEKDAY(V$6,2)&gt;5,"w",IF(ISERROR(VLOOKUP(V$6,fériés,1,FALSE)),(SUM($H$1:V$1)&gt;SUM($F$8:$F8))*(SUM($H$1:V$1)&lt;=SUM($F$8:$F9))*1,"F"))</f>
        <v>0</v>
      </c>
      <c r="W9" s="65">
        <f ca="1">IF(WEEKDAY(W$6,2)&gt;5,"w",IF(ISERROR(VLOOKUP(W$6,fériés,1,FALSE)),(SUM($H$1:W$1)&gt;SUM($F$8:$F8))*(SUM($H$1:W$1)&lt;=SUM($F$8:$F9))*1,"F"))</f>
        <v>0</v>
      </c>
      <c r="X9" s="65">
        <f ca="1">IF(WEEKDAY(X$6,2)&gt;5,"w",IF(ISERROR(VLOOKUP(X$6,fériés,1,FALSE)),(SUM($H$1:X$1)&gt;SUM($F$8:$F8))*(SUM($H$1:X$1)&lt;=SUM($F$8:$F9))*1,"F"))</f>
        <v>0</v>
      </c>
      <c r="Y9" s="65">
        <f ca="1">IF(WEEKDAY(Y$6,2)&gt;5,"w",IF(ISERROR(VLOOKUP(Y$6,fériés,1,FALSE)),(SUM($H$1:Y$1)&gt;SUM($F$8:$F8))*(SUM($H$1:Y$1)&lt;=SUM($F$8:$F9))*1,"F"))</f>
        <v>0</v>
      </c>
      <c r="Z9" s="65">
        <f ca="1">IF(WEEKDAY(Z$6,2)&gt;5,"w",IF(ISERROR(VLOOKUP(Z$6,fériés,1,FALSE)),(SUM($H$1:Z$1)&gt;SUM($F$8:$F8))*(SUM($H$1:Z$1)&lt;=SUM($F$8:$F9))*1,"F"))</f>
        <v>0</v>
      </c>
      <c r="AA9" s="65">
        <f ca="1">IF(WEEKDAY(AA$6,2)&gt;5,"w",IF(ISERROR(VLOOKUP(AA$6,fériés,1,FALSE)),(SUM($H$1:AA$1)&gt;SUM($F$8:$F8))*(SUM($H$1:AA$1)&lt;=SUM($F$8:$F9))*1,"F"))</f>
        <v>0</v>
      </c>
      <c r="AB9" s="65">
        <f ca="1">IF(WEEKDAY(AB$6,2)&gt;5,"w",IF(ISERROR(VLOOKUP(AB$6,fériés,1,FALSE)),(SUM($H$1:AB$1)&gt;SUM($F$8:$F8))*(SUM($H$1:AB$1)&lt;=SUM($F$8:$F9))*1,"F"))</f>
        <v>0</v>
      </c>
      <c r="AC9" s="65">
        <f ca="1">IF(WEEKDAY(AC$6,2)&gt;5,"w",IF(ISERROR(VLOOKUP(AC$6,fériés,1,FALSE)),(SUM($H$1:AC$1)&gt;SUM($F$8:$F8))*(SUM($H$1:AC$1)&lt;=SUM($F$8:$F9))*1,"F"))</f>
        <v>0</v>
      </c>
      <c r="AD9" s="65">
        <f ca="1">IF(WEEKDAY(AD$6,2)&gt;5,"w",IF(ISERROR(VLOOKUP(AD$6,fériés,1,FALSE)),(SUM($H$1:AD$1)&gt;SUM($F$8:$F8))*(SUM($H$1:AD$1)&lt;=SUM($F$8:$F9))*1,"F"))</f>
        <v>0</v>
      </c>
      <c r="AE9" s="65">
        <f ca="1">IF(WEEKDAY(AE$6,2)&gt;5,"w",IF(ISERROR(VLOOKUP(AE$6,fériés,1,FALSE)),(SUM($H$1:AE$1)&gt;SUM($F$8:$F8))*(SUM($H$1:AE$1)&lt;=SUM($F$8:$F9))*1,"F"))</f>
        <v>0</v>
      </c>
      <c r="AF9" s="65">
        <f ca="1">IF(WEEKDAY(AF$6,2)&gt;5,"w",IF(ISERROR(VLOOKUP(AF$6,fériés,1,FALSE)),(SUM($H$1:AF$1)&gt;SUM($F$8:$F8))*(SUM($H$1:AF$1)&lt;=SUM($F$8:$F9))*1,"F"))</f>
        <v>0</v>
      </c>
      <c r="AG9" s="65">
        <f ca="1">IF(WEEKDAY(AG$6,2)&gt;5,"w",IF(ISERROR(VLOOKUP(AG$6,fériés,1,FALSE)),(SUM($H$1:AG$1)&gt;SUM($F$8:$F8))*(SUM($H$1:AG$1)&lt;=SUM($F$8:$F9))*1,"F"))</f>
        <v>0</v>
      </c>
      <c r="AH9" s="65">
        <f ca="1">IF(WEEKDAY(AH$6,2)&gt;5,"w",IF(ISERROR(VLOOKUP(AH$6,fériés,1,FALSE)),(SUM($H$1:AH$1)&gt;SUM($F$8:$F8))*(SUM($H$1:AH$1)&lt;=SUM($F$8:$F9))*1,"F"))</f>
        <v>0</v>
      </c>
      <c r="AI9" s="65">
        <f ca="1">IF(WEEKDAY(AI$6,2)&gt;5,"w",IF(ISERROR(VLOOKUP(AI$6,fériés,1,FALSE)),(SUM($H$1:AI$1)&gt;SUM($F$8:$F8))*(SUM($H$1:AI$1)&lt;=SUM($F$8:$F9))*1,"F"))</f>
        <v>0</v>
      </c>
      <c r="AJ9" s="65">
        <f ca="1">IF(WEEKDAY(AJ$6,2)&gt;5,"w",IF(ISERROR(VLOOKUP(AJ$6,fériés,1,FALSE)),(SUM($H$1:AJ$1)&gt;SUM($F$8:$F8))*(SUM($H$1:AJ$1)&lt;=SUM($F$8:$F9))*1,"F"))</f>
        <v>0</v>
      </c>
      <c r="AK9" s="65">
        <f ca="1">IF(WEEKDAY(AK$6,2)&gt;5,"w",IF(ISERROR(VLOOKUP(AK$6,fériés,1,FALSE)),(SUM($H$1:AK$1)&gt;SUM($F$8:$F8))*(SUM($H$1:AK$1)&lt;=SUM($F$8:$F9))*1,"F"))</f>
        <v>0</v>
      </c>
      <c r="AL9" s="65">
        <f ca="1">IF(WEEKDAY(AL$6,2)&gt;5,"w",IF(ISERROR(VLOOKUP(AL$6,fériés,1,FALSE)),(SUM($H$1:AL$1)&gt;SUM($F$8:$F8))*(SUM($H$1:AL$1)&lt;=SUM($F$8:$F9))*1,"F"))</f>
        <v>0</v>
      </c>
      <c r="AM9" s="65">
        <f ca="1">IF(WEEKDAY(AM$6,2)&gt;5,"w",IF(ISERROR(VLOOKUP(AM$6,fériés,1,FALSE)),(SUM($H$1:AM1)&gt;SUM($F$8:$F8))*(SUM($H$1:AM1)&lt;=SUM($F$8:$F9))*1,"F"))</f>
        <v>0</v>
      </c>
      <c r="AN9" s="65">
        <f ca="1">IF(WEEKDAY(AN$6,2)&gt;5,"w",IF(ISERROR(VLOOKUP(AN$6,fériés,1,FALSE)),(SUM($H$1:AN1)&gt;SUM($F$8:$F8))*(SUM($H$1:AN1)&lt;=SUM($F$8:$F9))*1,"F"))</f>
        <v>0</v>
      </c>
      <c r="AO9" s="65">
        <f ca="1">IF(WEEKDAY(AO$6,2)&gt;5,"w",IF(ISERROR(VLOOKUP(AO$6,fériés,1,FALSE)),(SUM($H$1:AO1)&gt;SUM($F$8:$F8))*(SUM($H$1:AO1)&lt;=SUM($F$8:$F9))*1,"F"))</f>
        <v>0</v>
      </c>
      <c r="AP9" s="65">
        <f ca="1">IF(WEEKDAY(AP$6,2)&gt;5,"w",IF(ISERROR(VLOOKUP(AP$6,fériés,1,FALSE)),(SUM($H$1:AP1)&gt;SUM($F$8:$F8))*(SUM($H$1:AP1)&lt;=SUM($F$8:$F9))*1,"F"))</f>
        <v>0</v>
      </c>
      <c r="AQ9" s="65">
        <f ca="1">IF(WEEKDAY(AQ$6,2)&gt;5,"w",IF(ISERROR(VLOOKUP(AQ$6,fériés,1,FALSE)),(SUM($H$1:AQ1)&gt;SUM($F$8:$F8))*(SUM($H$1:AQ1)&lt;=SUM($F$8:$F9))*1,"F"))</f>
        <v>0</v>
      </c>
      <c r="AR9" s="65">
        <f ca="1">IF(WEEKDAY(AR$6,2)&gt;5,"w",IF(ISERROR(VLOOKUP(AR$6,fériés,1,FALSE)),(SUM($H$1:AR1)&gt;SUM($F$8:$F8))*(SUM($H$1:AR1)&lt;=SUM($F$8:$F9))*1,"F"))</f>
        <v>0</v>
      </c>
      <c r="AS9" s="65">
        <f ca="1">IF(WEEKDAY(AS$6,2)&gt;5,"w",IF(ISERROR(VLOOKUP(AS$6,fériés,1,FALSE)),(SUM($H$1:AS1)&gt;SUM($F$8:$F8))*(SUM($H$1:AS1)&lt;=SUM($F$8:$F9))*1,"F"))</f>
        <v>0</v>
      </c>
      <c r="AT9" s="65">
        <f ca="1">IF(WEEKDAY(AT$6,2)&gt;5,"w",IF(ISERROR(VLOOKUP(AT$6,fériés,1,FALSE)),(SUM($H$1:AT1)&gt;SUM($F$8:$F8))*(SUM($H$1:AT1)&lt;=SUM($F$8:$F9))*1,"F"))</f>
        <v>0</v>
      </c>
      <c r="AU9" s="65">
        <f ca="1">IF(WEEKDAY(AU$6,2)&gt;5,"w",IF(ISERROR(VLOOKUP(AU$6,fériés,1,FALSE)),(SUM($H$1:AU1)&gt;SUM($F$8:$F8))*(SUM($H$1:AU1)&lt;=SUM($F$8:$F9))*1,"F"))</f>
        <v>0</v>
      </c>
      <c r="AV9" s="65">
        <f ca="1">IF(WEEKDAY(AV$6,2)&gt;5,"w",IF(ISERROR(VLOOKUP(AV$6,fériés,1,FALSE)),(SUM($H$1:AV1)&gt;SUM($F$8:$F8))*(SUM($H$1:AV1)&lt;=SUM($F$8:$F9))*1,"F"))</f>
        <v>0</v>
      </c>
      <c r="AW9" s="65">
        <f ca="1">IF(WEEKDAY(AW$6,2)&gt;5,"w",IF(ISERROR(VLOOKUP(AW$6,fériés,1,FALSE)),(SUM($H$1:AW1)&gt;SUM($F$8:$F8))*(SUM($H$1:AW1)&lt;=SUM($F$8:$F9))*1,"F"))</f>
        <v>0</v>
      </c>
      <c r="AX9" s="65">
        <f ca="1">IF(WEEKDAY(AX$6,2)&gt;5,"w",IF(ISERROR(VLOOKUP(AX$6,fériés,1,FALSE)),(SUM($H$1:AX1)&gt;SUM($F$8:$F8))*(SUM($H$1:AX1)&lt;=SUM($F$8:$F9))*1,"F"))</f>
        <v>0</v>
      </c>
      <c r="AY9" s="65">
        <f ca="1">IF(WEEKDAY(AY$6,2)&gt;5,"w",IF(ISERROR(VLOOKUP(AY$6,fériés,1,FALSE)),(SUM($H$1:AY1)&gt;SUM($F$8:$F8))*(SUM($H$1:AY1)&lt;=SUM($F$8:$F9))*1,"F"))</f>
        <v>0</v>
      </c>
      <c r="AZ9" s="65">
        <f ca="1">IF(WEEKDAY(AZ$6,2)&gt;5,"w",IF(ISERROR(VLOOKUP(AZ$6,fériés,1,FALSE)),(SUM($H$1:AZ1)&gt;SUM($F$8:$F8))*(SUM($H$1:AZ1)&lt;=SUM($F$8:$F9))*1,"F"))</f>
        <v>0</v>
      </c>
      <c r="BA9" s="65">
        <f ca="1">IF(WEEKDAY(BA$6,2)&gt;5,"w",IF(ISERROR(VLOOKUP(BA$6,fériés,1,FALSE)),(SUM($H$1:BA1)&gt;SUM($F$8:$F8))*(SUM($H$1:BA1)&lt;=SUM($F$8:$F9))*1,"F"))</f>
        <v>0</v>
      </c>
      <c r="BB9" s="65">
        <f ca="1">IF(WEEKDAY(BB$6,2)&gt;5,"w",IF(ISERROR(VLOOKUP(BB$6,fériés,1,FALSE)),(SUM($H$1:BB1)&gt;SUM($F$8:$F8))*(SUM($H$1:BB1)&lt;=SUM($F$8:$F9))*1,"F"))</f>
        <v>0</v>
      </c>
      <c r="BC9" s="65">
        <f ca="1">IF(WEEKDAY(BC$6,2)&gt;5,"w",IF(ISERROR(VLOOKUP(BC$6,fériés,1,FALSE)),(SUM($H$1:BC1)&gt;SUM($F$8:$F8))*(SUM($H$1:BC1)&lt;=SUM($F$8:$F9))*1,"F"))</f>
        <v>0</v>
      </c>
      <c r="BD9" s="65">
        <f ca="1">IF(WEEKDAY(BD$6,2)&gt;5,"w",IF(ISERROR(VLOOKUP(BD$6,fériés,1,FALSE)),(SUM($H$1:BD1)&gt;SUM($F$8:$F8))*(SUM($H$1:BD1)&lt;=SUM($F$8:$F9))*1,"F"))</f>
        <v>0</v>
      </c>
      <c r="BE9" s="65">
        <f ca="1">IF(WEEKDAY(BE$6,2)&gt;5,"w",IF(ISERROR(VLOOKUP(BE$6,fériés,1,FALSE)),(SUM($H$1:BE1)&gt;SUM($F$8:$F8))*(SUM($H$1:BE1)&lt;=SUM($F$8:$F9))*1,"F"))</f>
        <v>0</v>
      </c>
      <c r="BF9" s="65">
        <f ca="1">IF(WEEKDAY(BF$6,2)&gt;5,"w",IF(ISERROR(VLOOKUP(BF$6,fériés,1,FALSE)),(SUM($H$1:BF1)&gt;SUM($F$8:$F8))*(SUM($H$1:BF1)&lt;=SUM($F$8:$F9))*1,"F"))</f>
        <v>0</v>
      </c>
      <c r="BG9" s="65">
        <f ca="1">IF(WEEKDAY(BG$6,2)&gt;5,"w",IF(ISERROR(VLOOKUP(BG$6,fériés,1,FALSE)),(SUM($H$1:BG1)&gt;SUM($F$8:$F8))*(SUM($H$1:BG1)&lt;=SUM($F$8:$F9))*1,"F"))</f>
        <v>0</v>
      </c>
      <c r="BH9" s="65">
        <f ca="1">IF(WEEKDAY(BH$6,2)&gt;5,"w",IF(ISERROR(VLOOKUP(BH$6,fériés,1,FALSE)),(SUM($H$1:BH1)&gt;SUM($F$8:$F8))*(SUM($H$1:BH1)&lt;=SUM($F$8:$F9))*1,"F"))</f>
        <v>0</v>
      </c>
      <c r="BI9" s="65">
        <f ca="1">IF(WEEKDAY(BI$6,2)&gt;5,"w",IF(ISERROR(VLOOKUP(BI$6,fériés,1,FALSE)),(SUM($H$1:BI1)&gt;SUM($F$8:$F8))*(SUM($H$1:BI1)&lt;=SUM($F$8:$F9))*1,"F"))</f>
        <v>0</v>
      </c>
      <c r="BJ9" s="65">
        <f ca="1">IF(WEEKDAY(BJ$6,2)&gt;5,"w",IF(ISERROR(VLOOKUP(BJ$6,fériés,1,FALSE)),(SUM($H$1:BJ1)&gt;SUM($F$8:$F8))*(SUM($H$1:BJ1)&lt;=SUM($F$8:$F9))*1,"F"))</f>
        <v>0</v>
      </c>
      <c r="BK9" s="65">
        <f ca="1">IF(WEEKDAY(BK$6,2)&gt;5,"w",IF(ISERROR(VLOOKUP(BK$6,fériés,1,FALSE)),(SUM($H$1:BK1)&gt;SUM($F$8:$F8))*(SUM($H$1:BK1)&lt;=SUM($F$8:$F9))*1,"F"))</f>
        <v>0</v>
      </c>
      <c r="BL9" s="65">
        <f ca="1">IF(WEEKDAY(BL$6,2)&gt;5,"w",IF(ISERROR(VLOOKUP(BL$6,fériés,1,FALSE)),(SUM($H$1:BL1)&gt;SUM($F$8:$F8))*(SUM($H$1:BL1)&lt;=SUM($F$8:$F9))*1,"F"))</f>
        <v>0</v>
      </c>
      <c r="BM9" s="65">
        <f ca="1">IF(WEEKDAY(BM$6,2)&gt;5,"w",IF(ISERROR(VLOOKUP(BM$6,fériés,1,FALSE)),(SUM($H$1:BM1)&gt;SUM($F$8:$F8))*(SUM($H$1:BM1)&lt;=SUM($F$8:$F9))*1,"F"))</f>
        <v>0</v>
      </c>
      <c r="BN9" s="65" t="str">
        <f ca="1">IF(WEEKDAY(BN$6,2)&gt;5,"w",IF(ISERROR(VLOOKUP(BN$6,fériés,1,FALSE)),(SUM($H$1:BN1)&gt;SUM($F$8:$F8))*(SUM($H$1:BN1)&lt;=SUM($F$8:$F9))*1,"F"))</f>
        <v>w</v>
      </c>
      <c r="BO9" s="65" t="str">
        <f ca="1">IF(WEEKDAY(BO$6,2)&gt;5,"w",IF(ISERROR(VLOOKUP(BO$6,fériés,1,FALSE)),(SUM($H$1:BO1)&gt;SUM($F$8:$F8))*(SUM($H$1:BO1)&lt;=SUM($F$8:$F9))*1,"F"))</f>
        <v>w</v>
      </c>
      <c r="BP9" s="65" t="str">
        <f ca="1">IF(WEEKDAY(BP$6,2)&gt;5,"w",IF(ISERROR(VLOOKUP(BP$6,fériés,1,FALSE)),(SUM($H$1:BP1)&gt;SUM($F$8:$F8))*(SUM($H$1:BP1)&lt;=SUM($F$8:$F9))*1,"F"))</f>
        <v>w</v>
      </c>
      <c r="BQ9" s="65" t="str">
        <f ca="1">IF(WEEKDAY(BQ$6,2)&gt;5,"w",IF(ISERROR(VLOOKUP(BQ$6,fériés,1,FALSE)),(SUM($H$1:BQ1)&gt;SUM($F$8:$F8))*(SUM($H$1:BQ1)&lt;=SUM($F$8:$F9))*1,"F"))</f>
        <v>w</v>
      </c>
      <c r="BR9" s="65" t="str">
        <f ca="1">IF(WEEKDAY(BR$6,2)&gt;5,"w",IF(ISERROR(VLOOKUP(BR$6,fériés,1,FALSE)),(SUM($H$1:BR1)&gt;SUM($F$8:$F8))*(SUM($H$1:BR1)&lt;=SUM($F$8:$F9))*1,"F"))</f>
        <v>w</v>
      </c>
      <c r="BS9" s="65" t="str">
        <f ca="1">IF(WEEKDAY(BS$6,2)&gt;5,"w",IF(ISERROR(VLOOKUP(BS$6,fériés,1,FALSE)),(SUM($H$1:BS1)&gt;SUM($F$8:$F8))*(SUM($H$1:BS1)&lt;=SUM($F$8:$F9))*1,"F"))</f>
        <v>w</v>
      </c>
      <c r="BT9" s="65" t="str">
        <f ca="1">IF(WEEKDAY(BT$6,2)&gt;5,"w",IF(ISERROR(VLOOKUP(BT$6,fériés,1,FALSE)),(SUM($H$1:BT1)&gt;SUM($F$8:$F8))*(SUM($H$1:BT1)&lt;=SUM($F$8:$F9))*1,"F"))</f>
        <v>w</v>
      </c>
      <c r="BU9" s="65" t="str">
        <f ca="1">IF(WEEKDAY(BU$6,2)&gt;5,"w",IF(ISERROR(VLOOKUP(BU$6,fériés,1,FALSE)),(SUM($H$1:BU1)&gt;SUM($F$8:$F8))*(SUM($H$1:BU1)&lt;=SUM($F$8:$F9))*1,"F"))</f>
        <v>w</v>
      </c>
      <c r="BV9" s="65" t="str">
        <f ca="1">IF(WEEKDAY(BV$6,2)&gt;5,"w",IF(ISERROR(VLOOKUP(BV$6,fériés,1,FALSE)),(SUM($H$1:BV1)&gt;SUM($F$8:$F8))*(SUM($H$1:BV1)&lt;=SUM($F$8:$F9))*1,"F"))</f>
        <v>w</v>
      </c>
      <c r="BW9" s="65" t="str">
        <f ca="1">IF(WEEKDAY(BW$6,2)&gt;5,"w",IF(ISERROR(VLOOKUP(BW$6,fériés,1,FALSE)),(SUM($H$1:BW1)&gt;SUM($F$8:$F8))*(SUM($H$1:BW1)&lt;=SUM($F$8:$F9))*1,"F"))</f>
        <v>w</v>
      </c>
      <c r="BX9" s="65" t="str">
        <f ca="1">IF(WEEKDAY(BX$6,2)&gt;5,"w",IF(ISERROR(VLOOKUP(BX$6,fériés,1,FALSE)),(SUM($H$1:BX1)&gt;SUM($F$8:$F8))*(SUM($H$1:BX1)&lt;=SUM($F$8:$F9))*1,"F"))</f>
        <v>w</v>
      </c>
      <c r="BY9" s="65" t="str">
        <f ca="1">IF(WEEKDAY(BY$6,2)&gt;5,"w",IF(ISERROR(VLOOKUP(BY$6,fériés,1,FALSE)),(SUM($H$1:BY1)&gt;SUM($F$8:$F8))*(SUM($H$1:BY1)&lt;=SUM($F$8:$F9))*1,"F"))</f>
        <v>w</v>
      </c>
      <c r="BZ9" s="65" t="str">
        <f ca="1">IF(WEEKDAY(BZ$6,2)&gt;5,"w",IF(ISERROR(VLOOKUP(BZ$6,fériés,1,FALSE)),(SUM($H$1:BZ1)&gt;SUM($F$8:$F8))*(SUM($H$1:BZ1)&lt;=SUM($F$8:$F9))*1,"F"))</f>
        <v>w</v>
      </c>
      <c r="CA9" s="65" t="str">
        <f ca="1">IF(WEEKDAY(CA$6,2)&gt;5,"w",IF(ISERROR(VLOOKUP(CA$6,fériés,1,FALSE)),(SUM($H$1:CA1)&gt;SUM($F$8:$F8))*(SUM($H$1:CA1)&lt;=SUM($F$8:$F9))*1,"F"))</f>
        <v>w</v>
      </c>
      <c r="CB9" s="65" t="str">
        <f ca="1">IF(WEEKDAY(CB$6,2)&gt;5,"w",IF(ISERROR(VLOOKUP(CB$6,fériés,1,FALSE)),(SUM($H$1:CB1)&gt;SUM($F$8:$F8))*(SUM($H$1:CB1)&lt;=SUM($F$8:$F9))*1,"F"))</f>
        <v>w</v>
      </c>
      <c r="CC9" s="65" t="str">
        <f ca="1">IF(WEEKDAY(CC$6,2)&gt;5,"w",IF(ISERROR(VLOOKUP(CC$6,fériés,1,FALSE)),(SUM($H$1:CC1)&gt;SUM($F$8:$F8))*(SUM($H$1:CC1)&lt;=SUM($F$8:$F9))*1,"F"))</f>
        <v>w</v>
      </c>
      <c r="CD9" s="65" t="str">
        <f ca="1">IF(WEEKDAY(CD$6,2)&gt;5,"w",IF(ISERROR(VLOOKUP(CD$6,fériés,1,FALSE)),(SUM($H$1:CD1)&gt;SUM($F$8:$F8))*(SUM($H$1:CD1)&lt;=SUM($F$8:$F9))*1,"F"))</f>
        <v>w</v>
      </c>
      <c r="CE9" s="65" t="str">
        <f ca="1">IF(WEEKDAY(CE$6,2)&gt;5,"w",IF(ISERROR(VLOOKUP(CE$6,fériés,1,FALSE)),(SUM($H$1:CE1)&gt;SUM($F$8:$F8))*(SUM($H$1:CE1)&lt;=SUM($F$8:$F9))*1,"F"))</f>
        <v>w</v>
      </c>
      <c r="CF9" s="65" t="str">
        <f ca="1">IF(WEEKDAY(CF$6,2)&gt;5,"w",IF(ISERROR(VLOOKUP(CF$6,fériés,1,FALSE)),(SUM($H$1:CF1)&gt;SUM($F$8:$F8))*(SUM($H$1:CF1)&lt;=SUM($F$8:$F9))*1,"F"))</f>
        <v>w</v>
      </c>
      <c r="CG9" s="65" t="str">
        <f ca="1">IF(WEEKDAY(CG$6,2)&gt;5,"w",IF(ISERROR(VLOOKUP(CG$6,fériés,1,FALSE)),(SUM($H$1:CG1)&gt;SUM($F$8:$F8))*(SUM($H$1:CG1)&lt;=SUM($F$8:$F9))*1,"F"))</f>
        <v>w</v>
      </c>
      <c r="CH9" s="65">
        <f ca="1">IF(WEEKDAY(CH$6,2)&gt;5,"w",IF(ISERROR(VLOOKUP(CH$6,fériés,1,FALSE)),(SUM($H$1:CH1)&gt;SUM($F$8:$F8))*(SUM($H$1:CH1)&lt;=SUM($F$8:$F9))*1,"F"))</f>
        <v>0</v>
      </c>
      <c r="CI9" s="65">
        <f ca="1">IF(WEEKDAY(CI$6,2)&gt;5,"w",IF(ISERROR(VLOOKUP(CI$6,fériés,1,FALSE)),(SUM($H$1:CI1)&gt;SUM($F$8:$F8))*(SUM($H$1:CI1)&lt;=SUM($F$8:$F9))*1,"F"))</f>
        <v>0</v>
      </c>
      <c r="CJ9" s="65">
        <f ca="1">IF(WEEKDAY(CJ$6,2)&gt;5,"w",IF(ISERROR(VLOOKUP(CJ$6,fériés,1,FALSE)),(SUM($H$1:CJ1)&gt;SUM($F$8:$F8))*(SUM($H$1:CJ1)&lt;=SUM($F$8:$F9))*1,"F"))</f>
        <v>0</v>
      </c>
      <c r="CK9" s="65">
        <f ca="1">IF(WEEKDAY(CK$6,2)&gt;5,"w",IF(ISERROR(VLOOKUP(CK$6,fériés,1,FALSE)),(SUM($H$1:CK1)&gt;SUM($F$8:$F8))*(SUM($H$1:CK1)&lt;=SUM($F$8:$F9))*1,"F"))</f>
        <v>0</v>
      </c>
      <c r="CL9" s="65">
        <f ca="1">IF(WEEKDAY(CL$6,2)&gt;5,"w",IF(ISERROR(VLOOKUP(CL$6,fériés,1,FALSE)),(SUM($H$1:CL1)&gt;SUM($F$8:$F8))*(SUM($H$1:CL1)&lt;=SUM($F$8:$F9))*1,"F"))</f>
        <v>0</v>
      </c>
      <c r="CM9" s="65">
        <f ca="1">IF(WEEKDAY(CM$6,2)&gt;5,"w",IF(ISERROR(VLOOKUP(CM$6,fériés,1,FALSE)),(SUM($H$1:CM1)&gt;SUM($F$8:$F8))*(SUM($H$1:CM1)&lt;=SUM($F$8:$F9))*1,"F"))</f>
        <v>0</v>
      </c>
      <c r="CN9" s="65">
        <f ca="1">IF(WEEKDAY(CN$6,2)&gt;5,"w",IF(ISERROR(VLOOKUP(CN$6,fériés,1,FALSE)),(SUM($H$1:CN1)&gt;SUM($F$8:$F8))*(SUM($H$1:CN1)&lt;=SUM($F$8:$F9))*1,"F"))</f>
        <v>0</v>
      </c>
      <c r="CO9" s="65">
        <f ca="1">IF(WEEKDAY(CO$6,2)&gt;5,"w",IF(ISERROR(VLOOKUP(CO$6,fériés,1,FALSE)),(SUM($H$1:CO1)&gt;SUM($F$8:$F8))*(SUM($H$1:CO1)&lt;=SUM($F$8:$F9))*1,"F"))</f>
        <v>0</v>
      </c>
      <c r="CP9" s="65">
        <f ca="1">IF(WEEKDAY(CP$6,2)&gt;5,"w",IF(ISERROR(VLOOKUP(CP$6,fériés,1,FALSE)),(SUM($H$1:CP1)&gt;SUM($F$8:$F8))*(SUM($H$1:CP1)&lt;=SUM($F$8:$F9))*1,"F"))</f>
        <v>0</v>
      </c>
      <c r="CQ9" s="65">
        <f ca="1">IF(WEEKDAY(CQ$6,2)&gt;5,"w",IF(ISERROR(VLOOKUP(CQ$6,fériés,1,FALSE)),(SUM($H$1:CQ1)&gt;SUM($F$8:$F8))*(SUM($H$1:CQ1)&lt;=SUM($F$8:$F9))*1,"F"))</f>
        <v>0</v>
      </c>
      <c r="CR9" s="65">
        <f ca="1">IF(WEEKDAY(CR$6,2)&gt;5,"w",IF(ISERROR(VLOOKUP(CR$6,fériés,1,FALSE)),(SUM($H$1:CR1)&gt;SUM($F$8:$F8))*(SUM($H$1:CR1)&lt;=SUM($F$8:$F9))*1,"F"))</f>
        <v>0</v>
      </c>
      <c r="CS9" s="65">
        <f ca="1">IF(WEEKDAY(CS$6,2)&gt;5,"w",IF(ISERROR(VLOOKUP(CS$6,fériés,1,FALSE)),(SUM($H$1:CS1)&gt;SUM($F$8:$F8))*(SUM($H$1:CS1)&lt;=SUM($F$8:$F9))*1,"F"))</f>
        <v>0</v>
      </c>
      <c r="CT9" s="65">
        <f ca="1">IF(WEEKDAY(CT$6,2)&gt;5,"w",IF(ISERROR(VLOOKUP(CT$6,fériés,1,FALSE)),(SUM($H$1:CT1)&gt;SUM($F$8:$F8))*(SUM($H$1:CT1)&lt;=SUM($F$8:$F9))*1,"F"))</f>
        <v>0</v>
      </c>
      <c r="CU9" s="65">
        <f ca="1">IF(WEEKDAY(CU$6,2)&gt;5,"w",IF(ISERROR(VLOOKUP(CU$6,fériés,1,FALSE)),(SUM($H$1:CU1)&gt;SUM($F$8:$F8))*(SUM($H$1:CU1)&lt;=SUM($F$8:$F9))*1,"F"))</f>
        <v>0</v>
      </c>
      <c r="CV9" s="65">
        <f ca="1">IF(WEEKDAY(CV$6,2)&gt;5,"w",IF(ISERROR(VLOOKUP(CV$6,fériés,1,FALSE)),(SUM($H$1:CV1)&gt;SUM($F$8:$F8))*(SUM($H$1:CV1)&lt;=SUM($F$8:$F9))*1,"F"))</f>
        <v>0</v>
      </c>
      <c r="CW9" s="65">
        <f ca="1">IF(WEEKDAY(CW$6,2)&gt;5,"w",IF(ISERROR(VLOOKUP(CW$6,fériés,1,FALSE)),(SUM($H$1:CW1)&gt;SUM($F$8:$F8))*(SUM($H$1:CW1)&lt;=SUM($F$8:$F9))*1,"F"))</f>
        <v>0</v>
      </c>
      <c r="CX9" s="65">
        <f ca="1">IF(WEEKDAY(CX$6,2)&gt;5,"w",IF(ISERROR(VLOOKUP(CX$6,fériés,1,FALSE)),(SUM($H$1:CX1)&gt;SUM($F$8:$F8))*(SUM($H$1:CX1)&lt;=SUM($F$8:$F9))*1,"F"))</f>
        <v>0</v>
      </c>
      <c r="CY9" s="65">
        <f ca="1">IF(WEEKDAY(CY$6,2)&gt;5,"w",IF(ISERROR(VLOOKUP(CY$6,fériés,1,FALSE)),(SUM($H$1:CY1)&gt;SUM($F$8:$F8))*(SUM($H$1:CY1)&lt;=SUM($F$8:$F9))*1,"F"))</f>
        <v>0</v>
      </c>
      <c r="CZ9" s="65">
        <f ca="1">IF(WEEKDAY(CZ$6,2)&gt;5,"w",IF(ISERROR(VLOOKUP(CZ$6,fériés,1,FALSE)),(SUM($H$1:CZ1)&gt;SUM($F$8:$F8))*(SUM($H$1:CZ1)&lt;=SUM($F$8:$F9))*1,"F"))</f>
        <v>0</v>
      </c>
      <c r="DA9" s="65">
        <f ca="1">IF(WEEKDAY(DA$6,2)&gt;5,"w",IF(ISERROR(VLOOKUP(DA$6,fériés,1,FALSE)),(SUM($H$1:DA1)&gt;SUM($F$8:$F8))*(SUM($H$1:DA1)&lt;=SUM($F$8:$F9))*1,"F"))</f>
        <v>0</v>
      </c>
      <c r="DB9" s="65">
        <f ca="1">IF(WEEKDAY(DB$6,2)&gt;5,"w",IF(ISERROR(VLOOKUP(DB$6,fériés,1,FALSE)),(SUM($H$1:DB1)&gt;SUM($F$8:$F8))*(SUM($H$1:DB1)&lt;=SUM($F$8:$F9))*1,"F"))</f>
        <v>0</v>
      </c>
      <c r="DC9" s="65">
        <f ca="1">IF(WEEKDAY(DC$6,2)&gt;5,"w",IF(ISERROR(VLOOKUP(DC$6,fériés,1,FALSE)),(SUM($H$1:DC1)&gt;SUM($F$8:$F8))*(SUM($H$1:DC1)&lt;=SUM($F$8:$F9))*1,"F"))</f>
        <v>0</v>
      </c>
      <c r="DD9" s="65">
        <f ca="1">IF(WEEKDAY(DD$6,2)&gt;5,"w",IF(ISERROR(VLOOKUP(DD$6,fériés,1,FALSE)),(SUM($H$1:DD1)&gt;SUM($F$8:$F8))*(SUM($H$1:DD1)&lt;=SUM($F$8:$F9))*1,"F"))</f>
        <v>0</v>
      </c>
      <c r="DE9" s="65">
        <f ca="1">IF(WEEKDAY(DE$6,2)&gt;5,"w",IF(ISERROR(VLOOKUP(DE$6,fériés,1,FALSE)),(SUM($H$1:DE1)&gt;SUM($F$8:$F8))*(SUM($H$1:DE1)&lt;=SUM($F$8:$F9))*1,"F"))</f>
        <v>0</v>
      </c>
      <c r="DF9" s="65">
        <f ca="1">IF(WEEKDAY(DF$6,2)&gt;5,"w",IF(ISERROR(VLOOKUP(DF$6,fériés,1,FALSE)),(SUM($H$1:DF1)&gt;SUM($F$8:$F8))*(SUM($H$1:DF1)&lt;=SUM($F$8:$F9))*1,"F"))</f>
        <v>0</v>
      </c>
      <c r="DG9" s="65">
        <f ca="1">IF(WEEKDAY(DG$6,2)&gt;5,"w",IF(ISERROR(VLOOKUP(DG$6,fériés,1,FALSE)),(SUM($H$1:DG1)&gt;SUM($F$8:$F8))*(SUM($H$1:DG1)&lt;=SUM($F$8:$F9))*1,"F"))</f>
        <v>0</v>
      </c>
      <c r="DH9" s="65">
        <f ca="1">IF(WEEKDAY(DH$6,2)&gt;5,"w",IF(ISERROR(VLOOKUP(DH$6,fériés,1,FALSE)),(SUM($H$1:DH1)&gt;SUM($F$8:$F8))*(SUM($H$1:DH1)&lt;=SUM($F$8:$F9))*1,"F"))</f>
        <v>0</v>
      </c>
      <c r="DI9" s="65">
        <f ca="1">IF(WEEKDAY(DI$6,2)&gt;5,"w",IF(ISERROR(VLOOKUP(DI$6,fériés,1,FALSE)),(SUM($H$1:DI1)&gt;SUM($F$8:$F8))*(SUM($H$1:DI1)&lt;=SUM($F$8:$F9))*1,"F"))</f>
        <v>0</v>
      </c>
      <c r="DJ9" s="65">
        <f ca="1">IF(WEEKDAY(DJ$6,2)&gt;5,"w",IF(ISERROR(VLOOKUP(DJ$6,fériés,1,FALSE)),(SUM($H$1:DJ1)&gt;SUM($F$8:$F8))*(SUM($H$1:DJ1)&lt;=SUM($F$8:$F9))*1,"F"))</f>
        <v>0</v>
      </c>
      <c r="DK9" s="65">
        <f ca="1">IF(WEEKDAY(DK$6,2)&gt;5,"w",IF(ISERROR(VLOOKUP(DK$6,fériés,1,FALSE)),(SUM($H$1:DK1)&gt;SUM($F$8:$F8))*(SUM($H$1:DK1)&lt;=SUM($F$8:$F9))*1,"F"))</f>
        <v>0</v>
      </c>
      <c r="DL9" s="65">
        <f ca="1">IF(WEEKDAY(DL$6,2)&gt;5,"w",IF(ISERROR(VLOOKUP(DL$6,fériés,1,FALSE)),(SUM($H$1:DL1)&gt;SUM($F$8:$F8))*(SUM($H$1:DL1)&lt;=SUM($F$8:$F9))*1,"F"))</f>
        <v>0</v>
      </c>
      <c r="DM9" s="65">
        <f ca="1">IF(WEEKDAY(DM$6,2)&gt;5,"w",IF(ISERROR(VLOOKUP(DM$6,fériés,1,FALSE)),(SUM($H$1:DM1)&gt;SUM($F$8:$F8))*(SUM($H$1:DM1)&lt;=SUM($F$8:$F9))*1,"F"))</f>
        <v>0</v>
      </c>
      <c r="DN9" s="65">
        <f ca="1">IF(WEEKDAY(DN$6,2)&gt;5,"w",IF(ISERROR(VLOOKUP(DN$6,fériés,1,FALSE)),(SUM($H$1:DN1)&gt;SUM($F$8:$F8))*(SUM($H$1:DN1)&lt;=SUM($F$8:$F9))*1,"F"))</f>
        <v>0</v>
      </c>
      <c r="DO9" s="65">
        <f ca="1">IF(WEEKDAY(DO$6,2)&gt;5,"w",IF(ISERROR(VLOOKUP(DO$6,fériés,1,FALSE)),(SUM($H$1:DO1)&gt;SUM($F$8:$F8))*(SUM($H$1:DO1)&lt;=SUM($F$8:$F9))*1,"F"))</f>
        <v>0</v>
      </c>
      <c r="DP9" s="65">
        <f ca="1">IF(WEEKDAY(DP$6,2)&gt;5,"w",IF(ISERROR(VLOOKUP(DP$6,fériés,1,FALSE)),(SUM($H$1:DP1)&gt;SUM($F$8:$F8))*(SUM($H$1:DP1)&lt;=SUM($F$8:$F9))*1,"F"))</f>
        <v>0</v>
      </c>
      <c r="DQ9" s="65">
        <f ca="1">IF(WEEKDAY(DQ$6,2)&gt;5,"w",IF(ISERROR(VLOOKUP(DQ$6,fériés,1,FALSE)),(SUM($H$1:DQ1)&gt;SUM($F$8:$F8))*(SUM($H$1:DQ1)&lt;=SUM($F$8:$F9))*1,"F"))</f>
        <v>0</v>
      </c>
      <c r="DR9" s="65">
        <f ca="1">IF(WEEKDAY(DR$6,2)&gt;5,"w",IF(ISERROR(VLOOKUP(DR$6,fériés,1,FALSE)),(SUM($H$1:DR1)&gt;SUM($F$8:$F8))*(SUM($H$1:DR1)&lt;=SUM($F$8:$F9))*1,"F"))</f>
        <v>0</v>
      </c>
      <c r="DS9" s="65">
        <f ca="1">IF(WEEKDAY(DS$6,2)&gt;5,"w",IF(ISERROR(VLOOKUP(DS$6,fériés,1,FALSE)),(SUM($H$1:DS1)&gt;SUM($F$8:$F8))*(SUM($H$1:DS1)&lt;=SUM($F$8:$F9))*1,"F"))</f>
        <v>0</v>
      </c>
      <c r="DT9" s="65">
        <f ca="1">IF(WEEKDAY(DT$6,2)&gt;5,"w",IF(ISERROR(VLOOKUP(DT$6,fériés,1,FALSE)),(SUM($H$1:DT1)&gt;SUM($F$8:$F8))*(SUM($H$1:DT1)&lt;=SUM($F$8:$F9))*1,"F"))</f>
        <v>0</v>
      </c>
      <c r="DU9" s="65">
        <f ca="1">IF(WEEKDAY(DU$6,2)&gt;5,"w",IF(ISERROR(VLOOKUP(DU$6,fériés,1,FALSE)),(SUM($H$1:DU1)&gt;SUM($F$8:$F8))*(SUM($H$1:DU1)&lt;=SUM($F$8:$F9))*1,"F"))</f>
        <v>0</v>
      </c>
      <c r="DV9" s="65">
        <f ca="1">IF(WEEKDAY(DV$6,2)&gt;5,"w",IF(ISERROR(VLOOKUP(DV$6,fériés,1,FALSE)),(SUM($H$1:DV1)&gt;SUM($F$8:$F8))*(SUM($H$1:DV1)&lt;=SUM($F$8:$F9))*1,"F"))</f>
        <v>0</v>
      </c>
      <c r="DW9" s="65">
        <f ca="1">IF(WEEKDAY(DW$6,2)&gt;5,"w",IF(ISERROR(VLOOKUP(DW$6,fériés,1,FALSE)),(SUM($H$1:DW1)&gt;SUM($F$8:$F8))*(SUM($H$1:DW1)&lt;=SUM($F$8:$F9))*1,"F"))</f>
        <v>0</v>
      </c>
      <c r="DX9" s="65">
        <f ca="1">IF(WEEKDAY(DX$6,2)&gt;5,"w",IF(ISERROR(VLOOKUP(DX$6,fériés,1,FALSE)),(SUM($H$1:DX1)&gt;SUM($F$8:$F8))*(SUM($H$1:DX1)&lt;=SUM($F$8:$F9))*1,"F"))</f>
        <v>0</v>
      </c>
      <c r="DY9" s="65">
        <f ca="1">IF(WEEKDAY(DY$6,2)&gt;5,"w",IF(ISERROR(VLOOKUP(DY$6,fériés,1,FALSE)),(SUM($H$1:DY1)&gt;SUM($F$8:$F8))*(SUM($H$1:DY1)&lt;=SUM($F$8:$F9))*1,"F"))</f>
        <v>0</v>
      </c>
      <c r="DZ9" s="65">
        <f ca="1">IF(WEEKDAY(DZ$6,2)&gt;5,"w",IF(ISERROR(VLOOKUP(DZ$6,fériés,1,FALSE)),(SUM($H$1:DZ1)&gt;SUM($F$8:$F8))*(SUM($H$1:DZ1)&lt;=SUM($F$8:$F9))*1,"F"))</f>
        <v>0</v>
      </c>
      <c r="EA9" s="65">
        <f ca="1">IF(WEEKDAY(EA$6,2)&gt;5,"w",IF(ISERROR(VLOOKUP(EA$6,fériés,1,FALSE)),(SUM($H$1:EA1)&gt;SUM($F$8:$F8))*(SUM($H$1:EA1)&lt;=SUM($F$8:$F9))*1,"F"))</f>
        <v>0</v>
      </c>
      <c r="EB9" s="65">
        <f ca="1">IF(WEEKDAY(EB$6,2)&gt;5,"w",IF(ISERROR(VLOOKUP(EB$6,fériés,1,FALSE)),(SUM($H$1:EB1)&gt;SUM($F$8:$F8))*(SUM($H$1:EB1)&lt;=SUM($F$8:$F9))*1,"F"))</f>
        <v>0</v>
      </c>
      <c r="EC9" s="65">
        <f ca="1">IF(WEEKDAY(EC$6,2)&gt;5,"w",IF(ISERROR(VLOOKUP(EC$6,fériés,1,FALSE)),(SUM($H$1:EC1)&gt;SUM($F$8:$F8))*(SUM($H$1:EC1)&lt;=SUM($F$8:$F9))*1,"F"))</f>
        <v>0</v>
      </c>
      <c r="ED9" s="65">
        <f ca="1">IF(WEEKDAY(ED$6,2)&gt;5,"w",IF(ISERROR(VLOOKUP(ED$6,fériés,1,FALSE)),(SUM($H$1:ED1)&gt;SUM($F$8:$F8))*(SUM($H$1:ED1)&lt;=SUM($F$8:$F9))*1,"F"))</f>
        <v>0</v>
      </c>
      <c r="EE9" s="65">
        <f ca="1">IF(WEEKDAY(EE$6,2)&gt;5,"w",IF(ISERROR(VLOOKUP(EE$6,fériés,1,FALSE)),(SUM($H$1:EE1)&gt;SUM($F$8:$F8))*(SUM($H$1:EE1)&lt;=SUM($F$8:$F9))*1,"F"))</f>
        <v>0</v>
      </c>
      <c r="EF9" s="65" t="str">
        <f ca="1">IF(WEEKDAY(EF$6,2)&gt;5,"w",IF(ISERROR(VLOOKUP(EF$6,fériés,1,FALSE)),(SUM($H$1:EF1)&gt;SUM($F$8:$F8))*(SUM($H$1:EF1)&lt;=SUM($F$8:$F9))*1,"F"))</f>
        <v>w</v>
      </c>
      <c r="EG9" s="65" t="str">
        <f ca="1">IF(WEEKDAY(EG$6,2)&gt;5,"w",IF(ISERROR(VLOOKUP(EG$6,fériés,1,FALSE)),(SUM($H$1:EG1)&gt;SUM($F$8:$F8))*(SUM($H$1:EG1)&lt;=SUM($F$8:$F9))*1,"F"))</f>
        <v>w</v>
      </c>
      <c r="EH9" s="65" t="str">
        <f ca="1">IF(WEEKDAY(EH$6,2)&gt;5,"w",IF(ISERROR(VLOOKUP(EH$6,fériés,1,FALSE)),(SUM($H$1:EH1)&gt;SUM($F$8:$F8))*(SUM($H$1:EH1)&lt;=SUM($F$8:$F9))*1,"F"))</f>
        <v>w</v>
      </c>
      <c r="EI9" s="65" t="str">
        <f ca="1">IF(WEEKDAY(EI$6,2)&gt;5,"w",IF(ISERROR(VLOOKUP(EI$6,fériés,1,FALSE)),(SUM($H$1:EI1)&gt;SUM($F$8:$F8))*(SUM($H$1:EI1)&lt;=SUM($F$8:$F9))*1,"F"))</f>
        <v>w</v>
      </c>
      <c r="EJ9" s="65" t="str">
        <f ca="1">IF(WEEKDAY(EJ$6,2)&gt;5,"w",IF(ISERROR(VLOOKUP(EJ$6,fériés,1,FALSE)),(SUM($H$1:EJ1)&gt;SUM($F$8:$F8))*(SUM($H$1:EJ1)&lt;=SUM($F$8:$F9))*1,"F"))</f>
        <v>w</v>
      </c>
      <c r="EK9" s="65" t="str">
        <f ca="1">IF(WEEKDAY(EK$6,2)&gt;5,"w",IF(ISERROR(VLOOKUP(EK$6,fériés,1,FALSE)),(SUM($H$1:EK1)&gt;SUM($F$8:$F8))*(SUM($H$1:EK1)&lt;=SUM($F$8:$F9))*1,"F"))</f>
        <v>w</v>
      </c>
      <c r="EL9" s="65" t="str">
        <f ca="1">IF(WEEKDAY(EL$6,2)&gt;5,"w",IF(ISERROR(VLOOKUP(EL$6,fériés,1,FALSE)),(SUM($H$1:EL1)&gt;SUM($F$8:$F8))*(SUM($H$1:EL1)&lt;=SUM($F$8:$F9))*1,"F"))</f>
        <v>w</v>
      </c>
      <c r="EM9" s="65" t="str">
        <f ca="1">IF(WEEKDAY(EM$6,2)&gt;5,"w",IF(ISERROR(VLOOKUP(EM$6,fériés,1,FALSE)),(SUM($H$1:EM1)&gt;SUM($F$8:$F8))*(SUM($H$1:EM1)&lt;=SUM($F$8:$F9))*1,"F"))</f>
        <v>w</v>
      </c>
      <c r="EN9" s="65" t="str">
        <f ca="1">IF(WEEKDAY(EN$6,2)&gt;5,"w",IF(ISERROR(VLOOKUP(EN$6,fériés,1,FALSE)),(SUM($H$1:EN1)&gt;SUM($F$8:$F8))*(SUM($H$1:EN1)&lt;=SUM($F$8:$F9))*1,"F"))</f>
        <v>w</v>
      </c>
      <c r="EO9" s="65" t="str">
        <f ca="1">IF(WEEKDAY(EO$6,2)&gt;5,"w",IF(ISERROR(VLOOKUP(EO$6,fériés,1,FALSE)),(SUM($H$1:EO1)&gt;SUM($F$8:$F8))*(SUM($H$1:EO1)&lt;=SUM($F$8:$F9))*1,"F"))</f>
        <v>w</v>
      </c>
      <c r="EP9" s="65" t="str">
        <f ca="1">IF(WEEKDAY(EP$6,2)&gt;5,"w",IF(ISERROR(VLOOKUP(EP$6,fériés,1,FALSE)),(SUM($H$1:EP1)&gt;SUM($F$8:$F8))*(SUM($H$1:EP1)&lt;=SUM($F$8:$F9))*1,"F"))</f>
        <v>w</v>
      </c>
      <c r="EQ9" s="65" t="str">
        <f ca="1">IF(WEEKDAY(EQ$6,2)&gt;5,"w",IF(ISERROR(VLOOKUP(EQ$6,fériés,1,FALSE)),(SUM($H$1:EQ1)&gt;SUM($F$8:$F8))*(SUM($H$1:EQ1)&lt;=SUM($F$8:$F9))*1,"F"))</f>
        <v>w</v>
      </c>
      <c r="ER9" s="65" t="str">
        <f ca="1">IF(WEEKDAY(ER$6,2)&gt;5,"w",IF(ISERROR(VLOOKUP(ER$6,fériés,1,FALSE)),(SUM($H$1:ER1)&gt;SUM($F$8:$F8))*(SUM($H$1:ER1)&lt;=SUM($F$8:$F9))*1,"F"))</f>
        <v>w</v>
      </c>
      <c r="ES9" s="65" t="str">
        <f ca="1">IF(WEEKDAY(ES$6,2)&gt;5,"w",IF(ISERROR(VLOOKUP(ES$6,fériés,1,FALSE)),(SUM($H$1:ES1)&gt;SUM($F$8:$F8))*(SUM($H$1:ES1)&lt;=SUM($F$8:$F9))*1,"F"))</f>
        <v>w</v>
      </c>
      <c r="ET9" s="65" t="str">
        <f ca="1">IF(WEEKDAY(ET$6,2)&gt;5,"w",IF(ISERROR(VLOOKUP(ET$6,fériés,1,FALSE)),(SUM($H$1:ET1)&gt;SUM($F$8:$F8))*(SUM($H$1:ET1)&lt;=SUM($F$8:$F9))*1,"F"))</f>
        <v>w</v>
      </c>
      <c r="EU9" s="65" t="str">
        <f ca="1">IF(WEEKDAY(EU$6,2)&gt;5,"w",IF(ISERROR(VLOOKUP(EU$6,fériés,1,FALSE)),(SUM($H$1:EU1)&gt;SUM($F$8:$F8))*(SUM($H$1:EU1)&lt;=SUM($F$8:$F9))*1,"F"))</f>
        <v>w</v>
      </c>
      <c r="EV9" s="65" t="str">
        <f ca="1">IF(WEEKDAY(EV$6,2)&gt;5,"w",IF(ISERROR(VLOOKUP(EV$6,fériés,1,FALSE)),(SUM($H$1:EV1)&gt;SUM($F$8:$F8))*(SUM($H$1:EV1)&lt;=SUM($F$8:$F9))*1,"F"))</f>
        <v>w</v>
      </c>
      <c r="EW9" s="65" t="str">
        <f ca="1">IF(WEEKDAY(EW$6,2)&gt;5,"w",IF(ISERROR(VLOOKUP(EW$6,fériés,1,FALSE)),(SUM($H$1:EW1)&gt;SUM($F$8:$F8))*(SUM($H$1:EW1)&lt;=SUM($F$8:$F9))*1,"F"))</f>
        <v>w</v>
      </c>
      <c r="EX9" s="65" t="str">
        <f ca="1">IF(WEEKDAY(EX$6,2)&gt;5,"w",IF(ISERROR(VLOOKUP(EX$6,fériés,1,FALSE)),(SUM($H$1:EX1)&gt;SUM($F$8:$F8))*(SUM($H$1:EX1)&lt;=SUM($F$8:$F9))*1,"F"))</f>
        <v>w</v>
      </c>
      <c r="EY9" s="65" t="str">
        <f ca="1">IF(WEEKDAY(EY$6,2)&gt;5,"w",IF(ISERROR(VLOOKUP(EY$6,fériés,1,FALSE)),(SUM($H$1:EY1)&gt;SUM($F$8:$F8))*(SUM($H$1:EY1)&lt;=SUM($F$8:$F9))*1,"F"))</f>
        <v>w</v>
      </c>
      <c r="EZ9" s="65">
        <f ca="1">IF(WEEKDAY(EZ$6,2)&gt;5,"w",IF(ISERROR(VLOOKUP(EZ$6,fériés,1,FALSE)),(SUM($H$1:EZ1)&gt;SUM($F$8:$F8))*(SUM($H$1:EZ1)&lt;=SUM($F$8:$F9))*1,"F"))</f>
        <v>0</v>
      </c>
      <c r="FA9" s="65">
        <f ca="1">IF(WEEKDAY(FA$6,2)&gt;5,"w",IF(ISERROR(VLOOKUP(FA$6,fériés,1,FALSE)),(SUM($H$1:FA1)&gt;SUM($F$8:$F8))*(SUM($H$1:FA1)&lt;=SUM($F$8:$F9))*1,"F"))</f>
        <v>0</v>
      </c>
      <c r="FB9" s="65">
        <f ca="1">IF(WEEKDAY(FB$6,2)&gt;5,"w",IF(ISERROR(VLOOKUP(FB$6,fériés,1,FALSE)),(SUM($H$1:FB1)&gt;SUM($F$8:$F8))*(SUM($H$1:FB1)&lt;=SUM($F$8:$F9))*1,"F"))</f>
        <v>0</v>
      </c>
      <c r="FC9" s="65">
        <f ca="1">IF(WEEKDAY(FC$6,2)&gt;5,"w",IF(ISERROR(VLOOKUP(FC$6,fériés,1,FALSE)),(SUM($H$1:FC1)&gt;SUM($F$8:$F8))*(SUM($H$1:FC1)&lt;=SUM($F$8:$F9))*1,"F"))</f>
        <v>0</v>
      </c>
      <c r="FD9" s="65">
        <f ca="1">IF(WEEKDAY(FD$6,2)&gt;5,"w",IF(ISERROR(VLOOKUP(FD$6,fériés,1,FALSE)),(SUM($H$1:FD1)&gt;SUM($F$8:$F8))*(SUM($H$1:FD1)&lt;=SUM($F$8:$F9))*1,"F"))</f>
        <v>0</v>
      </c>
      <c r="FE9" s="65">
        <f ca="1">IF(WEEKDAY(FE$6,2)&gt;5,"w",IF(ISERROR(VLOOKUP(FE$6,fériés,1,FALSE)),(SUM($H$1:FE1)&gt;SUM($F$8:$F8))*(SUM($H$1:FE1)&lt;=SUM($F$8:$F9))*1,"F"))</f>
        <v>0</v>
      </c>
      <c r="FF9" s="65">
        <f ca="1">IF(WEEKDAY(FF$6,2)&gt;5,"w",IF(ISERROR(VLOOKUP(FF$6,fériés,1,FALSE)),(SUM($H$1:FF1)&gt;SUM($F$8:$F8))*(SUM($H$1:FF1)&lt;=SUM($F$8:$F9))*1,"F"))</f>
        <v>0</v>
      </c>
      <c r="FG9" s="65">
        <f ca="1">IF(WEEKDAY(FG$6,2)&gt;5,"w",IF(ISERROR(VLOOKUP(FG$6,fériés,1,FALSE)),(SUM($H$1:FG1)&gt;SUM($F$8:$F8))*(SUM($H$1:FG1)&lt;=SUM($F$8:$F9))*1,"F"))</f>
        <v>0</v>
      </c>
      <c r="FH9" s="65">
        <f ca="1">IF(WEEKDAY(FH$6,2)&gt;5,"w",IF(ISERROR(VLOOKUP(FH$6,fériés,1,FALSE)),(SUM($H$1:FH1)&gt;SUM($F$8:$F8))*(SUM($H$1:FH1)&lt;=SUM($F$8:$F9))*1,"F"))</f>
        <v>0</v>
      </c>
      <c r="FI9" s="65">
        <f ca="1">IF(WEEKDAY(FI$6,2)&gt;5,"w",IF(ISERROR(VLOOKUP(FI$6,fériés,1,FALSE)),(SUM($H$1:FI1)&gt;SUM($F$8:$F8))*(SUM($H$1:FI1)&lt;=SUM($F$8:$F9))*1,"F"))</f>
        <v>0</v>
      </c>
      <c r="FJ9" s="65">
        <f ca="1">IF(WEEKDAY(FJ$6,2)&gt;5,"w",IF(ISERROR(VLOOKUP(FJ$6,fériés,1,FALSE)),(SUM($H$1:FJ1)&gt;SUM($F$8:$F8))*(SUM($H$1:FJ1)&lt;=SUM($F$8:$F9))*1,"F"))</f>
        <v>0</v>
      </c>
      <c r="FK9" s="65">
        <f ca="1">IF(WEEKDAY(FK$6,2)&gt;5,"w",IF(ISERROR(VLOOKUP(FK$6,fériés,1,FALSE)),(SUM($H$1:FK1)&gt;SUM($F$8:$F8))*(SUM($H$1:FK1)&lt;=SUM($F$8:$F9))*1,"F"))</f>
        <v>0</v>
      </c>
      <c r="FL9" s="65">
        <f ca="1">IF(WEEKDAY(FL$6,2)&gt;5,"w",IF(ISERROR(VLOOKUP(FL$6,fériés,1,FALSE)),(SUM($H$1:FL1)&gt;SUM($F$8:$F8))*(SUM($H$1:FL1)&lt;=SUM($F$8:$F9))*1,"F"))</f>
        <v>0</v>
      </c>
      <c r="FM9" s="65">
        <f ca="1">IF(WEEKDAY(FM$6,2)&gt;5,"w",IF(ISERROR(VLOOKUP(FM$6,fériés,1,FALSE)),(SUM($H$1:FM1)&gt;SUM($F$8:$F8))*(SUM($H$1:FM1)&lt;=SUM($F$8:$F9))*1,"F"))</f>
        <v>0</v>
      </c>
      <c r="FN9" s="65">
        <f ca="1">IF(WEEKDAY(FN$6,2)&gt;5,"w",IF(ISERROR(VLOOKUP(FN$6,fériés,1,FALSE)),(SUM($H$1:FN1)&gt;SUM($F$8:$F8))*(SUM($H$1:FN1)&lt;=SUM($F$8:$F9))*1,"F"))</f>
        <v>0</v>
      </c>
      <c r="FO9" s="65">
        <f ca="1">IF(WEEKDAY(FO$6,2)&gt;5,"w",IF(ISERROR(VLOOKUP(FO$6,fériés,1,FALSE)),(SUM($H$1:FO1)&gt;SUM($F$8:$F8))*(SUM($H$1:FO1)&lt;=SUM($F$8:$F9))*1,"F"))</f>
        <v>0</v>
      </c>
      <c r="FP9" s="65">
        <f ca="1">IF(WEEKDAY(FP$6,2)&gt;5,"w",IF(ISERROR(VLOOKUP(FP$6,fériés,1,FALSE)),(SUM($H$1:FP1)&gt;SUM($F$8:$F8))*(SUM($H$1:FP1)&lt;=SUM($F$8:$F9))*1,"F"))</f>
        <v>0</v>
      </c>
      <c r="FQ9" s="65">
        <f ca="1">IF(WEEKDAY(FQ$6,2)&gt;5,"w",IF(ISERROR(VLOOKUP(FQ$6,fériés,1,FALSE)),(SUM($H$1:FQ1)&gt;SUM($F$8:$F8))*(SUM($H$1:FQ1)&lt;=SUM($F$8:$F9))*1,"F"))</f>
        <v>0</v>
      </c>
      <c r="FR9" s="65">
        <f ca="1">IF(WEEKDAY(FR$6,2)&gt;5,"w",IF(ISERROR(VLOOKUP(FR$6,fériés,1,FALSE)),(SUM($H$1:FR1)&gt;SUM($F$8:$F8))*(SUM($H$1:FR1)&lt;=SUM($F$8:$F9))*1,"F"))</f>
        <v>0</v>
      </c>
      <c r="FS9" s="65">
        <f ca="1">IF(WEEKDAY(FS$6,2)&gt;5,"w",IF(ISERROR(VLOOKUP(FS$6,fériés,1,FALSE)),(SUM($H$1:FS1)&gt;SUM($F$8:$F8))*(SUM($H$1:FS1)&lt;=SUM($F$8:$F9))*1,"F"))</f>
        <v>0</v>
      </c>
      <c r="FT9" s="65">
        <f ca="1">IF(WEEKDAY(FT$6,2)&gt;5,"w",IF(ISERROR(VLOOKUP(FT$6,fériés,1,FALSE)),(SUM($H$1:FT1)&gt;SUM($F$8:$F8))*(SUM($H$1:FT1)&lt;=SUM($F$8:$F9))*1,"F"))</f>
        <v>0</v>
      </c>
      <c r="FU9" s="65">
        <f ca="1">IF(WEEKDAY(FU$6,2)&gt;5,"w",IF(ISERROR(VLOOKUP(FU$6,fériés,1,FALSE)),(SUM($H$1:FU1)&gt;SUM($F$8:$F8))*(SUM($H$1:FU1)&lt;=SUM($F$8:$F9))*1,"F"))</f>
        <v>0</v>
      </c>
      <c r="FV9" s="65">
        <f ca="1">IF(WEEKDAY(FV$6,2)&gt;5,"w",IF(ISERROR(VLOOKUP(FV$6,fériés,1,FALSE)),(SUM($H$1:FV1)&gt;SUM($F$8:$F8))*(SUM($H$1:FV1)&lt;=SUM($F$8:$F9))*1,"F"))</f>
        <v>0</v>
      </c>
      <c r="FW9" s="65">
        <f ca="1">IF(WEEKDAY(FW$6,2)&gt;5,"w",IF(ISERROR(VLOOKUP(FW$6,fériés,1,FALSE)),(SUM($H$1:FW1)&gt;SUM($F$8:$F8))*(SUM($H$1:FW1)&lt;=SUM($F$8:$F9))*1,"F"))</f>
        <v>0</v>
      </c>
      <c r="FX9" s="65">
        <f ca="1">IF(WEEKDAY(FX$6,2)&gt;5,"w",IF(ISERROR(VLOOKUP(FX$6,fériés,1,FALSE)),(SUM($H$1:FX1)&gt;SUM($F$8:$F8))*(SUM($H$1:FX1)&lt;=SUM($F$8:$F9))*1,"F"))</f>
        <v>0</v>
      </c>
      <c r="FY9" s="65">
        <f ca="1">IF(WEEKDAY(FY$6,2)&gt;5,"w",IF(ISERROR(VLOOKUP(FY$6,fériés,1,FALSE)),(SUM($H$1:FY1)&gt;SUM($F$8:$F8))*(SUM($H$1:FY1)&lt;=SUM($F$8:$F9))*1,"F"))</f>
        <v>0</v>
      </c>
      <c r="FZ9" s="65">
        <f ca="1">IF(WEEKDAY(FZ$6,2)&gt;5,"w",IF(ISERROR(VLOOKUP(FZ$6,fériés,1,FALSE)),(SUM($H$1:FZ1)&gt;SUM($F$8:$F8))*(SUM($H$1:FZ1)&lt;=SUM($F$8:$F9))*1,"F"))</f>
        <v>0</v>
      </c>
      <c r="GA9" s="65">
        <f ca="1">IF(WEEKDAY(GA$6,2)&gt;5,"w",IF(ISERROR(VLOOKUP(GA$6,fériés,1,FALSE)),(SUM($H$1:GA1)&gt;SUM($F$8:$F8))*(SUM($H$1:GA1)&lt;=SUM($F$8:$F9))*1,"F"))</f>
        <v>0</v>
      </c>
      <c r="GB9" s="65">
        <f ca="1">IF(WEEKDAY(GB$6,2)&gt;5,"w",IF(ISERROR(VLOOKUP(GB$6,fériés,1,FALSE)),(SUM($H$1:GB1)&gt;SUM($F$8:$F8))*(SUM($H$1:GB1)&lt;=SUM($F$8:$F9))*1,"F"))</f>
        <v>0</v>
      </c>
      <c r="GC9" s="65">
        <f ca="1">IF(WEEKDAY(GC$6,2)&gt;5,"w",IF(ISERROR(VLOOKUP(GC$6,fériés,1,FALSE)),(SUM($H$1:GC1)&gt;SUM($F$8:$F8))*(SUM($H$1:GC1)&lt;=SUM($F$8:$F9))*1,"F"))</f>
        <v>0</v>
      </c>
      <c r="GD9" s="65">
        <f ca="1">IF(WEEKDAY(GD$6,2)&gt;5,"w",IF(ISERROR(VLOOKUP(GD$6,fériés,1,FALSE)),(SUM($H$1:GD1)&gt;SUM($F$8:$F8))*(SUM($H$1:GD1)&lt;=SUM($F$8:$F9))*1,"F"))</f>
        <v>0</v>
      </c>
      <c r="GE9" s="65">
        <f ca="1">IF(WEEKDAY(GE$6,2)&gt;5,"w",IF(ISERROR(VLOOKUP(GE$6,fériés,1,FALSE)),(SUM($H$1:GE1)&gt;SUM($F$8:$F8))*(SUM($H$1:GE1)&lt;=SUM($F$8:$F9))*1,"F"))</f>
        <v>0</v>
      </c>
      <c r="GF9" s="65">
        <f ca="1">IF(WEEKDAY(GF$6,2)&gt;5,"w",IF(ISERROR(VLOOKUP(GF$6,fériés,1,FALSE)),(SUM($H$1:GF1)&gt;SUM($F$8:$F8))*(SUM($H$1:GF1)&lt;=SUM($F$8:$F9))*1,"F"))</f>
        <v>0</v>
      </c>
      <c r="GG9" s="65">
        <f ca="1">IF(WEEKDAY(GG$6,2)&gt;5,"w",IF(ISERROR(VLOOKUP(GG$6,fériés,1,FALSE)),(SUM($H$1:GG1)&gt;SUM($F$8:$F8))*(SUM($H$1:GG1)&lt;=SUM($F$8:$F9))*1,"F"))</f>
        <v>0</v>
      </c>
      <c r="GH9" s="65">
        <f ca="1">IF(WEEKDAY(GH$6,2)&gt;5,"w",IF(ISERROR(VLOOKUP(GH$6,fériés,1,FALSE)),(SUM($H$1:GH1)&gt;SUM($F$8:$F8))*(SUM($H$1:GH1)&lt;=SUM($F$8:$F9))*1,"F"))</f>
        <v>0</v>
      </c>
      <c r="GI9" s="65">
        <f ca="1">IF(WEEKDAY(GI$6,2)&gt;5,"w",IF(ISERROR(VLOOKUP(GI$6,fériés,1,FALSE)),(SUM($H$1:GI1)&gt;SUM($F$8:$F8))*(SUM($H$1:GI1)&lt;=SUM($F$8:$F9))*1,"F"))</f>
        <v>0</v>
      </c>
      <c r="GJ9" s="65">
        <f ca="1">IF(WEEKDAY(GJ$6,2)&gt;5,"w",IF(ISERROR(VLOOKUP(GJ$6,fériés,1,FALSE)),(SUM($H$1:GJ1)&gt;SUM($F$8:$F8))*(SUM($H$1:GJ1)&lt;=SUM($F$8:$F9))*1,"F"))</f>
        <v>0</v>
      </c>
      <c r="GK9" s="65">
        <f ca="1">IF(WEEKDAY(GK$6,2)&gt;5,"w",IF(ISERROR(VLOOKUP(GK$6,fériés,1,FALSE)),(SUM($H$1:GK1)&gt;SUM($F$8:$F8))*(SUM($H$1:GK1)&lt;=SUM($F$8:$F9))*1,"F"))</f>
        <v>0</v>
      </c>
      <c r="GL9" s="65">
        <f ca="1">IF(WEEKDAY(GL$6,2)&gt;5,"w",IF(ISERROR(VLOOKUP(GL$6,fériés,1,FALSE)),(SUM($H$1:GL1)&gt;SUM($F$8:$F8))*(SUM($H$1:GL1)&lt;=SUM($F$8:$F9))*1,"F"))</f>
        <v>0</v>
      </c>
      <c r="GM9" s="65">
        <f ca="1">IF(WEEKDAY(GM$6,2)&gt;5,"w",IF(ISERROR(VLOOKUP(GM$6,fériés,1,FALSE)),(SUM($H$1:GM1)&gt;SUM($F$8:$F8))*(SUM($H$1:GM1)&lt;=SUM($F$8:$F9))*1,"F"))</f>
        <v>0</v>
      </c>
      <c r="GN9" s="65">
        <f ca="1">IF(WEEKDAY(GN$6,2)&gt;5,"w",IF(ISERROR(VLOOKUP(GN$6,fériés,1,FALSE)),(SUM($H$1:GN1)&gt;SUM($F$8:$F8))*(SUM($H$1:GN1)&lt;=SUM($F$8:$F9))*1,"F"))</f>
        <v>0</v>
      </c>
      <c r="GO9" s="65">
        <f ca="1">IF(WEEKDAY(GO$6,2)&gt;5,"w",IF(ISERROR(VLOOKUP(GO$6,fériés,1,FALSE)),(SUM($H$1:GO1)&gt;SUM($F$8:$F8))*(SUM($H$1:GO1)&lt;=SUM($F$8:$F9))*1,"F"))</f>
        <v>0</v>
      </c>
      <c r="GP9" s="65">
        <f ca="1">IF(WEEKDAY(GP$6,2)&gt;5,"w",IF(ISERROR(VLOOKUP(GP$6,fériés,1,FALSE)),(SUM($H$1:GP1)&gt;SUM($F$8:$F8))*(SUM($H$1:GP1)&lt;=SUM($F$8:$F9))*1,"F"))</f>
        <v>0</v>
      </c>
      <c r="GQ9" s="65">
        <f ca="1">IF(WEEKDAY(GQ$6,2)&gt;5,"w",IF(ISERROR(VLOOKUP(GQ$6,fériés,1,FALSE)),(SUM($H$1:GQ1)&gt;SUM($F$8:$F8))*(SUM($H$1:GQ1)&lt;=SUM($F$8:$F9))*1,"F"))</f>
        <v>0</v>
      </c>
      <c r="GR9" s="65">
        <f ca="1">IF(WEEKDAY(GR$6,2)&gt;5,"w",IF(ISERROR(VLOOKUP(GR$6,fériés,1,FALSE)),(SUM($H$1:GR1)&gt;SUM($F$8:$F8))*(SUM($H$1:GR1)&lt;=SUM($F$8:$F9))*1,"F"))</f>
        <v>0</v>
      </c>
      <c r="GS9" s="65">
        <f ca="1">IF(WEEKDAY(GS$6,2)&gt;5,"w",IF(ISERROR(VLOOKUP(GS$6,fériés,1,FALSE)),(SUM($H$1:GS1)&gt;SUM($F$8:$F8))*(SUM($H$1:GS1)&lt;=SUM($F$8:$F9))*1,"F"))</f>
        <v>0</v>
      </c>
      <c r="GT9" s="65">
        <f ca="1">IF(WEEKDAY(GT$6,2)&gt;5,"w",IF(ISERROR(VLOOKUP(GT$6,fériés,1,FALSE)),(SUM($H$1:GT1)&gt;SUM($F$8:$F8))*(SUM($H$1:GT1)&lt;=SUM($F$8:$F9))*1,"F"))</f>
        <v>0</v>
      </c>
      <c r="GU9" s="65">
        <f ca="1">IF(WEEKDAY(GU$6,2)&gt;5,"w",IF(ISERROR(VLOOKUP(GU$6,fériés,1,FALSE)),(SUM($H$1:GU1)&gt;SUM($F$8:$F8))*(SUM($H$1:GU1)&lt;=SUM($F$8:$F9))*1,"F"))</f>
        <v>0</v>
      </c>
      <c r="GV9" s="65">
        <f ca="1">IF(WEEKDAY(GV$6,2)&gt;5,"w",IF(ISERROR(VLOOKUP(GV$6,fériés,1,FALSE)),(SUM($H$1:GV1)&gt;SUM($F$8:$F8))*(SUM($H$1:GV1)&lt;=SUM($F$8:$F9))*1,"F"))</f>
        <v>0</v>
      </c>
      <c r="GW9" s="65">
        <f ca="1">IF(WEEKDAY(GW$6,2)&gt;5,"w",IF(ISERROR(VLOOKUP(GW$6,fériés,1,FALSE)),(SUM($H$1:GW1)&gt;SUM($F$8:$F8))*(SUM($H$1:GW1)&lt;=SUM($F$8:$F9))*1,"F"))</f>
        <v>0</v>
      </c>
      <c r="GX9" s="65" t="str">
        <f ca="1">IF(WEEKDAY(GX$6,2)&gt;5,"w",IF(ISERROR(VLOOKUP(GX$6,fériés,1,FALSE)),(SUM($H$1:GX1)&gt;SUM($F$8:$F8))*(SUM($H$1:GX1)&lt;=SUM($F$8:$F9))*1,"F"))</f>
        <v>w</v>
      </c>
      <c r="GY9" s="65" t="str">
        <f ca="1">IF(WEEKDAY(GY$6,2)&gt;5,"w",IF(ISERROR(VLOOKUP(GY$6,fériés,1,FALSE)),(SUM($H$1:GY1)&gt;SUM($F$8:$F8))*(SUM($H$1:GY1)&lt;=SUM($F$8:$F9))*1,"F"))</f>
        <v>w</v>
      </c>
      <c r="GZ9" s="65" t="str">
        <f ca="1">IF(WEEKDAY(GZ$6,2)&gt;5,"w",IF(ISERROR(VLOOKUP(GZ$6,fériés,1,FALSE)),(SUM($H$1:GZ1)&gt;SUM($F$8:$F8))*(SUM($H$1:GZ1)&lt;=SUM($F$8:$F9))*1,"F"))</f>
        <v>w</v>
      </c>
      <c r="HA9" s="65" t="str">
        <f ca="1">IF(WEEKDAY(HA$6,2)&gt;5,"w",IF(ISERROR(VLOOKUP(HA$6,fériés,1,FALSE)),(SUM($H$1:HA1)&gt;SUM($F$8:$F8))*(SUM($H$1:HA1)&lt;=SUM($F$8:$F9))*1,"F"))</f>
        <v>w</v>
      </c>
      <c r="HB9" s="65" t="str">
        <f ca="1">IF(WEEKDAY(HB$6,2)&gt;5,"w",IF(ISERROR(VLOOKUP(HB$6,fériés,1,FALSE)),(SUM($H$1:HB1)&gt;SUM($F$8:$F8))*(SUM($H$1:HB1)&lt;=SUM($F$8:$F9))*1,"F"))</f>
        <v>w</v>
      </c>
      <c r="HC9" s="65" t="str">
        <f ca="1">IF(WEEKDAY(HC$6,2)&gt;5,"w",IF(ISERROR(VLOOKUP(HC$6,fériés,1,FALSE)),(SUM($H$1:HC1)&gt;SUM($F$8:$F8))*(SUM($H$1:HC1)&lt;=SUM($F$8:$F9))*1,"F"))</f>
        <v>w</v>
      </c>
      <c r="HD9" s="65" t="str">
        <f ca="1">IF(WEEKDAY(HD$6,2)&gt;5,"w",IF(ISERROR(VLOOKUP(HD$6,fériés,1,FALSE)),(SUM($H$1:HD1)&gt;SUM($F$8:$F8))*(SUM($H$1:HD1)&lt;=SUM($F$8:$F9))*1,"F"))</f>
        <v>w</v>
      </c>
      <c r="HE9" s="65" t="str">
        <f ca="1">IF(WEEKDAY(HE$6,2)&gt;5,"w",IF(ISERROR(VLOOKUP(HE$6,fériés,1,FALSE)),(SUM($H$1:HE1)&gt;SUM($F$8:$F8))*(SUM($H$1:HE1)&lt;=SUM($F$8:$F9))*1,"F"))</f>
        <v>w</v>
      </c>
      <c r="HF9" s="65" t="str">
        <f ca="1">IF(WEEKDAY(HF$6,2)&gt;5,"w",IF(ISERROR(VLOOKUP(HF$6,fériés,1,FALSE)),(SUM($H$1:HF1)&gt;SUM($F$8:$F8))*(SUM($H$1:HF1)&lt;=SUM($F$8:$F9))*1,"F"))</f>
        <v>w</v>
      </c>
      <c r="HG9" s="65" t="str">
        <f ca="1">IF(WEEKDAY(HG$6,2)&gt;5,"w",IF(ISERROR(VLOOKUP(HG$6,fériés,1,FALSE)),(SUM($H$1:HG1)&gt;SUM($F$8:$F8))*(SUM($H$1:HG1)&lt;=SUM($F$8:$F9))*1,"F"))</f>
        <v>w</v>
      </c>
      <c r="HH9" s="65" t="str">
        <f ca="1">IF(WEEKDAY(HH$6,2)&gt;5,"w",IF(ISERROR(VLOOKUP(HH$6,fériés,1,FALSE)),(SUM($H$1:HH1)&gt;SUM($F$8:$F8))*(SUM($H$1:HH1)&lt;=SUM($F$8:$F9))*1,"F"))</f>
        <v>w</v>
      </c>
      <c r="HI9" s="65" t="str">
        <f ca="1">IF(WEEKDAY(HI$6,2)&gt;5,"w",IF(ISERROR(VLOOKUP(HI$6,fériés,1,FALSE)),(SUM($H$1:HI1)&gt;SUM($F$8:$F8))*(SUM($H$1:HI1)&lt;=SUM($F$8:$F9))*1,"F"))</f>
        <v>w</v>
      </c>
      <c r="HJ9" s="65" t="str">
        <f ca="1">IF(WEEKDAY(HJ$6,2)&gt;5,"w",IF(ISERROR(VLOOKUP(HJ$6,fériés,1,FALSE)),(SUM($H$1:HJ1)&gt;SUM($F$8:$F8))*(SUM($H$1:HJ1)&lt;=SUM($F$8:$F9))*1,"F"))</f>
        <v>w</v>
      </c>
      <c r="HK9" s="65" t="str">
        <f ca="1">IF(WEEKDAY(HK$6,2)&gt;5,"w",IF(ISERROR(VLOOKUP(HK$6,fériés,1,FALSE)),(SUM($H$1:HK1)&gt;SUM($F$8:$F8))*(SUM($H$1:HK1)&lt;=SUM($F$8:$F9))*1,"F"))</f>
        <v>w</v>
      </c>
      <c r="HL9" s="65" t="str">
        <f ca="1">IF(WEEKDAY(HL$6,2)&gt;5,"w",IF(ISERROR(VLOOKUP(HL$6,fériés,1,FALSE)),(SUM($H$1:HL1)&gt;SUM($F$8:$F8))*(SUM($H$1:HL1)&lt;=SUM($F$8:$F9))*1,"F"))</f>
        <v>w</v>
      </c>
      <c r="HM9" s="65" t="str">
        <f ca="1">IF(WEEKDAY(HM$6,2)&gt;5,"w",IF(ISERROR(VLOOKUP(HM$6,fériés,1,FALSE)),(SUM($H$1:HM1)&gt;SUM($F$8:$F8))*(SUM($H$1:HM1)&lt;=SUM($F$8:$F9))*1,"F"))</f>
        <v>w</v>
      </c>
      <c r="HN9" s="65" t="str">
        <f ca="1">IF(WEEKDAY(HN$6,2)&gt;5,"w",IF(ISERROR(VLOOKUP(HN$6,fériés,1,FALSE)),(SUM($H$1:HN1)&gt;SUM($F$8:$F8))*(SUM($H$1:HN1)&lt;=SUM($F$8:$F9))*1,"F"))</f>
        <v>w</v>
      </c>
      <c r="HO9" s="65" t="str">
        <f ca="1">IF(WEEKDAY(HO$6,2)&gt;5,"w",IF(ISERROR(VLOOKUP(HO$6,fériés,1,FALSE)),(SUM($H$1:HO1)&gt;SUM($F$8:$F8))*(SUM($H$1:HO1)&lt;=SUM($F$8:$F9))*1,"F"))</f>
        <v>w</v>
      </c>
      <c r="HP9" s="65" t="str">
        <f ca="1">IF(WEEKDAY(HP$6,2)&gt;5,"w",IF(ISERROR(VLOOKUP(HP$6,fériés,1,FALSE)),(SUM($H$1:HP1)&gt;SUM($F$8:$F8))*(SUM($H$1:HP1)&lt;=SUM($F$8:$F9))*1,"F"))</f>
        <v>w</v>
      </c>
      <c r="HQ9" s="65" t="str">
        <f ca="1">IF(WEEKDAY(HQ$6,2)&gt;5,"w",IF(ISERROR(VLOOKUP(HQ$6,fériés,1,FALSE)),(SUM($H$1:HQ1)&gt;SUM($F$8:$F8))*(SUM($H$1:HQ1)&lt;=SUM($F$8:$F9))*1,"F"))</f>
        <v>w</v>
      </c>
      <c r="HR9" s="65">
        <f ca="1">IF(WEEKDAY(HR$6,2)&gt;5,"w",IF(ISERROR(VLOOKUP(HR$6,fériés,1,FALSE)),(SUM($H$1:HR1)&gt;SUM($F$8:$F8))*(SUM($H$1:HR1)&lt;=SUM($F$8:$F9))*1,"F"))</f>
        <v>0</v>
      </c>
      <c r="HS9" s="65">
        <f ca="1">IF(WEEKDAY(HS$6,2)&gt;5,"w",IF(ISERROR(VLOOKUP(HS$6,fériés,1,FALSE)),(SUM($H$1:HS1)&gt;SUM($F$8:$F8))*(SUM($H$1:HS1)&lt;=SUM($F$8:$F9))*1,"F"))</f>
        <v>0</v>
      </c>
      <c r="HT9" s="65">
        <f ca="1">IF(WEEKDAY(HT$6,2)&gt;5,"w",IF(ISERROR(VLOOKUP(HT$6,fériés,1,FALSE)),(SUM($H$1:HT1)&gt;SUM($F$8:$F8))*(SUM($H$1:HT1)&lt;=SUM($F$8:$F9))*1,"F"))</f>
        <v>0</v>
      </c>
      <c r="HU9" s="65">
        <f ca="1">IF(WEEKDAY(HU$6,2)&gt;5,"w",IF(ISERROR(VLOOKUP(HU$6,fériés,1,FALSE)),(SUM($H$1:HU1)&gt;SUM($F$8:$F8))*(SUM($H$1:HU1)&lt;=SUM($F$8:$F9))*1,"F"))</f>
        <v>0</v>
      </c>
      <c r="HV9" s="65">
        <f ca="1">IF(WEEKDAY(HV$6,2)&gt;5,"w",IF(ISERROR(VLOOKUP(HV$6,fériés,1,FALSE)),(SUM($H$1:HV1)&gt;SUM($F$8:$F8))*(SUM($H$1:HV1)&lt;=SUM($F$8:$F9))*1,"F"))</f>
        <v>0</v>
      </c>
      <c r="HW9" s="65">
        <f ca="1">IF(WEEKDAY(HW$6,2)&gt;5,"w",IF(ISERROR(VLOOKUP(HW$6,fériés,1,FALSE)),(SUM($H$1:HW1)&gt;SUM($F$8:$F8))*(SUM($H$1:HW1)&lt;=SUM($F$8:$F9))*1,"F"))</f>
        <v>0</v>
      </c>
      <c r="HX9" s="65">
        <f ca="1">IF(WEEKDAY(HX$6,2)&gt;5,"w",IF(ISERROR(VLOOKUP(HX$6,fériés,1,FALSE)),(SUM($H$1:HX1)&gt;SUM($F$8:$F8))*(SUM($H$1:HX1)&lt;=SUM($F$8:$F9))*1,"F"))</f>
        <v>0</v>
      </c>
      <c r="HY9" s="65">
        <f ca="1">IF(WEEKDAY(HY$6,2)&gt;5,"w",IF(ISERROR(VLOOKUP(HY$6,fériés,1,FALSE)),(SUM($H$1:HY1)&gt;SUM($F$8:$F8))*(SUM($H$1:HY1)&lt;=SUM($F$8:$F9))*1,"F"))</f>
        <v>0</v>
      </c>
      <c r="HZ9" s="65">
        <f ca="1">IF(WEEKDAY(HZ$6,2)&gt;5,"w",IF(ISERROR(VLOOKUP(HZ$6,fériés,1,FALSE)),(SUM($H$1:HZ1)&gt;SUM($F$8:$F8))*(SUM($H$1:HZ1)&lt;=SUM($F$8:$F9))*1,"F"))</f>
        <v>0</v>
      </c>
      <c r="IA9" s="65">
        <f ca="1">IF(WEEKDAY(IA$6,2)&gt;5,"w",IF(ISERROR(VLOOKUP(IA$6,fériés,1,FALSE)),(SUM($H$1:IA1)&gt;SUM($F$8:$F8))*(SUM($H$1:IA1)&lt;=SUM($F$8:$F9))*1,"F"))</f>
        <v>0</v>
      </c>
      <c r="IB9" s="65">
        <f ca="1">IF(WEEKDAY(IB$6,2)&gt;5,"w",IF(ISERROR(VLOOKUP(IB$6,fériés,1,FALSE)),(SUM($H$1:IB1)&gt;SUM($F$8:$F8))*(SUM($H$1:IB1)&lt;=SUM($F$8:$F9))*1,"F"))</f>
        <v>0</v>
      </c>
      <c r="IC9" s="65">
        <f ca="1">IF(WEEKDAY(IC$6,2)&gt;5,"w",IF(ISERROR(VLOOKUP(IC$6,fériés,1,FALSE)),(SUM($H$1:IC1)&gt;SUM($F$8:$F8))*(SUM($H$1:IC1)&lt;=SUM($F$8:$F9))*1,"F"))</f>
        <v>0</v>
      </c>
      <c r="ID9" s="65">
        <f ca="1">IF(WEEKDAY(ID$6,2)&gt;5,"w",IF(ISERROR(VLOOKUP(ID$6,fériés,1,FALSE)),(SUM($H$1:ID1)&gt;SUM($F$8:$F8))*(SUM($H$1:ID1)&lt;=SUM($F$8:$F9))*1,"F"))</f>
        <v>0</v>
      </c>
      <c r="IE9" s="65">
        <f ca="1">IF(WEEKDAY(IE$6,2)&gt;5,"w",IF(ISERROR(VLOOKUP(IE$6,fériés,1,FALSE)),(SUM($H$1:IE1)&gt;SUM($F$8:$F8))*(SUM($H$1:IE1)&lt;=SUM($F$8:$F9))*1,"F"))</f>
        <v>0</v>
      </c>
      <c r="IF9" s="65">
        <f ca="1">IF(WEEKDAY(IF$6,2)&gt;5,"w",IF(ISERROR(VLOOKUP(IF$6,fériés,1,FALSE)),(SUM($H$1:IF1)&gt;SUM($F$8:$F8))*(SUM($H$1:IF1)&lt;=SUM($F$8:$F9))*1,"F"))</f>
        <v>0</v>
      </c>
      <c r="IG9" s="65">
        <f ca="1">IF(WEEKDAY(IG$6,2)&gt;5,"w",IF(ISERROR(VLOOKUP(IG$6,fériés,1,FALSE)),(SUM($H$1:IG1)&gt;SUM($F$8:$F8))*(SUM($H$1:IG1)&lt;=SUM($F$8:$F9))*1,"F"))</f>
        <v>0</v>
      </c>
      <c r="IH9" s="65">
        <f ca="1">IF(WEEKDAY(IH$6,2)&gt;5,"w",IF(ISERROR(VLOOKUP(IH$6,fériés,1,FALSE)),(SUM($H$1:IH1)&gt;SUM($F$8:$F8))*(SUM($H$1:IH1)&lt;=SUM($F$8:$F9))*1,"F"))</f>
        <v>0</v>
      </c>
      <c r="II9" s="65">
        <f ca="1">IF(WEEKDAY(II$6,2)&gt;5,"w",IF(ISERROR(VLOOKUP(II$6,fériés,1,FALSE)),(SUM($H$1:II1)&gt;SUM($F$8:$F8))*(SUM($H$1:II1)&lt;=SUM($F$8:$F9))*1,"F"))</f>
        <v>0</v>
      </c>
      <c r="IJ9" s="65">
        <f ca="1">IF(WEEKDAY(IJ$6,2)&gt;5,"w",IF(ISERROR(VLOOKUP(IJ$6,fériés,1,FALSE)),(SUM($H$1:IJ1)&gt;SUM($F$8:$F8))*(SUM($H$1:IJ1)&lt;=SUM($F$8:$F9))*1,"F"))</f>
        <v>0</v>
      </c>
      <c r="IK9" s="65">
        <f ca="1">IF(WEEKDAY(IK$6,2)&gt;5,"w",IF(ISERROR(VLOOKUP(IK$6,fériés,1,FALSE)),(SUM($H$1:IK1)&gt;SUM($F$8:$F8))*(SUM($H$1:IK1)&lt;=SUM($F$8:$F9))*1,"F"))</f>
        <v>0</v>
      </c>
      <c r="IL9" s="65">
        <f ca="1">IF(WEEKDAY(IL$6,2)&gt;5,"w",IF(ISERROR(VLOOKUP(IL$6,fériés,1,FALSE)),(SUM($H$1:IL1)&gt;SUM($F$8:$F8))*(SUM($H$1:IL1)&lt;=SUM($F$8:$F9))*1,"F"))</f>
        <v>0</v>
      </c>
      <c r="IM9" s="65">
        <f ca="1">IF(WEEKDAY(IM$6,2)&gt;5,"w",IF(ISERROR(VLOOKUP(IM$6,fériés,1,FALSE)),(SUM($H$1:IM1)&gt;SUM($F$8:$F8))*(SUM($H$1:IM1)&lt;=SUM($F$8:$F9))*1,"F"))</f>
        <v>0</v>
      </c>
      <c r="IN9" s="65">
        <f ca="1">IF(WEEKDAY(IN$6,2)&gt;5,"w",IF(ISERROR(VLOOKUP(IN$6,fériés,1,FALSE)),(SUM($H$1:IN1)&gt;SUM($F$8:$F8))*(SUM($H$1:IN1)&lt;=SUM($F$8:$F9))*1,"F"))</f>
        <v>0</v>
      </c>
      <c r="IO9" s="65">
        <f ca="1">IF(WEEKDAY(IO$6,2)&gt;5,"w",IF(ISERROR(VLOOKUP(IO$6,fériés,1,FALSE)),(SUM($H$1:IO1)&gt;SUM($F$8:$F8))*(SUM($H$1:IO1)&lt;=SUM($F$8:$F9))*1,"F"))</f>
        <v>0</v>
      </c>
      <c r="IP9" s="65">
        <f ca="1">IF(WEEKDAY(IP$6,2)&gt;5,"w",IF(ISERROR(VLOOKUP(IP$6,fériés,1,FALSE)),(SUM($H$1:IP1)&gt;SUM($F$8:$F8))*(SUM($H$1:IP1)&lt;=SUM($F$8:$F9))*1,"F"))</f>
        <v>0</v>
      </c>
      <c r="IQ9" s="65">
        <f ca="1">IF(WEEKDAY(IQ$6,2)&gt;5,"w",IF(ISERROR(VLOOKUP(IQ$6,fériés,1,FALSE)),(SUM($H$1:IQ1)&gt;SUM($F$8:$F8))*(SUM($H$1:IQ1)&lt;=SUM($F$8:$F9))*1,"F"))</f>
        <v>0</v>
      </c>
      <c r="IR9" s="65">
        <f ca="1">IF(WEEKDAY(IR$6,2)&gt;5,"w",IF(ISERROR(VLOOKUP(IR$6,fériés,1,FALSE)),(SUM($H$1:IR1)&gt;SUM($F$8:$F8))*(SUM($H$1:IR1)&lt;=SUM($F$8:$F9))*1,"F"))</f>
        <v>0</v>
      </c>
      <c r="IS9" s="65">
        <f ca="1">IF(WEEKDAY(IS$6,2)&gt;5,"w",IF(ISERROR(VLOOKUP(IS$6,fériés,1,FALSE)),(SUM($H$1:IS1)&gt;SUM($F$8:$F8))*(SUM($H$1:IS1)&lt;=SUM($F$8:$F9))*1,"F"))</f>
        <v>0</v>
      </c>
      <c r="IT9" s="65">
        <f ca="1">IF(WEEKDAY(IT$6,2)&gt;5,"w",IF(ISERROR(VLOOKUP(IT$6,fériés,1,FALSE)),(SUM($H$1:IT1)&gt;SUM($F$8:$F8))*(SUM($H$1:IT1)&lt;=SUM($F$8:$F9))*1,"F"))</f>
        <v>0</v>
      </c>
      <c r="IU9" s="65">
        <f ca="1">IF(WEEKDAY(IU$6,2)&gt;5,"w",IF(ISERROR(VLOOKUP(IU$6,fériés,1,FALSE)),(SUM($H$1:IU1)&gt;SUM($F$8:$F8))*(SUM($H$1:IU1)&lt;=SUM($F$8:$F9))*1,"F"))</f>
        <v>0</v>
      </c>
      <c r="IV9" s="65">
        <f ca="1">IF(WEEKDAY(IV$6,2)&gt;5,"w",IF(ISERROR(VLOOKUP(IV$6,fériés,1,FALSE)),(SUM($H$1:IV1)&gt;SUM($F$8:$F8))*(SUM($H$1:IV1)&lt;=SUM($F$8:$F9))*1,"F"))</f>
        <v>0</v>
      </c>
      <c r="IW9" s="65">
        <f ca="1">IF(WEEKDAY(IW$6,2)&gt;5,"w",IF(ISERROR(VLOOKUP(IW$6,fériés,1,FALSE)),(SUM($H$1:IW1)&gt;SUM($F$8:$F8))*(SUM($H$1:IW1)&lt;=SUM($F$8:$F9))*1,"F"))</f>
        <v>0</v>
      </c>
      <c r="IX9" s="65">
        <f ca="1">IF(WEEKDAY(IX$6,2)&gt;5,"w",IF(ISERROR(VLOOKUP(IX$6,fériés,1,FALSE)),(SUM($H$1:IX1)&gt;SUM($F$8:$F8))*(SUM($H$1:IX1)&lt;=SUM($F$8:$F9))*1,"F"))</f>
        <v>0</v>
      </c>
      <c r="IY9" s="65">
        <f ca="1">IF(WEEKDAY(IY$6,2)&gt;5,"w",IF(ISERROR(VLOOKUP(IY$6,fériés,1,FALSE)),(SUM($H$1:IY1)&gt;SUM($F$8:$F8))*(SUM($H$1:IY1)&lt;=SUM($F$8:$F9))*1,"F"))</f>
        <v>0</v>
      </c>
      <c r="IZ9" s="65">
        <f ca="1">IF(WEEKDAY(IZ$6,2)&gt;5,"w",IF(ISERROR(VLOOKUP(IZ$6,fériés,1,FALSE)),(SUM($H$1:IZ1)&gt;SUM($F$8:$F8))*(SUM($H$1:IZ1)&lt;=SUM($F$8:$F9))*1,"F"))</f>
        <v>0</v>
      </c>
      <c r="JA9" s="65">
        <f ca="1">IF(WEEKDAY(JA$6,2)&gt;5,"w",IF(ISERROR(VLOOKUP(JA$6,fériés,1,FALSE)),(SUM($H$1:JA1)&gt;SUM($F$8:$F8))*(SUM($H$1:JA1)&lt;=SUM($F$8:$F9))*1,"F"))</f>
        <v>0</v>
      </c>
      <c r="JB9" s="65">
        <f ca="1">IF(WEEKDAY(JB$6,2)&gt;5,"w",IF(ISERROR(VLOOKUP(JB$6,fériés,1,FALSE)),(SUM($H$1:JB1)&gt;SUM($F$8:$F8))*(SUM($H$1:JB1)&lt;=SUM($F$8:$F9))*1,"F"))</f>
        <v>0</v>
      </c>
      <c r="JC9" s="65">
        <f ca="1">IF(WEEKDAY(JC$6,2)&gt;5,"w",IF(ISERROR(VLOOKUP(JC$6,fériés,1,FALSE)),(SUM($H$1:JC1)&gt;SUM($F$8:$F8))*(SUM($H$1:JC1)&lt;=SUM($F$8:$F9))*1,"F"))</f>
        <v>0</v>
      </c>
      <c r="JD9" s="65">
        <f ca="1">IF(WEEKDAY(JD$6,2)&gt;5,"w",IF(ISERROR(VLOOKUP(JD$6,fériés,1,FALSE)),(SUM($H$1:JD1)&gt;SUM($F$8:$F8))*(SUM($H$1:JD1)&lt;=SUM($F$8:$F9))*1,"F"))</f>
        <v>0</v>
      </c>
      <c r="JE9" s="65">
        <f ca="1">IF(WEEKDAY(JE$6,2)&gt;5,"w",IF(ISERROR(VLOOKUP(JE$6,fériés,1,FALSE)),(SUM($H$1:JE1)&gt;SUM($F$8:$F8))*(SUM($H$1:JE1)&lt;=SUM($F$8:$F9))*1,"F"))</f>
        <v>0</v>
      </c>
      <c r="JF9" s="65">
        <f ca="1">IF(WEEKDAY(JF$6,2)&gt;5,"w",IF(ISERROR(VLOOKUP(JF$6,fériés,1,FALSE)),(SUM($H$1:JF1)&gt;SUM($F$8:$F8))*(SUM($H$1:JF1)&lt;=SUM($F$8:$F9))*1,"F"))</f>
        <v>0</v>
      </c>
      <c r="JG9" s="65">
        <f ca="1">IF(WEEKDAY(JG$6,2)&gt;5,"w",IF(ISERROR(VLOOKUP(JG$6,fériés,1,FALSE)),(SUM($H$1:JG1)&gt;SUM($F$8:$F8))*(SUM($H$1:JG1)&lt;=SUM($F$8:$F9))*1,"F"))</f>
        <v>0</v>
      </c>
      <c r="JH9" s="65">
        <f ca="1">IF(WEEKDAY(JH$6,2)&gt;5,"w",IF(ISERROR(VLOOKUP(JH$6,fériés,1,FALSE)),(SUM($H$1:JH1)&gt;SUM($F$8:$F8))*(SUM($H$1:JH1)&lt;=SUM($F$8:$F9))*1,"F"))</f>
        <v>0</v>
      </c>
      <c r="JI9" s="65">
        <f ca="1">IF(WEEKDAY(JI$6,2)&gt;5,"w",IF(ISERROR(VLOOKUP(JI$6,fériés,1,FALSE)),(SUM($H$1:JI1)&gt;SUM($F$8:$F8))*(SUM($H$1:JI1)&lt;=SUM($F$8:$F9))*1,"F"))</f>
        <v>0</v>
      </c>
      <c r="JJ9" s="65">
        <f ca="1">IF(WEEKDAY(JJ$6,2)&gt;5,"w",IF(ISERROR(VLOOKUP(JJ$6,fériés,1,FALSE)),(SUM($H$1:JJ1)&gt;SUM($F$8:$F8))*(SUM($H$1:JJ1)&lt;=SUM($F$8:$F9))*1,"F"))</f>
        <v>0</v>
      </c>
      <c r="JK9" s="65">
        <f ca="1">IF(WEEKDAY(JK$6,2)&gt;5,"w",IF(ISERROR(VLOOKUP(JK$6,fériés,1,FALSE)),(SUM($H$1:JK1)&gt;SUM($F$8:$F8))*(SUM($H$1:JK1)&lt;=SUM($F$8:$F9))*1,"F"))</f>
        <v>0</v>
      </c>
      <c r="JL9" s="65">
        <f ca="1">IF(WEEKDAY(JL$6,2)&gt;5,"w",IF(ISERROR(VLOOKUP(JL$6,fériés,1,FALSE)),(SUM($H$1:JL1)&gt;SUM($F$8:$F8))*(SUM($H$1:JL1)&lt;=SUM($F$8:$F9))*1,"F"))</f>
        <v>0</v>
      </c>
      <c r="JM9" s="65">
        <f ca="1">IF(WEEKDAY(JM$6,2)&gt;5,"w",IF(ISERROR(VLOOKUP(JM$6,fériés,1,FALSE)),(SUM($H$1:JM1)&gt;SUM($F$8:$F8))*(SUM($H$1:JM1)&lt;=SUM($F$8:$F9))*1,"F"))</f>
        <v>0</v>
      </c>
      <c r="JN9" s="65">
        <f ca="1">IF(WEEKDAY(JN$6,2)&gt;5,"w",IF(ISERROR(VLOOKUP(JN$6,fériés,1,FALSE)),(SUM($H$1:JN1)&gt;SUM($F$8:$F8))*(SUM($H$1:JN1)&lt;=SUM($F$8:$F9))*1,"F"))</f>
        <v>0</v>
      </c>
      <c r="JO9" s="65">
        <f ca="1">IF(WEEKDAY(JO$6,2)&gt;5,"w",IF(ISERROR(VLOOKUP(JO$6,fériés,1,FALSE)),(SUM($H$1:JO1)&gt;SUM($F$8:$F8))*(SUM($H$1:JO1)&lt;=SUM($F$8:$F9))*1,"F"))</f>
        <v>0</v>
      </c>
      <c r="JP9" s="65" t="str">
        <f ca="1">IF(WEEKDAY(JP$6,2)&gt;5,"w",IF(ISERROR(VLOOKUP(JP$6,fériés,1,FALSE)),(SUM($H$1:JP1)&gt;SUM($F$8:$F8))*(SUM($H$1:JP1)&lt;=SUM($F$8:$F9))*1,"F"))</f>
        <v>w</v>
      </c>
      <c r="JQ9" s="65" t="str">
        <f ca="1">IF(WEEKDAY(JQ$6,2)&gt;5,"w",IF(ISERROR(VLOOKUP(JQ$6,fériés,1,FALSE)),(SUM($H$1:JQ1)&gt;SUM($F$8:$F8))*(SUM($H$1:JQ1)&lt;=SUM($F$8:$F9))*1,"F"))</f>
        <v>w</v>
      </c>
      <c r="JR9" s="65" t="str">
        <f ca="1">IF(WEEKDAY(JR$6,2)&gt;5,"w",IF(ISERROR(VLOOKUP(JR$6,fériés,1,FALSE)),(SUM($H$1:JR1)&gt;SUM($F$8:$F8))*(SUM($H$1:JR1)&lt;=SUM($F$8:$F9))*1,"F"))</f>
        <v>w</v>
      </c>
      <c r="JS9" s="65" t="str">
        <f ca="1">IF(WEEKDAY(JS$6,2)&gt;5,"w",IF(ISERROR(VLOOKUP(JS$6,fériés,1,FALSE)),(SUM($H$1:JS1)&gt;SUM($F$8:$F8))*(SUM($H$1:JS1)&lt;=SUM($F$8:$F9))*1,"F"))</f>
        <v>w</v>
      </c>
      <c r="JT9" s="65" t="str">
        <f ca="1">IF(WEEKDAY(JT$6,2)&gt;5,"w",IF(ISERROR(VLOOKUP(JT$6,fériés,1,FALSE)),(SUM($H$1:JT1)&gt;SUM($F$8:$F8))*(SUM($H$1:JT1)&lt;=SUM($F$8:$F9))*1,"F"))</f>
        <v>w</v>
      </c>
      <c r="JU9" s="65" t="str">
        <f ca="1">IF(WEEKDAY(JU$6,2)&gt;5,"w",IF(ISERROR(VLOOKUP(JU$6,fériés,1,FALSE)),(SUM($H$1:JU1)&gt;SUM($F$8:$F8))*(SUM($H$1:JU1)&lt;=SUM($F$8:$F9))*1,"F"))</f>
        <v>w</v>
      </c>
      <c r="JV9" s="65" t="str">
        <f ca="1">IF(WEEKDAY(JV$6,2)&gt;5,"w",IF(ISERROR(VLOOKUP(JV$6,fériés,1,FALSE)),(SUM($H$1:JV1)&gt;SUM($F$8:$F8))*(SUM($H$1:JV1)&lt;=SUM($F$8:$F9))*1,"F"))</f>
        <v>w</v>
      </c>
      <c r="JW9" s="65" t="str">
        <f ca="1">IF(WEEKDAY(JW$6,2)&gt;5,"w",IF(ISERROR(VLOOKUP(JW$6,fériés,1,FALSE)),(SUM($H$1:JW1)&gt;SUM($F$8:$F8))*(SUM($H$1:JW1)&lt;=SUM($F$8:$F9))*1,"F"))</f>
        <v>w</v>
      </c>
      <c r="JX9" s="65" t="str">
        <f ca="1">IF(WEEKDAY(JX$6,2)&gt;5,"w",IF(ISERROR(VLOOKUP(JX$6,fériés,1,FALSE)),(SUM($H$1:JX1)&gt;SUM($F$8:$F8))*(SUM($H$1:JX1)&lt;=SUM($F$8:$F9))*1,"F"))</f>
        <v>w</v>
      </c>
      <c r="JY9" s="65" t="str">
        <f ca="1">IF(WEEKDAY(JY$6,2)&gt;5,"w",IF(ISERROR(VLOOKUP(JY$6,fériés,1,FALSE)),(SUM($H$1:JY1)&gt;SUM($F$8:$F8))*(SUM($H$1:JY1)&lt;=SUM($F$8:$F9))*1,"F"))</f>
        <v>w</v>
      </c>
      <c r="JZ9" s="65" t="str">
        <f ca="1">IF(WEEKDAY(JZ$6,2)&gt;5,"w",IF(ISERROR(VLOOKUP(JZ$6,fériés,1,FALSE)),(SUM($H$1:JZ1)&gt;SUM($F$8:$F8))*(SUM($H$1:JZ1)&lt;=SUM($F$8:$F9))*1,"F"))</f>
        <v>w</v>
      </c>
      <c r="KA9" s="65" t="str">
        <f ca="1">IF(WEEKDAY(KA$6,2)&gt;5,"w",IF(ISERROR(VLOOKUP(KA$6,fériés,1,FALSE)),(SUM($H$1:KA1)&gt;SUM($F$8:$F8))*(SUM($H$1:KA1)&lt;=SUM($F$8:$F9))*1,"F"))</f>
        <v>w</v>
      </c>
      <c r="KB9" s="65" t="str">
        <f ca="1">IF(WEEKDAY(KB$6,2)&gt;5,"w",IF(ISERROR(VLOOKUP(KB$6,fériés,1,FALSE)),(SUM($H$1:KB1)&gt;SUM($F$8:$F8))*(SUM($H$1:KB1)&lt;=SUM($F$8:$F9))*1,"F"))</f>
        <v>w</v>
      </c>
      <c r="KC9" s="65" t="str">
        <f ca="1">IF(WEEKDAY(KC$6,2)&gt;5,"w",IF(ISERROR(VLOOKUP(KC$6,fériés,1,FALSE)),(SUM($H$1:KC1)&gt;SUM($F$8:$F8))*(SUM($H$1:KC1)&lt;=SUM($F$8:$F9))*1,"F"))</f>
        <v>w</v>
      </c>
      <c r="KD9" s="65" t="str">
        <f ca="1">IF(WEEKDAY(KD$6,2)&gt;5,"w",IF(ISERROR(VLOOKUP(KD$6,fériés,1,FALSE)),(SUM($H$1:KD1)&gt;SUM($F$8:$F8))*(SUM($H$1:KD1)&lt;=SUM($F$8:$F9))*1,"F"))</f>
        <v>w</v>
      </c>
      <c r="KE9" s="65" t="str">
        <f ca="1">IF(WEEKDAY(KE$6,2)&gt;5,"w",IF(ISERROR(VLOOKUP(KE$6,fériés,1,FALSE)),(SUM($H$1:KE1)&gt;SUM($F$8:$F8))*(SUM($H$1:KE1)&lt;=SUM($F$8:$F9))*1,"F"))</f>
        <v>w</v>
      </c>
      <c r="KF9" s="65" t="str">
        <f ca="1">IF(WEEKDAY(KF$6,2)&gt;5,"w",IF(ISERROR(VLOOKUP(KF$6,fériés,1,FALSE)),(SUM($H$1:KF1)&gt;SUM($F$8:$F8))*(SUM($H$1:KF1)&lt;=SUM($F$8:$F9))*1,"F"))</f>
        <v>w</v>
      </c>
      <c r="KG9" s="65" t="str">
        <f ca="1">IF(WEEKDAY(KG$6,2)&gt;5,"w",IF(ISERROR(VLOOKUP(KG$6,fériés,1,FALSE)),(SUM($H$1:KG1)&gt;SUM($F$8:$F8))*(SUM($H$1:KG1)&lt;=SUM($F$8:$F9))*1,"F"))</f>
        <v>w</v>
      </c>
      <c r="KH9" s="65" t="str">
        <f ca="1">IF(WEEKDAY(KH$6,2)&gt;5,"w",IF(ISERROR(VLOOKUP(KH$6,fériés,1,FALSE)),(SUM($H$1:KH1)&gt;SUM($F$8:$F8))*(SUM($H$1:KH1)&lt;=SUM($F$8:$F9))*1,"F"))</f>
        <v>w</v>
      </c>
      <c r="KI9" s="65" t="str">
        <f ca="1">IF(WEEKDAY(KI$6,2)&gt;5,"w",IF(ISERROR(VLOOKUP(KI$6,fériés,1,FALSE)),(SUM($H$1:KI1)&gt;SUM($F$8:$F8))*(SUM($H$1:KI1)&lt;=SUM($F$8:$F9))*1,"F"))</f>
        <v>w</v>
      </c>
      <c r="KJ9" s="65">
        <f ca="1">IF(WEEKDAY(KJ$6,2)&gt;5,"w",IF(ISERROR(VLOOKUP(KJ$6,fériés,1,FALSE)),(SUM($H$1:KJ1)&gt;SUM($F$8:$F8))*(SUM($H$1:KJ1)&lt;=SUM($F$8:$F9))*1,"F"))</f>
        <v>0</v>
      </c>
      <c r="KK9" s="65">
        <f ca="1">IF(WEEKDAY(KK$6,2)&gt;5,"w",IF(ISERROR(VLOOKUP(KK$6,fériés,1,FALSE)),(SUM($H$1:KK1)&gt;SUM($F$8:$F8))*(SUM($H$1:KK1)&lt;=SUM($F$8:$F9))*1,"F"))</f>
        <v>0</v>
      </c>
      <c r="KL9" s="65">
        <f ca="1">IF(WEEKDAY(KL$6,2)&gt;5,"w",IF(ISERROR(VLOOKUP(KL$6,fériés,1,FALSE)),(SUM($H$1:KL1)&gt;SUM($F$8:$F8))*(SUM($H$1:KL1)&lt;=SUM($F$8:$F9))*1,"F"))</f>
        <v>0</v>
      </c>
      <c r="KM9" s="65">
        <f ca="1">IF(WEEKDAY(KM$6,2)&gt;5,"w",IF(ISERROR(VLOOKUP(KM$6,fériés,1,FALSE)),(SUM($H$1:KM1)&gt;SUM($F$8:$F8))*(SUM($H$1:KM1)&lt;=SUM($F$8:$F9))*1,"F"))</f>
        <v>0</v>
      </c>
      <c r="KN9" s="65">
        <f ca="1">IF(WEEKDAY(KN$6,2)&gt;5,"w",IF(ISERROR(VLOOKUP(KN$6,fériés,1,FALSE)),(SUM($H$1:KN1)&gt;SUM($F$8:$F8))*(SUM($H$1:KN1)&lt;=SUM($F$8:$F9))*1,"F"))</f>
        <v>0</v>
      </c>
      <c r="KO9" s="65">
        <f ca="1">IF(WEEKDAY(KO$6,2)&gt;5,"w",IF(ISERROR(VLOOKUP(KO$6,fériés,1,FALSE)),(SUM($H$1:KO1)&gt;SUM($F$8:$F8))*(SUM($H$1:KO1)&lt;=SUM($F$8:$F9))*1,"F"))</f>
        <v>0</v>
      </c>
      <c r="KP9" s="65">
        <f ca="1">IF(WEEKDAY(KP$6,2)&gt;5,"w",IF(ISERROR(VLOOKUP(KP$6,fériés,1,FALSE)),(SUM($H$1:KP1)&gt;SUM($F$8:$F8))*(SUM($H$1:KP1)&lt;=SUM($F$8:$F9))*1,"F"))</f>
        <v>0</v>
      </c>
      <c r="KQ9" s="65">
        <f ca="1">IF(WEEKDAY(KQ$6,2)&gt;5,"w",IF(ISERROR(VLOOKUP(KQ$6,fériés,1,FALSE)),(SUM($H$1:KQ1)&gt;SUM($F$8:$F8))*(SUM($H$1:KQ1)&lt;=SUM($F$8:$F9))*1,"F"))</f>
        <v>0</v>
      </c>
      <c r="KR9" s="65">
        <f ca="1">IF(WEEKDAY(KR$6,2)&gt;5,"w",IF(ISERROR(VLOOKUP(KR$6,fériés,1,FALSE)),(SUM($H$1:KR1)&gt;SUM($F$8:$F8))*(SUM($H$1:KR1)&lt;=SUM($F$8:$F9))*1,"F"))</f>
        <v>0</v>
      </c>
      <c r="KS9" s="65">
        <f ca="1">IF(WEEKDAY(KS$6,2)&gt;5,"w",IF(ISERROR(VLOOKUP(KS$6,fériés,1,FALSE)),(SUM($H$1:KS1)&gt;SUM($F$8:$F8))*(SUM($H$1:KS1)&lt;=SUM($F$8:$F9))*1,"F"))</f>
        <v>0</v>
      </c>
      <c r="KT9" s="65">
        <f ca="1">IF(WEEKDAY(KT$6,2)&gt;5,"w",IF(ISERROR(VLOOKUP(KT$6,fériés,1,FALSE)),(SUM($H$1:KT1)&gt;SUM($F$8:$F8))*(SUM($H$1:KT1)&lt;=SUM($F$8:$F9))*1,"F"))</f>
        <v>0</v>
      </c>
      <c r="KU9" s="65">
        <f ca="1">IF(WEEKDAY(KU$6,2)&gt;5,"w",IF(ISERROR(VLOOKUP(KU$6,fériés,1,FALSE)),(SUM($H$1:KU1)&gt;SUM($F$8:$F8))*(SUM($H$1:KU1)&lt;=SUM($F$8:$F9))*1,"F"))</f>
        <v>0</v>
      </c>
      <c r="KV9" s="65">
        <f ca="1">IF(WEEKDAY(KV$6,2)&gt;5,"w",IF(ISERROR(VLOOKUP(KV$6,fériés,1,FALSE)),(SUM($H$1:KV1)&gt;SUM($F$8:$F8))*(SUM($H$1:KV1)&lt;=SUM($F$8:$F9))*1,"F"))</f>
        <v>0</v>
      </c>
      <c r="KW9" s="65">
        <f ca="1">IF(WEEKDAY(KW$6,2)&gt;5,"w",IF(ISERROR(VLOOKUP(KW$6,fériés,1,FALSE)),(SUM($H$1:KW1)&gt;SUM($F$8:$F8))*(SUM($H$1:KW1)&lt;=SUM($F$8:$F9))*1,"F"))</f>
        <v>0</v>
      </c>
      <c r="KX9" s="65">
        <f ca="1">IF(WEEKDAY(KX$6,2)&gt;5,"w",IF(ISERROR(VLOOKUP(KX$6,fériés,1,FALSE)),(SUM($H$1:KX1)&gt;SUM($F$8:$F8))*(SUM($H$1:KX1)&lt;=SUM($F$8:$F9))*1,"F"))</f>
        <v>0</v>
      </c>
      <c r="KY9" s="65">
        <f ca="1">IF(WEEKDAY(KY$6,2)&gt;5,"w",IF(ISERROR(VLOOKUP(KY$6,fériés,1,FALSE)),(SUM($H$1:KY1)&gt;SUM($F$8:$F8))*(SUM($H$1:KY1)&lt;=SUM($F$8:$F9))*1,"F"))</f>
        <v>0</v>
      </c>
      <c r="KZ9" s="65">
        <f ca="1">IF(WEEKDAY(KZ$6,2)&gt;5,"w",IF(ISERROR(VLOOKUP(KZ$6,fériés,1,FALSE)),(SUM($H$1:KZ1)&gt;SUM($F$8:$F8))*(SUM($H$1:KZ1)&lt;=SUM($F$8:$F9))*1,"F"))</f>
        <v>0</v>
      </c>
      <c r="LA9" s="65">
        <f ca="1">IF(WEEKDAY(LA$6,2)&gt;5,"w",IF(ISERROR(VLOOKUP(LA$6,fériés,1,FALSE)),(SUM($H$1:LA1)&gt;SUM($F$8:$F8))*(SUM($H$1:LA1)&lt;=SUM($F$8:$F9))*1,"F"))</f>
        <v>0</v>
      </c>
      <c r="LB9" s="65">
        <f ca="1">IF(WEEKDAY(LB$6,2)&gt;5,"w",IF(ISERROR(VLOOKUP(LB$6,fériés,1,FALSE)),(SUM($H$1:LB1)&gt;SUM($F$8:$F8))*(SUM($H$1:LB1)&lt;=SUM($F$8:$F9))*1,"F"))</f>
        <v>0</v>
      </c>
      <c r="LC9" s="65">
        <f ca="1">IF(WEEKDAY(LC$6,2)&gt;5,"w",IF(ISERROR(VLOOKUP(LC$6,fériés,1,FALSE)),(SUM($H$1:LC1)&gt;SUM($F$8:$F8))*(SUM($H$1:LC1)&lt;=SUM($F$8:$F9))*1,"F"))</f>
        <v>0</v>
      </c>
      <c r="LD9" s="65">
        <f ca="1">IF(WEEKDAY(LD$6,2)&gt;5,"w",IF(ISERROR(VLOOKUP(LD$6,fériés,1,FALSE)),(SUM($H$1:LD1)&gt;SUM($F$8:$F8))*(SUM($H$1:LD1)&lt;=SUM($F$8:$F9))*1,"F"))</f>
        <v>0</v>
      </c>
      <c r="LE9" s="65">
        <f ca="1">IF(WEEKDAY(LE$6,2)&gt;5,"w",IF(ISERROR(VLOOKUP(LE$6,fériés,1,FALSE)),(SUM($H$1:LE1)&gt;SUM($F$8:$F8))*(SUM($H$1:LE1)&lt;=SUM($F$8:$F9))*1,"F"))</f>
        <v>0</v>
      </c>
      <c r="LF9" s="65">
        <f ca="1">IF(WEEKDAY(LF$6,2)&gt;5,"w",IF(ISERROR(VLOOKUP(LF$6,fériés,1,FALSE)),(SUM($H$1:LF1)&gt;SUM($F$8:$F8))*(SUM($H$1:LF1)&lt;=SUM($F$8:$F9))*1,"F"))</f>
        <v>0</v>
      </c>
      <c r="LG9" s="65">
        <f ca="1">IF(WEEKDAY(LG$6,2)&gt;5,"w",IF(ISERROR(VLOOKUP(LG$6,fériés,1,FALSE)),(SUM($H$1:LG1)&gt;SUM($F$8:$F8))*(SUM($H$1:LG1)&lt;=SUM($F$8:$F9))*1,"F"))</f>
        <v>0</v>
      </c>
      <c r="LH9" s="65">
        <f ca="1">IF(WEEKDAY(LH$6,2)&gt;5,"w",IF(ISERROR(VLOOKUP(LH$6,fériés,1,FALSE)),(SUM($H$1:LH1)&gt;SUM($F$8:$F8))*(SUM($H$1:LH1)&lt;=SUM($F$8:$F9))*1,"F"))</f>
        <v>0</v>
      </c>
      <c r="LI9" s="65">
        <f ca="1">IF(WEEKDAY(LI$6,2)&gt;5,"w",IF(ISERROR(VLOOKUP(LI$6,fériés,1,FALSE)),(SUM($H$1:LI1)&gt;SUM($F$8:$F8))*(SUM($H$1:LI1)&lt;=SUM($F$8:$F9))*1,"F"))</f>
        <v>0</v>
      </c>
      <c r="LJ9" s="65">
        <f ca="1">IF(WEEKDAY(LJ$6,2)&gt;5,"w",IF(ISERROR(VLOOKUP(LJ$6,fériés,1,FALSE)),(SUM($H$1:LJ1)&gt;SUM($F$8:$F8))*(SUM($H$1:LJ1)&lt;=SUM($F$8:$F9))*1,"F"))</f>
        <v>0</v>
      </c>
      <c r="LK9" s="65">
        <f ca="1">IF(WEEKDAY(LK$6,2)&gt;5,"w",IF(ISERROR(VLOOKUP(LK$6,fériés,1,FALSE)),(SUM($H$1:LK1)&gt;SUM($F$8:$F8))*(SUM($H$1:LK1)&lt;=SUM($F$8:$F9))*1,"F"))</f>
        <v>0</v>
      </c>
      <c r="LL9" s="65">
        <f ca="1">IF(WEEKDAY(LL$6,2)&gt;5,"w",IF(ISERROR(VLOOKUP(LL$6,fériés,1,FALSE)),(SUM($H$1:LL1)&gt;SUM($F$8:$F8))*(SUM($H$1:LL1)&lt;=SUM($F$8:$F9))*1,"F"))</f>
        <v>0</v>
      </c>
      <c r="LM9" s="65">
        <f ca="1">IF(WEEKDAY(LM$6,2)&gt;5,"w",IF(ISERROR(VLOOKUP(LM$6,fériés,1,FALSE)),(SUM($H$1:LM1)&gt;SUM($F$8:$F8))*(SUM($H$1:LM1)&lt;=SUM($F$8:$F9))*1,"F"))</f>
        <v>0</v>
      </c>
      <c r="LN9" s="65">
        <f ca="1">IF(WEEKDAY(LN$6,2)&gt;5,"w",IF(ISERROR(VLOOKUP(LN$6,fériés,1,FALSE)),(SUM($H$1:LN1)&gt;SUM($F$8:$F8))*(SUM($H$1:LN1)&lt;=SUM($F$8:$F9))*1,"F"))</f>
        <v>0</v>
      </c>
      <c r="LO9" s="65">
        <f ca="1">IF(WEEKDAY(LO$6,2)&gt;5,"w",IF(ISERROR(VLOOKUP(LO$6,fériés,1,FALSE)),(SUM($H$1:LO1)&gt;SUM($F$8:$F8))*(SUM($H$1:LO1)&lt;=SUM($F$8:$F9))*1,"F"))</f>
        <v>0</v>
      </c>
      <c r="LP9" s="65">
        <f ca="1">IF(WEEKDAY(LP$6,2)&gt;5,"w",IF(ISERROR(VLOOKUP(LP$6,fériés,1,FALSE)),(SUM($H$1:LP1)&gt;SUM($F$8:$F8))*(SUM($H$1:LP1)&lt;=SUM($F$8:$F9))*1,"F"))</f>
        <v>0</v>
      </c>
      <c r="LQ9" s="65">
        <f ca="1">IF(WEEKDAY(LQ$6,2)&gt;5,"w",IF(ISERROR(VLOOKUP(LQ$6,fériés,1,FALSE)),(SUM($H$1:LQ1)&gt;SUM($F$8:$F8))*(SUM($H$1:LQ1)&lt;=SUM($F$8:$F9))*1,"F"))</f>
        <v>0</v>
      </c>
      <c r="LR9" s="65">
        <f ca="1">IF(WEEKDAY(LR$6,2)&gt;5,"w",IF(ISERROR(VLOOKUP(LR$6,fériés,1,FALSE)),(SUM($H$1:LR1)&gt;SUM($F$8:$F8))*(SUM($H$1:LR1)&lt;=SUM($F$8:$F9))*1,"F"))</f>
        <v>0</v>
      </c>
      <c r="LS9" s="65">
        <f ca="1">IF(WEEKDAY(LS$6,2)&gt;5,"w",IF(ISERROR(VLOOKUP(LS$6,fériés,1,FALSE)),(SUM($H$1:LS1)&gt;SUM($F$8:$F8))*(SUM($H$1:LS1)&lt;=SUM($F$8:$F9))*1,"F"))</f>
        <v>0</v>
      </c>
      <c r="LT9" s="65">
        <f ca="1">IF(WEEKDAY(LT$6,2)&gt;5,"w",IF(ISERROR(VLOOKUP(LT$6,fériés,1,FALSE)),(SUM($H$1:LT1)&gt;SUM($F$8:$F8))*(SUM($H$1:LT1)&lt;=SUM($F$8:$F9))*1,"F"))</f>
        <v>0</v>
      </c>
      <c r="LU9" s="65">
        <f ca="1">IF(WEEKDAY(LU$6,2)&gt;5,"w",IF(ISERROR(VLOOKUP(LU$6,fériés,1,FALSE)),(SUM($H$1:LU1)&gt;SUM($F$8:$F8))*(SUM($H$1:LU1)&lt;=SUM($F$8:$F9))*1,"F"))</f>
        <v>0</v>
      </c>
      <c r="LV9" s="65">
        <f ca="1">IF(WEEKDAY(LV$6,2)&gt;5,"w",IF(ISERROR(VLOOKUP(LV$6,fériés,1,FALSE)),(SUM($H$1:LV1)&gt;SUM($F$8:$F8))*(SUM($H$1:LV1)&lt;=SUM($F$8:$F9))*1,"F"))</f>
        <v>0</v>
      </c>
      <c r="LW9" s="65">
        <f ca="1">IF(WEEKDAY(LW$6,2)&gt;5,"w",IF(ISERROR(VLOOKUP(LW$6,fériés,1,FALSE)),(SUM($H$1:LW1)&gt;SUM($F$8:$F8))*(SUM($H$1:LW1)&lt;=SUM($F$8:$F9))*1,"F"))</f>
        <v>0</v>
      </c>
      <c r="LX9" s="65">
        <f ca="1">IF(WEEKDAY(LX$6,2)&gt;5,"w",IF(ISERROR(VLOOKUP(LX$6,fériés,1,FALSE)),(SUM($H$1:LX1)&gt;SUM($F$8:$F8))*(SUM($H$1:LX1)&lt;=SUM($F$8:$F9))*1,"F"))</f>
        <v>0</v>
      </c>
      <c r="LY9" s="65">
        <f ca="1">IF(WEEKDAY(LY$6,2)&gt;5,"w",IF(ISERROR(VLOOKUP(LY$6,fériés,1,FALSE)),(SUM($H$1:LY1)&gt;SUM($F$8:$F8))*(SUM($H$1:LY1)&lt;=SUM($F$8:$F9))*1,"F"))</f>
        <v>0</v>
      </c>
      <c r="LZ9" s="65">
        <f ca="1">IF(WEEKDAY(LZ$6,2)&gt;5,"w",IF(ISERROR(VLOOKUP(LZ$6,fériés,1,FALSE)),(SUM($H$1:LZ1)&gt;SUM($F$8:$F8))*(SUM($H$1:LZ1)&lt;=SUM($F$8:$F9))*1,"F"))</f>
        <v>0</v>
      </c>
      <c r="MA9" s="65">
        <f ca="1">IF(WEEKDAY(MA$6,2)&gt;5,"w",IF(ISERROR(VLOOKUP(MA$6,fériés,1,FALSE)),(SUM($H$1:MA1)&gt;SUM($F$8:$F8))*(SUM($H$1:MA1)&lt;=SUM($F$8:$F9))*1,"F"))</f>
        <v>0</v>
      </c>
      <c r="MB9" s="65">
        <f ca="1">IF(WEEKDAY(MB$6,2)&gt;5,"w",IF(ISERROR(VLOOKUP(MB$6,fériés,1,FALSE)),(SUM($H$1:MB1)&gt;SUM($F$8:$F8))*(SUM($H$1:MB1)&lt;=SUM($F$8:$F9))*1,"F"))</f>
        <v>0</v>
      </c>
      <c r="MC9" s="65">
        <f ca="1">IF(WEEKDAY(MC$6,2)&gt;5,"w",IF(ISERROR(VLOOKUP(MC$6,fériés,1,FALSE)),(SUM($H$1:MC1)&gt;SUM($F$8:$F8))*(SUM($H$1:MC1)&lt;=SUM($F$8:$F9))*1,"F"))</f>
        <v>0</v>
      </c>
      <c r="MD9" s="65">
        <f ca="1">IF(WEEKDAY(MD$6,2)&gt;5,"w",IF(ISERROR(VLOOKUP(MD$6,fériés,1,FALSE)),(SUM($H$1:MD1)&gt;SUM($F$8:$F8))*(SUM($H$1:MD1)&lt;=SUM($F$8:$F9))*1,"F"))</f>
        <v>0</v>
      </c>
      <c r="ME9" s="65">
        <f ca="1">IF(WEEKDAY(ME$6,2)&gt;5,"w",IF(ISERROR(VLOOKUP(ME$6,fériés,1,FALSE)),(SUM($H$1:ME1)&gt;SUM($F$8:$F8))*(SUM($H$1:ME1)&lt;=SUM($F$8:$F9))*1,"F"))</f>
        <v>0</v>
      </c>
      <c r="MF9" s="65">
        <f ca="1">IF(WEEKDAY(MF$6,2)&gt;5,"w",IF(ISERROR(VLOOKUP(MF$6,fériés,1,FALSE)),(SUM($H$1:MF1)&gt;SUM($F$8:$F8))*(SUM($H$1:MF1)&lt;=SUM($F$8:$F9))*1,"F"))</f>
        <v>0</v>
      </c>
      <c r="MG9" s="65">
        <f ca="1">IF(WEEKDAY(MG$6,2)&gt;5,"w",IF(ISERROR(VLOOKUP(MG$6,fériés,1,FALSE)),(SUM($H$1:MG1)&gt;SUM($F$8:$F8))*(SUM($H$1:MG1)&lt;=SUM($F$8:$F9))*1,"F"))</f>
        <v>0</v>
      </c>
      <c r="MH9" s="65" t="str">
        <f ca="1">IF(WEEKDAY(MH$6,2)&gt;5,"w",IF(ISERROR(VLOOKUP(MH$6,fériés,1,FALSE)),(SUM($H$1:MH1)&gt;SUM($F$8:$F8))*(SUM($H$1:MH1)&lt;=SUM($F$8:$F9))*1,"F"))</f>
        <v>w</v>
      </c>
      <c r="MI9" s="65" t="str">
        <f ca="1">IF(WEEKDAY(MI$6,2)&gt;5,"w",IF(ISERROR(VLOOKUP(MI$6,fériés,1,FALSE)),(SUM($H$1:MI1)&gt;SUM($F$8:$F8))*(SUM($H$1:MI1)&lt;=SUM($F$8:$F9))*1,"F"))</f>
        <v>w</v>
      </c>
      <c r="MJ9" s="65" t="str">
        <f ca="1">IF(WEEKDAY(MJ$6,2)&gt;5,"w",IF(ISERROR(VLOOKUP(MJ$6,fériés,1,FALSE)),(SUM($H$1:MJ1)&gt;SUM($F$8:$F8))*(SUM($H$1:MJ1)&lt;=SUM($F$8:$F9))*1,"F"))</f>
        <v>w</v>
      </c>
      <c r="MK9" s="65" t="str">
        <f ca="1">IF(WEEKDAY(MK$6,2)&gt;5,"w",IF(ISERROR(VLOOKUP(MK$6,fériés,1,FALSE)),(SUM($H$1:MK1)&gt;SUM($F$8:$F8))*(SUM($H$1:MK1)&lt;=SUM($F$8:$F9))*1,"F"))</f>
        <v>w</v>
      </c>
      <c r="ML9" s="65" t="str">
        <f ca="1">IF(WEEKDAY(ML$6,2)&gt;5,"w",IF(ISERROR(VLOOKUP(ML$6,fériés,1,FALSE)),(SUM($H$1:ML1)&gt;SUM($F$8:$F8))*(SUM($H$1:ML1)&lt;=SUM($F$8:$F9))*1,"F"))</f>
        <v>w</v>
      </c>
      <c r="MM9" s="65" t="str">
        <f ca="1">IF(WEEKDAY(MM$6,2)&gt;5,"w",IF(ISERROR(VLOOKUP(MM$6,fériés,1,FALSE)),(SUM($H$1:MM1)&gt;SUM($F$8:$F8))*(SUM($H$1:MM1)&lt;=SUM($F$8:$F9))*1,"F"))</f>
        <v>w</v>
      </c>
      <c r="MN9" s="65" t="str">
        <f ca="1">IF(WEEKDAY(MN$6,2)&gt;5,"w",IF(ISERROR(VLOOKUP(MN$6,fériés,1,FALSE)),(SUM($H$1:MN1)&gt;SUM($F$8:$F8))*(SUM($H$1:MN1)&lt;=SUM($F$8:$F9))*1,"F"))</f>
        <v>w</v>
      </c>
      <c r="MO9" s="65" t="str">
        <f ca="1">IF(WEEKDAY(MO$6,2)&gt;5,"w",IF(ISERROR(VLOOKUP(MO$6,fériés,1,FALSE)),(SUM($H$1:MO1)&gt;SUM($F$8:$F8))*(SUM($H$1:MO1)&lt;=SUM($F$8:$F9))*1,"F"))</f>
        <v>w</v>
      </c>
      <c r="MP9" s="65" t="str">
        <f ca="1">IF(WEEKDAY(MP$6,2)&gt;5,"w",IF(ISERROR(VLOOKUP(MP$6,fériés,1,FALSE)),(SUM($H$1:MP1)&gt;SUM($F$8:$F8))*(SUM($H$1:MP1)&lt;=SUM($F$8:$F9))*1,"F"))</f>
        <v>w</v>
      </c>
      <c r="MQ9" s="65" t="str">
        <f ca="1">IF(WEEKDAY(MQ$6,2)&gt;5,"w",IF(ISERROR(VLOOKUP(MQ$6,fériés,1,FALSE)),(SUM($H$1:MQ1)&gt;SUM($F$8:$F8))*(SUM($H$1:MQ1)&lt;=SUM($F$8:$F9))*1,"F"))</f>
        <v>w</v>
      </c>
      <c r="MR9" s="65" t="str">
        <f ca="1">IF(WEEKDAY(MR$6,2)&gt;5,"w",IF(ISERROR(VLOOKUP(MR$6,fériés,1,FALSE)),(SUM($H$1:MR1)&gt;SUM($F$8:$F8))*(SUM($H$1:MR1)&lt;=SUM($F$8:$F9))*1,"F"))</f>
        <v>w</v>
      </c>
      <c r="MS9" s="65" t="str">
        <f ca="1">IF(WEEKDAY(MS$6,2)&gt;5,"w",IF(ISERROR(VLOOKUP(MS$6,fériés,1,FALSE)),(SUM($H$1:MS1)&gt;SUM($F$8:$F8))*(SUM($H$1:MS1)&lt;=SUM($F$8:$F9))*1,"F"))</f>
        <v>w</v>
      </c>
      <c r="MT9" s="65" t="str">
        <f ca="1">IF(WEEKDAY(MT$6,2)&gt;5,"w",IF(ISERROR(VLOOKUP(MT$6,fériés,1,FALSE)),(SUM($H$1:MT1)&gt;SUM($F$8:$F8))*(SUM($H$1:MT1)&lt;=SUM($F$8:$F9))*1,"F"))</f>
        <v>w</v>
      </c>
      <c r="MU9" s="65" t="str">
        <f ca="1">IF(WEEKDAY(MU$6,2)&gt;5,"w",IF(ISERROR(VLOOKUP(MU$6,fériés,1,FALSE)),(SUM($H$1:MU1)&gt;SUM($F$8:$F8))*(SUM($H$1:MU1)&lt;=SUM($F$8:$F9))*1,"F"))</f>
        <v>w</v>
      </c>
      <c r="MV9" s="65" t="str">
        <f ca="1">IF(WEEKDAY(MV$6,2)&gt;5,"w",IF(ISERROR(VLOOKUP(MV$6,fériés,1,FALSE)),(SUM($H$1:MV1)&gt;SUM($F$8:$F8))*(SUM($H$1:MV1)&lt;=SUM($F$8:$F9))*1,"F"))</f>
        <v>w</v>
      </c>
      <c r="MW9" s="65" t="str">
        <f ca="1">IF(WEEKDAY(MW$6,2)&gt;5,"w",IF(ISERROR(VLOOKUP(MW$6,fériés,1,FALSE)),(SUM($H$1:MW1)&gt;SUM($F$8:$F8))*(SUM($H$1:MW1)&lt;=SUM($F$8:$F9))*1,"F"))</f>
        <v>w</v>
      </c>
      <c r="MX9" s="65" t="str">
        <f ca="1">IF(WEEKDAY(MX$6,2)&gt;5,"w",IF(ISERROR(VLOOKUP(MX$6,fériés,1,FALSE)),(SUM($H$1:MX1)&gt;SUM($F$8:$F8))*(SUM($H$1:MX1)&lt;=SUM($F$8:$F9))*1,"F"))</f>
        <v>w</v>
      </c>
      <c r="MY9" s="65" t="str">
        <f ca="1">IF(WEEKDAY(MY$6,2)&gt;5,"w",IF(ISERROR(VLOOKUP(MY$6,fériés,1,FALSE)),(SUM($H$1:MY1)&gt;SUM($F$8:$F8))*(SUM($H$1:MY1)&lt;=SUM($F$8:$F9))*1,"F"))</f>
        <v>w</v>
      </c>
      <c r="MZ9" s="65" t="str">
        <f ca="1">IF(WEEKDAY(MZ$6,2)&gt;5,"w",IF(ISERROR(VLOOKUP(MZ$6,fériés,1,FALSE)),(SUM($H$1:MZ1)&gt;SUM($F$8:$F8))*(SUM($H$1:MZ1)&lt;=SUM($F$8:$F9))*1,"F"))</f>
        <v>w</v>
      </c>
      <c r="NA9" s="65" t="str">
        <f ca="1">IF(WEEKDAY(NA$6,2)&gt;5,"w",IF(ISERROR(VLOOKUP(NA$6,fériés,1,FALSE)),(SUM($H$1:NA1)&gt;SUM($F$8:$F8))*(SUM($H$1:NA1)&lt;=SUM($F$8:$F9))*1,"F"))</f>
        <v>w</v>
      </c>
      <c r="NB9" s="65">
        <f ca="1">IF(WEEKDAY(NB$6,2)&gt;5,"w",IF(ISERROR(VLOOKUP(NB$6,fériés,1,FALSE)),(SUM($H$1:NB1)&gt;SUM($F$8:$F8))*(SUM($H$1:NB1)&lt;=SUM($F$8:$F9))*1,"F"))</f>
        <v>0</v>
      </c>
      <c r="NC9" s="65">
        <f ca="1">IF(WEEKDAY(NC$6,2)&gt;5,"w",IF(ISERROR(VLOOKUP(NC$6,fériés,1,FALSE)),(SUM($H$1:NC1)&gt;SUM($F$8:$F8))*(SUM($H$1:NC1)&lt;=SUM($F$8:$F9))*1,"F"))</f>
        <v>0</v>
      </c>
      <c r="ND9" s="65">
        <f ca="1">IF(WEEKDAY(ND$6,2)&gt;5,"w",IF(ISERROR(VLOOKUP(ND$6,fériés,1,FALSE)),(SUM($H$1:ND1)&gt;SUM($F$8:$F8))*(SUM($H$1:ND1)&lt;=SUM($F$8:$F9))*1,"F"))</f>
        <v>0</v>
      </c>
      <c r="NE9" s="65">
        <f ca="1">IF(WEEKDAY(NE$6,2)&gt;5,"w",IF(ISERROR(VLOOKUP(NE$6,fériés,1,FALSE)),(SUM($H$1:NE1)&gt;SUM($F$8:$F8))*(SUM($H$1:NE1)&lt;=SUM($F$8:$F9))*1,"F"))</f>
        <v>0</v>
      </c>
      <c r="NF9" s="65">
        <f ca="1">IF(WEEKDAY(NF$6,2)&gt;5,"w",IF(ISERROR(VLOOKUP(NF$6,fériés,1,FALSE)),(SUM($H$1:NF1)&gt;SUM($F$8:$F8))*(SUM($H$1:NF1)&lt;=SUM($F$8:$F9))*1,"F"))</f>
        <v>0</v>
      </c>
      <c r="NG9" s="65">
        <f ca="1">IF(WEEKDAY(NG$6,2)&gt;5,"w",IF(ISERROR(VLOOKUP(NG$6,fériés,1,FALSE)),(SUM($H$1:NG1)&gt;SUM($F$8:$F8))*(SUM($H$1:NG1)&lt;=SUM($F$8:$F9))*1,"F"))</f>
        <v>0</v>
      </c>
      <c r="NH9" s="65">
        <f ca="1">IF(WEEKDAY(NH$6,2)&gt;5,"w",IF(ISERROR(VLOOKUP(NH$6,fériés,1,FALSE)),(SUM($H$1:NH1)&gt;SUM($F$8:$F8))*(SUM($H$1:NH1)&lt;=SUM($F$8:$F9))*1,"F"))</f>
        <v>0</v>
      </c>
      <c r="NI9" s="65">
        <f ca="1">IF(WEEKDAY(NI$6,2)&gt;5,"w",IF(ISERROR(VLOOKUP(NI$6,fériés,1,FALSE)),(SUM($H$1:NI1)&gt;SUM($F$8:$F8))*(SUM($H$1:NI1)&lt;=SUM($F$8:$F9))*1,"F"))</f>
        <v>0</v>
      </c>
      <c r="NJ9" s="65">
        <f ca="1">IF(WEEKDAY(NJ$6,2)&gt;5,"w",IF(ISERROR(VLOOKUP(NJ$6,fériés,1,FALSE)),(SUM($H$1:NJ1)&gt;SUM($F$8:$F8))*(SUM($H$1:NJ1)&lt;=SUM($F$8:$F9))*1,"F"))</f>
        <v>0</v>
      </c>
      <c r="NK9" s="65">
        <f ca="1">IF(WEEKDAY(NK$6,2)&gt;5,"w",IF(ISERROR(VLOOKUP(NK$6,fériés,1,FALSE)),(SUM($H$1:NK1)&gt;SUM($F$8:$F8))*(SUM($H$1:NK1)&lt;=SUM($F$8:$F9))*1,"F"))</f>
        <v>0</v>
      </c>
      <c r="NL9" s="65">
        <f ca="1">IF(WEEKDAY(NL$6,2)&gt;5,"w",IF(ISERROR(VLOOKUP(NL$6,fériés,1,FALSE)),(SUM($H$1:NL1)&gt;SUM($F$8:$F8))*(SUM($H$1:NL1)&lt;=SUM($F$8:$F9))*1,"F"))</f>
        <v>0</v>
      </c>
      <c r="NM9" s="65">
        <f ca="1">IF(WEEKDAY(NM$6,2)&gt;5,"w",IF(ISERROR(VLOOKUP(NM$6,fériés,1,FALSE)),(SUM($H$1:NM1)&gt;SUM($F$8:$F8))*(SUM($H$1:NM1)&lt;=SUM($F$8:$F9))*1,"F"))</f>
        <v>0</v>
      </c>
      <c r="NN9" s="65">
        <f ca="1">IF(WEEKDAY(NN$6,2)&gt;5,"w",IF(ISERROR(VLOOKUP(NN$6,fériés,1,FALSE)),(SUM($H$1:NN1)&gt;SUM($F$8:$F8))*(SUM($H$1:NN1)&lt;=SUM($F$8:$F9))*1,"F"))</f>
        <v>0</v>
      </c>
      <c r="NO9" s="65">
        <f ca="1">IF(WEEKDAY(NO$6,2)&gt;5,"w",IF(ISERROR(VLOOKUP(NO$6,fériés,1,FALSE)),(SUM($H$1:NO1)&gt;SUM($F$8:$F8))*(SUM($H$1:NO1)&lt;=SUM($F$8:$F9))*1,"F"))</f>
        <v>0</v>
      </c>
      <c r="NP9" s="65">
        <f ca="1">IF(WEEKDAY(NP$6,2)&gt;5,"w",IF(ISERROR(VLOOKUP(NP$6,fériés,1,FALSE)),(SUM($H$1:NP1)&gt;SUM($F$8:$F8))*(SUM($H$1:NP1)&lt;=SUM($F$8:$F9))*1,"F"))</f>
        <v>0</v>
      </c>
      <c r="NQ9" s="65">
        <f ca="1">IF(WEEKDAY(NQ$6,2)&gt;5,"w",IF(ISERROR(VLOOKUP(NQ$6,fériés,1,FALSE)),(SUM($H$1:NQ1)&gt;SUM($F$8:$F8))*(SUM($H$1:NQ1)&lt;=SUM($F$8:$F9))*1,"F"))</f>
        <v>0</v>
      </c>
      <c r="NR9" s="65">
        <f ca="1">IF(WEEKDAY(NR$6,2)&gt;5,"w",IF(ISERROR(VLOOKUP(NR$6,fériés,1,FALSE)),(SUM($H$1:NR1)&gt;SUM($F$8:$F8))*(SUM($H$1:NR1)&lt;=SUM($F$8:$F9))*1,"F"))</f>
        <v>0</v>
      </c>
      <c r="NS9" s="65">
        <f ca="1">IF(WEEKDAY(NS$6,2)&gt;5,"w",IF(ISERROR(VLOOKUP(NS$6,fériés,1,FALSE)),(SUM($H$1:NS1)&gt;SUM($F$8:$F8))*(SUM($H$1:NS1)&lt;=SUM($F$8:$F9))*1,"F"))</f>
        <v>0</v>
      </c>
      <c r="NT9" s="65">
        <f ca="1">IF(WEEKDAY(NT$6,2)&gt;5,"w",IF(ISERROR(VLOOKUP(NT$6,fériés,1,FALSE)),(SUM($H$1:NT1)&gt;SUM($F$8:$F8))*(SUM($H$1:NT1)&lt;=SUM($F$8:$F9))*1,"F"))</f>
        <v>0</v>
      </c>
      <c r="NU9" s="65">
        <f ca="1">IF(WEEKDAY(NU$6,2)&gt;5,"w",IF(ISERROR(VLOOKUP(NU$6,fériés,1,FALSE)),(SUM($H$1:NU1)&gt;SUM($F$8:$F8))*(SUM($H$1:NU1)&lt;=SUM($F$8:$F9))*1,"F"))</f>
        <v>0</v>
      </c>
      <c r="NV9" s="65">
        <f ca="1">IF(WEEKDAY(NV$6,2)&gt;5,"w",IF(ISERROR(VLOOKUP(NV$6,fériés,1,FALSE)),(SUM($H$1:NV1)&gt;SUM($F$8:$F8))*(SUM($H$1:NV1)&lt;=SUM($F$8:$F9))*1,"F"))</f>
        <v>0</v>
      </c>
      <c r="NW9" s="65">
        <f ca="1">IF(WEEKDAY(NW$6,2)&gt;5,"w",IF(ISERROR(VLOOKUP(NW$6,fériés,1,FALSE)),(SUM($H$1:NW1)&gt;SUM($F$8:$F8))*(SUM($H$1:NW1)&lt;=SUM($F$8:$F9))*1,"F"))</f>
        <v>0</v>
      </c>
      <c r="NX9" s="65">
        <f ca="1">IF(WEEKDAY(NX$6,2)&gt;5,"w",IF(ISERROR(VLOOKUP(NX$6,fériés,1,FALSE)),(SUM($H$1:NX1)&gt;SUM($F$8:$F8))*(SUM($H$1:NX1)&lt;=SUM($F$8:$F9))*1,"F"))</f>
        <v>0</v>
      </c>
      <c r="NY9" s="65">
        <f ca="1">IF(WEEKDAY(NY$6,2)&gt;5,"w",IF(ISERROR(VLOOKUP(NY$6,fériés,1,FALSE)),(SUM($H$1:NY1)&gt;SUM($F$8:$F8))*(SUM($H$1:NY1)&lt;=SUM($F$8:$F9))*1,"F"))</f>
        <v>0</v>
      </c>
      <c r="NZ9" s="65">
        <f ca="1">IF(WEEKDAY(NZ$6,2)&gt;5,"w",IF(ISERROR(VLOOKUP(NZ$6,fériés,1,FALSE)),(SUM($H$1:NZ1)&gt;SUM($F$8:$F8))*(SUM($H$1:NZ1)&lt;=SUM($F$8:$F9))*1,"F"))</f>
        <v>0</v>
      </c>
      <c r="OA9" s="65">
        <f ca="1">IF(WEEKDAY(OA$6,2)&gt;5,"w",IF(ISERROR(VLOOKUP(OA$6,fériés,1,FALSE)),(SUM($H$1:OA1)&gt;SUM($F$8:$F8))*(SUM($H$1:OA1)&lt;=SUM($F$8:$F9))*1,"F"))</f>
        <v>0</v>
      </c>
      <c r="OB9" s="65">
        <f ca="1">IF(WEEKDAY(OB$6,2)&gt;5,"w",IF(ISERROR(VLOOKUP(OB$6,fériés,1,FALSE)),(SUM($H$1:OB1)&gt;SUM($F$8:$F8))*(SUM($H$1:OB1)&lt;=SUM($F$8:$F9))*1,"F"))</f>
        <v>0</v>
      </c>
      <c r="OC9" s="65">
        <f ca="1">IF(WEEKDAY(OC$6,2)&gt;5,"w",IF(ISERROR(VLOOKUP(OC$6,fériés,1,FALSE)),(SUM($H$1:OC1)&gt;SUM($F$8:$F8))*(SUM($H$1:OC1)&lt;=SUM($F$8:$F9))*1,"F"))</f>
        <v>0</v>
      </c>
      <c r="OD9" s="65">
        <f ca="1">IF(WEEKDAY(OD$6,2)&gt;5,"w",IF(ISERROR(VLOOKUP(OD$6,fériés,1,FALSE)),(SUM($H$1:OD1)&gt;SUM($F$8:$F8))*(SUM($H$1:OD1)&lt;=SUM($F$8:$F9))*1,"F"))</f>
        <v>0</v>
      </c>
      <c r="OE9" s="65">
        <f ca="1">IF(WEEKDAY(OE$6,2)&gt;5,"w",IF(ISERROR(VLOOKUP(OE$6,fériés,1,FALSE)),(SUM($H$1:OE1)&gt;SUM($F$8:$F8))*(SUM($H$1:OE1)&lt;=SUM($F$8:$F9))*1,"F"))</f>
        <v>0</v>
      </c>
      <c r="OF9" s="65">
        <f ca="1">IF(WEEKDAY(OF$6,2)&gt;5,"w",IF(ISERROR(VLOOKUP(OF$6,fériés,1,FALSE)),(SUM($H$1:OF1)&gt;SUM($F$8:$F8))*(SUM($H$1:OF1)&lt;=SUM($F$8:$F9))*1,"F"))</f>
        <v>0</v>
      </c>
      <c r="OG9" s="65">
        <f ca="1">IF(WEEKDAY(OG$6,2)&gt;5,"w",IF(ISERROR(VLOOKUP(OG$6,fériés,1,FALSE)),(SUM($H$1:OG1)&gt;SUM($F$8:$F8))*(SUM($H$1:OG1)&lt;=SUM($F$8:$F9))*1,"F"))</f>
        <v>0</v>
      </c>
      <c r="OH9" s="65">
        <f ca="1">IF(WEEKDAY(OH$6,2)&gt;5,"w",IF(ISERROR(VLOOKUP(OH$6,fériés,1,FALSE)),(SUM($H$1:OH1)&gt;SUM($F$8:$F8))*(SUM($H$1:OH1)&lt;=SUM($F$8:$F9))*1,"F"))</f>
        <v>0</v>
      </c>
      <c r="OI9" s="65">
        <f ca="1">IF(WEEKDAY(OI$6,2)&gt;5,"w",IF(ISERROR(VLOOKUP(OI$6,fériés,1,FALSE)),(SUM($H$1:OI1)&gt;SUM($F$8:$F8))*(SUM($H$1:OI1)&lt;=SUM($F$8:$F9))*1,"F"))</f>
        <v>0</v>
      </c>
      <c r="OJ9" s="65">
        <f ca="1">IF(WEEKDAY(OJ$6,2)&gt;5,"w",IF(ISERROR(VLOOKUP(OJ$6,fériés,1,FALSE)),(SUM($H$1:OJ1)&gt;SUM($F$8:$F8))*(SUM($H$1:OJ1)&lt;=SUM($F$8:$F9))*1,"F"))</f>
        <v>0</v>
      </c>
      <c r="OK9" s="65">
        <f ca="1">IF(WEEKDAY(OK$6,2)&gt;5,"w",IF(ISERROR(VLOOKUP(OK$6,fériés,1,FALSE)),(SUM($H$1:OK1)&gt;SUM($F$8:$F8))*(SUM($H$1:OK1)&lt;=SUM($F$8:$F9))*1,"F"))</f>
        <v>0</v>
      </c>
      <c r="OL9" s="65">
        <f ca="1">IF(WEEKDAY(OL$6,2)&gt;5,"w",IF(ISERROR(VLOOKUP(OL$6,fériés,1,FALSE)),(SUM($H$1:OL1)&gt;SUM($F$8:$F8))*(SUM($H$1:OL1)&lt;=SUM($F$8:$F9))*1,"F"))</f>
        <v>0</v>
      </c>
      <c r="OM9" s="65">
        <f ca="1">IF(WEEKDAY(OM$6,2)&gt;5,"w",IF(ISERROR(VLOOKUP(OM$6,fériés,1,FALSE)),(SUM($H$1:OM1)&gt;SUM($F$8:$F8))*(SUM($H$1:OM1)&lt;=SUM($F$8:$F9))*1,"F"))</f>
        <v>0</v>
      </c>
      <c r="ON9" s="65">
        <f ca="1">IF(WEEKDAY(ON$6,2)&gt;5,"w",IF(ISERROR(VLOOKUP(ON$6,fériés,1,FALSE)),(SUM($H$1:ON1)&gt;SUM($F$8:$F8))*(SUM($H$1:ON1)&lt;=SUM($F$8:$F9))*1,"F"))</f>
        <v>0</v>
      </c>
      <c r="OO9" s="65">
        <f ca="1">IF(WEEKDAY(OO$6,2)&gt;5,"w",IF(ISERROR(VLOOKUP(OO$6,fériés,1,FALSE)),(SUM($H$1:OO1)&gt;SUM($F$8:$F8))*(SUM($H$1:OO1)&lt;=SUM($F$8:$F9))*1,"F"))</f>
        <v>0</v>
      </c>
      <c r="OP9" s="65">
        <f ca="1">IF(WEEKDAY(OP$6,2)&gt;5,"w",IF(ISERROR(VLOOKUP(OP$6,fériés,1,FALSE)),(SUM($H$1:OP1)&gt;SUM($F$8:$F8))*(SUM($H$1:OP1)&lt;=SUM($F$8:$F9))*1,"F"))</f>
        <v>0</v>
      </c>
      <c r="OQ9" s="65">
        <f ca="1">IF(WEEKDAY(OQ$6,2)&gt;5,"w",IF(ISERROR(VLOOKUP(OQ$6,fériés,1,FALSE)),(SUM($H$1:OQ1)&gt;SUM($F$8:$F8))*(SUM($H$1:OQ1)&lt;=SUM($F$8:$F9))*1,"F"))</f>
        <v>0</v>
      </c>
      <c r="OR9" s="65">
        <f ca="1">IF(WEEKDAY(OR$6,2)&gt;5,"w",IF(ISERROR(VLOOKUP(OR$6,fériés,1,FALSE)),(SUM($H$1:OR1)&gt;SUM($F$8:$F8))*(SUM($H$1:OR1)&lt;=SUM($F$8:$F9))*1,"F"))</f>
        <v>0</v>
      </c>
      <c r="OS9" s="65">
        <f ca="1">IF(WEEKDAY(OS$6,2)&gt;5,"w",IF(ISERROR(VLOOKUP(OS$6,fériés,1,FALSE)),(SUM($H$1:OS1)&gt;SUM($F$8:$F8))*(SUM($H$1:OS1)&lt;=SUM($F$8:$F9))*1,"F"))</f>
        <v>0</v>
      </c>
      <c r="OT9" s="65">
        <f ca="1">IF(WEEKDAY(OT$6,2)&gt;5,"w",IF(ISERROR(VLOOKUP(OT$6,fériés,1,FALSE)),(SUM($H$1:OT1)&gt;SUM($F$8:$F8))*(SUM($H$1:OT1)&lt;=SUM($F$8:$F9))*1,"F"))</f>
        <v>0</v>
      </c>
      <c r="OU9" s="65">
        <f ca="1">IF(WEEKDAY(OU$6,2)&gt;5,"w",IF(ISERROR(VLOOKUP(OU$6,fériés,1,FALSE)),(SUM($H$1:OU1)&gt;SUM($F$8:$F8))*(SUM($H$1:OU1)&lt;=SUM($F$8:$F9))*1,"F"))</f>
        <v>0</v>
      </c>
      <c r="OV9" s="65">
        <f ca="1">IF(WEEKDAY(OV$6,2)&gt;5,"w",IF(ISERROR(VLOOKUP(OV$6,fériés,1,FALSE)),(SUM($H$1:OV1)&gt;SUM($F$8:$F8))*(SUM($H$1:OV1)&lt;=SUM($F$8:$F9))*1,"F"))</f>
        <v>0</v>
      </c>
      <c r="OW9" s="65">
        <f ca="1">IF(WEEKDAY(OW$6,2)&gt;5,"w",IF(ISERROR(VLOOKUP(OW$6,fériés,1,FALSE)),(SUM($H$1:OW1)&gt;SUM($F$8:$F8))*(SUM($H$1:OW1)&lt;=SUM($F$8:$F9))*1,"F"))</f>
        <v>0</v>
      </c>
      <c r="OX9" s="65">
        <f ca="1">IF(WEEKDAY(OX$6,2)&gt;5,"w",IF(ISERROR(VLOOKUP(OX$6,fériés,1,FALSE)),(SUM($H$1:OX1)&gt;SUM($F$8:$F8))*(SUM($H$1:OX1)&lt;=SUM($F$8:$F9))*1,"F"))</f>
        <v>0</v>
      </c>
      <c r="OY9" s="65">
        <f ca="1">IF(WEEKDAY(OY$6,2)&gt;5,"w",IF(ISERROR(VLOOKUP(OY$6,fériés,1,FALSE)),(SUM($H$1:OY1)&gt;SUM($F$8:$F8))*(SUM($H$1:OY1)&lt;=SUM($F$8:$F9))*1,"F"))</f>
        <v>0</v>
      </c>
      <c r="OZ9" s="65" t="str">
        <f ca="1">IF(WEEKDAY(OZ$6,2)&gt;5,"w",IF(ISERROR(VLOOKUP(OZ$6,fériés,1,FALSE)),(SUM($H$1:OZ1)&gt;SUM($F$8:$F8))*(SUM($H$1:OZ1)&lt;=SUM($F$8:$F9))*1,"F"))</f>
        <v>w</v>
      </c>
      <c r="PA9" s="65" t="str">
        <f ca="1">IF(WEEKDAY(PA$6,2)&gt;5,"w",IF(ISERROR(VLOOKUP(PA$6,fériés,1,FALSE)),(SUM($H$1:PA1)&gt;SUM($F$8:$F8))*(SUM($H$1:PA1)&lt;=SUM($F$8:$F9))*1,"F"))</f>
        <v>w</v>
      </c>
      <c r="PB9" s="65" t="str">
        <f ca="1">IF(WEEKDAY(PB$6,2)&gt;5,"w",IF(ISERROR(VLOOKUP(PB$6,fériés,1,FALSE)),(SUM($H$1:PB1)&gt;SUM($F$8:$F8))*(SUM($H$1:PB1)&lt;=SUM($F$8:$F9))*1,"F"))</f>
        <v>w</v>
      </c>
      <c r="PC9" s="65" t="str">
        <f ca="1">IF(WEEKDAY(PC$6,2)&gt;5,"w",IF(ISERROR(VLOOKUP(PC$6,fériés,1,FALSE)),(SUM($H$1:PC1)&gt;SUM($F$8:$F8))*(SUM($H$1:PC1)&lt;=SUM($F$8:$F9))*1,"F"))</f>
        <v>w</v>
      </c>
      <c r="PD9" s="65" t="str">
        <f ca="1">IF(WEEKDAY(PD$6,2)&gt;5,"w",IF(ISERROR(VLOOKUP(PD$6,fériés,1,FALSE)),(SUM($H$1:PD1)&gt;SUM($F$8:$F8))*(SUM($H$1:PD1)&lt;=SUM($F$8:$F9))*1,"F"))</f>
        <v>w</v>
      </c>
      <c r="PE9" s="65" t="str">
        <f ca="1">IF(WEEKDAY(PE$6,2)&gt;5,"w",IF(ISERROR(VLOOKUP(PE$6,fériés,1,FALSE)),(SUM($H$1:PE1)&gt;SUM($F$8:$F8))*(SUM($H$1:PE1)&lt;=SUM($F$8:$F9))*1,"F"))</f>
        <v>w</v>
      </c>
      <c r="PF9" s="65" t="str">
        <f ca="1">IF(WEEKDAY(PF$6,2)&gt;5,"w",IF(ISERROR(VLOOKUP(PF$6,fériés,1,FALSE)),(SUM($H$1:PF1)&gt;SUM($F$8:$F8))*(SUM($H$1:PF1)&lt;=SUM($F$8:$F9))*1,"F"))</f>
        <v>w</v>
      </c>
      <c r="PG9" s="65" t="str">
        <f ca="1">IF(WEEKDAY(PG$6,2)&gt;5,"w",IF(ISERROR(VLOOKUP(PG$6,fériés,1,FALSE)),(SUM($H$1:PG1)&gt;SUM($F$8:$F8))*(SUM($H$1:PG1)&lt;=SUM($F$8:$F9))*1,"F"))</f>
        <v>w</v>
      </c>
      <c r="PH9" s="65" t="str">
        <f ca="1">IF(WEEKDAY(PH$6,2)&gt;5,"w",IF(ISERROR(VLOOKUP(PH$6,fériés,1,FALSE)),(SUM($H$1:PH1)&gt;SUM($F$8:$F8))*(SUM($H$1:PH1)&lt;=SUM($F$8:$F9))*1,"F"))</f>
        <v>w</v>
      </c>
      <c r="PI9" s="65" t="str">
        <f ca="1">IF(WEEKDAY(PI$6,2)&gt;5,"w",IF(ISERROR(VLOOKUP(PI$6,fériés,1,FALSE)),(SUM($H$1:PI1)&gt;SUM($F$8:$F8))*(SUM($H$1:PI1)&lt;=SUM($F$8:$F9))*1,"F"))</f>
        <v>w</v>
      </c>
      <c r="PJ9" s="65" t="str">
        <f ca="1">IF(WEEKDAY(PJ$6,2)&gt;5,"w",IF(ISERROR(VLOOKUP(PJ$6,fériés,1,FALSE)),(SUM($H$1:PJ1)&gt;SUM($F$8:$F8))*(SUM($H$1:PJ1)&lt;=SUM($F$8:$F9))*1,"F"))</f>
        <v>w</v>
      </c>
      <c r="PK9" s="65" t="str">
        <f ca="1">IF(WEEKDAY(PK$6,2)&gt;5,"w",IF(ISERROR(VLOOKUP(PK$6,fériés,1,FALSE)),(SUM($H$1:PK1)&gt;SUM($F$8:$F8))*(SUM($H$1:PK1)&lt;=SUM($F$8:$F9))*1,"F"))</f>
        <v>w</v>
      </c>
      <c r="PL9" s="65" t="str">
        <f ca="1">IF(WEEKDAY(PL$6,2)&gt;5,"w",IF(ISERROR(VLOOKUP(PL$6,fériés,1,FALSE)),(SUM($H$1:PL1)&gt;SUM($F$8:$F8))*(SUM($H$1:PL1)&lt;=SUM($F$8:$F9))*1,"F"))</f>
        <v>w</v>
      </c>
      <c r="PM9" s="65" t="str">
        <f ca="1">IF(WEEKDAY(PM$6,2)&gt;5,"w",IF(ISERROR(VLOOKUP(PM$6,fériés,1,FALSE)),(SUM($H$1:PM1)&gt;SUM($F$8:$F8))*(SUM($H$1:PM1)&lt;=SUM($F$8:$F9))*1,"F"))</f>
        <v>w</v>
      </c>
      <c r="PN9" s="65" t="str">
        <f ca="1">IF(WEEKDAY(PN$6,2)&gt;5,"w",IF(ISERROR(VLOOKUP(PN$6,fériés,1,FALSE)),(SUM($H$1:PN1)&gt;SUM($F$8:$F8))*(SUM($H$1:PN1)&lt;=SUM($F$8:$F9))*1,"F"))</f>
        <v>w</v>
      </c>
      <c r="PO9" s="65" t="str">
        <f ca="1">IF(WEEKDAY(PO$6,2)&gt;5,"w",IF(ISERROR(VLOOKUP(PO$6,fériés,1,FALSE)),(SUM($H$1:PO1)&gt;SUM($F$8:$F8))*(SUM($H$1:PO1)&lt;=SUM($F$8:$F9))*1,"F"))</f>
        <v>w</v>
      </c>
      <c r="PP9" s="65" t="str">
        <f ca="1">IF(WEEKDAY(PP$6,2)&gt;5,"w",IF(ISERROR(VLOOKUP(PP$6,fériés,1,FALSE)),(SUM($H$1:PP1)&gt;SUM($F$8:$F8))*(SUM($H$1:PP1)&lt;=SUM($F$8:$F9))*1,"F"))</f>
        <v>w</v>
      </c>
      <c r="PQ9" s="65" t="str">
        <f ca="1">IF(WEEKDAY(PQ$6,2)&gt;5,"w",IF(ISERROR(VLOOKUP(PQ$6,fériés,1,FALSE)),(SUM($H$1:PQ1)&gt;SUM($F$8:$F8))*(SUM($H$1:PQ1)&lt;=SUM($F$8:$F9))*1,"F"))</f>
        <v>w</v>
      </c>
      <c r="PR9" s="65" t="str">
        <f ca="1">IF(WEEKDAY(PR$6,2)&gt;5,"w",IF(ISERROR(VLOOKUP(PR$6,fériés,1,FALSE)),(SUM($H$1:PR1)&gt;SUM($F$8:$F8))*(SUM($H$1:PR1)&lt;=SUM($F$8:$F9))*1,"F"))</f>
        <v>w</v>
      </c>
      <c r="PS9" s="65" t="str">
        <f ca="1">IF(WEEKDAY(PS$6,2)&gt;5,"w",IF(ISERROR(VLOOKUP(PS$6,fériés,1,FALSE)),(SUM($H$1:PS1)&gt;SUM($F$8:$F8))*(SUM($H$1:PS1)&lt;=SUM($F$8:$F9))*1,"F"))</f>
        <v>w</v>
      </c>
      <c r="PT9" s="65">
        <f ca="1">IF(WEEKDAY(PT$6,2)&gt;5,"w",IF(ISERROR(VLOOKUP(PT$6,fériés,1,FALSE)),(SUM($H$1:PT1)&gt;SUM($F$8:$F8))*(SUM($H$1:PT1)&lt;=SUM($F$8:$F9))*1,"F"))</f>
        <v>0</v>
      </c>
      <c r="PU9" s="65">
        <f ca="1">IF(WEEKDAY(PU$6,2)&gt;5,"w",IF(ISERROR(VLOOKUP(PU$6,fériés,1,FALSE)),(SUM($H$1:PU1)&gt;SUM($F$8:$F8))*(SUM($H$1:PU1)&lt;=SUM($F$8:$F9))*1,"F"))</f>
        <v>0</v>
      </c>
      <c r="PV9" s="65">
        <f ca="1">IF(WEEKDAY(PV$6,2)&gt;5,"w",IF(ISERROR(VLOOKUP(PV$6,fériés,1,FALSE)),(SUM($H$1:PV1)&gt;SUM($F$8:$F8))*(SUM($H$1:PV1)&lt;=SUM($F$8:$F9))*1,"F"))</f>
        <v>0</v>
      </c>
      <c r="PW9" s="65">
        <f ca="1">IF(WEEKDAY(PW$6,2)&gt;5,"w",IF(ISERROR(VLOOKUP(PW$6,fériés,1,FALSE)),(SUM($H$1:PW1)&gt;SUM($F$8:$F8))*(SUM($H$1:PW1)&lt;=SUM($F$8:$F9))*1,"F"))</f>
        <v>0</v>
      </c>
      <c r="PX9" s="65">
        <f ca="1">IF(WEEKDAY(PX$6,2)&gt;5,"w",IF(ISERROR(VLOOKUP(PX$6,fériés,1,FALSE)),(SUM($H$1:PX1)&gt;SUM($F$8:$F8))*(SUM($H$1:PX1)&lt;=SUM($F$8:$F9))*1,"F"))</f>
        <v>0</v>
      </c>
      <c r="PY9" s="65">
        <f ca="1">IF(WEEKDAY(PY$6,2)&gt;5,"w",IF(ISERROR(VLOOKUP(PY$6,fériés,1,FALSE)),(SUM($H$1:PY1)&gt;SUM($F$8:$F8))*(SUM($H$1:PY1)&lt;=SUM($F$8:$F9))*1,"F"))</f>
        <v>0</v>
      </c>
      <c r="PZ9" s="65">
        <f ca="1">IF(WEEKDAY(PZ$6,2)&gt;5,"w",IF(ISERROR(VLOOKUP(PZ$6,fériés,1,FALSE)),(SUM($H$1:PZ1)&gt;SUM($F$8:$F8))*(SUM($H$1:PZ1)&lt;=SUM($F$8:$F9))*1,"F"))</f>
        <v>0</v>
      </c>
      <c r="QA9" s="65">
        <f ca="1">IF(WEEKDAY(QA$6,2)&gt;5,"w",IF(ISERROR(VLOOKUP(QA$6,fériés,1,FALSE)),(SUM($H$1:QA1)&gt;SUM($F$8:$F8))*(SUM($H$1:QA1)&lt;=SUM($F$8:$F9))*1,"F"))</f>
        <v>0</v>
      </c>
      <c r="QB9" s="65">
        <f ca="1">IF(WEEKDAY(QB$6,2)&gt;5,"w",IF(ISERROR(VLOOKUP(QB$6,fériés,1,FALSE)),(SUM($H$1:QB1)&gt;SUM($F$8:$F8))*(SUM($H$1:QB1)&lt;=SUM($F$8:$F9))*1,"F"))</f>
        <v>0</v>
      </c>
      <c r="QC9" s="65">
        <f ca="1">IF(WEEKDAY(QC$6,2)&gt;5,"w",IF(ISERROR(VLOOKUP(QC$6,fériés,1,FALSE)),(SUM($H$1:QC1)&gt;SUM($F$8:$F8))*(SUM($H$1:QC1)&lt;=SUM($F$8:$F9))*1,"F"))</f>
        <v>0</v>
      </c>
      <c r="QD9" s="65">
        <f ca="1">IF(WEEKDAY(QD$6,2)&gt;5,"w",IF(ISERROR(VLOOKUP(QD$6,fériés,1,FALSE)),(SUM($H$1:QD1)&gt;SUM($F$8:$F8))*(SUM($H$1:QD1)&lt;=SUM($F$8:$F9))*1,"F"))</f>
        <v>0</v>
      </c>
      <c r="QE9" s="65">
        <f ca="1">IF(WEEKDAY(QE$6,2)&gt;5,"w",IF(ISERROR(VLOOKUP(QE$6,fériés,1,FALSE)),(SUM($H$1:QE1)&gt;SUM($F$8:$F8))*(SUM($H$1:QE1)&lt;=SUM($F$8:$F9))*1,"F"))</f>
        <v>0</v>
      </c>
      <c r="QF9" s="65">
        <f ca="1">IF(WEEKDAY(QF$6,2)&gt;5,"w",IF(ISERROR(VLOOKUP(QF$6,fériés,1,FALSE)),(SUM($H$1:QF1)&gt;SUM($F$8:$F8))*(SUM($H$1:QF1)&lt;=SUM($F$8:$F9))*1,"F"))</f>
        <v>0</v>
      </c>
      <c r="QG9" s="65">
        <f ca="1">IF(WEEKDAY(QG$6,2)&gt;5,"w",IF(ISERROR(VLOOKUP(QG$6,fériés,1,FALSE)),(SUM($H$1:QG1)&gt;SUM($F$8:$F8))*(SUM($H$1:QG1)&lt;=SUM($F$8:$F9))*1,"F"))</f>
        <v>0</v>
      </c>
      <c r="QH9" s="65">
        <f ca="1">IF(WEEKDAY(QH$6,2)&gt;5,"w",IF(ISERROR(VLOOKUP(QH$6,fériés,1,FALSE)),(SUM($H$1:QH1)&gt;SUM($F$8:$F8))*(SUM($H$1:QH1)&lt;=SUM($F$8:$F9))*1,"F"))</f>
        <v>0</v>
      </c>
      <c r="QI9" s="65">
        <f ca="1">IF(WEEKDAY(QI$6,2)&gt;5,"w",IF(ISERROR(VLOOKUP(QI$6,fériés,1,FALSE)),(SUM($H$1:QI1)&gt;SUM($F$8:$F8))*(SUM($H$1:QI1)&lt;=SUM($F$8:$F9))*1,"F"))</f>
        <v>0</v>
      </c>
      <c r="QJ9" s="65">
        <f ca="1">IF(WEEKDAY(QJ$6,2)&gt;5,"w",IF(ISERROR(VLOOKUP(QJ$6,fériés,1,FALSE)),(SUM($H$1:QJ1)&gt;SUM($F$8:$F8))*(SUM($H$1:QJ1)&lt;=SUM($F$8:$F9))*1,"F"))</f>
        <v>0</v>
      </c>
      <c r="QK9" s="65">
        <f ca="1">IF(WEEKDAY(QK$6,2)&gt;5,"w",IF(ISERROR(VLOOKUP(QK$6,fériés,1,FALSE)),(SUM($H$1:QK1)&gt;SUM($F$8:$F8))*(SUM($H$1:QK1)&lt;=SUM($F$8:$F9))*1,"F"))</f>
        <v>0</v>
      </c>
      <c r="QL9" s="65">
        <f ca="1">IF(WEEKDAY(QL$6,2)&gt;5,"w",IF(ISERROR(VLOOKUP(QL$6,fériés,1,FALSE)),(SUM($H$1:QL1)&gt;SUM($F$8:$F8))*(SUM($H$1:QL1)&lt;=SUM($F$8:$F9))*1,"F"))</f>
        <v>0</v>
      </c>
      <c r="QM9" s="65">
        <f ca="1">IF(WEEKDAY(QM$6,2)&gt;5,"w",IF(ISERROR(VLOOKUP(QM$6,fériés,1,FALSE)),(SUM($H$1:QM1)&gt;SUM($F$8:$F8))*(SUM($H$1:QM1)&lt;=SUM($F$8:$F9))*1,"F"))</f>
        <v>0</v>
      </c>
      <c r="QN9" s="65">
        <f ca="1">IF(WEEKDAY(QN$6,2)&gt;5,"w",IF(ISERROR(VLOOKUP(QN$6,fériés,1,FALSE)),(SUM($H$1:QN1)&gt;SUM($F$8:$F8))*(SUM($H$1:QN1)&lt;=SUM($F$8:$F9))*1,"F"))</f>
        <v>0</v>
      </c>
      <c r="QO9" s="65">
        <f ca="1">IF(WEEKDAY(QO$6,2)&gt;5,"w",IF(ISERROR(VLOOKUP(QO$6,fériés,1,FALSE)),(SUM($H$1:QO1)&gt;SUM($F$8:$F8))*(SUM($H$1:QO1)&lt;=SUM($F$8:$F9))*1,"F"))</f>
        <v>0</v>
      </c>
      <c r="QP9" s="65">
        <f ca="1">IF(WEEKDAY(QP$6,2)&gt;5,"w",IF(ISERROR(VLOOKUP(QP$6,fériés,1,FALSE)),(SUM($H$1:QP1)&gt;SUM($F$8:$F8))*(SUM($H$1:QP1)&lt;=SUM($F$8:$F9))*1,"F"))</f>
        <v>0</v>
      </c>
      <c r="QQ9" s="65">
        <f ca="1">IF(WEEKDAY(QQ$6,2)&gt;5,"w",IF(ISERROR(VLOOKUP(QQ$6,fériés,1,FALSE)),(SUM($H$1:QQ1)&gt;SUM($F$8:$F8))*(SUM($H$1:QQ1)&lt;=SUM($F$8:$F9))*1,"F"))</f>
        <v>0</v>
      </c>
      <c r="QR9" s="65">
        <f ca="1">IF(WEEKDAY(QR$6,2)&gt;5,"w",IF(ISERROR(VLOOKUP(QR$6,fériés,1,FALSE)),(SUM($H$1:QR1)&gt;SUM($F$8:$F8))*(SUM($H$1:QR1)&lt;=SUM($F$8:$F9))*1,"F"))</f>
        <v>0</v>
      </c>
      <c r="QS9" s="65">
        <f ca="1">IF(WEEKDAY(QS$6,2)&gt;5,"w",IF(ISERROR(VLOOKUP(QS$6,fériés,1,FALSE)),(SUM($H$1:QS1)&gt;SUM($F$8:$F8))*(SUM($H$1:QS1)&lt;=SUM($F$8:$F9))*1,"F"))</f>
        <v>0</v>
      </c>
      <c r="QT9" s="65">
        <f ca="1">IF(WEEKDAY(QT$6,2)&gt;5,"w",IF(ISERROR(VLOOKUP(QT$6,fériés,1,FALSE)),(SUM($H$1:QT1)&gt;SUM($F$8:$F8))*(SUM($H$1:QT1)&lt;=SUM($F$8:$F9))*1,"F"))</f>
        <v>0</v>
      </c>
      <c r="QU9" s="65">
        <f ca="1">IF(WEEKDAY(QU$6,2)&gt;5,"w",IF(ISERROR(VLOOKUP(QU$6,fériés,1,FALSE)),(SUM($H$1:QU1)&gt;SUM($F$8:$F8))*(SUM($H$1:QU1)&lt;=SUM($F$8:$F9))*1,"F"))</f>
        <v>0</v>
      </c>
      <c r="QV9" s="65">
        <f ca="1">IF(WEEKDAY(QV$6,2)&gt;5,"w",IF(ISERROR(VLOOKUP(QV$6,fériés,1,FALSE)),(SUM($H$1:QV1)&gt;SUM($F$8:$F8))*(SUM($H$1:QV1)&lt;=SUM($F$8:$F9))*1,"F"))</f>
        <v>0</v>
      </c>
      <c r="QW9" s="65">
        <f ca="1">IF(WEEKDAY(QW$6,2)&gt;5,"w",IF(ISERROR(VLOOKUP(QW$6,fériés,1,FALSE)),(SUM($H$1:QW1)&gt;SUM($F$8:$F8))*(SUM($H$1:QW1)&lt;=SUM($F$8:$F9))*1,"F"))</f>
        <v>0</v>
      </c>
      <c r="QX9" s="65">
        <f ca="1">IF(WEEKDAY(QX$6,2)&gt;5,"w",IF(ISERROR(VLOOKUP(QX$6,fériés,1,FALSE)),(SUM($H$1:QX1)&gt;SUM($F$8:$F8))*(SUM($H$1:QX1)&lt;=SUM($F$8:$F9))*1,"F"))</f>
        <v>0</v>
      </c>
      <c r="QY9" s="65">
        <f ca="1">IF(WEEKDAY(QY$6,2)&gt;5,"w",IF(ISERROR(VLOOKUP(QY$6,fériés,1,FALSE)),(SUM($H$1:QY1)&gt;SUM($F$8:$F8))*(SUM($H$1:QY1)&lt;=SUM($F$8:$F9))*1,"F"))</f>
        <v>0</v>
      </c>
      <c r="QZ9" s="65">
        <f ca="1">IF(WEEKDAY(QZ$6,2)&gt;5,"w",IF(ISERROR(VLOOKUP(QZ$6,fériés,1,FALSE)),(SUM($H$1:QZ1)&gt;SUM($F$8:$F8))*(SUM($H$1:QZ1)&lt;=SUM($F$8:$F9))*1,"F"))</f>
        <v>0</v>
      </c>
      <c r="RA9" s="65">
        <f ca="1">IF(WEEKDAY(RA$6,2)&gt;5,"w",IF(ISERROR(VLOOKUP(RA$6,fériés,1,FALSE)),(SUM($H$1:RA1)&gt;SUM($F$8:$F8))*(SUM($H$1:RA1)&lt;=SUM($F$8:$F9))*1,"F"))</f>
        <v>0</v>
      </c>
      <c r="RB9" s="65">
        <f ca="1">IF(WEEKDAY(RB$6,2)&gt;5,"w",IF(ISERROR(VLOOKUP(RB$6,fériés,1,FALSE)),(SUM($H$1:RB1)&gt;SUM($F$8:$F8))*(SUM($H$1:RB1)&lt;=SUM($F$8:$F9))*1,"F"))</f>
        <v>0</v>
      </c>
      <c r="RC9" s="65">
        <f ca="1">IF(WEEKDAY(RC$6,2)&gt;5,"w",IF(ISERROR(VLOOKUP(RC$6,fériés,1,FALSE)),(SUM($H$1:RC1)&gt;SUM($F$8:$F8))*(SUM($H$1:RC1)&lt;=SUM($F$8:$F9))*1,"F"))</f>
        <v>0</v>
      </c>
      <c r="RD9" s="65">
        <f ca="1">IF(WEEKDAY(RD$6,2)&gt;5,"w",IF(ISERROR(VLOOKUP(RD$6,fériés,1,FALSE)),(SUM($H$1:RD1)&gt;SUM($F$8:$F8))*(SUM($H$1:RD1)&lt;=SUM($F$8:$F9))*1,"F"))</f>
        <v>0</v>
      </c>
      <c r="RE9" s="65">
        <f ca="1">IF(WEEKDAY(RE$6,2)&gt;5,"w",IF(ISERROR(VLOOKUP(RE$6,fériés,1,FALSE)),(SUM($H$1:RE1)&gt;SUM($F$8:$F8))*(SUM($H$1:RE1)&lt;=SUM($F$8:$F9))*1,"F"))</f>
        <v>0</v>
      </c>
      <c r="RF9" s="65">
        <f ca="1">IF(WEEKDAY(RF$6,2)&gt;5,"w",IF(ISERROR(VLOOKUP(RF$6,fériés,1,FALSE)),(SUM($H$1:RF1)&gt;SUM($F$8:$F8))*(SUM($H$1:RF1)&lt;=SUM($F$8:$F9))*1,"F"))</f>
        <v>0</v>
      </c>
      <c r="RG9" s="65">
        <f ca="1">IF(WEEKDAY(RG$6,2)&gt;5,"w",IF(ISERROR(VLOOKUP(RG$6,fériés,1,FALSE)),(SUM($H$1:RG1)&gt;SUM($F$8:$F8))*(SUM($H$1:RG1)&lt;=SUM($F$8:$F9))*1,"F"))</f>
        <v>0</v>
      </c>
      <c r="RH9" s="65">
        <f ca="1">IF(WEEKDAY(RH$6,2)&gt;5,"w",IF(ISERROR(VLOOKUP(RH$6,fériés,1,FALSE)),(SUM($H$1:RH1)&gt;SUM($F$8:$F8))*(SUM($H$1:RH1)&lt;=SUM($F$8:$F9))*1,"F"))</f>
        <v>0</v>
      </c>
      <c r="RI9" s="65">
        <f ca="1">IF(WEEKDAY(RI$6,2)&gt;5,"w",IF(ISERROR(VLOOKUP(RI$6,fériés,1,FALSE)),(SUM($H$1:RI1)&gt;SUM($F$8:$F8))*(SUM($H$1:RI1)&lt;=SUM($F$8:$F9))*1,"F"))</f>
        <v>0</v>
      </c>
      <c r="RJ9" s="65">
        <f ca="1">IF(WEEKDAY(RJ$6,2)&gt;5,"w",IF(ISERROR(VLOOKUP(RJ$6,fériés,1,FALSE)),(SUM($H$1:RJ1)&gt;SUM($F$8:$F8))*(SUM($H$1:RJ1)&lt;=SUM($F$8:$F9))*1,"F"))</f>
        <v>0</v>
      </c>
      <c r="RK9" s="65">
        <f ca="1">IF(WEEKDAY(RK$6,2)&gt;5,"w",IF(ISERROR(VLOOKUP(RK$6,fériés,1,FALSE)),(SUM($H$1:RK1)&gt;SUM($F$8:$F8))*(SUM($H$1:RK1)&lt;=SUM($F$8:$F9))*1,"F"))</f>
        <v>0</v>
      </c>
      <c r="RL9" s="65">
        <f ca="1">IF(WEEKDAY(RL$6,2)&gt;5,"w",IF(ISERROR(VLOOKUP(RL$6,fériés,1,FALSE)),(SUM($H$1:RL1)&gt;SUM($F$8:$F8))*(SUM($H$1:RL1)&lt;=SUM($F$8:$F9))*1,"F"))</f>
        <v>0</v>
      </c>
      <c r="RM9" s="65">
        <f ca="1">IF(WEEKDAY(RM$6,2)&gt;5,"w",IF(ISERROR(VLOOKUP(RM$6,fériés,1,FALSE)),(SUM($H$1:RM1)&gt;SUM($F$8:$F8))*(SUM($H$1:RM1)&lt;=SUM($F$8:$F9))*1,"F"))</f>
        <v>0</v>
      </c>
      <c r="RN9" s="65">
        <f ca="1">IF(WEEKDAY(RN$6,2)&gt;5,"w",IF(ISERROR(VLOOKUP(RN$6,fériés,1,FALSE)),(SUM($H$1:RN1)&gt;SUM($F$8:$F8))*(SUM($H$1:RN1)&lt;=SUM($F$8:$F9))*1,"F"))</f>
        <v>0</v>
      </c>
      <c r="RO9" s="65">
        <f ca="1">IF(WEEKDAY(RO$6,2)&gt;5,"w",IF(ISERROR(VLOOKUP(RO$6,fériés,1,FALSE)),(SUM($H$1:RO1)&gt;SUM($F$8:$F8))*(SUM($H$1:RO1)&lt;=SUM($F$8:$F9))*1,"F"))</f>
        <v>0</v>
      </c>
      <c r="RP9" s="65">
        <f ca="1">IF(WEEKDAY(RP$6,2)&gt;5,"w",IF(ISERROR(VLOOKUP(RP$6,fériés,1,FALSE)),(SUM($H$1:RP1)&gt;SUM($F$8:$F8))*(SUM($H$1:RP1)&lt;=SUM($F$8:$F9))*1,"F"))</f>
        <v>0</v>
      </c>
      <c r="RQ9" s="65">
        <f ca="1">IF(WEEKDAY(RQ$6,2)&gt;5,"w",IF(ISERROR(VLOOKUP(RQ$6,fériés,1,FALSE)),(SUM($H$1:RQ1)&gt;SUM($F$8:$F8))*(SUM($H$1:RQ1)&lt;=SUM($F$8:$F9))*1,"F"))</f>
        <v>0</v>
      </c>
      <c r="RR9" s="65" t="str">
        <f ca="1">IF(WEEKDAY(RR$6,2)&gt;5,"w",IF(ISERROR(VLOOKUP(RR$6,fériés,1,FALSE)),(SUM($H$1:RR1)&gt;SUM($F$8:$F8))*(SUM($H$1:RR1)&lt;=SUM($F$8:$F9))*1,"F"))</f>
        <v>w</v>
      </c>
      <c r="RS9" s="65" t="str">
        <f ca="1">IF(WEEKDAY(RS$6,2)&gt;5,"w",IF(ISERROR(VLOOKUP(RS$6,fériés,1,FALSE)),(SUM($H$1:RS1)&gt;SUM($F$8:$F8))*(SUM($H$1:RS1)&lt;=SUM($F$8:$F9))*1,"F"))</f>
        <v>w</v>
      </c>
      <c r="RT9" s="65" t="str">
        <f ca="1">IF(WEEKDAY(RT$6,2)&gt;5,"w",IF(ISERROR(VLOOKUP(RT$6,fériés,1,FALSE)),(SUM($H$1:RT1)&gt;SUM($F$8:$F8))*(SUM($H$1:RT1)&lt;=SUM($F$8:$F9))*1,"F"))</f>
        <v>w</v>
      </c>
      <c r="RU9" s="65" t="str">
        <f ca="1">IF(WEEKDAY(RU$6,2)&gt;5,"w",IF(ISERROR(VLOOKUP(RU$6,fériés,1,FALSE)),(SUM($H$1:RU1)&gt;SUM($F$8:$F8))*(SUM($H$1:RU1)&lt;=SUM($F$8:$F9))*1,"F"))</f>
        <v>w</v>
      </c>
      <c r="RV9" s="65" t="str">
        <f ca="1">IF(WEEKDAY(RV$6,2)&gt;5,"w",IF(ISERROR(VLOOKUP(RV$6,fériés,1,FALSE)),(SUM($H$1:RV1)&gt;SUM($F$8:$F8))*(SUM($H$1:RV1)&lt;=SUM($F$8:$F9))*1,"F"))</f>
        <v>w</v>
      </c>
      <c r="RW9" s="65" t="str">
        <f ca="1">IF(WEEKDAY(RW$6,2)&gt;5,"w",IF(ISERROR(VLOOKUP(RW$6,fériés,1,FALSE)),(SUM($H$1:RW1)&gt;SUM($F$8:$F8))*(SUM($H$1:RW1)&lt;=SUM($F$8:$F9))*1,"F"))</f>
        <v>w</v>
      </c>
      <c r="RX9" s="65" t="str">
        <f ca="1">IF(WEEKDAY(RX$6,2)&gt;5,"w",IF(ISERROR(VLOOKUP(RX$6,fériés,1,FALSE)),(SUM($H$1:RX1)&gt;SUM($F$8:$F8))*(SUM($H$1:RX1)&lt;=SUM($F$8:$F9))*1,"F"))</f>
        <v>w</v>
      </c>
      <c r="RY9" s="65" t="str">
        <f ca="1">IF(WEEKDAY(RY$6,2)&gt;5,"w",IF(ISERROR(VLOOKUP(RY$6,fériés,1,FALSE)),(SUM($H$1:RY1)&gt;SUM($F$8:$F8))*(SUM($H$1:RY1)&lt;=SUM($F$8:$F9))*1,"F"))</f>
        <v>w</v>
      </c>
      <c r="RZ9" s="65" t="str">
        <f ca="1">IF(WEEKDAY(RZ$6,2)&gt;5,"w",IF(ISERROR(VLOOKUP(RZ$6,fériés,1,FALSE)),(SUM($H$1:RZ1)&gt;SUM($F$8:$F8))*(SUM($H$1:RZ1)&lt;=SUM($F$8:$F9))*1,"F"))</f>
        <v>w</v>
      </c>
      <c r="SA9" s="65" t="str">
        <f ca="1">IF(WEEKDAY(SA$6,2)&gt;5,"w",IF(ISERROR(VLOOKUP(SA$6,fériés,1,FALSE)),(SUM($H$1:SA1)&gt;SUM($F$8:$F8))*(SUM($H$1:SA1)&lt;=SUM($F$8:$F9))*1,"F"))</f>
        <v>w</v>
      </c>
      <c r="SB9" s="65" t="str">
        <f ca="1">IF(WEEKDAY(SB$6,2)&gt;5,"w",IF(ISERROR(VLOOKUP(SB$6,fériés,1,FALSE)),(SUM($H$1:SB1)&gt;SUM($F$8:$F8))*(SUM($H$1:SB1)&lt;=SUM($F$8:$F9))*1,"F"))</f>
        <v>w</v>
      </c>
      <c r="SC9" s="65" t="str">
        <f ca="1">IF(WEEKDAY(SC$6,2)&gt;5,"w",IF(ISERROR(VLOOKUP(SC$6,fériés,1,FALSE)),(SUM($H$1:SC1)&gt;SUM($F$8:$F8))*(SUM($H$1:SC1)&lt;=SUM($F$8:$F9))*1,"F"))</f>
        <v>w</v>
      </c>
      <c r="SD9" s="65" t="str">
        <f ca="1">IF(WEEKDAY(SD$6,2)&gt;5,"w",IF(ISERROR(VLOOKUP(SD$6,fériés,1,FALSE)),(SUM($H$1:SD1)&gt;SUM($F$8:$F8))*(SUM($H$1:SD1)&lt;=SUM($F$8:$F9))*1,"F"))</f>
        <v>w</v>
      </c>
      <c r="SE9" s="65" t="str">
        <f ca="1">IF(WEEKDAY(SE$6,2)&gt;5,"w",IF(ISERROR(VLOOKUP(SE$6,fériés,1,FALSE)),(SUM($H$1:SE1)&gt;SUM($F$8:$F8))*(SUM($H$1:SE1)&lt;=SUM($F$8:$F9))*1,"F"))</f>
        <v>w</v>
      </c>
      <c r="SF9" s="65" t="str">
        <f ca="1">IF(WEEKDAY(SF$6,2)&gt;5,"w",IF(ISERROR(VLOOKUP(SF$6,fériés,1,FALSE)),(SUM($H$1:SF1)&gt;SUM($F$8:$F8))*(SUM($H$1:SF1)&lt;=SUM($F$8:$F9))*1,"F"))</f>
        <v>w</v>
      </c>
      <c r="SG9" s="83"/>
    </row>
    <row r="10" spans="1:501" ht="12" customHeight="1" x14ac:dyDescent="0.25">
      <c r="A10" s="80">
        <v>1060</v>
      </c>
      <c r="B10" s="63"/>
      <c r="C10" s="78" t="str">
        <f>IF(A10="","",Base_données!$P$3)</f>
        <v xml:space="preserve"> fraisage</v>
      </c>
      <c r="D10" s="63" t="str">
        <f>IFERROR(VLOOKUP($A10,Base_données!$A$4:$AB$24,Base_données!$D$1,FALSE),"")</f>
        <v/>
      </c>
      <c r="E10" s="63" t="str">
        <f>IFERROR(VLOOKUP($A10,Base_données!$A$4:$AB$24,Base_données!$P$1,FALSE),"")</f>
        <v/>
      </c>
      <c r="F10" s="66" t="str">
        <f>IFERROR($D10*E10,"")</f>
        <v/>
      </c>
      <c r="G10" s="62" t="str">
        <f>IFERROR(VLOOKUP($A10,Base_données!$A$4:$L$24,5,FALSE),"")</f>
        <v/>
      </c>
      <c r="H10" s="28">
        <f ca="1">IF(WEEKDAY(H$6,2)&gt;5,"w",IF(ISERROR(VLOOKUP(H$6,fériés,1,FALSE)),(SUM($H$1:H$1)&gt;SUM($F$8:$F9))*(SUM($H$1:H$1)&lt;=SUM($F$8:$F10))*1,"F"))</f>
        <v>0</v>
      </c>
      <c r="I10" s="28">
        <f ca="1">IF(WEEKDAY(I$6,2)&gt;5,"w",IF(ISERROR(VLOOKUP(I$6,fériés,1,FALSE)),(SUM($H$1:I$1)&gt;SUM($F$8:$F9))*(SUM($H$1:I$1)&lt;=SUM($F$8:$F10))*1,"F"))</f>
        <v>0</v>
      </c>
      <c r="J10" s="28">
        <f ca="1">IF(WEEKDAY(J$6,2)&gt;5,"w",IF(ISERROR(VLOOKUP(J$6,fériés,1,FALSE)),(SUM($H$1:J$1)&gt;SUM($F$8:$F9))*(SUM($H$1:J$1)&lt;=SUM($F$8:$F10))*1,"F"))</f>
        <v>0</v>
      </c>
      <c r="K10" s="28">
        <f ca="1">IF(WEEKDAY(K$6,2)&gt;5,"w",IF(ISERROR(VLOOKUP(K$6,fériés,1,FALSE)),(SUM($H$1:K$1)&gt;SUM($F$8:$F9))*(SUM($H$1:K$1)&lt;=SUM($F$8:$F10))*1,"F"))</f>
        <v>0</v>
      </c>
      <c r="L10" s="28">
        <f ca="1">IF(WEEKDAY(L$6,2)&gt;5,"w",IF(ISERROR(VLOOKUP(L$6,fériés,1,FALSE)),(SUM($H$1:L$1)&gt;SUM($F$8:$F9))*(SUM($H$1:L$1)&lt;=SUM($F$8:$F10))*1,"F"))</f>
        <v>0</v>
      </c>
      <c r="M10" s="28">
        <f ca="1">IF(WEEKDAY(M$6,2)&gt;5,"w",IF(ISERROR(VLOOKUP(M$6,fériés,1,FALSE)),(SUM($H$1:M$1)&gt;SUM($F$8:$F9))*(SUM($H$1:M$1)&lt;=SUM($F$8:$F10))*1,"F"))</f>
        <v>0</v>
      </c>
      <c r="N10" s="28">
        <f ca="1">IF(WEEKDAY(N$6,2)&gt;5,"w",IF(ISERROR(VLOOKUP(N$6,fériés,1,FALSE)),(SUM($H$1:N$1)&gt;SUM($F$8:$F9))*(SUM($H$1:N$1)&lt;=SUM($F$8:$F10))*1,"F"))</f>
        <v>0</v>
      </c>
      <c r="O10" s="28">
        <f ca="1">IF(WEEKDAY(O$6,2)&gt;5,"w",IF(ISERROR(VLOOKUP(O$6,fériés,1,FALSE)),(SUM($H$1:O$1)&gt;SUM($F$8:$F9))*(SUM($H$1:O$1)&lt;=SUM($F$8:$F10))*1,"F"))</f>
        <v>0</v>
      </c>
      <c r="P10" s="28">
        <f ca="1">IF(WEEKDAY(P$6,2)&gt;5,"w",IF(ISERROR(VLOOKUP(P$6,fériés,1,FALSE)),(SUM($H$1:P$1)&gt;SUM($F$8:$F9))*(SUM($H$1:P$1)&lt;=SUM($F$8:$F10))*1,"F"))</f>
        <v>0</v>
      </c>
      <c r="Q10" s="28">
        <f ca="1">IF(WEEKDAY(Q$6,2)&gt;5,"w",IF(ISERROR(VLOOKUP(Q$6,fériés,1,FALSE)),(SUM($H$1:Q$1)&gt;SUM($F$8:$F9))*(SUM($H$1:Q$1)&lt;=SUM($F$8:$F10))*1,"F"))</f>
        <v>0</v>
      </c>
      <c r="R10" s="28">
        <f ca="1">IF(WEEKDAY(R$6,2)&gt;5,"w",IF(ISERROR(VLOOKUP(R$6,fériés,1,FALSE)),(SUM($H$1:R$1)&gt;SUM($F$8:$F9))*(SUM($H$1:R$1)&lt;=SUM($F$8:$F10))*1,"F"))</f>
        <v>0</v>
      </c>
      <c r="S10" s="28">
        <f ca="1">IF(WEEKDAY(S$6,2)&gt;5,"w",IF(ISERROR(VLOOKUP(S$6,fériés,1,FALSE)),(SUM($H$1:S$1)&gt;SUM($F$8:$F9))*(SUM($H$1:S$1)&lt;=SUM($F$8:$F10))*1,"F"))</f>
        <v>0</v>
      </c>
      <c r="T10" s="28">
        <f ca="1">IF(WEEKDAY(T$6,2)&gt;5,"w",IF(ISERROR(VLOOKUP(T$6,fériés,1,FALSE)),(SUM($H$1:T$1)&gt;SUM($F$8:$F9))*(SUM($H$1:T$1)&lt;=SUM($F$8:$F10))*1,"F"))</f>
        <v>0</v>
      </c>
      <c r="U10" s="28">
        <f ca="1">IF(WEEKDAY(U$6,2)&gt;5,"w",IF(ISERROR(VLOOKUP(U$6,fériés,1,FALSE)),(SUM($H$1:U$1)&gt;SUM($F$8:$F9))*(SUM($H$1:U$1)&lt;=SUM($F$8:$F10))*1,"F"))</f>
        <v>0</v>
      </c>
      <c r="V10" s="28">
        <f ca="1">IF(WEEKDAY(V$6,2)&gt;5,"w",IF(ISERROR(VLOOKUP(V$6,fériés,1,FALSE)),(SUM($H$1:V$1)&gt;SUM($F$8:$F9))*(SUM($H$1:V$1)&lt;=SUM($F$8:$F10))*1,"F"))</f>
        <v>0</v>
      </c>
      <c r="W10" s="28">
        <f ca="1">IF(WEEKDAY(W$6,2)&gt;5,"w",IF(ISERROR(VLOOKUP(W$6,fériés,1,FALSE)),(SUM($H$1:W$1)&gt;SUM($F$8:$F9))*(SUM($H$1:W$1)&lt;=SUM($F$8:$F10))*1,"F"))</f>
        <v>0</v>
      </c>
      <c r="X10" s="28">
        <f ca="1">IF(WEEKDAY(X$6,2)&gt;5,"w",IF(ISERROR(VLOOKUP(X$6,fériés,1,FALSE)),(SUM($H$1:X$1)&gt;SUM($F$8:$F9))*(SUM($H$1:X$1)&lt;=SUM($F$8:$F10))*1,"F"))</f>
        <v>0</v>
      </c>
      <c r="Y10" s="28">
        <f ca="1">IF(WEEKDAY(Y$6,2)&gt;5,"w",IF(ISERROR(VLOOKUP(Y$6,fériés,1,FALSE)),(SUM($H$1:Y$1)&gt;SUM($F$8:$F9))*(SUM($H$1:Y$1)&lt;=SUM($F$8:$F10))*1,"F"))</f>
        <v>0</v>
      </c>
      <c r="Z10" s="28">
        <f ca="1">IF(WEEKDAY(Z$6,2)&gt;5,"w",IF(ISERROR(VLOOKUP(Z$6,fériés,1,FALSE)),(SUM($H$1:Z$1)&gt;SUM($F$8:$F9))*(SUM($H$1:Z$1)&lt;=SUM($F$8:$F10))*1,"F"))</f>
        <v>0</v>
      </c>
      <c r="AA10" s="28">
        <f ca="1">IF(WEEKDAY(AA$6,2)&gt;5,"w",IF(ISERROR(VLOOKUP(AA$6,fériés,1,FALSE)),(SUM($H$1:AA$1)&gt;SUM($F$8:$F9))*(SUM($H$1:AA$1)&lt;=SUM($F$8:$F10))*1,"F"))</f>
        <v>0</v>
      </c>
      <c r="AB10" s="28">
        <f ca="1">IF(WEEKDAY(AB$6,2)&gt;5,"w",IF(ISERROR(VLOOKUP(AB$6,fériés,1,FALSE)),(SUM($H$1:AB$1)&gt;SUM($F$8:$F9))*(SUM($H$1:AB$1)&lt;=SUM($F$8:$F10))*1,"F"))</f>
        <v>0</v>
      </c>
      <c r="AC10" s="28">
        <f ca="1">IF(WEEKDAY(AC$6,2)&gt;5,"w",IF(ISERROR(VLOOKUP(AC$6,fériés,1,FALSE)),(SUM($H$1:AC$1)&gt;SUM($F$8:$F9))*(SUM($H$1:AC$1)&lt;=SUM($F$8:$F10))*1,"F"))</f>
        <v>0</v>
      </c>
      <c r="AD10" s="28">
        <f ca="1">IF(WEEKDAY(AD$6,2)&gt;5,"w",IF(ISERROR(VLOOKUP(AD$6,fériés,1,FALSE)),(SUM($H$1:AD$1)&gt;SUM($F$8:$F9))*(SUM($H$1:AD$1)&lt;=SUM($F$8:$F10))*1,"F"))</f>
        <v>0</v>
      </c>
      <c r="AE10" s="28">
        <f ca="1">IF(WEEKDAY(AE$6,2)&gt;5,"w",IF(ISERROR(VLOOKUP(AE$6,fériés,1,FALSE)),(SUM($H$1:AE$1)&gt;SUM($F$8:$F9))*(SUM($H$1:AE$1)&lt;=SUM($F$8:$F10))*1,"F"))</f>
        <v>0</v>
      </c>
      <c r="AF10" s="28">
        <f ca="1">IF(WEEKDAY(AF$6,2)&gt;5,"w",IF(ISERROR(VLOOKUP(AF$6,fériés,1,FALSE)),(SUM($H$1:AF$1)&gt;SUM($F$8:$F9))*(SUM($H$1:AF$1)&lt;=SUM($F$8:$F10))*1,"F"))</f>
        <v>0</v>
      </c>
      <c r="AG10" s="28">
        <f ca="1">IF(WEEKDAY(AG$6,2)&gt;5,"w",IF(ISERROR(VLOOKUP(AG$6,fériés,1,FALSE)),(SUM($H$1:AG$1)&gt;SUM($F$8:$F9))*(SUM($H$1:AG$1)&lt;=SUM($F$8:$F10))*1,"F"))</f>
        <v>0</v>
      </c>
      <c r="AH10" s="28">
        <f ca="1">IF(WEEKDAY(AH$6,2)&gt;5,"w",IF(ISERROR(VLOOKUP(AH$6,fériés,1,FALSE)),(SUM($H$1:AH$1)&gt;SUM($F$8:$F9))*(SUM($H$1:AH$1)&lt;=SUM($F$8:$F10))*1,"F"))</f>
        <v>0</v>
      </c>
      <c r="AI10" s="28">
        <f ca="1">IF(WEEKDAY(AI$6,2)&gt;5,"w",IF(ISERROR(VLOOKUP(AI$6,fériés,1,FALSE)),(SUM($H$1:AI$1)&gt;SUM($F$8:$F9))*(SUM($H$1:AI$1)&lt;=SUM($F$8:$F10))*1,"F"))</f>
        <v>0</v>
      </c>
      <c r="AJ10" s="28">
        <f ca="1">IF(WEEKDAY(AJ$6,2)&gt;5,"w",IF(ISERROR(VLOOKUP(AJ$6,fériés,1,FALSE)),(SUM($H$1:AJ$1)&gt;SUM($F$8:$F9))*(SUM($H$1:AJ$1)&lt;=SUM($F$8:$F10))*1,"F"))</f>
        <v>0</v>
      </c>
      <c r="AK10" s="28">
        <f ca="1">IF(WEEKDAY(AK$6,2)&gt;5,"w",IF(ISERROR(VLOOKUP(AK$6,fériés,1,FALSE)),(SUM($H$1:AK$1)&gt;SUM($F$8:$F9))*(SUM($H$1:AK$1)&lt;=SUM($F$8:$F10))*1,"F"))</f>
        <v>0</v>
      </c>
      <c r="AL10" s="28">
        <f ca="1">IF(WEEKDAY(AL$6,2)&gt;5,"w",IF(ISERROR(VLOOKUP(AL$6,fériés,1,FALSE)),(SUM($H$1:AL$1)&gt;SUM($F$8:$F9))*(SUM($H$1:AL$1)&lt;=SUM($F$8:$F10))*1,"F"))</f>
        <v>0</v>
      </c>
      <c r="AM10" s="28">
        <f ca="1">IF(WEEKDAY(AM$6,2)&gt;5,"w",IF(ISERROR(VLOOKUP(AM$6,fériés,1,FALSE)),(SUM($H$1:AM$1)&gt;SUM($F$8:$F9))*(SUM($H$1:AM$1)&lt;=SUM($F$8:$F10))*1,"F"))</f>
        <v>0</v>
      </c>
      <c r="AN10" s="28">
        <f ca="1">IF(WEEKDAY(AN$6,2)&gt;5,"w",IF(ISERROR(VLOOKUP(AN$6,fériés,1,FALSE)),(SUM($H$1:AN$1)&gt;SUM($F$8:$F9))*(SUM($H$1:AN$1)&lt;=SUM($F$8:$F10))*1,"F"))</f>
        <v>0</v>
      </c>
      <c r="AO10" s="28">
        <f ca="1">IF(WEEKDAY(AO$6,2)&gt;5,"w",IF(ISERROR(VLOOKUP(AO$6,fériés,1,FALSE)),(SUM($H$1:AO$1)&gt;SUM($F$8:$F9))*(SUM($H$1:AO$1)&lt;=SUM($F$8:$F10))*1,"F"))</f>
        <v>0</v>
      </c>
      <c r="AP10" s="28">
        <f ca="1">IF(WEEKDAY(AP$6,2)&gt;5,"w",IF(ISERROR(VLOOKUP(AP$6,fériés,1,FALSE)),(SUM($H$1:AP$1)&gt;SUM($F$8:$F9))*(SUM($H$1:AP$1)&lt;=SUM($F$8:$F10))*1,"F"))</f>
        <v>0</v>
      </c>
      <c r="AQ10" s="28">
        <f ca="1">IF(WEEKDAY(AQ$6,2)&gt;5,"w",IF(ISERROR(VLOOKUP(AQ$6,fériés,1,FALSE)),(SUM($H$1:AQ$1)&gt;SUM($F$8:$F9))*(SUM($H$1:AQ$1)&lt;=SUM($F$8:$F10))*1,"F"))</f>
        <v>0</v>
      </c>
      <c r="AR10" s="28">
        <f ca="1">IF(WEEKDAY(AR$6,2)&gt;5,"w",IF(ISERROR(VLOOKUP(AR$6,fériés,1,FALSE)),(SUM($H$1:AR$1)&gt;SUM($F$8:$F9))*(SUM($H$1:AR$1)&lt;=SUM($F$8:$F10))*1,"F"))</f>
        <v>0</v>
      </c>
      <c r="AS10" s="28">
        <f ca="1">IF(WEEKDAY(AS$6,2)&gt;5,"w",IF(ISERROR(VLOOKUP(AS$6,fériés,1,FALSE)),(SUM($H$1:AS$1)&gt;SUM($F$8:$F9))*(SUM($H$1:AS$1)&lt;=SUM($F$8:$F10))*1,"F"))</f>
        <v>0</v>
      </c>
      <c r="AT10" s="28">
        <f ca="1">IF(WEEKDAY(AT$6,2)&gt;5,"w",IF(ISERROR(VLOOKUP(AT$6,fériés,1,FALSE)),(SUM($H$1:AT$1)&gt;SUM($F$8:$F9))*(SUM($H$1:AT$1)&lt;=SUM($F$8:$F10))*1,"F"))</f>
        <v>0</v>
      </c>
      <c r="AU10" s="28">
        <f ca="1">IF(WEEKDAY(AU$6,2)&gt;5,"w",IF(ISERROR(VLOOKUP(AU$6,fériés,1,FALSE)),(SUM($H$1:AU$1)&gt;SUM($F$8:$F9))*(SUM($H$1:AU$1)&lt;=SUM($F$8:$F10))*1,"F"))</f>
        <v>0</v>
      </c>
      <c r="AV10" s="28">
        <f ca="1">IF(WEEKDAY(AV$6,2)&gt;5,"w",IF(ISERROR(VLOOKUP(AV$6,fériés,1,FALSE)),(SUM($H$1:AV$1)&gt;SUM($F$8:$F9))*(SUM($H$1:AV$1)&lt;=SUM($F$8:$F10))*1,"F"))</f>
        <v>0</v>
      </c>
      <c r="AW10" s="28">
        <f ca="1">IF(WEEKDAY(AW$6,2)&gt;5,"w",IF(ISERROR(VLOOKUP(AW$6,fériés,1,FALSE)),(SUM($H$1:AW$1)&gt;SUM($F$8:$F9))*(SUM($H$1:AW$1)&lt;=SUM($F$8:$F10))*1,"F"))</f>
        <v>0</v>
      </c>
      <c r="AX10" s="28">
        <f ca="1">IF(WEEKDAY(AX$6,2)&gt;5,"w",IF(ISERROR(VLOOKUP(AX$6,fériés,1,FALSE)),(SUM($H$1:AX$1)&gt;SUM($F$8:$F9))*(SUM($H$1:AX$1)&lt;=SUM($F$8:$F10))*1,"F"))</f>
        <v>0</v>
      </c>
      <c r="AY10" s="28">
        <f ca="1">IF(WEEKDAY(AY$6,2)&gt;5,"w",IF(ISERROR(VLOOKUP(AY$6,fériés,1,FALSE)),(SUM($H$1:AY$1)&gt;SUM($F$8:$F9))*(SUM($H$1:AY$1)&lt;=SUM($F$8:$F10))*1,"F"))</f>
        <v>0</v>
      </c>
      <c r="AZ10" s="28">
        <f ca="1">IF(WEEKDAY(AZ$6,2)&gt;5,"w",IF(ISERROR(VLOOKUP(AZ$6,fériés,1,FALSE)),(SUM($H$1:AZ$1)&gt;SUM($F$8:$F9))*(SUM($H$1:AZ$1)&lt;=SUM($F$8:$F10))*1,"F"))</f>
        <v>0</v>
      </c>
      <c r="BA10" s="28">
        <f ca="1">IF(WEEKDAY(BA$6,2)&gt;5,"w",IF(ISERROR(VLOOKUP(BA$6,fériés,1,FALSE)),(SUM($H$1:BA$1)&gt;SUM($F$8:$F9))*(SUM($H$1:BA$1)&lt;=SUM($F$8:$F10))*1,"F"))</f>
        <v>0</v>
      </c>
      <c r="BB10" s="28">
        <f ca="1">IF(WEEKDAY(BB$6,2)&gt;5,"w",IF(ISERROR(VLOOKUP(BB$6,fériés,1,FALSE)),(SUM($H$1:BB$1)&gt;SUM($F$8:$F9))*(SUM($H$1:BB$1)&lt;=SUM($F$8:$F10))*1,"F"))</f>
        <v>0</v>
      </c>
      <c r="BC10" s="28">
        <f ca="1">IF(WEEKDAY(BC$6,2)&gt;5,"w",IF(ISERROR(VLOOKUP(BC$6,fériés,1,FALSE)),(SUM($H$1:BC$1)&gt;SUM($F$8:$F9))*(SUM($H$1:BC$1)&lt;=SUM($F$8:$F10))*1,"F"))</f>
        <v>0</v>
      </c>
      <c r="BD10" s="28">
        <f ca="1">IF(WEEKDAY(BD$6,2)&gt;5,"w",IF(ISERROR(VLOOKUP(BD$6,fériés,1,FALSE)),(SUM($H$1:BD$1)&gt;SUM($F$8:$F9))*(SUM($H$1:BD$1)&lt;=SUM($F$8:$F10))*1,"F"))</f>
        <v>0</v>
      </c>
      <c r="BE10" s="28">
        <f ca="1">IF(WEEKDAY(BE$6,2)&gt;5,"w",IF(ISERROR(VLOOKUP(BE$6,fériés,1,FALSE)),(SUM($H$1:BE$1)&gt;SUM($F$8:$F9))*(SUM($H$1:BE$1)&lt;=SUM($F$8:$F10))*1,"F"))</f>
        <v>0</v>
      </c>
      <c r="BF10" s="28">
        <f ca="1">IF(WEEKDAY(BF$6,2)&gt;5,"w",IF(ISERROR(VLOOKUP(BF$6,fériés,1,FALSE)),(SUM($H$1:BF$1)&gt;SUM($F$8:$F9))*(SUM($H$1:BF$1)&lt;=SUM($F$8:$F10))*1,"F"))</f>
        <v>0</v>
      </c>
      <c r="BG10" s="28">
        <f ca="1">IF(WEEKDAY(BG$6,2)&gt;5,"w",IF(ISERROR(VLOOKUP(BG$6,fériés,1,FALSE)),(SUM($H$1:BG$1)&gt;SUM($F$8:$F9))*(SUM($H$1:BG$1)&lt;=SUM($F$8:$F10))*1,"F"))</f>
        <v>0</v>
      </c>
      <c r="BH10" s="28">
        <f ca="1">IF(WEEKDAY(BH$6,2)&gt;5,"w",IF(ISERROR(VLOOKUP(BH$6,fériés,1,FALSE)),(SUM($H$1:BH$1)&gt;SUM($F$8:$F9))*(SUM($H$1:BH$1)&lt;=SUM($F$8:$F10))*1,"F"))</f>
        <v>0</v>
      </c>
      <c r="BI10" s="28">
        <f ca="1">IF(WEEKDAY(BI$6,2)&gt;5,"w",IF(ISERROR(VLOOKUP(BI$6,fériés,1,FALSE)),(SUM($H$1:BI$1)&gt;SUM($F$8:$F9))*(SUM($H$1:BI$1)&lt;=SUM($F$8:$F10))*1,"F"))</f>
        <v>0</v>
      </c>
      <c r="BJ10" s="28">
        <f ca="1">IF(WEEKDAY(BJ$6,2)&gt;5,"w",IF(ISERROR(VLOOKUP(BJ$6,fériés,1,FALSE)),(SUM($H$1:BJ$1)&gt;SUM($F$8:$F9))*(SUM($H$1:BJ$1)&lt;=SUM($F$8:$F10))*1,"F"))</f>
        <v>0</v>
      </c>
      <c r="BK10" s="28">
        <f ca="1">IF(WEEKDAY(BK$6,2)&gt;5,"w",IF(ISERROR(VLOOKUP(BK$6,fériés,1,FALSE)),(SUM($H$1:BK$1)&gt;SUM($F$8:$F9))*(SUM($H$1:BK$1)&lt;=SUM($F$8:$F10))*1,"F"))</f>
        <v>0</v>
      </c>
      <c r="BL10" s="28">
        <f ca="1">IF(WEEKDAY(BL$6,2)&gt;5,"w",IF(ISERROR(VLOOKUP(BL$6,fériés,1,FALSE)),(SUM($H$1:BL$1)&gt;SUM($F$8:$F9))*(SUM($H$1:BL$1)&lt;=SUM($F$8:$F10))*1,"F"))</f>
        <v>0</v>
      </c>
      <c r="BM10" s="28">
        <f ca="1">IF(WEEKDAY(BM$6,2)&gt;5,"w",IF(ISERROR(VLOOKUP(BM$6,fériés,1,FALSE)),(SUM($H$1:BM$1)&gt;SUM($F$8:$F9))*(SUM($H$1:BM$1)&lt;=SUM($F$8:$F10))*1,"F"))</f>
        <v>0</v>
      </c>
      <c r="BN10" s="28" t="str">
        <f ca="1">IF(WEEKDAY(BN$6,2)&gt;5,"w",IF(ISERROR(VLOOKUP(BN$6,fériés,1,FALSE)),(SUM($H$1:BN$1)&gt;SUM($F$8:$F9))*(SUM($H$1:BN$1)&lt;=SUM($F$8:$F10))*1,"F"))</f>
        <v>w</v>
      </c>
      <c r="BO10" s="28" t="str">
        <f ca="1">IF(WEEKDAY(BO$6,2)&gt;5,"w",IF(ISERROR(VLOOKUP(BO$6,fériés,1,FALSE)),(SUM($H$1:BO$1)&gt;SUM($F$8:$F9))*(SUM($H$1:BO$1)&lt;=SUM($F$8:$F10))*1,"F"))</f>
        <v>w</v>
      </c>
      <c r="BP10" s="28" t="str">
        <f ca="1">IF(WEEKDAY(BP$6,2)&gt;5,"w",IF(ISERROR(VLOOKUP(BP$6,fériés,1,FALSE)),(SUM($H$1:BP$1)&gt;SUM($F$8:$F9))*(SUM($H$1:BP$1)&lt;=SUM($F$8:$F10))*1,"F"))</f>
        <v>w</v>
      </c>
      <c r="BQ10" s="28" t="str">
        <f ca="1">IF(WEEKDAY(BQ$6,2)&gt;5,"w",IF(ISERROR(VLOOKUP(BQ$6,fériés,1,FALSE)),(SUM($H$1:BQ$1)&gt;SUM($F$8:$F9))*(SUM($H$1:BQ$1)&lt;=SUM($F$8:$F10))*1,"F"))</f>
        <v>w</v>
      </c>
      <c r="BR10" s="28" t="str">
        <f ca="1">IF(WEEKDAY(BR$6,2)&gt;5,"w",IF(ISERROR(VLOOKUP(BR$6,fériés,1,FALSE)),(SUM($H$1:BR$1)&gt;SUM($F$8:$F9))*(SUM($H$1:BR$1)&lt;=SUM($F$8:$F10))*1,"F"))</f>
        <v>w</v>
      </c>
      <c r="BS10" s="28" t="str">
        <f ca="1">IF(WEEKDAY(BS$6,2)&gt;5,"w",IF(ISERROR(VLOOKUP(BS$6,fériés,1,FALSE)),(SUM($H$1:BS$1)&gt;SUM($F$8:$F9))*(SUM($H$1:BS$1)&lt;=SUM($F$8:$F10))*1,"F"))</f>
        <v>w</v>
      </c>
      <c r="BT10" s="28" t="str">
        <f ca="1">IF(WEEKDAY(BT$6,2)&gt;5,"w",IF(ISERROR(VLOOKUP(BT$6,fériés,1,FALSE)),(SUM($H$1:BT$1)&gt;SUM($F$8:$F9))*(SUM($H$1:BT$1)&lt;=SUM($F$8:$F10))*1,"F"))</f>
        <v>w</v>
      </c>
      <c r="BU10" s="28" t="str">
        <f ca="1">IF(WEEKDAY(BU$6,2)&gt;5,"w",IF(ISERROR(VLOOKUP(BU$6,fériés,1,FALSE)),(SUM($H$1:BU$1)&gt;SUM($F$8:$F9))*(SUM($H$1:BU$1)&lt;=SUM($F$8:$F10))*1,"F"))</f>
        <v>w</v>
      </c>
      <c r="BV10" s="28" t="str">
        <f ca="1">IF(WEEKDAY(BV$6,2)&gt;5,"w",IF(ISERROR(VLOOKUP(BV$6,fériés,1,FALSE)),(SUM($H$1:BV$1)&gt;SUM($F$8:$F9))*(SUM($H$1:BV$1)&lt;=SUM($F$8:$F10))*1,"F"))</f>
        <v>w</v>
      </c>
      <c r="BW10" s="28" t="str">
        <f ca="1">IF(WEEKDAY(BW$6,2)&gt;5,"w",IF(ISERROR(VLOOKUP(BW$6,fériés,1,FALSE)),(SUM($H$1:BW$1)&gt;SUM($F$8:$F9))*(SUM($H$1:BW$1)&lt;=SUM($F$8:$F10))*1,"F"))</f>
        <v>w</v>
      </c>
      <c r="BX10" s="28" t="str">
        <f ca="1">IF(WEEKDAY(BX$6,2)&gt;5,"w",IF(ISERROR(VLOOKUP(BX$6,fériés,1,FALSE)),(SUM($H$1:BX$1)&gt;SUM($F$8:$F9))*(SUM($H$1:BX$1)&lt;=SUM($F$8:$F10))*1,"F"))</f>
        <v>w</v>
      </c>
      <c r="BY10" s="28" t="str">
        <f ca="1">IF(WEEKDAY(BY$6,2)&gt;5,"w",IF(ISERROR(VLOOKUP(BY$6,fériés,1,FALSE)),(SUM($H$1:BY$1)&gt;SUM($F$8:$F9))*(SUM($H$1:BY$1)&lt;=SUM($F$8:$F10))*1,"F"))</f>
        <v>w</v>
      </c>
      <c r="BZ10" s="28" t="str">
        <f ca="1">IF(WEEKDAY(BZ$6,2)&gt;5,"w",IF(ISERROR(VLOOKUP(BZ$6,fériés,1,FALSE)),(SUM($H$1:BZ$1)&gt;SUM($F$8:$F9))*(SUM($H$1:BZ$1)&lt;=SUM($F$8:$F10))*1,"F"))</f>
        <v>w</v>
      </c>
      <c r="CA10" s="28" t="str">
        <f ca="1">IF(WEEKDAY(CA$6,2)&gt;5,"w",IF(ISERROR(VLOOKUP(CA$6,fériés,1,FALSE)),(SUM($H$1:CA$1)&gt;SUM($F$8:$F9))*(SUM($H$1:CA$1)&lt;=SUM($F$8:$F10))*1,"F"))</f>
        <v>w</v>
      </c>
      <c r="CB10" s="28" t="str">
        <f ca="1">IF(WEEKDAY(CB$6,2)&gt;5,"w",IF(ISERROR(VLOOKUP(CB$6,fériés,1,FALSE)),(SUM($H$1:CB$1)&gt;SUM($F$8:$F9))*(SUM($H$1:CB$1)&lt;=SUM($F$8:$F10))*1,"F"))</f>
        <v>w</v>
      </c>
      <c r="CC10" s="28" t="str">
        <f ca="1">IF(WEEKDAY(CC$6,2)&gt;5,"w",IF(ISERROR(VLOOKUP(CC$6,fériés,1,FALSE)),(SUM($H$1:CC$1)&gt;SUM($F$8:$F9))*(SUM($H$1:CC$1)&lt;=SUM($F$8:$F10))*1,"F"))</f>
        <v>w</v>
      </c>
      <c r="CD10" s="28" t="str">
        <f ca="1">IF(WEEKDAY(CD$6,2)&gt;5,"w",IF(ISERROR(VLOOKUP(CD$6,fériés,1,FALSE)),(SUM($H$1:CD$1)&gt;SUM($F$8:$F9))*(SUM($H$1:CD$1)&lt;=SUM($F$8:$F10))*1,"F"))</f>
        <v>w</v>
      </c>
      <c r="CE10" s="28" t="str">
        <f ca="1">IF(WEEKDAY(CE$6,2)&gt;5,"w",IF(ISERROR(VLOOKUP(CE$6,fériés,1,FALSE)),(SUM($H$1:CE$1)&gt;SUM($F$8:$F9))*(SUM($H$1:CE$1)&lt;=SUM($F$8:$F10))*1,"F"))</f>
        <v>w</v>
      </c>
      <c r="CF10" s="28" t="str">
        <f ca="1">IF(WEEKDAY(CF$6,2)&gt;5,"w",IF(ISERROR(VLOOKUP(CF$6,fériés,1,FALSE)),(SUM($H$1:CF$1)&gt;SUM($F$8:$F9))*(SUM($H$1:CF$1)&lt;=SUM($F$8:$F10))*1,"F"))</f>
        <v>w</v>
      </c>
      <c r="CG10" s="28" t="str">
        <f ca="1">IF(WEEKDAY(CG$6,2)&gt;5,"w",IF(ISERROR(VLOOKUP(CG$6,fériés,1,FALSE)),(SUM($H$1:CG$1)&gt;SUM($F$8:$F9))*(SUM($H$1:CG$1)&lt;=SUM($F$8:$F10))*1,"F"))</f>
        <v>w</v>
      </c>
      <c r="CH10" s="28">
        <f ca="1">IF(WEEKDAY(CH$6,2)&gt;5,"w",IF(ISERROR(VLOOKUP(CH$6,fériés,1,FALSE)),(SUM($H$1:CH$1)&gt;SUM($F$8:$F9))*(SUM($H$1:CH$1)&lt;=SUM($F$8:$F10))*1,"F"))</f>
        <v>0</v>
      </c>
      <c r="CI10" s="28">
        <f ca="1">IF(WEEKDAY(CI$6,2)&gt;5,"w",IF(ISERROR(VLOOKUP(CI$6,fériés,1,FALSE)),(SUM($H$1:CI$1)&gt;SUM($F$8:$F9))*(SUM($H$1:CI$1)&lt;=SUM($F$8:$F10))*1,"F"))</f>
        <v>0</v>
      </c>
      <c r="CJ10" s="28">
        <f ca="1">IF(WEEKDAY(CJ$6,2)&gt;5,"w",IF(ISERROR(VLOOKUP(CJ$6,fériés,1,FALSE)),(SUM($H$1:CJ$1)&gt;SUM($F$8:$F9))*(SUM($H$1:CJ$1)&lt;=SUM($F$8:$F10))*1,"F"))</f>
        <v>0</v>
      </c>
      <c r="CK10" s="28">
        <f ca="1">IF(WEEKDAY(CK$6,2)&gt;5,"w",IF(ISERROR(VLOOKUP(CK$6,fériés,1,FALSE)),(SUM($H$1:CK$1)&gt;SUM($F$8:$F9))*(SUM($H$1:CK$1)&lt;=SUM($F$8:$F10))*1,"F"))</f>
        <v>0</v>
      </c>
      <c r="CL10" s="28">
        <f ca="1">IF(WEEKDAY(CL$6,2)&gt;5,"w",IF(ISERROR(VLOOKUP(CL$6,fériés,1,FALSE)),(SUM($H$1:CL$1)&gt;SUM($F$8:$F9))*(SUM($H$1:CL$1)&lt;=SUM($F$8:$F10))*1,"F"))</f>
        <v>0</v>
      </c>
      <c r="CM10" s="28">
        <f ca="1">IF(WEEKDAY(CM$6,2)&gt;5,"w",IF(ISERROR(VLOOKUP(CM$6,fériés,1,FALSE)),(SUM($H$1:CM$1)&gt;SUM($F$8:$F9))*(SUM($H$1:CM$1)&lt;=SUM($F$8:$F10))*1,"F"))</f>
        <v>0</v>
      </c>
      <c r="CN10" s="28">
        <f ca="1">IF(WEEKDAY(CN$6,2)&gt;5,"w",IF(ISERROR(VLOOKUP(CN$6,fériés,1,FALSE)),(SUM($H$1:CN$1)&gt;SUM($F$8:$F9))*(SUM($H$1:CN$1)&lt;=SUM($F$8:$F10))*1,"F"))</f>
        <v>0</v>
      </c>
      <c r="CO10" s="28">
        <f ca="1">IF(WEEKDAY(CO$6,2)&gt;5,"w",IF(ISERROR(VLOOKUP(CO$6,fériés,1,FALSE)),(SUM($H$1:CO$1)&gt;SUM($F$8:$F9))*(SUM($H$1:CO$1)&lt;=SUM($F$8:$F10))*1,"F"))</f>
        <v>0</v>
      </c>
      <c r="CP10" s="28">
        <f ca="1">IF(WEEKDAY(CP$6,2)&gt;5,"w",IF(ISERROR(VLOOKUP(CP$6,fériés,1,FALSE)),(SUM($H$1:CP$1)&gt;SUM($F$8:$F9))*(SUM($H$1:CP$1)&lt;=SUM($F$8:$F10))*1,"F"))</f>
        <v>0</v>
      </c>
      <c r="CQ10" s="28">
        <f ca="1">IF(WEEKDAY(CQ$6,2)&gt;5,"w",IF(ISERROR(VLOOKUP(CQ$6,fériés,1,FALSE)),(SUM($H$1:CQ$1)&gt;SUM($F$8:$F9))*(SUM($H$1:CQ$1)&lt;=SUM($F$8:$F10))*1,"F"))</f>
        <v>0</v>
      </c>
      <c r="CR10" s="28">
        <f ca="1">IF(WEEKDAY(CR$6,2)&gt;5,"w",IF(ISERROR(VLOOKUP(CR$6,fériés,1,FALSE)),(SUM($H$1:CR$1)&gt;SUM($F$8:$F9))*(SUM($H$1:CR$1)&lt;=SUM($F$8:$F10))*1,"F"))</f>
        <v>0</v>
      </c>
      <c r="CS10" s="28">
        <f ca="1">IF(WEEKDAY(CS$6,2)&gt;5,"w",IF(ISERROR(VLOOKUP(CS$6,fériés,1,FALSE)),(SUM($H$1:CS$1)&gt;SUM($F$8:$F9))*(SUM($H$1:CS$1)&lt;=SUM($F$8:$F10))*1,"F"))</f>
        <v>0</v>
      </c>
      <c r="CT10" s="28">
        <f ca="1">IF(WEEKDAY(CT$6,2)&gt;5,"w",IF(ISERROR(VLOOKUP(CT$6,fériés,1,FALSE)),(SUM($H$1:CT$1)&gt;SUM($F$8:$F9))*(SUM($H$1:CT$1)&lt;=SUM($F$8:$F10))*1,"F"))</f>
        <v>0</v>
      </c>
      <c r="CU10" s="28">
        <f ca="1">IF(WEEKDAY(CU$6,2)&gt;5,"w",IF(ISERROR(VLOOKUP(CU$6,fériés,1,FALSE)),(SUM($H$1:CU$1)&gt;SUM($F$8:$F9))*(SUM($H$1:CU$1)&lt;=SUM($F$8:$F10))*1,"F"))</f>
        <v>0</v>
      </c>
      <c r="CV10" s="28">
        <f ca="1">IF(WEEKDAY(CV$6,2)&gt;5,"w",IF(ISERROR(VLOOKUP(CV$6,fériés,1,FALSE)),(SUM($H$1:CV$1)&gt;SUM($F$8:$F9))*(SUM($H$1:CV$1)&lt;=SUM($F$8:$F10))*1,"F"))</f>
        <v>0</v>
      </c>
      <c r="CW10" s="28">
        <f ca="1">IF(WEEKDAY(CW$6,2)&gt;5,"w",IF(ISERROR(VLOOKUP(CW$6,fériés,1,FALSE)),(SUM($H$1:CW$1)&gt;SUM($F$8:$F9))*(SUM($H$1:CW$1)&lt;=SUM($F$8:$F10))*1,"F"))</f>
        <v>0</v>
      </c>
      <c r="CX10" s="28">
        <f ca="1">IF(WEEKDAY(CX$6,2)&gt;5,"w",IF(ISERROR(VLOOKUP(CX$6,fériés,1,FALSE)),(SUM($H$1:CX$1)&gt;SUM($F$8:$F9))*(SUM($H$1:CX$1)&lt;=SUM($F$8:$F10))*1,"F"))</f>
        <v>0</v>
      </c>
      <c r="CY10" s="28">
        <f ca="1">IF(WEEKDAY(CY$6,2)&gt;5,"w",IF(ISERROR(VLOOKUP(CY$6,fériés,1,FALSE)),(SUM($H$1:CY$1)&gt;SUM($F$8:$F9))*(SUM($H$1:CY$1)&lt;=SUM($F$8:$F10))*1,"F"))</f>
        <v>0</v>
      </c>
      <c r="CZ10" s="28">
        <f ca="1">IF(WEEKDAY(CZ$6,2)&gt;5,"w",IF(ISERROR(VLOOKUP(CZ$6,fériés,1,FALSE)),(SUM($H$1:CZ$1)&gt;SUM($F$8:$F9))*(SUM($H$1:CZ$1)&lt;=SUM($F$8:$F10))*1,"F"))</f>
        <v>0</v>
      </c>
      <c r="DA10" s="28">
        <f ca="1">IF(WEEKDAY(DA$6,2)&gt;5,"w",IF(ISERROR(VLOOKUP(DA$6,fériés,1,FALSE)),(SUM($H$1:DA$1)&gt;SUM($F$8:$F9))*(SUM($H$1:DA$1)&lt;=SUM($F$8:$F10))*1,"F"))</f>
        <v>0</v>
      </c>
      <c r="DB10" s="28">
        <f ca="1">IF(WEEKDAY(DB$6,2)&gt;5,"w",IF(ISERROR(VLOOKUP(DB$6,fériés,1,FALSE)),(SUM($H$1:DB$1)&gt;SUM($F$8:$F9))*(SUM($H$1:DB$1)&lt;=SUM($F$8:$F10))*1,"F"))</f>
        <v>0</v>
      </c>
      <c r="DC10" s="28">
        <f ca="1">IF(WEEKDAY(DC$6,2)&gt;5,"w",IF(ISERROR(VLOOKUP(DC$6,fériés,1,FALSE)),(SUM($H$1:DC$1)&gt;SUM($F$8:$F9))*(SUM($H$1:DC$1)&lt;=SUM($F$8:$F10))*1,"F"))</f>
        <v>0</v>
      </c>
      <c r="DD10" s="28">
        <f ca="1">IF(WEEKDAY(DD$6,2)&gt;5,"w",IF(ISERROR(VLOOKUP(DD$6,fériés,1,FALSE)),(SUM($H$1:DD$1)&gt;SUM($F$8:$F9))*(SUM($H$1:DD$1)&lt;=SUM($F$8:$F10))*1,"F"))</f>
        <v>0</v>
      </c>
      <c r="DE10" s="28">
        <f ca="1">IF(WEEKDAY(DE$6,2)&gt;5,"w",IF(ISERROR(VLOOKUP(DE$6,fériés,1,FALSE)),(SUM($H$1:DE$1)&gt;SUM($F$8:$F9))*(SUM($H$1:DE$1)&lt;=SUM($F$8:$F10))*1,"F"))</f>
        <v>0</v>
      </c>
      <c r="DF10" s="28">
        <f ca="1">IF(WEEKDAY(DF$6,2)&gt;5,"w",IF(ISERROR(VLOOKUP(DF$6,fériés,1,FALSE)),(SUM($H$1:DF$1)&gt;SUM($F$8:$F9))*(SUM($H$1:DF$1)&lt;=SUM($F$8:$F10))*1,"F"))</f>
        <v>0</v>
      </c>
      <c r="DG10" s="28">
        <f ca="1">IF(WEEKDAY(DG$6,2)&gt;5,"w",IF(ISERROR(VLOOKUP(DG$6,fériés,1,FALSE)),(SUM($H$1:DG$1)&gt;SUM($F$8:$F9))*(SUM($H$1:DG$1)&lt;=SUM($F$8:$F10))*1,"F"))</f>
        <v>0</v>
      </c>
      <c r="DH10" s="28">
        <f ca="1">IF(WEEKDAY(DH$6,2)&gt;5,"w",IF(ISERROR(VLOOKUP(DH$6,fériés,1,FALSE)),(SUM($H$1:DH$1)&gt;SUM($F$8:$F9))*(SUM($H$1:DH$1)&lt;=SUM($F$8:$F10))*1,"F"))</f>
        <v>0</v>
      </c>
      <c r="DI10" s="28">
        <f ca="1">IF(WEEKDAY(DI$6,2)&gt;5,"w",IF(ISERROR(VLOOKUP(DI$6,fériés,1,FALSE)),(SUM($H$1:DI$1)&gt;SUM($F$8:$F9))*(SUM($H$1:DI$1)&lt;=SUM($F$8:$F10))*1,"F"))</f>
        <v>0</v>
      </c>
      <c r="DJ10" s="28">
        <f ca="1">IF(WEEKDAY(DJ$6,2)&gt;5,"w",IF(ISERROR(VLOOKUP(DJ$6,fériés,1,FALSE)),(SUM($H$1:DJ$1)&gt;SUM($F$8:$F9))*(SUM($H$1:DJ$1)&lt;=SUM($F$8:$F10))*1,"F"))</f>
        <v>0</v>
      </c>
      <c r="DK10" s="28">
        <f ca="1">IF(WEEKDAY(DK$6,2)&gt;5,"w",IF(ISERROR(VLOOKUP(DK$6,fériés,1,FALSE)),(SUM($H$1:DK$1)&gt;SUM($F$8:$F9))*(SUM($H$1:DK$1)&lt;=SUM($F$8:$F10))*1,"F"))</f>
        <v>0</v>
      </c>
      <c r="DL10" s="28">
        <f ca="1">IF(WEEKDAY(DL$6,2)&gt;5,"w",IF(ISERROR(VLOOKUP(DL$6,fériés,1,FALSE)),(SUM($H$1:DL$1)&gt;SUM($F$8:$F9))*(SUM($H$1:DL$1)&lt;=SUM($F$8:$F10))*1,"F"))</f>
        <v>0</v>
      </c>
      <c r="DM10" s="28">
        <f ca="1">IF(WEEKDAY(DM$6,2)&gt;5,"w",IF(ISERROR(VLOOKUP(DM$6,fériés,1,FALSE)),(SUM($H$1:DM$1)&gt;SUM($F$8:$F9))*(SUM($H$1:DM$1)&lt;=SUM($F$8:$F10))*1,"F"))</f>
        <v>0</v>
      </c>
      <c r="DN10" s="28">
        <f ca="1">IF(WEEKDAY(DN$6,2)&gt;5,"w",IF(ISERROR(VLOOKUP(DN$6,fériés,1,FALSE)),(SUM($H$1:DN$1)&gt;SUM($F$8:$F9))*(SUM($H$1:DN$1)&lt;=SUM($F$8:$F10))*1,"F"))</f>
        <v>0</v>
      </c>
      <c r="DO10" s="28">
        <f ca="1">IF(WEEKDAY(DO$6,2)&gt;5,"w",IF(ISERROR(VLOOKUP(DO$6,fériés,1,FALSE)),(SUM($H$1:DO$1)&gt;SUM($F$8:$F9))*(SUM($H$1:DO$1)&lt;=SUM($F$8:$F10))*1,"F"))</f>
        <v>0</v>
      </c>
      <c r="DP10" s="28">
        <f ca="1">IF(WEEKDAY(DP$6,2)&gt;5,"w",IF(ISERROR(VLOOKUP(DP$6,fériés,1,FALSE)),(SUM($H$1:DP$1)&gt;SUM($F$8:$F9))*(SUM($H$1:DP$1)&lt;=SUM($F$8:$F10))*1,"F"))</f>
        <v>0</v>
      </c>
      <c r="DQ10" s="28">
        <f ca="1">IF(WEEKDAY(DQ$6,2)&gt;5,"w",IF(ISERROR(VLOOKUP(DQ$6,fériés,1,FALSE)),(SUM($H$1:DQ$1)&gt;SUM($F$8:$F9))*(SUM($H$1:DQ$1)&lt;=SUM($F$8:$F10))*1,"F"))</f>
        <v>0</v>
      </c>
      <c r="DR10" s="28">
        <f ca="1">IF(WEEKDAY(DR$6,2)&gt;5,"w",IF(ISERROR(VLOOKUP(DR$6,fériés,1,FALSE)),(SUM($H$1:DR$1)&gt;SUM($F$8:$F9))*(SUM($H$1:DR$1)&lt;=SUM($F$8:$F10))*1,"F"))</f>
        <v>0</v>
      </c>
      <c r="DS10" s="28">
        <f ca="1">IF(WEEKDAY(DS$6,2)&gt;5,"w",IF(ISERROR(VLOOKUP(DS$6,fériés,1,FALSE)),(SUM($H$1:DS$1)&gt;SUM($F$8:$F9))*(SUM($H$1:DS$1)&lt;=SUM($F$8:$F10))*1,"F"))</f>
        <v>0</v>
      </c>
      <c r="DT10" s="28">
        <f ca="1">IF(WEEKDAY(DT$6,2)&gt;5,"w",IF(ISERROR(VLOOKUP(DT$6,fériés,1,FALSE)),(SUM($H$1:DT$1)&gt;SUM($F$8:$F9))*(SUM($H$1:DT$1)&lt;=SUM($F$8:$F10))*1,"F"))</f>
        <v>0</v>
      </c>
      <c r="DU10" s="28">
        <f ca="1">IF(WEEKDAY(DU$6,2)&gt;5,"w",IF(ISERROR(VLOOKUP(DU$6,fériés,1,FALSE)),(SUM($H$1:DU$1)&gt;SUM($F$8:$F9))*(SUM($H$1:DU$1)&lt;=SUM($F$8:$F10))*1,"F"))</f>
        <v>0</v>
      </c>
      <c r="DV10" s="28">
        <f ca="1">IF(WEEKDAY(DV$6,2)&gt;5,"w",IF(ISERROR(VLOOKUP(DV$6,fériés,1,FALSE)),(SUM($H$1:DV$1)&gt;SUM($F$8:$F9))*(SUM($H$1:DV$1)&lt;=SUM($F$8:$F10))*1,"F"))</f>
        <v>0</v>
      </c>
      <c r="DW10" s="28">
        <f ca="1">IF(WEEKDAY(DW$6,2)&gt;5,"w",IF(ISERROR(VLOOKUP(DW$6,fériés,1,FALSE)),(SUM($H$1:DW$1)&gt;SUM($F$8:$F9))*(SUM($H$1:DW$1)&lt;=SUM($F$8:$F10))*1,"F"))</f>
        <v>0</v>
      </c>
      <c r="DX10" s="28">
        <f ca="1">IF(WEEKDAY(DX$6,2)&gt;5,"w",IF(ISERROR(VLOOKUP(DX$6,fériés,1,FALSE)),(SUM($H$1:DX$1)&gt;SUM($F$8:$F9))*(SUM($H$1:DX$1)&lt;=SUM($F$8:$F10))*1,"F"))</f>
        <v>0</v>
      </c>
      <c r="DY10" s="28">
        <f ca="1">IF(WEEKDAY(DY$6,2)&gt;5,"w",IF(ISERROR(VLOOKUP(DY$6,fériés,1,FALSE)),(SUM($H$1:DY$1)&gt;SUM($F$8:$F9))*(SUM($H$1:DY$1)&lt;=SUM($F$8:$F10))*1,"F"))</f>
        <v>0</v>
      </c>
      <c r="DZ10" s="28">
        <f ca="1">IF(WEEKDAY(DZ$6,2)&gt;5,"w",IF(ISERROR(VLOOKUP(DZ$6,fériés,1,FALSE)),(SUM($H$1:DZ$1)&gt;SUM($F$8:$F9))*(SUM($H$1:DZ$1)&lt;=SUM($F$8:$F10))*1,"F"))</f>
        <v>0</v>
      </c>
      <c r="EA10" s="28">
        <f ca="1">IF(WEEKDAY(EA$6,2)&gt;5,"w",IF(ISERROR(VLOOKUP(EA$6,fériés,1,FALSE)),(SUM($H$1:EA$1)&gt;SUM($F$8:$F9))*(SUM($H$1:EA$1)&lt;=SUM($F$8:$F10))*1,"F"))</f>
        <v>0</v>
      </c>
      <c r="EB10" s="28">
        <f ca="1">IF(WEEKDAY(EB$6,2)&gt;5,"w",IF(ISERROR(VLOOKUP(EB$6,fériés,1,FALSE)),(SUM($H$1:EB$1)&gt;SUM($F$8:$F9))*(SUM($H$1:EB$1)&lt;=SUM($F$8:$F10))*1,"F"))</f>
        <v>0</v>
      </c>
      <c r="EC10" s="28">
        <f ca="1">IF(WEEKDAY(EC$6,2)&gt;5,"w",IF(ISERROR(VLOOKUP(EC$6,fériés,1,FALSE)),(SUM($H$1:EC$1)&gt;SUM($F$8:$F9))*(SUM($H$1:EC$1)&lt;=SUM($F$8:$F10))*1,"F"))</f>
        <v>0</v>
      </c>
      <c r="ED10" s="28">
        <f ca="1">IF(WEEKDAY(ED$6,2)&gt;5,"w",IF(ISERROR(VLOOKUP(ED$6,fériés,1,FALSE)),(SUM($H$1:ED$1)&gt;SUM($F$8:$F9))*(SUM($H$1:ED$1)&lt;=SUM($F$8:$F10))*1,"F"))</f>
        <v>0</v>
      </c>
      <c r="EE10" s="28">
        <f ca="1">IF(WEEKDAY(EE$6,2)&gt;5,"w",IF(ISERROR(VLOOKUP(EE$6,fériés,1,FALSE)),(SUM($H$1:EE$1)&gt;SUM($F$8:$F9))*(SUM($H$1:EE$1)&lt;=SUM($F$8:$F10))*1,"F"))</f>
        <v>0</v>
      </c>
      <c r="EF10" s="28" t="str">
        <f ca="1">IF(WEEKDAY(EF$6,2)&gt;5,"w",IF(ISERROR(VLOOKUP(EF$6,fériés,1,FALSE)),(SUM($H$1:EF$1)&gt;SUM($F$8:$F9))*(SUM($H$1:EF$1)&lt;=SUM($F$8:$F10))*1,"F"))</f>
        <v>w</v>
      </c>
      <c r="EG10" s="28" t="str">
        <f ca="1">IF(WEEKDAY(EG$6,2)&gt;5,"w",IF(ISERROR(VLOOKUP(EG$6,fériés,1,FALSE)),(SUM($H$1:EG$1)&gt;SUM($F$8:$F9))*(SUM($H$1:EG$1)&lt;=SUM($F$8:$F10))*1,"F"))</f>
        <v>w</v>
      </c>
      <c r="EH10" s="28" t="str">
        <f ca="1">IF(WEEKDAY(EH$6,2)&gt;5,"w",IF(ISERROR(VLOOKUP(EH$6,fériés,1,FALSE)),(SUM($H$1:EH$1)&gt;SUM($F$8:$F9))*(SUM($H$1:EH$1)&lt;=SUM($F$8:$F10))*1,"F"))</f>
        <v>w</v>
      </c>
      <c r="EI10" s="28" t="str">
        <f ca="1">IF(WEEKDAY(EI$6,2)&gt;5,"w",IF(ISERROR(VLOOKUP(EI$6,fériés,1,FALSE)),(SUM($H$1:EI$1)&gt;SUM($F$8:$F9))*(SUM($H$1:EI$1)&lt;=SUM($F$8:$F10))*1,"F"))</f>
        <v>w</v>
      </c>
      <c r="EJ10" s="28" t="str">
        <f ca="1">IF(WEEKDAY(EJ$6,2)&gt;5,"w",IF(ISERROR(VLOOKUP(EJ$6,fériés,1,FALSE)),(SUM($H$1:EJ$1)&gt;SUM($F$8:$F9))*(SUM($H$1:EJ$1)&lt;=SUM($F$8:$F10))*1,"F"))</f>
        <v>w</v>
      </c>
      <c r="EK10" s="28" t="str">
        <f ca="1">IF(WEEKDAY(EK$6,2)&gt;5,"w",IF(ISERROR(VLOOKUP(EK$6,fériés,1,FALSE)),(SUM($H$1:EK$1)&gt;SUM($F$8:$F9))*(SUM($H$1:EK$1)&lt;=SUM($F$8:$F10))*1,"F"))</f>
        <v>w</v>
      </c>
      <c r="EL10" s="28" t="str">
        <f ca="1">IF(WEEKDAY(EL$6,2)&gt;5,"w",IF(ISERROR(VLOOKUP(EL$6,fériés,1,FALSE)),(SUM($H$1:EL$1)&gt;SUM($F$8:$F9))*(SUM($H$1:EL$1)&lt;=SUM($F$8:$F10))*1,"F"))</f>
        <v>w</v>
      </c>
      <c r="EM10" s="28" t="str">
        <f ca="1">IF(WEEKDAY(EM$6,2)&gt;5,"w",IF(ISERROR(VLOOKUP(EM$6,fériés,1,FALSE)),(SUM($H$1:EM$1)&gt;SUM($F$8:$F9))*(SUM($H$1:EM$1)&lt;=SUM($F$8:$F10))*1,"F"))</f>
        <v>w</v>
      </c>
      <c r="EN10" s="28" t="str">
        <f ca="1">IF(WEEKDAY(EN$6,2)&gt;5,"w",IF(ISERROR(VLOOKUP(EN$6,fériés,1,FALSE)),(SUM($H$1:EN$1)&gt;SUM($F$8:$F9))*(SUM($H$1:EN$1)&lt;=SUM($F$8:$F10))*1,"F"))</f>
        <v>w</v>
      </c>
      <c r="EO10" s="28" t="str">
        <f ca="1">IF(WEEKDAY(EO$6,2)&gt;5,"w",IF(ISERROR(VLOOKUP(EO$6,fériés,1,FALSE)),(SUM($H$1:EO$1)&gt;SUM($F$8:$F9))*(SUM($H$1:EO$1)&lt;=SUM($F$8:$F10))*1,"F"))</f>
        <v>w</v>
      </c>
      <c r="EP10" s="28" t="str">
        <f ca="1">IF(WEEKDAY(EP$6,2)&gt;5,"w",IF(ISERROR(VLOOKUP(EP$6,fériés,1,FALSE)),(SUM($H$1:EP$1)&gt;SUM($F$8:$F9))*(SUM($H$1:EP$1)&lt;=SUM($F$8:$F10))*1,"F"))</f>
        <v>w</v>
      </c>
      <c r="EQ10" s="28" t="str">
        <f ca="1">IF(WEEKDAY(EQ$6,2)&gt;5,"w",IF(ISERROR(VLOOKUP(EQ$6,fériés,1,FALSE)),(SUM($H$1:EQ$1)&gt;SUM($F$8:$F9))*(SUM($H$1:EQ$1)&lt;=SUM($F$8:$F10))*1,"F"))</f>
        <v>w</v>
      </c>
      <c r="ER10" s="28" t="str">
        <f ca="1">IF(WEEKDAY(ER$6,2)&gt;5,"w",IF(ISERROR(VLOOKUP(ER$6,fériés,1,FALSE)),(SUM($H$1:ER$1)&gt;SUM($F$8:$F9))*(SUM($H$1:ER$1)&lt;=SUM($F$8:$F10))*1,"F"))</f>
        <v>w</v>
      </c>
      <c r="ES10" s="28" t="str">
        <f ca="1">IF(WEEKDAY(ES$6,2)&gt;5,"w",IF(ISERROR(VLOOKUP(ES$6,fériés,1,FALSE)),(SUM($H$1:ES$1)&gt;SUM($F$8:$F9))*(SUM($H$1:ES$1)&lt;=SUM($F$8:$F10))*1,"F"))</f>
        <v>w</v>
      </c>
      <c r="ET10" s="28" t="str">
        <f ca="1">IF(WEEKDAY(ET$6,2)&gt;5,"w",IF(ISERROR(VLOOKUP(ET$6,fériés,1,FALSE)),(SUM($H$1:ET$1)&gt;SUM($F$8:$F9))*(SUM($H$1:ET$1)&lt;=SUM($F$8:$F10))*1,"F"))</f>
        <v>w</v>
      </c>
      <c r="EU10" s="28" t="str">
        <f ca="1">IF(WEEKDAY(EU$6,2)&gt;5,"w",IF(ISERROR(VLOOKUP(EU$6,fériés,1,FALSE)),(SUM($H$1:EU$1)&gt;SUM($F$8:$F9))*(SUM($H$1:EU$1)&lt;=SUM($F$8:$F10))*1,"F"))</f>
        <v>w</v>
      </c>
      <c r="EV10" s="28" t="str">
        <f ca="1">IF(WEEKDAY(EV$6,2)&gt;5,"w",IF(ISERROR(VLOOKUP(EV$6,fériés,1,FALSE)),(SUM($H$1:EV$1)&gt;SUM($F$8:$F9))*(SUM($H$1:EV$1)&lt;=SUM($F$8:$F10))*1,"F"))</f>
        <v>w</v>
      </c>
      <c r="EW10" s="28" t="str">
        <f ca="1">IF(WEEKDAY(EW$6,2)&gt;5,"w",IF(ISERROR(VLOOKUP(EW$6,fériés,1,FALSE)),(SUM($H$1:EW$1)&gt;SUM($F$8:$F9))*(SUM($H$1:EW$1)&lt;=SUM($F$8:$F10))*1,"F"))</f>
        <v>w</v>
      </c>
      <c r="EX10" s="28" t="str">
        <f ca="1">IF(WEEKDAY(EX$6,2)&gt;5,"w",IF(ISERROR(VLOOKUP(EX$6,fériés,1,FALSE)),(SUM($H$1:EX$1)&gt;SUM($F$8:$F9))*(SUM($H$1:EX$1)&lt;=SUM($F$8:$F10))*1,"F"))</f>
        <v>w</v>
      </c>
      <c r="EY10" s="28" t="str">
        <f ca="1">IF(WEEKDAY(EY$6,2)&gt;5,"w",IF(ISERROR(VLOOKUP(EY$6,fériés,1,FALSE)),(SUM($H$1:EY$1)&gt;SUM($F$8:$F9))*(SUM($H$1:EY$1)&lt;=SUM($F$8:$F10))*1,"F"))</f>
        <v>w</v>
      </c>
      <c r="EZ10" s="28">
        <f ca="1">IF(WEEKDAY(EZ$6,2)&gt;5,"w",IF(ISERROR(VLOOKUP(EZ$6,fériés,1,FALSE)),(SUM($H$1:EZ$1)&gt;SUM($F$8:$F9))*(SUM($H$1:EZ$1)&lt;=SUM($F$8:$F10))*1,"F"))</f>
        <v>0</v>
      </c>
      <c r="FA10" s="28">
        <f ca="1">IF(WEEKDAY(FA$6,2)&gt;5,"w",IF(ISERROR(VLOOKUP(FA$6,fériés,1,FALSE)),(SUM($H$1:FA$1)&gt;SUM($F$8:$F9))*(SUM($H$1:FA$1)&lt;=SUM($F$8:$F10))*1,"F"))</f>
        <v>0</v>
      </c>
      <c r="FB10" s="28">
        <f ca="1">IF(WEEKDAY(FB$6,2)&gt;5,"w",IF(ISERROR(VLOOKUP(FB$6,fériés,1,FALSE)),(SUM($H$1:FB$1)&gt;SUM($F$8:$F9))*(SUM($H$1:FB$1)&lt;=SUM($F$8:$F10))*1,"F"))</f>
        <v>0</v>
      </c>
      <c r="FC10" s="28">
        <f ca="1">IF(WEEKDAY(FC$6,2)&gt;5,"w",IF(ISERROR(VLOOKUP(FC$6,fériés,1,FALSE)),(SUM($H$1:FC$1)&gt;SUM($F$8:$F9))*(SUM($H$1:FC$1)&lt;=SUM($F$8:$F10))*1,"F"))</f>
        <v>0</v>
      </c>
      <c r="FD10" s="28">
        <f ca="1">IF(WEEKDAY(FD$6,2)&gt;5,"w",IF(ISERROR(VLOOKUP(FD$6,fériés,1,FALSE)),(SUM($H$1:FD$1)&gt;SUM($F$8:$F9))*(SUM($H$1:FD$1)&lt;=SUM($F$8:$F10))*1,"F"))</f>
        <v>0</v>
      </c>
      <c r="FE10" s="28">
        <f ca="1">IF(WEEKDAY(FE$6,2)&gt;5,"w",IF(ISERROR(VLOOKUP(FE$6,fériés,1,FALSE)),(SUM($H$1:FE$1)&gt;SUM($F$8:$F9))*(SUM($H$1:FE$1)&lt;=SUM($F$8:$F10))*1,"F"))</f>
        <v>0</v>
      </c>
      <c r="FF10" s="28">
        <f ca="1">IF(WEEKDAY(FF$6,2)&gt;5,"w",IF(ISERROR(VLOOKUP(FF$6,fériés,1,FALSE)),(SUM($H$1:FF$1)&gt;SUM($F$8:$F9))*(SUM($H$1:FF$1)&lt;=SUM($F$8:$F10))*1,"F"))</f>
        <v>0</v>
      </c>
      <c r="FG10" s="28">
        <f ca="1">IF(WEEKDAY(FG$6,2)&gt;5,"w",IF(ISERROR(VLOOKUP(FG$6,fériés,1,FALSE)),(SUM($H$1:FG$1)&gt;SUM($F$8:$F9))*(SUM($H$1:FG$1)&lt;=SUM($F$8:$F10))*1,"F"))</f>
        <v>0</v>
      </c>
      <c r="FH10" s="28">
        <f ca="1">IF(WEEKDAY(FH$6,2)&gt;5,"w",IF(ISERROR(VLOOKUP(FH$6,fériés,1,FALSE)),(SUM($H$1:FH$1)&gt;SUM($F$8:$F9))*(SUM($H$1:FH$1)&lt;=SUM($F$8:$F10))*1,"F"))</f>
        <v>0</v>
      </c>
      <c r="FI10" s="28">
        <f ca="1">IF(WEEKDAY(FI$6,2)&gt;5,"w",IF(ISERROR(VLOOKUP(FI$6,fériés,1,FALSE)),(SUM($H$1:FI$1)&gt;SUM($F$8:$F9))*(SUM($H$1:FI$1)&lt;=SUM($F$8:$F10))*1,"F"))</f>
        <v>0</v>
      </c>
      <c r="FJ10" s="28">
        <f ca="1">IF(WEEKDAY(FJ$6,2)&gt;5,"w",IF(ISERROR(VLOOKUP(FJ$6,fériés,1,FALSE)),(SUM($H$1:FJ$1)&gt;SUM($F$8:$F9))*(SUM($H$1:FJ$1)&lt;=SUM($F$8:$F10))*1,"F"))</f>
        <v>0</v>
      </c>
      <c r="FK10" s="28">
        <f ca="1">IF(WEEKDAY(FK$6,2)&gt;5,"w",IF(ISERROR(VLOOKUP(FK$6,fériés,1,FALSE)),(SUM($H$1:FK$1)&gt;SUM($F$8:$F9))*(SUM($H$1:FK$1)&lt;=SUM($F$8:$F10))*1,"F"))</f>
        <v>0</v>
      </c>
      <c r="FL10" s="28">
        <f ca="1">IF(WEEKDAY(FL$6,2)&gt;5,"w",IF(ISERROR(VLOOKUP(FL$6,fériés,1,FALSE)),(SUM($H$1:FL$1)&gt;SUM($F$8:$F9))*(SUM($H$1:FL$1)&lt;=SUM($F$8:$F10))*1,"F"))</f>
        <v>0</v>
      </c>
      <c r="FM10" s="28">
        <f ca="1">IF(WEEKDAY(FM$6,2)&gt;5,"w",IF(ISERROR(VLOOKUP(FM$6,fériés,1,FALSE)),(SUM($H$1:FM$1)&gt;SUM($F$8:$F9))*(SUM($H$1:FM$1)&lt;=SUM($F$8:$F10))*1,"F"))</f>
        <v>0</v>
      </c>
      <c r="FN10" s="28">
        <f ca="1">IF(WEEKDAY(FN$6,2)&gt;5,"w",IF(ISERROR(VLOOKUP(FN$6,fériés,1,FALSE)),(SUM($H$1:FN$1)&gt;SUM($F$8:$F9))*(SUM($H$1:FN$1)&lt;=SUM($F$8:$F10))*1,"F"))</f>
        <v>0</v>
      </c>
      <c r="FO10" s="28">
        <f ca="1">IF(WEEKDAY(FO$6,2)&gt;5,"w",IF(ISERROR(VLOOKUP(FO$6,fériés,1,FALSE)),(SUM($H$1:FO$1)&gt;SUM($F$8:$F9))*(SUM($H$1:FO$1)&lt;=SUM($F$8:$F10))*1,"F"))</f>
        <v>0</v>
      </c>
      <c r="FP10" s="28">
        <f ca="1">IF(WEEKDAY(FP$6,2)&gt;5,"w",IF(ISERROR(VLOOKUP(FP$6,fériés,1,FALSE)),(SUM($H$1:FP$1)&gt;SUM($F$8:$F9))*(SUM($H$1:FP$1)&lt;=SUM($F$8:$F10))*1,"F"))</f>
        <v>0</v>
      </c>
      <c r="FQ10" s="28">
        <f ca="1">IF(WEEKDAY(FQ$6,2)&gt;5,"w",IF(ISERROR(VLOOKUP(FQ$6,fériés,1,FALSE)),(SUM($H$1:FQ$1)&gt;SUM($F$8:$F9))*(SUM($H$1:FQ$1)&lt;=SUM($F$8:$F10))*1,"F"))</f>
        <v>0</v>
      </c>
      <c r="FR10" s="28">
        <f ca="1">IF(WEEKDAY(FR$6,2)&gt;5,"w",IF(ISERROR(VLOOKUP(FR$6,fériés,1,FALSE)),(SUM($H$1:FR$1)&gt;SUM($F$8:$F9))*(SUM($H$1:FR$1)&lt;=SUM($F$8:$F10))*1,"F"))</f>
        <v>0</v>
      </c>
      <c r="FS10" s="28">
        <f ca="1">IF(WEEKDAY(FS$6,2)&gt;5,"w",IF(ISERROR(VLOOKUP(FS$6,fériés,1,FALSE)),(SUM($H$1:FS$1)&gt;SUM($F$8:$F9))*(SUM($H$1:FS$1)&lt;=SUM($F$8:$F10))*1,"F"))</f>
        <v>0</v>
      </c>
      <c r="FT10" s="28">
        <f ca="1">IF(WEEKDAY(FT$6,2)&gt;5,"w",IF(ISERROR(VLOOKUP(FT$6,fériés,1,FALSE)),(SUM($H$1:FT$1)&gt;SUM($F$8:$F9))*(SUM($H$1:FT$1)&lt;=SUM($F$8:$F10))*1,"F"))</f>
        <v>0</v>
      </c>
      <c r="FU10" s="28">
        <f ca="1">IF(WEEKDAY(FU$6,2)&gt;5,"w",IF(ISERROR(VLOOKUP(FU$6,fériés,1,FALSE)),(SUM($H$1:FU$1)&gt;SUM($F$8:$F9))*(SUM($H$1:FU$1)&lt;=SUM($F$8:$F10))*1,"F"))</f>
        <v>0</v>
      </c>
      <c r="FV10" s="28">
        <f ca="1">IF(WEEKDAY(FV$6,2)&gt;5,"w",IF(ISERROR(VLOOKUP(FV$6,fériés,1,FALSE)),(SUM($H$1:FV$1)&gt;SUM($F$8:$F9))*(SUM($H$1:FV$1)&lt;=SUM($F$8:$F10))*1,"F"))</f>
        <v>0</v>
      </c>
      <c r="FW10" s="28">
        <f ca="1">IF(WEEKDAY(FW$6,2)&gt;5,"w",IF(ISERROR(VLOOKUP(FW$6,fériés,1,FALSE)),(SUM($H$1:FW$1)&gt;SUM($F$8:$F9))*(SUM($H$1:FW$1)&lt;=SUM($F$8:$F10))*1,"F"))</f>
        <v>0</v>
      </c>
      <c r="FX10" s="28">
        <f ca="1">IF(WEEKDAY(FX$6,2)&gt;5,"w",IF(ISERROR(VLOOKUP(FX$6,fériés,1,FALSE)),(SUM($H$1:FX$1)&gt;SUM($F$8:$F9))*(SUM($H$1:FX$1)&lt;=SUM($F$8:$F10))*1,"F"))</f>
        <v>0</v>
      </c>
      <c r="FY10" s="28">
        <f ca="1">IF(WEEKDAY(FY$6,2)&gt;5,"w",IF(ISERROR(VLOOKUP(FY$6,fériés,1,FALSE)),(SUM($H$1:FY$1)&gt;SUM($F$8:$F9))*(SUM($H$1:FY$1)&lt;=SUM($F$8:$F10))*1,"F"))</f>
        <v>0</v>
      </c>
      <c r="FZ10" s="28">
        <f ca="1">IF(WEEKDAY(FZ$6,2)&gt;5,"w",IF(ISERROR(VLOOKUP(FZ$6,fériés,1,FALSE)),(SUM($H$1:FZ$1)&gt;SUM($F$8:$F9))*(SUM($H$1:FZ$1)&lt;=SUM($F$8:$F10))*1,"F"))</f>
        <v>0</v>
      </c>
      <c r="GA10" s="28">
        <f ca="1">IF(WEEKDAY(GA$6,2)&gt;5,"w",IF(ISERROR(VLOOKUP(GA$6,fériés,1,FALSE)),(SUM($H$1:GA$1)&gt;SUM($F$8:$F9))*(SUM($H$1:GA$1)&lt;=SUM($F$8:$F10))*1,"F"))</f>
        <v>0</v>
      </c>
      <c r="GB10" s="28">
        <f ca="1">IF(WEEKDAY(GB$6,2)&gt;5,"w",IF(ISERROR(VLOOKUP(GB$6,fériés,1,FALSE)),(SUM($H$1:GB$1)&gt;SUM($F$8:$F9))*(SUM($H$1:GB$1)&lt;=SUM($F$8:$F10))*1,"F"))</f>
        <v>0</v>
      </c>
      <c r="GC10" s="28">
        <f ca="1">IF(WEEKDAY(GC$6,2)&gt;5,"w",IF(ISERROR(VLOOKUP(GC$6,fériés,1,FALSE)),(SUM($H$1:GC$1)&gt;SUM($F$8:$F9))*(SUM($H$1:GC$1)&lt;=SUM($F$8:$F10))*1,"F"))</f>
        <v>0</v>
      </c>
      <c r="GD10" s="28">
        <f ca="1">IF(WEEKDAY(GD$6,2)&gt;5,"w",IF(ISERROR(VLOOKUP(GD$6,fériés,1,FALSE)),(SUM($H$1:GD$1)&gt;SUM($F$8:$F9))*(SUM($H$1:GD$1)&lt;=SUM($F$8:$F10))*1,"F"))</f>
        <v>0</v>
      </c>
      <c r="GE10" s="28">
        <f ca="1">IF(WEEKDAY(GE$6,2)&gt;5,"w",IF(ISERROR(VLOOKUP(GE$6,fériés,1,FALSE)),(SUM($H$1:GE$1)&gt;SUM($F$8:$F9))*(SUM($H$1:GE$1)&lt;=SUM($F$8:$F10))*1,"F"))</f>
        <v>0</v>
      </c>
      <c r="GF10" s="28">
        <f ca="1">IF(WEEKDAY(GF$6,2)&gt;5,"w",IF(ISERROR(VLOOKUP(GF$6,fériés,1,FALSE)),(SUM($H$1:GF$1)&gt;SUM($F$8:$F9))*(SUM($H$1:GF$1)&lt;=SUM($F$8:$F10))*1,"F"))</f>
        <v>0</v>
      </c>
      <c r="GG10" s="28">
        <f ca="1">IF(WEEKDAY(GG$6,2)&gt;5,"w",IF(ISERROR(VLOOKUP(GG$6,fériés,1,FALSE)),(SUM($H$1:GG$1)&gt;SUM($F$8:$F9))*(SUM($H$1:GG$1)&lt;=SUM($F$8:$F10))*1,"F"))</f>
        <v>0</v>
      </c>
      <c r="GH10" s="28">
        <f ca="1">IF(WEEKDAY(GH$6,2)&gt;5,"w",IF(ISERROR(VLOOKUP(GH$6,fériés,1,FALSE)),(SUM($H$1:GH$1)&gt;SUM($F$8:$F9))*(SUM($H$1:GH$1)&lt;=SUM($F$8:$F10))*1,"F"))</f>
        <v>0</v>
      </c>
      <c r="GI10" s="28">
        <f ca="1">IF(WEEKDAY(GI$6,2)&gt;5,"w",IF(ISERROR(VLOOKUP(GI$6,fériés,1,FALSE)),(SUM($H$1:GI$1)&gt;SUM($F$8:$F9))*(SUM($H$1:GI$1)&lt;=SUM($F$8:$F10))*1,"F"))</f>
        <v>0</v>
      </c>
      <c r="GJ10" s="28">
        <f ca="1">IF(WEEKDAY(GJ$6,2)&gt;5,"w",IF(ISERROR(VLOOKUP(GJ$6,fériés,1,FALSE)),(SUM($H$1:GJ$1)&gt;SUM($F$8:$F9))*(SUM($H$1:GJ$1)&lt;=SUM($F$8:$F10))*1,"F"))</f>
        <v>0</v>
      </c>
      <c r="GK10" s="28">
        <f ca="1">IF(WEEKDAY(GK$6,2)&gt;5,"w",IF(ISERROR(VLOOKUP(GK$6,fériés,1,FALSE)),(SUM($H$1:GK$1)&gt;SUM($F$8:$F9))*(SUM($H$1:GK$1)&lt;=SUM($F$8:$F10))*1,"F"))</f>
        <v>0</v>
      </c>
      <c r="GL10" s="28">
        <f ca="1">IF(WEEKDAY(GL$6,2)&gt;5,"w",IF(ISERROR(VLOOKUP(GL$6,fériés,1,FALSE)),(SUM($H$1:GL$1)&gt;SUM($F$8:$F9))*(SUM($H$1:GL$1)&lt;=SUM($F$8:$F10))*1,"F"))</f>
        <v>0</v>
      </c>
      <c r="GM10" s="28">
        <f ca="1">IF(WEEKDAY(GM$6,2)&gt;5,"w",IF(ISERROR(VLOOKUP(GM$6,fériés,1,FALSE)),(SUM($H$1:GM$1)&gt;SUM($F$8:$F9))*(SUM($H$1:GM$1)&lt;=SUM($F$8:$F10))*1,"F"))</f>
        <v>0</v>
      </c>
      <c r="GN10" s="28">
        <f ca="1">IF(WEEKDAY(GN$6,2)&gt;5,"w",IF(ISERROR(VLOOKUP(GN$6,fériés,1,FALSE)),(SUM($H$1:GN$1)&gt;SUM($F$8:$F9))*(SUM($H$1:GN$1)&lt;=SUM($F$8:$F10))*1,"F"))</f>
        <v>0</v>
      </c>
      <c r="GO10" s="28">
        <f ca="1">IF(WEEKDAY(GO$6,2)&gt;5,"w",IF(ISERROR(VLOOKUP(GO$6,fériés,1,FALSE)),(SUM($H$1:GO$1)&gt;SUM($F$8:$F9))*(SUM($H$1:GO$1)&lt;=SUM($F$8:$F10))*1,"F"))</f>
        <v>0</v>
      </c>
      <c r="GP10" s="28">
        <f ca="1">IF(WEEKDAY(GP$6,2)&gt;5,"w",IF(ISERROR(VLOOKUP(GP$6,fériés,1,FALSE)),(SUM($H$1:GP$1)&gt;SUM($F$8:$F9))*(SUM($H$1:GP$1)&lt;=SUM($F$8:$F10))*1,"F"))</f>
        <v>0</v>
      </c>
      <c r="GQ10" s="28">
        <f ca="1">IF(WEEKDAY(GQ$6,2)&gt;5,"w",IF(ISERROR(VLOOKUP(GQ$6,fériés,1,FALSE)),(SUM($H$1:GQ$1)&gt;SUM($F$8:$F9))*(SUM($H$1:GQ$1)&lt;=SUM($F$8:$F10))*1,"F"))</f>
        <v>0</v>
      </c>
      <c r="GR10" s="28">
        <f ca="1">IF(WEEKDAY(GR$6,2)&gt;5,"w",IF(ISERROR(VLOOKUP(GR$6,fériés,1,FALSE)),(SUM($H$1:GR$1)&gt;SUM($F$8:$F9))*(SUM($H$1:GR$1)&lt;=SUM($F$8:$F10))*1,"F"))</f>
        <v>0</v>
      </c>
      <c r="GS10" s="28">
        <f ca="1">IF(WEEKDAY(GS$6,2)&gt;5,"w",IF(ISERROR(VLOOKUP(GS$6,fériés,1,FALSE)),(SUM($H$1:GS$1)&gt;SUM($F$8:$F9))*(SUM($H$1:GS$1)&lt;=SUM($F$8:$F10))*1,"F"))</f>
        <v>0</v>
      </c>
      <c r="GT10" s="28">
        <f ca="1">IF(WEEKDAY(GT$6,2)&gt;5,"w",IF(ISERROR(VLOOKUP(GT$6,fériés,1,FALSE)),(SUM($H$1:GT$1)&gt;SUM($F$8:$F9))*(SUM($H$1:GT$1)&lt;=SUM($F$8:$F10))*1,"F"))</f>
        <v>0</v>
      </c>
      <c r="GU10" s="28">
        <f ca="1">IF(WEEKDAY(GU$6,2)&gt;5,"w",IF(ISERROR(VLOOKUP(GU$6,fériés,1,FALSE)),(SUM($H$1:GU$1)&gt;SUM($F$8:$F9))*(SUM($H$1:GU$1)&lt;=SUM($F$8:$F10))*1,"F"))</f>
        <v>0</v>
      </c>
      <c r="GV10" s="28">
        <f ca="1">IF(WEEKDAY(GV$6,2)&gt;5,"w",IF(ISERROR(VLOOKUP(GV$6,fériés,1,FALSE)),(SUM($H$1:GV$1)&gt;SUM($F$8:$F9))*(SUM($H$1:GV$1)&lt;=SUM($F$8:$F10))*1,"F"))</f>
        <v>0</v>
      </c>
      <c r="GW10" s="28">
        <f ca="1">IF(WEEKDAY(GW$6,2)&gt;5,"w",IF(ISERROR(VLOOKUP(GW$6,fériés,1,FALSE)),(SUM($H$1:GW$1)&gt;SUM($F$8:$F9))*(SUM($H$1:GW$1)&lt;=SUM($F$8:$F10))*1,"F"))</f>
        <v>0</v>
      </c>
      <c r="GX10" s="28" t="str">
        <f ca="1">IF(WEEKDAY(GX$6,2)&gt;5,"w",IF(ISERROR(VLOOKUP(GX$6,fériés,1,FALSE)),(SUM($H$1:GX$1)&gt;SUM($F$8:$F9))*(SUM($H$1:GX$1)&lt;=SUM($F$8:$F10))*1,"F"))</f>
        <v>w</v>
      </c>
      <c r="GY10" s="28" t="str">
        <f ca="1">IF(WEEKDAY(GY$6,2)&gt;5,"w",IF(ISERROR(VLOOKUP(GY$6,fériés,1,FALSE)),(SUM($H$1:GY$1)&gt;SUM($F$8:$F9))*(SUM($H$1:GY$1)&lt;=SUM($F$8:$F10))*1,"F"))</f>
        <v>w</v>
      </c>
      <c r="GZ10" s="28" t="str">
        <f ca="1">IF(WEEKDAY(GZ$6,2)&gt;5,"w",IF(ISERROR(VLOOKUP(GZ$6,fériés,1,FALSE)),(SUM($H$1:GZ$1)&gt;SUM($F$8:$F9))*(SUM($H$1:GZ$1)&lt;=SUM($F$8:$F10))*1,"F"))</f>
        <v>w</v>
      </c>
      <c r="HA10" s="28" t="str">
        <f ca="1">IF(WEEKDAY(HA$6,2)&gt;5,"w",IF(ISERROR(VLOOKUP(HA$6,fériés,1,FALSE)),(SUM($H$1:HA$1)&gt;SUM($F$8:$F9))*(SUM($H$1:HA$1)&lt;=SUM($F$8:$F10))*1,"F"))</f>
        <v>w</v>
      </c>
      <c r="HB10" s="28" t="str">
        <f ca="1">IF(WEEKDAY(HB$6,2)&gt;5,"w",IF(ISERROR(VLOOKUP(HB$6,fériés,1,FALSE)),(SUM($H$1:HB$1)&gt;SUM($F$8:$F9))*(SUM($H$1:HB$1)&lt;=SUM($F$8:$F10))*1,"F"))</f>
        <v>w</v>
      </c>
      <c r="HC10" s="28" t="str">
        <f ca="1">IF(WEEKDAY(HC$6,2)&gt;5,"w",IF(ISERROR(VLOOKUP(HC$6,fériés,1,FALSE)),(SUM($H$1:HC$1)&gt;SUM($F$8:$F9))*(SUM($H$1:HC$1)&lt;=SUM($F$8:$F10))*1,"F"))</f>
        <v>w</v>
      </c>
      <c r="HD10" s="28" t="str">
        <f ca="1">IF(WEEKDAY(HD$6,2)&gt;5,"w",IF(ISERROR(VLOOKUP(HD$6,fériés,1,FALSE)),(SUM($H$1:HD$1)&gt;SUM($F$8:$F9))*(SUM($H$1:HD$1)&lt;=SUM($F$8:$F10))*1,"F"))</f>
        <v>w</v>
      </c>
      <c r="HE10" s="28" t="str">
        <f ca="1">IF(WEEKDAY(HE$6,2)&gt;5,"w",IF(ISERROR(VLOOKUP(HE$6,fériés,1,FALSE)),(SUM($H$1:HE$1)&gt;SUM($F$8:$F9))*(SUM($H$1:HE$1)&lt;=SUM($F$8:$F10))*1,"F"))</f>
        <v>w</v>
      </c>
      <c r="HF10" s="28" t="str">
        <f ca="1">IF(WEEKDAY(HF$6,2)&gt;5,"w",IF(ISERROR(VLOOKUP(HF$6,fériés,1,FALSE)),(SUM($H$1:HF$1)&gt;SUM($F$8:$F9))*(SUM($H$1:HF$1)&lt;=SUM($F$8:$F10))*1,"F"))</f>
        <v>w</v>
      </c>
      <c r="HG10" s="28" t="str">
        <f ca="1">IF(WEEKDAY(HG$6,2)&gt;5,"w",IF(ISERROR(VLOOKUP(HG$6,fériés,1,FALSE)),(SUM($H$1:HG$1)&gt;SUM($F$8:$F9))*(SUM($H$1:HG$1)&lt;=SUM($F$8:$F10))*1,"F"))</f>
        <v>w</v>
      </c>
      <c r="HH10" s="28" t="str">
        <f ca="1">IF(WEEKDAY(HH$6,2)&gt;5,"w",IF(ISERROR(VLOOKUP(HH$6,fériés,1,FALSE)),(SUM($H$1:HH$1)&gt;SUM($F$8:$F9))*(SUM($H$1:HH$1)&lt;=SUM($F$8:$F10))*1,"F"))</f>
        <v>w</v>
      </c>
      <c r="HI10" s="28" t="str">
        <f ca="1">IF(WEEKDAY(HI$6,2)&gt;5,"w",IF(ISERROR(VLOOKUP(HI$6,fériés,1,FALSE)),(SUM($H$1:HI$1)&gt;SUM($F$8:$F9))*(SUM($H$1:HI$1)&lt;=SUM($F$8:$F10))*1,"F"))</f>
        <v>w</v>
      </c>
      <c r="HJ10" s="28" t="str">
        <f ca="1">IF(WEEKDAY(HJ$6,2)&gt;5,"w",IF(ISERROR(VLOOKUP(HJ$6,fériés,1,FALSE)),(SUM($H$1:HJ$1)&gt;SUM($F$8:$F9))*(SUM($H$1:HJ$1)&lt;=SUM($F$8:$F10))*1,"F"))</f>
        <v>w</v>
      </c>
      <c r="HK10" s="28" t="str">
        <f ca="1">IF(WEEKDAY(HK$6,2)&gt;5,"w",IF(ISERROR(VLOOKUP(HK$6,fériés,1,FALSE)),(SUM($H$1:HK$1)&gt;SUM($F$8:$F9))*(SUM($H$1:HK$1)&lt;=SUM($F$8:$F10))*1,"F"))</f>
        <v>w</v>
      </c>
      <c r="HL10" s="28" t="str">
        <f ca="1">IF(WEEKDAY(HL$6,2)&gt;5,"w",IF(ISERROR(VLOOKUP(HL$6,fériés,1,FALSE)),(SUM($H$1:HL$1)&gt;SUM($F$8:$F9))*(SUM($H$1:HL$1)&lt;=SUM($F$8:$F10))*1,"F"))</f>
        <v>w</v>
      </c>
      <c r="HM10" s="28" t="str">
        <f ca="1">IF(WEEKDAY(HM$6,2)&gt;5,"w",IF(ISERROR(VLOOKUP(HM$6,fériés,1,FALSE)),(SUM($H$1:HM$1)&gt;SUM($F$8:$F9))*(SUM($H$1:HM$1)&lt;=SUM($F$8:$F10))*1,"F"))</f>
        <v>w</v>
      </c>
      <c r="HN10" s="28" t="str">
        <f ca="1">IF(WEEKDAY(HN$6,2)&gt;5,"w",IF(ISERROR(VLOOKUP(HN$6,fériés,1,FALSE)),(SUM($H$1:HN$1)&gt;SUM($F$8:$F9))*(SUM($H$1:HN$1)&lt;=SUM($F$8:$F10))*1,"F"))</f>
        <v>w</v>
      </c>
      <c r="HO10" s="28" t="str">
        <f ca="1">IF(WEEKDAY(HO$6,2)&gt;5,"w",IF(ISERROR(VLOOKUP(HO$6,fériés,1,FALSE)),(SUM($H$1:HO$1)&gt;SUM($F$8:$F9))*(SUM($H$1:HO$1)&lt;=SUM($F$8:$F10))*1,"F"))</f>
        <v>w</v>
      </c>
      <c r="HP10" s="28" t="str">
        <f ca="1">IF(WEEKDAY(HP$6,2)&gt;5,"w",IF(ISERROR(VLOOKUP(HP$6,fériés,1,FALSE)),(SUM($H$1:HP$1)&gt;SUM($F$8:$F9))*(SUM($H$1:HP$1)&lt;=SUM($F$8:$F10))*1,"F"))</f>
        <v>w</v>
      </c>
      <c r="HQ10" s="28" t="str">
        <f ca="1">IF(WEEKDAY(HQ$6,2)&gt;5,"w",IF(ISERROR(VLOOKUP(HQ$6,fériés,1,FALSE)),(SUM($H$1:HQ$1)&gt;SUM($F$8:$F9))*(SUM($H$1:HQ$1)&lt;=SUM($F$8:$F10))*1,"F"))</f>
        <v>w</v>
      </c>
      <c r="HR10" s="28">
        <f ca="1">IF(WEEKDAY(HR$6,2)&gt;5,"w",IF(ISERROR(VLOOKUP(HR$6,fériés,1,FALSE)),(SUM($H$1:HR$1)&gt;SUM($F$8:$F9))*(SUM($H$1:HR$1)&lt;=SUM($F$8:$F10))*1,"F"))</f>
        <v>0</v>
      </c>
      <c r="HS10" s="28">
        <f ca="1">IF(WEEKDAY(HS$6,2)&gt;5,"w",IF(ISERROR(VLOOKUP(HS$6,fériés,1,FALSE)),(SUM($H$1:HS$1)&gt;SUM($F$8:$F9))*(SUM($H$1:HS$1)&lt;=SUM($F$8:$F10))*1,"F"))</f>
        <v>0</v>
      </c>
      <c r="HT10" s="28">
        <f ca="1">IF(WEEKDAY(HT$6,2)&gt;5,"w",IF(ISERROR(VLOOKUP(HT$6,fériés,1,FALSE)),(SUM($H$1:HT$1)&gt;SUM($F$8:$F9))*(SUM($H$1:HT$1)&lt;=SUM($F$8:$F10))*1,"F"))</f>
        <v>0</v>
      </c>
      <c r="HU10" s="28">
        <f ca="1">IF(WEEKDAY(HU$6,2)&gt;5,"w",IF(ISERROR(VLOOKUP(HU$6,fériés,1,FALSE)),(SUM($H$1:HU$1)&gt;SUM($F$8:$F9))*(SUM($H$1:HU$1)&lt;=SUM($F$8:$F10))*1,"F"))</f>
        <v>0</v>
      </c>
      <c r="HV10" s="28">
        <f ca="1">IF(WEEKDAY(HV$6,2)&gt;5,"w",IF(ISERROR(VLOOKUP(HV$6,fériés,1,FALSE)),(SUM($H$1:HV$1)&gt;SUM($F$8:$F9))*(SUM($H$1:HV$1)&lt;=SUM($F$8:$F10))*1,"F"))</f>
        <v>0</v>
      </c>
      <c r="HW10" s="28">
        <f ca="1">IF(WEEKDAY(HW$6,2)&gt;5,"w",IF(ISERROR(VLOOKUP(HW$6,fériés,1,FALSE)),(SUM($H$1:HW$1)&gt;SUM($F$8:$F9))*(SUM($H$1:HW$1)&lt;=SUM($F$8:$F10))*1,"F"))</f>
        <v>0</v>
      </c>
      <c r="HX10" s="28">
        <f ca="1">IF(WEEKDAY(HX$6,2)&gt;5,"w",IF(ISERROR(VLOOKUP(HX$6,fériés,1,FALSE)),(SUM($H$1:HX$1)&gt;SUM($F$8:$F9))*(SUM($H$1:HX$1)&lt;=SUM($F$8:$F10))*1,"F"))</f>
        <v>0</v>
      </c>
      <c r="HY10" s="28">
        <f ca="1">IF(WEEKDAY(HY$6,2)&gt;5,"w",IF(ISERROR(VLOOKUP(HY$6,fériés,1,FALSE)),(SUM($H$1:HY$1)&gt;SUM($F$8:$F9))*(SUM($H$1:HY$1)&lt;=SUM($F$8:$F10))*1,"F"))</f>
        <v>0</v>
      </c>
      <c r="HZ10" s="28">
        <f ca="1">IF(WEEKDAY(HZ$6,2)&gt;5,"w",IF(ISERROR(VLOOKUP(HZ$6,fériés,1,FALSE)),(SUM($H$1:HZ$1)&gt;SUM($F$8:$F9))*(SUM($H$1:HZ$1)&lt;=SUM($F$8:$F10))*1,"F"))</f>
        <v>0</v>
      </c>
      <c r="IA10" s="28">
        <f ca="1">IF(WEEKDAY(IA$6,2)&gt;5,"w",IF(ISERROR(VLOOKUP(IA$6,fériés,1,FALSE)),(SUM($H$1:IA$1)&gt;SUM($F$8:$F9))*(SUM($H$1:IA$1)&lt;=SUM($F$8:$F10))*1,"F"))</f>
        <v>0</v>
      </c>
      <c r="IB10" s="28">
        <f ca="1">IF(WEEKDAY(IB$6,2)&gt;5,"w",IF(ISERROR(VLOOKUP(IB$6,fériés,1,FALSE)),(SUM($H$1:IB$1)&gt;SUM($F$8:$F9))*(SUM($H$1:IB$1)&lt;=SUM($F$8:$F10))*1,"F"))</f>
        <v>0</v>
      </c>
      <c r="IC10" s="28">
        <f ca="1">IF(WEEKDAY(IC$6,2)&gt;5,"w",IF(ISERROR(VLOOKUP(IC$6,fériés,1,FALSE)),(SUM($H$1:IC$1)&gt;SUM($F$8:$F9))*(SUM($H$1:IC$1)&lt;=SUM($F$8:$F10))*1,"F"))</f>
        <v>0</v>
      </c>
      <c r="ID10" s="28">
        <f ca="1">IF(WEEKDAY(ID$6,2)&gt;5,"w",IF(ISERROR(VLOOKUP(ID$6,fériés,1,FALSE)),(SUM($H$1:ID$1)&gt;SUM($F$8:$F9))*(SUM($H$1:ID$1)&lt;=SUM($F$8:$F10))*1,"F"))</f>
        <v>0</v>
      </c>
      <c r="IE10" s="28">
        <f ca="1">IF(WEEKDAY(IE$6,2)&gt;5,"w",IF(ISERROR(VLOOKUP(IE$6,fériés,1,FALSE)),(SUM($H$1:IE$1)&gt;SUM($F$8:$F9))*(SUM($H$1:IE$1)&lt;=SUM($F$8:$F10))*1,"F"))</f>
        <v>0</v>
      </c>
      <c r="IF10" s="28">
        <f ca="1">IF(WEEKDAY(IF$6,2)&gt;5,"w",IF(ISERROR(VLOOKUP(IF$6,fériés,1,FALSE)),(SUM($H$1:IF$1)&gt;SUM($F$8:$F9))*(SUM($H$1:IF$1)&lt;=SUM($F$8:$F10))*1,"F"))</f>
        <v>0</v>
      </c>
      <c r="IG10" s="28">
        <f ca="1">IF(WEEKDAY(IG$6,2)&gt;5,"w",IF(ISERROR(VLOOKUP(IG$6,fériés,1,FALSE)),(SUM($H$1:IG$1)&gt;SUM($F$8:$F9))*(SUM($H$1:IG$1)&lt;=SUM($F$8:$F10))*1,"F"))</f>
        <v>0</v>
      </c>
      <c r="IH10" s="28">
        <f ca="1">IF(WEEKDAY(IH$6,2)&gt;5,"w",IF(ISERROR(VLOOKUP(IH$6,fériés,1,FALSE)),(SUM($H$1:IH$1)&gt;SUM($F$8:$F9))*(SUM($H$1:IH$1)&lt;=SUM($F$8:$F10))*1,"F"))</f>
        <v>0</v>
      </c>
      <c r="II10" s="28">
        <f ca="1">IF(WEEKDAY(II$6,2)&gt;5,"w",IF(ISERROR(VLOOKUP(II$6,fériés,1,FALSE)),(SUM($H$1:II$1)&gt;SUM($F$8:$F9))*(SUM($H$1:II$1)&lt;=SUM($F$8:$F10))*1,"F"))</f>
        <v>0</v>
      </c>
      <c r="IJ10" s="28">
        <f ca="1">IF(WEEKDAY(IJ$6,2)&gt;5,"w",IF(ISERROR(VLOOKUP(IJ$6,fériés,1,FALSE)),(SUM($H$1:IJ$1)&gt;SUM($F$8:$F9))*(SUM($H$1:IJ$1)&lt;=SUM($F$8:$F10))*1,"F"))</f>
        <v>0</v>
      </c>
      <c r="IK10" s="28">
        <f ca="1">IF(WEEKDAY(IK$6,2)&gt;5,"w",IF(ISERROR(VLOOKUP(IK$6,fériés,1,FALSE)),(SUM($H$1:IK$1)&gt;SUM($F$8:$F9))*(SUM($H$1:IK$1)&lt;=SUM($F$8:$F10))*1,"F"))</f>
        <v>0</v>
      </c>
      <c r="IL10" s="28">
        <f ca="1">IF(WEEKDAY(IL$6,2)&gt;5,"w",IF(ISERROR(VLOOKUP(IL$6,fériés,1,FALSE)),(SUM($H$1:IL$1)&gt;SUM($F$8:$F9))*(SUM($H$1:IL$1)&lt;=SUM($F$8:$F10))*1,"F"))</f>
        <v>0</v>
      </c>
      <c r="IM10" s="28">
        <f ca="1">IF(WEEKDAY(IM$6,2)&gt;5,"w",IF(ISERROR(VLOOKUP(IM$6,fériés,1,FALSE)),(SUM($H$1:IM$1)&gt;SUM($F$8:$F9))*(SUM($H$1:IM$1)&lt;=SUM($F$8:$F10))*1,"F"))</f>
        <v>0</v>
      </c>
      <c r="IN10" s="28">
        <f ca="1">IF(WEEKDAY(IN$6,2)&gt;5,"w",IF(ISERROR(VLOOKUP(IN$6,fériés,1,FALSE)),(SUM($H$1:IN$1)&gt;SUM($F$8:$F9))*(SUM($H$1:IN$1)&lt;=SUM($F$8:$F10))*1,"F"))</f>
        <v>0</v>
      </c>
      <c r="IO10" s="28">
        <f ca="1">IF(WEEKDAY(IO$6,2)&gt;5,"w",IF(ISERROR(VLOOKUP(IO$6,fériés,1,FALSE)),(SUM($H$1:IO$1)&gt;SUM($F$8:$F9))*(SUM($H$1:IO$1)&lt;=SUM($F$8:$F10))*1,"F"))</f>
        <v>0</v>
      </c>
      <c r="IP10" s="28">
        <f ca="1">IF(WEEKDAY(IP$6,2)&gt;5,"w",IF(ISERROR(VLOOKUP(IP$6,fériés,1,FALSE)),(SUM($H$1:IP$1)&gt;SUM($F$8:$F9))*(SUM($H$1:IP$1)&lt;=SUM($F$8:$F10))*1,"F"))</f>
        <v>0</v>
      </c>
      <c r="IQ10" s="28">
        <f ca="1">IF(WEEKDAY(IQ$6,2)&gt;5,"w",IF(ISERROR(VLOOKUP(IQ$6,fériés,1,FALSE)),(SUM($H$1:IQ$1)&gt;SUM($F$8:$F9))*(SUM($H$1:IQ$1)&lt;=SUM($F$8:$F10))*1,"F"))</f>
        <v>0</v>
      </c>
      <c r="IR10" s="28">
        <f ca="1">IF(WEEKDAY(IR$6,2)&gt;5,"w",IF(ISERROR(VLOOKUP(IR$6,fériés,1,FALSE)),(SUM($H$1:IR$1)&gt;SUM($F$8:$F9))*(SUM($H$1:IR$1)&lt;=SUM($F$8:$F10))*1,"F"))</f>
        <v>0</v>
      </c>
      <c r="IS10" s="28">
        <f ca="1">IF(WEEKDAY(IS$6,2)&gt;5,"w",IF(ISERROR(VLOOKUP(IS$6,fériés,1,FALSE)),(SUM($H$1:IS$1)&gt;SUM($F$8:$F9))*(SUM($H$1:IS$1)&lt;=SUM($F$8:$F10))*1,"F"))</f>
        <v>0</v>
      </c>
      <c r="IT10" s="28">
        <f ca="1">IF(WEEKDAY(IT$6,2)&gt;5,"w",IF(ISERROR(VLOOKUP(IT$6,fériés,1,FALSE)),(SUM($H$1:IT$1)&gt;SUM($F$8:$F9))*(SUM($H$1:IT$1)&lt;=SUM($F$8:$F10))*1,"F"))</f>
        <v>0</v>
      </c>
      <c r="IU10" s="28">
        <f ca="1">IF(WEEKDAY(IU$6,2)&gt;5,"w",IF(ISERROR(VLOOKUP(IU$6,fériés,1,FALSE)),(SUM($H$1:IU$1)&gt;SUM($F$8:$F9))*(SUM($H$1:IU$1)&lt;=SUM($F$8:$F10))*1,"F"))</f>
        <v>0</v>
      </c>
      <c r="IV10" s="28">
        <f ca="1">IF(WEEKDAY(IV$6,2)&gt;5,"w",IF(ISERROR(VLOOKUP(IV$6,fériés,1,FALSE)),(SUM($H$1:IV$1)&gt;SUM($F$8:$F9))*(SUM($H$1:IV$1)&lt;=SUM($F$8:$F10))*1,"F"))</f>
        <v>0</v>
      </c>
      <c r="IW10" s="28">
        <f ca="1">IF(WEEKDAY(IW$6,2)&gt;5,"w",IF(ISERROR(VLOOKUP(IW$6,fériés,1,FALSE)),(SUM($H$1:IW$1)&gt;SUM($F$8:$F9))*(SUM($H$1:IW$1)&lt;=SUM($F$8:$F10))*1,"F"))</f>
        <v>0</v>
      </c>
      <c r="IX10" s="28">
        <f ca="1">IF(WEEKDAY(IX$6,2)&gt;5,"w",IF(ISERROR(VLOOKUP(IX$6,fériés,1,FALSE)),(SUM($H$1:IX$1)&gt;SUM($F$8:$F9))*(SUM($H$1:IX$1)&lt;=SUM($F$8:$F10))*1,"F"))</f>
        <v>0</v>
      </c>
      <c r="IY10" s="28">
        <f ca="1">IF(WEEKDAY(IY$6,2)&gt;5,"w",IF(ISERROR(VLOOKUP(IY$6,fériés,1,FALSE)),(SUM($H$1:IY$1)&gt;SUM($F$8:$F9))*(SUM($H$1:IY$1)&lt;=SUM($F$8:$F10))*1,"F"))</f>
        <v>0</v>
      </c>
      <c r="IZ10" s="28">
        <f ca="1">IF(WEEKDAY(IZ$6,2)&gt;5,"w",IF(ISERROR(VLOOKUP(IZ$6,fériés,1,FALSE)),(SUM($H$1:IZ$1)&gt;SUM($F$8:$F9))*(SUM($H$1:IZ$1)&lt;=SUM($F$8:$F10))*1,"F"))</f>
        <v>0</v>
      </c>
      <c r="JA10" s="28">
        <f ca="1">IF(WEEKDAY(JA$6,2)&gt;5,"w",IF(ISERROR(VLOOKUP(JA$6,fériés,1,FALSE)),(SUM($H$1:JA$1)&gt;SUM($F$8:$F9))*(SUM($H$1:JA$1)&lt;=SUM($F$8:$F10))*1,"F"))</f>
        <v>0</v>
      </c>
      <c r="JB10" s="28">
        <f ca="1">IF(WEEKDAY(JB$6,2)&gt;5,"w",IF(ISERROR(VLOOKUP(JB$6,fériés,1,FALSE)),(SUM($H$1:JB$1)&gt;SUM($F$8:$F9))*(SUM($H$1:JB$1)&lt;=SUM($F$8:$F10))*1,"F"))</f>
        <v>0</v>
      </c>
      <c r="JC10" s="28">
        <f ca="1">IF(WEEKDAY(JC$6,2)&gt;5,"w",IF(ISERROR(VLOOKUP(JC$6,fériés,1,FALSE)),(SUM($H$1:JC$1)&gt;SUM($F$8:$F9))*(SUM($H$1:JC$1)&lt;=SUM($F$8:$F10))*1,"F"))</f>
        <v>0</v>
      </c>
      <c r="JD10" s="28">
        <f ca="1">IF(WEEKDAY(JD$6,2)&gt;5,"w",IF(ISERROR(VLOOKUP(JD$6,fériés,1,FALSE)),(SUM($H$1:JD$1)&gt;SUM($F$8:$F9))*(SUM($H$1:JD$1)&lt;=SUM($F$8:$F10))*1,"F"))</f>
        <v>0</v>
      </c>
      <c r="JE10" s="28">
        <f ca="1">IF(WEEKDAY(JE$6,2)&gt;5,"w",IF(ISERROR(VLOOKUP(JE$6,fériés,1,FALSE)),(SUM($H$1:JE$1)&gt;SUM($F$8:$F9))*(SUM($H$1:JE$1)&lt;=SUM($F$8:$F10))*1,"F"))</f>
        <v>0</v>
      </c>
      <c r="JF10" s="28">
        <f ca="1">IF(WEEKDAY(JF$6,2)&gt;5,"w",IF(ISERROR(VLOOKUP(JF$6,fériés,1,FALSE)),(SUM($H$1:JF$1)&gt;SUM($F$8:$F9))*(SUM($H$1:JF$1)&lt;=SUM($F$8:$F10))*1,"F"))</f>
        <v>0</v>
      </c>
      <c r="JG10" s="28">
        <f ca="1">IF(WEEKDAY(JG$6,2)&gt;5,"w",IF(ISERROR(VLOOKUP(JG$6,fériés,1,FALSE)),(SUM($H$1:JG$1)&gt;SUM($F$8:$F9))*(SUM($H$1:JG$1)&lt;=SUM($F$8:$F10))*1,"F"))</f>
        <v>0</v>
      </c>
      <c r="JH10" s="28">
        <f ca="1">IF(WEEKDAY(JH$6,2)&gt;5,"w",IF(ISERROR(VLOOKUP(JH$6,fériés,1,FALSE)),(SUM($H$1:JH$1)&gt;SUM($F$8:$F9))*(SUM($H$1:JH$1)&lt;=SUM($F$8:$F10))*1,"F"))</f>
        <v>0</v>
      </c>
      <c r="JI10" s="28">
        <f ca="1">IF(WEEKDAY(JI$6,2)&gt;5,"w",IF(ISERROR(VLOOKUP(JI$6,fériés,1,FALSE)),(SUM($H$1:JI$1)&gt;SUM($F$8:$F9))*(SUM($H$1:JI$1)&lt;=SUM($F$8:$F10))*1,"F"))</f>
        <v>0</v>
      </c>
      <c r="JJ10" s="28">
        <f ca="1">IF(WEEKDAY(JJ$6,2)&gt;5,"w",IF(ISERROR(VLOOKUP(JJ$6,fériés,1,FALSE)),(SUM($H$1:JJ$1)&gt;SUM($F$8:$F9))*(SUM($H$1:JJ$1)&lt;=SUM($F$8:$F10))*1,"F"))</f>
        <v>0</v>
      </c>
      <c r="JK10" s="28">
        <f ca="1">IF(WEEKDAY(JK$6,2)&gt;5,"w",IF(ISERROR(VLOOKUP(JK$6,fériés,1,FALSE)),(SUM($H$1:JK$1)&gt;SUM($F$8:$F9))*(SUM($H$1:JK$1)&lt;=SUM($F$8:$F10))*1,"F"))</f>
        <v>0</v>
      </c>
      <c r="JL10" s="28">
        <f ca="1">IF(WEEKDAY(JL$6,2)&gt;5,"w",IF(ISERROR(VLOOKUP(JL$6,fériés,1,FALSE)),(SUM($H$1:JL$1)&gt;SUM($F$8:$F9))*(SUM($H$1:JL$1)&lt;=SUM($F$8:$F10))*1,"F"))</f>
        <v>0</v>
      </c>
      <c r="JM10" s="28">
        <f ca="1">IF(WEEKDAY(JM$6,2)&gt;5,"w",IF(ISERROR(VLOOKUP(JM$6,fériés,1,FALSE)),(SUM($H$1:JM$1)&gt;SUM($F$8:$F9))*(SUM($H$1:JM$1)&lt;=SUM($F$8:$F10))*1,"F"))</f>
        <v>0</v>
      </c>
      <c r="JN10" s="28">
        <f ca="1">IF(WEEKDAY(JN$6,2)&gt;5,"w",IF(ISERROR(VLOOKUP(JN$6,fériés,1,FALSE)),(SUM($H$1:JN$1)&gt;SUM($F$8:$F9))*(SUM($H$1:JN$1)&lt;=SUM($F$8:$F10))*1,"F"))</f>
        <v>0</v>
      </c>
      <c r="JO10" s="28">
        <f ca="1">IF(WEEKDAY(JO$6,2)&gt;5,"w",IF(ISERROR(VLOOKUP(JO$6,fériés,1,FALSE)),(SUM($H$1:JO$1)&gt;SUM($F$8:$F9))*(SUM($H$1:JO$1)&lt;=SUM($F$8:$F10))*1,"F"))</f>
        <v>0</v>
      </c>
      <c r="JP10" s="28" t="str">
        <f ca="1">IF(WEEKDAY(JP$6,2)&gt;5,"w",IF(ISERROR(VLOOKUP(JP$6,fériés,1,FALSE)),(SUM($H$1:JP$1)&gt;SUM($F$8:$F9))*(SUM($H$1:JP$1)&lt;=SUM($F$8:$F10))*1,"F"))</f>
        <v>w</v>
      </c>
      <c r="JQ10" s="28" t="str">
        <f ca="1">IF(WEEKDAY(JQ$6,2)&gt;5,"w",IF(ISERROR(VLOOKUP(JQ$6,fériés,1,FALSE)),(SUM($H$1:JQ$1)&gt;SUM($F$8:$F9))*(SUM($H$1:JQ$1)&lt;=SUM($F$8:$F10))*1,"F"))</f>
        <v>w</v>
      </c>
      <c r="JR10" s="28" t="str">
        <f ca="1">IF(WEEKDAY(JR$6,2)&gt;5,"w",IF(ISERROR(VLOOKUP(JR$6,fériés,1,FALSE)),(SUM($H$1:JR$1)&gt;SUM($F$8:$F9))*(SUM($H$1:JR$1)&lt;=SUM($F$8:$F10))*1,"F"))</f>
        <v>w</v>
      </c>
      <c r="JS10" s="28" t="str">
        <f ca="1">IF(WEEKDAY(JS$6,2)&gt;5,"w",IF(ISERROR(VLOOKUP(JS$6,fériés,1,FALSE)),(SUM($H$1:JS$1)&gt;SUM($F$8:$F9))*(SUM($H$1:JS$1)&lt;=SUM($F$8:$F10))*1,"F"))</f>
        <v>w</v>
      </c>
      <c r="JT10" s="28" t="str">
        <f ca="1">IF(WEEKDAY(JT$6,2)&gt;5,"w",IF(ISERROR(VLOOKUP(JT$6,fériés,1,FALSE)),(SUM($H$1:JT$1)&gt;SUM($F$8:$F9))*(SUM($H$1:JT$1)&lt;=SUM($F$8:$F10))*1,"F"))</f>
        <v>w</v>
      </c>
      <c r="JU10" s="28" t="str">
        <f ca="1">IF(WEEKDAY(JU$6,2)&gt;5,"w",IF(ISERROR(VLOOKUP(JU$6,fériés,1,FALSE)),(SUM($H$1:JU$1)&gt;SUM($F$8:$F9))*(SUM($H$1:JU$1)&lt;=SUM($F$8:$F10))*1,"F"))</f>
        <v>w</v>
      </c>
      <c r="JV10" s="28" t="str">
        <f ca="1">IF(WEEKDAY(JV$6,2)&gt;5,"w",IF(ISERROR(VLOOKUP(JV$6,fériés,1,FALSE)),(SUM($H$1:JV$1)&gt;SUM($F$8:$F9))*(SUM($H$1:JV$1)&lt;=SUM($F$8:$F10))*1,"F"))</f>
        <v>w</v>
      </c>
      <c r="JW10" s="28" t="str">
        <f ca="1">IF(WEEKDAY(JW$6,2)&gt;5,"w",IF(ISERROR(VLOOKUP(JW$6,fériés,1,FALSE)),(SUM($H$1:JW$1)&gt;SUM($F$8:$F9))*(SUM($H$1:JW$1)&lt;=SUM($F$8:$F10))*1,"F"))</f>
        <v>w</v>
      </c>
      <c r="JX10" s="28" t="str">
        <f ca="1">IF(WEEKDAY(JX$6,2)&gt;5,"w",IF(ISERROR(VLOOKUP(JX$6,fériés,1,FALSE)),(SUM($H$1:JX$1)&gt;SUM($F$8:$F9))*(SUM($H$1:JX$1)&lt;=SUM($F$8:$F10))*1,"F"))</f>
        <v>w</v>
      </c>
      <c r="JY10" s="28" t="str">
        <f ca="1">IF(WEEKDAY(JY$6,2)&gt;5,"w",IF(ISERROR(VLOOKUP(JY$6,fériés,1,FALSE)),(SUM($H$1:JY$1)&gt;SUM($F$8:$F9))*(SUM($H$1:JY$1)&lt;=SUM($F$8:$F10))*1,"F"))</f>
        <v>w</v>
      </c>
      <c r="JZ10" s="28" t="str">
        <f ca="1">IF(WEEKDAY(JZ$6,2)&gt;5,"w",IF(ISERROR(VLOOKUP(JZ$6,fériés,1,FALSE)),(SUM($H$1:JZ$1)&gt;SUM($F$8:$F9))*(SUM($H$1:JZ$1)&lt;=SUM($F$8:$F10))*1,"F"))</f>
        <v>w</v>
      </c>
      <c r="KA10" s="28" t="str">
        <f ca="1">IF(WEEKDAY(KA$6,2)&gt;5,"w",IF(ISERROR(VLOOKUP(KA$6,fériés,1,FALSE)),(SUM($H$1:KA$1)&gt;SUM($F$8:$F9))*(SUM($H$1:KA$1)&lt;=SUM($F$8:$F10))*1,"F"))</f>
        <v>w</v>
      </c>
      <c r="KB10" s="28" t="str">
        <f ca="1">IF(WEEKDAY(KB$6,2)&gt;5,"w",IF(ISERROR(VLOOKUP(KB$6,fériés,1,FALSE)),(SUM($H$1:KB$1)&gt;SUM($F$8:$F9))*(SUM($H$1:KB$1)&lt;=SUM($F$8:$F10))*1,"F"))</f>
        <v>w</v>
      </c>
      <c r="KC10" s="28" t="str">
        <f ca="1">IF(WEEKDAY(KC$6,2)&gt;5,"w",IF(ISERROR(VLOOKUP(KC$6,fériés,1,FALSE)),(SUM($H$1:KC$1)&gt;SUM($F$8:$F9))*(SUM($H$1:KC$1)&lt;=SUM($F$8:$F10))*1,"F"))</f>
        <v>w</v>
      </c>
      <c r="KD10" s="28" t="str">
        <f ca="1">IF(WEEKDAY(KD$6,2)&gt;5,"w",IF(ISERROR(VLOOKUP(KD$6,fériés,1,FALSE)),(SUM($H$1:KD$1)&gt;SUM($F$8:$F9))*(SUM($H$1:KD$1)&lt;=SUM($F$8:$F10))*1,"F"))</f>
        <v>w</v>
      </c>
      <c r="KE10" s="28" t="str">
        <f ca="1">IF(WEEKDAY(KE$6,2)&gt;5,"w",IF(ISERROR(VLOOKUP(KE$6,fériés,1,FALSE)),(SUM($H$1:KE$1)&gt;SUM($F$8:$F9))*(SUM($H$1:KE$1)&lt;=SUM($F$8:$F10))*1,"F"))</f>
        <v>w</v>
      </c>
      <c r="KF10" s="28" t="str">
        <f ca="1">IF(WEEKDAY(KF$6,2)&gt;5,"w",IF(ISERROR(VLOOKUP(KF$6,fériés,1,FALSE)),(SUM($H$1:KF$1)&gt;SUM($F$8:$F9))*(SUM($H$1:KF$1)&lt;=SUM($F$8:$F10))*1,"F"))</f>
        <v>w</v>
      </c>
      <c r="KG10" s="28" t="str">
        <f ca="1">IF(WEEKDAY(KG$6,2)&gt;5,"w",IF(ISERROR(VLOOKUP(KG$6,fériés,1,FALSE)),(SUM($H$1:KG$1)&gt;SUM($F$8:$F9))*(SUM($H$1:KG$1)&lt;=SUM($F$8:$F10))*1,"F"))</f>
        <v>w</v>
      </c>
      <c r="KH10" s="28" t="str">
        <f ca="1">IF(WEEKDAY(KH$6,2)&gt;5,"w",IF(ISERROR(VLOOKUP(KH$6,fériés,1,FALSE)),(SUM($H$1:KH$1)&gt;SUM($F$8:$F9))*(SUM($H$1:KH$1)&lt;=SUM($F$8:$F10))*1,"F"))</f>
        <v>w</v>
      </c>
      <c r="KI10" s="28" t="str">
        <f ca="1">IF(WEEKDAY(KI$6,2)&gt;5,"w",IF(ISERROR(VLOOKUP(KI$6,fériés,1,FALSE)),(SUM($H$1:KI$1)&gt;SUM($F$8:$F9))*(SUM($H$1:KI$1)&lt;=SUM($F$8:$F10))*1,"F"))</f>
        <v>w</v>
      </c>
      <c r="KJ10" s="28">
        <f ca="1">IF(WEEKDAY(KJ$6,2)&gt;5,"w",IF(ISERROR(VLOOKUP(KJ$6,fériés,1,FALSE)),(SUM($H$1:KJ$1)&gt;SUM($F$8:$F9))*(SUM($H$1:KJ$1)&lt;=SUM($F$8:$F10))*1,"F"))</f>
        <v>0</v>
      </c>
      <c r="KK10" s="28">
        <f ca="1">IF(WEEKDAY(KK$6,2)&gt;5,"w",IF(ISERROR(VLOOKUP(KK$6,fériés,1,FALSE)),(SUM($H$1:KK$1)&gt;SUM($F$8:$F9))*(SUM($H$1:KK$1)&lt;=SUM($F$8:$F10))*1,"F"))</f>
        <v>0</v>
      </c>
      <c r="KL10" s="28">
        <f ca="1">IF(WEEKDAY(KL$6,2)&gt;5,"w",IF(ISERROR(VLOOKUP(KL$6,fériés,1,FALSE)),(SUM($H$1:KL$1)&gt;SUM($F$8:$F9))*(SUM($H$1:KL$1)&lt;=SUM($F$8:$F10))*1,"F"))</f>
        <v>0</v>
      </c>
      <c r="KM10" s="28">
        <f ca="1">IF(WEEKDAY(KM$6,2)&gt;5,"w",IF(ISERROR(VLOOKUP(KM$6,fériés,1,FALSE)),(SUM($H$1:KM$1)&gt;SUM($F$8:$F9))*(SUM($H$1:KM$1)&lt;=SUM($F$8:$F10))*1,"F"))</f>
        <v>0</v>
      </c>
      <c r="KN10" s="28">
        <f ca="1">IF(WEEKDAY(KN$6,2)&gt;5,"w",IF(ISERROR(VLOOKUP(KN$6,fériés,1,FALSE)),(SUM($H$1:KN$1)&gt;SUM($F$8:$F9))*(SUM($H$1:KN$1)&lt;=SUM($F$8:$F10))*1,"F"))</f>
        <v>0</v>
      </c>
      <c r="KO10" s="28">
        <f ca="1">IF(WEEKDAY(KO$6,2)&gt;5,"w",IF(ISERROR(VLOOKUP(KO$6,fériés,1,FALSE)),(SUM($H$1:KO$1)&gt;SUM($F$8:$F9))*(SUM($H$1:KO$1)&lt;=SUM($F$8:$F10))*1,"F"))</f>
        <v>0</v>
      </c>
      <c r="KP10" s="28">
        <f ca="1">IF(WEEKDAY(KP$6,2)&gt;5,"w",IF(ISERROR(VLOOKUP(KP$6,fériés,1,FALSE)),(SUM($H$1:KP$1)&gt;SUM($F$8:$F9))*(SUM($H$1:KP$1)&lt;=SUM($F$8:$F10))*1,"F"))</f>
        <v>0</v>
      </c>
      <c r="KQ10" s="28">
        <f ca="1">IF(WEEKDAY(KQ$6,2)&gt;5,"w",IF(ISERROR(VLOOKUP(KQ$6,fériés,1,FALSE)),(SUM($H$1:KQ$1)&gt;SUM($F$8:$F9))*(SUM($H$1:KQ$1)&lt;=SUM($F$8:$F10))*1,"F"))</f>
        <v>0</v>
      </c>
      <c r="KR10" s="28">
        <f ca="1">IF(WEEKDAY(KR$6,2)&gt;5,"w",IF(ISERROR(VLOOKUP(KR$6,fériés,1,FALSE)),(SUM($H$1:KR$1)&gt;SUM($F$8:$F9))*(SUM($H$1:KR$1)&lt;=SUM($F$8:$F10))*1,"F"))</f>
        <v>0</v>
      </c>
      <c r="KS10" s="28">
        <f ca="1">IF(WEEKDAY(KS$6,2)&gt;5,"w",IF(ISERROR(VLOOKUP(KS$6,fériés,1,FALSE)),(SUM($H$1:KS$1)&gt;SUM($F$8:$F9))*(SUM($H$1:KS$1)&lt;=SUM($F$8:$F10))*1,"F"))</f>
        <v>0</v>
      </c>
      <c r="KT10" s="28">
        <f ca="1">IF(WEEKDAY(KT$6,2)&gt;5,"w",IF(ISERROR(VLOOKUP(KT$6,fériés,1,FALSE)),(SUM($H$1:KT$1)&gt;SUM($F$8:$F9))*(SUM($H$1:KT$1)&lt;=SUM($F$8:$F10))*1,"F"))</f>
        <v>0</v>
      </c>
      <c r="KU10" s="28">
        <f ca="1">IF(WEEKDAY(KU$6,2)&gt;5,"w",IF(ISERROR(VLOOKUP(KU$6,fériés,1,FALSE)),(SUM($H$1:KU$1)&gt;SUM($F$8:$F9))*(SUM($H$1:KU$1)&lt;=SUM($F$8:$F10))*1,"F"))</f>
        <v>0</v>
      </c>
      <c r="KV10" s="28">
        <f ca="1">IF(WEEKDAY(KV$6,2)&gt;5,"w",IF(ISERROR(VLOOKUP(KV$6,fériés,1,FALSE)),(SUM($H$1:KV$1)&gt;SUM($F$8:$F9))*(SUM($H$1:KV$1)&lt;=SUM($F$8:$F10))*1,"F"))</f>
        <v>0</v>
      </c>
      <c r="KW10" s="28">
        <f ca="1">IF(WEEKDAY(KW$6,2)&gt;5,"w",IF(ISERROR(VLOOKUP(KW$6,fériés,1,FALSE)),(SUM($H$1:KW$1)&gt;SUM($F$8:$F9))*(SUM($H$1:KW$1)&lt;=SUM($F$8:$F10))*1,"F"))</f>
        <v>0</v>
      </c>
      <c r="KX10" s="28">
        <f ca="1">IF(WEEKDAY(KX$6,2)&gt;5,"w",IF(ISERROR(VLOOKUP(KX$6,fériés,1,FALSE)),(SUM($H$1:KX$1)&gt;SUM($F$8:$F9))*(SUM($H$1:KX$1)&lt;=SUM($F$8:$F10))*1,"F"))</f>
        <v>0</v>
      </c>
      <c r="KY10" s="28">
        <f ca="1">IF(WEEKDAY(KY$6,2)&gt;5,"w",IF(ISERROR(VLOOKUP(KY$6,fériés,1,FALSE)),(SUM($H$1:KY$1)&gt;SUM($F$8:$F9))*(SUM($H$1:KY$1)&lt;=SUM($F$8:$F10))*1,"F"))</f>
        <v>0</v>
      </c>
      <c r="KZ10" s="28">
        <f ca="1">IF(WEEKDAY(KZ$6,2)&gt;5,"w",IF(ISERROR(VLOOKUP(KZ$6,fériés,1,FALSE)),(SUM($H$1:KZ$1)&gt;SUM($F$8:$F9))*(SUM($H$1:KZ$1)&lt;=SUM($F$8:$F10))*1,"F"))</f>
        <v>0</v>
      </c>
      <c r="LA10" s="28">
        <f ca="1">IF(WEEKDAY(LA$6,2)&gt;5,"w",IF(ISERROR(VLOOKUP(LA$6,fériés,1,FALSE)),(SUM($H$1:LA$1)&gt;SUM($F$8:$F9))*(SUM($H$1:LA$1)&lt;=SUM($F$8:$F10))*1,"F"))</f>
        <v>0</v>
      </c>
      <c r="LB10" s="28">
        <f ca="1">IF(WEEKDAY(LB$6,2)&gt;5,"w",IF(ISERROR(VLOOKUP(LB$6,fériés,1,FALSE)),(SUM($H$1:LB$1)&gt;SUM($F$8:$F9))*(SUM($H$1:LB$1)&lt;=SUM($F$8:$F10))*1,"F"))</f>
        <v>0</v>
      </c>
      <c r="LC10" s="28">
        <f ca="1">IF(WEEKDAY(LC$6,2)&gt;5,"w",IF(ISERROR(VLOOKUP(LC$6,fériés,1,FALSE)),(SUM($H$1:LC$1)&gt;SUM($F$8:$F9))*(SUM($H$1:LC$1)&lt;=SUM($F$8:$F10))*1,"F"))</f>
        <v>0</v>
      </c>
      <c r="LD10" s="28">
        <f ca="1">IF(WEEKDAY(LD$6,2)&gt;5,"w",IF(ISERROR(VLOOKUP(LD$6,fériés,1,FALSE)),(SUM($H$1:LD$1)&gt;SUM($F$8:$F9))*(SUM($H$1:LD$1)&lt;=SUM($F$8:$F10))*1,"F"))</f>
        <v>0</v>
      </c>
      <c r="LE10" s="28">
        <f ca="1">IF(WEEKDAY(LE$6,2)&gt;5,"w",IF(ISERROR(VLOOKUP(LE$6,fériés,1,FALSE)),(SUM($H$1:LE$1)&gt;SUM($F$8:$F9))*(SUM($H$1:LE$1)&lt;=SUM($F$8:$F10))*1,"F"))</f>
        <v>0</v>
      </c>
      <c r="LF10" s="28">
        <f ca="1">IF(WEEKDAY(LF$6,2)&gt;5,"w",IF(ISERROR(VLOOKUP(LF$6,fériés,1,FALSE)),(SUM($H$1:LF$1)&gt;SUM($F$8:$F9))*(SUM($H$1:LF$1)&lt;=SUM($F$8:$F10))*1,"F"))</f>
        <v>0</v>
      </c>
      <c r="LG10" s="28">
        <f ca="1">IF(WEEKDAY(LG$6,2)&gt;5,"w",IF(ISERROR(VLOOKUP(LG$6,fériés,1,FALSE)),(SUM($H$1:LG$1)&gt;SUM($F$8:$F9))*(SUM($H$1:LG$1)&lt;=SUM($F$8:$F10))*1,"F"))</f>
        <v>0</v>
      </c>
      <c r="LH10" s="28">
        <f ca="1">IF(WEEKDAY(LH$6,2)&gt;5,"w",IF(ISERROR(VLOOKUP(LH$6,fériés,1,FALSE)),(SUM($H$1:LH$1)&gt;SUM($F$8:$F9))*(SUM($H$1:LH$1)&lt;=SUM($F$8:$F10))*1,"F"))</f>
        <v>0</v>
      </c>
      <c r="LI10" s="28">
        <f ca="1">IF(WEEKDAY(LI$6,2)&gt;5,"w",IF(ISERROR(VLOOKUP(LI$6,fériés,1,FALSE)),(SUM($H$1:LI$1)&gt;SUM($F$8:$F9))*(SUM($H$1:LI$1)&lt;=SUM($F$8:$F10))*1,"F"))</f>
        <v>0</v>
      </c>
      <c r="LJ10" s="28">
        <f ca="1">IF(WEEKDAY(LJ$6,2)&gt;5,"w",IF(ISERROR(VLOOKUP(LJ$6,fériés,1,FALSE)),(SUM($H$1:LJ$1)&gt;SUM($F$8:$F9))*(SUM($H$1:LJ$1)&lt;=SUM($F$8:$F10))*1,"F"))</f>
        <v>0</v>
      </c>
      <c r="LK10" s="28">
        <f ca="1">IF(WEEKDAY(LK$6,2)&gt;5,"w",IF(ISERROR(VLOOKUP(LK$6,fériés,1,FALSE)),(SUM($H$1:LK$1)&gt;SUM($F$8:$F9))*(SUM($H$1:LK$1)&lt;=SUM($F$8:$F10))*1,"F"))</f>
        <v>0</v>
      </c>
      <c r="LL10" s="28">
        <f ca="1">IF(WEEKDAY(LL$6,2)&gt;5,"w",IF(ISERROR(VLOOKUP(LL$6,fériés,1,FALSE)),(SUM($H$1:LL$1)&gt;SUM($F$8:$F9))*(SUM($H$1:LL$1)&lt;=SUM($F$8:$F10))*1,"F"))</f>
        <v>0</v>
      </c>
      <c r="LM10" s="28">
        <f ca="1">IF(WEEKDAY(LM$6,2)&gt;5,"w",IF(ISERROR(VLOOKUP(LM$6,fériés,1,FALSE)),(SUM($H$1:LM$1)&gt;SUM($F$8:$F9))*(SUM($H$1:LM$1)&lt;=SUM($F$8:$F10))*1,"F"))</f>
        <v>0</v>
      </c>
      <c r="LN10" s="28">
        <f ca="1">IF(WEEKDAY(LN$6,2)&gt;5,"w",IF(ISERROR(VLOOKUP(LN$6,fériés,1,FALSE)),(SUM($H$1:LN$1)&gt;SUM($F$8:$F9))*(SUM($H$1:LN$1)&lt;=SUM($F$8:$F10))*1,"F"))</f>
        <v>0</v>
      </c>
      <c r="LO10" s="28">
        <f ca="1">IF(WEEKDAY(LO$6,2)&gt;5,"w",IF(ISERROR(VLOOKUP(LO$6,fériés,1,FALSE)),(SUM($H$1:LO$1)&gt;SUM($F$8:$F9))*(SUM($H$1:LO$1)&lt;=SUM($F$8:$F10))*1,"F"))</f>
        <v>0</v>
      </c>
      <c r="LP10" s="28">
        <f ca="1">IF(WEEKDAY(LP$6,2)&gt;5,"w",IF(ISERROR(VLOOKUP(LP$6,fériés,1,FALSE)),(SUM($H$1:LP$1)&gt;SUM($F$8:$F9))*(SUM($H$1:LP$1)&lt;=SUM($F$8:$F10))*1,"F"))</f>
        <v>0</v>
      </c>
      <c r="LQ10" s="28">
        <f ca="1">IF(WEEKDAY(LQ$6,2)&gt;5,"w",IF(ISERROR(VLOOKUP(LQ$6,fériés,1,FALSE)),(SUM($H$1:LQ$1)&gt;SUM($F$8:$F9))*(SUM($H$1:LQ$1)&lt;=SUM($F$8:$F10))*1,"F"))</f>
        <v>0</v>
      </c>
      <c r="LR10" s="28">
        <f ca="1">IF(WEEKDAY(LR$6,2)&gt;5,"w",IF(ISERROR(VLOOKUP(LR$6,fériés,1,FALSE)),(SUM($H$1:LR$1)&gt;SUM($F$8:$F9))*(SUM($H$1:LR$1)&lt;=SUM($F$8:$F10))*1,"F"))</f>
        <v>0</v>
      </c>
      <c r="LS10" s="28">
        <f ca="1">IF(WEEKDAY(LS$6,2)&gt;5,"w",IF(ISERROR(VLOOKUP(LS$6,fériés,1,FALSE)),(SUM($H$1:LS$1)&gt;SUM($F$8:$F9))*(SUM($H$1:LS$1)&lt;=SUM($F$8:$F10))*1,"F"))</f>
        <v>0</v>
      </c>
      <c r="LT10" s="28">
        <f ca="1">IF(WEEKDAY(LT$6,2)&gt;5,"w",IF(ISERROR(VLOOKUP(LT$6,fériés,1,FALSE)),(SUM($H$1:LT$1)&gt;SUM($F$8:$F9))*(SUM($H$1:LT$1)&lt;=SUM($F$8:$F10))*1,"F"))</f>
        <v>0</v>
      </c>
      <c r="LU10" s="28">
        <f ca="1">IF(WEEKDAY(LU$6,2)&gt;5,"w",IF(ISERROR(VLOOKUP(LU$6,fériés,1,FALSE)),(SUM($H$1:LU$1)&gt;SUM($F$8:$F9))*(SUM($H$1:LU$1)&lt;=SUM($F$8:$F10))*1,"F"))</f>
        <v>0</v>
      </c>
      <c r="LV10" s="28">
        <f ca="1">IF(WEEKDAY(LV$6,2)&gt;5,"w",IF(ISERROR(VLOOKUP(LV$6,fériés,1,FALSE)),(SUM($H$1:LV$1)&gt;SUM($F$8:$F9))*(SUM($H$1:LV$1)&lt;=SUM($F$8:$F10))*1,"F"))</f>
        <v>0</v>
      </c>
      <c r="LW10" s="28">
        <f ca="1">IF(WEEKDAY(LW$6,2)&gt;5,"w",IF(ISERROR(VLOOKUP(LW$6,fériés,1,FALSE)),(SUM($H$1:LW$1)&gt;SUM($F$8:$F9))*(SUM($H$1:LW$1)&lt;=SUM($F$8:$F10))*1,"F"))</f>
        <v>0</v>
      </c>
      <c r="LX10" s="28">
        <f ca="1">IF(WEEKDAY(LX$6,2)&gt;5,"w",IF(ISERROR(VLOOKUP(LX$6,fériés,1,FALSE)),(SUM($H$1:LX$1)&gt;SUM($F$8:$F9))*(SUM($H$1:LX$1)&lt;=SUM($F$8:$F10))*1,"F"))</f>
        <v>0</v>
      </c>
      <c r="LY10" s="28">
        <f ca="1">IF(WEEKDAY(LY$6,2)&gt;5,"w",IF(ISERROR(VLOOKUP(LY$6,fériés,1,FALSE)),(SUM($H$1:LY$1)&gt;SUM($F$8:$F9))*(SUM($H$1:LY$1)&lt;=SUM($F$8:$F10))*1,"F"))</f>
        <v>0</v>
      </c>
      <c r="LZ10" s="28">
        <f ca="1">IF(WEEKDAY(LZ$6,2)&gt;5,"w",IF(ISERROR(VLOOKUP(LZ$6,fériés,1,FALSE)),(SUM($H$1:LZ$1)&gt;SUM($F$8:$F9))*(SUM($H$1:LZ$1)&lt;=SUM($F$8:$F10))*1,"F"))</f>
        <v>0</v>
      </c>
      <c r="MA10" s="28">
        <f ca="1">IF(WEEKDAY(MA$6,2)&gt;5,"w",IF(ISERROR(VLOOKUP(MA$6,fériés,1,FALSE)),(SUM($H$1:MA$1)&gt;SUM($F$8:$F9))*(SUM($H$1:MA$1)&lt;=SUM($F$8:$F10))*1,"F"))</f>
        <v>0</v>
      </c>
      <c r="MB10" s="28">
        <f ca="1">IF(WEEKDAY(MB$6,2)&gt;5,"w",IF(ISERROR(VLOOKUP(MB$6,fériés,1,FALSE)),(SUM($H$1:MB$1)&gt;SUM($F$8:$F9))*(SUM($H$1:MB$1)&lt;=SUM($F$8:$F10))*1,"F"))</f>
        <v>0</v>
      </c>
      <c r="MC10" s="28">
        <f ca="1">IF(WEEKDAY(MC$6,2)&gt;5,"w",IF(ISERROR(VLOOKUP(MC$6,fériés,1,FALSE)),(SUM($H$1:MC$1)&gt;SUM($F$8:$F9))*(SUM($H$1:MC$1)&lt;=SUM($F$8:$F10))*1,"F"))</f>
        <v>0</v>
      </c>
      <c r="MD10" s="28">
        <f ca="1">IF(WEEKDAY(MD$6,2)&gt;5,"w",IF(ISERROR(VLOOKUP(MD$6,fériés,1,FALSE)),(SUM($H$1:MD$1)&gt;SUM($F$8:$F9))*(SUM($H$1:MD$1)&lt;=SUM($F$8:$F10))*1,"F"))</f>
        <v>0</v>
      </c>
      <c r="ME10" s="28">
        <f ca="1">IF(WEEKDAY(ME$6,2)&gt;5,"w",IF(ISERROR(VLOOKUP(ME$6,fériés,1,FALSE)),(SUM($H$1:ME$1)&gt;SUM($F$8:$F9))*(SUM($H$1:ME$1)&lt;=SUM($F$8:$F10))*1,"F"))</f>
        <v>0</v>
      </c>
      <c r="MF10" s="28">
        <f ca="1">IF(WEEKDAY(MF$6,2)&gt;5,"w",IF(ISERROR(VLOOKUP(MF$6,fériés,1,FALSE)),(SUM($H$1:MF$1)&gt;SUM($F$8:$F9))*(SUM($H$1:MF$1)&lt;=SUM($F$8:$F10))*1,"F"))</f>
        <v>0</v>
      </c>
      <c r="MG10" s="28">
        <f ca="1">IF(WEEKDAY(MG$6,2)&gt;5,"w",IF(ISERROR(VLOOKUP(MG$6,fériés,1,FALSE)),(SUM($H$1:MG$1)&gt;SUM($F$8:$F9))*(SUM($H$1:MG$1)&lt;=SUM($F$8:$F10))*1,"F"))</f>
        <v>0</v>
      </c>
      <c r="MH10" s="28" t="str">
        <f ca="1">IF(WEEKDAY(MH$6,2)&gt;5,"w",IF(ISERROR(VLOOKUP(MH$6,fériés,1,FALSE)),(SUM($H$1:MH$1)&gt;SUM($F$8:$F9))*(SUM($H$1:MH$1)&lt;=SUM($F$8:$F10))*1,"F"))</f>
        <v>w</v>
      </c>
      <c r="MI10" s="28" t="str">
        <f ca="1">IF(WEEKDAY(MI$6,2)&gt;5,"w",IF(ISERROR(VLOOKUP(MI$6,fériés,1,FALSE)),(SUM($H$1:MI$1)&gt;SUM($F$8:$F9))*(SUM($H$1:MI$1)&lt;=SUM($F$8:$F10))*1,"F"))</f>
        <v>w</v>
      </c>
      <c r="MJ10" s="28" t="str">
        <f ca="1">IF(WEEKDAY(MJ$6,2)&gt;5,"w",IF(ISERROR(VLOOKUP(MJ$6,fériés,1,FALSE)),(SUM($H$1:MJ$1)&gt;SUM($F$8:$F9))*(SUM($H$1:MJ$1)&lt;=SUM($F$8:$F10))*1,"F"))</f>
        <v>w</v>
      </c>
      <c r="MK10" s="28" t="str">
        <f ca="1">IF(WEEKDAY(MK$6,2)&gt;5,"w",IF(ISERROR(VLOOKUP(MK$6,fériés,1,FALSE)),(SUM($H$1:MK$1)&gt;SUM($F$8:$F9))*(SUM($H$1:MK$1)&lt;=SUM($F$8:$F10))*1,"F"))</f>
        <v>w</v>
      </c>
      <c r="ML10" s="28" t="str">
        <f ca="1">IF(WEEKDAY(ML$6,2)&gt;5,"w",IF(ISERROR(VLOOKUP(ML$6,fériés,1,FALSE)),(SUM($H$1:ML$1)&gt;SUM($F$8:$F9))*(SUM($H$1:ML$1)&lt;=SUM($F$8:$F10))*1,"F"))</f>
        <v>w</v>
      </c>
      <c r="MM10" s="28" t="str">
        <f ca="1">IF(WEEKDAY(MM$6,2)&gt;5,"w",IF(ISERROR(VLOOKUP(MM$6,fériés,1,FALSE)),(SUM($H$1:MM$1)&gt;SUM($F$8:$F9))*(SUM($H$1:MM$1)&lt;=SUM($F$8:$F10))*1,"F"))</f>
        <v>w</v>
      </c>
      <c r="MN10" s="28" t="str">
        <f ca="1">IF(WEEKDAY(MN$6,2)&gt;5,"w",IF(ISERROR(VLOOKUP(MN$6,fériés,1,FALSE)),(SUM($H$1:MN$1)&gt;SUM($F$8:$F9))*(SUM($H$1:MN$1)&lt;=SUM($F$8:$F10))*1,"F"))</f>
        <v>w</v>
      </c>
      <c r="MO10" s="28" t="str">
        <f ca="1">IF(WEEKDAY(MO$6,2)&gt;5,"w",IF(ISERROR(VLOOKUP(MO$6,fériés,1,FALSE)),(SUM($H$1:MO$1)&gt;SUM($F$8:$F9))*(SUM($H$1:MO$1)&lt;=SUM($F$8:$F10))*1,"F"))</f>
        <v>w</v>
      </c>
      <c r="MP10" s="28" t="str">
        <f ca="1">IF(WEEKDAY(MP$6,2)&gt;5,"w",IF(ISERROR(VLOOKUP(MP$6,fériés,1,FALSE)),(SUM($H$1:MP$1)&gt;SUM($F$8:$F9))*(SUM($H$1:MP$1)&lt;=SUM($F$8:$F10))*1,"F"))</f>
        <v>w</v>
      </c>
      <c r="MQ10" s="28" t="str">
        <f ca="1">IF(WEEKDAY(MQ$6,2)&gt;5,"w",IF(ISERROR(VLOOKUP(MQ$6,fériés,1,FALSE)),(SUM($H$1:MQ$1)&gt;SUM($F$8:$F9))*(SUM($H$1:MQ$1)&lt;=SUM($F$8:$F10))*1,"F"))</f>
        <v>w</v>
      </c>
      <c r="MR10" s="28" t="str">
        <f ca="1">IF(WEEKDAY(MR$6,2)&gt;5,"w",IF(ISERROR(VLOOKUP(MR$6,fériés,1,FALSE)),(SUM($H$1:MR$1)&gt;SUM($F$8:$F9))*(SUM($H$1:MR$1)&lt;=SUM($F$8:$F10))*1,"F"))</f>
        <v>w</v>
      </c>
      <c r="MS10" s="28" t="str">
        <f ca="1">IF(WEEKDAY(MS$6,2)&gt;5,"w",IF(ISERROR(VLOOKUP(MS$6,fériés,1,FALSE)),(SUM($H$1:MS$1)&gt;SUM($F$8:$F9))*(SUM($H$1:MS$1)&lt;=SUM($F$8:$F10))*1,"F"))</f>
        <v>w</v>
      </c>
      <c r="MT10" s="28" t="str">
        <f ca="1">IF(WEEKDAY(MT$6,2)&gt;5,"w",IF(ISERROR(VLOOKUP(MT$6,fériés,1,FALSE)),(SUM($H$1:MT$1)&gt;SUM($F$8:$F9))*(SUM($H$1:MT$1)&lt;=SUM($F$8:$F10))*1,"F"))</f>
        <v>w</v>
      </c>
      <c r="MU10" s="28" t="str">
        <f ca="1">IF(WEEKDAY(MU$6,2)&gt;5,"w",IF(ISERROR(VLOOKUP(MU$6,fériés,1,FALSE)),(SUM($H$1:MU$1)&gt;SUM($F$8:$F9))*(SUM($H$1:MU$1)&lt;=SUM($F$8:$F10))*1,"F"))</f>
        <v>w</v>
      </c>
      <c r="MV10" s="28" t="str">
        <f ca="1">IF(WEEKDAY(MV$6,2)&gt;5,"w",IF(ISERROR(VLOOKUP(MV$6,fériés,1,FALSE)),(SUM($H$1:MV$1)&gt;SUM($F$8:$F9))*(SUM($H$1:MV$1)&lt;=SUM($F$8:$F10))*1,"F"))</f>
        <v>w</v>
      </c>
      <c r="MW10" s="28" t="str">
        <f ca="1">IF(WEEKDAY(MW$6,2)&gt;5,"w",IF(ISERROR(VLOOKUP(MW$6,fériés,1,FALSE)),(SUM($H$1:MW$1)&gt;SUM($F$8:$F9))*(SUM($H$1:MW$1)&lt;=SUM($F$8:$F10))*1,"F"))</f>
        <v>w</v>
      </c>
      <c r="MX10" s="28" t="str">
        <f ca="1">IF(WEEKDAY(MX$6,2)&gt;5,"w",IF(ISERROR(VLOOKUP(MX$6,fériés,1,FALSE)),(SUM($H$1:MX$1)&gt;SUM($F$8:$F9))*(SUM($H$1:MX$1)&lt;=SUM($F$8:$F10))*1,"F"))</f>
        <v>w</v>
      </c>
      <c r="MY10" s="28" t="str">
        <f ca="1">IF(WEEKDAY(MY$6,2)&gt;5,"w",IF(ISERROR(VLOOKUP(MY$6,fériés,1,FALSE)),(SUM($H$1:MY$1)&gt;SUM($F$8:$F9))*(SUM($H$1:MY$1)&lt;=SUM($F$8:$F10))*1,"F"))</f>
        <v>w</v>
      </c>
      <c r="MZ10" s="28" t="str">
        <f ca="1">IF(WEEKDAY(MZ$6,2)&gt;5,"w",IF(ISERROR(VLOOKUP(MZ$6,fériés,1,FALSE)),(SUM($H$1:MZ$1)&gt;SUM($F$8:$F9))*(SUM($H$1:MZ$1)&lt;=SUM($F$8:$F10))*1,"F"))</f>
        <v>w</v>
      </c>
      <c r="NA10" s="28" t="str">
        <f ca="1">IF(WEEKDAY(NA$6,2)&gt;5,"w",IF(ISERROR(VLOOKUP(NA$6,fériés,1,FALSE)),(SUM($H$1:NA$1)&gt;SUM($F$8:$F9))*(SUM($H$1:NA$1)&lt;=SUM($F$8:$F10))*1,"F"))</f>
        <v>w</v>
      </c>
      <c r="NB10" s="28">
        <f ca="1">IF(WEEKDAY(NB$6,2)&gt;5,"w",IF(ISERROR(VLOOKUP(NB$6,fériés,1,FALSE)),(SUM($H$1:NB$1)&gt;SUM($F$8:$F9))*(SUM($H$1:NB$1)&lt;=SUM($F$8:$F10))*1,"F"))</f>
        <v>0</v>
      </c>
      <c r="NC10" s="28">
        <f ca="1">IF(WEEKDAY(NC$6,2)&gt;5,"w",IF(ISERROR(VLOOKUP(NC$6,fériés,1,FALSE)),(SUM($H$1:NC$1)&gt;SUM($F$8:$F9))*(SUM($H$1:NC$1)&lt;=SUM($F$8:$F10))*1,"F"))</f>
        <v>0</v>
      </c>
      <c r="ND10" s="28">
        <f ca="1">IF(WEEKDAY(ND$6,2)&gt;5,"w",IF(ISERROR(VLOOKUP(ND$6,fériés,1,FALSE)),(SUM($H$1:ND$1)&gt;SUM($F$8:$F9))*(SUM($H$1:ND$1)&lt;=SUM($F$8:$F10))*1,"F"))</f>
        <v>0</v>
      </c>
      <c r="NE10" s="28">
        <f ca="1">IF(WEEKDAY(NE$6,2)&gt;5,"w",IF(ISERROR(VLOOKUP(NE$6,fériés,1,FALSE)),(SUM($H$1:NE$1)&gt;SUM($F$8:$F9))*(SUM($H$1:NE$1)&lt;=SUM($F$8:$F10))*1,"F"))</f>
        <v>0</v>
      </c>
      <c r="NF10" s="28">
        <f ca="1">IF(WEEKDAY(NF$6,2)&gt;5,"w",IF(ISERROR(VLOOKUP(NF$6,fériés,1,FALSE)),(SUM($H$1:NF$1)&gt;SUM($F$8:$F9))*(SUM($H$1:NF$1)&lt;=SUM($F$8:$F10))*1,"F"))</f>
        <v>0</v>
      </c>
      <c r="NG10" s="28">
        <f ca="1">IF(WEEKDAY(NG$6,2)&gt;5,"w",IF(ISERROR(VLOOKUP(NG$6,fériés,1,FALSE)),(SUM($H$1:NG$1)&gt;SUM($F$8:$F9))*(SUM($H$1:NG$1)&lt;=SUM($F$8:$F10))*1,"F"))</f>
        <v>0</v>
      </c>
      <c r="NH10" s="28">
        <f ca="1">IF(WEEKDAY(NH$6,2)&gt;5,"w",IF(ISERROR(VLOOKUP(NH$6,fériés,1,FALSE)),(SUM($H$1:NH$1)&gt;SUM($F$8:$F9))*(SUM($H$1:NH$1)&lt;=SUM($F$8:$F10))*1,"F"))</f>
        <v>0</v>
      </c>
      <c r="NI10" s="28">
        <f ca="1">IF(WEEKDAY(NI$6,2)&gt;5,"w",IF(ISERROR(VLOOKUP(NI$6,fériés,1,FALSE)),(SUM($H$1:NI$1)&gt;SUM($F$8:$F9))*(SUM($H$1:NI$1)&lt;=SUM($F$8:$F10))*1,"F"))</f>
        <v>0</v>
      </c>
      <c r="NJ10" s="28">
        <f ca="1">IF(WEEKDAY(NJ$6,2)&gt;5,"w",IF(ISERROR(VLOOKUP(NJ$6,fériés,1,FALSE)),(SUM($H$1:NJ$1)&gt;SUM($F$8:$F9))*(SUM($H$1:NJ$1)&lt;=SUM($F$8:$F10))*1,"F"))</f>
        <v>0</v>
      </c>
      <c r="NK10" s="28">
        <f ca="1">IF(WEEKDAY(NK$6,2)&gt;5,"w",IF(ISERROR(VLOOKUP(NK$6,fériés,1,FALSE)),(SUM($H$1:NK$1)&gt;SUM($F$8:$F9))*(SUM($H$1:NK$1)&lt;=SUM($F$8:$F10))*1,"F"))</f>
        <v>0</v>
      </c>
      <c r="NL10" s="28">
        <f ca="1">IF(WEEKDAY(NL$6,2)&gt;5,"w",IF(ISERROR(VLOOKUP(NL$6,fériés,1,FALSE)),(SUM($H$1:NL$1)&gt;SUM($F$8:$F9))*(SUM($H$1:NL$1)&lt;=SUM($F$8:$F10))*1,"F"))</f>
        <v>0</v>
      </c>
      <c r="NM10" s="28">
        <f ca="1">IF(WEEKDAY(NM$6,2)&gt;5,"w",IF(ISERROR(VLOOKUP(NM$6,fériés,1,FALSE)),(SUM($H$1:NM$1)&gt;SUM($F$8:$F9))*(SUM($H$1:NM$1)&lt;=SUM($F$8:$F10))*1,"F"))</f>
        <v>0</v>
      </c>
      <c r="NN10" s="28">
        <f ca="1">IF(WEEKDAY(NN$6,2)&gt;5,"w",IF(ISERROR(VLOOKUP(NN$6,fériés,1,FALSE)),(SUM($H$1:NN$1)&gt;SUM($F$8:$F9))*(SUM($H$1:NN$1)&lt;=SUM($F$8:$F10))*1,"F"))</f>
        <v>0</v>
      </c>
      <c r="NO10" s="28">
        <f ca="1">IF(WEEKDAY(NO$6,2)&gt;5,"w",IF(ISERROR(VLOOKUP(NO$6,fériés,1,FALSE)),(SUM($H$1:NO$1)&gt;SUM($F$8:$F9))*(SUM($H$1:NO$1)&lt;=SUM($F$8:$F10))*1,"F"))</f>
        <v>0</v>
      </c>
      <c r="NP10" s="28">
        <f ca="1">IF(WEEKDAY(NP$6,2)&gt;5,"w",IF(ISERROR(VLOOKUP(NP$6,fériés,1,FALSE)),(SUM($H$1:NP$1)&gt;SUM($F$8:$F9))*(SUM($H$1:NP$1)&lt;=SUM($F$8:$F10))*1,"F"))</f>
        <v>0</v>
      </c>
      <c r="NQ10" s="28">
        <f ca="1">IF(WEEKDAY(NQ$6,2)&gt;5,"w",IF(ISERROR(VLOOKUP(NQ$6,fériés,1,FALSE)),(SUM($H$1:NQ$1)&gt;SUM($F$8:$F9))*(SUM($H$1:NQ$1)&lt;=SUM($F$8:$F10))*1,"F"))</f>
        <v>0</v>
      </c>
      <c r="NR10" s="28">
        <f ca="1">IF(WEEKDAY(NR$6,2)&gt;5,"w",IF(ISERROR(VLOOKUP(NR$6,fériés,1,FALSE)),(SUM($H$1:NR$1)&gt;SUM($F$8:$F9))*(SUM($H$1:NR$1)&lt;=SUM($F$8:$F10))*1,"F"))</f>
        <v>0</v>
      </c>
      <c r="NS10" s="28">
        <f ca="1">IF(WEEKDAY(NS$6,2)&gt;5,"w",IF(ISERROR(VLOOKUP(NS$6,fériés,1,FALSE)),(SUM($H$1:NS$1)&gt;SUM($F$8:$F9))*(SUM($H$1:NS$1)&lt;=SUM($F$8:$F10))*1,"F"))</f>
        <v>0</v>
      </c>
      <c r="NT10" s="28">
        <f ca="1">IF(WEEKDAY(NT$6,2)&gt;5,"w",IF(ISERROR(VLOOKUP(NT$6,fériés,1,FALSE)),(SUM($H$1:NT$1)&gt;SUM($F$8:$F9))*(SUM($H$1:NT$1)&lt;=SUM($F$8:$F10))*1,"F"))</f>
        <v>0</v>
      </c>
      <c r="NU10" s="28">
        <f ca="1">IF(WEEKDAY(NU$6,2)&gt;5,"w",IF(ISERROR(VLOOKUP(NU$6,fériés,1,FALSE)),(SUM($H$1:NU$1)&gt;SUM($F$8:$F9))*(SUM($H$1:NU$1)&lt;=SUM($F$8:$F10))*1,"F"))</f>
        <v>0</v>
      </c>
      <c r="NV10" s="28">
        <f ca="1">IF(WEEKDAY(NV$6,2)&gt;5,"w",IF(ISERROR(VLOOKUP(NV$6,fériés,1,FALSE)),(SUM($H$1:NV$1)&gt;SUM($F$8:$F9))*(SUM($H$1:NV$1)&lt;=SUM($F$8:$F10))*1,"F"))</f>
        <v>0</v>
      </c>
      <c r="NW10" s="28">
        <f ca="1">IF(WEEKDAY(NW$6,2)&gt;5,"w",IF(ISERROR(VLOOKUP(NW$6,fériés,1,FALSE)),(SUM($H$1:NW$1)&gt;SUM($F$8:$F9))*(SUM($H$1:NW$1)&lt;=SUM($F$8:$F10))*1,"F"))</f>
        <v>0</v>
      </c>
      <c r="NX10" s="28">
        <f ca="1">IF(WEEKDAY(NX$6,2)&gt;5,"w",IF(ISERROR(VLOOKUP(NX$6,fériés,1,FALSE)),(SUM($H$1:NX$1)&gt;SUM($F$8:$F9))*(SUM($H$1:NX$1)&lt;=SUM($F$8:$F10))*1,"F"))</f>
        <v>0</v>
      </c>
      <c r="NY10" s="28">
        <f ca="1">IF(WEEKDAY(NY$6,2)&gt;5,"w",IF(ISERROR(VLOOKUP(NY$6,fériés,1,FALSE)),(SUM($H$1:NY$1)&gt;SUM($F$8:$F9))*(SUM($H$1:NY$1)&lt;=SUM($F$8:$F10))*1,"F"))</f>
        <v>0</v>
      </c>
      <c r="NZ10" s="28">
        <f ca="1">IF(WEEKDAY(NZ$6,2)&gt;5,"w",IF(ISERROR(VLOOKUP(NZ$6,fériés,1,FALSE)),(SUM($H$1:NZ$1)&gt;SUM($F$8:$F9))*(SUM($H$1:NZ$1)&lt;=SUM($F$8:$F10))*1,"F"))</f>
        <v>0</v>
      </c>
      <c r="OA10" s="28">
        <f ca="1">IF(WEEKDAY(OA$6,2)&gt;5,"w",IF(ISERROR(VLOOKUP(OA$6,fériés,1,FALSE)),(SUM($H$1:OA$1)&gt;SUM($F$8:$F9))*(SUM($H$1:OA$1)&lt;=SUM($F$8:$F10))*1,"F"))</f>
        <v>0</v>
      </c>
      <c r="OB10" s="28">
        <f ca="1">IF(WEEKDAY(OB$6,2)&gt;5,"w",IF(ISERROR(VLOOKUP(OB$6,fériés,1,FALSE)),(SUM($H$1:OB$1)&gt;SUM($F$8:$F9))*(SUM($H$1:OB$1)&lt;=SUM($F$8:$F10))*1,"F"))</f>
        <v>0</v>
      </c>
      <c r="OC10" s="28">
        <f ca="1">IF(WEEKDAY(OC$6,2)&gt;5,"w",IF(ISERROR(VLOOKUP(OC$6,fériés,1,FALSE)),(SUM($H$1:OC$1)&gt;SUM($F$8:$F9))*(SUM($H$1:OC$1)&lt;=SUM($F$8:$F10))*1,"F"))</f>
        <v>0</v>
      </c>
      <c r="OD10" s="28">
        <f ca="1">IF(WEEKDAY(OD$6,2)&gt;5,"w",IF(ISERROR(VLOOKUP(OD$6,fériés,1,FALSE)),(SUM($H$1:OD$1)&gt;SUM($F$8:$F9))*(SUM($H$1:OD$1)&lt;=SUM($F$8:$F10))*1,"F"))</f>
        <v>0</v>
      </c>
      <c r="OE10" s="28">
        <f ca="1">IF(WEEKDAY(OE$6,2)&gt;5,"w",IF(ISERROR(VLOOKUP(OE$6,fériés,1,FALSE)),(SUM($H$1:OE$1)&gt;SUM($F$8:$F9))*(SUM($H$1:OE$1)&lt;=SUM($F$8:$F10))*1,"F"))</f>
        <v>0</v>
      </c>
      <c r="OF10" s="28">
        <f ca="1">IF(WEEKDAY(OF$6,2)&gt;5,"w",IF(ISERROR(VLOOKUP(OF$6,fériés,1,FALSE)),(SUM($H$1:OF$1)&gt;SUM($F$8:$F9))*(SUM($H$1:OF$1)&lt;=SUM($F$8:$F10))*1,"F"))</f>
        <v>0</v>
      </c>
      <c r="OG10" s="28">
        <f ca="1">IF(WEEKDAY(OG$6,2)&gt;5,"w",IF(ISERROR(VLOOKUP(OG$6,fériés,1,FALSE)),(SUM($H$1:OG$1)&gt;SUM($F$8:$F9))*(SUM($H$1:OG$1)&lt;=SUM($F$8:$F10))*1,"F"))</f>
        <v>0</v>
      </c>
      <c r="OH10" s="28">
        <f ca="1">IF(WEEKDAY(OH$6,2)&gt;5,"w",IF(ISERROR(VLOOKUP(OH$6,fériés,1,FALSE)),(SUM($H$1:OH$1)&gt;SUM($F$8:$F9))*(SUM($H$1:OH$1)&lt;=SUM($F$8:$F10))*1,"F"))</f>
        <v>0</v>
      </c>
      <c r="OI10" s="28">
        <f ca="1">IF(WEEKDAY(OI$6,2)&gt;5,"w",IF(ISERROR(VLOOKUP(OI$6,fériés,1,FALSE)),(SUM($H$1:OI$1)&gt;SUM($F$8:$F9))*(SUM($H$1:OI$1)&lt;=SUM($F$8:$F10))*1,"F"))</f>
        <v>0</v>
      </c>
      <c r="OJ10" s="28">
        <f ca="1">IF(WEEKDAY(OJ$6,2)&gt;5,"w",IF(ISERROR(VLOOKUP(OJ$6,fériés,1,FALSE)),(SUM($H$1:OJ$1)&gt;SUM($F$8:$F9))*(SUM($H$1:OJ$1)&lt;=SUM($F$8:$F10))*1,"F"))</f>
        <v>0</v>
      </c>
      <c r="OK10" s="28">
        <f ca="1">IF(WEEKDAY(OK$6,2)&gt;5,"w",IF(ISERROR(VLOOKUP(OK$6,fériés,1,FALSE)),(SUM($H$1:OK$1)&gt;SUM($F$8:$F9))*(SUM($H$1:OK$1)&lt;=SUM($F$8:$F10))*1,"F"))</f>
        <v>0</v>
      </c>
      <c r="OL10" s="28">
        <f ca="1">IF(WEEKDAY(OL$6,2)&gt;5,"w",IF(ISERROR(VLOOKUP(OL$6,fériés,1,FALSE)),(SUM($H$1:OL$1)&gt;SUM($F$8:$F9))*(SUM($H$1:OL$1)&lt;=SUM($F$8:$F10))*1,"F"))</f>
        <v>0</v>
      </c>
      <c r="OM10" s="28">
        <f ca="1">IF(WEEKDAY(OM$6,2)&gt;5,"w",IF(ISERROR(VLOOKUP(OM$6,fériés,1,FALSE)),(SUM($H$1:OM$1)&gt;SUM($F$8:$F9))*(SUM($H$1:OM$1)&lt;=SUM($F$8:$F10))*1,"F"))</f>
        <v>0</v>
      </c>
      <c r="ON10" s="28">
        <f ca="1">IF(WEEKDAY(ON$6,2)&gt;5,"w",IF(ISERROR(VLOOKUP(ON$6,fériés,1,FALSE)),(SUM($H$1:ON$1)&gt;SUM($F$8:$F9))*(SUM($H$1:ON$1)&lt;=SUM($F$8:$F10))*1,"F"))</f>
        <v>0</v>
      </c>
      <c r="OO10" s="28">
        <f ca="1">IF(WEEKDAY(OO$6,2)&gt;5,"w",IF(ISERROR(VLOOKUP(OO$6,fériés,1,FALSE)),(SUM($H$1:OO$1)&gt;SUM($F$8:$F9))*(SUM($H$1:OO$1)&lt;=SUM($F$8:$F10))*1,"F"))</f>
        <v>0</v>
      </c>
      <c r="OP10" s="28">
        <f ca="1">IF(WEEKDAY(OP$6,2)&gt;5,"w",IF(ISERROR(VLOOKUP(OP$6,fériés,1,FALSE)),(SUM($H$1:OP$1)&gt;SUM($F$8:$F9))*(SUM($H$1:OP$1)&lt;=SUM($F$8:$F10))*1,"F"))</f>
        <v>0</v>
      </c>
      <c r="OQ10" s="28">
        <f ca="1">IF(WEEKDAY(OQ$6,2)&gt;5,"w",IF(ISERROR(VLOOKUP(OQ$6,fériés,1,FALSE)),(SUM($H$1:OQ$1)&gt;SUM($F$8:$F9))*(SUM($H$1:OQ$1)&lt;=SUM($F$8:$F10))*1,"F"))</f>
        <v>0</v>
      </c>
      <c r="OR10" s="28">
        <f ca="1">IF(WEEKDAY(OR$6,2)&gt;5,"w",IF(ISERROR(VLOOKUP(OR$6,fériés,1,FALSE)),(SUM($H$1:OR$1)&gt;SUM($F$8:$F9))*(SUM($H$1:OR$1)&lt;=SUM($F$8:$F10))*1,"F"))</f>
        <v>0</v>
      </c>
      <c r="OS10" s="28">
        <f ca="1">IF(WEEKDAY(OS$6,2)&gt;5,"w",IF(ISERROR(VLOOKUP(OS$6,fériés,1,FALSE)),(SUM($H$1:OS$1)&gt;SUM($F$8:$F9))*(SUM($H$1:OS$1)&lt;=SUM($F$8:$F10))*1,"F"))</f>
        <v>0</v>
      </c>
      <c r="OT10" s="28">
        <f ca="1">IF(WEEKDAY(OT$6,2)&gt;5,"w",IF(ISERROR(VLOOKUP(OT$6,fériés,1,FALSE)),(SUM($H$1:OT$1)&gt;SUM($F$8:$F9))*(SUM($H$1:OT$1)&lt;=SUM($F$8:$F10))*1,"F"))</f>
        <v>0</v>
      </c>
      <c r="OU10" s="28">
        <f ca="1">IF(WEEKDAY(OU$6,2)&gt;5,"w",IF(ISERROR(VLOOKUP(OU$6,fériés,1,FALSE)),(SUM($H$1:OU$1)&gt;SUM($F$8:$F9))*(SUM($H$1:OU$1)&lt;=SUM($F$8:$F10))*1,"F"))</f>
        <v>0</v>
      </c>
      <c r="OV10" s="28">
        <f ca="1">IF(WEEKDAY(OV$6,2)&gt;5,"w",IF(ISERROR(VLOOKUP(OV$6,fériés,1,FALSE)),(SUM($H$1:OV$1)&gt;SUM($F$8:$F9))*(SUM($H$1:OV$1)&lt;=SUM($F$8:$F10))*1,"F"))</f>
        <v>0</v>
      </c>
      <c r="OW10" s="28">
        <f ca="1">IF(WEEKDAY(OW$6,2)&gt;5,"w",IF(ISERROR(VLOOKUP(OW$6,fériés,1,FALSE)),(SUM($H$1:OW$1)&gt;SUM($F$8:$F9))*(SUM($H$1:OW$1)&lt;=SUM($F$8:$F10))*1,"F"))</f>
        <v>0</v>
      </c>
      <c r="OX10" s="28">
        <f ca="1">IF(WEEKDAY(OX$6,2)&gt;5,"w",IF(ISERROR(VLOOKUP(OX$6,fériés,1,FALSE)),(SUM($H$1:OX$1)&gt;SUM($F$8:$F9))*(SUM($H$1:OX$1)&lt;=SUM($F$8:$F10))*1,"F"))</f>
        <v>0</v>
      </c>
      <c r="OY10" s="28">
        <f ca="1">IF(WEEKDAY(OY$6,2)&gt;5,"w",IF(ISERROR(VLOOKUP(OY$6,fériés,1,FALSE)),(SUM($H$1:OY$1)&gt;SUM($F$8:$F9))*(SUM($H$1:OY$1)&lt;=SUM($F$8:$F10))*1,"F"))</f>
        <v>0</v>
      </c>
      <c r="OZ10" s="28" t="str">
        <f ca="1">IF(WEEKDAY(OZ$6,2)&gt;5,"w",IF(ISERROR(VLOOKUP(OZ$6,fériés,1,FALSE)),(SUM($H$1:OZ$1)&gt;SUM($F$8:$F9))*(SUM($H$1:OZ$1)&lt;=SUM($F$8:$F10))*1,"F"))</f>
        <v>w</v>
      </c>
      <c r="PA10" s="28" t="str">
        <f ca="1">IF(WEEKDAY(PA$6,2)&gt;5,"w",IF(ISERROR(VLOOKUP(PA$6,fériés,1,FALSE)),(SUM($H$1:PA$1)&gt;SUM($F$8:$F9))*(SUM($H$1:PA$1)&lt;=SUM($F$8:$F10))*1,"F"))</f>
        <v>w</v>
      </c>
      <c r="PB10" s="28" t="str">
        <f ca="1">IF(WEEKDAY(PB$6,2)&gt;5,"w",IF(ISERROR(VLOOKUP(PB$6,fériés,1,FALSE)),(SUM($H$1:PB$1)&gt;SUM($F$8:$F9))*(SUM($H$1:PB$1)&lt;=SUM($F$8:$F10))*1,"F"))</f>
        <v>w</v>
      </c>
      <c r="PC10" s="28" t="str">
        <f ca="1">IF(WEEKDAY(PC$6,2)&gt;5,"w",IF(ISERROR(VLOOKUP(PC$6,fériés,1,FALSE)),(SUM($H$1:PC$1)&gt;SUM($F$8:$F9))*(SUM($H$1:PC$1)&lt;=SUM($F$8:$F10))*1,"F"))</f>
        <v>w</v>
      </c>
      <c r="PD10" s="28" t="str">
        <f ca="1">IF(WEEKDAY(PD$6,2)&gt;5,"w",IF(ISERROR(VLOOKUP(PD$6,fériés,1,FALSE)),(SUM($H$1:PD$1)&gt;SUM($F$8:$F9))*(SUM($H$1:PD$1)&lt;=SUM($F$8:$F10))*1,"F"))</f>
        <v>w</v>
      </c>
      <c r="PE10" s="28" t="str">
        <f ca="1">IF(WEEKDAY(PE$6,2)&gt;5,"w",IF(ISERROR(VLOOKUP(PE$6,fériés,1,FALSE)),(SUM($H$1:PE$1)&gt;SUM($F$8:$F9))*(SUM($H$1:PE$1)&lt;=SUM($F$8:$F10))*1,"F"))</f>
        <v>w</v>
      </c>
      <c r="PF10" s="28" t="str">
        <f ca="1">IF(WEEKDAY(PF$6,2)&gt;5,"w",IF(ISERROR(VLOOKUP(PF$6,fériés,1,FALSE)),(SUM($H$1:PF$1)&gt;SUM($F$8:$F9))*(SUM($H$1:PF$1)&lt;=SUM($F$8:$F10))*1,"F"))</f>
        <v>w</v>
      </c>
      <c r="PG10" s="28" t="str">
        <f ca="1">IF(WEEKDAY(PG$6,2)&gt;5,"w",IF(ISERROR(VLOOKUP(PG$6,fériés,1,FALSE)),(SUM($H$1:PG$1)&gt;SUM($F$8:$F9))*(SUM($H$1:PG$1)&lt;=SUM($F$8:$F10))*1,"F"))</f>
        <v>w</v>
      </c>
      <c r="PH10" s="28" t="str">
        <f ca="1">IF(WEEKDAY(PH$6,2)&gt;5,"w",IF(ISERROR(VLOOKUP(PH$6,fériés,1,FALSE)),(SUM($H$1:PH$1)&gt;SUM($F$8:$F9))*(SUM($H$1:PH$1)&lt;=SUM($F$8:$F10))*1,"F"))</f>
        <v>w</v>
      </c>
      <c r="PI10" s="28" t="str">
        <f ca="1">IF(WEEKDAY(PI$6,2)&gt;5,"w",IF(ISERROR(VLOOKUP(PI$6,fériés,1,FALSE)),(SUM($H$1:PI$1)&gt;SUM($F$8:$F9))*(SUM($H$1:PI$1)&lt;=SUM($F$8:$F10))*1,"F"))</f>
        <v>w</v>
      </c>
      <c r="PJ10" s="28" t="str">
        <f ca="1">IF(WEEKDAY(PJ$6,2)&gt;5,"w",IF(ISERROR(VLOOKUP(PJ$6,fériés,1,FALSE)),(SUM($H$1:PJ$1)&gt;SUM($F$8:$F9))*(SUM($H$1:PJ$1)&lt;=SUM($F$8:$F10))*1,"F"))</f>
        <v>w</v>
      </c>
      <c r="PK10" s="28" t="str">
        <f ca="1">IF(WEEKDAY(PK$6,2)&gt;5,"w",IF(ISERROR(VLOOKUP(PK$6,fériés,1,FALSE)),(SUM($H$1:PK$1)&gt;SUM($F$8:$F9))*(SUM($H$1:PK$1)&lt;=SUM($F$8:$F10))*1,"F"))</f>
        <v>w</v>
      </c>
      <c r="PL10" s="28" t="str">
        <f ca="1">IF(WEEKDAY(PL$6,2)&gt;5,"w",IF(ISERROR(VLOOKUP(PL$6,fériés,1,FALSE)),(SUM($H$1:PL$1)&gt;SUM($F$8:$F9))*(SUM($H$1:PL$1)&lt;=SUM($F$8:$F10))*1,"F"))</f>
        <v>w</v>
      </c>
      <c r="PM10" s="28" t="str">
        <f ca="1">IF(WEEKDAY(PM$6,2)&gt;5,"w",IF(ISERROR(VLOOKUP(PM$6,fériés,1,FALSE)),(SUM($H$1:PM$1)&gt;SUM($F$8:$F9))*(SUM($H$1:PM$1)&lt;=SUM($F$8:$F10))*1,"F"))</f>
        <v>w</v>
      </c>
      <c r="PN10" s="28" t="str">
        <f ca="1">IF(WEEKDAY(PN$6,2)&gt;5,"w",IF(ISERROR(VLOOKUP(PN$6,fériés,1,FALSE)),(SUM($H$1:PN$1)&gt;SUM($F$8:$F9))*(SUM($H$1:PN$1)&lt;=SUM($F$8:$F10))*1,"F"))</f>
        <v>w</v>
      </c>
      <c r="PO10" s="28" t="str">
        <f ca="1">IF(WEEKDAY(PO$6,2)&gt;5,"w",IF(ISERROR(VLOOKUP(PO$6,fériés,1,FALSE)),(SUM($H$1:PO$1)&gt;SUM($F$8:$F9))*(SUM($H$1:PO$1)&lt;=SUM($F$8:$F10))*1,"F"))</f>
        <v>w</v>
      </c>
      <c r="PP10" s="28" t="str">
        <f ca="1">IF(WEEKDAY(PP$6,2)&gt;5,"w",IF(ISERROR(VLOOKUP(PP$6,fériés,1,FALSE)),(SUM($H$1:PP$1)&gt;SUM($F$8:$F9))*(SUM($H$1:PP$1)&lt;=SUM($F$8:$F10))*1,"F"))</f>
        <v>w</v>
      </c>
      <c r="PQ10" s="28" t="str">
        <f ca="1">IF(WEEKDAY(PQ$6,2)&gt;5,"w",IF(ISERROR(VLOOKUP(PQ$6,fériés,1,FALSE)),(SUM($H$1:PQ$1)&gt;SUM($F$8:$F9))*(SUM($H$1:PQ$1)&lt;=SUM($F$8:$F10))*1,"F"))</f>
        <v>w</v>
      </c>
      <c r="PR10" s="28" t="str">
        <f ca="1">IF(WEEKDAY(PR$6,2)&gt;5,"w",IF(ISERROR(VLOOKUP(PR$6,fériés,1,FALSE)),(SUM($H$1:PR$1)&gt;SUM($F$8:$F9))*(SUM($H$1:PR$1)&lt;=SUM($F$8:$F10))*1,"F"))</f>
        <v>w</v>
      </c>
      <c r="PS10" s="28" t="str">
        <f ca="1">IF(WEEKDAY(PS$6,2)&gt;5,"w",IF(ISERROR(VLOOKUP(PS$6,fériés,1,FALSE)),(SUM($H$1:PS$1)&gt;SUM($F$8:$F9))*(SUM($H$1:PS$1)&lt;=SUM($F$8:$F10))*1,"F"))</f>
        <v>w</v>
      </c>
      <c r="PT10" s="28">
        <f ca="1">IF(WEEKDAY(PT$6,2)&gt;5,"w",IF(ISERROR(VLOOKUP(PT$6,fériés,1,FALSE)),(SUM($H$1:PT$1)&gt;SUM($F$8:$F9))*(SUM($H$1:PT$1)&lt;=SUM($F$8:$F10))*1,"F"))</f>
        <v>0</v>
      </c>
      <c r="PU10" s="28">
        <f ca="1">IF(WEEKDAY(PU$6,2)&gt;5,"w",IF(ISERROR(VLOOKUP(PU$6,fériés,1,FALSE)),(SUM($H$1:PU$1)&gt;SUM($F$8:$F9))*(SUM($H$1:PU$1)&lt;=SUM($F$8:$F10))*1,"F"))</f>
        <v>0</v>
      </c>
      <c r="PV10" s="28">
        <f ca="1">IF(WEEKDAY(PV$6,2)&gt;5,"w",IF(ISERROR(VLOOKUP(PV$6,fériés,1,FALSE)),(SUM($H$1:PV$1)&gt;SUM($F$8:$F9))*(SUM($H$1:PV$1)&lt;=SUM($F$8:$F10))*1,"F"))</f>
        <v>0</v>
      </c>
      <c r="PW10" s="28">
        <f ca="1">IF(WEEKDAY(PW$6,2)&gt;5,"w",IF(ISERROR(VLOOKUP(PW$6,fériés,1,FALSE)),(SUM($H$1:PW$1)&gt;SUM($F$8:$F9))*(SUM($H$1:PW$1)&lt;=SUM($F$8:$F10))*1,"F"))</f>
        <v>0</v>
      </c>
      <c r="PX10" s="28">
        <f ca="1">IF(WEEKDAY(PX$6,2)&gt;5,"w",IF(ISERROR(VLOOKUP(PX$6,fériés,1,FALSE)),(SUM($H$1:PX$1)&gt;SUM($F$8:$F9))*(SUM($H$1:PX$1)&lt;=SUM($F$8:$F10))*1,"F"))</f>
        <v>0</v>
      </c>
      <c r="PY10" s="28">
        <f ca="1">IF(WEEKDAY(PY$6,2)&gt;5,"w",IF(ISERROR(VLOOKUP(PY$6,fériés,1,FALSE)),(SUM($H$1:PY$1)&gt;SUM($F$8:$F9))*(SUM($H$1:PY$1)&lt;=SUM($F$8:$F10))*1,"F"))</f>
        <v>0</v>
      </c>
      <c r="PZ10" s="28">
        <f ca="1">IF(WEEKDAY(PZ$6,2)&gt;5,"w",IF(ISERROR(VLOOKUP(PZ$6,fériés,1,FALSE)),(SUM($H$1:PZ$1)&gt;SUM($F$8:$F9))*(SUM($H$1:PZ$1)&lt;=SUM($F$8:$F10))*1,"F"))</f>
        <v>0</v>
      </c>
      <c r="QA10" s="28">
        <f ca="1">IF(WEEKDAY(QA$6,2)&gt;5,"w",IF(ISERROR(VLOOKUP(QA$6,fériés,1,FALSE)),(SUM($H$1:QA$1)&gt;SUM($F$8:$F9))*(SUM($H$1:QA$1)&lt;=SUM($F$8:$F10))*1,"F"))</f>
        <v>0</v>
      </c>
      <c r="QB10" s="28">
        <f ca="1">IF(WEEKDAY(QB$6,2)&gt;5,"w",IF(ISERROR(VLOOKUP(QB$6,fériés,1,FALSE)),(SUM($H$1:QB$1)&gt;SUM($F$8:$F9))*(SUM($H$1:QB$1)&lt;=SUM($F$8:$F10))*1,"F"))</f>
        <v>0</v>
      </c>
      <c r="QC10" s="28">
        <f ca="1">IF(WEEKDAY(QC$6,2)&gt;5,"w",IF(ISERROR(VLOOKUP(QC$6,fériés,1,FALSE)),(SUM($H$1:QC$1)&gt;SUM($F$8:$F9))*(SUM($H$1:QC$1)&lt;=SUM($F$8:$F10))*1,"F"))</f>
        <v>0</v>
      </c>
      <c r="QD10" s="28">
        <f ca="1">IF(WEEKDAY(QD$6,2)&gt;5,"w",IF(ISERROR(VLOOKUP(QD$6,fériés,1,FALSE)),(SUM($H$1:QD$1)&gt;SUM($F$8:$F9))*(SUM($H$1:QD$1)&lt;=SUM($F$8:$F10))*1,"F"))</f>
        <v>0</v>
      </c>
      <c r="QE10" s="28">
        <f ca="1">IF(WEEKDAY(QE$6,2)&gt;5,"w",IF(ISERROR(VLOOKUP(QE$6,fériés,1,FALSE)),(SUM($H$1:QE$1)&gt;SUM($F$8:$F9))*(SUM($H$1:QE$1)&lt;=SUM($F$8:$F10))*1,"F"))</f>
        <v>0</v>
      </c>
      <c r="QF10" s="28">
        <f ca="1">IF(WEEKDAY(QF$6,2)&gt;5,"w",IF(ISERROR(VLOOKUP(QF$6,fériés,1,FALSE)),(SUM($H$1:QF$1)&gt;SUM($F$8:$F9))*(SUM($H$1:QF$1)&lt;=SUM($F$8:$F10))*1,"F"))</f>
        <v>0</v>
      </c>
      <c r="QG10" s="28">
        <f ca="1">IF(WEEKDAY(QG$6,2)&gt;5,"w",IF(ISERROR(VLOOKUP(QG$6,fériés,1,FALSE)),(SUM($H$1:QG$1)&gt;SUM($F$8:$F9))*(SUM($H$1:QG$1)&lt;=SUM($F$8:$F10))*1,"F"))</f>
        <v>0</v>
      </c>
      <c r="QH10" s="28">
        <f ca="1">IF(WEEKDAY(QH$6,2)&gt;5,"w",IF(ISERROR(VLOOKUP(QH$6,fériés,1,FALSE)),(SUM($H$1:QH$1)&gt;SUM($F$8:$F9))*(SUM($H$1:QH$1)&lt;=SUM($F$8:$F10))*1,"F"))</f>
        <v>0</v>
      </c>
      <c r="QI10" s="28">
        <f ca="1">IF(WEEKDAY(QI$6,2)&gt;5,"w",IF(ISERROR(VLOOKUP(QI$6,fériés,1,FALSE)),(SUM($H$1:QI$1)&gt;SUM($F$8:$F9))*(SUM($H$1:QI$1)&lt;=SUM($F$8:$F10))*1,"F"))</f>
        <v>0</v>
      </c>
      <c r="QJ10" s="28">
        <f ca="1">IF(WEEKDAY(QJ$6,2)&gt;5,"w",IF(ISERROR(VLOOKUP(QJ$6,fériés,1,FALSE)),(SUM($H$1:QJ$1)&gt;SUM($F$8:$F9))*(SUM($H$1:QJ$1)&lt;=SUM($F$8:$F10))*1,"F"))</f>
        <v>0</v>
      </c>
      <c r="QK10" s="28">
        <f ca="1">IF(WEEKDAY(QK$6,2)&gt;5,"w",IF(ISERROR(VLOOKUP(QK$6,fériés,1,FALSE)),(SUM($H$1:QK$1)&gt;SUM($F$8:$F9))*(SUM($H$1:QK$1)&lt;=SUM($F$8:$F10))*1,"F"))</f>
        <v>0</v>
      </c>
      <c r="QL10" s="28">
        <f ca="1">IF(WEEKDAY(QL$6,2)&gt;5,"w",IF(ISERROR(VLOOKUP(QL$6,fériés,1,FALSE)),(SUM($H$1:QL$1)&gt;SUM($F$8:$F9))*(SUM($H$1:QL$1)&lt;=SUM($F$8:$F10))*1,"F"))</f>
        <v>0</v>
      </c>
      <c r="QM10" s="28">
        <f ca="1">IF(WEEKDAY(QM$6,2)&gt;5,"w",IF(ISERROR(VLOOKUP(QM$6,fériés,1,FALSE)),(SUM($H$1:QM$1)&gt;SUM($F$8:$F9))*(SUM($H$1:QM$1)&lt;=SUM($F$8:$F10))*1,"F"))</f>
        <v>0</v>
      </c>
      <c r="QN10" s="28">
        <f ca="1">IF(WEEKDAY(QN$6,2)&gt;5,"w",IF(ISERROR(VLOOKUP(QN$6,fériés,1,FALSE)),(SUM($H$1:QN$1)&gt;SUM($F$8:$F9))*(SUM($H$1:QN$1)&lt;=SUM($F$8:$F10))*1,"F"))</f>
        <v>0</v>
      </c>
      <c r="QO10" s="28">
        <f ca="1">IF(WEEKDAY(QO$6,2)&gt;5,"w",IF(ISERROR(VLOOKUP(QO$6,fériés,1,FALSE)),(SUM($H$1:QO$1)&gt;SUM($F$8:$F9))*(SUM($H$1:QO$1)&lt;=SUM($F$8:$F10))*1,"F"))</f>
        <v>0</v>
      </c>
      <c r="QP10" s="28">
        <f ca="1">IF(WEEKDAY(QP$6,2)&gt;5,"w",IF(ISERROR(VLOOKUP(QP$6,fériés,1,FALSE)),(SUM($H$1:QP$1)&gt;SUM($F$8:$F9))*(SUM($H$1:QP$1)&lt;=SUM($F$8:$F10))*1,"F"))</f>
        <v>0</v>
      </c>
      <c r="QQ10" s="28">
        <f ca="1">IF(WEEKDAY(QQ$6,2)&gt;5,"w",IF(ISERROR(VLOOKUP(QQ$6,fériés,1,FALSE)),(SUM($H$1:QQ$1)&gt;SUM($F$8:$F9))*(SUM($H$1:QQ$1)&lt;=SUM($F$8:$F10))*1,"F"))</f>
        <v>0</v>
      </c>
      <c r="QR10" s="28">
        <f ca="1">IF(WEEKDAY(QR$6,2)&gt;5,"w",IF(ISERROR(VLOOKUP(QR$6,fériés,1,FALSE)),(SUM($H$1:QR$1)&gt;SUM($F$8:$F9))*(SUM($H$1:QR$1)&lt;=SUM($F$8:$F10))*1,"F"))</f>
        <v>0</v>
      </c>
      <c r="QS10" s="28">
        <f ca="1">IF(WEEKDAY(QS$6,2)&gt;5,"w",IF(ISERROR(VLOOKUP(QS$6,fériés,1,FALSE)),(SUM($H$1:QS$1)&gt;SUM($F$8:$F9))*(SUM($H$1:QS$1)&lt;=SUM($F$8:$F10))*1,"F"))</f>
        <v>0</v>
      </c>
      <c r="QT10" s="28">
        <f ca="1">IF(WEEKDAY(QT$6,2)&gt;5,"w",IF(ISERROR(VLOOKUP(QT$6,fériés,1,FALSE)),(SUM($H$1:QT$1)&gt;SUM($F$8:$F9))*(SUM($H$1:QT$1)&lt;=SUM($F$8:$F10))*1,"F"))</f>
        <v>0</v>
      </c>
      <c r="QU10" s="28">
        <f ca="1">IF(WEEKDAY(QU$6,2)&gt;5,"w",IF(ISERROR(VLOOKUP(QU$6,fériés,1,FALSE)),(SUM($H$1:QU$1)&gt;SUM($F$8:$F9))*(SUM($H$1:QU$1)&lt;=SUM($F$8:$F10))*1,"F"))</f>
        <v>0</v>
      </c>
      <c r="QV10" s="28">
        <f ca="1">IF(WEEKDAY(QV$6,2)&gt;5,"w",IF(ISERROR(VLOOKUP(QV$6,fériés,1,FALSE)),(SUM($H$1:QV$1)&gt;SUM($F$8:$F9))*(SUM($H$1:QV$1)&lt;=SUM($F$8:$F10))*1,"F"))</f>
        <v>0</v>
      </c>
      <c r="QW10" s="28">
        <f ca="1">IF(WEEKDAY(QW$6,2)&gt;5,"w",IF(ISERROR(VLOOKUP(QW$6,fériés,1,FALSE)),(SUM($H$1:QW$1)&gt;SUM($F$8:$F9))*(SUM($H$1:QW$1)&lt;=SUM($F$8:$F10))*1,"F"))</f>
        <v>0</v>
      </c>
      <c r="QX10" s="28">
        <f ca="1">IF(WEEKDAY(QX$6,2)&gt;5,"w",IF(ISERROR(VLOOKUP(QX$6,fériés,1,FALSE)),(SUM($H$1:QX$1)&gt;SUM($F$8:$F9))*(SUM($H$1:QX$1)&lt;=SUM($F$8:$F10))*1,"F"))</f>
        <v>0</v>
      </c>
      <c r="QY10" s="28">
        <f ca="1">IF(WEEKDAY(QY$6,2)&gt;5,"w",IF(ISERROR(VLOOKUP(QY$6,fériés,1,FALSE)),(SUM($H$1:QY$1)&gt;SUM($F$8:$F9))*(SUM($H$1:QY$1)&lt;=SUM($F$8:$F10))*1,"F"))</f>
        <v>0</v>
      </c>
      <c r="QZ10" s="28">
        <f ca="1">IF(WEEKDAY(QZ$6,2)&gt;5,"w",IF(ISERROR(VLOOKUP(QZ$6,fériés,1,FALSE)),(SUM($H$1:QZ$1)&gt;SUM($F$8:$F9))*(SUM($H$1:QZ$1)&lt;=SUM($F$8:$F10))*1,"F"))</f>
        <v>0</v>
      </c>
      <c r="RA10" s="28">
        <f ca="1">IF(WEEKDAY(RA$6,2)&gt;5,"w",IF(ISERROR(VLOOKUP(RA$6,fériés,1,FALSE)),(SUM($H$1:RA$1)&gt;SUM($F$8:$F9))*(SUM($H$1:RA$1)&lt;=SUM($F$8:$F10))*1,"F"))</f>
        <v>0</v>
      </c>
      <c r="RB10" s="28">
        <f ca="1">IF(WEEKDAY(RB$6,2)&gt;5,"w",IF(ISERROR(VLOOKUP(RB$6,fériés,1,FALSE)),(SUM($H$1:RB$1)&gt;SUM($F$8:$F9))*(SUM($H$1:RB$1)&lt;=SUM($F$8:$F10))*1,"F"))</f>
        <v>0</v>
      </c>
      <c r="RC10" s="28">
        <f ca="1">IF(WEEKDAY(RC$6,2)&gt;5,"w",IF(ISERROR(VLOOKUP(RC$6,fériés,1,FALSE)),(SUM($H$1:RC$1)&gt;SUM($F$8:$F9))*(SUM($H$1:RC$1)&lt;=SUM($F$8:$F10))*1,"F"))</f>
        <v>0</v>
      </c>
      <c r="RD10" s="28">
        <f ca="1">IF(WEEKDAY(RD$6,2)&gt;5,"w",IF(ISERROR(VLOOKUP(RD$6,fériés,1,FALSE)),(SUM($H$1:RD$1)&gt;SUM($F$8:$F9))*(SUM($H$1:RD$1)&lt;=SUM($F$8:$F10))*1,"F"))</f>
        <v>0</v>
      </c>
      <c r="RE10" s="28">
        <f ca="1">IF(WEEKDAY(RE$6,2)&gt;5,"w",IF(ISERROR(VLOOKUP(RE$6,fériés,1,FALSE)),(SUM($H$1:RE$1)&gt;SUM($F$8:$F9))*(SUM($H$1:RE$1)&lt;=SUM($F$8:$F10))*1,"F"))</f>
        <v>0</v>
      </c>
      <c r="RF10" s="28">
        <f ca="1">IF(WEEKDAY(RF$6,2)&gt;5,"w",IF(ISERROR(VLOOKUP(RF$6,fériés,1,FALSE)),(SUM($H$1:RF$1)&gt;SUM($F$8:$F9))*(SUM($H$1:RF$1)&lt;=SUM($F$8:$F10))*1,"F"))</f>
        <v>0</v>
      </c>
      <c r="RG10" s="28">
        <f ca="1">IF(WEEKDAY(RG$6,2)&gt;5,"w",IF(ISERROR(VLOOKUP(RG$6,fériés,1,FALSE)),(SUM($H$1:RG$1)&gt;SUM($F$8:$F9))*(SUM($H$1:RG$1)&lt;=SUM($F$8:$F10))*1,"F"))</f>
        <v>0</v>
      </c>
      <c r="RH10" s="28">
        <f ca="1">IF(WEEKDAY(RH$6,2)&gt;5,"w",IF(ISERROR(VLOOKUP(RH$6,fériés,1,FALSE)),(SUM($H$1:RH$1)&gt;SUM($F$8:$F9))*(SUM($H$1:RH$1)&lt;=SUM($F$8:$F10))*1,"F"))</f>
        <v>0</v>
      </c>
      <c r="RI10" s="28">
        <f ca="1">IF(WEEKDAY(RI$6,2)&gt;5,"w",IF(ISERROR(VLOOKUP(RI$6,fériés,1,FALSE)),(SUM($H$1:RI$1)&gt;SUM($F$8:$F9))*(SUM($H$1:RI$1)&lt;=SUM($F$8:$F10))*1,"F"))</f>
        <v>0</v>
      </c>
      <c r="RJ10" s="28">
        <f ca="1">IF(WEEKDAY(RJ$6,2)&gt;5,"w",IF(ISERROR(VLOOKUP(RJ$6,fériés,1,FALSE)),(SUM($H$1:RJ$1)&gt;SUM($F$8:$F9))*(SUM($H$1:RJ$1)&lt;=SUM($F$8:$F10))*1,"F"))</f>
        <v>0</v>
      </c>
      <c r="RK10" s="28">
        <f ca="1">IF(WEEKDAY(RK$6,2)&gt;5,"w",IF(ISERROR(VLOOKUP(RK$6,fériés,1,FALSE)),(SUM($H$1:RK$1)&gt;SUM($F$8:$F9))*(SUM($H$1:RK$1)&lt;=SUM($F$8:$F10))*1,"F"))</f>
        <v>0</v>
      </c>
      <c r="RL10" s="28">
        <f ca="1">IF(WEEKDAY(RL$6,2)&gt;5,"w",IF(ISERROR(VLOOKUP(RL$6,fériés,1,FALSE)),(SUM($H$1:RL$1)&gt;SUM($F$8:$F9))*(SUM($H$1:RL$1)&lt;=SUM($F$8:$F10))*1,"F"))</f>
        <v>0</v>
      </c>
      <c r="RM10" s="28">
        <f ca="1">IF(WEEKDAY(RM$6,2)&gt;5,"w",IF(ISERROR(VLOOKUP(RM$6,fériés,1,FALSE)),(SUM($H$1:RM$1)&gt;SUM($F$8:$F9))*(SUM($H$1:RM$1)&lt;=SUM($F$8:$F10))*1,"F"))</f>
        <v>0</v>
      </c>
      <c r="RN10" s="28">
        <f ca="1">IF(WEEKDAY(RN$6,2)&gt;5,"w",IF(ISERROR(VLOOKUP(RN$6,fériés,1,FALSE)),(SUM($H$1:RN$1)&gt;SUM($F$8:$F9))*(SUM($H$1:RN$1)&lt;=SUM($F$8:$F10))*1,"F"))</f>
        <v>0</v>
      </c>
      <c r="RO10" s="28">
        <f ca="1">IF(WEEKDAY(RO$6,2)&gt;5,"w",IF(ISERROR(VLOOKUP(RO$6,fériés,1,FALSE)),(SUM($H$1:RO$1)&gt;SUM($F$8:$F9))*(SUM($H$1:RO$1)&lt;=SUM($F$8:$F10))*1,"F"))</f>
        <v>0</v>
      </c>
      <c r="RP10" s="28">
        <f ca="1">IF(WEEKDAY(RP$6,2)&gt;5,"w",IF(ISERROR(VLOOKUP(RP$6,fériés,1,FALSE)),(SUM($H$1:RP$1)&gt;SUM($F$8:$F9))*(SUM($H$1:RP$1)&lt;=SUM($F$8:$F10))*1,"F"))</f>
        <v>0</v>
      </c>
      <c r="RQ10" s="28">
        <f ca="1">IF(WEEKDAY(RQ$6,2)&gt;5,"w",IF(ISERROR(VLOOKUP(RQ$6,fériés,1,FALSE)),(SUM($H$1:RQ$1)&gt;SUM($F$8:$F9))*(SUM($H$1:RQ$1)&lt;=SUM($F$8:$F10))*1,"F"))</f>
        <v>0</v>
      </c>
      <c r="RR10" s="28" t="str">
        <f ca="1">IF(WEEKDAY(RR$6,2)&gt;5,"w",IF(ISERROR(VLOOKUP(RR$6,fériés,1,FALSE)),(SUM($H$1:RR$1)&gt;SUM($F$8:$F9))*(SUM($H$1:RR$1)&lt;=SUM($F$8:$F10))*1,"F"))</f>
        <v>w</v>
      </c>
      <c r="RS10" s="28" t="str">
        <f ca="1">IF(WEEKDAY(RS$6,2)&gt;5,"w",IF(ISERROR(VLOOKUP(RS$6,fériés,1,FALSE)),(SUM($H$1:RS$1)&gt;SUM($F$8:$F9))*(SUM($H$1:RS$1)&lt;=SUM($F$8:$F10))*1,"F"))</f>
        <v>w</v>
      </c>
      <c r="RT10" s="28" t="str">
        <f ca="1">IF(WEEKDAY(RT$6,2)&gt;5,"w",IF(ISERROR(VLOOKUP(RT$6,fériés,1,FALSE)),(SUM($H$1:RT$1)&gt;SUM($F$8:$F9))*(SUM($H$1:RT$1)&lt;=SUM($F$8:$F10))*1,"F"))</f>
        <v>w</v>
      </c>
      <c r="RU10" s="28" t="str">
        <f ca="1">IF(WEEKDAY(RU$6,2)&gt;5,"w",IF(ISERROR(VLOOKUP(RU$6,fériés,1,FALSE)),(SUM($H$1:RU$1)&gt;SUM($F$8:$F9))*(SUM($H$1:RU$1)&lt;=SUM($F$8:$F10))*1,"F"))</f>
        <v>w</v>
      </c>
      <c r="RV10" s="28" t="str">
        <f ca="1">IF(WEEKDAY(RV$6,2)&gt;5,"w",IF(ISERROR(VLOOKUP(RV$6,fériés,1,FALSE)),(SUM($H$1:RV$1)&gt;SUM($F$8:$F9))*(SUM($H$1:RV$1)&lt;=SUM($F$8:$F10))*1,"F"))</f>
        <v>w</v>
      </c>
      <c r="RW10" s="28" t="str">
        <f ca="1">IF(WEEKDAY(RW$6,2)&gt;5,"w",IF(ISERROR(VLOOKUP(RW$6,fériés,1,FALSE)),(SUM($H$1:RW$1)&gt;SUM($F$8:$F9))*(SUM($H$1:RW$1)&lt;=SUM($F$8:$F10))*1,"F"))</f>
        <v>w</v>
      </c>
      <c r="RX10" s="28" t="str">
        <f ca="1">IF(WEEKDAY(RX$6,2)&gt;5,"w",IF(ISERROR(VLOOKUP(RX$6,fériés,1,FALSE)),(SUM($H$1:RX$1)&gt;SUM($F$8:$F9))*(SUM($H$1:RX$1)&lt;=SUM($F$8:$F10))*1,"F"))</f>
        <v>w</v>
      </c>
      <c r="RY10" s="28" t="str">
        <f ca="1">IF(WEEKDAY(RY$6,2)&gt;5,"w",IF(ISERROR(VLOOKUP(RY$6,fériés,1,FALSE)),(SUM($H$1:RY$1)&gt;SUM($F$8:$F9))*(SUM($H$1:RY$1)&lt;=SUM($F$8:$F10))*1,"F"))</f>
        <v>w</v>
      </c>
      <c r="RZ10" s="28" t="str">
        <f ca="1">IF(WEEKDAY(RZ$6,2)&gt;5,"w",IF(ISERROR(VLOOKUP(RZ$6,fériés,1,FALSE)),(SUM($H$1:RZ$1)&gt;SUM($F$8:$F9))*(SUM($H$1:RZ$1)&lt;=SUM($F$8:$F10))*1,"F"))</f>
        <v>w</v>
      </c>
      <c r="SA10" s="28" t="str">
        <f ca="1">IF(WEEKDAY(SA$6,2)&gt;5,"w",IF(ISERROR(VLOOKUP(SA$6,fériés,1,FALSE)),(SUM($H$1:SA$1)&gt;SUM($F$8:$F9))*(SUM($H$1:SA$1)&lt;=SUM($F$8:$F10))*1,"F"))</f>
        <v>w</v>
      </c>
      <c r="SB10" s="28" t="str">
        <f ca="1">IF(WEEKDAY(SB$6,2)&gt;5,"w",IF(ISERROR(VLOOKUP(SB$6,fériés,1,FALSE)),(SUM($H$1:SB$1)&gt;SUM($F$8:$F9))*(SUM($H$1:SB$1)&lt;=SUM($F$8:$F10))*1,"F"))</f>
        <v>w</v>
      </c>
      <c r="SC10" s="28" t="str">
        <f ca="1">IF(WEEKDAY(SC$6,2)&gt;5,"w",IF(ISERROR(VLOOKUP(SC$6,fériés,1,FALSE)),(SUM($H$1:SC$1)&gt;SUM($F$8:$F9))*(SUM($H$1:SC$1)&lt;=SUM($F$8:$F10))*1,"F"))</f>
        <v>w</v>
      </c>
      <c r="SD10" s="28" t="str">
        <f ca="1">IF(WEEKDAY(SD$6,2)&gt;5,"w",IF(ISERROR(VLOOKUP(SD$6,fériés,1,FALSE)),(SUM($H$1:SD$1)&gt;SUM($F$8:$F9))*(SUM($H$1:SD$1)&lt;=SUM($F$8:$F10))*1,"F"))</f>
        <v>w</v>
      </c>
      <c r="SE10" s="28" t="str">
        <f ca="1">IF(WEEKDAY(SE$6,2)&gt;5,"w",IF(ISERROR(VLOOKUP(SE$6,fériés,1,FALSE)),(SUM($H$1:SE$1)&gt;SUM($F$8:$F9))*(SUM($H$1:SE$1)&lt;=SUM($F$8:$F10))*1,"F"))</f>
        <v>w</v>
      </c>
      <c r="SF10" s="28" t="str">
        <f ca="1">IF(WEEKDAY(SF$6,2)&gt;5,"w",IF(ISERROR(VLOOKUP(SF$6,fériés,1,FALSE)),(SUM($H$1:SF$1)&gt;SUM($F$8:$F9))*(SUM($H$1:SF$1)&lt;=SUM($F$8:$F10))*1,"F"))</f>
        <v>w</v>
      </c>
      <c r="SG10" s="83"/>
    </row>
    <row r="11" spans="1:501" ht="12" customHeight="1" x14ac:dyDescent="0.25">
      <c r="A11" s="80">
        <v>1103</v>
      </c>
      <c r="B11" s="63"/>
      <c r="C11" s="78" t="str">
        <f>IF(A11="","",Base_données!$P$3)</f>
        <v xml:space="preserve"> fraisage</v>
      </c>
      <c r="D11" s="63" t="str">
        <f>IFERROR(VLOOKUP($A11,Base_données!$A$4:$AB$24,Base_données!$D$1,FALSE),"")</f>
        <v/>
      </c>
      <c r="E11" s="63" t="str">
        <f>IFERROR(VLOOKUP($A11,Base_données!$A$4:$AB$24,Base_données!$P$1,FALSE),"")</f>
        <v/>
      </c>
      <c r="F11" s="66" t="str">
        <f t="shared" ref="F11:F19" si="85">IFERROR($D11*E11,"")</f>
        <v/>
      </c>
      <c r="G11" s="62" t="str">
        <f>IFERROR(VLOOKUP($A11,Base_données!$A$4:$L$24,5,FALSE),"")</f>
        <v/>
      </c>
      <c r="H11" s="28">
        <f ca="1">IF(WEEKDAY(H$6,2)&gt;5,"w",IF(ISERROR(VLOOKUP(H$6,fériés,1,FALSE)),(SUM($H$1:H$1)&gt;SUM($F$8:$F10))*(SUM($H$1:H$1)&lt;=SUM($F$8:$F11))*1,"F"))</f>
        <v>0</v>
      </c>
      <c r="I11" s="28">
        <f ca="1">IF(WEEKDAY(I$6,2)&gt;5,"w",IF(ISERROR(VLOOKUP(I$6,fériés,1,FALSE)),(SUM($H$1:I$1)&gt;SUM($F$8:$F10))*(SUM($H$1:I$1)&lt;=SUM($F$8:$F11))*1,"F"))</f>
        <v>0</v>
      </c>
      <c r="J11" s="28">
        <f ca="1">IF(WEEKDAY(J$6,2)&gt;5,"w",IF(ISERROR(VLOOKUP(J$6,fériés,1,FALSE)),(SUM($H$1:J$1)&gt;SUM($F$8:$F10))*(SUM($H$1:J$1)&lt;=SUM($F$8:$F11))*1,"F"))</f>
        <v>0</v>
      </c>
      <c r="K11" s="28">
        <f ca="1">IF(WEEKDAY(K$6,2)&gt;5,"w",IF(ISERROR(VLOOKUP(K$6,fériés,1,FALSE)),(SUM($H$1:K$1)&gt;SUM($F$8:$F10))*(SUM($H$1:K$1)&lt;=SUM($F$8:$F11))*1,"F"))</f>
        <v>0</v>
      </c>
      <c r="L11" s="28">
        <f ca="1">IF(WEEKDAY(L$6,2)&gt;5,"w",IF(ISERROR(VLOOKUP(L$6,fériés,1,FALSE)),(SUM($H$1:L$1)&gt;SUM($F$8:$F10))*(SUM($H$1:L$1)&lt;=SUM($F$8:$F11))*1,"F"))</f>
        <v>0</v>
      </c>
      <c r="M11" s="28">
        <f ca="1">IF(WEEKDAY(M$6,2)&gt;5,"w",IF(ISERROR(VLOOKUP(M$6,fériés,1,FALSE)),(SUM($H$1:M$1)&gt;SUM($F$8:$F10))*(SUM($H$1:M$1)&lt;=SUM($F$8:$F11))*1,"F"))</f>
        <v>0</v>
      </c>
      <c r="N11" s="28">
        <f ca="1">IF(WEEKDAY(N$6,2)&gt;5,"w",IF(ISERROR(VLOOKUP(N$6,fériés,1,FALSE)),(SUM($H$1:N$1)&gt;SUM($F$8:$F10))*(SUM($H$1:N$1)&lt;=SUM($F$8:$F11))*1,"F"))</f>
        <v>0</v>
      </c>
      <c r="O11" s="28">
        <f ca="1">IF(WEEKDAY(O$6,2)&gt;5,"w",IF(ISERROR(VLOOKUP(O$6,fériés,1,FALSE)),(SUM($H$1:O$1)&gt;SUM($F$8:$F10))*(SUM($H$1:O$1)&lt;=SUM($F$8:$F11))*1,"F"))</f>
        <v>0</v>
      </c>
      <c r="P11" s="28">
        <f ca="1">IF(WEEKDAY(P$6,2)&gt;5,"w",IF(ISERROR(VLOOKUP(P$6,fériés,1,FALSE)),(SUM($H$1:P$1)&gt;SUM($F$8:$F10))*(SUM($H$1:P$1)&lt;=SUM($F$8:$F11))*1,"F"))</f>
        <v>0</v>
      </c>
      <c r="Q11" s="28">
        <f ca="1">IF(WEEKDAY(Q$6,2)&gt;5,"w",IF(ISERROR(VLOOKUP(Q$6,fériés,1,FALSE)),(SUM($H$1:Q$1)&gt;SUM($F$8:$F10))*(SUM($H$1:Q$1)&lt;=SUM($F$8:$F11))*1,"F"))</f>
        <v>0</v>
      </c>
      <c r="R11" s="28">
        <f ca="1">IF(WEEKDAY(R$6,2)&gt;5,"w",IF(ISERROR(VLOOKUP(R$6,fériés,1,FALSE)),(SUM($H$1:R$1)&gt;SUM($F$8:$F10))*(SUM($H$1:R$1)&lt;=SUM($F$8:$F11))*1,"F"))</f>
        <v>0</v>
      </c>
      <c r="S11" s="28">
        <f ca="1">IF(WEEKDAY(S$6,2)&gt;5,"w",IF(ISERROR(VLOOKUP(S$6,fériés,1,FALSE)),(SUM($H$1:S$1)&gt;SUM($F$8:$F10))*(SUM($H$1:S$1)&lt;=SUM($F$8:$F11))*1,"F"))</f>
        <v>0</v>
      </c>
      <c r="T11" s="28">
        <f ca="1">IF(WEEKDAY(T$6,2)&gt;5,"w",IF(ISERROR(VLOOKUP(T$6,fériés,1,FALSE)),(SUM($H$1:T$1)&gt;SUM($F$8:$F10))*(SUM($H$1:T$1)&lt;=SUM($F$8:$F11))*1,"F"))</f>
        <v>0</v>
      </c>
      <c r="U11" s="28">
        <f ca="1">IF(WEEKDAY(U$6,2)&gt;5,"w",IF(ISERROR(VLOOKUP(U$6,fériés,1,FALSE)),(SUM($H$1:U$1)&gt;SUM($F$8:$F10))*(SUM($H$1:U$1)&lt;=SUM($F$8:$F11))*1,"F"))</f>
        <v>0</v>
      </c>
      <c r="V11" s="28">
        <f ca="1">IF(WEEKDAY(V$6,2)&gt;5,"w",IF(ISERROR(VLOOKUP(V$6,fériés,1,FALSE)),(SUM($H$1:V$1)&gt;SUM($F$8:$F10))*(SUM($H$1:V$1)&lt;=SUM($F$8:$F11))*1,"F"))</f>
        <v>0</v>
      </c>
      <c r="W11" s="28">
        <f ca="1">IF(WEEKDAY(W$6,2)&gt;5,"w",IF(ISERROR(VLOOKUP(W$6,fériés,1,FALSE)),(SUM($H$1:W$1)&gt;SUM($F$8:$F10))*(SUM($H$1:W$1)&lt;=SUM($F$8:$F11))*1,"F"))</f>
        <v>0</v>
      </c>
      <c r="X11" s="28">
        <f ca="1">IF(WEEKDAY(X$6,2)&gt;5,"w",IF(ISERROR(VLOOKUP(X$6,fériés,1,FALSE)),(SUM($H$1:X$1)&gt;SUM($F$8:$F10))*(SUM($H$1:X$1)&lt;=SUM($F$8:$F11))*1,"F"))</f>
        <v>0</v>
      </c>
      <c r="Y11" s="28">
        <f ca="1">IF(WEEKDAY(Y$6,2)&gt;5,"w",IF(ISERROR(VLOOKUP(Y$6,fériés,1,FALSE)),(SUM($H$1:Y$1)&gt;SUM($F$8:$F10))*(SUM($H$1:Y$1)&lt;=SUM($F$8:$F11))*1,"F"))</f>
        <v>0</v>
      </c>
      <c r="Z11" s="28">
        <f ca="1">IF(WEEKDAY(Z$6,2)&gt;5,"w",IF(ISERROR(VLOOKUP(Z$6,fériés,1,FALSE)),(SUM($H$1:Z$1)&gt;SUM($F$8:$F10))*(SUM($H$1:Z$1)&lt;=SUM($F$8:$F11))*1,"F"))</f>
        <v>0</v>
      </c>
      <c r="AA11" s="28">
        <f ca="1">IF(WEEKDAY(AA$6,2)&gt;5,"w",IF(ISERROR(VLOOKUP(AA$6,fériés,1,FALSE)),(SUM($H$1:AA$1)&gt;SUM($F$8:$F10))*(SUM($H$1:AA$1)&lt;=SUM($F$8:$F11))*1,"F"))</f>
        <v>0</v>
      </c>
      <c r="AB11" s="28">
        <f ca="1">IF(WEEKDAY(AB$6,2)&gt;5,"w",IF(ISERROR(VLOOKUP(AB$6,fériés,1,FALSE)),(SUM($H$1:AB$1)&gt;SUM($F$8:$F10))*(SUM($H$1:AB$1)&lt;=SUM($F$8:$F11))*1,"F"))</f>
        <v>0</v>
      </c>
      <c r="AC11" s="28">
        <f ca="1">IF(WEEKDAY(AC$6,2)&gt;5,"w",IF(ISERROR(VLOOKUP(AC$6,fériés,1,FALSE)),(SUM($H$1:AC$1)&gt;SUM($F$8:$F10))*(SUM($H$1:AC$1)&lt;=SUM($F$8:$F11))*1,"F"))</f>
        <v>0</v>
      </c>
      <c r="AD11" s="28">
        <f ca="1">IF(WEEKDAY(AD$6,2)&gt;5,"w",IF(ISERROR(VLOOKUP(AD$6,fériés,1,FALSE)),(SUM($H$1:AD$1)&gt;SUM($F$8:$F10))*(SUM($H$1:AD$1)&lt;=SUM($F$8:$F11))*1,"F"))</f>
        <v>0</v>
      </c>
      <c r="AE11" s="28">
        <f ca="1">IF(WEEKDAY(AE$6,2)&gt;5,"w",IF(ISERROR(VLOOKUP(AE$6,fériés,1,FALSE)),(SUM($H$1:AE$1)&gt;SUM($F$8:$F10))*(SUM($H$1:AE$1)&lt;=SUM($F$8:$F11))*1,"F"))</f>
        <v>0</v>
      </c>
      <c r="AF11" s="28">
        <f ca="1">IF(WEEKDAY(AF$6,2)&gt;5,"w",IF(ISERROR(VLOOKUP(AF$6,fériés,1,FALSE)),(SUM($H$1:AF$1)&gt;SUM($F$8:$F10))*(SUM($H$1:AF$1)&lt;=SUM($F$8:$F11))*1,"F"))</f>
        <v>0</v>
      </c>
      <c r="AG11" s="28">
        <f ca="1">IF(WEEKDAY(AG$6,2)&gt;5,"w",IF(ISERROR(VLOOKUP(AG$6,fériés,1,FALSE)),(SUM($H$1:AG$1)&gt;SUM($F$8:$F10))*(SUM($H$1:AG$1)&lt;=SUM($F$8:$F11))*1,"F"))</f>
        <v>0</v>
      </c>
      <c r="AH11" s="28">
        <f ca="1">IF(WEEKDAY(AH$6,2)&gt;5,"w",IF(ISERROR(VLOOKUP(AH$6,fériés,1,FALSE)),(SUM($H$1:AH$1)&gt;SUM($F$8:$F10))*(SUM($H$1:AH$1)&lt;=SUM($F$8:$F11))*1,"F"))</f>
        <v>0</v>
      </c>
      <c r="AI11" s="28">
        <f ca="1">IF(WEEKDAY(AI$6,2)&gt;5,"w",IF(ISERROR(VLOOKUP(AI$6,fériés,1,FALSE)),(SUM($H$1:AI$1)&gt;SUM($F$8:$F10))*(SUM($H$1:AI$1)&lt;=SUM($F$8:$F11))*1,"F"))</f>
        <v>0</v>
      </c>
      <c r="AJ11" s="28">
        <f ca="1">IF(WEEKDAY(AJ$6,2)&gt;5,"w",IF(ISERROR(VLOOKUP(AJ$6,fériés,1,FALSE)),(SUM($H$1:AJ$1)&gt;SUM($F$8:$F10))*(SUM($H$1:AJ$1)&lt;=SUM($F$8:$F11))*1,"F"))</f>
        <v>0</v>
      </c>
      <c r="AK11" s="28">
        <f ca="1">IF(WEEKDAY(AK$6,2)&gt;5,"w",IF(ISERROR(VLOOKUP(AK$6,fériés,1,FALSE)),(SUM($H$1:AK$1)&gt;SUM($F$8:$F10))*(SUM($H$1:AK$1)&lt;=SUM($F$8:$F11))*1,"F"))</f>
        <v>0</v>
      </c>
      <c r="AL11" s="28">
        <f ca="1">IF(WEEKDAY(AL$6,2)&gt;5,"w",IF(ISERROR(VLOOKUP(AL$6,fériés,1,FALSE)),(SUM($H$1:AL$1)&gt;SUM($F$8:$F10))*(SUM($H$1:AL$1)&lt;=SUM($F$8:$F11))*1,"F"))</f>
        <v>0</v>
      </c>
      <c r="AM11" s="28">
        <f ca="1">IF(WEEKDAY(AM$6,2)&gt;5,"w",IF(ISERROR(VLOOKUP(AM$6,fériés,1,FALSE)),(SUM($H$1:AM$1)&gt;SUM($F$8:$F10))*(SUM($H$1:AM$1)&lt;=SUM($F$8:$F11))*1,"F"))</f>
        <v>0</v>
      </c>
      <c r="AN11" s="28">
        <f ca="1">IF(WEEKDAY(AN$6,2)&gt;5,"w",IF(ISERROR(VLOOKUP(AN$6,fériés,1,FALSE)),(SUM($H$1:AN$1)&gt;SUM($F$8:$F10))*(SUM($H$1:AN$1)&lt;=SUM($F$8:$F11))*1,"F"))</f>
        <v>0</v>
      </c>
      <c r="AO11" s="28">
        <f ca="1">IF(WEEKDAY(AO$6,2)&gt;5,"w",IF(ISERROR(VLOOKUP(AO$6,fériés,1,FALSE)),(SUM($H$1:AO$1)&gt;SUM($F$8:$F10))*(SUM($H$1:AO$1)&lt;=SUM($F$8:$F11))*1,"F"))</f>
        <v>0</v>
      </c>
      <c r="AP11" s="28">
        <f ca="1">IF(WEEKDAY(AP$6,2)&gt;5,"w",IF(ISERROR(VLOOKUP(AP$6,fériés,1,FALSE)),(SUM($H$1:AP$1)&gt;SUM($F$8:$F10))*(SUM($H$1:AP$1)&lt;=SUM($F$8:$F11))*1,"F"))</f>
        <v>0</v>
      </c>
      <c r="AQ11" s="28">
        <f ca="1">IF(WEEKDAY(AQ$6,2)&gt;5,"w",IF(ISERROR(VLOOKUP(AQ$6,fériés,1,FALSE)),(SUM($H$1:AQ$1)&gt;SUM($F$8:$F10))*(SUM($H$1:AQ$1)&lt;=SUM($F$8:$F11))*1,"F"))</f>
        <v>0</v>
      </c>
      <c r="AR11" s="28">
        <f ca="1">IF(WEEKDAY(AR$6,2)&gt;5,"w",IF(ISERROR(VLOOKUP(AR$6,fériés,1,FALSE)),(SUM($H$1:AR$1)&gt;SUM($F$8:$F10))*(SUM($H$1:AR$1)&lt;=SUM($F$8:$F11))*1,"F"))</f>
        <v>0</v>
      </c>
      <c r="AS11" s="28">
        <f ca="1">IF(WEEKDAY(AS$6,2)&gt;5,"w",IF(ISERROR(VLOOKUP(AS$6,fériés,1,FALSE)),(SUM($H$1:AS$1)&gt;SUM($F$8:$F10))*(SUM($H$1:AS$1)&lt;=SUM($F$8:$F11))*1,"F"))</f>
        <v>0</v>
      </c>
      <c r="AT11" s="28">
        <f ca="1">IF(WEEKDAY(AT$6,2)&gt;5,"w",IF(ISERROR(VLOOKUP(AT$6,fériés,1,FALSE)),(SUM($H$1:AT$1)&gt;SUM($F$8:$F10))*(SUM($H$1:AT$1)&lt;=SUM($F$8:$F11))*1,"F"))</f>
        <v>0</v>
      </c>
      <c r="AU11" s="28">
        <f ca="1">IF(WEEKDAY(AU$6,2)&gt;5,"w",IF(ISERROR(VLOOKUP(AU$6,fériés,1,FALSE)),(SUM($H$1:AU$1)&gt;SUM($F$8:$F10))*(SUM($H$1:AU$1)&lt;=SUM($F$8:$F11))*1,"F"))</f>
        <v>0</v>
      </c>
      <c r="AV11" s="28">
        <f ca="1">IF(WEEKDAY(AV$6,2)&gt;5,"w",IF(ISERROR(VLOOKUP(AV$6,fériés,1,FALSE)),(SUM($H$1:AV$1)&gt;SUM($F$8:$F10))*(SUM($H$1:AV$1)&lt;=SUM($F$8:$F11))*1,"F"))</f>
        <v>0</v>
      </c>
      <c r="AW11" s="28">
        <f ca="1">IF(WEEKDAY(AW$6,2)&gt;5,"w",IF(ISERROR(VLOOKUP(AW$6,fériés,1,FALSE)),(SUM($H$1:AW$1)&gt;SUM($F$8:$F10))*(SUM($H$1:AW$1)&lt;=SUM($F$8:$F11))*1,"F"))</f>
        <v>0</v>
      </c>
      <c r="AX11" s="28">
        <f ca="1">IF(WEEKDAY(AX$6,2)&gt;5,"w",IF(ISERROR(VLOOKUP(AX$6,fériés,1,FALSE)),(SUM($H$1:AX$1)&gt;SUM($F$8:$F10))*(SUM($H$1:AX$1)&lt;=SUM($F$8:$F11))*1,"F"))</f>
        <v>0</v>
      </c>
      <c r="AY11" s="28">
        <f ca="1">IF(WEEKDAY(AY$6,2)&gt;5,"w",IF(ISERROR(VLOOKUP(AY$6,fériés,1,FALSE)),(SUM($H$1:AY$1)&gt;SUM($F$8:$F10))*(SUM($H$1:AY$1)&lt;=SUM($F$8:$F11))*1,"F"))</f>
        <v>0</v>
      </c>
      <c r="AZ11" s="28">
        <f ca="1">IF(WEEKDAY(AZ$6,2)&gt;5,"w",IF(ISERROR(VLOOKUP(AZ$6,fériés,1,FALSE)),(SUM($H$1:AZ$1)&gt;SUM($F$8:$F10))*(SUM($H$1:AZ$1)&lt;=SUM($F$8:$F11))*1,"F"))</f>
        <v>0</v>
      </c>
      <c r="BA11" s="28">
        <f ca="1">IF(WEEKDAY(BA$6,2)&gt;5,"w",IF(ISERROR(VLOOKUP(BA$6,fériés,1,FALSE)),(SUM($H$1:BA$1)&gt;SUM($F$8:$F10))*(SUM($H$1:BA$1)&lt;=SUM($F$8:$F11))*1,"F"))</f>
        <v>0</v>
      </c>
      <c r="BB11" s="28">
        <f ca="1">IF(WEEKDAY(BB$6,2)&gt;5,"w",IF(ISERROR(VLOOKUP(BB$6,fériés,1,FALSE)),(SUM($H$1:BB$1)&gt;SUM($F$8:$F10))*(SUM($H$1:BB$1)&lt;=SUM($F$8:$F11))*1,"F"))</f>
        <v>0</v>
      </c>
      <c r="BC11" s="28">
        <f ca="1">IF(WEEKDAY(BC$6,2)&gt;5,"w",IF(ISERROR(VLOOKUP(BC$6,fériés,1,FALSE)),(SUM($H$1:BC$1)&gt;SUM($F$8:$F10))*(SUM($H$1:BC$1)&lt;=SUM($F$8:$F11))*1,"F"))</f>
        <v>0</v>
      </c>
      <c r="BD11" s="28">
        <f ca="1">IF(WEEKDAY(BD$6,2)&gt;5,"w",IF(ISERROR(VLOOKUP(BD$6,fériés,1,FALSE)),(SUM($H$1:BD$1)&gt;SUM($F$8:$F10))*(SUM($H$1:BD$1)&lt;=SUM($F$8:$F11))*1,"F"))</f>
        <v>0</v>
      </c>
      <c r="BE11" s="28">
        <f ca="1">IF(WEEKDAY(BE$6,2)&gt;5,"w",IF(ISERROR(VLOOKUP(BE$6,fériés,1,FALSE)),(SUM($H$1:BE$1)&gt;SUM($F$8:$F10))*(SUM($H$1:BE$1)&lt;=SUM($F$8:$F11))*1,"F"))</f>
        <v>0</v>
      </c>
      <c r="BF11" s="28">
        <f ca="1">IF(WEEKDAY(BF$6,2)&gt;5,"w",IF(ISERROR(VLOOKUP(BF$6,fériés,1,FALSE)),(SUM($H$1:BF$1)&gt;SUM($F$8:$F10))*(SUM($H$1:BF$1)&lt;=SUM($F$8:$F11))*1,"F"))</f>
        <v>0</v>
      </c>
      <c r="BG11" s="28">
        <f ca="1">IF(WEEKDAY(BG$6,2)&gt;5,"w",IF(ISERROR(VLOOKUP(BG$6,fériés,1,FALSE)),(SUM($H$1:BG$1)&gt;SUM($F$8:$F10))*(SUM($H$1:BG$1)&lt;=SUM($F$8:$F11))*1,"F"))</f>
        <v>0</v>
      </c>
      <c r="BH11" s="28">
        <f ca="1">IF(WEEKDAY(BH$6,2)&gt;5,"w",IF(ISERROR(VLOOKUP(BH$6,fériés,1,FALSE)),(SUM($H$1:BH$1)&gt;SUM($F$8:$F10))*(SUM($H$1:BH$1)&lt;=SUM($F$8:$F11))*1,"F"))</f>
        <v>0</v>
      </c>
      <c r="BI11" s="28">
        <f ca="1">IF(WEEKDAY(BI$6,2)&gt;5,"w",IF(ISERROR(VLOOKUP(BI$6,fériés,1,FALSE)),(SUM($H$1:BI$1)&gt;SUM($F$8:$F10))*(SUM($H$1:BI$1)&lt;=SUM($F$8:$F11))*1,"F"))</f>
        <v>0</v>
      </c>
      <c r="BJ11" s="28">
        <f ca="1">IF(WEEKDAY(BJ$6,2)&gt;5,"w",IF(ISERROR(VLOOKUP(BJ$6,fériés,1,FALSE)),(SUM($H$1:BJ$1)&gt;SUM($F$8:$F10))*(SUM($H$1:BJ$1)&lt;=SUM($F$8:$F11))*1,"F"))</f>
        <v>0</v>
      </c>
      <c r="BK11" s="28">
        <f ca="1">IF(WEEKDAY(BK$6,2)&gt;5,"w",IF(ISERROR(VLOOKUP(BK$6,fériés,1,FALSE)),(SUM($H$1:BK$1)&gt;SUM($F$8:$F10))*(SUM($H$1:BK$1)&lt;=SUM($F$8:$F11))*1,"F"))</f>
        <v>0</v>
      </c>
      <c r="BL11" s="28">
        <f ca="1">IF(WEEKDAY(BL$6,2)&gt;5,"w",IF(ISERROR(VLOOKUP(BL$6,fériés,1,FALSE)),(SUM($H$1:BL$1)&gt;SUM($F$8:$F10))*(SUM($H$1:BL$1)&lt;=SUM($F$8:$F11))*1,"F"))</f>
        <v>0</v>
      </c>
      <c r="BM11" s="28">
        <f ca="1">IF(WEEKDAY(BM$6,2)&gt;5,"w",IF(ISERROR(VLOOKUP(BM$6,fériés,1,FALSE)),(SUM($H$1:BM$1)&gt;SUM($F$8:$F10))*(SUM($H$1:BM$1)&lt;=SUM($F$8:$F11))*1,"F"))</f>
        <v>0</v>
      </c>
      <c r="BN11" s="28" t="str">
        <f ca="1">IF(WEEKDAY(BN$6,2)&gt;5,"w",IF(ISERROR(VLOOKUP(BN$6,fériés,1,FALSE)),(SUM($H$1:BN$1)&gt;SUM($F$8:$F10))*(SUM($H$1:BN$1)&lt;=SUM($F$8:$F11))*1,"F"))</f>
        <v>w</v>
      </c>
      <c r="BO11" s="28" t="str">
        <f ca="1">IF(WEEKDAY(BO$6,2)&gt;5,"w",IF(ISERROR(VLOOKUP(BO$6,fériés,1,FALSE)),(SUM($H$1:BO$1)&gt;SUM($F$8:$F10))*(SUM($H$1:BO$1)&lt;=SUM($F$8:$F11))*1,"F"))</f>
        <v>w</v>
      </c>
      <c r="BP11" s="28" t="str">
        <f ca="1">IF(WEEKDAY(BP$6,2)&gt;5,"w",IF(ISERROR(VLOOKUP(BP$6,fériés,1,FALSE)),(SUM($H$1:BP$1)&gt;SUM($F$8:$F10))*(SUM($H$1:BP$1)&lt;=SUM($F$8:$F11))*1,"F"))</f>
        <v>w</v>
      </c>
      <c r="BQ11" s="28" t="str">
        <f ca="1">IF(WEEKDAY(BQ$6,2)&gt;5,"w",IF(ISERROR(VLOOKUP(BQ$6,fériés,1,FALSE)),(SUM($H$1:BQ$1)&gt;SUM($F$8:$F10))*(SUM($H$1:BQ$1)&lt;=SUM($F$8:$F11))*1,"F"))</f>
        <v>w</v>
      </c>
      <c r="BR11" s="28" t="str">
        <f ca="1">IF(WEEKDAY(BR$6,2)&gt;5,"w",IF(ISERROR(VLOOKUP(BR$6,fériés,1,FALSE)),(SUM($H$1:BR$1)&gt;SUM($F$8:$F10))*(SUM($H$1:BR$1)&lt;=SUM($F$8:$F11))*1,"F"))</f>
        <v>w</v>
      </c>
      <c r="BS11" s="28" t="str">
        <f ca="1">IF(WEEKDAY(BS$6,2)&gt;5,"w",IF(ISERROR(VLOOKUP(BS$6,fériés,1,FALSE)),(SUM($H$1:BS$1)&gt;SUM($F$8:$F10))*(SUM($H$1:BS$1)&lt;=SUM($F$8:$F11))*1,"F"))</f>
        <v>w</v>
      </c>
      <c r="BT11" s="28" t="str">
        <f ca="1">IF(WEEKDAY(BT$6,2)&gt;5,"w",IF(ISERROR(VLOOKUP(BT$6,fériés,1,FALSE)),(SUM($H$1:BT$1)&gt;SUM($F$8:$F10))*(SUM($H$1:BT$1)&lt;=SUM($F$8:$F11))*1,"F"))</f>
        <v>w</v>
      </c>
      <c r="BU11" s="28" t="str">
        <f ca="1">IF(WEEKDAY(BU$6,2)&gt;5,"w",IF(ISERROR(VLOOKUP(BU$6,fériés,1,FALSE)),(SUM($H$1:BU$1)&gt;SUM($F$8:$F10))*(SUM($H$1:BU$1)&lt;=SUM($F$8:$F11))*1,"F"))</f>
        <v>w</v>
      </c>
      <c r="BV11" s="28" t="str">
        <f ca="1">IF(WEEKDAY(BV$6,2)&gt;5,"w",IF(ISERROR(VLOOKUP(BV$6,fériés,1,FALSE)),(SUM($H$1:BV$1)&gt;SUM($F$8:$F10))*(SUM($H$1:BV$1)&lt;=SUM($F$8:$F11))*1,"F"))</f>
        <v>w</v>
      </c>
      <c r="BW11" s="28" t="str">
        <f ca="1">IF(WEEKDAY(BW$6,2)&gt;5,"w",IF(ISERROR(VLOOKUP(BW$6,fériés,1,FALSE)),(SUM($H$1:BW$1)&gt;SUM($F$8:$F10))*(SUM($H$1:BW$1)&lt;=SUM($F$8:$F11))*1,"F"))</f>
        <v>w</v>
      </c>
      <c r="BX11" s="28" t="str">
        <f ca="1">IF(WEEKDAY(BX$6,2)&gt;5,"w",IF(ISERROR(VLOOKUP(BX$6,fériés,1,FALSE)),(SUM($H$1:BX$1)&gt;SUM($F$8:$F10))*(SUM($H$1:BX$1)&lt;=SUM($F$8:$F11))*1,"F"))</f>
        <v>w</v>
      </c>
      <c r="BY11" s="28" t="str">
        <f ca="1">IF(WEEKDAY(BY$6,2)&gt;5,"w",IF(ISERROR(VLOOKUP(BY$6,fériés,1,FALSE)),(SUM($H$1:BY$1)&gt;SUM($F$8:$F10))*(SUM($H$1:BY$1)&lt;=SUM($F$8:$F11))*1,"F"))</f>
        <v>w</v>
      </c>
      <c r="BZ11" s="28" t="str">
        <f ca="1">IF(WEEKDAY(BZ$6,2)&gt;5,"w",IF(ISERROR(VLOOKUP(BZ$6,fériés,1,FALSE)),(SUM($H$1:BZ$1)&gt;SUM($F$8:$F10))*(SUM($H$1:BZ$1)&lt;=SUM($F$8:$F11))*1,"F"))</f>
        <v>w</v>
      </c>
      <c r="CA11" s="28" t="str">
        <f ca="1">IF(WEEKDAY(CA$6,2)&gt;5,"w",IF(ISERROR(VLOOKUP(CA$6,fériés,1,FALSE)),(SUM($H$1:CA$1)&gt;SUM($F$8:$F10))*(SUM($H$1:CA$1)&lt;=SUM($F$8:$F11))*1,"F"))</f>
        <v>w</v>
      </c>
      <c r="CB11" s="28" t="str">
        <f ca="1">IF(WEEKDAY(CB$6,2)&gt;5,"w",IF(ISERROR(VLOOKUP(CB$6,fériés,1,FALSE)),(SUM($H$1:CB$1)&gt;SUM($F$8:$F10))*(SUM($H$1:CB$1)&lt;=SUM($F$8:$F11))*1,"F"))</f>
        <v>w</v>
      </c>
      <c r="CC11" s="28" t="str">
        <f ca="1">IF(WEEKDAY(CC$6,2)&gt;5,"w",IF(ISERROR(VLOOKUP(CC$6,fériés,1,FALSE)),(SUM($H$1:CC$1)&gt;SUM($F$8:$F10))*(SUM($H$1:CC$1)&lt;=SUM($F$8:$F11))*1,"F"))</f>
        <v>w</v>
      </c>
      <c r="CD11" s="28" t="str">
        <f ca="1">IF(WEEKDAY(CD$6,2)&gt;5,"w",IF(ISERROR(VLOOKUP(CD$6,fériés,1,FALSE)),(SUM($H$1:CD$1)&gt;SUM($F$8:$F10))*(SUM($H$1:CD$1)&lt;=SUM($F$8:$F11))*1,"F"))</f>
        <v>w</v>
      </c>
      <c r="CE11" s="28" t="str">
        <f ca="1">IF(WEEKDAY(CE$6,2)&gt;5,"w",IF(ISERROR(VLOOKUP(CE$6,fériés,1,FALSE)),(SUM($H$1:CE$1)&gt;SUM($F$8:$F10))*(SUM($H$1:CE$1)&lt;=SUM($F$8:$F11))*1,"F"))</f>
        <v>w</v>
      </c>
      <c r="CF11" s="28" t="str">
        <f ca="1">IF(WEEKDAY(CF$6,2)&gt;5,"w",IF(ISERROR(VLOOKUP(CF$6,fériés,1,FALSE)),(SUM($H$1:CF$1)&gt;SUM($F$8:$F10))*(SUM($H$1:CF$1)&lt;=SUM($F$8:$F11))*1,"F"))</f>
        <v>w</v>
      </c>
      <c r="CG11" s="28" t="str">
        <f ca="1">IF(WEEKDAY(CG$6,2)&gt;5,"w",IF(ISERROR(VLOOKUP(CG$6,fériés,1,FALSE)),(SUM($H$1:CG$1)&gt;SUM($F$8:$F10))*(SUM($H$1:CG$1)&lt;=SUM($F$8:$F11))*1,"F"))</f>
        <v>w</v>
      </c>
      <c r="CH11" s="28">
        <f ca="1">IF(WEEKDAY(CH$6,2)&gt;5,"w",IF(ISERROR(VLOOKUP(CH$6,fériés,1,FALSE)),(SUM($H$1:CH$1)&gt;SUM($F$8:$F10))*(SUM($H$1:CH$1)&lt;=SUM($F$8:$F11))*1,"F"))</f>
        <v>0</v>
      </c>
      <c r="CI11" s="28">
        <f ca="1">IF(WEEKDAY(CI$6,2)&gt;5,"w",IF(ISERROR(VLOOKUP(CI$6,fériés,1,FALSE)),(SUM($H$1:CI$1)&gt;SUM($F$8:$F10))*(SUM($H$1:CI$1)&lt;=SUM($F$8:$F11))*1,"F"))</f>
        <v>0</v>
      </c>
      <c r="CJ11" s="28">
        <f ca="1">IF(WEEKDAY(CJ$6,2)&gt;5,"w",IF(ISERROR(VLOOKUP(CJ$6,fériés,1,FALSE)),(SUM($H$1:CJ$1)&gt;SUM($F$8:$F10))*(SUM($H$1:CJ$1)&lt;=SUM($F$8:$F11))*1,"F"))</f>
        <v>0</v>
      </c>
      <c r="CK11" s="28">
        <f ca="1">IF(WEEKDAY(CK$6,2)&gt;5,"w",IF(ISERROR(VLOOKUP(CK$6,fériés,1,FALSE)),(SUM($H$1:CK$1)&gt;SUM($F$8:$F10))*(SUM($H$1:CK$1)&lt;=SUM($F$8:$F11))*1,"F"))</f>
        <v>0</v>
      </c>
      <c r="CL11" s="28">
        <f ca="1">IF(WEEKDAY(CL$6,2)&gt;5,"w",IF(ISERROR(VLOOKUP(CL$6,fériés,1,FALSE)),(SUM($H$1:CL$1)&gt;SUM($F$8:$F10))*(SUM($H$1:CL$1)&lt;=SUM($F$8:$F11))*1,"F"))</f>
        <v>0</v>
      </c>
      <c r="CM11" s="28">
        <f ca="1">IF(WEEKDAY(CM$6,2)&gt;5,"w",IF(ISERROR(VLOOKUP(CM$6,fériés,1,FALSE)),(SUM($H$1:CM$1)&gt;SUM($F$8:$F10))*(SUM($H$1:CM$1)&lt;=SUM($F$8:$F11))*1,"F"))</f>
        <v>0</v>
      </c>
      <c r="CN11" s="28">
        <f ca="1">IF(WEEKDAY(CN$6,2)&gt;5,"w",IF(ISERROR(VLOOKUP(CN$6,fériés,1,FALSE)),(SUM($H$1:CN$1)&gt;SUM($F$8:$F10))*(SUM($H$1:CN$1)&lt;=SUM($F$8:$F11))*1,"F"))</f>
        <v>0</v>
      </c>
      <c r="CO11" s="28">
        <f ca="1">IF(WEEKDAY(CO$6,2)&gt;5,"w",IF(ISERROR(VLOOKUP(CO$6,fériés,1,FALSE)),(SUM($H$1:CO$1)&gt;SUM($F$8:$F10))*(SUM($H$1:CO$1)&lt;=SUM($F$8:$F11))*1,"F"))</f>
        <v>0</v>
      </c>
      <c r="CP11" s="28">
        <f ca="1">IF(WEEKDAY(CP$6,2)&gt;5,"w",IF(ISERROR(VLOOKUP(CP$6,fériés,1,FALSE)),(SUM($H$1:CP$1)&gt;SUM($F$8:$F10))*(SUM($H$1:CP$1)&lt;=SUM($F$8:$F11))*1,"F"))</f>
        <v>0</v>
      </c>
      <c r="CQ11" s="28">
        <f ca="1">IF(WEEKDAY(CQ$6,2)&gt;5,"w",IF(ISERROR(VLOOKUP(CQ$6,fériés,1,FALSE)),(SUM($H$1:CQ$1)&gt;SUM($F$8:$F10))*(SUM($H$1:CQ$1)&lt;=SUM($F$8:$F11))*1,"F"))</f>
        <v>0</v>
      </c>
      <c r="CR11" s="28">
        <f ca="1">IF(WEEKDAY(CR$6,2)&gt;5,"w",IF(ISERROR(VLOOKUP(CR$6,fériés,1,FALSE)),(SUM($H$1:CR$1)&gt;SUM($F$8:$F10))*(SUM($H$1:CR$1)&lt;=SUM($F$8:$F11))*1,"F"))</f>
        <v>0</v>
      </c>
      <c r="CS11" s="28">
        <f ca="1">IF(WEEKDAY(CS$6,2)&gt;5,"w",IF(ISERROR(VLOOKUP(CS$6,fériés,1,FALSE)),(SUM($H$1:CS$1)&gt;SUM($F$8:$F10))*(SUM($H$1:CS$1)&lt;=SUM($F$8:$F11))*1,"F"))</f>
        <v>0</v>
      </c>
      <c r="CT11" s="28">
        <f ca="1">IF(WEEKDAY(CT$6,2)&gt;5,"w",IF(ISERROR(VLOOKUP(CT$6,fériés,1,FALSE)),(SUM($H$1:CT$1)&gt;SUM($F$8:$F10))*(SUM($H$1:CT$1)&lt;=SUM($F$8:$F11))*1,"F"))</f>
        <v>0</v>
      </c>
      <c r="CU11" s="28">
        <f ca="1">IF(WEEKDAY(CU$6,2)&gt;5,"w",IF(ISERROR(VLOOKUP(CU$6,fériés,1,FALSE)),(SUM($H$1:CU$1)&gt;SUM($F$8:$F10))*(SUM($H$1:CU$1)&lt;=SUM($F$8:$F11))*1,"F"))</f>
        <v>0</v>
      </c>
      <c r="CV11" s="28">
        <f ca="1">IF(WEEKDAY(CV$6,2)&gt;5,"w",IF(ISERROR(VLOOKUP(CV$6,fériés,1,FALSE)),(SUM($H$1:CV$1)&gt;SUM($F$8:$F10))*(SUM($H$1:CV$1)&lt;=SUM($F$8:$F11))*1,"F"))</f>
        <v>0</v>
      </c>
      <c r="CW11" s="28">
        <f ca="1">IF(WEEKDAY(CW$6,2)&gt;5,"w",IF(ISERROR(VLOOKUP(CW$6,fériés,1,FALSE)),(SUM($H$1:CW$1)&gt;SUM($F$8:$F10))*(SUM($H$1:CW$1)&lt;=SUM($F$8:$F11))*1,"F"))</f>
        <v>0</v>
      </c>
      <c r="CX11" s="28">
        <f ca="1">IF(WEEKDAY(CX$6,2)&gt;5,"w",IF(ISERROR(VLOOKUP(CX$6,fériés,1,FALSE)),(SUM($H$1:CX$1)&gt;SUM($F$8:$F10))*(SUM($H$1:CX$1)&lt;=SUM($F$8:$F11))*1,"F"))</f>
        <v>0</v>
      </c>
      <c r="CY11" s="28">
        <f ca="1">IF(WEEKDAY(CY$6,2)&gt;5,"w",IF(ISERROR(VLOOKUP(CY$6,fériés,1,FALSE)),(SUM($H$1:CY$1)&gt;SUM($F$8:$F10))*(SUM($H$1:CY$1)&lt;=SUM($F$8:$F11))*1,"F"))</f>
        <v>0</v>
      </c>
      <c r="CZ11" s="28">
        <f ca="1">IF(WEEKDAY(CZ$6,2)&gt;5,"w",IF(ISERROR(VLOOKUP(CZ$6,fériés,1,FALSE)),(SUM($H$1:CZ$1)&gt;SUM($F$8:$F10))*(SUM($H$1:CZ$1)&lt;=SUM($F$8:$F11))*1,"F"))</f>
        <v>0</v>
      </c>
      <c r="DA11" s="28">
        <f ca="1">IF(WEEKDAY(DA$6,2)&gt;5,"w",IF(ISERROR(VLOOKUP(DA$6,fériés,1,FALSE)),(SUM($H$1:DA$1)&gt;SUM($F$8:$F10))*(SUM($H$1:DA$1)&lt;=SUM($F$8:$F11))*1,"F"))</f>
        <v>0</v>
      </c>
      <c r="DB11" s="28">
        <f ca="1">IF(WEEKDAY(DB$6,2)&gt;5,"w",IF(ISERROR(VLOOKUP(DB$6,fériés,1,FALSE)),(SUM($H$1:DB$1)&gt;SUM($F$8:$F10))*(SUM($H$1:DB$1)&lt;=SUM($F$8:$F11))*1,"F"))</f>
        <v>0</v>
      </c>
      <c r="DC11" s="28">
        <f ca="1">IF(WEEKDAY(DC$6,2)&gt;5,"w",IF(ISERROR(VLOOKUP(DC$6,fériés,1,FALSE)),(SUM($H$1:DC$1)&gt;SUM($F$8:$F10))*(SUM($H$1:DC$1)&lt;=SUM($F$8:$F11))*1,"F"))</f>
        <v>0</v>
      </c>
      <c r="DD11" s="28">
        <f ca="1">IF(WEEKDAY(DD$6,2)&gt;5,"w",IF(ISERROR(VLOOKUP(DD$6,fériés,1,FALSE)),(SUM($H$1:DD$1)&gt;SUM($F$8:$F10))*(SUM($H$1:DD$1)&lt;=SUM($F$8:$F11))*1,"F"))</f>
        <v>0</v>
      </c>
      <c r="DE11" s="28">
        <f ca="1">IF(WEEKDAY(DE$6,2)&gt;5,"w",IF(ISERROR(VLOOKUP(DE$6,fériés,1,FALSE)),(SUM($H$1:DE$1)&gt;SUM($F$8:$F10))*(SUM($H$1:DE$1)&lt;=SUM($F$8:$F11))*1,"F"))</f>
        <v>0</v>
      </c>
      <c r="DF11" s="28">
        <f ca="1">IF(WEEKDAY(DF$6,2)&gt;5,"w",IF(ISERROR(VLOOKUP(DF$6,fériés,1,FALSE)),(SUM($H$1:DF$1)&gt;SUM($F$8:$F10))*(SUM($H$1:DF$1)&lt;=SUM($F$8:$F11))*1,"F"))</f>
        <v>0</v>
      </c>
      <c r="DG11" s="28">
        <f ca="1">IF(WEEKDAY(DG$6,2)&gt;5,"w",IF(ISERROR(VLOOKUP(DG$6,fériés,1,FALSE)),(SUM($H$1:DG$1)&gt;SUM($F$8:$F10))*(SUM($H$1:DG$1)&lt;=SUM($F$8:$F11))*1,"F"))</f>
        <v>0</v>
      </c>
      <c r="DH11" s="28">
        <f ca="1">IF(WEEKDAY(DH$6,2)&gt;5,"w",IF(ISERROR(VLOOKUP(DH$6,fériés,1,FALSE)),(SUM($H$1:DH$1)&gt;SUM($F$8:$F10))*(SUM($H$1:DH$1)&lt;=SUM($F$8:$F11))*1,"F"))</f>
        <v>0</v>
      </c>
      <c r="DI11" s="28">
        <f ca="1">IF(WEEKDAY(DI$6,2)&gt;5,"w",IF(ISERROR(VLOOKUP(DI$6,fériés,1,FALSE)),(SUM($H$1:DI$1)&gt;SUM($F$8:$F10))*(SUM($H$1:DI$1)&lt;=SUM($F$8:$F11))*1,"F"))</f>
        <v>0</v>
      </c>
      <c r="DJ11" s="28">
        <f ca="1">IF(WEEKDAY(DJ$6,2)&gt;5,"w",IF(ISERROR(VLOOKUP(DJ$6,fériés,1,FALSE)),(SUM($H$1:DJ$1)&gt;SUM($F$8:$F10))*(SUM($H$1:DJ$1)&lt;=SUM($F$8:$F11))*1,"F"))</f>
        <v>0</v>
      </c>
      <c r="DK11" s="28">
        <f ca="1">IF(WEEKDAY(DK$6,2)&gt;5,"w",IF(ISERROR(VLOOKUP(DK$6,fériés,1,FALSE)),(SUM($H$1:DK$1)&gt;SUM($F$8:$F10))*(SUM($H$1:DK$1)&lt;=SUM($F$8:$F11))*1,"F"))</f>
        <v>0</v>
      </c>
      <c r="DL11" s="28">
        <f ca="1">IF(WEEKDAY(DL$6,2)&gt;5,"w",IF(ISERROR(VLOOKUP(DL$6,fériés,1,FALSE)),(SUM($H$1:DL$1)&gt;SUM($F$8:$F10))*(SUM($H$1:DL$1)&lt;=SUM($F$8:$F11))*1,"F"))</f>
        <v>0</v>
      </c>
      <c r="DM11" s="28">
        <f ca="1">IF(WEEKDAY(DM$6,2)&gt;5,"w",IF(ISERROR(VLOOKUP(DM$6,fériés,1,FALSE)),(SUM($H$1:DM$1)&gt;SUM($F$8:$F10))*(SUM($H$1:DM$1)&lt;=SUM($F$8:$F11))*1,"F"))</f>
        <v>0</v>
      </c>
      <c r="DN11" s="28">
        <f ca="1">IF(WEEKDAY(DN$6,2)&gt;5,"w",IF(ISERROR(VLOOKUP(DN$6,fériés,1,FALSE)),(SUM($H$1:DN$1)&gt;SUM($F$8:$F10))*(SUM($H$1:DN$1)&lt;=SUM($F$8:$F11))*1,"F"))</f>
        <v>0</v>
      </c>
      <c r="DO11" s="28">
        <f ca="1">IF(WEEKDAY(DO$6,2)&gt;5,"w",IF(ISERROR(VLOOKUP(DO$6,fériés,1,FALSE)),(SUM($H$1:DO$1)&gt;SUM($F$8:$F10))*(SUM($H$1:DO$1)&lt;=SUM($F$8:$F11))*1,"F"))</f>
        <v>0</v>
      </c>
      <c r="DP11" s="28">
        <f ca="1">IF(WEEKDAY(DP$6,2)&gt;5,"w",IF(ISERROR(VLOOKUP(DP$6,fériés,1,FALSE)),(SUM($H$1:DP$1)&gt;SUM($F$8:$F10))*(SUM($H$1:DP$1)&lt;=SUM($F$8:$F11))*1,"F"))</f>
        <v>0</v>
      </c>
      <c r="DQ11" s="28">
        <f ca="1">IF(WEEKDAY(DQ$6,2)&gt;5,"w",IF(ISERROR(VLOOKUP(DQ$6,fériés,1,FALSE)),(SUM($H$1:DQ$1)&gt;SUM($F$8:$F10))*(SUM($H$1:DQ$1)&lt;=SUM($F$8:$F11))*1,"F"))</f>
        <v>0</v>
      </c>
      <c r="DR11" s="28">
        <f ca="1">IF(WEEKDAY(DR$6,2)&gt;5,"w",IF(ISERROR(VLOOKUP(DR$6,fériés,1,FALSE)),(SUM($H$1:DR$1)&gt;SUM($F$8:$F10))*(SUM($H$1:DR$1)&lt;=SUM($F$8:$F11))*1,"F"))</f>
        <v>0</v>
      </c>
      <c r="DS11" s="28">
        <f ca="1">IF(WEEKDAY(DS$6,2)&gt;5,"w",IF(ISERROR(VLOOKUP(DS$6,fériés,1,FALSE)),(SUM($H$1:DS$1)&gt;SUM($F$8:$F10))*(SUM($H$1:DS$1)&lt;=SUM($F$8:$F11))*1,"F"))</f>
        <v>0</v>
      </c>
      <c r="DT11" s="28">
        <f ca="1">IF(WEEKDAY(DT$6,2)&gt;5,"w",IF(ISERROR(VLOOKUP(DT$6,fériés,1,FALSE)),(SUM($H$1:DT$1)&gt;SUM($F$8:$F10))*(SUM($H$1:DT$1)&lt;=SUM($F$8:$F11))*1,"F"))</f>
        <v>0</v>
      </c>
      <c r="DU11" s="28">
        <f ca="1">IF(WEEKDAY(DU$6,2)&gt;5,"w",IF(ISERROR(VLOOKUP(DU$6,fériés,1,FALSE)),(SUM($H$1:DU$1)&gt;SUM($F$8:$F10))*(SUM($H$1:DU$1)&lt;=SUM($F$8:$F11))*1,"F"))</f>
        <v>0</v>
      </c>
      <c r="DV11" s="28">
        <f ca="1">IF(WEEKDAY(DV$6,2)&gt;5,"w",IF(ISERROR(VLOOKUP(DV$6,fériés,1,FALSE)),(SUM($H$1:DV$1)&gt;SUM($F$8:$F10))*(SUM($H$1:DV$1)&lt;=SUM($F$8:$F11))*1,"F"))</f>
        <v>0</v>
      </c>
      <c r="DW11" s="28">
        <f ca="1">IF(WEEKDAY(DW$6,2)&gt;5,"w",IF(ISERROR(VLOOKUP(DW$6,fériés,1,FALSE)),(SUM($H$1:DW$1)&gt;SUM($F$8:$F10))*(SUM($H$1:DW$1)&lt;=SUM($F$8:$F11))*1,"F"))</f>
        <v>0</v>
      </c>
      <c r="DX11" s="28">
        <f ca="1">IF(WEEKDAY(DX$6,2)&gt;5,"w",IF(ISERROR(VLOOKUP(DX$6,fériés,1,FALSE)),(SUM($H$1:DX$1)&gt;SUM($F$8:$F10))*(SUM($H$1:DX$1)&lt;=SUM($F$8:$F11))*1,"F"))</f>
        <v>0</v>
      </c>
      <c r="DY11" s="28">
        <f ca="1">IF(WEEKDAY(DY$6,2)&gt;5,"w",IF(ISERROR(VLOOKUP(DY$6,fériés,1,FALSE)),(SUM($H$1:DY$1)&gt;SUM($F$8:$F10))*(SUM($H$1:DY$1)&lt;=SUM($F$8:$F11))*1,"F"))</f>
        <v>0</v>
      </c>
      <c r="DZ11" s="28">
        <f ca="1">IF(WEEKDAY(DZ$6,2)&gt;5,"w",IF(ISERROR(VLOOKUP(DZ$6,fériés,1,FALSE)),(SUM($H$1:DZ$1)&gt;SUM($F$8:$F10))*(SUM($H$1:DZ$1)&lt;=SUM($F$8:$F11))*1,"F"))</f>
        <v>0</v>
      </c>
      <c r="EA11" s="28">
        <f ca="1">IF(WEEKDAY(EA$6,2)&gt;5,"w",IF(ISERROR(VLOOKUP(EA$6,fériés,1,FALSE)),(SUM($H$1:EA$1)&gt;SUM($F$8:$F10))*(SUM($H$1:EA$1)&lt;=SUM($F$8:$F11))*1,"F"))</f>
        <v>0</v>
      </c>
      <c r="EB11" s="28">
        <f ca="1">IF(WEEKDAY(EB$6,2)&gt;5,"w",IF(ISERROR(VLOOKUP(EB$6,fériés,1,FALSE)),(SUM($H$1:EB$1)&gt;SUM($F$8:$F10))*(SUM($H$1:EB$1)&lt;=SUM($F$8:$F11))*1,"F"))</f>
        <v>0</v>
      </c>
      <c r="EC11" s="28">
        <f ca="1">IF(WEEKDAY(EC$6,2)&gt;5,"w",IF(ISERROR(VLOOKUP(EC$6,fériés,1,FALSE)),(SUM($H$1:EC$1)&gt;SUM($F$8:$F10))*(SUM($H$1:EC$1)&lt;=SUM($F$8:$F11))*1,"F"))</f>
        <v>0</v>
      </c>
      <c r="ED11" s="28">
        <f ca="1">IF(WEEKDAY(ED$6,2)&gt;5,"w",IF(ISERROR(VLOOKUP(ED$6,fériés,1,FALSE)),(SUM($H$1:ED$1)&gt;SUM($F$8:$F10))*(SUM($H$1:ED$1)&lt;=SUM($F$8:$F11))*1,"F"))</f>
        <v>0</v>
      </c>
      <c r="EE11" s="28">
        <f ca="1">IF(WEEKDAY(EE$6,2)&gt;5,"w",IF(ISERROR(VLOOKUP(EE$6,fériés,1,FALSE)),(SUM($H$1:EE$1)&gt;SUM($F$8:$F10))*(SUM($H$1:EE$1)&lt;=SUM($F$8:$F11))*1,"F"))</f>
        <v>0</v>
      </c>
      <c r="EF11" s="28" t="str">
        <f ca="1">IF(WEEKDAY(EF$6,2)&gt;5,"w",IF(ISERROR(VLOOKUP(EF$6,fériés,1,FALSE)),(SUM($H$1:EF$1)&gt;SUM($F$8:$F10))*(SUM($H$1:EF$1)&lt;=SUM($F$8:$F11))*1,"F"))</f>
        <v>w</v>
      </c>
      <c r="EG11" s="28" t="str">
        <f ca="1">IF(WEEKDAY(EG$6,2)&gt;5,"w",IF(ISERROR(VLOOKUP(EG$6,fériés,1,FALSE)),(SUM($H$1:EG$1)&gt;SUM($F$8:$F10))*(SUM($H$1:EG$1)&lt;=SUM($F$8:$F11))*1,"F"))</f>
        <v>w</v>
      </c>
      <c r="EH11" s="28" t="str">
        <f ca="1">IF(WEEKDAY(EH$6,2)&gt;5,"w",IF(ISERROR(VLOOKUP(EH$6,fériés,1,FALSE)),(SUM($H$1:EH$1)&gt;SUM($F$8:$F10))*(SUM($H$1:EH$1)&lt;=SUM($F$8:$F11))*1,"F"))</f>
        <v>w</v>
      </c>
      <c r="EI11" s="28" t="str">
        <f ca="1">IF(WEEKDAY(EI$6,2)&gt;5,"w",IF(ISERROR(VLOOKUP(EI$6,fériés,1,FALSE)),(SUM($H$1:EI$1)&gt;SUM($F$8:$F10))*(SUM($H$1:EI$1)&lt;=SUM($F$8:$F11))*1,"F"))</f>
        <v>w</v>
      </c>
      <c r="EJ11" s="28" t="str">
        <f ca="1">IF(WEEKDAY(EJ$6,2)&gt;5,"w",IF(ISERROR(VLOOKUP(EJ$6,fériés,1,FALSE)),(SUM($H$1:EJ$1)&gt;SUM($F$8:$F10))*(SUM($H$1:EJ$1)&lt;=SUM($F$8:$F11))*1,"F"))</f>
        <v>w</v>
      </c>
      <c r="EK11" s="28" t="str">
        <f ca="1">IF(WEEKDAY(EK$6,2)&gt;5,"w",IF(ISERROR(VLOOKUP(EK$6,fériés,1,FALSE)),(SUM($H$1:EK$1)&gt;SUM($F$8:$F10))*(SUM($H$1:EK$1)&lt;=SUM($F$8:$F11))*1,"F"))</f>
        <v>w</v>
      </c>
      <c r="EL11" s="28" t="str">
        <f ca="1">IF(WEEKDAY(EL$6,2)&gt;5,"w",IF(ISERROR(VLOOKUP(EL$6,fériés,1,FALSE)),(SUM($H$1:EL$1)&gt;SUM($F$8:$F10))*(SUM($H$1:EL$1)&lt;=SUM($F$8:$F11))*1,"F"))</f>
        <v>w</v>
      </c>
      <c r="EM11" s="28" t="str">
        <f ca="1">IF(WEEKDAY(EM$6,2)&gt;5,"w",IF(ISERROR(VLOOKUP(EM$6,fériés,1,FALSE)),(SUM($H$1:EM$1)&gt;SUM($F$8:$F10))*(SUM($H$1:EM$1)&lt;=SUM($F$8:$F11))*1,"F"))</f>
        <v>w</v>
      </c>
      <c r="EN11" s="28" t="str">
        <f ca="1">IF(WEEKDAY(EN$6,2)&gt;5,"w",IF(ISERROR(VLOOKUP(EN$6,fériés,1,FALSE)),(SUM($H$1:EN$1)&gt;SUM($F$8:$F10))*(SUM($H$1:EN$1)&lt;=SUM($F$8:$F11))*1,"F"))</f>
        <v>w</v>
      </c>
      <c r="EO11" s="28" t="str">
        <f ca="1">IF(WEEKDAY(EO$6,2)&gt;5,"w",IF(ISERROR(VLOOKUP(EO$6,fériés,1,FALSE)),(SUM($H$1:EO$1)&gt;SUM($F$8:$F10))*(SUM($H$1:EO$1)&lt;=SUM($F$8:$F11))*1,"F"))</f>
        <v>w</v>
      </c>
      <c r="EP11" s="28" t="str">
        <f ca="1">IF(WEEKDAY(EP$6,2)&gt;5,"w",IF(ISERROR(VLOOKUP(EP$6,fériés,1,FALSE)),(SUM($H$1:EP$1)&gt;SUM($F$8:$F10))*(SUM($H$1:EP$1)&lt;=SUM($F$8:$F11))*1,"F"))</f>
        <v>w</v>
      </c>
      <c r="EQ11" s="28" t="str">
        <f ca="1">IF(WEEKDAY(EQ$6,2)&gt;5,"w",IF(ISERROR(VLOOKUP(EQ$6,fériés,1,FALSE)),(SUM($H$1:EQ$1)&gt;SUM($F$8:$F10))*(SUM($H$1:EQ$1)&lt;=SUM($F$8:$F11))*1,"F"))</f>
        <v>w</v>
      </c>
      <c r="ER11" s="28" t="str">
        <f ca="1">IF(WEEKDAY(ER$6,2)&gt;5,"w",IF(ISERROR(VLOOKUP(ER$6,fériés,1,FALSE)),(SUM($H$1:ER$1)&gt;SUM($F$8:$F10))*(SUM($H$1:ER$1)&lt;=SUM($F$8:$F11))*1,"F"))</f>
        <v>w</v>
      </c>
      <c r="ES11" s="28" t="str">
        <f ca="1">IF(WEEKDAY(ES$6,2)&gt;5,"w",IF(ISERROR(VLOOKUP(ES$6,fériés,1,FALSE)),(SUM($H$1:ES$1)&gt;SUM($F$8:$F10))*(SUM($H$1:ES$1)&lt;=SUM($F$8:$F11))*1,"F"))</f>
        <v>w</v>
      </c>
      <c r="ET11" s="28" t="str">
        <f ca="1">IF(WEEKDAY(ET$6,2)&gt;5,"w",IF(ISERROR(VLOOKUP(ET$6,fériés,1,FALSE)),(SUM($H$1:ET$1)&gt;SUM($F$8:$F10))*(SUM($H$1:ET$1)&lt;=SUM($F$8:$F11))*1,"F"))</f>
        <v>w</v>
      </c>
      <c r="EU11" s="28" t="str">
        <f ca="1">IF(WEEKDAY(EU$6,2)&gt;5,"w",IF(ISERROR(VLOOKUP(EU$6,fériés,1,FALSE)),(SUM($H$1:EU$1)&gt;SUM($F$8:$F10))*(SUM($H$1:EU$1)&lt;=SUM($F$8:$F11))*1,"F"))</f>
        <v>w</v>
      </c>
      <c r="EV11" s="28" t="str">
        <f ca="1">IF(WEEKDAY(EV$6,2)&gt;5,"w",IF(ISERROR(VLOOKUP(EV$6,fériés,1,FALSE)),(SUM($H$1:EV$1)&gt;SUM($F$8:$F10))*(SUM($H$1:EV$1)&lt;=SUM($F$8:$F11))*1,"F"))</f>
        <v>w</v>
      </c>
      <c r="EW11" s="28" t="str">
        <f ca="1">IF(WEEKDAY(EW$6,2)&gt;5,"w",IF(ISERROR(VLOOKUP(EW$6,fériés,1,FALSE)),(SUM($H$1:EW$1)&gt;SUM($F$8:$F10))*(SUM($H$1:EW$1)&lt;=SUM($F$8:$F11))*1,"F"))</f>
        <v>w</v>
      </c>
      <c r="EX11" s="28" t="str">
        <f ca="1">IF(WEEKDAY(EX$6,2)&gt;5,"w",IF(ISERROR(VLOOKUP(EX$6,fériés,1,FALSE)),(SUM($H$1:EX$1)&gt;SUM($F$8:$F10))*(SUM($H$1:EX$1)&lt;=SUM($F$8:$F11))*1,"F"))</f>
        <v>w</v>
      </c>
      <c r="EY11" s="28" t="str">
        <f ca="1">IF(WEEKDAY(EY$6,2)&gt;5,"w",IF(ISERROR(VLOOKUP(EY$6,fériés,1,FALSE)),(SUM($H$1:EY$1)&gt;SUM($F$8:$F10))*(SUM($H$1:EY$1)&lt;=SUM($F$8:$F11))*1,"F"))</f>
        <v>w</v>
      </c>
      <c r="EZ11" s="28">
        <f ca="1">IF(WEEKDAY(EZ$6,2)&gt;5,"w",IF(ISERROR(VLOOKUP(EZ$6,fériés,1,FALSE)),(SUM($H$1:EZ$1)&gt;SUM($F$8:$F10))*(SUM($H$1:EZ$1)&lt;=SUM($F$8:$F11))*1,"F"))</f>
        <v>0</v>
      </c>
      <c r="FA11" s="28">
        <f ca="1">IF(WEEKDAY(FA$6,2)&gt;5,"w",IF(ISERROR(VLOOKUP(FA$6,fériés,1,FALSE)),(SUM($H$1:FA$1)&gt;SUM($F$8:$F10))*(SUM($H$1:FA$1)&lt;=SUM($F$8:$F11))*1,"F"))</f>
        <v>0</v>
      </c>
      <c r="FB11" s="28">
        <f ca="1">IF(WEEKDAY(FB$6,2)&gt;5,"w",IF(ISERROR(VLOOKUP(FB$6,fériés,1,FALSE)),(SUM($H$1:FB$1)&gt;SUM($F$8:$F10))*(SUM($H$1:FB$1)&lt;=SUM($F$8:$F11))*1,"F"))</f>
        <v>0</v>
      </c>
      <c r="FC11" s="28">
        <f ca="1">IF(WEEKDAY(FC$6,2)&gt;5,"w",IF(ISERROR(VLOOKUP(FC$6,fériés,1,FALSE)),(SUM($H$1:FC$1)&gt;SUM($F$8:$F10))*(SUM($H$1:FC$1)&lt;=SUM($F$8:$F11))*1,"F"))</f>
        <v>0</v>
      </c>
      <c r="FD11" s="28">
        <f ca="1">IF(WEEKDAY(FD$6,2)&gt;5,"w",IF(ISERROR(VLOOKUP(FD$6,fériés,1,FALSE)),(SUM($H$1:FD$1)&gt;SUM($F$8:$F10))*(SUM($H$1:FD$1)&lt;=SUM($F$8:$F11))*1,"F"))</f>
        <v>0</v>
      </c>
      <c r="FE11" s="28">
        <f ca="1">IF(WEEKDAY(FE$6,2)&gt;5,"w",IF(ISERROR(VLOOKUP(FE$6,fériés,1,FALSE)),(SUM($H$1:FE$1)&gt;SUM($F$8:$F10))*(SUM($H$1:FE$1)&lt;=SUM($F$8:$F11))*1,"F"))</f>
        <v>0</v>
      </c>
      <c r="FF11" s="28">
        <f ca="1">IF(WEEKDAY(FF$6,2)&gt;5,"w",IF(ISERROR(VLOOKUP(FF$6,fériés,1,FALSE)),(SUM($H$1:FF$1)&gt;SUM($F$8:$F10))*(SUM($H$1:FF$1)&lt;=SUM($F$8:$F11))*1,"F"))</f>
        <v>0</v>
      </c>
      <c r="FG11" s="28">
        <f ca="1">IF(WEEKDAY(FG$6,2)&gt;5,"w",IF(ISERROR(VLOOKUP(FG$6,fériés,1,FALSE)),(SUM($H$1:FG$1)&gt;SUM($F$8:$F10))*(SUM($H$1:FG$1)&lt;=SUM($F$8:$F11))*1,"F"))</f>
        <v>0</v>
      </c>
      <c r="FH11" s="28">
        <f ca="1">IF(WEEKDAY(FH$6,2)&gt;5,"w",IF(ISERROR(VLOOKUP(FH$6,fériés,1,FALSE)),(SUM($H$1:FH$1)&gt;SUM($F$8:$F10))*(SUM($H$1:FH$1)&lt;=SUM($F$8:$F11))*1,"F"))</f>
        <v>0</v>
      </c>
      <c r="FI11" s="28">
        <f ca="1">IF(WEEKDAY(FI$6,2)&gt;5,"w",IF(ISERROR(VLOOKUP(FI$6,fériés,1,FALSE)),(SUM($H$1:FI$1)&gt;SUM($F$8:$F10))*(SUM($H$1:FI$1)&lt;=SUM($F$8:$F11))*1,"F"))</f>
        <v>0</v>
      </c>
      <c r="FJ11" s="28">
        <f ca="1">IF(WEEKDAY(FJ$6,2)&gt;5,"w",IF(ISERROR(VLOOKUP(FJ$6,fériés,1,FALSE)),(SUM($H$1:FJ$1)&gt;SUM($F$8:$F10))*(SUM($H$1:FJ$1)&lt;=SUM($F$8:$F11))*1,"F"))</f>
        <v>0</v>
      </c>
      <c r="FK11" s="28">
        <f ca="1">IF(WEEKDAY(FK$6,2)&gt;5,"w",IF(ISERROR(VLOOKUP(FK$6,fériés,1,FALSE)),(SUM($H$1:FK$1)&gt;SUM($F$8:$F10))*(SUM($H$1:FK$1)&lt;=SUM($F$8:$F11))*1,"F"))</f>
        <v>0</v>
      </c>
      <c r="FL11" s="28">
        <f ca="1">IF(WEEKDAY(FL$6,2)&gt;5,"w",IF(ISERROR(VLOOKUP(FL$6,fériés,1,FALSE)),(SUM($H$1:FL$1)&gt;SUM($F$8:$F10))*(SUM($H$1:FL$1)&lt;=SUM($F$8:$F11))*1,"F"))</f>
        <v>0</v>
      </c>
      <c r="FM11" s="28">
        <f ca="1">IF(WEEKDAY(FM$6,2)&gt;5,"w",IF(ISERROR(VLOOKUP(FM$6,fériés,1,FALSE)),(SUM($H$1:FM$1)&gt;SUM($F$8:$F10))*(SUM($H$1:FM$1)&lt;=SUM($F$8:$F11))*1,"F"))</f>
        <v>0</v>
      </c>
      <c r="FN11" s="28">
        <f ca="1">IF(WEEKDAY(FN$6,2)&gt;5,"w",IF(ISERROR(VLOOKUP(FN$6,fériés,1,FALSE)),(SUM($H$1:FN$1)&gt;SUM($F$8:$F10))*(SUM($H$1:FN$1)&lt;=SUM($F$8:$F11))*1,"F"))</f>
        <v>0</v>
      </c>
      <c r="FO11" s="28">
        <f ca="1">IF(WEEKDAY(FO$6,2)&gt;5,"w",IF(ISERROR(VLOOKUP(FO$6,fériés,1,FALSE)),(SUM($H$1:FO$1)&gt;SUM($F$8:$F10))*(SUM($H$1:FO$1)&lt;=SUM($F$8:$F11))*1,"F"))</f>
        <v>0</v>
      </c>
      <c r="FP11" s="28">
        <f ca="1">IF(WEEKDAY(FP$6,2)&gt;5,"w",IF(ISERROR(VLOOKUP(FP$6,fériés,1,FALSE)),(SUM($H$1:FP$1)&gt;SUM($F$8:$F10))*(SUM($H$1:FP$1)&lt;=SUM($F$8:$F11))*1,"F"))</f>
        <v>0</v>
      </c>
      <c r="FQ11" s="28">
        <f ca="1">IF(WEEKDAY(FQ$6,2)&gt;5,"w",IF(ISERROR(VLOOKUP(FQ$6,fériés,1,FALSE)),(SUM($H$1:FQ$1)&gt;SUM($F$8:$F10))*(SUM($H$1:FQ$1)&lt;=SUM($F$8:$F11))*1,"F"))</f>
        <v>0</v>
      </c>
      <c r="FR11" s="28">
        <f ca="1">IF(WEEKDAY(FR$6,2)&gt;5,"w",IF(ISERROR(VLOOKUP(FR$6,fériés,1,FALSE)),(SUM($H$1:FR$1)&gt;SUM($F$8:$F10))*(SUM($H$1:FR$1)&lt;=SUM($F$8:$F11))*1,"F"))</f>
        <v>0</v>
      </c>
      <c r="FS11" s="28">
        <f ca="1">IF(WEEKDAY(FS$6,2)&gt;5,"w",IF(ISERROR(VLOOKUP(FS$6,fériés,1,FALSE)),(SUM($H$1:FS$1)&gt;SUM($F$8:$F10))*(SUM($H$1:FS$1)&lt;=SUM($F$8:$F11))*1,"F"))</f>
        <v>0</v>
      </c>
      <c r="FT11" s="28">
        <f ca="1">IF(WEEKDAY(FT$6,2)&gt;5,"w",IF(ISERROR(VLOOKUP(FT$6,fériés,1,FALSE)),(SUM($H$1:FT$1)&gt;SUM($F$8:$F10))*(SUM($H$1:FT$1)&lt;=SUM($F$8:$F11))*1,"F"))</f>
        <v>0</v>
      </c>
      <c r="FU11" s="28">
        <f ca="1">IF(WEEKDAY(FU$6,2)&gt;5,"w",IF(ISERROR(VLOOKUP(FU$6,fériés,1,FALSE)),(SUM($H$1:FU$1)&gt;SUM($F$8:$F10))*(SUM($H$1:FU$1)&lt;=SUM($F$8:$F11))*1,"F"))</f>
        <v>0</v>
      </c>
      <c r="FV11" s="28">
        <f ca="1">IF(WEEKDAY(FV$6,2)&gt;5,"w",IF(ISERROR(VLOOKUP(FV$6,fériés,1,FALSE)),(SUM($H$1:FV$1)&gt;SUM($F$8:$F10))*(SUM($H$1:FV$1)&lt;=SUM($F$8:$F11))*1,"F"))</f>
        <v>0</v>
      </c>
      <c r="FW11" s="28">
        <f ca="1">IF(WEEKDAY(FW$6,2)&gt;5,"w",IF(ISERROR(VLOOKUP(FW$6,fériés,1,FALSE)),(SUM($H$1:FW$1)&gt;SUM($F$8:$F10))*(SUM($H$1:FW$1)&lt;=SUM($F$8:$F11))*1,"F"))</f>
        <v>0</v>
      </c>
      <c r="FX11" s="28">
        <f ca="1">IF(WEEKDAY(FX$6,2)&gt;5,"w",IF(ISERROR(VLOOKUP(FX$6,fériés,1,FALSE)),(SUM($H$1:FX$1)&gt;SUM($F$8:$F10))*(SUM($H$1:FX$1)&lt;=SUM($F$8:$F11))*1,"F"))</f>
        <v>0</v>
      </c>
      <c r="FY11" s="28">
        <f ca="1">IF(WEEKDAY(FY$6,2)&gt;5,"w",IF(ISERROR(VLOOKUP(FY$6,fériés,1,FALSE)),(SUM($H$1:FY$1)&gt;SUM($F$8:$F10))*(SUM($H$1:FY$1)&lt;=SUM($F$8:$F11))*1,"F"))</f>
        <v>0</v>
      </c>
      <c r="FZ11" s="28">
        <f ca="1">IF(WEEKDAY(FZ$6,2)&gt;5,"w",IF(ISERROR(VLOOKUP(FZ$6,fériés,1,FALSE)),(SUM($H$1:FZ$1)&gt;SUM($F$8:$F10))*(SUM($H$1:FZ$1)&lt;=SUM($F$8:$F11))*1,"F"))</f>
        <v>0</v>
      </c>
      <c r="GA11" s="28">
        <f ca="1">IF(WEEKDAY(GA$6,2)&gt;5,"w",IF(ISERROR(VLOOKUP(GA$6,fériés,1,FALSE)),(SUM($H$1:GA$1)&gt;SUM($F$8:$F10))*(SUM($H$1:GA$1)&lt;=SUM($F$8:$F11))*1,"F"))</f>
        <v>0</v>
      </c>
      <c r="GB11" s="28">
        <f ca="1">IF(WEEKDAY(GB$6,2)&gt;5,"w",IF(ISERROR(VLOOKUP(GB$6,fériés,1,FALSE)),(SUM($H$1:GB$1)&gt;SUM($F$8:$F10))*(SUM($H$1:GB$1)&lt;=SUM($F$8:$F11))*1,"F"))</f>
        <v>0</v>
      </c>
      <c r="GC11" s="28">
        <f ca="1">IF(WEEKDAY(GC$6,2)&gt;5,"w",IF(ISERROR(VLOOKUP(GC$6,fériés,1,FALSE)),(SUM($H$1:GC$1)&gt;SUM($F$8:$F10))*(SUM($H$1:GC$1)&lt;=SUM($F$8:$F11))*1,"F"))</f>
        <v>0</v>
      </c>
      <c r="GD11" s="28">
        <f ca="1">IF(WEEKDAY(GD$6,2)&gt;5,"w",IF(ISERROR(VLOOKUP(GD$6,fériés,1,FALSE)),(SUM($H$1:GD$1)&gt;SUM($F$8:$F10))*(SUM($H$1:GD$1)&lt;=SUM($F$8:$F11))*1,"F"))</f>
        <v>0</v>
      </c>
      <c r="GE11" s="28">
        <f ca="1">IF(WEEKDAY(GE$6,2)&gt;5,"w",IF(ISERROR(VLOOKUP(GE$6,fériés,1,FALSE)),(SUM($H$1:GE$1)&gt;SUM($F$8:$F10))*(SUM($H$1:GE$1)&lt;=SUM($F$8:$F11))*1,"F"))</f>
        <v>0</v>
      </c>
      <c r="GF11" s="28">
        <f ca="1">IF(WEEKDAY(GF$6,2)&gt;5,"w",IF(ISERROR(VLOOKUP(GF$6,fériés,1,FALSE)),(SUM($H$1:GF$1)&gt;SUM($F$8:$F10))*(SUM($H$1:GF$1)&lt;=SUM($F$8:$F11))*1,"F"))</f>
        <v>0</v>
      </c>
      <c r="GG11" s="28">
        <f ca="1">IF(WEEKDAY(GG$6,2)&gt;5,"w",IF(ISERROR(VLOOKUP(GG$6,fériés,1,FALSE)),(SUM($H$1:GG$1)&gt;SUM($F$8:$F10))*(SUM($H$1:GG$1)&lt;=SUM($F$8:$F11))*1,"F"))</f>
        <v>0</v>
      </c>
      <c r="GH11" s="28">
        <f ca="1">IF(WEEKDAY(GH$6,2)&gt;5,"w",IF(ISERROR(VLOOKUP(GH$6,fériés,1,FALSE)),(SUM($H$1:GH$1)&gt;SUM($F$8:$F10))*(SUM($H$1:GH$1)&lt;=SUM($F$8:$F11))*1,"F"))</f>
        <v>0</v>
      </c>
      <c r="GI11" s="28">
        <f ca="1">IF(WEEKDAY(GI$6,2)&gt;5,"w",IF(ISERROR(VLOOKUP(GI$6,fériés,1,FALSE)),(SUM($H$1:GI$1)&gt;SUM($F$8:$F10))*(SUM($H$1:GI$1)&lt;=SUM($F$8:$F11))*1,"F"))</f>
        <v>0</v>
      </c>
      <c r="GJ11" s="28">
        <f ca="1">IF(WEEKDAY(GJ$6,2)&gt;5,"w",IF(ISERROR(VLOOKUP(GJ$6,fériés,1,FALSE)),(SUM($H$1:GJ$1)&gt;SUM($F$8:$F10))*(SUM($H$1:GJ$1)&lt;=SUM($F$8:$F11))*1,"F"))</f>
        <v>0</v>
      </c>
      <c r="GK11" s="28">
        <f ca="1">IF(WEEKDAY(GK$6,2)&gt;5,"w",IF(ISERROR(VLOOKUP(GK$6,fériés,1,FALSE)),(SUM($H$1:GK$1)&gt;SUM($F$8:$F10))*(SUM($H$1:GK$1)&lt;=SUM($F$8:$F11))*1,"F"))</f>
        <v>0</v>
      </c>
      <c r="GL11" s="28">
        <f ca="1">IF(WEEKDAY(GL$6,2)&gt;5,"w",IF(ISERROR(VLOOKUP(GL$6,fériés,1,FALSE)),(SUM($H$1:GL$1)&gt;SUM($F$8:$F10))*(SUM($H$1:GL$1)&lt;=SUM($F$8:$F11))*1,"F"))</f>
        <v>0</v>
      </c>
      <c r="GM11" s="28">
        <f ca="1">IF(WEEKDAY(GM$6,2)&gt;5,"w",IF(ISERROR(VLOOKUP(GM$6,fériés,1,FALSE)),(SUM($H$1:GM$1)&gt;SUM($F$8:$F10))*(SUM($H$1:GM$1)&lt;=SUM($F$8:$F11))*1,"F"))</f>
        <v>0</v>
      </c>
      <c r="GN11" s="28">
        <f ca="1">IF(WEEKDAY(GN$6,2)&gt;5,"w",IF(ISERROR(VLOOKUP(GN$6,fériés,1,FALSE)),(SUM($H$1:GN$1)&gt;SUM($F$8:$F10))*(SUM($H$1:GN$1)&lt;=SUM($F$8:$F11))*1,"F"))</f>
        <v>0</v>
      </c>
      <c r="GO11" s="28">
        <f ca="1">IF(WEEKDAY(GO$6,2)&gt;5,"w",IF(ISERROR(VLOOKUP(GO$6,fériés,1,FALSE)),(SUM($H$1:GO$1)&gt;SUM($F$8:$F10))*(SUM($H$1:GO$1)&lt;=SUM($F$8:$F11))*1,"F"))</f>
        <v>0</v>
      </c>
      <c r="GP11" s="28">
        <f ca="1">IF(WEEKDAY(GP$6,2)&gt;5,"w",IF(ISERROR(VLOOKUP(GP$6,fériés,1,FALSE)),(SUM($H$1:GP$1)&gt;SUM($F$8:$F10))*(SUM($H$1:GP$1)&lt;=SUM($F$8:$F11))*1,"F"))</f>
        <v>0</v>
      </c>
      <c r="GQ11" s="28">
        <f ca="1">IF(WEEKDAY(GQ$6,2)&gt;5,"w",IF(ISERROR(VLOOKUP(GQ$6,fériés,1,FALSE)),(SUM($H$1:GQ$1)&gt;SUM($F$8:$F10))*(SUM($H$1:GQ$1)&lt;=SUM($F$8:$F11))*1,"F"))</f>
        <v>0</v>
      </c>
      <c r="GR11" s="28">
        <f ca="1">IF(WEEKDAY(GR$6,2)&gt;5,"w",IF(ISERROR(VLOOKUP(GR$6,fériés,1,FALSE)),(SUM($H$1:GR$1)&gt;SUM($F$8:$F10))*(SUM($H$1:GR$1)&lt;=SUM($F$8:$F11))*1,"F"))</f>
        <v>0</v>
      </c>
      <c r="GS11" s="28">
        <f ca="1">IF(WEEKDAY(GS$6,2)&gt;5,"w",IF(ISERROR(VLOOKUP(GS$6,fériés,1,FALSE)),(SUM($H$1:GS$1)&gt;SUM($F$8:$F10))*(SUM($H$1:GS$1)&lt;=SUM($F$8:$F11))*1,"F"))</f>
        <v>0</v>
      </c>
      <c r="GT11" s="28">
        <f ca="1">IF(WEEKDAY(GT$6,2)&gt;5,"w",IF(ISERROR(VLOOKUP(GT$6,fériés,1,FALSE)),(SUM($H$1:GT$1)&gt;SUM($F$8:$F10))*(SUM($H$1:GT$1)&lt;=SUM($F$8:$F11))*1,"F"))</f>
        <v>0</v>
      </c>
      <c r="GU11" s="28">
        <f ca="1">IF(WEEKDAY(GU$6,2)&gt;5,"w",IF(ISERROR(VLOOKUP(GU$6,fériés,1,FALSE)),(SUM($H$1:GU$1)&gt;SUM($F$8:$F10))*(SUM($H$1:GU$1)&lt;=SUM($F$8:$F11))*1,"F"))</f>
        <v>0</v>
      </c>
      <c r="GV11" s="28">
        <f ca="1">IF(WEEKDAY(GV$6,2)&gt;5,"w",IF(ISERROR(VLOOKUP(GV$6,fériés,1,FALSE)),(SUM($H$1:GV$1)&gt;SUM($F$8:$F10))*(SUM($H$1:GV$1)&lt;=SUM($F$8:$F11))*1,"F"))</f>
        <v>0</v>
      </c>
      <c r="GW11" s="28">
        <f ca="1">IF(WEEKDAY(GW$6,2)&gt;5,"w",IF(ISERROR(VLOOKUP(GW$6,fériés,1,FALSE)),(SUM($H$1:GW$1)&gt;SUM($F$8:$F10))*(SUM($H$1:GW$1)&lt;=SUM($F$8:$F11))*1,"F"))</f>
        <v>0</v>
      </c>
      <c r="GX11" s="28" t="str">
        <f ca="1">IF(WEEKDAY(GX$6,2)&gt;5,"w",IF(ISERROR(VLOOKUP(GX$6,fériés,1,FALSE)),(SUM($H$1:GX$1)&gt;SUM($F$8:$F10))*(SUM($H$1:GX$1)&lt;=SUM($F$8:$F11))*1,"F"))</f>
        <v>w</v>
      </c>
      <c r="GY11" s="28" t="str">
        <f ca="1">IF(WEEKDAY(GY$6,2)&gt;5,"w",IF(ISERROR(VLOOKUP(GY$6,fériés,1,FALSE)),(SUM($H$1:GY$1)&gt;SUM($F$8:$F10))*(SUM($H$1:GY$1)&lt;=SUM($F$8:$F11))*1,"F"))</f>
        <v>w</v>
      </c>
      <c r="GZ11" s="28" t="str">
        <f ca="1">IF(WEEKDAY(GZ$6,2)&gt;5,"w",IF(ISERROR(VLOOKUP(GZ$6,fériés,1,FALSE)),(SUM($H$1:GZ$1)&gt;SUM($F$8:$F10))*(SUM($H$1:GZ$1)&lt;=SUM($F$8:$F11))*1,"F"))</f>
        <v>w</v>
      </c>
      <c r="HA11" s="28" t="str">
        <f ca="1">IF(WEEKDAY(HA$6,2)&gt;5,"w",IF(ISERROR(VLOOKUP(HA$6,fériés,1,FALSE)),(SUM($H$1:HA$1)&gt;SUM($F$8:$F10))*(SUM($H$1:HA$1)&lt;=SUM($F$8:$F11))*1,"F"))</f>
        <v>w</v>
      </c>
      <c r="HB11" s="28" t="str">
        <f ca="1">IF(WEEKDAY(HB$6,2)&gt;5,"w",IF(ISERROR(VLOOKUP(HB$6,fériés,1,FALSE)),(SUM($H$1:HB$1)&gt;SUM($F$8:$F10))*(SUM($H$1:HB$1)&lt;=SUM($F$8:$F11))*1,"F"))</f>
        <v>w</v>
      </c>
      <c r="HC11" s="28" t="str">
        <f ca="1">IF(WEEKDAY(HC$6,2)&gt;5,"w",IF(ISERROR(VLOOKUP(HC$6,fériés,1,FALSE)),(SUM($H$1:HC$1)&gt;SUM($F$8:$F10))*(SUM($H$1:HC$1)&lt;=SUM($F$8:$F11))*1,"F"))</f>
        <v>w</v>
      </c>
      <c r="HD11" s="28" t="str">
        <f ca="1">IF(WEEKDAY(HD$6,2)&gt;5,"w",IF(ISERROR(VLOOKUP(HD$6,fériés,1,FALSE)),(SUM($H$1:HD$1)&gt;SUM($F$8:$F10))*(SUM($H$1:HD$1)&lt;=SUM($F$8:$F11))*1,"F"))</f>
        <v>w</v>
      </c>
      <c r="HE11" s="28" t="str">
        <f ca="1">IF(WEEKDAY(HE$6,2)&gt;5,"w",IF(ISERROR(VLOOKUP(HE$6,fériés,1,FALSE)),(SUM($H$1:HE$1)&gt;SUM($F$8:$F10))*(SUM($H$1:HE$1)&lt;=SUM($F$8:$F11))*1,"F"))</f>
        <v>w</v>
      </c>
      <c r="HF11" s="28" t="str">
        <f ca="1">IF(WEEKDAY(HF$6,2)&gt;5,"w",IF(ISERROR(VLOOKUP(HF$6,fériés,1,FALSE)),(SUM($H$1:HF$1)&gt;SUM($F$8:$F10))*(SUM($H$1:HF$1)&lt;=SUM($F$8:$F11))*1,"F"))</f>
        <v>w</v>
      </c>
      <c r="HG11" s="28" t="str">
        <f ca="1">IF(WEEKDAY(HG$6,2)&gt;5,"w",IF(ISERROR(VLOOKUP(HG$6,fériés,1,FALSE)),(SUM($H$1:HG$1)&gt;SUM($F$8:$F10))*(SUM($H$1:HG$1)&lt;=SUM($F$8:$F11))*1,"F"))</f>
        <v>w</v>
      </c>
      <c r="HH11" s="28" t="str">
        <f ca="1">IF(WEEKDAY(HH$6,2)&gt;5,"w",IF(ISERROR(VLOOKUP(HH$6,fériés,1,FALSE)),(SUM($H$1:HH$1)&gt;SUM($F$8:$F10))*(SUM($H$1:HH$1)&lt;=SUM($F$8:$F11))*1,"F"))</f>
        <v>w</v>
      </c>
      <c r="HI11" s="28" t="str">
        <f ca="1">IF(WEEKDAY(HI$6,2)&gt;5,"w",IF(ISERROR(VLOOKUP(HI$6,fériés,1,FALSE)),(SUM($H$1:HI$1)&gt;SUM($F$8:$F10))*(SUM($H$1:HI$1)&lt;=SUM($F$8:$F11))*1,"F"))</f>
        <v>w</v>
      </c>
      <c r="HJ11" s="28" t="str">
        <f ca="1">IF(WEEKDAY(HJ$6,2)&gt;5,"w",IF(ISERROR(VLOOKUP(HJ$6,fériés,1,FALSE)),(SUM($H$1:HJ$1)&gt;SUM($F$8:$F10))*(SUM($H$1:HJ$1)&lt;=SUM($F$8:$F11))*1,"F"))</f>
        <v>w</v>
      </c>
      <c r="HK11" s="28" t="str">
        <f ca="1">IF(WEEKDAY(HK$6,2)&gt;5,"w",IF(ISERROR(VLOOKUP(HK$6,fériés,1,FALSE)),(SUM($H$1:HK$1)&gt;SUM($F$8:$F10))*(SUM($H$1:HK$1)&lt;=SUM($F$8:$F11))*1,"F"))</f>
        <v>w</v>
      </c>
      <c r="HL11" s="28" t="str">
        <f ca="1">IF(WEEKDAY(HL$6,2)&gt;5,"w",IF(ISERROR(VLOOKUP(HL$6,fériés,1,FALSE)),(SUM($H$1:HL$1)&gt;SUM($F$8:$F10))*(SUM($H$1:HL$1)&lt;=SUM($F$8:$F11))*1,"F"))</f>
        <v>w</v>
      </c>
      <c r="HM11" s="28" t="str">
        <f ca="1">IF(WEEKDAY(HM$6,2)&gt;5,"w",IF(ISERROR(VLOOKUP(HM$6,fériés,1,FALSE)),(SUM($H$1:HM$1)&gt;SUM($F$8:$F10))*(SUM($H$1:HM$1)&lt;=SUM($F$8:$F11))*1,"F"))</f>
        <v>w</v>
      </c>
      <c r="HN11" s="28" t="str">
        <f ca="1">IF(WEEKDAY(HN$6,2)&gt;5,"w",IF(ISERROR(VLOOKUP(HN$6,fériés,1,FALSE)),(SUM($H$1:HN$1)&gt;SUM($F$8:$F10))*(SUM($H$1:HN$1)&lt;=SUM($F$8:$F11))*1,"F"))</f>
        <v>w</v>
      </c>
      <c r="HO11" s="28" t="str">
        <f ca="1">IF(WEEKDAY(HO$6,2)&gt;5,"w",IF(ISERROR(VLOOKUP(HO$6,fériés,1,FALSE)),(SUM($H$1:HO$1)&gt;SUM($F$8:$F10))*(SUM($H$1:HO$1)&lt;=SUM($F$8:$F11))*1,"F"))</f>
        <v>w</v>
      </c>
      <c r="HP11" s="28" t="str">
        <f ca="1">IF(WEEKDAY(HP$6,2)&gt;5,"w",IF(ISERROR(VLOOKUP(HP$6,fériés,1,FALSE)),(SUM($H$1:HP$1)&gt;SUM($F$8:$F10))*(SUM($H$1:HP$1)&lt;=SUM($F$8:$F11))*1,"F"))</f>
        <v>w</v>
      </c>
      <c r="HQ11" s="28" t="str">
        <f ca="1">IF(WEEKDAY(HQ$6,2)&gt;5,"w",IF(ISERROR(VLOOKUP(HQ$6,fériés,1,FALSE)),(SUM($H$1:HQ$1)&gt;SUM($F$8:$F10))*(SUM($H$1:HQ$1)&lt;=SUM($F$8:$F11))*1,"F"))</f>
        <v>w</v>
      </c>
      <c r="HR11" s="28">
        <f ca="1">IF(WEEKDAY(HR$6,2)&gt;5,"w",IF(ISERROR(VLOOKUP(HR$6,fériés,1,FALSE)),(SUM($H$1:HR$1)&gt;SUM($F$8:$F10))*(SUM($H$1:HR$1)&lt;=SUM($F$8:$F11))*1,"F"))</f>
        <v>0</v>
      </c>
      <c r="HS11" s="28">
        <f ca="1">IF(WEEKDAY(HS$6,2)&gt;5,"w",IF(ISERROR(VLOOKUP(HS$6,fériés,1,FALSE)),(SUM($H$1:HS$1)&gt;SUM($F$8:$F10))*(SUM($H$1:HS$1)&lt;=SUM($F$8:$F11))*1,"F"))</f>
        <v>0</v>
      </c>
      <c r="HT11" s="28">
        <f ca="1">IF(WEEKDAY(HT$6,2)&gt;5,"w",IF(ISERROR(VLOOKUP(HT$6,fériés,1,FALSE)),(SUM($H$1:HT$1)&gt;SUM($F$8:$F10))*(SUM($H$1:HT$1)&lt;=SUM($F$8:$F11))*1,"F"))</f>
        <v>0</v>
      </c>
      <c r="HU11" s="28">
        <f ca="1">IF(WEEKDAY(HU$6,2)&gt;5,"w",IF(ISERROR(VLOOKUP(HU$6,fériés,1,FALSE)),(SUM($H$1:HU$1)&gt;SUM($F$8:$F10))*(SUM($H$1:HU$1)&lt;=SUM($F$8:$F11))*1,"F"))</f>
        <v>0</v>
      </c>
      <c r="HV11" s="28">
        <f ca="1">IF(WEEKDAY(HV$6,2)&gt;5,"w",IF(ISERROR(VLOOKUP(HV$6,fériés,1,FALSE)),(SUM($H$1:HV$1)&gt;SUM($F$8:$F10))*(SUM($H$1:HV$1)&lt;=SUM($F$8:$F11))*1,"F"))</f>
        <v>0</v>
      </c>
      <c r="HW11" s="28">
        <f ca="1">IF(WEEKDAY(HW$6,2)&gt;5,"w",IF(ISERROR(VLOOKUP(HW$6,fériés,1,FALSE)),(SUM($H$1:HW$1)&gt;SUM($F$8:$F10))*(SUM($H$1:HW$1)&lt;=SUM($F$8:$F11))*1,"F"))</f>
        <v>0</v>
      </c>
      <c r="HX11" s="28">
        <f ca="1">IF(WEEKDAY(HX$6,2)&gt;5,"w",IF(ISERROR(VLOOKUP(HX$6,fériés,1,FALSE)),(SUM($H$1:HX$1)&gt;SUM($F$8:$F10))*(SUM($H$1:HX$1)&lt;=SUM($F$8:$F11))*1,"F"))</f>
        <v>0</v>
      </c>
      <c r="HY11" s="28">
        <f ca="1">IF(WEEKDAY(HY$6,2)&gt;5,"w",IF(ISERROR(VLOOKUP(HY$6,fériés,1,FALSE)),(SUM($H$1:HY$1)&gt;SUM($F$8:$F10))*(SUM($H$1:HY$1)&lt;=SUM($F$8:$F11))*1,"F"))</f>
        <v>0</v>
      </c>
      <c r="HZ11" s="28">
        <f ca="1">IF(WEEKDAY(HZ$6,2)&gt;5,"w",IF(ISERROR(VLOOKUP(HZ$6,fériés,1,FALSE)),(SUM($H$1:HZ$1)&gt;SUM($F$8:$F10))*(SUM($H$1:HZ$1)&lt;=SUM($F$8:$F11))*1,"F"))</f>
        <v>0</v>
      </c>
      <c r="IA11" s="28">
        <f ca="1">IF(WEEKDAY(IA$6,2)&gt;5,"w",IF(ISERROR(VLOOKUP(IA$6,fériés,1,FALSE)),(SUM($H$1:IA$1)&gt;SUM($F$8:$F10))*(SUM($H$1:IA$1)&lt;=SUM($F$8:$F11))*1,"F"))</f>
        <v>0</v>
      </c>
      <c r="IB11" s="28">
        <f ca="1">IF(WEEKDAY(IB$6,2)&gt;5,"w",IF(ISERROR(VLOOKUP(IB$6,fériés,1,FALSE)),(SUM($H$1:IB$1)&gt;SUM($F$8:$F10))*(SUM($H$1:IB$1)&lt;=SUM($F$8:$F11))*1,"F"))</f>
        <v>0</v>
      </c>
      <c r="IC11" s="28">
        <f ca="1">IF(WEEKDAY(IC$6,2)&gt;5,"w",IF(ISERROR(VLOOKUP(IC$6,fériés,1,FALSE)),(SUM($H$1:IC$1)&gt;SUM($F$8:$F10))*(SUM($H$1:IC$1)&lt;=SUM($F$8:$F11))*1,"F"))</f>
        <v>0</v>
      </c>
      <c r="ID11" s="28">
        <f ca="1">IF(WEEKDAY(ID$6,2)&gt;5,"w",IF(ISERROR(VLOOKUP(ID$6,fériés,1,FALSE)),(SUM($H$1:ID$1)&gt;SUM($F$8:$F10))*(SUM($H$1:ID$1)&lt;=SUM($F$8:$F11))*1,"F"))</f>
        <v>0</v>
      </c>
      <c r="IE11" s="28">
        <f ca="1">IF(WEEKDAY(IE$6,2)&gt;5,"w",IF(ISERROR(VLOOKUP(IE$6,fériés,1,FALSE)),(SUM($H$1:IE$1)&gt;SUM($F$8:$F10))*(SUM($H$1:IE$1)&lt;=SUM($F$8:$F11))*1,"F"))</f>
        <v>0</v>
      </c>
      <c r="IF11" s="28">
        <f ca="1">IF(WEEKDAY(IF$6,2)&gt;5,"w",IF(ISERROR(VLOOKUP(IF$6,fériés,1,FALSE)),(SUM($H$1:IF$1)&gt;SUM($F$8:$F10))*(SUM($H$1:IF$1)&lt;=SUM($F$8:$F11))*1,"F"))</f>
        <v>0</v>
      </c>
      <c r="IG11" s="28">
        <f ca="1">IF(WEEKDAY(IG$6,2)&gt;5,"w",IF(ISERROR(VLOOKUP(IG$6,fériés,1,FALSE)),(SUM($H$1:IG$1)&gt;SUM($F$8:$F10))*(SUM($H$1:IG$1)&lt;=SUM($F$8:$F11))*1,"F"))</f>
        <v>0</v>
      </c>
      <c r="IH11" s="28">
        <f ca="1">IF(WEEKDAY(IH$6,2)&gt;5,"w",IF(ISERROR(VLOOKUP(IH$6,fériés,1,FALSE)),(SUM($H$1:IH$1)&gt;SUM($F$8:$F10))*(SUM($H$1:IH$1)&lt;=SUM($F$8:$F11))*1,"F"))</f>
        <v>0</v>
      </c>
      <c r="II11" s="28">
        <f ca="1">IF(WEEKDAY(II$6,2)&gt;5,"w",IF(ISERROR(VLOOKUP(II$6,fériés,1,FALSE)),(SUM($H$1:II$1)&gt;SUM($F$8:$F10))*(SUM($H$1:II$1)&lt;=SUM($F$8:$F11))*1,"F"))</f>
        <v>0</v>
      </c>
      <c r="IJ11" s="28">
        <f ca="1">IF(WEEKDAY(IJ$6,2)&gt;5,"w",IF(ISERROR(VLOOKUP(IJ$6,fériés,1,FALSE)),(SUM($H$1:IJ$1)&gt;SUM($F$8:$F10))*(SUM($H$1:IJ$1)&lt;=SUM($F$8:$F11))*1,"F"))</f>
        <v>0</v>
      </c>
      <c r="IK11" s="28">
        <f ca="1">IF(WEEKDAY(IK$6,2)&gt;5,"w",IF(ISERROR(VLOOKUP(IK$6,fériés,1,FALSE)),(SUM($H$1:IK$1)&gt;SUM($F$8:$F10))*(SUM($H$1:IK$1)&lt;=SUM($F$8:$F11))*1,"F"))</f>
        <v>0</v>
      </c>
      <c r="IL11" s="28">
        <f ca="1">IF(WEEKDAY(IL$6,2)&gt;5,"w",IF(ISERROR(VLOOKUP(IL$6,fériés,1,FALSE)),(SUM($H$1:IL$1)&gt;SUM($F$8:$F10))*(SUM($H$1:IL$1)&lt;=SUM($F$8:$F11))*1,"F"))</f>
        <v>0</v>
      </c>
      <c r="IM11" s="28">
        <f ca="1">IF(WEEKDAY(IM$6,2)&gt;5,"w",IF(ISERROR(VLOOKUP(IM$6,fériés,1,FALSE)),(SUM($H$1:IM$1)&gt;SUM($F$8:$F10))*(SUM($H$1:IM$1)&lt;=SUM($F$8:$F11))*1,"F"))</f>
        <v>0</v>
      </c>
      <c r="IN11" s="28">
        <f ca="1">IF(WEEKDAY(IN$6,2)&gt;5,"w",IF(ISERROR(VLOOKUP(IN$6,fériés,1,FALSE)),(SUM($H$1:IN$1)&gt;SUM($F$8:$F10))*(SUM($H$1:IN$1)&lt;=SUM($F$8:$F11))*1,"F"))</f>
        <v>0</v>
      </c>
      <c r="IO11" s="28">
        <f ca="1">IF(WEEKDAY(IO$6,2)&gt;5,"w",IF(ISERROR(VLOOKUP(IO$6,fériés,1,FALSE)),(SUM($H$1:IO$1)&gt;SUM($F$8:$F10))*(SUM($H$1:IO$1)&lt;=SUM($F$8:$F11))*1,"F"))</f>
        <v>0</v>
      </c>
      <c r="IP11" s="28">
        <f ca="1">IF(WEEKDAY(IP$6,2)&gt;5,"w",IF(ISERROR(VLOOKUP(IP$6,fériés,1,FALSE)),(SUM($H$1:IP$1)&gt;SUM($F$8:$F10))*(SUM($H$1:IP$1)&lt;=SUM($F$8:$F11))*1,"F"))</f>
        <v>0</v>
      </c>
      <c r="IQ11" s="28">
        <f ca="1">IF(WEEKDAY(IQ$6,2)&gt;5,"w",IF(ISERROR(VLOOKUP(IQ$6,fériés,1,FALSE)),(SUM($H$1:IQ$1)&gt;SUM($F$8:$F10))*(SUM($H$1:IQ$1)&lt;=SUM($F$8:$F11))*1,"F"))</f>
        <v>0</v>
      </c>
      <c r="IR11" s="28">
        <f ca="1">IF(WEEKDAY(IR$6,2)&gt;5,"w",IF(ISERROR(VLOOKUP(IR$6,fériés,1,FALSE)),(SUM($H$1:IR$1)&gt;SUM($F$8:$F10))*(SUM($H$1:IR$1)&lt;=SUM($F$8:$F11))*1,"F"))</f>
        <v>0</v>
      </c>
      <c r="IS11" s="28">
        <f ca="1">IF(WEEKDAY(IS$6,2)&gt;5,"w",IF(ISERROR(VLOOKUP(IS$6,fériés,1,FALSE)),(SUM($H$1:IS$1)&gt;SUM($F$8:$F10))*(SUM($H$1:IS$1)&lt;=SUM($F$8:$F11))*1,"F"))</f>
        <v>0</v>
      </c>
      <c r="IT11" s="28">
        <f ca="1">IF(WEEKDAY(IT$6,2)&gt;5,"w",IF(ISERROR(VLOOKUP(IT$6,fériés,1,FALSE)),(SUM($H$1:IT$1)&gt;SUM($F$8:$F10))*(SUM($H$1:IT$1)&lt;=SUM($F$8:$F11))*1,"F"))</f>
        <v>0</v>
      </c>
      <c r="IU11" s="28">
        <f ca="1">IF(WEEKDAY(IU$6,2)&gt;5,"w",IF(ISERROR(VLOOKUP(IU$6,fériés,1,FALSE)),(SUM($H$1:IU$1)&gt;SUM($F$8:$F10))*(SUM($H$1:IU$1)&lt;=SUM($F$8:$F11))*1,"F"))</f>
        <v>0</v>
      </c>
      <c r="IV11" s="28">
        <f ca="1">IF(WEEKDAY(IV$6,2)&gt;5,"w",IF(ISERROR(VLOOKUP(IV$6,fériés,1,FALSE)),(SUM($H$1:IV$1)&gt;SUM($F$8:$F10))*(SUM($H$1:IV$1)&lt;=SUM($F$8:$F11))*1,"F"))</f>
        <v>0</v>
      </c>
      <c r="IW11" s="28">
        <f ca="1">IF(WEEKDAY(IW$6,2)&gt;5,"w",IF(ISERROR(VLOOKUP(IW$6,fériés,1,FALSE)),(SUM($H$1:IW$1)&gt;SUM($F$8:$F10))*(SUM($H$1:IW$1)&lt;=SUM($F$8:$F11))*1,"F"))</f>
        <v>0</v>
      </c>
      <c r="IX11" s="28">
        <f ca="1">IF(WEEKDAY(IX$6,2)&gt;5,"w",IF(ISERROR(VLOOKUP(IX$6,fériés,1,FALSE)),(SUM($H$1:IX$1)&gt;SUM($F$8:$F10))*(SUM($H$1:IX$1)&lt;=SUM($F$8:$F11))*1,"F"))</f>
        <v>0</v>
      </c>
      <c r="IY11" s="28">
        <f ca="1">IF(WEEKDAY(IY$6,2)&gt;5,"w",IF(ISERROR(VLOOKUP(IY$6,fériés,1,FALSE)),(SUM($H$1:IY$1)&gt;SUM($F$8:$F10))*(SUM($H$1:IY$1)&lt;=SUM($F$8:$F11))*1,"F"))</f>
        <v>0</v>
      </c>
      <c r="IZ11" s="28">
        <f ca="1">IF(WEEKDAY(IZ$6,2)&gt;5,"w",IF(ISERROR(VLOOKUP(IZ$6,fériés,1,FALSE)),(SUM($H$1:IZ$1)&gt;SUM($F$8:$F10))*(SUM($H$1:IZ$1)&lt;=SUM($F$8:$F11))*1,"F"))</f>
        <v>0</v>
      </c>
      <c r="JA11" s="28">
        <f ca="1">IF(WEEKDAY(JA$6,2)&gt;5,"w",IF(ISERROR(VLOOKUP(JA$6,fériés,1,FALSE)),(SUM($H$1:JA$1)&gt;SUM($F$8:$F10))*(SUM($H$1:JA$1)&lt;=SUM($F$8:$F11))*1,"F"))</f>
        <v>0</v>
      </c>
      <c r="JB11" s="28">
        <f ca="1">IF(WEEKDAY(JB$6,2)&gt;5,"w",IF(ISERROR(VLOOKUP(JB$6,fériés,1,FALSE)),(SUM($H$1:JB$1)&gt;SUM($F$8:$F10))*(SUM($H$1:JB$1)&lt;=SUM($F$8:$F11))*1,"F"))</f>
        <v>0</v>
      </c>
      <c r="JC11" s="28">
        <f ca="1">IF(WEEKDAY(JC$6,2)&gt;5,"w",IF(ISERROR(VLOOKUP(JC$6,fériés,1,FALSE)),(SUM($H$1:JC$1)&gt;SUM($F$8:$F10))*(SUM($H$1:JC$1)&lt;=SUM($F$8:$F11))*1,"F"))</f>
        <v>0</v>
      </c>
      <c r="JD11" s="28">
        <f ca="1">IF(WEEKDAY(JD$6,2)&gt;5,"w",IF(ISERROR(VLOOKUP(JD$6,fériés,1,FALSE)),(SUM($H$1:JD$1)&gt;SUM($F$8:$F10))*(SUM($H$1:JD$1)&lt;=SUM($F$8:$F11))*1,"F"))</f>
        <v>0</v>
      </c>
      <c r="JE11" s="28">
        <f ca="1">IF(WEEKDAY(JE$6,2)&gt;5,"w",IF(ISERROR(VLOOKUP(JE$6,fériés,1,FALSE)),(SUM($H$1:JE$1)&gt;SUM($F$8:$F10))*(SUM($H$1:JE$1)&lt;=SUM($F$8:$F11))*1,"F"))</f>
        <v>0</v>
      </c>
      <c r="JF11" s="28">
        <f ca="1">IF(WEEKDAY(JF$6,2)&gt;5,"w",IF(ISERROR(VLOOKUP(JF$6,fériés,1,FALSE)),(SUM($H$1:JF$1)&gt;SUM($F$8:$F10))*(SUM($H$1:JF$1)&lt;=SUM($F$8:$F11))*1,"F"))</f>
        <v>0</v>
      </c>
      <c r="JG11" s="28">
        <f ca="1">IF(WEEKDAY(JG$6,2)&gt;5,"w",IF(ISERROR(VLOOKUP(JG$6,fériés,1,FALSE)),(SUM($H$1:JG$1)&gt;SUM($F$8:$F10))*(SUM($H$1:JG$1)&lt;=SUM($F$8:$F11))*1,"F"))</f>
        <v>0</v>
      </c>
      <c r="JH11" s="28">
        <f ca="1">IF(WEEKDAY(JH$6,2)&gt;5,"w",IF(ISERROR(VLOOKUP(JH$6,fériés,1,FALSE)),(SUM($H$1:JH$1)&gt;SUM($F$8:$F10))*(SUM($H$1:JH$1)&lt;=SUM($F$8:$F11))*1,"F"))</f>
        <v>0</v>
      </c>
      <c r="JI11" s="28">
        <f ca="1">IF(WEEKDAY(JI$6,2)&gt;5,"w",IF(ISERROR(VLOOKUP(JI$6,fériés,1,FALSE)),(SUM($H$1:JI$1)&gt;SUM($F$8:$F10))*(SUM($H$1:JI$1)&lt;=SUM($F$8:$F11))*1,"F"))</f>
        <v>0</v>
      </c>
      <c r="JJ11" s="28">
        <f ca="1">IF(WEEKDAY(JJ$6,2)&gt;5,"w",IF(ISERROR(VLOOKUP(JJ$6,fériés,1,FALSE)),(SUM($H$1:JJ$1)&gt;SUM($F$8:$F10))*(SUM($H$1:JJ$1)&lt;=SUM($F$8:$F11))*1,"F"))</f>
        <v>0</v>
      </c>
      <c r="JK11" s="28">
        <f ca="1">IF(WEEKDAY(JK$6,2)&gt;5,"w",IF(ISERROR(VLOOKUP(JK$6,fériés,1,FALSE)),(SUM($H$1:JK$1)&gt;SUM($F$8:$F10))*(SUM($H$1:JK$1)&lt;=SUM($F$8:$F11))*1,"F"))</f>
        <v>0</v>
      </c>
      <c r="JL11" s="28">
        <f ca="1">IF(WEEKDAY(JL$6,2)&gt;5,"w",IF(ISERROR(VLOOKUP(JL$6,fériés,1,FALSE)),(SUM($H$1:JL$1)&gt;SUM($F$8:$F10))*(SUM($H$1:JL$1)&lt;=SUM($F$8:$F11))*1,"F"))</f>
        <v>0</v>
      </c>
      <c r="JM11" s="28">
        <f ca="1">IF(WEEKDAY(JM$6,2)&gt;5,"w",IF(ISERROR(VLOOKUP(JM$6,fériés,1,FALSE)),(SUM($H$1:JM$1)&gt;SUM($F$8:$F10))*(SUM($H$1:JM$1)&lt;=SUM($F$8:$F11))*1,"F"))</f>
        <v>0</v>
      </c>
      <c r="JN11" s="28">
        <f ca="1">IF(WEEKDAY(JN$6,2)&gt;5,"w",IF(ISERROR(VLOOKUP(JN$6,fériés,1,FALSE)),(SUM($H$1:JN$1)&gt;SUM($F$8:$F10))*(SUM($H$1:JN$1)&lt;=SUM($F$8:$F11))*1,"F"))</f>
        <v>0</v>
      </c>
      <c r="JO11" s="28">
        <f ca="1">IF(WEEKDAY(JO$6,2)&gt;5,"w",IF(ISERROR(VLOOKUP(JO$6,fériés,1,FALSE)),(SUM($H$1:JO$1)&gt;SUM($F$8:$F10))*(SUM($H$1:JO$1)&lt;=SUM($F$8:$F11))*1,"F"))</f>
        <v>0</v>
      </c>
      <c r="JP11" s="28" t="str">
        <f ca="1">IF(WEEKDAY(JP$6,2)&gt;5,"w",IF(ISERROR(VLOOKUP(JP$6,fériés,1,FALSE)),(SUM($H$1:JP$1)&gt;SUM($F$8:$F10))*(SUM($H$1:JP$1)&lt;=SUM($F$8:$F11))*1,"F"))</f>
        <v>w</v>
      </c>
      <c r="JQ11" s="28" t="str">
        <f ca="1">IF(WEEKDAY(JQ$6,2)&gt;5,"w",IF(ISERROR(VLOOKUP(JQ$6,fériés,1,FALSE)),(SUM($H$1:JQ$1)&gt;SUM($F$8:$F10))*(SUM($H$1:JQ$1)&lt;=SUM($F$8:$F11))*1,"F"))</f>
        <v>w</v>
      </c>
      <c r="JR11" s="28" t="str">
        <f ca="1">IF(WEEKDAY(JR$6,2)&gt;5,"w",IF(ISERROR(VLOOKUP(JR$6,fériés,1,FALSE)),(SUM($H$1:JR$1)&gt;SUM($F$8:$F10))*(SUM($H$1:JR$1)&lt;=SUM($F$8:$F11))*1,"F"))</f>
        <v>w</v>
      </c>
      <c r="JS11" s="28" t="str">
        <f ca="1">IF(WEEKDAY(JS$6,2)&gt;5,"w",IF(ISERROR(VLOOKUP(JS$6,fériés,1,FALSE)),(SUM($H$1:JS$1)&gt;SUM($F$8:$F10))*(SUM($H$1:JS$1)&lt;=SUM($F$8:$F11))*1,"F"))</f>
        <v>w</v>
      </c>
      <c r="JT11" s="28" t="str">
        <f ca="1">IF(WEEKDAY(JT$6,2)&gt;5,"w",IF(ISERROR(VLOOKUP(JT$6,fériés,1,FALSE)),(SUM($H$1:JT$1)&gt;SUM($F$8:$F10))*(SUM($H$1:JT$1)&lt;=SUM($F$8:$F11))*1,"F"))</f>
        <v>w</v>
      </c>
      <c r="JU11" s="28" t="str">
        <f ca="1">IF(WEEKDAY(JU$6,2)&gt;5,"w",IF(ISERROR(VLOOKUP(JU$6,fériés,1,FALSE)),(SUM($H$1:JU$1)&gt;SUM($F$8:$F10))*(SUM($H$1:JU$1)&lt;=SUM($F$8:$F11))*1,"F"))</f>
        <v>w</v>
      </c>
      <c r="JV11" s="28" t="str">
        <f ca="1">IF(WEEKDAY(JV$6,2)&gt;5,"w",IF(ISERROR(VLOOKUP(JV$6,fériés,1,FALSE)),(SUM($H$1:JV$1)&gt;SUM($F$8:$F10))*(SUM($H$1:JV$1)&lt;=SUM($F$8:$F11))*1,"F"))</f>
        <v>w</v>
      </c>
      <c r="JW11" s="28" t="str">
        <f ca="1">IF(WEEKDAY(JW$6,2)&gt;5,"w",IF(ISERROR(VLOOKUP(JW$6,fériés,1,FALSE)),(SUM($H$1:JW$1)&gt;SUM($F$8:$F10))*(SUM($H$1:JW$1)&lt;=SUM($F$8:$F11))*1,"F"))</f>
        <v>w</v>
      </c>
      <c r="JX11" s="28" t="str">
        <f ca="1">IF(WEEKDAY(JX$6,2)&gt;5,"w",IF(ISERROR(VLOOKUP(JX$6,fériés,1,FALSE)),(SUM($H$1:JX$1)&gt;SUM($F$8:$F10))*(SUM($H$1:JX$1)&lt;=SUM($F$8:$F11))*1,"F"))</f>
        <v>w</v>
      </c>
      <c r="JY11" s="28" t="str">
        <f ca="1">IF(WEEKDAY(JY$6,2)&gt;5,"w",IF(ISERROR(VLOOKUP(JY$6,fériés,1,FALSE)),(SUM($H$1:JY$1)&gt;SUM($F$8:$F10))*(SUM($H$1:JY$1)&lt;=SUM($F$8:$F11))*1,"F"))</f>
        <v>w</v>
      </c>
      <c r="JZ11" s="28" t="str">
        <f ca="1">IF(WEEKDAY(JZ$6,2)&gt;5,"w",IF(ISERROR(VLOOKUP(JZ$6,fériés,1,FALSE)),(SUM($H$1:JZ$1)&gt;SUM($F$8:$F10))*(SUM($H$1:JZ$1)&lt;=SUM($F$8:$F11))*1,"F"))</f>
        <v>w</v>
      </c>
      <c r="KA11" s="28" t="str">
        <f ca="1">IF(WEEKDAY(KA$6,2)&gt;5,"w",IF(ISERROR(VLOOKUP(KA$6,fériés,1,FALSE)),(SUM($H$1:KA$1)&gt;SUM($F$8:$F10))*(SUM($H$1:KA$1)&lt;=SUM($F$8:$F11))*1,"F"))</f>
        <v>w</v>
      </c>
      <c r="KB11" s="28" t="str">
        <f ca="1">IF(WEEKDAY(KB$6,2)&gt;5,"w",IF(ISERROR(VLOOKUP(KB$6,fériés,1,FALSE)),(SUM($H$1:KB$1)&gt;SUM($F$8:$F10))*(SUM($H$1:KB$1)&lt;=SUM($F$8:$F11))*1,"F"))</f>
        <v>w</v>
      </c>
      <c r="KC11" s="28" t="str">
        <f ca="1">IF(WEEKDAY(KC$6,2)&gt;5,"w",IF(ISERROR(VLOOKUP(KC$6,fériés,1,FALSE)),(SUM($H$1:KC$1)&gt;SUM($F$8:$F10))*(SUM($H$1:KC$1)&lt;=SUM($F$8:$F11))*1,"F"))</f>
        <v>w</v>
      </c>
      <c r="KD11" s="28" t="str">
        <f ca="1">IF(WEEKDAY(KD$6,2)&gt;5,"w",IF(ISERROR(VLOOKUP(KD$6,fériés,1,FALSE)),(SUM($H$1:KD$1)&gt;SUM($F$8:$F10))*(SUM($H$1:KD$1)&lt;=SUM($F$8:$F11))*1,"F"))</f>
        <v>w</v>
      </c>
      <c r="KE11" s="28" t="str">
        <f ca="1">IF(WEEKDAY(KE$6,2)&gt;5,"w",IF(ISERROR(VLOOKUP(KE$6,fériés,1,FALSE)),(SUM($H$1:KE$1)&gt;SUM($F$8:$F10))*(SUM($H$1:KE$1)&lt;=SUM($F$8:$F11))*1,"F"))</f>
        <v>w</v>
      </c>
      <c r="KF11" s="28" t="str">
        <f ca="1">IF(WEEKDAY(KF$6,2)&gt;5,"w",IF(ISERROR(VLOOKUP(KF$6,fériés,1,FALSE)),(SUM($H$1:KF$1)&gt;SUM($F$8:$F10))*(SUM($H$1:KF$1)&lt;=SUM($F$8:$F11))*1,"F"))</f>
        <v>w</v>
      </c>
      <c r="KG11" s="28" t="str">
        <f ca="1">IF(WEEKDAY(KG$6,2)&gt;5,"w",IF(ISERROR(VLOOKUP(KG$6,fériés,1,FALSE)),(SUM($H$1:KG$1)&gt;SUM($F$8:$F10))*(SUM($H$1:KG$1)&lt;=SUM($F$8:$F11))*1,"F"))</f>
        <v>w</v>
      </c>
      <c r="KH11" s="28" t="str">
        <f ca="1">IF(WEEKDAY(KH$6,2)&gt;5,"w",IF(ISERROR(VLOOKUP(KH$6,fériés,1,FALSE)),(SUM($H$1:KH$1)&gt;SUM($F$8:$F10))*(SUM($H$1:KH$1)&lt;=SUM($F$8:$F11))*1,"F"))</f>
        <v>w</v>
      </c>
      <c r="KI11" s="28" t="str">
        <f ca="1">IF(WEEKDAY(KI$6,2)&gt;5,"w",IF(ISERROR(VLOOKUP(KI$6,fériés,1,FALSE)),(SUM($H$1:KI$1)&gt;SUM($F$8:$F10))*(SUM($H$1:KI$1)&lt;=SUM($F$8:$F11))*1,"F"))</f>
        <v>w</v>
      </c>
      <c r="KJ11" s="28">
        <f ca="1">IF(WEEKDAY(KJ$6,2)&gt;5,"w",IF(ISERROR(VLOOKUP(KJ$6,fériés,1,FALSE)),(SUM($H$1:KJ$1)&gt;SUM($F$8:$F10))*(SUM($H$1:KJ$1)&lt;=SUM($F$8:$F11))*1,"F"))</f>
        <v>0</v>
      </c>
      <c r="KK11" s="28">
        <f ca="1">IF(WEEKDAY(KK$6,2)&gt;5,"w",IF(ISERROR(VLOOKUP(KK$6,fériés,1,FALSE)),(SUM($H$1:KK$1)&gt;SUM($F$8:$F10))*(SUM($H$1:KK$1)&lt;=SUM($F$8:$F11))*1,"F"))</f>
        <v>0</v>
      </c>
      <c r="KL11" s="28">
        <f ca="1">IF(WEEKDAY(KL$6,2)&gt;5,"w",IF(ISERROR(VLOOKUP(KL$6,fériés,1,FALSE)),(SUM($H$1:KL$1)&gt;SUM($F$8:$F10))*(SUM($H$1:KL$1)&lt;=SUM($F$8:$F11))*1,"F"))</f>
        <v>0</v>
      </c>
      <c r="KM11" s="28">
        <f ca="1">IF(WEEKDAY(KM$6,2)&gt;5,"w",IF(ISERROR(VLOOKUP(KM$6,fériés,1,FALSE)),(SUM($H$1:KM$1)&gt;SUM($F$8:$F10))*(SUM($H$1:KM$1)&lt;=SUM($F$8:$F11))*1,"F"))</f>
        <v>0</v>
      </c>
      <c r="KN11" s="28">
        <f ca="1">IF(WEEKDAY(KN$6,2)&gt;5,"w",IF(ISERROR(VLOOKUP(KN$6,fériés,1,FALSE)),(SUM($H$1:KN$1)&gt;SUM($F$8:$F10))*(SUM($H$1:KN$1)&lt;=SUM($F$8:$F11))*1,"F"))</f>
        <v>0</v>
      </c>
      <c r="KO11" s="28">
        <f ca="1">IF(WEEKDAY(KO$6,2)&gt;5,"w",IF(ISERROR(VLOOKUP(KO$6,fériés,1,FALSE)),(SUM($H$1:KO$1)&gt;SUM($F$8:$F10))*(SUM($H$1:KO$1)&lt;=SUM($F$8:$F11))*1,"F"))</f>
        <v>0</v>
      </c>
      <c r="KP11" s="28">
        <f ca="1">IF(WEEKDAY(KP$6,2)&gt;5,"w",IF(ISERROR(VLOOKUP(KP$6,fériés,1,FALSE)),(SUM($H$1:KP$1)&gt;SUM($F$8:$F10))*(SUM($H$1:KP$1)&lt;=SUM($F$8:$F11))*1,"F"))</f>
        <v>0</v>
      </c>
      <c r="KQ11" s="28">
        <f ca="1">IF(WEEKDAY(KQ$6,2)&gt;5,"w",IF(ISERROR(VLOOKUP(KQ$6,fériés,1,FALSE)),(SUM($H$1:KQ$1)&gt;SUM($F$8:$F10))*(SUM($H$1:KQ$1)&lt;=SUM($F$8:$F11))*1,"F"))</f>
        <v>0</v>
      </c>
      <c r="KR11" s="28">
        <f ca="1">IF(WEEKDAY(KR$6,2)&gt;5,"w",IF(ISERROR(VLOOKUP(KR$6,fériés,1,FALSE)),(SUM($H$1:KR$1)&gt;SUM($F$8:$F10))*(SUM($H$1:KR$1)&lt;=SUM($F$8:$F11))*1,"F"))</f>
        <v>0</v>
      </c>
      <c r="KS11" s="28">
        <f ca="1">IF(WEEKDAY(KS$6,2)&gt;5,"w",IF(ISERROR(VLOOKUP(KS$6,fériés,1,FALSE)),(SUM($H$1:KS$1)&gt;SUM($F$8:$F10))*(SUM($H$1:KS$1)&lt;=SUM($F$8:$F11))*1,"F"))</f>
        <v>0</v>
      </c>
      <c r="KT11" s="28">
        <f ca="1">IF(WEEKDAY(KT$6,2)&gt;5,"w",IF(ISERROR(VLOOKUP(KT$6,fériés,1,FALSE)),(SUM($H$1:KT$1)&gt;SUM($F$8:$F10))*(SUM($H$1:KT$1)&lt;=SUM($F$8:$F11))*1,"F"))</f>
        <v>0</v>
      </c>
      <c r="KU11" s="28">
        <f ca="1">IF(WEEKDAY(KU$6,2)&gt;5,"w",IF(ISERROR(VLOOKUP(KU$6,fériés,1,FALSE)),(SUM($H$1:KU$1)&gt;SUM($F$8:$F10))*(SUM($H$1:KU$1)&lt;=SUM($F$8:$F11))*1,"F"))</f>
        <v>0</v>
      </c>
      <c r="KV11" s="28">
        <f ca="1">IF(WEEKDAY(KV$6,2)&gt;5,"w",IF(ISERROR(VLOOKUP(KV$6,fériés,1,FALSE)),(SUM($H$1:KV$1)&gt;SUM($F$8:$F10))*(SUM($H$1:KV$1)&lt;=SUM($F$8:$F11))*1,"F"))</f>
        <v>0</v>
      </c>
      <c r="KW11" s="28">
        <f ca="1">IF(WEEKDAY(KW$6,2)&gt;5,"w",IF(ISERROR(VLOOKUP(KW$6,fériés,1,FALSE)),(SUM($H$1:KW$1)&gt;SUM($F$8:$F10))*(SUM($H$1:KW$1)&lt;=SUM($F$8:$F11))*1,"F"))</f>
        <v>0</v>
      </c>
      <c r="KX11" s="28">
        <f ca="1">IF(WEEKDAY(KX$6,2)&gt;5,"w",IF(ISERROR(VLOOKUP(KX$6,fériés,1,FALSE)),(SUM($H$1:KX$1)&gt;SUM($F$8:$F10))*(SUM($H$1:KX$1)&lt;=SUM($F$8:$F11))*1,"F"))</f>
        <v>0</v>
      </c>
      <c r="KY11" s="28">
        <f ca="1">IF(WEEKDAY(KY$6,2)&gt;5,"w",IF(ISERROR(VLOOKUP(KY$6,fériés,1,FALSE)),(SUM($H$1:KY$1)&gt;SUM($F$8:$F10))*(SUM($H$1:KY$1)&lt;=SUM($F$8:$F11))*1,"F"))</f>
        <v>0</v>
      </c>
      <c r="KZ11" s="28">
        <f ca="1">IF(WEEKDAY(KZ$6,2)&gt;5,"w",IF(ISERROR(VLOOKUP(KZ$6,fériés,1,FALSE)),(SUM($H$1:KZ$1)&gt;SUM($F$8:$F10))*(SUM($H$1:KZ$1)&lt;=SUM($F$8:$F11))*1,"F"))</f>
        <v>0</v>
      </c>
      <c r="LA11" s="28">
        <f ca="1">IF(WEEKDAY(LA$6,2)&gt;5,"w",IF(ISERROR(VLOOKUP(LA$6,fériés,1,FALSE)),(SUM($H$1:LA$1)&gt;SUM($F$8:$F10))*(SUM($H$1:LA$1)&lt;=SUM($F$8:$F11))*1,"F"))</f>
        <v>0</v>
      </c>
      <c r="LB11" s="28">
        <f ca="1">IF(WEEKDAY(LB$6,2)&gt;5,"w",IF(ISERROR(VLOOKUP(LB$6,fériés,1,FALSE)),(SUM($H$1:LB$1)&gt;SUM($F$8:$F10))*(SUM($H$1:LB$1)&lt;=SUM($F$8:$F11))*1,"F"))</f>
        <v>0</v>
      </c>
      <c r="LC11" s="28">
        <f ca="1">IF(WEEKDAY(LC$6,2)&gt;5,"w",IF(ISERROR(VLOOKUP(LC$6,fériés,1,FALSE)),(SUM($H$1:LC$1)&gt;SUM($F$8:$F10))*(SUM($H$1:LC$1)&lt;=SUM($F$8:$F11))*1,"F"))</f>
        <v>0</v>
      </c>
      <c r="LD11" s="28">
        <f ca="1">IF(WEEKDAY(LD$6,2)&gt;5,"w",IF(ISERROR(VLOOKUP(LD$6,fériés,1,FALSE)),(SUM($H$1:LD$1)&gt;SUM($F$8:$F10))*(SUM($H$1:LD$1)&lt;=SUM($F$8:$F11))*1,"F"))</f>
        <v>0</v>
      </c>
      <c r="LE11" s="28">
        <f ca="1">IF(WEEKDAY(LE$6,2)&gt;5,"w",IF(ISERROR(VLOOKUP(LE$6,fériés,1,FALSE)),(SUM($H$1:LE$1)&gt;SUM($F$8:$F10))*(SUM($H$1:LE$1)&lt;=SUM($F$8:$F11))*1,"F"))</f>
        <v>0</v>
      </c>
      <c r="LF11" s="28">
        <f ca="1">IF(WEEKDAY(LF$6,2)&gt;5,"w",IF(ISERROR(VLOOKUP(LF$6,fériés,1,FALSE)),(SUM($H$1:LF$1)&gt;SUM($F$8:$F10))*(SUM($H$1:LF$1)&lt;=SUM($F$8:$F11))*1,"F"))</f>
        <v>0</v>
      </c>
      <c r="LG11" s="28">
        <f ca="1">IF(WEEKDAY(LG$6,2)&gt;5,"w",IF(ISERROR(VLOOKUP(LG$6,fériés,1,FALSE)),(SUM($H$1:LG$1)&gt;SUM($F$8:$F10))*(SUM($H$1:LG$1)&lt;=SUM($F$8:$F11))*1,"F"))</f>
        <v>0</v>
      </c>
      <c r="LH11" s="28">
        <f ca="1">IF(WEEKDAY(LH$6,2)&gt;5,"w",IF(ISERROR(VLOOKUP(LH$6,fériés,1,FALSE)),(SUM($H$1:LH$1)&gt;SUM($F$8:$F10))*(SUM($H$1:LH$1)&lt;=SUM($F$8:$F11))*1,"F"))</f>
        <v>0</v>
      </c>
      <c r="LI11" s="28">
        <f ca="1">IF(WEEKDAY(LI$6,2)&gt;5,"w",IF(ISERROR(VLOOKUP(LI$6,fériés,1,FALSE)),(SUM($H$1:LI$1)&gt;SUM($F$8:$F10))*(SUM($H$1:LI$1)&lt;=SUM($F$8:$F11))*1,"F"))</f>
        <v>0</v>
      </c>
      <c r="LJ11" s="28">
        <f ca="1">IF(WEEKDAY(LJ$6,2)&gt;5,"w",IF(ISERROR(VLOOKUP(LJ$6,fériés,1,FALSE)),(SUM($H$1:LJ$1)&gt;SUM($F$8:$F10))*(SUM($H$1:LJ$1)&lt;=SUM($F$8:$F11))*1,"F"))</f>
        <v>0</v>
      </c>
      <c r="LK11" s="28">
        <f ca="1">IF(WEEKDAY(LK$6,2)&gt;5,"w",IF(ISERROR(VLOOKUP(LK$6,fériés,1,FALSE)),(SUM($H$1:LK$1)&gt;SUM($F$8:$F10))*(SUM($H$1:LK$1)&lt;=SUM($F$8:$F11))*1,"F"))</f>
        <v>0</v>
      </c>
      <c r="LL11" s="28">
        <f ca="1">IF(WEEKDAY(LL$6,2)&gt;5,"w",IF(ISERROR(VLOOKUP(LL$6,fériés,1,FALSE)),(SUM($H$1:LL$1)&gt;SUM($F$8:$F10))*(SUM($H$1:LL$1)&lt;=SUM($F$8:$F11))*1,"F"))</f>
        <v>0</v>
      </c>
      <c r="LM11" s="28">
        <f ca="1">IF(WEEKDAY(LM$6,2)&gt;5,"w",IF(ISERROR(VLOOKUP(LM$6,fériés,1,FALSE)),(SUM($H$1:LM$1)&gt;SUM($F$8:$F10))*(SUM($H$1:LM$1)&lt;=SUM($F$8:$F11))*1,"F"))</f>
        <v>0</v>
      </c>
      <c r="LN11" s="28">
        <f ca="1">IF(WEEKDAY(LN$6,2)&gt;5,"w",IF(ISERROR(VLOOKUP(LN$6,fériés,1,FALSE)),(SUM($H$1:LN$1)&gt;SUM($F$8:$F10))*(SUM($H$1:LN$1)&lt;=SUM($F$8:$F11))*1,"F"))</f>
        <v>0</v>
      </c>
      <c r="LO11" s="28">
        <f ca="1">IF(WEEKDAY(LO$6,2)&gt;5,"w",IF(ISERROR(VLOOKUP(LO$6,fériés,1,FALSE)),(SUM($H$1:LO$1)&gt;SUM($F$8:$F10))*(SUM($H$1:LO$1)&lt;=SUM($F$8:$F11))*1,"F"))</f>
        <v>0</v>
      </c>
      <c r="LP11" s="28">
        <f ca="1">IF(WEEKDAY(LP$6,2)&gt;5,"w",IF(ISERROR(VLOOKUP(LP$6,fériés,1,FALSE)),(SUM($H$1:LP$1)&gt;SUM($F$8:$F10))*(SUM($H$1:LP$1)&lt;=SUM($F$8:$F11))*1,"F"))</f>
        <v>0</v>
      </c>
      <c r="LQ11" s="28">
        <f ca="1">IF(WEEKDAY(LQ$6,2)&gt;5,"w",IF(ISERROR(VLOOKUP(LQ$6,fériés,1,FALSE)),(SUM($H$1:LQ$1)&gt;SUM($F$8:$F10))*(SUM($H$1:LQ$1)&lt;=SUM($F$8:$F11))*1,"F"))</f>
        <v>0</v>
      </c>
      <c r="LR11" s="28">
        <f ca="1">IF(WEEKDAY(LR$6,2)&gt;5,"w",IF(ISERROR(VLOOKUP(LR$6,fériés,1,FALSE)),(SUM($H$1:LR$1)&gt;SUM($F$8:$F10))*(SUM($H$1:LR$1)&lt;=SUM($F$8:$F11))*1,"F"))</f>
        <v>0</v>
      </c>
      <c r="LS11" s="28">
        <f ca="1">IF(WEEKDAY(LS$6,2)&gt;5,"w",IF(ISERROR(VLOOKUP(LS$6,fériés,1,FALSE)),(SUM($H$1:LS$1)&gt;SUM($F$8:$F10))*(SUM($H$1:LS$1)&lt;=SUM($F$8:$F11))*1,"F"))</f>
        <v>0</v>
      </c>
      <c r="LT11" s="28">
        <f ca="1">IF(WEEKDAY(LT$6,2)&gt;5,"w",IF(ISERROR(VLOOKUP(LT$6,fériés,1,FALSE)),(SUM($H$1:LT$1)&gt;SUM($F$8:$F10))*(SUM($H$1:LT$1)&lt;=SUM($F$8:$F11))*1,"F"))</f>
        <v>0</v>
      </c>
      <c r="LU11" s="28">
        <f ca="1">IF(WEEKDAY(LU$6,2)&gt;5,"w",IF(ISERROR(VLOOKUP(LU$6,fériés,1,FALSE)),(SUM($H$1:LU$1)&gt;SUM($F$8:$F10))*(SUM($H$1:LU$1)&lt;=SUM($F$8:$F11))*1,"F"))</f>
        <v>0</v>
      </c>
      <c r="LV11" s="28">
        <f ca="1">IF(WEEKDAY(LV$6,2)&gt;5,"w",IF(ISERROR(VLOOKUP(LV$6,fériés,1,FALSE)),(SUM($H$1:LV$1)&gt;SUM($F$8:$F10))*(SUM($H$1:LV$1)&lt;=SUM($F$8:$F11))*1,"F"))</f>
        <v>0</v>
      </c>
      <c r="LW11" s="28">
        <f ca="1">IF(WEEKDAY(LW$6,2)&gt;5,"w",IF(ISERROR(VLOOKUP(LW$6,fériés,1,FALSE)),(SUM($H$1:LW$1)&gt;SUM($F$8:$F10))*(SUM($H$1:LW$1)&lt;=SUM($F$8:$F11))*1,"F"))</f>
        <v>0</v>
      </c>
      <c r="LX11" s="28">
        <f ca="1">IF(WEEKDAY(LX$6,2)&gt;5,"w",IF(ISERROR(VLOOKUP(LX$6,fériés,1,FALSE)),(SUM($H$1:LX$1)&gt;SUM($F$8:$F10))*(SUM($H$1:LX$1)&lt;=SUM($F$8:$F11))*1,"F"))</f>
        <v>0</v>
      </c>
      <c r="LY11" s="28">
        <f ca="1">IF(WEEKDAY(LY$6,2)&gt;5,"w",IF(ISERROR(VLOOKUP(LY$6,fériés,1,FALSE)),(SUM($H$1:LY$1)&gt;SUM($F$8:$F10))*(SUM($H$1:LY$1)&lt;=SUM($F$8:$F11))*1,"F"))</f>
        <v>0</v>
      </c>
      <c r="LZ11" s="28">
        <f ca="1">IF(WEEKDAY(LZ$6,2)&gt;5,"w",IF(ISERROR(VLOOKUP(LZ$6,fériés,1,FALSE)),(SUM($H$1:LZ$1)&gt;SUM($F$8:$F10))*(SUM($H$1:LZ$1)&lt;=SUM($F$8:$F11))*1,"F"))</f>
        <v>0</v>
      </c>
      <c r="MA11" s="28">
        <f ca="1">IF(WEEKDAY(MA$6,2)&gt;5,"w",IF(ISERROR(VLOOKUP(MA$6,fériés,1,FALSE)),(SUM($H$1:MA$1)&gt;SUM($F$8:$F10))*(SUM($H$1:MA$1)&lt;=SUM($F$8:$F11))*1,"F"))</f>
        <v>0</v>
      </c>
      <c r="MB11" s="28">
        <f ca="1">IF(WEEKDAY(MB$6,2)&gt;5,"w",IF(ISERROR(VLOOKUP(MB$6,fériés,1,FALSE)),(SUM($H$1:MB$1)&gt;SUM($F$8:$F10))*(SUM($H$1:MB$1)&lt;=SUM($F$8:$F11))*1,"F"))</f>
        <v>0</v>
      </c>
      <c r="MC11" s="28">
        <f ca="1">IF(WEEKDAY(MC$6,2)&gt;5,"w",IF(ISERROR(VLOOKUP(MC$6,fériés,1,FALSE)),(SUM($H$1:MC$1)&gt;SUM($F$8:$F10))*(SUM($H$1:MC$1)&lt;=SUM($F$8:$F11))*1,"F"))</f>
        <v>0</v>
      </c>
      <c r="MD11" s="28">
        <f ca="1">IF(WEEKDAY(MD$6,2)&gt;5,"w",IF(ISERROR(VLOOKUP(MD$6,fériés,1,FALSE)),(SUM($H$1:MD$1)&gt;SUM($F$8:$F10))*(SUM($H$1:MD$1)&lt;=SUM($F$8:$F11))*1,"F"))</f>
        <v>0</v>
      </c>
      <c r="ME11" s="28">
        <f ca="1">IF(WEEKDAY(ME$6,2)&gt;5,"w",IF(ISERROR(VLOOKUP(ME$6,fériés,1,FALSE)),(SUM($H$1:ME$1)&gt;SUM($F$8:$F10))*(SUM($H$1:ME$1)&lt;=SUM($F$8:$F11))*1,"F"))</f>
        <v>0</v>
      </c>
      <c r="MF11" s="28">
        <f ca="1">IF(WEEKDAY(MF$6,2)&gt;5,"w",IF(ISERROR(VLOOKUP(MF$6,fériés,1,FALSE)),(SUM($H$1:MF$1)&gt;SUM($F$8:$F10))*(SUM($H$1:MF$1)&lt;=SUM($F$8:$F11))*1,"F"))</f>
        <v>0</v>
      </c>
      <c r="MG11" s="28">
        <f ca="1">IF(WEEKDAY(MG$6,2)&gt;5,"w",IF(ISERROR(VLOOKUP(MG$6,fériés,1,FALSE)),(SUM($H$1:MG$1)&gt;SUM($F$8:$F10))*(SUM($H$1:MG$1)&lt;=SUM($F$8:$F11))*1,"F"))</f>
        <v>0</v>
      </c>
      <c r="MH11" s="28" t="str">
        <f ca="1">IF(WEEKDAY(MH$6,2)&gt;5,"w",IF(ISERROR(VLOOKUP(MH$6,fériés,1,FALSE)),(SUM($H$1:MH$1)&gt;SUM($F$8:$F10))*(SUM($H$1:MH$1)&lt;=SUM($F$8:$F11))*1,"F"))</f>
        <v>w</v>
      </c>
      <c r="MI11" s="28" t="str">
        <f ca="1">IF(WEEKDAY(MI$6,2)&gt;5,"w",IF(ISERROR(VLOOKUP(MI$6,fériés,1,FALSE)),(SUM($H$1:MI$1)&gt;SUM($F$8:$F10))*(SUM($H$1:MI$1)&lt;=SUM($F$8:$F11))*1,"F"))</f>
        <v>w</v>
      </c>
      <c r="MJ11" s="28" t="str">
        <f ca="1">IF(WEEKDAY(MJ$6,2)&gt;5,"w",IF(ISERROR(VLOOKUP(MJ$6,fériés,1,FALSE)),(SUM($H$1:MJ$1)&gt;SUM($F$8:$F10))*(SUM($H$1:MJ$1)&lt;=SUM($F$8:$F11))*1,"F"))</f>
        <v>w</v>
      </c>
      <c r="MK11" s="28" t="str">
        <f ca="1">IF(WEEKDAY(MK$6,2)&gt;5,"w",IF(ISERROR(VLOOKUP(MK$6,fériés,1,FALSE)),(SUM($H$1:MK$1)&gt;SUM($F$8:$F10))*(SUM($H$1:MK$1)&lt;=SUM($F$8:$F11))*1,"F"))</f>
        <v>w</v>
      </c>
      <c r="ML11" s="28" t="str">
        <f ca="1">IF(WEEKDAY(ML$6,2)&gt;5,"w",IF(ISERROR(VLOOKUP(ML$6,fériés,1,FALSE)),(SUM($H$1:ML$1)&gt;SUM($F$8:$F10))*(SUM($H$1:ML$1)&lt;=SUM($F$8:$F11))*1,"F"))</f>
        <v>w</v>
      </c>
      <c r="MM11" s="28" t="str">
        <f ca="1">IF(WEEKDAY(MM$6,2)&gt;5,"w",IF(ISERROR(VLOOKUP(MM$6,fériés,1,FALSE)),(SUM($H$1:MM$1)&gt;SUM($F$8:$F10))*(SUM($H$1:MM$1)&lt;=SUM($F$8:$F11))*1,"F"))</f>
        <v>w</v>
      </c>
      <c r="MN11" s="28" t="str">
        <f ca="1">IF(WEEKDAY(MN$6,2)&gt;5,"w",IF(ISERROR(VLOOKUP(MN$6,fériés,1,FALSE)),(SUM($H$1:MN$1)&gt;SUM($F$8:$F10))*(SUM($H$1:MN$1)&lt;=SUM($F$8:$F11))*1,"F"))</f>
        <v>w</v>
      </c>
      <c r="MO11" s="28" t="str">
        <f ca="1">IF(WEEKDAY(MO$6,2)&gt;5,"w",IF(ISERROR(VLOOKUP(MO$6,fériés,1,FALSE)),(SUM($H$1:MO$1)&gt;SUM($F$8:$F10))*(SUM($H$1:MO$1)&lt;=SUM($F$8:$F11))*1,"F"))</f>
        <v>w</v>
      </c>
      <c r="MP11" s="28" t="str">
        <f ca="1">IF(WEEKDAY(MP$6,2)&gt;5,"w",IF(ISERROR(VLOOKUP(MP$6,fériés,1,FALSE)),(SUM($H$1:MP$1)&gt;SUM($F$8:$F10))*(SUM($H$1:MP$1)&lt;=SUM($F$8:$F11))*1,"F"))</f>
        <v>w</v>
      </c>
      <c r="MQ11" s="28" t="str">
        <f ca="1">IF(WEEKDAY(MQ$6,2)&gt;5,"w",IF(ISERROR(VLOOKUP(MQ$6,fériés,1,FALSE)),(SUM($H$1:MQ$1)&gt;SUM($F$8:$F10))*(SUM($H$1:MQ$1)&lt;=SUM($F$8:$F11))*1,"F"))</f>
        <v>w</v>
      </c>
      <c r="MR11" s="28" t="str">
        <f ca="1">IF(WEEKDAY(MR$6,2)&gt;5,"w",IF(ISERROR(VLOOKUP(MR$6,fériés,1,FALSE)),(SUM($H$1:MR$1)&gt;SUM($F$8:$F10))*(SUM($H$1:MR$1)&lt;=SUM($F$8:$F11))*1,"F"))</f>
        <v>w</v>
      </c>
      <c r="MS11" s="28" t="str">
        <f ca="1">IF(WEEKDAY(MS$6,2)&gt;5,"w",IF(ISERROR(VLOOKUP(MS$6,fériés,1,FALSE)),(SUM($H$1:MS$1)&gt;SUM($F$8:$F10))*(SUM($H$1:MS$1)&lt;=SUM($F$8:$F11))*1,"F"))</f>
        <v>w</v>
      </c>
      <c r="MT11" s="28" t="str">
        <f ca="1">IF(WEEKDAY(MT$6,2)&gt;5,"w",IF(ISERROR(VLOOKUP(MT$6,fériés,1,FALSE)),(SUM($H$1:MT$1)&gt;SUM($F$8:$F10))*(SUM($H$1:MT$1)&lt;=SUM($F$8:$F11))*1,"F"))</f>
        <v>w</v>
      </c>
      <c r="MU11" s="28" t="str">
        <f ca="1">IF(WEEKDAY(MU$6,2)&gt;5,"w",IF(ISERROR(VLOOKUP(MU$6,fériés,1,FALSE)),(SUM($H$1:MU$1)&gt;SUM($F$8:$F10))*(SUM($H$1:MU$1)&lt;=SUM($F$8:$F11))*1,"F"))</f>
        <v>w</v>
      </c>
      <c r="MV11" s="28" t="str">
        <f ca="1">IF(WEEKDAY(MV$6,2)&gt;5,"w",IF(ISERROR(VLOOKUP(MV$6,fériés,1,FALSE)),(SUM($H$1:MV$1)&gt;SUM($F$8:$F10))*(SUM($H$1:MV$1)&lt;=SUM($F$8:$F11))*1,"F"))</f>
        <v>w</v>
      </c>
      <c r="MW11" s="28" t="str">
        <f ca="1">IF(WEEKDAY(MW$6,2)&gt;5,"w",IF(ISERROR(VLOOKUP(MW$6,fériés,1,FALSE)),(SUM($H$1:MW$1)&gt;SUM($F$8:$F10))*(SUM($H$1:MW$1)&lt;=SUM($F$8:$F11))*1,"F"))</f>
        <v>w</v>
      </c>
      <c r="MX11" s="28" t="str">
        <f ca="1">IF(WEEKDAY(MX$6,2)&gt;5,"w",IF(ISERROR(VLOOKUP(MX$6,fériés,1,FALSE)),(SUM($H$1:MX$1)&gt;SUM($F$8:$F10))*(SUM($H$1:MX$1)&lt;=SUM($F$8:$F11))*1,"F"))</f>
        <v>w</v>
      </c>
      <c r="MY11" s="28" t="str">
        <f ca="1">IF(WEEKDAY(MY$6,2)&gt;5,"w",IF(ISERROR(VLOOKUP(MY$6,fériés,1,FALSE)),(SUM($H$1:MY$1)&gt;SUM($F$8:$F10))*(SUM($H$1:MY$1)&lt;=SUM($F$8:$F11))*1,"F"))</f>
        <v>w</v>
      </c>
      <c r="MZ11" s="28" t="str">
        <f ca="1">IF(WEEKDAY(MZ$6,2)&gt;5,"w",IF(ISERROR(VLOOKUP(MZ$6,fériés,1,FALSE)),(SUM($H$1:MZ$1)&gt;SUM($F$8:$F10))*(SUM($H$1:MZ$1)&lt;=SUM($F$8:$F11))*1,"F"))</f>
        <v>w</v>
      </c>
      <c r="NA11" s="28" t="str">
        <f ca="1">IF(WEEKDAY(NA$6,2)&gt;5,"w",IF(ISERROR(VLOOKUP(NA$6,fériés,1,FALSE)),(SUM($H$1:NA$1)&gt;SUM($F$8:$F10))*(SUM($H$1:NA$1)&lt;=SUM($F$8:$F11))*1,"F"))</f>
        <v>w</v>
      </c>
      <c r="NB11" s="28">
        <f ca="1">IF(WEEKDAY(NB$6,2)&gt;5,"w",IF(ISERROR(VLOOKUP(NB$6,fériés,1,FALSE)),(SUM($H$1:NB$1)&gt;SUM($F$8:$F10))*(SUM($H$1:NB$1)&lt;=SUM($F$8:$F11))*1,"F"))</f>
        <v>0</v>
      </c>
      <c r="NC11" s="28">
        <f ca="1">IF(WEEKDAY(NC$6,2)&gt;5,"w",IF(ISERROR(VLOOKUP(NC$6,fériés,1,FALSE)),(SUM($H$1:NC$1)&gt;SUM($F$8:$F10))*(SUM($H$1:NC$1)&lt;=SUM($F$8:$F11))*1,"F"))</f>
        <v>0</v>
      </c>
      <c r="ND11" s="28">
        <f ca="1">IF(WEEKDAY(ND$6,2)&gt;5,"w",IF(ISERROR(VLOOKUP(ND$6,fériés,1,FALSE)),(SUM($H$1:ND$1)&gt;SUM($F$8:$F10))*(SUM($H$1:ND$1)&lt;=SUM($F$8:$F11))*1,"F"))</f>
        <v>0</v>
      </c>
      <c r="NE11" s="28">
        <f ca="1">IF(WEEKDAY(NE$6,2)&gt;5,"w",IF(ISERROR(VLOOKUP(NE$6,fériés,1,FALSE)),(SUM($H$1:NE$1)&gt;SUM($F$8:$F10))*(SUM($H$1:NE$1)&lt;=SUM($F$8:$F11))*1,"F"))</f>
        <v>0</v>
      </c>
      <c r="NF11" s="28">
        <f ca="1">IF(WEEKDAY(NF$6,2)&gt;5,"w",IF(ISERROR(VLOOKUP(NF$6,fériés,1,FALSE)),(SUM($H$1:NF$1)&gt;SUM($F$8:$F10))*(SUM($H$1:NF$1)&lt;=SUM($F$8:$F11))*1,"F"))</f>
        <v>0</v>
      </c>
      <c r="NG11" s="28">
        <f ca="1">IF(WEEKDAY(NG$6,2)&gt;5,"w",IF(ISERROR(VLOOKUP(NG$6,fériés,1,FALSE)),(SUM($H$1:NG$1)&gt;SUM($F$8:$F10))*(SUM($H$1:NG$1)&lt;=SUM($F$8:$F11))*1,"F"))</f>
        <v>0</v>
      </c>
      <c r="NH11" s="28">
        <f ca="1">IF(WEEKDAY(NH$6,2)&gt;5,"w",IF(ISERROR(VLOOKUP(NH$6,fériés,1,FALSE)),(SUM($H$1:NH$1)&gt;SUM($F$8:$F10))*(SUM($H$1:NH$1)&lt;=SUM($F$8:$F11))*1,"F"))</f>
        <v>0</v>
      </c>
      <c r="NI11" s="28">
        <f ca="1">IF(WEEKDAY(NI$6,2)&gt;5,"w",IF(ISERROR(VLOOKUP(NI$6,fériés,1,FALSE)),(SUM($H$1:NI$1)&gt;SUM($F$8:$F10))*(SUM($H$1:NI$1)&lt;=SUM($F$8:$F11))*1,"F"))</f>
        <v>0</v>
      </c>
      <c r="NJ11" s="28">
        <f ca="1">IF(WEEKDAY(NJ$6,2)&gt;5,"w",IF(ISERROR(VLOOKUP(NJ$6,fériés,1,FALSE)),(SUM($H$1:NJ$1)&gt;SUM($F$8:$F10))*(SUM($H$1:NJ$1)&lt;=SUM($F$8:$F11))*1,"F"))</f>
        <v>0</v>
      </c>
      <c r="NK11" s="28">
        <f ca="1">IF(WEEKDAY(NK$6,2)&gt;5,"w",IF(ISERROR(VLOOKUP(NK$6,fériés,1,FALSE)),(SUM($H$1:NK$1)&gt;SUM($F$8:$F10))*(SUM($H$1:NK$1)&lt;=SUM($F$8:$F11))*1,"F"))</f>
        <v>0</v>
      </c>
      <c r="NL11" s="28">
        <f ca="1">IF(WEEKDAY(NL$6,2)&gt;5,"w",IF(ISERROR(VLOOKUP(NL$6,fériés,1,FALSE)),(SUM($H$1:NL$1)&gt;SUM($F$8:$F10))*(SUM($H$1:NL$1)&lt;=SUM($F$8:$F11))*1,"F"))</f>
        <v>0</v>
      </c>
      <c r="NM11" s="28">
        <f ca="1">IF(WEEKDAY(NM$6,2)&gt;5,"w",IF(ISERROR(VLOOKUP(NM$6,fériés,1,FALSE)),(SUM($H$1:NM$1)&gt;SUM($F$8:$F10))*(SUM($H$1:NM$1)&lt;=SUM($F$8:$F11))*1,"F"))</f>
        <v>0</v>
      </c>
      <c r="NN11" s="28">
        <f ca="1">IF(WEEKDAY(NN$6,2)&gt;5,"w",IF(ISERROR(VLOOKUP(NN$6,fériés,1,FALSE)),(SUM($H$1:NN$1)&gt;SUM($F$8:$F10))*(SUM($H$1:NN$1)&lt;=SUM($F$8:$F11))*1,"F"))</f>
        <v>0</v>
      </c>
      <c r="NO11" s="28">
        <f ca="1">IF(WEEKDAY(NO$6,2)&gt;5,"w",IF(ISERROR(VLOOKUP(NO$6,fériés,1,FALSE)),(SUM($H$1:NO$1)&gt;SUM($F$8:$F10))*(SUM($H$1:NO$1)&lt;=SUM($F$8:$F11))*1,"F"))</f>
        <v>0</v>
      </c>
      <c r="NP11" s="28">
        <f ca="1">IF(WEEKDAY(NP$6,2)&gt;5,"w",IF(ISERROR(VLOOKUP(NP$6,fériés,1,FALSE)),(SUM($H$1:NP$1)&gt;SUM($F$8:$F10))*(SUM($H$1:NP$1)&lt;=SUM($F$8:$F11))*1,"F"))</f>
        <v>0</v>
      </c>
      <c r="NQ11" s="28">
        <f ca="1">IF(WEEKDAY(NQ$6,2)&gt;5,"w",IF(ISERROR(VLOOKUP(NQ$6,fériés,1,FALSE)),(SUM($H$1:NQ$1)&gt;SUM($F$8:$F10))*(SUM($H$1:NQ$1)&lt;=SUM($F$8:$F11))*1,"F"))</f>
        <v>0</v>
      </c>
      <c r="NR11" s="28">
        <f ca="1">IF(WEEKDAY(NR$6,2)&gt;5,"w",IF(ISERROR(VLOOKUP(NR$6,fériés,1,FALSE)),(SUM($H$1:NR$1)&gt;SUM($F$8:$F10))*(SUM($H$1:NR$1)&lt;=SUM($F$8:$F11))*1,"F"))</f>
        <v>0</v>
      </c>
      <c r="NS11" s="28">
        <f ca="1">IF(WEEKDAY(NS$6,2)&gt;5,"w",IF(ISERROR(VLOOKUP(NS$6,fériés,1,FALSE)),(SUM($H$1:NS$1)&gt;SUM($F$8:$F10))*(SUM($H$1:NS$1)&lt;=SUM($F$8:$F11))*1,"F"))</f>
        <v>0</v>
      </c>
      <c r="NT11" s="28">
        <f ca="1">IF(WEEKDAY(NT$6,2)&gt;5,"w",IF(ISERROR(VLOOKUP(NT$6,fériés,1,FALSE)),(SUM($H$1:NT$1)&gt;SUM($F$8:$F10))*(SUM($H$1:NT$1)&lt;=SUM($F$8:$F11))*1,"F"))</f>
        <v>0</v>
      </c>
      <c r="NU11" s="28">
        <f ca="1">IF(WEEKDAY(NU$6,2)&gt;5,"w",IF(ISERROR(VLOOKUP(NU$6,fériés,1,FALSE)),(SUM($H$1:NU$1)&gt;SUM($F$8:$F10))*(SUM($H$1:NU$1)&lt;=SUM($F$8:$F11))*1,"F"))</f>
        <v>0</v>
      </c>
      <c r="NV11" s="28">
        <f ca="1">IF(WEEKDAY(NV$6,2)&gt;5,"w",IF(ISERROR(VLOOKUP(NV$6,fériés,1,FALSE)),(SUM($H$1:NV$1)&gt;SUM($F$8:$F10))*(SUM($H$1:NV$1)&lt;=SUM($F$8:$F11))*1,"F"))</f>
        <v>0</v>
      </c>
      <c r="NW11" s="28">
        <f ca="1">IF(WEEKDAY(NW$6,2)&gt;5,"w",IF(ISERROR(VLOOKUP(NW$6,fériés,1,FALSE)),(SUM($H$1:NW$1)&gt;SUM($F$8:$F10))*(SUM($H$1:NW$1)&lt;=SUM($F$8:$F11))*1,"F"))</f>
        <v>0</v>
      </c>
      <c r="NX11" s="28">
        <f ca="1">IF(WEEKDAY(NX$6,2)&gt;5,"w",IF(ISERROR(VLOOKUP(NX$6,fériés,1,FALSE)),(SUM($H$1:NX$1)&gt;SUM($F$8:$F10))*(SUM($H$1:NX$1)&lt;=SUM($F$8:$F11))*1,"F"))</f>
        <v>0</v>
      </c>
      <c r="NY11" s="28">
        <f ca="1">IF(WEEKDAY(NY$6,2)&gt;5,"w",IF(ISERROR(VLOOKUP(NY$6,fériés,1,FALSE)),(SUM($H$1:NY$1)&gt;SUM($F$8:$F10))*(SUM($H$1:NY$1)&lt;=SUM($F$8:$F11))*1,"F"))</f>
        <v>0</v>
      </c>
      <c r="NZ11" s="28">
        <f ca="1">IF(WEEKDAY(NZ$6,2)&gt;5,"w",IF(ISERROR(VLOOKUP(NZ$6,fériés,1,FALSE)),(SUM($H$1:NZ$1)&gt;SUM($F$8:$F10))*(SUM($H$1:NZ$1)&lt;=SUM($F$8:$F11))*1,"F"))</f>
        <v>0</v>
      </c>
      <c r="OA11" s="28">
        <f ca="1">IF(WEEKDAY(OA$6,2)&gt;5,"w",IF(ISERROR(VLOOKUP(OA$6,fériés,1,FALSE)),(SUM($H$1:OA$1)&gt;SUM($F$8:$F10))*(SUM($H$1:OA$1)&lt;=SUM($F$8:$F11))*1,"F"))</f>
        <v>0</v>
      </c>
      <c r="OB11" s="28">
        <f ca="1">IF(WEEKDAY(OB$6,2)&gt;5,"w",IF(ISERROR(VLOOKUP(OB$6,fériés,1,FALSE)),(SUM($H$1:OB$1)&gt;SUM($F$8:$F10))*(SUM($H$1:OB$1)&lt;=SUM($F$8:$F11))*1,"F"))</f>
        <v>0</v>
      </c>
      <c r="OC11" s="28">
        <f ca="1">IF(WEEKDAY(OC$6,2)&gt;5,"w",IF(ISERROR(VLOOKUP(OC$6,fériés,1,FALSE)),(SUM($H$1:OC$1)&gt;SUM($F$8:$F10))*(SUM($H$1:OC$1)&lt;=SUM($F$8:$F11))*1,"F"))</f>
        <v>0</v>
      </c>
      <c r="OD11" s="28">
        <f ca="1">IF(WEEKDAY(OD$6,2)&gt;5,"w",IF(ISERROR(VLOOKUP(OD$6,fériés,1,FALSE)),(SUM($H$1:OD$1)&gt;SUM($F$8:$F10))*(SUM($H$1:OD$1)&lt;=SUM($F$8:$F11))*1,"F"))</f>
        <v>0</v>
      </c>
      <c r="OE11" s="28">
        <f ca="1">IF(WEEKDAY(OE$6,2)&gt;5,"w",IF(ISERROR(VLOOKUP(OE$6,fériés,1,FALSE)),(SUM($H$1:OE$1)&gt;SUM($F$8:$F10))*(SUM($H$1:OE$1)&lt;=SUM($F$8:$F11))*1,"F"))</f>
        <v>0</v>
      </c>
      <c r="OF11" s="28">
        <f ca="1">IF(WEEKDAY(OF$6,2)&gt;5,"w",IF(ISERROR(VLOOKUP(OF$6,fériés,1,FALSE)),(SUM($H$1:OF$1)&gt;SUM($F$8:$F10))*(SUM($H$1:OF$1)&lt;=SUM($F$8:$F11))*1,"F"))</f>
        <v>0</v>
      </c>
      <c r="OG11" s="28">
        <f ca="1">IF(WEEKDAY(OG$6,2)&gt;5,"w",IF(ISERROR(VLOOKUP(OG$6,fériés,1,FALSE)),(SUM($H$1:OG$1)&gt;SUM($F$8:$F10))*(SUM($H$1:OG$1)&lt;=SUM($F$8:$F11))*1,"F"))</f>
        <v>0</v>
      </c>
      <c r="OH11" s="28">
        <f ca="1">IF(WEEKDAY(OH$6,2)&gt;5,"w",IF(ISERROR(VLOOKUP(OH$6,fériés,1,FALSE)),(SUM($H$1:OH$1)&gt;SUM($F$8:$F10))*(SUM($H$1:OH$1)&lt;=SUM($F$8:$F11))*1,"F"))</f>
        <v>0</v>
      </c>
      <c r="OI11" s="28">
        <f ca="1">IF(WEEKDAY(OI$6,2)&gt;5,"w",IF(ISERROR(VLOOKUP(OI$6,fériés,1,FALSE)),(SUM($H$1:OI$1)&gt;SUM($F$8:$F10))*(SUM($H$1:OI$1)&lt;=SUM($F$8:$F11))*1,"F"))</f>
        <v>0</v>
      </c>
      <c r="OJ11" s="28">
        <f ca="1">IF(WEEKDAY(OJ$6,2)&gt;5,"w",IF(ISERROR(VLOOKUP(OJ$6,fériés,1,FALSE)),(SUM($H$1:OJ$1)&gt;SUM($F$8:$F10))*(SUM($H$1:OJ$1)&lt;=SUM($F$8:$F11))*1,"F"))</f>
        <v>0</v>
      </c>
      <c r="OK11" s="28">
        <f ca="1">IF(WEEKDAY(OK$6,2)&gt;5,"w",IF(ISERROR(VLOOKUP(OK$6,fériés,1,FALSE)),(SUM($H$1:OK$1)&gt;SUM($F$8:$F10))*(SUM($H$1:OK$1)&lt;=SUM($F$8:$F11))*1,"F"))</f>
        <v>0</v>
      </c>
      <c r="OL11" s="28">
        <f ca="1">IF(WEEKDAY(OL$6,2)&gt;5,"w",IF(ISERROR(VLOOKUP(OL$6,fériés,1,FALSE)),(SUM($H$1:OL$1)&gt;SUM($F$8:$F10))*(SUM($H$1:OL$1)&lt;=SUM($F$8:$F11))*1,"F"))</f>
        <v>0</v>
      </c>
      <c r="OM11" s="28">
        <f ca="1">IF(WEEKDAY(OM$6,2)&gt;5,"w",IF(ISERROR(VLOOKUP(OM$6,fériés,1,FALSE)),(SUM($H$1:OM$1)&gt;SUM($F$8:$F10))*(SUM($H$1:OM$1)&lt;=SUM($F$8:$F11))*1,"F"))</f>
        <v>0</v>
      </c>
      <c r="ON11" s="28">
        <f ca="1">IF(WEEKDAY(ON$6,2)&gt;5,"w",IF(ISERROR(VLOOKUP(ON$6,fériés,1,FALSE)),(SUM($H$1:ON$1)&gt;SUM($F$8:$F10))*(SUM($H$1:ON$1)&lt;=SUM($F$8:$F11))*1,"F"))</f>
        <v>0</v>
      </c>
      <c r="OO11" s="28">
        <f ca="1">IF(WEEKDAY(OO$6,2)&gt;5,"w",IF(ISERROR(VLOOKUP(OO$6,fériés,1,FALSE)),(SUM($H$1:OO$1)&gt;SUM($F$8:$F10))*(SUM($H$1:OO$1)&lt;=SUM($F$8:$F11))*1,"F"))</f>
        <v>0</v>
      </c>
      <c r="OP11" s="28">
        <f ca="1">IF(WEEKDAY(OP$6,2)&gt;5,"w",IF(ISERROR(VLOOKUP(OP$6,fériés,1,FALSE)),(SUM($H$1:OP$1)&gt;SUM($F$8:$F10))*(SUM($H$1:OP$1)&lt;=SUM($F$8:$F11))*1,"F"))</f>
        <v>0</v>
      </c>
      <c r="OQ11" s="28">
        <f ca="1">IF(WEEKDAY(OQ$6,2)&gt;5,"w",IF(ISERROR(VLOOKUP(OQ$6,fériés,1,FALSE)),(SUM($H$1:OQ$1)&gt;SUM($F$8:$F10))*(SUM($H$1:OQ$1)&lt;=SUM($F$8:$F11))*1,"F"))</f>
        <v>0</v>
      </c>
      <c r="OR11" s="28">
        <f ca="1">IF(WEEKDAY(OR$6,2)&gt;5,"w",IF(ISERROR(VLOOKUP(OR$6,fériés,1,FALSE)),(SUM($H$1:OR$1)&gt;SUM($F$8:$F10))*(SUM($H$1:OR$1)&lt;=SUM($F$8:$F11))*1,"F"))</f>
        <v>0</v>
      </c>
      <c r="OS11" s="28">
        <f ca="1">IF(WEEKDAY(OS$6,2)&gt;5,"w",IF(ISERROR(VLOOKUP(OS$6,fériés,1,FALSE)),(SUM($H$1:OS$1)&gt;SUM($F$8:$F10))*(SUM($H$1:OS$1)&lt;=SUM($F$8:$F11))*1,"F"))</f>
        <v>0</v>
      </c>
      <c r="OT11" s="28">
        <f ca="1">IF(WEEKDAY(OT$6,2)&gt;5,"w",IF(ISERROR(VLOOKUP(OT$6,fériés,1,FALSE)),(SUM($H$1:OT$1)&gt;SUM($F$8:$F10))*(SUM($H$1:OT$1)&lt;=SUM($F$8:$F11))*1,"F"))</f>
        <v>0</v>
      </c>
      <c r="OU11" s="28">
        <f ca="1">IF(WEEKDAY(OU$6,2)&gt;5,"w",IF(ISERROR(VLOOKUP(OU$6,fériés,1,FALSE)),(SUM($H$1:OU$1)&gt;SUM($F$8:$F10))*(SUM($H$1:OU$1)&lt;=SUM($F$8:$F11))*1,"F"))</f>
        <v>0</v>
      </c>
      <c r="OV11" s="28">
        <f ca="1">IF(WEEKDAY(OV$6,2)&gt;5,"w",IF(ISERROR(VLOOKUP(OV$6,fériés,1,FALSE)),(SUM($H$1:OV$1)&gt;SUM($F$8:$F10))*(SUM($H$1:OV$1)&lt;=SUM($F$8:$F11))*1,"F"))</f>
        <v>0</v>
      </c>
      <c r="OW11" s="28">
        <f ca="1">IF(WEEKDAY(OW$6,2)&gt;5,"w",IF(ISERROR(VLOOKUP(OW$6,fériés,1,FALSE)),(SUM($H$1:OW$1)&gt;SUM($F$8:$F10))*(SUM($H$1:OW$1)&lt;=SUM($F$8:$F11))*1,"F"))</f>
        <v>0</v>
      </c>
      <c r="OX11" s="28">
        <f ca="1">IF(WEEKDAY(OX$6,2)&gt;5,"w",IF(ISERROR(VLOOKUP(OX$6,fériés,1,FALSE)),(SUM($H$1:OX$1)&gt;SUM($F$8:$F10))*(SUM($H$1:OX$1)&lt;=SUM($F$8:$F11))*1,"F"))</f>
        <v>0</v>
      </c>
      <c r="OY11" s="28">
        <f ca="1">IF(WEEKDAY(OY$6,2)&gt;5,"w",IF(ISERROR(VLOOKUP(OY$6,fériés,1,FALSE)),(SUM($H$1:OY$1)&gt;SUM($F$8:$F10))*(SUM($H$1:OY$1)&lt;=SUM($F$8:$F11))*1,"F"))</f>
        <v>0</v>
      </c>
      <c r="OZ11" s="28" t="str">
        <f ca="1">IF(WEEKDAY(OZ$6,2)&gt;5,"w",IF(ISERROR(VLOOKUP(OZ$6,fériés,1,FALSE)),(SUM($H$1:OZ$1)&gt;SUM($F$8:$F10))*(SUM($H$1:OZ$1)&lt;=SUM($F$8:$F11))*1,"F"))</f>
        <v>w</v>
      </c>
      <c r="PA11" s="28" t="str">
        <f ca="1">IF(WEEKDAY(PA$6,2)&gt;5,"w",IF(ISERROR(VLOOKUP(PA$6,fériés,1,FALSE)),(SUM($H$1:PA$1)&gt;SUM($F$8:$F10))*(SUM($H$1:PA$1)&lt;=SUM($F$8:$F11))*1,"F"))</f>
        <v>w</v>
      </c>
      <c r="PB11" s="28" t="str">
        <f ca="1">IF(WEEKDAY(PB$6,2)&gt;5,"w",IF(ISERROR(VLOOKUP(PB$6,fériés,1,FALSE)),(SUM($H$1:PB$1)&gt;SUM($F$8:$F10))*(SUM($H$1:PB$1)&lt;=SUM($F$8:$F11))*1,"F"))</f>
        <v>w</v>
      </c>
      <c r="PC11" s="28" t="str">
        <f ca="1">IF(WEEKDAY(PC$6,2)&gt;5,"w",IF(ISERROR(VLOOKUP(PC$6,fériés,1,FALSE)),(SUM($H$1:PC$1)&gt;SUM($F$8:$F10))*(SUM($H$1:PC$1)&lt;=SUM($F$8:$F11))*1,"F"))</f>
        <v>w</v>
      </c>
      <c r="PD11" s="28" t="str">
        <f ca="1">IF(WEEKDAY(PD$6,2)&gt;5,"w",IF(ISERROR(VLOOKUP(PD$6,fériés,1,FALSE)),(SUM($H$1:PD$1)&gt;SUM($F$8:$F10))*(SUM($H$1:PD$1)&lt;=SUM($F$8:$F11))*1,"F"))</f>
        <v>w</v>
      </c>
      <c r="PE11" s="28" t="str">
        <f ca="1">IF(WEEKDAY(PE$6,2)&gt;5,"w",IF(ISERROR(VLOOKUP(PE$6,fériés,1,FALSE)),(SUM($H$1:PE$1)&gt;SUM($F$8:$F10))*(SUM($H$1:PE$1)&lt;=SUM($F$8:$F11))*1,"F"))</f>
        <v>w</v>
      </c>
      <c r="PF11" s="28" t="str">
        <f ca="1">IF(WEEKDAY(PF$6,2)&gt;5,"w",IF(ISERROR(VLOOKUP(PF$6,fériés,1,FALSE)),(SUM($H$1:PF$1)&gt;SUM($F$8:$F10))*(SUM($H$1:PF$1)&lt;=SUM($F$8:$F11))*1,"F"))</f>
        <v>w</v>
      </c>
      <c r="PG11" s="28" t="str">
        <f ca="1">IF(WEEKDAY(PG$6,2)&gt;5,"w",IF(ISERROR(VLOOKUP(PG$6,fériés,1,FALSE)),(SUM($H$1:PG$1)&gt;SUM($F$8:$F10))*(SUM($H$1:PG$1)&lt;=SUM($F$8:$F11))*1,"F"))</f>
        <v>w</v>
      </c>
      <c r="PH11" s="28" t="str">
        <f ca="1">IF(WEEKDAY(PH$6,2)&gt;5,"w",IF(ISERROR(VLOOKUP(PH$6,fériés,1,FALSE)),(SUM($H$1:PH$1)&gt;SUM($F$8:$F10))*(SUM($H$1:PH$1)&lt;=SUM($F$8:$F11))*1,"F"))</f>
        <v>w</v>
      </c>
      <c r="PI11" s="28" t="str">
        <f ca="1">IF(WEEKDAY(PI$6,2)&gt;5,"w",IF(ISERROR(VLOOKUP(PI$6,fériés,1,FALSE)),(SUM($H$1:PI$1)&gt;SUM($F$8:$F10))*(SUM($H$1:PI$1)&lt;=SUM($F$8:$F11))*1,"F"))</f>
        <v>w</v>
      </c>
      <c r="PJ11" s="28" t="str">
        <f ca="1">IF(WEEKDAY(PJ$6,2)&gt;5,"w",IF(ISERROR(VLOOKUP(PJ$6,fériés,1,FALSE)),(SUM($H$1:PJ$1)&gt;SUM($F$8:$F10))*(SUM($H$1:PJ$1)&lt;=SUM($F$8:$F11))*1,"F"))</f>
        <v>w</v>
      </c>
      <c r="PK11" s="28" t="str">
        <f ca="1">IF(WEEKDAY(PK$6,2)&gt;5,"w",IF(ISERROR(VLOOKUP(PK$6,fériés,1,FALSE)),(SUM($H$1:PK$1)&gt;SUM($F$8:$F10))*(SUM($H$1:PK$1)&lt;=SUM($F$8:$F11))*1,"F"))</f>
        <v>w</v>
      </c>
      <c r="PL11" s="28" t="str">
        <f ca="1">IF(WEEKDAY(PL$6,2)&gt;5,"w",IF(ISERROR(VLOOKUP(PL$6,fériés,1,FALSE)),(SUM($H$1:PL$1)&gt;SUM($F$8:$F10))*(SUM($H$1:PL$1)&lt;=SUM($F$8:$F11))*1,"F"))</f>
        <v>w</v>
      </c>
      <c r="PM11" s="28" t="str">
        <f ca="1">IF(WEEKDAY(PM$6,2)&gt;5,"w",IF(ISERROR(VLOOKUP(PM$6,fériés,1,FALSE)),(SUM($H$1:PM$1)&gt;SUM($F$8:$F10))*(SUM($H$1:PM$1)&lt;=SUM($F$8:$F11))*1,"F"))</f>
        <v>w</v>
      </c>
      <c r="PN11" s="28" t="str">
        <f ca="1">IF(WEEKDAY(PN$6,2)&gt;5,"w",IF(ISERROR(VLOOKUP(PN$6,fériés,1,FALSE)),(SUM($H$1:PN$1)&gt;SUM($F$8:$F10))*(SUM($H$1:PN$1)&lt;=SUM($F$8:$F11))*1,"F"))</f>
        <v>w</v>
      </c>
      <c r="PO11" s="28" t="str">
        <f ca="1">IF(WEEKDAY(PO$6,2)&gt;5,"w",IF(ISERROR(VLOOKUP(PO$6,fériés,1,FALSE)),(SUM($H$1:PO$1)&gt;SUM($F$8:$F10))*(SUM($H$1:PO$1)&lt;=SUM($F$8:$F11))*1,"F"))</f>
        <v>w</v>
      </c>
      <c r="PP11" s="28" t="str">
        <f ca="1">IF(WEEKDAY(PP$6,2)&gt;5,"w",IF(ISERROR(VLOOKUP(PP$6,fériés,1,FALSE)),(SUM($H$1:PP$1)&gt;SUM($F$8:$F10))*(SUM($H$1:PP$1)&lt;=SUM($F$8:$F11))*1,"F"))</f>
        <v>w</v>
      </c>
      <c r="PQ11" s="28" t="str">
        <f ca="1">IF(WEEKDAY(PQ$6,2)&gt;5,"w",IF(ISERROR(VLOOKUP(PQ$6,fériés,1,FALSE)),(SUM($H$1:PQ$1)&gt;SUM($F$8:$F10))*(SUM($H$1:PQ$1)&lt;=SUM($F$8:$F11))*1,"F"))</f>
        <v>w</v>
      </c>
      <c r="PR11" s="28" t="str">
        <f ca="1">IF(WEEKDAY(PR$6,2)&gt;5,"w",IF(ISERROR(VLOOKUP(PR$6,fériés,1,FALSE)),(SUM($H$1:PR$1)&gt;SUM($F$8:$F10))*(SUM($H$1:PR$1)&lt;=SUM($F$8:$F11))*1,"F"))</f>
        <v>w</v>
      </c>
      <c r="PS11" s="28" t="str">
        <f ca="1">IF(WEEKDAY(PS$6,2)&gt;5,"w",IF(ISERROR(VLOOKUP(PS$6,fériés,1,FALSE)),(SUM($H$1:PS$1)&gt;SUM($F$8:$F10))*(SUM($H$1:PS$1)&lt;=SUM($F$8:$F11))*1,"F"))</f>
        <v>w</v>
      </c>
      <c r="PT11" s="28">
        <f ca="1">IF(WEEKDAY(PT$6,2)&gt;5,"w",IF(ISERROR(VLOOKUP(PT$6,fériés,1,FALSE)),(SUM($H$1:PT$1)&gt;SUM($F$8:$F10))*(SUM($H$1:PT$1)&lt;=SUM($F$8:$F11))*1,"F"))</f>
        <v>0</v>
      </c>
      <c r="PU11" s="28">
        <f ca="1">IF(WEEKDAY(PU$6,2)&gt;5,"w",IF(ISERROR(VLOOKUP(PU$6,fériés,1,FALSE)),(SUM($H$1:PU$1)&gt;SUM($F$8:$F10))*(SUM($H$1:PU$1)&lt;=SUM($F$8:$F11))*1,"F"))</f>
        <v>0</v>
      </c>
      <c r="PV11" s="28">
        <f ca="1">IF(WEEKDAY(PV$6,2)&gt;5,"w",IF(ISERROR(VLOOKUP(PV$6,fériés,1,FALSE)),(SUM($H$1:PV$1)&gt;SUM($F$8:$F10))*(SUM($H$1:PV$1)&lt;=SUM($F$8:$F11))*1,"F"))</f>
        <v>0</v>
      </c>
      <c r="PW11" s="28">
        <f ca="1">IF(WEEKDAY(PW$6,2)&gt;5,"w",IF(ISERROR(VLOOKUP(PW$6,fériés,1,FALSE)),(SUM($H$1:PW$1)&gt;SUM($F$8:$F10))*(SUM($H$1:PW$1)&lt;=SUM($F$8:$F11))*1,"F"))</f>
        <v>0</v>
      </c>
      <c r="PX11" s="28">
        <f ca="1">IF(WEEKDAY(PX$6,2)&gt;5,"w",IF(ISERROR(VLOOKUP(PX$6,fériés,1,FALSE)),(SUM($H$1:PX$1)&gt;SUM($F$8:$F10))*(SUM($H$1:PX$1)&lt;=SUM($F$8:$F11))*1,"F"))</f>
        <v>0</v>
      </c>
      <c r="PY11" s="28">
        <f ca="1">IF(WEEKDAY(PY$6,2)&gt;5,"w",IF(ISERROR(VLOOKUP(PY$6,fériés,1,FALSE)),(SUM($H$1:PY$1)&gt;SUM($F$8:$F10))*(SUM($H$1:PY$1)&lt;=SUM($F$8:$F11))*1,"F"))</f>
        <v>0</v>
      </c>
      <c r="PZ11" s="28">
        <f ca="1">IF(WEEKDAY(PZ$6,2)&gt;5,"w",IF(ISERROR(VLOOKUP(PZ$6,fériés,1,FALSE)),(SUM($H$1:PZ$1)&gt;SUM($F$8:$F10))*(SUM($H$1:PZ$1)&lt;=SUM($F$8:$F11))*1,"F"))</f>
        <v>0</v>
      </c>
      <c r="QA11" s="28">
        <f ca="1">IF(WEEKDAY(QA$6,2)&gt;5,"w",IF(ISERROR(VLOOKUP(QA$6,fériés,1,FALSE)),(SUM($H$1:QA$1)&gt;SUM($F$8:$F10))*(SUM($H$1:QA$1)&lt;=SUM($F$8:$F11))*1,"F"))</f>
        <v>0</v>
      </c>
      <c r="QB11" s="28">
        <f ca="1">IF(WEEKDAY(QB$6,2)&gt;5,"w",IF(ISERROR(VLOOKUP(QB$6,fériés,1,FALSE)),(SUM($H$1:QB$1)&gt;SUM($F$8:$F10))*(SUM($H$1:QB$1)&lt;=SUM($F$8:$F11))*1,"F"))</f>
        <v>0</v>
      </c>
      <c r="QC11" s="28">
        <f ca="1">IF(WEEKDAY(QC$6,2)&gt;5,"w",IF(ISERROR(VLOOKUP(QC$6,fériés,1,FALSE)),(SUM($H$1:QC$1)&gt;SUM($F$8:$F10))*(SUM($H$1:QC$1)&lt;=SUM($F$8:$F11))*1,"F"))</f>
        <v>0</v>
      </c>
      <c r="QD11" s="28">
        <f ca="1">IF(WEEKDAY(QD$6,2)&gt;5,"w",IF(ISERROR(VLOOKUP(QD$6,fériés,1,FALSE)),(SUM($H$1:QD$1)&gt;SUM($F$8:$F10))*(SUM($H$1:QD$1)&lt;=SUM($F$8:$F11))*1,"F"))</f>
        <v>0</v>
      </c>
      <c r="QE11" s="28">
        <f ca="1">IF(WEEKDAY(QE$6,2)&gt;5,"w",IF(ISERROR(VLOOKUP(QE$6,fériés,1,FALSE)),(SUM($H$1:QE$1)&gt;SUM($F$8:$F10))*(SUM($H$1:QE$1)&lt;=SUM($F$8:$F11))*1,"F"))</f>
        <v>0</v>
      </c>
      <c r="QF11" s="28">
        <f ca="1">IF(WEEKDAY(QF$6,2)&gt;5,"w",IF(ISERROR(VLOOKUP(QF$6,fériés,1,FALSE)),(SUM($H$1:QF$1)&gt;SUM($F$8:$F10))*(SUM($H$1:QF$1)&lt;=SUM($F$8:$F11))*1,"F"))</f>
        <v>0</v>
      </c>
      <c r="QG11" s="28">
        <f ca="1">IF(WEEKDAY(QG$6,2)&gt;5,"w",IF(ISERROR(VLOOKUP(QG$6,fériés,1,FALSE)),(SUM($H$1:QG$1)&gt;SUM($F$8:$F10))*(SUM($H$1:QG$1)&lt;=SUM($F$8:$F11))*1,"F"))</f>
        <v>0</v>
      </c>
      <c r="QH11" s="28">
        <f ca="1">IF(WEEKDAY(QH$6,2)&gt;5,"w",IF(ISERROR(VLOOKUP(QH$6,fériés,1,FALSE)),(SUM($H$1:QH$1)&gt;SUM($F$8:$F10))*(SUM($H$1:QH$1)&lt;=SUM($F$8:$F11))*1,"F"))</f>
        <v>0</v>
      </c>
      <c r="QI11" s="28">
        <f ca="1">IF(WEEKDAY(QI$6,2)&gt;5,"w",IF(ISERROR(VLOOKUP(QI$6,fériés,1,FALSE)),(SUM($H$1:QI$1)&gt;SUM($F$8:$F10))*(SUM($H$1:QI$1)&lt;=SUM($F$8:$F11))*1,"F"))</f>
        <v>0</v>
      </c>
      <c r="QJ11" s="28">
        <f ca="1">IF(WEEKDAY(QJ$6,2)&gt;5,"w",IF(ISERROR(VLOOKUP(QJ$6,fériés,1,FALSE)),(SUM($H$1:QJ$1)&gt;SUM($F$8:$F10))*(SUM($H$1:QJ$1)&lt;=SUM($F$8:$F11))*1,"F"))</f>
        <v>0</v>
      </c>
      <c r="QK11" s="28">
        <f ca="1">IF(WEEKDAY(QK$6,2)&gt;5,"w",IF(ISERROR(VLOOKUP(QK$6,fériés,1,FALSE)),(SUM($H$1:QK$1)&gt;SUM($F$8:$F10))*(SUM($H$1:QK$1)&lt;=SUM($F$8:$F11))*1,"F"))</f>
        <v>0</v>
      </c>
      <c r="QL11" s="28">
        <f ca="1">IF(WEEKDAY(QL$6,2)&gt;5,"w",IF(ISERROR(VLOOKUP(QL$6,fériés,1,FALSE)),(SUM($H$1:QL$1)&gt;SUM($F$8:$F10))*(SUM($H$1:QL$1)&lt;=SUM($F$8:$F11))*1,"F"))</f>
        <v>0</v>
      </c>
      <c r="QM11" s="28">
        <f ca="1">IF(WEEKDAY(QM$6,2)&gt;5,"w",IF(ISERROR(VLOOKUP(QM$6,fériés,1,FALSE)),(SUM($H$1:QM$1)&gt;SUM($F$8:$F10))*(SUM($H$1:QM$1)&lt;=SUM($F$8:$F11))*1,"F"))</f>
        <v>0</v>
      </c>
      <c r="QN11" s="28">
        <f ca="1">IF(WEEKDAY(QN$6,2)&gt;5,"w",IF(ISERROR(VLOOKUP(QN$6,fériés,1,FALSE)),(SUM($H$1:QN$1)&gt;SUM($F$8:$F10))*(SUM($H$1:QN$1)&lt;=SUM($F$8:$F11))*1,"F"))</f>
        <v>0</v>
      </c>
      <c r="QO11" s="28">
        <f ca="1">IF(WEEKDAY(QO$6,2)&gt;5,"w",IF(ISERROR(VLOOKUP(QO$6,fériés,1,FALSE)),(SUM($H$1:QO$1)&gt;SUM($F$8:$F10))*(SUM($H$1:QO$1)&lt;=SUM($F$8:$F11))*1,"F"))</f>
        <v>0</v>
      </c>
      <c r="QP11" s="28">
        <f ca="1">IF(WEEKDAY(QP$6,2)&gt;5,"w",IF(ISERROR(VLOOKUP(QP$6,fériés,1,FALSE)),(SUM($H$1:QP$1)&gt;SUM($F$8:$F10))*(SUM($H$1:QP$1)&lt;=SUM($F$8:$F11))*1,"F"))</f>
        <v>0</v>
      </c>
      <c r="QQ11" s="28">
        <f ca="1">IF(WEEKDAY(QQ$6,2)&gt;5,"w",IF(ISERROR(VLOOKUP(QQ$6,fériés,1,FALSE)),(SUM($H$1:QQ$1)&gt;SUM($F$8:$F10))*(SUM($H$1:QQ$1)&lt;=SUM($F$8:$F11))*1,"F"))</f>
        <v>0</v>
      </c>
      <c r="QR11" s="28">
        <f ca="1">IF(WEEKDAY(QR$6,2)&gt;5,"w",IF(ISERROR(VLOOKUP(QR$6,fériés,1,FALSE)),(SUM($H$1:QR$1)&gt;SUM($F$8:$F10))*(SUM($H$1:QR$1)&lt;=SUM($F$8:$F11))*1,"F"))</f>
        <v>0</v>
      </c>
      <c r="QS11" s="28">
        <f ca="1">IF(WEEKDAY(QS$6,2)&gt;5,"w",IF(ISERROR(VLOOKUP(QS$6,fériés,1,FALSE)),(SUM($H$1:QS$1)&gt;SUM($F$8:$F10))*(SUM($H$1:QS$1)&lt;=SUM($F$8:$F11))*1,"F"))</f>
        <v>0</v>
      </c>
      <c r="QT11" s="28">
        <f ca="1">IF(WEEKDAY(QT$6,2)&gt;5,"w",IF(ISERROR(VLOOKUP(QT$6,fériés,1,FALSE)),(SUM($H$1:QT$1)&gt;SUM($F$8:$F10))*(SUM($H$1:QT$1)&lt;=SUM($F$8:$F11))*1,"F"))</f>
        <v>0</v>
      </c>
      <c r="QU11" s="28">
        <f ca="1">IF(WEEKDAY(QU$6,2)&gt;5,"w",IF(ISERROR(VLOOKUP(QU$6,fériés,1,FALSE)),(SUM($H$1:QU$1)&gt;SUM($F$8:$F10))*(SUM($H$1:QU$1)&lt;=SUM($F$8:$F11))*1,"F"))</f>
        <v>0</v>
      </c>
      <c r="QV11" s="28">
        <f ca="1">IF(WEEKDAY(QV$6,2)&gt;5,"w",IF(ISERROR(VLOOKUP(QV$6,fériés,1,FALSE)),(SUM($H$1:QV$1)&gt;SUM($F$8:$F10))*(SUM($H$1:QV$1)&lt;=SUM($F$8:$F11))*1,"F"))</f>
        <v>0</v>
      </c>
      <c r="QW11" s="28">
        <f ca="1">IF(WEEKDAY(QW$6,2)&gt;5,"w",IF(ISERROR(VLOOKUP(QW$6,fériés,1,FALSE)),(SUM($H$1:QW$1)&gt;SUM($F$8:$F10))*(SUM($H$1:QW$1)&lt;=SUM($F$8:$F11))*1,"F"))</f>
        <v>0</v>
      </c>
      <c r="QX11" s="28">
        <f ca="1">IF(WEEKDAY(QX$6,2)&gt;5,"w",IF(ISERROR(VLOOKUP(QX$6,fériés,1,FALSE)),(SUM($H$1:QX$1)&gt;SUM($F$8:$F10))*(SUM($H$1:QX$1)&lt;=SUM($F$8:$F11))*1,"F"))</f>
        <v>0</v>
      </c>
      <c r="QY11" s="28">
        <f ca="1">IF(WEEKDAY(QY$6,2)&gt;5,"w",IF(ISERROR(VLOOKUP(QY$6,fériés,1,FALSE)),(SUM($H$1:QY$1)&gt;SUM($F$8:$F10))*(SUM($H$1:QY$1)&lt;=SUM($F$8:$F11))*1,"F"))</f>
        <v>0</v>
      </c>
      <c r="QZ11" s="28">
        <f ca="1">IF(WEEKDAY(QZ$6,2)&gt;5,"w",IF(ISERROR(VLOOKUP(QZ$6,fériés,1,FALSE)),(SUM($H$1:QZ$1)&gt;SUM($F$8:$F10))*(SUM($H$1:QZ$1)&lt;=SUM($F$8:$F11))*1,"F"))</f>
        <v>0</v>
      </c>
      <c r="RA11" s="28">
        <f ca="1">IF(WEEKDAY(RA$6,2)&gt;5,"w",IF(ISERROR(VLOOKUP(RA$6,fériés,1,FALSE)),(SUM($H$1:RA$1)&gt;SUM($F$8:$F10))*(SUM($H$1:RA$1)&lt;=SUM($F$8:$F11))*1,"F"))</f>
        <v>0</v>
      </c>
      <c r="RB11" s="28">
        <f ca="1">IF(WEEKDAY(RB$6,2)&gt;5,"w",IF(ISERROR(VLOOKUP(RB$6,fériés,1,FALSE)),(SUM($H$1:RB$1)&gt;SUM($F$8:$F10))*(SUM($H$1:RB$1)&lt;=SUM($F$8:$F11))*1,"F"))</f>
        <v>0</v>
      </c>
      <c r="RC11" s="28">
        <f ca="1">IF(WEEKDAY(RC$6,2)&gt;5,"w",IF(ISERROR(VLOOKUP(RC$6,fériés,1,FALSE)),(SUM($H$1:RC$1)&gt;SUM($F$8:$F10))*(SUM($H$1:RC$1)&lt;=SUM($F$8:$F11))*1,"F"))</f>
        <v>0</v>
      </c>
      <c r="RD11" s="28">
        <f ca="1">IF(WEEKDAY(RD$6,2)&gt;5,"w",IF(ISERROR(VLOOKUP(RD$6,fériés,1,FALSE)),(SUM($H$1:RD$1)&gt;SUM($F$8:$F10))*(SUM($H$1:RD$1)&lt;=SUM($F$8:$F11))*1,"F"))</f>
        <v>0</v>
      </c>
      <c r="RE11" s="28">
        <f ca="1">IF(WEEKDAY(RE$6,2)&gt;5,"w",IF(ISERROR(VLOOKUP(RE$6,fériés,1,FALSE)),(SUM($H$1:RE$1)&gt;SUM($F$8:$F10))*(SUM($H$1:RE$1)&lt;=SUM($F$8:$F11))*1,"F"))</f>
        <v>0</v>
      </c>
      <c r="RF11" s="28">
        <f ca="1">IF(WEEKDAY(RF$6,2)&gt;5,"w",IF(ISERROR(VLOOKUP(RF$6,fériés,1,FALSE)),(SUM($H$1:RF$1)&gt;SUM($F$8:$F10))*(SUM($H$1:RF$1)&lt;=SUM($F$8:$F11))*1,"F"))</f>
        <v>0</v>
      </c>
      <c r="RG11" s="28">
        <f ca="1">IF(WEEKDAY(RG$6,2)&gt;5,"w",IF(ISERROR(VLOOKUP(RG$6,fériés,1,FALSE)),(SUM($H$1:RG$1)&gt;SUM($F$8:$F10))*(SUM($H$1:RG$1)&lt;=SUM($F$8:$F11))*1,"F"))</f>
        <v>0</v>
      </c>
      <c r="RH11" s="28">
        <f ca="1">IF(WEEKDAY(RH$6,2)&gt;5,"w",IF(ISERROR(VLOOKUP(RH$6,fériés,1,FALSE)),(SUM($H$1:RH$1)&gt;SUM($F$8:$F10))*(SUM($H$1:RH$1)&lt;=SUM($F$8:$F11))*1,"F"))</f>
        <v>0</v>
      </c>
      <c r="RI11" s="28">
        <f ca="1">IF(WEEKDAY(RI$6,2)&gt;5,"w",IF(ISERROR(VLOOKUP(RI$6,fériés,1,FALSE)),(SUM($H$1:RI$1)&gt;SUM($F$8:$F10))*(SUM($H$1:RI$1)&lt;=SUM($F$8:$F11))*1,"F"))</f>
        <v>0</v>
      </c>
      <c r="RJ11" s="28">
        <f ca="1">IF(WEEKDAY(RJ$6,2)&gt;5,"w",IF(ISERROR(VLOOKUP(RJ$6,fériés,1,FALSE)),(SUM($H$1:RJ$1)&gt;SUM($F$8:$F10))*(SUM($H$1:RJ$1)&lt;=SUM($F$8:$F11))*1,"F"))</f>
        <v>0</v>
      </c>
      <c r="RK11" s="28">
        <f ca="1">IF(WEEKDAY(RK$6,2)&gt;5,"w",IF(ISERROR(VLOOKUP(RK$6,fériés,1,FALSE)),(SUM($H$1:RK$1)&gt;SUM($F$8:$F10))*(SUM($H$1:RK$1)&lt;=SUM($F$8:$F11))*1,"F"))</f>
        <v>0</v>
      </c>
      <c r="RL11" s="28">
        <f ca="1">IF(WEEKDAY(RL$6,2)&gt;5,"w",IF(ISERROR(VLOOKUP(RL$6,fériés,1,FALSE)),(SUM($H$1:RL$1)&gt;SUM($F$8:$F10))*(SUM($H$1:RL$1)&lt;=SUM($F$8:$F11))*1,"F"))</f>
        <v>0</v>
      </c>
      <c r="RM11" s="28">
        <f ca="1">IF(WEEKDAY(RM$6,2)&gt;5,"w",IF(ISERROR(VLOOKUP(RM$6,fériés,1,FALSE)),(SUM($H$1:RM$1)&gt;SUM($F$8:$F10))*(SUM($H$1:RM$1)&lt;=SUM($F$8:$F11))*1,"F"))</f>
        <v>0</v>
      </c>
      <c r="RN11" s="28">
        <f ca="1">IF(WEEKDAY(RN$6,2)&gt;5,"w",IF(ISERROR(VLOOKUP(RN$6,fériés,1,FALSE)),(SUM($H$1:RN$1)&gt;SUM($F$8:$F10))*(SUM($H$1:RN$1)&lt;=SUM($F$8:$F11))*1,"F"))</f>
        <v>0</v>
      </c>
      <c r="RO11" s="28">
        <f ca="1">IF(WEEKDAY(RO$6,2)&gt;5,"w",IF(ISERROR(VLOOKUP(RO$6,fériés,1,FALSE)),(SUM($H$1:RO$1)&gt;SUM($F$8:$F10))*(SUM($H$1:RO$1)&lt;=SUM($F$8:$F11))*1,"F"))</f>
        <v>0</v>
      </c>
      <c r="RP11" s="28">
        <f ca="1">IF(WEEKDAY(RP$6,2)&gt;5,"w",IF(ISERROR(VLOOKUP(RP$6,fériés,1,FALSE)),(SUM($H$1:RP$1)&gt;SUM($F$8:$F10))*(SUM($H$1:RP$1)&lt;=SUM($F$8:$F11))*1,"F"))</f>
        <v>0</v>
      </c>
      <c r="RQ11" s="28">
        <f ca="1">IF(WEEKDAY(RQ$6,2)&gt;5,"w",IF(ISERROR(VLOOKUP(RQ$6,fériés,1,FALSE)),(SUM($H$1:RQ$1)&gt;SUM($F$8:$F10))*(SUM($H$1:RQ$1)&lt;=SUM($F$8:$F11))*1,"F"))</f>
        <v>0</v>
      </c>
      <c r="RR11" s="28" t="str">
        <f ca="1">IF(WEEKDAY(RR$6,2)&gt;5,"w",IF(ISERROR(VLOOKUP(RR$6,fériés,1,FALSE)),(SUM($H$1:RR$1)&gt;SUM($F$8:$F10))*(SUM($H$1:RR$1)&lt;=SUM($F$8:$F11))*1,"F"))</f>
        <v>w</v>
      </c>
      <c r="RS11" s="28" t="str">
        <f ca="1">IF(WEEKDAY(RS$6,2)&gt;5,"w",IF(ISERROR(VLOOKUP(RS$6,fériés,1,FALSE)),(SUM($H$1:RS$1)&gt;SUM($F$8:$F10))*(SUM($H$1:RS$1)&lt;=SUM($F$8:$F11))*1,"F"))</f>
        <v>w</v>
      </c>
      <c r="RT11" s="28" t="str">
        <f ca="1">IF(WEEKDAY(RT$6,2)&gt;5,"w",IF(ISERROR(VLOOKUP(RT$6,fériés,1,FALSE)),(SUM($H$1:RT$1)&gt;SUM($F$8:$F10))*(SUM($H$1:RT$1)&lt;=SUM($F$8:$F11))*1,"F"))</f>
        <v>w</v>
      </c>
      <c r="RU11" s="28" t="str">
        <f ca="1">IF(WEEKDAY(RU$6,2)&gt;5,"w",IF(ISERROR(VLOOKUP(RU$6,fériés,1,FALSE)),(SUM($H$1:RU$1)&gt;SUM($F$8:$F10))*(SUM($H$1:RU$1)&lt;=SUM($F$8:$F11))*1,"F"))</f>
        <v>w</v>
      </c>
      <c r="RV11" s="28" t="str">
        <f ca="1">IF(WEEKDAY(RV$6,2)&gt;5,"w",IF(ISERROR(VLOOKUP(RV$6,fériés,1,FALSE)),(SUM($H$1:RV$1)&gt;SUM($F$8:$F10))*(SUM($H$1:RV$1)&lt;=SUM($F$8:$F11))*1,"F"))</f>
        <v>w</v>
      </c>
      <c r="RW11" s="28" t="str">
        <f ca="1">IF(WEEKDAY(RW$6,2)&gt;5,"w",IF(ISERROR(VLOOKUP(RW$6,fériés,1,FALSE)),(SUM($H$1:RW$1)&gt;SUM($F$8:$F10))*(SUM($H$1:RW$1)&lt;=SUM($F$8:$F11))*1,"F"))</f>
        <v>w</v>
      </c>
      <c r="RX11" s="28" t="str">
        <f ca="1">IF(WEEKDAY(RX$6,2)&gt;5,"w",IF(ISERROR(VLOOKUP(RX$6,fériés,1,FALSE)),(SUM($H$1:RX$1)&gt;SUM($F$8:$F10))*(SUM($H$1:RX$1)&lt;=SUM($F$8:$F11))*1,"F"))</f>
        <v>w</v>
      </c>
      <c r="RY11" s="28" t="str">
        <f ca="1">IF(WEEKDAY(RY$6,2)&gt;5,"w",IF(ISERROR(VLOOKUP(RY$6,fériés,1,FALSE)),(SUM($H$1:RY$1)&gt;SUM($F$8:$F10))*(SUM($H$1:RY$1)&lt;=SUM($F$8:$F11))*1,"F"))</f>
        <v>w</v>
      </c>
      <c r="RZ11" s="28" t="str">
        <f ca="1">IF(WEEKDAY(RZ$6,2)&gt;5,"w",IF(ISERROR(VLOOKUP(RZ$6,fériés,1,FALSE)),(SUM($H$1:RZ$1)&gt;SUM($F$8:$F10))*(SUM($H$1:RZ$1)&lt;=SUM($F$8:$F11))*1,"F"))</f>
        <v>w</v>
      </c>
      <c r="SA11" s="28" t="str">
        <f ca="1">IF(WEEKDAY(SA$6,2)&gt;5,"w",IF(ISERROR(VLOOKUP(SA$6,fériés,1,FALSE)),(SUM($H$1:SA$1)&gt;SUM($F$8:$F10))*(SUM($H$1:SA$1)&lt;=SUM($F$8:$F11))*1,"F"))</f>
        <v>w</v>
      </c>
      <c r="SB11" s="28" t="str">
        <f ca="1">IF(WEEKDAY(SB$6,2)&gt;5,"w",IF(ISERROR(VLOOKUP(SB$6,fériés,1,FALSE)),(SUM($H$1:SB$1)&gt;SUM($F$8:$F10))*(SUM($H$1:SB$1)&lt;=SUM($F$8:$F11))*1,"F"))</f>
        <v>w</v>
      </c>
      <c r="SC11" s="28" t="str">
        <f ca="1">IF(WEEKDAY(SC$6,2)&gt;5,"w",IF(ISERROR(VLOOKUP(SC$6,fériés,1,FALSE)),(SUM($H$1:SC$1)&gt;SUM($F$8:$F10))*(SUM($H$1:SC$1)&lt;=SUM($F$8:$F11))*1,"F"))</f>
        <v>w</v>
      </c>
      <c r="SD11" s="28" t="str">
        <f ca="1">IF(WEEKDAY(SD$6,2)&gt;5,"w",IF(ISERROR(VLOOKUP(SD$6,fériés,1,FALSE)),(SUM($H$1:SD$1)&gt;SUM($F$8:$F10))*(SUM($H$1:SD$1)&lt;=SUM($F$8:$F11))*1,"F"))</f>
        <v>w</v>
      </c>
      <c r="SE11" s="28" t="str">
        <f ca="1">IF(WEEKDAY(SE$6,2)&gt;5,"w",IF(ISERROR(VLOOKUP(SE$6,fériés,1,FALSE)),(SUM($H$1:SE$1)&gt;SUM($F$8:$F10))*(SUM($H$1:SE$1)&lt;=SUM($F$8:$F11))*1,"F"))</f>
        <v>w</v>
      </c>
      <c r="SF11" s="28" t="str">
        <f ca="1">IF(WEEKDAY(SF$6,2)&gt;5,"w",IF(ISERROR(VLOOKUP(SF$6,fériés,1,FALSE)),(SUM($H$1:SF$1)&gt;SUM($F$8:$F10))*(SUM($H$1:SF$1)&lt;=SUM($F$8:$F11))*1,"F"))</f>
        <v>w</v>
      </c>
      <c r="SG11" s="83"/>
    </row>
    <row r="12" spans="1:501" ht="12" customHeight="1" x14ac:dyDescent="0.25">
      <c r="A12" s="80">
        <v>1205</v>
      </c>
      <c r="B12" s="63"/>
      <c r="C12" s="78" t="str">
        <f>IF(A12="","",Base_données!$P$3)</f>
        <v xml:space="preserve"> fraisage</v>
      </c>
      <c r="D12" s="63" t="str">
        <f>IFERROR(VLOOKUP($A12,Base_données!$A$4:$AB$24,Base_données!$D$1,FALSE),"")</f>
        <v/>
      </c>
      <c r="E12" s="63" t="str">
        <f>IFERROR(VLOOKUP($A12,Base_données!$A$4:$AB$24,Base_données!$P$1,FALSE),"")</f>
        <v/>
      </c>
      <c r="F12" s="66" t="str">
        <f t="shared" si="85"/>
        <v/>
      </c>
      <c r="G12" s="62" t="str">
        <f>IFERROR(VLOOKUP($A12,Base_données!$A$4:$L$24,5,FALSE),"")</f>
        <v/>
      </c>
      <c r="H12" s="28">
        <f ca="1">IF(WEEKDAY(H$6,2)&gt;5,"w",IF(ISERROR(VLOOKUP(H$6,fériés,1,FALSE)),(SUM($H$1:H$1)&gt;SUM($F$8:$F11))*(SUM($H$1:H$1)&lt;=SUM($F$8:$F12))*1,"F"))</f>
        <v>0</v>
      </c>
      <c r="I12" s="28">
        <f ca="1">IF(WEEKDAY(I$6,2)&gt;5,"w",IF(ISERROR(VLOOKUP(I$6,fériés,1,FALSE)),(SUM($H$1:I$1)&gt;SUM($F$8:$F11))*(SUM($H$1:I$1)&lt;=SUM($F$8:$F12))*1,"F"))</f>
        <v>0</v>
      </c>
      <c r="J12" s="28">
        <f ca="1">IF(WEEKDAY(J$6,2)&gt;5,"w",IF(ISERROR(VLOOKUP(J$6,fériés,1,FALSE)),(SUM($H$1:J$1)&gt;SUM($F$8:$F11))*(SUM($H$1:J$1)&lt;=SUM($F$8:$F12))*1,"F"))</f>
        <v>0</v>
      </c>
      <c r="K12" s="28">
        <f ca="1">IF(WEEKDAY(K$6,2)&gt;5,"w",IF(ISERROR(VLOOKUP(K$6,fériés,1,FALSE)),(SUM($H$1:K$1)&gt;SUM($F$8:$F11))*(SUM($H$1:K$1)&lt;=SUM($F$8:$F12))*1,"F"))</f>
        <v>0</v>
      </c>
      <c r="L12" s="28">
        <f ca="1">IF(WEEKDAY(L$6,2)&gt;5,"w",IF(ISERROR(VLOOKUP(L$6,fériés,1,FALSE)),(SUM($H$1:L$1)&gt;SUM($F$8:$F11))*(SUM($H$1:L$1)&lt;=SUM($F$8:$F12))*1,"F"))</f>
        <v>0</v>
      </c>
      <c r="M12" s="28">
        <f ca="1">IF(WEEKDAY(M$6,2)&gt;5,"w",IF(ISERROR(VLOOKUP(M$6,fériés,1,FALSE)),(SUM($H$1:M$1)&gt;SUM($F$8:$F11))*(SUM($H$1:M$1)&lt;=SUM($F$8:$F12))*1,"F"))</f>
        <v>0</v>
      </c>
      <c r="N12" s="28">
        <f ca="1">IF(WEEKDAY(N$6,2)&gt;5,"w",IF(ISERROR(VLOOKUP(N$6,fériés,1,FALSE)),(SUM($H$1:N$1)&gt;SUM($F$8:$F11))*(SUM($H$1:N$1)&lt;=SUM($F$8:$F12))*1,"F"))</f>
        <v>0</v>
      </c>
      <c r="O12" s="28">
        <f ca="1">IF(WEEKDAY(O$6,2)&gt;5,"w",IF(ISERROR(VLOOKUP(O$6,fériés,1,FALSE)),(SUM($H$1:O$1)&gt;SUM($F$8:$F11))*(SUM($H$1:O$1)&lt;=SUM($F$8:$F12))*1,"F"))</f>
        <v>0</v>
      </c>
      <c r="P12" s="28">
        <f ca="1">IF(WEEKDAY(P$6,2)&gt;5,"w",IF(ISERROR(VLOOKUP(P$6,fériés,1,FALSE)),(SUM($H$1:P$1)&gt;SUM($F$8:$F11))*(SUM($H$1:P$1)&lt;=SUM($F$8:$F12))*1,"F"))</f>
        <v>0</v>
      </c>
      <c r="Q12" s="28">
        <f ca="1">IF(WEEKDAY(Q$6,2)&gt;5,"w",IF(ISERROR(VLOOKUP(Q$6,fériés,1,FALSE)),(SUM($H$1:Q$1)&gt;SUM($F$8:$F11))*(SUM($H$1:Q$1)&lt;=SUM($F$8:$F12))*1,"F"))</f>
        <v>0</v>
      </c>
      <c r="R12" s="28">
        <f ca="1">IF(WEEKDAY(R$6,2)&gt;5,"w",IF(ISERROR(VLOOKUP(R$6,fériés,1,FALSE)),(SUM($H$1:R$1)&gt;SUM($F$8:$F11))*(SUM($H$1:R$1)&lt;=SUM($F$8:$F12))*1,"F"))</f>
        <v>0</v>
      </c>
      <c r="S12" s="28">
        <f ca="1">IF(WEEKDAY(S$6,2)&gt;5,"w",IF(ISERROR(VLOOKUP(S$6,fériés,1,FALSE)),(SUM($H$1:S$1)&gt;SUM($F$8:$F11))*(SUM($H$1:S$1)&lt;=SUM($F$8:$F12))*1,"F"))</f>
        <v>0</v>
      </c>
      <c r="T12" s="28">
        <f ca="1">IF(WEEKDAY(T$6,2)&gt;5,"w",IF(ISERROR(VLOOKUP(T$6,fériés,1,FALSE)),(SUM($H$1:T$1)&gt;SUM($F$8:$F11))*(SUM($H$1:T$1)&lt;=SUM($F$8:$F12))*1,"F"))</f>
        <v>0</v>
      </c>
      <c r="U12" s="28">
        <f ca="1">IF(WEEKDAY(U$6,2)&gt;5,"w",IF(ISERROR(VLOOKUP(U$6,fériés,1,FALSE)),(SUM($H$1:U$1)&gt;SUM($F$8:$F11))*(SUM($H$1:U$1)&lt;=SUM($F$8:$F12))*1,"F"))</f>
        <v>0</v>
      </c>
      <c r="V12" s="28">
        <f ca="1">IF(WEEKDAY(V$6,2)&gt;5,"w",IF(ISERROR(VLOOKUP(V$6,fériés,1,FALSE)),(SUM($H$1:V$1)&gt;SUM($F$8:$F11))*(SUM($H$1:V$1)&lt;=SUM($F$8:$F12))*1,"F"))</f>
        <v>0</v>
      </c>
      <c r="W12" s="28">
        <f ca="1">IF(WEEKDAY(W$6,2)&gt;5,"w",IF(ISERROR(VLOOKUP(W$6,fériés,1,FALSE)),(SUM($H$1:W$1)&gt;SUM($F$8:$F11))*(SUM($H$1:W$1)&lt;=SUM($F$8:$F12))*1,"F"))</f>
        <v>0</v>
      </c>
      <c r="X12" s="28">
        <f ca="1">IF(WEEKDAY(X$6,2)&gt;5,"w",IF(ISERROR(VLOOKUP(X$6,fériés,1,FALSE)),(SUM($H$1:X$1)&gt;SUM($F$8:$F11))*(SUM($H$1:X$1)&lt;=SUM($F$8:$F12))*1,"F"))</f>
        <v>0</v>
      </c>
      <c r="Y12" s="28">
        <f ca="1">IF(WEEKDAY(Y$6,2)&gt;5,"w",IF(ISERROR(VLOOKUP(Y$6,fériés,1,FALSE)),(SUM($H$1:Y$1)&gt;SUM($F$8:$F11))*(SUM($H$1:Y$1)&lt;=SUM($F$8:$F12))*1,"F"))</f>
        <v>0</v>
      </c>
      <c r="Z12" s="28">
        <f ca="1">IF(WEEKDAY(Z$6,2)&gt;5,"w",IF(ISERROR(VLOOKUP(Z$6,fériés,1,FALSE)),(SUM($H$1:Z$1)&gt;SUM($F$8:$F11))*(SUM($H$1:Z$1)&lt;=SUM($F$8:$F12))*1,"F"))</f>
        <v>0</v>
      </c>
      <c r="AA12" s="28">
        <f ca="1">IF(WEEKDAY(AA$6,2)&gt;5,"w",IF(ISERROR(VLOOKUP(AA$6,fériés,1,FALSE)),(SUM($H$1:AA$1)&gt;SUM($F$8:$F11))*(SUM($H$1:AA$1)&lt;=SUM($F$8:$F12))*1,"F"))</f>
        <v>0</v>
      </c>
      <c r="AB12" s="28">
        <f ca="1">IF(WEEKDAY(AB$6,2)&gt;5,"w",IF(ISERROR(VLOOKUP(AB$6,fériés,1,FALSE)),(SUM($H$1:AB$1)&gt;SUM($F$8:$F11))*(SUM($H$1:AB$1)&lt;=SUM($F$8:$F12))*1,"F"))</f>
        <v>0</v>
      </c>
      <c r="AC12" s="28">
        <f ca="1">IF(WEEKDAY(AC$6,2)&gt;5,"w",IF(ISERROR(VLOOKUP(AC$6,fériés,1,FALSE)),(SUM($H$1:AC$1)&gt;SUM($F$8:$F11))*(SUM($H$1:AC$1)&lt;=SUM($F$8:$F12))*1,"F"))</f>
        <v>0</v>
      </c>
      <c r="AD12" s="28">
        <f ca="1">IF(WEEKDAY(AD$6,2)&gt;5,"w",IF(ISERROR(VLOOKUP(AD$6,fériés,1,FALSE)),(SUM($H$1:AD$1)&gt;SUM($F$8:$F11))*(SUM($H$1:AD$1)&lt;=SUM($F$8:$F12))*1,"F"))</f>
        <v>0</v>
      </c>
      <c r="AE12" s="28">
        <f ca="1">IF(WEEKDAY(AE$6,2)&gt;5,"w",IF(ISERROR(VLOOKUP(AE$6,fériés,1,FALSE)),(SUM($H$1:AE$1)&gt;SUM($F$8:$F11))*(SUM($H$1:AE$1)&lt;=SUM($F$8:$F12))*1,"F"))</f>
        <v>0</v>
      </c>
      <c r="AF12" s="28">
        <f ca="1">IF(WEEKDAY(AF$6,2)&gt;5,"w",IF(ISERROR(VLOOKUP(AF$6,fériés,1,FALSE)),(SUM($H$1:AF$1)&gt;SUM($F$8:$F11))*(SUM($H$1:AF$1)&lt;=SUM($F$8:$F12))*1,"F"))</f>
        <v>0</v>
      </c>
      <c r="AG12" s="28">
        <f ca="1">IF(WEEKDAY(AG$6,2)&gt;5,"w",IF(ISERROR(VLOOKUP(AG$6,fériés,1,FALSE)),(SUM($H$1:AG$1)&gt;SUM($F$8:$F11))*(SUM($H$1:AG$1)&lt;=SUM($F$8:$F12))*1,"F"))</f>
        <v>0</v>
      </c>
      <c r="AH12" s="28">
        <f ca="1">IF(WEEKDAY(AH$6,2)&gt;5,"w",IF(ISERROR(VLOOKUP(AH$6,fériés,1,FALSE)),(SUM($H$1:AH$1)&gt;SUM($F$8:$F11))*(SUM($H$1:AH$1)&lt;=SUM($F$8:$F12))*1,"F"))</f>
        <v>0</v>
      </c>
      <c r="AI12" s="28">
        <f ca="1">IF(WEEKDAY(AI$6,2)&gt;5,"w",IF(ISERROR(VLOOKUP(AI$6,fériés,1,FALSE)),(SUM($H$1:AI$1)&gt;SUM($F$8:$F11))*(SUM($H$1:AI$1)&lt;=SUM($F$8:$F12))*1,"F"))</f>
        <v>0</v>
      </c>
      <c r="AJ12" s="28">
        <f ca="1">IF(WEEKDAY(AJ$6,2)&gt;5,"w",IF(ISERROR(VLOOKUP(AJ$6,fériés,1,FALSE)),(SUM($H$1:AJ$1)&gt;SUM($F$8:$F11))*(SUM($H$1:AJ$1)&lt;=SUM($F$8:$F12))*1,"F"))</f>
        <v>0</v>
      </c>
      <c r="AK12" s="28">
        <f ca="1">IF(WEEKDAY(AK$6,2)&gt;5,"w",IF(ISERROR(VLOOKUP(AK$6,fériés,1,FALSE)),(SUM($H$1:AK$1)&gt;SUM($F$8:$F11))*(SUM($H$1:AK$1)&lt;=SUM($F$8:$F12))*1,"F"))</f>
        <v>0</v>
      </c>
      <c r="AL12" s="28">
        <f ca="1">IF(WEEKDAY(AL$6,2)&gt;5,"w",IF(ISERROR(VLOOKUP(AL$6,fériés,1,FALSE)),(SUM($H$1:AL$1)&gt;SUM($F$8:$F11))*(SUM($H$1:AL$1)&lt;=SUM($F$8:$F12))*1,"F"))</f>
        <v>0</v>
      </c>
      <c r="AM12" s="28">
        <f ca="1">IF(WEEKDAY(AM$6,2)&gt;5,"w",IF(ISERROR(VLOOKUP(AM$6,fériés,1,FALSE)),(SUM($H$1:AM$1)&gt;SUM($F$8:$F11))*(SUM($H$1:AM$1)&lt;=SUM($F$8:$F12))*1,"F"))</f>
        <v>0</v>
      </c>
      <c r="AN12" s="28">
        <f ca="1">IF(WEEKDAY(AN$6,2)&gt;5,"w",IF(ISERROR(VLOOKUP(AN$6,fériés,1,FALSE)),(SUM($H$1:AN$1)&gt;SUM($F$8:$F11))*(SUM($H$1:AN$1)&lt;=SUM($F$8:$F12))*1,"F"))</f>
        <v>0</v>
      </c>
      <c r="AO12" s="28">
        <f ca="1">IF(WEEKDAY(AO$6,2)&gt;5,"w",IF(ISERROR(VLOOKUP(AO$6,fériés,1,FALSE)),(SUM($H$1:AO$1)&gt;SUM($F$8:$F11))*(SUM($H$1:AO$1)&lt;=SUM($F$8:$F12))*1,"F"))</f>
        <v>0</v>
      </c>
      <c r="AP12" s="28">
        <f ca="1">IF(WEEKDAY(AP$6,2)&gt;5,"w",IF(ISERROR(VLOOKUP(AP$6,fériés,1,FALSE)),(SUM($H$1:AP$1)&gt;SUM($F$8:$F11))*(SUM($H$1:AP$1)&lt;=SUM($F$8:$F12))*1,"F"))</f>
        <v>0</v>
      </c>
      <c r="AQ12" s="28">
        <f ca="1">IF(WEEKDAY(AQ$6,2)&gt;5,"w",IF(ISERROR(VLOOKUP(AQ$6,fériés,1,FALSE)),(SUM($H$1:AQ$1)&gt;SUM($F$8:$F11))*(SUM($H$1:AQ$1)&lt;=SUM($F$8:$F12))*1,"F"))</f>
        <v>0</v>
      </c>
      <c r="AR12" s="28">
        <f ca="1">IF(WEEKDAY(AR$6,2)&gt;5,"w",IF(ISERROR(VLOOKUP(AR$6,fériés,1,FALSE)),(SUM($H$1:AR$1)&gt;SUM($F$8:$F11))*(SUM($H$1:AR$1)&lt;=SUM($F$8:$F12))*1,"F"))</f>
        <v>0</v>
      </c>
      <c r="AS12" s="28">
        <f ca="1">IF(WEEKDAY(AS$6,2)&gt;5,"w",IF(ISERROR(VLOOKUP(AS$6,fériés,1,FALSE)),(SUM($H$1:AS$1)&gt;SUM($F$8:$F11))*(SUM($H$1:AS$1)&lt;=SUM($F$8:$F12))*1,"F"))</f>
        <v>0</v>
      </c>
      <c r="AT12" s="28">
        <f ca="1">IF(WEEKDAY(AT$6,2)&gt;5,"w",IF(ISERROR(VLOOKUP(AT$6,fériés,1,FALSE)),(SUM($H$1:AT$1)&gt;SUM($F$8:$F11))*(SUM($H$1:AT$1)&lt;=SUM($F$8:$F12))*1,"F"))</f>
        <v>0</v>
      </c>
      <c r="AU12" s="28">
        <f ca="1">IF(WEEKDAY(AU$6,2)&gt;5,"w",IF(ISERROR(VLOOKUP(AU$6,fériés,1,FALSE)),(SUM($H$1:AU$1)&gt;SUM($F$8:$F11))*(SUM($H$1:AU$1)&lt;=SUM($F$8:$F12))*1,"F"))</f>
        <v>0</v>
      </c>
      <c r="AV12" s="28">
        <f ca="1">IF(WEEKDAY(AV$6,2)&gt;5,"w",IF(ISERROR(VLOOKUP(AV$6,fériés,1,FALSE)),(SUM($H$1:AV$1)&gt;SUM($F$8:$F11))*(SUM($H$1:AV$1)&lt;=SUM($F$8:$F12))*1,"F"))</f>
        <v>0</v>
      </c>
      <c r="AW12" s="28">
        <f ca="1">IF(WEEKDAY(AW$6,2)&gt;5,"w",IF(ISERROR(VLOOKUP(AW$6,fériés,1,FALSE)),(SUM($H$1:AW$1)&gt;SUM($F$8:$F11))*(SUM($H$1:AW$1)&lt;=SUM($F$8:$F12))*1,"F"))</f>
        <v>0</v>
      </c>
      <c r="AX12" s="28">
        <f ca="1">IF(WEEKDAY(AX$6,2)&gt;5,"w",IF(ISERROR(VLOOKUP(AX$6,fériés,1,FALSE)),(SUM($H$1:AX$1)&gt;SUM($F$8:$F11))*(SUM($H$1:AX$1)&lt;=SUM($F$8:$F12))*1,"F"))</f>
        <v>0</v>
      </c>
      <c r="AY12" s="28">
        <f ca="1">IF(WEEKDAY(AY$6,2)&gt;5,"w",IF(ISERROR(VLOOKUP(AY$6,fériés,1,FALSE)),(SUM($H$1:AY$1)&gt;SUM($F$8:$F11))*(SUM($H$1:AY$1)&lt;=SUM($F$8:$F12))*1,"F"))</f>
        <v>0</v>
      </c>
      <c r="AZ12" s="28">
        <f ca="1">IF(WEEKDAY(AZ$6,2)&gt;5,"w",IF(ISERROR(VLOOKUP(AZ$6,fériés,1,FALSE)),(SUM($H$1:AZ$1)&gt;SUM($F$8:$F11))*(SUM($H$1:AZ$1)&lt;=SUM($F$8:$F12))*1,"F"))</f>
        <v>0</v>
      </c>
      <c r="BA12" s="28">
        <f ca="1">IF(WEEKDAY(BA$6,2)&gt;5,"w",IF(ISERROR(VLOOKUP(BA$6,fériés,1,FALSE)),(SUM($H$1:BA$1)&gt;SUM($F$8:$F11))*(SUM($H$1:BA$1)&lt;=SUM($F$8:$F12))*1,"F"))</f>
        <v>0</v>
      </c>
      <c r="BB12" s="28">
        <f ca="1">IF(WEEKDAY(BB$6,2)&gt;5,"w",IF(ISERROR(VLOOKUP(BB$6,fériés,1,FALSE)),(SUM($H$1:BB$1)&gt;SUM($F$8:$F11))*(SUM($H$1:BB$1)&lt;=SUM($F$8:$F12))*1,"F"))</f>
        <v>0</v>
      </c>
      <c r="BC12" s="28">
        <f ca="1">IF(WEEKDAY(BC$6,2)&gt;5,"w",IF(ISERROR(VLOOKUP(BC$6,fériés,1,FALSE)),(SUM($H$1:BC$1)&gt;SUM($F$8:$F11))*(SUM($H$1:BC$1)&lt;=SUM($F$8:$F12))*1,"F"))</f>
        <v>0</v>
      </c>
      <c r="BD12" s="28">
        <f ca="1">IF(WEEKDAY(BD$6,2)&gt;5,"w",IF(ISERROR(VLOOKUP(BD$6,fériés,1,FALSE)),(SUM($H$1:BD$1)&gt;SUM($F$8:$F11))*(SUM($H$1:BD$1)&lt;=SUM($F$8:$F12))*1,"F"))</f>
        <v>0</v>
      </c>
      <c r="BE12" s="28">
        <f ca="1">IF(WEEKDAY(BE$6,2)&gt;5,"w",IF(ISERROR(VLOOKUP(BE$6,fériés,1,FALSE)),(SUM($H$1:BE$1)&gt;SUM($F$8:$F11))*(SUM($H$1:BE$1)&lt;=SUM($F$8:$F12))*1,"F"))</f>
        <v>0</v>
      </c>
      <c r="BF12" s="28">
        <f ca="1">IF(WEEKDAY(BF$6,2)&gt;5,"w",IF(ISERROR(VLOOKUP(BF$6,fériés,1,FALSE)),(SUM($H$1:BF$1)&gt;SUM($F$8:$F11))*(SUM($H$1:BF$1)&lt;=SUM($F$8:$F12))*1,"F"))</f>
        <v>0</v>
      </c>
      <c r="BG12" s="28">
        <f ca="1">IF(WEEKDAY(BG$6,2)&gt;5,"w",IF(ISERROR(VLOOKUP(BG$6,fériés,1,FALSE)),(SUM($H$1:BG$1)&gt;SUM($F$8:$F11))*(SUM($H$1:BG$1)&lt;=SUM($F$8:$F12))*1,"F"))</f>
        <v>0</v>
      </c>
      <c r="BH12" s="28">
        <f ca="1">IF(WEEKDAY(BH$6,2)&gt;5,"w",IF(ISERROR(VLOOKUP(BH$6,fériés,1,FALSE)),(SUM($H$1:BH$1)&gt;SUM($F$8:$F11))*(SUM($H$1:BH$1)&lt;=SUM($F$8:$F12))*1,"F"))</f>
        <v>0</v>
      </c>
      <c r="BI12" s="28">
        <f ca="1">IF(WEEKDAY(BI$6,2)&gt;5,"w",IF(ISERROR(VLOOKUP(BI$6,fériés,1,FALSE)),(SUM($H$1:BI$1)&gt;SUM($F$8:$F11))*(SUM($H$1:BI$1)&lt;=SUM($F$8:$F12))*1,"F"))</f>
        <v>0</v>
      </c>
      <c r="BJ12" s="28">
        <f ca="1">IF(WEEKDAY(BJ$6,2)&gt;5,"w",IF(ISERROR(VLOOKUP(BJ$6,fériés,1,FALSE)),(SUM($H$1:BJ$1)&gt;SUM($F$8:$F11))*(SUM($H$1:BJ$1)&lt;=SUM($F$8:$F12))*1,"F"))</f>
        <v>0</v>
      </c>
      <c r="BK12" s="28">
        <f ca="1">IF(WEEKDAY(BK$6,2)&gt;5,"w",IF(ISERROR(VLOOKUP(BK$6,fériés,1,FALSE)),(SUM($H$1:BK$1)&gt;SUM($F$8:$F11))*(SUM($H$1:BK$1)&lt;=SUM($F$8:$F12))*1,"F"))</f>
        <v>0</v>
      </c>
      <c r="BL12" s="28">
        <f ca="1">IF(WEEKDAY(BL$6,2)&gt;5,"w",IF(ISERROR(VLOOKUP(BL$6,fériés,1,FALSE)),(SUM($H$1:BL$1)&gt;SUM($F$8:$F11))*(SUM($H$1:BL$1)&lt;=SUM($F$8:$F12))*1,"F"))</f>
        <v>0</v>
      </c>
      <c r="BM12" s="28">
        <f ca="1">IF(WEEKDAY(BM$6,2)&gt;5,"w",IF(ISERROR(VLOOKUP(BM$6,fériés,1,FALSE)),(SUM($H$1:BM$1)&gt;SUM($F$8:$F11))*(SUM($H$1:BM$1)&lt;=SUM($F$8:$F12))*1,"F"))</f>
        <v>0</v>
      </c>
      <c r="BN12" s="28" t="str">
        <f ca="1">IF(WEEKDAY(BN$6,2)&gt;5,"w",IF(ISERROR(VLOOKUP(BN$6,fériés,1,FALSE)),(SUM($H$1:BN$1)&gt;SUM($F$8:$F11))*(SUM($H$1:BN$1)&lt;=SUM($F$8:$F12))*1,"F"))</f>
        <v>w</v>
      </c>
      <c r="BO12" s="28" t="str">
        <f ca="1">IF(WEEKDAY(BO$6,2)&gt;5,"w",IF(ISERROR(VLOOKUP(BO$6,fériés,1,FALSE)),(SUM($H$1:BO$1)&gt;SUM($F$8:$F11))*(SUM($H$1:BO$1)&lt;=SUM($F$8:$F12))*1,"F"))</f>
        <v>w</v>
      </c>
      <c r="BP12" s="28" t="str">
        <f ca="1">IF(WEEKDAY(BP$6,2)&gt;5,"w",IF(ISERROR(VLOOKUP(BP$6,fériés,1,FALSE)),(SUM($H$1:BP$1)&gt;SUM($F$8:$F11))*(SUM($H$1:BP$1)&lt;=SUM($F$8:$F12))*1,"F"))</f>
        <v>w</v>
      </c>
      <c r="BQ12" s="28" t="str">
        <f ca="1">IF(WEEKDAY(BQ$6,2)&gt;5,"w",IF(ISERROR(VLOOKUP(BQ$6,fériés,1,FALSE)),(SUM($H$1:BQ$1)&gt;SUM($F$8:$F11))*(SUM($H$1:BQ$1)&lt;=SUM($F$8:$F12))*1,"F"))</f>
        <v>w</v>
      </c>
      <c r="BR12" s="28" t="str">
        <f ca="1">IF(WEEKDAY(BR$6,2)&gt;5,"w",IF(ISERROR(VLOOKUP(BR$6,fériés,1,FALSE)),(SUM($H$1:BR$1)&gt;SUM($F$8:$F11))*(SUM($H$1:BR$1)&lt;=SUM($F$8:$F12))*1,"F"))</f>
        <v>w</v>
      </c>
      <c r="BS12" s="28" t="str">
        <f ca="1">IF(WEEKDAY(BS$6,2)&gt;5,"w",IF(ISERROR(VLOOKUP(BS$6,fériés,1,FALSE)),(SUM($H$1:BS$1)&gt;SUM($F$8:$F11))*(SUM($H$1:BS$1)&lt;=SUM($F$8:$F12))*1,"F"))</f>
        <v>w</v>
      </c>
      <c r="BT12" s="28" t="str">
        <f ca="1">IF(WEEKDAY(BT$6,2)&gt;5,"w",IF(ISERROR(VLOOKUP(BT$6,fériés,1,FALSE)),(SUM($H$1:BT$1)&gt;SUM($F$8:$F11))*(SUM($H$1:BT$1)&lt;=SUM($F$8:$F12))*1,"F"))</f>
        <v>w</v>
      </c>
      <c r="BU12" s="28" t="str">
        <f ca="1">IF(WEEKDAY(BU$6,2)&gt;5,"w",IF(ISERROR(VLOOKUP(BU$6,fériés,1,FALSE)),(SUM($H$1:BU$1)&gt;SUM($F$8:$F11))*(SUM($H$1:BU$1)&lt;=SUM($F$8:$F12))*1,"F"))</f>
        <v>w</v>
      </c>
      <c r="BV12" s="28" t="str">
        <f ca="1">IF(WEEKDAY(BV$6,2)&gt;5,"w",IF(ISERROR(VLOOKUP(BV$6,fériés,1,FALSE)),(SUM($H$1:BV$1)&gt;SUM($F$8:$F11))*(SUM($H$1:BV$1)&lt;=SUM($F$8:$F12))*1,"F"))</f>
        <v>w</v>
      </c>
      <c r="BW12" s="28" t="str">
        <f ca="1">IF(WEEKDAY(BW$6,2)&gt;5,"w",IF(ISERROR(VLOOKUP(BW$6,fériés,1,FALSE)),(SUM($H$1:BW$1)&gt;SUM($F$8:$F11))*(SUM($H$1:BW$1)&lt;=SUM($F$8:$F12))*1,"F"))</f>
        <v>w</v>
      </c>
      <c r="BX12" s="28" t="str">
        <f ca="1">IF(WEEKDAY(BX$6,2)&gt;5,"w",IF(ISERROR(VLOOKUP(BX$6,fériés,1,FALSE)),(SUM($H$1:BX$1)&gt;SUM($F$8:$F11))*(SUM($H$1:BX$1)&lt;=SUM($F$8:$F12))*1,"F"))</f>
        <v>w</v>
      </c>
      <c r="BY12" s="28" t="str">
        <f ca="1">IF(WEEKDAY(BY$6,2)&gt;5,"w",IF(ISERROR(VLOOKUP(BY$6,fériés,1,FALSE)),(SUM($H$1:BY$1)&gt;SUM($F$8:$F11))*(SUM($H$1:BY$1)&lt;=SUM($F$8:$F12))*1,"F"))</f>
        <v>w</v>
      </c>
      <c r="BZ12" s="28" t="str">
        <f ca="1">IF(WEEKDAY(BZ$6,2)&gt;5,"w",IF(ISERROR(VLOOKUP(BZ$6,fériés,1,FALSE)),(SUM($H$1:BZ$1)&gt;SUM($F$8:$F11))*(SUM($H$1:BZ$1)&lt;=SUM($F$8:$F12))*1,"F"))</f>
        <v>w</v>
      </c>
      <c r="CA12" s="28" t="str">
        <f ca="1">IF(WEEKDAY(CA$6,2)&gt;5,"w",IF(ISERROR(VLOOKUP(CA$6,fériés,1,FALSE)),(SUM($H$1:CA$1)&gt;SUM($F$8:$F11))*(SUM($H$1:CA$1)&lt;=SUM($F$8:$F12))*1,"F"))</f>
        <v>w</v>
      </c>
      <c r="CB12" s="28" t="str">
        <f ca="1">IF(WEEKDAY(CB$6,2)&gt;5,"w",IF(ISERROR(VLOOKUP(CB$6,fériés,1,FALSE)),(SUM($H$1:CB$1)&gt;SUM($F$8:$F11))*(SUM($H$1:CB$1)&lt;=SUM($F$8:$F12))*1,"F"))</f>
        <v>w</v>
      </c>
      <c r="CC12" s="28" t="str">
        <f ca="1">IF(WEEKDAY(CC$6,2)&gt;5,"w",IF(ISERROR(VLOOKUP(CC$6,fériés,1,FALSE)),(SUM($H$1:CC$1)&gt;SUM($F$8:$F11))*(SUM($H$1:CC$1)&lt;=SUM($F$8:$F12))*1,"F"))</f>
        <v>w</v>
      </c>
      <c r="CD12" s="28" t="str">
        <f ca="1">IF(WEEKDAY(CD$6,2)&gt;5,"w",IF(ISERROR(VLOOKUP(CD$6,fériés,1,FALSE)),(SUM($H$1:CD$1)&gt;SUM($F$8:$F11))*(SUM($H$1:CD$1)&lt;=SUM($F$8:$F12))*1,"F"))</f>
        <v>w</v>
      </c>
      <c r="CE12" s="28" t="str">
        <f ca="1">IF(WEEKDAY(CE$6,2)&gt;5,"w",IF(ISERROR(VLOOKUP(CE$6,fériés,1,FALSE)),(SUM($H$1:CE$1)&gt;SUM($F$8:$F11))*(SUM($H$1:CE$1)&lt;=SUM($F$8:$F12))*1,"F"))</f>
        <v>w</v>
      </c>
      <c r="CF12" s="28" t="str">
        <f ca="1">IF(WEEKDAY(CF$6,2)&gt;5,"w",IF(ISERROR(VLOOKUP(CF$6,fériés,1,FALSE)),(SUM($H$1:CF$1)&gt;SUM($F$8:$F11))*(SUM($H$1:CF$1)&lt;=SUM($F$8:$F12))*1,"F"))</f>
        <v>w</v>
      </c>
      <c r="CG12" s="28" t="str">
        <f ca="1">IF(WEEKDAY(CG$6,2)&gt;5,"w",IF(ISERROR(VLOOKUP(CG$6,fériés,1,FALSE)),(SUM($H$1:CG$1)&gt;SUM($F$8:$F11))*(SUM($H$1:CG$1)&lt;=SUM($F$8:$F12))*1,"F"))</f>
        <v>w</v>
      </c>
      <c r="CH12" s="28">
        <f ca="1">IF(WEEKDAY(CH$6,2)&gt;5,"w",IF(ISERROR(VLOOKUP(CH$6,fériés,1,FALSE)),(SUM($H$1:CH$1)&gt;SUM($F$8:$F11))*(SUM($H$1:CH$1)&lt;=SUM($F$8:$F12))*1,"F"))</f>
        <v>0</v>
      </c>
      <c r="CI12" s="28">
        <f ca="1">IF(WEEKDAY(CI$6,2)&gt;5,"w",IF(ISERROR(VLOOKUP(CI$6,fériés,1,FALSE)),(SUM($H$1:CI$1)&gt;SUM($F$8:$F11))*(SUM($H$1:CI$1)&lt;=SUM($F$8:$F12))*1,"F"))</f>
        <v>0</v>
      </c>
      <c r="CJ12" s="28">
        <f ca="1">IF(WEEKDAY(CJ$6,2)&gt;5,"w",IF(ISERROR(VLOOKUP(CJ$6,fériés,1,FALSE)),(SUM($H$1:CJ$1)&gt;SUM($F$8:$F11))*(SUM($H$1:CJ$1)&lt;=SUM($F$8:$F12))*1,"F"))</f>
        <v>0</v>
      </c>
      <c r="CK12" s="28">
        <f ca="1">IF(WEEKDAY(CK$6,2)&gt;5,"w",IF(ISERROR(VLOOKUP(CK$6,fériés,1,FALSE)),(SUM($H$1:CK$1)&gt;SUM($F$8:$F11))*(SUM($H$1:CK$1)&lt;=SUM($F$8:$F12))*1,"F"))</f>
        <v>0</v>
      </c>
      <c r="CL12" s="28">
        <f ca="1">IF(WEEKDAY(CL$6,2)&gt;5,"w",IF(ISERROR(VLOOKUP(CL$6,fériés,1,FALSE)),(SUM($H$1:CL$1)&gt;SUM($F$8:$F11))*(SUM($H$1:CL$1)&lt;=SUM($F$8:$F12))*1,"F"))</f>
        <v>0</v>
      </c>
      <c r="CM12" s="28">
        <f ca="1">IF(WEEKDAY(CM$6,2)&gt;5,"w",IF(ISERROR(VLOOKUP(CM$6,fériés,1,FALSE)),(SUM($H$1:CM$1)&gt;SUM($F$8:$F11))*(SUM($H$1:CM$1)&lt;=SUM($F$8:$F12))*1,"F"))</f>
        <v>0</v>
      </c>
      <c r="CN12" s="28">
        <f ca="1">IF(WEEKDAY(CN$6,2)&gt;5,"w",IF(ISERROR(VLOOKUP(CN$6,fériés,1,FALSE)),(SUM($H$1:CN$1)&gt;SUM($F$8:$F11))*(SUM($H$1:CN$1)&lt;=SUM($F$8:$F12))*1,"F"))</f>
        <v>0</v>
      </c>
      <c r="CO12" s="28">
        <f ca="1">IF(WEEKDAY(CO$6,2)&gt;5,"w",IF(ISERROR(VLOOKUP(CO$6,fériés,1,FALSE)),(SUM($H$1:CO$1)&gt;SUM($F$8:$F11))*(SUM($H$1:CO$1)&lt;=SUM($F$8:$F12))*1,"F"))</f>
        <v>0</v>
      </c>
      <c r="CP12" s="28">
        <f ca="1">IF(WEEKDAY(CP$6,2)&gt;5,"w",IF(ISERROR(VLOOKUP(CP$6,fériés,1,FALSE)),(SUM($H$1:CP$1)&gt;SUM($F$8:$F11))*(SUM($H$1:CP$1)&lt;=SUM($F$8:$F12))*1,"F"))</f>
        <v>0</v>
      </c>
      <c r="CQ12" s="28">
        <f ca="1">IF(WEEKDAY(CQ$6,2)&gt;5,"w",IF(ISERROR(VLOOKUP(CQ$6,fériés,1,FALSE)),(SUM($H$1:CQ$1)&gt;SUM($F$8:$F11))*(SUM($H$1:CQ$1)&lt;=SUM($F$8:$F12))*1,"F"))</f>
        <v>0</v>
      </c>
      <c r="CR12" s="28">
        <f ca="1">IF(WEEKDAY(CR$6,2)&gt;5,"w",IF(ISERROR(VLOOKUP(CR$6,fériés,1,FALSE)),(SUM($H$1:CR$1)&gt;SUM($F$8:$F11))*(SUM($H$1:CR$1)&lt;=SUM($F$8:$F12))*1,"F"))</f>
        <v>0</v>
      </c>
      <c r="CS12" s="28">
        <f ca="1">IF(WEEKDAY(CS$6,2)&gt;5,"w",IF(ISERROR(VLOOKUP(CS$6,fériés,1,FALSE)),(SUM($H$1:CS$1)&gt;SUM($F$8:$F11))*(SUM($H$1:CS$1)&lt;=SUM($F$8:$F12))*1,"F"))</f>
        <v>0</v>
      </c>
      <c r="CT12" s="28">
        <f ca="1">IF(WEEKDAY(CT$6,2)&gt;5,"w",IF(ISERROR(VLOOKUP(CT$6,fériés,1,FALSE)),(SUM($H$1:CT$1)&gt;SUM($F$8:$F11))*(SUM($H$1:CT$1)&lt;=SUM($F$8:$F12))*1,"F"))</f>
        <v>0</v>
      </c>
      <c r="CU12" s="28">
        <f ca="1">IF(WEEKDAY(CU$6,2)&gt;5,"w",IF(ISERROR(VLOOKUP(CU$6,fériés,1,FALSE)),(SUM($H$1:CU$1)&gt;SUM($F$8:$F11))*(SUM($H$1:CU$1)&lt;=SUM($F$8:$F12))*1,"F"))</f>
        <v>0</v>
      </c>
      <c r="CV12" s="28">
        <f ca="1">IF(WEEKDAY(CV$6,2)&gt;5,"w",IF(ISERROR(VLOOKUP(CV$6,fériés,1,FALSE)),(SUM($H$1:CV$1)&gt;SUM($F$8:$F11))*(SUM($H$1:CV$1)&lt;=SUM($F$8:$F12))*1,"F"))</f>
        <v>0</v>
      </c>
      <c r="CW12" s="28">
        <f ca="1">IF(WEEKDAY(CW$6,2)&gt;5,"w",IF(ISERROR(VLOOKUP(CW$6,fériés,1,FALSE)),(SUM($H$1:CW$1)&gt;SUM($F$8:$F11))*(SUM($H$1:CW$1)&lt;=SUM($F$8:$F12))*1,"F"))</f>
        <v>0</v>
      </c>
      <c r="CX12" s="28">
        <f ca="1">IF(WEEKDAY(CX$6,2)&gt;5,"w",IF(ISERROR(VLOOKUP(CX$6,fériés,1,FALSE)),(SUM($H$1:CX$1)&gt;SUM($F$8:$F11))*(SUM($H$1:CX$1)&lt;=SUM($F$8:$F12))*1,"F"))</f>
        <v>0</v>
      </c>
      <c r="CY12" s="28">
        <f ca="1">IF(WEEKDAY(CY$6,2)&gt;5,"w",IF(ISERROR(VLOOKUP(CY$6,fériés,1,FALSE)),(SUM($H$1:CY$1)&gt;SUM($F$8:$F11))*(SUM($H$1:CY$1)&lt;=SUM($F$8:$F12))*1,"F"))</f>
        <v>0</v>
      </c>
      <c r="CZ12" s="28">
        <f ca="1">IF(WEEKDAY(CZ$6,2)&gt;5,"w",IF(ISERROR(VLOOKUP(CZ$6,fériés,1,FALSE)),(SUM($H$1:CZ$1)&gt;SUM($F$8:$F11))*(SUM($H$1:CZ$1)&lt;=SUM($F$8:$F12))*1,"F"))</f>
        <v>0</v>
      </c>
      <c r="DA12" s="28">
        <f ca="1">IF(WEEKDAY(DA$6,2)&gt;5,"w",IF(ISERROR(VLOOKUP(DA$6,fériés,1,FALSE)),(SUM($H$1:DA$1)&gt;SUM($F$8:$F11))*(SUM($H$1:DA$1)&lt;=SUM($F$8:$F12))*1,"F"))</f>
        <v>0</v>
      </c>
      <c r="DB12" s="28">
        <f ca="1">IF(WEEKDAY(DB$6,2)&gt;5,"w",IF(ISERROR(VLOOKUP(DB$6,fériés,1,FALSE)),(SUM($H$1:DB$1)&gt;SUM($F$8:$F11))*(SUM($H$1:DB$1)&lt;=SUM($F$8:$F12))*1,"F"))</f>
        <v>0</v>
      </c>
      <c r="DC12" s="28">
        <f ca="1">IF(WEEKDAY(DC$6,2)&gt;5,"w",IF(ISERROR(VLOOKUP(DC$6,fériés,1,FALSE)),(SUM($H$1:DC$1)&gt;SUM($F$8:$F11))*(SUM($H$1:DC$1)&lt;=SUM($F$8:$F12))*1,"F"))</f>
        <v>0</v>
      </c>
      <c r="DD12" s="28">
        <f ca="1">IF(WEEKDAY(DD$6,2)&gt;5,"w",IF(ISERROR(VLOOKUP(DD$6,fériés,1,FALSE)),(SUM($H$1:DD$1)&gt;SUM($F$8:$F11))*(SUM($H$1:DD$1)&lt;=SUM($F$8:$F12))*1,"F"))</f>
        <v>0</v>
      </c>
      <c r="DE12" s="28">
        <f ca="1">IF(WEEKDAY(DE$6,2)&gt;5,"w",IF(ISERROR(VLOOKUP(DE$6,fériés,1,FALSE)),(SUM($H$1:DE$1)&gt;SUM($F$8:$F11))*(SUM($H$1:DE$1)&lt;=SUM($F$8:$F12))*1,"F"))</f>
        <v>0</v>
      </c>
      <c r="DF12" s="28">
        <f ca="1">IF(WEEKDAY(DF$6,2)&gt;5,"w",IF(ISERROR(VLOOKUP(DF$6,fériés,1,FALSE)),(SUM($H$1:DF$1)&gt;SUM($F$8:$F11))*(SUM($H$1:DF$1)&lt;=SUM($F$8:$F12))*1,"F"))</f>
        <v>0</v>
      </c>
      <c r="DG12" s="28">
        <f ca="1">IF(WEEKDAY(DG$6,2)&gt;5,"w",IF(ISERROR(VLOOKUP(DG$6,fériés,1,FALSE)),(SUM($H$1:DG$1)&gt;SUM($F$8:$F11))*(SUM($H$1:DG$1)&lt;=SUM($F$8:$F12))*1,"F"))</f>
        <v>0</v>
      </c>
      <c r="DH12" s="28">
        <f ca="1">IF(WEEKDAY(DH$6,2)&gt;5,"w",IF(ISERROR(VLOOKUP(DH$6,fériés,1,FALSE)),(SUM($H$1:DH$1)&gt;SUM($F$8:$F11))*(SUM($H$1:DH$1)&lt;=SUM($F$8:$F12))*1,"F"))</f>
        <v>0</v>
      </c>
      <c r="DI12" s="28">
        <f ca="1">IF(WEEKDAY(DI$6,2)&gt;5,"w",IF(ISERROR(VLOOKUP(DI$6,fériés,1,FALSE)),(SUM($H$1:DI$1)&gt;SUM($F$8:$F11))*(SUM($H$1:DI$1)&lt;=SUM($F$8:$F12))*1,"F"))</f>
        <v>0</v>
      </c>
      <c r="DJ12" s="28">
        <f ca="1">IF(WEEKDAY(DJ$6,2)&gt;5,"w",IF(ISERROR(VLOOKUP(DJ$6,fériés,1,FALSE)),(SUM($H$1:DJ$1)&gt;SUM($F$8:$F11))*(SUM($H$1:DJ$1)&lt;=SUM($F$8:$F12))*1,"F"))</f>
        <v>0</v>
      </c>
      <c r="DK12" s="28">
        <f ca="1">IF(WEEKDAY(DK$6,2)&gt;5,"w",IF(ISERROR(VLOOKUP(DK$6,fériés,1,FALSE)),(SUM($H$1:DK$1)&gt;SUM($F$8:$F11))*(SUM($H$1:DK$1)&lt;=SUM($F$8:$F12))*1,"F"))</f>
        <v>0</v>
      </c>
      <c r="DL12" s="28">
        <f ca="1">IF(WEEKDAY(DL$6,2)&gt;5,"w",IF(ISERROR(VLOOKUP(DL$6,fériés,1,FALSE)),(SUM($H$1:DL$1)&gt;SUM($F$8:$F11))*(SUM($H$1:DL$1)&lt;=SUM($F$8:$F12))*1,"F"))</f>
        <v>0</v>
      </c>
      <c r="DM12" s="28">
        <f ca="1">IF(WEEKDAY(DM$6,2)&gt;5,"w",IF(ISERROR(VLOOKUP(DM$6,fériés,1,FALSE)),(SUM($H$1:DM$1)&gt;SUM($F$8:$F11))*(SUM($H$1:DM$1)&lt;=SUM($F$8:$F12))*1,"F"))</f>
        <v>0</v>
      </c>
      <c r="DN12" s="28">
        <f ca="1">IF(WEEKDAY(DN$6,2)&gt;5,"w",IF(ISERROR(VLOOKUP(DN$6,fériés,1,FALSE)),(SUM($H$1:DN$1)&gt;SUM($F$8:$F11))*(SUM($H$1:DN$1)&lt;=SUM($F$8:$F12))*1,"F"))</f>
        <v>0</v>
      </c>
      <c r="DO12" s="28">
        <f ca="1">IF(WEEKDAY(DO$6,2)&gt;5,"w",IF(ISERROR(VLOOKUP(DO$6,fériés,1,FALSE)),(SUM($H$1:DO$1)&gt;SUM($F$8:$F11))*(SUM($H$1:DO$1)&lt;=SUM($F$8:$F12))*1,"F"))</f>
        <v>0</v>
      </c>
      <c r="DP12" s="28">
        <f ca="1">IF(WEEKDAY(DP$6,2)&gt;5,"w",IF(ISERROR(VLOOKUP(DP$6,fériés,1,FALSE)),(SUM($H$1:DP$1)&gt;SUM($F$8:$F11))*(SUM($H$1:DP$1)&lt;=SUM($F$8:$F12))*1,"F"))</f>
        <v>0</v>
      </c>
      <c r="DQ12" s="28">
        <f ca="1">IF(WEEKDAY(DQ$6,2)&gt;5,"w",IF(ISERROR(VLOOKUP(DQ$6,fériés,1,FALSE)),(SUM($H$1:DQ$1)&gt;SUM($F$8:$F11))*(SUM($H$1:DQ$1)&lt;=SUM($F$8:$F12))*1,"F"))</f>
        <v>0</v>
      </c>
      <c r="DR12" s="28">
        <f ca="1">IF(WEEKDAY(DR$6,2)&gt;5,"w",IF(ISERROR(VLOOKUP(DR$6,fériés,1,FALSE)),(SUM($H$1:DR$1)&gt;SUM($F$8:$F11))*(SUM($H$1:DR$1)&lt;=SUM($F$8:$F12))*1,"F"))</f>
        <v>0</v>
      </c>
      <c r="DS12" s="28">
        <f ca="1">IF(WEEKDAY(DS$6,2)&gt;5,"w",IF(ISERROR(VLOOKUP(DS$6,fériés,1,FALSE)),(SUM($H$1:DS$1)&gt;SUM($F$8:$F11))*(SUM($H$1:DS$1)&lt;=SUM($F$8:$F12))*1,"F"))</f>
        <v>0</v>
      </c>
      <c r="DT12" s="28">
        <f ca="1">IF(WEEKDAY(DT$6,2)&gt;5,"w",IF(ISERROR(VLOOKUP(DT$6,fériés,1,FALSE)),(SUM($H$1:DT$1)&gt;SUM($F$8:$F11))*(SUM($H$1:DT$1)&lt;=SUM($F$8:$F12))*1,"F"))</f>
        <v>0</v>
      </c>
      <c r="DU12" s="28">
        <f ca="1">IF(WEEKDAY(DU$6,2)&gt;5,"w",IF(ISERROR(VLOOKUP(DU$6,fériés,1,FALSE)),(SUM($H$1:DU$1)&gt;SUM($F$8:$F11))*(SUM($H$1:DU$1)&lt;=SUM($F$8:$F12))*1,"F"))</f>
        <v>0</v>
      </c>
      <c r="DV12" s="28">
        <f ca="1">IF(WEEKDAY(DV$6,2)&gt;5,"w",IF(ISERROR(VLOOKUP(DV$6,fériés,1,FALSE)),(SUM($H$1:DV$1)&gt;SUM($F$8:$F11))*(SUM($H$1:DV$1)&lt;=SUM($F$8:$F12))*1,"F"))</f>
        <v>0</v>
      </c>
      <c r="DW12" s="28">
        <f ca="1">IF(WEEKDAY(DW$6,2)&gt;5,"w",IF(ISERROR(VLOOKUP(DW$6,fériés,1,FALSE)),(SUM($H$1:DW$1)&gt;SUM($F$8:$F11))*(SUM($H$1:DW$1)&lt;=SUM($F$8:$F12))*1,"F"))</f>
        <v>0</v>
      </c>
      <c r="DX12" s="28">
        <f ca="1">IF(WEEKDAY(DX$6,2)&gt;5,"w",IF(ISERROR(VLOOKUP(DX$6,fériés,1,FALSE)),(SUM($H$1:DX$1)&gt;SUM($F$8:$F11))*(SUM($H$1:DX$1)&lt;=SUM($F$8:$F12))*1,"F"))</f>
        <v>0</v>
      </c>
      <c r="DY12" s="28">
        <f ca="1">IF(WEEKDAY(DY$6,2)&gt;5,"w",IF(ISERROR(VLOOKUP(DY$6,fériés,1,FALSE)),(SUM($H$1:DY$1)&gt;SUM($F$8:$F11))*(SUM($H$1:DY$1)&lt;=SUM($F$8:$F12))*1,"F"))</f>
        <v>0</v>
      </c>
      <c r="DZ12" s="28">
        <f ca="1">IF(WEEKDAY(DZ$6,2)&gt;5,"w",IF(ISERROR(VLOOKUP(DZ$6,fériés,1,FALSE)),(SUM($H$1:DZ$1)&gt;SUM($F$8:$F11))*(SUM($H$1:DZ$1)&lt;=SUM($F$8:$F12))*1,"F"))</f>
        <v>0</v>
      </c>
      <c r="EA12" s="28">
        <f ca="1">IF(WEEKDAY(EA$6,2)&gt;5,"w",IF(ISERROR(VLOOKUP(EA$6,fériés,1,FALSE)),(SUM($H$1:EA$1)&gt;SUM($F$8:$F11))*(SUM($H$1:EA$1)&lt;=SUM($F$8:$F12))*1,"F"))</f>
        <v>0</v>
      </c>
      <c r="EB12" s="28">
        <f ca="1">IF(WEEKDAY(EB$6,2)&gt;5,"w",IF(ISERROR(VLOOKUP(EB$6,fériés,1,FALSE)),(SUM($H$1:EB$1)&gt;SUM($F$8:$F11))*(SUM($H$1:EB$1)&lt;=SUM($F$8:$F12))*1,"F"))</f>
        <v>0</v>
      </c>
      <c r="EC12" s="28">
        <f ca="1">IF(WEEKDAY(EC$6,2)&gt;5,"w",IF(ISERROR(VLOOKUP(EC$6,fériés,1,FALSE)),(SUM($H$1:EC$1)&gt;SUM($F$8:$F11))*(SUM($H$1:EC$1)&lt;=SUM($F$8:$F12))*1,"F"))</f>
        <v>0</v>
      </c>
      <c r="ED12" s="28">
        <f ca="1">IF(WEEKDAY(ED$6,2)&gt;5,"w",IF(ISERROR(VLOOKUP(ED$6,fériés,1,FALSE)),(SUM($H$1:ED$1)&gt;SUM($F$8:$F11))*(SUM($H$1:ED$1)&lt;=SUM($F$8:$F12))*1,"F"))</f>
        <v>0</v>
      </c>
      <c r="EE12" s="28">
        <f ca="1">IF(WEEKDAY(EE$6,2)&gt;5,"w",IF(ISERROR(VLOOKUP(EE$6,fériés,1,FALSE)),(SUM($H$1:EE$1)&gt;SUM($F$8:$F11))*(SUM($H$1:EE$1)&lt;=SUM($F$8:$F12))*1,"F"))</f>
        <v>0</v>
      </c>
      <c r="EF12" s="28" t="str">
        <f ca="1">IF(WEEKDAY(EF$6,2)&gt;5,"w",IF(ISERROR(VLOOKUP(EF$6,fériés,1,FALSE)),(SUM($H$1:EF$1)&gt;SUM($F$8:$F11))*(SUM($H$1:EF$1)&lt;=SUM($F$8:$F12))*1,"F"))</f>
        <v>w</v>
      </c>
      <c r="EG12" s="28" t="str">
        <f ca="1">IF(WEEKDAY(EG$6,2)&gt;5,"w",IF(ISERROR(VLOOKUP(EG$6,fériés,1,FALSE)),(SUM($H$1:EG$1)&gt;SUM($F$8:$F11))*(SUM($H$1:EG$1)&lt;=SUM($F$8:$F12))*1,"F"))</f>
        <v>w</v>
      </c>
      <c r="EH12" s="28" t="str">
        <f ca="1">IF(WEEKDAY(EH$6,2)&gt;5,"w",IF(ISERROR(VLOOKUP(EH$6,fériés,1,FALSE)),(SUM($H$1:EH$1)&gt;SUM($F$8:$F11))*(SUM($H$1:EH$1)&lt;=SUM($F$8:$F12))*1,"F"))</f>
        <v>w</v>
      </c>
      <c r="EI12" s="28" t="str">
        <f ca="1">IF(WEEKDAY(EI$6,2)&gt;5,"w",IF(ISERROR(VLOOKUP(EI$6,fériés,1,FALSE)),(SUM($H$1:EI$1)&gt;SUM($F$8:$F11))*(SUM($H$1:EI$1)&lt;=SUM($F$8:$F12))*1,"F"))</f>
        <v>w</v>
      </c>
      <c r="EJ12" s="28" t="str">
        <f ca="1">IF(WEEKDAY(EJ$6,2)&gt;5,"w",IF(ISERROR(VLOOKUP(EJ$6,fériés,1,FALSE)),(SUM($H$1:EJ$1)&gt;SUM($F$8:$F11))*(SUM($H$1:EJ$1)&lt;=SUM($F$8:$F12))*1,"F"))</f>
        <v>w</v>
      </c>
      <c r="EK12" s="28" t="str">
        <f ca="1">IF(WEEKDAY(EK$6,2)&gt;5,"w",IF(ISERROR(VLOOKUP(EK$6,fériés,1,FALSE)),(SUM($H$1:EK$1)&gt;SUM($F$8:$F11))*(SUM($H$1:EK$1)&lt;=SUM($F$8:$F12))*1,"F"))</f>
        <v>w</v>
      </c>
      <c r="EL12" s="28" t="str">
        <f ca="1">IF(WEEKDAY(EL$6,2)&gt;5,"w",IF(ISERROR(VLOOKUP(EL$6,fériés,1,FALSE)),(SUM($H$1:EL$1)&gt;SUM($F$8:$F11))*(SUM($H$1:EL$1)&lt;=SUM($F$8:$F12))*1,"F"))</f>
        <v>w</v>
      </c>
      <c r="EM12" s="28" t="str">
        <f ca="1">IF(WEEKDAY(EM$6,2)&gt;5,"w",IF(ISERROR(VLOOKUP(EM$6,fériés,1,FALSE)),(SUM($H$1:EM$1)&gt;SUM($F$8:$F11))*(SUM($H$1:EM$1)&lt;=SUM($F$8:$F12))*1,"F"))</f>
        <v>w</v>
      </c>
      <c r="EN12" s="28" t="str">
        <f ca="1">IF(WEEKDAY(EN$6,2)&gt;5,"w",IF(ISERROR(VLOOKUP(EN$6,fériés,1,FALSE)),(SUM($H$1:EN$1)&gt;SUM($F$8:$F11))*(SUM($H$1:EN$1)&lt;=SUM($F$8:$F12))*1,"F"))</f>
        <v>w</v>
      </c>
      <c r="EO12" s="28" t="str">
        <f ca="1">IF(WEEKDAY(EO$6,2)&gt;5,"w",IF(ISERROR(VLOOKUP(EO$6,fériés,1,FALSE)),(SUM($H$1:EO$1)&gt;SUM($F$8:$F11))*(SUM($H$1:EO$1)&lt;=SUM($F$8:$F12))*1,"F"))</f>
        <v>w</v>
      </c>
      <c r="EP12" s="28" t="str">
        <f ca="1">IF(WEEKDAY(EP$6,2)&gt;5,"w",IF(ISERROR(VLOOKUP(EP$6,fériés,1,FALSE)),(SUM($H$1:EP$1)&gt;SUM($F$8:$F11))*(SUM($H$1:EP$1)&lt;=SUM($F$8:$F12))*1,"F"))</f>
        <v>w</v>
      </c>
      <c r="EQ12" s="28" t="str">
        <f ca="1">IF(WEEKDAY(EQ$6,2)&gt;5,"w",IF(ISERROR(VLOOKUP(EQ$6,fériés,1,FALSE)),(SUM($H$1:EQ$1)&gt;SUM($F$8:$F11))*(SUM($H$1:EQ$1)&lt;=SUM($F$8:$F12))*1,"F"))</f>
        <v>w</v>
      </c>
      <c r="ER12" s="28" t="str">
        <f ca="1">IF(WEEKDAY(ER$6,2)&gt;5,"w",IF(ISERROR(VLOOKUP(ER$6,fériés,1,FALSE)),(SUM($H$1:ER$1)&gt;SUM($F$8:$F11))*(SUM($H$1:ER$1)&lt;=SUM($F$8:$F12))*1,"F"))</f>
        <v>w</v>
      </c>
      <c r="ES12" s="28" t="str">
        <f ca="1">IF(WEEKDAY(ES$6,2)&gt;5,"w",IF(ISERROR(VLOOKUP(ES$6,fériés,1,FALSE)),(SUM($H$1:ES$1)&gt;SUM($F$8:$F11))*(SUM($H$1:ES$1)&lt;=SUM($F$8:$F12))*1,"F"))</f>
        <v>w</v>
      </c>
      <c r="ET12" s="28" t="str">
        <f ca="1">IF(WEEKDAY(ET$6,2)&gt;5,"w",IF(ISERROR(VLOOKUP(ET$6,fériés,1,FALSE)),(SUM($H$1:ET$1)&gt;SUM($F$8:$F11))*(SUM($H$1:ET$1)&lt;=SUM($F$8:$F12))*1,"F"))</f>
        <v>w</v>
      </c>
      <c r="EU12" s="28" t="str">
        <f ca="1">IF(WEEKDAY(EU$6,2)&gt;5,"w",IF(ISERROR(VLOOKUP(EU$6,fériés,1,FALSE)),(SUM($H$1:EU$1)&gt;SUM($F$8:$F11))*(SUM($H$1:EU$1)&lt;=SUM($F$8:$F12))*1,"F"))</f>
        <v>w</v>
      </c>
      <c r="EV12" s="28" t="str">
        <f ca="1">IF(WEEKDAY(EV$6,2)&gt;5,"w",IF(ISERROR(VLOOKUP(EV$6,fériés,1,FALSE)),(SUM($H$1:EV$1)&gt;SUM($F$8:$F11))*(SUM($H$1:EV$1)&lt;=SUM($F$8:$F12))*1,"F"))</f>
        <v>w</v>
      </c>
      <c r="EW12" s="28" t="str">
        <f ca="1">IF(WEEKDAY(EW$6,2)&gt;5,"w",IF(ISERROR(VLOOKUP(EW$6,fériés,1,FALSE)),(SUM($H$1:EW$1)&gt;SUM($F$8:$F11))*(SUM($H$1:EW$1)&lt;=SUM($F$8:$F12))*1,"F"))</f>
        <v>w</v>
      </c>
      <c r="EX12" s="28" t="str">
        <f ca="1">IF(WEEKDAY(EX$6,2)&gt;5,"w",IF(ISERROR(VLOOKUP(EX$6,fériés,1,FALSE)),(SUM($H$1:EX$1)&gt;SUM($F$8:$F11))*(SUM($H$1:EX$1)&lt;=SUM($F$8:$F12))*1,"F"))</f>
        <v>w</v>
      </c>
      <c r="EY12" s="28" t="str">
        <f ca="1">IF(WEEKDAY(EY$6,2)&gt;5,"w",IF(ISERROR(VLOOKUP(EY$6,fériés,1,FALSE)),(SUM($H$1:EY$1)&gt;SUM($F$8:$F11))*(SUM($H$1:EY$1)&lt;=SUM($F$8:$F12))*1,"F"))</f>
        <v>w</v>
      </c>
      <c r="EZ12" s="28">
        <f ca="1">IF(WEEKDAY(EZ$6,2)&gt;5,"w",IF(ISERROR(VLOOKUP(EZ$6,fériés,1,FALSE)),(SUM($H$1:EZ$1)&gt;SUM($F$8:$F11))*(SUM($H$1:EZ$1)&lt;=SUM($F$8:$F12))*1,"F"))</f>
        <v>0</v>
      </c>
      <c r="FA12" s="28">
        <f ca="1">IF(WEEKDAY(FA$6,2)&gt;5,"w",IF(ISERROR(VLOOKUP(FA$6,fériés,1,FALSE)),(SUM($H$1:FA$1)&gt;SUM($F$8:$F11))*(SUM($H$1:FA$1)&lt;=SUM($F$8:$F12))*1,"F"))</f>
        <v>0</v>
      </c>
      <c r="FB12" s="28">
        <f ca="1">IF(WEEKDAY(FB$6,2)&gt;5,"w",IF(ISERROR(VLOOKUP(FB$6,fériés,1,FALSE)),(SUM($H$1:FB$1)&gt;SUM($F$8:$F11))*(SUM($H$1:FB$1)&lt;=SUM($F$8:$F12))*1,"F"))</f>
        <v>0</v>
      </c>
      <c r="FC12" s="28">
        <f ca="1">IF(WEEKDAY(FC$6,2)&gt;5,"w",IF(ISERROR(VLOOKUP(FC$6,fériés,1,FALSE)),(SUM($H$1:FC$1)&gt;SUM($F$8:$F11))*(SUM($H$1:FC$1)&lt;=SUM($F$8:$F12))*1,"F"))</f>
        <v>0</v>
      </c>
      <c r="FD12" s="28">
        <f ca="1">IF(WEEKDAY(FD$6,2)&gt;5,"w",IF(ISERROR(VLOOKUP(FD$6,fériés,1,FALSE)),(SUM($H$1:FD$1)&gt;SUM($F$8:$F11))*(SUM($H$1:FD$1)&lt;=SUM($F$8:$F12))*1,"F"))</f>
        <v>0</v>
      </c>
      <c r="FE12" s="28">
        <f ca="1">IF(WEEKDAY(FE$6,2)&gt;5,"w",IF(ISERROR(VLOOKUP(FE$6,fériés,1,FALSE)),(SUM($H$1:FE$1)&gt;SUM($F$8:$F11))*(SUM($H$1:FE$1)&lt;=SUM($F$8:$F12))*1,"F"))</f>
        <v>0</v>
      </c>
      <c r="FF12" s="28">
        <f ca="1">IF(WEEKDAY(FF$6,2)&gt;5,"w",IF(ISERROR(VLOOKUP(FF$6,fériés,1,FALSE)),(SUM($H$1:FF$1)&gt;SUM($F$8:$F11))*(SUM($H$1:FF$1)&lt;=SUM($F$8:$F12))*1,"F"))</f>
        <v>0</v>
      </c>
      <c r="FG12" s="28">
        <f ca="1">IF(WEEKDAY(FG$6,2)&gt;5,"w",IF(ISERROR(VLOOKUP(FG$6,fériés,1,FALSE)),(SUM($H$1:FG$1)&gt;SUM($F$8:$F11))*(SUM($H$1:FG$1)&lt;=SUM($F$8:$F12))*1,"F"))</f>
        <v>0</v>
      </c>
      <c r="FH12" s="28">
        <f ca="1">IF(WEEKDAY(FH$6,2)&gt;5,"w",IF(ISERROR(VLOOKUP(FH$6,fériés,1,FALSE)),(SUM($H$1:FH$1)&gt;SUM($F$8:$F11))*(SUM($H$1:FH$1)&lt;=SUM($F$8:$F12))*1,"F"))</f>
        <v>0</v>
      </c>
      <c r="FI12" s="28">
        <f ca="1">IF(WEEKDAY(FI$6,2)&gt;5,"w",IF(ISERROR(VLOOKUP(FI$6,fériés,1,FALSE)),(SUM($H$1:FI$1)&gt;SUM($F$8:$F11))*(SUM($H$1:FI$1)&lt;=SUM($F$8:$F12))*1,"F"))</f>
        <v>0</v>
      </c>
      <c r="FJ12" s="28">
        <f ca="1">IF(WEEKDAY(FJ$6,2)&gt;5,"w",IF(ISERROR(VLOOKUP(FJ$6,fériés,1,FALSE)),(SUM($H$1:FJ$1)&gt;SUM($F$8:$F11))*(SUM($H$1:FJ$1)&lt;=SUM($F$8:$F12))*1,"F"))</f>
        <v>0</v>
      </c>
      <c r="FK12" s="28">
        <f ca="1">IF(WEEKDAY(FK$6,2)&gt;5,"w",IF(ISERROR(VLOOKUP(FK$6,fériés,1,FALSE)),(SUM($H$1:FK$1)&gt;SUM($F$8:$F11))*(SUM($H$1:FK$1)&lt;=SUM($F$8:$F12))*1,"F"))</f>
        <v>0</v>
      </c>
      <c r="FL12" s="28">
        <f ca="1">IF(WEEKDAY(FL$6,2)&gt;5,"w",IF(ISERROR(VLOOKUP(FL$6,fériés,1,FALSE)),(SUM($H$1:FL$1)&gt;SUM($F$8:$F11))*(SUM($H$1:FL$1)&lt;=SUM($F$8:$F12))*1,"F"))</f>
        <v>0</v>
      </c>
      <c r="FM12" s="28">
        <f ca="1">IF(WEEKDAY(FM$6,2)&gt;5,"w",IF(ISERROR(VLOOKUP(FM$6,fériés,1,FALSE)),(SUM($H$1:FM$1)&gt;SUM($F$8:$F11))*(SUM($H$1:FM$1)&lt;=SUM($F$8:$F12))*1,"F"))</f>
        <v>0</v>
      </c>
      <c r="FN12" s="28">
        <f ca="1">IF(WEEKDAY(FN$6,2)&gt;5,"w",IF(ISERROR(VLOOKUP(FN$6,fériés,1,FALSE)),(SUM($H$1:FN$1)&gt;SUM($F$8:$F11))*(SUM($H$1:FN$1)&lt;=SUM($F$8:$F12))*1,"F"))</f>
        <v>0</v>
      </c>
      <c r="FO12" s="28">
        <f ca="1">IF(WEEKDAY(FO$6,2)&gt;5,"w",IF(ISERROR(VLOOKUP(FO$6,fériés,1,FALSE)),(SUM($H$1:FO$1)&gt;SUM($F$8:$F11))*(SUM($H$1:FO$1)&lt;=SUM($F$8:$F12))*1,"F"))</f>
        <v>0</v>
      </c>
      <c r="FP12" s="28">
        <f ca="1">IF(WEEKDAY(FP$6,2)&gt;5,"w",IF(ISERROR(VLOOKUP(FP$6,fériés,1,FALSE)),(SUM($H$1:FP$1)&gt;SUM($F$8:$F11))*(SUM($H$1:FP$1)&lt;=SUM($F$8:$F12))*1,"F"))</f>
        <v>0</v>
      </c>
      <c r="FQ12" s="28">
        <f ca="1">IF(WEEKDAY(FQ$6,2)&gt;5,"w",IF(ISERROR(VLOOKUP(FQ$6,fériés,1,FALSE)),(SUM($H$1:FQ$1)&gt;SUM($F$8:$F11))*(SUM($H$1:FQ$1)&lt;=SUM($F$8:$F12))*1,"F"))</f>
        <v>0</v>
      </c>
      <c r="FR12" s="28">
        <f ca="1">IF(WEEKDAY(FR$6,2)&gt;5,"w",IF(ISERROR(VLOOKUP(FR$6,fériés,1,FALSE)),(SUM($H$1:FR$1)&gt;SUM($F$8:$F11))*(SUM($H$1:FR$1)&lt;=SUM($F$8:$F12))*1,"F"))</f>
        <v>0</v>
      </c>
      <c r="FS12" s="28">
        <f ca="1">IF(WEEKDAY(FS$6,2)&gt;5,"w",IF(ISERROR(VLOOKUP(FS$6,fériés,1,FALSE)),(SUM($H$1:FS$1)&gt;SUM($F$8:$F11))*(SUM($H$1:FS$1)&lt;=SUM($F$8:$F12))*1,"F"))</f>
        <v>0</v>
      </c>
      <c r="FT12" s="28">
        <f ca="1">IF(WEEKDAY(FT$6,2)&gt;5,"w",IF(ISERROR(VLOOKUP(FT$6,fériés,1,FALSE)),(SUM($H$1:FT$1)&gt;SUM($F$8:$F11))*(SUM($H$1:FT$1)&lt;=SUM($F$8:$F12))*1,"F"))</f>
        <v>0</v>
      </c>
      <c r="FU12" s="28">
        <f ca="1">IF(WEEKDAY(FU$6,2)&gt;5,"w",IF(ISERROR(VLOOKUP(FU$6,fériés,1,FALSE)),(SUM($H$1:FU$1)&gt;SUM($F$8:$F11))*(SUM($H$1:FU$1)&lt;=SUM($F$8:$F12))*1,"F"))</f>
        <v>0</v>
      </c>
      <c r="FV12" s="28">
        <f ca="1">IF(WEEKDAY(FV$6,2)&gt;5,"w",IF(ISERROR(VLOOKUP(FV$6,fériés,1,FALSE)),(SUM($H$1:FV$1)&gt;SUM($F$8:$F11))*(SUM($H$1:FV$1)&lt;=SUM($F$8:$F12))*1,"F"))</f>
        <v>0</v>
      </c>
      <c r="FW12" s="28">
        <f ca="1">IF(WEEKDAY(FW$6,2)&gt;5,"w",IF(ISERROR(VLOOKUP(FW$6,fériés,1,FALSE)),(SUM($H$1:FW$1)&gt;SUM($F$8:$F11))*(SUM($H$1:FW$1)&lt;=SUM($F$8:$F12))*1,"F"))</f>
        <v>0</v>
      </c>
      <c r="FX12" s="28">
        <f ca="1">IF(WEEKDAY(FX$6,2)&gt;5,"w",IF(ISERROR(VLOOKUP(FX$6,fériés,1,FALSE)),(SUM($H$1:FX$1)&gt;SUM($F$8:$F11))*(SUM($H$1:FX$1)&lt;=SUM($F$8:$F12))*1,"F"))</f>
        <v>0</v>
      </c>
      <c r="FY12" s="28">
        <f ca="1">IF(WEEKDAY(FY$6,2)&gt;5,"w",IF(ISERROR(VLOOKUP(FY$6,fériés,1,FALSE)),(SUM($H$1:FY$1)&gt;SUM($F$8:$F11))*(SUM($H$1:FY$1)&lt;=SUM($F$8:$F12))*1,"F"))</f>
        <v>0</v>
      </c>
      <c r="FZ12" s="28">
        <f ca="1">IF(WEEKDAY(FZ$6,2)&gt;5,"w",IF(ISERROR(VLOOKUP(FZ$6,fériés,1,FALSE)),(SUM($H$1:FZ$1)&gt;SUM($F$8:$F11))*(SUM($H$1:FZ$1)&lt;=SUM($F$8:$F12))*1,"F"))</f>
        <v>0</v>
      </c>
      <c r="GA12" s="28">
        <f ca="1">IF(WEEKDAY(GA$6,2)&gt;5,"w",IF(ISERROR(VLOOKUP(GA$6,fériés,1,FALSE)),(SUM($H$1:GA$1)&gt;SUM($F$8:$F11))*(SUM($H$1:GA$1)&lt;=SUM($F$8:$F12))*1,"F"))</f>
        <v>0</v>
      </c>
      <c r="GB12" s="28">
        <f ca="1">IF(WEEKDAY(GB$6,2)&gt;5,"w",IF(ISERROR(VLOOKUP(GB$6,fériés,1,FALSE)),(SUM($H$1:GB$1)&gt;SUM($F$8:$F11))*(SUM($H$1:GB$1)&lt;=SUM($F$8:$F12))*1,"F"))</f>
        <v>0</v>
      </c>
      <c r="GC12" s="28">
        <f ca="1">IF(WEEKDAY(GC$6,2)&gt;5,"w",IF(ISERROR(VLOOKUP(GC$6,fériés,1,FALSE)),(SUM($H$1:GC$1)&gt;SUM($F$8:$F11))*(SUM($H$1:GC$1)&lt;=SUM($F$8:$F12))*1,"F"))</f>
        <v>0</v>
      </c>
      <c r="GD12" s="28">
        <f ca="1">IF(WEEKDAY(GD$6,2)&gt;5,"w",IF(ISERROR(VLOOKUP(GD$6,fériés,1,FALSE)),(SUM($H$1:GD$1)&gt;SUM($F$8:$F11))*(SUM($H$1:GD$1)&lt;=SUM($F$8:$F12))*1,"F"))</f>
        <v>0</v>
      </c>
      <c r="GE12" s="28">
        <f ca="1">IF(WEEKDAY(GE$6,2)&gt;5,"w",IF(ISERROR(VLOOKUP(GE$6,fériés,1,FALSE)),(SUM($H$1:GE$1)&gt;SUM($F$8:$F11))*(SUM($H$1:GE$1)&lt;=SUM($F$8:$F12))*1,"F"))</f>
        <v>0</v>
      </c>
      <c r="GF12" s="28">
        <f ca="1">IF(WEEKDAY(GF$6,2)&gt;5,"w",IF(ISERROR(VLOOKUP(GF$6,fériés,1,FALSE)),(SUM($H$1:GF$1)&gt;SUM($F$8:$F11))*(SUM($H$1:GF$1)&lt;=SUM($F$8:$F12))*1,"F"))</f>
        <v>0</v>
      </c>
      <c r="GG12" s="28">
        <f ca="1">IF(WEEKDAY(GG$6,2)&gt;5,"w",IF(ISERROR(VLOOKUP(GG$6,fériés,1,FALSE)),(SUM($H$1:GG$1)&gt;SUM($F$8:$F11))*(SUM($H$1:GG$1)&lt;=SUM($F$8:$F12))*1,"F"))</f>
        <v>0</v>
      </c>
      <c r="GH12" s="28">
        <f ca="1">IF(WEEKDAY(GH$6,2)&gt;5,"w",IF(ISERROR(VLOOKUP(GH$6,fériés,1,FALSE)),(SUM($H$1:GH$1)&gt;SUM($F$8:$F11))*(SUM($H$1:GH$1)&lt;=SUM($F$8:$F12))*1,"F"))</f>
        <v>0</v>
      </c>
      <c r="GI12" s="28">
        <f ca="1">IF(WEEKDAY(GI$6,2)&gt;5,"w",IF(ISERROR(VLOOKUP(GI$6,fériés,1,FALSE)),(SUM($H$1:GI$1)&gt;SUM($F$8:$F11))*(SUM($H$1:GI$1)&lt;=SUM($F$8:$F12))*1,"F"))</f>
        <v>0</v>
      </c>
      <c r="GJ12" s="28">
        <f ca="1">IF(WEEKDAY(GJ$6,2)&gt;5,"w",IF(ISERROR(VLOOKUP(GJ$6,fériés,1,FALSE)),(SUM($H$1:GJ$1)&gt;SUM($F$8:$F11))*(SUM($H$1:GJ$1)&lt;=SUM($F$8:$F12))*1,"F"))</f>
        <v>0</v>
      </c>
      <c r="GK12" s="28">
        <f ca="1">IF(WEEKDAY(GK$6,2)&gt;5,"w",IF(ISERROR(VLOOKUP(GK$6,fériés,1,FALSE)),(SUM($H$1:GK$1)&gt;SUM($F$8:$F11))*(SUM($H$1:GK$1)&lt;=SUM($F$8:$F12))*1,"F"))</f>
        <v>0</v>
      </c>
      <c r="GL12" s="28">
        <f ca="1">IF(WEEKDAY(GL$6,2)&gt;5,"w",IF(ISERROR(VLOOKUP(GL$6,fériés,1,FALSE)),(SUM($H$1:GL$1)&gt;SUM($F$8:$F11))*(SUM($H$1:GL$1)&lt;=SUM($F$8:$F12))*1,"F"))</f>
        <v>0</v>
      </c>
      <c r="GM12" s="28">
        <f ca="1">IF(WEEKDAY(GM$6,2)&gt;5,"w",IF(ISERROR(VLOOKUP(GM$6,fériés,1,FALSE)),(SUM($H$1:GM$1)&gt;SUM($F$8:$F11))*(SUM($H$1:GM$1)&lt;=SUM($F$8:$F12))*1,"F"))</f>
        <v>0</v>
      </c>
      <c r="GN12" s="28">
        <f ca="1">IF(WEEKDAY(GN$6,2)&gt;5,"w",IF(ISERROR(VLOOKUP(GN$6,fériés,1,FALSE)),(SUM($H$1:GN$1)&gt;SUM($F$8:$F11))*(SUM($H$1:GN$1)&lt;=SUM($F$8:$F12))*1,"F"))</f>
        <v>0</v>
      </c>
      <c r="GO12" s="28">
        <f ca="1">IF(WEEKDAY(GO$6,2)&gt;5,"w",IF(ISERROR(VLOOKUP(GO$6,fériés,1,FALSE)),(SUM($H$1:GO$1)&gt;SUM($F$8:$F11))*(SUM($H$1:GO$1)&lt;=SUM($F$8:$F12))*1,"F"))</f>
        <v>0</v>
      </c>
      <c r="GP12" s="28">
        <f ca="1">IF(WEEKDAY(GP$6,2)&gt;5,"w",IF(ISERROR(VLOOKUP(GP$6,fériés,1,FALSE)),(SUM($H$1:GP$1)&gt;SUM($F$8:$F11))*(SUM($H$1:GP$1)&lt;=SUM($F$8:$F12))*1,"F"))</f>
        <v>0</v>
      </c>
      <c r="GQ12" s="28">
        <f ca="1">IF(WEEKDAY(GQ$6,2)&gt;5,"w",IF(ISERROR(VLOOKUP(GQ$6,fériés,1,FALSE)),(SUM($H$1:GQ$1)&gt;SUM($F$8:$F11))*(SUM($H$1:GQ$1)&lt;=SUM($F$8:$F12))*1,"F"))</f>
        <v>0</v>
      </c>
      <c r="GR12" s="28">
        <f ca="1">IF(WEEKDAY(GR$6,2)&gt;5,"w",IF(ISERROR(VLOOKUP(GR$6,fériés,1,FALSE)),(SUM($H$1:GR$1)&gt;SUM($F$8:$F11))*(SUM($H$1:GR$1)&lt;=SUM($F$8:$F12))*1,"F"))</f>
        <v>0</v>
      </c>
      <c r="GS12" s="28">
        <f ca="1">IF(WEEKDAY(GS$6,2)&gt;5,"w",IF(ISERROR(VLOOKUP(GS$6,fériés,1,FALSE)),(SUM($H$1:GS$1)&gt;SUM($F$8:$F11))*(SUM($H$1:GS$1)&lt;=SUM($F$8:$F12))*1,"F"))</f>
        <v>0</v>
      </c>
      <c r="GT12" s="28">
        <f ca="1">IF(WEEKDAY(GT$6,2)&gt;5,"w",IF(ISERROR(VLOOKUP(GT$6,fériés,1,FALSE)),(SUM($H$1:GT$1)&gt;SUM($F$8:$F11))*(SUM($H$1:GT$1)&lt;=SUM($F$8:$F12))*1,"F"))</f>
        <v>0</v>
      </c>
      <c r="GU12" s="28">
        <f ca="1">IF(WEEKDAY(GU$6,2)&gt;5,"w",IF(ISERROR(VLOOKUP(GU$6,fériés,1,FALSE)),(SUM($H$1:GU$1)&gt;SUM($F$8:$F11))*(SUM($H$1:GU$1)&lt;=SUM($F$8:$F12))*1,"F"))</f>
        <v>0</v>
      </c>
      <c r="GV12" s="28">
        <f ca="1">IF(WEEKDAY(GV$6,2)&gt;5,"w",IF(ISERROR(VLOOKUP(GV$6,fériés,1,FALSE)),(SUM($H$1:GV$1)&gt;SUM($F$8:$F11))*(SUM($H$1:GV$1)&lt;=SUM($F$8:$F12))*1,"F"))</f>
        <v>0</v>
      </c>
      <c r="GW12" s="28">
        <f ca="1">IF(WEEKDAY(GW$6,2)&gt;5,"w",IF(ISERROR(VLOOKUP(GW$6,fériés,1,FALSE)),(SUM($H$1:GW$1)&gt;SUM($F$8:$F11))*(SUM($H$1:GW$1)&lt;=SUM($F$8:$F12))*1,"F"))</f>
        <v>0</v>
      </c>
      <c r="GX12" s="28" t="str">
        <f ca="1">IF(WEEKDAY(GX$6,2)&gt;5,"w",IF(ISERROR(VLOOKUP(GX$6,fériés,1,FALSE)),(SUM($H$1:GX$1)&gt;SUM($F$8:$F11))*(SUM($H$1:GX$1)&lt;=SUM($F$8:$F12))*1,"F"))</f>
        <v>w</v>
      </c>
      <c r="GY12" s="28" t="str">
        <f ca="1">IF(WEEKDAY(GY$6,2)&gt;5,"w",IF(ISERROR(VLOOKUP(GY$6,fériés,1,FALSE)),(SUM($H$1:GY$1)&gt;SUM($F$8:$F11))*(SUM($H$1:GY$1)&lt;=SUM($F$8:$F12))*1,"F"))</f>
        <v>w</v>
      </c>
      <c r="GZ12" s="28" t="str">
        <f ca="1">IF(WEEKDAY(GZ$6,2)&gt;5,"w",IF(ISERROR(VLOOKUP(GZ$6,fériés,1,FALSE)),(SUM($H$1:GZ$1)&gt;SUM($F$8:$F11))*(SUM($H$1:GZ$1)&lt;=SUM($F$8:$F12))*1,"F"))</f>
        <v>w</v>
      </c>
      <c r="HA12" s="28" t="str">
        <f ca="1">IF(WEEKDAY(HA$6,2)&gt;5,"w",IF(ISERROR(VLOOKUP(HA$6,fériés,1,FALSE)),(SUM($H$1:HA$1)&gt;SUM($F$8:$F11))*(SUM($H$1:HA$1)&lt;=SUM($F$8:$F12))*1,"F"))</f>
        <v>w</v>
      </c>
      <c r="HB12" s="28" t="str">
        <f ca="1">IF(WEEKDAY(HB$6,2)&gt;5,"w",IF(ISERROR(VLOOKUP(HB$6,fériés,1,FALSE)),(SUM($H$1:HB$1)&gt;SUM($F$8:$F11))*(SUM($H$1:HB$1)&lt;=SUM($F$8:$F12))*1,"F"))</f>
        <v>w</v>
      </c>
      <c r="HC12" s="28" t="str">
        <f ca="1">IF(WEEKDAY(HC$6,2)&gt;5,"w",IF(ISERROR(VLOOKUP(HC$6,fériés,1,FALSE)),(SUM($H$1:HC$1)&gt;SUM($F$8:$F11))*(SUM($H$1:HC$1)&lt;=SUM($F$8:$F12))*1,"F"))</f>
        <v>w</v>
      </c>
      <c r="HD12" s="28" t="str">
        <f ca="1">IF(WEEKDAY(HD$6,2)&gt;5,"w",IF(ISERROR(VLOOKUP(HD$6,fériés,1,FALSE)),(SUM($H$1:HD$1)&gt;SUM($F$8:$F11))*(SUM($H$1:HD$1)&lt;=SUM($F$8:$F12))*1,"F"))</f>
        <v>w</v>
      </c>
      <c r="HE12" s="28" t="str">
        <f ca="1">IF(WEEKDAY(HE$6,2)&gt;5,"w",IF(ISERROR(VLOOKUP(HE$6,fériés,1,FALSE)),(SUM($H$1:HE$1)&gt;SUM($F$8:$F11))*(SUM($H$1:HE$1)&lt;=SUM($F$8:$F12))*1,"F"))</f>
        <v>w</v>
      </c>
      <c r="HF12" s="28" t="str">
        <f ca="1">IF(WEEKDAY(HF$6,2)&gt;5,"w",IF(ISERROR(VLOOKUP(HF$6,fériés,1,FALSE)),(SUM($H$1:HF$1)&gt;SUM($F$8:$F11))*(SUM($H$1:HF$1)&lt;=SUM($F$8:$F12))*1,"F"))</f>
        <v>w</v>
      </c>
      <c r="HG12" s="28" t="str">
        <f ca="1">IF(WEEKDAY(HG$6,2)&gt;5,"w",IF(ISERROR(VLOOKUP(HG$6,fériés,1,FALSE)),(SUM($H$1:HG$1)&gt;SUM($F$8:$F11))*(SUM($H$1:HG$1)&lt;=SUM($F$8:$F12))*1,"F"))</f>
        <v>w</v>
      </c>
      <c r="HH12" s="28" t="str">
        <f ca="1">IF(WEEKDAY(HH$6,2)&gt;5,"w",IF(ISERROR(VLOOKUP(HH$6,fériés,1,FALSE)),(SUM($H$1:HH$1)&gt;SUM($F$8:$F11))*(SUM($H$1:HH$1)&lt;=SUM($F$8:$F12))*1,"F"))</f>
        <v>w</v>
      </c>
      <c r="HI12" s="28" t="str">
        <f ca="1">IF(WEEKDAY(HI$6,2)&gt;5,"w",IF(ISERROR(VLOOKUP(HI$6,fériés,1,FALSE)),(SUM($H$1:HI$1)&gt;SUM($F$8:$F11))*(SUM($H$1:HI$1)&lt;=SUM($F$8:$F12))*1,"F"))</f>
        <v>w</v>
      </c>
      <c r="HJ12" s="28" t="str">
        <f ca="1">IF(WEEKDAY(HJ$6,2)&gt;5,"w",IF(ISERROR(VLOOKUP(HJ$6,fériés,1,FALSE)),(SUM($H$1:HJ$1)&gt;SUM($F$8:$F11))*(SUM($H$1:HJ$1)&lt;=SUM($F$8:$F12))*1,"F"))</f>
        <v>w</v>
      </c>
      <c r="HK12" s="28" t="str">
        <f ca="1">IF(WEEKDAY(HK$6,2)&gt;5,"w",IF(ISERROR(VLOOKUP(HK$6,fériés,1,FALSE)),(SUM($H$1:HK$1)&gt;SUM($F$8:$F11))*(SUM($H$1:HK$1)&lt;=SUM($F$8:$F12))*1,"F"))</f>
        <v>w</v>
      </c>
      <c r="HL12" s="28" t="str">
        <f ca="1">IF(WEEKDAY(HL$6,2)&gt;5,"w",IF(ISERROR(VLOOKUP(HL$6,fériés,1,FALSE)),(SUM($H$1:HL$1)&gt;SUM($F$8:$F11))*(SUM($H$1:HL$1)&lt;=SUM($F$8:$F12))*1,"F"))</f>
        <v>w</v>
      </c>
      <c r="HM12" s="28" t="str">
        <f ca="1">IF(WEEKDAY(HM$6,2)&gt;5,"w",IF(ISERROR(VLOOKUP(HM$6,fériés,1,FALSE)),(SUM($H$1:HM$1)&gt;SUM($F$8:$F11))*(SUM($H$1:HM$1)&lt;=SUM($F$8:$F12))*1,"F"))</f>
        <v>w</v>
      </c>
      <c r="HN12" s="28" t="str">
        <f ca="1">IF(WEEKDAY(HN$6,2)&gt;5,"w",IF(ISERROR(VLOOKUP(HN$6,fériés,1,FALSE)),(SUM($H$1:HN$1)&gt;SUM($F$8:$F11))*(SUM($H$1:HN$1)&lt;=SUM($F$8:$F12))*1,"F"))</f>
        <v>w</v>
      </c>
      <c r="HO12" s="28" t="str">
        <f ca="1">IF(WEEKDAY(HO$6,2)&gt;5,"w",IF(ISERROR(VLOOKUP(HO$6,fériés,1,FALSE)),(SUM($H$1:HO$1)&gt;SUM($F$8:$F11))*(SUM($H$1:HO$1)&lt;=SUM($F$8:$F12))*1,"F"))</f>
        <v>w</v>
      </c>
      <c r="HP12" s="28" t="str">
        <f ca="1">IF(WEEKDAY(HP$6,2)&gt;5,"w",IF(ISERROR(VLOOKUP(HP$6,fériés,1,FALSE)),(SUM($H$1:HP$1)&gt;SUM($F$8:$F11))*(SUM($H$1:HP$1)&lt;=SUM($F$8:$F12))*1,"F"))</f>
        <v>w</v>
      </c>
      <c r="HQ12" s="28" t="str">
        <f ca="1">IF(WEEKDAY(HQ$6,2)&gt;5,"w",IF(ISERROR(VLOOKUP(HQ$6,fériés,1,FALSE)),(SUM($H$1:HQ$1)&gt;SUM($F$8:$F11))*(SUM($H$1:HQ$1)&lt;=SUM($F$8:$F12))*1,"F"))</f>
        <v>w</v>
      </c>
      <c r="HR12" s="28">
        <f ca="1">IF(WEEKDAY(HR$6,2)&gt;5,"w",IF(ISERROR(VLOOKUP(HR$6,fériés,1,FALSE)),(SUM($H$1:HR$1)&gt;SUM($F$8:$F11))*(SUM($H$1:HR$1)&lt;=SUM($F$8:$F12))*1,"F"))</f>
        <v>0</v>
      </c>
      <c r="HS12" s="28">
        <f ca="1">IF(WEEKDAY(HS$6,2)&gt;5,"w",IF(ISERROR(VLOOKUP(HS$6,fériés,1,FALSE)),(SUM($H$1:HS$1)&gt;SUM($F$8:$F11))*(SUM($H$1:HS$1)&lt;=SUM($F$8:$F12))*1,"F"))</f>
        <v>0</v>
      </c>
      <c r="HT12" s="28">
        <f ca="1">IF(WEEKDAY(HT$6,2)&gt;5,"w",IF(ISERROR(VLOOKUP(HT$6,fériés,1,FALSE)),(SUM($H$1:HT$1)&gt;SUM($F$8:$F11))*(SUM($H$1:HT$1)&lt;=SUM($F$8:$F12))*1,"F"))</f>
        <v>0</v>
      </c>
      <c r="HU12" s="28">
        <f ca="1">IF(WEEKDAY(HU$6,2)&gt;5,"w",IF(ISERROR(VLOOKUP(HU$6,fériés,1,FALSE)),(SUM($H$1:HU$1)&gt;SUM($F$8:$F11))*(SUM($H$1:HU$1)&lt;=SUM($F$8:$F12))*1,"F"))</f>
        <v>0</v>
      </c>
      <c r="HV12" s="28">
        <f ca="1">IF(WEEKDAY(HV$6,2)&gt;5,"w",IF(ISERROR(VLOOKUP(HV$6,fériés,1,FALSE)),(SUM($H$1:HV$1)&gt;SUM($F$8:$F11))*(SUM($H$1:HV$1)&lt;=SUM($F$8:$F12))*1,"F"))</f>
        <v>0</v>
      </c>
      <c r="HW12" s="28">
        <f ca="1">IF(WEEKDAY(HW$6,2)&gt;5,"w",IF(ISERROR(VLOOKUP(HW$6,fériés,1,FALSE)),(SUM($H$1:HW$1)&gt;SUM($F$8:$F11))*(SUM($H$1:HW$1)&lt;=SUM($F$8:$F12))*1,"F"))</f>
        <v>0</v>
      </c>
      <c r="HX12" s="28">
        <f ca="1">IF(WEEKDAY(HX$6,2)&gt;5,"w",IF(ISERROR(VLOOKUP(HX$6,fériés,1,FALSE)),(SUM($H$1:HX$1)&gt;SUM($F$8:$F11))*(SUM($H$1:HX$1)&lt;=SUM($F$8:$F12))*1,"F"))</f>
        <v>0</v>
      </c>
      <c r="HY12" s="28">
        <f ca="1">IF(WEEKDAY(HY$6,2)&gt;5,"w",IF(ISERROR(VLOOKUP(HY$6,fériés,1,FALSE)),(SUM($H$1:HY$1)&gt;SUM($F$8:$F11))*(SUM($H$1:HY$1)&lt;=SUM($F$8:$F12))*1,"F"))</f>
        <v>0</v>
      </c>
      <c r="HZ12" s="28">
        <f ca="1">IF(WEEKDAY(HZ$6,2)&gt;5,"w",IF(ISERROR(VLOOKUP(HZ$6,fériés,1,FALSE)),(SUM($H$1:HZ$1)&gt;SUM($F$8:$F11))*(SUM($H$1:HZ$1)&lt;=SUM($F$8:$F12))*1,"F"))</f>
        <v>0</v>
      </c>
      <c r="IA12" s="28">
        <f ca="1">IF(WEEKDAY(IA$6,2)&gt;5,"w",IF(ISERROR(VLOOKUP(IA$6,fériés,1,FALSE)),(SUM($H$1:IA$1)&gt;SUM($F$8:$F11))*(SUM($H$1:IA$1)&lt;=SUM($F$8:$F12))*1,"F"))</f>
        <v>0</v>
      </c>
      <c r="IB12" s="28">
        <f ca="1">IF(WEEKDAY(IB$6,2)&gt;5,"w",IF(ISERROR(VLOOKUP(IB$6,fériés,1,FALSE)),(SUM($H$1:IB$1)&gt;SUM($F$8:$F11))*(SUM($H$1:IB$1)&lt;=SUM($F$8:$F12))*1,"F"))</f>
        <v>0</v>
      </c>
      <c r="IC12" s="28">
        <f ca="1">IF(WEEKDAY(IC$6,2)&gt;5,"w",IF(ISERROR(VLOOKUP(IC$6,fériés,1,FALSE)),(SUM($H$1:IC$1)&gt;SUM($F$8:$F11))*(SUM($H$1:IC$1)&lt;=SUM($F$8:$F12))*1,"F"))</f>
        <v>0</v>
      </c>
      <c r="ID12" s="28">
        <f ca="1">IF(WEEKDAY(ID$6,2)&gt;5,"w",IF(ISERROR(VLOOKUP(ID$6,fériés,1,FALSE)),(SUM($H$1:ID$1)&gt;SUM($F$8:$F11))*(SUM($H$1:ID$1)&lt;=SUM($F$8:$F12))*1,"F"))</f>
        <v>0</v>
      </c>
      <c r="IE12" s="28">
        <f ca="1">IF(WEEKDAY(IE$6,2)&gt;5,"w",IF(ISERROR(VLOOKUP(IE$6,fériés,1,FALSE)),(SUM($H$1:IE$1)&gt;SUM($F$8:$F11))*(SUM($H$1:IE$1)&lt;=SUM($F$8:$F12))*1,"F"))</f>
        <v>0</v>
      </c>
      <c r="IF12" s="28">
        <f ca="1">IF(WEEKDAY(IF$6,2)&gt;5,"w",IF(ISERROR(VLOOKUP(IF$6,fériés,1,FALSE)),(SUM($H$1:IF$1)&gt;SUM($F$8:$F11))*(SUM($H$1:IF$1)&lt;=SUM($F$8:$F12))*1,"F"))</f>
        <v>0</v>
      </c>
      <c r="IG12" s="28">
        <f ca="1">IF(WEEKDAY(IG$6,2)&gt;5,"w",IF(ISERROR(VLOOKUP(IG$6,fériés,1,FALSE)),(SUM($H$1:IG$1)&gt;SUM($F$8:$F11))*(SUM($H$1:IG$1)&lt;=SUM($F$8:$F12))*1,"F"))</f>
        <v>0</v>
      </c>
      <c r="IH12" s="28">
        <f ca="1">IF(WEEKDAY(IH$6,2)&gt;5,"w",IF(ISERROR(VLOOKUP(IH$6,fériés,1,FALSE)),(SUM($H$1:IH$1)&gt;SUM($F$8:$F11))*(SUM($H$1:IH$1)&lt;=SUM($F$8:$F12))*1,"F"))</f>
        <v>0</v>
      </c>
      <c r="II12" s="28">
        <f ca="1">IF(WEEKDAY(II$6,2)&gt;5,"w",IF(ISERROR(VLOOKUP(II$6,fériés,1,FALSE)),(SUM($H$1:II$1)&gt;SUM($F$8:$F11))*(SUM($H$1:II$1)&lt;=SUM($F$8:$F12))*1,"F"))</f>
        <v>0</v>
      </c>
      <c r="IJ12" s="28">
        <f ca="1">IF(WEEKDAY(IJ$6,2)&gt;5,"w",IF(ISERROR(VLOOKUP(IJ$6,fériés,1,FALSE)),(SUM($H$1:IJ$1)&gt;SUM($F$8:$F11))*(SUM($H$1:IJ$1)&lt;=SUM($F$8:$F12))*1,"F"))</f>
        <v>0</v>
      </c>
      <c r="IK12" s="28">
        <f ca="1">IF(WEEKDAY(IK$6,2)&gt;5,"w",IF(ISERROR(VLOOKUP(IK$6,fériés,1,FALSE)),(SUM($H$1:IK$1)&gt;SUM($F$8:$F11))*(SUM($H$1:IK$1)&lt;=SUM($F$8:$F12))*1,"F"))</f>
        <v>0</v>
      </c>
      <c r="IL12" s="28">
        <f ca="1">IF(WEEKDAY(IL$6,2)&gt;5,"w",IF(ISERROR(VLOOKUP(IL$6,fériés,1,FALSE)),(SUM($H$1:IL$1)&gt;SUM($F$8:$F11))*(SUM($H$1:IL$1)&lt;=SUM($F$8:$F12))*1,"F"))</f>
        <v>0</v>
      </c>
      <c r="IM12" s="28">
        <f ca="1">IF(WEEKDAY(IM$6,2)&gt;5,"w",IF(ISERROR(VLOOKUP(IM$6,fériés,1,FALSE)),(SUM($H$1:IM$1)&gt;SUM($F$8:$F11))*(SUM($H$1:IM$1)&lt;=SUM($F$8:$F12))*1,"F"))</f>
        <v>0</v>
      </c>
      <c r="IN12" s="28">
        <f ca="1">IF(WEEKDAY(IN$6,2)&gt;5,"w",IF(ISERROR(VLOOKUP(IN$6,fériés,1,FALSE)),(SUM($H$1:IN$1)&gt;SUM($F$8:$F11))*(SUM($H$1:IN$1)&lt;=SUM($F$8:$F12))*1,"F"))</f>
        <v>0</v>
      </c>
      <c r="IO12" s="28">
        <f ca="1">IF(WEEKDAY(IO$6,2)&gt;5,"w",IF(ISERROR(VLOOKUP(IO$6,fériés,1,FALSE)),(SUM($H$1:IO$1)&gt;SUM($F$8:$F11))*(SUM($H$1:IO$1)&lt;=SUM($F$8:$F12))*1,"F"))</f>
        <v>0</v>
      </c>
      <c r="IP12" s="28">
        <f ca="1">IF(WEEKDAY(IP$6,2)&gt;5,"w",IF(ISERROR(VLOOKUP(IP$6,fériés,1,FALSE)),(SUM($H$1:IP$1)&gt;SUM($F$8:$F11))*(SUM($H$1:IP$1)&lt;=SUM($F$8:$F12))*1,"F"))</f>
        <v>0</v>
      </c>
      <c r="IQ12" s="28">
        <f ca="1">IF(WEEKDAY(IQ$6,2)&gt;5,"w",IF(ISERROR(VLOOKUP(IQ$6,fériés,1,FALSE)),(SUM($H$1:IQ$1)&gt;SUM($F$8:$F11))*(SUM($H$1:IQ$1)&lt;=SUM($F$8:$F12))*1,"F"))</f>
        <v>0</v>
      </c>
      <c r="IR12" s="28">
        <f ca="1">IF(WEEKDAY(IR$6,2)&gt;5,"w",IF(ISERROR(VLOOKUP(IR$6,fériés,1,FALSE)),(SUM($H$1:IR$1)&gt;SUM($F$8:$F11))*(SUM($H$1:IR$1)&lt;=SUM($F$8:$F12))*1,"F"))</f>
        <v>0</v>
      </c>
      <c r="IS12" s="28">
        <f ca="1">IF(WEEKDAY(IS$6,2)&gt;5,"w",IF(ISERROR(VLOOKUP(IS$6,fériés,1,FALSE)),(SUM($H$1:IS$1)&gt;SUM($F$8:$F11))*(SUM($H$1:IS$1)&lt;=SUM($F$8:$F12))*1,"F"))</f>
        <v>0</v>
      </c>
      <c r="IT12" s="28">
        <f ca="1">IF(WEEKDAY(IT$6,2)&gt;5,"w",IF(ISERROR(VLOOKUP(IT$6,fériés,1,FALSE)),(SUM($H$1:IT$1)&gt;SUM($F$8:$F11))*(SUM($H$1:IT$1)&lt;=SUM($F$8:$F12))*1,"F"))</f>
        <v>0</v>
      </c>
      <c r="IU12" s="28">
        <f ca="1">IF(WEEKDAY(IU$6,2)&gt;5,"w",IF(ISERROR(VLOOKUP(IU$6,fériés,1,FALSE)),(SUM($H$1:IU$1)&gt;SUM($F$8:$F11))*(SUM($H$1:IU$1)&lt;=SUM($F$8:$F12))*1,"F"))</f>
        <v>0</v>
      </c>
      <c r="IV12" s="28">
        <f ca="1">IF(WEEKDAY(IV$6,2)&gt;5,"w",IF(ISERROR(VLOOKUP(IV$6,fériés,1,FALSE)),(SUM($H$1:IV$1)&gt;SUM($F$8:$F11))*(SUM($H$1:IV$1)&lt;=SUM($F$8:$F12))*1,"F"))</f>
        <v>0</v>
      </c>
      <c r="IW12" s="28">
        <f ca="1">IF(WEEKDAY(IW$6,2)&gt;5,"w",IF(ISERROR(VLOOKUP(IW$6,fériés,1,FALSE)),(SUM($H$1:IW$1)&gt;SUM($F$8:$F11))*(SUM($H$1:IW$1)&lt;=SUM($F$8:$F12))*1,"F"))</f>
        <v>0</v>
      </c>
      <c r="IX12" s="28">
        <f ca="1">IF(WEEKDAY(IX$6,2)&gt;5,"w",IF(ISERROR(VLOOKUP(IX$6,fériés,1,FALSE)),(SUM($H$1:IX$1)&gt;SUM($F$8:$F11))*(SUM($H$1:IX$1)&lt;=SUM($F$8:$F12))*1,"F"))</f>
        <v>0</v>
      </c>
      <c r="IY12" s="28">
        <f ca="1">IF(WEEKDAY(IY$6,2)&gt;5,"w",IF(ISERROR(VLOOKUP(IY$6,fériés,1,FALSE)),(SUM($H$1:IY$1)&gt;SUM($F$8:$F11))*(SUM($H$1:IY$1)&lt;=SUM($F$8:$F12))*1,"F"))</f>
        <v>0</v>
      </c>
      <c r="IZ12" s="28">
        <f ca="1">IF(WEEKDAY(IZ$6,2)&gt;5,"w",IF(ISERROR(VLOOKUP(IZ$6,fériés,1,FALSE)),(SUM($H$1:IZ$1)&gt;SUM($F$8:$F11))*(SUM($H$1:IZ$1)&lt;=SUM($F$8:$F12))*1,"F"))</f>
        <v>0</v>
      </c>
      <c r="JA12" s="28">
        <f ca="1">IF(WEEKDAY(JA$6,2)&gt;5,"w",IF(ISERROR(VLOOKUP(JA$6,fériés,1,FALSE)),(SUM($H$1:JA$1)&gt;SUM($F$8:$F11))*(SUM($H$1:JA$1)&lt;=SUM($F$8:$F12))*1,"F"))</f>
        <v>0</v>
      </c>
      <c r="JB12" s="28">
        <f ca="1">IF(WEEKDAY(JB$6,2)&gt;5,"w",IF(ISERROR(VLOOKUP(JB$6,fériés,1,FALSE)),(SUM($H$1:JB$1)&gt;SUM($F$8:$F11))*(SUM($H$1:JB$1)&lt;=SUM($F$8:$F12))*1,"F"))</f>
        <v>0</v>
      </c>
      <c r="JC12" s="28">
        <f ca="1">IF(WEEKDAY(JC$6,2)&gt;5,"w",IF(ISERROR(VLOOKUP(JC$6,fériés,1,FALSE)),(SUM($H$1:JC$1)&gt;SUM($F$8:$F11))*(SUM($H$1:JC$1)&lt;=SUM($F$8:$F12))*1,"F"))</f>
        <v>0</v>
      </c>
      <c r="JD12" s="28">
        <f ca="1">IF(WEEKDAY(JD$6,2)&gt;5,"w",IF(ISERROR(VLOOKUP(JD$6,fériés,1,FALSE)),(SUM($H$1:JD$1)&gt;SUM($F$8:$F11))*(SUM($H$1:JD$1)&lt;=SUM($F$8:$F12))*1,"F"))</f>
        <v>0</v>
      </c>
      <c r="JE12" s="28">
        <f ca="1">IF(WEEKDAY(JE$6,2)&gt;5,"w",IF(ISERROR(VLOOKUP(JE$6,fériés,1,FALSE)),(SUM($H$1:JE$1)&gt;SUM($F$8:$F11))*(SUM($H$1:JE$1)&lt;=SUM($F$8:$F12))*1,"F"))</f>
        <v>0</v>
      </c>
      <c r="JF12" s="28">
        <f ca="1">IF(WEEKDAY(JF$6,2)&gt;5,"w",IF(ISERROR(VLOOKUP(JF$6,fériés,1,FALSE)),(SUM($H$1:JF$1)&gt;SUM($F$8:$F11))*(SUM($H$1:JF$1)&lt;=SUM($F$8:$F12))*1,"F"))</f>
        <v>0</v>
      </c>
      <c r="JG12" s="28">
        <f ca="1">IF(WEEKDAY(JG$6,2)&gt;5,"w",IF(ISERROR(VLOOKUP(JG$6,fériés,1,FALSE)),(SUM($H$1:JG$1)&gt;SUM($F$8:$F11))*(SUM($H$1:JG$1)&lt;=SUM($F$8:$F12))*1,"F"))</f>
        <v>0</v>
      </c>
      <c r="JH12" s="28">
        <f ca="1">IF(WEEKDAY(JH$6,2)&gt;5,"w",IF(ISERROR(VLOOKUP(JH$6,fériés,1,FALSE)),(SUM($H$1:JH$1)&gt;SUM($F$8:$F11))*(SUM($H$1:JH$1)&lt;=SUM($F$8:$F12))*1,"F"))</f>
        <v>0</v>
      </c>
      <c r="JI12" s="28">
        <f ca="1">IF(WEEKDAY(JI$6,2)&gt;5,"w",IF(ISERROR(VLOOKUP(JI$6,fériés,1,FALSE)),(SUM($H$1:JI$1)&gt;SUM($F$8:$F11))*(SUM($H$1:JI$1)&lt;=SUM($F$8:$F12))*1,"F"))</f>
        <v>0</v>
      </c>
      <c r="JJ12" s="28">
        <f ca="1">IF(WEEKDAY(JJ$6,2)&gt;5,"w",IF(ISERROR(VLOOKUP(JJ$6,fériés,1,FALSE)),(SUM($H$1:JJ$1)&gt;SUM($F$8:$F11))*(SUM($H$1:JJ$1)&lt;=SUM($F$8:$F12))*1,"F"))</f>
        <v>0</v>
      </c>
      <c r="JK12" s="28">
        <f ca="1">IF(WEEKDAY(JK$6,2)&gt;5,"w",IF(ISERROR(VLOOKUP(JK$6,fériés,1,FALSE)),(SUM($H$1:JK$1)&gt;SUM($F$8:$F11))*(SUM($H$1:JK$1)&lt;=SUM($F$8:$F12))*1,"F"))</f>
        <v>0</v>
      </c>
      <c r="JL12" s="28">
        <f ca="1">IF(WEEKDAY(JL$6,2)&gt;5,"w",IF(ISERROR(VLOOKUP(JL$6,fériés,1,FALSE)),(SUM($H$1:JL$1)&gt;SUM($F$8:$F11))*(SUM($H$1:JL$1)&lt;=SUM($F$8:$F12))*1,"F"))</f>
        <v>0</v>
      </c>
      <c r="JM12" s="28">
        <f ca="1">IF(WEEKDAY(JM$6,2)&gt;5,"w",IF(ISERROR(VLOOKUP(JM$6,fériés,1,FALSE)),(SUM($H$1:JM$1)&gt;SUM($F$8:$F11))*(SUM($H$1:JM$1)&lt;=SUM($F$8:$F12))*1,"F"))</f>
        <v>0</v>
      </c>
      <c r="JN12" s="28">
        <f ca="1">IF(WEEKDAY(JN$6,2)&gt;5,"w",IF(ISERROR(VLOOKUP(JN$6,fériés,1,FALSE)),(SUM($H$1:JN$1)&gt;SUM($F$8:$F11))*(SUM($H$1:JN$1)&lt;=SUM($F$8:$F12))*1,"F"))</f>
        <v>0</v>
      </c>
      <c r="JO12" s="28">
        <f ca="1">IF(WEEKDAY(JO$6,2)&gt;5,"w",IF(ISERROR(VLOOKUP(JO$6,fériés,1,FALSE)),(SUM($H$1:JO$1)&gt;SUM($F$8:$F11))*(SUM($H$1:JO$1)&lt;=SUM($F$8:$F12))*1,"F"))</f>
        <v>0</v>
      </c>
      <c r="JP12" s="28" t="str">
        <f ca="1">IF(WEEKDAY(JP$6,2)&gt;5,"w",IF(ISERROR(VLOOKUP(JP$6,fériés,1,FALSE)),(SUM($H$1:JP$1)&gt;SUM($F$8:$F11))*(SUM($H$1:JP$1)&lt;=SUM($F$8:$F12))*1,"F"))</f>
        <v>w</v>
      </c>
      <c r="JQ12" s="28" t="str">
        <f ca="1">IF(WEEKDAY(JQ$6,2)&gt;5,"w",IF(ISERROR(VLOOKUP(JQ$6,fériés,1,FALSE)),(SUM($H$1:JQ$1)&gt;SUM($F$8:$F11))*(SUM($H$1:JQ$1)&lt;=SUM($F$8:$F12))*1,"F"))</f>
        <v>w</v>
      </c>
      <c r="JR12" s="28" t="str">
        <f ca="1">IF(WEEKDAY(JR$6,2)&gt;5,"w",IF(ISERROR(VLOOKUP(JR$6,fériés,1,FALSE)),(SUM($H$1:JR$1)&gt;SUM($F$8:$F11))*(SUM($H$1:JR$1)&lt;=SUM($F$8:$F12))*1,"F"))</f>
        <v>w</v>
      </c>
      <c r="JS12" s="28" t="str">
        <f ca="1">IF(WEEKDAY(JS$6,2)&gt;5,"w",IF(ISERROR(VLOOKUP(JS$6,fériés,1,FALSE)),(SUM($H$1:JS$1)&gt;SUM($F$8:$F11))*(SUM($H$1:JS$1)&lt;=SUM($F$8:$F12))*1,"F"))</f>
        <v>w</v>
      </c>
      <c r="JT12" s="28" t="str">
        <f ca="1">IF(WEEKDAY(JT$6,2)&gt;5,"w",IF(ISERROR(VLOOKUP(JT$6,fériés,1,FALSE)),(SUM($H$1:JT$1)&gt;SUM($F$8:$F11))*(SUM($H$1:JT$1)&lt;=SUM($F$8:$F12))*1,"F"))</f>
        <v>w</v>
      </c>
      <c r="JU12" s="28" t="str">
        <f ca="1">IF(WEEKDAY(JU$6,2)&gt;5,"w",IF(ISERROR(VLOOKUP(JU$6,fériés,1,FALSE)),(SUM($H$1:JU$1)&gt;SUM($F$8:$F11))*(SUM($H$1:JU$1)&lt;=SUM($F$8:$F12))*1,"F"))</f>
        <v>w</v>
      </c>
      <c r="JV12" s="28" t="str">
        <f ca="1">IF(WEEKDAY(JV$6,2)&gt;5,"w",IF(ISERROR(VLOOKUP(JV$6,fériés,1,FALSE)),(SUM($H$1:JV$1)&gt;SUM($F$8:$F11))*(SUM($H$1:JV$1)&lt;=SUM($F$8:$F12))*1,"F"))</f>
        <v>w</v>
      </c>
      <c r="JW12" s="28" t="str">
        <f ca="1">IF(WEEKDAY(JW$6,2)&gt;5,"w",IF(ISERROR(VLOOKUP(JW$6,fériés,1,FALSE)),(SUM($H$1:JW$1)&gt;SUM($F$8:$F11))*(SUM($H$1:JW$1)&lt;=SUM($F$8:$F12))*1,"F"))</f>
        <v>w</v>
      </c>
      <c r="JX12" s="28" t="str">
        <f ca="1">IF(WEEKDAY(JX$6,2)&gt;5,"w",IF(ISERROR(VLOOKUP(JX$6,fériés,1,FALSE)),(SUM($H$1:JX$1)&gt;SUM($F$8:$F11))*(SUM($H$1:JX$1)&lt;=SUM($F$8:$F12))*1,"F"))</f>
        <v>w</v>
      </c>
      <c r="JY12" s="28" t="str">
        <f ca="1">IF(WEEKDAY(JY$6,2)&gt;5,"w",IF(ISERROR(VLOOKUP(JY$6,fériés,1,FALSE)),(SUM($H$1:JY$1)&gt;SUM($F$8:$F11))*(SUM($H$1:JY$1)&lt;=SUM($F$8:$F12))*1,"F"))</f>
        <v>w</v>
      </c>
      <c r="JZ12" s="28" t="str">
        <f ca="1">IF(WEEKDAY(JZ$6,2)&gt;5,"w",IF(ISERROR(VLOOKUP(JZ$6,fériés,1,FALSE)),(SUM($H$1:JZ$1)&gt;SUM($F$8:$F11))*(SUM($H$1:JZ$1)&lt;=SUM($F$8:$F12))*1,"F"))</f>
        <v>w</v>
      </c>
      <c r="KA12" s="28" t="str">
        <f ca="1">IF(WEEKDAY(KA$6,2)&gt;5,"w",IF(ISERROR(VLOOKUP(KA$6,fériés,1,FALSE)),(SUM($H$1:KA$1)&gt;SUM($F$8:$F11))*(SUM($H$1:KA$1)&lt;=SUM($F$8:$F12))*1,"F"))</f>
        <v>w</v>
      </c>
      <c r="KB12" s="28" t="str">
        <f ca="1">IF(WEEKDAY(KB$6,2)&gt;5,"w",IF(ISERROR(VLOOKUP(KB$6,fériés,1,FALSE)),(SUM($H$1:KB$1)&gt;SUM($F$8:$F11))*(SUM($H$1:KB$1)&lt;=SUM($F$8:$F12))*1,"F"))</f>
        <v>w</v>
      </c>
      <c r="KC12" s="28" t="str">
        <f ca="1">IF(WEEKDAY(KC$6,2)&gt;5,"w",IF(ISERROR(VLOOKUP(KC$6,fériés,1,FALSE)),(SUM($H$1:KC$1)&gt;SUM($F$8:$F11))*(SUM($H$1:KC$1)&lt;=SUM($F$8:$F12))*1,"F"))</f>
        <v>w</v>
      </c>
      <c r="KD12" s="28" t="str">
        <f ca="1">IF(WEEKDAY(KD$6,2)&gt;5,"w",IF(ISERROR(VLOOKUP(KD$6,fériés,1,FALSE)),(SUM($H$1:KD$1)&gt;SUM($F$8:$F11))*(SUM($H$1:KD$1)&lt;=SUM($F$8:$F12))*1,"F"))</f>
        <v>w</v>
      </c>
      <c r="KE12" s="28" t="str">
        <f ca="1">IF(WEEKDAY(KE$6,2)&gt;5,"w",IF(ISERROR(VLOOKUP(KE$6,fériés,1,FALSE)),(SUM($H$1:KE$1)&gt;SUM($F$8:$F11))*(SUM($H$1:KE$1)&lt;=SUM($F$8:$F12))*1,"F"))</f>
        <v>w</v>
      </c>
      <c r="KF12" s="28" t="str">
        <f ca="1">IF(WEEKDAY(KF$6,2)&gt;5,"w",IF(ISERROR(VLOOKUP(KF$6,fériés,1,FALSE)),(SUM($H$1:KF$1)&gt;SUM($F$8:$F11))*(SUM($H$1:KF$1)&lt;=SUM($F$8:$F12))*1,"F"))</f>
        <v>w</v>
      </c>
      <c r="KG12" s="28" t="str">
        <f ca="1">IF(WEEKDAY(KG$6,2)&gt;5,"w",IF(ISERROR(VLOOKUP(KG$6,fériés,1,FALSE)),(SUM($H$1:KG$1)&gt;SUM($F$8:$F11))*(SUM($H$1:KG$1)&lt;=SUM($F$8:$F12))*1,"F"))</f>
        <v>w</v>
      </c>
      <c r="KH12" s="28" t="str">
        <f ca="1">IF(WEEKDAY(KH$6,2)&gt;5,"w",IF(ISERROR(VLOOKUP(KH$6,fériés,1,FALSE)),(SUM($H$1:KH$1)&gt;SUM($F$8:$F11))*(SUM($H$1:KH$1)&lt;=SUM($F$8:$F12))*1,"F"))</f>
        <v>w</v>
      </c>
      <c r="KI12" s="28" t="str">
        <f ca="1">IF(WEEKDAY(KI$6,2)&gt;5,"w",IF(ISERROR(VLOOKUP(KI$6,fériés,1,FALSE)),(SUM($H$1:KI$1)&gt;SUM($F$8:$F11))*(SUM($H$1:KI$1)&lt;=SUM($F$8:$F12))*1,"F"))</f>
        <v>w</v>
      </c>
      <c r="KJ12" s="28">
        <f ca="1">IF(WEEKDAY(KJ$6,2)&gt;5,"w",IF(ISERROR(VLOOKUP(KJ$6,fériés,1,FALSE)),(SUM($H$1:KJ$1)&gt;SUM($F$8:$F11))*(SUM($H$1:KJ$1)&lt;=SUM($F$8:$F12))*1,"F"))</f>
        <v>0</v>
      </c>
      <c r="KK12" s="28">
        <f ca="1">IF(WEEKDAY(KK$6,2)&gt;5,"w",IF(ISERROR(VLOOKUP(KK$6,fériés,1,FALSE)),(SUM($H$1:KK$1)&gt;SUM($F$8:$F11))*(SUM($H$1:KK$1)&lt;=SUM($F$8:$F12))*1,"F"))</f>
        <v>0</v>
      </c>
      <c r="KL12" s="28">
        <f ca="1">IF(WEEKDAY(KL$6,2)&gt;5,"w",IF(ISERROR(VLOOKUP(KL$6,fériés,1,FALSE)),(SUM($H$1:KL$1)&gt;SUM($F$8:$F11))*(SUM($H$1:KL$1)&lt;=SUM($F$8:$F12))*1,"F"))</f>
        <v>0</v>
      </c>
      <c r="KM12" s="28">
        <f ca="1">IF(WEEKDAY(KM$6,2)&gt;5,"w",IF(ISERROR(VLOOKUP(KM$6,fériés,1,FALSE)),(SUM($H$1:KM$1)&gt;SUM($F$8:$F11))*(SUM($H$1:KM$1)&lt;=SUM($F$8:$F12))*1,"F"))</f>
        <v>0</v>
      </c>
      <c r="KN12" s="28">
        <f ca="1">IF(WEEKDAY(KN$6,2)&gt;5,"w",IF(ISERROR(VLOOKUP(KN$6,fériés,1,FALSE)),(SUM($H$1:KN$1)&gt;SUM($F$8:$F11))*(SUM($H$1:KN$1)&lt;=SUM($F$8:$F12))*1,"F"))</f>
        <v>0</v>
      </c>
      <c r="KO12" s="28">
        <f ca="1">IF(WEEKDAY(KO$6,2)&gt;5,"w",IF(ISERROR(VLOOKUP(KO$6,fériés,1,FALSE)),(SUM($H$1:KO$1)&gt;SUM($F$8:$F11))*(SUM($H$1:KO$1)&lt;=SUM($F$8:$F12))*1,"F"))</f>
        <v>0</v>
      </c>
      <c r="KP12" s="28">
        <f ca="1">IF(WEEKDAY(KP$6,2)&gt;5,"w",IF(ISERROR(VLOOKUP(KP$6,fériés,1,FALSE)),(SUM($H$1:KP$1)&gt;SUM($F$8:$F11))*(SUM($H$1:KP$1)&lt;=SUM($F$8:$F12))*1,"F"))</f>
        <v>0</v>
      </c>
      <c r="KQ12" s="28">
        <f ca="1">IF(WEEKDAY(KQ$6,2)&gt;5,"w",IF(ISERROR(VLOOKUP(KQ$6,fériés,1,FALSE)),(SUM($H$1:KQ$1)&gt;SUM($F$8:$F11))*(SUM($H$1:KQ$1)&lt;=SUM($F$8:$F12))*1,"F"))</f>
        <v>0</v>
      </c>
      <c r="KR12" s="28">
        <f ca="1">IF(WEEKDAY(KR$6,2)&gt;5,"w",IF(ISERROR(VLOOKUP(KR$6,fériés,1,FALSE)),(SUM($H$1:KR$1)&gt;SUM($F$8:$F11))*(SUM($H$1:KR$1)&lt;=SUM($F$8:$F12))*1,"F"))</f>
        <v>0</v>
      </c>
      <c r="KS12" s="28">
        <f ca="1">IF(WEEKDAY(KS$6,2)&gt;5,"w",IF(ISERROR(VLOOKUP(KS$6,fériés,1,FALSE)),(SUM($H$1:KS$1)&gt;SUM($F$8:$F11))*(SUM($H$1:KS$1)&lt;=SUM($F$8:$F12))*1,"F"))</f>
        <v>0</v>
      </c>
      <c r="KT12" s="28">
        <f ca="1">IF(WEEKDAY(KT$6,2)&gt;5,"w",IF(ISERROR(VLOOKUP(KT$6,fériés,1,FALSE)),(SUM($H$1:KT$1)&gt;SUM($F$8:$F11))*(SUM($H$1:KT$1)&lt;=SUM($F$8:$F12))*1,"F"))</f>
        <v>0</v>
      </c>
      <c r="KU12" s="28">
        <f ca="1">IF(WEEKDAY(KU$6,2)&gt;5,"w",IF(ISERROR(VLOOKUP(KU$6,fériés,1,FALSE)),(SUM($H$1:KU$1)&gt;SUM($F$8:$F11))*(SUM($H$1:KU$1)&lt;=SUM($F$8:$F12))*1,"F"))</f>
        <v>0</v>
      </c>
      <c r="KV12" s="28">
        <f ca="1">IF(WEEKDAY(KV$6,2)&gt;5,"w",IF(ISERROR(VLOOKUP(KV$6,fériés,1,FALSE)),(SUM($H$1:KV$1)&gt;SUM($F$8:$F11))*(SUM($H$1:KV$1)&lt;=SUM($F$8:$F12))*1,"F"))</f>
        <v>0</v>
      </c>
      <c r="KW12" s="28">
        <f ca="1">IF(WEEKDAY(KW$6,2)&gt;5,"w",IF(ISERROR(VLOOKUP(KW$6,fériés,1,FALSE)),(SUM($H$1:KW$1)&gt;SUM($F$8:$F11))*(SUM($H$1:KW$1)&lt;=SUM($F$8:$F12))*1,"F"))</f>
        <v>0</v>
      </c>
      <c r="KX12" s="28">
        <f ca="1">IF(WEEKDAY(KX$6,2)&gt;5,"w",IF(ISERROR(VLOOKUP(KX$6,fériés,1,FALSE)),(SUM($H$1:KX$1)&gt;SUM($F$8:$F11))*(SUM($H$1:KX$1)&lt;=SUM($F$8:$F12))*1,"F"))</f>
        <v>0</v>
      </c>
      <c r="KY12" s="28">
        <f ca="1">IF(WEEKDAY(KY$6,2)&gt;5,"w",IF(ISERROR(VLOOKUP(KY$6,fériés,1,FALSE)),(SUM($H$1:KY$1)&gt;SUM($F$8:$F11))*(SUM($H$1:KY$1)&lt;=SUM($F$8:$F12))*1,"F"))</f>
        <v>0</v>
      </c>
      <c r="KZ12" s="28">
        <f ca="1">IF(WEEKDAY(KZ$6,2)&gt;5,"w",IF(ISERROR(VLOOKUP(KZ$6,fériés,1,FALSE)),(SUM($H$1:KZ$1)&gt;SUM($F$8:$F11))*(SUM($H$1:KZ$1)&lt;=SUM($F$8:$F12))*1,"F"))</f>
        <v>0</v>
      </c>
      <c r="LA12" s="28">
        <f ca="1">IF(WEEKDAY(LA$6,2)&gt;5,"w",IF(ISERROR(VLOOKUP(LA$6,fériés,1,FALSE)),(SUM($H$1:LA$1)&gt;SUM($F$8:$F11))*(SUM($H$1:LA$1)&lt;=SUM($F$8:$F12))*1,"F"))</f>
        <v>0</v>
      </c>
      <c r="LB12" s="28">
        <f ca="1">IF(WEEKDAY(LB$6,2)&gt;5,"w",IF(ISERROR(VLOOKUP(LB$6,fériés,1,FALSE)),(SUM($H$1:LB$1)&gt;SUM($F$8:$F11))*(SUM($H$1:LB$1)&lt;=SUM($F$8:$F12))*1,"F"))</f>
        <v>0</v>
      </c>
      <c r="LC12" s="28">
        <f ca="1">IF(WEEKDAY(LC$6,2)&gt;5,"w",IF(ISERROR(VLOOKUP(LC$6,fériés,1,FALSE)),(SUM($H$1:LC$1)&gt;SUM($F$8:$F11))*(SUM($H$1:LC$1)&lt;=SUM($F$8:$F12))*1,"F"))</f>
        <v>0</v>
      </c>
      <c r="LD12" s="28">
        <f ca="1">IF(WEEKDAY(LD$6,2)&gt;5,"w",IF(ISERROR(VLOOKUP(LD$6,fériés,1,FALSE)),(SUM($H$1:LD$1)&gt;SUM($F$8:$F11))*(SUM($H$1:LD$1)&lt;=SUM($F$8:$F12))*1,"F"))</f>
        <v>0</v>
      </c>
      <c r="LE12" s="28">
        <f ca="1">IF(WEEKDAY(LE$6,2)&gt;5,"w",IF(ISERROR(VLOOKUP(LE$6,fériés,1,FALSE)),(SUM($H$1:LE$1)&gt;SUM($F$8:$F11))*(SUM($H$1:LE$1)&lt;=SUM($F$8:$F12))*1,"F"))</f>
        <v>0</v>
      </c>
      <c r="LF12" s="28">
        <f ca="1">IF(WEEKDAY(LF$6,2)&gt;5,"w",IF(ISERROR(VLOOKUP(LF$6,fériés,1,FALSE)),(SUM($H$1:LF$1)&gt;SUM($F$8:$F11))*(SUM($H$1:LF$1)&lt;=SUM($F$8:$F12))*1,"F"))</f>
        <v>0</v>
      </c>
      <c r="LG12" s="28">
        <f ca="1">IF(WEEKDAY(LG$6,2)&gt;5,"w",IF(ISERROR(VLOOKUP(LG$6,fériés,1,FALSE)),(SUM($H$1:LG$1)&gt;SUM($F$8:$F11))*(SUM($H$1:LG$1)&lt;=SUM($F$8:$F12))*1,"F"))</f>
        <v>0</v>
      </c>
      <c r="LH12" s="28">
        <f ca="1">IF(WEEKDAY(LH$6,2)&gt;5,"w",IF(ISERROR(VLOOKUP(LH$6,fériés,1,FALSE)),(SUM($H$1:LH$1)&gt;SUM($F$8:$F11))*(SUM($H$1:LH$1)&lt;=SUM($F$8:$F12))*1,"F"))</f>
        <v>0</v>
      </c>
      <c r="LI12" s="28">
        <f ca="1">IF(WEEKDAY(LI$6,2)&gt;5,"w",IF(ISERROR(VLOOKUP(LI$6,fériés,1,FALSE)),(SUM($H$1:LI$1)&gt;SUM($F$8:$F11))*(SUM($H$1:LI$1)&lt;=SUM($F$8:$F12))*1,"F"))</f>
        <v>0</v>
      </c>
      <c r="LJ12" s="28">
        <f ca="1">IF(WEEKDAY(LJ$6,2)&gt;5,"w",IF(ISERROR(VLOOKUP(LJ$6,fériés,1,FALSE)),(SUM($H$1:LJ$1)&gt;SUM($F$8:$F11))*(SUM($H$1:LJ$1)&lt;=SUM($F$8:$F12))*1,"F"))</f>
        <v>0</v>
      </c>
      <c r="LK12" s="28">
        <f ca="1">IF(WEEKDAY(LK$6,2)&gt;5,"w",IF(ISERROR(VLOOKUP(LK$6,fériés,1,FALSE)),(SUM($H$1:LK$1)&gt;SUM($F$8:$F11))*(SUM($H$1:LK$1)&lt;=SUM($F$8:$F12))*1,"F"))</f>
        <v>0</v>
      </c>
      <c r="LL12" s="28">
        <f ca="1">IF(WEEKDAY(LL$6,2)&gt;5,"w",IF(ISERROR(VLOOKUP(LL$6,fériés,1,FALSE)),(SUM($H$1:LL$1)&gt;SUM($F$8:$F11))*(SUM($H$1:LL$1)&lt;=SUM($F$8:$F12))*1,"F"))</f>
        <v>0</v>
      </c>
      <c r="LM12" s="28">
        <f ca="1">IF(WEEKDAY(LM$6,2)&gt;5,"w",IF(ISERROR(VLOOKUP(LM$6,fériés,1,FALSE)),(SUM($H$1:LM$1)&gt;SUM($F$8:$F11))*(SUM($H$1:LM$1)&lt;=SUM($F$8:$F12))*1,"F"))</f>
        <v>0</v>
      </c>
      <c r="LN12" s="28">
        <f ca="1">IF(WEEKDAY(LN$6,2)&gt;5,"w",IF(ISERROR(VLOOKUP(LN$6,fériés,1,FALSE)),(SUM($H$1:LN$1)&gt;SUM($F$8:$F11))*(SUM($H$1:LN$1)&lt;=SUM($F$8:$F12))*1,"F"))</f>
        <v>0</v>
      </c>
      <c r="LO12" s="28">
        <f ca="1">IF(WEEKDAY(LO$6,2)&gt;5,"w",IF(ISERROR(VLOOKUP(LO$6,fériés,1,FALSE)),(SUM($H$1:LO$1)&gt;SUM($F$8:$F11))*(SUM($H$1:LO$1)&lt;=SUM($F$8:$F12))*1,"F"))</f>
        <v>0</v>
      </c>
      <c r="LP12" s="28">
        <f ca="1">IF(WEEKDAY(LP$6,2)&gt;5,"w",IF(ISERROR(VLOOKUP(LP$6,fériés,1,FALSE)),(SUM($H$1:LP$1)&gt;SUM($F$8:$F11))*(SUM($H$1:LP$1)&lt;=SUM($F$8:$F12))*1,"F"))</f>
        <v>0</v>
      </c>
      <c r="LQ12" s="28">
        <f ca="1">IF(WEEKDAY(LQ$6,2)&gt;5,"w",IF(ISERROR(VLOOKUP(LQ$6,fériés,1,FALSE)),(SUM($H$1:LQ$1)&gt;SUM($F$8:$F11))*(SUM($H$1:LQ$1)&lt;=SUM($F$8:$F12))*1,"F"))</f>
        <v>0</v>
      </c>
      <c r="LR12" s="28">
        <f ca="1">IF(WEEKDAY(LR$6,2)&gt;5,"w",IF(ISERROR(VLOOKUP(LR$6,fériés,1,FALSE)),(SUM($H$1:LR$1)&gt;SUM($F$8:$F11))*(SUM($H$1:LR$1)&lt;=SUM($F$8:$F12))*1,"F"))</f>
        <v>0</v>
      </c>
      <c r="LS12" s="28">
        <f ca="1">IF(WEEKDAY(LS$6,2)&gt;5,"w",IF(ISERROR(VLOOKUP(LS$6,fériés,1,FALSE)),(SUM($H$1:LS$1)&gt;SUM($F$8:$F11))*(SUM($H$1:LS$1)&lt;=SUM($F$8:$F12))*1,"F"))</f>
        <v>0</v>
      </c>
      <c r="LT12" s="28">
        <f ca="1">IF(WEEKDAY(LT$6,2)&gt;5,"w",IF(ISERROR(VLOOKUP(LT$6,fériés,1,FALSE)),(SUM($H$1:LT$1)&gt;SUM($F$8:$F11))*(SUM($H$1:LT$1)&lt;=SUM($F$8:$F12))*1,"F"))</f>
        <v>0</v>
      </c>
      <c r="LU12" s="28">
        <f ca="1">IF(WEEKDAY(LU$6,2)&gt;5,"w",IF(ISERROR(VLOOKUP(LU$6,fériés,1,FALSE)),(SUM($H$1:LU$1)&gt;SUM($F$8:$F11))*(SUM($H$1:LU$1)&lt;=SUM($F$8:$F12))*1,"F"))</f>
        <v>0</v>
      </c>
      <c r="LV12" s="28">
        <f ca="1">IF(WEEKDAY(LV$6,2)&gt;5,"w",IF(ISERROR(VLOOKUP(LV$6,fériés,1,FALSE)),(SUM($H$1:LV$1)&gt;SUM($F$8:$F11))*(SUM($H$1:LV$1)&lt;=SUM($F$8:$F12))*1,"F"))</f>
        <v>0</v>
      </c>
      <c r="LW12" s="28">
        <f ca="1">IF(WEEKDAY(LW$6,2)&gt;5,"w",IF(ISERROR(VLOOKUP(LW$6,fériés,1,FALSE)),(SUM($H$1:LW$1)&gt;SUM($F$8:$F11))*(SUM($H$1:LW$1)&lt;=SUM($F$8:$F12))*1,"F"))</f>
        <v>0</v>
      </c>
      <c r="LX12" s="28">
        <f ca="1">IF(WEEKDAY(LX$6,2)&gt;5,"w",IF(ISERROR(VLOOKUP(LX$6,fériés,1,FALSE)),(SUM($H$1:LX$1)&gt;SUM($F$8:$F11))*(SUM($H$1:LX$1)&lt;=SUM($F$8:$F12))*1,"F"))</f>
        <v>0</v>
      </c>
      <c r="LY12" s="28">
        <f ca="1">IF(WEEKDAY(LY$6,2)&gt;5,"w",IF(ISERROR(VLOOKUP(LY$6,fériés,1,FALSE)),(SUM($H$1:LY$1)&gt;SUM($F$8:$F11))*(SUM($H$1:LY$1)&lt;=SUM($F$8:$F12))*1,"F"))</f>
        <v>0</v>
      </c>
      <c r="LZ12" s="28">
        <f ca="1">IF(WEEKDAY(LZ$6,2)&gt;5,"w",IF(ISERROR(VLOOKUP(LZ$6,fériés,1,FALSE)),(SUM($H$1:LZ$1)&gt;SUM($F$8:$F11))*(SUM($H$1:LZ$1)&lt;=SUM($F$8:$F12))*1,"F"))</f>
        <v>0</v>
      </c>
      <c r="MA12" s="28">
        <f ca="1">IF(WEEKDAY(MA$6,2)&gt;5,"w",IF(ISERROR(VLOOKUP(MA$6,fériés,1,FALSE)),(SUM($H$1:MA$1)&gt;SUM($F$8:$F11))*(SUM($H$1:MA$1)&lt;=SUM($F$8:$F12))*1,"F"))</f>
        <v>0</v>
      </c>
      <c r="MB12" s="28">
        <f ca="1">IF(WEEKDAY(MB$6,2)&gt;5,"w",IF(ISERROR(VLOOKUP(MB$6,fériés,1,FALSE)),(SUM($H$1:MB$1)&gt;SUM($F$8:$F11))*(SUM($H$1:MB$1)&lt;=SUM($F$8:$F12))*1,"F"))</f>
        <v>0</v>
      </c>
      <c r="MC12" s="28">
        <f ca="1">IF(WEEKDAY(MC$6,2)&gt;5,"w",IF(ISERROR(VLOOKUP(MC$6,fériés,1,FALSE)),(SUM($H$1:MC$1)&gt;SUM($F$8:$F11))*(SUM($H$1:MC$1)&lt;=SUM($F$8:$F12))*1,"F"))</f>
        <v>0</v>
      </c>
      <c r="MD12" s="28">
        <f ca="1">IF(WEEKDAY(MD$6,2)&gt;5,"w",IF(ISERROR(VLOOKUP(MD$6,fériés,1,FALSE)),(SUM($H$1:MD$1)&gt;SUM($F$8:$F11))*(SUM($H$1:MD$1)&lt;=SUM($F$8:$F12))*1,"F"))</f>
        <v>0</v>
      </c>
      <c r="ME12" s="28">
        <f ca="1">IF(WEEKDAY(ME$6,2)&gt;5,"w",IF(ISERROR(VLOOKUP(ME$6,fériés,1,FALSE)),(SUM($H$1:ME$1)&gt;SUM($F$8:$F11))*(SUM($H$1:ME$1)&lt;=SUM($F$8:$F12))*1,"F"))</f>
        <v>0</v>
      </c>
      <c r="MF12" s="28">
        <f ca="1">IF(WEEKDAY(MF$6,2)&gt;5,"w",IF(ISERROR(VLOOKUP(MF$6,fériés,1,FALSE)),(SUM($H$1:MF$1)&gt;SUM($F$8:$F11))*(SUM($H$1:MF$1)&lt;=SUM($F$8:$F12))*1,"F"))</f>
        <v>0</v>
      </c>
      <c r="MG12" s="28">
        <f ca="1">IF(WEEKDAY(MG$6,2)&gt;5,"w",IF(ISERROR(VLOOKUP(MG$6,fériés,1,FALSE)),(SUM($H$1:MG$1)&gt;SUM($F$8:$F11))*(SUM($H$1:MG$1)&lt;=SUM($F$8:$F12))*1,"F"))</f>
        <v>0</v>
      </c>
      <c r="MH12" s="28" t="str">
        <f ca="1">IF(WEEKDAY(MH$6,2)&gt;5,"w",IF(ISERROR(VLOOKUP(MH$6,fériés,1,FALSE)),(SUM($H$1:MH$1)&gt;SUM($F$8:$F11))*(SUM($H$1:MH$1)&lt;=SUM($F$8:$F12))*1,"F"))</f>
        <v>w</v>
      </c>
      <c r="MI12" s="28" t="str">
        <f ca="1">IF(WEEKDAY(MI$6,2)&gt;5,"w",IF(ISERROR(VLOOKUP(MI$6,fériés,1,FALSE)),(SUM($H$1:MI$1)&gt;SUM($F$8:$F11))*(SUM($H$1:MI$1)&lt;=SUM($F$8:$F12))*1,"F"))</f>
        <v>w</v>
      </c>
      <c r="MJ12" s="28" t="str">
        <f ca="1">IF(WEEKDAY(MJ$6,2)&gt;5,"w",IF(ISERROR(VLOOKUP(MJ$6,fériés,1,FALSE)),(SUM($H$1:MJ$1)&gt;SUM($F$8:$F11))*(SUM($H$1:MJ$1)&lt;=SUM($F$8:$F12))*1,"F"))</f>
        <v>w</v>
      </c>
      <c r="MK12" s="28" t="str">
        <f ca="1">IF(WEEKDAY(MK$6,2)&gt;5,"w",IF(ISERROR(VLOOKUP(MK$6,fériés,1,FALSE)),(SUM($H$1:MK$1)&gt;SUM($F$8:$F11))*(SUM($H$1:MK$1)&lt;=SUM($F$8:$F12))*1,"F"))</f>
        <v>w</v>
      </c>
      <c r="ML12" s="28" t="str">
        <f ca="1">IF(WEEKDAY(ML$6,2)&gt;5,"w",IF(ISERROR(VLOOKUP(ML$6,fériés,1,FALSE)),(SUM($H$1:ML$1)&gt;SUM($F$8:$F11))*(SUM($H$1:ML$1)&lt;=SUM($F$8:$F12))*1,"F"))</f>
        <v>w</v>
      </c>
      <c r="MM12" s="28" t="str">
        <f ca="1">IF(WEEKDAY(MM$6,2)&gt;5,"w",IF(ISERROR(VLOOKUP(MM$6,fériés,1,FALSE)),(SUM($H$1:MM$1)&gt;SUM($F$8:$F11))*(SUM($H$1:MM$1)&lt;=SUM($F$8:$F12))*1,"F"))</f>
        <v>w</v>
      </c>
      <c r="MN12" s="28" t="str">
        <f ca="1">IF(WEEKDAY(MN$6,2)&gt;5,"w",IF(ISERROR(VLOOKUP(MN$6,fériés,1,FALSE)),(SUM($H$1:MN$1)&gt;SUM($F$8:$F11))*(SUM($H$1:MN$1)&lt;=SUM($F$8:$F12))*1,"F"))</f>
        <v>w</v>
      </c>
      <c r="MO12" s="28" t="str">
        <f ca="1">IF(WEEKDAY(MO$6,2)&gt;5,"w",IF(ISERROR(VLOOKUP(MO$6,fériés,1,FALSE)),(SUM($H$1:MO$1)&gt;SUM($F$8:$F11))*(SUM($H$1:MO$1)&lt;=SUM($F$8:$F12))*1,"F"))</f>
        <v>w</v>
      </c>
      <c r="MP12" s="28" t="str">
        <f ca="1">IF(WEEKDAY(MP$6,2)&gt;5,"w",IF(ISERROR(VLOOKUP(MP$6,fériés,1,FALSE)),(SUM($H$1:MP$1)&gt;SUM($F$8:$F11))*(SUM($H$1:MP$1)&lt;=SUM($F$8:$F12))*1,"F"))</f>
        <v>w</v>
      </c>
      <c r="MQ12" s="28" t="str">
        <f ca="1">IF(WEEKDAY(MQ$6,2)&gt;5,"w",IF(ISERROR(VLOOKUP(MQ$6,fériés,1,FALSE)),(SUM($H$1:MQ$1)&gt;SUM($F$8:$F11))*(SUM($H$1:MQ$1)&lt;=SUM($F$8:$F12))*1,"F"))</f>
        <v>w</v>
      </c>
      <c r="MR12" s="28" t="str">
        <f ca="1">IF(WEEKDAY(MR$6,2)&gt;5,"w",IF(ISERROR(VLOOKUP(MR$6,fériés,1,FALSE)),(SUM($H$1:MR$1)&gt;SUM($F$8:$F11))*(SUM($H$1:MR$1)&lt;=SUM($F$8:$F12))*1,"F"))</f>
        <v>w</v>
      </c>
      <c r="MS12" s="28" t="str">
        <f ca="1">IF(WEEKDAY(MS$6,2)&gt;5,"w",IF(ISERROR(VLOOKUP(MS$6,fériés,1,FALSE)),(SUM($H$1:MS$1)&gt;SUM($F$8:$F11))*(SUM($H$1:MS$1)&lt;=SUM($F$8:$F12))*1,"F"))</f>
        <v>w</v>
      </c>
      <c r="MT12" s="28" t="str">
        <f ca="1">IF(WEEKDAY(MT$6,2)&gt;5,"w",IF(ISERROR(VLOOKUP(MT$6,fériés,1,FALSE)),(SUM($H$1:MT$1)&gt;SUM($F$8:$F11))*(SUM($H$1:MT$1)&lt;=SUM($F$8:$F12))*1,"F"))</f>
        <v>w</v>
      </c>
      <c r="MU12" s="28" t="str">
        <f ca="1">IF(WEEKDAY(MU$6,2)&gt;5,"w",IF(ISERROR(VLOOKUP(MU$6,fériés,1,FALSE)),(SUM($H$1:MU$1)&gt;SUM($F$8:$F11))*(SUM($H$1:MU$1)&lt;=SUM($F$8:$F12))*1,"F"))</f>
        <v>w</v>
      </c>
      <c r="MV12" s="28" t="str">
        <f ca="1">IF(WEEKDAY(MV$6,2)&gt;5,"w",IF(ISERROR(VLOOKUP(MV$6,fériés,1,FALSE)),(SUM($H$1:MV$1)&gt;SUM($F$8:$F11))*(SUM($H$1:MV$1)&lt;=SUM($F$8:$F12))*1,"F"))</f>
        <v>w</v>
      </c>
      <c r="MW12" s="28" t="str">
        <f ca="1">IF(WEEKDAY(MW$6,2)&gt;5,"w",IF(ISERROR(VLOOKUP(MW$6,fériés,1,FALSE)),(SUM($H$1:MW$1)&gt;SUM($F$8:$F11))*(SUM($H$1:MW$1)&lt;=SUM($F$8:$F12))*1,"F"))</f>
        <v>w</v>
      </c>
      <c r="MX12" s="28" t="str">
        <f ca="1">IF(WEEKDAY(MX$6,2)&gt;5,"w",IF(ISERROR(VLOOKUP(MX$6,fériés,1,FALSE)),(SUM($H$1:MX$1)&gt;SUM($F$8:$F11))*(SUM($H$1:MX$1)&lt;=SUM($F$8:$F12))*1,"F"))</f>
        <v>w</v>
      </c>
      <c r="MY12" s="28" t="str">
        <f ca="1">IF(WEEKDAY(MY$6,2)&gt;5,"w",IF(ISERROR(VLOOKUP(MY$6,fériés,1,FALSE)),(SUM($H$1:MY$1)&gt;SUM($F$8:$F11))*(SUM($H$1:MY$1)&lt;=SUM($F$8:$F12))*1,"F"))</f>
        <v>w</v>
      </c>
      <c r="MZ12" s="28" t="str">
        <f ca="1">IF(WEEKDAY(MZ$6,2)&gt;5,"w",IF(ISERROR(VLOOKUP(MZ$6,fériés,1,FALSE)),(SUM($H$1:MZ$1)&gt;SUM($F$8:$F11))*(SUM($H$1:MZ$1)&lt;=SUM($F$8:$F12))*1,"F"))</f>
        <v>w</v>
      </c>
      <c r="NA12" s="28" t="str">
        <f ca="1">IF(WEEKDAY(NA$6,2)&gt;5,"w",IF(ISERROR(VLOOKUP(NA$6,fériés,1,FALSE)),(SUM($H$1:NA$1)&gt;SUM($F$8:$F11))*(SUM($H$1:NA$1)&lt;=SUM($F$8:$F12))*1,"F"))</f>
        <v>w</v>
      </c>
      <c r="NB12" s="28">
        <f ca="1">IF(WEEKDAY(NB$6,2)&gt;5,"w",IF(ISERROR(VLOOKUP(NB$6,fériés,1,FALSE)),(SUM($H$1:NB$1)&gt;SUM($F$8:$F11))*(SUM($H$1:NB$1)&lt;=SUM($F$8:$F12))*1,"F"))</f>
        <v>0</v>
      </c>
      <c r="NC12" s="28">
        <f ca="1">IF(WEEKDAY(NC$6,2)&gt;5,"w",IF(ISERROR(VLOOKUP(NC$6,fériés,1,FALSE)),(SUM($H$1:NC$1)&gt;SUM($F$8:$F11))*(SUM($H$1:NC$1)&lt;=SUM($F$8:$F12))*1,"F"))</f>
        <v>0</v>
      </c>
      <c r="ND12" s="28">
        <f ca="1">IF(WEEKDAY(ND$6,2)&gt;5,"w",IF(ISERROR(VLOOKUP(ND$6,fériés,1,FALSE)),(SUM($H$1:ND$1)&gt;SUM($F$8:$F11))*(SUM($H$1:ND$1)&lt;=SUM($F$8:$F12))*1,"F"))</f>
        <v>0</v>
      </c>
      <c r="NE12" s="28">
        <f ca="1">IF(WEEKDAY(NE$6,2)&gt;5,"w",IF(ISERROR(VLOOKUP(NE$6,fériés,1,FALSE)),(SUM($H$1:NE$1)&gt;SUM($F$8:$F11))*(SUM($H$1:NE$1)&lt;=SUM($F$8:$F12))*1,"F"))</f>
        <v>0</v>
      </c>
      <c r="NF12" s="28">
        <f ca="1">IF(WEEKDAY(NF$6,2)&gt;5,"w",IF(ISERROR(VLOOKUP(NF$6,fériés,1,FALSE)),(SUM($H$1:NF$1)&gt;SUM($F$8:$F11))*(SUM($H$1:NF$1)&lt;=SUM($F$8:$F12))*1,"F"))</f>
        <v>0</v>
      </c>
      <c r="NG12" s="28">
        <f ca="1">IF(WEEKDAY(NG$6,2)&gt;5,"w",IF(ISERROR(VLOOKUP(NG$6,fériés,1,FALSE)),(SUM($H$1:NG$1)&gt;SUM($F$8:$F11))*(SUM($H$1:NG$1)&lt;=SUM($F$8:$F12))*1,"F"))</f>
        <v>0</v>
      </c>
      <c r="NH12" s="28">
        <f ca="1">IF(WEEKDAY(NH$6,2)&gt;5,"w",IF(ISERROR(VLOOKUP(NH$6,fériés,1,FALSE)),(SUM($H$1:NH$1)&gt;SUM($F$8:$F11))*(SUM($H$1:NH$1)&lt;=SUM($F$8:$F12))*1,"F"))</f>
        <v>0</v>
      </c>
      <c r="NI12" s="28">
        <f ca="1">IF(WEEKDAY(NI$6,2)&gt;5,"w",IF(ISERROR(VLOOKUP(NI$6,fériés,1,FALSE)),(SUM($H$1:NI$1)&gt;SUM($F$8:$F11))*(SUM($H$1:NI$1)&lt;=SUM($F$8:$F12))*1,"F"))</f>
        <v>0</v>
      </c>
      <c r="NJ12" s="28">
        <f ca="1">IF(WEEKDAY(NJ$6,2)&gt;5,"w",IF(ISERROR(VLOOKUP(NJ$6,fériés,1,FALSE)),(SUM($H$1:NJ$1)&gt;SUM($F$8:$F11))*(SUM($H$1:NJ$1)&lt;=SUM($F$8:$F12))*1,"F"))</f>
        <v>0</v>
      </c>
      <c r="NK12" s="28">
        <f ca="1">IF(WEEKDAY(NK$6,2)&gt;5,"w",IF(ISERROR(VLOOKUP(NK$6,fériés,1,FALSE)),(SUM($H$1:NK$1)&gt;SUM($F$8:$F11))*(SUM($H$1:NK$1)&lt;=SUM($F$8:$F12))*1,"F"))</f>
        <v>0</v>
      </c>
      <c r="NL12" s="28">
        <f ca="1">IF(WEEKDAY(NL$6,2)&gt;5,"w",IF(ISERROR(VLOOKUP(NL$6,fériés,1,FALSE)),(SUM($H$1:NL$1)&gt;SUM($F$8:$F11))*(SUM($H$1:NL$1)&lt;=SUM($F$8:$F12))*1,"F"))</f>
        <v>0</v>
      </c>
      <c r="NM12" s="28">
        <f ca="1">IF(WEEKDAY(NM$6,2)&gt;5,"w",IF(ISERROR(VLOOKUP(NM$6,fériés,1,FALSE)),(SUM($H$1:NM$1)&gt;SUM($F$8:$F11))*(SUM($H$1:NM$1)&lt;=SUM($F$8:$F12))*1,"F"))</f>
        <v>0</v>
      </c>
      <c r="NN12" s="28">
        <f ca="1">IF(WEEKDAY(NN$6,2)&gt;5,"w",IF(ISERROR(VLOOKUP(NN$6,fériés,1,FALSE)),(SUM($H$1:NN$1)&gt;SUM($F$8:$F11))*(SUM($H$1:NN$1)&lt;=SUM($F$8:$F12))*1,"F"))</f>
        <v>0</v>
      </c>
      <c r="NO12" s="28">
        <f ca="1">IF(WEEKDAY(NO$6,2)&gt;5,"w",IF(ISERROR(VLOOKUP(NO$6,fériés,1,FALSE)),(SUM($H$1:NO$1)&gt;SUM($F$8:$F11))*(SUM($H$1:NO$1)&lt;=SUM($F$8:$F12))*1,"F"))</f>
        <v>0</v>
      </c>
      <c r="NP12" s="28">
        <f ca="1">IF(WEEKDAY(NP$6,2)&gt;5,"w",IF(ISERROR(VLOOKUP(NP$6,fériés,1,FALSE)),(SUM($H$1:NP$1)&gt;SUM($F$8:$F11))*(SUM($H$1:NP$1)&lt;=SUM($F$8:$F12))*1,"F"))</f>
        <v>0</v>
      </c>
      <c r="NQ12" s="28">
        <f ca="1">IF(WEEKDAY(NQ$6,2)&gt;5,"w",IF(ISERROR(VLOOKUP(NQ$6,fériés,1,FALSE)),(SUM($H$1:NQ$1)&gt;SUM($F$8:$F11))*(SUM($H$1:NQ$1)&lt;=SUM($F$8:$F12))*1,"F"))</f>
        <v>0</v>
      </c>
      <c r="NR12" s="28">
        <f ca="1">IF(WEEKDAY(NR$6,2)&gt;5,"w",IF(ISERROR(VLOOKUP(NR$6,fériés,1,FALSE)),(SUM($H$1:NR$1)&gt;SUM($F$8:$F11))*(SUM($H$1:NR$1)&lt;=SUM($F$8:$F12))*1,"F"))</f>
        <v>0</v>
      </c>
      <c r="NS12" s="28">
        <f ca="1">IF(WEEKDAY(NS$6,2)&gt;5,"w",IF(ISERROR(VLOOKUP(NS$6,fériés,1,FALSE)),(SUM($H$1:NS$1)&gt;SUM($F$8:$F11))*(SUM($H$1:NS$1)&lt;=SUM($F$8:$F12))*1,"F"))</f>
        <v>0</v>
      </c>
      <c r="NT12" s="28">
        <f ca="1">IF(WEEKDAY(NT$6,2)&gt;5,"w",IF(ISERROR(VLOOKUP(NT$6,fériés,1,FALSE)),(SUM($H$1:NT$1)&gt;SUM($F$8:$F11))*(SUM($H$1:NT$1)&lt;=SUM($F$8:$F12))*1,"F"))</f>
        <v>0</v>
      </c>
      <c r="NU12" s="28">
        <f ca="1">IF(WEEKDAY(NU$6,2)&gt;5,"w",IF(ISERROR(VLOOKUP(NU$6,fériés,1,FALSE)),(SUM($H$1:NU$1)&gt;SUM($F$8:$F11))*(SUM($H$1:NU$1)&lt;=SUM($F$8:$F12))*1,"F"))</f>
        <v>0</v>
      </c>
      <c r="NV12" s="28">
        <f ca="1">IF(WEEKDAY(NV$6,2)&gt;5,"w",IF(ISERROR(VLOOKUP(NV$6,fériés,1,FALSE)),(SUM($H$1:NV$1)&gt;SUM($F$8:$F11))*(SUM($H$1:NV$1)&lt;=SUM($F$8:$F12))*1,"F"))</f>
        <v>0</v>
      </c>
      <c r="NW12" s="28">
        <f ca="1">IF(WEEKDAY(NW$6,2)&gt;5,"w",IF(ISERROR(VLOOKUP(NW$6,fériés,1,FALSE)),(SUM($H$1:NW$1)&gt;SUM($F$8:$F11))*(SUM($H$1:NW$1)&lt;=SUM($F$8:$F12))*1,"F"))</f>
        <v>0</v>
      </c>
      <c r="NX12" s="28">
        <f ca="1">IF(WEEKDAY(NX$6,2)&gt;5,"w",IF(ISERROR(VLOOKUP(NX$6,fériés,1,FALSE)),(SUM($H$1:NX$1)&gt;SUM($F$8:$F11))*(SUM($H$1:NX$1)&lt;=SUM($F$8:$F12))*1,"F"))</f>
        <v>0</v>
      </c>
      <c r="NY12" s="28">
        <f ca="1">IF(WEEKDAY(NY$6,2)&gt;5,"w",IF(ISERROR(VLOOKUP(NY$6,fériés,1,FALSE)),(SUM($H$1:NY$1)&gt;SUM($F$8:$F11))*(SUM($H$1:NY$1)&lt;=SUM($F$8:$F12))*1,"F"))</f>
        <v>0</v>
      </c>
      <c r="NZ12" s="28">
        <f ca="1">IF(WEEKDAY(NZ$6,2)&gt;5,"w",IF(ISERROR(VLOOKUP(NZ$6,fériés,1,FALSE)),(SUM($H$1:NZ$1)&gt;SUM($F$8:$F11))*(SUM($H$1:NZ$1)&lt;=SUM($F$8:$F12))*1,"F"))</f>
        <v>0</v>
      </c>
      <c r="OA12" s="28">
        <f ca="1">IF(WEEKDAY(OA$6,2)&gt;5,"w",IF(ISERROR(VLOOKUP(OA$6,fériés,1,FALSE)),(SUM($H$1:OA$1)&gt;SUM($F$8:$F11))*(SUM($H$1:OA$1)&lt;=SUM($F$8:$F12))*1,"F"))</f>
        <v>0</v>
      </c>
      <c r="OB12" s="28">
        <f ca="1">IF(WEEKDAY(OB$6,2)&gt;5,"w",IF(ISERROR(VLOOKUP(OB$6,fériés,1,FALSE)),(SUM($H$1:OB$1)&gt;SUM($F$8:$F11))*(SUM($H$1:OB$1)&lt;=SUM($F$8:$F12))*1,"F"))</f>
        <v>0</v>
      </c>
      <c r="OC12" s="28">
        <f ca="1">IF(WEEKDAY(OC$6,2)&gt;5,"w",IF(ISERROR(VLOOKUP(OC$6,fériés,1,FALSE)),(SUM($H$1:OC$1)&gt;SUM($F$8:$F11))*(SUM($H$1:OC$1)&lt;=SUM($F$8:$F12))*1,"F"))</f>
        <v>0</v>
      </c>
      <c r="OD12" s="28">
        <f ca="1">IF(WEEKDAY(OD$6,2)&gt;5,"w",IF(ISERROR(VLOOKUP(OD$6,fériés,1,FALSE)),(SUM($H$1:OD$1)&gt;SUM($F$8:$F11))*(SUM($H$1:OD$1)&lt;=SUM($F$8:$F12))*1,"F"))</f>
        <v>0</v>
      </c>
      <c r="OE12" s="28">
        <f ca="1">IF(WEEKDAY(OE$6,2)&gt;5,"w",IF(ISERROR(VLOOKUP(OE$6,fériés,1,FALSE)),(SUM($H$1:OE$1)&gt;SUM($F$8:$F11))*(SUM($H$1:OE$1)&lt;=SUM($F$8:$F12))*1,"F"))</f>
        <v>0</v>
      </c>
      <c r="OF12" s="28">
        <f ca="1">IF(WEEKDAY(OF$6,2)&gt;5,"w",IF(ISERROR(VLOOKUP(OF$6,fériés,1,FALSE)),(SUM($H$1:OF$1)&gt;SUM($F$8:$F11))*(SUM($H$1:OF$1)&lt;=SUM($F$8:$F12))*1,"F"))</f>
        <v>0</v>
      </c>
      <c r="OG12" s="28">
        <f ca="1">IF(WEEKDAY(OG$6,2)&gt;5,"w",IF(ISERROR(VLOOKUP(OG$6,fériés,1,FALSE)),(SUM($H$1:OG$1)&gt;SUM($F$8:$F11))*(SUM($H$1:OG$1)&lt;=SUM($F$8:$F12))*1,"F"))</f>
        <v>0</v>
      </c>
      <c r="OH12" s="28">
        <f ca="1">IF(WEEKDAY(OH$6,2)&gt;5,"w",IF(ISERROR(VLOOKUP(OH$6,fériés,1,FALSE)),(SUM($H$1:OH$1)&gt;SUM($F$8:$F11))*(SUM($H$1:OH$1)&lt;=SUM($F$8:$F12))*1,"F"))</f>
        <v>0</v>
      </c>
      <c r="OI12" s="28">
        <f ca="1">IF(WEEKDAY(OI$6,2)&gt;5,"w",IF(ISERROR(VLOOKUP(OI$6,fériés,1,FALSE)),(SUM($H$1:OI$1)&gt;SUM($F$8:$F11))*(SUM($H$1:OI$1)&lt;=SUM($F$8:$F12))*1,"F"))</f>
        <v>0</v>
      </c>
      <c r="OJ12" s="28">
        <f ca="1">IF(WEEKDAY(OJ$6,2)&gt;5,"w",IF(ISERROR(VLOOKUP(OJ$6,fériés,1,FALSE)),(SUM($H$1:OJ$1)&gt;SUM($F$8:$F11))*(SUM($H$1:OJ$1)&lt;=SUM($F$8:$F12))*1,"F"))</f>
        <v>0</v>
      </c>
      <c r="OK12" s="28">
        <f ca="1">IF(WEEKDAY(OK$6,2)&gt;5,"w",IF(ISERROR(VLOOKUP(OK$6,fériés,1,FALSE)),(SUM($H$1:OK$1)&gt;SUM($F$8:$F11))*(SUM($H$1:OK$1)&lt;=SUM($F$8:$F12))*1,"F"))</f>
        <v>0</v>
      </c>
      <c r="OL12" s="28">
        <f ca="1">IF(WEEKDAY(OL$6,2)&gt;5,"w",IF(ISERROR(VLOOKUP(OL$6,fériés,1,FALSE)),(SUM($H$1:OL$1)&gt;SUM($F$8:$F11))*(SUM($H$1:OL$1)&lt;=SUM($F$8:$F12))*1,"F"))</f>
        <v>0</v>
      </c>
      <c r="OM12" s="28">
        <f ca="1">IF(WEEKDAY(OM$6,2)&gt;5,"w",IF(ISERROR(VLOOKUP(OM$6,fériés,1,FALSE)),(SUM($H$1:OM$1)&gt;SUM($F$8:$F11))*(SUM($H$1:OM$1)&lt;=SUM($F$8:$F12))*1,"F"))</f>
        <v>0</v>
      </c>
      <c r="ON12" s="28">
        <f ca="1">IF(WEEKDAY(ON$6,2)&gt;5,"w",IF(ISERROR(VLOOKUP(ON$6,fériés,1,FALSE)),(SUM($H$1:ON$1)&gt;SUM($F$8:$F11))*(SUM($H$1:ON$1)&lt;=SUM($F$8:$F12))*1,"F"))</f>
        <v>0</v>
      </c>
      <c r="OO12" s="28">
        <f ca="1">IF(WEEKDAY(OO$6,2)&gt;5,"w",IF(ISERROR(VLOOKUP(OO$6,fériés,1,FALSE)),(SUM($H$1:OO$1)&gt;SUM($F$8:$F11))*(SUM($H$1:OO$1)&lt;=SUM($F$8:$F12))*1,"F"))</f>
        <v>0</v>
      </c>
      <c r="OP12" s="28">
        <f ca="1">IF(WEEKDAY(OP$6,2)&gt;5,"w",IF(ISERROR(VLOOKUP(OP$6,fériés,1,FALSE)),(SUM($H$1:OP$1)&gt;SUM($F$8:$F11))*(SUM($H$1:OP$1)&lt;=SUM($F$8:$F12))*1,"F"))</f>
        <v>0</v>
      </c>
      <c r="OQ12" s="28">
        <f ca="1">IF(WEEKDAY(OQ$6,2)&gt;5,"w",IF(ISERROR(VLOOKUP(OQ$6,fériés,1,FALSE)),(SUM($H$1:OQ$1)&gt;SUM($F$8:$F11))*(SUM($H$1:OQ$1)&lt;=SUM($F$8:$F12))*1,"F"))</f>
        <v>0</v>
      </c>
      <c r="OR12" s="28">
        <f ca="1">IF(WEEKDAY(OR$6,2)&gt;5,"w",IF(ISERROR(VLOOKUP(OR$6,fériés,1,FALSE)),(SUM($H$1:OR$1)&gt;SUM($F$8:$F11))*(SUM($H$1:OR$1)&lt;=SUM($F$8:$F12))*1,"F"))</f>
        <v>0</v>
      </c>
      <c r="OS12" s="28">
        <f ca="1">IF(WEEKDAY(OS$6,2)&gt;5,"w",IF(ISERROR(VLOOKUP(OS$6,fériés,1,FALSE)),(SUM($H$1:OS$1)&gt;SUM($F$8:$F11))*(SUM($H$1:OS$1)&lt;=SUM($F$8:$F12))*1,"F"))</f>
        <v>0</v>
      </c>
      <c r="OT12" s="28">
        <f ca="1">IF(WEEKDAY(OT$6,2)&gt;5,"w",IF(ISERROR(VLOOKUP(OT$6,fériés,1,FALSE)),(SUM($H$1:OT$1)&gt;SUM($F$8:$F11))*(SUM($H$1:OT$1)&lt;=SUM($F$8:$F12))*1,"F"))</f>
        <v>0</v>
      </c>
      <c r="OU12" s="28">
        <f ca="1">IF(WEEKDAY(OU$6,2)&gt;5,"w",IF(ISERROR(VLOOKUP(OU$6,fériés,1,FALSE)),(SUM($H$1:OU$1)&gt;SUM($F$8:$F11))*(SUM($H$1:OU$1)&lt;=SUM($F$8:$F12))*1,"F"))</f>
        <v>0</v>
      </c>
      <c r="OV12" s="28">
        <f ca="1">IF(WEEKDAY(OV$6,2)&gt;5,"w",IF(ISERROR(VLOOKUP(OV$6,fériés,1,FALSE)),(SUM($H$1:OV$1)&gt;SUM($F$8:$F11))*(SUM($H$1:OV$1)&lt;=SUM($F$8:$F12))*1,"F"))</f>
        <v>0</v>
      </c>
      <c r="OW12" s="28">
        <f ca="1">IF(WEEKDAY(OW$6,2)&gt;5,"w",IF(ISERROR(VLOOKUP(OW$6,fériés,1,FALSE)),(SUM($H$1:OW$1)&gt;SUM($F$8:$F11))*(SUM($H$1:OW$1)&lt;=SUM($F$8:$F12))*1,"F"))</f>
        <v>0</v>
      </c>
      <c r="OX12" s="28">
        <f ca="1">IF(WEEKDAY(OX$6,2)&gt;5,"w",IF(ISERROR(VLOOKUP(OX$6,fériés,1,FALSE)),(SUM($H$1:OX$1)&gt;SUM($F$8:$F11))*(SUM($H$1:OX$1)&lt;=SUM($F$8:$F12))*1,"F"))</f>
        <v>0</v>
      </c>
      <c r="OY12" s="28">
        <f ca="1">IF(WEEKDAY(OY$6,2)&gt;5,"w",IF(ISERROR(VLOOKUP(OY$6,fériés,1,FALSE)),(SUM($H$1:OY$1)&gt;SUM($F$8:$F11))*(SUM($H$1:OY$1)&lt;=SUM($F$8:$F12))*1,"F"))</f>
        <v>0</v>
      </c>
      <c r="OZ12" s="28" t="str">
        <f ca="1">IF(WEEKDAY(OZ$6,2)&gt;5,"w",IF(ISERROR(VLOOKUP(OZ$6,fériés,1,FALSE)),(SUM($H$1:OZ$1)&gt;SUM($F$8:$F11))*(SUM($H$1:OZ$1)&lt;=SUM($F$8:$F12))*1,"F"))</f>
        <v>w</v>
      </c>
      <c r="PA12" s="28" t="str">
        <f ca="1">IF(WEEKDAY(PA$6,2)&gt;5,"w",IF(ISERROR(VLOOKUP(PA$6,fériés,1,FALSE)),(SUM($H$1:PA$1)&gt;SUM($F$8:$F11))*(SUM($H$1:PA$1)&lt;=SUM($F$8:$F12))*1,"F"))</f>
        <v>w</v>
      </c>
      <c r="PB12" s="28" t="str">
        <f ca="1">IF(WEEKDAY(PB$6,2)&gt;5,"w",IF(ISERROR(VLOOKUP(PB$6,fériés,1,FALSE)),(SUM($H$1:PB$1)&gt;SUM($F$8:$F11))*(SUM($H$1:PB$1)&lt;=SUM($F$8:$F12))*1,"F"))</f>
        <v>w</v>
      </c>
      <c r="PC12" s="28" t="str">
        <f ca="1">IF(WEEKDAY(PC$6,2)&gt;5,"w",IF(ISERROR(VLOOKUP(PC$6,fériés,1,FALSE)),(SUM($H$1:PC$1)&gt;SUM($F$8:$F11))*(SUM($H$1:PC$1)&lt;=SUM($F$8:$F12))*1,"F"))</f>
        <v>w</v>
      </c>
      <c r="PD12" s="28" t="str">
        <f ca="1">IF(WEEKDAY(PD$6,2)&gt;5,"w",IF(ISERROR(VLOOKUP(PD$6,fériés,1,FALSE)),(SUM($H$1:PD$1)&gt;SUM($F$8:$F11))*(SUM($H$1:PD$1)&lt;=SUM($F$8:$F12))*1,"F"))</f>
        <v>w</v>
      </c>
      <c r="PE12" s="28" t="str">
        <f ca="1">IF(WEEKDAY(PE$6,2)&gt;5,"w",IF(ISERROR(VLOOKUP(PE$6,fériés,1,FALSE)),(SUM($H$1:PE$1)&gt;SUM($F$8:$F11))*(SUM($H$1:PE$1)&lt;=SUM($F$8:$F12))*1,"F"))</f>
        <v>w</v>
      </c>
      <c r="PF12" s="28" t="str">
        <f ca="1">IF(WEEKDAY(PF$6,2)&gt;5,"w",IF(ISERROR(VLOOKUP(PF$6,fériés,1,FALSE)),(SUM($H$1:PF$1)&gt;SUM($F$8:$F11))*(SUM($H$1:PF$1)&lt;=SUM($F$8:$F12))*1,"F"))</f>
        <v>w</v>
      </c>
      <c r="PG12" s="28" t="str">
        <f ca="1">IF(WEEKDAY(PG$6,2)&gt;5,"w",IF(ISERROR(VLOOKUP(PG$6,fériés,1,FALSE)),(SUM($H$1:PG$1)&gt;SUM($F$8:$F11))*(SUM($H$1:PG$1)&lt;=SUM($F$8:$F12))*1,"F"))</f>
        <v>w</v>
      </c>
      <c r="PH12" s="28" t="str">
        <f ca="1">IF(WEEKDAY(PH$6,2)&gt;5,"w",IF(ISERROR(VLOOKUP(PH$6,fériés,1,FALSE)),(SUM($H$1:PH$1)&gt;SUM($F$8:$F11))*(SUM($H$1:PH$1)&lt;=SUM($F$8:$F12))*1,"F"))</f>
        <v>w</v>
      </c>
      <c r="PI12" s="28" t="str">
        <f ca="1">IF(WEEKDAY(PI$6,2)&gt;5,"w",IF(ISERROR(VLOOKUP(PI$6,fériés,1,FALSE)),(SUM($H$1:PI$1)&gt;SUM($F$8:$F11))*(SUM($H$1:PI$1)&lt;=SUM($F$8:$F12))*1,"F"))</f>
        <v>w</v>
      </c>
      <c r="PJ12" s="28" t="str">
        <f ca="1">IF(WEEKDAY(PJ$6,2)&gt;5,"w",IF(ISERROR(VLOOKUP(PJ$6,fériés,1,FALSE)),(SUM($H$1:PJ$1)&gt;SUM($F$8:$F11))*(SUM($H$1:PJ$1)&lt;=SUM($F$8:$F12))*1,"F"))</f>
        <v>w</v>
      </c>
      <c r="PK12" s="28" t="str">
        <f ca="1">IF(WEEKDAY(PK$6,2)&gt;5,"w",IF(ISERROR(VLOOKUP(PK$6,fériés,1,FALSE)),(SUM($H$1:PK$1)&gt;SUM($F$8:$F11))*(SUM($H$1:PK$1)&lt;=SUM($F$8:$F12))*1,"F"))</f>
        <v>w</v>
      </c>
      <c r="PL12" s="28" t="str">
        <f ca="1">IF(WEEKDAY(PL$6,2)&gt;5,"w",IF(ISERROR(VLOOKUP(PL$6,fériés,1,FALSE)),(SUM($H$1:PL$1)&gt;SUM($F$8:$F11))*(SUM($H$1:PL$1)&lt;=SUM($F$8:$F12))*1,"F"))</f>
        <v>w</v>
      </c>
      <c r="PM12" s="28" t="str">
        <f ca="1">IF(WEEKDAY(PM$6,2)&gt;5,"w",IF(ISERROR(VLOOKUP(PM$6,fériés,1,FALSE)),(SUM($H$1:PM$1)&gt;SUM($F$8:$F11))*(SUM($H$1:PM$1)&lt;=SUM($F$8:$F12))*1,"F"))</f>
        <v>w</v>
      </c>
      <c r="PN12" s="28" t="str">
        <f ca="1">IF(WEEKDAY(PN$6,2)&gt;5,"w",IF(ISERROR(VLOOKUP(PN$6,fériés,1,FALSE)),(SUM($H$1:PN$1)&gt;SUM($F$8:$F11))*(SUM($H$1:PN$1)&lt;=SUM($F$8:$F12))*1,"F"))</f>
        <v>w</v>
      </c>
      <c r="PO12" s="28" t="str">
        <f ca="1">IF(WEEKDAY(PO$6,2)&gt;5,"w",IF(ISERROR(VLOOKUP(PO$6,fériés,1,FALSE)),(SUM($H$1:PO$1)&gt;SUM($F$8:$F11))*(SUM($H$1:PO$1)&lt;=SUM($F$8:$F12))*1,"F"))</f>
        <v>w</v>
      </c>
      <c r="PP12" s="28" t="str">
        <f ca="1">IF(WEEKDAY(PP$6,2)&gt;5,"w",IF(ISERROR(VLOOKUP(PP$6,fériés,1,FALSE)),(SUM($H$1:PP$1)&gt;SUM($F$8:$F11))*(SUM($H$1:PP$1)&lt;=SUM($F$8:$F12))*1,"F"))</f>
        <v>w</v>
      </c>
      <c r="PQ12" s="28" t="str">
        <f ca="1">IF(WEEKDAY(PQ$6,2)&gt;5,"w",IF(ISERROR(VLOOKUP(PQ$6,fériés,1,FALSE)),(SUM($H$1:PQ$1)&gt;SUM($F$8:$F11))*(SUM($H$1:PQ$1)&lt;=SUM($F$8:$F12))*1,"F"))</f>
        <v>w</v>
      </c>
      <c r="PR12" s="28" t="str">
        <f ca="1">IF(WEEKDAY(PR$6,2)&gt;5,"w",IF(ISERROR(VLOOKUP(PR$6,fériés,1,FALSE)),(SUM($H$1:PR$1)&gt;SUM($F$8:$F11))*(SUM($H$1:PR$1)&lt;=SUM($F$8:$F12))*1,"F"))</f>
        <v>w</v>
      </c>
      <c r="PS12" s="28" t="str">
        <f ca="1">IF(WEEKDAY(PS$6,2)&gt;5,"w",IF(ISERROR(VLOOKUP(PS$6,fériés,1,FALSE)),(SUM($H$1:PS$1)&gt;SUM($F$8:$F11))*(SUM($H$1:PS$1)&lt;=SUM($F$8:$F12))*1,"F"))</f>
        <v>w</v>
      </c>
      <c r="PT12" s="28">
        <f ca="1">IF(WEEKDAY(PT$6,2)&gt;5,"w",IF(ISERROR(VLOOKUP(PT$6,fériés,1,FALSE)),(SUM($H$1:PT$1)&gt;SUM($F$8:$F11))*(SUM($H$1:PT$1)&lt;=SUM($F$8:$F12))*1,"F"))</f>
        <v>0</v>
      </c>
      <c r="PU12" s="28">
        <f ca="1">IF(WEEKDAY(PU$6,2)&gt;5,"w",IF(ISERROR(VLOOKUP(PU$6,fériés,1,FALSE)),(SUM($H$1:PU$1)&gt;SUM($F$8:$F11))*(SUM($H$1:PU$1)&lt;=SUM($F$8:$F12))*1,"F"))</f>
        <v>0</v>
      </c>
      <c r="PV12" s="28">
        <f ca="1">IF(WEEKDAY(PV$6,2)&gt;5,"w",IF(ISERROR(VLOOKUP(PV$6,fériés,1,FALSE)),(SUM($H$1:PV$1)&gt;SUM($F$8:$F11))*(SUM($H$1:PV$1)&lt;=SUM($F$8:$F12))*1,"F"))</f>
        <v>0</v>
      </c>
      <c r="PW12" s="28">
        <f ca="1">IF(WEEKDAY(PW$6,2)&gt;5,"w",IF(ISERROR(VLOOKUP(PW$6,fériés,1,FALSE)),(SUM($H$1:PW$1)&gt;SUM($F$8:$F11))*(SUM($H$1:PW$1)&lt;=SUM($F$8:$F12))*1,"F"))</f>
        <v>0</v>
      </c>
      <c r="PX12" s="28">
        <f ca="1">IF(WEEKDAY(PX$6,2)&gt;5,"w",IF(ISERROR(VLOOKUP(PX$6,fériés,1,FALSE)),(SUM($H$1:PX$1)&gt;SUM($F$8:$F11))*(SUM($H$1:PX$1)&lt;=SUM($F$8:$F12))*1,"F"))</f>
        <v>0</v>
      </c>
      <c r="PY12" s="28">
        <f ca="1">IF(WEEKDAY(PY$6,2)&gt;5,"w",IF(ISERROR(VLOOKUP(PY$6,fériés,1,FALSE)),(SUM($H$1:PY$1)&gt;SUM($F$8:$F11))*(SUM($H$1:PY$1)&lt;=SUM($F$8:$F12))*1,"F"))</f>
        <v>0</v>
      </c>
      <c r="PZ12" s="28">
        <f ca="1">IF(WEEKDAY(PZ$6,2)&gt;5,"w",IF(ISERROR(VLOOKUP(PZ$6,fériés,1,FALSE)),(SUM($H$1:PZ$1)&gt;SUM($F$8:$F11))*(SUM($H$1:PZ$1)&lt;=SUM($F$8:$F12))*1,"F"))</f>
        <v>0</v>
      </c>
      <c r="QA12" s="28">
        <f ca="1">IF(WEEKDAY(QA$6,2)&gt;5,"w",IF(ISERROR(VLOOKUP(QA$6,fériés,1,FALSE)),(SUM($H$1:QA$1)&gt;SUM($F$8:$F11))*(SUM($H$1:QA$1)&lt;=SUM($F$8:$F12))*1,"F"))</f>
        <v>0</v>
      </c>
      <c r="QB12" s="28">
        <f ca="1">IF(WEEKDAY(QB$6,2)&gt;5,"w",IF(ISERROR(VLOOKUP(QB$6,fériés,1,FALSE)),(SUM($H$1:QB$1)&gt;SUM($F$8:$F11))*(SUM($H$1:QB$1)&lt;=SUM($F$8:$F12))*1,"F"))</f>
        <v>0</v>
      </c>
      <c r="QC12" s="28">
        <f ca="1">IF(WEEKDAY(QC$6,2)&gt;5,"w",IF(ISERROR(VLOOKUP(QC$6,fériés,1,FALSE)),(SUM($H$1:QC$1)&gt;SUM($F$8:$F11))*(SUM($H$1:QC$1)&lt;=SUM($F$8:$F12))*1,"F"))</f>
        <v>0</v>
      </c>
      <c r="QD12" s="28">
        <f ca="1">IF(WEEKDAY(QD$6,2)&gt;5,"w",IF(ISERROR(VLOOKUP(QD$6,fériés,1,FALSE)),(SUM($H$1:QD$1)&gt;SUM($F$8:$F11))*(SUM($H$1:QD$1)&lt;=SUM($F$8:$F12))*1,"F"))</f>
        <v>0</v>
      </c>
      <c r="QE12" s="28">
        <f ca="1">IF(WEEKDAY(QE$6,2)&gt;5,"w",IF(ISERROR(VLOOKUP(QE$6,fériés,1,FALSE)),(SUM($H$1:QE$1)&gt;SUM($F$8:$F11))*(SUM($H$1:QE$1)&lt;=SUM($F$8:$F12))*1,"F"))</f>
        <v>0</v>
      </c>
      <c r="QF12" s="28">
        <f ca="1">IF(WEEKDAY(QF$6,2)&gt;5,"w",IF(ISERROR(VLOOKUP(QF$6,fériés,1,FALSE)),(SUM($H$1:QF$1)&gt;SUM($F$8:$F11))*(SUM($H$1:QF$1)&lt;=SUM($F$8:$F12))*1,"F"))</f>
        <v>0</v>
      </c>
      <c r="QG12" s="28">
        <f ca="1">IF(WEEKDAY(QG$6,2)&gt;5,"w",IF(ISERROR(VLOOKUP(QG$6,fériés,1,FALSE)),(SUM($H$1:QG$1)&gt;SUM($F$8:$F11))*(SUM($H$1:QG$1)&lt;=SUM($F$8:$F12))*1,"F"))</f>
        <v>0</v>
      </c>
      <c r="QH12" s="28">
        <f ca="1">IF(WEEKDAY(QH$6,2)&gt;5,"w",IF(ISERROR(VLOOKUP(QH$6,fériés,1,FALSE)),(SUM($H$1:QH$1)&gt;SUM($F$8:$F11))*(SUM($H$1:QH$1)&lt;=SUM($F$8:$F12))*1,"F"))</f>
        <v>0</v>
      </c>
      <c r="QI12" s="28">
        <f ca="1">IF(WEEKDAY(QI$6,2)&gt;5,"w",IF(ISERROR(VLOOKUP(QI$6,fériés,1,FALSE)),(SUM($H$1:QI$1)&gt;SUM($F$8:$F11))*(SUM($H$1:QI$1)&lt;=SUM($F$8:$F12))*1,"F"))</f>
        <v>0</v>
      </c>
      <c r="QJ12" s="28">
        <f ca="1">IF(WEEKDAY(QJ$6,2)&gt;5,"w",IF(ISERROR(VLOOKUP(QJ$6,fériés,1,FALSE)),(SUM($H$1:QJ$1)&gt;SUM($F$8:$F11))*(SUM($H$1:QJ$1)&lt;=SUM($F$8:$F12))*1,"F"))</f>
        <v>0</v>
      </c>
      <c r="QK12" s="28">
        <f ca="1">IF(WEEKDAY(QK$6,2)&gt;5,"w",IF(ISERROR(VLOOKUP(QK$6,fériés,1,FALSE)),(SUM($H$1:QK$1)&gt;SUM($F$8:$F11))*(SUM($H$1:QK$1)&lt;=SUM($F$8:$F12))*1,"F"))</f>
        <v>0</v>
      </c>
      <c r="QL12" s="28">
        <f ca="1">IF(WEEKDAY(QL$6,2)&gt;5,"w",IF(ISERROR(VLOOKUP(QL$6,fériés,1,FALSE)),(SUM($H$1:QL$1)&gt;SUM($F$8:$F11))*(SUM($H$1:QL$1)&lt;=SUM($F$8:$F12))*1,"F"))</f>
        <v>0</v>
      </c>
      <c r="QM12" s="28">
        <f ca="1">IF(WEEKDAY(QM$6,2)&gt;5,"w",IF(ISERROR(VLOOKUP(QM$6,fériés,1,FALSE)),(SUM($H$1:QM$1)&gt;SUM($F$8:$F11))*(SUM($H$1:QM$1)&lt;=SUM($F$8:$F12))*1,"F"))</f>
        <v>0</v>
      </c>
      <c r="QN12" s="28">
        <f ca="1">IF(WEEKDAY(QN$6,2)&gt;5,"w",IF(ISERROR(VLOOKUP(QN$6,fériés,1,FALSE)),(SUM($H$1:QN$1)&gt;SUM($F$8:$F11))*(SUM($H$1:QN$1)&lt;=SUM($F$8:$F12))*1,"F"))</f>
        <v>0</v>
      </c>
      <c r="QO12" s="28">
        <f ca="1">IF(WEEKDAY(QO$6,2)&gt;5,"w",IF(ISERROR(VLOOKUP(QO$6,fériés,1,FALSE)),(SUM($H$1:QO$1)&gt;SUM($F$8:$F11))*(SUM($H$1:QO$1)&lt;=SUM($F$8:$F12))*1,"F"))</f>
        <v>0</v>
      </c>
      <c r="QP12" s="28">
        <f ca="1">IF(WEEKDAY(QP$6,2)&gt;5,"w",IF(ISERROR(VLOOKUP(QP$6,fériés,1,FALSE)),(SUM($H$1:QP$1)&gt;SUM($F$8:$F11))*(SUM($H$1:QP$1)&lt;=SUM($F$8:$F12))*1,"F"))</f>
        <v>0</v>
      </c>
      <c r="QQ12" s="28">
        <f ca="1">IF(WEEKDAY(QQ$6,2)&gt;5,"w",IF(ISERROR(VLOOKUP(QQ$6,fériés,1,FALSE)),(SUM($H$1:QQ$1)&gt;SUM($F$8:$F11))*(SUM($H$1:QQ$1)&lt;=SUM($F$8:$F12))*1,"F"))</f>
        <v>0</v>
      </c>
      <c r="QR12" s="28">
        <f ca="1">IF(WEEKDAY(QR$6,2)&gt;5,"w",IF(ISERROR(VLOOKUP(QR$6,fériés,1,FALSE)),(SUM($H$1:QR$1)&gt;SUM($F$8:$F11))*(SUM($H$1:QR$1)&lt;=SUM($F$8:$F12))*1,"F"))</f>
        <v>0</v>
      </c>
      <c r="QS12" s="28">
        <f ca="1">IF(WEEKDAY(QS$6,2)&gt;5,"w",IF(ISERROR(VLOOKUP(QS$6,fériés,1,FALSE)),(SUM($H$1:QS$1)&gt;SUM($F$8:$F11))*(SUM($H$1:QS$1)&lt;=SUM($F$8:$F12))*1,"F"))</f>
        <v>0</v>
      </c>
      <c r="QT12" s="28">
        <f ca="1">IF(WEEKDAY(QT$6,2)&gt;5,"w",IF(ISERROR(VLOOKUP(QT$6,fériés,1,FALSE)),(SUM($H$1:QT$1)&gt;SUM($F$8:$F11))*(SUM($H$1:QT$1)&lt;=SUM($F$8:$F12))*1,"F"))</f>
        <v>0</v>
      </c>
      <c r="QU12" s="28">
        <f ca="1">IF(WEEKDAY(QU$6,2)&gt;5,"w",IF(ISERROR(VLOOKUP(QU$6,fériés,1,FALSE)),(SUM($H$1:QU$1)&gt;SUM($F$8:$F11))*(SUM($H$1:QU$1)&lt;=SUM($F$8:$F12))*1,"F"))</f>
        <v>0</v>
      </c>
      <c r="QV12" s="28">
        <f ca="1">IF(WEEKDAY(QV$6,2)&gt;5,"w",IF(ISERROR(VLOOKUP(QV$6,fériés,1,FALSE)),(SUM($H$1:QV$1)&gt;SUM($F$8:$F11))*(SUM($H$1:QV$1)&lt;=SUM($F$8:$F12))*1,"F"))</f>
        <v>0</v>
      </c>
      <c r="QW12" s="28">
        <f ca="1">IF(WEEKDAY(QW$6,2)&gt;5,"w",IF(ISERROR(VLOOKUP(QW$6,fériés,1,FALSE)),(SUM($H$1:QW$1)&gt;SUM($F$8:$F11))*(SUM($H$1:QW$1)&lt;=SUM($F$8:$F12))*1,"F"))</f>
        <v>0</v>
      </c>
      <c r="QX12" s="28">
        <f ca="1">IF(WEEKDAY(QX$6,2)&gt;5,"w",IF(ISERROR(VLOOKUP(QX$6,fériés,1,FALSE)),(SUM($H$1:QX$1)&gt;SUM($F$8:$F11))*(SUM($H$1:QX$1)&lt;=SUM($F$8:$F12))*1,"F"))</f>
        <v>0</v>
      </c>
      <c r="QY12" s="28">
        <f ca="1">IF(WEEKDAY(QY$6,2)&gt;5,"w",IF(ISERROR(VLOOKUP(QY$6,fériés,1,FALSE)),(SUM($H$1:QY$1)&gt;SUM($F$8:$F11))*(SUM($H$1:QY$1)&lt;=SUM($F$8:$F12))*1,"F"))</f>
        <v>0</v>
      </c>
      <c r="QZ12" s="28">
        <f ca="1">IF(WEEKDAY(QZ$6,2)&gt;5,"w",IF(ISERROR(VLOOKUP(QZ$6,fériés,1,FALSE)),(SUM($H$1:QZ$1)&gt;SUM($F$8:$F11))*(SUM($H$1:QZ$1)&lt;=SUM($F$8:$F12))*1,"F"))</f>
        <v>0</v>
      </c>
      <c r="RA12" s="28">
        <f ca="1">IF(WEEKDAY(RA$6,2)&gt;5,"w",IF(ISERROR(VLOOKUP(RA$6,fériés,1,FALSE)),(SUM($H$1:RA$1)&gt;SUM($F$8:$F11))*(SUM($H$1:RA$1)&lt;=SUM($F$8:$F12))*1,"F"))</f>
        <v>0</v>
      </c>
      <c r="RB12" s="28">
        <f ca="1">IF(WEEKDAY(RB$6,2)&gt;5,"w",IF(ISERROR(VLOOKUP(RB$6,fériés,1,FALSE)),(SUM($H$1:RB$1)&gt;SUM($F$8:$F11))*(SUM($H$1:RB$1)&lt;=SUM($F$8:$F12))*1,"F"))</f>
        <v>0</v>
      </c>
      <c r="RC12" s="28">
        <f ca="1">IF(WEEKDAY(RC$6,2)&gt;5,"w",IF(ISERROR(VLOOKUP(RC$6,fériés,1,FALSE)),(SUM($H$1:RC$1)&gt;SUM($F$8:$F11))*(SUM($H$1:RC$1)&lt;=SUM($F$8:$F12))*1,"F"))</f>
        <v>0</v>
      </c>
      <c r="RD12" s="28">
        <f ca="1">IF(WEEKDAY(RD$6,2)&gt;5,"w",IF(ISERROR(VLOOKUP(RD$6,fériés,1,FALSE)),(SUM($H$1:RD$1)&gt;SUM($F$8:$F11))*(SUM($H$1:RD$1)&lt;=SUM($F$8:$F12))*1,"F"))</f>
        <v>0</v>
      </c>
      <c r="RE12" s="28">
        <f ca="1">IF(WEEKDAY(RE$6,2)&gt;5,"w",IF(ISERROR(VLOOKUP(RE$6,fériés,1,FALSE)),(SUM($H$1:RE$1)&gt;SUM($F$8:$F11))*(SUM($H$1:RE$1)&lt;=SUM($F$8:$F12))*1,"F"))</f>
        <v>0</v>
      </c>
      <c r="RF12" s="28">
        <f ca="1">IF(WEEKDAY(RF$6,2)&gt;5,"w",IF(ISERROR(VLOOKUP(RF$6,fériés,1,FALSE)),(SUM($H$1:RF$1)&gt;SUM($F$8:$F11))*(SUM($H$1:RF$1)&lt;=SUM($F$8:$F12))*1,"F"))</f>
        <v>0</v>
      </c>
      <c r="RG12" s="28">
        <f ca="1">IF(WEEKDAY(RG$6,2)&gt;5,"w",IF(ISERROR(VLOOKUP(RG$6,fériés,1,FALSE)),(SUM($H$1:RG$1)&gt;SUM($F$8:$F11))*(SUM($H$1:RG$1)&lt;=SUM($F$8:$F12))*1,"F"))</f>
        <v>0</v>
      </c>
      <c r="RH12" s="28">
        <f ca="1">IF(WEEKDAY(RH$6,2)&gt;5,"w",IF(ISERROR(VLOOKUP(RH$6,fériés,1,FALSE)),(SUM($H$1:RH$1)&gt;SUM($F$8:$F11))*(SUM($H$1:RH$1)&lt;=SUM($F$8:$F12))*1,"F"))</f>
        <v>0</v>
      </c>
      <c r="RI12" s="28">
        <f ca="1">IF(WEEKDAY(RI$6,2)&gt;5,"w",IF(ISERROR(VLOOKUP(RI$6,fériés,1,FALSE)),(SUM($H$1:RI$1)&gt;SUM($F$8:$F11))*(SUM($H$1:RI$1)&lt;=SUM($F$8:$F12))*1,"F"))</f>
        <v>0</v>
      </c>
      <c r="RJ12" s="28">
        <f ca="1">IF(WEEKDAY(RJ$6,2)&gt;5,"w",IF(ISERROR(VLOOKUP(RJ$6,fériés,1,FALSE)),(SUM($H$1:RJ$1)&gt;SUM($F$8:$F11))*(SUM($H$1:RJ$1)&lt;=SUM($F$8:$F12))*1,"F"))</f>
        <v>0</v>
      </c>
      <c r="RK12" s="28">
        <f ca="1">IF(WEEKDAY(RK$6,2)&gt;5,"w",IF(ISERROR(VLOOKUP(RK$6,fériés,1,FALSE)),(SUM($H$1:RK$1)&gt;SUM($F$8:$F11))*(SUM($H$1:RK$1)&lt;=SUM($F$8:$F12))*1,"F"))</f>
        <v>0</v>
      </c>
      <c r="RL12" s="28">
        <f ca="1">IF(WEEKDAY(RL$6,2)&gt;5,"w",IF(ISERROR(VLOOKUP(RL$6,fériés,1,FALSE)),(SUM($H$1:RL$1)&gt;SUM($F$8:$F11))*(SUM($H$1:RL$1)&lt;=SUM($F$8:$F12))*1,"F"))</f>
        <v>0</v>
      </c>
      <c r="RM12" s="28">
        <f ca="1">IF(WEEKDAY(RM$6,2)&gt;5,"w",IF(ISERROR(VLOOKUP(RM$6,fériés,1,FALSE)),(SUM($H$1:RM$1)&gt;SUM($F$8:$F11))*(SUM($H$1:RM$1)&lt;=SUM($F$8:$F12))*1,"F"))</f>
        <v>0</v>
      </c>
      <c r="RN12" s="28">
        <f ca="1">IF(WEEKDAY(RN$6,2)&gt;5,"w",IF(ISERROR(VLOOKUP(RN$6,fériés,1,FALSE)),(SUM($H$1:RN$1)&gt;SUM($F$8:$F11))*(SUM($H$1:RN$1)&lt;=SUM($F$8:$F12))*1,"F"))</f>
        <v>0</v>
      </c>
      <c r="RO12" s="28">
        <f ca="1">IF(WEEKDAY(RO$6,2)&gt;5,"w",IF(ISERROR(VLOOKUP(RO$6,fériés,1,FALSE)),(SUM($H$1:RO$1)&gt;SUM($F$8:$F11))*(SUM($H$1:RO$1)&lt;=SUM($F$8:$F12))*1,"F"))</f>
        <v>0</v>
      </c>
      <c r="RP12" s="28">
        <f ca="1">IF(WEEKDAY(RP$6,2)&gt;5,"w",IF(ISERROR(VLOOKUP(RP$6,fériés,1,FALSE)),(SUM($H$1:RP$1)&gt;SUM($F$8:$F11))*(SUM($H$1:RP$1)&lt;=SUM($F$8:$F12))*1,"F"))</f>
        <v>0</v>
      </c>
      <c r="RQ12" s="28">
        <f ca="1">IF(WEEKDAY(RQ$6,2)&gt;5,"w",IF(ISERROR(VLOOKUP(RQ$6,fériés,1,FALSE)),(SUM($H$1:RQ$1)&gt;SUM($F$8:$F11))*(SUM($H$1:RQ$1)&lt;=SUM($F$8:$F12))*1,"F"))</f>
        <v>0</v>
      </c>
      <c r="RR12" s="28" t="str">
        <f ca="1">IF(WEEKDAY(RR$6,2)&gt;5,"w",IF(ISERROR(VLOOKUP(RR$6,fériés,1,FALSE)),(SUM($H$1:RR$1)&gt;SUM($F$8:$F11))*(SUM($H$1:RR$1)&lt;=SUM($F$8:$F12))*1,"F"))</f>
        <v>w</v>
      </c>
      <c r="RS12" s="28" t="str">
        <f ca="1">IF(WEEKDAY(RS$6,2)&gt;5,"w",IF(ISERROR(VLOOKUP(RS$6,fériés,1,FALSE)),(SUM($H$1:RS$1)&gt;SUM($F$8:$F11))*(SUM($H$1:RS$1)&lt;=SUM($F$8:$F12))*1,"F"))</f>
        <v>w</v>
      </c>
      <c r="RT12" s="28" t="str">
        <f ca="1">IF(WEEKDAY(RT$6,2)&gt;5,"w",IF(ISERROR(VLOOKUP(RT$6,fériés,1,FALSE)),(SUM($H$1:RT$1)&gt;SUM($F$8:$F11))*(SUM($H$1:RT$1)&lt;=SUM($F$8:$F12))*1,"F"))</f>
        <v>w</v>
      </c>
      <c r="RU12" s="28" t="str">
        <f ca="1">IF(WEEKDAY(RU$6,2)&gt;5,"w",IF(ISERROR(VLOOKUP(RU$6,fériés,1,FALSE)),(SUM($H$1:RU$1)&gt;SUM($F$8:$F11))*(SUM($H$1:RU$1)&lt;=SUM($F$8:$F12))*1,"F"))</f>
        <v>w</v>
      </c>
      <c r="RV12" s="28" t="str">
        <f ca="1">IF(WEEKDAY(RV$6,2)&gt;5,"w",IF(ISERROR(VLOOKUP(RV$6,fériés,1,FALSE)),(SUM($H$1:RV$1)&gt;SUM($F$8:$F11))*(SUM($H$1:RV$1)&lt;=SUM($F$8:$F12))*1,"F"))</f>
        <v>w</v>
      </c>
      <c r="RW12" s="28" t="str">
        <f ca="1">IF(WEEKDAY(RW$6,2)&gt;5,"w",IF(ISERROR(VLOOKUP(RW$6,fériés,1,FALSE)),(SUM($H$1:RW$1)&gt;SUM($F$8:$F11))*(SUM($H$1:RW$1)&lt;=SUM($F$8:$F12))*1,"F"))</f>
        <v>w</v>
      </c>
      <c r="RX12" s="28" t="str">
        <f ca="1">IF(WEEKDAY(RX$6,2)&gt;5,"w",IF(ISERROR(VLOOKUP(RX$6,fériés,1,FALSE)),(SUM($H$1:RX$1)&gt;SUM($F$8:$F11))*(SUM($H$1:RX$1)&lt;=SUM($F$8:$F12))*1,"F"))</f>
        <v>w</v>
      </c>
      <c r="RY12" s="28" t="str">
        <f ca="1">IF(WEEKDAY(RY$6,2)&gt;5,"w",IF(ISERROR(VLOOKUP(RY$6,fériés,1,FALSE)),(SUM($H$1:RY$1)&gt;SUM($F$8:$F11))*(SUM($H$1:RY$1)&lt;=SUM($F$8:$F12))*1,"F"))</f>
        <v>w</v>
      </c>
      <c r="RZ12" s="28" t="str">
        <f ca="1">IF(WEEKDAY(RZ$6,2)&gt;5,"w",IF(ISERROR(VLOOKUP(RZ$6,fériés,1,FALSE)),(SUM($H$1:RZ$1)&gt;SUM($F$8:$F11))*(SUM($H$1:RZ$1)&lt;=SUM($F$8:$F12))*1,"F"))</f>
        <v>w</v>
      </c>
      <c r="SA12" s="28" t="str">
        <f ca="1">IF(WEEKDAY(SA$6,2)&gt;5,"w",IF(ISERROR(VLOOKUP(SA$6,fériés,1,FALSE)),(SUM($H$1:SA$1)&gt;SUM($F$8:$F11))*(SUM($H$1:SA$1)&lt;=SUM($F$8:$F12))*1,"F"))</f>
        <v>w</v>
      </c>
      <c r="SB12" s="28" t="str">
        <f ca="1">IF(WEEKDAY(SB$6,2)&gt;5,"w",IF(ISERROR(VLOOKUP(SB$6,fériés,1,FALSE)),(SUM($H$1:SB$1)&gt;SUM($F$8:$F11))*(SUM($H$1:SB$1)&lt;=SUM($F$8:$F12))*1,"F"))</f>
        <v>w</v>
      </c>
      <c r="SC12" s="28" t="str">
        <f ca="1">IF(WEEKDAY(SC$6,2)&gt;5,"w",IF(ISERROR(VLOOKUP(SC$6,fériés,1,FALSE)),(SUM($H$1:SC$1)&gt;SUM($F$8:$F11))*(SUM($H$1:SC$1)&lt;=SUM($F$8:$F12))*1,"F"))</f>
        <v>w</v>
      </c>
      <c r="SD12" s="28" t="str">
        <f ca="1">IF(WEEKDAY(SD$6,2)&gt;5,"w",IF(ISERROR(VLOOKUP(SD$6,fériés,1,FALSE)),(SUM($H$1:SD$1)&gt;SUM($F$8:$F11))*(SUM($H$1:SD$1)&lt;=SUM($F$8:$F12))*1,"F"))</f>
        <v>w</v>
      </c>
      <c r="SE12" s="28" t="str">
        <f ca="1">IF(WEEKDAY(SE$6,2)&gt;5,"w",IF(ISERROR(VLOOKUP(SE$6,fériés,1,FALSE)),(SUM($H$1:SE$1)&gt;SUM($F$8:$F11))*(SUM($H$1:SE$1)&lt;=SUM($F$8:$F12))*1,"F"))</f>
        <v>w</v>
      </c>
      <c r="SF12" s="28" t="str">
        <f ca="1">IF(WEEKDAY(SF$6,2)&gt;5,"w",IF(ISERROR(VLOOKUP(SF$6,fériés,1,FALSE)),(SUM($H$1:SF$1)&gt;SUM($F$8:$F11))*(SUM($H$1:SF$1)&lt;=SUM($F$8:$F12))*1,"F"))</f>
        <v>w</v>
      </c>
      <c r="SG12" s="83"/>
    </row>
    <row r="13" spans="1:501" ht="12" customHeight="1" x14ac:dyDescent="0.25">
      <c r="A13" s="80"/>
      <c r="B13" s="63"/>
      <c r="C13" s="78" t="str">
        <f>IF(A13="","",Base_données!$P$3)</f>
        <v/>
      </c>
      <c r="D13" s="63" t="str">
        <f>IFERROR(VLOOKUP($A13,Base_données!$A$4:$AB$24,Base_données!$D$1,FALSE),"")</f>
        <v/>
      </c>
      <c r="E13" s="63" t="str">
        <f>IFERROR(VLOOKUP($A13,Base_données!$A$4:$AB$24,Base_données!$P$1,FALSE),"")</f>
        <v/>
      </c>
      <c r="F13" s="66" t="str">
        <f t="shared" si="85"/>
        <v/>
      </c>
      <c r="G13" s="62" t="str">
        <f>IFERROR(VLOOKUP($A13,Base_données!$A$4:$L$24,5,FALSE),"")</f>
        <v/>
      </c>
      <c r="H13" s="28">
        <f ca="1">IF(WEEKDAY(H$6,2)&gt;5,"w",IF(ISERROR(VLOOKUP(H$6,fériés,1,FALSE)),(SUM($H$1:H$1)&gt;SUM($F$8:$F12))*(SUM($H$1:H$1)&lt;=SUM($F$8:$F13))*1,"F"))</f>
        <v>0</v>
      </c>
      <c r="I13" s="28">
        <f ca="1">IF(WEEKDAY(I$6,2)&gt;5,"w",IF(ISERROR(VLOOKUP(I$6,fériés,1,FALSE)),(SUM($H$1:I$1)&gt;SUM($F$8:$F12))*(SUM($H$1:I$1)&lt;=SUM($F$8:$F13))*1,"F"))</f>
        <v>0</v>
      </c>
      <c r="J13" s="28">
        <f ca="1">IF(WEEKDAY(J$6,2)&gt;5,"w",IF(ISERROR(VLOOKUP(J$6,fériés,1,FALSE)),(SUM($H$1:J$1)&gt;SUM($F$8:$F12))*(SUM($H$1:J$1)&lt;=SUM($F$8:$F13))*1,"F"))</f>
        <v>0</v>
      </c>
      <c r="K13" s="28">
        <f ca="1">IF(WEEKDAY(K$6,2)&gt;5,"w",IF(ISERROR(VLOOKUP(K$6,fériés,1,FALSE)),(SUM($H$1:K$1)&gt;SUM($F$8:$F12))*(SUM($H$1:K$1)&lt;=SUM($F$8:$F13))*1,"F"))</f>
        <v>0</v>
      </c>
      <c r="L13" s="28">
        <f ca="1">IF(WEEKDAY(L$6,2)&gt;5,"w",IF(ISERROR(VLOOKUP(L$6,fériés,1,FALSE)),(SUM($H$1:L$1)&gt;SUM($F$8:$F12))*(SUM($H$1:L$1)&lt;=SUM($F$8:$F13))*1,"F"))</f>
        <v>0</v>
      </c>
      <c r="M13" s="28">
        <f ca="1">IF(WEEKDAY(M$6,2)&gt;5,"w",IF(ISERROR(VLOOKUP(M$6,fériés,1,FALSE)),(SUM($H$1:M$1)&gt;SUM($F$8:$F12))*(SUM($H$1:M$1)&lt;=SUM($F$8:$F13))*1,"F"))</f>
        <v>0</v>
      </c>
      <c r="N13" s="28">
        <f ca="1">IF(WEEKDAY(N$6,2)&gt;5,"w",IF(ISERROR(VLOOKUP(N$6,fériés,1,FALSE)),(SUM($H$1:N$1)&gt;SUM($F$8:$F12))*(SUM($H$1:N$1)&lt;=SUM($F$8:$F13))*1,"F"))</f>
        <v>0</v>
      </c>
      <c r="O13" s="28">
        <f ca="1">IF(WEEKDAY(O$6,2)&gt;5,"w",IF(ISERROR(VLOOKUP(O$6,fériés,1,FALSE)),(SUM($H$1:O$1)&gt;SUM($F$8:$F12))*(SUM($H$1:O$1)&lt;=SUM($F$8:$F13))*1,"F"))</f>
        <v>0</v>
      </c>
      <c r="P13" s="28">
        <f ca="1">IF(WEEKDAY(P$6,2)&gt;5,"w",IF(ISERROR(VLOOKUP(P$6,fériés,1,FALSE)),(SUM($H$1:P$1)&gt;SUM($F$8:$F12))*(SUM($H$1:P$1)&lt;=SUM($F$8:$F13))*1,"F"))</f>
        <v>0</v>
      </c>
      <c r="Q13" s="28">
        <f ca="1">IF(WEEKDAY(Q$6,2)&gt;5,"w",IF(ISERROR(VLOOKUP(Q$6,fériés,1,FALSE)),(SUM($H$1:Q$1)&gt;SUM($F$8:$F12))*(SUM($H$1:Q$1)&lt;=SUM($F$8:$F13))*1,"F"))</f>
        <v>0</v>
      </c>
      <c r="R13" s="28">
        <f ca="1">IF(WEEKDAY(R$6,2)&gt;5,"w",IF(ISERROR(VLOOKUP(R$6,fériés,1,FALSE)),(SUM($H$1:R$1)&gt;SUM($F$8:$F12))*(SUM($H$1:R$1)&lt;=SUM($F$8:$F13))*1,"F"))</f>
        <v>0</v>
      </c>
      <c r="S13" s="28">
        <f ca="1">IF(WEEKDAY(S$6,2)&gt;5,"w",IF(ISERROR(VLOOKUP(S$6,fériés,1,FALSE)),(SUM($H$1:S$1)&gt;SUM($F$8:$F12))*(SUM($H$1:S$1)&lt;=SUM($F$8:$F13))*1,"F"))</f>
        <v>0</v>
      </c>
      <c r="T13" s="28">
        <f ca="1">IF(WEEKDAY(T$6,2)&gt;5,"w",IF(ISERROR(VLOOKUP(T$6,fériés,1,FALSE)),(SUM($H$1:T$1)&gt;SUM($F$8:$F12))*(SUM($H$1:T$1)&lt;=SUM($F$8:$F13))*1,"F"))</f>
        <v>0</v>
      </c>
      <c r="U13" s="28">
        <f ca="1">IF(WEEKDAY(U$6,2)&gt;5,"w",IF(ISERROR(VLOOKUP(U$6,fériés,1,FALSE)),(SUM($H$1:U$1)&gt;SUM($F$8:$F12))*(SUM($H$1:U$1)&lt;=SUM($F$8:$F13))*1,"F"))</f>
        <v>0</v>
      </c>
      <c r="V13" s="28">
        <f ca="1">IF(WEEKDAY(V$6,2)&gt;5,"w",IF(ISERROR(VLOOKUP(V$6,fériés,1,FALSE)),(SUM($H$1:V$1)&gt;SUM($F$8:$F12))*(SUM($H$1:V$1)&lt;=SUM($F$8:$F13))*1,"F"))</f>
        <v>0</v>
      </c>
      <c r="W13" s="28">
        <f ca="1">IF(WEEKDAY(W$6,2)&gt;5,"w",IF(ISERROR(VLOOKUP(W$6,fériés,1,FALSE)),(SUM($H$1:W$1)&gt;SUM($F$8:$F12))*(SUM($H$1:W$1)&lt;=SUM($F$8:$F13))*1,"F"))</f>
        <v>0</v>
      </c>
      <c r="X13" s="28">
        <f ca="1">IF(WEEKDAY(X$6,2)&gt;5,"w",IF(ISERROR(VLOOKUP(X$6,fériés,1,FALSE)),(SUM($H$1:X$1)&gt;SUM($F$8:$F12))*(SUM($H$1:X$1)&lt;=SUM($F$8:$F13))*1,"F"))</f>
        <v>0</v>
      </c>
      <c r="Y13" s="28">
        <f ca="1">IF(WEEKDAY(Y$6,2)&gt;5,"w",IF(ISERROR(VLOOKUP(Y$6,fériés,1,FALSE)),(SUM($H$1:Y$1)&gt;SUM($F$8:$F12))*(SUM($H$1:Y$1)&lt;=SUM($F$8:$F13))*1,"F"))</f>
        <v>0</v>
      </c>
      <c r="Z13" s="28">
        <f ca="1">IF(WEEKDAY(Z$6,2)&gt;5,"w",IF(ISERROR(VLOOKUP(Z$6,fériés,1,FALSE)),(SUM($H$1:Z$1)&gt;SUM($F$8:$F12))*(SUM($H$1:Z$1)&lt;=SUM($F$8:$F13))*1,"F"))</f>
        <v>0</v>
      </c>
      <c r="AA13" s="28">
        <f ca="1">IF(WEEKDAY(AA$6,2)&gt;5,"w",IF(ISERROR(VLOOKUP(AA$6,fériés,1,FALSE)),(SUM($H$1:AA$1)&gt;SUM($F$8:$F12))*(SUM($H$1:AA$1)&lt;=SUM($F$8:$F13))*1,"F"))</f>
        <v>0</v>
      </c>
      <c r="AB13" s="28">
        <f ca="1">IF(WEEKDAY(AB$6,2)&gt;5,"w",IF(ISERROR(VLOOKUP(AB$6,fériés,1,FALSE)),(SUM($H$1:AB$1)&gt;SUM($F$8:$F12))*(SUM($H$1:AB$1)&lt;=SUM($F$8:$F13))*1,"F"))</f>
        <v>0</v>
      </c>
      <c r="AC13" s="28">
        <f ca="1">IF(WEEKDAY(AC$6,2)&gt;5,"w",IF(ISERROR(VLOOKUP(AC$6,fériés,1,FALSE)),(SUM($H$1:AC$1)&gt;SUM($F$8:$F12))*(SUM($H$1:AC$1)&lt;=SUM($F$8:$F13))*1,"F"))</f>
        <v>0</v>
      </c>
      <c r="AD13" s="28">
        <f ca="1">IF(WEEKDAY(AD$6,2)&gt;5,"w",IF(ISERROR(VLOOKUP(AD$6,fériés,1,FALSE)),(SUM($H$1:AD$1)&gt;SUM($F$8:$F12))*(SUM($H$1:AD$1)&lt;=SUM($F$8:$F13))*1,"F"))</f>
        <v>0</v>
      </c>
      <c r="AE13" s="28">
        <f ca="1">IF(WEEKDAY(AE$6,2)&gt;5,"w",IF(ISERROR(VLOOKUP(AE$6,fériés,1,FALSE)),(SUM($H$1:AE$1)&gt;SUM($F$8:$F12))*(SUM($H$1:AE$1)&lt;=SUM($F$8:$F13))*1,"F"))</f>
        <v>0</v>
      </c>
      <c r="AF13" s="28">
        <f ca="1">IF(WEEKDAY(AF$6,2)&gt;5,"w",IF(ISERROR(VLOOKUP(AF$6,fériés,1,FALSE)),(SUM($H$1:AF$1)&gt;SUM($F$8:$F12))*(SUM($H$1:AF$1)&lt;=SUM($F$8:$F13))*1,"F"))</f>
        <v>0</v>
      </c>
      <c r="AG13" s="28">
        <f ca="1">IF(WEEKDAY(AG$6,2)&gt;5,"w",IF(ISERROR(VLOOKUP(AG$6,fériés,1,FALSE)),(SUM($H$1:AG$1)&gt;SUM($F$8:$F12))*(SUM($H$1:AG$1)&lt;=SUM($F$8:$F13))*1,"F"))</f>
        <v>0</v>
      </c>
      <c r="AH13" s="28">
        <f ca="1">IF(WEEKDAY(AH$6,2)&gt;5,"w",IF(ISERROR(VLOOKUP(AH$6,fériés,1,FALSE)),(SUM($H$1:AH$1)&gt;SUM($F$8:$F12))*(SUM($H$1:AH$1)&lt;=SUM($F$8:$F13))*1,"F"))</f>
        <v>0</v>
      </c>
      <c r="AI13" s="28">
        <f ca="1">IF(WEEKDAY(AI$6,2)&gt;5,"w",IF(ISERROR(VLOOKUP(AI$6,fériés,1,FALSE)),(SUM($H$1:AI$1)&gt;SUM($F$8:$F12))*(SUM($H$1:AI$1)&lt;=SUM($F$8:$F13))*1,"F"))</f>
        <v>0</v>
      </c>
      <c r="AJ13" s="28">
        <f ca="1">IF(WEEKDAY(AJ$6,2)&gt;5,"w",IF(ISERROR(VLOOKUP(AJ$6,fériés,1,FALSE)),(SUM($H$1:AJ$1)&gt;SUM($F$8:$F12))*(SUM($H$1:AJ$1)&lt;=SUM($F$8:$F13))*1,"F"))</f>
        <v>0</v>
      </c>
      <c r="AK13" s="28">
        <f ca="1">IF(WEEKDAY(AK$6,2)&gt;5,"w",IF(ISERROR(VLOOKUP(AK$6,fériés,1,FALSE)),(SUM($H$1:AK$1)&gt;SUM($F$8:$F12))*(SUM($H$1:AK$1)&lt;=SUM($F$8:$F13))*1,"F"))</f>
        <v>0</v>
      </c>
      <c r="AL13" s="28">
        <f ca="1">IF(WEEKDAY(AL$6,2)&gt;5,"w",IF(ISERROR(VLOOKUP(AL$6,fériés,1,FALSE)),(SUM($H$1:AL$1)&gt;SUM($F$8:$F12))*(SUM($H$1:AL$1)&lt;=SUM($F$8:$F13))*1,"F"))</f>
        <v>0</v>
      </c>
      <c r="AM13" s="28">
        <f ca="1">IF(WEEKDAY(AM$6,2)&gt;5,"w",IF(ISERROR(VLOOKUP(AM$6,fériés,1,FALSE)),(SUM($H$1:AM$1)&gt;SUM($F$8:$F12))*(SUM($H$1:AM$1)&lt;=SUM($F$8:$F13))*1,"F"))</f>
        <v>0</v>
      </c>
      <c r="AN13" s="28">
        <f ca="1">IF(WEEKDAY(AN$6,2)&gt;5,"w",IF(ISERROR(VLOOKUP(AN$6,fériés,1,FALSE)),(SUM($H$1:AN$1)&gt;SUM($F$8:$F12))*(SUM($H$1:AN$1)&lt;=SUM($F$8:$F13))*1,"F"))</f>
        <v>0</v>
      </c>
      <c r="AO13" s="28">
        <f ca="1">IF(WEEKDAY(AO$6,2)&gt;5,"w",IF(ISERROR(VLOOKUP(AO$6,fériés,1,FALSE)),(SUM($H$1:AO$1)&gt;SUM($F$8:$F12))*(SUM($H$1:AO$1)&lt;=SUM($F$8:$F13))*1,"F"))</f>
        <v>0</v>
      </c>
      <c r="AP13" s="28">
        <f ca="1">IF(WEEKDAY(AP$6,2)&gt;5,"w",IF(ISERROR(VLOOKUP(AP$6,fériés,1,FALSE)),(SUM($H$1:AP$1)&gt;SUM($F$8:$F12))*(SUM($H$1:AP$1)&lt;=SUM($F$8:$F13))*1,"F"))</f>
        <v>0</v>
      </c>
      <c r="AQ13" s="28">
        <f ca="1">IF(WEEKDAY(AQ$6,2)&gt;5,"w",IF(ISERROR(VLOOKUP(AQ$6,fériés,1,FALSE)),(SUM($H$1:AQ$1)&gt;SUM($F$8:$F12))*(SUM($H$1:AQ$1)&lt;=SUM($F$8:$F13))*1,"F"))</f>
        <v>0</v>
      </c>
      <c r="AR13" s="28">
        <f ca="1">IF(WEEKDAY(AR$6,2)&gt;5,"w",IF(ISERROR(VLOOKUP(AR$6,fériés,1,FALSE)),(SUM($H$1:AR$1)&gt;SUM($F$8:$F12))*(SUM($H$1:AR$1)&lt;=SUM($F$8:$F13))*1,"F"))</f>
        <v>0</v>
      </c>
      <c r="AS13" s="28">
        <f ca="1">IF(WEEKDAY(AS$6,2)&gt;5,"w",IF(ISERROR(VLOOKUP(AS$6,fériés,1,FALSE)),(SUM($H$1:AS$1)&gt;SUM($F$8:$F12))*(SUM($H$1:AS$1)&lt;=SUM($F$8:$F13))*1,"F"))</f>
        <v>0</v>
      </c>
      <c r="AT13" s="28">
        <f ca="1">IF(WEEKDAY(AT$6,2)&gt;5,"w",IF(ISERROR(VLOOKUP(AT$6,fériés,1,FALSE)),(SUM($H$1:AT$1)&gt;SUM($F$8:$F12))*(SUM($H$1:AT$1)&lt;=SUM($F$8:$F13))*1,"F"))</f>
        <v>0</v>
      </c>
      <c r="AU13" s="28">
        <f ca="1">IF(WEEKDAY(AU$6,2)&gt;5,"w",IF(ISERROR(VLOOKUP(AU$6,fériés,1,FALSE)),(SUM($H$1:AU$1)&gt;SUM($F$8:$F12))*(SUM($H$1:AU$1)&lt;=SUM($F$8:$F13))*1,"F"))</f>
        <v>0</v>
      </c>
      <c r="AV13" s="28">
        <f ca="1">IF(WEEKDAY(AV$6,2)&gt;5,"w",IF(ISERROR(VLOOKUP(AV$6,fériés,1,FALSE)),(SUM($H$1:AV$1)&gt;SUM($F$8:$F12))*(SUM($H$1:AV$1)&lt;=SUM($F$8:$F13))*1,"F"))</f>
        <v>0</v>
      </c>
      <c r="AW13" s="28">
        <f ca="1">IF(WEEKDAY(AW$6,2)&gt;5,"w",IF(ISERROR(VLOOKUP(AW$6,fériés,1,FALSE)),(SUM($H$1:AW$1)&gt;SUM($F$8:$F12))*(SUM($H$1:AW$1)&lt;=SUM($F$8:$F13))*1,"F"))</f>
        <v>0</v>
      </c>
      <c r="AX13" s="28">
        <f ca="1">IF(WEEKDAY(AX$6,2)&gt;5,"w",IF(ISERROR(VLOOKUP(AX$6,fériés,1,FALSE)),(SUM($H$1:AX$1)&gt;SUM($F$8:$F12))*(SUM($H$1:AX$1)&lt;=SUM($F$8:$F13))*1,"F"))</f>
        <v>0</v>
      </c>
      <c r="AY13" s="28">
        <f ca="1">IF(WEEKDAY(AY$6,2)&gt;5,"w",IF(ISERROR(VLOOKUP(AY$6,fériés,1,FALSE)),(SUM($H$1:AY$1)&gt;SUM($F$8:$F12))*(SUM($H$1:AY$1)&lt;=SUM($F$8:$F13))*1,"F"))</f>
        <v>0</v>
      </c>
      <c r="AZ13" s="28">
        <f ca="1">IF(WEEKDAY(AZ$6,2)&gt;5,"w",IF(ISERROR(VLOOKUP(AZ$6,fériés,1,FALSE)),(SUM($H$1:AZ$1)&gt;SUM($F$8:$F12))*(SUM($H$1:AZ$1)&lt;=SUM($F$8:$F13))*1,"F"))</f>
        <v>0</v>
      </c>
      <c r="BA13" s="28">
        <f ca="1">IF(WEEKDAY(BA$6,2)&gt;5,"w",IF(ISERROR(VLOOKUP(BA$6,fériés,1,FALSE)),(SUM($H$1:BA$1)&gt;SUM($F$8:$F12))*(SUM($H$1:BA$1)&lt;=SUM($F$8:$F13))*1,"F"))</f>
        <v>0</v>
      </c>
      <c r="BB13" s="28">
        <f ca="1">IF(WEEKDAY(BB$6,2)&gt;5,"w",IF(ISERROR(VLOOKUP(BB$6,fériés,1,FALSE)),(SUM($H$1:BB$1)&gt;SUM($F$8:$F12))*(SUM($H$1:BB$1)&lt;=SUM($F$8:$F13))*1,"F"))</f>
        <v>0</v>
      </c>
      <c r="BC13" s="28">
        <f ca="1">IF(WEEKDAY(BC$6,2)&gt;5,"w",IF(ISERROR(VLOOKUP(BC$6,fériés,1,FALSE)),(SUM($H$1:BC$1)&gt;SUM($F$8:$F12))*(SUM($H$1:BC$1)&lt;=SUM($F$8:$F13))*1,"F"))</f>
        <v>0</v>
      </c>
      <c r="BD13" s="28">
        <f ca="1">IF(WEEKDAY(BD$6,2)&gt;5,"w",IF(ISERROR(VLOOKUP(BD$6,fériés,1,FALSE)),(SUM($H$1:BD$1)&gt;SUM($F$8:$F12))*(SUM($H$1:BD$1)&lt;=SUM($F$8:$F13))*1,"F"))</f>
        <v>0</v>
      </c>
      <c r="BE13" s="28">
        <f ca="1">IF(WEEKDAY(BE$6,2)&gt;5,"w",IF(ISERROR(VLOOKUP(BE$6,fériés,1,FALSE)),(SUM($H$1:BE$1)&gt;SUM($F$8:$F12))*(SUM($H$1:BE$1)&lt;=SUM($F$8:$F13))*1,"F"))</f>
        <v>0</v>
      </c>
      <c r="BF13" s="28">
        <f ca="1">IF(WEEKDAY(BF$6,2)&gt;5,"w",IF(ISERROR(VLOOKUP(BF$6,fériés,1,FALSE)),(SUM($H$1:BF$1)&gt;SUM($F$8:$F12))*(SUM($H$1:BF$1)&lt;=SUM($F$8:$F13))*1,"F"))</f>
        <v>0</v>
      </c>
      <c r="BG13" s="28">
        <f ca="1">IF(WEEKDAY(BG$6,2)&gt;5,"w",IF(ISERROR(VLOOKUP(BG$6,fériés,1,FALSE)),(SUM($H$1:BG$1)&gt;SUM($F$8:$F12))*(SUM($H$1:BG$1)&lt;=SUM($F$8:$F13))*1,"F"))</f>
        <v>0</v>
      </c>
      <c r="BH13" s="28">
        <f ca="1">IF(WEEKDAY(BH$6,2)&gt;5,"w",IF(ISERROR(VLOOKUP(BH$6,fériés,1,FALSE)),(SUM($H$1:BH$1)&gt;SUM($F$8:$F12))*(SUM($H$1:BH$1)&lt;=SUM($F$8:$F13))*1,"F"))</f>
        <v>0</v>
      </c>
      <c r="BI13" s="28">
        <f ca="1">IF(WEEKDAY(BI$6,2)&gt;5,"w",IF(ISERROR(VLOOKUP(BI$6,fériés,1,FALSE)),(SUM($H$1:BI$1)&gt;SUM($F$8:$F12))*(SUM($H$1:BI$1)&lt;=SUM($F$8:$F13))*1,"F"))</f>
        <v>0</v>
      </c>
      <c r="BJ13" s="28">
        <f ca="1">IF(WEEKDAY(BJ$6,2)&gt;5,"w",IF(ISERROR(VLOOKUP(BJ$6,fériés,1,FALSE)),(SUM($H$1:BJ$1)&gt;SUM($F$8:$F12))*(SUM($H$1:BJ$1)&lt;=SUM($F$8:$F13))*1,"F"))</f>
        <v>0</v>
      </c>
      <c r="BK13" s="28">
        <f ca="1">IF(WEEKDAY(BK$6,2)&gt;5,"w",IF(ISERROR(VLOOKUP(BK$6,fériés,1,FALSE)),(SUM($H$1:BK$1)&gt;SUM($F$8:$F12))*(SUM($H$1:BK$1)&lt;=SUM($F$8:$F13))*1,"F"))</f>
        <v>0</v>
      </c>
      <c r="BL13" s="28">
        <f ca="1">IF(WEEKDAY(BL$6,2)&gt;5,"w",IF(ISERROR(VLOOKUP(BL$6,fériés,1,FALSE)),(SUM($H$1:BL$1)&gt;SUM($F$8:$F12))*(SUM($H$1:BL$1)&lt;=SUM($F$8:$F13))*1,"F"))</f>
        <v>0</v>
      </c>
      <c r="BM13" s="28">
        <f ca="1">IF(WEEKDAY(BM$6,2)&gt;5,"w",IF(ISERROR(VLOOKUP(BM$6,fériés,1,FALSE)),(SUM($H$1:BM$1)&gt;SUM($F$8:$F12))*(SUM($H$1:BM$1)&lt;=SUM($F$8:$F13))*1,"F"))</f>
        <v>0</v>
      </c>
      <c r="BN13" s="28" t="str">
        <f ca="1">IF(WEEKDAY(BN$6,2)&gt;5,"w",IF(ISERROR(VLOOKUP(BN$6,fériés,1,FALSE)),(SUM($H$1:BN$1)&gt;SUM($F$8:$F12))*(SUM($H$1:BN$1)&lt;=SUM($F$8:$F13))*1,"F"))</f>
        <v>w</v>
      </c>
      <c r="BO13" s="28" t="str">
        <f ca="1">IF(WEEKDAY(BO$6,2)&gt;5,"w",IF(ISERROR(VLOOKUP(BO$6,fériés,1,FALSE)),(SUM($H$1:BO$1)&gt;SUM($F$8:$F12))*(SUM($H$1:BO$1)&lt;=SUM($F$8:$F13))*1,"F"))</f>
        <v>w</v>
      </c>
      <c r="BP13" s="28" t="str">
        <f ca="1">IF(WEEKDAY(BP$6,2)&gt;5,"w",IF(ISERROR(VLOOKUP(BP$6,fériés,1,FALSE)),(SUM($H$1:BP$1)&gt;SUM($F$8:$F12))*(SUM($H$1:BP$1)&lt;=SUM($F$8:$F13))*1,"F"))</f>
        <v>w</v>
      </c>
      <c r="BQ13" s="28" t="str">
        <f ca="1">IF(WEEKDAY(BQ$6,2)&gt;5,"w",IF(ISERROR(VLOOKUP(BQ$6,fériés,1,FALSE)),(SUM($H$1:BQ$1)&gt;SUM($F$8:$F12))*(SUM($H$1:BQ$1)&lt;=SUM($F$8:$F13))*1,"F"))</f>
        <v>w</v>
      </c>
      <c r="BR13" s="28" t="str">
        <f ca="1">IF(WEEKDAY(BR$6,2)&gt;5,"w",IF(ISERROR(VLOOKUP(BR$6,fériés,1,FALSE)),(SUM($H$1:BR$1)&gt;SUM($F$8:$F12))*(SUM($H$1:BR$1)&lt;=SUM($F$8:$F13))*1,"F"))</f>
        <v>w</v>
      </c>
      <c r="BS13" s="28" t="str">
        <f ca="1">IF(WEEKDAY(BS$6,2)&gt;5,"w",IF(ISERROR(VLOOKUP(BS$6,fériés,1,FALSE)),(SUM($H$1:BS$1)&gt;SUM($F$8:$F12))*(SUM($H$1:BS$1)&lt;=SUM($F$8:$F13))*1,"F"))</f>
        <v>w</v>
      </c>
      <c r="BT13" s="28" t="str">
        <f ca="1">IF(WEEKDAY(BT$6,2)&gt;5,"w",IF(ISERROR(VLOOKUP(BT$6,fériés,1,FALSE)),(SUM($H$1:BT$1)&gt;SUM($F$8:$F12))*(SUM($H$1:BT$1)&lt;=SUM($F$8:$F13))*1,"F"))</f>
        <v>w</v>
      </c>
      <c r="BU13" s="28" t="str">
        <f ca="1">IF(WEEKDAY(BU$6,2)&gt;5,"w",IF(ISERROR(VLOOKUP(BU$6,fériés,1,FALSE)),(SUM($H$1:BU$1)&gt;SUM($F$8:$F12))*(SUM($H$1:BU$1)&lt;=SUM($F$8:$F13))*1,"F"))</f>
        <v>w</v>
      </c>
      <c r="BV13" s="28" t="str">
        <f ca="1">IF(WEEKDAY(BV$6,2)&gt;5,"w",IF(ISERROR(VLOOKUP(BV$6,fériés,1,FALSE)),(SUM($H$1:BV$1)&gt;SUM($F$8:$F12))*(SUM($H$1:BV$1)&lt;=SUM($F$8:$F13))*1,"F"))</f>
        <v>w</v>
      </c>
      <c r="BW13" s="28" t="str">
        <f ca="1">IF(WEEKDAY(BW$6,2)&gt;5,"w",IF(ISERROR(VLOOKUP(BW$6,fériés,1,FALSE)),(SUM($H$1:BW$1)&gt;SUM($F$8:$F12))*(SUM($H$1:BW$1)&lt;=SUM($F$8:$F13))*1,"F"))</f>
        <v>w</v>
      </c>
      <c r="BX13" s="28" t="str">
        <f ca="1">IF(WEEKDAY(BX$6,2)&gt;5,"w",IF(ISERROR(VLOOKUP(BX$6,fériés,1,FALSE)),(SUM($H$1:BX$1)&gt;SUM($F$8:$F12))*(SUM($H$1:BX$1)&lt;=SUM($F$8:$F13))*1,"F"))</f>
        <v>w</v>
      </c>
      <c r="BY13" s="28" t="str">
        <f ca="1">IF(WEEKDAY(BY$6,2)&gt;5,"w",IF(ISERROR(VLOOKUP(BY$6,fériés,1,FALSE)),(SUM($H$1:BY$1)&gt;SUM($F$8:$F12))*(SUM($H$1:BY$1)&lt;=SUM($F$8:$F13))*1,"F"))</f>
        <v>w</v>
      </c>
      <c r="BZ13" s="28" t="str">
        <f ca="1">IF(WEEKDAY(BZ$6,2)&gt;5,"w",IF(ISERROR(VLOOKUP(BZ$6,fériés,1,FALSE)),(SUM($H$1:BZ$1)&gt;SUM($F$8:$F12))*(SUM($H$1:BZ$1)&lt;=SUM($F$8:$F13))*1,"F"))</f>
        <v>w</v>
      </c>
      <c r="CA13" s="28" t="str">
        <f ca="1">IF(WEEKDAY(CA$6,2)&gt;5,"w",IF(ISERROR(VLOOKUP(CA$6,fériés,1,FALSE)),(SUM($H$1:CA$1)&gt;SUM($F$8:$F12))*(SUM($H$1:CA$1)&lt;=SUM($F$8:$F13))*1,"F"))</f>
        <v>w</v>
      </c>
      <c r="CB13" s="28" t="str">
        <f ca="1">IF(WEEKDAY(CB$6,2)&gt;5,"w",IF(ISERROR(VLOOKUP(CB$6,fériés,1,FALSE)),(SUM($H$1:CB$1)&gt;SUM($F$8:$F12))*(SUM($H$1:CB$1)&lt;=SUM($F$8:$F13))*1,"F"))</f>
        <v>w</v>
      </c>
      <c r="CC13" s="28" t="str">
        <f ca="1">IF(WEEKDAY(CC$6,2)&gt;5,"w",IF(ISERROR(VLOOKUP(CC$6,fériés,1,FALSE)),(SUM($H$1:CC$1)&gt;SUM($F$8:$F12))*(SUM($H$1:CC$1)&lt;=SUM($F$8:$F13))*1,"F"))</f>
        <v>w</v>
      </c>
      <c r="CD13" s="28" t="str">
        <f ca="1">IF(WEEKDAY(CD$6,2)&gt;5,"w",IF(ISERROR(VLOOKUP(CD$6,fériés,1,FALSE)),(SUM($H$1:CD$1)&gt;SUM($F$8:$F12))*(SUM($H$1:CD$1)&lt;=SUM($F$8:$F13))*1,"F"))</f>
        <v>w</v>
      </c>
      <c r="CE13" s="28" t="str">
        <f ca="1">IF(WEEKDAY(CE$6,2)&gt;5,"w",IF(ISERROR(VLOOKUP(CE$6,fériés,1,FALSE)),(SUM($H$1:CE$1)&gt;SUM($F$8:$F12))*(SUM($H$1:CE$1)&lt;=SUM($F$8:$F13))*1,"F"))</f>
        <v>w</v>
      </c>
      <c r="CF13" s="28" t="str">
        <f ca="1">IF(WEEKDAY(CF$6,2)&gt;5,"w",IF(ISERROR(VLOOKUP(CF$6,fériés,1,FALSE)),(SUM($H$1:CF$1)&gt;SUM($F$8:$F12))*(SUM($H$1:CF$1)&lt;=SUM($F$8:$F13))*1,"F"))</f>
        <v>w</v>
      </c>
      <c r="CG13" s="28" t="str">
        <f ca="1">IF(WEEKDAY(CG$6,2)&gt;5,"w",IF(ISERROR(VLOOKUP(CG$6,fériés,1,FALSE)),(SUM($H$1:CG$1)&gt;SUM($F$8:$F12))*(SUM($H$1:CG$1)&lt;=SUM($F$8:$F13))*1,"F"))</f>
        <v>w</v>
      </c>
      <c r="CH13" s="28">
        <f ca="1">IF(WEEKDAY(CH$6,2)&gt;5,"w",IF(ISERROR(VLOOKUP(CH$6,fériés,1,FALSE)),(SUM($H$1:CH$1)&gt;SUM($F$8:$F12))*(SUM($H$1:CH$1)&lt;=SUM($F$8:$F13))*1,"F"))</f>
        <v>0</v>
      </c>
      <c r="CI13" s="28">
        <f ca="1">IF(WEEKDAY(CI$6,2)&gt;5,"w",IF(ISERROR(VLOOKUP(CI$6,fériés,1,FALSE)),(SUM($H$1:CI$1)&gt;SUM($F$8:$F12))*(SUM($H$1:CI$1)&lt;=SUM($F$8:$F13))*1,"F"))</f>
        <v>0</v>
      </c>
      <c r="CJ13" s="28">
        <f ca="1">IF(WEEKDAY(CJ$6,2)&gt;5,"w",IF(ISERROR(VLOOKUP(CJ$6,fériés,1,FALSE)),(SUM($H$1:CJ$1)&gt;SUM($F$8:$F12))*(SUM($H$1:CJ$1)&lt;=SUM($F$8:$F13))*1,"F"))</f>
        <v>0</v>
      </c>
      <c r="CK13" s="28">
        <f ca="1">IF(WEEKDAY(CK$6,2)&gt;5,"w",IF(ISERROR(VLOOKUP(CK$6,fériés,1,FALSE)),(SUM($H$1:CK$1)&gt;SUM($F$8:$F12))*(SUM($H$1:CK$1)&lt;=SUM($F$8:$F13))*1,"F"))</f>
        <v>0</v>
      </c>
      <c r="CL13" s="28">
        <f ca="1">IF(WEEKDAY(CL$6,2)&gt;5,"w",IF(ISERROR(VLOOKUP(CL$6,fériés,1,FALSE)),(SUM($H$1:CL$1)&gt;SUM($F$8:$F12))*(SUM($H$1:CL$1)&lt;=SUM($F$8:$F13))*1,"F"))</f>
        <v>0</v>
      </c>
      <c r="CM13" s="28">
        <f ca="1">IF(WEEKDAY(CM$6,2)&gt;5,"w",IF(ISERROR(VLOOKUP(CM$6,fériés,1,FALSE)),(SUM($H$1:CM$1)&gt;SUM($F$8:$F12))*(SUM($H$1:CM$1)&lt;=SUM($F$8:$F13))*1,"F"))</f>
        <v>0</v>
      </c>
      <c r="CN13" s="28">
        <f ca="1">IF(WEEKDAY(CN$6,2)&gt;5,"w",IF(ISERROR(VLOOKUP(CN$6,fériés,1,FALSE)),(SUM($H$1:CN$1)&gt;SUM($F$8:$F12))*(SUM($H$1:CN$1)&lt;=SUM($F$8:$F13))*1,"F"))</f>
        <v>0</v>
      </c>
      <c r="CO13" s="28">
        <f ca="1">IF(WEEKDAY(CO$6,2)&gt;5,"w",IF(ISERROR(VLOOKUP(CO$6,fériés,1,FALSE)),(SUM($H$1:CO$1)&gt;SUM($F$8:$F12))*(SUM($H$1:CO$1)&lt;=SUM($F$8:$F13))*1,"F"))</f>
        <v>0</v>
      </c>
      <c r="CP13" s="28">
        <f ca="1">IF(WEEKDAY(CP$6,2)&gt;5,"w",IF(ISERROR(VLOOKUP(CP$6,fériés,1,FALSE)),(SUM($H$1:CP$1)&gt;SUM($F$8:$F12))*(SUM($H$1:CP$1)&lt;=SUM($F$8:$F13))*1,"F"))</f>
        <v>0</v>
      </c>
      <c r="CQ13" s="28">
        <f ca="1">IF(WEEKDAY(CQ$6,2)&gt;5,"w",IF(ISERROR(VLOOKUP(CQ$6,fériés,1,FALSE)),(SUM($H$1:CQ$1)&gt;SUM($F$8:$F12))*(SUM($H$1:CQ$1)&lt;=SUM($F$8:$F13))*1,"F"))</f>
        <v>0</v>
      </c>
      <c r="CR13" s="28">
        <f ca="1">IF(WEEKDAY(CR$6,2)&gt;5,"w",IF(ISERROR(VLOOKUP(CR$6,fériés,1,FALSE)),(SUM($H$1:CR$1)&gt;SUM($F$8:$F12))*(SUM($H$1:CR$1)&lt;=SUM($F$8:$F13))*1,"F"))</f>
        <v>0</v>
      </c>
      <c r="CS13" s="28">
        <f ca="1">IF(WEEKDAY(CS$6,2)&gt;5,"w",IF(ISERROR(VLOOKUP(CS$6,fériés,1,FALSE)),(SUM($H$1:CS$1)&gt;SUM($F$8:$F12))*(SUM($H$1:CS$1)&lt;=SUM($F$8:$F13))*1,"F"))</f>
        <v>0</v>
      </c>
      <c r="CT13" s="28">
        <f ca="1">IF(WEEKDAY(CT$6,2)&gt;5,"w",IF(ISERROR(VLOOKUP(CT$6,fériés,1,FALSE)),(SUM($H$1:CT$1)&gt;SUM($F$8:$F12))*(SUM($H$1:CT$1)&lt;=SUM($F$8:$F13))*1,"F"))</f>
        <v>0</v>
      </c>
      <c r="CU13" s="28">
        <f ca="1">IF(WEEKDAY(CU$6,2)&gt;5,"w",IF(ISERROR(VLOOKUP(CU$6,fériés,1,FALSE)),(SUM($H$1:CU$1)&gt;SUM($F$8:$F12))*(SUM($H$1:CU$1)&lt;=SUM($F$8:$F13))*1,"F"))</f>
        <v>0</v>
      </c>
      <c r="CV13" s="28">
        <f ca="1">IF(WEEKDAY(CV$6,2)&gt;5,"w",IF(ISERROR(VLOOKUP(CV$6,fériés,1,FALSE)),(SUM($H$1:CV$1)&gt;SUM($F$8:$F12))*(SUM($H$1:CV$1)&lt;=SUM($F$8:$F13))*1,"F"))</f>
        <v>0</v>
      </c>
      <c r="CW13" s="28">
        <f ca="1">IF(WEEKDAY(CW$6,2)&gt;5,"w",IF(ISERROR(VLOOKUP(CW$6,fériés,1,FALSE)),(SUM($H$1:CW$1)&gt;SUM($F$8:$F12))*(SUM($H$1:CW$1)&lt;=SUM($F$8:$F13))*1,"F"))</f>
        <v>0</v>
      </c>
      <c r="CX13" s="28">
        <f ca="1">IF(WEEKDAY(CX$6,2)&gt;5,"w",IF(ISERROR(VLOOKUP(CX$6,fériés,1,FALSE)),(SUM($H$1:CX$1)&gt;SUM($F$8:$F12))*(SUM($H$1:CX$1)&lt;=SUM($F$8:$F13))*1,"F"))</f>
        <v>0</v>
      </c>
      <c r="CY13" s="28">
        <f ca="1">IF(WEEKDAY(CY$6,2)&gt;5,"w",IF(ISERROR(VLOOKUP(CY$6,fériés,1,FALSE)),(SUM($H$1:CY$1)&gt;SUM($F$8:$F12))*(SUM($H$1:CY$1)&lt;=SUM($F$8:$F13))*1,"F"))</f>
        <v>0</v>
      </c>
      <c r="CZ13" s="28">
        <f ca="1">IF(WEEKDAY(CZ$6,2)&gt;5,"w",IF(ISERROR(VLOOKUP(CZ$6,fériés,1,FALSE)),(SUM($H$1:CZ$1)&gt;SUM($F$8:$F12))*(SUM($H$1:CZ$1)&lt;=SUM($F$8:$F13))*1,"F"))</f>
        <v>0</v>
      </c>
      <c r="DA13" s="28">
        <f ca="1">IF(WEEKDAY(DA$6,2)&gt;5,"w",IF(ISERROR(VLOOKUP(DA$6,fériés,1,FALSE)),(SUM($H$1:DA$1)&gt;SUM($F$8:$F12))*(SUM($H$1:DA$1)&lt;=SUM($F$8:$F13))*1,"F"))</f>
        <v>0</v>
      </c>
      <c r="DB13" s="28">
        <f ca="1">IF(WEEKDAY(DB$6,2)&gt;5,"w",IF(ISERROR(VLOOKUP(DB$6,fériés,1,FALSE)),(SUM($H$1:DB$1)&gt;SUM($F$8:$F12))*(SUM($H$1:DB$1)&lt;=SUM($F$8:$F13))*1,"F"))</f>
        <v>0</v>
      </c>
      <c r="DC13" s="28">
        <f ca="1">IF(WEEKDAY(DC$6,2)&gt;5,"w",IF(ISERROR(VLOOKUP(DC$6,fériés,1,FALSE)),(SUM($H$1:DC$1)&gt;SUM($F$8:$F12))*(SUM($H$1:DC$1)&lt;=SUM($F$8:$F13))*1,"F"))</f>
        <v>0</v>
      </c>
      <c r="DD13" s="28">
        <f ca="1">IF(WEEKDAY(DD$6,2)&gt;5,"w",IF(ISERROR(VLOOKUP(DD$6,fériés,1,FALSE)),(SUM($H$1:DD$1)&gt;SUM($F$8:$F12))*(SUM($H$1:DD$1)&lt;=SUM($F$8:$F13))*1,"F"))</f>
        <v>0</v>
      </c>
      <c r="DE13" s="28">
        <f ca="1">IF(WEEKDAY(DE$6,2)&gt;5,"w",IF(ISERROR(VLOOKUP(DE$6,fériés,1,FALSE)),(SUM($H$1:DE$1)&gt;SUM($F$8:$F12))*(SUM($H$1:DE$1)&lt;=SUM($F$8:$F13))*1,"F"))</f>
        <v>0</v>
      </c>
      <c r="DF13" s="28">
        <f ca="1">IF(WEEKDAY(DF$6,2)&gt;5,"w",IF(ISERROR(VLOOKUP(DF$6,fériés,1,FALSE)),(SUM($H$1:DF$1)&gt;SUM($F$8:$F12))*(SUM($H$1:DF$1)&lt;=SUM($F$8:$F13))*1,"F"))</f>
        <v>0</v>
      </c>
      <c r="DG13" s="28">
        <f ca="1">IF(WEEKDAY(DG$6,2)&gt;5,"w",IF(ISERROR(VLOOKUP(DG$6,fériés,1,FALSE)),(SUM($H$1:DG$1)&gt;SUM($F$8:$F12))*(SUM($H$1:DG$1)&lt;=SUM($F$8:$F13))*1,"F"))</f>
        <v>0</v>
      </c>
      <c r="DH13" s="28">
        <f ca="1">IF(WEEKDAY(DH$6,2)&gt;5,"w",IF(ISERROR(VLOOKUP(DH$6,fériés,1,FALSE)),(SUM($H$1:DH$1)&gt;SUM($F$8:$F12))*(SUM($H$1:DH$1)&lt;=SUM($F$8:$F13))*1,"F"))</f>
        <v>0</v>
      </c>
      <c r="DI13" s="28">
        <f ca="1">IF(WEEKDAY(DI$6,2)&gt;5,"w",IF(ISERROR(VLOOKUP(DI$6,fériés,1,FALSE)),(SUM($H$1:DI$1)&gt;SUM($F$8:$F12))*(SUM($H$1:DI$1)&lt;=SUM($F$8:$F13))*1,"F"))</f>
        <v>0</v>
      </c>
      <c r="DJ13" s="28">
        <f ca="1">IF(WEEKDAY(DJ$6,2)&gt;5,"w",IF(ISERROR(VLOOKUP(DJ$6,fériés,1,FALSE)),(SUM($H$1:DJ$1)&gt;SUM($F$8:$F12))*(SUM($H$1:DJ$1)&lt;=SUM($F$8:$F13))*1,"F"))</f>
        <v>0</v>
      </c>
      <c r="DK13" s="28">
        <f ca="1">IF(WEEKDAY(DK$6,2)&gt;5,"w",IF(ISERROR(VLOOKUP(DK$6,fériés,1,FALSE)),(SUM($H$1:DK$1)&gt;SUM($F$8:$F12))*(SUM($H$1:DK$1)&lt;=SUM($F$8:$F13))*1,"F"))</f>
        <v>0</v>
      </c>
      <c r="DL13" s="28">
        <f ca="1">IF(WEEKDAY(DL$6,2)&gt;5,"w",IF(ISERROR(VLOOKUP(DL$6,fériés,1,FALSE)),(SUM($H$1:DL$1)&gt;SUM($F$8:$F12))*(SUM($H$1:DL$1)&lt;=SUM($F$8:$F13))*1,"F"))</f>
        <v>0</v>
      </c>
      <c r="DM13" s="28">
        <f ca="1">IF(WEEKDAY(DM$6,2)&gt;5,"w",IF(ISERROR(VLOOKUP(DM$6,fériés,1,FALSE)),(SUM($H$1:DM$1)&gt;SUM($F$8:$F12))*(SUM($H$1:DM$1)&lt;=SUM($F$8:$F13))*1,"F"))</f>
        <v>0</v>
      </c>
      <c r="DN13" s="28">
        <f ca="1">IF(WEEKDAY(DN$6,2)&gt;5,"w",IF(ISERROR(VLOOKUP(DN$6,fériés,1,FALSE)),(SUM($H$1:DN$1)&gt;SUM($F$8:$F12))*(SUM($H$1:DN$1)&lt;=SUM($F$8:$F13))*1,"F"))</f>
        <v>0</v>
      </c>
      <c r="DO13" s="28">
        <f ca="1">IF(WEEKDAY(DO$6,2)&gt;5,"w",IF(ISERROR(VLOOKUP(DO$6,fériés,1,FALSE)),(SUM($H$1:DO$1)&gt;SUM($F$8:$F12))*(SUM($H$1:DO$1)&lt;=SUM($F$8:$F13))*1,"F"))</f>
        <v>0</v>
      </c>
      <c r="DP13" s="28">
        <f ca="1">IF(WEEKDAY(DP$6,2)&gt;5,"w",IF(ISERROR(VLOOKUP(DP$6,fériés,1,FALSE)),(SUM($H$1:DP$1)&gt;SUM($F$8:$F12))*(SUM($H$1:DP$1)&lt;=SUM($F$8:$F13))*1,"F"))</f>
        <v>0</v>
      </c>
      <c r="DQ13" s="28">
        <f ca="1">IF(WEEKDAY(DQ$6,2)&gt;5,"w",IF(ISERROR(VLOOKUP(DQ$6,fériés,1,FALSE)),(SUM($H$1:DQ$1)&gt;SUM($F$8:$F12))*(SUM($H$1:DQ$1)&lt;=SUM($F$8:$F13))*1,"F"))</f>
        <v>0</v>
      </c>
      <c r="DR13" s="28">
        <f ca="1">IF(WEEKDAY(DR$6,2)&gt;5,"w",IF(ISERROR(VLOOKUP(DR$6,fériés,1,FALSE)),(SUM($H$1:DR$1)&gt;SUM($F$8:$F12))*(SUM($H$1:DR$1)&lt;=SUM($F$8:$F13))*1,"F"))</f>
        <v>0</v>
      </c>
      <c r="DS13" s="28">
        <f ca="1">IF(WEEKDAY(DS$6,2)&gt;5,"w",IF(ISERROR(VLOOKUP(DS$6,fériés,1,FALSE)),(SUM($H$1:DS$1)&gt;SUM($F$8:$F12))*(SUM($H$1:DS$1)&lt;=SUM($F$8:$F13))*1,"F"))</f>
        <v>0</v>
      </c>
      <c r="DT13" s="28">
        <f ca="1">IF(WEEKDAY(DT$6,2)&gt;5,"w",IF(ISERROR(VLOOKUP(DT$6,fériés,1,FALSE)),(SUM($H$1:DT$1)&gt;SUM($F$8:$F12))*(SUM($H$1:DT$1)&lt;=SUM($F$8:$F13))*1,"F"))</f>
        <v>0</v>
      </c>
      <c r="DU13" s="28">
        <f ca="1">IF(WEEKDAY(DU$6,2)&gt;5,"w",IF(ISERROR(VLOOKUP(DU$6,fériés,1,FALSE)),(SUM($H$1:DU$1)&gt;SUM($F$8:$F12))*(SUM($H$1:DU$1)&lt;=SUM($F$8:$F13))*1,"F"))</f>
        <v>0</v>
      </c>
      <c r="DV13" s="28">
        <f ca="1">IF(WEEKDAY(DV$6,2)&gt;5,"w",IF(ISERROR(VLOOKUP(DV$6,fériés,1,FALSE)),(SUM($H$1:DV$1)&gt;SUM($F$8:$F12))*(SUM($H$1:DV$1)&lt;=SUM($F$8:$F13))*1,"F"))</f>
        <v>0</v>
      </c>
      <c r="DW13" s="28">
        <f ca="1">IF(WEEKDAY(DW$6,2)&gt;5,"w",IF(ISERROR(VLOOKUP(DW$6,fériés,1,FALSE)),(SUM($H$1:DW$1)&gt;SUM($F$8:$F12))*(SUM($H$1:DW$1)&lt;=SUM($F$8:$F13))*1,"F"))</f>
        <v>0</v>
      </c>
      <c r="DX13" s="28">
        <f ca="1">IF(WEEKDAY(DX$6,2)&gt;5,"w",IF(ISERROR(VLOOKUP(DX$6,fériés,1,FALSE)),(SUM($H$1:DX$1)&gt;SUM($F$8:$F12))*(SUM($H$1:DX$1)&lt;=SUM($F$8:$F13))*1,"F"))</f>
        <v>0</v>
      </c>
      <c r="DY13" s="28">
        <f ca="1">IF(WEEKDAY(DY$6,2)&gt;5,"w",IF(ISERROR(VLOOKUP(DY$6,fériés,1,FALSE)),(SUM($H$1:DY$1)&gt;SUM($F$8:$F12))*(SUM($H$1:DY$1)&lt;=SUM($F$8:$F13))*1,"F"))</f>
        <v>0</v>
      </c>
      <c r="DZ13" s="28">
        <f ca="1">IF(WEEKDAY(DZ$6,2)&gt;5,"w",IF(ISERROR(VLOOKUP(DZ$6,fériés,1,FALSE)),(SUM($H$1:DZ$1)&gt;SUM($F$8:$F12))*(SUM($H$1:DZ$1)&lt;=SUM($F$8:$F13))*1,"F"))</f>
        <v>0</v>
      </c>
      <c r="EA13" s="28">
        <f ca="1">IF(WEEKDAY(EA$6,2)&gt;5,"w",IF(ISERROR(VLOOKUP(EA$6,fériés,1,FALSE)),(SUM($H$1:EA$1)&gt;SUM($F$8:$F12))*(SUM($H$1:EA$1)&lt;=SUM($F$8:$F13))*1,"F"))</f>
        <v>0</v>
      </c>
      <c r="EB13" s="28">
        <f ca="1">IF(WEEKDAY(EB$6,2)&gt;5,"w",IF(ISERROR(VLOOKUP(EB$6,fériés,1,FALSE)),(SUM($H$1:EB$1)&gt;SUM($F$8:$F12))*(SUM($H$1:EB$1)&lt;=SUM($F$8:$F13))*1,"F"))</f>
        <v>0</v>
      </c>
      <c r="EC13" s="28">
        <f ca="1">IF(WEEKDAY(EC$6,2)&gt;5,"w",IF(ISERROR(VLOOKUP(EC$6,fériés,1,FALSE)),(SUM($H$1:EC$1)&gt;SUM($F$8:$F12))*(SUM($H$1:EC$1)&lt;=SUM($F$8:$F13))*1,"F"))</f>
        <v>0</v>
      </c>
      <c r="ED13" s="28">
        <f ca="1">IF(WEEKDAY(ED$6,2)&gt;5,"w",IF(ISERROR(VLOOKUP(ED$6,fériés,1,FALSE)),(SUM($H$1:ED$1)&gt;SUM($F$8:$F12))*(SUM($H$1:ED$1)&lt;=SUM($F$8:$F13))*1,"F"))</f>
        <v>0</v>
      </c>
      <c r="EE13" s="28">
        <f ca="1">IF(WEEKDAY(EE$6,2)&gt;5,"w",IF(ISERROR(VLOOKUP(EE$6,fériés,1,FALSE)),(SUM($H$1:EE$1)&gt;SUM($F$8:$F12))*(SUM($H$1:EE$1)&lt;=SUM($F$8:$F13))*1,"F"))</f>
        <v>0</v>
      </c>
      <c r="EF13" s="28" t="str">
        <f ca="1">IF(WEEKDAY(EF$6,2)&gt;5,"w",IF(ISERROR(VLOOKUP(EF$6,fériés,1,FALSE)),(SUM($H$1:EF$1)&gt;SUM($F$8:$F12))*(SUM($H$1:EF$1)&lt;=SUM($F$8:$F13))*1,"F"))</f>
        <v>w</v>
      </c>
      <c r="EG13" s="28" t="str">
        <f ca="1">IF(WEEKDAY(EG$6,2)&gt;5,"w",IF(ISERROR(VLOOKUP(EG$6,fériés,1,FALSE)),(SUM($H$1:EG$1)&gt;SUM($F$8:$F12))*(SUM($H$1:EG$1)&lt;=SUM($F$8:$F13))*1,"F"))</f>
        <v>w</v>
      </c>
      <c r="EH13" s="28" t="str">
        <f ca="1">IF(WEEKDAY(EH$6,2)&gt;5,"w",IF(ISERROR(VLOOKUP(EH$6,fériés,1,FALSE)),(SUM($H$1:EH$1)&gt;SUM($F$8:$F12))*(SUM($H$1:EH$1)&lt;=SUM($F$8:$F13))*1,"F"))</f>
        <v>w</v>
      </c>
      <c r="EI13" s="28" t="str">
        <f ca="1">IF(WEEKDAY(EI$6,2)&gt;5,"w",IF(ISERROR(VLOOKUP(EI$6,fériés,1,FALSE)),(SUM($H$1:EI$1)&gt;SUM($F$8:$F12))*(SUM($H$1:EI$1)&lt;=SUM($F$8:$F13))*1,"F"))</f>
        <v>w</v>
      </c>
      <c r="EJ13" s="28" t="str">
        <f ca="1">IF(WEEKDAY(EJ$6,2)&gt;5,"w",IF(ISERROR(VLOOKUP(EJ$6,fériés,1,FALSE)),(SUM($H$1:EJ$1)&gt;SUM($F$8:$F12))*(SUM($H$1:EJ$1)&lt;=SUM($F$8:$F13))*1,"F"))</f>
        <v>w</v>
      </c>
      <c r="EK13" s="28" t="str">
        <f ca="1">IF(WEEKDAY(EK$6,2)&gt;5,"w",IF(ISERROR(VLOOKUP(EK$6,fériés,1,FALSE)),(SUM($H$1:EK$1)&gt;SUM($F$8:$F12))*(SUM($H$1:EK$1)&lt;=SUM($F$8:$F13))*1,"F"))</f>
        <v>w</v>
      </c>
      <c r="EL13" s="28" t="str">
        <f ca="1">IF(WEEKDAY(EL$6,2)&gt;5,"w",IF(ISERROR(VLOOKUP(EL$6,fériés,1,FALSE)),(SUM($H$1:EL$1)&gt;SUM($F$8:$F12))*(SUM($H$1:EL$1)&lt;=SUM($F$8:$F13))*1,"F"))</f>
        <v>w</v>
      </c>
      <c r="EM13" s="28" t="str">
        <f ca="1">IF(WEEKDAY(EM$6,2)&gt;5,"w",IF(ISERROR(VLOOKUP(EM$6,fériés,1,FALSE)),(SUM($H$1:EM$1)&gt;SUM($F$8:$F12))*(SUM($H$1:EM$1)&lt;=SUM($F$8:$F13))*1,"F"))</f>
        <v>w</v>
      </c>
      <c r="EN13" s="28" t="str">
        <f ca="1">IF(WEEKDAY(EN$6,2)&gt;5,"w",IF(ISERROR(VLOOKUP(EN$6,fériés,1,FALSE)),(SUM($H$1:EN$1)&gt;SUM($F$8:$F12))*(SUM($H$1:EN$1)&lt;=SUM($F$8:$F13))*1,"F"))</f>
        <v>w</v>
      </c>
      <c r="EO13" s="28" t="str">
        <f ca="1">IF(WEEKDAY(EO$6,2)&gt;5,"w",IF(ISERROR(VLOOKUP(EO$6,fériés,1,FALSE)),(SUM($H$1:EO$1)&gt;SUM($F$8:$F12))*(SUM($H$1:EO$1)&lt;=SUM($F$8:$F13))*1,"F"))</f>
        <v>w</v>
      </c>
      <c r="EP13" s="28" t="str">
        <f ca="1">IF(WEEKDAY(EP$6,2)&gt;5,"w",IF(ISERROR(VLOOKUP(EP$6,fériés,1,FALSE)),(SUM($H$1:EP$1)&gt;SUM($F$8:$F12))*(SUM($H$1:EP$1)&lt;=SUM($F$8:$F13))*1,"F"))</f>
        <v>w</v>
      </c>
      <c r="EQ13" s="28" t="str">
        <f ca="1">IF(WEEKDAY(EQ$6,2)&gt;5,"w",IF(ISERROR(VLOOKUP(EQ$6,fériés,1,FALSE)),(SUM($H$1:EQ$1)&gt;SUM($F$8:$F12))*(SUM($H$1:EQ$1)&lt;=SUM($F$8:$F13))*1,"F"))</f>
        <v>w</v>
      </c>
      <c r="ER13" s="28" t="str">
        <f ca="1">IF(WEEKDAY(ER$6,2)&gt;5,"w",IF(ISERROR(VLOOKUP(ER$6,fériés,1,FALSE)),(SUM($H$1:ER$1)&gt;SUM($F$8:$F12))*(SUM($H$1:ER$1)&lt;=SUM($F$8:$F13))*1,"F"))</f>
        <v>w</v>
      </c>
      <c r="ES13" s="28" t="str">
        <f ca="1">IF(WEEKDAY(ES$6,2)&gt;5,"w",IF(ISERROR(VLOOKUP(ES$6,fériés,1,FALSE)),(SUM($H$1:ES$1)&gt;SUM($F$8:$F12))*(SUM($H$1:ES$1)&lt;=SUM($F$8:$F13))*1,"F"))</f>
        <v>w</v>
      </c>
      <c r="ET13" s="28" t="str">
        <f ca="1">IF(WEEKDAY(ET$6,2)&gt;5,"w",IF(ISERROR(VLOOKUP(ET$6,fériés,1,FALSE)),(SUM($H$1:ET$1)&gt;SUM($F$8:$F12))*(SUM($H$1:ET$1)&lt;=SUM($F$8:$F13))*1,"F"))</f>
        <v>w</v>
      </c>
      <c r="EU13" s="28" t="str">
        <f ca="1">IF(WEEKDAY(EU$6,2)&gt;5,"w",IF(ISERROR(VLOOKUP(EU$6,fériés,1,FALSE)),(SUM($H$1:EU$1)&gt;SUM($F$8:$F12))*(SUM($H$1:EU$1)&lt;=SUM($F$8:$F13))*1,"F"))</f>
        <v>w</v>
      </c>
      <c r="EV13" s="28" t="str">
        <f ca="1">IF(WEEKDAY(EV$6,2)&gt;5,"w",IF(ISERROR(VLOOKUP(EV$6,fériés,1,FALSE)),(SUM($H$1:EV$1)&gt;SUM($F$8:$F12))*(SUM($H$1:EV$1)&lt;=SUM($F$8:$F13))*1,"F"))</f>
        <v>w</v>
      </c>
      <c r="EW13" s="28" t="str">
        <f ca="1">IF(WEEKDAY(EW$6,2)&gt;5,"w",IF(ISERROR(VLOOKUP(EW$6,fériés,1,FALSE)),(SUM($H$1:EW$1)&gt;SUM($F$8:$F12))*(SUM($H$1:EW$1)&lt;=SUM($F$8:$F13))*1,"F"))</f>
        <v>w</v>
      </c>
      <c r="EX13" s="28" t="str">
        <f ca="1">IF(WEEKDAY(EX$6,2)&gt;5,"w",IF(ISERROR(VLOOKUP(EX$6,fériés,1,FALSE)),(SUM($H$1:EX$1)&gt;SUM($F$8:$F12))*(SUM($H$1:EX$1)&lt;=SUM($F$8:$F13))*1,"F"))</f>
        <v>w</v>
      </c>
      <c r="EY13" s="28" t="str">
        <f ca="1">IF(WEEKDAY(EY$6,2)&gt;5,"w",IF(ISERROR(VLOOKUP(EY$6,fériés,1,FALSE)),(SUM($H$1:EY$1)&gt;SUM($F$8:$F12))*(SUM($H$1:EY$1)&lt;=SUM($F$8:$F13))*1,"F"))</f>
        <v>w</v>
      </c>
      <c r="EZ13" s="28">
        <f ca="1">IF(WEEKDAY(EZ$6,2)&gt;5,"w",IF(ISERROR(VLOOKUP(EZ$6,fériés,1,FALSE)),(SUM($H$1:EZ$1)&gt;SUM($F$8:$F12))*(SUM($H$1:EZ$1)&lt;=SUM($F$8:$F13))*1,"F"))</f>
        <v>0</v>
      </c>
      <c r="FA13" s="28">
        <f ca="1">IF(WEEKDAY(FA$6,2)&gt;5,"w",IF(ISERROR(VLOOKUP(FA$6,fériés,1,FALSE)),(SUM($H$1:FA$1)&gt;SUM($F$8:$F12))*(SUM($H$1:FA$1)&lt;=SUM($F$8:$F13))*1,"F"))</f>
        <v>0</v>
      </c>
      <c r="FB13" s="28">
        <f ca="1">IF(WEEKDAY(FB$6,2)&gt;5,"w",IF(ISERROR(VLOOKUP(FB$6,fériés,1,FALSE)),(SUM($H$1:FB$1)&gt;SUM($F$8:$F12))*(SUM($H$1:FB$1)&lt;=SUM($F$8:$F13))*1,"F"))</f>
        <v>0</v>
      </c>
      <c r="FC13" s="28">
        <f ca="1">IF(WEEKDAY(FC$6,2)&gt;5,"w",IF(ISERROR(VLOOKUP(FC$6,fériés,1,FALSE)),(SUM($H$1:FC$1)&gt;SUM($F$8:$F12))*(SUM($H$1:FC$1)&lt;=SUM($F$8:$F13))*1,"F"))</f>
        <v>0</v>
      </c>
      <c r="FD13" s="28">
        <f ca="1">IF(WEEKDAY(FD$6,2)&gt;5,"w",IF(ISERROR(VLOOKUP(FD$6,fériés,1,FALSE)),(SUM($H$1:FD$1)&gt;SUM($F$8:$F12))*(SUM($H$1:FD$1)&lt;=SUM($F$8:$F13))*1,"F"))</f>
        <v>0</v>
      </c>
      <c r="FE13" s="28">
        <f ca="1">IF(WEEKDAY(FE$6,2)&gt;5,"w",IF(ISERROR(VLOOKUP(FE$6,fériés,1,FALSE)),(SUM($H$1:FE$1)&gt;SUM($F$8:$F12))*(SUM($H$1:FE$1)&lt;=SUM($F$8:$F13))*1,"F"))</f>
        <v>0</v>
      </c>
      <c r="FF13" s="28">
        <f ca="1">IF(WEEKDAY(FF$6,2)&gt;5,"w",IF(ISERROR(VLOOKUP(FF$6,fériés,1,FALSE)),(SUM($H$1:FF$1)&gt;SUM($F$8:$F12))*(SUM($H$1:FF$1)&lt;=SUM($F$8:$F13))*1,"F"))</f>
        <v>0</v>
      </c>
      <c r="FG13" s="28">
        <f ca="1">IF(WEEKDAY(FG$6,2)&gt;5,"w",IF(ISERROR(VLOOKUP(FG$6,fériés,1,FALSE)),(SUM($H$1:FG$1)&gt;SUM($F$8:$F12))*(SUM($H$1:FG$1)&lt;=SUM($F$8:$F13))*1,"F"))</f>
        <v>0</v>
      </c>
      <c r="FH13" s="28">
        <f ca="1">IF(WEEKDAY(FH$6,2)&gt;5,"w",IF(ISERROR(VLOOKUP(FH$6,fériés,1,FALSE)),(SUM($H$1:FH$1)&gt;SUM($F$8:$F12))*(SUM($H$1:FH$1)&lt;=SUM($F$8:$F13))*1,"F"))</f>
        <v>0</v>
      </c>
      <c r="FI13" s="28">
        <f ca="1">IF(WEEKDAY(FI$6,2)&gt;5,"w",IF(ISERROR(VLOOKUP(FI$6,fériés,1,FALSE)),(SUM($H$1:FI$1)&gt;SUM($F$8:$F12))*(SUM($H$1:FI$1)&lt;=SUM($F$8:$F13))*1,"F"))</f>
        <v>0</v>
      </c>
      <c r="FJ13" s="28">
        <f ca="1">IF(WEEKDAY(FJ$6,2)&gt;5,"w",IF(ISERROR(VLOOKUP(FJ$6,fériés,1,FALSE)),(SUM($H$1:FJ$1)&gt;SUM($F$8:$F12))*(SUM($H$1:FJ$1)&lt;=SUM($F$8:$F13))*1,"F"))</f>
        <v>0</v>
      </c>
      <c r="FK13" s="28">
        <f ca="1">IF(WEEKDAY(FK$6,2)&gt;5,"w",IF(ISERROR(VLOOKUP(FK$6,fériés,1,FALSE)),(SUM($H$1:FK$1)&gt;SUM($F$8:$F12))*(SUM($H$1:FK$1)&lt;=SUM($F$8:$F13))*1,"F"))</f>
        <v>0</v>
      </c>
      <c r="FL13" s="28">
        <f ca="1">IF(WEEKDAY(FL$6,2)&gt;5,"w",IF(ISERROR(VLOOKUP(FL$6,fériés,1,FALSE)),(SUM($H$1:FL$1)&gt;SUM($F$8:$F12))*(SUM($H$1:FL$1)&lt;=SUM($F$8:$F13))*1,"F"))</f>
        <v>0</v>
      </c>
      <c r="FM13" s="28">
        <f ca="1">IF(WEEKDAY(FM$6,2)&gt;5,"w",IF(ISERROR(VLOOKUP(FM$6,fériés,1,FALSE)),(SUM($H$1:FM$1)&gt;SUM($F$8:$F12))*(SUM($H$1:FM$1)&lt;=SUM($F$8:$F13))*1,"F"))</f>
        <v>0</v>
      </c>
      <c r="FN13" s="28">
        <f ca="1">IF(WEEKDAY(FN$6,2)&gt;5,"w",IF(ISERROR(VLOOKUP(FN$6,fériés,1,FALSE)),(SUM($H$1:FN$1)&gt;SUM($F$8:$F12))*(SUM($H$1:FN$1)&lt;=SUM($F$8:$F13))*1,"F"))</f>
        <v>0</v>
      </c>
      <c r="FO13" s="28">
        <f ca="1">IF(WEEKDAY(FO$6,2)&gt;5,"w",IF(ISERROR(VLOOKUP(FO$6,fériés,1,FALSE)),(SUM($H$1:FO$1)&gt;SUM($F$8:$F12))*(SUM($H$1:FO$1)&lt;=SUM($F$8:$F13))*1,"F"))</f>
        <v>0</v>
      </c>
      <c r="FP13" s="28">
        <f ca="1">IF(WEEKDAY(FP$6,2)&gt;5,"w",IF(ISERROR(VLOOKUP(FP$6,fériés,1,FALSE)),(SUM($H$1:FP$1)&gt;SUM($F$8:$F12))*(SUM($H$1:FP$1)&lt;=SUM($F$8:$F13))*1,"F"))</f>
        <v>0</v>
      </c>
      <c r="FQ13" s="28">
        <f ca="1">IF(WEEKDAY(FQ$6,2)&gt;5,"w",IF(ISERROR(VLOOKUP(FQ$6,fériés,1,FALSE)),(SUM($H$1:FQ$1)&gt;SUM($F$8:$F12))*(SUM($H$1:FQ$1)&lt;=SUM($F$8:$F13))*1,"F"))</f>
        <v>0</v>
      </c>
      <c r="FR13" s="28">
        <f ca="1">IF(WEEKDAY(FR$6,2)&gt;5,"w",IF(ISERROR(VLOOKUP(FR$6,fériés,1,FALSE)),(SUM($H$1:FR$1)&gt;SUM($F$8:$F12))*(SUM($H$1:FR$1)&lt;=SUM($F$8:$F13))*1,"F"))</f>
        <v>0</v>
      </c>
      <c r="FS13" s="28">
        <f ca="1">IF(WEEKDAY(FS$6,2)&gt;5,"w",IF(ISERROR(VLOOKUP(FS$6,fériés,1,FALSE)),(SUM($H$1:FS$1)&gt;SUM($F$8:$F12))*(SUM($H$1:FS$1)&lt;=SUM($F$8:$F13))*1,"F"))</f>
        <v>0</v>
      </c>
      <c r="FT13" s="28">
        <f ca="1">IF(WEEKDAY(FT$6,2)&gt;5,"w",IF(ISERROR(VLOOKUP(FT$6,fériés,1,FALSE)),(SUM($H$1:FT$1)&gt;SUM($F$8:$F12))*(SUM($H$1:FT$1)&lt;=SUM($F$8:$F13))*1,"F"))</f>
        <v>0</v>
      </c>
      <c r="FU13" s="28">
        <f ca="1">IF(WEEKDAY(FU$6,2)&gt;5,"w",IF(ISERROR(VLOOKUP(FU$6,fériés,1,FALSE)),(SUM($H$1:FU$1)&gt;SUM($F$8:$F12))*(SUM($H$1:FU$1)&lt;=SUM($F$8:$F13))*1,"F"))</f>
        <v>0</v>
      </c>
      <c r="FV13" s="28">
        <f ca="1">IF(WEEKDAY(FV$6,2)&gt;5,"w",IF(ISERROR(VLOOKUP(FV$6,fériés,1,FALSE)),(SUM($H$1:FV$1)&gt;SUM($F$8:$F12))*(SUM($H$1:FV$1)&lt;=SUM($F$8:$F13))*1,"F"))</f>
        <v>0</v>
      </c>
      <c r="FW13" s="28">
        <f ca="1">IF(WEEKDAY(FW$6,2)&gt;5,"w",IF(ISERROR(VLOOKUP(FW$6,fériés,1,FALSE)),(SUM($H$1:FW$1)&gt;SUM($F$8:$F12))*(SUM($H$1:FW$1)&lt;=SUM($F$8:$F13))*1,"F"))</f>
        <v>0</v>
      </c>
      <c r="FX13" s="28">
        <f ca="1">IF(WEEKDAY(FX$6,2)&gt;5,"w",IF(ISERROR(VLOOKUP(FX$6,fériés,1,FALSE)),(SUM($H$1:FX$1)&gt;SUM($F$8:$F12))*(SUM($H$1:FX$1)&lt;=SUM($F$8:$F13))*1,"F"))</f>
        <v>0</v>
      </c>
      <c r="FY13" s="28">
        <f ca="1">IF(WEEKDAY(FY$6,2)&gt;5,"w",IF(ISERROR(VLOOKUP(FY$6,fériés,1,FALSE)),(SUM($H$1:FY$1)&gt;SUM($F$8:$F12))*(SUM($H$1:FY$1)&lt;=SUM($F$8:$F13))*1,"F"))</f>
        <v>0</v>
      </c>
      <c r="FZ13" s="28">
        <f ca="1">IF(WEEKDAY(FZ$6,2)&gt;5,"w",IF(ISERROR(VLOOKUP(FZ$6,fériés,1,FALSE)),(SUM($H$1:FZ$1)&gt;SUM($F$8:$F12))*(SUM($H$1:FZ$1)&lt;=SUM($F$8:$F13))*1,"F"))</f>
        <v>0</v>
      </c>
      <c r="GA13" s="28">
        <f ca="1">IF(WEEKDAY(GA$6,2)&gt;5,"w",IF(ISERROR(VLOOKUP(GA$6,fériés,1,FALSE)),(SUM($H$1:GA$1)&gt;SUM($F$8:$F12))*(SUM($H$1:GA$1)&lt;=SUM($F$8:$F13))*1,"F"))</f>
        <v>0</v>
      </c>
      <c r="GB13" s="28">
        <f ca="1">IF(WEEKDAY(GB$6,2)&gt;5,"w",IF(ISERROR(VLOOKUP(GB$6,fériés,1,FALSE)),(SUM($H$1:GB$1)&gt;SUM($F$8:$F12))*(SUM($H$1:GB$1)&lt;=SUM($F$8:$F13))*1,"F"))</f>
        <v>0</v>
      </c>
      <c r="GC13" s="28">
        <f ca="1">IF(WEEKDAY(GC$6,2)&gt;5,"w",IF(ISERROR(VLOOKUP(GC$6,fériés,1,FALSE)),(SUM($H$1:GC$1)&gt;SUM($F$8:$F12))*(SUM($H$1:GC$1)&lt;=SUM($F$8:$F13))*1,"F"))</f>
        <v>0</v>
      </c>
      <c r="GD13" s="28">
        <f ca="1">IF(WEEKDAY(GD$6,2)&gt;5,"w",IF(ISERROR(VLOOKUP(GD$6,fériés,1,FALSE)),(SUM($H$1:GD$1)&gt;SUM($F$8:$F12))*(SUM($H$1:GD$1)&lt;=SUM($F$8:$F13))*1,"F"))</f>
        <v>0</v>
      </c>
      <c r="GE13" s="28">
        <f ca="1">IF(WEEKDAY(GE$6,2)&gt;5,"w",IF(ISERROR(VLOOKUP(GE$6,fériés,1,FALSE)),(SUM($H$1:GE$1)&gt;SUM($F$8:$F12))*(SUM($H$1:GE$1)&lt;=SUM($F$8:$F13))*1,"F"))</f>
        <v>0</v>
      </c>
      <c r="GF13" s="28">
        <f ca="1">IF(WEEKDAY(GF$6,2)&gt;5,"w",IF(ISERROR(VLOOKUP(GF$6,fériés,1,FALSE)),(SUM($H$1:GF$1)&gt;SUM($F$8:$F12))*(SUM($H$1:GF$1)&lt;=SUM($F$8:$F13))*1,"F"))</f>
        <v>0</v>
      </c>
      <c r="GG13" s="28">
        <f ca="1">IF(WEEKDAY(GG$6,2)&gt;5,"w",IF(ISERROR(VLOOKUP(GG$6,fériés,1,FALSE)),(SUM($H$1:GG$1)&gt;SUM($F$8:$F12))*(SUM($H$1:GG$1)&lt;=SUM($F$8:$F13))*1,"F"))</f>
        <v>0</v>
      </c>
      <c r="GH13" s="28">
        <f ca="1">IF(WEEKDAY(GH$6,2)&gt;5,"w",IF(ISERROR(VLOOKUP(GH$6,fériés,1,FALSE)),(SUM($H$1:GH$1)&gt;SUM($F$8:$F12))*(SUM($H$1:GH$1)&lt;=SUM($F$8:$F13))*1,"F"))</f>
        <v>0</v>
      </c>
      <c r="GI13" s="28">
        <f ca="1">IF(WEEKDAY(GI$6,2)&gt;5,"w",IF(ISERROR(VLOOKUP(GI$6,fériés,1,FALSE)),(SUM($H$1:GI$1)&gt;SUM($F$8:$F12))*(SUM($H$1:GI$1)&lt;=SUM($F$8:$F13))*1,"F"))</f>
        <v>0</v>
      </c>
      <c r="GJ13" s="28">
        <f ca="1">IF(WEEKDAY(GJ$6,2)&gt;5,"w",IF(ISERROR(VLOOKUP(GJ$6,fériés,1,FALSE)),(SUM($H$1:GJ$1)&gt;SUM($F$8:$F12))*(SUM($H$1:GJ$1)&lt;=SUM($F$8:$F13))*1,"F"))</f>
        <v>0</v>
      </c>
      <c r="GK13" s="28">
        <f ca="1">IF(WEEKDAY(GK$6,2)&gt;5,"w",IF(ISERROR(VLOOKUP(GK$6,fériés,1,FALSE)),(SUM($H$1:GK$1)&gt;SUM($F$8:$F12))*(SUM($H$1:GK$1)&lt;=SUM($F$8:$F13))*1,"F"))</f>
        <v>0</v>
      </c>
      <c r="GL13" s="28">
        <f ca="1">IF(WEEKDAY(GL$6,2)&gt;5,"w",IF(ISERROR(VLOOKUP(GL$6,fériés,1,FALSE)),(SUM($H$1:GL$1)&gt;SUM($F$8:$F12))*(SUM($H$1:GL$1)&lt;=SUM($F$8:$F13))*1,"F"))</f>
        <v>0</v>
      </c>
      <c r="GM13" s="28">
        <f ca="1">IF(WEEKDAY(GM$6,2)&gt;5,"w",IF(ISERROR(VLOOKUP(GM$6,fériés,1,FALSE)),(SUM($H$1:GM$1)&gt;SUM($F$8:$F12))*(SUM($H$1:GM$1)&lt;=SUM($F$8:$F13))*1,"F"))</f>
        <v>0</v>
      </c>
      <c r="GN13" s="28">
        <f ca="1">IF(WEEKDAY(GN$6,2)&gt;5,"w",IF(ISERROR(VLOOKUP(GN$6,fériés,1,FALSE)),(SUM($H$1:GN$1)&gt;SUM($F$8:$F12))*(SUM($H$1:GN$1)&lt;=SUM($F$8:$F13))*1,"F"))</f>
        <v>0</v>
      </c>
      <c r="GO13" s="28">
        <f ca="1">IF(WEEKDAY(GO$6,2)&gt;5,"w",IF(ISERROR(VLOOKUP(GO$6,fériés,1,FALSE)),(SUM($H$1:GO$1)&gt;SUM($F$8:$F12))*(SUM($H$1:GO$1)&lt;=SUM($F$8:$F13))*1,"F"))</f>
        <v>0</v>
      </c>
      <c r="GP13" s="28">
        <f ca="1">IF(WEEKDAY(GP$6,2)&gt;5,"w",IF(ISERROR(VLOOKUP(GP$6,fériés,1,FALSE)),(SUM($H$1:GP$1)&gt;SUM($F$8:$F12))*(SUM($H$1:GP$1)&lt;=SUM($F$8:$F13))*1,"F"))</f>
        <v>0</v>
      </c>
      <c r="GQ13" s="28">
        <f ca="1">IF(WEEKDAY(GQ$6,2)&gt;5,"w",IF(ISERROR(VLOOKUP(GQ$6,fériés,1,FALSE)),(SUM($H$1:GQ$1)&gt;SUM($F$8:$F12))*(SUM($H$1:GQ$1)&lt;=SUM($F$8:$F13))*1,"F"))</f>
        <v>0</v>
      </c>
      <c r="GR13" s="28">
        <f ca="1">IF(WEEKDAY(GR$6,2)&gt;5,"w",IF(ISERROR(VLOOKUP(GR$6,fériés,1,FALSE)),(SUM($H$1:GR$1)&gt;SUM($F$8:$F12))*(SUM($H$1:GR$1)&lt;=SUM($F$8:$F13))*1,"F"))</f>
        <v>0</v>
      </c>
      <c r="GS13" s="28">
        <f ca="1">IF(WEEKDAY(GS$6,2)&gt;5,"w",IF(ISERROR(VLOOKUP(GS$6,fériés,1,FALSE)),(SUM($H$1:GS$1)&gt;SUM($F$8:$F12))*(SUM($H$1:GS$1)&lt;=SUM($F$8:$F13))*1,"F"))</f>
        <v>0</v>
      </c>
      <c r="GT13" s="28">
        <f ca="1">IF(WEEKDAY(GT$6,2)&gt;5,"w",IF(ISERROR(VLOOKUP(GT$6,fériés,1,FALSE)),(SUM($H$1:GT$1)&gt;SUM($F$8:$F12))*(SUM($H$1:GT$1)&lt;=SUM($F$8:$F13))*1,"F"))</f>
        <v>0</v>
      </c>
      <c r="GU13" s="28">
        <f ca="1">IF(WEEKDAY(GU$6,2)&gt;5,"w",IF(ISERROR(VLOOKUP(GU$6,fériés,1,FALSE)),(SUM($H$1:GU$1)&gt;SUM($F$8:$F12))*(SUM($H$1:GU$1)&lt;=SUM($F$8:$F13))*1,"F"))</f>
        <v>0</v>
      </c>
      <c r="GV13" s="28">
        <f ca="1">IF(WEEKDAY(GV$6,2)&gt;5,"w",IF(ISERROR(VLOOKUP(GV$6,fériés,1,FALSE)),(SUM($H$1:GV$1)&gt;SUM($F$8:$F12))*(SUM($H$1:GV$1)&lt;=SUM($F$8:$F13))*1,"F"))</f>
        <v>0</v>
      </c>
      <c r="GW13" s="28">
        <f ca="1">IF(WEEKDAY(GW$6,2)&gt;5,"w",IF(ISERROR(VLOOKUP(GW$6,fériés,1,FALSE)),(SUM($H$1:GW$1)&gt;SUM($F$8:$F12))*(SUM($H$1:GW$1)&lt;=SUM($F$8:$F13))*1,"F"))</f>
        <v>0</v>
      </c>
      <c r="GX13" s="28" t="str">
        <f ca="1">IF(WEEKDAY(GX$6,2)&gt;5,"w",IF(ISERROR(VLOOKUP(GX$6,fériés,1,FALSE)),(SUM($H$1:GX$1)&gt;SUM($F$8:$F12))*(SUM($H$1:GX$1)&lt;=SUM($F$8:$F13))*1,"F"))</f>
        <v>w</v>
      </c>
      <c r="GY13" s="28" t="str">
        <f ca="1">IF(WEEKDAY(GY$6,2)&gt;5,"w",IF(ISERROR(VLOOKUP(GY$6,fériés,1,FALSE)),(SUM($H$1:GY$1)&gt;SUM($F$8:$F12))*(SUM($H$1:GY$1)&lt;=SUM($F$8:$F13))*1,"F"))</f>
        <v>w</v>
      </c>
      <c r="GZ13" s="28" t="str">
        <f ca="1">IF(WEEKDAY(GZ$6,2)&gt;5,"w",IF(ISERROR(VLOOKUP(GZ$6,fériés,1,FALSE)),(SUM($H$1:GZ$1)&gt;SUM($F$8:$F12))*(SUM($H$1:GZ$1)&lt;=SUM($F$8:$F13))*1,"F"))</f>
        <v>w</v>
      </c>
      <c r="HA13" s="28" t="str">
        <f ca="1">IF(WEEKDAY(HA$6,2)&gt;5,"w",IF(ISERROR(VLOOKUP(HA$6,fériés,1,FALSE)),(SUM($H$1:HA$1)&gt;SUM($F$8:$F12))*(SUM($H$1:HA$1)&lt;=SUM($F$8:$F13))*1,"F"))</f>
        <v>w</v>
      </c>
      <c r="HB13" s="28" t="str">
        <f ca="1">IF(WEEKDAY(HB$6,2)&gt;5,"w",IF(ISERROR(VLOOKUP(HB$6,fériés,1,FALSE)),(SUM($H$1:HB$1)&gt;SUM($F$8:$F12))*(SUM($H$1:HB$1)&lt;=SUM($F$8:$F13))*1,"F"))</f>
        <v>w</v>
      </c>
      <c r="HC13" s="28" t="str">
        <f ca="1">IF(WEEKDAY(HC$6,2)&gt;5,"w",IF(ISERROR(VLOOKUP(HC$6,fériés,1,FALSE)),(SUM($H$1:HC$1)&gt;SUM($F$8:$F12))*(SUM($H$1:HC$1)&lt;=SUM($F$8:$F13))*1,"F"))</f>
        <v>w</v>
      </c>
      <c r="HD13" s="28" t="str">
        <f ca="1">IF(WEEKDAY(HD$6,2)&gt;5,"w",IF(ISERROR(VLOOKUP(HD$6,fériés,1,FALSE)),(SUM($H$1:HD$1)&gt;SUM($F$8:$F12))*(SUM($H$1:HD$1)&lt;=SUM($F$8:$F13))*1,"F"))</f>
        <v>w</v>
      </c>
      <c r="HE13" s="28" t="str">
        <f ca="1">IF(WEEKDAY(HE$6,2)&gt;5,"w",IF(ISERROR(VLOOKUP(HE$6,fériés,1,FALSE)),(SUM($H$1:HE$1)&gt;SUM($F$8:$F12))*(SUM($H$1:HE$1)&lt;=SUM($F$8:$F13))*1,"F"))</f>
        <v>w</v>
      </c>
      <c r="HF13" s="28" t="str">
        <f ca="1">IF(WEEKDAY(HF$6,2)&gt;5,"w",IF(ISERROR(VLOOKUP(HF$6,fériés,1,FALSE)),(SUM($H$1:HF$1)&gt;SUM($F$8:$F12))*(SUM($H$1:HF$1)&lt;=SUM($F$8:$F13))*1,"F"))</f>
        <v>w</v>
      </c>
      <c r="HG13" s="28" t="str">
        <f ca="1">IF(WEEKDAY(HG$6,2)&gt;5,"w",IF(ISERROR(VLOOKUP(HG$6,fériés,1,FALSE)),(SUM($H$1:HG$1)&gt;SUM($F$8:$F12))*(SUM($H$1:HG$1)&lt;=SUM($F$8:$F13))*1,"F"))</f>
        <v>w</v>
      </c>
      <c r="HH13" s="28" t="str">
        <f ca="1">IF(WEEKDAY(HH$6,2)&gt;5,"w",IF(ISERROR(VLOOKUP(HH$6,fériés,1,FALSE)),(SUM($H$1:HH$1)&gt;SUM($F$8:$F12))*(SUM($H$1:HH$1)&lt;=SUM($F$8:$F13))*1,"F"))</f>
        <v>w</v>
      </c>
      <c r="HI13" s="28" t="str">
        <f ca="1">IF(WEEKDAY(HI$6,2)&gt;5,"w",IF(ISERROR(VLOOKUP(HI$6,fériés,1,FALSE)),(SUM($H$1:HI$1)&gt;SUM($F$8:$F12))*(SUM($H$1:HI$1)&lt;=SUM($F$8:$F13))*1,"F"))</f>
        <v>w</v>
      </c>
      <c r="HJ13" s="28" t="str">
        <f ca="1">IF(WEEKDAY(HJ$6,2)&gt;5,"w",IF(ISERROR(VLOOKUP(HJ$6,fériés,1,FALSE)),(SUM($H$1:HJ$1)&gt;SUM($F$8:$F12))*(SUM($H$1:HJ$1)&lt;=SUM($F$8:$F13))*1,"F"))</f>
        <v>w</v>
      </c>
      <c r="HK13" s="28" t="str">
        <f ca="1">IF(WEEKDAY(HK$6,2)&gt;5,"w",IF(ISERROR(VLOOKUP(HK$6,fériés,1,FALSE)),(SUM($H$1:HK$1)&gt;SUM($F$8:$F12))*(SUM($H$1:HK$1)&lt;=SUM($F$8:$F13))*1,"F"))</f>
        <v>w</v>
      </c>
      <c r="HL13" s="28" t="str">
        <f ca="1">IF(WEEKDAY(HL$6,2)&gt;5,"w",IF(ISERROR(VLOOKUP(HL$6,fériés,1,FALSE)),(SUM($H$1:HL$1)&gt;SUM($F$8:$F12))*(SUM($H$1:HL$1)&lt;=SUM($F$8:$F13))*1,"F"))</f>
        <v>w</v>
      </c>
      <c r="HM13" s="28" t="str">
        <f ca="1">IF(WEEKDAY(HM$6,2)&gt;5,"w",IF(ISERROR(VLOOKUP(HM$6,fériés,1,FALSE)),(SUM($H$1:HM$1)&gt;SUM($F$8:$F12))*(SUM($H$1:HM$1)&lt;=SUM($F$8:$F13))*1,"F"))</f>
        <v>w</v>
      </c>
      <c r="HN13" s="28" t="str">
        <f ca="1">IF(WEEKDAY(HN$6,2)&gt;5,"w",IF(ISERROR(VLOOKUP(HN$6,fériés,1,FALSE)),(SUM($H$1:HN$1)&gt;SUM($F$8:$F12))*(SUM($H$1:HN$1)&lt;=SUM($F$8:$F13))*1,"F"))</f>
        <v>w</v>
      </c>
      <c r="HO13" s="28" t="str">
        <f ca="1">IF(WEEKDAY(HO$6,2)&gt;5,"w",IF(ISERROR(VLOOKUP(HO$6,fériés,1,FALSE)),(SUM($H$1:HO$1)&gt;SUM($F$8:$F12))*(SUM($H$1:HO$1)&lt;=SUM($F$8:$F13))*1,"F"))</f>
        <v>w</v>
      </c>
      <c r="HP13" s="28" t="str">
        <f ca="1">IF(WEEKDAY(HP$6,2)&gt;5,"w",IF(ISERROR(VLOOKUP(HP$6,fériés,1,FALSE)),(SUM($H$1:HP$1)&gt;SUM($F$8:$F12))*(SUM($H$1:HP$1)&lt;=SUM($F$8:$F13))*1,"F"))</f>
        <v>w</v>
      </c>
      <c r="HQ13" s="28" t="str">
        <f ca="1">IF(WEEKDAY(HQ$6,2)&gt;5,"w",IF(ISERROR(VLOOKUP(HQ$6,fériés,1,FALSE)),(SUM($H$1:HQ$1)&gt;SUM($F$8:$F12))*(SUM($H$1:HQ$1)&lt;=SUM($F$8:$F13))*1,"F"))</f>
        <v>w</v>
      </c>
      <c r="HR13" s="28">
        <f ca="1">IF(WEEKDAY(HR$6,2)&gt;5,"w",IF(ISERROR(VLOOKUP(HR$6,fériés,1,FALSE)),(SUM($H$1:HR$1)&gt;SUM($F$8:$F12))*(SUM($H$1:HR$1)&lt;=SUM($F$8:$F13))*1,"F"))</f>
        <v>0</v>
      </c>
      <c r="HS13" s="28">
        <f ca="1">IF(WEEKDAY(HS$6,2)&gt;5,"w",IF(ISERROR(VLOOKUP(HS$6,fériés,1,FALSE)),(SUM($H$1:HS$1)&gt;SUM($F$8:$F12))*(SUM($H$1:HS$1)&lt;=SUM($F$8:$F13))*1,"F"))</f>
        <v>0</v>
      </c>
      <c r="HT13" s="28">
        <f ca="1">IF(WEEKDAY(HT$6,2)&gt;5,"w",IF(ISERROR(VLOOKUP(HT$6,fériés,1,FALSE)),(SUM($H$1:HT$1)&gt;SUM($F$8:$F12))*(SUM($H$1:HT$1)&lt;=SUM($F$8:$F13))*1,"F"))</f>
        <v>0</v>
      </c>
      <c r="HU13" s="28">
        <f ca="1">IF(WEEKDAY(HU$6,2)&gt;5,"w",IF(ISERROR(VLOOKUP(HU$6,fériés,1,FALSE)),(SUM($H$1:HU$1)&gt;SUM($F$8:$F12))*(SUM($H$1:HU$1)&lt;=SUM($F$8:$F13))*1,"F"))</f>
        <v>0</v>
      </c>
      <c r="HV13" s="28">
        <f ca="1">IF(WEEKDAY(HV$6,2)&gt;5,"w",IF(ISERROR(VLOOKUP(HV$6,fériés,1,FALSE)),(SUM($H$1:HV$1)&gt;SUM($F$8:$F12))*(SUM($H$1:HV$1)&lt;=SUM($F$8:$F13))*1,"F"))</f>
        <v>0</v>
      </c>
      <c r="HW13" s="28">
        <f ca="1">IF(WEEKDAY(HW$6,2)&gt;5,"w",IF(ISERROR(VLOOKUP(HW$6,fériés,1,FALSE)),(SUM($H$1:HW$1)&gt;SUM($F$8:$F12))*(SUM($H$1:HW$1)&lt;=SUM($F$8:$F13))*1,"F"))</f>
        <v>0</v>
      </c>
      <c r="HX13" s="28">
        <f ca="1">IF(WEEKDAY(HX$6,2)&gt;5,"w",IF(ISERROR(VLOOKUP(HX$6,fériés,1,FALSE)),(SUM($H$1:HX$1)&gt;SUM($F$8:$F12))*(SUM($H$1:HX$1)&lt;=SUM($F$8:$F13))*1,"F"))</f>
        <v>0</v>
      </c>
      <c r="HY13" s="28">
        <f ca="1">IF(WEEKDAY(HY$6,2)&gt;5,"w",IF(ISERROR(VLOOKUP(HY$6,fériés,1,FALSE)),(SUM($H$1:HY$1)&gt;SUM($F$8:$F12))*(SUM($H$1:HY$1)&lt;=SUM($F$8:$F13))*1,"F"))</f>
        <v>0</v>
      </c>
      <c r="HZ13" s="28">
        <f ca="1">IF(WEEKDAY(HZ$6,2)&gt;5,"w",IF(ISERROR(VLOOKUP(HZ$6,fériés,1,FALSE)),(SUM($H$1:HZ$1)&gt;SUM($F$8:$F12))*(SUM($H$1:HZ$1)&lt;=SUM($F$8:$F13))*1,"F"))</f>
        <v>0</v>
      </c>
      <c r="IA13" s="28">
        <f ca="1">IF(WEEKDAY(IA$6,2)&gt;5,"w",IF(ISERROR(VLOOKUP(IA$6,fériés,1,FALSE)),(SUM($H$1:IA$1)&gt;SUM($F$8:$F12))*(SUM($H$1:IA$1)&lt;=SUM($F$8:$F13))*1,"F"))</f>
        <v>0</v>
      </c>
      <c r="IB13" s="28">
        <f ca="1">IF(WEEKDAY(IB$6,2)&gt;5,"w",IF(ISERROR(VLOOKUP(IB$6,fériés,1,FALSE)),(SUM($H$1:IB$1)&gt;SUM($F$8:$F12))*(SUM($H$1:IB$1)&lt;=SUM($F$8:$F13))*1,"F"))</f>
        <v>0</v>
      </c>
      <c r="IC13" s="28">
        <f ca="1">IF(WEEKDAY(IC$6,2)&gt;5,"w",IF(ISERROR(VLOOKUP(IC$6,fériés,1,FALSE)),(SUM($H$1:IC$1)&gt;SUM($F$8:$F12))*(SUM($H$1:IC$1)&lt;=SUM($F$8:$F13))*1,"F"))</f>
        <v>0</v>
      </c>
      <c r="ID13" s="28">
        <f ca="1">IF(WEEKDAY(ID$6,2)&gt;5,"w",IF(ISERROR(VLOOKUP(ID$6,fériés,1,FALSE)),(SUM($H$1:ID$1)&gt;SUM($F$8:$F12))*(SUM($H$1:ID$1)&lt;=SUM($F$8:$F13))*1,"F"))</f>
        <v>0</v>
      </c>
      <c r="IE13" s="28">
        <f ca="1">IF(WEEKDAY(IE$6,2)&gt;5,"w",IF(ISERROR(VLOOKUP(IE$6,fériés,1,FALSE)),(SUM($H$1:IE$1)&gt;SUM($F$8:$F12))*(SUM($H$1:IE$1)&lt;=SUM($F$8:$F13))*1,"F"))</f>
        <v>0</v>
      </c>
      <c r="IF13" s="28">
        <f ca="1">IF(WEEKDAY(IF$6,2)&gt;5,"w",IF(ISERROR(VLOOKUP(IF$6,fériés,1,FALSE)),(SUM($H$1:IF$1)&gt;SUM($F$8:$F12))*(SUM($H$1:IF$1)&lt;=SUM($F$8:$F13))*1,"F"))</f>
        <v>0</v>
      </c>
      <c r="IG13" s="28">
        <f ca="1">IF(WEEKDAY(IG$6,2)&gt;5,"w",IF(ISERROR(VLOOKUP(IG$6,fériés,1,FALSE)),(SUM($H$1:IG$1)&gt;SUM($F$8:$F12))*(SUM($H$1:IG$1)&lt;=SUM($F$8:$F13))*1,"F"))</f>
        <v>0</v>
      </c>
      <c r="IH13" s="28">
        <f ca="1">IF(WEEKDAY(IH$6,2)&gt;5,"w",IF(ISERROR(VLOOKUP(IH$6,fériés,1,FALSE)),(SUM($H$1:IH$1)&gt;SUM($F$8:$F12))*(SUM($H$1:IH$1)&lt;=SUM($F$8:$F13))*1,"F"))</f>
        <v>0</v>
      </c>
      <c r="II13" s="28">
        <f ca="1">IF(WEEKDAY(II$6,2)&gt;5,"w",IF(ISERROR(VLOOKUP(II$6,fériés,1,FALSE)),(SUM($H$1:II$1)&gt;SUM($F$8:$F12))*(SUM($H$1:II$1)&lt;=SUM($F$8:$F13))*1,"F"))</f>
        <v>0</v>
      </c>
      <c r="IJ13" s="28">
        <f ca="1">IF(WEEKDAY(IJ$6,2)&gt;5,"w",IF(ISERROR(VLOOKUP(IJ$6,fériés,1,FALSE)),(SUM($H$1:IJ$1)&gt;SUM($F$8:$F12))*(SUM($H$1:IJ$1)&lt;=SUM($F$8:$F13))*1,"F"))</f>
        <v>0</v>
      </c>
      <c r="IK13" s="28">
        <f ca="1">IF(WEEKDAY(IK$6,2)&gt;5,"w",IF(ISERROR(VLOOKUP(IK$6,fériés,1,FALSE)),(SUM($H$1:IK$1)&gt;SUM($F$8:$F12))*(SUM($H$1:IK$1)&lt;=SUM($F$8:$F13))*1,"F"))</f>
        <v>0</v>
      </c>
      <c r="IL13" s="28">
        <f ca="1">IF(WEEKDAY(IL$6,2)&gt;5,"w",IF(ISERROR(VLOOKUP(IL$6,fériés,1,FALSE)),(SUM($H$1:IL$1)&gt;SUM($F$8:$F12))*(SUM($H$1:IL$1)&lt;=SUM($F$8:$F13))*1,"F"))</f>
        <v>0</v>
      </c>
      <c r="IM13" s="28">
        <f ca="1">IF(WEEKDAY(IM$6,2)&gt;5,"w",IF(ISERROR(VLOOKUP(IM$6,fériés,1,FALSE)),(SUM($H$1:IM$1)&gt;SUM($F$8:$F12))*(SUM($H$1:IM$1)&lt;=SUM($F$8:$F13))*1,"F"))</f>
        <v>0</v>
      </c>
      <c r="IN13" s="28">
        <f ca="1">IF(WEEKDAY(IN$6,2)&gt;5,"w",IF(ISERROR(VLOOKUP(IN$6,fériés,1,FALSE)),(SUM($H$1:IN$1)&gt;SUM($F$8:$F12))*(SUM($H$1:IN$1)&lt;=SUM($F$8:$F13))*1,"F"))</f>
        <v>0</v>
      </c>
      <c r="IO13" s="28">
        <f ca="1">IF(WEEKDAY(IO$6,2)&gt;5,"w",IF(ISERROR(VLOOKUP(IO$6,fériés,1,FALSE)),(SUM($H$1:IO$1)&gt;SUM($F$8:$F12))*(SUM($H$1:IO$1)&lt;=SUM($F$8:$F13))*1,"F"))</f>
        <v>0</v>
      </c>
      <c r="IP13" s="28">
        <f ca="1">IF(WEEKDAY(IP$6,2)&gt;5,"w",IF(ISERROR(VLOOKUP(IP$6,fériés,1,FALSE)),(SUM($H$1:IP$1)&gt;SUM($F$8:$F12))*(SUM($H$1:IP$1)&lt;=SUM($F$8:$F13))*1,"F"))</f>
        <v>0</v>
      </c>
      <c r="IQ13" s="28">
        <f ca="1">IF(WEEKDAY(IQ$6,2)&gt;5,"w",IF(ISERROR(VLOOKUP(IQ$6,fériés,1,FALSE)),(SUM($H$1:IQ$1)&gt;SUM($F$8:$F12))*(SUM($H$1:IQ$1)&lt;=SUM($F$8:$F13))*1,"F"))</f>
        <v>0</v>
      </c>
      <c r="IR13" s="28">
        <f ca="1">IF(WEEKDAY(IR$6,2)&gt;5,"w",IF(ISERROR(VLOOKUP(IR$6,fériés,1,FALSE)),(SUM($H$1:IR$1)&gt;SUM($F$8:$F12))*(SUM($H$1:IR$1)&lt;=SUM($F$8:$F13))*1,"F"))</f>
        <v>0</v>
      </c>
      <c r="IS13" s="28">
        <f ca="1">IF(WEEKDAY(IS$6,2)&gt;5,"w",IF(ISERROR(VLOOKUP(IS$6,fériés,1,FALSE)),(SUM($H$1:IS$1)&gt;SUM($F$8:$F12))*(SUM($H$1:IS$1)&lt;=SUM($F$8:$F13))*1,"F"))</f>
        <v>0</v>
      </c>
      <c r="IT13" s="28">
        <f ca="1">IF(WEEKDAY(IT$6,2)&gt;5,"w",IF(ISERROR(VLOOKUP(IT$6,fériés,1,FALSE)),(SUM($H$1:IT$1)&gt;SUM($F$8:$F12))*(SUM($H$1:IT$1)&lt;=SUM($F$8:$F13))*1,"F"))</f>
        <v>0</v>
      </c>
      <c r="IU13" s="28">
        <f ca="1">IF(WEEKDAY(IU$6,2)&gt;5,"w",IF(ISERROR(VLOOKUP(IU$6,fériés,1,FALSE)),(SUM($H$1:IU$1)&gt;SUM($F$8:$F12))*(SUM($H$1:IU$1)&lt;=SUM($F$8:$F13))*1,"F"))</f>
        <v>0</v>
      </c>
      <c r="IV13" s="28">
        <f ca="1">IF(WEEKDAY(IV$6,2)&gt;5,"w",IF(ISERROR(VLOOKUP(IV$6,fériés,1,FALSE)),(SUM($H$1:IV$1)&gt;SUM($F$8:$F12))*(SUM($H$1:IV$1)&lt;=SUM($F$8:$F13))*1,"F"))</f>
        <v>0</v>
      </c>
      <c r="IW13" s="28">
        <f ca="1">IF(WEEKDAY(IW$6,2)&gt;5,"w",IF(ISERROR(VLOOKUP(IW$6,fériés,1,FALSE)),(SUM($H$1:IW$1)&gt;SUM($F$8:$F12))*(SUM($H$1:IW$1)&lt;=SUM($F$8:$F13))*1,"F"))</f>
        <v>0</v>
      </c>
      <c r="IX13" s="28">
        <f ca="1">IF(WEEKDAY(IX$6,2)&gt;5,"w",IF(ISERROR(VLOOKUP(IX$6,fériés,1,FALSE)),(SUM($H$1:IX$1)&gt;SUM($F$8:$F12))*(SUM($H$1:IX$1)&lt;=SUM($F$8:$F13))*1,"F"))</f>
        <v>0</v>
      </c>
      <c r="IY13" s="28">
        <f ca="1">IF(WEEKDAY(IY$6,2)&gt;5,"w",IF(ISERROR(VLOOKUP(IY$6,fériés,1,FALSE)),(SUM($H$1:IY$1)&gt;SUM($F$8:$F12))*(SUM($H$1:IY$1)&lt;=SUM($F$8:$F13))*1,"F"))</f>
        <v>0</v>
      </c>
      <c r="IZ13" s="28">
        <f ca="1">IF(WEEKDAY(IZ$6,2)&gt;5,"w",IF(ISERROR(VLOOKUP(IZ$6,fériés,1,FALSE)),(SUM($H$1:IZ$1)&gt;SUM($F$8:$F12))*(SUM($H$1:IZ$1)&lt;=SUM($F$8:$F13))*1,"F"))</f>
        <v>0</v>
      </c>
      <c r="JA13" s="28">
        <f ca="1">IF(WEEKDAY(JA$6,2)&gt;5,"w",IF(ISERROR(VLOOKUP(JA$6,fériés,1,FALSE)),(SUM($H$1:JA$1)&gt;SUM($F$8:$F12))*(SUM($H$1:JA$1)&lt;=SUM($F$8:$F13))*1,"F"))</f>
        <v>0</v>
      </c>
      <c r="JB13" s="28">
        <f ca="1">IF(WEEKDAY(JB$6,2)&gt;5,"w",IF(ISERROR(VLOOKUP(JB$6,fériés,1,FALSE)),(SUM($H$1:JB$1)&gt;SUM($F$8:$F12))*(SUM($H$1:JB$1)&lt;=SUM($F$8:$F13))*1,"F"))</f>
        <v>0</v>
      </c>
      <c r="JC13" s="28">
        <f ca="1">IF(WEEKDAY(JC$6,2)&gt;5,"w",IF(ISERROR(VLOOKUP(JC$6,fériés,1,FALSE)),(SUM($H$1:JC$1)&gt;SUM($F$8:$F12))*(SUM($H$1:JC$1)&lt;=SUM($F$8:$F13))*1,"F"))</f>
        <v>0</v>
      </c>
      <c r="JD13" s="28">
        <f ca="1">IF(WEEKDAY(JD$6,2)&gt;5,"w",IF(ISERROR(VLOOKUP(JD$6,fériés,1,FALSE)),(SUM($H$1:JD$1)&gt;SUM($F$8:$F12))*(SUM($H$1:JD$1)&lt;=SUM($F$8:$F13))*1,"F"))</f>
        <v>0</v>
      </c>
      <c r="JE13" s="28">
        <f ca="1">IF(WEEKDAY(JE$6,2)&gt;5,"w",IF(ISERROR(VLOOKUP(JE$6,fériés,1,FALSE)),(SUM($H$1:JE$1)&gt;SUM($F$8:$F12))*(SUM($H$1:JE$1)&lt;=SUM($F$8:$F13))*1,"F"))</f>
        <v>0</v>
      </c>
      <c r="JF13" s="28">
        <f ca="1">IF(WEEKDAY(JF$6,2)&gt;5,"w",IF(ISERROR(VLOOKUP(JF$6,fériés,1,FALSE)),(SUM($H$1:JF$1)&gt;SUM($F$8:$F12))*(SUM($H$1:JF$1)&lt;=SUM($F$8:$F13))*1,"F"))</f>
        <v>0</v>
      </c>
      <c r="JG13" s="28">
        <f ca="1">IF(WEEKDAY(JG$6,2)&gt;5,"w",IF(ISERROR(VLOOKUP(JG$6,fériés,1,FALSE)),(SUM($H$1:JG$1)&gt;SUM($F$8:$F12))*(SUM($H$1:JG$1)&lt;=SUM($F$8:$F13))*1,"F"))</f>
        <v>0</v>
      </c>
      <c r="JH13" s="28">
        <f ca="1">IF(WEEKDAY(JH$6,2)&gt;5,"w",IF(ISERROR(VLOOKUP(JH$6,fériés,1,FALSE)),(SUM($H$1:JH$1)&gt;SUM($F$8:$F12))*(SUM($H$1:JH$1)&lt;=SUM($F$8:$F13))*1,"F"))</f>
        <v>0</v>
      </c>
      <c r="JI13" s="28">
        <f ca="1">IF(WEEKDAY(JI$6,2)&gt;5,"w",IF(ISERROR(VLOOKUP(JI$6,fériés,1,FALSE)),(SUM($H$1:JI$1)&gt;SUM($F$8:$F12))*(SUM($H$1:JI$1)&lt;=SUM($F$8:$F13))*1,"F"))</f>
        <v>0</v>
      </c>
      <c r="JJ13" s="28">
        <f ca="1">IF(WEEKDAY(JJ$6,2)&gt;5,"w",IF(ISERROR(VLOOKUP(JJ$6,fériés,1,FALSE)),(SUM($H$1:JJ$1)&gt;SUM($F$8:$F12))*(SUM($H$1:JJ$1)&lt;=SUM($F$8:$F13))*1,"F"))</f>
        <v>0</v>
      </c>
      <c r="JK13" s="28">
        <f ca="1">IF(WEEKDAY(JK$6,2)&gt;5,"w",IF(ISERROR(VLOOKUP(JK$6,fériés,1,FALSE)),(SUM($H$1:JK$1)&gt;SUM($F$8:$F12))*(SUM($H$1:JK$1)&lt;=SUM($F$8:$F13))*1,"F"))</f>
        <v>0</v>
      </c>
      <c r="JL13" s="28">
        <f ca="1">IF(WEEKDAY(JL$6,2)&gt;5,"w",IF(ISERROR(VLOOKUP(JL$6,fériés,1,FALSE)),(SUM($H$1:JL$1)&gt;SUM($F$8:$F12))*(SUM($H$1:JL$1)&lt;=SUM($F$8:$F13))*1,"F"))</f>
        <v>0</v>
      </c>
      <c r="JM13" s="28">
        <f ca="1">IF(WEEKDAY(JM$6,2)&gt;5,"w",IF(ISERROR(VLOOKUP(JM$6,fériés,1,FALSE)),(SUM($H$1:JM$1)&gt;SUM($F$8:$F12))*(SUM($H$1:JM$1)&lt;=SUM($F$8:$F13))*1,"F"))</f>
        <v>0</v>
      </c>
      <c r="JN13" s="28">
        <f ca="1">IF(WEEKDAY(JN$6,2)&gt;5,"w",IF(ISERROR(VLOOKUP(JN$6,fériés,1,FALSE)),(SUM($H$1:JN$1)&gt;SUM($F$8:$F12))*(SUM($H$1:JN$1)&lt;=SUM($F$8:$F13))*1,"F"))</f>
        <v>0</v>
      </c>
      <c r="JO13" s="28">
        <f ca="1">IF(WEEKDAY(JO$6,2)&gt;5,"w",IF(ISERROR(VLOOKUP(JO$6,fériés,1,FALSE)),(SUM($H$1:JO$1)&gt;SUM($F$8:$F12))*(SUM($H$1:JO$1)&lt;=SUM($F$8:$F13))*1,"F"))</f>
        <v>0</v>
      </c>
      <c r="JP13" s="28" t="str">
        <f ca="1">IF(WEEKDAY(JP$6,2)&gt;5,"w",IF(ISERROR(VLOOKUP(JP$6,fériés,1,FALSE)),(SUM($H$1:JP$1)&gt;SUM($F$8:$F12))*(SUM($H$1:JP$1)&lt;=SUM($F$8:$F13))*1,"F"))</f>
        <v>w</v>
      </c>
      <c r="JQ13" s="28" t="str">
        <f ca="1">IF(WEEKDAY(JQ$6,2)&gt;5,"w",IF(ISERROR(VLOOKUP(JQ$6,fériés,1,FALSE)),(SUM($H$1:JQ$1)&gt;SUM($F$8:$F12))*(SUM($H$1:JQ$1)&lt;=SUM($F$8:$F13))*1,"F"))</f>
        <v>w</v>
      </c>
      <c r="JR13" s="28" t="str">
        <f ca="1">IF(WEEKDAY(JR$6,2)&gt;5,"w",IF(ISERROR(VLOOKUP(JR$6,fériés,1,FALSE)),(SUM($H$1:JR$1)&gt;SUM($F$8:$F12))*(SUM($H$1:JR$1)&lt;=SUM($F$8:$F13))*1,"F"))</f>
        <v>w</v>
      </c>
      <c r="JS13" s="28" t="str">
        <f ca="1">IF(WEEKDAY(JS$6,2)&gt;5,"w",IF(ISERROR(VLOOKUP(JS$6,fériés,1,FALSE)),(SUM($H$1:JS$1)&gt;SUM($F$8:$F12))*(SUM($H$1:JS$1)&lt;=SUM($F$8:$F13))*1,"F"))</f>
        <v>w</v>
      </c>
      <c r="JT13" s="28" t="str">
        <f ca="1">IF(WEEKDAY(JT$6,2)&gt;5,"w",IF(ISERROR(VLOOKUP(JT$6,fériés,1,FALSE)),(SUM($H$1:JT$1)&gt;SUM($F$8:$F12))*(SUM($H$1:JT$1)&lt;=SUM($F$8:$F13))*1,"F"))</f>
        <v>w</v>
      </c>
      <c r="JU13" s="28" t="str">
        <f ca="1">IF(WEEKDAY(JU$6,2)&gt;5,"w",IF(ISERROR(VLOOKUP(JU$6,fériés,1,FALSE)),(SUM($H$1:JU$1)&gt;SUM($F$8:$F12))*(SUM($H$1:JU$1)&lt;=SUM($F$8:$F13))*1,"F"))</f>
        <v>w</v>
      </c>
      <c r="JV13" s="28" t="str">
        <f ca="1">IF(WEEKDAY(JV$6,2)&gt;5,"w",IF(ISERROR(VLOOKUP(JV$6,fériés,1,FALSE)),(SUM($H$1:JV$1)&gt;SUM($F$8:$F12))*(SUM($H$1:JV$1)&lt;=SUM($F$8:$F13))*1,"F"))</f>
        <v>w</v>
      </c>
      <c r="JW13" s="28" t="str">
        <f ca="1">IF(WEEKDAY(JW$6,2)&gt;5,"w",IF(ISERROR(VLOOKUP(JW$6,fériés,1,FALSE)),(SUM($H$1:JW$1)&gt;SUM($F$8:$F12))*(SUM($H$1:JW$1)&lt;=SUM($F$8:$F13))*1,"F"))</f>
        <v>w</v>
      </c>
      <c r="JX13" s="28" t="str">
        <f ca="1">IF(WEEKDAY(JX$6,2)&gt;5,"w",IF(ISERROR(VLOOKUP(JX$6,fériés,1,FALSE)),(SUM($H$1:JX$1)&gt;SUM($F$8:$F12))*(SUM($H$1:JX$1)&lt;=SUM($F$8:$F13))*1,"F"))</f>
        <v>w</v>
      </c>
      <c r="JY13" s="28" t="str">
        <f ca="1">IF(WEEKDAY(JY$6,2)&gt;5,"w",IF(ISERROR(VLOOKUP(JY$6,fériés,1,FALSE)),(SUM($H$1:JY$1)&gt;SUM($F$8:$F12))*(SUM($H$1:JY$1)&lt;=SUM($F$8:$F13))*1,"F"))</f>
        <v>w</v>
      </c>
      <c r="JZ13" s="28" t="str">
        <f ca="1">IF(WEEKDAY(JZ$6,2)&gt;5,"w",IF(ISERROR(VLOOKUP(JZ$6,fériés,1,FALSE)),(SUM($H$1:JZ$1)&gt;SUM($F$8:$F12))*(SUM($H$1:JZ$1)&lt;=SUM($F$8:$F13))*1,"F"))</f>
        <v>w</v>
      </c>
      <c r="KA13" s="28" t="str">
        <f ca="1">IF(WEEKDAY(KA$6,2)&gt;5,"w",IF(ISERROR(VLOOKUP(KA$6,fériés,1,FALSE)),(SUM($H$1:KA$1)&gt;SUM($F$8:$F12))*(SUM($H$1:KA$1)&lt;=SUM($F$8:$F13))*1,"F"))</f>
        <v>w</v>
      </c>
      <c r="KB13" s="28" t="str">
        <f ca="1">IF(WEEKDAY(KB$6,2)&gt;5,"w",IF(ISERROR(VLOOKUP(KB$6,fériés,1,FALSE)),(SUM($H$1:KB$1)&gt;SUM($F$8:$F12))*(SUM($H$1:KB$1)&lt;=SUM($F$8:$F13))*1,"F"))</f>
        <v>w</v>
      </c>
      <c r="KC13" s="28" t="str">
        <f ca="1">IF(WEEKDAY(KC$6,2)&gt;5,"w",IF(ISERROR(VLOOKUP(KC$6,fériés,1,FALSE)),(SUM($H$1:KC$1)&gt;SUM($F$8:$F12))*(SUM($H$1:KC$1)&lt;=SUM($F$8:$F13))*1,"F"))</f>
        <v>w</v>
      </c>
      <c r="KD13" s="28" t="str">
        <f ca="1">IF(WEEKDAY(KD$6,2)&gt;5,"w",IF(ISERROR(VLOOKUP(KD$6,fériés,1,FALSE)),(SUM($H$1:KD$1)&gt;SUM($F$8:$F12))*(SUM($H$1:KD$1)&lt;=SUM($F$8:$F13))*1,"F"))</f>
        <v>w</v>
      </c>
      <c r="KE13" s="28" t="str">
        <f ca="1">IF(WEEKDAY(KE$6,2)&gt;5,"w",IF(ISERROR(VLOOKUP(KE$6,fériés,1,FALSE)),(SUM($H$1:KE$1)&gt;SUM($F$8:$F12))*(SUM($H$1:KE$1)&lt;=SUM($F$8:$F13))*1,"F"))</f>
        <v>w</v>
      </c>
      <c r="KF13" s="28" t="str">
        <f ca="1">IF(WEEKDAY(KF$6,2)&gt;5,"w",IF(ISERROR(VLOOKUP(KF$6,fériés,1,FALSE)),(SUM($H$1:KF$1)&gt;SUM($F$8:$F12))*(SUM($H$1:KF$1)&lt;=SUM($F$8:$F13))*1,"F"))</f>
        <v>w</v>
      </c>
      <c r="KG13" s="28" t="str">
        <f ca="1">IF(WEEKDAY(KG$6,2)&gt;5,"w",IF(ISERROR(VLOOKUP(KG$6,fériés,1,FALSE)),(SUM($H$1:KG$1)&gt;SUM($F$8:$F12))*(SUM($H$1:KG$1)&lt;=SUM($F$8:$F13))*1,"F"))</f>
        <v>w</v>
      </c>
      <c r="KH13" s="28" t="str">
        <f ca="1">IF(WEEKDAY(KH$6,2)&gt;5,"w",IF(ISERROR(VLOOKUP(KH$6,fériés,1,FALSE)),(SUM($H$1:KH$1)&gt;SUM($F$8:$F12))*(SUM($H$1:KH$1)&lt;=SUM($F$8:$F13))*1,"F"))</f>
        <v>w</v>
      </c>
      <c r="KI13" s="28" t="str">
        <f ca="1">IF(WEEKDAY(KI$6,2)&gt;5,"w",IF(ISERROR(VLOOKUP(KI$6,fériés,1,FALSE)),(SUM($H$1:KI$1)&gt;SUM($F$8:$F12))*(SUM($H$1:KI$1)&lt;=SUM($F$8:$F13))*1,"F"))</f>
        <v>w</v>
      </c>
      <c r="KJ13" s="28">
        <f ca="1">IF(WEEKDAY(KJ$6,2)&gt;5,"w",IF(ISERROR(VLOOKUP(KJ$6,fériés,1,FALSE)),(SUM($H$1:KJ$1)&gt;SUM($F$8:$F12))*(SUM($H$1:KJ$1)&lt;=SUM($F$8:$F13))*1,"F"))</f>
        <v>0</v>
      </c>
      <c r="KK13" s="28">
        <f ca="1">IF(WEEKDAY(KK$6,2)&gt;5,"w",IF(ISERROR(VLOOKUP(KK$6,fériés,1,FALSE)),(SUM($H$1:KK$1)&gt;SUM($F$8:$F12))*(SUM($H$1:KK$1)&lt;=SUM($F$8:$F13))*1,"F"))</f>
        <v>0</v>
      </c>
      <c r="KL13" s="28">
        <f ca="1">IF(WEEKDAY(KL$6,2)&gt;5,"w",IF(ISERROR(VLOOKUP(KL$6,fériés,1,FALSE)),(SUM($H$1:KL$1)&gt;SUM($F$8:$F12))*(SUM($H$1:KL$1)&lt;=SUM($F$8:$F13))*1,"F"))</f>
        <v>0</v>
      </c>
      <c r="KM13" s="28">
        <f ca="1">IF(WEEKDAY(KM$6,2)&gt;5,"w",IF(ISERROR(VLOOKUP(KM$6,fériés,1,FALSE)),(SUM($H$1:KM$1)&gt;SUM($F$8:$F12))*(SUM($H$1:KM$1)&lt;=SUM($F$8:$F13))*1,"F"))</f>
        <v>0</v>
      </c>
      <c r="KN13" s="28">
        <f ca="1">IF(WEEKDAY(KN$6,2)&gt;5,"w",IF(ISERROR(VLOOKUP(KN$6,fériés,1,FALSE)),(SUM($H$1:KN$1)&gt;SUM($F$8:$F12))*(SUM($H$1:KN$1)&lt;=SUM($F$8:$F13))*1,"F"))</f>
        <v>0</v>
      </c>
      <c r="KO13" s="28">
        <f ca="1">IF(WEEKDAY(KO$6,2)&gt;5,"w",IF(ISERROR(VLOOKUP(KO$6,fériés,1,FALSE)),(SUM($H$1:KO$1)&gt;SUM($F$8:$F12))*(SUM($H$1:KO$1)&lt;=SUM($F$8:$F13))*1,"F"))</f>
        <v>0</v>
      </c>
      <c r="KP13" s="28">
        <f ca="1">IF(WEEKDAY(KP$6,2)&gt;5,"w",IF(ISERROR(VLOOKUP(KP$6,fériés,1,FALSE)),(SUM($H$1:KP$1)&gt;SUM($F$8:$F12))*(SUM($H$1:KP$1)&lt;=SUM($F$8:$F13))*1,"F"))</f>
        <v>0</v>
      </c>
      <c r="KQ13" s="28">
        <f ca="1">IF(WEEKDAY(KQ$6,2)&gt;5,"w",IF(ISERROR(VLOOKUP(KQ$6,fériés,1,FALSE)),(SUM($H$1:KQ$1)&gt;SUM($F$8:$F12))*(SUM($H$1:KQ$1)&lt;=SUM($F$8:$F13))*1,"F"))</f>
        <v>0</v>
      </c>
      <c r="KR13" s="28">
        <f ca="1">IF(WEEKDAY(KR$6,2)&gt;5,"w",IF(ISERROR(VLOOKUP(KR$6,fériés,1,FALSE)),(SUM($H$1:KR$1)&gt;SUM($F$8:$F12))*(SUM($H$1:KR$1)&lt;=SUM($F$8:$F13))*1,"F"))</f>
        <v>0</v>
      </c>
      <c r="KS13" s="28">
        <f ca="1">IF(WEEKDAY(KS$6,2)&gt;5,"w",IF(ISERROR(VLOOKUP(KS$6,fériés,1,FALSE)),(SUM($H$1:KS$1)&gt;SUM($F$8:$F12))*(SUM($H$1:KS$1)&lt;=SUM($F$8:$F13))*1,"F"))</f>
        <v>0</v>
      </c>
      <c r="KT13" s="28">
        <f ca="1">IF(WEEKDAY(KT$6,2)&gt;5,"w",IF(ISERROR(VLOOKUP(KT$6,fériés,1,FALSE)),(SUM($H$1:KT$1)&gt;SUM($F$8:$F12))*(SUM($H$1:KT$1)&lt;=SUM($F$8:$F13))*1,"F"))</f>
        <v>0</v>
      </c>
      <c r="KU13" s="28">
        <f ca="1">IF(WEEKDAY(KU$6,2)&gt;5,"w",IF(ISERROR(VLOOKUP(KU$6,fériés,1,FALSE)),(SUM($H$1:KU$1)&gt;SUM($F$8:$F12))*(SUM($H$1:KU$1)&lt;=SUM($F$8:$F13))*1,"F"))</f>
        <v>0</v>
      </c>
      <c r="KV13" s="28">
        <f ca="1">IF(WEEKDAY(KV$6,2)&gt;5,"w",IF(ISERROR(VLOOKUP(KV$6,fériés,1,FALSE)),(SUM($H$1:KV$1)&gt;SUM($F$8:$F12))*(SUM($H$1:KV$1)&lt;=SUM($F$8:$F13))*1,"F"))</f>
        <v>0</v>
      </c>
      <c r="KW13" s="28">
        <f ca="1">IF(WEEKDAY(KW$6,2)&gt;5,"w",IF(ISERROR(VLOOKUP(KW$6,fériés,1,FALSE)),(SUM($H$1:KW$1)&gt;SUM($F$8:$F12))*(SUM($H$1:KW$1)&lt;=SUM($F$8:$F13))*1,"F"))</f>
        <v>0</v>
      </c>
      <c r="KX13" s="28">
        <f ca="1">IF(WEEKDAY(KX$6,2)&gt;5,"w",IF(ISERROR(VLOOKUP(KX$6,fériés,1,FALSE)),(SUM($H$1:KX$1)&gt;SUM($F$8:$F12))*(SUM($H$1:KX$1)&lt;=SUM($F$8:$F13))*1,"F"))</f>
        <v>0</v>
      </c>
      <c r="KY13" s="28">
        <f ca="1">IF(WEEKDAY(KY$6,2)&gt;5,"w",IF(ISERROR(VLOOKUP(KY$6,fériés,1,FALSE)),(SUM($H$1:KY$1)&gt;SUM($F$8:$F12))*(SUM($H$1:KY$1)&lt;=SUM($F$8:$F13))*1,"F"))</f>
        <v>0</v>
      </c>
      <c r="KZ13" s="28">
        <f ca="1">IF(WEEKDAY(KZ$6,2)&gt;5,"w",IF(ISERROR(VLOOKUP(KZ$6,fériés,1,FALSE)),(SUM($H$1:KZ$1)&gt;SUM($F$8:$F12))*(SUM($H$1:KZ$1)&lt;=SUM($F$8:$F13))*1,"F"))</f>
        <v>0</v>
      </c>
      <c r="LA13" s="28">
        <f ca="1">IF(WEEKDAY(LA$6,2)&gt;5,"w",IF(ISERROR(VLOOKUP(LA$6,fériés,1,FALSE)),(SUM($H$1:LA$1)&gt;SUM($F$8:$F12))*(SUM($H$1:LA$1)&lt;=SUM($F$8:$F13))*1,"F"))</f>
        <v>0</v>
      </c>
      <c r="LB13" s="28">
        <f ca="1">IF(WEEKDAY(LB$6,2)&gt;5,"w",IF(ISERROR(VLOOKUP(LB$6,fériés,1,FALSE)),(SUM($H$1:LB$1)&gt;SUM($F$8:$F12))*(SUM($H$1:LB$1)&lt;=SUM($F$8:$F13))*1,"F"))</f>
        <v>0</v>
      </c>
      <c r="LC13" s="28">
        <f ca="1">IF(WEEKDAY(LC$6,2)&gt;5,"w",IF(ISERROR(VLOOKUP(LC$6,fériés,1,FALSE)),(SUM($H$1:LC$1)&gt;SUM($F$8:$F12))*(SUM($H$1:LC$1)&lt;=SUM($F$8:$F13))*1,"F"))</f>
        <v>0</v>
      </c>
      <c r="LD13" s="28">
        <f ca="1">IF(WEEKDAY(LD$6,2)&gt;5,"w",IF(ISERROR(VLOOKUP(LD$6,fériés,1,FALSE)),(SUM($H$1:LD$1)&gt;SUM($F$8:$F12))*(SUM($H$1:LD$1)&lt;=SUM($F$8:$F13))*1,"F"))</f>
        <v>0</v>
      </c>
      <c r="LE13" s="28">
        <f ca="1">IF(WEEKDAY(LE$6,2)&gt;5,"w",IF(ISERROR(VLOOKUP(LE$6,fériés,1,FALSE)),(SUM($H$1:LE$1)&gt;SUM($F$8:$F12))*(SUM($H$1:LE$1)&lt;=SUM($F$8:$F13))*1,"F"))</f>
        <v>0</v>
      </c>
      <c r="LF13" s="28">
        <f ca="1">IF(WEEKDAY(LF$6,2)&gt;5,"w",IF(ISERROR(VLOOKUP(LF$6,fériés,1,FALSE)),(SUM($H$1:LF$1)&gt;SUM($F$8:$F12))*(SUM($H$1:LF$1)&lt;=SUM($F$8:$F13))*1,"F"))</f>
        <v>0</v>
      </c>
      <c r="LG13" s="28">
        <f ca="1">IF(WEEKDAY(LG$6,2)&gt;5,"w",IF(ISERROR(VLOOKUP(LG$6,fériés,1,FALSE)),(SUM($H$1:LG$1)&gt;SUM($F$8:$F12))*(SUM($H$1:LG$1)&lt;=SUM($F$8:$F13))*1,"F"))</f>
        <v>0</v>
      </c>
      <c r="LH13" s="28">
        <f ca="1">IF(WEEKDAY(LH$6,2)&gt;5,"w",IF(ISERROR(VLOOKUP(LH$6,fériés,1,FALSE)),(SUM($H$1:LH$1)&gt;SUM($F$8:$F12))*(SUM($H$1:LH$1)&lt;=SUM($F$8:$F13))*1,"F"))</f>
        <v>0</v>
      </c>
      <c r="LI13" s="28">
        <f ca="1">IF(WEEKDAY(LI$6,2)&gt;5,"w",IF(ISERROR(VLOOKUP(LI$6,fériés,1,FALSE)),(SUM($H$1:LI$1)&gt;SUM($F$8:$F12))*(SUM($H$1:LI$1)&lt;=SUM($F$8:$F13))*1,"F"))</f>
        <v>0</v>
      </c>
      <c r="LJ13" s="28">
        <f ca="1">IF(WEEKDAY(LJ$6,2)&gt;5,"w",IF(ISERROR(VLOOKUP(LJ$6,fériés,1,FALSE)),(SUM($H$1:LJ$1)&gt;SUM($F$8:$F12))*(SUM($H$1:LJ$1)&lt;=SUM($F$8:$F13))*1,"F"))</f>
        <v>0</v>
      </c>
      <c r="LK13" s="28">
        <f ca="1">IF(WEEKDAY(LK$6,2)&gt;5,"w",IF(ISERROR(VLOOKUP(LK$6,fériés,1,FALSE)),(SUM($H$1:LK$1)&gt;SUM($F$8:$F12))*(SUM($H$1:LK$1)&lt;=SUM($F$8:$F13))*1,"F"))</f>
        <v>0</v>
      </c>
      <c r="LL13" s="28">
        <f ca="1">IF(WEEKDAY(LL$6,2)&gt;5,"w",IF(ISERROR(VLOOKUP(LL$6,fériés,1,FALSE)),(SUM($H$1:LL$1)&gt;SUM($F$8:$F12))*(SUM($H$1:LL$1)&lt;=SUM($F$8:$F13))*1,"F"))</f>
        <v>0</v>
      </c>
      <c r="LM13" s="28">
        <f ca="1">IF(WEEKDAY(LM$6,2)&gt;5,"w",IF(ISERROR(VLOOKUP(LM$6,fériés,1,FALSE)),(SUM($H$1:LM$1)&gt;SUM($F$8:$F12))*(SUM($H$1:LM$1)&lt;=SUM($F$8:$F13))*1,"F"))</f>
        <v>0</v>
      </c>
      <c r="LN13" s="28">
        <f ca="1">IF(WEEKDAY(LN$6,2)&gt;5,"w",IF(ISERROR(VLOOKUP(LN$6,fériés,1,FALSE)),(SUM($H$1:LN$1)&gt;SUM($F$8:$F12))*(SUM($H$1:LN$1)&lt;=SUM($F$8:$F13))*1,"F"))</f>
        <v>0</v>
      </c>
      <c r="LO13" s="28">
        <f ca="1">IF(WEEKDAY(LO$6,2)&gt;5,"w",IF(ISERROR(VLOOKUP(LO$6,fériés,1,FALSE)),(SUM($H$1:LO$1)&gt;SUM($F$8:$F12))*(SUM($H$1:LO$1)&lt;=SUM($F$8:$F13))*1,"F"))</f>
        <v>0</v>
      </c>
      <c r="LP13" s="28">
        <f ca="1">IF(WEEKDAY(LP$6,2)&gt;5,"w",IF(ISERROR(VLOOKUP(LP$6,fériés,1,FALSE)),(SUM($H$1:LP$1)&gt;SUM($F$8:$F12))*(SUM($H$1:LP$1)&lt;=SUM($F$8:$F13))*1,"F"))</f>
        <v>0</v>
      </c>
      <c r="LQ13" s="28">
        <f ca="1">IF(WEEKDAY(LQ$6,2)&gt;5,"w",IF(ISERROR(VLOOKUP(LQ$6,fériés,1,FALSE)),(SUM($H$1:LQ$1)&gt;SUM($F$8:$F12))*(SUM($H$1:LQ$1)&lt;=SUM($F$8:$F13))*1,"F"))</f>
        <v>0</v>
      </c>
      <c r="LR13" s="28">
        <f ca="1">IF(WEEKDAY(LR$6,2)&gt;5,"w",IF(ISERROR(VLOOKUP(LR$6,fériés,1,FALSE)),(SUM($H$1:LR$1)&gt;SUM($F$8:$F12))*(SUM($H$1:LR$1)&lt;=SUM($F$8:$F13))*1,"F"))</f>
        <v>0</v>
      </c>
      <c r="LS13" s="28">
        <f ca="1">IF(WEEKDAY(LS$6,2)&gt;5,"w",IF(ISERROR(VLOOKUP(LS$6,fériés,1,FALSE)),(SUM($H$1:LS$1)&gt;SUM($F$8:$F12))*(SUM($H$1:LS$1)&lt;=SUM($F$8:$F13))*1,"F"))</f>
        <v>0</v>
      </c>
      <c r="LT13" s="28">
        <f ca="1">IF(WEEKDAY(LT$6,2)&gt;5,"w",IF(ISERROR(VLOOKUP(LT$6,fériés,1,FALSE)),(SUM($H$1:LT$1)&gt;SUM($F$8:$F12))*(SUM($H$1:LT$1)&lt;=SUM($F$8:$F13))*1,"F"))</f>
        <v>0</v>
      </c>
      <c r="LU13" s="28">
        <f ca="1">IF(WEEKDAY(LU$6,2)&gt;5,"w",IF(ISERROR(VLOOKUP(LU$6,fériés,1,FALSE)),(SUM($H$1:LU$1)&gt;SUM($F$8:$F12))*(SUM($H$1:LU$1)&lt;=SUM($F$8:$F13))*1,"F"))</f>
        <v>0</v>
      </c>
      <c r="LV13" s="28">
        <f ca="1">IF(WEEKDAY(LV$6,2)&gt;5,"w",IF(ISERROR(VLOOKUP(LV$6,fériés,1,FALSE)),(SUM($H$1:LV$1)&gt;SUM($F$8:$F12))*(SUM($H$1:LV$1)&lt;=SUM($F$8:$F13))*1,"F"))</f>
        <v>0</v>
      </c>
      <c r="LW13" s="28">
        <f ca="1">IF(WEEKDAY(LW$6,2)&gt;5,"w",IF(ISERROR(VLOOKUP(LW$6,fériés,1,FALSE)),(SUM($H$1:LW$1)&gt;SUM($F$8:$F12))*(SUM($H$1:LW$1)&lt;=SUM($F$8:$F13))*1,"F"))</f>
        <v>0</v>
      </c>
      <c r="LX13" s="28">
        <f ca="1">IF(WEEKDAY(LX$6,2)&gt;5,"w",IF(ISERROR(VLOOKUP(LX$6,fériés,1,FALSE)),(SUM($H$1:LX$1)&gt;SUM($F$8:$F12))*(SUM($H$1:LX$1)&lt;=SUM($F$8:$F13))*1,"F"))</f>
        <v>0</v>
      </c>
      <c r="LY13" s="28">
        <f ca="1">IF(WEEKDAY(LY$6,2)&gt;5,"w",IF(ISERROR(VLOOKUP(LY$6,fériés,1,FALSE)),(SUM($H$1:LY$1)&gt;SUM($F$8:$F12))*(SUM($H$1:LY$1)&lt;=SUM($F$8:$F13))*1,"F"))</f>
        <v>0</v>
      </c>
      <c r="LZ13" s="28">
        <f ca="1">IF(WEEKDAY(LZ$6,2)&gt;5,"w",IF(ISERROR(VLOOKUP(LZ$6,fériés,1,FALSE)),(SUM($H$1:LZ$1)&gt;SUM($F$8:$F12))*(SUM($H$1:LZ$1)&lt;=SUM($F$8:$F13))*1,"F"))</f>
        <v>0</v>
      </c>
      <c r="MA13" s="28">
        <f ca="1">IF(WEEKDAY(MA$6,2)&gt;5,"w",IF(ISERROR(VLOOKUP(MA$6,fériés,1,FALSE)),(SUM($H$1:MA$1)&gt;SUM($F$8:$F12))*(SUM($H$1:MA$1)&lt;=SUM($F$8:$F13))*1,"F"))</f>
        <v>0</v>
      </c>
      <c r="MB13" s="28">
        <f ca="1">IF(WEEKDAY(MB$6,2)&gt;5,"w",IF(ISERROR(VLOOKUP(MB$6,fériés,1,FALSE)),(SUM($H$1:MB$1)&gt;SUM($F$8:$F12))*(SUM($H$1:MB$1)&lt;=SUM($F$8:$F13))*1,"F"))</f>
        <v>0</v>
      </c>
      <c r="MC13" s="28">
        <f ca="1">IF(WEEKDAY(MC$6,2)&gt;5,"w",IF(ISERROR(VLOOKUP(MC$6,fériés,1,FALSE)),(SUM($H$1:MC$1)&gt;SUM($F$8:$F12))*(SUM($H$1:MC$1)&lt;=SUM($F$8:$F13))*1,"F"))</f>
        <v>0</v>
      </c>
      <c r="MD13" s="28">
        <f ca="1">IF(WEEKDAY(MD$6,2)&gt;5,"w",IF(ISERROR(VLOOKUP(MD$6,fériés,1,FALSE)),(SUM($H$1:MD$1)&gt;SUM($F$8:$F12))*(SUM($H$1:MD$1)&lt;=SUM($F$8:$F13))*1,"F"))</f>
        <v>0</v>
      </c>
      <c r="ME13" s="28">
        <f ca="1">IF(WEEKDAY(ME$6,2)&gt;5,"w",IF(ISERROR(VLOOKUP(ME$6,fériés,1,FALSE)),(SUM($H$1:ME$1)&gt;SUM($F$8:$F12))*(SUM($H$1:ME$1)&lt;=SUM($F$8:$F13))*1,"F"))</f>
        <v>0</v>
      </c>
      <c r="MF13" s="28">
        <f ca="1">IF(WEEKDAY(MF$6,2)&gt;5,"w",IF(ISERROR(VLOOKUP(MF$6,fériés,1,FALSE)),(SUM($H$1:MF$1)&gt;SUM($F$8:$F12))*(SUM($H$1:MF$1)&lt;=SUM($F$8:$F13))*1,"F"))</f>
        <v>0</v>
      </c>
      <c r="MG13" s="28">
        <f ca="1">IF(WEEKDAY(MG$6,2)&gt;5,"w",IF(ISERROR(VLOOKUP(MG$6,fériés,1,FALSE)),(SUM($H$1:MG$1)&gt;SUM($F$8:$F12))*(SUM($H$1:MG$1)&lt;=SUM($F$8:$F13))*1,"F"))</f>
        <v>0</v>
      </c>
      <c r="MH13" s="28" t="str">
        <f ca="1">IF(WEEKDAY(MH$6,2)&gt;5,"w",IF(ISERROR(VLOOKUP(MH$6,fériés,1,FALSE)),(SUM($H$1:MH$1)&gt;SUM($F$8:$F12))*(SUM($H$1:MH$1)&lt;=SUM($F$8:$F13))*1,"F"))</f>
        <v>w</v>
      </c>
      <c r="MI13" s="28" t="str">
        <f ca="1">IF(WEEKDAY(MI$6,2)&gt;5,"w",IF(ISERROR(VLOOKUP(MI$6,fériés,1,FALSE)),(SUM($H$1:MI$1)&gt;SUM($F$8:$F12))*(SUM($H$1:MI$1)&lt;=SUM($F$8:$F13))*1,"F"))</f>
        <v>w</v>
      </c>
      <c r="MJ13" s="28" t="str">
        <f ca="1">IF(WEEKDAY(MJ$6,2)&gt;5,"w",IF(ISERROR(VLOOKUP(MJ$6,fériés,1,FALSE)),(SUM($H$1:MJ$1)&gt;SUM($F$8:$F12))*(SUM($H$1:MJ$1)&lt;=SUM($F$8:$F13))*1,"F"))</f>
        <v>w</v>
      </c>
      <c r="MK13" s="28" t="str">
        <f ca="1">IF(WEEKDAY(MK$6,2)&gt;5,"w",IF(ISERROR(VLOOKUP(MK$6,fériés,1,FALSE)),(SUM($H$1:MK$1)&gt;SUM($F$8:$F12))*(SUM($H$1:MK$1)&lt;=SUM($F$8:$F13))*1,"F"))</f>
        <v>w</v>
      </c>
      <c r="ML13" s="28" t="str">
        <f ca="1">IF(WEEKDAY(ML$6,2)&gt;5,"w",IF(ISERROR(VLOOKUP(ML$6,fériés,1,FALSE)),(SUM($H$1:ML$1)&gt;SUM($F$8:$F12))*(SUM($H$1:ML$1)&lt;=SUM($F$8:$F13))*1,"F"))</f>
        <v>w</v>
      </c>
      <c r="MM13" s="28" t="str">
        <f ca="1">IF(WEEKDAY(MM$6,2)&gt;5,"w",IF(ISERROR(VLOOKUP(MM$6,fériés,1,FALSE)),(SUM($H$1:MM$1)&gt;SUM($F$8:$F12))*(SUM($H$1:MM$1)&lt;=SUM($F$8:$F13))*1,"F"))</f>
        <v>w</v>
      </c>
      <c r="MN13" s="28" t="str">
        <f ca="1">IF(WEEKDAY(MN$6,2)&gt;5,"w",IF(ISERROR(VLOOKUP(MN$6,fériés,1,FALSE)),(SUM($H$1:MN$1)&gt;SUM($F$8:$F12))*(SUM($H$1:MN$1)&lt;=SUM($F$8:$F13))*1,"F"))</f>
        <v>w</v>
      </c>
      <c r="MO13" s="28" t="str">
        <f ca="1">IF(WEEKDAY(MO$6,2)&gt;5,"w",IF(ISERROR(VLOOKUP(MO$6,fériés,1,FALSE)),(SUM($H$1:MO$1)&gt;SUM($F$8:$F12))*(SUM($H$1:MO$1)&lt;=SUM($F$8:$F13))*1,"F"))</f>
        <v>w</v>
      </c>
      <c r="MP13" s="28" t="str">
        <f ca="1">IF(WEEKDAY(MP$6,2)&gt;5,"w",IF(ISERROR(VLOOKUP(MP$6,fériés,1,FALSE)),(SUM($H$1:MP$1)&gt;SUM($F$8:$F12))*(SUM($H$1:MP$1)&lt;=SUM($F$8:$F13))*1,"F"))</f>
        <v>w</v>
      </c>
      <c r="MQ13" s="28" t="str">
        <f ca="1">IF(WEEKDAY(MQ$6,2)&gt;5,"w",IF(ISERROR(VLOOKUP(MQ$6,fériés,1,FALSE)),(SUM($H$1:MQ$1)&gt;SUM($F$8:$F12))*(SUM($H$1:MQ$1)&lt;=SUM($F$8:$F13))*1,"F"))</f>
        <v>w</v>
      </c>
      <c r="MR13" s="28" t="str">
        <f ca="1">IF(WEEKDAY(MR$6,2)&gt;5,"w",IF(ISERROR(VLOOKUP(MR$6,fériés,1,FALSE)),(SUM($H$1:MR$1)&gt;SUM($F$8:$F12))*(SUM($H$1:MR$1)&lt;=SUM($F$8:$F13))*1,"F"))</f>
        <v>w</v>
      </c>
      <c r="MS13" s="28" t="str">
        <f ca="1">IF(WEEKDAY(MS$6,2)&gt;5,"w",IF(ISERROR(VLOOKUP(MS$6,fériés,1,FALSE)),(SUM($H$1:MS$1)&gt;SUM($F$8:$F12))*(SUM($H$1:MS$1)&lt;=SUM($F$8:$F13))*1,"F"))</f>
        <v>w</v>
      </c>
      <c r="MT13" s="28" t="str">
        <f ca="1">IF(WEEKDAY(MT$6,2)&gt;5,"w",IF(ISERROR(VLOOKUP(MT$6,fériés,1,FALSE)),(SUM($H$1:MT$1)&gt;SUM($F$8:$F12))*(SUM($H$1:MT$1)&lt;=SUM($F$8:$F13))*1,"F"))</f>
        <v>w</v>
      </c>
      <c r="MU13" s="28" t="str">
        <f ca="1">IF(WEEKDAY(MU$6,2)&gt;5,"w",IF(ISERROR(VLOOKUP(MU$6,fériés,1,FALSE)),(SUM($H$1:MU$1)&gt;SUM($F$8:$F12))*(SUM($H$1:MU$1)&lt;=SUM($F$8:$F13))*1,"F"))</f>
        <v>w</v>
      </c>
      <c r="MV13" s="28" t="str">
        <f ca="1">IF(WEEKDAY(MV$6,2)&gt;5,"w",IF(ISERROR(VLOOKUP(MV$6,fériés,1,FALSE)),(SUM($H$1:MV$1)&gt;SUM($F$8:$F12))*(SUM($H$1:MV$1)&lt;=SUM($F$8:$F13))*1,"F"))</f>
        <v>w</v>
      </c>
      <c r="MW13" s="28" t="str">
        <f ca="1">IF(WEEKDAY(MW$6,2)&gt;5,"w",IF(ISERROR(VLOOKUP(MW$6,fériés,1,FALSE)),(SUM($H$1:MW$1)&gt;SUM($F$8:$F12))*(SUM($H$1:MW$1)&lt;=SUM($F$8:$F13))*1,"F"))</f>
        <v>w</v>
      </c>
      <c r="MX13" s="28" t="str">
        <f ca="1">IF(WEEKDAY(MX$6,2)&gt;5,"w",IF(ISERROR(VLOOKUP(MX$6,fériés,1,FALSE)),(SUM($H$1:MX$1)&gt;SUM($F$8:$F12))*(SUM($H$1:MX$1)&lt;=SUM($F$8:$F13))*1,"F"))</f>
        <v>w</v>
      </c>
      <c r="MY13" s="28" t="str">
        <f ca="1">IF(WEEKDAY(MY$6,2)&gt;5,"w",IF(ISERROR(VLOOKUP(MY$6,fériés,1,FALSE)),(SUM($H$1:MY$1)&gt;SUM($F$8:$F12))*(SUM($H$1:MY$1)&lt;=SUM($F$8:$F13))*1,"F"))</f>
        <v>w</v>
      </c>
      <c r="MZ13" s="28" t="str">
        <f ca="1">IF(WEEKDAY(MZ$6,2)&gt;5,"w",IF(ISERROR(VLOOKUP(MZ$6,fériés,1,FALSE)),(SUM($H$1:MZ$1)&gt;SUM($F$8:$F12))*(SUM($H$1:MZ$1)&lt;=SUM($F$8:$F13))*1,"F"))</f>
        <v>w</v>
      </c>
      <c r="NA13" s="28" t="str">
        <f ca="1">IF(WEEKDAY(NA$6,2)&gt;5,"w",IF(ISERROR(VLOOKUP(NA$6,fériés,1,FALSE)),(SUM($H$1:NA$1)&gt;SUM($F$8:$F12))*(SUM($H$1:NA$1)&lt;=SUM($F$8:$F13))*1,"F"))</f>
        <v>w</v>
      </c>
      <c r="NB13" s="28">
        <f ca="1">IF(WEEKDAY(NB$6,2)&gt;5,"w",IF(ISERROR(VLOOKUP(NB$6,fériés,1,FALSE)),(SUM($H$1:NB$1)&gt;SUM($F$8:$F12))*(SUM($H$1:NB$1)&lt;=SUM($F$8:$F13))*1,"F"))</f>
        <v>0</v>
      </c>
      <c r="NC13" s="28">
        <f ca="1">IF(WEEKDAY(NC$6,2)&gt;5,"w",IF(ISERROR(VLOOKUP(NC$6,fériés,1,FALSE)),(SUM($H$1:NC$1)&gt;SUM($F$8:$F12))*(SUM($H$1:NC$1)&lt;=SUM($F$8:$F13))*1,"F"))</f>
        <v>0</v>
      </c>
      <c r="ND13" s="28">
        <f ca="1">IF(WEEKDAY(ND$6,2)&gt;5,"w",IF(ISERROR(VLOOKUP(ND$6,fériés,1,FALSE)),(SUM($H$1:ND$1)&gt;SUM($F$8:$F12))*(SUM($H$1:ND$1)&lt;=SUM($F$8:$F13))*1,"F"))</f>
        <v>0</v>
      </c>
      <c r="NE13" s="28">
        <f ca="1">IF(WEEKDAY(NE$6,2)&gt;5,"w",IF(ISERROR(VLOOKUP(NE$6,fériés,1,FALSE)),(SUM($H$1:NE$1)&gt;SUM($F$8:$F12))*(SUM($H$1:NE$1)&lt;=SUM($F$8:$F13))*1,"F"))</f>
        <v>0</v>
      </c>
      <c r="NF13" s="28">
        <f ca="1">IF(WEEKDAY(NF$6,2)&gt;5,"w",IF(ISERROR(VLOOKUP(NF$6,fériés,1,FALSE)),(SUM($H$1:NF$1)&gt;SUM($F$8:$F12))*(SUM($H$1:NF$1)&lt;=SUM($F$8:$F13))*1,"F"))</f>
        <v>0</v>
      </c>
      <c r="NG13" s="28">
        <f ca="1">IF(WEEKDAY(NG$6,2)&gt;5,"w",IF(ISERROR(VLOOKUP(NG$6,fériés,1,FALSE)),(SUM($H$1:NG$1)&gt;SUM($F$8:$F12))*(SUM($H$1:NG$1)&lt;=SUM($F$8:$F13))*1,"F"))</f>
        <v>0</v>
      </c>
      <c r="NH13" s="28">
        <f ca="1">IF(WEEKDAY(NH$6,2)&gt;5,"w",IF(ISERROR(VLOOKUP(NH$6,fériés,1,FALSE)),(SUM($H$1:NH$1)&gt;SUM($F$8:$F12))*(SUM($H$1:NH$1)&lt;=SUM($F$8:$F13))*1,"F"))</f>
        <v>0</v>
      </c>
      <c r="NI13" s="28">
        <f ca="1">IF(WEEKDAY(NI$6,2)&gt;5,"w",IF(ISERROR(VLOOKUP(NI$6,fériés,1,FALSE)),(SUM($H$1:NI$1)&gt;SUM($F$8:$F12))*(SUM($H$1:NI$1)&lt;=SUM($F$8:$F13))*1,"F"))</f>
        <v>0</v>
      </c>
      <c r="NJ13" s="28">
        <f ca="1">IF(WEEKDAY(NJ$6,2)&gt;5,"w",IF(ISERROR(VLOOKUP(NJ$6,fériés,1,FALSE)),(SUM($H$1:NJ$1)&gt;SUM($F$8:$F12))*(SUM($H$1:NJ$1)&lt;=SUM($F$8:$F13))*1,"F"))</f>
        <v>0</v>
      </c>
      <c r="NK13" s="28">
        <f ca="1">IF(WEEKDAY(NK$6,2)&gt;5,"w",IF(ISERROR(VLOOKUP(NK$6,fériés,1,FALSE)),(SUM($H$1:NK$1)&gt;SUM($F$8:$F12))*(SUM($H$1:NK$1)&lt;=SUM($F$8:$F13))*1,"F"))</f>
        <v>0</v>
      </c>
      <c r="NL13" s="28">
        <f ca="1">IF(WEEKDAY(NL$6,2)&gt;5,"w",IF(ISERROR(VLOOKUP(NL$6,fériés,1,FALSE)),(SUM($H$1:NL$1)&gt;SUM($F$8:$F12))*(SUM($H$1:NL$1)&lt;=SUM($F$8:$F13))*1,"F"))</f>
        <v>0</v>
      </c>
      <c r="NM13" s="28">
        <f ca="1">IF(WEEKDAY(NM$6,2)&gt;5,"w",IF(ISERROR(VLOOKUP(NM$6,fériés,1,FALSE)),(SUM($H$1:NM$1)&gt;SUM($F$8:$F12))*(SUM($H$1:NM$1)&lt;=SUM($F$8:$F13))*1,"F"))</f>
        <v>0</v>
      </c>
      <c r="NN13" s="28">
        <f ca="1">IF(WEEKDAY(NN$6,2)&gt;5,"w",IF(ISERROR(VLOOKUP(NN$6,fériés,1,FALSE)),(SUM($H$1:NN$1)&gt;SUM($F$8:$F12))*(SUM($H$1:NN$1)&lt;=SUM($F$8:$F13))*1,"F"))</f>
        <v>0</v>
      </c>
      <c r="NO13" s="28">
        <f ca="1">IF(WEEKDAY(NO$6,2)&gt;5,"w",IF(ISERROR(VLOOKUP(NO$6,fériés,1,FALSE)),(SUM($H$1:NO$1)&gt;SUM($F$8:$F12))*(SUM($H$1:NO$1)&lt;=SUM($F$8:$F13))*1,"F"))</f>
        <v>0</v>
      </c>
      <c r="NP13" s="28">
        <f ca="1">IF(WEEKDAY(NP$6,2)&gt;5,"w",IF(ISERROR(VLOOKUP(NP$6,fériés,1,FALSE)),(SUM($H$1:NP$1)&gt;SUM($F$8:$F12))*(SUM($H$1:NP$1)&lt;=SUM($F$8:$F13))*1,"F"))</f>
        <v>0</v>
      </c>
      <c r="NQ13" s="28">
        <f ca="1">IF(WEEKDAY(NQ$6,2)&gt;5,"w",IF(ISERROR(VLOOKUP(NQ$6,fériés,1,FALSE)),(SUM($H$1:NQ$1)&gt;SUM($F$8:$F12))*(SUM($H$1:NQ$1)&lt;=SUM($F$8:$F13))*1,"F"))</f>
        <v>0</v>
      </c>
      <c r="NR13" s="28">
        <f ca="1">IF(WEEKDAY(NR$6,2)&gt;5,"w",IF(ISERROR(VLOOKUP(NR$6,fériés,1,FALSE)),(SUM($H$1:NR$1)&gt;SUM($F$8:$F12))*(SUM($H$1:NR$1)&lt;=SUM($F$8:$F13))*1,"F"))</f>
        <v>0</v>
      </c>
      <c r="NS13" s="28">
        <f ca="1">IF(WEEKDAY(NS$6,2)&gt;5,"w",IF(ISERROR(VLOOKUP(NS$6,fériés,1,FALSE)),(SUM($H$1:NS$1)&gt;SUM($F$8:$F12))*(SUM($H$1:NS$1)&lt;=SUM($F$8:$F13))*1,"F"))</f>
        <v>0</v>
      </c>
      <c r="NT13" s="28">
        <f ca="1">IF(WEEKDAY(NT$6,2)&gt;5,"w",IF(ISERROR(VLOOKUP(NT$6,fériés,1,FALSE)),(SUM($H$1:NT$1)&gt;SUM($F$8:$F12))*(SUM($H$1:NT$1)&lt;=SUM($F$8:$F13))*1,"F"))</f>
        <v>0</v>
      </c>
      <c r="NU13" s="28">
        <f ca="1">IF(WEEKDAY(NU$6,2)&gt;5,"w",IF(ISERROR(VLOOKUP(NU$6,fériés,1,FALSE)),(SUM($H$1:NU$1)&gt;SUM($F$8:$F12))*(SUM($H$1:NU$1)&lt;=SUM($F$8:$F13))*1,"F"))</f>
        <v>0</v>
      </c>
      <c r="NV13" s="28">
        <f ca="1">IF(WEEKDAY(NV$6,2)&gt;5,"w",IF(ISERROR(VLOOKUP(NV$6,fériés,1,FALSE)),(SUM($H$1:NV$1)&gt;SUM($F$8:$F12))*(SUM($H$1:NV$1)&lt;=SUM($F$8:$F13))*1,"F"))</f>
        <v>0</v>
      </c>
      <c r="NW13" s="28">
        <f ca="1">IF(WEEKDAY(NW$6,2)&gt;5,"w",IF(ISERROR(VLOOKUP(NW$6,fériés,1,FALSE)),(SUM($H$1:NW$1)&gt;SUM($F$8:$F12))*(SUM($H$1:NW$1)&lt;=SUM($F$8:$F13))*1,"F"))</f>
        <v>0</v>
      </c>
      <c r="NX13" s="28">
        <f ca="1">IF(WEEKDAY(NX$6,2)&gt;5,"w",IF(ISERROR(VLOOKUP(NX$6,fériés,1,FALSE)),(SUM($H$1:NX$1)&gt;SUM($F$8:$F12))*(SUM($H$1:NX$1)&lt;=SUM($F$8:$F13))*1,"F"))</f>
        <v>0</v>
      </c>
      <c r="NY13" s="28">
        <f ca="1">IF(WEEKDAY(NY$6,2)&gt;5,"w",IF(ISERROR(VLOOKUP(NY$6,fériés,1,FALSE)),(SUM($H$1:NY$1)&gt;SUM($F$8:$F12))*(SUM($H$1:NY$1)&lt;=SUM($F$8:$F13))*1,"F"))</f>
        <v>0</v>
      </c>
      <c r="NZ13" s="28">
        <f ca="1">IF(WEEKDAY(NZ$6,2)&gt;5,"w",IF(ISERROR(VLOOKUP(NZ$6,fériés,1,FALSE)),(SUM($H$1:NZ$1)&gt;SUM($F$8:$F12))*(SUM($H$1:NZ$1)&lt;=SUM($F$8:$F13))*1,"F"))</f>
        <v>0</v>
      </c>
      <c r="OA13" s="28">
        <f ca="1">IF(WEEKDAY(OA$6,2)&gt;5,"w",IF(ISERROR(VLOOKUP(OA$6,fériés,1,FALSE)),(SUM($H$1:OA$1)&gt;SUM($F$8:$F12))*(SUM($H$1:OA$1)&lt;=SUM($F$8:$F13))*1,"F"))</f>
        <v>0</v>
      </c>
      <c r="OB13" s="28">
        <f ca="1">IF(WEEKDAY(OB$6,2)&gt;5,"w",IF(ISERROR(VLOOKUP(OB$6,fériés,1,FALSE)),(SUM($H$1:OB$1)&gt;SUM($F$8:$F12))*(SUM($H$1:OB$1)&lt;=SUM($F$8:$F13))*1,"F"))</f>
        <v>0</v>
      </c>
      <c r="OC13" s="28">
        <f ca="1">IF(WEEKDAY(OC$6,2)&gt;5,"w",IF(ISERROR(VLOOKUP(OC$6,fériés,1,FALSE)),(SUM($H$1:OC$1)&gt;SUM($F$8:$F12))*(SUM($H$1:OC$1)&lt;=SUM($F$8:$F13))*1,"F"))</f>
        <v>0</v>
      </c>
      <c r="OD13" s="28">
        <f ca="1">IF(WEEKDAY(OD$6,2)&gt;5,"w",IF(ISERROR(VLOOKUP(OD$6,fériés,1,FALSE)),(SUM($H$1:OD$1)&gt;SUM($F$8:$F12))*(SUM($H$1:OD$1)&lt;=SUM($F$8:$F13))*1,"F"))</f>
        <v>0</v>
      </c>
      <c r="OE13" s="28">
        <f ca="1">IF(WEEKDAY(OE$6,2)&gt;5,"w",IF(ISERROR(VLOOKUP(OE$6,fériés,1,FALSE)),(SUM($H$1:OE$1)&gt;SUM($F$8:$F12))*(SUM($H$1:OE$1)&lt;=SUM($F$8:$F13))*1,"F"))</f>
        <v>0</v>
      </c>
      <c r="OF13" s="28">
        <f ca="1">IF(WEEKDAY(OF$6,2)&gt;5,"w",IF(ISERROR(VLOOKUP(OF$6,fériés,1,FALSE)),(SUM($H$1:OF$1)&gt;SUM($F$8:$F12))*(SUM($H$1:OF$1)&lt;=SUM($F$8:$F13))*1,"F"))</f>
        <v>0</v>
      </c>
      <c r="OG13" s="28">
        <f ca="1">IF(WEEKDAY(OG$6,2)&gt;5,"w",IF(ISERROR(VLOOKUP(OG$6,fériés,1,FALSE)),(SUM($H$1:OG$1)&gt;SUM($F$8:$F12))*(SUM($H$1:OG$1)&lt;=SUM($F$8:$F13))*1,"F"))</f>
        <v>0</v>
      </c>
      <c r="OH13" s="28">
        <f ca="1">IF(WEEKDAY(OH$6,2)&gt;5,"w",IF(ISERROR(VLOOKUP(OH$6,fériés,1,FALSE)),(SUM($H$1:OH$1)&gt;SUM($F$8:$F12))*(SUM($H$1:OH$1)&lt;=SUM($F$8:$F13))*1,"F"))</f>
        <v>0</v>
      </c>
      <c r="OI13" s="28">
        <f ca="1">IF(WEEKDAY(OI$6,2)&gt;5,"w",IF(ISERROR(VLOOKUP(OI$6,fériés,1,FALSE)),(SUM($H$1:OI$1)&gt;SUM($F$8:$F12))*(SUM($H$1:OI$1)&lt;=SUM($F$8:$F13))*1,"F"))</f>
        <v>0</v>
      </c>
      <c r="OJ13" s="28">
        <f ca="1">IF(WEEKDAY(OJ$6,2)&gt;5,"w",IF(ISERROR(VLOOKUP(OJ$6,fériés,1,FALSE)),(SUM($H$1:OJ$1)&gt;SUM($F$8:$F12))*(SUM($H$1:OJ$1)&lt;=SUM($F$8:$F13))*1,"F"))</f>
        <v>0</v>
      </c>
      <c r="OK13" s="28">
        <f ca="1">IF(WEEKDAY(OK$6,2)&gt;5,"w",IF(ISERROR(VLOOKUP(OK$6,fériés,1,FALSE)),(SUM($H$1:OK$1)&gt;SUM($F$8:$F12))*(SUM($H$1:OK$1)&lt;=SUM($F$8:$F13))*1,"F"))</f>
        <v>0</v>
      </c>
      <c r="OL13" s="28">
        <f ca="1">IF(WEEKDAY(OL$6,2)&gt;5,"w",IF(ISERROR(VLOOKUP(OL$6,fériés,1,FALSE)),(SUM($H$1:OL$1)&gt;SUM($F$8:$F12))*(SUM($H$1:OL$1)&lt;=SUM($F$8:$F13))*1,"F"))</f>
        <v>0</v>
      </c>
      <c r="OM13" s="28">
        <f ca="1">IF(WEEKDAY(OM$6,2)&gt;5,"w",IF(ISERROR(VLOOKUP(OM$6,fériés,1,FALSE)),(SUM($H$1:OM$1)&gt;SUM($F$8:$F12))*(SUM($H$1:OM$1)&lt;=SUM($F$8:$F13))*1,"F"))</f>
        <v>0</v>
      </c>
      <c r="ON13" s="28">
        <f ca="1">IF(WEEKDAY(ON$6,2)&gt;5,"w",IF(ISERROR(VLOOKUP(ON$6,fériés,1,FALSE)),(SUM($H$1:ON$1)&gt;SUM($F$8:$F12))*(SUM($H$1:ON$1)&lt;=SUM($F$8:$F13))*1,"F"))</f>
        <v>0</v>
      </c>
      <c r="OO13" s="28">
        <f ca="1">IF(WEEKDAY(OO$6,2)&gt;5,"w",IF(ISERROR(VLOOKUP(OO$6,fériés,1,FALSE)),(SUM($H$1:OO$1)&gt;SUM($F$8:$F12))*(SUM($H$1:OO$1)&lt;=SUM($F$8:$F13))*1,"F"))</f>
        <v>0</v>
      </c>
      <c r="OP13" s="28">
        <f ca="1">IF(WEEKDAY(OP$6,2)&gt;5,"w",IF(ISERROR(VLOOKUP(OP$6,fériés,1,FALSE)),(SUM($H$1:OP$1)&gt;SUM($F$8:$F12))*(SUM($H$1:OP$1)&lt;=SUM($F$8:$F13))*1,"F"))</f>
        <v>0</v>
      </c>
      <c r="OQ13" s="28">
        <f ca="1">IF(WEEKDAY(OQ$6,2)&gt;5,"w",IF(ISERROR(VLOOKUP(OQ$6,fériés,1,FALSE)),(SUM($H$1:OQ$1)&gt;SUM($F$8:$F12))*(SUM($H$1:OQ$1)&lt;=SUM($F$8:$F13))*1,"F"))</f>
        <v>0</v>
      </c>
      <c r="OR13" s="28">
        <f ca="1">IF(WEEKDAY(OR$6,2)&gt;5,"w",IF(ISERROR(VLOOKUP(OR$6,fériés,1,FALSE)),(SUM($H$1:OR$1)&gt;SUM($F$8:$F12))*(SUM($H$1:OR$1)&lt;=SUM($F$8:$F13))*1,"F"))</f>
        <v>0</v>
      </c>
      <c r="OS13" s="28">
        <f ca="1">IF(WEEKDAY(OS$6,2)&gt;5,"w",IF(ISERROR(VLOOKUP(OS$6,fériés,1,FALSE)),(SUM($H$1:OS$1)&gt;SUM($F$8:$F12))*(SUM($H$1:OS$1)&lt;=SUM($F$8:$F13))*1,"F"))</f>
        <v>0</v>
      </c>
      <c r="OT13" s="28">
        <f ca="1">IF(WEEKDAY(OT$6,2)&gt;5,"w",IF(ISERROR(VLOOKUP(OT$6,fériés,1,FALSE)),(SUM($H$1:OT$1)&gt;SUM($F$8:$F12))*(SUM($H$1:OT$1)&lt;=SUM($F$8:$F13))*1,"F"))</f>
        <v>0</v>
      </c>
      <c r="OU13" s="28">
        <f ca="1">IF(WEEKDAY(OU$6,2)&gt;5,"w",IF(ISERROR(VLOOKUP(OU$6,fériés,1,FALSE)),(SUM($H$1:OU$1)&gt;SUM($F$8:$F12))*(SUM($H$1:OU$1)&lt;=SUM($F$8:$F13))*1,"F"))</f>
        <v>0</v>
      </c>
      <c r="OV13" s="28">
        <f ca="1">IF(WEEKDAY(OV$6,2)&gt;5,"w",IF(ISERROR(VLOOKUP(OV$6,fériés,1,FALSE)),(SUM($H$1:OV$1)&gt;SUM($F$8:$F12))*(SUM($H$1:OV$1)&lt;=SUM($F$8:$F13))*1,"F"))</f>
        <v>0</v>
      </c>
      <c r="OW13" s="28">
        <f ca="1">IF(WEEKDAY(OW$6,2)&gt;5,"w",IF(ISERROR(VLOOKUP(OW$6,fériés,1,FALSE)),(SUM($H$1:OW$1)&gt;SUM($F$8:$F12))*(SUM($H$1:OW$1)&lt;=SUM($F$8:$F13))*1,"F"))</f>
        <v>0</v>
      </c>
      <c r="OX13" s="28">
        <f ca="1">IF(WEEKDAY(OX$6,2)&gt;5,"w",IF(ISERROR(VLOOKUP(OX$6,fériés,1,FALSE)),(SUM($H$1:OX$1)&gt;SUM($F$8:$F12))*(SUM($H$1:OX$1)&lt;=SUM($F$8:$F13))*1,"F"))</f>
        <v>0</v>
      </c>
      <c r="OY13" s="28">
        <f ca="1">IF(WEEKDAY(OY$6,2)&gt;5,"w",IF(ISERROR(VLOOKUP(OY$6,fériés,1,FALSE)),(SUM($H$1:OY$1)&gt;SUM($F$8:$F12))*(SUM($H$1:OY$1)&lt;=SUM($F$8:$F13))*1,"F"))</f>
        <v>0</v>
      </c>
      <c r="OZ13" s="28" t="str">
        <f ca="1">IF(WEEKDAY(OZ$6,2)&gt;5,"w",IF(ISERROR(VLOOKUP(OZ$6,fériés,1,FALSE)),(SUM($H$1:OZ$1)&gt;SUM($F$8:$F12))*(SUM($H$1:OZ$1)&lt;=SUM($F$8:$F13))*1,"F"))</f>
        <v>w</v>
      </c>
      <c r="PA13" s="28" t="str">
        <f ca="1">IF(WEEKDAY(PA$6,2)&gt;5,"w",IF(ISERROR(VLOOKUP(PA$6,fériés,1,FALSE)),(SUM($H$1:PA$1)&gt;SUM($F$8:$F12))*(SUM($H$1:PA$1)&lt;=SUM($F$8:$F13))*1,"F"))</f>
        <v>w</v>
      </c>
      <c r="PB13" s="28" t="str">
        <f ca="1">IF(WEEKDAY(PB$6,2)&gt;5,"w",IF(ISERROR(VLOOKUP(PB$6,fériés,1,FALSE)),(SUM($H$1:PB$1)&gt;SUM($F$8:$F12))*(SUM($H$1:PB$1)&lt;=SUM($F$8:$F13))*1,"F"))</f>
        <v>w</v>
      </c>
      <c r="PC13" s="28" t="str">
        <f ca="1">IF(WEEKDAY(PC$6,2)&gt;5,"w",IF(ISERROR(VLOOKUP(PC$6,fériés,1,FALSE)),(SUM($H$1:PC$1)&gt;SUM($F$8:$F12))*(SUM($H$1:PC$1)&lt;=SUM($F$8:$F13))*1,"F"))</f>
        <v>w</v>
      </c>
      <c r="PD13" s="28" t="str">
        <f ca="1">IF(WEEKDAY(PD$6,2)&gt;5,"w",IF(ISERROR(VLOOKUP(PD$6,fériés,1,FALSE)),(SUM($H$1:PD$1)&gt;SUM($F$8:$F12))*(SUM($H$1:PD$1)&lt;=SUM($F$8:$F13))*1,"F"))</f>
        <v>w</v>
      </c>
      <c r="PE13" s="28" t="str">
        <f ca="1">IF(WEEKDAY(PE$6,2)&gt;5,"w",IF(ISERROR(VLOOKUP(PE$6,fériés,1,FALSE)),(SUM($H$1:PE$1)&gt;SUM($F$8:$F12))*(SUM($H$1:PE$1)&lt;=SUM($F$8:$F13))*1,"F"))</f>
        <v>w</v>
      </c>
      <c r="PF13" s="28" t="str">
        <f ca="1">IF(WEEKDAY(PF$6,2)&gt;5,"w",IF(ISERROR(VLOOKUP(PF$6,fériés,1,FALSE)),(SUM($H$1:PF$1)&gt;SUM($F$8:$F12))*(SUM($H$1:PF$1)&lt;=SUM($F$8:$F13))*1,"F"))</f>
        <v>w</v>
      </c>
      <c r="PG13" s="28" t="str">
        <f ca="1">IF(WEEKDAY(PG$6,2)&gt;5,"w",IF(ISERROR(VLOOKUP(PG$6,fériés,1,FALSE)),(SUM($H$1:PG$1)&gt;SUM($F$8:$F12))*(SUM($H$1:PG$1)&lt;=SUM($F$8:$F13))*1,"F"))</f>
        <v>w</v>
      </c>
      <c r="PH13" s="28" t="str">
        <f ca="1">IF(WEEKDAY(PH$6,2)&gt;5,"w",IF(ISERROR(VLOOKUP(PH$6,fériés,1,FALSE)),(SUM($H$1:PH$1)&gt;SUM($F$8:$F12))*(SUM($H$1:PH$1)&lt;=SUM($F$8:$F13))*1,"F"))</f>
        <v>w</v>
      </c>
      <c r="PI13" s="28" t="str">
        <f ca="1">IF(WEEKDAY(PI$6,2)&gt;5,"w",IF(ISERROR(VLOOKUP(PI$6,fériés,1,FALSE)),(SUM($H$1:PI$1)&gt;SUM($F$8:$F12))*(SUM($H$1:PI$1)&lt;=SUM($F$8:$F13))*1,"F"))</f>
        <v>w</v>
      </c>
      <c r="PJ13" s="28" t="str">
        <f ca="1">IF(WEEKDAY(PJ$6,2)&gt;5,"w",IF(ISERROR(VLOOKUP(PJ$6,fériés,1,FALSE)),(SUM($H$1:PJ$1)&gt;SUM($F$8:$F12))*(SUM($H$1:PJ$1)&lt;=SUM($F$8:$F13))*1,"F"))</f>
        <v>w</v>
      </c>
      <c r="PK13" s="28" t="str">
        <f ca="1">IF(WEEKDAY(PK$6,2)&gt;5,"w",IF(ISERROR(VLOOKUP(PK$6,fériés,1,FALSE)),(SUM($H$1:PK$1)&gt;SUM($F$8:$F12))*(SUM($H$1:PK$1)&lt;=SUM($F$8:$F13))*1,"F"))</f>
        <v>w</v>
      </c>
      <c r="PL13" s="28" t="str">
        <f ca="1">IF(WEEKDAY(PL$6,2)&gt;5,"w",IF(ISERROR(VLOOKUP(PL$6,fériés,1,FALSE)),(SUM($H$1:PL$1)&gt;SUM($F$8:$F12))*(SUM($H$1:PL$1)&lt;=SUM($F$8:$F13))*1,"F"))</f>
        <v>w</v>
      </c>
      <c r="PM13" s="28" t="str">
        <f ca="1">IF(WEEKDAY(PM$6,2)&gt;5,"w",IF(ISERROR(VLOOKUP(PM$6,fériés,1,FALSE)),(SUM($H$1:PM$1)&gt;SUM($F$8:$F12))*(SUM($H$1:PM$1)&lt;=SUM($F$8:$F13))*1,"F"))</f>
        <v>w</v>
      </c>
      <c r="PN13" s="28" t="str">
        <f ca="1">IF(WEEKDAY(PN$6,2)&gt;5,"w",IF(ISERROR(VLOOKUP(PN$6,fériés,1,FALSE)),(SUM($H$1:PN$1)&gt;SUM($F$8:$F12))*(SUM($H$1:PN$1)&lt;=SUM($F$8:$F13))*1,"F"))</f>
        <v>w</v>
      </c>
      <c r="PO13" s="28" t="str">
        <f ca="1">IF(WEEKDAY(PO$6,2)&gt;5,"w",IF(ISERROR(VLOOKUP(PO$6,fériés,1,FALSE)),(SUM($H$1:PO$1)&gt;SUM($F$8:$F12))*(SUM($H$1:PO$1)&lt;=SUM($F$8:$F13))*1,"F"))</f>
        <v>w</v>
      </c>
      <c r="PP13" s="28" t="str">
        <f ca="1">IF(WEEKDAY(PP$6,2)&gt;5,"w",IF(ISERROR(VLOOKUP(PP$6,fériés,1,FALSE)),(SUM($H$1:PP$1)&gt;SUM($F$8:$F12))*(SUM($H$1:PP$1)&lt;=SUM($F$8:$F13))*1,"F"))</f>
        <v>w</v>
      </c>
      <c r="PQ13" s="28" t="str">
        <f ca="1">IF(WEEKDAY(PQ$6,2)&gt;5,"w",IF(ISERROR(VLOOKUP(PQ$6,fériés,1,FALSE)),(SUM($H$1:PQ$1)&gt;SUM($F$8:$F12))*(SUM($H$1:PQ$1)&lt;=SUM($F$8:$F13))*1,"F"))</f>
        <v>w</v>
      </c>
      <c r="PR13" s="28" t="str">
        <f ca="1">IF(WEEKDAY(PR$6,2)&gt;5,"w",IF(ISERROR(VLOOKUP(PR$6,fériés,1,FALSE)),(SUM($H$1:PR$1)&gt;SUM($F$8:$F12))*(SUM($H$1:PR$1)&lt;=SUM($F$8:$F13))*1,"F"))</f>
        <v>w</v>
      </c>
      <c r="PS13" s="28" t="str">
        <f ca="1">IF(WEEKDAY(PS$6,2)&gt;5,"w",IF(ISERROR(VLOOKUP(PS$6,fériés,1,FALSE)),(SUM($H$1:PS$1)&gt;SUM($F$8:$F12))*(SUM($H$1:PS$1)&lt;=SUM($F$8:$F13))*1,"F"))</f>
        <v>w</v>
      </c>
      <c r="PT13" s="28">
        <f ca="1">IF(WEEKDAY(PT$6,2)&gt;5,"w",IF(ISERROR(VLOOKUP(PT$6,fériés,1,FALSE)),(SUM($H$1:PT$1)&gt;SUM($F$8:$F12))*(SUM($H$1:PT$1)&lt;=SUM($F$8:$F13))*1,"F"))</f>
        <v>0</v>
      </c>
      <c r="PU13" s="28">
        <f ca="1">IF(WEEKDAY(PU$6,2)&gt;5,"w",IF(ISERROR(VLOOKUP(PU$6,fériés,1,FALSE)),(SUM($H$1:PU$1)&gt;SUM($F$8:$F12))*(SUM($H$1:PU$1)&lt;=SUM($F$8:$F13))*1,"F"))</f>
        <v>0</v>
      </c>
      <c r="PV13" s="28">
        <f ca="1">IF(WEEKDAY(PV$6,2)&gt;5,"w",IF(ISERROR(VLOOKUP(PV$6,fériés,1,FALSE)),(SUM($H$1:PV$1)&gt;SUM($F$8:$F12))*(SUM($H$1:PV$1)&lt;=SUM($F$8:$F13))*1,"F"))</f>
        <v>0</v>
      </c>
      <c r="PW13" s="28">
        <f ca="1">IF(WEEKDAY(PW$6,2)&gt;5,"w",IF(ISERROR(VLOOKUP(PW$6,fériés,1,FALSE)),(SUM($H$1:PW$1)&gt;SUM($F$8:$F12))*(SUM($H$1:PW$1)&lt;=SUM($F$8:$F13))*1,"F"))</f>
        <v>0</v>
      </c>
      <c r="PX13" s="28">
        <f ca="1">IF(WEEKDAY(PX$6,2)&gt;5,"w",IF(ISERROR(VLOOKUP(PX$6,fériés,1,FALSE)),(SUM($H$1:PX$1)&gt;SUM($F$8:$F12))*(SUM($H$1:PX$1)&lt;=SUM($F$8:$F13))*1,"F"))</f>
        <v>0</v>
      </c>
      <c r="PY13" s="28">
        <f ca="1">IF(WEEKDAY(PY$6,2)&gt;5,"w",IF(ISERROR(VLOOKUP(PY$6,fériés,1,FALSE)),(SUM($H$1:PY$1)&gt;SUM($F$8:$F12))*(SUM($H$1:PY$1)&lt;=SUM($F$8:$F13))*1,"F"))</f>
        <v>0</v>
      </c>
      <c r="PZ13" s="28">
        <f ca="1">IF(WEEKDAY(PZ$6,2)&gt;5,"w",IF(ISERROR(VLOOKUP(PZ$6,fériés,1,FALSE)),(SUM($H$1:PZ$1)&gt;SUM($F$8:$F12))*(SUM($H$1:PZ$1)&lt;=SUM($F$8:$F13))*1,"F"))</f>
        <v>0</v>
      </c>
      <c r="QA13" s="28">
        <f ca="1">IF(WEEKDAY(QA$6,2)&gt;5,"w",IF(ISERROR(VLOOKUP(QA$6,fériés,1,FALSE)),(SUM($H$1:QA$1)&gt;SUM($F$8:$F12))*(SUM($H$1:QA$1)&lt;=SUM($F$8:$F13))*1,"F"))</f>
        <v>0</v>
      </c>
      <c r="QB13" s="28">
        <f ca="1">IF(WEEKDAY(QB$6,2)&gt;5,"w",IF(ISERROR(VLOOKUP(QB$6,fériés,1,FALSE)),(SUM($H$1:QB$1)&gt;SUM($F$8:$F12))*(SUM($H$1:QB$1)&lt;=SUM($F$8:$F13))*1,"F"))</f>
        <v>0</v>
      </c>
      <c r="QC13" s="28">
        <f ca="1">IF(WEEKDAY(QC$6,2)&gt;5,"w",IF(ISERROR(VLOOKUP(QC$6,fériés,1,FALSE)),(SUM($H$1:QC$1)&gt;SUM($F$8:$F12))*(SUM($H$1:QC$1)&lt;=SUM($F$8:$F13))*1,"F"))</f>
        <v>0</v>
      </c>
      <c r="QD13" s="28">
        <f ca="1">IF(WEEKDAY(QD$6,2)&gt;5,"w",IF(ISERROR(VLOOKUP(QD$6,fériés,1,FALSE)),(SUM($H$1:QD$1)&gt;SUM($F$8:$F12))*(SUM($H$1:QD$1)&lt;=SUM($F$8:$F13))*1,"F"))</f>
        <v>0</v>
      </c>
      <c r="QE13" s="28">
        <f ca="1">IF(WEEKDAY(QE$6,2)&gt;5,"w",IF(ISERROR(VLOOKUP(QE$6,fériés,1,FALSE)),(SUM($H$1:QE$1)&gt;SUM($F$8:$F12))*(SUM($H$1:QE$1)&lt;=SUM($F$8:$F13))*1,"F"))</f>
        <v>0</v>
      </c>
      <c r="QF13" s="28">
        <f ca="1">IF(WEEKDAY(QF$6,2)&gt;5,"w",IF(ISERROR(VLOOKUP(QF$6,fériés,1,FALSE)),(SUM($H$1:QF$1)&gt;SUM($F$8:$F12))*(SUM($H$1:QF$1)&lt;=SUM($F$8:$F13))*1,"F"))</f>
        <v>0</v>
      </c>
      <c r="QG13" s="28">
        <f ca="1">IF(WEEKDAY(QG$6,2)&gt;5,"w",IF(ISERROR(VLOOKUP(QG$6,fériés,1,FALSE)),(SUM($H$1:QG$1)&gt;SUM($F$8:$F12))*(SUM($H$1:QG$1)&lt;=SUM($F$8:$F13))*1,"F"))</f>
        <v>0</v>
      </c>
      <c r="QH13" s="28">
        <f ca="1">IF(WEEKDAY(QH$6,2)&gt;5,"w",IF(ISERROR(VLOOKUP(QH$6,fériés,1,FALSE)),(SUM($H$1:QH$1)&gt;SUM($F$8:$F12))*(SUM($H$1:QH$1)&lt;=SUM($F$8:$F13))*1,"F"))</f>
        <v>0</v>
      </c>
      <c r="QI13" s="28">
        <f ca="1">IF(WEEKDAY(QI$6,2)&gt;5,"w",IF(ISERROR(VLOOKUP(QI$6,fériés,1,FALSE)),(SUM($H$1:QI$1)&gt;SUM($F$8:$F12))*(SUM($H$1:QI$1)&lt;=SUM($F$8:$F13))*1,"F"))</f>
        <v>0</v>
      </c>
      <c r="QJ13" s="28">
        <f ca="1">IF(WEEKDAY(QJ$6,2)&gt;5,"w",IF(ISERROR(VLOOKUP(QJ$6,fériés,1,FALSE)),(SUM($H$1:QJ$1)&gt;SUM($F$8:$F12))*(SUM($H$1:QJ$1)&lt;=SUM($F$8:$F13))*1,"F"))</f>
        <v>0</v>
      </c>
      <c r="QK13" s="28">
        <f ca="1">IF(WEEKDAY(QK$6,2)&gt;5,"w",IF(ISERROR(VLOOKUP(QK$6,fériés,1,FALSE)),(SUM($H$1:QK$1)&gt;SUM($F$8:$F12))*(SUM($H$1:QK$1)&lt;=SUM($F$8:$F13))*1,"F"))</f>
        <v>0</v>
      </c>
      <c r="QL13" s="28">
        <f ca="1">IF(WEEKDAY(QL$6,2)&gt;5,"w",IF(ISERROR(VLOOKUP(QL$6,fériés,1,FALSE)),(SUM($H$1:QL$1)&gt;SUM($F$8:$F12))*(SUM($H$1:QL$1)&lt;=SUM($F$8:$F13))*1,"F"))</f>
        <v>0</v>
      </c>
      <c r="QM13" s="28">
        <f ca="1">IF(WEEKDAY(QM$6,2)&gt;5,"w",IF(ISERROR(VLOOKUP(QM$6,fériés,1,FALSE)),(SUM($H$1:QM$1)&gt;SUM($F$8:$F12))*(SUM($H$1:QM$1)&lt;=SUM($F$8:$F13))*1,"F"))</f>
        <v>0</v>
      </c>
      <c r="QN13" s="28">
        <f ca="1">IF(WEEKDAY(QN$6,2)&gt;5,"w",IF(ISERROR(VLOOKUP(QN$6,fériés,1,FALSE)),(SUM($H$1:QN$1)&gt;SUM($F$8:$F12))*(SUM($H$1:QN$1)&lt;=SUM($F$8:$F13))*1,"F"))</f>
        <v>0</v>
      </c>
      <c r="QO13" s="28">
        <f ca="1">IF(WEEKDAY(QO$6,2)&gt;5,"w",IF(ISERROR(VLOOKUP(QO$6,fériés,1,FALSE)),(SUM($H$1:QO$1)&gt;SUM($F$8:$F12))*(SUM($H$1:QO$1)&lt;=SUM($F$8:$F13))*1,"F"))</f>
        <v>0</v>
      </c>
      <c r="QP13" s="28">
        <f ca="1">IF(WEEKDAY(QP$6,2)&gt;5,"w",IF(ISERROR(VLOOKUP(QP$6,fériés,1,FALSE)),(SUM($H$1:QP$1)&gt;SUM($F$8:$F12))*(SUM($H$1:QP$1)&lt;=SUM($F$8:$F13))*1,"F"))</f>
        <v>0</v>
      </c>
      <c r="QQ13" s="28">
        <f ca="1">IF(WEEKDAY(QQ$6,2)&gt;5,"w",IF(ISERROR(VLOOKUP(QQ$6,fériés,1,FALSE)),(SUM($H$1:QQ$1)&gt;SUM($F$8:$F12))*(SUM($H$1:QQ$1)&lt;=SUM($F$8:$F13))*1,"F"))</f>
        <v>0</v>
      </c>
      <c r="QR13" s="28">
        <f ca="1">IF(WEEKDAY(QR$6,2)&gt;5,"w",IF(ISERROR(VLOOKUP(QR$6,fériés,1,FALSE)),(SUM($H$1:QR$1)&gt;SUM($F$8:$F12))*(SUM($H$1:QR$1)&lt;=SUM($F$8:$F13))*1,"F"))</f>
        <v>0</v>
      </c>
      <c r="QS13" s="28">
        <f ca="1">IF(WEEKDAY(QS$6,2)&gt;5,"w",IF(ISERROR(VLOOKUP(QS$6,fériés,1,FALSE)),(SUM($H$1:QS$1)&gt;SUM($F$8:$F12))*(SUM($H$1:QS$1)&lt;=SUM($F$8:$F13))*1,"F"))</f>
        <v>0</v>
      </c>
      <c r="QT13" s="28">
        <f ca="1">IF(WEEKDAY(QT$6,2)&gt;5,"w",IF(ISERROR(VLOOKUP(QT$6,fériés,1,FALSE)),(SUM($H$1:QT$1)&gt;SUM($F$8:$F12))*(SUM($H$1:QT$1)&lt;=SUM($F$8:$F13))*1,"F"))</f>
        <v>0</v>
      </c>
      <c r="QU13" s="28">
        <f ca="1">IF(WEEKDAY(QU$6,2)&gt;5,"w",IF(ISERROR(VLOOKUP(QU$6,fériés,1,FALSE)),(SUM($H$1:QU$1)&gt;SUM($F$8:$F12))*(SUM($H$1:QU$1)&lt;=SUM($F$8:$F13))*1,"F"))</f>
        <v>0</v>
      </c>
      <c r="QV13" s="28">
        <f ca="1">IF(WEEKDAY(QV$6,2)&gt;5,"w",IF(ISERROR(VLOOKUP(QV$6,fériés,1,FALSE)),(SUM($H$1:QV$1)&gt;SUM($F$8:$F12))*(SUM($H$1:QV$1)&lt;=SUM($F$8:$F13))*1,"F"))</f>
        <v>0</v>
      </c>
      <c r="QW13" s="28">
        <f ca="1">IF(WEEKDAY(QW$6,2)&gt;5,"w",IF(ISERROR(VLOOKUP(QW$6,fériés,1,FALSE)),(SUM($H$1:QW$1)&gt;SUM($F$8:$F12))*(SUM($H$1:QW$1)&lt;=SUM($F$8:$F13))*1,"F"))</f>
        <v>0</v>
      </c>
      <c r="QX13" s="28">
        <f ca="1">IF(WEEKDAY(QX$6,2)&gt;5,"w",IF(ISERROR(VLOOKUP(QX$6,fériés,1,FALSE)),(SUM($H$1:QX$1)&gt;SUM($F$8:$F12))*(SUM($H$1:QX$1)&lt;=SUM($F$8:$F13))*1,"F"))</f>
        <v>0</v>
      </c>
      <c r="QY13" s="28">
        <f ca="1">IF(WEEKDAY(QY$6,2)&gt;5,"w",IF(ISERROR(VLOOKUP(QY$6,fériés,1,FALSE)),(SUM($H$1:QY$1)&gt;SUM($F$8:$F12))*(SUM($H$1:QY$1)&lt;=SUM($F$8:$F13))*1,"F"))</f>
        <v>0</v>
      </c>
      <c r="QZ13" s="28">
        <f ca="1">IF(WEEKDAY(QZ$6,2)&gt;5,"w",IF(ISERROR(VLOOKUP(QZ$6,fériés,1,FALSE)),(SUM($H$1:QZ$1)&gt;SUM($F$8:$F12))*(SUM($H$1:QZ$1)&lt;=SUM($F$8:$F13))*1,"F"))</f>
        <v>0</v>
      </c>
      <c r="RA13" s="28">
        <f ca="1">IF(WEEKDAY(RA$6,2)&gt;5,"w",IF(ISERROR(VLOOKUP(RA$6,fériés,1,FALSE)),(SUM($H$1:RA$1)&gt;SUM($F$8:$F12))*(SUM($H$1:RA$1)&lt;=SUM($F$8:$F13))*1,"F"))</f>
        <v>0</v>
      </c>
      <c r="RB13" s="28">
        <f ca="1">IF(WEEKDAY(RB$6,2)&gt;5,"w",IF(ISERROR(VLOOKUP(RB$6,fériés,1,FALSE)),(SUM($H$1:RB$1)&gt;SUM($F$8:$F12))*(SUM($H$1:RB$1)&lt;=SUM($F$8:$F13))*1,"F"))</f>
        <v>0</v>
      </c>
      <c r="RC13" s="28">
        <f ca="1">IF(WEEKDAY(RC$6,2)&gt;5,"w",IF(ISERROR(VLOOKUP(RC$6,fériés,1,FALSE)),(SUM($H$1:RC$1)&gt;SUM($F$8:$F12))*(SUM($H$1:RC$1)&lt;=SUM($F$8:$F13))*1,"F"))</f>
        <v>0</v>
      </c>
      <c r="RD13" s="28">
        <f ca="1">IF(WEEKDAY(RD$6,2)&gt;5,"w",IF(ISERROR(VLOOKUP(RD$6,fériés,1,FALSE)),(SUM($H$1:RD$1)&gt;SUM($F$8:$F12))*(SUM($H$1:RD$1)&lt;=SUM($F$8:$F13))*1,"F"))</f>
        <v>0</v>
      </c>
      <c r="RE13" s="28">
        <f ca="1">IF(WEEKDAY(RE$6,2)&gt;5,"w",IF(ISERROR(VLOOKUP(RE$6,fériés,1,FALSE)),(SUM($H$1:RE$1)&gt;SUM($F$8:$F12))*(SUM($H$1:RE$1)&lt;=SUM($F$8:$F13))*1,"F"))</f>
        <v>0</v>
      </c>
      <c r="RF13" s="28">
        <f ca="1">IF(WEEKDAY(RF$6,2)&gt;5,"w",IF(ISERROR(VLOOKUP(RF$6,fériés,1,FALSE)),(SUM($H$1:RF$1)&gt;SUM($F$8:$F12))*(SUM($H$1:RF$1)&lt;=SUM($F$8:$F13))*1,"F"))</f>
        <v>0</v>
      </c>
      <c r="RG13" s="28">
        <f ca="1">IF(WEEKDAY(RG$6,2)&gt;5,"w",IF(ISERROR(VLOOKUP(RG$6,fériés,1,FALSE)),(SUM($H$1:RG$1)&gt;SUM($F$8:$F12))*(SUM($H$1:RG$1)&lt;=SUM($F$8:$F13))*1,"F"))</f>
        <v>0</v>
      </c>
      <c r="RH13" s="28">
        <f ca="1">IF(WEEKDAY(RH$6,2)&gt;5,"w",IF(ISERROR(VLOOKUP(RH$6,fériés,1,FALSE)),(SUM($H$1:RH$1)&gt;SUM($F$8:$F12))*(SUM($H$1:RH$1)&lt;=SUM($F$8:$F13))*1,"F"))</f>
        <v>0</v>
      </c>
      <c r="RI13" s="28">
        <f ca="1">IF(WEEKDAY(RI$6,2)&gt;5,"w",IF(ISERROR(VLOOKUP(RI$6,fériés,1,FALSE)),(SUM($H$1:RI$1)&gt;SUM($F$8:$F12))*(SUM($H$1:RI$1)&lt;=SUM($F$8:$F13))*1,"F"))</f>
        <v>0</v>
      </c>
      <c r="RJ13" s="28">
        <f ca="1">IF(WEEKDAY(RJ$6,2)&gt;5,"w",IF(ISERROR(VLOOKUP(RJ$6,fériés,1,FALSE)),(SUM($H$1:RJ$1)&gt;SUM($F$8:$F12))*(SUM($H$1:RJ$1)&lt;=SUM($F$8:$F13))*1,"F"))</f>
        <v>0</v>
      </c>
      <c r="RK13" s="28">
        <f ca="1">IF(WEEKDAY(RK$6,2)&gt;5,"w",IF(ISERROR(VLOOKUP(RK$6,fériés,1,FALSE)),(SUM($H$1:RK$1)&gt;SUM($F$8:$F12))*(SUM($H$1:RK$1)&lt;=SUM($F$8:$F13))*1,"F"))</f>
        <v>0</v>
      </c>
      <c r="RL13" s="28">
        <f ca="1">IF(WEEKDAY(RL$6,2)&gt;5,"w",IF(ISERROR(VLOOKUP(RL$6,fériés,1,FALSE)),(SUM($H$1:RL$1)&gt;SUM($F$8:$F12))*(SUM($H$1:RL$1)&lt;=SUM($F$8:$F13))*1,"F"))</f>
        <v>0</v>
      </c>
      <c r="RM13" s="28">
        <f ca="1">IF(WEEKDAY(RM$6,2)&gt;5,"w",IF(ISERROR(VLOOKUP(RM$6,fériés,1,FALSE)),(SUM($H$1:RM$1)&gt;SUM($F$8:$F12))*(SUM($H$1:RM$1)&lt;=SUM($F$8:$F13))*1,"F"))</f>
        <v>0</v>
      </c>
      <c r="RN13" s="28">
        <f ca="1">IF(WEEKDAY(RN$6,2)&gt;5,"w",IF(ISERROR(VLOOKUP(RN$6,fériés,1,FALSE)),(SUM($H$1:RN$1)&gt;SUM($F$8:$F12))*(SUM($H$1:RN$1)&lt;=SUM($F$8:$F13))*1,"F"))</f>
        <v>0</v>
      </c>
      <c r="RO13" s="28">
        <f ca="1">IF(WEEKDAY(RO$6,2)&gt;5,"w",IF(ISERROR(VLOOKUP(RO$6,fériés,1,FALSE)),(SUM($H$1:RO$1)&gt;SUM($F$8:$F12))*(SUM($H$1:RO$1)&lt;=SUM($F$8:$F13))*1,"F"))</f>
        <v>0</v>
      </c>
      <c r="RP13" s="28">
        <f ca="1">IF(WEEKDAY(RP$6,2)&gt;5,"w",IF(ISERROR(VLOOKUP(RP$6,fériés,1,FALSE)),(SUM($H$1:RP$1)&gt;SUM($F$8:$F12))*(SUM($H$1:RP$1)&lt;=SUM($F$8:$F13))*1,"F"))</f>
        <v>0</v>
      </c>
      <c r="RQ13" s="28">
        <f ca="1">IF(WEEKDAY(RQ$6,2)&gt;5,"w",IF(ISERROR(VLOOKUP(RQ$6,fériés,1,FALSE)),(SUM($H$1:RQ$1)&gt;SUM($F$8:$F12))*(SUM($H$1:RQ$1)&lt;=SUM($F$8:$F13))*1,"F"))</f>
        <v>0</v>
      </c>
      <c r="RR13" s="28" t="str">
        <f ca="1">IF(WEEKDAY(RR$6,2)&gt;5,"w",IF(ISERROR(VLOOKUP(RR$6,fériés,1,FALSE)),(SUM($H$1:RR$1)&gt;SUM($F$8:$F12))*(SUM($H$1:RR$1)&lt;=SUM($F$8:$F13))*1,"F"))</f>
        <v>w</v>
      </c>
      <c r="RS13" s="28" t="str">
        <f ca="1">IF(WEEKDAY(RS$6,2)&gt;5,"w",IF(ISERROR(VLOOKUP(RS$6,fériés,1,FALSE)),(SUM($H$1:RS$1)&gt;SUM($F$8:$F12))*(SUM($H$1:RS$1)&lt;=SUM($F$8:$F13))*1,"F"))</f>
        <v>w</v>
      </c>
      <c r="RT13" s="28" t="str">
        <f ca="1">IF(WEEKDAY(RT$6,2)&gt;5,"w",IF(ISERROR(VLOOKUP(RT$6,fériés,1,FALSE)),(SUM($H$1:RT$1)&gt;SUM($F$8:$F12))*(SUM($H$1:RT$1)&lt;=SUM($F$8:$F13))*1,"F"))</f>
        <v>w</v>
      </c>
      <c r="RU13" s="28" t="str">
        <f ca="1">IF(WEEKDAY(RU$6,2)&gt;5,"w",IF(ISERROR(VLOOKUP(RU$6,fériés,1,FALSE)),(SUM($H$1:RU$1)&gt;SUM($F$8:$F12))*(SUM($H$1:RU$1)&lt;=SUM($F$8:$F13))*1,"F"))</f>
        <v>w</v>
      </c>
      <c r="RV13" s="28" t="str">
        <f ca="1">IF(WEEKDAY(RV$6,2)&gt;5,"w",IF(ISERROR(VLOOKUP(RV$6,fériés,1,FALSE)),(SUM($H$1:RV$1)&gt;SUM($F$8:$F12))*(SUM($H$1:RV$1)&lt;=SUM($F$8:$F13))*1,"F"))</f>
        <v>w</v>
      </c>
      <c r="RW13" s="28" t="str">
        <f ca="1">IF(WEEKDAY(RW$6,2)&gt;5,"w",IF(ISERROR(VLOOKUP(RW$6,fériés,1,FALSE)),(SUM($H$1:RW$1)&gt;SUM($F$8:$F12))*(SUM($H$1:RW$1)&lt;=SUM($F$8:$F13))*1,"F"))</f>
        <v>w</v>
      </c>
      <c r="RX13" s="28" t="str">
        <f ca="1">IF(WEEKDAY(RX$6,2)&gt;5,"w",IF(ISERROR(VLOOKUP(RX$6,fériés,1,FALSE)),(SUM($H$1:RX$1)&gt;SUM($F$8:$F12))*(SUM($H$1:RX$1)&lt;=SUM($F$8:$F13))*1,"F"))</f>
        <v>w</v>
      </c>
      <c r="RY13" s="28" t="str">
        <f ca="1">IF(WEEKDAY(RY$6,2)&gt;5,"w",IF(ISERROR(VLOOKUP(RY$6,fériés,1,FALSE)),(SUM($H$1:RY$1)&gt;SUM($F$8:$F12))*(SUM($H$1:RY$1)&lt;=SUM($F$8:$F13))*1,"F"))</f>
        <v>w</v>
      </c>
      <c r="RZ13" s="28" t="str">
        <f ca="1">IF(WEEKDAY(RZ$6,2)&gt;5,"w",IF(ISERROR(VLOOKUP(RZ$6,fériés,1,FALSE)),(SUM($H$1:RZ$1)&gt;SUM($F$8:$F12))*(SUM($H$1:RZ$1)&lt;=SUM($F$8:$F13))*1,"F"))</f>
        <v>w</v>
      </c>
      <c r="SA13" s="28" t="str">
        <f ca="1">IF(WEEKDAY(SA$6,2)&gt;5,"w",IF(ISERROR(VLOOKUP(SA$6,fériés,1,FALSE)),(SUM($H$1:SA$1)&gt;SUM($F$8:$F12))*(SUM($H$1:SA$1)&lt;=SUM($F$8:$F13))*1,"F"))</f>
        <v>w</v>
      </c>
      <c r="SB13" s="28" t="str">
        <f ca="1">IF(WEEKDAY(SB$6,2)&gt;5,"w",IF(ISERROR(VLOOKUP(SB$6,fériés,1,FALSE)),(SUM($H$1:SB$1)&gt;SUM($F$8:$F12))*(SUM($H$1:SB$1)&lt;=SUM($F$8:$F13))*1,"F"))</f>
        <v>w</v>
      </c>
      <c r="SC13" s="28" t="str">
        <f ca="1">IF(WEEKDAY(SC$6,2)&gt;5,"w",IF(ISERROR(VLOOKUP(SC$6,fériés,1,FALSE)),(SUM($H$1:SC$1)&gt;SUM($F$8:$F12))*(SUM($H$1:SC$1)&lt;=SUM($F$8:$F13))*1,"F"))</f>
        <v>w</v>
      </c>
      <c r="SD13" s="28" t="str">
        <f ca="1">IF(WEEKDAY(SD$6,2)&gt;5,"w",IF(ISERROR(VLOOKUP(SD$6,fériés,1,FALSE)),(SUM($H$1:SD$1)&gt;SUM($F$8:$F12))*(SUM($H$1:SD$1)&lt;=SUM($F$8:$F13))*1,"F"))</f>
        <v>w</v>
      </c>
      <c r="SE13" s="28" t="str">
        <f ca="1">IF(WEEKDAY(SE$6,2)&gt;5,"w",IF(ISERROR(VLOOKUP(SE$6,fériés,1,FALSE)),(SUM($H$1:SE$1)&gt;SUM($F$8:$F12))*(SUM($H$1:SE$1)&lt;=SUM($F$8:$F13))*1,"F"))</f>
        <v>w</v>
      </c>
      <c r="SF13" s="28" t="str">
        <f ca="1">IF(WEEKDAY(SF$6,2)&gt;5,"w",IF(ISERROR(VLOOKUP(SF$6,fériés,1,FALSE)),(SUM($H$1:SF$1)&gt;SUM($F$8:$F12))*(SUM($H$1:SF$1)&lt;=SUM($F$8:$F13))*1,"F"))</f>
        <v>w</v>
      </c>
      <c r="SG13" s="83"/>
    </row>
    <row r="14" spans="1:501" ht="12" customHeight="1" x14ac:dyDescent="0.25">
      <c r="A14" s="80"/>
      <c r="B14" s="63"/>
      <c r="C14" s="78" t="str">
        <f>IF(A14="","",Base_données!$P$3)</f>
        <v/>
      </c>
      <c r="D14" s="63" t="str">
        <f>IFERROR(VLOOKUP($A14,Base_données!$A$4:$AB$24,Base_données!$D$1,FALSE),"")</f>
        <v/>
      </c>
      <c r="E14" s="63" t="str">
        <f>IFERROR(VLOOKUP($A14,Base_données!$A$4:$AB$24,Base_données!$P$1,FALSE),"")</f>
        <v/>
      </c>
      <c r="F14" s="66" t="str">
        <f t="shared" si="85"/>
        <v/>
      </c>
      <c r="G14" s="62" t="str">
        <f>IFERROR(VLOOKUP($A14,Base_données!$A$4:$L$24,5,FALSE),"")</f>
        <v/>
      </c>
      <c r="H14" s="28">
        <f ca="1">IF(WEEKDAY(H$6,2)&gt;5,"w",IF(ISERROR(VLOOKUP(H$6,fériés,1,FALSE)),(SUM($H$1:H$1)&gt;SUM($F$8:$F13))*(SUM($H$1:H$1)&lt;=SUM($F$8:$F14))*1,"F"))</f>
        <v>0</v>
      </c>
      <c r="I14" s="28">
        <f ca="1">IF(WEEKDAY(I$6,2)&gt;5,"w",IF(ISERROR(VLOOKUP(I$6,fériés,1,FALSE)),(SUM($H$1:I$1)&gt;SUM($F$8:$F13))*(SUM($H$1:I$1)&lt;=SUM($F$8:$F14))*1,"F"))</f>
        <v>0</v>
      </c>
      <c r="J14" s="28">
        <f ca="1">IF(WEEKDAY(J$6,2)&gt;5,"w",IF(ISERROR(VLOOKUP(J$6,fériés,1,FALSE)),(SUM($H$1:J$1)&gt;SUM($F$8:$F13))*(SUM($H$1:J$1)&lt;=SUM($F$8:$F14))*1,"F"))</f>
        <v>0</v>
      </c>
      <c r="K14" s="28">
        <f ca="1">IF(WEEKDAY(K$6,2)&gt;5,"w",IF(ISERROR(VLOOKUP(K$6,fériés,1,FALSE)),(SUM($H$1:K$1)&gt;SUM($F$8:$F13))*(SUM($H$1:K$1)&lt;=SUM($F$8:$F14))*1,"F"))</f>
        <v>0</v>
      </c>
      <c r="L14" s="28">
        <f ca="1">IF(WEEKDAY(L$6,2)&gt;5,"w",IF(ISERROR(VLOOKUP(L$6,fériés,1,FALSE)),(SUM($H$1:L$1)&gt;SUM($F$8:$F13))*(SUM($H$1:L$1)&lt;=SUM($F$8:$F14))*1,"F"))</f>
        <v>0</v>
      </c>
      <c r="M14" s="28">
        <f ca="1">IF(WEEKDAY(M$6,2)&gt;5,"w",IF(ISERROR(VLOOKUP(M$6,fériés,1,FALSE)),(SUM($H$1:M$1)&gt;SUM($F$8:$F13))*(SUM($H$1:M$1)&lt;=SUM($F$8:$F14))*1,"F"))</f>
        <v>0</v>
      </c>
      <c r="N14" s="28">
        <f ca="1">IF(WEEKDAY(N$6,2)&gt;5,"w",IF(ISERROR(VLOOKUP(N$6,fériés,1,FALSE)),(SUM($H$1:N$1)&gt;SUM($F$8:$F13))*(SUM($H$1:N$1)&lt;=SUM($F$8:$F14))*1,"F"))</f>
        <v>0</v>
      </c>
      <c r="O14" s="28">
        <f ca="1">IF(WEEKDAY(O$6,2)&gt;5,"w",IF(ISERROR(VLOOKUP(O$6,fériés,1,FALSE)),(SUM($H$1:O$1)&gt;SUM($F$8:$F13))*(SUM($H$1:O$1)&lt;=SUM($F$8:$F14))*1,"F"))</f>
        <v>0</v>
      </c>
      <c r="P14" s="28">
        <f ca="1">IF(WEEKDAY(P$6,2)&gt;5,"w",IF(ISERROR(VLOOKUP(P$6,fériés,1,FALSE)),(SUM($H$1:P$1)&gt;SUM($F$8:$F13))*(SUM($H$1:P$1)&lt;=SUM($F$8:$F14))*1,"F"))</f>
        <v>0</v>
      </c>
      <c r="Q14" s="28">
        <f ca="1">IF(WEEKDAY(Q$6,2)&gt;5,"w",IF(ISERROR(VLOOKUP(Q$6,fériés,1,FALSE)),(SUM($H$1:Q$1)&gt;SUM($F$8:$F13))*(SUM($H$1:Q$1)&lt;=SUM($F$8:$F14))*1,"F"))</f>
        <v>0</v>
      </c>
      <c r="R14" s="28">
        <f ca="1">IF(WEEKDAY(R$6,2)&gt;5,"w",IF(ISERROR(VLOOKUP(R$6,fériés,1,FALSE)),(SUM($H$1:R$1)&gt;SUM($F$8:$F13))*(SUM($H$1:R$1)&lt;=SUM($F$8:$F14))*1,"F"))</f>
        <v>0</v>
      </c>
      <c r="S14" s="28">
        <f ca="1">IF(WEEKDAY(S$6,2)&gt;5,"w",IF(ISERROR(VLOOKUP(S$6,fériés,1,FALSE)),(SUM($H$1:S$1)&gt;SUM($F$8:$F13))*(SUM($H$1:S$1)&lt;=SUM($F$8:$F14))*1,"F"))</f>
        <v>0</v>
      </c>
      <c r="T14" s="28">
        <f ca="1">IF(WEEKDAY(T$6,2)&gt;5,"w",IF(ISERROR(VLOOKUP(T$6,fériés,1,FALSE)),(SUM($H$1:T$1)&gt;SUM($F$8:$F13))*(SUM($H$1:T$1)&lt;=SUM($F$8:$F14))*1,"F"))</f>
        <v>0</v>
      </c>
      <c r="U14" s="28">
        <f ca="1">IF(WEEKDAY(U$6,2)&gt;5,"w",IF(ISERROR(VLOOKUP(U$6,fériés,1,FALSE)),(SUM($H$1:U$1)&gt;SUM($F$8:$F13))*(SUM($H$1:U$1)&lt;=SUM($F$8:$F14))*1,"F"))</f>
        <v>0</v>
      </c>
      <c r="V14" s="28">
        <f ca="1">IF(WEEKDAY(V$6,2)&gt;5,"w",IF(ISERROR(VLOOKUP(V$6,fériés,1,FALSE)),(SUM($H$1:V$1)&gt;SUM($F$8:$F13))*(SUM($H$1:V$1)&lt;=SUM($F$8:$F14))*1,"F"))</f>
        <v>0</v>
      </c>
      <c r="W14" s="28">
        <f ca="1">IF(WEEKDAY(W$6,2)&gt;5,"w",IF(ISERROR(VLOOKUP(W$6,fériés,1,FALSE)),(SUM($H$1:W$1)&gt;SUM($F$8:$F13))*(SUM($H$1:W$1)&lt;=SUM($F$8:$F14))*1,"F"))</f>
        <v>0</v>
      </c>
      <c r="X14" s="28">
        <f ca="1">IF(WEEKDAY(X$6,2)&gt;5,"w",IF(ISERROR(VLOOKUP(X$6,fériés,1,FALSE)),(SUM($H$1:X$1)&gt;SUM($F$8:$F13))*(SUM($H$1:X$1)&lt;=SUM($F$8:$F14))*1,"F"))</f>
        <v>0</v>
      </c>
      <c r="Y14" s="28">
        <f ca="1">IF(WEEKDAY(Y$6,2)&gt;5,"w",IF(ISERROR(VLOOKUP(Y$6,fériés,1,FALSE)),(SUM($H$1:Y$1)&gt;SUM($F$8:$F13))*(SUM($H$1:Y$1)&lt;=SUM($F$8:$F14))*1,"F"))</f>
        <v>0</v>
      </c>
      <c r="Z14" s="28">
        <f ca="1">IF(WEEKDAY(Z$6,2)&gt;5,"w",IF(ISERROR(VLOOKUP(Z$6,fériés,1,FALSE)),(SUM($H$1:Z$1)&gt;SUM($F$8:$F13))*(SUM($H$1:Z$1)&lt;=SUM($F$8:$F14))*1,"F"))</f>
        <v>0</v>
      </c>
      <c r="AA14" s="28">
        <f ca="1">IF(WEEKDAY(AA$6,2)&gt;5,"w",IF(ISERROR(VLOOKUP(AA$6,fériés,1,FALSE)),(SUM($H$1:AA$1)&gt;SUM($F$8:$F13))*(SUM($H$1:AA$1)&lt;=SUM($F$8:$F14))*1,"F"))</f>
        <v>0</v>
      </c>
      <c r="AB14" s="28">
        <f ca="1">IF(WEEKDAY(AB$6,2)&gt;5,"w",IF(ISERROR(VLOOKUP(AB$6,fériés,1,FALSE)),(SUM($H$1:AB$1)&gt;SUM($F$8:$F13))*(SUM($H$1:AB$1)&lt;=SUM($F$8:$F14))*1,"F"))</f>
        <v>0</v>
      </c>
      <c r="AC14" s="28">
        <f ca="1">IF(WEEKDAY(AC$6,2)&gt;5,"w",IF(ISERROR(VLOOKUP(AC$6,fériés,1,FALSE)),(SUM($H$1:AC$1)&gt;SUM($F$8:$F13))*(SUM($H$1:AC$1)&lt;=SUM($F$8:$F14))*1,"F"))</f>
        <v>0</v>
      </c>
      <c r="AD14" s="28">
        <f ca="1">IF(WEEKDAY(AD$6,2)&gt;5,"w",IF(ISERROR(VLOOKUP(AD$6,fériés,1,FALSE)),(SUM($H$1:AD$1)&gt;SUM($F$8:$F13))*(SUM($H$1:AD$1)&lt;=SUM($F$8:$F14))*1,"F"))</f>
        <v>0</v>
      </c>
      <c r="AE14" s="28">
        <f ca="1">IF(WEEKDAY(AE$6,2)&gt;5,"w",IF(ISERROR(VLOOKUP(AE$6,fériés,1,FALSE)),(SUM($H$1:AE$1)&gt;SUM($F$8:$F13))*(SUM($H$1:AE$1)&lt;=SUM($F$8:$F14))*1,"F"))</f>
        <v>0</v>
      </c>
      <c r="AF14" s="28">
        <f ca="1">IF(WEEKDAY(AF$6,2)&gt;5,"w",IF(ISERROR(VLOOKUP(AF$6,fériés,1,FALSE)),(SUM($H$1:AF$1)&gt;SUM($F$8:$F13))*(SUM($H$1:AF$1)&lt;=SUM($F$8:$F14))*1,"F"))</f>
        <v>0</v>
      </c>
      <c r="AG14" s="28">
        <f ca="1">IF(WEEKDAY(AG$6,2)&gt;5,"w",IF(ISERROR(VLOOKUP(AG$6,fériés,1,FALSE)),(SUM($H$1:AG$1)&gt;SUM($F$8:$F13))*(SUM($H$1:AG$1)&lt;=SUM($F$8:$F14))*1,"F"))</f>
        <v>0</v>
      </c>
      <c r="AH14" s="28">
        <f ca="1">IF(WEEKDAY(AH$6,2)&gt;5,"w",IF(ISERROR(VLOOKUP(AH$6,fériés,1,FALSE)),(SUM($H$1:AH$1)&gt;SUM($F$8:$F13))*(SUM($H$1:AH$1)&lt;=SUM($F$8:$F14))*1,"F"))</f>
        <v>0</v>
      </c>
      <c r="AI14" s="28">
        <f ca="1">IF(WEEKDAY(AI$6,2)&gt;5,"w",IF(ISERROR(VLOOKUP(AI$6,fériés,1,FALSE)),(SUM($H$1:AI$1)&gt;SUM($F$8:$F13))*(SUM($H$1:AI$1)&lt;=SUM($F$8:$F14))*1,"F"))</f>
        <v>0</v>
      </c>
      <c r="AJ14" s="28">
        <f ca="1">IF(WEEKDAY(AJ$6,2)&gt;5,"w",IF(ISERROR(VLOOKUP(AJ$6,fériés,1,FALSE)),(SUM($H$1:AJ$1)&gt;SUM($F$8:$F13))*(SUM($H$1:AJ$1)&lt;=SUM($F$8:$F14))*1,"F"))</f>
        <v>0</v>
      </c>
      <c r="AK14" s="28">
        <f ca="1">IF(WEEKDAY(AK$6,2)&gt;5,"w",IF(ISERROR(VLOOKUP(AK$6,fériés,1,FALSE)),(SUM($H$1:AK$1)&gt;SUM($F$8:$F13))*(SUM($H$1:AK$1)&lt;=SUM($F$8:$F14))*1,"F"))</f>
        <v>0</v>
      </c>
      <c r="AL14" s="28">
        <f ca="1">IF(WEEKDAY(AL$6,2)&gt;5,"w",IF(ISERROR(VLOOKUP(AL$6,fériés,1,FALSE)),(SUM($H$1:AL$1)&gt;SUM($F$8:$F13))*(SUM($H$1:AL$1)&lt;=SUM($F$8:$F14))*1,"F"))</f>
        <v>0</v>
      </c>
      <c r="AM14" s="28">
        <f ca="1">IF(WEEKDAY(AM$6,2)&gt;5,"w",IF(ISERROR(VLOOKUP(AM$6,fériés,1,FALSE)),(SUM($H$1:AM$1)&gt;SUM($F$8:$F13))*(SUM($H$1:AM$1)&lt;=SUM($F$8:$F14))*1,"F"))</f>
        <v>0</v>
      </c>
      <c r="AN14" s="28">
        <f ca="1">IF(WEEKDAY(AN$6,2)&gt;5,"w",IF(ISERROR(VLOOKUP(AN$6,fériés,1,FALSE)),(SUM($H$1:AN$1)&gt;SUM($F$8:$F13))*(SUM($H$1:AN$1)&lt;=SUM($F$8:$F14))*1,"F"))</f>
        <v>0</v>
      </c>
      <c r="AO14" s="28">
        <f ca="1">IF(WEEKDAY(AO$6,2)&gt;5,"w",IF(ISERROR(VLOOKUP(AO$6,fériés,1,FALSE)),(SUM($H$1:AO$1)&gt;SUM($F$8:$F13))*(SUM($H$1:AO$1)&lt;=SUM($F$8:$F14))*1,"F"))</f>
        <v>0</v>
      </c>
      <c r="AP14" s="28">
        <f ca="1">IF(WEEKDAY(AP$6,2)&gt;5,"w",IF(ISERROR(VLOOKUP(AP$6,fériés,1,FALSE)),(SUM($H$1:AP$1)&gt;SUM($F$8:$F13))*(SUM($H$1:AP$1)&lt;=SUM($F$8:$F14))*1,"F"))</f>
        <v>0</v>
      </c>
      <c r="AQ14" s="28">
        <f ca="1">IF(WEEKDAY(AQ$6,2)&gt;5,"w",IF(ISERROR(VLOOKUP(AQ$6,fériés,1,FALSE)),(SUM($H$1:AQ$1)&gt;SUM($F$8:$F13))*(SUM($H$1:AQ$1)&lt;=SUM($F$8:$F14))*1,"F"))</f>
        <v>0</v>
      </c>
      <c r="AR14" s="28">
        <f ca="1">IF(WEEKDAY(AR$6,2)&gt;5,"w",IF(ISERROR(VLOOKUP(AR$6,fériés,1,FALSE)),(SUM($H$1:AR$1)&gt;SUM($F$8:$F13))*(SUM($H$1:AR$1)&lt;=SUM($F$8:$F14))*1,"F"))</f>
        <v>0</v>
      </c>
      <c r="AS14" s="28">
        <f ca="1">IF(WEEKDAY(AS$6,2)&gt;5,"w",IF(ISERROR(VLOOKUP(AS$6,fériés,1,FALSE)),(SUM($H$1:AS$1)&gt;SUM($F$8:$F13))*(SUM($H$1:AS$1)&lt;=SUM($F$8:$F14))*1,"F"))</f>
        <v>0</v>
      </c>
      <c r="AT14" s="28">
        <f ca="1">IF(WEEKDAY(AT$6,2)&gt;5,"w",IF(ISERROR(VLOOKUP(AT$6,fériés,1,FALSE)),(SUM($H$1:AT$1)&gt;SUM($F$8:$F13))*(SUM($H$1:AT$1)&lt;=SUM($F$8:$F14))*1,"F"))</f>
        <v>0</v>
      </c>
      <c r="AU14" s="28">
        <f ca="1">IF(WEEKDAY(AU$6,2)&gt;5,"w",IF(ISERROR(VLOOKUP(AU$6,fériés,1,FALSE)),(SUM($H$1:AU$1)&gt;SUM($F$8:$F13))*(SUM($H$1:AU$1)&lt;=SUM($F$8:$F14))*1,"F"))</f>
        <v>0</v>
      </c>
      <c r="AV14" s="28">
        <f ca="1">IF(WEEKDAY(AV$6,2)&gt;5,"w",IF(ISERROR(VLOOKUP(AV$6,fériés,1,FALSE)),(SUM($H$1:AV$1)&gt;SUM($F$8:$F13))*(SUM($H$1:AV$1)&lt;=SUM($F$8:$F14))*1,"F"))</f>
        <v>0</v>
      </c>
      <c r="AW14" s="28">
        <f ca="1">IF(WEEKDAY(AW$6,2)&gt;5,"w",IF(ISERROR(VLOOKUP(AW$6,fériés,1,FALSE)),(SUM($H$1:AW$1)&gt;SUM($F$8:$F13))*(SUM($H$1:AW$1)&lt;=SUM($F$8:$F14))*1,"F"))</f>
        <v>0</v>
      </c>
      <c r="AX14" s="28">
        <f ca="1">IF(WEEKDAY(AX$6,2)&gt;5,"w",IF(ISERROR(VLOOKUP(AX$6,fériés,1,FALSE)),(SUM($H$1:AX$1)&gt;SUM($F$8:$F13))*(SUM($H$1:AX$1)&lt;=SUM($F$8:$F14))*1,"F"))</f>
        <v>0</v>
      </c>
      <c r="AY14" s="28">
        <f ca="1">IF(WEEKDAY(AY$6,2)&gt;5,"w",IF(ISERROR(VLOOKUP(AY$6,fériés,1,FALSE)),(SUM($H$1:AY$1)&gt;SUM($F$8:$F13))*(SUM($H$1:AY$1)&lt;=SUM($F$8:$F14))*1,"F"))</f>
        <v>0</v>
      </c>
      <c r="AZ14" s="28">
        <f ca="1">IF(WEEKDAY(AZ$6,2)&gt;5,"w",IF(ISERROR(VLOOKUP(AZ$6,fériés,1,FALSE)),(SUM($H$1:AZ$1)&gt;SUM($F$8:$F13))*(SUM($H$1:AZ$1)&lt;=SUM($F$8:$F14))*1,"F"))</f>
        <v>0</v>
      </c>
      <c r="BA14" s="28">
        <f ca="1">IF(WEEKDAY(BA$6,2)&gt;5,"w",IF(ISERROR(VLOOKUP(BA$6,fériés,1,FALSE)),(SUM($H$1:BA$1)&gt;SUM($F$8:$F13))*(SUM($H$1:BA$1)&lt;=SUM($F$8:$F14))*1,"F"))</f>
        <v>0</v>
      </c>
      <c r="BB14" s="28">
        <f ca="1">IF(WEEKDAY(BB$6,2)&gt;5,"w",IF(ISERROR(VLOOKUP(BB$6,fériés,1,FALSE)),(SUM($H$1:BB$1)&gt;SUM($F$8:$F13))*(SUM($H$1:BB$1)&lt;=SUM($F$8:$F14))*1,"F"))</f>
        <v>0</v>
      </c>
      <c r="BC14" s="28">
        <f ca="1">IF(WEEKDAY(BC$6,2)&gt;5,"w",IF(ISERROR(VLOOKUP(BC$6,fériés,1,FALSE)),(SUM($H$1:BC$1)&gt;SUM($F$8:$F13))*(SUM($H$1:BC$1)&lt;=SUM($F$8:$F14))*1,"F"))</f>
        <v>0</v>
      </c>
      <c r="BD14" s="28">
        <f ca="1">IF(WEEKDAY(BD$6,2)&gt;5,"w",IF(ISERROR(VLOOKUP(BD$6,fériés,1,FALSE)),(SUM($H$1:BD$1)&gt;SUM($F$8:$F13))*(SUM($H$1:BD$1)&lt;=SUM($F$8:$F14))*1,"F"))</f>
        <v>0</v>
      </c>
      <c r="BE14" s="28">
        <f ca="1">IF(WEEKDAY(BE$6,2)&gt;5,"w",IF(ISERROR(VLOOKUP(BE$6,fériés,1,FALSE)),(SUM($H$1:BE$1)&gt;SUM($F$8:$F13))*(SUM($H$1:BE$1)&lt;=SUM($F$8:$F14))*1,"F"))</f>
        <v>0</v>
      </c>
      <c r="BF14" s="28">
        <f ca="1">IF(WEEKDAY(BF$6,2)&gt;5,"w",IF(ISERROR(VLOOKUP(BF$6,fériés,1,FALSE)),(SUM($H$1:BF$1)&gt;SUM($F$8:$F13))*(SUM($H$1:BF$1)&lt;=SUM($F$8:$F14))*1,"F"))</f>
        <v>0</v>
      </c>
      <c r="BG14" s="28">
        <f ca="1">IF(WEEKDAY(BG$6,2)&gt;5,"w",IF(ISERROR(VLOOKUP(BG$6,fériés,1,FALSE)),(SUM($H$1:BG$1)&gt;SUM($F$8:$F13))*(SUM($H$1:BG$1)&lt;=SUM($F$8:$F14))*1,"F"))</f>
        <v>0</v>
      </c>
      <c r="BH14" s="28">
        <f ca="1">IF(WEEKDAY(BH$6,2)&gt;5,"w",IF(ISERROR(VLOOKUP(BH$6,fériés,1,FALSE)),(SUM($H$1:BH$1)&gt;SUM($F$8:$F13))*(SUM($H$1:BH$1)&lt;=SUM($F$8:$F14))*1,"F"))</f>
        <v>0</v>
      </c>
      <c r="BI14" s="28">
        <f ca="1">IF(WEEKDAY(BI$6,2)&gt;5,"w",IF(ISERROR(VLOOKUP(BI$6,fériés,1,FALSE)),(SUM($H$1:BI$1)&gt;SUM($F$8:$F13))*(SUM($H$1:BI$1)&lt;=SUM($F$8:$F14))*1,"F"))</f>
        <v>0</v>
      </c>
      <c r="BJ14" s="28">
        <f ca="1">IF(WEEKDAY(BJ$6,2)&gt;5,"w",IF(ISERROR(VLOOKUP(BJ$6,fériés,1,FALSE)),(SUM($H$1:BJ$1)&gt;SUM($F$8:$F13))*(SUM($H$1:BJ$1)&lt;=SUM($F$8:$F14))*1,"F"))</f>
        <v>0</v>
      </c>
      <c r="BK14" s="28">
        <f ca="1">IF(WEEKDAY(BK$6,2)&gt;5,"w",IF(ISERROR(VLOOKUP(BK$6,fériés,1,FALSE)),(SUM($H$1:BK$1)&gt;SUM($F$8:$F13))*(SUM($H$1:BK$1)&lt;=SUM($F$8:$F14))*1,"F"))</f>
        <v>0</v>
      </c>
      <c r="BL14" s="28">
        <f ca="1">IF(WEEKDAY(BL$6,2)&gt;5,"w",IF(ISERROR(VLOOKUP(BL$6,fériés,1,FALSE)),(SUM($H$1:BL$1)&gt;SUM($F$8:$F13))*(SUM($H$1:BL$1)&lt;=SUM($F$8:$F14))*1,"F"))</f>
        <v>0</v>
      </c>
      <c r="BM14" s="28">
        <f ca="1">IF(WEEKDAY(BM$6,2)&gt;5,"w",IF(ISERROR(VLOOKUP(BM$6,fériés,1,FALSE)),(SUM($H$1:BM$1)&gt;SUM($F$8:$F13))*(SUM($H$1:BM$1)&lt;=SUM($F$8:$F14))*1,"F"))</f>
        <v>0</v>
      </c>
      <c r="BN14" s="28" t="str">
        <f ca="1">IF(WEEKDAY(BN$6,2)&gt;5,"w",IF(ISERROR(VLOOKUP(BN$6,fériés,1,FALSE)),(SUM($H$1:BN$1)&gt;SUM($F$8:$F13))*(SUM($H$1:BN$1)&lt;=SUM($F$8:$F14))*1,"F"))</f>
        <v>w</v>
      </c>
      <c r="BO14" s="28" t="str">
        <f ca="1">IF(WEEKDAY(BO$6,2)&gt;5,"w",IF(ISERROR(VLOOKUP(BO$6,fériés,1,FALSE)),(SUM($H$1:BO$1)&gt;SUM($F$8:$F13))*(SUM($H$1:BO$1)&lt;=SUM($F$8:$F14))*1,"F"))</f>
        <v>w</v>
      </c>
      <c r="BP14" s="28" t="str">
        <f ca="1">IF(WEEKDAY(BP$6,2)&gt;5,"w",IF(ISERROR(VLOOKUP(BP$6,fériés,1,FALSE)),(SUM($H$1:BP$1)&gt;SUM($F$8:$F13))*(SUM($H$1:BP$1)&lt;=SUM($F$8:$F14))*1,"F"))</f>
        <v>w</v>
      </c>
      <c r="BQ14" s="28" t="str">
        <f ca="1">IF(WEEKDAY(BQ$6,2)&gt;5,"w",IF(ISERROR(VLOOKUP(BQ$6,fériés,1,FALSE)),(SUM($H$1:BQ$1)&gt;SUM($F$8:$F13))*(SUM($H$1:BQ$1)&lt;=SUM($F$8:$F14))*1,"F"))</f>
        <v>w</v>
      </c>
      <c r="BR14" s="28" t="str">
        <f ca="1">IF(WEEKDAY(BR$6,2)&gt;5,"w",IF(ISERROR(VLOOKUP(BR$6,fériés,1,FALSE)),(SUM($H$1:BR$1)&gt;SUM($F$8:$F13))*(SUM($H$1:BR$1)&lt;=SUM($F$8:$F14))*1,"F"))</f>
        <v>w</v>
      </c>
      <c r="BS14" s="28" t="str">
        <f ca="1">IF(WEEKDAY(BS$6,2)&gt;5,"w",IF(ISERROR(VLOOKUP(BS$6,fériés,1,FALSE)),(SUM($H$1:BS$1)&gt;SUM($F$8:$F13))*(SUM($H$1:BS$1)&lt;=SUM($F$8:$F14))*1,"F"))</f>
        <v>w</v>
      </c>
      <c r="BT14" s="28" t="str">
        <f ca="1">IF(WEEKDAY(BT$6,2)&gt;5,"w",IF(ISERROR(VLOOKUP(BT$6,fériés,1,FALSE)),(SUM($H$1:BT$1)&gt;SUM($F$8:$F13))*(SUM($H$1:BT$1)&lt;=SUM($F$8:$F14))*1,"F"))</f>
        <v>w</v>
      </c>
      <c r="BU14" s="28" t="str">
        <f ca="1">IF(WEEKDAY(BU$6,2)&gt;5,"w",IF(ISERROR(VLOOKUP(BU$6,fériés,1,FALSE)),(SUM($H$1:BU$1)&gt;SUM($F$8:$F13))*(SUM($H$1:BU$1)&lt;=SUM($F$8:$F14))*1,"F"))</f>
        <v>w</v>
      </c>
      <c r="BV14" s="28" t="str">
        <f ca="1">IF(WEEKDAY(BV$6,2)&gt;5,"w",IF(ISERROR(VLOOKUP(BV$6,fériés,1,FALSE)),(SUM($H$1:BV$1)&gt;SUM($F$8:$F13))*(SUM($H$1:BV$1)&lt;=SUM($F$8:$F14))*1,"F"))</f>
        <v>w</v>
      </c>
      <c r="BW14" s="28" t="str">
        <f ca="1">IF(WEEKDAY(BW$6,2)&gt;5,"w",IF(ISERROR(VLOOKUP(BW$6,fériés,1,FALSE)),(SUM($H$1:BW$1)&gt;SUM($F$8:$F13))*(SUM($H$1:BW$1)&lt;=SUM($F$8:$F14))*1,"F"))</f>
        <v>w</v>
      </c>
      <c r="BX14" s="28" t="str">
        <f ca="1">IF(WEEKDAY(BX$6,2)&gt;5,"w",IF(ISERROR(VLOOKUP(BX$6,fériés,1,FALSE)),(SUM($H$1:BX$1)&gt;SUM($F$8:$F13))*(SUM($H$1:BX$1)&lt;=SUM($F$8:$F14))*1,"F"))</f>
        <v>w</v>
      </c>
      <c r="BY14" s="28" t="str">
        <f ca="1">IF(WEEKDAY(BY$6,2)&gt;5,"w",IF(ISERROR(VLOOKUP(BY$6,fériés,1,FALSE)),(SUM($H$1:BY$1)&gt;SUM($F$8:$F13))*(SUM($H$1:BY$1)&lt;=SUM($F$8:$F14))*1,"F"))</f>
        <v>w</v>
      </c>
      <c r="BZ14" s="28" t="str">
        <f ca="1">IF(WEEKDAY(BZ$6,2)&gt;5,"w",IF(ISERROR(VLOOKUP(BZ$6,fériés,1,FALSE)),(SUM($H$1:BZ$1)&gt;SUM($F$8:$F13))*(SUM($H$1:BZ$1)&lt;=SUM($F$8:$F14))*1,"F"))</f>
        <v>w</v>
      </c>
      <c r="CA14" s="28" t="str">
        <f ca="1">IF(WEEKDAY(CA$6,2)&gt;5,"w",IF(ISERROR(VLOOKUP(CA$6,fériés,1,FALSE)),(SUM($H$1:CA$1)&gt;SUM($F$8:$F13))*(SUM($H$1:CA$1)&lt;=SUM($F$8:$F14))*1,"F"))</f>
        <v>w</v>
      </c>
      <c r="CB14" s="28" t="str">
        <f ca="1">IF(WEEKDAY(CB$6,2)&gt;5,"w",IF(ISERROR(VLOOKUP(CB$6,fériés,1,FALSE)),(SUM($H$1:CB$1)&gt;SUM($F$8:$F13))*(SUM($H$1:CB$1)&lt;=SUM($F$8:$F14))*1,"F"))</f>
        <v>w</v>
      </c>
      <c r="CC14" s="28" t="str">
        <f ca="1">IF(WEEKDAY(CC$6,2)&gt;5,"w",IF(ISERROR(VLOOKUP(CC$6,fériés,1,FALSE)),(SUM($H$1:CC$1)&gt;SUM($F$8:$F13))*(SUM($H$1:CC$1)&lt;=SUM($F$8:$F14))*1,"F"))</f>
        <v>w</v>
      </c>
      <c r="CD14" s="28" t="str">
        <f ca="1">IF(WEEKDAY(CD$6,2)&gt;5,"w",IF(ISERROR(VLOOKUP(CD$6,fériés,1,FALSE)),(SUM($H$1:CD$1)&gt;SUM($F$8:$F13))*(SUM($H$1:CD$1)&lt;=SUM($F$8:$F14))*1,"F"))</f>
        <v>w</v>
      </c>
      <c r="CE14" s="28" t="str">
        <f ca="1">IF(WEEKDAY(CE$6,2)&gt;5,"w",IF(ISERROR(VLOOKUP(CE$6,fériés,1,FALSE)),(SUM($H$1:CE$1)&gt;SUM($F$8:$F13))*(SUM($H$1:CE$1)&lt;=SUM($F$8:$F14))*1,"F"))</f>
        <v>w</v>
      </c>
      <c r="CF14" s="28" t="str">
        <f ca="1">IF(WEEKDAY(CF$6,2)&gt;5,"w",IF(ISERROR(VLOOKUP(CF$6,fériés,1,FALSE)),(SUM($H$1:CF$1)&gt;SUM($F$8:$F13))*(SUM($H$1:CF$1)&lt;=SUM($F$8:$F14))*1,"F"))</f>
        <v>w</v>
      </c>
      <c r="CG14" s="28" t="str">
        <f ca="1">IF(WEEKDAY(CG$6,2)&gt;5,"w",IF(ISERROR(VLOOKUP(CG$6,fériés,1,FALSE)),(SUM($H$1:CG$1)&gt;SUM($F$8:$F13))*(SUM($H$1:CG$1)&lt;=SUM($F$8:$F14))*1,"F"))</f>
        <v>w</v>
      </c>
      <c r="CH14" s="28">
        <f ca="1">IF(WEEKDAY(CH$6,2)&gt;5,"w",IF(ISERROR(VLOOKUP(CH$6,fériés,1,FALSE)),(SUM($H$1:CH$1)&gt;SUM($F$8:$F13))*(SUM($H$1:CH$1)&lt;=SUM($F$8:$F14))*1,"F"))</f>
        <v>0</v>
      </c>
      <c r="CI14" s="28">
        <f ca="1">IF(WEEKDAY(CI$6,2)&gt;5,"w",IF(ISERROR(VLOOKUP(CI$6,fériés,1,FALSE)),(SUM($H$1:CI$1)&gt;SUM($F$8:$F13))*(SUM($H$1:CI$1)&lt;=SUM($F$8:$F14))*1,"F"))</f>
        <v>0</v>
      </c>
      <c r="CJ14" s="28">
        <f ca="1">IF(WEEKDAY(CJ$6,2)&gt;5,"w",IF(ISERROR(VLOOKUP(CJ$6,fériés,1,FALSE)),(SUM($H$1:CJ$1)&gt;SUM($F$8:$F13))*(SUM($H$1:CJ$1)&lt;=SUM($F$8:$F14))*1,"F"))</f>
        <v>0</v>
      </c>
      <c r="CK14" s="28">
        <f ca="1">IF(WEEKDAY(CK$6,2)&gt;5,"w",IF(ISERROR(VLOOKUP(CK$6,fériés,1,FALSE)),(SUM($H$1:CK$1)&gt;SUM($F$8:$F13))*(SUM($H$1:CK$1)&lt;=SUM($F$8:$F14))*1,"F"))</f>
        <v>0</v>
      </c>
      <c r="CL14" s="28">
        <f ca="1">IF(WEEKDAY(CL$6,2)&gt;5,"w",IF(ISERROR(VLOOKUP(CL$6,fériés,1,FALSE)),(SUM($H$1:CL$1)&gt;SUM($F$8:$F13))*(SUM($H$1:CL$1)&lt;=SUM($F$8:$F14))*1,"F"))</f>
        <v>0</v>
      </c>
      <c r="CM14" s="28">
        <f ca="1">IF(WEEKDAY(CM$6,2)&gt;5,"w",IF(ISERROR(VLOOKUP(CM$6,fériés,1,FALSE)),(SUM($H$1:CM$1)&gt;SUM($F$8:$F13))*(SUM($H$1:CM$1)&lt;=SUM($F$8:$F14))*1,"F"))</f>
        <v>0</v>
      </c>
      <c r="CN14" s="28">
        <f ca="1">IF(WEEKDAY(CN$6,2)&gt;5,"w",IF(ISERROR(VLOOKUP(CN$6,fériés,1,FALSE)),(SUM($H$1:CN$1)&gt;SUM($F$8:$F13))*(SUM($H$1:CN$1)&lt;=SUM($F$8:$F14))*1,"F"))</f>
        <v>0</v>
      </c>
      <c r="CO14" s="28">
        <f ca="1">IF(WEEKDAY(CO$6,2)&gt;5,"w",IF(ISERROR(VLOOKUP(CO$6,fériés,1,FALSE)),(SUM($H$1:CO$1)&gt;SUM($F$8:$F13))*(SUM($H$1:CO$1)&lt;=SUM($F$8:$F14))*1,"F"))</f>
        <v>0</v>
      </c>
      <c r="CP14" s="28">
        <f ca="1">IF(WEEKDAY(CP$6,2)&gt;5,"w",IF(ISERROR(VLOOKUP(CP$6,fériés,1,FALSE)),(SUM($H$1:CP$1)&gt;SUM($F$8:$F13))*(SUM($H$1:CP$1)&lt;=SUM($F$8:$F14))*1,"F"))</f>
        <v>0</v>
      </c>
      <c r="CQ14" s="28">
        <f ca="1">IF(WEEKDAY(CQ$6,2)&gt;5,"w",IF(ISERROR(VLOOKUP(CQ$6,fériés,1,FALSE)),(SUM($H$1:CQ$1)&gt;SUM($F$8:$F13))*(SUM($H$1:CQ$1)&lt;=SUM($F$8:$F14))*1,"F"))</f>
        <v>0</v>
      </c>
      <c r="CR14" s="28">
        <f ca="1">IF(WEEKDAY(CR$6,2)&gt;5,"w",IF(ISERROR(VLOOKUP(CR$6,fériés,1,FALSE)),(SUM($H$1:CR$1)&gt;SUM($F$8:$F13))*(SUM($H$1:CR$1)&lt;=SUM($F$8:$F14))*1,"F"))</f>
        <v>0</v>
      </c>
      <c r="CS14" s="28">
        <f ca="1">IF(WEEKDAY(CS$6,2)&gt;5,"w",IF(ISERROR(VLOOKUP(CS$6,fériés,1,FALSE)),(SUM($H$1:CS$1)&gt;SUM($F$8:$F13))*(SUM($H$1:CS$1)&lt;=SUM($F$8:$F14))*1,"F"))</f>
        <v>0</v>
      </c>
      <c r="CT14" s="28">
        <f ca="1">IF(WEEKDAY(CT$6,2)&gt;5,"w",IF(ISERROR(VLOOKUP(CT$6,fériés,1,FALSE)),(SUM($H$1:CT$1)&gt;SUM($F$8:$F13))*(SUM($H$1:CT$1)&lt;=SUM($F$8:$F14))*1,"F"))</f>
        <v>0</v>
      </c>
      <c r="CU14" s="28">
        <f ca="1">IF(WEEKDAY(CU$6,2)&gt;5,"w",IF(ISERROR(VLOOKUP(CU$6,fériés,1,FALSE)),(SUM($H$1:CU$1)&gt;SUM($F$8:$F13))*(SUM($H$1:CU$1)&lt;=SUM($F$8:$F14))*1,"F"))</f>
        <v>0</v>
      </c>
      <c r="CV14" s="28">
        <f ca="1">IF(WEEKDAY(CV$6,2)&gt;5,"w",IF(ISERROR(VLOOKUP(CV$6,fériés,1,FALSE)),(SUM($H$1:CV$1)&gt;SUM($F$8:$F13))*(SUM($H$1:CV$1)&lt;=SUM($F$8:$F14))*1,"F"))</f>
        <v>0</v>
      </c>
      <c r="CW14" s="28">
        <f ca="1">IF(WEEKDAY(CW$6,2)&gt;5,"w",IF(ISERROR(VLOOKUP(CW$6,fériés,1,FALSE)),(SUM($H$1:CW$1)&gt;SUM($F$8:$F13))*(SUM($H$1:CW$1)&lt;=SUM($F$8:$F14))*1,"F"))</f>
        <v>0</v>
      </c>
      <c r="CX14" s="28">
        <f ca="1">IF(WEEKDAY(CX$6,2)&gt;5,"w",IF(ISERROR(VLOOKUP(CX$6,fériés,1,FALSE)),(SUM($H$1:CX$1)&gt;SUM($F$8:$F13))*(SUM($H$1:CX$1)&lt;=SUM($F$8:$F14))*1,"F"))</f>
        <v>0</v>
      </c>
      <c r="CY14" s="28">
        <f ca="1">IF(WEEKDAY(CY$6,2)&gt;5,"w",IF(ISERROR(VLOOKUP(CY$6,fériés,1,FALSE)),(SUM($H$1:CY$1)&gt;SUM($F$8:$F13))*(SUM($H$1:CY$1)&lt;=SUM($F$8:$F14))*1,"F"))</f>
        <v>0</v>
      </c>
      <c r="CZ14" s="28">
        <f ca="1">IF(WEEKDAY(CZ$6,2)&gt;5,"w",IF(ISERROR(VLOOKUP(CZ$6,fériés,1,FALSE)),(SUM($H$1:CZ$1)&gt;SUM($F$8:$F13))*(SUM($H$1:CZ$1)&lt;=SUM($F$8:$F14))*1,"F"))</f>
        <v>0</v>
      </c>
      <c r="DA14" s="28">
        <f ca="1">IF(WEEKDAY(DA$6,2)&gt;5,"w",IF(ISERROR(VLOOKUP(DA$6,fériés,1,FALSE)),(SUM($H$1:DA$1)&gt;SUM($F$8:$F13))*(SUM($H$1:DA$1)&lt;=SUM($F$8:$F14))*1,"F"))</f>
        <v>0</v>
      </c>
      <c r="DB14" s="28">
        <f ca="1">IF(WEEKDAY(DB$6,2)&gt;5,"w",IF(ISERROR(VLOOKUP(DB$6,fériés,1,FALSE)),(SUM($H$1:DB$1)&gt;SUM($F$8:$F13))*(SUM($H$1:DB$1)&lt;=SUM($F$8:$F14))*1,"F"))</f>
        <v>0</v>
      </c>
      <c r="DC14" s="28">
        <f ca="1">IF(WEEKDAY(DC$6,2)&gt;5,"w",IF(ISERROR(VLOOKUP(DC$6,fériés,1,FALSE)),(SUM($H$1:DC$1)&gt;SUM($F$8:$F13))*(SUM($H$1:DC$1)&lt;=SUM($F$8:$F14))*1,"F"))</f>
        <v>0</v>
      </c>
      <c r="DD14" s="28">
        <f ca="1">IF(WEEKDAY(DD$6,2)&gt;5,"w",IF(ISERROR(VLOOKUP(DD$6,fériés,1,FALSE)),(SUM($H$1:DD$1)&gt;SUM($F$8:$F13))*(SUM($H$1:DD$1)&lt;=SUM($F$8:$F14))*1,"F"))</f>
        <v>0</v>
      </c>
      <c r="DE14" s="28">
        <f ca="1">IF(WEEKDAY(DE$6,2)&gt;5,"w",IF(ISERROR(VLOOKUP(DE$6,fériés,1,FALSE)),(SUM($H$1:DE$1)&gt;SUM($F$8:$F13))*(SUM($H$1:DE$1)&lt;=SUM($F$8:$F14))*1,"F"))</f>
        <v>0</v>
      </c>
      <c r="DF14" s="28">
        <f ca="1">IF(WEEKDAY(DF$6,2)&gt;5,"w",IF(ISERROR(VLOOKUP(DF$6,fériés,1,FALSE)),(SUM($H$1:DF$1)&gt;SUM($F$8:$F13))*(SUM($H$1:DF$1)&lt;=SUM($F$8:$F14))*1,"F"))</f>
        <v>0</v>
      </c>
      <c r="DG14" s="28">
        <f ca="1">IF(WEEKDAY(DG$6,2)&gt;5,"w",IF(ISERROR(VLOOKUP(DG$6,fériés,1,FALSE)),(SUM($H$1:DG$1)&gt;SUM($F$8:$F13))*(SUM($H$1:DG$1)&lt;=SUM($F$8:$F14))*1,"F"))</f>
        <v>0</v>
      </c>
      <c r="DH14" s="28">
        <f ca="1">IF(WEEKDAY(DH$6,2)&gt;5,"w",IF(ISERROR(VLOOKUP(DH$6,fériés,1,FALSE)),(SUM($H$1:DH$1)&gt;SUM($F$8:$F13))*(SUM($H$1:DH$1)&lt;=SUM($F$8:$F14))*1,"F"))</f>
        <v>0</v>
      </c>
      <c r="DI14" s="28">
        <f ca="1">IF(WEEKDAY(DI$6,2)&gt;5,"w",IF(ISERROR(VLOOKUP(DI$6,fériés,1,FALSE)),(SUM($H$1:DI$1)&gt;SUM($F$8:$F13))*(SUM($H$1:DI$1)&lt;=SUM($F$8:$F14))*1,"F"))</f>
        <v>0</v>
      </c>
      <c r="DJ14" s="28">
        <f ca="1">IF(WEEKDAY(DJ$6,2)&gt;5,"w",IF(ISERROR(VLOOKUP(DJ$6,fériés,1,FALSE)),(SUM($H$1:DJ$1)&gt;SUM($F$8:$F13))*(SUM($H$1:DJ$1)&lt;=SUM($F$8:$F14))*1,"F"))</f>
        <v>0</v>
      </c>
      <c r="DK14" s="28">
        <f ca="1">IF(WEEKDAY(DK$6,2)&gt;5,"w",IF(ISERROR(VLOOKUP(DK$6,fériés,1,FALSE)),(SUM($H$1:DK$1)&gt;SUM($F$8:$F13))*(SUM($H$1:DK$1)&lt;=SUM($F$8:$F14))*1,"F"))</f>
        <v>0</v>
      </c>
      <c r="DL14" s="28">
        <f ca="1">IF(WEEKDAY(DL$6,2)&gt;5,"w",IF(ISERROR(VLOOKUP(DL$6,fériés,1,FALSE)),(SUM($H$1:DL$1)&gt;SUM($F$8:$F13))*(SUM($H$1:DL$1)&lt;=SUM($F$8:$F14))*1,"F"))</f>
        <v>0</v>
      </c>
      <c r="DM14" s="28">
        <f ca="1">IF(WEEKDAY(DM$6,2)&gt;5,"w",IF(ISERROR(VLOOKUP(DM$6,fériés,1,FALSE)),(SUM($H$1:DM$1)&gt;SUM($F$8:$F13))*(SUM($H$1:DM$1)&lt;=SUM($F$8:$F14))*1,"F"))</f>
        <v>0</v>
      </c>
      <c r="DN14" s="28">
        <f ca="1">IF(WEEKDAY(DN$6,2)&gt;5,"w",IF(ISERROR(VLOOKUP(DN$6,fériés,1,FALSE)),(SUM($H$1:DN$1)&gt;SUM($F$8:$F13))*(SUM($H$1:DN$1)&lt;=SUM($F$8:$F14))*1,"F"))</f>
        <v>0</v>
      </c>
      <c r="DO14" s="28">
        <f ca="1">IF(WEEKDAY(DO$6,2)&gt;5,"w",IF(ISERROR(VLOOKUP(DO$6,fériés,1,FALSE)),(SUM($H$1:DO$1)&gt;SUM($F$8:$F13))*(SUM($H$1:DO$1)&lt;=SUM($F$8:$F14))*1,"F"))</f>
        <v>0</v>
      </c>
      <c r="DP14" s="28">
        <f ca="1">IF(WEEKDAY(DP$6,2)&gt;5,"w",IF(ISERROR(VLOOKUP(DP$6,fériés,1,FALSE)),(SUM($H$1:DP$1)&gt;SUM($F$8:$F13))*(SUM($H$1:DP$1)&lt;=SUM($F$8:$F14))*1,"F"))</f>
        <v>0</v>
      </c>
      <c r="DQ14" s="28">
        <f ca="1">IF(WEEKDAY(DQ$6,2)&gt;5,"w",IF(ISERROR(VLOOKUP(DQ$6,fériés,1,FALSE)),(SUM($H$1:DQ$1)&gt;SUM($F$8:$F13))*(SUM($H$1:DQ$1)&lt;=SUM($F$8:$F14))*1,"F"))</f>
        <v>0</v>
      </c>
      <c r="DR14" s="28">
        <f ca="1">IF(WEEKDAY(DR$6,2)&gt;5,"w",IF(ISERROR(VLOOKUP(DR$6,fériés,1,FALSE)),(SUM($H$1:DR$1)&gt;SUM($F$8:$F13))*(SUM($H$1:DR$1)&lt;=SUM($F$8:$F14))*1,"F"))</f>
        <v>0</v>
      </c>
      <c r="DS14" s="28">
        <f ca="1">IF(WEEKDAY(DS$6,2)&gt;5,"w",IF(ISERROR(VLOOKUP(DS$6,fériés,1,FALSE)),(SUM($H$1:DS$1)&gt;SUM($F$8:$F13))*(SUM($H$1:DS$1)&lt;=SUM($F$8:$F14))*1,"F"))</f>
        <v>0</v>
      </c>
      <c r="DT14" s="28">
        <f ca="1">IF(WEEKDAY(DT$6,2)&gt;5,"w",IF(ISERROR(VLOOKUP(DT$6,fériés,1,FALSE)),(SUM($H$1:DT$1)&gt;SUM($F$8:$F13))*(SUM($H$1:DT$1)&lt;=SUM($F$8:$F14))*1,"F"))</f>
        <v>0</v>
      </c>
      <c r="DU14" s="28">
        <f ca="1">IF(WEEKDAY(DU$6,2)&gt;5,"w",IF(ISERROR(VLOOKUP(DU$6,fériés,1,FALSE)),(SUM($H$1:DU$1)&gt;SUM($F$8:$F13))*(SUM($H$1:DU$1)&lt;=SUM($F$8:$F14))*1,"F"))</f>
        <v>0</v>
      </c>
      <c r="DV14" s="28">
        <f ca="1">IF(WEEKDAY(DV$6,2)&gt;5,"w",IF(ISERROR(VLOOKUP(DV$6,fériés,1,FALSE)),(SUM($H$1:DV$1)&gt;SUM($F$8:$F13))*(SUM($H$1:DV$1)&lt;=SUM($F$8:$F14))*1,"F"))</f>
        <v>0</v>
      </c>
      <c r="DW14" s="28">
        <f ca="1">IF(WEEKDAY(DW$6,2)&gt;5,"w",IF(ISERROR(VLOOKUP(DW$6,fériés,1,FALSE)),(SUM($H$1:DW$1)&gt;SUM($F$8:$F13))*(SUM($H$1:DW$1)&lt;=SUM($F$8:$F14))*1,"F"))</f>
        <v>0</v>
      </c>
      <c r="DX14" s="28">
        <f ca="1">IF(WEEKDAY(DX$6,2)&gt;5,"w",IF(ISERROR(VLOOKUP(DX$6,fériés,1,FALSE)),(SUM($H$1:DX$1)&gt;SUM($F$8:$F13))*(SUM($H$1:DX$1)&lt;=SUM($F$8:$F14))*1,"F"))</f>
        <v>0</v>
      </c>
      <c r="DY14" s="28">
        <f ca="1">IF(WEEKDAY(DY$6,2)&gt;5,"w",IF(ISERROR(VLOOKUP(DY$6,fériés,1,FALSE)),(SUM($H$1:DY$1)&gt;SUM($F$8:$F13))*(SUM($H$1:DY$1)&lt;=SUM($F$8:$F14))*1,"F"))</f>
        <v>0</v>
      </c>
      <c r="DZ14" s="28">
        <f ca="1">IF(WEEKDAY(DZ$6,2)&gt;5,"w",IF(ISERROR(VLOOKUP(DZ$6,fériés,1,FALSE)),(SUM($H$1:DZ$1)&gt;SUM($F$8:$F13))*(SUM($H$1:DZ$1)&lt;=SUM($F$8:$F14))*1,"F"))</f>
        <v>0</v>
      </c>
      <c r="EA14" s="28">
        <f ca="1">IF(WEEKDAY(EA$6,2)&gt;5,"w",IF(ISERROR(VLOOKUP(EA$6,fériés,1,FALSE)),(SUM($H$1:EA$1)&gt;SUM($F$8:$F13))*(SUM($H$1:EA$1)&lt;=SUM($F$8:$F14))*1,"F"))</f>
        <v>0</v>
      </c>
      <c r="EB14" s="28">
        <f ca="1">IF(WEEKDAY(EB$6,2)&gt;5,"w",IF(ISERROR(VLOOKUP(EB$6,fériés,1,FALSE)),(SUM($H$1:EB$1)&gt;SUM($F$8:$F13))*(SUM($H$1:EB$1)&lt;=SUM($F$8:$F14))*1,"F"))</f>
        <v>0</v>
      </c>
      <c r="EC14" s="28">
        <f ca="1">IF(WEEKDAY(EC$6,2)&gt;5,"w",IF(ISERROR(VLOOKUP(EC$6,fériés,1,FALSE)),(SUM($H$1:EC$1)&gt;SUM($F$8:$F13))*(SUM($H$1:EC$1)&lt;=SUM($F$8:$F14))*1,"F"))</f>
        <v>0</v>
      </c>
      <c r="ED14" s="28">
        <f ca="1">IF(WEEKDAY(ED$6,2)&gt;5,"w",IF(ISERROR(VLOOKUP(ED$6,fériés,1,FALSE)),(SUM($H$1:ED$1)&gt;SUM($F$8:$F13))*(SUM($H$1:ED$1)&lt;=SUM($F$8:$F14))*1,"F"))</f>
        <v>0</v>
      </c>
      <c r="EE14" s="28">
        <f ca="1">IF(WEEKDAY(EE$6,2)&gt;5,"w",IF(ISERROR(VLOOKUP(EE$6,fériés,1,FALSE)),(SUM($H$1:EE$1)&gt;SUM($F$8:$F13))*(SUM($H$1:EE$1)&lt;=SUM($F$8:$F14))*1,"F"))</f>
        <v>0</v>
      </c>
      <c r="EF14" s="28" t="str">
        <f ca="1">IF(WEEKDAY(EF$6,2)&gt;5,"w",IF(ISERROR(VLOOKUP(EF$6,fériés,1,FALSE)),(SUM($H$1:EF$1)&gt;SUM($F$8:$F13))*(SUM($H$1:EF$1)&lt;=SUM($F$8:$F14))*1,"F"))</f>
        <v>w</v>
      </c>
      <c r="EG14" s="28" t="str">
        <f ca="1">IF(WEEKDAY(EG$6,2)&gt;5,"w",IF(ISERROR(VLOOKUP(EG$6,fériés,1,FALSE)),(SUM($H$1:EG$1)&gt;SUM($F$8:$F13))*(SUM($H$1:EG$1)&lt;=SUM($F$8:$F14))*1,"F"))</f>
        <v>w</v>
      </c>
      <c r="EH14" s="28" t="str">
        <f ca="1">IF(WEEKDAY(EH$6,2)&gt;5,"w",IF(ISERROR(VLOOKUP(EH$6,fériés,1,FALSE)),(SUM($H$1:EH$1)&gt;SUM($F$8:$F13))*(SUM($H$1:EH$1)&lt;=SUM($F$8:$F14))*1,"F"))</f>
        <v>w</v>
      </c>
      <c r="EI14" s="28" t="str">
        <f ca="1">IF(WEEKDAY(EI$6,2)&gt;5,"w",IF(ISERROR(VLOOKUP(EI$6,fériés,1,FALSE)),(SUM($H$1:EI$1)&gt;SUM($F$8:$F13))*(SUM($H$1:EI$1)&lt;=SUM($F$8:$F14))*1,"F"))</f>
        <v>w</v>
      </c>
      <c r="EJ14" s="28" t="str">
        <f ca="1">IF(WEEKDAY(EJ$6,2)&gt;5,"w",IF(ISERROR(VLOOKUP(EJ$6,fériés,1,FALSE)),(SUM($H$1:EJ$1)&gt;SUM($F$8:$F13))*(SUM($H$1:EJ$1)&lt;=SUM($F$8:$F14))*1,"F"))</f>
        <v>w</v>
      </c>
      <c r="EK14" s="28" t="str">
        <f ca="1">IF(WEEKDAY(EK$6,2)&gt;5,"w",IF(ISERROR(VLOOKUP(EK$6,fériés,1,FALSE)),(SUM($H$1:EK$1)&gt;SUM($F$8:$F13))*(SUM($H$1:EK$1)&lt;=SUM($F$8:$F14))*1,"F"))</f>
        <v>w</v>
      </c>
      <c r="EL14" s="28" t="str">
        <f ca="1">IF(WEEKDAY(EL$6,2)&gt;5,"w",IF(ISERROR(VLOOKUP(EL$6,fériés,1,FALSE)),(SUM($H$1:EL$1)&gt;SUM($F$8:$F13))*(SUM($H$1:EL$1)&lt;=SUM($F$8:$F14))*1,"F"))</f>
        <v>w</v>
      </c>
      <c r="EM14" s="28" t="str">
        <f ca="1">IF(WEEKDAY(EM$6,2)&gt;5,"w",IF(ISERROR(VLOOKUP(EM$6,fériés,1,FALSE)),(SUM($H$1:EM$1)&gt;SUM($F$8:$F13))*(SUM($H$1:EM$1)&lt;=SUM($F$8:$F14))*1,"F"))</f>
        <v>w</v>
      </c>
      <c r="EN14" s="28" t="str">
        <f ca="1">IF(WEEKDAY(EN$6,2)&gt;5,"w",IF(ISERROR(VLOOKUP(EN$6,fériés,1,FALSE)),(SUM($H$1:EN$1)&gt;SUM($F$8:$F13))*(SUM($H$1:EN$1)&lt;=SUM($F$8:$F14))*1,"F"))</f>
        <v>w</v>
      </c>
      <c r="EO14" s="28" t="str">
        <f ca="1">IF(WEEKDAY(EO$6,2)&gt;5,"w",IF(ISERROR(VLOOKUP(EO$6,fériés,1,FALSE)),(SUM($H$1:EO$1)&gt;SUM($F$8:$F13))*(SUM($H$1:EO$1)&lt;=SUM($F$8:$F14))*1,"F"))</f>
        <v>w</v>
      </c>
      <c r="EP14" s="28" t="str">
        <f ca="1">IF(WEEKDAY(EP$6,2)&gt;5,"w",IF(ISERROR(VLOOKUP(EP$6,fériés,1,FALSE)),(SUM($H$1:EP$1)&gt;SUM($F$8:$F13))*(SUM($H$1:EP$1)&lt;=SUM($F$8:$F14))*1,"F"))</f>
        <v>w</v>
      </c>
      <c r="EQ14" s="28" t="str">
        <f ca="1">IF(WEEKDAY(EQ$6,2)&gt;5,"w",IF(ISERROR(VLOOKUP(EQ$6,fériés,1,FALSE)),(SUM($H$1:EQ$1)&gt;SUM($F$8:$F13))*(SUM($H$1:EQ$1)&lt;=SUM($F$8:$F14))*1,"F"))</f>
        <v>w</v>
      </c>
      <c r="ER14" s="28" t="str">
        <f ca="1">IF(WEEKDAY(ER$6,2)&gt;5,"w",IF(ISERROR(VLOOKUP(ER$6,fériés,1,FALSE)),(SUM($H$1:ER$1)&gt;SUM($F$8:$F13))*(SUM($H$1:ER$1)&lt;=SUM($F$8:$F14))*1,"F"))</f>
        <v>w</v>
      </c>
      <c r="ES14" s="28" t="str">
        <f ca="1">IF(WEEKDAY(ES$6,2)&gt;5,"w",IF(ISERROR(VLOOKUP(ES$6,fériés,1,FALSE)),(SUM($H$1:ES$1)&gt;SUM($F$8:$F13))*(SUM($H$1:ES$1)&lt;=SUM($F$8:$F14))*1,"F"))</f>
        <v>w</v>
      </c>
      <c r="ET14" s="28" t="str">
        <f ca="1">IF(WEEKDAY(ET$6,2)&gt;5,"w",IF(ISERROR(VLOOKUP(ET$6,fériés,1,FALSE)),(SUM($H$1:ET$1)&gt;SUM($F$8:$F13))*(SUM($H$1:ET$1)&lt;=SUM($F$8:$F14))*1,"F"))</f>
        <v>w</v>
      </c>
      <c r="EU14" s="28" t="str">
        <f ca="1">IF(WEEKDAY(EU$6,2)&gt;5,"w",IF(ISERROR(VLOOKUP(EU$6,fériés,1,FALSE)),(SUM($H$1:EU$1)&gt;SUM($F$8:$F13))*(SUM($H$1:EU$1)&lt;=SUM($F$8:$F14))*1,"F"))</f>
        <v>w</v>
      </c>
      <c r="EV14" s="28" t="str">
        <f ca="1">IF(WEEKDAY(EV$6,2)&gt;5,"w",IF(ISERROR(VLOOKUP(EV$6,fériés,1,FALSE)),(SUM($H$1:EV$1)&gt;SUM($F$8:$F13))*(SUM($H$1:EV$1)&lt;=SUM($F$8:$F14))*1,"F"))</f>
        <v>w</v>
      </c>
      <c r="EW14" s="28" t="str">
        <f ca="1">IF(WEEKDAY(EW$6,2)&gt;5,"w",IF(ISERROR(VLOOKUP(EW$6,fériés,1,FALSE)),(SUM($H$1:EW$1)&gt;SUM($F$8:$F13))*(SUM($H$1:EW$1)&lt;=SUM($F$8:$F14))*1,"F"))</f>
        <v>w</v>
      </c>
      <c r="EX14" s="28" t="str">
        <f ca="1">IF(WEEKDAY(EX$6,2)&gt;5,"w",IF(ISERROR(VLOOKUP(EX$6,fériés,1,FALSE)),(SUM($H$1:EX$1)&gt;SUM($F$8:$F13))*(SUM($H$1:EX$1)&lt;=SUM($F$8:$F14))*1,"F"))</f>
        <v>w</v>
      </c>
      <c r="EY14" s="28" t="str">
        <f ca="1">IF(WEEKDAY(EY$6,2)&gt;5,"w",IF(ISERROR(VLOOKUP(EY$6,fériés,1,FALSE)),(SUM($H$1:EY$1)&gt;SUM($F$8:$F13))*(SUM($H$1:EY$1)&lt;=SUM($F$8:$F14))*1,"F"))</f>
        <v>w</v>
      </c>
      <c r="EZ14" s="28">
        <f ca="1">IF(WEEKDAY(EZ$6,2)&gt;5,"w",IF(ISERROR(VLOOKUP(EZ$6,fériés,1,FALSE)),(SUM($H$1:EZ$1)&gt;SUM($F$8:$F13))*(SUM($H$1:EZ$1)&lt;=SUM($F$8:$F14))*1,"F"))</f>
        <v>0</v>
      </c>
      <c r="FA14" s="28">
        <f ca="1">IF(WEEKDAY(FA$6,2)&gt;5,"w",IF(ISERROR(VLOOKUP(FA$6,fériés,1,FALSE)),(SUM($H$1:FA$1)&gt;SUM($F$8:$F13))*(SUM($H$1:FA$1)&lt;=SUM($F$8:$F14))*1,"F"))</f>
        <v>0</v>
      </c>
      <c r="FB14" s="28">
        <f ca="1">IF(WEEKDAY(FB$6,2)&gt;5,"w",IF(ISERROR(VLOOKUP(FB$6,fériés,1,FALSE)),(SUM($H$1:FB$1)&gt;SUM($F$8:$F13))*(SUM($H$1:FB$1)&lt;=SUM($F$8:$F14))*1,"F"))</f>
        <v>0</v>
      </c>
      <c r="FC14" s="28">
        <f ca="1">IF(WEEKDAY(FC$6,2)&gt;5,"w",IF(ISERROR(VLOOKUP(FC$6,fériés,1,FALSE)),(SUM($H$1:FC$1)&gt;SUM($F$8:$F13))*(SUM($H$1:FC$1)&lt;=SUM($F$8:$F14))*1,"F"))</f>
        <v>0</v>
      </c>
      <c r="FD14" s="28">
        <f ca="1">IF(WEEKDAY(FD$6,2)&gt;5,"w",IF(ISERROR(VLOOKUP(FD$6,fériés,1,FALSE)),(SUM($H$1:FD$1)&gt;SUM($F$8:$F13))*(SUM($H$1:FD$1)&lt;=SUM($F$8:$F14))*1,"F"))</f>
        <v>0</v>
      </c>
      <c r="FE14" s="28">
        <f ca="1">IF(WEEKDAY(FE$6,2)&gt;5,"w",IF(ISERROR(VLOOKUP(FE$6,fériés,1,FALSE)),(SUM($H$1:FE$1)&gt;SUM($F$8:$F13))*(SUM($H$1:FE$1)&lt;=SUM($F$8:$F14))*1,"F"))</f>
        <v>0</v>
      </c>
      <c r="FF14" s="28">
        <f ca="1">IF(WEEKDAY(FF$6,2)&gt;5,"w",IF(ISERROR(VLOOKUP(FF$6,fériés,1,FALSE)),(SUM($H$1:FF$1)&gt;SUM($F$8:$F13))*(SUM($H$1:FF$1)&lt;=SUM($F$8:$F14))*1,"F"))</f>
        <v>0</v>
      </c>
      <c r="FG14" s="28">
        <f ca="1">IF(WEEKDAY(FG$6,2)&gt;5,"w",IF(ISERROR(VLOOKUP(FG$6,fériés,1,FALSE)),(SUM($H$1:FG$1)&gt;SUM($F$8:$F13))*(SUM($H$1:FG$1)&lt;=SUM($F$8:$F14))*1,"F"))</f>
        <v>0</v>
      </c>
      <c r="FH14" s="28">
        <f ca="1">IF(WEEKDAY(FH$6,2)&gt;5,"w",IF(ISERROR(VLOOKUP(FH$6,fériés,1,FALSE)),(SUM($H$1:FH$1)&gt;SUM($F$8:$F13))*(SUM($H$1:FH$1)&lt;=SUM($F$8:$F14))*1,"F"))</f>
        <v>0</v>
      </c>
      <c r="FI14" s="28">
        <f ca="1">IF(WEEKDAY(FI$6,2)&gt;5,"w",IF(ISERROR(VLOOKUP(FI$6,fériés,1,FALSE)),(SUM($H$1:FI$1)&gt;SUM($F$8:$F13))*(SUM($H$1:FI$1)&lt;=SUM($F$8:$F14))*1,"F"))</f>
        <v>0</v>
      </c>
      <c r="FJ14" s="28">
        <f ca="1">IF(WEEKDAY(FJ$6,2)&gt;5,"w",IF(ISERROR(VLOOKUP(FJ$6,fériés,1,FALSE)),(SUM($H$1:FJ$1)&gt;SUM($F$8:$F13))*(SUM($H$1:FJ$1)&lt;=SUM($F$8:$F14))*1,"F"))</f>
        <v>0</v>
      </c>
      <c r="FK14" s="28">
        <f ca="1">IF(WEEKDAY(FK$6,2)&gt;5,"w",IF(ISERROR(VLOOKUP(FK$6,fériés,1,FALSE)),(SUM($H$1:FK$1)&gt;SUM($F$8:$F13))*(SUM($H$1:FK$1)&lt;=SUM($F$8:$F14))*1,"F"))</f>
        <v>0</v>
      </c>
      <c r="FL14" s="28">
        <f ca="1">IF(WEEKDAY(FL$6,2)&gt;5,"w",IF(ISERROR(VLOOKUP(FL$6,fériés,1,FALSE)),(SUM($H$1:FL$1)&gt;SUM($F$8:$F13))*(SUM($H$1:FL$1)&lt;=SUM($F$8:$F14))*1,"F"))</f>
        <v>0</v>
      </c>
      <c r="FM14" s="28">
        <f ca="1">IF(WEEKDAY(FM$6,2)&gt;5,"w",IF(ISERROR(VLOOKUP(FM$6,fériés,1,FALSE)),(SUM($H$1:FM$1)&gt;SUM($F$8:$F13))*(SUM($H$1:FM$1)&lt;=SUM($F$8:$F14))*1,"F"))</f>
        <v>0</v>
      </c>
      <c r="FN14" s="28">
        <f ca="1">IF(WEEKDAY(FN$6,2)&gt;5,"w",IF(ISERROR(VLOOKUP(FN$6,fériés,1,FALSE)),(SUM($H$1:FN$1)&gt;SUM($F$8:$F13))*(SUM($H$1:FN$1)&lt;=SUM($F$8:$F14))*1,"F"))</f>
        <v>0</v>
      </c>
      <c r="FO14" s="28">
        <f ca="1">IF(WEEKDAY(FO$6,2)&gt;5,"w",IF(ISERROR(VLOOKUP(FO$6,fériés,1,FALSE)),(SUM($H$1:FO$1)&gt;SUM($F$8:$F13))*(SUM($H$1:FO$1)&lt;=SUM($F$8:$F14))*1,"F"))</f>
        <v>0</v>
      </c>
      <c r="FP14" s="28">
        <f ca="1">IF(WEEKDAY(FP$6,2)&gt;5,"w",IF(ISERROR(VLOOKUP(FP$6,fériés,1,FALSE)),(SUM($H$1:FP$1)&gt;SUM($F$8:$F13))*(SUM($H$1:FP$1)&lt;=SUM($F$8:$F14))*1,"F"))</f>
        <v>0</v>
      </c>
      <c r="FQ14" s="28">
        <f ca="1">IF(WEEKDAY(FQ$6,2)&gt;5,"w",IF(ISERROR(VLOOKUP(FQ$6,fériés,1,FALSE)),(SUM($H$1:FQ$1)&gt;SUM($F$8:$F13))*(SUM($H$1:FQ$1)&lt;=SUM($F$8:$F14))*1,"F"))</f>
        <v>0</v>
      </c>
      <c r="FR14" s="28">
        <f ca="1">IF(WEEKDAY(FR$6,2)&gt;5,"w",IF(ISERROR(VLOOKUP(FR$6,fériés,1,FALSE)),(SUM($H$1:FR$1)&gt;SUM($F$8:$F13))*(SUM($H$1:FR$1)&lt;=SUM($F$8:$F14))*1,"F"))</f>
        <v>0</v>
      </c>
      <c r="FS14" s="28">
        <f ca="1">IF(WEEKDAY(FS$6,2)&gt;5,"w",IF(ISERROR(VLOOKUP(FS$6,fériés,1,FALSE)),(SUM($H$1:FS$1)&gt;SUM($F$8:$F13))*(SUM($H$1:FS$1)&lt;=SUM($F$8:$F14))*1,"F"))</f>
        <v>0</v>
      </c>
      <c r="FT14" s="28">
        <f ca="1">IF(WEEKDAY(FT$6,2)&gt;5,"w",IF(ISERROR(VLOOKUP(FT$6,fériés,1,FALSE)),(SUM($H$1:FT$1)&gt;SUM($F$8:$F13))*(SUM($H$1:FT$1)&lt;=SUM($F$8:$F14))*1,"F"))</f>
        <v>0</v>
      </c>
      <c r="FU14" s="28">
        <f ca="1">IF(WEEKDAY(FU$6,2)&gt;5,"w",IF(ISERROR(VLOOKUP(FU$6,fériés,1,FALSE)),(SUM($H$1:FU$1)&gt;SUM($F$8:$F13))*(SUM($H$1:FU$1)&lt;=SUM($F$8:$F14))*1,"F"))</f>
        <v>0</v>
      </c>
      <c r="FV14" s="28">
        <f ca="1">IF(WEEKDAY(FV$6,2)&gt;5,"w",IF(ISERROR(VLOOKUP(FV$6,fériés,1,FALSE)),(SUM($H$1:FV$1)&gt;SUM($F$8:$F13))*(SUM($H$1:FV$1)&lt;=SUM($F$8:$F14))*1,"F"))</f>
        <v>0</v>
      </c>
      <c r="FW14" s="28">
        <f ca="1">IF(WEEKDAY(FW$6,2)&gt;5,"w",IF(ISERROR(VLOOKUP(FW$6,fériés,1,FALSE)),(SUM($H$1:FW$1)&gt;SUM($F$8:$F13))*(SUM($H$1:FW$1)&lt;=SUM($F$8:$F14))*1,"F"))</f>
        <v>0</v>
      </c>
      <c r="FX14" s="28">
        <f ca="1">IF(WEEKDAY(FX$6,2)&gt;5,"w",IF(ISERROR(VLOOKUP(FX$6,fériés,1,FALSE)),(SUM($H$1:FX$1)&gt;SUM($F$8:$F13))*(SUM($H$1:FX$1)&lt;=SUM($F$8:$F14))*1,"F"))</f>
        <v>0</v>
      </c>
      <c r="FY14" s="28">
        <f ca="1">IF(WEEKDAY(FY$6,2)&gt;5,"w",IF(ISERROR(VLOOKUP(FY$6,fériés,1,FALSE)),(SUM($H$1:FY$1)&gt;SUM($F$8:$F13))*(SUM($H$1:FY$1)&lt;=SUM($F$8:$F14))*1,"F"))</f>
        <v>0</v>
      </c>
      <c r="FZ14" s="28">
        <f ca="1">IF(WEEKDAY(FZ$6,2)&gt;5,"w",IF(ISERROR(VLOOKUP(FZ$6,fériés,1,FALSE)),(SUM($H$1:FZ$1)&gt;SUM($F$8:$F13))*(SUM($H$1:FZ$1)&lt;=SUM($F$8:$F14))*1,"F"))</f>
        <v>0</v>
      </c>
      <c r="GA14" s="28">
        <f ca="1">IF(WEEKDAY(GA$6,2)&gt;5,"w",IF(ISERROR(VLOOKUP(GA$6,fériés,1,FALSE)),(SUM($H$1:GA$1)&gt;SUM($F$8:$F13))*(SUM($H$1:GA$1)&lt;=SUM($F$8:$F14))*1,"F"))</f>
        <v>0</v>
      </c>
      <c r="GB14" s="28">
        <f ca="1">IF(WEEKDAY(GB$6,2)&gt;5,"w",IF(ISERROR(VLOOKUP(GB$6,fériés,1,FALSE)),(SUM($H$1:GB$1)&gt;SUM($F$8:$F13))*(SUM($H$1:GB$1)&lt;=SUM($F$8:$F14))*1,"F"))</f>
        <v>0</v>
      </c>
      <c r="GC14" s="28">
        <f ca="1">IF(WEEKDAY(GC$6,2)&gt;5,"w",IF(ISERROR(VLOOKUP(GC$6,fériés,1,FALSE)),(SUM($H$1:GC$1)&gt;SUM($F$8:$F13))*(SUM($H$1:GC$1)&lt;=SUM($F$8:$F14))*1,"F"))</f>
        <v>0</v>
      </c>
      <c r="GD14" s="28">
        <f ca="1">IF(WEEKDAY(GD$6,2)&gt;5,"w",IF(ISERROR(VLOOKUP(GD$6,fériés,1,FALSE)),(SUM($H$1:GD$1)&gt;SUM($F$8:$F13))*(SUM($H$1:GD$1)&lt;=SUM($F$8:$F14))*1,"F"))</f>
        <v>0</v>
      </c>
      <c r="GE14" s="28">
        <f ca="1">IF(WEEKDAY(GE$6,2)&gt;5,"w",IF(ISERROR(VLOOKUP(GE$6,fériés,1,FALSE)),(SUM($H$1:GE$1)&gt;SUM($F$8:$F13))*(SUM($H$1:GE$1)&lt;=SUM($F$8:$F14))*1,"F"))</f>
        <v>0</v>
      </c>
      <c r="GF14" s="28">
        <f ca="1">IF(WEEKDAY(GF$6,2)&gt;5,"w",IF(ISERROR(VLOOKUP(GF$6,fériés,1,FALSE)),(SUM($H$1:GF$1)&gt;SUM($F$8:$F13))*(SUM($H$1:GF$1)&lt;=SUM($F$8:$F14))*1,"F"))</f>
        <v>0</v>
      </c>
      <c r="GG14" s="28">
        <f ca="1">IF(WEEKDAY(GG$6,2)&gt;5,"w",IF(ISERROR(VLOOKUP(GG$6,fériés,1,FALSE)),(SUM($H$1:GG$1)&gt;SUM($F$8:$F13))*(SUM($H$1:GG$1)&lt;=SUM($F$8:$F14))*1,"F"))</f>
        <v>0</v>
      </c>
      <c r="GH14" s="28">
        <f ca="1">IF(WEEKDAY(GH$6,2)&gt;5,"w",IF(ISERROR(VLOOKUP(GH$6,fériés,1,FALSE)),(SUM($H$1:GH$1)&gt;SUM($F$8:$F13))*(SUM($H$1:GH$1)&lt;=SUM($F$8:$F14))*1,"F"))</f>
        <v>0</v>
      </c>
      <c r="GI14" s="28">
        <f ca="1">IF(WEEKDAY(GI$6,2)&gt;5,"w",IF(ISERROR(VLOOKUP(GI$6,fériés,1,FALSE)),(SUM($H$1:GI$1)&gt;SUM($F$8:$F13))*(SUM($H$1:GI$1)&lt;=SUM($F$8:$F14))*1,"F"))</f>
        <v>0</v>
      </c>
      <c r="GJ14" s="28">
        <f ca="1">IF(WEEKDAY(GJ$6,2)&gt;5,"w",IF(ISERROR(VLOOKUP(GJ$6,fériés,1,FALSE)),(SUM($H$1:GJ$1)&gt;SUM($F$8:$F13))*(SUM($H$1:GJ$1)&lt;=SUM($F$8:$F14))*1,"F"))</f>
        <v>0</v>
      </c>
      <c r="GK14" s="28">
        <f ca="1">IF(WEEKDAY(GK$6,2)&gt;5,"w",IF(ISERROR(VLOOKUP(GK$6,fériés,1,FALSE)),(SUM($H$1:GK$1)&gt;SUM($F$8:$F13))*(SUM($H$1:GK$1)&lt;=SUM($F$8:$F14))*1,"F"))</f>
        <v>0</v>
      </c>
      <c r="GL14" s="28">
        <f ca="1">IF(WEEKDAY(GL$6,2)&gt;5,"w",IF(ISERROR(VLOOKUP(GL$6,fériés,1,FALSE)),(SUM($H$1:GL$1)&gt;SUM($F$8:$F13))*(SUM($H$1:GL$1)&lt;=SUM($F$8:$F14))*1,"F"))</f>
        <v>0</v>
      </c>
      <c r="GM14" s="28">
        <f ca="1">IF(WEEKDAY(GM$6,2)&gt;5,"w",IF(ISERROR(VLOOKUP(GM$6,fériés,1,FALSE)),(SUM($H$1:GM$1)&gt;SUM($F$8:$F13))*(SUM($H$1:GM$1)&lt;=SUM($F$8:$F14))*1,"F"))</f>
        <v>0</v>
      </c>
      <c r="GN14" s="28">
        <f ca="1">IF(WEEKDAY(GN$6,2)&gt;5,"w",IF(ISERROR(VLOOKUP(GN$6,fériés,1,FALSE)),(SUM($H$1:GN$1)&gt;SUM($F$8:$F13))*(SUM($H$1:GN$1)&lt;=SUM($F$8:$F14))*1,"F"))</f>
        <v>0</v>
      </c>
      <c r="GO14" s="28">
        <f ca="1">IF(WEEKDAY(GO$6,2)&gt;5,"w",IF(ISERROR(VLOOKUP(GO$6,fériés,1,FALSE)),(SUM($H$1:GO$1)&gt;SUM($F$8:$F13))*(SUM($H$1:GO$1)&lt;=SUM($F$8:$F14))*1,"F"))</f>
        <v>0</v>
      </c>
      <c r="GP14" s="28">
        <f ca="1">IF(WEEKDAY(GP$6,2)&gt;5,"w",IF(ISERROR(VLOOKUP(GP$6,fériés,1,FALSE)),(SUM($H$1:GP$1)&gt;SUM($F$8:$F13))*(SUM($H$1:GP$1)&lt;=SUM($F$8:$F14))*1,"F"))</f>
        <v>0</v>
      </c>
      <c r="GQ14" s="28">
        <f ca="1">IF(WEEKDAY(GQ$6,2)&gt;5,"w",IF(ISERROR(VLOOKUP(GQ$6,fériés,1,FALSE)),(SUM($H$1:GQ$1)&gt;SUM($F$8:$F13))*(SUM($H$1:GQ$1)&lt;=SUM($F$8:$F14))*1,"F"))</f>
        <v>0</v>
      </c>
      <c r="GR14" s="28">
        <f ca="1">IF(WEEKDAY(GR$6,2)&gt;5,"w",IF(ISERROR(VLOOKUP(GR$6,fériés,1,FALSE)),(SUM($H$1:GR$1)&gt;SUM($F$8:$F13))*(SUM($H$1:GR$1)&lt;=SUM($F$8:$F14))*1,"F"))</f>
        <v>0</v>
      </c>
      <c r="GS14" s="28">
        <f ca="1">IF(WEEKDAY(GS$6,2)&gt;5,"w",IF(ISERROR(VLOOKUP(GS$6,fériés,1,FALSE)),(SUM($H$1:GS$1)&gt;SUM($F$8:$F13))*(SUM($H$1:GS$1)&lt;=SUM($F$8:$F14))*1,"F"))</f>
        <v>0</v>
      </c>
      <c r="GT14" s="28">
        <f ca="1">IF(WEEKDAY(GT$6,2)&gt;5,"w",IF(ISERROR(VLOOKUP(GT$6,fériés,1,FALSE)),(SUM($H$1:GT$1)&gt;SUM($F$8:$F13))*(SUM($H$1:GT$1)&lt;=SUM($F$8:$F14))*1,"F"))</f>
        <v>0</v>
      </c>
      <c r="GU14" s="28">
        <f ca="1">IF(WEEKDAY(GU$6,2)&gt;5,"w",IF(ISERROR(VLOOKUP(GU$6,fériés,1,FALSE)),(SUM($H$1:GU$1)&gt;SUM($F$8:$F13))*(SUM($H$1:GU$1)&lt;=SUM($F$8:$F14))*1,"F"))</f>
        <v>0</v>
      </c>
      <c r="GV14" s="28">
        <f ca="1">IF(WEEKDAY(GV$6,2)&gt;5,"w",IF(ISERROR(VLOOKUP(GV$6,fériés,1,FALSE)),(SUM($H$1:GV$1)&gt;SUM($F$8:$F13))*(SUM($H$1:GV$1)&lt;=SUM($F$8:$F14))*1,"F"))</f>
        <v>0</v>
      </c>
      <c r="GW14" s="28">
        <f ca="1">IF(WEEKDAY(GW$6,2)&gt;5,"w",IF(ISERROR(VLOOKUP(GW$6,fériés,1,FALSE)),(SUM($H$1:GW$1)&gt;SUM($F$8:$F13))*(SUM($H$1:GW$1)&lt;=SUM($F$8:$F14))*1,"F"))</f>
        <v>0</v>
      </c>
      <c r="GX14" s="28" t="str">
        <f ca="1">IF(WEEKDAY(GX$6,2)&gt;5,"w",IF(ISERROR(VLOOKUP(GX$6,fériés,1,FALSE)),(SUM($H$1:GX$1)&gt;SUM($F$8:$F13))*(SUM($H$1:GX$1)&lt;=SUM($F$8:$F14))*1,"F"))</f>
        <v>w</v>
      </c>
      <c r="GY14" s="28" t="str">
        <f ca="1">IF(WEEKDAY(GY$6,2)&gt;5,"w",IF(ISERROR(VLOOKUP(GY$6,fériés,1,FALSE)),(SUM($H$1:GY$1)&gt;SUM($F$8:$F13))*(SUM($H$1:GY$1)&lt;=SUM($F$8:$F14))*1,"F"))</f>
        <v>w</v>
      </c>
      <c r="GZ14" s="28" t="str">
        <f ca="1">IF(WEEKDAY(GZ$6,2)&gt;5,"w",IF(ISERROR(VLOOKUP(GZ$6,fériés,1,FALSE)),(SUM($H$1:GZ$1)&gt;SUM($F$8:$F13))*(SUM($H$1:GZ$1)&lt;=SUM($F$8:$F14))*1,"F"))</f>
        <v>w</v>
      </c>
      <c r="HA14" s="28" t="str">
        <f ca="1">IF(WEEKDAY(HA$6,2)&gt;5,"w",IF(ISERROR(VLOOKUP(HA$6,fériés,1,FALSE)),(SUM($H$1:HA$1)&gt;SUM($F$8:$F13))*(SUM($H$1:HA$1)&lt;=SUM($F$8:$F14))*1,"F"))</f>
        <v>w</v>
      </c>
      <c r="HB14" s="28" t="str">
        <f ca="1">IF(WEEKDAY(HB$6,2)&gt;5,"w",IF(ISERROR(VLOOKUP(HB$6,fériés,1,FALSE)),(SUM($H$1:HB$1)&gt;SUM($F$8:$F13))*(SUM($H$1:HB$1)&lt;=SUM($F$8:$F14))*1,"F"))</f>
        <v>w</v>
      </c>
      <c r="HC14" s="28" t="str">
        <f ca="1">IF(WEEKDAY(HC$6,2)&gt;5,"w",IF(ISERROR(VLOOKUP(HC$6,fériés,1,FALSE)),(SUM($H$1:HC$1)&gt;SUM($F$8:$F13))*(SUM($H$1:HC$1)&lt;=SUM($F$8:$F14))*1,"F"))</f>
        <v>w</v>
      </c>
      <c r="HD14" s="28" t="str">
        <f ca="1">IF(WEEKDAY(HD$6,2)&gt;5,"w",IF(ISERROR(VLOOKUP(HD$6,fériés,1,FALSE)),(SUM($H$1:HD$1)&gt;SUM($F$8:$F13))*(SUM($H$1:HD$1)&lt;=SUM($F$8:$F14))*1,"F"))</f>
        <v>w</v>
      </c>
      <c r="HE14" s="28" t="str">
        <f ca="1">IF(WEEKDAY(HE$6,2)&gt;5,"w",IF(ISERROR(VLOOKUP(HE$6,fériés,1,FALSE)),(SUM($H$1:HE$1)&gt;SUM($F$8:$F13))*(SUM($H$1:HE$1)&lt;=SUM($F$8:$F14))*1,"F"))</f>
        <v>w</v>
      </c>
      <c r="HF14" s="28" t="str">
        <f ca="1">IF(WEEKDAY(HF$6,2)&gt;5,"w",IF(ISERROR(VLOOKUP(HF$6,fériés,1,FALSE)),(SUM($H$1:HF$1)&gt;SUM($F$8:$F13))*(SUM($H$1:HF$1)&lt;=SUM($F$8:$F14))*1,"F"))</f>
        <v>w</v>
      </c>
      <c r="HG14" s="28" t="str">
        <f ca="1">IF(WEEKDAY(HG$6,2)&gt;5,"w",IF(ISERROR(VLOOKUP(HG$6,fériés,1,FALSE)),(SUM($H$1:HG$1)&gt;SUM($F$8:$F13))*(SUM($H$1:HG$1)&lt;=SUM($F$8:$F14))*1,"F"))</f>
        <v>w</v>
      </c>
      <c r="HH14" s="28" t="str">
        <f ca="1">IF(WEEKDAY(HH$6,2)&gt;5,"w",IF(ISERROR(VLOOKUP(HH$6,fériés,1,FALSE)),(SUM($H$1:HH$1)&gt;SUM($F$8:$F13))*(SUM($H$1:HH$1)&lt;=SUM($F$8:$F14))*1,"F"))</f>
        <v>w</v>
      </c>
      <c r="HI14" s="28" t="str">
        <f ca="1">IF(WEEKDAY(HI$6,2)&gt;5,"w",IF(ISERROR(VLOOKUP(HI$6,fériés,1,FALSE)),(SUM($H$1:HI$1)&gt;SUM($F$8:$F13))*(SUM($H$1:HI$1)&lt;=SUM($F$8:$F14))*1,"F"))</f>
        <v>w</v>
      </c>
      <c r="HJ14" s="28" t="str">
        <f ca="1">IF(WEEKDAY(HJ$6,2)&gt;5,"w",IF(ISERROR(VLOOKUP(HJ$6,fériés,1,FALSE)),(SUM($H$1:HJ$1)&gt;SUM($F$8:$F13))*(SUM($H$1:HJ$1)&lt;=SUM($F$8:$F14))*1,"F"))</f>
        <v>w</v>
      </c>
      <c r="HK14" s="28" t="str">
        <f ca="1">IF(WEEKDAY(HK$6,2)&gt;5,"w",IF(ISERROR(VLOOKUP(HK$6,fériés,1,FALSE)),(SUM($H$1:HK$1)&gt;SUM($F$8:$F13))*(SUM($H$1:HK$1)&lt;=SUM($F$8:$F14))*1,"F"))</f>
        <v>w</v>
      </c>
      <c r="HL14" s="28" t="str">
        <f ca="1">IF(WEEKDAY(HL$6,2)&gt;5,"w",IF(ISERROR(VLOOKUP(HL$6,fériés,1,FALSE)),(SUM($H$1:HL$1)&gt;SUM($F$8:$F13))*(SUM($H$1:HL$1)&lt;=SUM($F$8:$F14))*1,"F"))</f>
        <v>w</v>
      </c>
      <c r="HM14" s="28" t="str">
        <f ca="1">IF(WEEKDAY(HM$6,2)&gt;5,"w",IF(ISERROR(VLOOKUP(HM$6,fériés,1,FALSE)),(SUM($H$1:HM$1)&gt;SUM($F$8:$F13))*(SUM($H$1:HM$1)&lt;=SUM($F$8:$F14))*1,"F"))</f>
        <v>w</v>
      </c>
      <c r="HN14" s="28" t="str">
        <f ca="1">IF(WEEKDAY(HN$6,2)&gt;5,"w",IF(ISERROR(VLOOKUP(HN$6,fériés,1,FALSE)),(SUM($H$1:HN$1)&gt;SUM($F$8:$F13))*(SUM($H$1:HN$1)&lt;=SUM($F$8:$F14))*1,"F"))</f>
        <v>w</v>
      </c>
      <c r="HO14" s="28" t="str">
        <f ca="1">IF(WEEKDAY(HO$6,2)&gt;5,"w",IF(ISERROR(VLOOKUP(HO$6,fériés,1,FALSE)),(SUM($H$1:HO$1)&gt;SUM($F$8:$F13))*(SUM($H$1:HO$1)&lt;=SUM($F$8:$F14))*1,"F"))</f>
        <v>w</v>
      </c>
      <c r="HP14" s="28" t="str">
        <f ca="1">IF(WEEKDAY(HP$6,2)&gt;5,"w",IF(ISERROR(VLOOKUP(HP$6,fériés,1,FALSE)),(SUM($H$1:HP$1)&gt;SUM($F$8:$F13))*(SUM($H$1:HP$1)&lt;=SUM($F$8:$F14))*1,"F"))</f>
        <v>w</v>
      </c>
      <c r="HQ14" s="28" t="str">
        <f ca="1">IF(WEEKDAY(HQ$6,2)&gt;5,"w",IF(ISERROR(VLOOKUP(HQ$6,fériés,1,FALSE)),(SUM($H$1:HQ$1)&gt;SUM($F$8:$F13))*(SUM($H$1:HQ$1)&lt;=SUM($F$8:$F14))*1,"F"))</f>
        <v>w</v>
      </c>
      <c r="HR14" s="28">
        <f ca="1">IF(WEEKDAY(HR$6,2)&gt;5,"w",IF(ISERROR(VLOOKUP(HR$6,fériés,1,FALSE)),(SUM($H$1:HR$1)&gt;SUM($F$8:$F13))*(SUM($H$1:HR$1)&lt;=SUM($F$8:$F14))*1,"F"))</f>
        <v>0</v>
      </c>
      <c r="HS14" s="28">
        <f ca="1">IF(WEEKDAY(HS$6,2)&gt;5,"w",IF(ISERROR(VLOOKUP(HS$6,fériés,1,FALSE)),(SUM($H$1:HS$1)&gt;SUM($F$8:$F13))*(SUM($H$1:HS$1)&lt;=SUM($F$8:$F14))*1,"F"))</f>
        <v>0</v>
      </c>
      <c r="HT14" s="28">
        <f ca="1">IF(WEEKDAY(HT$6,2)&gt;5,"w",IF(ISERROR(VLOOKUP(HT$6,fériés,1,FALSE)),(SUM($H$1:HT$1)&gt;SUM($F$8:$F13))*(SUM($H$1:HT$1)&lt;=SUM($F$8:$F14))*1,"F"))</f>
        <v>0</v>
      </c>
      <c r="HU14" s="28">
        <f ca="1">IF(WEEKDAY(HU$6,2)&gt;5,"w",IF(ISERROR(VLOOKUP(HU$6,fériés,1,FALSE)),(SUM($H$1:HU$1)&gt;SUM($F$8:$F13))*(SUM($H$1:HU$1)&lt;=SUM($F$8:$F14))*1,"F"))</f>
        <v>0</v>
      </c>
      <c r="HV14" s="28">
        <f ca="1">IF(WEEKDAY(HV$6,2)&gt;5,"w",IF(ISERROR(VLOOKUP(HV$6,fériés,1,FALSE)),(SUM($H$1:HV$1)&gt;SUM($F$8:$F13))*(SUM($H$1:HV$1)&lt;=SUM($F$8:$F14))*1,"F"))</f>
        <v>0</v>
      </c>
      <c r="HW14" s="28">
        <f ca="1">IF(WEEKDAY(HW$6,2)&gt;5,"w",IF(ISERROR(VLOOKUP(HW$6,fériés,1,FALSE)),(SUM($H$1:HW$1)&gt;SUM($F$8:$F13))*(SUM($H$1:HW$1)&lt;=SUM($F$8:$F14))*1,"F"))</f>
        <v>0</v>
      </c>
      <c r="HX14" s="28">
        <f ca="1">IF(WEEKDAY(HX$6,2)&gt;5,"w",IF(ISERROR(VLOOKUP(HX$6,fériés,1,FALSE)),(SUM($H$1:HX$1)&gt;SUM($F$8:$F13))*(SUM($H$1:HX$1)&lt;=SUM($F$8:$F14))*1,"F"))</f>
        <v>0</v>
      </c>
      <c r="HY14" s="28">
        <f ca="1">IF(WEEKDAY(HY$6,2)&gt;5,"w",IF(ISERROR(VLOOKUP(HY$6,fériés,1,FALSE)),(SUM($H$1:HY$1)&gt;SUM($F$8:$F13))*(SUM($H$1:HY$1)&lt;=SUM($F$8:$F14))*1,"F"))</f>
        <v>0</v>
      </c>
      <c r="HZ14" s="28">
        <f ca="1">IF(WEEKDAY(HZ$6,2)&gt;5,"w",IF(ISERROR(VLOOKUP(HZ$6,fériés,1,FALSE)),(SUM($H$1:HZ$1)&gt;SUM($F$8:$F13))*(SUM($H$1:HZ$1)&lt;=SUM($F$8:$F14))*1,"F"))</f>
        <v>0</v>
      </c>
      <c r="IA14" s="28">
        <f ca="1">IF(WEEKDAY(IA$6,2)&gt;5,"w",IF(ISERROR(VLOOKUP(IA$6,fériés,1,FALSE)),(SUM($H$1:IA$1)&gt;SUM($F$8:$F13))*(SUM($H$1:IA$1)&lt;=SUM($F$8:$F14))*1,"F"))</f>
        <v>0</v>
      </c>
      <c r="IB14" s="28">
        <f ca="1">IF(WEEKDAY(IB$6,2)&gt;5,"w",IF(ISERROR(VLOOKUP(IB$6,fériés,1,FALSE)),(SUM($H$1:IB$1)&gt;SUM($F$8:$F13))*(SUM($H$1:IB$1)&lt;=SUM($F$8:$F14))*1,"F"))</f>
        <v>0</v>
      </c>
      <c r="IC14" s="28">
        <f ca="1">IF(WEEKDAY(IC$6,2)&gt;5,"w",IF(ISERROR(VLOOKUP(IC$6,fériés,1,FALSE)),(SUM($H$1:IC$1)&gt;SUM($F$8:$F13))*(SUM($H$1:IC$1)&lt;=SUM($F$8:$F14))*1,"F"))</f>
        <v>0</v>
      </c>
      <c r="ID14" s="28">
        <f ca="1">IF(WEEKDAY(ID$6,2)&gt;5,"w",IF(ISERROR(VLOOKUP(ID$6,fériés,1,FALSE)),(SUM($H$1:ID$1)&gt;SUM($F$8:$F13))*(SUM($H$1:ID$1)&lt;=SUM($F$8:$F14))*1,"F"))</f>
        <v>0</v>
      </c>
      <c r="IE14" s="28">
        <f ca="1">IF(WEEKDAY(IE$6,2)&gt;5,"w",IF(ISERROR(VLOOKUP(IE$6,fériés,1,FALSE)),(SUM($H$1:IE$1)&gt;SUM($F$8:$F13))*(SUM($H$1:IE$1)&lt;=SUM($F$8:$F14))*1,"F"))</f>
        <v>0</v>
      </c>
      <c r="IF14" s="28">
        <f ca="1">IF(WEEKDAY(IF$6,2)&gt;5,"w",IF(ISERROR(VLOOKUP(IF$6,fériés,1,FALSE)),(SUM($H$1:IF$1)&gt;SUM($F$8:$F13))*(SUM($H$1:IF$1)&lt;=SUM($F$8:$F14))*1,"F"))</f>
        <v>0</v>
      </c>
      <c r="IG14" s="28">
        <f ca="1">IF(WEEKDAY(IG$6,2)&gt;5,"w",IF(ISERROR(VLOOKUP(IG$6,fériés,1,FALSE)),(SUM($H$1:IG$1)&gt;SUM($F$8:$F13))*(SUM($H$1:IG$1)&lt;=SUM($F$8:$F14))*1,"F"))</f>
        <v>0</v>
      </c>
      <c r="IH14" s="28">
        <f ca="1">IF(WEEKDAY(IH$6,2)&gt;5,"w",IF(ISERROR(VLOOKUP(IH$6,fériés,1,FALSE)),(SUM($H$1:IH$1)&gt;SUM($F$8:$F13))*(SUM($H$1:IH$1)&lt;=SUM($F$8:$F14))*1,"F"))</f>
        <v>0</v>
      </c>
      <c r="II14" s="28">
        <f ca="1">IF(WEEKDAY(II$6,2)&gt;5,"w",IF(ISERROR(VLOOKUP(II$6,fériés,1,FALSE)),(SUM($H$1:II$1)&gt;SUM($F$8:$F13))*(SUM($H$1:II$1)&lt;=SUM($F$8:$F14))*1,"F"))</f>
        <v>0</v>
      </c>
      <c r="IJ14" s="28">
        <f ca="1">IF(WEEKDAY(IJ$6,2)&gt;5,"w",IF(ISERROR(VLOOKUP(IJ$6,fériés,1,FALSE)),(SUM($H$1:IJ$1)&gt;SUM($F$8:$F13))*(SUM($H$1:IJ$1)&lt;=SUM($F$8:$F14))*1,"F"))</f>
        <v>0</v>
      </c>
      <c r="IK14" s="28">
        <f ca="1">IF(WEEKDAY(IK$6,2)&gt;5,"w",IF(ISERROR(VLOOKUP(IK$6,fériés,1,FALSE)),(SUM($H$1:IK$1)&gt;SUM($F$8:$F13))*(SUM($H$1:IK$1)&lt;=SUM($F$8:$F14))*1,"F"))</f>
        <v>0</v>
      </c>
      <c r="IL14" s="28">
        <f ca="1">IF(WEEKDAY(IL$6,2)&gt;5,"w",IF(ISERROR(VLOOKUP(IL$6,fériés,1,FALSE)),(SUM($H$1:IL$1)&gt;SUM($F$8:$F13))*(SUM($H$1:IL$1)&lt;=SUM($F$8:$F14))*1,"F"))</f>
        <v>0</v>
      </c>
      <c r="IM14" s="28">
        <f ca="1">IF(WEEKDAY(IM$6,2)&gt;5,"w",IF(ISERROR(VLOOKUP(IM$6,fériés,1,FALSE)),(SUM($H$1:IM$1)&gt;SUM($F$8:$F13))*(SUM($H$1:IM$1)&lt;=SUM($F$8:$F14))*1,"F"))</f>
        <v>0</v>
      </c>
      <c r="IN14" s="28">
        <f ca="1">IF(WEEKDAY(IN$6,2)&gt;5,"w",IF(ISERROR(VLOOKUP(IN$6,fériés,1,FALSE)),(SUM($H$1:IN$1)&gt;SUM($F$8:$F13))*(SUM($H$1:IN$1)&lt;=SUM($F$8:$F14))*1,"F"))</f>
        <v>0</v>
      </c>
      <c r="IO14" s="28">
        <f ca="1">IF(WEEKDAY(IO$6,2)&gt;5,"w",IF(ISERROR(VLOOKUP(IO$6,fériés,1,FALSE)),(SUM($H$1:IO$1)&gt;SUM($F$8:$F13))*(SUM($H$1:IO$1)&lt;=SUM($F$8:$F14))*1,"F"))</f>
        <v>0</v>
      </c>
      <c r="IP14" s="28">
        <f ca="1">IF(WEEKDAY(IP$6,2)&gt;5,"w",IF(ISERROR(VLOOKUP(IP$6,fériés,1,FALSE)),(SUM($H$1:IP$1)&gt;SUM($F$8:$F13))*(SUM($H$1:IP$1)&lt;=SUM($F$8:$F14))*1,"F"))</f>
        <v>0</v>
      </c>
      <c r="IQ14" s="28">
        <f ca="1">IF(WEEKDAY(IQ$6,2)&gt;5,"w",IF(ISERROR(VLOOKUP(IQ$6,fériés,1,FALSE)),(SUM($H$1:IQ$1)&gt;SUM($F$8:$F13))*(SUM($H$1:IQ$1)&lt;=SUM($F$8:$F14))*1,"F"))</f>
        <v>0</v>
      </c>
      <c r="IR14" s="28">
        <f ca="1">IF(WEEKDAY(IR$6,2)&gt;5,"w",IF(ISERROR(VLOOKUP(IR$6,fériés,1,FALSE)),(SUM($H$1:IR$1)&gt;SUM($F$8:$F13))*(SUM($H$1:IR$1)&lt;=SUM($F$8:$F14))*1,"F"))</f>
        <v>0</v>
      </c>
      <c r="IS14" s="28">
        <f ca="1">IF(WEEKDAY(IS$6,2)&gt;5,"w",IF(ISERROR(VLOOKUP(IS$6,fériés,1,FALSE)),(SUM($H$1:IS$1)&gt;SUM($F$8:$F13))*(SUM($H$1:IS$1)&lt;=SUM($F$8:$F14))*1,"F"))</f>
        <v>0</v>
      </c>
      <c r="IT14" s="28">
        <f ca="1">IF(WEEKDAY(IT$6,2)&gt;5,"w",IF(ISERROR(VLOOKUP(IT$6,fériés,1,FALSE)),(SUM($H$1:IT$1)&gt;SUM($F$8:$F13))*(SUM($H$1:IT$1)&lt;=SUM($F$8:$F14))*1,"F"))</f>
        <v>0</v>
      </c>
      <c r="IU14" s="28">
        <f ca="1">IF(WEEKDAY(IU$6,2)&gt;5,"w",IF(ISERROR(VLOOKUP(IU$6,fériés,1,FALSE)),(SUM($H$1:IU$1)&gt;SUM($F$8:$F13))*(SUM($H$1:IU$1)&lt;=SUM($F$8:$F14))*1,"F"))</f>
        <v>0</v>
      </c>
      <c r="IV14" s="28">
        <f ca="1">IF(WEEKDAY(IV$6,2)&gt;5,"w",IF(ISERROR(VLOOKUP(IV$6,fériés,1,FALSE)),(SUM($H$1:IV$1)&gt;SUM($F$8:$F13))*(SUM($H$1:IV$1)&lt;=SUM($F$8:$F14))*1,"F"))</f>
        <v>0</v>
      </c>
      <c r="IW14" s="28">
        <f ca="1">IF(WEEKDAY(IW$6,2)&gt;5,"w",IF(ISERROR(VLOOKUP(IW$6,fériés,1,FALSE)),(SUM($H$1:IW$1)&gt;SUM($F$8:$F13))*(SUM($H$1:IW$1)&lt;=SUM($F$8:$F14))*1,"F"))</f>
        <v>0</v>
      </c>
      <c r="IX14" s="28">
        <f ca="1">IF(WEEKDAY(IX$6,2)&gt;5,"w",IF(ISERROR(VLOOKUP(IX$6,fériés,1,FALSE)),(SUM($H$1:IX$1)&gt;SUM($F$8:$F13))*(SUM($H$1:IX$1)&lt;=SUM($F$8:$F14))*1,"F"))</f>
        <v>0</v>
      </c>
      <c r="IY14" s="28">
        <f ca="1">IF(WEEKDAY(IY$6,2)&gt;5,"w",IF(ISERROR(VLOOKUP(IY$6,fériés,1,FALSE)),(SUM($H$1:IY$1)&gt;SUM($F$8:$F13))*(SUM($H$1:IY$1)&lt;=SUM($F$8:$F14))*1,"F"))</f>
        <v>0</v>
      </c>
      <c r="IZ14" s="28">
        <f ca="1">IF(WEEKDAY(IZ$6,2)&gt;5,"w",IF(ISERROR(VLOOKUP(IZ$6,fériés,1,FALSE)),(SUM($H$1:IZ$1)&gt;SUM($F$8:$F13))*(SUM($H$1:IZ$1)&lt;=SUM($F$8:$F14))*1,"F"))</f>
        <v>0</v>
      </c>
      <c r="JA14" s="28">
        <f ca="1">IF(WEEKDAY(JA$6,2)&gt;5,"w",IF(ISERROR(VLOOKUP(JA$6,fériés,1,FALSE)),(SUM($H$1:JA$1)&gt;SUM($F$8:$F13))*(SUM($H$1:JA$1)&lt;=SUM($F$8:$F14))*1,"F"))</f>
        <v>0</v>
      </c>
      <c r="JB14" s="28">
        <f ca="1">IF(WEEKDAY(JB$6,2)&gt;5,"w",IF(ISERROR(VLOOKUP(JB$6,fériés,1,FALSE)),(SUM($H$1:JB$1)&gt;SUM($F$8:$F13))*(SUM($H$1:JB$1)&lt;=SUM($F$8:$F14))*1,"F"))</f>
        <v>0</v>
      </c>
      <c r="JC14" s="28">
        <f ca="1">IF(WEEKDAY(JC$6,2)&gt;5,"w",IF(ISERROR(VLOOKUP(JC$6,fériés,1,FALSE)),(SUM($H$1:JC$1)&gt;SUM($F$8:$F13))*(SUM($H$1:JC$1)&lt;=SUM($F$8:$F14))*1,"F"))</f>
        <v>0</v>
      </c>
      <c r="JD14" s="28">
        <f ca="1">IF(WEEKDAY(JD$6,2)&gt;5,"w",IF(ISERROR(VLOOKUP(JD$6,fériés,1,FALSE)),(SUM($H$1:JD$1)&gt;SUM($F$8:$F13))*(SUM($H$1:JD$1)&lt;=SUM($F$8:$F14))*1,"F"))</f>
        <v>0</v>
      </c>
      <c r="JE14" s="28">
        <f ca="1">IF(WEEKDAY(JE$6,2)&gt;5,"w",IF(ISERROR(VLOOKUP(JE$6,fériés,1,FALSE)),(SUM($H$1:JE$1)&gt;SUM($F$8:$F13))*(SUM($H$1:JE$1)&lt;=SUM($F$8:$F14))*1,"F"))</f>
        <v>0</v>
      </c>
      <c r="JF14" s="28">
        <f ca="1">IF(WEEKDAY(JF$6,2)&gt;5,"w",IF(ISERROR(VLOOKUP(JF$6,fériés,1,FALSE)),(SUM($H$1:JF$1)&gt;SUM($F$8:$F13))*(SUM($H$1:JF$1)&lt;=SUM($F$8:$F14))*1,"F"))</f>
        <v>0</v>
      </c>
      <c r="JG14" s="28">
        <f ca="1">IF(WEEKDAY(JG$6,2)&gt;5,"w",IF(ISERROR(VLOOKUP(JG$6,fériés,1,FALSE)),(SUM($H$1:JG$1)&gt;SUM($F$8:$F13))*(SUM($H$1:JG$1)&lt;=SUM($F$8:$F14))*1,"F"))</f>
        <v>0</v>
      </c>
      <c r="JH14" s="28">
        <f ca="1">IF(WEEKDAY(JH$6,2)&gt;5,"w",IF(ISERROR(VLOOKUP(JH$6,fériés,1,FALSE)),(SUM($H$1:JH$1)&gt;SUM($F$8:$F13))*(SUM($H$1:JH$1)&lt;=SUM($F$8:$F14))*1,"F"))</f>
        <v>0</v>
      </c>
      <c r="JI14" s="28">
        <f ca="1">IF(WEEKDAY(JI$6,2)&gt;5,"w",IF(ISERROR(VLOOKUP(JI$6,fériés,1,FALSE)),(SUM($H$1:JI$1)&gt;SUM($F$8:$F13))*(SUM($H$1:JI$1)&lt;=SUM($F$8:$F14))*1,"F"))</f>
        <v>0</v>
      </c>
      <c r="JJ14" s="28">
        <f ca="1">IF(WEEKDAY(JJ$6,2)&gt;5,"w",IF(ISERROR(VLOOKUP(JJ$6,fériés,1,FALSE)),(SUM($H$1:JJ$1)&gt;SUM($F$8:$F13))*(SUM($H$1:JJ$1)&lt;=SUM($F$8:$F14))*1,"F"))</f>
        <v>0</v>
      </c>
      <c r="JK14" s="28">
        <f ca="1">IF(WEEKDAY(JK$6,2)&gt;5,"w",IF(ISERROR(VLOOKUP(JK$6,fériés,1,FALSE)),(SUM($H$1:JK$1)&gt;SUM($F$8:$F13))*(SUM($H$1:JK$1)&lt;=SUM($F$8:$F14))*1,"F"))</f>
        <v>0</v>
      </c>
      <c r="JL14" s="28">
        <f ca="1">IF(WEEKDAY(JL$6,2)&gt;5,"w",IF(ISERROR(VLOOKUP(JL$6,fériés,1,FALSE)),(SUM($H$1:JL$1)&gt;SUM($F$8:$F13))*(SUM($H$1:JL$1)&lt;=SUM($F$8:$F14))*1,"F"))</f>
        <v>0</v>
      </c>
      <c r="JM14" s="28">
        <f ca="1">IF(WEEKDAY(JM$6,2)&gt;5,"w",IF(ISERROR(VLOOKUP(JM$6,fériés,1,FALSE)),(SUM($H$1:JM$1)&gt;SUM($F$8:$F13))*(SUM($H$1:JM$1)&lt;=SUM($F$8:$F14))*1,"F"))</f>
        <v>0</v>
      </c>
      <c r="JN14" s="28">
        <f ca="1">IF(WEEKDAY(JN$6,2)&gt;5,"w",IF(ISERROR(VLOOKUP(JN$6,fériés,1,FALSE)),(SUM($H$1:JN$1)&gt;SUM($F$8:$F13))*(SUM($H$1:JN$1)&lt;=SUM($F$8:$F14))*1,"F"))</f>
        <v>0</v>
      </c>
      <c r="JO14" s="28">
        <f ca="1">IF(WEEKDAY(JO$6,2)&gt;5,"w",IF(ISERROR(VLOOKUP(JO$6,fériés,1,FALSE)),(SUM($H$1:JO$1)&gt;SUM($F$8:$F13))*(SUM($H$1:JO$1)&lt;=SUM($F$8:$F14))*1,"F"))</f>
        <v>0</v>
      </c>
      <c r="JP14" s="28" t="str">
        <f ca="1">IF(WEEKDAY(JP$6,2)&gt;5,"w",IF(ISERROR(VLOOKUP(JP$6,fériés,1,FALSE)),(SUM($H$1:JP$1)&gt;SUM($F$8:$F13))*(SUM($H$1:JP$1)&lt;=SUM($F$8:$F14))*1,"F"))</f>
        <v>w</v>
      </c>
      <c r="JQ14" s="28" t="str">
        <f ca="1">IF(WEEKDAY(JQ$6,2)&gt;5,"w",IF(ISERROR(VLOOKUP(JQ$6,fériés,1,FALSE)),(SUM($H$1:JQ$1)&gt;SUM($F$8:$F13))*(SUM($H$1:JQ$1)&lt;=SUM($F$8:$F14))*1,"F"))</f>
        <v>w</v>
      </c>
      <c r="JR14" s="28" t="str">
        <f ca="1">IF(WEEKDAY(JR$6,2)&gt;5,"w",IF(ISERROR(VLOOKUP(JR$6,fériés,1,FALSE)),(SUM($H$1:JR$1)&gt;SUM($F$8:$F13))*(SUM($H$1:JR$1)&lt;=SUM($F$8:$F14))*1,"F"))</f>
        <v>w</v>
      </c>
      <c r="JS14" s="28" t="str">
        <f ca="1">IF(WEEKDAY(JS$6,2)&gt;5,"w",IF(ISERROR(VLOOKUP(JS$6,fériés,1,FALSE)),(SUM($H$1:JS$1)&gt;SUM($F$8:$F13))*(SUM($H$1:JS$1)&lt;=SUM($F$8:$F14))*1,"F"))</f>
        <v>w</v>
      </c>
      <c r="JT14" s="28" t="str">
        <f ca="1">IF(WEEKDAY(JT$6,2)&gt;5,"w",IF(ISERROR(VLOOKUP(JT$6,fériés,1,FALSE)),(SUM($H$1:JT$1)&gt;SUM($F$8:$F13))*(SUM($H$1:JT$1)&lt;=SUM($F$8:$F14))*1,"F"))</f>
        <v>w</v>
      </c>
      <c r="JU14" s="28" t="str">
        <f ca="1">IF(WEEKDAY(JU$6,2)&gt;5,"w",IF(ISERROR(VLOOKUP(JU$6,fériés,1,FALSE)),(SUM($H$1:JU$1)&gt;SUM($F$8:$F13))*(SUM($H$1:JU$1)&lt;=SUM($F$8:$F14))*1,"F"))</f>
        <v>w</v>
      </c>
      <c r="JV14" s="28" t="str">
        <f ca="1">IF(WEEKDAY(JV$6,2)&gt;5,"w",IF(ISERROR(VLOOKUP(JV$6,fériés,1,FALSE)),(SUM($H$1:JV$1)&gt;SUM($F$8:$F13))*(SUM($H$1:JV$1)&lt;=SUM($F$8:$F14))*1,"F"))</f>
        <v>w</v>
      </c>
      <c r="JW14" s="28" t="str">
        <f ca="1">IF(WEEKDAY(JW$6,2)&gt;5,"w",IF(ISERROR(VLOOKUP(JW$6,fériés,1,FALSE)),(SUM($H$1:JW$1)&gt;SUM($F$8:$F13))*(SUM($H$1:JW$1)&lt;=SUM($F$8:$F14))*1,"F"))</f>
        <v>w</v>
      </c>
      <c r="JX14" s="28" t="str">
        <f ca="1">IF(WEEKDAY(JX$6,2)&gt;5,"w",IF(ISERROR(VLOOKUP(JX$6,fériés,1,FALSE)),(SUM($H$1:JX$1)&gt;SUM($F$8:$F13))*(SUM($H$1:JX$1)&lt;=SUM($F$8:$F14))*1,"F"))</f>
        <v>w</v>
      </c>
      <c r="JY14" s="28" t="str">
        <f ca="1">IF(WEEKDAY(JY$6,2)&gt;5,"w",IF(ISERROR(VLOOKUP(JY$6,fériés,1,FALSE)),(SUM($H$1:JY$1)&gt;SUM($F$8:$F13))*(SUM($H$1:JY$1)&lt;=SUM($F$8:$F14))*1,"F"))</f>
        <v>w</v>
      </c>
      <c r="JZ14" s="28" t="str">
        <f ca="1">IF(WEEKDAY(JZ$6,2)&gt;5,"w",IF(ISERROR(VLOOKUP(JZ$6,fériés,1,FALSE)),(SUM($H$1:JZ$1)&gt;SUM($F$8:$F13))*(SUM($H$1:JZ$1)&lt;=SUM($F$8:$F14))*1,"F"))</f>
        <v>w</v>
      </c>
      <c r="KA14" s="28" t="str">
        <f ca="1">IF(WEEKDAY(KA$6,2)&gt;5,"w",IF(ISERROR(VLOOKUP(KA$6,fériés,1,FALSE)),(SUM($H$1:KA$1)&gt;SUM($F$8:$F13))*(SUM($H$1:KA$1)&lt;=SUM($F$8:$F14))*1,"F"))</f>
        <v>w</v>
      </c>
      <c r="KB14" s="28" t="str">
        <f ca="1">IF(WEEKDAY(KB$6,2)&gt;5,"w",IF(ISERROR(VLOOKUP(KB$6,fériés,1,FALSE)),(SUM($H$1:KB$1)&gt;SUM($F$8:$F13))*(SUM($H$1:KB$1)&lt;=SUM($F$8:$F14))*1,"F"))</f>
        <v>w</v>
      </c>
      <c r="KC14" s="28" t="str">
        <f ca="1">IF(WEEKDAY(KC$6,2)&gt;5,"w",IF(ISERROR(VLOOKUP(KC$6,fériés,1,FALSE)),(SUM($H$1:KC$1)&gt;SUM($F$8:$F13))*(SUM($H$1:KC$1)&lt;=SUM($F$8:$F14))*1,"F"))</f>
        <v>w</v>
      </c>
      <c r="KD14" s="28" t="str">
        <f ca="1">IF(WEEKDAY(KD$6,2)&gt;5,"w",IF(ISERROR(VLOOKUP(KD$6,fériés,1,FALSE)),(SUM($H$1:KD$1)&gt;SUM($F$8:$F13))*(SUM($H$1:KD$1)&lt;=SUM($F$8:$F14))*1,"F"))</f>
        <v>w</v>
      </c>
      <c r="KE14" s="28" t="str">
        <f ca="1">IF(WEEKDAY(KE$6,2)&gt;5,"w",IF(ISERROR(VLOOKUP(KE$6,fériés,1,FALSE)),(SUM($H$1:KE$1)&gt;SUM($F$8:$F13))*(SUM($H$1:KE$1)&lt;=SUM($F$8:$F14))*1,"F"))</f>
        <v>w</v>
      </c>
      <c r="KF14" s="28" t="str">
        <f ca="1">IF(WEEKDAY(KF$6,2)&gt;5,"w",IF(ISERROR(VLOOKUP(KF$6,fériés,1,FALSE)),(SUM($H$1:KF$1)&gt;SUM($F$8:$F13))*(SUM($H$1:KF$1)&lt;=SUM($F$8:$F14))*1,"F"))</f>
        <v>w</v>
      </c>
      <c r="KG14" s="28" t="str">
        <f ca="1">IF(WEEKDAY(KG$6,2)&gt;5,"w",IF(ISERROR(VLOOKUP(KG$6,fériés,1,FALSE)),(SUM($H$1:KG$1)&gt;SUM($F$8:$F13))*(SUM($H$1:KG$1)&lt;=SUM($F$8:$F14))*1,"F"))</f>
        <v>w</v>
      </c>
      <c r="KH14" s="28" t="str">
        <f ca="1">IF(WEEKDAY(KH$6,2)&gt;5,"w",IF(ISERROR(VLOOKUP(KH$6,fériés,1,FALSE)),(SUM($H$1:KH$1)&gt;SUM($F$8:$F13))*(SUM($H$1:KH$1)&lt;=SUM($F$8:$F14))*1,"F"))</f>
        <v>w</v>
      </c>
      <c r="KI14" s="28" t="str">
        <f ca="1">IF(WEEKDAY(KI$6,2)&gt;5,"w",IF(ISERROR(VLOOKUP(KI$6,fériés,1,FALSE)),(SUM($H$1:KI$1)&gt;SUM($F$8:$F13))*(SUM($H$1:KI$1)&lt;=SUM($F$8:$F14))*1,"F"))</f>
        <v>w</v>
      </c>
      <c r="KJ14" s="28">
        <f ca="1">IF(WEEKDAY(KJ$6,2)&gt;5,"w",IF(ISERROR(VLOOKUP(KJ$6,fériés,1,FALSE)),(SUM($H$1:KJ$1)&gt;SUM($F$8:$F13))*(SUM($H$1:KJ$1)&lt;=SUM($F$8:$F14))*1,"F"))</f>
        <v>0</v>
      </c>
      <c r="KK14" s="28">
        <f ca="1">IF(WEEKDAY(KK$6,2)&gt;5,"w",IF(ISERROR(VLOOKUP(KK$6,fériés,1,FALSE)),(SUM($H$1:KK$1)&gt;SUM($F$8:$F13))*(SUM($H$1:KK$1)&lt;=SUM($F$8:$F14))*1,"F"))</f>
        <v>0</v>
      </c>
      <c r="KL14" s="28">
        <f ca="1">IF(WEEKDAY(KL$6,2)&gt;5,"w",IF(ISERROR(VLOOKUP(KL$6,fériés,1,FALSE)),(SUM($H$1:KL$1)&gt;SUM($F$8:$F13))*(SUM($H$1:KL$1)&lt;=SUM($F$8:$F14))*1,"F"))</f>
        <v>0</v>
      </c>
      <c r="KM14" s="28">
        <f ca="1">IF(WEEKDAY(KM$6,2)&gt;5,"w",IF(ISERROR(VLOOKUP(KM$6,fériés,1,FALSE)),(SUM($H$1:KM$1)&gt;SUM($F$8:$F13))*(SUM($H$1:KM$1)&lt;=SUM($F$8:$F14))*1,"F"))</f>
        <v>0</v>
      </c>
      <c r="KN14" s="28">
        <f ca="1">IF(WEEKDAY(KN$6,2)&gt;5,"w",IF(ISERROR(VLOOKUP(KN$6,fériés,1,FALSE)),(SUM($H$1:KN$1)&gt;SUM($F$8:$F13))*(SUM($H$1:KN$1)&lt;=SUM($F$8:$F14))*1,"F"))</f>
        <v>0</v>
      </c>
      <c r="KO14" s="28">
        <f ca="1">IF(WEEKDAY(KO$6,2)&gt;5,"w",IF(ISERROR(VLOOKUP(KO$6,fériés,1,FALSE)),(SUM($H$1:KO$1)&gt;SUM($F$8:$F13))*(SUM($H$1:KO$1)&lt;=SUM($F$8:$F14))*1,"F"))</f>
        <v>0</v>
      </c>
      <c r="KP14" s="28">
        <f ca="1">IF(WEEKDAY(KP$6,2)&gt;5,"w",IF(ISERROR(VLOOKUP(KP$6,fériés,1,FALSE)),(SUM($H$1:KP$1)&gt;SUM($F$8:$F13))*(SUM($H$1:KP$1)&lt;=SUM($F$8:$F14))*1,"F"))</f>
        <v>0</v>
      </c>
      <c r="KQ14" s="28">
        <f ca="1">IF(WEEKDAY(KQ$6,2)&gt;5,"w",IF(ISERROR(VLOOKUP(KQ$6,fériés,1,FALSE)),(SUM($H$1:KQ$1)&gt;SUM($F$8:$F13))*(SUM($H$1:KQ$1)&lt;=SUM($F$8:$F14))*1,"F"))</f>
        <v>0</v>
      </c>
      <c r="KR14" s="28">
        <f ca="1">IF(WEEKDAY(KR$6,2)&gt;5,"w",IF(ISERROR(VLOOKUP(KR$6,fériés,1,FALSE)),(SUM($H$1:KR$1)&gt;SUM($F$8:$F13))*(SUM($H$1:KR$1)&lt;=SUM($F$8:$F14))*1,"F"))</f>
        <v>0</v>
      </c>
      <c r="KS14" s="28">
        <f ca="1">IF(WEEKDAY(KS$6,2)&gt;5,"w",IF(ISERROR(VLOOKUP(KS$6,fériés,1,FALSE)),(SUM($H$1:KS$1)&gt;SUM($F$8:$F13))*(SUM($H$1:KS$1)&lt;=SUM($F$8:$F14))*1,"F"))</f>
        <v>0</v>
      </c>
      <c r="KT14" s="28">
        <f ca="1">IF(WEEKDAY(KT$6,2)&gt;5,"w",IF(ISERROR(VLOOKUP(KT$6,fériés,1,FALSE)),(SUM($H$1:KT$1)&gt;SUM($F$8:$F13))*(SUM($H$1:KT$1)&lt;=SUM($F$8:$F14))*1,"F"))</f>
        <v>0</v>
      </c>
      <c r="KU14" s="28">
        <f ca="1">IF(WEEKDAY(KU$6,2)&gt;5,"w",IF(ISERROR(VLOOKUP(KU$6,fériés,1,FALSE)),(SUM($H$1:KU$1)&gt;SUM($F$8:$F13))*(SUM($H$1:KU$1)&lt;=SUM($F$8:$F14))*1,"F"))</f>
        <v>0</v>
      </c>
      <c r="KV14" s="28">
        <f ca="1">IF(WEEKDAY(KV$6,2)&gt;5,"w",IF(ISERROR(VLOOKUP(KV$6,fériés,1,FALSE)),(SUM($H$1:KV$1)&gt;SUM($F$8:$F13))*(SUM($H$1:KV$1)&lt;=SUM($F$8:$F14))*1,"F"))</f>
        <v>0</v>
      </c>
      <c r="KW14" s="28">
        <f ca="1">IF(WEEKDAY(KW$6,2)&gt;5,"w",IF(ISERROR(VLOOKUP(KW$6,fériés,1,FALSE)),(SUM($H$1:KW$1)&gt;SUM($F$8:$F13))*(SUM($H$1:KW$1)&lt;=SUM($F$8:$F14))*1,"F"))</f>
        <v>0</v>
      </c>
      <c r="KX14" s="28">
        <f ca="1">IF(WEEKDAY(KX$6,2)&gt;5,"w",IF(ISERROR(VLOOKUP(KX$6,fériés,1,FALSE)),(SUM($H$1:KX$1)&gt;SUM($F$8:$F13))*(SUM($H$1:KX$1)&lt;=SUM($F$8:$F14))*1,"F"))</f>
        <v>0</v>
      </c>
      <c r="KY14" s="28">
        <f ca="1">IF(WEEKDAY(KY$6,2)&gt;5,"w",IF(ISERROR(VLOOKUP(KY$6,fériés,1,FALSE)),(SUM($H$1:KY$1)&gt;SUM($F$8:$F13))*(SUM($H$1:KY$1)&lt;=SUM($F$8:$F14))*1,"F"))</f>
        <v>0</v>
      </c>
      <c r="KZ14" s="28">
        <f ca="1">IF(WEEKDAY(KZ$6,2)&gt;5,"w",IF(ISERROR(VLOOKUP(KZ$6,fériés,1,FALSE)),(SUM($H$1:KZ$1)&gt;SUM($F$8:$F13))*(SUM($H$1:KZ$1)&lt;=SUM($F$8:$F14))*1,"F"))</f>
        <v>0</v>
      </c>
      <c r="LA14" s="28">
        <f ca="1">IF(WEEKDAY(LA$6,2)&gt;5,"w",IF(ISERROR(VLOOKUP(LA$6,fériés,1,FALSE)),(SUM($H$1:LA$1)&gt;SUM($F$8:$F13))*(SUM($H$1:LA$1)&lt;=SUM($F$8:$F14))*1,"F"))</f>
        <v>0</v>
      </c>
      <c r="LB14" s="28">
        <f ca="1">IF(WEEKDAY(LB$6,2)&gt;5,"w",IF(ISERROR(VLOOKUP(LB$6,fériés,1,FALSE)),(SUM($H$1:LB$1)&gt;SUM($F$8:$F13))*(SUM($H$1:LB$1)&lt;=SUM($F$8:$F14))*1,"F"))</f>
        <v>0</v>
      </c>
      <c r="LC14" s="28">
        <f ca="1">IF(WEEKDAY(LC$6,2)&gt;5,"w",IF(ISERROR(VLOOKUP(LC$6,fériés,1,FALSE)),(SUM($H$1:LC$1)&gt;SUM($F$8:$F13))*(SUM($H$1:LC$1)&lt;=SUM($F$8:$F14))*1,"F"))</f>
        <v>0</v>
      </c>
      <c r="LD14" s="28">
        <f ca="1">IF(WEEKDAY(LD$6,2)&gt;5,"w",IF(ISERROR(VLOOKUP(LD$6,fériés,1,FALSE)),(SUM($H$1:LD$1)&gt;SUM($F$8:$F13))*(SUM($H$1:LD$1)&lt;=SUM($F$8:$F14))*1,"F"))</f>
        <v>0</v>
      </c>
      <c r="LE14" s="28">
        <f ca="1">IF(WEEKDAY(LE$6,2)&gt;5,"w",IF(ISERROR(VLOOKUP(LE$6,fériés,1,FALSE)),(SUM($H$1:LE$1)&gt;SUM($F$8:$F13))*(SUM($H$1:LE$1)&lt;=SUM($F$8:$F14))*1,"F"))</f>
        <v>0</v>
      </c>
      <c r="LF14" s="28">
        <f ca="1">IF(WEEKDAY(LF$6,2)&gt;5,"w",IF(ISERROR(VLOOKUP(LF$6,fériés,1,FALSE)),(SUM($H$1:LF$1)&gt;SUM($F$8:$F13))*(SUM($H$1:LF$1)&lt;=SUM($F$8:$F14))*1,"F"))</f>
        <v>0</v>
      </c>
      <c r="LG14" s="28">
        <f ca="1">IF(WEEKDAY(LG$6,2)&gt;5,"w",IF(ISERROR(VLOOKUP(LG$6,fériés,1,FALSE)),(SUM($H$1:LG$1)&gt;SUM($F$8:$F13))*(SUM($H$1:LG$1)&lt;=SUM($F$8:$F14))*1,"F"))</f>
        <v>0</v>
      </c>
      <c r="LH14" s="28">
        <f ca="1">IF(WEEKDAY(LH$6,2)&gt;5,"w",IF(ISERROR(VLOOKUP(LH$6,fériés,1,FALSE)),(SUM($H$1:LH$1)&gt;SUM($F$8:$F13))*(SUM($H$1:LH$1)&lt;=SUM($F$8:$F14))*1,"F"))</f>
        <v>0</v>
      </c>
      <c r="LI14" s="28">
        <f ca="1">IF(WEEKDAY(LI$6,2)&gt;5,"w",IF(ISERROR(VLOOKUP(LI$6,fériés,1,FALSE)),(SUM($H$1:LI$1)&gt;SUM($F$8:$F13))*(SUM($H$1:LI$1)&lt;=SUM($F$8:$F14))*1,"F"))</f>
        <v>0</v>
      </c>
      <c r="LJ14" s="28">
        <f ca="1">IF(WEEKDAY(LJ$6,2)&gt;5,"w",IF(ISERROR(VLOOKUP(LJ$6,fériés,1,FALSE)),(SUM($H$1:LJ$1)&gt;SUM($F$8:$F13))*(SUM($H$1:LJ$1)&lt;=SUM($F$8:$F14))*1,"F"))</f>
        <v>0</v>
      </c>
      <c r="LK14" s="28">
        <f ca="1">IF(WEEKDAY(LK$6,2)&gt;5,"w",IF(ISERROR(VLOOKUP(LK$6,fériés,1,FALSE)),(SUM($H$1:LK$1)&gt;SUM($F$8:$F13))*(SUM($H$1:LK$1)&lt;=SUM($F$8:$F14))*1,"F"))</f>
        <v>0</v>
      </c>
      <c r="LL14" s="28">
        <f ca="1">IF(WEEKDAY(LL$6,2)&gt;5,"w",IF(ISERROR(VLOOKUP(LL$6,fériés,1,FALSE)),(SUM($H$1:LL$1)&gt;SUM($F$8:$F13))*(SUM($H$1:LL$1)&lt;=SUM($F$8:$F14))*1,"F"))</f>
        <v>0</v>
      </c>
      <c r="LM14" s="28">
        <f ca="1">IF(WEEKDAY(LM$6,2)&gt;5,"w",IF(ISERROR(VLOOKUP(LM$6,fériés,1,FALSE)),(SUM($H$1:LM$1)&gt;SUM($F$8:$F13))*(SUM($H$1:LM$1)&lt;=SUM($F$8:$F14))*1,"F"))</f>
        <v>0</v>
      </c>
      <c r="LN14" s="28">
        <f ca="1">IF(WEEKDAY(LN$6,2)&gt;5,"w",IF(ISERROR(VLOOKUP(LN$6,fériés,1,FALSE)),(SUM($H$1:LN$1)&gt;SUM($F$8:$F13))*(SUM($H$1:LN$1)&lt;=SUM($F$8:$F14))*1,"F"))</f>
        <v>0</v>
      </c>
      <c r="LO14" s="28">
        <f ca="1">IF(WEEKDAY(LO$6,2)&gt;5,"w",IF(ISERROR(VLOOKUP(LO$6,fériés,1,FALSE)),(SUM($H$1:LO$1)&gt;SUM($F$8:$F13))*(SUM($H$1:LO$1)&lt;=SUM($F$8:$F14))*1,"F"))</f>
        <v>0</v>
      </c>
      <c r="LP14" s="28">
        <f ca="1">IF(WEEKDAY(LP$6,2)&gt;5,"w",IF(ISERROR(VLOOKUP(LP$6,fériés,1,FALSE)),(SUM($H$1:LP$1)&gt;SUM($F$8:$F13))*(SUM($H$1:LP$1)&lt;=SUM($F$8:$F14))*1,"F"))</f>
        <v>0</v>
      </c>
      <c r="LQ14" s="28">
        <f ca="1">IF(WEEKDAY(LQ$6,2)&gt;5,"w",IF(ISERROR(VLOOKUP(LQ$6,fériés,1,FALSE)),(SUM($H$1:LQ$1)&gt;SUM($F$8:$F13))*(SUM($H$1:LQ$1)&lt;=SUM($F$8:$F14))*1,"F"))</f>
        <v>0</v>
      </c>
      <c r="LR14" s="28">
        <f ca="1">IF(WEEKDAY(LR$6,2)&gt;5,"w",IF(ISERROR(VLOOKUP(LR$6,fériés,1,FALSE)),(SUM($H$1:LR$1)&gt;SUM($F$8:$F13))*(SUM($H$1:LR$1)&lt;=SUM($F$8:$F14))*1,"F"))</f>
        <v>0</v>
      </c>
      <c r="LS14" s="28">
        <f ca="1">IF(WEEKDAY(LS$6,2)&gt;5,"w",IF(ISERROR(VLOOKUP(LS$6,fériés,1,FALSE)),(SUM($H$1:LS$1)&gt;SUM($F$8:$F13))*(SUM($H$1:LS$1)&lt;=SUM($F$8:$F14))*1,"F"))</f>
        <v>0</v>
      </c>
      <c r="LT14" s="28">
        <f ca="1">IF(WEEKDAY(LT$6,2)&gt;5,"w",IF(ISERROR(VLOOKUP(LT$6,fériés,1,FALSE)),(SUM($H$1:LT$1)&gt;SUM($F$8:$F13))*(SUM($H$1:LT$1)&lt;=SUM($F$8:$F14))*1,"F"))</f>
        <v>0</v>
      </c>
      <c r="LU14" s="28">
        <f ca="1">IF(WEEKDAY(LU$6,2)&gt;5,"w",IF(ISERROR(VLOOKUP(LU$6,fériés,1,FALSE)),(SUM($H$1:LU$1)&gt;SUM($F$8:$F13))*(SUM($H$1:LU$1)&lt;=SUM($F$8:$F14))*1,"F"))</f>
        <v>0</v>
      </c>
      <c r="LV14" s="28">
        <f ca="1">IF(WEEKDAY(LV$6,2)&gt;5,"w",IF(ISERROR(VLOOKUP(LV$6,fériés,1,FALSE)),(SUM($H$1:LV$1)&gt;SUM($F$8:$F13))*(SUM($H$1:LV$1)&lt;=SUM($F$8:$F14))*1,"F"))</f>
        <v>0</v>
      </c>
      <c r="LW14" s="28">
        <f ca="1">IF(WEEKDAY(LW$6,2)&gt;5,"w",IF(ISERROR(VLOOKUP(LW$6,fériés,1,FALSE)),(SUM($H$1:LW$1)&gt;SUM($F$8:$F13))*(SUM($H$1:LW$1)&lt;=SUM($F$8:$F14))*1,"F"))</f>
        <v>0</v>
      </c>
      <c r="LX14" s="28">
        <f ca="1">IF(WEEKDAY(LX$6,2)&gt;5,"w",IF(ISERROR(VLOOKUP(LX$6,fériés,1,FALSE)),(SUM($H$1:LX$1)&gt;SUM($F$8:$F13))*(SUM($H$1:LX$1)&lt;=SUM($F$8:$F14))*1,"F"))</f>
        <v>0</v>
      </c>
      <c r="LY14" s="28">
        <f ca="1">IF(WEEKDAY(LY$6,2)&gt;5,"w",IF(ISERROR(VLOOKUP(LY$6,fériés,1,FALSE)),(SUM($H$1:LY$1)&gt;SUM($F$8:$F13))*(SUM($H$1:LY$1)&lt;=SUM($F$8:$F14))*1,"F"))</f>
        <v>0</v>
      </c>
      <c r="LZ14" s="28">
        <f ca="1">IF(WEEKDAY(LZ$6,2)&gt;5,"w",IF(ISERROR(VLOOKUP(LZ$6,fériés,1,FALSE)),(SUM($H$1:LZ$1)&gt;SUM($F$8:$F13))*(SUM($H$1:LZ$1)&lt;=SUM($F$8:$F14))*1,"F"))</f>
        <v>0</v>
      </c>
      <c r="MA14" s="28">
        <f ca="1">IF(WEEKDAY(MA$6,2)&gt;5,"w",IF(ISERROR(VLOOKUP(MA$6,fériés,1,FALSE)),(SUM($H$1:MA$1)&gt;SUM($F$8:$F13))*(SUM($H$1:MA$1)&lt;=SUM($F$8:$F14))*1,"F"))</f>
        <v>0</v>
      </c>
      <c r="MB14" s="28">
        <f ca="1">IF(WEEKDAY(MB$6,2)&gt;5,"w",IF(ISERROR(VLOOKUP(MB$6,fériés,1,FALSE)),(SUM($H$1:MB$1)&gt;SUM($F$8:$F13))*(SUM($H$1:MB$1)&lt;=SUM($F$8:$F14))*1,"F"))</f>
        <v>0</v>
      </c>
      <c r="MC14" s="28">
        <f ca="1">IF(WEEKDAY(MC$6,2)&gt;5,"w",IF(ISERROR(VLOOKUP(MC$6,fériés,1,FALSE)),(SUM($H$1:MC$1)&gt;SUM($F$8:$F13))*(SUM($H$1:MC$1)&lt;=SUM($F$8:$F14))*1,"F"))</f>
        <v>0</v>
      </c>
      <c r="MD14" s="28">
        <f ca="1">IF(WEEKDAY(MD$6,2)&gt;5,"w",IF(ISERROR(VLOOKUP(MD$6,fériés,1,FALSE)),(SUM($H$1:MD$1)&gt;SUM($F$8:$F13))*(SUM($H$1:MD$1)&lt;=SUM($F$8:$F14))*1,"F"))</f>
        <v>0</v>
      </c>
      <c r="ME14" s="28">
        <f ca="1">IF(WEEKDAY(ME$6,2)&gt;5,"w",IF(ISERROR(VLOOKUP(ME$6,fériés,1,FALSE)),(SUM($H$1:ME$1)&gt;SUM($F$8:$F13))*(SUM($H$1:ME$1)&lt;=SUM($F$8:$F14))*1,"F"))</f>
        <v>0</v>
      </c>
      <c r="MF14" s="28">
        <f ca="1">IF(WEEKDAY(MF$6,2)&gt;5,"w",IF(ISERROR(VLOOKUP(MF$6,fériés,1,FALSE)),(SUM($H$1:MF$1)&gt;SUM($F$8:$F13))*(SUM($H$1:MF$1)&lt;=SUM($F$8:$F14))*1,"F"))</f>
        <v>0</v>
      </c>
      <c r="MG14" s="28">
        <f ca="1">IF(WEEKDAY(MG$6,2)&gt;5,"w",IF(ISERROR(VLOOKUP(MG$6,fériés,1,FALSE)),(SUM($H$1:MG$1)&gt;SUM($F$8:$F13))*(SUM($H$1:MG$1)&lt;=SUM($F$8:$F14))*1,"F"))</f>
        <v>0</v>
      </c>
      <c r="MH14" s="28" t="str">
        <f ca="1">IF(WEEKDAY(MH$6,2)&gt;5,"w",IF(ISERROR(VLOOKUP(MH$6,fériés,1,FALSE)),(SUM($H$1:MH$1)&gt;SUM($F$8:$F13))*(SUM($H$1:MH$1)&lt;=SUM($F$8:$F14))*1,"F"))</f>
        <v>w</v>
      </c>
      <c r="MI14" s="28" t="str">
        <f ca="1">IF(WEEKDAY(MI$6,2)&gt;5,"w",IF(ISERROR(VLOOKUP(MI$6,fériés,1,FALSE)),(SUM($H$1:MI$1)&gt;SUM($F$8:$F13))*(SUM($H$1:MI$1)&lt;=SUM($F$8:$F14))*1,"F"))</f>
        <v>w</v>
      </c>
      <c r="MJ14" s="28" t="str">
        <f ca="1">IF(WEEKDAY(MJ$6,2)&gt;5,"w",IF(ISERROR(VLOOKUP(MJ$6,fériés,1,FALSE)),(SUM($H$1:MJ$1)&gt;SUM($F$8:$F13))*(SUM($H$1:MJ$1)&lt;=SUM($F$8:$F14))*1,"F"))</f>
        <v>w</v>
      </c>
      <c r="MK14" s="28" t="str">
        <f ca="1">IF(WEEKDAY(MK$6,2)&gt;5,"w",IF(ISERROR(VLOOKUP(MK$6,fériés,1,FALSE)),(SUM($H$1:MK$1)&gt;SUM($F$8:$F13))*(SUM($H$1:MK$1)&lt;=SUM($F$8:$F14))*1,"F"))</f>
        <v>w</v>
      </c>
      <c r="ML14" s="28" t="str">
        <f ca="1">IF(WEEKDAY(ML$6,2)&gt;5,"w",IF(ISERROR(VLOOKUP(ML$6,fériés,1,FALSE)),(SUM($H$1:ML$1)&gt;SUM($F$8:$F13))*(SUM($H$1:ML$1)&lt;=SUM($F$8:$F14))*1,"F"))</f>
        <v>w</v>
      </c>
      <c r="MM14" s="28" t="str">
        <f ca="1">IF(WEEKDAY(MM$6,2)&gt;5,"w",IF(ISERROR(VLOOKUP(MM$6,fériés,1,FALSE)),(SUM($H$1:MM$1)&gt;SUM($F$8:$F13))*(SUM($H$1:MM$1)&lt;=SUM($F$8:$F14))*1,"F"))</f>
        <v>w</v>
      </c>
      <c r="MN14" s="28" t="str">
        <f ca="1">IF(WEEKDAY(MN$6,2)&gt;5,"w",IF(ISERROR(VLOOKUP(MN$6,fériés,1,FALSE)),(SUM($H$1:MN$1)&gt;SUM($F$8:$F13))*(SUM($H$1:MN$1)&lt;=SUM($F$8:$F14))*1,"F"))</f>
        <v>w</v>
      </c>
      <c r="MO14" s="28" t="str">
        <f ca="1">IF(WEEKDAY(MO$6,2)&gt;5,"w",IF(ISERROR(VLOOKUP(MO$6,fériés,1,FALSE)),(SUM($H$1:MO$1)&gt;SUM($F$8:$F13))*(SUM($H$1:MO$1)&lt;=SUM($F$8:$F14))*1,"F"))</f>
        <v>w</v>
      </c>
      <c r="MP14" s="28" t="str">
        <f ca="1">IF(WEEKDAY(MP$6,2)&gt;5,"w",IF(ISERROR(VLOOKUP(MP$6,fériés,1,FALSE)),(SUM($H$1:MP$1)&gt;SUM($F$8:$F13))*(SUM($H$1:MP$1)&lt;=SUM($F$8:$F14))*1,"F"))</f>
        <v>w</v>
      </c>
      <c r="MQ14" s="28" t="str">
        <f ca="1">IF(WEEKDAY(MQ$6,2)&gt;5,"w",IF(ISERROR(VLOOKUP(MQ$6,fériés,1,FALSE)),(SUM($H$1:MQ$1)&gt;SUM($F$8:$F13))*(SUM($H$1:MQ$1)&lt;=SUM($F$8:$F14))*1,"F"))</f>
        <v>w</v>
      </c>
      <c r="MR14" s="28" t="str">
        <f ca="1">IF(WEEKDAY(MR$6,2)&gt;5,"w",IF(ISERROR(VLOOKUP(MR$6,fériés,1,FALSE)),(SUM($H$1:MR$1)&gt;SUM($F$8:$F13))*(SUM($H$1:MR$1)&lt;=SUM($F$8:$F14))*1,"F"))</f>
        <v>w</v>
      </c>
      <c r="MS14" s="28" t="str">
        <f ca="1">IF(WEEKDAY(MS$6,2)&gt;5,"w",IF(ISERROR(VLOOKUP(MS$6,fériés,1,FALSE)),(SUM($H$1:MS$1)&gt;SUM($F$8:$F13))*(SUM($H$1:MS$1)&lt;=SUM($F$8:$F14))*1,"F"))</f>
        <v>w</v>
      </c>
      <c r="MT14" s="28" t="str">
        <f ca="1">IF(WEEKDAY(MT$6,2)&gt;5,"w",IF(ISERROR(VLOOKUP(MT$6,fériés,1,FALSE)),(SUM($H$1:MT$1)&gt;SUM($F$8:$F13))*(SUM($H$1:MT$1)&lt;=SUM($F$8:$F14))*1,"F"))</f>
        <v>w</v>
      </c>
      <c r="MU14" s="28" t="str">
        <f ca="1">IF(WEEKDAY(MU$6,2)&gt;5,"w",IF(ISERROR(VLOOKUP(MU$6,fériés,1,FALSE)),(SUM($H$1:MU$1)&gt;SUM($F$8:$F13))*(SUM($H$1:MU$1)&lt;=SUM($F$8:$F14))*1,"F"))</f>
        <v>w</v>
      </c>
      <c r="MV14" s="28" t="str">
        <f ca="1">IF(WEEKDAY(MV$6,2)&gt;5,"w",IF(ISERROR(VLOOKUP(MV$6,fériés,1,FALSE)),(SUM($H$1:MV$1)&gt;SUM($F$8:$F13))*(SUM($H$1:MV$1)&lt;=SUM($F$8:$F14))*1,"F"))</f>
        <v>w</v>
      </c>
      <c r="MW14" s="28" t="str">
        <f ca="1">IF(WEEKDAY(MW$6,2)&gt;5,"w",IF(ISERROR(VLOOKUP(MW$6,fériés,1,FALSE)),(SUM($H$1:MW$1)&gt;SUM($F$8:$F13))*(SUM($H$1:MW$1)&lt;=SUM($F$8:$F14))*1,"F"))</f>
        <v>w</v>
      </c>
      <c r="MX14" s="28" t="str">
        <f ca="1">IF(WEEKDAY(MX$6,2)&gt;5,"w",IF(ISERROR(VLOOKUP(MX$6,fériés,1,FALSE)),(SUM($H$1:MX$1)&gt;SUM($F$8:$F13))*(SUM($H$1:MX$1)&lt;=SUM($F$8:$F14))*1,"F"))</f>
        <v>w</v>
      </c>
      <c r="MY14" s="28" t="str">
        <f ca="1">IF(WEEKDAY(MY$6,2)&gt;5,"w",IF(ISERROR(VLOOKUP(MY$6,fériés,1,FALSE)),(SUM($H$1:MY$1)&gt;SUM($F$8:$F13))*(SUM($H$1:MY$1)&lt;=SUM($F$8:$F14))*1,"F"))</f>
        <v>w</v>
      </c>
      <c r="MZ14" s="28" t="str">
        <f ca="1">IF(WEEKDAY(MZ$6,2)&gt;5,"w",IF(ISERROR(VLOOKUP(MZ$6,fériés,1,FALSE)),(SUM($H$1:MZ$1)&gt;SUM($F$8:$F13))*(SUM($H$1:MZ$1)&lt;=SUM($F$8:$F14))*1,"F"))</f>
        <v>w</v>
      </c>
      <c r="NA14" s="28" t="str">
        <f ca="1">IF(WEEKDAY(NA$6,2)&gt;5,"w",IF(ISERROR(VLOOKUP(NA$6,fériés,1,FALSE)),(SUM($H$1:NA$1)&gt;SUM($F$8:$F13))*(SUM($H$1:NA$1)&lt;=SUM($F$8:$F14))*1,"F"))</f>
        <v>w</v>
      </c>
      <c r="NB14" s="28">
        <f ca="1">IF(WEEKDAY(NB$6,2)&gt;5,"w",IF(ISERROR(VLOOKUP(NB$6,fériés,1,FALSE)),(SUM($H$1:NB$1)&gt;SUM($F$8:$F13))*(SUM($H$1:NB$1)&lt;=SUM($F$8:$F14))*1,"F"))</f>
        <v>0</v>
      </c>
      <c r="NC14" s="28">
        <f ca="1">IF(WEEKDAY(NC$6,2)&gt;5,"w",IF(ISERROR(VLOOKUP(NC$6,fériés,1,FALSE)),(SUM($H$1:NC$1)&gt;SUM($F$8:$F13))*(SUM($H$1:NC$1)&lt;=SUM($F$8:$F14))*1,"F"))</f>
        <v>0</v>
      </c>
      <c r="ND14" s="28">
        <f ca="1">IF(WEEKDAY(ND$6,2)&gt;5,"w",IF(ISERROR(VLOOKUP(ND$6,fériés,1,FALSE)),(SUM($H$1:ND$1)&gt;SUM($F$8:$F13))*(SUM($H$1:ND$1)&lt;=SUM($F$8:$F14))*1,"F"))</f>
        <v>0</v>
      </c>
      <c r="NE14" s="28">
        <f ca="1">IF(WEEKDAY(NE$6,2)&gt;5,"w",IF(ISERROR(VLOOKUP(NE$6,fériés,1,FALSE)),(SUM($H$1:NE$1)&gt;SUM($F$8:$F13))*(SUM($H$1:NE$1)&lt;=SUM($F$8:$F14))*1,"F"))</f>
        <v>0</v>
      </c>
      <c r="NF14" s="28">
        <f ca="1">IF(WEEKDAY(NF$6,2)&gt;5,"w",IF(ISERROR(VLOOKUP(NF$6,fériés,1,FALSE)),(SUM($H$1:NF$1)&gt;SUM($F$8:$F13))*(SUM($H$1:NF$1)&lt;=SUM($F$8:$F14))*1,"F"))</f>
        <v>0</v>
      </c>
      <c r="NG14" s="28">
        <f ca="1">IF(WEEKDAY(NG$6,2)&gt;5,"w",IF(ISERROR(VLOOKUP(NG$6,fériés,1,FALSE)),(SUM($H$1:NG$1)&gt;SUM($F$8:$F13))*(SUM($H$1:NG$1)&lt;=SUM($F$8:$F14))*1,"F"))</f>
        <v>0</v>
      </c>
      <c r="NH14" s="28">
        <f ca="1">IF(WEEKDAY(NH$6,2)&gt;5,"w",IF(ISERROR(VLOOKUP(NH$6,fériés,1,FALSE)),(SUM($H$1:NH$1)&gt;SUM($F$8:$F13))*(SUM($H$1:NH$1)&lt;=SUM($F$8:$F14))*1,"F"))</f>
        <v>0</v>
      </c>
      <c r="NI14" s="28">
        <f ca="1">IF(WEEKDAY(NI$6,2)&gt;5,"w",IF(ISERROR(VLOOKUP(NI$6,fériés,1,FALSE)),(SUM($H$1:NI$1)&gt;SUM($F$8:$F13))*(SUM($H$1:NI$1)&lt;=SUM($F$8:$F14))*1,"F"))</f>
        <v>0</v>
      </c>
      <c r="NJ14" s="28">
        <f ca="1">IF(WEEKDAY(NJ$6,2)&gt;5,"w",IF(ISERROR(VLOOKUP(NJ$6,fériés,1,FALSE)),(SUM($H$1:NJ$1)&gt;SUM($F$8:$F13))*(SUM($H$1:NJ$1)&lt;=SUM($F$8:$F14))*1,"F"))</f>
        <v>0</v>
      </c>
      <c r="NK14" s="28">
        <f ca="1">IF(WEEKDAY(NK$6,2)&gt;5,"w",IF(ISERROR(VLOOKUP(NK$6,fériés,1,FALSE)),(SUM($H$1:NK$1)&gt;SUM($F$8:$F13))*(SUM($H$1:NK$1)&lt;=SUM($F$8:$F14))*1,"F"))</f>
        <v>0</v>
      </c>
      <c r="NL14" s="28">
        <f ca="1">IF(WEEKDAY(NL$6,2)&gt;5,"w",IF(ISERROR(VLOOKUP(NL$6,fériés,1,FALSE)),(SUM($H$1:NL$1)&gt;SUM($F$8:$F13))*(SUM($H$1:NL$1)&lt;=SUM($F$8:$F14))*1,"F"))</f>
        <v>0</v>
      </c>
      <c r="NM14" s="28">
        <f ca="1">IF(WEEKDAY(NM$6,2)&gt;5,"w",IF(ISERROR(VLOOKUP(NM$6,fériés,1,FALSE)),(SUM($H$1:NM$1)&gt;SUM($F$8:$F13))*(SUM($H$1:NM$1)&lt;=SUM($F$8:$F14))*1,"F"))</f>
        <v>0</v>
      </c>
      <c r="NN14" s="28">
        <f ca="1">IF(WEEKDAY(NN$6,2)&gt;5,"w",IF(ISERROR(VLOOKUP(NN$6,fériés,1,FALSE)),(SUM($H$1:NN$1)&gt;SUM($F$8:$F13))*(SUM($H$1:NN$1)&lt;=SUM($F$8:$F14))*1,"F"))</f>
        <v>0</v>
      </c>
      <c r="NO14" s="28">
        <f ca="1">IF(WEEKDAY(NO$6,2)&gt;5,"w",IF(ISERROR(VLOOKUP(NO$6,fériés,1,FALSE)),(SUM($H$1:NO$1)&gt;SUM($F$8:$F13))*(SUM($H$1:NO$1)&lt;=SUM($F$8:$F14))*1,"F"))</f>
        <v>0</v>
      </c>
      <c r="NP14" s="28">
        <f ca="1">IF(WEEKDAY(NP$6,2)&gt;5,"w",IF(ISERROR(VLOOKUP(NP$6,fériés,1,FALSE)),(SUM($H$1:NP$1)&gt;SUM($F$8:$F13))*(SUM($H$1:NP$1)&lt;=SUM($F$8:$F14))*1,"F"))</f>
        <v>0</v>
      </c>
      <c r="NQ14" s="28">
        <f ca="1">IF(WEEKDAY(NQ$6,2)&gt;5,"w",IF(ISERROR(VLOOKUP(NQ$6,fériés,1,FALSE)),(SUM($H$1:NQ$1)&gt;SUM($F$8:$F13))*(SUM($H$1:NQ$1)&lt;=SUM($F$8:$F14))*1,"F"))</f>
        <v>0</v>
      </c>
      <c r="NR14" s="28">
        <f ca="1">IF(WEEKDAY(NR$6,2)&gt;5,"w",IF(ISERROR(VLOOKUP(NR$6,fériés,1,FALSE)),(SUM($H$1:NR$1)&gt;SUM($F$8:$F13))*(SUM($H$1:NR$1)&lt;=SUM($F$8:$F14))*1,"F"))</f>
        <v>0</v>
      </c>
      <c r="NS14" s="28">
        <f ca="1">IF(WEEKDAY(NS$6,2)&gt;5,"w",IF(ISERROR(VLOOKUP(NS$6,fériés,1,FALSE)),(SUM($H$1:NS$1)&gt;SUM($F$8:$F13))*(SUM($H$1:NS$1)&lt;=SUM($F$8:$F14))*1,"F"))</f>
        <v>0</v>
      </c>
      <c r="NT14" s="28">
        <f ca="1">IF(WEEKDAY(NT$6,2)&gt;5,"w",IF(ISERROR(VLOOKUP(NT$6,fériés,1,FALSE)),(SUM($H$1:NT$1)&gt;SUM($F$8:$F13))*(SUM($H$1:NT$1)&lt;=SUM($F$8:$F14))*1,"F"))</f>
        <v>0</v>
      </c>
      <c r="NU14" s="28">
        <f ca="1">IF(WEEKDAY(NU$6,2)&gt;5,"w",IF(ISERROR(VLOOKUP(NU$6,fériés,1,FALSE)),(SUM($H$1:NU$1)&gt;SUM($F$8:$F13))*(SUM($H$1:NU$1)&lt;=SUM($F$8:$F14))*1,"F"))</f>
        <v>0</v>
      </c>
      <c r="NV14" s="28">
        <f ca="1">IF(WEEKDAY(NV$6,2)&gt;5,"w",IF(ISERROR(VLOOKUP(NV$6,fériés,1,FALSE)),(SUM($H$1:NV$1)&gt;SUM($F$8:$F13))*(SUM($H$1:NV$1)&lt;=SUM($F$8:$F14))*1,"F"))</f>
        <v>0</v>
      </c>
      <c r="NW14" s="28">
        <f ca="1">IF(WEEKDAY(NW$6,2)&gt;5,"w",IF(ISERROR(VLOOKUP(NW$6,fériés,1,FALSE)),(SUM($H$1:NW$1)&gt;SUM($F$8:$F13))*(SUM($H$1:NW$1)&lt;=SUM($F$8:$F14))*1,"F"))</f>
        <v>0</v>
      </c>
      <c r="NX14" s="28">
        <f ca="1">IF(WEEKDAY(NX$6,2)&gt;5,"w",IF(ISERROR(VLOOKUP(NX$6,fériés,1,FALSE)),(SUM($H$1:NX$1)&gt;SUM($F$8:$F13))*(SUM($H$1:NX$1)&lt;=SUM($F$8:$F14))*1,"F"))</f>
        <v>0</v>
      </c>
      <c r="NY14" s="28">
        <f ca="1">IF(WEEKDAY(NY$6,2)&gt;5,"w",IF(ISERROR(VLOOKUP(NY$6,fériés,1,FALSE)),(SUM($H$1:NY$1)&gt;SUM($F$8:$F13))*(SUM($H$1:NY$1)&lt;=SUM($F$8:$F14))*1,"F"))</f>
        <v>0</v>
      </c>
      <c r="NZ14" s="28">
        <f ca="1">IF(WEEKDAY(NZ$6,2)&gt;5,"w",IF(ISERROR(VLOOKUP(NZ$6,fériés,1,FALSE)),(SUM($H$1:NZ$1)&gt;SUM($F$8:$F13))*(SUM($H$1:NZ$1)&lt;=SUM($F$8:$F14))*1,"F"))</f>
        <v>0</v>
      </c>
      <c r="OA14" s="28">
        <f ca="1">IF(WEEKDAY(OA$6,2)&gt;5,"w",IF(ISERROR(VLOOKUP(OA$6,fériés,1,FALSE)),(SUM($H$1:OA$1)&gt;SUM($F$8:$F13))*(SUM($H$1:OA$1)&lt;=SUM($F$8:$F14))*1,"F"))</f>
        <v>0</v>
      </c>
      <c r="OB14" s="28">
        <f ca="1">IF(WEEKDAY(OB$6,2)&gt;5,"w",IF(ISERROR(VLOOKUP(OB$6,fériés,1,FALSE)),(SUM($H$1:OB$1)&gt;SUM($F$8:$F13))*(SUM($H$1:OB$1)&lt;=SUM($F$8:$F14))*1,"F"))</f>
        <v>0</v>
      </c>
      <c r="OC14" s="28">
        <f ca="1">IF(WEEKDAY(OC$6,2)&gt;5,"w",IF(ISERROR(VLOOKUP(OC$6,fériés,1,FALSE)),(SUM($H$1:OC$1)&gt;SUM($F$8:$F13))*(SUM($H$1:OC$1)&lt;=SUM($F$8:$F14))*1,"F"))</f>
        <v>0</v>
      </c>
      <c r="OD14" s="28">
        <f ca="1">IF(WEEKDAY(OD$6,2)&gt;5,"w",IF(ISERROR(VLOOKUP(OD$6,fériés,1,FALSE)),(SUM($H$1:OD$1)&gt;SUM($F$8:$F13))*(SUM($H$1:OD$1)&lt;=SUM($F$8:$F14))*1,"F"))</f>
        <v>0</v>
      </c>
      <c r="OE14" s="28">
        <f ca="1">IF(WEEKDAY(OE$6,2)&gt;5,"w",IF(ISERROR(VLOOKUP(OE$6,fériés,1,FALSE)),(SUM($H$1:OE$1)&gt;SUM($F$8:$F13))*(SUM($H$1:OE$1)&lt;=SUM($F$8:$F14))*1,"F"))</f>
        <v>0</v>
      </c>
      <c r="OF14" s="28">
        <f ca="1">IF(WEEKDAY(OF$6,2)&gt;5,"w",IF(ISERROR(VLOOKUP(OF$6,fériés,1,FALSE)),(SUM($H$1:OF$1)&gt;SUM($F$8:$F13))*(SUM($H$1:OF$1)&lt;=SUM($F$8:$F14))*1,"F"))</f>
        <v>0</v>
      </c>
      <c r="OG14" s="28">
        <f ca="1">IF(WEEKDAY(OG$6,2)&gt;5,"w",IF(ISERROR(VLOOKUP(OG$6,fériés,1,FALSE)),(SUM($H$1:OG$1)&gt;SUM($F$8:$F13))*(SUM($H$1:OG$1)&lt;=SUM($F$8:$F14))*1,"F"))</f>
        <v>0</v>
      </c>
      <c r="OH14" s="28">
        <f ca="1">IF(WEEKDAY(OH$6,2)&gt;5,"w",IF(ISERROR(VLOOKUP(OH$6,fériés,1,FALSE)),(SUM($H$1:OH$1)&gt;SUM($F$8:$F13))*(SUM($H$1:OH$1)&lt;=SUM($F$8:$F14))*1,"F"))</f>
        <v>0</v>
      </c>
      <c r="OI14" s="28">
        <f ca="1">IF(WEEKDAY(OI$6,2)&gt;5,"w",IF(ISERROR(VLOOKUP(OI$6,fériés,1,FALSE)),(SUM($H$1:OI$1)&gt;SUM($F$8:$F13))*(SUM($H$1:OI$1)&lt;=SUM($F$8:$F14))*1,"F"))</f>
        <v>0</v>
      </c>
      <c r="OJ14" s="28">
        <f ca="1">IF(WEEKDAY(OJ$6,2)&gt;5,"w",IF(ISERROR(VLOOKUP(OJ$6,fériés,1,FALSE)),(SUM($H$1:OJ$1)&gt;SUM($F$8:$F13))*(SUM($H$1:OJ$1)&lt;=SUM($F$8:$F14))*1,"F"))</f>
        <v>0</v>
      </c>
      <c r="OK14" s="28">
        <f ca="1">IF(WEEKDAY(OK$6,2)&gt;5,"w",IF(ISERROR(VLOOKUP(OK$6,fériés,1,FALSE)),(SUM($H$1:OK$1)&gt;SUM($F$8:$F13))*(SUM($H$1:OK$1)&lt;=SUM($F$8:$F14))*1,"F"))</f>
        <v>0</v>
      </c>
      <c r="OL14" s="28">
        <f ca="1">IF(WEEKDAY(OL$6,2)&gt;5,"w",IF(ISERROR(VLOOKUP(OL$6,fériés,1,FALSE)),(SUM($H$1:OL$1)&gt;SUM($F$8:$F13))*(SUM($H$1:OL$1)&lt;=SUM($F$8:$F14))*1,"F"))</f>
        <v>0</v>
      </c>
      <c r="OM14" s="28">
        <f ca="1">IF(WEEKDAY(OM$6,2)&gt;5,"w",IF(ISERROR(VLOOKUP(OM$6,fériés,1,FALSE)),(SUM($H$1:OM$1)&gt;SUM($F$8:$F13))*(SUM($H$1:OM$1)&lt;=SUM($F$8:$F14))*1,"F"))</f>
        <v>0</v>
      </c>
      <c r="ON14" s="28">
        <f ca="1">IF(WEEKDAY(ON$6,2)&gt;5,"w",IF(ISERROR(VLOOKUP(ON$6,fériés,1,FALSE)),(SUM($H$1:ON$1)&gt;SUM($F$8:$F13))*(SUM($H$1:ON$1)&lt;=SUM($F$8:$F14))*1,"F"))</f>
        <v>0</v>
      </c>
      <c r="OO14" s="28">
        <f ca="1">IF(WEEKDAY(OO$6,2)&gt;5,"w",IF(ISERROR(VLOOKUP(OO$6,fériés,1,FALSE)),(SUM($H$1:OO$1)&gt;SUM($F$8:$F13))*(SUM($H$1:OO$1)&lt;=SUM($F$8:$F14))*1,"F"))</f>
        <v>0</v>
      </c>
      <c r="OP14" s="28">
        <f ca="1">IF(WEEKDAY(OP$6,2)&gt;5,"w",IF(ISERROR(VLOOKUP(OP$6,fériés,1,FALSE)),(SUM($H$1:OP$1)&gt;SUM($F$8:$F13))*(SUM($H$1:OP$1)&lt;=SUM($F$8:$F14))*1,"F"))</f>
        <v>0</v>
      </c>
      <c r="OQ14" s="28">
        <f ca="1">IF(WEEKDAY(OQ$6,2)&gt;5,"w",IF(ISERROR(VLOOKUP(OQ$6,fériés,1,FALSE)),(SUM($H$1:OQ$1)&gt;SUM($F$8:$F13))*(SUM($H$1:OQ$1)&lt;=SUM($F$8:$F14))*1,"F"))</f>
        <v>0</v>
      </c>
      <c r="OR14" s="28">
        <f ca="1">IF(WEEKDAY(OR$6,2)&gt;5,"w",IF(ISERROR(VLOOKUP(OR$6,fériés,1,FALSE)),(SUM($H$1:OR$1)&gt;SUM($F$8:$F13))*(SUM($H$1:OR$1)&lt;=SUM($F$8:$F14))*1,"F"))</f>
        <v>0</v>
      </c>
      <c r="OS14" s="28">
        <f ca="1">IF(WEEKDAY(OS$6,2)&gt;5,"w",IF(ISERROR(VLOOKUP(OS$6,fériés,1,FALSE)),(SUM($H$1:OS$1)&gt;SUM($F$8:$F13))*(SUM($H$1:OS$1)&lt;=SUM($F$8:$F14))*1,"F"))</f>
        <v>0</v>
      </c>
      <c r="OT14" s="28">
        <f ca="1">IF(WEEKDAY(OT$6,2)&gt;5,"w",IF(ISERROR(VLOOKUP(OT$6,fériés,1,FALSE)),(SUM($H$1:OT$1)&gt;SUM($F$8:$F13))*(SUM($H$1:OT$1)&lt;=SUM($F$8:$F14))*1,"F"))</f>
        <v>0</v>
      </c>
      <c r="OU14" s="28">
        <f ca="1">IF(WEEKDAY(OU$6,2)&gt;5,"w",IF(ISERROR(VLOOKUP(OU$6,fériés,1,FALSE)),(SUM($H$1:OU$1)&gt;SUM($F$8:$F13))*(SUM($H$1:OU$1)&lt;=SUM($F$8:$F14))*1,"F"))</f>
        <v>0</v>
      </c>
      <c r="OV14" s="28">
        <f ca="1">IF(WEEKDAY(OV$6,2)&gt;5,"w",IF(ISERROR(VLOOKUP(OV$6,fériés,1,FALSE)),(SUM($H$1:OV$1)&gt;SUM($F$8:$F13))*(SUM($H$1:OV$1)&lt;=SUM($F$8:$F14))*1,"F"))</f>
        <v>0</v>
      </c>
      <c r="OW14" s="28">
        <f ca="1">IF(WEEKDAY(OW$6,2)&gt;5,"w",IF(ISERROR(VLOOKUP(OW$6,fériés,1,FALSE)),(SUM($H$1:OW$1)&gt;SUM($F$8:$F13))*(SUM($H$1:OW$1)&lt;=SUM($F$8:$F14))*1,"F"))</f>
        <v>0</v>
      </c>
      <c r="OX14" s="28">
        <f ca="1">IF(WEEKDAY(OX$6,2)&gt;5,"w",IF(ISERROR(VLOOKUP(OX$6,fériés,1,FALSE)),(SUM($H$1:OX$1)&gt;SUM($F$8:$F13))*(SUM($H$1:OX$1)&lt;=SUM($F$8:$F14))*1,"F"))</f>
        <v>0</v>
      </c>
      <c r="OY14" s="28">
        <f ca="1">IF(WEEKDAY(OY$6,2)&gt;5,"w",IF(ISERROR(VLOOKUP(OY$6,fériés,1,FALSE)),(SUM($H$1:OY$1)&gt;SUM($F$8:$F13))*(SUM($H$1:OY$1)&lt;=SUM($F$8:$F14))*1,"F"))</f>
        <v>0</v>
      </c>
      <c r="OZ14" s="28" t="str">
        <f ca="1">IF(WEEKDAY(OZ$6,2)&gt;5,"w",IF(ISERROR(VLOOKUP(OZ$6,fériés,1,FALSE)),(SUM($H$1:OZ$1)&gt;SUM($F$8:$F13))*(SUM($H$1:OZ$1)&lt;=SUM($F$8:$F14))*1,"F"))</f>
        <v>w</v>
      </c>
      <c r="PA14" s="28" t="str">
        <f ca="1">IF(WEEKDAY(PA$6,2)&gt;5,"w",IF(ISERROR(VLOOKUP(PA$6,fériés,1,FALSE)),(SUM($H$1:PA$1)&gt;SUM($F$8:$F13))*(SUM($H$1:PA$1)&lt;=SUM($F$8:$F14))*1,"F"))</f>
        <v>w</v>
      </c>
      <c r="PB14" s="28" t="str">
        <f ca="1">IF(WEEKDAY(PB$6,2)&gt;5,"w",IF(ISERROR(VLOOKUP(PB$6,fériés,1,FALSE)),(SUM($H$1:PB$1)&gt;SUM($F$8:$F13))*(SUM($H$1:PB$1)&lt;=SUM($F$8:$F14))*1,"F"))</f>
        <v>w</v>
      </c>
      <c r="PC14" s="28" t="str">
        <f ca="1">IF(WEEKDAY(PC$6,2)&gt;5,"w",IF(ISERROR(VLOOKUP(PC$6,fériés,1,FALSE)),(SUM($H$1:PC$1)&gt;SUM($F$8:$F13))*(SUM($H$1:PC$1)&lt;=SUM($F$8:$F14))*1,"F"))</f>
        <v>w</v>
      </c>
      <c r="PD14" s="28" t="str">
        <f ca="1">IF(WEEKDAY(PD$6,2)&gt;5,"w",IF(ISERROR(VLOOKUP(PD$6,fériés,1,FALSE)),(SUM($H$1:PD$1)&gt;SUM($F$8:$F13))*(SUM($H$1:PD$1)&lt;=SUM($F$8:$F14))*1,"F"))</f>
        <v>w</v>
      </c>
      <c r="PE14" s="28" t="str">
        <f ca="1">IF(WEEKDAY(PE$6,2)&gt;5,"w",IF(ISERROR(VLOOKUP(PE$6,fériés,1,FALSE)),(SUM($H$1:PE$1)&gt;SUM($F$8:$F13))*(SUM($H$1:PE$1)&lt;=SUM($F$8:$F14))*1,"F"))</f>
        <v>w</v>
      </c>
      <c r="PF14" s="28" t="str">
        <f ca="1">IF(WEEKDAY(PF$6,2)&gt;5,"w",IF(ISERROR(VLOOKUP(PF$6,fériés,1,FALSE)),(SUM($H$1:PF$1)&gt;SUM($F$8:$F13))*(SUM($H$1:PF$1)&lt;=SUM($F$8:$F14))*1,"F"))</f>
        <v>w</v>
      </c>
      <c r="PG14" s="28" t="str">
        <f ca="1">IF(WEEKDAY(PG$6,2)&gt;5,"w",IF(ISERROR(VLOOKUP(PG$6,fériés,1,FALSE)),(SUM($H$1:PG$1)&gt;SUM($F$8:$F13))*(SUM($H$1:PG$1)&lt;=SUM($F$8:$F14))*1,"F"))</f>
        <v>w</v>
      </c>
      <c r="PH14" s="28" t="str">
        <f ca="1">IF(WEEKDAY(PH$6,2)&gt;5,"w",IF(ISERROR(VLOOKUP(PH$6,fériés,1,FALSE)),(SUM($H$1:PH$1)&gt;SUM($F$8:$F13))*(SUM($H$1:PH$1)&lt;=SUM($F$8:$F14))*1,"F"))</f>
        <v>w</v>
      </c>
      <c r="PI14" s="28" t="str">
        <f ca="1">IF(WEEKDAY(PI$6,2)&gt;5,"w",IF(ISERROR(VLOOKUP(PI$6,fériés,1,FALSE)),(SUM($H$1:PI$1)&gt;SUM($F$8:$F13))*(SUM($H$1:PI$1)&lt;=SUM($F$8:$F14))*1,"F"))</f>
        <v>w</v>
      </c>
      <c r="PJ14" s="28" t="str">
        <f ca="1">IF(WEEKDAY(PJ$6,2)&gt;5,"w",IF(ISERROR(VLOOKUP(PJ$6,fériés,1,FALSE)),(SUM($H$1:PJ$1)&gt;SUM($F$8:$F13))*(SUM($H$1:PJ$1)&lt;=SUM($F$8:$F14))*1,"F"))</f>
        <v>w</v>
      </c>
      <c r="PK14" s="28" t="str">
        <f ca="1">IF(WEEKDAY(PK$6,2)&gt;5,"w",IF(ISERROR(VLOOKUP(PK$6,fériés,1,FALSE)),(SUM($H$1:PK$1)&gt;SUM($F$8:$F13))*(SUM($H$1:PK$1)&lt;=SUM($F$8:$F14))*1,"F"))</f>
        <v>w</v>
      </c>
      <c r="PL14" s="28" t="str">
        <f ca="1">IF(WEEKDAY(PL$6,2)&gt;5,"w",IF(ISERROR(VLOOKUP(PL$6,fériés,1,FALSE)),(SUM($H$1:PL$1)&gt;SUM($F$8:$F13))*(SUM($H$1:PL$1)&lt;=SUM($F$8:$F14))*1,"F"))</f>
        <v>w</v>
      </c>
      <c r="PM14" s="28" t="str">
        <f ca="1">IF(WEEKDAY(PM$6,2)&gt;5,"w",IF(ISERROR(VLOOKUP(PM$6,fériés,1,FALSE)),(SUM($H$1:PM$1)&gt;SUM($F$8:$F13))*(SUM($H$1:PM$1)&lt;=SUM($F$8:$F14))*1,"F"))</f>
        <v>w</v>
      </c>
      <c r="PN14" s="28" t="str">
        <f ca="1">IF(WEEKDAY(PN$6,2)&gt;5,"w",IF(ISERROR(VLOOKUP(PN$6,fériés,1,FALSE)),(SUM($H$1:PN$1)&gt;SUM($F$8:$F13))*(SUM($H$1:PN$1)&lt;=SUM($F$8:$F14))*1,"F"))</f>
        <v>w</v>
      </c>
      <c r="PO14" s="28" t="str">
        <f ca="1">IF(WEEKDAY(PO$6,2)&gt;5,"w",IF(ISERROR(VLOOKUP(PO$6,fériés,1,FALSE)),(SUM($H$1:PO$1)&gt;SUM($F$8:$F13))*(SUM($H$1:PO$1)&lt;=SUM($F$8:$F14))*1,"F"))</f>
        <v>w</v>
      </c>
      <c r="PP14" s="28" t="str">
        <f ca="1">IF(WEEKDAY(PP$6,2)&gt;5,"w",IF(ISERROR(VLOOKUP(PP$6,fériés,1,FALSE)),(SUM($H$1:PP$1)&gt;SUM($F$8:$F13))*(SUM($H$1:PP$1)&lt;=SUM($F$8:$F14))*1,"F"))</f>
        <v>w</v>
      </c>
      <c r="PQ14" s="28" t="str">
        <f ca="1">IF(WEEKDAY(PQ$6,2)&gt;5,"w",IF(ISERROR(VLOOKUP(PQ$6,fériés,1,FALSE)),(SUM($H$1:PQ$1)&gt;SUM($F$8:$F13))*(SUM($H$1:PQ$1)&lt;=SUM($F$8:$F14))*1,"F"))</f>
        <v>w</v>
      </c>
      <c r="PR14" s="28" t="str">
        <f ca="1">IF(WEEKDAY(PR$6,2)&gt;5,"w",IF(ISERROR(VLOOKUP(PR$6,fériés,1,FALSE)),(SUM($H$1:PR$1)&gt;SUM($F$8:$F13))*(SUM($H$1:PR$1)&lt;=SUM($F$8:$F14))*1,"F"))</f>
        <v>w</v>
      </c>
      <c r="PS14" s="28" t="str">
        <f ca="1">IF(WEEKDAY(PS$6,2)&gt;5,"w",IF(ISERROR(VLOOKUP(PS$6,fériés,1,FALSE)),(SUM($H$1:PS$1)&gt;SUM($F$8:$F13))*(SUM($H$1:PS$1)&lt;=SUM($F$8:$F14))*1,"F"))</f>
        <v>w</v>
      </c>
      <c r="PT14" s="28">
        <f ca="1">IF(WEEKDAY(PT$6,2)&gt;5,"w",IF(ISERROR(VLOOKUP(PT$6,fériés,1,FALSE)),(SUM($H$1:PT$1)&gt;SUM($F$8:$F13))*(SUM($H$1:PT$1)&lt;=SUM($F$8:$F14))*1,"F"))</f>
        <v>0</v>
      </c>
      <c r="PU14" s="28">
        <f ca="1">IF(WEEKDAY(PU$6,2)&gt;5,"w",IF(ISERROR(VLOOKUP(PU$6,fériés,1,FALSE)),(SUM($H$1:PU$1)&gt;SUM($F$8:$F13))*(SUM($H$1:PU$1)&lt;=SUM($F$8:$F14))*1,"F"))</f>
        <v>0</v>
      </c>
      <c r="PV14" s="28">
        <f ca="1">IF(WEEKDAY(PV$6,2)&gt;5,"w",IF(ISERROR(VLOOKUP(PV$6,fériés,1,FALSE)),(SUM($H$1:PV$1)&gt;SUM($F$8:$F13))*(SUM($H$1:PV$1)&lt;=SUM($F$8:$F14))*1,"F"))</f>
        <v>0</v>
      </c>
      <c r="PW14" s="28">
        <f ca="1">IF(WEEKDAY(PW$6,2)&gt;5,"w",IF(ISERROR(VLOOKUP(PW$6,fériés,1,FALSE)),(SUM($H$1:PW$1)&gt;SUM($F$8:$F13))*(SUM($H$1:PW$1)&lt;=SUM($F$8:$F14))*1,"F"))</f>
        <v>0</v>
      </c>
      <c r="PX14" s="28">
        <f ca="1">IF(WEEKDAY(PX$6,2)&gt;5,"w",IF(ISERROR(VLOOKUP(PX$6,fériés,1,FALSE)),(SUM($H$1:PX$1)&gt;SUM($F$8:$F13))*(SUM($H$1:PX$1)&lt;=SUM($F$8:$F14))*1,"F"))</f>
        <v>0</v>
      </c>
      <c r="PY14" s="28">
        <f ca="1">IF(WEEKDAY(PY$6,2)&gt;5,"w",IF(ISERROR(VLOOKUP(PY$6,fériés,1,FALSE)),(SUM($H$1:PY$1)&gt;SUM($F$8:$F13))*(SUM($H$1:PY$1)&lt;=SUM($F$8:$F14))*1,"F"))</f>
        <v>0</v>
      </c>
      <c r="PZ14" s="28">
        <f ca="1">IF(WEEKDAY(PZ$6,2)&gt;5,"w",IF(ISERROR(VLOOKUP(PZ$6,fériés,1,FALSE)),(SUM($H$1:PZ$1)&gt;SUM($F$8:$F13))*(SUM($H$1:PZ$1)&lt;=SUM($F$8:$F14))*1,"F"))</f>
        <v>0</v>
      </c>
      <c r="QA14" s="28">
        <f ca="1">IF(WEEKDAY(QA$6,2)&gt;5,"w",IF(ISERROR(VLOOKUP(QA$6,fériés,1,FALSE)),(SUM($H$1:QA$1)&gt;SUM($F$8:$F13))*(SUM($H$1:QA$1)&lt;=SUM($F$8:$F14))*1,"F"))</f>
        <v>0</v>
      </c>
      <c r="QB14" s="28">
        <f ca="1">IF(WEEKDAY(QB$6,2)&gt;5,"w",IF(ISERROR(VLOOKUP(QB$6,fériés,1,FALSE)),(SUM($H$1:QB$1)&gt;SUM($F$8:$F13))*(SUM($H$1:QB$1)&lt;=SUM($F$8:$F14))*1,"F"))</f>
        <v>0</v>
      </c>
      <c r="QC14" s="28">
        <f ca="1">IF(WEEKDAY(QC$6,2)&gt;5,"w",IF(ISERROR(VLOOKUP(QC$6,fériés,1,FALSE)),(SUM($H$1:QC$1)&gt;SUM($F$8:$F13))*(SUM($H$1:QC$1)&lt;=SUM($F$8:$F14))*1,"F"))</f>
        <v>0</v>
      </c>
      <c r="QD14" s="28">
        <f ca="1">IF(WEEKDAY(QD$6,2)&gt;5,"w",IF(ISERROR(VLOOKUP(QD$6,fériés,1,FALSE)),(SUM($H$1:QD$1)&gt;SUM($F$8:$F13))*(SUM($H$1:QD$1)&lt;=SUM($F$8:$F14))*1,"F"))</f>
        <v>0</v>
      </c>
      <c r="QE14" s="28">
        <f ca="1">IF(WEEKDAY(QE$6,2)&gt;5,"w",IF(ISERROR(VLOOKUP(QE$6,fériés,1,FALSE)),(SUM($H$1:QE$1)&gt;SUM($F$8:$F13))*(SUM($H$1:QE$1)&lt;=SUM($F$8:$F14))*1,"F"))</f>
        <v>0</v>
      </c>
      <c r="QF14" s="28">
        <f ca="1">IF(WEEKDAY(QF$6,2)&gt;5,"w",IF(ISERROR(VLOOKUP(QF$6,fériés,1,FALSE)),(SUM($H$1:QF$1)&gt;SUM($F$8:$F13))*(SUM($H$1:QF$1)&lt;=SUM($F$8:$F14))*1,"F"))</f>
        <v>0</v>
      </c>
      <c r="QG14" s="28">
        <f ca="1">IF(WEEKDAY(QG$6,2)&gt;5,"w",IF(ISERROR(VLOOKUP(QG$6,fériés,1,FALSE)),(SUM($H$1:QG$1)&gt;SUM($F$8:$F13))*(SUM($H$1:QG$1)&lt;=SUM($F$8:$F14))*1,"F"))</f>
        <v>0</v>
      </c>
      <c r="QH14" s="28">
        <f ca="1">IF(WEEKDAY(QH$6,2)&gt;5,"w",IF(ISERROR(VLOOKUP(QH$6,fériés,1,FALSE)),(SUM($H$1:QH$1)&gt;SUM($F$8:$F13))*(SUM($H$1:QH$1)&lt;=SUM($F$8:$F14))*1,"F"))</f>
        <v>0</v>
      </c>
      <c r="QI14" s="28">
        <f ca="1">IF(WEEKDAY(QI$6,2)&gt;5,"w",IF(ISERROR(VLOOKUP(QI$6,fériés,1,FALSE)),(SUM($H$1:QI$1)&gt;SUM($F$8:$F13))*(SUM($H$1:QI$1)&lt;=SUM($F$8:$F14))*1,"F"))</f>
        <v>0</v>
      </c>
      <c r="QJ14" s="28">
        <f ca="1">IF(WEEKDAY(QJ$6,2)&gt;5,"w",IF(ISERROR(VLOOKUP(QJ$6,fériés,1,FALSE)),(SUM($H$1:QJ$1)&gt;SUM($F$8:$F13))*(SUM($H$1:QJ$1)&lt;=SUM($F$8:$F14))*1,"F"))</f>
        <v>0</v>
      </c>
      <c r="QK14" s="28">
        <f ca="1">IF(WEEKDAY(QK$6,2)&gt;5,"w",IF(ISERROR(VLOOKUP(QK$6,fériés,1,FALSE)),(SUM($H$1:QK$1)&gt;SUM($F$8:$F13))*(SUM($H$1:QK$1)&lt;=SUM($F$8:$F14))*1,"F"))</f>
        <v>0</v>
      </c>
      <c r="QL14" s="28">
        <f ca="1">IF(WEEKDAY(QL$6,2)&gt;5,"w",IF(ISERROR(VLOOKUP(QL$6,fériés,1,FALSE)),(SUM($H$1:QL$1)&gt;SUM($F$8:$F13))*(SUM($H$1:QL$1)&lt;=SUM($F$8:$F14))*1,"F"))</f>
        <v>0</v>
      </c>
      <c r="QM14" s="28">
        <f ca="1">IF(WEEKDAY(QM$6,2)&gt;5,"w",IF(ISERROR(VLOOKUP(QM$6,fériés,1,FALSE)),(SUM($H$1:QM$1)&gt;SUM($F$8:$F13))*(SUM($H$1:QM$1)&lt;=SUM($F$8:$F14))*1,"F"))</f>
        <v>0</v>
      </c>
      <c r="QN14" s="28">
        <f ca="1">IF(WEEKDAY(QN$6,2)&gt;5,"w",IF(ISERROR(VLOOKUP(QN$6,fériés,1,FALSE)),(SUM($H$1:QN$1)&gt;SUM($F$8:$F13))*(SUM($H$1:QN$1)&lt;=SUM($F$8:$F14))*1,"F"))</f>
        <v>0</v>
      </c>
      <c r="QO14" s="28">
        <f ca="1">IF(WEEKDAY(QO$6,2)&gt;5,"w",IF(ISERROR(VLOOKUP(QO$6,fériés,1,FALSE)),(SUM($H$1:QO$1)&gt;SUM($F$8:$F13))*(SUM($H$1:QO$1)&lt;=SUM($F$8:$F14))*1,"F"))</f>
        <v>0</v>
      </c>
      <c r="QP14" s="28">
        <f ca="1">IF(WEEKDAY(QP$6,2)&gt;5,"w",IF(ISERROR(VLOOKUP(QP$6,fériés,1,FALSE)),(SUM($H$1:QP$1)&gt;SUM($F$8:$F13))*(SUM($H$1:QP$1)&lt;=SUM($F$8:$F14))*1,"F"))</f>
        <v>0</v>
      </c>
      <c r="QQ14" s="28">
        <f ca="1">IF(WEEKDAY(QQ$6,2)&gt;5,"w",IF(ISERROR(VLOOKUP(QQ$6,fériés,1,FALSE)),(SUM($H$1:QQ$1)&gt;SUM($F$8:$F13))*(SUM($H$1:QQ$1)&lt;=SUM($F$8:$F14))*1,"F"))</f>
        <v>0</v>
      </c>
      <c r="QR14" s="28">
        <f ca="1">IF(WEEKDAY(QR$6,2)&gt;5,"w",IF(ISERROR(VLOOKUP(QR$6,fériés,1,FALSE)),(SUM($H$1:QR$1)&gt;SUM($F$8:$F13))*(SUM($H$1:QR$1)&lt;=SUM($F$8:$F14))*1,"F"))</f>
        <v>0</v>
      </c>
      <c r="QS14" s="28">
        <f ca="1">IF(WEEKDAY(QS$6,2)&gt;5,"w",IF(ISERROR(VLOOKUP(QS$6,fériés,1,FALSE)),(SUM($H$1:QS$1)&gt;SUM($F$8:$F13))*(SUM($H$1:QS$1)&lt;=SUM($F$8:$F14))*1,"F"))</f>
        <v>0</v>
      </c>
      <c r="QT14" s="28">
        <f ca="1">IF(WEEKDAY(QT$6,2)&gt;5,"w",IF(ISERROR(VLOOKUP(QT$6,fériés,1,FALSE)),(SUM($H$1:QT$1)&gt;SUM($F$8:$F13))*(SUM($H$1:QT$1)&lt;=SUM($F$8:$F14))*1,"F"))</f>
        <v>0</v>
      </c>
      <c r="QU14" s="28">
        <f ca="1">IF(WEEKDAY(QU$6,2)&gt;5,"w",IF(ISERROR(VLOOKUP(QU$6,fériés,1,FALSE)),(SUM($H$1:QU$1)&gt;SUM($F$8:$F13))*(SUM($H$1:QU$1)&lt;=SUM($F$8:$F14))*1,"F"))</f>
        <v>0</v>
      </c>
      <c r="QV14" s="28">
        <f ca="1">IF(WEEKDAY(QV$6,2)&gt;5,"w",IF(ISERROR(VLOOKUP(QV$6,fériés,1,FALSE)),(SUM($H$1:QV$1)&gt;SUM($F$8:$F13))*(SUM($H$1:QV$1)&lt;=SUM($F$8:$F14))*1,"F"))</f>
        <v>0</v>
      </c>
      <c r="QW14" s="28">
        <f ca="1">IF(WEEKDAY(QW$6,2)&gt;5,"w",IF(ISERROR(VLOOKUP(QW$6,fériés,1,FALSE)),(SUM($H$1:QW$1)&gt;SUM($F$8:$F13))*(SUM($H$1:QW$1)&lt;=SUM($F$8:$F14))*1,"F"))</f>
        <v>0</v>
      </c>
      <c r="QX14" s="28">
        <f ca="1">IF(WEEKDAY(QX$6,2)&gt;5,"w",IF(ISERROR(VLOOKUP(QX$6,fériés,1,FALSE)),(SUM($H$1:QX$1)&gt;SUM($F$8:$F13))*(SUM($H$1:QX$1)&lt;=SUM($F$8:$F14))*1,"F"))</f>
        <v>0</v>
      </c>
      <c r="QY14" s="28">
        <f ca="1">IF(WEEKDAY(QY$6,2)&gt;5,"w",IF(ISERROR(VLOOKUP(QY$6,fériés,1,FALSE)),(SUM($H$1:QY$1)&gt;SUM($F$8:$F13))*(SUM($H$1:QY$1)&lt;=SUM($F$8:$F14))*1,"F"))</f>
        <v>0</v>
      </c>
      <c r="QZ14" s="28">
        <f ca="1">IF(WEEKDAY(QZ$6,2)&gt;5,"w",IF(ISERROR(VLOOKUP(QZ$6,fériés,1,FALSE)),(SUM($H$1:QZ$1)&gt;SUM($F$8:$F13))*(SUM($H$1:QZ$1)&lt;=SUM($F$8:$F14))*1,"F"))</f>
        <v>0</v>
      </c>
      <c r="RA14" s="28">
        <f ca="1">IF(WEEKDAY(RA$6,2)&gt;5,"w",IF(ISERROR(VLOOKUP(RA$6,fériés,1,FALSE)),(SUM($H$1:RA$1)&gt;SUM($F$8:$F13))*(SUM($H$1:RA$1)&lt;=SUM($F$8:$F14))*1,"F"))</f>
        <v>0</v>
      </c>
      <c r="RB14" s="28">
        <f ca="1">IF(WEEKDAY(RB$6,2)&gt;5,"w",IF(ISERROR(VLOOKUP(RB$6,fériés,1,FALSE)),(SUM($H$1:RB$1)&gt;SUM($F$8:$F13))*(SUM($H$1:RB$1)&lt;=SUM($F$8:$F14))*1,"F"))</f>
        <v>0</v>
      </c>
      <c r="RC14" s="28">
        <f ca="1">IF(WEEKDAY(RC$6,2)&gt;5,"w",IF(ISERROR(VLOOKUP(RC$6,fériés,1,FALSE)),(SUM($H$1:RC$1)&gt;SUM($F$8:$F13))*(SUM($H$1:RC$1)&lt;=SUM($F$8:$F14))*1,"F"))</f>
        <v>0</v>
      </c>
      <c r="RD14" s="28">
        <f ca="1">IF(WEEKDAY(RD$6,2)&gt;5,"w",IF(ISERROR(VLOOKUP(RD$6,fériés,1,FALSE)),(SUM($H$1:RD$1)&gt;SUM($F$8:$F13))*(SUM($H$1:RD$1)&lt;=SUM($F$8:$F14))*1,"F"))</f>
        <v>0</v>
      </c>
      <c r="RE14" s="28">
        <f ca="1">IF(WEEKDAY(RE$6,2)&gt;5,"w",IF(ISERROR(VLOOKUP(RE$6,fériés,1,FALSE)),(SUM($H$1:RE$1)&gt;SUM($F$8:$F13))*(SUM($H$1:RE$1)&lt;=SUM($F$8:$F14))*1,"F"))</f>
        <v>0</v>
      </c>
      <c r="RF14" s="28">
        <f ca="1">IF(WEEKDAY(RF$6,2)&gt;5,"w",IF(ISERROR(VLOOKUP(RF$6,fériés,1,FALSE)),(SUM($H$1:RF$1)&gt;SUM($F$8:$F13))*(SUM($H$1:RF$1)&lt;=SUM($F$8:$F14))*1,"F"))</f>
        <v>0</v>
      </c>
      <c r="RG14" s="28">
        <f ca="1">IF(WEEKDAY(RG$6,2)&gt;5,"w",IF(ISERROR(VLOOKUP(RG$6,fériés,1,FALSE)),(SUM($H$1:RG$1)&gt;SUM($F$8:$F13))*(SUM($H$1:RG$1)&lt;=SUM($F$8:$F14))*1,"F"))</f>
        <v>0</v>
      </c>
      <c r="RH14" s="28">
        <f ca="1">IF(WEEKDAY(RH$6,2)&gt;5,"w",IF(ISERROR(VLOOKUP(RH$6,fériés,1,FALSE)),(SUM($H$1:RH$1)&gt;SUM($F$8:$F13))*(SUM($H$1:RH$1)&lt;=SUM($F$8:$F14))*1,"F"))</f>
        <v>0</v>
      </c>
      <c r="RI14" s="28">
        <f ca="1">IF(WEEKDAY(RI$6,2)&gt;5,"w",IF(ISERROR(VLOOKUP(RI$6,fériés,1,FALSE)),(SUM($H$1:RI$1)&gt;SUM($F$8:$F13))*(SUM($H$1:RI$1)&lt;=SUM($F$8:$F14))*1,"F"))</f>
        <v>0</v>
      </c>
      <c r="RJ14" s="28">
        <f ca="1">IF(WEEKDAY(RJ$6,2)&gt;5,"w",IF(ISERROR(VLOOKUP(RJ$6,fériés,1,FALSE)),(SUM($H$1:RJ$1)&gt;SUM($F$8:$F13))*(SUM($H$1:RJ$1)&lt;=SUM($F$8:$F14))*1,"F"))</f>
        <v>0</v>
      </c>
      <c r="RK14" s="28">
        <f ca="1">IF(WEEKDAY(RK$6,2)&gt;5,"w",IF(ISERROR(VLOOKUP(RK$6,fériés,1,FALSE)),(SUM($H$1:RK$1)&gt;SUM($F$8:$F13))*(SUM($H$1:RK$1)&lt;=SUM($F$8:$F14))*1,"F"))</f>
        <v>0</v>
      </c>
      <c r="RL14" s="28">
        <f ca="1">IF(WEEKDAY(RL$6,2)&gt;5,"w",IF(ISERROR(VLOOKUP(RL$6,fériés,1,FALSE)),(SUM($H$1:RL$1)&gt;SUM($F$8:$F13))*(SUM($H$1:RL$1)&lt;=SUM($F$8:$F14))*1,"F"))</f>
        <v>0</v>
      </c>
      <c r="RM14" s="28">
        <f ca="1">IF(WEEKDAY(RM$6,2)&gt;5,"w",IF(ISERROR(VLOOKUP(RM$6,fériés,1,FALSE)),(SUM($H$1:RM$1)&gt;SUM($F$8:$F13))*(SUM($H$1:RM$1)&lt;=SUM($F$8:$F14))*1,"F"))</f>
        <v>0</v>
      </c>
      <c r="RN14" s="28">
        <f ca="1">IF(WEEKDAY(RN$6,2)&gt;5,"w",IF(ISERROR(VLOOKUP(RN$6,fériés,1,FALSE)),(SUM($H$1:RN$1)&gt;SUM($F$8:$F13))*(SUM($H$1:RN$1)&lt;=SUM($F$8:$F14))*1,"F"))</f>
        <v>0</v>
      </c>
      <c r="RO14" s="28">
        <f ca="1">IF(WEEKDAY(RO$6,2)&gt;5,"w",IF(ISERROR(VLOOKUP(RO$6,fériés,1,FALSE)),(SUM($H$1:RO$1)&gt;SUM($F$8:$F13))*(SUM($H$1:RO$1)&lt;=SUM($F$8:$F14))*1,"F"))</f>
        <v>0</v>
      </c>
      <c r="RP14" s="28">
        <f ca="1">IF(WEEKDAY(RP$6,2)&gt;5,"w",IF(ISERROR(VLOOKUP(RP$6,fériés,1,FALSE)),(SUM($H$1:RP$1)&gt;SUM($F$8:$F13))*(SUM($H$1:RP$1)&lt;=SUM($F$8:$F14))*1,"F"))</f>
        <v>0</v>
      </c>
      <c r="RQ14" s="28">
        <f ca="1">IF(WEEKDAY(RQ$6,2)&gt;5,"w",IF(ISERROR(VLOOKUP(RQ$6,fériés,1,FALSE)),(SUM($H$1:RQ$1)&gt;SUM($F$8:$F13))*(SUM($H$1:RQ$1)&lt;=SUM($F$8:$F14))*1,"F"))</f>
        <v>0</v>
      </c>
      <c r="RR14" s="28" t="str">
        <f ca="1">IF(WEEKDAY(RR$6,2)&gt;5,"w",IF(ISERROR(VLOOKUP(RR$6,fériés,1,FALSE)),(SUM($H$1:RR$1)&gt;SUM($F$8:$F13))*(SUM($H$1:RR$1)&lt;=SUM($F$8:$F14))*1,"F"))</f>
        <v>w</v>
      </c>
      <c r="RS14" s="28" t="str">
        <f ca="1">IF(WEEKDAY(RS$6,2)&gt;5,"w",IF(ISERROR(VLOOKUP(RS$6,fériés,1,FALSE)),(SUM($H$1:RS$1)&gt;SUM($F$8:$F13))*(SUM($H$1:RS$1)&lt;=SUM($F$8:$F14))*1,"F"))</f>
        <v>w</v>
      </c>
      <c r="RT14" s="28" t="str">
        <f ca="1">IF(WEEKDAY(RT$6,2)&gt;5,"w",IF(ISERROR(VLOOKUP(RT$6,fériés,1,FALSE)),(SUM($H$1:RT$1)&gt;SUM($F$8:$F13))*(SUM($H$1:RT$1)&lt;=SUM($F$8:$F14))*1,"F"))</f>
        <v>w</v>
      </c>
      <c r="RU14" s="28" t="str">
        <f ca="1">IF(WEEKDAY(RU$6,2)&gt;5,"w",IF(ISERROR(VLOOKUP(RU$6,fériés,1,FALSE)),(SUM($H$1:RU$1)&gt;SUM($F$8:$F13))*(SUM($H$1:RU$1)&lt;=SUM($F$8:$F14))*1,"F"))</f>
        <v>w</v>
      </c>
      <c r="RV14" s="28" t="str">
        <f ca="1">IF(WEEKDAY(RV$6,2)&gt;5,"w",IF(ISERROR(VLOOKUP(RV$6,fériés,1,FALSE)),(SUM($H$1:RV$1)&gt;SUM($F$8:$F13))*(SUM($H$1:RV$1)&lt;=SUM($F$8:$F14))*1,"F"))</f>
        <v>w</v>
      </c>
      <c r="RW14" s="28" t="str">
        <f ca="1">IF(WEEKDAY(RW$6,2)&gt;5,"w",IF(ISERROR(VLOOKUP(RW$6,fériés,1,FALSE)),(SUM($H$1:RW$1)&gt;SUM($F$8:$F13))*(SUM($H$1:RW$1)&lt;=SUM($F$8:$F14))*1,"F"))</f>
        <v>w</v>
      </c>
      <c r="RX14" s="28" t="str">
        <f ca="1">IF(WEEKDAY(RX$6,2)&gt;5,"w",IF(ISERROR(VLOOKUP(RX$6,fériés,1,FALSE)),(SUM($H$1:RX$1)&gt;SUM($F$8:$F13))*(SUM($H$1:RX$1)&lt;=SUM($F$8:$F14))*1,"F"))</f>
        <v>w</v>
      </c>
      <c r="RY14" s="28" t="str">
        <f ca="1">IF(WEEKDAY(RY$6,2)&gt;5,"w",IF(ISERROR(VLOOKUP(RY$6,fériés,1,FALSE)),(SUM($H$1:RY$1)&gt;SUM($F$8:$F13))*(SUM($H$1:RY$1)&lt;=SUM($F$8:$F14))*1,"F"))</f>
        <v>w</v>
      </c>
      <c r="RZ14" s="28" t="str">
        <f ca="1">IF(WEEKDAY(RZ$6,2)&gt;5,"w",IF(ISERROR(VLOOKUP(RZ$6,fériés,1,FALSE)),(SUM($H$1:RZ$1)&gt;SUM($F$8:$F13))*(SUM($H$1:RZ$1)&lt;=SUM($F$8:$F14))*1,"F"))</f>
        <v>w</v>
      </c>
      <c r="SA14" s="28" t="str">
        <f ca="1">IF(WEEKDAY(SA$6,2)&gt;5,"w",IF(ISERROR(VLOOKUP(SA$6,fériés,1,FALSE)),(SUM($H$1:SA$1)&gt;SUM($F$8:$F13))*(SUM($H$1:SA$1)&lt;=SUM($F$8:$F14))*1,"F"))</f>
        <v>w</v>
      </c>
      <c r="SB14" s="28" t="str">
        <f ca="1">IF(WEEKDAY(SB$6,2)&gt;5,"w",IF(ISERROR(VLOOKUP(SB$6,fériés,1,FALSE)),(SUM($H$1:SB$1)&gt;SUM($F$8:$F13))*(SUM($H$1:SB$1)&lt;=SUM($F$8:$F14))*1,"F"))</f>
        <v>w</v>
      </c>
      <c r="SC14" s="28" t="str">
        <f ca="1">IF(WEEKDAY(SC$6,2)&gt;5,"w",IF(ISERROR(VLOOKUP(SC$6,fériés,1,FALSE)),(SUM($H$1:SC$1)&gt;SUM($F$8:$F13))*(SUM($H$1:SC$1)&lt;=SUM($F$8:$F14))*1,"F"))</f>
        <v>w</v>
      </c>
      <c r="SD14" s="28" t="str">
        <f ca="1">IF(WEEKDAY(SD$6,2)&gt;5,"w",IF(ISERROR(VLOOKUP(SD$6,fériés,1,FALSE)),(SUM($H$1:SD$1)&gt;SUM($F$8:$F13))*(SUM($H$1:SD$1)&lt;=SUM($F$8:$F14))*1,"F"))</f>
        <v>w</v>
      </c>
      <c r="SE14" s="28" t="str">
        <f ca="1">IF(WEEKDAY(SE$6,2)&gt;5,"w",IF(ISERROR(VLOOKUP(SE$6,fériés,1,FALSE)),(SUM($H$1:SE$1)&gt;SUM($F$8:$F13))*(SUM($H$1:SE$1)&lt;=SUM($F$8:$F14))*1,"F"))</f>
        <v>w</v>
      </c>
      <c r="SF14" s="28" t="str">
        <f ca="1">IF(WEEKDAY(SF$6,2)&gt;5,"w",IF(ISERROR(VLOOKUP(SF$6,fériés,1,FALSE)),(SUM($H$1:SF$1)&gt;SUM($F$8:$F13))*(SUM($H$1:SF$1)&lt;=SUM($F$8:$F14))*1,"F"))</f>
        <v>w</v>
      </c>
      <c r="SG14" s="83"/>
    </row>
    <row r="15" spans="1:501" ht="12" customHeight="1" x14ac:dyDescent="0.25">
      <c r="A15" s="80"/>
      <c r="B15" s="63"/>
      <c r="C15" s="78" t="str">
        <f>IF(A15="","",Base_données!$P$3)</f>
        <v/>
      </c>
      <c r="D15" s="63" t="str">
        <f>IFERROR(VLOOKUP($A15,Base_données!$A$4:$AB$24,Base_données!$D$1,FALSE),"")</f>
        <v/>
      </c>
      <c r="E15" s="63" t="str">
        <f>IFERROR(VLOOKUP($A15,Base_données!$A$4:$AB$24,Base_données!$P$1,FALSE),"")</f>
        <v/>
      </c>
      <c r="F15" s="66" t="str">
        <f t="shared" si="85"/>
        <v/>
      </c>
      <c r="G15" s="62" t="str">
        <f>IFERROR(VLOOKUP($A15,Base_données!$A$4:$L$24,5,FALSE),"")</f>
        <v/>
      </c>
      <c r="H15" s="28">
        <f ca="1">IF(WEEKDAY(H$6,2)&gt;5,"w",IF(ISERROR(VLOOKUP(H$6,fériés,1,FALSE)),(SUM($H$1:H$1)&gt;SUM($F$8:$F14))*(SUM($H$1:H$1)&lt;=SUM($F$8:$F15))*1,"F"))</f>
        <v>0</v>
      </c>
      <c r="I15" s="28">
        <f ca="1">IF(WEEKDAY(I$6,2)&gt;5,"w",IF(ISERROR(VLOOKUP(I$6,fériés,1,FALSE)),(SUM($H$1:I$1)&gt;SUM($F$8:$F14))*(SUM($H$1:I$1)&lt;=SUM($F$8:$F15))*1,"F"))</f>
        <v>0</v>
      </c>
      <c r="J15" s="28">
        <f ca="1">IF(WEEKDAY(J$6,2)&gt;5,"w",IF(ISERROR(VLOOKUP(J$6,fériés,1,FALSE)),(SUM($H$1:J$1)&gt;SUM($F$8:$F14))*(SUM($H$1:J$1)&lt;=SUM($F$8:$F15))*1,"F"))</f>
        <v>0</v>
      </c>
      <c r="K15" s="28">
        <f ca="1">IF(WEEKDAY(K$6,2)&gt;5,"w",IF(ISERROR(VLOOKUP(K$6,fériés,1,FALSE)),(SUM($H$1:K$1)&gt;SUM($F$8:$F14))*(SUM($H$1:K$1)&lt;=SUM($F$8:$F15))*1,"F"))</f>
        <v>0</v>
      </c>
      <c r="L15" s="28">
        <f ca="1">IF(WEEKDAY(L$6,2)&gt;5,"w",IF(ISERROR(VLOOKUP(L$6,fériés,1,FALSE)),(SUM($H$1:L$1)&gt;SUM($F$8:$F14))*(SUM($H$1:L$1)&lt;=SUM($F$8:$F15))*1,"F"))</f>
        <v>0</v>
      </c>
      <c r="M15" s="28">
        <f ca="1">IF(WEEKDAY(M$6,2)&gt;5,"w",IF(ISERROR(VLOOKUP(M$6,fériés,1,FALSE)),(SUM($H$1:M$1)&gt;SUM($F$8:$F14))*(SUM($H$1:M$1)&lt;=SUM($F$8:$F15))*1,"F"))</f>
        <v>0</v>
      </c>
      <c r="N15" s="28">
        <f ca="1">IF(WEEKDAY(N$6,2)&gt;5,"w",IF(ISERROR(VLOOKUP(N$6,fériés,1,FALSE)),(SUM($H$1:N$1)&gt;SUM($F$8:$F14))*(SUM($H$1:N$1)&lt;=SUM($F$8:$F15))*1,"F"))</f>
        <v>0</v>
      </c>
      <c r="O15" s="28">
        <f ca="1">IF(WEEKDAY(O$6,2)&gt;5,"w",IF(ISERROR(VLOOKUP(O$6,fériés,1,FALSE)),(SUM($H$1:O$1)&gt;SUM($F$8:$F14))*(SUM($H$1:O$1)&lt;=SUM($F$8:$F15))*1,"F"))</f>
        <v>0</v>
      </c>
      <c r="P15" s="28">
        <f ca="1">IF(WEEKDAY(P$6,2)&gt;5,"w",IF(ISERROR(VLOOKUP(P$6,fériés,1,FALSE)),(SUM($H$1:P$1)&gt;SUM($F$8:$F14))*(SUM($H$1:P$1)&lt;=SUM($F$8:$F15))*1,"F"))</f>
        <v>0</v>
      </c>
      <c r="Q15" s="28">
        <f ca="1">IF(WEEKDAY(Q$6,2)&gt;5,"w",IF(ISERROR(VLOOKUP(Q$6,fériés,1,FALSE)),(SUM($H$1:Q$1)&gt;SUM($F$8:$F14))*(SUM($H$1:Q$1)&lt;=SUM($F$8:$F15))*1,"F"))</f>
        <v>0</v>
      </c>
      <c r="R15" s="28">
        <f ca="1">IF(WEEKDAY(R$6,2)&gt;5,"w",IF(ISERROR(VLOOKUP(R$6,fériés,1,FALSE)),(SUM($H$1:R$1)&gt;SUM($F$8:$F14))*(SUM($H$1:R$1)&lt;=SUM($F$8:$F15))*1,"F"))</f>
        <v>0</v>
      </c>
      <c r="S15" s="28">
        <f ca="1">IF(WEEKDAY(S$6,2)&gt;5,"w",IF(ISERROR(VLOOKUP(S$6,fériés,1,FALSE)),(SUM($H$1:S$1)&gt;SUM($F$8:$F14))*(SUM($H$1:S$1)&lt;=SUM($F$8:$F15))*1,"F"))</f>
        <v>0</v>
      </c>
      <c r="T15" s="28">
        <f ca="1">IF(WEEKDAY(T$6,2)&gt;5,"w",IF(ISERROR(VLOOKUP(T$6,fériés,1,FALSE)),(SUM($H$1:T$1)&gt;SUM($F$8:$F14))*(SUM($H$1:T$1)&lt;=SUM($F$8:$F15))*1,"F"))</f>
        <v>0</v>
      </c>
      <c r="U15" s="28">
        <f ca="1">IF(WEEKDAY(U$6,2)&gt;5,"w",IF(ISERROR(VLOOKUP(U$6,fériés,1,FALSE)),(SUM($H$1:U$1)&gt;SUM($F$8:$F14))*(SUM($H$1:U$1)&lt;=SUM($F$8:$F15))*1,"F"))</f>
        <v>0</v>
      </c>
      <c r="V15" s="28">
        <f ca="1">IF(WEEKDAY(V$6,2)&gt;5,"w",IF(ISERROR(VLOOKUP(V$6,fériés,1,FALSE)),(SUM($H$1:V$1)&gt;SUM($F$8:$F14))*(SUM($H$1:V$1)&lt;=SUM($F$8:$F15))*1,"F"))</f>
        <v>0</v>
      </c>
      <c r="W15" s="28">
        <f ca="1">IF(WEEKDAY(W$6,2)&gt;5,"w",IF(ISERROR(VLOOKUP(W$6,fériés,1,FALSE)),(SUM($H$1:W$1)&gt;SUM($F$8:$F14))*(SUM($H$1:W$1)&lt;=SUM($F$8:$F15))*1,"F"))</f>
        <v>0</v>
      </c>
      <c r="X15" s="28">
        <f ca="1">IF(WEEKDAY(X$6,2)&gt;5,"w",IF(ISERROR(VLOOKUP(X$6,fériés,1,FALSE)),(SUM($H$1:X$1)&gt;SUM($F$8:$F14))*(SUM($H$1:X$1)&lt;=SUM($F$8:$F15))*1,"F"))</f>
        <v>0</v>
      </c>
      <c r="Y15" s="28">
        <f ca="1">IF(WEEKDAY(Y$6,2)&gt;5,"w",IF(ISERROR(VLOOKUP(Y$6,fériés,1,FALSE)),(SUM($H$1:Y$1)&gt;SUM($F$8:$F14))*(SUM($H$1:Y$1)&lt;=SUM($F$8:$F15))*1,"F"))</f>
        <v>0</v>
      </c>
      <c r="Z15" s="28">
        <f ca="1">IF(WEEKDAY(Z$6,2)&gt;5,"w",IF(ISERROR(VLOOKUP(Z$6,fériés,1,FALSE)),(SUM($H$1:Z$1)&gt;SUM($F$8:$F14))*(SUM($H$1:Z$1)&lt;=SUM($F$8:$F15))*1,"F"))</f>
        <v>0</v>
      </c>
      <c r="AA15" s="28">
        <f ca="1">IF(WEEKDAY(AA$6,2)&gt;5,"w",IF(ISERROR(VLOOKUP(AA$6,fériés,1,FALSE)),(SUM($H$1:AA$1)&gt;SUM($F$8:$F14))*(SUM($H$1:AA$1)&lt;=SUM($F$8:$F15))*1,"F"))</f>
        <v>0</v>
      </c>
      <c r="AB15" s="28">
        <f ca="1">IF(WEEKDAY(AB$6,2)&gt;5,"w",IF(ISERROR(VLOOKUP(AB$6,fériés,1,FALSE)),(SUM($H$1:AB$1)&gt;SUM($F$8:$F14))*(SUM($H$1:AB$1)&lt;=SUM($F$8:$F15))*1,"F"))</f>
        <v>0</v>
      </c>
      <c r="AC15" s="28">
        <f ca="1">IF(WEEKDAY(AC$6,2)&gt;5,"w",IF(ISERROR(VLOOKUP(AC$6,fériés,1,FALSE)),(SUM($H$1:AC$1)&gt;SUM($F$8:$F14))*(SUM($H$1:AC$1)&lt;=SUM($F$8:$F15))*1,"F"))</f>
        <v>0</v>
      </c>
      <c r="AD15" s="28">
        <f ca="1">IF(WEEKDAY(AD$6,2)&gt;5,"w",IF(ISERROR(VLOOKUP(AD$6,fériés,1,FALSE)),(SUM($H$1:AD$1)&gt;SUM($F$8:$F14))*(SUM($H$1:AD$1)&lt;=SUM($F$8:$F15))*1,"F"))</f>
        <v>0</v>
      </c>
      <c r="AE15" s="28">
        <f ca="1">IF(WEEKDAY(AE$6,2)&gt;5,"w",IF(ISERROR(VLOOKUP(AE$6,fériés,1,FALSE)),(SUM($H$1:AE$1)&gt;SUM($F$8:$F14))*(SUM($H$1:AE$1)&lt;=SUM($F$8:$F15))*1,"F"))</f>
        <v>0</v>
      </c>
      <c r="AF15" s="28">
        <f ca="1">IF(WEEKDAY(AF$6,2)&gt;5,"w",IF(ISERROR(VLOOKUP(AF$6,fériés,1,FALSE)),(SUM($H$1:AF$1)&gt;SUM($F$8:$F14))*(SUM($H$1:AF$1)&lt;=SUM($F$8:$F15))*1,"F"))</f>
        <v>0</v>
      </c>
      <c r="AG15" s="28">
        <f ca="1">IF(WEEKDAY(AG$6,2)&gt;5,"w",IF(ISERROR(VLOOKUP(AG$6,fériés,1,FALSE)),(SUM($H$1:AG$1)&gt;SUM($F$8:$F14))*(SUM($H$1:AG$1)&lt;=SUM($F$8:$F15))*1,"F"))</f>
        <v>0</v>
      </c>
      <c r="AH15" s="28">
        <f ca="1">IF(WEEKDAY(AH$6,2)&gt;5,"w",IF(ISERROR(VLOOKUP(AH$6,fériés,1,FALSE)),(SUM($H$1:AH$1)&gt;SUM($F$8:$F14))*(SUM($H$1:AH$1)&lt;=SUM($F$8:$F15))*1,"F"))</f>
        <v>0</v>
      </c>
      <c r="AI15" s="28">
        <f ca="1">IF(WEEKDAY(AI$6,2)&gt;5,"w",IF(ISERROR(VLOOKUP(AI$6,fériés,1,FALSE)),(SUM($H$1:AI$1)&gt;SUM($F$8:$F14))*(SUM($H$1:AI$1)&lt;=SUM($F$8:$F15))*1,"F"))</f>
        <v>0</v>
      </c>
      <c r="AJ15" s="28">
        <f ca="1">IF(WEEKDAY(AJ$6,2)&gt;5,"w",IF(ISERROR(VLOOKUP(AJ$6,fériés,1,FALSE)),(SUM($H$1:AJ$1)&gt;SUM($F$8:$F14))*(SUM($H$1:AJ$1)&lt;=SUM($F$8:$F15))*1,"F"))</f>
        <v>0</v>
      </c>
      <c r="AK15" s="28">
        <f ca="1">IF(WEEKDAY(AK$6,2)&gt;5,"w",IF(ISERROR(VLOOKUP(AK$6,fériés,1,FALSE)),(SUM($H$1:AK$1)&gt;SUM($F$8:$F14))*(SUM($H$1:AK$1)&lt;=SUM($F$8:$F15))*1,"F"))</f>
        <v>0</v>
      </c>
      <c r="AL15" s="28">
        <f ca="1">IF(WEEKDAY(AL$6,2)&gt;5,"w",IF(ISERROR(VLOOKUP(AL$6,fériés,1,FALSE)),(SUM($H$1:AL$1)&gt;SUM($F$8:$F14))*(SUM($H$1:AL$1)&lt;=SUM($F$8:$F15))*1,"F"))</f>
        <v>0</v>
      </c>
      <c r="AM15" s="28">
        <f ca="1">IF(WEEKDAY(AM$6,2)&gt;5,"w",IF(ISERROR(VLOOKUP(AM$6,fériés,1,FALSE)),(SUM($H$1:AM$1)&gt;SUM($F$8:$F14))*(SUM($H$1:AM$1)&lt;=SUM($F$8:$F15))*1,"F"))</f>
        <v>0</v>
      </c>
      <c r="AN15" s="28">
        <f ca="1">IF(WEEKDAY(AN$6,2)&gt;5,"w",IF(ISERROR(VLOOKUP(AN$6,fériés,1,FALSE)),(SUM($H$1:AN$1)&gt;SUM($F$8:$F14))*(SUM($H$1:AN$1)&lt;=SUM($F$8:$F15))*1,"F"))</f>
        <v>0</v>
      </c>
      <c r="AO15" s="28">
        <f ca="1">IF(WEEKDAY(AO$6,2)&gt;5,"w",IF(ISERROR(VLOOKUP(AO$6,fériés,1,FALSE)),(SUM($H$1:AO$1)&gt;SUM($F$8:$F14))*(SUM($H$1:AO$1)&lt;=SUM($F$8:$F15))*1,"F"))</f>
        <v>0</v>
      </c>
      <c r="AP15" s="28">
        <f ca="1">IF(WEEKDAY(AP$6,2)&gt;5,"w",IF(ISERROR(VLOOKUP(AP$6,fériés,1,FALSE)),(SUM($H$1:AP$1)&gt;SUM($F$8:$F14))*(SUM($H$1:AP$1)&lt;=SUM($F$8:$F15))*1,"F"))</f>
        <v>0</v>
      </c>
      <c r="AQ15" s="28">
        <f ca="1">IF(WEEKDAY(AQ$6,2)&gt;5,"w",IF(ISERROR(VLOOKUP(AQ$6,fériés,1,FALSE)),(SUM($H$1:AQ$1)&gt;SUM($F$8:$F14))*(SUM($H$1:AQ$1)&lt;=SUM($F$8:$F15))*1,"F"))</f>
        <v>0</v>
      </c>
      <c r="AR15" s="28">
        <f ca="1">IF(WEEKDAY(AR$6,2)&gt;5,"w",IF(ISERROR(VLOOKUP(AR$6,fériés,1,FALSE)),(SUM($H$1:AR$1)&gt;SUM($F$8:$F14))*(SUM($H$1:AR$1)&lt;=SUM($F$8:$F15))*1,"F"))</f>
        <v>0</v>
      </c>
      <c r="AS15" s="28">
        <f ca="1">IF(WEEKDAY(AS$6,2)&gt;5,"w",IF(ISERROR(VLOOKUP(AS$6,fériés,1,FALSE)),(SUM($H$1:AS$1)&gt;SUM($F$8:$F14))*(SUM($H$1:AS$1)&lt;=SUM($F$8:$F15))*1,"F"))</f>
        <v>0</v>
      </c>
      <c r="AT15" s="28">
        <f ca="1">IF(WEEKDAY(AT$6,2)&gt;5,"w",IF(ISERROR(VLOOKUP(AT$6,fériés,1,FALSE)),(SUM($H$1:AT$1)&gt;SUM($F$8:$F14))*(SUM($H$1:AT$1)&lt;=SUM($F$8:$F15))*1,"F"))</f>
        <v>0</v>
      </c>
      <c r="AU15" s="28">
        <f ca="1">IF(WEEKDAY(AU$6,2)&gt;5,"w",IF(ISERROR(VLOOKUP(AU$6,fériés,1,FALSE)),(SUM($H$1:AU$1)&gt;SUM($F$8:$F14))*(SUM($H$1:AU$1)&lt;=SUM($F$8:$F15))*1,"F"))</f>
        <v>0</v>
      </c>
      <c r="AV15" s="28">
        <f ca="1">IF(WEEKDAY(AV$6,2)&gt;5,"w",IF(ISERROR(VLOOKUP(AV$6,fériés,1,FALSE)),(SUM($H$1:AV$1)&gt;SUM($F$8:$F14))*(SUM($H$1:AV$1)&lt;=SUM($F$8:$F15))*1,"F"))</f>
        <v>0</v>
      </c>
      <c r="AW15" s="28">
        <f ca="1">IF(WEEKDAY(AW$6,2)&gt;5,"w",IF(ISERROR(VLOOKUP(AW$6,fériés,1,FALSE)),(SUM($H$1:AW$1)&gt;SUM($F$8:$F14))*(SUM($H$1:AW$1)&lt;=SUM($F$8:$F15))*1,"F"))</f>
        <v>0</v>
      </c>
      <c r="AX15" s="28">
        <f ca="1">IF(WEEKDAY(AX$6,2)&gt;5,"w",IF(ISERROR(VLOOKUP(AX$6,fériés,1,FALSE)),(SUM($H$1:AX$1)&gt;SUM($F$8:$F14))*(SUM($H$1:AX$1)&lt;=SUM($F$8:$F15))*1,"F"))</f>
        <v>0</v>
      </c>
      <c r="AY15" s="28">
        <f ca="1">IF(WEEKDAY(AY$6,2)&gt;5,"w",IF(ISERROR(VLOOKUP(AY$6,fériés,1,FALSE)),(SUM($H$1:AY$1)&gt;SUM($F$8:$F14))*(SUM($H$1:AY$1)&lt;=SUM($F$8:$F15))*1,"F"))</f>
        <v>0</v>
      </c>
      <c r="AZ15" s="28">
        <f ca="1">IF(WEEKDAY(AZ$6,2)&gt;5,"w",IF(ISERROR(VLOOKUP(AZ$6,fériés,1,FALSE)),(SUM($H$1:AZ$1)&gt;SUM($F$8:$F14))*(SUM($H$1:AZ$1)&lt;=SUM($F$8:$F15))*1,"F"))</f>
        <v>0</v>
      </c>
      <c r="BA15" s="28">
        <f ca="1">IF(WEEKDAY(BA$6,2)&gt;5,"w",IF(ISERROR(VLOOKUP(BA$6,fériés,1,FALSE)),(SUM($H$1:BA$1)&gt;SUM($F$8:$F14))*(SUM($H$1:BA$1)&lt;=SUM($F$8:$F15))*1,"F"))</f>
        <v>0</v>
      </c>
      <c r="BB15" s="28">
        <f ca="1">IF(WEEKDAY(BB$6,2)&gt;5,"w",IF(ISERROR(VLOOKUP(BB$6,fériés,1,FALSE)),(SUM($H$1:BB$1)&gt;SUM($F$8:$F14))*(SUM($H$1:BB$1)&lt;=SUM($F$8:$F15))*1,"F"))</f>
        <v>0</v>
      </c>
      <c r="BC15" s="28">
        <f ca="1">IF(WEEKDAY(BC$6,2)&gt;5,"w",IF(ISERROR(VLOOKUP(BC$6,fériés,1,FALSE)),(SUM($H$1:BC$1)&gt;SUM($F$8:$F14))*(SUM($H$1:BC$1)&lt;=SUM($F$8:$F15))*1,"F"))</f>
        <v>0</v>
      </c>
      <c r="BD15" s="28">
        <f ca="1">IF(WEEKDAY(BD$6,2)&gt;5,"w",IF(ISERROR(VLOOKUP(BD$6,fériés,1,FALSE)),(SUM($H$1:BD$1)&gt;SUM($F$8:$F14))*(SUM($H$1:BD$1)&lt;=SUM($F$8:$F15))*1,"F"))</f>
        <v>0</v>
      </c>
      <c r="BE15" s="28">
        <f ca="1">IF(WEEKDAY(BE$6,2)&gt;5,"w",IF(ISERROR(VLOOKUP(BE$6,fériés,1,FALSE)),(SUM($H$1:BE$1)&gt;SUM($F$8:$F14))*(SUM($H$1:BE$1)&lt;=SUM($F$8:$F15))*1,"F"))</f>
        <v>0</v>
      </c>
      <c r="BF15" s="28">
        <f ca="1">IF(WEEKDAY(BF$6,2)&gt;5,"w",IF(ISERROR(VLOOKUP(BF$6,fériés,1,FALSE)),(SUM($H$1:BF$1)&gt;SUM($F$8:$F14))*(SUM($H$1:BF$1)&lt;=SUM($F$8:$F15))*1,"F"))</f>
        <v>0</v>
      </c>
      <c r="BG15" s="28">
        <f ca="1">IF(WEEKDAY(BG$6,2)&gt;5,"w",IF(ISERROR(VLOOKUP(BG$6,fériés,1,FALSE)),(SUM($H$1:BG$1)&gt;SUM($F$8:$F14))*(SUM($H$1:BG$1)&lt;=SUM($F$8:$F15))*1,"F"))</f>
        <v>0</v>
      </c>
      <c r="BH15" s="28">
        <f ca="1">IF(WEEKDAY(BH$6,2)&gt;5,"w",IF(ISERROR(VLOOKUP(BH$6,fériés,1,FALSE)),(SUM($H$1:BH$1)&gt;SUM($F$8:$F14))*(SUM($H$1:BH$1)&lt;=SUM($F$8:$F15))*1,"F"))</f>
        <v>0</v>
      </c>
      <c r="BI15" s="28">
        <f ca="1">IF(WEEKDAY(BI$6,2)&gt;5,"w",IF(ISERROR(VLOOKUP(BI$6,fériés,1,FALSE)),(SUM($H$1:BI$1)&gt;SUM($F$8:$F14))*(SUM($H$1:BI$1)&lt;=SUM($F$8:$F15))*1,"F"))</f>
        <v>0</v>
      </c>
      <c r="BJ15" s="28">
        <f ca="1">IF(WEEKDAY(BJ$6,2)&gt;5,"w",IF(ISERROR(VLOOKUP(BJ$6,fériés,1,FALSE)),(SUM($H$1:BJ$1)&gt;SUM($F$8:$F14))*(SUM($H$1:BJ$1)&lt;=SUM($F$8:$F15))*1,"F"))</f>
        <v>0</v>
      </c>
      <c r="BK15" s="28">
        <f ca="1">IF(WEEKDAY(BK$6,2)&gt;5,"w",IF(ISERROR(VLOOKUP(BK$6,fériés,1,FALSE)),(SUM($H$1:BK$1)&gt;SUM($F$8:$F14))*(SUM($H$1:BK$1)&lt;=SUM($F$8:$F15))*1,"F"))</f>
        <v>0</v>
      </c>
      <c r="BL15" s="28">
        <f ca="1">IF(WEEKDAY(BL$6,2)&gt;5,"w",IF(ISERROR(VLOOKUP(BL$6,fériés,1,FALSE)),(SUM($H$1:BL$1)&gt;SUM($F$8:$F14))*(SUM($H$1:BL$1)&lt;=SUM($F$8:$F15))*1,"F"))</f>
        <v>0</v>
      </c>
      <c r="BM15" s="28">
        <f ca="1">IF(WEEKDAY(BM$6,2)&gt;5,"w",IF(ISERROR(VLOOKUP(BM$6,fériés,1,FALSE)),(SUM($H$1:BM$1)&gt;SUM($F$8:$F14))*(SUM($H$1:BM$1)&lt;=SUM($F$8:$F15))*1,"F"))</f>
        <v>0</v>
      </c>
      <c r="BN15" s="28" t="str">
        <f ca="1">IF(WEEKDAY(BN$6,2)&gt;5,"w",IF(ISERROR(VLOOKUP(BN$6,fériés,1,FALSE)),(SUM($H$1:BN$1)&gt;SUM($F$8:$F14))*(SUM($H$1:BN$1)&lt;=SUM($F$8:$F15))*1,"F"))</f>
        <v>w</v>
      </c>
      <c r="BO15" s="28" t="str">
        <f ca="1">IF(WEEKDAY(BO$6,2)&gt;5,"w",IF(ISERROR(VLOOKUP(BO$6,fériés,1,FALSE)),(SUM($H$1:BO$1)&gt;SUM($F$8:$F14))*(SUM($H$1:BO$1)&lt;=SUM($F$8:$F15))*1,"F"))</f>
        <v>w</v>
      </c>
      <c r="BP15" s="28" t="str">
        <f ca="1">IF(WEEKDAY(BP$6,2)&gt;5,"w",IF(ISERROR(VLOOKUP(BP$6,fériés,1,FALSE)),(SUM($H$1:BP$1)&gt;SUM($F$8:$F14))*(SUM($H$1:BP$1)&lt;=SUM($F$8:$F15))*1,"F"))</f>
        <v>w</v>
      </c>
      <c r="BQ15" s="28" t="str">
        <f ca="1">IF(WEEKDAY(BQ$6,2)&gt;5,"w",IF(ISERROR(VLOOKUP(BQ$6,fériés,1,FALSE)),(SUM($H$1:BQ$1)&gt;SUM($F$8:$F14))*(SUM($H$1:BQ$1)&lt;=SUM($F$8:$F15))*1,"F"))</f>
        <v>w</v>
      </c>
      <c r="BR15" s="28" t="str">
        <f ca="1">IF(WEEKDAY(BR$6,2)&gt;5,"w",IF(ISERROR(VLOOKUP(BR$6,fériés,1,FALSE)),(SUM($H$1:BR$1)&gt;SUM($F$8:$F14))*(SUM($H$1:BR$1)&lt;=SUM($F$8:$F15))*1,"F"))</f>
        <v>w</v>
      </c>
      <c r="BS15" s="28" t="str">
        <f ca="1">IF(WEEKDAY(BS$6,2)&gt;5,"w",IF(ISERROR(VLOOKUP(BS$6,fériés,1,FALSE)),(SUM($H$1:BS$1)&gt;SUM($F$8:$F14))*(SUM($H$1:BS$1)&lt;=SUM($F$8:$F15))*1,"F"))</f>
        <v>w</v>
      </c>
      <c r="BT15" s="28" t="str">
        <f ca="1">IF(WEEKDAY(BT$6,2)&gt;5,"w",IF(ISERROR(VLOOKUP(BT$6,fériés,1,FALSE)),(SUM($H$1:BT$1)&gt;SUM($F$8:$F14))*(SUM($H$1:BT$1)&lt;=SUM($F$8:$F15))*1,"F"))</f>
        <v>w</v>
      </c>
      <c r="BU15" s="28" t="str">
        <f ca="1">IF(WEEKDAY(BU$6,2)&gt;5,"w",IF(ISERROR(VLOOKUP(BU$6,fériés,1,FALSE)),(SUM($H$1:BU$1)&gt;SUM($F$8:$F14))*(SUM($H$1:BU$1)&lt;=SUM($F$8:$F15))*1,"F"))</f>
        <v>w</v>
      </c>
      <c r="BV15" s="28" t="str">
        <f ca="1">IF(WEEKDAY(BV$6,2)&gt;5,"w",IF(ISERROR(VLOOKUP(BV$6,fériés,1,FALSE)),(SUM($H$1:BV$1)&gt;SUM($F$8:$F14))*(SUM($H$1:BV$1)&lt;=SUM($F$8:$F15))*1,"F"))</f>
        <v>w</v>
      </c>
      <c r="BW15" s="28" t="str">
        <f ca="1">IF(WEEKDAY(BW$6,2)&gt;5,"w",IF(ISERROR(VLOOKUP(BW$6,fériés,1,FALSE)),(SUM($H$1:BW$1)&gt;SUM($F$8:$F14))*(SUM($H$1:BW$1)&lt;=SUM($F$8:$F15))*1,"F"))</f>
        <v>w</v>
      </c>
      <c r="BX15" s="28" t="str">
        <f ca="1">IF(WEEKDAY(BX$6,2)&gt;5,"w",IF(ISERROR(VLOOKUP(BX$6,fériés,1,FALSE)),(SUM($H$1:BX$1)&gt;SUM($F$8:$F14))*(SUM($H$1:BX$1)&lt;=SUM($F$8:$F15))*1,"F"))</f>
        <v>w</v>
      </c>
      <c r="BY15" s="28" t="str">
        <f ca="1">IF(WEEKDAY(BY$6,2)&gt;5,"w",IF(ISERROR(VLOOKUP(BY$6,fériés,1,FALSE)),(SUM($H$1:BY$1)&gt;SUM($F$8:$F14))*(SUM($H$1:BY$1)&lt;=SUM($F$8:$F15))*1,"F"))</f>
        <v>w</v>
      </c>
      <c r="BZ15" s="28" t="str">
        <f ca="1">IF(WEEKDAY(BZ$6,2)&gt;5,"w",IF(ISERROR(VLOOKUP(BZ$6,fériés,1,FALSE)),(SUM($H$1:BZ$1)&gt;SUM($F$8:$F14))*(SUM($H$1:BZ$1)&lt;=SUM($F$8:$F15))*1,"F"))</f>
        <v>w</v>
      </c>
      <c r="CA15" s="28" t="str">
        <f ca="1">IF(WEEKDAY(CA$6,2)&gt;5,"w",IF(ISERROR(VLOOKUP(CA$6,fériés,1,FALSE)),(SUM($H$1:CA$1)&gt;SUM($F$8:$F14))*(SUM($H$1:CA$1)&lt;=SUM($F$8:$F15))*1,"F"))</f>
        <v>w</v>
      </c>
      <c r="CB15" s="28" t="str">
        <f ca="1">IF(WEEKDAY(CB$6,2)&gt;5,"w",IF(ISERROR(VLOOKUP(CB$6,fériés,1,FALSE)),(SUM($H$1:CB$1)&gt;SUM($F$8:$F14))*(SUM($H$1:CB$1)&lt;=SUM($F$8:$F15))*1,"F"))</f>
        <v>w</v>
      </c>
      <c r="CC15" s="28" t="str">
        <f ca="1">IF(WEEKDAY(CC$6,2)&gt;5,"w",IF(ISERROR(VLOOKUP(CC$6,fériés,1,FALSE)),(SUM($H$1:CC$1)&gt;SUM($F$8:$F14))*(SUM($H$1:CC$1)&lt;=SUM($F$8:$F15))*1,"F"))</f>
        <v>w</v>
      </c>
      <c r="CD15" s="28" t="str">
        <f ca="1">IF(WEEKDAY(CD$6,2)&gt;5,"w",IF(ISERROR(VLOOKUP(CD$6,fériés,1,FALSE)),(SUM($H$1:CD$1)&gt;SUM($F$8:$F14))*(SUM($H$1:CD$1)&lt;=SUM($F$8:$F15))*1,"F"))</f>
        <v>w</v>
      </c>
      <c r="CE15" s="28" t="str">
        <f ca="1">IF(WEEKDAY(CE$6,2)&gt;5,"w",IF(ISERROR(VLOOKUP(CE$6,fériés,1,FALSE)),(SUM($H$1:CE$1)&gt;SUM($F$8:$F14))*(SUM($H$1:CE$1)&lt;=SUM($F$8:$F15))*1,"F"))</f>
        <v>w</v>
      </c>
      <c r="CF15" s="28" t="str">
        <f ca="1">IF(WEEKDAY(CF$6,2)&gt;5,"w",IF(ISERROR(VLOOKUP(CF$6,fériés,1,FALSE)),(SUM($H$1:CF$1)&gt;SUM($F$8:$F14))*(SUM($H$1:CF$1)&lt;=SUM($F$8:$F15))*1,"F"))</f>
        <v>w</v>
      </c>
      <c r="CG15" s="28" t="str">
        <f ca="1">IF(WEEKDAY(CG$6,2)&gt;5,"w",IF(ISERROR(VLOOKUP(CG$6,fériés,1,FALSE)),(SUM($H$1:CG$1)&gt;SUM($F$8:$F14))*(SUM($H$1:CG$1)&lt;=SUM($F$8:$F15))*1,"F"))</f>
        <v>w</v>
      </c>
      <c r="CH15" s="28">
        <f ca="1">IF(WEEKDAY(CH$6,2)&gt;5,"w",IF(ISERROR(VLOOKUP(CH$6,fériés,1,FALSE)),(SUM($H$1:CH$1)&gt;SUM($F$8:$F14))*(SUM($H$1:CH$1)&lt;=SUM($F$8:$F15))*1,"F"))</f>
        <v>0</v>
      </c>
      <c r="CI15" s="28">
        <f ca="1">IF(WEEKDAY(CI$6,2)&gt;5,"w",IF(ISERROR(VLOOKUP(CI$6,fériés,1,FALSE)),(SUM($H$1:CI$1)&gt;SUM($F$8:$F14))*(SUM($H$1:CI$1)&lt;=SUM($F$8:$F15))*1,"F"))</f>
        <v>0</v>
      </c>
      <c r="CJ15" s="28">
        <f ca="1">IF(WEEKDAY(CJ$6,2)&gt;5,"w",IF(ISERROR(VLOOKUP(CJ$6,fériés,1,FALSE)),(SUM($H$1:CJ$1)&gt;SUM($F$8:$F14))*(SUM($H$1:CJ$1)&lt;=SUM($F$8:$F15))*1,"F"))</f>
        <v>0</v>
      </c>
      <c r="CK15" s="28">
        <f ca="1">IF(WEEKDAY(CK$6,2)&gt;5,"w",IF(ISERROR(VLOOKUP(CK$6,fériés,1,FALSE)),(SUM($H$1:CK$1)&gt;SUM($F$8:$F14))*(SUM($H$1:CK$1)&lt;=SUM($F$8:$F15))*1,"F"))</f>
        <v>0</v>
      </c>
      <c r="CL15" s="28">
        <f ca="1">IF(WEEKDAY(CL$6,2)&gt;5,"w",IF(ISERROR(VLOOKUP(CL$6,fériés,1,FALSE)),(SUM($H$1:CL$1)&gt;SUM($F$8:$F14))*(SUM($H$1:CL$1)&lt;=SUM($F$8:$F15))*1,"F"))</f>
        <v>0</v>
      </c>
      <c r="CM15" s="28">
        <f ca="1">IF(WEEKDAY(CM$6,2)&gt;5,"w",IF(ISERROR(VLOOKUP(CM$6,fériés,1,FALSE)),(SUM($H$1:CM$1)&gt;SUM($F$8:$F14))*(SUM($H$1:CM$1)&lt;=SUM($F$8:$F15))*1,"F"))</f>
        <v>0</v>
      </c>
      <c r="CN15" s="28">
        <f ca="1">IF(WEEKDAY(CN$6,2)&gt;5,"w",IF(ISERROR(VLOOKUP(CN$6,fériés,1,FALSE)),(SUM($H$1:CN$1)&gt;SUM($F$8:$F14))*(SUM($H$1:CN$1)&lt;=SUM($F$8:$F15))*1,"F"))</f>
        <v>0</v>
      </c>
      <c r="CO15" s="28">
        <f ca="1">IF(WEEKDAY(CO$6,2)&gt;5,"w",IF(ISERROR(VLOOKUP(CO$6,fériés,1,FALSE)),(SUM($H$1:CO$1)&gt;SUM($F$8:$F14))*(SUM($H$1:CO$1)&lt;=SUM($F$8:$F15))*1,"F"))</f>
        <v>0</v>
      </c>
      <c r="CP15" s="28">
        <f ca="1">IF(WEEKDAY(CP$6,2)&gt;5,"w",IF(ISERROR(VLOOKUP(CP$6,fériés,1,FALSE)),(SUM($H$1:CP$1)&gt;SUM($F$8:$F14))*(SUM($H$1:CP$1)&lt;=SUM($F$8:$F15))*1,"F"))</f>
        <v>0</v>
      </c>
      <c r="CQ15" s="28">
        <f ca="1">IF(WEEKDAY(CQ$6,2)&gt;5,"w",IF(ISERROR(VLOOKUP(CQ$6,fériés,1,FALSE)),(SUM($H$1:CQ$1)&gt;SUM($F$8:$F14))*(SUM($H$1:CQ$1)&lt;=SUM($F$8:$F15))*1,"F"))</f>
        <v>0</v>
      </c>
      <c r="CR15" s="28">
        <f ca="1">IF(WEEKDAY(CR$6,2)&gt;5,"w",IF(ISERROR(VLOOKUP(CR$6,fériés,1,FALSE)),(SUM($H$1:CR$1)&gt;SUM($F$8:$F14))*(SUM($H$1:CR$1)&lt;=SUM($F$8:$F15))*1,"F"))</f>
        <v>0</v>
      </c>
      <c r="CS15" s="28">
        <f ca="1">IF(WEEKDAY(CS$6,2)&gt;5,"w",IF(ISERROR(VLOOKUP(CS$6,fériés,1,FALSE)),(SUM($H$1:CS$1)&gt;SUM($F$8:$F14))*(SUM($H$1:CS$1)&lt;=SUM($F$8:$F15))*1,"F"))</f>
        <v>0</v>
      </c>
      <c r="CT15" s="28">
        <f ca="1">IF(WEEKDAY(CT$6,2)&gt;5,"w",IF(ISERROR(VLOOKUP(CT$6,fériés,1,FALSE)),(SUM($H$1:CT$1)&gt;SUM($F$8:$F14))*(SUM($H$1:CT$1)&lt;=SUM($F$8:$F15))*1,"F"))</f>
        <v>0</v>
      </c>
      <c r="CU15" s="28">
        <f ca="1">IF(WEEKDAY(CU$6,2)&gt;5,"w",IF(ISERROR(VLOOKUP(CU$6,fériés,1,FALSE)),(SUM($H$1:CU$1)&gt;SUM($F$8:$F14))*(SUM($H$1:CU$1)&lt;=SUM($F$8:$F15))*1,"F"))</f>
        <v>0</v>
      </c>
      <c r="CV15" s="28">
        <f ca="1">IF(WEEKDAY(CV$6,2)&gt;5,"w",IF(ISERROR(VLOOKUP(CV$6,fériés,1,FALSE)),(SUM($H$1:CV$1)&gt;SUM($F$8:$F14))*(SUM($H$1:CV$1)&lt;=SUM($F$8:$F15))*1,"F"))</f>
        <v>0</v>
      </c>
      <c r="CW15" s="28">
        <f ca="1">IF(WEEKDAY(CW$6,2)&gt;5,"w",IF(ISERROR(VLOOKUP(CW$6,fériés,1,FALSE)),(SUM($H$1:CW$1)&gt;SUM($F$8:$F14))*(SUM($H$1:CW$1)&lt;=SUM($F$8:$F15))*1,"F"))</f>
        <v>0</v>
      </c>
      <c r="CX15" s="28">
        <f ca="1">IF(WEEKDAY(CX$6,2)&gt;5,"w",IF(ISERROR(VLOOKUP(CX$6,fériés,1,FALSE)),(SUM($H$1:CX$1)&gt;SUM($F$8:$F14))*(SUM($H$1:CX$1)&lt;=SUM($F$8:$F15))*1,"F"))</f>
        <v>0</v>
      </c>
      <c r="CY15" s="28">
        <f ca="1">IF(WEEKDAY(CY$6,2)&gt;5,"w",IF(ISERROR(VLOOKUP(CY$6,fériés,1,FALSE)),(SUM($H$1:CY$1)&gt;SUM($F$8:$F14))*(SUM($H$1:CY$1)&lt;=SUM($F$8:$F15))*1,"F"))</f>
        <v>0</v>
      </c>
      <c r="CZ15" s="28">
        <f ca="1">IF(WEEKDAY(CZ$6,2)&gt;5,"w",IF(ISERROR(VLOOKUP(CZ$6,fériés,1,FALSE)),(SUM($H$1:CZ$1)&gt;SUM($F$8:$F14))*(SUM($H$1:CZ$1)&lt;=SUM($F$8:$F15))*1,"F"))</f>
        <v>0</v>
      </c>
      <c r="DA15" s="28">
        <f ca="1">IF(WEEKDAY(DA$6,2)&gt;5,"w",IF(ISERROR(VLOOKUP(DA$6,fériés,1,FALSE)),(SUM($H$1:DA$1)&gt;SUM($F$8:$F14))*(SUM($H$1:DA$1)&lt;=SUM($F$8:$F15))*1,"F"))</f>
        <v>0</v>
      </c>
      <c r="DB15" s="28">
        <f ca="1">IF(WEEKDAY(DB$6,2)&gt;5,"w",IF(ISERROR(VLOOKUP(DB$6,fériés,1,FALSE)),(SUM($H$1:DB$1)&gt;SUM($F$8:$F14))*(SUM($H$1:DB$1)&lt;=SUM($F$8:$F15))*1,"F"))</f>
        <v>0</v>
      </c>
      <c r="DC15" s="28">
        <f ca="1">IF(WEEKDAY(DC$6,2)&gt;5,"w",IF(ISERROR(VLOOKUP(DC$6,fériés,1,FALSE)),(SUM($H$1:DC$1)&gt;SUM($F$8:$F14))*(SUM($H$1:DC$1)&lt;=SUM($F$8:$F15))*1,"F"))</f>
        <v>0</v>
      </c>
      <c r="DD15" s="28">
        <f ca="1">IF(WEEKDAY(DD$6,2)&gt;5,"w",IF(ISERROR(VLOOKUP(DD$6,fériés,1,FALSE)),(SUM($H$1:DD$1)&gt;SUM($F$8:$F14))*(SUM($H$1:DD$1)&lt;=SUM($F$8:$F15))*1,"F"))</f>
        <v>0</v>
      </c>
      <c r="DE15" s="28">
        <f ca="1">IF(WEEKDAY(DE$6,2)&gt;5,"w",IF(ISERROR(VLOOKUP(DE$6,fériés,1,FALSE)),(SUM($H$1:DE$1)&gt;SUM($F$8:$F14))*(SUM($H$1:DE$1)&lt;=SUM($F$8:$F15))*1,"F"))</f>
        <v>0</v>
      </c>
      <c r="DF15" s="28">
        <f ca="1">IF(WEEKDAY(DF$6,2)&gt;5,"w",IF(ISERROR(VLOOKUP(DF$6,fériés,1,FALSE)),(SUM($H$1:DF$1)&gt;SUM($F$8:$F14))*(SUM($H$1:DF$1)&lt;=SUM($F$8:$F15))*1,"F"))</f>
        <v>0</v>
      </c>
      <c r="DG15" s="28">
        <f ca="1">IF(WEEKDAY(DG$6,2)&gt;5,"w",IF(ISERROR(VLOOKUP(DG$6,fériés,1,FALSE)),(SUM($H$1:DG$1)&gt;SUM($F$8:$F14))*(SUM($H$1:DG$1)&lt;=SUM($F$8:$F15))*1,"F"))</f>
        <v>0</v>
      </c>
      <c r="DH15" s="28">
        <f ca="1">IF(WEEKDAY(DH$6,2)&gt;5,"w",IF(ISERROR(VLOOKUP(DH$6,fériés,1,FALSE)),(SUM($H$1:DH$1)&gt;SUM($F$8:$F14))*(SUM($H$1:DH$1)&lt;=SUM($F$8:$F15))*1,"F"))</f>
        <v>0</v>
      </c>
      <c r="DI15" s="28">
        <f ca="1">IF(WEEKDAY(DI$6,2)&gt;5,"w",IF(ISERROR(VLOOKUP(DI$6,fériés,1,FALSE)),(SUM($H$1:DI$1)&gt;SUM($F$8:$F14))*(SUM($H$1:DI$1)&lt;=SUM($F$8:$F15))*1,"F"))</f>
        <v>0</v>
      </c>
      <c r="DJ15" s="28">
        <f ca="1">IF(WEEKDAY(DJ$6,2)&gt;5,"w",IF(ISERROR(VLOOKUP(DJ$6,fériés,1,FALSE)),(SUM($H$1:DJ$1)&gt;SUM($F$8:$F14))*(SUM($H$1:DJ$1)&lt;=SUM($F$8:$F15))*1,"F"))</f>
        <v>0</v>
      </c>
      <c r="DK15" s="28">
        <f ca="1">IF(WEEKDAY(DK$6,2)&gt;5,"w",IF(ISERROR(VLOOKUP(DK$6,fériés,1,FALSE)),(SUM($H$1:DK$1)&gt;SUM($F$8:$F14))*(SUM($H$1:DK$1)&lt;=SUM($F$8:$F15))*1,"F"))</f>
        <v>0</v>
      </c>
      <c r="DL15" s="28">
        <f ca="1">IF(WEEKDAY(DL$6,2)&gt;5,"w",IF(ISERROR(VLOOKUP(DL$6,fériés,1,FALSE)),(SUM($H$1:DL$1)&gt;SUM($F$8:$F14))*(SUM($H$1:DL$1)&lt;=SUM($F$8:$F15))*1,"F"))</f>
        <v>0</v>
      </c>
      <c r="DM15" s="28">
        <f ca="1">IF(WEEKDAY(DM$6,2)&gt;5,"w",IF(ISERROR(VLOOKUP(DM$6,fériés,1,FALSE)),(SUM($H$1:DM$1)&gt;SUM($F$8:$F14))*(SUM($H$1:DM$1)&lt;=SUM($F$8:$F15))*1,"F"))</f>
        <v>0</v>
      </c>
      <c r="DN15" s="28">
        <f ca="1">IF(WEEKDAY(DN$6,2)&gt;5,"w",IF(ISERROR(VLOOKUP(DN$6,fériés,1,FALSE)),(SUM($H$1:DN$1)&gt;SUM($F$8:$F14))*(SUM($H$1:DN$1)&lt;=SUM($F$8:$F15))*1,"F"))</f>
        <v>0</v>
      </c>
      <c r="DO15" s="28">
        <f ca="1">IF(WEEKDAY(DO$6,2)&gt;5,"w",IF(ISERROR(VLOOKUP(DO$6,fériés,1,FALSE)),(SUM($H$1:DO$1)&gt;SUM($F$8:$F14))*(SUM($H$1:DO$1)&lt;=SUM($F$8:$F15))*1,"F"))</f>
        <v>0</v>
      </c>
      <c r="DP15" s="28">
        <f ca="1">IF(WEEKDAY(DP$6,2)&gt;5,"w",IF(ISERROR(VLOOKUP(DP$6,fériés,1,FALSE)),(SUM($H$1:DP$1)&gt;SUM($F$8:$F14))*(SUM($H$1:DP$1)&lt;=SUM($F$8:$F15))*1,"F"))</f>
        <v>0</v>
      </c>
      <c r="DQ15" s="28">
        <f ca="1">IF(WEEKDAY(DQ$6,2)&gt;5,"w",IF(ISERROR(VLOOKUP(DQ$6,fériés,1,FALSE)),(SUM($H$1:DQ$1)&gt;SUM($F$8:$F14))*(SUM($H$1:DQ$1)&lt;=SUM($F$8:$F15))*1,"F"))</f>
        <v>0</v>
      </c>
      <c r="DR15" s="28">
        <f ca="1">IF(WEEKDAY(DR$6,2)&gt;5,"w",IF(ISERROR(VLOOKUP(DR$6,fériés,1,FALSE)),(SUM($H$1:DR$1)&gt;SUM($F$8:$F14))*(SUM($H$1:DR$1)&lt;=SUM($F$8:$F15))*1,"F"))</f>
        <v>0</v>
      </c>
      <c r="DS15" s="28">
        <f ca="1">IF(WEEKDAY(DS$6,2)&gt;5,"w",IF(ISERROR(VLOOKUP(DS$6,fériés,1,FALSE)),(SUM($H$1:DS$1)&gt;SUM($F$8:$F14))*(SUM($H$1:DS$1)&lt;=SUM($F$8:$F15))*1,"F"))</f>
        <v>0</v>
      </c>
      <c r="DT15" s="28">
        <f ca="1">IF(WEEKDAY(DT$6,2)&gt;5,"w",IF(ISERROR(VLOOKUP(DT$6,fériés,1,FALSE)),(SUM($H$1:DT$1)&gt;SUM($F$8:$F14))*(SUM($H$1:DT$1)&lt;=SUM($F$8:$F15))*1,"F"))</f>
        <v>0</v>
      </c>
      <c r="DU15" s="28">
        <f ca="1">IF(WEEKDAY(DU$6,2)&gt;5,"w",IF(ISERROR(VLOOKUP(DU$6,fériés,1,FALSE)),(SUM($H$1:DU$1)&gt;SUM($F$8:$F14))*(SUM($H$1:DU$1)&lt;=SUM($F$8:$F15))*1,"F"))</f>
        <v>0</v>
      </c>
      <c r="DV15" s="28">
        <f ca="1">IF(WEEKDAY(DV$6,2)&gt;5,"w",IF(ISERROR(VLOOKUP(DV$6,fériés,1,FALSE)),(SUM($H$1:DV$1)&gt;SUM($F$8:$F14))*(SUM($H$1:DV$1)&lt;=SUM($F$8:$F15))*1,"F"))</f>
        <v>0</v>
      </c>
      <c r="DW15" s="28">
        <f ca="1">IF(WEEKDAY(DW$6,2)&gt;5,"w",IF(ISERROR(VLOOKUP(DW$6,fériés,1,FALSE)),(SUM($H$1:DW$1)&gt;SUM($F$8:$F14))*(SUM($H$1:DW$1)&lt;=SUM($F$8:$F15))*1,"F"))</f>
        <v>0</v>
      </c>
      <c r="DX15" s="28">
        <f ca="1">IF(WEEKDAY(DX$6,2)&gt;5,"w",IF(ISERROR(VLOOKUP(DX$6,fériés,1,FALSE)),(SUM($H$1:DX$1)&gt;SUM($F$8:$F14))*(SUM($H$1:DX$1)&lt;=SUM($F$8:$F15))*1,"F"))</f>
        <v>0</v>
      </c>
      <c r="DY15" s="28">
        <f ca="1">IF(WEEKDAY(DY$6,2)&gt;5,"w",IF(ISERROR(VLOOKUP(DY$6,fériés,1,FALSE)),(SUM($H$1:DY$1)&gt;SUM($F$8:$F14))*(SUM($H$1:DY$1)&lt;=SUM($F$8:$F15))*1,"F"))</f>
        <v>0</v>
      </c>
      <c r="DZ15" s="28">
        <f ca="1">IF(WEEKDAY(DZ$6,2)&gt;5,"w",IF(ISERROR(VLOOKUP(DZ$6,fériés,1,FALSE)),(SUM($H$1:DZ$1)&gt;SUM($F$8:$F14))*(SUM($H$1:DZ$1)&lt;=SUM($F$8:$F15))*1,"F"))</f>
        <v>0</v>
      </c>
      <c r="EA15" s="28">
        <f ca="1">IF(WEEKDAY(EA$6,2)&gt;5,"w",IF(ISERROR(VLOOKUP(EA$6,fériés,1,FALSE)),(SUM($H$1:EA$1)&gt;SUM($F$8:$F14))*(SUM($H$1:EA$1)&lt;=SUM($F$8:$F15))*1,"F"))</f>
        <v>0</v>
      </c>
      <c r="EB15" s="28">
        <f ca="1">IF(WEEKDAY(EB$6,2)&gt;5,"w",IF(ISERROR(VLOOKUP(EB$6,fériés,1,FALSE)),(SUM($H$1:EB$1)&gt;SUM($F$8:$F14))*(SUM($H$1:EB$1)&lt;=SUM($F$8:$F15))*1,"F"))</f>
        <v>0</v>
      </c>
      <c r="EC15" s="28">
        <f ca="1">IF(WEEKDAY(EC$6,2)&gt;5,"w",IF(ISERROR(VLOOKUP(EC$6,fériés,1,FALSE)),(SUM($H$1:EC$1)&gt;SUM($F$8:$F14))*(SUM($H$1:EC$1)&lt;=SUM($F$8:$F15))*1,"F"))</f>
        <v>0</v>
      </c>
      <c r="ED15" s="28">
        <f ca="1">IF(WEEKDAY(ED$6,2)&gt;5,"w",IF(ISERROR(VLOOKUP(ED$6,fériés,1,FALSE)),(SUM($H$1:ED$1)&gt;SUM($F$8:$F14))*(SUM($H$1:ED$1)&lt;=SUM($F$8:$F15))*1,"F"))</f>
        <v>0</v>
      </c>
      <c r="EE15" s="28">
        <f ca="1">IF(WEEKDAY(EE$6,2)&gt;5,"w",IF(ISERROR(VLOOKUP(EE$6,fériés,1,FALSE)),(SUM($H$1:EE$1)&gt;SUM($F$8:$F14))*(SUM($H$1:EE$1)&lt;=SUM($F$8:$F15))*1,"F"))</f>
        <v>0</v>
      </c>
      <c r="EF15" s="28" t="str">
        <f ca="1">IF(WEEKDAY(EF$6,2)&gt;5,"w",IF(ISERROR(VLOOKUP(EF$6,fériés,1,FALSE)),(SUM($H$1:EF$1)&gt;SUM($F$8:$F14))*(SUM($H$1:EF$1)&lt;=SUM($F$8:$F15))*1,"F"))</f>
        <v>w</v>
      </c>
      <c r="EG15" s="28" t="str">
        <f ca="1">IF(WEEKDAY(EG$6,2)&gt;5,"w",IF(ISERROR(VLOOKUP(EG$6,fériés,1,FALSE)),(SUM($H$1:EG$1)&gt;SUM($F$8:$F14))*(SUM($H$1:EG$1)&lt;=SUM($F$8:$F15))*1,"F"))</f>
        <v>w</v>
      </c>
      <c r="EH15" s="28" t="str">
        <f ca="1">IF(WEEKDAY(EH$6,2)&gt;5,"w",IF(ISERROR(VLOOKUP(EH$6,fériés,1,FALSE)),(SUM($H$1:EH$1)&gt;SUM($F$8:$F14))*(SUM($H$1:EH$1)&lt;=SUM($F$8:$F15))*1,"F"))</f>
        <v>w</v>
      </c>
      <c r="EI15" s="28" t="str">
        <f ca="1">IF(WEEKDAY(EI$6,2)&gt;5,"w",IF(ISERROR(VLOOKUP(EI$6,fériés,1,FALSE)),(SUM($H$1:EI$1)&gt;SUM($F$8:$F14))*(SUM($H$1:EI$1)&lt;=SUM($F$8:$F15))*1,"F"))</f>
        <v>w</v>
      </c>
      <c r="EJ15" s="28" t="str">
        <f ca="1">IF(WEEKDAY(EJ$6,2)&gt;5,"w",IF(ISERROR(VLOOKUP(EJ$6,fériés,1,FALSE)),(SUM($H$1:EJ$1)&gt;SUM($F$8:$F14))*(SUM($H$1:EJ$1)&lt;=SUM($F$8:$F15))*1,"F"))</f>
        <v>w</v>
      </c>
      <c r="EK15" s="28" t="str">
        <f ca="1">IF(WEEKDAY(EK$6,2)&gt;5,"w",IF(ISERROR(VLOOKUP(EK$6,fériés,1,FALSE)),(SUM($H$1:EK$1)&gt;SUM($F$8:$F14))*(SUM($H$1:EK$1)&lt;=SUM($F$8:$F15))*1,"F"))</f>
        <v>w</v>
      </c>
      <c r="EL15" s="28" t="str">
        <f ca="1">IF(WEEKDAY(EL$6,2)&gt;5,"w",IF(ISERROR(VLOOKUP(EL$6,fériés,1,FALSE)),(SUM($H$1:EL$1)&gt;SUM($F$8:$F14))*(SUM($H$1:EL$1)&lt;=SUM($F$8:$F15))*1,"F"))</f>
        <v>w</v>
      </c>
      <c r="EM15" s="28" t="str">
        <f ca="1">IF(WEEKDAY(EM$6,2)&gt;5,"w",IF(ISERROR(VLOOKUP(EM$6,fériés,1,FALSE)),(SUM($H$1:EM$1)&gt;SUM($F$8:$F14))*(SUM($H$1:EM$1)&lt;=SUM($F$8:$F15))*1,"F"))</f>
        <v>w</v>
      </c>
      <c r="EN15" s="28" t="str">
        <f ca="1">IF(WEEKDAY(EN$6,2)&gt;5,"w",IF(ISERROR(VLOOKUP(EN$6,fériés,1,FALSE)),(SUM($H$1:EN$1)&gt;SUM($F$8:$F14))*(SUM($H$1:EN$1)&lt;=SUM($F$8:$F15))*1,"F"))</f>
        <v>w</v>
      </c>
      <c r="EO15" s="28" t="str">
        <f ca="1">IF(WEEKDAY(EO$6,2)&gt;5,"w",IF(ISERROR(VLOOKUP(EO$6,fériés,1,FALSE)),(SUM($H$1:EO$1)&gt;SUM($F$8:$F14))*(SUM($H$1:EO$1)&lt;=SUM($F$8:$F15))*1,"F"))</f>
        <v>w</v>
      </c>
      <c r="EP15" s="28" t="str">
        <f ca="1">IF(WEEKDAY(EP$6,2)&gt;5,"w",IF(ISERROR(VLOOKUP(EP$6,fériés,1,FALSE)),(SUM($H$1:EP$1)&gt;SUM($F$8:$F14))*(SUM($H$1:EP$1)&lt;=SUM($F$8:$F15))*1,"F"))</f>
        <v>w</v>
      </c>
      <c r="EQ15" s="28" t="str">
        <f ca="1">IF(WEEKDAY(EQ$6,2)&gt;5,"w",IF(ISERROR(VLOOKUP(EQ$6,fériés,1,FALSE)),(SUM($H$1:EQ$1)&gt;SUM($F$8:$F14))*(SUM($H$1:EQ$1)&lt;=SUM($F$8:$F15))*1,"F"))</f>
        <v>w</v>
      </c>
      <c r="ER15" s="28" t="str">
        <f ca="1">IF(WEEKDAY(ER$6,2)&gt;5,"w",IF(ISERROR(VLOOKUP(ER$6,fériés,1,FALSE)),(SUM($H$1:ER$1)&gt;SUM($F$8:$F14))*(SUM($H$1:ER$1)&lt;=SUM($F$8:$F15))*1,"F"))</f>
        <v>w</v>
      </c>
      <c r="ES15" s="28" t="str">
        <f ca="1">IF(WEEKDAY(ES$6,2)&gt;5,"w",IF(ISERROR(VLOOKUP(ES$6,fériés,1,FALSE)),(SUM($H$1:ES$1)&gt;SUM($F$8:$F14))*(SUM($H$1:ES$1)&lt;=SUM($F$8:$F15))*1,"F"))</f>
        <v>w</v>
      </c>
      <c r="ET15" s="28" t="str">
        <f ca="1">IF(WEEKDAY(ET$6,2)&gt;5,"w",IF(ISERROR(VLOOKUP(ET$6,fériés,1,FALSE)),(SUM($H$1:ET$1)&gt;SUM($F$8:$F14))*(SUM($H$1:ET$1)&lt;=SUM($F$8:$F15))*1,"F"))</f>
        <v>w</v>
      </c>
      <c r="EU15" s="28" t="str">
        <f ca="1">IF(WEEKDAY(EU$6,2)&gt;5,"w",IF(ISERROR(VLOOKUP(EU$6,fériés,1,FALSE)),(SUM($H$1:EU$1)&gt;SUM($F$8:$F14))*(SUM($H$1:EU$1)&lt;=SUM($F$8:$F15))*1,"F"))</f>
        <v>w</v>
      </c>
      <c r="EV15" s="28" t="str">
        <f ca="1">IF(WEEKDAY(EV$6,2)&gt;5,"w",IF(ISERROR(VLOOKUP(EV$6,fériés,1,FALSE)),(SUM($H$1:EV$1)&gt;SUM($F$8:$F14))*(SUM($H$1:EV$1)&lt;=SUM($F$8:$F15))*1,"F"))</f>
        <v>w</v>
      </c>
      <c r="EW15" s="28" t="str">
        <f ca="1">IF(WEEKDAY(EW$6,2)&gt;5,"w",IF(ISERROR(VLOOKUP(EW$6,fériés,1,FALSE)),(SUM($H$1:EW$1)&gt;SUM($F$8:$F14))*(SUM($H$1:EW$1)&lt;=SUM($F$8:$F15))*1,"F"))</f>
        <v>w</v>
      </c>
      <c r="EX15" s="28" t="str">
        <f ca="1">IF(WEEKDAY(EX$6,2)&gt;5,"w",IF(ISERROR(VLOOKUP(EX$6,fériés,1,FALSE)),(SUM($H$1:EX$1)&gt;SUM($F$8:$F14))*(SUM($H$1:EX$1)&lt;=SUM($F$8:$F15))*1,"F"))</f>
        <v>w</v>
      </c>
      <c r="EY15" s="28" t="str">
        <f ca="1">IF(WEEKDAY(EY$6,2)&gt;5,"w",IF(ISERROR(VLOOKUP(EY$6,fériés,1,FALSE)),(SUM($H$1:EY$1)&gt;SUM($F$8:$F14))*(SUM($H$1:EY$1)&lt;=SUM($F$8:$F15))*1,"F"))</f>
        <v>w</v>
      </c>
      <c r="EZ15" s="28">
        <f ca="1">IF(WEEKDAY(EZ$6,2)&gt;5,"w",IF(ISERROR(VLOOKUP(EZ$6,fériés,1,FALSE)),(SUM($H$1:EZ$1)&gt;SUM($F$8:$F14))*(SUM($H$1:EZ$1)&lt;=SUM($F$8:$F15))*1,"F"))</f>
        <v>0</v>
      </c>
      <c r="FA15" s="28">
        <f ca="1">IF(WEEKDAY(FA$6,2)&gt;5,"w",IF(ISERROR(VLOOKUP(FA$6,fériés,1,FALSE)),(SUM($H$1:FA$1)&gt;SUM($F$8:$F14))*(SUM($H$1:FA$1)&lt;=SUM($F$8:$F15))*1,"F"))</f>
        <v>0</v>
      </c>
      <c r="FB15" s="28">
        <f ca="1">IF(WEEKDAY(FB$6,2)&gt;5,"w",IF(ISERROR(VLOOKUP(FB$6,fériés,1,FALSE)),(SUM($H$1:FB$1)&gt;SUM($F$8:$F14))*(SUM($H$1:FB$1)&lt;=SUM($F$8:$F15))*1,"F"))</f>
        <v>0</v>
      </c>
      <c r="FC15" s="28">
        <f ca="1">IF(WEEKDAY(FC$6,2)&gt;5,"w",IF(ISERROR(VLOOKUP(FC$6,fériés,1,FALSE)),(SUM($H$1:FC$1)&gt;SUM($F$8:$F14))*(SUM($H$1:FC$1)&lt;=SUM($F$8:$F15))*1,"F"))</f>
        <v>0</v>
      </c>
      <c r="FD15" s="28">
        <f ca="1">IF(WEEKDAY(FD$6,2)&gt;5,"w",IF(ISERROR(VLOOKUP(FD$6,fériés,1,FALSE)),(SUM($H$1:FD$1)&gt;SUM($F$8:$F14))*(SUM($H$1:FD$1)&lt;=SUM($F$8:$F15))*1,"F"))</f>
        <v>0</v>
      </c>
      <c r="FE15" s="28">
        <f ca="1">IF(WEEKDAY(FE$6,2)&gt;5,"w",IF(ISERROR(VLOOKUP(FE$6,fériés,1,FALSE)),(SUM($H$1:FE$1)&gt;SUM($F$8:$F14))*(SUM($H$1:FE$1)&lt;=SUM($F$8:$F15))*1,"F"))</f>
        <v>0</v>
      </c>
      <c r="FF15" s="28">
        <f ca="1">IF(WEEKDAY(FF$6,2)&gt;5,"w",IF(ISERROR(VLOOKUP(FF$6,fériés,1,FALSE)),(SUM($H$1:FF$1)&gt;SUM($F$8:$F14))*(SUM($H$1:FF$1)&lt;=SUM($F$8:$F15))*1,"F"))</f>
        <v>0</v>
      </c>
      <c r="FG15" s="28">
        <f ca="1">IF(WEEKDAY(FG$6,2)&gt;5,"w",IF(ISERROR(VLOOKUP(FG$6,fériés,1,FALSE)),(SUM($H$1:FG$1)&gt;SUM($F$8:$F14))*(SUM($H$1:FG$1)&lt;=SUM($F$8:$F15))*1,"F"))</f>
        <v>0</v>
      </c>
      <c r="FH15" s="28">
        <f ca="1">IF(WEEKDAY(FH$6,2)&gt;5,"w",IF(ISERROR(VLOOKUP(FH$6,fériés,1,FALSE)),(SUM($H$1:FH$1)&gt;SUM($F$8:$F14))*(SUM($H$1:FH$1)&lt;=SUM($F$8:$F15))*1,"F"))</f>
        <v>0</v>
      </c>
      <c r="FI15" s="28">
        <f ca="1">IF(WEEKDAY(FI$6,2)&gt;5,"w",IF(ISERROR(VLOOKUP(FI$6,fériés,1,FALSE)),(SUM($H$1:FI$1)&gt;SUM($F$8:$F14))*(SUM($H$1:FI$1)&lt;=SUM($F$8:$F15))*1,"F"))</f>
        <v>0</v>
      </c>
      <c r="FJ15" s="28">
        <f ca="1">IF(WEEKDAY(FJ$6,2)&gt;5,"w",IF(ISERROR(VLOOKUP(FJ$6,fériés,1,FALSE)),(SUM($H$1:FJ$1)&gt;SUM($F$8:$F14))*(SUM($H$1:FJ$1)&lt;=SUM($F$8:$F15))*1,"F"))</f>
        <v>0</v>
      </c>
      <c r="FK15" s="28">
        <f ca="1">IF(WEEKDAY(FK$6,2)&gt;5,"w",IF(ISERROR(VLOOKUP(FK$6,fériés,1,FALSE)),(SUM($H$1:FK$1)&gt;SUM($F$8:$F14))*(SUM($H$1:FK$1)&lt;=SUM($F$8:$F15))*1,"F"))</f>
        <v>0</v>
      </c>
      <c r="FL15" s="28">
        <f ca="1">IF(WEEKDAY(FL$6,2)&gt;5,"w",IF(ISERROR(VLOOKUP(FL$6,fériés,1,FALSE)),(SUM($H$1:FL$1)&gt;SUM($F$8:$F14))*(SUM($H$1:FL$1)&lt;=SUM($F$8:$F15))*1,"F"))</f>
        <v>0</v>
      </c>
      <c r="FM15" s="28">
        <f ca="1">IF(WEEKDAY(FM$6,2)&gt;5,"w",IF(ISERROR(VLOOKUP(FM$6,fériés,1,FALSE)),(SUM($H$1:FM$1)&gt;SUM($F$8:$F14))*(SUM($H$1:FM$1)&lt;=SUM($F$8:$F15))*1,"F"))</f>
        <v>0</v>
      </c>
      <c r="FN15" s="28">
        <f ca="1">IF(WEEKDAY(FN$6,2)&gt;5,"w",IF(ISERROR(VLOOKUP(FN$6,fériés,1,FALSE)),(SUM($H$1:FN$1)&gt;SUM($F$8:$F14))*(SUM($H$1:FN$1)&lt;=SUM($F$8:$F15))*1,"F"))</f>
        <v>0</v>
      </c>
      <c r="FO15" s="28">
        <f ca="1">IF(WEEKDAY(FO$6,2)&gt;5,"w",IF(ISERROR(VLOOKUP(FO$6,fériés,1,FALSE)),(SUM($H$1:FO$1)&gt;SUM($F$8:$F14))*(SUM($H$1:FO$1)&lt;=SUM($F$8:$F15))*1,"F"))</f>
        <v>0</v>
      </c>
      <c r="FP15" s="28">
        <f ca="1">IF(WEEKDAY(FP$6,2)&gt;5,"w",IF(ISERROR(VLOOKUP(FP$6,fériés,1,FALSE)),(SUM($H$1:FP$1)&gt;SUM($F$8:$F14))*(SUM($H$1:FP$1)&lt;=SUM($F$8:$F15))*1,"F"))</f>
        <v>0</v>
      </c>
      <c r="FQ15" s="28">
        <f ca="1">IF(WEEKDAY(FQ$6,2)&gt;5,"w",IF(ISERROR(VLOOKUP(FQ$6,fériés,1,FALSE)),(SUM($H$1:FQ$1)&gt;SUM($F$8:$F14))*(SUM($H$1:FQ$1)&lt;=SUM($F$8:$F15))*1,"F"))</f>
        <v>0</v>
      </c>
      <c r="FR15" s="28">
        <f ca="1">IF(WEEKDAY(FR$6,2)&gt;5,"w",IF(ISERROR(VLOOKUP(FR$6,fériés,1,FALSE)),(SUM($H$1:FR$1)&gt;SUM($F$8:$F14))*(SUM($H$1:FR$1)&lt;=SUM($F$8:$F15))*1,"F"))</f>
        <v>0</v>
      </c>
      <c r="FS15" s="28">
        <f ca="1">IF(WEEKDAY(FS$6,2)&gt;5,"w",IF(ISERROR(VLOOKUP(FS$6,fériés,1,FALSE)),(SUM($H$1:FS$1)&gt;SUM($F$8:$F14))*(SUM($H$1:FS$1)&lt;=SUM($F$8:$F15))*1,"F"))</f>
        <v>0</v>
      </c>
      <c r="FT15" s="28">
        <f ca="1">IF(WEEKDAY(FT$6,2)&gt;5,"w",IF(ISERROR(VLOOKUP(FT$6,fériés,1,FALSE)),(SUM($H$1:FT$1)&gt;SUM($F$8:$F14))*(SUM($H$1:FT$1)&lt;=SUM($F$8:$F15))*1,"F"))</f>
        <v>0</v>
      </c>
      <c r="FU15" s="28">
        <f ca="1">IF(WEEKDAY(FU$6,2)&gt;5,"w",IF(ISERROR(VLOOKUP(FU$6,fériés,1,FALSE)),(SUM($H$1:FU$1)&gt;SUM($F$8:$F14))*(SUM($H$1:FU$1)&lt;=SUM($F$8:$F15))*1,"F"))</f>
        <v>0</v>
      </c>
      <c r="FV15" s="28">
        <f ca="1">IF(WEEKDAY(FV$6,2)&gt;5,"w",IF(ISERROR(VLOOKUP(FV$6,fériés,1,FALSE)),(SUM($H$1:FV$1)&gt;SUM($F$8:$F14))*(SUM($H$1:FV$1)&lt;=SUM($F$8:$F15))*1,"F"))</f>
        <v>0</v>
      </c>
      <c r="FW15" s="28">
        <f ca="1">IF(WEEKDAY(FW$6,2)&gt;5,"w",IF(ISERROR(VLOOKUP(FW$6,fériés,1,FALSE)),(SUM($H$1:FW$1)&gt;SUM($F$8:$F14))*(SUM($H$1:FW$1)&lt;=SUM($F$8:$F15))*1,"F"))</f>
        <v>0</v>
      </c>
      <c r="FX15" s="28">
        <f ca="1">IF(WEEKDAY(FX$6,2)&gt;5,"w",IF(ISERROR(VLOOKUP(FX$6,fériés,1,FALSE)),(SUM($H$1:FX$1)&gt;SUM($F$8:$F14))*(SUM($H$1:FX$1)&lt;=SUM($F$8:$F15))*1,"F"))</f>
        <v>0</v>
      </c>
      <c r="FY15" s="28">
        <f ca="1">IF(WEEKDAY(FY$6,2)&gt;5,"w",IF(ISERROR(VLOOKUP(FY$6,fériés,1,FALSE)),(SUM($H$1:FY$1)&gt;SUM($F$8:$F14))*(SUM($H$1:FY$1)&lt;=SUM($F$8:$F15))*1,"F"))</f>
        <v>0</v>
      </c>
      <c r="FZ15" s="28">
        <f ca="1">IF(WEEKDAY(FZ$6,2)&gt;5,"w",IF(ISERROR(VLOOKUP(FZ$6,fériés,1,FALSE)),(SUM($H$1:FZ$1)&gt;SUM($F$8:$F14))*(SUM($H$1:FZ$1)&lt;=SUM($F$8:$F15))*1,"F"))</f>
        <v>0</v>
      </c>
      <c r="GA15" s="28">
        <f ca="1">IF(WEEKDAY(GA$6,2)&gt;5,"w",IF(ISERROR(VLOOKUP(GA$6,fériés,1,FALSE)),(SUM($H$1:GA$1)&gt;SUM($F$8:$F14))*(SUM($H$1:GA$1)&lt;=SUM($F$8:$F15))*1,"F"))</f>
        <v>0</v>
      </c>
      <c r="GB15" s="28">
        <f ca="1">IF(WEEKDAY(GB$6,2)&gt;5,"w",IF(ISERROR(VLOOKUP(GB$6,fériés,1,FALSE)),(SUM($H$1:GB$1)&gt;SUM($F$8:$F14))*(SUM($H$1:GB$1)&lt;=SUM($F$8:$F15))*1,"F"))</f>
        <v>0</v>
      </c>
      <c r="GC15" s="28">
        <f ca="1">IF(WEEKDAY(GC$6,2)&gt;5,"w",IF(ISERROR(VLOOKUP(GC$6,fériés,1,FALSE)),(SUM($H$1:GC$1)&gt;SUM($F$8:$F14))*(SUM($H$1:GC$1)&lt;=SUM($F$8:$F15))*1,"F"))</f>
        <v>0</v>
      </c>
      <c r="GD15" s="28">
        <f ca="1">IF(WEEKDAY(GD$6,2)&gt;5,"w",IF(ISERROR(VLOOKUP(GD$6,fériés,1,FALSE)),(SUM($H$1:GD$1)&gt;SUM($F$8:$F14))*(SUM($H$1:GD$1)&lt;=SUM($F$8:$F15))*1,"F"))</f>
        <v>0</v>
      </c>
      <c r="GE15" s="28">
        <f ca="1">IF(WEEKDAY(GE$6,2)&gt;5,"w",IF(ISERROR(VLOOKUP(GE$6,fériés,1,FALSE)),(SUM($H$1:GE$1)&gt;SUM($F$8:$F14))*(SUM($H$1:GE$1)&lt;=SUM($F$8:$F15))*1,"F"))</f>
        <v>0</v>
      </c>
      <c r="GF15" s="28">
        <f ca="1">IF(WEEKDAY(GF$6,2)&gt;5,"w",IF(ISERROR(VLOOKUP(GF$6,fériés,1,FALSE)),(SUM($H$1:GF$1)&gt;SUM($F$8:$F14))*(SUM($H$1:GF$1)&lt;=SUM($F$8:$F15))*1,"F"))</f>
        <v>0</v>
      </c>
      <c r="GG15" s="28">
        <f ca="1">IF(WEEKDAY(GG$6,2)&gt;5,"w",IF(ISERROR(VLOOKUP(GG$6,fériés,1,FALSE)),(SUM($H$1:GG$1)&gt;SUM($F$8:$F14))*(SUM($H$1:GG$1)&lt;=SUM($F$8:$F15))*1,"F"))</f>
        <v>0</v>
      </c>
      <c r="GH15" s="28">
        <f ca="1">IF(WEEKDAY(GH$6,2)&gt;5,"w",IF(ISERROR(VLOOKUP(GH$6,fériés,1,FALSE)),(SUM($H$1:GH$1)&gt;SUM($F$8:$F14))*(SUM($H$1:GH$1)&lt;=SUM($F$8:$F15))*1,"F"))</f>
        <v>0</v>
      </c>
      <c r="GI15" s="28">
        <f ca="1">IF(WEEKDAY(GI$6,2)&gt;5,"w",IF(ISERROR(VLOOKUP(GI$6,fériés,1,FALSE)),(SUM($H$1:GI$1)&gt;SUM($F$8:$F14))*(SUM($H$1:GI$1)&lt;=SUM($F$8:$F15))*1,"F"))</f>
        <v>0</v>
      </c>
      <c r="GJ15" s="28">
        <f ca="1">IF(WEEKDAY(GJ$6,2)&gt;5,"w",IF(ISERROR(VLOOKUP(GJ$6,fériés,1,FALSE)),(SUM($H$1:GJ$1)&gt;SUM($F$8:$F14))*(SUM($H$1:GJ$1)&lt;=SUM($F$8:$F15))*1,"F"))</f>
        <v>0</v>
      </c>
      <c r="GK15" s="28">
        <f ca="1">IF(WEEKDAY(GK$6,2)&gt;5,"w",IF(ISERROR(VLOOKUP(GK$6,fériés,1,FALSE)),(SUM($H$1:GK$1)&gt;SUM($F$8:$F14))*(SUM($H$1:GK$1)&lt;=SUM($F$8:$F15))*1,"F"))</f>
        <v>0</v>
      </c>
      <c r="GL15" s="28">
        <f ca="1">IF(WEEKDAY(GL$6,2)&gt;5,"w",IF(ISERROR(VLOOKUP(GL$6,fériés,1,FALSE)),(SUM($H$1:GL$1)&gt;SUM($F$8:$F14))*(SUM($H$1:GL$1)&lt;=SUM($F$8:$F15))*1,"F"))</f>
        <v>0</v>
      </c>
      <c r="GM15" s="28">
        <f ca="1">IF(WEEKDAY(GM$6,2)&gt;5,"w",IF(ISERROR(VLOOKUP(GM$6,fériés,1,FALSE)),(SUM($H$1:GM$1)&gt;SUM($F$8:$F14))*(SUM($H$1:GM$1)&lt;=SUM($F$8:$F15))*1,"F"))</f>
        <v>0</v>
      </c>
      <c r="GN15" s="28">
        <f ca="1">IF(WEEKDAY(GN$6,2)&gt;5,"w",IF(ISERROR(VLOOKUP(GN$6,fériés,1,FALSE)),(SUM($H$1:GN$1)&gt;SUM($F$8:$F14))*(SUM($H$1:GN$1)&lt;=SUM($F$8:$F15))*1,"F"))</f>
        <v>0</v>
      </c>
      <c r="GO15" s="28">
        <f ca="1">IF(WEEKDAY(GO$6,2)&gt;5,"w",IF(ISERROR(VLOOKUP(GO$6,fériés,1,FALSE)),(SUM($H$1:GO$1)&gt;SUM($F$8:$F14))*(SUM($H$1:GO$1)&lt;=SUM($F$8:$F15))*1,"F"))</f>
        <v>0</v>
      </c>
      <c r="GP15" s="28">
        <f ca="1">IF(WEEKDAY(GP$6,2)&gt;5,"w",IF(ISERROR(VLOOKUP(GP$6,fériés,1,FALSE)),(SUM($H$1:GP$1)&gt;SUM($F$8:$F14))*(SUM($H$1:GP$1)&lt;=SUM($F$8:$F15))*1,"F"))</f>
        <v>0</v>
      </c>
      <c r="GQ15" s="28">
        <f ca="1">IF(WEEKDAY(GQ$6,2)&gt;5,"w",IF(ISERROR(VLOOKUP(GQ$6,fériés,1,FALSE)),(SUM($H$1:GQ$1)&gt;SUM($F$8:$F14))*(SUM($H$1:GQ$1)&lt;=SUM($F$8:$F15))*1,"F"))</f>
        <v>0</v>
      </c>
      <c r="GR15" s="28">
        <f ca="1">IF(WEEKDAY(GR$6,2)&gt;5,"w",IF(ISERROR(VLOOKUP(GR$6,fériés,1,FALSE)),(SUM($H$1:GR$1)&gt;SUM($F$8:$F14))*(SUM($H$1:GR$1)&lt;=SUM($F$8:$F15))*1,"F"))</f>
        <v>0</v>
      </c>
      <c r="GS15" s="28">
        <f ca="1">IF(WEEKDAY(GS$6,2)&gt;5,"w",IF(ISERROR(VLOOKUP(GS$6,fériés,1,FALSE)),(SUM($H$1:GS$1)&gt;SUM($F$8:$F14))*(SUM($H$1:GS$1)&lt;=SUM($F$8:$F15))*1,"F"))</f>
        <v>0</v>
      </c>
      <c r="GT15" s="28">
        <f ca="1">IF(WEEKDAY(GT$6,2)&gt;5,"w",IF(ISERROR(VLOOKUP(GT$6,fériés,1,FALSE)),(SUM($H$1:GT$1)&gt;SUM($F$8:$F14))*(SUM($H$1:GT$1)&lt;=SUM($F$8:$F15))*1,"F"))</f>
        <v>0</v>
      </c>
      <c r="GU15" s="28">
        <f ca="1">IF(WEEKDAY(GU$6,2)&gt;5,"w",IF(ISERROR(VLOOKUP(GU$6,fériés,1,FALSE)),(SUM($H$1:GU$1)&gt;SUM($F$8:$F14))*(SUM($H$1:GU$1)&lt;=SUM($F$8:$F15))*1,"F"))</f>
        <v>0</v>
      </c>
      <c r="GV15" s="28">
        <f ca="1">IF(WEEKDAY(GV$6,2)&gt;5,"w",IF(ISERROR(VLOOKUP(GV$6,fériés,1,FALSE)),(SUM($H$1:GV$1)&gt;SUM($F$8:$F14))*(SUM($H$1:GV$1)&lt;=SUM($F$8:$F15))*1,"F"))</f>
        <v>0</v>
      </c>
      <c r="GW15" s="28">
        <f ca="1">IF(WEEKDAY(GW$6,2)&gt;5,"w",IF(ISERROR(VLOOKUP(GW$6,fériés,1,FALSE)),(SUM($H$1:GW$1)&gt;SUM($F$8:$F14))*(SUM($H$1:GW$1)&lt;=SUM($F$8:$F15))*1,"F"))</f>
        <v>0</v>
      </c>
      <c r="GX15" s="28" t="str">
        <f ca="1">IF(WEEKDAY(GX$6,2)&gt;5,"w",IF(ISERROR(VLOOKUP(GX$6,fériés,1,FALSE)),(SUM($H$1:GX$1)&gt;SUM($F$8:$F14))*(SUM($H$1:GX$1)&lt;=SUM($F$8:$F15))*1,"F"))</f>
        <v>w</v>
      </c>
      <c r="GY15" s="28" t="str">
        <f ca="1">IF(WEEKDAY(GY$6,2)&gt;5,"w",IF(ISERROR(VLOOKUP(GY$6,fériés,1,FALSE)),(SUM($H$1:GY$1)&gt;SUM($F$8:$F14))*(SUM($H$1:GY$1)&lt;=SUM($F$8:$F15))*1,"F"))</f>
        <v>w</v>
      </c>
      <c r="GZ15" s="28" t="str">
        <f ca="1">IF(WEEKDAY(GZ$6,2)&gt;5,"w",IF(ISERROR(VLOOKUP(GZ$6,fériés,1,FALSE)),(SUM($H$1:GZ$1)&gt;SUM($F$8:$F14))*(SUM($H$1:GZ$1)&lt;=SUM($F$8:$F15))*1,"F"))</f>
        <v>w</v>
      </c>
      <c r="HA15" s="28" t="str">
        <f ca="1">IF(WEEKDAY(HA$6,2)&gt;5,"w",IF(ISERROR(VLOOKUP(HA$6,fériés,1,FALSE)),(SUM($H$1:HA$1)&gt;SUM($F$8:$F14))*(SUM($H$1:HA$1)&lt;=SUM($F$8:$F15))*1,"F"))</f>
        <v>w</v>
      </c>
      <c r="HB15" s="28" t="str">
        <f ca="1">IF(WEEKDAY(HB$6,2)&gt;5,"w",IF(ISERROR(VLOOKUP(HB$6,fériés,1,FALSE)),(SUM($H$1:HB$1)&gt;SUM($F$8:$F14))*(SUM($H$1:HB$1)&lt;=SUM($F$8:$F15))*1,"F"))</f>
        <v>w</v>
      </c>
      <c r="HC15" s="28" t="str">
        <f ca="1">IF(WEEKDAY(HC$6,2)&gt;5,"w",IF(ISERROR(VLOOKUP(HC$6,fériés,1,FALSE)),(SUM($H$1:HC$1)&gt;SUM($F$8:$F14))*(SUM($H$1:HC$1)&lt;=SUM($F$8:$F15))*1,"F"))</f>
        <v>w</v>
      </c>
      <c r="HD15" s="28" t="str">
        <f ca="1">IF(WEEKDAY(HD$6,2)&gt;5,"w",IF(ISERROR(VLOOKUP(HD$6,fériés,1,FALSE)),(SUM($H$1:HD$1)&gt;SUM($F$8:$F14))*(SUM($H$1:HD$1)&lt;=SUM($F$8:$F15))*1,"F"))</f>
        <v>w</v>
      </c>
      <c r="HE15" s="28" t="str">
        <f ca="1">IF(WEEKDAY(HE$6,2)&gt;5,"w",IF(ISERROR(VLOOKUP(HE$6,fériés,1,FALSE)),(SUM($H$1:HE$1)&gt;SUM($F$8:$F14))*(SUM($H$1:HE$1)&lt;=SUM($F$8:$F15))*1,"F"))</f>
        <v>w</v>
      </c>
      <c r="HF15" s="28" t="str">
        <f ca="1">IF(WEEKDAY(HF$6,2)&gt;5,"w",IF(ISERROR(VLOOKUP(HF$6,fériés,1,FALSE)),(SUM($H$1:HF$1)&gt;SUM($F$8:$F14))*(SUM($H$1:HF$1)&lt;=SUM($F$8:$F15))*1,"F"))</f>
        <v>w</v>
      </c>
      <c r="HG15" s="28" t="str">
        <f ca="1">IF(WEEKDAY(HG$6,2)&gt;5,"w",IF(ISERROR(VLOOKUP(HG$6,fériés,1,FALSE)),(SUM($H$1:HG$1)&gt;SUM($F$8:$F14))*(SUM($H$1:HG$1)&lt;=SUM($F$8:$F15))*1,"F"))</f>
        <v>w</v>
      </c>
      <c r="HH15" s="28" t="str">
        <f ca="1">IF(WEEKDAY(HH$6,2)&gt;5,"w",IF(ISERROR(VLOOKUP(HH$6,fériés,1,FALSE)),(SUM($H$1:HH$1)&gt;SUM($F$8:$F14))*(SUM($H$1:HH$1)&lt;=SUM($F$8:$F15))*1,"F"))</f>
        <v>w</v>
      </c>
      <c r="HI15" s="28" t="str">
        <f ca="1">IF(WEEKDAY(HI$6,2)&gt;5,"w",IF(ISERROR(VLOOKUP(HI$6,fériés,1,FALSE)),(SUM($H$1:HI$1)&gt;SUM($F$8:$F14))*(SUM($H$1:HI$1)&lt;=SUM($F$8:$F15))*1,"F"))</f>
        <v>w</v>
      </c>
      <c r="HJ15" s="28" t="str">
        <f ca="1">IF(WEEKDAY(HJ$6,2)&gt;5,"w",IF(ISERROR(VLOOKUP(HJ$6,fériés,1,FALSE)),(SUM($H$1:HJ$1)&gt;SUM($F$8:$F14))*(SUM($H$1:HJ$1)&lt;=SUM($F$8:$F15))*1,"F"))</f>
        <v>w</v>
      </c>
      <c r="HK15" s="28" t="str">
        <f ca="1">IF(WEEKDAY(HK$6,2)&gt;5,"w",IF(ISERROR(VLOOKUP(HK$6,fériés,1,FALSE)),(SUM($H$1:HK$1)&gt;SUM($F$8:$F14))*(SUM($H$1:HK$1)&lt;=SUM($F$8:$F15))*1,"F"))</f>
        <v>w</v>
      </c>
      <c r="HL15" s="28" t="str">
        <f ca="1">IF(WEEKDAY(HL$6,2)&gt;5,"w",IF(ISERROR(VLOOKUP(HL$6,fériés,1,FALSE)),(SUM($H$1:HL$1)&gt;SUM($F$8:$F14))*(SUM($H$1:HL$1)&lt;=SUM($F$8:$F15))*1,"F"))</f>
        <v>w</v>
      </c>
      <c r="HM15" s="28" t="str">
        <f ca="1">IF(WEEKDAY(HM$6,2)&gt;5,"w",IF(ISERROR(VLOOKUP(HM$6,fériés,1,FALSE)),(SUM($H$1:HM$1)&gt;SUM($F$8:$F14))*(SUM($H$1:HM$1)&lt;=SUM($F$8:$F15))*1,"F"))</f>
        <v>w</v>
      </c>
      <c r="HN15" s="28" t="str">
        <f ca="1">IF(WEEKDAY(HN$6,2)&gt;5,"w",IF(ISERROR(VLOOKUP(HN$6,fériés,1,FALSE)),(SUM($H$1:HN$1)&gt;SUM($F$8:$F14))*(SUM($H$1:HN$1)&lt;=SUM($F$8:$F15))*1,"F"))</f>
        <v>w</v>
      </c>
      <c r="HO15" s="28" t="str">
        <f ca="1">IF(WEEKDAY(HO$6,2)&gt;5,"w",IF(ISERROR(VLOOKUP(HO$6,fériés,1,FALSE)),(SUM($H$1:HO$1)&gt;SUM($F$8:$F14))*(SUM($H$1:HO$1)&lt;=SUM($F$8:$F15))*1,"F"))</f>
        <v>w</v>
      </c>
      <c r="HP15" s="28" t="str">
        <f ca="1">IF(WEEKDAY(HP$6,2)&gt;5,"w",IF(ISERROR(VLOOKUP(HP$6,fériés,1,FALSE)),(SUM($H$1:HP$1)&gt;SUM($F$8:$F14))*(SUM($H$1:HP$1)&lt;=SUM($F$8:$F15))*1,"F"))</f>
        <v>w</v>
      </c>
      <c r="HQ15" s="28" t="str">
        <f ca="1">IF(WEEKDAY(HQ$6,2)&gt;5,"w",IF(ISERROR(VLOOKUP(HQ$6,fériés,1,FALSE)),(SUM($H$1:HQ$1)&gt;SUM($F$8:$F14))*(SUM($H$1:HQ$1)&lt;=SUM($F$8:$F15))*1,"F"))</f>
        <v>w</v>
      </c>
      <c r="HR15" s="28">
        <f ca="1">IF(WEEKDAY(HR$6,2)&gt;5,"w",IF(ISERROR(VLOOKUP(HR$6,fériés,1,FALSE)),(SUM($H$1:HR$1)&gt;SUM($F$8:$F14))*(SUM($H$1:HR$1)&lt;=SUM($F$8:$F15))*1,"F"))</f>
        <v>0</v>
      </c>
      <c r="HS15" s="28">
        <f ca="1">IF(WEEKDAY(HS$6,2)&gt;5,"w",IF(ISERROR(VLOOKUP(HS$6,fériés,1,FALSE)),(SUM($H$1:HS$1)&gt;SUM($F$8:$F14))*(SUM($H$1:HS$1)&lt;=SUM($F$8:$F15))*1,"F"))</f>
        <v>0</v>
      </c>
      <c r="HT15" s="28">
        <f ca="1">IF(WEEKDAY(HT$6,2)&gt;5,"w",IF(ISERROR(VLOOKUP(HT$6,fériés,1,FALSE)),(SUM($H$1:HT$1)&gt;SUM($F$8:$F14))*(SUM($H$1:HT$1)&lt;=SUM($F$8:$F15))*1,"F"))</f>
        <v>0</v>
      </c>
      <c r="HU15" s="28">
        <f ca="1">IF(WEEKDAY(HU$6,2)&gt;5,"w",IF(ISERROR(VLOOKUP(HU$6,fériés,1,FALSE)),(SUM($H$1:HU$1)&gt;SUM($F$8:$F14))*(SUM($H$1:HU$1)&lt;=SUM($F$8:$F15))*1,"F"))</f>
        <v>0</v>
      </c>
      <c r="HV15" s="28">
        <f ca="1">IF(WEEKDAY(HV$6,2)&gt;5,"w",IF(ISERROR(VLOOKUP(HV$6,fériés,1,FALSE)),(SUM($H$1:HV$1)&gt;SUM($F$8:$F14))*(SUM($H$1:HV$1)&lt;=SUM($F$8:$F15))*1,"F"))</f>
        <v>0</v>
      </c>
      <c r="HW15" s="28">
        <f ca="1">IF(WEEKDAY(HW$6,2)&gt;5,"w",IF(ISERROR(VLOOKUP(HW$6,fériés,1,FALSE)),(SUM($H$1:HW$1)&gt;SUM($F$8:$F14))*(SUM($H$1:HW$1)&lt;=SUM($F$8:$F15))*1,"F"))</f>
        <v>0</v>
      </c>
      <c r="HX15" s="28">
        <f ca="1">IF(WEEKDAY(HX$6,2)&gt;5,"w",IF(ISERROR(VLOOKUP(HX$6,fériés,1,FALSE)),(SUM($H$1:HX$1)&gt;SUM($F$8:$F14))*(SUM($H$1:HX$1)&lt;=SUM($F$8:$F15))*1,"F"))</f>
        <v>0</v>
      </c>
      <c r="HY15" s="28">
        <f ca="1">IF(WEEKDAY(HY$6,2)&gt;5,"w",IF(ISERROR(VLOOKUP(HY$6,fériés,1,FALSE)),(SUM($H$1:HY$1)&gt;SUM($F$8:$F14))*(SUM($H$1:HY$1)&lt;=SUM($F$8:$F15))*1,"F"))</f>
        <v>0</v>
      </c>
      <c r="HZ15" s="28">
        <f ca="1">IF(WEEKDAY(HZ$6,2)&gt;5,"w",IF(ISERROR(VLOOKUP(HZ$6,fériés,1,FALSE)),(SUM($H$1:HZ$1)&gt;SUM($F$8:$F14))*(SUM($H$1:HZ$1)&lt;=SUM($F$8:$F15))*1,"F"))</f>
        <v>0</v>
      </c>
      <c r="IA15" s="28">
        <f ca="1">IF(WEEKDAY(IA$6,2)&gt;5,"w",IF(ISERROR(VLOOKUP(IA$6,fériés,1,FALSE)),(SUM($H$1:IA$1)&gt;SUM($F$8:$F14))*(SUM($H$1:IA$1)&lt;=SUM($F$8:$F15))*1,"F"))</f>
        <v>0</v>
      </c>
      <c r="IB15" s="28">
        <f ca="1">IF(WEEKDAY(IB$6,2)&gt;5,"w",IF(ISERROR(VLOOKUP(IB$6,fériés,1,FALSE)),(SUM($H$1:IB$1)&gt;SUM($F$8:$F14))*(SUM($H$1:IB$1)&lt;=SUM($F$8:$F15))*1,"F"))</f>
        <v>0</v>
      </c>
      <c r="IC15" s="28">
        <f ca="1">IF(WEEKDAY(IC$6,2)&gt;5,"w",IF(ISERROR(VLOOKUP(IC$6,fériés,1,FALSE)),(SUM($H$1:IC$1)&gt;SUM($F$8:$F14))*(SUM($H$1:IC$1)&lt;=SUM($F$8:$F15))*1,"F"))</f>
        <v>0</v>
      </c>
      <c r="ID15" s="28">
        <f ca="1">IF(WEEKDAY(ID$6,2)&gt;5,"w",IF(ISERROR(VLOOKUP(ID$6,fériés,1,FALSE)),(SUM($H$1:ID$1)&gt;SUM($F$8:$F14))*(SUM($H$1:ID$1)&lt;=SUM($F$8:$F15))*1,"F"))</f>
        <v>0</v>
      </c>
      <c r="IE15" s="28">
        <f ca="1">IF(WEEKDAY(IE$6,2)&gt;5,"w",IF(ISERROR(VLOOKUP(IE$6,fériés,1,FALSE)),(SUM($H$1:IE$1)&gt;SUM($F$8:$F14))*(SUM($H$1:IE$1)&lt;=SUM($F$8:$F15))*1,"F"))</f>
        <v>0</v>
      </c>
      <c r="IF15" s="28">
        <f ca="1">IF(WEEKDAY(IF$6,2)&gt;5,"w",IF(ISERROR(VLOOKUP(IF$6,fériés,1,FALSE)),(SUM($H$1:IF$1)&gt;SUM($F$8:$F14))*(SUM($H$1:IF$1)&lt;=SUM($F$8:$F15))*1,"F"))</f>
        <v>0</v>
      </c>
      <c r="IG15" s="28">
        <f ca="1">IF(WEEKDAY(IG$6,2)&gt;5,"w",IF(ISERROR(VLOOKUP(IG$6,fériés,1,FALSE)),(SUM($H$1:IG$1)&gt;SUM($F$8:$F14))*(SUM($H$1:IG$1)&lt;=SUM($F$8:$F15))*1,"F"))</f>
        <v>0</v>
      </c>
      <c r="IH15" s="28">
        <f ca="1">IF(WEEKDAY(IH$6,2)&gt;5,"w",IF(ISERROR(VLOOKUP(IH$6,fériés,1,FALSE)),(SUM($H$1:IH$1)&gt;SUM($F$8:$F14))*(SUM($H$1:IH$1)&lt;=SUM($F$8:$F15))*1,"F"))</f>
        <v>0</v>
      </c>
      <c r="II15" s="28">
        <f ca="1">IF(WEEKDAY(II$6,2)&gt;5,"w",IF(ISERROR(VLOOKUP(II$6,fériés,1,FALSE)),(SUM($H$1:II$1)&gt;SUM($F$8:$F14))*(SUM($H$1:II$1)&lt;=SUM($F$8:$F15))*1,"F"))</f>
        <v>0</v>
      </c>
      <c r="IJ15" s="28">
        <f ca="1">IF(WEEKDAY(IJ$6,2)&gt;5,"w",IF(ISERROR(VLOOKUP(IJ$6,fériés,1,FALSE)),(SUM($H$1:IJ$1)&gt;SUM($F$8:$F14))*(SUM($H$1:IJ$1)&lt;=SUM($F$8:$F15))*1,"F"))</f>
        <v>0</v>
      </c>
      <c r="IK15" s="28">
        <f ca="1">IF(WEEKDAY(IK$6,2)&gt;5,"w",IF(ISERROR(VLOOKUP(IK$6,fériés,1,FALSE)),(SUM($H$1:IK$1)&gt;SUM($F$8:$F14))*(SUM($H$1:IK$1)&lt;=SUM($F$8:$F15))*1,"F"))</f>
        <v>0</v>
      </c>
      <c r="IL15" s="28">
        <f ca="1">IF(WEEKDAY(IL$6,2)&gt;5,"w",IF(ISERROR(VLOOKUP(IL$6,fériés,1,FALSE)),(SUM($H$1:IL$1)&gt;SUM($F$8:$F14))*(SUM($H$1:IL$1)&lt;=SUM($F$8:$F15))*1,"F"))</f>
        <v>0</v>
      </c>
      <c r="IM15" s="28">
        <f ca="1">IF(WEEKDAY(IM$6,2)&gt;5,"w",IF(ISERROR(VLOOKUP(IM$6,fériés,1,FALSE)),(SUM($H$1:IM$1)&gt;SUM($F$8:$F14))*(SUM($H$1:IM$1)&lt;=SUM($F$8:$F15))*1,"F"))</f>
        <v>0</v>
      </c>
      <c r="IN15" s="28">
        <f ca="1">IF(WEEKDAY(IN$6,2)&gt;5,"w",IF(ISERROR(VLOOKUP(IN$6,fériés,1,FALSE)),(SUM($H$1:IN$1)&gt;SUM($F$8:$F14))*(SUM($H$1:IN$1)&lt;=SUM($F$8:$F15))*1,"F"))</f>
        <v>0</v>
      </c>
      <c r="IO15" s="28">
        <f ca="1">IF(WEEKDAY(IO$6,2)&gt;5,"w",IF(ISERROR(VLOOKUP(IO$6,fériés,1,FALSE)),(SUM($H$1:IO$1)&gt;SUM($F$8:$F14))*(SUM($H$1:IO$1)&lt;=SUM($F$8:$F15))*1,"F"))</f>
        <v>0</v>
      </c>
      <c r="IP15" s="28">
        <f ca="1">IF(WEEKDAY(IP$6,2)&gt;5,"w",IF(ISERROR(VLOOKUP(IP$6,fériés,1,FALSE)),(SUM($H$1:IP$1)&gt;SUM($F$8:$F14))*(SUM($H$1:IP$1)&lt;=SUM($F$8:$F15))*1,"F"))</f>
        <v>0</v>
      </c>
      <c r="IQ15" s="28">
        <f ca="1">IF(WEEKDAY(IQ$6,2)&gt;5,"w",IF(ISERROR(VLOOKUP(IQ$6,fériés,1,FALSE)),(SUM($H$1:IQ$1)&gt;SUM($F$8:$F14))*(SUM($H$1:IQ$1)&lt;=SUM($F$8:$F15))*1,"F"))</f>
        <v>0</v>
      </c>
      <c r="IR15" s="28">
        <f ca="1">IF(WEEKDAY(IR$6,2)&gt;5,"w",IF(ISERROR(VLOOKUP(IR$6,fériés,1,FALSE)),(SUM($H$1:IR$1)&gt;SUM($F$8:$F14))*(SUM($H$1:IR$1)&lt;=SUM($F$8:$F15))*1,"F"))</f>
        <v>0</v>
      </c>
      <c r="IS15" s="28">
        <f ca="1">IF(WEEKDAY(IS$6,2)&gt;5,"w",IF(ISERROR(VLOOKUP(IS$6,fériés,1,FALSE)),(SUM($H$1:IS$1)&gt;SUM($F$8:$F14))*(SUM($H$1:IS$1)&lt;=SUM($F$8:$F15))*1,"F"))</f>
        <v>0</v>
      </c>
      <c r="IT15" s="28">
        <f ca="1">IF(WEEKDAY(IT$6,2)&gt;5,"w",IF(ISERROR(VLOOKUP(IT$6,fériés,1,FALSE)),(SUM($H$1:IT$1)&gt;SUM($F$8:$F14))*(SUM($H$1:IT$1)&lt;=SUM($F$8:$F15))*1,"F"))</f>
        <v>0</v>
      </c>
      <c r="IU15" s="28">
        <f ca="1">IF(WEEKDAY(IU$6,2)&gt;5,"w",IF(ISERROR(VLOOKUP(IU$6,fériés,1,FALSE)),(SUM($H$1:IU$1)&gt;SUM($F$8:$F14))*(SUM($H$1:IU$1)&lt;=SUM($F$8:$F15))*1,"F"))</f>
        <v>0</v>
      </c>
      <c r="IV15" s="28">
        <f ca="1">IF(WEEKDAY(IV$6,2)&gt;5,"w",IF(ISERROR(VLOOKUP(IV$6,fériés,1,FALSE)),(SUM($H$1:IV$1)&gt;SUM($F$8:$F14))*(SUM($H$1:IV$1)&lt;=SUM($F$8:$F15))*1,"F"))</f>
        <v>0</v>
      </c>
      <c r="IW15" s="28">
        <f ca="1">IF(WEEKDAY(IW$6,2)&gt;5,"w",IF(ISERROR(VLOOKUP(IW$6,fériés,1,FALSE)),(SUM($H$1:IW$1)&gt;SUM($F$8:$F14))*(SUM($H$1:IW$1)&lt;=SUM($F$8:$F15))*1,"F"))</f>
        <v>0</v>
      </c>
      <c r="IX15" s="28">
        <f ca="1">IF(WEEKDAY(IX$6,2)&gt;5,"w",IF(ISERROR(VLOOKUP(IX$6,fériés,1,FALSE)),(SUM($H$1:IX$1)&gt;SUM($F$8:$F14))*(SUM($H$1:IX$1)&lt;=SUM($F$8:$F15))*1,"F"))</f>
        <v>0</v>
      </c>
      <c r="IY15" s="28">
        <f ca="1">IF(WEEKDAY(IY$6,2)&gt;5,"w",IF(ISERROR(VLOOKUP(IY$6,fériés,1,FALSE)),(SUM($H$1:IY$1)&gt;SUM($F$8:$F14))*(SUM($H$1:IY$1)&lt;=SUM($F$8:$F15))*1,"F"))</f>
        <v>0</v>
      </c>
      <c r="IZ15" s="28">
        <f ca="1">IF(WEEKDAY(IZ$6,2)&gt;5,"w",IF(ISERROR(VLOOKUP(IZ$6,fériés,1,FALSE)),(SUM($H$1:IZ$1)&gt;SUM($F$8:$F14))*(SUM($H$1:IZ$1)&lt;=SUM($F$8:$F15))*1,"F"))</f>
        <v>0</v>
      </c>
      <c r="JA15" s="28">
        <f ca="1">IF(WEEKDAY(JA$6,2)&gt;5,"w",IF(ISERROR(VLOOKUP(JA$6,fériés,1,FALSE)),(SUM($H$1:JA$1)&gt;SUM($F$8:$F14))*(SUM($H$1:JA$1)&lt;=SUM($F$8:$F15))*1,"F"))</f>
        <v>0</v>
      </c>
      <c r="JB15" s="28">
        <f ca="1">IF(WEEKDAY(JB$6,2)&gt;5,"w",IF(ISERROR(VLOOKUP(JB$6,fériés,1,FALSE)),(SUM($H$1:JB$1)&gt;SUM($F$8:$F14))*(SUM($H$1:JB$1)&lt;=SUM($F$8:$F15))*1,"F"))</f>
        <v>0</v>
      </c>
      <c r="JC15" s="28">
        <f ca="1">IF(WEEKDAY(JC$6,2)&gt;5,"w",IF(ISERROR(VLOOKUP(JC$6,fériés,1,FALSE)),(SUM($H$1:JC$1)&gt;SUM($F$8:$F14))*(SUM($H$1:JC$1)&lt;=SUM($F$8:$F15))*1,"F"))</f>
        <v>0</v>
      </c>
      <c r="JD15" s="28">
        <f ca="1">IF(WEEKDAY(JD$6,2)&gt;5,"w",IF(ISERROR(VLOOKUP(JD$6,fériés,1,FALSE)),(SUM($H$1:JD$1)&gt;SUM($F$8:$F14))*(SUM($H$1:JD$1)&lt;=SUM($F$8:$F15))*1,"F"))</f>
        <v>0</v>
      </c>
      <c r="JE15" s="28">
        <f ca="1">IF(WEEKDAY(JE$6,2)&gt;5,"w",IF(ISERROR(VLOOKUP(JE$6,fériés,1,FALSE)),(SUM($H$1:JE$1)&gt;SUM($F$8:$F14))*(SUM($H$1:JE$1)&lt;=SUM($F$8:$F15))*1,"F"))</f>
        <v>0</v>
      </c>
      <c r="JF15" s="28">
        <f ca="1">IF(WEEKDAY(JF$6,2)&gt;5,"w",IF(ISERROR(VLOOKUP(JF$6,fériés,1,FALSE)),(SUM($H$1:JF$1)&gt;SUM($F$8:$F14))*(SUM($H$1:JF$1)&lt;=SUM($F$8:$F15))*1,"F"))</f>
        <v>0</v>
      </c>
      <c r="JG15" s="28">
        <f ca="1">IF(WEEKDAY(JG$6,2)&gt;5,"w",IF(ISERROR(VLOOKUP(JG$6,fériés,1,FALSE)),(SUM($H$1:JG$1)&gt;SUM($F$8:$F14))*(SUM($H$1:JG$1)&lt;=SUM($F$8:$F15))*1,"F"))</f>
        <v>0</v>
      </c>
      <c r="JH15" s="28">
        <f ca="1">IF(WEEKDAY(JH$6,2)&gt;5,"w",IF(ISERROR(VLOOKUP(JH$6,fériés,1,FALSE)),(SUM($H$1:JH$1)&gt;SUM($F$8:$F14))*(SUM($H$1:JH$1)&lt;=SUM($F$8:$F15))*1,"F"))</f>
        <v>0</v>
      </c>
      <c r="JI15" s="28">
        <f ca="1">IF(WEEKDAY(JI$6,2)&gt;5,"w",IF(ISERROR(VLOOKUP(JI$6,fériés,1,FALSE)),(SUM($H$1:JI$1)&gt;SUM($F$8:$F14))*(SUM($H$1:JI$1)&lt;=SUM($F$8:$F15))*1,"F"))</f>
        <v>0</v>
      </c>
      <c r="JJ15" s="28">
        <f ca="1">IF(WEEKDAY(JJ$6,2)&gt;5,"w",IF(ISERROR(VLOOKUP(JJ$6,fériés,1,FALSE)),(SUM($H$1:JJ$1)&gt;SUM($F$8:$F14))*(SUM($H$1:JJ$1)&lt;=SUM($F$8:$F15))*1,"F"))</f>
        <v>0</v>
      </c>
      <c r="JK15" s="28">
        <f ca="1">IF(WEEKDAY(JK$6,2)&gt;5,"w",IF(ISERROR(VLOOKUP(JK$6,fériés,1,FALSE)),(SUM($H$1:JK$1)&gt;SUM($F$8:$F14))*(SUM($H$1:JK$1)&lt;=SUM($F$8:$F15))*1,"F"))</f>
        <v>0</v>
      </c>
      <c r="JL15" s="28">
        <f ca="1">IF(WEEKDAY(JL$6,2)&gt;5,"w",IF(ISERROR(VLOOKUP(JL$6,fériés,1,FALSE)),(SUM($H$1:JL$1)&gt;SUM($F$8:$F14))*(SUM($H$1:JL$1)&lt;=SUM($F$8:$F15))*1,"F"))</f>
        <v>0</v>
      </c>
      <c r="JM15" s="28">
        <f ca="1">IF(WEEKDAY(JM$6,2)&gt;5,"w",IF(ISERROR(VLOOKUP(JM$6,fériés,1,FALSE)),(SUM($H$1:JM$1)&gt;SUM($F$8:$F14))*(SUM($H$1:JM$1)&lt;=SUM($F$8:$F15))*1,"F"))</f>
        <v>0</v>
      </c>
      <c r="JN15" s="28">
        <f ca="1">IF(WEEKDAY(JN$6,2)&gt;5,"w",IF(ISERROR(VLOOKUP(JN$6,fériés,1,FALSE)),(SUM($H$1:JN$1)&gt;SUM($F$8:$F14))*(SUM($H$1:JN$1)&lt;=SUM($F$8:$F15))*1,"F"))</f>
        <v>0</v>
      </c>
      <c r="JO15" s="28">
        <f ca="1">IF(WEEKDAY(JO$6,2)&gt;5,"w",IF(ISERROR(VLOOKUP(JO$6,fériés,1,FALSE)),(SUM($H$1:JO$1)&gt;SUM($F$8:$F14))*(SUM($H$1:JO$1)&lt;=SUM($F$8:$F15))*1,"F"))</f>
        <v>0</v>
      </c>
      <c r="JP15" s="28" t="str">
        <f ca="1">IF(WEEKDAY(JP$6,2)&gt;5,"w",IF(ISERROR(VLOOKUP(JP$6,fériés,1,FALSE)),(SUM($H$1:JP$1)&gt;SUM($F$8:$F14))*(SUM($H$1:JP$1)&lt;=SUM($F$8:$F15))*1,"F"))</f>
        <v>w</v>
      </c>
      <c r="JQ15" s="28" t="str">
        <f ca="1">IF(WEEKDAY(JQ$6,2)&gt;5,"w",IF(ISERROR(VLOOKUP(JQ$6,fériés,1,FALSE)),(SUM($H$1:JQ$1)&gt;SUM($F$8:$F14))*(SUM($H$1:JQ$1)&lt;=SUM($F$8:$F15))*1,"F"))</f>
        <v>w</v>
      </c>
      <c r="JR15" s="28" t="str">
        <f ca="1">IF(WEEKDAY(JR$6,2)&gt;5,"w",IF(ISERROR(VLOOKUP(JR$6,fériés,1,FALSE)),(SUM($H$1:JR$1)&gt;SUM($F$8:$F14))*(SUM($H$1:JR$1)&lt;=SUM($F$8:$F15))*1,"F"))</f>
        <v>w</v>
      </c>
      <c r="JS15" s="28" t="str">
        <f ca="1">IF(WEEKDAY(JS$6,2)&gt;5,"w",IF(ISERROR(VLOOKUP(JS$6,fériés,1,FALSE)),(SUM($H$1:JS$1)&gt;SUM($F$8:$F14))*(SUM($H$1:JS$1)&lt;=SUM($F$8:$F15))*1,"F"))</f>
        <v>w</v>
      </c>
      <c r="JT15" s="28" t="str">
        <f ca="1">IF(WEEKDAY(JT$6,2)&gt;5,"w",IF(ISERROR(VLOOKUP(JT$6,fériés,1,FALSE)),(SUM($H$1:JT$1)&gt;SUM($F$8:$F14))*(SUM($H$1:JT$1)&lt;=SUM($F$8:$F15))*1,"F"))</f>
        <v>w</v>
      </c>
      <c r="JU15" s="28" t="str">
        <f ca="1">IF(WEEKDAY(JU$6,2)&gt;5,"w",IF(ISERROR(VLOOKUP(JU$6,fériés,1,FALSE)),(SUM($H$1:JU$1)&gt;SUM($F$8:$F14))*(SUM($H$1:JU$1)&lt;=SUM($F$8:$F15))*1,"F"))</f>
        <v>w</v>
      </c>
      <c r="JV15" s="28" t="str">
        <f ca="1">IF(WEEKDAY(JV$6,2)&gt;5,"w",IF(ISERROR(VLOOKUP(JV$6,fériés,1,FALSE)),(SUM($H$1:JV$1)&gt;SUM($F$8:$F14))*(SUM($H$1:JV$1)&lt;=SUM($F$8:$F15))*1,"F"))</f>
        <v>w</v>
      </c>
      <c r="JW15" s="28" t="str">
        <f ca="1">IF(WEEKDAY(JW$6,2)&gt;5,"w",IF(ISERROR(VLOOKUP(JW$6,fériés,1,FALSE)),(SUM($H$1:JW$1)&gt;SUM($F$8:$F14))*(SUM($H$1:JW$1)&lt;=SUM($F$8:$F15))*1,"F"))</f>
        <v>w</v>
      </c>
      <c r="JX15" s="28" t="str">
        <f ca="1">IF(WEEKDAY(JX$6,2)&gt;5,"w",IF(ISERROR(VLOOKUP(JX$6,fériés,1,FALSE)),(SUM($H$1:JX$1)&gt;SUM($F$8:$F14))*(SUM($H$1:JX$1)&lt;=SUM($F$8:$F15))*1,"F"))</f>
        <v>w</v>
      </c>
      <c r="JY15" s="28" t="str">
        <f ca="1">IF(WEEKDAY(JY$6,2)&gt;5,"w",IF(ISERROR(VLOOKUP(JY$6,fériés,1,FALSE)),(SUM($H$1:JY$1)&gt;SUM($F$8:$F14))*(SUM($H$1:JY$1)&lt;=SUM($F$8:$F15))*1,"F"))</f>
        <v>w</v>
      </c>
      <c r="JZ15" s="28" t="str">
        <f ca="1">IF(WEEKDAY(JZ$6,2)&gt;5,"w",IF(ISERROR(VLOOKUP(JZ$6,fériés,1,FALSE)),(SUM($H$1:JZ$1)&gt;SUM($F$8:$F14))*(SUM($H$1:JZ$1)&lt;=SUM($F$8:$F15))*1,"F"))</f>
        <v>w</v>
      </c>
      <c r="KA15" s="28" t="str">
        <f ca="1">IF(WEEKDAY(KA$6,2)&gt;5,"w",IF(ISERROR(VLOOKUP(KA$6,fériés,1,FALSE)),(SUM($H$1:KA$1)&gt;SUM($F$8:$F14))*(SUM($H$1:KA$1)&lt;=SUM($F$8:$F15))*1,"F"))</f>
        <v>w</v>
      </c>
      <c r="KB15" s="28" t="str">
        <f ca="1">IF(WEEKDAY(KB$6,2)&gt;5,"w",IF(ISERROR(VLOOKUP(KB$6,fériés,1,FALSE)),(SUM($H$1:KB$1)&gt;SUM($F$8:$F14))*(SUM($H$1:KB$1)&lt;=SUM($F$8:$F15))*1,"F"))</f>
        <v>w</v>
      </c>
      <c r="KC15" s="28" t="str">
        <f ca="1">IF(WEEKDAY(KC$6,2)&gt;5,"w",IF(ISERROR(VLOOKUP(KC$6,fériés,1,FALSE)),(SUM($H$1:KC$1)&gt;SUM($F$8:$F14))*(SUM($H$1:KC$1)&lt;=SUM($F$8:$F15))*1,"F"))</f>
        <v>w</v>
      </c>
      <c r="KD15" s="28" t="str">
        <f ca="1">IF(WEEKDAY(KD$6,2)&gt;5,"w",IF(ISERROR(VLOOKUP(KD$6,fériés,1,FALSE)),(SUM($H$1:KD$1)&gt;SUM($F$8:$F14))*(SUM($H$1:KD$1)&lt;=SUM($F$8:$F15))*1,"F"))</f>
        <v>w</v>
      </c>
      <c r="KE15" s="28" t="str">
        <f ca="1">IF(WEEKDAY(KE$6,2)&gt;5,"w",IF(ISERROR(VLOOKUP(KE$6,fériés,1,FALSE)),(SUM($H$1:KE$1)&gt;SUM($F$8:$F14))*(SUM($H$1:KE$1)&lt;=SUM($F$8:$F15))*1,"F"))</f>
        <v>w</v>
      </c>
      <c r="KF15" s="28" t="str">
        <f ca="1">IF(WEEKDAY(KF$6,2)&gt;5,"w",IF(ISERROR(VLOOKUP(KF$6,fériés,1,FALSE)),(SUM($H$1:KF$1)&gt;SUM($F$8:$F14))*(SUM($H$1:KF$1)&lt;=SUM($F$8:$F15))*1,"F"))</f>
        <v>w</v>
      </c>
      <c r="KG15" s="28" t="str">
        <f ca="1">IF(WEEKDAY(KG$6,2)&gt;5,"w",IF(ISERROR(VLOOKUP(KG$6,fériés,1,FALSE)),(SUM($H$1:KG$1)&gt;SUM($F$8:$F14))*(SUM($H$1:KG$1)&lt;=SUM($F$8:$F15))*1,"F"))</f>
        <v>w</v>
      </c>
      <c r="KH15" s="28" t="str">
        <f ca="1">IF(WEEKDAY(KH$6,2)&gt;5,"w",IF(ISERROR(VLOOKUP(KH$6,fériés,1,FALSE)),(SUM($H$1:KH$1)&gt;SUM($F$8:$F14))*(SUM($H$1:KH$1)&lt;=SUM($F$8:$F15))*1,"F"))</f>
        <v>w</v>
      </c>
      <c r="KI15" s="28" t="str">
        <f ca="1">IF(WEEKDAY(KI$6,2)&gt;5,"w",IF(ISERROR(VLOOKUP(KI$6,fériés,1,FALSE)),(SUM($H$1:KI$1)&gt;SUM($F$8:$F14))*(SUM($H$1:KI$1)&lt;=SUM($F$8:$F15))*1,"F"))</f>
        <v>w</v>
      </c>
      <c r="KJ15" s="28">
        <f ca="1">IF(WEEKDAY(KJ$6,2)&gt;5,"w",IF(ISERROR(VLOOKUP(KJ$6,fériés,1,FALSE)),(SUM($H$1:KJ$1)&gt;SUM($F$8:$F14))*(SUM($H$1:KJ$1)&lt;=SUM($F$8:$F15))*1,"F"))</f>
        <v>0</v>
      </c>
      <c r="KK15" s="28">
        <f ca="1">IF(WEEKDAY(KK$6,2)&gt;5,"w",IF(ISERROR(VLOOKUP(KK$6,fériés,1,FALSE)),(SUM($H$1:KK$1)&gt;SUM($F$8:$F14))*(SUM($H$1:KK$1)&lt;=SUM($F$8:$F15))*1,"F"))</f>
        <v>0</v>
      </c>
      <c r="KL15" s="28">
        <f ca="1">IF(WEEKDAY(KL$6,2)&gt;5,"w",IF(ISERROR(VLOOKUP(KL$6,fériés,1,FALSE)),(SUM($H$1:KL$1)&gt;SUM($F$8:$F14))*(SUM($H$1:KL$1)&lt;=SUM($F$8:$F15))*1,"F"))</f>
        <v>0</v>
      </c>
      <c r="KM15" s="28">
        <f ca="1">IF(WEEKDAY(KM$6,2)&gt;5,"w",IF(ISERROR(VLOOKUP(KM$6,fériés,1,FALSE)),(SUM($H$1:KM$1)&gt;SUM($F$8:$F14))*(SUM($H$1:KM$1)&lt;=SUM($F$8:$F15))*1,"F"))</f>
        <v>0</v>
      </c>
      <c r="KN15" s="28">
        <f ca="1">IF(WEEKDAY(KN$6,2)&gt;5,"w",IF(ISERROR(VLOOKUP(KN$6,fériés,1,FALSE)),(SUM($H$1:KN$1)&gt;SUM($F$8:$F14))*(SUM($H$1:KN$1)&lt;=SUM($F$8:$F15))*1,"F"))</f>
        <v>0</v>
      </c>
      <c r="KO15" s="28">
        <f ca="1">IF(WEEKDAY(KO$6,2)&gt;5,"w",IF(ISERROR(VLOOKUP(KO$6,fériés,1,FALSE)),(SUM($H$1:KO$1)&gt;SUM($F$8:$F14))*(SUM($H$1:KO$1)&lt;=SUM($F$8:$F15))*1,"F"))</f>
        <v>0</v>
      </c>
      <c r="KP15" s="28">
        <f ca="1">IF(WEEKDAY(KP$6,2)&gt;5,"w",IF(ISERROR(VLOOKUP(KP$6,fériés,1,FALSE)),(SUM($H$1:KP$1)&gt;SUM($F$8:$F14))*(SUM($H$1:KP$1)&lt;=SUM($F$8:$F15))*1,"F"))</f>
        <v>0</v>
      </c>
      <c r="KQ15" s="28">
        <f ca="1">IF(WEEKDAY(KQ$6,2)&gt;5,"w",IF(ISERROR(VLOOKUP(KQ$6,fériés,1,FALSE)),(SUM($H$1:KQ$1)&gt;SUM($F$8:$F14))*(SUM($H$1:KQ$1)&lt;=SUM($F$8:$F15))*1,"F"))</f>
        <v>0</v>
      </c>
      <c r="KR15" s="28">
        <f ca="1">IF(WEEKDAY(KR$6,2)&gt;5,"w",IF(ISERROR(VLOOKUP(KR$6,fériés,1,FALSE)),(SUM($H$1:KR$1)&gt;SUM($F$8:$F14))*(SUM($H$1:KR$1)&lt;=SUM($F$8:$F15))*1,"F"))</f>
        <v>0</v>
      </c>
      <c r="KS15" s="28">
        <f ca="1">IF(WEEKDAY(KS$6,2)&gt;5,"w",IF(ISERROR(VLOOKUP(KS$6,fériés,1,FALSE)),(SUM($H$1:KS$1)&gt;SUM($F$8:$F14))*(SUM($H$1:KS$1)&lt;=SUM($F$8:$F15))*1,"F"))</f>
        <v>0</v>
      </c>
      <c r="KT15" s="28">
        <f ca="1">IF(WEEKDAY(KT$6,2)&gt;5,"w",IF(ISERROR(VLOOKUP(KT$6,fériés,1,FALSE)),(SUM($H$1:KT$1)&gt;SUM($F$8:$F14))*(SUM($H$1:KT$1)&lt;=SUM($F$8:$F15))*1,"F"))</f>
        <v>0</v>
      </c>
      <c r="KU15" s="28">
        <f ca="1">IF(WEEKDAY(KU$6,2)&gt;5,"w",IF(ISERROR(VLOOKUP(KU$6,fériés,1,FALSE)),(SUM($H$1:KU$1)&gt;SUM($F$8:$F14))*(SUM($H$1:KU$1)&lt;=SUM($F$8:$F15))*1,"F"))</f>
        <v>0</v>
      </c>
      <c r="KV15" s="28">
        <f ca="1">IF(WEEKDAY(KV$6,2)&gt;5,"w",IF(ISERROR(VLOOKUP(KV$6,fériés,1,FALSE)),(SUM($H$1:KV$1)&gt;SUM($F$8:$F14))*(SUM($H$1:KV$1)&lt;=SUM($F$8:$F15))*1,"F"))</f>
        <v>0</v>
      </c>
      <c r="KW15" s="28">
        <f ca="1">IF(WEEKDAY(KW$6,2)&gt;5,"w",IF(ISERROR(VLOOKUP(KW$6,fériés,1,FALSE)),(SUM($H$1:KW$1)&gt;SUM($F$8:$F14))*(SUM($H$1:KW$1)&lt;=SUM($F$8:$F15))*1,"F"))</f>
        <v>0</v>
      </c>
      <c r="KX15" s="28">
        <f ca="1">IF(WEEKDAY(KX$6,2)&gt;5,"w",IF(ISERROR(VLOOKUP(KX$6,fériés,1,FALSE)),(SUM($H$1:KX$1)&gt;SUM($F$8:$F14))*(SUM($H$1:KX$1)&lt;=SUM($F$8:$F15))*1,"F"))</f>
        <v>0</v>
      </c>
      <c r="KY15" s="28">
        <f ca="1">IF(WEEKDAY(KY$6,2)&gt;5,"w",IF(ISERROR(VLOOKUP(KY$6,fériés,1,FALSE)),(SUM($H$1:KY$1)&gt;SUM($F$8:$F14))*(SUM($H$1:KY$1)&lt;=SUM($F$8:$F15))*1,"F"))</f>
        <v>0</v>
      </c>
      <c r="KZ15" s="28">
        <f ca="1">IF(WEEKDAY(KZ$6,2)&gt;5,"w",IF(ISERROR(VLOOKUP(KZ$6,fériés,1,FALSE)),(SUM($H$1:KZ$1)&gt;SUM($F$8:$F14))*(SUM($H$1:KZ$1)&lt;=SUM($F$8:$F15))*1,"F"))</f>
        <v>0</v>
      </c>
      <c r="LA15" s="28">
        <f ca="1">IF(WEEKDAY(LA$6,2)&gt;5,"w",IF(ISERROR(VLOOKUP(LA$6,fériés,1,FALSE)),(SUM($H$1:LA$1)&gt;SUM($F$8:$F14))*(SUM($H$1:LA$1)&lt;=SUM($F$8:$F15))*1,"F"))</f>
        <v>0</v>
      </c>
      <c r="LB15" s="28">
        <f ca="1">IF(WEEKDAY(LB$6,2)&gt;5,"w",IF(ISERROR(VLOOKUP(LB$6,fériés,1,FALSE)),(SUM($H$1:LB$1)&gt;SUM($F$8:$F14))*(SUM($H$1:LB$1)&lt;=SUM($F$8:$F15))*1,"F"))</f>
        <v>0</v>
      </c>
      <c r="LC15" s="28">
        <f ca="1">IF(WEEKDAY(LC$6,2)&gt;5,"w",IF(ISERROR(VLOOKUP(LC$6,fériés,1,FALSE)),(SUM($H$1:LC$1)&gt;SUM($F$8:$F14))*(SUM($H$1:LC$1)&lt;=SUM($F$8:$F15))*1,"F"))</f>
        <v>0</v>
      </c>
      <c r="LD15" s="28">
        <f ca="1">IF(WEEKDAY(LD$6,2)&gt;5,"w",IF(ISERROR(VLOOKUP(LD$6,fériés,1,FALSE)),(SUM($H$1:LD$1)&gt;SUM($F$8:$F14))*(SUM($H$1:LD$1)&lt;=SUM($F$8:$F15))*1,"F"))</f>
        <v>0</v>
      </c>
      <c r="LE15" s="28">
        <f ca="1">IF(WEEKDAY(LE$6,2)&gt;5,"w",IF(ISERROR(VLOOKUP(LE$6,fériés,1,FALSE)),(SUM($H$1:LE$1)&gt;SUM($F$8:$F14))*(SUM($H$1:LE$1)&lt;=SUM($F$8:$F15))*1,"F"))</f>
        <v>0</v>
      </c>
      <c r="LF15" s="28">
        <f ca="1">IF(WEEKDAY(LF$6,2)&gt;5,"w",IF(ISERROR(VLOOKUP(LF$6,fériés,1,FALSE)),(SUM($H$1:LF$1)&gt;SUM($F$8:$F14))*(SUM($H$1:LF$1)&lt;=SUM($F$8:$F15))*1,"F"))</f>
        <v>0</v>
      </c>
      <c r="LG15" s="28">
        <f ca="1">IF(WEEKDAY(LG$6,2)&gt;5,"w",IF(ISERROR(VLOOKUP(LG$6,fériés,1,FALSE)),(SUM($H$1:LG$1)&gt;SUM($F$8:$F14))*(SUM($H$1:LG$1)&lt;=SUM($F$8:$F15))*1,"F"))</f>
        <v>0</v>
      </c>
      <c r="LH15" s="28">
        <f ca="1">IF(WEEKDAY(LH$6,2)&gt;5,"w",IF(ISERROR(VLOOKUP(LH$6,fériés,1,FALSE)),(SUM($H$1:LH$1)&gt;SUM($F$8:$F14))*(SUM($H$1:LH$1)&lt;=SUM($F$8:$F15))*1,"F"))</f>
        <v>0</v>
      </c>
      <c r="LI15" s="28">
        <f ca="1">IF(WEEKDAY(LI$6,2)&gt;5,"w",IF(ISERROR(VLOOKUP(LI$6,fériés,1,FALSE)),(SUM($H$1:LI$1)&gt;SUM($F$8:$F14))*(SUM($H$1:LI$1)&lt;=SUM($F$8:$F15))*1,"F"))</f>
        <v>0</v>
      </c>
      <c r="LJ15" s="28">
        <f ca="1">IF(WEEKDAY(LJ$6,2)&gt;5,"w",IF(ISERROR(VLOOKUP(LJ$6,fériés,1,FALSE)),(SUM($H$1:LJ$1)&gt;SUM($F$8:$F14))*(SUM($H$1:LJ$1)&lt;=SUM($F$8:$F15))*1,"F"))</f>
        <v>0</v>
      </c>
      <c r="LK15" s="28">
        <f ca="1">IF(WEEKDAY(LK$6,2)&gt;5,"w",IF(ISERROR(VLOOKUP(LK$6,fériés,1,FALSE)),(SUM($H$1:LK$1)&gt;SUM($F$8:$F14))*(SUM($H$1:LK$1)&lt;=SUM($F$8:$F15))*1,"F"))</f>
        <v>0</v>
      </c>
      <c r="LL15" s="28">
        <f ca="1">IF(WEEKDAY(LL$6,2)&gt;5,"w",IF(ISERROR(VLOOKUP(LL$6,fériés,1,FALSE)),(SUM($H$1:LL$1)&gt;SUM($F$8:$F14))*(SUM($H$1:LL$1)&lt;=SUM($F$8:$F15))*1,"F"))</f>
        <v>0</v>
      </c>
      <c r="LM15" s="28">
        <f ca="1">IF(WEEKDAY(LM$6,2)&gt;5,"w",IF(ISERROR(VLOOKUP(LM$6,fériés,1,FALSE)),(SUM($H$1:LM$1)&gt;SUM($F$8:$F14))*(SUM($H$1:LM$1)&lt;=SUM($F$8:$F15))*1,"F"))</f>
        <v>0</v>
      </c>
      <c r="LN15" s="28">
        <f ca="1">IF(WEEKDAY(LN$6,2)&gt;5,"w",IF(ISERROR(VLOOKUP(LN$6,fériés,1,FALSE)),(SUM($H$1:LN$1)&gt;SUM($F$8:$F14))*(SUM($H$1:LN$1)&lt;=SUM($F$8:$F15))*1,"F"))</f>
        <v>0</v>
      </c>
      <c r="LO15" s="28">
        <f ca="1">IF(WEEKDAY(LO$6,2)&gt;5,"w",IF(ISERROR(VLOOKUP(LO$6,fériés,1,FALSE)),(SUM($H$1:LO$1)&gt;SUM($F$8:$F14))*(SUM($H$1:LO$1)&lt;=SUM($F$8:$F15))*1,"F"))</f>
        <v>0</v>
      </c>
      <c r="LP15" s="28">
        <f ca="1">IF(WEEKDAY(LP$6,2)&gt;5,"w",IF(ISERROR(VLOOKUP(LP$6,fériés,1,FALSE)),(SUM($H$1:LP$1)&gt;SUM($F$8:$F14))*(SUM($H$1:LP$1)&lt;=SUM($F$8:$F15))*1,"F"))</f>
        <v>0</v>
      </c>
      <c r="LQ15" s="28">
        <f ca="1">IF(WEEKDAY(LQ$6,2)&gt;5,"w",IF(ISERROR(VLOOKUP(LQ$6,fériés,1,FALSE)),(SUM($H$1:LQ$1)&gt;SUM($F$8:$F14))*(SUM($H$1:LQ$1)&lt;=SUM($F$8:$F15))*1,"F"))</f>
        <v>0</v>
      </c>
      <c r="LR15" s="28">
        <f ca="1">IF(WEEKDAY(LR$6,2)&gt;5,"w",IF(ISERROR(VLOOKUP(LR$6,fériés,1,FALSE)),(SUM($H$1:LR$1)&gt;SUM($F$8:$F14))*(SUM($H$1:LR$1)&lt;=SUM($F$8:$F15))*1,"F"))</f>
        <v>0</v>
      </c>
      <c r="LS15" s="28">
        <f ca="1">IF(WEEKDAY(LS$6,2)&gt;5,"w",IF(ISERROR(VLOOKUP(LS$6,fériés,1,FALSE)),(SUM($H$1:LS$1)&gt;SUM($F$8:$F14))*(SUM($H$1:LS$1)&lt;=SUM($F$8:$F15))*1,"F"))</f>
        <v>0</v>
      </c>
      <c r="LT15" s="28">
        <f ca="1">IF(WEEKDAY(LT$6,2)&gt;5,"w",IF(ISERROR(VLOOKUP(LT$6,fériés,1,FALSE)),(SUM($H$1:LT$1)&gt;SUM($F$8:$F14))*(SUM($H$1:LT$1)&lt;=SUM($F$8:$F15))*1,"F"))</f>
        <v>0</v>
      </c>
      <c r="LU15" s="28">
        <f ca="1">IF(WEEKDAY(LU$6,2)&gt;5,"w",IF(ISERROR(VLOOKUP(LU$6,fériés,1,FALSE)),(SUM($H$1:LU$1)&gt;SUM($F$8:$F14))*(SUM($H$1:LU$1)&lt;=SUM($F$8:$F15))*1,"F"))</f>
        <v>0</v>
      </c>
      <c r="LV15" s="28">
        <f ca="1">IF(WEEKDAY(LV$6,2)&gt;5,"w",IF(ISERROR(VLOOKUP(LV$6,fériés,1,FALSE)),(SUM($H$1:LV$1)&gt;SUM($F$8:$F14))*(SUM($H$1:LV$1)&lt;=SUM($F$8:$F15))*1,"F"))</f>
        <v>0</v>
      </c>
      <c r="LW15" s="28">
        <f ca="1">IF(WEEKDAY(LW$6,2)&gt;5,"w",IF(ISERROR(VLOOKUP(LW$6,fériés,1,FALSE)),(SUM($H$1:LW$1)&gt;SUM($F$8:$F14))*(SUM($H$1:LW$1)&lt;=SUM($F$8:$F15))*1,"F"))</f>
        <v>0</v>
      </c>
      <c r="LX15" s="28">
        <f ca="1">IF(WEEKDAY(LX$6,2)&gt;5,"w",IF(ISERROR(VLOOKUP(LX$6,fériés,1,FALSE)),(SUM($H$1:LX$1)&gt;SUM($F$8:$F14))*(SUM($H$1:LX$1)&lt;=SUM($F$8:$F15))*1,"F"))</f>
        <v>0</v>
      </c>
      <c r="LY15" s="28">
        <f ca="1">IF(WEEKDAY(LY$6,2)&gt;5,"w",IF(ISERROR(VLOOKUP(LY$6,fériés,1,FALSE)),(SUM($H$1:LY$1)&gt;SUM($F$8:$F14))*(SUM($H$1:LY$1)&lt;=SUM($F$8:$F15))*1,"F"))</f>
        <v>0</v>
      </c>
      <c r="LZ15" s="28">
        <f ca="1">IF(WEEKDAY(LZ$6,2)&gt;5,"w",IF(ISERROR(VLOOKUP(LZ$6,fériés,1,FALSE)),(SUM($H$1:LZ$1)&gt;SUM($F$8:$F14))*(SUM($H$1:LZ$1)&lt;=SUM($F$8:$F15))*1,"F"))</f>
        <v>0</v>
      </c>
      <c r="MA15" s="28">
        <f ca="1">IF(WEEKDAY(MA$6,2)&gt;5,"w",IF(ISERROR(VLOOKUP(MA$6,fériés,1,FALSE)),(SUM($H$1:MA$1)&gt;SUM($F$8:$F14))*(SUM($H$1:MA$1)&lt;=SUM($F$8:$F15))*1,"F"))</f>
        <v>0</v>
      </c>
      <c r="MB15" s="28">
        <f ca="1">IF(WEEKDAY(MB$6,2)&gt;5,"w",IF(ISERROR(VLOOKUP(MB$6,fériés,1,FALSE)),(SUM($H$1:MB$1)&gt;SUM($F$8:$F14))*(SUM($H$1:MB$1)&lt;=SUM($F$8:$F15))*1,"F"))</f>
        <v>0</v>
      </c>
      <c r="MC15" s="28">
        <f ca="1">IF(WEEKDAY(MC$6,2)&gt;5,"w",IF(ISERROR(VLOOKUP(MC$6,fériés,1,FALSE)),(SUM($H$1:MC$1)&gt;SUM($F$8:$F14))*(SUM($H$1:MC$1)&lt;=SUM($F$8:$F15))*1,"F"))</f>
        <v>0</v>
      </c>
      <c r="MD15" s="28">
        <f ca="1">IF(WEEKDAY(MD$6,2)&gt;5,"w",IF(ISERROR(VLOOKUP(MD$6,fériés,1,FALSE)),(SUM($H$1:MD$1)&gt;SUM($F$8:$F14))*(SUM($H$1:MD$1)&lt;=SUM($F$8:$F15))*1,"F"))</f>
        <v>0</v>
      </c>
      <c r="ME15" s="28">
        <f ca="1">IF(WEEKDAY(ME$6,2)&gt;5,"w",IF(ISERROR(VLOOKUP(ME$6,fériés,1,FALSE)),(SUM($H$1:ME$1)&gt;SUM($F$8:$F14))*(SUM($H$1:ME$1)&lt;=SUM($F$8:$F15))*1,"F"))</f>
        <v>0</v>
      </c>
      <c r="MF15" s="28">
        <f ca="1">IF(WEEKDAY(MF$6,2)&gt;5,"w",IF(ISERROR(VLOOKUP(MF$6,fériés,1,FALSE)),(SUM($H$1:MF$1)&gt;SUM($F$8:$F14))*(SUM($H$1:MF$1)&lt;=SUM($F$8:$F15))*1,"F"))</f>
        <v>0</v>
      </c>
      <c r="MG15" s="28">
        <f ca="1">IF(WEEKDAY(MG$6,2)&gt;5,"w",IF(ISERROR(VLOOKUP(MG$6,fériés,1,FALSE)),(SUM($H$1:MG$1)&gt;SUM($F$8:$F14))*(SUM($H$1:MG$1)&lt;=SUM($F$8:$F15))*1,"F"))</f>
        <v>0</v>
      </c>
      <c r="MH15" s="28" t="str">
        <f ca="1">IF(WEEKDAY(MH$6,2)&gt;5,"w",IF(ISERROR(VLOOKUP(MH$6,fériés,1,FALSE)),(SUM($H$1:MH$1)&gt;SUM($F$8:$F14))*(SUM($H$1:MH$1)&lt;=SUM($F$8:$F15))*1,"F"))</f>
        <v>w</v>
      </c>
      <c r="MI15" s="28" t="str">
        <f ca="1">IF(WEEKDAY(MI$6,2)&gt;5,"w",IF(ISERROR(VLOOKUP(MI$6,fériés,1,FALSE)),(SUM($H$1:MI$1)&gt;SUM($F$8:$F14))*(SUM($H$1:MI$1)&lt;=SUM($F$8:$F15))*1,"F"))</f>
        <v>w</v>
      </c>
      <c r="MJ15" s="28" t="str">
        <f ca="1">IF(WEEKDAY(MJ$6,2)&gt;5,"w",IF(ISERROR(VLOOKUP(MJ$6,fériés,1,FALSE)),(SUM($H$1:MJ$1)&gt;SUM($F$8:$F14))*(SUM($H$1:MJ$1)&lt;=SUM($F$8:$F15))*1,"F"))</f>
        <v>w</v>
      </c>
      <c r="MK15" s="28" t="str">
        <f ca="1">IF(WEEKDAY(MK$6,2)&gt;5,"w",IF(ISERROR(VLOOKUP(MK$6,fériés,1,FALSE)),(SUM($H$1:MK$1)&gt;SUM($F$8:$F14))*(SUM($H$1:MK$1)&lt;=SUM($F$8:$F15))*1,"F"))</f>
        <v>w</v>
      </c>
      <c r="ML15" s="28" t="str">
        <f ca="1">IF(WEEKDAY(ML$6,2)&gt;5,"w",IF(ISERROR(VLOOKUP(ML$6,fériés,1,FALSE)),(SUM($H$1:ML$1)&gt;SUM($F$8:$F14))*(SUM($H$1:ML$1)&lt;=SUM($F$8:$F15))*1,"F"))</f>
        <v>w</v>
      </c>
      <c r="MM15" s="28" t="str">
        <f ca="1">IF(WEEKDAY(MM$6,2)&gt;5,"w",IF(ISERROR(VLOOKUP(MM$6,fériés,1,FALSE)),(SUM($H$1:MM$1)&gt;SUM($F$8:$F14))*(SUM($H$1:MM$1)&lt;=SUM($F$8:$F15))*1,"F"))</f>
        <v>w</v>
      </c>
      <c r="MN15" s="28" t="str">
        <f ca="1">IF(WEEKDAY(MN$6,2)&gt;5,"w",IF(ISERROR(VLOOKUP(MN$6,fériés,1,FALSE)),(SUM($H$1:MN$1)&gt;SUM($F$8:$F14))*(SUM($H$1:MN$1)&lt;=SUM($F$8:$F15))*1,"F"))</f>
        <v>w</v>
      </c>
      <c r="MO15" s="28" t="str">
        <f ca="1">IF(WEEKDAY(MO$6,2)&gt;5,"w",IF(ISERROR(VLOOKUP(MO$6,fériés,1,FALSE)),(SUM($H$1:MO$1)&gt;SUM($F$8:$F14))*(SUM($H$1:MO$1)&lt;=SUM($F$8:$F15))*1,"F"))</f>
        <v>w</v>
      </c>
      <c r="MP15" s="28" t="str">
        <f ca="1">IF(WEEKDAY(MP$6,2)&gt;5,"w",IF(ISERROR(VLOOKUP(MP$6,fériés,1,FALSE)),(SUM($H$1:MP$1)&gt;SUM($F$8:$F14))*(SUM($H$1:MP$1)&lt;=SUM($F$8:$F15))*1,"F"))</f>
        <v>w</v>
      </c>
      <c r="MQ15" s="28" t="str">
        <f ca="1">IF(WEEKDAY(MQ$6,2)&gt;5,"w",IF(ISERROR(VLOOKUP(MQ$6,fériés,1,FALSE)),(SUM($H$1:MQ$1)&gt;SUM($F$8:$F14))*(SUM($H$1:MQ$1)&lt;=SUM($F$8:$F15))*1,"F"))</f>
        <v>w</v>
      </c>
      <c r="MR15" s="28" t="str">
        <f ca="1">IF(WEEKDAY(MR$6,2)&gt;5,"w",IF(ISERROR(VLOOKUP(MR$6,fériés,1,FALSE)),(SUM($H$1:MR$1)&gt;SUM($F$8:$F14))*(SUM($H$1:MR$1)&lt;=SUM($F$8:$F15))*1,"F"))</f>
        <v>w</v>
      </c>
      <c r="MS15" s="28" t="str">
        <f ca="1">IF(WEEKDAY(MS$6,2)&gt;5,"w",IF(ISERROR(VLOOKUP(MS$6,fériés,1,FALSE)),(SUM($H$1:MS$1)&gt;SUM($F$8:$F14))*(SUM($H$1:MS$1)&lt;=SUM($F$8:$F15))*1,"F"))</f>
        <v>w</v>
      </c>
      <c r="MT15" s="28" t="str">
        <f ca="1">IF(WEEKDAY(MT$6,2)&gt;5,"w",IF(ISERROR(VLOOKUP(MT$6,fériés,1,FALSE)),(SUM($H$1:MT$1)&gt;SUM($F$8:$F14))*(SUM($H$1:MT$1)&lt;=SUM($F$8:$F15))*1,"F"))</f>
        <v>w</v>
      </c>
      <c r="MU15" s="28" t="str">
        <f ca="1">IF(WEEKDAY(MU$6,2)&gt;5,"w",IF(ISERROR(VLOOKUP(MU$6,fériés,1,FALSE)),(SUM($H$1:MU$1)&gt;SUM($F$8:$F14))*(SUM($H$1:MU$1)&lt;=SUM($F$8:$F15))*1,"F"))</f>
        <v>w</v>
      </c>
      <c r="MV15" s="28" t="str">
        <f ca="1">IF(WEEKDAY(MV$6,2)&gt;5,"w",IF(ISERROR(VLOOKUP(MV$6,fériés,1,FALSE)),(SUM($H$1:MV$1)&gt;SUM($F$8:$F14))*(SUM($H$1:MV$1)&lt;=SUM($F$8:$F15))*1,"F"))</f>
        <v>w</v>
      </c>
      <c r="MW15" s="28" t="str">
        <f ca="1">IF(WEEKDAY(MW$6,2)&gt;5,"w",IF(ISERROR(VLOOKUP(MW$6,fériés,1,FALSE)),(SUM($H$1:MW$1)&gt;SUM($F$8:$F14))*(SUM($H$1:MW$1)&lt;=SUM($F$8:$F15))*1,"F"))</f>
        <v>w</v>
      </c>
      <c r="MX15" s="28" t="str">
        <f ca="1">IF(WEEKDAY(MX$6,2)&gt;5,"w",IF(ISERROR(VLOOKUP(MX$6,fériés,1,FALSE)),(SUM($H$1:MX$1)&gt;SUM($F$8:$F14))*(SUM($H$1:MX$1)&lt;=SUM($F$8:$F15))*1,"F"))</f>
        <v>w</v>
      </c>
      <c r="MY15" s="28" t="str">
        <f ca="1">IF(WEEKDAY(MY$6,2)&gt;5,"w",IF(ISERROR(VLOOKUP(MY$6,fériés,1,FALSE)),(SUM($H$1:MY$1)&gt;SUM($F$8:$F14))*(SUM($H$1:MY$1)&lt;=SUM($F$8:$F15))*1,"F"))</f>
        <v>w</v>
      </c>
      <c r="MZ15" s="28" t="str">
        <f ca="1">IF(WEEKDAY(MZ$6,2)&gt;5,"w",IF(ISERROR(VLOOKUP(MZ$6,fériés,1,FALSE)),(SUM($H$1:MZ$1)&gt;SUM($F$8:$F14))*(SUM($H$1:MZ$1)&lt;=SUM($F$8:$F15))*1,"F"))</f>
        <v>w</v>
      </c>
      <c r="NA15" s="28" t="str">
        <f ca="1">IF(WEEKDAY(NA$6,2)&gt;5,"w",IF(ISERROR(VLOOKUP(NA$6,fériés,1,FALSE)),(SUM($H$1:NA$1)&gt;SUM($F$8:$F14))*(SUM($H$1:NA$1)&lt;=SUM($F$8:$F15))*1,"F"))</f>
        <v>w</v>
      </c>
      <c r="NB15" s="28">
        <f ca="1">IF(WEEKDAY(NB$6,2)&gt;5,"w",IF(ISERROR(VLOOKUP(NB$6,fériés,1,FALSE)),(SUM($H$1:NB$1)&gt;SUM($F$8:$F14))*(SUM($H$1:NB$1)&lt;=SUM($F$8:$F15))*1,"F"))</f>
        <v>0</v>
      </c>
      <c r="NC15" s="28">
        <f ca="1">IF(WEEKDAY(NC$6,2)&gt;5,"w",IF(ISERROR(VLOOKUP(NC$6,fériés,1,FALSE)),(SUM($H$1:NC$1)&gt;SUM($F$8:$F14))*(SUM($H$1:NC$1)&lt;=SUM($F$8:$F15))*1,"F"))</f>
        <v>0</v>
      </c>
      <c r="ND15" s="28">
        <f ca="1">IF(WEEKDAY(ND$6,2)&gt;5,"w",IF(ISERROR(VLOOKUP(ND$6,fériés,1,FALSE)),(SUM($H$1:ND$1)&gt;SUM($F$8:$F14))*(SUM($H$1:ND$1)&lt;=SUM($F$8:$F15))*1,"F"))</f>
        <v>0</v>
      </c>
      <c r="NE15" s="28">
        <f ca="1">IF(WEEKDAY(NE$6,2)&gt;5,"w",IF(ISERROR(VLOOKUP(NE$6,fériés,1,FALSE)),(SUM($H$1:NE$1)&gt;SUM($F$8:$F14))*(SUM($H$1:NE$1)&lt;=SUM($F$8:$F15))*1,"F"))</f>
        <v>0</v>
      </c>
      <c r="NF15" s="28">
        <f ca="1">IF(WEEKDAY(NF$6,2)&gt;5,"w",IF(ISERROR(VLOOKUP(NF$6,fériés,1,FALSE)),(SUM($H$1:NF$1)&gt;SUM($F$8:$F14))*(SUM($H$1:NF$1)&lt;=SUM($F$8:$F15))*1,"F"))</f>
        <v>0</v>
      </c>
      <c r="NG15" s="28">
        <f ca="1">IF(WEEKDAY(NG$6,2)&gt;5,"w",IF(ISERROR(VLOOKUP(NG$6,fériés,1,FALSE)),(SUM($H$1:NG$1)&gt;SUM($F$8:$F14))*(SUM($H$1:NG$1)&lt;=SUM($F$8:$F15))*1,"F"))</f>
        <v>0</v>
      </c>
      <c r="NH15" s="28">
        <f ca="1">IF(WEEKDAY(NH$6,2)&gt;5,"w",IF(ISERROR(VLOOKUP(NH$6,fériés,1,FALSE)),(SUM($H$1:NH$1)&gt;SUM($F$8:$F14))*(SUM($H$1:NH$1)&lt;=SUM($F$8:$F15))*1,"F"))</f>
        <v>0</v>
      </c>
      <c r="NI15" s="28">
        <f ca="1">IF(WEEKDAY(NI$6,2)&gt;5,"w",IF(ISERROR(VLOOKUP(NI$6,fériés,1,FALSE)),(SUM($H$1:NI$1)&gt;SUM($F$8:$F14))*(SUM($H$1:NI$1)&lt;=SUM($F$8:$F15))*1,"F"))</f>
        <v>0</v>
      </c>
      <c r="NJ15" s="28">
        <f ca="1">IF(WEEKDAY(NJ$6,2)&gt;5,"w",IF(ISERROR(VLOOKUP(NJ$6,fériés,1,FALSE)),(SUM($H$1:NJ$1)&gt;SUM($F$8:$F14))*(SUM($H$1:NJ$1)&lt;=SUM($F$8:$F15))*1,"F"))</f>
        <v>0</v>
      </c>
      <c r="NK15" s="28">
        <f ca="1">IF(WEEKDAY(NK$6,2)&gt;5,"w",IF(ISERROR(VLOOKUP(NK$6,fériés,1,FALSE)),(SUM($H$1:NK$1)&gt;SUM($F$8:$F14))*(SUM($H$1:NK$1)&lt;=SUM($F$8:$F15))*1,"F"))</f>
        <v>0</v>
      </c>
      <c r="NL15" s="28">
        <f ca="1">IF(WEEKDAY(NL$6,2)&gt;5,"w",IF(ISERROR(VLOOKUP(NL$6,fériés,1,FALSE)),(SUM($H$1:NL$1)&gt;SUM($F$8:$F14))*(SUM($H$1:NL$1)&lt;=SUM($F$8:$F15))*1,"F"))</f>
        <v>0</v>
      </c>
      <c r="NM15" s="28">
        <f ca="1">IF(WEEKDAY(NM$6,2)&gt;5,"w",IF(ISERROR(VLOOKUP(NM$6,fériés,1,FALSE)),(SUM($H$1:NM$1)&gt;SUM($F$8:$F14))*(SUM($H$1:NM$1)&lt;=SUM($F$8:$F15))*1,"F"))</f>
        <v>0</v>
      </c>
      <c r="NN15" s="28">
        <f ca="1">IF(WEEKDAY(NN$6,2)&gt;5,"w",IF(ISERROR(VLOOKUP(NN$6,fériés,1,FALSE)),(SUM($H$1:NN$1)&gt;SUM($F$8:$F14))*(SUM($H$1:NN$1)&lt;=SUM($F$8:$F15))*1,"F"))</f>
        <v>0</v>
      </c>
      <c r="NO15" s="28">
        <f ca="1">IF(WEEKDAY(NO$6,2)&gt;5,"w",IF(ISERROR(VLOOKUP(NO$6,fériés,1,FALSE)),(SUM($H$1:NO$1)&gt;SUM($F$8:$F14))*(SUM($H$1:NO$1)&lt;=SUM($F$8:$F15))*1,"F"))</f>
        <v>0</v>
      </c>
      <c r="NP15" s="28">
        <f ca="1">IF(WEEKDAY(NP$6,2)&gt;5,"w",IF(ISERROR(VLOOKUP(NP$6,fériés,1,FALSE)),(SUM($H$1:NP$1)&gt;SUM($F$8:$F14))*(SUM($H$1:NP$1)&lt;=SUM($F$8:$F15))*1,"F"))</f>
        <v>0</v>
      </c>
      <c r="NQ15" s="28">
        <f ca="1">IF(WEEKDAY(NQ$6,2)&gt;5,"w",IF(ISERROR(VLOOKUP(NQ$6,fériés,1,FALSE)),(SUM($H$1:NQ$1)&gt;SUM($F$8:$F14))*(SUM($H$1:NQ$1)&lt;=SUM($F$8:$F15))*1,"F"))</f>
        <v>0</v>
      </c>
      <c r="NR15" s="28">
        <f ca="1">IF(WEEKDAY(NR$6,2)&gt;5,"w",IF(ISERROR(VLOOKUP(NR$6,fériés,1,FALSE)),(SUM($H$1:NR$1)&gt;SUM($F$8:$F14))*(SUM($H$1:NR$1)&lt;=SUM($F$8:$F15))*1,"F"))</f>
        <v>0</v>
      </c>
      <c r="NS15" s="28">
        <f ca="1">IF(WEEKDAY(NS$6,2)&gt;5,"w",IF(ISERROR(VLOOKUP(NS$6,fériés,1,FALSE)),(SUM($H$1:NS$1)&gt;SUM($F$8:$F14))*(SUM($H$1:NS$1)&lt;=SUM($F$8:$F15))*1,"F"))</f>
        <v>0</v>
      </c>
      <c r="NT15" s="28">
        <f ca="1">IF(WEEKDAY(NT$6,2)&gt;5,"w",IF(ISERROR(VLOOKUP(NT$6,fériés,1,FALSE)),(SUM($H$1:NT$1)&gt;SUM($F$8:$F14))*(SUM($H$1:NT$1)&lt;=SUM($F$8:$F15))*1,"F"))</f>
        <v>0</v>
      </c>
      <c r="NU15" s="28">
        <f ca="1">IF(WEEKDAY(NU$6,2)&gt;5,"w",IF(ISERROR(VLOOKUP(NU$6,fériés,1,FALSE)),(SUM($H$1:NU$1)&gt;SUM($F$8:$F14))*(SUM($H$1:NU$1)&lt;=SUM($F$8:$F15))*1,"F"))</f>
        <v>0</v>
      </c>
      <c r="NV15" s="28">
        <f ca="1">IF(WEEKDAY(NV$6,2)&gt;5,"w",IF(ISERROR(VLOOKUP(NV$6,fériés,1,FALSE)),(SUM($H$1:NV$1)&gt;SUM($F$8:$F14))*(SUM($H$1:NV$1)&lt;=SUM($F$8:$F15))*1,"F"))</f>
        <v>0</v>
      </c>
      <c r="NW15" s="28">
        <f ca="1">IF(WEEKDAY(NW$6,2)&gt;5,"w",IF(ISERROR(VLOOKUP(NW$6,fériés,1,FALSE)),(SUM($H$1:NW$1)&gt;SUM($F$8:$F14))*(SUM($H$1:NW$1)&lt;=SUM($F$8:$F15))*1,"F"))</f>
        <v>0</v>
      </c>
      <c r="NX15" s="28">
        <f ca="1">IF(WEEKDAY(NX$6,2)&gt;5,"w",IF(ISERROR(VLOOKUP(NX$6,fériés,1,FALSE)),(SUM($H$1:NX$1)&gt;SUM($F$8:$F14))*(SUM($H$1:NX$1)&lt;=SUM($F$8:$F15))*1,"F"))</f>
        <v>0</v>
      </c>
      <c r="NY15" s="28">
        <f ca="1">IF(WEEKDAY(NY$6,2)&gt;5,"w",IF(ISERROR(VLOOKUP(NY$6,fériés,1,FALSE)),(SUM($H$1:NY$1)&gt;SUM($F$8:$F14))*(SUM($H$1:NY$1)&lt;=SUM($F$8:$F15))*1,"F"))</f>
        <v>0</v>
      </c>
      <c r="NZ15" s="28">
        <f ca="1">IF(WEEKDAY(NZ$6,2)&gt;5,"w",IF(ISERROR(VLOOKUP(NZ$6,fériés,1,FALSE)),(SUM($H$1:NZ$1)&gt;SUM($F$8:$F14))*(SUM($H$1:NZ$1)&lt;=SUM($F$8:$F15))*1,"F"))</f>
        <v>0</v>
      </c>
      <c r="OA15" s="28">
        <f ca="1">IF(WEEKDAY(OA$6,2)&gt;5,"w",IF(ISERROR(VLOOKUP(OA$6,fériés,1,FALSE)),(SUM($H$1:OA$1)&gt;SUM($F$8:$F14))*(SUM($H$1:OA$1)&lt;=SUM($F$8:$F15))*1,"F"))</f>
        <v>0</v>
      </c>
      <c r="OB15" s="28">
        <f ca="1">IF(WEEKDAY(OB$6,2)&gt;5,"w",IF(ISERROR(VLOOKUP(OB$6,fériés,1,FALSE)),(SUM($H$1:OB$1)&gt;SUM($F$8:$F14))*(SUM($H$1:OB$1)&lt;=SUM($F$8:$F15))*1,"F"))</f>
        <v>0</v>
      </c>
      <c r="OC15" s="28">
        <f ca="1">IF(WEEKDAY(OC$6,2)&gt;5,"w",IF(ISERROR(VLOOKUP(OC$6,fériés,1,FALSE)),(SUM($H$1:OC$1)&gt;SUM($F$8:$F14))*(SUM($H$1:OC$1)&lt;=SUM($F$8:$F15))*1,"F"))</f>
        <v>0</v>
      </c>
      <c r="OD15" s="28">
        <f ca="1">IF(WEEKDAY(OD$6,2)&gt;5,"w",IF(ISERROR(VLOOKUP(OD$6,fériés,1,FALSE)),(SUM($H$1:OD$1)&gt;SUM($F$8:$F14))*(SUM($H$1:OD$1)&lt;=SUM($F$8:$F15))*1,"F"))</f>
        <v>0</v>
      </c>
      <c r="OE15" s="28">
        <f ca="1">IF(WEEKDAY(OE$6,2)&gt;5,"w",IF(ISERROR(VLOOKUP(OE$6,fériés,1,FALSE)),(SUM($H$1:OE$1)&gt;SUM($F$8:$F14))*(SUM($H$1:OE$1)&lt;=SUM($F$8:$F15))*1,"F"))</f>
        <v>0</v>
      </c>
      <c r="OF15" s="28">
        <f ca="1">IF(WEEKDAY(OF$6,2)&gt;5,"w",IF(ISERROR(VLOOKUP(OF$6,fériés,1,FALSE)),(SUM($H$1:OF$1)&gt;SUM($F$8:$F14))*(SUM($H$1:OF$1)&lt;=SUM($F$8:$F15))*1,"F"))</f>
        <v>0</v>
      </c>
      <c r="OG15" s="28">
        <f ca="1">IF(WEEKDAY(OG$6,2)&gt;5,"w",IF(ISERROR(VLOOKUP(OG$6,fériés,1,FALSE)),(SUM($H$1:OG$1)&gt;SUM($F$8:$F14))*(SUM($H$1:OG$1)&lt;=SUM($F$8:$F15))*1,"F"))</f>
        <v>0</v>
      </c>
      <c r="OH15" s="28">
        <f ca="1">IF(WEEKDAY(OH$6,2)&gt;5,"w",IF(ISERROR(VLOOKUP(OH$6,fériés,1,FALSE)),(SUM($H$1:OH$1)&gt;SUM($F$8:$F14))*(SUM($H$1:OH$1)&lt;=SUM($F$8:$F15))*1,"F"))</f>
        <v>0</v>
      </c>
      <c r="OI15" s="28">
        <f ca="1">IF(WEEKDAY(OI$6,2)&gt;5,"w",IF(ISERROR(VLOOKUP(OI$6,fériés,1,FALSE)),(SUM($H$1:OI$1)&gt;SUM($F$8:$F14))*(SUM($H$1:OI$1)&lt;=SUM($F$8:$F15))*1,"F"))</f>
        <v>0</v>
      </c>
      <c r="OJ15" s="28">
        <f ca="1">IF(WEEKDAY(OJ$6,2)&gt;5,"w",IF(ISERROR(VLOOKUP(OJ$6,fériés,1,FALSE)),(SUM($H$1:OJ$1)&gt;SUM($F$8:$F14))*(SUM($H$1:OJ$1)&lt;=SUM($F$8:$F15))*1,"F"))</f>
        <v>0</v>
      </c>
      <c r="OK15" s="28">
        <f ca="1">IF(WEEKDAY(OK$6,2)&gt;5,"w",IF(ISERROR(VLOOKUP(OK$6,fériés,1,FALSE)),(SUM($H$1:OK$1)&gt;SUM($F$8:$F14))*(SUM($H$1:OK$1)&lt;=SUM($F$8:$F15))*1,"F"))</f>
        <v>0</v>
      </c>
      <c r="OL15" s="28">
        <f ca="1">IF(WEEKDAY(OL$6,2)&gt;5,"w",IF(ISERROR(VLOOKUP(OL$6,fériés,1,FALSE)),(SUM($H$1:OL$1)&gt;SUM($F$8:$F14))*(SUM($H$1:OL$1)&lt;=SUM($F$8:$F15))*1,"F"))</f>
        <v>0</v>
      </c>
      <c r="OM15" s="28">
        <f ca="1">IF(WEEKDAY(OM$6,2)&gt;5,"w",IF(ISERROR(VLOOKUP(OM$6,fériés,1,FALSE)),(SUM($H$1:OM$1)&gt;SUM($F$8:$F14))*(SUM($H$1:OM$1)&lt;=SUM($F$8:$F15))*1,"F"))</f>
        <v>0</v>
      </c>
      <c r="ON15" s="28">
        <f ca="1">IF(WEEKDAY(ON$6,2)&gt;5,"w",IF(ISERROR(VLOOKUP(ON$6,fériés,1,FALSE)),(SUM($H$1:ON$1)&gt;SUM($F$8:$F14))*(SUM($H$1:ON$1)&lt;=SUM($F$8:$F15))*1,"F"))</f>
        <v>0</v>
      </c>
      <c r="OO15" s="28">
        <f ca="1">IF(WEEKDAY(OO$6,2)&gt;5,"w",IF(ISERROR(VLOOKUP(OO$6,fériés,1,FALSE)),(SUM($H$1:OO$1)&gt;SUM($F$8:$F14))*(SUM($H$1:OO$1)&lt;=SUM($F$8:$F15))*1,"F"))</f>
        <v>0</v>
      </c>
      <c r="OP15" s="28">
        <f ca="1">IF(WEEKDAY(OP$6,2)&gt;5,"w",IF(ISERROR(VLOOKUP(OP$6,fériés,1,FALSE)),(SUM($H$1:OP$1)&gt;SUM($F$8:$F14))*(SUM($H$1:OP$1)&lt;=SUM($F$8:$F15))*1,"F"))</f>
        <v>0</v>
      </c>
      <c r="OQ15" s="28">
        <f ca="1">IF(WEEKDAY(OQ$6,2)&gt;5,"w",IF(ISERROR(VLOOKUP(OQ$6,fériés,1,FALSE)),(SUM($H$1:OQ$1)&gt;SUM($F$8:$F14))*(SUM($H$1:OQ$1)&lt;=SUM($F$8:$F15))*1,"F"))</f>
        <v>0</v>
      </c>
      <c r="OR15" s="28">
        <f ca="1">IF(WEEKDAY(OR$6,2)&gt;5,"w",IF(ISERROR(VLOOKUP(OR$6,fériés,1,FALSE)),(SUM($H$1:OR$1)&gt;SUM($F$8:$F14))*(SUM($H$1:OR$1)&lt;=SUM($F$8:$F15))*1,"F"))</f>
        <v>0</v>
      </c>
      <c r="OS15" s="28">
        <f ca="1">IF(WEEKDAY(OS$6,2)&gt;5,"w",IF(ISERROR(VLOOKUP(OS$6,fériés,1,FALSE)),(SUM($H$1:OS$1)&gt;SUM($F$8:$F14))*(SUM($H$1:OS$1)&lt;=SUM($F$8:$F15))*1,"F"))</f>
        <v>0</v>
      </c>
      <c r="OT15" s="28">
        <f ca="1">IF(WEEKDAY(OT$6,2)&gt;5,"w",IF(ISERROR(VLOOKUP(OT$6,fériés,1,FALSE)),(SUM($H$1:OT$1)&gt;SUM($F$8:$F14))*(SUM($H$1:OT$1)&lt;=SUM($F$8:$F15))*1,"F"))</f>
        <v>0</v>
      </c>
      <c r="OU15" s="28">
        <f ca="1">IF(WEEKDAY(OU$6,2)&gt;5,"w",IF(ISERROR(VLOOKUP(OU$6,fériés,1,FALSE)),(SUM($H$1:OU$1)&gt;SUM($F$8:$F14))*(SUM($H$1:OU$1)&lt;=SUM($F$8:$F15))*1,"F"))</f>
        <v>0</v>
      </c>
      <c r="OV15" s="28">
        <f ca="1">IF(WEEKDAY(OV$6,2)&gt;5,"w",IF(ISERROR(VLOOKUP(OV$6,fériés,1,FALSE)),(SUM($H$1:OV$1)&gt;SUM($F$8:$F14))*(SUM($H$1:OV$1)&lt;=SUM($F$8:$F15))*1,"F"))</f>
        <v>0</v>
      </c>
      <c r="OW15" s="28">
        <f ca="1">IF(WEEKDAY(OW$6,2)&gt;5,"w",IF(ISERROR(VLOOKUP(OW$6,fériés,1,FALSE)),(SUM($H$1:OW$1)&gt;SUM($F$8:$F14))*(SUM($H$1:OW$1)&lt;=SUM($F$8:$F15))*1,"F"))</f>
        <v>0</v>
      </c>
      <c r="OX15" s="28">
        <f ca="1">IF(WEEKDAY(OX$6,2)&gt;5,"w",IF(ISERROR(VLOOKUP(OX$6,fériés,1,FALSE)),(SUM($H$1:OX$1)&gt;SUM($F$8:$F14))*(SUM($H$1:OX$1)&lt;=SUM($F$8:$F15))*1,"F"))</f>
        <v>0</v>
      </c>
      <c r="OY15" s="28">
        <f ca="1">IF(WEEKDAY(OY$6,2)&gt;5,"w",IF(ISERROR(VLOOKUP(OY$6,fériés,1,FALSE)),(SUM($H$1:OY$1)&gt;SUM($F$8:$F14))*(SUM($H$1:OY$1)&lt;=SUM($F$8:$F15))*1,"F"))</f>
        <v>0</v>
      </c>
      <c r="OZ15" s="28" t="str">
        <f ca="1">IF(WEEKDAY(OZ$6,2)&gt;5,"w",IF(ISERROR(VLOOKUP(OZ$6,fériés,1,FALSE)),(SUM($H$1:OZ$1)&gt;SUM($F$8:$F14))*(SUM($H$1:OZ$1)&lt;=SUM($F$8:$F15))*1,"F"))</f>
        <v>w</v>
      </c>
      <c r="PA15" s="28" t="str">
        <f ca="1">IF(WEEKDAY(PA$6,2)&gt;5,"w",IF(ISERROR(VLOOKUP(PA$6,fériés,1,FALSE)),(SUM($H$1:PA$1)&gt;SUM($F$8:$F14))*(SUM($H$1:PA$1)&lt;=SUM($F$8:$F15))*1,"F"))</f>
        <v>w</v>
      </c>
      <c r="PB15" s="28" t="str">
        <f ca="1">IF(WEEKDAY(PB$6,2)&gt;5,"w",IF(ISERROR(VLOOKUP(PB$6,fériés,1,FALSE)),(SUM($H$1:PB$1)&gt;SUM($F$8:$F14))*(SUM($H$1:PB$1)&lt;=SUM($F$8:$F15))*1,"F"))</f>
        <v>w</v>
      </c>
      <c r="PC15" s="28" t="str">
        <f ca="1">IF(WEEKDAY(PC$6,2)&gt;5,"w",IF(ISERROR(VLOOKUP(PC$6,fériés,1,FALSE)),(SUM($H$1:PC$1)&gt;SUM($F$8:$F14))*(SUM($H$1:PC$1)&lt;=SUM($F$8:$F15))*1,"F"))</f>
        <v>w</v>
      </c>
      <c r="PD15" s="28" t="str">
        <f ca="1">IF(WEEKDAY(PD$6,2)&gt;5,"w",IF(ISERROR(VLOOKUP(PD$6,fériés,1,FALSE)),(SUM($H$1:PD$1)&gt;SUM($F$8:$F14))*(SUM($H$1:PD$1)&lt;=SUM($F$8:$F15))*1,"F"))</f>
        <v>w</v>
      </c>
      <c r="PE15" s="28" t="str">
        <f ca="1">IF(WEEKDAY(PE$6,2)&gt;5,"w",IF(ISERROR(VLOOKUP(PE$6,fériés,1,FALSE)),(SUM($H$1:PE$1)&gt;SUM($F$8:$F14))*(SUM($H$1:PE$1)&lt;=SUM($F$8:$F15))*1,"F"))</f>
        <v>w</v>
      </c>
      <c r="PF15" s="28" t="str">
        <f ca="1">IF(WEEKDAY(PF$6,2)&gt;5,"w",IF(ISERROR(VLOOKUP(PF$6,fériés,1,FALSE)),(SUM($H$1:PF$1)&gt;SUM($F$8:$F14))*(SUM($H$1:PF$1)&lt;=SUM($F$8:$F15))*1,"F"))</f>
        <v>w</v>
      </c>
      <c r="PG15" s="28" t="str">
        <f ca="1">IF(WEEKDAY(PG$6,2)&gt;5,"w",IF(ISERROR(VLOOKUP(PG$6,fériés,1,FALSE)),(SUM($H$1:PG$1)&gt;SUM($F$8:$F14))*(SUM($H$1:PG$1)&lt;=SUM($F$8:$F15))*1,"F"))</f>
        <v>w</v>
      </c>
      <c r="PH15" s="28" t="str">
        <f ca="1">IF(WEEKDAY(PH$6,2)&gt;5,"w",IF(ISERROR(VLOOKUP(PH$6,fériés,1,FALSE)),(SUM($H$1:PH$1)&gt;SUM($F$8:$F14))*(SUM($H$1:PH$1)&lt;=SUM($F$8:$F15))*1,"F"))</f>
        <v>w</v>
      </c>
      <c r="PI15" s="28" t="str">
        <f ca="1">IF(WEEKDAY(PI$6,2)&gt;5,"w",IF(ISERROR(VLOOKUP(PI$6,fériés,1,FALSE)),(SUM($H$1:PI$1)&gt;SUM($F$8:$F14))*(SUM($H$1:PI$1)&lt;=SUM($F$8:$F15))*1,"F"))</f>
        <v>w</v>
      </c>
      <c r="PJ15" s="28" t="str">
        <f ca="1">IF(WEEKDAY(PJ$6,2)&gt;5,"w",IF(ISERROR(VLOOKUP(PJ$6,fériés,1,FALSE)),(SUM($H$1:PJ$1)&gt;SUM($F$8:$F14))*(SUM($H$1:PJ$1)&lt;=SUM($F$8:$F15))*1,"F"))</f>
        <v>w</v>
      </c>
      <c r="PK15" s="28" t="str">
        <f ca="1">IF(WEEKDAY(PK$6,2)&gt;5,"w",IF(ISERROR(VLOOKUP(PK$6,fériés,1,FALSE)),(SUM($H$1:PK$1)&gt;SUM($F$8:$F14))*(SUM($H$1:PK$1)&lt;=SUM($F$8:$F15))*1,"F"))</f>
        <v>w</v>
      </c>
      <c r="PL15" s="28" t="str">
        <f ca="1">IF(WEEKDAY(PL$6,2)&gt;5,"w",IF(ISERROR(VLOOKUP(PL$6,fériés,1,FALSE)),(SUM($H$1:PL$1)&gt;SUM($F$8:$F14))*(SUM($H$1:PL$1)&lt;=SUM($F$8:$F15))*1,"F"))</f>
        <v>w</v>
      </c>
      <c r="PM15" s="28" t="str">
        <f ca="1">IF(WEEKDAY(PM$6,2)&gt;5,"w",IF(ISERROR(VLOOKUP(PM$6,fériés,1,FALSE)),(SUM($H$1:PM$1)&gt;SUM($F$8:$F14))*(SUM($H$1:PM$1)&lt;=SUM($F$8:$F15))*1,"F"))</f>
        <v>w</v>
      </c>
      <c r="PN15" s="28" t="str">
        <f ca="1">IF(WEEKDAY(PN$6,2)&gt;5,"w",IF(ISERROR(VLOOKUP(PN$6,fériés,1,FALSE)),(SUM($H$1:PN$1)&gt;SUM($F$8:$F14))*(SUM($H$1:PN$1)&lt;=SUM($F$8:$F15))*1,"F"))</f>
        <v>w</v>
      </c>
      <c r="PO15" s="28" t="str">
        <f ca="1">IF(WEEKDAY(PO$6,2)&gt;5,"w",IF(ISERROR(VLOOKUP(PO$6,fériés,1,FALSE)),(SUM($H$1:PO$1)&gt;SUM($F$8:$F14))*(SUM($H$1:PO$1)&lt;=SUM($F$8:$F15))*1,"F"))</f>
        <v>w</v>
      </c>
      <c r="PP15" s="28" t="str">
        <f ca="1">IF(WEEKDAY(PP$6,2)&gt;5,"w",IF(ISERROR(VLOOKUP(PP$6,fériés,1,FALSE)),(SUM($H$1:PP$1)&gt;SUM($F$8:$F14))*(SUM($H$1:PP$1)&lt;=SUM($F$8:$F15))*1,"F"))</f>
        <v>w</v>
      </c>
      <c r="PQ15" s="28" t="str">
        <f ca="1">IF(WEEKDAY(PQ$6,2)&gt;5,"w",IF(ISERROR(VLOOKUP(PQ$6,fériés,1,FALSE)),(SUM($H$1:PQ$1)&gt;SUM($F$8:$F14))*(SUM($H$1:PQ$1)&lt;=SUM($F$8:$F15))*1,"F"))</f>
        <v>w</v>
      </c>
      <c r="PR15" s="28" t="str">
        <f ca="1">IF(WEEKDAY(PR$6,2)&gt;5,"w",IF(ISERROR(VLOOKUP(PR$6,fériés,1,FALSE)),(SUM($H$1:PR$1)&gt;SUM($F$8:$F14))*(SUM($H$1:PR$1)&lt;=SUM($F$8:$F15))*1,"F"))</f>
        <v>w</v>
      </c>
      <c r="PS15" s="28" t="str">
        <f ca="1">IF(WEEKDAY(PS$6,2)&gt;5,"w",IF(ISERROR(VLOOKUP(PS$6,fériés,1,FALSE)),(SUM($H$1:PS$1)&gt;SUM($F$8:$F14))*(SUM($H$1:PS$1)&lt;=SUM($F$8:$F15))*1,"F"))</f>
        <v>w</v>
      </c>
      <c r="PT15" s="28">
        <f ca="1">IF(WEEKDAY(PT$6,2)&gt;5,"w",IF(ISERROR(VLOOKUP(PT$6,fériés,1,FALSE)),(SUM($H$1:PT$1)&gt;SUM($F$8:$F14))*(SUM($H$1:PT$1)&lt;=SUM($F$8:$F15))*1,"F"))</f>
        <v>0</v>
      </c>
      <c r="PU15" s="28">
        <f ca="1">IF(WEEKDAY(PU$6,2)&gt;5,"w",IF(ISERROR(VLOOKUP(PU$6,fériés,1,FALSE)),(SUM($H$1:PU$1)&gt;SUM($F$8:$F14))*(SUM($H$1:PU$1)&lt;=SUM($F$8:$F15))*1,"F"))</f>
        <v>0</v>
      </c>
      <c r="PV15" s="28">
        <f ca="1">IF(WEEKDAY(PV$6,2)&gt;5,"w",IF(ISERROR(VLOOKUP(PV$6,fériés,1,FALSE)),(SUM($H$1:PV$1)&gt;SUM($F$8:$F14))*(SUM($H$1:PV$1)&lt;=SUM($F$8:$F15))*1,"F"))</f>
        <v>0</v>
      </c>
      <c r="PW15" s="28">
        <f ca="1">IF(WEEKDAY(PW$6,2)&gt;5,"w",IF(ISERROR(VLOOKUP(PW$6,fériés,1,FALSE)),(SUM($H$1:PW$1)&gt;SUM($F$8:$F14))*(SUM($H$1:PW$1)&lt;=SUM($F$8:$F15))*1,"F"))</f>
        <v>0</v>
      </c>
      <c r="PX15" s="28">
        <f ca="1">IF(WEEKDAY(PX$6,2)&gt;5,"w",IF(ISERROR(VLOOKUP(PX$6,fériés,1,FALSE)),(SUM($H$1:PX$1)&gt;SUM($F$8:$F14))*(SUM($H$1:PX$1)&lt;=SUM($F$8:$F15))*1,"F"))</f>
        <v>0</v>
      </c>
      <c r="PY15" s="28">
        <f ca="1">IF(WEEKDAY(PY$6,2)&gt;5,"w",IF(ISERROR(VLOOKUP(PY$6,fériés,1,FALSE)),(SUM($H$1:PY$1)&gt;SUM($F$8:$F14))*(SUM($H$1:PY$1)&lt;=SUM($F$8:$F15))*1,"F"))</f>
        <v>0</v>
      </c>
      <c r="PZ15" s="28">
        <f ca="1">IF(WEEKDAY(PZ$6,2)&gt;5,"w",IF(ISERROR(VLOOKUP(PZ$6,fériés,1,FALSE)),(SUM($H$1:PZ$1)&gt;SUM($F$8:$F14))*(SUM($H$1:PZ$1)&lt;=SUM($F$8:$F15))*1,"F"))</f>
        <v>0</v>
      </c>
      <c r="QA15" s="28">
        <f ca="1">IF(WEEKDAY(QA$6,2)&gt;5,"w",IF(ISERROR(VLOOKUP(QA$6,fériés,1,FALSE)),(SUM($H$1:QA$1)&gt;SUM($F$8:$F14))*(SUM($H$1:QA$1)&lt;=SUM($F$8:$F15))*1,"F"))</f>
        <v>0</v>
      </c>
      <c r="QB15" s="28">
        <f ca="1">IF(WEEKDAY(QB$6,2)&gt;5,"w",IF(ISERROR(VLOOKUP(QB$6,fériés,1,FALSE)),(SUM($H$1:QB$1)&gt;SUM($F$8:$F14))*(SUM($H$1:QB$1)&lt;=SUM($F$8:$F15))*1,"F"))</f>
        <v>0</v>
      </c>
      <c r="QC15" s="28">
        <f ca="1">IF(WEEKDAY(QC$6,2)&gt;5,"w",IF(ISERROR(VLOOKUP(QC$6,fériés,1,FALSE)),(SUM($H$1:QC$1)&gt;SUM($F$8:$F14))*(SUM($H$1:QC$1)&lt;=SUM($F$8:$F15))*1,"F"))</f>
        <v>0</v>
      </c>
      <c r="QD15" s="28">
        <f ca="1">IF(WEEKDAY(QD$6,2)&gt;5,"w",IF(ISERROR(VLOOKUP(QD$6,fériés,1,FALSE)),(SUM($H$1:QD$1)&gt;SUM($F$8:$F14))*(SUM($H$1:QD$1)&lt;=SUM($F$8:$F15))*1,"F"))</f>
        <v>0</v>
      </c>
      <c r="QE15" s="28">
        <f ca="1">IF(WEEKDAY(QE$6,2)&gt;5,"w",IF(ISERROR(VLOOKUP(QE$6,fériés,1,FALSE)),(SUM($H$1:QE$1)&gt;SUM($F$8:$F14))*(SUM($H$1:QE$1)&lt;=SUM($F$8:$F15))*1,"F"))</f>
        <v>0</v>
      </c>
      <c r="QF15" s="28">
        <f ca="1">IF(WEEKDAY(QF$6,2)&gt;5,"w",IF(ISERROR(VLOOKUP(QF$6,fériés,1,FALSE)),(SUM($H$1:QF$1)&gt;SUM($F$8:$F14))*(SUM($H$1:QF$1)&lt;=SUM($F$8:$F15))*1,"F"))</f>
        <v>0</v>
      </c>
      <c r="QG15" s="28">
        <f ca="1">IF(WEEKDAY(QG$6,2)&gt;5,"w",IF(ISERROR(VLOOKUP(QG$6,fériés,1,FALSE)),(SUM($H$1:QG$1)&gt;SUM($F$8:$F14))*(SUM($H$1:QG$1)&lt;=SUM($F$8:$F15))*1,"F"))</f>
        <v>0</v>
      </c>
      <c r="QH15" s="28">
        <f ca="1">IF(WEEKDAY(QH$6,2)&gt;5,"w",IF(ISERROR(VLOOKUP(QH$6,fériés,1,FALSE)),(SUM($H$1:QH$1)&gt;SUM($F$8:$F14))*(SUM($H$1:QH$1)&lt;=SUM($F$8:$F15))*1,"F"))</f>
        <v>0</v>
      </c>
      <c r="QI15" s="28">
        <f ca="1">IF(WEEKDAY(QI$6,2)&gt;5,"w",IF(ISERROR(VLOOKUP(QI$6,fériés,1,FALSE)),(SUM($H$1:QI$1)&gt;SUM($F$8:$F14))*(SUM($H$1:QI$1)&lt;=SUM($F$8:$F15))*1,"F"))</f>
        <v>0</v>
      </c>
      <c r="QJ15" s="28">
        <f ca="1">IF(WEEKDAY(QJ$6,2)&gt;5,"w",IF(ISERROR(VLOOKUP(QJ$6,fériés,1,FALSE)),(SUM($H$1:QJ$1)&gt;SUM($F$8:$F14))*(SUM($H$1:QJ$1)&lt;=SUM($F$8:$F15))*1,"F"))</f>
        <v>0</v>
      </c>
      <c r="QK15" s="28">
        <f ca="1">IF(WEEKDAY(QK$6,2)&gt;5,"w",IF(ISERROR(VLOOKUP(QK$6,fériés,1,FALSE)),(SUM($H$1:QK$1)&gt;SUM($F$8:$F14))*(SUM($H$1:QK$1)&lt;=SUM($F$8:$F15))*1,"F"))</f>
        <v>0</v>
      </c>
      <c r="QL15" s="28">
        <f ca="1">IF(WEEKDAY(QL$6,2)&gt;5,"w",IF(ISERROR(VLOOKUP(QL$6,fériés,1,FALSE)),(SUM($H$1:QL$1)&gt;SUM($F$8:$F14))*(SUM($H$1:QL$1)&lt;=SUM($F$8:$F15))*1,"F"))</f>
        <v>0</v>
      </c>
      <c r="QM15" s="28">
        <f ca="1">IF(WEEKDAY(QM$6,2)&gt;5,"w",IF(ISERROR(VLOOKUP(QM$6,fériés,1,FALSE)),(SUM($H$1:QM$1)&gt;SUM($F$8:$F14))*(SUM($H$1:QM$1)&lt;=SUM($F$8:$F15))*1,"F"))</f>
        <v>0</v>
      </c>
      <c r="QN15" s="28">
        <f ca="1">IF(WEEKDAY(QN$6,2)&gt;5,"w",IF(ISERROR(VLOOKUP(QN$6,fériés,1,FALSE)),(SUM($H$1:QN$1)&gt;SUM($F$8:$F14))*(SUM($H$1:QN$1)&lt;=SUM($F$8:$F15))*1,"F"))</f>
        <v>0</v>
      </c>
      <c r="QO15" s="28">
        <f ca="1">IF(WEEKDAY(QO$6,2)&gt;5,"w",IF(ISERROR(VLOOKUP(QO$6,fériés,1,FALSE)),(SUM($H$1:QO$1)&gt;SUM($F$8:$F14))*(SUM($H$1:QO$1)&lt;=SUM($F$8:$F15))*1,"F"))</f>
        <v>0</v>
      </c>
      <c r="QP15" s="28">
        <f ca="1">IF(WEEKDAY(QP$6,2)&gt;5,"w",IF(ISERROR(VLOOKUP(QP$6,fériés,1,FALSE)),(SUM($H$1:QP$1)&gt;SUM($F$8:$F14))*(SUM($H$1:QP$1)&lt;=SUM($F$8:$F15))*1,"F"))</f>
        <v>0</v>
      </c>
      <c r="QQ15" s="28">
        <f ca="1">IF(WEEKDAY(QQ$6,2)&gt;5,"w",IF(ISERROR(VLOOKUP(QQ$6,fériés,1,FALSE)),(SUM($H$1:QQ$1)&gt;SUM($F$8:$F14))*(SUM($H$1:QQ$1)&lt;=SUM($F$8:$F15))*1,"F"))</f>
        <v>0</v>
      </c>
      <c r="QR15" s="28">
        <f ca="1">IF(WEEKDAY(QR$6,2)&gt;5,"w",IF(ISERROR(VLOOKUP(QR$6,fériés,1,FALSE)),(SUM($H$1:QR$1)&gt;SUM($F$8:$F14))*(SUM($H$1:QR$1)&lt;=SUM($F$8:$F15))*1,"F"))</f>
        <v>0</v>
      </c>
      <c r="QS15" s="28">
        <f ca="1">IF(WEEKDAY(QS$6,2)&gt;5,"w",IF(ISERROR(VLOOKUP(QS$6,fériés,1,FALSE)),(SUM($H$1:QS$1)&gt;SUM($F$8:$F14))*(SUM($H$1:QS$1)&lt;=SUM($F$8:$F15))*1,"F"))</f>
        <v>0</v>
      </c>
      <c r="QT15" s="28">
        <f ca="1">IF(WEEKDAY(QT$6,2)&gt;5,"w",IF(ISERROR(VLOOKUP(QT$6,fériés,1,FALSE)),(SUM($H$1:QT$1)&gt;SUM($F$8:$F14))*(SUM($H$1:QT$1)&lt;=SUM($F$8:$F15))*1,"F"))</f>
        <v>0</v>
      </c>
      <c r="QU15" s="28">
        <f ca="1">IF(WEEKDAY(QU$6,2)&gt;5,"w",IF(ISERROR(VLOOKUP(QU$6,fériés,1,FALSE)),(SUM($H$1:QU$1)&gt;SUM($F$8:$F14))*(SUM($H$1:QU$1)&lt;=SUM($F$8:$F15))*1,"F"))</f>
        <v>0</v>
      </c>
      <c r="QV15" s="28">
        <f ca="1">IF(WEEKDAY(QV$6,2)&gt;5,"w",IF(ISERROR(VLOOKUP(QV$6,fériés,1,FALSE)),(SUM($H$1:QV$1)&gt;SUM($F$8:$F14))*(SUM($H$1:QV$1)&lt;=SUM($F$8:$F15))*1,"F"))</f>
        <v>0</v>
      </c>
      <c r="QW15" s="28">
        <f ca="1">IF(WEEKDAY(QW$6,2)&gt;5,"w",IF(ISERROR(VLOOKUP(QW$6,fériés,1,FALSE)),(SUM($H$1:QW$1)&gt;SUM($F$8:$F14))*(SUM($H$1:QW$1)&lt;=SUM($F$8:$F15))*1,"F"))</f>
        <v>0</v>
      </c>
      <c r="QX15" s="28">
        <f ca="1">IF(WEEKDAY(QX$6,2)&gt;5,"w",IF(ISERROR(VLOOKUP(QX$6,fériés,1,FALSE)),(SUM($H$1:QX$1)&gt;SUM($F$8:$F14))*(SUM($H$1:QX$1)&lt;=SUM($F$8:$F15))*1,"F"))</f>
        <v>0</v>
      </c>
      <c r="QY15" s="28">
        <f ca="1">IF(WEEKDAY(QY$6,2)&gt;5,"w",IF(ISERROR(VLOOKUP(QY$6,fériés,1,FALSE)),(SUM($H$1:QY$1)&gt;SUM($F$8:$F14))*(SUM($H$1:QY$1)&lt;=SUM($F$8:$F15))*1,"F"))</f>
        <v>0</v>
      </c>
      <c r="QZ15" s="28">
        <f ca="1">IF(WEEKDAY(QZ$6,2)&gt;5,"w",IF(ISERROR(VLOOKUP(QZ$6,fériés,1,FALSE)),(SUM($H$1:QZ$1)&gt;SUM($F$8:$F14))*(SUM($H$1:QZ$1)&lt;=SUM($F$8:$F15))*1,"F"))</f>
        <v>0</v>
      </c>
      <c r="RA15" s="28">
        <f ca="1">IF(WEEKDAY(RA$6,2)&gt;5,"w",IF(ISERROR(VLOOKUP(RA$6,fériés,1,FALSE)),(SUM($H$1:RA$1)&gt;SUM($F$8:$F14))*(SUM($H$1:RA$1)&lt;=SUM($F$8:$F15))*1,"F"))</f>
        <v>0</v>
      </c>
      <c r="RB15" s="28">
        <f ca="1">IF(WEEKDAY(RB$6,2)&gt;5,"w",IF(ISERROR(VLOOKUP(RB$6,fériés,1,FALSE)),(SUM($H$1:RB$1)&gt;SUM($F$8:$F14))*(SUM($H$1:RB$1)&lt;=SUM($F$8:$F15))*1,"F"))</f>
        <v>0</v>
      </c>
      <c r="RC15" s="28">
        <f ca="1">IF(WEEKDAY(RC$6,2)&gt;5,"w",IF(ISERROR(VLOOKUP(RC$6,fériés,1,FALSE)),(SUM($H$1:RC$1)&gt;SUM($F$8:$F14))*(SUM($H$1:RC$1)&lt;=SUM($F$8:$F15))*1,"F"))</f>
        <v>0</v>
      </c>
      <c r="RD15" s="28">
        <f ca="1">IF(WEEKDAY(RD$6,2)&gt;5,"w",IF(ISERROR(VLOOKUP(RD$6,fériés,1,FALSE)),(SUM($H$1:RD$1)&gt;SUM($F$8:$F14))*(SUM($H$1:RD$1)&lt;=SUM($F$8:$F15))*1,"F"))</f>
        <v>0</v>
      </c>
      <c r="RE15" s="28">
        <f ca="1">IF(WEEKDAY(RE$6,2)&gt;5,"w",IF(ISERROR(VLOOKUP(RE$6,fériés,1,FALSE)),(SUM($H$1:RE$1)&gt;SUM($F$8:$F14))*(SUM($H$1:RE$1)&lt;=SUM($F$8:$F15))*1,"F"))</f>
        <v>0</v>
      </c>
      <c r="RF15" s="28">
        <f ca="1">IF(WEEKDAY(RF$6,2)&gt;5,"w",IF(ISERROR(VLOOKUP(RF$6,fériés,1,FALSE)),(SUM($H$1:RF$1)&gt;SUM($F$8:$F14))*(SUM($H$1:RF$1)&lt;=SUM($F$8:$F15))*1,"F"))</f>
        <v>0</v>
      </c>
      <c r="RG15" s="28">
        <f ca="1">IF(WEEKDAY(RG$6,2)&gt;5,"w",IF(ISERROR(VLOOKUP(RG$6,fériés,1,FALSE)),(SUM($H$1:RG$1)&gt;SUM($F$8:$F14))*(SUM($H$1:RG$1)&lt;=SUM($F$8:$F15))*1,"F"))</f>
        <v>0</v>
      </c>
      <c r="RH15" s="28">
        <f ca="1">IF(WEEKDAY(RH$6,2)&gt;5,"w",IF(ISERROR(VLOOKUP(RH$6,fériés,1,FALSE)),(SUM($H$1:RH$1)&gt;SUM($F$8:$F14))*(SUM($H$1:RH$1)&lt;=SUM($F$8:$F15))*1,"F"))</f>
        <v>0</v>
      </c>
      <c r="RI15" s="28">
        <f ca="1">IF(WEEKDAY(RI$6,2)&gt;5,"w",IF(ISERROR(VLOOKUP(RI$6,fériés,1,FALSE)),(SUM($H$1:RI$1)&gt;SUM($F$8:$F14))*(SUM($H$1:RI$1)&lt;=SUM($F$8:$F15))*1,"F"))</f>
        <v>0</v>
      </c>
      <c r="RJ15" s="28">
        <f ca="1">IF(WEEKDAY(RJ$6,2)&gt;5,"w",IF(ISERROR(VLOOKUP(RJ$6,fériés,1,FALSE)),(SUM($H$1:RJ$1)&gt;SUM($F$8:$F14))*(SUM($H$1:RJ$1)&lt;=SUM($F$8:$F15))*1,"F"))</f>
        <v>0</v>
      </c>
      <c r="RK15" s="28">
        <f ca="1">IF(WEEKDAY(RK$6,2)&gt;5,"w",IF(ISERROR(VLOOKUP(RK$6,fériés,1,FALSE)),(SUM($H$1:RK$1)&gt;SUM($F$8:$F14))*(SUM($H$1:RK$1)&lt;=SUM($F$8:$F15))*1,"F"))</f>
        <v>0</v>
      </c>
      <c r="RL15" s="28">
        <f ca="1">IF(WEEKDAY(RL$6,2)&gt;5,"w",IF(ISERROR(VLOOKUP(RL$6,fériés,1,FALSE)),(SUM($H$1:RL$1)&gt;SUM($F$8:$F14))*(SUM($H$1:RL$1)&lt;=SUM($F$8:$F15))*1,"F"))</f>
        <v>0</v>
      </c>
      <c r="RM15" s="28">
        <f ca="1">IF(WEEKDAY(RM$6,2)&gt;5,"w",IF(ISERROR(VLOOKUP(RM$6,fériés,1,FALSE)),(SUM($H$1:RM$1)&gt;SUM($F$8:$F14))*(SUM($H$1:RM$1)&lt;=SUM($F$8:$F15))*1,"F"))</f>
        <v>0</v>
      </c>
      <c r="RN15" s="28">
        <f ca="1">IF(WEEKDAY(RN$6,2)&gt;5,"w",IF(ISERROR(VLOOKUP(RN$6,fériés,1,FALSE)),(SUM($H$1:RN$1)&gt;SUM($F$8:$F14))*(SUM($H$1:RN$1)&lt;=SUM($F$8:$F15))*1,"F"))</f>
        <v>0</v>
      </c>
      <c r="RO15" s="28">
        <f ca="1">IF(WEEKDAY(RO$6,2)&gt;5,"w",IF(ISERROR(VLOOKUP(RO$6,fériés,1,FALSE)),(SUM($H$1:RO$1)&gt;SUM($F$8:$F14))*(SUM($H$1:RO$1)&lt;=SUM($F$8:$F15))*1,"F"))</f>
        <v>0</v>
      </c>
      <c r="RP15" s="28">
        <f ca="1">IF(WEEKDAY(RP$6,2)&gt;5,"w",IF(ISERROR(VLOOKUP(RP$6,fériés,1,FALSE)),(SUM($H$1:RP$1)&gt;SUM($F$8:$F14))*(SUM($H$1:RP$1)&lt;=SUM($F$8:$F15))*1,"F"))</f>
        <v>0</v>
      </c>
      <c r="RQ15" s="28">
        <f ca="1">IF(WEEKDAY(RQ$6,2)&gt;5,"w",IF(ISERROR(VLOOKUP(RQ$6,fériés,1,FALSE)),(SUM($H$1:RQ$1)&gt;SUM($F$8:$F14))*(SUM($H$1:RQ$1)&lt;=SUM($F$8:$F15))*1,"F"))</f>
        <v>0</v>
      </c>
      <c r="RR15" s="28" t="str">
        <f ca="1">IF(WEEKDAY(RR$6,2)&gt;5,"w",IF(ISERROR(VLOOKUP(RR$6,fériés,1,FALSE)),(SUM($H$1:RR$1)&gt;SUM($F$8:$F14))*(SUM($H$1:RR$1)&lt;=SUM($F$8:$F15))*1,"F"))</f>
        <v>w</v>
      </c>
      <c r="RS15" s="28" t="str">
        <f ca="1">IF(WEEKDAY(RS$6,2)&gt;5,"w",IF(ISERROR(VLOOKUP(RS$6,fériés,1,FALSE)),(SUM($H$1:RS$1)&gt;SUM($F$8:$F14))*(SUM($H$1:RS$1)&lt;=SUM($F$8:$F15))*1,"F"))</f>
        <v>w</v>
      </c>
      <c r="RT15" s="28" t="str">
        <f ca="1">IF(WEEKDAY(RT$6,2)&gt;5,"w",IF(ISERROR(VLOOKUP(RT$6,fériés,1,FALSE)),(SUM($H$1:RT$1)&gt;SUM($F$8:$F14))*(SUM($H$1:RT$1)&lt;=SUM($F$8:$F15))*1,"F"))</f>
        <v>w</v>
      </c>
      <c r="RU15" s="28" t="str">
        <f ca="1">IF(WEEKDAY(RU$6,2)&gt;5,"w",IF(ISERROR(VLOOKUP(RU$6,fériés,1,FALSE)),(SUM($H$1:RU$1)&gt;SUM($F$8:$F14))*(SUM($H$1:RU$1)&lt;=SUM($F$8:$F15))*1,"F"))</f>
        <v>w</v>
      </c>
      <c r="RV15" s="28" t="str">
        <f ca="1">IF(WEEKDAY(RV$6,2)&gt;5,"w",IF(ISERROR(VLOOKUP(RV$6,fériés,1,FALSE)),(SUM($H$1:RV$1)&gt;SUM($F$8:$F14))*(SUM($H$1:RV$1)&lt;=SUM($F$8:$F15))*1,"F"))</f>
        <v>w</v>
      </c>
      <c r="RW15" s="28" t="str">
        <f ca="1">IF(WEEKDAY(RW$6,2)&gt;5,"w",IF(ISERROR(VLOOKUP(RW$6,fériés,1,FALSE)),(SUM($H$1:RW$1)&gt;SUM($F$8:$F14))*(SUM($H$1:RW$1)&lt;=SUM($F$8:$F15))*1,"F"))</f>
        <v>w</v>
      </c>
      <c r="RX15" s="28" t="str">
        <f ca="1">IF(WEEKDAY(RX$6,2)&gt;5,"w",IF(ISERROR(VLOOKUP(RX$6,fériés,1,FALSE)),(SUM($H$1:RX$1)&gt;SUM($F$8:$F14))*(SUM($H$1:RX$1)&lt;=SUM($F$8:$F15))*1,"F"))</f>
        <v>w</v>
      </c>
      <c r="RY15" s="28" t="str">
        <f ca="1">IF(WEEKDAY(RY$6,2)&gt;5,"w",IF(ISERROR(VLOOKUP(RY$6,fériés,1,FALSE)),(SUM($H$1:RY$1)&gt;SUM($F$8:$F14))*(SUM($H$1:RY$1)&lt;=SUM($F$8:$F15))*1,"F"))</f>
        <v>w</v>
      </c>
      <c r="RZ15" s="28" t="str">
        <f ca="1">IF(WEEKDAY(RZ$6,2)&gt;5,"w",IF(ISERROR(VLOOKUP(RZ$6,fériés,1,FALSE)),(SUM($H$1:RZ$1)&gt;SUM($F$8:$F14))*(SUM($H$1:RZ$1)&lt;=SUM($F$8:$F15))*1,"F"))</f>
        <v>w</v>
      </c>
      <c r="SA15" s="28" t="str">
        <f ca="1">IF(WEEKDAY(SA$6,2)&gt;5,"w",IF(ISERROR(VLOOKUP(SA$6,fériés,1,FALSE)),(SUM($H$1:SA$1)&gt;SUM($F$8:$F14))*(SUM($H$1:SA$1)&lt;=SUM($F$8:$F15))*1,"F"))</f>
        <v>w</v>
      </c>
      <c r="SB15" s="28" t="str">
        <f ca="1">IF(WEEKDAY(SB$6,2)&gt;5,"w",IF(ISERROR(VLOOKUP(SB$6,fériés,1,FALSE)),(SUM($H$1:SB$1)&gt;SUM($F$8:$F14))*(SUM($H$1:SB$1)&lt;=SUM($F$8:$F15))*1,"F"))</f>
        <v>w</v>
      </c>
      <c r="SC15" s="28" t="str">
        <f ca="1">IF(WEEKDAY(SC$6,2)&gt;5,"w",IF(ISERROR(VLOOKUP(SC$6,fériés,1,FALSE)),(SUM($H$1:SC$1)&gt;SUM($F$8:$F14))*(SUM($H$1:SC$1)&lt;=SUM($F$8:$F15))*1,"F"))</f>
        <v>w</v>
      </c>
      <c r="SD15" s="28" t="str">
        <f ca="1">IF(WEEKDAY(SD$6,2)&gt;5,"w",IF(ISERROR(VLOOKUP(SD$6,fériés,1,FALSE)),(SUM($H$1:SD$1)&gt;SUM($F$8:$F14))*(SUM($H$1:SD$1)&lt;=SUM($F$8:$F15))*1,"F"))</f>
        <v>w</v>
      </c>
      <c r="SE15" s="28" t="str">
        <f ca="1">IF(WEEKDAY(SE$6,2)&gt;5,"w",IF(ISERROR(VLOOKUP(SE$6,fériés,1,FALSE)),(SUM($H$1:SE$1)&gt;SUM($F$8:$F14))*(SUM($H$1:SE$1)&lt;=SUM($F$8:$F15))*1,"F"))</f>
        <v>w</v>
      </c>
      <c r="SF15" s="28" t="str">
        <f ca="1">IF(WEEKDAY(SF$6,2)&gt;5,"w",IF(ISERROR(VLOOKUP(SF$6,fériés,1,FALSE)),(SUM($H$1:SF$1)&gt;SUM($F$8:$F14))*(SUM($H$1:SF$1)&lt;=SUM($F$8:$F15))*1,"F"))</f>
        <v>w</v>
      </c>
      <c r="SG15" s="83"/>
    </row>
    <row r="16" spans="1:501" ht="12" customHeight="1" x14ac:dyDescent="0.25">
      <c r="A16" s="80"/>
      <c r="B16" s="63"/>
      <c r="C16" s="78" t="str">
        <f>IF(A16="","",Base_données!$P$3)</f>
        <v/>
      </c>
      <c r="D16" s="63" t="str">
        <f>IFERROR(VLOOKUP($A16,Base_données!$A$4:$AB$24,Base_données!$D$1,FALSE),"")</f>
        <v/>
      </c>
      <c r="E16" s="63" t="str">
        <f>IFERROR(VLOOKUP($A16,Base_données!$A$4:$AB$24,Base_données!$P$1,FALSE),"")</f>
        <v/>
      </c>
      <c r="F16" s="66" t="str">
        <f t="shared" si="85"/>
        <v/>
      </c>
      <c r="G16" s="62" t="str">
        <f>IFERROR(VLOOKUP($A16,Base_données!$A$4:$L$24,5,FALSE),"")</f>
        <v/>
      </c>
      <c r="H16" s="28">
        <f ca="1">IF(WEEKDAY(H$6,2)&gt;5,"w",IF(ISERROR(VLOOKUP(H$6,fériés,1,FALSE)),(SUM($H$1:H$1)&gt;SUM($F$8:$F15))*(SUM($H$1:H$1)&lt;=SUM($F$8:$F16))*1,"F"))</f>
        <v>0</v>
      </c>
      <c r="I16" s="28">
        <f ca="1">IF(WEEKDAY(I$6,2)&gt;5,"w",IF(ISERROR(VLOOKUP(I$6,fériés,1,FALSE)),(SUM($H$1:I$1)&gt;SUM($F$8:$F15))*(SUM($H$1:I$1)&lt;=SUM($F$8:$F16))*1,"F"))</f>
        <v>0</v>
      </c>
      <c r="J16" s="28">
        <f ca="1">IF(WEEKDAY(J$6,2)&gt;5,"w",IF(ISERROR(VLOOKUP(J$6,fériés,1,FALSE)),(SUM($H$1:J$1)&gt;SUM($F$8:$F15))*(SUM($H$1:J$1)&lt;=SUM($F$8:$F16))*1,"F"))</f>
        <v>0</v>
      </c>
      <c r="K16" s="28">
        <f ca="1">IF(WEEKDAY(K$6,2)&gt;5,"w",IF(ISERROR(VLOOKUP(K$6,fériés,1,FALSE)),(SUM($H$1:K$1)&gt;SUM($F$8:$F15))*(SUM($H$1:K$1)&lt;=SUM($F$8:$F16))*1,"F"))</f>
        <v>0</v>
      </c>
      <c r="L16" s="28">
        <f ca="1">IF(WEEKDAY(L$6,2)&gt;5,"w",IF(ISERROR(VLOOKUP(L$6,fériés,1,FALSE)),(SUM($H$1:L$1)&gt;SUM($F$8:$F15))*(SUM($H$1:L$1)&lt;=SUM($F$8:$F16))*1,"F"))</f>
        <v>0</v>
      </c>
      <c r="M16" s="28">
        <f ca="1">IF(WEEKDAY(M$6,2)&gt;5,"w",IF(ISERROR(VLOOKUP(M$6,fériés,1,FALSE)),(SUM($H$1:M$1)&gt;SUM($F$8:$F15))*(SUM($H$1:M$1)&lt;=SUM($F$8:$F16))*1,"F"))</f>
        <v>0</v>
      </c>
      <c r="N16" s="28">
        <f ca="1">IF(WEEKDAY(N$6,2)&gt;5,"w",IF(ISERROR(VLOOKUP(N$6,fériés,1,FALSE)),(SUM($H$1:N$1)&gt;SUM($F$8:$F15))*(SUM($H$1:N$1)&lt;=SUM($F$8:$F16))*1,"F"))</f>
        <v>0</v>
      </c>
      <c r="O16" s="28">
        <f ca="1">IF(WEEKDAY(O$6,2)&gt;5,"w",IF(ISERROR(VLOOKUP(O$6,fériés,1,FALSE)),(SUM($H$1:O$1)&gt;SUM($F$8:$F15))*(SUM($H$1:O$1)&lt;=SUM($F$8:$F16))*1,"F"))</f>
        <v>0</v>
      </c>
      <c r="P16" s="28">
        <f ca="1">IF(WEEKDAY(P$6,2)&gt;5,"w",IF(ISERROR(VLOOKUP(P$6,fériés,1,FALSE)),(SUM($H$1:P$1)&gt;SUM($F$8:$F15))*(SUM($H$1:P$1)&lt;=SUM($F$8:$F16))*1,"F"))</f>
        <v>0</v>
      </c>
      <c r="Q16" s="28">
        <f ca="1">IF(WEEKDAY(Q$6,2)&gt;5,"w",IF(ISERROR(VLOOKUP(Q$6,fériés,1,FALSE)),(SUM($H$1:Q$1)&gt;SUM($F$8:$F15))*(SUM($H$1:Q$1)&lt;=SUM($F$8:$F16))*1,"F"))</f>
        <v>0</v>
      </c>
      <c r="R16" s="28">
        <f ca="1">IF(WEEKDAY(R$6,2)&gt;5,"w",IF(ISERROR(VLOOKUP(R$6,fériés,1,FALSE)),(SUM($H$1:R$1)&gt;SUM($F$8:$F15))*(SUM($H$1:R$1)&lt;=SUM($F$8:$F16))*1,"F"))</f>
        <v>0</v>
      </c>
      <c r="S16" s="28">
        <f ca="1">IF(WEEKDAY(S$6,2)&gt;5,"w",IF(ISERROR(VLOOKUP(S$6,fériés,1,FALSE)),(SUM($H$1:S$1)&gt;SUM($F$8:$F15))*(SUM($H$1:S$1)&lt;=SUM($F$8:$F16))*1,"F"))</f>
        <v>0</v>
      </c>
      <c r="T16" s="28">
        <f ca="1">IF(WEEKDAY(T$6,2)&gt;5,"w",IF(ISERROR(VLOOKUP(T$6,fériés,1,FALSE)),(SUM($H$1:T$1)&gt;SUM($F$8:$F15))*(SUM($H$1:T$1)&lt;=SUM($F$8:$F16))*1,"F"))</f>
        <v>0</v>
      </c>
      <c r="U16" s="28">
        <f ca="1">IF(WEEKDAY(U$6,2)&gt;5,"w",IF(ISERROR(VLOOKUP(U$6,fériés,1,FALSE)),(SUM($H$1:U$1)&gt;SUM($F$8:$F15))*(SUM($H$1:U$1)&lt;=SUM($F$8:$F16))*1,"F"))</f>
        <v>0</v>
      </c>
      <c r="V16" s="28">
        <f ca="1">IF(WEEKDAY(V$6,2)&gt;5,"w",IF(ISERROR(VLOOKUP(V$6,fériés,1,FALSE)),(SUM($H$1:V$1)&gt;SUM($F$8:$F15))*(SUM($H$1:V$1)&lt;=SUM($F$8:$F16))*1,"F"))</f>
        <v>0</v>
      </c>
      <c r="W16" s="28">
        <f ca="1">IF(WEEKDAY(W$6,2)&gt;5,"w",IF(ISERROR(VLOOKUP(W$6,fériés,1,FALSE)),(SUM($H$1:W$1)&gt;SUM($F$8:$F15))*(SUM($H$1:W$1)&lt;=SUM($F$8:$F16))*1,"F"))</f>
        <v>0</v>
      </c>
      <c r="X16" s="28">
        <f ca="1">IF(WEEKDAY(X$6,2)&gt;5,"w",IF(ISERROR(VLOOKUP(X$6,fériés,1,FALSE)),(SUM($H$1:X$1)&gt;SUM($F$8:$F15))*(SUM($H$1:X$1)&lt;=SUM($F$8:$F16))*1,"F"))</f>
        <v>0</v>
      </c>
      <c r="Y16" s="28">
        <f ca="1">IF(WEEKDAY(Y$6,2)&gt;5,"w",IF(ISERROR(VLOOKUP(Y$6,fériés,1,FALSE)),(SUM($H$1:Y$1)&gt;SUM($F$8:$F15))*(SUM($H$1:Y$1)&lt;=SUM($F$8:$F16))*1,"F"))</f>
        <v>0</v>
      </c>
      <c r="Z16" s="28">
        <f ca="1">IF(WEEKDAY(Z$6,2)&gt;5,"w",IF(ISERROR(VLOOKUP(Z$6,fériés,1,FALSE)),(SUM($H$1:Z$1)&gt;SUM($F$8:$F15))*(SUM($H$1:Z$1)&lt;=SUM($F$8:$F16))*1,"F"))</f>
        <v>0</v>
      </c>
      <c r="AA16" s="28">
        <f ca="1">IF(WEEKDAY(AA$6,2)&gt;5,"w",IF(ISERROR(VLOOKUP(AA$6,fériés,1,FALSE)),(SUM($H$1:AA$1)&gt;SUM($F$8:$F15))*(SUM($H$1:AA$1)&lt;=SUM($F$8:$F16))*1,"F"))</f>
        <v>0</v>
      </c>
      <c r="AB16" s="28">
        <f ca="1">IF(WEEKDAY(AB$6,2)&gt;5,"w",IF(ISERROR(VLOOKUP(AB$6,fériés,1,FALSE)),(SUM($H$1:AB$1)&gt;SUM($F$8:$F15))*(SUM($H$1:AB$1)&lt;=SUM($F$8:$F16))*1,"F"))</f>
        <v>0</v>
      </c>
      <c r="AC16" s="28">
        <f ca="1">IF(WEEKDAY(AC$6,2)&gt;5,"w",IF(ISERROR(VLOOKUP(AC$6,fériés,1,FALSE)),(SUM($H$1:AC$1)&gt;SUM($F$8:$F15))*(SUM($H$1:AC$1)&lt;=SUM($F$8:$F16))*1,"F"))</f>
        <v>0</v>
      </c>
      <c r="AD16" s="28">
        <f ca="1">IF(WEEKDAY(AD$6,2)&gt;5,"w",IF(ISERROR(VLOOKUP(AD$6,fériés,1,FALSE)),(SUM($H$1:AD$1)&gt;SUM($F$8:$F15))*(SUM($H$1:AD$1)&lt;=SUM($F$8:$F16))*1,"F"))</f>
        <v>0</v>
      </c>
      <c r="AE16" s="28">
        <f ca="1">IF(WEEKDAY(AE$6,2)&gt;5,"w",IF(ISERROR(VLOOKUP(AE$6,fériés,1,FALSE)),(SUM($H$1:AE$1)&gt;SUM($F$8:$F15))*(SUM($H$1:AE$1)&lt;=SUM($F$8:$F16))*1,"F"))</f>
        <v>0</v>
      </c>
      <c r="AF16" s="28">
        <f ca="1">IF(WEEKDAY(AF$6,2)&gt;5,"w",IF(ISERROR(VLOOKUP(AF$6,fériés,1,FALSE)),(SUM($H$1:AF$1)&gt;SUM($F$8:$F15))*(SUM($H$1:AF$1)&lt;=SUM($F$8:$F16))*1,"F"))</f>
        <v>0</v>
      </c>
      <c r="AG16" s="28">
        <f ca="1">IF(WEEKDAY(AG$6,2)&gt;5,"w",IF(ISERROR(VLOOKUP(AG$6,fériés,1,FALSE)),(SUM($H$1:AG$1)&gt;SUM($F$8:$F15))*(SUM($H$1:AG$1)&lt;=SUM($F$8:$F16))*1,"F"))</f>
        <v>0</v>
      </c>
      <c r="AH16" s="28">
        <f ca="1">IF(WEEKDAY(AH$6,2)&gt;5,"w",IF(ISERROR(VLOOKUP(AH$6,fériés,1,FALSE)),(SUM($H$1:AH$1)&gt;SUM($F$8:$F15))*(SUM($H$1:AH$1)&lt;=SUM($F$8:$F16))*1,"F"))</f>
        <v>0</v>
      </c>
      <c r="AI16" s="28">
        <f ca="1">IF(WEEKDAY(AI$6,2)&gt;5,"w",IF(ISERROR(VLOOKUP(AI$6,fériés,1,FALSE)),(SUM($H$1:AI$1)&gt;SUM($F$8:$F15))*(SUM($H$1:AI$1)&lt;=SUM($F$8:$F16))*1,"F"))</f>
        <v>0</v>
      </c>
      <c r="AJ16" s="28">
        <f ca="1">IF(WEEKDAY(AJ$6,2)&gt;5,"w",IF(ISERROR(VLOOKUP(AJ$6,fériés,1,FALSE)),(SUM($H$1:AJ$1)&gt;SUM($F$8:$F15))*(SUM($H$1:AJ$1)&lt;=SUM($F$8:$F16))*1,"F"))</f>
        <v>0</v>
      </c>
      <c r="AK16" s="28">
        <f ca="1">IF(WEEKDAY(AK$6,2)&gt;5,"w",IF(ISERROR(VLOOKUP(AK$6,fériés,1,FALSE)),(SUM($H$1:AK$1)&gt;SUM($F$8:$F15))*(SUM($H$1:AK$1)&lt;=SUM($F$8:$F16))*1,"F"))</f>
        <v>0</v>
      </c>
      <c r="AL16" s="28">
        <f ca="1">IF(WEEKDAY(AL$6,2)&gt;5,"w",IF(ISERROR(VLOOKUP(AL$6,fériés,1,FALSE)),(SUM($H$1:AL$1)&gt;SUM($F$8:$F15))*(SUM($H$1:AL$1)&lt;=SUM($F$8:$F16))*1,"F"))</f>
        <v>0</v>
      </c>
      <c r="AM16" s="28">
        <f ca="1">IF(WEEKDAY(AM$6,2)&gt;5,"w",IF(ISERROR(VLOOKUP(AM$6,fériés,1,FALSE)),(SUM($H$1:AM$1)&gt;SUM($F$8:$F15))*(SUM($H$1:AM$1)&lt;=SUM($F$8:$F16))*1,"F"))</f>
        <v>0</v>
      </c>
      <c r="AN16" s="28">
        <f ca="1">IF(WEEKDAY(AN$6,2)&gt;5,"w",IF(ISERROR(VLOOKUP(AN$6,fériés,1,FALSE)),(SUM($H$1:AN$1)&gt;SUM($F$8:$F15))*(SUM($H$1:AN$1)&lt;=SUM($F$8:$F16))*1,"F"))</f>
        <v>0</v>
      </c>
      <c r="AO16" s="28">
        <f ca="1">IF(WEEKDAY(AO$6,2)&gt;5,"w",IF(ISERROR(VLOOKUP(AO$6,fériés,1,FALSE)),(SUM($H$1:AO$1)&gt;SUM($F$8:$F15))*(SUM($H$1:AO$1)&lt;=SUM($F$8:$F16))*1,"F"))</f>
        <v>0</v>
      </c>
      <c r="AP16" s="28">
        <f ca="1">IF(WEEKDAY(AP$6,2)&gt;5,"w",IF(ISERROR(VLOOKUP(AP$6,fériés,1,FALSE)),(SUM($H$1:AP$1)&gt;SUM($F$8:$F15))*(SUM($H$1:AP$1)&lt;=SUM($F$8:$F16))*1,"F"))</f>
        <v>0</v>
      </c>
      <c r="AQ16" s="28">
        <f ca="1">IF(WEEKDAY(AQ$6,2)&gt;5,"w",IF(ISERROR(VLOOKUP(AQ$6,fériés,1,FALSE)),(SUM($H$1:AQ$1)&gt;SUM($F$8:$F15))*(SUM($H$1:AQ$1)&lt;=SUM($F$8:$F16))*1,"F"))</f>
        <v>0</v>
      </c>
      <c r="AR16" s="28">
        <f ca="1">IF(WEEKDAY(AR$6,2)&gt;5,"w",IF(ISERROR(VLOOKUP(AR$6,fériés,1,FALSE)),(SUM($H$1:AR$1)&gt;SUM($F$8:$F15))*(SUM($H$1:AR$1)&lt;=SUM($F$8:$F16))*1,"F"))</f>
        <v>0</v>
      </c>
      <c r="AS16" s="28">
        <f ca="1">IF(WEEKDAY(AS$6,2)&gt;5,"w",IF(ISERROR(VLOOKUP(AS$6,fériés,1,FALSE)),(SUM($H$1:AS$1)&gt;SUM($F$8:$F15))*(SUM($H$1:AS$1)&lt;=SUM($F$8:$F16))*1,"F"))</f>
        <v>0</v>
      </c>
      <c r="AT16" s="28">
        <f ca="1">IF(WEEKDAY(AT$6,2)&gt;5,"w",IF(ISERROR(VLOOKUP(AT$6,fériés,1,FALSE)),(SUM($H$1:AT$1)&gt;SUM($F$8:$F15))*(SUM($H$1:AT$1)&lt;=SUM($F$8:$F16))*1,"F"))</f>
        <v>0</v>
      </c>
      <c r="AU16" s="28">
        <f ca="1">IF(WEEKDAY(AU$6,2)&gt;5,"w",IF(ISERROR(VLOOKUP(AU$6,fériés,1,FALSE)),(SUM($H$1:AU$1)&gt;SUM($F$8:$F15))*(SUM($H$1:AU$1)&lt;=SUM($F$8:$F16))*1,"F"))</f>
        <v>0</v>
      </c>
      <c r="AV16" s="28">
        <f ca="1">IF(WEEKDAY(AV$6,2)&gt;5,"w",IF(ISERROR(VLOOKUP(AV$6,fériés,1,FALSE)),(SUM($H$1:AV$1)&gt;SUM($F$8:$F15))*(SUM($H$1:AV$1)&lt;=SUM($F$8:$F16))*1,"F"))</f>
        <v>0</v>
      </c>
      <c r="AW16" s="28">
        <f ca="1">IF(WEEKDAY(AW$6,2)&gt;5,"w",IF(ISERROR(VLOOKUP(AW$6,fériés,1,FALSE)),(SUM($H$1:AW$1)&gt;SUM($F$8:$F15))*(SUM($H$1:AW$1)&lt;=SUM($F$8:$F16))*1,"F"))</f>
        <v>0</v>
      </c>
      <c r="AX16" s="28">
        <f ca="1">IF(WEEKDAY(AX$6,2)&gt;5,"w",IF(ISERROR(VLOOKUP(AX$6,fériés,1,FALSE)),(SUM($H$1:AX$1)&gt;SUM($F$8:$F15))*(SUM($H$1:AX$1)&lt;=SUM($F$8:$F16))*1,"F"))</f>
        <v>0</v>
      </c>
      <c r="AY16" s="28">
        <f ca="1">IF(WEEKDAY(AY$6,2)&gt;5,"w",IF(ISERROR(VLOOKUP(AY$6,fériés,1,FALSE)),(SUM($H$1:AY$1)&gt;SUM($F$8:$F15))*(SUM($H$1:AY$1)&lt;=SUM($F$8:$F16))*1,"F"))</f>
        <v>0</v>
      </c>
      <c r="AZ16" s="28">
        <f ca="1">IF(WEEKDAY(AZ$6,2)&gt;5,"w",IF(ISERROR(VLOOKUP(AZ$6,fériés,1,FALSE)),(SUM($H$1:AZ$1)&gt;SUM($F$8:$F15))*(SUM($H$1:AZ$1)&lt;=SUM($F$8:$F16))*1,"F"))</f>
        <v>0</v>
      </c>
      <c r="BA16" s="28">
        <f ca="1">IF(WEEKDAY(BA$6,2)&gt;5,"w",IF(ISERROR(VLOOKUP(BA$6,fériés,1,FALSE)),(SUM($H$1:BA$1)&gt;SUM($F$8:$F15))*(SUM($H$1:BA$1)&lt;=SUM($F$8:$F16))*1,"F"))</f>
        <v>0</v>
      </c>
      <c r="BB16" s="28">
        <f ca="1">IF(WEEKDAY(BB$6,2)&gt;5,"w",IF(ISERROR(VLOOKUP(BB$6,fériés,1,FALSE)),(SUM($H$1:BB$1)&gt;SUM($F$8:$F15))*(SUM($H$1:BB$1)&lt;=SUM($F$8:$F16))*1,"F"))</f>
        <v>0</v>
      </c>
      <c r="BC16" s="28">
        <f ca="1">IF(WEEKDAY(BC$6,2)&gt;5,"w",IF(ISERROR(VLOOKUP(BC$6,fériés,1,FALSE)),(SUM($H$1:BC$1)&gt;SUM($F$8:$F15))*(SUM($H$1:BC$1)&lt;=SUM($F$8:$F16))*1,"F"))</f>
        <v>0</v>
      </c>
      <c r="BD16" s="28">
        <f ca="1">IF(WEEKDAY(BD$6,2)&gt;5,"w",IF(ISERROR(VLOOKUP(BD$6,fériés,1,FALSE)),(SUM($H$1:BD$1)&gt;SUM($F$8:$F15))*(SUM($H$1:BD$1)&lt;=SUM($F$8:$F16))*1,"F"))</f>
        <v>0</v>
      </c>
      <c r="BE16" s="28">
        <f ca="1">IF(WEEKDAY(BE$6,2)&gt;5,"w",IF(ISERROR(VLOOKUP(BE$6,fériés,1,FALSE)),(SUM($H$1:BE$1)&gt;SUM($F$8:$F15))*(SUM($H$1:BE$1)&lt;=SUM($F$8:$F16))*1,"F"))</f>
        <v>0</v>
      </c>
      <c r="BF16" s="28">
        <f ca="1">IF(WEEKDAY(BF$6,2)&gt;5,"w",IF(ISERROR(VLOOKUP(BF$6,fériés,1,FALSE)),(SUM($H$1:BF$1)&gt;SUM($F$8:$F15))*(SUM($H$1:BF$1)&lt;=SUM($F$8:$F16))*1,"F"))</f>
        <v>0</v>
      </c>
      <c r="BG16" s="28">
        <f ca="1">IF(WEEKDAY(BG$6,2)&gt;5,"w",IF(ISERROR(VLOOKUP(BG$6,fériés,1,FALSE)),(SUM($H$1:BG$1)&gt;SUM($F$8:$F15))*(SUM($H$1:BG$1)&lt;=SUM($F$8:$F16))*1,"F"))</f>
        <v>0</v>
      </c>
      <c r="BH16" s="28">
        <f ca="1">IF(WEEKDAY(BH$6,2)&gt;5,"w",IF(ISERROR(VLOOKUP(BH$6,fériés,1,FALSE)),(SUM($H$1:BH$1)&gt;SUM($F$8:$F15))*(SUM($H$1:BH$1)&lt;=SUM($F$8:$F16))*1,"F"))</f>
        <v>0</v>
      </c>
      <c r="BI16" s="28">
        <f ca="1">IF(WEEKDAY(BI$6,2)&gt;5,"w",IF(ISERROR(VLOOKUP(BI$6,fériés,1,FALSE)),(SUM($H$1:BI$1)&gt;SUM($F$8:$F15))*(SUM($H$1:BI$1)&lt;=SUM($F$8:$F16))*1,"F"))</f>
        <v>0</v>
      </c>
      <c r="BJ16" s="28">
        <f ca="1">IF(WEEKDAY(BJ$6,2)&gt;5,"w",IF(ISERROR(VLOOKUP(BJ$6,fériés,1,FALSE)),(SUM($H$1:BJ$1)&gt;SUM($F$8:$F15))*(SUM($H$1:BJ$1)&lt;=SUM($F$8:$F16))*1,"F"))</f>
        <v>0</v>
      </c>
      <c r="BK16" s="28">
        <f ca="1">IF(WEEKDAY(BK$6,2)&gt;5,"w",IF(ISERROR(VLOOKUP(BK$6,fériés,1,FALSE)),(SUM($H$1:BK$1)&gt;SUM($F$8:$F15))*(SUM($H$1:BK$1)&lt;=SUM($F$8:$F16))*1,"F"))</f>
        <v>0</v>
      </c>
      <c r="BL16" s="28">
        <f ca="1">IF(WEEKDAY(BL$6,2)&gt;5,"w",IF(ISERROR(VLOOKUP(BL$6,fériés,1,FALSE)),(SUM($H$1:BL$1)&gt;SUM($F$8:$F15))*(SUM($H$1:BL$1)&lt;=SUM($F$8:$F16))*1,"F"))</f>
        <v>0</v>
      </c>
      <c r="BM16" s="28">
        <f ca="1">IF(WEEKDAY(BM$6,2)&gt;5,"w",IF(ISERROR(VLOOKUP(BM$6,fériés,1,FALSE)),(SUM($H$1:BM$1)&gt;SUM($F$8:$F15))*(SUM($H$1:BM$1)&lt;=SUM($F$8:$F16))*1,"F"))</f>
        <v>0</v>
      </c>
      <c r="BN16" s="28" t="str">
        <f ca="1">IF(WEEKDAY(BN$6,2)&gt;5,"w",IF(ISERROR(VLOOKUP(BN$6,fériés,1,FALSE)),(SUM($H$1:BN$1)&gt;SUM($F$8:$F15))*(SUM($H$1:BN$1)&lt;=SUM($F$8:$F16))*1,"F"))</f>
        <v>w</v>
      </c>
      <c r="BO16" s="28" t="str">
        <f ca="1">IF(WEEKDAY(BO$6,2)&gt;5,"w",IF(ISERROR(VLOOKUP(BO$6,fériés,1,FALSE)),(SUM($H$1:BO$1)&gt;SUM($F$8:$F15))*(SUM($H$1:BO$1)&lt;=SUM($F$8:$F16))*1,"F"))</f>
        <v>w</v>
      </c>
      <c r="BP16" s="28" t="str">
        <f ca="1">IF(WEEKDAY(BP$6,2)&gt;5,"w",IF(ISERROR(VLOOKUP(BP$6,fériés,1,FALSE)),(SUM($H$1:BP$1)&gt;SUM($F$8:$F15))*(SUM($H$1:BP$1)&lt;=SUM($F$8:$F16))*1,"F"))</f>
        <v>w</v>
      </c>
      <c r="BQ16" s="28" t="str">
        <f ca="1">IF(WEEKDAY(BQ$6,2)&gt;5,"w",IF(ISERROR(VLOOKUP(BQ$6,fériés,1,FALSE)),(SUM($H$1:BQ$1)&gt;SUM($F$8:$F15))*(SUM($H$1:BQ$1)&lt;=SUM($F$8:$F16))*1,"F"))</f>
        <v>w</v>
      </c>
      <c r="BR16" s="28" t="str">
        <f ca="1">IF(WEEKDAY(BR$6,2)&gt;5,"w",IF(ISERROR(VLOOKUP(BR$6,fériés,1,FALSE)),(SUM($H$1:BR$1)&gt;SUM($F$8:$F15))*(SUM($H$1:BR$1)&lt;=SUM($F$8:$F16))*1,"F"))</f>
        <v>w</v>
      </c>
      <c r="BS16" s="28" t="str">
        <f ca="1">IF(WEEKDAY(BS$6,2)&gt;5,"w",IF(ISERROR(VLOOKUP(BS$6,fériés,1,FALSE)),(SUM($H$1:BS$1)&gt;SUM($F$8:$F15))*(SUM($H$1:BS$1)&lt;=SUM($F$8:$F16))*1,"F"))</f>
        <v>w</v>
      </c>
      <c r="BT16" s="28" t="str">
        <f ca="1">IF(WEEKDAY(BT$6,2)&gt;5,"w",IF(ISERROR(VLOOKUP(BT$6,fériés,1,FALSE)),(SUM($H$1:BT$1)&gt;SUM($F$8:$F15))*(SUM($H$1:BT$1)&lt;=SUM($F$8:$F16))*1,"F"))</f>
        <v>w</v>
      </c>
      <c r="BU16" s="28" t="str">
        <f ca="1">IF(WEEKDAY(BU$6,2)&gt;5,"w",IF(ISERROR(VLOOKUP(BU$6,fériés,1,FALSE)),(SUM($H$1:BU$1)&gt;SUM($F$8:$F15))*(SUM($H$1:BU$1)&lt;=SUM($F$8:$F16))*1,"F"))</f>
        <v>w</v>
      </c>
      <c r="BV16" s="28" t="str">
        <f ca="1">IF(WEEKDAY(BV$6,2)&gt;5,"w",IF(ISERROR(VLOOKUP(BV$6,fériés,1,FALSE)),(SUM($H$1:BV$1)&gt;SUM($F$8:$F15))*(SUM($H$1:BV$1)&lt;=SUM($F$8:$F16))*1,"F"))</f>
        <v>w</v>
      </c>
      <c r="BW16" s="28" t="str">
        <f ca="1">IF(WEEKDAY(BW$6,2)&gt;5,"w",IF(ISERROR(VLOOKUP(BW$6,fériés,1,FALSE)),(SUM($H$1:BW$1)&gt;SUM($F$8:$F15))*(SUM($H$1:BW$1)&lt;=SUM($F$8:$F16))*1,"F"))</f>
        <v>w</v>
      </c>
      <c r="BX16" s="28" t="str">
        <f ca="1">IF(WEEKDAY(BX$6,2)&gt;5,"w",IF(ISERROR(VLOOKUP(BX$6,fériés,1,FALSE)),(SUM($H$1:BX$1)&gt;SUM($F$8:$F15))*(SUM($H$1:BX$1)&lt;=SUM($F$8:$F16))*1,"F"))</f>
        <v>w</v>
      </c>
      <c r="BY16" s="28" t="str">
        <f ca="1">IF(WEEKDAY(BY$6,2)&gt;5,"w",IF(ISERROR(VLOOKUP(BY$6,fériés,1,FALSE)),(SUM($H$1:BY$1)&gt;SUM($F$8:$F15))*(SUM($H$1:BY$1)&lt;=SUM($F$8:$F16))*1,"F"))</f>
        <v>w</v>
      </c>
      <c r="BZ16" s="28" t="str">
        <f ca="1">IF(WEEKDAY(BZ$6,2)&gt;5,"w",IF(ISERROR(VLOOKUP(BZ$6,fériés,1,FALSE)),(SUM($H$1:BZ$1)&gt;SUM($F$8:$F15))*(SUM($H$1:BZ$1)&lt;=SUM($F$8:$F16))*1,"F"))</f>
        <v>w</v>
      </c>
      <c r="CA16" s="28" t="str">
        <f ca="1">IF(WEEKDAY(CA$6,2)&gt;5,"w",IF(ISERROR(VLOOKUP(CA$6,fériés,1,FALSE)),(SUM($H$1:CA$1)&gt;SUM($F$8:$F15))*(SUM($H$1:CA$1)&lt;=SUM($F$8:$F16))*1,"F"))</f>
        <v>w</v>
      </c>
      <c r="CB16" s="28" t="str">
        <f ca="1">IF(WEEKDAY(CB$6,2)&gt;5,"w",IF(ISERROR(VLOOKUP(CB$6,fériés,1,FALSE)),(SUM($H$1:CB$1)&gt;SUM($F$8:$F15))*(SUM($H$1:CB$1)&lt;=SUM($F$8:$F16))*1,"F"))</f>
        <v>w</v>
      </c>
      <c r="CC16" s="28" t="str">
        <f ca="1">IF(WEEKDAY(CC$6,2)&gt;5,"w",IF(ISERROR(VLOOKUP(CC$6,fériés,1,FALSE)),(SUM($H$1:CC$1)&gt;SUM($F$8:$F15))*(SUM($H$1:CC$1)&lt;=SUM($F$8:$F16))*1,"F"))</f>
        <v>w</v>
      </c>
      <c r="CD16" s="28" t="str">
        <f ca="1">IF(WEEKDAY(CD$6,2)&gt;5,"w",IF(ISERROR(VLOOKUP(CD$6,fériés,1,FALSE)),(SUM($H$1:CD$1)&gt;SUM($F$8:$F15))*(SUM($H$1:CD$1)&lt;=SUM($F$8:$F16))*1,"F"))</f>
        <v>w</v>
      </c>
      <c r="CE16" s="28" t="str">
        <f ca="1">IF(WEEKDAY(CE$6,2)&gt;5,"w",IF(ISERROR(VLOOKUP(CE$6,fériés,1,FALSE)),(SUM($H$1:CE$1)&gt;SUM($F$8:$F15))*(SUM($H$1:CE$1)&lt;=SUM($F$8:$F16))*1,"F"))</f>
        <v>w</v>
      </c>
      <c r="CF16" s="28" t="str">
        <f ca="1">IF(WEEKDAY(CF$6,2)&gt;5,"w",IF(ISERROR(VLOOKUP(CF$6,fériés,1,FALSE)),(SUM($H$1:CF$1)&gt;SUM($F$8:$F15))*(SUM($H$1:CF$1)&lt;=SUM($F$8:$F16))*1,"F"))</f>
        <v>w</v>
      </c>
      <c r="CG16" s="28" t="str">
        <f ca="1">IF(WEEKDAY(CG$6,2)&gt;5,"w",IF(ISERROR(VLOOKUP(CG$6,fériés,1,FALSE)),(SUM($H$1:CG$1)&gt;SUM($F$8:$F15))*(SUM($H$1:CG$1)&lt;=SUM($F$8:$F16))*1,"F"))</f>
        <v>w</v>
      </c>
      <c r="CH16" s="28">
        <f ca="1">IF(WEEKDAY(CH$6,2)&gt;5,"w",IF(ISERROR(VLOOKUP(CH$6,fériés,1,FALSE)),(SUM($H$1:CH$1)&gt;SUM($F$8:$F15))*(SUM($H$1:CH$1)&lt;=SUM($F$8:$F16))*1,"F"))</f>
        <v>0</v>
      </c>
      <c r="CI16" s="28">
        <f ca="1">IF(WEEKDAY(CI$6,2)&gt;5,"w",IF(ISERROR(VLOOKUP(CI$6,fériés,1,FALSE)),(SUM($H$1:CI$1)&gt;SUM($F$8:$F15))*(SUM($H$1:CI$1)&lt;=SUM($F$8:$F16))*1,"F"))</f>
        <v>0</v>
      </c>
      <c r="CJ16" s="28">
        <f ca="1">IF(WEEKDAY(CJ$6,2)&gt;5,"w",IF(ISERROR(VLOOKUP(CJ$6,fériés,1,FALSE)),(SUM($H$1:CJ$1)&gt;SUM($F$8:$F15))*(SUM($H$1:CJ$1)&lt;=SUM($F$8:$F16))*1,"F"))</f>
        <v>0</v>
      </c>
      <c r="CK16" s="28">
        <f ca="1">IF(WEEKDAY(CK$6,2)&gt;5,"w",IF(ISERROR(VLOOKUP(CK$6,fériés,1,FALSE)),(SUM($H$1:CK$1)&gt;SUM($F$8:$F15))*(SUM($H$1:CK$1)&lt;=SUM($F$8:$F16))*1,"F"))</f>
        <v>0</v>
      </c>
      <c r="CL16" s="28">
        <f ca="1">IF(WEEKDAY(CL$6,2)&gt;5,"w",IF(ISERROR(VLOOKUP(CL$6,fériés,1,FALSE)),(SUM($H$1:CL$1)&gt;SUM($F$8:$F15))*(SUM($H$1:CL$1)&lt;=SUM($F$8:$F16))*1,"F"))</f>
        <v>0</v>
      </c>
      <c r="CM16" s="28">
        <f ca="1">IF(WEEKDAY(CM$6,2)&gt;5,"w",IF(ISERROR(VLOOKUP(CM$6,fériés,1,FALSE)),(SUM($H$1:CM$1)&gt;SUM($F$8:$F15))*(SUM($H$1:CM$1)&lt;=SUM($F$8:$F16))*1,"F"))</f>
        <v>0</v>
      </c>
      <c r="CN16" s="28">
        <f ca="1">IF(WEEKDAY(CN$6,2)&gt;5,"w",IF(ISERROR(VLOOKUP(CN$6,fériés,1,FALSE)),(SUM($H$1:CN$1)&gt;SUM($F$8:$F15))*(SUM($H$1:CN$1)&lt;=SUM($F$8:$F16))*1,"F"))</f>
        <v>0</v>
      </c>
      <c r="CO16" s="28">
        <f ca="1">IF(WEEKDAY(CO$6,2)&gt;5,"w",IF(ISERROR(VLOOKUP(CO$6,fériés,1,FALSE)),(SUM($H$1:CO$1)&gt;SUM($F$8:$F15))*(SUM($H$1:CO$1)&lt;=SUM($F$8:$F16))*1,"F"))</f>
        <v>0</v>
      </c>
      <c r="CP16" s="28">
        <f ca="1">IF(WEEKDAY(CP$6,2)&gt;5,"w",IF(ISERROR(VLOOKUP(CP$6,fériés,1,FALSE)),(SUM($H$1:CP$1)&gt;SUM($F$8:$F15))*(SUM($H$1:CP$1)&lt;=SUM($F$8:$F16))*1,"F"))</f>
        <v>0</v>
      </c>
      <c r="CQ16" s="28">
        <f ca="1">IF(WEEKDAY(CQ$6,2)&gt;5,"w",IF(ISERROR(VLOOKUP(CQ$6,fériés,1,FALSE)),(SUM($H$1:CQ$1)&gt;SUM($F$8:$F15))*(SUM($H$1:CQ$1)&lt;=SUM($F$8:$F16))*1,"F"))</f>
        <v>0</v>
      </c>
      <c r="CR16" s="28">
        <f ca="1">IF(WEEKDAY(CR$6,2)&gt;5,"w",IF(ISERROR(VLOOKUP(CR$6,fériés,1,FALSE)),(SUM($H$1:CR$1)&gt;SUM($F$8:$F15))*(SUM($H$1:CR$1)&lt;=SUM($F$8:$F16))*1,"F"))</f>
        <v>0</v>
      </c>
      <c r="CS16" s="28">
        <f ca="1">IF(WEEKDAY(CS$6,2)&gt;5,"w",IF(ISERROR(VLOOKUP(CS$6,fériés,1,FALSE)),(SUM($H$1:CS$1)&gt;SUM($F$8:$F15))*(SUM($H$1:CS$1)&lt;=SUM($F$8:$F16))*1,"F"))</f>
        <v>0</v>
      </c>
      <c r="CT16" s="28">
        <f ca="1">IF(WEEKDAY(CT$6,2)&gt;5,"w",IF(ISERROR(VLOOKUP(CT$6,fériés,1,FALSE)),(SUM($H$1:CT$1)&gt;SUM($F$8:$F15))*(SUM($H$1:CT$1)&lt;=SUM($F$8:$F16))*1,"F"))</f>
        <v>0</v>
      </c>
      <c r="CU16" s="28">
        <f ca="1">IF(WEEKDAY(CU$6,2)&gt;5,"w",IF(ISERROR(VLOOKUP(CU$6,fériés,1,FALSE)),(SUM($H$1:CU$1)&gt;SUM($F$8:$F15))*(SUM($H$1:CU$1)&lt;=SUM($F$8:$F16))*1,"F"))</f>
        <v>0</v>
      </c>
      <c r="CV16" s="28">
        <f ca="1">IF(WEEKDAY(CV$6,2)&gt;5,"w",IF(ISERROR(VLOOKUP(CV$6,fériés,1,FALSE)),(SUM($H$1:CV$1)&gt;SUM($F$8:$F15))*(SUM($H$1:CV$1)&lt;=SUM($F$8:$F16))*1,"F"))</f>
        <v>0</v>
      </c>
      <c r="CW16" s="28">
        <f ca="1">IF(WEEKDAY(CW$6,2)&gt;5,"w",IF(ISERROR(VLOOKUP(CW$6,fériés,1,FALSE)),(SUM($H$1:CW$1)&gt;SUM($F$8:$F15))*(SUM($H$1:CW$1)&lt;=SUM($F$8:$F16))*1,"F"))</f>
        <v>0</v>
      </c>
      <c r="CX16" s="28">
        <f ca="1">IF(WEEKDAY(CX$6,2)&gt;5,"w",IF(ISERROR(VLOOKUP(CX$6,fériés,1,FALSE)),(SUM($H$1:CX$1)&gt;SUM($F$8:$F15))*(SUM($H$1:CX$1)&lt;=SUM($F$8:$F16))*1,"F"))</f>
        <v>0</v>
      </c>
      <c r="CY16" s="28">
        <f ca="1">IF(WEEKDAY(CY$6,2)&gt;5,"w",IF(ISERROR(VLOOKUP(CY$6,fériés,1,FALSE)),(SUM($H$1:CY$1)&gt;SUM($F$8:$F15))*(SUM($H$1:CY$1)&lt;=SUM($F$8:$F16))*1,"F"))</f>
        <v>0</v>
      </c>
      <c r="CZ16" s="28">
        <f ca="1">IF(WEEKDAY(CZ$6,2)&gt;5,"w",IF(ISERROR(VLOOKUP(CZ$6,fériés,1,FALSE)),(SUM($H$1:CZ$1)&gt;SUM($F$8:$F15))*(SUM($H$1:CZ$1)&lt;=SUM($F$8:$F16))*1,"F"))</f>
        <v>0</v>
      </c>
      <c r="DA16" s="28">
        <f ca="1">IF(WEEKDAY(DA$6,2)&gt;5,"w",IF(ISERROR(VLOOKUP(DA$6,fériés,1,FALSE)),(SUM($H$1:DA$1)&gt;SUM($F$8:$F15))*(SUM($H$1:DA$1)&lt;=SUM($F$8:$F16))*1,"F"))</f>
        <v>0</v>
      </c>
      <c r="DB16" s="28">
        <f ca="1">IF(WEEKDAY(DB$6,2)&gt;5,"w",IF(ISERROR(VLOOKUP(DB$6,fériés,1,FALSE)),(SUM($H$1:DB$1)&gt;SUM($F$8:$F15))*(SUM($H$1:DB$1)&lt;=SUM($F$8:$F16))*1,"F"))</f>
        <v>0</v>
      </c>
      <c r="DC16" s="28">
        <f ca="1">IF(WEEKDAY(DC$6,2)&gt;5,"w",IF(ISERROR(VLOOKUP(DC$6,fériés,1,FALSE)),(SUM($H$1:DC$1)&gt;SUM($F$8:$F15))*(SUM($H$1:DC$1)&lt;=SUM($F$8:$F16))*1,"F"))</f>
        <v>0</v>
      </c>
      <c r="DD16" s="28">
        <f ca="1">IF(WEEKDAY(DD$6,2)&gt;5,"w",IF(ISERROR(VLOOKUP(DD$6,fériés,1,FALSE)),(SUM($H$1:DD$1)&gt;SUM($F$8:$F15))*(SUM($H$1:DD$1)&lt;=SUM($F$8:$F16))*1,"F"))</f>
        <v>0</v>
      </c>
      <c r="DE16" s="28">
        <f ca="1">IF(WEEKDAY(DE$6,2)&gt;5,"w",IF(ISERROR(VLOOKUP(DE$6,fériés,1,FALSE)),(SUM($H$1:DE$1)&gt;SUM($F$8:$F15))*(SUM($H$1:DE$1)&lt;=SUM($F$8:$F16))*1,"F"))</f>
        <v>0</v>
      </c>
      <c r="DF16" s="28">
        <f ca="1">IF(WEEKDAY(DF$6,2)&gt;5,"w",IF(ISERROR(VLOOKUP(DF$6,fériés,1,FALSE)),(SUM($H$1:DF$1)&gt;SUM($F$8:$F15))*(SUM($H$1:DF$1)&lt;=SUM($F$8:$F16))*1,"F"))</f>
        <v>0</v>
      </c>
      <c r="DG16" s="28">
        <f ca="1">IF(WEEKDAY(DG$6,2)&gt;5,"w",IF(ISERROR(VLOOKUP(DG$6,fériés,1,FALSE)),(SUM($H$1:DG$1)&gt;SUM($F$8:$F15))*(SUM($H$1:DG$1)&lt;=SUM($F$8:$F16))*1,"F"))</f>
        <v>0</v>
      </c>
      <c r="DH16" s="28">
        <f ca="1">IF(WEEKDAY(DH$6,2)&gt;5,"w",IF(ISERROR(VLOOKUP(DH$6,fériés,1,FALSE)),(SUM($H$1:DH$1)&gt;SUM($F$8:$F15))*(SUM($H$1:DH$1)&lt;=SUM($F$8:$F16))*1,"F"))</f>
        <v>0</v>
      </c>
      <c r="DI16" s="28">
        <f ca="1">IF(WEEKDAY(DI$6,2)&gt;5,"w",IF(ISERROR(VLOOKUP(DI$6,fériés,1,FALSE)),(SUM($H$1:DI$1)&gt;SUM($F$8:$F15))*(SUM($H$1:DI$1)&lt;=SUM($F$8:$F16))*1,"F"))</f>
        <v>0</v>
      </c>
      <c r="DJ16" s="28">
        <f ca="1">IF(WEEKDAY(DJ$6,2)&gt;5,"w",IF(ISERROR(VLOOKUP(DJ$6,fériés,1,FALSE)),(SUM($H$1:DJ$1)&gt;SUM($F$8:$F15))*(SUM($H$1:DJ$1)&lt;=SUM($F$8:$F16))*1,"F"))</f>
        <v>0</v>
      </c>
      <c r="DK16" s="28">
        <f ca="1">IF(WEEKDAY(DK$6,2)&gt;5,"w",IF(ISERROR(VLOOKUP(DK$6,fériés,1,FALSE)),(SUM($H$1:DK$1)&gt;SUM($F$8:$F15))*(SUM($H$1:DK$1)&lt;=SUM($F$8:$F16))*1,"F"))</f>
        <v>0</v>
      </c>
      <c r="DL16" s="28">
        <f ca="1">IF(WEEKDAY(DL$6,2)&gt;5,"w",IF(ISERROR(VLOOKUP(DL$6,fériés,1,FALSE)),(SUM($H$1:DL$1)&gt;SUM($F$8:$F15))*(SUM($H$1:DL$1)&lt;=SUM($F$8:$F16))*1,"F"))</f>
        <v>0</v>
      </c>
      <c r="DM16" s="28">
        <f ca="1">IF(WEEKDAY(DM$6,2)&gt;5,"w",IF(ISERROR(VLOOKUP(DM$6,fériés,1,FALSE)),(SUM($H$1:DM$1)&gt;SUM($F$8:$F15))*(SUM($H$1:DM$1)&lt;=SUM($F$8:$F16))*1,"F"))</f>
        <v>0</v>
      </c>
      <c r="DN16" s="28">
        <f ca="1">IF(WEEKDAY(DN$6,2)&gt;5,"w",IF(ISERROR(VLOOKUP(DN$6,fériés,1,FALSE)),(SUM($H$1:DN$1)&gt;SUM($F$8:$F15))*(SUM($H$1:DN$1)&lt;=SUM($F$8:$F16))*1,"F"))</f>
        <v>0</v>
      </c>
      <c r="DO16" s="28">
        <f ca="1">IF(WEEKDAY(DO$6,2)&gt;5,"w",IF(ISERROR(VLOOKUP(DO$6,fériés,1,FALSE)),(SUM($H$1:DO$1)&gt;SUM($F$8:$F15))*(SUM($H$1:DO$1)&lt;=SUM($F$8:$F16))*1,"F"))</f>
        <v>0</v>
      </c>
      <c r="DP16" s="28">
        <f ca="1">IF(WEEKDAY(DP$6,2)&gt;5,"w",IF(ISERROR(VLOOKUP(DP$6,fériés,1,FALSE)),(SUM($H$1:DP$1)&gt;SUM($F$8:$F15))*(SUM($H$1:DP$1)&lt;=SUM($F$8:$F16))*1,"F"))</f>
        <v>0</v>
      </c>
      <c r="DQ16" s="28">
        <f ca="1">IF(WEEKDAY(DQ$6,2)&gt;5,"w",IF(ISERROR(VLOOKUP(DQ$6,fériés,1,FALSE)),(SUM($H$1:DQ$1)&gt;SUM($F$8:$F15))*(SUM($H$1:DQ$1)&lt;=SUM($F$8:$F16))*1,"F"))</f>
        <v>0</v>
      </c>
      <c r="DR16" s="28">
        <f ca="1">IF(WEEKDAY(DR$6,2)&gt;5,"w",IF(ISERROR(VLOOKUP(DR$6,fériés,1,FALSE)),(SUM($H$1:DR$1)&gt;SUM($F$8:$F15))*(SUM($H$1:DR$1)&lt;=SUM($F$8:$F16))*1,"F"))</f>
        <v>0</v>
      </c>
      <c r="DS16" s="28">
        <f ca="1">IF(WEEKDAY(DS$6,2)&gt;5,"w",IF(ISERROR(VLOOKUP(DS$6,fériés,1,FALSE)),(SUM($H$1:DS$1)&gt;SUM($F$8:$F15))*(SUM($H$1:DS$1)&lt;=SUM($F$8:$F16))*1,"F"))</f>
        <v>0</v>
      </c>
      <c r="DT16" s="28">
        <f ca="1">IF(WEEKDAY(DT$6,2)&gt;5,"w",IF(ISERROR(VLOOKUP(DT$6,fériés,1,FALSE)),(SUM($H$1:DT$1)&gt;SUM($F$8:$F15))*(SUM($H$1:DT$1)&lt;=SUM($F$8:$F16))*1,"F"))</f>
        <v>0</v>
      </c>
      <c r="DU16" s="28">
        <f ca="1">IF(WEEKDAY(DU$6,2)&gt;5,"w",IF(ISERROR(VLOOKUP(DU$6,fériés,1,FALSE)),(SUM($H$1:DU$1)&gt;SUM($F$8:$F15))*(SUM($H$1:DU$1)&lt;=SUM($F$8:$F16))*1,"F"))</f>
        <v>0</v>
      </c>
      <c r="DV16" s="28">
        <f ca="1">IF(WEEKDAY(DV$6,2)&gt;5,"w",IF(ISERROR(VLOOKUP(DV$6,fériés,1,FALSE)),(SUM($H$1:DV$1)&gt;SUM($F$8:$F15))*(SUM($H$1:DV$1)&lt;=SUM($F$8:$F16))*1,"F"))</f>
        <v>0</v>
      </c>
      <c r="DW16" s="28">
        <f ca="1">IF(WEEKDAY(DW$6,2)&gt;5,"w",IF(ISERROR(VLOOKUP(DW$6,fériés,1,FALSE)),(SUM($H$1:DW$1)&gt;SUM($F$8:$F15))*(SUM($H$1:DW$1)&lt;=SUM($F$8:$F16))*1,"F"))</f>
        <v>0</v>
      </c>
      <c r="DX16" s="28">
        <f ca="1">IF(WEEKDAY(DX$6,2)&gt;5,"w",IF(ISERROR(VLOOKUP(DX$6,fériés,1,FALSE)),(SUM($H$1:DX$1)&gt;SUM($F$8:$F15))*(SUM($H$1:DX$1)&lt;=SUM($F$8:$F16))*1,"F"))</f>
        <v>0</v>
      </c>
      <c r="DY16" s="28">
        <f ca="1">IF(WEEKDAY(DY$6,2)&gt;5,"w",IF(ISERROR(VLOOKUP(DY$6,fériés,1,FALSE)),(SUM($H$1:DY$1)&gt;SUM($F$8:$F15))*(SUM($H$1:DY$1)&lt;=SUM($F$8:$F16))*1,"F"))</f>
        <v>0</v>
      </c>
      <c r="DZ16" s="28">
        <f ca="1">IF(WEEKDAY(DZ$6,2)&gt;5,"w",IF(ISERROR(VLOOKUP(DZ$6,fériés,1,FALSE)),(SUM($H$1:DZ$1)&gt;SUM($F$8:$F15))*(SUM($H$1:DZ$1)&lt;=SUM($F$8:$F16))*1,"F"))</f>
        <v>0</v>
      </c>
      <c r="EA16" s="28">
        <f ca="1">IF(WEEKDAY(EA$6,2)&gt;5,"w",IF(ISERROR(VLOOKUP(EA$6,fériés,1,FALSE)),(SUM($H$1:EA$1)&gt;SUM($F$8:$F15))*(SUM($H$1:EA$1)&lt;=SUM($F$8:$F16))*1,"F"))</f>
        <v>0</v>
      </c>
      <c r="EB16" s="28">
        <f ca="1">IF(WEEKDAY(EB$6,2)&gt;5,"w",IF(ISERROR(VLOOKUP(EB$6,fériés,1,FALSE)),(SUM($H$1:EB$1)&gt;SUM($F$8:$F15))*(SUM($H$1:EB$1)&lt;=SUM($F$8:$F16))*1,"F"))</f>
        <v>0</v>
      </c>
      <c r="EC16" s="28">
        <f ca="1">IF(WEEKDAY(EC$6,2)&gt;5,"w",IF(ISERROR(VLOOKUP(EC$6,fériés,1,FALSE)),(SUM($H$1:EC$1)&gt;SUM($F$8:$F15))*(SUM($H$1:EC$1)&lt;=SUM($F$8:$F16))*1,"F"))</f>
        <v>0</v>
      </c>
      <c r="ED16" s="28">
        <f ca="1">IF(WEEKDAY(ED$6,2)&gt;5,"w",IF(ISERROR(VLOOKUP(ED$6,fériés,1,FALSE)),(SUM($H$1:ED$1)&gt;SUM($F$8:$F15))*(SUM($H$1:ED$1)&lt;=SUM($F$8:$F16))*1,"F"))</f>
        <v>0</v>
      </c>
      <c r="EE16" s="28">
        <f ca="1">IF(WEEKDAY(EE$6,2)&gt;5,"w",IF(ISERROR(VLOOKUP(EE$6,fériés,1,FALSE)),(SUM($H$1:EE$1)&gt;SUM($F$8:$F15))*(SUM($H$1:EE$1)&lt;=SUM($F$8:$F16))*1,"F"))</f>
        <v>0</v>
      </c>
      <c r="EF16" s="28" t="str">
        <f ca="1">IF(WEEKDAY(EF$6,2)&gt;5,"w",IF(ISERROR(VLOOKUP(EF$6,fériés,1,FALSE)),(SUM($H$1:EF$1)&gt;SUM($F$8:$F15))*(SUM($H$1:EF$1)&lt;=SUM($F$8:$F16))*1,"F"))</f>
        <v>w</v>
      </c>
      <c r="EG16" s="28" t="str">
        <f ca="1">IF(WEEKDAY(EG$6,2)&gt;5,"w",IF(ISERROR(VLOOKUP(EG$6,fériés,1,FALSE)),(SUM($H$1:EG$1)&gt;SUM($F$8:$F15))*(SUM($H$1:EG$1)&lt;=SUM($F$8:$F16))*1,"F"))</f>
        <v>w</v>
      </c>
      <c r="EH16" s="28" t="str">
        <f ca="1">IF(WEEKDAY(EH$6,2)&gt;5,"w",IF(ISERROR(VLOOKUP(EH$6,fériés,1,FALSE)),(SUM($H$1:EH$1)&gt;SUM($F$8:$F15))*(SUM($H$1:EH$1)&lt;=SUM($F$8:$F16))*1,"F"))</f>
        <v>w</v>
      </c>
      <c r="EI16" s="28" t="str">
        <f ca="1">IF(WEEKDAY(EI$6,2)&gt;5,"w",IF(ISERROR(VLOOKUP(EI$6,fériés,1,FALSE)),(SUM($H$1:EI$1)&gt;SUM($F$8:$F15))*(SUM($H$1:EI$1)&lt;=SUM($F$8:$F16))*1,"F"))</f>
        <v>w</v>
      </c>
      <c r="EJ16" s="28" t="str">
        <f ca="1">IF(WEEKDAY(EJ$6,2)&gt;5,"w",IF(ISERROR(VLOOKUP(EJ$6,fériés,1,FALSE)),(SUM($H$1:EJ$1)&gt;SUM($F$8:$F15))*(SUM($H$1:EJ$1)&lt;=SUM($F$8:$F16))*1,"F"))</f>
        <v>w</v>
      </c>
      <c r="EK16" s="28" t="str">
        <f ca="1">IF(WEEKDAY(EK$6,2)&gt;5,"w",IF(ISERROR(VLOOKUP(EK$6,fériés,1,FALSE)),(SUM($H$1:EK$1)&gt;SUM($F$8:$F15))*(SUM($H$1:EK$1)&lt;=SUM($F$8:$F16))*1,"F"))</f>
        <v>w</v>
      </c>
      <c r="EL16" s="28" t="str">
        <f ca="1">IF(WEEKDAY(EL$6,2)&gt;5,"w",IF(ISERROR(VLOOKUP(EL$6,fériés,1,FALSE)),(SUM($H$1:EL$1)&gt;SUM($F$8:$F15))*(SUM($H$1:EL$1)&lt;=SUM($F$8:$F16))*1,"F"))</f>
        <v>w</v>
      </c>
      <c r="EM16" s="28" t="str">
        <f ca="1">IF(WEEKDAY(EM$6,2)&gt;5,"w",IF(ISERROR(VLOOKUP(EM$6,fériés,1,FALSE)),(SUM($H$1:EM$1)&gt;SUM($F$8:$F15))*(SUM($H$1:EM$1)&lt;=SUM($F$8:$F16))*1,"F"))</f>
        <v>w</v>
      </c>
      <c r="EN16" s="28" t="str">
        <f ca="1">IF(WEEKDAY(EN$6,2)&gt;5,"w",IF(ISERROR(VLOOKUP(EN$6,fériés,1,FALSE)),(SUM($H$1:EN$1)&gt;SUM($F$8:$F15))*(SUM($H$1:EN$1)&lt;=SUM($F$8:$F16))*1,"F"))</f>
        <v>w</v>
      </c>
      <c r="EO16" s="28" t="str">
        <f ca="1">IF(WEEKDAY(EO$6,2)&gt;5,"w",IF(ISERROR(VLOOKUP(EO$6,fériés,1,FALSE)),(SUM($H$1:EO$1)&gt;SUM($F$8:$F15))*(SUM($H$1:EO$1)&lt;=SUM($F$8:$F16))*1,"F"))</f>
        <v>w</v>
      </c>
      <c r="EP16" s="28" t="str">
        <f ca="1">IF(WEEKDAY(EP$6,2)&gt;5,"w",IF(ISERROR(VLOOKUP(EP$6,fériés,1,FALSE)),(SUM($H$1:EP$1)&gt;SUM($F$8:$F15))*(SUM($H$1:EP$1)&lt;=SUM($F$8:$F16))*1,"F"))</f>
        <v>w</v>
      </c>
      <c r="EQ16" s="28" t="str">
        <f ca="1">IF(WEEKDAY(EQ$6,2)&gt;5,"w",IF(ISERROR(VLOOKUP(EQ$6,fériés,1,FALSE)),(SUM($H$1:EQ$1)&gt;SUM($F$8:$F15))*(SUM($H$1:EQ$1)&lt;=SUM($F$8:$F16))*1,"F"))</f>
        <v>w</v>
      </c>
      <c r="ER16" s="28" t="str">
        <f ca="1">IF(WEEKDAY(ER$6,2)&gt;5,"w",IF(ISERROR(VLOOKUP(ER$6,fériés,1,FALSE)),(SUM($H$1:ER$1)&gt;SUM($F$8:$F15))*(SUM($H$1:ER$1)&lt;=SUM($F$8:$F16))*1,"F"))</f>
        <v>w</v>
      </c>
      <c r="ES16" s="28" t="str">
        <f ca="1">IF(WEEKDAY(ES$6,2)&gt;5,"w",IF(ISERROR(VLOOKUP(ES$6,fériés,1,FALSE)),(SUM($H$1:ES$1)&gt;SUM($F$8:$F15))*(SUM($H$1:ES$1)&lt;=SUM($F$8:$F16))*1,"F"))</f>
        <v>w</v>
      </c>
      <c r="ET16" s="28" t="str">
        <f ca="1">IF(WEEKDAY(ET$6,2)&gt;5,"w",IF(ISERROR(VLOOKUP(ET$6,fériés,1,FALSE)),(SUM($H$1:ET$1)&gt;SUM($F$8:$F15))*(SUM($H$1:ET$1)&lt;=SUM($F$8:$F16))*1,"F"))</f>
        <v>w</v>
      </c>
      <c r="EU16" s="28" t="str">
        <f ca="1">IF(WEEKDAY(EU$6,2)&gt;5,"w",IF(ISERROR(VLOOKUP(EU$6,fériés,1,FALSE)),(SUM($H$1:EU$1)&gt;SUM($F$8:$F15))*(SUM($H$1:EU$1)&lt;=SUM($F$8:$F16))*1,"F"))</f>
        <v>w</v>
      </c>
      <c r="EV16" s="28" t="str">
        <f ca="1">IF(WEEKDAY(EV$6,2)&gt;5,"w",IF(ISERROR(VLOOKUP(EV$6,fériés,1,FALSE)),(SUM($H$1:EV$1)&gt;SUM($F$8:$F15))*(SUM($H$1:EV$1)&lt;=SUM($F$8:$F16))*1,"F"))</f>
        <v>w</v>
      </c>
      <c r="EW16" s="28" t="str">
        <f ca="1">IF(WEEKDAY(EW$6,2)&gt;5,"w",IF(ISERROR(VLOOKUP(EW$6,fériés,1,FALSE)),(SUM($H$1:EW$1)&gt;SUM($F$8:$F15))*(SUM($H$1:EW$1)&lt;=SUM($F$8:$F16))*1,"F"))</f>
        <v>w</v>
      </c>
      <c r="EX16" s="28" t="str">
        <f ca="1">IF(WEEKDAY(EX$6,2)&gt;5,"w",IF(ISERROR(VLOOKUP(EX$6,fériés,1,FALSE)),(SUM($H$1:EX$1)&gt;SUM($F$8:$F15))*(SUM($H$1:EX$1)&lt;=SUM($F$8:$F16))*1,"F"))</f>
        <v>w</v>
      </c>
      <c r="EY16" s="28" t="str">
        <f ca="1">IF(WEEKDAY(EY$6,2)&gt;5,"w",IF(ISERROR(VLOOKUP(EY$6,fériés,1,FALSE)),(SUM($H$1:EY$1)&gt;SUM($F$8:$F15))*(SUM($H$1:EY$1)&lt;=SUM($F$8:$F16))*1,"F"))</f>
        <v>w</v>
      </c>
      <c r="EZ16" s="28">
        <f ca="1">IF(WEEKDAY(EZ$6,2)&gt;5,"w",IF(ISERROR(VLOOKUP(EZ$6,fériés,1,FALSE)),(SUM($H$1:EZ$1)&gt;SUM($F$8:$F15))*(SUM($H$1:EZ$1)&lt;=SUM($F$8:$F16))*1,"F"))</f>
        <v>0</v>
      </c>
      <c r="FA16" s="28">
        <f ca="1">IF(WEEKDAY(FA$6,2)&gt;5,"w",IF(ISERROR(VLOOKUP(FA$6,fériés,1,FALSE)),(SUM($H$1:FA$1)&gt;SUM($F$8:$F15))*(SUM($H$1:FA$1)&lt;=SUM($F$8:$F16))*1,"F"))</f>
        <v>0</v>
      </c>
      <c r="FB16" s="28">
        <f ca="1">IF(WEEKDAY(FB$6,2)&gt;5,"w",IF(ISERROR(VLOOKUP(FB$6,fériés,1,FALSE)),(SUM($H$1:FB$1)&gt;SUM($F$8:$F15))*(SUM($H$1:FB$1)&lt;=SUM($F$8:$F16))*1,"F"))</f>
        <v>0</v>
      </c>
      <c r="FC16" s="28">
        <f ca="1">IF(WEEKDAY(FC$6,2)&gt;5,"w",IF(ISERROR(VLOOKUP(FC$6,fériés,1,FALSE)),(SUM($H$1:FC$1)&gt;SUM($F$8:$F15))*(SUM($H$1:FC$1)&lt;=SUM($F$8:$F16))*1,"F"))</f>
        <v>0</v>
      </c>
      <c r="FD16" s="28">
        <f ca="1">IF(WEEKDAY(FD$6,2)&gt;5,"w",IF(ISERROR(VLOOKUP(FD$6,fériés,1,FALSE)),(SUM($H$1:FD$1)&gt;SUM($F$8:$F15))*(SUM($H$1:FD$1)&lt;=SUM($F$8:$F16))*1,"F"))</f>
        <v>0</v>
      </c>
      <c r="FE16" s="28">
        <f ca="1">IF(WEEKDAY(FE$6,2)&gt;5,"w",IF(ISERROR(VLOOKUP(FE$6,fériés,1,FALSE)),(SUM($H$1:FE$1)&gt;SUM($F$8:$F15))*(SUM($H$1:FE$1)&lt;=SUM($F$8:$F16))*1,"F"))</f>
        <v>0</v>
      </c>
      <c r="FF16" s="28">
        <f ca="1">IF(WEEKDAY(FF$6,2)&gt;5,"w",IF(ISERROR(VLOOKUP(FF$6,fériés,1,FALSE)),(SUM($H$1:FF$1)&gt;SUM($F$8:$F15))*(SUM($H$1:FF$1)&lt;=SUM($F$8:$F16))*1,"F"))</f>
        <v>0</v>
      </c>
      <c r="FG16" s="28">
        <f ca="1">IF(WEEKDAY(FG$6,2)&gt;5,"w",IF(ISERROR(VLOOKUP(FG$6,fériés,1,FALSE)),(SUM($H$1:FG$1)&gt;SUM($F$8:$F15))*(SUM($H$1:FG$1)&lt;=SUM($F$8:$F16))*1,"F"))</f>
        <v>0</v>
      </c>
      <c r="FH16" s="28">
        <f ca="1">IF(WEEKDAY(FH$6,2)&gt;5,"w",IF(ISERROR(VLOOKUP(FH$6,fériés,1,FALSE)),(SUM($H$1:FH$1)&gt;SUM($F$8:$F15))*(SUM($H$1:FH$1)&lt;=SUM($F$8:$F16))*1,"F"))</f>
        <v>0</v>
      </c>
      <c r="FI16" s="28">
        <f ca="1">IF(WEEKDAY(FI$6,2)&gt;5,"w",IF(ISERROR(VLOOKUP(FI$6,fériés,1,FALSE)),(SUM($H$1:FI$1)&gt;SUM($F$8:$F15))*(SUM($H$1:FI$1)&lt;=SUM($F$8:$F16))*1,"F"))</f>
        <v>0</v>
      </c>
      <c r="FJ16" s="28">
        <f ca="1">IF(WEEKDAY(FJ$6,2)&gt;5,"w",IF(ISERROR(VLOOKUP(FJ$6,fériés,1,FALSE)),(SUM($H$1:FJ$1)&gt;SUM($F$8:$F15))*(SUM($H$1:FJ$1)&lt;=SUM($F$8:$F16))*1,"F"))</f>
        <v>0</v>
      </c>
      <c r="FK16" s="28">
        <f ca="1">IF(WEEKDAY(FK$6,2)&gt;5,"w",IF(ISERROR(VLOOKUP(FK$6,fériés,1,FALSE)),(SUM($H$1:FK$1)&gt;SUM($F$8:$F15))*(SUM($H$1:FK$1)&lt;=SUM($F$8:$F16))*1,"F"))</f>
        <v>0</v>
      </c>
      <c r="FL16" s="28">
        <f ca="1">IF(WEEKDAY(FL$6,2)&gt;5,"w",IF(ISERROR(VLOOKUP(FL$6,fériés,1,FALSE)),(SUM($H$1:FL$1)&gt;SUM($F$8:$F15))*(SUM($H$1:FL$1)&lt;=SUM($F$8:$F16))*1,"F"))</f>
        <v>0</v>
      </c>
      <c r="FM16" s="28">
        <f ca="1">IF(WEEKDAY(FM$6,2)&gt;5,"w",IF(ISERROR(VLOOKUP(FM$6,fériés,1,FALSE)),(SUM($H$1:FM$1)&gt;SUM($F$8:$F15))*(SUM($H$1:FM$1)&lt;=SUM($F$8:$F16))*1,"F"))</f>
        <v>0</v>
      </c>
      <c r="FN16" s="28">
        <f ca="1">IF(WEEKDAY(FN$6,2)&gt;5,"w",IF(ISERROR(VLOOKUP(FN$6,fériés,1,FALSE)),(SUM($H$1:FN$1)&gt;SUM($F$8:$F15))*(SUM($H$1:FN$1)&lt;=SUM($F$8:$F16))*1,"F"))</f>
        <v>0</v>
      </c>
      <c r="FO16" s="28">
        <f ca="1">IF(WEEKDAY(FO$6,2)&gt;5,"w",IF(ISERROR(VLOOKUP(FO$6,fériés,1,FALSE)),(SUM($H$1:FO$1)&gt;SUM($F$8:$F15))*(SUM($H$1:FO$1)&lt;=SUM($F$8:$F16))*1,"F"))</f>
        <v>0</v>
      </c>
      <c r="FP16" s="28">
        <f ca="1">IF(WEEKDAY(FP$6,2)&gt;5,"w",IF(ISERROR(VLOOKUP(FP$6,fériés,1,FALSE)),(SUM($H$1:FP$1)&gt;SUM($F$8:$F15))*(SUM($H$1:FP$1)&lt;=SUM($F$8:$F16))*1,"F"))</f>
        <v>0</v>
      </c>
      <c r="FQ16" s="28">
        <f ca="1">IF(WEEKDAY(FQ$6,2)&gt;5,"w",IF(ISERROR(VLOOKUP(FQ$6,fériés,1,FALSE)),(SUM($H$1:FQ$1)&gt;SUM($F$8:$F15))*(SUM($H$1:FQ$1)&lt;=SUM($F$8:$F16))*1,"F"))</f>
        <v>0</v>
      </c>
      <c r="FR16" s="28">
        <f ca="1">IF(WEEKDAY(FR$6,2)&gt;5,"w",IF(ISERROR(VLOOKUP(FR$6,fériés,1,FALSE)),(SUM($H$1:FR$1)&gt;SUM($F$8:$F15))*(SUM($H$1:FR$1)&lt;=SUM($F$8:$F16))*1,"F"))</f>
        <v>0</v>
      </c>
      <c r="FS16" s="28">
        <f ca="1">IF(WEEKDAY(FS$6,2)&gt;5,"w",IF(ISERROR(VLOOKUP(FS$6,fériés,1,FALSE)),(SUM($H$1:FS$1)&gt;SUM($F$8:$F15))*(SUM($H$1:FS$1)&lt;=SUM($F$8:$F16))*1,"F"))</f>
        <v>0</v>
      </c>
      <c r="FT16" s="28">
        <f ca="1">IF(WEEKDAY(FT$6,2)&gt;5,"w",IF(ISERROR(VLOOKUP(FT$6,fériés,1,FALSE)),(SUM($H$1:FT$1)&gt;SUM($F$8:$F15))*(SUM($H$1:FT$1)&lt;=SUM($F$8:$F16))*1,"F"))</f>
        <v>0</v>
      </c>
      <c r="FU16" s="28">
        <f ca="1">IF(WEEKDAY(FU$6,2)&gt;5,"w",IF(ISERROR(VLOOKUP(FU$6,fériés,1,FALSE)),(SUM($H$1:FU$1)&gt;SUM($F$8:$F15))*(SUM($H$1:FU$1)&lt;=SUM($F$8:$F16))*1,"F"))</f>
        <v>0</v>
      </c>
      <c r="FV16" s="28">
        <f ca="1">IF(WEEKDAY(FV$6,2)&gt;5,"w",IF(ISERROR(VLOOKUP(FV$6,fériés,1,FALSE)),(SUM($H$1:FV$1)&gt;SUM($F$8:$F15))*(SUM($H$1:FV$1)&lt;=SUM($F$8:$F16))*1,"F"))</f>
        <v>0</v>
      </c>
      <c r="FW16" s="28">
        <f ca="1">IF(WEEKDAY(FW$6,2)&gt;5,"w",IF(ISERROR(VLOOKUP(FW$6,fériés,1,FALSE)),(SUM($H$1:FW$1)&gt;SUM($F$8:$F15))*(SUM($H$1:FW$1)&lt;=SUM($F$8:$F16))*1,"F"))</f>
        <v>0</v>
      </c>
      <c r="FX16" s="28">
        <f ca="1">IF(WEEKDAY(FX$6,2)&gt;5,"w",IF(ISERROR(VLOOKUP(FX$6,fériés,1,FALSE)),(SUM($H$1:FX$1)&gt;SUM($F$8:$F15))*(SUM($H$1:FX$1)&lt;=SUM($F$8:$F16))*1,"F"))</f>
        <v>0</v>
      </c>
      <c r="FY16" s="28">
        <f ca="1">IF(WEEKDAY(FY$6,2)&gt;5,"w",IF(ISERROR(VLOOKUP(FY$6,fériés,1,FALSE)),(SUM($H$1:FY$1)&gt;SUM($F$8:$F15))*(SUM($H$1:FY$1)&lt;=SUM($F$8:$F16))*1,"F"))</f>
        <v>0</v>
      </c>
      <c r="FZ16" s="28">
        <f ca="1">IF(WEEKDAY(FZ$6,2)&gt;5,"w",IF(ISERROR(VLOOKUP(FZ$6,fériés,1,FALSE)),(SUM($H$1:FZ$1)&gt;SUM($F$8:$F15))*(SUM($H$1:FZ$1)&lt;=SUM($F$8:$F16))*1,"F"))</f>
        <v>0</v>
      </c>
      <c r="GA16" s="28">
        <f ca="1">IF(WEEKDAY(GA$6,2)&gt;5,"w",IF(ISERROR(VLOOKUP(GA$6,fériés,1,FALSE)),(SUM($H$1:GA$1)&gt;SUM($F$8:$F15))*(SUM($H$1:GA$1)&lt;=SUM($F$8:$F16))*1,"F"))</f>
        <v>0</v>
      </c>
      <c r="GB16" s="28">
        <f ca="1">IF(WEEKDAY(GB$6,2)&gt;5,"w",IF(ISERROR(VLOOKUP(GB$6,fériés,1,FALSE)),(SUM($H$1:GB$1)&gt;SUM($F$8:$F15))*(SUM($H$1:GB$1)&lt;=SUM($F$8:$F16))*1,"F"))</f>
        <v>0</v>
      </c>
      <c r="GC16" s="28">
        <f ca="1">IF(WEEKDAY(GC$6,2)&gt;5,"w",IF(ISERROR(VLOOKUP(GC$6,fériés,1,FALSE)),(SUM($H$1:GC$1)&gt;SUM($F$8:$F15))*(SUM($H$1:GC$1)&lt;=SUM($F$8:$F16))*1,"F"))</f>
        <v>0</v>
      </c>
      <c r="GD16" s="28">
        <f ca="1">IF(WEEKDAY(GD$6,2)&gt;5,"w",IF(ISERROR(VLOOKUP(GD$6,fériés,1,FALSE)),(SUM($H$1:GD$1)&gt;SUM($F$8:$F15))*(SUM($H$1:GD$1)&lt;=SUM($F$8:$F16))*1,"F"))</f>
        <v>0</v>
      </c>
      <c r="GE16" s="28">
        <f ca="1">IF(WEEKDAY(GE$6,2)&gt;5,"w",IF(ISERROR(VLOOKUP(GE$6,fériés,1,FALSE)),(SUM($H$1:GE$1)&gt;SUM($F$8:$F15))*(SUM($H$1:GE$1)&lt;=SUM($F$8:$F16))*1,"F"))</f>
        <v>0</v>
      </c>
      <c r="GF16" s="28">
        <f ca="1">IF(WEEKDAY(GF$6,2)&gt;5,"w",IF(ISERROR(VLOOKUP(GF$6,fériés,1,FALSE)),(SUM($H$1:GF$1)&gt;SUM($F$8:$F15))*(SUM($H$1:GF$1)&lt;=SUM($F$8:$F16))*1,"F"))</f>
        <v>0</v>
      </c>
      <c r="GG16" s="28">
        <f ca="1">IF(WEEKDAY(GG$6,2)&gt;5,"w",IF(ISERROR(VLOOKUP(GG$6,fériés,1,FALSE)),(SUM($H$1:GG$1)&gt;SUM($F$8:$F15))*(SUM($H$1:GG$1)&lt;=SUM($F$8:$F16))*1,"F"))</f>
        <v>0</v>
      </c>
      <c r="GH16" s="28">
        <f ca="1">IF(WEEKDAY(GH$6,2)&gt;5,"w",IF(ISERROR(VLOOKUP(GH$6,fériés,1,FALSE)),(SUM($H$1:GH$1)&gt;SUM($F$8:$F15))*(SUM($H$1:GH$1)&lt;=SUM($F$8:$F16))*1,"F"))</f>
        <v>0</v>
      </c>
      <c r="GI16" s="28">
        <f ca="1">IF(WEEKDAY(GI$6,2)&gt;5,"w",IF(ISERROR(VLOOKUP(GI$6,fériés,1,FALSE)),(SUM($H$1:GI$1)&gt;SUM($F$8:$F15))*(SUM($H$1:GI$1)&lt;=SUM($F$8:$F16))*1,"F"))</f>
        <v>0</v>
      </c>
      <c r="GJ16" s="28">
        <f ca="1">IF(WEEKDAY(GJ$6,2)&gt;5,"w",IF(ISERROR(VLOOKUP(GJ$6,fériés,1,FALSE)),(SUM($H$1:GJ$1)&gt;SUM($F$8:$F15))*(SUM($H$1:GJ$1)&lt;=SUM($F$8:$F16))*1,"F"))</f>
        <v>0</v>
      </c>
      <c r="GK16" s="28">
        <f ca="1">IF(WEEKDAY(GK$6,2)&gt;5,"w",IF(ISERROR(VLOOKUP(GK$6,fériés,1,FALSE)),(SUM($H$1:GK$1)&gt;SUM($F$8:$F15))*(SUM($H$1:GK$1)&lt;=SUM($F$8:$F16))*1,"F"))</f>
        <v>0</v>
      </c>
      <c r="GL16" s="28">
        <f ca="1">IF(WEEKDAY(GL$6,2)&gt;5,"w",IF(ISERROR(VLOOKUP(GL$6,fériés,1,FALSE)),(SUM($H$1:GL$1)&gt;SUM($F$8:$F15))*(SUM($H$1:GL$1)&lt;=SUM($F$8:$F16))*1,"F"))</f>
        <v>0</v>
      </c>
      <c r="GM16" s="28">
        <f ca="1">IF(WEEKDAY(GM$6,2)&gt;5,"w",IF(ISERROR(VLOOKUP(GM$6,fériés,1,FALSE)),(SUM($H$1:GM$1)&gt;SUM($F$8:$F15))*(SUM($H$1:GM$1)&lt;=SUM($F$8:$F16))*1,"F"))</f>
        <v>0</v>
      </c>
      <c r="GN16" s="28">
        <f ca="1">IF(WEEKDAY(GN$6,2)&gt;5,"w",IF(ISERROR(VLOOKUP(GN$6,fériés,1,FALSE)),(SUM($H$1:GN$1)&gt;SUM($F$8:$F15))*(SUM($H$1:GN$1)&lt;=SUM($F$8:$F16))*1,"F"))</f>
        <v>0</v>
      </c>
      <c r="GO16" s="28">
        <f ca="1">IF(WEEKDAY(GO$6,2)&gt;5,"w",IF(ISERROR(VLOOKUP(GO$6,fériés,1,FALSE)),(SUM($H$1:GO$1)&gt;SUM($F$8:$F15))*(SUM($H$1:GO$1)&lt;=SUM($F$8:$F16))*1,"F"))</f>
        <v>0</v>
      </c>
      <c r="GP16" s="28">
        <f ca="1">IF(WEEKDAY(GP$6,2)&gt;5,"w",IF(ISERROR(VLOOKUP(GP$6,fériés,1,FALSE)),(SUM($H$1:GP$1)&gt;SUM($F$8:$F15))*(SUM($H$1:GP$1)&lt;=SUM($F$8:$F16))*1,"F"))</f>
        <v>0</v>
      </c>
      <c r="GQ16" s="28">
        <f ca="1">IF(WEEKDAY(GQ$6,2)&gt;5,"w",IF(ISERROR(VLOOKUP(GQ$6,fériés,1,FALSE)),(SUM($H$1:GQ$1)&gt;SUM($F$8:$F15))*(SUM($H$1:GQ$1)&lt;=SUM($F$8:$F16))*1,"F"))</f>
        <v>0</v>
      </c>
      <c r="GR16" s="28">
        <f ca="1">IF(WEEKDAY(GR$6,2)&gt;5,"w",IF(ISERROR(VLOOKUP(GR$6,fériés,1,FALSE)),(SUM($H$1:GR$1)&gt;SUM($F$8:$F15))*(SUM($H$1:GR$1)&lt;=SUM($F$8:$F16))*1,"F"))</f>
        <v>0</v>
      </c>
      <c r="GS16" s="28">
        <f ca="1">IF(WEEKDAY(GS$6,2)&gt;5,"w",IF(ISERROR(VLOOKUP(GS$6,fériés,1,FALSE)),(SUM($H$1:GS$1)&gt;SUM($F$8:$F15))*(SUM($H$1:GS$1)&lt;=SUM($F$8:$F16))*1,"F"))</f>
        <v>0</v>
      </c>
      <c r="GT16" s="28">
        <f ca="1">IF(WEEKDAY(GT$6,2)&gt;5,"w",IF(ISERROR(VLOOKUP(GT$6,fériés,1,FALSE)),(SUM($H$1:GT$1)&gt;SUM($F$8:$F15))*(SUM($H$1:GT$1)&lt;=SUM($F$8:$F16))*1,"F"))</f>
        <v>0</v>
      </c>
      <c r="GU16" s="28">
        <f ca="1">IF(WEEKDAY(GU$6,2)&gt;5,"w",IF(ISERROR(VLOOKUP(GU$6,fériés,1,FALSE)),(SUM($H$1:GU$1)&gt;SUM($F$8:$F15))*(SUM($H$1:GU$1)&lt;=SUM($F$8:$F16))*1,"F"))</f>
        <v>0</v>
      </c>
      <c r="GV16" s="28">
        <f ca="1">IF(WEEKDAY(GV$6,2)&gt;5,"w",IF(ISERROR(VLOOKUP(GV$6,fériés,1,FALSE)),(SUM($H$1:GV$1)&gt;SUM($F$8:$F15))*(SUM($H$1:GV$1)&lt;=SUM($F$8:$F16))*1,"F"))</f>
        <v>0</v>
      </c>
      <c r="GW16" s="28">
        <f ca="1">IF(WEEKDAY(GW$6,2)&gt;5,"w",IF(ISERROR(VLOOKUP(GW$6,fériés,1,FALSE)),(SUM($H$1:GW$1)&gt;SUM($F$8:$F15))*(SUM($H$1:GW$1)&lt;=SUM($F$8:$F16))*1,"F"))</f>
        <v>0</v>
      </c>
      <c r="GX16" s="28" t="str">
        <f ca="1">IF(WEEKDAY(GX$6,2)&gt;5,"w",IF(ISERROR(VLOOKUP(GX$6,fériés,1,FALSE)),(SUM($H$1:GX$1)&gt;SUM($F$8:$F15))*(SUM($H$1:GX$1)&lt;=SUM($F$8:$F16))*1,"F"))</f>
        <v>w</v>
      </c>
      <c r="GY16" s="28" t="str">
        <f ca="1">IF(WEEKDAY(GY$6,2)&gt;5,"w",IF(ISERROR(VLOOKUP(GY$6,fériés,1,FALSE)),(SUM($H$1:GY$1)&gt;SUM($F$8:$F15))*(SUM($H$1:GY$1)&lt;=SUM($F$8:$F16))*1,"F"))</f>
        <v>w</v>
      </c>
      <c r="GZ16" s="28" t="str">
        <f ca="1">IF(WEEKDAY(GZ$6,2)&gt;5,"w",IF(ISERROR(VLOOKUP(GZ$6,fériés,1,FALSE)),(SUM($H$1:GZ$1)&gt;SUM($F$8:$F15))*(SUM($H$1:GZ$1)&lt;=SUM($F$8:$F16))*1,"F"))</f>
        <v>w</v>
      </c>
      <c r="HA16" s="28" t="str">
        <f ca="1">IF(WEEKDAY(HA$6,2)&gt;5,"w",IF(ISERROR(VLOOKUP(HA$6,fériés,1,FALSE)),(SUM($H$1:HA$1)&gt;SUM($F$8:$F15))*(SUM($H$1:HA$1)&lt;=SUM($F$8:$F16))*1,"F"))</f>
        <v>w</v>
      </c>
      <c r="HB16" s="28" t="str">
        <f ca="1">IF(WEEKDAY(HB$6,2)&gt;5,"w",IF(ISERROR(VLOOKUP(HB$6,fériés,1,FALSE)),(SUM($H$1:HB$1)&gt;SUM($F$8:$F15))*(SUM($H$1:HB$1)&lt;=SUM($F$8:$F16))*1,"F"))</f>
        <v>w</v>
      </c>
      <c r="HC16" s="28" t="str">
        <f ca="1">IF(WEEKDAY(HC$6,2)&gt;5,"w",IF(ISERROR(VLOOKUP(HC$6,fériés,1,FALSE)),(SUM($H$1:HC$1)&gt;SUM($F$8:$F15))*(SUM($H$1:HC$1)&lt;=SUM($F$8:$F16))*1,"F"))</f>
        <v>w</v>
      </c>
      <c r="HD16" s="28" t="str">
        <f ca="1">IF(WEEKDAY(HD$6,2)&gt;5,"w",IF(ISERROR(VLOOKUP(HD$6,fériés,1,FALSE)),(SUM($H$1:HD$1)&gt;SUM($F$8:$F15))*(SUM($H$1:HD$1)&lt;=SUM($F$8:$F16))*1,"F"))</f>
        <v>w</v>
      </c>
      <c r="HE16" s="28" t="str">
        <f ca="1">IF(WEEKDAY(HE$6,2)&gt;5,"w",IF(ISERROR(VLOOKUP(HE$6,fériés,1,FALSE)),(SUM($H$1:HE$1)&gt;SUM($F$8:$F15))*(SUM($H$1:HE$1)&lt;=SUM($F$8:$F16))*1,"F"))</f>
        <v>w</v>
      </c>
      <c r="HF16" s="28" t="str">
        <f ca="1">IF(WEEKDAY(HF$6,2)&gt;5,"w",IF(ISERROR(VLOOKUP(HF$6,fériés,1,FALSE)),(SUM($H$1:HF$1)&gt;SUM($F$8:$F15))*(SUM($H$1:HF$1)&lt;=SUM($F$8:$F16))*1,"F"))</f>
        <v>w</v>
      </c>
      <c r="HG16" s="28" t="str">
        <f ca="1">IF(WEEKDAY(HG$6,2)&gt;5,"w",IF(ISERROR(VLOOKUP(HG$6,fériés,1,FALSE)),(SUM($H$1:HG$1)&gt;SUM($F$8:$F15))*(SUM($H$1:HG$1)&lt;=SUM($F$8:$F16))*1,"F"))</f>
        <v>w</v>
      </c>
      <c r="HH16" s="28" t="str">
        <f ca="1">IF(WEEKDAY(HH$6,2)&gt;5,"w",IF(ISERROR(VLOOKUP(HH$6,fériés,1,FALSE)),(SUM($H$1:HH$1)&gt;SUM($F$8:$F15))*(SUM($H$1:HH$1)&lt;=SUM($F$8:$F16))*1,"F"))</f>
        <v>w</v>
      </c>
      <c r="HI16" s="28" t="str">
        <f ca="1">IF(WEEKDAY(HI$6,2)&gt;5,"w",IF(ISERROR(VLOOKUP(HI$6,fériés,1,FALSE)),(SUM($H$1:HI$1)&gt;SUM($F$8:$F15))*(SUM($H$1:HI$1)&lt;=SUM($F$8:$F16))*1,"F"))</f>
        <v>w</v>
      </c>
      <c r="HJ16" s="28" t="str">
        <f ca="1">IF(WEEKDAY(HJ$6,2)&gt;5,"w",IF(ISERROR(VLOOKUP(HJ$6,fériés,1,FALSE)),(SUM($H$1:HJ$1)&gt;SUM($F$8:$F15))*(SUM($H$1:HJ$1)&lt;=SUM($F$8:$F16))*1,"F"))</f>
        <v>w</v>
      </c>
      <c r="HK16" s="28" t="str">
        <f ca="1">IF(WEEKDAY(HK$6,2)&gt;5,"w",IF(ISERROR(VLOOKUP(HK$6,fériés,1,FALSE)),(SUM($H$1:HK$1)&gt;SUM($F$8:$F15))*(SUM($H$1:HK$1)&lt;=SUM($F$8:$F16))*1,"F"))</f>
        <v>w</v>
      </c>
      <c r="HL16" s="28" t="str">
        <f ca="1">IF(WEEKDAY(HL$6,2)&gt;5,"w",IF(ISERROR(VLOOKUP(HL$6,fériés,1,FALSE)),(SUM($H$1:HL$1)&gt;SUM($F$8:$F15))*(SUM($H$1:HL$1)&lt;=SUM($F$8:$F16))*1,"F"))</f>
        <v>w</v>
      </c>
      <c r="HM16" s="28" t="str">
        <f ca="1">IF(WEEKDAY(HM$6,2)&gt;5,"w",IF(ISERROR(VLOOKUP(HM$6,fériés,1,FALSE)),(SUM($H$1:HM$1)&gt;SUM($F$8:$F15))*(SUM($H$1:HM$1)&lt;=SUM($F$8:$F16))*1,"F"))</f>
        <v>w</v>
      </c>
      <c r="HN16" s="28" t="str">
        <f ca="1">IF(WEEKDAY(HN$6,2)&gt;5,"w",IF(ISERROR(VLOOKUP(HN$6,fériés,1,FALSE)),(SUM($H$1:HN$1)&gt;SUM($F$8:$F15))*(SUM($H$1:HN$1)&lt;=SUM($F$8:$F16))*1,"F"))</f>
        <v>w</v>
      </c>
      <c r="HO16" s="28" t="str">
        <f ca="1">IF(WEEKDAY(HO$6,2)&gt;5,"w",IF(ISERROR(VLOOKUP(HO$6,fériés,1,FALSE)),(SUM($H$1:HO$1)&gt;SUM($F$8:$F15))*(SUM($H$1:HO$1)&lt;=SUM($F$8:$F16))*1,"F"))</f>
        <v>w</v>
      </c>
      <c r="HP16" s="28" t="str">
        <f ca="1">IF(WEEKDAY(HP$6,2)&gt;5,"w",IF(ISERROR(VLOOKUP(HP$6,fériés,1,FALSE)),(SUM($H$1:HP$1)&gt;SUM($F$8:$F15))*(SUM($H$1:HP$1)&lt;=SUM($F$8:$F16))*1,"F"))</f>
        <v>w</v>
      </c>
      <c r="HQ16" s="28" t="str">
        <f ca="1">IF(WEEKDAY(HQ$6,2)&gt;5,"w",IF(ISERROR(VLOOKUP(HQ$6,fériés,1,FALSE)),(SUM($H$1:HQ$1)&gt;SUM($F$8:$F15))*(SUM($H$1:HQ$1)&lt;=SUM($F$8:$F16))*1,"F"))</f>
        <v>w</v>
      </c>
      <c r="HR16" s="28">
        <f ca="1">IF(WEEKDAY(HR$6,2)&gt;5,"w",IF(ISERROR(VLOOKUP(HR$6,fériés,1,FALSE)),(SUM($H$1:HR$1)&gt;SUM($F$8:$F15))*(SUM($H$1:HR$1)&lt;=SUM($F$8:$F16))*1,"F"))</f>
        <v>0</v>
      </c>
      <c r="HS16" s="28">
        <f ca="1">IF(WEEKDAY(HS$6,2)&gt;5,"w",IF(ISERROR(VLOOKUP(HS$6,fériés,1,FALSE)),(SUM($H$1:HS$1)&gt;SUM($F$8:$F15))*(SUM($H$1:HS$1)&lt;=SUM($F$8:$F16))*1,"F"))</f>
        <v>0</v>
      </c>
      <c r="HT16" s="28">
        <f ca="1">IF(WEEKDAY(HT$6,2)&gt;5,"w",IF(ISERROR(VLOOKUP(HT$6,fériés,1,FALSE)),(SUM($H$1:HT$1)&gt;SUM($F$8:$F15))*(SUM($H$1:HT$1)&lt;=SUM($F$8:$F16))*1,"F"))</f>
        <v>0</v>
      </c>
      <c r="HU16" s="28">
        <f ca="1">IF(WEEKDAY(HU$6,2)&gt;5,"w",IF(ISERROR(VLOOKUP(HU$6,fériés,1,FALSE)),(SUM($H$1:HU$1)&gt;SUM($F$8:$F15))*(SUM($H$1:HU$1)&lt;=SUM($F$8:$F16))*1,"F"))</f>
        <v>0</v>
      </c>
      <c r="HV16" s="28">
        <f ca="1">IF(WEEKDAY(HV$6,2)&gt;5,"w",IF(ISERROR(VLOOKUP(HV$6,fériés,1,FALSE)),(SUM($H$1:HV$1)&gt;SUM($F$8:$F15))*(SUM($H$1:HV$1)&lt;=SUM($F$8:$F16))*1,"F"))</f>
        <v>0</v>
      </c>
      <c r="HW16" s="28">
        <f ca="1">IF(WEEKDAY(HW$6,2)&gt;5,"w",IF(ISERROR(VLOOKUP(HW$6,fériés,1,FALSE)),(SUM($H$1:HW$1)&gt;SUM($F$8:$F15))*(SUM($H$1:HW$1)&lt;=SUM($F$8:$F16))*1,"F"))</f>
        <v>0</v>
      </c>
      <c r="HX16" s="28">
        <f ca="1">IF(WEEKDAY(HX$6,2)&gt;5,"w",IF(ISERROR(VLOOKUP(HX$6,fériés,1,FALSE)),(SUM($H$1:HX$1)&gt;SUM($F$8:$F15))*(SUM($H$1:HX$1)&lt;=SUM($F$8:$F16))*1,"F"))</f>
        <v>0</v>
      </c>
      <c r="HY16" s="28">
        <f ca="1">IF(WEEKDAY(HY$6,2)&gt;5,"w",IF(ISERROR(VLOOKUP(HY$6,fériés,1,FALSE)),(SUM($H$1:HY$1)&gt;SUM($F$8:$F15))*(SUM($H$1:HY$1)&lt;=SUM($F$8:$F16))*1,"F"))</f>
        <v>0</v>
      </c>
      <c r="HZ16" s="28">
        <f ca="1">IF(WEEKDAY(HZ$6,2)&gt;5,"w",IF(ISERROR(VLOOKUP(HZ$6,fériés,1,FALSE)),(SUM($H$1:HZ$1)&gt;SUM($F$8:$F15))*(SUM($H$1:HZ$1)&lt;=SUM($F$8:$F16))*1,"F"))</f>
        <v>0</v>
      </c>
      <c r="IA16" s="28">
        <f ca="1">IF(WEEKDAY(IA$6,2)&gt;5,"w",IF(ISERROR(VLOOKUP(IA$6,fériés,1,FALSE)),(SUM($H$1:IA$1)&gt;SUM($F$8:$F15))*(SUM($H$1:IA$1)&lt;=SUM($F$8:$F16))*1,"F"))</f>
        <v>0</v>
      </c>
      <c r="IB16" s="28">
        <f ca="1">IF(WEEKDAY(IB$6,2)&gt;5,"w",IF(ISERROR(VLOOKUP(IB$6,fériés,1,FALSE)),(SUM($H$1:IB$1)&gt;SUM($F$8:$F15))*(SUM($H$1:IB$1)&lt;=SUM($F$8:$F16))*1,"F"))</f>
        <v>0</v>
      </c>
      <c r="IC16" s="28">
        <f ca="1">IF(WEEKDAY(IC$6,2)&gt;5,"w",IF(ISERROR(VLOOKUP(IC$6,fériés,1,FALSE)),(SUM($H$1:IC$1)&gt;SUM($F$8:$F15))*(SUM($H$1:IC$1)&lt;=SUM($F$8:$F16))*1,"F"))</f>
        <v>0</v>
      </c>
      <c r="ID16" s="28">
        <f ca="1">IF(WEEKDAY(ID$6,2)&gt;5,"w",IF(ISERROR(VLOOKUP(ID$6,fériés,1,FALSE)),(SUM($H$1:ID$1)&gt;SUM($F$8:$F15))*(SUM($H$1:ID$1)&lt;=SUM($F$8:$F16))*1,"F"))</f>
        <v>0</v>
      </c>
      <c r="IE16" s="28">
        <f ca="1">IF(WEEKDAY(IE$6,2)&gt;5,"w",IF(ISERROR(VLOOKUP(IE$6,fériés,1,FALSE)),(SUM($H$1:IE$1)&gt;SUM($F$8:$F15))*(SUM($H$1:IE$1)&lt;=SUM($F$8:$F16))*1,"F"))</f>
        <v>0</v>
      </c>
      <c r="IF16" s="28">
        <f ca="1">IF(WEEKDAY(IF$6,2)&gt;5,"w",IF(ISERROR(VLOOKUP(IF$6,fériés,1,FALSE)),(SUM($H$1:IF$1)&gt;SUM($F$8:$F15))*(SUM($H$1:IF$1)&lt;=SUM($F$8:$F16))*1,"F"))</f>
        <v>0</v>
      </c>
      <c r="IG16" s="28">
        <f ca="1">IF(WEEKDAY(IG$6,2)&gt;5,"w",IF(ISERROR(VLOOKUP(IG$6,fériés,1,FALSE)),(SUM($H$1:IG$1)&gt;SUM($F$8:$F15))*(SUM($H$1:IG$1)&lt;=SUM($F$8:$F16))*1,"F"))</f>
        <v>0</v>
      </c>
      <c r="IH16" s="28">
        <f ca="1">IF(WEEKDAY(IH$6,2)&gt;5,"w",IF(ISERROR(VLOOKUP(IH$6,fériés,1,FALSE)),(SUM($H$1:IH$1)&gt;SUM($F$8:$F15))*(SUM($H$1:IH$1)&lt;=SUM($F$8:$F16))*1,"F"))</f>
        <v>0</v>
      </c>
      <c r="II16" s="28">
        <f ca="1">IF(WEEKDAY(II$6,2)&gt;5,"w",IF(ISERROR(VLOOKUP(II$6,fériés,1,FALSE)),(SUM($H$1:II$1)&gt;SUM($F$8:$F15))*(SUM($H$1:II$1)&lt;=SUM($F$8:$F16))*1,"F"))</f>
        <v>0</v>
      </c>
      <c r="IJ16" s="28">
        <f ca="1">IF(WEEKDAY(IJ$6,2)&gt;5,"w",IF(ISERROR(VLOOKUP(IJ$6,fériés,1,FALSE)),(SUM($H$1:IJ$1)&gt;SUM($F$8:$F15))*(SUM($H$1:IJ$1)&lt;=SUM($F$8:$F16))*1,"F"))</f>
        <v>0</v>
      </c>
      <c r="IK16" s="28">
        <f ca="1">IF(WEEKDAY(IK$6,2)&gt;5,"w",IF(ISERROR(VLOOKUP(IK$6,fériés,1,FALSE)),(SUM($H$1:IK$1)&gt;SUM($F$8:$F15))*(SUM($H$1:IK$1)&lt;=SUM($F$8:$F16))*1,"F"))</f>
        <v>0</v>
      </c>
      <c r="IL16" s="28">
        <f ca="1">IF(WEEKDAY(IL$6,2)&gt;5,"w",IF(ISERROR(VLOOKUP(IL$6,fériés,1,FALSE)),(SUM($H$1:IL$1)&gt;SUM($F$8:$F15))*(SUM($H$1:IL$1)&lt;=SUM($F$8:$F16))*1,"F"))</f>
        <v>0</v>
      </c>
      <c r="IM16" s="28">
        <f ca="1">IF(WEEKDAY(IM$6,2)&gt;5,"w",IF(ISERROR(VLOOKUP(IM$6,fériés,1,FALSE)),(SUM($H$1:IM$1)&gt;SUM($F$8:$F15))*(SUM($H$1:IM$1)&lt;=SUM($F$8:$F16))*1,"F"))</f>
        <v>0</v>
      </c>
      <c r="IN16" s="28">
        <f ca="1">IF(WEEKDAY(IN$6,2)&gt;5,"w",IF(ISERROR(VLOOKUP(IN$6,fériés,1,FALSE)),(SUM($H$1:IN$1)&gt;SUM($F$8:$F15))*(SUM($H$1:IN$1)&lt;=SUM($F$8:$F16))*1,"F"))</f>
        <v>0</v>
      </c>
      <c r="IO16" s="28">
        <f ca="1">IF(WEEKDAY(IO$6,2)&gt;5,"w",IF(ISERROR(VLOOKUP(IO$6,fériés,1,FALSE)),(SUM($H$1:IO$1)&gt;SUM($F$8:$F15))*(SUM($H$1:IO$1)&lt;=SUM($F$8:$F16))*1,"F"))</f>
        <v>0</v>
      </c>
      <c r="IP16" s="28">
        <f ca="1">IF(WEEKDAY(IP$6,2)&gt;5,"w",IF(ISERROR(VLOOKUP(IP$6,fériés,1,FALSE)),(SUM($H$1:IP$1)&gt;SUM($F$8:$F15))*(SUM($H$1:IP$1)&lt;=SUM($F$8:$F16))*1,"F"))</f>
        <v>0</v>
      </c>
      <c r="IQ16" s="28">
        <f ca="1">IF(WEEKDAY(IQ$6,2)&gt;5,"w",IF(ISERROR(VLOOKUP(IQ$6,fériés,1,FALSE)),(SUM($H$1:IQ$1)&gt;SUM($F$8:$F15))*(SUM($H$1:IQ$1)&lt;=SUM($F$8:$F16))*1,"F"))</f>
        <v>0</v>
      </c>
      <c r="IR16" s="28">
        <f ca="1">IF(WEEKDAY(IR$6,2)&gt;5,"w",IF(ISERROR(VLOOKUP(IR$6,fériés,1,FALSE)),(SUM($H$1:IR$1)&gt;SUM($F$8:$F15))*(SUM($H$1:IR$1)&lt;=SUM($F$8:$F16))*1,"F"))</f>
        <v>0</v>
      </c>
      <c r="IS16" s="28">
        <f ca="1">IF(WEEKDAY(IS$6,2)&gt;5,"w",IF(ISERROR(VLOOKUP(IS$6,fériés,1,FALSE)),(SUM($H$1:IS$1)&gt;SUM($F$8:$F15))*(SUM($H$1:IS$1)&lt;=SUM($F$8:$F16))*1,"F"))</f>
        <v>0</v>
      </c>
      <c r="IT16" s="28">
        <f ca="1">IF(WEEKDAY(IT$6,2)&gt;5,"w",IF(ISERROR(VLOOKUP(IT$6,fériés,1,FALSE)),(SUM($H$1:IT$1)&gt;SUM($F$8:$F15))*(SUM($H$1:IT$1)&lt;=SUM($F$8:$F16))*1,"F"))</f>
        <v>0</v>
      </c>
      <c r="IU16" s="28">
        <f ca="1">IF(WEEKDAY(IU$6,2)&gt;5,"w",IF(ISERROR(VLOOKUP(IU$6,fériés,1,FALSE)),(SUM($H$1:IU$1)&gt;SUM($F$8:$F15))*(SUM($H$1:IU$1)&lt;=SUM($F$8:$F16))*1,"F"))</f>
        <v>0</v>
      </c>
      <c r="IV16" s="28">
        <f ca="1">IF(WEEKDAY(IV$6,2)&gt;5,"w",IF(ISERROR(VLOOKUP(IV$6,fériés,1,FALSE)),(SUM($H$1:IV$1)&gt;SUM($F$8:$F15))*(SUM($H$1:IV$1)&lt;=SUM($F$8:$F16))*1,"F"))</f>
        <v>0</v>
      </c>
      <c r="IW16" s="28">
        <f ca="1">IF(WEEKDAY(IW$6,2)&gt;5,"w",IF(ISERROR(VLOOKUP(IW$6,fériés,1,FALSE)),(SUM($H$1:IW$1)&gt;SUM($F$8:$F15))*(SUM($H$1:IW$1)&lt;=SUM($F$8:$F16))*1,"F"))</f>
        <v>0</v>
      </c>
      <c r="IX16" s="28">
        <f ca="1">IF(WEEKDAY(IX$6,2)&gt;5,"w",IF(ISERROR(VLOOKUP(IX$6,fériés,1,FALSE)),(SUM($H$1:IX$1)&gt;SUM($F$8:$F15))*(SUM($H$1:IX$1)&lt;=SUM($F$8:$F16))*1,"F"))</f>
        <v>0</v>
      </c>
      <c r="IY16" s="28">
        <f ca="1">IF(WEEKDAY(IY$6,2)&gt;5,"w",IF(ISERROR(VLOOKUP(IY$6,fériés,1,FALSE)),(SUM($H$1:IY$1)&gt;SUM($F$8:$F15))*(SUM($H$1:IY$1)&lt;=SUM($F$8:$F16))*1,"F"))</f>
        <v>0</v>
      </c>
      <c r="IZ16" s="28">
        <f ca="1">IF(WEEKDAY(IZ$6,2)&gt;5,"w",IF(ISERROR(VLOOKUP(IZ$6,fériés,1,FALSE)),(SUM($H$1:IZ$1)&gt;SUM($F$8:$F15))*(SUM($H$1:IZ$1)&lt;=SUM($F$8:$F16))*1,"F"))</f>
        <v>0</v>
      </c>
      <c r="JA16" s="28">
        <f ca="1">IF(WEEKDAY(JA$6,2)&gt;5,"w",IF(ISERROR(VLOOKUP(JA$6,fériés,1,FALSE)),(SUM($H$1:JA$1)&gt;SUM($F$8:$F15))*(SUM($H$1:JA$1)&lt;=SUM($F$8:$F16))*1,"F"))</f>
        <v>0</v>
      </c>
      <c r="JB16" s="28">
        <f ca="1">IF(WEEKDAY(JB$6,2)&gt;5,"w",IF(ISERROR(VLOOKUP(JB$6,fériés,1,FALSE)),(SUM($H$1:JB$1)&gt;SUM($F$8:$F15))*(SUM($H$1:JB$1)&lt;=SUM($F$8:$F16))*1,"F"))</f>
        <v>0</v>
      </c>
      <c r="JC16" s="28">
        <f ca="1">IF(WEEKDAY(JC$6,2)&gt;5,"w",IF(ISERROR(VLOOKUP(JC$6,fériés,1,FALSE)),(SUM($H$1:JC$1)&gt;SUM($F$8:$F15))*(SUM($H$1:JC$1)&lt;=SUM($F$8:$F16))*1,"F"))</f>
        <v>0</v>
      </c>
      <c r="JD16" s="28">
        <f ca="1">IF(WEEKDAY(JD$6,2)&gt;5,"w",IF(ISERROR(VLOOKUP(JD$6,fériés,1,FALSE)),(SUM($H$1:JD$1)&gt;SUM($F$8:$F15))*(SUM($H$1:JD$1)&lt;=SUM($F$8:$F16))*1,"F"))</f>
        <v>0</v>
      </c>
      <c r="JE16" s="28">
        <f ca="1">IF(WEEKDAY(JE$6,2)&gt;5,"w",IF(ISERROR(VLOOKUP(JE$6,fériés,1,FALSE)),(SUM($H$1:JE$1)&gt;SUM($F$8:$F15))*(SUM($H$1:JE$1)&lt;=SUM($F$8:$F16))*1,"F"))</f>
        <v>0</v>
      </c>
      <c r="JF16" s="28">
        <f ca="1">IF(WEEKDAY(JF$6,2)&gt;5,"w",IF(ISERROR(VLOOKUP(JF$6,fériés,1,FALSE)),(SUM($H$1:JF$1)&gt;SUM($F$8:$F15))*(SUM($H$1:JF$1)&lt;=SUM($F$8:$F16))*1,"F"))</f>
        <v>0</v>
      </c>
      <c r="JG16" s="28">
        <f ca="1">IF(WEEKDAY(JG$6,2)&gt;5,"w",IF(ISERROR(VLOOKUP(JG$6,fériés,1,FALSE)),(SUM($H$1:JG$1)&gt;SUM($F$8:$F15))*(SUM($H$1:JG$1)&lt;=SUM($F$8:$F16))*1,"F"))</f>
        <v>0</v>
      </c>
      <c r="JH16" s="28">
        <f ca="1">IF(WEEKDAY(JH$6,2)&gt;5,"w",IF(ISERROR(VLOOKUP(JH$6,fériés,1,FALSE)),(SUM($H$1:JH$1)&gt;SUM($F$8:$F15))*(SUM($H$1:JH$1)&lt;=SUM($F$8:$F16))*1,"F"))</f>
        <v>0</v>
      </c>
      <c r="JI16" s="28">
        <f ca="1">IF(WEEKDAY(JI$6,2)&gt;5,"w",IF(ISERROR(VLOOKUP(JI$6,fériés,1,FALSE)),(SUM($H$1:JI$1)&gt;SUM($F$8:$F15))*(SUM($H$1:JI$1)&lt;=SUM($F$8:$F16))*1,"F"))</f>
        <v>0</v>
      </c>
      <c r="JJ16" s="28">
        <f ca="1">IF(WEEKDAY(JJ$6,2)&gt;5,"w",IF(ISERROR(VLOOKUP(JJ$6,fériés,1,FALSE)),(SUM($H$1:JJ$1)&gt;SUM($F$8:$F15))*(SUM($H$1:JJ$1)&lt;=SUM($F$8:$F16))*1,"F"))</f>
        <v>0</v>
      </c>
      <c r="JK16" s="28">
        <f ca="1">IF(WEEKDAY(JK$6,2)&gt;5,"w",IF(ISERROR(VLOOKUP(JK$6,fériés,1,FALSE)),(SUM($H$1:JK$1)&gt;SUM($F$8:$F15))*(SUM($H$1:JK$1)&lt;=SUM($F$8:$F16))*1,"F"))</f>
        <v>0</v>
      </c>
      <c r="JL16" s="28">
        <f ca="1">IF(WEEKDAY(JL$6,2)&gt;5,"w",IF(ISERROR(VLOOKUP(JL$6,fériés,1,FALSE)),(SUM($H$1:JL$1)&gt;SUM($F$8:$F15))*(SUM($H$1:JL$1)&lt;=SUM($F$8:$F16))*1,"F"))</f>
        <v>0</v>
      </c>
      <c r="JM16" s="28">
        <f ca="1">IF(WEEKDAY(JM$6,2)&gt;5,"w",IF(ISERROR(VLOOKUP(JM$6,fériés,1,FALSE)),(SUM($H$1:JM$1)&gt;SUM($F$8:$F15))*(SUM($H$1:JM$1)&lt;=SUM($F$8:$F16))*1,"F"))</f>
        <v>0</v>
      </c>
      <c r="JN16" s="28">
        <f ca="1">IF(WEEKDAY(JN$6,2)&gt;5,"w",IF(ISERROR(VLOOKUP(JN$6,fériés,1,FALSE)),(SUM($H$1:JN$1)&gt;SUM($F$8:$F15))*(SUM($H$1:JN$1)&lt;=SUM($F$8:$F16))*1,"F"))</f>
        <v>0</v>
      </c>
      <c r="JO16" s="28">
        <f ca="1">IF(WEEKDAY(JO$6,2)&gt;5,"w",IF(ISERROR(VLOOKUP(JO$6,fériés,1,FALSE)),(SUM($H$1:JO$1)&gt;SUM($F$8:$F15))*(SUM($H$1:JO$1)&lt;=SUM($F$8:$F16))*1,"F"))</f>
        <v>0</v>
      </c>
      <c r="JP16" s="28" t="str">
        <f ca="1">IF(WEEKDAY(JP$6,2)&gt;5,"w",IF(ISERROR(VLOOKUP(JP$6,fériés,1,FALSE)),(SUM($H$1:JP$1)&gt;SUM($F$8:$F15))*(SUM($H$1:JP$1)&lt;=SUM($F$8:$F16))*1,"F"))</f>
        <v>w</v>
      </c>
      <c r="JQ16" s="28" t="str">
        <f ca="1">IF(WEEKDAY(JQ$6,2)&gt;5,"w",IF(ISERROR(VLOOKUP(JQ$6,fériés,1,FALSE)),(SUM($H$1:JQ$1)&gt;SUM($F$8:$F15))*(SUM($H$1:JQ$1)&lt;=SUM($F$8:$F16))*1,"F"))</f>
        <v>w</v>
      </c>
      <c r="JR16" s="28" t="str">
        <f ca="1">IF(WEEKDAY(JR$6,2)&gt;5,"w",IF(ISERROR(VLOOKUP(JR$6,fériés,1,FALSE)),(SUM($H$1:JR$1)&gt;SUM($F$8:$F15))*(SUM($H$1:JR$1)&lt;=SUM($F$8:$F16))*1,"F"))</f>
        <v>w</v>
      </c>
      <c r="JS16" s="28" t="str">
        <f ca="1">IF(WEEKDAY(JS$6,2)&gt;5,"w",IF(ISERROR(VLOOKUP(JS$6,fériés,1,FALSE)),(SUM($H$1:JS$1)&gt;SUM($F$8:$F15))*(SUM($H$1:JS$1)&lt;=SUM($F$8:$F16))*1,"F"))</f>
        <v>w</v>
      </c>
      <c r="JT16" s="28" t="str">
        <f ca="1">IF(WEEKDAY(JT$6,2)&gt;5,"w",IF(ISERROR(VLOOKUP(JT$6,fériés,1,FALSE)),(SUM($H$1:JT$1)&gt;SUM($F$8:$F15))*(SUM($H$1:JT$1)&lt;=SUM($F$8:$F16))*1,"F"))</f>
        <v>w</v>
      </c>
      <c r="JU16" s="28" t="str">
        <f ca="1">IF(WEEKDAY(JU$6,2)&gt;5,"w",IF(ISERROR(VLOOKUP(JU$6,fériés,1,FALSE)),(SUM($H$1:JU$1)&gt;SUM($F$8:$F15))*(SUM($H$1:JU$1)&lt;=SUM($F$8:$F16))*1,"F"))</f>
        <v>w</v>
      </c>
      <c r="JV16" s="28" t="str">
        <f ca="1">IF(WEEKDAY(JV$6,2)&gt;5,"w",IF(ISERROR(VLOOKUP(JV$6,fériés,1,FALSE)),(SUM($H$1:JV$1)&gt;SUM($F$8:$F15))*(SUM($H$1:JV$1)&lt;=SUM($F$8:$F16))*1,"F"))</f>
        <v>w</v>
      </c>
      <c r="JW16" s="28" t="str">
        <f ca="1">IF(WEEKDAY(JW$6,2)&gt;5,"w",IF(ISERROR(VLOOKUP(JW$6,fériés,1,FALSE)),(SUM($H$1:JW$1)&gt;SUM($F$8:$F15))*(SUM($H$1:JW$1)&lt;=SUM($F$8:$F16))*1,"F"))</f>
        <v>w</v>
      </c>
      <c r="JX16" s="28" t="str">
        <f ca="1">IF(WEEKDAY(JX$6,2)&gt;5,"w",IF(ISERROR(VLOOKUP(JX$6,fériés,1,FALSE)),(SUM($H$1:JX$1)&gt;SUM($F$8:$F15))*(SUM($H$1:JX$1)&lt;=SUM($F$8:$F16))*1,"F"))</f>
        <v>w</v>
      </c>
      <c r="JY16" s="28" t="str">
        <f ca="1">IF(WEEKDAY(JY$6,2)&gt;5,"w",IF(ISERROR(VLOOKUP(JY$6,fériés,1,FALSE)),(SUM($H$1:JY$1)&gt;SUM($F$8:$F15))*(SUM($H$1:JY$1)&lt;=SUM($F$8:$F16))*1,"F"))</f>
        <v>w</v>
      </c>
      <c r="JZ16" s="28" t="str">
        <f ca="1">IF(WEEKDAY(JZ$6,2)&gt;5,"w",IF(ISERROR(VLOOKUP(JZ$6,fériés,1,FALSE)),(SUM($H$1:JZ$1)&gt;SUM($F$8:$F15))*(SUM($H$1:JZ$1)&lt;=SUM($F$8:$F16))*1,"F"))</f>
        <v>w</v>
      </c>
      <c r="KA16" s="28" t="str">
        <f ca="1">IF(WEEKDAY(KA$6,2)&gt;5,"w",IF(ISERROR(VLOOKUP(KA$6,fériés,1,FALSE)),(SUM($H$1:KA$1)&gt;SUM($F$8:$F15))*(SUM($H$1:KA$1)&lt;=SUM($F$8:$F16))*1,"F"))</f>
        <v>w</v>
      </c>
      <c r="KB16" s="28" t="str">
        <f ca="1">IF(WEEKDAY(KB$6,2)&gt;5,"w",IF(ISERROR(VLOOKUP(KB$6,fériés,1,FALSE)),(SUM($H$1:KB$1)&gt;SUM($F$8:$F15))*(SUM($H$1:KB$1)&lt;=SUM($F$8:$F16))*1,"F"))</f>
        <v>w</v>
      </c>
      <c r="KC16" s="28" t="str">
        <f ca="1">IF(WEEKDAY(KC$6,2)&gt;5,"w",IF(ISERROR(VLOOKUP(KC$6,fériés,1,FALSE)),(SUM($H$1:KC$1)&gt;SUM($F$8:$F15))*(SUM($H$1:KC$1)&lt;=SUM($F$8:$F16))*1,"F"))</f>
        <v>w</v>
      </c>
      <c r="KD16" s="28" t="str">
        <f ca="1">IF(WEEKDAY(KD$6,2)&gt;5,"w",IF(ISERROR(VLOOKUP(KD$6,fériés,1,FALSE)),(SUM($H$1:KD$1)&gt;SUM($F$8:$F15))*(SUM($H$1:KD$1)&lt;=SUM($F$8:$F16))*1,"F"))</f>
        <v>w</v>
      </c>
      <c r="KE16" s="28" t="str">
        <f ca="1">IF(WEEKDAY(KE$6,2)&gt;5,"w",IF(ISERROR(VLOOKUP(KE$6,fériés,1,FALSE)),(SUM($H$1:KE$1)&gt;SUM($F$8:$F15))*(SUM($H$1:KE$1)&lt;=SUM($F$8:$F16))*1,"F"))</f>
        <v>w</v>
      </c>
      <c r="KF16" s="28" t="str">
        <f ca="1">IF(WEEKDAY(KF$6,2)&gt;5,"w",IF(ISERROR(VLOOKUP(KF$6,fériés,1,FALSE)),(SUM($H$1:KF$1)&gt;SUM($F$8:$F15))*(SUM($H$1:KF$1)&lt;=SUM($F$8:$F16))*1,"F"))</f>
        <v>w</v>
      </c>
      <c r="KG16" s="28" t="str">
        <f ca="1">IF(WEEKDAY(KG$6,2)&gt;5,"w",IF(ISERROR(VLOOKUP(KG$6,fériés,1,FALSE)),(SUM($H$1:KG$1)&gt;SUM($F$8:$F15))*(SUM($H$1:KG$1)&lt;=SUM($F$8:$F16))*1,"F"))</f>
        <v>w</v>
      </c>
      <c r="KH16" s="28" t="str">
        <f ca="1">IF(WEEKDAY(KH$6,2)&gt;5,"w",IF(ISERROR(VLOOKUP(KH$6,fériés,1,FALSE)),(SUM($H$1:KH$1)&gt;SUM($F$8:$F15))*(SUM($H$1:KH$1)&lt;=SUM($F$8:$F16))*1,"F"))</f>
        <v>w</v>
      </c>
      <c r="KI16" s="28" t="str">
        <f ca="1">IF(WEEKDAY(KI$6,2)&gt;5,"w",IF(ISERROR(VLOOKUP(KI$6,fériés,1,FALSE)),(SUM($H$1:KI$1)&gt;SUM($F$8:$F15))*(SUM($H$1:KI$1)&lt;=SUM($F$8:$F16))*1,"F"))</f>
        <v>w</v>
      </c>
      <c r="KJ16" s="28">
        <f ca="1">IF(WEEKDAY(KJ$6,2)&gt;5,"w",IF(ISERROR(VLOOKUP(KJ$6,fériés,1,FALSE)),(SUM($H$1:KJ$1)&gt;SUM($F$8:$F15))*(SUM($H$1:KJ$1)&lt;=SUM($F$8:$F16))*1,"F"))</f>
        <v>0</v>
      </c>
      <c r="KK16" s="28">
        <f ca="1">IF(WEEKDAY(KK$6,2)&gt;5,"w",IF(ISERROR(VLOOKUP(KK$6,fériés,1,FALSE)),(SUM($H$1:KK$1)&gt;SUM($F$8:$F15))*(SUM($H$1:KK$1)&lt;=SUM($F$8:$F16))*1,"F"))</f>
        <v>0</v>
      </c>
      <c r="KL16" s="28">
        <f ca="1">IF(WEEKDAY(KL$6,2)&gt;5,"w",IF(ISERROR(VLOOKUP(KL$6,fériés,1,FALSE)),(SUM($H$1:KL$1)&gt;SUM($F$8:$F15))*(SUM($H$1:KL$1)&lt;=SUM($F$8:$F16))*1,"F"))</f>
        <v>0</v>
      </c>
      <c r="KM16" s="28">
        <f ca="1">IF(WEEKDAY(KM$6,2)&gt;5,"w",IF(ISERROR(VLOOKUP(KM$6,fériés,1,FALSE)),(SUM($H$1:KM$1)&gt;SUM($F$8:$F15))*(SUM($H$1:KM$1)&lt;=SUM($F$8:$F16))*1,"F"))</f>
        <v>0</v>
      </c>
      <c r="KN16" s="28">
        <f ca="1">IF(WEEKDAY(KN$6,2)&gt;5,"w",IF(ISERROR(VLOOKUP(KN$6,fériés,1,FALSE)),(SUM($H$1:KN$1)&gt;SUM($F$8:$F15))*(SUM($H$1:KN$1)&lt;=SUM($F$8:$F16))*1,"F"))</f>
        <v>0</v>
      </c>
      <c r="KO16" s="28">
        <f ca="1">IF(WEEKDAY(KO$6,2)&gt;5,"w",IF(ISERROR(VLOOKUP(KO$6,fériés,1,FALSE)),(SUM($H$1:KO$1)&gt;SUM($F$8:$F15))*(SUM($H$1:KO$1)&lt;=SUM($F$8:$F16))*1,"F"))</f>
        <v>0</v>
      </c>
      <c r="KP16" s="28">
        <f ca="1">IF(WEEKDAY(KP$6,2)&gt;5,"w",IF(ISERROR(VLOOKUP(KP$6,fériés,1,FALSE)),(SUM($H$1:KP$1)&gt;SUM($F$8:$F15))*(SUM($H$1:KP$1)&lt;=SUM($F$8:$F16))*1,"F"))</f>
        <v>0</v>
      </c>
      <c r="KQ16" s="28">
        <f ca="1">IF(WEEKDAY(KQ$6,2)&gt;5,"w",IF(ISERROR(VLOOKUP(KQ$6,fériés,1,FALSE)),(SUM($H$1:KQ$1)&gt;SUM($F$8:$F15))*(SUM($H$1:KQ$1)&lt;=SUM($F$8:$F16))*1,"F"))</f>
        <v>0</v>
      </c>
      <c r="KR16" s="28">
        <f ca="1">IF(WEEKDAY(KR$6,2)&gt;5,"w",IF(ISERROR(VLOOKUP(KR$6,fériés,1,FALSE)),(SUM($H$1:KR$1)&gt;SUM($F$8:$F15))*(SUM($H$1:KR$1)&lt;=SUM($F$8:$F16))*1,"F"))</f>
        <v>0</v>
      </c>
      <c r="KS16" s="28">
        <f ca="1">IF(WEEKDAY(KS$6,2)&gt;5,"w",IF(ISERROR(VLOOKUP(KS$6,fériés,1,FALSE)),(SUM($H$1:KS$1)&gt;SUM($F$8:$F15))*(SUM($H$1:KS$1)&lt;=SUM($F$8:$F16))*1,"F"))</f>
        <v>0</v>
      </c>
      <c r="KT16" s="28">
        <f ca="1">IF(WEEKDAY(KT$6,2)&gt;5,"w",IF(ISERROR(VLOOKUP(KT$6,fériés,1,FALSE)),(SUM($H$1:KT$1)&gt;SUM($F$8:$F15))*(SUM($H$1:KT$1)&lt;=SUM($F$8:$F16))*1,"F"))</f>
        <v>0</v>
      </c>
      <c r="KU16" s="28">
        <f ca="1">IF(WEEKDAY(KU$6,2)&gt;5,"w",IF(ISERROR(VLOOKUP(KU$6,fériés,1,FALSE)),(SUM($H$1:KU$1)&gt;SUM($F$8:$F15))*(SUM($H$1:KU$1)&lt;=SUM($F$8:$F16))*1,"F"))</f>
        <v>0</v>
      </c>
      <c r="KV16" s="28">
        <f ca="1">IF(WEEKDAY(KV$6,2)&gt;5,"w",IF(ISERROR(VLOOKUP(KV$6,fériés,1,FALSE)),(SUM($H$1:KV$1)&gt;SUM($F$8:$F15))*(SUM($H$1:KV$1)&lt;=SUM($F$8:$F16))*1,"F"))</f>
        <v>0</v>
      </c>
      <c r="KW16" s="28">
        <f ca="1">IF(WEEKDAY(KW$6,2)&gt;5,"w",IF(ISERROR(VLOOKUP(KW$6,fériés,1,FALSE)),(SUM($H$1:KW$1)&gt;SUM($F$8:$F15))*(SUM($H$1:KW$1)&lt;=SUM($F$8:$F16))*1,"F"))</f>
        <v>0</v>
      </c>
      <c r="KX16" s="28">
        <f ca="1">IF(WEEKDAY(KX$6,2)&gt;5,"w",IF(ISERROR(VLOOKUP(KX$6,fériés,1,FALSE)),(SUM($H$1:KX$1)&gt;SUM($F$8:$F15))*(SUM($H$1:KX$1)&lt;=SUM($F$8:$F16))*1,"F"))</f>
        <v>0</v>
      </c>
      <c r="KY16" s="28">
        <f ca="1">IF(WEEKDAY(KY$6,2)&gt;5,"w",IF(ISERROR(VLOOKUP(KY$6,fériés,1,FALSE)),(SUM($H$1:KY$1)&gt;SUM($F$8:$F15))*(SUM($H$1:KY$1)&lt;=SUM($F$8:$F16))*1,"F"))</f>
        <v>0</v>
      </c>
      <c r="KZ16" s="28">
        <f ca="1">IF(WEEKDAY(KZ$6,2)&gt;5,"w",IF(ISERROR(VLOOKUP(KZ$6,fériés,1,FALSE)),(SUM($H$1:KZ$1)&gt;SUM($F$8:$F15))*(SUM($H$1:KZ$1)&lt;=SUM($F$8:$F16))*1,"F"))</f>
        <v>0</v>
      </c>
      <c r="LA16" s="28">
        <f ca="1">IF(WEEKDAY(LA$6,2)&gt;5,"w",IF(ISERROR(VLOOKUP(LA$6,fériés,1,FALSE)),(SUM($H$1:LA$1)&gt;SUM($F$8:$F15))*(SUM($H$1:LA$1)&lt;=SUM($F$8:$F16))*1,"F"))</f>
        <v>0</v>
      </c>
      <c r="LB16" s="28">
        <f ca="1">IF(WEEKDAY(LB$6,2)&gt;5,"w",IF(ISERROR(VLOOKUP(LB$6,fériés,1,FALSE)),(SUM($H$1:LB$1)&gt;SUM($F$8:$F15))*(SUM($H$1:LB$1)&lt;=SUM($F$8:$F16))*1,"F"))</f>
        <v>0</v>
      </c>
      <c r="LC16" s="28">
        <f ca="1">IF(WEEKDAY(LC$6,2)&gt;5,"w",IF(ISERROR(VLOOKUP(LC$6,fériés,1,FALSE)),(SUM($H$1:LC$1)&gt;SUM($F$8:$F15))*(SUM($H$1:LC$1)&lt;=SUM($F$8:$F16))*1,"F"))</f>
        <v>0</v>
      </c>
      <c r="LD16" s="28">
        <f ca="1">IF(WEEKDAY(LD$6,2)&gt;5,"w",IF(ISERROR(VLOOKUP(LD$6,fériés,1,FALSE)),(SUM($H$1:LD$1)&gt;SUM($F$8:$F15))*(SUM($H$1:LD$1)&lt;=SUM($F$8:$F16))*1,"F"))</f>
        <v>0</v>
      </c>
      <c r="LE16" s="28">
        <f ca="1">IF(WEEKDAY(LE$6,2)&gt;5,"w",IF(ISERROR(VLOOKUP(LE$6,fériés,1,FALSE)),(SUM($H$1:LE$1)&gt;SUM($F$8:$F15))*(SUM($H$1:LE$1)&lt;=SUM($F$8:$F16))*1,"F"))</f>
        <v>0</v>
      </c>
      <c r="LF16" s="28">
        <f ca="1">IF(WEEKDAY(LF$6,2)&gt;5,"w",IF(ISERROR(VLOOKUP(LF$6,fériés,1,FALSE)),(SUM($H$1:LF$1)&gt;SUM($F$8:$F15))*(SUM($H$1:LF$1)&lt;=SUM($F$8:$F16))*1,"F"))</f>
        <v>0</v>
      </c>
      <c r="LG16" s="28">
        <f ca="1">IF(WEEKDAY(LG$6,2)&gt;5,"w",IF(ISERROR(VLOOKUP(LG$6,fériés,1,FALSE)),(SUM($H$1:LG$1)&gt;SUM($F$8:$F15))*(SUM($H$1:LG$1)&lt;=SUM($F$8:$F16))*1,"F"))</f>
        <v>0</v>
      </c>
      <c r="LH16" s="28">
        <f ca="1">IF(WEEKDAY(LH$6,2)&gt;5,"w",IF(ISERROR(VLOOKUP(LH$6,fériés,1,FALSE)),(SUM($H$1:LH$1)&gt;SUM($F$8:$F15))*(SUM($H$1:LH$1)&lt;=SUM($F$8:$F16))*1,"F"))</f>
        <v>0</v>
      </c>
      <c r="LI16" s="28">
        <f ca="1">IF(WEEKDAY(LI$6,2)&gt;5,"w",IF(ISERROR(VLOOKUP(LI$6,fériés,1,FALSE)),(SUM($H$1:LI$1)&gt;SUM($F$8:$F15))*(SUM($H$1:LI$1)&lt;=SUM($F$8:$F16))*1,"F"))</f>
        <v>0</v>
      </c>
      <c r="LJ16" s="28">
        <f ca="1">IF(WEEKDAY(LJ$6,2)&gt;5,"w",IF(ISERROR(VLOOKUP(LJ$6,fériés,1,FALSE)),(SUM($H$1:LJ$1)&gt;SUM($F$8:$F15))*(SUM($H$1:LJ$1)&lt;=SUM($F$8:$F16))*1,"F"))</f>
        <v>0</v>
      </c>
      <c r="LK16" s="28">
        <f ca="1">IF(WEEKDAY(LK$6,2)&gt;5,"w",IF(ISERROR(VLOOKUP(LK$6,fériés,1,FALSE)),(SUM($H$1:LK$1)&gt;SUM($F$8:$F15))*(SUM($H$1:LK$1)&lt;=SUM($F$8:$F16))*1,"F"))</f>
        <v>0</v>
      </c>
      <c r="LL16" s="28">
        <f ca="1">IF(WEEKDAY(LL$6,2)&gt;5,"w",IF(ISERROR(VLOOKUP(LL$6,fériés,1,FALSE)),(SUM($H$1:LL$1)&gt;SUM($F$8:$F15))*(SUM($H$1:LL$1)&lt;=SUM($F$8:$F16))*1,"F"))</f>
        <v>0</v>
      </c>
      <c r="LM16" s="28">
        <f ca="1">IF(WEEKDAY(LM$6,2)&gt;5,"w",IF(ISERROR(VLOOKUP(LM$6,fériés,1,FALSE)),(SUM($H$1:LM$1)&gt;SUM($F$8:$F15))*(SUM($H$1:LM$1)&lt;=SUM($F$8:$F16))*1,"F"))</f>
        <v>0</v>
      </c>
      <c r="LN16" s="28">
        <f ca="1">IF(WEEKDAY(LN$6,2)&gt;5,"w",IF(ISERROR(VLOOKUP(LN$6,fériés,1,FALSE)),(SUM($H$1:LN$1)&gt;SUM($F$8:$F15))*(SUM($H$1:LN$1)&lt;=SUM($F$8:$F16))*1,"F"))</f>
        <v>0</v>
      </c>
      <c r="LO16" s="28">
        <f ca="1">IF(WEEKDAY(LO$6,2)&gt;5,"w",IF(ISERROR(VLOOKUP(LO$6,fériés,1,FALSE)),(SUM($H$1:LO$1)&gt;SUM($F$8:$F15))*(SUM($H$1:LO$1)&lt;=SUM($F$8:$F16))*1,"F"))</f>
        <v>0</v>
      </c>
      <c r="LP16" s="28">
        <f ca="1">IF(WEEKDAY(LP$6,2)&gt;5,"w",IF(ISERROR(VLOOKUP(LP$6,fériés,1,FALSE)),(SUM($H$1:LP$1)&gt;SUM($F$8:$F15))*(SUM($H$1:LP$1)&lt;=SUM($F$8:$F16))*1,"F"))</f>
        <v>0</v>
      </c>
      <c r="LQ16" s="28">
        <f ca="1">IF(WEEKDAY(LQ$6,2)&gt;5,"w",IF(ISERROR(VLOOKUP(LQ$6,fériés,1,FALSE)),(SUM($H$1:LQ$1)&gt;SUM($F$8:$F15))*(SUM($H$1:LQ$1)&lt;=SUM($F$8:$F16))*1,"F"))</f>
        <v>0</v>
      </c>
      <c r="LR16" s="28">
        <f ca="1">IF(WEEKDAY(LR$6,2)&gt;5,"w",IF(ISERROR(VLOOKUP(LR$6,fériés,1,FALSE)),(SUM($H$1:LR$1)&gt;SUM($F$8:$F15))*(SUM($H$1:LR$1)&lt;=SUM($F$8:$F16))*1,"F"))</f>
        <v>0</v>
      </c>
      <c r="LS16" s="28">
        <f ca="1">IF(WEEKDAY(LS$6,2)&gt;5,"w",IF(ISERROR(VLOOKUP(LS$6,fériés,1,FALSE)),(SUM($H$1:LS$1)&gt;SUM($F$8:$F15))*(SUM($H$1:LS$1)&lt;=SUM($F$8:$F16))*1,"F"))</f>
        <v>0</v>
      </c>
      <c r="LT16" s="28">
        <f ca="1">IF(WEEKDAY(LT$6,2)&gt;5,"w",IF(ISERROR(VLOOKUP(LT$6,fériés,1,FALSE)),(SUM($H$1:LT$1)&gt;SUM($F$8:$F15))*(SUM($H$1:LT$1)&lt;=SUM($F$8:$F16))*1,"F"))</f>
        <v>0</v>
      </c>
      <c r="LU16" s="28">
        <f ca="1">IF(WEEKDAY(LU$6,2)&gt;5,"w",IF(ISERROR(VLOOKUP(LU$6,fériés,1,FALSE)),(SUM($H$1:LU$1)&gt;SUM($F$8:$F15))*(SUM($H$1:LU$1)&lt;=SUM($F$8:$F16))*1,"F"))</f>
        <v>0</v>
      </c>
      <c r="LV16" s="28">
        <f ca="1">IF(WEEKDAY(LV$6,2)&gt;5,"w",IF(ISERROR(VLOOKUP(LV$6,fériés,1,FALSE)),(SUM($H$1:LV$1)&gt;SUM($F$8:$F15))*(SUM($H$1:LV$1)&lt;=SUM($F$8:$F16))*1,"F"))</f>
        <v>0</v>
      </c>
      <c r="LW16" s="28">
        <f ca="1">IF(WEEKDAY(LW$6,2)&gt;5,"w",IF(ISERROR(VLOOKUP(LW$6,fériés,1,FALSE)),(SUM($H$1:LW$1)&gt;SUM($F$8:$F15))*(SUM($H$1:LW$1)&lt;=SUM($F$8:$F16))*1,"F"))</f>
        <v>0</v>
      </c>
      <c r="LX16" s="28">
        <f ca="1">IF(WEEKDAY(LX$6,2)&gt;5,"w",IF(ISERROR(VLOOKUP(LX$6,fériés,1,FALSE)),(SUM($H$1:LX$1)&gt;SUM($F$8:$F15))*(SUM($H$1:LX$1)&lt;=SUM($F$8:$F16))*1,"F"))</f>
        <v>0</v>
      </c>
      <c r="LY16" s="28">
        <f ca="1">IF(WEEKDAY(LY$6,2)&gt;5,"w",IF(ISERROR(VLOOKUP(LY$6,fériés,1,FALSE)),(SUM($H$1:LY$1)&gt;SUM($F$8:$F15))*(SUM($H$1:LY$1)&lt;=SUM($F$8:$F16))*1,"F"))</f>
        <v>0</v>
      </c>
      <c r="LZ16" s="28">
        <f ca="1">IF(WEEKDAY(LZ$6,2)&gt;5,"w",IF(ISERROR(VLOOKUP(LZ$6,fériés,1,FALSE)),(SUM($H$1:LZ$1)&gt;SUM($F$8:$F15))*(SUM($H$1:LZ$1)&lt;=SUM($F$8:$F16))*1,"F"))</f>
        <v>0</v>
      </c>
      <c r="MA16" s="28">
        <f ca="1">IF(WEEKDAY(MA$6,2)&gt;5,"w",IF(ISERROR(VLOOKUP(MA$6,fériés,1,FALSE)),(SUM($H$1:MA$1)&gt;SUM($F$8:$F15))*(SUM($H$1:MA$1)&lt;=SUM($F$8:$F16))*1,"F"))</f>
        <v>0</v>
      </c>
      <c r="MB16" s="28">
        <f ca="1">IF(WEEKDAY(MB$6,2)&gt;5,"w",IF(ISERROR(VLOOKUP(MB$6,fériés,1,FALSE)),(SUM($H$1:MB$1)&gt;SUM($F$8:$F15))*(SUM($H$1:MB$1)&lt;=SUM($F$8:$F16))*1,"F"))</f>
        <v>0</v>
      </c>
      <c r="MC16" s="28">
        <f ca="1">IF(WEEKDAY(MC$6,2)&gt;5,"w",IF(ISERROR(VLOOKUP(MC$6,fériés,1,FALSE)),(SUM($H$1:MC$1)&gt;SUM($F$8:$F15))*(SUM($H$1:MC$1)&lt;=SUM($F$8:$F16))*1,"F"))</f>
        <v>0</v>
      </c>
      <c r="MD16" s="28">
        <f ca="1">IF(WEEKDAY(MD$6,2)&gt;5,"w",IF(ISERROR(VLOOKUP(MD$6,fériés,1,FALSE)),(SUM($H$1:MD$1)&gt;SUM($F$8:$F15))*(SUM($H$1:MD$1)&lt;=SUM($F$8:$F16))*1,"F"))</f>
        <v>0</v>
      </c>
      <c r="ME16" s="28">
        <f ca="1">IF(WEEKDAY(ME$6,2)&gt;5,"w",IF(ISERROR(VLOOKUP(ME$6,fériés,1,FALSE)),(SUM($H$1:ME$1)&gt;SUM($F$8:$F15))*(SUM($H$1:ME$1)&lt;=SUM($F$8:$F16))*1,"F"))</f>
        <v>0</v>
      </c>
      <c r="MF16" s="28">
        <f ca="1">IF(WEEKDAY(MF$6,2)&gt;5,"w",IF(ISERROR(VLOOKUP(MF$6,fériés,1,FALSE)),(SUM($H$1:MF$1)&gt;SUM($F$8:$F15))*(SUM($H$1:MF$1)&lt;=SUM($F$8:$F16))*1,"F"))</f>
        <v>0</v>
      </c>
      <c r="MG16" s="28">
        <f ca="1">IF(WEEKDAY(MG$6,2)&gt;5,"w",IF(ISERROR(VLOOKUP(MG$6,fériés,1,FALSE)),(SUM($H$1:MG$1)&gt;SUM($F$8:$F15))*(SUM($H$1:MG$1)&lt;=SUM($F$8:$F16))*1,"F"))</f>
        <v>0</v>
      </c>
      <c r="MH16" s="28" t="str">
        <f ca="1">IF(WEEKDAY(MH$6,2)&gt;5,"w",IF(ISERROR(VLOOKUP(MH$6,fériés,1,FALSE)),(SUM($H$1:MH$1)&gt;SUM($F$8:$F15))*(SUM($H$1:MH$1)&lt;=SUM($F$8:$F16))*1,"F"))</f>
        <v>w</v>
      </c>
      <c r="MI16" s="28" t="str">
        <f ca="1">IF(WEEKDAY(MI$6,2)&gt;5,"w",IF(ISERROR(VLOOKUP(MI$6,fériés,1,FALSE)),(SUM($H$1:MI$1)&gt;SUM($F$8:$F15))*(SUM($H$1:MI$1)&lt;=SUM($F$8:$F16))*1,"F"))</f>
        <v>w</v>
      </c>
      <c r="MJ16" s="28" t="str">
        <f ca="1">IF(WEEKDAY(MJ$6,2)&gt;5,"w",IF(ISERROR(VLOOKUP(MJ$6,fériés,1,FALSE)),(SUM($H$1:MJ$1)&gt;SUM($F$8:$F15))*(SUM($H$1:MJ$1)&lt;=SUM($F$8:$F16))*1,"F"))</f>
        <v>w</v>
      </c>
      <c r="MK16" s="28" t="str">
        <f ca="1">IF(WEEKDAY(MK$6,2)&gt;5,"w",IF(ISERROR(VLOOKUP(MK$6,fériés,1,FALSE)),(SUM($H$1:MK$1)&gt;SUM($F$8:$F15))*(SUM($H$1:MK$1)&lt;=SUM($F$8:$F16))*1,"F"))</f>
        <v>w</v>
      </c>
      <c r="ML16" s="28" t="str">
        <f ca="1">IF(WEEKDAY(ML$6,2)&gt;5,"w",IF(ISERROR(VLOOKUP(ML$6,fériés,1,FALSE)),(SUM($H$1:ML$1)&gt;SUM($F$8:$F15))*(SUM($H$1:ML$1)&lt;=SUM($F$8:$F16))*1,"F"))</f>
        <v>w</v>
      </c>
      <c r="MM16" s="28" t="str">
        <f ca="1">IF(WEEKDAY(MM$6,2)&gt;5,"w",IF(ISERROR(VLOOKUP(MM$6,fériés,1,FALSE)),(SUM($H$1:MM$1)&gt;SUM($F$8:$F15))*(SUM($H$1:MM$1)&lt;=SUM($F$8:$F16))*1,"F"))</f>
        <v>w</v>
      </c>
      <c r="MN16" s="28" t="str">
        <f ca="1">IF(WEEKDAY(MN$6,2)&gt;5,"w",IF(ISERROR(VLOOKUP(MN$6,fériés,1,FALSE)),(SUM($H$1:MN$1)&gt;SUM($F$8:$F15))*(SUM($H$1:MN$1)&lt;=SUM($F$8:$F16))*1,"F"))</f>
        <v>w</v>
      </c>
      <c r="MO16" s="28" t="str">
        <f ca="1">IF(WEEKDAY(MO$6,2)&gt;5,"w",IF(ISERROR(VLOOKUP(MO$6,fériés,1,FALSE)),(SUM($H$1:MO$1)&gt;SUM($F$8:$F15))*(SUM($H$1:MO$1)&lt;=SUM($F$8:$F16))*1,"F"))</f>
        <v>w</v>
      </c>
      <c r="MP16" s="28" t="str">
        <f ca="1">IF(WEEKDAY(MP$6,2)&gt;5,"w",IF(ISERROR(VLOOKUP(MP$6,fériés,1,FALSE)),(SUM($H$1:MP$1)&gt;SUM($F$8:$F15))*(SUM($H$1:MP$1)&lt;=SUM($F$8:$F16))*1,"F"))</f>
        <v>w</v>
      </c>
      <c r="MQ16" s="28" t="str">
        <f ca="1">IF(WEEKDAY(MQ$6,2)&gt;5,"w",IF(ISERROR(VLOOKUP(MQ$6,fériés,1,FALSE)),(SUM($H$1:MQ$1)&gt;SUM($F$8:$F15))*(SUM($H$1:MQ$1)&lt;=SUM($F$8:$F16))*1,"F"))</f>
        <v>w</v>
      </c>
      <c r="MR16" s="28" t="str">
        <f ca="1">IF(WEEKDAY(MR$6,2)&gt;5,"w",IF(ISERROR(VLOOKUP(MR$6,fériés,1,FALSE)),(SUM($H$1:MR$1)&gt;SUM($F$8:$F15))*(SUM($H$1:MR$1)&lt;=SUM($F$8:$F16))*1,"F"))</f>
        <v>w</v>
      </c>
      <c r="MS16" s="28" t="str">
        <f ca="1">IF(WEEKDAY(MS$6,2)&gt;5,"w",IF(ISERROR(VLOOKUP(MS$6,fériés,1,FALSE)),(SUM($H$1:MS$1)&gt;SUM($F$8:$F15))*(SUM($H$1:MS$1)&lt;=SUM($F$8:$F16))*1,"F"))</f>
        <v>w</v>
      </c>
      <c r="MT16" s="28" t="str">
        <f ca="1">IF(WEEKDAY(MT$6,2)&gt;5,"w",IF(ISERROR(VLOOKUP(MT$6,fériés,1,FALSE)),(SUM($H$1:MT$1)&gt;SUM($F$8:$F15))*(SUM($H$1:MT$1)&lt;=SUM($F$8:$F16))*1,"F"))</f>
        <v>w</v>
      </c>
      <c r="MU16" s="28" t="str">
        <f ca="1">IF(WEEKDAY(MU$6,2)&gt;5,"w",IF(ISERROR(VLOOKUP(MU$6,fériés,1,FALSE)),(SUM($H$1:MU$1)&gt;SUM($F$8:$F15))*(SUM($H$1:MU$1)&lt;=SUM($F$8:$F16))*1,"F"))</f>
        <v>w</v>
      </c>
      <c r="MV16" s="28" t="str">
        <f ca="1">IF(WEEKDAY(MV$6,2)&gt;5,"w",IF(ISERROR(VLOOKUP(MV$6,fériés,1,FALSE)),(SUM($H$1:MV$1)&gt;SUM($F$8:$F15))*(SUM($H$1:MV$1)&lt;=SUM($F$8:$F16))*1,"F"))</f>
        <v>w</v>
      </c>
      <c r="MW16" s="28" t="str">
        <f ca="1">IF(WEEKDAY(MW$6,2)&gt;5,"w",IF(ISERROR(VLOOKUP(MW$6,fériés,1,FALSE)),(SUM($H$1:MW$1)&gt;SUM($F$8:$F15))*(SUM($H$1:MW$1)&lt;=SUM($F$8:$F16))*1,"F"))</f>
        <v>w</v>
      </c>
      <c r="MX16" s="28" t="str">
        <f ca="1">IF(WEEKDAY(MX$6,2)&gt;5,"w",IF(ISERROR(VLOOKUP(MX$6,fériés,1,FALSE)),(SUM($H$1:MX$1)&gt;SUM($F$8:$F15))*(SUM($H$1:MX$1)&lt;=SUM($F$8:$F16))*1,"F"))</f>
        <v>w</v>
      </c>
      <c r="MY16" s="28" t="str">
        <f ca="1">IF(WEEKDAY(MY$6,2)&gt;5,"w",IF(ISERROR(VLOOKUP(MY$6,fériés,1,FALSE)),(SUM($H$1:MY$1)&gt;SUM($F$8:$F15))*(SUM($H$1:MY$1)&lt;=SUM($F$8:$F16))*1,"F"))</f>
        <v>w</v>
      </c>
      <c r="MZ16" s="28" t="str">
        <f ca="1">IF(WEEKDAY(MZ$6,2)&gt;5,"w",IF(ISERROR(VLOOKUP(MZ$6,fériés,1,FALSE)),(SUM($H$1:MZ$1)&gt;SUM($F$8:$F15))*(SUM($H$1:MZ$1)&lt;=SUM($F$8:$F16))*1,"F"))</f>
        <v>w</v>
      </c>
      <c r="NA16" s="28" t="str">
        <f ca="1">IF(WEEKDAY(NA$6,2)&gt;5,"w",IF(ISERROR(VLOOKUP(NA$6,fériés,1,FALSE)),(SUM($H$1:NA$1)&gt;SUM($F$8:$F15))*(SUM($H$1:NA$1)&lt;=SUM($F$8:$F16))*1,"F"))</f>
        <v>w</v>
      </c>
      <c r="NB16" s="28">
        <f ca="1">IF(WEEKDAY(NB$6,2)&gt;5,"w",IF(ISERROR(VLOOKUP(NB$6,fériés,1,FALSE)),(SUM($H$1:NB$1)&gt;SUM($F$8:$F15))*(SUM($H$1:NB$1)&lt;=SUM($F$8:$F16))*1,"F"))</f>
        <v>0</v>
      </c>
      <c r="NC16" s="28">
        <f ca="1">IF(WEEKDAY(NC$6,2)&gt;5,"w",IF(ISERROR(VLOOKUP(NC$6,fériés,1,FALSE)),(SUM($H$1:NC$1)&gt;SUM($F$8:$F15))*(SUM($H$1:NC$1)&lt;=SUM($F$8:$F16))*1,"F"))</f>
        <v>0</v>
      </c>
      <c r="ND16" s="28">
        <f ca="1">IF(WEEKDAY(ND$6,2)&gt;5,"w",IF(ISERROR(VLOOKUP(ND$6,fériés,1,FALSE)),(SUM($H$1:ND$1)&gt;SUM($F$8:$F15))*(SUM($H$1:ND$1)&lt;=SUM($F$8:$F16))*1,"F"))</f>
        <v>0</v>
      </c>
      <c r="NE16" s="28">
        <f ca="1">IF(WEEKDAY(NE$6,2)&gt;5,"w",IF(ISERROR(VLOOKUP(NE$6,fériés,1,FALSE)),(SUM($H$1:NE$1)&gt;SUM($F$8:$F15))*(SUM($H$1:NE$1)&lt;=SUM($F$8:$F16))*1,"F"))</f>
        <v>0</v>
      </c>
      <c r="NF16" s="28">
        <f ca="1">IF(WEEKDAY(NF$6,2)&gt;5,"w",IF(ISERROR(VLOOKUP(NF$6,fériés,1,FALSE)),(SUM($H$1:NF$1)&gt;SUM($F$8:$F15))*(SUM($H$1:NF$1)&lt;=SUM($F$8:$F16))*1,"F"))</f>
        <v>0</v>
      </c>
      <c r="NG16" s="28">
        <f ca="1">IF(WEEKDAY(NG$6,2)&gt;5,"w",IF(ISERROR(VLOOKUP(NG$6,fériés,1,FALSE)),(SUM($H$1:NG$1)&gt;SUM($F$8:$F15))*(SUM($H$1:NG$1)&lt;=SUM($F$8:$F16))*1,"F"))</f>
        <v>0</v>
      </c>
      <c r="NH16" s="28">
        <f ca="1">IF(WEEKDAY(NH$6,2)&gt;5,"w",IF(ISERROR(VLOOKUP(NH$6,fériés,1,FALSE)),(SUM($H$1:NH$1)&gt;SUM($F$8:$F15))*(SUM($H$1:NH$1)&lt;=SUM($F$8:$F16))*1,"F"))</f>
        <v>0</v>
      </c>
      <c r="NI16" s="28">
        <f ca="1">IF(WEEKDAY(NI$6,2)&gt;5,"w",IF(ISERROR(VLOOKUP(NI$6,fériés,1,FALSE)),(SUM($H$1:NI$1)&gt;SUM($F$8:$F15))*(SUM($H$1:NI$1)&lt;=SUM($F$8:$F16))*1,"F"))</f>
        <v>0</v>
      </c>
      <c r="NJ16" s="28">
        <f ca="1">IF(WEEKDAY(NJ$6,2)&gt;5,"w",IF(ISERROR(VLOOKUP(NJ$6,fériés,1,FALSE)),(SUM($H$1:NJ$1)&gt;SUM($F$8:$F15))*(SUM($H$1:NJ$1)&lt;=SUM($F$8:$F16))*1,"F"))</f>
        <v>0</v>
      </c>
      <c r="NK16" s="28">
        <f ca="1">IF(WEEKDAY(NK$6,2)&gt;5,"w",IF(ISERROR(VLOOKUP(NK$6,fériés,1,FALSE)),(SUM($H$1:NK$1)&gt;SUM($F$8:$F15))*(SUM($H$1:NK$1)&lt;=SUM($F$8:$F16))*1,"F"))</f>
        <v>0</v>
      </c>
      <c r="NL16" s="28">
        <f ca="1">IF(WEEKDAY(NL$6,2)&gt;5,"w",IF(ISERROR(VLOOKUP(NL$6,fériés,1,FALSE)),(SUM($H$1:NL$1)&gt;SUM($F$8:$F15))*(SUM($H$1:NL$1)&lt;=SUM($F$8:$F16))*1,"F"))</f>
        <v>0</v>
      </c>
      <c r="NM16" s="28">
        <f ca="1">IF(WEEKDAY(NM$6,2)&gt;5,"w",IF(ISERROR(VLOOKUP(NM$6,fériés,1,FALSE)),(SUM($H$1:NM$1)&gt;SUM($F$8:$F15))*(SUM($H$1:NM$1)&lt;=SUM($F$8:$F16))*1,"F"))</f>
        <v>0</v>
      </c>
      <c r="NN16" s="28">
        <f ca="1">IF(WEEKDAY(NN$6,2)&gt;5,"w",IF(ISERROR(VLOOKUP(NN$6,fériés,1,FALSE)),(SUM($H$1:NN$1)&gt;SUM($F$8:$F15))*(SUM($H$1:NN$1)&lt;=SUM($F$8:$F16))*1,"F"))</f>
        <v>0</v>
      </c>
      <c r="NO16" s="28">
        <f ca="1">IF(WEEKDAY(NO$6,2)&gt;5,"w",IF(ISERROR(VLOOKUP(NO$6,fériés,1,FALSE)),(SUM($H$1:NO$1)&gt;SUM($F$8:$F15))*(SUM($H$1:NO$1)&lt;=SUM($F$8:$F16))*1,"F"))</f>
        <v>0</v>
      </c>
      <c r="NP16" s="28">
        <f ca="1">IF(WEEKDAY(NP$6,2)&gt;5,"w",IF(ISERROR(VLOOKUP(NP$6,fériés,1,FALSE)),(SUM($H$1:NP$1)&gt;SUM($F$8:$F15))*(SUM($H$1:NP$1)&lt;=SUM($F$8:$F16))*1,"F"))</f>
        <v>0</v>
      </c>
      <c r="NQ16" s="28">
        <f ca="1">IF(WEEKDAY(NQ$6,2)&gt;5,"w",IF(ISERROR(VLOOKUP(NQ$6,fériés,1,FALSE)),(SUM($H$1:NQ$1)&gt;SUM($F$8:$F15))*(SUM($H$1:NQ$1)&lt;=SUM($F$8:$F16))*1,"F"))</f>
        <v>0</v>
      </c>
      <c r="NR16" s="28">
        <f ca="1">IF(WEEKDAY(NR$6,2)&gt;5,"w",IF(ISERROR(VLOOKUP(NR$6,fériés,1,FALSE)),(SUM($H$1:NR$1)&gt;SUM($F$8:$F15))*(SUM($H$1:NR$1)&lt;=SUM($F$8:$F16))*1,"F"))</f>
        <v>0</v>
      </c>
      <c r="NS16" s="28">
        <f ca="1">IF(WEEKDAY(NS$6,2)&gt;5,"w",IF(ISERROR(VLOOKUP(NS$6,fériés,1,FALSE)),(SUM($H$1:NS$1)&gt;SUM($F$8:$F15))*(SUM($H$1:NS$1)&lt;=SUM($F$8:$F16))*1,"F"))</f>
        <v>0</v>
      </c>
      <c r="NT16" s="28">
        <f ca="1">IF(WEEKDAY(NT$6,2)&gt;5,"w",IF(ISERROR(VLOOKUP(NT$6,fériés,1,FALSE)),(SUM($H$1:NT$1)&gt;SUM($F$8:$F15))*(SUM($H$1:NT$1)&lt;=SUM($F$8:$F16))*1,"F"))</f>
        <v>0</v>
      </c>
      <c r="NU16" s="28">
        <f ca="1">IF(WEEKDAY(NU$6,2)&gt;5,"w",IF(ISERROR(VLOOKUP(NU$6,fériés,1,FALSE)),(SUM($H$1:NU$1)&gt;SUM($F$8:$F15))*(SUM($H$1:NU$1)&lt;=SUM($F$8:$F16))*1,"F"))</f>
        <v>0</v>
      </c>
      <c r="NV16" s="28">
        <f ca="1">IF(WEEKDAY(NV$6,2)&gt;5,"w",IF(ISERROR(VLOOKUP(NV$6,fériés,1,FALSE)),(SUM($H$1:NV$1)&gt;SUM($F$8:$F15))*(SUM($H$1:NV$1)&lt;=SUM($F$8:$F16))*1,"F"))</f>
        <v>0</v>
      </c>
      <c r="NW16" s="28">
        <f ca="1">IF(WEEKDAY(NW$6,2)&gt;5,"w",IF(ISERROR(VLOOKUP(NW$6,fériés,1,FALSE)),(SUM($H$1:NW$1)&gt;SUM($F$8:$F15))*(SUM($H$1:NW$1)&lt;=SUM($F$8:$F16))*1,"F"))</f>
        <v>0</v>
      </c>
      <c r="NX16" s="28">
        <f ca="1">IF(WEEKDAY(NX$6,2)&gt;5,"w",IF(ISERROR(VLOOKUP(NX$6,fériés,1,FALSE)),(SUM($H$1:NX$1)&gt;SUM($F$8:$F15))*(SUM($H$1:NX$1)&lt;=SUM($F$8:$F16))*1,"F"))</f>
        <v>0</v>
      </c>
      <c r="NY16" s="28">
        <f ca="1">IF(WEEKDAY(NY$6,2)&gt;5,"w",IF(ISERROR(VLOOKUP(NY$6,fériés,1,FALSE)),(SUM($H$1:NY$1)&gt;SUM($F$8:$F15))*(SUM($H$1:NY$1)&lt;=SUM($F$8:$F16))*1,"F"))</f>
        <v>0</v>
      </c>
      <c r="NZ16" s="28">
        <f ca="1">IF(WEEKDAY(NZ$6,2)&gt;5,"w",IF(ISERROR(VLOOKUP(NZ$6,fériés,1,FALSE)),(SUM($H$1:NZ$1)&gt;SUM($F$8:$F15))*(SUM($H$1:NZ$1)&lt;=SUM($F$8:$F16))*1,"F"))</f>
        <v>0</v>
      </c>
      <c r="OA16" s="28">
        <f ca="1">IF(WEEKDAY(OA$6,2)&gt;5,"w",IF(ISERROR(VLOOKUP(OA$6,fériés,1,FALSE)),(SUM($H$1:OA$1)&gt;SUM($F$8:$F15))*(SUM($H$1:OA$1)&lt;=SUM($F$8:$F16))*1,"F"))</f>
        <v>0</v>
      </c>
      <c r="OB16" s="28">
        <f ca="1">IF(WEEKDAY(OB$6,2)&gt;5,"w",IF(ISERROR(VLOOKUP(OB$6,fériés,1,FALSE)),(SUM($H$1:OB$1)&gt;SUM($F$8:$F15))*(SUM($H$1:OB$1)&lt;=SUM($F$8:$F16))*1,"F"))</f>
        <v>0</v>
      </c>
      <c r="OC16" s="28">
        <f ca="1">IF(WEEKDAY(OC$6,2)&gt;5,"w",IF(ISERROR(VLOOKUP(OC$6,fériés,1,FALSE)),(SUM($H$1:OC$1)&gt;SUM($F$8:$F15))*(SUM($H$1:OC$1)&lt;=SUM($F$8:$F16))*1,"F"))</f>
        <v>0</v>
      </c>
      <c r="OD16" s="28">
        <f ca="1">IF(WEEKDAY(OD$6,2)&gt;5,"w",IF(ISERROR(VLOOKUP(OD$6,fériés,1,FALSE)),(SUM($H$1:OD$1)&gt;SUM($F$8:$F15))*(SUM($H$1:OD$1)&lt;=SUM($F$8:$F16))*1,"F"))</f>
        <v>0</v>
      </c>
      <c r="OE16" s="28">
        <f ca="1">IF(WEEKDAY(OE$6,2)&gt;5,"w",IF(ISERROR(VLOOKUP(OE$6,fériés,1,FALSE)),(SUM($H$1:OE$1)&gt;SUM($F$8:$F15))*(SUM($H$1:OE$1)&lt;=SUM($F$8:$F16))*1,"F"))</f>
        <v>0</v>
      </c>
      <c r="OF16" s="28">
        <f ca="1">IF(WEEKDAY(OF$6,2)&gt;5,"w",IF(ISERROR(VLOOKUP(OF$6,fériés,1,FALSE)),(SUM($H$1:OF$1)&gt;SUM($F$8:$F15))*(SUM($H$1:OF$1)&lt;=SUM($F$8:$F16))*1,"F"))</f>
        <v>0</v>
      </c>
      <c r="OG16" s="28">
        <f ca="1">IF(WEEKDAY(OG$6,2)&gt;5,"w",IF(ISERROR(VLOOKUP(OG$6,fériés,1,FALSE)),(SUM($H$1:OG$1)&gt;SUM($F$8:$F15))*(SUM($H$1:OG$1)&lt;=SUM($F$8:$F16))*1,"F"))</f>
        <v>0</v>
      </c>
      <c r="OH16" s="28">
        <f ca="1">IF(WEEKDAY(OH$6,2)&gt;5,"w",IF(ISERROR(VLOOKUP(OH$6,fériés,1,FALSE)),(SUM($H$1:OH$1)&gt;SUM($F$8:$F15))*(SUM($H$1:OH$1)&lt;=SUM($F$8:$F16))*1,"F"))</f>
        <v>0</v>
      </c>
      <c r="OI16" s="28">
        <f ca="1">IF(WEEKDAY(OI$6,2)&gt;5,"w",IF(ISERROR(VLOOKUP(OI$6,fériés,1,FALSE)),(SUM($H$1:OI$1)&gt;SUM($F$8:$F15))*(SUM($H$1:OI$1)&lt;=SUM($F$8:$F16))*1,"F"))</f>
        <v>0</v>
      </c>
      <c r="OJ16" s="28">
        <f ca="1">IF(WEEKDAY(OJ$6,2)&gt;5,"w",IF(ISERROR(VLOOKUP(OJ$6,fériés,1,FALSE)),(SUM($H$1:OJ$1)&gt;SUM($F$8:$F15))*(SUM($H$1:OJ$1)&lt;=SUM($F$8:$F16))*1,"F"))</f>
        <v>0</v>
      </c>
      <c r="OK16" s="28">
        <f ca="1">IF(WEEKDAY(OK$6,2)&gt;5,"w",IF(ISERROR(VLOOKUP(OK$6,fériés,1,FALSE)),(SUM($H$1:OK$1)&gt;SUM($F$8:$F15))*(SUM($H$1:OK$1)&lt;=SUM($F$8:$F16))*1,"F"))</f>
        <v>0</v>
      </c>
      <c r="OL16" s="28">
        <f ca="1">IF(WEEKDAY(OL$6,2)&gt;5,"w",IF(ISERROR(VLOOKUP(OL$6,fériés,1,FALSE)),(SUM($H$1:OL$1)&gt;SUM($F$8:$F15))*(SUM($H$1:OL$1)&lt;=SUM($F$8:$F16))*1,"F"))</f>
        <v>0</v>
      </c>
      <c r="OM16" s="28">
        <f ca="1">IF(WEEKDAY(OM$6,2)&gt;5,"w",IF(ISERROR(VLOOKUP(OM$6,fériés,1,FALSE)),(SUM($H$1:OM$1)&gt;SUM($F$8:$F15))*(SUM($H$1:OM$1)&lt;=SUM($F$8:$F16))*1,"F"))</f>
        <v>0</v>
      </c>
      <c r="ON16" s="28">
        <f ca="1">IF(WEEKDAY(ON$6,2)&gt;5,"w",IF(ISERROR(VLOOKUP(ON$6,fériés,1,FALSE)),(SUM($H$1:ON$1)&gt;SUM($F$8:$F15))*(SUM($H$1:ON$1)&lt;=SUM($F$8:$F16))*1,"F"))</f>
        <v>0</v>
      </c>
      <c r="OO16" s="28">
        <f ca="1">IF(WEEKDAY(OO$6,2)&gt;5,"w",IF(ISERROR(VLOOKUP(OO$6,fériés,1,FALSE)),(SUM($H$1:OO$1)&gt;SUM($F$8:$F15))*(SUM($H$1:OO$1)&lt;=SUM($F$8:$F16))*1,"F"))</f>
        <v>0</v>
      </c>
      <c r="OP16" s="28">
        <f ca="1">IF(WEEKDAY(OP$6,2)&gt;5,"w",IF(ISERROR(VLOOKUP(OP$6,fériés,1,FALSE)),(SUM($H$1:OP$1)&gt;SUM($F$8:$F15))*(SUM($H$1:OP$1)&lt;=SUM($F$8:$F16))*1,"F"))</f>
        <v>0</v>
      </c>
      <c r="OQ16" s="28">
        <f ca="1">IF(WEEKDAY(OQ$6,2)&gt;5,"w",IF(ISERROR(VLOOKUP(OQ$6,fériés,1,FALSE)),(SUM($H$1:OQ$1)&gt;SUM($F$8:$F15))*(SUM($H$1:OQ$1)&lt;=SUM($F$8:$F16))*1,"F"))</f>
        <v>0</v>
      </c>
      <c r="OR16" s="28">
        <f ca="1">IF(WEEKDAY(OR$6,2)&gt;5,"w",IF(ISERROR(VLOOKUP(OR$6,fériés,1,FALSE)),(SUM($H$1:OR$1)&gt;SUM($F$8:$F15))*(SUM($H$1:OR$1)&lt;=SUM($F$8:$F16))*1,"F"))</f>
        <v>0</v>
      </c>
      <c r="OS16" s="28">
        <f ca="1">IF(WEEKDAY(OS$6,2)&gt;5,"w",IF(ISERROR(VLOOKUP(OS$6,fériés,1,FALSE)),(SUM($H$1:OS$1)&gt;SUM($F$8:$F15))*(SUM($H$1:OS$1)&lt;=SUM($F$8:$F16))*1,"F"))</f>
        <v>0</v>
      </c>
      <c r="OT16" s="28">
        <f ca="1">IF(WEEKDAY(OT$6,2)&gt;5,"w",IF(ISERROR(VLOOKUP(OT$6,fériés,1,FALSE)),(SUM($H$1:OT$1)&gt;SUM($F$8:$F15))*(SUM($H$1:OT$1)&lt;=SUM($F$8:$F16))*1,"F"))</f>
        <v>0</v>
      </c>
      <c r="OU16" s="28">
        <f ca="1">IF(WEEKDAY(OU$6,2)&gt;5,"w",IF(ISERROR(VLOOKUP(OU$6,fériés,1,FALSE)),(SUM($H$1:OU$1)&gt;SUM($F$8:$F15))*(SUM($H$1:OU$1)&lt;=SUM($F$8:$F16))*1,"F"))</f>
        <v>0</v>
      </c>
      <c r="OV16" s="28">
        <f ca="1">IF(WEEKDAY(OV$6,2)&gt;5,"w",IF(ISERROR(VLOOKUP(OV$6,fériés,1,FALSE)),(SUM($H$1:OV$1)&gt;SUM($F$8:$F15))*(SUM($H$1:OV$1)&lt;=SUM($F$8:$F16))*1,"F"))</f>
        <v>0</v>
      </c>
      <c r="OW16" s="28">
        <f ca="1">IF(WEEKDAY(OW$6,2)&gt;5,"w",IF(ISERROR(VLOOKUP(OW$6,fériés,1,FALSE)),(SUM($H$1:OW$1)&gt;SUM($F$8:$F15))*(SUM($H$1:OW$1)&lt;=SUM($F$8:$F16))*1,"F"))</f>
        <v>0</v>
      </c>
      <c r="OX16" s="28">
        <f ca="1">IF(WEEKDAY(OX$6,2)&gt;5,"w",IF(ISERROR(VLOOKUP(OX$6,fériés,1,FALSE)),(SUM($H$1:OX$1)&gt;SUM($F$8:$F15))*(SUM($H$1:OX$1)&lt;=SUM($F$8:$F16))*1,"F"))</f>
        <v>0</v>
      </c>
      <c r="OY16" s="28">
        <f ca="1">IF(WEEKDAY(OY$6,2)&gt;5,"w",IF(ISERROR(VLOOKUP(OY$6,fériés,1,FALSE)),(SUM($H$1:OY$1)&gt;SUM($F$8:$F15))*(SUM($H$1:OY$1)&lt;=SUM($F$8:$F16))*1,"F"))</f>
        <v>0</v>
      </c>
      <c r="OZ16" s="28" t="str">
        <f ca="1">IF(WEEKDAY(OZ$6,2)&gt;5,"w",IF(ISERROR(VLOOKUP(OZ$6,fériés,1,FALSE)),(SUM($H$1:OZ$1)&gt;SUM($F$8:$F15))*(SUM($H$1:OZ$1)&lt;=SUM($F$8:$F16))*1,"F"))</f>
        <v>w</v>
      </c>
      <c r="PA16" s="28" t="str">
        <f ca="1">IF(WEEKDAY(PA$6,2)&gt;5,"w",IF(ISERROR(VLOOKUP(PA$6,fériés,1,FALSE)),(SUM($H$1:PA$1)&gt;SUM($F$8:$F15))*(SUM($H$1:PA$1)&lt;=SUM($F$8:$F16))*1,"F"))</f>
        <v>w</v>
      </c>
      <c r="PB16" s="28" t="str">
        <f ca="1">IF(WEEKDAY(PB$6,2)&gt;5,"w",IF(ISERROR(VLOOKUP(PB$6,fériés,1,FALSE)),(SUM($H$1:PB$1)&gt;SUM($F$8:$F15))*(SUM($H$1:PB$1)&lt;=SUM($F$8:$F16))*1,"F"))</f>
        <v>w</v>
      </c>
      <c r="PC16" s="28" t="str">
        <f ca="1">IF(WEEKDAY(PC$6,2)&gt;5,"w",IF(ISERROR(VLOOKUP(PC$6,fériés,1,FALSE)),(SUM($H$1:PC$1)&gt;SUM($F$8:$F15))*(SUM($H$1:PC$1)&lt;=SUM($F$8:$F16))*1,"F"))</f>
        <v>w</v>
      </c>
      <c r="PD16" s="28" t="str">
        <f ca="1">IF(WEEKDAY(PD$6,2)&gt;5,"w",IF(ISERROR(VLOOKUP(PD$6,fériés,1,FALSE)),(SUM($H$1:PD$1)&gt;SUM($F$8:$F15))*(SUM($H$1:PD$1)&lt;=SUM($F$8:$F16))*1,"F"))</f>
        <v>w</v>
      </c>
      <c r="PE16" s="28" t="str">
        <f ca="1">IF(WEEKDAY(PE$6,2)&gt;5,"w",IF(ISERROR(VLOOKUP(PE$6,fériés,1,FALSE)),(SUM($H$1:PE$1)&gt;SUM($F$8:$F15))*(SUM($H$1:PE$1)&lt;=SUM($F$8:$F16))*1,"F"))</f>
        <v>w</v>
      </c>
      <c r="PF16" s="28" t="str">
        <f ca="1">IF(WEEKDAY(PF$6,2)&gt;5,"w",IF(ISERROR(VLOOKUP(PF$6,fériés,1,FALSE)),(SUM($H$1:PF$1)&gt;SUM($F$8:$F15))*(SUM($H$1:PF$1)&lt;=SUM($F$8:$F16))*1,"F"))</f>
        <v>w</v>
      </c>
      <c r="PG16" s="28" t="str">
        <f ca="1">IF(WEEKDAY(PG$6,2)&gt;5,"w",IF(ISERROR(VLOOKUP(PG$6,fériés,1,FALSE)),(SUM($H$1:PG$1)&gt;SUM($F$8:$F15))*(SUM($H$1:PG$1)&lt;=SUM($F$8:$F16))*1,"F"))</f>
        <v>w</v>
      </c>
      <c r="PH16" s="28" t="str">
        <f ca="1">IF(WEEKDAY(PH$6,2)&gt;5,"w",IF(ISERROR(VLOOKUP(PH$6,fériés,1,FALSE)),(SUM($H$1:PH$1)&gt;SUM($F$8:$F15))*(SUM($H$1:PH$1)&lt;=SUM($F$8:$F16))*1,"F"))</f>
        <v>w</v>
      </c>
      <c r="PI16" s="28" t="str">
        <f ca="1">IF(WEEKDAY(PI$6,2)&gt;5,"w",IF(ISERROR(VLOOKUP(PI$6,fériés,1,FALSE)),(SUM($H$1:PI$1)&gt;SUM($F$8:$F15))*(SUM($H$1:PI$1)&lt;=SUM($F$8:$F16))*1,"F"))</f>
        <v>w</v>
      </c>
      <c r="PJ16" s="28" t="str">
        <f ca="1">IF(WEEKDAY(PJ$6,2)&gt;5,"w",IF(ISERROR(VLOOKUP(PJ$6,fériés,1,FALSE)),(SUM($H$1:PJ$1)&gt;SUM($F$8:$F15))*(SUM($H$1:PJ$1)&lt;=SUM($F$8:$F16))*1,"F"))</f>
        <v>w</v>
      </c>
      <c r="PK16" s="28" t="str">
        <f ca="1">IF(WEEKDAY(PK$6,2)&gt;5,"w",IF(ISERROR(VLOOKUP(PK$6,fériés,1,FALSE)),(SUM($H$1:PK$1)&gt;SUM($F$8:$F15))*(SUM($H$1:PK$1)&lt;=SUM($F$8:$F16))*1,"F"))</f>
        <v>w</v>
      </c>
      <c r="PL16" s="28" t="str">
        <f ca="1">IF(WEEKDAY(PL$6,2)&gt;5,"w",IF(ISERROR(VLOOKUP(PL$6,fériés,1,FALSE)),(SUM($H$1:PL$1)&gt;SUM($F$8:$F15))*(SUM($H$1:PL$1)&lt;=SUM($F$8:$F16))*1,"F"))</f>
        <v>w</v>
      </c>
      <c r="PM16" s="28" t="str">
        <f ca="1">IF(WEEKDAY(PM$6,2)&gt;5,"w",IF(ISERROR(VLOOKUP(PM$6,fériés,1,FALSE)),(SUM($H$1:PM$1)&gt;SUM($F$8:$F15))*(SUM($H$1:PM$1)&lt;=SUM($F$8:$F16))*1,"F"))</f>
        <v>w</v>
      </c>
      <c r="PN16" s="28" t="str">
        <f ca="1">IF(WEEKDAY(PN$6,2)&gt;5,"w",IF(ISERROR(VLOOKUP(PN$6,fériés,1,FALSE)),(SUM($H$1:PN$1)&gt;SUM($F$8:$F15))*(SUM($H$1:PN$1)&lt;=SUM($F$8:$F16))*1,"F"))</f>
        <v>w</v>
      </c>
      <c r="PO16" s="28" t="str">
        <f ca="1">IF(WEEKDAY(PO$6,2)&gt;5,"w",IF(ISERROR(VLOOKUP(PO$6,fériés,1,FALSE)),(SUM($H$1:PO$1)&gt;SUM($F$8:$F15))*(SUM($H$1:PO$1)&lt;=SUM($F$8:$F16))*1,"F"))</f>
        <v>w</v>
      </c>
      <c r="PP16" s="28" t="str">
        <f ca="1">IF(WEEKDAY(PP$6,2)&gt;5,"w",IF(ISERROR(VLOOKUP(PP$6,fériés,1,FALSE)),(SUM($H$1:PP$1)&gt;SUM($F$8:$F15))*(SUM($H$1:PP$1)&lt;=SUM($F$8:$F16))*1,"F"))</f>
        <v>w</v>
      </c>
      <c r="PQ16" s="28" t="str">
        <f ca="1">IF(WEEKDAY(PQ$6,2)&gt;5,"w",IF(ISERROR(VLOOKUP(PQ$6,fériés,1,FALSE)),(SUM($H$1:PQ$1)&gt;SUM($F$8:$F15))*(SUM($H$1:PQ$1)&lt;=SUM($F$8:$F16))*1,"F"))</f>
        <v>w</v>
      </c>
      <c r="PR16" s="28" t="str">
        <f ca="1">IF(WEEKDAY(PR$6,2)&gt;5,"w",IF(ISERROR(VLOOKUP(PR$6,fériés,1,FALSE)),(SUM($H$1:PR$1)&gt;SUM($F$8:$F15))*(SUM($H$1:PR$1)&lt;=SUM($F$8:$F16))*1,"F"))</f>
        <v>w</v>
      </c>
      <c r="PS16" s="28" t="str">
        <f ca="1">IF(WEEKDAY(PS$6,2)&gt;5,"w",IF(ISERROR(VLOOKUP(PS$6,fériés,1,FALSE)),(SUM($H$1:PS$1)&gt;SUM($F$8:$F15))*(SUM($H$1:PS$1)&lt;=SUM($F$8:$F16))*1,"F"))</f>
        <v>w</v>
      </c>
      <c r="PT16" s="28">
        <f ca="1">IF(WEEKDAY(PT$6,2)&gt;5,"w",IF(ISERROR(VLOOKUP(PT$6,fériés,1,FALSE)),(SUM($H$1:PT$1)&gt;SUM($F$8:$F15))*(SUM($H$1:PT$1)&lt;=SUM($F$8:$F16))*1,"F"))</f>
        <v>0</v>
      </c>
      <c r="PU16" s="28">
        <f ca="1">IF(WEEKDAY(PU$6,2)&gt;5,"w",IF(ISERROR(VLOOKUP(PU$6,fériés,1,FALSE)),(SUM($H$1:PU$1)&gt;SUM($F$8:$F15))*(SUM($H$1:PU$1)&lt;=SUM($F$8:$F16))*1,"F"))</f>
        <v>0</v>
      </c>
      <c r="PV16" s="28">
        <f ca="1">IF(WEEKDAY(PV$6,2)&gt;5,"w",IF(ISERROR(VLOOKUP(PV$6,fériés,1,FALSE)),(SUM($H$1:PV$1)&gt;SUM($F$8:$F15))*(SUM($H$1:PV$1)&lt;=SUM($F$8:$F16))*1,"F"))</f>
        <v>0</v>
      </c>
      <c r="PW16" s="28">
        <f ca="1">IF(WEEKDAY(PW$6,2)&gt;5,"w",IF(ISERROR(VLOOKUP(PW$6,fériés,1,FALSE)),(SUM($H$1:PW$1)&gt;SUM($F$8:$F15))*(SUM($H$1:PW$1)&lt;=SUM($F$8:$F16))*1,"F"))</f>
        <v>0</v>
      </c>
      <c r="PX16" s="28">
        <f ca="1">IF(WEEKDAY(PX$6,2)&gt;5,"w",IF(ISERROR(VLOOKUP(PX$6,fériés,1,FALSE)),(SUM($H$1:PX$1)&gt;SUM($F$8:$F15))*(SUM($H$1:PX$1)&lt;=SUM($F$8:$F16))*1,"F"))</f>
        <v>0</v>
      </c>
      <c r="PY16" s="28">
        <f ca="1">IF(WEEKDAY(PY$6,2)&gt;5,"w",IF(ISERROR(VLOOKUP(PY$6,fériés,1,FALSE)),(SUM($H$1:PY$1)&gt;SUM($F$8:$F15))*(SUM($H$1:PY$1)&lt;=SUM($F$8:$F16))*1,"F"))</f>
        <v>0</v>
      </c>
      <c r="PZ16" s="28">
        <f ca="1">IF(WEEKDAY(PZ$6,2)&gt;5,"w",IF(ISERROR(VLOOKUP(PZ$6,fériés,1,FALSE)),(SUM($H$1:PZ$1)&gt;SUM($F$8:$F15))*(SUM($H$1:PZ$1)&lt;=SUM($F$8:$F16))*1,"F"))</f>
        <v>0</v>
      </c>
      <c r="QA16" s="28">
        <f ca="1">IF(WEEKDAY(QA$6,2)&gt;5,"w",IF(ISERROR(VLOOKUP(QA$6,fériés,1,FALSE)),(SUM($H$1:QA$1)&gt;SUM($F$8:$F15))*(SUM($H$1:QA$1)&lt;=SUM($F$8:$F16))*1,"F"))</f>
        <v>0</v>
      </c>
      <c r="QB16" s="28">
        <f ca="1">IF(WEEKDAY(QB$6,2)&gt;5,"w",IF(ISERROR(VLOOKUP(QB$6,fériés,1,FALSE)),(SUM($H$1:QB$1)&gt;SUM($F$8:$F15))*(SUM($H$1:QB$1)&lt;=SUM($F$8:$F16))*1,"F"))</f>
        <v>0</v>
      </c>
      <c r="QC16" s="28">
        <f ca="1">IF(WEEKDAY(QC$6,2)&gt;5,"w",IF(ISERROR(VLOOKUP(QC$6,fériés,1,FALSE)),(SUM($H$1:QC$1)&gt;SUM($F$8:$F15))*(SUM($H$1:QC$1)&lt;=SUM($F$8:$F16))*1,"F"))</f>
        <v>0</v>
      </c>
      <c r="QD16" s="28">
        <f ca="1">IF(WEEKDAY(QD$6,2)&gt;5,"w",IF(ISERROR(VLOOKUP(QD$6,fériés,1,FALSE)),(SUM($H$1:QD$1)&gt;SUM($F$8:$F15))*(SUM($H$1:QD$1)&lt;=SUM($F$8:$F16))*1,"F"))</f>
        <v>0</v>
      </c>
      <c r="QE16" s="28">
        <f ca="1">IF(WEEKDAY(QE$6,2)&gt;5,"w",IF(ISERROR(VLOOKUP(QE$6,fériés,1,FALSE)),(SUM($H$1:QE$1)&gt;SUM($F$8:$F15))*(SUM($H$1:QE$1)&lt;=SUM($F$8:$F16))*1,"F"))</f>
        <v>0</v>
      </c>
      <c r="QF16" s="28">
        <f ca="1">IF(WEEKDAY(QF$6,2)&gt;5,"w",IF(ISERROR(VLOOKUP(QF$6,fériés,1,FALSE)),(SUM($H$1:QF$1)&gt;SUM($F$8:$F15))*(SUM($H$1:QF$1)&lt;=SUM($F$8:$F16))*1,"F"))</f>
        <v>0</v>
      </c>
      <c r="QG16" s="28">
        <f ca="1">IF(WEEKDAY(QG$6,2)&gt;5,"w",IF(ISERROR(VLOOKUP(QG$6,fériés,1,FALSE)),(SUM($H$1:QG$1)&gt;SUM($F$8:$F15))*(SUM($H$1:QG$1)&lt;=SUM($F$8:$F16))*1,"F"))</f>
        <v>0</v>
      </c>
      <c r="QH16" s="28">
        <f ca="1">IF(WEEKDAY(QH$6,2)&gt;5,"w",IF(ISERROR(VLOOKUP(QH$6,fériés,1,FALSE)),(SUM($H$1:QH$1)&gt;SUM($F$8:$F15))*(SUM($H$1:QH$1)&lt;=SUM($F$8:$F16))*1,"F"))</f>
        <v>0</v>
      </c>
      <c r="QI16" s="28">
        <f ca="1">IF(WEEKDAY(QI$6,2)&gt;5,"w",IF(ISERROR(VLOOKUP(QI$6,fériés,1,FALSE)),(SUM($H$1:QI$1)&gt;SUM($F$8:$F15))*(SUM($H$1:QI$1)&lt;=SUM($F$8:$F16))*1,"F"))</f>
        <v>0</v>
      </c>
      <c r="QJ16" s="28">
        <f ca="1">IF(WEEKDAY(QJ$6,2)&gt;5,"w",IF(ISERROR(VLOOKUP(QJ$6,fériés,1,FALSE)),(SUM($H$1:QJ$1)&gt;SUM($F$8:$F15))*(SUM($H$1:QJ$1)&lt;=SUM($F$8:$F16))*1,"F"))</f>
        <v>0</v>
      </c>
      <c r="QK16" s="28">
        <f ca="1">IF(WEEKDAY(QK$6,2)&gt;5,"w",IF(ISERROR(VLOOKUP(QK$6,fériés,1,FALSE)),(SUM($H$1:QK$1)&gt;SUM($F$8:$F15))*(SUM($H$1:QK$1)&lt;=SUM($F$8:$F16))*1,"F"))</f>
        <v>0</v>
      </c>
      <c r="QL16" s="28">
        <f ca="1">IF(WEEKDAY(QL$6,2)&gt;5,"w",IF(ISERROR(VLOOKUP(QL$6,fériés,1,FALSE)),(SUM($H$1:QL$1)&gt;SUM($F$8:$F15))*(SUM($H$1:QL$1)&lt;=SUM($F$8:$F16))*1,"F"))</f>
        <v>0</v>
      </c>
      <c r="QM16" s="28">
        <f ca="1">IF(WEEKDAY(QM$6,2)&gt;5,"w",IF(ISERROR(VLOOKUP(QM$6,fériés,1,FALSE)),(SUM($H$1:QM$1)&gt;SUM($F$8:$F15))*(SUM($H$1:QM$1)&lt;=SUM($F$8:$F16))*1,"F"))</f>
        <v>0</v>
      </c>
      <c r="QN16" s="28">
        <f ca="1">IF(WEEKDAY(QN$6,2)&gt;5,"w",IF(ISERROR(VLOOKUP(QN$6,fériés,1,FALSE)),(SUM($H$1:QN$1)&gt;SUM($F$8:$F15))*(SUM($H$1:QN$1)&lt;=SUM($F$8:$F16))*1,"F"))</f>
        <v>0</v>
      </c>
      <c r="QO16" s="28">
        <f ca="1">IF(WEEKDAY(QO$6,2)&gt;5,"w",IF(ISERROR(VLOOKUP(QO$6,fériés,1,FALSE)),(SUM($H$1:QO$1)&gt;SUM($F$8:$F15))*(SUM($H$1:QO$1)&lt;=SUM($F$8:$F16))*1,"F"))</f>
        <v>0</v>
      </c>
      <c r="QP16" s="28">
        <f ca="1">IF(WEEKDAY(QP$6,2)&gt;5,"w",IF(ISERROR(VLOOKUP(QP$6,fériés,1,FALSE)),(SUM($H$1:QP$1)&gt;SUM($F$8:$F15))*(SUM($H$1:QP$1)&lt;=SUM($F$8:$F16))*1,"F"))</f>
        <v>0</v>
      </c>
      <c r="QQ16" s="28">
        <f ca="1">IF(WEEKDAY(QQ$6,2)&gt;5,"w",IF(ISERROR(VLOOKUP(QQ$6,fériés,1,FALSE)),(SUM($H$1:QQ$1)&gt;SUM($F$8:$F15))*(SUM($H$1:QQ$1)&lt;=SUM($F$8:$F16))*1,"F"))</f>
        <v>0</v>
      </c>
      <c r="QR16" s="28">
        <f ca="1">IF(WEEKDAY(QR$6,2)&gt;5,"w",IF(ISERROR(VLOOKUP(QR$6,fériés,1,FALSE)),(SUM($H$1:QR$1)&gt;SUM($F$8:$F15))*(SUM($H$1:QR$1)&lt;=SUM($F$8:$F16))*1,"F"))</f>
        <v>0</v>
      </c>
      <c r="QS16" s="28">
        <f ca="1">IF(WEEKDAY(QS$6,2)&gt;5,"w",IF(ISERROR(VLOOKUP(QS$6,fériés,1,FALSE)),(SUM($H$1:QS$1)&gt;SUM($F$8:$F15))*(SUM($H$1:QS$1)&lt;=SUM($F$8:$F16))*1,"F"))</f>
        <v>0</v>
      </c>
      <c r="QT16" s="28">
        <f ca="1">IF(WEEKDAY(QT$6,2)&gt;5,"w",IF(ISERROR(VLOOKUP(QT$6,fériés,1,FALSE)),(SUM($H$1:QT$1)&gt;SUM($F$8:$F15))*(SUM($H$1:QT$1)&lt;=SUM($F$8:$F16))*1,"F"))</f>
        <v>0</v>
      </c>
      <c r="QU16" s="28">
        <f ca="1">IF(WEEKDAY(QU$6,2)&gt;5,"w",IF(ISERROR(VLOOKUP(QU$6,fériés,1,FALSE)),(SUM($H$1:QU$1)&gt;SUM($F$8:$F15))*(SUM($H$1:QU$1)&lt;=SUM($F$8:$F16))*1,"F"))</f>
        <v>0</v>
      </c>
      <c r="QV16" s="28">
        <f ca="1">IF(WEEKDAY(QV$6,2)&gt;5,"w",IF(ISERROR(VLOOKUP(QV$6,fériés,1,FALSE)),(SUM($H$1:QV$1)&gt;SUM($F$8:$F15))*(SUM($H$1:QV$1)&lt;=SUM($F$8:$F16))*1,"F"))</f>
        <v>0</v>
      </c>
      <c r="QW16" s="28">
        <f ca="1">IF(WEEKDAY(QW$6,2)&gt;5,"w",IF(ISERROR(VLOOKUP(QW$6,fériés,1,FALSE)),(SUM($H$1:QW$1)&gt;SUM($F$8:$F15))*(SUM($H$1:QW$1)&lt;=SUM($F$8:$F16))*1,"F"))</f>
        <v>0</v>
      </c>
      <c r="QX16" s="28">
        <f ca="1">IF(WEEKDAY(QX$6,2)&gt;5,"w",IF(ISERROR(VLOOKUP(QX$6,fériés,1,FALSE)),(SUM($H$1:QX$1)&gt;SUM($F$8:$F15))*(SUM($H$1:QX$1)&lt;=SUM($F$8:$F16))*1,"F"))</f>
        <v>0</v>
      </c>
      <c r="QY16" s="28">
        <f ca="1">IF(WEEKDAY(QY$6,2)&gt;5,"w",IF(ISERROR(VLOOKUP(QY$6,fériés,1,FALSE)),(SUM($H$1:QY$1)&gt;SUM($F$8:$F15))*(SUM($H$1:QY$1)&lt;=SUM($F$8:$F16))*1,"F"))</f>
        <v>0</v>
      </c>
      <c r="QZ16" s="28">
        <f ca="1">IF(WEEKDAY(QZ$6,2)&gt;5,"w",IF(ISERROR(VLOOKUP(QZ$6,fériés,1,FALSE)),(SUM($H$1:QZ$1)&gt;SUM($F$8:$F15))*(SUM($H$1:QZ$1)&lt;=SUM($F$8:$F16))*1,"F"))</f>
        <v>0</v>
      </c>
      <c r="RA16" s="28">
        <f ca="1">IF(WEEKDAY(RA$6,2)&gt;5,"w",IF(ISERROR(VLOOKUP(RA$6,fériés,1,FALSE)),(SUM($H$1:RA$1)&gt;SUM($F$8:$F15))*(SUM($H$1:RA$1)&lt;=SUM($F$8:$F16))*1,"F"))</f>
        <v>0</v>
      </c>
      <c r="RB16" s="28">
        <f ca="1">IF(WEEKDAY(RB$6,2)&gt;5,"w",IF(ISERROR(VLOOKUP(RB$6,fériés,1,FALSE)),(SUM($H$1:RB$1)&gt;SUM($F$8:$F15))*(SUM($H$1:RB$1)&lt;=SUM($F$8:$F16))*1,"F"))</f>
        <v>0</v>
      </c>
      <c r="RC16" s="28">
        <f ca="1">IF(WEEKDAY(RC$6,2)&gt;5,"w",IF(ISERROR(VLOOKUP(RC$6,fériés,1,FALSE)),(SUM($H$1:RC$1)&gt;SUM($F$8:$F15))*(SUM($H$1:RC$1)&lt;=SUM($F$8:$F16))*1,"F"))</f>
        <v>0</v>
      </c>
      <c r="RD16" s="28">
        <f ca="1">IF(WEEKDAY(RD$6,2)&gt;5,"w",IF(ISERROR(VLOOKUP(RD$6,fériés,1,FALSE)),(SUM($H$1:RD$1)&gt;SUM($F$8:$F15))*(SUM($H$1:RD$1)&lt;=SUM($F$8:$F16))*1,"F"))</f>
        <v>0</v>
      </c>
      <c r="RE16" s="28">
        <f ca="1">IF(WEEKDAY(RE$6,2)&gt;5,"w",IF(ISERROR(VLOOKUP(RE$6,fériés,1,FALSE)),(SUM($H$1:RE$1)&gt;SUM($F$8:$F15))*(SUM($H$1:RE$1)&lt;=SUM($F$8:$F16))*1,"F"))</f>
        <v>0</v>
      </c>
      <c r="RF16" s="28">
        <f ca="1">IF(WEEKDAY(RF$6,2)&gt;5,"w",IF(ISERROR(VLOOKUP(RF$6,fériés,1,FALSE)),(SUM($H$1:RF$1)&gt;SUM($F$8:$F15))*(SUM($H$1:RF$1)&lt;=SUM($F$8:$F16))*1,"F"))</f>
        <v>0</v>
      </c>
      <c r="RG16" s="28">
        <f ca="1">IF(WEEKDAY(RG$6,2)&gt;5,"w",IF(ISERROR(VLOOKUP(RG$6,fériés,1,FALSE)),(SUM($H$1:RG$1)&gt;SUM($F$8:$F15))*(SUM($H$1:RG$1)&lt;=SUM($F$8:$F16))*1,"F"))</f>
        <v>0</v>
      </c>
      <c r="RH16" s="28">
        <f ca="1">IF(WEEKDAY(RH$6,2)&gt;5,"w",IF(ISERROR(VLOOKUP(RH$6,fériés,1,FALSE)),(SUM($H$1:RH$1)&gt;SUM($F$8:$F15))*(SUM($H$1:RH$1)&lt;=SUM($F$8:$F16))*1,"F"))</f>
        <v>0</v>
      </c>
      <c r="RI16" s="28">
        <f ca="1">IF(WEEKDAY(RI$6,2)&gt;5,"w",IF(ISERROR(VLOOKUP(RI$6,fériés,1,FALSE)),(SUM($H$1:RI$1)&gt;SUM($F$8:$F15))*(SUM($H$1:RI$1)&lt;=SUM($F$8:$F16))*1,"F"))</f>
        <v>0</v>
      </c>
      <c r="RJ16" s="28">
        <f ca="1">IF(WEEKDAY(RJ$6,2)&gt;5,"w",IF(ISERROR(VLOOKUP(RJ$6,fériés,1,FALSE)),(SUM($H$1:RJ$1)&gt;SUM($F$8:$F15))*(SUM($H$1:RJ$1)&lt;=SUM($F$8:$F16))*1,"F"))</f>
        <v>0</v>
      </c>
      <c r="RK16" s="28">
        <f ca="1">IF(WEEKDAY(RK$6,2)&gt;5,"w",IF(ISERROR(VLOOKUP(RK$6,fériés,1,FALSE)),(SUM($H$1:RK$1)&gt;SUM($F$8:$F15))*(SUM($H$1:RK$1)&lt;=SUM($F$8:$F16))*1,"F"))</f>
        <v>0</v>
      </c>
      <c r="RL16" s="28">
        <f ca="1">IF(WEEKDAY(RL$6,2)&gt;5,"w",IF(ISERROR(VLOOKUP(RL$6,fériés,1,FALSE)),(SUM($H$1:RL$1)&gt;SUM($F$8:$F15))*(SUM($H$1:RL$1)&lt;=SUM($F$8:$F16))*1,"F"))</f>
        <v>0</v>
      </c>
      <c r="RM16" s="28">
        <f ca="1">IF(WEEKDAY(RM$6,2)&gt;5,"w",IF(ISERROR(VLOOKUP(RM$6,fériés,1,FALSE)),(SUM($H$1:RM$1)&gt;SUM($F$8:$F15))*(SUM($H$1:RM$1)&lt;=SUM($F$8:$F16))*1,"F"))</f>
        <v>0</v>
      </c>
      <c r="RN16" s="28">
        <f ca="1">IF(WEEKDAY(RN$6,2)&gt;5,"w",IF(ISERROR(VLOOKUP(RN$6,fériés,1,FALSE)),(SUM($H$1:RN$1)&gt;SUM($F$8:$F15))*(SUM($H$1:RN$1)&lt;=SUM($F$8:$F16))*1,"F"))</f>
        <v>0</v>
      </c>
      <c r="RO16" s="28">
        <f ca="1">IF(WEEKDAY(RO$6,2)&gt;5,"w",IF(ISERROR(VLOOKUP(RO$6,fériés,1,FALSE)),(SUM($H$1:RO$1)&gt;SUM($F$8:$F15))*(SUM($H$1:RO$1)&lt;=SUM($F$8:$F16))*1,"F"))</f>
        <v>0</v>
      </c>
      <c r="RP16" s="28">
        <f ca="1">IF(WEEKDAY(RP$6,2)&gt;5,"w",IF(ISERROR(VLOOKUP(RP$6,fériés,1,FALSE)),(SUM($H$1:RP$1)&gt;SUM($F$8:$F15))*(SUM($H$1:RP$1)&lt;=SUM($F$8:$F16))*1,"F"))</f>
        <v>0</v>
      </c>
      <c r="RQ16" s="28">
        <f ca="1">IF(WEEKDAY(RQ$6,2)&gt;5,"w",IF(ISERROR(VLOOKUP(RQ$6,fériés,1,FALSE)),(SUM($H$1:RQ$1)&gt;SUM($F$8:$F15))*(SUM($H$1:RQ$1)&lt;=SUM($F$8:$F16))*1,"F"))</f>
        <v>0</v>
      </c>
      <c r="RR16" s="28" t="str">
        <f ca="1">IF(WEEKDAY(RR$6,2)&gt;5,"w",IF(ISERROR(VLOOKUP(RR$6,fériés,1,FALSE)),(SUM($H$1:RR$1)&gt;SUM($F$8:$F15))*(SUM($H$1:RR$1)&lt;=SUM($F$8:$F16))*1,"F"))</f>
        <v>w</v>
      </c>
      <c r="RS16" s="28" t="str">
        <f ca="1">IF(WEEKDAY(RS$6,2)&gt;5,"w",IF(ISERROR(VLOOKUP(RS$6,fériés,1,FALSE)),(SUM($H$1:RS$1)&gt;SUM($F$8:$F15))*(SUM($H$1:RS$1)&lt;=SUM($F$8:$F16))*1,"F"))</f>
        <v>w</v>
      </c>
      <c r="RT16" s="28" t="str">
        <f ca="1">IF(WEEKDAY(RT$6,2)&gt;5,"w",IF(ISERROR(VLOOKUP(RT$6,fériés,1,FALSE)),(SUM($H$1:RT$1)&gt;SUM($F$8:$F15))*(SUM($H$1:RT$1)&lt;=SUM($F$8:$F16))*1,"F"))</f>
        <v>w</v>
      </c>
      <c r="RU16" s="28" t="str">
        <f ca="1">IF(WEEKDAY(RU$6,2)&gt;5,"w",IF(ISERROR(VLOOKUP(RU$6,fériés,1,FALSE)),(SUM($H$1:RU$1)&gt;SUM($F$8:$F15))*(SUM($H$1:RU$1)&lt;=SUM($F$8:$F16))*1,"F"))</f>
        <v>w</v>
      </c>
      <c r="RV16" s="28" t="str">
        <f ca="1">IF(WEEKDAY(RV$6,2)&gt;5,"w",IF(ISERROR(VLOOKUP(RV$6,fériés,1,FALSE)),(SUM($H$1:RV$1)&gt;SUM($F$8:$F15))*(SUM($H$1:RV$1)&lt;=SUM($F$8:$F16))*1,"F"))</f>
        <v>w</v>
      </c>
      <c r="RW16" s="28" t="str">
        <f ca="1">IF(WEEKDAY(RW$6,2)&gt;5,"w",IF(ISERROR(VLOOKUP(RW$6,fériés,1,FALSE)),(SUM($H$1:RW$1)&gt;SUM($F$8:$F15))*(SUM($H$1:RW$1)&lt;=SUM($F$8:$F16))*1,"F"))</f>
        <v>w</v>
      </c>
      <c r="RX16" s="28" t="str">
        <f ca="1">IF(WEEKDAY(RX$6,2)&gt;5,"w",IF(ISERROR(VLOOKUP(RX$6,fériés,1,FALSE)),(SUM($H$1:RX$1)&gt;SUM($F$8:$F15))*(SUM($H$1:RX$1)&lt;=SUM($F$8:$F16))*1,"F"))</f>
        <v>w</v>
      </c>
      <c r="RY16" s="28" t="str">
        <f ca="1">IF(WEEKDAY(RY$6,2)&gt;5,"w",IF(ISERROR(VLOOKUP(RY$6,fériés,1,FALSE)),(SUM($H$1:RY$1)&gt;SUM($F$8:$F15))*(SUM($H$1:RY$1)&lt;=SUM($F$8:$F16))*1,"F"))</f>
        <v>w</v>
      </c>
      <c r="RZ16" s="28" t="str">
        <f ca="1">IF(WEEKDAY(RZ$6,2)&gt;5,"w",IF(ISERROR(VLOOKUP(RZ$6,fériés,1,FALSE)),(SUM($H$1:RZ$1)&gt;SUM($F$8:$F15))*(SUM($H$1:RZ$1)&lt;=SUM($F$8:$F16))*1,"F"))</f>
        <v>w</v>
      </c>
      <c r="SA16" s="28" t="str">
        <f ca="1">IF(WEEKDAY(SA$6,2)&gt;5,"w",IF(ISERROR(VLOOKUP(SA$6,fériés,1,FALSE)),(SUM($H$1:SA$1)&gt;SUM($F$8:$F15))*(SUM($H$1:SA$1)&lt;=SUM($F$8:$F16))*1,"F"))</f>
        <v>w</v>
      </c>
      <c r="SB16" s="28" t="str">
        <f ca="1">IF(WEEKDAY(SB$6,2)&gt;5,"w",IF(ISERROR(VLOOKUP(SB$6,fériés,1,FALSE)),(SUM($H$1:SB$1)&gt;SUM($F$8:$F15))*(SUM($H$1:SB$1)&lt;=SUM($F$8:$F16))*1,"F"))</f>
        <v>w</v>
      </c>
      <c r="SC16" s="28" t="str">
        <f ca="1">IF(WEEKDAY(SC$6,2)&gt;5,"w",IF(ISERROR(VLOOKUP(SC$6,fériés,1,FALSE)),(SUM($H$1:SC$1)&gt;SUM($F$8:$F15))*(SUM($H$1:SC$1)&lt;=SUM($F$8:$F16))*1,"F"))</f>
        <v>w</v>
      </c>
      <c r="SD16" s="28" t="str">
        <f ca="1">IF(WEEKDAY(SD$6,2)&gt;5,"w",IF(ISERROR(VLOOKUP(SD$6,fériés,1,FALSE)),(SUM($H$1:SD$1)&gt;SUM($F$8:$F15))*(SUM($H$1:SD$1)&lt;=SUM($F$8:$F16))*1,"F"))</f>
        <v>w</v>
      </c>
      <c r="SE16" s="28" t="str">
        <f ca="1">IF(WEEKDAY(SE$6,2)&gt;5,"w",IF(ISERROR(VLOOKUP(SE$6,fériés,1,FALSE)),(SUM($H$1:SE$1)&gt;SUM($F$8:$F15))*(SUM($H$1:SE$1)&lt;=SUM($F$8:$F16))*1,"F"))</f>
        <v>w</v>
      </c>
      <c r="SF16" s="28" t="str">
        <f ca="1">IF(WEEKDAY(SF$6,2)&gt;5,"w",IF(ISERROR(VLOOKUP(SF$6,fériés,1,FALSE)),(SUM($H$1:SF$1)&gt;SUM($F$8:$F15))*(SUM($H$1:SF$1)&lt;=SUM($F$8:$F16))*1,"F"))</f>
        <v>w</v>
      </c>
      <c r="SG16" s="83"/>
    </row>
    <row r="17" spans="1:501" ht="12" customHeight="1" x14ac:dyDescent="0.25">
      <c r="A17" s="80"/>
      <c r="B17" s="63"/>
      <c r="C17" s="78" t="str">
        <f>IF(A17="","",Base_données!$P$3)</f>
        <v/>
      </c>
      <c r="D17" s="63" t="str">
        <f>IFERROR(VLOOKUP($A17,Base_données!$A$4:$AB$24,Base_données!$D$1,FALSE),"")</f>
        <v/>
      </c>
      <c r="E17" s="63" t="str">
        <f>IFERROR(VLOOKUP($A17,Base_données!$A$4:$AB$24,Base_données!$P$1,FALSE),"")</f>
        <v/>
      </c>
      <c r="F17" s="66" t="str">
        <f t="shared" si="85"/>
        <v/>
      </c>
      <c r="G17" s="62" t="str">
        <f>IFERROR(VLOOKUP($A17,Base_données!$A$4:$L$24,5,FALSE),"")</f>
        <v/>
      </c>
      <c r="H17" s="28">
        <f ca="1">IF(WEEKDAY(H$6,2)&gt;5,"w",IF(ISERROR(VLOOKUP(H$6,fériés,1,FALSE)),(SUM($H$1:H$1)&gt;SUM($F$8:$F16))*(SUM($H$1:H$1)&lt;=SUM($F$8:$F17))*1,"F"))</f>
        <v>0</v>
      </c>
      <c r="I17" s="28">
        <f ca="1">IF(WEEKDAY(I$6,2)&gt;5,"w",IF(ISERROR(VLOOKUP(I$6,fériés,1,FALSE)),(SUM($H$1:I$1)&gt;SUM($F$8:$F16))*(SUM($H$1:I$1)&lt;=SUM($F$8:$F17))*1,"F"))</f>
        <v>0</v>
      </c>
      <c r="J17" s="28">
        <f ca="1">IF(WEEKDAY(J$6,2)&gt;5,"w",IF(ISERROR(VLOOKUP(J$6,fériés,1,FALSE)),(SUM($H$1:J$1)&gt;SUM($F$8:$F16))*(SUM($H$1:J$1)&lt;=SUM($F$8:$F17))*1,"F"))</f>
        <v>0</v>
      </c>
      <c r="K17" s="28">
        <f ca="1">IF(WEEKDAY(K$6,2)&gt;5,"w",IF(ISERROR(VLOOKUP(K$6,fériés,1,FALSE)),(SUM($H$1:K$1)&gt;SUM($F$8:$F16))*(SUM($H$1:K$1)&lt;=SUM($F$8:$F17))*1,"F"))</f>
        <v>0</v>
      </c>
      <c r="L17" s="28">
        <f ca="1">IF(WEEKDAY(L$6,2)&gt;5,"w",IF(ISERROR(VLOOKUP(L$6,fériés,1,FALSE)),(SUM($H$1:L$1)&gt;SUM($F$8:$F16))*(SUM($H$1:L$1)&lt;=SUM($F$8:$F17))*1,"F"))</f>
        <v>0</v>
      </c>
      <c r="M17" s="28">
        <f ca="1">IF(WEEKDAY(M$6,2)&gt;5,"w",IF(ISERROR(VLOOKUP(M$6,fériés,1,FALSE)),(SUM($H$1:M$1)&gt;SUM($F$8:$F16))*(SUM($H$1:M$1)&lt;=SUM($F$8:$F17))*1,"F"))</f>
        <v>0</v>
      </c>
      <c r="N17" s="28">
        <f ca="1">IF(WEEKDAY(N$6,2)&gt;5,"w",IF(ISERROR(VLOOKUP(N$6,fériés,1,FALSE)),(SUM($H$1:N$1)&gt;SUM($F$8:$F16))*(SUM($H$1:N$1)&lt;=SUM($F$8:$F17))*1,"F"))</f>
        <v>0</v>
      </c>
      <c r="O17" s="28">
        <f ca="1">IF(WEEKDAY(O$6,2)&gt;5,"w",IF(ISERROR(VLOOKUP(O$6,fériés,1,FALSE)),(SUM($H$1:O$1)&gt;SUM($F$8:$F16))*(SUM($H$1:O$1)&lt;=SUM($F$8:$F17))*1,"F"))</f>
        <v>0</v>
      </c>
      <c r="P17" s="28">
        <f ca="1">IF(WEEKDAY(P$6,2)&gt;5,"w",IF(ISERROR(VLOOKUP(P$6,fériés,1,FALSE)),(SUM($H$1:P$1)&gt;SUM($F$8:$F16))*(SUM($H$1:P$1)&lt;=SUM($F$8:$F17))*1,"F"))</f>
        <v>0</v>
      </c>
      <c r="Q17" s="28">
        <f ca="1">IF(WEEKDAY(Q$6,2)&gt;5,"w",IF(ISERROR(VLOOKUP(Q$6,fériés,1,FALSE)),(SUM($H$1:Q$1)&gt;SUM($F$8:$F16))*(SUM($H$1:Q$1)&lt;=SUM($F$8:$F17))*1,"F"))</f>
        <v>0</v>
      </c>
      <c r="R17" s="28">
        <f ca="1">IF(WEEKDAY(R$6,2)&gt;5,"w",IF(ISERROR(VLOOKUP(R$6,fériés,1,FALSE)),(SUM($H$1:R$1)&gt;SUM($F$8:$F16))*(SUM($H$1:R$1)&lt;=SUM($F$8:$F17))*1,"F"))</f>
        <v>0</v>
      </c>
      <c r="S17" s="28">
        <f ca="1">IF(WEEKDAY(S$6,2)&gt;5,"w",IF(ISERROR(VLOOKUP(S$6,fériés,1,FALSE)),(SUM($H$1:S$1)&gt;SUM($F$8:$F16))*(SUM($H$1:S$1)&lt;=SUM($F$8:$F17))*1,"F"))</f>
        <v>0</v>
      </c>
      <c r="T17" s="28">
        <f ca="1">IF(WEEKDAY(T$6,2)&gt;5,"w",IF(ISERROR(VLOOKUP(T$6,fériés,1,FALSE)),(SUM($H$1:T$1)&gt;SUM($F$8:$F16))*(SUM($H$1:T$1)&lt;=SUM($F$8:$F17))*1,"F"))</f>
        <v>0</v>
      </c>
      <c r="U17" s="28">
        <f ca="1">IF(WEEKDAY(U$6,2)&gt;5,"w",IF(ISERROR(VLOOKUP(U$6,fériés,1,FALSE)),(SUM($H$1:U$1)&gt;SUM($F$8:$F16))*(SUM($H$1:U$1)&lt;=SUM($F$8:$F17))*1,"F"))</f>
        <v>0</v>
      </c>
      <c r="V17" s="28">
        <f ca="1">IF(WEEKDAY(V$6,2)&gt;5,"w",IF(ISERROR(VLOOKUP(V$6,fériés,1,FALSE)),(SUM($H$1:V$1)&gt;SUM($F$8:$F16))*(SUM($H$1:V$1)&lt;=SUM($F$8:$F17))*1,"F"))</f>
        <v>0</v>
      </c>
      <c r="W17" s="28">
        <f ca="1">IF(WEEKDAY(W$6,2)&gt;5,"w",IF(ISERROR(VLOOKUP(W$6,fériés,1,FALSE)),(SUM($H$1:W$1)&gt;SUM($F$8:$F16))*(SUM($H$1:W$1)&lt;=SUM($F$8:$F17))*1,"F"))</f>
        <v>0</v>
      </c>
      <c r="X17" s="28">
        <f ca="1">IF(WEEKDAY(X$6,2)&gt;5,"w",IF(ISERROR(VLOOKUP(X$6,fériés,1,FALSE)),(SUM($H$1:X$1)&gt;SUM($F$8:$F16))*(SUM($H$1:X$1)&lt;=SUM($F$8:$F17))*1,"F"))</f>
        <v>0</v>
      </c>
      <c r="Y17" s="28">
        <f ca="1">IF(WEEKDAY(Y$6,2)&gt;5,"w",IF(ISERROR(VLOOKUP(Y$6,fériés,1,FALSE)),(SUM($H$1:Y$1)&gt;SUM($F$8:$F16))*(SUM($H$1:Y$1)&lt;=SUM($F$8:$F17))*1,"F"))</f>
        <v>0</v>
      </c>
      <c r="Z17" s="28">
        <f ca="1">IF(WEEKDAY(Z$6,2)&gt;5,"w",IF(ISERROR(VLOOKUP(Z$6,fériés,1,FALSE)),(SUM($H$1:Z$1)&gt;SUM($F$8:$F16))*(SUM($H$1:Z$1)&lt;=SUM($F$8:$F17))*1,"F"))</f>
        <v>0</v>
      </c>
      <c r="AA17" s="28">
        <f ca="1">IF(WEEKDAY(AA$6,2)&gt;5,"w",IF(ISERROR(VLOOKUP(AA$6,fériés,1,FALSE)),(SUM($H$1:AA$1)&gt;SUM($F$8:$F16))*(SUM($H$1:AA$1)&lt;=SUM($F$8:$F17))*1,"F"))</f>
        <v>0</v>
      </c>
      <c r="AB17" s="28">
        <f ca="1">IF(WEEKDAY(AB$6,2)&gt;5,"w",IF(ISERROR(VLOOKUP(AB$6,fériés,1,FALSE)),(SUM($H$1:AB$1)&gt;SUM($F$8:$F16))*(SUM($H$1:AB$1)&lt;=SUM($F$8:$F17))*1,"F"))</f>
        <v>0</v>
      </c>
      <c r="AC17" s="28">
        <f ca="1">IF(WEEKDAY(AC$6,2)&gt;5,"w",IF(ISERROR(VLOOKUP(AC$6,fériés,1,FALSE)),(SUM($H$1:AC$1)&gt;SUM($F$8:$F16))*(SUM($H$1:AC$1)&lt;=SUM($F$8:$F17))*1,"F"))</f>
        <v>0</v>
      </c>
      <c r="AD17" s="28">
        <f ca="1">IF(WEEKDAY(AD$6,2)&gt;5,"w",IF(ISERROR(VLOOKUP(AD$6,fériés,1,FALSE)),(SUM($H$1:AD$1)&gt;SUM($F$8:$F16))*(SUM($H$1:AD$1)&lt;=SUM($F$8:$F17))*1,"F"))</f>
        <v>0</v>
      </c>
      <c r="AE17" s="28">
        <f ca="1">IF(WEEKDAY(AE$6,2)&gt;5,"w",IF(ISERROR(VLOOKUP(AE$6,fériés,1,FALSE)),(SUM($H$1:AE$1)&gt;SUM($F$8:$F16))*(SUM($H$1:AE$1)&lt;=SUM($F$8:$F17))*1,"F"))</f>
        <v>0</v>
      </c>
      <c r="AF17" s="28">
        <f ca="1">IF(WEEKDAY(AF$6,2)&gt;5,"w",IF(ISERROR(VLOOKUP(AF$6,fériés,1,FALSE)),(SUM($H$1:AF$1)&gt;SUM($F$8:$F16))*(SUM($H$1:AF$1)&lt;=SUM($F$8:$F17))*1,"F"))</f>
        <v>0</v>
      </c>
      <c r="AG17" s="28">
        <f ca="1">IF(WEEKDAY(AG$6,2)&gt;5,"w",IF(ISERROR(VLOOKUP(AG$6,fériés,1,FALSE)),(SUM($H$1:AG$1)&gt;SUM($F$8:$F16))*(SUM($H$1:AG$1)&lt;=SUM($F$8:$F17))*1,"F"))</f>
        <v>0</v>
      </c>
      <c r="AH17" s="28">
        <f ca="1">IF(WEEKDAY(AH$6,2)&gt;5,"w",IF(ISERROR(VLOOKUP(AH$6,fériés,1,FALSE)),(SUM($H$1:AH$1)&gt;SUM($F$8:$F16))*(SUM($H$1:AH$1)&lt;=SUM($F$8:$F17))*1,"F"))</f>
        <v>0</v>
      </c>
      <c r="AI17" s="28">
        <f ca="1">IF(WEEKDAY(AI$6,2)&gt;5,"w",IF(ISERROR(VLOOKUP(AI$6,fériés,1,FALSE)),(SUM($H$1:AI$1)&gt;SUM($F$8:$F16))*(SUM($H$1:AI$1)&lt;=SUM($F$8:$F17))*1,"F"))</f>
        <v>0</v>
      </c>
      <c r="AJ17" s="28">
        <f ca="1">IF(WEEKDAY(AJ$6,2)&gt;5,"w",IF(ISERROR(VLOOKUP(AJ$6,fériés,1,FALSE)),(SUM($H$1:AJ$1)&gt;SUM($F$8:$F16))*(SUM($H$1:AJ$1)&lt;=SUM($F$8:$F17))*1,"F"))</f>
        <v>0</v>
      </c>
      <c r="AK17" s="28">
        <f ca="1">IF(WEEKDAY(AK$6,2)&gt;5,"w",IF(ISERROR(VLOOKUP(AK$6,fériés,1,FALSE)),(SUM($H$1:AK$1)&gt;SUM($F$8:$F16))*(SUM($H$1:AK$1)&lt;=SUM($F$8:$F17))*1,"F"))</f>
        <v>0</v>
      </c>
      <c r="AL17" s="28">
        <f ca="1">IF(WEEKDAY(AL$6,2)&gt;5,"w",IF(ISERROR(VLOOKUP(AL$6,fériés,1,FALSE)),(SUM($H$1:AL$1)&gt;SUM($F$8:$F16))*(SUM($H$1:AL$1)&lt;=SUM($F$8:$F17))*1,"F"))</f>
        <v>0</v>
      </c>
      <c r="AM17" s="28">
        <f ca="1">IF(WEEKDAY(AM$6,2)&gt;5,"w",IF(ISERROR(VLOOKUP(AM$6,fériés,1,FALSE)),(SUM($H$1:AM$1)&gt;SUM($F$8:$F16))*(SUM($H$1:AM$1)&lt;=SUM($F$8:$F17))*1,"F"))</f>
        <v>0</v>
      </c>
      <c r="AN17" s="28">
        <f ca="1">IF(WEEKDAY(AN$6,2)&gt;5,"w",IF(ISERROR(VLOOKUP(AN$6,fériés,1,FALSE)),(SUM($H$1:AN$1)&gt;SUM($F$8:$F16))*(SUM($H$1:AN$1)&lt;=SUM($F$8:$F17))*1,"F"))</f>
        <v>0</v>
      </c>
      <c r="AO17" s="28">
        <f ca="1">IF(WEEKDAY(AO$6,2)&gt;5,"w",IF(ISERROR(VLOOKUP(AO$6,fériés,1,FALSE)),(SUM($H$1:AO$1)&gt;SUM($F$8:$F16))*(SUM($H$1:AO$1)&lt;=SUM($F$8:$F17))*1,"F"))</f>
        <v>0</v>
      </c>
      <c r="AP17" s="28">
        <f ca="1">IF(WEEKDAY(AP$6,2)&gt;5,"w",IF(ISERROR(VLOOKUP(AP$6,fériés,1,FALSE)),(SUM($H$1:AP$1)&gt;SUM($F$8:$F16))*(SUM($H$1:AP$1)&lt;=SUM($F$8:$F17))*1,"F"))</f>
        <v>0</v>
      </c>
      <c r="AQ17" s="28">
        <f ca="1">IF(WEEKDAY(AQ$6,2)&gt;5,"w",IF(ISERROR(VLOOKUP(AQ$6,fériés,1,FALSE)),(SUM($H$1:AQ$1)&gt;SUM($F$8:$F16))*(SUM($H$1:AQ$1)&lt;=SUM($F$8:$F17))*1,"F"))</f>
        <v>0</v>
      </c>
      <c r="AR17" s="28">
        <f ca="1">IF(WEEKDAY(AR$6,2)&gt;5,"w",IF(ISERROR(VLOOKUP(AR$6,fériés,1,FALSE)),(SUM($H$1:AR$1)&gt;SUM($F$8:$F16))*(SUM($H$1:AR$1)&lt;=SUM($F$8:$F17))*1,"F"))</f>
        <v>0</v>
      </c>
      <c r="AS17" s="28">
        <f ca="1">IF(WEEKDAY(AS$6,2)&gt;5,"w",IF(ISERROR(VLOOKUP(AS$6,fériés,1,FALSE)),(SUM($H$1:AS$1)&gt;SUM($F$8:$F16))*(SUM($H$1:AS$1)&lt;=SUM($F$8:$F17))*1,"F"))</f>
        <v>0</v>
      </c>
      <c r="AT17" s="28">
        <f ca="1">IF(WEEKDAY(AT$6,2)&gt;5,"w",IF(ISERROR(VLOOKUP(AT$6,fériés,1,FALSE)),(SUM($H$1:AT$1)&gt;SUM($F$8:$F16))*(SUM($H$1:AT$1)&lt;=SUM($F$8:$F17))*1,"F"))</f>
        <v>0</v>
      </c>
      <c r="AU17" s="28">
        <f ca="1">IF(WEEKDAY(AU$6,2)&gt;5,"w",IF(ISERROR(VLOOKUP(AU$6,fériés,1,FALSE)),(SUM($H$1:AU$1)&gt;SUM($F$8:$F16))*(SUM($H$1:AU$1)&lt;=SUM($F$8:$F17))*1,"F"))</f>
        <v>0</v>
      </c>
      <c r="AV17" s="28">
        <f ca="1">IF(WEEKDAY(AV$6,2)&gt;5,"w",IF(ISERROR(VLOOKUP(AV$6,fériés,1,FALSE)),(SUM($H$1:AV$1)&gt;SUM($F$8:$F16))*(SUM($H$1:AV$1)&lt;=SUM($F$8:$F17))*1,"F"))</f>
        <v>0</v>
      </c>
      <c r="AW17" s="28">
        <f ca="1">IF(WEEKDAY(AW$6,2)&gt;5,"w",IF(ISERROR(VLOOKUP(AW$6,fériés,1,FALSE)),(SUM($H$1:AW$1)&gt;SUM($F$8:$F16))*(SUM($H$1:AW$1)&lt;=SUM($F$8:$F17))*1,"F"))</f>
        <v>0</v>
      </c>
      <c r="AX17" s="28">
        <f ca="1">IF(WEEKDAY(AX$6,2)&gt;5,"w",IF(ISERROR(VLOOKUP(AX$6,fériés,1,FALSE)),(SUM($H$1:AX$1)&gt;SUM($F$8:$F16))*(SUM($H$1:AX$1)&lt;=SUM($F$8:$F17))*1,"F"))</f>
        <v>0</v>
      </c>
      <c r="AY17" s="28">
        <f ca="1">IF(WEEKDAY(AY$6,2)&gt;5,"w",IF(ISERROR(VLOOKUP(AY$6,fériés,1,FALSE)),(SUM($H$1:AY$1)&gt;SUM($F$8:$F16))*(SUM($H$1:AY$1)&lt;=SUM($F$8:$F17))*1,"F"))</f>
        <v>0</v>
      </c>
      <c r="AZ17" s="28">
        <f ca="1">IF(WEEKDAY(AZ$6,2)&gt;5,"w",IF(ISERROR(VLOOKUP(AZ$6,fériés,1,FALSE)),(SUM($H$1:AZ$1)&gt;SUM($F$8:$F16))*(SUM($H$1:AZ$1)&lt;=SUM($F$8:$F17))*1,"F"))</f>
        <v>0</v>
      </c>
      <c r="BA17" s="28">
        <f ca="1">IF(WEEKDAY(BA$6,2)&gt;5,"w",IF(ISERROR(VLOOKUP(BA$6,fériés,1,FALSE)),(SUM($H$1:BA$1)&gt;SUM($F$8:$F16))*(SUM($H$1:BA$1)&lt;=SUM($F$8:$F17))*1,"F"))</f>
        <v>0</v>
      </c>
      <c r="BB17" s="28">
        <f ca="1">IF(WEEKDAY(BB$6,2)&gt;5,"w",IF(ISERROR(VLOOKUP(BB$6,fériés,1,FALSE)),(SUM($H$1:BB$1)&gt;SUM($F$8:$F16))*(SUM($H$1:BB$1)&lt;=SUM($F$8:$F17))*1,"F"))</f>
        <v>0</v>
      </c>
      <c r="BC17" s="28">
        <f ca="1">IF(WEEKDAY(BC$6,2)&gt;5,"w",IF(ISERROR(VLOOKUP(BC$6,fériés,1,FALSE)),(SUM($H$1:BC$1)&gt;SUM($F$8:$F16))*(SUM($H$1:BC$1)&lt;=SUM($F$8:$F17))*1,"F"))</f>
        <v>0</v>
      </c>
      <c r="BD17" s="28">
        <f ca="1">IF(WEEKDAY(BD$6,2)&gt;5,"w",IF(ISERROR(VLOOKUP(BD$6,fériés,1,FALSE)),(SUM($H$1:BD$1)&gt;SUM($F$8:$F16))*(SUM($H$1:BD$1)&lt;=SUM($F$8:$F17))*1,"F"))</f>
        <v>0</v>
      </c>
      <c r="BE17" s="28">
        <f ca="1">IF(WEEKDAY(BE$6,2)&gt;5,"w",IF(ISERROR(VLOOKUP(BE$6,fériés,1,FALSE)),(SUM($H$1:BE$1)&gt;SUM($F$8:$F16))*(SUM($H$1:BE$1)&lt;=SUM($F$8:$F17))*1,"F"))</f>
        <v>0</v>
      </c>
      <c r="BF17" s="28">
        <f ca="1">IF(WEEKDAY(BF$6,2)&gt;5,"w",IF(ISERROR(VLOOKUP(BF$6,fériés,1,FALSE)),(SUM($H$1:BF$1)&gt;SUM($F$8:$F16))*(SUM($H$1:BF$1)&lt;=SUM($F$8:$F17))*1,"F"))</f>
        <v>0</v>
      </c>
      <c r="BG17" s="28">
        <f ca="1">IF(WEEKDAY(BG$6,2)&gt;5,"w",IF(ISERROR(VLOOKUP(BG$6,fériés,1,FALSE)),(SUM($H$1:BG$1)&gt;SUM($F$8:$F16))*(SUM($H$1:BG$1)&lt;=SUM($F$8:$F17))*1,"F"))</f>
        <v>0</v>
      </c>
      <c r="BH17" s="28">
        <f ca="1">IF(WEEKDAY(BH$6,2)&gt;5,"w",IF(ISERROR(VLOOKUP(BH$6,fériés,1,FALSE)),(SUM($H$1:BH$1)&gt;SUM($F$8:$F16))*(SUM($H$1:BH$1)&lt;=SUM($F$8:$F17))*1,"F"))</f>
        <v>0</v>
      </c>
      <c r="BI17" s="28">
        <f ca="1">IF(WEEKDAY(BI$6,2)&gt;5,"w",IF(ISERROR(VLOOKUP(BI$6,fériés,1,FALSE)),(SUM($H$1:BI$1)&gt;SUM($F$8:$F16))*(SUM($H$1:BI$1)&lt;=SUM($F$8:$F17))*1,"F"))</f>
        <v>0</v>
      </c>
      <c r="BJ17" s="28">
        <f ca="1">IF(WEEKDAY(BJ$6,2)&gt;5,"w",IF(ISERROR(VLOOKUP(BJ$6,fériés,1,FALSE)),(SUM($H$1:BJ$1)&gt;SUM($F$8:$F16))*(SUM($H$1:BJ$1)&lt;=SUM($F$8:$F17))*1,"F"))</f>
        <v>0</v>
      </c>
      <c r="BK17" s="28">
        <f ca="1">IF(WEEKDAY(BK$6,2)&gt;5,"w",IF(ISERROR(VLOOKUP(BK$6,fériés,1,FALSE)),(SUM($H$1:BK$1)&gt;SUM($F$8:$F16))*(SUM($H$1:BK$1)&lt;=SUM($F$8:$F17))*1,"F"))</f>
        <v>0</v>
      </c>
      <c r="BL17" s="28">
        <f ca="1">IF(WEEKDAY(BL$6,2)&gt;5,"w",IF(ISERROR(VLOOKUP(BL$6,fériés,1,FALSE)),(SUM($H$1:BL$1)&gt;SUM($F$8:$F16))*(SUM($H$1:BL$1)&lt;=SUM($F$8:$F17))*1,"F"))</f>
        <v>0</v>
      </c>
      <c r="BM17" s="28">
        <f ca="1">IF(WEEKDAY(BM$6,2)&gt;5,"w",IF(ISERROR(VLOOKUP(BM$6,fériés,1,FALSE)),(SUM($H$1:BM$1)&gt;SUM($F$8:$F16))*(SUM($H$1:BM$1)&lt;=SUM($F$8:$F17))*1,"F"))</f>
        <v>0</v>
      </c>
      <c r="BN17" s="28" t="str">
        <f ca="1">IF(WEEKDAY(BN$6,2)&gt;5,"w",IF(ISERROR(VLOOKUP(BN$6,fériés,1,FALSE)),(SUM($H$1:BN$1)&gt;SUM($F$8:$F16))*(SUM($H$1:BN$1)&lt;=SUM($F$8:$F17))*1,"F"))</f>
        <v>w</v>
      </c>
      <c r="BO17" s="28" t="str">
        <f ca="1">IF(WEEKDAY(BO$6,2)&gt;5,"w",IF(ISERROR(VLOOKUP(BO$6,fériés,1,FALSE)),(SUM($H$1:BO$1)&gt;SUM($F$8:$F16))*(SUM($H$1:BO$1)&lt;=SUM($F$8:$F17))*1,"F"))</f>
        <v>w</v>
      </c>
      <c r="BP17" s="28" t="str">
        <f ca="1">IF(WEEKDAY(BP$6,2)&gt;5,"w",IF(ISERROR(VLOOKUP(BP$6,fériés,1,FALSE)),(SUM($H$1:BP$1)&gt;SUM($F$8:$F16))*(SUM($H$1:BP$1)&lt;=SUM($F$8:$F17))*1,"F"))</f>
        <v>w</v>
      </c>
      <c r="BQ17" s="28" t="str">
        <f ca="1">IF(WEEKDAY(BQ$6,2)&gt;5,"w",IF(ISERROR(VLOOKUP(BQ$6,fériés,1,FALSE)),(SUM($H$1:BQ$1)&gt;SUM($F$8:$F16))*(SUM($H$1:BQ$1)&lt;=SUM($F$8:$F17))*1,"F"))</f>
        <v>w</v>
      </c>
      <c r="BR17" s="28" t="str">
        <f ca="1">IF(WEEKDAY(BR$6,2)&gt;5,"w",IF(ISERROR(VLOOKUP(BR$6,fériés,1,FALSE)),(SUM($H$1:BR$1)&gt;SUM($F$8:$F16))*(SUM($H$1:BR$1)&lt;=SUM($F$8:$F17))*1,"F"))</f>
        <v>w</v>
      </c>
      <c r="BS17" s="28" t="str">
        <f ca="1">IF(WEEKDAY(BS$6,2)&gt;5,"w",IF(ISERROR(VLOOKUP(BS$6,fériés,1,FALSE)),(SUM($H$1:BS$1)&gt;SUM($F$8:$F16))*(SUM($H$1:BS$1)&lt;=SUM($F$8:$F17))*1,"F"))</f>
        <v>w</v>
      </c>
      <c r="BT17" s="28" t="str">
        <f ca="1">IF(WEEKDAY(BT$6,2)&gt;5,"w",IF(ISERROR(VLOOKUP(BT$6,fériés,1,FALSE)),(SUM($H$1:BT$1)&gt;SUM($F$8:$F16))*(SUM($H$1:BT$1)&lt;=SUM($F$8:$F17))*1,"F"))</f>
        <v>w</v>
      </c>
      <c r="BU17" s="28" t="str">
        <f ca="1">IF(WEEKDAY(BU$6,2)&gt;5,"w",IF(ISERROR(VLOOKUP(BU$6,fériés,1,FALSE)),(SUM($H$1:BU$1)&gt;SUM($F$8:$F16))*(SUM($H$1:BU$1)&lt;=SUM($F$8:$F17))*1,"F"))</f>
        <v>w</v>
      </c>
      <c r="BV17" s="28" t="str">
        <f ca="1">IF(WEEKDAY(BV$6,2)&gt;5,"w",IF(ISERROR(VLOOKUP(BV$6,fériés,1,FALSE)),(SUM($H$1:BV$1)&gt;SUM($F$8:$F16))*(SUM($H$1:BV$1)&lt;=SUM($F$8:$F17))*1,"F"))</f>
        <v>w</v>
      </c>
      <c r="BW17" s="28" t="str">
        <f ca="1">IF(WEEKDAY(BW$6,2)&gt;5,"w",IF(ISERROR(VLOOKUP(BW$6,fériés,1,FALSE)),(SUM($H$1:BW$1)&gt;SUM($F$8:$F16))*(SUM($H$1:BW$1)&lt;=SUM($F$8:$F17))*1,"F"))</f>
        <v>w</v>
      </c>
      <c r="BX17" s="28" t="str">
        <f ca="1">IF(WEEKDAY(BX$6,2)&gt;5,"w",IF(ISERROR(VLOOKUP(BX$6,fériés,1,FALSE)),(SUM($H$1:BX$1)&gt;SUM($F$8:$F16))*(SUM($H$1:BX$1)&lt;=SUM($F$8:$F17))*1,"F"))</f>
        <v>w</v>
      </c>
      <c r="BY17" s="28" t="str">
        <f ca="1">IF(WEEKDAY(BY$6,2)&gt;5,"w",IF(ISERROR(VLOOKUP(BY$6,fériés,1,FALSE)),(SUM($H$1:BY$1)&gt;SUM($F$8:$F16))*(SUM($H$1:BY$1)&lt;=SUM($F$8:$F17))*1,"F"))</f>
        <v>w</v>
      </c>
      <c r="BZ17" s="28" t="str">
        <f ca="1">IF(WEEKDAY(BZ$6,2)&gt;5,"w",IF(ISERROR(VLOOKUP(BZ$6,fériés,1,FALSE)),(SUM($H$1:BZ$1)&gt;SUM($F$8:$F16))*(SUM($H$1:BZ$1)&lt;=SUM($F$8:$F17))*1,"F"))</f>
        <v>w</v>
      </c>
      <c r="CA17" s="28" t="str">
        <f ca="1">IF(WEEKDAY(CA$6,2)&gt;5,"w",IF(ISERROR(VLOOKUP(CA$6,fériés,1,FALSE)),(SUM($H$1:CA$1)&gt;SUM($F$8:$F16))*(SUM($H$1:CA$1)&lt;=SUM($F$8:$F17))*1,"F"))</f>
        <v>w</v>
      </c>
      <c r="CB17" s="28" t="str">
        <f ca="1">IF(WEEKDAY(CB$6,2)&gt;5,"w",IF(ISERROR(VLOOKUP(CB$6,fériés,1,FALSE)),(SUM($H$1:CB$1)&gt;SUM($F$8:$F16))*(SUM($H$1:CB$1)&lt;=SUM($F$8:$F17))*1,"F"))</f>
        <v>w</v>
      </c>
      <c r="CC17" s="28" t="str">
        <f ca="1">IF(WEEKDAY(CC$6,2)&gt;5,"w",IF(ISERROR(VLOOKUP(CC$6,fériés,1,FALSE)),(SUM($H$1:CC$1)&gt;SUM($F$8:$F16))*(SUM($H$1:CC$1)&lt;=SUM($F$8:$F17))*1,"F"))</f>
        <v>w</v>
      </c>
      <c r="CD17" s="28" t="str">
        <f ca="1">IF(WEEKDAY(CD$6,2)&gt;5,"w",IF(ISERROR(VLOOKUP(CD$6,fériés,1,FALSE)),(SUM($H$1:CD$1)&gt;SUM($F$8:$F16))*(SUM($H$1:CD$1)&lt;=SUM($F$8:$F17))*1,"F"))</f>
        <v>w</v>
      </c>
      <c r="CE17" s="28" t="str">
        <f ca="1">IF(WEEKDAY(CE$6,2)&gt;5,"w",IF(ISERROR(VLOOKUP(CE$6,fériés,1,FALSE)),(SUM($H$1:CE$1)&gt;SUM($F$8:$F16))*(SUM($H$1:CE$1)&lt;=SUM($F$8:$F17))*1,"F"))</f>
        <v>w</v>
      </c>
      <c r="CF17" s="28" t="str">
        <f ca="1">IF(WEEKDAY(CF$6,2)&gt;5,"w",IF(ISERROR(VLOOKUP(CF$6,fériés,1,FALSE)),(SUM($H$1:CF$1)&gt;SUM($F$8:$F16))*(SUM($H$1:CF$1)&lt;=SUM($F$8:$F17))*1,"F"))</f>
        <v>w</v>
      </c>
      <c r="CG17" s="28" t="str">
        <f ca="1">IF(WEEKDAY(CG$6,2)&gt;5,"w",IF(ISERROR(VLOOKUP(CG$6,fériés,1,FALSE)),(SUM($H$1:CG$1)&gt;SUM($F$8:$F16))*(SUM($H$1:CG$1)&lt;=SUM($F$8:$F17))*1,"F"))</f>
        <v>w</v>
      </c>
      <c r="CH17" s="28">
        <f ca="1">IF(WEEKDAY(CH$6,2)&gt;5,"w",IF(ISERROR(VLOOKUP(CH$6,fériés,1,FALSE)),(SUM($H$1:CH$1)&gt;SUM($F$8:$F16))*(SUM($H$1:CH$1)&lt;=SUM($F$8:$F17))*1,"F"))</f>
        <v>0</v>
      </c>
      <c r="CI17" s="28">
        <f ca="1">IF(WEEKDAY(CI$6,2)&gt;5,"w",IF(ISERROR(VLOOKUP(CI$6,fériés,1,FALSE)),(SUM($H$1:CI$1)&gt;SUM($F$8:$F16))*(SUM($H$1:CI$1)&lt;=SUM($F$8:$F17))*1,"F"))</f>
        <v>0</v>
      </c>
      <c r="CJ17" s="28">
        <f ca="1">IF(WEEKDAY(CJ$6,2)&gt;5,"w",IF(ISERROR(VLOOKUP(CJ$6,fériés,1,FALSE)),(SUM($H$1:CJ$1)&gt;SUM($F$8:$F16))*(SUM($H$1:CJ$1)&lt;=SUM($F$8:$F17))*1,"F"))</f>
        <v>0</v>
      </c>
      <c r="CK17" s="28">
        <f ca="1">IF(WEEKDAY(CK$6,2)&gt;5,"w",IF(ISERROR(VLOOKUP(CK$6,fériés,1,FALSE)),(SUM($H$1:CK$1)&gt;SUM($F$8:$F16))*(SUM($H$1:CK$1)&lt;=SUM($F$8:$F17))*1,"F"))</f>
        <v>0</v>
      </c>
      <c r="CL17" s="28">
        <f ca="1">IF(WEEKDAY(CL$6,2)&gt;5,"w",IF(ISERROR(VLOOKUP(CL$6,fériés,1,FALSE)),(SUM($H$1:CL$1)&gt;SUM($F$8:$F16))*(SUM($H$1:CL$1)&lt;=SUM($F$8:$F17))*1,"F"))</f>
        <v>0</v>
      </c>
      <c r="CM17" s="28">
        <f ca="1">IF(WEEKDAY(CM$6,2)&gt;5,"w",IF(ISERROR(VLOOKUP(CM$6,fériés,1,FALSE)),(SUM($H$1:CM$1)&gt;SUM($F$8:$F16))*(SUM($H$1:CM$1)&lt;=SUM($F$8:$F17))*1,"F"))</f>
        <v>0</v>
      </c>
      <c r="CN17" s="28">
        <f ca="1">IF(WEEKDAY(CN$6,2)&gt;5,"w",IF(ISERROR(VLOOKUP(CN$6,fériés,1,FALSE)),(SUM($H$1:CN$1)&gt;SUM($F$8:$F16))*(SUM($H$1:CN$1)&lt;=SUM($F$8:$F17))*1,"F"))</f>
        <v>0</v>
      </c>
      <c r="CO17" s="28">
        <f ca="1">IF(WEEKDAY(CO$6,2)&gt;5,"w",IF(ISERROR(VLOOKUP(CO$6,fériés,1,FALSE)),(SUM($H$1:CO$1)&gt;SUM($F$8:$F16))*(SUM($H$1:CO$1)&lt;=SUM($F$8:$F17))*1,"F"))</f>
        <v>0</v>
      </c>
      <c r="CP17" s="28">
        <f ca="1">IF(WEEKDAY(CP$6,2)&gt;5,"w",IF(ISERROR(VLOOKUP(CP$6,fériés,1,FALSE)),(SUM($H$1:CP$1)&gt;SUM($F$8:$F16))*(SUM($H$1:CP$1)&lt;=SUM($F$8:$F17))*1,"F"))</f>
        <v>0</v>
      </c>
      <c r="CQ17" s="28">
        <f ca="1">IF(WEEKDAY(CQ$6,2)&gt;5,"w",IF(ISERROR(VLOOKUP(CQ$6,fériés,1,FALSE)),(SUM($H$1:CQ$1)&gt;SUM($F$8:$F16))*(SUM($H$1:CQ$1)&lt;=SUM($F$8:$F17))*1,"F"))</f>
        <v>0</v>
      </c>
      <c r="CR17" s="28">
        <f ca="1">IF(WEEKDAY(CR$6,2)&gt;5,"w",IF(ISERROR(VLOOKUP(CR$6,fériés,1,FALSE)),(SUM($H$1:CR$1)&gt;SUM($F$8:$F16))*(SUM($H$1:CR$1)&lt;=SUM($F$8:$F17))*1,"F"))</f>
        <v>0</v>
      </c>
      <c r="CS17" s="28">
        <f ca="1">IF(WEEKDAY(CS$6,2)&gt;5,"w",IF(ISERROR(VLOOKUP(CS$6,fériés,1,FALSE)),(SUM($H$1:CS$1)&gt;SUM($F$8:$F16))*(SUM($H$1:CS$1)&lt;=SUM($F$8:$F17))*1,"F"))</f>
        <v>0</v>
      </c>
      <c r="CT17" s="28">
        <f ca="1">IF(WEEKDAY(CT$6,2)&gt;5,"w",IF(ISERROR(VLOOKUP(CT$6,fériés,1,FALSE)),(SUM($H$1:CT$1)&gt;SUM($F$8:$F16))*(SUM($H$1:CT$1)&lt;=SUM($F$8:$F17))*1,"F"))</f>
        <v>0</v>
      </c>
      <c r="CU17" s="28">
        <f ca="1">IF(WEEKDAY(CU$6,2)&gt;5,"w",IF(ISERROR(VLOOKUP(CU$6,fériés,1,FALSE)),(SUM($H$1:CU$1)&gt;SUM($F$8:$F16))*(SUM($H$1:CU$1)&lt;=SUM($F$8:$F17))*1,"F"))</f>
        <v>0</v>
      </c>
      <c r="CV17" s="28">
        <f ca="1">IF(WEEKDAY(CV$6,2)&gt;5,"w",IF(ISERROR(VLOOKUP(CV$6,fériés,1,FALSE)),(SUM($H$1:CV$1)&gt;SUM($F$8:$F16))*(SUM($H$1:CV$1)&lt;=SUM($F$8:$F17))*1,"F"))</f>
        <v>0</v>
      </c>
      <c r="CW17" s="28">
        <f ca="1">IF(WEEKDAY(CW$6,2)&gt;5,"w",IF(ISERROR(VLOOKUP(CW$6,fériés,1,FALSE)),(SUM($H$1:CW$1)&gt;SUM($F$8:$F16))*(SUM($H$1:CW$1)&lt;=SUM($F$8:$F17))*1,"F"))</f>
        <v>0</v>
      </c>
      <c r="CX17" s="28">
        <f ca="1">IF(WEEKDAY(CX$6,2)&gt;5,"w",IF(ISERROR(VLOOKUP(CX$6,fériés,1,FALSE)),(SUM($H$1:CX$1)&gt;SUM($F$8:$F16))*(SUM($H$1:CX$1)&lt;=SUM($F$8:$F17))*1,"F"))</f>
        <v>0</v>
      </c>
      <c r="CY17" s="28">
        <f ca="1">IF(WEEKDAY(CY$6,2)&gt;5,"w",IF(ISERROR(VLOOKUP(CY$6,fériés,1,FALSE)),(SUM($H$1:CY$1)&gt;SUM($F$8:$F16))*(SUM($H$1:CY$1)&lt;=SUM($F$8:$F17))*1,"F"))</f>
        <v>0</v>
      </c>
      <c r="CZ17" s="28">
        <f ca="1">IF(WEEKDAY(CZ$6,2)&gt;5,"w",IF(ISERROR(VLOOKUP(CZ$6,fériés,1,FALSE)),(SUM($H$1:CZ$1)&gt;SUM($F$8:$F16))*(SUM($H$1:CZ$1)&lt;=SUM($F$8:$F17))*1,"F"))</f>
        <v>0</v>
      </c>
      <c r="DA17" s="28">
        <f ca="1">IF(WEEKDAY(DA$6,2)&gt;5,"w",IF(ISERROR(VLOOKUP(DA$6,fériés,1,FALSE)),(SUM($H$1:DA$1)&gt;SUM($F$8:$F16))*(SUM($H$1:DA$1)&lt;=SUM($F$8:$F17))*1,"F"))</f>
        <v>0</v>
      </c>
      <c r="DB17" s="28">
        <f ca="1">IF(WEEKDAY(DB$6,2)&gt;5,"w",IF(ISERROR(VLOOKUP(DB$6,fériés,1,FALSE)),(SUM($H$1:DB$1)&gt;SUM($F$8:$F16))*(SUM($H$1:DB$1)&lt;=SUM($F$8:$F17))*1,"F"))</f>
        <v>0</v>
      </c>
      <c r="DC17" s="28">
        <f ca="1">IF(WEEKDAY(DC$6,2)&gt;5,"w",IF(ISERROR(VLOOKUP(DC$6,fériés,1,FALSE)),(SUM($H$1:DC$1)&gt;SUM($F$8:$F16))*(SUM($H$1:DC$1)&lt;=SUM($F$8:$F17))*1,"F"))</f>
        <v>0</v>
      </c>
      <c r="DD17" s="28">
        <f ca="1">IF(WEEKDAY(DD$6,2)&gt;5,"w",IF(ISERROR(VLOOKUP(DD$6,fériés,1,FALSE)),(SUM($H$1:DD$1)&gt;SUM($F$8:$F16))*(SUM($H$1:DD$1)&lt;=SUM($F$8:$F17))*1,"F"))</f>
        <v>0</v>
      </c>
      <c r="DE17" s="28">
        <f ca="1">IF(WEEKDAY(DE$6,2)&gt;5,"w",IF(ISERROR(VLOOKUP(DE$6,fériés,1,FALSE)),(SUM($H$1:DE$1)&gt;SUM($F$8:$F16))*(SUM($H$1:DE$1)&lt;=SUM($F$8:$F17))*1,"F"))</f>
        <v>0</v>
      </c>
      <c r="DF17" s="28">
        <f ca="1">IF(WEEKDAY(DF$6,2)&gt;5,"w",IF(ISERROR(VLOOKUP(DF$6,fériés,1,FALSE)),(SUM($H$1:DF$1)&gt;SUM($F$8:$F16))*(SUM($H$1:DF$1)&lt;=SUM($F$8:$F17))*1,"F"))</f>
        <v>0</v>
      </c>
      <c r="DG17" s="28">
        <f ca="1">IF(WEEKDAY(DG$6,2)&gt;5,"w",IF(ISERROR(VLOOKUP(DG$6,fériés,1,FALSE)),(SUM($H$1:DG$1)&gt;SUM($F$8:$F16))*(SUM($H$1:DG$1)&lt;=SUM($F$8:$F17))*1,"F"))</f>
        <v>0</v>
      </c>
      <c r="DH17" s="28">
        <f ca="1">IF(WEEKDAY(DH$6,2)&gt;5,"w",IF(ISERROR(VLOOKUP(DH$6,fériés,1,FALSE)),(SUM($H$1:DH$1)&gt;SUM($F$8:$F16))*(SUM($H$1:DH$1)&lt;=SUM($F$8:$F17))*1,"F"))</f>
        <v>0</v>
      </c>
      <c r="DI17" s="28">
        <f ca="1">IF(WEEKDAY(DI$6,2)&gt;5,"w",IF(ISERROR(VLOOKUP(DI$6,fériés,1,FALSE)),(SUM($H$1:DI$1)&gt;SUM($F$8:$F16))*(SUM($H$1:DI$1)&lt;=SUM($F$8:$F17))*1,"F"))</f>
        <v>0</v>
      </c>
      <c r="DJ17" s="28">
        <f ca="1">IF(WEEKDAY(DJ$6,2)&gt;5,"w",IF(ISERROR(VLOOKUP(DJ$6,fériés,1,FALSE)),(SUM($H$1:DJ$1)&gt;SUM($F$8:$F16))*(SUM($H$1:DJ$1)&lt;=SUM($F$8:$F17))*1,"F"))</f>
        <v>0</v>
      </c>
      <c r="DK17" s="28">
        <f ca="1">IF(WEEKDAY(DK$6,2)&gt;5,"w",IF(ISERROR(VLOOKUP(DK$6,fériés,1,FALSE)),(SUM($H$1:DK$1)&gt;SUM($F$8:$F16))*(SUM($H$1:DK$1)&lt;=SUM($F$8:$F17))*1,"F"))</f>
        <v>0</v>
      </c>
      <c r="DL17" s="28">
        <f ca="1">IF(WEEKDAY(DL$6,2)&gt;5,"w",IF(ISERROR(VLOOKUP(DL$6,fériés,1,FALSE)),(SUM($H$1:DL$1)&gt;SUM($F$8:$F16))*(SUM($H$1:DL$1)&lt;=SUM($F$8:$F17))*1,"F"))</f>
        <v>0</v>
      </c>
      <c r="DM17" s="28">
        <f ca="1">IF(WEEKDAY(DM$6,2)&gt;5,"w",IF(ISERROR(VLOOKUP(DM$6,fériés,1,FALSE)),(SUM($H$1:DM$1)&gt;SUM($F$8:$F16))*(SUM($H$1:DM$1)&lt;=SUM($F$8:$F17))*1,"F"))</f>
        <v>0</v>
      </c>
      <c r="DN17" s="28">
        <f ca="1">IF(WEEKDAY(DN$6,2)&gt;5,"w",IF(ISERROR(VLOOKUP(DN$6,fériés,1,FALSE)),(SUM($H$1:DN$1)&gt;SUM($F$8:$F16))*(SUM($H$1:DN$1)&lt;=SUM($F$8:$F17))*1,"F"))</f>
        <v>0</v>
      </c>
      <c r="DO17" s="28">
        <f ca="1">IF(WEEKDAY(DO$6,2)&gt;5,"w",IF(ISERROR(VLOOKUP(DO$6,fériés,1,FALSE)),(SUM($H$1:DO$1)&gt;SUM($F$8:$F16))*(SUM($H$1:DO$1)&lt;=SUM($F$8:$F17))*1,"F"))</f>
        <v>0</v>
      </c>
      <c r="DP17" s="28">
        <f ca="1">IF(WEEKDAY(DP$6,2)&gt;5,"w",IF(ISERROR(VLOOKUP(DP$6,fériés,1,FALSE)),(SUM($H$1:DP$1)&gt;SUM($F$8:$F16))*(SUM($H$1:DP$1)&lt;=SUM($F$8:$F17))*1,"F"))</f>
        <v>0</v>
      </c>
      <c r="DQ17" s="28">
        <f ca="1">IF(WEEKDAY(DQ$6,2)&gt;5,"w",IF(ISERROR(VLOOKUP(DQ$6,fériés,1,FALSE)),(SUM($H$1:DQ$1)&gt;SUM($F$8:$F16))*(SUM($H$1:DQ$1)&lt;=SUM($F$8:$F17))*1,"F"))</f>
        <v>0</v>
      </c>
      <c r="DR17" s="28">
        <f ca="1">IF(WEEKDAY(DR$6,2)&gt;5,"w",IF(ISERROR(VLOOKUP(DR$6,fériés,1,FALSE)),(SUM($H$1:DR$1)&gt;SUM($F$8:$F16))*(SUM($H$1:DR$1)&lt;=SUM($F$8:$F17))*1,"F"))</f>
        <v>0</v>
      </c>
      <c r="DS17" s="28">
        <f ca="1">IF(WEEKDAY(DS$6,2)&gt;5,"w",IF(ISERROR(VLOOKUP(DS$6,fériés,1,FALSE)),(SUM($H$1:DS$1)&gt;SUM($F$8:$F16))*(SUM($H$1:DS$1)&lt;=SUM($F$8:$F17))*1,"F"))</f>
        <v>0</v>
      </c>
      <c r="DT17" s="28">
        <f ca="1">IF(WEEKDAY(DT$6,2)&gt;5,"w",IF(ISERROR(VLOOKUP(DT$6,fériés,1,FALSE)),(SUM($H$1:DT$1)&gt;SUM($F$8:$F16))*(SUM($H$1:DT$1)&lt;=SUM($F$8:$F17))*1,"F"))</f>
        <v>0</v>
      </c>
      <c r="DU17" s="28">
        <f ca="1">IF(WEEKDAY(DU$6,2)&gt;5,"w",IF(ISERROR(VLOOKUP(DU$6,fériés,1,FALSE)),(SUM($H$1:DU$1)&gt;SUM($F$8:$F16))*(SUM($H$1:DU$1)&lt;=SUM($F$8:$F17))*1,"F"))</f>
        <v>0</v>
      </c>
      <c r="DV17" s="28">
        <f ca="1">IF(WEEKDAY(DV$6,2)&gt;5,"w",IF(ISERROR(VLOOKUP(DV$6,fériés,1,FALSE)),(SUM($H$1:DV$1)&gt;SUM($F$8:$F16))*(SUM($H$1:DV$1)&lt;=SUM($F$8:$F17))*1,"F"))</f>
        <v>0</v>
      </c>
      <c r="DW17" s="28">
        <f ca="1">IF(WEEKDAY(DW$6,2)&gt;5,"w",IF(ISERROR(VLOOKUP(DW$6,fériés,1,FALSE)),(SUM($H$1:DW$1)&gt;SUM($F$8:$F16))*(SUM($H$1:DW$1)&lt;=SUM($F$8:$F17))*1,"F"))</f>
        <v>0</v>
      </c>
      <c r="DX17" s="28">
        <f ca="1">IF(WEEKDAY(DX$6,2)&gt;5,"w",IF(ISERROR(VLOOKUP(DX$6,fériés,1,FALSE)),(SUM($H$1:DX$1)&gt;SUM($F$8:$F16))*(SUM($H$1:DX$1)&lt;=SUM($F$8:$F17))*1,"F"))</f>
        <v>0</v>
      </c>
      <c r="DY17" s="28">
        <f ca="1">IF(WEEKDAY(DY$6,2)&gt;5,"w",IF(ISERROR(VLOOKUP(DY$6,fériés,1,FALSE)),(SUM($H$1:DY$1)&gt;SUM($F$8:$F16))*(SUM($H$1:DY$1)&lt;=SUM($F$8:$F17))*1,"F"))</f>
        <v>0</v>
      </c>
      <c r="DZ17" s="28">
        <f ca="1">IF(WEEKDAY(DZ$6,2)&gt;5,"w",IF(ISERROR(VLOOKUP(DZ$6,fériés,1,FALSE)),(SUM($H$1:DZ$1)&gt;SUM($F$8:$F16))*(SUM($H$1:DZ$1)&lt;=SUM($F$8:$F17))*1,"F"))</f>
        <v>0</v>
      </c>
      <c r="EA17" s="28">
        <f ca="1">IF(WEEKDAY(EA$6,2)&gt;5,"w",IF(ISERROR(VLOOKUP(EA$6,fériés,1,FALSE)),(SUM($H$1:EA$1)&gt;SUM($F$8:$F16))*(SUM($H$1:EA$1)&lt;=SUM($F$8:$F17))*1,"F"))</f>
        <v>0</v>
      </c>
      <c r="EB17" s="28">
        <f ca="1">IF(WEEKDAY(EB$6,2)&gt;5,"w",IF(ISERROR(VLOOKUP(EB$6,fériés,1,FALSE)),(SUM($H$1:EB$1)&gt;SUM($F$8:$F16))*(SUM($H$1:EB$1)&lt;=SUM($F$8:$F17))*1,"F"))</f>
        <v>0</v>
      </c>
      <c r="EC17" s="28">
        <f ca="1">IF(WEEKDAY(EC$6,2)&gt;5,"w",IF(ISERROR(VLOOKUP(EC$6,fériés,1,FALSE)),(SUM($H$1:EC$1)&gt;SUM($F$8:$F16))*(SUM($H$1:EC$1)&lt;=SUM($F$8:$F17))*1,"F"))</f>
        <v>0</v>
      </c>
      <c r="ED17" s="28">
        <f ca="1">IF(WEEKDAY(ED$6,2)&gt;5,"w",IF(ISERROR(VLOOKUP(ED$6,fériés,1,FALSE)),(SUM($H$1:ED$1)&gt;SUM($F$8:$F16))*(SUM($H$1:ED$1)&lt;=SUM($F$8:$F17))*1,"F"))</f>
        <v>0</v>
      </c>
      <c r="EE17" s="28">
        <f ca="1">IF(WEEKDAY(EE$6,2)&gt;5,"w",IF(ISERROR(VLOOKUP(EE$6,fériés,1,FALSE)),(SUM($H$1:EE$1)&gt;SUM($F$8:$F16))*(SUM($H$1:EE$1)&lt;=SUM($F$8:$F17))*1,"F"))</f>
        <v>0</v>
      </c>
      <c r="EF17" s="28" t="str">
        <f ca="1">IF(WEEKDAY(EF$6,2)&gt;5,"w",IF(ISERROR(VLOOKUP(EF$6,fériés,1,FALSE)),(SUM($H$1:EF$1)&gt;SUM($F$8:$F16))*(SUM($H$1:EF$1)&lt;=SUM($F$8:$F17))*1,"F"))</f>
        <v>w</v>
      </c>
      <c r="EG17" s="28" t="str">
        <f ca="1">IF(WEEKDAY(EG$6,2)&gt;5,"w",IF(ISERROR(VLOOKUP(EG$6,fériés,1,FALSE)),(SUM($H$1:EG$1)&gt;SUM($F$8:$F16))*(SUM($H$1:EG$1)&lt;=SUM($F$8:$F17))*1,"F"))</f>
        <v>w</v>
      </c>
      <c r="EH17" s="28" t="str">
        <f ca="1">IF(WEEKDAY(EH$6,2)&gt;5,"w",IF(ISERROR(VLOOKUP(EH$6,fériés,1,FALSE)),(SUM($H$1:EH$1)&gt;SUM($F$8:$F16))*(SUM($H$1:EH$1)&lt;=SUM($F$8:$F17))*1,"F"))</f>
        <v>w</v>
      </c>
      <c r="EI17" s="28" t="str">
        <f ca="1">IF(WEEKDAY(EI$6,2)&gt;5,"w",IF(ISERROR(VLOOKUP(EI$6,fériés,1,FALSE)),(SUM($H$1:EI$1)&gt;SUM($F$8:$F16))*(SUM($H$1:EI$1)&lt;=SUM($F$8:$F17))*1,"F"))</f>
        <v>w</v>
      </c>
      <c r="EJ17" s="28" t="str">
        <f ca="1">IF(WEEKDAY(EJ$6,2)&gt;5,"w",IF(ISERROR(VLOOKUP(EJ$6,fériés,1,FALSE)),(SUM($H$1:EJ$1)&gt;SUM($F$8:$F16))*(SUM($H$1:EJ$1)&lt;=SUM($F$8:$F17))*1,"F"))</f>
        <v>w</v>
      </c>
      <c r="EK17" s="28" t="str">
        <f ca="1">IF(WEEKDAY(EK$6,2)&gt;5,"w",IF(ISERROR(VLOOKUP(EK$6,fériés,1,FALSE)),(SUM($H$1:EK$1)&gt;SUM($F$8:$F16))*(SUM($H$1:EK$1)&lt;=SUM($F$8:$F17))*1,"F"))</f>
        <v>w</v>
      </c>
      <c r="EL17" s="28" t="str">
        <f ca="1">IF(WEEKDAY(EL$6,2)&gt;5,"w",IF(ISERROR(VLOOKUP(EL$6,fériés,1,FALSE)),(SUM($H$1:EL$1)&gt;SUM($F$8:$F16))*(SUM($H$1:EL$1)&lt;=SUM($F$8:$F17))*1,"F"))</f>
        <v>w</v>
      </c>
      <c r="EM17" s="28" t="str">
        <f ca="1">IF(WEEKDAY(EM$6,2)&gt;5,"w",IF(ISERROR(VLOOKUP(EM$6,fériés,1,FALSE)),(SUM($H$1:EM$1)&gt;SUM($F$8:$F16))*(SUM($H$1:EM$1)&lt;=SUM($F$8:$F17))*1,"F"))</f>
        <v>w</v>
      </c>
      <c r="EN17" s="28" t="str">
        <f ca="1">IF(WEEKDAY(EN$6,2)&gt;5,"w",IF(ISERROR(VLOOKUP(EN$6,fériés,1,FALSE)),(SUM($H$1:EN$1)&gt;SUM($F$8:$F16))*(SUM($H$1:EN$1)&lt;=SUM($F$8:$F17))*1,"F"))</f>
        <v>w</v>
      </c>
      <c r="EO17" s="28" t="str">
        <f ca="1">IF(WEEKDAY(EO$6,2)&gt;5,"w",IF(ISERROR(VLOOKUP(EO$6,fériés,1,FALSE)),(SUM($H$1:EO$1)&gt;SUM($F$8:$F16))*(SUM($H$1:EO$1)&lt;=SUM($F$8:$F17))*1,"F"))</f>
        <v>w</v>
      </c>
      <c r="EP17" s="28" t="str">
        <f ca="1">IF(WEEKDAY(EP$6,2)&gt;5,"w",IF(ISERROR(VLOOKUP(EP$6,fériés,1,FALSE)),(SUM($H$1:EP$1)&gt;SUM($F$8:$F16))*(SUM($H$1:EP$1)&lt;=SUM($F$8:$F17))*1,"F"))</f>
        <v>w</v>
      </c>
      <c r="EQ17" s="28" t="str">
        <f ca="1">IF(WEEKDAY(EQ$6,2)&gt;5,"w",IF(ISERROR(VLOOKUP(EQ$6,fériés,1,FALSE)),(SUM($H$1:EQ$1)&gt;SUM($F$8:$F16))*(SUM($H$1:EQ$1)&lt;=SUM($F$8:$F17))*1,"F"))</f>
        <v>w</v>
      </c>
      <c r="ER17" s="28" t="str">
        <f ca="1">IF(WEEKDAY(ER$6,2)&gt;5,"w",IF(ISERROR(VLOOKUP(ER$6,fériés,1,FALSE)),(SUM($H$1:ER$1)&gt;SUM($F$8:$F16))*(SUM($H$1:ER$1)&lt;=SUM($F$8:$F17))*1,"F"))</f>
        <v>w</v>
      </c>
      <c r="ES17" s="28" t="str">
        <f ca="1">IF(WEEKDAY(ES$6,2)&gt;5,"w",IF(ISERROR(VLOOKUP(ES$6,fériés,1,FALSE)),(SUM($H$1:ES$1)&gt;SUM($F$8:$F16))*(SUM($H$1:ES$1)&lt;=SUM($F$8:$F17))*1,"F"))</f>
        <v>w</v>
      </c>
      <c r="ET17" s="28" t="str">
        <f ca="1">IF(WEEKDAY(ET$6,2)&gt;5,"w",IF(ISERROR(VLOOKUP(ET$6,fériés,1,FALSE)),(SUM($H$1:ET$1)&gt;SUM($F$8:$F16))*(SUM($H$1:ET$1)&lt;=SUM($F$8:$F17))*1,"F"))</f>
        <v>w</v>
      </c>
      <c r="EU17" s="28" t="str">
        <f ca="1">IF(WEEKDAY(EU$6,2)&gt;5,"w",IF(ISERROR(VLOOKUP(EU$6,fériés,1,FALSE)),(SUM($H$1:EU$1)&gt;SUM($F$8:$F16))*(SUM($H$1:EU$1)&lt;=SUM($F$8:$F17))*1,"F"))</f>
        <v>w</v>
      </c>
      <c r="EV17" s="28" t="str">
        <f ca="1">IF(WEEKDAY(EV$6,2)&gt;5,"w",IF(ISERROR(VLOOKUP(EV$6,fériés,1,FALSE)),(SUM($H$1:EV$1)&gt;SUM($F$8:$F16))*(SUM($H$1:EV$1)&lt;=SUM($F$8:$F17))*1,"F"))</f>
        <v>w</v>
      </c>
      <c r="EW17" s="28" t="str">
        <f ca="1">IF(WEEKDAY(EW$6,2)&gt;5,"w",IF(ISERROR(VLOOKUP(EW$6,fériés,1,FALSE)),(SUM($H$1:EW$1)&gt;SUM($F$8:$F16))*(SUM($H$1:EW$1)&lt;=SUM($F$8:$F17))*1,"F"))</f>
        <v>w</v>
      </c>
      <c r="EX17" s="28" t="str">
        <f ca="1">IF(WEEKDAY(EX$6,2)&gt;5,"w",IF(ISERROR(VLOOKUP(EX$6,fériés,1,FALSE)),(SUM($H$1:EX$1)&gt;SUM($F$8:$F16))*(SUM($H$1:EX$1)&lt;=SUM($F$8:$F17))*1,"F"))</f>
        <v>w</v>
      </c>
      <c r="EY17" s="28" t="str">
        <f ca="1">IF(WEEKDAY(EY$6,2)&gt;5,"w",IF(ISERROR(VLOOKUP(EY$6,fériés,1,FALSE)),(SUM($H$1:EY$1)&gt;SUM($F$8:$F16))*(SUM($H$1:EY$1)&lt;=SUM($F$8:$F17))*1,"F"))</f>
        <v>w</v>
      </c>
      <c r="EZ17" s="28">
        <f ca="1">IF(WEEKDAY(EZ$6,2)&gt;5,"w",IF(ISERROR(VLOOKUP(EZ$6,fériés,1,FALSE)),(SUM($H$1:EZ$1)&gt;SUM($F$8:$F16))*(SUM($H$1:EZ$1)&lt;=SUM($F$8:$F17))*1,"F"))</f>
        <v>0</v>
      </c>
      <c r="FA17" s="28">
        <f ca="1">IF(WEEKDAY(FA$6,2)&gt;5,"w",IF(ISERROR(VLOOKUP(FA$6,fériés,1,FALSE)),(SUM($H$1:FA$1)&gt;SUM($F$8:$F16))*(SUM($H$1:FA$1)&lt;=SUM($F$8:$F17))*1,"F"))</f>
        <v>0</v>
      </c>
      <c r="FB17" s="28">
        <f ca="1">IF(WEEKDAY(FB$6,2)&gt;5,"w",IF(ISERROR(VLOOKUP(FB$6,fériés,1,FALSE)),(SUM($H$1:FB$1)&gt;SUM($F$8:$F16))*(SUM($H$1:FB$1)&lt;=SUM($F$8:$F17))*1,"F"))</f>
        <v>0</v>
      </c>
      <c r="FC17" s="28">
        <f ca="1">IF(WEEKDAY(FC$6,2)&gt;5,"w",IF(ISERROR(VLOOKUP(FC$6,fériés,1,FALSE)),(SUM($H$1:FC$1)&gt;SUM($F$8:$F16))*(SUM($H$1:FC$1)&lt;=SUM($F$8:$F17))*1,"F"))</f>
        <v>0</v>
      </c>
      <c r="FD17" s="28">
        <f ca="1">IF(WEEKDAY(FD$6,2)&gt;5,"w",IF(ISERROR(VLOOKUP(FD$6,fériés,1,FALSE)),(SUM($H$1:FD$1)&gt;SUM($F$8:$F16))*(SUM($H$1:FD$1)&lt;=SUM($F$8:$F17))*1,"F"))</f>
        <v>0</v>
      </c>
      <c r="FE17" s="28">
        <f ca="1">IF(WEEKDAY(FE$6,2)&gt;5,"w",IF(ISERROR(VLOOKUP(FE$6,fériés,1,FALSE)),(SUM($H$1:FE$1)&gt;SUM($F$8:$F16))*(SUM($H$1:FE$1)&lt;=SUM($F$8:$F17))*1,"F"))</f>
        <v>0</v>
      </c>
      <c r="FF17" s="28">
        <f ca="1">IF(WEEKDAY(FF$6,2)&gt;5,"w",IF(ISERROR(VLOOKUP(FF$6,fériés,1,FALSE)),(SUM($H$1:FF$1)&gt;SUM($F$8:$F16))*(SUM($H$1:FF$1)&lt;=SUM($F$8:$F17))*1,"F"))</f>
        <v>0</v>
      </c>
      <c r="FG17" s="28">
        <f ca="1">IF(WEEKDAY(FG$6,2)&gt;5,"w",IF(ISERROR(VLOOKUP(FG$6,fériés,1,FALSE)),(SUM($H$1:FG$1)&gt;SUM($F$8:$F16))*(SUM($H$1:FG$1)&lt;=SUM($F$8:$F17))*1,"F"))</f>
        <v>0</v>
      </c>
      <c r="FH17" s="28">
        <f ca="1">IF(WEEKDAY(FH$6,2)&gt;5,"w",IF(ISERROR(VLOOKUP(FH$6,fériés,1,FALSE)),(SUM($H$1:FH$1)&gt;SUM($F$8:$F16))*(SUM($H$1:FH$1)&lt;=SUM($F$8:$F17))*1,"F"))</f>
        <v>0</v>
      </c>
      <c r="FI17" s="28">
        <f ca="1">IF(WEEKDAY(FI$6,2)&gt;5,"w",IF(ISERROR(VLOOKUP(FI$6,fériés,1,FALSE)),(SUM($H$1:FI$1)&gt;SUM($F$8:$F16))*(SUM($H$1:FI$1)&lt;=SUM($F$8:$F17))*1,"F"))</f>
        <v>0</v>
      </c>
      <c r="FJ17" s="28">
        <f ca="1">IF(WEEKDAY(FJ$6,2)&gt;5,"w",IF(ISERROR(VLOOKUP(FJ$6,fériés,1,FALSE)),(SUM($H$1:FJ$1)&gt;SUM($F$8:$F16))*(SUM($H$1:FJ$1)&lt;=SUM($F$8:$F17))*1,"F"))</f>
        <v>0</v>
      </c>
      <c r="FK17" s="28">
        <f ca="1">IF(WEEKDAY(FK$6,2)&gt;5,"w",IF(ISERROR(VLOOKUP(FK$6,fériés,1,FALSE)),(SUM($H$1:FK$1)&gt;SUM($F$8:$F16))*(SUM($H$1:FK$1)&lt;=SUM($F$8:$F17))*1,"F"))</f>
        <v>0</v>
      </c>
      <c r="FL17" s="28">
        <f ca="1">IF(WEEKDAY(FL$6,2)&gt;5,"w",IF(ISERROR(VLOOKUP(FL$6,fériés,1,FALSE)),(SUM($H$1:FL$1)&gt;SUM($F$8:$F16))*(SUM($H$1:FL$1)&lt;=SUM($F$8:$F17))*1,"F"))</f>
        <v>0</v>
      </c>
      <c r="FM17" s="28">
        <f ca="1">IF(WEEKDAY(FM$6,2)&gt;5,"w",IF(ISERROR(VLOOKUP(FM$6,fériés,1,FALSE)),(SUM($H$1:FM$1)&gt;SUM($F$8:$F16))*(SUM($H$1:FM$1)&lt;=SUM($F$8:$F17))*1,"F"))</f>
        <v>0</v>
      </c>
      <c r="FN17" s="28">
        <f ca="1">IF(WEEKDAY(FN$6,2)&gt;5,"w",IF(ISERROR(VLOOKUP(FN$6,fériés,1,FALSE)),(SUM($H$1:FN$1)&gt;SUM($F$8:$F16))*(SUM($H$1:FN$1)&lt;=SUM($F$8:$F17))*1,"F"))</f>
        <v>0</v>
      </c>
      <c r="FO17" s="28">
        <f ca="1">IF(WEEKDAY(FO$6,2)&gt;5,"w",IF(ISERROR(VLOOKUP(FO$6,fériés,1,FALSE)),(SUM($H$1:FO$1)&gt;SUM($F$8:$F16))*(SUM($H$1:FO$1)&lt;=SUM($F$8:$F17))*1,"F"))</f>
        <v>0</v>
      </c>
      <c r="FP17" s="28">
        <f ca="1">IF(WEEKDAY(FP$6,2)&gt;5,"w",IF(ISERROR(VLOOKUP(FP$6,fériés,1,FALSE)),(SUM($H$1:FP$1)&gt;SUM($F$8:$F16))*(SUM($H$1:FP$1)&lt;=SUM($F$8:$F17))*1,"F"))</f>
        <v>0</v>
      </c>
      <c r="FQ17" s="28">
        <f ca="1">IF(WEEKDAY(FQ$6,2)&gt;5,"w",IF(ISERROR(VLOOKUP(FQ$6,fériés,1,FALSE)),(SUM($H$1:FQ$1)&gt;SUM($F$8:$F16))*(SUM($H$1:FQ$1)&lt;=SUM($F$8:$F17))*1,"F"))</f>
        <v>0</v>
      </c>
      <c r="FR17" s="28">
        <f ca="1">IF(WEEKDAY(FR$6,2)&gt;5,"w",IF(ISERROR(VLOOKUP(FR$6,fériés,1,FALSE)),(SUM($H$1:FR$1)&gt;SUM($F$8:$F16))*(SUM($H$1:FR$1)&lt;=SUM($F$8:$F17))*1,"F"))</f>
        <v>0</v>
      </c>
      <c r="FS17" s="28">
        <f ca="1">IF(WEEKDAY(FS$6,2)&gt;5,"w",IF(ISERROR(VLOOKUP(FS$6,fériés,1,FALSE)),(SUM($H$1:FS$1)&gt;SUM($F$8:$F16))*(SUM($H$1:FS$1)&lt;=SUM($F$8:$F17))*1,"F"))</f>
        <v>0</v>
      </c>
      <c r="FT17" s="28">
        <f ca="1">IF(WEEKDAY(FT$6,2)&gt;5,"w",IF(ISERROR(VLOOKUP(FT$6,fériés,1,FALSE)),(SUM($H$1:FT$1)&gt;SUM($F$8:$F16))*(SUM($H$1:FT$1)&lt;=SUM($F$8:$F17))*1,"F"))</f>
        <v>0</v>
      </c>
      <c r="FU17" s="28">
        <f ca="1">IF(WEEKDAY(FU$6,2)&gt;5,"w",IF(ISERROR(VLOOKUP(FU$6,fériés,1,FALSE)),(SUM($H$1:FU$1)&gt;SUM($F$8:$F16))*(SUM($H$1:FU$1)&lt;=SUM($F$8:$F17))*1,"F"))</f>
        <v>0</v>
      </c>
      <c r="FV17" s="28">
        <f ca="1">IF(WEEKDAY(FV$6,2)&gt;5,"w",IF(ISERROR(VLOOKUP(FV$6,fériés,1,FALSE)),(SUM($H$1:FV$1)&gt;SUM($F$8:$F16))*(SUM($H$1:FV$1)&lt;=SUM($F$8:$F17))*1,"F"))</f>
        <v>0</v>
      </c>
      <c r="FW17" s="28">
        <f ca="1">IF(WEEKDAY(FW$6,2)&gt;5,"w",IF(ISERROR(VLOOKUP(FW$6,fériés,1,FALSE)),(SUM($H$1:FW$1)&gt;SUM($F$8:$F16))*(SUM($H$1:FW$1)&lt;=SUM($F$8:$F17))*1,"F"))</f>
        <v>0</v>
      </c>
      <c r="FX17" s="28">
        <f ca="1">IF(WEEKDAY(FX$6,2)&gt;5,"w",IF(ISERROR(VLOOKUP(FX$6,fériés,1,FALSE)),(SUM($H$1:FX$1)&gt;SUM($F$8:$F16))*(SUM($H$1:FX$1)&lt;=SUM($F$8:$F17))*1,"F"))</f>
        <v>0</v>
      </c>
      <c r="FY17" s="28">
        <f ca="1">IF(WEEKDAY(FY$6,2)&gt;5,"w",IF(ISERROR(VLOOKUP(FY$6,fériés,1,FALSE)),(SUM($H$1:FY$1)&gt;SUM($F$8:$F16))*(SUM($H$1:FY$1)&lt;=SUM($F$8:$F17))*1,"F"))</f>
        <v>0</v>
      </c>
      <c r="FZ17" s="28">
        <f ca="1">IF(WEEKDAY(FZ$6,2)&gt;5,"w",IF(ISERROR(VLOOKUP(FZ$6,fériés,1,FALSE)),(SUM($H$1:FZ$1)&gt;SUM($F$8:$F16))*(SUM($H$1:FZ$1)&lt;=SUM($F$8:$F17))*1,"F"))</f>
        <v>0</v>
      </c>
      <c r="GA17" s="28">
        <f ca="1">IF(WEEKDAY(GA$6,2)&gt;5,"w",IF(ISERROR(VLOOKUP(GA$6,fériés,1,FALSE)),(SUM($H$1:GA$1)&gt;SUM($F$8:$F16))*(SUM($H$1:GA$1)&lt;=SUM($F$8:$F17))*1,"F"))</f>
        <v>0</v>
      </c>
      <c r="GB17" s="28">
        <f ca="1">IF(WEEKDAY(GB$6,2)&gt;5,"w",IF(ISERROR(VLOOKUP(GB$6,fériés,1,FALSE)),(SUM($H$1:GB$1)&gt;SUM($F$8:$F16))*(SUM($H$1:GB$1)&lt;=SUM($F$8:$F17))*1,"F"))</f>
        <v>0</v>
      </c>
      <c r="GC17" s="28">
        <f ca="1">IF(WEEKDAY(GC$6,2)&gt;5,"w",IF(ISERROR(VLOOKUP(GC$6,fériés,1,FALSE)),(SUM($H$1:GC$1)&gt;SUM($F$8:$F16))*(SUM($H$1:GC$1)&lt;=SUM($F$8:$F17))*1,"F"))</f>
        <v>0</v>
      </c>
      <c r="GD17" s="28">
        <f ca="1">IF(WEEKDAY(GD$6,2)&gt;5,"w",IF(ISERROR(VLOOKUP(GD$6,fériés,1,FALSE)),(SUM($H$1:GD$1)&gt;SUM($F$8:$F16))*(SUM($H$1:GD$1)&lt;=SUM($F$8:$F17))*1,"F"))</f>
        <v>0</v>
      </c>
      <c r="GE17" s="28">
        <f ca="1">IF(WEEKDAY(GE$6,2)&gt;5,"w",IF(ISERROR(VLOOKUP(GE$6,fériés,1,FALSE)),(SUM($H$1:GE$1)&gt;SUM($F$8:$F16))*(SUM($H$1:GE$1)&lt;=SUM($F$8:$F17))*1,"F"))</f>
        <v>0</v>
      </c>
      <c r="GF17" s="28">
        <f ca="1">IF(WEEKDAY(GF$6,2)&gt;5,"w",IF(ISERROR(VLOOKUP(GF$6,fériés,1,FALSE)),(SUM($H$1:GF$1)&gt;SUM($F$8:$F16))*(SUM($H$1:GF$1)&lt;=SUM($F$8:$F17))*1,"F"))</f>
        <v>0</v>
      </c>
      <c r="GG17" s="28">
        <f ca="1">IF(WEEKDAY(GG$6,2)&gt;5,"w",IF(ISERROR(VLOOKUP(GG$6,fériés,1,FALSE)),(SUM($H$1:GG$1)&gt;SUM($F$8:$F16))*(SUM($H$1:GG$1)&lt;=SUM($F$8:$F17))*1,"F"))</f>
        <v>0</v>
      </c>
      <c r="GH17" s="28">
        <f ca="1">IF(WEEKDAY(GH$6,2)&gt;5,"w",IF(ISERROR(VLOOKUP(GH$6,fériés,1,FALSE)),(SUM($H$1:GH$1)&gt;SUM($F$8:$F16))*(SUM($H$1:GH$1)&lt;=SUM($F$8:$F17))*1,"F"))</f>
        <v>0</v>
      </c>
      <c r="GI17" s="28">
        <f ca="1">IF(WEEKDAY(GI$6,2)&gt;5,"w",IF(ISERROR(VLOOKUP(GI$6,fériés,1,FALSE)),(SUM($H$1:GI$1)&gt;SUM($F$8:$F16))*(SUM($H$1:GI$1)&lt;=SUM($F$8:$F17))*1,"F"))</f>
        <v>0</v>
      </c>
      <c r="GJ17" s="28">
        <f ca="1">IF(WEEKDAY(GJ$6,2)&gt;5,"w",IF(ISERROR(VLOOKUP(GJ$6,fériés,1,FALSE)),(SUM($H$1:GJ$1)&gt;SUM($F$8:$F16))*(SUM($H$1:GJ$1)&lt;=SUM($F$8:$F17))*1,"F"))</f>
        <v>0</v>
      </c>
      <c r="GK17" s="28">
        <f ca="1">IF(WEEKDAY(GK$6,2)&gt;5,"w",IF(ISERROR(VLOOKUP(GK$6,fériés,1,FALSE)),(SUM($H$1:GK$1)&gt;SUM($F$8:$F16))*(SUM($H$1:GK$1)&lt;=SUM($F$8:$F17))*1,"F"))</f>
        <v>0</v>
      </c>
      <c r="GL17" s="28">
        <f ca="1">IF(WEEKDAY(GL$6,2)&gt;5,"w",IF(ISERROR(VLOOKUP(GL$6,fériés,1,FALSE)),(SUM($H$1:GL$1)&gt;SUM($F$8:$F16))*(SUM($H$1:GL$1)&lt;=SUM($F$8:$F17))*1,"F"))</f>
        <v>0</v>
      </c>
      <c r="GM17" s="28">
        <f ca="1">IF(WEEKDAY(GM$6,2)&gt;5,"w",IF(ISERROR(VLOOKUP(GM$6,fériés,1,FALSE)),(SUM($H$1:GM$1)&gt;SUM($F$8:$F16))*(SUM($H$1:GM$1)&lt;=SUM($F$8:$F17))*1,"F"))</f>
        <v>0</v>
      </c>
      <c r="GN17" s="28">
        <f ca="1">IF(WEEKDAY(GN$6,2)&gt;5,"w",IF(ISERROR(VLOOKUP(GN$6,fériés,1,FALSE)),(SUM($H$1:GN$1)&gt;SUM($F$8:$F16))*(SUM($H$1:GN$1)&lt;=SUM($F$8:$F17))*1,"F"))</f>
        <v>0</v>
      </c>
      <c r="GO17" s="28">
        <f ca="1">IF(WEEKDAY(GO$6,2)&gt;5,"w",IF(ISERROR(VLOOKUP(GO$6,fériés,1,FALSE)),(SUM($H$1:GO$1)&gt;SUM($F$8:$F16))*(SUM($H$1:GO$1)&lt;=SUM($F$8:$F17))*1,"F"))</f>
        <v>0</v>
      </c>
      <c r="GP17" s="28">
        <f ca="1">IF(WEEKDAY(GP$6,2)&gt;5,"w",IF(ISERROR(VLOOKUP(GP$6,fériés,1,FALSE)),(SUM($H$1:GP$1)&gt;SUM($F$8:$F16))*(SUM($H$1:GP$1)&lt;=SUM($F$8:$F17))*1,"F"))</f>
        <v>0</v>
      </c>
      <c r="GQ17" s="28">
        <f ca="1">IF(WEEKDAY(GQ$6,2)&gt;5,"w",IF(ISERROR(VLOOKUP(GQ$6,fériés,1,FALSE)),(SUM($H$1:GQ$1)&gt;SUM($F$8:$F16))*(SUM($H$1:GQ$1)&lt;=SUM($F$8:$F17))*1,"F"))</f>
        <v>0</v>
      </c>
      <c r="GR17" s="28">
        <f ca="1">IF(WEEKDAY(GR$6,2)&gt;5,"w",IF(ISERROR(VLOOKUP(GR$6,fériés,1,FALSE)),(SUM($H$1:GR$1)&gt;SUM($F$8:$F16))*(SUM($H$1:GR$1)&lt;=SUM($F$8:$F17))*1,"F"))</f>
        <v>0</v>
      </c>
      <c r="GS17" s="28">
        <f ca="1">IF(WEEKDAY(GS$6,2)&gt;5,"w",IF(ISERROR(VLOOKUP(GS$6,fériés,1,FALSE)),(SUM($H$1:GS$1)&gt;SUM($F$8:$F16))*(SUM($H$1:GS$1)&lt;=SUM($F$8:$F17))*1,"F"))</f>
        <v>0</v>
      </c>
      <c r="GT17" s="28">
        <f ca="1">IF(WEEKDAY(GT$6,2)&gt;5,"w",IF(ISERROR(VLOOKUP(GT$6,fériés,1,FALSE)),(SUM($H$1:GT$1)&gt;SUM($F$8:$F16))*(SUM($H$1:GT$1)&lt;=SUM($F$8:$F17))*1,"F"))</f>
        <v>0</v>
      </c>
      <c r="GU17" s="28">
        <f ca="1">IF(WEEKDAY(GU$6,2)&gt;5,"w",IF(ISERROR(VLOOKUP(GU$6,fériés,1,FALSE)),(SUM($H$1:GU$1)&gt;SUM($F$8:$F16))*(SUM($H$1:GU$1)&lt;=SUM($F$8:$F17))*1,"F"))</f>
        <v>0</v>
      </c>
      <c r="GV17" s="28">
        <f ca="1">IF(WEEKDAY(GV$6,2)&gt;5,"w",IF(ISERROR(VLOOKUP(GV$6,fériés,1,FALSE)),(SUM($H$1:GV$1)&gt;SUM($F$8:$F16))*(SUM($H$1:GV$1)&lt;=SUM($F$8:$F17))*1,"F"))</f>
        <v>0</v>
      </c>
      <c r="GW17" s="28">
        <f ca="1">IF(WEEKDAY(GW$6,2)&gt;5,"w",IF(ISERROR(VLOOKUP(GW$6,fériés,1,FALSE)),(SUM($H$1:GW$1)&gt;SUM($F$8:$F16))*(SUM($H$1:GW$1)&lt;=SUM($F$8:$F17))*1,"F"))</f>
        <v>0</v>
      </c>
      <c r="GX17" s="28" t="str">
        <f ca="1">IF(WEEKDAY(GX$6,2)&gt;5,"w",IF(ISERROR(VLOOKUP(GX$6,fériés,1,FALSE)),(SUM($H$1:GX$1)&gt;SUM($F$8:$F16))*(SUM($H$1:GX$1)&lt;=SUM($F$8:$F17))*1,"F"))</f>
        <v>w</v>
      </c>
      <c r="GY17" s="28" t="str">
        <f ca="1">IF(WEEKDAY(GY$6,2)&gt;5,"w",IF(ISERROR(VLOOKUP(GY$6,fériés,1,FALSE)),(SUM($H$1:GY$1)&gt;SUM($F$8:$F16))*(SUM($H$1:GY$1)&lt;=SUM($F$8:$F17))*1,"F"))</f>
        <v>w</v>
      </c>
      <c r="GZ17" s="28" t="str">
        <f ca="1">IF(WEEKDAY(GZ$6,2)&gt;5,"w",IF(ISERROR(VLOOKUP(GZ$6,fériés,1,FALSE)),(SUM($H$1:GZ$1)&gt;SUM($F$8:$F16))*(SUM($H$1:GZ$1)&lt;=SUM($F$8:$F17))*1,"F"))</f>
        <v>w</v>
      </c>
      <c r="HA17" s="28" t="str">
        <f ca="1">IF(WEEKDAY(HA$6,2)&gt;5,"w",IF(ISERROR(VLOOKUP(HA$6,fériés,1,FALSE)),(SUM($H$1:HA$1)&gt;SUM($F$8:$F16))*(SUM($H$1:HA$1)&lt;=SUM($F$8:$F17))*1,"F"))</f>
        <v>w</v>
      </c>
      <c r="HB17" s="28" t="str">
        <f ca="1">IF(WEEKDAY(HB$6,2)&gt;5,"w",IF(ISERROR(VLOOKUP(HB$6,fériés,1,FALSE)),(SUM($H$1:HB$1)&gt;SUM($F$8:$F16))*(SUM($H$1:HB$1)&lt;=SUM($F$8:$F17))*1,"F"))</f>
        <v>w</v>
      </c>
      <c r="HC17" s="28" t="str">
        <f ca="1">IF(WEEKDAY(HC$6,2)&gt;5,"w",IF(ISERROR(VLOOKUP(HC$6,fériés,1,FALSE)),(SUM($H$1:HC$1)&gt;SUM($F$8:$F16))*(SUM($H$1:HC$1)&lt;=SUM($F$8:$F17))*1,"F"))</f>
        <v>w</v>
      </c>
      <c r="HD17" s="28" t="str">
        <f ca="1">IF(WEEKDAY(HD$6,2)&gt;5,"w",IF(ISERROR(VLOOKUP(HD$6,fériés,1,FALSE)),(SUM($H$1:HD$1)&gt;SUM($F$8:$F16))*(SUM($H$1:HD$1)&lt;=SUM($F$8:$F17))*1,"F"))</f>
        <v>w</v>
      </c>
      <c r="HE17" s="28" t="str">
        <f ca="1">IF(WEEKDAY(HE$6,2)&gt;5,"w",IF(ISERROR(VLOOKUP(HE$6,fériés,1,FALSE)),(SUM($H$1:HE$1)&gt;SUM($F$8:$F16))*(SUM($H$1:HE$1)&lt;=SUM($F$8:$F17))*1,"F"))</f>
        <v>w</v>
      </c>
      <c r="HF17" s="28" t="str">
        <f ca="1">IF(WEEKDAY(HF$6,2)&gt;5,"w",IF(ISERROR(VLOOKUP(HF$6,fériés,1,FALSE)),(SUM($H$1:HF$1)&gt;SUM($F$8:$F16))*(SUM($H$1:HF$1)&lt;=SUM($F$8:$F17))*1,"F"))</f>
        <v>w</v>
      </c>
      <c r="HG17" s="28" t="str">
        <f ca="1">IF(WEEKDAY(HG$6,2)&gt;5,"w",IF(ISERROR(VLOOKUP(HG$6,fériés,1,FALSE)),(SUM($H$1:HG$1)&gt;SUM($F$8:$F16))*(SUM($H$1:HG$1)&lt;=SUM($F$8:$F17))*1,"F"))</f>
        <v>w</v>
      </c>
      <c r="HH17" s="28" t="str">
        <f ca="1">IF(WEEKDAY(HH$6,2)&gt;5,"w",IF(ISERROR(VLOOKUP(HH$6,fériés,1,FALSE)),(SUM($H$1:HH$1)&gt;SUM($F$8:$F16))*(SUM($H$1:HH$1)&lt;=SUM($F$8:$F17))*1,"F"))</f>
        <v>w</v>
      </c>
      <c r="HI17" s="28" t="str">
        <f ca="1">IF(WEEKDAY(HI$6,2)&gt;5,"w",IF(ISERROR(VLOOKUP(HI$6,fériés,1,FALSE)),(SUM($H$1:HI$1)&gt;SUM($F$8:$F16))*(SUM($H$1:HI$1)&lt;=SUM($F$8:$F17))*1,"F"))</f>
        <v>w</v>
      </c>
      <c r="HJ17" s="28" t="str">
        <f ca="1">IF(WEEKDAY(HJ$6,2)&gt;5,"w",IF(ISERROR(VLOOKUP(HJ$6,fériés,1,FALSE)),(SUM($H$1:HJ$1)&gt;SUM($F$8:$F16))*(SUM($H$1:HJ$1)&lt;=SUM($F$8:$F17))*1,"F"))</f>
        <v>w</v>
      </c>
      <c r="HK17" s="28" t="str">
        <f ca="1">IF(WEEKDAY(HK$6,2)&gt;5,"w",IF(ISERROR(VLOOKUP(HK$6,fériés,1,FALSE)),(SUM($H$1:HK$1)&gt;SUM($F$8:$F16))*(SUM($H$1:HK$1)&lt;=SUM($F$8:$F17))*1,"F"))</f>
        <v>w</v>
      </c>
      <c r="HL17" s="28" t="str">
        <f ca="1">IF(WEEKDAY(HL$6,2)&gt;5,"w",IF(ISERROR(VLOOKUP(HL$6,fériés,1,FALSE)),(SUM($H$1:HL$1)&gt;SUM($F$8:$F16))*(SUM($H$1:HL$1)&lt;=SUM($F$8:$F17))*1,"F"))</f>
        <v>w</v>
      </c>
      <c r="HM17" s="28" t="str">
        <f ca="1">IF(WEEKDAY(HM$6,2)&gt;5,"w",IF(ISERROR(VLOOKUP(HM$6,fériés,1,FALSE)),(SUM($H$1:HM$1)&gt;SUM($F$8:$F16))*(SUM($H$1:HM$1)&lt;=SUM($F$8:$F17))*1,"F"))</f>
        <v>w</v>
      </c>
      <c r="HN17" s="28" t="str">
        <f ca="1">IF(WEEKDAY(HN$6,2)&gt;5,"w",IF(ISERROR(VLOOKUP(HN$6,fériés,1,FALSE)),(SUM($H$1:HN$1)&gt;SUM($F$8:$F16))*(SUM($H$1:HN$1)&lt;=SUM($F$8:$F17))*1,"F"))</f>
        <v>w</v>
      </c>
      <c r="HO17" s="28" t="str">
        <f ca="1">IF(WEEKDAY(HO$6,2)&gt;5,"w",IF(ISERROR(VLOOKUP(HO$6,fériés,1,FALSE)),(SUM($H$1:HO$1)&gt;SUM($F$8:$F16))*(SUM($H$1:HO$1)&lt;=SUM($F$8:$F17))*1,"F"))</f>
        <v>w</v>
      </c>
      <c r="HP17" s="28" t="str">
        <f ca="1">IF(WEEKDAY(HP$6,2)&gt;5,"w",IF(ISERROR(VLOOKUP(HP$6,fériés,1,FALSE)),(SUM($H$1:HP$1)&gt;SUM($F$8:$F16))*(SUM($H$1:HP$1)&lt;=SUM($F$8:$F17))*1,"F"))</f>
        <v>w</v>
      </c>
      <c r="HQ17" s="28" t="str">
        <f ca="1">IF(WEEKDAY(HQ$6,2)&gt;5,"w",IF(ISERROR(VLOOKUP(HQ$6,fériés,1,FALSE)),(SUM($H$1:HQ$1)&gt;SUM($F$8:$F16))*(SUM($H$1:HQ$1)&lt;=SUM($F$8:$F17))*1,"F"))</f>
        <v>w</v>
      </c>
      <c r="HR17" s="28">
        <f ca="1">IF(WEEKDAY(HR$6,2)&gt;5,"w",IF(ISERROR(VLOOKUP(HR$6,fériés,1,FALSE)),(SUM($H$1:HR$1)&gt;SUM($F$8:$F16))*(SUM($H$1:HR$1)&lt;=SUM($F$8:$F17))*1,"F"))</f>
        <v>0</v>
      </c>
      <c r="HS17" s="28">
        <f ca="1">IF(WEEKDAY(HS$6,2)&gt;5,"w",IF(ISERROR(VLOOKUP(HS$6,fériés,1,FALSE)),(SUM($H$1:HS$1)&gt;SUM($F$8:$F16))*(SUM($H$1:HS$1)&lt;=SUM($F$8:$F17))*1,"F"))</f>
        <v>0</v>
      </c>
      <c r="HT17" s="28">
        <f ca="1">IF(WEEKDAY(HT$6,2)&gt;5,"w",IF(ISERROR(VLOOKUP(HT$6,fériés,1,FALSE)),(SUM($H$1:HT$1)&gt;SUM($F$8:$F16))*(SUM($H$1:HT$1)&lt;=SUM($F$8:$F17))*1,"F"))</f>
        <v>0</v>
      </c>
      <c r="HU17" s="28">
        <f ca="1">IF(WEEKDAY(HU$6,2)&gt;5,"w",IF(ISERROR(VLOOKUP(HU$6,fériés,1,FALSE)),(SUM($H$1:HU$1)&gt;SUM($F$8:$F16))*(SUM($H$1:HU$1)&lt;=SUM($F$8:$F17))*1,"F"))</f>
        <v>0</v>
      </c>
      <c r="HV17" s="28">
        <f ca="1">IF(WEEKDAY(HV$6,2)&gt;5,"w",IF(ISERROR(VLOOKUP(HV$6,fériés,1,FALSE)),(SUM($H$1:HV$1)&gt;SUM($F$8:$F16))*(SUM($H$1:HV$1)&lt;=SUM($F$8:$F17))*1,"F"))</f>
        <v>0</v>
      </c>
      <c r="HW17" s="28">
        <f ca="1">IF(WEEKDAY(HW$6,2)&gt;5,"w",IF(ISERROR(VLOOKUP(HW$6,fériés,1,FALSE)),(SUM($H$1:HW$1)&gt;SUM($F$8:$F16))*(SUM($H$1:HW$1)&lt;=SUM($F$8:$F17))*1,"F"))</f>
        <v>0</v>
      </c>
      <c r="HX17" s="28">
        <f ca="1">IF(WEEKDAY(HX$6,2)&gt;5,"w",IF(ISERROR(VLOOKUP(HX$6,fériés,1,FALSE)),(SUM($H$1:HX$1)&gt;SUM($F$8:$F16))*(SUM($H$1:HX$1)&lt;=SUM($F$8:$F17))*1,"F"))</f>
        <v>0</v>
      </c>
      <c r="HY17" s="28">
        <f ca="1">IF(WEEKDAY(HY$6,2)&gt;5,"w",IF(ISERROR(VLOOKUP(HY$6,fériés,1,FALSE)),(SUM($H$1:HY$1)&gt;SUM($F$8:$F16))*(SUM($H$1:HY$1)&lt;=SUM($F$8:$F17))*1,"F"))</f>
        <v>0</v>
      </c>
      <c r="HZ17" s="28">
        <f ca="1">IF(WEEKDAY(HZ$6,2)&gt;5,"w",IF(ISERROR(VLOOKUP(HZ$6,fériés,1,FALSE)),(SUM($H$1:HZ$1)&gt;SUM($F$8:$F16))*(SUM($H$1:HZ$1)&lt;=SUM($F$8:$F17))*1,"F"))</f>
        <v>0</v>
      </c>
      <c r="IA17" s="28">
        <f ca="1">IF(WEEKDAY(IA$6,2)&gt;5,"w",IF(ISERROR(VLOOKUP(IA$6,fériés,1,FALSE)),(SUM($H$1:IA$1)&gt;SUM($F$8:$F16))*(SUM($H$1:IA$1)&lt;=SUM($F$8:$F17))*1,"F"))</f>
        <v>0</v>
      </c>
      <c r="IB17" s="28">
        <f ca="1">IF(WEEKDAY(IB$6,2)&gt;5,"w",IF(ISERROR(VLOOKUP(IB$6,fériés,1,FALSE)),(SUM($H$1:IB$1)&gt;SUM($F$8:$F16))*(SUM($H$1:IB$1)&lt;=SUM($F$8:$F17))*1,"F"))</f>
        <v>0</v>
      </c>
      <c r="IC17" s="28">
        <f ca="1">IF(WEEKDAY(IC$6,2)&gt;5,"w",IF(ISERROR(VLOOKUP(IC$6,fériés,1,FALSE)),(SUM($H$1:IC$1)&gt;SUM($F$8:$F16))*(SUM($H$1:IC$1)&lt;=SUM($F$8:$F17))*1,"F"))</f>
        <v>0</v>
      </c>
      <c r="ID17" s="28">
        <f ca="1">IF(WEEKDAY(ID$6,2)&gt;5,"w",IF(ISERROR(VLOOKUP(ID$6,fériés,1,FALSE)),(SUM($H$1:ID$1)&gt;SUM($F$8:$F16))*(SUM($H$1:ID$1)&lt;=SUM($F$8:$F17))*1,"F"))</f>
        <v>0</v>
      </c>
      <c r="IE17" s="28">
        <f ca="1">IF(WEEKDAY(IE$6,2)&gt;5,"w",IF(ISERROR(VLOOKUP(IE$6,fériés,1,FALSE)),(SUM($H$1:IE$1)&gt;SUM($F$8:$F16))*(SUM($H$1:IE$1)&lt;=SUM($F$8:$F17))*1,"F"))</f>
        <v>0</v>
      </c>
      <c r="IF17" s="28">
        <f ca="1">IF(WEEKDAY(IF$6,2)&gt;5,"w",IF(ISERROR(VLOOKUP(IF$6,fériés,1,FALSE)),(SUM($H$1:IF$1)&gt;SUM($F$8:$F16))*(SUM($H$1:IF$1)&lt;=SUM($F$8:$F17))*1,"F"))</f>
        <v>0</v>
      </c>
      <c r="IG17" s="28">
        <f ca="1">IF(WEEKDAY(IG$6,2)&gt;5,"w",IF(ISERROR(VLOOKUP(IG$6,fériés,1,FALSE)),(SUM($H$1:IG$1)&gt;SUM($F$8:$F16))*(SUM($H$1:IG$1)&lt;=SUM($F$8:$F17))*1,"F"))</f>
        <v>0</v>
      </c>
      <c r="IH17" s="28">
        <f ca="1">IF(WEEKDAY(IH$6,2)&gt;5,"w",IF(ISERROR(VLOOKUP(IH$6,fériés,1,FALSE)),(SUM($H$1:IH$1)&gt;SUM($F$8:$F16))*(SUM($H$1:IH$1)&lt;=SUM($F$8:$F17))*1,"F"))</f>
        <v>0</v>
      </c>
      <c r="II17" s="28">
        <f ca="1">IF(WEEKDAY(II$6,2)&gt;5,"w",IF(ISERROR(VLOOKUP(II$6,fériés,1,FALSE)),(SUM($H$1:II$1)&gt;SUM($F$8:$F16))*(SUM($H$1:II$1)&lt;=SUM($F$8:$F17))*1,"F"))</f>
        <v>0</v>
      </c>
      <c r="IJ17" s="28">
        <f ca="1">IF(WEEKDAY(IJ$6,2)&gt;5,"w",IF(ISERROR(VLOOKUP(IJ$6,fériés,1,FALSE)),(SUM($H$1:IJ$1)&gt;SUM($F$8:$F16))*(SUM($H$1:IJ$1)&lt;=SUM($F$8:$F17))*1,"F"))</f>
        <v>0</v>
      </c>
      <c r="IK17" s="28">
        <f ca="1">IF(WEEKDAY(IK$6,2)&gt;5,"w",IF(ISERROR(VLOOKUP(IK$6,fériés,1,FALSE)),(SUM($H$1:IK$1)&gt;SUM($F$8:$F16))*(SUM($H$1:IK$1)&lt;=SUM($F$8:$F17))*1,"F"))</f>
        <v>0</v>
      </c>
      <c r="IL17" s="28">
        <f ca="1">IF(WEEKDAY(IL$6,2)&gt;5,"w",IF(ISERROR(VLOOKUP(IL$6,fériés,1,FALSE)),(SUM($H$1:IL$1)&gt;SUM($F$8:$F16))*(SUM($H$1:IL$1)&lt;=SUM($F$8:$F17))*1,"F"))</f>
        <v>0</v>
      </c>
      <c r="IM17" s="28">
        <f ca="1">IF(WEEKDAY(IM$6,2)&gt;5,"w",IF(ISERROR(VLOOKUP(IM$6,fériés,1,FALSE)),(SUM($H$1:IM$1)&gt;SUM($F$8:$F16))*(SUM($H$1:IM$1)&lt;=SUM($F$8:$F17))*1,"F"))</f>
        <v>0</v>
      </c>
      <c r="IN17" s="28">
        <f ca="1">IF(WEEKDAY(IN$6,2)&gt;5,"w",IF(ISERROR(VLOOKUP(IN$6,fériés,1,FALSE)),(SUM($H$1:IN$1)&gt;SUM($F$8:$F16))*(SUM($H$1:IN$1)&lt;=SUM($F$8:$F17))*1,"F"))</f>
        <v>0</v>
      </c>
      <c r="IO17" s="28">
        <f ca="1">IF(WEEKDAY(IO$6,2)&gt;5,"w",IF(ISERROR(VLOOKUP(IO$6,fériés,1,FALSE)),(SUM($H$1:IO$1)&gt;SUM($F$8:$F16))*(SUM($H$1:IO$1)&lt;=SUM($F$8:$F17))*1,"F"))</f>
        <v>0</v>
      </c>
      <c r="IP17" s="28">
        <f ca="1">IF(WEEKDAY(IP$6,2)&gt;5,"w",IF(ISERROR(VLOOKUP(IP$6,fériés,1,FALSE)),(SUM($H$1:IP$1)&gt;SUM($F$8:$F16))*(SUM($H$1:IP$1)&lt;=SUM($F$8:$F17))*1,"F"))</f>
        <v>0</v>
      </c>
      <c r="IQ17" s="28">
        <f ca="1">IF(WEEKDAY(IQ$6,2)&gt;5,"w",IF(ISERROR(VLOOKUP(IQ$6,fériés,1,FALSE)),(SUM($H$1:IQ$1)&gt;SUM($F$8:$F16))*(SUM($H$1:IQ$1)&lt;=SUM($F$8:$F17))*1,"F"))</f>
        <v>0</v>
      </c>
      <c r="IR17" s="28">
        <f ca="1">IF(WEEKDAY(IR$6,2)&gt;5,"w",IF(ISERROR(VLOOKUP(IR$6,fériés,1,FALSE)),(SUM($H$1:IR$1)&gt;SUM($F$8:$F16))*(SUM($H$1:IR$1)&lt;=SUM($F$8:$F17))*1,"F"))</f>
        <v>0</v>
      </c>
      <c r="IS17" s="28">
        <f ca="1">IF(WEEKDAY(IS$6,2)&gt;5,"w",IF(ISERROR(VLOOKUP(IS$6,fériés,1,FALSE)),(SUM($H$1:IS$1)&gt;SUM($F$8:$F16))*(SUM($H$1:IS$1)&lt;=SUM($F$8:$F17))*1,"F"))</f>
        <v>0</v>
      </c>
      <c r="IT17" s="28">
        <f ca="1">IF(WEEKDAY(IT$6,2)&gt;5,"w",IF(ISERROR(VLOOKUP(IT$6,fériés,1,FALSE)),(SUM($H$1:IT$1)&gt;SUM($F$8:$F16))*(SUM($H$1:IT$1)&lt;=SUM($F$8:$F17))*1,"F"))</f>
        <v>0</v>
      </c>
      <c r="IU17" s="28">
        <f ca="1">IF(WEEKDAY(IU$6,2)&gt;5,"w",IF(ISERROR(VLOOKUP(IU$6,fériés,1,FALSE)),(SUM($H$1:IU$1)&gt;SUM($F$8:$F16))*(SUM($H$1:IU$1)&lt;=SUM($F$8:$F17))*1,"F"))</f>
        <v>0</v>
      </c>
      <c r="IV17" s="28">
        <f ca="1">IF(WEEKDAY(IV$6,2)&gt;5,"w",IF(ISERROR(VLOOKUP(IV$6,fériés,1,FALSE)),(SUM($H$1:IV$1)&gt;SUM($F$8:$F16))*(SUM($H$1:IV$1)&lt;=SUM($F$8:$F17))*1,"F"))</f>
        <v>0</v>
      </c>
      <c r="IW17" s="28">
        <f ca="1">IF(WEEKDAY(IW$6,2)&gt;5,"w",IF(ISERROR(VLOOKUP(IW$6,fériés,1,FALSE)),(SUM($H$1:IW$1)&gt;SUM($F$8:$F16))*(SUM($H$1:IW$1)&lt;=SUM($F$8:$F17))*1,"F"))</f>
        <v>0</v>
      </c>
      <c r="IX17" s="28">
        <f ca="1">IF(WEEKDAY(IX$6,2)&gt;5,"w",IF(ISERROR(VLOOKUP(IX$6,fériés,1,FALSE)),(SUM($H$1:IX$1)&gt;SUM($F$8:$F16))*(SUM($H$1:IX$1)&lt;=SUM($F$8:$F17))*1,"F"))</f>
        <v>0</v>
      </c>
      <c r="IY17" s="28">
        <f ca="1">IF(WEEKDAY(IY$6,2)&gt;5,"w",IF(ISERROR(VLOOKUP(IY$6,fériés,1,FALSE)),(SUM($H$1:IY$1)&gt;SUM($F$8:$F16))*(SUM($H$1:IY$1)&lt;=SUM($F$8:$F17))*1,"F"))</f>
        <v>0</v>
      </c>
      <c r="IZ17" s="28">
        <f ca="1">IF(WEEKDAY(IZ$6,2)&gt;5,"w",IF(ISERROR(VLOOKUP(IZ$6,fériés,1,FALSE)),(SUM($H$1:IZ$1)&gt;SUM($F$8:$F16))*(SUM($H$1:IZ$1)&lt;=SUM($F$8:$F17))*1,"F"))</f>
        <v>0</v>
      </c>
      <c r="JA17" s="28">
        <f ca="1">IF(WEEKDAY(JA$6,2)&gt;5,"w",IF(ISERROR(VLOOKUP(JA$6,fériés,1,FALSE)),(SUM($H$1:JA$1)&gt;SUM($F$8:$F16))*(SUM($H$1:JA$1)&lt;=SUM($F$8:$F17))*1,"F"))</f>
        <v>0</v>
      </c>
      <c r="JB17" s="28">
        <f ca="1">IF(WEEKDAY(JB$6,2)&gt;5,"w",IF(ISERROR(VLOOKUP(JB$6,fériés,1,FALSE)),(SUM($H$1:JB$1)&gt;SUM($F$8:$F16))*(SUM($H$1:JB$1)&lt;=SUM($F$8:$F17))*1,"F"))</f>
        <v>0</v>
      </c>
      <c r="JC17" s="28">
        <f ca="1">IF(WEEKDAY(JC$6,2)&gt;5,"w",IF(ISERROR(VLOOKUP(JC$6,fériés,1,FALSE)),(SUM($H$1:JC$1)&gt;SUM($F$8:$F16))*(SUM($H$1:JC$1)&lt;=SUM($F$8:$F17))*1,"F"))</f>
        <v>0</v>
      </c>
      <c r="JD17" s="28">
        <f ca="1">IF(WEEKDAY(JD$6,2)&gt;5,"w",IF(ISERROR(VLOOKUP(JD$6,fériés,1,FALSE)),(SUM($H$1:JD$1)&gt;SUM($F$8:$F16))*(SUM($H$1:JD$1)&lt;=SUM($F$8:$F17))*1,"F"))</f>
        <v>0</v>
      </c>
      <c r="JE17" s="28">
        <f ca="1">IF(WEEKDAY(JE$6,2)&gt;5,"w",IF(ISERROR(VLOOKUP(JE$6,fériés,1,FALSE)),(SUM($H$1:JE$1)&gt;SUM($F$8:$F16))*(SUM($H$1:JE$1)&lt;=SUM($F$8:$F17))*1,"F"))</f>
        <v>0</v>
      </c>
      <c r="JF17" s="28">
        <f ca="1">IF(WEEKDAY(JF$6,2)&gt;5,"w",IF(ISERROR(VLOOKUP(JF$6,fériés,1,FALSE)),(SUM($H$1:JF$1)&gt;SUM($F$8:$F16))*(SUM($H$1:JF$1)&lt;=SUM($F$8:$F17))*1,"F"))</f>
        <v>0</v>
      </c>
      <c r="JG17" s="28">
        <f ca="1">IF(WEEKDAY(JG$6,2)&gt;5,"w",IF(ISERROR(VLOOKUP(JG$6,fériés,1,FALSE)),(SUM($H$1:JG$1)&gt;SUM($F$8:$F16))*(SUM($H$1:JG$1)&lt;=SUM($F$8:$F17))*1,"F"))</f>
        <v>0</v>
      </c>
      <c r="JH17" s="28">
        <f ca="1">IF(WEEKDAY(JH$6,2)&gt;5,"w",IF(ISERROR(VLOOKUP(JH$6,fériés,1,FALSE)),(SUM($H$1:JH$1)&gt;SUM($F$8:$F16))*(SUM($H$1:JH$1)&lt;=SUM($F$8:$F17))*1,"F"))</f>
        <v>0</v>
      </c>
      <c r="JI17" s="28">
        <f ca="1">IF(WEEKDAY(JI$6,2)&gt;5,"w",IF(ISERROR(VLOOKUP(JI$6,fériés,1,FALSE)),(SUM($H$1:JI$1)&gt;SUM($F$8:$F16))*(SUM($H$1:JI$1)&lt;=SUM($F$8:$F17))*1,"F"))</f>
        <v>0</v>
      </c>
      <c r="JJ17" s="28">
        <f ca="1">IF(WEEKDAY(JJ$6,2)&gt;5,"w",IF(ISERROR(VLOOKUP(JJ$6,fériés,1,FALSE)),(SUM($H$1:JJ$1)&gt;SUM($F$8:$F16))*(SUM($H$1:JJ$1)&lt;=SUM($F$8:$F17))*1,"F"))</f>
        <v>0</v>
      </c>
      <c r="JK17" s="28">
        <f ca="1">IF(WEEKDAY(JK$6,2)&gt;5,"w",IF(ISERROR(VLOOKUP(JK$6,fériés,1,FALSE)),(SUM($H$1:JK$1)&gt;SUM($F$8:$F16))*(SUM($H$1:JK$1)&lt;=SUM($F$8:$F17))*1,"F"))</f>
        <v>0</v>
      </c>
      <c r="JL17" s="28">
        <f ca="1">IF(WEEKDAY(JL$6,2)&gt;5,"w",IF(ISERROR(VLOOKUP(JL$6,fériés,1,FALSE)),(SUM($H$1:JL$1)&gt;SUM($F$8:$F16))*(SUM($H$1:JL$1)&lt;=SUM($F$8:$F17))*1,"F"))</f>
        <v>0</v>
      </c>
      <c r="JM17" s="28">
        <f ca="1">IF(WEEKDAY(JM$6,2)&gt;5,"w",IF(ISERROR(VLOOKUP(JM$6,fériés,1,FALSE)),(SUM($H$1:JM$1)&gt;SUM($F$8:$F16))*(SUM($H$1:JM$1)&lt;=SUM($F$8:$F17))*1,"F"))</f>
        <v>0</v>
      </c>
      <c r="JN17" s="28">
        <f ca="1">IF(WEEKDAY(JN$6,2)&gt;5,"w",IF(ISERROR(VLOOKUP(JN$6,fériés,1,FALSE)),(SUM($H$1:JN$1)&gt;SUM($F$8:$F16))*(SUM($H$1:JN$1)&lt;=SUM($F$8:$F17))*1,"F"))</f>
        <v>0</v>
      </c>
      <c r="JO17" s="28">
        <f ca="1">IF(WEEKDAY(JO$6,2)&gt;5,"w",IF(ISERROR(VLOOKUP(JO$6,fériés,1,FALSE)),(SUM($H$1:JO$1)&gt;SUM($F$8:$F16))*(SUM($H$1:JO$1)&lt;=SUM($F$8:$F17))*1,"F"))</f>
        <v>0</v>
      </c>
      <c r="JP17" s="28" t="str">
        <f ca="1">IF(WEEKDAY(JP$6,2)&gt;5,"w",IF(ISERROR(VLOOKUP(JP$6,fériés,1,FALSE)),(SUM($H$1:JP$1)&gt;SUM($F$8:$F16))*(SUM($H$1:JP$1)&lt;=SUM($F$8:$F17))*1,"F"))</f>
        <v>w</v>
      </c>
      <c r="JQ17" s="28" t="str">
        <f ca="1">IF(WEEKDAY(JQ$6,2)&gt;5,"w",IF(ISERROR(VLOOKUP(JQ$6,fériés,1,FALSE)),(SUM($H$1:JQ$1)&gt;SUM($F$8:$F16))*(SUM($H$1:JQ$1)&lt;=SUM($F$8:$F17))*1,"F"))</f>
        <v>w</v>
      </c>
      <c r="JR17" s="28" t="str">
        <f ca="1">IF(WEEKDAY(JR$6,2)&gt;5,"w",IF(ISERROR(VLOOKUP(JR$6,fériés,1,FALSE)),(SUM($H$1:JR$1)&gt;SUM($F$8:$F16))*(SUM($H$1:JR$1)&lt;=SUM($F$8:$F17))*1,"F"))</f>
        <v>w</v>
      </c>
      <c r="JS17" s="28" t="str">
        <f ca="1">IF(WEEKDAY(JS$6,2)&gt;5,"w",IF(ISERROR(VLOOKUP(JS$6,fériés,1,FALSE)),(SUM($H$1:JS$1)&gt;SUM($F$8:$F16))*(SUM($H$1:JS$1)&lt;=SUM($F$8:$F17))*1,"F"))</f>
        <v>w</v>
      </c>
      <c r="JT17" s="28" t="str">
        <f ca="1">IF(WEEKDAY(JT$6,2)&gt;5,"w",IF(ISERROR(VLOOKUP(JT$6,fériés,1,FALSE)),(SUM($H$1:JT$1)&gt;SUM($F$8:$F16))*(SUM($H$1:JT$1)&lt;=SUM($F$8:$F17))*1,"F"))</f>
        <v>w</v>
      </c>
      <c r="JU17" s="28" t="str">
        <f ca="1">IF(WEEKDAY(JU$6,2)&gt;5,"w",IF(ISERROR(VLOOKUP(JU$6,fériés,1,FALSE)),(SUM($H$1:JU$1)&gt;SUM($F$8:$F16))*(SUM($H$1:JU$1)&lt;=SUM($F$8:$F17))*1,"F"))</f>
        <v>w</v>
      </c>
      <c r="JV17" s="28" t="str">
        <f ca="1">IF(WEEKDAY(JV$6,2)&gt;5,"w",IF(ISERROR(VLOOKUP(JV$6,fériés,1,FALSE)),(SUM($H$1:JV$1)&gt;SUM($F$8:$F16))*(SUM($H$1:JV$1)&lt;=SUM($F$8:$F17))*1,"F"))</f>
        <v>w</v>
      </c>
      <c r="JW17" s="28" t="str">
        <f ca="1">IF(WEEKDAY(JW$6,2)&gt;5,"w",IF(ISERROR(VLOOKUP(JW$6,fériés,1,FALSE)),(SUM($H$1:JW$1)&gt;SUM($F$8:$F16))*(SUM($H$1:JW$1)&lt;=SUM($F$8:$F17))*1,"F"))</f>
        <v>w</v>
      </c>
      <c r="JX17" s="28" t="str">
        <f ca="1">IF(WEEKDAY(JX$6,2)&gt;5,"w",IF(ISERROR(VLOOKUP(JX$6,fériés,1,FALSE)),(SUM($H$1:JX$1)&gt;SUM($F$8:$F16))*(SUM($H$1:JX$1)&lt;=SUM($F$8:$F17))*1,"F"))</f>
        <v>w</v>
      </c>
      <c r="JY17" s="28" t="str">
        <f ca="1">IF(WEEKDAY(JY$6,2)&gt;5,"w",IF(ISERROR(VLOOKUP(JY$6,fériés,1,FALSE)),(SUM($H$1:JY$1)&gt;SUM($F$8:$F16))*(SUM($H$1:JY$1)&lt;=SUM($F$8:$F17))*1,"F"))</f>
        <v>w</v>
      </c>
      <c r="JZ17" s="28" t="str">
        <f ca="1">IF(WEEKDAY(JZ$6,2)&gt;5,"w",IF(ISERROR(VLOOKUP(JZ$6,fériés,1,FALSE)),(SUM($H$1:JZ$1)&gt;SUM($F$8:$F16))*(SUM($H$1:JZ$1)&lt;=SUM($F$8:$F17))*1,"F"))</f>
        <v>w</v>
      </c>
      <c r="KA17" s="28" t="str">
        <f ca="1">IF(WEEKDAY(KA$6,2)&gt;5,"w",IF(ISERROR(VLOOKUP(KA$6,fériés,1,FALSE)),(SUM($H$1:KA$1)&gt;SUM($F$8:$F16))*(SUM($H$1:KA$1)&lt;=SUM($F$8:$F17))*1,"F"))</f>
        <v>w</v>
      </c>
      <c r="KB17" s="28" t="str">
        <f ca="1">IF(WEEKDAY(KB$6,2)&gt;5,"w",IF(ISERROR(VLOOKUP(KB$6,fériés,1,FALSE)),(SUM($H$1:KB$1)&gt;SUM($F$8:$F16))*(SUM($H$1:KB$1)&lt;=SUM($F$8:$F17))*1,"F"))</f>
        <v>w</v>
      </c>
      <c r="KC17" s="28" t="str">
        <f ca="1">IF(WEEKDAY(KC$6,2)&gt;5,"w",IF(ISERROR(VLOOKUP(KC$6,fériés,1,FALSE)),(SUM($H$1:KC$1)&gt;SUM($F$8:$F16))*(SUM($H$1:KC$1)&lt;=SUM($F$8:$F17))*1,"F"))</f>
        <v>w</v>
      </c>
      <c r="KD17" s="28" t="str">
        <f ca="1">IF(WEEKDAY(KD$6,2)&gt;5,"w",IF(ISERROR(VLOOKUP(KD$6,fériés,1,FALSE)),(SUM($H$1:KD$1)&gt;SUM($F$8:$F16))*(SUM($H$1:KD$1)&lt;=SUM($F$8:$F17))*1,"F"))</f>
        <v>w</v>
      </c>
      <c r="KE17" s="28" t="str">
        <f ca="1">IF(WEEKDAY(KE$6,2)&gt;5,"w",IF(ISERROR(VLOOKUP(KE$6,fériés,1,FALSE)),(SUM($H$1:KE$1)&gt;SUM($F$8:$F16))*(SUM($H$1:KE$1)&lt;=SUM($F$8:$F17))*1,"F"))</f>
        <v>w</v>
      </c>
      <c r="KF17" s="28" t="str">
        <f ca="1">IF(WEEKDAY(KF$6,2)&gt;5,"w",IF(ISERROR(VLOOKUP(KF$6,fériés,1,FALSE)),(SUM($H$1:KF$1)&gt;SUM($F$8:$F16))*(SUM($H$1:KF$1)&lt;=SUM($F$8:$F17))*1,"F"))</f>
        <v>w</v>
      </c>
      <c r="KG17" s="28" t="str">
        <f ca="1">IF(WEEKDAY(KG$6,2)&gt;5,"w",IF(ISERROR(VLOOKUP(KG$6,fériés,1,FALSE)),(SUM($H$1:KG$1)&gt;SUM($F$8:$F16))*(SUM($H$1:KG$1)&lt;=SUM($F$8:$F17))*1,"F"))</f>
        <v>w</v>
      </c>
      <c r="KH17" s="28" t="str">
        <f ca="1">IF(WEEKDAY(KH$6,2)&gt;5,"w",IF(ISERROR(VLOOKUP(KH$6,fériés,1,FALSE)),(SUM($H$1:KH$1)&gt;SUM($F$8:$F16))*(SUM($H$1:KH$1)&lt;=SUM($F$8:$F17))*1,"F"))</f>
        <v>w</v>
      </c>
      <c r="KI17" s="28" t="str">
        <f ca="1">IF(WEEKDAY(KI$6,2)&gt;5,"w",IF(ISERROR(VLOOKUP(KI$6,fériés,1,FALSE)),(SUM($H$1:KI$1)&gt;SUM($F$8:$F16))*(SUM($H$1:KI$1)&lt;=SUM($F$8:$F17))*1,"F"))</f>
        <v>w</v>
      </c>
      <c r="KJ17" s="28">
        <f ca="1">IF(WEEKDAY(KJ$6,2)&gt;5,"w",IF(ISERROR(VLOOKUP(KJ$6,fériés,1,FALSE)),(SUM($H$1:KJ$1)&gt;SUM($F$8:$F16))*(SUM($H$1:KJ$1)&lt;=SUM($F$8:$F17))*1,"F"))</f>
        <v>0</v>
      </c>
      <c r="KK17" s="28">
        <f ca="1">IF(WEEKDAY(KK$6,2)&gt;5,"w",IF(ISERROR(VLOOKUP(KK$6,fériés,1,FALSE)),(SUM($H$1:KK$1)&gt;SUM($F$8:$F16))*(SUM($H$1:KK$1)&lt;=SUM($F$8:$F17))*1,"F"))</f>
        <v>0</v>
      </c>
      <c r="KL17" s="28">
        <f ca="1">IF(WEEKDAY(KL$6,2)&gt;5,"w",IF(ISERROR(VLOOKUP(KL$6,fériés,1,FALSE)),(SUM($H$1:KL$1)&gt;SUM($F$8:$F16))*(SUM($H$1:KL$1)&lt;=SUM($F$8:$F17))*1,"F"))</f>
        <v>0</v>
      </c>
      <c r="KM17" s="28">
        <f ca="1">IF(WEEKDAY(KM$6,2)&gt;5,"w",IF(ISERROR(VLOOKUP(KM$6,fériés,1,FALSE)),(SUM($H$1:KM$1)&gt;SUM($F$8:$F16))*(SUM($H$1:KM$1)&lt;=SUM($F$8:$F17))*1,"F"))</f>
        <v>0</v>
      </c>
      <c r="KN17" s="28">
        <f ca="1">IF(WEEKDAY(KN$6,2)&gt;5,"w",IF(ISERROR(VLOOKUP(KN$6,fériés,1,FALSE)),(SUM($H$1:KN$1)&gt;SUM($F$8:$F16))*(SUM($H$1:KN$1)&lt;=SUM($F$8:$F17))*1,"F"))</f>
        <v>0</v>
      </c>
      <c r="KO17" s="28">
        <f ca="1">IF(WEEKDAY(KO$6,2)&gt;5,"w",IF(ISERROR(VLOOKUP(KO$6,fériés,1,FALSE)),(SUM($H$1:KO$1)&gt;SUM($F$8:$F16))*(SUM($H$1:KO$1)&lt;=SUM($F$8:$F17))*1,"F"))</f>
        <v>0</v>
      </c>
      <c r="KP17" s="28">
        <f ca="1">IF(WEEKDAY(KP$6,2)&gt;5,"w",IF(ISERROR(VLOOKUP(KP$6,fériés,1,FALSE)),(SUM($H$1:KP$1)&gt;SUM($F$8:$F16))*(SUM($H$1:KP$1)&lt;=SUM($F$8:$F17))*1,"F"))</f>
        <v>0</v>
      </c>
      <c r="KQ17" s="28">
        <f ca="1">IF(WEEKDAY(KQ$6,2)&gt;5,"w",IF(ISERROR(VLOOKUP(KQ$6,fériés,1,FALSE)),(SUM($H$1:KQ$1)&gt;SUM($F$8:$F16))*(SUM($H$1:KQ$1)&lt;=SUM($F$8:$F17))*1,"F"))</f>
        <v>0</v>
      </c>
      <c r="KR17" s="28">
        <f ca="1">IF(WEEKDAY(KR$6,2)&gt;5,"w",IF(ISERROR(VLOOKUP(KR$6,fériés,1,FALSE)),(SUM($H$1:KR$1)&gt;SUM($F$8:$F16))*(SUM($H$1:KR$1)&lt;=SUM($F$8:$F17))*1,"F"))</f>
        <v>0</v>
      </c>
      <c r="KS17" s="28">
        <f ca="1">IF(WEEKDAY(KS$6,2)&gt;5,"w",IF(ISERROR(VLOOKUP(KS$6,fériés,1,FALSE)),(SUM($H$1:KS$1)&gt;SUM($F$8:$F16))*(SUM($H$1:KS$1)&lt;=SUM($F$8:$F17))*1,"F"))</f>
        <v>0</v>
      </c>
      <c r="KT17" s="28">
        <f ca="1">IF(WEEKDAY(KT$6,2)&gt;5,"w",IF(ISERROR(VLOOKUP(KT$6,fériés,1,FALSE)),(SUM($H$1:KT$1)&gt;SUM($F$8:$F16))*(SUM($H$1:KT$1)&lt;=SUM($F$8:$F17))*1,"F"))</f>
        <v>0</v>
      </c>
      <c r="KU17" s="28">
        <f ca="1">IF(WEEKDAY(KU$6,2)&gt;5,"w",IF(ISERROR(VLOOKUP(KU$6,fériés,1,FALSE)),(SUM($H$1:KU$1)&gt;SUM($F$8:$F16))*(SUM($H$1:KU$1)&lt;=SUM($F$8:$F17))*1,"F"))</f>
        <v>0</v>
      </c>
      <c r="KV17" s="28">
        <f ca="1">IF(WEEKDAY(KV$6,2)&gt;5,"w",IF(ISERROR(VLOOKUP(KV$6,fériés,1,FALSE)),(SUM($H$1:KV$1)&gt;SUM($F$8:$F16))*(SUM($H$1:KV$1)&lt;=SUM($F$8:$F17))*1,"F"))</f>
        <v>0</v>
      </c>
      <c r="KW17" s="28">
        <f ca="1">IF(WEEKDAY(KW$6,2)&gt;5,"w",IF(ISERROR(VLOOKUP(KW$6,fériés,1,FALSE)),(SUM($H$1:KW$1)&gt;SUM($F$8:$F16))*(SUM($H$1:KW$1)&lt;=SUM($F$8:$F17))*1,"F"))</f>
        <v>0</v>
      </c>
      <c r="KX17" s="28">
        <f ca="1">IF(WEEKDAY(KX$6,2)&gt;5,"w",IF(ISERROR(VLOOKUP(KX$6,fériés,1,FALSE)),(SUM($H$1:KX$1)&gt;SUM($F$8:$F16))*(SUM($H$1:KX$1)&lt;=SUM($F$8:$F17))*1,"F"))</f>
        <v>0</v>
      </c>
      <c r="KY17" s="28">
        <f ca="1">IF(WEEKDAY(KY$6,2)&gt;5,"w",IF(ISERROR(VLOOKUP(KY$6,fériés,1,FALSE)),(SUM($H$1:KY$1)&gt;SUM($F$8:$F16))*(SUM($H$1:KY$1)&lt;=SUM($F$8:$F17))*1,"F"))</f>
        <v>0</v>
      </c>
      <c r="KZ17" s="28">
        <f ca="1">IF(WEEKDAY(KZ$6,2)&gt;5,"w",IF(ISERROR(VLOOKUP(KZ$6,fériés,1,FALSE)),(SUM($H$1:KZ$1)&gt;SUM($F$8:$F16))*(SUM($H$1:KZ$1)&lt;=SUM($F$8:$F17))*1,"F"))</f>
        <v>0</v>
      </c>
      <c r="LA17" s="28">
        <f ca="1">IF(WEEKDAY(LA$6,2)&gt;5,"w",IF(ISERROR(VLOOKUP(LA$6,fériés,1,FALSE)),(SUM($H$1:LA$1)&gt;SUM($F$8:$F16))*(SUM($H$1:LA$1)&lt;=SUM($F$8:$F17))*1,"F"))</f>
        <v>0</v>
      </c>
      <c r="LB17" s="28">
        <f ca="1">IF(WEEKDAY(LB$6,2)&gt;5,"w",IF(ISERROR(VLOOKUP(LB$6,fériés,1,FALSE)),(SUM($H$1:LB$1)&gt;SUM($F$8:$F16))*(SUM($H$1:LB$1)&lt;=SUM($F$8:$F17))*1,"F"))</f>
        <v>0</v>
      </c>
      <c r="LC17" s="28">
        <f ca="1">IF(WEEKDAY(LC$6,2)&gt;5,"w",IF(ISERROR(VLOOKUP(LC$6,fériés,1,FALSE)),(SUM($H$1:LC$1)&gt;SUM($F$8:$F16))*(SUM($H$1:LC$1)&lt;=SUM($F$8:$F17))*1,"F"))</f>
        <v>0</v>
      </c>
      <c r="LD17" s="28">
        <f ca="1">IF(WEEKDAY(LD$6,2)&gt;5,"w",IF(ISERROR(VLOOKUP(LD$6,fériés,1,FALSE)),(SUM($H$1:LD$1)&gt;SUM($F$8:$F16))*(SUM($H$1:LD$1)&lt;=SUM($F$8:$F17))*1,"F"))</f>
        <v>0</v>
      </c>
      <c r="LE17" s="28">
        <f ca="1">IF(WEEKDAY(LE$6,2)&gt;5,"w",IF(ISERROR(VLOOKUP(LE$6,fériés,1,FALSE)),(SUM($H$1:LE$1)&gt;SUM($F$8:$F16))*(SUM($H$1:LE$1)&lt;=SUM($F$8:$F17))*1,"F"))</f>
        <v>0</v>
      </c>
      <c r="LF17" s="28">
        <f ca="1">IF(WEEKDAY(LF$6,2)&gt;5,"w",IF(ISERROR(VLOOKUP(LF$6,fériés,1,FALSE)),(SUM($H$1:LF$1)&gt;SUM($F$8:$F16))*(SUM($H$1:LF$1)&lt;=SUM($F$8:$F17))*1,"F"))</f>
        <v>0</v>
      </c>
      <c r="LG17" s="28">
        <f ca="1">IF(WEEKDAY(LG$6,2)&gt;5,"w",IF(ISERROR(VLOOKUP(LG$6,fériés,1,FALSE)),(SUM($H$1:LG$1)&gt;SUM($F$8:$F16))*(SUM($H$1:LG$1)&lt;=SUM($F$8:$F17))*1,"F"))</f>
        <v>0</v>
      </c>
      <c r="LH17" s="28">
        <f ca="1">IF(WEEKDAY(LH$6,2)&gt;5,"w",IF(ISERROR(VLOOKUP(LH$6,fériés,1,FALSE)),(SUM($H$1:LH$1)&gt;SUM($F$8:$F16))*(SUM($H$1:LH$1)&lt;=SUM($F$8:$F17))*1,"F"))</f>
        <v>0</v>
      </c>
      <c r="LI17" s="28">
        <f ca="1">IF(WEEKDAY(LI$6,2)&gt;5,"w",IF(ISERROR(VLOOKUP(LI$6,fériés,1,FALSE)),(SUM($H$1:LI$1)&gt;SUM($F$8:$F16))*(SUM($H$1:LI$1)&lt;=SUM($F$8:$F17))*1,"F"))</f>
        <v>0</v>
      </c>
      <c r="LJ17" s="28">
        <f ca="1">IF(WEEKDAY(LJ$6,2)&gt;5,"w",IF(ISERROR(VLOOKUP(LJ$6,fériés,1,FALSE)),(SUM($H$1:LJ$1)&gt;SUM($F$8:$F16))*(SUM($H$1:LJ$1)&lt;=SUM($F$8:$F17))*1,"F"))</f>
        <v>0</v>
      </c>
      <c r="LK17" s="28">
        <f ca="1">IF(WEEKDAY(LK$6,2)&gt;5,"w",IF(ISERROR(VLOOKUP(LK$6,fériés,1,FALSE)),(SUM($H$1:LK$1)&gt;SUM($F$8:$F16))*(SUM($H$1:LK$1)&lt;=SUM($F$8:$F17))*1,"F"))</f>
        <v>0</v>
      </c>
      <c r="LL17" s="28">
        <f ca="1">IF(WEEKDAY(LL$6,2)&gt;5,"w",IF(ISERROR(VLOOKUP(LL$6,fériés,1,FALSE)),(SUM($H$1:LL$1)&gt;SUM($F$8:$F16))*(SUM($H$1:LL$1)&lt;=SUM($F$8:$F17))*1,"F"))</f>
        <v>0</v>
      </c>
      <c r="LM17" s="28">
        <f ca="1">IF(WEEKDAY(LM$6,2)&gt;5,"w",IF(ISERROR(VLOOKUP(LM$6,fériés,1,FALSE)),(SUM($H$1:LM$1)&gt;SUM($F$8:$F16))*(SUM($H$1:LM$1)&lt;=SUM($F$8:$F17))*1,"F"))</f>
        <v>0</v>
      </c>
      <c r="LN17" s="28">
        <f ca="1">IF(WEEKDAY(LN$6,2)&gt;5,"w",IF(ISERROR(VLOOKUP(LN$6,fériés,1,FALSE)),(SUM($H$1:LN$1)&gt;SUM($F$8:$F16))*(SUM($H$1:LN$1)&lt;=SUM($F$8:$F17))*1,"F"))</f>
        <v>0</v>
      </c>
      <c r="LO17" s="28">
        <f ca="1">IF(WEEKDAY(LO$6,2)&gt;5,"w",IF(ISERROR(VLOOKUP(LO$6,fériés,1,FALSE)),(SUM($H$1:LO$1)&gt;SUM($F$8:$F16))*(SUM($H$1:LO$1)&lt;=SUM($F$8:$F17))*1,"F"))</f>
        <v>0</v>
      </c>
      <c r="LP17" s="28">
        <f ca="1">IF(WEEKDAY(LP$6,2)&gt;5,"w",IF(ISERROR(VLOOKUP(LP$6,fériés,1,FALSE)),(SUM($H$1:LP$1)&gt;SUM($F$8:$F16))*(SUM($H$1:LP$1)&lt;=SUM($F$8:$F17))*1,"F"))</f>
        <v>0</v>
      </c>
      <c r="LQ17" s="28">
        <f ca="1">IF(WEEKDAY(LQ$6,2)&gt;5,"w",IF(ISERROR(VLOOKUP(LQ$6,fériés,1,FALSE)),(SUM($H$1:LQ$1)&gt;SUM($F$8:$F16))*(SUM($H$1:LQ$1)&lt;=SUM($F$8:$F17))*1,"F"))</f>
        <v>0</v>
      </c>
      <c r="LR17" s="28">
        <f ca="1">IF(WEEKDAY(LR$6,2)&gt;5,"w",IF(ISERROR(VLOOKUP(LR$6,fériés,1,FALSE)),(SUM($H$1:LR$1)&gt;SUM($F$8:$F16))*(SUM($H$1:LR$1)&lt;=SUM($F$8:$F17))*1,"F"))</f>
        <v>0</v>
      </c>
      <c r="LS17" s="28">
        <f ca="1">IF(WEEKDAY(LS$6,2)&gt;5,"w",IF(ISERROR(VLOOKUP(LS$6,fériés,1,FALSE)),(SUM($H$1:LS$1)&gt;SUM($F$8:$F16))*(SUM($H$1:LS$1)&lt;=SUM($F$8:$F17))*1,"F"))</f>
        <v>0</v>
      </c>
      <c r="LT17" s="28">
        <f ca="1">IF(WEEKDAY(LT$6,2)&gt;5,"w",IF(ISERROR(VLOOKUP(LT$6,fériés,1,FALSE)),(SUM($H$1:LT$1)&gt;SUM($F$8:$F16))*(SUM($H$1:LT$1)&lt;=SUM($F$8:$F17))*1,"F"))</f>
        <v>0</v>
      </c>
      <c r="LU17" s="28">
        <f ca="1">IF(WEEKDAY(LU$6,2)&gt;5,"w",IF(ISERROR(VLOOKUP(LU$6,fériés,1,FALSE)),(SUM($H$1:LU$1)&gt;SUM($F$8:$F16))*(SUM($H$1:LU$1)&lt;=SUM($F$8:$F17))*1,"F"))</f>
        <v>0</v>
      </c>
      <c r="LV17" s="28">
        <f ca="1">IF(WEEKDAY(LV$6,2)&gt;5,"w",IF(ISERROR(VLOOKUP(LV$6,fériés,1,FALSE)),(SUM($H$1:LV$1)&gt;SUM($F$8:$F16))*(SUM($H$1:LV$1)&lt;=SUM($F$8:$F17))*1,"F"))</f>
        <v>0</v>
      </c>
      <c r="LW17" s="28">
        <f ca="1">IF(WEEKDAY(LW$6,2)&gt;5,"w",IF(ISERROR(VLOOKUP(LW$6,fériés,1,FALSE)),(SUM($H$1:LW$1)&gt;SUM($F$8:$F16))*(SUM($H$1:LW$1)&lt;=SUM($F$8:$F17))*1,"F"))</f>
        <v>0</v>
      </c>
      <c r="LX17" s="28">
        <f ca="1">IF(WEEKDAY(LX$6,2)&gt;5,"w",IF(ISERROR(VLOOKUP(LX$6,fériés,1,FALSE)),(SUM($H$1:LX$1)&gt;SUM($F$8:$F16))*(SUM($H$1:LX$1)&lt;=SUM($F$8:$F17))*1,"F"))</f>
        <v>0</v>
      </c>
      <c r="LY17" s="28">
        <f ca="1">IF(WEEKDAY(LY$6,2)&gt;5,"w",IF(ISERROR(VLOOKUP(LY$6,fériés,1,FALSE)),(SUM($H$1:LY$1)&gt;SUM($F$8:$F16))*(SUM($H$1:LY$1)&lt;=SUM($F$8:$F17))*1,"F"))</f>
        <v>0</v>
      </c>
      <c r="LZ17" s="28">
        <f ca="1">IF(WEEKDAY(LZ$6,2)&gt;5,"w",IF(ISERROR(VLOOKUP(LZ$6,fériés,1,FALSE)),(SUM($H$1:LZ$1)&gt;SUM($F$8:$F16))*(SUM($H$1:LZ$1)&lt;=SUM($F$8:$F17))*1,"F"))</f>
        <v>0</v>
      </c>
      <c r="MA17" s="28">
        <f ca="1">IF(WEEKDAY(MA$6,2)&gt;5,"w",IF(ISERROR(VLOOKUP(MA$6,fériés,1,FALSE)),(SUM($H$1:MA$1)&gt;SUM($F$8:$F16))*(SUM($H$1:MA$1)&lt;=SUM($F$8:$F17))*1,"F"))</f>
        <v>0</v>
      </c>
      <c r="MB17" s="28">
        <f ca="1">IF(WEEKDAY(MB$6,2)&gt;5,"w",IF(ISERROR(VLOOKUP(MB$6,fériés,1,FALSE)),(SUM($H$1:MB$1)&gt;SUM($F$8:$F16))*(SUM($H$1:MB$1)&lt;=SUM($F$8:$F17))*1,"F"))</f>
        <v>0</v>
      </c>
      <c r="MC17" s="28">
        <f ca="1">IF(WEEKDAY(MC$6,2)&gt;5,"w",IF(ISERROR(VLOOKUP(MC$6,fériés,1,FALSE)),(SUM($H$1:MC$1)&gt;SUM($F$8:$F16))*(SUM($H$1:MC$1)&lt;=SUM($F$8:$F17))*1,"F"))</f>
        <v>0</v>
      </c>
      <c r="MD17" s="28">
        <f ca="1">IF(WEEKDAY(MD$6,2)&gt;5,"w",IF(ISERROR(VLOOKUP(MD$6,fériés,1,FALSE)),(SUM($H$1:MD$1)&gt;SUM($F$8:$F16))*(SUM($H$1:MD$1)&lt;=SUM($F$8:$F17))*1,"F"))</f>
        <v>0</v>
      </c>
      <c r="ME17" s="28">
        <f ca="1">IF(WEEKDAY(ME$6,2)&gt;5,"w",IF(ISERROR(VLOOKUP(ME$6,fériés,1,FALSE)),(SUM($H$1:ME$1)&gt;SUM($F$8:$F16))*(SUM($H$1:ME$1)&lt;=SUM($F$8:$F17))*1,"F"))</f>
        <v>0</v>
      </c>
      <c r="MF17" s="28">
        <f ca="1">IF(WEEKDAY(MF$6,2)&gt;5,"w",IF(ISERROR(VLOOKUP(MF$6,fériés,1,FALSE)),(SUM($H$1:MF$1)&gt;SUM($F$8:$F16))*(SUM($H$1:MF$1)&lt;=SUM($F$8:$F17))*1,"F"))</f>
        <v>0</v>
      </c>
      <c r="MG17" s="28">
        <f ca="1">IF(WEEKDAY(MG$6,2)&gt;5,"w",IF(ISERROR(VLOOKUP(MG$6,fériés,1,FALSE)),(SUM($H$1:MG$1)&gt;SUM($F$8:$F16))*(SUM($H$1:MG$1)&lt;=SUM($F$8:$F17))*1,"F"))</f>
        <v>0</v>
      </c>
      <c r="MH17" s="28" t="str">
        <f ca="1">IF(WEEKDAY(MH$6,2)&gt;5,"w",IF(ISERROR(VLOOKUP(MH$6,fériés,1,FALSE)),(SUM($H$1:MH$1)&gt;SUM($F$8:$F16))*(SUM($H$1:MH$1)&lt;=SUM($F$8:$F17))*1,"F"))</f>
        <v>w</v>
      </c>
      <c r="MI17" s="28" t="str">
        <f ca="1">IF(WEEKDAY(MI$6,2)&gt;5,"w",IF(ISERROR(VLOOKUP(MI$6,fériés,1,FALSE)),(SUM($H$1:MI$1)&gt;SUM($F$8:$F16))*(SUM($H$1:MI$1)&lt;=SUM($F$8:$F17))*1,"F"))</f>
        <v>w</v>
      </c>
      <c r="MJ17" s="28" t="str">
        <f ca="1">IF(WEEKDAY(MJ$6,2)&gt;5,"w",IF(ISERROR(VLOOKUP(MJ$6,fériés,1,FALSE)),(SUM($H$1:MJ$1)&gt;SUM($F$8:$F16))*(SUM($H$1:MJ$1)&lt;=SUM($F$8:$F17))*1,"F"))</f>
        <v>w</v>
      </c>
      <c r="MK17" s="28" t="str">
        <f ca="1">IF(WEEKDAY(MK$6,2)&gt;5,"w",IF(ISERROR(VLOOKUP(MK$6,fériés,1,FALSE)),(SUM($H$1:MK$1)&gt;SUM($F$8:$F16))*(SUM($H$1:MK$1)&lt;=SUM($F$8:$F17))*1,"F"))</f>
        <v>w</v>
      </c>
      <c r="ML17" s="28" t="str">
        <f ca="1">IF(WEEKDAY(ML$6,2)&gt;5,"w",IF(ISERROR(VLOOKUP(ML$6,fériés,1,FALSE)),(SUM($H$1:ML$1)&gt;SUM($F$8:$F16))*(SUM($H$1:ML$1)&lt;=SUM($F$8:$F17))*1,"F"))</f>
        <v>w</v>
      </c>
      <c r="MM17" s="28" t="str">
        <f ca="1">IF(WEEKDAY(MM$6,2)&gt;5,"w",IF(ISERROR(VLOOKUP(MM$6,fériés,1,FALSE)),(SUM($H$1:MM$1)&gt;SUM($F$8:$F16))*(SUM($H$1:MM$1)&lt;=SUM($F$8:$F17))*1,"F"))</f>
        <v>w</v>
      </c>
      <c r="MN17" s="28" t="str">
        <f ca="1">IF(WEEKDAY(MN$6,2)&gt;5,"w",IF(ISERROR(VLOOKUP(MN$6,fériés,1,FALSE)),(SUM($H$1:MN$1)&gt;SUM($F$8:$F16))*(SUM($H$1:MN$1)&lt;=SUM($F$8:$F17))*1,"F"))</f>
        <v>w</v>
      </c>
      <c r="MO17" s="28" t="str">
        <f ca="1">IF(WEEKDAY(MO$6,2)&gt;5,"w",IF(ISERROR(VLOOKUP(MO$6,fériés,1,FALSE)),(SUM($H$1:MO$1)&gt;SUM($F$8:$F16))*(SUM($H$1:MO$1)&lt;=SUM($F$8:$F17))*1,"F"))</f>
        <v>w</v>
      </c>
      <c r="MP17" s="28" t="str">
        <f ca="1">IF(WEEKDAY(MP$6,2)&gt;5,"w",IF(ISERROR(VLOOKUP(MP$6,fériés,1,FALSE)),(SUM($H$1:MP$1)&gt;SUM($F$8:$F16))*(SUM($H$1:MP$1)&lt;=SUM($F$8:$F17))*1,"F"))</f>
        <v>w</v>
      </c>
      <c r="MQ17" s="28" t="str">
        <f ca="1">IF(WEEKDAY(MQ$6,2)&gt;5,"w",IF(ISERROR(VLOOKUP(MQ$6,fériés,1,FALSE)),(SUM($H$1:MQ$1)&gt;SUM($F$8:$F16))*(SUM($H$1:MQ$1)&lt;=SUM($F$8:$F17))*1,"F"))</f>
        <v>w</v>
      </c>
      <c r="MR17" s="28" t="str">
        <f ca="1">IF(WEEKDAY(MR$6,2)&gt;5,"w",IF(ISERROR(VLOOKUP(MR$6,fériés,1,FALSE)),(SUM($H$1:MR$1)&gt;SUM($F$8:$F16))*(SUM($H$1:MR$1)&lt;=SUM($F$8:$F17))*1,"F"))</f>
        <v>w</v>
      </c>
      <c r="MS17" s="28" t="str">
        <f ca="1">IF(WEEKDAY(MS$6,2)&gt;5,"w",IF(ISERROR(VLOOKUP(MS$6,fériés,1,FALSE)),(SUM($H$1:MS$1)&gt;SUM($F$8:$F16))*(SUM($H$1:MS$1)&lt;=SUM($F$8:$F17))*1,"F"))</f>
        <v>w</v>
      </c>
      <c r="MT17" s="28" t="str">
        <f ca="1">IF(WEEKDAY(MT$6,2)&gt;5,"w",IF(ISERROR(VLOOKUP(MT$6,fériés,1,FALSE)),(SUM($H$1:MT$1)&gt;SUM($F$8:$F16))*(SUM($H$1:MT$1)&lt;=SUM($F$8:$F17))*1,"F"))</f>
        <v>w</v>
      </c>
      <c r="MU17" s="28" t="str">
        <f ca="1">IF(WEEKDAY(MU$6,2)&gt;5,"w",IF(ISERROR(VLOOKUP(MU$6,fériés,1,FALSE)),(SUM($H$1:MU$1)&gt;SUM($F$8:$F16))*(SUM($H$1:MU$1)&lt;=SUM($F$8:$F17))*1,"F"))</f>
        <v>w</v>
      </c>
      <c r="MV17" s="28" t="str">
        <f ca="1">IF(WEEKDAY(MV$6,2)&gt;5,"w",IF(ISERROR(VLOOKUP(MV$6,fériés,1,FALSE)),(SUM($H$1:MV$1)&gt;SUM($F$8:$F16))*(SUM($H$1:MV$1)&lt;=SUM($F$8:$F17))*1,"F"))</f>
        <v>w</v>
      </c>
      <c r="MW17" s="28" t="str">
        <f ca="1">IF(WEEKDAY(MW$6,2)&gt;5,"w",IF(ISERROR(VLOOKUP(MW$6,fériés,1,FALSE)),(SUM($H$1:MW$1)&gt;SUM($F$8:$F16))*(SUM($H$1:MW$1)&lt;=SUM($F$8:$F17))*1,"F"))</f>
        <v>w</v>
      </c>
      <c r="MX17" s="28" t="str">
        <f ca="1">IF(WEEKDAY(MX$6,2)&gt;5,"w",IF(ISERROR(VLOOKUP(MX$6,fériés,1,FALSE)),(SUM($H$1:MX$1)&gt;SUM($F$8:$F16))*(SUM($H$1:MX$1)&lt;=SUM($F$8:$F17))*1,"F"))</f>
        <v>w</v>
      </c>
      <c r="MY17" s="28" t="str">
        <f ca="1">IF(WEEKDAY(MY$6,2)&gt;5,"w",IF(ISERROR(VLOOKUP(MY$6,fériés,1,FALSE)),(SUM($H$1:MY$1)&gt;SUM($F$8:$F16))*(SUM($H$1:MY$1)&lt;=SUM($F$8:$F17))*1,"F"))</f>
        <v>w</v>
      </c>
      <c r="MZ17" s="28" t="str">
        <f ca="1">IF(WEEKDAY(MZ$6,2)&gt;5,"w",IF(ISERROR(VLOOKUP(MZ$6,fériés,1,FALSE)),(SUM($H$1:MZ$1)&gt;SUM($F$8:$F16))*(SUM($H$1:MZ$1)&lt;=SUM($F$8:$F17))*1,"F"))</f>
        <v>w</v>
      </c>
      <c r="NA17" s="28" t="str">
        <f ca="1">IF(WEEKDAY(NA$6,2)&gt;5,"w",IF(ISERROR(VLOOKUP(NA$6,fériés,1,FALSE)),(SUM($H$1:NA$1)&gt;SUM($F$8:$F16))*(SUM($H$1:NA$1)&lt;=SUM($F$8:$F17))*1,"F"))</f>
        <v>w</v>
      </c>
      <c r="NB17" s="28">
        <f ca="1">IF(WEEKDAY(NB$6,2)&gt;5,"w",IF(ISERROR(VLOOKUP(NB$6,fériés,1,FALSE)),(SUM($H$1:NB$1)&gt;SUM($F$8:$F16))*(SUM($H$1:NB$1)&lt;=SUM($F$8:$F17))*1,"F"))</f>
        <v>0</v>
      </c>
      <c r="NC17" s="28">
        <f ca="1">IF(WEEKDAY(NC$6,2)&gt;5,"w",IF(ISERROR(VLOOKUP(NC$6,fériés,1,FALSE)),(SUM($H$1:NC$1)&gt;SUM($F$8:$F16))*(SUM($H$1:NC$1)&lt;=SUM($F$8:$F17))*1,"F"))</f>
        <v>0</v>
      </c>
      <c r="ND17" s="28">
        <f ca="1">IF(WEEKDAY(ND$6,2)&gt;5,"w",IF(ISERROR(VLOOKUP(ND$6,fériés,1,FALSE)),(SUM($H$1:ND$1)&gt;SUM($F$8:$F16))*(SUM($H$1:ND$1)&lt;=SUM($F$8:$F17))*1,"F"))</f>
        <v>0</v>
      </c>
      <c r="NE17" s="28">
        <f ca="1">IF(WEEKDAY(NE$6,2)&gt;5,"w",IF(ISERROR(VLOOKUP(NE$6,fériés,1,FALSE)),(SUM($H$1:NE$1)&gt;SUM($F$8:$F16))*(SUM($H$1:NE$1)&lt;=SUM($F$8:$F17))*1,"F"))</f>
        <v>0</v>
      </c>
      <c r="NF17" s="28">
        <f ca="1">IF(WEEKDAY(NF$6,2)&gt;5,"w",IF(ISERROR(VLOOKUP(NF$6,fériés,1,FALSE)),(SUM($H$1:NF$1)&gt;SUM($F$8:$F16))*(SUM($H$1:NF$1)&lt;=SUM($F$8:$F17))*1,"F"))</f>
        <v>0</v>
      </c>
      <c r="NG17" s="28">
        <f ca="1">IF(WEEKDAY(NG$6,2)&gt;5,"w",IF(ISERROR(VLOOKUP(NG$6,fériés,1,FALSE)),(SUM($H$1:NG$1)&gt;SUM($F$8:$F16))*(SUM($H$1:NG$1)&lt;=SUM($F$8:$F17))*1,"F"))</f>
        <v>0</v>
      </c>
      <c r="NH17" s="28">
        <f ca="1">IF(WEEKDAY(NH$6,2)&gt;5,"w",IF(ISERROR(VLOOKUP(NH$6,fériés,1,FALSE)),(SUM($H$1:NH$1)&gt;SUM($F$8:$F16))*(SUM($H$1:NH$1)&lt;=SUM($F$8:$F17))*1,"F"))</f>
        <v>0</v>
      </c>
      <c r="NI17" s="28">
        <f ca="1">IF(WEEKDAY(NI$6,2)&gt;5,"w",IF(ISERROR(VLOOKUP(NI$6,fériés,1,FALSE)),(SUM($H$1:NI$1)&gt;SUM($F$8:$F16))*(SUM($H$1:NI$1)&lt;=SUM($F$8:$F17))*1,"F"))</f>
        <v>0</v>
      </c>
      <c r="NJ17" s="28">
        <f ca="1">IF(WEEKDAY(NJ$6,2)&gt;5,"w",IF(ISERROR(VLOOKUP(NJ$6,fériés,1,FALSE)),(SUM($H$1:NJ$1)&gt;SUM($F$8:$F16))*(SUM($H$1:NJ$1)&lt;=SUM($F$8:$F17))*1,"F"))</f>
        <v>0</v>
      </c>
      <c r="NK17" s="28">
        <f ca="1">IF(WEEKDAY(NK$6,2)&gt;5,"w",IF(ISERROR(VLOOKUP(NK$6,fériés,1,FALSE)),(SUM($H$1:NK$1)&gt;SUM($F$8:$F16))*(SUM($H$1:NK$1)&lt;=SUM($F$8:$F17))*1,"F"))</f>
        <v>0</v>
      </c>
      <c r="NL17" s="28">
        <f ca="1">IF(WEEKDAY(NL$6,2)&gt;5,"w",IF(ISERROR(VLOOKUP(NL$6,fériés,1,FALSE)),(SUM($H$1:NL$1)&gt;SUM($F$8:$F16))*(SUM($H$1:NL$1)&lt;=SUM($F$8:$F17))*1,"F"))</f>
        <v>0</v>
      </c>
      <c r="NM17" s="28">
        <f ca="1">IF(WEEKDAY(NM$6,2)&gt;5,"w",IF(ISERROR(VLOOKUP(NM$6,fériés,1,FALSE)),(SUM($H$1:NM$1)&gt;SUM($F$8:$F16))*(SUM($H$1:NM$1)&lt;=SUM($F$8:$F17))*1,"F"))</f>
        <v>0</v>
      </c>
      <c r="NN17" s="28">
        <f ca="1">IF(WEEKDAY(NN$6,2)&gt;5,"w",IF(ISERROR(VLOOKUP(NN$6,fériés,1,FALSE)),(SUM($H$1:NN$1)&gt;SUM($F$8:$F16))*(SUM($H$1:NN$1)&lt;=SUM($F$8:$F17))*1,"F"))</f>
        <v>0</v>
      </c>
      <c r="NO17" s="28">
        <f ca="1">IF(WEEKDAY(NO$6,2)&gt;5,"w",IF(ISERROR(VLOOKUP(NO$6,fériés,1,FALSE)),(SUM($H$1:NO$1)&gt;SUM($F$8:$F16))*(SUM($H$1:NO$1)&lt;=SUM($F$8:$F17))*1,"F"))</f>
        <v>0</v>
      </c>
      <c r="NP17" s="28">
        <f ca="1">IF(WEEKDAY(NP$6,2)&gt;5,"w",IF(ISERROR(VLOOKUP(NP$6,fériés,1,FALSE)),(SUM($H$1:NP$1)&gt;SUM($F$8:$F16))*(SUM($H$1:NP$1)&lt;=SUM($F$8:$F17))*1,"F"))</f>
        <v>0</v>
      </c>
      <c r="NQ17" s="28">
        <f ca="1">IF(WEEKDAY(NQ$6,2)&gt;5,"w",IF(ISERROR(VLOOKUP(NQ$6,fériés,1,FALSE)),(SUM($H$1:NQ$1)&gt;SUM($F$8:$F16))*(SUM($H$1:NQ$1)&lt;=SUM($F$8:$F17))*1,"F"))</f>
        <v>0</v>
      </c>
      <c r="NR17" s="28">
        <f ca="1">IF(WEEKDAY(NR$6,2)&gt;5,"w",IF(ISERROR(VLOOKUP(NR$6,fériés,1,FALSE)),(SUM($H$1:NR$1)&gt;SUM($F$8:$F16))*(SUM($H$1:NR$1)&lt;=SUM($F$8:$F17))*1,"F"))</f>
        <v>0</v>
      </c>
      <c r="NS17" s="28">
        <f ca="1">IF(WEEKDAY(NS$6,2)&gt;5,"w",IF(ISERROR(VLOOKUP(NS$6,fériés,1,FALSE)),(SUM($H$1:NS$1)&gt;SUM($F$8:$F16))*(SUM($H$1:NS$1)&lt;=SUM($F$8:$F17))*1,"F"))</f>
        <v>0</v>
      </c>
      <c r="NT17" s="28">
        <f ca="1">IF(WEEKDAY(NT$6,2)&gt;5,"w",IF(ISERROR(VLOOKUP(NT$6,fériés,1,FALSE)),(SUM($H$1:NT$1)&gt;SUM($F$8:$F16))*(SUM($H$1:NT$1)&lt;=SUM($F$8:$F17))*1,"F"))</f>
        <v>0</v>
      </c>
      <c r="NU17" s="28">
        <f ca="1">IF(WEEKDAY(NU$6,2)&gt;5,"w",IF(ISERROR(VLOOKUP(NU$6,fériés,1,FALSE)),(SUM($H$1:NU$1)&gt;SUM($F$8:$F16))*(SUM($H$1:NU$1)&lt;=SUM($F$8:$F17))*1,"F"))</f>
        <v>0</v>
      </c>
      <c r="NV17" s="28">
        <f ca="1">IF(WEEKDAY(NV$6,2)&gt;5,"w",IF(ISERROR(VLOOKUP(NV$6,fériés,1,FALSE)),(SUM($H$1:NV$1)&gt;SUM($F$8:$F16))*(SUM($H$1:NV$1)&lt;=SUM($F$8:$F17))*1,"F"))</f>
        <v>0</v>
      </c>
      <c r="NW17" s="28">
        <f ca="1">IF(WEEKDAY(NW$6,2)&gt;5,"w",IF(ISERROR(VLOOKUP(NW$6,fériés,1,FALSE)),(SUM($H$1:NW$1)&gt;SUM($F$8:$F16))*(SUM($H$1:NW$1)&lt;=SUM($F$8:$F17))*1,"F"))</f>
        <v>0</v>
      </c>
      <c r="NX17" s="28">
        <f ca="1">IF(WEEKDAY(NX$6,2)&gt;5,"w",IF(ISERROR(VLOOKUP(NX$6,fériés,1,FALSE)),(SUM($H$1:NX$1)&gt;SUM($F$8:$F16))*(SUM($H$1:NX$1)&lt;=SUM($F$8:$F17))*1,"F"))</f>
        <v>0</v>
      </c>
      <c r="NY17" s="28">
        <f ca="1">IF(WEEKDAY(NY$6,2)&gt;5,"w",IF(ISERROR(VLOOKUP(NY$6,fériés,1,FALSE)),(SUM($H$1:NY$1)&gt;SUM($F$8:$F16))*(SUM($H$1:NY$1)&lt;=SUM($F$8:$F17))*1,"F"))</f>
        <v>0</v>
      </c>
      <c r="NZ17" s="28">
        <f ca="1">IF(WEEKDAY(NZ$6,2)&gt;5,"w",IF(ISERROR(VLOOKUP(NZ$6,fériés,1,FALSE)),(SUM($H$1:NZ$1)&gt;SUM($F$8:$F16))*(SUM($H$1:NZ$1)&lt;=SUM($F$8:$F17))*1,"F"))</f>
        <v>0</v>
      </c>
      <c r="OA17" s="28">
        <f ca="1">IF(WEEKDAY(OA$6,2)&gt;5,"w",IF(ISERROR(VLOOKUP(OA$6,fériés,1,FALSE)),(SUM($H$1:OA$1)&gt;SUM($F$8:$F16))*(SUM($H$1:OA$1)&lt;=SUM($F$8:$F17))*1,"F"))</f>
        <v>0</v>
      </c>
      <c r="OB17" s="28">
        <f ca="1">IF(WEEKDAY(OB$6,2)&gt;5,"w",IF(ISERROR(VLOOKUP(OB$6,fériés,1,FALSE)),(SUM($H$1:OB$1)&gt;SUM($F$8:$F16))*(SUM($H$1:OB$1)&lt;=SUM($F$8:$F17))*1,"F"))</f>
        <v>0</v>
      </c>
      <c r="OC17" s="28">
        <f ca="1">IF(WEEKDAY(OC$6,2)&gt;5,"w",IF(ISERROR(VLOOKUP(OC$6,fériés,1,FALSE)),(SUM($H$1:OC$1)&gt;SUM($F$8:$F16))*(SUM($H$1:OC$1)&lt;=SUM($F$8:$F17))*1,"F"))</f>
        <v>0</v>
      </c>
      <c r="OD17" s="28">
        <f ca="1">IF(WEEKDAY(OD$6,2)&gt;5,"w",IF(ISERROR(VLOOKUP(OD$6,fériés,1,FALSE)),(SUM($H$1:OD$1)&gt;SUM($F$8:$F16))*(SUM($H$1:OD$1)&lt;=SUM($F$8:$F17))*1,"F"))</f>
        <v>0</v>
      </c>
      <c r="OE17" s="28">
        <f ca="1">IF(WEEKDAY(OE$6,2)&gt;5,"w",IF(ISERROR(VLOOKUP(OE$6,fériés,1,FALSE)),(SUM($H$1:OE$1)&gt;SUM($F$8:$F16))*(SUM($H$1:OE$1)&lt;=SUM($F$8:$F17))*1,"F"))</f>
        <v>0</v>
      </c>
      <c r="OF17" s="28">
        <f ca="1">IF(WEEKDAY(OF$6,2)&gt;5,"w",IF(ISERROR(VLOOKUP(OF$6,fériés,1,FALSE)),(SUM($H$1:OF$1)&gt;SUM($F$8:$F16))*(SUM($H$1:OF$1)&lt;=SUM($F$8:$F17))*1,"F"))</f>
        <v>0</v>
      </c>
      <c r="OG17" s="28">
        <f ca="1">IF(WEEKDAY(OG$6,2)&gt;5,"w",IF(ISERROR(VLOOKUP(OG$6,fériés,1,FALSE)),(SUM($H$1:OG$1)&gt;SUM($F$8:$F16))*(SUM($H$1:OG$1)&lt;=SUM($F$8:$F17))*1,"F"))</f>
        <v>0</v>
      </c>
      <c r="OH17" s="28">
        <f ca="1">IF(WEEKDAY(OH$6,2)&gt;5,"w",IF(ISERROR(VLOOKUP(OH$6,fériés,1,FALSE)),(SUM($H$1:OH$1)&gt;SUM($F$8:$F16))*(SUM($H$1:OH$1)&lt;=SUM($F$8:$F17))*1,"F"))</f>
        <v>0</v>
      </c>
      <c r="OI17" s="28">
        <f ca="1">IF(WEEKDAY(OI$6,2)&gt;5,"w",IF(ISERROR(VLOOKUP(OI$6,fériés,1,FALSE)),(SUM($H$1:OI$1)&gt;SUM($F$8:$F16))*(SUM($H$1:OI$1)&lt;=SUM($F$8:$F17))*1,"F"))</f>
        <v>0</v>
      </c>
      <c r="OJ17" s="28">
        <f ca="1">IF(WEEKDAY(OJ$6,2)&gt;5,"w",IF(ISERROR(VLOOKUP(OJ$6,fériés,1,FALSE)),(SUM($H$1:OJ$1)&gt;SUM($F$8:$F16))*(SUM($H$1:OJ$1)&lt;=SUM($F$8:$F17))*1,"F"))</f>
        <v>0</v>
      </c>
      <c r="OK17" s="28">
        <f ca="1">IF(WEEKDAY(OK$6,2)&gt;5,"w",IF(ISERROR(VLOOKUP(OK$6,fériés,1,FALSE)),(SUM($H$1:OK$1)&gt;SUM($F$8:$F16))*(SUM($H$1:OK$1)&lt;=SUM($F$8:$F17))*1,"F"))</f>
        <v>0</v>
      </c>
      <c r="OL17" s="28">
        <f ca="1">IF(WEEKDAY(OL$6,2)&gt;5,"w",IF(ISERROR(VLOOKUP(OL$6,fériés,1,FALSE)),(SUM($H$1:OL$1)&gt;SUM($F$8:$F16))*(SUM($H$1:OL$1)&lt;=SUM($F$8:$F17))*1,"F"))</f>
        <v>0</v>
      </c>
      <c r="OM17" s="28">
        <f ca="1">IF(WEEKDAY(OM$6,2)&gt;5,"w",IF(ISERROR(VLOOKUP(OM$6,fériés,1,FALSE)),(SUM($H$1:OM$1)&gt;SUM($F$8:$F16))*(SUM($H$1:OM$1)&lt;=SUM($F$8:$F17))*1,"F"))</f>
        <v>0</v>
      </c>
      <c r="ON17" s="28">
        <f ca="1">IF(WEEKDAY(ON$6,2)&gt;5,"w",IF(ISERROR(VLOOKUP(ON$6,fériés,1,FALSE)),(SUM($H$1:ON$1)&gt;SUM($F$8:$F16))*(SUM($H$1:ON$1)&lt;=SUM($F$8:$F17))*1,"F"))</f>
        <v>0</v>
      </c>
      <c r="OO17" s="28">
        <f ca="1">IF(WEEKDAY(OO$6,2)&gt;5,"w",IF(ISERROR(VLOOKUP(OO$6,fériés,1,FALSE)),(SUM($H$1:OO$1)&gt;SUM($F$8:$F16))*(SUM($H$1:OO$1)&lt;=SUM($F$8:$F17))*1,"F"))</f>
        <v>0</v>
      </c>
      <c r="OP17" s="28">
        <f ca="1">IF(WEEKDAY(OP$6,2)&gt;5,"w",IF(ISERROR(VLOOKUP(OP$6,fériés,1,FALSE)),(SUM($H$1:OP$1)&gt;SUM($F$8:$F16))*(SUM($H$1:OP$1)&lt;=SUM($F$8:$F17))*1,"F"))</f>
        <v>0</v>
      </c>
      <c r="OQ17" s="28">
        <f ca="1">IF(WEEKDAY(OQ$6,2)&gt;5,"w",IF(ISERROR(VLOOKUP(OQ$6,fériés,1,FALSE)),(SUM($H$1:OQ$1)&gt;SUM($F$8:$F16))*(SUM($H$1:OQ$1)&lt;=SUM($F$8:$F17))*1,"F"))</f>
        <v>0</v>
      </c>
      <c r="OR17" s="28">
        <f ca="1">IF(WEEKDAY(OR$6,2)&gt;5,"w",IF(ISERROR(VLOOKUP(OR$6,fériés,1,FALSE)),(SUM($H$1:OR$1)&gt;SUM($F$8:$F16))*(SUM($H$1:OR$1)&lt;=SUM($F$8:$F17))*1,"F"))</f>
        <v>0</v>
      </c>
      <c r="OS17" s="28">
        <f ca="1">IF(WEEKDAY(OS$6,2)&gt;5,"w",IF(ISERROR(VLOOKUP(OS$6,fériés,1,FALSE)),(SUM($H$1:OS$1)&gt;SUM($F$8:$F16))*(SUM($H$1:OS$1)&lt;=SUM($F$8:$F17))*1,"F"))</f>
        <v>0</v>
      </c>
      <c r="OT17" s="28">
        <f ca="1">IF(WEEKDAY(OT$6,2)&gt;5,"w",IF(ISERROR(VLOOKUP(OT$6,fériés,1,FALSE)),(SUM($H$1:OT$1)&gt;SUM($F$8:$F16))*(SUM($H$1:OT$1)&lt;=SUM($F$8:$F17))*1,"F"))</f>
        <v>0</v>
      </c>
      <c r="OU17" s="28">
        <f ca="1">IF(WEEKDAY(OU$6,2)&gt;5,"w",IF(ISERROR(VLOOKUP(OU$6,fériés,1,FALSE)),(SUM($H$1:OU$1)&gt;SUM($F$8:$F16))*(SUM($H$1:OU$1)&lt;=SUM($F$8:$F17))*1,"F"))</f>
        <v>0</v>
      </c>
      <c r="OV17" s="28">
        <f ca="1">IF(WEEKDAY(OV$6,2)&gt;5,"w",IF(ISERROR(VLOOKUP(OV$6,fériés,1,FALSE)),(SUM($H$1:OV$1)&gt;SUM($F$8:$F16))*(SUM($H$1:OV$1)&lt;=SUM($F$8:$F17))*1,"F"))</f>
        <v>0</v>
      </c>
      <c r="OW17" s="28">
        <f ca="1">IF(WEEKDAY(OW$6,2)&gt;5,"w",IF(ISERROR(VLOOKUP(OW$6,fériés,1,FALSE)),(SUM($H$1:OW$1)&gt;SUM($F$8:$F16))*(SUM($H$1:OW$1)&lt;=SUM($F$8:$F17))*1,"F"))</f>
        <v>0</v>
      </c>
      <c r="OX17" s="28">
        <f ca="1">IF(WEEKDAY(OX$6,2)&gt;5,"w",IF(ISERROR(VLOOKUP(OX$6,fériés,1,FALSE)),(SUM($H$1:OX$1)&gt;SUM($F$8:$F16))*(SUM($H$1:OX$1)&lt;=SUM($F$8:$F17))*1,"F"))</f>
        <v>0</v>
      </c>
      <c r="OY17" s="28">
        <f ca="1">IF(WEEKDAY(OY$6,2)&gt;5,"w",IF(ISERROR(VLOOKUP(OY$6,fériés,1,FALSE)),(SUM($H$1:OY$1)&gt;SUM($F$8:$F16))*(SUM($H$1:OY$1)&lt;=SUM($F$8:$F17))*1,"F"))</f>
        <v>0</v>
      </c>
      <c r="OZ17" s="28" t="str">
        <f ca="1">IF(WEEKDAY(OZ$6,2)&gt;5,"w",IF(ISERROR(VLOOKUP(OZ$6,fériés,1,FALSE)),(SUM($H$1:OZ$1)&gt;SUM($F$8:$F16))*(SUM($H$1:OZ$1)&lt;=SUM($F$8:$F17))*1,"F"))</f>
        <v>w</v>
      </c>
      <c r="PA17" s="28" t="str">
        <f ca="1">IF(WEEKDAY(PA$6,2)&gt;5,"w",IF(ISERROR(VLOOKUP(PA$6,fériés,1,FALSE)),(SUM($H$1:PA$1)&gt;SUM($F$8:$F16))*(SUM($H$1:PA$1)&lt;=SUM($F$8:$F17))*1,"F"))</f>
        <v>w</v>
      </c>
      <c r="PB17" s="28" t="str">
        <f ca="1">IF(WEEKDAY(PB$6,2)&gt;5,"w",IF(ISERROR(VLOOKUP(PB$6,fériés,1,FALSE)),(SUM($H$1:PB$1)&gt;SUM($F$8:$F16))*(SUM($H$1:PB$1)&lt;=SUM($F$8:$F17))*1,"F"))</f>
        <v>w</v>
      </c>
      <c r="PC17" s="28" t="str">
        <f ca="1">IF(WEEKDAY(PC$6,2)&gt;5,"w",IF(ISERROR(VLOOKUP(PC$6,fériés,1,FALSE)),(SUM($H$1:PC$1)&gt;SUM($F$8:$F16))*(SUM($H$1:PC$1)&lt;=SUM($F$8:$F17))*1,"F"))</f>
        <v>w</v>
      </c>
      <c r="PD17" s="28" t="str">
        <f ca="1">IF(WEEKDAY(PD$6,2)&gt;5,"w",IF(ISERROR(VLOOKUP(PD$6,fériés,1,FALSE)),(SUM($H$1:PD$1)&gt;SUM($F$8:$F16))*(SUM($H$1:PD$1)&lt;=SUM($F$8:$F17))*1,"F"))</f>
        <v>w</v>
      </c>
      <c r="PE17" s="28" t="str">
        <f ca="1">IF(WEEKDAY(PE$6,2)&gt;5,"w",IF(ISERROR(VLOOKUP(PE$6,fériés,1,FALSE)),(SUM($H$1:PE$1)&gt;SUM($F$8:$F16))*(SUM($H$1:PE$1)&lt;=SUM($F$8:$F17))*1,"F"))</f>
        <v>w</v>
      </c>
      <c r="PF17" s="28" t="str">
        <f ca="1">IF(WEEKDAY(PF$6,2)&gt;5,"w",IF(ISERROR(VLOOKUP(PF$6,fériés,1,FALSE)),(SUM($H$1:PF$1)&gt;SUM($F$8:$F16))*(SUM($H$1:PF$1)&lt;=SUM($F$8:$F17))*1,"F"))</f>
        <v>w</v>
      </c>
      <c r="PG17" s="28" t="str">
        <f ca="1">IF(WEEKDAY(PG$6,2)&gt;5,"w",IF(ISERROR(VLOOKUP(PG$6,fériés,1,FALSE)),(SUM($H$1:PG$1)&gt;SUM($F$8:$F16))*(SUM($H$1:PG$1)&lt;=SUM($F$8:$F17))*1,"F"))</f>
        <v>w</v>
      </c>
      <c r="PH17" s="28" t="str">
        <f ca="1">IF(WEEKDAY(PH$6,2)&gt;5,"w",IF(ISERROR(VLOOKUP(PH$6,fériés,1,FALSE)),(SUM($H$1:PH$1)&gt;SUM($F$8:$F16))*(SUM($H$1:PH$1)&lt;=SUM($F$8:$F17))*1,"F"))</f>
        <v>w</v>
      </c>
      <c r="PI17" s="28" t="str">
        <f ca="1">IF(WEEKDAY(PI$6,2)&gt;5,"w",IF(ISERROR(VLOOKUP(PI$6,fériés,1,FALSE)),(SUM($H$1:PI$1)&gt;SUM($F$8:$F16))*(SUM($H$1:PI$1)&lt;=SUM($F$8:$F17))*1,"F"))</f>
        <v>w</v>
      </c>
      <c r="PJ17" s="28" t="str">
        <f ca="1">IF(WEEKDAY(PJ$6,2)&gt;5,"w",IF(ISERROR(VLOOKUP(PJ$6,fériés,1,FALSE)),(SUM($H$1:PJ$1)&gt;SUM($F$8:$F16))*(SUM($H$1:PJ$1)&lt;=SUM($F$8:$F17))*1,"F"))</f>
        <v>w</v>
      </c>
      <c r="PK17" s="28" t="str">
        <f ca="1">IF(WEEKDAY(PK$6,2)&gt;5,"w",IF(ISERROR(VLOOKUP(PK$6,fériés,1,FALSE)),(SUM($H$1:PK$1)&gt;SUM($F$8:$F16))*(SUM($H$1:PK$1)&lt;=SUM($F$8:$F17))*1,"F"))</f>
        <v>w</v>
      </c>
      <c r="PL17" s="28" t="str">
        <f ca="1">IF(WEEKDAY(PL$6,2)&gt;5,"w",IF(ISERROR(VLOOKUP(PL$6,fériés,1,FALSE)),(SUM($H$1:PL$1)&gt;SUM($F$8:$F16))*(SUM($H$1:PL$1)&lt;=SUM($F$8:$F17))*1,"F"))</f>
        <v>w</v>
      </c>
      <c r="PM17" s="28" t="str">
        <f ca="1">IF(WEEKDAY(PM$6,2)&gt;5,"w",IF(ISERROR(VLOOKUP(PM$6,fériés,1,FALSE)),(SUM($H$1:PM$1)&gt;SUM($F$8:$F16))*(SUM($H$1:PM$1)&lt;=SUM($F$8:$F17))*1,"F"))</f>
        <v>w</v>
      </c>
      <c r="PN17" s="28" t="str">
        <f ca="1">IF(WEEKDAY(PN$6,2)&gt;5,"w",IF(ISERROR(VLOOKUP(PN$6,fériés,1,FALSE)),(SUM($H$1:PN$1)&gt;SUM($F$8:$F16))*(SUM($H$1:PN$1)&lt;=SUM($F$8:$F17))*1,"F"))</f>
        <v>w</v>
      </c>
      <c r="PO17" s="28" t="str">
        <f ca="1">IF(WEEKDAY(PO$6,2)&gt;5,"w",IF(ISERROR(VLOOKUP(PO$6,fériés,1,FALSE)),(SUM($H$1:PO$1)&gt;SUM($F$8:$F16))*(SUM($H$1:PO$1)&lt;=SUM($F$8:$F17))*1,"F"))</f>
        <v>w</v>
      </c>
      <c r="PP17" s="28" t="str">
        <f ca="1">IF(WEEKDAY(PP$6,2)&gt;5,"w",IF(ISERROR(VLOOKUP(PP$6,fériés,1,FALSE)),(SUM($H$1:PP$1)&gt;SUM($F$8:$F16))*(SUM($H$1:PP$1)&lt;=SUM($F$8:$F17))*1,"F"))</f>
        <v>w</v>
      </c>
      <c r="PQ17" s="28" t="str">
        <f ca="1">IF(WEEKDAY(PQ$6,2)&gt;5,"w",IF(ISERROR(VLOOKUP(PQ$6,fériés,1,FALSE)),(SUM($H$1:PQ$1)&gt;SUM($F$8:$F16))*(SUM($H$1:PQ$1)&lt;=SUM($F$8:$F17))*1,"F"))</f>
        <v>w</v>
      </c>
      <c r="PR17" s="28" t="str">
        <f ca="1">IF(WEEKDAY(PR$6,2)&gt;5,"w",IF(ISERROR(VLOOKUP(PR$6,fériés,1,FALSE)),(SUM($H$1:PR$1)&gt;SUM($F$8:$F16))*(SUM($H$1:PR$1)&lt;=SUM($F$8:$F17))*1,"F"))</f>
        <v>w</v>
      </c>
      <c r="PS17" s="28" t="str">
        <f ca="1">IF(WEEKDAY(PS$6,2)&gt;5,"w",IF(ISERROR(VLOOKUP(PS$6,fériés,1,FALSE)),(SUM($H$1:PS$1)&gt;SUM($F$8:$F16))*(SUM($H$1:PS$1)&lt;=SUM($F$8:$F17))*1,"F"))</f>
        <v>w</v>
      </c>
      <c r="PT17" s="28">
        <f ca="1">IF(WEEKDAY(PT$6,2)&gt;5,"w",IF(ISERROR(VLOOKUP(PT$6,fériés,1,FALSE)),(SUM($H$1:PT$1)&gt;SUM($F$8:$F16))*(SUM($H$1:PT$1)&lt;=SUM($F$8:$F17))*1,"F"))</f>
        <v>0</v>
      </c>
      <c r="PU17" s="28">
        <f ca="1">IF(WEEKDAY(PU$6,2)&gt;5,"w",IF(ISERROR(VLOOKUP(PU$6,fériés,1,FALSE)),(SUM($H$1:PU$1)&gt;SUM($F$8:$F16))*(SUM($H$1:PU$1)&lt;=SUM($F$8:$F17))*1,"F"))</f>
        <v>0</v>
      </c>
      <c r="PV17" s="28">
        <f ca="1">IF(WEEKDAY(PV$6,2)&gt;5,"w",IF(ISERROR(VLOOKUP(PV$6,fériés,1,FALSE)),(SUM($H$1:PV$1)&gt;SUM($F$8:$F16))*(SUM($H$1:PV$1)&lt;=SUM($F$8:$F17))*1,"F"))</f>
        <v>0</v>
      </c>
      <c r="PW17" s="28">
        <f ca="1">IF(WEEKDAY(PW$6,2)&gt;5,"w",IF(ISERROR(VLOOKUP(PW$6,fériés,1,FALSE)),(SUM($H$1:PW$1)&gt;SUM($F$8:$F16))*(SUM($H$1:PW$1)&lt;=SUM($F$8:$F17))*1,"F"))</f>
        <v>0</v>
      </c>
      <c r="PX17" s="28">
        <f ca="1">IF(WEEKDAY(PX$6,2)&gt;5,"w",IF(ISERROR(VLOOKUP(PX$6,fériés,1,FALSE)),(SUM($H$1:PX$1)&gt;SUM($F$8:$F16))*(SUM($H$1:PX$1)&lt;=SUM($F$8:$F17))*1,"F"))</f>
        <v>0</v>
      </c>
      <c r="PY17" s="28">
        <f ca="1">IF(WEEKDAY(PY$6,2)&gt;5,"w",IF(ISERROR(VLOOKUP(PY$6,fériés,1,FALSE)),(SUM($H$1:PY$1)&gt;SUM($F$8:$F16))*(SUM($H$1:PY$1)&lt;=SUM($F$8:$F17))*1,"F"))</f>
        <v>0</v>
      </c>
      <c r="PZ17" s="28">
        <f ca="1">IF(WEEKDAY(PZ$6,2)&gt;5,"w",IF(ISERROR(VLOOKUP(PZ$6,fériés,1,FALSE)),(SUM($H$1:PZ$1)&gt;SUM($F$8:$F16))*(SUM($H$1:PZ$1)&lt;=SUM($F$8:$F17))*1,"F"))</f>
        <v>0</v>
      </c>
      <c r="QA17" s="28">
        <f ca="1">IF(WEEKDAY(QA$6,2)&gt;5,"w",IF(ISERROR(VLOOKUP(QA$6,fériés,1,FALSE)),(SUM($H$1:QA$1)&gt;SUM($F$8:$F16))*(SUM($H$1:QA$1)&lt;=SUM($F$8:$F17))*1,"F"))</f>
        <v>0</v>
      </c>
      <c r="QB17" s="28">
        <f ca="1">IF(WEEKDAY(QB$6,2)&gt;5,"w",IF(ISERROR(VLOOKUP(QB$6,fériés,1,FALSE)),(SUM($H$1:QB$1)&gt;SUM($F$8:$F16))*(SUM($H$1:QB$1)&lt;=SUM($F$8:$F17))*1,"F"))</f>
        <v>0</v>
      </c>
      <c r="QC17" s="28">
        <f ca="1">IF(WEEKDAY(QC$6,2)&gt;5,"w",IF(ISERROR(VLOOKUP(QC$6,fériés,1,FALSE)),(SUM($H$1:QC$1)&gt;SUM($F$8:$F16))*(SUM($H$1:QC$1)&lt;=SUM($F$8:$F17))*1,"F"))</f>
        <v>0</v>
      </c>
      <c r="QD17" s="28">
        <f ca="1">IF(WEEKDAY(QD$6,2)&gt;5,"w",IF(ISERROR(VLOOKUP(QD$6,fériés,1,FALSE)),(SUM($H$1:QD$1)&gt;SUM($F$8:$F16))*(SUM($H$1:QD$1)&lt;=SUM($F$8:$F17))*1,"F"))</f>
        <v>0</v>
      </c>
      <c r="QE17" s="28">
        <f ca="1">IF(WEEKDAY(QE$6,2)&gt;5,"w",IF(ISERROR(VLOOKUP(QE$6,fériés,1,FALSE)),(SUM($H$1:QE$1)&gt;SUM($F$8:$F16))*(SUM($H$1:QE$1)&lt;=SUM($F$8:$F17))*1,"F"))</f>
        <v>0</v>
      </c>
      <c r="QF17" s="28">
        <f ca="1">IF(WEEKDAY(QF$6,2)&gt;5,"w",IF(ISERROR(VLOOKUP(QF$6,fériés,1,FALSE)),(SUM($H$1:QF$1)&gt;SUM($F$8:$F16))*(SUM($H$1:QF$1)&lt;=SUM($F$8:$F17))*1,"F"))</f>
        <v>0</v>
      </c>
      <c r="QG17" s="28">
        <f ca="1">IF(WEEKDAY(QG$6,2)&gt;5,"w",IF(ISERROR(VLOOKUP(QG$6,fériés,1,FALSE)),(SUM($H$1:QG$1)&gt;SUM($F$8:$F16))*(SUM($H$1:QG$1)&lt;=SUM($F$8:$F17))*1,"F"))</f>
        <v>0</v>
      </c>
      <c r="QH17" s="28">
        <f ca="1">IF(WEEKDAY(QH$6,2)&gt;5,"w",IF(ISERROR(VLOOKUP(QH$6,fériés,1,FALSE)),(SUM($H$1:QH$1)&gt;SUM($F$8:$F16))*(SUM($H$1:QH$1)&lt;=SUM($F$8:$F17))*1,"F"))</f>
        <v>0</v>
      </c>
      <c r="QI17" s="28">
        <f ca="1">IF(WEEKDAY(QI$6,2)&gt;5,"w",IF(ISERROR(VLOOKUP(QI$6,fériés,1,FALSE)),(SUM($H$1:QI$1)&gt;SUM($F$8:$F16))*(SUM($H$1:QI$1)&lt;=SUM($F$8:$F17))*1,"F"))</f>
        <v>0</v>
      </c>
      <c r="QJ17" s="28">
        <f ca="1">IF(WEEKDAY(QJ$6,2)&gt;5,"w",IF(ISERROR(VLOOKUP(QJ$6,fériés,1,FALSE)),(SUM($H$1:QJ$1)&gt;SUM($F$8:$F16))*(SUM($H$1:QJ$1)&lt;=SUM($F$8:$F17))*1,"F"))</f>
        <v>0</v>
      </c>
      <c r="QK17" s="28">
        <f ca="1">IF(WEEKDAY(QK$6,2)&gt;5,"w",IF(ISERROR(VLOOKUP(QK$6,fériés,1,FALSE)),(SUM($H$1:QK$1)&gt;SUM($F$8:$F16))*(SUM($H$1:QK$1)&lt;=SUM($F$8:$F17))*1,"F"))</f>
        <v>0</v>
      </c>
      <c r="QL17" s="28">
        <f ca="1">IF(WEEKDAY(QL$6,2)&gt;5,"w",IF(ISERROR(VLOOKUP(QL$6,fériés,1,FALSE)),(SUM($H$1:QL$1)&gt;SUM($F$8:$F16))*(SUM($H$1:QL$1)&lt;=SUM($F$8:$F17))*1,"F"))</f>
        <v>0</v>
      </c>
      <c r="QM17" s="28">
        <f ca="1">IF(WEEKDAY(QM$6,2)&gt;5,"w",IF(ISERROR(VLOOKUP(QM$6,fériés,1,FALSE)),(SUM($H$1:QM$1)&gt;SUM($F$8:$F16))*(SUM($H$1:QM$1)&lt;=SUM($F$8:$F17))*1,"F"))</f>
        <v>0</v>
      </c>
      <c r="QN17" s="28">
        <f ca="1">IF(WEEKDAY(QN$6,2)&gt;5,"w",IF(ISERROR(VLOOKUP(QN$6,fériés,1,FALSE)),(SUM($H$1:QN$1)&gt;SUM($F$8:$F16))*(SUM($H$1:QN$1)&lt;=SUM($F$8:$F17))*1,"F"))</f>
        <v>0</v>
      </c>
      <c r="QO17" s="28">
        <f ca="1">IF(WEEKDAY(QO$6,2)&gt;5,"w",IF(ISERROR(VLOOKUP(QO$6,fériés,1,FALSE)),(SUM($H$1:QO$1)&gt;SUM($F$8:$F16))*(SUM($H$1:QO$1)&lt;=SUM($F$8:$F17))*1,"F"))</f>
        <v>0</v>
      </c>
      <c r="QP17" s="28">
        <f ca="1">IF(WEEKDAY(QP$6,2)&gt;5,"w",IF(ISERROR(VLOOKUP(QP$6,fériés,1,FALSE)),(SUM($H$1:QP$1)&gt;SUM($F$8:$F16))*(SUM($H$1:QP$1)&lt;=SUM($F$8:$F17))*1,"F"))</f>
        <v>0</v>
      </c>
      <c r="QQ17" s="28">
        <f ca="1">IF(WEEKDAY(QQ$6,2)&gt;5,"w",IF(ISERROR(VLOOKUP(QQ$6,fériés,1,FALSE)),(SUM($H$1:QQ$1)&gt;SUM($F$8:$F16))*(SUM($H$1:QQ$1)&lt;=SUM($F$8:$F17))*1,"F"))</f>
        <v>0</v>
      </c>
      <c r="QR17" s="28">
        <f ca="1">IF(WEEKDAY(QR$6,2)&gt;5,"w",IF(ISERROR(VLOOKUP(QR$6,fériés,1,FALSE)),(SUM($H$1:QR$1)&gt;SUM($F$8:$F16))*(SUM($H$1:QR$1)&lt;=SUM($F$8:$F17))*1,"F"))</f>
        <v>0</v>
      </c>
      <c r="QS17" s="28">
        <f ca="1">IF(WEEKDAY(QS$6,2)&gt;5,"w",IF(ISERROR(VLOOKUP(QS$6,fériés,1,FALSE)),(SUM($H$1:QS$1)&gt;SUM($F$8:$F16))*(SUM($H$1:QS$1)&lt;=SUM($F$8:$F17))*1,"F"))</f>
        <v>0</v>
      </c>
      <c r="QT17" s="28">
        <f ca="1">IF(WEEKDAY(QT$6,2)&gt;5,"w",IF(ISERROR(VLOOKUP(QT$6,fériés,1,FALSE)),(SUM($H$1:QT$1)&gt;SUM($F$8:$F16))*(SUM($H$1:QT$1)&lt;=SUM($F$8:$F17))*1,"F"))</f>
        <v>0</v>
      </c>
      <c r="QU17" s="28">
        <f ca="1">IF(WEEKDAY(QU$6,2)&gt;5,"w",IF(ISERROR(VLOOKUP(QU$6,fériés,1,FALSE)),(SUM($H$1:QU$1)&gt;SUM($F$8:$F16))*(SUM($H$1:QU$1)&lt;=SUM($F$8:$F17))*1,"F"))</f>
        <v>0</v>
      </c>
      <c r="QV17" s="28">
        <f ca="1">IF(WEEKDAY(QV$6,2)&gt;5,"w",IF(ISERROR(VLOOKUP(QV$6,fériés,1,FALSE)),(SUM($H$1:QV$1)&gt;SUM($F$8:$F16))*(SUM($H$1:QV$1)&lt;=SUM($F$8:$F17))*1,"F"))</f>
        <v>0</v>
      </c>
      <c r="QW17" s="28">
        <f ca="1">IF(WEEKDAY(QW$6,2)&gt;5,"w",IF(ISERROR(VLOOKUP(QW$6,fériés,1,FALSE)),(SUM($H$1:QW$1)&gt;SUM($F$8:$F16))*(SUM($H$1:QW$1)&lt;=SUM($F$8:$F17))*1,"F"))</f>
        <v>0</v>
      </c>
      <c r="QX17" s="28">
        <f ca="1">IF(WEEKDAY(QX$6,2)&gt;5,"w",IF(ISERROR(VLOOKUP(QX$6,fériés,1,FALSE)),(SUM($H$1:QX$1)&gt;SUM($F$8:$F16))*(SUM($H$1:QX$1)&lt;=SUM($F$8:$F17))*1,"F"))</f>
        <v>0</v>
      </c>
      <c r="QY17" s="28">
        <f ca="1">IF(WEEKDAY(QY$6,2)&gt;5,"w",IF(ISERROR(VLOOKUP(QY$6,fériés,1,FALSE)),(SUM($H$1:QY$1)&gt;SUM($F$8:$F16))*(SUM($H$1:QY$1)&lt;=SUM($F$8:$F17))*1,"F"))</f>
        <v>0</v>
      </c>
      <c r="QZ17" s="28">
        <f ca="1">IF(WEEKDAY(QZ$6,2)&gt;5,"w",IF(ISERROR(VLOOKUP(QZ$6,fériés,1,FALSE)),(SUM($H$1:QZ$1)&gt;SUM($F$8:$F16))*(SUM($H$1:QZ$1)&lt;=SUM($F$8:$F17))*1,"F"))</f>
        <v>0</v>
      </c>
      <c r="RA17" s="28">
        <f ca="1">IF(WEEKDAY(RA$6,2)&gt;5,"w",IF(ISERROR(VLOOKUP(RA$6,fériés,1,FALSE)),(SUM($H$1:RA$1)&gt;SUM($F$8:$F16))*(SUM($H$1:RA$1)&lt;=SUM($F$8:$F17))*1,"F"))</f>
        <v>0</v>
      </c>
      <c r="RB17" s="28">
        <f ca="1">IF(WEEKDAY(RB$6,2)&gt;5,"w",IF(ISERROR(VLOOKUP(RB$6,fériés,1,FALSE)),(SUM($H$1:RB$1)&gt;SUM($F$8:$F16))*(SUM($H$1:RB$1)&lt;=SUM($F$8:$F17))*1,"F"))</f>
        <v>0</v>
      </c>
      <c r="RC17" s="28">
        <f ca="1">IF(WEEKDAY(RC$6,2)&gt;5,"w",IF(ISERROR(VLOOKUP(RC$6,fériés,1,FALSE)),(SUM($H$1:RC$1)&gt;SUM($F$8:$F16))*(SUM($H$1:RC$1)&lt;=SUM($F$8:$F17))*1,"F"))</f>
        <v>0</v>
      </c>
      <c r="RD17" s="28">
        <f ca="1">IF(WEEKDAY(RD$6,2)&gt;5,"w",IF(ISERROR(VLOOKUP(RD$6,fériés,1,FALSE)),(SUM($H$1:RD$1)&gt;SUM($F$8:$F16))*(SUM($H$1:RD$1)&lt;=SUM($F$8:$F17))*1,"F"))</f>
        <v>0</v>
      </c>
      <c r="RE17" s="28">
        <f ca="1">IF(WEEKDAY(RE$6,2)&gt;5,"w",IF(ISERROR(VLOOKUP(RE$6,fériés,1,FALSE)),(SUM($H$1:RE$1)&gt;SUM($F$8:$F16))*(SUM($H$1:RE$1)&lt;=SUM($F$8:$F17))*1,"F"))</f>
        <v>0</v>
      </c>
      <c r="RF17" s="28">
        <f ca="1">IF(WEEKDAY(RF$6,2)&gt;5,"w",IF(ISERROR(VLOOKUP(RF$6,fériés,1,FALSE)),(SUM($H$1:RF$1)&gt;SUM($F$8:$F16))*(SUM($H$1:RF$1)&lt;=SUM($F$8:$F17))*1,"F"))</f>
        <v>0</v>
      </c>
      <c r="RG17" s="28">
        <f ca="1">IF(WEEKDAY(RG$6,2)&gt;5,"w",IF(ISERROR(VLOOKUP(RG$6,fériés,1,FALSE)),(SUM($H$1:RG$1)&gt;SUM($F$8:$F16))*(SUM($H$1:RG$1)&lt;=SUM($F$8:$F17))*1,"F"))</f>
        <v>0</v>
      </c>
      <c r="RH17" s="28">
        <f ca="1">IF(WEEKDAY(RH$6,2)&gt;5,"w",IF(ISERROR(VLOOKUP(RH$6,fériés,1,FALSE)),(SUM($H$1:RH$1)&gt;SUM($F$8:$F16))*(SUM($H$1:RH$1)&lt;=SUM($F$8:$F17))*1,"F"))</f>
        <v>0</v>
      </c>
      <c r="RI17" s="28">
        <f ca="1">IF(WEEKDAY(RI$6,2)&gt;5,"w",IF(ISERROR(VLOOKUP(RI$6,fériés,1,FALSE)),(SUM($H$1:RI$1)&gt;SUM($F$8:$F16))*(SUM($H$1:RI$1)&lt;=SUM($F$8:$F17))*1,"F"))</f>
        <v>0</v>
      </c>
      <c r="RJ17" s="28">
        <f ca="1">IF(WEEKDAY(RJ$6,2)&gt;5,"w",IF(ISERROR(VLOOKUP(RJ$6,fériés,1,FALSE)),(SUM($H$1:RJ$1)&gt;SUM($F$8:$F16))*(SUM($H$1:RJ$1)&lt;=SUM($F$8:$F17))*1,"F"))</f>
        <v>0</v>
      </c>
      <c r="RK17" s="28">
        <f ca="1">IF(WEEKDAY(RK$6,2)&gt;5,"w",IF(ISERROR(VLOOKUP(RK$6,fériés,1,FALSE)),(SUM($H$1:RK$1)&gt;SUM($F$8:$F16))*(SUM($H$1:RK$1)&lt;=SUM($F$8:$F17))*1,"F"))</f>
        <v>0</v>
      </c>
      <c r="RL17" s="28">
        <f ca="1">IF(WEEKDAY(RL$6,2)&gt;5,"w",IF(ISERROR(VLOOKUP(RL$6,fériés,1,FALSE)),(SUM($H$1:RL$1)&gt;SUM($F$8:$F16))*(SUM($H$1:RL$1)&lt;=SUM($F$8:$F17))*1,"F"))</f>
        <v>0</v>
      </c>
      <c r="RM17" s="28">
        <f ca="1">IF(WEEKDAY(RM$6,2)&gt;5,"w",IF(ISERROR(VLOOKUP(RM$6,fériés,1,FALSE)),(SUM($H$1:RM$1)&gt;SUM($F$8:$F16))*(SUM($H$1:RM$1)&lt;=SUM($F$8:$F17))*1,"F"))</f>
        <v>0</v>
      </c>
      <c r="RN17" s="28">
        <f ca="1">IF(WEEKDAY(RN$6,2)&gt;5,"w",IF(ISERROR(VLOOKUP(RN$6,fériés,1,FALSE)),(SUM($H$1:RN$1)&gt;SUM($F$8:$F16))*(SUM($H$1:RN$1)&lt;=SUM($F$8:$F17))*1,"F"))</f>
        <v>0</v>
      </c>
      <c r="RO17" s="28">
        <f ca="1">IF(WEEKDAY(RO$6,2)&gt;5,"w",IF(ISERROR(VLOOKUP(RO$6,fériés,1,FALSE)),(SUM($H$1:RO$1)&gt;SUM($F$8:$F16))*(SUM($H$1:RO$1)&lt;=SUM($F$8:$F17))*1,"F"))</f>
        <v>0</v>
      </c>
      <c r="RP17" s="28">
        <f ca="1">IF(WEEKDAY(RP$6,2)&gt;5,"w",IF(ISERROR(VLOOKUP(RP$6,fériés,1,FALSE)),(SUM($H$1:RP$1)&gt;SUM($F$8:$F16))*(SUM($H$1:RP$1)&lt;=SUM($F$8:$F17))*1,"F"))</f>
        <v>0</v>
      </c>
      <c r="RQ17" s="28">
        <f ca="1">IF(WEEKDAY(RQ$6,2)&gt;5,"w",IF(ISERROR(VLOOKUP(RQ$6,fériés,1,FALSE)),(SUM($H$1:RQ$1)&gt;SUM($F$8:$F16))*(SUM($H$1:RQ$1)&lt;=SUM($F$8:$F17))*1,"F"))</f>
        <v>0</v>
      </c>
      <c r="RR17" s="28" t="str">
        <f ca="1">IF(WEEKDAY(RR$6,2)&gt;5,"w",IF(ISERROR(VLOOKUP(RR$6,fériés,1,FALSE)),(SUM($H$1:RR$1)&gt;SUM($F$8:$F16))*(SUM($H$1:RR$1)&lt;=SUM($F$8:$F17))*1,"F"))</f>
        <v>w</v>
      </c>
      <c r="RS17" s="28" t="str">
        <f ca="1">IF(WEEKDAY(RS$6,2)&gt;5,"w",IF(ISERROR(VLOOKUP(RS$6,fériés,1,FALSE)),(SUM($H$1:RS$1)&gt;SUM($F$8:$F16))*(SUM($H$1:RS$1)&lt;=SUM($F$8:$F17))*1,"F"))</f>
        <v>w</v>
      </c>
      <c r="RT17" s="28" t="str">
        <f ca="1">IF(WEEKDAY(RT$6,2)&gt;5,"w",IF(ISERROR(VLOOKUP(RT$6,fériés,1,FALSE)),(SUM($H$1:RT$1)&gt;SUM($F$8:$F16))*(SUM($H$1:RT$1)&lt;=SUM($F$8:$F17))*1,"F"))</f>
        <v>w</v>
      </c>
      <c r="RU17" s="28" t="str">
        <f ca="1">IF(WEEKDAY(RU$6,2)&gt;5,"w",IF(ISERROR(VLOOKUP(RU$6,fériés,1,FALSE)),(SUM($H$1:RU$1)&gt;SUM($F$8:$F16))*(SUM($H$1:RU$1)&lt;=SUM($F$8:$F17))*1,"F"))</f>
        <v>w</v>
      </c>
      <c r="RV17" s="28" t="str">
        <f ca="1">IF(WEEKDAY(RV$6,2)&gt;5,"w",IF(ISERROR(VLOOKUP(RV$6,fériés,1,FALSE)),(SUM($H$1:RV$1)&gt;SUM($F$8:$F16))*(SUM($H$1:RV$1)&lt;=SUM($F$8:$F17))*1,"F"))</f>
        <v>w</v>
      </c>
      <c r="RW17" s="28" t="str">
        <f ca="1">IF(WEEKDAY(RW$6,2)&gt;5,"w",IF(ISERROR(VLOOKUP(RW$6,fériés,1,FALSE)),(SUM($H$1:RW$1)&gt;SUM($F$8:$F16))*(SUM($H$1:RW$1)&lt;=SUM($F$8:$F17))*1,"F"))</f>
        <v>w</v>
      </c>
      <c r="RX17" s="28" t="str">
        <f ca="1">IF(WEEKDAY(RX$6,2)&gt;5,"w",IF(ISERROR(VLOOKUP(RX$6,fériés,1,FALSE)),(SUM($H$1:RX$1)&gt;SUM($F$8:$F16))*(SUM($H$1:RX$1)&lt;=SUM($F$8:$F17))*1,"F"))</f>
        <v>w</v>
      </c>
      <c r="RY17" s="28" t="str">
        <f ca="1">IF(WEEKDAY(RY$6,2)&gt;5,"w",IF(ISERROR(VLOOKUP(RY$6,fériés,1,FALSE)),(SUM($H$1:RY$1)&gt;SUM($F$8:$F16))*(SUM($H$1:RY$1)&lt;=SUM($F$8:$F17))*1,"F"))</f>
        <v>w</v>
      </c>
      <c r="RZ17" s="28" t="str">
        <f ca="1">IF(WEEKDAY(RZ$6,2)&gt;5,"w",IF(ISERROR(VLOOKUP(RZ$6,fériés,1,FALSE)),(SUM($H$1:RZ$1)&gt;SUM($F$8:$F16))*(SUM($H$1:RZ$1)&lt;=SUM($F$8:$F17))*1,"F"))</f>
        <v>w</v>
      </c>
      <c r="SA17" s="28" t="str">
        <f ca="1">IF(WEEKDAY(SA$6,2)&gt;5,"w",IF(ISERROR(VLOOKUP(SA$6,fériés,1,FALSE)),(SUM($H$1:SA$1)&gt;SUM($F$8:$F16))*(SUM($H$1:SA$1)&lt;=SUM($F$8:$F17))*1,"F"))</f>
        <v>w</v>
      </c>
      <c r="SB17" s="28" t="str">
        <f ca="1">IF(WEEKDAY(SB$6,2)&gt;5,"w",IF(ISERROR(VLOOKUP(SB$6,fériés,1,FALSE)),(SUM($H$1:SB$1)&gt;SUM($F$8:$F16))*(SUM($H$1:SB$1)&lt;=SUM($F$8:$F17))*1,"F"))</f>
        <v>w</v>
      </c>
      <c r="SC17" s="28" t="str">
        <f ca="1">IF(WEEKDAY(SC$6,2)&gt;5,"w",IF(ISERROR(VLOOKUP(SC$6,fériés,1,FALSE)),(SUM($H$1:SC$1)&gt;SUM($F$8:$F16))*(SUM($H$1:SC$1)&lt;=SUM($F$8:$F17))*1,"F"))</f>
        <v>w</v>
      </c>
      <c r="SD17" s="28" t="str">
        <f ca="1">IF(WEEKDAY(SD$6,2)&gt;5,"w",IF(ISERROR(VLOOKUP(SD$6,fériés,1,FALSE)),(SUM($H$1:SD$1)&gt;SUM($F$8:$F16))*(SUM($H$1:SD$1)&lt;=SUM($F$8:$F17))*1,"F"))</f>
        <v>w</v>
      </c>
      <c r="SE17" s="28" t="str">
        <f ca="1">IF(WEEKDAY(SE$6,2)&gt;5,"w",IF(ISERROR(VLOOKUP(SE$6,fériés,1,FALSE)),(SUM($H$1:SE$1)&gt;SUM($F$8:$F16))*(SUM($H$1:SE$1)&lt;=SUM($F$8:$F17))*1,"F"))</f>
        <v>w</v>
      </c>
      <c r="SF17" s="28" t="str">
        <f ca="1">IF(WEEKDAY(SF$6,2)&gt;5,"w",IF(ISERROR(VLOOKUP(SF$6,fériés,1,FALSE)),(SUM($H$1:SF$1)&gt;SUM($F$8:$F16))*(SUM($H$1:SF$1)&lt;=SUM($F$8:$F17))*1,"F"))</f>
        <v>w</v>
      </c>
      <c r="SG17" s="83"/>
    </row>
    <row r="18" spans="1:501" ht="12" customHeight="1" x14ac:dyDescent="0.25">
      <c r="A18" s="80"/>
      <c r="B18" s="63"/>
      <c r="C18" s="78" t="str">
        <f>IF(A18="","",Base_données!$P$3)</f>
        <v/>
      </c>
      <c r="D18" s="63" t="str">
        <f>IFERROR(VLOOKUP($A18,Base_données!$A$4:$AB$24,Base_données!$D$1,FALSE),"")</f>
        <v/>
      </c>
      <c r="E18" s="63" t="str">
        <f>IFERROR(VLOOKUP($A18,Base_données!$A$4:$AB$24,Base_données!$P$1,FALSE),"")</f>
        <v/>
      </c>
      <c r="F18" s="66" t="str">
        <f t="shared" si="85"/>
        <v/>
      </c>
      <c r="G18" s="62" t="str">
        <f>IFERROR(VLOOKUP($A18,Base_données!$A$4:$L$24,5,FALSE),"")</f>
        <v/>
      </c>
      <c r="H18" s="28">
        <f ca="1">IF(WEEKDAY(H$6,2)&gt;5,"w",IF(ISERROR(VLOOKUP(H$6,fériés,1,FALSE)),(SUM($H$1:H$1)&gt;SUM($F$8:$F17))*(SUM($H$1:H$1)&lt;=SUM($F$8:$F18))*1,"F"))</f>
        <v>0</v>
      </c>
      <c r="I18" s="28">
        <f ca="1">IF(WEEKDAY(I$6,2)&gt;5,"w",IF(ISERROR(VLOOKUP(I$6,fériés,1,FALSE)),(SUM($H$1:I$1)&gt;SUM($F$8:$F17))*(SUM($H$1:I$1)&lt;=SUM($F$8:$F18))*1,"F"))</f>
        <v>0</v>
      </c>
      <c r="J18" s="28">
        <f ca="1">IF(WEEKDAY(J$6,2)&gt;5,"w",IF(ISERROR(VLOOKUP(J$6,fériés,1,FALSE)),(SUM($H$1:J$1)&gt;SUM($F$8:$F17))*(SUM($H$1:J$1)&lt;=SUM($F$8:$F18))*1,"F"))</f>
        <v>0</v>
      </c>
      <c r="K18" s="28">
        <f ca="1">IF(WEEKDAY(K$6,2)&gt;5,"w",IF(ISERROR(VLOOKUP(K$6,fériés,1,FALSE)),(SUM($H$1:K$1)&gt;SUM($F$8:$F17))*(SUM($H$1:K$1)&lt;=SUM($F$8:$F18))*1,"F"))</f>
        <v>0</v>
      </c>
      <c r="L18" s="28">
        <f ca="1">IF(WEEKDAY(L$6,2)&gt;5,"w",IF(ISERROR(VLOOKUP(L$6,fériés,1,FALSE)),(SUM($H$1:L$1)&gt;SUM($F$8:$F17))*(SUM($H$1:L$1)&lt;=SUM($F$8:$F18))*1,"F"))</f>
        <v>0</v>
      </c>
      <c r="M18" s="28">
        <f ca="1">IF(WEEKDAY(M$6,2)&gt;5,"w",IF(ISERROR(VLOOKUP(M$6,fériés,1,FALSE)),(SUM($H$1:M$1)&gt;SUM($F$8:$F17))*(SUM($H$1:M$1)&lt;=SUM($F$8:$F18))*1,"F"))</f>
        <v>0</v>
      </c>
      <c r="N18" s="28">
        <f ca="1">IF(WEEKDAY(N$6,2)&gt;5,"w",IF(ISERROR(VLOOKUP(N$6,fériés,1,FALSE)),(SUM($H$1:N$1)&gt;SUM($F$8:$F17))*(SUM($H$1:N$1)&lt;=SUM($F$8:$F18))*1,"F"))</f>
        <v>0</v>
      </c>
      <c r="O18" s="28">
        <f ca="1">IF(WEEKDAY(O$6,2)&gt;5,"w",IF(ISERROR(VLOOKUP(O$6,fériés,1,FALSE)),(SUM($H$1:O$1)&gt;SUM($F$8:$F17))*(SUM($H$1:O$1)&lt;=SUM($F$8:$F18))*1,"F"))</f>
        <v>0</v>
      </c>
      <c r="P18" s="28">
        <f ca="1">IF(WEEKDAY(P$6,2)&gt;5,"w",IF(ISERROR(VLOOKUP(P$6,fériés,1,FALSE)),(SUM($H$1:P$1)&gt;SUM($F$8:$F17))*(SUM($H$1:P$1)&lt;=SUM($F$8:$F18))*1,"F"))</f>
        <v>0</v>
      </c>
      <c r="Q18" s="28">
        <f ca="1">IF(WEEKDAY(Q$6,2)&gt;5,"w",IF(ISERROR(VLOOKUP(Q$6,fériés,1,FALSE)),(SUM($H$1:Q$1)&gt;SUM($F$8:$F17))*(SUM($H$1:Q$1)&lt;=SUM($F$8:$F18))*1,"F"))</f>
        <v>0</v>
      </c>
      <c r="R18" s="28">
        <f ca="1">IF(WEEKDAY(R$6,2)&gt;5,"w",IF(ISERROR(VLOOKUP(R$6,fériés,1,FALSE)),(SUM($H$1:R$1)&gt;SUM($F$8:$F17))*(SUM($H$1:R$1)&lt;=SUM($F$8:$F18))*1,"F"))</f>
        <v>0</v>
      </c>
      <c r="S18" s="28">
        <f ca="1">IF(WEEKDAY(S$6,2)&gt;5,"w",IF(ISERROR(VLOOKUP(S$6,fériés,1,FALSE)),(SUM($H$1:S$1)&gt;SUM($F$8:$F17))*(SUM($H$1:S$1)&lt;=SUM($F$8:$F18))*1,"F"))</f>
        <v>0</v>
      </c>
      <c r="T18" s="28">
        <f ca="1">IF(WEEKDAY(T$6,2)&gt;5,"w",IF(ISERROR(VLOOKUP(T$6,fériés,1,FALSE)),(SUM($H$1:T$1)&gt;SUM($F$8:$F17))*(SUM($H$1:T$1)&lt;=SUM($F$8:$F18))*1,"F"))</f>
        <v>0</v>
      </c>
      <c r="U18" s="28">
        <f ca="1">IF(WEEKDAY(U$6,2)&gt;5,"w",IF(ISERROR(VLOOKUP(U$6,fériés,1,FALSE)),(SUM($H$1:U$1)&gt;SUM($F$8:$F17))*(SUM($H$1:U$1)&lt;=SUM($F$8:$F18))*1,"F"))</f>
        <v>0</v>
      </c>
      <c r="V18" s="28">
        <f ca="1">IF(WEEKDAY(V$6,2)&gt;5,"w",IF(ISERROR(VLOOKUP(V$6,fériés,1,FALSE)),(SUM($H$1:V$1)&gt;SUM($F$8:$F17))*(SUM($H$1:V$1)&lt;=SUM($F$8:$F18))*1,"F"))</f>
        <v>0</v>
      </c>
      <c r="W18" s="28">
        <f ca="1">IF(WEEKDAY(W$6,2)&gt;5,"w",IF(ISERROR(VLOOKUP(W$6,fériés,1,FALSE)),(SUM($H$1:W$1)&gt;SUM($F$8:$F17))*(SUM($H$1:W$1)&lt;=SUM($F$8:$F18))*1,"F"))</f>
        <v>0</v>
      </c>
      <c r="X18" s="28">
        <f ca="1">IF(WEEKDAY(X$6,2)&gt;5,"w",IF(ISERROR(VLOOKUP(X$6,fériés,1,FALSE)),(SUM($H$1:X$1)&gt;SUM($F$8:$F17))*(SUM($H$1:X$1)&lt;=SUM($F$8:$F18))*1,"F"))</f>
        <v>0</v>
      </c>
      <c r="Y18" s="28">
        <f ca="1">IF(WEEKDAY(Y$6,2)&gt;5,"w",IF(ISERROR(VLOOKUP(Y$6,fériés,1,FALSE)),(SUM($H$1:Y$1)&gt;SUM($F$8:$F17))*(SUM($H$1:Y$1)&lt;=SUM($F$8:$F18))*1,"F"))</f>
        <v>0</v>
      </c>
      <c r="Z18" s="28">
        <f ca="1">IF(WEEKDAY(Z$6,2)&gt;5,"w",IF(ISERROR(VLOOKUP(Z$6,fériés,1,FALSE)),(SUM($H$1:Z$1)&gt;SUM($F$8:$F17))*(SUM($H$1:Z$1)&lt;=SUM($F$8:$F18))*1,"F"))</f>
        <v>0</v>
      </c>
      <c r="AA18" s="28">
        <f ca="1">IF(WEEKDAY(AA$6,2)&gt;5,"w",IF(ISERROR(VLOOKUP(AA$6,fériés,1,FALSE)),(SUM($H$1:AA$1)&gt;SUM($F$8:$F17))*(SUM($H$1:AA$1)&lt;=SUM($F$8:$F18))*1,"F"))</f>
        <v>0</v>
      </c>
      <c r="AB18" s="28">
        <f ca="1">IF(WEEKDAY(AB$6,2)&gt;5,"w",IF(ISERROR(VLOOKUP(AB$6,fériés,1,FALSE)),(SUM($H$1:AB$1)&gt;SUM($F$8:$F17))*(SUM($H$1:AB$1)&lt;=SUM($F$8:$F18))*1,"F"))</f>
        <v>0</v>
      </c>
      <c r="AC18" s="28">
        <f ca="1">IF(WEEKDAY(AC$6,2)&gt;5,"w",IF(ISERROR(VLOOKUP(AC$6,fériés,1,FALSE)),(SUM($H$1:AC$1)&gt;SUM($F$8:$F17))*(SUM($H$1:AC$1)&lt;=SUM($F$8:$F18))*1,"F"))</f>
        <v>0</v>
      </c>
      <c r="AD18" s="28">
        <f ca="1">IF(WEEKDAY(AD$6,2)&gt;5,"w",IF(ISERROR(VLOOKUP(AD$6,fériés,1,FALSE)),(SUM($H$1:AD$1)&gt;SUM($F$8:$F17))*(SUM($H$1:AD$1)&lt;=SUM($F$8:$F18))*1,"F"))</f>
        <v>0</v>
      </c>
      <c r="AE18" s="28">
        <f ca="1">IF(WEEKDAY(AE$6,2)&gt;5,"w",IF(ISERROR(VLOOKUP(AE$6,fériés,1,FALSE)),(SUM($H$1:AE$1)&gt;SUM($F$8:$F17))*(SUM($H$1:AE$1)&lt;=SUM($F$8:$F18))*1,"F"))</f>
        <v>0</v>
      </c>
      <c r="AF18" s="28">
        <f ca="1">IF(WEEKDAY(AF$6,2)&gt;5,"w",IF(ISERROR(VLOOKUP(AF$6,fériés,1,FALSE)),(SUM($H$1:AF$1)&gt;SUM($F$8:$F17))*(SUM($H$1:AF$1)&lt;=SUM($F$8:$F18))*1,"F"))</f>
        <v>0</v>
      </c>
      <c r="AG18" s="28">
        <f ca="1">IF(WEEKDAY(AG$6,2)&gt;5,"w",IF(ISERROR(VLOOKUP(AG$6,fériés,1,FALSE)),(SUM($H$1:AG$1)&gt;SUM($F$8:$F17))*(SUM($H$1:AG$1)&lt;=SUM($F$8:$F18))*1,"F"))</f>
        <v>0</v>
      </c>
      <c r="AH18" s="28">
        <f ca="1">IF(WEEKDAY(AH$6,2)&gt;5,"w",IF(ISERROR(VLOOKUP(AH$6,fériés,1,FALSE)),(SUM($H$1:AH$1)&gt;SUM($F$8:$F17))*(SUM($H$1:AH$1)&lt;=SUM($F$8:$F18))*1,"F"))</f>
        <v>0</v>
      </c>
      <c r="AI18" s="28">
        <f ca="1">IF(WEEKDAY(AI$6,2)&gt;5,"w",IF(ISERROR(VLOOKUP(AI$6,fériés,1,FALSE)),(SUM($H$1:AI$1)&gt;SUM($F$8:$F17))*(SUM($H$1:AI$1)&lt;=SUM($F$8:$F18))*1,"F"))</f>
        <v>0</v>
      </c>
      <c r="AJ18" s="28">
        <f ca="1">IF(WEEKDAY(AJ$6,2)&gt;5,"w",IF(ISERROR(VLOOKUP(AJ$6,fériés,1,FALSE)),(SUM($H$1:AJ$1)&gt;SUM($F$8:$F17))*(SUM($H$1:AJ$1)&lt;=SUM($F$8:$F18))*1,"F"))</f>
        <v>0</v>
      </c>
      <c r="AK18" s="28">
        <f ca="1">IF(WEEKDAY(AK$6,2)&gt;5,"w",IF(ISERROR(VLOOKUP(AK$6,fériés,1,FALSE)),(SUM($H$1:AK$1)&gt;SUM($F$8:$F17))*(SUM($H$1:AK$1)&lt;=SUM($F$8:$F18))*1,"F"))</f>
        <v>0</v>
      </c>
      <c r="AL18" s="28">
        <f ca="1">IF(WEEKDAY(AL$6,2)&gt;5,"w",IF(ISERROR(VLOOKUP(AL$6,fériés,1,FALSE)),(SUM($H$1:AL$1)&gt;SUM($F$8:$F17))*(SUM($H$1:AL$1)&lt;=SUM($F$8:$F18))*1,"F"))</f>
        <v>0</v>
      </c>
      <c r="AM18" s="28">
        <f ca="1">IF(WEEKDAY(AM$6,2)&gt;5,"w",IF(ISERROR(VLOOKUP(AM$6,fériés,1,FALSE)),(SUM($H$1:AM$1)&gt;SUM($F$8:$F17))*(SUM($H$1:AM$1)&lt;=SUM($F$8:$F18))*1,"F"))</f>
        <v>0</v>
      </c>
      <c r="AN18" s="28">
        <f ca="1">IF(WEEKDAY(AN$6,2)&gt;5,"w",IF(ISERROR(VLOOKUP(AN$6,fériés,1,FALSE)),(SUM($H$1:AN$1)&gt;SUM($F$8:$F17))*(SUM($H$1:AN$1)&lt;=SUM($F$8:$F18))*1,"F"))</f>
        <v>0</v>
      </c>
      <c r="AO18" s="28">
        <f ca="1">IF(WEEKDAY(AO$6,2)&gt;5,"w",IF(ISERROR(VLOOKUP(AO$6,fériés,1,FALSE)),(SUM($H$1:AO$1)&gt;SUM($F$8:$F17))*(SUM($H$1:AO$1)&lt;=SUM($F$8:$F18))*1,"F"))</f>
        <v>0</v>
      </c>
      <c r="AP18" s="28">
        <f ca="1">IF(WEEKDAY(AP$6,2)&gt;5,"w",IF(ISERROR(VLOOKUP(AP$6,fériés,1,FALSE)),(SUM($H$1:AP$1)&gt;SUM($F$8:$F17))*(SUM($H$1:AP$1)&lt;=SUM($F$8:$F18))*1,"F"))</f>
        <v>0</v>
      </c>
      <c r="AQ18" s="28">
        <f ca="1">IF(WEEKDAY(AQ$6,2)&gt;5,"w",IF(ISERROR(VLOOKUP(AQ$6,fériés,1,FALSE)),(SUM($H$1:AQ$1)&gt;SUM($F$8:$F17))*(SUM($H$1:AQ$1)&lt;=SUM($F$8:$F18))*1,"F"))</f>
        <v>0</v>
      </c>
      <c r="AR18" s="28">
        <f ca="1">IF(WEEKDAY(AR$6,2)&gt;5,"w",IF(ISERROR(VLOOKUP(AR$6,fériés,1,FALSE)),(SUM($H$1:AR$1)&gt;SUM($F$8:$F17))*(SUM($H$1:AR$1)&lt;=SUM($F$8:$F18))*1,"F"))</f>
        <v>0</v>
      </c>
      <c r="AS18" s="28">
        <f ca="1">IF(WEEKDAY(AS$6,2)&gt;5,"w",IF(ISERROR(VLOOKUP(AS$6,fériés,1,FALSE)),(SUM($H$1:AS$1)&gt;SUM($F$8:$F17))*(SUM($H$1:AS$1)&lt;=SUM($F$8:$F18))*1,"F"))</f>
        <v>0</v>
      </c>
      <c r="AT18" s="28">
        <f ca="1">IF(WEEKDAY(AT$6,2)&gt;5,"w",IF(ISERROR(VLOOKUP(AT$6,fériés,1,FALSE)),(SUM($H$1:AT$1)&gt;SUM($F$8:$F17))*(SUM($H$1:AT$1)&lt;=SUM($F$8:$F18))*1,"F"))</f>
        <v>0</v>
      </c>
      <c r="AU18" s="28">
        <f ca="1">IF(WEEKDAY(AU$6,2)&gt;5,"w",IF(ISERROR(VLOOKUP(AU$6,fériés,1,FALSE)),(SUM($H$1:AU$1)&gt;SUM($F$8:$F17))*(SUM($H$1:AU$1)&lt;=SUM($F$8:$F18))*1,"F"))</f>
        <v>0</v>
      </c>
      <c r="AV18" s="28">
        <f ca="1">IF(WEEKDAY(AV$6,2)&gt;5,"w",IF(ISERROR(VLOOKUP(AV$6,fériés,1,FALSE)),(SUM($H$1:AV$1)&gt;SUM($F$8:$F17))*(SUM($H$1:AV$1)&lt;=SUM($F$8:$F18))*1,"F"))</f>
        <v>0</v>
      </c>
      <c r="AW18" s="28">
        <f ca="1">IF(WEEKDAY(AW$6,2)&gt;5,"w",IF(ISERROR(VLOOKUP(AW$6,fériés,1,FALSE)),(SUM($H$1:AW$1)&gt;SUM($F$8:$F17))*(SUM($H$1:AW$1)&lt;=SUM($F$8:$F18))*1,"F"))</f>
        <v>0</v>
      </c>
      <c r="AX18" s="28">
        <f ca="1">IF(WEEKDAY(AX$6,2)&gt;5,"w",IF(ISERROR(VLOOKUP(AX$6,fériés,1,FALSE)),(SUM($H$1:AX$1)&gt;SUM($F$8:$F17))*(SUM($H$1:AX$1)&lt;=SUM($F$8:$F18))*1,"F"))</f>
        <v>0</v>
      </c>
      <c r="AY18" s="28">
        <f ca="1">IF(WEEKDAY(AY$6,2)&gt;5,"w",IF(ISERROR(VLOOKUP(AY$6,fériés,1,FALSE)),(SUM($H$1:AY$1)&gt;SUM($F$8:$F17))*(SUM($H$1:AY$1)&lt;=SUM($F$8:$F18))*1,"F"))</f>
        <v>0</v>
      </c>
      <c r="AZ18" s="28">
        <f ca="1">IF(WEEKDAY(AZ$6,2)&gt;5,"w",IF(ISERROR(VLOOKUP(AZ$6,fériés,1,FALSE)),(SUM($H$1:AZ$1)&gt;SUM($F$8:$F17))*(SUM($H$1:AZ$1)&lt;=SUM($F$8:$F18))*1,"F"))</f>
        <v>0</v>
      </c>
      <c r="BA18" s="28">
        <f ca="1">IF(WEEKDAY(BA$6,2)&gt;5,"w",IF(ISERROR(VLOOKUP(BA$6,fériés,1,FALSE)),(SUM($H$1:BA$1)&gt;SUM($F$8:$F17))*(SUM($H$1:BA$1)&lt;=SUM($F$8:$F18))*1,"F"))</f>
        <v>0</v>
      </c>
      <c r="BB18" s="28">
        <f ca="1">IF(WEEKDAY(BB$6,2)&gt;5,"w",IF(ISERROR(VLOOKUP(BB$6,fériés,1,FALSE)),(SUM($H$1:BB$1)&gt;SUM($F$8:$F17))*(SUM($H$1:BB$1)&lt;=SUM($F$8:$F18))*1,"F"))</f>
        <v>0</v>
      </c>
      <c r="BC18" s="28">
        <f ca="1">IF(WEEKDAY(BC$6,2)&gt;5,"w",IF(ISERROR(VLOOKUP(BC$6,fériés,1,FALSE)),(SUM($H$1:BC$1)&gt;SUM($F$8:$F17))*(SUM($H$1:BC$1)&lt;=SUM($F$8:$F18))*1,"F"))</f>
        <v>0</v>
      </c>
      <c r="BD18" s="28">
        <f ca="1">IF(WEEKDAY(BD$6,2)&gt;5,"w",IF(ISERROR(VLOOKUP(BD$6,fériés,1,FALSE)),(SUM($H$1:BD$1)&gt;SUM($F$8:$F17))*(SUM($H$1:BD$1)&lt;=SUM($F$8:$F18))*1,"F"))</f>
        <v>0</v>
      </c>
      <c r="BE18" s="28">
        <f ca="1">IF(WEEKDAY(BE$6,2)&gt;5,"w",IF(ISERROR(VLOOKUP(BE$6,fériés,1,FALSE)),(SUM($H$1:BE$1)&gt;SUM($F$8:$F17))*(SUM($H$1:BE$1)&lt;=SUM($F$8:$F18))*1,"F"))</f>
        <v>0</v>
      </c>
      <c r="BF18" s="28">
        <f ca="1">IF(WEEKDAY(BF$6,2)&gt;5,"w",IF(ISERROR(VLOOKUP(BF$6,fériés,1,FALSE)),(SUM($H$1:BF$1)&gt;SUM($F$8:$F17))*(SUM($H$1:BF$1)&lt;=SUM($F$8:$F18))*1,"F"))</f>
        <v>0</v>
      </c>
      <c r="BG18" s="28">
        <f ca="1">IF(WEEKDAY(BG$6,2)&gt;5,"w",IF(ISERROR(VLOOKUP(BG$6,fériés,1,FALSE)),(SUM($H$1:BG$1)&gt;SUM($F$8:$F17))*(SUM($H$1:BG$1)&lt;=SUM($F$8:$F18))*1,"F"))</f>
        <v>0</v>
      </c>
      <c r="BH18" s="28">
        <f ca="1">IF(WEEKDAY(BH$6,2)&gt;5,"w",IF(ISERROR(VLOOKUP(BH$6,fériés,1,FALSE)),(SUM($H$1:BH$1)&gt;SUM($F$8:$F17))*(SUM($H$1:BH$1)&lt;=SUM($F$8:$F18))*1,"F"))</f>
        <v>0</v>
      </c>
      <c r="BI18" s="28">
        <f ca="1">IF(WEEKDAY(BI$6,2)&gt;5,"w",IF(ISERROR(VLOOKUP(BI$6,fériés,1,FALSE)),(SUM($H$1:BI$1)&gt;SUM($F$8:$F17))*(SUM($H$1:BI$1)&lt;=SUM($F$8:$F18))*1,"F"))</f>
        <v>0</v>
      </c>
      <c r="BJ18" s="28">
        <f ca="1">IF(WEEKDAY(BJ$6,2)&gt;5,"w",IF(ISERROR(VLOOKUP(BJ$6,fériés,1,FALSE)),(SUM($H$1:BJ$1)&gt;SUM($F$8:$F17))*(SUM($H$1:BJ$1)&lt;=SUM($F$8:$F18))*1,"F"))</f>
        <v>0</v>
      </c>
      <c r="BK18" s="28">
        <f ca="1">IF(WEEKDAY(BK$6,2)&gt;5,"w",IF(ISERROR(VLOOKUP(BK$6,fériés,1,FALSE)),(SUM($H$1:BK$1)&gt;SUM($F$8:$F17))*(SUM($H$1:BK$1)&lt;=SUM($F$8:$F18))*1,"F"))</f>
        <v>0</v>
      </c>
      <c r="BL18" s="28">
        <f ca="1">IF(WEEKDAY(BL$6,2)&gt;5,"w",IF(ISERROR(VLOOKUP(BL$6,fériés,1,FALSE)),(SUM($H$1:BL$1)&gt;SUM($F$8:$F17))*(SUM($H$1:BL$1)&lt;=SUM($F$8:$F18))*1,"F"))</f>
        <v>0</v>
      </c>
      <c r="BM18" s="28">
        <f ca="1">IF(WEEKDAY(BM$6,2)&gt;5,"w",IF(ISERROR(VLOOKUP(BM$6,fériés,1,FALSE)),(SUM($H$1:BM$1)&gt;SUM($F$8:$F17))*(SUM($H$1:BM$1)&lt;=SUM($F$8:$F18))*1,"F"))</f>
        <v>0</v>
      </c>
      <c r="BN18" s="28" t="str">
        <f ca="1">IF(WEEKDAY(BN$6,2)&gt;5,"w",IF(ISERROR(VLOOKUP(BN$6,fériés,1,FALSE)),(SUM($H$1:BN$1)&gt;SUM($F$8:$F17))*(SUM($H$1:BN$1)&lt;=SUM($F$8:$F18))*1,"F"))</f>
        <v>w</v>
      </c>
      <c r="BO18" s="28" t="str">
        <f ca="1">IF(WEEKDAY(BO$6,2)&gt;5,"w",IF(ISERROR(VLOOKUP(BO$6,fériés,1,FALSE)),(SUM($H$1:BO$1)&gt;SUM($F$8:$F17))*(SUM($H$1:BO$1)&lt;=SUM($F$8:$F18))*1,"F"))</f>
        <v>w</v>
      </c>
      <c r="BP18" s="28" t="str">
        <f ca="1">IF(WEEKDAY(BP$6,2)&gt;5,"w",IF(ISERROR(VLOOKUP(BP$6,fériés,1,FALSE)),(SUM($H$1:BP$1)&gt;SUM($F$8:$F17))*(SUM($H$1:BP$1)&lt;=SUM($F$8:$F18))*1,"F"))</f>
        <v>w</v>
      </c>
      <c r="BQ18" s="28" t="str">
        <f ca="1">IF(WEEKDAY(BQ$6,2)&gt;5,"w",IF(ISERROR(VLOOKUP(BQ$6,fériés,1,FALSE)),(SUM($H$1:BQ$1)&gt;SUM($F$8:$F17))*(SUM($H$1:BQ$1)&lt;=SUM($F$8:$F18))*1,"F"))</f>
        <v>w</v>
      </c>
      <c r="BR18" s="28" t="str">
        <f ca="1">IF(WEEKDAY(BR$6,2)&gt;5,"w",IF(ISERROR(VLOOKUP(BR$6,fériés,1,FALSE)),(SUM($H$1:BR$1)&gt;SUM($F$8:$F17))*(SUM($H$1:BR$1)&lt;=SUM($F$8:$F18))*1,"F"))</f>
        <v>w</v>
      </c>
      <c r="BS18" s="28" t="str">
        <f ca="1">IF(WEEKDAY(BS$6,2)&gt;5,"w",IF(ISERROR(VLOOKUP(BS$6,fériés,1,FALSE)),(SUM($H$1:BS$1)&gt;SUM($F$8:$F17))*(SUM($H$1:BS$1)&lt;=SUM($F$8:$F18))*1,"F"))</f>
        <v>w</v>
      </c>
      <c r="BT18" s="28" t="str">
        <f ca="1">IF(WEEKDAY(BT$6,2)&gt;5,"w",IF(ISERROR(VLOOKUP(BT$6,fériés,1,FALSE)),(SUM($H$1:BT$1)&gt;SUM($F$8:$F17))*(SUM($H$1:BT$1)&lt;=SUM($F$8:$F18))*1,"F"))</f>
        <v>w</v>
      </c>
      <c r="BU18" s="28" t="str">
        <f ca="1">IF(WEEKDAY(BU$6,2)&gt;5,"w",IF(ISERROR(VLOOKUP(BU$6,fériés,1,FALSE)),(SUM($H$1:BU$1)&gt;SUM($F$8:$F17))*(SUM($H$1:BU$1)&lt;=SUM($F$8:$F18))*1,"F"))</f>
        <v>w</v>
      </c>
      <c r="BV18" s="28" t="str">
        <f ca="1">IF(WEEKDAY(BV$6,2)&gt;5,"w",IF(ISERROR(VLOOKUP(BV$6,fériés,1,FALSE)),(SUM($H$1:BV$1)&gt;SUM($F$8:$F17))*(SUM($H$1:BV$1)&lt;=SUM($F$8:$F18))*1,"F"))</f>
        <v>w</v>
      </c>
      <c r="BW18" s="28" t="str">
        <f ca="1">IF(WEEKDAY(BW$6,2)&gt;5,"w",IF(ISERROR(VLOOKUP(BW$6,fériés,1,FALSE)),(SUM($H$1:BW$1)&gt;SUM($F$8:$F17))*(SUM($H$1:BW$1)&lt;=SUM($F$8:$F18))*1,"F"))</f>
        <v>w</v>
      </c>
      <c r="BX18" s="28" t="str">
        <f ca="1">IF(WEEKDAY(BX$6,2)&gt;5,"w",IF(ISERROR(VLOOKUP(BX$6,fériés,1,FALSE)),(SUM($H$1:BX$1)&gt;SUM($F$8:$F17))*(SUM($H$1:BX$1)&lt;=SUM($F$8:$F18))*1,"F"))</f>
        <v>w</v>
      </c>
      <c r="BY18" s="28" t="str">
        <f ca="1">IF(WEEKDAY(BY$6,2)&gt;5,"w",IF(ISERROR(VLOOKUP(BY$6,fériés,1,FALSE)),(SUM($H$1:BY$1)&gt;SUM($F$8:$F17))*(SUM($H$1:BY$1)&lt;=SUM($F$8:$F18))*1,"F"))</f>
        <v>w</v>
      </c>
      <c r="BZ18" s="28" t="str">
        <f ca="1">IF(WEEKDAY(BZ$6,2)&gt;5,"w",IF(ISERROR(VLOOKUP(BZ$6,fériés,1,FALSE)),(SUM($H$1:BZ$1)&gt;SUM($F$8:$F17))*(SUM($H$1:BZ$1)&lt;=SUM($F$8:$F18))*1,"F"))</f>
        <v>w</v>
      </c>
      <c r="CA18" s="28" t="str">
        <f ca="1">IF(WEEKDAY(CA$6,2)&gt;5,"w",IF(ISERROR(VLOOKUP(CA$6,fériés,1,FALSE)),(SUM($H$1:CA$1)&gt;SUM($F$8:$F17))*(SUM($H$1:CA$1)&lt;=SUM($F$8:$F18))*1,"F"))</f>
        <v>w</v>
      </c>
      <c r="CB18" s="28" t="str">
        <f ca="1">IF(WEEKDAY(CB$6,2)&gt;5,"w",IF(ISERROR(VLOOKUP(CB$6,fériés,1,FALSE)),(SUM($H$1:CB$1)&gt;SUM($F$8:$F17))*(SUM($H$1:CB$1)&lt;=SUM($F$8:$F18))*1,"F"))</f>
        <v>w</v>
      </c>
      <c r="CC18" s="28" t="str">
        <f ca="1">IF(WEEKDAY(CC$6,2)&gt;5,"w",IF(ISERROR(VLOOKUP(CC$6,fériés,1,FALSE)),(SUM($H$1:CC$1)&gt;SUM($F$8:$F17))*(SUM($H$1:CC$1)&lt;=SUM($F$8:$F18))*1,"F"))</f>
        <v>w</v>
      </c>
      <c r="CD18" s="28" t="str">
        <f ca="1">IF(WEEKDAY(CD$6,2)&gt;5,"w",IF(ISERROR(VLOOKUP(CD$6,fériés,1,FALSE)),(SUM($H$1:CD$1)&gt;SUM($F$8:$F17))*(SUM($H$1:CD$1)&lt;=SUM($F$8:$F18))*1,"F"))</f>
        <v>w</v>
      </c>
      <c r="CE18" s="28" t="str">
        <f ca="1">IF(WEEKDAY(CE$6,2)&gt;5,"w",IF(ISERROR(VLOOKUP(CE$6,fériés,1,FALSE)),(SUM($H$1:CE$1)&gt;SUM($F$8:$F17))*(SUM($H$1:CE$1)&lt;=SUM($F$8:$F18))*1,"F"))</f>
        <v>w</v>
      </c>
      <c r="CF18" s="28" t="str">
        <f ca="1">IF(WEEKDAY(CF$6,2)&gt;5,"w",IF(ISERROR(VLOOKUP(CF$6,fériés,1,FALSE)),(SUM($H$1:CF$1)&gt;SUM($F$8:$F17))*(SUM($H$1:CF$1)&lt;=SUM($F$8:$F18))*1,"F"))</f>
        <v>w</v>
      </c>
      <c r="CG18" s="28" t="str">
        <f ca="1">IF(WEEKDAY(CG$6,2)&gt;5,"w",IF(ISERROR(VLOOKUP(CG$6,fériés,1,FALSE)),(SUM($H$1:CG$1)&gt;SUM($F$8:$F17))*(SUM($H$1:CG$1)&lt;=SUM($F$8:$F18))*1,"F"))</f>
        <v>w</v>
      </c>
      <c r="CH18" s="28">
        <f ca="1">IF(WEEKDAY(CH$6,2)&gt;5,"w",IF(ISERROR(VLOOKUP(CH$6,fériés,1,FALSE)),(SUM($H$1:CH$1)&gt;SUM($F$8:$F17))*(SUM($H$1:CH$1)&lt;=SUM($F$8:$F18))*1,"F"))</f>
        <v>0</v>
      </c>
      <c r="CI18" s="28">
        <f ca="1">IF(WEEKDAY(CI$6,2)&gt;5,"w",IF(ISERROR(VLOOKUP(CI$6,fériés,1,FALSE)),(SUM($H$1:CI$1)&gt;SUM($F$8:$F17))*(SUM($H$1:CI$1)&lt;=SUM($F$8:$F18))*1,"F"))</f>
        <v>0</v>
      </c>
      <c r="CJ18" s="28">
        <f ca="1">IF(WEEKDAY(CJ$6,2)&gt;5,"w",IF(ISERROR(VLOOKUP(CJ$6,fériés,1,FALSE)),(SUM($H$1:CJ$1)&gt;SUM($F$8:$F17))*(SUM($H$1:CJ$1)&lt;=SUM($F$8:$F18))*1,"F"))</f>
        <v>0</v>
      </c>
      <c r="CK18" s="28">
        <f ca="1">IF(WEEKDAY(CK$6,2)&gt;5,"w",IF(ISERROR(VLOOKUP(CK$6,fériés,1,FALSE)),(SUM($H$1:CK$1)&gt;SUM($F$8:$F17))*(SUM($H$1:CK$1)&lt;=SUM($F$8:$F18))*1,"F"))</f>
        <v>0</v>
      </c>
      <c r="CL18" s="28">
        <f ca="1">IF(WEEKDAY(CL$6,2)&gt;5,"w",IF(ISERROR(VLOOKUP(CL$6,fériés,1,FALSE)),(SUM($H$1:CL$1)&gt;SUM($F$8:$F17))*(SUM($H$1:CL$1)&lt;=SUM($F$8:$F18))*1,"F"))</f>
        <v>0</v>
      </c>
      <c r="CM18" s="28">
        <f ca="1">IF(WEEKDAY(CM$6,2)&gt;5,"w",IF(ISERROR(VLOOKUP(CM$6,fériés,1,FALSE)),(SUM($H$1:CM$1)&gt;SUM($F$8:$F17))*(SUM($H$1:CM$1)&lt;=SUM($F$8:$F18))*1,"F"))</f>
        <v>0</v>
      </c>
      <c r="CN18" s="28">
        <f ca="1">IF(WEEKDAY(CN$6,2)&gt;5,"w",IF(ISERROR(VLOOKUP(CN$6,fériés,1,FALSE)),(SUM($H$1:CN$1)&gt;SUM($F$8:$F17))*(SUM($H$1:CN$1)&lt;=SUM($F$8:$F18))*1,"F"))</f>
        <v>0</v>
      </c>
      <c r="CO18" s="28">
        <f ca="1">IF(WEEKDAY(CO$6,2)&gt;5,"w",IF(ISERROR(VLOOKUP(CO$6,fériés,1,FALSE)),(SUM($H$1:CO$1)&gt;SUM($F$8:$F17))*(SUM($H$1:CO$1)&lt;=SUM($F$8:$F18))*1,"F"))</f>
        <v>0</v>
      </c>
      <c r="CP18" s="28">
        <f ca="1">IF(WEEKDAY(CP$6,2)&gt;5,"w",IF(ISERROR(VLOOKUP(CP$6,fériés,1,FALSE)),(SUM($H$1:CP$1)&gt;SUM($F$8:$F17))*(SUM($H$1:CP$1)&lt;=SUM($F$8:$F18))*1,"F"))</f>
        <v>0</v>
      </c>
      <c r="CQ18" s="28">
        <f ca="1">IF(WEEKDAY(CQ$6,2)&gt;5,"w",IF(ISERROR(VLOOKUP(CQ$6,fériés,1,FALSE)),(SUM($H$1:CQ$1)&gt;SUM($F$8:$F17))*(SUM($H$1:CQ$1)&lt;=SUM($F$8:$F18))*1,"F"))</f>
        <v>0</v>
      </c>
      <c r="CR18" s="28">
        <f ca="1">IF(WEEKDAY(CR$6,2)&gt;5,"w",IF(ISERROR(VLOOKUP(CR$6,fériés,1,FALSE)),(SUM($H$1:CR$1)&gt;SUM($F$8:$F17))*(SUM($H$1:CR$1)&lt;=SUM($F$8:$F18))*1,"F"))</f>
        <v>0</v>
      </c>
      <c r="CS18" s="28">
        <f ca="1">IF(WEEKDAY(CS$6,2)&gt;5,"w",IF(ISERROR(VLOOKUP(CS$6,fériés,1,FALSE)),(SUM($H$1:CS$1)&gt;SUM($F$8:$F17))*(SUM($H$1:CS$1)&lt;=SUM($F$8:$F18))*1,"F"))</f>
        <v>0</v>
      </c>
      <c r="CT18" s="28">
        <f ca="1">IF(WEEKDAY(CT$6,2)&gt;5,"w",IF(ISERROR(VLOOKUP(CT$6,fériés,1,FALSE)),(SUM($H$1:CT$1)&gt;SUM($F$8:$F17))*(SUM($H$1:CT$1)&lt;=SUM($F$8:$F18))*1,"F"))</f>
        <v>0</v>
      </c>
      <c r="CU18" s="28">
        <f ca="1">IF(WEEKDAY(CU$6,2)&gt;5,"w",IF(ISERROR(VLOOKUP(CU$6,fériés,1,FALSE)),(SUM($H$1:CU$1)&gt;SUM($F$8:$F17))*(SUM($H$1:CU$1)&lt;=SUM($F$8:$F18))*1,"F"))</f>
        <v>0</v>
      </c>
      <c r="CV18" s="28">
        <f ca="1">IF(WEEKDAY(CV$6,2)&gt;5,"w",IF(ISERROR(VLOOKUP(CV$6,fériés,1,FALSE)),(SUM($H$1:CV$1)&gt;SUM($F$8:$F17))*(SUM($H$1:CV$1)&lt;=SUM($F$8:$F18))*1,"F"))</f>
        <v>0</v>
      </c>
      <c r="CW18" s="28">
        <f ca="1">IF(WEEKDAY(CW$6,2)&gt;5,"w",IF(ISERROR(VLOOKUP(CW$6,fériés,1,FALSE)),(SUM($H$1:CW$1)&gt;SUM($F$8:$F17))*(SUM($H$1:CW$1)&lt;=SUM($F$8:$F18))*1,"F"))</f>
        <v>0</v>
      </c>
      <c r="CX18" s="28">
        <f ca="1">IF(WEEKDAY(CX$6,2)&gt;5,"w",IF(ISERROR(VLOOKUP(CX$6,fériés,1,FALSE)),(SUM($H$1:CX$1)&gt;SUM($F$8:$F17))*(SUM($H$1:CX$1)&lt;=SUM($F$8:$F18))*1,"F"))</f>
        <v>0</v>
      </c>
      <c r="CY18" s="28">
        <f ca="1">IF(WEEKDAY(CY$6,2)&gt;5,"w",IF(ISERROR(VLOOKUP(CY$6,fériés,1,FALSE)),(SUM($H$1:CY$1)&gt;SUM($F$8:$F17))*(SUM($H$1:CY$1)&lt;=SUM($F$8:$F18))*1,"F"))</f>
        <v>0</v>
      </c>
      <c r="CZ18" s="28">
        <f ca="1">IF(WEEKDAY(CZ$6,2)&gt;5,"w",IF(ISERROR(VLOOKUP(CZ$6,fériés,1,FALSE)),(SUM($H$1:CZ$1)&gt;SUM($F$8:$F17))*(SUM($H$1:CZ$1)&lt;=SUM($F$8:$F18))*1,"F"))</f>
        <v>0</v>
      </c>
      <c r="DA18" s="28">
        <f ca="1">IF(WEEKDAY(DA$6,2)&gt;5,"w",IF(ISERROR(VLOOKUP(DA$6,fériés,1,FALSE)),(SUM($H$1:DA$1)&gt;SUM($F$8:$F17))*(SUM($H$1:DA$1)&lt;=SUM($F$8:$F18))*1,"F"))</f>
        <v>0</v>
      </c>
      <c r="DB18" s="28">
        <f ca="1">IF(WEEKDAY(DB$6,2)&gt;5,"w",IF(ISERROR(VLOOKUP(DB$6,fériés,1,FALSE)),(SUM($H$1:DB$1)&gt;SUM($F$8:$F17))*(SUM($H$1:DB$1)&lt;=SUM($F$8:$F18))*1,"F"))</f>
        <v>0</v>
      </c>
      <c r="DC18" s="28">
        <f ca="1">IF(WEEKDAY(DC$6,2)&gt;5,"w",IF(ISERROR(VLOOKUP(DC$6,fériés,1,FALSE)),(SUM($H$1:DC$1)&gt;SUM($F$8:$F17))*(SUM($H$1:DC$1)&lt;=SUM($F$8:$F18))*1,"F"))</f>
        <v>0</v>
      </c>
      <c r="DD18" s="28">
        <f ca="1">IF(WEEKDAY(DD$6,2)&gt;5,"w",IF(ISERROR(VLOOKUP(DD$6,fériés,1,FALSE)),(SUM($H$1:DD$1)&gt;SUM($F$8:$F17))*(SUM($H$1:DD$1)&lt;=SUM($F$8:$F18))*1,"F"))</f>
        <v>0</v>
      </c>
      <c r="DE18" s="28">
        <f ca="1">IF(WEEKDAY(DE$6,2)&gt;5,"w",IF(ISERROR(VLOOKUP(DE$6,fériés,1,FALSE)),(SUM($H$1:DE$1)&gt;SUM($F$8:$F17))*(SUM($H$1:DE$1)&lt;=SUM($F$8:$F18))*1,"F"))</f>
        <v>0</v>
      </c>
      <c r="DF18" s="28">
        <f ca="1">IF(WEEKDAY(DF$6,2)&gt;5,"w",IF(ISERROR(VLOOKUP(DF$6,fériés,1,FALSE)),(SUM($H$1:DF$1)&gt;SUM($F$8:$F17))*(SUM($H$1:DF$1)&lt;=SUM($F$8:$F18))*1,"F"))</f>
        <v>0</v>
      </c>
      <c r="DG18" s="28">
        <f ca="1">IF(WEEKDAY(DG$6,2)&gt;5,"w",IF(ISERROR(VLOOKUP(DG$6,fériés,1,FALSE)),(SUM($H$1:DG$1)&gt;SUM($F$8:$F17))*(SUM($H$1:DG$1)&lt;=SUM($F$8:$F18))*1,"F"))</f>
        <v>0</v>
      </c>
      <c r="DH18" s="28">
        <f ca="1">IF(WEEKDAY(DH$6,2)&gt;5,"w",IF(ISERROR(VLOOKUP(DH$6,fériés,1,FALSE)),(SUM($H$1:DH$1)&gt;SUM($F$8:$F17))*(SUM($H$1:DH$1)&lt;=SUM($F$8:$F18))*1,"F"))</f>
        <v>0</v>
      </c>
      <c r="DI18" s="28">
        <f ca="1">IF(WEEKDAY(DI$6,2)&gt;5,"w",IF(ISERROR(VLOOKUP(DI$6,fériés,1,FALSE)),(SUM($H$1:DI$1)&gt;SUM($F$8:$F17))*(SUM($H$1:DI$1)&lt;=SUM($F$8:$F18))*1,"F"))</f>
        <v>0</v>
      </c>
      <c r="DJ18" s="28">
        <f ca="1">IF(WEEKDAY(DJ$6,2)&gt;5,"w",IF(ISERROR(VLOOKUP(DJ$6,fériés,1,FALSE)),(SUM($H$1:DJ$1)&gt;SUM($F$8:$F17))*(SUM($H$1:DJ$1)&lt;=SUM($F$8:$F18))*1,"F"))</f>
        <v>0</v>
      </c>
      <c r="DK18" s="28">
        <f ca="1">IF(WEEKDAY(DK$6,2)&gt;5,"w",IF(ISERROR(VLOOKUP(DK$6,fériés,1,FALSE)),(SUM($H$1:DK$1)&gt;SUM($F$8:$F17))*(SUM($H$1:DK$1)&lt;=SUM($F$8:$F18))*1,"F"))</f>
        <v>0</v>
      </c>
      <c r="DL18" s="28">
        <f ca="1">IF(WEEKDAY(DL$6,2)&gt;5,"w",IF(ISERROR(VLOOKUP(DL$6,fériés,1,FALSE)),(SUM($H$1:DL$1)&gt;SUM($F$8:$F17))*(SUM($H$1:DL$1)&lt;=SUM($F$8:$F18))*1,"F"))</f>
        <v>0</v>
      </c>
      <c r="DM18" s="28">
        <f ca="1">IF(WEEKDAY(DM$6,2)&gt;5,"w",IF(ISERROR(VLOOKUP(DM$6,fériés,1,FALSE)),(SUM($H$1:DM$1)&gt;SUM($F$8:$F17))*(SUM($H$1:DM$1)&lt;=SUM($F$8:$F18))*1,"F"))</f>
        <v>0</v>
      </c>
      <c r="DN18" s="28">
        <f ca="1">IF(WEEKDAY(DN$6,2)&gt;5,"w",IF(ISERROR(VLOOKUP(DN$6,fériés,1,FALSE)),(SUM($H$1:DN$1)&gt;SUM($F$8:$F17))*(SUM($H$1:DN$1)&lt;=SUM($F$8:$F18))*1,"F"))</f>
        <v>0</v>
      </c>
      <c r="DO18" s="28">
        <f ca="1">IF(WEEKDAY(DO$6,2)&gt;5,"w",IF(ISERROR(VLOOKUP(DO$6,fériés,1,FALSE)),(SUM($H$1:DO$1)&gt;SUM($F$8:$F17))*(SUM($H$1:DO$1)&lt;=SUM($F$8:$F18))*1,"F"))</f>
        <v>0</v>
      </c>
      <c r="DP18" s="28">
        <f ca="1">IF(WEEKDAY(DP$6,2)&gt;5,"w",IF(ISERROR(VLOOKUP(DP$6,fériés,1,FALSE)),(SUM($H$1:DP$1)&gt;SUM($F$8:$F17))*(SUM($H$1:DP$1)&lt;=SUM($F$8:$F18))*1,"F"))</f>
        <v>0</v>
      </c>
      <c r="DQ18" s="28">
        <f ca="1">IF(WEEKDAY(DQ$6,2)&gt;5,"w",IF(ISERROR(VLOOKUP(DQ$6,fériés,1,FALSE)),(SUM($H$1:DQ$1)&gt;SUM($F$8:$F17))*(SUM($H$1:DQ$1)&lt;=SUM($F$8:$F18))*1,"F"))</f>
        <v>0</v>
      </c>
      <c r="DR18" s="28">
        <f ca="1">IF(WEEKDAY(DR$6,2)&gt;5,"w",IF(ISERROR(VLOOKUP(DR$6,fériés,1,FALSE)),(SUM($H$1:DR$1)&gt;SUM($F$8:$F17))*(SUM($H$1:DR$1)&lt;=SUM($F$8:$F18))*1,"F"))</f>
        <v>0</v>
      </c>
      <c r="DS18" s="28">
        <f ca="1">IF(WEEKDAY(DS$6,2)&gt;5,"w",IF(ISERROR(VLOOKUP(DS$6,fériés,1,FALSE)),(SUM($H$1:DS$1)&gt;SUM($F$8:$F17))*(SUM($H$1:DS$1)&lt;=SUM($F$8:$F18))*1,"F"))</f>
        <v>0</v>
      </c>
      <c r="DT18" s="28">
        <f ca="1">IF(WEEKDAY(DT$6,2)&gt;5,"w",IF(ISERROR(VLOOKUP(DT$6,fériés,1,FALSE)),(SUM($H$1:DT$1)&gt;SUM($F$8:$F17))*(SUM($H$1:DT$1)&lt;=SUM($F$8:$F18))*1,"F"))</f>
        <v>0</v>
      </c>
      <c r="DU18" s="28">
        <f ca="1">IF(WEEKDAY(DU$6,2)&gt;5,"w",IF(ISERROR(VLOOKUP(DU$6,fériés,1,FALSE)),(SUM($H$1:DU$1)&gt;SUM($F$8:$F17))*(SUM($H$1:DU$1)&lt;=SUM($F$8:$F18))*1,"F"))</f>
        <v>0</v>
      </c>
      <c r="DV18" s="28">
        <f ca="1">IF(WEEKDAY(DV$6,2)&gt;5,"w",IF(ISERROR(VLOOKUP(DV$6,fériés,1,FALSE)),(SUM($H$1:DV$1)&gt;SUM($F$8:$F17))*(SUM($H$1:DV$1)&lt;=SUM($F$8:$F18))*1,"F"))</f>
        <v>0</v>
      </c>
      <c r="DW18" s="28">
        <f ca="1">IF(WEEKDAY(DW$6,2)&gt;5,"w",IF(ISERROR(VLOOKUP(DW$6,fériés,1,FALSE)),(SUM($H$1:DW$1)&gt;SUM($F$8:$F17))*(SUM($H$1:DW$1)&lt;=SUM($F$8:$F18))*1,"F"))</f>
        <v>0</v>
      </c>
      <c r="DX18" s="28">
        <f ca="1">IF(WEEKDAY(DX$6,2)&gt;5,"w",IF(ISERROR(VLOOKUP(DX$6,fériés,1,FALSE)),(SUM($H$1:DX$1)&gt;SUM($F$8:$F17))*(SUM($H$1:DX$1)&lt;=SUM($F$8:$F18))*1,"F"))</f>
        <v>0</v>
      </c>
      <c r="DY18" s="28">
        <f ca="1">IF(WEEKDAY(DY$6,2)&gt;5,"w",IF(ISERROR(VLOOKUP(DY$6,fériés,1,FALSE)),(SUM($H$1:DY$1)&gt;SUM($F$8:$F17))*(SUM($H$1:DY$1)&lt;=SUM($F$8:$F18))*1,"F"))</f>
        <v>0</v>
      </c>
      <c r="DZ18" s="28">
        <f ca="1">IF(WEEKDAY(DZ$6,2)&gt;5,"w",IF(ISERROR(VLOOKUP(DZ$6,fériés,1,FALSE)),(SUM($H$1:DZ$1)&gt;SUM($F$8:$F17))*(SUM($H$1:DZ$1)&lt;=SUM($F$8:$F18))*1,"F"))</f>
        <v>0</v>
      </c>
      <c r="EA18" s="28">
        <f ca="1">IF(WEEKDAY(EA$6,2)&gt;5,"w",IF(ISERROR(VLOOKUP(EA$6,fériés,1,FALSE)),(SUM($H$1:EA$1)&gt;SUM($F$8:$F17))*(SUM($H$1:EA$1)&lt;=SUM($F$8:$F18))*1,"F"))</f>
        <v>0</v>
      </c>
      <c r="EB18" s="28">
        <f ca="1">IF(WEEKDAY(EB$6,2)&gt;5,"w",IF(ISERROR(VLOOKUP(EB$6,fériés,1,FALSE)),(SUM($H$1:EB$1)&gt;SUM($F$8:$F17))*(SUM($H$1:EB$1)&lt;=SUM($F$8:$F18))*1,"F"))</f>
        <v>0</v>
      </c>
      <c r="EC18" s="28">
        <f ca="1">IF(WEEKDAY(EC$6,2)&gt;5,"w",IF(ISERROR(VLOOKUP(EC$6,fériés,1,FALSE)),(SUM($H$1:EC$1)&gt;SUM($F$8:$F17))*(SUM($H$1:EC$1)&lt;=SUM($F$8:$F18))*1,"F"))</f>
        <v>0</v>
      </c>
      <c r="ED18" s="28">
        <f ca="1">IF(WEEKDAY(ED$6,2)&gt;5,"w",IF(ISERROR(VLOOKUP(ED$6,fériés,1,FALSE)),(SUM($H$1:ED$1)&gt;SUM($F$8:$F17))*(SUM($H$1:ED$1)&lt;=SUM($F$8:$F18))*1,"F"))</f>
        <v>0</v>
      </c>
      <c r="EE18" s="28">
        <f ca="1">IF(WEEKDAY(EE$6,2)&gt;5,"w",IF(ISERROR(VLOOKUP(EE$6,fériés,1,FALSE)),(SUM($H$1:EE$1)&gt;SUM($F$8:$F17))*(SUM($H$1:EE$1)&lt;=SUM($F$8:$F18))*1,"F"))</f>
        <v>0</v>
      </c>
      <c r="EF18" s="28" t="str">
        <f ca="1">IF(WEEKDAY(EF$6,2)&gt;5,"w",IF(ISERROR(VLOOKUP(EF$6,fériés,1,FALSE)),(SUM($H$1:EF$1)&gt;SUM($F$8:$F17))*(SUM($H$1:EF$1)&lt;=SUM($F$8:$F18))*1,"F"))</f>
        <v>w</v>
      </c>
      <c r="EG18" s="28" t="str">
        <f ca="1">IF(WEEKDAY(EG$6,2)&gt;5,"w",IF(ISERROR(VLOOKUP(EG$6,fériés,1,FALSE)),(SUM($H$1:EG$1)&gt;SUM($F$8:$F17))*(SUM($H$1:EG$1)&lt;=SUM($F$8:$F18))*1,"F"))</f>
        <v>w</v>
      </c>
      <c r="EH18" s="28" t="str">
        <f ca="1">IF(WEEKDAY(EH$6,2)&gt;5,"w",IF(ISERROR(VLOOKUP(EH$6,fériés,1,FALSE)),(SUM($H$1:EH$1)&gt;SUM($F$8:$F17))*(SUM($H$1:EH$1)&lt;=SUM($F$8:$F18))*1,"F"))</f>
        <v>w</v>
      </c>
      <c r="EI18" s="28" t="str">
        <f ca="1">IF(WEEKDAY(EI$6,2)&gt;5,"w",IF(ISERROR(VLOOKUP(EI$6,fériés,1,FALSE)),(SUM($H$1:EI$1)&gt;SUM($F$8:$F17))*(SUM($H$1:EI$1)&lt;=SUM($F$8:$F18))*1,"F"))</f>
        <v>w</v>
      </c>
      <c r="EJ18" s="28" t="str">
        <f ca="1">IF(WEEKDAY(EJ$6,2)&gt;5,"w",IF(ISERROR(VLOOKUP(EJ$6,fériés,1,FALSE)),(SUM($H$1:EJ$1)&gt;SUM($F$8:$F17))*(SUM($H$1:EJ$1)&lt;=SUM($F$8:$F18))*1,"F"))</f>
        <v>w</v>
      </c>
      <c r="EK18" s="28" t="str">
        <f ca="1">IF(WEEKDAY(EK$6,2)&gt;5,"w",IF(ISERROR(VLOOKUP(EK$6,fériés,1,FALSE)),(SUM($H$1:EK$1)&gt;SUM($F$8:$F17))*(SUM($H$1:EK$1)&lt;=SUM($F$8:$F18))*1,"F"))</f>
        <v>w</v>
      </c>
      <c r="EL18" s="28" t="str">
        <f ca="1">IF(WEEKDAY(EL$6,2)&gt;5,"w",IF(ISERROR(VLOOKUP(EL$6,fériés,1,FALSE)),(SUM($H$1:EL$1)&gt;SUM($F$8:$F17))*(SUM($H$1:EL$1)&lt;=SUM($F$8:$F18))*1,"F"))</f>
        <v>w</v>
      </c>
      <c r="EM18" s="28" t="str">
        <f ca="1">IF(WEEKDAY(EM$6,2)&gt;5,"w",IF(ISERROR(VLOOKUP(EM$6,fériés,1,FALSE)),(SUM($H$1:EM$1)&gt;SUM($F$8:$F17))*(SUM($H$1:EM$1)&lt;=SUM($F$8:$F18))*1,"F"))</f>
        <v>w</v>
      </c>
      <c r="EN18" s="28" t="str">
        <f ca="1">IF(WEEKDAY(EN$6,2)&gt;5,"w",IF(ISERROR(VLOOKUP(EN$6,fériés,1,FALSE)),(SUM($H$1:EN$1)&gt;SUM($F$8:$F17))*(SUM($H$1:EN$1)&lt;=SUM($F$8:$F18))*1,"F"))</f>
        <v>w</v>
      </c>
      <c r="EO18" s="28" t="str">
        <f ca="1">IF(WEEKDAY(EO$6,2)&gt;5,"w",IF(ISERROR(VLOOKUP(EO$6,fériés,1,FALSE)),(SUM($H$1:EO$1)&gt;SUM($F$8:$F17))*(SUM($H$1:EO$1)&lt;=SUM($F$8:$F18))*1,"F"))</f>
        <v>w</v>
      </c>
      <c r="EP18" s="28" t="str">
        <f ca="1">IF(WEEKDAY(EP$6,2)&gt;5,"w",IF(ISERROR(VLOOKUP(EP$6,fériés,1,FALSE)),(SUM($H$1:EP$1)&gt;SUM($F$8:$F17))*(SUM($H$1:EP$1)&lt;=SUM($F$8:$F18))*1,"F"))</f>
        <v>w</v>
      </c>
      <c r="EQ18" s="28" t="str">
        <f ca="1">IF(WEEKDAY(EQ$6,2)&gt;5,"w",IF(ISERROR(VLOOKUP(EQ$6,fériés,1,FALSE)),(SUM($H$1:EQ$1)&gt;SUM($F$8:$F17))*(SUM($H$1:EQ$1)&lt;=SUM($F$8:$F18))*1,"F"))</f>
        <v>w</v>
      </c>
      <c r="ER18" s="28" t="str">
        <f ca="1">IF(WEEKDAY(ER$6,2)&gt;5,"w",IF(ISERROR(VLOOKUP(ER$6,fériés,1,FALSE)),(SUM($H$1:ER$1)&gt;SUM($F$8:$F17))*(SUM($H$1:ER$1)&lt;=SUM($F$8:$F18))*1,"F"))</f>
        <v>w</v>
      </c>
      <c r="ES18" s="28" t="str">
        <f ca="1">IF(WEEKDAY(ES$6,2)&gt;5,"w",IF(ISERROR(VLOOKUP(ES$6,fériés,1,FALSE)),(SUM($H$1:ES$1)&gt;SUM($F$8:$F17))*(SUM($H$1:ES$1)&lt;=SUM($F$8:$F18))*1,"F"))</f>
        <v>w</v>
      </c>
      <c r="ET18" s="28" t="str">
        <f ca="1">IF(WEEKDAY(ET$6,2)&gt;5,"w",IF(ISERROR(VLOOKUP(ET$6,fériés,1,FALSE)),(SUM($H$1:ET$1)&gt;SUM($F$8:$F17))*(SUM($H$1:ET$1)&lt;=SUM($F$8:$F18))*1,"F"))</f>
        <v>w</v>
      </c>
      <c r="EU18" s="28" t="str">
        <f ca="1">IF(WEEKDAY(EU$6,2)&gt;5,"w",IF(ISERROR(VLOOKUP(EU$6,fériés,1,FALSE)),(SUM($H$1:EU$1)&gt;SUM($F$8:$F17))*(SUM($H$1:EU$1)&lt;=SUM($F$8:$F18))*1,"F"))</f>
        <v>w</v>
      </c>
      <c r="EV18" s="28" t="str">
        <f ca="1">IF(WEEKDAY(EV$6,2)&gt;5,"w",IF(ISERROR(VLOOKUP(EV$6,fériés,1,FALSE)),(SUM($H$1:EV$1)&gt;SUM($F$8:$F17))*(SUM($H$1:EV$1)&lt;=SUM($F$8:$F18))*1,"F"))</f>
        <v>w</v>
      </c>
      <c r="EW18" s="28" t="str">
        <f ca="1">IF(WEEKDAY(EW$6,2)&gt;5,"w",IF(ISERROR(VLOOKUP(EW$6,fériés,1,FALSE)),(SUM($H$1:EW$1)&gt;SUM($F$8:$F17))*(SUM($H$1:EW$1)&lt;=SUM($F$8:$F18))*1,"F"))</f>
        <v>w</v>
      </c>
      <c r="EX18" s="28" t="str">
        <f ca="1">IF(WEEKDAY(EX$6,2)&gt;5,"w",IF(ISERROR(VLOOKUP(EX$6,fériés,1,FALSE)),(SUM($H$1:EX$1)&gt;SUM($F$8:$F17))*(SUM($H$1:EX$1)&lt;=SUM($F$8:$F18))*1,"F"))</f>
        <v>w</v>
      </c>
      <c r="EY18" s="28" t="str">
        <f ca="1">IF(WEEKDAY(EY$6,2)&gt;5,"w",IF(ISERROR(VLOOKUP(EY$6,fériés,1,FALSE)),(SUM($H$1:EY$1)&gt;SUM($F$8:$F17))*(SUM($H$1:EY$1)&lt;=SUM($F$8:$F18))*1,"F"))</f>
        <v>w</v>
      </c>
      <c r="EZ18" s="28">
        <f ca="1">IF(WEEKDAY(EZ$6,2)&gt;5,"w",IF(ISERROR(VLOOKUP(EZ$6,fériés,1,FALSE)),(SUM($H$1:EZ$1)&gt;SUM($F$8:$F17))*(SUM($H$1:EZ$1)&lt;=SUM($F$8:$F18))*1,"F"))</f>
        <v>0</v>
      </c>
      <c r="FA18" s="28">
        <f ca="1">IF(WEEKDAY(FA$6,2)&gt;5,"w",IF(ISERROR(VLOOKUP(FA$6,fériés,1,FALSE)),(SUM($H$1:FA$1)&gt;SUM($F$8:$F17))*(SUM($H$1:FA$1)&lt;=SUM($F$8:$F18))*1,"F"))</f>
        <v>0</v>
      </c>
      <c r="FB18" s="28">
        <f ca="1">IF(WEEKDAY(FB$6,2)&gt;5,"w",IF(ISERROR(VLOOKUP(FB$6,fériés,1,FALSE)),(SUM($H$1:FB$1)&gt;SUM($F$8:$F17))*(SUM($H$1:FB$1)&lt;=SUM($F$8:$F18))*1,"F"))</f>
        <v>0</v>
      </c>
      <c r="FC18" s="28">
        <f ca="1">IF(WEEKDAY(FC$6,2)&gt;5,"w",IF(ISERROR(VLOOKUP(FC$6,fériés,1,FALSE)),(SUM($H$1:FC$1)&gt;SUM($F$8:$F17))*(SUM($H$1:FC$1)&lt;=SUM($F$8:$F18))*1,"F"))</f>
        <v>0</v>
      </c>
      <c r="FD18" s="28">
        <f ca="1">IF(WEEKDAY(FD$6,2)&gt;5,"w",IF(ISERROR(VLOOKUP(FD$6,fériés,1,FALSE)),(SUM($H$1:FD$1)&gt;SUM($F$8:$F17))*(SUM($H$1:FD$1)&lt;=SUM($F$8:$F18))*1,"F"))</f>
        <v>0</v>
      </c>
      <c r="FE18" s="28">
        <f ca="1">IF(WEEKDAY(FE$6,2)&gt;5,"w",IF(ISERROR(VLOOKUP(FE$6,fériés,1,FALSE)),(SUM($H$1:FE$1)&gt;SUM($F$8:$F17))*(SUM($H$1:FE$1)&lt;=SUM($F$8:$F18))*1,"F"))</f>
        <v>0</v>
      </c>
      <c r="FF18" s="28">
        <f ca="1">IF(WEEKDAY(FF$6,2)&gt;5,"w",IF(ISERROR(VLOOKUP(FF$6,fériés,1,FALSE)),(SUM($H$1:FF$1)&gt;SUM($F$8:$F17))*(SUM($H$1:FF$1)&lt;=SUM($F$8:$F18))*1,"F"))</f>
        <v>0</v>
      </c>
      <c r="FG18" s="28">
        <f ca="1">IF(WEEKDAY(FG$6,2)&gt;5,"w",IF(ISERROR(VLOOKUP(FG$6,fériés,1,FALSE)),(SUM($H$1:FG$1)&gt;SUM($F$8:$F17))*(SUM($H$1:FG$1)&lt;=SUM($F$8:$F18))*1,"F"))</f>
        <v>0</v>
      </c>
      <c r="FH18" s="28">
        <f ca="1">IF(WEEKDAY(FH$6,2)&gt;5,"w",IF(ISERROR(VLOOKUP(FH$6,fériés,1,FALSE)),(SUM($H$1:FH$1)&gt;SUM($F$8:$F17))*(SUM($H$1:FH$1)&lt;=SUM($F$8:$F18))*1,"F"))</f>
        <v>0</v>
      </c>
      <c r="FI18" s="28">
        <f ca="1">IF(WEEKDAY(FI$6,2)&gt;5,"w",IF(ISERROR(VLOOKUP(FI$6,fériés,1,FALSE)),(SUM($H$1:FI$1)&gt;SUM($F$8:$F17))*(SUM($H$1:FI$1)&lt;=SUM($F$8:$F18))*1,"F"))</f>
        <v>0</v>
      </c>
      <c r="FJ18" s="28">
        <f ca="1">IF(WEEKDAY(FJ$6,2)&gt;5,"w",IF(ISERROR(VLOOKUP(FJ$6,fériés,1,FALSE)),(SUM($H$1:FJ$1)&gt;SUM($F$8:$F17))*(SUM($H$1:FJ$1)&lt;=SUM($F$8:$F18))*1,"F"))</f>
        <v>0</v>
      </c>
      <c r="FK18" s="28">
        <f ca="1">IF(WEEKDAY(FK$6,2)&gt;5,"w",IF(ISERROR(VLOOKUP(FK$6,fériés,1,FALSE)),(SUM($H$1:FK$1)&gt;SUM($F$8:$F17))*(SUM($H$1:FK$1)&lt;=SUM($F$8:$F18))*1,"F"))</f>
        <v>0</v>
      </c>
      <c r="FL18" s="28">
        <f ca="1">IF(WEEKDAY(FL$6,2)&gt;5,"w",IF(ISERROR(VLOOKUP(FL$6,fériés,1,FALSE)),(SUM($H$1:FL$1)&gt;SUM($F$8:$F17))*(SUM($H$1:FL$1)&lt;=SUM($F$8:$F18))*1,"F"))</f>
        <v>0</v>
      </c>
      <c r="FM18" s="28">
        <f ca="1">IF(WEEKDAY(FM$6,2)&gt;5,"w",IF(ISERROR(VLOOKUP(FM$6,fériés,1,FALSE)),(SUM($H$1:FM$1)&gt;SUM($F$8:$F17))*(SUM($H$1:FM$1)&lt;=SUM($F$8:$F18))*1,"F"))</f>
        <v>0</v>
      </c>
      <c r="FN18" s="28">
        <f ca="1">IF(WEEKDAY(FN$6,2)&gt;5,"w",IF(ISERROR(VLOOKUP(FN$6,fériés,1,FALSE)),(SUM($H$1:FN$1)&gt;SUM($F$8:$F17))*(SUM($H$1:FN$1)&lt;=SUM($F$8:$F18))*1,"F"))</f>
        <v>0</v>
      </c>
      <c r="FO18" s="28">
        <f ca="1">IF(WEEKDAY(FO$6,2)&gt;5,"w",IF(ISERROR(VLOOKUP(FO$6,fériés,1,FALSE)),(SUM($H$1:FO$1)&gt;SUM($F$8:$F17))*(SUM($H$1:FO$1)&lt;=SUM($F$8:$F18))*1,"F"))</f>
        <v>0</v>
      </c>
      <c r="FP18" s="28">
        <f ca="1">IF(WEEKDAY(FP$6,2)&gt;5,"w",IF(ISERROR(VLOOKUP(FP$6,fériés,1,FALSE)),(SUM($H$1:FP$1)&gt;SUM($F$8:$F17))*(SUM($H$1:FP$1)&lt;=SUM($F$8:$F18))*1,"F"))</f>
        <v>0</v>
      </c>
      <c r="FQ18" s="28">
        <f ca="1">IF(WEEKDAY(FQ$6,2)&gt;5,"w",IF(ISERROR(VLOOKUP(FQ$6,fériés,1,FALSE)),(SUM($H$1:FQ$1)&gt;SUM($F$8:$F17))*(SUM($H$1:FQ$1)&lt;=SUM($F$8:$F18))*1,"F"))</f>
        <v>0</v>
      </c>
      <c r="FR18" s="28">
        <f ca="1">IF(WEEKDAY(FR$6,2)&gt;5,"w",IF(ISERROR(VLOOKUP(FR$6,fériés,1,FALSE)),(SUM($H$1:FR$1)&gt;SUM($F$8:$F17))*(SUM($H$1:FR$1)&lt;=SUM($F$8:$F18))*1,"F"))</f>
        <v>0</v>
      </c>
      <c r="FS18" s="28">
        <f ca="1">IF(WEEKDAY(FS$6,2)&gt;5,"w",IF(ISERROR(VLOOKUP(FS$6,fériés,1,FALSE)),(SUM($H$1:FS$1)&gt;SUM($F$8:$F17))*(SUM($H$1:FS$1)&lt;=SUM($F$8:$F18))*1,"F"))</f>
        <v>0</v>
      </c>
      <c r="FT18" s="28">
        <f ca="1">IF(WEEKDAY(FT$6,2)&gt;5,"w",IF(ISERROR(VLOOKUP(FT$6,fériés,1,FALSE)),(SUM($H$1:FT$1)&gt;SUM($F$8:$F17))*(SUM($H$1:FT$1)&lt;=SUM($F$8:$F18))*1,"F"))</f>
        <v>0</v>
      </c>
      <c r="FU18" s="28">
        <f ca="1">IF(WEEKDAY(FU$6,2)&gt;5,"w",IF(ISERROR(VLOOKUP(FU$6,fériés,1,FALSE)),(SUM($H$1:FU$1)&gt;SUM($F$8:$F17))*(SUM($H$1:FU$1)&lt;=SUM($F$8:$F18))*1,"F"))</f>
        <v>0</v>
      </c>
      <c r="FV18" s="28">
        <f ca="1">IF(WEEKDAY(FV$6,2)&gt;5,"w",IF(ISERROR(VLOOKUP(FV$6,fériés,1,FALSE)),(SUM($H$1:FV$1)&gt;SUM($F$8:$F17))*(SUM($H$1:FV$1)&lt;=SUM($F$8:$F18))*1,"F"))</f>
        <v>0</v>
      </c>
      <c r="FW18" s="28">
        <f ca="1">IF(WEEKDAY(FW$6,2)&gt;5,"w",IF(ISERROR(VLOOKUP(FW$6,fériés,1,FALSE)),(SUM($H$1:FW$1)&gt;SUM($F$8:$F17))*(SUM($H$1:FW$1)&lt;=SUM($F$8:$F18))*1,"F"))</f>
        <v>0</v>
      </c>
      <c r="FX18" s="28">
        <f ca="1">IF(WEEKDAY(FX$6,2)&gt;5,"w",IF(ISERROR(VLOOKUP(FX$6,fériés,1,FALSE)),(SUM($H$1:FX$1)&gt;SUM($F$8:$F17))*(SUM($H$1:FX$1)&lt;=SUM($F$8:$F18))*1,"F"))</f>
        <v>0</v>
      </c>
      <c r="FY18" s="28">
        <f ca="1">IF(WEEKDAY(FY$6,2)&gt;5,"w",IF(ISERROR(VLOOKUP(FY$6,fériés,1,FALSE)),(SUM($H$1:FY$1)&gt;SUM($F$8:$F17))*(SUM($H$1:FY$1)&lt;=SUM($F$8:$F18))*1,"F"))</f>
        <v>0</v>
      </c>
      <c r="FZ18" s="28">
        <f ca="1">IF(WEEKDAY(FZ$6,2)&gt;5,"w",IF(ISERROR(VLOOKUP(FZ$6,fériés,1,FALSE)),(SUM($H$1:FZ$1)&gt;SUM($F$8:$F17))*(SUM($H$1:FZ$1)&lt;=SUM($F$8:$F18))*1,"F"))</f>
        <v>0</v>
      </c>
      <c r="GA18" s="28">
        <f ca="1">IF(WEEKDAY(GA$6,2)&gt;5,"w",IF(ISERROR(VLOOKUP(GA$6,fériés,1,FALSE)),(SUM($H$1:GA$1)&gt;SUM($F$8:$F17))*(SUM($H$1:GA$1)&lt;=SUM($F$8:$F18))*1,"F"))</f>
        <v>0</v>
      </c>
      <c r="GB18" s="28">
        <f ca="1">IF(WEEKDAY(GB$6,2)&gt;5,"w",IF(ISERROR(VLOOKUP(GB$6,fériés,1,FALSE)),(SUM($H$1:GB$1)&gt;SUM($F$8:$F17))*(SUM($H$1:GB$1)&lt;=SUM($F$8:$F18))*1,"F"))</f>
        <v>0</v>
      </c>
      <c r="GC18" s="28">
        <f ca="1">IF(WEEKDAY(GC$6,2)&gt;5,"w",IF(ISERROR(VLOOKUP(GC$6,fériés,1,FALSE)),(SUM($H$1:GC$1)&gt;SUM($F$8:$F17))*(SUM($H$1:GC$1)&lt;=SUM($F$8:$F18))*1,"F"))</f>
        <v>0</v>
      </c>
      <c r="GD18" s="28">
        <f ca="1">IF(WEEKDAY(GD$6,2)&gt;5,"w",IF(ISERROR(VLOOKUP(GD$6,fériés,1,FALSE)),(SUM($H$1:GD$1)&gt;SUM($F$8:$F17))*(SUM($H$1:GD$1)&lt;=SUM($F$8:$F18))*1,"F"))</f>
        <v>0</v>
      </c>
      <c r="GE18" s="28">
        <f ca="1">IF(WEEKDAY(GE$6,2)&gt;5,"w",IF(ISERROR(VLOOKUP(GE$6,fériés,1,FALSE)),(SUM($H$1:GE$1)&gt;SUM($F$8:$F17))*(SUM($H$1:GE$1)&lt;=SUM($F$8:$F18))*1,"F"))</f>
        <v>0</v>
      </c>
      <c r="GF18" s="28">
        <f ca="1">IF(WEEKDAY(GF$6,2)&gt;5,"w",IF(ISERROR(VLOOKUP(GF$6,fériés,1,FALSE)),(SUM($H$1:GF$1)&gt;SUM($F$8:$F17))*(SUM($H$1:GF$1)&lt;=SUM($F$8:$F18))*1,"F"))</f>
        <v>0</v>
      </c>
      <c r="GG18" s="28">
        <f ca="1">IF(WEEKDAY(GG$6,2)&gt;5,"w",IF(ISERROR(VLOOKUP(GG$6,fériés,1,FALSE)),(SUM($H$1:GG$1)&gt;SUM($F$8:$F17))*(SUM($H$1:GG$1)&lt;=SUM($F$8:$F18))*1,"F"))</f>
        <v>0</v>
      </c>
      <c r="GH18" s="28">
        <f ca="1">IF(WEEKDAY(GH$6,2)&gt;5,"w",IF(ISERROR(VLOOKUP(GH$6,fériés,1,FALSE)),(SUM($H$1:GH$1)&gt;SUM($F$8:$F17))*(SUM($H$1:GH$1)&lt;=SUM($F$8:$F18))*1,"F"))</f>
        <v>0</v>
      </c>
      <c r="GI18" s="28">
        <f ca="1">IF(WEEKDAY(GI$6,2)&gt;5,"w",IF(ISERROR(VLOOKUP(GI$6,fériés,1,FALSE)),(SUM($H$1:GI$1)&gt;SUM($F$8:$F17))*(SUM($H$1:GI$1)&lt;=SUM($F$8:$F18))*1,"F"))</f>
        <v>0</v>
      </c>
      <c r="GJ18" s="28">
        <f ca="1">IF(WEEKDAY(GJ$6,2)&gt;5,"w",IF(ISERROR(VLOOKUP(GJ$6,fériés,1,FALSE)),(SUM($H$1:GJ$1)&gt;SUM($F$8:$F17))*(SUM($H$1:GJ$1)&lt;=SUM($F$8:$F18))*1,"F"))</f>
        <v>0</v>
      </c>
      <c r="GK18" s="28">
        <f ca="1">IF(WEEKDAY(GK$6,2)&gt;5,"w",IF(ISERROR(VLOOKUP(GK$6,fériés,1,FALSE)),(SUM($H$1:GK$1)&gt;SUM($F$8:$F17))*(SUM($H$1:GK$1)&lt;=SUM($F$8:$F18))*1,"F"))</f>
        <v>0</v>
      </c>
      <c r="GL18" s="28">
        <f ca="1">IF(WEEKDAY(GL$6,2)&gt;5,"w",IF(ISERROR(VLOOKUP(GL$6,fériés,1,FALSE)),(SUM($H$1:GL$1)&gt;SUM($F$8:$F17))*(SUM($H$1:GL$1)&lt;=SUM($F$8:$F18))*1,"F"))</f>
        <v>0</v>
      </c>
      <c r="GM18" s="28">
        <f ca="1">IF(WEEKDAY(GM$6,2)&gt;5,"w",IF(ISERROR(VLOOKUP(GM$6,fériés,1,FALSE)),(SUM($H$1:GM$1)&gt;SUM($F$8:$F17))*(SUM($H$1:GM$1)&lt;=SUM($F$8:$F18))*1,"F"))</f>
        <v>0</v>
      </c>
      <c r="GN18" s="28">
        <f ca="1">IF(WEEKDAY(GN$6,2)&gt;5,"w",IF(ISERROR(VLOOKUP(GN$6,fériés,1,FALSE)),(SUM($H$1:GN$1)&gt;SUM($F$8:$F17))*(SUM($H$1:GN$1)&lt;=SUM($F$8:$F18))*1,"F"))</f>
        <v>0</v>
      </c>
      <c r="GO18" s="28">
        <f ca="1">IF(WEEKDAY(GO$6,2)&gt;5,"w",IF(ISERROR(VLOOKUP(GO$6,fériés,1,FALSE)),(SUM($H$1:GO$1)&gt;SUM($F$8:$F17))*(SUM($H$1:GO$1)&lt;=SUM($F$8:$F18))*1,"F"))</f>
        <v>0</v>
      </c>
      <c r="GP18" s="28">
        <f ca="1">IF(WEEKDAY(GP$6,2)&gt;5,"w",IF(ISERROR(VLOOKUP(GP$6,fériés,1,FALSE)),(SUM($H$1:GP$1)&gt;SUM($F$8:$F17))*(SUM($H$1:GP$1)&lt;=SUM($F$8:$F18))*1,"F"))</f>
        <v>0</v>
      </c>
      <c r="GQ18" s="28">
        <f ca="1">IF(WEEKDAY(GQ$6,2)&gt;5,"w",IF(ISERROR(VLOOKUP(GQ$6,fériés,1,FALSE)),(SUM($H$1:GQ$1)&gt;SUM($F$8:$F17))*(SUM($H$1:GQ$1)&lt;=SUM($F$8:$F18))*1,"F"))</f>
        <v>0</v>
      </c>
      <c r="GR18" s="28">
        <f ca="1">IF(WEEKDAY(GR$6,2)&gt;5,"w",IF(ISERROR(VLOOKUP(GR$6,fériés,1,FALSE)),(SUM($H$1:GR$1)&gt;SUM($F$8:$F17))*(SUM($H$1:GR$1)&lt;=SUM($F$8:$F18))*1,"F"))</f>
        <v>0</v>
      </c>
      <c r="GS18" s="28">
        <f ca="1">IF(WEEKDAY(GS$6,2)&gt;5,"w",IF(ISERROR(VLOOKUP(GS$6,fériés,1,FALSE)),(SUM($H$1:GS$1)&gt;SUM($F$8:$F17))*(SUM($H$1:GS$1)&lt;=SUM($F$8:$F18))*1,"F"))</f>
        <v>0</v>
      </c>
      <c r="GT18" s="28">
        <f ca="1">IF(WEEKDAY(GT$6,2)&gt;5,"w",IF(ISERROR(VLOOKUP(GT$6,fériés,1,FALSE)),(SUM($H$1:GT$1)&gt;SUM($F$8:$F17))*(SUM($H$1:GT$1)&lt;=SUM($F$8:$F18))*1,"F"))</f>
        <v>0</v>
      </c>
      <c r="GU18" s="28">
        <f ca="1">IF(WEEKDAY(GU$6,2)&gt;5,"w",IF(ISERROR(VLOOKUP(GU$6,fériés,1,FALSE)),(SUM($H$1:GU$1)&gt;SUM($F$8:$F17))*(SUM($H$1:GU$1)&lt;=SUM($F$8:$F18))*1,"F"))</f>
        <v>0</v>
      </c>
      <c r="GV18" s="28">
        <f ca="1">IF(WEEKDAY(GV$6,2)&gt;5,"w",IF(ISERROR(VLOOKUP(GV$6,fériés,1,FALSE)),(SUM($H$1:GV$1)&gt;SUM($F$8:$F17))*(SUM($H$1:GV$1)&lt;=SUM($F$8:$F18))*1,"F"))</f>
        <v>0</v>
      </c>
      <c r="GW18" s="28">
        <f ca="1">IF(WEEKDAY(GW$6,2)&gt;5,"w",IF(ISERROR(VLOOKUP(GW$6,fériés,1,FALSE)),(SUM($H$1:GW$1)&gt;SUM($F$8:$F17))*(SUM($H$1:GW$1)&lt;=SUM($F$8:$F18))*1,"F"))</f>
        <v>0</v>
      </c>
      <c r="GX18" s="28" t="str">
        <f ca="1">IF(WEEKDAY(GX$6,2)&gt;5,"w",IF(ISERROR(VLOOKUP(GX$6,fériés,1,FALSE)),(SUM($H$1:GX$1)&gt;SUM($F$8:$F17))*(SUM($H$1:GX$1)&lt;=SUM($F$8:$F18))*1,"F"))</f>
        <v>w</v>
      </c>
      <c r="GY18" s="28" t="str">
        <f ca="1">IF(WEEKDAY(GY$6,2)&gt;5,"w",IF(ISERROR(VLOOKUP(GY$6,fériés,1,FALSE)),(SUM($H$1:GY$1)&gt;SUM($F$8:$F17))*(SUM($H$1:GY$1)&lt;=SUM($F$8:$F18))*1,"F"))</f>
        <v>w</v>
      </c>
      <c r="GZ18" s="28" t="str">
        <f ca="1">IF(WEEKDAY(GZ$6,2)&gt;5,"w",IF(ISERROR(VLOOKUP(GZ$6,fériés,1,FALSE)),(SUM($H$1:GZ$1)&gt;SUM($F$8:$F17))*(SUM($H$1:GZ$1)&lt;=SUM($F$8:$F18))*1,"F"))</f>
        <v>w</v>
      </c>
      <c r="HA18" s="28" t="str">
        <f ca="1">IF(WEEKDAY(HA$6,2)&gt;5,"w",IF(ISERROR(VLOOKUP(HA$6,fériés,1,FALSE)),(SUM($H$1:HA$1)&gt;SUM($F$8:$F17))*(SUM($H$1:HA$1)&lt;=SUM($F$8:$F18))*1,"F"))</f>
        <v>w</v>
      </c>
      <c r="HB18" s="28" t="str">
        <f ca="1">IF(WEEKDAY(HB$6,2)&gt;5,"w",IF(ISERROR(VLOOKUP(HB$6,fériés,1,FALSE)),(SUM($H$1:HB$1)&gt;SUM($F$8:$F17))*(SUM($H$1:HB$1)&lt;=SUM($F$8:$F18))*1,"F"))</f>
        <v>w</v>
      </c>
      <c r="HC18" s="28" t="str">
        <f ca="1">IF(WEEKDAY(HC$6,2)&gt;5,"w",IF(ISERROR(VLOOKUP(HC$6,fériés,1,FALSE)),(SUM($H$1:HC$1)&gt;SUM($F$8:$F17))*(SUM($H$1:HC$1)&lt;=SUM($F$8:$F18))*1,"F"))</f>
        <v>w</v>
      </c>
      <c r="HD18" s="28" t="str">
        <f ca="1">IF(WEEKDAY(HD$6,2)&gt;5,"w",IF(ISERROR(VLOOKUP(HD$6,fériés,1,FALSE)),(SUM($H$1:HD$1)&gt;SUM($F$8:$F17))*(SUM($H$1:HD$1)&lt;=SUM($F$8:$F18))*1,"F"))</f>
        <v>w</v>
      </c>
      <c r="HE18" s="28" t="str">
        <f ca="1">IF(WEEKDAY(HE$6,2)&gt;5,"w",IF(ISERROR(VLOOKUP(HE$6,fériés,1,FALSE)),(SUM($H$1:HE$1)&gt;SUM($F$8:$F17))*(SUM($H$1:HE$1)&lt;=SUM($F$8:$F18))*1,"F"))</f>
        <v>w</v>
      </c>
      <c r="HF18" s="28" t="str">
        <f ca="1">IF(WEEKDAY(HF$6,2)&gt;5,"w",IF(ISERROR(VLOOKUP(HF$6,fériés,1,FALSE)),(SUM($H$1:HF$1)&gt;SUM($F$8:$F17))*(SUM($H$1:HF$1)&lt;=SUM($F$8:$F18))*1,"F"))</f>
        <v>w</v>
      </c>
      <c r="HG18" s="28" t="str">
        <f ca="1">IF(WEEKDAY(HG$6,2)&gt;5,"w",IF(ISERROR(VLOOKUP(HG$6,fériés,1,FALSE)),(SUM($H$1:HG$1)&gt;SUM($F$8:$F17))*(SUM($H$1:HG$1)&lt;=SUM($F$8:$F18))*1,"F"))</f>
        <v>w</v>
      </c>
      <c r="HH18" s="28" t="str">
        <f ca="1">IF(WEEKDAY(HH$6,2)&gt;5,"w",IF(ISERROR(VLOOKUP(HH$6,fériés,1,FALSE)),(SUM($H$1:HH$1)&gt;SUM($F$8:$F17))*(SUM($H$1:HH$1)&lt;=SUM($F$8:$F18))*1,"F"))</f>
        <v>w</v>
      </c>
      <c r="HI18" s="28" t="str">
        <f ca="1">IF(WEEKDAY(HI$6,2)&gt;5,"w",IF(ISERROR(VLOOKUP(HI$6,fériés,1,FALSE)),(SUM($H$1:HI$1)&gt;SUM($F$8:$F17))*(SUM($H$1:HI$1)&lt;=SUM($F$8:$F18))*1,"F"))</f>
        <v>w</v>
      </c>
      <c r="HJ18" s="28" t="str">
        <f ca="1">IF(WEEKDAY(HJ$6,2)&gt;5,"w",IF(ISERROR(VLOOKUP(HJ$6,fériés,1,FALSE)),(SUM($H$1:HJ$1)&gt;SUM($F$8:$F17))*(SUM($H$1:HJ$1)&lt;=SUM($F$8:$F18))*1,"F"))</f>
        <v>w</v>
      </c>
      <c r="HK18" s="28" t="str">
        <f ca="1">IF(WEEKDAY(HK$6,2)&gt;5,"w",IF(ISERROR(VLOOKUP(HK$6,fériés,1,FALSE)),(SUM($H$1:HK$1)&gt;SUM($F$8:$F17))*(SUM($H$1:HK$1)&lt;=SUM($F$8:$F18))*1,"F"))</f>
        <v>w</v>
      </c>
      <c r="HL18" s="28" t="str">
        <f ca="1">IF(WEEKDAY(HL$6,2)&gt;5,"w",IF(ISERROR(VLOOKUP(HL$6,fériés,1,FALSE)),(SUM($H$1:HL$1)&gt;SUM($F$8:$F17))*(SUM($H$1:HL$1)&lt;=SUM($F$8:$F18))*1,"F"))</f>
        <v>w</v>
      </c>
      <c r="HM18" s="28" t="str">
        <f ca="1">IF(WEEKDAY(HM$6,2)&gt;5,"w",IF(ISERROR(VLOOKUP(HM$6,fériés,1,FALSE)),(SUM($H$1:HM$1)&gt;SUM($F$8:$F17))*(SUM($H$1:HM$1)&lt;=SUM($F$8:$F18))*1,"F"))</f>
        <v>w</v>
      </c>
      <c r="HN18" s="28" t="str">
        <f ca="1">IF(WEEKDAY(HN$6,2)&gt;5,"w",IF(ISERROR(VLOOKUP(HN$6,fériés,1,FALSE)),(SUM($H$1:HN$1)&gt;SUM($F$8:$F17))*(SUM($H$1:HN$1)&lt;=SUM($F$8:$F18))*1,"F"))</f>
        <v>w</v>
      </c>
      <c r="HO18" s="28" t="str">
        <f ca="1">IF(WEEKDAY(HO$6,2)&gt;5,"w",IF(ISERROR(VLOOKUP(HO$6,fériés,1,FALSE)),(SUM($H$1:HO$1)&gt;SUM($F$8:$F17))*(SUM($H$1:HO$1)&lt;=SUM($F$8:$F18))*1,"F"))</f>
        <v>w</v>
      </c>
      <c r="HP18" s="28" t="str">
        <f ca="1">IF(WEEKDAY(HP$6,2)&gt;5,"w",IF(ISERROR(VLOOKUP(HP$6,fériés,1,FALSE)),(SUM($H$1:HP$1)&gt;SUM($F$8:$F17))*(SUM($H$1:HP$1)&lt;=SUM($F$8:$F18))*1,"F"))</f>
        <v>w</v>
      </c>
      <c r="HQ18" s="28" t="str">
        <f ca="1">IF(WEEKDAY(HQ$6,2)&gt;5,"w",IF(ISERROR(VLOOKUP(HQ$6,fériés,1,FALSE)),(SUM($H$1:HQ$1)&gt;SUM($F$8:$F17))*(SUM($H$1:HQ$1)&lt;=SUM($F$8:$F18))*1,"F"))</f>
        <v>w</v>
      </c>
      <c r="HR18" s="28">
        <f ca="1">IF(WEEKDAY(HR$6,2)&gt;5,"w",IF(ISERROR(VLOOKUP(HR$6,fériés,1,FALSE)),(SUM($H$1:HR$1)&gt;SUM($F$8:$F17))*(SUM($H$1:HR$1)&lt;=SUM($F$8:$F18))*1,"F"))</f>
        <v>0</v>
      </c>
      <c r="HS18" s="28">
        <f ca="1">IF(WEEKDAY(HS$6,2)&gt;5,"w",IF(ISERROR(VLOOKUP(HS$6,fériés,1,FALSE)),(SUM($H$1:HS$1)&gt;SUM($F$8:$F17))*(SUM($H$1:HS$1)&lt;=SUM($F$8:$F18))*1,"F"))</f>
        <v>0</v>
      </c>
      <c r="HT18" s="28">
        <f ca="1">IF(WEEKDAY(HT$6,2)&gt;5,"w",IF(ISERROR(VLOOKUP(HT$6,fériés,1,FALSE)),(SUM($H$1:HT$1)&gt;SUM($F$8:$F17))*(SUM($H$1:HT$1)&lt;=SUM($F$8:$F18))*1,"F"))</f>
        <v>0</v>
      </c>
      <c r="HU18" s="28">
        <f ca="1">IF(WEEKDAY(HU$6,2)&gt;5,"w",IF(ISERROR(VLOOKUP(HU$6,fériés,1,FALSE)),(SUM($H$1:HU$1)&gt;SUM($F$8:$F17))*(SUM($H$1:HU$1)&lt;=SUM($F$8:$F18))*1,"F"))</f>
        <v>0</v>
      </c>
      <c r="HV18" s="28">
        <f ca="1">IF(WEEKDAY(HV$6,2)&gt;5,"w",IF(ISERROR(VLOOKUP(HV$6,fériés,1,FALSE)),(SUM($H$1:HV$1)&gt;SUM($F$8:$F17))*(SUM($H$1:HV$1)&lt;=SUM($F$8:$F18))*1,"F"))</f>
        <v>0</v>
      </c>
      <c r="HW18" s="28">
        <f ca="1">IF(WEEKDAY(HW$6,2)&gt;5,"w",IF(ISERROR(VLOOKUP(HW$6,fériés,1,FALSE)),(SUM($H$1:HW$1)&gt;SUM($F$8:$F17))*(SUM($H$1:HW$1)&lt;=SUM($F$8:$F18))*1,"F"))</f>
        <v>0</v>
      </c>
      <c r="HX18" s="28">
        <f ca="1">IF(WEEKDAY(HX$6,2)&gt;5,"w",IF(ISERROR(VLOOKUP(HX$6,fériés,1,FALSE)),(SUM($H$1:HX$1)&gt;SUM($F$8:$F17))*(SUM($H$1:HX$1)&lt;=SUM($F$8:$F18))*1,"F"))</f>
        <v>0</v>
      </c>
      <c r="HY18" s="28">
        <f ca="1">IF(WEEKDAY(HY$6,2)&gt;5,"w",IF(ISERROR(VLOOKUP(HY$6,fériés,1,FALSE)),(SUM($H$1:HY$1)&gt;SUM($F$8:$F17))*(SUM($H$1:HY$1)&lt;=SUM($F$8:$F18))*1,"F"))</f>
        <v>0</v>
      </c>
      <c r="HZ18" s="28">
        <f ca="1">IF(WEEKDAY(HZ$6,2)&gt;5,"w",IF(ISERROR(VLOOKUP(HZ$6,fériés,1,FALSE)),(SUM($H$1:HZ$1)&gt;SUM($F$8:$F17))*(SUM($H$1:HZ$1)&lt;=SUM($F$8:$F18))*1,"F"))</f>
        <v>0</v>
      </c>
      <c r="IA18" s="28">
        <f ca="1">IF(WEEKDAY(IA$6,2)&gt;5,"w",IF(ISERROR(VLOOKUP(IA$6,fériés,1,FALSE)),(SUM($H$1:IA$1)&gt;SUM($F$8:$F17))*(SUM($H$1:IA$1)&lt;=SUM($F$8:$F18))*1,"F"))</f>
        <v>0</v>
      </c>
      <c r="IB18" s="28">
        <f ca="1">IF(WEEKDAY(IB$6,2)&gt;5,"w",IF(ISERROR(VLOOKUP(IB$6,fériés,1,FALSE)),(SUM($H$1:IB$1)&gt;SUM($F$8:$F17))*(SUM($H$1:IB$1)&lt;=SUM($F$8:$F18))*1,"F"))</f>
        <v>0</v>
      </c>
      <c r="IC18" s="28">
        <f ca="1">IF(WEEKDAY(IC$6,2)&gt;5,"w",IF(ISERROR(VLOOKUP(IC$6,fériés,1,FALSE)),(SUM($H$1:IC$1)&gt;SUM($F$8:$F17))*(SUM($H$1:IC$1)&lt;=SUM($F$8:$F18))*1,"F"))</f>
        <v>0</v>
      </c>
      <c r="ID18" s="28">
        <f ca="1">IF(WEEKDAY(ID$6,2)&gt;5,"w",IF(ISERROR(VLOOKUP(ID$6,fériés,1,FALSE)),(SUM($H$1:ID$1)&gt;SUM($F$8:$F17))*(SUM($H$1:ID$1)&lt;=SUM($F$8:$F18))*1,"F"))</f>
        <v>0</v>
      </c>
      <c r="IE18" s="28">
        <f ca="1">IF(WEEKDAY(IE$6,2)&gt;5,"w",IF(ISERROR(VLOOKUP(IE$6,fériés,1,FALSE)),(SUM($H$1:IE$1)&gt;SUM($F$8:$F17))*(SUM($H$1:IE$1)&lt;=SUM($F$8:$F18))*1,"F"))</f>
        <v>0</v>
      </c>
      <c r="IF18" s="28">
        <f ca="1">IF(WEEKDAY(IF$6,2)&gt;5,"w",IF(ISERROR(VLOOKUP(IF$6,fériés,1,FALSE)),(SUM($H$1:IF$1)&gt;SUM($F$8:$F17))*(SUM($H$1:IF$1)&lt;=SUM($F$8:$F18))*1,"F"))</f>
        <v>0</v>
      </c>
      <c r="IG18" s="28">
        <f ca="1">IF(WEEKDAY(IG$6,2)&gt;5,"w",IF(ISERROR(VLOOKUP(IG$6,fériés,1,FALSE)),(SUM($H$1:IG$1)&gt;SUM($F$8:$F17))*(SUM($H$1:IG$1)&lt;=SUM($F$8:$F18))*1,"F"))</f>
        <v>0</v>
      </c>
      <c r="IH18" s="28">
        <f ca="1">IF(WEEKDAY(IH$6,2)&gt;5,"w",IF(ISERROR(VLOOKUP(IH$6,fériés,1,FALSE)),(SUM($H$1:IH$1)&gt;SUM($F$8:$F17))*(SUM($H$1:IH$1)&lt;=SUM($F$8:$F18))*1,"F"))</f>
        <v>0</v>
      </c>
      <c r="II18" s="28">
        <f ca="1">IF(WEEKDAY(II$6,2)&gt;5,"w",IF(ISERROR(VLOOKUP(II$6,fériés,1,FALSE)),(SUM($H$1:II$1)&gt;SUM($F$8:$F17))*(SUM($H$1:II$1)&lt;=SUM($F$8:$F18))*1,"F"))</f>
        <v>0</v>
      </c>
      <c r="IJ18" s="28">
        <f ca="1">IF(WEEKDAY(IJ$6,2)&gt;5,"w",IF(ISERROR(VLOOKUP(IJ$6,fériés,1,FALSE)),(SUM($H$1:IJ$1)&gt;SUM($F$8:$F17))*(SUM($H$1:IJ$1)&lt;=SUM($F$8:$F18))*1,"F"))</f>
        <v>0</v>
      </c>
      <c r="IK18" s="28">
        <f ca="1">IF(WEEKDAY(IK$6,2)&gt;5,"w",IF(ISERROR(VLOOKUP(IK$6,fériés,1,FALSE)),(SUM($H$1:IK$1)&gt;SUM($F$8:$F17))*(SUM($H$1:IK$1)&lt;=SUM($F$8:$F18))*1,"F"))</f>
        <v>0</v>
      </c>
      <c r="IL18" s="28">
        <f ca="1">IF(WEEKDAY(IL$6,2)&gt;5,"w",IF(ISERROR(VLOOKUP(IL$6,fériés,1,FALSE)),(SUM($H$1:IL$1)&gt;SUM($F$8:$F17))*(SUM($H$1:IL$1)&lt;=SUM($F$8:$F18))*1,"F"))</f>
        <v>0</v>
      </c>
      <c r="IM18" s="28">
        <f ca="1">IF(WEEKDAY(IM$6,2)&gt;5,"w",IF(ISERROR(VLOOKUP(IM$6,fériés,1,FALSE)),(SUM($H$1:IM$1)&gt;SUM($F$8:$F17))*(SUM($H$1:IM$1)&lt;=SUM($F$8:$F18))*1,"F"))</f>
        <v>0</v>
      </c>
      <c r="IN18" s="28">
        <f ca="1">IF(WEEKDAY(IN$6,2)&gt;5,"w",IF(ISERROR(VLOOKUP(IN$6,fériés,1,FALSE)),(SUM($H$1:IN$1)&gt;SUM($F$8:$F17))*(SUM($H$1:IN$1)&lt;=SUM($F$8:$F18))*1,"F"))</f>
        <v>0</v>
      </c>
      <c r="IO18" s="28">
        <f ca="1">IF(WEEKDAY(IO$6,2)&gt;5,"w",IF(ISERROR(VLOOKUP(IO$6,fériés,1,FALSE)),(SUM($H$1:IO$1)&gt;SUM($F$8:$F17))*(SUM($H$1:IO$1)&lt;=SUM($F$8:$F18))*1,"F"))</f>
        <v>0</v>
      </c>
      <c r="IP18" s="28">
        <f ca="1">IF(WEEKDAY(IP$6,2)&gt;5,"w",IF(ISERROR(VLOOKUP(IP$6,fériés,1,FALSE)),(SUM($H$1:IP$1)&gt;SUM($F$8:$F17))*(SUM($H$1:IP$1)&lt;=SUM($F$8:$F18))*1,"F"))</f>
        <v>0</v>
      </c>
      <c r="IQ18" s="28">
        <f ca="1">IF(WEEKDAY(IQ$6,2)&gt;5,"w",IF(ISERROR(VLOOKUP(IQ$6,fériés,1,FALSE)),(SUM($H$1:IQ$1)&gt;SUM($F$8:$F17))*(SUM($H$1:IQ$1)&lt;=SUM($F$8:$F18))*1,"F"))</f>
        <v>0</v>
      </c>
      <c r="IR18" s="28">
        <f ca="1">IF(WEEKDAY(IR$6,2)&gt;5,"w",IF(ISERROR(VLOOKUP(IR$6,fériés,1,FALSE)),(SUM($H$1:IR$1)&gt;SUM($F$8:$F17))*(SUM($H$1:IR$1)&lt;=SUM($F$8:$F18))*1,"F"))</f>
        <v>0</v>
      </c>
      <c r="IS18" s="28">
        <f ca="1">IF(WEEKDAY(IS$6,2)&gt;5,"w",IF(ISERROR(VLOOKUP(IS$6,fériés,1,FALSE)),(SUM($H$1:IS$1)&gt;SUM($F$8:$F17))*(SUM($H$1:IS$1)&lt;=SUM($F$8:$F18))*1,"F"))</f>
        <v>0</v>
      </c>
      <c r="IT18" s="28">
        <f ca="1">IF(WEEKDAY(IT$6,2)&gt;5,"w",IF(ISERROR(VLOOKUP(IT$6,fériés,1,FALSE)),(SUM($H$1:IT$1)&gt;SUM($F$8:$F17))*(SUM($H$1:IT$1)&lt;=SUM($F$8:$F18))*1,"F"))</f>
        <v>0</v>
      </c>
      <c r="IU18" s="28">
        <f ca="1">IF(WEEKDAY(IU$6,2)&gt;5,"w",IF(ISERROR(VLOOKUP(IU$6,fériés,1,FALSE)),(SUM($H$1:IU$1)&gt;SUM($F$8:$F17))*(SUM($H$1:IU$1)&lt;=SUM($F$8:$F18))*1,"F"))</f>
        <v>0</v>
      </c>
      <c r="IV18" s="28">
        <f ca="1">IF(WEEKDAY(IV$6,2)&gt;5,"w",IF(ISERROR(VLOOKUP(IV$6,fériés,1,FALSE)),(SUM($H$1:IV$1)&gt;SUM($F$8:$F17))*(SUM($H$1:IV$1)&lt;=SUM($F$8:$F18))*1,"F"))</f>
        <v>0</v>
      </c>
      <c r="IW18" s="28">
        <f ca="1">IF(WEEKDAY(IW$6,2)&gt;5,"w",IF(ISERROR(VLOOKUP(IW$6,fériés,1,FALSE)),(SUM($H$1:IW$1)&gt;SUM($F$8:$F17))*(SUM($H$1:IW$1)&lt;=SUM($F$8:$F18))*1,"F"))</f>
        <v>0</v>
      </c>
      <c r="IX18" s="28">
        <f ca="1">IF(WEEKDAY(IX$6,2)&gt;5,"w",IF(ISERROR(VLOOKUP(IX$6,fériés,1,FALSE)),(SUM($H$1:IX$1)&gt;SUM($F$8:$F17))*(SUM($H$1:IX$1)&lt;=SUM($F$8:$F18))*1,"F"))</f>
        <v>0</v>
      </c>
      <c r="IY18" s="28">
        <f ca="1">IF(WEEKDAY(IY$6,2)&gt;5,"w",IF(ISERROR(VLOOKUP(IY$6,fériés,1,FALSE)),(SUM($H$1:IY$1)&gt;SUM($F$8:$F17))*(SUM($H$1:IY$1)&lt;=SUM($F$8:$F18))*1,"F"))</f>
        <v>0</v>
      </c>
      <c r="IZ18" s="28">
        <f ca="1">IF(WEEKDAY(IZ$6,2)&gt;5,"w",IF(ISERROR(VLOOKUP(IZ$6,fériés,1,FALSE)),(SUM($H$1:IZ$1)&gt;SUM($F$8:$F17))*(SUM($H$1:IZ$1)&lt;=SUM($F$8:$F18))*1,"F"))</f>
        <v>0</v>
      </c>
      <c r="JA18" s="28">
        <f ca="1">IF(WEEKDAY(JA$6,2)&gt;5,"w",IF(ISERROR(VLOOKUP(JA$6,fériés,1,FALSE)),(SUM($H$1:JA$1)&gt;SUM($F$8:$F17))*(SUM($H$1:JA$1)&lt;=SUM($F$8:$F18))*1,"F"))</f>
        <v>0</v>
      </c>
      <c r="JB18" s="28">
        <f ca="1">IF(WEEKDAY(JB$6,2)&gt;5,"w",IF(ISERROR(VLOOKUP(JB$6,fériés,1,FALSE)),(SUM($H$1:JB$1)&gt;SUM($F$8:$F17))*(SUM($H$1:JB$1)&lt;=SUM($F$8:$F18))*1,"F"))</f>
        <v>0</v>
      </c>
      <c r="JC18" s="28">
        <f ca="1">IF(WEEKDAY(JC$6,2)&gt;5,"w",IF(ISERROR(VLOOKUP(JC$6,fériés,1,FALSE)),(SUM($H$1:JC$1)&gt;SUM($F$8:$F17))*(SUM($H$1:JC$1)&lt;=SUM($F$8:$F18))*1,"F"))</f>
        <v>0</v>
      </c>
      <c r="JD18" s="28">
        <f ca="1">IF(WEEKDAY(JD$6,2)&gt;5,"w",IF(ISERROR(VLOOKUP(JD$6,fériés,1,FALSE)),(SUM($H$1:JD$1)&gt;SUM($F$8:$F17))*(SUM($H$1:JD$1)&lt;=SUM($F$8:$F18))*1,"F"))</f>
        <v>0</v>
      </c>
      <c r="JE18" s="28">
        <f ca="1">IF(WEEKDAY(JE$6,2)&gt;5,"w",IF(ISERROR(VLOOKUP(JE$6,fériés,1,FALSE)),(SUM($H$1:JE$1)&gt;SUM($F$8:$F17))*(SUM($H$1:JE$1)&lt;=SUM($F$8:$F18))*1,"F"))</f>
        <v>0</v>
      </c>
      <c r="JF18" s="28">
        <f ca="1">IF(WEEKDAY(JF$6,2)&gt;5,"w",IF(ISERROR(VLOOKUP(JF$6,fériés,1,FALSE)),(SUM($H$1:JF$1)&gt;SUM($F$8:$F17))*(SUM($H$1:JF$1)&lt;=SUM($F$8:$F18))*1,"F"))</f>
        <v>0</v>
      </c>
      <c r="JG18" s="28">
        <f ca="1">IF(WEEKDAY(JG$6,2)&gt;5,"w",IF(ISERROR(VLOOKUP(JG$6,fériés,1,FALSE)),(SUM($H$1:JG$1)&gt;SUM($F$8:$F17))*(SUM($H$1:JG$1)&lt;=SUM($F$8:$F18))*1,"F"))</f>
        <v>0</v>
      </c>
      <c r="JH18" s="28">
        <f ca="1">IF(WEEKDAY(JH$6,2)&gt;5,"w",IF(ISERROR(VLOOKUP(JH$6,fériés,1,FALSE)),(SUM($H$1:JH$1)&gt;SUM($F$8:$F17))*(SUM($H$1:JH$1)&lt;=SUM($F$8:$F18))*1,"F"))</f>
        <v>0</v>
      </c>
      <c r="JI18" s="28">
        <f ca="1">IF(WEEKDAY(JI$6,2)&gt;5,"w",IF(ISERROR(VLOOKUP(JI$6,fériés,1,FALSE)),(SUM($H$1:JI$1)&gt;SUM($F$8:$F17))*(SUM($H$1:JI$1)&lt;=SUM($F$8:$F18))*1,"F"))</f>
        <v>0</v>
      </c>
      <c r="JJ18" s="28">
        <f ca="1">IF(WEEKDAY(JJ$6,2)&gt;5,"w",IF(ISERROR(VLOOKUP(JJ$6,fériés,1,FALSE)),(SUM($H$1:JJ$1)&gt;SUM($F$8:$F17))*(SUM($H$1:JJ$1)&lt;=SUM($F$8:$F18))*1,"F"))</f>
        <v>0</v>
      </c>
      <c r="JK18" s="28">
        <f ca="1">IF(WEEKDAY(JK$6,2)&gt;5,"w",IF(ISERROR(VLOOKUP(JK$6,fériés,1,FALSE)),(SUM($H$1:JK$1)&gt;SUM($F$8:$F17))*(SUM($H$1:JK$1)&lt;=SUM($F$8:$F18))*1,"F"))</f>
        <v>0</v>
      </c>
      <c r="JL18" s="28">
        <f ca="1">IF(WEEKDAY(JL$6,2)&gt;5,"w",IF(ISERROR(VLOOKUP(JL$6,fériés,1,FALSE)),(SUM($H$1:JL$1)&gt;SUM($F$8:$F17))*(SUM($H$1:JL$1)&lt;=SUM($F$8:$F18))*1,"F"))</f>
        <v>0</v>
      </c>
      <c r="JM18" s="28">
        <f ca="1">IF(WEEKDAY(JM$6,2)&gt;5,"w",IF(ISERROR(VLOOKUP(JM$6,fériés,1,FALSE)),(SUM($H$1:JM$1)&gt;SUM($F$8:$F17))*(SUM($H$1:JM$1)&lt;=SUM($F$8:$F18))*1,"F"))</f>
        <v>0</v>
      </c>
      <c r="JN18" s="28">
        <f ca="1">IF(WEEKDAY(JN$6,2)&gt;5,"w",IF(ISERROR(VLOOKUP(JN$6,fériés,1,FALSE)),(SUM($H$1:JN$1)&gt;SUM($F$8:$F17))*(SUM($H$1:JN$1)&lt;=SUM($F$8:$F18))*1,"F"))</f>
        <v>0</v>
      </c>
      <c r="JO18" s="28">
        <f ca="1">IF(WEEKDAY(JO$6,2)&gt;5,"w",IF(ISERROR(VLOOKUP(JO$6,fériés,1,FALSE)),(SUM($H$1:JO$1)&gt;SUM($F$8:$F17))*(SUM($H$1:JO$1)&lt;=SUM($F$8:$F18))*1,"F"))</f>
        <v>0</v>
      </c>
      <c r="JP18" s="28" t="str">
        <f ca="1">IF(WEEKDAY(JP$6,2)&gt;5,"w",IF(ISERROR(VLOOKUP(JP$6,fériés,1,FALSE)),(SUM($H$1:JP$1)&gt;SUM($F$8:$F17))*(SUM($H$1:JP$1)&lt;=SUM($F$8:$F18))*1,"F"))</f>
        <v>w</v>
      </c>
      <c r="JQ18" s="28" t="str">
        <f ca="1">IF(WEEKDAY(JQ$6,2)&gt;5,"w",IF(ISERROR(VLOOKUP(JQ$6,fériés,1,FALSE)),(SUM($H$1:JQ$1)&gt;SUM($F$8:$F17))*(SUM($H$1:JQ$1)&lt;=SUM($F$8:$F18))*1,"F"))</f>
        <v>w</v>
      </c>
      <c r="JR18" s="28" t="str">
        <f ca="1">IF(WEEKDAY(JR$6,2)&gt;5,"w",IF(ISERROR(VLOOKUP(JR$6,fériés,1,FALSE)),(SUM($H$1:JR$1)&gt;SUM($F$8:$F17))*(SUM($H$1:JR$1)&lt;=SUM($F$8:$F18))*1,"F"))</f>
        <v>w</v>
      </c>
      <c r="JS18" s="28" t="str">
        <f ca="1">IF(WEEKDAY(JS$6,2)&gt;5,"w",IF(ISERROR(VLOOKUP(JS$6,fériés,1,FALSE)),(SUM($H$1:JS$1)&gt;SUM($F$8:$F17))*(SUM($H$1:JS$1)&lt;=SUM($F$8:$F18))*1,"F"))</f>
        <v>w</v>
      </c>
      <c r="JT18" s="28" t="str">
        <f ca="1">IF(WEEKDAY(JT$6,2)&gt;5,"w",IF(ISERROR(VLOOKUP(JT$6,fériés,1,FALSE)),(SUM($H$1:JT$1)&gt;SUM($F$8:$F17))*(SUM($H$1:JT$1)&lt;=SUM($F$8:$F18))*1,"F"))</f>
        <v>w</v>
      </c>
      <c r="JU18" s="28" t="str">
        <f ca="1">IF(WEEKDAY(JU$6,2)&gt;5,"w",IF(ISERROR(VLOOKUP(JU$6,fériés,1,FALSE)),(SUM($H$1:JU$1)&gt;SUM($F$8:$F17))*(SUM($H$1:JU$1)&lt;=SUM($F$8:$F18))*1,"F"))</f>
        <v>w</v>
      </c>
      <c r="JV18" s="28" t="str">
        <f ca="1">IF(WEEKDAY(JV$6,2)&gt;5,"w",IF(ISERROR(VLOOKUP(JV$6,fériés,1,FALSE)),(SUM($H$1:JV$1)&gt;SUM($F$8:$F17))*(SUM($H$1:JV$1)&lt;=SUM($F$8:$F18))*1,"F"))</f>
        <v>w</v>
      </c>
      <c r="JW18" s="28" t="str">
        <f ca="1">IF(WEEKDAY(JW$6,2)&gt;5,"w",IF(ISERROR(VLOOKUP(JW$6,fériés,1,FALSE)),(SUM($H$1:JW$1)&gt;SUM($F$8:$F17))*(SUM($H$1:JW$1)&lt;=SUM($F$8:$F18))*1,"F"))</f>
        <v>w</v>
      </c>
      <c r="JX18" s="28" t="str">
        <f ca="1">IF(WEEKDAY(JX$6,2)&gt;5,"w",IF(ISERROR(VLOOKUP(JX$6,fériés,1,FALSE)),(SUM($H$1:JX$1)&gt;SUM($F$8:$F17))*(SUM($H$1:JX$1)&lt;=SUM($F$8:$F18))*1,"F"))</f>
        <v>w</v>
      </c>
      <c r="JY18" s="28" t="str">
        <f ca="1">IF(WEEKDAY(JY$6,2)&gt;5,"w",IF(ISERROR(VLOOKUP(JY$6,fériés,1,FALSE)),(SUM($H$1:JY$1)&gt;SUM($F$8:$F17))*(SUM($H$1:JY$1)&lt;=SUM($F$8:$F18))*1,"F"))</f>
        <v>w</v>
      </c>
      <c r="JZ18" s="28" t="str">
        <f ca="1">IF(WEEKDAY(JZ$6,2)&gt;5,"w",IF(ISERROR(VLOOKUP(JZ$6,fériés,1,FALSE)),(SUM($H$1:JZ$1)&gt;SUM($F$8:$F17))*(SUM($H$1:JZ$1)&lt;=SUM($F$8:$F18))*1,"F"))</f>
        <v>w</v>
      </c>
      <c r="KA18" s="28" t="str">
        <f ca="1">IF(WEEKDAY(KA$6,2)&gt;5,"w",IF(ISERROR(VLOOKUP(KA$6,fériés,1,FALSE)),(SUM($H$1:KA$1)&gt;SUM($F$8:$F17))*(SUM($H$1:KA$1)&lt;=SUM($F$8:$F18))*1,"F"))</f>
        <v>w</v>
      </c>
      <c r="KB18" s="28" t="str">
        <f ca="1">IF(WEEKDAY(KB$6,2)&gt;5,"w",IF(ISERROR(VLOOKUP(KB$6,fériés,1,FALSE)),(SUM($H$1:KB$1)&gt;SUM($F$8:$F17))*(SUM($H$1:KB$1)&lt;=SUM($F$8:$F18))*1,"F"))</f>
        <v>w</v>
      </c>
      <c r="KC18" s="28" t="str">
        <f ca="1">IF(WEEKDAY(KC$6,2)&gt;5,"w",IF(ISERROR(VLOOKUP(KC$6,fériés,1,FALSE)),(SUM($H$1:KC$1)&gt;SUM($F$8:$F17))*(SUM($H$1:KC$1)&lt;=SUM($F$8:$F18))*1,"F"))</f>
        <v>w</v>
      </c>
      <c r="KD18" s="28" t="str">
        <f ca="1">IF(WEEKDAY(KD$6,2)&gt;5,"w",IF(ISERROR(VLOOKUP(KD$6,fériés,1,FALSE)),(SUM($H$1:KD$1)&gt;SUM($F$8:$F17))*(SUM($H$1:KD$1)&lt;=SUM($F$8:$F18))*1,"F"))</f>
        <v>w</v>
      </c>
      <c r="KE18" s="28" t="str">
        <f ca="1">IF(WEEKDAY(KE$6,2)&gt;5,"w",IF(ISERROR(VLOOKUP(KE$6,fériés,1,FALSE)),(SUM($H$1:KE$1)&gt;SUM($F$8:$F17))*(SUM($H$1:KE$1)&lt;=SUM($F$8:$F18))*1,"F"))</f>
        <v>w</v>
      </c>
      <c r="KF18" s="28" t="str">
        <f ca="1">IF(WEEKDAY(KF$6,2)&gt;5,"w",IF(ISERROR(VLOOKUP(KF$6,fériés,1,FALSE)),(SUM($H$1:KF$1)&gt;SUM($F$8:$F17))*(SUM($H$1:KF$1)&lt;=SUM($F$8:$F18))*1,"F"))</f>
        <v>w</v>
      </c>
      <c r="KG18" s="28" t="str">
        <f ca="1">IF(WEEKDAY(KG$6,2)&gt;5,"w",IF(ISERROR(VLOOKUP(KG$6,fériés,1,FALSE)),(SUM($H$1:KG$1)&gt;SUM($F$8:$F17))*(SUM($H$1:KG$1)&lt;=SUM($F$8:$F18))*1,"F"))</f>
        <v>w</v>
      </c>
      <c r="KH18" s="28" t="str">
        <f ca="1">IF(WEEKDAY(KH$6,2)&gt;5,"w",IF(ISERROR(VLOOKUP(KH$6,fériés,1,FALSE)),(SUM($H$1:KH$1)&gt;SUM($F$8:$F17))*(SUM($H$1:KH$1)&lt;=SUM($F$8:$F18))*1,"F"))</f>
        <v>w</v>
      </c>
      <c r="KI18" s="28" t="str">
        <f ca="1">IF(WEEKDAY(KI$6,2)&gt;5,"w",IF(ISERROR(VLOOKUP(KI$6,fériés,1,FALSE)),(SUM($H$1:KI$1)&gt;SUM($F$8:$F17))*(SUM($H$1:KI$1)&lt;=SUM($F$8:$F18))*1,"F"))</f>
        <v>w</v>
      </c>
      <c r="KJ18" s="28">
        <f ca="1">IF(WEEKDAY(KJ$6,2)&gt;5,"w",IF(ISERROR(VLOOKUP(KJ$6,fériés,1,FALSE)),(SUM($H$1:KJ$1)&gt;SUM($F$8:$F17))*(SUM($H$1:KJ$1)&lt;=SUM($F$8:$F18))*1,"F"))</f>
        <v>0</v>
      </c>
      <c r="KK18" s="28">
        <f ca="1">IF(WEEKDAY(KK$6,2)&gt;5,"w",IF(ISERROR(VLOOKUP(KK$6,fériés,1,FALSE)),(SUM($H$1:KK$1)&gt;SUM($F$8:$F17))*(SUM($H$1:KK$1)&lt;=SUM($F$8:$F18))*1,"F"))</f>
        <v>0</v>
      </c>
      <c r="KL18" s="28">
        <f ca="1">IF(WEEKDAY(KL$6,2)&gt;5,"w",IF(ISERROR(VLOOKUP(KL$6,fériés,1,FALSE)),(SUM($H$1:KL$1)&gt;SUM($F$8:$F17))*(SUM($H$1:KL$1)&lt;=SUM($F$8:$F18))*1,"F"))</f>
        <v>0</v>
      </c>
      <c r="KM18" s="28">
        <f ca="1">IF(WEEKDAY(KM$6,2)&gt;5,"w",IF(ISERROR(VLOOKUP(KM$6,fériés,1,FALSE)),(SUM($H$1:KM$1)&gt;SUM($F$8:$F17))*(SUM($H$1:KM$1)&lt;=SUM($F$8:$F18))*1,"F"))</f>
        <v>0</v>
      </c>
      <c r="KN18" s="28">
        <f ca="1">IF(WEEKDAY(KN$6,2)&gt;5,"w",IF(ISERROR(VLOOKUP(KN$6,fériés,1,FALSE)),(SUM($H$1:KN$1)&gt;SUM($F$8:$F17))*(SUM($H$1:KN$1)&lt;=SUM($F$8:$F18))*1,"F"))</f>
        <v>0</v>
      </c>
      <c r="KO18" s="28">
        <f ca="1">IF(WEEKDAY(KO$6,2)&gt;5,"w",IF(ISERROR(VLOOKUP(KO$6,fériés,1,FALSE)),(SUM($H$1:KO$1)&gt;SUM($F$8:$F17))*(SUM($H$1:KO$1)&lt;=SUM($F$8:$F18))*1,"F"))</f>
        <v>0</v>
      </c>
      <c r="KP18" s="28">
        <f ca="1">IF(WEEKDAY(KP$6,2)&gt;5,"w",IF(ISERROR(VLOOKUP(KP$6,fériés,1,FALSE)),(SUM($H$1:KP$1)&gt;SUM($F$8:$F17))*(SUM($H$1:KP$1)&lt;=SUM($F$8:$F18))*1,"F"))</f>
        <v>0</v>
      </c>
      <c r="KQ18" s="28">
        <f ca="1">IF(WEEKDAY(KQ$6,2)&gt;5,"w",IF(ISERROR(VLOOKUP(KQ$6,fériés,1,FALSE)),(SUM($H$1:KQ$1)&gt;SUM($F$8:$F17))*(SUM($H$1:KQ$1)&lt;=SUM($F$8:$F18))*1,"F"))</f>
        <v>0</v>
      </c>
      <c r="KR18" s="28">
        <f ca="1">IF(WEEKDAY(KR$6,2)&gt;5,"w",IF(ISERROR(VLOOKUP(KR$6,fériés,1,FALSE)),(SUM($H$1:KR$1)&gt;SUM($F$8:$F17))*(SUM($H$1:KR$1)&lt;=SUM($F$8:$F18))*1,"F"))</f>
        <v>0</v>
      </c>
      <c r="KS18" s="28">
        <f ca="1">IF(WEEKDAY(KS$6,2)&gt;5,"w",IF(ISERROR(VLOOKUP(KS$6,fériés,1,FALSE)),(SUM($H$1:KS$1)&gt;SUM($F$8:$F17))*(SUM($H$1:KS$1)&lt;=SUM($F$8:$F18))*1,"F"))</f>
        <v>0</v>
      </c>
      <c r="KT18" s="28">
        <f ca="1">IF(WEEKDAY(KT$6,2)&gt;5,"w",IF(ISERROR(VLOOKUP(KT$6,fériés,1,FALSE)),(SUM($H$1:KT$1)&gt;SUM($F$8:$F17))*(SUM($H$1:KT$1)&lt;=SUM($F$8:$F18))*1,"F"))</f>
        <v>0</v>
      </c>
      <c r="KU18" s="28">
        <f ca="1">IF(WEEKDAY(KU$6,2)&gt;5,"w",IF(ISERROR(VLOOKUP(KU$6,fériés,1,FALSE)),(SUM($H$1:KU$1)&gt;SUM($F$8:$F17))*(SUM($H$1:KU$1)&lt;=SUM($F$8:$F18))*1,"F"))</f>
        <v>0</v>
      </c>
      <c r="KV18" s="28">
        <f ca="1">IF(WEEKDAY(KV$6,2)&gt;5,"w",IF(ISERROR(VLOOKUP(KV$6,fériés,1,FALSE)),(SUM($H$1:KV$1)&gt;SUM($F$8:$F17))*(SUM($H$1:KV$1)&lt;=SUM($F$8:$F18))*1,"F"))</f>
        <v>0</v>
      </c>
      <c r="KW18" s="28">
        <f ca="1">IF(WEEKDAY(KW$6,2)&gt;5,"w",IF(ISERROR(VLOOKUP(KW$6,fériés,1,FALSE)),(SUM($H$1:KW$1)&gt;SUM($F$8:$F17))*(SUM($H$1:KW$1)&lt;=SUM($F$8:$F18))*1,"F"))</f>
        <v>0</v>
      </c>
      <c r="KX18" s="28">
        <f ca="1">IF(WEEKDAY(KX$6,2)&gt;5,"w",IF(ISERROR(VLOOKUP(KX$6,fériés,1,FALSE)),(SUM($H$1:KX$1)&gt;SUM($F$8:$F17))*(SUM($H$1:KX$1)&lt;=SUM($F$8:$F18))*1,"F"))</f>
        <v>0</v>
      </c>
      <c r="KY18" s="28">
        <f ca="1">IF(WEEKDAY(KY$6,2)&gt;5,"w",IF(ISERROR(VLOOKUP(KY$6,fériés,1,FALSE)),(SUM($H$1:KY$1)&gt;SUM($F$8:$F17))*(SUM($H$1:KY$1)&lt;=SUM($F$8:$F18))*1,"F"))</f>
        <v>0</v>
      </c>
      <c r="KZ18" s="28">
        <f ca="1">IF(WEEKDAY(KZ$6,2)&gt;5,"w",IF(ISERROR(VLOOKUP(KZ$6,fériés,1,FALSE)),(SUM($H$1:KZ$1)&gt;SUM($F$8:$F17))*(SUM($H$1:KZ$1)&lt;=SUM($F$8:$F18))*1,"F"))</f>
        <v>0</v>
      </c>
      <c r="LA18" s="28">
        <f ca="1">IF(WEEKDAY(LA$6,2)&gt;5,"w",IF(ISERROR(VLOOKUP(LA$6,fériés,1,FALSE)),(SUM($H$1:LA$1)&gt;SUM($F$8:$F17))*(SUM($H$1:LA$1)&lt;=SUM($F$8:$F18))*1,"F"))</f>
        <v>0</v>
      </c>
      <c r="LB18" s="28">
        <f ca="1">IF(WEEKDAY(LB$6,2)&gt;5,"w",IF(ISERROR(VLOOKUP(LB$6,fériés,1,FALSE)),(SUM($H$1:LB$1)&gt;SUM($F$8:$F17))*(SUM($H$1:LB$1)&lt;=SUM($F$8:$F18))*1,"F"))</f>
        <v>0</v>
      </c>
      <c r="LC18" s="28">
        <f ca="1">IF(WEEKDAY(LC$6,2)&gt;5,"w",IF(ISERROR(VLOOKUP(LC$6,fériés,1,FALSE)),(SUM($H$1:LC$1)&gt;SUM($F$8:$F17))*(SUM($H$1:LC$1)&lt;=SUM($F$8:$F18))*1,"F"))</f>
        <v>0</v>
      </c>
      <c r="LD18" s="28">
        <f ca="1">IF(WEEKDAY(LD$6,2)&gt;5,"w",IF(ISERROR(VLOOKUP(LD$6,fériés,1,FALSE)),(SUM($H$1:LD$1)&gt;SUM($F$8:$F17))*(SUM($H$1:LD$1)&lt;=SUM($F$8:$F18))*1,"F"))</f>
        <v>0</v>
      </c>
      <c r="LE18" s="28">
        <f ca="1">IF(WEEKDAY(LE$6,2)&gt;5,"w",IF(ISERROR(VLOOKUP(LE$6,fériés,1,FALSE)),(SUM($H$1:LE$1)&gt;SUM($F$8:$F17))*(SUM($H$1:LE$1)&lt;=SUM($F$8:$F18))*1,"F"))</f>
        <v>0</v>
      </c>
      <c r="LF18" s="28">
        <f ca="1">IF(WEEKDAY(LF$6,2)&gt;5,"w",IF(ISERROR(VLOOKUP(LF$6,fériés,1,FALSE)),(SUM($H$1:LF$1)&gt;SUM($F$8:$F17))*(SUM($H$1:LF$1)&lt;=SUM($F$8:$F18))*1,"F"))</f>
        <v>0</v>
      </c>
      <c r="LG18" s="28">
        <f ca="1">IF(WEEKDAY(LG$6,2)&gt;5,"w",IF(ISERROR(VLOOKUP(LG$6,fériés,1,FALSE)),(SUM($H$1:LG$1)&gt;SUM($F$8:$F17))*(SUM($H$1:LG$1)&lt;=SUM($F$8:$F18))*1,"F"))</f>
        <v>0</v>
      </c>
      <c r="LH18" s="28">
        <f ca="1">IF(WEEKDAY(LH$6,2)&gt;5,"w",IF(ISERROR(VLOOKUP(LH$6,fériés,1,FALSE)),(SUM($H$1:LH$1)&gt;SUM($F$8:$F17))*(SUM($H$1:LH$1)&lt;=SUM($F$8:$F18))*1,"F"))</f>
        <v>0</v>
      </c>
      <c r="LI18" s="28">
        <f ca="1">IF(WEEKDAY(LI$6,2)&gt;5,"w",IF(ISERROR(VLOOKUP(LI$6,fériés,1,FALSE)),(SUM($H$1:LI$1)&gt;SUM($F$8:$F17))*(SUM($H$1:LI$1)&lt;=SUM($F$8:$F18))*1,"F"))</f>
        <v>0</v>
      </c>
      <c r="LJ18" s="28">
        <f ca="1">IF(WEEKDAY(LJ$6,2)&gt;5,"w",IF(ISERROR(VLOOKUP(LJ$6,fériés,1,FALSE)),(SUM($H$1:LJ$1)&gt;SUM($F$8:$F17))*(SUM($H$1:LJ$1)&lt;=SUM($F$8:$F18))*1,"F"))</f>
        <v>0</v>
      </c>
      <c r="LK18" s="28">
        <f ca="1">IF(WEEKDAY(LK$6,2)&gt;5,"w",IF(ISERROR(VLOOKUP(LK$6,fériés,1,FALSE)),(SUM($H$1:LK$1)&gt;SUM($F$8:$F17))*(SUM($H$1:LK$1)&lt;=SUM($F$8:$F18))*1,"F"))</f>
        <v>0</v>
      </c>
      <c r="LL18" s="28">
        <f ca="1">IF(WEEKDAY(LL$6,2)&gt;5,"w",IF(ISERROR(VLOOKUP(LL$6,fériés,1,FALSE)),(SUM($H$1:LL$1)&gt;SUM($F$8:$F17))*(SUM($H$1:LL$1)&lt;=SUM($F$8:$F18))*1,"F"))</f>
        <v>0</v>
      </c>
      <c r="LM18" s="28">
        <f ca="1">IF(WEEKDAY(LM$6,2)&gt;5,"w",IF(ISERROR(VLOOKUP(LM$6,fériés,1,FALSE)),(SUM($H$1:LM$1)&gt;SUM($F$8:$F17))*(SUM($H$1:LM$1)&lt;=SUM($F$8:$F18))*1,"F"))</f>
        <v>0</v>
      </c>
      <c r="LN18" s="28">
        <f ca="1">IF(WEEKDAY(LN$6,2)&gt;5,"w",IF(ISERROR(VLOOKUP(LN$6,fériés,1,FALSE)),(SUM($H$1:LN$1)&gt;SUM($F$8:$F17))*(SUM($H$1:LN$1)&lt;=SUM($F$8:$F18))*1,"F"))</f>
        <v>0</v>
      </c>
      <c r="LO18" s="28">
        <f ca="1">IF(WEEKDAY(LO$6,2)&gt;5,"w",IF(ISERROR(VLOOKUP(LO$6,fériés,1,FALSE)),(SUM($H$1:LO$1)&gt;SUM($F$8:$F17))*(SUM($H$1:LO$1)&lt;=SUM($F$8:$F18))*1,"F"))</f>
        <v>0</v>
      </c>
      <c r="LP18" s="28">
        <f ca="1">IF(WEEKDAY(LP$6,2)&gt;5,"w",IF(ISERROR(VLOOKUP(LP$6,fériés,1,FALSE)),(SUM($H$1:LP$1)&gt;SUM($F$8:$F17))*(SUM($H$1:LP$1)&lt;=SUM($F$8:$F18))*1,"F"))</f>
        <v>0</v>
      </c>
      <c r="LQ18" s="28">
        <f ca="1">IF(WEEKDAY(LQ$6,2)&gt;5,"w",IF(ISERROR(VLOOKUP(LQ$6,fériés,1,FALSE)),(SUM($H$1:LQ$1)&gt;SUM($F$8:$F17))*(SUM($H$1:LQ$1)&lt;=SUM($F$8:$F18))*1,"F"))</f>
        <v>0</v>
      </c>
      <c r="LR18" s="28">
        <f ca="1">IF(WEEKDAY(LR$6,2)&gt;5,"w",IF(ISERROR(VLOOKUP(LR$6,fériés,1,FALSE)),(SUM($H$1:LR$1)&gt;SUM($F$8:$F17))*(SUM($H$1:LR$1)&lt;=SUM($F$8:$F18))*1,"F"))</f>
        <v>0</v>
      </c>
      <c r="LS18" s="28">
        <f ca="1">IF(WEEKDAY(LS$6,2)&gt;5,"w",IF(ISERROR(VLOOKUP(LS$6,fériés,1,FALSE)),(SUM($H$1:LS$1)&gt;SUM($F$8:$F17))*(SUM($H$1:LS$1)&lt;=SUM($F$8:$F18))*1,"F"))</f>
        <v>0</v>
      </c>
      <c r="LT18" s="28">
        <f ca="1">IF(WEEKDAY(LT$6,2)&gt;5,"w",IF(ISERROR(VLOOKUP(LT$6,fériés,1,FALSE)),(SUM($H$1:LT$1)&gt;SUM($F$8:$F17))*(SUM($H$1:LT$1)&lt;=SUM($F$8:$F18))*1,"F"))</f>
        <v>0</v>
      </c>
      <c r="LU18" s="28">
        <f ca="1">IF(WEEKDAY(LU$6,2)&gt;5,"w",IF(ISERROR(VLOOKUP(LU$6,fériés,1,FALSE)),(SUM($H$1:LU$1)&gt;SUM($F$8:$F17))*(SUM($H$1:LU$1)&lt;=SUM($F$8:$F18))*1,"F"))</f>
        <v>0</v>
      </c>
      <c r="LV18" s="28">
        <f ca="1">IF(WEEKDAY(LV$6,2)&gt;5,"w",IF(ISERROR(VLOOKUP(LV$6,fériés,1,FALSE)),(SUM($H$1:LV$1)&gt;SUM($F$8:$F17))*(SUM($H$1:LV$1)&lt;=SUM($F$8:$F18))*1,"F"))</f>
        <v>0</v>
      </c>
      <c r="LW18" s="28">
        <f ca="1">IF(WEEKDAY(LW$6,2)&gt;5,"w",IF(ISERROR(VLOOKUP(LW$6,fériés,1,FALSE)),(SUM($H$1:LW$1)&gt;SUM($F$8:$F17))*(SUM($H$1:LW$1)&lt;=SUM($F$8:$F18))*1,"F"))</f>
        <v>0</v>
      </c>
      <c r="LX18" s="28">
        <f ca="1">IF(WEEKDAY(LX$6,2)&gt;5,"w",IF(ISERROR(VLOOKUP(LX$6,fériés,1,FALSE)),(SUM($H$1:LX$1)&gt;SUM($F$8:$F17))*(SUM($H$1:LX$1)&lt;=SUM($F$8:$F18))*1,"F"))</f>
        <v>0</v>
      </c>
      <c r="LY18" s="28">
        <f ca="1">IF(WEEKDAY(LY$6,2)&gt;5,"w",IF(ISERROR(VLOOKUP(LY$6,fériés,1,FALSE)),(SUM($H$1:LY$1)&gt;SUM($F$8:$F17))*(SUM($H$1:LY$1)&lt;=SUM($F$8:$F18))*1,"F"))</f>
        <v>0</v>
      </c>
      <c r="LZ18" s="28">
        <f ca="1">IF(WEEKDAY(LZ$6,2)&gt;5,"w",IF(ISERROR(VLOOKUP(LZ$6,fériés,1,FALSE)),(SUM($H$1:LZ$1)&gt;SUM($F$8:$F17))*(SUM($H$1:LZ$1)&lt;=SUM($F$8:$F18))*1,"F"))</f>
        <v>0</v>
      </c>
      <c r="MA18" s="28">
        <f ca="1">IF(WEEKDAY(MA$6,2)&gt;5,"w",IF(ISERROR(VLOOKUP(MA$6,fériés,1,FALSE)),(SUM($H$1:MA$1)&gt;SUM($F$8:$F17))*(SUM($H$1:MA$1)&lt;=SUM($F$8:$F18))*1,"F"))</f>
        <v>0</v>
      </c>
      <c r="MB18" s="28">
        <f ca="1">IF(WEEKDAY(MB$6,2)&gt;5,"w",IF(ISERROR(VLOOKUP(MB$6,fériés,1,FALSE)),(SUM($H$1:MB$1)&gt;SUM($F$8:$F17))*(SUM($H$1:MB$1)&lt;=SUM($F$8:$F18))*1,"F"))</f>
        <v>0</v>
      </c>
      <c r="MC18" s="28">
        <f ca="1">IF(WEEKDAY(MC$6,2)&gt;5,"w",IF(ISERROR(VLOOKUP(MC$6,fériés,1,FALSE)),(SUM($H$1:MC$1)&gt;SUM($F$8:$F17))*(SUM($H$1:MC$1)&lt;=SUM($F$8:$F18))*1,"F"))</f>
        <v>0</v>
      </c>
      <c r="MD18" s="28">
        <f ca="1">IF(WEEKDAY(MD$6,2)&gt;5,"w",IF(ISERROR(VLOOKUP(MD$6,fériés,1,FALSE)),(SUM($H$1:MD$1)&gt;SUM($F$8:$F17))*(SUM($H$1:MD$1)&lt;=SUM($F$8:$F18))*1,"F"))</f>
        <v>0</v>
      </c>
      <c r="ME18" s="28">
        <f ca="1">IF(WEEKDAY(ME$6,2)&gt;5,"w",IF(ISERROR(VLOOKUP(ME$6,fériés,1,FALSE)),(SUM($H$1:ME$1)&gt;SUM($F$8:$F17))*(SUM($H$1:ME$1)&lt;=SUM($F$8:$F18))*1,"F"))</f>
        <v>0</v>
      </c>
      <c r="MF18" s="28">
        <f ca="1">IF(WEEKDAY(MF$6,2)&gt;5,"w",IF(ISERROR(VLOOKUP(MF$6,fériés,1,FALSE)),(SUM($H$1:MF$1)&gt;SUM($F$8:$F17))*(SUM($H$1:MF$1)&lt;=SUM($F$8:$F18))*1,"F"))</f>
        <v>0</v>
      </c>
      <c r="MG18" s="28">
        <f ca="1">IF(WEEKDAY(MG$6,2)&gt;5,"w",IF(ISERROR(VLOOKUP(MG$6,fériés,1,FALSE)),(SUM($H$1:MG$1)&gt;SUM($F$8:$F17))*(SUM($H$1:MG$1)&lt;=SUM($F$8:$F18))*1,"F"))</f>
        <v>0</v>
      </c>
      <c r="MH18" s="28" t="str">
        <f ca="1">IF(WEEKDAY(MH$6,2)&gt;5,"w",IF(ISERROR(VLOOKUP(MH$6,fériés,1,FALSE)),(SUM($H$1:MH$1)&gt;SUM($F$8:$F17))*(SUM($H$1:MH$1)&lt;=SUM($F$8:$F18))*1,"F"))</f>
        <v>w</v>
      </c>
      <c r="MI18" s="28" t="str">
        <f ca="1">IF(WEEKDAY(MI$6,2)&gt;5,"w",IF(ISERROR(VLOOKUP(MI$6,fériés,1,FALSE)),(SUM($H$1:MI$1)&gt;SUM($F$8:$F17))*(SUM($H$1:MI$1)&lt;=SUM($F$8:$F18))*1,"F"))</f>
        <v>w</v>
      </c>
      <c r="MJ18" s="28" t="str">
        <f ca="1">IF(WEEKDAY(MJ$6,2)&gt;5,"w",IF(ISERROR(VLOOKUP(MJ$6,fériés,1,FALSE)),(SUM($H$1:MJ$1)&gt;SUM($F$8:$F17))*(SUM($H$1:MJ$1)&lt;=SUM($F$8:$F18))*1,"F"))</f>
        <v>w</v>
      </c>
      <c r="MK18" s="28" t="str">
        <f ca="1">IF(WEEKDAY(MK$6,2)&gt;5,"w",IF(ISERROR(VLOOKUP(MK$6,fériés,1,FALSE)),(SUM($H$1:MK$1)&gt;SUM($F$8:$F17))*(SUM($H$1:MK$1)&lt;=SUM($F$8:$F18))*1,"F"))</f>
        <v>w</v>
      </c>
      <c r="ML18" s="28" t="str">
        <f ca="1">IF(WEEKDAY(ML$6,2)&gt;5,"w",IF(ISERROR(VLOOKUP(ML$6,fériés,1,FALSE)),(SUM($H$1:ML$1)&gt;SUM($F$8:$F17))*(SUM($H$1:ML$1)&lt;=SUM($F$8:$F18))*1,"F"))</f>
        <v>w</v>
      </c>
      <c r="MM18" s="28" t="str">
        <f ca="1">IF(WEEKDAY(MM$6,2)&gt;5,"w",IF(ISERROR(VLOOKUP(MM$6,fériés,1,FALSE)),(SUM($H$1:MM$1)&gt;SUM($F$8:$F17))*(SUM($H$1:MM$1)&lt;=SUM($F$8:$F18))*1,"F"))</f>
        <v>w</v>
      </c>
      <c r="MN18" s="28" t="str">
        <f ca="1">IF(WEEKDAY(MN$6,2)&gt;5,"w",IF(ISERROR(VLOOKUP(MN$6,fériés,1,FALSE)),(SUM($H$1:MN$1)&gt;SUM($F$8:$F17))*(SUM($H$1:MN$1)&lt;=SUM($F$8:$F18))*1,"F"))</f>
        <v>w</v>
      </c>
      <c r="MO18" s="28" t="str">
        <f ca="1">IF(WEEKDAY(MO$6,2)&gt;5,"w",IF(ISERROR(VLOOKUP(MO$6,fériés,1,FALSE)),(SUM($H$1:MO$1)&gt;SUM($F$8:$F17))*(SUM($H$1:MO$1)&lt;=SUM($F$8:$F18))*1,"F"))</f>
        <v>w</v>
      </c>
      <c r="MP18" s="28" t="str">
        <f ca="1">IF(WEEKDAY(MP$6,2)&gt;5,"w",IF(ISERROR(VLOOKUP(MP$6,fériés,1,FALSE)),(SUM($H$1:MP$1)&gt;SUM($F$8:$F17))*(SUM($H$1:MP$1)&lt;=SUM($F$8:$F18))*1,"F"))</f>
        <v>w</v>
      </c>
      <c r="MQ18" s="28" t="str">
        <f ca="1">IF(WEEKDAY(MQ$6,2)&gt;5,"w",IF(ISERROR(VLOOKUP(MQ$6,fériés,1,FALSE)),(SUM($H$1:MQ$1)&gt;SUM($F$8:$F17))*(SUM($H$1:MQ$1)&lt;=SUM($F$8:$F18))*1,"F"))</f>
        <v>w</v>
      </c>
      <c r="MR18" s="28" t="str">
        <f ca="1">IF(WEEKDAY(MR$6,2)&gt;5,"w",IF(ISERROR(VLOOKUP(MR$6,fériés,1,FALSE)),(SUM($H$1:MR$1)&gt;SUM($F$8:$F17))*(SUM($H$1:MR$1)&lt;=SUM($F$8:$F18))*1,"F"))</f>
        <v>w</v>
      </c>
      <c r="MS18" s="28" t="str">
        <f ca="1">IF(WEEKDAY(MS$6,2)&gt;5,"w",IF(ISERROR(VLOOKUP(MS$6,fériés,1,FALSE)),(SUM($H$1:MS$1)&gt;SUM($F$8:$F17))*(SUM($H$1:MS$1)&lt;=SUM($F$8:$F18))*1,"F"))</f>
        <v>w</v>
      </c>
      <c r="MT18" s="28" t="str">
        <f ca="1">IF(WEEKDAY(MT$6,2)&gt;5,"w",IF(ISERROR(VLOOKUP(MT$6,fériés,1,FALSE)),(SUM($H$1:MT$1)&gt;SUM($F$8:$F17))*(SUM($H$1:MT$1)&lt;=SUM($F$8:$F18))*1,"F"))</f>
        <v>w</v>
      </c>
      <c r="MU18" s="28" t="str">
        <f ca="1">IF(WEEKDAY(MU$6,2)&gt;5,"w",IF(ISERROR(VLOOKUP(MU$6,fériés,1,FALSE)),(SUM($H$1:MU$1)&gt;SUM($F$8:$F17))*(SUM($H$1:MU$1)&lt;=SUM($F$8:$F18))*1,"F"))</f>
        <v>w</v>
      </c>
      <c r="MV18" s="28" t="str">
        <f ca="1">IF(WEEKDAY(MV$6,2)&gt;5,"w",IF(ISERROR(VLOOKUP(MV$6,fériés,1,FALSE)),(SUM($H$1:MV$1)&gt;SUM($F$8:$F17))*(SUM($H$1:MV$1)&lt;=SUM($F$8:$F18))*1,"F"))</f>
        <v>w</v>
      </c>
      <c r="MW18" s="28" t="str">
        <f ca="1">IF(WEEKDAY(MW$6,2)&gt;5,"w",IF(ISERROR(VLOOKUP(MW$6,fériés,1,FALSE)),(SUM($H$1:MW$1)&gt;SUM($F$8:$F17))*(SUM($H$1:MW$1)&lt;=SUM($F$8:$F18))*1,"F"))</f>
        <v>w</v>
      </c>
      <c r="MX18" s="28" t="str">
        <f ca="1">IF(WEEKDAY(MX$6,2)&gt;5,"w",IF(ISERROR(VLOOKUP(MX$6,fériés,1,FALSE)),(SUM($H$1:MX$1)&gt;SUM($F$8:$F17))*(SUM($H$1:MX$1)&lt;=SUM($F$8:$F18))*1,"F"))</f>
        <v>w</v>
      </c>
      <c r="MY18" s="28" t="str">
        <f ca="1">IF(WEEKDAY(MY$6,2)&gt;5,"w",IF(ISERROR(VLOOKUP(MY$6,fériés,1,FALSE)),(SUM($H$1:MY$1)&gt;SUM($F$8:$F17))*(SUM($H$1:MY$1)&lt;=SUM($F$8:$F18))*1,"F"))</f>
        <v>w</v>
      </c>
      <c r="MZ18" s="28" t="str">
        <f ca="1">IF(WEEKDAY(MZ$6,2)&gt;5,"w",IF(ISERROR(VLOOKUP(MZ$6,fériés,1,FALSE)),(SUM($H$1:MZ$1)&gt;SUM($F$8:$F17))*(SUM($H$1:MZ$1)&lt;=SUM($F$8:$F18))*1,"F"))</f>
        <v>w</v>
      </c>
      <c r="NA18" s="28" t="str">
        <f ca="1">IF(WEEKDAY(NA$6,2)&gt;5,"w",IF(ISERROR(VLOOKUP(NA$6,fériés,1,FALSE)),(SUM($H$1:NA$1)&gt;SUM($F$8:$F17))*(SUM($H$1:NA$1)&lt;=SUM($F$8:$F18))*1,"F"))</f>
        <v>w</v>
      </c>
      <c r="NB18" s="28">
        <f ca="1">IF(WEEKDAY(NB$6,2)&gt;5,"w",IF(ISERROR(VLOOKUP(NB$6,fériés,1,FALSE)),(SUM($H$1:NB$1)&gt;SUM($F$8:$F17))*(SUM($H$1:NB$1)&lt;=SUM($F$8:$F18))*1,"F"))</f>
        <v>0</v>
      </c>
      <c r="NC18" s="28">
        <f ca="1">IF(WEEKDAY(NC$6,2)&gt;5,"w",IF(ISERROR(VLOOKUP(NC$6,fériés,1,FALSE)),(SUM($H$1:NC$1)&gt;SUM($F$8:$F17))*(SUM($H$1:NC$1)&lt;=SUM($F$8:$F18))*1,"F"))</f>
        <v>0</v>
      </c>
      <c r="ND18" s="28">
        <f ca="1">IF(WEEKDAY(ND$6,2)&gt;5,"w",IF(ISERROR(VLOOKUP(ND$6,fériés,1,FALSE)),(SUM($H$1:ND$1)&gt;SUM($F$8:$F17))*(SUM($H$1:ND$1)&lt;=SUM($F$8:$F18))*1,"F"))</f>
        <v>0</v>
      </c>
      <c r="NE18" s="28">
        <f ca="1">IF(WEEKDAY(NE$6,2)&gt;5,"w",IF(ISERROR(VLOOKUP(NE$6,fériés,1,FALSE)),(SUM($H$1:NE$1)&gt;SUM($F$8:$F17))*(SUM($H$1:NE$1)&lt;=SUM($F$8:$F18))*1,"F"))</f>
        <v>0</v>
      </c>
      <c r="NF18" s="28">
        <f ca="1">IF(WEEKDAY(NF$6,2)&gt;5,"w",IF(ISERROR(VLOOKUP(NF$6,fériés,1,FALSE)),(SUM($H$1:NF$1)&gt;SUM($F$8:$F17))*(SUM($H$1:NF$1)&lt;=SUM($F$8:$F18))*1,"F"))</f>
        <v>0</v>
      </c>
      <c r="NG18" s="28">
        <f ca="1">IF(WEEKDAY(NG$6,2)&gt;5,"w",IF(ISERROR(VLOOKUP(NG$6,fériés,1,FALSE)),(SUM($H$1:NG$1)&gt;SUM($F$8:$F17))*(SUM($H$1:NG$1)&lt;=SUM($F$8:$F18))*1,"F"))</f>
        <v>0</v>
      </c>
      <c r="NH18" s="28">
        <f ca="1">IF(WEEKDAY(NH$6,2)&gt;5,"w",IF(ISERROR(VLOOKUP(NH$6,fériés,1,FALSE)),(SUM($H$1:NH$1)&gt;SUM($F$8:$F17))*(SUM($H$1:NH$1)&lt;=SUM($F$8:$F18))*1,"F"))</f>
        <v>0</v>
      </c>
      <c r="NI18" s="28">
        <f ca="1">IF(WEEKDAY(NI$6,2)&gt;5,"w",IF(ISERROR(VLOOKUP(NI$6,fériés,1,FALSE)),(SUM($H$1:NI$1)&gt;SUM($F$8:$F17))*(SUM($H$1:NI$1)&lt;=SUM($F$8:$F18))*1,"F"))</f>
        <v>0</v>
      </c>
      <c r="NJ18" s="28">
        <f ca="1">IF(WEEKDAY(NJ$6,2)&gt;5,"w",IF(ISERROR(VLOOKUP(NJ$6,fériés,1,FALSE)),(SUM($H$1:NJ$1)&gt;SUM($F$8:$F17))*(SUM($H$1:NJ$1)&lt;=SUM($F$8:$F18))*1,"F"))</f>
        <v>0</v>
      </c>
      <c r="NK18" s="28">
        <f ca="1">IF(WEEKDAY(NK$6,2)&gt;5,"w",IF(ISERROR(VLOOKUP(NK$6,fériés,1,FALSE)),(SUM($H$1:NK$1)&gt;SUM($F$8:$F17))*(SUM($H$1:NK$1)&lt;=SUM($F$8:$F18))*1,"F"))</f>
        <v>0</v>
      </c>
      <c r="NL18" s="28">
        <f ca="1">IF(WEEKDAY(NL$6,2)&gt;5,"w",IF(ISERROR(VLOOKUP(NL$6,fériés,1,FALSE)),(SUM($H$1:NL$1)&gt;SUM($F$8:$F17))*(SUM($H$1:NL$1)&lt;=SUM($F$8:$F18))*1,"F"))</f>
        <v>0</v>
      </c>
      <c r="NM18" s="28">
        <f ca="1">IF(WEEKDAY(NM$6,2)&gt;5,"w",IF(ISERROR(VLOOKUP(NM$6,fériés,1,FALSE)),(SUM($H$1:NM$1)&gt;SUM($F$8:$F17))*(SUM($H$1:NM$1)&lt;=SUM($F$8:$F18))*1,"F"))</f>
        <v>0</v>
      </c>
      <c r="NN18" s="28">
        <f ca="1">IF(WEEKDAY(NN$6,2)&gt;5,"w",IF(ISERROR(VLOOKUP(NN$6,fériés,1,FALSE)),(SUM($H$1:NN$1)&gt;SUM($F$8:$F17))*(SUM($H$1:NN$1)&lt;=SUM($F$8:$F18))*1,"F"))</f>
        <v>0</v>
      </c>
      <c r="NO18" s="28">
        <f ca="1">IF(WEEKDAY(NO$6,2)&gt;5,"w",IF(ISERROR(VLOOKUP(NO$6,fériés,1,FALSE)),(SUM($H$1:NO$1)&gt;SUM($F$8:$F17))*(SUM($H$1:NO$1)&lt;=SUM($F$8:$F18))*1,"F"))</f>
        <v>0</v>
      </c>
      <c r="NP18" s="28">
        <f ca="1">IF(WEEKDAY(NP$6,2)&gt;5,"w",IF(ISERROR(VLOOKUP(NP$6,fériés,1,FALSE)),(SUM($H$1:NP$1)&gt;SUM($F$8:$F17))*(SUM($H$1:NP$1)&lt;=SUM($F$8:$F18))*1,"F"))</f>
        <v>0</v>
      </c>
      <c r="NQ18" s="28">
        <f ca="1">IF(WEEKDAY(NQ$6,2)&gt;5,"w",IF(ISERROR(VLOOKUP(NQ$6,fériés,1,FALSE)),(SUM($H$1:NQ$1)&gt;SUM($F$8:$F17))*(SUM($H$1:NQ$1)&lt;=SUM($F$8:$F18))*1,"F"))</f>
        <v>0</v>
      </c>
      <c r="NR18" s="28">
        <f ca="1">IF(WEEKDAY(NR$6,2)&gt;5,"w",IF(ISERROR(VLOOKUP(NR$6,fériés,1,FALSE)),(SUM($H$1:NR$1)&gt;SUM($F$8:$F17))*(SUM($H$1:NR$1)&lt;=SUM($F$8:$F18))*1,"F"))</f>
        <v>0</v>
      </c>
      <c r="NS18" s="28">
        <f ca="1">IF(WEEKDAY(NS$6,2)&gt;5,"w",IF(ISERROR(VLOOKUP(NS$6,fériés,1,FALSE)),(SUM($H$1:NS$1)&gt;SUM($F$8:$F17))*(SUM($H$1:NS$1)&lt;=SUM($F$8:$F18))*1,"F"))</f>
        <v>0</v>
      </c>
      <c r="NT18" s="28">
        <f ca="1">IF(WEEKDAY(NT$6,2)&gt;5,"w",IF(ISERROR(VLOOKUP(NT$6,fériés,1,FALSE)),(SUM($H$1:NT$1)&gt;SUM($F$8:$F17))*(SUM($H$1:NT$1)&lt;=SUM($F$8:$F18))*1,"F"))</f>
        <v>0</v>
      </c>
      <c r="NU18" s="28">
        <f ca="1">IF(WEEKDAY(NU$6,2)&gt;5,"w",IF(ISERROR(VLOOKUP(NU$6,fériés,1,FALSE)),(SUM($H$1:NU$1)&gt;SUM($F$8:$F17))*(SUM($H$1:NU$1)&lt;=SUM($F$8:$F18))*1,"F"))</f>
        <v>0</v>
      </c>
      <c r="NV18" s="28">
        <f ca="1">IF(WEEKDAY(NV$6,2)&gt;5,"w",IF(ISERROR(VLOOKUP(NV$6,fériés,1,FALSE)),(SUM($H$1:NV$1)&gt;SUM($F$8:$F17))*(SUM($H$1:NV$1)&lt;=SUM($F$8:$F18))*1,"F"))</f>
        <v>0</v>
      </c>
      <c r="NW18" s="28">
        <f ca="1">IF(WEEKDAY(NW$6,2)&gt;5,"w",IF(ISERROR(VLOOKUP(NW$6,fériés,1,FALSE)),(SUM($H$1:NW$1)&gt;SUM($F$8:$F17))*(SUM($H$1:NW$1)&lt;=SUM($F$8:$F18))*1,"F"))</f>
        <v>0</v>
      </c>
      <c r="NX18" s="28">
        <f ca="1">IF(WEEKDAY(NX$6,2)&gt;5,"w",IF(ISERROR(VLOOKUP(NX$6,fériés,1,FALSE)),(SUM($H$1:NX$1)&gt;SUM($F$8:$F17))*(SUM($H$1:NX$1)&lt;=SUM($F$8:$F18))*1,"F"))</f>
        <v>0</v>
      </c>
      <c r="NY18" s="28">
        <f ca="1">IF(WEEKDAY(NY$6,2)&gt;5,"w",IF(ISERROR(VLOOKUP(NY$6,fériés,1,FALSE)),(SUM($H$1:NY$1)&gt;SUM($F$8:$F17))*(SUM($H$1:NY$1)&lt;=SUM($F$8:$F18))*1,"F"))</f>
        <v>0</v>
      </c>
      <c r="NZ18" s="28">
        <f ca="1">IF(WEEKDAY(NZ$6,2)&gt;5,"w",IF(ISERROR(VLOOKUP(NZ$6,fériés,1,FALSE)),(SUM($H$1:NZ$1)&gt;SUM($F$8:$F17))*(SUM($H$1:NZ$1)&lt;=SUM($F$8:$F18))*1,"F"))</f>
        <v>0</v>
      </c>
      <c r="OA18" s="28">
        <f ca="1">IF(WEEKDAY(OA$6,2)&gt;5,"w",IF(ISERROR(VLOOKUP(OA$6,fériés,1,FALSE)),(SUM($H$1:OA$1)&gt;SUM($F$8:$F17))*(SUM($H$1:OA$1)&lt;=SUM($F$8:$F18))*1,"F"))</f>
        <v>0</v>
      </c>
      <c r="OB18" s="28">
        <f ca="1">IF(WEEKDAY(OB$6,2)&gt;5,"w",IF(ISERROR(VLOOKUP(OB$6,fériés,1,FALSE)),(SUM($H$1:OB$1)&gt;SUM($F$8:$F17))*(SUM($H$1:OB$1)&lt;=SUM($F$8:$F18))*1,"F"))</f>
        <v>0</v>
      </c>
      <c r="OC18" s="28">
        <f ca="1">IF(WEEKDAY(OC$6,2)&gt;5,"w",IF(ISERROR(VLOOKUP(OC$6,fériés,1,FALSE)),(SUM($H$1:OC$1)&gt;SUM($F$8:$F17))*(SUM($H$1:OC$1)&lt;=SUM($F$8:$F18))*1,"F"))</f>
        <v>0</v>
      </c>
      <c r="OD18" s="28">
        <f ca="1">IF(WEEKDAY(OD$6,2)&gt;5,"w",IF(ISERROR(VLOOKUP(OD$6,fériés,1,FALSE)),(SUM($H$1:OD$1)&gt;SUM($F$8:$F17))*(SUM($H$1:OD$1)&lt;=SUM($F$8:$F18))*1,"F"))</f>
        <v>0</v>
      </c>
      <c r="OE18" s="28">
        <f ca="1">IF(WEEKDAY(OE$6,2)&gt;5,"w",IF(ISERROR(VLOOKUP(OE$6,fériés,1,FALSE)),(SUM($H$1:OE$1)&gt;SUM($F$8:$F17))*(SUM($H$1:OE$1)&lt;=SUM($F$8:$F18))*1,"F"))</f>
        <v>0</v>
      </c>
      <c r="OF18" s="28">
        <f ca="1">IF(WEEKDAY(OF$6,2)&gt;5,"w",IF(ISERROR(VLOOKUP(OF$6,fériés,1,FALSE)),(SUM($H$1:OF$1)&gt;SUM($F$8:$F17))*(SUM($H$1:OF$1)&lt;=SUM($F$8:$F18))*1,"F"))</f>
        <v>0</v>
      </c>
      <c r="OG18" s="28">
        <f ca="1">IF(WEEKDAY(OG$6,2)&gt;5,"w",IF(ISERROR(VLOOKUP(OG$6,fériés,1,FALSE)),(SUM($H$1:OG$1)&gt;SUM($F$8:$F17))*(SUM($H$1:OG$1)&lt;=SUM($F$8:$F18))*1,"F"))</f>
        <v>0</v>
      </c>
      <c r="OH18" s="28">
        <f ca="1">IF(WEEKDAY(OH$6,2)&gt;5,"w",IF(ISERROR(VLOOKUP(OH$6,fériés,1,FALSE)),(SUM($H$1:OH$1)&gt;SUM($F$8:$F17))*(SUM($H$1:OH$1)&lt;=SUM($F$8:$F18))*1,"F"))</f>
        <v>0</v>
      </c>
      <c r="OI18" s="28">
        <f ca="1">IF(WEEKDAY(OI$6,2)&gt;5,"w",IF(ISERROR(VLOOKUP(OI$6,fériés,1,FALSE)),(SUM($H$1:OI$1)&gt;SUM($F$8:$F17))*(SUM($H$1:OI$1)&lt;=SUM($F$8:$F18))*1,"F"))</f>
        <v>0</v>
      </c>
      <c r="OJ18" s="28">
        <f ca="1">IF(WEEKDAY(OJ$6,2)&gt;5,"w",IF(ISERROR(VLOOKUP(OJ$6,fériés,1,FALSE)),(SUM($H$1:OJ$1)&gt;SUM($F$8:$F17))*(SUM($H$1:OJ$1)&lt;=SUM($F$8:$F18))*1,"F"))</f>
        <v>0</v>
      </c>
      <c r="OK18" s="28">
        <f ca="1">IF(WEEKDAY(OK$6,2)&gt;5,"w",IF(ISERROR(VLOOKUP(OK$6,fériés,1,FALSE)),(SUM($H$1:OK$1)&gt;SUM($F$8:$F17))*(SUM($H$1:OK$1)&lt;=SUM($F$8:$F18))*1,"F"))</f>
        <v>0</v>
      </c>
      <c r="OL18" s="28">
        <f ca="1">IF(WEEKDAY(OL$6,2)&gt;5,"w",IF(ISERROR(VLOOKUP(OL$6,fériés,1,FALSE)),(SUM($H$1:OL$1)&gt;SUM($F$8:$F17))*(SUM($H$1:OL$1)&lt;=SUM($F$8:$F18))*1,"F"))</f>
        <v>0</v>
      </c>
      <c r="OM18" s="28">
        <f ca="1">IF(WEEKDAY(OM$6,2)&gt;5,"w",IF(ISERROR(VLOOKUP(OM$6,fériés,1,FALSE)),(SUM($H$1:OM$1)&gt;SUM($F$8:$F17))*(SUM($H$1:OM$1)&lt;=SUM($F$8:$F18))*1,"F"))</f>
        <v>0</v>
      </c>
      <c r="ON18" s="28">
        <f ca="1">IF(WEEKDAY(ON$6,2)&gt;5,"w",IF(ISERROR(VLOOKUP(ON$6,fériés,1,FALSE)),(SUM($H$1:ON$1)&gt;SUM($F$8:$F17))*(SUM($H$1:ON$1)&lt;=SUM($F$8:$F18))*1,"F"))</f>
        <v>0</v>
      </c>
      <c r="OO18" s="28">
        <f ca="1">IF(WEEKDAY(OO$6,2)&gt;5,"w",IF(ISERROR(VLOOKUP(OO$6,fériés,1,FALSE)),(SUM($H$1:OO$1)&gt;SUM($F$8:$F17))*(SUM($H$1:OO$1)&lt;=SUM($F$8:$F18))*1,"F"))</f>
        <v>0</v>
      </c>
      <c r="OP18" s="28">
        <f ca="1">IF(WEEKDAY(OP$6,2)&gt;5,"w",IF(ISERROR(VLOOKUP(OP$6,fériés,1,FALSE)),(SUM($H$1:OP$1)&gt;SUM($F$8:$F17))*(SUM($H$1:OP$1)&lt;=SUM($F$8:$F18))*1,"F"))</f>
        <v>0</v>
      </c>
      <c r="OQ18" s="28">
        <f ca="1">IF(WEEKDAY(OQ$6,2)&gt;5,"w",IF(ISERROR(VLOOKUP(OQ$6,fériés,1,FALSE)),(SUM($H$1:OQ$1)&gt;SUM($F$8:$F17))*(SUM($H$1:OQ$1)&lt;=SUM($F$8:$F18))*1,"F"))</f>
        <v>0</v>
      </c>
      <c r="OR18" s="28">
        <f ca="1">IF(WEEKDAY(OR$6,2)&gt;5,"w",IF(ISERROR(VLOOKUP(OR$6,fériés,1,FALSE)),(SUM($H$1:OR$1)&gt;SUM($F$8:$F17))*(SUM($H$1:OR$1)&lt;=SUM($F$8:$F18))*1,"F"))</f>
        <v>0</v>
      </c>
      <c r="OS18" s="28">
        <f ca="1">IF(WEEKDAY(OS$6,2)&gt;5,"w",IF(ISERROR(VLOOKUP(OS$6,fériés,1,FALSE)),(SUM($H$1:OS$1)&gt;SUM($F$8:$F17))*(SUM($H$1:OS$1)&lt;=SUM($F$8:$F18))*1,"F"))</f>
        <v>0</v>
      </c>
      <c r="OT18" s="28">
        <f ca="1">IF(WEEKDAY(OT$6,2)&gt;5,"w",IF(ISERROR(VLOOKUP(OT$6,fériés,1,FALSE)),(SUM($H$1:OT$1)&gt;SUM($F$8:$F17))*(SUM($H$1:OT$1)&lt;=SUM($F$8:$F18))*1,"F"))</f>
        <v>0</v>
      </c>
      <c r="OU18" s="28">
        <f ca="1">IF(WEEKDAY(OU$6,2)&gt;5,"w",IF(ISERROR(VLOOKUP(OU$6,fériés,1,FALSE)),(SUM($H$1:OU$1)&gt;SUM($F$8:$F17))*(SUM($H$1:OU$1)&lt;=SUM($F$8:$F18))*1,"F"))</f>
        <v>0</v>
      </c>
      <c r="OV18" s="28">
        <f ca="1">IF(WEEKDAY(OV$6,2)&gt;5,"w",IF(ISERROR(VLOOKUP(OV$6,fériés,1,FALSE)),(SUM($H$1:OV$1)&gt;SUM($F$8:$F17))*(SUM($H$1:OV$1)&lt;=SUM($F$8:$F18))*1,"F"))</f>
        <v>0</v>
      </c>
      <c r="OW18" s="28">
        <f ca="1">IF(WEEKDAY(OW$6,2)&gt;5,"w",IF(ISERROR(VLOOKUP(OW$6,fériés,1,FALSE)),(SUM($H$1:OW$1)&gt;SUM($F$8:$F17))*(SUM($H$1:OW$1)&lt;=SUM($F$8:$F18))*1,"F"))</f>
        <v>0</v>
      </c>
      <c r="OX18" s="28">
        <f ca="1">IF(WEEKDAY(OX$6,2)&gt;5,"w",IF(ISERROR(VLOOKUP(OX$6,fériés,1,FALSE)),(SUM($H$1:OX$1)&gt;SUM($F$8:$F17))*(SUM($H$1:OX$1)&lt;=SUM($F$8:$F18))*1,"F"))</f>
        <v>0</v>
      </c>
      <c r="OY18" s="28">
        <f ca="1">IF(WEEKDAY(OY$6,2)&gt;5,"w",IF(ISERROR(VLOOKUP(OY$6,fériés,1,FALSE)),(SUM($H$1:OY$1)&gt;SUM($F$8:$F17))*(SUM($H$1:OY$1)&lt;=SUM($F$8:$F18))*1,"F"))</f>
        <v>0</v>
      </c>
      <c r="OZ18" s="28" t="str">
        <f ca="1">IF(WEEKDAY(OZ$6,2)&gt;5,"w",IF(ISERROR(VLOOKUP(OZ$6,fériés,1,FALSE)),(SUM($H$1:OZ$1)&gt;SUM($F$8:$F17))*(SUM($H$1:OZ$1)&lt;=SUM($F$8:$F18))*1,"F"))</f>
        <v>w</v>
      </c>
      <c r="PA18" s="28" t="str">
        <f ca="1">IF(WEEKDAY(PA$6,2)&gt;5,"w",IF(ISERROR(VLOOKUP(PA$6,fériés,1,FALSE)),(SUM($H$1:PA$1)&gt;SUM($F$8:$F17))*(SUM($H$1:PA$1)&lt;=SUM($F$8:$F18))*1,"F"))</f>
        <v>w</v>
      </c>
      <c r="PB18" s="28" t="str">
        <f ca="1">IF(WEEKDAY(PB$6,2)&gt;5,"w",IF(ISERROR(VLOOKUP(PB$6,fériés,1,FALSE)),(SUM($H$1:PB$1)&gt;SUM($F$8:$F17))*(SUM($H$1:PB$1)&lt;=SUM($F$8:$F18))*1,"F"))</f>
        <v>w</v>
      </c>
      <c r="PC18" s="28" t="str">
        <f ca="1">IF(WEEKDAY(PC$6,2)&gt;5,"w",IF(ISERROR(VLOOKUP(PC$6,fériés,1,FALSE)),(SUM($H$1:PC$1)&gt;SUM($F$8:$F17))*(SUM($H$1:PC$1)&lt;=SUM($F$8:$F18))*1,"F"))</f>
        <v>w</v>
      </c>
      <c r="PD18" s="28" t="str">
        <f ca="1">IF(WEEKDAY(PD$6,2)&gt;5,"w",IF(ISERROR(VLOOKUP(PD$6,fériés,1,FALSE)),(SUM($H$1:PD$1)&gt;SUM($F$8:$F17))*(SUM($H$1:PD$1)&lt;=SUM($F$8:$F18))*1,"F"))</f>
        <v>w</v>
      </c>
      <c r="PE18" s="28" t="str">
        <f ca="1">IF(WEEKDAY(PE$6,2)&gt;5,"w",IF(ISERROR(VLOOKUP(PE$6,fériés,1,FALSE)),(SUM($H$1:PE$1)&gt;SUM($F$8:$F17))*(SUM($H$1:PE$1)&lt;=SUM($F$8:$F18))*1,"F"))</f>
        <v>w</v>
      </c>
      <c r="PF18" s="28" t="str">
        <f ca="1">IF(WEEKDAY(PF$6,2)&gt;5,"w",IF(ISERROR(VLOOKUP(PF$6,fériés,1,FALSE)),(SUM($H$1:PF$1)&gt;SUM($F$8:$F17))*(SUM($H$1:PF$1)&lt;=SUM($F$8:$F18))*1,"F"))</f>
        <v>w</v>
      </c>
      <c r="PG18" s="28" t="str">
        <f ca="1">IF(WEEKDAY(PG$6,2)&gt;5,"w",IF(ISERROR(VLOOKUP(PG$6,fériés,1,FALSE)),(SUM($H$1:PG$1)&gt;SUM($F$8:$F17))*(SUM($H$1:PG$1)&lt;=SUM($F$8:$F18))*1,"F"))</f>
        <v>w</v>
      </c>
      <c r="PH18" s="28" t="str">
        <f ca="1">IF(WEEKDAY(PH$6,2)&gt;5,"w",IF(ISERROR(VLOOKUP(PH$6,fériés,1,FALSE)),(SUM($H$1:PH$1)&gt;SUM($F$8:$F17))*(SUM($H$1:PH$1)&lt;=SUM($F$8:$F18))*1,"F"))</f>
        <v>w</v>
      </c>
      <c r="PI18" s="28" t="str">
        <f ca="1">IF(WEEKDAY(PI$6,2)&gt;5,"w",IF(ISERROR(VLOOKUP(PI$6,fériés,1,FALSE)),(SUM($H$1:PI$1)&gt;SUM($F$8:$F17))*(SUM($H$1:PI$1)&lt;=SUM($F$8:$F18))*1,"F"))</f>
        <v>w</v>
      </c>
      <c r="PJ18" s="28" t="str">
        <f ca="1">IF(WEEKDAY(PJ$6,2)&gt;5,"w",IF(ISERROR(VLOOKUP(PJ$6,fériés,1,FALSE)),(SUM($H$1:PJ$1)&gt;SUM($F$8:$F17))*(SUM($H$1:PJ$1)&lt;=SUM($F$8:$F18))*1,"F"))</f>
        <v>w</v>
      </c>
      <c r="PK18" s="28" t="str">
        <f ca="1">IF(WEEKDAY(PK$6,2)&gt;5,"w",IF(ISERROR(VLOOKUP(PK$6,fériés,1,FALSE)),(SUM($H$1:PK$1)&gt;SUM($F$8:$F17))*(SUM($H$1:PK$1)&lt;=SUM($F$8:$F18))*1,"F"))</f>
        <v>w</v>
      </c>
      <c r="PL18" s="28" t="str">
        <f ca="1">IF(WEEKDAY(PL$6,2)&gt;5,"w",IF(ISERROR(VLOOKUP(PL$6,fériés,1,FALSE)),(SUM($H$1:PL$1)&gt;SUM($F$8:$F17))*(SUM($H$1:PL$1)&lt;=SUM($F$8:$F18))*1,"F"))</f>
        <v>w</v>
      </c>
      <c r="PM18" s="28" t="str">
        <f ca="1">IF(WEEKDAY(PM$6,2)&gt;5,"w",IF(ISERROR(VLOOKUP(PM$6,fériés,1,FALSE)),(SUM($H$1:PM$1)&gt;SUM($F$8:$F17))*(SUM($H$1:PM$1)&lt;=SUM($F$8:$F18))*1,"F"))</f>
        <v>w</v>
      </c>
      <c r="PN18" s="28" t="str">
        <f ca="1">IF(WEEKDAY(PN$6,2)&gt;5,"w",IF(ISERROR(VLOOKUP(PN$6,fériés,1,FALSE)),(SUM($H$1:PN$1)&gt;SUM($F$8:$F17))*(SUM($H$1:PN$1)&lt;=SUM($F$8:$F18))*1,"F"))</f>
        <v>w</v>
      </c>
      <c r="PO18" s="28" t="str">
        <f ca="1">IF(WEEKDAY(PO$6,2)&gt;5,"w",IF(ISERROR(VLOOKUP(PO$6,fériés,1,FALSE)),(SUM($H$1:PO$1)&gt;SUM($F$8:$F17))*(SUM($H$1:PO$1)&lt;=SUM($F$8:$F18))*1,"F"))</f>
        <v>w</v>
      </c>
      <c r="PP18" s="28" t="str">
        <f ca="1">IF(WEEKDAY(PP$6,2)&gt;5,"w",IF(ISERROR(VLOOKUP(PP$6,fériés,1,FALSE)),(SUM($H$1:PP$1)&gt;SUM($F$8:$F17))*(SUM($H$1:PP$1)&lt;=SUM($F$8:$F18))*1,"F"))</f>
        <v>w</v>
      </c>
      <c r="PQ18" s="28" t="str">
        <f ca="1">IF(WEEKDAY(PQ$6,2)&gt;5,"w",IF(ISERROR(VLOOKUP(PQ$6,fériés,1,FALSE)),(SUM($H$1:PQ$1)&gt;SUM($F$8:$F17))*(SUM($H$1:PQ$1)&lt;=SUM($F$8:$F18))*1,"F"))</f>
        <v>w</v>
      </c>
      <c r="PR18" s="28" t="str">
        <f ca="1">IF(WEEKDAY(PR$6,2)&gt;5,"w",IF(ISERROR(VLOOKUP(PR$6,fériés,1,FALSE)),(SUM($H$1:PR$1)&gt;SUM($F$8:$F17))*(SUM($H$1:PR$1)&lt;=SUM($F$8:$F18))*1,"F"))</f>
        <v>w</v>
      </c>
      <c r="PS18" s="28" t="str">
        <f ca="1">IF(WEEKDAY(PS$6,2)&gt;5,"w",IF(ISERROR(VLOOKUP(PS$6,fériés,1,FALSE)),(SUM($H$1:PS$1)&gt;SUM($F$8:$F17))*(SUM($H$1:PS$1)&lt;=SUM($F$8:$F18))*1,"F"))</f>
        <v>w</v>
      </c>
      <c r="PT18" s="28">
        <f ca="1">IF(WEEKDAY(PT$6,2)&gt;5,"w",IF(ISERROR(VLOOKUP(PT$6,fériés,1,FALSE)),(SUM($H$1:PT$1)&gt;SUM($F$8:$F17))*(SUM($H$1:PT$1)&lt;=SUM($F$8:$F18))*1,"F"))</f>
        <v>0</v>
      </c>
      <c r="PU18" s="28">
        <f ca="1">IF(WEEKDAY(PU$6,2)&gt;5,"w",IF(ISERROR(VLOOKUP(PU$6,fériés,1,FALSE)),(SUM($H$1:PU$1)&gt;SUM($F$8:$F17))*(SUM($H$1:PU$1)&lt;=SUM($F$8:$F18))*1,"F"))</f>
        <v>0</v>
      </c>
      <c r="PV18" s="28">
        <f ca="1">IF(WEEKDAY(PV$6,2)&gt;5,"w",IF(ISERROR(VLOOKUP(PV$6,fériés,1,FALSE)),(SUM($H$1:PV$1)&gt;SUM($F$8:$F17))*(SUM($H$1:PV$1)&lt;=SUM($F$8:$F18))*1,"F"))</f>
        <v>0</v>
      </c>
      <c r="PW18" s="28">
        <f ca="1">IF(WEEKDAY(PW$6,2)&gt;5,"w",IF(ISERROR(VLOOKUP(PW$6,fériés,1,FALSE)),(SUM($H$1:PW$1)&gt;SUM($F$8:$F17))*(SUM($H$1:PW$1)&lt;=SUM($F$8:$F18))*1,"F"))</f>
        <v>0</v>
      </c>
      <c r="PX18" s="28">
        <f ca="1">IF(WEEKDAY(PX$6,2)&gt;5,"w",IF(ISERROR(VLOOKUP(PX$6,fériés,1,FALSE)),(SUM($H$1:PX$1)&gt;SUM($F$8:$F17))*(SUM($H$1:PX$1)&lt;=SUM($F$8:$F18))*1,"F"))</f>
        <v>0</v>
      </c>
      <c r="PY18" s="28">
        <f ca="1">IF(WEEKDAY(PY$6,2)&gt;5,"w",IF(ISERROR(VLOOKUP(PY$6,fériés,1,FALSE)),(SUM($H$1:PY$1)&gt;SUM($F$8:$F17))*(SUM($H$1:PY$1)&lt;=SUM($F$8:$F18))*1,"F"))</f>
        <v>0</v>
      </c>
      <c r="PZ18" s="28">
        <f ca="1">IF(WEEKDAY(PZ$6,2)&gt;5,"w",IF(ISERROR(VLOOKUP(PZ$6,fériés,1,FALSE)),(SUM($H$1:PZ$1)&gt;SUM($F$8:$F17))*(SUM($H$1:PZ$1)&lt;=SUM($F$8:$F18))*1,"F"))</f>
        <v>0</v>
      </c>
      <c r="QA18" s="28">
        <f ca="1">IF(WEEKDAY(QA$6,2)&gt;5,"w",IF(ISERROR(VLOOKUP(QA$6,fériés,1,FALSE)),(SUM($H$1:QA$1)&gt;SUM($F$8:$F17))*(SUM($H$1:QA$1)&lt;=SUM($F$8:$F18))*1,"F"))</f>
        <v>0</v>
      </c>
      <c r="QB18" s="28">
        <f ca="1">IF(WEEKDAY(QB$6,2)&gt;5,"w",IF(ISERROR(VLOOKUP(QB$6,fériés,1,FALSE)),(SUM($H$1:QB$1)&gt;SUM($F$8:$F17))*(SUM($H$1:QB$1)&lt;=SUM($F$8:$F18))*1,"F"))</f>
        <v>0</v>
      </c>
      <c r="QC18" s="28">
        <f ca="1">IF(WEEKDAY(QC$6,2)&gt;5,"w",IF(ISERROR(VLOOKUP(QC$6,fériés,1,FALSE)),(SUM($H$1:QC$1)&gt;SUM($F$8:$F17))*(SUM($H$1:QC$1)&lt;=SUM($F$8:$F18))*1,"F"))</f>
        <v>0</v>
      </c>
      <c r="QD18" s="28">
        <f ca="1">IF(WEEKDAY(QD$6,2)&gt;5,"w",IF(ISERROR(VLOOKUP(QD$6,fériés,1,FALSE)),(SUM($H$1:QD$1)&gt;SUM($F$8:$F17))*(SUM($H$1:QD$1)&lt;=SUM($F$8:$F18))*1,"F"))</f>
        <v>0</v>
      </c>
      <c r="QE18" s="28">
        <f ca="1">IF(WEEKDAY(QE$6,2)&gt;5,"w",IF(ISERROR(VLOOKUP(QE$6,fériés,1,FALSE)),(SUM($H$1:QE$1)&gt;SUM($F$8:$F17))*(SUM($H$1:QE$1)&lt;=SUM($F$8:$F18))*1,"F"))</f>
        <v>0</v>
      </c>
      <c r="QF18" s="28">
        <f ca="1">IF(WEEKDAY(QF$6,2)&gt;5,"w",IF(ISERROR(VLOOKUP(QF$6,fériés,1,FALSE)),(SUM($H$1:QF$1)&gt;SUM($F$8:$F17))*(SUM($H$1:QF$1)&lt;=SUM($F$8:$F18))*1,"F"))</f>
        <v>0</v>
      </c>
      <c r="QG18" s="28">
        <f ca="1">IF(WEEKDAY(QG$6,2)&gt;5,"w",IF(ISERROR(VLOOKUP(QG$6,fériés,1,FALSE)),(SUM($H$1:QG$1)&gt;SUM($F$8:$F17))*(SUM($H$1:QG$1)&lt;=SUM($F$8:$F18))*1,"F"))</f>
        <v>0</v>
      </c>
      <c r="QH18" s="28">
        <f ca="1">IF(WEEKDAY(QH$6,2)&gt;5,"w",IF(ISERROR(VLOOKUP(QH$6,fériés,1,FALSE)),(SUM($H$1:QH$1)&gt;SUM($F$8:$F17))*(SUM($H$1:QH$1)&lt;=SUM($F$8:$F18))*1,"F"))</f>
        <v>0</v>
      </c>
      <c r="QI18" s="28">
        <f ca="1">IF(WEEKDAY(QI$6,2)&gt;5,"w",IF(ISERROR(VLOOKUP(QI$6,fériés,1,FALSE)),(SUM($H$1:QI$1)&gt;SUM($F$8:$F17))*(SUM($H$1:QI$1)&lt;=SUM($F$8:$F18))*1,"F"))</f>
        <v>0</v>
      </c>
      <c r="QJ18" s="28">
        <f ca="1">IF(WEEKDAY(QJ$6,2)&gt;5,"w",IF(ISERROR(VLOOKUP(QJ$6,fériés,1,FALSE)),(SUM($H$1:QJ$1)&gt;SUM($F$8:$F17))*(SUM($H$1:QJ$1)&lt;=SUM($F$8:$F18))*1,"F"))</f>
        <v>0</v>
      </c>
      <c r="QK18" s="28">
        <f ca="1">IF(WEEKDAY(QK$6,2)&gt;5,"w",IF(ISERROR(VLOOKUP(QK$6,fériés,1,FALSE)),(SUM($H$1:QK$1)&gt;SUM($F$8:$F17))*(SUM($H$1:QK$1)&lt;=SUM($F$8:$F18))*1,"F"))</f>
        <v>0</v>
      </c>
      <c r="QL18" s="28">
        <f ca="1">IF(WEEKDAY(QL$6,2)&gt;5,"w",IF(ISERROR(VLOOKUP(QL$6,fériés,1,FALSE)),(SUM($H$1:QL$1)&gt;SUM($F$8:$F17))*(SUM($H$1:QL$1)&lt;=SUM($F$8:$F18))*1,"F"))</f>
        <v>0</v>
      </c>
      <c r="QM18" s="28">
        <f ca="1">IF(WEEKDAY(QM$6,2)&gt;5,"w",IF(ISERROR(VLOOKUP(QM$6,fériés,1,FALSE)),(SUM($H$1:QM$1)&gt;SUM($F$8:$F17))*(SUM($H$1:QM$1)&lt;=SUM($F$8:$F18))*1,"F"))</f>
        <v>0</v>
      </c>
      <c r="QN18" s="28">
        <f ca="1">IF(WEEKDAY(QN$6,2)&gt;5,"w",IF(ISERROR(VLOOKUP(QN$6,fériés,1,FALSE)),(SUM($H$1:QN$1)&gt;SUM($F$8:$F17))*(SUM($H$1:QN$1)&lt;=SUM($F$8:$F18))*1,"F"))</f>
        <v>0</v>
      </c>
      <c r="QO18" s="28">
        <f ca="1">IF(WEEKDAY(QO$6,2)&gt;5,"w",IF(ISERROR(VLOOKUP(QO$6,fériés,1,FALSE)),(SUM($H$1:QO$1)&gt;SUM($F$8:$F17))*(SUM($H$1:QO$1)&lt;=SUM($F$8:$F18))*1,"F"))</f>
        <v>0</v>
      </c>
      <c r="QP18" s="28">
        <f ca="1">IF(WEEKDAY(QP$6,2)&gt;5,"w",IF(ISERROR(VLOOKUP(QP$6,fériés,1,FALSE)),(SUM($H$1:QP$1)&gt;SUM($F$8:$F17))*(SUM($H$1:QP$1)&lt;=SUM($F$8:$F18))*1,"F"))</f>
        <v>0</v>
      </c>
      <c r="QQ18" s="28">
        <f ca="1">IF(WEEKDAY(QQ$6,2)&gt;5,"w",IF(ISERROR(VLOOKUP(QQ$6,fériés,1,FALSE)),(SUM($H$1:QQ$1)&gt;SUM($F$8:$F17))*(SUM($H$1:QQ$1)&lt;=SUM($F$8:$F18))*1,"F"))</f>
        <v>0</v>
      </c>
      <c r="QR18" s="28">
        <f ca="1">IF(WEEKDAY(QR$6,2)&gt;5,"w",IF(ISERROR(VLOOKUP(QR$6,fériés,1,FALSE)),(SUM($H$1:QR$1)&gt;SUM($F$8:$F17))*(SUM($H$1:QR$1)&lt;=SUM($F$8:$F18))*1,"F"))</f>
        <v>0</v>
      </c>
      <c r="QS18" s="28">
        <f ca="1">IF(WEEKDAY(QS$6,2)&gt;5,"w",IF(ISERROR(VLOOKUP(QS$6,fériés,1,FALSE)),(SUM($H$1:QS$1)&gt;SUM($F$8:$F17))*(SUM($H$1:QS$1)&lt;=SUM($F$8:$F18))*1,"F"))</f>
        <v>0</v>
      </c>
      <c r="QT18" s="28">
        <f ca="1">IF(WEEKDAY(QT$6,2)&gt;5,"w",IF(ISERROR(VLOOKUP(QT$6,fériés,1,FALSE)),(SUM($H$1:QT$1)&gt;SUM($F$8:$F17))*(SUM($H$1:QT$1)&lt;=SUM($F$8:$F18))*1,"F"))</f>
        <v>0</v>
      </c>
      <c r="QU18" s="28">
        <f ca="1">IF(WEEKDAY(QU$6,2)&gt;5,"w",IF(ISERROR(VLOOKUP(QU$6,fériés,1,FALSE)),(SUM($H$1:QU$1)&gt;SUM($F$8:$F17))*(SUM($H$1:QU$1)&lt;=SUM($F$8:$F18))*1,"F"))</f>
        <v>0</v>
      </c>
      <c r="QV18" s="28">
        <f ca="1">IF(WEEKDAY(QV$6,2)&gt;5,"w",IF(ISERROR(VLOOKUP(QV$6,fériés,1,FALSE)),(SUM($H$1:QV$1)&gt;SUM($F$8:$F17))*(SUM($H$1:QV$1)&lt;=SUM($F$8:$F18))*1,"F"))</f>
        <v>0</v>
      </c>
      <c r="QW18" s="28">
        <f ca="1">IF(WEEKDAY(QW$6,2)&gt;5,"w",IF(ISERROR(VLOOKUP(QW$6,fériés,1,FALSE)),(SUM($H$1:QW$1)&gt;SUM($F$8:$F17))*(SUM($H$1:QW$1)&lt;=SUM($F$8:$F18))*1,"F"))</f>
        <v>0</v>
      </c>
      <c r="QX18" s="28">
        <f ca="1">IF(WEEKDAY(QX$6,2)&gt;5,"w",IF(ISERROR(VLOOKUP(QX$6,fériés,1,FALSE)),(SUM($H$1:QX$1)&gt;SUM($F$8:$F17))*(SUM($H$1:QX$1)&lt;=SUM($F$8:$F18))*1,"F"))</f>
        <v>0</v>
      </c>
      <c r="QY18" s="28">
        <f ca="1">IF(WEEKDAY(QY$6,2)&gt;5,"w",IF(ISERROR(VLOOKUP(QY$6,fériés,1,FALSE)),(SUM($H$1:QY$1)&gt;SUM($F$8:$F17))*(SUM($H$1:QY$1)&lt;=SUM($F$8:$F18))*1,"F"))</f>
        <v>0</v>
      </c>
      <c r="QZ18" s="28">
        <f ca="1">IF(WEEKDAY(QZ$6,2)&gt;5,"w",IF(ISERROR(VLOOKUP(QZ$6,fériés,1,FALSE)),(SUM($H$1:QZ$1)&gt;SUM($F$8:$F17))*(SUM($H$1:QZ$1)&lt;=SUM($F$8:$F18))*1,"F"))</f>
        <v>0</v>
      </c>
      <c r="RA18" s="28">
        <f ca="1">IF(WEEKDAY(RA$6,2)&gt;5,"w",IF(ISERROR(VLOOKUP(RA$6,fériés,1,FALSE)),(SUM($H$1:RA$1)&gt;SUM($F$8:$F17))*(SUM($H$1:RA$1)&lt;=SUM($F$8:$F18))*1,"F"))</f>
        <v>0</v>
      </c>
      <c r="RB18" s="28">
        <f ca="1">IF(WEEKDAY(RB$6,2)&gt;5,"w",IF(ISERROR(VLOOKUP(RB$6,fériés,1,FALSE)),(SUM($H$1:RB$1)&gt;SUM($F$8:$F17))*(SUM($H$1:RB$1)&lt;=SUM($F$8:$F18))*1,"F"))</f>
        <v>0</v>
      </c>
      <c r="RC18" s="28">
        <f ca="1">IF(WEEKDAY(RC$6,2)&gt;5,"w",IF(ISERROR(VLOOKUP(RC$6,fériés,1,FALSE)),(SUM($H$1:RC$1)&gt;SUM($F$8:$F17))*(SUM($H$1:RC$1)&lt;=SUM($F$8:$F18))*1,"F"))</f>
        <v>0</v>
      </c>
      <c r="RD18" s="28">
        <f ca="1">IF(WEEKDAY(RD$6,2)&gt;5,"w",IF(ISERROR(VLOOKUP(RD$6,fériés,1,FALSE)),(SUM($H$1:RD$1)&gt;SUM($F$8:$F17))*(SUM($H$1:RD$1)&lt;=SUM($F$8:$F18))*1,"F"))</f>
        <v>0</v>
      </c>
      <c r="RE18" s="28">
        <f ca="1">IF(WEEKDAY(RE$6,2)&gt;5,"w",IF(ISERROR(VLOOKUP(RE$6,fériés,1,FALSE)),(SUM($H$1:RE$1)&gt;SUM($F$8:$F17))*(SUM($H$1:RE$1)&lt;=SUM($F$8:$F18))*1,"F"))</f>
        <v>0</v>
      </c>
      <c r="RF18" s="28">
        <f ca="1">IF(WEEKDAY(RF$6,2)&gt;5,"w",IF(ISERROR(VLOOKUP(RF$6,fériés,1,FALSE)),(SUM($H$1:RF$1)&gt;SUM($F$8:$F17))*(SUM($H$1:RF$1)&lt;=SUM($F$8:$F18))*1,"F"))</f>
        <v>0</v>
      </c>
      <c r="RG18" s="28">
        <f ca="1">IF(WEEKDAY(RG$6,2)&gt;5,"w",IF(ISERROR(VLOOKUP(RG$6,fériés,1,FALSE)),(SUM($H$1:RG$1)&gt;SUM($F$8:$F17))*(SUM($H$1:RG$1)&lt;=SUM($F$8:$F18))*1,"F"))</f>
        <v>0</v>
      </c>
      <c r="RH18" s="28">
        <f ca="1">IF(WEEKDAY(RH$6,2)&gt;5,"w",IF(ISERROR(VLOOKUP(RH$6,fériés,1,FALSE)),(SUM($H$1:RH$1)&gt;SUM($F$8:$F17))*(SUM($H$1:RH$1)&lt;=SUM($F$8:$F18))*1,"F"))</f>
        <v>0</v>
      </c>
      <c r="RI18" s="28">
        <f ca="1">IF(WEEKDAY(RI$6,2)&gt;5,"w",IF(ISERROR(VLOOKUP(RI$6,fériés,1,FALSE)),(SUM($H$1:RI$1)&gt;SUM($F$8:$F17))*(SUM($H$1:RI$1)&lt;=SUM($F$8:$F18))*1,"F"))</f>
        <v>0</v>
      </c>
      <c r="RJ18" s="28">
        <f ca="1">IF(WEEKDAY(RJ$6,2)&gt;5,"w",IF(ISERROR(VLOOKUP(RJ$6,fériés,1,FALSE)),(SUM($H$1:RJ$1)&gt;SUM($F$8:$F17))*(SUM($H$1:RJ$1)&lt;=SUM($F$8:$F18))*1,"F"))</f>
        <v>0</v>
      </c>
      <c r="RK18" s="28">
        <f ca="1">IF(WEEKDAY(RK$6,2)&gt;5,"w",IF(ISERROR(VLOOKUP(RK$6,fériés,1,FALSE)),(SUM($H$1:RK$1)&gt;SUM($F$8:$F17))*(SUM($H$1:RK$1)&lt;=SUM($F$8:$F18))*1,"F"))</f>
        <v>0</v>
      </c>
      <c r="RL18" s="28">
        <f ca="1">IF(WEEKDAY(RL$6,2)&gt;5,"w",IF(ISERROR(VLOOKUP(RL$6,fériés,1,FALSE)),(SUM($H$1:RL$1)&gt;SUM($F$8:$F17))*(SUM($H$1:RL$1)&lt;=SUM($F$8:$F18))*1,"F"))</f>
        <v>0</v>
      </c>
      <c r="RM18" s="28">
        <f ca="1">IF(WEEKDAY(RM$6,2)&gt;5,"w",IF(ISERROR(VLOOKUP(RM$6,fériés,1,FALSE)),(SUM($H$1:RM$1)&gt;SUM($F$8:$F17))*(SUM($H$1:RM$1)&lt;=SUM($F$8:$F18))*1,"F"))</f>
        <v>0</v>
      </c>
      <c r="RN18" s="28">
        <f ca="1">IF(WEEKDAY(RN$6,2)&gt;5,"w",IF(ISERROR(VLOOKUP(RN$6,fériés,1,FALSE)),(SUM($H$1:RN$1)&gt;SUM($F$8:$F17))*(SUM($H$1:RN$1)&lt;=SUM($F$8:$F18))*1,"F"))</f>
        <v>0</v>
      </c>
      <c r="RO18" s="28">
        <f ca="1">IF(WEEKDAY(RO$6,2)&gt;5,"w",IF(ISERROR(VLOOKUP(RO$6,fériés,1,FALSE)),(SUM($H$1:RO$1)&gt;SUM($F$8:$F17))*(SUM($H$1:RO$1)&lt;=SUM($F$8:$F18))*1,"F"))</f>
        <v>0</v>
      </c>
      <c r="RP18" s="28">
        <f ca="1">IF(WEEKDAY(RP$6,2)&gt;5,"w",IF(ISERROR(VLOOKUP(RP$6,fériés,1,FALSE)),(SUM($H$1:RP$1)&gt;SUM($F$8:$F17))*(SUM($H$1:RP$1)&lt;=SUM($F$8:$F18))*1,"F"))</f>
        <v>0</v>
      </c>
      <c r="RQ18" s="28">
        <f ca="1">IF(WEEKDAY(RQ$6,2)&gt;5,"w",IF(ISERROR(VLOOKUP(RQ$6,fériés,1,FALSE)),(SUM($H$1:RQ$1)&gt;SUM($F$8:$F17))*(SUM($H$1:RQ$1)&lt;=SUM($F$8:$F18))*1,"F"))</f>
        <v>0</v>
      </c>
      <c r="RR18" s="28" t="str">
        <f ca="1">IF(WEEKDAY(RR$6,2)&gt;5,"w",IF(ISERROR(VLOOKUP(RR$6,fériés,1,FALSE)),(SUM($H$1:RR$1)&gt;SUM($F$8:$F17))*(SUM($H$1:RR$1)&lt;=SUM($F$8:$F18))*1,"F"))</f>
        <v>w</v>
      </c>
      <c r="RS18" s="28" t="str">
        <f ca="1">IF(WEEKDAY(RS$6,2)&gt;5,"w",IF(ISERROR(VLOOKUP(RS$6,fériés,1,FALSE)),(SUM($H$1:RS$1)&gt;SUM($F$8:$F17))*(SUM($H$1:RS$1)&lt;=SUM($F$8:$F18))*1,"F"))</f>
        <v>w</v>
      </c>
      <c r="RT18" s="28" t="str">
        <f ca="1">IF(WEEKDAY(RT$6,2)&gt;5,"w",IF(ISERROR(VLOOKUP(RT$6,fériés,1,FALSE)),(SUM($H$1:RT$1)&gt;SUM($F$8:$F17))*(SUM($H$1:RT$1)&lt;=SUM($F$8:$F18))*1,"F"))</f>
        <v>w</v>
      </c>
      <c r="RU18" s="28" t="str">
        <f ca="1">IF(WEEKDAY(RU$6,2)&gt;5,"w",IF(ISERROR(VLOOKUP(RU$6,fériés,1,FALSE)),(SUM($H$1:RU$1)&gt;SUM($F$8:$F17))*(SUM($H$1:RU$1)&lt;=SUM($F$8:$F18))*1,"F"))</f>
        <v>w</v>
      </c>
      <c r="RV18" s="28" t="str">
        <f ca="1">IF(WEEKDAY(RV$6,2)&gt;5,"w",IF(ISERROR(VLOOKUP(RV$6,fériés,1,FALSE)),(SUM($H$1:RV$1)&gt;SUM($F$8:$F17))*(SUM($H$1:RV$1)&lt;=SUM($F$8:$F18))*1,"F"))</f>
        <v>w</v>
      </c>
      <c r="RW18" s="28" t="str">
        <f ca="1">IF(WEEKDAY(RW$6,2)&gt;5,"w",IF(ISERROR(VLOOKUP(RW$6,fériés,1,FALSE)),(SUM($H$1:RW$1)&gt;SUM($F$8:$F17))*(SUM($H$1:RW$1)&lt;=SUM($F$8:$F18))*1,"F"))</f>
        <v>w</v>
      </c>
      <c r="RX18" s="28" t="str">
        <f ca="1">IF(WEEKDAY(RX$6,2)&gt;5,"w",IF(ISERROR(VLOOKUP(RX$6,fériés,1,FALSE)),(SUM($H$1:RX$1)&gt;SUM($F$8:$F17))*(SUM($H$1:RX$1)&lt;=SUM($F$8:$F18))*1,"F"))</f>
        <v>w</v>
      </c>
      <c r="RY18" s="28" t="str">
        <f ca="1">IF(WEEKDAY(RY$6,2)&gt;5,"w",IF(ISERROR(VLOOKUP(RY$6,fériés,1,FALSE)),(SUM($H$1:RY$1)&gt;SUM($F$8:$F17))*(SUM($H$1:RY$1)&lt;=SUM($F$8:$F18))*1,"F"))</f>
        <v>w</v>
      </c>
      <c r="RZ18" s="28" t="str">
        <f ca="1">IF(WEEKDAY(RZ$6,2)&gt;5,"w",IF(ISERROR(VLOOKUP(RZ$6,fériés,1,FALSE)),(SUM($H$1:RZ$1)&gt;SUM($F$8:$F17))*(SUM($H$1:RZ$1)&lt;=SUM($F$8:$F18))*1,"F"))</f>
        <v>w</v>
      </c>
      <c r="SA18" s="28" t="str">
        <f ca="1">IF(WEEKDAY(SA$6,2)&gt;5,"w",IF(ISERROR(VLOOKUP(SA$6,fériés,1,FALSE)),(SUM($H$1:SA$1)&gt;SUM($F$8:$F17))*(SUM($H$1:SA$1)&lt;=SUM($F$8:$F18))*1,"F"))</f>
        <v>w</v>
      </c>
      <c r="SB18" s="28" t="str">
        <f ca="1">IF(WEEKDAY(SB$6,2)&gt;5,"w",IF(ISERROR(VLOOKUP(SB$6,fériés,1,FALSE)),(SUM($H$1:SB$1)&gt;SUM($F$8:$F17))*(SUM($H$1:SB$1)&lt;=SUM($F$8:$F18))*1,"F"))</f>
        <v>w</v>
      </c>
      <c r="SC18" s="28" t="str">
        <f ca="1">IF(WEEKDAY(SC$6,2)&gt;5,"w",IF(ISERROR(VLOOKUP(SC$6,fériés,1,FALSE)),(SUM($H$1:SC$1)&gt;SUM($F$8:$F17))*(SUM($H$1:SC$1)&lt;=SUM($F$8:$F18))*1,"F"))</f>
        <v>w</v>
      </c>
      <c r="SD18" s="28" t="str">
        <f ca="1">IF(WEEKDAY(SD$6,2)&gt;5,"w",IF(ISERROR(VLOOKUP(SD$6,fériés,1,FALSE)),(SUM($H$1:SD$1)&gt;SUM($F$8:$F17))*(SUM($H$1:SD$1)&lt;=SUM($F$8:$F18))*1,"F"))</f>
        <v>w</v>
      </c>
      <c r="SE18" s="28" t="str">
        <f ca="1">IF(WEEKDAY(SE$6,2)&gt;5,"w",IF(ISERROR(VLOOKUP(SE$6,fériés,1,FALSE)),(SUM($H$1:SE$1)&gt;SUM($F$8:$F17))*(SUM($H$1:SE$1)&lt;=SUM($F$8:$F18))*1,"F"))</f>
        <v>w</v>
      </c>
      <c r="SF18" s="28" t="str">
        <f ca="1">IF(WEEKDAY(SF$6,2)&gt;5,"w",IF(ISERROR(VLOOKUP(SF$6,fériés,1,FALSE)),(SUM($H$1:SF$1)&gt;SUM($F$8:$F17))*(SUM($H$1:SF$1)&lt;=SUM($F$8:$F18))*1,"F"))</f>
        <v>w</v>
      </c>
      <c r="SG18" s="83"/>
    </row>
    <row r="19" spans="1:501" ht="12" customHeight="1" x14ac:dyDescent="0.25">
      <c r="A19" s="80"/>
      <c r="B19" s="63"/>
      <c r="C19" s="78" t="str">
        <f>IF(A19="","",Base_données!$P$3)</f>
        <v/>
      </c>
      <c r="D19" s="63" t="str">
        <f>IFERROR(VLOOKUP($A19,Base_données!$A$4:$AB$24,Base_données!$D$1,FALSE),"")</f>
        <v/>
      </c>
      <c r="E19" s="63" t="str">
        <f>IFERROR(VLOOKUP($A19,Base_données!$A$4:$AB$24,Base_données!$P$1,FALSE),"")</f>
        <v/>
      </c>
      <c r="F19" s="66" t="str">
        <f t="shared" si="85"/>
        <v/>
      </c>
      <c r="G19" s="62" t="str">
        <f>IFERROR(VLOOKUP($A19,Base_données!$A$4:$L$24,5,FALSE),"")</f>
        <v/>
      </c>
      <c r="H19" s="28">
        <f ca="1">IF(WEEKDAY(H$6,2)&gt;5,"w",IF(ISERROR(VLOOKUP(H$6,fériés,1,FALSE)),(SUM($H$1:H$1)&gt;SUM($F$8:$F18))*(SUM($H$1:H$1)&lt;=SUM($F$8:$F19))*1,"F"))</f>
        <v>0</v>
      </c>
      <c r="I19" s="28">
        <f ca="1">IF(WEEKDAY(I$6,2)&gt;5,"w",IF(ISERROR(VLOOKUP(I$6,fériés,1,FALSE)),(SUM($H$1:I$1)&gt;SUM($F$8:$F18))*(SUM($H$1:I$1)&lt;=SUM($F$8:$F19))*1,"F"))</f>
        <v>0</v>
      </c>
      <c r="J19" s="28">
        <f ca="1">IF(WEEKDAY(J$6,2)&gt;5,"w",IF(ISERROR(VLOOKUP(J$6,fériés,1,FALSE)),(SUM($H$1:J$1)&gt;SUM($F$8:$F18))*(SUM($H$1:J$1)&lt;=SUM($F$8:$F19))*1,"F"))</f>
        <v>0</v>
      </c>
      <c r="K19" s="28">
        <f ca="1">IF(WEEKDAY(K$6,2)&gt;5,"w",IF(ISERROR(VLOOKUP(K$6,fériés,1,FALSE)),(SUM($H$1:K$1)&gt;SUM($F$8:$F18))*(SUM($H$1:K$1)&lt;=SUM($F$8:$F19))*1,"F"))</f>
        <v>0</v>
      </c>
      <c r="L19" s="28">
        <f ca="1">IF(WEEKDAY(L$6,2)&gt;5,"w",IF(ISERROR(VLOOKUP(L$6,fériés,1,FALSE)),(SUM($H$1:L$1)&gt;SUM($F$8:$F18))*(SUM($H$1:L$1)&lt;=SUM($F$8:$F19))*1,"F"))</f>
        <v>0</v>
      </c>
      <c r="M19" s="28">
        <f ca="1">IF(WEEKDAY(M$6,2)&gt;5,"w",IF(ISERROR(VLOOKUP(M$6,fériés,1,FALSE)),(SUM($H$1:M$1)&gt;SUM($F$8:$F18))*(SUM($H$1:M$1)&lt;=SUM($F$8:$F19))*1,"F"))</f>
        <v>0</v>
      </c>
      <c r="N19" s="28">
        <f ca="1">IF(WEEKDAY(N$6,2)&gt;5,"w",IF(ISERROR(VLOOKUP(N$6,fériés,1,FALSE)),(SUM($H$1:N$1)&gt;SUM($F$8:$F18))*(SUM($H$1:N$1)&lt;=SUM($F$8:$F19))*1,"F"))</f>
        <v>0</v>
      </c>
      <c r="O19" s="28">
        <f ca="1">IF(WEEKDAY(O$6,2)&gt;5,"w",IF(ISERROR(VLOOKUP(O$6,fériés,1,FALSE)),(SUM($H$1:O$1)&gt;SUM($F$8:$F18))*(SUM($H$1:O$1)&lt;=SUM($F$8:$F19))*1,"F"))</f>
        <v>0</v>
      </c>
      <c r="P19" s="28">
        <f ca="1">IF(WEEKDAY(P$6,2)&gt;5,"w",IF(ISERROR(VLOOKUP(P$6,fériés,1,FALSE)),(SUM($H$1:P$1)&gt;SUM($F$8:$F18))*(SUM($H$1:P$1)&lt;=SUM($F$8:$F19))*1,"F"))</f>
        <v>0</v>
      </c>
      <c r="Q19" s="28">
        <f ca="1">IF(WEEKDAY(Q$6,2)&gt;5,"w",IF(ISERROR(VLOOKUP(Q$6,fériés,1,FALSE)),(SUM($H$1:Q$1)&gt;SUM($F$8:$F18))*(SUM($H$1:Q$1)&lt;=SUM($F$8:$F19))*1,"F"))</f>
        <v>0</v>
      </c>
      <c r="R19" s="28">
        <f ca="1">IF(WEEKDAY(R$6,2)&gt;5,"w",IF(ISERROR(VLOOKUP(R$6,fériés,1,FALSE)),(SUM($H$1:R$1)&gt;SUM($F$8:$F18))*(SUM($H$1:R$1)&lt;=SUM($F$8:$F19))*1,"F"))</f>
        <v>0</v>
      </c>
      <c r="S19" s="28">
        <f ca="1">IF(WEEKDAY(S$6,2)&gt;5,"w",IF(ISERROR(VLOOKUP(S$6,fériés,1,FALSE)),(SUM($H$1:S$1)&gt;SUM($F$8:$F18))*(SUM($H$1:S$1)&lt;=SUM($F$8:$F19))*1,"F"))</f>
        <v>0</v>
      </c>
      <c r="T19" s="28">
        <f ca="1">IF(WEEKDAY(T$6,2)&gt;5,"w",IF(ISERROR(VLOOKUP(T$6,fériés,1,FALSE)),(SUM($H$1:T$1)&gt;SUM($F$8:$F18))*(SUM($H$1:T$1)&lt;=SUM($F$8:$F19))*1,"F"))</f>
        <v>0</v>
      </c>
      <c r="U19" s="28">
        <f ca="1">IF(WEEKDAY(U$6,2)&gt;5,"w",IF(ISERROR(VLOOKUP(U$6,fériés,1,FALSE)),(SUM($H$1:U$1)&gt;SUM($F$8:$F18))*(SUM($H$1:U$1)&lt;=SUM($F$8:$F19))*1,"F"))</f>
        <v>0</v>
      </c>
      <c r="V19" s="28">
        <f ca="1">IF(WEEKDAY(V$6,2)&gt;5,"w",IF(ISERROR(VLOOKUP(V$6,fériés,1,FALSE)),(SUM($H$1:V$1)&gt;SUM($F$8:$F18))*(SUM($H$1:V$1)&lt;=SUM($F$8:$F19))*1,"F"))</f>
        <v>0</v>
      </c>
      <c r="W19" s="28">
        <f ca="1">IF(WEEKDAY(W$6,2)&gt;5,"w",IF(ISERROR(VLOOKUP(W$6,fériés,1,FALSE)),(SUM($H$1:W$1)&gt;SUM($F$8:$F18))*(SUM($H$1:W$1)&lt;=SUM($F$8:$F19))*1,"F"))</f>
        <v>0</v>
      </c>
      <c r="X19" s="28">
        <f ca="1">IF(WEEKDAY(X$6,2)&gt;5,"w",IF(ISERROR(VLOOKUP(X$6,fériés,1,FALSE)),(SUM($H$1:X$1)&gt;SUM($F$8:$F18))*(SUM($H$1:X$1)&lt;=SUM($F$8:$F19))*1,"F"))</f>
        <v>0</v>
      </c>
      <c r="Y19" s="28">
        <f ca="1">IF(WEEKDAY(Y$6,2)&gt;5,"w",IF(ISERROR(VLOOKUP(Y$6,fériés,1,FALSE)),(SUM($H$1:Y$1)&gt;SUM($F$8:$F18))*(SUM($H$1:Y$1)&lt;=SUM($F$8:$F19))*1,"F"))</f>
        <v>0</v>
      </c>
      <c r="Z19" s="28">
        <f ca="1">IF(WEEKDAY(Z$6,2)&gt;5,"w",IF(ISERROR(VLOOKUP(Z$6,fériés,1,FALSE)),(SUM($H$1:Z$1)&gt;SUM($F$8:$F18))*(SUM($H$1:Z$1)&lt;=SUM($F$8:$F19))*1,"F"))</f>
        <v>0</v>
      </c>
      <c r="AA19" s="28">
        <f ca="1">IF(WEEKDAY(AA$6,2)&gt;5,"w",IF(ISERROR(VLOOKUP(AA$6,fériés,1,FALSE)),(SUM($H$1:AA$1)&gt;SUM($F$8:$F18))*(SUM($H$1:AA$1)&lt;=SUM($F$8:$F19))*1,"F"))</f>
        <v>0</v>
      </c>
      <c r="AB19" s="28">
        <f ca="1">IF(WEEKDAY(AB$6,2)&gt;5,"w",IF(ISERROR(VLOOKUP(AB$6,fériés,1,FALSE)),(SUM($H$1:AB$1)&gt;SUM($F$8:$F18))*(SUM($H$1:AB$1)&lt;=SUM($F$8:$F19))*1,"F"))</f>
        <v>0</v>
      </c>
      <c r="AC19" s="28">
        <f ca="1">IF(WEEKDAY(AC$6,2)&gt;5,"w",IF(ISERROR(VLOOKUP(AC$6,fériés,1,FALSE)),(SUM($H$1:AC$1)&gt;SUM($F$8:$F18))*(SUM($H$1:AC$1)&lt;=SUM($F$8:$F19))*1,"F"))</f>
        <v>0</v>
      </c>
      <c r="AD19" s="28">
        <f ca="1">IF(WEEKDAY(AD$6,2)&gt;5,"w",IF(ISERROR(VLOOKUP(AD$6,fériés,1,FALSE)),(SUM($H$1:AD$1)&gt;SUM($F$8:$F18))*(SUM($H$1:AD$1)&lt;=SUM($F$8:$F19))*1,"F"))</f>
        <v>0</v>
      </c>
      <c r="AE19" s="28">
        <f ca="1">IF(WEEKDAY(AE$6,2)&gt;5,"w",IF(ISERROR(VLOOKUP(AE$6,fériés,1,FALSE)),(SUM($H$1:AE$1)&gt;SUM($F$8:$F18))*(SUM($H$1:AE$1)&lt;=SUM($F$8:$F19))*1,"F"))</f>
        <v>0</v>
      </c>
      <c r="AF19" s="28">
        <f ca="1">IF(WEEKDAY(AF$6,2)&gt;5,"w",IF(ISERROR(VLOOKUP(AF$6,fériés,1,FALSE)),(SUM($H$1:AF$1)&gt;SUM($F$8:$F18))*(SUM($H$1:AF$1)&lt;=SUM($F$8:$F19))*1,"F"))</f>
        <v>0</v>
      </c>
      <c r="AG19" s="28">
        <f ca="1">IF(WEEKDAY(AG$6,2)&gt;5,"w",IF(ISERROR(VLOOKUP(AG$6,fériés,1,FALSE)),(SUM($H$1:AG$1)&gt;SUM($F$8:$F18))*(SUM($H$1:AG$1)&lt;=SUM($F$8:$F19))*1,"F"))</f>
        <v>0</v>
      </c>
      <c r="AH19" s="28">
        <f ca="1">IF(WEEKDAY(AH$6,2)&gt;5,"w",IF(ISERROR(VLOOKUP(AH$6,fériés,1,FALSE)),(SUM($H$1:AH$1)&gt;SUM($F$8:$F18))*(SUM($H$1:AH$1)&lt;=SUM($F$8:$F19))*1,"F"))</f>
        <v>0</v>
      </c>
      <c r="AI19" s="28">
        <f ca="1">IF(WEEKDAY(AI$6,2)&gt;5,"w",IF(ISERROR(VLOOKUP(AI$6,fériés,1,FALSE)),(SUM($H$1:AI$1)&gt;SUM($F$8:$F18))*(SUM($H$1:AI$1)&lt;=SUM($F$8:$F19))*1,"F"))</f>
        <v>0</v>
      </c>
      <c r="AJ19" s="28">
        <f ca="1">IF(WEEKDAY(AJ$6,2)&gt;5,"w",IF(ISERROR(VLOOKUP(AJ$6,fériés,1,FALSE)),(SUM($H$1:AJ$1)&gt;SUM($F$8:$F18))*(SUM($H$1:AJ$1)&lt;=SUM($F$8:$F19))*1,"F"))</f>
        <v>0</v>
      </c>
      <c r="AK19" s="28">
        <f ca="1">IF(WEEKDAY(AK$6,2)&gt;5,"w",IF(ISERROR(VLOOKUP(AK$6,fériés,1,FALSE)),(SUM($H$1:AK$1)&gt;SUM($F$8:$F18))*(SUM($H$1:AK$1)&lt;=SUM($F$8:$F19))*1,"F"))</f>
        <v>0</v>
      </c>
      <c r="AL19" s="28">
        <f ca="1">IF(WEEKDAY(AL$6,2)&gt;5,"w",IF(ISERROR(VLOOKUP(AL$6,fériés,1,FALSE)),(SUM($H$1:AL$1)&gt;SUM($F$8:$F18))*(SUM($H$1:AL$1)&lt;=SUM($F$8:$F19))*1,"F"))</f>
        <v>0</v>
      </c>
      <c r="AM19" s="28">
        <f ca="1">IF(WEEKDAY(AM$6,2)&gt;5,"w",IF(ISERROR(VLOOKUP(AM$6,fériés,1,FALSE)),(SUM($H$1:AM$1)&gt;SUM($F$8:$F18))*(SUM($H$1:AM$1)&lt;=SUM($F$8:$F19))*1,"F"))</f>
        <v>0</v>
      </c>
      <c r="AN19" s="28">
        <f ca="1">IF(WEEKDAY(AN$6,2)&gt;5,"w",IF(ISERROR(VLOOKUP(AN$6,fériés,1,FALSE)),(SUM($H$1:AN$1)&gt;SUM($F$8:$F18))*(SUM($H$1:AN$1)&lt;=SUM($F$8:$F19))*1,"F"))</f>
        <v>0</v>
      </c>
      <c r="AO19" s="28">
        <f ca="1">IF(WEEKDAY(AO$6,2)&gt;5,"w",IF(ISERROR(VLOOKUP(AO$6,fériés,1,FALSE)),(SUM($H$1:AO$1)&gt;SUM($F$8:$F18))*(SUM($H$1:AO$1)&lt;=SUM($F$8:$F19))*1,"F"))</f>
        <v>0</v>
      </c>
      <c r="AP19" s="28">
        <f ca="1">IF(WEEKDAY(AP$6,2)&gt;5,"w",IF(ISERROR(VLOOKUP(AP$6,fériés,1,FALSE)),(SUM($H$1:AP$1)&gt;SUM($F$8:$F18))*(SUM($H$1:AP$1)&lt;=SUM($F$8:$F19))*1,"F"))</f>
        <v>0</v>
      </c>
      <c r="AQ19" s="28">
        <f ca="1">IF(WEEKDAY(AQ$6,2)&gt;5,"w",IF(ISERROR(VLOOKUP(AQ$6,fériés,1,FALSE)),(SUM($H$1:AQ$1)&gt;SUM($F$8:$F18))*(SUM($H$1:AQ$1)&lt;=SUM($F$8:$F19))*1,"F"))</f>
        <v>0</v>
      </c>
      <c r="AR19" s="28">
        <f ca="1">IF(WEEKDAY(AR$6,2)&gt;5,"w",IF(ISERROR(VLOOKUP(AR$6,fériés,1,FALSE)),(SUM($H$1:AR$1)&gt;SUM($F$8:$F18))*(SUM($H$1:AR$1)&lt;=SUM($F$8:$F19))*1,"F"))</f>
        <v>0</v>
      </c>
      <c r="AS19" s="28">
        <f ca="1">IF(WEEKDAY(AS$6,2)&gt;5,"w",IF(ISERROR(VLOOKUP(AS$6,fériés,1,FALSE)),(SUM($H$1:AS$1)&gt;SUM($F$8:$F18))*(SUM($H$1:AS$1)&lt;=SUM($F$8:$F19))*1,"F"))</f>
        <v>0</v>
      </c>
      <c r="AT19" s="28">
        <f ca="1">IF(WEEKDAY(AT$6,2)&gt;5,"w",IF(ISERROR(VLOOKUP(AT$6,fériés,1,FALSE)),(SUM($H$1:AT$1)&gt;SUM($F$8:$F18))*(SUM($H$1:AT$1)&lt;=SUM($F$8:$F19))*1,"F"))</f>
        <v>0</v>
      </c>
      <c r="AU19" s="28">
        <f ca="1">IF(WEEKDAY(AU$6,2)&gt;5,"w",IF(ISERROR(VLOOKUP(AU$6,fériés,1,FALSE)),(SUM($H$1:AU$1)&gt;SUM($F$8:$F18))*(SUM($H$1:AU$1)&lt;=SUM($F$8:$F19))*1,"F"))</f>
        <v>0</v>
      </c>
      <c r="AV19" s="28">
        <f ca="1">IF(WEEKDAY(AV$6,2)&gt;5,"w",IF(ISERROR(VLOOKUP(AV$6,fériés,1,FALSE)),(SUM($H$1:AV$1)&gt;SUM($F$8:$F18))*(SUM($H$1:AV$1)&lt;=SUM($F$8:$F19))*1,"F"))</f>
        <v>0</v>
      </c>
      <c r="AW19" s="28">
        <f ca="1">IF(WEEKDAY(AW$6,2)&gt;5,"w",IF(ISERROR(VLOOKUP(AW$6,fériés,1,FALSE)),(SUM($H$1:AW$1)&gt;SUM($F$8:$F18))*(SUM($H$1:AW$1)&lt;=SUM($F$8:$F19))*1,"F"))</f>
        <v>0</v>
      </c>
      <c r="AX19" s="28">
        <f ca="1">IF(WEEKDAY(AX$6,2)&gt;5,"w",IF(ISERROR(VLOOKUP(AX$6,fériés,1,FALSE)),(SUM($H$1:AX$1)&gt;SUM($F$8:$F18))*(SUM($H$1:AX$1)&lt;=SUM($F$8:$F19))*1,"F"))</f>
        <v>0</v>
      </c>
      <c r="AY19" s="28">
        <f ca="1">IF(WEEKDAY(AY$6,2)&gt;5,"w",IF(ISERROR(VLOOKUP(AY$6,fériés,1,FALSE)),(SUM($H$1:AY$1)&gt;SUM($F$8:$F18))*(SUM($H$1:AY$1)&lt;=SUM($F$8:$F19))*1,"F"))</f>
        <v>0</v>
      </c>
      <c r="AZ19" s="28">
        <f ca="1">IF(WEEKDAY(AZ$6,2)&gt;5,"w",IF(ISERROR(VLOOKUP(AZ$6,fériés,1,FALSE)),(SUM($H$1:AZ$1)&gt;SUM($F$8:$F18))*(SUM($H$1:AZ$1)&lt;=SUM($F$8:$F19))*1,"F"))</f>
        <v>0</v>
      </c>
      <c r="BA19" s="28">
        <f ca="1">IF(WEEKDAY(BA$6,2)&gt;5,"w",IF(ISERROR(VLOOKUP(BA$6,fériés,1,FALSE)),(SUM($H$1:BA$1)&gt;SUM($F$8:$F18))*(SUM($H$1:BA$1)&lt;=SUM($F$8:$F19))*1,"F"))</f>
        <v>0</v>
      </c>
      <c r="BB19" s="28">
        <f ca="1">IF(WEEKDAY(BB$6,2)&gt;5,"w",IF(ISERROR(VLOOKUP(BB$6,fériés,1,FALSE)),(SUM($H$1:BB$1)&gt;SUM($F$8:$F18))*(SUM($H$1:BB$1)&lt;=SUM($F$8:$F19))*1,"F"))</f>
        <v>0</v>
      </c>
      <c r="BC19" s="28">
        <f ca="1">IF(WEEKDAY(BC$6,2)&gt;5,"w",IF(ISERROR(VLOOKUP(BC$6,fériés,1,FALSE)),(SUM($H$1:BC$1)&gt;SUM($F$8:$F18))*(SUM($H$1:BC$1)&lt;=SUM($F$8:$F19))*1,"F"))</f>
        <v>0</v>
      </c>
      <c r="BD19" s="28">
        <f ca="1">IF(WEEKDAY(BD$6,2)&gt;5,"w",IF(ISERROR(VLOOKUP(BD$6,fériés,1,FALSE)),(SUM($H$1:BD$1)&gt;SUM($F$8:$F18))*(SUM($H$1:BD$1)&lt;=SUM($F$8:$F19))*1,"F"))</f>
        <v>0</v>
      </c>
      <c r="BE19" s="28">
        <f ca="1">IF(WEEKDAY(BE$6,2)&gt;5,"w",IF(ISERROR(VLOOKUP(BE$6,fériés,1,FALSE)),(SUM($H$1:BE$1)&gt;SUM($F$8:$F18))*(SUM($H$1:BE$1)&lt;=SUM($F$8:$F19))*1,"F"))</f>
        <v>0</v>
      </c>
      <c r="BF19" s="28">
        <f ca="1">IF(WEEKDAY(BF$6,2)&gt;5,"w",IF(ISERROR(VLOOKUP(BF$6,fériés,1,FALSE)),(SUM($H$1:BF$1)&gt;SUM($F$8:$F18))*(SUM($H$1:BF$1)&lt;=SUM($F$8:$F19))*1,"F"))</f>
        <v>0</v>
      </c>
      <c r="BG19" s="28">
        <f ca="1">IF(WEEKDAY(BG$6,2)&gt;5,"w",IF(ISERROR(VLOOKUP(BG$6,fériés,1,FALSE)),(SUM($H$1:BG$1)&gt;SUM($F$8:$F18))*(SUM($H$1:BG$1)&lt;=SUM($F$8:$F19))*1,"F"))</f>
        <v>0</v>
      </c>
      <c r="BH19" s="28">
        <f ca="1">IF(WEEKDAY(BH$6,2)&gt;5,"w",IF(ISERROR(VLOOKUP(BH$6,fériés,1,FALSE)),(SUM($H$1:BH$1)&gt;SUM($F$8:$F18))*(SUM($H$1:BH$1)&lt;=SUM($F$8:$F19))*1,"F"))</f>
        <v>0</v>
      </c>
      <c r="BI19" s="28">
        <f ca="1">IF(WEEKDAY(BI$6,2)&gt;5,"w",IF(ISERROR(VLOOKUP(BI$6,fériés,1,FALSE)),(SUM($H$1:BI$1)&gt;SUM($F$8:$F18))*(SUM($H$1:BI$1)&lt;=SUM($F$8:$F19))*1,"F"))</f>
        <v>0</v>
      </c>
      <c r="BJ19" s="28">
        <f ca="1">IF(WEEKDAY(BJ$6,2)&gt;5,"w",IF(ISERROR(VLOOKUP(BJ$6,fériés,1,FALSE)),(SUM($H$1:BJ$1)&gt;SUM($F$8:$F18))*(SUM($H$1:BJ$1)&lt;=SUM($F$8:$F19))*1,"F"))</f>
        <v>0</v>
      </c>
      <c r="BK19" s="28">
        <f ca="1">IF(WEEKDAY(BK$6,2)&gt;5,"w",IF(ISERROR(VLOOKUP(BK$6,fériés,1,FALSE)),(SUM($H$1:BK$1)&gt;SUM($F$8:$F18))*(SUM($H$1:BK$1)&lt;=SUM($F$8:$F19))*1,"F"))</f>
        <v>0</v>
      </c>
      <c r="BL19" s="28">
        <f ca="1">IF(WEEKDAY(BL$6,2)&gt;5,"w",IF(ISERROR(VLOOKUP(BL$6,fériés,1,FALSE)),(SUM($H$1:BL$1)&gt;SUM($F$8:$F18))*(SUM($H$1:BL$1)&lt;=SUM($F$8:$F19))*1,"F"))</f>
        <v>0</v>
      </c>
      <c r="BM19" s="28">
        <f ca="1">IF(WEEKDAY(BM$6,2)&gt;5,"w",IF(ISERROR(VLOOKUP(BM$6,fériés,1,FALSE)),(SUM($H$1:BM$1)&gt;SUM($F$8:$F18))*(SUM($H$1:BM$1)&lt;=SUM($F$8:$F19))*1,"F"))</f>
        <v>0</v>
      </c>
      <c r="BN19" s="28" t="str">
        <f ca="1">IF(WEEKDAY(BN$6,2)&gt;5,"w",IF(ISERROR(VLOOKUP(BN$6,fériés,1,FALSE)),(SUM($H$1:BN$1)&gt;SUM($F$8:$F18))*(SUM($H$1:BN$1)&lt;=SUM($F$8:$F19))*1,"F"))</f>
        <v>w</v>
      </c>
      <c r="BO19" s="28" t="str">
        <f ca="1">IF(WEEKDAY(BO$6,2)&gt;5,"w",IF(ISERROR(VLOOKUP(BO$6,fériés,1,FALSE)),(SUM($H$1:BO$1)&gt;SUM($F$8:$F18))*(SUM($H$1:BO$1)&lt;=SUM($F$8:$F19))*1,"F"))</f>
        <v>w</v>
      </c>
      <c r="BP19" s="28" t="str">
        <f ca="1">IF(WEEKDAY(BP$6,2)&gt;5,"w",IF(ISERROR(VLOOKUP(BP$6,fériés,1,FALSE)),(SUM($H$1:BP$1)&gt;SUM($F$8:$F18))*(SUM($H$1:BP$1)&lt;=SUM($F$8:$F19))*1,"F"))</f>
        <v>w</v>
      </c>
      <c r="BQ19" s="28" t="str">
        <f ca="1">IF(WEEKDAY(BQ$6,2)&gt;5,"w",IF(ISERROR(VLOOKUP(BQ$6,fériés,1,FALSE)),(SUM($H$1:BQ$1)&gt;SUM($F$8:$F18))*(SUM($H$1:BQ$1)&lt;=SUM($F$8:$F19))*1,"F"))</f>
        <v>w</v>
      </c>
      <c r="BR19" s="28" t="str">
        <f ca="1">IF(WEEKDAY(BR$6,2)&gt;5,"w",IF(ISERROR(VLOOKUP(BR$6,fériés,1,FALSE)),(SUM($H$1:BR$1)&gt;SUM($F$8:$F18))*(SUM($H$1:BR$1)&lt;=SUM($F$8:$F19))*1,"F"))</f>
        <v>w</v>
      </c>
      <c r="BS19" s="28" t="str">
        <f ca="1">IF(WEEKDAY(BS$6,2)&gt;5,"w",IF(ISERROR(VLOOKUP(BS$6,fériés,1,FALSE)),(SUM($H$1:BS$1)&gt;SUM($F$8:$F18))*(SUM($H$1:BS$1)&lt;=SUM($F$8:$F19))*1,"F"))</f>
        <v>w</v>
      </c>
      <c r="BT19" s="28" t="str">
        <f ca="1">IF(WEEKDAY(BT$6,2)&gt;5,"w",IF(ISERROR(VLOOKUP(BT$6,fériés,1,FALSE)),(SUM($H$1:BT$1)&gt;SUM($F$8:$F18))*(SUM($H$1:BT$1)&lt;=SUM($F$8:$F19))*1,"F"))</f>
        <v>w</v>
      </c>
      <c r="BU19" s="28" t="str">
        <f ca="1">IF(WEEKDAY(BU$6,2)&gt;5,"w",IF(ISERROR(VLOOKUP(BU$6,fériés,1,FALSE)),(SUM($H$1:BU$1)&gt;SUM($F$8:$F18))*(SUM($H$1:BU$1)&lt;=SUM($F$8:$F19))*1,"F"))</f>
        <v>w</v>
      </c>
      <c r="BV19" s="28" t="str">
        <f ca="1">IF(WEEKDAY(BV$6,2)&gt;5,"w",IF(ISERROR(VLOOKUP(BV$6,fériés,1,FALSE)),(SUM($H$1:BV$1)&gt;SUM($F$8:$F18))*(SUM($H$1:BV$1)&lt;=SUM($F$8:$F19))*1,"F"))</f>
        <v>w</v>
      </c>
      <c r="BW19" s="28" t="str">
        <f ca="1">IF(WEEKDAY(BW$6,2)&gt;5,"w",IF(ISERROR(VLOOKUP(BW$6,fériés,1,FALSE)),(SUM($H$1:BW$1)&gt;SUM($F$8:$F18))*(SUM($H$1:BW$1)&lt;=SUM($F$8:$F19))*1,"F"))</f>
        <v>w</v>
      </c>
      <c r="BX19" s="28" t="str">
        <f ca="1">IF(WEEKDAY(BX$6,2)&gt;5,"w",IF(ISERROR(VLOOKUP(BX$6,fériés,1,FALSE)),(SUM($H$1:BX$1)&gt;SUM($F$8:$F18))*(SUM($H$1:BX$1)&lt;=SUM($F$8:$F19))*1,"F"))</f>
        <v>w</v>
      </c>
      <c r="BY19" s="28" t="str">
        <f ca="1">IF(WEEKDAY(BY$6,2)&gt;5,"w",IF(ISERROR(VLOOKUP(BY$6,fériés,1,FALSE)),(SUM($H$1:BY$1)&gt;SUM($F$8:$F18))*(SUM($H$1:BY$1)&lt;=SUM($F$8:$F19))*1,"F"))</f>
        <v>w</v>
      </c>
      <c r="BZ19" s="28" t="str">
        <f ca="1">IF(WEEKDAY(BZ$6,2)&gt;5,"w",IF(ISERROR(VLOOKUP(BZ$6,fériés,1,FALSE)),(SUM($H$1:BZ$1)&gt;SUM($F$8:$F18))*(SUM($H$1:BZ$1)&lt;=SUM($F$8:$F19))*1,"F"))</f>
        <v>w</v>
      </c>
      <c r="CA19" s="28" t="str">
        <f ca="1">IF(WEEKDAY(CA$6,2)&gt;5,"w",IF(ISERROR(VLOOKUP(CA$6,fériés,1,FALSE)),(SUM($H$1:CA$1)&gt;SUM($F$8:$F18))*(SUM($H$1:CA$1)&lt;=SUM($F$8:$F19))*1,"F"))</f>
        <v>w</v>
      </c>
      <c r="CB19" s="28" t="str">
        <f ca="1">IF(WEEKDAY(CB$6,2)&gt;5,"w",IF(ISERROR(VLOOKUP(CB$6,fériés,1,FALSE)),(SUM($H$1:CB$1)&gt;SUM($F$8:$F18))*(SUM($H$1:CB$1)&lt;=SUM($F$8:$F19))*1,"F"))</f>
        <v>w</v>
      </c>
      <c r="CC19" s="28" t="str">
        <f ca="1">IF(WEEKDAY(CC$6,2)&gt;5,"w",IF(ISERROR(VLOOKUP(CC$6,fériés,1,FALSE)),(SUM($H$1:CC$1)&gt;SUM($F$8:$F18))*(SUM($H$1:CC$1)&lt;=SUM($F$8:$F19))*1,"F"))</f>
        <v>w</v>
      </c>
      <c r="CD19" s="28" t="str">
        <f ca="1">IF(WEEKDAY(CD$6,2)&gt;5,"w",IF(ISERROR(VLOOKUP(CD$6,fériés,1,FALSE)),(SUM($H$1:CD$1)&gt;SUM($F$8:$F18))*(SUM($H$1:CD$1)&lt;=SUM($F$8:$F19))*1,"F"))</f>
        <v>w</v>
      </c>
      <c r="CE19" s="28" t="str">
        <f ca="1">IF(WEEKDAY(CE$6,2)&gt;5,"w",IF(ISERROR(VLOOKUP(CE$6,fériés,1,FALSE)),(SUM($H$1:CE$1)&gt;SUM($F$8:$F18))*(SUM($H$1:CE$1)&lt;=SUM($F$8:$F19))*1,"F"))</f>
        <v>w</v>
      </c>
      <c r="CF19" s="28" t="str">
        <f ca="1">IF(WEEKDAY(CF$6,2)&gt;5,"w",IF(ISERROR(VLOOKUP(CF$6,fériés,1,FALSE)),(SUM($H$1:CF$1)&gt;SUM($F$8:$F18))*(SUM($H$1:CF$1)&lt;=SUM($F$8:$F19))*1,"F"))</f>
        <v>w</v>
      </c>
      <c r="CG19" s="28" t="str">
        <f ca="1">IF(WEEKDAY(CG$6,2)&gt;5,"w",IF(ISERROR(VLOOKUP(CG$6,fériés,1,FALSE)),(SUM($H$1:CG$1)&gt;SUM($F$8:$F18))*(SUM($H$1:CG$1)&lt;=SUM($F$8:$F19))*1,"F"))</f>
        <v>w</v>
      </c>
      <c r="CH19" s="28">
        <f ca="1">IF(WEEKDAY(CH$6,2)&gt;5,"w",IF(ISERROR(VLOOKUP(CH$6,fériés,1,FALSE)),(SUM($H$1:CH$1)&gt;SUM($F$8:$F18))*(SUM($H$1:CH$1)&lt;=SUM($F$8:$F19))*1,"F"))</f>
        <v>0</v>
      </c>
      <c r="CI19" s="28">
        <f ca="1">IF(WEEKDAY(CI$6,2)&gt;5,"w",IF(ISERROR(VLOOKUP(CI$6,fériés,1,FALSE)),(SUM($H$1:CI$1)&gt;SUM($F$8:$F18))*(SUM($H$1:CI$1)&lt;=SUM($F$8:$F19))*1,"F"))</f>
        <v>0</v>
      </c>
      <c r="CJ19" s="28">
        <f ca="1">IF(WEEKDAY(CJ$6,2)&gt;5,"w",IF(ISERROR(VLOOKUP(CJ$6,fériés,1,FALSE)),(SUM($H$1:CJ$1)&gt;SUM($F$8:$F18))*(SUM($H$1:CJ$1)&lt;=SUM($F$8:$F19))*1,"F"))</f>
        <v>0</v>
      </c>
      <c r="CK19" s="28">
        <f ca="1">IF(WEEKDAY(CK$6,2)&gt;5,"w",IF(ISERROR(VLOOKUP(CK$6,fériés,1,FALSE)),(SUM($H$1:CK$1)&gt;SUM($F$8:$F18))*(SUM($H$1:CK$1)&lt;=SUM($F$8:$F19))*1,"F"))</f>
        <v>0</v>
      </c>
      <c r="CL19" s="28">
        <f ca="1">IF(WEEKDAY(CL$6,2)&gt;5,"w",IF(ISERROR(VLOOKUP(CL$6,fériés,1,FALSE)),(SUM($H$1:CL$1)&gt;SUM($F$8:$F18))*(SUM($H$1:CL$1)&lt;=SUM($F$8:$F19))*1,"F"))</f>
        <v>0</v>
      </c>
      <c r="CM19" s="28">
        <f ca="1">IF(WEEKDAY(CM$6,2)&gt;5,"w",IF(ISERROR(VLOOKUP(CM$6,fériés,1,FALSE)),(SUM($H$1:CM$1)&gt;SUM($F$8:$F18))*(SUM($H$1:CM$1)&lt;=SUM($F$8:$F19))*1,"F"))</f>
        <v>0</v>
      </c>
      <c r="CN19" s="28">
        <f ca="1">IF(WEEKDAY(CN$6,2)&gt;5,"w",IF(ISERROR(VLOOKUP(CN$6,fériés,1,FALSE)),(SUM($H$1:CN$1)&gt;SUM($F$8:$F18))*(SUM($H$1:CN$1)&lt;=SUM($F$8:$F19))*1,"F"))</f>
        <v>0</v>
      </c>
      <c r="CO19" s="28">
        <f ca="1">IF(WEEKDAY(CO$6,2)&gt;5,"w",IF(ISERROR(VLOOKUP(CO$6,fériés,1,FALSE)),(SUM($H$1:CO$1)&gt;SUM($F$8:$F18))*(SUM($H$1:CO$1)&lt;=SUM($F$8:$F19))*1,"F"))</f>
        <v>0</v>
      </c>
      <c r="CP19" s="28">
        <f ca="1">IF(WEEKDAY(CP$6,2)&gt;5,"w",IF(ISERROR(VLOOKUP(CP$6,fériés,1,FALSE)),(SUM($H$1:CP$1)&gt;SUM($F$8:$F18))*(SUM($H$1:CP$1)&lt;=SUM($F$8:$F19))*1,"F"))</f>
        <v>0</v>
      </c>
      <c r="CQ19" s="28">
        <f ca="1">IF(WEEKDAY(CQ$6,2)&gt;5,"w",IF(ISERROR(VLOOKUP(CQ$6,fériés,1,FALSE)),(SUM($H$1:CQ$1)&gt;SUM($F$8:$F18))*(SUM($H$1:CQ$1)&lt;=SUM($F$8:$F19))*1,"F"))</f>
        <v>0</v>
      </c>
      <c r="CR19" s="28">
        <f ca="1">IF(WEEKDAY(CR$6,2)&gt;5,"w",IF(ISERROR(VLOOKUP(CR$6,fériés,1,FALSE)),(SUM($H$1:CR$1)&gt;SUM($F$8:$F18))*(SUM($H$1:CR$1)&lt;=SUM($F$8:$F19))*1,"F"))</f>
        <v>0</v>
      </c>
      <c r="CS19" s="28">
        <f ca="1">IF(WEEKDAY(CS$6,2)&gt;5,"w",IF(ISERROR(VLOOKUP(CS$6,fériés,1,FALSE)),(SUM($H$1:CS$1)&gt;SUM($F$8:$F18))*(SUM($H$1:CS$1)&lt;=SUM($F$8:$F19))*1,"F"))</f>
        <v>0</v>
      </c>
      <c r="CT19" s="28">
        <f ca="1">IF(WEEKDAY(CT$6,2)&gt;5,"w",IF(ISERROR(VLOOKUP(CT$6,fériés,1,FALSE)),(SUM($H$1:CT$1)&gt;SUM($F$8:$F18))*(SUM($H$1:CT$1)&lt;=SUM($F$8:$F19))*1,"F"))</f>
        <v>0</v>
      </c>
      <c r="CU19" s="28">
        <f ca="1">IF(WEEKDAY(CU$6,2)&gt;5,"w",IF(ISERROR(VLOOKUP(CU$6,fériés,1,FALSE)),(SUM($H$1:CU$1)&gt;SUM($F$8:$F18))*(SUM($H$1:CU$1)&lt;=SUM($F$8:$F19))*1,"F"))</f>
        <v>0</v>
      </c>
      <c r="CV19" s="28">
        <f ca="1">IF(WEEKDAY(CV$6,2)&gt;5,"w",IF(ISERROR(VLOOKUP(CV$6,fériés,1,FALSE)),(SUM($H$1:CV$1)&gt;SUM($F$8:$F18))*(SUM($H$1:CV$1)&lt;=SUM($F$8:$F19))*1,"F"))</f>
        <v>0</v>
      </c>
      <c r="CW19" s="28">
        <f ca="1">IF(WEEKDAY(CW$6,2)&gt;5,"w",IF(ISERROR(VLOOKUP(CW$6,fériés,1,FALSE)),(SUM($H$1:CW$1)&gt;SUM($F$8:$F18))*(SUM($H$1:CW$1)&lt;=SUM($F$8:$F19))*1,"F"))</f>
        <v>0</v>
      </c>
      <c r="CX19" s="28">
        <f ca="1">IF(WEEKDAY(CX$6,2)&gt;5,"w",IF(ISERROR(VLOOKUP(CX$6,fériés,1,FALSE)),(SUM($H$1:CX$1)&gt;SUM($F$8:$F18))*(SUM($H$1:CX$1)&lt;=SUM($F$8:$F19))*1,"F"))</f>
        <v>0</v>
      </c>
      <c r="CY19" s="28">
        <f ca="1">IF(WEEKDAY(CY$6,2)&gt;5,"w",IF(ISERROR(VLOOKUP(CY$6,fériés,1,FALSE)),(SUM($H$1:CY$1)&gt;SUM($F$8:$F18))*(SUM($H$1:CY$1)&lt;=SUM($F$8:$F19))*1,"F"))</f>
        <v>0</v>
      </c>
      <c r="CZ19" s="28">
        <f ca="1">IF(WEEKDAY(CZ$6,2)&gt;5,"w",IF(ISERROR(VLOOKUP(CZ$6,fériés,1,FALSE)),(SUM($H$1:CZ$1)&gt;SUM($F$8:$F18))*(SUM($H$1:CZ$1)&lt;=SUM($F$8:$F19))*1,"F"))</f>
        <v>0</v>
      </c>
      <c r="DA19" s="28">
        <f ca="1">IF(WEEKDAY(DA$6,2)&gt;5,"w",IF(ISERROR(VLOOKUP(DA$6,fériés,1,FALSE)),(SUM($H$1:DA$1)&gt;SUM($F$8:$F18))*(SUM($H$1:DA$1)&lt;=SUM($F$8:$F19))*1,"F"))</f>
        <v>0</v>
      </c>
      <c r="DB19" s="28">
        <f ca="1">IF(WEEKDAY(DB$6,2)&gt;5,"w",IF(ISERROR(VLOOKUP(DB$6,fériés,1,FALSE)),(SUM($H$1:DB$1)&gt;SUM($F$8:$F18))*(SUM($H$1:DB$1)&lt;=SUM($F$8:$F19))*1,"F"))</f>
        <v>0</v>
      </c>
      <c r="DC19" s="28">
        <f ca="1">IF(WEEKDAY(DC$6,2)&gt;5,"w",IF(ISERROR(VLOOKUP(DC$6,fériés,1,FALSE)),(SUM($H$1:DC$1)&gt;SUM($F$8:$F18))*(SUM($H$1:DC$1)&lt;=SUM($F$8:$F19))*1,"F"))</f>
        <v>0</v>
      </c>
      <c r="DD19" s="28">
        <f ca="1">IF(WEEKDAY(DD$6,2)&gt;5,"w",IF(ISERROR(VLOOKUP(DD$6,fériés,1,FALSE)),(SUM($H$1:DD$1)&gt;SUM($F$8:$F18))*(SUM($H$1:DD$1)&lt;=SUM($F$8:$F19))*1,"F"))</f>
        <v>0</v>
      </c>
      <c r="DE19" s="28">
        <f ca="1">IF(WEEKDAY(DE$6,2)&gt;5,"w",IF(ISERROR(VLOOKUP(DE$6,fériés,1,FALSE)),(SUM($H$1:DE$1)&gt;SUM($F$8:$F18))*(SUM($H$1:DE$1)&lt;=SUM($F$8:$F19))*1,"F"))</f>
        <v>0</v>
      </c>
      <c r="DF19" s="28">
        <f ca="1">IF(WEEKDAY(DF$6,2)&gt;5,"w",IF(ISERROR(VLOOKUP(DF$6,fériés,1,FALSE)),(SUM($H$1:DF$1)&gt;SUM($F$8:$F18))*(SUM($H$1:DF$1)&lt;=SUM($F$8:$F19))*1,"F"))</f>
        <v>0</v>
      </c>
      <c r="DG19" s="28">
        <f ca="1">IF(WEEKDAY(DG$6,2)&gt;5,"w",IF(ISERROR(VLOOKUP(DG$6,fériés,1,FALSE)),(SUM($H$1:DG$1)&gt;SUM($F$8:$F18))*(SUM($H$1:DG$1)&lt;=SUM($F$8:$F19))*1,"F"))</f>
        <v>0</v>
      </c>
      <c r="DH19" s="28">
        <f ca="1">IF(WEEKDAY(DH$6,2)&gt;5,"w",IF(ISERROR(VLOOKUP(DH$6,fériés,1,FALSE)),(SUM($H$1:DH$1)&gt;SUM($F$8:$F18))*(SUM($H$1:DH$1)&lt;=SUM($F$8:$F19))*1,"F"))</f>
        <v>0</v>
      </c>
      <c r="DI19" s="28">
        <f ca="1">IF(WEEKDAY(DI$6,2)&gt;5,"w",IF(ISERROR(VLOOKUP(DI$6,fériés,1,FALSE)),(SUM($H$1:DI$1)&gt;SUM($F$8:$F18))*(SUM($H$1:DI$1)&lt;=SUM($F$8:$F19))*1,"F"))</f>
        <v>0</v>
      </c>
      <c r="DJ19" s="28">
        <f ca="1">IF(WEEKDAY(DJ$6,2)&gt;5,"w",IF(ISERROR(VLOOKUP(DJ$6,fériés,1,FALSE)),(SUM($H$1:DJ$1)&gt;SUM($F$8:$F18))*(SUM($H$1:DJ$1)&lt;=SUM($F$8:$F19))*1,"F"))</f>
        <v>0</v>
      </c>
      <c r="DK19" s="28">
        <f ca="1">IF(WEEKDAY(DK$6,2)&gt;5,"w",IF(ISERROR(VLOOKUP(DK$6,fériés,1,FALSE)),(SUM($H$1:DK$1)&gt;SUM($F$8:$F18))*(SUM($H$1:DK$1)&lt;=SUM($F$8:$F19))*1,"F"))</f>
        <v>0</v>
      </c>
      <c r="DL19" s="28">
        <f ca="1">IF(WEEKDAY(DL$6,2)&gt;5,"w",IF(ISERROR(VLOOKUP(DL$6,fériés,1,FALSE)),(SUM($H$1:DL$1)&gt;SUM($F$8:$F18))*(SUM($H$1:DL$1)&lt;=SUM($F$8:$F19))*1,"F"))</f>
        <v>0</v>
      </c>
      <c r="DM19" s="28">
        <f ca="1">IF(WEEKDAY(DM$6,2)&gt;5,"w",IF(ISERROR(VLOOKUP(DM$6,fériés,1,FALSE)),(SUM($H$1:DM$1)&gt;SUM($F$8:$F18))*(SUM($H$1:DM$1)&lt;=SUM($F$8:$F19))*1,"F"))</f>
        <v>0</v>
      </c>
      <c r="DN19" s="28">
        <f ca="1">IF(WEEKDAY(DN$6,2)&gt;5,"w",IF(ISERROR(VLOOKUP(DN$6,fériés,1,FALSE)),(SUM($H$1:DN$1)&gt;SUM($F$8:$F18))*(SUM($H$1:DN$1)&lt;=SUM($F$8:$F19))*1,"F"))</f>
        <v>0</v>
      </c>
      <c r="DO19" s="28">
        <f ca="1">IF(WEEKDAY(DO$6,2)&gt;5,"w",IF(ISERROR(VLOOKUP(DO$6,fériés,1,FALSE)),(SUM($H$1:DO$1)&gt;SUM($F$8:$F18))*(SUM($H$1:DO$1)&lt;=SUM($F$8:$F19))*1,"F"))</f>
        <v>0</v>
      </c>
      <c r="DP19" s="28">
        <f ca="1">IF(WEEKDAY(DP$6,2)&gt;5,"w",IF(ISERROR(VLOOKUP(DP$6,fériés,1,FALSE)),(SUM($H$1:DP$1)&gt;SUM($F$8:$F18))*(SUM($H$1:DP$1)&lt;=SUM($F$8:$F19))*1,"F"))</f>
        <v>0</v>
      </c>
      <c r="DQ19" s="28">
        <f ca="1">IF(WEEKDAY(DQ$6,2)&gt;5,"w",IF(ISERROR(VLOOKUP(DQ$6,fériés,1,FALSE)),(SUM($H$1:DQ$1)&gt;SUM($F$8:$F18))*(SUM($H$1:DQ$1)&lt;=SUM($F$8:$F19))*1,"F"))</f>
        <v>0</v>
      </c>
      <c r="DR19" s="28">
        <f ca="1">IF(WEEKDAY(DR$6,2)&gt;5,"w",IF(ISERROR(VLOOKUP(DR$6,fériés,1,FALSE)),(SUM($H$1:DR$1)&gt;SUM($F$8:$F18))*(SUM($H$1:DR$1)&lt;=SUM($F$8:$F19))*1,"F"))</f>
        <v>0</v>
      </c>
      <c r="DS19" s="28">
        <f ca="1">IF(WEEKDAY(DS$6,2)&gt;5,"w",IF(ISERROR(VLOOKUP(DS$6,fériés,1,FALSE)),(SUM($H$1:DS$1)&gt;SUM($F$8:$F18))*(SUM($H$1:DS$1)&lt;=SUM($F$8:$F19))*1,"F"))</f>
        <v>0</v>
      </c>
      <c r="DT19" s="28">
        <f ca="1">IF(WEEKDAY(DT$6,2)&gt;5,"w",IF(ISERROR(VLOOKUP(DT$6,fériés,1,FALSE)),(SUM($H$1:DT$1)&gt;SUM($F$8:$F18))*(SUM($H$1:DT$1)&lt;=SUM($F$8:$F19))*1,"F"))</f>
        <v>0</v>
      </c>
      <c r="DU19" s="28">
        <f ca="1">IF(WEEKDAY(DU$6,2)&gt;5,"w",IF(ISERROR(VLOOKUP(DU$6,fériés,1,FALSE)),(SUM($H$1:DU$1)&gt;SUM($F$8:$F18))*(SUM($H$1:DU$1)&lt;=SUM($F$8:$F19))*1,"F"))</f>
        <v>0</v>
      </c>
      <c r="DV19" s="28">
        <f ca="1">IF(WEEKDAY(DV$6,2)&gt;5,"w",IF(ISERROR(VLOOKUP(DV$6,fériés,1,FALSE)),(SUM($H$1:DV$1)&gt;SUM($F$8:$F18))*(SUM($H$1:DV$1)&lt;=SUM($F$8:$F19))*1,"F"))</f>
        <v>0</v>
      </c>
      <c r="DW19" s="28">
        <f ca="1">IF(WEEKDAY(DW$6,2)&gt;5,"w",IF(ISERROR(VLOOKUP(DW$6,fériés,1,FALSE)),(SUM($H$1:DW$1)&gt;SUM($F$8:$F18))*(SUM($H$1:DW$1)&lt;=SUM($F$8:$F19))*1,"F"))</f>
        <v>0</v>
      </c>
      <c r="DX19" s="28">
        <f ca="1">IF(WEEKDAY(DX$6,2)&gt;5,"w",IF(ISERROR(VLOOKUP(DX$6,fériés,1,FALSE)),(SUM($H$1:DX$1)&gt;SUM($F$8:$F18))*(SUM($H$1:DX$1)&lt;=SUM($F$8:$F19))*1,"F"))</f>
        <v>0</v>
      </c>
      <c r="DY19" s="28">
        <f ca="1">IF(WEEKDAY(DY$6,2)&gt;5,"w",IF(ISERROR(VLOOKUP(DY$6,fériés,1,FALSE)),(SUM($H$1:DY$1)&gt;SUM($F$8:$F18))*(SUM($H$1:DY$1)&lt;=SUM($F$8:$F19))*1,"F"))</f>
        <v>0</v>
      </c>
      <c r="DZ19" s="28">
        <f ca="1">IF(WEEKDAY(DZ$6,2)&gt;5,"w",IF(ISERROR(VLOOKUP(DZ$6,fériés,1,FALSE)),(SUM($H$1:DZ$1)&gt;SUM($F$8:$F18))*(SUM($H$1:DZ$1)&lt;=SUM($F$8:$F19))*1,"F"))</f>
        <v>0</v>
      </c>
      <c r="EA19" s="28">
        <f ca="1">IF(WEEKDAY(EA$6,2)&gt;5,"w",IF(ISERROR(VLOOKUP(EA$6,fériés,1,FALSE)),(SUM($H$1:EA$1)&gt;SUM($F$8:$F18))*(SUM($H$1:EA$1)&lt;=SUM($F$8:$F19))*1,"F"))</f>
        <v>0</v>
      </c>
      <c r="EB19" s="28">
        <f ca="1">IF(WEEKDAY(EB$6,2)&gt;5,"w",IF(ISERROR(VLOOKUP(EB$6,fériés,1,FALSE)),(SUM($H$1:EB$1)&gt;SUM($F$8:$F18))*(SUM($H$1:EB$1)&lt;=SUM($F$8:$F19))*1,"F"))</f>
        <v>0</v>
      </c>
      <c r="EC19" s="28">
        <f ca="1">IF(WEEKDAY(EC$6,2)&gt;5,"w",IF(ISERROR(VLOOKUP(EC$6,fériés,1,FALSE)),(SUM($H$1:EC$1)&gt;SUM($F$8:$F18))*(SUM($H$1:EC$1)&lt;=SUM($F$8:$F19))*1,"F"))</f>
        <v>0</v>
      </c>
      <c r="ED19" s="28">
        <f ca="1">IF(WEEKDAY(ED$6,2)&gt;5,"w",IF(ISERROR(VLOOKUP(ED$6,fériés,1,FALSE)),(SUM($H$1:ED$1)&gt;SUM($F$8:$F18))*(SUM($H$1:ED$1)&lt;=SUM($F$8:$F19))*1,"F"))</f>
        <v>0</v>
      </c>
      <c r="EE19" s="28">
        <f ca="1">IF(WEEKDAY(EE$6,2)&gt;5,"w",IF(ISERROR(VLOOKUP(EE$6,fériés,1,FALSE)),(SUM($H$1:EE$1)&gt;SUM($F$8:$F18))*(SUM($H$1:EE$1)&lt;=SUM($F$8:$F19))*1,"F"))</f>
        <v>0</v>
      </c>
      <c r="EF19" s="28" t="str">
        <f ca="1">IF(WEEKDAY(EF$6,2)&gt;5,"w",IF(ISERROR(VLOOKUP(EF$6,fériés,1,FALSE)),(SUM($H$1:EF$1)&gt;SUM($F$8:$F18))*(SUM($H$1:EF$1)&lt;=SUM($F$8:$F19))*1,"F"))</f>
        <v>w</v>
      </c>
      <c r="EG19" s="28" t="str">
        <f ca="1">IF(WEEKDAY(EG$6,2)&gt;5,"w",IF(ISERROR(VLOOKUP(EG$6,fériés,1,FALSE)),(SUM($H$1:EG$1)&gt;SUM($F$8:$F18))*(SUM($H$1:EG$1)&lt;=SUM($F$8:$F19))*1,"F"))</f>
        <v>w</v>
      </c>
      <c r="EH19" s="28" t="str">
        <f ca="1">IF(WEEKDAY(EH$6,2)&gt;5,"w",IF(ISERROR(VLOOKUP(EH$6,fériés,1,FALSE)),(SUM($H$1:EH$1)&gt;SUM($F$8:$F18))*(SUM($H$1:EH$1)&lt;=SUM($F$8:$F19))*1,"F"))</f>
        <v>w</v>
      </c>
      <c r="EI19" s="28" t="str">
        <f ca="1">IF(WEEKDAY(EI$6,2)&gt;5,"w",IF(ISERROR(VLOOKUP(EI$6,fériés,1,FALSE)),(SUM($H$1:EI$1)&gt;SUM($F$8:$F18))*(SUM($H$1:EI$1)&lt;=SUM($F$8:$F19))*1,"F"))</f>
        <v>w</v>
      </c>
      <c r="EJ19" s="28" t="str">
        <f ca="1">IF(WEEKDAY(EJ$6,2)&gt;5,"w",IF(ISERROR(VLOOKUP(EJ$6,fériés,1,FALSE)),(SUM($H$1:EJ$1)&gt;SUM($F$8:$F18))*(SUM($H$1:EJ$1)&lt;=SUM($F$8:$F19))*1,"F"))</f>
        <v>w</v>
      </c>
      <c r="EK19" s="28" t="str">
        <f ca="1">IF(WEEKDAY(EK$6,2)&gt;5,"w",IF(ISERROR(VLOOKUP(EK$6,fériés,1,FALSE)),(SUM($H$1:EK$1)&gt;SUM($F$8:$F18))*(SUM($H$1:EK$1)&lt;=SUM($F$8:$F19))*1,"F"))</f>
        <v>w</v>
      </c>
      <c r="EL19" s="28" t="str">
        <f ca="1">IF(WEEKDAY(EL$6,2)&gt;5,"w",IF(ISERROR(VLOOKUP(EL$6,fériés,1,FALSE)),(SUM($H$1:EL$1)&gt;SUM($F$8:$F18))*(SUM($H$1:EL$1)&lt;=SUM($F$8:$F19))*1,"F"))</f>
        <v>w</v>
      </c>
      <c r="EM19" s="28" t="str">
        <f ca="1">IF(WEEKDAY(EM$6,2)&gt;5,"w",IF(ISERROR(VLOOKUP(EM$6,fériés,1,FALSE)),(SUM($H$1:EM$1)&gt;SUM($F$8:$F18))*(SUM($H$1:EM$1)&lt;=SUM($F$8:$F19))*1,"F"))</f>
        <v>w</v>
      </c>
      <c r="EN19" s="28" t="str">
        <f ca="1">IF(WEEKDAY(EN$6,2)&gt;5,"w",IF(ISERROR(VLOOKUP(EN$6,fériés,1,FALSE)),(SUM($H$1:EN$1)&gt;SUM($F$8:$F18))*(SUM($H$1:EN$1)&lt;=SUM($F$8:$F19))*1,"F"))</f>
        <v>w</v>
      </c>
      <c r="EO19" s="28" t="str">
        <f ca="1">IF(WEEKDAY(EO$6,2)&gt;5,"w",IF(ISERROR(VLOOKUP(EO$6,fériés,1,FALSE)),(SUM($H$1:EO$1)&gt;SUM($F$8:$F18))*(SUM($H$1:EO$1)&lt;=SUM($F$8:$F19))*1,"F"))</f>
        <v>w</v>
      </c>
      <c r="EP19" s="28" t="str">
        <f ca="1">IF(WEEKDAY(EP$6,2)&gt;5,"w",IF(ISERROR(VLOOKUP(EP$6,fériés,1,FALSE)),(SUM($H$1:EP$1)&gt;SUM($F$8:$F18))*(SUM($H$1:EP$1)&lt;=SUM($F$8:$F19))*1,"F"))</f>
        <v>w</v>
      </c>
      <c r="EQ19" s="28" t="str">
        <f ca="1">IF(WEEKDAY(EQ$6,2)&gt;5,"w",IF(ISERROR(VLOOKUP(EQ$6,fériés,1,FALSE)),(SUM($H$1:EQ$1)&gt;SUM($F$8:$F18))*(SUM($H$1:EQ$1)&lt;=SUM($F$8:$F19))*1,"F"))</f>
        <v>w</v>
      </c>
      <c r="ER19" s="28" t="str">
        <f ca="1">IF(WEEKDAY(ER$6,2)&gt;5,"w",IF(ISERROR(VLOOKUP(ER$6,fériés,1,FALSE)),(SUM($H$1:ER$1)&gt;SUM($F$8:$F18))*(SUM($H$1:ER$1)&lt;=SUM($F$8:$F19))*1,"F"))</f>
        <v>w</v>
      </c>
      <c r="ES19" s="28" t="str">
        <f ca="1">IF(WEEKDAY(ES$6,2)&gt;5,"w",IF(ISERROR(VLOOKUP(ES$6,fériés,1,FALSE)),(SUM($H$1:ES$1)&gt;SUM($F$8:$F18))*(SUM($H$1:ES$1)&lt;=SUM($F$8:$F19))*1,"F"))</f>
        <v>w</v>
      </c>
      <c r="ET19" s="28" t="str">
        <f ca="1">IF(WEEKDAY(ET$6,2)&gt;5,"w",IF(ISERROR(VLOOKUP(ET$6,fériés,1,FALSE)),(SUM($H$1:ET$1)&gt;SUM($F$8:$F18))*(SUM($H$1:ET$1)&lt;=SUM($F$8:$F19))*1,"F"))</f>
        <v>w</v>
      </c>
      <c r="EU19" s="28" t="str">
        <f ca="1">IF(WEEKDAY(EU$6,2)&gt;5,"w",IF(ISERROR(VLOOKUP(EU$6,fériés,1,FALSE)),(SUM($H$1:EU$1)&gt;SUM($F$8:$F18))*(SUM($H$1:EU$1)&lt;=SUM($F$8:$F19))*1,"F"))</f>
        <v>w</v>
      </c>
      <c r="EV19" s="28" t="str">
        <f ca="1">IF(WEEKDAY(EV$6,2)&gt;5,"w",IF(ISERROR(VLOOKUP(EV$6,fériés,1,FALSE)),(SUM($H$1:EV$1)&gt;SUM($F$8:$F18))*(SUM($H$1:EV$1)&lt;=SUM($F$8:$F19))*1,"F"))</f>
        <v>w</v>
      </c>
      <c r="EW19" s="28" t="str">
        <f ca="1">IF(WEEKDAY(EW$6,2)&gt;5,"w",IF(ISERROR(VLOOKUP(EW$6,fériés,1,FALSE)),(SUM($H$1:EW$1)&gt;SUM($F$8:$F18))*(SUM($H$1:EW$1)&lt;=SUM($F$8:$F19))*1,"F"))</f>
        <v>w</v>
      </c>
      <c r="EX19" s="28" t="str">
        <f ca="1">IF(WEEKDAY(EX$6,2)&gt;5,"w",IF(ISERROR(VLOOKUP(EX$6,fériés,1,FALSE)),(SUM($H$1:EX$1)&gt;SUM($F$8:$F18))*(SUM($H$1:EX$1)&lt;=SUM($F$8:$F19))*1,"F"))</f>
        <v>w</v>
      </c>
      <c r="EY19" s="28" t="str">
        <f ca="1">IF(WEEKDAY(EY$6,2)&gt;5,"w",IF(ISERROR(VLOOKUP(EY$6,fériés,1,FALSE)),(SUM($H$1:EY$1)&gt;SUM($F$8:$F18))*(SUM($H$1:EY$1)&lt;=SUM($F$8:$F19))*1,"F"))</f>
        <v>w</v>
      </c>
      <c r="EZ19" s="28">
        <f ca="1">IF(WEEKDAY(EZ$6,2)&gt;5,"w",IF(ISERROR(VLOOKUP(EZ$6,fériés,1,FALSE)),(SUM($H$1:EZ$1)&gt;SUM($F$8:$F18))*(SUM($H$1:EZ$1)&lt;=SUM($F$8:$F19))*1,"F"))</f>
        <v>0</v>
      </c>
      <c r="FA19" s="28">
        <f ca="1">IF(WEEKDAY(FA$6,2)&gt;5,"w",IF(ISERROR(VLOOKUP(FA$6,fériés,1,FALSE)),(SUM($H$1:FA$1)&gt;SUM($F$8:$F18))*(SUM($H$1:FA$1)&lt;=SUM($F$8:$F19))*1,"F"))</f>
        <v>0</v>
      </c>
      <c r="FB19" s="28">
        <f ca="1">IF(WEEKDAY(FB$6,2)&gt;5,"w",IF(ISERROR(VLOOKUP(FB$6,fériés,1,FALSE)),(SUM($H$1:FB$1)&gt;SUM($F$8:$F18))*(SUM($H$1:FB$1)&lt;=SUM($F$8:$F19))*1,"F"))</f>
        <v>0</v>
      </c>
      <c r="FC19" s="28">
        <f ca="1">IF(WEEKDAY(FC$6,2)&gt;5,"w",IF(ISERROR(VLOOKUP(FC$6,fériés,1,FALSE)),(SUM($H$1:FC$1)&gt;SUM($F$8:$F18))*(SUM($H$1:FC$1)&lt;=SUM($F$8:$F19))*1,"F"))</f>
        <v>0</v>
      </c>
      <c r="FD19" s="28">
        <f ca="1">IF(WEEKDAY(FD$6,2)&gt;5,"w",IF(ISERROR(VLOOKUP(FD$6,fériés,1,FALSE)),(SUM($H$1:FD$1)&gt;SUM($F$8:$F18))*(SUM($H$1:FD$1)&lt;=SUM($F$8:$F19))*1,"F"))</f>
        <v>0</v>
      </c>
      <c r="FE19" s="28">
        <f ca="1">IF(WEEKDAY(FE$6,2)&gt;5,"w",IF(ISERROR(VLOOKUP(FE$6,fériés,1,FALSE)),(SUM($H$1:FE$1)&gt;SUM($F$8:$F18))*(SUM($H$1:FE$1)&lt;=SUM($F$8:$F19))*1,"F"))</f>
        <v>0</v>
      </c>
      <c r="FF19" s="28">
        <f ca="1">IF(WEEKDAY(FF$6,2)&gt;5,"w",IF(ISERROR(VLOOKUP(FF$6,fériés,1,FALSE)),(SUM($H$1:FF$1)&gt;SUM($F$8:$F18))*(SUM($H$1:FF$1)&lt;=SUM($F$8:$F19))*1,"F"))</f>
        <v>0</v>
      </c>
      <c r="FG19" s="28">
        <f ca="1">IF(WEEKDAY(FG$6,2)&gt;5,"w",IF(ISERROR(VLOOKUP(FG$6,fériés,1,FALSE)),(SUM($H$1:FG$1)&gt;SUM($F$8:$F18))*(SUM($H$1:FG$1)&lt;=SUM($F$8:$F19))*1,"F"))</f>
        <v>0</v>
      </c>
      <c r="FH19" s="28">
        <f ca="1">IF(WEEKDAY(FH$6,2)&gt;5,"w",IF(ISERROR(VLOOKUP(FH$6,fériés,1,FALSE)),(SUM($H$1:FH$1)&gt;SUM($F$8:$F18))*(SUM($H$1:FH$1)&lt;=SUM($F$8:$F19))*1,"F"))</f>
        <v>0</v>
      </c>
      <c r="FI19" s="28">
        <f ca="1">IF(WEEKDAY(FI$6,2)&gt;5,"w",IF(ISERROR(VLOOKUP(FI$6,fériés,1,FALSE)),(SUM($H$1:FI$1)&gt;SUM($F$8:$F18))*(SUM($H$1:FI$1)&lt;=SUM($F$8:$F19))*1,"F"))</f>
        <v>0</v>
      </c>
      <c r="FJ19" s="28">
        <f ca="1">IF(WEEKDAY(FJ$6,2)&gt;5,"w",IF(ISERROR(VLOOKUP(FJ$6,fériés,1,FALSE)),(SUM($H$1:FJ$1)&gt;SUM($F$8:$F18))*(SUM($H$1:FJ$1)&lt;=SUM($F$8:$F19))*1,"F"))</f>
        <v>0</v>
      </c>
      <c r="FK19" s="28">
        <f ca="1">IF(WEEKDAY(FK$6,2)&gt;5,"w",IF(ISERROR(VLOOKUP(FK$6,fériés,1,FALSE)),(SUM($H$1:FK$1)&gt;SUM($F$8:$F18))*(SUM($H$1:FK$1)&lt;=SUM($F$8:$F19))*1,"F"))</f>
        <v>0</v>
      </c>
      <c r="FL19" s="28">
        <f ca="1">IF(WEEKDAY(FL$6,2)&gt;5,"w",IF(ISERROR(VLOOKUP(FL$6,fériés,1,FALSE)),(SUM($H$1:FL$1)&gt;SUM($F$8:$F18))*(SUM($H$1:FL$1)&lt;=SUM($F$8:$F19))*1,"F"))</f>
        <v>0</v>
      </c>
      <c r="FM19" s="28">
        <f ca="1">IF(WEEKDAY(FM$6,2)&gt;5,"w",IF(ISERROR(VLOOKUP(FM$6,fériés,1,FALSE)),(SUM($H$1:FM$1)&gt;SUM($F$8:$F18))*(SUM($H$1:FM$1)&lt;=SUM($F$8:$F19))*1,"F"))</f>
        <v>0</v>
      </c>
      <c r="FN19" s="28">
        <f ca="1">IF(WEEKDAY(FN$6,2)&gt;5,"w",IF(ISERROR(VLOOKUP(FN$6,fériés,1,FALSE)),(SUM($H$1:FN$1)&gt;SUM($F$8:$F18))*(SUM($H$1:FN$1)&lt;=SUM($F$8:$F19))*1,"F"))</f>
        <v>0</v>
      </c>
      <c r="FO19" s="28">
        <f ca="1">IF(WEEKDAY(FO$6,2)&gt;5,"w",IF(ISERROR(VLOOKUP(FO$6,fériés,1,FALSE)),(SUM($H$1:FO$1)&gt;SUM($F$8:$F18))*(SUM($H$1:FO$1)&lt;=SUM($F$8:$F19))*1,"F"))</f>
        <v>0</v>
      </c>
      <c r="FP19" s="28">
        <f ca="1">IF(WEEKDAY(FP$6,2)&gt;5,"w",IF(ISERROR(VLOOKUP(FP$6,fériés,1,FALSE)),(SUM($H$1:FP$1)&gt;SUM($F$8:$F18))*(SUM($H$1:FP$1)&lt;=SUM($F$8:$F19))*1,"F"))</f>
        <v>0</v>
      </c>
      <c r="FQ19" s="28">
        <f ca="1">IF(WEEKDAY(FQ$6,2)&gt;5,"w",IF(ISERROR(VLOOKUP(FQ$6,fériés,1,FALSE)),(SUM($H$1:FQ$1)&gt;SUM($F$8:$F18))*(SUM($H$1:FQ$1)&lt;=SUM($F$8:$F19))*1,"F"))</f>
        <v>0</v>
      </c>
      <c r="FR19" s="28">
        <f ca="1">IF(WEEKDAY(FR$6,2)&gt;5,"w",IF(ISERROR(VLOOKUP(FR$6,fériés,1,FALSE)),(SUM($H$1:FR$1)&gt;SUM($F$8:$F18))*(SUM($H$1:FR$1)&lt;=SUM($F$8:$F19))*1,"F"))</f>
        <v>0</v>
      </c>
      <c r="FS19" s="28">
        <f ca="1">IF(WEEKDAY(FS$6,2)&gt;5,"w",IF(ISERROR(VLOOKUP(FS$6,fériés,1,FALSE)),(SUM($H$1:FS$1)&gt;SUM($F$8:$F18))*(SUM($H$1:FS$1)&lt;=SUM($F$8:$F19))*1,"F"))</f>
        <v>0</v>
      </c>
      <c r="FT19" s="28">
        <f ca="1">IF(WEEKDAY(FT$6,2)&gt;5,"w",IF(ISERROR(VLOOKUP(FT$6,fériés,1,FALSE)),(SUM($H$1:FT$1)&gt;SUM($F$8:$F18))*(SUM($H$1:FT$1)&lt;=SUM($F$8:$F19))*1,"F"))</f>
        <v>0</v>
      </c>
      <c r="FU19" s="28">
        <f ca="1">IF(WEEKDAY(FU$6,2)&gt;5,"w",IF(ISERROR(VLOOKUP(FU$6,fériés,1,FALSE)),(SUM($H$1:FU$1)&gt;SUM($F$8:$F18))*(SUM($H$1:FU$1)&lt;=SUM($F$8:$F19))*1,"F"))</f>
        <v>0</v>
      </c>
      <c r="FV19" s="28">
        <f ca="1">IF(WEEKDAY(FV$6,2)&gt;5,"w",IF(ISERROR(VLOOKUP(FV$6,fériés,1,FALSE)),(SUM($H$1:FV$1)&gt;SUM($F$8:$F18))*(SUM($H$1:FV$1)&lt;=SUM($F$8:$F19))*1,"F"))</f>
        <v>0</v>
      </c>
      <c r="FW19" s="28">
        <f ca="1">IF(WEEKDAY(FW$6,2)&gt;5,"w",IF(ISERROR(VLOOKUP(FW$6,fériés,1,FALSE)),(SUM($H$1:FW$1)&gt;SUM($F$8:$F18))*(SUM($H$1:FW$1)&lt;=SUM($F$8:$F19))*1,"F"))</f>
        <v>0</v>
      </c>
      <c r="FX19" s="28">
        <f ca="1">IF(WEEKDAY(FX$6,2)&gt;5,"w",IF(ISERROR(VLOOKUP(FX$6,fériés,1,FALSE)),(SUM($H$1:FX$1)&gt;SUM($F$8:$F18))*(SUM($H$1:FX$1)&lt;=SUM($F$8:$F19))*1,"F"))</f>
        <v>0</v>
      </c>
      <c r="FY19" s="28">
        <f ca="1">IF(WEEKDAY(FY$6,2)&gt;5,"w",IF(ISERROR(VLOOKUP(FY$6,fériés,1,FALSE)),(SUM($H$1:FY$1)&gt;SUM($F$8:$F18))*(SUM($H$1:FY$1)&lt;=SUM($F$8:$F19))*1,"F"))</f>
        <v>0</v>
      </c>
      <c r="FZ19" s="28">
        <f ca="1">IF(WEEKDAY(FZ$6,2)&gt;5,"w",IF(ISERROR(VLOOKUP(FZ$6,fériés,1,FALSE)),(SUM($H$1:FZ$1)&gt;SUM($F$8:$F18))*(SUM($H$1:FZ$1)&lt;=SUM($F$8:$F19))*1,"F"))</f>
        <v>0</v>
      </c>
      <c r="GA19" s="28">
        <f ca="1">IF(WEEKDAY(GA$6,2)&gt;5,"w",IF(ISERROR(VLOOKUP(GA$6,fériés,1,FALSE)),(SUM($H$1:GA$1)&gt;SUM($F$8:$F18))*(SUM($H$1:GA$1)&lt;=SUM($F$8:$F19))*1,"F"))</f>
        <v>0</v>
      </c>
      <c r="GB19" s="28">
        <f ca="1">IF(WEEKDAY(GB$6,2)&gt;5,"w",IF(ISERROR(VLOOKUP(GB$6,fériés,1,FALSE)),(SUM($H$1:GB$1)&gt;SUM($F$8:$F18))*(SUM($H$1:GB$1)&lt;=SUM($F$8:$F19))*1,"F"))</f>
        <v>0</v>
      </c>
      <c r="GC19" s="28">
        <f ca="1">IF(WEEKDAY(GC$6,2)&gt;5,"w",IF(ISERROR(VLOOKUP(GC$6,fériés,1,FALSE)),(SUM($H$1:GC$1)&gt;SUM($F$8:$F18))*(SUM($H$1:GC$1)&lt;=SUM($F$8:$F19))*1,"F"))</f>
        <v>0</v>
      </c>
      <c r="GD19" s="28">
        <f ca="1">IF(WEEKDAY(GD$6,2)&gt;5,"w",IF(ISERROR(VLOOKUP(GD$6,fériés,1,FALSE)),(SUM($H$1:GD$1)&gt;SUM($F$8:$F18))*(SUM($H$1:GD$1)&lt;=SUM($F$8:$F19))*1,"F"))</f>
        <v>0</v>
      </c>
      <c r="GE19" s="28">
        <f ca="1">IF(WEEKDAY(GE$6,2)&gt;5,"w",IF(ISERROR(VLOOKUP(GE$6,fériés,1,FALSE)),(SUM($H$1:GE$1)&gt;SUM($F$8:$F18))*(SUM($H$1:GE$1)&lt;=SUM($F$8:$F19))*1,"F"))</f>
        <v>0</v>
      </c>
      <c r="GF19" s="28">
        <f ca="1">IF(WEEKDAY(GF$6,2)&gt;5,"w",IF(ISERROR(VLOOKUP(GF$6,fériés,1,FALSE)),(SUM($H$1:GF$1)&gt;SUM($F$8:$F18))*(SUM($H$1:GF$1)&lt;=SUM($F$8:$F19))*1,"F"))</f>
        <v>0</v>
      </c>
      <c r="GG19" s="28">
        <f ca="1">IF(WEEKDAY(GG$6,2)&gt;5,"w",IF(ISERROR(VLOOKUP(GG$6,fériés,1,FALSE)),(SUM($H$1:GG$1)&gt;SUM($F$8:$F18))*(SUM($H$1:GG$1)&lt;=SUM($F$8:$F19))*1,"F"))</f>
        <v>0</v>
      </c>
      <c r="GH19" s="28">
        <f ca="1">IF(WEEKDAY(GH$6,2)&gt;5,"w",IF(ISERROR(VLOOKUP(GH$6,fériés,1,FALSE)),(SUM($H$1:GH$1)&gt;SUM($F$8:$F18))*(SUM($H$1:GH$1)&lt;=SUM($F$8:$F19))*1,"F"))</f>
        <v>0</v>
      </c>
      <c r="GI19" s="28">
        <f ca="1">IF(WEEKDAY(GI$6,2)&gt;5,"w",IF(ISERROR(VLOOKUP(GI$6,fériés,1,FALSE)),(SUM($H$1:GI$1)&gt;SUM($F$8:$F18))*(SUM($H$1:GI$1)&lt;=SUM($F$8:$F19))*1,"F"))</f>
        <v>0</v>
      </c>
      <c r="GJ19" s="28">
        <f ca="1">IF(WEEKDAY(GJ$6,2)&gt;5,"w",IF(ISERROR(VLOOKUP(GJ$6,fériés,1,FALSE)),(SUM($H$1:GJ$1)&gt;SUM($F$8:$F18))*(SUM($H$1:GJ$1)&lt;=SUM($F$8:$F19))*1,"F"))</f>
        <v>0</v>
      </c>
      <c r="GK19" s="28">
        <f ca="1">IF(WEEKDAY(GK$6,2)&gt;5,"w",IF(ISERROR(VLOOKUP(GK$6,fériés,1,FALSE)),(SUM($H$1:GK$1)&gt;SUM($F$8:$F18))*(SUM($H$1:GK$1)&lt;=SUM($F$8:$F19))*1,"F"))</f>
        <v>0</v>
      </c>
      <c r="GL19" s="28">
        <f ca="1">IF(WEEKDAY(GL$6,2)&gt;5,"w",IF(ISERROR(VLOOKUP(GL$6,fériés,1,FALSE)),(SUM($H$1:GL$1)&gt;SUM($F$8:$F18))*(SUM($H$1:GL$1)&lt;=SUM($F$8:$F19))*1,"F"))</f>
        <v>0</v>
      </c>
      <c r="GM19" s="28">
        <f ca="1">IF(WEEKDAY(GM$6,2)&gt;5,"w",IF(ISERROR(VLOOKUP(GM$6,fériés,1,FALSE)),(SUM($H$1:GM$1)&gt;SUM($F$8:$F18))*(SUM($H$1:GM$1)&lt;=SUM($F$8:$F19))*1,"F"))</f>
        <v>0</v>
      </c>
      <c r="GN19" s="28">
        <f ca="1">IF(WEEKDAY(GN$6,2)&gt;5,"w",IF(ISERROR(VLOOKUP(GN$6,fériés,1,FALSE)),(SUM($H$1:GN$1)&gt;SUM($F$8:$F18))*(SUM($H$1:GN$1)&lt;=SUM($F$8:$F19))*1,"F"))</f>
        <v>0</v>
      </c>
      <c r="GO19" s="28">
        <f ca="1">IF(WEEKDAY(GO$6,2)&gt;5,"w",IF(ISERROR(VLOOKUP(GO$6,fériés,1,FALSE)),(SUM($H$1:GO$1)&gt;SUM($F$8:$F18))*(SUM($H$1:GO$1)&lt;=SUM($F$8:$F19))*1,"F"))</f>
        <v>0</v>
      </c>
      <c r="GP19" s="28">
        <f ca="1">IF(WEEKDAY(GP$6,2)&gt;5,"w",IF(ISERROR(VLOOKUP(GP$6,fériés,1,FALSE)),(SUM($H$1:GP$1)&gt;SUM($F$8:$F18))*(SUM($H$1:GP$1)&lt;=SUM($F$8:$F19))*1,"F"))</f>
        <v>0</v>
      </c>
      <c r="GQ19" s="28">
        <f ca="1">IF(WEEKDAY(GQ$6,2)&gt;5,"w",IF(ISERROR(VLOOKUP(GQ$6,fériés,1,FALSE)),(SUM($H$1:GQ$1)&gt;SUM($F$8:$F18))*(SUM($H$1:GQ$1)&lt;=SUM($F$8:$F19))*1,"F"))</f>
        <v>0</v>
      </c>
      <c r="GR19" s="28">
        <f ca="1">IF(WEEKDAY(GR$6,2)&gt;5,"w",IF(ISERROR(VLOOKUP(GR$6,fériés,1,FALSE)),(SUM($H$1:GR$1)&gt;SUM($F$8:$F18))*(SUM($H$1:GR$1)&lt;=SUM($F$8:$F19))*1,"F"))</f>
        <v>0</v>
      </c>
      <c r="GS19" s="28">
        <f ca="1">IF(WEEKDAY(GS$6,2)&gt;5,"w",IF(ISERROR(VLOOKUP(GS$6,fériés,1,FALSE)),(SUM($H$1:GS$1)&gt;SUM($F$8:$F18))*(SUM($H$1:GS$1)&lt;=SUM($F$8:$F19))*1,"F"))</f>
        <v>0</v>
      </c>
      <c r="GT19" s="28">
        <f ca="1">IF(WEEKDAY(GT$6,2)&gt;5,"w",IF(ISERROR(VLOOKUP(GT$6,fériés,1,FALSE)),(SUM($H$1:GT$1)&gt;SUM($F$8:$F18))*(SUM($H$1:GT$1)&lt;=SUM($F$8:$F19))*1,"F"))</f>
        <v>0</v>
      </c>
      <c r="GU19" s="28">
        <f ca="1">IF(WEEKDAY(GU$6,2)&gt;5,"w",IF(ISERROR(VLOOKUP(GU$6,fériés,1,FALSE)),(SUM($H$1:GU$1)&gt;SUM($F$8:$F18))*(SUM($H$1:GU$1)&lt;=SUM($F$8:$F19))*1,"F"))</f>
        <v>0</v>
      </c>
      <c r="GV19" s="28">
        <f ca="1">IF(WEEKDAY(GV$6,2)&gt;5,"w",IF(ISERROR(VLOOKUP(GV$6,fériés,1,FALSE)),(SUM($H$1:GV$1)&gt;SUM($F$8:$F18))*(SUM($H$1:GV$1)&lt;=SUM($F$8:$F19))*1,"F"))</f>
        <v>0</v>
      </c>
      <c r="GW19" s="28">
        <f ca="1">IF(WEEKDAY(GW$6,2)&gt;5,"w",IF(ISERROR(VLOOKUP(GW$6,fériés,1,FALSE)),(SUM($H$1:GW$1)&gt;SUM($F$8:$F18))*(SUM($H$1:GW$1)&lt;=SUM($F$8:$F19))*1,"F"))</f>
        <v>0</v>
      </c>
      <c r="GX19" s="28" t="str">
        <f ca="1">IF(WEEKDAY(GX$6,2)&gt;5,"w",IF(ISERROR(VLOOKUP(GX$6,fériés,1,FALSE)),(SUM($H$1:GX$1)&gt;SUM($F$8:$F18))*(SUM($H$1:GX$1)&lt;=SUM($F$8:$F19))*1,"F"))</f>
        <v>w</v>
      </c>
      <c r="GY19" s="28" t="str">
        <f ca="1">IF(WEEKDAY(GY$6,2)&gt;5,"w",IF(ISERROR(VLOOKUP(GY$6,fériés,1,FALSE)),(SUM($H$1:GY$1)&gt;SUM($F$8:$F18))*(SUM($H$1:GY$1)&lt;=SUM($F$8:$F19))*1,"F"))</f>
        <v>w</v>
      </c>
      <c r="GZ19" s="28" t="str">
        <f ca="1">IF(WEEKDAY(GZ$6,2)&gt;5,"w",IF(ISERROR(VLOOKUP(GZ$6,fériés,1,FALSE)),(SUM($H$1:GZ$1)&gt;SUM($F$8:$F18))*(SUM($H$1:GZ$1)&lt;=SUM($F$8:$F19))*1,"F"))</f>
        <v>w</v>
      </c>
      <c r="HA19" s="28" t="str">
        <f ca="1">IF(WEEKDAY(HA$6,2)&gt;5,"w",IF(ISERROR(VLOOKUP(HA$6,fériés,1,FALSE)),(SUM($H$1:HA$1)&gt;SUM($F$8:$F18))*(SUM($H$1:HA$1)&lt;=SUM($F$8:$F19))*1,"F"))</f>
        <v>w</v>
      </c>
      <c r="HB19" s="28" t="str">
        <f ca="1">IF(WEEKDAY(HB$6,2)&gt;5,"w",IF(ISERROR(VLOOKUP(HB$6,fériés,1,FALSE)),(SUM($H$1:HB$1)&gt;SUM($F$8:$F18))*(SUM($H$1:HB$1)&lt;=SUM($F$8:$F19))*1,"F"))</f>
        <v>w</v>
      </c>
      <c r="HC19" s="28" t="str">
        <f ca="1">IF(WEEKDAY(HC$6,2)&gt;5,"w",IF(ISERROR(VLOOKUP(HC$6,fériés,1,FALSE)),(SUM($H$1:HC$1)&gt;SUM($F$8:$F18))*(SUM($H$1:HC$1)&lt;=SUM($F$8:$F19))*1,"F"))</f>
        <v>w</v>
      </c>
      <c r="HD19" s="28" t="str">
        <f ca="1">IF(WEEKDAY(HD$6,2)&gt;5,"w",IF(ISERROR(VLOOKUP(HD$6,fériés,1,FALSE)),(SUM($H$1:HD$1)&gt;SUM($F$8:$F18))*(SUM($H$1:HD$1)&lt;=SUM($F$8:$F19))*1,"F"))</f>
        <v>w</v>
      </c>
      <c r="HE19" s="28" t="str">
        <f ca="1">IF(WEEKDAY(HE$6,2)&gt;5,"w",IF(ISERROR(VLOOKUP(HE$6,fériés,1,FALSE)),(SUM($H$1:HE$1)&gt;SUM($F$8:$F18))*(SUM($H$1:HE$1)&lt;=SUM($F$8:$F19))*1,"F"))</f>
        <v>w</v>
      </c>
      <c r="HF19" s="28" t="str">
        <f ca="1">IF(WEEKDAY(HF$6,2)&gt;5,"w",IF(ISERROR(VLOOKUP(HF$6,fériés,1,FALSE)),(SUM($H$1:HF$1)&gt;SUM($F$8:$F18))*(SUM($H$1:HF$1)&lt;=SUM($F$8:$F19))*1,"F"))</f>
        <v>w</v>
      </c>
      <c r="HG19" s="28" t="str">
        <f ca="1">IF(WEEKDAY(HG$6,2)&gt;5,"w",IF(ISERROR(VLOOKUP(HG$6,fériés,1,FALSE)),(SUM($H$1:HG$1)&gt;SUM($F$8:$F18))*(SUM($H$1:HG$1)&lt;=SUM($F$8:$F19))*1,"F"))</f>
        <v>w</v>
      </c>
      <c r="HH19" s="28" t="str">
        <f ca="1">IF(WEEKDAY(HH$6,2)&gt;5,"w",IF(ISERROR(VLOOKUP(HH$6,fériés,1,FALSE)),(SUM($H$1:HH$1)&gt;SUM($F$8:$F18))*(SUM($H$1:HH$1)&lt;=SUM($F$8:$F19))*1,"F"))</f>
        <v>w</v>
      </c>
      <c r="HI19" s="28" t="str">
        <f ca="1">IF(WEEKDAY(HI$6,2)&gt;5,"w",IF(ISERROR(VLOOKUP(HI$6,fériés,1,FALSE)),(SUM($H$1:HI$1)&gt;SUM($F$8:$F18))*(SUM($H$1:HI$1)&lt;=SUM($F$8:$F19))*1,"F"))</f>
        <v>w</v>
      </c>
      <c r="HJ19" s="28" t="str">
        <f ca="1">IF(WEEKDAY(HJ$6,2)&gt;5,"w",IF(ISERROR(VLOOKUP(HJ$6,fériés,1,FALSE)),(SUM($H$1:HJ$1)&gt;SUM($F$8:$F18))*(SUM($H$1:HJ$1)&lt;=SUM($F$8:$F19))*1,"F"))</f>
        <v>w</v>
      </c>
      <c r="HK19" s="28" t="str">
        <f ca="1">IF(WEEKDAY(HK$6,2)&gt;5,"w",IF(ISERROR(VLOOKUP(HK$6,fériés,1,FALSE)),(SUM($H$1:HK$1)&gt;SUM($F$8:$F18))*(SUM($H$1:HK$1)&lt;=SUM($F$8:$F19))*1,"F"))</f>
        <v>w</v>
      </c>
      <c r="HL19" s="28" t="str">
        <f ca="1">IF(WEEKDAY(HL$6,2)&gt;5,"w",IF(ISERROR(VLOOKUP(HL$6,fériés,1,FALSE)),(SUM($H$1:HL$1)&gt;SUM($F$8:$F18))*(SUM($H$1:HL$1)&lt;=SUM($F$8:$F19))*1,"F"))</f>
        <v>w</v>
      </c>
      <c r="HM19" s="28" t="str">
        <f ca="1">IF(WEEKDAY(HM$6,2)&gt;5,"w",IF(ISERROR(VLOOKUP(HM$6,fériés,1,FALSE)),(SUM($H$1:HM$1)&gt;SUM($F$8:$F18))*(SUM($H$1:HM$1)&lt;=SUM($F$8:$F19))*1,"F"))</f>
        <v>w</v>
      </c>
      <c r="HN19" s="28" t="str">
        <f ca="1">IF(WEEKDAY(HN$6,2)&gt;5,"w",IF(ISERROR(VLOOKUP(HN$6,fériés,1,FALSE)),(SUM($H$1:HN$1)&gt;SUM($F$8:$F18))*(SUM($H$1:HN$1)&lt;=SUM($F$8:$F19))*1,"F"))</f>
        <v>w</v>
      </c>
      <c r="HO19" s="28" t="str">
        <f ca="1">IF(WEEKDAY(HO$6,2)&gt;5,"w",IF(ISERROR(VLOOKUP(HO$6,fériés,1,FALSE)),(SUM($H$1:HO$1)&gt;SUM($F$8:$F18))*(SUM($H$1:HO$1)&lt;=SUM($F$8:$F19))*1,"F"))</f>
        <v>w</v>
      </c>
      <c r="HP19" s="28" t="str">
        <f ca="1">IF(WEEKDAY(HP$6,2)&gt;5,"w",IF(ISERROR(VLOOKUP(HP$6,fériés,1,FALSE)),(SUM($H$1:HP$1)&gt;SUM($F$8:$F18))*(SUM($H$1:HP$1)&lt;=SUM($F$8:$F19))*1,"F"))</f>
        <v>w</v>
      </c>
      <c r="HQ19" s="28" t="str">
        <f ca="1">IF(WEEKDAY(HQ$6,2)&gt;5,"w",IF(ISERROR(VLOOKUP(HQ$6,fériés,1,FALSE)),(SUM($H$1:HQ$1)&gt;SUM($F$8:$F18))*(SUM($H$1:HQ$1)&lt;=SUM($F$8:$F19))*1,"F"))</f>
        <v>w</v>
      </c>
      <c r="HR19" s="28">
        <f ca="1">IF(WEEKDAY(HR$6,2)&gt;5,"w",IF(ISERROR(VLOOKUP(HR$6,fériés,1,FALSE)),(SUM($H$1:HR$1)&gt;SUM($F$8:$F18))*(SUM($H$1:HR$1)&lt;=SUM($F$8:$F19))*1,"F"))</f>
        <v>0</v>
      </c>
      <c r="HS19" s="28">
        <f ca="1">IF(WEEKDAY(HS$6,2)&gt;5,"w",IF(ISERROR(VLOOKUP(HS$6,fériés,1,FALSE)),(SUM($H$1:HS$1)&gt;SUM($F$8:$F18))*(SUM($H$1:HS$1)&lt;=SUM($F$8:$F19))*1,"F"))</f>
        <v>0</v>
      </c>
      <c r="HT19" s="28">
        <f ca="1">IF(WEEKDAY(HT$6,2)&gt;5,"w",IF(ISERROR(VLOOKUP(HT$6,fériés,1,FALSE)),(SUM($H$1:HT$1)&gt;SUM($F$8:$F18))*(SUM($H$1:HT$1)&lt;=SUM($F$8:$F19))*1,"F"))</f>
        <v>0</v>
      </c>
      <c r="HU19" s="28">
        <f ca="1">IF(WEEKDAY(HU$6,2)&gt;5,"w",IF(ISERROR(VLOOKUP(HU$6,fériés,1,FALSE)),(SUM($H$1:HU$1)&gt;SUM($F$8:$F18))*(SUM($H$1:HU$1)&lt;=SUM($F$8:$F19))*1,"F"))</f>
        <v>0</v>
      </c>
      <c r="HV19" s="28">
        <f ca="1">IF(WEEKDAY(HV$6,2)&gt;5,"w",IF(ISERROR(VLOOKUP(HV$6,fériés,1,FALSE)),(SUM($H$1:HV$1)&gt;SUM($F$8:$F18))*(SUM($H$1:HV$1)&lt;=SUM($F$8:$F19))*1,"F"))</f>
        <v>0</v>
      </c>
      <c r="HW19" s="28">
        <f ca="1">IF(WEEKDAY(HW$6,2)&gt;5,"w",IF(ISERROR(VLOOKUP(HW$6,fériés,1,FALSE)),(SUM($H$1:HW$1)&gt;SUM($F$8:$F18))*(SUM($H$1:HW$1)&lt;=SUM($F$8:$F19))*1,"F"))</f>
        <v>0</v>
      </c>
      <c r="HX19" s="28">
        <f ca="1">IF(WEEKDAY(HX$6,2)&gt;5,"w",IF(ISERROR(VLOOKUP(HX$6,fériés,1,FALSE)),(SUM($H$1:HX$1)&gt;SUM($F$8:$F18))*(SUM($H$1:HX$1)&lt;=SUM($F$8:$F19))*1,"F"))</f>
        <v>0</v>
      </c>
      <c r="HY19" s="28">
        <f ca="1">IF(WEEKDAY(HY$6,2)&gt;5,"w",IF(ISERROR(VLOOKUP(HY$6,fériés,1,FALSE)),(SUM($H$1:HY$1)&gt;SUM($F$8:$F18))*(SUM($H$1:HY$1)&lt;=SUM($F$8:$F19))*1,"F"))</f>
        <v>0</v>
      </c>
      <c r="HZ19" s="28">
        <f ca="1">IF(WEEKDAY(HZ$6,2)&gt;5,"w",IF(ISERROR(VLOOKUP(HZ$6,fériés,1,FALSE)),(SUM($H$1:HZ$1)&gt;SUM($F$8:$F18))*(SUM($H$1:HZ$1)&lt;=SUM($F$8:$F19))*1,"F"))</f>
        <v>0</v>
      </c>
      <c r="IA19" s="28">
        <f ca="1">IF(WEEKDAY(IA$6,2)&gt;5,"w",IF(ISERROR(VLOOKUP(IA$6,fériés,1,FALSE)),(SUM($H$1:IA$1)&gt;SUM($F$8:$F18))*(SUM($H$1:IA$1)&lt;=SUM($F$8:$F19))*1,"F"))</f>
        <v>0</v>
      </c>
      <c r="IB19" s="28">
        <f ca="1">IF(WEEKDAY(IB$6,2)&gt;5,"w",IF(ISERROR(VLOOKUP(IB$6,fériés,1,FALSE)),(SUM($H$1:IB$1)&gt;SUM($F$8:$F18))*(SUM($H$1:IB$1)&lt;=SUM($F$8:$F19))*1,"F"))</f>
        <v>0</v>
      </c>
      <c r="IC19" s="28">
        <f ca="1">IF(WEEKDAY(IC$6,2)&gt;5,"w",IF(ISERROR(VLOOKUP(IC$6,fériés,1,FALSE)),(SUM($H$1:IC$1)&gt;SUM($F$8:$F18))*(SUM($H$1:IC$1)&lt;=SUM($F$8:$F19))*1,"F"))</f>
        <v>0</v>
      </c>
      <c r="ID19" s="28">
        <f ca="1">IF(WEEKDAY(ID$6,2)&gt;5,"w",IF(ISERROR(VLOOKUP(ID$6,fériés,1,FALSE)),(SUM($H$1:ID$1)&gt;SUM($F$8:$F18))*(SUM($H$1:ID$1)&lt;=SUM($F$8:$F19))*1,"F"))</f>
        <v>0</v>
      </c>
      <c r="IE19" s="28">
        <f ca="1">IF(WEEKDAY(IE$6,2)&gt;5,"w",IF(ISERROR(VLOOKUP(IE$6,fériés,1,FALSE)),(SUM($H$1:IE$1)&gt;SUM($F$8:$F18))*(SUM($H$1:IE$1)&lt;=SUM($F$8:$F19))*1,"F"))</f>
        <v>0</v>
      </c>
      <c r="IF19" s="28">
        <f ca="1">IF(WEEKDAY(IF$6,2)&gt;5,"w",IF(ISERROR(VLOOKUP(IF$6,fériés,1,FALSE)),(SUM($H$1:IF$1)&gt;SUM($F$8:$F18))*(SUM($H$1:IF$1)&lt;=SUM($F$8:$F19))*1,"F"))</f>
        <v>0</v>
      </c>
      <c r="IG19" s="28">
        <f ca="1">IF(WEEKDAY(IG$6,2)&gt;5,"w",IF(ISERROR(VLOOKUP(IG$6,fériés,1,FALSE)),(SUM($H$1:IG$1)&gt;SUM($F$8:$F18))*(SUM($H$1:IG$1)&lt;=SUM($F$8:$F19))*1,"F"))</f>
        <v>0</v>
      </c>
      <c r="IH19" s="28">
        <f ca="1">IF(WEEKDAY(IH$6,2)&gt;5,"w",IF(ISERROR(VLOOKUP(IH$6,fériés,1,FALSE)),(SUM($H$1:IH$1)&gt;SUM($F$8:$F18))*(SUM($H$1:IH$1)&lt;=SUM($F$8:$F19))*1,"F"))</f>
        <v>0</v>
      </c>
      <c r="II19" s="28">
        <f ca="1">IF(WEEKDAY(II$6,2)&gt;5,"w",IF(ISERROR(VLOOKUP(II$6,fériés,1,FALSE)),(SUM($H$1:II$1)&gt;SUM($F$8:$F18))*(SUM($H$1:II$1)&lt;=SUM($F$8:$F19))*1,"F"))</f>
        <v>0</v>
      </c>
      <c r="IJ19" s="28">
        <f ca="1">IF(WEEKDAY(IJ$6,2)&gt;5,"w",IF(ISERROR(VLOOKUP(IJ$6,fériés,1,FALSE)),(SUM($H$1:IJ$1)&gt;SUM($F$8:$F18))*(SUM($H$1:IJ$1)&lt;=SUM($F$8:$F19))*1,"F"))</f>
        <v>0</v>
      </c>
      <c r="IK19" s="28">
        <f ca="1">IF(WEEKDAY(IK$6,2)&gt;5,"w",IF(ISERROR(VLOOKUP(IK$6,fériés,1,FALSE)),(SUM($H$1:IK$1)&gt;SUM($F$8:$F18))*(SUM($H$1:IK$1)&lt;=SUM($F$8:$F19))*1,"F"))</f>
        <v>0</v>
      </c>
      <c r="IL19" s="28">
        <f ca="1">IF(WEEKDAY(IL$6,2)&gt;5,"w",IF(ISERROR(VLOOKUP(IL$6,fériés,1,FALSE)),(SUM($H$1:IL$1)&gt;SUM($F$8:$F18))*(SUM($H$1:IL$1)&lt;=SUM($F$8:$F19))*1,"F"))</f>
        <v>0</v>
      </c>
      <c r="IM19" s="28">
        <f ca="1">IF(WEEKDAY(IM$6,2)&gt;5,"w",IF(ISERROR(VLOOKUP(IM$6,fériés,1,FALSE)),(SUM($H$1:IM$1)&gt;SUM($F$8:$F18))*(SUM($H$1:IM$1)&lt;=SUM($F$8:$F19))*1,"F"))</f>
        <v>0</v>
      </c>
      <c r="IN19" s="28">
        <f ca="1">IF(WEEKDAY(IN$6,2)&gt;5,"w",IF(ISERROR(VLOOKUP(IN$6,fériés,1,FALSE)),(SUM($H$1:IN$1)&gt;SUM($F$8:$F18))*(SUM($H$1:IN$1)&lt;=SUM($F$8:$F19))*1,"F"))</f>
        <v>0</v>
      </c>
      <c r="IO19" s="28">
        <f ca="1">IF(WEEKDAY(IO$6,2)&gt;5,"w",IF(ISERROR(VLOOKUP(IO$6,fériés,1,FALSE)),(SUM($H$1:IO$1)&gt;SUM($F$8:$F18))*(SUM($H$1:IO$1)&lt;=SUM($F$8:$F19))*1,"F"))</f>
        <v>0</v>
      </c>
      <c r="IP19" s="28">
        <f ca="1">IF(WEEKDAY(IP$6,2)&gt;5,"w",IF(ISERROR(VLOOKUP(IP$6,fériés,1,FALSE)),(SUM($H$1:IP$1)&gt;SUM($F$8:$F18))*(SUM($H$1:IP$1)&lt;=SUM($F$8:$F19))*1,"F"))</f>
        <v>0</v>
      </c>
      <c r="IQ19" s="28">
        <f ca="1">IF(WEEKDAY(IQ$6,2)&gt;5,"w",IF(ISERROR(VLOOKUP(IQ$6,fériés,1,FALSE)),(SUM($H$1:IQ$1)&gt;SUM($F$8:$F18))*(SUM($H$1:IQ$1)&lt;=SUM($F$8:$F19))*1,"F"))</f>
        <v>0</v>
      </c>
      <c r="IR19" s="28">
        <f ca="1">IF(WEEKDAY(IR$6,2)&gt;5,"w",IF(ISERROR(VLOOKUP(IR$6,fériés,1,FALSE)),(SUM($H$1:IR$1)&gt;SUM($F$8:$F18))*(SUM($H$1:IR$1)&lt;=SUM($F$8:$F19))*1,"F"))</f>
        <v>0</v>
      </c>
      <c r="IS19" s="28">
        <f ca="1">IF(WEEKDAY(IS$6,2)&gt;5,"w",IF(ISERROR(VLOOKUP(IS$6,fériés,1,FALSE)),(SUM($H$1:IS$1)&gt;SUM($F$8:$F18))*(SUM($H$1:IS$1)&lt;=SUM($F$8:$F19))*1,"F"))</f>
        <v>0</v>
      </c>
      <c r="IT19" s="28">
        <f ca="1">IF(WEEKDAY(IT$6,2)&gt;5,"w",IF(ISERROR(VLOOKUP(IT$6,fériés,1,FALSE)),(SUM($H$1:IT$1)&gt;SUM($F$8:$F18))*(SUM($H$1:IT$1)&lt;=SUM($F$8:$F19))*1,"F"))</f>
        <v>0</v>
      </c>
      <c r="IU19" s="28">
        <f ca="1">IF(WEEKDAY(IU$6,2)&gt;5,"w",IF(ISERROR(VLOOKUP(IU$6,fériés,1,FALSE)),(SUM($H$1:IU$1)&gt;SUM($F$8:$F18))*(SUM($H$1:IU$1)&lt;=SUM($F$8:$F19))*1,"F"))</f>
        <v>0</v>
      </c>
      <c r="IV19" s="28">
        <f ca="1">IF(WEEKDAY(IV$6,2)&gt;5,"w",IF(ISERROR(VLOOKUP(IV$6,fériés,1,FALSE)),(SUM($H$1:IV$1)&gt;SUM($F$8:$F18))*(SUM($H$1:IV$1)&lt;=SUM($F$8:$F19))*1,"F"))</f>
        <v>0</v>
      </c>
      <c r="IW19" s="28">
        <f ca="1">IF(WEEKDAY(IW$6,2)&gt;5,"w",IF(ISERROR(VLOOKUP(IW$6,fériés,1,FALSE)),(SUM($H$1:IW$1)&gt;SUM($F$8:$F18))*(SUM($H$1:IW$1)&lt;=SUM($F$8:$F19))*1,"F"))</f>
        <v>0</v>
      </c>
      <c r="IX19" s="28">
        <f ca="1">IF(WEEKDAY(IX$6,2)&gt;5,"w",IF(ISERROR(VLOOKUP(IX$6,fériés,1,FALSE)),(SUM($H$1:IX$1)&gt;SUM($F$8:$F18))*(SUM($H$1:IX$1)&lt;=SUM($F$8:$F19))*1,"F"))</f>
        <v>0</v>
      </c>
      <c r="IY19" s="28">
        <f ca="1">IF(WEEKDAY(IY$6,2)&gt;5,"w",IF(ISERROR(VLOOKUP(IY$6,fériés,1,FALSE)),(SUM($H$1:IY$1)&gt;SUM($F$8:$F18))*(SUM($H$1:IY$1)&lt;=SUM($F$8:$F19))*1,"F"))</f>
        <v>0</v>
      </c>
      <c r="IZ19" s="28">
        <f ca="1">IF(WEEKDAY(IZ$6,2)&gt;5,"w",IF(ISERROR(VLOOKUP(IZ$6,fériés,1,FALSE)),(SUM($H$1:IZ$1)&gt;SUM($F$8:$F18))*(SUM($H$1:IZ$1)&lt;=SUM($F$8:$F19))*1,"F"))</f>
        <v>0</v>
      </c>
      <c r="JA19" s="28">
        <f ca="1">IF(WEEKDAY(JA$6,2)&gt;5,"w",IF(ISERROR(VLOOKUP(JA$6,fériés,1,FALSE)),(SUM($H$1:JA$1)&gt;SUM($F$8:$F18))*(SUM($H$1:JA$1)&lt;=SUM($F$8:$F19))*1,"F"))</f>
        <v>0</v>
      </c>
      <c r="JB19" s="28">
        <f ca="1">IF(WEEKDAY(JB$6,2)&gt;5,"w",IF(ISERROR(VLOOKUP(JB$6,fériés,1,FALSE)),(SUM($H$1:JB$1)&gt;SUM($F$8:$F18))*(SUM($H$1:JB$1)&lt;=SUM($F$8:$F19))*1,"F"))</f>
        <v>0</v>
      </c>
      <c r="JC19" s="28">
        <f ca="1">IF(WEEKDAY(JC$6,2)&gt;5,"w",IF(ISERROR(VLOOKUP(JC$6,fériés,1,FALSE)),(SUM($H$1:JC$1)&gt;SUM($F$8:$F18))*(SUM($H$1:JC$1)&lt;=SUM($F$8:$F19))*1,"F"))</f>
        <v>0</v>
      </c>
      <c r="JD19" s="28">
        <f ca="1">IF(WEEKDAY(JD$6,2)&gt;5,"w",IF(ISERROR(VLOOKUP(JD$6,fériés,1,FALSE)),(SUM($H$1:JD$1)&gt;SUM($F$8:$F18))*(SUM($H$1:JD$1)&lt;=SUM($F$8:$F19))*1,"F"))</f>
        <v>0</v>
      </c>
      <c r="JE19" s="28">
        <f ca="1">IF(WEEKDAY(JE$6,2)&gt;5,"w",IF(ISERROR(VLOOKUP(JE$6,fériés,1,FALSE)),(SUM($H$1:JE$1)&gt;SUM($F$8:$F18))*(SUM($H$1:JE$1)&lt;=SUM($F$8:$F19))*1,"F"))</f>
        <v>0</v>
      </c>
      <c r="JF19" s="28">
        <f ca="1">IF(WEEKDAY(JF$6,2)&gt;5,"w",IF(ISERROR(VLOOKUP(JF$6,fériés,1,FALSE)),(SUM($H$1:JF$1)&gt;SUM($F$8:$F18))*(SUM($H$1:JF$1)&lt;=SUM($F$8:$F19))*1,"F"))</f>
        <v>0</v>
      </c>
      <c r="JG19" s="28">
        <f ca="1">IF(WEEKDAY(JG$6,2)&gt;5,"w",IF(ISERROR(VLOOKUP(JG$6,fériés,1,FALSE)),(SUM($H$1:JG$1)&gt;SUM($F$8:$F18))*(SUM($H$1:JG$1)&lt;=SUM($F$8:$F19))*1,"F"))</f>
        <v>0</v>
      </c>
      <c r="JH19" s="28">
        <f ca="1">IF(WEEKDAY(JH$6,2)&gt;5,"w",IF(ISERROR(VLOOKUP(JH$6,fériés,1,FALSE)),(SUM($H$1:JH$1)&gt;SUM($F$8:$F18))*(SUM($H$1:JH$1)&lt;=SUM($F$8:$F19))*1,"F"))</f>
        <v>0</v>
      </c>
      <c r="JI19" s="28">
        <f ca="1">IF(WEEKDAY(JI$6,2)&gt;5,"w",IF(ISERROR(VLOOKUP(JI$6,fériés,1,FALSE)),(SUM($H$1:JI$1)&gt;SUM($F$8:$F18))*(SUM($H$1:JI$1)&lt;=SUM($F$8:$F19))*1,"F"))</f>
        <v>0</v>
      </c>
      <c r="JJ19" s="28">
        <f ca="1">IF(WEEKDAY(JJ$6,2)&gt;5,"w",IF(ISERROR(VLOOKUP(JJ$6,fériés,1,FALSE)),(SUM($H$1:JJ$1)&gt;SUM($F$8:$F18))*(SUM($H$1:JJ$1)&lt;=SUM($F$8:$F19))*1,"F"))</f>
        <v>0</v>
      </c>
      <c r="JK19" s="28">
        <f ca="1">IF(WEEKDAY(JK$6,2)&gt;5,"w",IF(ISERROR(VLOOKUP(JK$6,fériés,1,FALSE)),(SUM($H$1:JK$1)&gt;SUM($F$8:$F18))*(SUM($H$1:JK$1)&lt;=SUM($F$8:$F19))*1,"F"))</f>
        <v>0</v>
      </c>
      <c r="JL19" s="28">
        <f ca="1">IF(WEEKDAY(JL$6,2)&gt;5,"w",IF(ISERROR(VLOOKUP(JL$6,fériés,1,FALSE)),(SUM($H$1:JL$1)&gt;SUM($F$8:$F18))*(SUM($H$1:JL$1)&lt;=SUM($F$8:$F19))*1,"F"))</f>
        <v>0</v>
      </c>
      <c r="JM19" s="28">
        <f ca="1">IF(WEEKDAY(JM$6,2)&gt;5,"w",IF(ISERROR(VLOOKUP(JM$6,fériés,1,FALSE)),(SUM($H$1:JM$1)&gt;SUM($F$8:$F18))*(SUM($H$1:JM$1)&lt;=SUM($F$8:$F19))*1,"F"))</f>
        <v>0</v>
      </c>
      <c r="JN19" s="28">
        <f ca="1">IF(WEEKDAY(JN$6,2)&gt;5,"w",IF(ISERROR(VLOOKUP(JN$6,fériés,1,FALSE)),(SUM($H$1:JN$1)&gt;SUM($F$8:$F18))*(SUM($H$1:JN$1)&lt;=SUM($F$8:$F19))*1,"F"))</f>
        <v>0</v>
      </c>
      <c r="JO19" s="28">
        <f ca="1">IF(WEEKDAY(JO$6,2)&gt;5,"w",IF(ISERROR(VLOOKUP(JO$6,fériés,1,FALSE)),(SUM($H$1:JO$1)&gt;SUM($F$8:$F18))*(SUM($H$1:JO$1)&lt;=SUM($F$8:$F19))*1,"F"))</f>
        <v>0</v>
      </c>
      <c r="JP19" s="28" t="str">
        <f ca="1">IF(WEEKDAY(JP$6,2)&gt;5,"w",IF(ISERROR(VLOOKUP(JP$6,fériés,1,FALSE)),(SUM($H$1:JP$1)&gt;SUM($F$8:$F18))*(SUM($H$1:JP$1)&lt;=SUM($F$8:$F19))*1,"F"))</f>
        <v>w</v>
      </c>
      <c r="JQ19" s="28" t="str">
        <f ca="1">IF(WEEKDAY(JQ$6,2)&gt;5,"w",IF(ISERROR(VLOOKUP(JQ$6,fériés,1,FALSE)),(SUM($H$1:JQ$1)&gt;SUM($F$8:$F18))*(SUM($H$1:JQ$1)&lt;=SUM($F$8:$F19))*1,"F"))</f>
        <v>w</v>
      </c>
      <c r="JR19" s="28" t="str">
        <f ca="1">IF(WEEKDAY(JR$6,2)&gt;5,"w",IF(ISERROR(VLOOKUP(JR$6,fériés,1,FALSE)),(SUM($H$1:JR$1)&gt;SUM($F$8:$F18))*(SUM($H$1:JR$1)&lt;=SUM($F$8:$F19))*1,"F"))</f>
        <v>w</v>
      </c>
      <c r="JS19" s="28" t="str">
        <f ca="1">IF(WEEKDAY(JS$6,2)&gt;5,"w",IF(ISERROR(VLOOKUP(JS$6,fériés,1,FALSE)),(SUM($H$1:JS$1)&gt;SUM($F$8:$F18))*(SUM($H$1:JS$1)&lt;=SUM($F$8:$F19))*1,"F"))</f>
        <v>w</v>
      </c>
      <c r="JT19" s="28" t="str">
        <f ca="1">IF(WEEKDAY(JT$6,2)&gt;5,"w",IF(ISERROR(VLOOKUP(JT$6,fériés,1,FALSE)),(SUM($H$1:JT$1)&gt;SUM($F$8:$F18))*(SUM($H$1:JT$1)&lt;=SUM($F$8:$F19))*1,"F"))</f>
        <v>w</v>
      </c>
      <c r="JU19" s="28" t="str">
        <f ca="1">IF(WEEKDAY(JU$6,2)&gt;5,"w",IF(ISERROR(VLOOKUP(JU$6,fériés,1,FALSE)),(SUM($H$1:JU$1)&gt;SUM($F$8:$F18))*(SUM($H$1:JU$1)&lt;=SUM($F$8:$F19))*1,"F"))</f>
        <v>w</v>
      </c>
      <c r="JV19" s="28" t="str">
        <f ca="1">IF(WEEKDAY(JV$6,2)&gt;5,"w",IF(ISERROR(VLOOKUP(JV$6,fériés,1,FALSE)),(SUM($H$1:JV$1)&gt;SUM($F$8:$F18))*(SUM($H$1:JV$1)&lt;=SUM($F$8:$F19))*1,"F"))</f>
        <v>w</v>
      </c>
      <c r="JW19" s="28" t="str">
        <f ca="1">IF(WEEKDAY(JW$6,2)&gt;5,"w",IF(ISERROR(VLOOKUP(JW$6,fériés,1,FALSE)),(SUM($H$1:JW$1)&gt;SUM($F$8:$F18))*(SUM($H$1:JW$1)&lt;=SUM($F$8:$F19))*1,"F"))</f>
        <v>w</v>
      </c>
      <c r="JX19" s="28" t="str">
        <f ca="1">IF(WEEKDAY(JX$6,2)&gt;5,"w",IF(ISERROR(VLOOKUP(JX$6,fériés,1,FALSE)),(SUM($H$1:JX$1)&gt;SUM($F$8:$F18))*(SUM($H$1:JX$1)&lt;=SUM($F$8:$F19))*1,"F"))</f>
        <v>w</v>
      </c>
      <c r="JY19" s="28" t="str">
        <f ca="1">IF(WEEKDAY(JY$6,2)&gt;5,"w",IF(ISERROR(VLOOKUP(JY$6,fériés,1,FALSE)),(SUM($H$1:JY$1)&gt;SUM($F$8:$F18))*(SUM($H$1:JY$1)&lt;=SUM($F$8:$F19))*1,"F"))</f>
        <v>w</v>
      </c>
      <c r="JZ19" s="28" t="str">
        <f ca="1">IF(WEEKDAY(JZ$6,2)&gt;5,"w",IF(ISERROR(VLOOKUP(JZ$6,fériés,1,FALSE)),(SUM($H$1:JZ$1)&gt;SUM($F$8:$F18))*(SUM($H$1:JZ$1)&lt;=SUM($F$8:$F19))*1,"F"))</f>
        <v>w</v>
      </c>
      <c r="KA19" s="28" t="str">
        <f ca="1">IF(WEEKDAY(KA$6,2)&gt;5,"w",IF(ISERROR(VLOOKUP(KA$6,fériés,1,FALSE)),(SUM($H$1:KA$1)&gt;SUM($F$8:$F18))*(SUM($H$1:KA$1)&lt;=SUM($F$8:$F19))*1,"F"))</f>
        <v>w</v>
      </c>
      <c r="KB19" s="28" t="str">
        <f ca="1">IF(WEEKDAY(KB$6,2)&gt;5,"w",IF(ISERROR(VLOOKUP(KB$6,fériés,1,FALSE)),(SUM($H$1:KB$1)&gt;SUM($F$8:$F18))*(SUM($H$1:KB$1)&lt;=SUM($F$8:$F19))*1,"F"))</f>
        <v>w</v>
      </c>
      <c r="KC19" s="28" t="str">
        <f ca="1">IF(WEEKDAY(KC$6,2)&gt;5,"w",IF(ISERROR(VLOOKUP(KC$6,fériés,1,FALSE)),(SUM($H$1:KC$1)&gt;SUM($F$8:$F18))*(SUM($H$1:KC$1)&lt;=SUM($F$8:$F19))*1,"F"))</f>
        <v>w</v>
      </c>
      <c r="KD19" s="28" t="str">
        <f ca="1">IF(WEEKDAY(KD$6,2)&gt;5,"w",IF(ISERROR(VLOOKUP(KD$6,fériés,1,FALSE)),(SUM($H$1:KD$1)&gt;SUM($F$8:$F18))*(SUM($H$1:KD$1)&lt;=SUM($F$8:$F19))*1,"F"))</f>
        <v>w</v>
      </c>
      <c r="KE19" s="28" t="str">
        <f ca="1">IF(WEEKDAY(KE$6,2)&gt;5,"w",IF(ISERROR(VLOOKUP(KE$6,fériés,1,FALSE)),(SUM($H$1:KE$1)&gt;SUM($F$8:$F18))*(SUM($H$1:KE$1)&lt;=SUM($F$8:$F19))*1,"F"))</f>
        <v>w</v>
      </c>
      <c r="KF19" s="28" t="str">
        <f ca="1">IF(WEEKDAY(KF$6,2)&gt;5,"w",IF(ISERROR(VLOOKUP(KF$6,fériés,1,FALSE)),(SUM($H$1:KF$1)&gt;SUM($F$8:$F18))*(SUM($H$1:KF$1)&lt;=SUM($F$8:$F19))*1,"F"))</f>
        <v>w</v>
      </c>
      <c r="KG19" s="28" t="str">
        <f ca="1">IF(WEEKDAY(KG$6,2)&gt;5,"w",IF(ISERROR(VLOOKUP(KG$6,fériés,1,FALSE)),(SUM($H$1:KG$1)&gt;SUM($F$8:$F18))*(SUM($H$1:KG$1)&lt;=SUM($F$8:$F19))*1,"F"))</f>
        <v>w</v>
      </c>
      <c r="KH19" s="28" t="str">
        <f ca="1">IF(WEEKDAY(KH$6,2)&gt;5,"w",IF(ISERROR(VLOOKUP(KH$6,fériés,1,FALSE)),(SUM($H$1:KH$1)&gt;SUM($F$8:$F18))*(SUM($H$1:KH$1)&lt;=SUM($F$8:$F19))*1,"F"))</f>
        <v>w</v>
      </c>
      <c r="KI19" s="28" t="str">
        <f ca="1">IF(WEEKDAY(KI$6,2)&gt;5,"w",IF(ISERROR(VLOOKUP(KI$6,fériés,1,FALSE)),(SUM($H$1:KI$1)&gt;SUM($F$8:$F18))*(SUM($H$1:KI$1)&lt;=SUM($F$8:$F19))*1,"F"))</f>
        <v>w</v>
      </c>
      <c r="KJ19" s="28">
        <f ca="1">IF(WEEKDAY(KJ$6,2)&gt;5,"w",IF(ISERROR(VLOOKUP(KJ$6,fériés,1,FALSE)),(SUM($H$1:KJ$1)&gt;SUM($F$8:$F18))*(SUM($H$1:KJ$1)&lt;=SUM($F$8:$F19))*1,"F"))</f>
        <v>0</v>
      </c>
      <c r="KK19" s="28">
        <f ca="1">IF(WEEKDAY(KK$6,2)&gt;5,"w",IF(ISERROR(VLOOKUP(KK$6,fériés,1,FALSE)),(SUM($H$1:KK$1)&gt;SUM($F$8:$F18))*(SUM($H$1:KK$1)&lt;=SUM($F$8:$F19))*1,"F"))</f>
        <v>0</v>
      </c>
      <c r="KL19" s="28">
        <f ca="1">IF(WEEKDAY(KL$6,2)&gt;5,"w",IF(ISERROR(VLOOKUP(KL$6,fériés,1,FALSE)),(SUM($H$1:KL$1)&gt;SUM($F$8:$F18))*(SUM($H$1:KL$1)&lt;=SUM($F$8:$F19))*1,"F"))</f>
        <v>0</v>
      </c>
      <c r="KM19" s="28">
        <f ca="1">IF(WEEKDAY(KM$6,2)&gt;5,"w",IF(ISERROR(VLOOKUP(KM$6,fériés,1,FALSE)),(SUM($H$1:KM$1)&gt;SUM($F$8:$F18))*(SUM($H$1:KM$1)&lt;=SUM($F$8:$F19))*1,"F"))</f>
        <v>0</v>
      </c>
      <c r="KN19" s="28">
        <f ca="1">IF(WEEKDAY(KN$6,2)&gt;5,"w",IF(ISERROR(VLOOKUP(KN$6,fériés,1,FALSE)),(SUM($H$1:KN$1)&gt;SUM($F$8:$F18))*(SUM($H$1:KN$1)&lt;=SUM($F$8:$F19))*1,"F"))</f>
        <v>0</v>
      </c>
      <c r="KO19" s="28">
        <f ca="1">IF(WEEKDAY(KO$6,2)&gt;5,"w",IF(ISERROR(VLOOKUP(KO$6,fériés,1,FALSE)),(SUM($H$1:KO$1)&gt;SUM($F$8:$F18))*(SUM($H$1:KO$1)&lt;=SUM($F$8:$F19))*1,"F"))</f>
        <v>0</v>
      </c>
      <c r="KP19" s="28">
        <f ca="1">IF(WEEKDAY(KP$6,2)&gt;5,"w",IF(ISERROR(VLOOKUP(KP$6,fériés,1,FALSE)),(SUM($H$1:KP$1)&gt;SUM($F$8:$F18))*(SUM($H$1:KP$1)&lt;=SUM($F$8:$F19))*1,"F"))</f>
        <v>0</v>
      </c>
      <c r="KQ19" s="28">
        <f ca="1">IF(WEEKDAY(KQ$6,2)&gt;5,"w",IF(ISERROR(VLOOKUP(KQ$6,fériés,1,FALSE)),(SUM($H$1:KQ$1)&gt;SUM($F$8:$F18))*(SUM($H$1:KQ$1)&lt;=SUM($F$8:$F19))*1,"F"))</f>
        <v>0</v>
      </c>
      <c r="KR19" s="28">
        <f ca="1">IF(WEEKDAY(KR$6,2)&gt;5,"w",IF(ISERROR(VLOOKUP(KR$6,fériés,1,FALSE)),(SUM($H$1:KR$1)&gt;SUM($F$8:$F18))*(SUM($H$1:KR$1)&lt;=SUM($F$8:$F19))*1,"F"))</f>
        <v>0</v>
      </c>
      <c r="KS19" s="28">
        <f ca="1">IF(WEEKDAY(KS$6,2)&gt;5,"w",IF(ISERROR(VLOOKUP(KS$6,fériés,1,FALSE)),(SUM($H$1:KS$1)&gt;SUM($F$8:$F18))*(SUM($H$1:KS$1)&lt;=SUM($F$8:$F19))*1,"F"))</f>
        <v>0</v>
      </c>
      <c r="KT19" s="28">
        <f ca="1">IF(WEEKDAY(KT$6,2)&gt;5,"w",IF(ISERROR(VLOOKUP(KT$6,fériés,1,FALSE)),(SUM($H$1:KT$1)&gt;SUM($F$8:$F18))*(SUM($H$1:KT$1)&lt;=SUM($F$8:$F19))*1,"F"))</f>
        <v>0</v>
      </c>
      <c r="KU19" s="28">
        <f ca="1">IF(WEEKDAY(KU$6,2)&gt;5,"w",IF(ISERROR(VLOOKUP(KU$6,fériés,1,FALSE)),(SUM($H$1:KU$1)&gt;SUM($F$8:$F18))*(SUM($H$1:KU$1)&lt;=SUM($F$8:$F19))*1,"F"))</f>
        <v>0</v>
      </c>
      <c r="KV19" s="28">
        <f ca="1">IF(WEEKDAY(KV$6,2)&gt;5,"w",IF(ISERROR(VLOOKUP(KV$6,fériés,1,FALSE)),(SUM($H$1:KV$1)&gt;SUM($F$8:$F18))*(SUM($H$1:KV$1)&lt;=SUM($F$8:$F19))*1,"F"))</f>
        <v>0</v>
      </c>
      <c r="KW19" s="28">
        <f ca="1">IF(WEEKDAY(KW$6,2)&gt;5,"w",IF(ISERROR(VLOOKUP(KW$6,fériés,1,FALSE)),(SUM($H$1:KW$1)&gt;SUM($F$8:$F18))*(SUM($H$1:KW$1)&lt;=SUM($F$8:$F19))*1,"F"))</f>
        <v>0</v>
      </c>
      <c r="KX19" s="28">
        <f ca="1">IF(WEEKDAY(KX$6,2)&gt;5,"w",IF(ISERROR(VLOOKUP(KX$6,fériés,1,FALSE)),(SUM($H$1:KX$1)&gt;SUM($F$8:$F18))*(SUM($H$1:KX$1)&lt;=SUM($F$8:$F19))*1,"F"))</f>
        <v>0</v>
      </c>
      <c r="KY19" s="28">
        <f ca="1">IF(WEEKDAY(KY$6,2)&gt;5,"w",IF(ISERROR(VLOOKUP(KY$6,fériés,1,FALSE)),(SUM($H$1:KY$1)&gt;SUM($F$8:$F18))*(SUM($H$1:KY$1)&lt;=SUM($F$8:$F19))*1,"F"))</f>
        <v>0</v>
      </c>
      <c r="KZ19" s="28">
        <f ca="1">IF(WEEKDAY(KZ$6,2)&gt;5,"w",IF(ISERROR(VLOOKUP(KZ$6,fériés,1,FALSE)),(SUM($H$1:KZ$1)&gt;SUM($F$8:$F18))*(SUM($H$1:KZ$1)&lt;=SUM($F$8:$F19))*1,"F"))</f>
        <v>0</v>
      </c>
      <c r="LA19" s="28">
        <f ca="1">IF(WEEKDAY(LA$6,2)&gt;5,"w",IF(ISERROR(VLOOKUP(LA$6,fériés,1,FALSE)),(SUM($H$1:LA$1)&gt;SUM($F$8:$F18))*(SUM($H$1:LA$1)&lt;=SUM($F$8:$F19))*1,"F"))</f>
        <v>0</v>
      </c>
      <c r="LB19" s="28">
        <f ca="1">IF(WEEKDAY(LB$6,2)&gt;5,"w",IF(ISERROR(VLOOKUP(LB$6,fériés,1,FALSE)),(SUM($H$1:LB$1)&gt;SUM($F$8:$F18))*(SUM($H$1:LB$1)&lt;=SUM($F$8:$F19))*1,"F"))</f>
        <v>0</v>
      </c>
      <c r="LC19" s="28">
        <f ca="1">IF(WEEKDAY(LC$6,2)&gt;5,"w",IF(ISERROR(VLOOKUP(LC$6,fériés,1,FALSE)),(SUM($H$1:LC$1)&gt;SUM($F$8:$F18))*(SUM($H$1:LC$1)&lt;=SUM($F$8:$F19))*1,"F"))</f>
        <v>0</v>
      </c>
      <c r="LD19" s="28">
        <f ca="1">IF(WEEKDAY(LD$6,2)&gt;5,"w",IF(ISERROR(VLOOKUP(LD$6,fériés,1,FALSE)),(SUM($H$1:LD$1)&gt;SUM($F$8:$F18))*(SUM($H$1:LD$1)&lt;=SUM($F$8:$F19))*1,"F"))</f>
        <v>0</v>
      </c>
      <c r="LE19" s="28">
        <f ca="1">IF(WEEKDAY(LE$6,2)&gt;5,"w",IF(ISERROR(VLOOKUP(LE$6,fériés,1,FALSE)),(SUM($H$1:LE$1)&gt;SUM($F$8:$F18))*(SUM($H$1:LE$1)&lt;=SUM($F$8:$F19))*1,"F"))</f>
        <v>0</v>
      </c>
      <c r="LF19" s="28">
        <f ca="1">IF(WEEKDAY(LF$6,2)&gt;5,"w",IF(ISERROR(VLOOKUP(LF$6,fériés,1,FALSE)),(SUM($H$1:LF$1)&gt;SUM($F$8:$F18))*(SUM($H$1:LF$1)&lt;=SUM($F$8:$F19))*1,"F"))</f>
        <v>0</v>
      </c>
      <c r="LG19" s="28">
        <f ca="1">IF(WEEKDAY(LG$6,2)&gt;5,"w",IF(ISERROR(VLOOKUP(LG$6,fériés,1,FALSE)),(SUM($H$1:LG$1)&gt;SUM($F$8:$F18))*(SUM($H$1:LG$1)&lt;=SUM($F$8:$F19))*1,"F"))</f>
        <v>0</v>
      </c>
      <c r="LH19" s="28">
        <f ca="1">IF(WEEKDAY(LH$6,2)&gt;5,"w",IF(ISERROR(VLOOKUP(LH$6,fériés,1,FALSE)),(SUM($H$1:LH$1)&gt;SUM($F$8:$F18))*(SUM($H$1:LH$1)&lt;=SUM($F$8:$F19))*1,"F"))</f>
        <v>0</v>
      </c>
      <c r="LI19" s="28">
        <f ca="1">IF(WEEKDAY(LI$6,2)&gt;5,"w",IF(ISERROR(VLOOKUP(LI$6,fériés,1,FALSE)),(SUM($H$1:LI$1)&gt;SUM($F$8:$F18))*(SUM($H$1:LI$1)&lt;=SUM($F$8:$F19))*1,"F"))</f>
        <v>0</v>
      </c>
      <c r="LJ19" s="28">
        <f ca="1">IF(WEEKDAY(LJ$6,2)&gt;5,"w",IF(ISERROR(VLOOKUP(LJ$6,fériés,1,FALSE)),(SUM($H$1:LJ$1)&gt;SUM($F$8:$F18))*(SUM($H$1:LJ$1)&lt;=SUM($F$8:$F19))*1,"F"))</f>
        <v>0</v>
      </c>
      <c r="LK19" s="28">
        <f ca="1">IF(WEEKDAY(LK$6,2)&gt;5,"w",IF(ISERROR(VLOOKUP(LK$6,fériés,1,FALSE)),(SUM($H$1:LK$1)&gt;SUM($F$8:$F18))*(SUM($H$1:LK$1)&lt;=SUM($F$8:$F19))*1,"F"))</f>
        <v>0</v>
      </c>
      <c r="LL19" s="28">
        <f ca="1">IF(WEEKDAY(LL$6,2)&gt;5,"w",IF(ISERROR(VLOOKUP(LL$6,fériés,1,FALSE)),(SUM($H$1:LL$1)&gt;SUM($F$8:$F18))*(SUM($H$1:LL$1)&lt;=SUM($F$8:$F19))*1,"F"))</f>
        <v>0</v>
      </c>
      <c r="LM19" s="28">
        <f ca="1">IF(WEEKDAY(LM$6,2)&gt;5,"w",IF(ISERROR(VLOOKUP(LM$6,fériés,1,FALSE)),(SUM($H$1:LM$1)&gt;SUM($F$8:$F18))*(SUM($H$1:LM$1)&lt;=SUM($F$8:$F19))*1,"F"))</f>
        <v>0</v>
      </c>
      <c r="LN19" s="28">
        <f ca="1">IF(WEEKDAY(LN$6,2)&gt;5,"w",IF(ISERROR(VLOOKUP(LN$6,fériés,1,FALSE)),(SUM($H$1:LN$1)&gt;SUM($F$8:$F18))*(SUM($H$1:LN$1)&lt;=SUM($F$8:$F19))*1,"F"))</f>
        <v>0</v>
      </c>
      <c r="LO19" s="28">
        <f ca="1">IF(WEEKDAY(LO$6,2)&gt;5,"w",IF(ISERROR(VLOOKUP(LO$6,fériés,1,FALSE)),(SUM($H$1:LO$1)&gt;SUM($F$8:$F18))*(SUM($H$1:LO$1)&lt;=SUM($F$8:$F19))*1,"F"))</f>
        <v>0</v>
      </c>
      <c r="LP19" s="28">
        <f ca="1">IF(WEEKDAY(LP$6,2)&gt;5,"w",IF(ISERROR(VLOOKUP(LP$6,fériés,1,FALSE)),(SUM($H$1:LP$1)&gt;SUM($F$8:$F18))*(SUM($H$1:LP$1)&lt;=SUM($F$8:$F19))*1,"F"))</f>
        <v>0</v>
      </c>
      <c r="LQ19" s="28">
        <f ca="1">IF(WEEKDAY(LQ$6,2)&gt;5,"w",IF(ISERROR(VLOOKUP(LQ$6,fériés,1,FALSE)),(SUM($H$1:LQ$1)&gt;SUM($F$8:$F18))*(SUM($H$1:LQ$1)&lt;=SUM($F$8:$F19))*1,"F"))</f>
        <v>0</v>
      </c>
      <c r="LR19" s="28">
        <f ca="1">IF(WEEKDAY(LR$6,2)&gt;5,"w",IF(ISERROR(VLOOKUP(LR$6,fériés,1,FALSE)),(SUM($H$1:LR$1)&gt;SUM($F$8:$F18))*(SUM($H$1:LR$1)&lt;=SUM($F$8:$F19))*1,"F"))</f>
        <v>0</v>
      </c>
      <c r="LS19" s="28">
        <f ca="1">IF(WEEKDAY(LS$6,2)&gt;5,"w",IF(ISERROR(VLOOKUP(LS$6,fériés,1,FALSE)),(SUM($H$1:LS$1)&gt;SUM($F$8:$F18))*(SUM($H$1:LS$1)&lt;=SUM($F$8:$F19))*1,"F"))</f>
        <v>0</v>
      </c>
      <c r="LT19" s="28">
        <f ca="1">IF(WEEKDAY(LT$6,2)&gt;5,"w",IF(ISERROR(VLOOKUP(LT$6,fériés,1,FALSE)),(SUM($H$1:LT$1)&gt;SUM($F$8:$F18))*(SUM($H$1:LT$1)&lt;=SUM($F$8:$F19))*1,"F"))</f>
        <v>0</v>
      </c>
      <c r="LU19" s="28">
        <f ca="1">IF(WEEKDAY(LU$6,2)&gt;5,"w",IF(ISERROR(VLOOKUP(LU$6,fériés,1,FALSE)),(SUM($H$1:LU$1)&gt;SUM($F$8:$F18))*(SUM($H$1:LU$1)&lt;=SUM($F$8:$F19))*1,"F"))</f>
        <v>0</v>
      </c>
      <c r="LV19" s="28">
        <f ca="1">IF(WEEKDAY(LV$6,2)&gt;5,"w",IF(ISERROR(VLOOKUP(LV$6,fériés,1,FALSE)),(SUM($H$1:LV$1)&gt;SUM($F$8:$F18))*(SUM($H$1:LV$1)&lt;=SUM($F$8:$F19))*1,"F"))</f>
        <v>0</v>
      </c>
      <c r="LW19" s="28">
        <f ca="1">IF(WEEKDAY(LW$6,2)&gt;5,"w",IF(ISERROR(VLOOKUP(LW$6,fériés,1,FALSE)),(SUM($H$1:LW$1)&gt;SUM($F$8:$F18))*(SUM($H$1:LW$1)&lt;=SUM($F$8:$F19))*1,"F"))</f>
        <v>0</v>
      </c>
      <c r="LX19" s="28">
        <f ca="1">IF(WEEKDAY(LX$6,2)&gt;5,"w",IF(ISERROR(VLOOKUP(LX$6,fériés,1,FALSE)),(SUM($H$1:LX$1)&gt;SUM($F$8:$F18))*(SUM($H$1:LX$1)&lt;=SUM($F$8:$F19))*1,"F"))</f>
        <v>0</v>
      </c>
      <c r="LY19" s="28">
        <f ca="1">IF(WEEKDAY(LY$6,2)&gt;5,"w",IF(ISERROR(VLOOKUP(LY$6,fériés,1,FALSE)),(SUM($H$1:LY$1)&gt;SUM($F$8:$F18))*(SUM($H$1:LY$1)&lt;=SUM($F$8:$F19))*1,"F"))</f>
        <v>0</v>
      </c>
      <c r="LZ19" s="28">
        <f ca="1">IF(WEEKDAY(LZ$6,2)&gt;5,"w",IF(ISERROR(VLOOKUP(LZ$6,fériés,1,FALSE)),(SUM($H$1:LZ$1)&gt;SUM($F$8:$F18))*(SUM($H$1:LZ$1)&lt;=SUM($F$8:$F19))*1,"F"))</f>
        <v>0</v>
      </c>
      <c r="MA19" s="28">
        <f ca="1">IF(WEEKDAY(MA$6,2)&gt;5,"w",IF(ISERROR(VLOOKUP(MA$6,fériés,1,FALSE)),(SUM($H$1:MA$1)&gt;SUM($F$8:$F18))*(SUM($H$1:MA$1)&lt;=SUM($F$8:$F19))*1,"F"))</f>
        <v>0</v>
      </c>
      <c r="MB19" s="28">
        <f ca="1">IF(WEEKDAY(MB$6,2)&gt;5,"w",IF(ISERROR(VLOOKUP(MB$6,fériés,1,FALSE)),(SUM($H$1:MB$1)&gt;SUM($F$8:$F18))*(SUM($H$1:MB$1)&lt;=SUM($F$8:$F19))*1,"F"))</f>
        <v>0</v>
      </c>
      <c r="MC19" s="28">
        <f ca="1">IF(WEEKDAY(MC$6,2)&gt;5,"w",IF(ISERROR(VLOOKUP(MC$6,fériés,1,FALSE)),(SUM($H$1:MC$1)&gt;SUM($F$8:$F18))*(SUM($H$1:MC$1)&lt;=SUM($F$8:$F19))*1,"F"))</f>
        <v>0</v>
      </c>
      <c r="MD19" s="28">
        <f ca="1">IF(WEEKDAY(MD$6,2)&gt;5,"w",IF(ISERROR(VLOOKUP(MD$6,fériés,1,FALSE)),(SUM($H$1:MD$1)&gt;SUM($F$8:$F18))*(SUM($H$1:MD$1)&lt;=SUM($F$8:$F19))*1,"F"))</f>
        <v>0</v>
      </c>
      <c r="ME19" s="28">
        <f ca="1">IF(WEEKDAY(ME$6,2)&gt;5,"w",IF(ISERROR(VLOOKUP(ME$6,fériés,1,FALSE)),(SUM($H$1:ME$1)&gt;SUM($F$8:$F18))*(SUM($H$1:ME$1)&lt;=SUM($F$8:$F19))*1,"F"))</f>
        <v>0</v>
      </c>
      <c r="MF19" s="28">
        <f ca="1">IF(WEEKDAY(MF$6,2)&gt;5,"w",IF(ISERROR(VLOOKUP(MF$6,fériés,1,FALSE)),(SUM($H$1:MF$1)&gt;SUM($F$8:$F18))*(SUM($H$1:MF$1)&lt;=SUM($F$8:$F19))*1,"F"))</f>
        <v>0</v>
      </c>
      <c r="MG19" s="28">
        <f ca="1">IF(WEEKDAY(MG$6,2)&gt;5,"w",IF(ISERROR(VLOOKUP(MG$6,fériés,1,FALSE)),(SUM($H$1:MG$1)&gt;SUM($F$8:$F18))*(SUM($H$1:MG$1)&lt;=SUM($F$8:$F19))*1,"F"))</f>
        <v>0</v>
      </c>
      <c r="MH19" s="28" t="str">
        <f ca="1">IF(WEEKDAY(MH$6,2)&gt;5,"w",IF(ISERROR(VLOOKUP(MH$6,fériés,1,FALSE)),(SUM($H$1:MH$1)&gt;SUM($F$8:$F18))*(SUM($H$1:MH$1)&lt;=SUM($F$8:$F19))*1,"F"))</f>
        <v>w</v>
      </c>
      <c r="MI19" s="28" t="str">
        <f ca="1">IF(WEEKDAY(MI$6,2)&gt;5,"w",IF(ISERROR(VLOOKUP(MI$6,fériés,1,FALSE)),(SUM($H$1:MI$1)&gt;SUM($F$8:$F18))*(SUM($H$1:MI$1)&lt;=SUM($F$8:$F19))*1,"F"))</f>
        <v>w</v>
      </c>
      <c r="MJ19" s="28" t="str">
        <f ca="1">IF(WEEKDAY(MJ$6,2)&gt;5,"w",IF(ISERROR(VLOOKUP(MJ$6,fériés,1,FALSE)),(SUM($H$1:MJ$1)&gt;SUM($F$8:$F18))*(SUM($H$1:MJ$1)&lt;=SUM($F$8:$F19))*1,"F"))</f>
        <v>w</v>
      </c>
      <c r="MK19" s="28" t="str">
        <f ca="1">IF(WEEKDAY(MK$6,2)&gt;5,"w",IF(ISERROR(VLOOKUP(MK$6,fériés,1,FALSE)),(SUM($H$1:MK$1)&gt;SUM($F$8:$F18))*(SUM($H$1:MK$1)&lt;=SUM($F$8:$F19))*1,"F"))</f>
        <v>w</v>
      </c>
      <c r="ML19" s="28" t="str">
        <f ca="1">IF(WEEKDAY(ML$6,2)&gt;5,"w",IF(ISERROR(VLOOKUP(ML$6,fériés,1,FALSE)),(SUM($H$1:ML$1)&gt;SUM($F$8:$F18))*(SUM($H$1:ML$1)&lt;=SUM($F$8:$F19))*1,"F"))</f>
        <v>w</v>
      </c>
      <c r="MM19" s="28" t="str">
        <f ca="1">IF(WEEKDAY(MM$6,2)&gt;5,"w",IF(ISERROR(VLOOKUP(MM$6,fériés,1,FALSE)),(SUM($H$1:MM$1)&gt;SUM($F$8:$F18))*(SUM($H$1:MM$1)&lt;=SUM($F$8:$F19))*1,"F"))</f>
        <v>w</v>
      </c>
      <c r="MN19" s="28" t="str">
        <f ca="1">IF(WEEKDAY(MN$6,2)&gt;5,"w",IF(ISERROR(VLOOKUP(MN$6,fériés,1,FALSE)),(SUM($H$1:MN$1)&gt;SUM($F$8:$F18))*(SUM($H$1:MN$1)&lt;=SUM($F$8:$F19))*1,"F"))</f>
        <v>w</v>
      </c>
      <c r="MO19" s="28" t="str">
        <f ca="1">IF(WEEKDAY(MO$6,2)&gt;5,"w",IF(ISERROR(VLOOKUP(MO$6,fériés,1,FALSE)),(SUM($H$1:MO$1)&gt;SUM($F$8:$F18))*(SUM($H$1:MO$1)&lt;=SUM($F$8:$F19))*1,"F"))</f>
        <v>w</v>
      </c>
      <c r="MP19" s="28" t="str">
        <f ca="1">IF(WEEKDAY(MP$6,2)&gt;5,"w",IF(ISERROR(VLOOKUP(MP$6,fériés,1,FALSE)),(SUM($H$1:MP$1)&gt;SUM($F$8:$F18))*(SUM($H$1:MP$1)&lt;=SUM($F$8:$F19))*1,"F"))</f>
        <v>w</v>
      </c>
      <c r="MQ19" s="28" t="str">
        <f ca="1">IF(WEEKDAY(MQ$6,2)&gt;5,"w",IF(ISERROR(VLOOKUP(MQ$6,fériés,1,FALSE)),(SUM($H$1:MQ$1)&gt;SUM($F$8:$F18))*(SUM($H$1:MQ$1)&lt;=SUM($F$8:$F19))*1,"F"))</f>
        <v>w</v>
      </c>
      <c r="MR19" s="28" t="str">
        <f ca="1">IF(WEEKDAY(MR$6,2)&gt;5,"w",IF(ISERROR(VLOOKUP(MR$6,fériés,1,FALSE)),(SUM($H$1:MR$1)&gt;SUM($F$8:$F18))*(SUM($H$1:MR$1)&lt;=SUM($F$8:$F19))*1,"F"))</f>
        <v>w</v>
      </c>
      <c r="MS19" s="28" t="str">
        <f ca="1">IF(WEEKDAY(MS$6,2)&gt;5,"w",IF(ISERROR(VLOOKUP(MS$6,fériés,1,FALSE)),(SUM($H$1:MS$1)&gt;SUM($F$8:$F18))*(SUM($H$1:MS$1)&lt;=SUM($F$8:$F19))*1,"F"))</f>
        <v>w</v>
      </c>
      <c r="MT19" s="28" t="str">
        <f ca="1">IF(WEEKDAY(MT$6,2)&gt;5,"w",IF(ISERROR(VLOOKUP(MT$6,fériés,1,FALSE)),(SUM($H$1:MT$1)&gt;SUM($F$8:$F18))*(SUM($H$1:MT$1)&lt;=SUM($F$8:$F19))*1,"F"))</f>
        <v>w</v>
      </c>
      <c r="MU19" s="28" t="str">
        <f ca="1">IF(WEEKDAY(MU$6,2)&gt;5,"w",IF(ISERROR(VLOOKUP(MU$6,fériés,1,FALSE)),(SUM($H$1:MU$1)&gt;SUM($F$8:$F18))*(SUM($H$1:MU$1)&lt;=SUM($F$8:$F19))*1,"F"))</f>
        <v>w</v>
      </c>
      <c r="MV19" s="28" t="str">
        <f ca="1">IF(WEEKDAY(MV$6,2)&gt;5,"w",IF(ISERROR(VLOOKUP(MV$6,fériés,1,FALSE)),(SUM($H$1:MV$1)&gt;SUM($F$8:$F18))*(SUM($H$1:MV$1)&lt;=SUM($F$8:$F19))*1,"F"))</f>
        <v>w</v>
      </c>
      <c r="MW19" s="28" t="str">
        <f ca="1">IF(WEEKDAY(MW$6,2)&gt;5,"w",IF(ISERROR(VLOOKUP(MW$6,fériés,1,FALSE)),(SUM($H$1:MW$1)&gt;SUM($F$8:$F18))*(SUM($H$1:MW$1)&lt;=SUM($F$8:$F19))*1,"F"))</f>
        <v>w</v>
      </c>
      <c r="MX19" s="28" t="str">
        <f ca="1">IF(WEEKDAY(MX$6,2)&gt;5,"w",IF(ISERROR(VLOOKUP(MX$6,fériés,1,FALSE)),(SUM($H$1:MX$1)&gt;SUM($F$8:$F18))*(SUM($H$1:MX$1)&lt;=SUM($F$8:$F19))*1,"F"))</f>
        <v>w</v>
      </c>
      <c r="MY19" s="28" t="str">
        <f ca="1">IF(WEEKDAY(MY$6,2)&gt;5,"w",IF(ISERROR(VLOOKUP(MY$6,fériés,1,FALSE)),(SUM($H$1:MY$1)&gt;SUM($F$8:$F18))*(SUM($H$1:MY$1)&lt;=SUM($F$8:$F19))*1,"F"))</f>
        <v>w</v>
      </c>
      <c r="MZ19" s="28" t="str">
        <f ca="1">IF(WEEKDAY(MZ$6,2)&gt;5,"w",IF(ISERROR(VLOOKUP(MZ$6,fériés,1,FALSE)),(SUM($H$1:MZ$1)&gt;SUM($F$8:$F18))*(SUM($H$1:MZ$1)&lt;=SUM($F$8:$F19))*1,"F"))</f>
        <v>w</v>
      </c>
      <c r="NA19" s="28" t="str">
        <f ca="1">IF(WEEKDAY(NA$6,2)&gt;5,"w",IF(ISERROR(VLOOKUP(NA$6,fériés,1,FALSE)),(SUM($H$1:NA$1)&gt;SUM($F$8:$F18))*(SUM($H$1:NA$1)&lt;=SUM($F$8:$F19))*1,"F"))</f>
        <v>w</v>
      </c>
      <c r="NB19" s="28">
        <f ca="1">IF(WEEKDAY(NB$6,2)&gt;5,"w",IF(ISERROR(VLOOKUP(NB$6,fériés,1,FALSE)),(SUM($H$1:NB$1)&gt;SUM($F$8:$F18))*(SUM($H$1:NB$1)&lt;=SUM($F$8:$F19))*1,"F"))</f>
        <v>0</v>
      </c>
      <c r="NC19" s="28">
        <f ca="1">IF(WEEKDAY(NC$6,2)&gt;5,"w",IF(ISERROR(VLOOKUP(NC$6,fériés,1,FALSE)),(SUM($H$1:NC$1)&gt;SUM($F$8:$F18))*(SUM($H$1:NC$1)&lt;=SUM($F$8:$F19))*1,"F"))</f>
        <v>0</v>
      </c>
      <c r="ND19" s="28">
        <f ca="1">IF(WEEKDAY(ND$6,2)&gt;5,"w",IF(ISERROR(VLOOKUP(ND$6,fériés,1,FALSE)),(SUM($H$1:ND$1)&gt;SUM($F$8:$F18))*(SUM($H$1:ND$1)&lt;=SUM($F$8:$F19))*1,"F"))</f>
        <v>0</v>
      </c>
      <c r="NE19" s="28">
        <f ca="1">IF(WEEKDAY(NE$6,2)&gt;5,"w",IF(ISERROR(VLOOKUP(NE$6,fériés,1,FALSE)),(SUM($H$1:NE$1)&gt;SUM($F$8:$F18))*(SUM($H$1:NE$1)&lt;=SUM($F$8:$F19))*1,"F"))</f>
        <v>0</v>
      </c>
      <c r="NF19" s="28">
        <f ca="1">IF(WEEKDAY(NF$6,2)&gt;5,"w",IF(ISERROR(VLOOKUP(NF$6,fériés,1,FALSE)),(SUM($H$1:NF$1)&gt;SUM($F$8:$F18))*(SUM($H$1:NF$1)&lt;=SUM($F$8:$F19))*1,"F"))</f>
        <v>0</v>
      </c>
      <c r="NG19" s="28">
        <f ca="1">IF(WEEKDAY(NG$6,2)&gt;5,"w",IF(ISERROR(VLOOKUP(NG$6,fériés,1,FALSE)),(SUM($H$1:NG$1)&gt;SUM($F$8:$F18))*(SUM($H$1:NG$1)&lt;=SUM($F$8:$F19))*1,"F"))</f>
        <v>0</v>
      </c>
      <c r="NH19" s="28">
        <f ca="1">IF(WEEKDAY(NH$6,2)&gt;5,"w",IF(ISERROR(VLOOKUP(NH$6,fériés,1,FALSE)),(SUM($H$1:NH$1)&gt;SUM($F$8:$F18))*(SUM($H$1:NH$1)&lt;=SUM($F$8:$F19))*1,"F"))</f>
        <v>0</v>
      </c>
      <c r="NI19" s="28">
        <f ca="1">IF(WEEKDAY(NI$6,2)&gt;5,"w",IF(ISERROR(VLOOKUP(NI$6,fériés,1,FALSE)),(SUM($H$1:NI$1)&gt;SUM($F$8:$F18))*(SUM($H$1:NI$1)&lt;=SUM($F$8:$F19))*1,"F"))</f>
        <v>0</v>
      </c>
      <c r="NJ19" s="28">
        <f ca="1">IF(WEEKDAY(NJ$6,2)&gt;5,"w",IF(ISERROR(VLOOKUP(NJ$6,fériés,1,FALSE)),(SUM($H$1:NJ$1)&gt;SUM($F$8:$F18))*(SUM($H$1:NJ$1)&lt;=SUM($F$8:$F19))*1,"F"))</f>
        <v>0</v>
      </c>
      <c r="NK19" s="28">
        <f ca="1">IF(WEEKDAY(NK$6,2)&gt;5,"w",IF(ISERROR(VLOOKUP(NK$6,fériés,1,FALSE)),(SUM($H$1:NK$1)&gt;SUM($F$8:$F18))*(SUM($H$1:NK$1)&lt;=SUM($F$8:$F19))*1,"F"))</f>
        <v>0</v>
      </c>
      <c r="NL19" s="28">
        <f ca="1">IF(WEEKDAY(NL$6,2)&gt;5,"w",IF(ISERROR(VLOOKUP(NL$6,fériés,1,FALSE)),(SUM($H$1:NL$1)&gt;SUM($F$8:$F18))*(SUM($H$1:NL$1)&lt;=SUM($F$8:$F19))*1,"F"))</f>
        <v>0</v>
      </c>
      <c r="NM19" s="28">
        <f ca="1">IF(WEEKDAY(NM$6,2)&gt;5,"w",IF(ISERROR(VLOOKUP(NM$6,fériés,1,FALSE)),(SUM($H$1:NM$1)&gt;SUM($F$8:$F18))*(SUM($H$1:NM$1)&lt;=SUM($F$8:$F19))*1,"F"))</f>
        <v>0</v>
      </c>
      <c r="NN19" s="28">
        <f ca="1">IF(WEEKDAY(NN$6,2)&gt;5,"w",IF(ISERROR(VLOOKUP(NN$6,fériés,1,FALSE)),(SUM($H$1:NN$1)&gt;SUM($F$8:$F18))*(SUM($H$1:NN$1)&lt;=SUM($F$8:$F19))*1,"F"))</f>
        <v>0</v>
      </c>
      <c r="NO19" s="28">
        <f ca="1">IF(WEEKDAY(NO$6,2)&gt;5,"w",IF(ISERROR(VLOOKUP(NO$6,fériés,1,FALSE)),(SUM($H$1:NO$1)&gt;SUM($F$8:$F18))*(SUM($H$1:NO$1)&lt;=SUM($F$8:$F19))*1,"F"))</f>
        <v>0</v>
      </c>
      <c r="NP19" s="28">
        <f ca="1">IF(WEEKDAY(NP$6,2)&gt;5,"w",IF(ISERROR(VLOOKUP(NP$6,fériés,1,FALSE)),(SUM($H$1:NP$1)&gt;SUM($F$8:$F18))*(SUM($H$1:NP$1)&lt;=SUM($F$8:$F19))*1,"F"))</f>
        <v>0</v>
      </c>
      <c r="NQ19" s="28">
        <f ca="1">IF(WEEKDAY(NQ$6,2)&gt;5,"w",IF(ISERROR(VLOOKUP(NQ$6,fériés,1,FALSE)),(SUM($H$1:NQ$1)&gt;SUM($F$8:$F18))*(SUM($H$1:NQ$1)&lt;=SUM($F$8:$F19))*1,"F"))</f>
        <v>0</v>
      </c>
      <c r="NR19" s="28">
        <f ca="1">IF(WEEKDAY(NR$6,2)&gt;5,"w",IF(ISERROR(VLOOKUP(NR$6,fériés,1,FALSE)),(SUM($H$1:NR$1)&gt;SUM($F$8:$F18))*(SUM($H$1:NR$1)&lt;=SUM($F$8:$F19))*1,"F"))</f>
        <v>0</v>
      </c>
      <c r="NS19" s="28">
        <f ca="1">IF(WEEKDAY(NS$6,2)&gt;5,"w",IF(ISERROR(VLOOKUP(NS$6,fériés,1,FALSE)),(SUM($H$1:NS$1)&gt;SUM($F$8:$F18))*(SUM($H$1:NS$1)&lt;=SUM($F$8:$F19))*1,"F"))</f>
        <v>0</v>
      </c>
      <c r="NT19" s="28">
        <f ca="1">IF(WEEKDAY(NT$6,2)&gt;5,"w",IF(ISERROR(VLOOKUP(NT$6,fériés,1,FALSE)),(SUM($H$1:NT$1)&gt;SUM($F$8:$F18))*(SUM($H$1:NT$1)&lt;=SUM($F$8:$F19))*1,"F"))</f>
        <v>0</v>
      </c>
      <c r="NU19" s="28">
        <f ca="1">IF(WEEKDAY(NU$6,2)&gt;5,"w",IF(ISERROR(VLOOKUP(NU$6,fériés,1,FALSE)),(SUM($H$1:NU$1)&gt;SUM($F$8:$F18))*(SUM($H$1:NU$1)&lt;=SUM($F$8:$F19))*1,"F"))</f>
        <v>0</v>
      </c>
      <c r="NV19" s="28">
        <f ca="1">IF(WEEKDAY(NV$6,2)&gt;5,"w",IF(ISERROR(VLOOKUP(NV$6,fériés,1,FALSE)),(SUM($H$1:NV$1)&gt;SUM($F$8:$F18))*(SUM($H$1:NV$1)&lt;=SUM($F$8:$F19))*1,"F"))</f>
        <v>0</v>
      </c>
      <c r="NW19" s="28">
        <f ca="1">IF(WEEKDAY(NW$6,2)&gt;5,"w",IF(ISERROR(VLOOKUP(NW$6,fériés,1,FALSE)),(SUM($H$1:NW$1)&gt;SUM($F$8:$F18))*(SUM($H$1:NW$1)&lt;=SUM($F$8:$F19))*1,"F"))</f>
        <v>0</v>
      </c>
      <c r="NX19" s="28">
        <f ca="1">IF(WEEKDAY(NX$6,2)&gt;5,"w",IF(ISERROR(VLOOKUP(NX$6,fériés,1,FALSE)),(SUM($H$1:NX$1)&gt;SUM($F$8:$F18))*(SUM($H$1:NX$1)&lt;=SUM($F$8:$F19))*1,"F"))</f>
        <v>0</v>
      </c>
      <c r="NY19" s="28">
        <f ca="1">IF(WEEKDAY(NY$6,2)&gt;5,"w",IF(ISERROR(VLOOKUP(NY$6,fériés,1,FALSE)),(SUM($H$1:NY$1)&gt;SUM($F$8:$F18))*(SUM($H$1:NY$1)&lt;=SUM($F$8:$F19))*1,"F"))</f>
        <v>0</v>
      </c>
      <c r="NZ19" s="28">
        <f ca="1">IF(WEEKDAY(NZ$6,2)&gt;5,"w",IF(ISERROR(VLOOKUP(NZ$6,fériés,1,FALSE)),(SUM($H$1:NZ$1)&gt;SUM($F$8:$F18))*(SUM($H$1:NZ$1)&lt;=SUM($F$8:$F19))*1,"F"))</f>
        <v>0</v>
      </c>
      <c r="OA19" s="28">
        <f ca="1">IF(WEEKDAY(OA$6,2)&gt;5,"w",IF(ISERROR(VLOOKUP(OA$6,fériés,1,FALSE)),(SUM($H$1:OA$1)&gt;SUM($F$8:$F18))*(SUM($H$1:OA$1)&lt;=SUM($F$8:$F19))*1,"F"))</f>
        <v>0</v>
      </c>
      <c r="OB19" s="28">
        <f ca="1">IF(WEEKDAY(OB$6,2)&gt;5,"w",IF(ISERROR(VLOOKUP(OB$6,fériés,1,FALSE)),(SUM($H$1:OB$1)&gt;SUM($F$8:$F18))*(SUM($H$1:OB$1)&lt;=SUM($F$8:$F19))*1,"F"))</f>
        <v>0</v>
      </c>
      <c r="OC19" s="28">
        <f ca="1">IF(WEEKDAY(OC$6,2)&gt;5,"w",IF(ISERROR(VLOOKUP(OC$6,fériés,1,FALSE)),(SUM($H$1:OC$1)&gt;SUM($F$8:$F18))*(SUM($H$1:OC$1)&lt;=SUM($F$8:$F19))*1,"F"))</f>
        <v>0</v>
      </c>
      <c r="OD19" s="28">
        <f ca="1">IF(WEEKDAY(OD$6,2)&gt;5,"w",IF(ISERROR(VLOOKUP(OD$6,fériés,1,FALSE)),(SUM($H$1:OD$1)&gt;SUM($F$8:$F18))*(SUM($H$1:OD$1)&lt;=SUM($F$8:$F19))*1,"F"))</f>
        <v>0</v>
      </c>
      <c r="OE19" s="28">
        <f ca="1">IF(WEEKDAY(OE$6,2)&gt;5,"w",IF(ISERROR(VLOOKUP(OE$6,fériés,1,FALSE)),(SUM($H$1:OE$1)&gt;SUM($F$8:$F18))*(SUM($H$1:OE$1)&lt;=SUM($F$8:$F19))*1,"F"))</f>
        <v>0</v>
      </c>
      <c r="OF19" s="28">
        <f ca="1">IF(WEEKDAY(OF$6,2)&gt;5,"w",IF(ISERROR(VLOOKUP(OF$6,fériés,1,FALSE)),(SUM($H$1:OF$1)&gt;SUM($F$8:$F18))*(SUM($H$1:OF$1)&lt;=SUM($F$8:$F19))*1,"F"))</f>
        <v>0</v>
      </c>
      <c r="OG19" s="28">
        <f ca="1">IF(WEEKDAY(OG$6,2)&gt;5,"w",IF(ISERROR(VLOOKUP(OG$6,fériés,1,FALSE)),(SUM($H$1:OG$1)&gt;SUM($F$8:$F18))*(SUM($H$1:OG$1)&lt;=SUM($F$8:$F19))*1,"F"))</f>
        <v>0</v>
      </c>
      <c r="OH19" s="28">
        <f ca="1">IF(WEEKDAY(OH$6,2)&gt;5,"w",IF(ISERROR(VLOOKUP(OH$6,fériés,1,FALSE)),(SUM($H$1:OH$1)&gt;SUM($F$8:$F18))*(SUM($H$1:OH$1)&lt;=SUM($F$8:$F19))*1,"F"))</f>
        <v>0</v>
      </c>
      <c r="OI19" s="28">
        <f ca="1">IF(WEEKDAY(OI$6,2)&gt;5,"w",IF(ISERROR(VLOOKUP(OI$6,fériés,1,FALSE)),(SUM($H$1:OI$1)&gt;SUM($F$8:$F18))*(SUM($H$1:OI$1)&lt;=SUM($F$8:$F19))*1,"F"))</f>
        <v>0</v>
      </c>
      <c r="OJ19" s="28">
        <f ca="1">IF(WEEKDAY(OJ$6,2)&gt;5,"w",IF(ISERROR(VLOOKUP(OJ$6,fériés,1,FALSE)),(SUM($H$1:OJ$1)&gt;SUM($F$8:$F18))*(SUM($H$1:OJ$1)&lt;=SUM($F$8:$F19))*1,"F"))</f>
        <v>0</v>
      </c>
      <c r="OK19" s="28">
        <f ca="1">IF(WEEKDAY(OK$6,2)&gt;5,"w",IF(ISERROR(VLOOKUP(OK$6,fériés,1,FALSE)),(SUM($H$1:OK$1)&gt;SUM($F$8:$F18))*(SUM($H$1:OK$1)&lt;=SUM($F$8:$F19))*1,"F"))</f>
        <v>0</v>
      </c>
      <c r="OL19" s="28">
        <f ca="1">IF(WEEKDAY(OL$6,2)&gt;5,"w",IF(ISERROR(VLOOKUP(OL$6,fériés,1,FALSE)),(SUM($H$1:OL$1)&gt;SUM($F$8:$F18))*(SUM($H$1:OL$1)&lt;=SUM($F$8:$F19))*1,"F"))</f>
        <v>0</v>
      </c>
      <c r="OM19" s="28">
        <f ca="1">IF(WEEKDAY(OM$6,2)&gt;5,"w",IF(ISERROR(VLOOKUP(OM$6,fériés,1,FALSE)),(SUM($H$1:OM$1)&gt;SUM($F$8:$F18))*(SUM($H$1:OM$1)&lt;=SUM($F$8:$F19))*1,"F"))</f>
        <v>0</v>
      </c>
      <c r="ON19" s="28">
        <f ca="1">IF(WEEKDAY(ON$6,2)&gt;5,"w",IF(ISERROR(VLOOKUP(ON$6,fériés,1,FALSE)),(SUM($H$1:ON$1)&gt;SUM($F$8:$F18))*(SUM($H$1:ON$1)&lt;=SUM($F$8:$F19))*1,"F"))</f>
        <v>0</v>
      </c>
      <c r="OO19" s="28">
        <f ca="1">IF(WEEKDAY(OO$6,2)&gt;5,"w",IF(ISERROR(VLOOKUP(OO$6,fériés,1,FALSE)),(SUM($H$1:OO$1)&gt;SUM($F$8:$F18))*(SUM($H$1:OO$1)&lt;=SUM($F$8:$F19))*1,"F"))</f>
        <v>0</v>
      </c>
      <c r="OP19" s="28">
        <f ca="1">IF(WEEKDAY(OP$6,2)&gt;5,"w",IF(ISERROR(VLOOKUP(OP$6,fériés,1,FALSE)),(SUM($H$1:OP$1)&gt;SUM($F$8:$F18))*(SUM($H$1:OP$1)&lt;=SUM($F$8:$F19))*1,"F"))</f>
        <v>0</v>
      </c>
      <c r="OQ19" s="28">
        <f ca="1">IF(WEEKDAY(OQ$6,2)&gt;5,"w",IF(ISERROR(VLOOKUP(OQ$6,fériés,1,FALSE)),(SUM($H$1:OQ$1)&gt;SUM($F$8:$F18))*(SUM($H$1:OQ$1)&lt;=SUM($F$8:$F19))*1,"F"))</f>
        <v>0</v>
      </c>
      <c r="OR19" s="28">
        <f ca="1">IF(WEEKDAY(OR$6,2)&gt;5,"w",IF(ISERROR(VLOOKUP(OR$6,fériés,1,FALSE)),(SUM($H$1:OR$1)&gt;SUM($F$8:$F18))*(SUM($H$1:OR$1)&lt;=SUM($F$8:$F19))*1,"F"))</f>
        <v>0</v>
      </c>
      <c r="OS19" s="28">
        <f ca="1">IF(WEEKDAY(OS$6,2)&gt;5,"w",IF(ISERROR(VLOOKUP(OS$6,fériés,1,FALSE)),(SUM($H$1:OS$1)&gt;SUM($F$8:$F18))*(SUM($H$1:OS$1)&lt;=SUM($F$8:$F19))*1,"F"))</f>
        <v>0</v>
      </c>
      <c r="OT19" s="28">
        <f ca="1">IF(WEEKDAY(OT$6,2)&gt;5,"w",IF(ISERROR(VLOOKUP(OT$6,fériés,1,FALSE)),(SUM($H$1:OT$1)&gt;SUM($F$8:$F18))*(SUM($H$1:OT$1)&lt;=SUM($F$8:$F19))*1,"F"))</f>
        <v>0</v>
      </c>
      <c r="OU19" s="28">
        <f ca="1">IF(WEEKDAY(OU$6,2)&gt;5,"w",IF(ISERROR(VLOOKUP(OU$6,fériés,1,FALSE)),(SUM($H$1:OU$1)&gt;SUM($F$8:$F18))*(SUM($H$1:OU$1)&lt;=SUM($F$8:$F19))*1,"F"))</f>
        <v>0</v>
      </c>
      <c r="OV19" s="28">
        <f ca="1">IF(WEEKDAY(OV$6,2)&gt;5,"w",IF(ISERROR(VLOOKUP(OV$6,fériés,1,FALSE)),(SUM($H$1:OV$1)&gt;SUM($F$8:$F18))*(SUM($H$1:OV$1)&lt;=SUM($F$8:$F19))*1,"F"))</f>
        <v>0</v>
      </c>
      <c r="OW19" s="28">
        <f ca="1">IF(WEEKDAY(OW$6,2)&gt;5,"w",IF(ISERROR(VLOOKUP(OW$6,fériés,1,FALSE)),(SUM($H$1:OW$1)&gt;SUM($F$8:$F18))*(SUM($H$1:OW$1)&lt;=SUM($F$8:$F19))*1,"F"))</f>
        <v>0</v>
      </c>
      <c r="OX19" s="28">
        <f ca="1">IF(WEEKDAY(OX$6,2)&gt;5,"w",IF(ISERROR(VLOOKUP(OX$6,fériés,1,FALSE)),(SUM($H$1:OX$1)&gt;SUM($F$8:$F18))*(SUM($H$1:OX$1)&lt;=SUM($F$8:$F19))*1,"F"))</f>
        <v>0</v>
      </c>
      <c r="OY19" s="28">
        <f ca="1">IF(WEEKDAY(OY$6,2)&gt;5,"w",IF(ISERROR(VLOOKUP(OY$6,fériés,1,FALSE)),(SUM($H$1:OY$1)&gt;SUM($F$8:$F18))*(SUM($H$1:OY$1)&lt;=SUM($F$8:$F19))*1,"F"))</f>
        <v>0</v>
      </c>
      <c r="OZ19" s="28" t="str">
        <f ca="1">IF(WEEKDAY(OZ$6,2)&gt;5,"w",IF(ISERROR(VLOOKUP(OZ$6,fériés,1,FALSE)),(SUM($H$1:OZ$1)&gt;SUM($F$8:$F18))*(SUM($H$1:OZ$1)&lt;=SUM($F$8:$F19))*1,"F"))</f>
        <v>w</v>
      </c>
      <c r="PA19" s="28" t="str">
        <f ca="1">IF(WEEKDAY(PA$6,2)&gt;5,"w",IF(ISERROR(VLOOKUP(PA$6,fériés,1,FALSE)),(SUM($H$1:PA$1)&gt;SUM($F$8:$F18))*(SUM($H$1:PA$1)&lt;=SUM($F$8:$F19))*1,"F"))</f>
        <v>w</v>
      </c>
      <c r="PB19" s="28" t="str">
        <f ca="1">IF(WEEKDAY(PB$6,2)&gt;5,"w",IF(ISERROR(VLOOKUP(PB$6,fériés,1,FALSE)),(SUM($H$1:PB$1)&gt;SUM($F$8:$F18))*(SUM($H$1:PB$1)&lt;=SUM($F$8:$F19))*1,"F"))</f>
        <v>w</v>
      </c>
      <c r="PC19" s="28" t="str">
        <f ca="1">IF(WEEKDAY(PC$6,2)&gt;5,"w",IF(ISERROR(VLOOKUP(PC$6,fériés,1,FALSE)),(SUM($H$1:PC$1)&gt;SUM($F$8:$F18))*(SUM($H$1:PC$1)&lt;=SUM($F$8:$F19))*1,"F"))</f>
        <v>w</v>
      </c>
      <c r="PD19" s="28" t="str">
        <f ca="1">IF(WEEKDAY(PD$6,2)&gt;5,"w",IF(ISERROR(VLOOKUP(PD$6,fériés,1,FALSE)),(SUM($H$1:PD$1)&gt;SUM($F$8:$F18))*(SUM($H$1:PD$1)&lt;=SUM($F$8:$F19))*1,"F"))</f>
        <v>w</v>
      </c>
      <c r="PE19" s="28" t="str">
        <f ca="1">IF(WEEKDAY(PE$6,2)&gt;5,"w",IF(ISERROR(VLOOKUP(PE$6,fériés,1,FALSE)),(SUM($H$1:PE$1)&gt;SUM($F$8:$F18))*(SUM($H$1:PE$1)&lt;=SUM($F$8:$F19))*1,"F"))</f>
        <v>w</v>
      </c>
      <c r="PF19" s="28" t="str">
        <f ca="1">IF(WEEKDAY(PF$6,2)&gt;5,"w",IF(ISERROR(VLOOKUP(PF$6,fériés,1,FALSE)),(SUM($H$1:PF$1)&gt;SUM($F$8:$F18))*(SUM($H$1:PF$1)&lt;=SUM($F$8:$F19))*1,"F"))</f>
        <v>w</v>
      </c>
      <c r="PG19" s="28" t="str">
        <f ca="1">IF(WEEKDAY(PG$6,2)&gt;5,"w",IF(ISERROR(VLOOKUP(PG$6,fériés,1,FALSE)),(SUM($H$1:PG$1)&gt;SUM($F$8:$F18))*(SUM($H$1:PG$1)&lt;=SUM($F$8:$F19))*1,"F"))</f>
        <v>w</v>
      </c>
      <c r="PH19" s="28" t="str">
        <f ca="1">IF(WEEKDAY(PH$6,2)&gt;5,"w",IF(ISERROR(VLOOKUP(PH$6,fériés,1,FALSE)),(SUM($H$1:PH$1)&gt;SUM($F$8:$F18))*(SUM($H$1:PH$1)&lt;=SUM($F$8:$F19))*1,"F"))</f>
        <v>w</v>
      </c>
      <c r="PI19" s="28" t="str">
        <f ca="1">IF(WEEKDAY(PI$6,2)&gt;5,"w",IF(ISERROR(VLOOKUP(PI$6,fériés,1,FALSE)),(SUM($H$1:PI$1)&gt;SUM($F$8:$F18))*(SUM($H$1:PI$1)&lt;=SUM($F$8:$F19))*1,"F"))</f>
        <v>w</v>
      </c>
      <c r="PJ19" s="28" t="str">
        <f ca="1">IF(WEEKDAY(PJ$6,2)&gt;5,"w",IF(ISERROR(VLOOKUP(PJ$6,fériés,1,FALSE)),(SUM($H$1:PJ$1)&gt;SUM($F$8:$F18))*(SUM($H$1:PJ$1)&lt;=SUM($F$8:$F19))*1,"F"))</f>
        <v>w</v>
      </c>
      <c r="PK19" s="28" t="str">
        <f ca="1">IF(WEEKDAY(PK$6,2)&gt;5,"w",IF(ISERROR(VLOOKUP(PK$6,fériés,1,FALSE)),(SUM($H$1:PK$1)&gt;SUM($F$8:$F18))*(SUM($H$1:PK$1)&lt;=SUM($F$8:$F19))*1,"F"))</f>
        <v>w</v>
      </c>
      <c r="PL19" s="28" t="str">
        <f ca="1">IF(WEEKDAY(PL$6,2)&gt;5,"w",IF(ISERROR(VLOOKUP(PL$6,fériés,1,FALSE)),(SUM($H$1:PL$1)&gt;SUM($F$8:$F18))*(SUM($H$1:PL$1)&lt;=SUM($F$8:$F19))*1,"F"))</f>
        <v>w</v>
      </c>
      <c r="PM19" s="28" t="str">
        <f ca="1">IF(WEEKDAY(PM$6,2)&gt;5,"w",IF(ISERROR(VLOOKUP(PM$6,fériés,1,FALSE)),(SUM($H$1:PM$1)&gt;SUM($F$8:$F18))*(SUM($H$1:PM$1)&lt;=SUM($F$8:$F19))*1,"F"))</f>
        <v>w</v>
      </c>
      <c r="PN19" s="28" t="str">
        <f ca="1">IF(WEEKDAY(PN$6,2)&gt;5,"w",IF(ISERROR(VLOOKUP(PN$6,fériés,1,FALSE)),(SUM($H$1:PN$1)&gt;SUM($F$8:$F18))*(SUM($H$1:PN$1)&lt;=SUM($F$8:$F19))*1,"F"))</f>
        <v>w</v>
      </c>
      <c r="PO19" s="28" t="str">
        <f ca="1">IF(WEEKDAY(PO$6,2)&gt;5,"w",IF(ISERROR(VLOOKUP(PO$6,fériés,1,FALSE)),(SUM($H$1:PO$1)&gt;SUM($F$8:$F18))*(SUM($H$1:PO$1)&lt;=SUM($F$8:$F19))*1,"F"))</f>
        <v>w</v>
      </c>
      <c r="PP19" s="28" t="str">
        <f ca="1">IF(WEEKDAY(PP$6,2)&gt;5,"w",IF(ISERROR(VLOOKUP(PP$6,fériés,1,FALSE)),(SUM($H$1:PP$1)&gt;SUM($F$8:$F18))*(SUM($H$1:PP$1)&lt;=SUM($F$8:$F19))*1,"F"))</f>
        <v>w</v>
      </c>
      <c r="PQ19" s="28" t="str">
        <f ca="1">IF(WEEKDAY(PQ$6,2)&gt;5,"w",IF(ISERROR(VLOOKUP(PQ$6,fériés,1,FALSE)),(SUM($H$1:PQ$1)&gt;SUM($F$8:$F18))*(SUM($H$1:PQ$1)&lt;=SUM($F$8:$F19))*1,"F"))</f>
        <v>w</v>
      </c>
      <c r="PR19" s="28" t="str">
        <f ca="1">IF(WEEKDAY(PR$6,2)&gt;5,"w",IF(ISERROR(VLOOKUP(PR$6,fériés,1,FALSE)),(SUM($H$1:PR$1)&gt;SUM($F$8:$F18))*(SUM($H$1:PR$1)&lt;=SUM($F$8:$F19))*1,"F"))</f>
        <v>w</v>
      </c>
      <c r="PS19" s="28" t="str">
        <f ca="1">IF(WEEKDAY(PS$6,2)&gt;5,"w",IF(ISERROR(VLOOKUP(PS$6,fériés,1,FALSE)),(SUM($H$1:PS$1)&gt;SUM($F$8:$F18))*(SUM($H$1:PS$1)&lt;=SUM($F$8:$F19))*1,"F"))</f>
        <v>w</v>
      </c>
      <c r="PT19" s="28">
        <f ca="1">IF(WEEKDAY(PT$6,2)&gt;5,"w",IF(ISERROR(VLOOKUP(PT$6,fériés,1,FALSE)),(SUM($H$1:PT$1)&gt;SUM($F$8:$F18))*(SUM($H$1:PT$1)&lt;=SUM($F$8:$F19))*1,"F"))</f>
        <v>0</v>
      </c>
      <c r="PU19" s="28">
        <f ca="1">IF(WEEKDAY(PU$6,2)&gt;5,"w",IF(ISERROR(VLOOKUP(PU$6,fériés,1,FALSE)),(SUM($H$1:PU$1)&gt;SUM($F$8:$F18))*(SUM($H$1:PU$1)&lt;=SUM($F$8:$F19))*1,"F"))</f>
        <v>0</v>
      </c>
      <c r="PV19" s="28">
        <f ca="1">IF(WEEKDAY(PV$6,2)&gt;5,"w",IF(ISERROR(VLOOKUP(PV$6,fériés,1,FALSE)),(SUM($H$1:PV$1)&gt;SUM($F$8:$F18))*(SUM($H$1:PV$1)&lt;=SUM($F$8:$F19))*1,"F"))</f>
        <v>0</v>
      </c>
      <c r="PW19" s="28">
        <f ca="1">IF(WEEKDAY(PW$6,2)&gt;5,"w",IF(ISERROR(VLOOKUP(PW$6,fériés,1,FALSE)),(SUM($H$1:PW$1)&gt;SUM($F$8:$F18))*(SUM($H$1:PW$1)&lt;=SUM($F$8:$F19))*1,"F"))</f>
        <v>0</v>
      </c>
      <c r="PX19" s="28">
        <f ca="1">IF(WEEKDAY(PX$6,2)&gt;5,"w",IF(ISERROR(VLOOKUP(PX$6,fériés,1,FALSE)),(SUM($H$1:PX$1)&gt;SUM($F$8:$F18))*(SUM($H$1:PX$1)&lt;=SUM($F$8:$F19))*1,"F"))</f>
        <v>0</v>
      </c>
      <c r="PY19" s="28">
        <f ca="1">IF(WEEKDAY(PY$6,2)&gt;5,"w",IF(ISERROR(VLOOKUP(PY$6,fériés,1,FALSE)),(SUM($H$1:PY$1)&gt;SUM($F$8:$F18))*(SUM($H$1:PY$1)&lt;=SUM($F$8:$F19))*1,"F"))</f>
        <v>0</v>
      </c>
      <c r="PZ19" s="28">
        <f ca="1">IF(WEEKDAY(PZ$6,2)&gt;5,"w",IF(ISERROR(VLOOKUP(PZ$6,fériés,1,FALSE)),(SUM($H$1:PZ$1)&gt;SUM($F$8:$F18))*(SUM($H$1:PZ$1)&lt;=SUM($F$8:$F19))*1,"F"))</f>
        <v>0</v>
      </c>
      <c r="QA19" s="28">
        <f ca="1">IF(WEEKDAY(QA$6,2)&gt;5,"w",IF(ISERROR(VLOOKUP(QA$6,fériés,1,FALSE)),(SUM($H$1:QA$1)&gt;SUM($F$8:$F18))*(SUM($H$1:QA$1)&lt;=SUM($F$8:$F19))*1,"F"))</f>
        <v>0</v>
      </c>
      <c r="QB19" s="28">
        <f ca="1">IF(WEEKDAY(QB$6,2)&gt;5,"w",IF(ISERROR(VLOOKUP(QB$6,fériés,1,FALSE)),(SUM($H$1:QB$1)&gt;SUM($F$8:$F18))*(SUM($H$1:QB$1)&lt;=SUM($F$8:$F19))*1,"F"))</f>
        <v>0</v>
      </c>
      <c r="QC19" s="28">
        <f ca="1">IF(WEEKDAY(QC$6,2)&gt;5,"w",IF(ISERROR(VLOOKUP(QC$6,fériés,1,FALSE)),(SUM($H$1:QC$1)&gt;SUM($F$8:$F18))*(SUM($H$1:QC$1)&lt;=SUM($F$8:$F19))*1,"F"))</f>
        <v>0</v>
      </c>
      <c r="QD19" s="28">
        <f ca="1">IF(WEEKDAY(QD$6,2)&gt;5,"w",IF(ISERROR(VLOOKUP(QD$6,fériés,1,FALSE)),(SUM($H$1:QD$1)&gt;SUM($F$8:$F18))*(SUM($H$1:QD$1)&lt;=SUM($F$8:$F19))*1,"F"))</f>
        <v>0</v>
      </c>
      <c r="QE19" s="28">
        <f ca="1">IF(WEEKDAY(QE$6,2)&gt;5,"w",IF(ISERROR(VLOOKUP(QE$6,fériés,1,FALSE)),(SUM($H$1:QE$1)&gt;SUM($F$8:$F18))*(SUM($H$1:QE$1)&lt;=SUM($F$8:$F19))*1,"F"))</f>
        <v>0</v>
      </c>
      <c r="QF19" s="28">
        <f ca="1">IF(WEEKDAY(QF$6,2)&gt;5,"w",IF(ISERROR(VLOOKUP(QF$6,fériés,1,FALSE)),(SUM($H$1:QF$1)&gt;SUM($F$8:$F18))*(SUM($H$1:QF$1)&lt;=SUM($F$8:$F19))*1,"F"))</f>
        <v>0</v>
      </c>
      <c r="QG19" s="28">
        <f ca="1">IF(WEEKDAY(QG$6,2)&gt;5,"w",IF(ISERROR(VLOOKUP(QG$6,fériés,1,FALSE)),(SUM($H$1:QG$1)&gt;SUM($F$8:$F18))*(SUM($H$1:QG$1)&lt;=SUM($F$8:$F19))*1,"F"))</f>
        <v>0</v>
      </c>
      <c r="QH19" s="28">
        <f ca="1">IF(WEEKDAY(QH$6,2)&gt;5,"w",IF(ISERROR(VLOOKUP(QH$6,fériés,1,FALSE)),(SUM($H$1:QH$1)&gt;SUM($F$8:$F18))*(SUM($H$1:QH$1)&lt;=SUM($F$8:$F19))*1,"F"))</f>
        <v>0</v>
      </c>
      <c r="QI19" s="28">
        <f ca="1">IF(WEEKDAY(QI$6,2)&gt;5,"w",IF(ISERROR(VLOOKUP(QI$6,fériés,1,FALSE)),(SUM($H$1:QI$1)&gt;SUM($F$8:$F18))*(SUM($H$1:QI$1)&lt;=SUM($F$8:$F19))*1,"F"))</f>
        <v>0</v>
      </c>
      <c r="QJ19" s="28">
        <f ca="1">IF(WEEKDAY(QJ$6,2)&gt;5,"w",IF(ISERROR(VLOOKUP(QJ$6,fériés,1,FALSE)),(SUM($H$1:QJ$1)&gt;SUM($F$8:$F18))*(SUM($H$1:QJ$1)&lt;=SUM($F$8:$F19))*1,"F"))</f>
        <v>0</v>
      </c>
      <c r="QK19" s="28">
        <f ca="1">IF(WEEKDAY(QK$6,2)&gt;5,"w",IF(ISERROR(VLOOKUP(QK$6,fériés,1,FALSE)),(SUM($H$1:QK$1)&gt;SUM($F$8:$F18))*(SUM($H$1:QK$1)&lt;=SUM($F$8:$F19))*1,"F"))</f>
        <v>0</v>
      </c>
      <c r="QL19" s="28">
        <f ca="1">IF(WEEKDAY(QL$6,2)&gt;5,"w",IF(ISERROR(VLOOKUP(QL$6,fériés,1,FALSE)),(SUM($H$1:QL$1)&gt;SUM($F$8:$F18))*(SUM($H$1:QL$1)&lt;=SUM($F$8:$F19))*1,"F"))</f>
        <v>0</v>
      </c>
      <c r="QM19" s="28">
        <f ca="1">IF(WEEKDAY(QM$6,2)&gt;5,"w",IF(ISERROR(VLOOKUP(QM$6,fériés,1,FALSE)),(SUM($H$1:QM$1)&gt;SUM($F$8:$F18))*(SUM($H$1:QM$1)&lt;=SUM($F$8:$F19))*1,"F"))</f>
        <v>0</v>
      </c>
      <c r="QN19" s="28">
        <f ca="1">IF(WEEKDAY(QN$6,2)&gt;5,"w",IF(ISERROR(VLOOKUP(QN$6,fériés,1,FALSE)),(SUM($H$1:QN$1)&gt;SUM($F$8:$F18))*(SUM($H$1:QN$1)&lt;=SUM($F$8:$F19))*1,"F"))</f>
        <v>0</v>
      </c>
      <c r="QO19" s="28">
        <f ca="1">IF(WEEKDAY(QO$6,2)&gt;5,"w",IF(ISERROR(VLOOKUP(QO$6,fériés,1,FALSE)),(SUM($H$1:QO$1)&gt;SUM($F$8:$F18))*(SUM($H$1:QO$1)&lt;=SUM($F$8:$F19))*1,"F"))</f>
        <v>0</v>
      </c>
      <c r="QP19" s="28">
        <f ca="1">IF(WEEKDAY(QP$6,2)&gt;5,"w",IF(ISERROR(VLOOKUP(QP$6,fériés,1,FALSE)),(SUM($H$1:QP$1)&gt;SUM($F$8:$F18))*(SUM($H$1:QP$1)&lt;=SUM($F$8:$F19))*1,"F"))</f>
        <v>0</v>
      </c>
      <c r="QQ19" s="28">
        <f ca="1">IF(WEEKDAY(QQ$6,2)&gt;5,"w",IF(ISERROR(VLOOKUP(QQ$6,fériés,1,FALSE)),(SUM($H$1:QQ$1)&gt;SUM($F$8:$F18))*(SUM($H$1:QQ$1)&lt;=SUM($F$8:$F19))*1,"F"))</f>
        <v>0</v>
      </c>
      <c r="QR19" s="28">
        <f ca="1">IF(WEEKDAY(QR$6,2)&gt;5,"w",IF(ISERROR(VLOOKUP(QR$6,fériés,1,FALSE)),(SUM($H$1:QR$1)&gt;SUM($F$8:$F18))*(SUM($H$1:QR$1)&lt;=SUM($F$8:$F19))*1,"F"))</f>
        <v>0</v>
      </c>
      <c r="QS19" s="28">
        <f ca="1">IF(WEEKDAY(QS$6,2)&gt;5,"w",IF(ISERROR(VLOOKUP(QS$6,fériés,1,FALSE)),(SUM($H$1:QS$1)&gt;SUM($F$8:$F18))*(SUM($H$1:QS$1)&lt;=SUM($F$8:$F19))*1,"F"))</f>
        <v>0</v>
      </c>
      <c r="QT19" s="28">
        <f ca="1">IF(WEEKDAY(QT$6,2)&gt;5,"w",IF(ISERROR(VLOOKUP(QT$6,fériés,1,FALSE)),(SUM($H$1:QT$1)&gt;SUM($F$8:$F18))*(SUM($H$1:QT$1)&lt;=SUM($F$8:$F19))*1,"F"))</f>
        <v>0</v>
      </c>
      <c r="QU19" s="28">
        <f ca="1">IF(WEEKDAY(QU$6,2)&gt;5,"w",IF(ISERROR(VLOOKUP(QU$6,fériés,1,FALSE)),(SUM($H$1:QU$1)&gt;SUM($F$8:$F18))*(SUM($H$1:QU$1)&lt;=SUM($F$8:$F19))*1,"F"))</f>
        <v>0</v>
      </c>
      <c r="QV19" s="28">
        <f ca="1">IF(WEEKDAY(QV$6,2)&gt;5,"w",IF(ISERROR(VLOOKUP(QV$6,fériés,1,FALSE)),(SUM($H$1:QV$1)&gt;SUM($F$8:$F18))*(SUM($H$1:QV$1)&lt;=SUM($F$8:$F19))*1,"F"))</f>
        <v>0</v>
      </c>
      <c r="QW19" s="28">
        <f ca="1">IF(WEEKDAY(QW$6,2)&gt;5,"w",IF(ISERROR(VLOOKUP(QW$6,fériés,1,FALSE)),(SUM($H$1:QW$1)&gt;SUM($F$8:$F18))*(SUM($H$1:QW$1)&lt;=SUM($F$8:$F19))*1,"F"))</f>
        <v>0</v>
      </c>
      <c r="QX19" s="28">
        <f ca="1">IF(WEEKDAY(QX$6,2)&gt;5,"w",IF(ISERROR(VLOOKUP(QX$6,fériés,1,FALSE)),(SUM($H$1:QX$1)&gt;SUM($F$8:$F18))*(SUM($H$1:QX$1)&lt;=SUM($F$8:$F19))*1,"F"))</f>
        <v>0</v>
      </c>
      <c r="QY19" s="28">
        <f ca="1">IF(WEEKDAY(QY$6,2)&gt;5,"w",IF(ISERROR(VLOOKUP(QY$6,fériés,1,FALSE)),(SUM($H$1:QY$1)&gt;SUM($F$8:$F18))*(SUM($H$1:QY$1)&lt;=SUM($F$8:$F19))*1,"F"))</f>
        <v>0</v>
      </c>
      <c r="QZ19" s="28">
        <f ca="1">IF(WEEKDAY(QZ$6,2)&gt;5,"w",IF(ISERROR(VLOOKUP(QZ$6,fériés,1,FALSE)),(SUM($H$1:QZ$1)&gt;SUM($F$8:$F18))*(SUM($H$1:QZ$1)&lt;=SUM($F$8:$F19))*1,"F"))</f>
        <v>0</v>
      </c>
      <c r="RA19" s="28">
        <f ca="1">IF(WEEKDAY(RA$6,2)&gt;5,"w",IF(ISERROR(VLOOKUP(RA$6,fériés,1,FALSE)),(SUM($H$1:RA$1)&gt;SUM($F$8:$F18))*(SUM($H$1:RA$1)&lt;=SUM($F$8:$F19))*1,"F"))</f>
        <v>0</v>
      </c>
      <c r="RB19" s="28">
        <f ca="1">IF(WEEKDAY(RB$6,2)&gt;5,"w",IF(ISERROR(VLOOKUP(RB$6,fériés,1,FALSE)),(SUM($H$1:RB$1)&gt;SUM($F$8:$F18))*(SUM($H$1:RB$1)&lt;=SUM($F$8:$F19))*1,"F"))</f>
        <v>0</v>
      </c>
      <c r="RC19" s="28">
        <f ca="1">IF(WEEKDAY(RC$6,2)&gt;5,"w",IF(ISERROR(VLOOKUP(RC$6,fériés,1,FALSE)),(SUM($H$1:RC$1)&gt;SUM($F$8:$F18))*(SUM($H$1:RC$1)&lt;=SUM($F$8:$F19))*1,"F"))</f>
        <v>0</v>
      </c>
      <c r="RD19" s="28">
        <f ca="1">IF(WEEKDAY(RD$6,2)&gt;5,"w",IF(ISERROR(VLOOKUP(RD$6,fériés,1,FALSE)),(SUM($H$1:RD$1)&gt;SUM($F$8:$F18))*(SUM($H$1:RD$1)&lt;=SUM($F$8:$F19))*1,"F"))</f>
        <v>0</v>
      </c>
      <c r="RE19" s="28">
        <f ca="1">IF(WEEKDAY(RE$6,2)&gt;5,"w",IF(ISERROR(VLOOKUP(RE$6,fériés,1,FALSE)),(SUM($H$1:RE$1)&gt;SUM($F$8:$F18))*(SUM($H$1:RE$1)&lt;=SUM($F$8:$F19))*1,"F"))</f>
        <v>0</v>
      </c>
      <c r="RF19" s="28">
        <f ca="1">IF(WEEKDAY(RF$6,2)&gt;5,"w",IF(ISERROR(VLOOKUP(RF$6,fériés,1,FALSE)),(SUM($H$1:RF$1)&gt;SUM($F$8:$F18))*(SUM($H$1:RF$1)&lt;=SUM($F$8:$F19))*1,"F"))</f>
        <v>0</v>
      </c>
      <c r="RG19" s="28">
        <f ca="1">IF(WEEKDAY(RG$6,2)&gt;5,"w",IF(ISERROR(VLOOKUP(RG$6,fériés,1,FALSE)),(SUM($H$1:RG$1)&gt;SUM($F$8:$F18))*(SUM($H$1:RG$1)&lt;=SUM($F$8:$F19))*1,"F"))</f>
        <v>0</v>
      </c>
      <c r="RH19" s="28">
        <f ca="1">IF(WEEKDAY(RH$6,2)&gt;5,"w",IF(ISERROR(VLOOKUP(RH$6,fériés,1,FALSE)),(SUM($H$1:RH$1)&gt;SUM($F$8:$F18))*(SUM($H$1:RH$1)&lt;=SUM($F$8:$F19))*1,"F"))</f>
        <v>0</v>
      </c>
      <c r="RI19" s="28">
        <f ca="1">IF(WEEKDAY(RI$6,2)&gt;5,"w",IF(ISERROR(VLOOKUP(RI$6,fériés,1,FALSE)),(SUM($H$1:RI$1)&gt;SUM($F$8:$F18))*(SUM($H$1:RI$1)&lt;=SUM($F$8:$F19))*1,"F"))</f>
        <v>0</v>
      </c>
      <c r="RJ19" s="28">
        <f ca="1">IF(WEEKDAY(RJ$6,2)&gt;5,"w",IF(ISERROR(VLOOKUP(RJ$6,fériés,1,FALSE)),(SUM($H$1:RJ$1)&gt;SUM($F$8:$F18))*(SUM($H$1:RJ$1)&lt;=SUM($F$8:$F19))*1,"F"))</f>
        <v>0</v>
      </c>
      <c r="RK19" s="28">
        <f ca="1">IF(WEEKDAY(RK$6,2)&gt;5,"w",IF(ISERROR(VLOOKUP(RK$6,fériés,1,FALSE)),(SUM($H$1:RK$1)&gt;SUM($F$8:$F18))*(SUM($H$1:RK$1)&lt;=SUM($F$8:$F19))*1,"F"))</f>
        <v>0</v>
      </c>
      <c r="RL19" s="28">
        <f ca="1">IF(WEEKDAY(RL$6,2)&gt;5,"w",IF(ISERROR(VLOOKUP(RL$6,fériés,1,FALSE)),(SUM($H$1:RL$1)&gt;SUM($F$8:$F18))*(SUM($H$1:RL$1)&lt;=SUM($F$8:$F19))*1,"F"))</f>
        <v>0</v>
      </c>
      <c r="RM19" s="28">
        <f ca="1">IF(WEEKDAY(RM$6,2)&gt;5,"w",IF(ISERROR(VLOOKUP(RM$6,fériés,1,FALSE)),(SUM($H$1:RM$1)&gt;SUM($F$8:$F18))*(SUM($H$1:RM$1)&lt;=SUM($F$8:$F19))*1,"F"))</f>
        <v>0</v>
      </c>
      <c r="RN19" s="28">
        <f ca="1">IF(WEEKDAY(RN$6,2)&gt;5,"w",IF(ISERROR(VLOOKUP(RN$6,fériés,1,FALSE)),(SUM($H$1:RN$1)&gt;SUM($F$8:$F18))*(SUM($H$1:RN$1)&lt;=SUM($F$8:$F19))*1,"F"))</f>
        <v>0</v>
      </c>
      <c r="RO19" s="28">
        <f ca="1">IF(WEEKDAY(RO$6,2)&gt;5,"w",IF(ISERROR(VLOOKUP(RO$6,fériés,1,FALSE)),(SUM($H$1:RO$1)&gt;SUM($F$8:$F18))*(SUM($H$1:RO$1)&lt;=SUM($F$8:$F19))*1,"F"))</f>
        <v>0</v>
      </c>
      <c r="RP19" s="28">
        <f ca="1">IF(WEEKDAY(RP$6,2)&gt;5,"w",IF(ISERROR(VLOOKUP(RP$6,fériés,1,FALSE)),(SUM($H$1:RP$1)&gt;SUM($F$8:$F18))*(SUM($H$1:RP$1)&lt;=SUM($F$8:$F19))*1,"F"))</f>
        <v>0</v>
      </c>
      <c r="RQ19" s="28">
        <f ca="1">IF(WEEKDAY(RQ$6,2)&gt;5,"w",IF(ISERROR(VLOOKUP(RQ$6,fériés,1,FALSE)),(SUM($H$1:RQ$1)&gt;SUM($F$8:$F18))*(SUM($H$1:RQ$1)&lt;=SUM($F$8:$F19))*1,"F"))</f>
        <v>0</v>
      </c>
      <c r="RR19" s="28" t="str">
        <f ca="1">IF(WEEKDAY(RR$6,2)&gt;5,"w",IF(ISERROR(VLOOKUP(RR$6,fériés,1,FALSE)),(SUM($H$1:RR$1)&gt;SUM($F$8:$F18))*(SUM($H$1:RR$1)&lt;=SUM($F$8:$F19))*1,"F"))</f>
        <v>w</v>
      </c>
      <c r="RS19" s="28" t="str">
        <f ca="1">IF(WEEKDAY(RS$6,2)&gt;5,"w",IF(ISERROR(VLOOKUP(RS$6,fériés,1,FALSE)),(SUM($H$1:RS$1)&gt;SUM($F$8:$F18))*(SUM($H$1:RS$1)&lt;=SUM($F$8:$F19))*1,"F"))</f>
        <v>w</v>
      </c>
      <c r="RT19" s="28" t="str">
        <f ca="1">IF(WEEKDAY(RT$6,2)&gt;5,"w",IF(ISERROR(VLOOKUP(RT$6,fériés,1,FALSE)),(SUM($H$1:RT$1)&gt;SUM($F$8:$F18))*(SUM($H$1:RT$1)&lt;=SUM($F$8:$F19))*1,"F"))</f>
        <v>w</v>
      </c>
      <c r="RU19" s="28" t="str">
        <f ca="1">IF(WEEKDAY(RU$6,2)&gt;5,"w",IF(ISERROR(VLOOKUP(RU$6,fériés,1,FALSE)),(SUM($H$1:RU$1)&gt;SUM($F$8:$F18))*(SUM($H$1:RU$1)&lt;=SUM($F$8:$F19))*1,"F"))</f>
        <v>w</v>
      </c>
      <c r="RV19" s="28" t="str">
        <f ca="1">IF(WEEKDAY(RV$6,2)&gt;5,"w",IF(ISERROR(VLOOKUP(RV$6,fériés,1,FALSE)),(SUM($H$1:RV$1)&gt;SUM($F$8:$F18))*(SUM($H$1:RV$1)&lt;=SUM($F$8:$F19))*1,"F"))</f>
        <v>w</v>
      </c>
      <c r="RW19" s="28" t="str">
        <f ca="1">IF(WEEKDAY(RW$6,2)&gt;5,"w",IF(ISERROR(VLOOKUP(RW$6,fériés,1,FALSE)),(SUM($H$1:RW$1)&gt;SUM($F$8:$F18))*(SUM($H$1:RW$1)&lt;=SUM($F$8:$F19))*1,"F"))</f>
        <v>w</v>
      </c>
      <c r="RX19" s="28" t="str">
        <f ca="1">IF(WEEKDAY(RX$6,2)&gt;5,"w",IF(ISERROR(VLOOKUP(RX$6,fériés,1,FALSE)),(SUM($H$1:RX$1)&gt;SUM($F$8:$F18))*(SUM($H$1:RX$1)&lt;=SUM($F$8:$F19))*1,"F"))</f>
        <v>w</v>
      </c>
      <c r="RY19" s="28" t="str">
        <f ca="1">IF(WEEKDAY(RY$6,2)&gt;5,"w",IF(ISERROR(VLOOKUP(RY$6,fériés,1,FALSE)),(SUM($H$1:RY$1)&gt;SUM($F$8:$F18))*(SUM($H$1:RY$1)&lt;=SUM($F$8:$F19))*1,"F"))</f>
        <v>w</v>
      </c>
      <c r="RZ19" s="28" t="str">
        <f ca="1">IF(WEEKDAY(RZ$6,2)&gt;5,"w",IF(ISERROR(VLOOKUP(RZ$6,fériés,1,FALSE)),(SUM($H$1:RZ$1)&gt;SUM($F$8:$F18))*(SUM($H$1:RZ$1)&lt;=SUM($F$8:$F19))*1,"F"))</f>
        <v>w</v>
      </c>
      <c r="SA19" s="28" t="str">
        <f ca="1">IF(WEEKDAY(SA$6,2)&gt;5,"w",IF(ISERROR(VLOOKUP(SA$6,fériés,1,FALSE)),(SUM($H$1:SA$1)&gt;SUM($F$8:$F18))*(SUM($H$1:SA$1)&lt;=SUM($F$8:$F19))*1,"F"))</f>
        <v>w</v>
      </c>
      <c r="SB19" s="28" t="str">
        <f ca="1">IF(WEEKDAY(SB$6,2)&gt;5,"w",IF(ISERROR(VLOOKUP(SB$6,fériés,1,FALSE)),(SUM($H$1:SB$1)&gt;SUM($F$8:$F18))*(SUM($H$1:SB$1)&lt;=SUM($F$8:$F19))*1,"F"))</f>
        <v>w</v>
      </c>
      <c r="SC19" s="28" t="str">
        <f ca="1">IF(WEEKDAY(SC$6,2)&gt;5,"w",IF(ISERROR(VLOOKUP(SC$6,fériés,1,FALSE)),(SUM($H$1:SC$1)&gt;SUM($F$8:$F18))*(SUM($H$1:SC$1)&lt;=SUM($F$8:$F19))*1,"F"))</f>
        <v>w</v>
      </c>
      <c r="SD19" s="28" t="str">
        <f ca="1">IF(WEEKDAY(SD$6,2)&gt;5,"w",IF(ISERROR(VLOOKUP(SD$6,fériés,1,FALSE)),(SUM($H$1:SD$1)&gt;SUM($F$8:$F18))*(SUM($H$1:SD$1)&lt;=SUM($F$8:$F19))*1,"F"))</f>
        <v>w</v>
      </c>
      <c r="SE19" s="28" t="str">
        <f ca="1">IF(WEEKDAY(SE$6,2)&gt;5,"w",IF(ISERROR(VLOOKUP(SE$6,fériés,1,FALSE)),(SUM($H$1:SE$1)&gt;SUM($F$8:$F18))*(SUM($H$1:SE$1)&lt;=SUM($F$8:$F19))*1,"F"))</f>
        <v>w</v>
      </c>
      <c r="SF19" s="28" t="str">
        <f ca="1">IF(WEEKDAY(SF$6,2)&gt;5,"w",IF(ISERROR(VLOOKUP(SF$6,fériés,1,FALSE)),(SUM($H$1:SF$1)&gt;SUM($F$8:$F18))*(SUM($H$1:SF$1)&lt;=SUM($F$8:$F19))*1,"F"))</f>
        <v>w</v>
      </c>
      <c r="SG19" s="83"/>
    </row>
    <row r="20" spans="1:501" ht="15" customHeight="1" x14ac:dyDescent="0.25">
      <c r="A20" s="86" t="s">
        <v>41</v>
      </c>
      <c r="B20" s="86" t="s">
        <v>21</v>
      </c>
      <c r="C20" s="86" t="s">
        <v>22</v>
      </c>
      <c r="D20" s="87" t="s">
        <v>23</v>
      </c>
      <c r="E20" s="87" t="s">
        <v>25</v>
      </c>
      <c r="F20" s="88" t="s">
        <v>26</v>
      </c>
      <c r="G20" s="87" t="s">
        <v>27</v>
      </c>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3"/>
      <c r="BE20" s="83"/>
      <c r="BF20" s="83"/>
      <c r="BG20" s="83"/>
      <c r="BH20" s="83"/>
      <c r="BI20" s="83"/>
      <c r="BJ20" s="83"/>
      <c r="BK20" s="83"/>
      <c r="BL20" s="83"/>
      <c r="BM20" s="83"/>
      <c r="BN20" s="83"/>
      <c r="BO20" s="83"/>
      <c r="BP20" s="83"/>
      <c r="BQ20" s="83"/>
      <c r="BR20" s="83"/>
      <c r="BS20" s="83"/>
      <c r="BT20" s="83"/>
      <c r="BU20" s="83"/>
      <c r="BV20" s="83"/>
      <c r="BW20" s="83"/>
      <c r="BX20" s="83"/>
      <c r="BY20" s="83"/>
      <c r="BZ20" s="83"/>
      <c r="CA20" s="83"/>
      <c r="CB20" s="83"/>
      <c r="CC20" s="83"/>
      <c r="CD20" s="83"/>
      <c r="CE20" s="83"/>
      <c r="CF20" s="83"/>
      <c r="CG20" s="83"/>
      <c r="CH20" s="83"/>
      <c r="CI20" s="83"/>
      <c r="CJ20" s="83"/>
      <c r="CK20" s="83"/>
      <c r="CL20" s="83"/>
      <c r="CM20" s="83"/>
      <c r="CN20" s="83"/>
      <c r="CO20" s="83"/>
      <c r="CP20" s="83"/>
      <c r="CQ20" s="83"/>
      <c r="CR20" s="83"/>
      <c r="CS20" s="83"/>
      <c r="CT20" s="83"/>
      <c r="CU20" s="83"/>
      <c r="CV20" s="83"/>
      <c r="CW20" s="83"/>
      <c r="CX20" s="83"/>
      <c r="CY20" s="83"/>
      <c r="CZ20" s="83"/>
      <c r="DA20" s="83"/>
      <c r="DB20" s="83"/>
      <c r="DC20" s="83"/>
      <c r="DD20" s="83"/>
      <c r="DE20" s="83"/>
      <c r="DF20" s="83"/>
      <c r="DG20" s="83"/>
      <c r="DH20" s="83"/>
      <c r="DI20" s="83"/>
      <c r="DJ20" s="83"/>
      <c r="DK20" s="83"/>
      <c r="DL20" s="83"/>
      <c r="DM20" s="83"/>
      <c r="DN20" s="83"/>
      <c r="DO20" s="83"/>
      <c r="DP20" s="83"/>
      <c r="DQ20" s="83"/>
      <c r="DR20" s="83"/>
      <c r="DS20" s="83"/>
      <c r="DT20" s="83"/>
      <c r="DU20" s="83"/>
      <c r="DV20" s="83"/>
      <c r="DW20" s="83"/>
      <c r="DX20" s="83"/>
      <c r="DY20" s="83"/>
      <c r="DZ20" s="83"/>
      <c r="EA20" s="83"/>
      <c r="EB20" s="83"/>
      <c r="EC20" s="83"/>
      <c r="ED20" s="83"/>
      <c r="EE20" s="83"/>
      <c r="EF20" s="83"/>
      <c r="EG20" s="83"/>
      <c r="EH20" s="83"/>
      <c r="EI20" s="83"/>
      <c r="EJ20" s="83"/>
      <c r="EK20" s="83"/>
      <c r="EL20" s="83"/>
      <c r="EM20" s="83"/>
      <c r="EN20" s="83"/>
      <c r="EO20" s="83"/>
      <c r="EP20" s="83"/>
      <c r="EQ20" s="83"/>
      <c r="ER20" s="83"/>
      <c r="ES20" s="83"/>
      <c r="ET20" s="83"/>
      <c r="EU20" s="83"/>
      <c r="EV20" s="83"/>
      <c r="EW20" s="83"/>
      <c r="EX20" s="83"/>
      <c r="EY20" s="83"/>
      <c r="EZ20" s="83"/>
      <c r="FA20" s="83"/>
      <c r="FB20" s="83"/>
      <c r="FC20" s="83"/>
      <c r="FD20" s="83"/>
      <c r="FE20" s="83"/>
      <c r="FF20" s="83"/>
      <c r="FG20" s="83"/>
      <c r="FH20" s="83"/>
      <c r="FI20" s="83"/>
      <c r="FJ20" s="83"/>
      <c r="FK20" s="83"/>
      <c r="FL20" s="83"/>
      <c r="FM20" s="83"/>
      <c r="FN20" s="83"/>
      <c r="FO20" s="83"/>
      <c r="FP20" s="83"/>
      <c r="FQ20" s="83"/>
      <c r="FR20" s="83"/>
      <c r="FS20" s="83"/>
      <c r="FT20" s="83"/>
      <c r="FU20" s="83"/>
      <c r="FV20" s="83"/>
      <c r="FW20" s="83"/>
      <c r="FX20" s="83"/>
      <c r="FY20" s="83"/>
      <c r="FZ20" s="83"/>
      <c r="GA20" s="83"/>
      <c r="GB20" s="83"/>
      <c r="GC20" s="83"/>
      <c r="GD20" s="83"/>
      <c r="GE20" s="83"/>
      <c r="GF20" s="83"/>
      <c r="GG20" s="83"/>
      <c r="GH20" s="83"/>
      <c r="GI20" s="83"/>
      <c r="GJ20" s="83"/>
      <c r="GK20" s="83"/>
      <c r="GL20" s="83"/>
      <c r="GM20" s="83"/>
      <c r="GN20" s="83"/>
      <c r="GO20" s="83"/>
      <c r="GP20" s="83"/>
      <c r="GQ20" s="83"/>
      <c r="GR20" s="83"/>
      <c r="GS20" s="83"/>
      <c r="GT20" s="83"/>
      <c r="GU20" s="83"/>
      <c r="GV20" s="83"/>
      <c r="GW20" s="83"/>
      <c r="GX20" s="83"/>
      <c r="GY20" s="83"/>
      <c r="GZ20" s="83"/>
      <c r="HA20" s="83"/>
      <c r="HB20" s="83"/>
      <c r="HC20" s="83"/>
      <c r="HD20" s="83"/>
      <c r="HE20" s="83"/>
      <c r="HF20" s="83"/>
      <c r="HG20" s="83"/>
      <c r="HH20" s="83"/>
      <c r="HI20" s="83"/>
      <c r="HJ20" s="83"/>
      <c r="HK20" s="83"/>
      <c r="HL20" s="83"/>
      <c r="HM20" s="83"/>
      <c r="HN20" s="83"/>
      <c r="HO20" s="83"/>
      <c r="HP20" s="83"/>
      <c r="HQ20" s="83"/>
      <c r="HR20" s="83"/>
      <c r="HS20" s="83"/>
      <c r="HT20" s="83"/>
      <c r="HU20" s="83"/>
      <c r="HV20" s="83"/>
      <c r="HW20" s="83"/>
      <c r="HX20" s="83"/>
      <c r="HY20" s="83"/>
      <c r="HZ20" s="83"/>
      <c r="IA20" s="83"/>
      <c r="IB20" s="83"/>
      <c r="IC20" s="83"/>
      <c r="ID20" s="83"/>
      <c r="IE20" s="83"/>
      <c r="IF20" s="83"/>
      <c r="IG20" s="83"/>
      <c r="IH20" s="83"/>
      <c r="II20" s="83"/>
      <c r="IJ20" s="83"/>
      <c r="IK20" s="83"/>
      <c r="IL20" s="83"/>
      <c r="IM20" s="83"/>
      <c r="IN20" s="83"/>
      <c r="IO20" s="83"/>
      <c r="IP20" s="83"/>
      <c r="IQ20" s="83"/>
      <c r="IR20" s="83"/>
      <c r="IS20" s="83"/>
      <c r="IT20" s="83"/>
      <c r="IU20" s="83"/>
      <c r="IV20" s="83"/>
      <c r="IW20" s="83"/>
      <c r="IX20" s="83"/>
      <c r="IY20" s="83"/>
      <c r="IZ20" s="83"/>
      <c r="JA20" s="83"/>
      <c r="JB20" s="83"/>
      <c r="JC20" s="83"/>
      <c r="JD20" s="83"/>
      <c r="JE20" s="83"/>
      <c r="JF20" s="83"/>
      <c r="JG20" s="83"/>
      <c r="JH20" s="83"/>
      <c r="JI20" s="83"/>
      <c r="JJ20" s="83"/>
      <c r="JK20" s="83"/>
      <c r="JL20" s="83"/>
      <c r="JM20" s="83"/>
      <c r="JN20" s="83"/>
      <c r="JO20" s="83"/>
      <c r="JP20" s="83"/>
      <c r="JQ20" s="83"/>
      <c r="JR20" s="83"/>
      <c r="JS20" s="83"/>
      <c r="JT20" s="83"/>
      <c r="JU20" s="83"/>
      <c r="JV20" s="83"/>
      <c r="JW20" s="83"/>
      <c r="JX20" s="83"/>
      <c r="JY20" s="83"/>
      <c r="JZ20" s="83"/>
      <c r="KA20" s="83"/>
      <c r="KB20" s="83"/>
      <c r="KC20" s="83"/>
      <c r="KD20" s="83"/>
      <c r="KE20" s="83"/>
      <c r="KF20" s="83"/>
      <c r="KG20" s="83"/>
      <c r="KH20" s="83"/>
      <c r="KI20" s="83"/>
      <c r="KJ20" s="83"/>
      <c r="KK20" s="83"/>
      <c r="KL20" s="83"/>
      <c r="KM20" s="83"/>
      <c r="KN20" s="83"/>
      <c r="KO20" s="83"/>
      <c r="KP20" s="83"/>
      <c r="KQ20" s="83"/>
      <c r="KR20" s="83"/>
      <c r="KS20" s="83"/>
      <c r="KT20" s="83"/>
      <c r="KU20" s="83"/>
      <c r="KV20" s="83"/>
      <c r="KW20" s="83"/>
      <c r="KX20" s="83"/>
      <c r="KY20" s="83"/>
      <c r="KZ20" s="83"/>
      <c r="LA20" s="83"/>
      <c r="LB20" s="83"/>
      <c r="LC20" s="83"/>
      <c r="LD20" s="83"/>
      <c r="LE20" s="83"/>
      <c r="LF20" s="83"/>
      <c r="LG20" s="83"/>
      <c r="LH20" s="83"/>
      <c r="LI20" s="83"/>
      <c r="LJ20" s="83"/>
      <c r="LK20" s="83"/>
      <c r="LL20" s="83"/>
      <c r="LM20" s="83"/>
      <c r="LN20" s="83"/>
      <c r="LO20" s="83"/>
      <c r="LP20" s="83"/>
      <c r="LQ20" s="83"/>
      <c r="LR20" s="83"/>
      <c r="LS20" s="83"/>
      <c r="LT20" s="83"/>
      <c r="LU20" s="83"/>
      <c r="LV20" s="83"/>
      <c r="LW20" s="83"/>
      <c r="LX20" s="83"/>
      <c r="LY20" s="83"/>
      <c r="LZ20" s="83"/>
      <c r="MA20" s="83"/>
      <c r="MB20" s="83"/>
      <c r="MC20" s="83"/>
      <c r="MD20" s="83"/>
      <c r="ME20" s="83"/>
      <c r="MF20" s="83"/>
      <c r="MG20" s="83"/>
      <c r="MH20" s="83"/>
      <c r="MI20" s="83"/>
      <c r="MJ20" s="83"/>
      <c r="MK20" s="83"/>
      <c r="ML20" s="83"/>
      <c r="MM20" s="83"/>
      <c r="MN20" s="83"/>
      <c r="MO20" s="83"/>
      <c r="MP20" s="83"/>
      <c r="MQ20" s="83"/>
      <c r="MR20" s="83"/>
      <c r="MS20" s="83"/>
      <c r="MT20" s="83"/>
      <c r="MU20" s="83"/>
      <c r="MV20" s="83"/>
      <c r="MW20" s="83"/>
      <c r="MX20" s="83"/>
      <c r="MY20" s="83"/>
      <c r="MZ20" s="83"/>
      <c r="NA20" s="83"/>
      <c r="NB20" s="83"/>
      <c r="NC20" s="83"/>
      <c r="ND20" s="83"/>
      <c r="NE20" s="83"/>
      <c r="NF20" s="83"/>
      <c r="NG20" s="83"/>
      <c r="NH20" s="83"/>
      <c r="NI20" s="83"/>
      <c r="NJ20" s="83"/>
      <c r="NK20" s="83"/>
      <c r="NL20" s="83"/>
      <c r="NM20" s="83"/>
      <c r="NN20" s="83"/>
      <c r="NO20" s="83"/>
      <c r="NP20" s="83"/>
      <c r="NQ20" s="83"/>
      <c r="NR20" s="83"/>
      <c r="NS20" s="83"/>
      <c r="NT20" s="83"/>
      <c r="NU20" s="83"/>
      <c r="NV20" s="83"/>
      <c r="NW20" s="83"/>
      <c r="NX20" s="83"/>
      <c r="NY20" s="83"/>
      <c r="NZ20" s="83"/>
      <c r="OA20" s="83"/>
      <c r="OB20" s="83"/>
      <c r="OC20" s="83"/>
      <c r="OD20" s="83"/>
      <c r="OE20" s="83"/>
      <c r="OF20" s="83"/>
      <c r="OG20" s="83"/>
      <c r="OH20" s="83"/>
      <c r="OI20" s="83"/>
      <c r="OJ20" s="83"/>
      <c r="OK20" s="83"/>
      <c r="OL20" s="83"/>
      <c r="OM20" s="83"/>
      <c r="ON20" s="83"/>
      <c r="OO20" s="83"/>
      <c r="OP20" s="83"/>
      <c r="OQ20" s="83"/>
      <c r="OR20" s="83"/>
      <c r="OS20" s="83"/>
      <c r="OT20" s="83"/>
      <c r="OU20" s="83"/>
      <c r="OV20" s="83"/>
      <c r="OW20" s="83"/>
      <c r="OX20" s="83"/>
      <c r="OY20" s="83"/>
      <c r="OZ20" s="83"/>
      <c r="PA20" s="83"/>
      <c r="PB20" s="83"/>
      <c r="PC20" s="83"/>
      <c r="PD20" s="83"/>
      <c r="PE20" s="83"/>
      <c r="PF20" s="83"/>
      <c r="PG20" s="83"/>
      <c r="PH20" s="83"/>
      <c r="PI20" s="83"/>
      <c r="PJ20" s="83"/>
      <c r="PK20" s="83"/>
      <c r="PL20" s="83"/>
      <c r="PM20" s="83"/>
      <c r="PN20" s="83"/>
      <c r="PO20" s="83"/>
      <c r="PP20" s="83"/>
      <c r="PQ20" s="83"/>
      <c r="PR20" s="83"/>
      <c r="PS20" s="83"/>
      <c r="PT20" s="83"/>
      <c r="PU20" s="83"/>
      <c r="PV20" s="83"/>
      <c r="PW20" s="83"/>
      <c r="PX20" s="83"/>
      <c r="PY20" s="83"/>
      <c r="PZ20" s="83"/>
      <c r="QA20" s="83"/>
      <c r="QB20" s="83"/>
      <c r="QC20" s="83"/>
      <c r="QD20" s="83"/>
      <c r="QE20" s="83"/>
      <c r="QF20" s="83"/>
      <c r="QG20" s="83"/>
      <c r="QH20" s="83"/>
      <c r="QI20" s="83"/>
      <c r="QJ20" s="83"/>
      <c r="QK20" s="83"/>
      <c r="QL20" s="83"/>
      <c r="QM20" s="83"/>
      <c r="QN20" s="83"/>
      <c r="QO20" s="83"/>
      <c r="QP20" s="83"/>
      <c r="QQ20" s="83"/>
      <c r="QR20" s="83"/>
      <c r="QS20" s="83"/>
      <c r="QT20" s="83"/>
      <c r="QU20" s="83"/>
      <c r="QV20" s="83"/>
      <c r="QW20" s="83"/>
      <c r="QX20" s="83"/>
      <c r="QY20" s="83"/>
      <c r="QZ20" s="83"/>
      <c r="RA20" s="83"/>
      <c r="RB20" s="83"/>
      <c r="RC20" s="83"/>
      <c r="RD20" s="83"/>
      <c r="RE20" s="83"/>
      <c r="RF20" s="83"/>
      <c r="RG20" s="83"/>
      <c r="RH20" s="83"/>
      <c r="RI20" s="83"/>
      <c r="RJ20" s="83"/>
      <c r="RK20" s="83"/>
      <c r="RL20" s="83"/>
      <c r="RM20" s="83"/>
      <c r="RN20" s="83"/>
      <c r="RO20" s="83"/>
      <c r="RP20" s="83"/>
      <c r="RQ20" s="83"/>
      <c r="RR20" s="83"/>
      <c r="RS20" s="83"/>
      <c r="RT20" s="83"/>
      <c r="RU20" s="83"/>
      <c r="RV20" s="83"/>
      <c r="RW20" s="83"/>
      <c r="RX20" s="83"/>
      <c r="RY20" s="83"/>
      <c r="RZ20" s="83"/>
      <c r="SA20" s="83"/>
      <c r="SB20" s="83"/>
      <c r="SC20" s="83"/>
      <c r="SD20" s="83"/>
      <c r="SE20" s="83"/>
      <c r="SF20" s="83"/>
      <c r="SG20" s="83"/>
    </row>
    <row r="21" spans="1:501" ht="12" customHeight="1" x14ac:dyDescent="0.25">
      <c r="A21" s="80">
        <v>100</v>
      </c>
      <c r="B21" s="63" t="str">
        <f>IFERROR(VLOOKUP($A$8,Base_données!$A$4:$AB$24,2,FALSE),"")</f>
        <v/>
      </c>
      <c r="C21" s="78" t="str">
        <f>IF(A21="","",Base_données!$P$3)</f>
        <v xml:space="preserve"> fraisage</v>
      </c>
      <c r="D21" s="79" t="str">
        <f>IFERROR(VLOOKUP($A21,Base_données!$A$4:$AB$24,Base_données!$D$1,FALSE),"")</f>
        <v/>
      </c>
      <c r="E21" s="79" t="str">
        <f>IFERROR(VLOOKUP($A21,Base_données!$A$4:$AB$24,Base_données!$P$1,FALSE),"")</f>
        <v/>
      </c>
      <c r="F21" s="67" t="str">
        <f t="shared" ref="F21:F22" si="86">IFERROR($D21*E21,"")</f>
        <v/>
      </c>
      <c r="G21" s="62" t="str">
        <f>IFERROR(VLOOKUP($A21,Base_données!$A$4:$L$24,5,FALSE),"")</f>
        <v/>
      </c>
      <c r="H21" s="27">
        <f ca="1">IF(WEEKDAY(H$6,2)&gt;5,"w",IF(ISERROR(VLOOKUP(H$6,fériés,1,FALSE)),(SUM($H$1:H$1)&lt;=$F21)*1,"F"))</f>
        <v>1</v>
      </c>
      <c r="I21" s="27">
        <f ca="1">IF(WEEKDAY(I$6,2)&gt;5,"w",IF(ISERROR(VLOOKUP(I$6,fériés,1,FALSE)),(SUM($H$1:I$1)&lt;=$F21)*1,"F"))</f>
        <v>1</v>
      </c>
      <c r="J21" s="27">
        <f ca="1">IF(WEEKDAY(J$6,2)&gt;5,"w",IF(ISERROR(VLOOKUP(J$6,fériés,1,FALSE)),(SUM($H$1:J$1)&lt;=$F21)*1,"F"))</f>
        <v>1</v>
      </c>
      <c r="K21" s="27">
        <f ca="1">IF(WEEKDAY(K$6,2)&gt;5,"w",IF(ISERROR(VLOOKUP(K$6,fériés,1,FALSE)),(SUM($H$1:K$1)&lt;=$F21)*1,"F"))</f>
        <v>1</v>
      </c>
      <c r="L21" s="27">
        <f ca="1">IF(WEEKDAY(L$6,2)&gt;5,"w",IF(ISERROR(VLOOKUP(L$6,fériés,1,FALSE)),(SUM($H$1:L$1)&lt;=$F21)*1,"F"))</f>
        <v>1</v>
      </c>
      <c r="M21" s="27">
        <f ca="1">IF(WEEKDAY(M$6,2)&gt;5,"w",IF(ISERROR(VLOOKUP(M$6,fériés,1,FALSE)),(SUM($H$1:M$1)&lt;=$F21)*1,"F"))</f>
        <v>1</v>
      </c>
      <c r="N21" s="27">
        <f ca="1">IF(WEEKDAY(N$6,2)&gt;5,"w",IF(ISERROR(VLOOKUP(N$6,fériés,1,FALSE)),(SUM($H$1:N$1)&lt;=$F21)*1,"F"))</f>
        <v>1</v>
      </c>
      <c r="O21" s="27">
        <f ca="1">IF(WEEKDAY(O$6,2)&gt;5,"w",IF(ISERROR(VLOOKUP(O$6,fériés,1,FALSE)),(SUM($H$1:O$1)&lt;=$F21)*1,"F"))</f>
        <v>1</v>
      </c>
      <c r="P21" s="27">
        <f ca="1">IF(WEEKDAY(P$6,2)&gt;5,"w",IF(ISERROR(VLOOKUP(P$6,fériés,1,FALSE)),(SUM($H$1:P$1)&lt;=$F21)*1,"F"))</f>
        <v>1</v>
      </c>
      <c r="Q21" s="27">
        <f ca="1">IF(WEEKDAY(Q$6,2)&gt;5,"w",IF(ISERROR(VLOOKUP(Q$6,fériés,1,FALSE)),(SUM($H$1:Q$1)&lt;=$F21)*1,"F"))</f>
        <v>1</v>
      </c>
      <c r="R21" s="27">
        <f ca="1">IF(WEEKDAY(R$6,2)&gt;5,"w",IF(ISERROR(VLOOKUP(R$6,fériés,1,FALSE)),(SUM($H$1:R$1)&lt;=$F21)*1,"F"))</f>
        <v>1</v>
      </c>
      <c r="S21" s="27">
        <f ca="1">IF(WEEKDAY(S$6,2)&gt;5,"w",IF(ISERROR(VLOOKUP(S$6,fériés,1,FALSE)),(SUM($H$1:S$1)&lt;=$F21)*1,"F"))</f>
        <v>1</v>
      </c>
      <c r="T21" s="27">
        <f ca="1">IF(WEEKDAY(T$6,2)&gt;5,"w",IF(ISERROR(VLOOKUP(T$6,fériés,1,FALSE)),(SUM($H$1:T$1)&lt;=$F21)*1,"F"))</f>
        <v>1</v>
      </c>
      <c r="U21" s="27">
        <f ca="1">IF(WEEKDAY(U$6,2)&gt;5,"w",IF(ISERROR(VLOOKUP(U$6,fériés,1,FALSE)),(SUM($H$1:U$1)&lt;=$F21)*1,"F"))</f>
        <v>1</v>
      </c>
      <c r="V21" s="27">
        <f ca="1">IF(WEEKDAY(V$6,2)&gt;5,"w",IF(ISERROR(VLOOKUP(V$6,fériés,1,FALSE)),(SUM($H$1:V$1)&lt;=$F21)*1,"F"))</f>
        <v>1</v>
      </c>
      <c r="W21" s="27">
        <f ca="1">IF(WEEKDAY(W$6,2)&gt;5,"w",IF(ISERROR(VLOOKUP(W$6,fériés,1,FALSE)),(SUM($H$1:W$1)&lt;=$F21)*1,"F"))</f>
        <v>1</v>
      </c>
      <c r="X21" s="27">
        <f ca="1">IF(WEEKDAY(X$6,2)&gt;5,"w",IF(ISERROR(VLOOKUP(X$6,fériés,1,FALSE)),(SUM($H$1:X$1)&lt;=$F21)*1,"F"))</f>
        <v>1</v>
      </c>
      <c r="Y21" s="27">
        <f ca="1">IF(WEEKDAY(Y$6,2)&gt;5,"w",IF(ISERROR(VLOOKUP(Y$6,fériés,1,FALSE)),(SUM($H$1:Y$1)&lt;=$F21)*1,"F"))</f>
        <v>1</v>
      </c>
      <c r="Z21" s="27">
        <f ca="1">IF(WEEKDAY(Z$6,2)&gt;5,"w",IF(ISERROR(VLOOKUP(Z$6,fériés,1,FALSE)),(SUM($H$1:Z$1)&lt;=$F21)*1,"F"))</f>
        <v>1</v>
      </c>
      <c r="AA21" s="27">
        <f ca="1">IF(WEEKDAY(AA$6,2)&gt;5,"w",IF(ISERROR(VLOOKUP(AA$6,fériés,1,FALSE)),(SUM($H$1:AA$1)&lt;=$F21)*1,"F"))</f>
        <v>1</v>
      </c>
      <c r="AB21" s="27">
        <f ca="1">IF(WEEKDAY(AB$6,2)&gt;5,"w",IF(ISERROR(VLOOKUP(AB$6,fériés,1,FALSE)),(SUM($H$1:AB$1)&lt;=$F21)*1,"F"))</f>
        <v>1</v>
      </c>
      <c r="AC21" s="27">
        <f ca="1">IF(WEEKDAY(AC$6,2)&gt;5,"w",IF(ISERROR(VLOOKUP(AC$6,fériés,1,FALSE)),(SUM($H$1:AC$1)&lt;=$F21)*1,"F"))</f>
        <v>1</v>
      </c>
      <c r="AD21" s="27">
        <f ca="1">IF(WEEKDAY(AD$6,2)&gt;5,"w",IF(ISERROR(VLOOKUP(AD$6,fériés,1,FALSE)),(SUM($H$1:AD$1)&lt;=$F21)*1,"F"))</f>
        <v>1</v>
      </c>
      <c r="AE21" s="27">
        <f ca="1">IF(WEEKDAY(AE$6,2)&gt;5,"w",IF(ISERROR(VLOOKUP(AE$6,fériés,1,FALSE)),(SUM($H$1:AE$1)&lt;=$F21)*1,"F"))</f>
        <v>1</v>
      </c>
      <c r="AF21" s="27">
        <f ca="1">IF(WEEKDAY(AF$6,2)&gt;5,"w",IF(ISERROR(VLOOKUP(AF$6,fériés,1,FALSE)),(SUM($H$1:AF$1)&lt;=$F21)*1,"F"))</f>
        <v>1</v>
      </c>
      <c r="AG21" s="27">
        <f ca="1">IF(WEEKDAY(AG$6,2)&gt;5,"w",IF(ISERROR(VLOOKUP(AG$6,fériés,1,FALSE)),(SUM($H$1:AG$1)&lt;=$F21)*1,"F"))</f>
        <v>1</v>
      </c>
      <c r="AH21" s="27">
        <f ca="1">IF(WEEKDAY(AH$6,2)&gt;5,"w",IF(ISERROR(VLOOKUP(AH$6,fériés,1,FALSE)),(SUM($H$1:AH$1)&lt;=$F21)*1,"F"))</f>
        <v>1</v>
      </c>
      <c r="AI21" s="27">
        <f ca="1">IF(WEEKDAY(AI$6,2)&gt;5,"w",IF(ISERROR(VLOOKUP(AI$6,fériés,1,FALSE)),(SUM($H$1:AI$1)&lt;=$F21)*1,"F"))</f>
        <v>1</v>
      </c>
      <c r="AJ21" s="27">
        <f ca="1">IF(WEEKDAY(AJ$6,2)&gt;5,"w",IF(ISERROR(VLOOKUP(AJ$6,fériés,1,FALSE)),(SUM($H$1:AJ$1)&lt;=$F21)*1,"F"))</f>
        <v>1</v>
      </c>
      <c r="AK21" s="27">
        <f ca="1">IF(WEEKDAY(AK$6,2)&gt;5,"w",IF(ISERROR(VLOOKUP(AK$6,fériés,1,FALSE)),(SUM($H$1:AK$1)&lt;=$F21)*1,"F"))</f>
        <v>1</v>
      </c>
      <c r="AL21" s="27">
        <f ca="1">IF(WEEKDAY(AL$6,2)&gt;5,"w",IF(ISERROR(VLOOKUP(AL$6,fériés,1,FALSE)),(SUM($H$1:AL$1)&lt;=$F21)*1,"F"))</f>
        <v>1</v>
      </c>
      <c r="AM21" s="27">
        <f ca="1">IF(WEEKDAY(AM$6,2)&gt;5,"w",IF(ISERROR(VLOOKUP(AM$6,fériés,1,FALSE)),(SUM($H$1:AM$1)&lt;=$F21)*1,"F"))</f>
        <v>1</v>
      </c>
      <c r="AN21" s="27">
        <f ca="1">IF(WEEKDAY(AN$6,2)&gt;5,"w",IF(ISERROR(VLOOKUP(AN$6,fériés,1,FALSE)),(SUM($H$1:AN$1)&lt;=$F21)*1,"F"))</f>
        <v>1</v>
      </c>
      <c r="AO21" s="27">
        <f ca="1">IF(WEEKDAY(AO$6,2)&gt;5,"w",IF(ISERROR(VLOOKUP(AO$6,fériés,1,FALSE)),(SUM($H$1:AO$1)&lt;=$F21)*1,"F"))</f>
        <v>1</v>
      </c>
      <c r="AP21" s="27">
        <f ca="1">IF(WEEKDAY(AP$6,2)&gt;5,"w",IF(ISERROR(VLOOKUP(AP$6,fériés,1,FALSE)),(SUM($H$1:AP$1)&lt;=$F21)*1,"F"))</f>
        <v>1</v>
      </c>
      <c r="AQ21" s="27">
        <f ca="1">IF(WEEKDAY(AQ$6,2)&gt;5,"w",IF(ISERROR(VLOOKUP(AQ$6,fériés,1,FALSE)),(SUM($H$1:AQ$1)&lt;=$F21)*1,"F"))</f>
        <v>1</v>
      </c>
      <c r="AR21" s="27">
        <f ca="1">IF(WEEKDAY(AR$6,2)&gt;5,"w",IF(ISERROR(VLOOKUP(AR$6,fériés,1,FALSE)),(SUM($H$1:AR$1)&lt;=$F21)*1,"F"))</f>
        <v>1</v>
      </c>
      <c r="AS21" s="27">
        <f ca="1">IF(WEEKDAY(AS$6,2)&gt;5,"w",IF(ISERROR(VLOOKUP(AS$6,fériés,1,FALSE)),(SUM($H$1:AS$1)&lt;=$F21)*1,"F"))</f>
        <v>1</v>
      </c>
      <c r="AT21" s="27">
        <f ca="1">IF(WEEKDAY(AT$6,2)&gt;5,"w",IF(ISERROR(VLOOKUP(AT$6,fériés,1,FALSE)),(SUM($H$1:AT$1)&lt;=$F21)*1,"F"))</f>
        <v>1</v>
      </c>
      <c r="AU21" s="27">
        <f ca="1">IF(WEEKDAY(AU$6,2)&gt;5,"w",IF(ISERROR(VLOOKUP(AU$6,fériés,1,FALSE)),(SUM($H$1:AU$1)&lt;=$F21)*1,"F"))</f>
        <v>1</v>
      </c>
      <c r="AV21" s="27">
        <f ca="1">IF(WEEKDAY(AV$6,2)&gt;5,"w",IF(ISERROR(VLOOKUP(AV$6,fériés,1,FALSE)),(SUM($H$1:AV$1)&lt;=$F21)*1,"F"))</f>
        <v>1</v>
      </c>
      <c r="AW21" s="27">
        <f ca="1">IF(WEEKDAY(AW$6,2)&gt;5,"w",IF(ISERROR(VLOOKUP(AW$6,fériés,1,FALSE)),(SUM($H$1:AW$1)&lt;=$F21)*1,"F"))</f>
        <v>1</v>
      </c>
      <c r="AX21" s="27">
        <f ca="1">IF(WEEKDAY(AX$6,2)&gt;5,"w",IF(ISERROR(VLOOKUP(AX$6,fériés,1,FALSE)),(SUM($H$1:AX$1)&lt;=$F21)*1,"F"))</f>
        <v>1</v>
      </c>
      <c r="AY21" s="27">
        <f ca="1">IF(WEEKDAY(AY$6,2)&gt;5,"w",IF(ISERROR(VLOOKUP(AY$6,fériés,1,FALSE)),(SUM($H$1:AY$1)&lt;=$F21)*1,"F"))</f>
        <v>1</v>
      </c>
      <c r="AZ21" s="27">
        <f ca="1">IF(WEEKDAY(AZ$6,2)&gt;5,"w",IF(ISERROR(VLOOKUP(AZ$6,fériés,1,FALSE)),(SUM($H$1:AZ$1)&lt;=$F21)*1,"F"))</f>
        <v>1</v>
      </c>
      <c r="BA21" s="27">
        <f ca="1">IF(WEEKDAY(BA$6,2)&gt;5,"w",IF(ISERROR(VLOOKUP(BA$6,fériés,1,FALSE)),(SUM($H$1:BA$1)&lt;=$F21)*1,"F"))</f>
        <v>1</v>
      </c>
      <c r="BB21" s="27">
        <f ca="1">IF(WEEKDAY(BB$6,2)&gt;5,"w",IF(ISERROR(VLOOKUP(BB$6,fériés,1,FALSE)),(SUM($H$1:BB$1)&lt;=$F21)*1,"F"))</f>
        <v>1</v>
      </c>
      <c r="BC21" s="27">
        <f ca="1">IF(WEEKDAY(BC$6,2)&gt;5,"w",IF(ISERROR(VLOOKUP(BC$6,fériés,1,FALSE)),(SUM($H$1:BC$1)&lt;=$F21)*1,"F"))</f>
        <v>1</v>
      </c>
      <c r="BD21" s="27">
        <f ca="1">IF(WEEKDAY(BD$6,2)&gt;5,"w",IF(ISERROR(VLOOKUP(BD$6,fériés,1,FALSE)),(SUM($H$1:BD$1)&lt;=$F21)*1,"F"))</f>
        <v>1</v>
      </c>
      <c r="BE21" s="27">
        <f ca="1">IF(WEEKDAY(BE$6,2)&gt;5,"w",IF(ISERROR(VLOOKUP(BE$6,fériés,1,FALSE)),(SUM($H$1:BE$1)&lt;=$F21)*1,"F"))</f>
        <v>1</v>
      </c>
      <c r="BF21" s="27">
        <f ca="1">IF(WEEKDAY(BF$6,2)&gt;5,"w",IF(ISERROR(VLOOKUP(BF$6,fériés,1,FALSE)),(SUM($H$1:BF$1)&lt;=$F21)*1,"F"))</f>
        <v>1</v>
      </c>
      <c r="BG21" s="27">
        <f ca="1">IF(WEEKDAY(BG$6,2)&gt;5,"w",IF(ISERROR(VLOOKUP(BG$6,fériés,1,FALSE)),(SUM($H$1:BG$1)&lt;=$F21)*1,"F"))</f>
        <v>1</v>
      </c>
      <c r="BH21" s="27">
        <f ca="1">IF(WEEKDAY(BH$6,2)&gt;5,"w",IF(ISERROR(VLOOKUP(BH$6,fériés,1,FALSE)),(SUM($H$1:BH$1)&lt;=$F21)*1,"F"))</f>
        <v>1</v>
      </c>
      <c r="BI21" s="27">
        <f ca="1">IF(WEEKDAY(BI$6,2)&gt;5,"w",IF(ISERROR(VLOOKUP(BI$6,fériés,1,FALSE)),(SUM($H$1:BI$1)&lt;=$F21)*1,"F"))</f>
        <v>1</v>
      </c>
      <c r="BJ21" s="27">
        <f ca="1">IF(WEEKDAY(BJ$6,2)&gt;5,"w",IF(ISERROR(VLOOKUP(BJ$6,fériés,1,FALSE)),(SUM($H$1:BJ$1)&lt;=$F21)*1,"F"))</f>
        <v>1</v>
      </c>
      <c r="BK21" s="27">
        <f ca="1">IF(WEEKDAY(BK$6,2)&gt;5,"w",IF(ISERROR(VLOOKUP(BK$6,fériés,1,FALSE)),(SUM($H$1:BK$1)&lt;=$F21)*1,"F"))</f>
        <v>1</v>
      </c>
      <c r="BL21" s="27">
        <f ca="1">IF(WEEKDAY(BL$6,2)&gt;5,"w",IF(ISERROR(VLOOKUP(BL$6,fériés,1,FALSE)),(SUM($H$1:BL$1)&lt;=$F21)*1,"F"))</f>
        <v>1</v>
      </c>
      <c r="BM21" s="27">
        <f ca="1">IF(WEEKDAY(BM$6,2)&gt;5,"w",IF(ISERROR(VLOOKUP(BM$6,fériés,1,FALSE)),(SUM($H$1:BM$1)&lt;=$F21)*1,"F"))</f>
        <v>1</v>
      </c>
      <c r="BN21" s="27" t="str">
        <f ca="1">IF(WEEKDAY(BN$6,2)&gt;5,"w",IF(ISERROR(VLOOKUP(BN$6,fériés,1,FALSE)),(SUM($H$1:BN$1)&lt;=$F21)*1,"F"))</f>
        <v>w</v>
      </c>
      <c r="BO21" s="27" t="str">
        <f ca="1">IF(WEEKDAY(BO$6,2)&gt;5,"w",IF(ISERROR(VLOOKUP(BO$6,fériés,1,FALSE)),(SUM($H$1:BO$1)&lt;=$F21)*1,"F"))</f>
        <v>w</v>
      </c>
      <c r="BP21" s="27" t="str">
        <f ca="1">IF(WEEKDAY(BP$6,2)&gt;5,"w",IF(ISERROR(VLOOKUP(BP$6,fériés,1,FALSE)),(SUM($H$1:BP$1)&lt;=$F21)*1,"F"))</f>
        <v>w</v>
      </c>
      <c r="BQ21" s="27" t="str">
        <f ca="1">IF(WEEKDAY(BQ$6,2)&gt;5,"w",IF(ISERROR(VLOOKUP(BQ$6,fériés,1,FALSE)),(SUM($H$1:BQ$1)&lt;=$F21)*1,"F"))</f>
        <v>w</v>
      </c>
      <c r="BR21" s="27" t="str">
        <f ca="1">IF(WEEKDAY(BR$6,2)&gt;5,"w",IF(ISERROR(VLOOKUP(BR$6,fériés,1,FALSE)),(SUM($H$1:BR$1)&lt;=$F21)*1,"F"))</f>
        <v>w</v>
      </c>
      <c r="BS21" s="27" t="str">
        <f ca="1">IF(WEEKDAY(BS$6,2)&gt;5,"w",IF(ISERROR(VLOOKUP(BS$6,fériés,1,FALSE)),(SUM($H$1:BS$1)&lt;=$F21)*1,"F"))</f>
        <v>w</v>
      </c>
      <c r="BT21" s="27" t="str">
        <f ca="1">IF(WEEKDAY(BT$6,2)&gt;5,"w",IF(ISERROR(VLOOKUP(BT$6,fériés,1,FALSE)),(SUM($H$1:BT$1)&lt;=$F21)*1,"F"))</f>
        <v>w</v>
      </c>
      <c r="BU21" s="27" t="str">
        <f ca="1">IF(WEEKDAY(BU$6,2)&gt;5,"w",IF(ISERROR(VLOOKUP(BU$6,fériés,1,FALSE)),(SUM($H$1:BU$1)&lt;=$F21)*1,"F"))</f>
        <v>w</v>
      </c>
      <c r="BV21" s="27" t="str">
        <f ca="1">IF(WEEKDAY(BV$6,2)&gt;5,"w",IF(ISERROR(VLOOKUP(BV$6,fériés,1,FALSE)),(SUM($H$1:BV$1)&lt;=$F21)*1,"F"))</f>
        <v>w</v>
      </c>
      <c r="BW21" s="27" t="str">
        <f ca="1">IF(WEEKDAY(BW$6,2)&gt;5,"w",IF(ISERROR(VLOOKUP(BW$6,fériés,1,FALSE)),(SUM($H$1:BW$1)&lt;=$F21)*1,"F"))</f>
        <v>w</v>
      </c>
      <c r="BX21" s="27" t="str">
        <f ca="1">IF(WEEKDAY(BX$6,2)&gt;5,"w",IF(ISERROR(VLOOKUP(BX$6,fériés,1,FALSE)),(SUM($H$1:BX$1)&lt;=$F21)*1,"F"))</f>
        <v>w</v>
      </c>
      <c r="BY21" s="27" t="str">
        <f ca="1">IF(WEEKDAY(BY$6,2)&gt;5,"w",IF(ISERROR(VLOOKUP(BY$6,fériés,1,FALSE)),(SUM($H$1:BY$1)&lt;=$F21)*1,"F"))</f>
        <v>w</v>
      </c>
      <c r="BZ21" s="27" t="str">
        <f ca="1">IF(WEEKDAY(BZ$6,2)&gt;5,"w",IF(ISERROR(VLOOKUP(BZ$6,fériés,1,FALSE)),(SUM($H$1:BZ$1)&lt;=$F21)*1,"F"))</f>
        <v>w</v>
      </c>
      <c r="CA21" s="27" t="str">
        <f ca="1">IF(WEEKDAY(CA$6,2)&gt;5,"w",IF(ISERROR(VLOOKUP(CA$6,fériés,1,FALSE)),(SUM($H$1:CA$1)&lt;=$F21)*1,"F"))</f>
        <v>w</v>
      </c>
      <c r="CB21" s="27" t="str">
        <f ca="1">IF(WEEKDAY(CB$6,2)&gt;5,"w",IF(ISERROR(VLOOKUP(CB$6,fériés,1,FALSE)),(SUM($H$1:CB$1)&lt;=$F21)*1,"F"))</f>
        <v>w</v>
      </c>
      <c r="CC21" s="27" t="str">
        <f ca="1">IF(WEEKDAY(CC$6,2)&gt;5,"w",IF(ISERROR(VLOOKUP(CC$6,fériés,1,FALSE)),(SUM($H$1:CC$1)&lt;=$F21)*1,"F"))</f>
        <v>w</v>
      </c>
      <c r="CD21" s="27" t="str">
        <f ca="1">IF(WEEKDAY(CD$6,2)&gt;5,"w",IF(ISERROR(VLOOKUP(CD$6,fériés,1,FALSE)),(SUM($H$1:CD$1)&lt;=$F21)*1,"F"))</f>
        <v>w</v>
      </c>
      <c r="CE21" s="27" t="str">
        <f ca="1">IF(WEEKDAY(CE$6,2)&gt;5,"w",IF(ISERROR(VLOOKUP(CE$6,fériés,1,FALSE)),(SUM($H$1:CE$1)&lt;=$F21)*1,"F"))</f>
        <v>w</v>
      </c>
      <c r="CF21" s="27" t="str">
        <f ca="1">IF(WEEKDAY(CF$6,2)&gt;5,"w",IF(ISERROR(VLOOKUP(CF$6,fériés,1,FALSE)),(SUM($H$1:CF$1)&lt;=$F21)*1,"F"))</f>
        <v>w</v>
      </c>
      <c r="CG21" s="27" t="str">
        <f ca="1">IF(WEEKDAY(CG$6,2)&gt;5,"w",IF(ISERROR(VLOOKUP(CG$6,fériés,1,FALSE)),(SUM($H$1:CG$1)&lt;=$F21)*1,"F"))</f>
        <v>w</v>
      </c>
      <c r="CH21" s="27">
        <f ca="1">IF(WEEKDAY(CH$6,2)&gt;5,"w",IF(ISERROR(VLOOKUP(CH$6,fériés,1,FALSE)),(SUM($H$1:CH$1)&lt;=$F21)*1,"F"))</f>
        <v>1</v>
      </c>
      <c r="CI21" s="27">
        <f ca="1">IF(WEEKDAY(CI$6,2)&gt;5,"w",IF(ISERROR(VLOOKUP(CI$6,fériés,1,FALSE)),(SUM($H$1:CI$1)&lt;=$F21)*1,"F"))</f>
        <v>1</v>
      </c>
      <c r="CJ21" s="27">
        <f ca="1">IF(WEEKDAY(CJ$6,2)&gt;5,"w",IF(ISERROR(VLOOKUP(CJ$6,fériés,1,FALSE)),(SUM($H$1:CJ$1)&lt;=$F21)*1,"F"))</f>
        <v>1</v>
      </c>
      <c r="CK21" s="27">
        <f ca="1">IF(WEEKDAY(CK$6,2)&gt;5,"w",IF(ISERROR(VLOOKUP(CK$6,fériés,1,FALSE)),(SUM($H$1:CK$1)&lt;=$F21)*1,"F"))</f>
        <v>1</v>
      </c>
      <c r="CL21" s="27">
        <f ca="1">IF(WEEKDAY(CL$6,2)&gt;5,"w",IF(ISERROR(VLOOKUP(CL$6,fériés,1,FALSE)),(SUM($H$1:CL$1)&lt;=$F21)*1,"F"))</f>
        <v>1</v>
      </c>
      <c r="CM21" s="27">
        <f ca="1">IF(WEEKDAY(CM$6,2)&gt;5,"w",IF(ISERROR(VLOOKUP(CM$6,fériés,1,FALSE)),(SUM($H$1:CM$1)&lt;=$F21)*1,"F"))</f>
        <v>1</v>
      </c>
      <c r="CN21" s="27">
        <f ca="1">IF(WEEKDAY(CN$6,2)&gt;5,"w",IF(ISERROR(VLOOKUP(CN$6,fériés,1,FALSE)),(SUM($H$1:CN$1)&lt;=$F21)*1,"F"))</f>
        <v>1</v>
      </c>
      <c r="CO21" s="27">
        <f ca="1">IF(WEEKDAY(CO$6,2)&gt;5,"w",IF(ISERROR(VLOOKUP(CO$6,fériés,1,FALSE)),(SUM($H$1:CO$1)&lt;=$F21)*1,"F"))</f>
        <v>1</v>
      </c>
      <c r="CP21" s="27">
        <f ca="1">IF(WEEKDAY(CP$6,2)&gt;5,"w",IF(ISERROR(VLOOKUP(CP$6,fériés,1,FALSE)),(SUM($H$1:CP$1)&lt;=$F21)*1,"F"))</f>
        <v>1</v>
      </c>
      <c r="CQ21" s="27">
        <f ca="1">IF(WEEKDAY(CQ$6,2)&gt;5,"w",IF(ISERROR(VLOOKUP(CQ$6,fériés,1,FALSE)),(SUM($H$1:CQ$1)&lt;=$F21)*1,"F"))</f>
        <v>1</v>
      </c>
      <c r="CR21" s="27">
        <f ca="1">IF(WEEKDAY(CR$6,2)&gt;5,"w",IF(ISERROR(VLOOKUP(CR$6,fériés,1,FALSE)),(SUM($H$1:CR$1)&lt;=$F21)*1,"F"))</f>
        <v>1</v>
      </c>
      <c r="CS21" s="27">
        <f ca="1">IF(WEEKDAY(CS$6,2)&gt;5,"w",IF(ISERROR(VLOOKUP(CS$6,fériés,1,FALSE)),(SUM($H$1:CS$1)&lt;=$F21)*1,"F"))</f>
        <v>1</v>
      </c>
      <c r="CT21" s="27">
        <f ca="1">IF(WEEKDAY(CT$6,2)&gt;5,"w",IF(ISERROR(VLOOKUP(CT$6,fériés,1,FALSE)),(SUM($H$1:CT$1)&lt;=$F21)*1,"F"))</f>
        <v>1</v>
      </c>
      <c r="CU21" s="27">
        <f ca="1">IF(WEEKDAY(CU$6,2)&gt;5,"w",IF(ISERROR(VLOOKUP(CU$6,fériés,1,FALSE)),(SUM($H$1:CU$1)&lt;=$F21)*1,"F"))</f>
        <v>1</v>
      </c>
      <c r="CV21" s="27">
        <f ca="1">IF(WEEKDAY(CV$6,2)&gt;5,"w",IF(ISERROR(VLOOKUP(CV$6,fériés,1,FALSE)),(SUM($H$1:CV$1)&lt;=$F21)*1,"F"))</f>
        <v>1</v>
      </c>
      <c r="CW21" s="27">
        <f ca="1">IF(WEEKDAY(CW$6,2)&gt;5,"w",IF(ISERROR(VLOOKUP(CW$6,fériés,1,FALSE)),(SUM($H$1:CW$1)&lt;=$F21)*1,"F"))</f>
        <v>1</v>
      </c>
      <c r="CX21" s="27">
        <f ca="1">IF(WEEKDAY(CX$6,2)&gt;5,"w",IF(ISERROR(VLOOKUP(CX$6,fériés,1,FALSE)),(SUM($H$1:CX$1)&lt;=$F21)*1,"F"))</f>
        <v>1</v>
      </c>
      <c r="CY21" s="27">
        <f ca="1">IF(WEEKDAY(CY$6,2)&gt;5,"w",IF(ISERROR(VLOOKUP(CY$6,fériés,1,FALSE)),(SUM($H$1:CY$1)&lt;=$F21)*1,"F"))</f>
        <v>1</v>
      </c>
      <c r="CZ21" s="27">
        <f ca="1">IF(WEEKDAY(CZ$6,2)&gt;5,"w",IF(ISERROR(VLOOKUP(CZ$6,fériés,1,FALSE)),(SUM($H$1:CZ$1)&lt;=$F21)*1,"F"))</f>
        <v>1</v>
      </c>
      <c r="DA21" s="27">
        <f ca="1">IF(WEEKDAY(DA$6,2)&gt;5,"w",IF(ISERROR(VLOOKUP(DA$6,fériés,1,FALSE)),(SUM($H$1:DA$1)&lt;=$F21)*1,"F"))</f>
        <v>1</v>
      </c>
      <c r="DB21" s="27">
        <f ca="1">IF(WEEKDAY(DB$6,2)&gt;5,"w",IF(ISERROR(VLOOKUP(DB$6,fériés,1,FALSE)),(SUM($H$1:DB$1)&lt;=$F21)*1,"F"))</f>
        <v>1</v>
      </c>
      <c r="DC21" s="27">
        <f ca="1">IF(WEEKDAY(DC$6,2)&gt;5,"w",IF(ISERROR(VLOOKUP(DC$6,fériés,1,FALSE)),(SUM($H$1:DC$1)&lt;=$F21)*1,"F"))</f>
        <v>1</v>
      </c>
      <c r="DD21" s="27">
        <f ca="1">IF(WEEKDAY(DD$6,2)&gt;5,"w",IF(ISERROR(VLOOKUP(DD$6,fériés,1,FALSE)),(SUM($H$1:DD$1)&lt;=$F21)*1,"F"))</f>
        <v>1</v>
      </c>
      <c r="DE21" s="27">
        <f ca="1">IF(WEEKDAY(DE$6,2)&gt;5,"w",IF(ISERROR(VLOOKUP(DE$6,fériés,1,FALSE)),(SUM($H$1:DE$1)&lt;=$F21)*1,"F"))</f>
        <v>1</v>
      </c>
      <c r="DF21" s="27">
        <f ca="1">IF(WEEKDAY(DF$6,2)&gt;5,"w",IF(ISERROR(VLOOKUP(DF$6,fériés,1,FALSE)),(SUM($H$1:DF$1)&lt;=$F21)*1,"F"))</f>
        <v>1</v>
      </c>
      <c r="DG21" s="27">
        <f ca="1">IF(WEEKDAY(DG$6,2)&gt;5,"w",IF(ISERROR(VLOOKUP(DG$6,fériés,1,FALSE)),(SUM($H$1:DG$1)&lt;=$F21)*1,"F"))</f>
        <v>1</v>
      </c>
      <c r="DH21" s="27">
        <f ca="1">IF(WEEKDAY(DH$6,2)&gt;5,"w",IF(ISERROR(VLOOKUP(DH$6,fériés,1,FALSE)),(SUM($H$1:DH$1)&lt;=$F21)*1,"F"))</f>
        <v>1</v>
      </c>
      <c r="DI21" s="27">
        <f ca="1">IF(WEEKDAY(DI$6,2)&gt;5,"w",IF(ISERROR(VLOOKUP(DI$6,fériés,1,FALSE)),(SUM($H$1:DI$1)&lt;=$F21)*1,"F"))</f>
        <v>1</v>
      </c>
      <c r="DJ21" s="27">
        <f ca="1">IF(WEEKDAY(DJ$6,2)&gt;5,"w",IF(ISERROR(VLOOKUP(DJ$6,fériés,1,FALSE)),(SUM($H$1:DJ$1)&lt;=$F21)*1,"F"))</f>
        <v>1</v>
      </c>
      <c r="DK21" s="27">
        <f ca="1">IF(WEEKDAY(DK$6,2)&gt;5,"w",IF(ISERROR(VLOOKUP(DK$6,fériés,1,FALSE)),(SUM($H$1:DK$1)&lt;=$F21)*1,"F"))</f>
        <v>1</v>
      </c>
      <c r="DL21" s="27">
        <f ca="1">IF(WEEKDAY(DL$6,2)&gt;5,"w",IF(ISERROR(VLOOKUP(DL$6,fériés,1,FALSE)),(SUM($H$1:DL$1)&lt;=$F21)*1,"F"))</f>
        <v>1</v>
      </c>
      <c r="DM21" s="27">
        <f ca="1">IF(WEEKDAY(DM$6,2)&gt;5,"w",IF(ISERROR(VLOOKUP(DM$6,fériés,1,FALSE)),(SUM($H$1:DM$1)&lt;=$F21)*1,"F"))</f>
        <v>1</v>
      </c>
      <c r="DN21" s="27">
        <f ca="1">IF(WEEKDAY(DN$6,2)&gt;5,"w",IF(ISERROR(VLOOKUP(DN$6,fériés,1,FALSE)),(SUM($H$1:DN$1)&lt;=$F21)*1,"F"))</f>
        <v>1</v>
      </c>
      <c r="DO21" s="27">
        <f ca="1">IF(WEEKDAY(DO$6,2)&gt;5,"w",IF(ISERROR(VLOOKUP(DO$6,fériés,1,FALSE)),(SUM($H$1:DO$1)&lt;=$F21)*1,"F"))</f>
        <v>1</v>
      </c>
      <c r="DP21" s="27">
        <f ca="1">IF(WEEKDAY(DP$6,2)&gt;5,"w",IF(ISERROR(VLOOKUP(DP$6,fériés,1,FALSE)),(SUM($H$1:DP$1)&lt;=$F21)*1,"F"))</f>
        <v>1</v>
      </c>
      <c r="DQ21" s="27">
        <f ca="1">IF(WEEKDAY(DQ$6,2)&gt;5,"w",IF(ISERROR(VLOOKUP(DQ$6,fériés,1,FALSE)),(SUM($H$1:DQ$1)&lt;=$F21)*1,"F"))</f>
        <v>1</v>
      </c>
      <c r="DR21" s="27">
        <f ca="1">IF(WEEKDAY(DR$6,2)&gt;5,"w",IF(ISERROR(VLOOKUP(DR$6,fériés,1,FALSE)),(SUM($H$1:DR$1)&lt;=$F21)*1,"F"))</f>
        <v>1</v>
      </c>
      <c r="DS21" s="27">
        <f ca="1">IF(WEEKDAY(DS$6,2)&gt;5,"w",IF(ISERROR(VLOOKUP(DS$6,fériés,1,FALSE)),(SUM($H$1:DS$1)&lt;=$F21)*1,"F"))</f>
        <v>1</v>
      </c>
      <c r="DT21" s="27">
        <f ca="1">IF(WEEKDAY(DT$6,2)&gt;5,"w",IF(ISERROR(VLOOKUP(DT$6,fériés,1,FALSE)),(SUM($H$1:DT$1)&lt;=$F21)*1,"F"))</f>
        <v>1</v>
      </c>
      <c r="DU21" s="27">
        <f ca="1">IF(WEEKDAY(DU$6,2)&gt;5,"w",IF(ISERROR(VLOOKUP(DU$6,fériés,1,FALSE)),(SUM($H$1:DU$1)&lt;=$F21)*1,"F"))</f>
        <v>1</v>
      </c>
      <c r="DV21" s="27">
        <f ca="1">IF(WEEKDAY(DV$6,2)&gt;5,"w",IF(ISERROR(VLOOKUP(DV$6,fériés,1,FALSE)),(SUM($H$1:DV$1)&lt;=$F21)*1,"F"))</f>
        <v>1</v>
      </c>
      <c r="DW21" s="27">
        <f ca="1">IF(WEEKDAY(DW$6,2)&gt;5,"w",IF(ISERROR(VLOOKUP(DW$6,fériés,1,FALSE)),(SUM($H$1:DW$1)&lt;=$F21)*1,"F"))</f>
        <v>1</v>
      </c>
      <c r="DX21" s="27">
        <f ca="1">IF(WEEKDAY(DX$6,2)&gt;5,"w",IF(ISERROR(VLOOKUP(DX$6,fériés,1,FALSE)),(SUM($H$1:DX$1)&lt;=$F21)*1,"F"))</f>
        <v>1</v>
      </c>
      <c r="DY21" s="27">
        <f ca="1">IF(WEEKDAY(DY$6,2)&gt;5,"w",IF(ISERROR(VLOOKUP(DY$6,fériés,1,FALSE)),(SUM($H$1:DY$1)&lt;=$F21)*1,"F"))</f>
        <v>1</v>
      </c>
      <c r="DZ21" s="27">
        <f ca="1">IF(WEEKDAY(DZ$6,2)&gt;5,"w",IF(ISERROR(VLOOKUP(DZ$6,fériés,1,FALSE)),(SUM($H$1:DZ$1)&lt;=$F21)*1,"F"))</f>
        <v>1</v>
      </c>
      <c r="EA21" s="27">
        <f ca="1">IF(WEEKDAY(EA$6,2)&gt;5,"w",IF(ISERROR(VLOOKUP(EA$6,fériés,1,FALSE)),(SUM($H$1:EA$1)&lt;=$F21)*1,"F"))</f>
        <v>1</v>
      </c>
      <c r="EB21" s="27">
        <f ca="1">IF(WEEKDAY(EB$6,2)&gt;5,"w",IF(ISERROR(VLOOKUP(EB$6,fériés,1,FALSE)),(SUM($H$1:EB$1)&lt;=$F21)*1,"F"))</f>
        <v>1</v>
      </c>
      <c r="EC21" s="27">
        <f ca="1">IF(WEEKDAY(EC$6,2)&gt;5,"w",IF(ISERROR(VLOOKUP(EC$6,fériés,1,FALSE)),(SUM($H$1:EC$1)&lt;=$F21)*1,"F"))</f>
        <v>1</v>
      </c>
      <c r="ED21" s="27">
        <f ca="1">IF(WEEKDAY(ED$6,2)&gt;5,"w",IF(ISERROR(VLOOKUP(ED$6,fériés,1,FALSE)),(SUM($H$1:ED$1)&lt;=$F21)*1,"F"))</f>
        <v>1</v>
      </c>
      <c r="EE21" s="27">
        <f ca="1">IF(WEEKDAY(EE$6,2)&gt;5,"w",IF(ISERROR(VLOOKUP(EE$6,fériés,1,FALSE)),(SUM($H$1:EE$1)&lt;=$F21)*1,"F"))</f>
        <v>1</v>
      </c>
      <c r="EF21" s="27" t="str">
        <f ca="1">IF(WEEKDAY(EF$6,2)&gt;5,"w",IF(ISERROR(VLOOKUP(EF$6,fériés,1,FALSE)),(SUM($H$1:EF$1)&lt;=$F21)*1,"F"))</f>
        <v>w</v>
      </c>
      <c r="EG21" s="27" t="str">
        <f ca="1">IF(WEEKDAY(EG$6,2)&gt;5,"w",IF(ISERROR(VLOOKUP(EG$6,fériés,1,FALSE)),(SUM($H$1:EG$1)&lt;=$F21)*1,"F"))</f>
        <v>w</v>
      </c>
      <c r="EH21" s="27" t="str">
        <f ca="1">IF(WEEKDAY(EH$6,2)&gt;5,"w",IF(ISERROR(VLOOKUP(EH$6,fériés,1,FALSE)),(SUM($H$1:EH$1)&lt;=$F21)*1,"F"))</f>
        <v>w</v>
      </c>
      <c r="EI21" s="27" t="str">
        <f ca="1">IF(WEEKDAY(EI$6,2)&gt;5,"w",IF(ISERROR(VLOOKUP(EI$6,fériés,1,FALSE)),(SUM($H$1:EI$1)&lt;=$F21)*1,"F"))</f>
        <v>w</v>
      </c>
      <c r="EJ21" s="27" t="str">
        <f ca="1">IF(WEEKDAY(EJ$6,2)&gt;5,"w",IF(ISERROR(VLOOKUP(EJ$6,fériés,1,FALSE)),(SUM($H$1:EJ$1)&lt;=$F21)*1,"F"))</f>
        <v>w</v>
      </c>
      <c r="EK21" s="27" t="str">
        <f ca="1">IF(WEEKDAY(EK$6,2)&gt;5,"w",IF(ISERROR(VLOOKUP(EK$6,fériés,1,FALSE)),(SUM($H$1:EK$1)&lt;=$F21)*1,"F"))</f>
        <v>w</v>
      </c>
      <c r="EL21" s="27" t="str">
        <f ca="1">IF(WEEKDAY(EL$6,2)&gt;5,"w",IF(ISERROR(VLOOKUP(EL$6,fériés,1,FALSE)),(SUM($H$1:EL$1)&lt;=$F21)*1,"F"))</f>
        <v>w</v>
      </c>
      <c r="EM21" s="27" t="str">
        <f ca="1">IF(WEEKDAY(EM$6,2)&gt;5,"w",IF(ISERROR(VLOOKUP(EM$6,fériés,1,FALSE)),(SUM($H$1:EM$1)&lt;=$F21)*1,"F"))</f>
        <v>w</v>
      </c>
      <c r="EN21" s="27" t="str">
        <f ca="1">IF(WEEKDAY(EN$6,2)&gt;5,"w",IF(ISERROR(VLOOKUP(EN$6,fériés,1,FALSE)),(SUM($H$1:EN$1)&lt;=$F21)*1,"F"))</f>
        <v>w</v>
      </c>
      <c r="EO21" s="27" t="str">
        <f ca="1">IF(WEEKDAY(EO$6,2)&gt;5,"w",IF(ISERROR(VLOOKUP(EO$6,fériés,1,FALSE)),(SUM($H$1:EO$1)&lt;=$F21)*1,"F"))</f>
        <v>w</v>
      </c>
      <c r="EP21" s="27" t="str">
        <f ca="1">IF(WEEKDAY(EP$6,2)&gt;5,"w",IF(ISERROR(VLOOKUP(EP$6,fériés,1,FALSE)),(SUM($H$1:EP$1)&lt;=$F21)*1,"F"))</f>
        <v>w</v>
      </c>
      <c r="EQ21" s="27" t="str">
        <f ca="1">IF(WEEKDAY(EQ$6,2)&gt;5,"w",IF(ISERROR(VLOOKUP(EQ$6,fériés,1,FALSE)),(SUM($H$1:EQ$1)&lt;=$F21)*1,"F"))</f>
        <v>w</v>
      </c>
      <c r="ER21" s="27" t="str">
        <f ca="1">IF(WEEKDAY(ER$6,2)&gt;5,"w",IF(ISERROR(VLOOKUP(ER$6,fériés,1,FALSE)),(SUM($H$1:ER$1)&lt;=$F21)*1,"F"))</f>
        <v>w</v>
      </c>
      <c r="ES21" s="27" t="str">
        <f ca="1">IF(WEEKDAY(ES$6,2)&gt;5,"w",IF(ISERROR(VLOOKUP(ES$6,fériés,1,FALSE)),(SUM($H$1:ES$1)&lt;=$F21)*1,"F"))</f>
        <v>w</v>
      </c>
      <c r="ET21" s="27" t="str">
        <f ca="1">IF(WEEKDAY(ET$6,2)&gt;5,"w",IF(ISERROR(VLOOKUP(ET$6,fériés,1,FALSE)),(SUM($H$1:ET$1)&lt;=$F21)*1,"F"))</f>
        <v>w</v>
      </c>
      <c r="EU21" s="27" t="str">
        <f ca="1">IF(WEEKDAY(EU$6,2)&gt;5,"w",IF(ISERROR(VLOOKUP(EU$6,fériés,1,FALSE)),(SUM($H$1:EU$1)&lt;=$F21)*1,"F"))</f>
        <v>w</v>
      </c>
      <c r="EV21" s="27" t="str">
        <f ca="1">IF(WEEKDAY(EV$6,2)&gt;5,"w",IF(ISERROR(VLOOKUP(EV$6,fériés,1,FALSE)),(SUM($H$1:EV$1)&lt;=$F21)*1,"F"))</f>
        <v>w</v>
      </c>
      <c r="EW21" s="27" t="str">
        <f ca="1">IF(WEEKDAY(EW$6,2)&gt;5,"w",IF(ISERROR(VLOOKUP(EW$6,fériés,1,FALSE)),(SUM($H$1:EW$1)&lt;=$F21)*1,"F"))</f>
        <v>w</v>
      </c>
      <c r="EX21" s="27" t="str">
        <f ca="1">IF(WEEKDAY(EX$6,2)&gt;5,"w",IF(ISERROR(VLOOKUP(EX$6,fériés,1,FALSE)),(SUM($H$1:EX$1)&lt;=$F21)*1,"F"))</f>
        <v>w</v>
      </c>
      <c r="EY21" s="27" t="str">
        <f ca="1">IF(WEEKDAY(EY$6,2)&gt;5,"w",IF(ISERROR(VLOOKUP(EY$6,fériés,1,FALSE)),(SUM($H$1:EY$1)&lt;=$F21)*1,"F"))</f>
        <v>w</v>
      </c>
      <c r="EZ21" s="27">
        <f ca="1">IF(WEEKDAY(EZ$6,2)&gt;5,"w",IF(ISERROR(VLOOKUP(EZ$6,fériés,1,FALSE)),(SUM($H$1:EZ$1)&lt;=$F21)*1,"F"))</f>
        <v>1</v>
      </c>
      <c r="FA21" s="27">
        <f ca="1">IF(WEEKDAY(FA$6,2)&gt;5,"w",IF(ISERROR(VLOOKUP(FA$6,fériés,1,FALSE)),(SUM($H$1:FA$1)&lt;=$F21)*1,"F"))</f>
        <v>1</v>
      </c>
      <c r="FB21" s="27">
        <f ca="1">IF(WEEKDAY(FB$6,2)&gt;5,"w",IF(ISERROR(VLOOKUP(FB$6,fériés,1,FALSE)),(SUM($H$1:FB$1)&lt;=$F21)*1,"F"))</f>
        <v>1</v>
      </c>
      <c r="FC21" s="27">
        <f ca="1">IF(WEEKDAY(FC$6,2)&gt;5,"w",IF(ISERROR(VLOOKUP(FC$6,fériés,1,FALSE)),(SUM($H$1:FC$1)&lt;=$F21)*1,"F"))</f>
        <v>1</v>
      </c>
      <c r="FD21" s="27">
        <f ca="1">IF(WEEKDAY(FD$6,2)&gt;5,"w",IF(ISERROR(VLOOKUP(FD$6,fériés,1,FALSE)),(SUM($H$1:FD$1)&lt;=$F21)*1,"F"))</f>
        <v>1</v>
      </c>
      <c r="FE21" s="27">
        <f ca="1">IF(WEEKDAY(FE$6,2)&gt;5,"w",IF(ISERROR(VLOOKUP(FE$6,fériés,1,FALSE)),(SUM($H$1:FE$1)&lt;=$F21)*1,"F"))</f>
        <v>1</v>
      </c>
      <c r="FF21" s="27">
        <f ca="1">IF(WEEKDAY(FF$6,2)&gt;5,"w",IF(ISERROR(VLOOKUP(FF$6,fériés,1,FALSE)),(SUM($H$1:FF$1)&lt;=$F21)*1,"F"))</f>
        <v>1</v>
      </c>
      <c r="FG21" s="27">
        <f ca="1">IF(WEEKDAY(FG$6,2)&gt;5,"w",IF(ISERROR(VLOOKUP(FG$6,fériés,1,FALSE)),(SUM($H$1:FG$1)&lt;=$F21)*1,"F"))</f>
        <v>1</v>
      </c>
      <c r="FH21" s="27">
        <f ca="1">IF(WEEKDAY(FH$6,2)&gt;5,"w",IF(ISERROR(VLOOKUP(FH$6,fériés,1,FALSE)),(SUM($H$1:FH$1)&lt;=$F21)*1,"F"))</f>
        <v>1</v>
      </c>
      <c r="FI21" s="27">
        <f ca="1">IF(WEEKDAY(FI$6,2)&gt;5,"w",IF(ISERROR(VLOOKUP(FI$6,fériés,1,FALSE)),(SUM($H$1:FI$1)&lt;=$F21)*1,"F"))</f>
        <v>1</v>
      </c>
      <c r="FJ21" s="27">
        <f ca="1">IF(WEEKDAY(FJ$6,2)&gt;5,"w",IF(ISERROR(VLOOKUP(FJ$6,fériés,1,FALSE)),(SUM($H$1:FJ$1)&lt;=$F21)*1,"F"))</f>
        <v>1</v>
      </c>
      <c r="FK21" s="27">
        <f ca="1">IF(WEEKDAY(FK$6,2)&gt;5,"w",IF(ISERROR(VLOOKUP(FK$6,fériés,1,FALSE)),(SUM($H$1:FK$1)&lt;=$F21)*1,"F"))</f>
        <v>1</v>
      </c>
      <c r="FL21" s="27">
        <f ca="1">IF(WEEKDAY(FL$6,2)&gt;5,"w",IF(ISERROR(VLOOKUP(FL$6,fériés,1,FALSE)),(SUM($H$1:FL$1)&lt;=$F21)*1,"F"))</f>
        <v>1</v>
      </c>
      <c r="FM21" s="27">
        <f ca="1">IF(WEEKDAY(FM$6,2)&gt;5,"w",IF(ISERROR(VLOOKUP(FM$6,fériés,1,FALSE)),(SUM($H$1:FM$1)&lt;=$F21)*1,"F"))</f>
        <v>1</v>
      </c>
      <c r="FN21" s="27">
        <f ca="1">IF(WEEKDAY(FN$6,2)&gt;5,"w",IF(ISERROR(VLOOKUP(FN$6,fériés,1,FALSE)),(SUM($H$1:FN$1)&lt;=$F21)*1,"F"))</f>
        <v>1</v>
      </c>
      <c r="FO21" s="27">
        <f ca="1">IF(WEEKDAY(FO$6,2)&gt;5,"w",IF(ISERROR(VLOOKUP(FO$6,fériés,1,FALSE)),(SUM($H$1:FO$1)&lt;=$F21)*1,"F"))</f>
        <v>1</v>
      </c>
      <c r="FP21" s="27">
        <f ca="1">IF(WEEKDAY(FP$6,2)&gt;5,"w",IF(ISERROR(VLOOKUP(FP$6,fériés,1,FALSE)),(SUM($H$1:FP$1)&lt;=$F21)*1,"F"))</f>
        <v>1</v>
      </c>
      <c r="FQ21" s="27">
        <f ca="1">IF(WEEKDAY(FQ$6,2)&gt;5,"w",IF(ISERROR(VLOOKUP(FQ$6,fériés,1,FALSE)),(SUM($H$1:FQ$1)&lt;=$F21)*1,"F"))</f>
        <v>1</v>
      </c>
      <c r="FR21" s="27">
        <f ca="1">IF(WEEKDAY(FR$6,2)&gt;5,"w",IF(ISERROR(VLOOKUP(FR$6,fériés,1,FALSE)),(SUM($H$1:FR$1)&lt;=$F21)*1,"F"))</f>
        <v>1</v>
      </c>
      <c r="FS21" s="27">
        <f ca="1">IF(WEEKDAY(FS$6,2)&gt;5,"w",IF(ISERROR(VLOOKUP(FS$6,fériés,1,FALSE)),(SUM($H$1:FS$1)&lt;=$F21)*1,"F"))</f>
        <v>1</v>
      </c>
      <c r="FT21" s="27">
        <f ca="1">IF(WEEKDAY(FT$6,2)&gt;5,"w",IF(ISERROR(VLOOKUP(FT$6,fériés,1,FALSE)),(SUM($H$1:FT$1)&lt;=$F21)*1,"F"))</f>
        <v>1</v>
      </c>
      <c r="FU21" s="27">
        <f ca="1">IF(WEEKDAY(FU$6,2)&gt;5,"w",IF(ISERROR(VLOOKUP(FU$6,fériés,1,FALSE)),(SUM($H$1:FU$1)&lt;=$F21)*1,"F"))</f>
        <v>1</v>
      </c>
      <c r="FV21" s="27">
        <f ca="1">IF(WEEKDAY(FV$6,2)&gt;5,"w",IF(ISERROR(VLOOKUP(FV$6,fériés,1,FALSE)),(SUM($H$1:FV$1)&lt;=$F21)*1,"F"))</f>
        <v>1</v>
      </c>
      <c r="FW21" s="27">
        <f ca="1">IF(WEEKDAY(FW$6,2)&gt;5,"w",IF(ISERROR(VLOOKUP(FW$6,fériés,1,FALSE)),(SUM($H$1:FW$1)&lt;=$F21)*1,"F"))</f>
        <v>1</v>
      </c>
      <c r="FX21" s="27">
        <f ca="1">IF(WEEKDAY(FX$6,2)&gt;5,"w",IF(ISERROR(VLOOKUP(FX$6,fériés,1,FALSE)),(SUM($H$1:FX$1)&lt;=$F21)*1,"F"))</f>
        <v>1</v>
      </c>
      <c r="FY21" s="27">
        <f ca="1">IF(WEEKDAY(FY$6,2)&gt;5,"w",IF(ISERROR(VLOOKUP(FY$6,fériés,1,FALSE)),(SUM($H$1:FY$1)&lt;=$F21)*1,"F"))</f>
        <v>1</v>
      </c>
      <c r="FZ21" s="27">
        <f ca="1">IF(WEEKDAY(FZ$6,2)&gt;5,"w",IF(ISERROR(VLOOKUP(FZ$6,fériés,1,FALSE)),(SUM($H$1:FZ$1)&lt;=$F21)*1,"F"))</f>
        <v>1</v>
      </c>
      <c r="GA21" s="27">
        <f ca="1">IF(WEEKDAY(GA$6,2)&gt;5,"w",IF(ISERROR(VLOOKUP(GA$6,fériés,1,FALSE)),(SUM($H$1:GA$1)&lt;=$F21)*1,"F"))</f>
        <v>1</v>
      </c>
      <c r="GB21" s="27">
        <f ca="1">IF(WEEKDAY(GB$6,2)&gt;5,"w",IF(ISERROR(VLOOKUP(GB$6,fériés,1,FALSE)),(SUM($H$1:GB$1)&lt;=$F21)*1,"F"))</f>
        <v>1</v>
      </c>
      <c r="GC21" s="27">
        <f ca="1">IF(WEEKDAY(GC$6,2)&gt;5,"w",IF(ISERROR(VLOOKUP(GC$6,fériés,1,FALSE)),(SUM($H$1:GC$1)&lt;=$F21)*1,"F"))</f>
        <v>1</v>
      </c>
      <c r="GD21" s="27">
        <f ca="1">IF(WEEKDAY(GD$6,2)&gt;5,"w",IF(ISERROR(VLOOKUP(GD$6,fériés,1,FALSE)),(SUM($H$1:GD$1)&lt;=$F21)*1,"F"))</f>
        <v>1</v>
      </c>
      <c r="GE21" s="27">
        <f ca="1">IF(WEEKDAY(GE$6,2)&gt;5,"w",IF(ISERROR(VLOOKUP(GE$6,fériés,1,FALSE)),(SUM($H$1:GE$1)&lt;=$F21)*1,"F"))</f>
        <v>1</v>
      </c>
      <c r="GF21" s="27">
        <f ca="1">IF(WEEKDAY(GF$6,2)&gt;5,"w",IF(ISERROR(VLOOKUP(GF$6,fériés,1,FALSE)),(SUM($H$1:GF$1)&lt;=$F21)*1,"F"))</f>
        <v>1</v>
      </c>
      <c r="GG21" s="27">
        <f ca="1">IF(WEEKDAY(GG$6,2)&gt;5,"w",IF(ISERROR(VLOOKUP(GG$6,fériés,1,FALSE)),(SUM($H$1:GG$1)&lt;=$F21)*1,"F"))</f>
        <v>1</v>
      </c>
      <c r="GH21" s="27">
        <f ca="1">IF(WEEKDAY(GH$6,2)&gt;5,"w",IF(ISERROR(VLOOKUP(GH$6,fériés,1,FALSE)),(SUM($H$1:GH$1)&lt;=$F21)*1,"F"))</f>
        <v>1</v>
      </c>
      <c r="GI21" s="27">
        <f ca="1">IF(WEEKDAY(GI$6,2)&gt;5,"w",IF(ISERROR(VLOOKUP(GI$6,fériés,1,FALSE)),(SUM($H$1:GI$1)&lt;=$F21)*1,"F"))</f>
        <v>1</v>
      </c>
      <c r="GJ21" s="27">
        <f ca="1">IF(WEEKDAY(GJ$6,2)&gt;5,"w",IF(ISERROR(VLOOKUP(GJ$6,fériés,1,FALSE)),(SUM($H$1:GJ$1)&lt;=$F21)*1,"F"))</f>
        <v>1</v>
      </c>
      <c r="GK21" s="27">
        <f ca="1">IF(WEEKDAY(GK$6,2)&gt;5,"w",IF(ISERROR(VLOOKUP(GK$6,fériés,1,FALSE)),(SUM($H$1:GK$1)&lt;=$F21)*1,"F"))</f>
        <v>1</v>
      </c>
      <c r="GL21" s="27">
        <f ca="1">IF(WEEKDAY(GL$6,2)&gt;5,"w",IF(ISERROR(VLOOKUP(GL$6,fériés,1,FALSE)),(SUM($H$1:GL$1)&lt;=$F21)*1,"F"))</f>
        <v>1</v>
      </c>
      <c r="GM21" s="27">
        <f ca="1">IF(WEEKDAY(GM$6,2)&gt;5,"w",IF(ISERROR(VLOOKUP(GM$6,fériés,1,FALSE)),(SUM($H$1:GM$1)&lt;=$F21)*1,"F"))</f>
        <v>1</v>
      </c>
      <c r="GN21" s="27">
        <f ca="1">IF(WEEKDAY(GN$6,2)&gt;5,"w",IF(ISERROR(VLOOKUP(GN$6,fériés,1,FALSE)),(SUM($H$1:GN$1)&lt;=$F21)*1,"F"))</f>
        <v>1</v>
      </c>
      <c r="GO21" s="27">
        <f ca="1">IF(WEEKDAY(GO$6,2)&gt;5,"w",IF(ISERROR(VLOOKUP(GO$6,fériés,1,FALSE)),(SUM($H$1:GO$1)&lt;=$F21)*1,"F"))</f>
        <v>1</v>
      </c>
      <c r="GP21" s="27">
        <f ca="1">IF(WEEKDAY(GP$6,2)&gt;5,"w",IF(ISERROR(VLOOKUP(GP$6,fériés,1,FALSE)),(SUM($H$1:GP$1)&lt;=$F21)*1,"F"))</f>
        <v>1</v>
      </c>
      <c r="GQ21" s="27">
        <f ca="1">IF(WEEKDAY(GQ$6,2)&gt;5,"w",IF(ISERROR(VLOOKUP(GQ$6,fériés,1,FALSE)),(SUM($H$1:GQ$1)&lt;=$F21)*1,"F"))</f>
        <v>1</v>
      </c>
      <c r="GR21" s="27">
        <f ca="1">IF(WEEKDAY(GR$6,2)&gt;5,"w",IF(ISERROR(VLOOKUP(GR$6,fériés,1,FALSE)),(SUM($H$1:GR$1)&lt;=$F21)*1,"F"))</f>
        <v>1</v>
      </c>
      <c r="GS21" s="27">
        <f ca="1">IF(WEEKDAY(GS$6,2)&gt;5,"w",IF(ISERROR(VLOOKUP(GS$6,fériés,1,FALSE)),(SUM($H$1:GS$1)&lt;=$F21)*1,"F"))</f>
        <v>1</v>
      </c>
      <c r="GT21" s="27">
        <f ca="1">IF(WEEKDAY(GT$6,2)&gt;5,"w",IF(ISERROR(VLOOKUP(GT$6,fériés,1,FALSE)),(SUM($H$1:GT$1)&lt;=$F21)*1,"F"))</f>
        <v>1</v>
      </c>
      <c r="GU21" s="27">
        <f ca="1">IF(WEEKDAY(GU$6,2)&gt;5,"w",IF(ISERROR(VLOOKUP(GU$6,fériés,1,FALSE)),(SUM($H$1:GU$1)&lt;=$F21)*1,"F"))</f>
        <v>1</v>
      </c>
      <c r="GV21" s="27">
        <f ca="1">IF(WEEKDAY(GV$6,2)&gt;5,"w",IF(ISERROR(VLOOKUP(GV$6,fériés,1,FALSE)),(SUM($H$1:GV$1)&lt;=$F21)*1,"F"))</f>
        <v>1</v>
      </c>
      <c r="GW21" s="27">
        <f ca="1">IF(WEEKDAY(GW$6,2)&gt;5,"w",IF(ISERROR(VLOOKUP(GW$6,fériés,1,FALSE)),(SUM($H$1:GW$1)&lt;=$F21)*1,"F"))</f>
        <v>1</v>
      </c>
      <c r="GX21" s="27" t="str">
        <f ca="1">IF(WEEKDAY(GX$6,2)&gt;5,"w",IF(ISERROR(VLOOKUP(GX$6,fériés,1,FALSE)),(SUM($H$1:GX$1)&lt;=$F21)*1,"F"))</f>
        <v>w</v>
      </c>
      <c r="GY21" s="27" t="str">
        <f ca="1">IF(WEEKDAY(GY$6,2)&gt;5,"w",IF(ISERROR(VLOOKUP(GY$6,fériés,1,FALSE)),(SUM($H$1:GY$1)&lt;=$F21)*1,"F"))</f>
        <v>w</v>
      </c>
      <c r="GZ21" s="27" t="str">
        <f ca="1">IF(WEEKDAY(GZ$6,2)&gt;5,"w",IF(ISERROR(VLOOKUP(GZ$6,fériés,1,FALSE)),(SUM($H$1:GZ$1)&lt;=$F21)*1,"F"))</f>
        <v>w</v>
      </c>
      <c r="HA21" s="27" t="str">
        <f ca="1">IF(WEEKDAY(HA$6,2)&gt;5,"w",IF(ISERROR(VLOOKUP(HA$6,fériés,1,FALSE)),(SUM($H$1:HA$1)&lt;=$F21)*1,"F"))</f>
        <v>w</v>
      </c>
      <c r="HB21" s="27" t="str">
        <f ca="1">IF(WEEKDAY(HB$6,2)&gt;5,"w",IF(ISERROR(VLOOKUP(HB$6,fériés,1,FALSE)),(SUM($H$1:HB$1)&lt;=$F21)*1,"F"))</f>
        <v>w</v>
      </c>
      <c r="HC21" s="27" t="str">
        <f ca="1">IF(WEEKDAY(HC$6,2)&gt;5,"w",IF(ISERROR(VLOOKUP(HC$6,fériés,1,FALSE)),(SUM($H$1:HC$1)&lt;=$F21)*1,"F"))</f>
        <v>w</v>
      </c>
      <c r="HD21" s="27" t="str">
        <f ca="1">IF(WEEKDAY(HD$6,2)&gt;5,"w",IF(ISERROR(VLOOKUP(HD$6,fériés,1,FALSE)),(SUM($H$1:HD$1)&lt;=$F21)*1,"F"))</f>
        <v>w</v>
      </c>
      <c r="HE21" s="27" t="str">
        <f ca="1">IF(WEEKDAY(HE$6,2)&gt;5,"w",IF(ISERROR(VLOOKUP(HE$6,fériés,1,FALSE)),(SUM($H$1:HE$1)&lt;=$F21)*1,"F"))</f>
        <v>w</v>
      </c>
      <c r="HF21" s="27" t="str">
        <f ca="1">IF(WEEKDAY(HF$6,2)&gt;5,"w",IF(ISERROR(VLOOKUP(HF$6,fériés,1,FALSE)),(SUM($H$1:HF$1)&lt;=$F21)*1,"F"))</f>
        <v>w</v>
      </c>
      <c r="HG21" s="27" t="str">
        <f ca="1">IF(WEEKDAY(HG$6,2)&gt;5,"w",IF(ISERROR(VLOOKUP(HG$6,fériés,1,FALSE)),(SUM($H$1:HG$1)&lt;=$F21)*1,"F"))</f>
        <v>w</v>
      </c>
      <c r="HH21" s="27" t="str">
        <f ca="1">IF(WEEKDAY(HH$6,2)&gt;5,"w",IF(ISERROR(VLOOKUP(HH$6,fériés,1,FALSE)),(SUM($H$1:HH$1)&lt;=$F21)*1,"F"))</f>
        <v>w</v>
      </c>
      <c r="HI21" s="27" t="str">
        <f ca="1">IF(WEEKDAY(HI$6,2)&gt;5,"w",IF(ISERROR(VLOOKUP(HI$6,fériés,1,FALSE)),(SUM($H$1:HI$1)&lt;=$F21)*1,"F"))</f>
        <v>w</v>
      </c>
      <c r="HJ21" s="27" t="str">
        <f ca="1">IF(WEEKDAY(HJ$6,2)&gt;5,"w",IF(ISERROR(VLOOKUP(HJ$6,fériés,1,FALSE)),(SUM($H$1:HJ$1)&lt;=$F21)*1,"F"))</f>
        <v>w</v>
      </c>
      <c r="HK21" s="27" t="str">
        <f ca="1">IF(WEEKDAY(HK$6,2)&gt;5,"w",IF(ISERROR(VLOOKUP(HK$6,fériés,1,FALSE)),(SUM($H$1:HK$1)&lt;=$F21)*1,"F"))</f>
        <v>w</v>
      </c>
      <c r="HL21" s="27" t="str">
        <f ca="1">IF(WEEKDAY(HL$6,2)&gt;5,"w",IF(ISERROR(VLOOKUP(HL$6,fériés,1,FALSE)),(SUM($H$1:HL$1)&lt;=$F21)*1,"F"))</f>
        <v>w</v>
      </c>
      <c r="HM21" s="27" t="str">
        <f ca="1">IF(WEEKDAY(HM$6,2)&gt;5,"w",IF(ISERROR(VLOOKUP(HM$6,fériés,1,FALSE)),(SUM($H$1:HM$1)&lt;=$F21)*1,"F"))</f>
        <v>w</v>
      </c>
      <c r="HN21" s="27" t="str">
        <f ca="1">IF(WEEKDAY(HN$6,2)&gt;5,"w",IF(ISERROR(VLOOKUP(HN$6,fériés,1,FALSE)),(SUM($H$1:HN$1)&lt;=$F21)*1,"F"))</f>
        <v>w</v>
      </c>
      <c r="HO21" s="27" t="str">
        <f ca="1">IF(WEEKDAY(HO$6,2)&gt;5,"w",IF(ISERROR(VLOOKUP(HO$6,fériés,1,FALSE)),(SUM($H$1:HO$1)&lt;=$F21)*1,"F"))</f>
        <v>w</v>
      </c>
      <c r="HP21" s="27" t="str">
        <f ca="1">IF(WEEKDAY(HP$6,2)&gt;5,"w",IF(ISERROR(VLOOKUP(HP$6,fériés,1,FALSE)),(SUM($H$1:HP$1)&lt;=$F21)*1,"F"))</f>
        <v>w</v>
      </c>
      <c r="HQ21" s="27" t="str">
        <f ca="1">IF(WEEKDAY(HQ$6,2)&gt;5,"w",IF(ISERROR(VLOOKUP(HQ$6,fériés,1,FALSE)),(SUM($H$1:HQ$1)&lt;=$F21)*1,"F"))</f>
        <v>w</v>
      </c>
      <c r="HR21" s="27">
        <f ca="1">IF(WEEKDAY(HR$6,2)&gt;5,"w",IF(ISERROR(VLOOKUP(HR$6,fériés,1,FALSE)),(SUM($H$1:HR$1)&lt;=$F21)*1,"F"))</f>
        <v>1</v>
      </c>
      <c r="HS21" s="27">
        <f ca="1">IF(WEEKDAY(HS$6,2)&gt;5,"w",IF(ISERROR(VLOOKUP(HS$6,fériés,1,FALSE)),(SUM($H$1:HS$1)&lt;=$F21)*1,"F"))</f>
        <v>1</v>
      </c>
      <c r="HT21" s="27">
        <f ca="1">IF(WEEKDAY(HT$6,2)&gt;5,"w",IF(ISERROR(VLOOKUP(HT$6,fériés,1,FALSE)),(SUM($H$1:HT$1)&lt;=$F21)*1,"F"))</f>
        <v>1</v>
      </c>
      <c r="HU21" s="27">
        <f ca="1">IF(WEEKDAY(HU$6,2)&gt;5,"w",IF(ISERROR(VLOOKUP(HU$6,fériés,1,FALSE)),(SUM($H$1:HU$1)&lt;=$F21)*1,"F"))</f>
        <v>1</v>
      </c>
      <c r="HV21" s="27">
        <f ca="1">IF(WEEKDAY(HV$6,2)&gt;5,"w",IF(ISERROR(VLOOKUP(HV$6,fériés,1,FALSE)),(SUM($H$1:HV$1)&lt;=$F21)*1,"F"))</f>
        <v>1</v>
      </c>
      <c r="HW21" s="27">
        <f ca="1">IF(WEEKDAY(HW$6,2)&gt;5,"w",IF(ISERROR(VLOOKUP(HW$6,fériés,1,FALSE)),(SUM($H$1:HW$1)&lt;=$F21)*1,"F"))</f>
        <v>1</v>
      </c>
      <c r="HX21" s="27">
        <f ca="1">IF(WEEKDAY(HX$6,2)&gt;5,"w",IF(ISERROR(VLOOKUP(HX$6,fériés,1,FALSE)),(SUM($H$1:HX$1)&lt;=$F21)*1,"F"))</f>
        <v>1</v>
      </c>
      <c r="HY21" s="27">
        <f ca="1">IF(WEEKDAY(HY$6,2)&gt;5,"w",IF(ISERROR(VLOOKUP(HY$6,fériés,1,FALSE)),(SUM($H$1:HY$1)&lt;=$F21)*1,"F"))</f>
        <v>1</v>
      </c>
      <c r="HZ21" s="27">
        <f ca="1">IF(WEEKDAY(HZ$6,2)&gt;5,"w",IF(ISERROR(VLOOKUP(HZ$6,fériés,1,FALSE)),(SUM($H$1:HZ$1)&lt;=$F21)*1,"F"))</f>
        <v>1</v>
      </c>
      <c r="IA21" s="27">
        <f ca="1">IF(WEEKDAY(IA$6,2)&gt;5,"w",IF(ISERROR(VLOOKUP(IA$6,fériés,1,FALSE)),(SUM($H$1:IA$1)&lt;=$F21)*1,"F"))</f>
        <v>1</v>
      </c>
      <c r="IB21" s="27">
        <f ca="1">IF(WEEKDAY(IB$6,2)&gt;5,"w",IF(ISERROR(VLOOKUP(IB$6,fériés,1,FALSE)),(SUM($H$1:IB$1)&lt;=$F21)*1,"F"))</f>
        <v>1</v>
      </c>
      <c r="IC21" s="27">
        <f ca="1">IF(WEEKDAY(IC$6,2)&gt;5,"w",IF(ISERROR(VLOOKUP(IC$6,fériés,1,FALSE)),(SUM($H$1:IC$1)&lt;=$F21)*1,"F"))</f>
        <v>1</v>
      </c>
      <c r="ID21" s="27">
        <f ca="1">IF(WEEKDAY(ID$6,2)&gt;5,"w",IF(ISERROR(VLOOKUP(ID$6,fériés,1,FALSE)),(SUM($H$1:ID$1)&lt;=$F21)*1,"F"))</f>
        <v>1</v>
      </c>
      <c r="IE21" s="27">
        <f ca="1">IF(WEEKDAY(IE$6,2)&gt;5,"w",IF(ISERROR(VLOOKUP(IE$6,fériés,1,FALSE)),(SUM($H$1:IE$1)&lt;=$F21)*1,"F"))</f>
        <v>1</v>
      </c>
      <c r="IF21" s="27">
        <f ca="1">IF(WEEKDAY(IF$6,2)&gt;5,"w",IF(ISERROR(VLOOKUP(IF$6,fériés,1,FALSE)),(SUM($H$1:IF$1)&lt;=$F21)*1,"F"))</f>
        <v>1</v>
      </c>
      <c r="IG21" s="27">
        <f ca="1">IF(WEEKDAY(IG$6,2)&gt;5,"w",IF(ISERROR(VLOOKUP(IG$6,fériés,1,FALSE)),(SUM($H$1:IG$1)&lt;=$F21)*1,"F"))</f>
        <v>1</v>
      </c>
      <c r="IH21" s="27">
        <f ca="1">IF(WEEKDAY(IH$6,2)&gt;5,"w",IF(ISERROR(VLOOKUP(IH$6,fériés,1,FALSE)),(SUM($H$1:IH$1)&lt;=$F21)*1,"F"))</f>
        <v>1</v>
      </c>
      <c r="II21" s="27">
        <f ca="1">IF(WEEKDAY(II$6,2)&gt;5,"w",IF(ISERROR(VLOOKUP(II$6,fériés,1,FALSE)),(SUM($H$1:II$1)&lt;=$F21)*1,"F"))</f>
        <v>1</v>
      </c>
      <c r="IJ21" s="27">
        <f ca="1">IF(WEEKDAY(IJ$6,2)&gt;5,"w",IF(ISERROR(VLOOKUP(IJ$6,fériés,1,FALSE)),(SUM($H$1:IJ$1)&lt;=$F21)*1,"F"))</f>
        <v>1</v>
      </c>
      <c r="IK21" s="27">
        <f ca="1">IF(WEEKDAY(IK$6,2)&gt;5,"w",IF(ISERROR(VLOOKUP(IK$6,fériés,1,FALSE)),(SUM($H$1:IK$1)&lt;=$F21)*1,"F"))</f>
        <v>1</v>
      </c>
      <c r="IL21" s="27">
        <f ca="1">IF(WEEKDAY(IL$6,2)&gt;5,"w",IF(ISERROR(VLOOKUP(IL$6,fériés,1,FALSE)),(SUM($H$1:IL$1)&lt;=$F21)*1,"F"))</f>
        <v>1</v>
      </c>
      <c r="IM21" s="27">
        <f ca="1">IF(WEEKDAY(IM$6,2)&gt;5,"w",IF(ISERROR(VLOOKUP(IM$6,fériés,1,FALSE)),(SUM($H$1:IM$1)&lt;=$F21)*1,"F"))</f>
        <v>1</v>
      </c>
      <c r="IN21" s="27">
        <f ca="1">IF(WEEKDAY(IN$6,2)&gt;5,"w",IF(ISERROR(VLOOKUP(IN$6,fériés,1,FALSE)),(SUM($H$1:IN$1)&lt;=$F21)*1,"F"))</f>
        <v>1</v>
      </c>
      <c r="IO21" s="27">
        <f ca="1">IF(WEEKDAY(IO$6,2)&gt;5,"w",IF(ISERROR(VLOOKUP(IO$6,fériés,1,FALSE)),(SUM($H$1:IO$1)&lt;=$F21)*1,"F"))</f>
        <v>1</v>
      </c>
      <c r="IP21" s="27">
        <f ca="1">IF(WEEKDAY(IP$6,2)&gt;5,"w",IF(ISERROR(VLOOKUP(IP$6,fériés,1,FALSE)),(SUM($H$1:IP$1)&lt;=$F21)*1,"F"))</f>
        <v>1</v>
      </c>
      <c r="IQ21" s="27">
        <f ca="1">IF(WEEKDAY(IQ$6,2)&gt;5,"w",IF(ISERROR(VLOOKUP(IQ$6,fériés,1,FALSE)),(SUM($H$1:IQ$1)&lt;=$F21)*1,"F"))</f>
        <v>1</v>
      </c>
      <c r="IR21" s="27">
        <f ca="1">IF(WEEKDAY(IR$6,2)&gt;5,"w",IF(ISERROR(VLOOKUP(IR$6,fériés,1,FALSE)),(SUM($H$1:IR$1)&lt;=$F21)*1,"F"))</f>
        <v>1</v>
      </c>
      <c r="IS21" s="27">
        <f ca="1">IF(WEEKDAY(IS$6,2)&gt;5,"w",IF(ISERROR(VLOOKUP(IS$6,fériés,1,FALSE)),(SUM($H$1:IS$1)&lt;=$F21)*1,"F"))</f>
        <v>1</v>
      </c>
      <c r="IT21" s="27">
        <f ca="1">IF(WEEKDAY(IT$6,2)&gt;5,"w",IF(ISERROR(VLOOKUP(IT$6,fériés,1,FALSE)),(SUM($H$1:IT$1)&lt;=$F21)*1,"F"))</f>
        <v>1</v>
      </c>
      <c r="IU21" s="27">
        <f ca="1">IF(WEEKDAY(IU$6,2)&gt;5,"w",IF(ISERROR(VLOOKUP(IU$6,fériés,1,FALSE)),(SUM($H$1:IU$1)&lt;=$F21)*1,"F"))</f>
        <v>1</v>
      </c>
      <c r="IV21" s="27">
        <f ca="1">IF(WEEKDAY(IV$6,2)&gt;5,"w",IF(ISERROR(VLOOKUP(IV$6,fériés,1,FALSE)),(SUM($H$1:IV$1)&lt;=$F21)*1,"F"))</f>
        <v>1</v>
      </c>
      <c r="IW21" s="27">
        <f ca="1">IF(WEEKDAY(IW$6,2)&gt;5,"w",IF(ISERROR(VLOOKUP(IW$6,fériés,1,FALSE)),(SUM($H$1:IW$1)&lt;=$F21)*1,"F"))</f>
        <v>1</v>
      </c>
      <c r="IX21" s="27">
        <f ca="1">IF(WEEKDAY(IX$6,2)&gt;5,"w",IF(ISERROR(VLOOKUP(IX$6,fériés,1,FALSE)),(SUM($H$1:IX$1)&lt;=$F21)*1,"F"))</f>
        <v>1</v>
      </c>
      <c r="IY21" s="27">
        <f ca="1">IF(WEEKDAY(IY$6,2)&gt;5,"w",IF(ISERROR(VLOOKUP(IY$6,fériés,1,FALSE)),(SUM($H$1:IY$1)&lt;=$F21)*1,"F"))</f>
        <v>1</v>
      </c>
      <c r="IZ21" s="27">
        <f ca="1">IF(WEEKDAY(IZ$6,2)&gt;5,"w",IF(ISERROR(VLOOKUP(IZ$6,fériés,1,FALSE)),(SUM($H$1:IZ$1)&lt;=$F21)*1,"F"))</f>
        <v>1</v>
      </c>
      <c r="JA21" s="27">
        <f ca="1">IF(WEEKDAY(JA$6,2)&gt;5,"w",IF(ISERROR(VLOOKUP(JA$6,fériés,1,FALSE)),(SUM($H$1:JA$1)&lt;=$F21)*1,"F"))</f>
        <v>1</v>
      </c>
      <c r="JB21" s="27">
        <f ca="1">IF(WEEKDAY(JB$6,2)&gt;5,"w",IF(ISERROR(VLOOKUP(JB$6,fériés,1,FALSE)),(SUM($H$1:JB$1)&lt;=$F21)*1,"F"))</f>
        <v>1</v>
      </c>
      <c r="JC21" s="27">
        <f ca="1">IF(WEEKDAY(JC$6,2)&gt;5,"w",IF(ISERROR(VLOOKUP(JC$6,fériés,1,FALSE)),(SUM($H$1:JC$1)&lt;=$F21)*1,"F"))</f>
        <v>1</v>
      </c>
      <c r="JD21" s="27">
        <f ca="1">IF(WEEKDAY(JD$6,2)&gt;5,"w",IF(ISERROR(VLOOKUP(JD$6,fériés,1,FALSE)),(SUM($H$1:JD$1)&lt;=$F21)*1,"F"))</f>
        <v>1</v>
      </c>
      <c r="JE21" s="27">
        <f ca="1">IF(WEEKDAY(JE$6,2)&gt;5,"w",IF(ISERROR(VLOOKUP(JE$6,fériés,1,FALSE)),(SUM($H$1:JE$1)&lt;=$F21)*1,"F"))</f>
        <v>1</v>
      </c>
      <c r="JF21" s="27">
        <f ca="1">IF(WEEKDAY(JF$6,2)&gt;5,"w",IF(ISERROR(VLOOKUP(JF$6,fériés,1,FALSE)),(SUM($H$1:JF$1)&lt;=$F21)*1,"F"))</f>
        <v>1</v>
      </c>
      <c r="JG21" s="27">
        <f ca="1">IF(WEEKDAY(JG$6,2)&gt;5,"w",IF(ISERROR(VLOOKUP(JG$6,fériés,1,FALSE)),(SUM($H$1:JG$1)&lt;=$F21)*1,"F"))</f>
        <v>1</v>
      </c>
      <c r="JH21" s="27">
        <f ca="1">IF(WEEKDAY(JH$6,2)&gt;5,"w",IF(ISERROR(VLOOKUP(JH$6,fériés,1,FALSE)),(SUM($H$1:JH$1)&lt;=$F21)*1,"F"))</f>
        <v>1</v>
      </c>
      <c r="JI21" s="27">
        <f ca="1">IF(WEEKDAY(JI$6,2)&gt;5,"w",IF(ISERROR(VLOOKUP(JI$6,fériés,1,FALSE)),(SUM($H$1:JI$1)&lt;=$F21)*1,"F"))</f>
        <v>1</v>
      </c>
      <c r="JJ21" s="27">
        <f ca="1">IF(WEEKDAY(JJ$6,2)&gt;5,"w",IF(ISERROR(VLOOKUP(JJ$6,fériés,1,FALSE)),(SUM($H$1:JJ$1)&lt;=$F21)*1,"F"))</f>
        <v>1</v>
      </c>
      <c r="JK21" s="27">
        <f ca="1">IF(WEEKDAY(JK$6,2)&gt;5,"w",IF(ISERROR(VLOOKUP(JK$6,fériés,1,FALSE)),(SUM($H$1:JK$1)&lt;=$F21)*1,"F"))</f>
        <v>1</v>
      </c>
      <c r="JL21" s="27">
        <f ca="1">IF(WEEKDAY(JL$6,2)&gt;5,"w",IF(ISERROR(VLOOKUP(JL$6,fériés,1,FALSE)),(SUM($H$1:JL$1)&lt;=$F21)*1,"F"))</f>
        <v>1</v>
      </c>
      <c r="JM21" s="27">
        <f ca="1">IF(WEEKDAY(JM$6,2)&gt;5,"w",IF(ISERROR(VLOOKUP(JM$6,fériés,1,FALSE)),(SUM($H$1:JM$1)&lt;=$F21)*1,"F"))</f>
        <v>1</v>
      </c>
      <c r="JN21" s="27">
        <f ca="1">IF(WEEKDAY(JN$6,2)&gt;5,"w",IF(ISERROR(VLOOKUP(JN$6,fériés,1,FALSE)),(SUM($H$1:JN$1)&lt;=$F21)*1,"F"))</f>
        <v>1</v>
      </c>
      <c r="JO21" s="27">
        <f ca="1">IF(WEEKDAY(JO$6,2)&gt;5,"w",IF(ISERROR(VLOOKUP(JO$6,fériés,1,FALSE)),(SUM($H$1:JO$1)&lt;=$F21)*1,"F"))</f>
        <v>1</v>
      </c>
      <c r="JP21" s="27" t="str">
        <f ca="1">IF(WEEKDAY(JP$6,2)&gt;5,"w",IF(ISERROR(VLOOKUP(JP$6,fériés,1,FALSE)),(SUM($H$1:JP$1)&lt;=$F21)*1,"F"))</f>
        <v>w</v>
      </c>
      <c r="JQ21" s="27" t="str">
        <f ca="1">IF(WEEKDAY(JQ$6,2)&gt;5,"w",IF(ISERROR(VLOOKUP(JQ$6,fériés,1,FALSE)),(SUM($H$1:JQ$1)&lt;=$F21)*1,"F"))</f>
        <v>w</v>
      </c>
      <c r="JR21" s="27" t="str">
        <f ca="1">IF(WEEKDAY(JR$6,2)&gt;5,"w",IF(ISERROR(VLOOKUP(JR$6,fériés,1,FALSE)),(SUM($H$1:JR$1)&lt;=$F21)*1,"F"))</f>
        <v>w</v>
      </c>
      <c r="JS21" s="27" t="str">
        <f ca="1">IF(WEEKDAY(JS$6,2)&gt;5,"w",IF(ISERROR(VLOOKUP(JS$6,fériés,1,FALSE)),(SUM($H$1:JS$1)&lt;=$F21)*1,"F"))</f>
        <v>w</v>
      </c>
      <c r="JT21" s="27" t="str">
        <f ca="1">IF(WEEKDAY(JT$6,2)&gt;5,"w",IF(ISERROR(VLOOKUP(JT$6,fériés,1,FALSE)),(SUM($H$1:JT$1)&lt;=$F21)*1,"F"))</f>
        <v>w</v>
      </c>
      <c r="JU21" s="27" t="str">
        <f ca="1">IF(WEEKDAY(JU$6,2)&gt;5,"w",IF(ISERROR(VLOOKUP(JU$6,fériés,1,FALSE)),(SUM($H$1:JU$1)&lt;=$F21)*1,"F"))</f>
        <v>w</v>
      </c>
      <c r="JV21" s="27" t="str">
        <f ca="1">IF(WEEKDAY(JV$6,2)&gt;5,"w",IF(ISERROR(VLOOKUP(JV$6,fériés,1,FALSE)),(SUM($H$1:JV$1)&lt;=$F21)*1,"F"))</f>
        <v>w</v>
      </c>
      <c r="JW21" s="27" t="str">
        <f ca="1">IF(WEEKDAY(JW$6,2)&gt;5,"w",IF(ISERROR(VLOOKUP(JW$6,fériés,1,FALSE)),(SUM($H$1:JW$1)&lt;=$F21)*1,"F"))</f>
        <v>w</v>
      </c>
      <c r="JX21" s="27" t="str">
        <f ca="1">IF(WEEKDAY(JX$6,2)&gt;5,"w",IF(ISERROR(VLOOKUP(JX$6,fériés,1,FALSE)),(SUM($H$1:JX$1)&lt;=$F21)*1,"F"))</f>
        <v>w</v>
      </c>
      <c r="JY21" s="27" t="str">
        <f ca="1">IF(WEEKDAY(JY$6,2)&gt;5,"w",IF(ISERROR(VLOOKUP(JY$6,fériés,1,FALSE)),(SUM($H$1:JY$1)&lt;=$F21)*1,"F"))</f>
        <v>w</v>
      </c>
      <c r="JZ21" s="27" t="str">
        <f ca="1">IF(WEEKDAY(JZ$6,2)&gt;5,"w",IF(ISERROR(VLOOKUP(JZ$6,fériés,1,FALSE)),(SUM($H$1:JZ$1)&lt;=$F21)*1,"F"))</f>
        <v>w</v>
      </c>
      <c r="KA21" s="27" t="str">
        <f ca="1">IF(WEEKDAY(KA$6,2)&gt;5,"w",IF(ISERROR(VLOOKUP(KA$6,fériés,1,FALSE)),(SUM($H$1:KA$1)&lt;=$F21)*1,"F"))</f>
        <v>w</v>
      </c>
      <c r="KB21" s="27" t="str">
        <f ca="1">IF(WEEKDAY(KB$6,2)&gt;5,"w",IF(ISERROR(VLOOKUP(KB$6,fériés,1,FALSE)),(SUM($H$1:KB$1)&lt;=$F21)*1,"F"))</f>
        <v>w</v>
      </c>
      <c r="KC21" s="27" t="str">
        <f ca="1">IF(WEEKDAY(KC$6,2)&gt;5,"w",IF(ISERROR(VLOOKUP(KC$6,fériés,1,FALSE)),(SUM($H$1:KC$1)&lt;=$F21)*1,"F"))</f>
        <v>w</v>
      </c>
      <c r="KD21" s="27" t="str">
        <f ca="1">IF(WEEKDAY(KD$6,2)&gt;5,"w",IF(ISERROR(VLOOKUP(KD$6,fériés,1,FALSE)),(SUM($H$1:KD$1)&lt;=$F21)*1,"F"))</f>
        <v>w</v>
      </c>
      <c r="KE21" s="27" t="str">
        <f ca="1">IF(WEEKDAY(KE$6,2)&gt;5,"w",IF(ISERROR(VLOOKUP(KE$6,fériés,1,FALSE)),(SUM($H$1:KE$1)&lt;=$F21)*1,"F"))</f>
        <v>w</v>
      </c>
      <c r="KF21" s="27" t="str">
        <f ca="1">IF(WEEKDAY(KF$6,2)&gt;5,"w",IF(ISERROR(VLOOKUP(KF$6,fériés,1,FALSE)),(SUM($H$1:KF$1)&lt;=$F21)*1,"F"))</f>
        <v>w</v>
      </c>
      <c r="KG21" s="27" t="str">
        <f ca="1">IF(WEEKDAY(KG$6,2)&gt;5,"w",IF(ISERROR(VLOOKUP(KG$6,fériés,1,FALSE)),(SUM($H$1:KG$1)&lt;=$F21)*1,"F"))</f>
        <v>w</v>
      </c>
      <c r="KH21" s="27" t="str">
        <f ca="1">IF(WEEKDAY(KH$6,2)&gt;5,"w",IF(ISERROR(VLOOKUP(KH$6,fériés,1,FALSE)),(SUM($H$1:KH$1)&lt;=$F21)*1,"F"))</f>
        <v>w</v>
      </c>
      <c r="KI21" s="27" t="str">
        <f ca="1">IF(WEEKDAY(KI$6,2)&gt;5,"w",IF(ISERROR(VLOOKUP(KI$6,fériés,1,FALSE)),(SUM($H$1:KI$1)&lt;=$F21)*1,"F"))</f>
        <v>w</v>
      </c>
      <c r="KJ21" s="27">
        <f ca="1">IF(WEEKDAY(KJ$6,2)&gt;5,"w",IF(ISERROR(VLOOKUP(KJ$6,fériés,1,FALSE)),(SUM($H$1:KJ$1)&lt;=$F21)*1,"F"))</f>
        <v>1</v>
      </c>
      <c r="KK21" s="27">
        <f ca="1">IF(WEEKDAY(KK$6,2)&gt;5,"w",IF(ISERROR(VLOOKUP(KK$6,fériés,1,FALSE)),(SUM($H$1:KK$1)&lt;=$F21)*1,"F"))</f>
        <v>1</v>
      </c>
      <c r="KL21" s="27">
        <f ca="1">IF(WEEKDAY(KL$6,2)&gt;5,"w",IF(ISERROR(VLOOKUP(KL$6,fériés,1,FALSE)),(SUM($H$1:KL$1)&lt;=$F21)*1,"F"))</f>
        <v>1</v>
      </c>
      <c r="KM21" s="27">
        <f ca="1">IF(WEEKDAY(KM$6,2)&gt;5,"w",IF(ISERROR(VLOOKUP(KM$6,fériés,1,FALSE)),(SUM($H$1:KM$1)&lt;=$F21)*1,"F"))</f>
        <v>1</v>
      </c>
      <c r="KN21" s="27">
        <f ca="1">IF(WEEKDAY(KN$6,2)&gt;5,"w",IF(ISERROR(VLOOKUP(KN$6,fériés,1,FALSE)),(SUM($H$1:KN$1)&lt;=$F21)*1,"F"))</f>
        <v>1</v>
      </c>
      <c r="KO21" s="27">
        <f ca="1">IF(WEEKDAY(KO$6,2)&gt;5,"w",IF(ISERROR(VLOOKUP(KO$6,fériés,1,FALSE)),(SUM($H$1:KO$1)&lt;=$F21)*1,"F"))</f>
        <v>1</v>
      </c>
      <c r="KP21" s="27">
        <f ca="1">IF(WEEKDAY(KP$6,2)&gt;5,"w",IF(ISERROR(VLOOKUP(KP$6,fériés,1,FALSE)),(SUM($H$1:KP$1)&lt;=$F21)*1,"F"))</f>
        <v>1</v>
      </c>
      <c r="KQ21" s="27">
        <f ca="1">IF(WEEKDAY(KQ$6,2)&gt;5,"w",IF(ISERROR(VLOOKUP(KQ$6,fériés,1,FALSE)),(SUM($H$1:KQ$1)&lt;=$F21)*1,"F"))</f>
        <v>1</v>
      </c>
      <c r="KR21" s="27">
        <f ca="1">IF(WEEKDAY(KR$6,2)&gt;5,"w",IF(ISERROR(VLOOKUP(KR$6,fériés,1,FALSE)),(SUM($H$1:KR$1)&lt;=$F21)*1,"F"))</f>
        <v>1</v>
      </c>
      <c r="KS21" s="27">
        <f ca="1">IF(WEEKDAY(KS$6,2)&gt;5,"w",IF(ISERROR(VLOOKUP(KS$6,fériés,1,FALSE)),(SUM($H$1:KS$1)&lt;=$F21)*1,"F"))</f>
        <v>1</v>
      </c>
      <c r="KT21" s="27">
        <f ca="1">IF(WEEKDAY(KT$6,2)&gt;5,"w",IF(ISERROR(VLOOKUP(KT$6,fériés,1,FALSE)),(SUM($H$1:KT$1)&lt;=$F21)*1,"F"))</f>
        <v>1</v>
      </c>
      <c r="KU21" s="27">
        <f ca="1">IF(WEEKDAY(KU$6,2)&gt;5,"w",IF(ISERROR(VLOOKUP(KU$6,fériés,1,FALSE)),(SUM($H$1:KU$1)&lt;=$F21)*1,"F"))</f>
        <v>1</v>
      </c>
      <c r="KV21" s="27">
        <f ca="1">IF(WEEKDAY(KV$6,2)&gt;5,"w",IF(ISERROR(VLOOKUP(KV$6,fériés,1,FALSE)),(SUM($H$1:KV$1)&lt;=$F21)*1,"F"))</f>
        <v>1</v>
      </c>
      <c r="KW21" s="27">
        <f ca="1">IF(WEEKDAY(KW$6,2)&gt;5,"w",IF(ISERROR(VLOOKUP(KW$6,fériés,1,FALSE)),(SUM($H$1:KW$1)&lt;=$F21)*1,"F"))</f>
        <v>1</v>
      </c>
      <c r="KX21" s="27">
        <f ca="1">IF(WEEKDAY(KX$6,2)&gt;5,"w",IF(ISERROR(VLOOKUP(KX$6,fériés,1,FALSE)),(SUM($H$1:KX$1)&lt;=$F21)*1,"F"))</f>
        <v>1</v>
      </c>
      <c r="KY21" s="27">
        <f ca="1">IF(WEEKDAY(KY$6,2)&gt;5,"w",IF(ISERROR(VLOOKUP(KY$6,fériés,1,FALSE)),(SUM($H$1:KY$1)&lt;=$F21)*1,"F"))</f>
        <v>1</v>
      </c>
      <c r="KZ21" s="27">
        <f ca="1">IF(WEEKDAY(KZ$6,2)&gt;5,"w",IF(ISERROR(VLOOKUP(KZ$6,fériés,1,FALSE)),(SUM($H$1:KZ$1)&lt;=$F21)*1,"F"))</f>
        <v>1</v>
      </c>
      <c r="LA21" s="27">
        <f ca="1">IF(WEEKDAY(LA$6,2)&gt;5,"w",IF(ISERROR(VLOOKUP(LA$6,fériés,1,FALSE)),(SUM($H$1:LA$1)&lt;=$F21)*1,"F"))</f>
        <v>1</v>
      </c>
      <c r="LB21" s="27">
        <f ca="1">IF(WEEKDAY(LB$6,2)&gt;5,"w",IF(ISERROR(VLOOKUP(LB$6,fériés,1,FALSE)),(SUM($H$1:LB$1)&lt;=$F21)*1,"F"))</f>
        <v>1</v>
      </c>
      <c r="LC21" s="27">
        <f ca="1">IF(WEEKDAY(LC$6,2)&gt;5,"w",IF(ISERROR(VLOOKUP(LC$6,fériés,1,FALSE)),(SUM($H$1:LC$1)&lt;=$F21)*1,"F"))</f>
        <v>1</v>
      </c>
      <c r="LD21" s="27">
        <f ca="1">IF(WEEKDAY(LD$6,2)&gt;5,"w",IF(ISERROR(VLOOKUP(LD$6,fériés,1,FALSE)),(SUM($H$1:LD$1)&lt;=$F21)*1,"F"))</f>
        <v>1</v>
      </c>
      <c r="LE21" s="27">
        <f ca="1">IF(WEEKDAY(LE$6,2)&gt;5,"w",IF(ISERROR(VLOOKUP(LE$6,fériés,1,FALSE)),(SUM($H$1:LE$1)&lt;=$F21)*1,"F"))</f>
        <v>1</v>
      </c>
      <c r="LF21" s="27">
        <f ca="1">IF(WEEKDAY(LF$6,2)&gt;5,"w",IF(ISERROR(VLOOKUP(LF$6,fériés,1,FALSE)),(SUM($H$1:LF$1)&lt;=$F21)*1,"F"))</f>
        <v>1</v>
      </c>
      <c r="LG21" s="27">
        <f ca="1">IF(WEEKDAY(LG$6,2)&gt;5,"w",IF(ISERROR(VLOOKUP(LG$6,fériés,1,FALSE)),(SUM($H$1:LG$1)&lt;=$F21)*1,"F"))</f>
        <v>1</v>
      </c>
      <c r="LH21" s="27">
        <f ca="1">IF(WEEKDAY(LH$6,2)&gt;5,"w",IF(ISERROR(VLOOKUP(LH$6,fériés,1,FALSE)),(SUM($H$1:LH$1)&lt;=$F21)*1,"F"))</f>
        <v>1</v>
      </c>
      <c r="LI21" s="27">
        <f ca="1">IF(WEEKDAY(LI$6,2)&gt;5,"w",IF(ISERROR(VLOOKUP(LI$6,fériés,1,FALSE)),(SUM($H$1:LI$1)&lt;=$F21)*1,"F"))</f>
        <v>1</v>
      </c>
      <c r="LJ21" s="27">
        <f ca="1">IF(WEEKDAY(LJ$6,2)&gt;5,"w",IF(ISERROR(VLOOKUP(LJ$6,fériés,1,FALSE)),(SUM($H$1:LJ$1)&lt;=$F21)*1,"F"))</f>
        <v>1</v>
      </c>
      <c r="LK21" s="27">
        <f ca="1">IF(WEEKDAY(LK$6,2)&gt;5,"w",IF(ISERROR(VLOOKUP(LK$6,fériés,1,FALSE)),(SUM($H$1:LK$1)&lt;=$F21)*1,"F"))</f>
        <v>1</v>
      </c>
      <c r="LL21" s="27">
        <f ca="1">IF(WEEKDAY(LL$6,2)&gt;5,"w",IF(ISERROR(VLOOKUP(LL$6,fériés,1,FALSE)),(SUM($H$1:LL$1)&lt;=$F21)*1,"F"))</f>
        <v>1</v>
      </c>
      <c r="LM21" s="27">
        <f ca="1">IF(WEEKDAY(LM$6,2)&gt;5,"w",IF(ISERROR(VLOOKUP(LM$6,fériés,1,FALSE)),(SUM($H$1:LM$1)&lt;=$F21)*1,"F"))</f>
        <v>1</v>
      </c>
      <c r="LN21" s="27">
        <f ca="1">IF(WEEKDAY(LN$6,2)&gt;5,"w",IF(ISERROR(VLOOKUP(LN$6,fériés,1,FALSE)),(SUM($H$1:LN$1)&lt;=$F21)*1,"F"))</f>
        <v>1</v>
      </c>
      <c r="LO21" s="27">
        <f ca="1">IF(WEEKDAY(LO$6,2)&gt;5,"w",IF(ISERROR(VLOOKUP(LO$6,fériés,1,FALSE)),(SUM($H$1:LO$1)&lt;=$F21)*1,"F"))</f>
        <v>1</v>
      </c>
      <c r="LP21" s="27">
        <f ca="1">IF(WEEKDAY(LP$6,2)&gt;5,"w",IF(ISERROR(VLOOKUP(LP$6,fériés,1,FALSE)),(SUM($H$1:LP$1)&lt;=$F21)*1,"F"))</f>
        <v>1</v>
      </c>
      <c r="LQ21" s="27">
        <f ca="1">IF(WEEKDAY(LQ$6,2)&gt;5,"w",IF(ISERROR(VLOOKUP(LQ$6,fériés,1,FALSE)),(SUM($H$1:LQ$1)&lt;=$F21)*1,"F"))</f>
        <v>1</v>
      </c>
      <c r="LR21" s="27">
        <f ca="1">IF(WEEKDAY(LR$6,2)&gt;5,"w",IF(ISERROR(VLOOKUP(LR$6,fériés,1,FALSE)),(SUM($H$1:LR$1)&lt;=$F21)*1,"F"))</f>
        <v>1</v>
      </c>
      <c r="LS21" s="27">
        <f ca="1">IF(WEEKDAY(LS$6,2)&gt;5,"w",IF(ISERROR(VLOOKUP(LS$6,fériés,1,FALSE)),(SUM($H$1:LS$1)&lt;=$F21)*1,"F"))</f>
        <v>1</v>
      </c>
      <c r="LT21" s="27">
        <f ca="1">IF(WEEKDAY(LT$6,2)&gt;5,"w",IF(ISERROR(VLOOKUP(LT$6,fériés,1,FALSE)),(SUM($H$1:LT$1)&lt;=$F21)*1,"F"))</f>
        <v>1</v>
      </c>
      <c r="LU21" s="27">
        <f ca="1">IF(WEEKDAY(LU$6,2)&gt;5,"w",IF(ISERROR(VLOOKUP(LU$6,fériés,1,FALSE)),(SUM($H$1:LU$1)&lt;=$F21)*1,"F"))</f>
        <v>1</v>
      </c>
      <c r="LV21" s="27">
        <f ca="1">IF(WEEKDAY(LV$6,2)&gt;5,"w",IF(ISERROR(VLOOKUP(LV$6,fériés,1,FALSE)),(SUM($H$1:LV$1)&lt;=$F21)*1,"F"))</f>
        <v>1</v>
      </c>
      <c r="LW21" s="27">
        <f ca="1">IF(WEEKDAY(LW$6,2)&gt;5,"w",IF(ISERROR(VLOOKUP(LW$6,fériés,1,FALSE)),(SUM($H$1:LW$1)&lt;=$F21)*1,"F"))</f>
        <v>1</v>
      </c>
      <c r="LX21" s="27">
        <f ca="1">IF(WEEKDAY(LX$6,2)&gt;5,"w",IF(ISERROR(VLOOKUP(LX$6,fériés,1,FALSE)),(SUM($H$1:LX$1)&lt;=$F21)*1,"F"))</f>
        <v>1</v>
      </c>
      <c r="LY21" s="27">
        <f ca="1">IF(WEEKDAY(LY$6,2)&gt;5,"w",IF(ISERROR(VLOOKUP(LY$6,fériés,1,FALSE)),(SUM($H$1:LY$1)&lt;=$F21)*1,"F"))</f>
        <v>1</v>
      </c>
      <c r="LZ21" s="27">
        <f ca="1">IF(WEEKDAY(LZ$6,2)&gt;5,"w",IF(ISERROR(VLOOKUP(LZ$6,fériés,1,FALSE)),(SUM($H$1:LZ$1)&lt;=$F21)*1,"F"))</f>
        <v>1</v>
      </c>
      <c r="MA21" s="27">
        <f ca="1">IF(WEEKDAY(MA$6,2)&gt;5,"w",IF(ISERROR(VLOOKUP(MA$6,fériés,1,FALSE)),(SUM($H$1:MA$1)&lt;=$F21)*1,"F"))</f>
        <v>1</v>
      </c>
      <c r="MB21" s="27">
        <f ca="1">IF(WEEKDAY(MB$6,2)&gt;5,"w",IF(ISERROR(VLOOKUP(MB$6,fériés,1,FALSE)),(SUM($H$1:MB$1)&lt;=$F21)*1,"F"))</f>
        <v>1</v>
      </c>
      <c r="MC21" s="27">
        <f ca="1">IF(WEEKDAY(MC$6,2)&gt;5,"w",IF(ISERROR(VLOOKUP(MC$6,fériés,1,FALSE)),(SUM($H$1:MC$1)&lt;=$F21)*1,"F"))</f>
        <v>1</v>
      </c>
      <c r="MD21" s="27">
        <f ca="1">IF(WEEKDAY(MD$6,2)&gt;5,"w",IF(ISERROR(VLOOKUP(MD$6,fériés,1,FALSE)),(SUM($H$1:MD$1)&lt;=$F21)*1,"F"))</f>
        <v>1</v>
      </c>
      <c r="ME21" s="27">
        <f ca="1">IF(WEEKDAY(ME$6,2)&gt;5,"w",IF(ISERROR(VLOOKUP(ME$6,fériés,1,FALSE)),(SUM($H$1:ME$1)&lt;=$F21)*1,"F"))</f>
        <v>1</v>
      </c>
      <c r="MF21" s="27">
        <f ca="1">IF(WEEKDAY(MF$6,2)&gt;5,"w",IF(ISERROR(VLOOKUP(MF$6,fériés,1,FALSE)),(SUM($H$1:MF$1)&lt;=$F21)*1,"F"))</f>
        <v>1</v>
      </c>
      <c r="MG21" s="27">
        <f ca="1">IF(WEEKDAY(MG$6,2)&gt;5,"w",IF(ISERROR(VLOOKUP(MG$6,fériés,1,FALSE)),(SUM($H$1:MG$1)&lt;=$F21)*1,"F"))</f>
        <v>1</v>
      </c>
      <c r="MH21" s="27" t="str">
        <f ca="1">IF(WEEKDAY(MH$6,2)&gt;5,"w",IF(ISERROR(VLOOKUP(MH$6,fériés,1,FALSE)),(SUM($H$1:MH$1)&lt;=$F21)*1,"F"))</f>
        <v>w</v>
      </c>
      <c r="MI21" s="27" t="str">
        <f ca="1">IF(WEEKDAY(MI$6,2)&gt;5,"w",IF(ISERROR(VLOOKUP(MI$6,fériés,1,FALSE)),(SUM($H$1:MI$1)&lt;=$F21)*1,"F"))</f>
        <v>w</v>
      </c>
      <c r="MJ21" s="27" t="str">
        <f ca="1">IF(WEEKDAY(MJ$6,2)&gt;5,"w",IF(ISERROR(VLOOKUP(MJ$6,fériés,1,FALSE)),(SUM($H$1:MJ$1)&lt;=$F21)*1,"F"))</f>
        <v>w</v>
      </c>
      <c r="MK21" s="27" t="str">
        <f ca="1">IF(WEEKDAY(MK$6,2)&gt;5,"w",IF(ISERROR(VLOOKUP(MK$6,fériés,1,FALSE)),(SUM($H$1:MK$1)&lt;=$F21)*1,"F"))</f>
        <v>w</v>
      </c>
      <c r="ML21" s="27" t="str">
        <f ca="1">IF(WEEKDAY(ML$6,2)&gt;5,"w",IF(ISERROR(VLOOKUP(ML$6,fériés,1,FALSE)),(SUM($H$1:ML$1)&lt;=$F21)*1,"F"))</f>
        <v>w</v>
      </c>
      <c r="MM21" s="27" t="str">
        <f ca="1">IF(WEEKDAY(MM$6,2)&gt;5,"w",IF(ISERROR(VLOOKUP(MM$6,fériés,1,FALSE)),(SUM($H$1:MM$1)&lt;=$F21)*1,"F"))</f>
        <v>w</v>
      </c>
      <c r="MN21" s="27" t="str">
        <f ca="1">IF(WEEKDAY(MN$6,2)&gt;5,"w",IF(ISERROR(VLOOKUP(MN$6,fériés,1,FALSE)),(SUM($H$1:MN$1)&lt;=$F21)*1,"F"))</f>
        <v>w</v>
      </c>
      <c r="MO21" s="27" t="str">
        <f ca="1">IF(WEEKDAY(MO$6,2)&gt;5,"w",IF(ISERROR(VLOOKUP(MO$6,fériés,1,FALSE)),(SUM($H$1:MO$1)&lt;=$F21)*1,"F"))</f>
        <v>w</v>
      </c>
      <c r="MP21" s="27" t="str">
        <f ca="1">IF(WEEKDAY(MP$6,2)&gt;5,"w",IF(ISERROR(VLOOKUP(MP$6,fériés,1,FALSE)),(SUM($H$1:MP$1)&lt;=$F21)*1,"F"))</f>
        <v>w</v>
      </c>
      <c r="MQ21" s="27" t="str">
        <f ca="1">IF(WEEKDAY(MQ$6,2)&gt;5,"w",IF(ISERROR(VLOOKUP(MQ$6,fériés,1,FALSE)),(SUM($H$1:MQ$1)&lt;=$F21)*1,"F"))</f>
        <v>w</v>
      </c>
      <c r="MR21" s="27" t="str">
        <f ca="1">IF(WEEKDAY(MR$6,2)&gt;5,"w",IF(ISERROR(VLOOKUP(MR$6,fériés,1,FALSE)),(SUM($H$1:MR$1)&lt;=$F21)*1,"F"))</f>
        <v>w</v>
      </c>
      <c r="MS21" s="27" t="str">
        <f ca="1">IF(WEEKDAY(MS$6,2)&gt;5,"w",IF(ISERROR(VLOOKUP(MS$6,fériés,1,FALSE)),(SUM($H$1:MS$1)&lt;=$F21)*1,"F"))</f>
        <v>w</v>
      </c>
      <c r="MT21" s="27" t="str">
        <f ca="1">IF(WEEKDAY(MT$6,2)&gt;5,"w",IF(ISERROR(VLOOKUP(MT$6,fériés,1,FALSE)),(SUM($H$1:MT$1)&lt;=$F21)*1,"F"))</f>
        <v>w</v>
      </c>
      <c r="MU21" s="27" t="str">
        <f ca="1">IF(WEEKDAY(MU$6,2)&gt;5,"w",IF(ISERROR(VLOOKUP(MU$6,fériés,1,FALSE)),(SUM($H$1:MU$1)&lt;=$F21)*1,"F"))</f>
        <v>w</v>
      </c>
      <c r="MV21" s="27" t="str">
        <f ca="1">IF(WEEKDAY(MV$6,2)&gt;5,"w",IF(ISERROR(VLOOKUP(MV$6,fériés,1,FALSE)),(SUM($H$1:MV$1)&lt;=$F21)*1,"F"))</f>
        <v>w</v>
      </c>
      <c r="MW21" s="27" t="str">
        <f ca="1">IF(WEEKDAY(MW$6,2)&gt;5,"w",IF(ISERROR(VLOOKUP(MW$6,fériés,1,FALSE)),(SUM($H$1:MW$1)&lt;=$F21)*1,"F"))</f>
        <v>w</v>
      </c>
      <c r="MX21" s="27" t="str">
        <f ca="1">IF(WEEKDAY(MX$6,2)&gt;5,"w",IF(ISERROR(VLOOKUP(MX$6,fériés,1,FALSE)),(SUM($H$1:MX$1)&lt;=$F21)*1,"F"))</f>
        <v>w</v>
      </c>
      <c r="MY21" s="27" t="str">
        <f ca="1">IF(WEEKDAY(MY$6,2)&gt;5,"w",IF(ISERROR(VLOOKUP(MY$6,fériés,1,FALSE)),(SUM($H$1:MY$1)&lt;=$F21)*1,"F"))</f>
        <v>w</v>
      </c>
      <c r="MZ21" s="27" t="str">
        <f ca="1">IF(WEEKDAY(MZ$6,2)&gt;5,"w",IF(ISERROR(VLOOKUP(MZ$6,fériés,1,FALSE)),(SUM($H$1:MZ$1)&lt;=$F21)*1,"F"))</f>
        <v>w</v>
      </c>
      <c r="NA21" s="27" t="str">
        <f ca="1">IF(WEEKDAY(NA$6,2)&gt;5,"w",IF(ISERROR(VLOOKUP(NA$6,fériés,1,FALSE)),(SUM($H$1:NA$1)&lt;=$F21)*1,"F"))</f>
        <v>w</v>
      </c>
      <c r="NB21" s="27">
        <f ca="1">IF(WEEKDAY(NB$6,2)&gt;5,"w",IF(ISERROR(VLOOKUP(NB$6,fériés,1,FALSE)),(SUM($H$1:NB$1)&lt;=$F21)*1,"F"))</f>
        <v>1</v>
      </c>
      <c r="NC21" s="27">
        <f ca="1">IF(WEEKDAY(NC$6,2)&gt;5,"w",IF(ISERROR(VLOOKUP(NC$6,fériés,1,FALSE)),(SUM($H$1:NC$1)&lt;=$F21)*1,"F"))</f>
        <v>1</v>
      </c>
      <c r="ND21" s="27">
        <f ca="1">IF(WEEKDAY(ND$6,2)&gt;5,"w",IF(ISERROR(VLOOKUP(ND$6,fériés,1,FALSE)),(SUM($H$1:ND$1)&lt;=$F21)*1,"F"))</f>
        <v>1</v>
      </c>
      <c r="NE21" s="27">
        <f ca="1">IF(WEEKDAY(NE$6,2)&gt;5,"w",IF(ISERROR(VLOOKUP(NE$6,fériés,1,FALSE)),(SUM($H$1:NE$1)&lt;=$F21)*1,"F"))</f>
        <v>1</v>
      </c>
      <c r="NF21" s="27">
        <f ca="1">IF(WEEKDAY(NF$6,2)&gt;5,"w",IF(ISERROR(VLOOKUP(NF$6,fériés,1,FALSE)),(SUM($H$1:NF$1)&lt;=$F21)*1,"F"))</f>
        <v>1</v>
      </c>
      <c r="NG21" s="27">
        <f ca="1">IF(WEEKDAY(NG$6,2)&gt;5,"w",IF(ISERROR(VLOOKUP(NG$6,fériés,1,FALSE)),(SUM($H$1:NG$1)&lt;=$F21)*1,"F"))</f>
        <v>1</v>
      </c>
      <c r="NH21" s="27">
        <f ca="1">IF(WEEKDAY(NH$6,2)&gt;5,"w",IF(ISERROR(VLOOKUP(NH$6,fériés,1,FALSE)),(SUM($H$1:NH$1)&lt;=$F21)*1,"F"))</f>
        <v>1</v>
      </c>
      <c r="NI21" s="27">
        <f ca="1">IF(WEEKDAY(NI$6,2)&gt;5,"w",IF(ISERROR(VLOOKUP(NI$6,fériés,1,FALSE)),(SUM($H$1:NI$1)&lt;=$F21)*1,"F"))</f>
        <v>1</v>
      </c>
      <c r="NJ21" s="27">
        <f ca="1">IF(WEEKDAY(NJ$6,2)&gt;5,"w",IF(ISERROR(VLOOKUP(NJ$6,fériés,1,FALSE)),(SUM($H$1:NJ$1)&lt;=$F21)*1,"F"))</f>
        <v>1</v>
      </c>
      <c r="NK21" s="27">
        <f ca="1">IF(WEEKDAY(NK$6,2)&gt;5,"w",IF(ISERROR(VLOOKUP(NK$6,fériés,1,FALSE)),(SUM($H$1:NK$1)&lt;=$F21)*1,"F"))</f>
        <v>1</v>
      </c>
      <c r="NL21" s="27">
        <f ca="1">IF(WEEKDAY(NL$6,2)&gt;5,"w",IF(ISERROR(VLOOKUP(NL$6,fériés,1,FALSE)),(SUM($H$1:NL$1)&lt;=$F21)*1,"F"))</f>
        <v>1</v>
      </c>
      <c r="NM21" s="27">
        <f ca="1">IF(WEEKDAY(NM$6,2)&gt;5,"w",IF(ISERROR(VLOOKUP(NM$6,fériés,1,FALSE)),(SUM($H$1:NM$1)&lt;=$F21)*1,"F"))</f>
        <v>1</v>
      </c>
      <c r="NN21" s="27">
        <f ca="1">IF(WEEKDAY(NN$6,2)&gt;5,"w",IF(ISERROR(VLOOKUP(NN$6,fériés,1,FALSE)),(SUM($H$1:NN$1)&lt;=$F21)*1,"F"))</f>
        <v>1</v>
      </c>
      <c r="NO21" s="27">
        <f ca="1">IF(WEEKDAY(NO$6,2)&gt;5,"w",IF(ISERROR(VLOOKUP(NO$6,fériés,1,FALSE)),(SUM($H$1:NO$1)&lt;=$F21)*1,"F"))</f>
        <v>1</v>
      </c>
      <c r="NP21" s="27">
        <f ca="1">IF(WEEKDAY(NP$6,2)&gt;5,"w",IF(ISERROR(VLOOKUP(NP$6,fériés,1,FALSE)),(SUM($H$1:NP$1)&lt;=$F21)*1,"F"))</f>
        <v>1</v>
      </c>
      <c r="NQ21" s="27">
        <f ca="1">IF(WEEKDAY(NQ$6,2)&gt;5,"w",IF(ISERROR(VLOOKUP(NQ$6,fériés,1,FALSE)),(SUM($H$1:NQ$1)&lt;=$F21)*1,"F"))</f>
        <v>1</v>
      </c>
      <c r="NR21" s="27">
        <f ca="1">IF(WEEKDAY(NR$6,2)&gt;5,"w",IF(ISERROR(VLOOKUP(NR$6,fériés,1,FALSE)),(SUM($H$1:NR$1)&lt;=$F21)*1,"F"))</f>
        <v>1</v>
      </c>
      <c r="NS21" s="27">
        <f ca="1">IF(WEEKDAY(NS$6,2)&gt;5,"w",IF(ISERROR(VLOOKUP(NS$6,fériés,1,FALSE)),(SUM($H$1:NS$1)&lt;=$F21)*1,"F"))</f>
        <v>1</v>
      </c>
      <c r="NT21" s="27">
        <f ca="1">IF(WEEKDAY(NT$6,2)&gt;5,"w",IF(ISERROR(VLOOKUP(NT$6,fériés,1,FALSE)),(SUM($H$1:NT$1)&lt;=$F21)*1,"F"))</f>
        <v>1</v>
      </c>
      <c r="NU21" s="27">
        <f ca="1">IF(WEEKDAY(NU$6,2)&gt;5,"w",IF(ISERROR(VLOOKUP(NU$6,fériés,1,FALSE)),(SUM($H$1:NU$1)&lt;=$F21)*1,"F"))</f>
        <v>1</v>
      </c>
      <c r="NV21" s="27">
        <f ca="1">IF(WEEKDAY(NV$6,2)&gt;5,"w",IF(ISERROR(VLOOKUP(NV$6,fériés,1,FALSE)),(SUM($H$1:NV$1)&lt;=$F21)*1,"F"))</f>
        <v>1</v>
      </c>
      <c r="NW21" s="27">
        <f ca="1">IF(WEEKDAY(NW$6,2)&gt;5,"w",IF(ISERROR(VLOOKUP(NW$6,fériés,1,FALSE)),(SUM($H$1:NW$1)&lt;=$F21)*1,"F"))</f>
        <v>1</v>
      </c>
      <c r="NX21" s="27">
        <f ca="1">IF(WEEKDAY(NX$6,2)&gt;5,"w",IF(ISERROR(VLOOKUP(NX$6,fériés,1,FALSE)),(SUM($H$1:NX$1)&lt;=$F21)*1,"F"))</f>
        <v>1</v>
      </c>
      <c r="NY21" s="27">
        <f ca="1">IF(WEEKDAY(NY$6,2)&gt;5,"w",IF(ISERROR(VLOOKUP(NY$6,fériés,1,FALSE)),(SUM($H$1:NY$1)&lt;=$F21)*1,"F"))</f>
        <v>1</v>
      </c>
      <c r="NZ21" s="27">
        <f ca="1">IF(WEEKDAY(NZ$6,2)&gt;5,"w",IF(ISERROR(VLOOKUP(NZ$6,fériés,1,FALSE)),(SUM($H$1:NZ$1)&lt;=$F21)*1,"F"))</f>
        <v>1</v>
      </c>
      <c r="OA21" s="27">
        <f ca="1">IF(WEEKDAY(OA$6,2)&gt;5,"w",IF(ISERROR(VLOOKUP(OA$6,fériés,1,FALSE)),(SUM($H$1:OA$1)&lt;=$F21)*1,"F"))</f>
        <v>1</v>
      </c>
      <c r="OB21" s="27">
        <f ca="1">IF(WEEKDAY(OB$6,2)&gt;5,"w",IF(ISERROR(VLOOKUP(OB$6,fériés,1,FALSE)),(SUM($H$1:OB$1)&lt;=$F21)*1,"F"))</f>
        <v>1</v>
      </c>
      <c r="OC21" s="27">
        <f ca="1">IF(WEEKDAY(OC$6,2)&gt;5,"w",IF(ISERROR(VLOOKUP(OC$6,fériés,1,FALSE)),(SUM($H$1:OC$1)&lt;=$F21)*1,"F"))</f>
        <v>1</v>
      </c>
      <c r="OD21" s="27">
        <f ca="1">IF(WEEKDAY(OD$6,2)&gt;5,"w",IF(ISERROR(VLOOKUP(OD$6,fériés,1,FALSE)),(SUM($H$1:OD$1)&lt;=$F21)*1,"F"))</f>
        <v>1</v>
      </c>
      <c r="OE21" s="27">
        <f ca="1">IF(WEEKDAY(OE$6,2)&gt;5,"w",IF(ISERROR(VLOOKUP(OE$6,fériés,1,FALSE)),(SUM($H$1:OE$1)&lt;=$F21)*1,"F"))</f>
        <v>1</v>
      </c>
      <c r="OF21" s="27">
        <f ca="1">IF(WEEKDAY(OF$6,2)&gt;5,"w",IF(ISERROR(VLOOKUP(OF$6,fériés,1,FALSE)),(SUM($H$1:OF$1)&lt;=$F21)*1,"F"))</f>
        <v>1</v>
      </c>
      <c r="OG21" s="27">
        <f ca="1">IF(WEEKDAY(OG$6,2)&gt;5,"w",IF(ISERROR(VLOOKUP(OG$6,fériés,1,FALSE)),(SUM($H$1:OG$1)&lt;=$F21)*1,"F"))</f>
        <v>1</v>
      </c>
      <c r="OH21" s="27">
        <f ca="1">IF(WEEKDAY(OH$6,2)&gt;5,"w",IF(ISERROR(VLOOKUP(OH$6,fériés,1,FALSE)),(SUM($H$1:OH$1)&lt;=$F21)*1,"F"))</f>
        <v>1</v>
      </c>
      <c r="OI21" s="27">
        <f ca="1">IF(WEEKDAY(OI$6,2)&gt;5,"w",IF(ISERROR(VLOOKUP(OI$6,fériés,1,FALSE)),(SUM($H$1:OI$1)&lt;=$F21)*1,"F"))</f>
        <v>1</v>
      </c>
      <c r="OJ21" s="27">
        <f ca="1">IF(WEEKDAY(OJ$6,2)&gt;5,"w",IF(ISERROR(VLOOKUP(OJ$6,fériés,1,FALSE)),(SUM($H$1:OJ$1)&lt;=$F21)*1,"F"))</f>
        <v>1</v>
      </c>
      <c r="OK21" s="27">
        <f ca="1">IF(WEEKDAY(OK$6,2)&gt;5,"w",IF(ISERROR(VLOOKUP(OK$6,fériés,1,FALSE)),(SUM($H$1:OK$1)&lt;=$F21)*1,"F"))</f>
        <v>1</v>
      </c>
      <c r="OL21" s="27">
        <f ca="1">IF(WEEKDAY(OL$6,2)&gt;5,"w",IF(ISERROR(VLOOKUP(OL$6,fériés,1,FALSE)),(SUM($H$1:OL$1)&lt;=$F21)*1,"F"))</f>
        <v>1</v>
      </c>
      <c r="OM21" s="27">
        <f ca="1">IF(WEEKDAY(OM$6,2)&gt;5,"w",IF(ISERROR(VLOOKUP(OM$6,fériés,1,FALSE)),(SUM($H$1:OM$1)&lt;=$F21)*1,"F"))</f>
        <v>1</v>
      </c>
      <c r="ON21" s="27">
        <f ca="1">IF(WEEKDAY(ON$6,2)&gt;5,"w",IF(ISERROR(VLOOKUP(ON$6,fériés,1,FALSE)),(SUM($H$1:ON$1)&lt;=$F21)*1,"F"))</f>
        <v>1</v>
      </c>
      <c r="OO21" s="27">
        <f ca="1">IF(WEEKDAY(OO$6,2)&gt;5,"w",IF(ISERROR(VLOOKUP(OO$6,fériés,1,FALSE)),(SUM($H$1:OO$1)&lt;=$F21)*1,"F"))</f>
        <v>1</v>
      </c>
      <c r="OP21" s="27">
        <f ca="1">IF(WEEKDAY(OP$6,2)&gt;5,"w",IF(ISERROR(VLOOKUP(OP$6,fériés,1,FALSE)),(SUM($H$1:OP$1)&lt;=$F21)*1,"F"))</f>
        <v>1</v>
      </c>
      <c r="OQ21" s="27">
        <f ca="1">IF(WEEKDAY(OQ$6,2)&gt;5,"w",IF(ISERROR(VLOOKUP(OQ$6,fériés,1,FALSE)),(SUM($H$1:OQ$1)&lt;=$F21)*1,"F"))</f>
        <v>1</v>
      </c>
      <c r="OR21" s="27">
        <f ca="1">IF(WEEKDAY(OR$6,2)&gt;5,"w",IF(ISERROR(VLOOKUP(OR$6,fériés,1,FALSE)),(SUM($H$1:OR$1)&lt;=$F21)*1,"F"))</f>
        <v>1</v>
      </c>
      <c r="OS21" s="27">
        <f ca="1">IF(WEEKDAY(OS$6,2)&gt;5,"w",IF(ISERROR(VLOOKUP(OS$6,fériés,1,FALSE)),(SUM($H$1:OS$1)&lt;=$F21)*1,"F"))</f>
        <v>1</v>
      </c>
      <c r="OT21" s="27">
        <f ca="1">IF(WEEKDAY(OT$6,2)&gt;5,"w",IF(ISERROR(VLOOKUP(OT$6,fériés,1,FALSE)),(SUM($H$1:OT$1)&lt;=$F21)*1,"F"))</f>
        <v>1</v>
      </c>
      <c r="OU21" s="27">
        <f ca="1">IF(WEEKDAY(OU$6,2)&gt;5,"w",IF(ISERROR(VLOOKUP(OU$6,fériés,1,FALSE)),(SUM($H$1:OU$1)&lt;=$F21)*1,"F"))</f>
        <v>1</v>
      </c>
      <c r="OV21" s="27">
        <f ca="1">IF(WEEKDAY(OV$6,2)&gt;5,"w",IF(ISERROR(VLOOKUP(OV$6,fériés,1,FALSE)),(SUM($H$1:OV$1)&lt;=$F21)*1,"F"))</f>
        <v>1</v>
      </c>
      <c r="OW21" s="27">
        <f ca="1">IF(WEEKDAY(OW$6,2)&gt;5,"w",IF(ISERROR(VLOOKUP(OW$6,fériés,1,FALSE)),(SUM($H$1:OW$1)&lt;=$F21)*1,"F"))</f>
        <v>1</v>
      </c>
      <c r="OX21" s="27">
        <f ca="1">IF(WEEKDAY(OX$6,2)&gt;5,"w",IF(ISERROR(VLOOKUP(OX$6,fériés,1,FALSE)),(SUM($H$1:OX$1)&lt;=$F21)*1,"F"))</f>
        <v>1</v>
      </c>
      <c r="OY21" s="27">
        <f ca="1">IF(WEEKDAY(OY$6,2)&gt;5,"w",IF(ISERROR(VLOOKUP(OY$6,fériés,1,FALSE)),(SUM($H$1:OY$1)&lt;=$F21)*1,"F"))</f>
        <v>1</v>
      </c>
      <c r="OZ21" s="27" t="str">
        <f ca="1">IF(WEEKDAY(OZ$6,2)&gt;5,"w",IF(ISERROR(VLOOKUP(OZ$6,fériés,1,FALSE)),(SUM($H$1:OZ$1)&lt;=$F21)*1,"F"))</f>
        <v>w</v>
      </c>
      <c r="PA21" s="27" t="str">
        <f ca="1">IF(WEEKDAY(PA$6,2)&gt;5,"w",IF(ISERROR(VLOOKUP(PA$6,fériés,1,FALSE)),(SUM($H$1:PA$1)&lt;=$F21)*1,"F"))</f>
        <v>w</v>
      </c>
      <c r="PB21" s="27" t="str">
        <f ca="1">IF(WEEKDAY(PB$6,2)&gt;5,"w",IF(ISERROR(VLOOKUP(PB$6,fériés,1,FALSE)),(SUM($H$1:PB$1)&lt;=$F21)*1,"F"))</f>
        <v>w</v>
      </c>
      <c r="PC21" s="27" t="str">
        <f ca="1">IF(WEEKDAY(PC$6,2)&gt;5,"w",IF(ISERROR(VLOOKUP(PC$6,fériés,1,FALSE)),(SUM($H$1:PC$1)&lt;=$F21)*1,"F"))</f>
        <v>w</v>
      </c>
      <c r="PD21" s="27" t="str">
        <f ca="1">IF(WEEKDAY(PD$6,2)&gt;5,"w",IF(ISERROR(VLOOKUP(PD$6,fériés,1,FALSE)),(SUM($H$1:PD$1)&lt;=$F21)*1,"F"))</f>
        <v>w</v>
      </c>
      <c r="PE21" s="27" t="str">
        <f ca="1">IF(WEEKDAY(PE$6,2)&gt;5,"w",IF(ISERROR(VLOOKUP(PE$6,fériés,1,FALSE)),(SUM($H$1:PE$1)&lt;=$F21)*1,"F"))</f>
        <v>w</v>
      </c>
      <c r="PF21" s="27" t="str">
        <f ca="1">IF(WEEKDAY(PF$6,2)&gt;5,"w",IF(ISERROR(VLOOKUP(PF$6,fériés,1,FALSE)),(SUM($H$1:PF$1)&lt;=$F21)*1,"F"))</f>
        <v>w</v>
      </c>
      <c r="PG21" s="27" t="str">
        <f ca="1">IF(WEEKDAY(PG$6,2)&gt;5,"w",IF(ISERROR(VLOOKUP(PG$6,fériés,1,FALSE)),(SUM($H$1:PG$1)&lt;=$F21)*1,"F"))</f>
        <v>w</v>
      </c>
      <c r="PH21" s="27" t="str">
        <f ca="1">IF(WEEKDAY(PH$6,2)&gt;5,"w",IF(ISERROR(VLOOKUP(PH$6,fériés,1,FALSE)),(SUM($H$1:PH$1)&lt;=$F21)*1,"F"))</f>
        <v>w</v>
      </c>
      <c r="PI21" s="27" t="str">
        <f ca="1">IF(WEEKDAY(PI$6,2)&gt;5,"w",IF(ISERROR(VLOOKUP(PI$6,fériés,1,FALSE)),(SUM($H$1:PI$1)&lt;=$F21)*1,"F"))</f>
        <v>w</v>
      </c>
      <c r="PJ21" s="27" t="str">
        <f ca="1">IF(WEEKDAY(PJ$6,2)&gt;5,"w",IF(ISERROR(VLOOKUP(PJ$6,fériés,1,FALSE)),(SUM($H$1:PJ$1)&lt;=$F21)*1,"F"))</f>
        <v>w</v>
      </c>
      <c r="PK21" s="27" t="str">
        <f ca="1">IF(WEEKDAY(PK$6,2)&gt;5,"w",IF(ISERROR(VLOOKUP(PK$6,fériés,1,FALSE)),(SUM($H$1:PK$1)&lt;=$F21)*1,"F"))</f>
        <v>w</v>
      </c>
      <c r="PL21" s="27" t="str">
        <f ca="1">IF(WEEKDAY(PL$6,2)&gt;5,"w",IF(ISERROR(VLOOKUP(PL$6,fériés,1,FALSE)),(SUM($H$1:PL$1)&lt;=$F21)*1,"F"))</f>
        <v>w</v>
      </c>
      <c r="PM21" s="27" t="str">
        <f ca="1">IF(WEEKDAY(PM$6,2)&gt;5,"w",IF(ISERROR(VLOOKUP(PM$6,fériés,1,FALSE)),(SUM($H$1:PM$1)&lt;=$F21)*1,"F"))</f>
        <v>w</v>
      </c>
      <c r="PN21" s="27" t="str">
        <f ca="1">IF(WEEKDAY(PN$6,2)&gt;5,"w",IF(ISERROR(VLOOKUP(PN$6,fériés,1,FALSE)),(SUM($H$1:PN$1)&lt;=$F21)*1,"F"))</f>
        <v>w</v>
      </c>
      <c r="PO21" s="27" t="str">
        <f ca="1">IF(WEEKDAY(PO$6,2)&gt;5,"w",IF(ISERROR(VLOOKUP(PO$6,fériés,1,FALSE)),(SUM($H$1:PO$1)&lt;=$F21)*1,"F"))</f>
        <v>w</v>
      </c>
      <c r="PP21" s="27" t="str">
        <f ca="1">IF(WEEKDAY(PP$6,2)&gt;5,"w",IF(ISERROR(VLOOKUP(PP$6,fériés,1,FALSE)),(SUM($H$1:PP$1)&lt;=$F21)*1,"F"))</f>
        <v>w</v>
      </c>
      <c r="PQ21" s="27" t="str">
        <f ca="1">IF(WEEKDAY(PQ$6,2)&gt;5,"w",IF(ISERROR(VLOOKUP(PQ$6,fériés,1,FALSE)),(SUM($H$1:PQ$1)&lt;=$F21)*1,"F"))</f>
        <v>w</v>
      </c>
      <c r="PR21" s="27" t="str">
        <f ca="1">IF(WEEKDAY(PR$6,2)&gt;5,"w",IF(ISERROR(VLOOKUP(PR$6,fériés,1,FALSE)),(SUM($H$1:PR$1)&lt;=$F21)*1,"F"))</f>
        <v>w</v>
      </c>
      <c r="PS21" s="27" t="str">
        <f ca="1">IF(WEEKDAY(PS$6,2)&gt;5,"w",IF(ISERROR(VLOOKUP(PS$6,fériés,1,FALSE)),(SUM($H$1:PS$1)&lt;=$F21)*1,"F"))</f>
        <v>w</v>
      </c>
      <c r="PT21" s="27">
        <f ca="1">IF(WEEKDAY(PT$6,2)&gt;5,"w",IF(ISERROR(VLOOKUP(PT$6,fériés,1,FALSE)),(SUM($H$1:PT$1)&lt;=$F21)*1,"F"))</f>
        <v>1</v>
      </c>
      <c r="PU21" s="27">
        <f ca="1">IF(WEEKDAY(PU$6,2)&gt;5,"w",IF(ISERROR(VLOOKUP(PU$6,fériés,1,FALSE)),(SUM($H$1:PU$1)&lt;=$F21)*1,"F"))</f>
        <v>1</v>
      </c>
      <c r="PV21" s="27">
        <f ca="1">IF(WEEKDAY(PV$6,2)&gt;5,"w",IF(ISERROR(VLOOKUP(PV$6,fériés,1,FALSE)),(SUM($H$1:PV$1)&lt;=$F21)*1,"F"))</f>
        <v>1</v>
      </c>
      <c r="PW21" s="27">
        <f ca="1">IF(WEEKDAY(PW$6,2)&gt;5,"w",IF(ISERROR(VLOOKUP(PW$6,fériés,1,FALSE)),(SUM($H$1:PW$1)&lt;=$F21)*1,"F"))</f>
        <v>1</v>
      </c>
      <c r="PX21" s="27">
        <f ca="1">IF(WEEKDAY(PX$6,2)&gt;5,"w",IF(ISERROR(VLOOKUP(PX$6,fériés,1,FALSE)),(SUM($H$1:PX$1)&lt;=$F21)*1,"F"))</f>
        <v>1</v>
      </c>
      <c r="PY21" s="27">
        <f ca="1">IF(WEEKDAY(PY$6,2)&gt;5,"w",IF(ISERROR(VLOOKUP(PY$6,fériés,1,FALSE)),(SUM($H$1:PY$1)&lt;=$F21)*1,"F"))</f>
        <v>1</v>
      </c>
      <c r="PZ21" s="27">
        <f ca="1">IF(WEEKDAY(PZ$6,2)&gt;5,"w",IF(ISERROR(VLOOKUP(PZ$6,fériés,1,FALSE)),(SUM($H$1:PZ$1)&lt;=$F21)*1,"F"))</f>
        <v>1</v>
      </c>
      <c r="QA21" s="27">
        <f ca="1">IF(WEEKDAY(QA$6,2)&gt;5,"w",IF(ISERROR(VLOOKUP(QA$6,fériés,1,FALSE)),(SUM($H$1:QA$1)&lt;=$F21)*1,"F"))</f>
        <v>1</v>
      </c>
      <c r="QB21" s="27">
        <f ca="1">IF(WEEKDAY(QB$6,2)&gt;5,"w",IF(ISERROR(VLOOKUP(QB$6,fériés,1,FALSE)),(SUM($H$1:QB$1)&lt;=$F21)*1,"F"))</f>
        <v>1</v>
      </c>
      <c r="QC21" s="27">
        <f ca="1">IF(WEEKDAY(QC$6,2)&gt;5,"w",IF(ISERROR(VLOOKUP(QC$6,fériés,1,FALSE)),(SUM($H$1:QC$1)&lt;=$F21)*1,"F"))</f>
        <v>1</v>
      </c>
      <c r="QD21" s="27">
        <f ca="1">IF(WEEKDAY(QD$6,2)&gt;5,"w",IF(ISERROR(VLOOKUP(QD$6,fériés,1,FALSE)),(SUM($H$1:QD$1)&lt;=$F21)*1,"F"))</f>
        <v>1</v>
      </c>
      <c r="QE21" s="27">
        <f ca="1">IF(WEEKDAY(QE$6,2)&gt;5,"w",IF(ISERROR(VLOOKUP(QE$6,fériés,1,FALSE)),(SUM($H$1:QE$1)&lt;=$F21)*1,"F"))</f>
        <v>1</v>
      </c>
      <c r="QF21" s="27">
        <f ca="1">IF(WEEKDAY(QF$6,2)&gt;5,"w",IF(ISERROR(VLOOKUP(QF$6,fériés,1,FALSE)),(SUM($H$1:QF$1)&lt;=$F21)*1,"F"))</f>
        <v>1</v>
      </c>
      <c r="QG21" s="27">
        <f ca="1">IF(WEEKDAY(QG$6,2)&gt;5,"w",IF(ISERROR(VLOOKUP(QG$6,fériés,1,FALSE)),(SUM($H$1:QG$1)&lt;=$F21)*1,"F"))</f>
        <v>1</v>
      </c>
      <c r="QH21" s="27">
        <f ca="1">IF(WEEKDAY(QH$6,2)&gt;5,"w",IF(ISERROR(VLOOKUP(QH$6,fériés,1,FALSE)),(SUM($H$1:QH$1)&lt;=$F21)*1,"F"))</f>
        <v>1</v>
      </c>
      <c r="QI21" s="27">
        <f ca="1">IF(WEEKDAY(QI$6,2)&gt;5,"w",IF(ISERROR(VLOOKUP(QI$6,fériés,1,FALSE)),(SUM($H$1:QI$1)&lt;=$F21)*1,"F"))</f>
        <v>1</v>
      </c>
      <c r="QJ21" s="27">
        <f ca="1">IF(WEEKDAY(QJ$6,2)&gt;5,"w",IF(ISERROR(VLOOKUP(QJ$6,fériés,1,FALSE)),(SUM($H$1:QJ$1)&lt;=$F21)*1,"F"))</f>
        <v>1</v>
      </c>
      <c r="QK21" s="27">
        <f ca="1">IF(WEEKDAY(QK$6,2)&gt;5,"w",IF(ISERROR(VLOOKUP(QK$6,fériés,1,FALSE)),(SUM($H$1:QK$1)&lt;=$F21)*1,"F"))</f>
        <v>1</v>
      </c>
      <c r="QL21" s="27">
        <f ca="1">IF(WEEKDAY(QL$6,2)&gt;5,"w",IF(ISERROR(VLOOKUP(QL$6,fériés,1,FALSE)),(SUM($H$1:QL$1)&lt;=$F21)*1,"F"))</f>
        <v>1</v>
      </c>
      <c r="QM21" s="27">
        <f ca="1">IF(WEEKDAY(QM$6,2)&gt;5,"w",IF(ISERROR(VLOOKUP(QM$6,fériés,1,FALSE)),(SUM($H$1:QM$1)&lt;=$F21)*1,"F"))</f>
        <v>1</v>
      </c>
      <c r="QN21" s="27">
        <f ca="1">IF(WEEKDAY(QN$6,2)&gt;5,"w",IF(ISERROR(VLOOKUP(QN$6,fériés,1,FALSE)),(SUM($H$1:QN$1)&lt;=$F21)*1,"F"))</f>
        <v>1</v>
      </c>
      <c r="QO21" s="27">
        <f ca="1">IF(WEEKDAY(QO$6,2)&gt;5,"w",IF(ISERROR(VLOOKUP(QO$6,fériés,1,FALSE)),(SUM($H$1:QO$1)&lt;=$F21)*1,"F"))</f>
        <v>1</v>
      </c>
      <c r="QP21" s="27">
        <f ca="1">IF(WEEKDAY(QP$6,2)&gt;5,"w",IF(ISERROR(VLOOKUP(QP$6,fériés,1,FALSE)),(SUM($H$1:QP$1)&lt;=$F21)*1,"F"))</f>
        <v>1</v>
      </c>
      <c r="QQ21" s="27">
        <f ca="1">IF(WEEKDAY(QQ$6,2)&gt;5,"w",IF(ISERROR(VLOOKUP(QQ$6,fériés,1,FALSE)),(SUM($H$1:QQ$1)&lt;=$F21)*1,"F"))</f>
        <v>1</v>
      </c>
      <c r="QR21" s="27">
        <f ca="1">IF(WEEKDAY(QR$6,2)&gt;5,"w",IF(ISERROR(VLOOKUP(QR$6,fériés,1,FALSE)),(SUM($H$1:QR$1)&lt;=$F21)*1,"F"))</f>
        <v>1</v>
      </c>
      <c r="QS21" s="27">
        <f ca="1">IF(WEEKDAY(QS$6,2)&gt;5,"w",IF(ISERROR(VLOOKUP(QS$6,fériés,1,FALSE)),(SUM($H$1:QS$1)&lt;=$F21)*1,"F"))</f>
        <v>1</v>
      </c>
      <c r="QT21" s="27">
        <f ca="1">IF(WEEKDAY(QT$6,2)&gt;5,"w",IF(ISERROR(VLOOKUP(QT$6,fériés,1,FALSE)),(SUM($H$1:QT$1)&lt;=$F21)*1,"F"))</f>
        <v>1</v>
      </c>
      <c r="QU21" s="27">
        <f ca="1">IF(WEEKDAY(QU$6,2)&gt;5,"w",IF(ISERROR(VLOOKUP(QU$6,fériés,1,FALSE)),(SUM($H$1:QU$1)&lt;=$F21)*1,"F"))</f>
        <v>1</v>
      </c>
      <c r="QV21" s="27">
        <f ca="1">IF(WEEKDAY(QV$6,2)&gt;5,"w",IF(ISERROR(VLOOKUP(QV$6,fériés,1,FALSE)),(SUM($H$1:QV$1)&lt;=$F21)*1,"F"))</f>
        <v>1</v>
      </c>
      <c r="QW21" s="27">
        <f ca="1">IF(WEEKDAY(QW$6,2)&gt;5,"w",IF(ISERROR(VLOOKUP(QW$6,fériés,1,FALSE)),(SUM($H$1:QW$1)&lt;=$F21)*1,"F"))</f>
        <v>1</v>
      </c>
      <c r="QX21" s="27">
        <f ca="1">IF(WEEKDAY(QX$6,2)&gt;5,"w",IF(ISERROR(VLOOKUP(QX$6,fériés,1,FALSE)),(SUM($H$1:QX$1)&lt;=$F21)*1,"F"))</f>
        <v>1</v>
      </c>
      <c r="QY21" s="27">
        <f ca="1">IF(WEEKDAY(QY$6,2)&gt;5,"w",IF(ISERROR(VLOOKUP(QY$6,fériés,1,FALSE)),(SUM($H$1:QY$1)&lt;=$F21)*1,"F"))</f>
        <v>1</v>
      </c>
      <c r="QZ21" s="27">
        <f ca="1">IF(WEEKDAY(QZ$6,2)&gt;5,"w",IF(ISERROR(VLOOKUP(QZ$6,fériés,1,FALSE)),(SUM($H$1:QZ$1)&lt;=$F21)*1,"F"))</f>
        <v>1</v>
      </c>
      <c r="RA21" s="27">
        <f ca="1">IF(WEEKDAY(RA$6,2)&gt;5,"w",IF(ISERROR(VLOOKUP(RA$6,fériés,1,FALSE)),(SUM($H$1:RA$1)&lt;=$F21)*1,"F"))</f>
        <v>1</v>
      </c>
      <c r="RB21" s="27">
        <f ca="1">IF(WEEKDAY(RB$6,2)&gt;5,"w",IF(ISERROR(VLOOKUP(RB$6,fériés,1,FALSE)),(SUM($H$1:RB$1)&lt;=$F21)*1,"F"))</f>
        <v>1</v>
      </c>
      <c r="RC21" s="27">
        <f ca="1">IF(WEEKDAY(RC$6,2)&gt;5,"w",IF(ISERROR(VLOOKUP(RC$6,fériés,1,FALSE)),(SUM($H$1:RC$1)&lt;=$F21)*1,"F"))</f>
        <v>1</v>
      </c>
      <c r="RD21" s="27">
        <f ca="1">IF(WEEKDAY(RD$6,2)&gt;5,"w",IF(ISERROR(VLOOKUP(RD$6,fériés,1,FALSE)),(SUM($H$1:RD$1)&lt;=$F21)*1,"F"))</f>
        <v>1</v>
      </c>
      <c r="RE21" s="27">
        <f ca="1">IF(WEEKDAY(RE$6,2)&gt;5,"w",IF(ISERROR(VLOOKUP(RE$6,fériés,1,FALSE)),(SUM($H$1:RE$1)&lt;=$F21)*1,"F"))</f>
        <v>1</v>
      </c>
      <c r="RF21" s="27">
        <f ca="1">IF(WEEKDAY(RF$6,2)&gt;5,"w",IF(ISERROR(VLOOKUP(RF$6,fériés,1,FALSE)),(SUM($H$1:RF$1)&lt;=$F21)*1,"F"))</f>
        <v>1</v>
      </c>
      <c r="RG21" s="27">
        <f ca="1">IF(WEEKDAY(RG$6,2)&gt;5,"w",IF(ISERROR(VLOOKUP(RG$6,fériés,1,FALSE)),(SUM($H$1:RG$1)&lt;=$F21)*1,"F"))</f>
        <v>1</v>
      </c>
      <c r="RH21" s="27">
        <f ca="1">IF(WEEKDAY(RH$6,2)&gt;5,"w",IF(ISERROR(VLOOKUP(RH$6,fériés,1,FALSE)),(SUM($H$1:RH$1)&lt;=$F21)*1,"F"))</f>
        <v>1</v>
      </c>
      <c r="RI21" s="27">
        <f ca="1">IF(WEEKDAY(RI$6,2)&gt;5,"w",IF(ISERROR(VLOOKUP(RI$6,fériés,1,FALSE)),(SUM($H$1:RI$1)&lt;=$F21)*1,"F"))</f>
        <v>1</v>
      </c>
      <c r="RJ21" s="27">
        <f ca="1">IF(WEEKDAY(RJ$6,2)&gt;5,"w",IF(ISERROR(VLOOKUP(RJ$6,fériés,1,FALSE)),(SUM($H$1:RJ$1)&lt;=$F21)*1,"F"))</f>
        <v>1</v>
      </c>
      <c r="RK21" s="27">
        <f ca="1">IF(WEEKDAY(RK$6,2)&gt;5,"w",IF(ISERROR(VLOOKUP(RK$6,fériés,1,FALSE)),(SUM($H$1:RK$1)&lt;=$F21)*1,"F"))</f>
        <v>1</v>
      </c>
      <c r="RL21" s="27">
        <f ca="1">IF(WEEKDAY(RL$6,2)&gt;5,"w",IF(ISERROR(VLOOKUP(RL$6,fériés,1,FALSE)),(SUM($H$1:RL$1)&lt;=$F21)*1,"F"))</f>
        <v>1</v>
      </c>
      <c r="RM21" s="27">
        <f ca="1">IF(WEEKDAY(RM$6,2)&gt;5,"w",IF(ISERROR(VLOOKUP(RM$6,fériés,1,FALSE)),(SUM($H$1:RM$1)&lt;=$F21)*1,"F"))</f>
        <v>1</v>
      </c>
      <c r="RN21" s="27">
        <f ca="1">IF(WEEKDAY(RN$6,2)&gt;5,"w",IF(ISERROR(VLOOKUP(RN$6,fériés,1,FALSE)),(SUM($H$1:RN$1)&lt;=$F21)*1,"F"))</f>
        <v>1</v>
      </c>
      <c r="RO21" s="27">
        <f ca="1">IF(WEEKDAY(RO$6,2)&gt;5,"w",IF(ISERROR(VLOOKUP(RO$6,fériés,1,FALSE)),(SUM($H$1:RO$1)&lt;=$F21)*1,"F"))</f>
        <v>1</v>
      </c>
      <c r="RP21" s="27">
        <f ca="1">IF(WEEKDAY(RP$6,2)&gt;5,"w",IF(ISERROR(VLOOKUP(RP$6,fériés,1,FALSE)),(SUM($H$1:RP$1)&lt;=$F21)*1,"F"))</f>
        <v>1</v>
      </c>
      <c r="RQ21" s="27">
        <f ca="1">IF(WEEKDAY(RQ$6,2)&gt;5,"w",IF(ISERROR(VLOOKUP(RQ$6,fériés,1,FALSE)),(SUM($H$1:RQ$1)&lt;=$F21)*1,"F"))</f>
        <v>1</v>
      </c>
      <c r="RR21" s="27" t="str">
        <f ca="1">IF(WEEKDAY(RR$6,2)&gt;5,"w",IF(ISERROR(VLOOKUP(RR$6,fériés,1,FALSE)),(SUM($H$1:RR$1)&lt;=$F21)*1,"F"))</f>
        <v>w</v>
      </c>
      <c r="RS21" s="27" t="str">
        <f ca="1">IF(WEEKDAY(RS$6,2)&gt;5,"w",IF(ISERROR(VLOOKUP(RS$6,fériés,1,FALSE)),(SUM($H$1:RS$1)&lt;=$F21)*1,"F"))</f>
        <v>w</v>
      </c>
      <c r="RT21" s="27" t="str">
        <f ca="1">IF(WEEKDAY(RT$6,2)&gt;5,"w",IF(ISERROR(VLOOKUP(RT$6,fériés,1,FALSE)),(SUM($H$1:RT$1)&lt;=$F21)*1,"F"))</f>
        <v>w</v>
      </c>
      <c r="RU21" s="27" t="str">
        <f ca="1">IF(WEEKDAY(RU$6,2)&gt;5,"w",IF(ISERROR(VLOOKUP(RU$6,fériés,1,FALSE)),(SUM($H$1:RU$1)&lt;=$F21)*1,"F"))</f>
        <v>w</v>
      </c>
      <c r="RV21" s="27" t="str">
        <f ca="1">IF(WEEKDAY(RV$6,2)&gt;5,"w",IF(ISERROR(VLOOKUP(RV$6,fériés,1,FALSE)),(SUM($H$1:RV$1)&lt;=$F21)*1,"F"))</f>
        <v>w</v>
      </c>
      <c r="RW21" s="27" t="str">
        <f ca="1">IF(WEEKDAY(RW$6,2)&gt;5,"w",IF(ISERROR(VLOOKUP(RW$6,fériés,1,FALSE)),(SUM($H$1:RW$1)&lt;=$F21)*1,"F"))</f>
        <v>w</v>
      </c>
      <c r="RX21" s="27" t="str">
        <f ca="1">IF(WEEKDAY(RX$6,2)&gt;5,"w",IF(ISERROR(VLOOKUP(RX$6,fériés,1,FALSE)),(SUM($H$1:RX$1)&lt;=$F21)*1,"F"))</f>
        <v>w</v>
      </c>
      <c r="RY21" s="27" t="str">
        <f ca="1">IF(WEEKDAY(RY$6,2)&gt;5,"w",IF(ISERROR(VLOOKUP(RY$6,fériés,1,FALSE)),(SUM($H$1:RY$1)&lt;=$F21)*1,"F"))</f>
        <v>w</v>
      </c>
      <c r="RZ21" s="27" t="str">
        <f ca="1">IF(WEEKDAY(RZ$6,2)&gt;5,"w",IF(ISERROR(VLOOKUP(RZ$6,fériés,1,FALSE)),(SUM($H$1:RZ$1)&lt;=$F21)*1,"F"))</f>
        <v>w</v>
      </c>
      <c r="SA21" s="27" t="str">
        <f ca="1">IF(WEEKDAY(SA$6,2)&gt;5,"w",IF(ISERROR(VLOOKUP(SA$6,fériés,1,FALSE)),(SUM($H$1:SA$1)&lt;=$F21)*1,"F"))</f>
        <v>w</v>
      </c>
      <c r="SB21" s="27" t="str">
        <f ca="1">IF(WEEKDAY(SB$6,2)&gt;5,"w",IF(ISERROR(VLOOKUP(SB$6,fériés,1,FALSE)),(SUM($H$1:SB$1)&lt;=$F21)*1,"F"))</f>
        <v>w</v>
      </c>
      <c r="SC21" s="27" t="str">
        <f ca="1">IF(WEEKDAY(SC$6,2)&gt;5,"w",IF(ISERROR(VLOOKUP(SC$6,fériés,1,FALSE)),(SUM($H$1:SC$1)&lt;=$F21)*1,"F"))</f>
        <v>w</v>
      </c>
      <c r="SD21" s="27" t="str">
        <f ca="1">IF(WEEKDAY(SD$6,2)&gt;5,"w",IF(ISERROR(VLOOKUP(SD$6,fériés,1,FALSE)),(SUM($H$1:SD$1)&lt;=$F21)*1,"F"))</f>
        <v>w</v>
      </c>
      <c r="SE21" s="27" t="str">
        <f ca="1">IF(WEEKDAY(SE$6,2)&gt;5,"w",IF(ISERROR(VLOOKUP(SE$6,fériés,1,FALSE)),(SUM($H$1:SE$1)&lt;=$F21)*1,"F"))</f>
        <v>w</v>
      </c>
      <c r="SF21" s="27" t="str">
        <f ca="1">IF(WEEKDAY(SF$6,2)&gt;5,"w",IF(ISERROR(VLOOKUP(SF$6,fériés,1,FALSE)),(SUM($H$1:SF$1)&lt;=$F21)*1,"F"))</f>
        <v>w</v>
      </c>
      <c r="SG21" s="83"/>
    </row>
    <row r="22" spans="1:501" ht="12" customHeight="1" x14ac:dyDescent="0.25">
      <c r="A22" s="80">
        <v>1050</v>
      </c>
      <c r="B22" s="63"/>
      <c r="C22" s="78" t="str">
        <f>IF(A22="","",Base_données!$P$3)</f>
        <v xml:space="preserve"> fraisage</v>
      </c>
      <c r="D22" s="79" t="str">
        <f>IFERROR(VLOOKUP($A22,Base_données!$A$4:$AB$24,Base_données!$D$1,FALSE),"")</f>
        <v/>
      </c>
      <c r="E22" s="79" t="str">
        <f>IFERROR(VLOOKUP($A22,Base_données!$A$4:$AB$24,Base_données!$P$1,FALSE),"")</f>
        <v/>
      </c>
      <c r="F22" s="67" t="str">
        <f t="shared" si="86"/>
        <v/>
      </c>
      <c r="G22" s="62" t="str">
        <f>IFERROR(VLOOKUP($A22,Base_données!$A$4:$L$24,5,FALSE),"")</f>
        <v/>
      </c>
      <c r="H22" s="65">
        <f ca="1">IF(WEEKDAY(H$6,2)&gt;5,"w",IF(ISERROR(VLOOKUP(H$6,fériés,1,FALSE)),(SUM($H$1:H$1)&gt;SUM($F$21:$F21))*(SUM($H$1:H$1)&lt;=SUM($F$21:$F22))*1,"F"))</f>
        <v>0</v>
      </c>
      <c r="I22" s="65">
        <f ca="1">IF(WEEKDAY(I$6,2)&gt;5,"w",IF(ISERROR(VLOOKUP(I$6,fériés,1,FALSE)),(SUM($H$1:I$1)&gt;SUM($F$21:$F21))*(SUM($H$1:I$1)&lt;=SUM($F$21:$F22))*1,"F"))</f>
        <v>0</v>
      </c>
      <c r="J22" s="65">
        <f ca="1">IF(WEEKDAY(J$6,2)&gt;5,"w",IF(ISERROR(VLOOKUP(J$6,fériés,1,FALSE)),(SUM($H$1:J$1)&gt;SUM($F$21:$F21))*(SUM($H$1:J$1)&lt;=SUM($F$21:$F22))*1,"F"))</f>
        <v>0</v>
      </c>
      <c r="K22" s="65">
        <f ca="1">IF(WEEKDAY(K$6,2)&gt;5,"w",IF(ISERROR(VLOOKUP(K$6,fériés,1,FALSE)),(SUM($H$1:K$1)&gt;SUM($F$21:$F21))*(SUM($H$1:K$1)&lt;=SUM($F$21:$F22))*1,"F"))</f>
        <v>0</v>
      </c>
      <c r="L22" s="65">
        <f ca="1">IF(WEEKDAY(L$6,2)&gt;5,"w",IF(ISERROR(VLOOKUP(L$6,fériés,1,FALSE)),(SUM($H$1:L$1)&gt;SUM($F$21:$F21))*(SUM($H$1:L$1)&lt;=SUM($F$21:$F22))*1,"F"))</f>
        <v>0</v>
      </c>
      <c r="M22" s="65">
        <f ca="1">IF(WEEKDAY(M$6,2)&gt;5,"w",IF(ISERROR(VLOOKUP(M$6,fériés,1,FALSE)),(SUM($H$1:M$1)&gt;SUM($F$21:$F21))*(SUM($H$1:M$1)&lt;=SUM($F$21:$F22))*1,"F"))</f>
        <v>0</v>
      </c>
      <c r="N22" s="65">
        <f ca="1">IF(WEEKDAY(N$6,2)&gt;5,"w",IF(ISERROR(VLOOKUP(N$6,fériés,1,FALSE)),(SUM($H$1:N$1)&gt;SUM($F$21:$F21))*(SUM($H$1:N$1)&lt;=SUM($F$21:$F22))*1,"F"))</f>
        <v>0</v>
      </c>
      <c r="O22" s="65">
        <f ca="1">IF(WEEKDAY(O$6,2)&gt;5,"w",IF(ISERROR(VLOOKUP(O$6,fériés,1,FALSE)),(SUM($H$1:O$1)&gt;SUM($F$21:$F21))*(SUM($H$1:O$1)&lt;=SUM($F$21:$F22))*1,"F"))</f>
        <v>0</v>
      </c>
      <c r="P22" s="65">
        <f ca="1">IF(WEEKDAY(P$6,2)&gt;5,"w",IF(ISERROR(VLOOKUP(P$6,fériés,1,FALSE)),(SUM($H$1:P$1)&gt;SUM($F$21:$F21))*(SUM($H$1:P$1)&lt;=SUM($F$21:$F22))*1,"F"))</f>
        <v>0</v>
      </c>
      <c r="Q22" s="65">
        <f ca="1">IF(WEEKDAY(Q$6,2)&gt;5,"w",IF(ISERROR(VLOOKUP(Q$6,fériés,1,FALSE)),(SUM($H$1:Q$1)&gt;SUM($F$21:$F21))*(SUM($H$1:Q$1)&lt;=SUM($F$21:$F22))*1,"F"))</f>
        <v>0</v>
      </c>
      <c r="R22" s="65">
        <f ca="1">IF(WEEKDAY(R$6,2)&gt;5,"w",IF(ISERROR(VLOOKUP(R$6,fériés,1,FALSE)),(SUM($H$1:R$1)&gt;SUM($F$21:$F21))*(SUM($H$1:R$1)&lt;=SUM($F$21:$F22))*1,"F"))</f>
        <v>0</v>
      </c>
      <c r="S22" s="65">
        <f ca="1">IF(WEEKDAY(S$6,2)&gt;5,"w",IF(ISERROR(VLOOKUP(S$6,fériés,1,FALSE)),(SUM($H$1:S$1)&gt;SUM($F$21:$F21))*(SUM($H$1:S$1)&lt;=SUM($F$21:$F22))*1,"F"))</f>
        <v>0</v>
      </c>
      <c r="T22" s="65">
        <f ca="1">IF(WEEKDAY(T$6,2)&gt;5,"w",IF(ISERROR(VLOOKUP(T$6,fériés,1,FALSE)),(SUM($H$1:T$1)&gt;SUM($F$21:$F21))*(SUM($H$1:T$1)&lt;=SUM($F$21:$F22))*1,"F"))</f>
        <v>0</v>
      </c>
      <c r="U22" s="65">
        <f ca="1">IF(WEEKDAY(U$6,2)&gt;5,"w",IF(ISERROR(VLOOKUP(U$6,fériés,1,FALSE)),(SUM($H$1:U$1)&gt;SUM($F$21:$F21))*(SUM($H$1:U$1)&lt;=SUM($F$21:$F22))*1,"F"))</f>
        <v>0</v>
      </c>
      <c r="V22" s="65">
        <f ca="1">IF(WEEKDAY(V$6,2)&gt;5,"w",IF(ISERROR(VLOOKUP(V$6,fériés,1,FALSE)),(SUM($H$1:V$1)&gt;SUM($F$21:$F21))*(SUM($H$1:V$1)&lt;=SUM($F$21:$F22))*1,"F"))</f>
        <v>0</v>
      </c>
      <c r="W22" s="65">
        <f ca="1">IF(WEEKDAY(W$6,2)&gt;5,"w",IF(ISERROR(VLOOKUP(W$6,fériés,1,FALSE)),(SUM($H$1:W$1)&gt;SUM($F$21:$F21))*(SUM($H$1:W$1)&lt;=SUM($F$21:$F22))*1,"F"))</f>
        <v>0</v>
      </c>
      <c r="X22" s="65">
        <f ca="1">IF(WEEKDAY(X$6,2)&gt;5,"w",IF(ISERROR(VLOOKUP(X$6,fériés,1,FALSE)),(SUM($H$1:X$1)&gt;SUM($F$21:$F21))*(SUM($H$1:X$1)&lt;=SUM($F$21:$F22))*1,"F"))</f>
        <v>0</v>
      </c>
      <c r="Y22" s="65">
        <f ca="1">IF(WEEKDAY(Y$6,2)&gt;5,"w",IF(ISERROR(VLOOKUP(Y$6,fériés,1,FALSE)),(SUM($H$1:Y$1)&gt;SUM($F$21:$F21))*(SUM($H$1:Y$1)&lt;=SUM($F$21:$F22))*1,"F"))</f>
        <v>0</v>
      </c>
      <c r="Z22" s="65">
        <f ca="1">IF(WEEKDAY(Z$6,2)&gt;5,"w",IF(ISERROR(VLOOKUP(Z$6,fériés,1,FALSE)),(SUM($H$1:Z$1)&gt;SUM($F$21:$F21))*(SUM($H$1:Z$1)&lt;=SUM($F$21:$F22))*1,"F"))</f>
        <v>0</v>
      </c>
      <c r="AA22" s="65">
        <f ca="1">IF(WEEKDAY(AA$6,2)&gt;5,"w",IF(ISERROR(VLOOKUP(AA$6,fériés,1,FALSE)),(SUM($H$1:AA$1)&gt;SUM($F$21:$F21))*(SUM($H$1:AA$1)&lt;=SUM($F$21:$F22))*1,"F"))</f>
        <v>0</v>
      </c>
      <c r="AB22" s="65">
        <f ca="1">IF(WEEKDAY(AB$6,2)&gt;5,"w",IF(ISERROR(VLOOKUP(AB$6,fériés,1,FALSE)),(SUM($H$1:AB$1)&gt;SUM($F$21:$F21))*(SUM($H$1:AB$1)&lt;=SUM($F$21:$F22))*1,"F"))</f>
        <v>0</v>
      </c>
      <c r="AC22" s="65">
        <f ca="1">IF(WEEKDAY(AC$6,2)&gt;5,"w",IF(ISERROR(VLOOKUP(AC$6,fériés,1,FALSE)),(SUM($H$1:AC$1)&gt;SUM($F$21:$F21))*(SUM($H$1:AC$1)&lt;=SUM($F$21:$F22))*1,"F"))</f>
        <v>0</v>
      </c>
      <c r="AD22" s="65">
        <f ca="1">IF(WEEKDAY(AD$6,2)&gt;5,"w",IF(ISERROR(VLOOKUP(AD$6,fériés,1,FALSE)),(SUM($H$1:AD$1)&gt;SUM($F$21:$F21))*(SUM($H$1:AD$1)&lt;=SUM($F$21:$F22))*1,"F"))</f>
        <v>0</v>
      </c>
      <c r="AE22" s="65">
        <f ca="1">IF(WEEKDAY(AE$6,2)&gt;5,"w",IF(ISERROR(VLOOKUP(AE$6,fériés,1,FALSE)),(SUM($H$1:AE$1)&gt;SUM($F$21:$F21))*(SUM($H$1:AE$1)&lt;=SUM($F$21:$F22))*1,"F"))</f>
        <v>0</v>
      </c>
      <c r="AF22" s="65">
        <f ca="1">IF(WEEKDAY(AF$6,2)&gt;5,"w",IF(ISERROR(VLOOKUP(AF$6,fériés,1,FALSE)),(SUM($H$1:AF$1)&gt;SUM($F$21:$F21))*(SUM($H$1:AF$1)&lt;=SUM($F$21:$F22))*1,"F"))</f>
        <v>0</v>
      </c>
      <c r="AG22" s="65">
        <f ca="1">IF(WEEKDAY(AG$6,2)&gt;5,"w",IF(ISERROR(VLOOKUP(AG$6,fériés,1,FALSE)),(SUM($H$1:AG$1)&gt;SUM($F$21:$F21))*(SUM($H$1:AG$1)&lt;=SUM($F$21:$F22))*1,"F"))</f>
        <v>0</v>
      </c>
      <c r="AH22" s="65">
        <f ca="1">IF(WEEKDAY(AH$6,2)&gt;5,"w",IF(ISERROR(VLOOKUP(AH$6,fériés,1,FALSE)),(SUM($H$1:AH$1)&gt;SUM($F$21:$F21))*(SUM($H$1:AH$1)&lt;=SUM($F$21:$F22))*1,"F"))</f>
        <v>0</v>
      </c>
      <c r="AI22" s="65">
        <f ca="1">IF(WEEKDAY(AI$6,2)&gt;5,"w",IF(ISERROR(VLOOKUP(AI$6,fériés,1,FALSE)),(SUM($H$1:AI$1)&gt;SUM($F$21:$F21))*(SUM($H$1:AI$1)&lt;=SUM($F$21:$F22))*1,"F"))</f>
        <v>0</v>
      </c>
      <c r="AJ22" s="65">
        <f ca="1">IF(WEEKDAY(AJ$6,2)&gt;5,"w",IF(ISERROR(VLOOKUP(AJ$6,fériés,1,FALSE)),(SUM($H$1:AJ$1)&gt;SUM($F$21:$F21))*(SUM($H$1:AJ$1)&lt;=SUM($F$21:$F22))*1,"F"))</f>
        <v>0</v>
      </c>
      <c r="AK22" s="65">
        <f ca="1">IF(WEEKDAY(AK$6,2)&gt;5,"w",IF(ISERROR(VLOOKUP(AK$6,fériés,1,FALSE)),(SUM($H$1:AK$1)&gt;SUM($F$21:$F21))*(SUM($H$1:AK$1)&lt;=SUM($F$21:$F22))*1,"F"))</f>
        <v>0</v>
      </c>
      <c r="AL22" s="65">
        <f ca="1">IF(WEEKDAY(AL$6,2)&gt;5,"w",IF(ISERROR(VLOOKUP(AL$6,fériés,1,FALSE)),(SUM($H$1:AL$1)&gt;SUM($F$21:$F21))*(SUM($H$1:AL$1)&lt;=SUM($F$21:$F22))*1,"F"))</f>
        <v>0</v>
      </c>
      <c r="AM22" s="65">
        <f ca="1">IF(WEEKDAY(AM$6,2)&gt;5,"w",IF(ISERROR(VLOOKUP(AM$6,fériés,1,FALSE)),(SUM($H$1:AM$1)&gt;SUM($F$21:$F21))*(SUM($H$1:AM$1)&lt;=SUM($F$21:$F22))*1,"F"))</f>
        <v>0</v>
      </c>
      <c r="AN22" s="65">
        <f ca="1">IF(WEEKDAY(AN$6,2)&gt;5,"w",IF(ISERROR(VLOOKUP(AN$6,fériés,1,FALSE)),(SUM($H$1:AN$1)&gt;SUM($F$21:$F21))*(SUM($H$1:AN$1)&lt;=SUM($F$21:$F22))*1,"F"))</f>
        <v>0</v>
      </c>
      <c r="AO22" s="65">
        <f ca="1">IF(WEEKDAY(AO$6,2)&gt;5,"w",IF(ISERROR(VLOOKUP(AO$6,fériés,1,FALSE)),(SUM($H$1:AO$1)&gt;SUM($F$21:$F21))*(SUM($H$1:AO$1)&lt;=SUM($F$21:$F22))*1,"F"))</f>
        <v>0</v>
      </c>
      <c r="AP22" s="65">
        <f ca="1">IF(WEEKDAY(AP$6,2)&gt;5,"w",IF(ISERROR(VLOOKUP(AP$6,fériés,1,FALSE)),(SUM($H$1:AP$1)&gt;SUM($F$21:$F21))*(SUM($H$1:AP$1)&lt;=SUM($F$21:$F22))*1,"F"))</f>
        <v>0</v>
      </c>
      <c r="AQ22" s="65">
        <f ca="1">IF(WEEKDAY(AQ$6,2)&gt;5,"w",IF(ISERROR(VLOOKUP(AQ$6,fériés,1,FALSE)),(SUM($H$1:AQ$1)&gt;SUM($F$21:$F21))*(SUM($H$1:AQ$1)&lt;=SUM($F$21:$F22))*1,"F"))</f>
        <v>0</v>
      </c>
      <c r="AR22" s="65">
        <f ca="1">IF(WEEKDAY(AR$6,2)&gt;5,"w",IF(ISERROR(VLOOKUP(AR$6,fériés,1,FALSE)),(SUM($H$1:AR$1)&gt;SUM($F$21:$F21))*(SUM($H$1:AR$1)&lt;=SUM($F$21:$F22))*1,"F"))</f>
        <v>0</v>
      </c>
      <c r="AS22" s="65">
        <f ca="1">IF(WEEKDAY(AS$6,2)&gt;5,"w",IF(ISERROR(VLOOKUP(AS$6,fériés,1,FALSE)),(SUM($H$1:AS$1)&gt;SUM($F$21:$F21))*(SUM($H$1:AS$1)&lt;=SUM($F$21:$F22))*1,"F"))</f>
        <v>0</v>
      </c>
      <c r="AT22" s="65">
        <f ca="1">IF(WEEKDAY(AT$6,2)&gt;5,"w",IF(ISERROR(VLOOKUP(AT$6,fériés,1,FALSE)),(SUM($H$1:AT$1)&gt;SUM($F$21:$F21))*(SUM($H$1:AT$1)&lt;=SUM($F$21:$F22))*1,"F"))</f>
        <v>0</v>
      </c>
      <c r="AU22" s="65">
        <f ca="1">IF(WEEKDAY(AU$6,2)&gt;5,"w",IF(ISERROR(VLOOKUP(AU$6,fériés,1,FALSE)),(SUM($H$1:AU$1)&gt;SUM($F$21:$F21))*(SUM($H$1:AU$1)&lt;=SUM($F$21:$F22))*1,"F"))</f>
        <v>0</v>
      </c>
      <c r="AV22" s="65">
        <f ca="1">IF(WEEKDAY(AV$6,2)&gt;5,"w",IF(ISERROR(VLOOKUP(AV$6,fériés,1,FALSE)),(SUM($H$1:AV$1)&gt;SUM($F$21:$F21))*(SUM($H$1:AV$1)&lt;=SUM($F$21:$F22))*1,"F"))</f>
        <v>0</v>
      </c>
      <c r="AW22" s="65">
        <f ca="1">IF(WEEKDAY(AW$6,2)&gt;5,"w",IF(ISERROR(VLOOKUP(AW$6,fériés,1,FALSE)),(SUM($H$1:AW$1)&gt;SUM($F$21:$F21))*(SUM($H$1:AW$1)&lt;=SUM($F$21:$F22))*1,"F"))</f>
        <v>0</v>
      </c>
      <c r="AX22" s="65">
        <f ca="1">IF(WEEKDAY(AX$6,2)&gt;5,"w",IF(ISERROR(VLOOKUP(AX$6,fériés,1,FALSE)),(SUM($H$1:AX$1)&gt;SUM($F$21:$F21))*(SUM($H$1:AX$1)&lt;=SUM($F$21:$F22))*1,"F"))</f>
        <v>0</v>
      </c>
      <c r="AY22" s="65">
        <f ca="1">IF(WEEKDAY(AY$6,2)&gt;5,"w",IF(ISERROR(VLOOKUP(AY$6,fériés,1,FALSE)),(SUM($H$1:AY$1)&gt;SUM($F$21:$F21))*(SUM($H$1:AY$1)&lt;=SUM($F$21:$F22))*1,"F"))</f>
        <v>0</v>
      </c>
      <c r="AZ22" s="65">
        <f ca="1">IF(WEEKDAY(AZ$6,2)&gt;5,"w",IF(ISERROR(VLOOKUP(AZ$6,fériés,1,FALSE)),(SUM($H$1:AZ$1)&gt;SUM($F$21:$F21))*(SUM($H$1:AZ$1)&lt;=SUM($F$21:$F22))*1,"F"))</f>
        <v>0</v>
      </c>
      <c r="BA22" s="65">
        <f ca="1">IF(WEEKDAY(BA$6,2)&gt;5,"w",IF(ISERROR(VLOOKUP(BA$6,fériés,1,FALSE)),(SUM($H$1:BA$1)&gt;SUM($F$21:$F21))*(SUM($H$1:BA$1)&lt;=SUM($F$21:$F22))*1,"F"))</f>
        <v>0</v>
      </c>
      <c r="BB22" s="65">
        <f ca="1">IF(WEEKDAY(BB$6,2)&gt;5,"w",IF(ISERROR(VLOOKUP(BB$6,fériés,1,FALSE)),(SUM($H$1:BB$1)&gt;SUM($F$21:$F21))*(SUM($H$1:BB$1)&lt;=SUM($F$21:$F22))*1,"F"))</f>
        <v>0</v>
      </c>
      <c r="BC22" s="65">
        <f ca="1">IF(WEEKDAY(BC$6,2)&gt;5,"w",IF(ISERROR(VLOOKUP(BC$6,fériés,1,FALSE)),(SUM($H$1:BC$1)&gt;SUM($F$21:$F21))*(SUM($H$1:BC$1)&lt;=SUM($F$21:$F22))*1,"F"))</f>
        <v>0</v>
      </c>
      <c r="BD22" s="65">
        <f ca="1">IF(WEEKDAY(BD$6,2)&gt;5,"w",IF(ISERROR(VLOOKUP(BD$6,fériés,1,FALSE)),(SUM($H$1:BD$1)&gt;SUM($F$21:$F21))*(SUM($H$1:BD$1)&lt;=SUM($F$21:$F22))*1,"F"))</f>
        <v>0</v>
      </c>
      <c r="BE22" s="65">
        <f ca="1">IF(WEEKDAY(BE$6,2)&gt;5,"w",IF(ISERROR(VLOOKUP(BE$6,fériés,1,FALSE)),(SUM($H$1:BE$1)&gt;SUM($F$21:$F21))*(SUM($H$1:BE$1)&lt;=SUM($F$21:$F22))*1,"F"))</f>
        <v>0</v>
      </c>
      <c r="BF22" s="65">
        <f ca="1">IF(WEEKDAY(BF$6,2)&gt;5,"w",IF(ISERROR(VLOOKUP(BF$6,fériés,1,FALSE)),(SUM($H$1:BF$1)&gt;SUM($F$21:$F21))*(SUM($H$1:BF$1)&lt;=SUM($F$21:$F22))*1,"F"))</f>
        <v>0</v>
      </c>
      <c r="BG22" s="65">
        <f ca="1">IF(WEEKDAY(BG$6,2)&gt;5,"w",IF(ISERROR(VLOOKUP(BG$6,fériés,1,FALSE)),(SUM($H$1:BG$1)&gt;SUM($F$21:$F21))*(SUM($H$1:BG$1)&lt;=SUM($F$21:$F22))*1,"F"))</f>
        <v>0</v>
      </c>
      <c r="BH22" s="65">
        <f ca="1">IF(WEEKDAY(BH$6,2)&gt;5,"w",IF(ISERROR(VLOOKUP(BH$6,fériés,1,FALSE)),(SUM($H$1:BH$1)&gt;SUM($F$21:$F21))*(SUM($H$1:BH$1)&lt;=SUM($F$21:$F22))*1,"F"))</f>
        <v>0</v>
      </c>
      <c r="BI22" s="65">
        <f ca="1">IF(WEEKDAY(BI$6,2)&gt;5,"w",IF(ISERROR(VLOOKUP(BI$6,fériés,1,FALSE)),(SUM($H$1:BI$1)&gt;SUM($F$21:$F21))*(SUM($H$1:BI$1)&lt;=SUM($F$21:$F22))*1,"F"))</f>
        <v>0</v>
      </c>
      <c r="BJ22" s="65">
        <f ca="1">IF(WEEKDAY(BJ$6,2)&gt;5,"w",IF(ISERROR(VLOOKUP(BJ$6,fériés,1,FALSE)),(SUM($H$1:BJ$1)&gt;SUM($F$21:$F21))*(SUM($H$1:BJ$1)&lt;=SUM($F$21:$F22))*1,"F"))</f>
        <v>0</v>
      </c>
      <c r="BK22" s="65">
        <f ca="1">IF(WEEKDAY(BK$6,2)&gt;5,"w",IF(ISERROR(VLOOKUP(BK$6,fériés,1,FALSE)),(SUM($H$1:BK$1)&gt;SUM($F$21:$F21))*(SUM($H$1:BK$1)&lt;=SUM($F$21:$F22))*1,"F"))</f>
        <v>0</v>
      </c>
      <c r="BL22" s="65">
        <f ca="1">IF(WEEKDAY(BL$6,2)&gt;5,"w",IF(ISERROR(VLOOKUP(BL$6,fériés,1,FALSE)),(SUM($H$1:BL$1)&gt;SUM($F$21:$F21))*(SUM($H$1:BL$1)&lt;=SUM($F$21:$F22))*1,"F"))</f>
        <v>0</v>
      </c>
      <c r="BM22" s="65">
        <f ca="1">IF(WEEKDAY(BM$6,2)&gt;5,"w",IF(ISERROR(VLOOKUP(BM$6,fériés,1,FALSE)),(SUM($H$1:BM$1)&gt;SUM($F$21:$F21))*(SUM($H$1:BM$1)&lt;=SUM($F$21:$F22))*1,"F"))</f>
        <v>0</v>
      </c>
      <c r="BN22" s="65" t="str">
        <f ca="1">IF(WEEKDAY(BN$6,2)&gt;5,"w",IF(ISERROR(VLOOKUP(BN$6,fériés,1,FALSE)),(SUM($H$1:BN$1)&gt;SUM($F$21:$F21))*(SUM($H$1:BN$1)&lt;=SUM($F$21:$F22))*1,"F"))</f>
        <v>w</v>
      </c>
      <c r="BO22" s="65" t="str">
        <f ca="1">IF(WEEKDAY(BO$6,2)&gt;5,"w",IF(ISERROR(VLOOKUP(BO$6,fériés,1,FALSE)),(SUM($H$1:BO$1)&gt;SUM($F$21:$F21))*(SUM($H$1:BO$1)&lt;=SUM($F$21:$F22))*1,"F"))</f>
        <v>w</v>
      </c>
      <c r="BP22" s="65" t="str">
        <f ca="1">IF(WEEKDAY(BP$6,2)&gt;5,"w",IF(ISERROR(VLOOKUP(BP$6,fériés,1,FALSE)),(SUM($H$1:BP$1)&gt;SUM($F$21:$F21))*(SUM($H$1:BP$1)&lt;=SUM($F$21:$F22))*1,"F"))</f>
        <v>w</v>
      </c>
      <c r="BQ22" s="65" t="str">
        <f ca="1">IF(WEEKDAY(BQ$6,2)&gt;5,"w",IF(ISERROR(VLOOKUP(BQ$6,fériés,1,FALSE)),(SUM($H$1:BQ$1)&gt;SUM($F$21:$F21))*(SUM($H$1:BQ$1)&lt;=SUM($F$21:$F22))*1,"F"))</f>
        <v>w</v>
      </c>
      <c r="BR22" s="65" t="str">
        <f ca="1">IF(WEEKDAY(BR$6,2)&gt;5,"w",IF(ISERROR(VLOOKUP(BR$6,fériés,1,FALSE)),(SUM($H$1:BR$1)&gt;SUM($F$21:$F21))*(SUM($H$1:BR$1)&lt;=SUM($F$21:$F22))*1,"F"))</f>
        <v>w</v>
      </c>
      <c r="BS22" s="65" t="str">
        <f ca="1">IF(WEEKDAY(BS$6,2)&gt;5,"w",IF(ISERROR(VLOOKUP(BS$6,fériés,1,FALSE)),(SUM($H$1:BS$1)&gt;SUM($F$21:$F21))*(SUM($H$1:BS$1)&lt;=SUM($F$21:$F22))*1,"F"))</f>
        <v>w</v>
      </c>
      <c r="BT22" s="65" t="str">
        <f ca="1">IF(WEEKDAY(BT$6,2)&gt;5,"w",IF(ISERROR(VLOOKUP(BT$6,fériés,1,FALSE)),(SUM($H$1:BT$1)&gt;SUM($F$21:$F21))*(SUM($H$1:BT$1)&lt;=SUM($F$21:$F22))*1,"F"))</f>
        <v>w</v>
      </c>
      <c r="BU22" s="65" t="str">
        <f ca="1">IF(WEEKDAY(BU$6,2)&gt;5,"w",IF(ISERROR(VLOOKUP(BU$6,fériés,1,FALSE)),(SUM($H$1:BU$1)&gt;SUM($F$21:$F21))*(SUM($H$1:BU$1)&lt;=SUM($F$21:$F22))*1,"F"))</f>
        <v>w</v>
      </c>
      <c r="BV22" s="65" t="str">
        <f ca="1">IF(WEEKDAY(BV$6,2)&gt;5,"w",IF(ISERROR(VLOOKUP(BV$6,fériés,1,FALSE)),(SUM($H$1:BV$1)&gt;SUM($F$21:$F21))*(SUM($H$1:BV$1)&lt;=SUM($F$21:$F22))*1,"F"))</f>
        <v>w</v>
      </c>
      <c r="BW22" s="65" t="str">
        <f ca="1">IF(WEEKDAY(BW$6,2)&gt;5,"w",IF(ISERROR(VLOOKUP(BW$6,fériés,1,FALSE)),(SUM($H$1:BW$1)&gt;SUM($F$21:$F21))*(SUM($H$1:BW$1)&lt;=SUM($F$21:$F22))*1,"F"))</f>
        <v>w</v>
      </c>
      <c r="BX22" s="65" t="str">
        <f ca="1">IF(WEEKDAY(BX$6,2)&gt;5,"w",IF(ISERROR(VLOOKUP(BX$6,fériés,1,FALSE)),(SUM($H$1:BX$1)&gt;SUM($F$21:$F21))*(SUM($H$1:BX$1)&lt;=SUM($F$21:$F22))*1,"F"))</f>
        <v>w</v>
      </c>
      <c r="BY22" s="65" t="str">
        <f ca="1">IF(WEEKDAY(BY$6,2)&gt;5,"w",IF(ISERROR(VLOOKUP(BY$6,fériés,1,FALSE)),(SUM($H$1:BY$1)&gt;SUM($F$21:$F21))*(SUM($H$1:BY$1)&lt;=SUM($F$21:$F22))*1,"F"))</f>
        <v>w</v>
      </c>
      <c r="BZ22" s="65" t="str">
        <f ca="1">IF(WEEKDAY(BZ$6,2)&gt;5,"w",IF(ISERROR(VLOOKUP(BZ$6,fériés,1,FALSE)),(SUM($H$1:BZ$1)&gt;SUM($F$21:$F21))*(SUM($H$1:BZ$1)&lt;=SUM($F$21:$F22))*1,"F"))</f>
        <v>w</v>
      </c>
      <c r="CA22" s="65" t="str">
        <f ca="1">IF(WEEKDAY(CA$6,2)&gt;5,"w",IF(ISERROR(VLOOKUP(CA$6,fériés,1,FALSE)),(SUM($H$1:CA$1)&gt;SUM($F$21:$F21))*(SUM($H$1:CA$1)&lt;=SUM($F$21:$F22))*1,"F"))</f>
        <v>w</v>
      </c>
      <c r="CB22" s="65" t="str">
        <f ca="1">IF(WEEKDAY(CB$6,2)&gt;5,"w",IF(ISERROR(VLOOKUP(CB$6,fériés,1,FALSE)),(SUM($H$1:CB$1)&gt;SUM($F$21:$F21))*(SUM($H$1:CB$1)&lt;=SUM($F$21:$F22))*1,"F"))</f>
        <v>w</v>
      </c>
      <c r="CC22" s="65" t="str">
        <f ca="1">IF(WEEKDAY(CC$6,2)&gt;5,"w",IF(ISERROR(VLOOKUP(CC$6,fériés,1,FALSE)),(SUM($H$1:CC$1)&gt;SUM($F$21:$F21))*(SUM($H$1:CC$1)&lt;=SUM($F$21:$F22))*1,"F"))</f>
        <v>w</v>
      </c>
      <c r="CD22" s="65" t="str">
        <f ca="1">IF(WEEKDAY(CD$6,2)&gt;5,"w",IF(ISERROR(VLOOKUP(CD$6,fériés,1,FALSE)),(SUM($H$1:CD$1)&gt;SUM($F$21:$F21))*(SUM($H$1:CD$1)&lt;=SUM($F$21:$F22))*1,"F"))</f>
        <v>w</v>
      </c>
      <c r="CE22" s="65" t="str">
        <f ca="1">IF(WEEKDAY(CE$6,2)&gt;5,"w",IF(ISERROR(VLOOKUP(CE$6,fériés,1,FALSE)),(SUM($H$1:CE$1)&gt;SUM($F$21:$F21))*(SUM($H$1:CE$1)&lt;=SUM($F$21:$F22))*1,"F"))</f>
        <v>w</v>
      </c>
      <c r="CF22" s="65" t="str">
        <f ca="1">IF(WEEKDAY(CF$6,2)&gt;5,"w",IF(ISERROR(VLOOKUP(CF$6,fériés,1,FALSE)),(SUM($H$1:CF$1)&gt;SUM($F$21:$F21))*(SUM($H$1:CF$1)&lt;=SUM($F$21:$F22))*1,"F"))</f>
        <v>w</v>
      </c>
      <c r="CG22" s="65" t="str">
        <f ca="1">IF(WEEKDAY(CG$6,2)&gt;5,"w",IF(ISERROR(VLOOKUP(CG$6,fériés,1,FALSE)),(SUM($H$1:CG$1)&gt;SUM($F$21:$F21))*(SUM($H$1:CG$1)&lt;=SUM($F$21:$F22))*1,"F"))</f>
        <v>w</v>
      </c>
      <c r="CH22" s="65">
        <f ca="1">IF(WEEKDAY(CH$6,2)&gt;5,"w",IF(ISERROR(VLOOKUP(CH$6,fériés,1,FALSE)),(SUM($H$1:CH$1)&gt;SUM($F$21:$F21))*(SUM($H$1:CH$1)&lt;=SUM($F$21:$F22))*1,"F"))</f>
        <v>0</v>
      </c>
      <c r="CI22" s="65">
        <f ca="1">IF(WEEKDAY(CI$6,2)&gt;5,"w",IF(ISERROR(VLOOKUP(CI$6,fériés,1,FALSE)),(SUM($H$1:CI$1)&gt;SUM($F$21:$F21))*(SUM($H$1:CI$1)&lt;=SUM($F$21:$F22))*1,"F"))</f>
        <v>0</v>
      </c>
      <c r="CJ22" s="65">
        <f ca="1">IF(WEEKDAY(CJ$6,2)&gt;5,"w",IF(ISERROR(VLOOKUP(CJ$6,fériés,1,FALSE)),(SUM($H$1:CJ$1)&gt;SUM($F$21:$F21))*(SUM($H$1:CJ$1)&lt;=SUM($F$21:$F22))*1,"F"))</f>
        <v>0</v>
      </c>
      <c r="CK22" s="65">
        <f ca="1">IF(WEEKDAY(CK$6,2)&gt;5,"w",IF(ISERROR(VLOOKUP(CK$6,fériés,1,FALSE)),(SUM($H$1:CK$1)&gt;SUM($F$21:$F21))*(SUM($H$1:CK$1)&lt;=SUM($F$21:$F22))*1,"F"))</f>
        <v>0</v>
      </c>
      <c r="CL22" s="65">
        <f ca="1">IF(WEEKDAY(CL$6,2)&gt;5,"w",IF(ISERROR(VLOOKUP(CL$6,fériés,1,FALSE)),(SUM($H$1:CL$1)&gt;SUM($F$21:$F21))*(SUM($H$1:CL$1)&lt;=SUM($F$21:$F22))*1,"F"))</f>
        <v>0</v>
      </c>
      <c r="CM22" s="65">
        <f ca="1">IF(WEEKDAY(CM$6,2)&gt;5,"w",IF(ISERROR(VLOOKUP(CM$6,fériés,1,FALSE)),(SUM($H$1:CM$1)&gt;SUM($F$21:$F21))*(SUM($H$1:CM$1)&lt;=SUM($F$21:$F22))*1,"F"))</f>
        <v>0</v>
      </c>
      <c r="CN22" s="65">
        <f ca="1">IF(WEEKDAY(CN$6,2)&gt;5,"w",IF(ISERROR(VLOOKUP(CN$6,fériés,1,FALSE)),(SUM($H$1:CN$1)&gt;SUM($F$21:$F21))*(SUM($H$1:CN$1)&lt;=SUM($F$21:$F22))*1,"F"))</f>
        <v>0</v>
      </c>
      <c r="CO22" s="65">
        <f ca="1">IF(WEEKDAY(CO$6,2)&gt;5,"w",IF(ISERROR(VLOOKUP(CO$6,fériés,1,FALSE)),(SUM($H$1:CO$1)&gt;SUM($F$21:$F21))*(SUM($H$1:CO$1)&lt;=SUM($F$21:$F22))*1,"F"))</f>
        <v>0</v>
      </c>
      <c r="CP22" s="65">
        <f ca="1">IF(WEEKDAY(CP$6,2)&gt;5,"w",IF(ISERROR(VLOOKUP(CP$6,fériés,1,FALSE)),(SUM($H$1:CP$1)&gt;SUM($F$21:$F21))*(SUM($H$1:CP$1)&lt;=SUM($F$21:$F22))*1,"F"))</f>
        <v>0</v>
      </c>
      <c r="CQ22" s="65">
        <f ca="1">IF(WEEKDAY(CQ$6,2)&gt;5,"w",IF(ISERROR(VLOOKUP(CQ$6,fériés,1,FALSE)),(SUM($H$1:CQ$1)&gt;SUM($F$21:$F21))*(SUM($H$1:CQ$1)&lt;=SUM($F$21:$F22))*1,"F"))</f>
        <v>0</v>
      </c>
      <c r="CR22" s="65">
        <f ca="1">IF(WEEKDAY(CR$6,2)&gt;5,"w",IF(ISERROR(VLOOKUP(CR$6,fériés,1,FALSE)),(SUM($H$1:CR$1)&gt;SUM($F$21:$F21))*(SUM($H$1:CR$1)&lt;=SUM($F$21:$F22))*1,"F"))</f>
        <v>0</v>
      </c>
      <c r="CS22" s="65">
        <f ca="1">IF(WEEKDAY(CS$6,2)&gt;5,"w",IF(ISERROR(VLOOKUP(CS$6,fériés,1,FALSE)),(SUM($H$1:CS$1)&gt;SUM($F$21:$F21))*(SUM($H$1:CS$1)&lt;=SUM($F$21:$F22))*1,"F"))</f>
        <v>0</v>
      </c>
      <c r="CT22" s="65">
        <f ca="1">IF(WEEKDAY(CT$6,2)&gt;5,"w",IF(ISERROR(VLOOKUP(CT$6,fériés,1,FALSE)),(SUM($H$1:CT$1)&gt;SUM($F$21:$F21))*(SUM($H$1:CT$1)&lt;=SUM($F$21:$F22))*1,"F"))</f>
        <v>0</v>
      </c>
      <c r="CU22" s="65">
        <f ca="1">IF(WEEKDAY(CU$6,2)&gt;5,"w",IF(ISERROR(VLOOKUP(CU$6,fériés,1,FALSE)),(SUM($H$1:CU$1)&gt;SUM($F$21:$F21))*(SUM($H$1:CU$1)&lt;=SUM($F$21:$F22))*1,"F"))</f>
        <v>0</v>
      </c>
      <c r="CV22" s="65">
        <f ca="1">IF(WEEKDAY(CV$6,2)&gt;5,"w",IF(ISERROR(VLOOKUP(CV$6,fériés,1,FALSE)),(SUM($H$1:CV$1)&gt;SUM($F$21:$F21))*(SUM($H$1:CV$1)&lt;=SUM($F$21:$F22))*1,"F"))</f>
        <v>0</v>
      </c>
      <c r="CW22" s="65">
        <f ca="1">IF(WEEKDAY(CW$6,2)&gt;5,"w",IF(ISERROR(VLOOKUP(CW$6,fériés,1,FALSE)),(SUM($H$1:CW$1)&gt;SUM($F$21:$F21))*(SUM($H$1:CW$1)&lt;=SUM($F$21:$F22))*1,"F"))</f>
        <v>0</v>
      </c>
      <c r="CX22" s="65">
        <f ca="1">IF(WEEKDAY(CX$6,2)&gt;5,"w",IF(ISERROR(VLOOKUP(CX$6,fériés,1,FALSE)),(SUM($H$1:CX$1)&gt;SUM($F$21:$F21))*(SUM($H$1:CX$1)&lt;=SUM($F$21:$F22))*1,"F"))</f>
        <v>0</v>
      </c>
      <c r="CY22" s="65">
        <f ca="1">IF(WEEKDAY(CY$6,2)&gt;5,"w",IF(ISERROR(VLOOKUP(CY$6,fériés,1,FALSE)),(SUM($H$1:CY$1)&gt;SUM($F$21:$F21))*(SUM($H$1:CY$1)&lt;=SUM($F$21:$F22))*1,"F"))</f>
        <v>0</v>
      </c>
      <c r="CZ22" s="65">
        <f ca="1">IF(WEEKDAY(CZ$6,2)&gt;5,"w",IF(ISERROR(VLOOKUP(CZ$6,fériés,1,FALSE)),(SUM($H$1:CZ$1)&gt;SUM($F$21:$F21))*(SUM($H$1:CZ$1)&lt;=SUM($F$21:$F22))*1,"F"))</f>
        <v>0</v>
      </c>
      <c r="DA22" s="65">
        <f ca="1">IF(WEEKDAY(DA$6,2)&gt;5,"w",IF(ISERROR(VLOOKUP(DA$6,fériés,1,FALSE)),(SUM($H$1:DA$1)&gt;SUM($F$21:$F21))*(SUM($H$1:DA$1)&lt;=SUM($F$21:$F22))*1,"F"))</f>
        <v>0</v>
      </c>
      <c r="DB22" s="65">
        <f ca="1">IF(WEEKDAY(DB$6,2)&gt;5,"w",IF(ISERROR(VLOOKUP(DB$6,fériés,1,FALSE)),(SUM($H$1:DB$1)&gt;SUM($F$21:$F21))*(SUM($H$1:DB$1)&lt;=SUM($F$21:$F22))*1,"F"))</f>
        <v>0</v>
      </c>
      <c r="DC22" s="65">
        <f ca="1">IF(WEEKDAY(DC$6,2)&gt;5,"w",IF(ISERROR(VLOOKUP(DC$6,fériés,1,FALSE)),(SUM($H$1:DC$1)&gt;SUM($F$21:$F21))*(SUM($H$1:DC$1)&lt;=SUM($F$21:$F22))*1,"F"))</f>
        <v>0</v>
      </c>
      <c r="DD22" s="65">
        <f ca="1">IF(WEEKDAY(DD$6,2)&gt;5,"w",IF(ISERROR(VLOOKUP(DD$6,fériés,1,FALSE)),(SUM($H$1:DD$1)&gt;SUM($F$21:$F21))*(SUM($H$1:DD$1)&lt;=SUM($F$21:$F22))*1,"F"))</f>
        <v>0</v>
      </c>
      <c r="DE22" s="65">
        <f ca="1">IF(WEEKDAY(DE$6,2)&gt;5,"w",IF(ISERROR(VLOOKUP(DE$6,fériés,1,FALSE)),(SUM($H$1:DE$1)&gt;SUM($F$21:$F21))*(SUM($H$1:DE$1)&lt;=SUM($F$21:$F22))*1,"F"))</f>
        <v>0</v>
      </c>
      <c r="DF22" s="65">
        <f ca="1">IF(WEEKDAY(DF$6,2)&gt;5,"w",IF(ISERROR(VLOOKUP(DF$6,fériés,1,FALSE)),(SUM($H$1:DF$1)&gt;SUM($F$21:$F21))*(SUM($H$1:DF$1)&lt;=SUM($F$21:$F22))*1,"F"))</f>
        <v>0</v>
      </c>
      <c r="DG22" s="65">
        <f ca="1">IF(WEEKDAY(DG$6,2)&gt;5,"w",IF(ISERROR(VLOOKUP(DG$6,fériés,1,FALSE)),(SUM($H$1:DG$1)&gt;SUM($F$21:$F21))*(SUM($H$1:DG$1)&lt;=SUM($F$21:$F22))*1,"F"))</f>
        <v>0</v>
      </c>
      <c r="DH22" s="65">
        <f ca="1">IF(WEEKDAY(DH$6,2)&gt;5,"w",IF(ISERROR(VLOOKUP(DH$6,fériés,1,FALSE)),(SUM($H$1:DH$1)&gt;SUM($F$21:$F21))*(SUM($H$1:DH$1)&lt;=SUM($F$21:$F22))*1,"F"))</f>
        <v>0</v>
      </c>
      <c r="DI22" s="65">
        <f ca="1">IF(WEEKDAY(DI$6,2)&gt;5,"w",IF(ISERROR(VLOOKUP(DI$6,fériés,1,FALSE)),(SUM($H$1:DI$1)&gt;SUM($F$21:$F21))*(SUM($H$1:DI$1)&lt;=SUM($F$21:$F22))*1,"F"))</f>
        <v>0</v>
      </c>
      <c r="DJ22" s="65">
        <f ca="1">IF(WEEKDAY(DJ$6,2)&gt;5,"w",IF(ISERROR(VLOOKUP(DJ$6,fériés,1,FALSE)),(SUM($H$1:DJ$1)&gt;SUM($F$21:$F21))*(SUM($H$1:DJ$1)&lt;=SUM($F$21:$F22))*1,"F"))</f>
        <v>0</v>
      </c>
      <c r="DK22" s="65">
        <f ca="1">IF(WEEKDAY(DK$6,2)&gt;5,"w",IF(ISERROR(VLOOKUP(DK$6,fériés,1,FALSE)),(SUM($H$1:DK$1)&gt;SUM($F$21:$F21))*(SUM($H$1:DK$1)&lt;=SUM($F$21:$F22))*1,"F"))</f>
        <v>0</v>
      </c>
      <c r="DL22" s="65">
        <f ca="1">IF(WEEKDAY(DL$6,2)&gt;5,"w",IF(ISERROR(VLOOKUP(DL$6,fériés,1,FALSE)),(SUM($H$1:DL$1)&gt;SUM($F$21:$F21))*(SUM($H$1:DL$1)&lt;=SUM($F$21:$F22))*1,"F"))</f>
        <v>0</v>
      </c>
      <c r="DM22" s="65">
        <f ca="1">IF(WEEKDAY(DM$6,2)&gt;5,"w",IF(ISERROR(VLOOKUP(DM$6,fériés,1,FALSE)),(SUM($H$1:DM$1)&gt;SUM($F$21:$F21))*(SUM($H$1:DM$1)&lt;=SUM($F$21:$F22))*1,"F"))</f>
        <v>0</v>
      </c>
      <c r="DN22" s="65">
        <f ca="1">IF(WEEKDAY(DN$6,2)&gt;5,"w",IF(ISERROR(VLOOKUP(DN$6,fériés,1,FALSE)),(SUM($H$1:DN$1)&gt;SUM($F$21:$F21))*(SUM($H$1:DN$1)&lt;=SUM($F$21:$F22))*1,"F"))</f>
        <v>0</v>
      </c>
      <c r="DO22" s="65">
        <f ca="1">IF(WEEKDAY(DO$6,2)&gt;5,"w",IF(ISERROR(VLOOKUP(DO$6,fériés,1,FALSE)),(SUM($H$1:DO$1)&gt;SUM($F$21:$F21))*(SUM($H$1:DO$1)&lt;=SUM($F$21:$F22))*1,"F"))</f>
        <v>0</v>
      </c>
      <c r="DP22" s="65">
        <f ca="1">IF(WEEKDAY(DP$6,2)&gt;5,"w",IF(ISERROR(VLOOKUP(DP$6,fériés,1,FALSE)),(SUM($H$1:DP$1)&gt;SUM($F$21:$F21))*(SUM($H$1:DP$1)&lt;=SUM($F$21:$F22))*1,"F"))</f>
        <v>0</v>
      </c>
      <c r="DQ22" s="65">
        <f ca="1">IF(WEEKDAY(DQ$6,2)&gt;5,"w",IF(ISERROR(VLOOKUP(DQ$6,fériés,1,FALSE)),(SUM($H$1:DQ$1)&gt;SUM($F$21:$F21))*(SUM($H$1:DQ$1)&lt;=SUM($F$21:$F22))*1,"F"))</f>
        <v>0</v>
      </c>
      <c r="DR22" s="65">
        <f ca="1">IF(WEEKDAY(DR$6,2)&gt;5,"w",IF(ISERROR(VLOOKUP(DR$6,fériés,1,FALSE)),(SUM($H$1:DR$1)&gt;SUM($F$21:$F21))*(SUM($H$1:DR$1)&lt;=SUM($F$21:$F22))*1,"F"))</f>
        <v>0</v>
      </c>
      <c r="DS22" s="65">
        <f ca="1">IF(WEEKDAY(DS$6,2)&gt;5,"w",IF(ISERROR(VLOOKUP(DS$6,fériés,1,FALSE)),(SUM($H$1:DS$1)&gt;SUM($F$21:$F21))*(SUM($H$1:DS$1)&lt;=SUM($F$21:$F22))*1,"F"))</f>
        <v>0</v>
      </c>
      <c r="DT22" s="65">
        <f ca="1">IF(WEEKDAY(DT$6,2)&gt;5,"w",IF(ISERROR(VLOOKUP(DT$6,fériés,1,FALSE)),(SUM($H$1:DT$1)&gt;SUM($F$21:$F21))*(SUM($H$1:DT$1)&lt;=SUM($F$21:$F22))*1,"F"))</f>
        <v>0</v>
      </c>
      <c r="DU22" s="65">
        <f ca="1">IF(WEEKDAY(DU$6,2)&gt;5,"w",IF(ISERROR(VLOOKUP(DU$6,fériés,1,FALSE)),(SUM($H$1:DU$1)&gt;SUM($F$21:$F21))*(SUM($H$1:DU$1)&lt;=SUM($F$21:$F22))*1,"F"))</f>
        <v>0</v>
      </c>
      <c r="DV22" s="65">
        <f ca="1">IF(WEEKDAY(DV$6,2)&gt;5,"w",IF(ISERROR(VLOOKUP(DV$6,fériés,1,FALSE)),(SUM($H$1:DV$1)&gt;SUM($F$21:$F21))*(SUM($H$1:DV$1)&lt;=SUM($F$21:$F22))*1,"F"))</f>
        <v>0</v>
      </c>
      <c r="DW22" s="65">
        <f ca="1">IF(WEEKDAY(DW$6,2)&gt;5,"w",IF(ISERROR(VLOOKUP(DW$6,fériés,1,FALSE)),(SUM($H$1:DW$1)&gt;SUM($F$21:$F21))*(SUM($H$1:DW$1)&lt;=SUM($F$21:$F22))*1,"F"))</f>
        <v>0</v>
      </c>
      <c r="DX22" s="65">
        <f ca="1">IF(WEEKDAY(DX$6,2)&gt;5,"w",IF(ISERROR(VLOOKUP(DX$6,fériés,1,FALSE)),(SUM($H$1:DX$1)&gt;SUM($F$21:$F21))*(SUM($H$1:DX$1)&lt;=SUM($F$21:$F22))*1,"F"))</f>
        <v>0</v>
      </c>
      <c r="DY22" s="65">
        <f ca="1">IF(WEEKDAY(DY$6,2)&gt;5,"w",IF(ISERROR(VLOOKUP(DY$6,fériés,1,FALSE)),(SUM($H$1:DY$1)&gt;SUM($F$21:$F21))*(SUM($H$1:DY$1)&lt;=SUM($F$21:$F22))*1,"F"))</f>
        <v>0</v>
      </c>
      <c r="DZ22" s="65">
        <f ca="1">IF(WEEKDAY(DZ$6,2)&gt;5,"w",IF(ISERROR(VLOOKUP(DZ$6,fériés,1,FALSE)),(SUM($H$1:DZ$1)&gt;SUM($F$21:$F21))*(SUM($H$1:DZ$1)&lt;=SUM($F$21:$F22))*1,"F"))</f>
        <v>0</v>
      </c>
      <c r="EA22" s="65">
        <f ca="1">IF(WEEKDAY(EA$6,2)&gt;5,"w",IF(ISERROR(VLOOKUP(EA$6,fériés,1,FALSE)),(SUM($H$1:EA$1)&gt;SUM($F$21:$F21))*(SUM($H$1:EA$1)&lt;=SUM($F$21:$F22))*1,"F"))</f>
        <v>0</v>
      </c>
      <c r="EB22" s="65">
        <f ca="1">IF(WEEKDAY(EB$6,2)&gt;5,"w",IF(ISERROR(VLOOKUP(EB$6,fériés,1,FALSE)),(SUM($H$1:EB$1)&gt;SUM($F$21:$F21))*(SUM($H$1:EB$1)&lt;=SUM($F$21:$F22))*1,"F"))</f>
        <v>0</v>
      </c>
      <c r="EC22" s="65">
        <f ca="1">IF(WEEKDAY(EC$6,2)&gt;5,"w",IF(ISERROR(VLOOKUP(EC$6,fériés,1,FALSE)),(SUM($H$1:EC$1)&gt;SUM($F$21:$F21))*(SUM($H$1:EC$1)&lt;=SUM($F$21:$F22))*1,"F"))</f>
        <v>0</v>
      </c>
      <c r="ED22" s="65">
        <f ca="1">IF(WEEKDAY(ED$6,2)&gt;5,"w",IF(ISERROR(VLOOKUP(ED$6,fériés,1,FALSE)),(SUM($H$1:ED$1)&gt;SUM($F$21:$F21))*(SUM($H$1:ED$1)&lt;=SUM($F$21:$F22))*1,"F"))</f>
        <v>0</v>
      </c>
      <c r="EE22" s="65">
        <f ca="1">IF(WEEKDAY(EE$6,2)&gt;5,"w",IF(ISERROR(VLOOKUP(EE$6,fériés,1,FALSE)),(SUM($H$1:EE$1)&gt;SUM($F$21:$F21))*(SUM($H$1:EE$1)&lt;=SUM($F$21:$F22))*1,"F"))</f>
        <v>0</v>
      </c>
      <c r="EF22" s="65" t="str">
        <f ca="1">IF(WEEKDAY(EF$6,2)&gt;5,"w",IF(ISERROR(VLOOKUP(EF$6,fériés,1,FALSE)),(SUM($H$1:EF$1)&gt;SUM($F$21:$F21))*(SUM($H$1:EF$1)&lt;=SUM($F$21:$F22))*1,"F"))</f>
        <v>w</v>
      </c>
      <c r="EG22" s="65" t="str">
        <f ca="1">IF(WEEKDAY(EG$6,2)&gt;5,"w",IF(ISERROR(VLOOKUP(EG$6,fériés,1,FALSE)),(SUM($H$1:EG$1)&gt;SUM($F$21:$F21))*(SUM($H$1:EG$1)&lt;=SUM($F$21:$F22))*1,"F"))</f>
        <v>w</v>
      </c>
      <c r="EH22" s="65" t="str">
        <f ca="1">IF(WEEKDAY(EH$6,2)&gt;5,"w",IF(ISERROR(VLOOKUP(EH$6,fériés,1,FALSE)),(SUM($H$1:EH$1)&gt;SUM($F$21:$F21))*(SUM($H$1:EH$1)&lt;=SUM($F$21:$F22))*1,"F"))</f>
        <v>w</v>
      </c>
      <c r="EI22" s="65" t="str">
        <f ca="1">IF(WEEKDAY(EI$6,2)&gt;5,"w",IF(ISERROR(VLOOKUP(EI$6,fériés,1,FALSE)),(SUM($H$1:EI$1)&gt;SUM($F$21:$F21))*(SUM($H$1:EI$1)&lt;=SUM($F$21:$F22))*1,"F"))</f>
        <v>w</v>
      </c>
      <c r="EJ22" s="65" t="str">
        <f ca="1">IF(WEEKDAY(EJ$6,2)&gt;5,"w",IF(ISERROR(VLOOKUP(EJ$6,fériés,1,FALSE)),(SUM($H$1:EJ$1)&gt;SUM($F$21:$F21))*(SUM($H$1:EJ$1)&lt;=SUM($F$21:$F22))*1,"F"))</f>
        <v>w</v>
      </c>
      <c r="EK22" s="65" t="str">
        <f ca="1">IF(WEEKDAY(EK$6,2)&gt;5,"w",IF(ISERROR(VLOOKUP(EK$6,fériés,1,FALSE)),(SUM($H$1:EK$1)&gt;SUM($F$21:$F21))*(SUM($H$1:EK$1)&lt;=SUM($F$21:$F22))*1,"F"))</f>
        <v>w</v>
      </c>
      <c r="EL22" s="65" t="str">
        <f ca="1">IF(WEEKDAY(EL$6,2)&gt;5,"w",IF(ISERROR(VLOOKUP(EL$6,fériés,1,FALSE)),(SUM($H$1:EL$1)&gt;SUM($F$21:$F21))*(SUM($H$1:EL$1)&lt;=SUM($F$21:$F22))*1,"F"))</f>
        <v>w</v>
      </c>
      <c r="EM22" s="65" t="str">
        <f ca="1">IF(WEEKDAY(EM$6,2)&gt;5,"w",IF(ISERROR(VLOOKUP(EM$6,fériés,1,FALSE)),(SUM($H$1:EM$1)&gt;SUM($F$21:$F21))*(SUM($H$1:EM$1)&lt;=SUM($F$21:$F22))*1,"F"))</f>
        <v>w</v>
      </c>
      <c r="EN22" s="65" t="str">
        <f ca="1">IF(WEEKDAY(EN$6,2)&gt;5,"w",IF(ISERROR(VLOOKUP(EN$6,fériés,1,FALSE)),(SUM($H$1:EN$1)&gt;SUM($F$21:$F21))*(SUM($H$1:EN$1)&lt;=SUM($F$21:$F22))*1,"F"))</f>
        <v>w</v>
      </c>
      <c r="EO22" s="65" t="str">
        <f ca="1">IF(WEEKDAY(EO$6,2)&gt;5,"w",IF(ISERROR(VLOOKUP(EO$6,fériés,1,FALSE)),(SUM($H$1:EO$1)&gt;SUM($F$21:$F21))*(SUM($H$1:EO$1)&lt;=SUM($F$21:$F22))*1,"F"))</f>
        <v>w</v>
      </c>
      <c r="EP22" s="65" t="str">
        <f ca="1">IF(WEEKDAY(EP$6,2)&gt;5,"w",IF(ISERROR(VLOOKUP(EP$6,fériés,1,FALSE)),(SUM($H$1:EP$1)&gt;SUM($F$21:$F21))*(SUM($H$1:EP$1)&lt;=SUM($F$21:$F22))*1,"F"))</f>
        <v>w</v>
      </c>
      <c r="EQ22" s="65" t="str">
        <f ca="1">IF(WEEKDAY(EQ$6,2)&gt;5,"w",IF(ISERROR(VLOOKUP(EQ$6,fériés,1,FALSE)),(SUM($H$1:EQ$1)&gt;SUM($F$21:$F21))*(SUM($H$1:EQ$1)&lt;=SUM($F$21:$F22))*1,"F"))</f>
        <v>w</v>
      </c>
      <c r="ER22" s="65" t="str">
        <f ca="1">IF(WEEKDAY(ER$6,2)&gt;5,"w",IF(ISERROR(VLOOKUP(ER$6,fériés,1,FALSE)),(SUM($H$1:ER$1)&gt;SUM($F$21:$F21))*(SUM($H$1:ER$1)&lt;=SUM($F$21:$F22))*1,"F"))</f>
        <v>w</v>
      </c>
      <c r="ES22" s="65" t="str">
        <f ca="1">IF(WEEKDAY(ES$6,2)&gt;5,"w",IF(ISERROR(VLOOKUP(ES$6,fériés,1,FALSE)),(SUM($H$1:ES$1)&gt;SUM($F$21:$F21))*(SUM($H$1:ES$1)&lt;=SUM($F$21:$F22))*1,"F"))</f>
        <v>w</v>
      </c>
      <c r="ET22" s="65" t="str">
        <f ca="1">IF(WEEKDAY(ET$6,2)&gt;5,"w",IF(ISERROR(VLOOKUP(ET$6,fériés,1,FALSE)),(SUM($H$1:ET$1)&gt;SUM($F$21:$F21))*(SUM($H$1:ET$1)&lt;=SUM($F$21:$F22))*1,"F"))</f>
        <v>w</v>
      </c>
      <c r="EU22" s="65" t="str">
        <f ca="1">IF(WEEKDAY(EU$6,2)&gt;5,"w",IF(ISERROR(VLOOKUP(EU$6,fériés,1,FALSE)),(SUM($H$1:EU$1)&gt;SUM($F$21:$F21))*(SUM($H$1:EU$1)&lt;=SUM($F$21:$F22))*1,"F"))</f>
        <v>w</v>
      </c>
      <c r="EV22" s="65" t="str">
        <f ca="1">IF(WEEKDAY(EV$6,2)&gt;5,"w",IF(ISERROR(VLOOKUP(EV$6,fériés,1,FALSE)),(SUM($H$1:EV$1)&gt;SUM($F$21:$F21))*(SUM($H$1:EV$1)&lt;=SUM($F$21:$F22))*1,"F"))</f>
        <v>w</v>
      </c>
      <c r="EW22" s="65" t="str">
        <f ca="1">IF(WEEKDAY(EW$6,2)&gt;5,"w",IF(ISERROR(VLOOKUP(EW$6,fériés,1,FALSE)),(SUM($H$1:EW$1)&gt;SUM($F$21:$F21))*(SUM($H$1:EW$1)&lt;=SUM($F$21:$F22))*1,"F"))</f>
        <v>w</v>
      </c>
      <c r="EX22" s="65" t="str">
        <f ca="1">IF(WEEKDAY(EX$6,2)&gt;5,"w",IF(ISERROR(VLOOKUP(EX$6,fériés,1,FALSE)),(SUM($H$1:EX$1)&gt;SUM($F$21:$F21))*(SUM($H$1:EX$1)&lt;=SUM($F$21:$F22))*1,"F"))</f>
        <v>w</v>
      </c>
      <c r="EY22" s="65" t="str">
        <f ca="1">IF(WEEKDAY(EY$6,2)&gt;5,"w",IF(ISERROR(VLOOKUP(EY$6,fériés,1,FALSE)),(SUM($H$1:EY$1)&gt;SUM($F$21:$F21))*(SUM($H$1:EY$1)&lt;=SUM($F$21:$F22))*1,"F"))</f>
        <v>w</v>
      </c>
      <c r="EZ22" s="65">
        <f ca="1">IF(WEEKDAY(EZ$6,2)&gt;5,"w",IF(ISERROR(VLOOKUP(EZ$6,fériés,1,FALSE)),(SUM($H$1:EZ$1)&gt;SUM($F$21:$F21))*(SUM($H$1:EZ$1)&lt;=SUM($F$21:$F22))*1,"F"))</f>
        <v>0</v>
      </c>
      <c r="FA22" s="65">
        <f ca="1">IF(WEEKDAY(FA$6,2)&gt;5,"w",IF(ISERROR(VLOOKUP(FA$6,fériés,1,FALSE)),(SUM($H$1:FA$1)&gt;SUM($F$21:$F21))*(SUM($H$1:FA$1)&lt;=SUM($F$21:$F22))*1,"F"))</f>
        <v>0</v>
      </c>
      <c r="FB22" s="65">
        <f ca="1">IF(WEEKDAY(FB$6,2)&gt;5,"w",IF(ISERROR(VLOOKUP(FB$6,fériés,1,FALSE)),(SUM($H$1:FB$1)&gt;SUM($F$21:$F21))*(SUM($H$1:FB$1)&lt;=SUM($F$21:$F22))*1,"F"))</f>
        <v>0</v>
      </c>
      <c r="FC22" s="65">
        <f ca="1">IF(WEEKDAY(FC$6,2)&gt;5,"w",IF(ISERROR(VLOOKUP(FC$6,fériés,1,FALSE)),(SUM($H$1:FC$1)&gt;SUM($F$21:$F21))*(SUM($H$1:FC$1)&lt;=SUM($F$21:$F22))*1,"F"))</f>
        <v>0</v>
      </c>
      <c r="FD22" s="65">
        <f ca="1">IF(WEEKDAY(FD$6,2)&gt;5,"w",IF(ISERROR(VLOOKUP(FD$6,fériés,1,FALSE)),(SUM($H$1:FD$1)&gt;SUM($F$21:$F21))*(SUM($H$1:FD$1)&lt;=SUM($F$21:$F22))*1,"F"))</f>
        <v>0</v>
      </c>
      <c r="FE22" s="65">
        <f ca="1">IF(WEEKDAY(FE$6,2)&gt;5,"w",IF(ISERROR(VLOOKUP(FE$6,fériés,1,FALSE)),(SUM($H$1:FE$1)&gt;SUM($F$21:$F21))*(SUM($H$1:FE$1)&lt;=SUM($F$21:$F22))*1,"F"))</f>
        <v>0</v>
      </c>
      <c r="FF22" s="65">
        <f ca="1">IF(WEEKDAY(FF$6,2)&gt;5,"w",IF(ISERROR(VLOOKUP(FF$6,fériés,1,FALSE)),(SUM($H$1:FF$1)&gt;SUM($F$21:$F21))*(SUM($H$1:FF$1)&lt;=SUM($F$21:$F22))*1,"F"))</f>
        <v>0</v>
      </c>
      <c r="FG22" s="65">
        <f ca="1">IF(WEEKDAY(FG$6,2)&gt;5,"w",IF(ISERROR(VLOOKUP(FG$6,fériés,1,FALSE)),(SUM($H$1:FG$1)&gt;SUM($F$21:$F21))*(SUM($H$1:FG$1)&lt;=SUM($F$21:$F22))*1,"F"))</f>
        <v>0</v>
      </c>
      <c r="FH22" s="65">
        <f ca="1">IF(WEEKDAY(FH$6,2)&gt;5,"w",IF(ISERROR(VLOOKUP(FH$6,fériés,1,FALSE)),(SUM($H$1:FH$1)&gt;SUM($F$21:$F21))*(SUM($H$1:FH$1)&lt;=SUM($F$21:$F22))*1,"F"))</f>
        <v>0</v>
      </c>
      <c r="FI22" s="65">
        <f ca="1">IF(WEEKDAY(FI$6,2)&gt;5,"w",IF(ISERROR(VLOOKUP(FI$6,fériés,1,FALSE)),(SUM($H$1:FI$1)&gt;SUM($F$21:$F21))*(SUM($H$1:FI$1)&lt;=SUM($F$21:$F22))*1,"F"))</f>
        <v>0</v>
      </c>
      <c r="FJ22" s="65">
        <f ca="1">IF(WEEKDAY(FJ$6,2)&gt;5,"w",IF(ISERROR(VLOOKUP(FJ$6,fériés,1,FALSE)),(SUM($H$1:FJ$1)&gt;SUM($F$21:$F21))*(SUM($H$1:FJ$1)&lt;=SUM($F$21:$F22))*1,"F"))</f>
        <v>0</v>
      </c>
      <c r="FK22" s="65">
        <f ca="1">IF(WEEKDAY(FK$6,2)&gt;5,"w",IF(ISERROR(VLOOKUP(FK$6,fériés,1,FALSE)),(SUM($H$1:FK$1)&gt;SUM($F$21:$F21))*(SUM($H$1:FK$1)&lt;=SUM($F$21:$F22))*1,"F"))</f>
        <v>0</v>
      </c>
      <c r="FL22" s="65">
        <f ca="1">IF(WEEKDAY(FL$6,2)&gt;5,"w",IF(ISERROR(VLOOKUP(FL$6,fériés,1,FALSE)),(SUM($H$1:FL$1)&gt;SUM($F$21:$F21))*(SUM($H$1:FL$1)&lt;=SUM($F$21:$F22))*1,"F"))</f>
        <v>0</v>
      </c>
      <c r="FM22" s="65">
        <f ca="1">IF(WEEKDAY(FM$6,2)&gt;5,"w",IF(ISERROR(VLOOKUP(FM$6,fériés,1,FALSE)),(SUM($H$1:FM$1)&gt;SUM($F$21:$F21))*(SUM($H$1:FM$1)&lt;=SUM($F$21:$F22))*1,"F"))</f>
        <v>0</v>
      </c>
      <c r="FN22" s="65">
        <f ca="1">IF(WEEKDAY(FN$6,2)&gt;5,"w",IF(ISERROR(VLOOKUP(FN$6,fériés,1,FALSE)),(SUM($H$1:FN$1)&gt;SUM($F$21:$F21))*(SUM($H$1:FN$1)&lt;=SUM($F$21:$F22))*1,"F"))</f>
        <v>0</v>
      </c>
      <c r="FO22" s="65">
        <f ca="1">IF(WEEKDAY(FO$6,2)&gt;5,"w",IF(ISERROR(VLOOKUP(FO$6,fériés,1,FALSE)),(SUM($H$1:FO$1)&gt;SUM($F$21:$F21))*(SUM($H$1:FO$1)&lt;=SUM($F$21:$F22))*1,"F"))</f>
        <v>0</v>
      </c>
      <c r="FP22" s="65">
        <f ca="1">IF(WEEKDAY(FP$6,2)&gt;5,"w",IF(ISERROR(VLOOKUP(FP$6,fériés,1,FALSE)),(SUM($H$1:FP$1)&gt;SUM($F$21:$F21))*(SUM($H$1:FP$1)&lt;=SUM($F$21:$F22))*1,"F"))</f>
        <v>0</v>
      </c>
      <c r="FQ22" s="65">
        <f ca="1">IF(WEEKDAY(FQ$6,2)&gt;5,"w",IF(ISERROR(VLOOKUP(FQ$6,fériés,1,FALSE)),(SUM($H$1:FQ$1)&gt;SUM($F$21:$F21))*(SUM($H$1:FQ$1)&lt;=SUM($F$21:$F22))*1,"F"))</f>
        <v>0</v>
      </c>
      <c r="FR22" s="65">
        <f ca="1">IF(WEEKDAY(FR$6,2)&gt;5,"w",IF(ISERROR(VLOOKUP(FR$6,fériés,1,FALSE)),(SUM($H$1:FR$1)&gt;SUM($F$21:$F21))*(SUM($H$1:FR$1)&lt;=SUM($F$21:$F22))*1,"F"))</f>
        <v>0</v>
      </c>
      <c r="FS22" s="65">
        <f ca="1">IF(WEEKDAY(FS$6,2)&gt;5,"w",IF(ISERROR(VLOOKUP(FS$6,fériés,1,FALSE)),(SUM($H$1:FS$1)&gt;SUM($F$21:$F21))*(SUM($H$1:FS$1)&lt;=SUM($F$21:$F22))*1,"F"))</f>
        <v>0</v>
      </c>
      <c r="FT22" s="65">
        <f ca="1">IF(WEEKDAY(FT$6,2)&gt;5,"w",IF(ISERROR(VLOOKUP(FT$6,fériés,1,FALSE)),(SUM($H$1:FT$1)&gt;SUM($F$21:$F21))*(SUM($H$1:FT$1)&lt;=SUM($F$21:$F22))*1,"F"))</f>
        <v>0</v>
      </c>
      <c r="FU22" s="65">
        <f ca="1">IF(WEEKDAY(FU$6,2)&gt;5,"w",IF(ISERROR(VLOOKUP(FU$6,fériés,1,FALSE)),(SUM($H$1:FU$1)&gt;SUM($F$21:$F21))*(SUM($H$1:FU$1)&lt;=SUM($F$21:$F22))*1,"F"))</f>
        <v>0</v>
      </c>
      <c r="FV22" s="65">
        <f ca="1">IF(WEEKDAY(FV$6,2)&gt;5,"w",IF(ISERROR(VLOOKUP(FV$6,fériés,1,FALSE)),(SUM($H$1:FV$1)&gt;SUM($F$21:$F21))*(SUM($H$1:FV$1)&lt;=SUM($F$21:$F22))*1,"F"))</f>
        <v>0</v>
      </c>
      <c r="FW22" s="65">
        <f ca="1">IF(WEEKDAY(FW$6,2)&gt;5,"w",IF(ISERROR(VLOOKUP(FW$6,fériés,1,FALSE)),(SUM($H$1:FW$1)&gt;SUM($F$21:$F21))*(SUM($H$1:FW$1)&lt;=SUM($F$21:$F22))*1,"F"))</f>
        <v>0</v>
      </c>
      <c r="FX22" s="65">
        <f ca="1">IF(WEEKDAY(FX$6,2)&gt;5,"w",IF(ISERROR(VLOOKUP(FX$6,fériés,1,FALSE)),(SUM($H$1:FX$1)&gt;SUM($F$21:$F21))*(SUM($H$1:FX$1)&lt;=SUM($F$21:$F22))*1,"F"))</f>
        <v>0</v>
      </c>
      <c r="FY22" s="65">
        <f ca="1">IF(WEEKDAY(FY$6,2)&gt;5,"w",IF(ISERROR(VLOOKUP(FY$6,fériés,1,FALSE)),(SUM($H$1:FY$1)&gt;SUM($F$21:$F21))*(SUM($H$1:FY$1)&lt;=SUM($F$21:$F22))*1,"F"))</f>
        <v>0</v>
      </c>
      <c r="FZ22" s="65">
        <f ca="1">IF(WEEKDAY(FZ$6,2)&gt;5,"w",IF(ISERROR(VLOOKUP(FZ$6,fériés,1,FALSE)),(SUM($H$1:FZ$1)&gt;SUM($F$21:$F21))*(SUM($H$1:FZ$1)&lt;=SUM($F$21:$F22))*1,"F"))</f>
        <v>0</v>
      </c>
      <c r="GA22" s="65">
        <f ca="1">IF(WEEKDAY(GA$6,2)&gt;5,"w",IF(ISERROR(VLOOKUP(GA$6,fériés,1,FALSE)),(SUM($H$1:GA$1)&gt;SUM($F$21:$F21))*(SUM($H$1:GA$1)&lt;=SUM($F$21:$F22))*1,"F"))</f>
        <v>0</v>
      </c>
      <c r="GB22" s="65">
        <f ca="1">IF(WEEKDAY(GB$6,2)&gt;5,"w",IF(ISERROR(VLOOKUP(GB$6,fériés,1,FALSE)),(SUM($H$1:GB$1)&gt;SUM($F$21:$F21))*(SUM($H$1:GB$1)&lt;=SUM($F$21:$F22))*1,"F"))</f>
        <v>0</v>
      </c>
      <c r="GC22" s="65">
        <f ca="1">IF(WEEKDAY(GC$6,2)&gt;5,"w",IF(ISERROR(VLOOKUP(GC$6,fériés,1,FALSE)),(SUM($H$1:GC$1)&gt;SUM($F$21:$F21))*(SUM($H$1:GC$1)&lt;=SUM($F$21:$F22))*1,"F"))</f>
        <v>0</v>
      </c>
      <c r="GD22" s="65">
        <f ca="1">IF(WEEKDAY(GD$6,2)&gt;5,"w",IF(ISERROR(VLOOKUP(GD$6,fériés,1,FALSE)),(SUM($H$1:GD$1)&gt;SUM($F$21:$F21))*(SUM($H$1:GD$1)&lt;=SUM($F$21:$F22))*1,"F"))</f>
        <v>0</v>
      </c>
      <c r="GE22" s="65">
        <f ca="1">IF(WEEKDAY(GE$6,2)&gt;5,"w",IF(ISERROR(VLOOKUP(GE$6,fériés,1,FALSE)),(SUM($H$1:GE$1)&gt;SUM($F$21:$F21))*(SUM($H$1:GE$1)&lt;=SUM($F$21:$F22))*1,"F"))</f>
        <v>0</v>
      </c>
      <c r="GF22" s="65">
        <f ca="1">IF(WEEKDAY(GF$6,2)&gt;5,"w",IF(ISERROR(VLOOKUP(GF$6,fériés,1,FALSE)),(SUM($H$1:GF$1)&gt;SUM($F$21:$F21))*(SUM($H$1:GF$1)&lt;=SUM($F$21:$F22))*1,"F"))</f>
        <v>0</v>
      </c>
      <c r="GG22" s="65">
        <f ca="1">IF(WEEKDAY(GG$6,2)&gt;5,"w",IF(ISERROR(VLOOKUP(GG$6,fériés,1,FALSE)),(SUM($H$1:GG$1)&gt;SUM($F$21:$F21))*(SUM($H$1:GG$1)&lt;=SUM($F$21:$F22))*1,"F"))</f>
        <v>0</v>
      </c>
      <c r="GH22" s="65">
        <f ca="1">IF(WEEKDAY(GH$6,2)&gt;5,"w",IF(ISERROR(VLOOKUP(GH$6,fériés,1,FALSE)),(SUM($H$1:GH$1)&gt;SUM($F$21:$F21))*(SUM($H$1:GH$1)&lt;=SUM($F$21:$F22))*1,"F"))</f>
        <v>0</v>
      </c>
      <c r="GI22" s="65">
        <f ca="1">IF(WEEKDAY(GI$6,2)&gt;5,"w",IF(ISERROR(VLOOKUP(GI$6,fériés,1,FALSE)),(SUM($H$1:GI$1)&gt;SUM($F$21:$F21))*(SUM($H$1:GI$1)&lt;=SUM($F$21:$F22))*1,"F"))</f>
        <v>0</v>
      </c>
      <c r="GJ22" s="65">
        <f ca="1">IF(WEEKDAY(GJ$6,2)&gt;5,"w",IF(ISERROR(VLOOKUP(GJ$6,fériés,1,FALSE)),(SUM($H$1:GJ$1)&gt;SUM($F$21:$F21))*(SUM($H$1:GJ$1)&lt;=SUM($F$21:$F22))*1,"F"))</f>
        <v>0</v>
      </c>
      <c r="GK22" s="65">
        <f ca="1">IF(WEEKDAY(GK$6,2)&gt;5,"w",IF(ISERROR(VLOOKUP(GK$6,fériés,1,FALSE)),(SUM($H$1:GK$1)&gt;SUM($F$21:$F21))*(SUM($H$1:GK$1)&lt;=SUM($F$21:$F22))*1,"F"))</f>
        <v>0</v>
      </c>
      <c r="GL22" s="65">
        <f ca="1">IF(WEEKDAY(GL$6,2)&gt;5,"w",IF(ISERROR(VLOOKUP(GL$6,fériés,1,FALSE)),(SUM($H$1:GL$1)&gt;SUM($F$21:$F21))*(SUM($H$1:GL$1)&lt;=SUM($F$21:$F22))*1,"F"))</f>
        <v>0</v>
      </c>
      <c r="GM22" s="65">
        <f ca="1">IF(WEEKDAY(GM$6,2)&gt;5,"w",IF(ISERROR(VLOOKUP(GM$6,fériés,1,FALSE)),(SUM($H$1:GM$1)&gt;SUM($F$21:$F21))*(SUM($H$1:GM$1)&lt;=SUM($F$21:$F22))*1,"F"))</f>
        <v>0</v>
      </c>
      <c r="GN22" s="65">
        <f ca="1">IF(WEEKDAY(GN$6,2)&gt;5,"w",IF(ISERROR(VLOOKUP(GN$6,fériés,1,FALSE)),(SUM($H$1:GN$1)&gt;SUM($F$21:$F21))*(SUM($H$1:GN$1)&lt;=SUM($F$21:$F22))*1,"F"))</f>
        <v>0</v>
      </c>
      <c r="GO22" s="65">
        <f ca="1">IF(WEEKDAY(GO$6,2)&gt;5,"w",IF(ISERROR(VLOOKUP(GO$6,fériés,1,FALSE)),(SUM($H$1:GO$1)&gt;SUM($F$21:$F21))*(SUM($H$1:GO$1)&lt;=SUM($F$21:$F22))*1,"F"))</f>
        <v>0</v>
      </c>
      <c r="GP22" s="65">
        <f ca="1">IF(WEEKDAY(GP$6,2)&gt;5,"w",IF(ISERROR(VLOOKUP(GP$6,fériés,1,FALSE)),(SUM($H$1:GP$1)&gt;SUM($F$21:$F21))*(SUM($H$1:GP$1)&lt;=SUM($F$21:$F22))*1,"F"))</f>
        <v>0</v>
      </c>
      <c r="GQ22" s="65">
        <f ca="1">IF(WEEKDAY(GQ$6,2)&gt;5,"w",IF(ISERROR(VLOOKUP(GQ$6,fériés,1,FALSE)),(SUM($H$1:GQ$1)&gt;SUM($F$21:$F21))*(SUM($H$1:GQ$1)&lt;=SUM($F$21:$F22))*1,"F"))</f>
        <v>0</v>
      </c>
      <c r="GR22" s="65">
        <f ca="1">IF(WEEKDAY(GR$6,2)&gt;5,"w",IF(ISERROR(VLOOKUP(GR$6,fériés,1,FALSE)),(SUM($H$1:GR$1)&gt;SUM($F$21:$F21))*(SUM($H$1:GR$1)&lt;=SUM($F$21:$F22))*1,"F"))</f>
        <v>0</v>
      </c>
      <c r="GS22" s="65">
        <f ca="1">IF(WEEKDAY(GS$6,2)&gt;5,"w",IF(ISERROR(VLOOKUP(GS$6,fériés,1,FALSE)),(SUM($H$1:GS$1)&gt;SUM($F$21:$F21))*(SUM($H$1:GS$1)&lt;=SUM($F$21:$F22))*1,"F"))</f>
        <v>0</v>
      </c>
      <c r="GT22" s="65">
        <f ca="1">IF(WEEKDAY(GT$6,2)&gt;5,"w",IF(ISERROR(VLOOKUP(GT$6,fériés,1,FALSE)),(SUM($H$1:GT$1)&gt;SUM($F$21:$F21))*(SUM($H$1:GT$1)&lt;=SUM($F$21:$F22))*1,"F"))</f>
        <v>0</v>
      </c>
      <c r="GU22" s="65">
        <f ca="1">IF(WEEKDAY(GU$6,2)&gt;5,"w",IF(ISERROR(VLOOKUP(GU$6,fériés,1,FALSE)),(SUM($H$1:GU$1)&gt;SUM($F$21:$F21))*(SUM($H$1:GU$1)&lt;=SUM($F$21:$F22))*1,"F"))</f>
        <v>0</v>
      </c>
      <c r="GV22" s="65">
        <f ca="1">IF(WEEKDAY(GV$6,2)&gt;5,"w",IF(ISERROR(VLOOKUP(GV$6,fériés,1,FALSE)),(SUM($H$1:GV$1)&gt;SUM($F$21:$F21))*(SUM($H$1:GV$1)&lt;=SUM($F$21:$F22))*1,"F"))</f>
        <v>0</v>
      </c>
      <c r="GW22" s="65">
        <f ca="1">IF(WEEKDAY(GW$6,2)&gt;5,"w",IF(ISERROR(VLOOKUP(GW$6,fériés,1,FALSE)),(SUM($H$1:GW$1)&gt;SUM($F$21:$F21))*(SUM($H$1:GW$1)&lt;=SUM($F$21:$F22))*1,"F"))</f>
        <v>0</v>
      </c>
      <c r="GX22" s="65" t="str">
        <f ca="1">IF(WEEKDAY(GX$6,2)&gt;5,"w",IF(ISERROR(VLOOKUP(GX$6,fériés,1,FALSE)),(SUM($H$1:GX$1)&gt;SUM($F$21:$F21))*(SUM($H$1:GX$1)&lt;=SUM($F$21:$F22))*1,"F"))</f>
        <v>w</v>
      </c>
      <c r="GY22" s="65" t="str">
        <f ca="1">IF(WEEKDAY(GY$6,2)&gt;5,"w",IF(ISERROR(VLOOKUP(GY$6,fériés,1,FALSE)),(SUM($H$1:GY$1)&gt;SUM($F$21:$F21))*(SUM($H$1:GY$1)&lt;=SUM($F$21:$F22))*1,"F"))</f>
        <v>w</v>
      </c>
      <c r="GZ22" s="65" t="str">
        <f ca="1">IF(WEEKDAY(GZ$6,2)&gt;5,"w",IF(ISERROR(VLOOKUP(GZ$6,fériés,1,FALSE)),(SUM($H$1:GZ$1)&gt;SUM($F$21:$F21))*(SUM($H$1:GZ$1)&lt;=SUM($F$21:$F22))*1,"F"))</f>
        <v>w</v>
      </c>
      <c r="HA22" s="65" t="str">
        <f ca="1">IF(WEEKDAY(HA$6,2)&gt;5,"w",IF(ISERROR(VLOOKUP(HA$6,fériés,1,FALSE)),(SUM($H$1:HA$1)&gt;SUM($F$21:$F21))*(SUM($H$1:HA$1)&lt;=SUM($F$21:$F22))*1,"F"))</f>
        <v>w</v>
      </c>
      <c r="HB22" s="65" t="str">
        <f ca="1">IF(WEEKDAY(HB$6,2)&gt;5,"w",IF(ISERROR(VLOOKUP(HB$6,fériés,1,FALSE)),(SUM($H$1:HB$1)&gt;SUM($F$21:$F21))*(SUM($H$1:HB$1)&lt;=SUM($F$21:$F22))*1,"F"))</f>
        <v>w</v>
      </c>
      <c r="HC22" s="65" t="str">
        <f ca="1">IF(WEEKDAY(HC$6,2)&gt;5,"w",IF(ISERROR(VLOOKUP(HC$6,fériés,1,FALSE)),(SUM($H$1:HC$1)&gt;SUM($F$21:$F21))*(SUM($H$1:HC$1)&lt;=SUM($F$21:$F22))*1,"F"))</f>
        <v>w</v>
      </c>
      <c r="HD22" s="65" t="str">
        <f ca="1">IF(WEEKDAY(HD$6,2)&gt;5,"w",IF(ISERROR(VLOOKUP(HD$6,fériés,1,FALSE)),(SUM($H$1:HD$1)&gt;SUM($F$21:$F21))*(SUM($H$1:HD$1)&lt;=SUM($F$21:$F22))*1,"F"))</f>
        <v>w</v>
      </c>
      <c r="HE22" s="65" t="str">
        <f ca="1">IF(WEEKDAY(HE$6,2)&gt;5,"w",IF(ISERROR(VLOOKUP(HE$6,fériés,1,FALSE)),(SUM($H$1:HE$1)&gt;SUM($F$21:$F21))*(SUM($H$1:HE$1)&lt;=SUM($F$21:$F22))*1,"F"))</f>
        <v>w</v>
      </c>
      <c r="HF22" s="65" t="str">
        <f ca="1">IF(WEEKDAY(HF$6,2)&gt;5,"w",IF(ISERROR(VLOOKUP(HF$6,fériés,1,FALSE)),(SUM($H$1:HF$1)&gt;SUM($F$21:$F21))*(SUM($H$1:HF$1)&lt;=SUM($F$21:$F22))*1,"F"))</f>
        <v>w</v>
      </c>
      <c r="HG22" s="65" t="str">
        <f ca="1">IF(WEEKDAY(HG$6,2)&gt;5,"w",IF(ISERROR(VLOOKUP(HG$6,fériés,1,FALSE)),(SUM($H$1:HG$1)&gt;SUM($F$21:$F21))*(SUM($H$1:HG$1)&lt;=SUM($F$21:$F22))*1,"F"))</f>
        <v>w</v>
      </c>
      <c r="HH22" s="65" t="str">
        <f ca="1">IF(WEEKDAY(HH$6,2)&gt;5,"w",IF(ISERROR(VLOOKUP(HH$6,fériés,1,FALSE)),(SUM($H$1:HH$1)&gt;SUM($F$21:$F21))*(SUM($H$1:HH$1)&lt;=SUM($F$21:$F22))*1,"F"))</f>
        <v>w</v>
      </c>
      <c r="HI22" s="65" t="str">
        <f ca="1">IF(WEEKDAY(HI$6,2)&gt;5,"w",IF(ISERROR(VLOOKUP(HI$6,fériés,1,FALSE)),(SUM($H$1:HI$1)&gt;SUM($F$21:$F21))*(SUM($H$1:HI$1)&lt;=SUM($F$21:$F22))*1,"F"))</f>
        <v>w</v>
      </c>
      <c r="HJ22" s="65" t="str">
        <f ca="1">IF(WEEKDAY(HJ$6,2)&gt;5,"w",IF(ISERROR(VLOOKUP(HJ$6,fériés,1,FALSE)),(SUM($H$1:HJ$1)&gt;SUM($F$21:$F21))*(SUM($H$1:HJ$1)&lt;=SUM($F$21:$F22))*1,"F"))</f>
        <v>w</v>
      </c>
      <c r="HK22" s="65" t="str">
        <f ca="1">IF(WEEKDAY(HK$6,2)&gt;5,"w",IF(ISERROR(VLOOKUP(HK$6,fériés,1,FALSE)),(SUM($H$1:HK$1)&gt;SUM($F$21:$F21))*(SUM($H$1:HK$1)&lt;=SUM($F$21:$F22))*1,"F"))</f>
        <v>w</v>
      </c>
      <c r="HL22" s="65" t="str">
        <f ca="1">IF(WEEKDAY(HL$6,2)&gt;5,"w",IF(ISERROR(VLOOKUP(HL$6,fériés,1,FALSE)),(SUM($H$1:HL$1)&gt;SUM($F$21:$F21))*(SUM($H$1:HL$1)&lt;=SUM($F$21:$F22))*1,"F"))</f>
        <v>w</v>
      </c>
      <c r="HM22" s="65" t="str">
        <f ca="1">IF(WEEKDAY(HM$6,2)&gt;5,"w",IF(ISERROR(VLOOKUP(HM$6,fériés,1,FALSE)),(SUM($H$1:HM$1)&gt;SUM($F$21:$F21))*(SUM($H$1:HM$1)&lt;=SUM($F$21:$F22))*1,"F"))</f>
        <v>w</v>
      </c>
      <c r="HN22" s="65" t="str">
        <f ca="1">IF(WEEKDAY(HN$6,2)&gt;5,"w",IF(ISERROR(VLOOKUP(HN$6,fériés,1,FALSE)),(SUM($H$1:HN$1)&gt;SUM($F$21:$F21))*(SUM($H$1:HN$1)&lt;=SUM($F$21:$F22))*1,"F"))</f>
        <v>w</v>
      </c>
      <c r="HO22" s="65" t="str">
        <f ca="1">IF(WEEKDAY(HO$6,2)&gt;5,"w",IF(ISERROR(VLOOKUP(HO$6,fériés,1,FALSE)),(SUM($H$1:HO$1)&gt;SUM($F$21:$F21))*(SUM($H$1:HO$1)&lt;=SUM($F$21:$F22))*1,"F"))</f>
        <v>w</v>
      </c>
      <c r="HP22" s="65" t="str">
        <f ca="1">IF(WEEKDAY(HP$6,2)&gt;5,"w",IF(ISERROR(VLOOKUP(HP$6,fériés,1,FALSE)),(SUM($H$1:HP$1)&gt;SUM($F$21:$F21))*(SUM($H$1:HP$1)&lt;=SUM($F$21:$F22))*1,"F"))</f>
        <v>w</v>
      </c>
      <c r="HQ22" s="65" t="str">
        <f ca="1">IF(WEEKDAY(HQ$6,2)&gt;5,"w",IF(ISERROR(VLOOKUP(HQ$6,fériés,1,FALSE)),(SUM($H$1:HQ$1)&gt;SUM($F$21:$F21))*(SUM($H$1:HQ$1)&lt;=SUM($F$21:$F22))*1,"F"))</f>
        <v>w</v>
      </c>
      <c r="HR22" s="65">
        <f ca="1">IF(WEEKDAY(HR$6,2)&gt;5,"w",IF(ISERROR(VLOOKUP(HR$6,fériés,1,FALSE)),(SUM($H$1:HR$1)&gt;SUM($F$21:$F21))*(SUM($H$1:HR$1)&lt;=SUM($F$21:$F22))*1,"F"))</f>
        <v>0</v>
      </c>
      <c r="HS22" s="65">
        <f ca="1">IF(WEEKDAY(HS$6,2)&gt;5,"w",IF(ISERROR(VLOOKUP(HS$6,fériés,1,FALSE)),(SUM($H$1:HS$1)&gt;SUM($F$21:$F21))*(SUM($H$1:HS$1)&lt;=SUM($F$21:$F22))*1,"F"))</f>
        <v>0</v>
      </c>
      <c r="HT22" s="65">
        <f ca="1">IF(WEEKDAY(HT$6,2)&gt;5,"w",IF(ISERROR(VLOOKUP(HT$6,fériés,1,FALSE)),(SUM($H$1:HT$1)&gt;SUM($F$21:$F21))*(SUM($H$1:HT$1)&lt;=SUM($F$21:$F22))*1,"F"))</f>
        <v>0</v>
      </c>
      <c r="HU22" s="65">
        <f ca="1">IF(WEEKDAY(HU$6,2)&gt;5,"w",IF(ISERROR(VLOOKUP(HU$6,fériés,1,FALSE)),(SUM($H$1:HU$1)&gt;SUM($F$21:$F21))*(SUM($H$1:HU$1)&lt;=SUM($F$21:$F22))*1,"F"))</f>
        <v>0</v>
      </c>
      <c r="HV22" s="65">
        <f ca="1">IF(WEEKDAY(HV$6,2)&gt;5,"w",IF(ISERROR(VLOOKUP(HV$6,fériés,1,FALSE)),(SUM($H$1:HV$1)&gt;SUM($F$21:$F21))*(SUM($H$1:HV$1)&lt;=SUM($F$21:$F22))*1,"F"))</f>
        <v>0</v>
      </c>
      <c r="HW22" s="65">
        <f ca="1">IF(WEEKDAY(HW$6,2)&gt;5,"w",IF(ISERROR(VLOOKUP(HW$6,fériés,1,FALSE)),(SUM($H$1:HW$1)&gt;SUM($F$21:$F21))*(SUM($H$1:HW$1)&lt;=SUM($F$21:$F22))*1,"F"))</f>
        <v>0</v>
      </c>
      <c r="HX22" s="65">
        <f ca="1">IF(WEEKDAY(HX$6,2)&gt;5,"w",IF(ISERROR(VLOOKUP(HX$6,fériés,1,FALSE)),(SUM($H$1:HX$1)&gt;SUM($F$21:$F21))*(SUM($H$1:HX$1)&lt;=SUM($F$21:$F22))*1,"F"))</f>
        <v>0</v>
      </c>
      <c r="HY22" s="65">
        <f ca="1">IF(WEEKDAY(HY$6,2)&gt;5,"w",IF(ISERROR(VLOOKUP(HY$6,fériés,1,FALSE)),(SUM($H$1:HY$1)&gt;SUM($F$21:$F21))*(SUM($H$1:HY$1)&lt;=SUM($F$21:$F22))*1,"F"))</f>
        <v>0</v>
      </c>
      <c r="HZ22" s="65">
        <f ca="1">IF(WEEKDAY(HZ$6,2)&gt;5,"w",IF(ISERROR(VLOOKUP(HZ$6,fériés,1,FALSE)),(SUM($H$1:HZ$1)&gt;SUM($F$21:$F21))*(SUM($H$1:HZ$1)&lt;=SUM($F$21:$F22))*1,"F"))</f>
        <v>0</v>
      </c>
      <c r="IA22" s="65">
        <f ca="1">IF(WEEKDAY(IA$6,2)&gt;5,"w",IF(ISERROR(VLOOKUP(IA$6,fériés,1,FALSE)),(SUM($H$1:IA$1)&gt;SUM($F$21:$F21))*(SUM($H$1:IA$1)&lt;=SUM($F$21:$F22))*1,"F"))</f>
        <v>0</v>
      </c>
      <c r="IB22" s="65">
        <f ca="1">IF(WEEKDAY(IB$6,2)&gt;5,"w",IF(ISERROR(VLOOKUP(IB$6,fériés,1,FALSE)),(SUM($H$1:IB$1)&gt;SUM($F$21:$F21))*(SUM($H$1:IB$1)&lt;=SUM($F$21:$F22))*1,"F"))</f>
        <v>0</v>
      </c>
      <c r="IC22" s="65">
        <f ca="1">IF(WEEKDAY(IC$6,2)&gt;5,"w",IF(ISERROR(VLOOKUP(IC$6,fériés,1,FALSE)),(SUM($H$1:IC$1)&gt;SUM($F$21:$F21))*(SUM($H$1:IC$1)&lt;=SUM($F$21:$F22))*1,"F"))</f>
        <v>0</v>
      </c>
      <c r="ID22" s="65">
        <f ca="1">IF(WEEKDAY(ID$6,2)&gt;5,"w",IF(ISERROR(VLOOKUP(ID$6,fériés,1,FALSE)),(SUM($H$1:ID$1)&gt;SUM($F$21:$F21))*(SUM($H$1:ID$1)&lt;=SUM($F$21:$F22))*1,"F"))</f>
        <v>0</v>
      </c>
      <c r="IE22" s="65">
        <f ca="1">IF(WEEKDAY(IE$6,2)&gt;5,"w",IF(ISERROR(VLOOKUP(IE$6,fériés,1,FALSE)),(SUM($H$1:IE$1)&gt;SUM($F$21:$F21))*(SUM($H$1:IE$1)&lt;=SUM($F$21:$F22))*1,"F"))</f>
        <v>0</v>
      </c>
      <c r="IF22" s="65">
        <f ca="1">IF(WEEKDAY(IF$6,2)&gt;5,"w",IF(ISERROR(VLOOKUP(IF$6,fériés,1,FALSE)),(SUM($H$1:IF$1)&gt;SUM($F$21:$F21))*(SUM($H$1:IF$1)&lt;=SUM($F$21:$F22))*1,"F"))</f>
        <v>0</v>
      </c>
      <c r="IG22" s="65">
        <f ca="1">IF(WEEKDAY(IG$6,2)&gt;5,"w",IF(ISERROR(VLOOKUP(IG$6,fériés,1,FALSE)),(SUM($H$1:IG$1)&gt;SUM($F$21:$F21))*(SUM($H$1:IG$1)&lt;=SUM($F$21:$F22))*1,"F"))</f>
        <v>0</v>
      </c>
      <c r="IH22" s="65">
        <f ca="1">IF(WEEKDAY(IH$6,2)&gt;5,"w",IF(ISERROR(VLOOKUP(IH$6,fériés,1,FALSE)),(SUM($H$1:IH$1)&gt;SUM($F$21:$F21))*(SUM($H$1:IH$1)&lt;=SUM($F$21:$F22))*1,"F"))</f>
        <v>0</v>
      </c>
      <c r="II22" s="65">
        <f ca="1">IF(WEEKDAY(II$6,2)&gt;5,"w",IF(ISERROR(VLOOKUP(II$6,fériés,1,FALSE)),(SUM($H$1:II$1)&gt;SUM($F$21:$F21))*(SUM($H$1:II$1)&lt;=SUM($F$21:$F22))*1,"F"))</f>
        <v>0</v>
      </c>
      <c r="IJ22" s="65">
        <f ca="1">IF(WEEKDAY(IJ$6,2)&gt;5,"w",IF(ISERROR(VLOOKUP(IJ$6,fériés,1,FALSE)),(SUM($H$1:IJ$1)&gt;SUM($F$21:$F21))*(SUM($H$1:IJ$1)&lt;=SUM($F$21:$F22))*1,"F"))</f>
        <v>0</v>
      </c>
      <c r="IK22" s="65">
        <f ca="1">IF(WEEKDAY(IK$6,2)&gt;5,"w",IF(ISERROR(VLOOKUP(IK$6,fériés,1,FALSE)),(SUM($H$1:IK$1)&gt;SUM($F$21:$F21))*(SUM($H$1:IK$1)&lt;=SUM($F$21:$F22))*1,"F"))</f>
        <v>0</v>
      </c>
      <c r="IL22" s="65">
        <f ca="1">IF(WEEKDAY(IL$6,2)&gt;5,"w",IF(ISERROR(VLOOKUP(IL$6,fériés,1,FALSE)),(SUM($H$1:IL$1)&gt;SUM($F$21:$F21))*(SUM($H$1:IL$1)&lt;=SUM($F$21:$F22))*1,"F"))</f>
        <v>0</v>
      </c>
      <c r="IM22" s="65">
        <f ca="1">IF(WEEKDAY(IM$6,2)&gt;5,"w",IF(ISERROR(VLOOKUP(IM$6,fériés,1,FALSE)),(SUM($H$1:IM$1)&gt;SUM($F$21:$F21))*(SUM($H$1:IM$1)&lt;=SUM($F$21:$F22))*1,"F"))</f>
        <v>0</v>
      </c>
      <c r="IN22" s="65">
        <f ca="1">IF(WEEKDAY(IN$6,2)&gt;5,"w",IF(ISERROR(VLOOKUP(IN$6,fériés,1,FALSE)),(SUM($H$1:IN$1)&gt;SUM($F$21:$F21))*(SUM($H$1:IN$1)&lt;=SUM($F$21:$F22))*1,"F"))</f>
        <v>0</v>
      </c>
      <c r="IO22" s="65">
        <f ca="1">IF(WEEKDAY(IO$6,2)&gt;5,"w",IF(ISERROR(VLOOKUP(IO$6,fériés,1,FALSE)),(SUM($H$1:IO$1)&gt;SUM($F$21:$F21))*(SUM($H$1:IO$1)&lt;=SUM($F$21:$F22))*1,"F"))</f>
        <v>0</v>
      </c>
      <c r="IP22" s="65">
        <f ca="1">IF(WEEKDAY(IP$6,2)&gt;5,"w",IF(ISERROR(VLOOKUP(IP$6,fériés,1,FALSE)),(SUM($H$1:IP$1)&gt;SUM($F$21:$F21))*(SUM($H$1:IP$1)&lt;=SUM($F$21:$F22))*1,"F"))</f>
        <v>0</v>
      </c>
      <c r="IQ22" s="65">
        <f ca="1">IF(WEEKDAY(IQ$6,2)&gt;5,"w",IF(ISERROR(VLOOKUP(IQ$6,fériés,1,FALSE)),(SUM($H$1:IQ$1)&gt;SUM($F$21:$F21))*(SUM($H$1:IQ$1)&lt;=SUM($F$21:$F22))*1,"F"))</f>
        <v>0</v>
      </c>
      <c r="IR22" s="65">
        <f ca="1">IF(WEEKDAY(IR$6,2)&gt;5,"w",IF(ISERROR(VLOOKUP(IR$6,fériés,1,FALSE)),(SUM($H$1:IR$1)&gt;SUM($F$21:$F21))*(SUM($H$1:IR$1)&lt;=SUM($F$21:$F22))*1,"F"))</f>
        <v>0</v>
      </c>
      <c r="IS22" s="65">
        <f ca="1">IF(WEEKDAY(IS$6,2)&gt;5,"w",IF(ISERROR(VLOOKUP(IS$6,fériés,1,FALSE)),(SUM($H$1:IS$1)&gt;SUM($F$21:$F21))*(SUM($H$1:IS$1)&lt;=SUM($F$21:$F22))*1,"F"))</f>
        <v>0</v>
      </c>
      <c r="IT22" s="65">
        <f ca="1">IF(WEEKDAY(IT$6,2)&gt;5,"w",IF(ISERROR(VLOOKUP(IT$6,fériés,1,FALSE)),(SUM($H$1:IT$1)&gt;SUM($F$21:$F21))*(SUM($H$1:IT$1)&lt;=SUM($F$21:$F22))*1,"F"))</f>
        <v>0</v>
      </c>
      <c r="IU22" s="65">
        <f ca="1">IF(WEEKDAY(IU$6,2)&gt;5,"w",IF(ISERROR(VLOOKUP(IU$6,fériés,1,FALSE)),(SUM($H$1:IU$1)&gt;SUM($F$21:$F21))*(SUM($H$1:IU$1)&lt;=SUM($F$21:$F22))*1,"F"))</f>
        <v>0</v>
      </c>
      <c r="IV22" s="65">
        <f ca="1">IF(WEEKDAY(IV$6,2)&gt;5,"w",IF(ISERROR(VLOOKUP(IV$6,fériés,1,FALSE)),(SUM($H$1:IV$1)&gt;SUM($F$21:$F21))*(SUM($H$1:IV$1)&lt;=SUM($F$21:$F22))*1,"F"))</f>
        <v>0</v>
      </c>
      <c r="IW22" s="65">
        <f ca="1">IF(WEEKDAY(IW$6,2)&gt;5,"w",IF(ISERROR(VLOOKUP(IW$6,fériés,1,FALSE)),(SUM($H$1:IW$1)&gt;SUM($F$21:$F21))*(SUM($H$1:IW$1)&lt;=SUM($F$21:$F22))*1,"F"))</f>
        <v>0</v>
      </c>
      <c r="IX22" s="65">
        <f ca="1">IF(WEEKDAY(IX$6,2)&gt;5,"w",IF(ISERROR(VLOOKUP(IX$6,fériés,1,FALSE)),(SUM($H$1:IX$1)&gt;SUM($F$21:$F21))*(SUM($H$1:IX$1)&lt;=SUM($F$21:$F22))*1,"F"))</f>
        <v>0</v>
      </c>
      <c r="IY22" s="65">
        <f ca="1">IF(WEEKDAY(IY$6,2)&gt;5,"w",IF(ISERROR(VLOOKUP(IY$6,fériés,1,FALSE)),(SUM($H$1:IY$1)&gt;SUM($F$21:$F21))*(SUM($H$1:IY$1)&lt;=SUM($F$21:$F22))*1,"F"))</f>
        <v>0</v>
      </c>
      <c r="IZ22" s="65">
        <f ca="1">IF(WEEKDAY(IZ$6,2)&gt;5,"w",IF(ISERROR(VLOOKUP(IZ$6,fériés,1,FALSE)),(SUM($H$1:IZ$1)&gt;SUM($F$21:$F21))*(SUM($H$1:IZ$1)&lt;=SUM($F$21:$F22))*1,"F"))</f>
        <v>0</v>
      </c>
      <c r="JA22" s="65">
        <f ca="1">IF(WEEKDAY(JA$6,2)&gt;5,"w",IF(ISERROR(VLOOKUP(JA$6,fériés,1,FALSE)),(SUM($H$1:JA$1)&gt;SUM($F$21:$F21))*(SUM($H$1:JA$1)&lt;=SUM($F$21:$F22))*1,"F"))</f>
        <v>0</v>
      </c>
      <c r="JB22" s="65">
        <f ca="1">IF(WEEKDAY(JB$6,2)&gt;5,"w",IF(ISERROR(VLOOKUP(JB$6,fériés,1,FALSE)),(SUM($H$1:JB$1)&gt;SUM($F$21:$F21))*(SUM($H$1:JB$1)&lt;=SUM($F$21:$F22))*1,"F"))</f>
        <v>0</v>
      </c>
      <c r="JC22" s="65">
        <f ca="1">IF(WEEKDAY(JC$6,2)&gt;5,"w",IF(ISERROR(VLOOKUP(JC$6,fériés,1,FALSE)),(SUM($H$1:JC$1)&gt;SUM($F$21:$F21))*(SUM($H$1:JC$1)&lt;=SUM($F$21:$F22))*1,"F"))</f>
        <v>0</v>
      </c>
      <c r="JD22" s="65">
        <f ca="1">IF(WEEKDAY(JD$6,2)&gt;5,"w",IF(ISERROR(VLOOKUP(JD$6,fériés,1,FALSE)),(SUM($H$1:JD$1)&gt;SUM($F$21:$F21))*(SUM($H$1:JD$1)&lt;=SUM($F$21:$F22))*1,"F"))</f>
        <v>0</v>
      </c>
      <c r="JE22" s="65">
        <f ca="1">IF(WEEKDAY(JE$6,2)&gt;5,"w",IF(ISERROR(VLOOKUP(JE$6,fériés,1,FALSE)),(SUM($H$1:JE$1)&gt;SUM($F$21:$F21))*(SUM($H$1:JE$1)&lt;=SUM($F$21:$F22))*1,"F"))</f>
        <v>0</v>
      </c>
      <c r="JF22" s="65">
        <f ca="1">IF(WEEKDAY(JF$6,2)&gt;5,"w",IF(ISERROR(VLOOKUP(JF$6,fériés,1,FALSE)),(SUM($H$1:JF$1)&gt;SUM($F$21:$F21))*(SUM($H$1:JF$1)&lt;=SUM($F$21:$F22))*1,"F"))</f>
        <v>0</v>
      </c>
      <c r="JG22" s="65">
        <f ca="1">IF(WEEKDAY(JG$6,2)&gt;5,"w",IF(ISERROR(VLOOKUP(JG$6,fériés,1,FALSE)),(SUM($H$1:JG$1)&gt;SUM($F$21:$F21))*(SUM($H$1:JG$1)&lt;=SUM($F$21:$F22))*1,"F"))</f>
        <v>0</v>
      </c>
      <c r="JH22" s="65">
        <f ca="1">IF(WEEKDAY(JH$6,2)&gt;5,"w",IF(ISERROR(VLOOKUP(JH$6,fériés,1,FALSE)),(SUM($H$1:JH$1)&gt;SUM($F$21:$F21))*(SUM($H$1:JH$1)&lt;=SUM($F$21:$F22))*1,"F"))</f>
        <v>0</v>
      </c>
      <c r="JI22" s="65">
        <f ca="1">IF(WEEKDAY(JI$6,2)&gt;5,"w",IF(ISERROR(VLOOKUP(JI$6,fériés,1,FALSE)),(SUM($H$1:JI$1)&gt;SUM($F$21:$F21))*(SUM($H$1:JI$1)&lt;=SUM($F$21:$F22))*1,"F"))</f>
        <v>0</v>
      </c>
      <c r="JJ22" s="65">
        <f ca="1">IF(WEEKDAY(JJ$6,2)&gt;5,"w",IF(ISERROR(VLOOKUP(JJ$6,fériés,1,FALSE)),(SUM($H$1:JJ$1)&gt;SUM($F$21:$F21))*(SUM($H$1:JJ$1)&lt;=SUM($F$21:$F22))*1,"F"))</f>
        <v>0</v>
      </c>
      <c r="JK22" s="65">
        <f ca="1">IF(WEEKDAY(JK$6,2)&gt;5,"w",IF(ISERROR(VLOOKUP(JK$6,fériés,1,FALSE)),(SUM($H$1:JK$1)&gt;SUM($F$21:$F21))*(SUM($H$1:JK$1)&lt;=SUM($F$21:$F22))*1,"F"))</f>
        <v>0</v>
      </c>
      <c r="JL22" s="65">
        <f ca="1">IF(WEEKDAY(JL$6,2)&gt;5,"w",IF(ISERROR(VLOOKUP(JL$6,fériés,1,FALSE)),(SUM($H$1:JL$1)&gt;SUM($F$21:$F21))*(SUM($H$1:JL$1)&lt;=SUM($F$21:$F22))*1,"F"))</f>
        <v>0</v>
      </c>
      <c r="JM22" s="65">
        <f ca="1">IF(WEEKDAY(JM$6,2)&gt;5,"w",IF(ISERROR(VLOOKUP(JM$6,fériés,1,FALSE)),(SUM($H$1:JM$1)&gt;SUM($F$21:$F21))*(SUM($H$1:JM$1)&lt;=SUM($F$21:$F22))*1,"F"))</f>
        <v>0</v>
      </c>
      <c r="JN22" s="65">
        <f ca="1">IF(WEEKDAY(JN$6,2)&gt;5,"w",IF(ISERROR(VLOOKUP(JN$6,fériés,1,FALSE)),(SUM($H$1:JN$1)&gt;SUM($F$21:$F21))*(SUM($H$1:JN$1)&lt;=SUM($F$21:$F22))*1,"F"))</f>
        <v>0</v>
      </c>
      <c r="JO22" s="65">
        <f ca="1">IF(WEEKDAY(JO$6,2)&gt;5,"w",IF(ISERROR(VLOOKUP(JO$6,fériés,1,FALSE)),(SUM($H$1:JO$1)&gt;SUM($F$21:$F21))*(SUM($H$1:JO$1)&lt;=SUM($F$21:$F22))*1,"F"))</f>
        <v>0</v>
      </c>
      <c r="JP22" s="65" t="str">
        <f ca="1">IF(WEEKDAY(JP$6,2)&gt;5,"w",IF(ISERROR(VLOOKUP(JP$6,fériés,1,FALSE)),(SUM($H$1:JP$1)&gt;SUM($F$21:$F21))*(SUM($H$1:JP$1)&lt;=SUM($F$21:$F22))*1,"F"))</f>
        <v>w</v>
      </c>
      <c r="JQ22" s="65" t="str">
        <f ca="1">IF(WEEKDAY(JQ$6,2)&gt;5,"w",IF(ISERROR(VLOOKUP(JQ$6,fériés,1,FALSE)),(SUM($H$1:JQ$1)&gt;SUM($F$21:$F21))*(SUM($H$1:JQ$1)&lt;=SUM($F$21:$F22))*1,"F"))</f>
        <v>w</v>
      </c>
      <c r="JR22" s="65" t="str">
        <f ca="1">IF(WEEKDAY(JR$6,2)&gt;5,"w",IF(ISERROR(VLOOKUP(JR$6,fériés,1,FALSE)),(SUM($H$1:JR$1)&gt;SUM($F$21:$F21))*(SUM($H$1:JR$1)&lt;=SUM($F$21:$F22))*1,"F"))</f>
        <v>w</v>
      </c>
      <c r="JS22" s="65" t="str">
        <f ca="1">IF(WEEKDAY(JS$6,2)&gt;5,"w",IF(ISERROR(VLOOKUP(JS$6,fériés,1,FALSE)),(SUM($H$1:JS$1)&gt;SUM($F$21:$F21))*(SUM($H$1:JS$1)&lt;=SUM($F$21:$F22))*1,"F"))</f>
        <v>w</v>
      </c>
      <c r="JT22" s="65" t="str">
        <f ca="1">IF(WEEKDAY(JT$6,2)&gt;5,"w",IF(ISERROR(VLOOKUP(JT$6,fériés,1,FALSE)),(SUM($H$1:JT$1)&gt;SUM($F$21:$F21))*(SUM($H$1:JT$1)&lt;=SUM($F$21:$F22))*1,"F"))</f>
        <v>w</v>
      </c>
      <c r="JU22" s="65" t="str">
        <f ca="1">IF(WEEKDAY(JU$6,2)&gt;5,"w",IF(ISERROR(VLOOKUP(JU$6,fériés,1,FALSE)),(SUM($H$1:JU$1)&gt;SUM($F$21:$F21))*(SUM($H$1:JU$1)&lt;=SUM($F$21:$F22))*1,"F"))</f>
        <v>w</v>
      </c>
      <c r="JV22" s="65" t="str">
        <f ca="1">IF(WEEKDAY(JV$6,2)&gt;5,"w",IF(ISERROR(VLOOKUP(JV$6,fériés,1,FALSE)),(SUM($H$1:JV$1)&gt;SUM($F$21:$F21))*(SUM($H$1:JV$1)&lt;=SUM($F$21:$F22))*1,"F"))</f>
        <v>w</v>
      </c>
      <c r="JW22" s="65" t="str">
        <f ca="1">IF(WEEKDAY(JW$6,2)&gt;5,"w",IF(ISERROR(VLOOKUP(JW$6,fériés,1,FALSE)),(SUM($H$1:JW$1)&gt;SUM($F$21:$F21))*(SUM($H$1:JW$1)&lt;=SUM($F$21:$F22))*1,"F"))</f>
        <v>w</v>
      </c>
      <c r="JX22" s="65" t="str">
        <f ca="1">IF(WEEKDAY(JX$6,2)&gt;5,"w",IF(ISERROR(VLOOKUP(JX$6,fériés,1,FALSE)),(SUM($H$1:JX$1)&gt;SUM($F$21:$F21))*(SUM($H$1:JX$1)&lt;=SUM($F$21:$F22))*1,"F"))</f>
        <v>w</v>
      </c>
      <c r="JY22" s="65" t="str">
        <f ca="1">IF(WEEKDAY(JY$6,2)&gt;5,"w",IF(ISERROR(VLOOKUP(JY$6,fériés,1,FALSE)),(SUM($H$1:JY$1)&gt;SUM($F$21:$F21))*(SUM($H$1:JY$1)&lt;=SUM($F$21:$F22))*1,"F"))</f>
        <v>w</v>
      </c>
      <c r="JZ22" s="65" t="str">
        <f ca="1">IF(WEEKDAY(JZ$6,2)&gt;5,"w",IF(ISERROR(VLOOKUP(JZ$6,fériés,1,FALSE)),(SUM($H$1:JZ$1)&gt;SUM($F$21:$F21))*(SUM($H$1:JZ$1)&lt;=SUM($F$21:$F22))*1,"F"))</f>
        <v>w</v>
      </c>
      <c r="KA22" s="65" t="str">
        <f ca="1">IF(WEEKDAY(KA$6,2)&gt;5,"w",IF(ISERROR(VLOOKUP(KA$6,fériés,1,FALSE)),(SUM($H$1:KA$1)&gt;SUM($F$21:$F21))*(SUM($H$1:KA$1)&lt;=SUM($F$21:$F22))*1,"F"))</f>
        <v>w</v>
      </c>
      <c r="KB22" s="65" t="str">
        <f ca="1">IF(WEEKDAY(KB$6,2)&gt;5,"w",IF(ISERROR(VLOOKUP(KB$6,fériés,1,FALSE)),(SUM($H$1:KB$1)&gt;SUM($F$21:$F21))*(SUM($H$1:KB$1)&lt;=SUM($F$21:$F22))*1,"F"))</f>
        <v>w</v>
      </c>
      <c r="KC22" s="65" t="str">
        <f ca="1">IF(WEEKDAY(KC$6,2)&gt;5,"w",IF(ISERROR(VLOOKUP(KC$6,fériés,1,FALSE)),(SUM($H$1:KC$1)&gt;SUM($F$21:$F21))*(SUM($H$1:KC$1)&lt;=SUM($F$21:$F22))*1,"F"))</f>
        <v>w</v>
      </c>
      <c r="KD22" s="65" t="str">
        <f ca="1">IF(WEEKDAY(KD$6,2)&gt;5,"w",IF(ISERROR(VLOOKUP(KD$6,fériés,1,FALSE)),(SUM($H$1:KD$1)&gt;SUM($F$21:$F21))*(SUM($H$1:KD$1)&lt;=SUM($F$21:$F22))*1,"F"))</f>
        <v>w</v>
      </c>
      <c r="KE22" s="65" t="str">
        <f ca="1">IF(WEEKDAY(KE$6,2)&gt;5,"w",IF(ISERROR(VLOOKUP(KE$6,fériés,1,FALSE)),(SUM($H$1:KE$1)&gt;SUM($F$21:$F21))*(SUM($H$1:KE$1)&lt;=SUM($F$21:$F22))*1,"F"))</f>
        <v>w</v>
      </c>
      <c r="KF22" s="65" t="str">
        <f ca="1">IF(WEEKDAY(KF$6,2)&gt;5,"w",IF(ISERROR(VLOOKUP(KF$6,fériés,1,FALSE)),(SUM($H$1:KF$1)&gt;SUM($F$21:$F21))*(SUM($H$1:KF$1)&lt;=SUM($F$21:$F22))*1,"F"))</f>
        <v>w</v>
      </c>
      <c r="KG22" s="65" t="str">
        <f ca="1">IF(WEEKDAY(KG$6,2)&gt;5,"w",IF(ISERROR(VLOOKUP(KG$6,fériés,1,FALSE)),(SUM($H$1:KG$1)&gt;SUM($F$21:$F21))*(SUM($H$1:KG$1)&lt;=SUM($F$21:$F22))*1,"F"))</f>
        <v>w</v>
      </c>
      <c r="KH22" s="65" t="str">
        <f ca="1">IF(WEEKDAY(KH$6,2)&gt;5,"w",IF(ISERROR(VLOOKUP(KH$6,fériés,1,FALSE)),(SUM($H$1:KH$1)&gt;SUM($F$21:$F21))*(SUM($H$1:KH$1)&lt;=SUM($F$21:$F22))*1,"F"))</f>
        <v>w</v>
      </c>
      <c r="KI22" s="65" t="str">
        <f ca="1">IF(WEEKDAY(KI$6,2)&gt;5,"w",IF(ISERROR(VLOOKUP(KI$6,fériés,1,FALSE)),(SUM($H$1:KI$1)&gt;SUM($F$21:$F21))*(SUM($H$1:KI$1)&lt;=SUM($F$21:$F22))*1,"F"))</f>
        <v>w</v>
      </c>
      <c r="KJ22" s="65">
        <f ca="1">IF(WEEKDAY(KJ$6,2)&gt;5,"w",IF(ISERROR(VLOOKUP(KJ$6,fériés,1,FALSE)),(SUM($H$1:KJ$1)&gt;SUM($F$21:$F21))*(SUM($H$1:KJ$1)&lt;=SUM($F$21:$F22))*1,"F"))</f>
        <v>0</v>
      </c>
      <c r="KK22" s="65">
        <f ca="1">IF(WEEKDAY(KK$6,2)&gt;5,"w",IF(ISERROR(VLOOKUP(KK$6,fériés,1,FALSE)),(SUM($H$1:KK$1)&gt;SUM($F$21:$F21))*(SUM($H$1:KK$1)&lt;=SUM($F$21:$F22))*1,"F"))</f>
        <v>0</v>
      </c>
      <c r="KL22" s="65">
        <f ca="1">IF(WEEKDAY(KL$6,2)&gt;5,"w",IF(ISERROR(VLOOKUP(KL$6,fériés,1,FALSE)),(SUM($H$1:KL$1)&gt;SUM($F$21:$F21))*(SUM($H$1:KL$1)&lt;=SUM($F$21:$F22))*1,"F"))</f>
        <v>0</v>
      </c>
      <c r="KM22" s="65">
        <f ca="1">IF(WEEKDAY(KM$6,2)&gt;5,"w",IF(ISERROR(VLOOKUP(KM$6,fériés,1,FALSE)),(SUM($H$1:KM$1)&gt;SUM($F$21:$F21))*(SUM($H$1:KM$1)&lt;=SUM($F$21:$F22))*1,"F"))</f>
        <v>0</v>
      </c>
      <c r="KN22" s="65">
        <f ca="1">IF(WEEKDAY(KN$6,2)&gt;5,"w",IF(ISERROR(VLOOKUP(KN$6,fériés,1,FALSE)),(SUM($H$1:KN$1)&gt;SUM($F$21:$F21))*(SUM($H$1:KN$1)&lt;=SUM($F$21:$F22))*1,"F"))</f>
        <v>0</v>
      </c>
      <c r="KO22" s="65">
        <f ca="1">IF(WEEKDAY(KO$6,2)&gt;5,"w",IF(ISERROR(VLOOKUP(KO$6,fériés,1,FALSE)),(SUM($H$1:KO$1)&gt;SUM($F$21:$F21))*(SUM($H$1:KO$1)&lt;=SUM($F$21:$F22))*1,"F"))</f>
        <v>0</v>
      </c>
      <c r="KP22" s="65">
        <f ca="1">IF(WEEKDAY(KP$6,2)&gt;5,"w",IF(ISERROR(VLOOKUP(KP$6,fériés,1,FALSE)),(SUM($H$1:KP$1)&gt;SUM($F$21:$F21))*(SUM($H$1:KP$1)&lt;=SUM($F$21:$F22))*1,"F"))</f>
        <v>0</v>
      </c>
      <c r="KQ22" s="65">
        <f ca="1">IF(WEEKDAY(KQ$6,2)&gt;5,"w",IF(ISERROR(VLOOKUP(KQ$6,fériés,1,FALSE)),(SUM($H$1:KQ$1)&gt;SUM($F$21:$F21))*(SUM($H$1:KQ$1)&lt;=SUM($F$21:$F22))*1,"F"))</f>
        <v>0</v>
      </c>
      <c r="KR22" s="65">
        <f ca="1">IF(WEEKDAY(KR$6,2)&gt;5,"w",IF(ISERROR(VLOOKUP(KR$6,fériés,1,FALSE)),(SUM($H$1:KR$1)&gt;SUM($F$21:$F21))*(SUM($H$1:KR$1)&lt;=SUM($F$21:$F22))*1,"F"))</f>
        <v>0</v>
      </c>
      <c r="KS22" s="65">
        <f ca="1">IF(WEEKDAY(KS$6,2)&gt;5,"w",IF(ISERROR(VLOOKUP(KS$6,fériés,1,FALSE)),(SUM($H$1:KS$1)&gt;SUM($F$21:$F21))*(SUM($H$1:KS$1)&lt;=SUM($F$21:$F22))*1,"F"))</f>
        <v>0</v>
      </c>
      <c r="KT22" s="65">
        <f ca="1">IF(WEEKDAY(KT$6,2)&gt;5,"w",IF(ISERROR(VLOOKUP(KT$6,fériés,1,FALSE)),(SUM($H$1:KT$1)&gt;SUM($F$21:$F21))*(SUM($H$1:KT$1)&lt;=SUM($F$21:$F22))*1,"F"))</f>
        <v>0</v>
      </c>
      <c r="KU22" s="65">
        <f ca="1">IF(WEEKDAY(KU$6,2)&gt;5,"w",IF(ISERROR(VLOOKUP(KU$6,fériés,1,FALSE)),(SUM($H$1:KU$1)&gt;SUM($F$21:$F21))*(SUM($H$1:KU$1)&lt;=SUM($F$21:$F22))*1,"F"))</f>
        <v>0</v>
      </c>
      <c r="KV22" s="65">
        <f ca="1">IF(WEEKDAY(KV$6,2)&gt;5,"w",IF(ISERROR(VLOOKUP(KV$6,fériés,1,FALSE)),(SUM($H$1:KV$1)&gt;SUM($F$21:$F21))*(SUM($H$1:KV$1)&lt;=SUM($F$21:$F22))*1,"F"))</f>
        <v>0</v>
      </c>
      <c r="KW22" s="65">
        <f ca="1">IF(WEEKDAY(KW$6,2)&gt;5,"w",IF(ISERROR(VLOOKUP(KW$6,fériés,1,FALSE)),(SUM($H$1:KW$1)&gt;SUM($F$21:$F21))*(SUM($H$1:KW$1)&lt;=SUM($F$21:$F22))*1,"F"))</f>
        <v>0</v>
      </c>
      <c r="KX22" s="65">
        <f ca="1">IF(WEEKDAY(KX$6,2)&gt;5,"w",IF(ISERROR(VLOOKUP(KX$6,fériés,1,FALSE)),(SUM($H$1:KX$1)&gt;SUM($F$21:$F21))*(SUM($H$1:KX$1)&lt;=SUM($F$21:$F22))*1,"F"))</f>
        <v>0</v>
      </c>
      <c r="KY22" s="65">
        <f ca="1">IF(WEEKDAY(KY$6,2)&gt;5,"w",IF(ISERROR(VLOOKUP(KY$6,fériés,1,FALSE)),(SUM($H$1:KY$1)&gt;SUM($F$21:$F21))*(SUM($H$1:KY$1)&lt;=SUM($F$21:$F22))*1,"F"))</f>
        <v>0</v>
      </c>
      <c r="KZ22" s="65">
        <f ca="1">IF(WEEKDAY(KZ$6,2)&gt;5,"w",IF(ISERROR(VLOOKUP(KZ$6,fériés,1,FALSE)),(SUM($H$1:KZ$1)&gt;SUM($F$21:$F21))*(SUM($H$1:KZ$1)&lt;=SUM($F$21:$F22))*1,"F"))</f>
        <v>0</v>
      </c>
      <c r="LA22" s="65">
        <f ca="1">IF(WEEKDAY(LA$6,2)&gt;5,"w",IF(ISERROR(VLOOKUP(LA$6,fériés,1,FALSE)),(SUM($H$1:LA$1)&gt;SUM($F$21:$F21))*(SUM($H$1:LA$1)&lt;=SUM($F$21:$F22))*1,"F"))</f>
        <v>0</v>
      </c>
      <c r="LB22" s="65">
        <f ca="1">IF(WEEKDAY(LB$6,2)&gt;5,"w",IF(ISERROR(VLOOKUP(LB$6,fériés,1,FALSE)),(SUM($H$1:LB$1)&gt;SUM($F$21:$F21))*(SUM($H$1:LB$1)&lt;=SUM($F$21:$F22))*1,"F"))</f>
        <v>0</v>
      </c>
      <c r="LC22" s="65">
        <f ca="1">IF(WEEKDAY(LC$6,2)&gt;5,"w",IF(ISERROR(VLOOKUP(LC$6,fériés,1,FALSE)),(SUM($H$1:LC$1)&gt;SUM($F$21:$F21))*(SUM($H$1:LC$1)&lt;=SUM($F$21:$F22))*1,"F"))</f>
        <v>0</v>
      </c>
      <c r="LD22" s="65">
        <f ca="1">IF(WEEKDAY(LD$6,2)&gt;5,"w",IF(ISERROR(VLOOKUP(LD$6,fériés,1,FALSE)),(SUM($H$1:LD$1)&gt;SUM($F$21:$F21))*(SUM($H$1:LD$1)&lt;=SUM($F$21:$F22))*1,"F"))</f>
        <v>0</v>
      </c>
      <c r="LE22" s="65">
        <f ca="1">IF(WEEKDAY(LE$6,2)&gt;5,"w",IF(ISERROR(VLOOKUP(LE$6,fériés,1,FALSE)),(SUM($H$1:LE$1)&gt;SUM($F$21:$F21))*(SUM($H$1:LE$1)&lt;=SUM($F$21:$F22))*1,"F"))</f>
        <v>0</v>
      </c>
      <c r="LF22" s="65">
        <f ca="1">IF(WEEKDAY(LF$6,2)&gt;5,"w",IF(ISERROR(VLOOKUP(LF$6,fériés,1,FALSE)),(SUM($H$1:LF$1)&gt;SUM($F$21:$F21))*(SUM($H$1:LF$1)&lt;=SUM($F$21:$F22))*1,"F"))</f>
        <v>0</v>
      </c>
      <c r="LG22" s="65">
        <f ca="1">IF(WEEKDAY(LG$6,2)&gt;5,"w",IF(ISERROR(VLOOKUP(LG$6,fériés,1,FALSE)),(SUM($H$1:LG$1)&gt;SUM($F$21:$F21))*(SUM($H$1:LG$1)&lt;=SUM($F$21:$F22))*1,"F"))</f>
        <v>0</v>
      </c>
      <c r="LH22" s="65">
        <f ca="1">IF(WEEKDAY(LH$6,2)&gt;5,"w",IF(ISERROR(VLOOKUP(LH$6,fériés,1,FALSE)),(SUM($H$1:LH$1)&gt;SUM($F$21:$F21))*(SUM($H$1:LH$1)&lt;=SUM($F$21:$F22))*1,"F"))</f>
        <v>0</v>
      </c>
      <c r="LI22" s="65">
        <f ca="1">IF(WEEKDAY(LI$6,2)&gt;5,"w",IF(ISERROR(VLOOKUP(LI$6,fériés,1,FALSE)),(SUM($H$1:LI$1)&gt;SUM($F$21:$F21))*(SUM($H$1:LI$1)&lt;=SUM($F$21:$F22))*1,"F"))</f>
        <v>0</v>
      </c>
      <c r="LJ22" s="65">
        <f ca="1">IF(WEEKDAY(LJ$6,2)&gt;5,"w",IF(ISERROR(VLOOKUP(LJ$6,fériés,1,FALSE)),(SUM($H$1:LJ$1)&gt;SUM($F$21:$F21))*(SUM($H$1:LJ$1)&lt;=SUM($F$21:$F22))*1,"F"))</f>
        <v>0</v>
      </c>
      <c r="LK22" s="65">
        <f ca="1">IF(WEEKDAY(LK$6,2)&gt;5,"w",IF(ISERROR(VLOOKUP(LK$6,fériés,1,FALSE)),(SUM($H$1:LK$1)&gt;SUM($F$21:$F21))*(SUM($H$1:LK$1)&lt;=SUM($F$21:$F22))*1,"F"))</f>
        <v>0</v>
      </c>
      <c r="LL22" s="65">
        <f ca="1">IF(WEEKDAY(LL$6,2)&gt;5,"w",IF(ISERROR(VLOOKUP(LL$6,fériés,1,FALSE)),(SUM($H$1:LL$1)&gt;SUM($F$21:$F21))*(SUM($H$1:LL$1)&lt;=SUM($F$21:$F22))*1,"F"))</f>
        <v>0</v>
      </c>
      <c r="LM22" s="65">
        <f ca="1">IF(WEEKDAY(LM$6,2)&gt;5,"w",IF(ISERROR(VLOOKUP(LM$6,fériés,1,FALSE)),(SUM($H$1:LM$1)&gt;SUM($F$21:$F21))*(SUM($H$1:LM$1)&lt;=SUM($F$21:$F22))*1,"F"))</f>
        <v>0</v>
      </c>
      <c r="LN22" s="65">
        <f ca="1">IF(WEEKDAY(LN$6,2)&gt;5,"w",IF(ISERROR(VLOOKUP(LN$6,fériés,1,FALSE)),(SUM($H$1:LN$1)&gt;SUM($F$21:$F21))*(SUM($H$1:LN$1)&lt;=SUM($F$21:$F22))*1,"F"))</f>
        <v>0</v>
      </c>
      <c r="LO22" s="65">
        <f ca="1">IF(WEEKDAY(LO$6,2)&gt;5,"w",IF(ISERROR(VLOOKUP(LO$6,fériés,1,FALSE)),(SUM($H$1:LO$1)&gt;SUM($F$21:$F21))*(SUM($H$1:LO$1)&lt;=SUM($F$21:$F22))*1,"F"))</f>
        <v>0</v>
      </c>
      <c r="LP22" s="65">
        <f ca="1">IF(WEEKDAY(LP$6,2)&gt;5,"w",IF(ISERROR(VLOOKUP(LP$6,fériés,1,FALSE)),(SUM($H$1:LP$1)&gt;SUM($F$21:$F21))*(SUM($H$1:LP$1)&lt;=SUM($F$21:$F22))*1,"F"))</f>
        <v>0</v>
      </c>
      <c r="LQ22" s="65">
        <f ca="1">IF(WEEKDAY(LQ$6,2)&gt;5,"w",IF(ISERROR(VLOOKUP(LQ$6,fériés,1,FALSE)),(SUM($H$1:LQ$1)&gt;SUM($F$21:$F21))*(SUM($H$1:LQ$1)&lt;=SUM($F$21:$F22))*1,"F"))</f>
        <v>0</v>
      </c>
      <c r="LR22" s="65">
        <f ca="1">IF(WEEKDAY(LR$6,2)&gt;5,"w",IF(ISERROR(VLOOKUP(LR$6,fériés,1,FALSE)),(SUM($H$1:LR$1)&gt;SUM($F$21:$F21))*(SUM($H$1:LR$1)&lt;=SUM($F$21:$F22))*1,"F"))</f>
        <v>0</v>
      </c>
      <c r="LS22" s="65">
        <f ca="1">IF(WEEKDAY(LS$6,2)&gt;5,"w",IF(ISERROR(VLOOKUP(LS$6,fériés,1,FALSE)),(SUM($H$1:LS$1)&gt;SUM($F$21:$F21))*(SUM($H$1:LS$1)&lt;=SUM($F$21:$F22))*1,"F"))</f>
        <v>0</v>
      </c>
      <c r="LT22" s="65">
        <f ca="1">IF(WEEKDAY(LT$6,2)&gt;5,"w",IF(ISERROR(VLOOKUP(LT$6,fériés,1,FALSE)),(SUM($H$1:LT$1)&gt;SUM($F$21:$F21))*(SUM($H$1:LT$1)&lt;=SUM($F$21:$F22))*1,"F"))</f>
        <v>0</v>
      </c>
      <c r="LU22" s="65">
        <f ca="1">IF(WEEKDAY(LU$6,2)&gt;5,"w",IF(ISERROR(VLOOKUP(LU$6,fériés,1,FALSE)),(SUM($H$1:LU$1)&gt;SUM($F$21:$F21))*(SUM($H$1:LU$1)&lt;=SUM($F$21:$F22))*1,"F"))</f>
        <v>0</v>
      </c>
      <c r="LV22" s="65">
        <f ca="1">IF(WEEKDAY(LV$6,2)&gt;5,"w",IF(ISERROR(VLOOKUP(LV$6,fériés,1,FALSE)),(SUM($H$1:LV$1)&gt;SUM($F$21:$F21))*(SUM($H$1:LV$1)&lt;=SUM($F$21:$F22))*1,"F"))</f>
        <v>0</v>
      </c>
      <c r="LW22" s="65">
        <f ca="1">IF(WEEKDAY(LW$6,2)&gt;5,"w",IF(ISERROR(VLOOKUP(LW$6,fériés,1,FALSE)),(SUM($H$1:LW$1)&gt;SUM($F$21:$F21))*(SUM($H$1:LW$1)&lt;=SUM($F$21:$F22))*1,"F"))</f>
        <v>0</v>
      </c>
      <c r="LX22" s="65">
        <f ca="1">IF(WEEKDAY(LX$6,2)&gt;5,"w",IF(ISERROR(VLOOKUP(LX$6,fériés,1,FALSE)),(SUM($H$1:LX$1)&gt;SUM($F$21:$F21))*(SUM($H$1:LX$1)&lt;=SUM($F$21:$F22))*1,"F"))</f>
        <v>0</v>
      </c>
      <c r="LY22" s="65">
        <f ca="1">IF(WEEKDAY(LY$6,2)&gt;5,"w",IF(ISERROR(VLOOKUP(LY$6,fériés,1,FALSE)),(SUM($H$1:LY$1)&gt;SUM($F$21:$F21))*(SUM($H$1:LY$1)&lt;=SUM($F$21:$F22))*1,"F"))</f>
        <v>0</v>
      </c>
      <c r="LZ22" s="65">
        <f ca="1">IF(WEEKDAY(LZ$6,2)&gt;5,"w",IF(ISERROR(VLOOKUP(LZ$6,fériés,1,FALSE)),(SUM($H$1:LZ$1)&gt;SUM($F$21:$F21))*(SUM($H$1:LZ$1)&lt;=SUM($F$21:$F22))*1,"F"))</f>
        <v>0</v>
      </c>
      <c r="MA22" s="65">
        <f ca="1">IF(WEEKDAY(MA$6,2)&gt;5,"w",IF(ISERROR(VLOOKUP(MA$6,fériés,1,FALSE)),(SUM($H$1:MA$1)&gt;SUM($F$21:$F21))*(SUM($H$1:MA$1)&lt;=SUM($F$21:$F22))*1,"F"))</f>
        <v>0</v>
      </c>
      <c r="MB22" s="65">
        <f ca="1">IF(WEEKDAY(MB$6,2)&gt;5,"w",IF(ISERROR(VLOOKUP(MB$6,fériés,1,FALSE)),(SUM($H$1:MB$1)&gt;SUM($F$21:$F21))*(SUM($H$1:MB$1)&lt;=SUM($F$21:$F22))*1,"F"))</f>
        <v>0</v>
      </c>
      <c r="MC22" s="65">
        <f ca="1">IF(WEEKDAY(MC$6,2)&gt;5,"w",IF(ISERROR(VLOOKUP(MC$6,fériés,1,FALSE)),(SUM($H$1:MC$1)&gt;SUM($F$21:$F21))*(SUM($H$1:MC$1)&lt;=SUM($F$21:$F22))*1,"F"))</f>
        <v>0</v>
      </c>
      <c r="MD22" s="65">
        <f ca="1">IF(WEEKDAY(MD$6,2)&gt;5,"w",IF(ISERROR(VLOOKUP(MD$6,fériés,1,FALSE)),(SUM($H$1:MD$1)&gt;SUM($F$21:$F21))*(SUM($H$1:MD$1)&lt;=SUM($F$21:$F22))*1,"F"))</f>
        <v>0</v>
      </c>
      <c r="ME22" s="65">
        <f ca="1">IF(WEEKDAY(ME$6,2)&gt;5,"w",IF(ISERROR(VLOOKUP(ME$6,fériés,1,FALSE)),(SUM($H$1:ME$1)&gt;SUM($F$21:$F21))*(SUM($H$1:ME$1)&lt;=SUM($F$21:$F22))*1,"F"))</f>
        <v>0</v>
      </c>
      <c r="MF22" s="65">
        <f ca="1">IF(WEEKDAY(MF$6,2)&gt;5,"w",IF(ISERROR(VLOOKUP(MF$6,fériés,1,FALSE)),(SUM($H$1:MF$1)&gt;SUM($F$21:$F21))*(SUM($H$1:MF$1)&lt;=SUM($F$21:$F22))*1,"F"))</f>
        <v>0</v>
      </c>
      <c r="MG22" s="65">
        <f ca="1">IF(WEEKDAY(MG$6,2)&gt;5,"w",IF(ISERROR(VLOOKUP(MG$6,fériés,1,FALSE)),(SUM($H$1:MG$1)&gt;SUM($F$21:$F21))*(SUM($H$1:MG$1)&lt;=SUM($F$21:$F22))*1,"F"))</f>
        <v>0</v>
      </c>
      <c r="MH22" s="65" t="str">
        <f ca="1">IF(WEEKDAY(MH$6,2)&gt;5,"w",IF(ISERROR(VLOOKUP(MH$6,fériés,1,FALSE)),(SUM($H$1:MH$1)&gt;SUM($F$21:$F21))*(SUM($H$1:MH$1)&lt;=SUM($F$21:$F22))*1,"F"))</f>
        <v>w</v>
      </c>
      <c r="MI22" s="65" t="str">
        <f ca="1">IF(WEEKDAY(MI$6,2)&gt;5,"w",IF(ISERROR(VLOOKUP(MI$6,fériés,1,FALSE)),(SUM($H$1:MI$1)&gt;SUM($F$21:$F21))*(SUM($H$1:MI$1)&lt;=SUM($F$21:$F22))*1,"F"))</f>
        <v>w</v>
      </c>
      <c r="MJ22" s="65" t="str">
        <f ca="1">IF(WEEKDAY(MJ$6,2)&gt;5,"w",IF(ISERROR(VLOOKUP(MJ$6,fériés,1,FALSE)),(SUM($H$1:MJ$1)&gt;SUM($F$21:$F21))*(SUM($H$1:MJ$1)&lt;=SUM($F$21:$F22))*1,"F"))</f>
        <v>w</v>
      </c>
      <c r="MK22" s="65" t="str">
        <f ca="1">IF(WEEKDAY(MK$6,2)&gt;5,"w",IF(ISERROR(VLOOKUP(MK$6,fériés,1,FALSE)),(SUM($H$1:MK$1)&gt;SUM($F$21:$F21))*(SUM($H$1:MK$1)&lt;=SUM($F$21:$F22))*1,"F"))</f>
        <v>w</v>
      </c>
      <c r="ML22" s="65" t="str">
        <f ca="1">IF(WEEKDAY(ML$6,2)&gt;5,"w",IF(ISERROR(VLOOKUP(ML$6,fériés,1,FALSE)),(SUM($H$1:ML$1)&gt;SUM($F$21:$F21))*(SUM($H$1:ML$1)&lt;=SUM($F$21:$F22))*1,"F"))</f>
        <v>w</v>
      </c>
      <c r="MM22" s="65" t="str">
        <f ca="1">IF(WEEKDAY(MM$6,2)&gt;5,"w",IF(ISERROR(VLOOKUP(MM$6,fériés,1,FALSE)),(SUM($H$1:MM$1)&gt;SUM($F$21:$F21))*(SUM($H$1:MM$1)&lt;=SUM($F$21:$F22))*1,"F"))</f>
        <v>w</v>
      </c>
      <c r="MN22" s="65" t="str">
        <f ca="1">IF(WEEKDAY(MN$6,2)&gt;5,"w",IF(ISERROR(VLOOKUP(MN$6,fériés,1,FALSE)),(SUM($H$1:MN$1)&gt;SUM($F$21:$F21))*(SUM($H$1:MN$1)&lt;=SUM($F$21:$F22))*1,"F"))</f>
        <v>w</v>
      </c>
      <c r="MO22" s="65" t="str">
        <f ca="1">IF(WEEKDAY(MO$6,2)&gt;5,"w",IF(ISERROR(VLOOKUP(MO$6,fériés,1,FALSE)),(SUM($H$1:MO$1)&gt;SUM($F$21:$F21))*(SUM($H$1:MO$1)&lt;=SUM($F$21:$F22))*1,"F"))</f>
        <v>w</v>
      </c>
      <c r="MP22" s="65" t="str">
        <f ca="1">IF(WEEKDAY(MP$6,2)&gt;5,"w",IF(ISERROR(VLOOKUP(MP$6,fériés,1,FALSE)),(SUM($H$1:MP$1)&gt;SUM($F$21:$F21))*(SUM($H$1:MP$1)&lt;=SUM($F$21:$F22))*1,"F"))</f>
        <v>w</v>
      </c>
      <c r="MQ22" s="65" t="str">
        <f ca="1">IF(WEEKDAY(MQ$6,2)&gt;5,"w",IF(ISERROR(VLOOKUP(MQ$6,fériés,1,FALSE)),(SUM($H$1:MQ$1)&gt;SUM($F$21:$F21))*(SUM($H$1:MQ$1)&lt;=SUM($F$21:$F22))*1,"F"))</f>
        <v>w</v>
      </c>
      <c r="MR22" s="65" t="str">
        <f ca="1">IF(WEEKDAY(MR$6,2)&gt;5,"w",IF(ISERROR(VLOOKUP(MR$6,fériés,1,FALSE)),(SUM($H$1:MR$1)&gt;SUM($F$21:$F21))*(SUM($H$1:MR$1)&lt;=SUM($F$21:$F22))*1,"F"))</f>
        <v>w</v>
      </c>
      <c r="MS22" s="65" t="str">
        <f ca="1">IF(WEEKDAY(MS$6,2)&gt;5,"w",IF(ISERROR(VLOOKUP(MS$6,fériés,1,FALSE)),(SUM($H$1:MS$1)&gt;SUM($F$21:$F21))*(SUM($H$1:MS$1)&lt;=SUM($F$21:$F22))*1,"F"))</f>
        <v>w</v>
      </c>
      <c r="MT22" s="65" t="str">
        <f ca="1">IF(WEEKDAY(MT$6,2)&gt;5,"w",IF(ISERROR(VLOOKUP(MT$6,fériés,1,FALSE)),(SUM($H$1:MT$1)&gt;SUM($F$21:$F21))*(SUM($H$1:MT$1)&lt;=SUM($F$21:$F22))*1,"F"))</f>
        <v>w</v>
      </c>
      <c r="MU22" s="65" t="str">
        <f ca="1">IF(WEEKDAY(MU$6,2)&gt;5,"w",IF(ISERROR(VLOOKUP(MU$6,fériés,1,FALSE)),(SUM($H$1:MU$1)&gt;SUM($F$21:$F21))*(SUM($H$1:MU$1)&lt;=SUM($F$21:$F22))*1,"F"))</f>
        <v>w</v>
      </c>
      <c r="MV22" s="65" t="str">
        <f ca="1">IF(WEEKDAY(MV$6,2)&gt;5,"w",IF(ISERROR(VLOOKUP(MV$6,fériés,1,FALSE)),(SUM($H$1:MV$1)&gt;SUM($F$21:$F21))*(SUM($H$1:MV$1)&lt;=SUM($F$21:$F22))*1,"F"))</f>
        <v>w</v>
      </c>
      <c r="MW22" s="65" t="str">
        <f ca="1">IF(WEEKDAY(MW$6,2)&gt;5,"w",IF(ISERROR(VLOOKUP(MW$6,fériés,1,FALSE)),(SUM($H$1:MW$1)&gt;SUM($F$21:$F21))*(SUM($H$1:MW$1)&lt;=SUM($F$21:$F22))*1,"F"))</f>
        <v>w</v>
      </c>
      <c r="MX22" s="65" t="str">
        <f ca="1">IF(WEEKDAY(MX$6,2)&gt;5,"w",IF(ISERROR(VLOOKUP(MX$6,fériés,1,FALSE)),(SUM($H$1:MX$1)&gt;SUM($F$21:$F21))*(SUM($H$1:MX$1)&lt;=SUM($F$21:$F22))*1,"F"))</f>
        <v>w</v>
      </c>
      <c r="MY22" s="65" t="str">
        <f ca="1">IF(WEEKDAY(MY$6,2)&gt;5,"w",IF(ISERROR(VLOOKUP(MY$6,fériés,1,FALSE)),(SUM($H$1:MY$1)&gt;SUM($F$21:$F21))*(SUM($H$1:MY$1)&lt;=SUM($F$21:$F22))*1,"F"))</f>
        <v>w</v>
      </c>
      <c r="MZ22" s="65" t="str">
        <f ca="1">IF(WEEKDAY(MZ$6,2)&gt;5,"w",IF(ISERROR(VLOOKUP(MZ$6,fériés,1,FALSE)),(SUM($H$1:MZ$1)&gt;SUM($F$21:$F21))*(SUM($H$1:MZ$1)&lt;=SUM($F$21:$F22))*1,"F"))</f>
        <v>w</v>
      </c>
      <c r="NA22" s="65" t="str">
        <f ca="1">IF(WEEKDAY(NA$6,2)&gt;5,"w",IF(ISERROR(VLOOKUP(NA$6,fériés,1,FALSE)),(SUM($H$1:NA$1)&gt;SUM($F$21:$F21))*(SUM($H$1:NA$1)&lt;=SUM($F$21:$F22))*1,"F"))</f>
        <v>w</v>
      </c>
      <c r="NB22" s="65">
        <f ca="1">IF(WEEKDAY(NB$6,2)&gt;5,"w",IF(ISERROR(VLOOKUP(NB$6,fériés,1,FALSE)),(SUM($H$1:NB$1)&gt;SUM($F$21:$F21))*(SUM($H$1:NB$1)&lt;=SUM($F$21:$F22))*1,"F"))</f>
        <v>0</v>
      </c>
      <c r="NC22" s="65">
        <f ca="1">IF(WEEKDAY(NC$6,2)&gt;5,"w",IF(ISERROR(VLOOKUP(NC$6,fériés,1,FALSE)),(SUM($H$1:NC$1)&gt;SUM($F$21:$F21))*(SUM($H$1:NC$1)&lt;=SUM($F$21:$F22))*1,"F"))</f>
        <v>0</v>
      </c>
      <c r="ND22" s="65">
        <f ca="1">IF(WEEKDAY(ND$6,2)&gt;5,"w",IF(ISERROR(VLOOKUP(ND$6,fériés,1,FALSE)),(SUM($H$1:ND$1)&gt;SUM($F$21:$F21))*(SUM($H$1:ND$1)&lt;=SUM($F$21:$F22))*1,"F"))</f>
        <v>0</v>
      </c>
      <c r="NE22" s="65">
        <f ca="1">IF(WEEKDAY(NE$6,2)&gt;5,"w",IF(ISERROR(VLOOKUP(NE$6,fériés,1,FALSE)),(SUM($H$1:NE$1)&gt;SUM($F$21:$F21))*(SUM($H$1:NE$1)&lt;=SUM($F$21:$F22))*1,"F"))</f>
        <v>0</v>
      </c>
      <c r="NF22" s="65">
        <f ca="1">IF(WEEKDAY(NF$6,2)&gt;5,"w",IF(ISERROR(VLOOKUP(NF$6,fériés,1,FALSE)),(SUM($H$1:NF$1)&gt;SUM($F$21:$F21))*(SUM($H$1:NF$1)&lt;=SUM($F$21:$F22))*1,"F"))</f>
        <v>0</v>
      </c>
      <c r="NG22" s="65">
        <f ca="1">IF(WEEKDAY(NG$6,2)&gt;5,"w",IF(ISERROR(VLOOKUP(NG$6,fériés,1,FALSE)),(SUM($H$1:NG$1)&gt;SUM($F$21:$F21))*(SUM($H$1:NG$1)&lt;=SUM($F$21:$F22))*1,"F"))</f>
        <v>0</v>
      </c>
      <c r="NH22" s="65">
        <f ca="1">IF(WEEKDAY(NH$6,2)&gt;5,"w",IF(ISERROR(VLOOKUP(NH$6,fériés,1,FALSE)),(SUM($H$1:NH$1)&gt;SUM($F$21:$F21))*(SUM($H$1:NH$1)&lt;=SUM($F$21:$F22))*1,"F"))</f>
        <v>0</v>
      </c>
      <c r="NI22" s="65">
        <f ca="1">IF(WEEKDAY(NI$6,2)&gt;5,"w",IF(ISERROR(VLOOKUP(NI$6,fériés,1,FALSE)),(SUM($H$1:NI$1)&gt;SUM($F$21:$F21))*(SUM($H$1:NI$1)&lt;=SUM($F$21:$F22))*1,"F"))</f>
        <v>0</v>
      </c>
      <c r="NJ22" s="65">
        <f ca="1">IF(WEEKDAY(NJ$6,2)&gt;5,"w",IF(ISERROR(VLOOKUP(NJ$6,fériés,1,FALSE)),(SUM($H$1:NJ$1)&gt;SUM($F$21:$F21))*(SUM($H$1:NJ$1)&lt;=SUM($F$21:$F22))*1,"F"))</f>
        <v>0</v>
      </c>
      <c r="NK22" s="65">
        <f ca="1">IF(WEEKDAY(NK$6,2)&gt;5,"w",IF(ISERROR(VLOOKUP(NK$6,fériés,1,FALSE)),(SUM($H$1:NK$1)&gt;SUM($F$21:$F21))*(SUM($H$1:NK$1)&lt;=SUM($F$21:$F22))*1,"F"))</f>
        <v>0</v>
      </c>
      <c r="NL22" s="65">
        <f ca="1">IF(WEEKDAY(NL$6,2)&gt;5,"w",IF(ISERROR(VLOOKUP(NL$6,fériés,1,FALSE)),(SUM($H$1:NL$1)&gt;SUM($F$21:$F21))*(SUM($H$1:NL$1)&lt;=SUM($F$21:$F22))*1,"F"))</f>
        <v>0</v>
      </c>
      <c r="NM22" s="65">
        <f ca="1">IF(WEEKDAY(NM$6,2)&gt;5,"w",IF(ISERROR(VLOOKUP(NM$6,fériés,1,FALSE)),(SUM($H$1:NM$1)&gt;SUM($F$21:$F21))*(SUM($H$1:NM$1)&lt;=SUM($F$21:$F22))*1,"F"))</f>
        <v>0</v>
      </c>
      <c r="NN22" s="65">
        <f ca="1">IF(WEEKDAY(NN$6,2)&gt;5,"w",IF(ISERROR(VLOOKUP(NN$6,fériés,1,FALSE)),(SUM($H$1:NN$1)&gt;SUM($F$21:$F21))*(SUM($H$1:NN$1)&lt;=SUM($F$21:$F22))*1,"F"))</f>
        <v>0</v>
      </c>
      <c r="NO22" s="65">
        <f ca="1">IF(WEEKDAY(NO$6,2)&gt;5,"w",IF(ISERROR(VLOOKUP(NO$6,fériés,1,FALSE)),(SUM($H$1:NO$1)&gt;SUM($F$21:$F21))*(SUM($H$1:NO$1)&lt;=SUM($F$21:$F22))*1,"F"))</f>
        <v>0</v>
      </c>
      <c r="NP22" s="65">
        <f ca="1">IF(WEEKDAY(NP$6,2)&gt;5,"w",IF(ISERROR(VLOOKUP(NP$6,fériés,1,FALSE)),(SUM($H$1:NP$1)&gt;SUM($F$21:$F21))*(SUM($H$1:NP$1)&lt;=SUM($F$21:$F22))*1,"F"))</f>
        <v>0</v>
      </c>
      <c r="NQ22" s="65">
        <f ca="1">IF(WEEKDAY(NQ$6,2)&gt;5,"w",IF(ISERROR(VLOOKUP(NQ$6,fériés,1,FALSE)),(SUM($H$1:NQ$1)&gt;SUM($F$21:$F21))*(SUM($H$1:NQ$1)&lt;=SUM($F$21:$F22))*1,"F"))</f>
        <v>0</v>
      </c>
      <c r="NR22" s="65">
        <f ca="1">IF(WEEKDAY(NR$6,2)&gt;5,"w",IF(ISERROR(VLOOKUP(NR$6,fériés,1,FALSE)),(SUM($H$1:NR$1)&gt;SUM($F$21:$F21))*(SUM($H$1:NR$1)&lt;=SUM($F$21:$F22))*1,"F"))</f>
        <v>0</v>
      </c>
      <c r="NS22" s="65">
        <f ca="1">IF(WEEKDAY(NS$6,2)&gt;5,"w",IF(ISERROR(VLOOKUP(NS$6,fériés,1,FALSE)),(SUM($H$1:NS$1)&gt;SUM($F$21:$F21))*(SUM($H$1:NS$1)&lt;=SUM($F$21:$F22))*1,"F"))</f>
        <v>0</v>
      </c>
      <c r="NT22" s="65">
        <f ca="1">IF(WEEKDAY(NT$6,2)&gt;5,"w",IF(ISERROR(VLOOKUP(NT$6,fériés,1,FALSE)),(SUM($H$1:NT$1)&gt;SUM($F$21:$F21))*(SUM($H$1:NT$1)&lt;=SUM($F$21:$F22))*1,"F"))</f>
        <v>0</v>
      </c>
      <c r="NU22" s="65">
        <f ca="1">IF(WEEKDAY(NU$6,2)&gt;5,"w",IF(ISERROR(VLOOKUP(NU$6,fériés,1,FALSE)),(SUM($H$1:NU$1)&gt;SUM($F$21:$F21))*(SUM($H$1:NU$1)&lt;=SUM($F$21:$F22))*1,"F"))</f>
        <v>0</v>
      </c>
      <c r="NV22" s="65">
        <f ca="1">IF(WEEKDAY(NV$6,2)&gt;5,"w",IF(ISERROR(VLOOKUP(NV$6,fériés,1,FALSE)),(SUM($H$1:NV$1)&gt;SUM($F$21:$F21))*(SUM($H$1:NV$1)&lt;=SUM($F$21:$F22))*1,"F"))</f>
        <v>0</v>
      </c>
      <c r="NW22" s="65">
        <f ca="1">IF(WEEKDAY(NW$6,2)&gt;5,"w",IF(ISERROR(VLOOKUP(NW$6,fériés,1,FALSE)),(SUM($H$1:NW$1)&gt;SUM($F$21:$F21))*(SUM($H$1:NW$1)&lt;=SUM($F$21:$F22))*1,"F"))</f>
        <v>0</v>
      </c>
      <c r="NX22" s="65">
        <f ca="1">IF(WEEKDAY(NX$6,2)&gt;5,"w",IF(ISERROR(VLOOKUP(NX$6,fériés,1,FALSE)),(SUM($H$1:NX$1)&gt;SUM($F$21:$F21))*(SUM($H$1:NX$1)&lt;=SUM($F$21:$F22))*1,"F"))</f>
        <v>0</v>
      </c>
      <c r="NY22" s="65">
        <f ca="1">IF(WEEKDAY(NY$6,2)&gt;5,"w",IF(ISERROR(VLOOKUP(NY$6,fériés,1,FALSE)),(SUM($H$1:NY$1)&gt;SUM($F$21:$F21))*(SUM($H$1:NY$1)&lt;=SUM($F$21:$F22))*1,"F"))</f>
        <v>0</v>
      </c>
      <c r="NZ22" s="65">
        <f ca="1">IF(WEEKDAY(NZ$6,2)&gt;5,"w",IF(ISERROR(VLOOKUP(NZ$6,fériés,1,FALSE)),(SUM($H$1:NZ$1)&gt;SUM($F$21:$F21))*(SUM($H$1:NZ$1)&lt;=SUM($F$21:$F22))*1,"F"))</f>
        <v>0</v>
      </c>
      <c r="OA22" s="65">
        <f ca="1">IF(WEEKDAY(OA$6,2)&gt;5,"w",IF(ISERROR(VLOOKUP(OA$6,fériés,1,FALSE)),(SUM($H$1:OA$1)&gt;SUM($F$21:$F21))*(SUM($H$1:OA$1)&lt;=SUM($F$21:$F22))*1,"F"))</f>
        <v>0</v>
      </c>
      <c r="OB22" s="65">
        <f ca="1">IF(WEEKDAY(OB$6,2)&gt;5,"w",IF(ISERROR(VLOOKUP(OB$6,fériés,1,FALSE)),(SUM($H$1:OB$1)&gt;SUM($F$21:$F21))*(SUM($H$1:OB$1)&lt;=SUM($F$21:$F22))*1,"F"))</f>
        <v>0</v>
      </c>
      <c r="OC22" s="65">
        <f ca="1">IF(WEEKDAY(OC$6,2)&gt;5,"w",IF(ISERROR(VLOOKUP(OC$6,fériés,1,FALSE)),(SUM($H$1:OC$1)&gt;SUM($F$21:$F21))*(SUM($H$1:OC$1)&lt;=SUM($F$21:$F22))*1,"F"))</f>
        <v>0</v>
      </c>
      <c r="OD22" s="65">
        <f ca="1">IF(WEEKDAY(OD$6,2)&gt;5,"w",IF(ISERROR(VLOOKUP(OD$6,fériés,1,FALSE)),(SUM($H$1:OD$1)&gt;SUM($F$21:$F21))*(SUM($H$1:OD$1)&lt;=SUM($F$21:$F22))*1,"F"))</f>
        <v>0</v>
      </c>
      <c r="OE22" s="65">
        <f ca="1">IF(WEEKDAY(OE$6,2)&gt;5,"w",IF(ISERROR(VLOOKUP(OE$6,fériés,1,FALSE)),(SUM($H$1:OE$1)&gt;SUM($F$21:$F21))*(SUM($H$1:OE$1)&lt;=SUM($F$21:$F22))*1,"F"))</f>
        <v>0</v>
      </c>
      <c r="OF22" s="65">
        <f ca="1">IF(WEEKDAY(OF$6,2)&gt;5,"w",IF(ISERROR(VLOOKUP(OF$6,fériés,1,FALSE)),(SUM($H$1:OF$1)&gt;SUM($F$21:$F21))*(SUM($H$1:OF$1)&lt;=SUM($F$21:$F22))*1,"F"))</f>
        <v>0</v>
      </c>
      <c r="OG22" s="65">
        <f ca="1">IF(WEEKDAY(OG$6,2)&gt;5,"w",IF(ISERROR(VLOOKUP(OG$6,fériés,1,FALSE)),(SUM($H$1:OG$1)&gt;SUM($F$21:$F21))*(SUM($H$1:OG$1)&lt;=SUM($F$21:$F22))*1,"F"))</f>
        <v>0</v>
      </c>
      <c r="OH22" s="65">
        <f ca="1">IF(WEEKDAY(OH$6,2)&gt;5,"w",IF(ISERROR(VLOOKUP(OH$6,fériés,1,FALSE)),(SUM($H$1:OH$1)&gt;SUM($F$21:$F21))*(SUM($H$1:OH$1)&lt;=SUM($F$21:$F22))*1,"F"))</f>
        <v>0</v>
      </c>
      <c r="OI22" s="65">
        <f ca="1">IF(WEEKDAY(OI$6,2)&gt;5,"w",IF(ISERROR(VLOOKUP(OI$6,fériés,1,FALSE)),(SUM($H$1:OI$1)&gt;SUM($F$21:$F21))*(SUM($H$1:OI$1)&lt;=SUM($F$21:$F22))*1,"F"))</f>
        <v>0</v>
      </c>
      <c r="OJ22" s="65">
        <f ca="1">IF(WEEKDAY(OJ$6,2)&gt;5,"w",IF(ISERROR(VLOOKUP(OJ$6,fériés,1,FALSE)),(SUM($H$1:OJ$1)&gt;SUM($F$21:$F21))*(SUM($H$1:OJ$1)&lt;=SUM($F$21:$F22))*1,"F"))</f>
        <v>0</v>
      </c>
      <c r="OK22" s="65">
        <f ca="1">IF(WEEKDAY(OK$6,2)&gt;5,"w",IF(ISERROR(VLOOKUP(OK$6,fériés,1,FALSE)),(SUM($H$1:OK$1)&gt;SUM($F$21:$F21))*(SUM($H$1:OK$1)&lt;=SUM($F$21:$F22))*1,"F"))</f>
        <v>0</v>
      </c>
      <c r="OL22" s="65">
        <f ca="1">IF(WEEKDAY(OL$6,2)&gt;5,"w",IF(ISERROR(VLOOKUP(OL$6,fériés,1,FALSE)),(SUM($H$1:OL$1)&gt;SUM($F$21:$F21))*(SUM($H$1:OL$1)&lt;=SUM($F$21:$F22))*1,"F"))</f>
        <v>0</v>
      </c>
      <c r="OM22" s="65">
        <f ca="1">IF(WEEKDAY(OM$6,2)&gt;5,"w",IF(ISERROR(VLOOKUP(OM$6,fériés,1,FALSE)),(SUM($H$1:OM$1)&gt;SUM($F$21:$F21))*(SUM($H$1:OM$1)&lt;=SUM($F$21:$F22))*1,"F"))</f>
        <v>0</v>
      </c>
      <c r="ON22" s="65">
        <f ca="1">IF(WEEKDAY(ON$6,2)&gt;5,"w",IF(ISERROR(VLOOKUP(ON$6,fériés,1,FALSE)),(SUM($H$1:ON$1)&gt;SUM($F$21:$F21))*(SUM($H$1:ON$1)&lt;=SUM($F$21:$F22))*1,"F"))</f>
        <v>0</v>
      </c>
      <c r="OO22" s="65">
        <f ca="1">IF(WEEKDAY(OO$6,2)&gt;5,"w",IF(ISERROR(VLOOKUP(OO$6,fériés,1,FALSE)),(SUM($H$1:OO$1)&gt;SUM($F$21:$F21))*(SUM($H$1:OO$1)&lt;=SUM($F$21:$F22))*1,"F"))</f>
        <v>0</v>
      </c>
      <c r="OP22" s="65">
        <f ca="1">IF(WEEKDAY(OP$6,2)&gt;5,"w",IF(ISERROR(VLOOKUP(OP$6,fériés,1,FALSE)),(SUM($H$1:OP$1)&gt;SUM($F$21:$F21))*(SUM($H$1:OP$1)&lt;=SUM($F$21:$F22))*1,"F"))</f>
        <v>0</v>
      </c>
      <c r="OQ22" s="65">
        <f ca="1">IF(WEEKDAY(OQ$6,2)&gt;5,"w",IF(ISERROR(VLOOKUP(OQ$6,fériés,1,FALSE)),(SUM($H$1:OQ$1)&gt;SUM($F$21:$F21))*(SUM($H$1:OQ$1)&lt;=SUM($F$21:$F22))*1,"F"))</f>
        <v>0</v>
      </c>
      <c r="OR22" s="65">
        <f ca="1">IF(WEEKDAY(OR$6,2)&gt;5,"w",IF(ISERROR(VLOOKUP(OR$6,fériés,1,FALSE)),(SUM($H$1:OR$1)&gt;SUM($F$21:$F21))*(SUM($H$1:OR$1)&lt;=SUM($F$21:$F22))*1,"F"))</f>
        <v>0</v>
      </c>
      <c r="OS22" s="65">
        <f ca="1">IF(WEEKDAY(OS$6,2)&gt;5,"w",IF(ISERROR(VLOOKUP(OS$6,fériés,1,FALSE)),(SUM($H$1:OS$1)&gt;SUM($F$21:$F21))*(SUM($H$1:OS$1)&lt;=SUM($F$21:$F22))*1,"F"))</f>
        <v>0</v>
      </c>
      <c r="OT22" s="65">
        <f ca="1">IF(WEEKDAY(OT$6,2)&gt;5,"w",IF(ISERROR(VLOOKUP(OT$6,fériés,1,FALSE)),(SUM($H$1:OT$1)&gt;SUM($F$21:$F21))*(SUM($H$1:OT$1)&lt;=SUM($F$21:$F22))*1,"F"))</f>
        <v>0</v>
      </c>
      <c r="OU22" s="65">
        <f ca="1">IF(WEEKDAY(OU$6,2)&gt;5,"w",IF(ISERROR(VLOOKUP(OU$6,fériés,1,FALSE)),(SUM($H$1:OU$1)&gt;SUM($F$21:$F21))*(SUM($H$1:OU$1)&lt;=SUM($F$21:$F22))*1,"F"))</f>
        <v>0</v>
      </c>
      <c r="OV22" s="65">
        <f ca="1">IF(WEEKDAY(OV$6,2)&gt;5,"w",IF(ISERROR(VLOOKUP(OV$6,fériés,1,FALSE)),(SUM($H$1:OV$1)&gt;SUM($F$21:$F21))*(SUM($H$1:OV$1)&lt;=SUM($F$21:$F22))*1,"F"))</f>
        <v>0</v>
      </c>
      <c r="OW22" s="65">
        <f ca="1">IF(WEEKDAY(OW$6,2)&gt;5,"w",IF(ISERROR(VLOOKUP(OW$6,fériés,1,FALSE)),(SUM($H$1:OW$1)&gt;SUM($F$21:$F21))*(SUM($H$1:OW$1)&lt;=SUM($F$21:$F22))*1,"F"))</f>
        <v>0</v>
      </c>
      <c r="OX22" s="65">
        <f ca="1">IF(WEEKDAY(OX$6,2)&gt;5,"w",IF(ISERROR(VLOOKUP(OX$6,fériés,1,FALSE)),(SUM($H$1:OX$1)&gt;SUM($F$21:$F21))*(SUM($H$1:OX$1)&lt;=SUM($F$21:$F22))*1,"F"))</f>
        <v>0</v>
      </c>
      <c r="OY22" s="65">
        <f ca="1">IF(WEEKDAY(OY$6,2)&gt;5,"w",IF(ISERROR(VLOOKUP(OY$6,fériés,1,FALSE)),(SUM($H$1:OY$1)&gt;SUM($F$21:$F21))*(SUM($H$1:OY$1)&lt;=SUM($F$21:$F22))*1,"F"))</f>
        <v>0</v>
      </c>
      <c r="OZ22" s="65" t="str">
        <f ca="1">IF(WEEKDAY(OZ$6,2)&gt;5,"w",IF(ISERROR(VLOOKUP(OZ$6,fériés,1,FALSE)),(SUM($H$1:OZ$1)&gt;SUM($F$21:$F21))*(SUM($H$1:OZ$1)&lt;=SUM($F$21:$F22))*1,"F"))</f>
        <v>w</v>
      </c>
      <c r="PA22" s="65" t="str">
        <f ca="1">IF(WEEKDAY(PA$6,2)&gt;5,"w",IF(ISERROR(VLOOKUP(PA$6,fériés,1,FALSE)),(SUM($H$1:PA$1)&gt;SUM($F$21:$F21))*(SUM($H$1:PA$1)&lt;=SUM($F$21:$F22))*1,"F"))</f>
        <v>w</v>
      </c>
      <c r="PB22" s="65" t="str">
        <f ca="1">IF(WEEKDAY(PB$6,2)&gt;5,"w",IF(ISERROR(VLOOKUP(PB$6,fériés,1,FALSE)),(SUM($H$1:PB$1)&gt;SUM($F$21:$F21))*(SUM($H$1:PB$1)&lt;=SUM($F$21:$F22))*1,"F"))</f>
        <v>w</v>
      </c>
      <c r="PC22" s="65" t="str">
        <f ca="1">IF(WEEKDAY(PC$6,2)&gt;5,"w",IF(ISERROR(VLOOKUP(PC$6,fériés,1,FALSE)),(SUM($H$1:PC$1)&gt;SUM($F$21:$F21))*(SUM($H$1:PC$1)&lt;=SUM($F$21:$F22))*1,"F"))</f>
        <v>w</v>
      </c>
      <c r="PD22" s="65" t="str">
        <f ca="1">IF(WEEKDAY(PD$6,2)&gt;5,"w",IF(ISERROR(VLOOKUP(PD$6,fériés,1,FALSE)),(SUM($H$1:PD$1)&gt;SUM($F$21:$F21))*(SUM($H$1:PD$1)&lt;=SUM($F$21:$F22))*1,"F"))</f>
        <v>w</v>
      </c>
      <c r="PE22" s="65" t="str">
        <f ca="1">IF(WEEKDAY(PE$6,2)&gt;5,"w",IF(ISERROR(VLOOKUP(PE$6,fériés,1,FALSE)),(SUM($H$1:PE$1)&gt;SUM($F$21:$F21))*(SUM($H$1:PE$1)&lt;=SUM($F$21:$F22))*1,"F"))</f>
        <v>w</v>
      </c>
      <c r="PF22" s="65" t="str">
        <f ca="1">IF(WEEKDAY(PF$6,2)&gt;5,"w",IF(ISERROR(VLOOKUP(PF$6,fériés,1,FALSE)),(SUM($H$1:PF$1)&gt;SUM($F$21:$F21))*(SUM($H$1:PF$1)&lt;=SUM($F$21:$F22))*1,"F"))</f>
        <v>w</v>
      </c>
      <c r="PG22" s="65" t="str">
        <f ca="1">IF(WEEKDAY(PG$6,2)&gt;5,"w",IF(ISERROR(VLOOKUP(PG$6,fériés,1,FALSE)),(SUM($H$1:PG$1)&gt;SUM($F$21:$F21))*(SUM($H$1:PG$1)&lt;=SUM($F$21:$F22))*1,"F"))</f>
        <v>w</v>
      </c>
      <c r="PH22" s="65" t="str">
        <f ca="1">IF(WEEKDAY(PH$6,2)&gt;5,"w",IF(ISERROR(VLOOKUP(PH$6,fériés,1,FALSE)),(SUM($H$1:PH$1)&gt;SUM($F$21:$F21))*(SUM($H$1:PH$1)&lt;=SUM($F$21:$F22))*1,"F"))</f>
        <v>w</v>
      </c>
      <c r="PI22" s="65" t="str">
        <f ca="1">IF(WEEKDAY(PI$6,2)&gt;5,"w",IF(ISERROR(VLOOKUP(PI$6,fériés,1,FALSE)),(SUM($H$1:PI$1)&gt;SUM($F$21:$F21))*(SUM($H$1:PI$1)&lt;=SUM($F$21:$F22))*1,"F"))</f>
        <v>w</v>
      </c>
      <c r="PJ22" s="65" t="str">
        <f ca="1">IF(WEEKDAY(PJ$6,2)&gt;5,"w",IF(ISERROR(VLOOKUP(PJ$6,fériés,1,FALSE)),(SUM($H$1:PJ$1)&gt;SUM($F$21:$F21))*(SUM($H$1:PJ$1)&lt;=SUM($F$21:$F22))*1,"F"))</f>
        <v>w</v>
      </c>
      <c r="PK22" s="65" t="str">
        <f ca="1">IF(WEEKDAY(PK$6,2)&gt;5,"w",IF(ISERROR(VLOOKUP(PK$6,fériés,1,FALSE)),(SUM($H$1:PK$1)&gt;SUM($F$21:$F21))*(SUM($H$1:PK$1)&lt;=SUM($F$21:$F22))*1,"F"))</f>
        <v>w</v>
      </c>
      <c r="PL22" s="65" t="str">
        <f ca="1">IF(WEEKDAY(PL$6,2)&gt;5,"w",IF(ISERROR(VLOOKUP(PL$6,fériés,1,FALSE)),(SUM($H$1:PL$1)&gt;SUM($F$21:$F21))*(SUM($H$1:PL$1)&lt;=SUM($F$21:$F22))*1,"F"))</f>
        <v>w</v>
      </c>
      <c r="PM22" s="65" t="str">
        <f ca="1">IF(WEEKDAY(PM$6,2)&gt;5,"w",IF(ISERROR(VLOOKUP(PM$6,fériés,1,FALSE)),(SUM($H$1:PM$1)&gt;SUM($F$21:$F21))*(SUM($H$1:PM$1)&lt;=SUM($F$21:$F22))*1,"F"))</f>
        <v>w</v>
      </c>
      <c r="PN22" s="65" t="str">
        <f ca="1">IF(WEEKDAY(PN$6,2)&gt;5,"w",IF(ISERROR(VLOOKUP(PN$6,fériés,1,FALSE)),(SUM($H$1:PN$1)&gt;SUM($F$21:$F21))*(SUM($H$1:PN$1)&lt;=SUM($F$21:$F22))*1,"F"))</f>
        <v>w</v>
      </c>
      <c r="PO22" s="65" t="str">
        <f ca="1">IF(WEEKDAY(PO$6,2)&gt;5,"w",IF(ISERROR(VLOOKUP(PO$6,fériés,1,FALSE)),(SUM($H$1:PO$1)&gt;SUM($F$21:$F21))*(SUM($H$1:PO$1)&lt;=SUM($F$21:$F22))*1,"F"))</f>
        <v>w</v>
      </c>
      <c r="PP22" s="65" t="str">
        <f ca="1">IF(WEEKDAY(PP$6,2)&gt;5,"w",IF(ISERROR(VLOOKUP(PP$6,fériés,1,FALSE)),(SUM($H$1:PP$1)&gt;SUM($F$21:$F21))*(SUM($H$1:PP$1)&lt;=SUM($F$21:$F22))*1,"F"))</f>
        <v>w</v>
      </c>
      <c r="PQ22" s="65" t="str">
        <f ca="1">IF(WEEKDAY(PQ$6,2)&gt;5,"w",IF(ISERROR(VLOOKUP(PQ$6,fériés,1,FALSE)),(SUM($H$1:PQ$1)&gt;SUM($F$21:$F21))*(SUM($H$1:PQ$1)&lt;=SUM($F$21:$F22))*1,"F"))</f>
        <v>w</v>
      </c>
      <c r="PR22" s="65" t="str">
        <f ca="1">IF(WEEKDAY(PR$6,2)&gt;5,"w",IF(ISERROR(VLOOKUP(PR$6,fériés,1,FALSE)),(SUM($H$1:PR$1)&gt;SUM($F$21:$F21))*(SUM($H$1:PR$1)&lt;=SUM($F$21:$F22))*1,"F"))</f>
        <v>w</v>
      </c>
      <c r="PS22" s="65" t="str">
        <f ca="1">IF(WEEKDAY(PS$6,2)&gt;5,"w",IF(ISERROR(VLOOKUP(PS$6,fériés,1,FALSE)),(SUM($H$1:PS$1)&gt;SUM($F$21:$F21))*(SUM($H$1:PS$1)&lt;=SUM($F$21:$F22))*1,"F"))</f>
        <v>w</v>
      </c>
      <c r="PT22" s="65">
        <f ca="1">IF(WEEKDAY(PT$6,2)&gt;5,"w",IF(ISERROR(VLOOKUP(PT$6,fériés,1,FALSE)),(SUM($H$1:PT$1)&gt;SUM($F$21:$F21))*(SUM($H$1:PT$1)&lt;=SUM($F$21:$F22))*1,"F"))</f>
        <v>0</v>
      </c>
      <c r="PU22" s="65">
        <f ca="1">IF(WEEKDAY(PU$6,2)&gt;5,"w",IF(ISERROR(VLOOKUP(PU$6,fériés,1,FALSE)),(SUM($H$1:PU$1)&gt;SUM($F$21:$F21))*(SUM($H$1:PU$1)&lt;=SUM($F$21:$F22))*1,"F"))</f>
        <v>0</v>
      </c>
      <c r="PV22" s="65">
        <f ca="1">IF(WEEKDAY(PV$6,2)&gt;5,"w",IF(ISERROR(VLOOKUP(PV$6,fériés,1,FALSE)),(SUM($H$1:PV$1)&gt;SUM($F$21:$F21))*(SUM($H$1:PV$1)&lt;=SUM($F$21:$F22))*1,"F"))</f>
        <v>0</v>
      </c>
      <c r="PW22" s="65">
        <f ca="1">IF(WEEKDAY(PW$6,2)&gt;5,"w",IF(ISERROR(VLOOKUP(PW$6,fériés,1,FALSE)),(SUM($H$1:PW$1)&gt;SUM($F$21:$F21))*(SUM($H$1:PW$1)&lt;=SUM($F$21:$F22))*1,"F"))</f>
        <v>0</v>
      </c>
      <c r="PX22" s="65">
        <f ca="1">IF(WEEKDAY(PX$6,2)&gt;5,"w",IF(ISERROR(VLOOKUP(PX$6,fériés,1,FALSE)),(SUM($H$1:PX$1)&gt;SUM($F$21:$F21))*(SUM($H$1:PX$1)&lt;=SUM($F$21:$F22))*1,"F"))</f>
        <v>0</v>
      </c>
      <c r="PY22" s="65">
        <f ca="1">IF(WEEKDAY(PY$6,2)&gt;5,"w",IF(ISERROR(VLOOKUP(PY$6,fériés,1,FALSE)),(SUM($H$1:PY$1)&gt;SUM($F$21:$F21))*(SUM($H$1:PY$1)&lt;=SUM($F$21:$F22))*1,"F"))</f>
        <v>0</v>
      </c>
      <c r="PZ22" s="65">
        <f ca="1">IF(WEEKDAY(PZ$6,2)&gt;5,"w",IF(ISERROR(VLOOKUP(PZ$6,fériés,1,FALSE)),(SUM($H$1:PZ$1)&gt;SUM($F$21:$F21))*(SUM($H$1:PZ$1)&lt;=SUM($F$21:$F22))*1,"F"))</f>
        <v>0</v>
      </c>
      <c r="QA22" s="65">
        <f ca="1">IF(WEEKDAY(QA$6,2)&gt;5,"w",IF(ISERROR(VLOOKUP(QA$6,fériés,1,FALSE)),(SUM($H$1:QA$1)&gt;SUM($F$21:$F21))*(SUM($H$1:QA$1)&lt;=SUM($F$21:$F22))*1,"F"))</f>
        <v>0</v>
      </c>
      <c r="QB22" s="65">
        <f ca="1">IF(WEEKDAY(QB$6,2)&gt;5,"w",IF(ISERROR(VLOOKUP(QB$6,fériés,1,FALSE)),(SUM($H$1:QB$1)&gt;SUM($F$21:$F21))*(SUM($H$1:QB$1)&lt;=SUM($F$21:$F22))*1,"F"))</f>
        <v>0</v>
      </c>
      <c r="QC22" s="65">
        <f ca="1">IF(WEEKDAY(QC$6,2)&gt;5,"w",IF(ISERROR(VLOOKUP(QC$6,fériés,1,FALSE)),(SUM($H$1:QC$1)&gt;SUM($F$21:$F21))*(SUM($H$1:QC$1)&lt;=SUM($F$21:$F22))*1,"F"))</f>
        <v>0</v>
      </c>
      <c r="QD22" s="65">
        <f ca="1">IF(WEEKDAY(QD$6,2)&gt;5,"w",IF(ISERROR(VLOOKUP(QD$6,fériés,1,FALSE)),(SUM($H$1:QD$1)&gt;SUM($F$21:$F21))*(SUM($H$1:QD$1)&lt;=SUM($F$21:$F22))*1,"F"))</f>
        <v>0</v>
      </c>
      <c r="QE22" s="65">
        <f ca="1">IF(WEEKDAY(QE$6,2)&gt;5,"w",IF(ISERROR(VLOOKUP(QE$6,fériés,1,FALSE)),(SUM($H$1:QE$1)&gt;SUM($F$21:$F21))*(SUM($H$1:QE$1)&lt;=SUM($F$21:$F22))*1,"F"))</f>
        <v>0</v>
      </c>
      <c r="QF22" s="65">
        <f ca="1">IF(WEEKDAY(QF$6,2)&gt;5,"w",IF(ISERROR(VLOOKUP(QF$6,fériés,1,FALSE)),(SUM($H$1:QF$1)&gt;SUM($F$21:$F21))*(SUM($H$1:QF$1)&lt;=SUM($F$21:$F22))*1,"F"))</f>
        <v>0</v>
      </c>
      <c r="QG22" s="65">
        <f ca="1">IF(WEEKDAY(QG$6,2)&gt;5,"w",IF(ISERROR(VLOOKUP(QG$6,fériés,1,FALSE)),(SUM($H$1:QG$1)&gt;SUM($F$21:$F21))*(SUM($H$1:QG$1)&lt;=SUM($F$21:$F22))*1,"F"))</f>
        <v>0</v>
      </c>
      <c r="QH22" s="65">
        <f ca="1">IF(WEEKDAY(QH$6,2)&gt;5,"w",IF(ISERROR(VLOOKUP(QH$6,fériés,1,FALSE)),(SUM($H$1:QH$1)&gt;SUM($F$21:$F21))*(SUM($H$1:QH$1)&lt;=SUM($F$21:$F22))*1,"F"))</f>
        <v>0</v>
      </c>
      <c r="QI22" s="65">
        <f ca="1">IF(WEEKDAY(QI$6,2)&gt;5,"w",IF(ISERROR(VLOOKUP(QI$6,fériés,1,FALSE)),(SUM($H$1:QI$1)&gt;SUM($F$21:$F21))*(SUM($H$1:QI$1)&lt;=SUM($F$21:$F22))*1,"F"))</f>
        <v>0</v>
      </c>
      <c r="QJ22" s="65">
        <f ca="1">IF(WEEKDAY(QJ$6,2)&gt;5,"w",IF(ISERROR(VLOOKUP(QJ$6,fériés,1,FALSE)),(SUM($H$1:QJ$1)&gt;SUM($F$21:$F21))*(SUM($H$1:QJ$1)&lt;=SUM($F$21:$F22))*1,"F"))</f>
        <v>0</v>
      </c>
      <c r="QK22" s="65">
        <f ca="1">IF(WEEKDAY(QK$6,2)&gt;5,"w",IF(ISERROR(VLOOKUP(QK$6,fériés,1,FALSE)),(SUM($H$1:QK$1)&gt;SUM($F$21:$F21))*(SUM($H$1:QK$1)&lt;=SUM($F$21:$F22))*1,"F"))</f>
        <v>0</v>
      </c>
      <c r="QL22" s="65">
        <f ca="1">IF(WEEKDAY(QL$6,2)&gt;5,"w",IF(ISERROR(VLOOKUP(QL$6,fériés,1,FALSE)),(SUM($H$1:QL$1)&gt;SUM($F$21:$F21))*(SUM($H$1:QL$1)&lt;=SUM($F$21:$F22))*1,"F"))</f>
        <v>0</v>
      </c>
      <c r="QM22" s="65">
        <f ca="1">IF(WEEKDAY(QM$6,2)&gt;5,"w",IF(ISERROR(VLOOKUP(QM$6,fériés,1,FALSE)),(SUM($H$1:QM$1)&gt;SUM($F$21:$F21))*(SUM($H$1:QM$1)&lt;=SUM($F$21:$F22))*1,"F"))</f>
        <v>0</v>
      </c>
      <c r="QN22" s="65">
        <f ca="1">IF(WEEKDAY(QN$6,2)&gt;5,"w",IF(ISERROR(VLOOKUP(QN$6,fériés,1,FALSE)),(SUM($H$1:QN$1)&gt;SUM($F$21:$F21))*(SUM($H$1:QN$1)&lt;=SUM($F$21:$F22))*1,"F"))</f>
        <v>0</v>
      </c>
      <c r="QO22" s="65">
        <f ca="1">IF(WEEKDAY(QO$6,2)&gt;5,"w",IF(ISERROR(VLOOKUP(QO$6,fériés,1,FALSE)),(SUM($H$1:QO$1)&gt;SUM($F$21:$F21))*(SUM($H$1:QO$1)&lt;=SUM($F$21:$F22))*1,"F"))</f>
        <v>0</v>
      </c>
      <c r="QP22" s="65">
        <f ca="1">IF(WEEKDAY(QP$6,2)&gt;5,"w",IF(ISERROR(VLOOKUP(QP$6,fériés,1,FALSE)),(SUM($H$1:QP$1)&gt;SUM($F$21:$F21))*(SUM($H$1:QP$1)&lt;=SUM($F$21:$F22))*1,"F"))</f>
        <v>0</v>
      </c>
      <c r="QQ22" s="65">
        <f ca="1">IF(WEEKDAY(QQ$6,2)&gt;5,"w",IF(ISERROR(VLOOKUP(QQ$6,fériés,1,FALSE)),(SUM($H$1:QQ$1)&gt;SUM($F$21:$F21))*(SUM($H$1:QQ$1)&lt;=SUM($F$21:$F22))*1,"F"))</f>
        <v>0</v>
      </c>
      <c r="QR22" s="65">
        <f ca="1">IF(WEEKDAY(QR$6,2)&gt;5,"w",IF(ISERROR(VLOOKUP(QR$6,fériés,1,FALSE)),(SUM($H$1:QR$1)&gt;SUM($F$21:$F21))*(SUM($H$1:QR$1)&lt;=SUM($F$21:$F22))*1,"F"))</f>
        <v>0</v>
      </c>
      <c r="QS22" s="65">
        <f ca="1">IF(WEEKDAY(QS$6,2)&gt;5,"w",IF(ISERROR(VLOOKUP(QS$6,fériés,1,FALSE)),(SUM($H$1:QS$1)&gt;SUM($F$21:$F21))*(SUM($H$1:QS$1)&lt;=SUM($F$21:$F22))*1,"F"))</f>
        <v>0</v>
      </c>
      <c r="QT22" s="65">
        <f ca="1">IF(WEEKDAY(QT$6,2)&gt;5,"w",IF(ISERROR(VLOOKUP(QT$6,fériés,1,FALSE)),(SUM($H$1:QT$1)&gt;SUM($F$21:$F21))*(SUM($H$1:QT$1)&lt;=SUM($F$21:$F22))*1,"F"))</f>
        <v>0</v>
      </c>
      <c r="QU22" s="65">
        <f ca="1">IF(WEEKDAY(QU$6,2)&gt;5,"w",IF(ISERROR(VLOOKUP(QU$6,fériés,1,FALSE)),(SUM($H$1:QU$1)&gt;SUM($F$21:$F21))*(SUM($H$1:QU$1)&lt;=SUM($F$21:$F22))*1,"F"))</f>
        <v>0</v>
      </c>
      <c r="QV22" s="65">
        <f ca="1">IF(WEEKDAY(QV$6,2)&gt;5,"w",IF(ISERROR(VLOOKUP(QV$6,fériés,1,FALSE)),(SUM($H$1:QV$1)&gt;SUM($F$21:$F21))*(SUM($H$1:QV$1)&lt;=SUM($F$21:$F22))*1,"F"))</f>
        <v>0</v>
      </c>
      <c r="QW22" s="65">
        <f ca="1">IF(WEEKDAY(QW$6,2)&gt;5,"w",IF(ISERROR(VLOOKUP(QW$6,fériés,1,FALSE)),(SUM($H$1:QW$1)&gt;SUM($F$21:$F21))*(SUM($H$1:QW$1)&lt;=SUM($F$21:$F22))*1,"F"))</f>
        <v>0</v>
      </c>
      <c r="QX22" s="65">
        <f ca="1">IF(WEEKDAY(QX$6,2)&gt;5,"w",IF(ISERROR(VLOOKUP(QX$6,fériés,1,FALSE)),(SUM($H$1:QX$1)&gt;SUM($F$21:$F21))*(SUM($H$1:QX$1)&lt;=SUM($F$21:$F22))*1,"F"))</f>
        <v>0</v>
      </c>
      <c r="QY22" s="65">
        <f ca="1">IF(WEEKDAY(QY$6,2)&gt;5,"w",IF(ISERROR(VLOOKUP(QY$6,fériés,1,FALSE)),(SUM($H$1:QY$1)&gt;SUM($F$21:$F21))*(SUM($H$1:QY$1)&lt;=SUM($F$21:$F22))*1,"F"))</f>
        <v>0</v>
      </c>
      <c r="QZ22" s="65">
        <f ca="1">IF(WEEKDAY(QZ$6,2)&gt;5,"w",IF(ISERROR(VLOOKUP(QZ$6,fériés,1,FALSE)),(SUM($H$1:QZ$1)&gt;SUM($F$21:$F21))*(SUM($H$1:QZ$1)&lt;=SUM($F$21:$F22))*1,"F"))</f>
        <v>0</v>
      </c>
      <c r="RA22" s="65">
        <f ca="1">IF(WEEKDAY(RA$6,2)&gt;5,"w",IF(ISERROR(VLOOKUP(RA$6,fériés,1,FALSE)),(SUM($H$1:RA$1)&gt;SUM($F$21:$F21))*(SUM($H$1:RA$1)&lt;=SUM($F$21:$F22))*1,"F"))</f>
        <v>0</v>
      </c>
      <c r="RB22" s="65">
        <f ca="1">IF(WEEKDAY(RB$6,2)&gt;5,"w",IF(ISERROR(VLOOKUP(RB$6,fériés,1,FALSE)),(SUM($H$1:RB$1)&gt;SUM($F$21:$F21))*(SUM($H$1:RB$1)&lt;=SUM($F$21:$F22))*1,"F"))</f>
        <v>0</v>
      </c>
      <c r="RC22" s="65">
        <f ca="1">IF(WEEKDAY(RC$6,2)&gt;5,"w",IF(ISERROR(VLOOKUP(RC$6,fériés,1,FALSE)),(SUM($H$1:RC$1)&gt;SUM($F$21:$F21))*(SUM($H$1:RC$1)&lt;=SUM($F$21:$F22))*1,"F"))</f>
        <v>0</v>
      </c>
      <c r="RD22" s="65">
        <f ca="1">IF(WEEKDAY(RD$6,2)&gt;5,"w",IF(ISERROR(VLOOKUP(RD$6,fériés,1,FALSE)),(SUM($H$1:RD$1)&gt;SUM($F$21:$F21))*(SUM($H$1:RD$1)&lt;=SUM($F$21:$F22))*1,"F"))</f>
        <v>0</v>
      </c>
      <c r="RE22" s="65">
        <f ca="1">IF(WEEKDAY(RE$6,2)&gt;5,"w",IF(ISERROR(VLOOKUP(RE$6,fériés,1,FALSE)),(SUM($H$1:RE$1)&gt;SUM($F$21:$F21))*(SUM($H$1:RE$1)&lt;=SUM($F$21:$F22))*1,"F"))</f>
        <v>0</v>
      </c>
      <c r="RF22" s="65">
        <f ca="1">IF(WEEKDAY(RF$6,2)&gt;5,"w",IF(ISERROR(VLOOKUP(RF$6,fériés,1,FALSE)),(SUM($H$1:RF$1)&gt;SUM($F$21:$F21))*(SUM($H$1:RF$1)&lt;=SUM($F$21:$F22))*1,"F"))</f>
        <v>0</v>
      </c>
      <c r="RG22" s="65">
        <f ca="1">IF(WEEKDAY(RG$6,2)&gt;5,"w",IF(ISERROR(VLOOKUP(RG$6,fériés,1,FALSE)),(SUM($H$1:RG$1)&gt;SUM($F$21:$F21))*(SUM($H$1:RG$1)&lt;=SUM($F$21:$F22))*1,"F"))</f>
        <v>0</v>
      </c>
      <c r="RH22" s="65">
        <f ca="1">IF(WEEKDAY(RH$6,2)&gt;5,"w",IF(ISERROR(VLOOKUP(RH$6,fériés,1,FALSE)),(SUM($H$1:RH$1)&gt;SUM($F$21:$F21))*(SUM($H$1:RH$1)&lt;=SUM($F$21:$F22))*1,"F"))</f>
        <v>0</v>
      </c>
      <c r="RI22" s="65">
        <f ca="1">IF(WEEKDAY(RI$6,2)&gt;5,"w",IF(ISERROR(VLOOKUP(RI$6,fériés,1,FALSE)),(SUM($H$1:RI$1)&gt;SUM($F$21:$F21))*(SUM($H$1:RI$1)&lt;=SUM($F$21:$F22))*1,"F"))</f>
        <v>0</v>
      </c>
      <c r="RJ22" s="65">
        <f ca="1">IF(WEEKDAY(RJ$6,2)&gt;5,"w",IF(ISERROR(VLOOKUP(RJ$6,fériés,1,FALSE)),(SUM($H$1:RJ$1)&gt;SUM($F$21:$F21))*(SUM($H$1:RJ$1)&lt;=SUM($F$21:$F22))*1,"F"))</f>
        <v>0</v>
      </c>
      <c r="RK22" s="65">
        <f ca="1">IF(WEEKDAY(RK$6,2)&gt;5,"w",IF(ISERROR(VLOOKUP(RK$6,fériés,1,FALSE)),(SUM($H$1:RK$1)&gt;SUM($F$21:$F21))*(SUM($H$1:RK$1)&lt;=SUM($F$21:$F22))*1,"F"))</f>
        <v>0</v>
      </c>
      <c r="RL22" s="65">
        <f ca="1">IF(WEEKDAY(RL$6,2)&gt;5,"w",IF(ISERROR(VLOOKUP(RL$6,fériés,1,FALSE)),(SUM($H$1:RL$1)&gt;SUM($F$21:$F21))*(SUM($H$1:RL$1)&lt;=SUM($F$21:$F22))*1,"F"))</f>
        <v>0</v>
      </c>
      <c r="RM22" s="65">
        <f ca="1">IF(WEEKDAY(RM$6,2)&gt;5,"w",IF(ISERROR(VLOOKUP(RM$6,fériés,1,FALSE)),(SUM($H$1:RM$1)&gt;SUM($F$21:$F21))*(SUM($H$1:RM$1)&lt;=SUM($F$21:$F22))*1,"F"))</f>
        <v>0</v>
      </c>
      <c r="RN22" s="65">
        <f ca="1">IF(WEEKDAY(RN$6,2)&gt;5,"w",IF(ISERROR(VLOOKUP(RN$6,fériés,1,FALSE)),(SUM($H$1:RN$1)&gt;SUM($F$21:$F21))*(SUM($H$1:RN$1)&lt;=SUM($F$21:$F22))*1,"F"))</f>
        <v>0</v>
      </c>
      <c r="RO22" s="65">
        <f ca="1">IF(WEEKDAY(RO$6,2)&gt;5,"w",IF(ISERROR(VLOOKUP(RO$6,fériés,1,FALSE)),(SUM($H$1:RO$1)&gt;SUM($F$21:$F21))*(SUM($H$1:RO$1)&lt;=SUM($F$21:$F22))*1,"F"))</f>
        <v>0</v>
      </c>
      <c r="RP22" s="65">
        <f ca="1">IF(WEEKDAY(RP$6,2)&gt;5,"w",IF(ISERROR(VLOOKUP(RP$6,fériés,1,FALSE)),(SUM($H$1:RP$1)&gt;SUM($F$21:$F21))*(SUM($H$1:RP$1)&lt;=SUM($F$21:$F22))*1,"F"))</f>
        <v>0</v>
      </c>
      <c r="RQ22" s="65">
        <f ca="1">IF(WEEKDAY(RQ$6,2)&gt;5,"w",IF(ISERROR(VLOOKUP(RQ$6,fériés,1,FALSE)),(SUM($H$1:RQ$1)&gt;SUM($F$21:$F21))*(SUM($H$1:RQ$1)&lt;=SUM($F$21:$F22))*1,"F"))</f>
        <v>0</v>
      </c>
      <c r="RR22" s="65" t="str">
        <f ca="1">IF(WEEKDAY(RR$6,2)&gt;5,"w",IF(ISERROR(VLOOKUP(RR$6,fériés,1,FALSE)),(SUM($H$1:RR$1)&gt;SUM($F$21:$F21))*(SUM($H$1:RR$1)&lt;=SUM($F$21:$F22))*1,"F"))</f>
        <v>w</v>
      </c>
      <c r="RS22" s="65" t="str">
        <f ca="1">IF(WEEKDAY(RS$6,2)&gt;5,"w",IF(ISERROR(VLOOKUP(RS$6,fériés,1,FALSE)),(SUM($H$1:RS$1)&gt;SUM($F$21:$F21))*(SUM($H$1:RS$1)&lt;=SUM($F$21:$F22))*1,"F"))</f>
        <v>w</v>
      </c>
      <c r="RT22" s="65" t="str">
        <f ca="1">IF(WEEKDAY(RT$6,2)&gt;5,"w",IF(ISERROR(VLOOKUP(RT$6,fériés,1,FALSE)),(SUM($H$1:RT$1)&gt;SUM($F$21:$F21))*(SUM($H$1:RT$1)&lt;=SUM($F$21:$F22))*1,"F"))</f>
        <v>w</v>
      </c>
      <c r="RU22" s="65" t="str">
        <f ca="1">IF(WEEKDAY(RU$6,2)&gt;5,"w",IF(ISERROR(VLOOKUP(RU$6,fériés,1,FALSE)),(SUM($H$1:RU$1)&gt;SUM($F$21:$F21))*(SUM($H$1:RU$1)&lt;=SUM($F$21:$F22))*1,"F"))</f>
        <v>w</v>
      </c>
      <c r="RV22" s="65" t="str">
        <f ca="1">IF(WEEKDAY(RV$6,2)&gt;5,"w",IF(ISERROR(VLOOKUP(RV$6,fériés,1,FALSE)),(SUM($H$1:RV$1)&gt;SUM($F$21:$F21))*(SUM($H$1:RV$1)&lt;=SUM($F$21:$F22))*1,"F"))</f>
        <v>w</v>
      </c>
      <c r="RW22" s="65" t="str">
        <f ca="1">IF(WEEKDAY(RW$6,2)&gt;5,"w",IF(ISERROR(VLOOKUP(RW$6,fériés,1,FALSE)),(SUM($H$1:RW$1)&gt;SUM($F$21:$F21))*(SUM($H$1:RW$1)&lt;=SUM($F$21:$F22))*1,"F"))</f>
        <v>w</v>
      </c>
      <c r="RX22" s="65" t="str">
        <f ca="1">IF(WEEKDAY(RX$6,2)&gt;5,"w",IF(ISERROR(VLOOKUP(RX$6,fériés,1,FALSE)),(SUM($H$1:RX$1)&gt;SUM($F$21:$F21))*(SUM($H$1:RX$1)&lt;=SUM($F$21:$F22))*1,"F"))</f>
        <v>w</v>
      </c>
      <c r="RY22" s="65" t="str">
        <f ca="1">IF(WEEKDAY(RY$6,2)&gt;5,"w",IF(ISERROR(VLOOKUP(RY$6,fériés,1,FALSE)),(SUM($H$1:RY$1)&gt;SUM($F$21:$F21))*(SUM($H$1:RY$1)&lt;=SUM($F$21:$F22))*1,"F"))</f>
        <v>w</v>
      </c>
      <c r="RZ22" s="65" t="str">
        <f ca="1">IF(WEEKDAY(RZ$6,2)&gt;5,"w",IF(ISERROR(VLOOKUP(RZ$6,fériés,1,FALSE)),(SUM($H$1:RZ$1)&gt;SUM($F$21:$F21))*(SUM($H$1:RZ$1)&lt;=SUM($F$21:$F22))*1,"F"))</f>
        <v>w</v>
      </c>
      <c r="SA22" s="65" t="str">
        <f ca="1">IF(WEEKDAY(SA$6,2)&gt;5,"w",IF(ISERROR(VLOOKUP(SA$6,fériés,1,FALSE)),(SUM($H$1:SA$1)&gt;SUM($F$21:$F21))*(SUM($H$1:SA$1)&lt;=SUM($F$21:$F22))*1,"F"))</f>
        <v>w</v>
      </c>
      <c r="SB22" s="65" t="str">
        <f ca="1">IF(WEEKDAY(SB$6,2)&gt;5,"w",IF(ISERROR(VLOOKUP(SB$6,fériés,1,FALSE)),(SUM($H$1:SB$1)&gt;SUM($F$21:$F21))*(SUM($H$1:SB$1)&lt;=SUM($F$21:$F22))*1,"F"))</f>
        <v>w</v>
      </c>
      <c r="SC22" s="65" t="str">
        <f ca="1">IF(WEEKDAY(SC$6,2)&gt;5,"w",IF(ISERROR(VLOOKUP(SC$6,fériés,1,FALSE)),(SUM($H$1:SC$1)&gt;SUM($F$21:$F21))*(SUM($H$1:SC$1)&lt;=SUM($F$21:$F22))*1,"F"))</f>
        <v>w</v>
      </c>
      <c r="SD22" s="65" t="str">
        <f ca="1">IF(WEEKDAY(SD$6,2)&gt;5,"w",IF(ISERROR(VLOOKUP(SD$6,fériés,1,FALSE)),(SUM($H$1:SD$1)&gt;SUM($F$21:$F21))*(SUM($H$1:SD$1)&lt;=SUM($F$21:$F22))*1,"F"))</f>
        <v>w</v>
      </c>
      <c r="SE22" s="65" t="str">
        <f ca="1">IF(WEEKDAY(SE$6,2)&gt;5,"w",IF(ISERROR(VLOOKUP(SE$6,fériés,1,FALSE)),(SUM($H$1:SE$1)&gt;SUM($F$21:$F21))*(SUM($H$1:SE$1)&lt;=SUM($F$21:$F22))*1,"F"))</f>
        <v>w</v>
      </c>
      <c r="SF22" s="65" t="str">
        <f ca="1">IF(WEEKDAY(SF$6,2)&gt;5,"w",IF(ISERROR(VLOOKUP(SF$6,fériés,1,FALSE)),(SUM($H$1:SF$1)&gt;SUM($F$21:$F21))*(SUM($H$1:SF$1)&lt;=SUM($F$21:$F22))*1,"F"))</f>
        <v>w</v>
      </c>
      <c r="SG22" s="83"/>
    </row>
    <row r="23" spans="1:501" ht="12" customHeight="1" x14ac:dyDescent="0.25">
      <c r="A23" s="80">
        <v>1060</v>
      </c>
      <c r="B23" s="63"/>
      <c r="C23" s="78" t="str">
        <f>IF(A23="","",Base_données!$P$3)</f>
        <v xml:space="preserve"> fraisage</v>
      </c>
      <c r="D23" s="79" t="str">
        <f>IFERROR(VLOOKUP($A23,Base_données!$A$4:$AB$24,Base_données!$D$1,FALSE),"")</f>
        <v/>
      </c>
      <c r="E23" s="79" t="str">
        <f>IFERROR(VLOOKUP($A23,Base_données!$A$4:$AB$24,Base_données!$P$1,FALSE),"")</f>
        <v/>
      </c>
      <c r="F23" s="67" t="str">
        <f>IFERROR($D23*E23,"")</f>
        <v/>
      </c>
      <c r="G23" s="62" t="str">
        <f>IFERROR(VLOOKUP($A23,Base_données!$A$4:$L$24,5,FALSE),"")</f>
        <v/>
      </c>
      <c r="H23" s="65">
        <f ca="1">IF(WEEKDAY(H$6,2)&gt;5,"w",IF(ISERROR(VLOOKUP(H$6,fériés,1,FALSE)),(SUM($H$1:H$1)&gt;SUM($F$21:$F22))*(SUM($H$1:H$1)&lt;=SUM($F$21:$F23))*1,"F"))</f>
        <v>0</v>
      </c>
      <c r="I23" s="65">
        <f ca="1">IF(WEEKDAY(I$6,2)&gt;5,"w",IF(ISERROR(VLOOKUP(I$6,fériés,1,FALSE)),(SUM($H$1:I$1)&gt;SUM($F$21:$F22))*(SUM($H$1:I$1)&lt;=SUM($F$21:$F23))*1,"F"))</f>
        <v>0</v>
      </c>
      <c r="J23" s="65">
        <f ca="1">IF(WEEKDAY(J$6,2)&gt;5,"w",IF(ISERROR(VLOOKUP(J$6,fériés,1,FALSE)),(SUM($H$1:J$1)&gt;SUM($F$21:$F22))*(SUM($H$1:J$1)&lt;=SUM($F$21:$F23))*1,"F"))</f>
        <v>0</v>
      </c>
      <c r="K23" s="65">
        <f ca="1">IF(WEEKDAY(K$6,2)&gt;5,"w",IF(ISERROR(VLOOKUP(K$6,fériés,1,FALSE)),(SUM($H$1:K$1)&gt;SUM($F$21:$F22))*(SUM($H$1:K$1)&lt;=SUM($F$21:$F23))*1,"F"))</f>
        <v>0</v>
      </c>
      <c r="L23" s="65">
        <f ca="1">IF(WEEKDAY(L$6,2)&gt;5,"w",IF(ISERROR(VLOOKUP(L$6,fériés,1,FALSE)),(SUM($H$1:L$1)&gt;SUM($F$21:$F22))*(SUM($H$1:L$1)&lt;=SUM($F$21:$F23))*1,"F"))</f>
        <v>0</v>
      </c>
      <c r="M23" s="65">
        <f ca="1">IF(WEEKDAY(M$6,2)&gt;5,"w",IF(ISERROR(VLOOKUP(M$6,fériés,1,FALSE)),(SUM($H$1:M$1)&gt;SUM($F$21:$F22))*(SUM($H$1:M$1)&lt;=SUM($F$21:$F23))*1,"F"))</f>
        <v>0</v>
      </c>
      <c r="N23" s="65">
        <f ca="1">IF(WEEKDAY(N$6,2)&gt;5,"w",IF(ISERROR(VLOOKUP(N$6,fériés,1,FALSE)),(SUM($H$1:N$1)&gt;SUM($F$21:$F22))*(SUM($H$1:N$1)&lt;=SUM($F$21:$F23))*1,"F"))</f>
        <v>0</v>
      </c>
      <c r="O23" s="65">
        <f ca="1">IF(WEEKDAY(O$6,2)&gt;5,"w",IF(ISERROR(VLOOKUP(O$6,fériés,1,FALSE)),(SUM($H$1:O$1)&gt;SUM($F$21:$F22))*(SUM($H$1:O$1)&lt;=SUM($F$21:$F23))*1,"F"))</f>
        <v>0</v>
      </c>
      <c r="P23" s="65">
        <f ca="1">IF(WEEKDAY(P$6,2)&gt;5,"w",IF(ISERROR(VLOOKUP(P$6,fériés,1,FALSE)),(SUM($H$1:P$1)&gt;SUM($F$21:$F22))*(SUM($H$1:P$1)&lt;=SUM($F$21:$F23))*1,"F"))</f>
        <v>0</v>
      </c>
      <c r="Q23" s="65">
        <f ca="1">IF(WEEKDAY(Q$6,2)&gt;5,"w",IF(ISERROR(VLOOKUP(Q$6,fériés,1,FALSE)),(SUM($H$1:Q$1)&gt;SUM($F$21:$F22))*(SUM($H$1:Q$1)&lt;=SUM($F$21:$F23))*1,"F"))</f>
        <v>0</v>
      </c>
      <c r="R23" s="65">
        <f ca="1">IF(WEEKDAY(R$6,2)&gt;5,"w",IF(ISERROR(VLOOKUP(R$6,fériés,1,FALSE)),(SUM($H$1:R$1)&gt;SUM($F$21:$F22))*(SUM($H$1:R$1)&lt;=SUM($F$21:$F23))*1,"F"))</f>
        <v>0</v>
      </c>
      <c r="S23" s="65">
        <f ca="1">IF(WEEKDAY(S$6,2)&gt;5,"w",IF(ISERROR(VLOOKUP(S$6,fériés,1,FALSE)),(SUM($H$1:S$1)&gt;SUM($F$21:$F22))*(SUM($H$1:S$1)&lt;=SUM($F$21:$F23))*1,"F"))</f>
        <v>0</v>
      </c>
      <c r="T23" s="65">
        <f ca="1">IF(WEEKDAY(T$6,2)&gt;5,"w",IF(ISERROR(VLOOKUP(T$6,fériés,1,FALSE)),(SUM($H$1:T$1)&gt;SUM($F$21:$F22))*(SUM($H$1:T$1)&lt;=SUM($F$21:$F23))*1,"F"))</f>
        <v>0</v>
      </c>
      <c r="U23" s="65">
        <f ca="1">IF(WEEKDAY(U$6,2)&gt;5,"w",IF(ISERROR(VLOOKUP(U$6,fériés,1,FALSE)),(SUM($H$1:U$1)&gt;SUM($F$21:$F22))*(SUM($H$1:U$1)&lt;=SUM($F$21:$F23))*1,"F"))</f>
        <v>0</v>
      </c>
      <c r="V23" s="65">
        <f ca="1">IF(WEEKDAY(V$6,2)&gt;5,"w",IF(ISERROR(VLOOKUP(V$6,fériés,1,FALSE)),(SUM($H$1:V$1)&gt;SUM($F$21:$F22))*(SUM($H$1:V$1)&lt;=SUM($F$21:$F23))*1,"F"))</f>
        <v>0</v>
      </c>
      <c r="W23" s="65">
        <f ca="1">IF(WEEKDAY(W$6,2)&gt;5,"w",IF(ISERROR(VLOOKUP(W$6,fériés,1,FALSE)),(SUM($H$1:W$1)&gt;SUM($F$21:$F22))*(SUM($H$1:W$1)&lt;=SUM($F$21:$F23))*1,"F"))</f>
        <v>0</v>
      </c>
      <c r="X23" s="65">
        <f ca="1">IF(WEEKDAY(X$6,2)&gt;5,"w",IF(ISERROR(VLOOKUP(X$6,fériés,1,FALSE)),(SUM($H$1:X$1)&gt;SUM($F$21:$F22))*(SUM($H$1:X$1)&lt;=SUM($F$21:$F23))*1,"F"))</f>
        <v>0</v>
      </c>
      <c r="Y23" s="65">
        <f ca="1">IF(WEEKDAY(Y$6,2)&gt;5,"w",IF(ISERROR(VLOOKUP(Y$6,fériés,1,FALSE)),(SUM($H$1:Y$1)&gt;SUM($F$21:$F22))*(SUM($H$1:Y$1)&lt;=SUM($F$21:$F23))*1,"F"))</f>
        <v>0</v>
      </c>
      <c r="Z23" s="65">
        <f ca="1">IF(WEEKDAY(Z$6,2)&gt;5,"w",IF(ISERROR(VLOOKUP(Z$6,fériés,1,FALSE)),(SUM($H$1:Z$1)&gt;SUM($F$21:$F22))*(SUM($H$1:Z$1)&lt;=SUM($F$21:$F23))*1,"F"))</f>
        <v>0</v>
      </c>
      <c r="AA23" s="65">
        <f ca="1">IF(WEEKDAY(AA$6,2)&gt;5,"w",IF(ISERROR(VLOOKUP(AA$6,fériés,1,FALSE)),(SUM($H$1:AA$1)&gt;SUM($F$21:$F22))*(SUM($H$1:AA$1)&lt;=SUM($F$21:$F23))*1,"F"))</f>
        <v>0</v>
      </c>
      <c r="AB23" s="65">
        <f ca="1">IF(WEEKDAY(AB$6,2)&gt;5,"w",IF(ISERROR(VLOOKUP(AB$6,fériés,1,FALSE)),(SUM($H$1:AB$1)&gt;SUM($F$21:$F22))*(SUM($H$1:AB$1)&lt;=SUM($F$21:$F23))*1,"F"))</f>
        <v>0</v>
      </c>
      <c r="AC23" s="65">
        <f ca="1">IF(WEEKDAY(AC$6,2)&gt;5,"w",IF(ISERROR(VLOOKUP(AC$6,fériés,1,FALSE)),(SUM($H$1:AC$1)&gt;SUM($F$21:$F22))*(SUM($H$1:AC$1)&lt;=SUM($F$21:$F23))*1,"F"))</f>
        <v>0</v>
      </c>
      <c r="AD23" s="65">
        <f ca="1">IF(WEEKDAY(AD$6,2)&gt;5,"w",IF(ISERROR(VLOOKUP(AD$6,fériés,1,FALSE)),(SUM($H$1:AD$1)&gt;SUM($F$21:$F22))*(SUM($H$1:AD$1)&lt;=SUM($F$21:$F23))*1,"F"))</f>
        <v>0</v>
      </c>
      <c r="AE23" s="65">
        <f ca="1">IF(WEEKDAY(AE$6,2)&gt;5,"w",IF(ISERROR(VLOOKUP(AE$6,fériés,1,FALSE)),(SUM($H$1:AE$1)&gt;SUM($F$21:$F22))*(SUM($H$1:AE$1)&lt;=SUM($F$21:$F23))*1,"F"))</f>
        <v>0</v>
      </c>
      <c r="AF23" s="65">
        <f ca="1">IF(WEEKDAY(AF$6,2)&gt;5,"w",IF(ISERROR(VLOOKUP(AF$6,fériés,1,FALSE)),(SUM($H$1:AF$1)&gt;SUM($F$21:$F22))*(SUM($H$1:AF$1)&lt;=SUM($F$21:$F23))*1,"F"))</f>
        <v>0</v>
      </c>
      <c r="AG23" s="65">
        <f ca="1">IF(WEEKDAY(AG$6,2)&gt;5,"w",IF(ISERROR(VLOOKUP(AG$6,fériés,1,FALSE)),(SUM($H$1:AG$1)&gt;SUM($F$21:$F22))*(SUM($H$1:AG$1)&lt;=SUM($F$21:$F23))*1,"F"))</f>
        <v>0</v>
      </c>
      <c r="AH23" s="65">
        <f ca="1">IF(WEEKDAY(AH$6,2)&gt;5,"w",IF(ISERROR(VLOOKUP(AH$6,fériés,1,FALSE)),(SUM($H$1:AH$1)&gt;SUM($F$21:$F22))*(SUM($H$1:AH$1)&lt;=SUM($F$21:$F23))*1,"F"))</f>
        <v>0</v>
      </c>
      <c r="AI23" s="65">
        <f ca="1">IF(WEEKDAY(AI$6,2)&gt;5,"w",IF(ISERROR(VLOOKUP(AI$6,fériés,1,FALSE)),(SUM($H$1:AI$1)&gt;SUM($F$21:$F22))*(SUM($H$1:AI$1)&lt;=SUM($F$21:$F23))*1,"F"))</f>
        <v>0</v>
      </c>
      <c r="AJ23" s="65">
        <f ca="1">IF(WEEKDAY(AJ$6,2)&gt;5,"w",IF(ISERROR(VLOOKUP(AJ$6,fériés,1,FALSE)),(SUM($H$1:AJ$1)&gt;SUM($F$21:$F22))*(SUM($H$1:AJ$1)&lt;=SUM($F$21:$F23))*1,"F"))</f>
        <v>0</v>
      </c>
      <c r="AK23" s="65">
        <f ca="1">IF(WEEKDAY(AK$6,2)&gt;5,"w",IF(ISERROR(VLOOKUP(AK$6,fériés,1,FALSE)),(SUM($H$1:AK$1)&gt;SUM($F$21:$F22))*(SUM($H$1:AK$1)&lt;=SUM($F$21:$F23))*1,"F"))</f>
        <v>0</v>
      </c>
      <c r="AL23" s="65">
        <f ca="1">IF(WEEKDAY(AL$6,2)&gt;5,"w",IF(ISERROR(VLOOKUP(AL$6,fériés,1,FALSE)),(SUM($H$1:AL$1)&gt;SUM($F$21:$F22))*(SUM($H$1:AL$1)&lt;=SUM($F$21:$F23))*1,"F"))</f>
        <v>0</v>
      </c>
      <c r="AM23" s="65">
        <f ca="1">IF(WEEKDAY(AM$6,2)&gt;5,"w",IF(ISERROR(VLOOKUP(AM$6,fériés,1,FALSE)),(SUM($H$1:AM$1)&gt;SUM($F$21:$F22))*(SUM($H$1:AM$1)&lt;=SUM($F$21:$F23))*1,"F"))</f>
        <v>0</v>
      </c>
      <c r="AN23" s="65">
        <f ca="1">IF(WEEKDAY(AN$6,2)&gt;5,"w",IF(ISERROR(VLOOKUP(AN$6,fériés,1,FALSE)),(SUM($H$1:AN$1)&gt;SUM($F$21:$F22))*(SUM($H$1:AN$1)&lt;=SUM($F$21:$F23))*1,"F"))</f>
        <v>0</v>
      </c>
      <c r="AO23" s="65">
        <f ca="1">IF(WEEKDAY(AO$6,2)&gt;5,"w",IF(ISERROR(VLOOKUP(AO$6,fériés,1,FALSE)),(SUM($H$1:AO$1)&gt;SUM($F$21:$F22))*(SUM($H$1:AO$1)&lt;=SUM($F$21:$F23))*1,"F"))</f>
        <v>0</v>
      </c>
      <c r="AP23" s="65">
        <f ca="1">IF(WEEKDAY(AP$6,2)&gt;5,"w",IF(ISERROR(VLOOKUP(AP$6,fériés,1,FALSE)),(SUM($H$1:AP$1)&gt;SUM($F$21:$F22))*(SUM($H$1:AP$1)&lt;=SUM($F$21:$F23))*1,"F"))</f>
        <v>0</v>
      </c>
      <c r="AQ23" s="65">
        <f ca="1">IF(WEEKDAY(AQ$6,2)&gt;5,"w",IF(ISERROR(VLOOKUP(AQ$6,fériés,1,FALSE)),(SUM($H$1:AQ$1)&gt;SUM($F$21:$F22))*(SUM($H$1:AQ$1)&lt;=SUM($F$21:$F23))*1,"F"))</f>
        <v>0</v>
      </c>
      <c r="AR23" s="65">
        <f ca="1">IF(WEEKDAY(AR$6,2)&gt;5,"w",IF(ISERROR(VLOOKUP(AR$6,fériés,1,FALSE)),(SUM($H$1:AR$1)&gt;SUM($F$21:$F22))*(SUM($H$1:AR$1)&lt;=SUM($F$21:$F23))*1,"F"))</f>
        <v>0</v>
      </c>
      <c r="AS23" s="65">
        <f ca="1">IF(WEEKDAY(AS$6,2)&gt;5,"w",IF(ISERROR(VLOOKUP(AS$6,fériés,1,FALSE)),(SUM($H$1:AS$1)&gt;SUM($F$21:$F22))*(SUM($H$1:AS$1)&lt;=SUM($F$21:$F23))*1,"F"))</f>
        <v>0</v>
      </c>
      <c r="AT23" s="65">
        <f ca="1">IF(WEEKDAY(AT$6,2)&gt;5,"w",IF(ISERROR(VLOOKUP(AT$6,fériés,1,FALSE)),(SUM($H$1:AT$1)&gt;SUM($F$21:$F22))*(SUM($H$1:AT$1)&lt;=SUM($F$21:$F23))*1,"F"))</f>
        <v>0</v>
      </c>
      <c r="AU23" s="65">
        <f ca="1">IF(WEEKDAY(AU$6,2)&gt;5,"w",IF(ISERROR(VLOOKUP(AU$6,fériés,1,FALSE)),(SUM($H$1:AU$1)&gt;SUM($F$21:$F22))*(SUM($H$1:AU$1)&lt;=SUM($F$21:$F23))*1,"F"))</f>
        <v>0</v>
      </c>
      <c r="AV23" s="65">
        <f ca="1">IF(WEEKDAY(AV$6,2)&gt;5,"w",IF(ISERROR(VLOOKUP(AV$6,fériés,1,FALSE)),(SUM($H$1:AV$1)&gt;SUM($F$21:$F22))*(SUM($H$1:AV$1)&lt;=SUM($F$21:$F23))*1,"F"))</f>
        <v>0</v>
      </c>
      <c r="AW23" s="65">
        <f ca="1">IF(WEEKDAY(AW$6,2)&gt;5,"w",IF(ISERROR(VLOOKUP(AW$6,fériés,1,FALSE)),(SUM($H$1:AW$1)&gt;SUM($F$21:$F22))*(SUM($H$1:AW$1)&lt;=SUM($F$21:$F23))*1,"F"))</f>
        <v>0</v>
      </c>
      <c r="AX23" s="65">
        <f ca="1">IF(WEEKDAY(AX$6,2)&gt;5,"w",IF(ISERROR(VLOOKUP(AX$6,fériés,1,FALSE)),(SUM($H$1:AX$1)&gt;SUM($F$21:$F22))*(SUM($H$1:AX$1)&lt;=SUM($F$21:$F23))*1,"F"))</f>
        <v>0</v>
      </c>
      <c r="AY23" s="65">
        <f ca="1">IF(WEEKDAY(AY$6,2)&gt;5,"w",IF(ISERROR(VLOOKUP(AY$6,fériés,1,FALSE)),(SUM($H$1:AY$1)&gt;SUM($F$21:$F22))*(SUM($H$1:AY$1)&lt;=SUM($F$21:$F23))*1,"F"))</f>
        <v>0</v>
      </c>
      <c r="AZ23" s="65">
        <f ca="1">IF(WEEKDAY(AZ$6,2)&gt;5,"w",IF(ISERROR(VLOOKUP(AZ$6,fériés,1,FALSE)),(SUM($H$1:AZ$1)&gt;SUM($F$21:$F22))*(SUM($H$1:AZ$1)&lt;=SUM($F$21:$F23))*1,"F"))</f>
        <v>0</v>
      </c>
      <c r="BA23" s="65">
        <f ca="1">IF(WEEKDAY(BA$6,2)&gt;5,"w",IF(ISERROR(VLOOKUP(BA$6,fériés,1,FALSE)),(SUM($H$1:BA$1)&gt;SUM($F$21:$F22))*(SUM($H$1:BA$1)&lt;=SUM($F$21:$F23))*1,"F"))</f>
        <v>0</v>
      </c>
      <c r="BB23" s="65">
        <f ca="1">IF(WEEKDAY(BB$6,2)&gt;5,"w",IF(ISERROR(VLOOKUP(BB$6,fériés,1,FALSE)),(SUM($H$1:BB$1)&gt;SUM($F$21:$F22))*(SUM($H$1:BB$1)&lt;=SUM($F$21:$F23))*1,"F"))</f>
        <v>0</v>
      </c>
      <c r="BC23" s="65">
        <f ca="1">IF(WEEKDAY(BC$6,2)&gt;5,"w",IF(ISERROR(VLOOKUP(BC$6,fériés,1,FALSE)),(SUM($H$1:BC$1)&gt;SUM($F$21:$F22))*(SUM($H$1:BC$1)&lt;=SUM($F$21:$F23))*1,"F"))</f>
        <v>0</v>
      </c>
      <c r="BD23" s="65">
        <f ca="1">IF(WEEKDAY(BD$6,2)&gt;5,"w",IF(ISERROR(VLOOKUP(BD$6,fériés,1,FALSE)),(SUM($H$1:BD$1)&gt;SUM($F$21:$F22))*(SUM($H$1:BD$1)&lt;=SUM($F$21:$F23))*1,"F"))</f>
        <v>0</v>
      </c>
      <c r="BE23" s="65">
        <f ca="1">IF(WEEKDAY(BE$6,2)&gt;5,"w",IF(ISERROR(VLOOKUP(BE$6,fériés,1,FALSE)),(SUM($H$1:BE$1)&gt;SUM($F$21:$F22))*(SUM($H$1:BE$1)&lt;=SUM($F$21:$F23))*1,"F"))</f>
        <v>0</v>
      </c>
      <c r="BF23" s="65">
        <f ca="1">IF(WEEKDAY(BF$6,2)&gt;5,"w",IF(ISERROR(VLOOKUP(BF$6,fériés,1,FALSE)),(SUM($H$1:BF$1)&gt;SUM($F$21:$F22))*(SUM($H$1:BF$1)&lt;=SUM($F$21:$F23))*1,"F"))</f>
        <v>0</v>
      </c>
      <c r="BG23" s="65">
        <f ca="1">IF(WEEKDAY(BG$6,2)&gt;5,"w",IF(ISERROR(VLOOKUP(BG$6,fériés,1,FALSE)),(SUM($H$1:BG$1)&gt;SUM($F$21:$F22))*(SUM($H$1:BG$1)&lt;=SUM($F$21:$F23))*1,"F"))</f>
        <v>0</v>
      </c>
      <c r="BH23" s="65">
        <f ca="1">IF(WEEKDAY(BH$6,2)&gt;5,"w",IF(ISERROR(VLOOKUP(BH$6,fériés,1,FALSE)),(SUM($H$1:BH$1)&gt;SUM($F$21:$F22))*(SUM($H$1:BH$1)&lt;=SUM($F$21:$F23))*1,"F"))</f>
        <v>0</v>
      </c>
      <c r="BI23" s="65">
        <f ca="1">IF(WEEKDAY(BI$6,2)&gt;5,"w",IF(ISERROR(VLOOKUP(BI$6,fériés,1,FALSE)),(SUM($H$1:BI$1)&gt;SUM($F$21:$F22))*(SUM($H$1:BI$1)&lt;=SUM($F$21:$F23))*1,"F"))</f>
        <v>0</v>
      </c>
      <c r="BJ23" s="65">
        <f ca="1">IF(WEEKDAY(BJ$6,2)&gt;5,"w",IF(ISERROR(VLOOKUP(BJ$6,fériés,1,FALSE)),(SUM($H$1:BJ$1)&gt;SUM($F$21:$F22))*(SUM($H$1:BJ$1)&lt;=SUM($F$21:$F23))*1,"F"))</f>
        <v>0</v>
      </c>
      <c r="BK23" s="65">
        <f ca="1">IF(WEEKDAY(BK$6,2)&gt;5,"w",IF(ISERROR(VLOOKUP(BK$6,fériés,1,FALSE)),(SUM($H$1:BK$1)&gt;SUM($F$21:$F22))*(SUM($H$1:BK$1)&lt;=SUM($F$21:$F23))*1,"F"))</f>
        <v>0</v>
      </c>
      <c r="BL23" s="65">
        <f ca="1">IF(WEEKDAY(BL$6,2)&gt;5,"w",IF(ISERROR(VLOOKUP(BL$6,fériés,1,FALSE)),(SUM($H$1:BL$1)&gt;SUM($F$21:$F22))*(SUM($H$1:BL$1)&lt;=SUM($F$21:$F23))*1,"F"))</f>
        <v>0</v>
      </c>
      <c r="BM23" s="65">
        <f ca="1">IF(WEEKDAY(BM$6,2)&gt;5,"w",IF(ISERROR(VLOOKUP(BM$6,fériés,1,FALSE)),(SUM($H$1:BM$1)&gt;SUM($F$21:$F22))*(SUM($H$1:BM$1)&lt;=SUM($F$21:$F23))*1,"F"))</f>
        <v>0</v>
      </c>
      <c r="BN23" s="65" t="str">
        <f ca="1">IF(WEEKDAY(BN$6,2)&gt;5,"w",IF(ISERROR(VLOOKUP(BN$6,fériés,1,FALSE)),(SUM($H$1:BN$1)&gt;SUM($F$21:$F22))*(SUM($H$1:BN$1)&lt;=SUM($F$21:$F23))*1,"F"))</f>
        <v>w</v>
      </c>
      <c r="BO23" s="65" t="str">
        <f ca="1">IF(WEEKDAY(BO$6,2)&gt;5,"w",IF(ISERROR(VLOOKUP(BO$6,fériés,1,FALSE)),(SUM($H$1:BO$1)&gt;SUM($F$21:$F22))*(SUM($H$1:BO$1)&lt;=SUM($F$21:$F23))*1,"F"))</f>
        <v>w</v>
      </c>
      <c r="BP23" s="65" t="str">
        <f ca="1">IF(WEEKDAY(BP$6,2)&gt;5,"w",IF(ISERROR(VLOOKUP(BP$6,fériés,1,FALSE)),(SUM($H$1:BP$1)&gt;SUM($F$21:$F22))*(SUM($H$1:BP$1)&lt;=SUM($F$21:$F23))*1,"F"))</f>
        <v>w</v>
      </c>
      <c r="BQ23" s="65" t="str">
        <f ca="1">IF(WEEKDAY(BQ$6,2)&gt;5,"w",IF(ISERROR(VLOOKUP(BQ$6,fériés,1,FALSE)),(SUM($H$1:BQ$1)&gt;SUM($F$21:$F22))*(SUM($H$1:BQ$1)&lt;=SUM($F$21:$F23))*1,"F"))</f>
        <v>w</v>
      </c>
      <c r="BR23" s="65" t="str">
        <f ca="1">IF(WEEKDAY(BR$6,2)&gt;5,"w",IF(ISERROR(VLOOKUP(BR$6,fériés,1,FALSE)),(SUM($H$1:BR$1)&gt;SUM($F$21:$F22))*(SUM($H$1:BR$1)&lt;=SUM($F$21:$F23))*1,"F"))</f>
        <v>w</v>
      </c>
      <c r="BS23" s="65" t="str">
        <f ca="1">IF(WEEKDAY(BS$6,2)&gt;5,"w",IF(ISERROR(VLOOKUP(BS$6,fériés,1,FALSE)),(SUM($H$1:BS$1)&gt;SUM($F$21:$F22))*(SUM($H$1:BS$1)&lt;=SUM($F$21:$F23))*1,"F"))</f>
        <v>w</v>
      </c>
      <c r="BT23" s="65" t="str">
        <f ca="1">IF(WEEKDAY(BT$6,2)&gt;5,"w",IF(ISERROR(VLOOKUP(BT$6,fériés,1,FALSE)),(SUM($H$1:BT$1)&gt;SUM($F$21:$F22))*(SUM($H$1:BT$1)&lt;=SUM($F$21:$F23))*1,"F"))</f>
        <v>w</v>
      </c>
      <c r="BU23" s="65" t="str">
        <f ca="1">IF(WEEKDAY(BU$6,2)&gt;5,"w",IF(ISERROR(VLOOKUP(BU$6,fériés,1,FALSE)),(SUM($H$1:BU$1)&gt;SUM($F$21:$F22))*(SUM($H$1:BU$1)&lt;=SUM($F$21:$F23))*1,"F"))</f>
        <v>w</v>
      </c>
      <c r="BV23" s="65" t="str">
        <f ca="1">IF(WEEKDAY(BV$6,2)&gt;5,"w",IF(ISERROR(VLOOKUP(BV$6,fériés,1,FALSE)),(SUM($H$1:BV$1)&gt;SUM($F$21:$F22))*(SUM($H$1:BV$1)&lt;=SUM($F$21:$F23))*1,"F"))</f>
        <v>w</v>
      </c>
      <c r="BW23" s="65" t="str">
        <f ca="1">IF(WEEKDAY(BW$6,2)&gt;5,"w",IF(ISERROR(VLOOKUP(BW$6,fériés,1,FALSE)),(SUM($H$1:BW$1)&gt;SUM($F$21:$F22))*(SUM($H$1:BW$1)&lt;=SUM($F$21:$F23))*1,"F"))</f>
        <v>w</v>
      </c>
      <c r="BX23" s="65" t="str">
        <f ca="1">IF(WEEKDAY(BX$6,2)&gt;5,"w",IF(ISERROR(VLOOKUP(BX$6,fériés,1,FALSE)),(SUM($H$1:BX$1)&gt;SUM($F$21:$F22))*(SUM($H$1:BX$1)&lt;=SUM($F$21:$F23))*1,"F"))</f>
        <v>w</v>
      </c>
      <c r="BY23" s="65" t="str">
        <f ca="1">IF(WEEKDAY(BY$6,2)&gt;5,"w",IF(ISERROR(VLOOKUP(BY$6,fériés,1,FALSE)),(SUM($H$1:BY$1)&gt;SUM($F$21:$F22))*(SUM($H$1:BY$1)&lt;=SUM($F$21:$F23))*1,"F"))</f>
        <v>w</v>
      </c>
      <c r="BZ23" s="65" t="str">
        <f ca="1">IF(WEEKDAY(BZ$6,2)&gt;5,"w",IF(ISERROR(VLOOKUP(BZ$6,fériés,1,FALSE)),(SUM($H$1:BZ$1)&gt;SUM($F$21:$F22))*(SUM($H$1:BZ$1)&lt;=SUM($F$21:$F23))*1,"F"))</f>
        <v>w</v>
      </c>
      <c r="CA23" s="65" t="str">
        <f ca="1">IF(WEEKDAY(CA$6,2)&gt;5,"w",IF(ISERROR(VLOOKUP(CA$6,fériés,1,FALSE)),(SUM($H$1:CA$1)&gt;SUM($F$21:$F22))*(SUM($H$1:CA$1)&lt;=SUM($F$21:$F23))*1,"F"))</f>
        <v>w</v>
      </c>
      <c r="CB23" s="65" t="str">
        <f ca="1">IF(WEEKDAY(CB$6,2)&gt;5,"w",IF(ISERROR(VLOOKUP(CB$6,fériés,1,FALSE)),(SUM($H$1:CB$1)&gt;SUM($F$21:$F22))*(SUM($H$1:CB$1)&lt;=SUM($F$21:$F23))*1,"F"))</f>
        <v>w</v>
      </c>
      <c r="CC23" s="65" t="str">
        <f ca="1">IF(WEEKDAY(CC$6,2)&gt;5,"w",IF(ISERROR(VLOOKUP(CC$6,fériés,1,FALSE)),(SUM($H$1:CC$1)&gt;SUM($F$21:$F22))*(SUM($H$1:CC$1)&lt;=SUM($F$21:$F23))*1,"F"))</f>
        <v>w</v>
      </c>
      <c r="CD23" s="65" t="str">
        <f ca="1">IF(WEEKDAY(CD$6,2)&gt;5,"w",IF(ISERROR(VLOOKUP(CD$6,fériés,1,FALSE)),(SUM($H$1:CD$1)&gt;SUM($F$21:$F22))*(SUM($H$1:CD$1)&lt;=SUM($F$21:$F23))*1,"F"))</f>
        <v>w</v>
      </c>
      <c r="CE23" s="65" t="str">
        <f ca="1">IF(WEEKDAY(CE$6,2)&gt;5,"w",IF(ISERROR(VLOOKUP(CE$6,fériés,1,FALSE)),(SUM($H$1:CE$1)&gt;SUM($F$21:$F22))*(SUM($H$1:CE$1)&lt;=SUM($F$21:$F23))*1,"F"))</f>
        <v>w</v>
      </c>
      <c r="CF23" s="65" t="str">
        <f ca="1">IF(WEEKDAY(CF$6,2)&gt;5,"w",IF(ISERROR(VLOOKUP(CF$6,fériés,1,FALSE)),(SUM($H$1:CF$1)&gt;SUM($F$21:$F22))*(SUM($H$1:CF$1)&lt;=SUM($F$21:$F23))*1,"F"))</f>
        <v>w</v>
      </c>
      <c r="CG23" s="65" t="str">
        <f ca="1">IF(WEEKDAY(CG$6,2)&gt;5,"w",IF(ISERROR(VLOOKUP(CG$6,fériés,1,FALSE)),(SUM($H$1:CG$1)&gt;SUM($F$21:$F22))*(SUM($H$1:CG$1)&lt;=SUM($F$21:$F23))*1,"F"))</f>
        <v>w</v>
      </c>
      <c r="CH23" s="65">
        <f ca="1">IF(WEEKDAY(CH$6,2)&gt;5,"w",IF(ISERROR(VLOOKUP(CH$6,fériés,1,FALSE)),(SUM($H$1:CH$1)&gt;SUM($F$21:$F22))*(SUM($H$1:CH$1)&lt;=SUM($F$21:$F23))*1,"F"))</f>
        <v>0</v>
      </c>
      <c r="CI23" s="65">
        <f ca="1">IF(WEEKDAY(CI$6,2)&gt;5,"w",IF(ISERROR(VLOOKUP(CI$6,fériés,1,FALSE)),(SUM($H$1:CI$1)&gt;SUM($F$21:$F22))*(SUM($H$1:CI$1)&lt;=SUM($F$21:$F23))*1,"F"))</f>
        <v>0</v>
      </c>
      <c r="CJ23" s="65">
        <f ca="1">IF(WEEKDAY(CJ$6,2)&gt;5,"w",IF(ISERROR(VLOOKUP(CJ$6,fériés,1,FALSE)),(SUM($H$1:CJ$1)&gt;SUM($F$21:$F22))*(SUM($H$1:CJ$1)&lt;=SUM($F$21:$F23))*1,"F"))</f>
        <v>0</v>
      </c>
      <c r="CK23" s="65">
        <f ca="1">IF(WEEKDAY(CK$6,2)&gt;5,"w",IF(ISERROR(VLOOKUP(CK$6,fériés,1,FALSE)),(SUM($H$1:CK$1)&gt;SUM($F$21:$F22))*(SUM($H$1:CK$1)&lt;=SUM($F$21:$F23))*1,"F"))</f>
        <v>0</v>
      </c>
      <c r="CL23" s="65">
        <f ca="1">IF(WEEKDAY(CL$6,2)&gt;5,"w",IF(ISERROR(VLOOKUP(CL$6,fériés,1,FALSE)),(SUM($H$1:CL$1)&gt;SUM($F$21:$F22))*(SUM($H$1:CL$1)&lt;=SUM($F$21:$F23))*1,"F"))</f>
        <v>0</v>
      </c>
      <c r="CM23" s="65">
        <f ca="1">IF(WEEKDAY(CM$6,2)&gt;5,"w",IF(ISERROR(VLOOKUP(CM$6,fériés,1,FALSE)),(SUM($H$1:CM$1)&gt;SUM($F$21:$F22))*(SUM($H$1:CM$1)&lt;=SUM($F$21:$F23))*1,"F"))</f>
        <v>0</v>
      </c>
      <c r="CN23" s="65">
        <f ca="1">IF(WEEKDAY(CN$6,2)&gt;5,"w",IF(ISERROR(VLOOKUP(CN$6,fériés,1,FALSE)),(SUM($H$1:CN$1)&gt;SUM($F$21:$F22))*(SUM($H$1:CN$1)&lt;=SUM($F$21:$F23))*1,"F"))</f>
        <v>0</v>
      </c>
      <c r="CO23" s="65">
        <f ca="1">IF(WEEKDAY(CO$6,2)&gt;5,"w",IF(ISERROR(VLOOKUP(CO$6,fériés,1,FALSE)),(SUM($H$1:CO$1)&gt;SUM($F$21:$F22))*(SUM($H$1:CO$1)&lt;=SUM($F$21:$F23))*1,"F"))</f>
        <v>0</v>
      </c>
      <c r="CP23" s="65">
        <f ca="1">IF(WEEKDAY(CP$6,2)&gt;5,"w",IF(ISERROR(VLOOKUP(CP$6,fériés,1,FALSE)),(SUM($H$1:CP$1)&gt;SUM($F$21:$F22))*(SUM($H$1:CP$1)&lt;=SUM($F$21:$F23))*1,"F"))</f>
        <v>0</v>
      </c>
      <c r="CQ23" s="65">
        <f ca="1">IF(WEEKDAY(CQ$6,2)&gt;5,"w",IF(ISERROR(VLOOKUP(CQ$6,fériés,1,FALSE)),(SUM($H$1:CQ$1)&gt;SUM($F$21:$F22))*(SUM($H$1:CQ$1)&lt;=SUM($F$21:$F23))*1,"F"))</f>
        <v>0</v>
      </c>
      <c r="CR23" s="65">
        <f ca="1">IF(WEEKDAY(CR$6,2)&gt;5,"w",IF(ISERROR(VLOOKUP(CR$6,fériés,1,FALSE)),(SUM($H$1:CR$1)&gt;SUM($F$21:$F22))*(SUM($H$1:CR$1)&lt;=SUM($F$21:$F23))*1,"F"))</f>
        <v>0</v>
      </c>
      <c r="CS23" s="65">
        <f ca="1">IF(WEEKDAY(CS$6,2)&gt;5,"w",IF(ISERROR(VLOOKUP(CS$6,fériés,1,FALSE)),(SUM($H$1:CS$1)&gt;SUM($F$21:$F22))*(SUM($H$1:CS$1)&lt;=SUM($F$21:$F23))*1,"F"))</f>
        <v>0</v>
      </c>
      <c r="CT23" s="65">
        <f ca="1">IF(WEEKDAY(CT$6,2)&gt;5,"w",IF(ISERROR(VLOOKUP(CT$6,fériés,1,FALSE)),(SUM($H$1:CT$1)&gt;SUM($F$21:$F22))*(SUM($H$1:CT$1)&lt;=SUM($F$21:$F23))*1,"F"))</f>
        <v>0</v>
      </c>
      <c r="CU23" s="65">
        <f ca="1">IF(WEEKDAY(CU$6,2)&gt;5,"w",IF(ISERROR(VLOOKUP(CU$6,fériés,1,FALSE)),(SUM($H$1:CU$1)&gt;SUM($F$21:$F22))*(SUM($H$1:CU$1)&lt;=SUM($F$21:$F23))*1,"F"))</f>
        <v>0</v>
      </c>
      <c r="CV23" s="65">
        <f ca="1">IF(WEEKDAY(CV$6,2)&gt;5,"w",IF(ISERROR(VLOOKUP(CV$6,fériés,1,FALSE)),(SUM($H$1:CV$1)&gt;SUM($F$21:$F22))*(SUM($H$1:CV$1)&lt;=SUM($F$21:$F23))*1,"F"))</f>
        <v>0</v>
      </c>
      <c r="CW23" s="65">
        <f ca="1">IF(WEEKDAY(CW$6,2)&gt;5,"w",IF(ISERROR(VLOOKUP(CW$6,fériés,1,FALSE)),(SUM($H$1:CW$1)&gt;SUM($F$21:$F22))*(SUM($H$1:CW$1)&lt;=SUM($F$21:$F23))*1,"F"))</f>
        <v>0</v>
      </c>
      <c r="CX23" s="65">
        <f ca="1">IF(WEEKDAY(CX$6,2)&gt;5,"w",IF(ISERROR(VLOOKUP(CX$6,fériés,1,FALSE)),(SUM($H$1:CX$1)&gt;SUM($F$21:$F22))*(SUM($H$1:CX$1)&lt;=SUM($F$21:$F23))*1,"F"))</f>
        <v>0</v>
      </c>
      <c r="CY23" s="65">
        <f ca="1">IF(WEEKDAY(CY$6,2)&gt;5,"w",IF(ISERROR(VLOOKUP(CY$6,fériés,1,FALSE)),(SUM($H$1:CY$1)&gt;SUM($F$21:$F22))*(SUM($H$1:CY$1)&lt;=SUM($F$21:$F23))*1,"F"))</f>
        <v>0</v>
      </c>
      <c r="CZ23" s="65">
        <f ca="1">IF(WEEKDAY(CZ$6,2)&gt;5,"w",IF(ISERROR(VLOOKUP(CZ$6,fériés,1,FALSE)),(SUM($H$1:CZ$1)&gt;SUM($F$21:$F22))*(SUM($H$1:CZ$1)&lt;=SUM($F$21:$F23))*1,"F"))</f>
        <v>0</v>
      </c>
      <c r="DA23" s="65">
        <f ca="1">IF(WEEKDAY(DA$6,2)&gt;5,"w",IF(ISERROR(VLOOKUP(DA$6,fériés,1,FALSE)),(SUM($H$1:DA$1)&gt;SUM($F$21:$F22))*(SUM($H$1:DA$1)&lt;=SUM($F$21:$F23))*1,"F"))</f>
        <v>0</v>
      </c>
      <c r="DB23" s="65">
        <f ca="1">IF(WEEKDAY(DB$6,2)&gt;5,"w",IF(ISERROR(VLOOKUP(DB$6,fériés,1,FALSE)),(SUM($H$1:DB$1)&gt;SUM($F$21:$F22))*(SUM($H$1:DB$1)&lt;=SUM($F$21:$F23))*1,"F"))</f>
        <v>0</v>
      </c>
      <c r="DC23" s="65">
        <f ca="1">IF(WEEKDAY(DC$6,2)&gt;5,"w",IF(ISERROR(VLOOKUP(DC$6,fériés,1,FALSE)),(SUM($H$1:DC$1)&gt;SUM($F$21:$F22))*(SUM($H$1:DC$1)&lt;=SUM($F$21:$F23))*1,"F"))</f>
        <v>0</v>
      </c>
      <c r="DD23" s="65">
        <f ca="1">IF(WEEKDAY(DD$6,2)&gt;5,"w",IF(ISERROR(VLOOKUP(DD$6,fériés,1,FALSE)),(SUM($H$1:DD$1)&gt;SUM($F$21:$F22))*(SUM($H$1:DD$1)&lt;=SUM($F$21:$F23))*1,"F"))</f>
        <v>0</v>
      </c>
      <c r="DE23" s="65">
        <f ca="1">IF(WEEKDAY(DE$6,2)&gt;5,"w",IF(ISERROR(VLOOKUP(DE$6,fériés,1,FALSE)),(SUM($H$1:DE$1)&gt;SUM($F$21:$F22))*(SUM($H$1:DE$1)&lt;=SUM($F$21:$F23))*1,"F"))</f>
        <v>0</v>
      </c>
      <c r="DF23" s="65">
        <f ca="1">IF(WEEKDAY(DF$6,2)&gt;5,"w",IF(ISERROR(VLOOKUP(DF$6,fériés,1,FALSE)),(SUM($H$1:DF$1)&gt;SUM($F$21:$F22))*(SUM($H$1:DF$1)&lt;=SUM($F$21:$F23))*1,"F"))</f>
        <v>0</v>
      </c>
      <c r="DG23" s="65">
        <f ca="1">IF(WEEKDAY(DG$6,2)&gt;5,"w",IF(ISERROR(VLOOKUP(DG$6,fériés,1,FALSE)),(SUM($H$1:DG$1)&gt;SUM($F$21:$F22))*(SUM($H$1:DG$1)&lt;=SUM($F$21:$F23))*1,"F"))</f>
        <v>0</v>
      </c>
      <c r="DH23" s="65">
        <f ca="1">IF(WEEKDAY(DH$6,2)&gt;5,"w",IF(ISERROR(VLOOKUP(DH$6,fériés,1,FALSE)),(SUM($H$1:DH$1)&gt;SUM($F$21:$F22))*(SUM($H$1:DH$1)&lt;=SUM($F$21:$F23))*1,"F"))</f>
        <v>0</v>
      </c>
      <c r="DI23" s="65">
        <f ca="1">IF(WEEKDAY(DI$6,2)&gt;5,"w",IF(ISERROR(VLOOKUP(DI$6,fériés,1,FALSE)),(SUM($H$1:DI$1)&gt;SUM($F$21:$F22))*(SUM($H$1:DI$1)&lt;=SUM($F$21:$F23))*1,"F"))</f>
        <v>0</v>
      </c>
      <c r="DJ23" s="65">
        <f ca="1">IF(WEEKDAY(DJ$6,2)&gt;5,"w",IF(ISERROR(VLOOKUP(DJ$6,fériés,1,FALSE)),(SUM($H$1:DJ$1)&gt;SUM($F$21:$F22))*(SUM($H$1:DJ$1)&lt;=SUM($F$21:$F23))*1,"F"))</f>
        <v>0</v>
      </c>
      <c r="DK23" s="65">
        <f ca="1">IF(WEEKDAY(DK$6,2)&gt;5,"w",IF(ISERROR(VLOOKUP(DK$6,fériés,1,FALSE)),(SUM($H$1:DK$1)&gt;SUM($F$21:$F22))*(SUM($H$1:DK$1)&lt;=SUM($F$21:$F23))*1,"F"))</f>
        <v>0</v>
      </c>
      <c r="DL23" s="65">
        <f ca="1">IF(WEEKDAY(DL$6,2)&gt;5,"w",IF(ISERROR(VLOOKUP(DL$6,fériés,1,FALSE)),(SUM($H$1:DL$1)&gt;SUM($F$21:$F22))*(SUM($H$1:DL$1)&lt;=SUM($F$21:$F23))*1,"F"))</f>
        <v>0</v>
      </c>
      <c r="DM23" s="65">
        <f ca="1">IF(WEEKDAY(DM$6,2)&gt;5,"w",IF(ISERROR(VLOOKUP(DM$6,fériés,1,FALSE)),(SUM($H$1:DM$1)&gt;SUM($F$21:$F22))*(SUM($H$1:DM$1)&lt;=SUM($F$21:$F23))*1,"F"))</f>
        <v>0</v>
      </c>
      <c r="DN23" s="65">
        <f ca="1">IF(WEEKDAY(DN$6,2)&gt;5,"w",IF(ISERROR(VLOOKUP(DN$6,fériés,1,FALSE)),(SUM($H$1:DN$1)&gt;SUM($F$21:$F22))*(SUM($H$1:DN$1)&lt;=SUM($F$21:$F23))*1,"F"))</f>
        <v>0</v>
      </c>
      <c r="DO23" s="65">
        <f ca="1">IF(WEEKDAY(DO$6,2)&gt;5,"w",IF(ISERROR(VLOOKUP(DO$6,fériés,1,FALSE)),(SUM($H$1:DO$1)&gt;SUM($F$21:$F22))*(SUM($H$1:DO$1)&lt;=SUM($F$21:$F23))*1,"F"))</f>
        <v>0</v>
      </c>
      <c r="DP23" s="65">
        <f ca="1">IF(WEEKDAY(DP$6,2)&gt;5,"w",IF(ISERROR(VLOOKUP(DP$6,fériés,1,FALSE)),(SUM($H$1:DP$1)&gt;SUM($F$21:$F22))*(SUM($H$1:DP$1)&lt;=SUM($F$21:$F23))*1,"F"))</f>
        <v>0</v>
      </c>
      <c r="DQ23" s="65">
        <f ca="1">IF(WEEKDAY(DQ$6,2)&gt;5,"w",IF(ISERROR(VLOOKUP(DQ$6,fériés,1,FALSE)),(SUM($H$1:DQ$1)&gt;SUM($F$21:$F22))*(SUM($H$1:DQ$1)&lt;=SUM($F$21:$F23))*1,"F"))</f>
        <v>0</v>
      </c>
      <c r="DR23" s="65">
        <f ca="1">IF(WEEKDAY(DR$6,2)&gt;5,"w",IF(ISERROR(VLOOKUP(DR$6,fériés,1,FALSE)),(SUM($H$1:DR$1)&gt;SUM($F$21:$F22))*(SUM($H$1:DR$1)&lt;=SUM($F$21:$F23))*1,"F"))</f>
        <v>0</v>
      </c>
      <c r="DS23" s="65">
        <f ca="1">IF(WEEKDAY(DS$6,2)&gt;5,"w",IF(ISERROR(VLOOKUP(DS$6,fériés,1,FALSE)),(SUM($H$1:DS$1)&gt;SUM($F$21:$F22))*(SUM($H$1:DS$1)&lt;=SUM($F$21:$F23))*1,"F"))</f>
        <v>0</v>
      </c>
      <c r="DT23" s="65">
        <f ca="1">IF(WEEKDAY(DT$6,2)&gt;5,"w",IF(ISERROR(VLOOKUP(DT$6,fériés,1,FALSE)),(SUM($H$1:DT$1)&gt;SUM($F$21:$F22))*(SUM($H$1:DT$1)&lt;=SUM($F$21:$F23))*1,"F"))</f>
        <v>0</v>
      </c>
      <c r="DU23" s="65">
        <f ca="1">IF(WEEKDAY(DU$6,2)&gt;5,"w",IF(ISERROR(VLOOKUP(DU$6,fériés,1,FALSE)),(SUM($H$1:DU$1)&gt;SUM($F$21:$F22))*(SUM($H$1:DU$1)&lt;=SUM($F$21:$F23))*1,"F"))</f>
        <v>0</v>
      </c>
      <c r="DV23" s="65">
        <f ca="1">IF(WEEKDAY(DV$6,2)&gt;5,"w",IF(ISERROR(VLOOKUP(DV$6,fériés,1,FALSE)),(SUM($H$1:DV$1)&gt;SUM($F$21:$F22))*(SUM($H$1:DV$1)&lt;=SUM($F$21:$F23))*1,"F"))</f>
        <v>0</v>
      </c>
      <c r="DW23" s="65">
        <f ca="1">IF(WEEKDAY(DW$6,2)&gt;5,"w",IF(ISERROR(VLOOKUP(DW$6,fériés,1,FALSE)),(SUM($H$1:DW$1)&gt;SUM($F$21:$F22))*(SUM($H$1:DW$1)&lt;=SUM($F$21:$F23))*1,"F"))</f>
        <v>0</v>
      </c>
      <c r="DX23" s="65">
        <f ca="1">IF(WEEKDAY(DX$6,2)&gt;5,"w",IF(ISERROR(VLOOKUP(DX$6,fériés,1,FALSE)),(SUM($H$1:DX$1)&gt;SUM($F$21:$F22))*(SUM($H$1:DX$1)&lt;=SUM($F$21:$F23))*1,"F"))</f>
        <v>0</v>
      </c>
      <c r="DY23" s="65">
        <f ca="1">IF(WEEKDAY(DY$6,2)&gt;5,"w",IF(ISERROR(VLOOKUP(DY$6,fériés,1,FALSE)),(SUM($H$1:DY$1)&gt;SUM($F$21:$F22))*(SUM($H$1:DY$1)&lt;=SUM($F$21:$F23))*1,"F"))</f>
        <v>0</v>
      </c>
      <c r="DZ23" s="65">
        <f ca="1">IF(WEEKDAY(DZ$6,2)&gt;5,"w",IF(ISERROR(VLOOKUP(DZ$6,fériés,1,FALSE)),(SUM($H$1:DZ$1)&gt;SUM($F$21:$F22))*(SUM($H$1:DZ$1)&lt;=SUM($F$21:$F23))*1,"F"))</f>
        <v>0</v>
      </c>
      <c r="EA23" s="65">
        <f ca="1">IF(WEEKDAY(EA$6,2)&gt;5,"w",IF(ISERROR(VLOOKUP(EA$6,fériés,1,FALSE)),(SUM($H$1:EA$1)&gt;SUM($F$21:$F22))*(SUM($H$1:EA$1)&lt;=SUM($F$21:$F23))*1,"F"))</f>
        <v>0</v>
      </c>
      <c r="EB23" s="65">
        <f ca="1">IF(WEEKDAY(EB$6,2)&gt;5,"w",IF(ISERROR(VLOOKUP(EB$6,fériés,1,FALSE)),(SUM($H$1:EB$1)&gt;SUM($F$21:$F22))*(SUM($H$1:EB$1)&lt;=SUM($F$21:$F23))*1,"F"))</f>
        <v>0</v>
      </c>
      <c r="EC23" s="65">
        <f ca="1">IF(WEEKDAY(EC$6,2)&gt;5,"w",IF(ISERROR(VLOOKUP(EC$6,fériés,1,FALSE)),(SUM($H$1:EC$1)&gt;SUM($F$21:$F22))*(SUM($H$1:EC$1)&lt;=SUM($F$21:$F23))*1,"F"))</f>
        <v>0</v>
      </c>
      <c r="ED23" s="65">
        <f ca="1">IF(WEEKDAY(ED$6,2)&gt;5,"w",IF(ISERROR(VLOOKUP(ED$6,fériés,1,FALSE)),(SUM($H$1:ED$1)&gt;SUM($F$21:$F22))*(SUM($H$1:ED$1)&lt;=SUM($F$21:$F23))*1,"F"))</f>
        <v>0</v>
      </c>
      <c r="EE23" s="65">
        <f ca="1">IF(WEEKDAY(EE$6,2)&gt;5,"w",IF(ISERROR(VLOOKUP(EE$6,fériés,1,FALSE)),(SUM($H$1:EE$1)&gt;SUM($F$21:$F22))*(SUM($H$1:EE$1)&lt;=SUM($F$21:$F23))*1,"F"))</f>
        <v>0</v>
      </c>
      <c r="EF23" s="65" t="str">
        <f ca="1">IF(WEEKDAY(EF$6,2)&gt;5,"w",IF(ISERROR(VLOOKUP(EF$6,fériés,1,FALSE)),(SUM($H$1:EF$1)&gt;SUM($F$21:$F22))*(SUM($H$1:EF$1)&lt;=SUM($F$21:$F23))*1,"F"))</f>
        <v>w</v>
      </c>
      <c r="EG23" s="65" t="str">
        <f ca="1">IF(WEEKDAY(EG$6,2)&gt;5,"w",IF(ISERROR(VLOOKUP(EG$6,fériés,1,FALSE)),(SUM($H$1:EG$1)&gt;SUM($F$21:$F22))*(SUM($H$1:EG$1)&lt;=SUM($F$21:$F23))*1,"F"))</f>
        <v>w</v>
      </c>
      <c r="EH23" s="65" t="str">
        <f ca="1">IF(WEEKDAY(EH$6,2)&gt;5,"w",IF(ISERROR(VLOOKUP(EH$6,fériés,1,FALSE)),(SUM($H$1:EH$1)&gt;SUM($F$21:$F22))*(SUM($H$1:EH$1)&lt;=SUM($F$21:$F23))*1,"F"))</f>
        <v>w</v>
      </c>
      <c r="EI23" s="65" t="str">
        <f ca="1">IF(WEEKDAY(EI$6,2)&gt;5,"w",IF(ISERROR(VLOOKUP(EI$6,fériés,1,FALSE)),(SUM($H$1:EI$1)&gt;SUM($F$21:$F22))*(SUM($H$1:EI$1)&lt;=SUM($F$21:$F23))*1,"F"))</f>
        <v>w</v>
      </c>
      <c r="EJ23" s="65" t="str">
        <f ca="1">IF(WEEKDAY(EJ$6,2)&gt;5,"w",IF(ISERROR(VLOOKUP(EJ$6,fériés,1,FALSE)),(SUM($H$1:EJ$1)&gt;SUM($F$21:$F22))*(SUM($H$1:EJ$1)&lt;=SUM($F$21:$F23))*1,"F"))</f>
        <v>w</v>
      </c>
      <c r="EK23" s="65" t="str">
        <f ca="1">IF(WEEKDAY(EK$6,2)&gt;5,"w",IF(ISERROR(VLOOKUP(EK$6,fériés,1,FALSE)),(SUM($H$1:EK$1)&gt;SUM($F$21:$F22))*(SUM($H$1:EK$1)&lt;=SUM($F$21:$F23))*1,"F"))</f>
        <v>w</v>
      </c>
      <c r="EL23" s="65" t="str">
        <f ca="1">IF(WEEKDAY(EL$6,2)&gt;5,"w",IF(ISERROR(VLOOKUP(EL$6,fériés,1,FALSE)),(SUM($H$1:EL$1)&gt;SUM($F$21:$F22))*(SUM($H$1:EL$1)&lt;=SUM($F$21:$F23))*1,"F"))</f>
        <v>w</v>
      </c>
      <c r="EM23" s="65" t="str">
        <f ca="1">IF(WEEKDAY(EM$6,2)&gt;5,"w",IF(ISERROR(VLOOKUP(EM$6,fériés,1,FALSE)),(SUM($H$1:EM$1)&gt;SUM($F$21:$F22))*(SUM($H$1:EM$1)&lt;=SUM($F$21:$F23))*1,"F"))</f>
        <v>w</v>
      </c>
      <c r="EN23" s="65" t="str">
        <f ca="1">IF(WEEKDAY(EN$6,2)&gt;5,"w",IF(ISERROR(VLOOKUP(EN$6,fériés,1,FALSE)),(SUM($H$1:EN$1)&gt;SUM($F$21:$F22))*(SUM($H$1:EN$1)&lt;=SUM($F$21:$F23))*1,"F"))</f>
        <v>w</v>
      </c>
      <c r="EO23" s="65" t="str">
        <f ca="1">IF(WEEKDAY(EO$6,2)&gt;5,"w",IF(ISERROR(VLOOKUP(EO$6,fériés,1,FALSE)),(SUM($H$1:EO$1)&gt;SUM($F$21:$F22))*(SUM($H$1:EO$1)&lt;=SUM($F$21:$F23))*1,"F"))</f>
        <v>w</v>
      </c>
      <c r="EP23" s="65" t="str">
        <f ca="1">IF(WEEKDAY(EP$6,2)&gt;5,"w",IF(ISERROR(VLOOKUP(EP$6,fériés,1,FALSE)),(SUM($H$1:EP$1)&gt;SUM($F$21:$F22))*(SUM($H$1:EP$1)&lt;=SUM($F$21:$F23))*1,"F"))</f>
        <v>w</v>
      </c>
      <c r="EQ23" s="65" t="str">
        <f ca="1">IF(WEEKDAY(EQ$6,2)&gt;5,"w",IF(ISERROR(VLOOKUP(EQ$6,fériés,1,FALSE)),(SUM($H$1:EQ$1)&gt;SUM($F$21:$F22))*(SUM($H$1:EQ$1)&lt;=SUM($F$21:$F23))*1,"F"))</f>
        <v>w</v>
      </c>
      <c r="ER23" s="65" t="str">
        <f ca="1">IF(WEEKDAY(ER$6,2)&gt;5,"w",IF(ISERROR(VLOOKUP(ER$6,fériés,1,FALSE)),(SUM($H$1:ER$1)&gt;SUM($F$21:$F22))*(SUM($H$1:ER$1)&lt;=SUM($F$21:$F23))*1,"F"))</f>
        <v>w</v>
      </c>
      <c r="ES23" s="65" t="str">
        <f ca="1">IF(WEEKDAY(ES$6,2)&gt;5,"w",IF(ISERROR(VLOOKUP(ES$6,fériés,1,FALSE)),(SUM($H$1:ES$1)&gt;SUM($F$21:$F22))*(SUM($H$1:ES$1)&lt;=SUM($F$21:$F23))*1,"F"))</f>
        <v>w</v>
      </c>
      <c r="ET23" s="65" t="str">
        <f ca="1">IF(WEEKDAY(ET$6,2)&gt;5,"w",IF(ISERROR(VLOOKUP(ET$6,fériés,1,FALSE)),(SUM($H$1:ET$1)&gt;SUM($F$21:$F22))*(SUM($H$1:ET$1)&lt;=SUM($F$21:$F23))*1,"F"))</f>
        <v>w</v>
      </c>
      <c r="EU23" s="65" t="str">
        <f ca="1">IF(WEEKDAY(EU$6,2)&gt;5,"w",IF(ISERROR(VLOOKUP(EU$6,fériés,1,FALSE)),(SUM($H$1:EU$1)&gt;SUM($F$21:$F22))*(SUM($H$1:EU$1)&lt;=SUM($F$21:$F23))*1,"F"))</f>
        <v>w</v>
      </c>
      <c r="EV23" s="65" t="str">
        <f ca="1">IF(WEEKDAY(EV$6,2)&gt;5,"w",IF(ISERROR(VLOOKUP(EV$6,fériés,1,FALSE)),(SUM($H$1:EV$1)&gt;SUM($F$21:$F22))*(SUM($H$1:EV$1)&lt;=SUM($F$21:$F23))*1,"F"))</f>
        <v>w</v>
      </c>
      <c r="EW23" s="65" t="str">
        <f ca="1">IF(WEEKDAY(EW$6,2)&gt;5,"w",IF(ISERROR(VLOOKUP(EW$6,fériés,1,FALSE)),(SUM($H$1:EW$1)&gt;SUM($F$21:$F22))*(SUM($H$1:EW$1)&lt;=SUM($F$21:$F23))*1,"F"))</f>
        <v>w</v>
      </c>
      <c r="EX23" s="65" t="str">
        <f ca="1">IF(WEEKDAY(EX$6,2)&gt;5,"w",IF(ISERROR(VLOOKUP(EX$6,fériés,1,FALSE)),(SUM($H$1:EX$1)&gt;SUM($F$21:$F22))*(SUM($H$1:EX$1)&lt;=SUM($F$21:$F23))*1,"F"))</f>
        <v>w</v>
      </c>
      <c r="EY23" s="65" t="str">
        <f ca="1">IF(WEEKDAY(EY$6,2)&gt;5,"w",IF(ISERROR(VLOOKUP(EY$6,fériés,1,FALSE)),(SUM($H$1:EY$1)&gt;SUM($F$21:$F22))*(SUM($H$1:EY$1)&lt;=SUM($F$21:$F23))*1,"F"))</f>
        <v>w</v>
      </c>
      <c r="EZ23" s="65">
        <f ca="1">IF(WEEKDAY(EZ$6,2)&gt;5,"w",IF(ISERROR(VLOOKUP(EZ$6,fériés,1,FALSE)),(SUM($H$1:EZ$1)&gt;SUM($F$21:$F22))*(SUM($H$1:EZ$1)&lt;=SUM($F$21:$F23))*1,"F"))</f>
        <v>0</v>
      </c>
      <c r="FA23" s="65">
        <f ca="1">IF(WEEKDAY(FA$6,2)&gt;5,"w",IF(ISERROR(VLOOKUP(FA$6,fériés,1,FALSE)),(SUM($H$1:FA$1)&gt;SUM($F$21:$F22))*(SUM($H$1:FA$1)&lt;=SUM($F$21:$F23))*1,"F"))</f>
        <v>0</v>
      </c>
      <c r="FB23" s="65">
        <f ca="1">IF(WEEKDAY(FB$6,2)&gt;5,"w",IF(ISERROR(VLOOKUP(FB$6,fériés,1,FALSE)),(SUM($H$1:FB$1)&gt;SUM($F$21:$F22))*(SUM($H$1:FB$1)&lt;=SUM($F$21:$F23))*1,"F"))</f>
        <v>0</v>
      </c>
      <c r="FC23" s="65">
        <f ca="1">IF(WEEKDAY(FC$6,2)&gt;5,"w",IF(ISERROR(VLOOKUP(FC$6,fériés,1,FALSE)),(SUM($H$1:FC$1)&gt;SUM($F$21:$F22))*(SUM($H$1:FC$1)&lt;=SUM($F$21:$F23))*1,"F"))</f>
        <v>0</v>
      </c>
      <c r="FD23" s="65">
        <f ca="1">IF(WEEKDAY(FD$6,2)&gt;5,"w",IF(ISERROR(VLOOKUP(FD$6,fériés,1,FALSE)),(SUM($H$1:FD$1)&gt;SUM($F$21:$F22))*(SUM($H$1:FD$1)&lt;=SUM($F$21:$F23))*1,"F"))</f>
        <v>0</v>
      </c>
      <c r="FE23" s="65">
        <f ca="1">IF(WEEKDAY(FE$6,2)&gt;5,"w",IF(ISERROR(VLOOKUP(FE$6,fériés,1,FALSE)),(SUM($H$1:FE$1)&gt;SUM($F$21:$F22))*(SUM($H$1:FE$1)&lt;=SUM($F$21:$F23))*1,"F"))</f>
        <v>0</v>
      </c>
      <c r="FF23" s="65">
        <f ca="1">IF(WEEKDAY(FF$6,2)&gt;5,"w",IF(ISERROR(VLOOKUP(FF$6,fériés,1,FALSE)),(SUM($H$1:FF$1)&gt;SUM($F$21:$F22))*(SUM($H$1:FF$1)&lt;=SUM($F$21:$F23))*1,"F"))</f>
        <v>0</v>
      </c>
      <c r="FG23" s="65">
        <f ca="1">IF(WEEKDAY(FG$6,2)&gt;5,"w",IF(ISERROR(VLOOKUP(FG$6,fériés,1,FALSE)),(SUM($H$1:FG$1)&gt;SUM($F$21:$F22))*(SUM($H$1:FG$1)&lt;=SUM($F$21:$F23))*1,"F"))</f>
        <v>0</v>
      </c>
      <c r="FH23" s="65">
        <f ca="1">IF(WEEKDAY(FH$6,2)&gt;5,"w",IF(ISERROR(VLOOKUP(FH$6,fériés,1,FALSE)),(SUM($H$1:FH$1)&gt;SUM($F$21:$F22))*(SUM($H$1:FH$1)&lt;=SUM($F$21:$F23))*1,"F"))</f>
        <v>0</v>
      </c>
      <c r="FI23" s="65">
        <f ca="1">IF(WEEKDAY(FI$6,2)&gt;5,"w",IF(ISERROR(VLOOKUP(FI$6,fériés,1,FALSE)),(SUM($H$1:FI$1)&gt;SUM($F$21:$F22))*(SUM($H$1:FI$1)&lt;=SUM($F$21:$F23))*1,"F"))</f>
        <v>0</v>
      </c>
      <c r="FJ23" s="65">
        <f ca="1">IF(WEEKDAY(FJ$6,2)&gt;5,"w",IF(ISERROR(VLOOKUP(FJ$6,fériés,1,FALSE)),(SUM($H$1:FJ$1)&gt;SUM($F$21:$F22))*(SUM($H$1:FJ$1)&lt;=SUM($F$21:$F23))*1,"F"))</f>
        <v>0</v>
      </c>
      <c r="FK23" s="65">
        <f ca="1">IF(WEEKDAY(FK$6,2)&gt;5,"w",IF(ISERROR(VLOOKUP(FK$6,fériés,1,FALSE)),(SUM($H$1:FK$1)&gt;SUM($F$21:$F22))*(SUM($H$1:FK$1)&lt;=SUM($F$21:$F23))*1,"F"))</f>
        <v>0</v>
      </c>
      <c r="FL23" s="65">
        <f ca="1">IF(WEEKDAY(FL$6,2)&gt;5,"w",IF(ISERROR(VLOOKUP(FL$6,fériés,1,FALSE)),(SUM($H$1:FL$1)&gt;SUM($F$21:$F22))*(SUM($H$1:FL$1)&lt;=SUM($F$21:$F23))*1,"F"))</f>
        <v>0</v>
      </c>
      <c r="FM23" s="65">
        <f ca="1">IF(WEEKDAY(FM$6,2)&gt;5,"w",IF(ISERROR(VLOOKUP(FM$6,fériés,1,FALSE)),(SUM($H$1:FM$1)&gt;SUM($F$21:$F22))*(SUM($H$1:FM$1)&lt;=SUM($F$21:$F23))*1,"F"))</f>
        <v>0</v>
      </c>
      <c r="FN23" s="65">
        <f ca="1">IF(WEEKDAY(FN$6,2)&gt;5,"w",IF(ISERROR(VLOOKUP(FN$6,fériés,1,FALSE)),(SUM($H$1:FN$1)&gt;SUM($F$21:$F22))*(SUM($H$1:FN$1)&lt;=SUM($F$21:$F23))*1,"F"))</f>
        <v>0</v>
      </c>
      <c r="FO23" s="65">
        <f ca="1">IF(WEEKDAY(FO$6,2)&gt;5,"w",IF(ISERROR(VLOOKUP(FO$6,fériés,1,FALSE)),(SUM($H$1:FO$1)&gt;SUM($F$21:$F22))*(SUM($H$1:FO$1)&lt;=SUM($F$21:$F23))*1,"F"))</f>
        <v>0</v>
      </c>
      <c r="FP23" s="65">
        <f ca="1">IF(WEEKDAY(FP$6,2)&gt;5,"w",IF(ISERROR(VLOOKUP(FP$6,fériés,1,FALSE)),(SUM($H$1:FP$1)&gt;SUM($F$21:$F22))*(SUM($H$1:FP$1)&lt;=SUM($F$21:$F23))*1,"F"))</f>
        <v>0</v>
      </c>
      <c r="FQ23" s="65">
        <f ca="1">IF(WEEKDAY(FQ$6,2)&gt;5,"w",IF(ISERROR(VLOOKUP(FQ$6,fériés,1,FALSE)),(SUM($H$1:FQ$1)&gt;SUM($F$21:$F22))*(SUM($H$1:FQ$1)&lt;=SUM($F$21:$F23))*1,"F"))</f>
        <v>0</v>
      </c>
      <c r="FR23" s="65">
        <f ca="1">IF(WEEKDAY(FR$6,2)&gt;5,"w",IF(ISERROR(VLOOKUP(FR$6,fériés,1,FALSE)),(SUM($H$1:FR$1)&gt;SUM($F$21:$F22))*(SUM($H$1:FR$1)&lt;=SUM($F$21:$F23))*1,"F"))</f>
        <v>0</v>
      </c>
      <c r="FS23" s="65">
        <f ca="1">IF(WEEKDAY(FS$6,2)&gt;5,"w",IF(ISERROR(VLOOKUP(FS$6,fériés,1,FALSE)),(SUM($H$1:FS$1)&gt;SUM($F$21:$F22))*(SUM($H$1:FS$1)&lt;=SUM($F$21:$F23))*1,"F"))</f>
        <v>0</v>
      </c>
      <c r="FT23" s="65">
        <f ca="1">IF(WEEKDAY(FT$6,2)&gt;5,"w",IF(ISERROR(VLOOKUP(FT$6,fériés,1,FALSE)),(SUM($H$1:FT$1)&gt;SUM($F$21:$F22))*(SUM($H$1:FT$1)&lt;=SUM($F$21:$F23))*1,"F"))</f>
        <v>0</v>
      </c>
      <c r="FU23" s="65">
        <f ca="1">IF(WEEKDAY(FU$6,2)&gt;5,"w",IF(ISERROR(VLOOKUP(FU$6,fériés,1,FALSE)),(SUM($H$1:FU$1)&gt;SUM($F$21:$F22))*(SUM($H$1:FU$1)&lt;=SUM($F$21:$F23))*1,"F"))</f>
        <v>0</v>
      </c>
      <c r="FV23" s="65">
        <f ca="1">IF(WEEKDAY(FV$6,2)&gt;5,"w",IF(ISERROR(VLOOKUP(FV$6,fériés,1,FALSE)),(SUM($H$1:FV$1)&gt;SUM($F$21:$F22))*(SUM($H$1:FV$1)&lt;=SUM($F$21:$F23))*1,"F"))</f>
        <v>0</v>
      </c>
      <c r="FW23" s="65">
        <f ca="1">IF(WEEKDAY(FW$6,2)&gt;5,"w",IF(ISERROR(VLOOKUP(FW$6,fériés,1,FALSE)),(SUM($H$1:FW$1)&gt;SUM($F$21:$F22))*(SUM($H$1:FW$1)&lt;=SUM($F$21:$F23))*1,"F"))</f>
        <v>0</v>
      </c>
      <c r="FX23" s="65">
        <f ca="1">IF(WEEKDAY(FX$6,2)&gt;5,"w",IF(ISERROR(VLOOKUP(FX$6,fériés,1,FALSE)),(SUM($H$1:FX$1)&gt;SUM($F$21:$F22))*(SUM($H$1:FX$1)&lt;=SUM($F$21:$F23))*1,"F"))</f>
        <v>0</v>
      </c>
      <c r="FY23" s="65">
        <f ca="1">IF(WEEKDAY(FY$6,2)&gt;5,"w",IF(ISERROR(VLOOKUP(FY$6,fériés,1,FALSE)),(SUM($H$1:FY$1)&gt;SUM($F$21:$F22))*(SUM($H$1:FY$1)&lt;=SUM($F$21:$F23))*1,"F"))</f>
        <v>0</v>
      </c>
      <c r="FZ23" s="65">
        <f ca="1">IF(WEEKDAY(FZ$6,2)&gt;5,"w",IF(ISERROR(VLOOKUP(FZ$6,fériés,1,FALSE)),(SUM($H$1:FZ$1)&gt;SUM($F$21:$F22))*(SUM($H$1:FZ$1)&lt;=SUM($F$21:$F23))*1,"F"))</f>
        <v>0</v>
      </c>
      <c r="GA23" s="65">
        <f ca="1">IF(WEEKDAY(GA$6,2)&gt;5,"w",IF(ISERROR(VLOOKUP(GA$6,fériés,1,FALSE)),(SUM($H$1:GA$1)&gt;SUM($F$21:$F22))*(SUM($H$1:GA$1)&lt;=SUM($F$21:$F23))*1,"F"))</f>
        <v>0</v>
      </c>
      <c r="GB23" s="65">
        <f ca="1">IF(WEEKDAY(GB$6,2)&gt;5,"w",IF(ISERROR(VLOOKUP(GB$6,fériés,1,FALSE)),(SUM($H$1:GB$1)&gt;SUM($F$21:$F22))*(SUM($H$1:GB$1)&lt;=SUM($F$21:$F23))*1,"F"))</f>
        <v>0</v>
      </c>
      <c r="GC23" s="65">
        <f ca="1">IF(WEEKDAY(GC$6,2)&gt;5,"w",IF(ISERROR(VLOOKUP(GC$6,fériés,1,FALSE)),(SUM($H$1:GC$1)&gt;SUM($F$21:$F22))*(SUM($H$1:GC$1)&lt;=SUM($F$21:$F23))*1,"F"))</f>
        <v>0</v>
      </c>
      <c r="GD23" s="65">
        <f ca="1">IF(WEEKDAY(GD$6,2)&gt;5,"w",IF(ISERROR(VLOOKUP(GD$6,fériés,1,FALSE)),(SUM($H$1:GD$1)&gt;SUM($F$21:$F22))*(SUM($H$1:GD$1)&lt;=SUM($F$21:$F23))*1,"F"))</f>
        <v>0</v>
      </c>
      <c r="GE23" s="65">
        <f ca="1">IF(WEEKDAY(GE$6,2)&gt;5,"w",IF(ISERROR(VLOOKUP(GE$6,fériés,1,FALSE)),(SUM($H$1:GE$1)&gt;SUM($F$21:$F22))*(SUM($H$1:GE$1)&lt;=SUM($F$21:$F23))*1,"F"))</f>
        <v>0</v>
      </c>
      <c r="GF23" s="65">
        <f ca="1">IF(WEEKDAY(GF$6,2)&gt;5,"w",IF(ISERROR(VLOOKUP(GF$6,fériés,1,FALSE)),(SUM($H$1:GF$1)&gt;SUM($F$21:$F22))*(SUM($H$1:GF$1)&lt;=SUM($F$21:$F23))*1,"F"))</f>
        <v>0</v>
      </c>
      <c r="GG23" s="65">
        <f ca="1">IF(WEEKDAY(GG$6,2)&gt;5,"w",IF(ISERROR(VLOOKUP(GG$6,fériés,1,FALSE)),(SUM($H$1:GG$1)&gt;SUM($F$21:$F22))*(SUM($H$1:GG$1)&lt;=SUM($F$21:$F23))*1,"F"))</f>
        <v>0</v>
      </c>
      <c r="GH23" s="65">
        <f ca="1">IF(WEEKDAY(GH$6,2)&gt;5,"w",IF(ISERROR(VLOOKUP(GH$6,fériés,1,FALSE)),(SUM($H$1:GH$1)&gt;SUM($F$21:$F22))*(SUM($H$1:GH$1)&lt;=SUM($F$21:$F23))*1,"F"))</f>
        <v>0</v>
      </c>
      <c r="GI23" s="65">
        <f ca="1">IF(WEEKDAY(GI$6,2)&gt;5,"w",IF(ISERROR(VLOOKUP(GI$6,fériés,1,FALSE)),(SUM($H$1:GI$1)&gt;SUM($F$21:$F22))*(SUM($H$1:GI$1)&lt;=SUM($F$21:$F23))*1,"F"))</f>
        <v>0</v>
      </c>
      <c r="GJ23" s="65">
        <f ca="1">IF(WEEKDAY(GJ$6,2)&gt;5,"w",IF(ISERROR(VLOOKUP(GJ$6,fériés,1,FALSE)),(SUM($H$1:GJ$1)&gt;SUM($F$21:$F22))*(SUM($H$1:GJ$1)&lt;=SUM($F$21:$F23))*1,"F"))</f>
        <v>0</v>
      </c>
      <c r="GK23" s="65">
        <f ca="1">IF(WEEKDAY(GK$6,2)&gt;5,"w",IF(ISERROR(VLOOKUP(GK$6,fériés,1,FALSE)),(SUM($H$1:GK$1)&gt;SUM($F$21:$F22))*(SUM($H$1:GK$1)&lt;=SUM($F$21:$F23))*1,"F"))</f>
        <v>0</v>
      </c>
      <c r="GL23" s="65">
        <f ca="1">IF(WEEKDAY(GL$6,2)&gt;5,"w",IF(ISERROR(VLOOKUP(GL$6,fériés,1,FALSE)),(SUM($H$1:GL$1)&gt;SUM($F$21:$F22))*(SUM($H$1:GL$1)&lt;=SUM($F$21:$F23))*1,"F"))</f>
        <v>0</v>
      </c>
      <c r="GM23" s="65">
        <f ca="1">IF(WEEKDAY(GM$6,2)&gt;5,"w",IF(ISERROR(VLOOKUP(GM$6,fériés,1,FALSE)),(SUM($H$1:GM$1)&gt;SUM($F$21:$F22))*(SUM($H$1:GM$1)&lt;=SUM($F$21:$F23))*1,"F"))</f>
        <v>0</v>
      </c>
      <c r="GN23" s="65">
        <f ca="1">IF(WEEKDAY(GN$6,2)&gt;5,"w",IF(ISERROR(VLOOKUP(GN$6,fériés,1,FALSE)),(SUM($H$1:GN$1)&gt;SUM($F$21:$F22))*(SUM($H$1:GN$1)&lt;=SUM($F$21:$F23))*1,"F"))</f>
        <v>0</v>
      </c>
      <c r="GO23" s="65">
        <f ca="1">IF(WEEKDAY(GO$6,2)&gt;5,"w",IF(ISERROR(VLOOKUP(GO$6,fériés,1,FALSE)),(SUM($H$1:GO$1)&gt;SUM($F$21:$F22))*(SUM($H$1:GO$1)&lt;=SUM($F$21:$F23))*1,"F"))</f>
        <v>0</v>
      </c>
      <c r="GP23" s="65">
        <f ca="1">IF(WEEKDAY(GP$6,2)&gt;5,"w",IF(ISERROR(VLOOKUP(GP$6,fériés,1,FALSE)),(SUM($H$1:GP$1)&gt;SUM($F$21:$F22))*(SUM($H$1:GP$1)&lt;=SUM($F$21:$F23))*1,"F"))</f>
        <v>0</v>
      </c>
      <c r="GQ23" s="65">
        <f ca="1">IF(WEEKDAY(GQ$6,2)&gt;5,"w",IF(ISERROR(VLOOKUP(GQ$6,fériés,1,FALSE)),(SUM($H$1:GQ$1)&gt;SUM($F$21:$F22))*(SUM($H$1:GQ$1)&lt;=SUM($F$21:$F23))*1,"F"))</f>
        <v>0</v>
      </c>
      <c r="GR23" s="65">
        <f ca="1">IF(WEEKDAY(GR$6,2)&gt;5,"w",IF(ISERROR(VLOOKUP(GR$6,fériés,1,FALSE)),(SUM($H$1:GR$1)&gt;SUM($F$21:$F22))*(SUM($H$1:GR$1)&lt;=SUM($F$21:$F23))*1,"F"))</f>
        <v>0</v>
      </c>
      <c r="GS23" s="65">
        <f ca="1">IF(WEEKDAY(GS$6,2)&gt;5,"w",IF(ISERROR(VLOOKUP(GS$6,fériés,1,FALSE)),(SUM($H$1:GS$1)&gt;SUM($F$21:$F22))*(SUM($H$1:GS$1)&lt;=SUM($F$21:$F23))*1,"F"))</f>
        <v>0</v>
      </c>
      <c r="GT23" s="65">
        <f ca="1">IF(WEEKDAY(GT$6,2)&gt;5,"w",IF(ISERROR(VLOOKUP(GT$6,fériés,1,FALSE)),(SUM($H$1:GT$1)&gt;SUM($F$21:$F22))*(SUM($H$1:GT$1)&lt;=SUM($F$21:$F23))*1,"F"))</f>
        <v>0</v>
      </c>
      <c r="GU23" s="65">
        <f ca="1">IF(WEEKDAY(GU$6,2)&gt;5,"w",IF(ISERROR(VLOOKUP(GU$6,fériés,1,FALSE)),(SUM($H$1:GU$1)&gt;SUM($F$21:$F22))*(SUM($H$1:GU$1)&lt;=SUM($F$21:$F23))*1,"F"))</f>
        <v>0</v>
      </c>
      <c r="GV23" s="65">
        <f ca="1">IF(WEEKDAY(GV$6,2)&gt;5,"w",IF(ISERROR(VLOOKUP(GV$6,fériés,1,FALSE)),(SUM($H$1:GV$1)&gt;SUM($F$21:$F22))*(SUM($H$1:GV$1)&lt;=SUM($F$21:$F23))*1,"F"))</f>
        <v>0</v>
      </c>
      <c r="GW23" s="65">
        <f ca="1">IF(WEEKDAY(GW$6,2)&gt;5,"w",IF(ISERROR(VLOOKUP(GW$6,fériés,1,FALSE)),(SUM($H$1:GW$1)&gt;SUM($F$21:$F22))*(SUM($H$1:GW$1)&lt;=SUM($F$21:$F23))*1,"F"))</f>
        <v>0</v>
      </c>
      <c r="GX23" s="65" t="str">
        <f ca="1">IF(WEEKDAY(GX$6,2)&gt;5,"w",IF(ISERROR(VLOOKUP(GX$6,fériés,1,FALSE)),(SUM($H$1:GX$1)&gt;SUM($F$21:$F22))*(SUM($H$1:GX$1)&lt;=SUM($F$21:$F23))*1,"F"))</f>
        <v>w</v>
      </c>
      <c r="GY23" s="65" t="str">
        <f ca="1">IF(WEEKDAY(GY$6,2)&gt;5,"w",IF(ISERROR(VLOOKUP(GY$6,fériés,1,FALSE)),(SUM($H$1:GY$1)&gt;SUM($F$21:$F22))*(SUM($H$1:GY$1)&lt;=SUM($F$21:$F23))*1,"F"))</f>
        <v>w</v>
      </c>
      <c r="GZ23" s="65" t="str">
        <f ca="1">IF(WEEKDAY(GZ$6,2)&gt;5,"w",IF(ISERROR(VLOOKUP(GZ$6,fériés,1,FALSE)),(SUM($H$1:GZ$1)&gt;SUM($F$21:$F22))*(SUM($H$1:GZ$1)&lt;=SUM($F$21:$F23))*1,"F"))</f>
        <v>w</v>
      </c>
      <c r="HA23" s="65" t="str">
        <f ca="1">IF(WEEKDAY(HA$6,2)&gt;5,"w",IF(ISERROR(VLOOKUP(HA$6,fériés,1,FALSE)),(SUM($H$1:HA$1)&gt;SUM($F$21:$F22))*(SUM($H$1:HA$1)&lt;=SUM($F$21:$F23))*1,"F"))</f>
        <v>w</v>
      </c>
      <c r="HB23" s="65" t="str">
        <f ca="1">IF(WEEKDAY(HB$6,2)&gt;5,"w",IF(ISERROR(VLOOKUP(HB$6,fériés,1,FALSE)),(SUM($H$1:HB$1)&gt;SUM($F$21:$F22))*(SUM($H$1:HB$1)&lt;=SUM($F$21:$F23))*1,"F"))</f>
        <v>w</v>
      </c>
      <c r="HC23" s="65" t="str">
        <f ca="1">IF(WEEKDAY(HC$6,2)&gt;5,"w",IF(ISERROR(VLOOKUP(HC$6,fériés,1,FALSE)),(SUM($H$1:HC$1)&gt;SUM($F$21:$F22))*(SUM($H$1:HC$1)&lt;=SUM($F$21:$F23))*1,"F"))</f>
        <v>w</v>
      </c>
      <c r="HD23" s="65" t="str">
        <f ca="1">IF(WEEKDAY(HD$6,2)&gt;5,"w",IF(ISERROR(VLOOKUP(HD$6,fériés,1,FALSE)),(SUM($H$1:HD$1)&gt;SUM($F$21:$F22))*(SUM($H$1:HD$1)&lt;=SUM($F$21:$F23))*1,"F"))</f>
        <v>w</v>
      </c>
      <c r="HE23" s="65" t="str">
        <f ca="1">IF(WEEKDAY(HE$6,2)&gt;5,"w",IF(ISERROR(VLOOKUP(HE$6,fériés,1,FALSE)),(SUM($H$1:HE$1)&gt;SUM($F$21:$F22))*(SUM($H$1:HE$1)&lt;=SUM($F$21:$F23))*1,"F"))</f>
        <v>w</v>
      </c>
      <c r="HF23" s="65" t="str">
        <f ca="1">IF(WEEKDAY(HF$6,2)&gt;5,"w",IF(ISERROR(VLOOKUP(HF$6,fériés,1,FALSE)),(SUM($H$1:HF$1)&gt;SUM($F$21:$F22))*(SUM($H$1:HF$1)&lt;=SUM($F$21:$F23))*1,"F"))</f>
        <v>w</v>
      </c>
      <c r="HG23" s="65" t="str">
        <f ca="1">IF(WEEKDAY(HG$6,2)&gt;5,"w",IF(ISERROR(VLOOKUP(HG$6,fériés,1,FALSE)),(SUM($H$1:HG$1)&gt;SUM($F$21:$F22))*(SUM($H$1:HG$1)&lt;=SUM($F$21:$F23))*1,"F"))</f>
        <v>w</v>
      </c>
      <c r="HH23" s="65" t="str">
        <f ca="1">IF(WEEKDAY(HH$6,2)&gt;5,"w",IF(ISERROR(VLOOKUP(HH$6,fériés,1,FALSE)),(SUM($H$1:HH$1)&gt;SUM($F$21:$F22))*(SUM($H$1:HH$1)&lt;=SUM($F$21:$F23))*1,"F"))</f>
        <v>w</v>
      </c>
      <c r="HI23" s="65" t="str">
        <f ca="1">IF(WEEKDAY(HI$6,2)&gt;5,"w",IF(ISERROR(VLOOKUP(HI$6,fériés,1,FALSE)),(SUM($H$1:HI$1)&gt;SUM($F$21:$F22))*(SUM($H$1:HI$1)&lt;=SUM($F$21:$F23))*1,"F"))</f>
        <v>w</v>
      </c>
      <c r="HJ23" s="65" t="str">
        <f ca="1">IF(WEEKDAY(HJ$6,2)&gt;5,"w",IF(ISERROR(VLOOKUP(HJ$6,fériés,1,FALSE)),(SUM($H$1:HJ$1)&gt;SUM($F$21:$F22))*(SUM($H$1:HJ$1)&lt;=SUM($F$21:$F23))*1,"F"))</f>
        <v>w</v>
      </c>
      <c r="HK23" s="65" t="str">
        <f ca="1">IF(WEEKDAY(HK$6,2)&gt;5,"w",IF(ISERROR(VLOOKUP(HK$6,fériés,1,FALSE)),(SUM($H$1:HK$1)&gt;SUM($F$21:$F22))*(SUM($H$1:HK$1)&lt;=SUM($F$21:$F23))*1,"F"))</f>
        <v>w</v>
      </c>
      <c r="HL23" s="65" t="str">
        <f ca="1">IF(WEEKDAY(HL$6,2)&gt;5,"w",IF(ISERROR(VLOOKUP(HL$6,fériés,1,FALSE)),(SUM($H$1:HL$1)&gt;SUM($F$21:$F22))*(SUM($H$1:HL$1)&lt;=SUM($F$21:$F23))*1,"F"))</f>
        <v>w</v>
      </c>
      <c r="HM23" s="65" t="str">
        <f ca="1">IF(WEEKDAY(HM$6,2)&gt;5,"w",IF(ISERROR(VLOOKUP(HM$6,fériés,1,FALSE)),(SUM($H$1:HM$1)&gt;SUM($F$21:$F22))*(SUM($H$1:HM$1)&lt;=SUM($F$21:$F23))*1,"F"))</f>
        <v>w</v>
      </c>
      <c r="HN23" s="65" t="str">
        <f ca="1">IF(WEEKDAY(HN$6,2)&gt;5,"w",IF(ISERROR(VLOOKUP(HN$6,fériés,1,FALSE)),(SUM($H$1:HN$1)&gt;SUM($F$21:$F22))*(SUM($H$1:HN$1)&lt;=SUM($F$21:$F23))*1,"F"))</f>
        <v>w</v>
      </c>
      <c r="HO23" s="65" t="str">
        <f ca="1">IF(WEEKDAY(HO$6,2)&gt;5,"w",IF(ISERROR(VLOOKUP(HO$6,fériés,1,FALSE)),(SUM($H$1:HO$1)&gt;SUM($F$21:$F22))*(SUM($H$1:HO$1)&lt;=SUM($F$21:$F23))*1,"F"))</f>
        <v>w</v>
      </c>
      <c r="HP23" s="65" t="str">
        <f ca="1">IF(WEEKDAY(HP$6,2)&gt;5,"w",IF(ISERROR(VLOOKUP(HP$6,fériés,1,FALSE)),(SUM($H$1:HP$1)&gt;SUM($F$21:$F22))*(SUM($H$1:HP$1)&lt;=SUM($F$21:$F23))*1,"F"))</f>
        <v>w</v>
      </c>
      <c r="HQ23" s="65" t="str">
        <f ca="1">IF(WEEKDAY(HQ$6,2)&gt;5,"w",IF(ISERROR(VLOOKUP(HQ$6,fériés,1,FALSE)),(SUM($H$1:HQ$1)&gt;SUM($F$21:$F22))*(SUM($H$1:HQ$1)&lt;=SUM($F$21:$F23))*1,"F"))</f>
        <v>w</v>
      </c>
      <c r="HR23" s="65">
        <f ca="1">IF(WEEKDAY(HR$6,2)&gt;5,"w",IF(ISERROR(VLOOKUP(HR$6,fériés,1,FALSE)),(SUM($H$1:HR$1)&gt;SUM($F$21:$F22))*(SUM($H$1:HR$1)&lt;=SUM($F$21:$F23))*1,"F"))</f>
        <v>0</v>
      </c>
      <c r="HS23" s="65">
        <f ca="1">IF(WEEKDAY(HS$6,2)&gt;5,"w",IF(ISERROR(VLOOKUP(HS$6,fériés,1,FALSE)),(SUM($H$1:HS$1)&gt;SUM($F$21:$F22))*(SUM($H$1:HS$1)&lt;=SUM($F$21:$F23))*1,"F"))</f>
        <v>0</v>
      </c>
      <c r="HT23" s="65">
        <f ca="1">IF(WEEKDAY(HT$6,2)&gt;5,"w",IF(ISERROR(VLOOKUP(HT$6,fériés,1,FALSE)),(SUM($H$1:HT$1)&gt;SUM($F$21:$F22))*(SUM($H$1:HT$1)&lt;=SUM($F$21:$F23))*1,"F"))</f>
        <v>0</v>
      </c>
      <c r="HU23" s="65">
        <f ca="1">IF(WEEKDAY(HU$6,2)&gt;5,"w",IF(ISERROR(VLOOKUP(HU$6,fériés,1,FALSE)),(SUM($H$1:HU$1)&gt;SUM($F$21:$F22))*(SUM($H$1:HU$1)&lt;=SUM($F$21:$F23))*1,"F"))</f>
        <v>0</v>
      </c>
      <c r="HV23" s="65">
        <f ca="1">IF(WEEKDAY(HV$6,2)&gt;5,"w",IF(ISERROR(VLOOKUP(HV$6,fériés,1,FALSE)),(SUM($H$1:HV$1)&gt;SUM($F$21:$F22))*(SUM($H$1:HV$1)&lt;=SUM($F$21:$F23))*1,"F"))</f>
        <v>0</v>
      </c>
      <c r="HW23" s="65">
        <f ca="1">IF(WEEKDAY(HW$6,2)&gt;5,"w",IF(ISERROR(VLOOKUP(HW$6,fériés,1,FALSE)),(SUM($H$1:HW$1)&gt;SUM($F$21:$F22))*(SUM($H$1:HW$1)&lt;=SUM($F$21:$F23))*1,"F"))</f>
        <v>0</v>
      </c>
      <c r="HX23" s="65">
        <f ca="1">IF(WEEKDAY(HX$6,2)&gt;5,"w",IF(ISERROR(VLOOKUP(HX$6,fériés,1,FALSE)),(SUM($H$1:HX$1)&gt;SUM($F$21:$F22))*(SUM($H$1:HX$1)&lt;=SUM($F$21:$F23))*1,"F"))</f>
        <v>0</v>
      </c>
      <c r="HY23" s="65">
        <f ca="1">IF(WEEKDAY(HY$6,2)&gt;5,"w",IF(ISERROR(VLOOKUP(HY$6,fériés,1,FALSE)),(SUM($H$1:HY$1)&gt;SUM($F$21:$F22))*(SUM($H$1:HY$1)&lt;=SUM($F$21:$F23))*1,"F"))</f>
        <v>0</v>
      </c>
      <c r="HZ23" s="65">
        <f ca="1">IF(WEEKDAY(HZ$6,2)&gt;5,"w",IF(ISERROR(VLOOKUP(HZ$6,fériés,1,FALSE)),(SUM($H$1:HZ$1)&gt;SUM($F$21:$F22))*(SUM($H$1:HZ$1)&lt;=SUM($F$21:$F23))*1,"F"))</f>
        <v>0</v>
      </c>
      <c r="IA23" s="65">
        <f ca="1">IF(WEEKDAY(IA$6,2)&gt;5,"w",IF(ISERROR(VLOOKUP(IA$6,fériés,1,FALSE)),(SUM($H$1:IA$1)&gt;SUM($F$21:$F22))*(SUM($H$1:IA$1)&lt;=SUM($F$21:$F23))*1,"F"))</f>
        <v>0</v>
      </c>
      <c r="IB23" s="65">
        <f ca="1">IF(WEEKDAY(IB$6,2)&gt;5,"w",IF(ISERROR(VLOOKUP(IB$6,fériés,1,FALSE)),(SUM($H$1:IB$1)&gt;SUM($F$21:$F22))*(SUM($H$1:IB$1)&lt;=SUM($F$21:$F23))*1,"F"))</f>
        <v>0</v>
      </c>
      <c r="IC23" s="65">
        <f ca="1">IF(WEEKDAY(IC$6,2)&gt;5,"w",IF(ISERROR(VLOOKUP(IC$6,fériés,1,FALSE)),(SUM($H$1:IC$1)&gt;SUM($F$21:$F22))*(SUM($H$1:IC$1)&lt;=SUM($F$21:$F23))*1,"F"))</f>
        <v>0</v>
      </c>
      <c r="ID23" s="65">
        <f ca="1">IF(WEEKDAY(ID$6,2)&gt;5,"w",IF(ISERROR(VLOOKUP(ID$6,fériés,1,FALSE)),(SUM($H$1:ID$1)&gt;SUM($F$21:$F22))*(SUM($H$1:ID$1)&lt;=SUM($F$21:$F23))*1,"F"))</f>
        <v>0</v>
      </c>
      <c r="IE23" s="65">
        <f ca="1">IF(WEEKDAY(IE$6,2)&gt;5,"w",IF(ISERROR(VLOOKUP(IE$6,fériés,1,FALSE)),(SUM($H$1:IE$1)&gt;SUM($F$21:$F22))*(SUM($H$1:IE$1)&lt;=SUM($F$21:$F23))*1,"F"))</f>
        <v>0</v>
      </c>
      <c r="IF23" s="65">
        <f ca="1">IF(WEEKDAY(IF$6,2)&gt;5,"w",IF(ISERROR(VLOOKUP(IF$6,fériés,1,FALSE)),(SUM($H$1:IF$1)&gt;SUM($F$21:$F22))*(SUM($H$1:IF$1)&lt;=SUM($F$21:$F23))*1,"F"))</f>
        <v>0</v>
      </c>
      <c r="IG23" s="65">
        <f ca="1">IF(WEEKDAY(IG$6,2)&gt;5,"w",IF(ISERROR(VLOOKUP(IG$6,fériés,1,FALSE)),(SUM($H$1:IG$1)&gt;SUM($F$21:$F22))*(SUM($H$1:IG$1)&lt;=SUM($F$21:$F23))*1,"F"))</f>
        <v>0</v>
      </c>
      <c r="IH23" s="65">
        <f ca="1">IF(WEEKDAY(IH$6,2)&gt;5,"w",IF(ISERROR(VLOOKUP(IH$6,fériés,1,FALSE)),(SUM($H$1:IH$1)&gt;SUM($F$21:$F22))*(SUM($H$1:IH$1)&lt;=SUM($F$21:$F23))*1,"F"))</f>
        <v>0</v>
      </c>
      <c r="II23" s="65">
        <f ca="1">IF(WEEKDAY(II$6,2)&gt;5,"w",IF(ISERROR(VLOOKUP(II$6,fériés,1,FALSE)),(SUM($H$1:II$1)&gt;SUM($F$21:$F22))*(SUM($H$1:II$1)&lt;=SUM($F$21:$F23))*1,"F"))</f>
        <v>0</v>
      </c>
      <c r="IJ23" s="65">
        <f ca="1">IF(WEEKDAY(IJ$6,2)&gt;5,"w",IF(ISERROR(VLOOKUP(IJ$6,fériés,1,FALSE)),(SUM($H$1:IJ$1)&gt;SUM($F$21:$F22))*(SUM($H$1:IJ$1)&lt;=SUM($F$21:$F23))*1,"F"))</f>
        <v>0</v>
      </c>
      <c r="IK23" s="65">
        <f ca="1">IF(WEEKDAY(IK$6,2)&gt;5,"w",IF(ISERROR(VLOOKUP(IK$6,fériés,1,FALSE)),(SUM($H$1:IK$1)&gt;SUM($F$21:$F22))*(SUM($H$1:IK$1)&lt;=SUM($F$21:$F23))*1,"F"))</f>
        <v>0</v>
      </c>
      <c r="IL23" s="65">
        <f ca="1">IF(WEEKDAY(IL$6,2)&gt;5,"w",IF(ISERROR(VLOOKUP(IL$6,fériés,1,FALSE)),(SUM($H$1:IL$1)&gt;SUM($F$21:$F22))*(SUM($H$1:IL$1)&lt;=SUM($F$21:$F23))*1,"F"))</f>
        <v>0</v>
      </c>
      <c r="IM23" s="65">
        <f ca="1">IF(WEEKDAY(IM$6,2)&gt;5,"w",IF(ISERROR(VLOOKUP(IM$6,fériés,1,FALSE)),(SUM($H$1:IM$1)&gt;SUM($F$21:$F22))*(SUM($H$1:IM$1)&lt;=SUM($F$21:$F23))*1,"F"))</f>
        <v>0</v>
      </c>
      <c r="IN23" s="65">
        <f ca="1">IF(WEEKDAY(IN$6,2)&gt;5,"w",IF(ISERROR(VLOOKUP(IN$6,fériés,1,FALSE)),(SUM($H$1:IN$1)&gt;SUM($F$21:$F22))*(SUM($H$1:IN$1)&lt;=SUM($F$21:$F23))*1,"F"))</f>
        <v>0</v>
      </c>
      <c r="IO23" s="65">
        <f ca="1">IF(WEEKDAY(IO$6,2)&gt;5,"w",IF(ISERROR(VLOOKUP(IO$6,fériés,1,FALSE)),(SUM($H$1:IO$1)&gt;SUM($F$21:$F22))*(SUM($H$1:IO$1)&lt;=SUM($F$21:$F23))*1,"F"))</f>
        <v>0</v>
      </c>
      <c r="IP23" s="65">
        <f ca="1">IF(WEEKDAY(IP$6,2)&gt;5,"w",IF(ISERROR(VLOOKUP(IP$6,fériés,1,FALSE)),(SUM($H$1:IP$1)&gt;SUM($F$21:$F22))*(SUM($H$1:IP$1)&lt;=SUM($F$21:$F23))*1,"F"))</f>
        <v>0</v>
      </c>
      <c r="IQ23" s="65">
        <f ca="1">IF(WEEKDAY(IQ$6,2)&gt;5,"w",IF(ISERROR(VLOOKUP(IQ$6,fériés,1,FALSE)),(SUM($H$1:IQ$1)&gt;SUM($F$21:$F22))*(SUM($H$1:IQ$1)&lt;=SUM($F$21:$F23))*1,"F"))</f>
        <v>0</v>
      </c>
      <c r="IR23" s="65">
        <f ca="1">IF(WEEKDAY(IR$6,2)&gt;5,"w",IF(ISERROR(VLOOKUP(IR$6,fériés,1,FALSE)),(SUM($H$1:IR$1)&gt;SUM($F$21:$F22))*(SUM($H$1:IR$1)&lt;=SUM($F$21:$F23))*1,"F"))</f>
        <v>0</v>
      </c>
      <c r="IS23" s="65">
        <f ca="1">IF(WEEKDAY(IS$6,2)&gt;5,"w",IF(ISERROR(VLOOKUP(IS$6,fériés,1,FALSE)),(SUM($H$1:IS$1)&gt;SUM($F$21:$F22))*(SUM($H$1:IS$1)&lt;=SUM($F$21:$F23))*1,"F"))</f>
        <v>0</v>
      </c>
      <c r="IT23" s="65">
        <f ca="1">IF(WEEKDAY(IT$6,2)&gt;5,"w",IF(ISERROR(VLOOKUP(IT$6,fériés,1,FALSE)),(SUM($H$1:IT$1)&gt;SUM($F$21:$F22))*(SUM($H$1:IT$1)&lt;=SUM($F$21:$F23))*1,"F"))</f>
        <v>0</v>
      </c>
      <c r="IU23" s="65">
        <f ca="1">IF(WEEKDAY(IU$6,2)&gt;5,"w",IF(ISERROR(VLOOKUP(IU$6,fériés,1,FALSE)),(SUM($H$1:IU$1)&gt;SUM($F$21:$F22))*(SUM($H$1:IU$1)&lt;=SUM($F$21:$F23))*1,"F"))</f>
        <v>0</v>
      </c>
      <c r="IV23" s="65">
        <f ca="1">IF(WEEKDAY(IV$6,2)&gt;5,"w",IF(ISERROR(VLOOKUP(IV$6,fériés,1,FALSE)),(SUM($H$1:IV$1)&gt;SUM($F$21:$F22))*(SUM($H$1:IV$1)&lt;=SUM($F$21:$F23))*1,"F"))</f>
        <v>0</v>
      </c>
      <c r="IW23" s="65">
        <f ca="1">IF(WEEKDAY(IW$6,2)&gt;5,"w",IF(ISERROR(VLOOKUP(IW$6,fériés,1,FALSE)),(SUM($H$1:IW$1)&gt;SUM($F$21:$F22))*(SUM($H$1:IW$1)&lt;=SUM($F$21:$F23))*1,"F"))</f>
        <v>0</v>
      </c>
      <c r="IX23" s="65">
        <f ca="1">IF(WEEKDAY(IX$6,2)&gt;5,"w",IF(ISERROR(VLOOKUP(IX$6,fériés,1,FALSE)),(SUM($H$1:IX$1)&gt;SUM($F$21:$F22))*(SUM($H$1:IX$1)&lt;=SUM($F$21:$F23))*1,"F"))</f>
        <v>0</v>
      </c>
      <c r="IY23" s="65">
        <f ca="1">IF(WEEKDAY(IY$6,2)&gt;5,"w",IF(ISERROR(VLOOKUP(IY$6,fériés,1,FALSE)),(SUM($H$1:IY$1)&gt;SUM($F$21:$F22))*(SUM($H$1:IY$1)&lt;=SUM($F$21:$F23))*1,"F"))</f>
        <v>0</v>
      </c>
      <c r="IZ23" s="65">
        <f ca="1">IF(WEEKDAY(IZ$6,2)&gt;5,"w",IF(ISERROR(VLOOKUP(IZ$6,fériés,1,FALSE)),(SUM($H$1:IZ$1)&gt;SUM($F$21:$F22))*(SUM($H$1:IZ$1)&lt;=SUM($F$21:$F23))*1,"F"))</f>
        <v>0</v>
      </c>
      <c r="JA23" s="65">
        <f ca="1">IF(WEEKDAY(JA$6,2)&gt;5,"w",IF(ISERROR(VLOOKUP(JA$6,fériés,1,FALSE)),(SUM($H$1:JA$1)&gt;SUM($F$21:$F22))*(SUM($H$1:JA$1)&lt;=SUM($F$21:$F23))*1,"F"))</f>
        <v>0</v>
      </c>
      <c r="JB23" s="65">
        <f ca="1">IF(WEEKDAY(JB$6,2)&gt;5,"w",IF(ISERROR(VLOOKUP(JB$6,fériés,1,FALSE)),(SUM($H$1:JB$1)&gt;SUM($F$21:$F22))*(SUM($H$1:JB$1)&lt;=SUM($F$21:$F23))*1,"F"))</f>
        <v>0</v>
      </c>
      <c r="JC23" s="65">
        <f ca="1">IF(WEEKDAY(JC$6,2)&gt;5,"w",IF(ISERROR(VLOOKUP(JC$6,fériés,1,FALSE)),(SUM($H$1:JC$1)&gt;SUM($F$21:$F22))*(SUM($H$1:JC$1)&lt;=SUM($F$21:$F23))*1,"F"))</f>
        <v>0</v>
      </c>
      <c r="JD23" s="65">
        <f ca="1">IF(WEEKDAY(JD$6,2)&gt;5,"w",IF(ISERROR(VLOOKUP(JD$6,fériés,1,FALSE)),(SUM($H$1:JD$1)&gt;SUM($F$21:$F22))*(SUM($H$1:JD$1)&lt;=SUM($F$21:$F23))*1,"F"))</f>
        <v>0</v>
      </c>
      <c r="JE23" s="65">
        <f ca="1">IF(WEEKDAY(JE$6,2)&gt;5,"w",IF(ISERROR(VLOOKUP(JE$6,fériés,1,FALSE)),(SUM($H$1:JE$1)&gt;SUM($F$21:$F22))*(SUM($H$1:JE$1)&lt;=SUM($F$21:$F23))*1,"F"))</f>
        <v>0</v>
      </c>
      <c r="JF23" s="65">
        <f ca="1">IF(WEEKDAY(JF$6,2)&gt;5,"w",IF(ISERROR(VLOOKUP(JF$6,fériés,1,FALSE)),(SUM($H$1:JF$1)&gt;SUM($F$21:$F22))*(SUM($H$1:JF$1)&lt;=SUM($F$21:$F23))*1,"F"))</f>
        <v>0</v>
      </c>
      <c r="JG23" s="65">
        <f ca="1">IF(WEEKDAY(JG$6,2)&gt;5,"w",IF(ISERROR(VLOOKUP(JG$6,fériés,1,FALSE)),(SUM($H$1:JG$1)&gt;SUM($F$21:$F22))*(SUM($H$1:JG$1)&lt;=SUM($F$21:$F23))*1,"F"))</f>
        <v>0</v>
      </c>
      <c r="JH23" s="65">
        <f ca="1">IF(WEEKDAY(JH$6,2)&gt;5,"w",IF(ISERROR(VLOOKUP(JH$6,fériés,1,FALSE)),(SUM($H$1:JH$1)&gt;SUM($F$21:$F22))*(SUM($H$1:JH$1)&lt;=SUM($F$21:$F23))*1,"F"))</f>
        <v>0</v>
      </c>
      <c r="JI23" s="65">
        <f ca="1">IF(WEEKDAY(JI$6,2)&gt;5,"w",IF(ISERROR(VLOOKUP(JI$6,fériés,1,FALSE)),(SUM($H$1:JI$1)&gt;SUM($F$21:$F22))*(SUM($H$1:JI$1)&lt;=SUM($F$21:$F23))*1,"F"))</f>
        <v>0</v>
      </c>
      <c r="JJ23" s="65">
        <f ca="1">IF(WEEKDAY(JJ$6,2)&gt;5,"w",IF(ISERROR(VLOOKUP(JJ$6,fériés,1,FALSE)),(SUM($H$1:JJ$1)&gt;SUM($F$21:$F22))*(SUM($H$1:JJ$1)&lt;=SUM($F$21:$F23))*1,"F"))</f>
        <v>0</v>
      </c>
      <c r="JK23" s="65">
        <f ca="1">IF(WEEKDAY(JK$6,2)&gt;5,"w",IF(ISERROR(VLOOKUP(JK$6,fériés,1,FALSE)),(SUM($H$1:JK$1)&gt;SUM($F$21:$F22))*(SUM($H$1:JK$1)&lt;=SUM($F$21:$F23))*1,"F"))</f>
        <v>0</v>
      </c>
      <c r="JL23" s="65">
        <f ca="1">IF(WEEKDAY(JL$6,2)&gt;5,"w",IF(ISERROR(VLOOKUP(JL$6,fériés,1,FALSE)),(SUM($H$1:JL$1)&gt;SUM($F$21:$F22))*(SUM($H$1:JL$1)&lt;=SUM($F$21:$F23))*1,"F"))</f>
        <v>0</v>
      </c>
      <c r="JM23" s="65">
        <f ca="1">IF(WEEKDAY(JM$6,2)&gt;5,"w",IF(ISERROR(VLOOKUP(JM$6,fériés,1,FALSE)),(SUM($H$1:JM$1)&gt;SUM($F$21:$F22))*(SUM($H$1:JM$1)&lt;=SUM($F$21:$F23))*1,"F"))</f>
        <v>0</v>
      </c>
      <c r="JN23" s="65">
        <f ca="1">IF(WEEKDAY(JN$6,2)&gt;5,"w",IF(ISERROR(VLOOKUP(JN$6,fériés,1,FALSE)),(SUM($H$1:JN$1)&gt;SUM($F$21:$F22))*(SUM($H$1:JN$1)&lt;=SUM($F$21:$F23))*1,"F"))</f>
        <v>0</v>
      </c>
      <c r="JO23" s="65">
        <f ca="1">IF(WEEKDAY(JO$6,2)&gt;5,"w",IF(ISERROR(VLOOKUP(JO$6,fériés,1,FALSE)),(SUM($H$1:JO$1)&gt;SUM($F$21:$F22))*(SUM($H$1:JO$1)&lt;=SUM($F$21:$F23))*1,"F"))</f>
        <v>0</v>
      </c>
      <c r="JP23" s="65" t="str">
        <f ca="1">IF(WEEKDAY(JP$6,2)&gt;5,"w",IF(ISERROR(VLOOKUP(JP$6,fériés,1,FALSE)),(SUM($H$1:JP$1)&gt;SUM($F$21:$F22))*(SUM($H$1:JP$1)&lt;=SUM($F$21:$F23))*1,"F"))</f>
        <v>w</v>
      </c>
      <c r="JQ23" s="65" t="str">
        <f ca="1">IF(WEEKDAY(JQ$6,2)&gt;5,"w",IF(ISERROR(VLOOKUP(JQ$6,fériés,1,FALSE)),(SUM($H$1:JQ$1)&gt;SUM($F$21:$F22))*(SUM($H$1:JQ$1)&lt;=SUM($F$21:$F23))*1,"F"))</f>
        <v>w</v>
      </c>
      <c r="JR23" s="65" t="str">
        <f ca="1">IF(WEEKDAY(JR$6,2)&gt;5,"w",IF(ISERROR(VLOOKUP(JR$6,fériés,1,FALSE)),(SUM($H$1:JR$1)&gt;SUM($F$21:$F22))*(SUM($H$1:JR$1)&lt;=SUM($F$21:$F23))*1,"F"))</f>
        <v>w</v>
      </c>
      <c r="JS23" s="65" t="str">
        <f ca="1">IF(WEEKDAY(JS$6,2)&gt;5,"w",IF(ISERROR(VLOOKUP(JS$6,fériés,1,FALSE)),(SUM($H$1:JS$1)&gt;SUM($F$21:$F22))*(SUM($H$1:JS$1)&lt;=SUM($F$21:$F23))*1,"F"))</f>
        <v>w</v>
      </c>
      <c r="JT23" s="65" t="str">
        <f ca="1">IF(WEEKDAY(JT$6,2)&gt;5,"w",IF(ISERROR(VLOOKUP(JT$6,fériés,1,FALSE)),(SUM($H$1:JT$1)&gt;SUM($F$21:$F22))*(SUM($H$1:JT$1)&lt;=SUM($F$21:$F23))*1,"F"))</f>
        <v>w</v>
      </c>
      <c r="JU23" s="65" t="str">
        <f ca="1">IF(WEEKDAY(JU$6,2)&gt;5,"w",IF(ISERROR(VLOOKUP(JU$6,fériés,1,FALSE)),(SUM($H$1:JU$1)&gt;SUM($F$21:$F22))*(SUM($H$1:JU$1)&lt;=SUM($F$21:$F23))*1,"F"))</f>
        <v>w</v>
      </c>
      <c r="JV23" s="65" t="str">
        <f ca="1">IF(WEEKDAY(JV$6,2)&gt;5,"w",IF(ISERROR(VLOOKUP(JV$6,fériés,1,FALSE)),(SUM($H$1:JV$1)&gt;SUM($F$21:$F22))*(SUM($H$1:JV$1)&lt;=SUM($F$21:$F23))*1,"F"))</f>
        <v>w</v>
      </c>
      <c r="JW23" s="65" t="str">
        <f ca="1">IF(WEEKDAY(JW$6,2)&gt;5,"w",IF(ISERROR(VLOOKUP(JW$6,fériés,1,FALSE)),(SUM($H$1:JW$1)&gt;SUM($F$21:$F22))*(SUM($H$1:JW$1)&lt;=SUM($F$21:$F23))*1,"F"))</f>
        <v>w</v>
      </c>
      <c r="JX23" s="65" t="str">
        <f ca="1">IF(WEEKDAY(JX$6,2)&gt;5,"w",IF(ISERROR(VLOOKUP(JX$6,fériés,1,FALSE)),(SUM($H$1:JX$1)&gt;SUM($F$21:$F22))*(SUM($H$1:JX$1)&lt;=SUM($F$21:$F23))*1,"F"))</f>
        <v>w</v>
      </c>
      <c r="JY23" s="65" t="str">
        <f ca="1">IF(WEEKDAY(JY$6,2)&gt;5,"w",IF(ISERROR(VLOOKUP(JY$6,fériés,1,FALSE)),(SUM($H$1:JY$1)&gt;SUM($F$21:$F22))*(SUM($H$1:JY$1)&lt;=SUM($F$21:$F23))*1,"F"))</f>
        <v>w</v>
      </c>
      <c r="JZ23" s="65" t="str">
        <f ca="1">IF(WEEKDAY(JZ$6,2)&gt;5,"w",IF(ISERROR(VLOOKUP(JZ$6,fériés,1,FALSE)),(SUM($H$1:JZ$1)&gt;SUM($F$21:$F22))*(SUM($H$1:JZ$1)&lt;=SUM($F$21:$F23))*1,"F"))</f>
        <v>w</v>
      </c>
      <c r="KA23" s="65" t="str">
        <f ca="1">IF(WEEKDAY(KA$6,2)&gt;5,"w",IF(ISERROR(VLOOKUP(KA$6,fériés,1,FALSE)),(SUM($H$1:KA$1)&gt;SUM($F$21:$F22))*(SUM($H$1:KA$1)&lt;=SUM($F$21:$F23))*1,"F"))</f>
        <v>w</v>
      </c>
      <c r="KB23" s="65" t="str">
        <f ca="1">IF(WEEKDAY(KB$6,2)&gt;5,"w",IF(ISERROR(VLOOKUP(KB$6,fériés,1,FALSE)),(SUM($H$1:KB$1)&gt;SUM($F$21:$F22))*(SUM($H$1:KB$1)&lt;=SUM($F$21:$F23))*1,"F"))</f>
        <v>w</v>
      </c>
      <c r="KC23" s="65" t="str">
        <f ca="1">IF(WEEKDAY(KC$6,2)&gt;5,"w",IF(ISERROR(VLOOKUP(KC$6,fériés,1,FALSE)),(SUM($H$1:KC$1)&gt;SUM($F$21:$F22))*(SUM($H$1:KC$1)&lt;=SUM($F$21:$F23))*1,"F"))</f>
        <v>w</v>
      </c>
      <c r="KD23" s="65" t="str">
        <f ca="1">IF(WEEKDAY(KD$6,2)&gt;5,"w",IF(ISERROR(VLOOKUP(KD$6,fériés,1,FALSE)),(SUM($H$1:KD$1)&gt;SUM($F$21:$F22))*(SUM($H$1:KD$1)&lt;=SUM($F$21:$F23))*1,"F"))</f>
        <v>w</v>
      </c>
      <c r="KE23" s="65" t="str">
        <f ca="1">IF(WEEKDAY(KE$6,2)&gt;5,"w",IF(ISERROR(VLOOKUP(KE$6,fériés,1,FALSE)),(SUM($H$1:KE$1)&gt;SUM($F$21:$F22))*(SUM($H$1:KE$1)&lt;=SUM($F$21:$F23))*1,"F"))</f>
        <v>w</v>
      </c>
      <c r="KF23" s="65" t="str">
        <f ca="1">IF(WEEKDAY(KF$6,2)&gt;5,"w",IF(ISERROR(VLOOKUP(KF$6,fériés,1,FALSE)),(SUM($H$1:KF$1)&gt;SUM($F$21:$F22))*(SUM($H$1:KF$1)&lt;=SUM($F$21:$F23))*1,"F"))</f>
        <v>w</v>
      </c>
      <c r="KG23" s="65" t="str">
        <f ca="1">IF(WEEKDAY(KG$6,2)&gt;5,"w",IF(ISERROR(VLOOKUP(KG$6,fériés,1,FALSE)),(SUM($H$1:KG$1)&gt;SUM($F$21:$F22))*(SUM($H$1:KG$1)&lt;=SUM($F$21:$F23))*1,"F"))</f>
        <v>w</v>
      </c>
      <c r="KH23" s="65" t="str">
        <f ca="1">IF(WEEKDAY(KH$6,2)&gt;5,"w",IF(ISERROR(VLOOKUP(KH$6,fériés,1,FALSE)),(SUM($H$1:KH$1)&gt;SUM($F$21:$F22))*(SUM($H$1:KH$1)&lt;=SUM($F$21:$F23))*1,"F"))</f>
        <v>w</v>
      </c>
      <c r="KI23" s="65" t="str">
        <f ca="1">IF(WEEKDAY(KI$6,2)&gt;5,"w",IF(ISERROR(VLOOKUP(KI$6,fériés,1,FALSE)),(SUM($H$1:KI$1)&gt;SUM($F$21:$F22))*(SUM($H$1:KI$1)&lt;=SUM($F$21:$F23))*1,"F"))</f>
        <v>w</v>
      </c>
      <c r="KJ23" s="65">
        <f ca="1">IF(WEEKDAY(KJ$6,2)&gt;5,"w",IF(ISERROR(VLOOKUP(KJ$6,fériés,1,FALSE)),(SUM($H$1:KJ$1)&gt;SUM($F$21:$F22))*(SUM($H$1:KJ$1)&lt;=SUM($F$21:$F23))*1,"F"))</f>
        <v>0</v>
      </c>
      <c r="KK23" s="65">
        <f ca="1">IF(WEEKDAY(KK$6,2)&gt;5,"w",IF(ISERROR(VLOOKUP(KK$6,fériés,1,FALSE)),(SUM($H$1:KK$1)&gt;SUM($F$21:$F22))*(SUM($H$1:KK$1)&lt;=SUM($F$21:$F23))*1,"F"))</f>
        <v>0</v>
      </c>
      <c r="KL23" s="65">
        <f ca="1">IF(WEEKDAY(KL$6,2)&gt;5,"w",IF(ISERROR(VLOOKUP(KL$6,fériés,1,FALSE)),(SUM($H$1:KL$1)&gt;SUM($F$21:$F22))*(SUM($H$1:KL$1)&lt;=SUM($F$21:$F23))*1,"F"))</f>
        <v>0</v>
      </c>
      <c r="KM23" s="65">
        <f ca="1">IF(WEEKDAY(KM$6,2)&gt;5,"w",IF(ISERROR(VLOOKUP(KM$6,fériés,1,FALSE)),(SUM($H$1:KM$1)&gt;SUM($F$21:$F22))*(SUM($H$1:KM$1)&lt;=SUM($F$21:$F23))*1,"F"))</f>
        <v>0</v>
      </c>
      <c r="KN23" s="65">
        <f ca="1">IF(WEEKDAY(KN$6,2)&gt;5,"w",IF(ISERROR(VLOOKUP(KN$6,fériés,1,FALSE)),(SUM($H$1:KN$1)&gt;SUM($F$21:$F22))*(SUM($H$1:KN$1)&lt;=SUM($F$21:$F23))*1,"F"))</f>
        <v>0</v>
      </c>
      <c r="KO23" s="65">
        <f ca="1">IF(WEEKDAY(KO$6,2)&gt;5,"w",IF(ISERROR(VLOOKUP(KO$6,fériés,1,FALSE)),(SUM($H$1:KO$1)&gt;SUM($F$21:$F22))*(SUM($H$1:KO$1)&lt;=SUM($F$21:$F23))*1,"F"))</f>
        <v>0</v>
      </c>
      <c r="KP23" s="65">
        <f ca="1">IF(WEEKDAY(KP$6,2)&gt;5,"w",IF(ISERROR(VLOOKUP(KP$6,fériés,1,FALSE)),(SUM($H$1:KP$1)&gt;SUM($F$21:$F22))*(SUM($H$1:KP$1)&lt;=SUM($F$21:$F23))*1,"F"))</f>
        <v>0</v>
      </c>
      <c r="KQ23" s="65">
        <f ca="1">IF(WEEKDAY(KQ$6,2)&gt;5,"w",IF(ISERROR(VLOOKUP(KQ$6,fériés,1,FALSE)),(SUM($H$1:KQ$1)&gt;SUM($F$21:$F22))*(SUM($H$1:KQ$1)&lt;=SUM($F$21:$F23))*1,"F"))</f>
        <v>0</v>
      </c>
      <c r="KR23" s="65">
        <f ca="1">IF(WEEKDAY(KR$6,2)&gt;5,"w",IF(ISERROR(VLOOKUP(KR$6,fériés,1,FALSE)),(SUM($H$1:KR$1)&gt;SUM($F$21:$F22))*(SUM($H$1:KR$1)&lt;=SUM($F$21:$F23))*1,"F"))</f>
        <v>0</v>
      </c>
      <c r="KS23" s="65">
        <f ca="1">IF(WEEKDAY(KS$6,2)&gt;5,"w",IF(ISERROR(VLOOKUP(KS$6,fériés,1,FALSE)),(SUM($H$1:KS$1)&gt;SUM($F$21:$F22))*(SUM($H$1:KS$1)&lt;=SUM($F$21:$F23))*1,"F"))</f>
        <v>0</v>
      </c>
      <c r="KT23" s="65">
        <f ca="1">IF(WEEKDAY(KT$6,2)&gt;5,"w",IF(ISERROR(VLOOKUP(KT$6,fériés,1,FALSE)),(SUM($H$1:KT$1)&gt;SUM($F$21:$F22))*(SUM($H$1:KT$1)&lt;=SUM($F$21:$F23))*1,"F"))</f>
        <v>0</v>
      </c>
      <c r="KU23" s="65">
        <f ca="1">IF(WEEKDAY(KU$6,2)&gt;5,"w",IF(ISERROR(VLOOKUP(KU$6,fériés,1,FALSE)),(SUM($H$1:KU$1)&gt;SUM($F$21:$F22))*(SUM($H$1:KU$1)&lt;=SUM($F$21:$F23))*1,"F"))</f>
        <v>0</v>
      </c>
      <c r="KV23" s="65">
        <f ca="1">IF(WEEKDAY(KV$6,2)&gt;5,"w",IF(ISERROR(VLOOKUP(KV$6,fériés,1,FALSE)),(SUM($H$1:KV$1)&gt;SUM($F$21:$F22))*(SUM($H$1:KV$1)&lt;=SUM($F$21:$F23))*1,"F"))</f>
        <v>0</v>
      </c>
      <c r="KW23" s="65">
        <f ca="1">IF(WEEKDAY(KW$6,2)&gt;5,"w",IF(ISERROR(VLOOKUP(KW$6,fériés,1,FALSE)),(SUM($H$1:KW$1)&gt;SUM($F$21:$F22))*(SUM($H$1:KW$1)&lt;=SUM($F$21:$F23))*1,"F"))</f>
        <v>0</v>
      </c>
      <c r="KX23" s="65">
        <f ca="1">IF(WEEKDAY(KX$6,2)&gt;5,"w",IF(ISERROR(VLOOKUP(KX$6,fériés,1,FALSE)),(SUM($H$1:KX$1)&gt;SUM($F$21:$F22))*(SUM($H$1:KX$1)&lt;=SUM($F$21:$F23))*1,"F"))</f>
        <v>0</v>
      </c>
      <c r="KY23" s="65">
        <f ca="1">IF(WEEKDAY(KY$6,2)&gt;5,"w",IF(ISERROR(VLOOKUP(KY$6,fériés,1,FALSE)),(SUM($H$1:KY$1)&gt;SUM($F$21:$F22))*(SUM($H$1:KY$1)&lt;=SUM($F$21:$F23))*1,"F"))</f>
        <v>0</v>
      </c>
      <c r="KZ23" s="65">
        <f ca="1">IF(WEEKDAY(KZ$6,2)&gt;5,"w",IF(ISERROR(VLOOKUP(KZ$6,fériés,1,FALSE)),(SUM($H$1:KZ$1)&gt;SUM($F$21:$F22))*(SUM($H$1:KZ$1)&lt;=SUM($F$21:$F23))*1,"F"))</f>
        <v>0</v>
      </c>
      <c r="LA23" s="65">
        <f ca="1">IF(WEEKDAY(LA$6,2)&gt;5,"w",IF(ISERROR(VLOOKUP(LA$6,fériés,1,FALSE)),(SUM($H$1:LA$1)&gt;SUM($F$21:$F22))*(SUM($H$1:LA$1)&lt;=SUM($F$21:$F23))*1,"F"))</f>
        <v>0</v>
      </c>
      <c r="LB23" s="65">
        <f ca="1">IF(WEEKDAY(LB$6,2)&gt;5,"w",IF(ISERROR(VLOOKUP(LB$6,fériés,1,FALSE)),(SUM($H$1:LB$1)&gt;SUM($F$21:$F22))*(SUM($H$1:LB$1)&lt;=SUM($F$21:$F23))*1,"F"))</f>
        <v>0</v>
      </c>
      <c r="LC23" s="65">
        <f ca="1">IF(WEEKDAY(LC$6,2)&gt;5,"w",IF(ISERROR(VLOOKUP(LC$6,fériés,1,FALSE)),(SUM($H$1:LC$1)&gt;SUM($F$21:$F22))*(SUM($H$1:LC$1)&lt;=SUM($F$21:$F23))*1,"F"))</f>
        <v>0</v>
      </c>
      <c r="LD23" s="65">
        <f ca="1">IF(WEEKDAY(LD$6,2)&gt;5,"w",IF(ISERROR(VLOOKUP(LD$6,fériés,1,FALSE)),(SUM($H$1:LD$1)&gt;SUM($F$21:$F22))*(SUM($H$1:LD$1)&lt;=SUM($F$21:$F23))*1,"F"))</f>
        <v>0</v>
      </c>
      <c r="LE23" s="65">
        <f ca="1">IF(WEEKDAY(LE$6,2)&gt;5,"w",IF(ISERROR(VLOOKUP(LE$6,fériés,1,FALSE)),(SUM($H$1:LE$1)&gt;SUM($F$21:$F22))*(SUM($H$1:LE$1)&lt;=SUM($F$21:$F23))*1,"F"))</f>
        <v>0</v>
      </c>
      <c r="LF23" s="65">
        <f ca="1">IF(WEEKDAY(LF$6,2)&gt;5,"w",IF(ISERROR(VLOOKUP(LF$6,fériés,1,FALSE)),(SUM($H$1:LF$1)&gt;SUM($F$21:$F22))*(SUM($H$1:LF$1)&lt;=SUM($F$21:$F23))*1,"F"))</f>
        <v>0</v>
      </c>
      <c r="LG23" s="65">
        <f ca="1">IF(WEEKDAY(LG$6,2)&gt;5,"w",IF(ISERROR(VLOOKUP(LG$6,fériés,1,FALSE)),(SUM($H$1:LG$1)&gt;SUM($F$21:$F22))*(SUM($H$1:LG$1)&lt;=SUM($F$21:$F23))*1,"F"))</f>
        <v>0</v>
      </c>
      <c r="LH23" s="65">
        <f ca="1">IF(WEEKDAY(LH$6,2)&gt;5,"w",IF(ISERROR(VLOOKUP(LH$6,fériés,1,FALSE)),(SUM($H$1:LH$1)&gt;SUM($F$21:$F22))*(SUM($H$1:LH$1)&lt;=SUM($F$21:$F23))*1,"F"))</f>
        <v>0</v>
      </c>
      <c r="LI23" s="65">
        <f ca="1">IF(WEEKDAY(LI$6,2)&gt;5,"w",IF(ISERROR(VLOOKUP(LI$6,fériés,1,FALSE)),(SUM($H$1:LI$1)&gt;SUM($F$21:$F22))*(SUM($H$1:LI$1)&lt;=SUM($F$21:$F23))*1,"F"))</f>
        <v>0</v>
      </c>
      <c r="LJ23" s="65">
        <f ca="1">IF(WEEKDAY(LJ$6,2)&gt;5,"w",IF(ISERROR(VLOOKUP(LJ$6,fériés,1,FALSE)),(SUM($H$1:LJ$1)&gt;SUM($F$21:$F22))*(SUM($H$1:LJ$1)&lt;=SUM($F$21:$F23))*1,"F"))</f>
        <v>0</v>
      </c>
      <c r="LK23" s="65">
        <f ca="1">IF(WEEKDAY(LK$6,2)&gt;5,"w",IF(ISERROR(VLOOKUP(LK$6,fériés,1,FALSE)),(SUM($H$1:LK$1)&gt;SUM($F$21:$F22))*(SUM($H$1:LK$1)&lt;=SUM($F$21:$F23))*1,"F"))</f>
        <v>0</v>
      </c>
      <c r="LL23" s="65">
        <f ca="1">IF(WEEKDAY(LL$6,2)&gt;5,"w",IF(ISERROR(VLOOKUP(LL$6,fériés,1,FALSE)),(SUM($H$1:LL$1)&gt;SUM($F$21:$F22))*(SUM($H$1:LL$1)&lt;=SUM($F$21:$F23))*1,"F"))</f>
        <v>0</v>
      </c>
      <c r="LM23" s="65">
        <f ca="1">IF(WEEKDAY(LM$6,2)&gt;5,"w",IF(ISERROR(VLOOKUP(LM$6,fériés,1,FALSE)),(SUM($H$1:LM$1)&gt;SUM($F$21:$F22))*(SUM($H$1:LM$1)&lt;=SUM($F$21:$F23))*1,"F"))</f>
        <v>0</v>
      </c>
      <c r="LN23" s="65">
        <f ca="1">IF(WEEKDAY(LN$6,2)&gt;5,"w",IF(ISERROR(VLOOKUP(LN$6,fériés,1,FALSE)),(SUM($H$1:LN$1)&gt;SUM($F$21:$F22))*(SUM($H$1:LN$1)&lt;=SUM($F$21:$F23))*1,"F"))</f>
        <v>0</v>
      </c>
      <c r="LO23" s="65">
        <f ca="1">IF(WEEKDAY(LO$6,2)&gt;5,"w",IF(ISERROR(VLOOKUP(LO$6,fériés,1,FALSE)),(SUM($H$1:LO$1)&gt;SUM($F$21:$F22))*(SUM($H$1:LO$1)&lt;=SUM($F$21:$F23))*1,"F"))</f>
        <v>0</v>
      </c>
      <c r="LP23" s="65">
        <f ca="1">IF(WEEKDAY(LP$6,2)&gt;5,"w",IF(ISERROR(VLOOKUP(LP$6,fériés,1,FALSE)),(SUM($H$1:LP$1)&gt;SUM($F$21:$F22))*(SUM($H$1:LP$1)&lt;=SUM($F$21:$F23))*1,"F"))</f>
        <v>0</v>
      </c>
      <c r="LQ23" s="65">
        <f ca="1">IF(WEEKDAY(LQ$6,2)&gt;5,"w",IF(ISERROR(VLOOKUP(LQ$6,fériés,1,FALSE)),(SUM($H$1:LQ$1)&gt;SUM($F$21:$F22))*(SUM($H$1:LQ$1)&lt;=SUM($F$21:$F23))*1,"F"))</f>
        <v>0</v>
      </c>
      <c r="LR23" s="65">
        <f ca="1">IF(WEEKDAY(LR$6,2)&gt;5,"w",IF(ISERROR(VLOOKUP(LR$6,fériés,1,FALSE)),(SUM($H$1:LR$1)&gt;SUM($F$21:$F22))*(SUM($H$1:LR$1)&lt;=SUM($F$21:$F23))*1,"F"))</f>
        <v>0</v>
      </c>
      <c r="LS23" s="65">
        <f ca="1">IF(WEEKDAY(LS$6,2)&gt;5,"w",IF(ISERROR(VLOOKUP(LS$6,fériés,1,FALSE)),(SUM($H$1:LS$1)&gt;SUM($F$21:$F22))*(SUM($H$1:LS$1)&lt;=SUM($F$21:$F23))*1,"F"))</f>
        <v>0</v>
      </c>
      <c r="LT23" s="65">
        <f ca="1">IF(WEEKDAY(LT$6,2)&gt;5,"w",IF(ISERROR(VLOOKUP(LT$6,fériés,1,FALSE)),(SUM($H$1:LT$1)&gt;SUM($F$21:$F22))*(SUM($H$1:LT$1)&lt;=SUM($F$21:$F23))*1,"F"))</f>
        <v>0</v>
      </c>
      <c r="LU23" s="65">
        <f ca="1">IF(WEEKDAY(LU$6,2)&gt;5,"w",IF(ISERROR(VLOOKUP(LU$6,fériés,1,FALSE)),(SUM($H$1:LU$1)&gt;SUM($F$21:$F22))*(SUM($H$1:LU$1)&lt;=SUM($F$21:$F23))*1,"F"))</f>
        <v>0</v>
      </c>
      <c r="LV23" s="65">
        <f ca="1">IF(WEEKDAY(LV$6,2)&gt;5,"w",IF(ISERROR(VLOOKUP(LV$6,fériés,1,FALSE)),(SUM($H$1:LV$1)&gt;SUM($F$21:$F22))*(SUM($H$1:LV$1)&lt;=SUM($F$21:$F23))*1,"F"))</f>
        <v>0</v>
      </c>
      <c r="LW23" s="65">
        <f ca="1">IF(WEEKDAY(LW$6,2)&gt;5,"w",IF(ISERROR(VLOOKUP(LW$6,fériés,1,FALSE)),(SUM($H$1:LW$1)&gt;SUM($F$21:$F22))*(SUM($H$1:LW$1)&lt;=SUM($F$21:$F23))*1,"F"))</f>
        <v>0</v>
      </c>
      <c r="LX23" s="65">
        <f ca="1">IF(WEEKDAY(LX$6,2)&gt;5,"w",IF(ISERROR(VLOOKUP(LX$6,fériés,1,FALSE)),(SUM($H$1:LX$1)&gt;SUM($F$21:$F22))*(SUM($H$1:LX$1)&lt;=SUM($F$21:$F23))*1,"F"))</f>
        <v>0</v>
      </c>
      <c r="LY23" s="65">
        <f ca="1">IF(WEEKDAY(LY$6,2)&gt;5,"w",IF(ISERROR(VLOOKUP(LY$6,fériés,1,FALSE)),(SUM($H$1:LY$1)&gt;SUM($F$21:$F22))*(SUM($H$1:LY$1)&lt;=SUM($F$21:$F23))*1,"F"))</f>
        <v>0</v>
      </c>
      <c r="LZ23" s="65">
        <f ca="1">IF(WEEKDAY(LZ$6,2)&gt;5,"w",IF(ISERROR(VLOOKUP(LZ$6,fériés,1,FALSE)),(SUM($H$1:LZ$1)&gt;SUM($F$21:$F22))*(SUM($H$1:LZ$1)&lt;=SUM($F$21:$F23))*1,"F"))</f>
        <v>0</v>
      </c>
      <c r="MA23" s="65">
        <f ca="1">IF(WEEKDAY(MA$6,2)&gt;5,"w",IF(ISERROR(VLOOKUP(MA$6,fériés,1,FALSE)),(SUM($H$1:MA$1)&gt;SUM($F$21:$F22))*(SUM($H$1:MA$1)&lt;=SUM($F$21:$F23))*1,"F"))</f>
        <v>0</v>
      </c>
      <c r="MB23" s="65">
        <f ca="1">IF(WEEKDAY(MB$6,2)&gt;5,"w",IF(ISERROR(VLOOKUP(MB$6,fériés,1,FALSE)),(SUM($H$1:MB$1)&gt;SUM($F$21:$F22))*(SUM($H$1:MB$1)&lt;=SUM($F$21:$F23))*1,"F"))</f>
        <v>0</v>
      </c>
      <c r="MC23" s="65">
        <f ca="1">IF(WEEKDAY(MC$6,2)&gt;5,"w",IF(ISERROR(VLOOKUP(MC$6,fériés,1,FALSE)),(SUM($H$1:MC$1)&gt;SUM($F$21:$F22))*(SUM($H$1:MC$1)&lt;=SUM($F$21:$F23))*1,"F"))</f>
        <v>0</v>
      </c>
      <c r="MD23" s="65">
        <f ca="1">IF(WEEKDAY(MD$6,2)&gt;5,"w",IF(ISERROR(VLOOKUP(MD$6,fériés,1,FALSE)),(SUM($H$1:MD$1)&gt;SUM($F$21:$F22))*(SUM($H$1:MD$1)&lt;=SUM($F$21:$F23))*1,"F"))</f>
        <v>0</v>
      </c>
      <c r="ME23" s="65">
        <f ca="1">IF(WEEKDAY(ME$6,2)&gt;5,"w",IF(ISERROR(VLOOKUP(ME$6,fériés,1,FALSE)),(SUM($H$1:ME$1)&gt;SUM($F$21:$F22))*(SUM($H$1:ME$1)&lt;=SUM($F$21:$F23))*1,"F"))</f>
        <v>0</v>
      </c>
      <c r="MF23" s="65">
        <f ca="1">IF(WEEKDAY(MF$6,2)&gt;5,"w",IF(ISERROR(VLOOKUP(MF$6,fériés,1,FALSE)),(SUM($H$1:MF$1)&gt;SUM($F$21:$F22))*(SUM($H$1:MF$1)&lt;=SUM($F$21:$F23))*1,"F"))</f>
        <v>0</v>
      </c>
      <c r="MG23" s="65">
        <f ca="1">IF(WEEKDAY(MG$6,2)&gt;5,"w",IF(ISERROR(VLOOKUP(MG$6,fériés,1,FALSE)),(SUM($H$1:MG$1)&gt;SUM($F$21:$F22))*(SUM($H$1:MG$1)&lt;=SUM($F$21:$F23))*1,"F"))</f>
        <v>0</v>
      </c>
      <c r="MH23" s="65" t="str">
        <f ca="1">IF(WEEKDAY(MH$6,2)&gt;5,"w",IF(ISERROR(VLOOKUP(MH$6,fériés,1,FALSE)),(SUM($H$1:MH$1)&gt;SUM($F$21:$F22))*(SUM($H$1:MH$1)&lt;=SUM($F$21:$F23))*1,"F"))</f>
        <v>w</v>
      </c>
      <c r="MI23" s="65" t="str">
        <f ca="1">IF(WEEKDAY(MI$6,2)&gt;5,"w",IF(ISERROR(VLOOKUP(MI$6,fériés,1,FALSE)),(SUM($H$1:MI$1)&gt;SUM($F$21:$F22))*(SUM($H$1:MI$1)&lt;=SUM($F$21:$F23))*1,"F"))</f>
        <v>w</v>
      </c>
      <c r="MJ23" s="65" t="str">
        <f ca="1">IF(WEEKDAY(MJ$6,2)&gt;5,"w",IF(ISERROR(VLOOKUP(MJ$6,fériés,1,FALSE)),(SUM($H$1:MJ$1)&gt;SUM($F$21:$F22))*(SUM($H$1:MJ$1)&lt;=SUM($F$21:$F23))*1,"F"))</f>
        <v>w</v>
      </c>
      <c r="MK23" s="65" t="str">
        <f ca="1">IF(WEEKDAY(MK$6,2)&gt;5,"w",IF(ISERROR(VLOOKUP(MK$6,fériés,1,FALSE)),(SUM($H$1:MK$1)&gt;SUM($F$21:$F22))*(SUM($H$1:MK$1)&lt;=SUM($F$21:$F23))*1,"F"))</f>
        <v>w</v>
      </c>
      <c r="ML23" s="65" t="str">
        <f ca="1">IF(WEEKDAY(ML$6,2)&gt;5,"w",IF(ISERROR(VLOOKUP(ML$6,fériés,1,FALSE)),(SUM($H$1:ML$1)&gt;SUM($F$21:$F22))*(SUM($H$1:ML$1)&lt;=SUM($F$21:$F23))*1,"F"))</f>
        <v>w</v>
      </c>
      <c r="MM23" s="65" t="str">
        <f ca="1">IF(WEEKDAY(MM$6,2)&gt;5,"w",IF(ISERROR(VLOOKUP(MM$6,fériés,1,FALSE)),(SUM($H$1:MM$1)&gt;SUM($F$21:$F22))*(SUM($H$1:MM$1)&lt;=SUM($F$21:$F23))*1,"F"))</f>
        <v>w</v>
      </c>
      <c r="MN23" s="65" t="str">
        <f ca="1">IF(WEEKDAY(MN$6,2)&gt;5,"w",IF(ISERROR(VLOOKUP(MN$6,fériés,1,FALSE)),(SUM($H$1:MN$1)&gt;SUM($F$21:$F22))*(SUM($H$1:MN$1)&lt;=SUM($F$21:$F23))*1,"F"))</f>
        <v>w</v>
      </c>
      <c r="MO23" s="65" t="str">
        <f ca="1">IF(WEEKDAY(MO$6,2)&gt;5,"w",IF(ISERROR(VLOOKUP(MO$6,fériés,1,FALSE)),(SUM($H$1:MO$1)&gt;SUM($F$21:$F22))*(SUM($H$1:MO$1)&lt;=SUM($F$21:$F23))*1,"F"))</f>
        <v>w</v>
      </c>
      <c r="MP23" s="65" t="str">
        <f ca="1">IF(WEEKDAY(MP$6,2)&gt;5,"w",IF(ISERROR(VLOOKUP(MP$6,fériés,1,FALSE)),(SUM($H$1:MP$1)&gt;SUM($F$21:$F22))*(SUM($H$1:MP$1)&lt;=SUM($F$21:$F23))*1,"F"))</f>
        <v>w</v>
      </c>
      <c r="MQ23" s="65" t="str">
        <f ca="1">IF(WEEKDAY(MQ$6,2)&gt;5,"w",IF(ISERROR(VLOOKUP(MQ$6,fériés,1,FALSE)),(SUM($H$1:MQ$1)&gt;SUM($F$21:$F22))*(SUM($H$1:MQ$1)&lt;=SUM($F$21:$F23))*1,"F"))</f>
        <v>w</v>
      </c>
      <c r="MR23" s="65" t="str">
        <f ca="1">IF(WEEKDAY(MR$6,2)&gt;5,"w",IF(ISERROR(VLOOKUP(MR$6,fériés,1,FALSE)),(SUM($H$1:MR$1)&gt;SUM($F$21:$F22))*(SUM($H$1:MR$1)&lt;=SUM($F$21:$F23))*1,"F"))</f>
        <v>w</v>
      </c>
      <c r="MS23" s="65" t="str">
        <f ca="1">IF(WEEKDAY(MS$6,2)&gt;5,"w",IF(ISERROR(VLOOKUP(MS$6,fériés,1,FALSE)),(SUM($H$1:MS$1)&gt;SUM($F$21:$F22))*(SUM($H$1:MS$1)&lt;=SUM($F$21:$F23))*1,"F"))</f>
        <v>w</v>
      </c>
      <c r="MT23" s="65" t="str">
        <f ca="1">IF(WEEKDAY(MT$6,2)&gt;5,"w",IF(ISERROR(VLOOKUP(MT$6,fériés,1,FALSE)),(SUM($H$1:MT$1)&gt;SUM($F$21:$F22))*(SUM($H$1:MT$1)&lt;=SUM($F$21:$F23))*1,"F"))</f>
        <v>w</v>
      </c>
      <c r="MU23" s="65" t="str">
        <f ca="1">IF(WEEKDAY(MU$6,2)&gt;5,"w",IF(ISERROR(VLOOKUP(MU$6,fériés,1,FALSE)),(SUM($H$1:MU$1)&gt;SUM($F$21:$F22))*(SUM($H$1:MU$1)&lt;=SUM($F$21:$F23))*1,"F"))</f>
        <v>w</v>
      </c>
      <c r="MV23" s="65" t="str">
        <f ca="1">IF(WEEKDAY(MV$6,2)&gt;5,"w",IF(ISERROR(VLOOKUP(MV$6,fériés,1,FALSE)),(SUM($H$1:MV$1)&gt;SUM($F$21:$F22))*(SUM($H$1:MV$1)&lt;=SUM($F$21:$F23))*1,"F"))</f>
        <v>w</v>
      </c>
      <c r="MW23" s="65" t="str">
        <f ca="1">IF(WEEKDAY(MW$6,2)&gt;5,"w",IF(ISERROR(VLOOKUP(MW$6,fériés,1,FALSE)),(SUM($H$1:MW$1)&gt;SUM($F$21:$F22))*(SUM($H$1:MW$1)&lt;=SUM($F$21:$F23))*1,"F"))</f>
        <v>w</v>
      </c>
      <c r="MX23" s="65" t="str">
        <f ca="1">IF(WEEKDAY(MX$6,2)&gt;5,"w",IF(ISERROR(VLOOKUP(MX$6,fériés,1,FALSE)),(SUM($H$1:MX$1)&gt;SUM($F$21:$F22))*(SUM($H$1:MX$1)&lt;=SUM($F$21:$F23))*1,"F"))</f>
        <v>w</v>
      </c>
      <c r="MY23" s="65" t="str">
        <f ca="1">IF(WEEKDAY(MY$6,2)&gt;5,"w",IF(ISERROR(VLOOKUP(MY$6,fériés,1,FALSE)),(SUM($H$1:MY$1)&gt;SUM($F$21:$F22))*(SUM($H$1:MY$1)&lt;=SUM($F$21:$F23))*1,"F"))</f>
        <v>w</v>
      </c>
      <c r="MZ23" s="65" t="str">
        <f ca="1">IF(WEEKDAY(MZ$6,2)&gt;5,"w",IF(ISERROR(VLOOKUP(MZ$6,fériés,1,FALSE)),(SUM($H$1:MZ$1)&gt;SUM($F$21:$F22))*(SUM($H$1:MZ$1)&lt;=SUM($F$21:$F23))*1,"F"))</f>
        <v>w</v>
      </c>
      <c r="NA23" s="65" t="str">
        <f ca="1">IF(WEEKDAY(NA$6,2)&gt;5,"w",IF(ISERROR(VLOOKUP(NA$6,fériés,1,FALSE)),(SUM($H$1:NA$1)&gt;SUM($F$21:$F22))*(SUM($H$1:NA$1)&lt;=SUM($F$21:$F23))*1,"F"))</f>
        <v>w</v>
      </c>
      <c r="NB23" s="65">
        <f ca="1">IF(WEEKDAY(NB$6,2)&gt;5,"w",IF(ISERROR(VLOOKUP(NB$6,fériés,1,FALSE)),(SUM($H$1:NB$1)&gt;SUM($F$21:$F22))*(SUM($H$1:NB$1)&lt;=SUM($F$21:$F23))*1,"F"))</f>
        <v>0</v>
      </c>
      <c r="NC23" s="65">
        <f ca="1">IF(WEEKDAY(NC$6,2)&gt;5,"w",IF(ISERROR(VLOOKUP(NC$6,fériés,1,FALSE)),(SUM($H$1:NC$1)&gt;SUM($F$21:$F22))*(SUM($H$1:NC$1)&lt;=SUM($F$21:$F23))*1,"F"))</f>
        <v>0</v>
      </c>
      <c r="ND23" s="65">
        <f ca="1">IF(WEEKDAY(ND$6,2)&gt;5,"w",IF(ISERROR(VLOOKUP(ND$6,fériés,1,FALSE)),(SUM($H$1:ND$1)&gt;SUM($F$21:$F22))*(SUM($H$1:ND$1)&lt;=SUM($F$21:$F23))*1,"F"))</f>
        <v>0</v>
      </c>
      <c r="NE23" s="65">
        <f ca="1">IF(WEEKDAY(NE$6,2)&gt;5,"w",IF(ISERROR(VLOOKUP(NE$6,fériés,1,FALSE)),(SUM($H$1:NE$1)&gt;SUM($F$21:$F22))*(SUM($H$1:NE$1)&lt;=SUM($F$21:$F23))*1,"F"))</f>
        <v>0</v>
      </c>
      <c r="NF23" s="65">
        <f ca="1">IF(WEEKDAY(NF$6,2)&gt;5,"w",IF(ISERROR(VLOOKUP(NF$6,fériés,1,FALSE)),(SUM($H$1:NF$1)&gt;SUM($F$21:$F22))*(SUM($H$1:NF$1)&lt;=SUM($F$21:$F23))*1,"F"))</f>
        <v>0</v>
      </c>
      <c r="NG23" s="65">
        <f ca="1">IF(WEEKDAY(NG$6,2)&gt;5,"w",IF(ISERROR(VLOOKUP(NG$6,fériés,1,FALSE)),(SUM($H$1:NG$1)&gt;SUM($F$21:$F22))*(SUM($H$1:NG$1)&lt;=SUM($F$21:$F23))*1,"F"))</f>
        <v>0</v>
      </c>
      <c r="NH23" s="65">
        <f ca="1">IF(WEEKDAY(NH$6,2)&gt;5,"w",IF(ISERROR(VLOOKUP(NH$6,fériés,1,FALSE)),(SUM($H$1:NH$1)&gt;SUM($F$21:$F22))*(SUM($H$1:NH$1)&lt;=SUM($F$21:$F23))*1,"F"))</f>
        <v>0</v>
      </c>
      <c r="NI23" s="65">
        <f ca="1">IF(WEEKDAY(NI$6,2)&gt;5,"w",IF(ISERROR(VLOOKUP(NI$6,fériés,1,FALSE)),(SUM($H$1:NI$1)&gt;SUM($F$21:$F22))*(SUM($H$1:NI$1)&lt;=SUM($F$21:$F23))*1,"F"))</f>
        <v>0</v>
      </c>
      <c r="NJ23" s="65">
        <f ca="1">IF(WEEKDAY(NJ$6,2)&gt;5,"w",IF(ISERROR(VLOOKUP(NJ$6,fériés,1,FALSE)),(SUM($H$1:NJ$1)&gt;SUM($F$21:$F22))*(SUM($H$1:NJ$1)&lt;=SUM($F$21:$F23))*1,"F"))</f>
        <v>0</v>
      </c>
      <c r="NK23" s="65">
        <f ca="1">IF(WEEKDAY(NK$6,2)&gt;5,"w",IF(ISERROR(VLOOKUP(NK$6,fériés,1,FALSE)),(SUM($H$1:NK$1)&gt;SUM($F$21:$F22))*(SUM($H$1:NK$1)&lt;=SUM($F$21:$F23))*1,"F"))</f>
        <v>0</v>
      </c>
      <c r="NL23" s="65">
        <f ca="1">IF(WEEKDAY(NL$6,2)&gt;5,"w",IF(ISERROR(VLOOKUP(NL$6,fériés,1,FALSE)),(SUM($H$1:NL$1)&gt;SUM($F$21:$F22))*(SUM($H$1:NL$1)&lt;=SUM($F$21:$F23))*1,"F"))</f>
        <v>0</v>
      </c>
      <c r="NM23" s="65">
        <f ca="1">IF(WEEKDAY(NM$6,2)&gt;5,"w",IF(ISERROR(VLOOKUP(NM$6,fériés,1,FALSE)),(SUM($H$1:NM$1)&gt;SUM($F$21:$F22))*(SUM($H$1:NM$1)&lt;=SUM($F$21:$F23))*1,"F"))</f>
        <v>0</v>
      </c>
      <c r="NN23" s="65">
        <f ca="1">IF(WEEKDAY(NN$6,2)&gt;5,"w",IF(ISERROR(VLOOKUP(NN$6,fériés,1,FALSE)),(SUM($H$1:NN$1)&gt;SUM($F$21:$F22))*(SUM($H$1:NN$1)&lt;=SUM($F$21:$F23))*1,"F"))</f>
        <v>0</v>
      </c>
      <c r="NO23" s="65">
        <f ca="1">IF(WEEKDAY(NO$6,2)&gt;5,"w",IF(ISERROR(VLOOKUP(NO$6,fériés,1,FALSE)),(SUM($H$1:NO$1)&gt;SUM($F$21:$F22))*(SUM($H$1:NO$1)&lt;=SUM($F$21:$F23))*1,"F"))</f>
        <v>0</v>
      </c>
      <c r="NP23" s="65">
        <f ca="1">IF(WEEKDAY(NP$6,2)&gt;5,"w",IF(ISERROR(VLOOKUP(NP$6,fériés,1,FALSE)),(SUM($H$1:NP$1)&gt;SUM($F$21:$F22))*(SUM($H$1:NP$1)&lt;=SUM($F$21:$F23))*1,"F"))</f>
        <v>0</v>
      </c>
      <c r="NQ23" s="65">
        <f ca="1">IF(WEEKDAY(NQ$6,2)&gt;5,"w",IF(ISERROR(VLOOKUP(NQ$6,fériés,1,FALSE)),(SUM($H$1:NQ$1)&gt;SUM($F$21:$F22))*(SUM($H$1:NQ$1)&lt;=SUM($F$21:$F23))*1,"F"))</f>
        <v>0</v>
      </c>
      <c r="NR23" s="65">
        <f ca="1">IF(WEEKDAY(NR$6,2)&gt;5,"w",IF(ISERROR(VLOOKUP(NR$6,fériés,1,FALSE)),(SUM($H$1:NR$1)&gt;SUM($F$21:$F22))*(SUM($H$1:NR$1)&lt;=SUM($F$21:$F23))*1,"F"))</f>
        <v>0</v>
      </c>
      <c r="NS23" s="65">
        <f ca="1">IF(WEEKDAY(NS$6,2)&gt;5,"w",IF(ISERROR(VLOOKUP(NS$6,fériés,1,FALSE)),(SUM($H$1:NS$1)&gt;SUM($F$21:$F22))*(SUM($H$1:NS$1)&lt;=SUM($F$21:$F23))*1,"F"))</f>
        <v>0</v>
      </c>
      <c r="NT23" s="65">
        <f ca="1">IF(WEEKDAY(NT$6,2)&gt;5,"w",IF(ISERROR(VLOOKUP(NT$6,fériés,1,FALSE)),(SUM($H$1:NT$1)&gt;SUM($F$21:$F22))*(SUM($H$1:NT$1)&lt;=SUM($F$21:$F23))*1,"F"))</f>
        <v>0</v>
      </c>
      <c r="NU23" s="65">
        <f ca="1">IF(WEEKDAY(NU$6,2)&gt;5,"w",IF(ISERROR(VLOOKUP(NU$6,fériés,1,FALSE)),(SUM($H$1:NU$1)&gt;SUM($F$21:$F22))*(SUM($H$1:NU$1)&lt;=SUM($F$21:$F23))*1,"F"))</f>
        <v>0</v>
      </c>
      <c r="NV23" s="65">
        <f ca="1">IF(WEEKDAY(NV$6,2)&gt;5,"w",IF(ISERROR(VLOOKUP(NV$6,fériés,1,FALSE)),(SUM($H$1:NV$1)&gt;SUM($F$21:$F22))*(SUM($H$1:NV$1)&lt;=SUM($F$21:$F23))*1,"F"))</f>
        <v>0</v>
      </c>
      <c r="NW23" s="65">
        <f ca="1">IF(WEEKDAY(NW$6,2)&gt;5,"w",IF(ISERROR(VLOOKUP(NW$6,fériés,1,FALSE)),(SUM($H$1:NW$1)&gt;SUM($F$21:$F22))*(SUM($H$1:NW$1)&lt;=SUM($F$21:$F23))*1,"F"))</f>
        <v>0</v>
      </c>
      <c r="NX23" s="65">
        <f ca="1">IF(WEEKDAY(NX$6,2)&gt;5,"w",IF(ISERROR(VLOOKUP(NX$6,fériés,1,FALSE)),(SUM($H$1:NX$1)&gt;SUM($F$21:$F22))*(SUM($H$1:NX$1)&lt;=SUM($F$21:$F23))*1,"F"))</f>
        <v>0</v>
      </c>
      <c r="NY23" s="65">
        <f ca="1">IF(WEEKDAY(NY$6,2)&gt;5,"w",IF(ISERROR(VLOOKUP(NY$6,fériés,1,FALSE)),(SUM($H$1:NY$1)&gt;SUM($F$21:$F22))*(SUM($H$1:NY$1)&lt;=SUM($F$21:$F23))*1,"F"))</f>
        <v>0</v>
      </c>
      <c r="NZ23" s="65">
        <f ca="1">IF(WEEKDAY(NZ$6,2)&gt;5,"w",IF(ISERROR(VLOOKUP(NZ$6,fériés,1,FALSE)),(SUM($H$1:NZ$1)&gt;SUM($F$21:$F22))*(SUM($H$1:NZ$1)&lt;=SUM($F$21:$F23))*1,"F"))</f>
        <v>0</v>
      </c>
      <c r="OA23" s="65">
        <f ca="1">IF(WEEKDAY(OA$6,2)&gt;5,"w",IF(ISERROR(VLOOKUP(OA$6,fériés,1,FALSE)),(SUM($H$1:OA$1)&gt;SUM($F$21:$F22))*(SUM($H$1:OA$1)&lt;=SUM($F$21:$F23))*1,"F"))</f>
        <v>0</v>
      </c>
      <c r="OB23" s="65">
        <f ca="1">IF(WEEKDAY(OB$6,2)&gt;5,"w",IF(ISERROR(VLOOKUP(OB$6,fériés,1,FALSE)),(SUM($H$1:OB$1)&gt;SUM($F$21:$F22))*(SUM($H$1:OB$1)&lt;=SUM($F$21:$F23))*1,"F"))</f>
        <v>0</v>
      </c>
      <c r="OC23" s="65">
        <f ca="1">IF(WEEKDAY(OC$6,2)&gt;5,"w",IF(ISERROR(VLOOKUP(OC$6,fériés,1,FALSE)),(SUM($H$1:OC$1)&gt;SUM($F$21:$F22))*(SUM($H$1:OC$1)&lt;=SUM($F$21:$F23))*1,"F"))</f>
        <v>0</v>
      </c>
      <c r="OD23" s="65">
        <f ca="1">IF(WEEKDAY(OD$6,2)&gt;5,"w",IF(ISERROR(VLOOKUP(OD$6,fériés,1,FALSE)),(SUM($H$1:OD$1)&gt;SUM($F$21:$F22))*(SUM($H$1:OD$1)&lt;=SUM($F$21:$F23))*1,"F"))</f>
        <v>0</v>
      </c>
      <c r="OE23" s="65">
        <f ca="1">IF(WEEKDAY(OE$6,2)&gt;5,"w",IF(ISERROR(VLOOKUP(OE$6,fériés,1,FALSE)),(SUM($H$1:OE$1)&gt;SUM($F$21:$F22))*(SUM($H$1:OE$1)&lt;=SUM($F$21:$F23))*1,"F"))</f>
        <v>0</v>
      </c>
      <c r="OF23" s="65">
        <f ca="1">IF(WEEKDAY(OF$6,2)&gt;5,"w",IF(ISERROR(VLOOKUP(OF$6,fériés,1,FALSE)),(SUM($H$1:OF$1)&gt;SUM($F$21:$F22))*(SUM($H$1:OF$1)&lt;=SUM($F$21:$F23))*1,"F"))</f>
        <v>0</v>
      </c>
      <c r="OG23" s="65">
        <f ca="1">IF(WEEKDAY(OG$6,2)&gt;5,"w",IF(ISERROR(VLOOKUP(OG$6,fériés,1,FALSE)),(SUM($H$1:OG$1)&gt;SUM($F$21:$F22))*(SUM($H$1:OG$1)&lt;=SUM($F$21:$F23))*1,"F"))</f>
        <v>0</v>
      </c>
      <c r="OH23" s="65">
        <f ca="1">IF(WEEKDAY(OH$6,2)&gt;5,"w",IF(ISERROR(VLOOKUP(OH$6,fériés,1,FALSE)),(SUM($H$1:OH$1)&gt;SUM($F$21:$F22))*(SUM($H$1:OH$1)&lt;=SUM($F$21:$F23))*1,"F"))</f>
        <v>0</v>
      </c>
      <c r="OI23" s="65">
        <f ca="1">IF(WEEKDAY(OI$6,2)&gt;5,"w",IF(ISERROR(VLOOKUP(OI$6,fériés,1,FALSE)),(SUM($H$1:OI$1)&gt;SUM($F$21:$F22))*(SUM($H$1:OI$1)&lt;=SUM($F$21:$F23))*1,"F"))</f>
        <v>0</v>
      </c>
      <c r="OJ23" s="65">
        <f ca="1">IF(WEEKDAY(OJ$6,2)&gt;5,"w",IF(ISERROR(VLOOKUP(OJ$6,fériés,1,FALSE)),(SUM($H$1:OJ$1)&gt;SUM($F$21:$F22))*(SUM($H$1:OJ$1)&lt;=SUM($F$21:$F23))*1,"F"))</f>
        <v>0</v>
      </c>
      <c r="OK23" s="65">
        <f ca="1">IF(WEEKDAY(OK$6,2)&gt;5,"w",IF(ISERROR(VLOOKUP(OK$6,fériés,1,FALSE)),(SUM($H$1:OK$1)&gt;SUM($F$21:$F22))*(SUM($H$1:OK$1)&lt;=SUM($F$21:$F23))*1,"F"))</f>
        <v>0</v>
      </c>
      <c r="OL23" s="65">
        <f ca="1">IF(WEEKDAY(OL$6,2)&gt;5,"w",IF(ISERROR(VLOOKUP(OL$6,fériés,1,FALSE)),(SUM($H$1:OL$1)&gt;SUM($F$21:$F22))*(SUM($H$1:OL$1)&lt;=SUM($F$21:$F23))*1,"F"))</f>
        <v>0</v>
      </c>
      <c r="OM23" s="65">
        <f ca="1">IF(WEEKDAY(OM$6,2)&gt;5,"w",IF(ISERROR(VLOOKUP(OM$6,fériés,1,FALSE)),(SUM($H$1:OM$1)&gt;SUM($F$21:$F22))*(SUM($H$1:OM$1)&lt;=SUM($F$21:$F23))*1,"F"))</f>
        <v>0</v>
      </c>
      <c r="ON23" s="65">
        <f ca="1">IF(WEEKDAY(ON$6,2)&gt;5,"w",IF(ISERROR(VLOOKUP(ON$6,fériés,1,FALSE)),(SUM($H$1:ON$1)&gt;SUM($F$21:$F22))*(SUM($H$1:ON$1)&lt;=SUM($F$21:$F23))*1,"F"))</f>
        <v>0</v>
      </c>
      <c r="OO23" s="65">
        <f ca="1">IF(WEEKDAY(OO$6,2)&gt;5,"w",IF(ISERROR(VLOOKUP(OO$6,fériés,1,FALSE)),(SUM($H$1:OO$1)&gt;SUM($F$21:$F22))*(SUM($H$1:OO$1)&lt;=SUM($F$21:$F23))*1,"F"))</f>
        <v>0</v>
      </c>
      <c r="OP23" s="65">
        <f ca="1">IF(WEEKDAY(OP$6,2)&gt;5,"w",IF(ISERROR(VLOOKUP(OP$6,fériés,1,FALSE)),(SUM($H$1:OP$1)&gt;SUM($F$21:$F22))*(SUM($H$1:OP$1)&lt;=SUM($F$21:$F23))*1,"F"))</f>
        <v>0</v>
      </c>
      <c r="OQ23" s="65">
        <f ca="1">IF(WEEKDAY(OQ$6,2)&gt;5,"w",IF(ISERROR(VLOOKUP(OQ$6,fériés,1,FALSE)),(SUM($H$1:OQ$1)&gt;SUM($F$21:$F22))*(SUM($H$1:OQ$1)&lt;=SUM($F$21:$F23))*1,"F"))</f>
        <v>0</v>
      </c>
      <c r="OR23" s="65">
        <f ca="1">IF(WEEKDAY(OR$6,2)&gt;5,"w",IF(ISERROR(VLOOKUP(OR$6,fériés,1,FALSE)),(SUM($H$1:OR$1)&gt;SUM($F$21:$F22))*(SUM($H$1:OR$1)&lt;=SUM($F$21:$F23))*1,"F"))</f>
        <v>0</v>
      </c>
      <c r="OS23" s="65">
        <f ca="1">IF(WEEKDAY(OS$6,2)&gt;5,"w",IF(ISERROR(VLOOKUP(OS$6,fériés,1,FALSE)),(SUM($H$1:OS$1)&gt;SUM($F$21:$F22))*(SUM($H$1:OS$1)&lt;=SUM($F$21:$F23))*1,"F"))</f>
        <v>0</v>
      </c>
      <c r="OT23" s="65">
        <f ca="1">IF(WEEKDAY(OT$6,2)&gt;5,"w",IF(ISERROR(VLOOKUP(OT$6,fériés,1,FALSE)),(SUM($H$1:OT$1)&gt;SUM($F$21:$F22))*(SUM($H$1:OT$1)&lt;=SUM($F$21:$F23))*1,"F"))</f>
        <v>0</v>
      </c>
      <c r="OU23" s="65">
        <f ca="1">IF(WEEKDAY(OU$6,2)&gt;5,"w",IF(ISERROR(VLOOKUP(OU$6,fériés,1,FALSE)),(SUM($H$1:OU$1)&gt;SUM($F$21:$F22))*(SUM($H$1:OU$1)&lt;=SUM($F$21:$F23))*1,"F"))</f>
        <v>0</v>
      </c>
      <c r="OV23" s="65">
        <f ca="1">IF(WEEKDAY(OV$6,2)&gt;5,"w",IF(ISERROR(VLOOKUP(OV$6,fériés,1,FALSE)),(SUM($H$1:OV$1)&gt;SUM($F$21:$F22))*(SUM($H$1:OV$1)&lt;=SUM($F$21:$F23))*1,"F"))</f>
        <v>0</v>
      </c>
      <c r="OW23" s="65">
        <f ca="1">IF(WEEKDAY(OW$6,2)&gt;5,"w",IF(ISERROR(VLOOKUP(OW$6,fériés,1,FALSE)),(SUM($H$1:OW$1)&gt;SUM($F$21:$F22))*(SUM($H$1:OW$1)&lt;=SUM($F$21:$F23))*1,"F"))</f>
        <v>0</v>
      </c>
      <c r="OX23" s="65">
        <f ca="1">IF(WEEKDAY(OX$6,2)&gt;5,"w",IF(ISERROR(VLOOKUP(OX$6,fériés,1,FALSE)),(SUM($H$1:OX$1)&gt;SUM($F$21:$F22))*(SUM($H$1:OX$1)&lt;=SUM($F$21:$F23))*1,"F"))</f>
        <v>0</v>
      </c>
      <c r="OY23" s="65">
        <f ca="1">IF(WEEKDAY(OY$6,2)&gt;5,"w",IF(ISERROR(VLOOKUP(OY$6,fériés,1,FALSE)),(SUM($H$1:OY$1)&gt;SUM($F$21:$F22))*(SUM($H$1:OY$1)&lt;=SUM($F$21:$F23))*1,"F"))</f>
        <v>0</v>
      </c>
      <c r="OZ23" s="65" t="str">
        <f ca="1">IF(WEEKDAY(OZ$6,2)&gt;5,"w",IF(ISERROR(VLOOKUP(OZ$6,fériés,1,FALSE)),(SUM($H$1:OZ$1)&gt;SUM($F$21:$F22))*(SUM($H$1:OZ$1)&lt;=SUM($F$21:$F23))*1,"F"))</f>
        <v>w</v>
      </c>
      <c r="PA23" s="65" t="str">
        <f ca="1">IF(WEEKDAY(PA$6,2)&gt;5,"w",IF(ISERROR(VLOOKUP(PA$6,fériés,1,FALSE)),(SUM($H$1:PA$1)&gt;SUM($F$21:$F22))*(SUM($H$1:PA$1)&lt;=SUM($F$21:$F23))*1,"F"))</f>
        <v>w</v>
      </c>
      <c r="PB23" s="65" t="str">
        <f ca="1">IF(WEEKDAY(PB$6,2)&gt;5,"w",IF(ISERROR(VLOOKUP(PB$6,fériés,1,FALSE)),(SUM($H$1:PB$1)&gt;SUM($F$21:$F22))*(SUM($H$1:PB$1)&lt;=SUM($F$21:$F23))*1,"F"))</f>
        <v>w</v>
      </c>
      <c r="PC23" s="65" t="str">
        <f ca="1">IF(WEEKDAY(PC$6,2)&gt;5,"w",IF(ISERROR(VLOOKUP(PC$6,fériés,1,FALSE)),(SUM($H$1:PC$1)&gt;SUM($F$21:$F22))*(SUM($H$1:PC$1)&lt;=SUM($F$21:$F23))*1,"F"))</f>
        <v>w</v>
      </c>
      <c r="PD23" s="65" t="str">
        <f ca="1">IF(WEEKDAY(PD$6,2)&gt;5,"w",IF(ISERROR(VLOOKUP(PD$6,fériés,1,FALSE)),(SUM($H$1:PD$1)&gt;SUM($F$21:$F22))*(SUM($H$1:PD$1)&lt;=SUM($F$21:$F23))*1,"F"))</f>
        <v>w</v>
      </c>
      <c r="PE23" s="65" t="str">
        <f ca="1">IF(WEEKDAY(PE$6,2)&gt;5,"w",IF(ISERROR(VLOOKUP(PE$6,fériés,1,FALSE)),(SUM($H$1:PE$1)&gt;SUM($F$21:$F22))*(SUM($H$1:PE$1)&lt;=SUM($F$21:$F23))*1,"F"))</f>
        <v>w</v>
      </c>
      <c r="PF23" s="65" t="str">
        <f ca="1">IF(WEEKDAY(PF$6,2)&gt;5,"w",IF(ISERROR(VLOOKUP(PF$6,fériés,1,FALSE)),(SUM($H$1:PF$1)&gt;SUM($F$21:$F22))*(SUM($H$1:PF$1)&lt;=SUM($F$21:$F23))*1,"F"))</f>
        <v>w</v>
      </c>
      <c r="PG23" s="65" t="str">
        <f ca="1">IF(WEEKDAY(PG$6,2)&gt;5,"w",IF(ISERROR(VLOOKUP(PG$6,fériés,1,FALSE)),(SUM($H$1:PG$1)&gt;SUM($F$21:$F22))*(SUM($H$1:PG$1)&lt;=SUM($F$21:$F23))*1,"F"))</f>
        <v>w</v>
      </c>
      <c r="PH23" s="65" t="str">
        <f ca="1">IF(WEEKDAY(PH$6,2)&gt;5,"w",IF(ISERROR(VLOOKUP(PH$6,fériés,1,FALSE)),(SUM($H$1:PH$1)&gt;SUM($F$21:$F22))*(SUM($H$1:PH$1)&lt;=SUM($F$21:$F23))*1,"F"))</f>
        <v>w</v>
      </c>
      <c r="PI23" s="65" t="str">
        <f ca="1">IF(WEEKDAY(PI$6,2)&gt;5,"w",IF(ISERROR(VLOOKUP(PI$6,fériés,1,FALSE)),(SUM($H$1:PI$1)&gt;SUM($F$21:$F22))*(SUM($H$1:PI$1)&lt;=SUM($F$21:$F23))*1,"F"))</f>
        <v>w</v>
      </c>
      <c r="PJ23" s="65" t="str">
        <f ca="1">IF(WEEKDAY(PJ$6,2)&gt;5,"w",IF(ISERROR(VLOOKUP(PJ$6,fériés,1,FALSE)),(SUM($H$1:PJ$1)&gt;SUM($F$21:$F22))*(SUM($H$1:PJ$1)&lt;=SUM($F$21:$F23))*1,"F"))</f>
        <v>w</v>
      </c>
      <c r="PK23" s="65" t="str">
        <f ca="1">IF(WEEKDAY(PK$6,2)&gt;5,"w",IF(ISERROR(VLOOKUP(PK$6,fériés,1,FALSE)),(SUM($H$1:PK$1)&gt;SUM($F$21:$F22))*(SUM($H$1:PK$1)&lt;=SUM($F$21:$F23))*1,"F"))</f>
        <v>w</v>
      </c>
      <c r="PL23" s="65" t="str">
        <f ca="1">IF(WEEKDAY(PL$6,2)&gt;5,"w",IF(ISERROR(VLOOKUP(PL$6,fériés,1,FALSE)),(SUM($H$1:PL$1)&gt;SUM($F$21:$F22))*(SUM($H$1:PL$1)&lt;=SUM($F$21:$F23))*1,"F"))</f>
        <v>w</v>
      </c>
      <c r="PM23" s="65" t="str">
        <f ca="1">IF(WEEKDAY(PM$6,2)&gt;5,"w",IF(ISERROR(VLOOKUP(PM$6,fériés,1,FALSE)),(SUM($H$1:PM$1)&gt;SUM($F$21:$F22))*(SUM($H$1:PM$1)&lt;=SUM($F$21:$F23))*1,"F"))</f>
        <v>w</v>
      </c>
      <c r="PN23" s="65" t="str">
        <f ca="1">IF(WEEKDAY(PN$6,2)&gt;5,"w",IF(ISERROR(VLOOKUP(PN$6,fériés,1,FALSE)),(SUM($H$1:PN$1)&gt;SUM($F$21:$F22))*(SUM($H$1:PN$1)&lt;=SUM($F$21:$F23))*1,"F"))</f>
        <v>w</v>
      </c>
      <c r="PO23" s="65" t="str">
        <f ca="1">IF(WEEKDAY(PO$6,2)&gt;5,"w",IF(ISERROR(VLOOKUP(PO$6,fériés,1,FALSE)),(SUM($H$1:PO$1)&gt;SUM($F$21:$F22))*(SUM($H$1:PO$1)&lt;=SUM($F$21:$F23))*1,"F"))</f>
        <v>w</v>
      </c>
      <c r="PP23" s="65" t="str">
        <f ca="1">IF(WEEKDAY(PP$6,2)&gt;5,"w",IF(ISERROR(VLOOKUP(PP$6,fériés,1,FALSE)),(SUM($H$1:PP$1)&gt;SUM($F$21:$F22))*(SUM($H$1:PP$1)&lt;=SUM($F$21:$F23))*1,"F"))</f>
        <v>w</v>
      </c>
      <c r="PQ23" s="65" t="str">
        <f ca="1">IF(WEEKDAY(PQ$6,2)&gt;5,"w",IF(ISERROR(VLOOKUP(PQ$6,fériés,1,FALSE)),(SUM($H$1:PQ$1)&gt;SUM($F$21:$F22))*(SUM($H$1:PQ$1)&lt;=SUM($F$21:$F23))*1,"F"))</f>
        <v>w</v>
      </c>
      <c r="PR23" s="65" t="str">
        <f ca="1">IF(WEEKDAY(PR$6,2)&gt;5,"w",IF(ISERROR(VLOOKUP(PR$6,fériés,1,FALSE)),(SUM($H$1:PR$1)&gt;SUM($F$21:$F22))*(SUM($H$1:PR$1)&lt;=SUM($F$21:$F23))*1,"F"))</f>
        <v>w</v>
      </c>
      <c r="PS23" s="65" t="str">
        <f ca="1">IF(WEEKDAY(PS$6,2)&gt;5,"w",IF(ISERROR(VLOOKUP(PS$6,fériés,1,FALSE)),(SUM($H$1:PS$1)&gt;SUM($F$21:$F22))*(SUM($H$1:PS$1)&lt;=SUM($F$21:$F23))*1,"F"))</f>
        <v>w</v>
      </c>
      <c r="PT23" s="65">
        <f ca="1">IF(WEEKDAY(PT$6,2)&gt;5,"w",IF(ISERROR(VLOOKUP(PT$6,fériés,1,FALSE)),(SUM($H$1:PT$1)&gt;SUM($F$21:$F22))*(SUM($H$1:PT$1)&lt;=SUM($F$21:$F23))*1,"F"))</f>
        <v>0</v>
      </c>
      <c r="PU23" s="65">
        <f ca="1">IF(WEEKDAY(PU$6,2)&gt;5,"w",IF(ISERROR(VLOOKUP(PU$6,fériés,1,FALSE)),(SUM($H$1:PU$1)&gt;SUM($F$21:$F22))*(SUM($H$1:PU$1)&lt;=SUM($F$21:$F23))*1,"F"))</f>
        <v>0</v>
      </c>
      <c r="PV23" s="65">
        <f ca="1">IF(WEEKDAY(PV$6,2)&gt;5,"w",IF(ISERROR(VLOOKUP(PV$6,fériés,1,FALSE)),(SUM($H$1:PV$1)&gt;SUM($F$21:$F22))*(SUM($H$1:PV$1)&lt;=SUM($F$21:$F23))*1,"F"))</f>
        <v>0</v>
      </c>
      <c r="PW23" s="65">
        <f ca="1">IF(WEEKDAY(PW$6,2)&gt;5,"w",IF(ISERROR(VLOOKUP(PW$6,fériés,1,FALSE)),(SUM($H$1:PW$1)&gt;SUM($F$21:$F22))*(SUM($H$1:PW$1)&lt;=SUM($F$21:$F23))*1,"F"))</f>
        <v>0</v>
      </c>
      <c r="PX23" s="65">
        <f ca="1">IF(WEEKDAY(PX$6,2)&gt;5,"w",IF(ISERROR(VLOOKUP(PX$6,fériés,1,FALSE)),(SUM($H$1:PX$1)&gt;SUM($F$21:$F22))*(SUM($H$1:PX$1)&lt;=SUM($F$21:$F23))*1,"F"))</f>
        <v>0</v>
      </c>
      <c r="PY23" s="65">
        <f ca="1">IF(WEEKDAY(PY$6,2)&gt;5,"w",IF(ISERROR(VLOOKUP(PY$6,fériés,1,FALSE)),(SUM($H$1:PY$1)&gt;SUM($F$21:$F22))*(SUM($H$1:PY$1)&lt;=SUM($F$21:$F23))*1,"F"))</f>
        <v>0</v>
      </c>
      <c r="PZ23" s="65">
        <f ca="1">IF(WEEKDAY(PZ$6,2)&gt;5,"w",IF(ISERROR(VLOOKUP(PZ$6,fériés,1,FALSE)),(SUM($H$1:PZ$1)&gt;SUM($F$21:$F22))*(SUM($H$1:PZ$1)&lt;=SUM($F$21:$F23))*1,"F"))</f>
        <v>0</v>
      </c>
      <c r="QA23" s="65">
        <f ca="1">IF(WEEKDAY(QA$6,2)&gt;5,"w",IF(ISERROR(VLOOKUP(QA$6,fériés,1,FALSE)),(SUM($H$1:QA$1)&gt;SUM($F$21:$F22))*(SUM($H$1:QA$1)&lt;=SUM($F$21:$F23))*1,"F"))</f>
        <v>0</v>
      </c>
      <c r="QB23" s="65">
        <f ca="1">IF(WEEKDAY(QB$6,2)&gt;5,"w",IF(ISERROR(VLOOKUP(QB$6,fériés,1,FALSE)),(SUM($H$1:QB$1)&gt;SUM($F$21:$F22))*(SUM($H$1:QB$1)&lt;=SUM($F$21:$F23))*1,"F"))</f>
        <v>0</v>
      </c>
      <c r="QC23" s="65">
        <f ca="1">IF(WEEKDAY(QC$6,2)&gt;5,"w",IF(ISERROR(VLOOKUP(QC$6,fériés,1,FALSE)),(SUM($H$1:QC$1)&gt;SUM($F$21:$F22))*(SUM($H$1:QC$1)&lt;=SUM($F$21:$F23))*1,"F"))</f>
        <v>0</v>
      </c>
      <c r="QD23" s="65">
        <f ca="1">IF(WEEKDAY(QD$6,2)&gt;5,"w",IF(ISERROR(VLOOKUP(QD$6,fériés,1,FALSE)),(SUM($H$1:QD$1)&gt;SUM($F$21:$F22))*(SUM($H$1:QD$1)&lt;=SUM($F$21:$F23))*1,"F"))</f>
        <v>0</v>
      </c>
      <c r="QE23" s="65">
        <f ca="1">IF(WEEKDAY(QE$6,2)&gt;5,"w",IF(ISERROR(VLOOKUP(QE$6,fériés,1,FALSE)),(SUM($H$1:QE$1)&gt;SUM($F$21:$F22))*(SUM($H$1:QE$1)&lt;=SUM($F$21:$F23))*1,"F"))</f>
        <v>0</v>
      </c>
      <c r="QF23" s="65">
        <f ca="1">IF(WEEKDAY(QF$6,2)&gt;5,"w",IF(ISERROR(VLOOKUP(QF$6,fériés,1,FALSE)),(SUM($H$1:QF$1)&gt;SUM($F$21:$F22))*(SUM($H$1:QF$1)&lt;=SUM($F$21:$F23))*1,"F"))</f>
        <v>0</v>
      </c>
      <c r="QG23" s="65">
        <f ca="1">IF(WEEKDAY(QG$6,2)&gt;5,"w",IF(ISERROR(VLOOKUP(QG$6,fériés,1,FALSE)),(SUM($H$1:QG$1)&gt;SUM($F$21:$F22))*(SUM($H$1:QG$1)&lt;=SUM($F$21:$F23))*1,"F"))</f>
        <v>0</v>
      </c>
      <c r="QH23" s="65">
        <f ca="1">IF(WEEKDAY(QH$6,2)&gt;5,"w",IF(ISERROR(VLOOKUP(QH$6,fériés,1,FALSE)),(SUM($H$1:QH$1)&gt;SUM($F$21:$F22))*(SUM($H$1:QH$1)&lt;=SUM($F$21:$F23))*1,"F"))</f>
        <v>0</v>
      </c>
      <c r="QI23" s="65">
        <f ca="1">IF(WEEKDAY(QI$6,2)&gt;5,"w",IF(ISERROR(VLOOKUP(QI$6,fériés,1,FALSE)),(SUM($H$1:QI$1)&gt;SUM($F$21:$F22))*(SUM($H$1:QI$1)&lt;=SUM($F$21:$F23))*1,"F"))</f>
        <v>0</v>
      </c>
      <c r="QJ23" s="65">
        <f ca="1">IF(WEEKDAY(QJ$6,2)&gt;5,"w",IF(ISERROR(VLOOKUP(QJ$6,fériés,1,FALSE)),(SUM($H$1:QJ$1)&gt;SUM($F$21:$F22))*(SUM($H$1:QJ$1)&lt;=SUM($F$21:$F23))*1,"F"))</f>
        <v>0</v>
      </c>
      <c r="QK23" s="65">
        <f ca="1">IF(WEEKDAY(QK$6,2)&gt;5,"w",IF(ISERROR(VLOOKUP(QK$6,fériés,1,FALSE)),(SUM($H$1:QK$1)&gt;SUM($F$21:$F22))*(SUM($H$1:QK$1)&lt;=SUM($F$21:$F23))*1,"F"))</f>
        <v>0</v>
      </c>
      <c r="QL23" s="65">
        <f ca="1">IF(WEEKDAY(QL$6,2)&gt;5,"w",IF(ISERROR(VLOOKUP(QL$6,fériés,1,FALSE)),(SUM($H$1:QL$1)&gt;SUM($F$21:$F22))*(SUM($H$1:QL$1)&lt;=SUM($F$21:$F23))*1,"F"))</f>
        <v>0</v>
      </c>
      <c r="QM23" s="65">
        <f ca="1">IF(WEEKDAY(QM$6,2)&gt;5,"w",IF(ISERROR(VLOOKUP(QM$6,fériés,1,FALSE)),(SUM($H$1:QM$1)&gt;SUM($F$21:$F22))*(SUM($H$1:QM$1)&lt;=SUM($F$21:$F23))*1,"F"))</f>
        <v>0</v>
      </c>
      <c r="QN23" s="65">
        <f ca="1">IF(WEEKDAY(QN$6,2)&gt;5,"w",IF(ISERROR(VLOOKUP(QN$6,fériés,1,FALSE)),(SUM($H$1:QN$1)&gt;SUM($F$21:$F22))*(SUM($H$1:QN$1)&lt;=SUM($F$21:$F23))*1,"F"))</f>
        <v>0</v>
      </c>
      <c r="QO23" s="65">
        <f ca="1">IF(WEEKDAY(QO$6,2)&gt;5,"w",IF(ISERROR(VLOOKUP(QO$6,fériés,1,FALSE)),(SUM($H$1:QO$1)&gt;SUM($F$21:$F22))*(SUM($H$1:QO$1)&lt;=SUM($F$21:$F23))*1,"F"))</f>
        <v>0</v>
      </c>
      <c r="QP23" s="65">
        <f ca="1">IF(WEEKDAY(QP$6,2)&gt;5,"w",IF(ISERROR(VLOOKUP(QP$6,fériés,1,FALSE)),(SUM($H$1:QP$1)&gt;SUM($F$21:$F22))*(SUM($H$1:QP$1)&lt;=SUM($F$21:$F23))*1,"F"))</f>
        <v>0</v>
      </c>
      <c r="QQ23" s="65">
        <f ca="1">IF(WEEKDAY(QQ$6,2)&gt;5,"w",IF(ISERROR(VLOOKUP(QQ$6,fériés,1,FALSE)),(SUM($H$1:QQ$1)&gt;SUM($F$21:$F22))*(SUM($H$1:QQ$1)&lt;=SUM($F$21:$F23))*1,"F"))</f>
        <v>0</v>
      </c>
      <c r="QR23" s="65">
        <f ca="1">IF(WEEKDAY(QR$6,2)&gt;5,"w",IF(ISERROR(VLOOKUP(QR$6,fériés,1,FALSE)),(SUM($H$1:QR$1)&gt;SUM($F$21:$F22))*(SUM($H$1:QR$1)&lt;=SUM($F$21:$F23))*1,"F"))</f>
        <v>0</v>
      </c>
      <c r="QS23" s="65">
        <f ca="1">IF(WEEKDAY(QS$6,2)&gt;5,"w",IF(ISERROR(VLOOKUP(QS$6,fériés,1,FALSE)),(SUM($H$1:QS$1)&gt;SUM($F$21:$F22))*(SUM($H$1:QS$1)&lt;=SUM($F$21:$F23))*1,"F"))</f>
        <v>0</v>
      </c>
      <c r="QT23" s="65">
        <f ca="1">IF(WEEKDAY(QT$6,2)&gt;5,"w",IF(ISERROR(VLOOKUP(QT$6,fériés,1,FALSE)),(SUM($H$1:QT$1)&gt;SUM($F$21:$F22))*(SUM($H$1:QT$1)&lt;=SUM($F$21:$F23))*1,"F"))</f>
        <v>0</v>
      </c>
      <c r="QU23" s="65">
        <f ca="1">IF(WEEKDAY(QU$6,2)&gt;5,"w",IF(ISERROR(VLOOKUP(QU$6,fériés,1,FALSE)),(SUM($H$1:QU$1)&gt;SUM($F$21:$F22))*(SUM($H$1:QU$1)&lt;=SUM($F$21:$F23))*1,"F"))</f>
        <v>0</v>
      </c>
      <c r="QV23" s="65">
        <f ca="1">IF(WEEKDAY(QV$6,2)&gt;5,"w",IF(ISERROR(VLOOKUP(QV$6,fériés,1,FALSE)),(SUM($H$1:QV$1)&gt;SUM($F$21:$F22))*(SUM($H$1:QV$1)&lt;=SUM($F$21:$F23))*1,"F"))</f>
        <v>0</v>
      </c>
      <c r="QW23" s="65">
        <f ca="1">IF(WEEKDAY(QW$6,2)&gt;5,"w",IF(ISERROR(VLOOKUP(QW$6,fériés,1,FALSE)),(SUM($H$1:QW$1)&gt;SUM($F$21:$F22))*(SUM($H$1:QW$1)&lt;=SUM($F$21:$F23))*1,"F"))</f>
        <v>0</v>
      </c>
      <c r="QX23" s="65">
        <f ca="1">IF(WEEKDAY(QX$6,2)&gt;5,"w",IF(ISERROR(VLOOKUP(QX$6,fériés,1,FALSE)),(SUM($H$1:QX$1)&gt;SUM($F$21:$F22))*(SUM($H$1:QX$1)&lt;=SUM($F$21:$F23))*1,"F"))</f>
        <v>0</v>
      </c>
      <c r="QY23" s="65">
        <f ca="1">IF(WEEKDAY(QY$6,2)&gt;5,"w",IF(ISERROR(VLOOKUP(QY$6,fériés,1,FALSE)),(SUM($H$1:QY$1)&gt;SUM($F$21:$F22))*(SUM($H$1:QY$1)&lt;=SUM($F$21:$F23))*1,"F"))</f>
        <v>0</v>
      </c>
      <c r="QZ23" s="65">
        <f ca="1">IF(WEEKDAY(QZ$6,2)&gt;5,"w",IF(ISERROR(VLOOKUP(QZ$6,fériés,1,FALSE)),(SUM($H$1:QZ$1)&gt;SUM($F$21:$F22))*(SUM($H$1:QZ$1)&lt;=SUM($F$21:$F23))*1,"F"))</f>
        <v>0</v>
      </c>
      <c r="RA23" s="65">
        <f ca="1">IF(WEEKDAY(RA$6,2)&gt;5,"w",IF(ISERROR(VLOOKUP(RA$6,fériés,1,FALSE)),(SUM($H$1:RA$1)&gt;SUM($F$21:$F22))*(SUM($H$1:RA$1)&lt;=SUM($F$21:$F23))*1,"F"))</f>
        <v>0</v>
      </c>
      <c r="RB23" s="65">
        <f ca="1">IF(WEEKDAY(RB$6,2)&gt;5,"w",IF(ISERROR(VLOOKUP(RB$6,fériés,1,FALSE)),(SUM($H$1:RB$1)&gt;SUM($F$21:$F22))*(SUM($H$1:RB$1)&lt;=SUM($F$21:$F23))*1,"F"))</f>
        <v>0</v>
      </c>
      <c r="RC23" s="65">
        <f ca="1">IF(WEEKDAY(RC$6,2)&gt;5,"w",IF(ISERROR(VLOOKUP(RC$6,fériés,1,FALSE)),(SUM($H$1:RC$1)&gt;SUM($F$21:$F22))*(SUM($H$1:RC$1)&lt;=SUM($F$21:$F23))*1,"F"))</f>
        <v>0</v>
      </c>
      <c r="RD23" s="65">
        <f ca="1">IF(WEEKDAY(RD$6,2)&gt;5,"w",IF(ISERROR(VLOOKUP(RD$6,fériés,1,FALSE)),(SUM($H$1:RD$1)&gt;SUM($F$21:$F22))*(SUM($H$1:RD$1)&lt;=SUM($F$21:$F23))*1,"F"))</f>
        <v>0</v>
      </c>
      <c r="RE23" s="65">
        <f ca="1">IF(WEEKDAY(RE$6,2)&gt;5,"w",IF(ISERROR(VLOOKUP(RE$6,fériés,1,FALSE)),(SUM($H$1:RE$1)&gt;SUM($F$21:$F22))*(SUM($H$1:RE$1)&lt;=SUM($F$21:$F23))*1,"F"))</f>
        <v>0</v>
      </c>
      <c r="RF23" s="65">
        <f ca="1">IF(WEEKDAY(RF$6,2)&gt;5,"w",IF(ISERROR(VLOOKUP(RF$6,fériés,1,FALSE)),(SUM($H$1:RF$1)&gt;SUM($F$21:$F22))*(SUM($H$1:RF$1)&lt;=SUM($F$21:$F23))*1,"F"))</f>
        <v>0</v>
      </c>
      <c r="RG23" s="65">
        <f ca="1">IF(WEEKDAY(RG$6,2)&gt;5,"w",IF(ISERROR(VLOOKUP(RG$6,fériés,1,FALSE)),(SUM($H$1:RG$1)&gt;SUM($F$21:$F22))*(SUM($H$1:RG$1)&lt;=SUM($F$21:$F23))*1,"F"))</f>
        <v>0</v>
      </c>
      <c r="RH23" s="65">
        <f ca="1">IF(WEEKDAY(RH$6,2)&gt;5,"w",IF(ISERROR(VLOOKUP(RH$6,fériés,1,FALSE)),(SUM($H$1:RH$1)&gt;SUM($F$21:$F22))*(SUM($H$1:RH$1)&lt;=SUM($F$21:$F23))*1,"F"))</f>
        <v>0</v>
      </c>
      <c r="RI23" s="65">
        <f ca="1">IF(WEEKDAY(RI$6,2)&gt;5,"w",IF(ISERROR(VLOOKUP(RI$6,fériés,1,FALSE)),(SUM($H$1:RI$1)&gt;SUM($F$21:$F22))*(SUM($H$1:RI$1)&lt;=SUM($F$21:$F23))*1,"F"))</f>
        <v>0</v>
      </c>
      <c r="RJ23" s="65">
        <f ca="1">IF(WEEKDAY(RJ$6,2)&gt;5,"w",IF(ISERROR(VLOOKUP(RJ$6,fériés,1,FALSE)),(SUM($H$1:RJ$1)&gt;SUM($F$21:$F22))*(SUM($H$1:RJ$1)&lt;=SUM($F$21:$F23))*1,"F"))</f>
        <v>0</v>
      </c>
      <c r="RK23" s="65">
        <f ca="1">IF(WEEKDAY(RK$6,2)&gt;5,"w",IF(ISERROR(VLOOKUP(RK$6,fériés,1,FALSE)),(SUM($H$1:RK$1)&gt;SUM($F$21:$F22))*(SUM($H$1:RK$1)&lt;=SUM($F$21:$F23))*1,"F"))</f>
        <v>0</v>
      </c>
      <c r="RL23" s="65">
        <f ca="1">IF(WEEKDAY(RL$6,2)&gt;5,"w",IF(ISERROR(VLOOKUP(RL$6,fériés,1,FALSE)),(SUM($H$1:RL$1)&gt;SUM($F$21:$F22))*(SUM($H$1:RL$1)&lt;=SUM($F$21:$F23))*1,"F"))</f>
        <v>0</v>
      </c>
      <c r="RM23" s="65">
        <f ca="1">IF(WEEKDAY(RM$6,2)&gt;5,"w",IF(ISERROR(VLOOKUP(RM$6,fériés,1,FALSE)),(SUM($H$1:RM$1)&gt;SUM($F$21:$F22))*(SUM($H$1:RM$1)&lt;=SUM($F$21:$F23))*1,"F"))</f>
        <v>0</v>
      </c>
      <c r="RN23" s="65">
        <f ca="1">IF(WEEKDAY(RN$6,2)&gt;5,"w",IF(ISERROR(VLOOKUP(RN$6,fériés,1,FALSE)),(SUM($H$1:RN$1)&gt;SUM($F$21:$F22))*(SUM($H$1:RN$1)&lt;=SUM($F$21:$F23))*1,"F"))</f>
        <v>0</v>
      </c>
      <c r="RO23" s="65">
        <f ca="1">IF(WEEKDAY(RO$6,2)&gt;5,"w",IF(ISERROR(VLOOKUP(RO$6,fériés,1,FALSE)),(SUM($H$1:RO$1)&gt;SUM($F$21:$F22))*(SUM($H$1:RO$1)&lt;=SUM($F$21:$F23))*1,"F"))</f>
        <v>0</v>
      </c>
      <c r="RP23" s="65">
        <f ca="1">IF(WEEKDAY(RP$6,2)&gt;5,"w",IF(ISERROR(VLOOKUP(RP$6,fériés,1,FALSE)),(SUM($H$1:RP$1)&gt;SUM($F$21:$F22))*(SUM($H$1:RP$1)&lt;=SUM($F$21:$F23))*1,"F"))</f>
        <v>0</v>
      </c>
      <c r="RQ23" s="65">
        <f ca="1">IF(WEEKDAY(RQ$6,2)&gt;5,"w",IF(ISERROR(VLOOKUP(RQ$6,fériés,1,FALSE)),(SUM($H$1:RQ$1)&gt;SUM($F$21:$F22))*(SUM($H$1:RQ$1)&lt;=SUM($F$21:$F23))*1,"F"))</f>
        <v>0</v>
      </c>
      <c r="RR23" s="65" t="str">
        <f ca="1">IF(WEEKDAY(RR$6,2)&gt;5,"w",IF(ISERROR(VLOOKUP(RR$6,fériés,1,FALSE)),(SUM($H$1:RR$1)&gt;SUM($F$21:$F22))*(SUM($H$1:RR$1)&lt;=SUM($F$21:$F23))*1,"F"))</f>
        <v>w</v>
      </c>
      <c r="RS23" s="65" t="str">
        <f ca="1">IF(WEEKDAY(RS$6,2)&gt;5,"w",IF(ISERROR(VLOOKUP(RS$6,fériés,1,FALSE)),(SUM($H$1:RS$1)&gt;SUM($F$21:$F22))*(SUM($H$1:RS$1)&lt;=SUM($F$21:$F23))*1,"F"))</f>
        <v>w</v>
      </c>
      <c r="RT23" s="65" t="str">
        <f ca="1">IF(WEEKDAY(RT$6,2)&gt;5,"w",IF(ISERROR(VLOOKUP(RT$6,fériés,1,FALSE)),(SUM($H$1:RT$1)&gt;SUM($F$21:$F22))*(SUM($H$1:RT$1)&lt;=SUM($F$21:$F23))*1,"F"))</f>
        <v>w</v>
      </c>
      <c r="RU23" s="65" t="str">
        <f ca="1">IF(WEEKDAY(RU$6,2)&gt;5,"w",IF(ISERROR(VLOOKUP(RU$6,fériés,1,FALSE)),(SUM($H$1:RU$1)&gt;SUM($F$21:$F22))*(SUM($H$1:RU$1)&lt;=SUM($F$21:$F23))*1,"F"))</f>
        <v>w</v>
      </c>
      <c r="RV23" s="65" t="str">
        <f ca="1">IF(WEEKDAY(RV$6,2)&gt;5,"w",IF(ISERROR(VLOOKUP(RV$6,fériés,1,FALSE)),(SUM($H$1:RV$1)&gt;SUM($F$21:$F22))*(SUM($H$1:RV$1)&lt;=SUM($F$21:$F23))*1,"F"))</f>
        <v>w</v>
      </c>
      <c r="RW23" s="65" t="str">
        <f ca="1">IF(WEEKDAY(RW$6,2)&gt;5,"w",IF(ISERROR(VLOOKUP(RW$6,fériés,1,FALSE)),(SUM($H$1:RW$1)&gt;SUM($F$21:$F22))*(SUM($H$1:RW$1)&lt;=SUM($F$21:$F23))*1,"F"))</f>
        <v>w</v>
      </c>
      <c r="RX23" s="65" t="str">
        <f ca="1">IF(WEEKDAY(RX$6,2)&gt;5,"w",IF(ISERROR(VLOOKUP(RX$6,fériés,1,FALSE)),(SUM($H$1:RX$1)&gt;SUM($F$21:$F22))*(SUM($H$1:RX$1)&lt;=SUM($F$21:$F23))*1,"F"))</f>
        <v>w</v>
      </c>
      <c r="RY23" s="65" t="str">
        <f ca="1">IF(WEEKDAY(RY$6,2)&gt;5,"w",IF(ISERROR(VLOOKUP(RY$6,fériés,1,FALSE)),(SUM($H$1:RY$1)&gt;SUM($F$21:$F22))*(SUM($H$1:RY$1)&lt;=SUM($F$21:$F23))*1,"F"))</f>
        <v>w</v>
      </c>
      <c r="RZ23" s="65" t="str">
        <f ca="1">IF(WEEKDAY(RZ$6,2)&gt;5,"w",IF(ISERROR(VLOOKUP(RZ$6,fériés,1,FALSE)),(SUM($H$1:RZ$1)&gt;SUM($F$21:$F22))*(SUM($H$1:RZ$1)&lt;=SUM($F$21:$F23))*1,"F"))</f>
        <v>w</v>
      </c>
      <c r="SA23" s="65" t="str">
        <f ca="1">IF(WEEKDAY(SA$6,2)&gt;5,"w",IF(ISERROR(VLOOKUP(SA$6,fériés,1,FALSE)),(SUM($H$1:SA$1)&gt;SUM($F$21:$F22))*(SUM($H$1:SA$1)&lt;=SUM($F$21:$F23))*1,"F"))</f>
        <v>w</v>
      </c>
      <c r="SB23" s="65" t="str">
        <f ca="1">IF(WEEKDAY(SB$6,2)&gt;5,"w",IF(ISERROR(VLOOKUP(SB$6,fériés,1,FALSE)),(SUM($H$1:SB$1)&gt;SUM($F$21:$F22))*(SUM($H$1:SB$1)&lt;=SUM($F$21:$F23))*1,"F"))</f>
        <v>w</v>
      </c>
      <c r="SC23" s="65" t="str">
        <f ca="1">IF(WEEKDAY(SC$6,2)&gt;5,"w",IF(ISERROR(VLOOKUP(SC$6,fériés,1,FALSE)),(SUM($H$1:SC$1)&gt;SUM($F$21:$F22))*(SUM($H$1:SC$1)&lt;=SUM($F$21:$F23))*1,"F"))</f>
        <v>w</v>
      </c>
      <c r="SD23" s="65" t="str">
        <f ca="1">IF(WEEKDAY(SD$6,2)&gt;5,"w",IF(ISERROR(VLOOKUP(SD$6,fériés,1,FALSE)),(SUM($H$1:SD$1)&gt;SUM($F$21:$F22))*(SUM($H$1:SD$1)&lt;=SUM($F$21:$F23))*1,"F"))</f>
        <v>w</v>
      </c>
      <c r="SE23" s="65" t="str">
        <f ca="1">IF(WEEKDAY(SE$6,2)&gt;5,"w",IF(ISERROR(VLOOKUP(SE$6,fériés,1,FALSE)),(SUM($H$1:SE$1)&gt;SUM($F$21:$F22))*(SUM($H$1:SE$1)&lt;=SUM($F$21:$F23))*1,"F"))</f>
        <v>w</v>
      </c>
      <c r="SF23" s="65" t="str">
        <f ca="1">IF(WEEKDAY(SF$6,2)&gt;5,"w",IF(ISERROR(VLOOKUP(SF$6,fériés,1,FALSE)),(SUM($H$1:SF$1)&gt;SUM($F$21:$F22))*(SUM($H$1:SF$1)&lt;=SUM($F$21:$F23))*1,"F"))</f>
        <v>w</v>
      </c>
      <c r="SG23" s="83"/>
    </row>
    <row r="24" spans="1:501" ht="12" customHeight="1" x14ac:dyDescent="0.25">
      <c r="A24" s="80">
        <v>1103</v>
      </c>
      <c r="B24" s="63"/>
      <c r="C24" s="78" t="str">
        <f>IF(A24="","",Base_données!$P$3)</f>
        <v xml:space="preserve"> fraisage</v>
      </c>
      <c r="D24" s="79" t="str">
        <f>IFERROR(VLOOKUP($A24,Base_données!$A$4:$AB$24,Base_données!$D$1,FALSE),"")</f>
        <v/>
      </c>
      <c r="E24" s="79" t="str">
        <f>IFERROR(VLOOKUP($A24,Base_données!$A$4:$AB$24,Base_données!$P$1,FALSE),"")</f>
        <v/>
      </c>
      <c r="F24" s="67" t="str">
        <f t="shared" ref="F24:F32" si="87">IFERROR($D24*E24,"")</f>
        <v/>
      </c>
      <c r="G24" s="62" t="str">
        <f>IFERROR(VLOOKUP($A24,Base_données!$A$4:$L$24,5,FALSE),"")</f>
        <v/>
      </c>
      <c r="H24" s="65">
        <f ca="1">IF(WEEKDAY(H$6,2)&gt;5,"w",IF(ISERROR(VLOOKUP(H$6,fériés,1,FALSE)),(SUM($H$1:H$1)&gt;SUM($F$21:$F23))*(SUM($H$1:H$1)&lt;=SUM($F$21:$F24))*1,"F"))</f>
        <v>0</v>
      </c>
      <c r="I24" s="65">
        <f ca="1">IF(WEEKDAY(I$6,2)&gt;5,"w",IF(ISERROR(VLOOKUP(I$6,fériés,1,FALSE)),(SUM($H$1:I$1)&gt;SUM($F$21:$F23))*(SUM($H$1:I$1)&lt;=SUM($F$21:$F24))*1,"F"))</f>
        <v>0</v>
      </c>
      <c r="J24" s="65">
        <f ca="1">IF(WEEKDAY(J$6,2)&gt;5,"w",IF(ISERROR(VLOOKUP(J$6,fériés,1,FALSE)),(SUM($H$1:J$1)&gt;SUM($F$21:$F23))*(SUM($H$1:J$1)&lt;=SUM($F$21:$F24))*1,"F"))</f>
        <v>0</v>
      </c>
      <c r="K24" s="65">
        <f ca="1">IF(WEEKDAY(K$6,2)&gt;5,"w",IF(ISERROR(VLOOKUP(K$6,fériés,1,FALSE)),(SUM($H$1:K$1)&gt;SUM($F$21:$F23))*(SUM($H$1:K$1)&lt;=SUM($F$21:$F24))*1,"F"))</f>
        <v>0</v>
      </c>
      <c r="L24" s="65">
        <f ca="1">IF(WEEKDAY(L$6,2)&gt;5,"w",IF(ISERROR(VLOOKUP(L$6,fériés,1,FALSE)),(SUM($H$1:L$1)&gt;SUM($F$21:$F23))*(SUM($H$1:L$1)&lt;=SUM($F$21:$F24))*1,"F"))</f>
        <v>0</v>
      </c>
      <c r="M24" s="65">
        <f ca="1">IF(WEEKDAY(M$6,2)&gt;5,"w",IF(ISERROR(VLOOKUP(M$6,fériés,1,FALSE)),(SUM($H$1:M$1)&gt;SUM($F$21:$F23))*(SUM($H$1:M$1)&lt;=SUM($F$21:$F24))*1,"F"))</f>
        <v>0</v>
      </c>
      <c r="N24" s="65">
        <f ca="1">IF(WEEKDAY(N$6,2)&gt;5,"w",IF(ISERROR(VLOOKUP(N$6,fériés,1,FALSE)),(SUM($H$1:N$1)&gt;SUM($F$21:$F23))*(SUM($H$1:N$1)&lt;=SUM($F$21:$F24))*1,"F"))</f>
        <v>0</v>
      </c>
      <c r="O24" s="65">
        <f ca="1">IF(WEEKDAY(O$6,2)&gt;5,"w",IF(ISERROR(VLOOKUP(O$6,fériés,1,FALSE)),(SUM($H$1:O$1)&gt;SUM($F$21:$F23))*(SUM($H$1:O$1)&lt;=SUM($F$21:$F24))*1,"F"))</f>
        <v>0</v>
      </c>
      <c r="P24" s="65">
        <f ca="1">IF(WEEKDAY(P$6,2)&gt;5,"w",IF(ISERROR(VLOOKUP(P$6,fériés,1,FALSE)),(SUM($H$1:P$1)&gt;SUM($F$21:$F23))*(SUM($H$1:P$1)&lt;=SUM($F$21:$F24))*1,"F"))</f>
        <v>0</v>
      </c>
      <c r="Q24" s="65">
        <f ca="1">IF(WEEKDAY(Q$6,2)&gt;5,"w",IF(ISERROR(VLOOKUP(Q$6,fériés,1,FALSE)),(SUM($H$1:Q$1)&gt;SUM($F$21:$F23))*(SUM($H$1:Q$1)&lt;=SUM($F$21:$F24))*1,"F"))</f>
        <v>0</v>
      </c>
      <c r="R24" s="65">
        <f ca="1">IF(WEEKDAY(R$6,2)&gt;5,"w",IF(ISERROR(VLOOKUP(R$6,fériés,1,FALSE)),(SUM($H$1:R$1)&gt;SUM($F$21:$F23))*(SUM($H$1:R$1)&lt;=SUM($F$21:$F24))*1,"F"))</f>
        <v>0</v>
      </c>
      <c r="S24" s="65">
        <f ca="1">IF(WEEKDAY(S$6,2)&gt;5,"w",IF(ISERROR(VLOOKUP(S$6,fériés,1,FALSE)),(SUM($H$1:S$1)&gt;SUM($F$21:$F23))*(SUM($H$1:S$1)&lt;=SUM($F$21:$F24))*1,"F"))</f>
        <v>0</v>
      </c>
      <c r="T24" s="65">
        <f ca="1">IF(WEEKDAY(T$6,2)&gt;5,"w",IF(ISERROR(VLOOKUP(T$6,fériés,1,FALSE)),(SUM($H$1:T$1)&gt;SUM($F$21:$F23))*(SUM($H$1:T$1)&lt;=SUM($F$21:$F24))*1,"F"))</f>
        <v>0</v>
      </c>
      <c r="U24" s="65">
        <f ca="1">IF(WEEKDAY(U$6,2)&gt;5,"w",IF(ISERROR(VLOOKUP(U$6,fériés,1,FALSE)),(SUM($H$1:U$1)&gt;SUM($F$21:$F23))*(SUM($H$1:U$1)&lt;=SUM($F$21:$F24))*1,"F"))</f>
        <v>0</v>
      </c>
      <c r="V24" s="65">
        <f ca="1">IF(WEEKDAY(V$6,2)&gt;5,"w",IF(ISERROR(VLOOKUP(V$6,fériés,1,FALSE)),(SUM($H$1:V$1)&gt;SUM($F$21:$F23))*(SUM($H$1:V$1)&lt;=SUM($F$21:$F24))*1,"F"))</f>
        <v>0</v>
      </c>
      <c r="W24" s="65">
        <f ca="1">IF(WEEKDAY(W$6,2)&gt;5,"w",IF(ISERROR(VLOOKUP(W$6,fériés,1,FALSE)),(SUM($H$1:W$1)&gt;SUM($F$21:$F23))*(SUM($H$1:W$1)&lt;=SUM($F$21:$F24))*1,"F"))</f>
        <v>0</v>
      </c>
      <c r="X24" s="65">
        <f ca="1">IF(WEEKDAY(X$6,2)&gt;5,"w",IF(ISERROR(VLOOKUP(X$6,fériés,1,FALSE)),(SUM($H$1:X$1)&gt;SUM($F$21:$F23))*(SUM($H$1:X$1)&lt;=SUM($F$21:$F24))*1,"F"))</f>
        <v>0</v>
      </c>
      <c r="Y24" s="65">
        <f ca="1">IF(WEEKDAY(Y$6,2)&gt;5,"w",IF(ISERROR(VLOOKUP(Y$6,fériés,1,FALSE)),(SUM($H$1:Y$1)&gt;SUM($F$21:$F23))*(SUM($H$1:Y$1)&lt;=SUM($F$21:$F24))*1,"F"))</f>
        <v>0</v>
      </c>
      <c r="Z24" s="65">
        <f ca="1">IF(WEEKDAY(Z$6,2)&gt;5,"w",IF(ISERROR(VLOOKUP(Z$6,fériés,1,FALSE)),(SUM($H$1:Z$1)&gt;SUM($F$21:$F23))*(SUM($H$1:Z$1)&lt;=SUM($F$21:$F24))*1,"F"))</f>
        <v>0</v>
      </c>
      <c r="AA24" s="65">
        <f ca="1">IF(WEEKDAY(AA$6,2)&gt;5,"w",IF(ISERROR(VLOOKUP(AA$6,fériés,1,FALSE)),(SUM($H$1:AA$1)&gt;SUM($F$21:$F23))*(SUM($H$1:AA$1)&lt;=SUM($F$21:$F24))*1,"F"))</f>
        <v>0</v>
      </c>
      <c r="AB24" s="65">
        <f ca="1">IF(WEEKDAY(AB$6,2)&gt;5,"w",IF(ISERROR(VLOOKUP(AB$6,fériés,1,FALSE)),(SUM($H$1:AB$1)&gt;SUM($F$21:$F23))*(SUM($H$1:AB$1)&lt;=SUM($F$21:$F24))*1,"F"))</f>
        <v>0</v>
      </c>
      <c r="AC24" s="65">
        <f ca="1">IF(WEEKDAY(AC$6,2)&gt;5,"w",IF(ISERROR(VLOOKUP(AC$6,fériés,1,FALSE)),(SUM($H$1:AC$1)&gt;SUM($F$21:$F23))*(SUM($H$1:AC$1)&lt;=SUM($F$21:$F24))*1,"F"))</f>
        <v>0</v>
      </c>
      <c r="AD24" s="65">
        <f ca="1">IF(WEEKDAY(AD$6,2)&gt;5,"w",IF(ISERROR(VLOOKUP(AD$6,fériés,1,FALSE)),(SUM($H$1:AD$1)&gt;SUM($F$21:$F23))*(SUM($H$1:AD$1)&lt;=SUM($F$21:$F24))*1,"F"))</f>
        <v>0</v>
      </c>
      <c r="AE24" s="65">
        <f ca="1">IF(WEEKDAY(AE$6,2)&gt;5,"w",IF(ISERROR(VLOOKUP(AE$6,fériés,1,FALSE)),(SUM($H$1:AE$1)&gt;SUM($F$21:$F23))*(SUM($H$1:AE$1)&lt;=SUM($F$21:$F24))*1,"F"))</f>
        <v>0</v>
      </c>
      <c r="AF24" s="65">
        <f ca="1">IF(WEEKDAY(AF$6,2)&gt;5,"w",IF(ISERROR(VLOOKUP(AF$6,fériés,1,FALSE)),(SUM($H$1:AF$1)&gt;SUM($F$21:$F23))*(SUM($H$1:AF$1)&lt;=SUM($F$21:$F24))*1,"F"))</f>
        <v>0</v>
      </c>
      <c r="AG24" s="65">
        <f ca="1">IF(WEEKDAY(AG$6,2)&gt;5,"w",IF(ISERROR(VLOOKUP(AG$6,fériés,1,FALSE)),(SUM($H$1:AG$1)&gt;SUM($F$21:$F23))*(SUM($H$1:AG$1)&lt;=SUM($F$21:$F24))*1,"F"))</f>
        <v>0</v>
      </c>
      <c r="AH24" s="65">
        <f ca="1">IF(WEEKDAY(AH$6,2)&gt;5,"w",IF(ISERROR(VLOOKUP(AH$6,fériés,1,FALSE)),(SUM($H$1:AH$1)&gt;SUM($F$21:$F23))*(SUM($H$1:AH$1)&lt;=SUM($F$21:$F24))*1,"F"))</f>
        <v>0</v>
      </c>
      <c r="AI24" s="65">
        <f ca="1">IF(WEEKDAY(AI$6,2)&gt;5,"w",IF(ISERROR(VLOOKUP(AI$6,fériés,1,FALSE)),(SUM($H$1:AI$1)&gt;SUM($F$21:$F23))*(SUM($H$1:AI$1)&lt;=SUM($F$21:$F24))*1,"F"))</f>
        <v>0</v>
      </c>
      <c r="AJ24" s="65">
        <f ca="1">IF(WEEKDAY(AJ$6,2)&gt;5,"w",IF(ISERROR(VLOOKUP(AJ$6,fériés,1,FALSE)),(SUM($H$1:AJ$1)&gt;SUM($F$21:$F23))*(SUM($H$1:AJ$1)&lt;=SUM($F$21:$F24))*1,"F"))</f>
        <v>0</v>
      </c>
      <c r="AK24" s="65">
        <f ca="1">IF(WEEKDAY(AK$6,2)&gt;5,"w",IF(ISERROR(VLOOKUP(AK$6,fériés,1,FALSE)),(SUM($H$1:AK$1)&gt;SUM($F$21:$F23))*(SUM($H$1:AK$1)&lt;=SUM($F$21:$F24))*1,"F"))</f>
        <v>0</v>
      </c>
      <c r="AL24" s="65">
        <f ca="1">IF(WEEKDAY(AL$6,2)&gt;5,"w",IF(ISERROR(VLOOKUP(AL$6,fériés,1,FALSE)),(SUM($H$1:AL$1)&gt;SUM($F$21:$F23))*(SUM($H$1:AL$1)&lt;=SUM($F$21:$F24))*1,"F"))</f>
        <v>0</v>
      </c>
      <c r="AM24" s="65">
        <f ca="1">IF(WEEKDAY(AM$6,2)&gt;5,"w",IF(ISERROR(VLOOKUP(AM$6,fériés,1,FALSE)),(SUM($H$1:AM$1)&gt;SUM($F$21:$F23))*(SUM($H$1:AM$1)&lt;=SUM($F$21:$F24))*1,"F"))</f>
        <v>0</v>
      </c>
      <c r="AN24" s="65">
        <f ca="1">IF(WEEKDAY(AN$6,2)&gt;5,"w",IF(ISERROR(VLOOKUP(AN$6,fériés,1,FALSE)),(SUM($H$1:AN$1)&gt;SUM($F$21:$F23))*(SUM($H$1:AN$1)&lt;=SUM($F$21:$F24))*1,"F"))</f>
        <v>0</v>
      </c>
      <c r="AO24" s="65">
        <f ca="1">IF(WEEKDAY(AO$6,2)&gt;5,"w",IF(ISERROR(VLOOKUP(AO$6,fériés,1,FALSE)),(SUM($H$1:AO$1)&gt;SUM($F$21:$F23))*(SUM($H$1:AO$1)&lt;=SUM($F$21:$F24))*1,"F"))</f>
        <v>0</v>
      </c>
      <c r="AP24" s="65">
        <f ca="1">IF(WEEKDAY(AP$6,2)&gt;5,"w",IF(ISERROR(VLOOKUP(AP$6,fériés,1,FALSE)),(SUM($H$1:AP$1)&gt;SUM($F$21:$F23))*(SUM($H$1:AP$1)&lt;=SUM($F$21:$F24))*1,"F"))</f>
        <v>0</v>
      </c>
      <c r="AQ24" s="65">
        <f ca="1">IF(WEEKDAY(AQ$6,2)&gt;5,"w",IF(ISERROR(VLOOKUP(AQ$6,fériés,1,FALSE)),(SUM($H$1:AQ$1)&gt;SUM($F$21:$F23))*(SUM($H$1:AQ$1)&lt;=SUM($F$21:$F24))*1,"F"))</f>
        <v>0</v>
      </c>
      <c r="AR24" s="65">
        <f ca="1">IF(WEEKDAY(AR$6,2)&gt;5,"w",IF(ISERROR(VLOOKUP(AR$6,fériés,1,FALSE)),(SUM($H$1:AR$1)&gt;SUM($F$21:$F23))*(SUM($H$1:AR$1)&lt;=SUM($F$21:$F24))*1,"F"))</f>
        <v>0</v>
      </c>
      <c r="AS24" s="65">
        <f ca="1">IF(WEEKDAY(AS$6,2)&gt;5,"w",IF(ISERROR(VLOOKUP(AS$6,fériés,1,FALSE)),(SUM($H$1:AS$1)&gt;SUM($F$21:$F23))*(SUM($H$1:AS$1)&lt;=SUM($F$21:$F24))*1,"F"))</f>
        <v>0</v>
      </c>
      <c r="AT24" s="65">
        <f ca="1">IF(WEEKDAY(AT$6,2)&gt;5,"w",IF(ISERROR(VLOOKUP(AT$6,fériés,1,FALSE)),(SUM($H$1:AT$1)&gt;SUM($F$21:$F23))*(SUM($H$1:AT$1)&lt;=SUM($F$21:$F24))*1,"F"))</f>
        <v>0</v>
      </c>
      <c r="AU24" s="65">
        <f ca="1">IF(WEEKDAY(AU$6,2)&gt;5,"w",IF(ISERROR(VLOOKUP(AU$6,fériés,1,FALSE)),(SUM($H$1:AU$1)&gt;SUM($F$21:$F23))*(SUM($H$1:AU$1)&lt;=SUM($F$21:$F24))*1,"F"))</f>
        <v>0</v>
      </c>
      <c r="AV24" s="65">
        <f ca="1">IF(WEEKDAY(AV$6,2)&gt;5,"w",IF(ISERROR(VLOOKUP(AV$6,fériés,1,FALSE)),(SUM($H$1:AV$1)&gt;SUM($F$21:$F23))*(SUM($H$1:AV$1)&lt;=SUM($F$21:$F24))*1,"F"))</f>
        <v>0</v>
      </c>
      <c r="AW24" s="65">
        <f ca="1">IF(WEEKDAY(AW$6,2)&gt;5,"w",IF(ISERROR(VLOOKUP(AW$6,fériés,1,FALSE)),(SUM($H$1:AW$1)&gt;SUM($F$21:$F23))*(SUM($H$1:AW$1)&lt;=SUM($F$21:$F24))*1,"F"))</f>
        <v>0</v>
      </c>
      <c r="AX24" s="65">
        <f ca="1">IF(WEEKDAY(AX$6,2)&gt;5,"w",IF(ISERROR(VLOOKUP(AX$6,fériés,1,FALSE)),(SUM($H$1:AX$1)&gt;SUM($F$21:$F23))*(SUM($H$1:AX$1)&lt;=SUM($F$21:$F24))*1,"F"))</f>
        <v>0</v>
      </c>
      <c r="AY24" s="65">
        <f ca="1">IF(WEEKDAY(AY$6,2)&gt;5,"w",IF(ISERROR(VLOOKUP(AY$6,fériés,1,FALSE)),(SUM($H$1:AY$1)&gt;SUM($F$21:$F23))*(SUM($H$1:AY$1)&lt;=SUM($F$21:$F24))*1,"F"))</f>
        <v>0</v>
      </c>
      <c r="AZ24" s="65">
        <f ca="1">IF(WEEKDAY(AZ$6,2)&gt;5,"w",IF(ISERROR(VLOOKUP(AZ$6,fériés,1,FALSE)),(SUM($H$1:AZ$1)&gt;SUM($F$21:$F23))*(SUM($H$1:AZ$1)&lt;=SUM($F$21:$F24))*1,"F"))</f>
        <v>0</v>
      </c>
      <c r="BA24" s="65">
        <f ca="1">IF(WEEKDAY(BA$6,2)&gt;5,"w",IF(ISERROR(VLOOKUP(BA$6,fériés,1,FALSE)),(SUM($H$1:BA$1)&gt;SUM($F$21:$F23))*(SUM($H$1:BA$1)&lt;=SUM($F$21:$F24))*1,"F"))</f>
        <v>0</v>
      </c>
      <c r="BB24" s="65">
        <f ca="1">IF(WEEKDAY(BB$6,2)&gt;5,"w",IF(ISERROR(VLOOKUP(BB$6,fériés,1,FALSE)),(SUM($H$1:BB$1)&gt;SUM($F$21:$F23))*(SUM($H$1:BB$1)&lt;=SUM($F$21:$F24))*1,"F"))</f>
        <v>0</v>
      </c>
      <c r="BC24" s="65">
        <f ca="1">IF(WEEKDAY(BC$6,2)&gt;5,"w",IF(ISERROR(VLOOKUP(BC$6,fériés,1,FALSE)),(SUM($H$1:BC$1)&gt;SUM($F$21:$F23))*(SUM($H$1:BC$1)&lt;=SUM($F$21:$F24))*1,"F"))</f>
        <v>0</v>
      </c>
      <c r="BD24" s="65">
        <f ca="1">IF(WEEKDAY(BD$6,2)&gt;5,"w",IF(ISERROR(VLOOKUP(BD$6,fériés,1,FALSE)),(SUM($H$1:BD$1)&gt;SUM($F$21:$F23))*(SUM($H$1:BD$1)&lt;=SUM($F$21:$F24))*1,"F"))</f>
        <v>0</v>
      </c>
      <c r="BE24" s="65">
        <f ca="1">IF(WEEKDAY(BE$6,2)&gt;5,"w",IF(ISERROR(VLOOKUP(BE$6,fériés,1,FALSE)),(SUM($H$1:BE$1)&gt;SUM($F$21:$F23))*(SUM($H$1:BE$1)&lt;=SUM($F$21:$F24))*1,"F"))</f>
        <v>0</v>
      </c>
      <c r="BF24" s="65">
        <f ca="1">IF(WEEKDAY(BF$6,2)&gt;5,"w",IF(ISERROR(VLOOKUP(BF$6,fériés,1,FALSE)),(SUM($H$1:BF$1)&gt;SUM($F$21:$F23))*(SUM($H$1:BF$1)&lt;=SUM($F$21:$F24))*1,"F"))</f>
        <v>0</v>
      </c>
      <c r="BG24" s="65">
        <f ca="1">IF(WEEKDAY(BG$6,2)&gt;5,"w",IF(ISERROR(VLOOKUP(BG$6,fériés,1,FALSE)),(SUM($H$1:BG$1)&gt;SUM($F$21:$F23))*(SUM($H$1:BG$1)&lt;=SUM($F$21:$F24))*1,"F"))</f>
        <v>0</v>
      </c>
      <c r="BH24" s="65">
        <f ca="1">IF(WEEKDAY(BH$6,2)&gt;5,"w",IF(ISERROR(VLOOKUP(BH$6,fériés,1,FALSE)),(SUM($H$1:BH$1)&gt;SUM($F$21:$F23))*(SUM($H$1:BH$1)&lt;=SUM($F$21:$F24))*1,"F"))</f>
        <v>0</v>
      </c>
      <c r="BI24" s="65">
        <f ca="1">IF(WEEKDAY(BI$6,2)&gt;5,"w",IF(ISERROR(VLOOKUP(BI$6,fériés,1,FALSE)),(SUM($H$1:BI$1)&gt;SUM($F$21:$F23))*(SUM($H$1:BI$1)&lt;=SUM($F$21:$F24))*1,"F"))</f>
        <v>0</v>
      </c>
      <c r="BJ24" s="65">
        <f ca="1">IF(WEEKDAY(BJ$6,2)&gt;5,"w",IF(ISERROR(VLOOKUP(BJ$6,fériés,1,FALSE)),(SUM($H$1:BJ$1)&gt;SUM($F$21:$F23))*(SUM($H$1:BJ$1)&lt;=SUM($F$21:$F24))*1,"F"))</f>
        <v>0</v>
      </c>
      <c r="BK24" s="65">
        <f ca="1">IF(WEEKDAY(BK$6,2)&gt;5,"w",IF(ISERROR(VLOOKUP(BK$6,fériés,1,FALSE)),(SUM($H$1:BK$1)&gt;SUM($F$21:$F23))*(SUM($H$1:BK$1)&lt;=SUM($F$21:$F24))*1,"F"))</f>
        <v>0</v>
      </c>
      <c r="BL24" s="65">
        <f ca="1">IF(WEEKDAY(BL$6,2)&gt;5,"w",IF(ISERROR(VLOOKUP(BL$6,fériés,1,FALSE)),(SUM($H$1:BL$1)&gt;SUM($F$21:$F23))*(SUM($H$1:BL$1)&lt;=SUM($F$21:$F24))*1,"F"))</f>
        <v>0</v>
      </c>
      <c r="BM24" s="65">
        <f ca="1">IF(WEEKDAY(BM$6,2)&gt;5,"w",IF(ISERROR(VLOOKUP(BM$6,fériés,1,FALSE)),(SUM($H$1:BM$1)&gt;SUM($F$21:$F23))*(SUM($H$1:BM$1)&lt;=SUM($F$21:$F24))*1,"F"))</f>
        <v>0</v>
      </c>
      <c r="BN24" s="65" t="str">
        <f ca="1">IF(WEEKDAY(BN$6,2)&gt;5,"w",IF(ISERROR(VLOOKUP(BN$6,fériés,1,FALSE)),(SUM($H$1:BN$1)&gt;SUM($F$21:$F23))*(SUM($H$1:BN$1)&lt;=SUM($F$21:$F24))*1,"F"))</f>
        <v>w</v>
      </c>
      <c r="BO24" s="65" t="str">
        <f ca="1">IF(WEEKDAY(BO$6,2)&gt;5,"w",IF(ISERROR(VLOOKUP(BO$6,fériés,1,FALSE)),(SUM($H$1:BO$1)&gt;SUM($F$21:$F23))*(SUM($H$1:BO$1)&lt;=SUM($F$21:$F24))*1,"F"))</f>
        <v>w</v>
      </c>
      <c r="BP24" s="65" t="str">
        <f ca="1">IF(WEEKDAY(BP$6,2)&gt;5,"w",IF(ISERROR(VLOOKUP(BP$6,fériés,1,FALSE)),(SUM($H$1:BP$1)&gt;SUM($F$21:$F23))*(SUM($H$1:BP$1)&lt;=SUM($F$21:$F24))*1,"F"))</f>
        <v>w</v>
      </c>
      <c r="BQ24" s="65" t="str">
        <f ca="1">IF(WEEKDAY(BQ$6,2)&gt;5,"w",IF(ISERROR(VLOOKUP(BQ$6,fériés,1,FALSE)),(SUM($H$1:BQ$1)&gt;SUM($F$21:$F23))*(SUM($H$1:BQ$1)&lt;=SUM($F$21:$F24))*1,"F"))</f>
        <v>w</v>
      </c>
      <c r="BR24" s="65" t="str">
        <f ca="1">IF(WEEKDAY(BR$6,2)&gt;5,"w",IF(ISERROR(VLOOKUP(BR$6,fériés,1,FALSE)),(SUM($H$1:BR$1)&gt;SUM($F$21:$F23))*(SUM($H$1:BR$1)&lt;=SUM($F$21:$F24))*1,"F"))</f>
        <v>w</v>
      </c>
      <c r="BS24" s="65" t="str">
        <f ca="1">IF(WEEKDAY(BS$6,2)&gt;5,"w",IF(ISERROR(VLOOKUP(BS$6,fériés,1,FALSE)),(SUM($H$1:BS$1)&gt;SUM($F$21:$F23))*(SUM($H$1:BS$1)&lt;=SUM($F$21:$F24))*1,"F"))</f>
        <v>w</v>
      </c>
      <c r="BT24" s="65" t="str">
        <f ca="1">IF(WEEKDAY(BT$6,2)&gt;5,"w",IF(ISERROR(VLOOKUP(BT$6,fériés,1,FALSE)),(SUM($H$1:BT$1)&gt;SUM($F$21:$F23))*(SUM($H$1:BT$1)&lt;=SUM($F$21:$F24))*1,"F"))</f>
        <v>w</v>
      </c>
      <c r="BU24" s="65" t="str">
        <f ca="1">IF(WEEKDAY(BU$6,2)&gt;5,"w",IF(ISERROR(VLOOKUP(BU$6,fériés,1,FALSE)),(SUM($H$1:BU$1)&gt;SUM($F$21:$F23))*(SUM($H$1:BU$1)&lt;=SUM($F$21:$F24))*1,"F"))</f>
        <v>w</v>
      </c>
      <c r="BV24" s="65" t="str">
        <f ca="1">IF(WEEKDAY(BV$6,2)&gt;5,"w",IF(ISERROR(VLOOKUP(BV$6,fériés,1,FALSE)),(SUM($H$1:BV$1)&gt;SUM($F$21:$F23))*(SUM($H$1:BV$1)&lt;=SUM($F$21:$F24))*1,"F"))</f>
        <v>w</v>
      </c>
      <c r="BW24" s="65" t="str">
        <f ca="1">IF(WEEKDAY(BW$6,2)&gt;5,"w",IF(ISERROR(VLOOKUP(BW$6,fériés,1,FALSE)),(SUM($H$1:BW$1)&gt;SUM($F$21:$F23))*(SUM($H$1:BW$1)&lt;=SUM($F$21:$F24))*1,"F"))</f>
        <v>w</v>
      </c>
      <c r="BX24" s="65" t="str">
        <f ca="1">IF(WEEKDAY(BX$6,2)&gt;5,"w",IF(ISERROR(VLOOKUP(BX$6,fériés,1,FALSE)),(SUM($H$1:BX$1)&gt;SUM($F$21:$F23))*(SUM($H$1:BX$1)&lt;=SUM($F$21:$F24))*1,"F"))</f>
        <v>w</v>
      </c>
      <c r="BY24" s="65" t="str">
        <f ca="1">IF(WEEKDAY(BY$6,2)&gt;5,"w",IF(ISERROR(VLOOKUP(BY$6,fériés,1,FALSE)),(SUM($H$1:BY$1)&gt;SUM($F$21:$F23))*(SUM($H$1:BY$1)&lt;=SUM($F$21:$F24))*1,"F"))</f>
        <v>w</v>
      </c>
      <c r="BZ24" s="65" t="str">
        <f ca="1">IF(WEEKDAY(BZ$6,2)&gt;5,"w",IF(ISERROR(VLOOKUP(BZ$6,fériés,1,FALSE)),(SUM($H$1:BZ$1)&gt;SUM($F$21:$F23))*(SUM($H$1:BZ$1)&lt;=SUM($F$21:$F24))*1,"F"))</f>
        <v>w</v>
      </c>
      <c r="CA24" s="65" t="str">
        <f ca="1">IF(WEEKDAY(CA$6,2)&gt;5,"w",IF(ISERROR(VLOOKUP(CA$6,fériés,1,FALSE)),(SUM($H$1:CA$1)&gt;SUM($F$21:$F23))*(SUM($H$1:CA$1)&lt;=SUM($F$21:$F24))*1,"F"))</f>
        <v>w</v>
      </c>
      <c r="CB24" s="65" t="str">
        <f ca="1">IF(WEEKDAY(CB$6,2)&gt;5,"w",IF(ISERROR(VLOOKUP(CB$6,fériés,1,FALSE)),(SUM($H$1:CB$1)&gt;SUM($F$21:$F23))*(SUM($H$1:CB$1)&lt;=SUM($F$21:$F24))*1,"F"))</f>
        <v>w</v>
      </c>
      <c r="CC24" s="65" t="str">
        <f ca="1">IF(WEEKDAY(CC$6,2)&gt;5,"w",IF(ISERROR(VLOOKUP(CC$6,fériés,1,FALSE)),(SUM($H$1:CC$1)&gt;SUM($F$21:$F23))*(SUM($H$1:CC$1)&lt;=SUM($F$21:$F24))*1,"F"))</f>
        <v>w</v>
      </c>
      <c r="CD24" s="65" t="str">
        <f ca="1">IF(WEEKDAY(CD$6,2)&gt;5,"w",IF(ISERROR(VLOOKUP(CD$6,fériés,1,FALSE)),(SUM($H$1:CD$1)&gt;SUM($F$21:$F23))*(SUM($H$1:CD$1)&lt;=SUM($F$21:$F24))*1,"F"))</f>
        <v>w</v>
      </c>
      <c r="CE24" s="65" t="str">
        <f ca="1">IF(WEEKDAY(CE$6,2)&gt;5,"w",IF(ISERROR(VLOOKUP(CE$6,fériés,1,FALSE)),(SUM($H$1:CE$1)&gt;SUM($F$21:$F23))*(SUM($H$1:CE$1)&lt;=SUM($F$21:$F24))*1,"F"))</f>
        <v>w</v>
      </c>
      <c r="CF24" s="65" t="str">
        <f ca="1">IF(WEEKDAY(CF$6,2)&gt;5,"w",IF(ISERROR(VLOOKUP(CF$6,fériés,1,FALSE)),(SUM($H$1:CF$1)&gt;SUM($F$21:$F23))*(SUM($H$1:CF$1)&lt;=SUM($F$21:$F24))*1,"F"))</f>
        <v>w</v>
      </c>
      <c r="CG24" s="65" t="str">
        <f ca="1">IF(WEEKDAY(CG$6,2)&gt;5,"w",IF(ISERROR(VLOOKUP(CG$6,fériés,1,FALSE)),(SUM($H$1:CG$1)&gt;SUM($F$21:$F23))*(SUM($H$1:CG$1)&lt;=SUM($F$21:$F24))*1,"F"))</f>
        <v>w</v>
      </c>
      <c r="CH24" s="65">
        <f ca="1">IF(WEEKDAY(CH$6,2)&gt;5,"w",IF(ISERROR(VLOOKUP(CH$6,fériés,1,FALSE)),(SUM($H$1:CH$1)&gt;SUM($F$21:$F23))*(SUM($H$1:CH$1)&lt;=SUM($F$21:$F24))*1,"F"))</f>
        <v>0</v>
      </c>
      <c r="CI24" s="65">
        <f ca="1">IF(WEEKDAY(CI$6,2)&gt;5,"w",IF(ISERROR(VLOOKUP(CI$6,fériés,1,FALSE)),(SUM($H$1:CI$1)&gt;SUM($F$21:$F23))*(SUM($H$1:CI$1)&lt;=SUM($F$21:$F24))*1,"F"))</f>
        <v>0</v>
      </c>
      <c r="CJ24" s="65">
        <f ca="1">IF(WEEKDAY(CJ$6,2)&gt;5,"w",IF(ISERROR(VLOOKUP(CJ$6,fériés,1,FALSE)),(SUM($H$1:CJ$1)&gt;SUM($F$21:$F23))*(SUM($H$1:CJ$1)&lt;=SUM($F$21:$F24))*1,"F"))</f>
        <v>0</v>
      </c>
      <c r="CK24" s="65">
        <f ca="1">IF(WEEKDAY(CK$6,2)&gt;5,"w",IF(ISERROR(VLOOKUP(CK$6,fériés,1,FALSE)),(SUM($H$1:CK$1)&gt;SUM($F$21:$F23))*(SUM($H$1:CK$1)&lt;=SUM($F$21:$F24))*1,"F"))</f>
        <v>0</v>
      </c>
      <c r="CL24" s="65">
        <f ca="1">IF(WEEKDAY(CL$6,2)&gt;5,"w",IF(ISERROR(VLOOKUP(CL$6,fériés,1,FALSE)),(SUM($H$1:CL$1)&gt;SUM($F$21:$F23))*(SUM($H$1:CL$1)&lt;=SUM($F$21:$F24))*1,"F"))</f>
        <v>0</v>
      </c>
      <c r="CM24" s="65">
        <f ca="1">IF(WEEKDAY(CM$6,2)&gt;5,"w",IF(ISERROR(VLOOKUP(CM$6,fériés,1,FALSE)),(SUM($H$1:CM$1)&gt;SUM($F$21:$F23))*(SUM($H$1:CM$1)&lt;=SUM($F$21:$F24))*1,"F"))</f>
        <v>0</v>
      </c>
      <c r="CN24" s="65">
        <f ca="1">IF(WEEKDAY(CN$6,2)&gt;5,"w",IF(ISERROR(VLOOKUP(CN$6,fériés,1,FALSE)),(SUM($H$1:CN$1)&gt;SUM($F$21:$F23))*(SUM($H$1:CN$1)&lt;=SUM($F$21:$F24))*1,"F"))</f>
        <v>0</v>
      </c>
      <c r="CO24" s="65">
        <f ca="1">IF(WEEKDAY(CO$6,2)&gt;5,"w",IF(ISERROR(VLOOKUP(CO$6,fériés,1,FALSE)),(SUM($H$1:CO$1)&gt;SUM($F$21:$F23))*(SUM($H$1:CO$1)&lt;=SUM($F$21:$F24))*1,"F"))</f>
        <v>0</v>
      </c>
      <c r="CP24" s="65">
        <f ca="1">IF(WEEKDAY(CP$6,2)&gt;5,"w",IF(ISERROR(VLOOKUP(CP$6,fériés,1,FALSE)),(SUM($H$1:CP$1)&gt;SUM($F$21:$F23))*(SUM($H$1:CP$1)&lt;=SUM($F$21:$F24))*1,"F"))</f>
        <v>0</v>
      </c>
      <c r="CQ24" s="65">
        <f ca="1">IF(WEEKDAY(CQ$6,2)&gt;5,"w",IF(ISERROR(VLOOKUP(CQ$6,fériés,1,FALSE)),(SUM($H$1:CQ$1)&gt;SUM($F$21:$F23))*(SUM($H$1:CQ$1)&lt;=SUM($F$21:$F24))*1,"F"))</f>
        <v>0</v>
      </c>
      <c r="CR24" s="65">
        <f ca="1">IF(WEEKDAY(CR$6,2)&gt;5,"w",IF(ISERROR(VLOOKUP(CR$6,fériés,1,FALSE)),(SUM($H$1:CR$1)&gt;SUM($F$21:$F23))*(SUM($H$1:CR$1)&lt;=SUM($F$21:$F24))*1,"F"))</f>
        <v>0</v>
      </c>
      <c r="CS24" s="65">
        <f ca="1">IF(WEEKDAY(CS$6,2)&gt;5,"w",IF(ISERROR(VLOOKUP(CS$6,fériés,1,FALSE)),(SUM($H$1:CS$1)&gt;SUM($F$21:$F23))*(SUM($H$1:CS$1)&lt;=SUM($F$21:$F24))*1,"F"))</f>
        <v>0</v>
      </c>
      <c r="CT24" s="65">
        <f ca="1">IF(WEEKDAY(CT$6,2)&gt;5,"w",IF(ISERROR(VLOOKUP(CT$6,fériés,1,FALSE)),(SUM($H$1:CT$1)&gt;SUM($F$21:$F23))*(SUM($H$1:CT$1)&lt;=SUM($F$21:$F24))*1,"F"))</f>
        <v>0</v>
      </c>
      <c r="CU24" s="65">
        <f ca="1">IF(WEEKDAY(CU$6,2)&gt;5,"w",IF(ISERROR(VLOOKUP(CU$6,fériés,1,FALSE)),(SUM($H$1:CU$1)&gt;SUM($F$21:$F23))*(SUM($H$1:CU$1)&lt;=SUM($F$21:$F24))*1,"F"))</f>
        <v>0</v>
      </c>
      <c r="CV24" s="65">
        <f ca="1">IF(WEEKDAY(CV$6,2)&gt;5,"w",IF(ISERROR(VLOOKUP(CV$6,fériés,1,FALSE)),(SUM($H$1:CV$1)&gt;SUM($F$21:$F23))*(SUM($H$1:CV$1)&lt;=SUM($F$21:$F24))*1,"F"))</f>
        <v>0</v>
      </c>
      <c r="CW24" s="65">
        <f ca="1">IF(WEEKDAY(CW$6,2)&gt;5,"w",IF(ISERROR(VLOOKUP(CW$6,fériés,1,FALSE)),(SUM($H$1:CW$1)&gt;SUM($F$21:$F23))*(SUM($H$1:CW$1)&lt;=SUM($F$21:$F24))*1,"F"))</f>
        <v>0</v>
      </c>
      <c r="CX24" s="65">
        <f ca="1">IF(WEEKDAY(CX$6,2)&gt;5,"w",IF(ISERROR(VLOOKUP(CX$6,fériés,1,FALSE)),(SUM($H$1:CX$1)&gt;SUM($F$21:$F23))*(SUM($H$1:CX$1)&lt;=SUM($F$21:$F24))*1,"F"))</f>
        <v>0</v>
      </c>
      <c r="CY24" s="65">
        <f ca="1">IF(WEEKDAY(CY$6,2)&gt;5,"w",IF(ISERROR(VLOOKUP(CY$6,fériés,1,FALSE)),(SUM($H$1:CY$1)&gt;SUM($F$21:$F23))*(SUM($H$1:CY$1)&lt;=SUM($F$21:$F24))*1,"F"))</f>
        <v>0</v>
      </c>
      <c r="CZ24" s="65">
        <f ca="1">IF(WEEKDAY(CZ$6,2)&gt;5,"w",IF(ISERROR(VLOOKUP(CZ$6,fériés,1,FALSE)),(SUM($H$1:CZ$1)&gt;SUM($F$21:$F23))*(SUM($H$1:CZ$1)&lt;=SUM($F$21:$F24))*1,"F"))</f>
        <v>0</v>
      </c>
      <c r="DA24" s="65">
        <f ca="1">IF(WEEKDAY(DA$6,2)&gt;5,"w",IF(ISERROR(VLOOKUP(DA$6,fériés,1,FALSE)),(SUM($H$1:DA$1)&gt;SUM($F$21:$F23))*(SUM($H$1:DA$1)&lt;=SUM($F$21:$F24))*1,"F"))</f>
        <v>0</v>
      </c>
      <c r="DB24" s="65">
        <f ca="1">IF(WEEKDAY(DB$6,2)&gt;5,"w",IF(ISERROR(VLOOKUP(DB$6,fériés,1,FALSE)),(SUM($H$1:DB$1)&gt;SUM($F$21:$F23))*(SUM($H$1:DB$1)&lt;=SUM($F$21:$F24))*1,"F"))</f>
        <v>0</v>
      </c>
      <c r="DC24" s="65">
        <f ca="1">IF(WEEKDAY(DC$6,2)&gt;5,"w",IF(ISERROR(VLOOKUP(DC$6,fériés,1,FALSE)),(SUM($H$1:DC$1)&gt;SUM($F$21:$F23))*(SUM($H$1:DC$1)&lt;=SUM($F$21:$F24))*1,"F"))</f>
        <v>0</v>
      </c>
      <c r="DD24" s="65">
        <f ca="1">IF(WEEKDAY(DD$6,2)&gt;5,"w",IF(ISERROR(VLOOKUP(DD$6,fériés,1,FALSE)),(SUM($H$1:DD$1)&gt;SUM($F$21:$F23))*(SUM($H$1:DD$1)&lt;=SUM($F$21:$F24))*1,"F"))</f>
        <v>0</v>
      </c>
      <c r="DE24" s="65">
        <f ca="1">IF(WEEKDAY(DE$6,2)&gt;5,"w",IF(ISERROR(VLOOKUP(DE$6,fériés,1,FALSE)),(SUM($H$1:DE$1)&gt;SUM($F$21:$F23))*(SUM($H$1:DE$1)&lt;=SUM($F$21:$F24))*1,"F"))</f>
        <v>0</v>
      </c>
      <c r="DF24" s="65">
        <f ca="1">IF(WEEKDAY(DF$6,2)&gt;5,"w",IF(ISERROR(VLOOKUP(DF$6,fériés,1,FALSE)),(SUM($H$1:DF$1)&gt;SUM($F$21:$F23))*(SUM($H$1:DF$1)&lt;=SUM($F$21:$F24))*1,"F"))</f>
        <v>0</v>
      </c>
      <c r="DG24" s="65">
        <f ca="1">IF(WEEKDAY(DG$6,2)&gt;5,"w",IF(ISERROR(VLOOKUP(DG$6,fériés,1,FALSE)),(SUM($H$1:DG$1)&gt;SUM($F$21:$F23))*(SUM($H$1:DG$1)&lt;=SUM($F$21:$F24))*1,"F"))</f>
        <v>0</v>
      </c>
      <c r="DH24" s="65">
        <f ca="1">IF(WEEKDAY(DH$6,2)&gt;5,"w",IF(ISERROR(VLOOKUP(DH$6,fériés,1,FALSE)),(SUM($H$1:DH$1)&gt;SUM($F$21:$F23))*(SUM($H$1:DH$1)&lt;=SUM($F$21:$F24))*1,"F"))</f>
        <v>0</v>
      </c>
      <c r="DI24" s="65">
        <f ca="1">IF(WEEKDAY(DI$6,2)&gt;5,"w",IF(ISERROR(VLOOKUP(DI$6,fériés,1,FALSE)),(SUM($H$1:DI$1)&gt;SUM($F$21:$F23))*(SUM($H$1:DI$1)&lt;=SUM($F$21:$F24))*1,"F"))</f>
        <v>0</v>
      </c>
      <c r="DJ24" s="65">
        <f ca="1">IF(WEEKDAY(DJ$6,2)&gt;5,"w",IF(ISERROR(VLOOKUP(DJ$6,fériés,1,FALSE)),(SUM($H$1:DJ$1)&gt;SUM($F$21:$F23))*(SUM($H$1:DJ$1)&lt;=SUM($F$21:$F24))*1,"F"))</f>
        <v>0</v>
      </c>
      <c r="DK24" s="65">
        <f ca="1">IF(WEEKDAY(DK$6,2)&gt;5,"w",IF(ISERROR(VLOOKUP(DK$6,fériés,1,FALSE)),(SUM($H$1:DK$1)&gt;SUM($F$21:$F23))*(SUM($H$1:DK$1)&lt;=SUM($F$21:$F24))*1,"F"))</f>
        <v>0</v>
      </c>
      <c r="DL24" s="65">
        <f ca="1">IF(WEEKDAY(DL$6,2)&gt;5,"w",IF(ISERROR(VLOOKUP(DL$6,fériés,1,FALSE)),(SUM($H$1:DL$1)&gt;SUM($F$21:$F23))*(SUM($H$1:DL$1)&lt;=SUM($F$21:$F24))*1,"F"))</f>
        <v>0</v>
      </c>
      <c r="DM24" s="65">
        <f ca="1">IF(WEEKDAY(DM$6,2)&gt;5,"w",IF(ISERROR(VLOOKUP(DM$6,fériés,1,FALSE)),(SUM($H$1:DM$1)&gt;SUM($F$21:$F23))*(SUM($H$1:DM$1)&lt;=SUM($F$21:$F24))*1,"F"))</f>
        <v>0</v>
      </c>
      <c r="DN24" s="65">
        <f ca="1">IF(WEEKDAY(DN$6,2)&gt;5,"w",IF(ISERROR(VLOOKUP(DN$6,fériés,1,FALSE)),(SUM($H$1:DN$1)&gt;SUM($F$21:$F23))*(SUM($H$1:DN$1)&lt;=SUM($F$21:$F24))*1,"F"))</f>
        <v>0</v>
      </c>
      <c r="DO24" s="65">
        <f ca="1">IF(WEEKDAY(DO$6,2)&gt;5,"w",IF(ISERROR(VLOOKUP(DO$6,fériés,1,FALSE)),(SUM($H$1:DO$1)&gt;SUM($F$21:$F23))*(SUM($H$1:DO$1)&lt;=SUM($F$21:$F24))*1,"F"))</f>
        <v>0</v>
      </c>
      <c r="DP24" s="65">
        <f ca="1">IF(WEEKDAY(DP$6,2)&gt;5,"w",IF(ISERROR(VLOOKUP(DP$6,fériés,1,FALSE)),(SUM($H$1:DP$1)&gt;SUM($F$21:$F23))*(SUM($H$1:DP$1)&lt;=SUM($F$21:$F24))*1,"F"))</f>
        <v>0</v>
      </c>
      <c r="DQ24" s="65">
        <f ca="1">IF(WEEKDAY(DQ$6,2)&gt;5,"w",IF(ISERROR(VLOOKUP(DQ$6,fériés,1,FALSE)),(SUM($H$1:DQ$1)&gt;SUM($F$21:$F23))*(SUM($H$1:DQ$1)&lt;=SUM($F$21:$F24))*1,"F"))</f>
        <v>0</v>
      </c>
      <c r="DR24" s="65">
        <f ca="1">IF(WEEKDAY(DR$6,2)&gt;5,"w",IF(ISERROR(VLOOKUP(DR$6,fériés,1,FALSE)),(SUM($H$1:DR$1)&gt;SUM($F$21:$F23))*(SUM($H$1:DR$1)&lt;=SUM($F$21:$F24))*1,"F"))</f>
        <v>0</v>
      </c>
      <c r="DS24" s="65">
        <f ca="1">IF(WEEKDAY(DS$6,2)&gt;5,"w",IF(ISERROR(VLOOKUP(DS$6,fériés,1,FALSE)),(SUM($H$1:DS$1)&gt;SUM($F$21:$F23))*(SUM($H$1:DS$1)&lt;=SUM($F$21:$F24))*1,"F"))</f>
        <v>0</v>
      </c>
      <c r="DT24" s="65">
        <f ca="1">IF(WEEKDAY(DT$6,2)&gt;5,"w",IF(ISERROR(VLOOKUP(DT$6,fériés,1,FALSE)),(SUM($H$1:DT$1)&gt;SUM($F$21:$F23))*(SUM($H$1:DT$1)&lt;=SUM($F$21:$F24))*1,"F"))</f>
        <v>0</v>
      </c>
      <c r="DU24" s="65">
        <f ca="1">IF(WEEKDAY(DU$6,2)&gt;5,"w",IF(ISERROR(VLOOKUP(DU$6,fériés,1,FALSE)),(SUM($H$1:DU$1)&gt;SUM($F$21:$F23))*(SUM($H$1:DU$1)&lt;=SUM($F$21:$F24))*1,"F"))</f>
        <v>0</v>
      </c>
      <c r="DV24" s="65">
        <f ca="1">IF(WEEKDAY(DV$6,2)&gt;5,"w",IF(ISERROR(VLOOKUP(DV$6,fériés,1,FALSE)),(SUM($H$1:DV$1)&gt;SUM($F$21:$F23))*(SUM($H$1:DV$1)&lt;=SUM($F$21:$F24))*1,"F"))</f>
        <v>0</v>
      </c>
      <c r="DW24" s="65">
        <f ca="1">IF(WEEKDAY(DW$6,2)&gt;5,"w",IF(ISERROR(VLOOKUP(DW$6,fériés,1,FALSE)),(SUM($H$1:DW$1)&gt;SUM($F$21:$F23))*(SUM($H$1:DW$1)&lt;=SUM($F$21:$F24))*1,"F"))</f>
        <v>0</v>
      </c>
      <c r="DX24" s="65">
        <f ca="1">IF(WEEKDAY(DX$6,2)&gt;5,"w",IF(ISERROR(VLOOKUP(DX$6,fériés,1,FALSE)),(SUM($H$1:DX$1)&gt;SUM($F$21:$F23))*(SUM($H$1:DX$1)&lt;=SUM($F$21:$F24))*1,"F"))</f>
        <v>0</v>
      </c>
      <c r="DY24" s="65">
        <f ca="1">IF(WEEKDAY(DY$6,2)&gt;5,"w",IF(ISERROR(VLOOKUP(DY$6,fériés,1,FALSE)),(SUM($H$1:DY$1)&gt;SUM($F$21:$F23))*(SUM($H$1:DY$1)&lt;=SUM($F$21:$F24))*1,"F"))</f>
        <v>0</v>
      </c>
      <c r="DZ24" s="65">
        <f ca="1">IF(WEEKDAY(DZ$6,2)&gt;5,"w",IF(ISERROR(VLOOKUP(DZ$6,fériés,1,FALSE)),(SUM($H$1:DZ$1)&gt;SUM($F$21:$F23))*(SUM($H$1:DZ$1)&lt;=SUM($F$21:$F24))*1,"F"))</f>
        <v>0</v>
      </c>
      <c r="EA24" s="65">
        <f ca="1">IF(WEEKDAY(EA$6,2)&gt;5,"w",IF(ISERROR(VLOOKUP(EA$6,fériés,1,FALSE)),(SUM($H$1:EA$1)&gt;SUM($F$21:$F23))*(SUM($H$1:EA$1)&lt;=SUM($F$21:$F24))*1,"F"))</f>
        <v>0</v>
      </c>
      <c r="EB24" s="65">
        <f ca="1">IF(WEEKDAY(EB$6,2)&gt;5,"w",IF(ISERROR(VLOOKUP(EB$6,fériés,1,FALSE)),(SUM($H$1:EB$1)&gt;SUM($F$21:$F23))*(SUM($H$1:EB$1)&lt;=SUM($F$21:$F24))*1,"F"))</f>
        <v>0</v>
      </c>
      <c r="EC24" s="65">
        <f ca="1">IF(WEEKDAY(EC$6,2)&gt;5,"w",IF(ISERROR(VLOOKUP(EC$6,fériés,1,FALSE)),(SUM($H$1:EC$1)&gt;SUM($F$21:$F23))*(SUM($H$1:EC$1)&lt;=SUM($F$21:$F24))*1,"F"))</f>
        <v>0</v>
      </c>
      <c r="ED24" s="65">
        <f ca="1">IF(WEEKDAY(ED$6,2)&gt;5,"w",IF(ISERROR(VLOOKUP(ED$6,fériés,1,FALSE)),(SUM($H$1:ED$1)&gt;SUM($F$21:$F23))*(SUM($H$1:ED$1)&lt;=SUM($F$21:$F24))*1,"F"))</f>
        <v>0</v>
      </c>
      <c r="EE24" s="65">
        <f ca="1">IF(WEEKDAY(EE$6,2)&gt;5,"w",IF(ISERROR(VLOOKUP(EE$6,fériés,1,FALSE)),(SUM($H$1:EE$1)&gt;SUM($F$21:$F23))*(SUM($H$1:EE$1)&lt;=SUM($F$21:$F24))*1,"F"))</f>
        <v>0</v>
      </c>
      <c r="EF24" s="65" t="str">
        <f ca="1">IF(WEEKDAY(EF$6,2)&gt;5,"w",IF(ISERROR(VLOOKUP(EF$6,fériés,1,FALSE)),(SUM($H$1:EF$1)&gt;SUM($F$21:$F23))*(SUM($H$1:EF$1)&lt;=SUM($F$21:$F24))*1,"F"))</f>
        <v>w</v>
      </c>
      <c r="EG24" s="65" t="str">
        <f ca="1">IF(WEEKDAY(EG$6,2)&gt;5,"w",IF(ISERROR(VLOOKUP(EG$6,fériés,1,FALSE)),(SUM($H$1:EG$1)&gt;SUM($F$21:$F23))*(SUM($H$1:EG$1)&lt;=SUM($F$21:$F24))*1,"F"))</f>
        <v>w</v>
      </c>
      <c r="EH24" s="65" t="str">
        <f ca="1">IF(WEEKDAY(EH$6,2)&gt;5,"w",IF(ISERROR(VLOOKUP(EH$6,fériés,1,FALSE)),(SUM($H$1:EH$1)&gt;SUM($F$21:$F23))*(SUM($H$1:EH$1)&lt;=SUM($F$21:$F24))*1,"F"))</f>
        <v>w</v>
      </c>
      <c r="EI24" s="65" t="str">
        <f ca="1">IF(WEEKDAY(EI$6,2)&gt;5,"w",IF(ISERROR(VLOOKUP(EI$6,fériés,1,FALSE)),(SUM($H$1:EI$1)&gt;SUM($F$21:$F23))*(SUM($H$1:EI$1)&lt;=SUM($F$21:$F24))*1,"F"))</f>
        <v>w</v>
      </c>
      <c r="EJ24" s="65" t="str">
        <f ca="1">IF(WEEKDAY(EJ$6,2)&gt;5,"w",IF(ISERROR(VLOOKUP(EJ$6,fériés,1,FALSE)),(SUM($H$1:EJ$1)&gt;SUM($F$21:$F23))*(SUM($H$1:EJ$1)&lt;=SUM($F$21:$F24))*1,"F"))</f>
        <v>w</v>
      </c>
      <c r="EK24" s="65" t="str">
        <f ca="1">IF(WEEKDAY(EK$6,2)&gt;5,"w",IF(ISERROR(VLOOKUP(EK$6,fériés,1,FALSE)),(SUM($H$1:EK$1)&gt;SUM($F$21:$F23))*(SUM($H$1:EK$1)&lt;=SUM($F$21:$F24))*1,"F"))</f>
        <v>w</v>
      </c>
      <c r="EL24" s="65" t="str">
        <f ca="1">IF(WEEKDAY(EL$6,2)&gt;5,"w",IF(ISERROR(VLOOKUP(EL$6,fériés,1,FALSE)),(SUM($H$1:EL$1)&gt;SUM($F$21:$F23))*(SUM($H$1:EL$1)&lt;=SUM($F$21:$F24))*1,"F"))</f>
        <v>w</v>
      </c>
      <c r="EM24" s="65" t="str">
        <f ca="1">IF(WEEKDAY(EM$6,2)&gt;5,"w",IF(ISERROR(VLOOKUP(EM$6,fériés,1,FALSE)),(SUM($H$1:EM$1)&gt;SUM($F$21:$F23))*(SUM($H$1:EM$1)&lt;=SUM($F$21:$F24))*1,"F"))</f>
        <v>w</v>
      </c>
      <c r="EN24" s="65" t="str">
        <f ca="1">IF(WEEKDAY(EN$6,2)&gt;5,"w",IF(ISERROR(VLOOKUP(EN$6,fériés,1,FALSE)),(SUM($H$1:EN$1)&gt;SUM($F$21:$F23))*(SUM($H$1:EN$1)&lt;=SUM($F$21:$F24))*1,"F"))</f>
        <v>w</v>
      </c>
      <c r="EO24" s="65" t="str">
        <f ca="1">IF(WEEKDAY(EO$6,2)&gt;5,"w",IF(ISERROR(VLOOKUP(EO$6,fériés,1,FALSE)),(SUM($H$1:EO$1)&gt;SUM($F$21:$F23))*(SUM($H$1:EO$1)&lt;=SUM($F$21:$F24))*1,"F"))</f>
        <v>w</v>
      </c>
      <c r="EP24" s="65" t="str">
        <f ca="1">IF(WEEKDAY(EP$6,2)&gt;5,"w",IF(ISERROR(VLOOKUP(EP$6,fériés,1,FALSE)),(SUM($H$1:EP$1)&gt;SUM($F$21:$F23))*(SUM($H$1:EP$1)&lt;=SUM($F$21:$F24))*1,"F"))</f>
        <v>w</v>
      </c>
      <c r="EQ24" s="65" t="str">
        <f ca="1">IF(WEEKDAY(EQ$6,2)&gt;5,"w",IF(ISERROR(VLOOKUP(EQ$6,fériés,1,FALSE)),(SUM($H$1:EQ$1)&gt;SUM($F$21:$F23))*(SUM($H$1:EQ$1)&lt;=SUM($F$21:$F24))*1,"F"))</f>
        <v>w</v>
      </c>
      <c r="ER24" s="65" t="str">
        <f ca="1">IF(WEEKDAY(ER$6,2)&gt;5,"w",IF(ISERROR(VLOOKUP(ER$6,fériés,1,FALSE)),(SUM($H$1:ER$1)&gt;SUM($F$21:$F23))*(SUM($H$1:ER$1)&lt;=SUM($F$21:$F24))*1,"F"))</f>
        <v>w</v>
      </c>
      <c r="ES24" s="65" t="str">
        <f ca="1">IF(WEEKDAY(ES$6,2)&gt;5,"w",IF(ISERROR(VLOOKUP(ES$6,fériés,1,FALSE)),(SUM($H$1:ES$1)&gt;SUM($F$21:$F23))*(SUM($H$1:ES$1)&lt;=SUM($F$21:$F24))*1,"F"))</f>
        <v>w</v>
      </c>
      <c r="ET24" s="65" t="str">
        <f ca="1">IF(WEEKDAY(ET$6,2)&gt;5,"w",IF(ISERROR(VLOOKUP(ET$6,fériés,1,FALSE)),(SUM($H$1:ET$1)&gt;SUM($F$21:$F23))*(SUM($H$1:ET$1)&lt;=SUM($F$21:$F24))*1,"F"))</f>
        <v>w</v>
      </c>
      <c r="EU24" s="65" t="str">
        <f ca="1">IF(WEEKDAY(EU$6,2)&gt;5,"w",IF(ISERROR(VLOOKUP(EU$6,fériés,1,FALSE)),(SUM($H$1:EU$1)&gt;SUM($F$21:$F23))*(SUM($H$1:EU$1)&lt;=SUM($F$21:$F24))*1,"F"))</f>
        <v>w</v>
      </c>
      <c r="EV24" s="65" t="str">
        <f ca="1">IF(WEEKDAY(EV$6,2)&gt;5,"w",IF(ISERROR(VLOOKUP(EV$6,fériés,1,FALSE)),(SUM($H$1:EV$1)&gt;SUM($F$21:$F23))*(SUM($H$1:EV$1)&lt;=SUM($F$21:$F24))*1,"F"))</f>
        <v>w</v>
      </c>
      <c r="EW24" s="65" t="str">
        <f ca="1">IF(WEEKDAY(EW$6,2)&gt;5,"w",IF(ISERROR(VLOOKUP(EW$6,fériés,1,FALSE)),(SUM($H$1:EW$1)&gt;SUM($F$21:$F23))*(SUM($H$1:EW$1)&lt;=SUM($F$21:$F24))*1,"F"))</f>
        <v>w</v>
      </c>
      <c r="EX24" s="65" t="str">
        <f ca="1">IF(WEEKDAY(EX$6,2)&gt;5,"w",IF(ISERROR(VLOOKUP(EX$6,fériés,1,FALSE)),(SUM($H$1:EX$1)&gt;SUM($F$21:$F23))*(SUM($H$1:EX$1)&lt;=SUM($F$21:$F24))*1,"F"))</f>
        <v>w</v>
      </c>
      <c r="EY24" s="65" t="str">
        <f ca="1">IF(WEEKDAY(EY$6,2)&gt;5,"w",IF(ISERROR(VLOOKUP(EY$6,fériés,1,FALSE)),(SUM($H$1:EY$1)&gt;SUM($F$21:$F23))*(SUM($H$1:EY$1)&lt;=SUM($F$21:$F24))*1,"F"))</f>
        <v>w</v>
      </c>
      <c r="EZ24" s="65">
        <f ca="1">IF(WEEKDAY(EZ$6,2)&gt;5,"w",IF(ISERROR(VLOOKUP(EZ$6,fériés,1,FALSE)),(SUM($H$1:EZ$1)&gt;SUM($F$21:$F23))*(SUM($H$1:EZ$1)&lt;=SUM($F$21:$F24))*1,"F"))</f>
        <v>0</v>
      </c>
      <c r="FA24" s="65">
        <f ca="1">IF(WEEKDAY(FA$6,2)&gt;5,"w",IF(ISERROR(VLOOKUP(FA$6,fériés,1,FALSE)),(SUM($H$1:FA$1)&gt;SUM($F$21:$F23))*(SUM($H$1:FA$1)&lt;=SUM($F$21:$F24))*1,"F"))</f>
        <v>0</v>
      </c>
      <c r="FB24" s="65">
        <f ca="1">IF(WEEKDAY(FB$6,2)&gt;5,"w",IF(ISERROR(VLOOKUP(FB$6,fériés,1,FALSE)),(SUM($H$1:FB$1)&gt;SUM($F$21:$F23))*(SUM($H$1:FB$1)&lt;=SUM($F$21:$F24))*1,"F"))</f>
        <v>0</v>
      </c>
      <c r="FC24" s="65">
        <f ca="1">IF(WEEKDAY(FC$6,2)&gt;5,"w",IF(ISERROR(VLOOKUP(FC$6,fériés,1,FALSE)),(SUM($H$1:FC$1)&gt;SUM($F$21:$F23))*(SUM($H$1:FC$1)&lt;=SUM($F$21:$F24))*1,"F"))</f>
        <v>0</v>
      </c>
      <c r="FD24" s="65">
        <f ca="1">IF(WEEKDAY(FD$6,2)&gt;5,"w",IF(ISERROR(VLOOKUP(FD$6,fériés,1,FALSE)),(SUM($H$1:FD$1)&gt;SUM($F$21:$F23))*(SUM($H$1:FD$1)&lt;=SUM($F$21:$F24))*1,"F"))</f>
        <v>0</v>
      </c>
      <c r="FE24" s="65">
        <f ca="1">IF(WEEKDAY(FE$6,2)&gt;5,"w",IF(ISERROR(VLOOKUP(FE$6,fériés,1,FALSE)),(SUM($H$1:FE$1)&gt;SUM($F$21:$F23))*(SUM($H$1:FE$1)&lt;=SUM($F$21:$F24))*1,"F"))</f>
        <v>0</v>
      </c>
      <c r="FF24" s="65">
        <f ca="1">IF(WEEKDAY(FF$6,2)&gt;5,"w",IF(ISERROR(VLOOKUP(FF$6,fériés,1,FALSE)),(SUM($H$1:FF$1)&gt;SUM($F$21:$F23))*(SUM($H$1:FF$1)&lt;=SUM($F$21:$F24))*1,"F"))</f>
        <v>0</v>
      </c>
      <c r="FG24" s="65">
        <f ca="1">IF(WEEKDAY(FG$6,2)&gt;5,"w",IF(ISERROR(VLOOKUP(FG$6,fériés,1,FALSE)),(SUM($H$1:FG$1)&gt;SUM($F$21:$F23))*(SUM($H$1:FG$1)&lt;=SUM($F$21:$F24))*1,"F"))</f>
        <v>0</v>
      </c>
      <c r="FH24" s="65">
        <f ca="1">IF(WEEKDAY(FH$6,2)&gt;5,"w",IF(ISERROR(VLOOKUP(FH$6,fériés,1,FALSE)),(SUM($H$1:FH$1)&gt;SUM($F$21:$F23))*(SUM($H$1:FH$1)&lt;=SUM($F$21:$F24))*1,"F"))</f>
        <v>0</v>
      </c>
      <c r="FI24" s="65">
        <f ca="1">IF(WEEKDAY(FI$6,2)&gt;5,"w",IF(ISERROR(VLOOKUP(FI$6,fériés,1,FALSE)),(SUM($H$1:FI$1)&gt;SUM($F$21:$F23))*(SUM($H$1:FI$1)&lt;=SUM($F$21:$F24))*1,"F"))</f>
        <v>0</v>
      </c>
      <c r="FJ24" s="65">
        <f ca="1">IF(WEEKDAY(FJ$6,2)&gt;5,"w",IF(ISERROR(VLOOKUP(FJ$6,fériés,1,FALSE)),(SUM($H$1:FJ$1)&gt;SUM($F$21:$F23))*(SUM($H$1:FJ$1)&lt;=SUM($F$21:$F24))*1,"F"))</f>
        <v>0</v>
      </c>
      <c r="FK24" s="65">
        <f ca="1">IF(WEEKDAY(FK$6,2)&gt;5,"w",IF(ISERROR(VLOOKUP(FK$6,fériés,1,FALSE)),(SUM($H$1:FK$1)&gt;SUM($F$21:$F23))*(SUM($H$1:FK$1)&lt;=SUM($F$21:$F24))*1,"F"))</f>
        <v>0</v>
      </c>
      <c r="FL24" s="65">
        <f ca="1">IF(WEEKDAY(FL$6,2)&gt;5,"w",IF(ISERROR(VLOOKUP(FL$6,fériés,1,FALSE)),(SUM($H$1:FL$1)&gt;SUM($F$21:$F23))*(SUM($H$1:FL$1)&lt;=SUM($F$21:$F24))*1,"F"))</f>
        <v>0</v>
      </c>
      <c r="FM24" s="65">
        <f ca="1">IF(WEEKDAY(FM$6,2)&gt;5,"w",IF(ISERROR(VLOOKUP(FM$6,fériés,1,FALSE)),(SUM($H$1:FM$1)&gt;SUM($F$21:$F23))*(SUM($H$1:FM$1)&lt;=SUM($F$21:$F24))*1,"F"))</f>
        <v>0</v>
      </c>
      <c r="FN24" s="65">
        <f ca="1">IF(WEEKDAY(FN$6,2)&gt;5,"w",IF(ISERROR(VLOOKUP(FN$6,fériés,1,FALSE)),(SUM($H$1:FN$1)&gt;SUM($F$21:$F23))*(SUM($H$1:FN$1)&lt;=SUM($F$21:$F24))*1,"F"))</f>
        <v>0</v>
      </c>
      <c r="FO24" s="65">
        <f ca="1">IF(WEEKDAY(FO$6,2)&gt;5,"w",IF(ISERROR(VLOOKUP(FO$6,fériés,1,FALSE)),(SUM($H$1:FO$1)&gt;SUM($F$21:$F23))*(SUM($H$1:FO$1)&lt;=SUM($F$21:$F24))*1,"F"))</f>
        <v>0</v>
      </c>
      <c r="FP24" s="65">
        <f ca="1">IF(WEEKDAY(FP$6,2)&gt;5,"w",IF(ISERROR(VLOOKUP(FP$6,fériés,1,FALSE)),(SUM($H$1:FP$1)&gt;SUM($F$21:$F23))*(SUM($H$1:FP$1)&lt;=SUM($F$21:$F24))*1,"F"))</f>
        <v>0</v>
      </c>
      <c r="FQ24" s="65">
        <f ca="1">IF(WEEKDAY(FQ$6,2)&gt;5,"w",IF(ISERROR(VLOOKUP(FQ$6,fériés,1,FALSE)),(SUM($H$1:FQ$1)&gt;SUM($F$21:$F23))*(SUM($H$1:FQ$1)&lt;=SUM($F$21:$F24))*1,"F"))</f>
        <v>0</v>
      </c>
      <c r="FR24" s="65">
        <f ca="1">IF(WEEKDAY(FR$6,2)&gt;5,"w",IF(ISERROR(VLOOKUP(FR$6,fériés,1,FALSE)),(SUM($H$1:FR$1)&gt;SUM($F$21:$F23))*(SUM($H$1:FR$1)&lt;=SUM($F$21:$F24))*1,"F"))</f>
        <v>0</v>
      </c>
      <c r="FS24" s="65">
        <f ca="1">IF(WEEKDAY(FS$6,2)&gt;5,"w",IF(ISERROR(VLOOKUP(FS$6,fériés,1,FALSE)),(SUM($H$1:FS$1)&gt;SUM($F$21:$F23))*(SUM($H$1:FS$1)&lt;=SUM($F$21:$F24))*1,"F"))</f>
        <v>0</v>
      </c>
      <c r="FT24" s="65">
        <f ca="1">IF(WEEKDAY(FT$6,2)&gt;5,"w",IF(ISERROR(VLOOKUP(FT$6,fériés,1,FALSE)),(SUM($H$1:FT$1)&gt;SUM($F$21:$F23))*(SUM($H$1:FT$1)&lt;=SUM($F$21:$F24))*1,"F"))</f>
        <v>0</v>
      </c>
      <c r="FU24" s="65">
        <f ca="1">IF(WEEKDAY(FU$6,2)&gt;5,"w",IF(ISERROR(VLOOKUP(FU$6,fériés,1,FALSE)),(SUM($H$1:FU$1)&gt;SUM($F$21:$F23))*(SUM($H$1:FU$1)&lt;=SUM($F$21:$F24))*1,"F"))</f>
        <v>0</v>
      </c>
      <c r="FV24" s="65">
        <f ca="1">IF(WEEKDAY(FV$6,2)&gt;5,"w",IF(ISERROR(VLOOKUP(FV$6,fériés,1,FALSE)),(SUM($H$1:FV$1)&gt;SUM($F$21:$F23))*(SUM($H$1:FV$1)&lt;=SUM($F$21:$F24))*1,"F"))</f>
        <v>0</v>
      </c>
      <c r="FW24" s="65">
        <f ca="1">IF(WEEKDAY(FW$6,2)&gt;5,"w",IF(ISERROR(VLOOKUP(FW$6,fériés,1,FALSE)),(SUM($H$1:FW$1)&gt;SUM($F$21:$F23))*(SUM($H$1:FW$1)&lt;=SUM($F$21:$F24))*1,"F"))</f>
        <v>0</v>
      </c>
      <c r="FX24" s="65">
        <f ca="1">IF(WEEKDAY(FX$6,2)&gt;5,"w",IF(ISERROR(VLOOKUP(FX$6,fériés,1,FALSE)),(SUM($H$1:FX$1)&gt;SUM($F$21:$F23))*(SUM($H$1:FX$1)&lt;=SUM($F$21:$F24))*1,"F"))</f>
        <v>0</v>
      </c>
      <c r="FY24" s="65">
        <f ca="1">IF(WEEKDAY(FY$6,2)&gt;5,"w",IF(ISERROR(VLOOKUP(FY$6,fériés,1,FALSE)),(SUM($H$1:FY$1)&gt;SUM($F$21:$F23))*(SUM($H$1:FY$1)&lt;=SUM($F$21:$F24))*1,"F"))</f>
        <v>0</v>
      </c>
      <c r="FZ24" s="65">
        <f ca="1">IF(WEEKDAY(FZ$6,2)&gt;5,"w",IF(ISERROR(VLOOKUP(FZ$6,fériés,1,FALSE)),(SUM($H$1:FZ$1)&gt;SUM($F$21:$F23))*(SUM($H$1:FZ$1)&lt;=SUM($F$21:$F24))*1,"F"))</f>
        <v>0</v>
      </c>
      <c r="GA24" s="65">
        <f ca="1">IF(WEEKDAY(GA$6,2)&gt;5,"w",IF(ISERROR(VLOOKUP(GA$6,fériés,1,FALSE)),(SUM($H$1:GA$1)&gt;SUM($F$21:$F23))*(SUM($H$1:GA$1)&lt;=SUM($F$21:$F24))*1,"F"))</f>
        <v>0</v>
      </c>
      <c r="GB24" s="65">
        <f ca="1">IF(WEEKDAY(GB$6,2)&gt;5,"w",IF(ISERROR(VLOOKUP(GB$6,fériés,1,FALSE)),(SUM($H$1:GB$1)&gt;SUM($F$21:$F23))*(SUM($H$1:GB$1)&lt;=SUM($F$21:$F24))*1,"F"))</f>
        <v>0</v>
      </c>
      <c r="GC24" s="65">
        <f ca="1">IF(WEEKDAY(GC$6,2)&gt;5,"w",IF(ISERROR(VLOOKUP(GC$6,fériés,1,FALSE)),(SUM($H$1:GC$1)&gt;SUM($F$21:$F23))*(SUM($H$1:GC$1)&lt;=SUM($F$21:$F24))*1,"F"))</f>
        <v>0</v>
      </c>
      <c r="GD24" s="65">
        <f ca="1">IF(WEEKDAY(GD$6,2)&gt;5,"w",IF(ISERROR(VLOOKUP(GD$6,fériés,1,FALSE)),(SUM($H$1:GD$1)&gt;SUM($F$21:$F23))*(SUM($H$1:GD$1)&lt;=SUM($F$21:$F24))*1,"F"))</f>
        <v>0</v>
      </c>
      <c r="GE24" s="65">
        <f ca="1">IF(WEEKDAY(GE$6,2)&gt;5,"w",IF(ISERROR(VLOOKUP(GE$6,fériés,1,FALSE)),(SUM($H$1:GE$1)&gt;SUM($F$21:$F23))*(SUM($H$1:GE$1)&lt;=SUM($F$21:$F24))*1,"F"))</f>
        <v>0</v>
      </c>
      <c r="GF24" s="65">
        <f ca="1">IF(WEEKDAY(GF$6,2)&gt;5,"w",IF(ISERROR(VLOOKUP(GF$6,fériés,1,FALSE)),(SUM($H$1:GF$1)&gt;SUM($F$21:$F23))*(SUM($H$1:GF$1)&lt;=SUM($F$21:$F24))*1,"F"))</f>
        <v>0</v>
      </c>
      <c r="GG24" s="65">
        <f ca="1">IF(WEEKDAY(GG$6,2)&gt;5,"w",IF(ISERROR(VLOOKUP(GG$6,fériés,1,FALSE)),(SUM($H$1:GG$1)&gt;SUM($F$21:$F23))*(SUM($H$1:GG$1)&lt;=SUM($F$21:$F24))*1,"F"))</f>
        <v>0</v>
      </c>
      <c r="GH24" s="65">
        <f ca="1">IF(WEEKDAY(GH$6,2)&gt;5,"w",IF(ISERROR(VLOOKUP(GH$6,fériés,1,FALSE)),(SUM($H$1:GH$1)&gt;SUM($F$21:$F23))*(SUM($H$1:GH$1)&lt;=SUM($F$21:$F24))*1,"F"))</f>
        <v>0</v>
      </c>
      <c r="GI24" s="65">
        <f ca="1">IF(WEEKDAY(GI$6,2)&gt;5,"w",IF(ISERROR(VLOOKUP(GI$6,fériés,1,FALSE)),(SUM($H$1:GI$1)&gt;SUM($F$21:$F23))*(SUM($H$1:GI$1)&lt;=SUM($F$21:$F24))*1,"F"))</f>
        <v>0</v>
      </c>
      <c r="GJ24" s="65">
        <f ca="1">IF(WEEKDAY(GJ$6,2)&gt;5,"w",IF(ISERROR(VLOOKUP(GJ$6,fériés,1,FALSE)),(SUM($H$1:GJ$1)&gt;SUM($F$21:$F23))*(SUM($H$1:GJ$1)&lt;=SUM($F$21:$F24))*1,"F"))</f>
        <v>0</v>
      </c>
      <c r="GK24" s="65">
        <f ca="1">IF(WEEKDAY(GK$6,2)&gt;5,"w",IF(ISERROR(VLOOKUP(GK$6,fériés,1,FALSE)),(SUM($H$1:GK$1)&gt;SUM($F$21:$F23))*(SUM($H$1:GK$1)&lt;=SUM($F$21:$F24))*1,"F"))</f>
        <v>0</v>
      </c>
      <c r="GL24" s="65">
        <f ca="1">IF(WEEKDAY(GL$6,2)&gt;5,"w",IF(ISERROR(VLOOKUP(GL$6,fériés,1,FALSE)),(SUM($H$1:GL$1)&gt;SUM($F$21:$F23))*(SUM($H$1:GL$1)&lt;=SUM($F$21:$F24))*1,"F"))</f>
        <v>0</v>
      </c>
      <c r="GM24" s="65">
        <f ca="1">IF(WEEKDAY(GM$6,2)&gt;5,"w",IF(ISERROR(VLOOKUP(GM$6,fériés,1,FALSE)),(SUM($H$1:GM$1)&gt;SUM($F$21:$F23))*(SUM($H$1:GM$1)&lt;=SUM($F$21:$F24))*1,"F"))</f>
        <v>0</v>
      </c>
      <c r="GN24" s="65">
        <f ca="1">IF(WEEKDAY(GN$6,2)&gt;5,"w",IF(ISERROR(VLOOKUP(GN$6,fériés,1,FALSE)),(SUM($H$1:GN$1)&gt;SUM($F$21:$F23))*(SUM($H$1:GN$1)&lt;=SUM($F$21:$F24))*1,"F"))</f>
        <v>0</v>
      </c>
      <c r="GO24" s="65">
        <f ca="1">IF(WEEKDAY(GO$6,2)&gt;5,"w",IF(ISERROR(VLOOKUP(GO$6,fériés,1,FALSE)),(SUM($H$1:GO$1)&gt;SUM($F$21:$F23))*(SUM($H$1:GO$1)&lt;=SUM($F$21:$F24))*1,"F"))</f>
        <v>0</v>
      </c>
      <c r="GP24" s="65">
        <f ca="1">IF(WEEKDAY(GP$6,2)&gt;5,"w",IF(ISERROR(VLOOKUP(GP$6,fériés,1,FALSE)),(SUM($H$1:GP$1)&gt;SUM($F$21:$F23))*(SUM($H$1:GP$1)&lt;=SUM($F$21:$F24))*1,"F"))</f>
        <v>0</v>
      </c>
      <c r="GQ24" s="65">
        <f ca="1">IF(WEEKDAY(GQ$6,2)&gt;5,"w",IF(ISERROR(VLOOKUP(GQ$6,fériés,1,FALSE)),(SUM($H$1:GQ$1)&gt;SUM($F$21:$F23))*(SUM($H$1:GQ$1)&lt;=SUM($F$21:$F24))*1,"F"))</f>
        <v>0</v>
      </c>
      <c r="GR24" s="65">
        <f ca="1">IF(WEEKDAY(GR$6,2)&gt;5,"w",IF(ISERROR(VLOOKUP(GR$6,fériés,1,FALSE)),(SUM($H$1:GR$1)&gt;SUM($F$21:$F23))*(SUM($H$1:GR$1)&lt;=SUM($F$21:$F24))*1,"F"))</f>
        <v>0</v>
      </c>
      <c r="GS24" s="65">
        <f ca="1">IF(WEEKDAY(GS$6,2)&gt;5,"w",IF(ISERROR(VLOOKUP(GS$6,fériés,1,FALSE)),(SUM($H$1:GS$1)&gt;SUM($F$21:$F23))*(SUM($H$1:GS$1)&lt;=SUM($F$21:$F24))*1,"F"))</f>
        <v>0</v>
      </c>
      <c r="GT24" s="65">
        <f ca="1">IF(WEEKDAY(GT$6,2)&gt;5,"w",IF(ISERROR(VLOOKUP(GT$6,fériés,1,FALSE)),(SUM($H$1:GT$1)&gt;SUM($F$21:$F23))*(SUM($H$1:GT$1)&lt;=SUM($F$21:$F24))*1,"F"))</f>
        <v>0</v>
      </c>
      <c r="GU24" s="65">
        <f ca="1">IF(WEEKDAY(GU$6,2)&gt;5,"w",IF(ISERROR(VLOOKUP(GU$6,fériés,1,FALSE)),(SUM($H$1:GU$1)&gt;SUM($F$21:$F23))*(SUM($H$1:GU$1)&lt;=SUM($F$21:$F24))*1,"F"))</f>
        <v>0</v>
      </c>
      <c r="GV24" s="65">
        <f ca="1">IF(WEEKDAY(GV$6,2)&gt;5,"w",IF(ISERROR(VLOOKUP(GV$6,fériés,1,FALSE)),(SUM($H$1:GV$1)&gt;SUM($F$21:$F23))*(SUM($H$1:GV$1)&lt;=SUM($F$21:$F24))*1,"F"))</f>
        <v>0</v>
      </c>
      <c r="GW24" s="65">
        <f ca="1">IF(WEEKDAY(GW$6,2)&gt;5,"w",IF(ISERROR(VLOOKUP(GW$6,fériés,1,FALSE)),(SUM($H$1:GW$1)&gt;SUM($F$21:$F23))*(SUM($H$1:GW$1)&lt;=SUM($F$21:$F24))*1,"F"))</f>
        <v>0</v>
      </c>
      <c r="GX24" s="65" t="str">
        <f ca="1">IF(WEEKDAY(GX$6,2)&gt;5,"w",IF(ISERROR(VLOOKUP(GX$6,fériés,1,FALSE)),(SUM($H$1:GX$1)&gt;SUM($F$21:$F23))*(SUM($H$1:GX$1)&lt;=SUM($F$21:$F24))*1,"F"))</f>
        <v>w</v>
      </c>
      <c r="GY24" s="65" t="str">
        <f ca="1">IF(WEEKDAY(GY$6,2)&gt;5,"w",IF(ISERROR(VLOOKUP(GY$6,fériés,1,FALSE)),(SUM($H$1:GY$1)&gt;SUM($F$21:$F23))*(SUM($H$1:GY$1)&lt;=SUM($F$21:$F24))*1,"F"))</f>
        <v>w</v>
      </c>
      <c r="GZ24" s="65" t="str">
        <f ca="1">IF(WEEKDAY(GZ$6,2)&gt;5,"w",IF(ISERROR(VLOOKUP(GZ$6,fériés,1,FALSE)),(SUM($H$1:GZ$1)&gt;SUM($F$21:$F23))*(SUM($H$1:GZ$1)&lt;=SUM($F$21:$F24))*1,"F"))</f>
        <v>w</v>
      </c>
      <c r="HA24" s="65" t="str">
        <f ca="1">IF(WEEKDAY(HA$6,2)&gt;5,"w",IF(ISERROR(VLOOKUP(HA$6,fériés,1,FALSE)),(SUM($H$1:HA$1)&gt;SUM($F$21:$F23))*(SUM($H$1:HA$1)&lt;=SUM($F$21:$F24))*1,"F"))</f>
        <v>w</v>
      </c>
      <c r="HB24" s="65" t="str">
        <f ca="1">IF(WEEKDAY(HB$6,2)&gt;5,"w",IF(ISERROR(VLOOKUP(HB$6,fériés,1,FALSE)),(SUM($H$1:HB$1)&gt;SUM($F$21:$F23))*(SUM($H$1:HB$1)&lt;=SUM($F$21:$F24))*1,"F"))</f>
        <v>w</v>
      </c>
      <c r="HC24" s="65" t="str">
        <f ca="1">IF(WEEKDAY(HC$6,2)&gt;5,"w",IF(ISERROR(VLOOKUP(HC$6,fériés,1,FALSE)),(SUM($H$1:HC$1)&gt;SUM($F$21:$F23))*(SUM($H$1:HC$1)&lt;=SUM($F$21:$F24))*1,"F"))</f>
        <v>w</v>
      </c>
      <c r="HD24" s="65" t="str">
        <f ca="1">IF(WEEKDAY(HD$6,2)&gt;5,"w",IF(ISERROR(VLOOKUP(HD$6,fériés,1,FALSE)),(SUM($H$1:HD$1)&gt;SUM($F$21:$F23))*(SUM($H$1:HD$1)&lt;=SUM($F$21:$F24))*1,"F"))</f>
        <v>w</v>
      </c>
      <c r="HE24" s="65" t="str">
        <f ca="1">IF(WEEKDAY(HE$6,2)&gt;5,"w",IF(ISERROR(VLOOKUP(HE$6,fériés,1,FALSE)),(SUM($H$1:HE$1)&gt;SUM($F$21:$F23))*(SUM($H$1:HE$1)&lt;=SUM($F$21:$F24))*1,"F"))</f>
        <v>w</v>
      </c>
      <c r="HF24" s="65" t="str">
        <f ca="1">IF(WEEKDAY(HF$6,2)&gt;5,"w",IF(ISERROR(VLOOKUP(HF$6,fériés,1,FALSE)),(SUM($H$1:HF$1)&gt;SUM($F$21:$F23))*(SUM($H$1:HF$1)&lt;=SUM($F$21:$F24))*1,"F"))</f>
        <v>w</v>
      </c>
      <c r="HG24" s="65" t="str">
        <f ca="1">IF(WEEKDAY(HG$6,2)&gt;5,"w",IF(ISERROR(VLOOKUP(HG$6,fériés,1,FALSE)),(SUM($H$1:HG$1)&gt;SUM($F$21:$F23))*(SUM($H$1:HG$1)&lt;=SUM($F$21:$F24))*1,"F"))</f>
        <v>w</v>
      </c>
      <c r="HH24" s="65" t="str">
        <f ca="1">IF(WEEKDAY(HH$6,2)&gt;5,"w",IF(ISERROR(VLOOKUP(HH$6,fériés,1,FALSE)),(SUM($H$1:HH$1)&gt;SUM($F$21:$F23))*(SUM($H$1:HH$1)&lt;=SUM($F$21:$F24))*1,"F"))</f>
        <v>w</v>
      </c>
      <c r="HI24" s="65" t="str">
        <f ca="1">IF(WEEKDAY(HI$6,2)&gt;5,"w",IF(ISERROR(VLOOKUP(HI$6,fériés,1,FALSE)),(SUM($H$1:HI$1)&gt;SUM($F$21:$F23))*(SUM($H$1:HI$1)&lt;=SUM($F$21:$F24))*1,"F"))</f>
        <v>w</v>
      </c>
      <c r="HJ24" s="65" t="str">
        <f ca="1">IF(WEEKDAY(HJ$6,2)&gt;5,"w",IF(ISERROR(VLOOKUP(HJ$6,fériés,1,FALSE)),(SUM($H$1:HJ$1)&gt;SUM($F$21:$F23))*(SUM($H$1:HJ$1)&lt;=SUM($F$21:$F24))*1,"F"))</f>
        <v>w</v>
      </c>
      <c r="HK24" s="65" t="str">
        <f ca="1">IF(WEEKDAY(HK$6,2)&gt;5,"w",IF(ISERROR(VLOOKUP(HK$6,fériés,1,FALSE)),(SUM($H$1:HK$1)&gt;SUM($F$21:$F23))*(SUM($H$1:HK$1)&lt;=SUM($F$21:$F24))*1,"F"))</f>
        <v>w</v>
      </c>
      <c r="HL24" s="65" t="str">
        <f ca="1">IF(WEEKDAY(HL$6,2)&gt;5,"w",IF(ISERROR(VLOOKUP(HL$6,fériés,1,FALSE)),(SUM($H$1:HL$1)&gt;SUM($F$21:$F23))*(SUM($H$1:HL$1)&lt;=SUM($F$21:$F24))*1,"F"))</f>
        <v>w</v>
      </c>
      <c r="HM24" s="65" t="str">
        <f ca="1">IF(WEEKDAY(HM$6,2)&gt;5,"w",IF(ISERROR(VLOOKUP(HM$6,fériés,1,FALSE)),(SUM($H$1:HM$1)&gt;SUM($F$21:$F23))*(SUM($H$1:HM$1)&lt;=SUM($F$21:$F24))*1,"F"))</f>
        <v>w</v>
      </c>
      <c r="HN24" s="65" t="str">
        <f ca="1">IF(WEEKDAY(HN$6,2)&gt;5,"w",IF(ISERROR(VLOOKUP(HN$6,fériés,1,FALSE)),(SUM($H$1:HN$1)&gt;SUM($F$21:$F23))*(SUM($H$1:HN$1)&lt;=SUM($F$21:$F24))*1,"F"))</f>
        <v>w</v>
      </c>
      <c r="HO24" s="65" t="str">
        <f ca="1">IF(WEEKDAY(HO$6,2)&gt;5,"w",IF(ISERROR(VLOOKUP(HO$6,fériés,1,FALSE)),(SUM($H$1:HO$1)&gt;SUM($F$21:$F23))*(SUM($H$1:HO$1)&lt;=SUM($F$21:$F24))*1,"F"))</f>
        <v>w</v>
      </c>
      <c r="HP24" s="65" t="str">
        <f ca="1">IF(WEEKDAY(HP$6,2)&gt;5,"w",IF(ISERROR(VLOOKUP(HP$6,fériés,1,FALSE)),(SUM($H$1:HP$1)&gt;SUM($F$21:$F23))*(SUM($H$1:HP$1)&lt;=SUM($F$21:$F24))*1,"F"))</f>
        <v>w</v>
      </c>
      <c r="HQ24" s="65" t="str">
        <f ca="1">IF(WEEKDAY(HQ$6,2)&gt;5,"w",IF(ISERROR(VLOOKUP(HQ$6,fériés,1,FALSE)),(SUM($H$1:HQ$1)&gt;SUM($F$21:$F23))*(SUM($H$1:HQ$1)&lt;=SUM($F$21:$F24))*1,"F"))</f>
        <v>w</v>
      </c>
      <c r="HR24" s="65">
        <f ca="1">IF(WEEKDAY(HR$6,2)&gt;5,"w",IF(ISERROR(VLOOKUP(HR$6,fériés,1,FALSE)),(SUM($H$1:HR$1)&gt;SUM($F$21:$F23))*(SUM($H$1:HR$1)&lt;=SUM($F$21:$F24))*1,"F"))</f>
        <v>0</v>
      </c>
      <c r="HS24" s="65">
        <f ca="1">IF(WEEKDAY(HS$6,2)&gt;5,"w",IF(ISERROR(VLOOKUP(HS$6,fériés,1,FALSE)),(SUM($H$1:HS$1)&gt;SUM($F$21:$F23))*(SUM($H$1:HS$1)&lt;=SUM($F$21:$F24))*1,"F"))</f>
        <v>0</v>
      </c>
      <c r="HT24" s="65">
        <f ca="1">IF(WEEKDAY(HT$6,2)&gt;5,"w",IF(ISERROR(VLOOKUP(HT$6,fériés,1,FALSE)),(SUM($H$1:HT$1)&gt;SUM($F$21:$F23))*(SUM($H$1:HT$1)&lt;=SUM($F$21:$F24))*1,"F"))</f>
        <v>0</v>
      </c>
      <c r="HU24" s="65">
        <f ca="1">IF(WEEKDAY(HU$6,2)&gt;5,"w",IF(ISERROR(VLOOKUP(HU$6,fériés,1,FALSE)),(SUM($H$1:HU$1)&gt;SUM($F$21:$F23))*(SUM($H$1:HU$1)&lt;=SUM($F$21:$F24))*1,"F"))</f>
        <v>0</v>
      </c>
      <c r="HV24" s="65">
        <f ca="1">IF(WEEKDAY(HV$6,2)&gt;5,"w",IF(ISERROR(VLOOKUP(HV$6,fériés,1,FALSE)),(SUM($H$1:HV$1)&gt;SUM($F$21:$F23))*(SUM($H$1:HV$1)&lt;=SUM($F$21:$F24))*1,"F"))</f>
        <v>0</v>
      </c>
      <c r="HW24" s="65">
        <f ca="1">IF(WEEKDAY(HW$6,2)&gt;5,"w",IF(ISERROR(VLOOKUP(HW$6,fériés,1,FALSE)),(SUM($H$1:HW$1)&gt;SUM($F$21:$F23))*(SUM($H$1:HW$1)&lt;=SUM($F$21:$F24))*1,"F"))</f>
        <v>0</v>
      </c>
      <c r="HX24" s="65">
        <f ca="1">IF(WEEKDAY(HX$6,2)&gt;5,"w",IF(ISERROR(VLOOKUP(HX$6,fériés,1,FALSE)),(SUM($H$1:HX$1)&gt;SUM($F$21:$F23))*(SUM($H$1:HX$1)&lt;=SUM($F$21:$F24))*1,"F"))</f>
        <v>0</v>
      </c>
      <c r="HY24" s="65">
        <f ca="1">IF(WEEKDAY(HY$6,2)&gt;5,"w",IF(ISERROR(VLOOKUP(HY$6,fériés,1,FALSE)),(SUM($H$1:HY$1)&gt;SUM($F$21:$F23))*(SUM($H$1:HY$1)&lt;=SUM($F$21:$F24))*1,"F"))</f>
        <v>0</v>
      </c>
      <c r="HZ24" s="65">
        <f ca="1">IF(WEEKDAY(HZ$6,2)&gt;5,"w",IF(ISERROR(VLOOKUP(HZ$6,fériés,1,FALSE)),(SUM($H$1:HZ$1)&gt;SUM($F$21:$F23))*(SUM($H$1:HZ$1)&lt;=SUM($F$21:$F24))*1,"F"))</f>
        <v>0</v>
      </c>
      <c r="IA24" s="65">
        <f ca="1">IF(WEEKDAY(IA$6,2)&gt;5,"w",IF(ISERROR(VLOOKUP(IA$6,fériés,1,FALSE)),(SUM($H$1:IA$1)&gt;SUM($F$21:$F23))*(SUM($H$1:IA$1)&lt;=SUM($F$21:$F24))*1,"F"))</f>
        <v>0</v>
      </c>
      <c r="IB24" s="65">
        <f ca="1">IF(WEEKDAY(IB$6,2)&gt;5,"w",IF(ISERROR(VLOOKUP(IB$6,fériés,1,FALSE)),(SUM($H$1:IB$1)&gt;SUM($F$21:$F23))*(SUM($H$1:IB$1)&lt;=SUM($F$21:$F24))*1,"F"))</f>
        <v>0</v>
      </c>
      <c r="IC24" s="65">
        <f ca="1">IF(WEEKDAY(IC$6,2)&gt;5,"w",IF(ISERROR(VLOOKUP(IC$6,fériés,1,FALSE)),(SUM($H$1:IC$1)&gt;SUM($F$21:$F23))*(SUM($H$1:IC$1)&lt;=SUM($F$21:$F24))*1,"F"))</f>
        <v>0</v>
      </c>
      <c r="ID24" s="65">
        <f ca="1">IF(WEEKDAY(ID$6,2)&gt;5,"w",IF(ISERROR(VLOOKUP(ID$6,fériés,1,FALSE)),(SUM($H$1:ID$1)&gt;SUM($F$21:$F23))*(SUM($H$1:ID$1)&lt;=SUM($F$21:$F24))*1,"F"))</f>
        <v>0</v>
      </c>
      <c r="IE24" s="65">
        <f ca="1">IF(WEEKDAY(IE$6,2)&gt;5,"w",IF(ISERROR(VLOOKUP(IE$6,fériés,1,FALSE)),(SUM($H$1:IE$1)&gt;SUM($F$21:$F23))*(SUM($H$1:IE$1)&lt;=SUM($F$21:$F24))*1,"F"))</f>
        <v>0</v>
      </c>
      <c r="IF24" s="65">
        <f ca="1">IF(WEEKDAY(IF$6,2)&gt;5,"w",IF(ISERROR(VLOOKUP(IF$6,fériés,1,FALSE)),(SUM($H$1:IF$1)&gt;SUM($F$21:$F23))*(SUM($H$1:IF$1)&lt;=SUM($F$21:$F24))*1,"F"))</f>
        <v>0</v>
      </c>
      <c r="IG24" s="65">
        <f ca="1">IF(WEEKDAY(IG$6,2)&gt;5,"w",IF(ISERROR(VLOOKUP(IG$6,fériés,1,FALSE)),(SUM($H$1:IG$1)&gt;SUM($F$21:$F23))*(SUM($H$1:IG$1)&lt;=SUM($F$21:$F24))*1,"F"))</f>
        <v>0</v>
      </c>
      <c r="IH24" s="65">
        <f ca="1">IF(WEEKDAY(IH$6,2)&gt;5,"w",IF(ISERROR(VLOOKUP(IH$6,fériés,1,FALSE)),(SUM($H$1:IH$1)&gt;SUM($F$21:$F23))*(SUM($H$1:IH$1)&lt;=SUM($F$21:$F24))*1,"F"))</f>
        <v>0</v>
      </c>
      <c r="II24" s="65">
        <f ca="1">IF(WEEKDAY(II$6,2)&gt;5,"w",IF(ISERROR(VLOOKUP(II$6,fériés,1,FALSE)),(SUM($H$1:II$1)&gt;SUM($F$21:$F23))*(SUM($H$1:II$1)&lt;=SUM($F$21:$F24))*1,"F"))</f>
        <v>0</v>
      </c>
      <c r="IJ24" s="65">
        <f ca="1">IF(WEEKDAY(IJ$6,2)&gt;5,"w",IF(ISERROR(VLOOKUP(IJ$6,fériés,1,FALSE)),(SUM($H$1:IJ$1)&gt;SUM($F$21:$F23))*(SUM($H$1:IJ$1)&lt;=SUM($F$21:$F24))*1,"F"))</f>
        <v>0</v>
      </c>
      <c r="IK24" s="65">
        <f ca="1">IF(WEEKDAY(IK$6,2)&gt;5,"w",IF(ISERROR(VLOOKUP(IK$6,fériés,1,FALSE)),(SUM($H$1:IK$1)&gt;SUM($F$21:$F23))*(SUM($H$1:IK$1)&lt;=SUM($F$21:$F24))*1,"F"))</f>
        <v>0</v>
      </c>
      <c r="IL24" s="65">
        <f ca="1">IF(WEEKDAY(IL$6,2)&gt;5,"w",IF(ISERROR(VLOOKUP(IL$6,fériés,1,FALSE)),(SUM($H$1:IL$1)&gt;SUM($F$21:$F23))*(SUM($H$1:IL$1)&lt;=SUM($F$21:$F24))*1,"F"))</f>
        <v>0</v>
      </c>
      <c r="IM24" s="65">
        <f ca="1">IF(WEEKDAY(IM$6,2)&gt;5,"w",IF(ISERROR(VLOOKUP(IM$6,fériés,1,FALSE)),(SUM($H$1:IM$1)&gt;SUM($F$21:$F23))*(SUM($H$1:IM$1)&lt;=SUM($F$21:$F24))*1,"F"))</f>
        <v>0</v>
      </c>
      <c r="IN24" s="65">
        <f ca="1">IF(WEEKDAY(IN$6,2)&gt;5,"w",IF(ISERROR(VLOOKUP(IN$6,fériés,1,FALSE)),(SUM($H$1:IN$1)&gt;SUM($F$21:$F23))*(SUM($H$1:IN$1)&lt;=SUM($F$21:$F24))*1,"F"))</f>
        <v>0</v>
      </c>
      <c r="IO24" s="65">
        <f ca="1">IF(WEEKDAY(IO$6,2)&gt;5,"w",IF(ISERROR(VLOOKUP(IO$6,fériés,1,FALSE)),(SUM($H$1:IO$1)&gt;SUM($F$21:$F23))*(SUM($H$1:IO$1)&lt;=SUM($F$21:$F24))*1,"F"))</f>
        <v>0</v>
      </c>
      <c r="IP24" s="65">
        <f ca="1">IF(WEEKDAY(IP$6,2)&gt;5,"w",IF(ISERROR(VLOOKUP(IP$6,fériés,1,FALSE)),(SUM($H$1:IP$1)&gt;SUM($F$21:$F23))*(SUM($H$1:IP$1)&lt;=SUM($F$21:$F24))*1,"F"))</f>
        <v>0</v>
      </c>
      <c r="IQ24" s="65">
        <f ca="1">IF(WEEKDAY(IQ$6,2)&gt;5,"w",IF(ISERROR(VLOOKUP(IQ$6,fériés,1,FALSE)),(SUM($H$1:IQ$1)&gt;SUM($F$21:$F23))*(SUM($H$1:IQ$1)&lt;=SUM($F$21:$F24))*1,"F"))</f>
        <v>0</v>
      </c>
      <c r="IR24" s="65">
        <f ca="1">IF(WEEKDAY(IR$6,2)&gt;5,"w",IF(ISERROR(VLOOKUP(IR$6,fériés,1,FALSE)),(SUM($H$1:IR$1)&gt;SUM($F$21:$F23))*(SUM($H$1:IR$1)&lt;=SUM($F$21:$F24))*1,"F"))</f>
        <v>0</v>
      </c>
      <c r="IS24" s="65">
        <f ca="1">IF(WEEKDAY(IS$6,2)&gt;5,"w",IF(ISERROR(VLOOKUP(IS$6,fériés,1,FALSE)),(SUM($H$1:IS$1)&gt;SUM($F$21:$F23))*(SUM($H$1:IS$1)&lt;=SUM($F$21:$F24))*1,"F"))</f>
        <v>0</v>
      </c>
      <c r="IT24" s="65">
        <f ca="1">IF(WEEKDAY(IT$6,2)&gt;5,"w",IF(ISERROR(VLOOKUP(IT$6,fériés,1,FALSE)),(SUM($H$1:IT$1)&gt;SUM($F$21:$F23))*(SUM($H$1:IT$1)&lt;=SUM($F$21:$F24))*1,"F"))</f>
        <v>0</v>
      </c>
      <c r="IU24" s="65">
        <f ca="1">IF(WEEKDAY(IU$6,2)&gt;5,"w",IF(ISERROR(VLOOKUP(IU$6,fériés,1,FALSE)),(SUM($H$1:IU$1)&gt;SUM($F$21:$F23))*(SUM($H$1:IU$1)&lt;=SUM($F$21:$F24))*1,"F"))</f>
        <v>0</v>
      </c>
      <c r="IV24" s="65">
        <f ca="1">IF(WEEKDAY(IV$6,2)&gt;5,"w",IF(ISERROR(VLOOKUP(IV$6,fériés,1,FALSE)),(SUM($H$1:IV$1)&gt;SUM($F$21:$F23))*(SUM($H$1:IV$1)&lt;=SUM($F$21:$F24))*1,"F"))</f>
        <v>0</v>
      </c>
      <c r="IW24" s="65">
        <f ca="1">IF(WEEKDAY(IW$6,2)&gt;5,"w",IF(ISERROR(VLOOKUP(IW$6,fériés,1,FALSE)),(SUM($H$1:IW$1)&gt;SUM($F$21:$F23))*(SUM($H$1:IW$1)&lt;=SUM($F$21:$F24))*1,"F"))</f>
        <v>0</v>
      </c>
      <c r="IX24" s="65">
        <f ca="1">IF(WEEKDAY(IX$6,2)&gt;5,"w",IF(ISERROR(VLOOKUP(IX$6,fériés,1,FALSE)),(SUM($H$1:IX$1)&gt;SUM($F$21:$F23))*(SUM($H$1:IX$1)&lt;=SUM($F$21:$F24))*1,"F"))</f>
        <v>0</v>
      </c>
      <c r="IY24" s="65">
        <f ca="1">IF(WEEKDAY(IY$6,2)&gt;5,"w",IF(ISERROR(VLOOKUP(IY$6,fériés,1,FALSE)),(SUM($H$1:IY$1)&gt;SUM($F$21:$F23))*(SUM($H$1:IY$1)&lt;=SUM($F$21:$F24))*1,"F"))</f>
        <v>0</v>
      </c>
      <c r="IZ24" s="65">
        <f ca="1">IF(WEEKDAY(IZ$6,2)&gt;5,"w",IF(ISERROR(VLOOKUP(IZ$6,fériés,1,FALSE)),(SUM($H$1:IZ$1)&gt;SUM($F$21:$F23))*(SUM($H$1:IZ$1)&lt;=SUM($F$21:$F24))*1,"F"))</f>
        <v>0</v>
      </c>
      <c r="JA24" s="65">
        <f ca="1">IF(WEEKDAY(JA$6,2)&gt;5,"w",IF(ISERROR(VLOOKUP(JA$6,fériés,1,FALSE)),(SUM($H$1:JA$1)&gt;SUM($F$21:$F23))*(SUM($H$1:JA$1)&lt;=SUM($F$21:$F24))*1,"F"))</f>
        <v>0</v>
      </c>
      <c r="JB24" s="65">
        <f ca="1">IF(WEEKDAY(JB$6,2)&gt;5,"w",IF(ISERROR(VLOOKUP(JB$6,fériés,1,FALSE)),(SUM($H$1:JB$1)&gt;SUM($F$21:$F23))*(SUM($H$1:JB$1)&lt;=SUM($F$21:$F24))*1,"F"))</f>
        <v>0</v>
      </c>
      <c r="JC24" s="65">
        <f ca="1">IF(WEEKDAY(JC$6,2)&gt;5,"w",IF(ISERROR(VLOOKUP(JC$6,fériés,1,FALSE)),(SUM($H$1:JC$1)&gt;SUM($F$21:$F23))*(SUM($H$1:JC$1)&lt;=SUM($F$21:$F24))*1,"F"))</f>
        <v>0</v>
      </c>
      <c r="JD24" s="65">
        <f ca="1">IF(WEEKDAY(JD$6,2)&gt;5,"w",IF(ISERROR(VLOOKUP(JD$6,fériés,1,FALSE)),(SUM($H$1:JD$1)&gt;SUM($F$21:$F23))*(SUM($H$1:JD$1)&lt;=SUM($F$21:$F24))*1,"F"))</f>
        <v>0</v>
      </c>
      <c r="JE24" s="65">
        <f ca="1">IF(WEEKDAY(JE$6,2)&gt;5,"w",IF(ISERROR(VLOOKUP(JE$6,fériés,1,FALSE)),(SUM($H$1:JE$1)&gt;SUM($F$21:$F23))*(SUM($H$1:JE$1)&lt;=SUM($F$21:$F24))*1,"F"))</f>
        <v>0</v>
      </c>
      <c r="JF24" s="65">
        <f ca="1">IF(WEEKDAY(JF$6,2)&gt;5,"w",IF(ISERROR(VLOOKUP(JF$6,fériés,1,FALSE)),(SUM($H$1:JF$1)&gt;SUM($F$21:$F23))*(SUM($H$1:JF$1)&lt;=SUM($F$21:$F24))*1,"F"))</f>
        <v>0</v>
      </c>
      <c r="JG24" s="65">
        <f ca="1">IF(WEEKDAY(JG$6,2)&gt;5,"w",IF(ISERROR(VLOOKUP(JG$6,fériés,1,FALSE)),(SUM($H$1:JG$1)&gt;SUM($F$21:$F23))*(SUM($H$1:JG$1)&lt;=SUM($F$21:$F24))*1,"F"))</f>
        <v>0</v>
      </c>
      <c r="JH24" s="65">
        <f ca="1">IF(WEEKDAY(JH$6,2)&gt;5,"w",IF(ISERROR(VLOOKUP(JH$6,fériés,1,FALSE)),(SUM($H$1:JH$1)&gt;SUM($F$21:$F23))*(SUM($H$1:JH$1)&lt;=SUM($F$21:$F24))*1,"F"))</f>
        <v>0</v>
      </c>
      <c r="JI24" s="65">
        <f ca="1">IF(WEEKDAY(JI$6,2)&gt;5,"w",IF(ISERROR(VLOOKUP(JI$6,fériés,1,FALSE)),(SUM($H$1:JI$1)&gt;SUM($F$21:$F23))*(SUM($H$1:JI$1)&lt;=SUM($F$21:$F24))*1,"F"))</f>
        <v>0</v>
      </c>
      <c r="JJ24" s="65">
        <f ca="1">IF(WEEKDAY(JJ$6,2)&gt;5,"w",IF(ISERROR(VLOOKUP(JJ$6,fériés,1,FALSE)),(SUM($H$1:JJ$1)&gt;SUM($F$21:$F23))*(SUM($H$1:JJ$1)&lt;=SUM($F$21:$F24))*1,"F"))</f>
        <v>0</v>
      </c>
      <c r="JK24" s="65">
        <f ca="1">IF(WEEKDAY(JK$6,2)&gt;5,"w",IF(ISERROR(VLOOKUP(JK$6,fériés,1,FALSE)),(SUM($H$1:JK$1)&gt;SUM($F$21:$F23))*(SUM($H$1:JK$1)&lt;=SUM($F$21:$F24))*1,"F"))</f>
        <v>0</v>
      </c>
      <c r="JL24" s="65">
        <f ca="1">IF(WEEKDAY(JL$6,2)&gt;5,"w",IF(ISERROR(VLOOKUP(JL$6,fériés,1,FALSE)),(SUM($H$1:JL$1)&gt;SUM($F$21:$F23))*(SUM($H$1:JL$1)&lt;=SUM($F$21:$F24))*1,"F"))</f>
        <v>0</v>
      </c>
      <c r="JM24" s="65">
        <f ca="1">IF(WEEKDAY(JM$6,2)&gt;5,"w",IF(ISERROR(VLOOKUP(JM$6,fériés,1,FALSE)),(SUM($H$1:JM$1)&gt;SUM($F$21:$F23))*(SUM($H$1:JM$1)&lt;=SUM($F$21:$F24))*1,"F"))</f>
        <v>0</v>
      </c>
      <c r="JN24" s="65">
        <f ca="1">IF(WEEKDAY(JN$6,2)&gt;5,"w",IF(ISERROR(VLOOKUP(JN$6,fériés,1,FALSE)),(SUM($H$1:JN$1)&gt;SUM($F$21:$F23))*(SUM($H$1:JN$1)&lt;=SUM($F$21:$F24))*1,"F"))</f>
        <v>0</v>
      </c>
      <c r="JO24" s="65">
        <f ca="1">IF(WEEKDAY(JO$6,2)&gt;5,"w",IF(ISERROR(VLOOKUP(JO$6,fériés,1,FALSE)),(SUM($H$1:JO$1)&gt;SUM($F$21:$F23))*(SUM($H$1:JO$1)&lt;=SUM($F$21:$F24))*1,"F"))</f>
        <v>0</v>
      </c>
      <c r="JP24" s="65" t="str">
        <f ca="1">IF(WEEKDAY(JP$6,2)&gt;5,"w",IF(ISERROR(VLOOKUP(JP$6,fériés,1,FALSE)),(SUM($H$1:JP$1)&gt;SUM($F$21:$F23))*(SUM($H$1:JP$1)&lt;=SUM($F$21:$F24))*1,"F"))</f>
        <v>w</v>
      </c>
      <c r="JQ24" s="65" t="str">
        <f ca="1">IF(WEEKDAY(JQ$6,2)&gt;5,"w",IF(ISERROR(VLOOKUP(JQ$6,fériés,1,FALSE)),(SUM($H$1:JQ$1)&gt;SUM($F$21:$F23))*(SUM($H$1:JQ$1)&lt;=SUM($F$21:$F24))*1,"F"))</f>
        <v>w</v>
      </c>
      <c r="JR24" s="65" t="str">
        <f ca="1">IF(WEEKDAY(JR$6,2)&gt;5,"w",IF(ISERROR(VLOOKUP(JR$6,fériés,1,FALSE)),(SUM($H$1:JR$1)&gt;SUM($F$21:$F23))*(SUM($H$1:JR$1)&lt;=SUM($F$21:$F24))*1,"F"))</f>
        <v>w</v>
      </c>
      <c r="JS24" s="65" t="str">
        <f ca="1">IF(WEEKDAY(JS$6,2)&gt;5,"w",IF(ISERROR(VLOOKUP(JS$6,fériés,1,FALSE)),(SUM($H$1:JS$1)&gt;SUM($F$21:$F23))*(SUM($H$1:JS$1)&lt;=SUM($F$21:$F24))*1,"F"))</f>
        <v>w</v>
      </c>
      <c r="JT24" s="65" t="str">
        <f ca="1">IF(WEEKDAY(JT$6,2)&gt;5,"w",IF(ISERROR(VLOOKUP(JT$6,fériés,1,FALSE)),(SUM($H$1:JT$1)&gt;SUM($F$21:$F23))*(SUM($H$1:JT$1)&lt;=SUM($F$21:$F24))*1,"F"))</f>
        <v>w</v>
      </c>
      <c r="JU24" s="65" t="str">
        <f ca="1">IF(WEEKDAY(JU$6,2)&gt;5,"w",IF(ISERROR(VLOOKUP(JU$6,fériés,1,FALSE)),(SUM($H$1:JU$1)&gt;SUM($F$21:$F23))*(SUM($H$1:JU$1)&lt;=SUM($F$21:$F24))*1,"F"))</f>
        <v>w</v>
      </c>
      <c r="JV24" s="65" t="str">
        <f ca="1">IF(WEEKDAY(JV$6,2)&gt;5,"w",IF(ISERROR(VLOOKUP(JV$6,fériés,1,FALSE)),(SUM($H$1:JV$1)&gt;SUM($F$21:$F23))*(SUM($H$1:JV$1)&lt;=SUM($F$21:$F24))*1,"F"))</f>
        <v>w</v>
      </c>
      <c r="JW24" s="65" t="str">
        <f ca="1">IF(WEEKDAY(JW$6,2)&gt;5,"w",IF(ISERROR(VLOOKUP(JW$6,fériés,1,FALSE)),(SUM($H$1:JW$1)&gt;SUM($F$21:$F23))*(SUM($H$1:JW$1)&lt;=SUM($F$21:$F24))*1,"F"))</f>
        <v>w</v>
      </c>
      <c r="JX24" s="65" t="str">
        <f ca="1">IF(WEEKDAY(JX$6,2)&gt;5,"w",IF(ISERROR(VLOOKUP(JX$6,fériés,1,FALSE)),(SUM($H$1:JX$1)&gt;SUM($F$21:$F23))*(SUM($H$1:JX$1)&lt;=SUM($F$21:$F24))*1,"F"))</f>
        <v>w</v>
      </c>
      <c r="JY24" s="65" t="str">
        <f ca="1">IF(WEEKDAY(JY$6,2)&gt;5,"w",IF(ISERROR(VLOOKUP(JY$6,fériés,1,FALSE)),(SUM($H$1:JY$1)&gt;SUM($F$21:$F23))*(SUM($H$1:JY$1)&lt;=SUM($F$21:$F24))*1,"F"))</f>
        <v>w</v>
      </c>
      <c r="JZ24" s="65" t="str">
        <f ca="1">IF(WEEKDAY(JZ$6,2)&gt;5,"w",IF(ISERROR(VLOOKUP(JZ$6,fériés,1,FALSE)),(SUM($H$1:JZ$1)&gt;SUM($F$21:$F23))*(SUM($H$1:JZ$1)&lt;=SUM($F$21:$F24))*1,"F"))</f>
        <v>w</v>
      </c>
      <c r="KA24" s="65" t="str">
        <f ca="1">IF(WEEKDAY(KA$6,2)&gt;5,"w",IF(ISERROR(VLOOKUP(KA$6,fériés,1,FALSE)),(SUM($H$1:KA$1)&gt;SUM($F$21:$F23))*(SUM($H$1:KA$1)&lt;=SUM($F$21:$F24))*1,"F"))</f>
        <v>w</v>
      </c>
      <c r="KB24" s="65" t="str">
        <f ca="1">IF(WEEKDAY(KB$6,2)&gt;5,"w",IF(ISERROR(VLOOKUP(KB$6,fériés,1,FALSE)),(SUM($H$1:KB$1)&gt;SUM($F$21:$F23))*(SUM($H$1:KB$1)&lt;=SUM($F$21:$F24))*1,"F"))</f>
        <v>w</v>
      </c>
      <c r="KC24" s="65" t="str">
        <f ca="1">IF(WEEKDAY(KC$6,2)&gt;5,"w",IF(ISERROR(VLOOKUP(KC$6,fériés,1,FALSE)),(SUM($H$1:KC$1)&gt;SUM($F$21:$F23))*(SUM($H$1:KC$1)&lt;=SUM($F$21:$F24))*1,"F"))</f>
        <v>w</v>
      </c>
      <c r="KD24" s="65" t="str">
        <f ca="1">IF(WEEKDAY(KD$6,2)&gt;5,"w",IF(ISERROR(VLOOKUP(KD$6,fériés,1,FALSE)),(SUM($H$1:KD$1)&gt;SUM($F$21:$F23))*(SUM($H$1:KD$1)&lt;=SUM($F$21:$F24))*1,"F"))</f>
        <v>w</v>
      </c>
      <c r="KE24" s="65" t="str">
        <f ca="1">IF(WEEKDAY(KE$6,2)&gt;5,"w",IF(ISERROR(VLOOKUP(KE$6,fériés,1,FALSE)),(SUM($H$1:KE$1)&gt;SUM($F$21:$F23))*(SUM($H$1:KE$1)&lt;=SUM($F$21:$F24))*1,"F"))</f>
        <v>w</v>
      </c>
      <c r="KF24" s="65" t="str">
        <f ca="1">IF(WEEKDAY(KF$6,2)&gt;5,"w",IF(ISERROR(VLOOKUP(KF$6,fériés,1,FALSE)),(SUM($H$1:KF$1)&gt;SUM($F$21:$F23))*(SUM($H$1:KF$1)&lt;=SUM($F$21:$F24))*1,"F"))</f>
        <v>w</v>
      </c>
      <c r="KG24" s="65" t="str">
        <f ca="1">IF(WEEKDAY(KG$6,2)&gt;5,"w",IF(ISERROR(VLOOKUP(KG$6,fériés,1,FALSE)),(SUM($H$1:KG$1)&gt;SUM($F$21:$F23))*(SUM($H$1:KG$1)&lt;=SUM($F$21:$F24))*1,"F"))</f>
        <v>w</v>
      </c>
      <c r="KH24" s="65" t="str">
        <f ca="1">IF(WEEKDAY(KH$6,2)&gt;5,"w",IF(ISERROR(VLOOKUP(KH$6,fériés,1,FALSE)),(SUM($H$1:KH$1)&gt;SUM($F$21:$F23))*(SUM($H$1:KH$1)&lt;=SUM($F$21:$F24))*1,"F"))</f>
        <v>w</v>
      </c>
      <c r="KI24" s="65" t="str">
        <f ca="1">IF(WEEKDAY(KI$6,2)&gt;5,"w",IF(ISERROR(VLOOKUP(KI$6,fériés,1,FALSE)),(SUM($H$1:KI$1)&gt;SUM($F$21:$F23))*(SUM($H$1:KI$1)&lt;=SUM($F$21:$F24))*1,"F"))</f>
        <v>w</v>
      </c>
      <c r="KJ24" s="65">
        <f ca="1">IF(WEEKDAY(KJ$6,2)&gt;5,"w",IF(ISERROR(VLOOKUP(KJ$6,fériés,1,FALSE)),(SUM($H$1:KJ$1)&gt;SUM($F$21:$F23))*(SUM($H$1:KJ$1)&lt;=SUM($F$21:$F24))*1,"F"))</f>
        <v>0</v>
      </c>
      <c r="KK24" s="65">
        <f ca="1">IF(WEEKDAY(KK$6,2)&gt;5,"w",IF(ISERROR(VLOOKUP(KK$6,fériés,1,FALSE)),(SUM($H$1:KK$1)&gt;SUM($F$21:$F23))*(SUM($H$1:KK$1)&lt;=SUM($F$21:$F24))*1,"F"))</f>
        <v>0</v>
      </c>
      <c r="KL24" s="65">
        <f ca="1">IF(WEEKDAY(KL$6,2)&gt;5,"w",IF(ISERROR(VLOOKUP(KL$6,fériés,1,FALSE)),(SUM($H$1:KL$1)&gt;SUM($F$21:$F23))*(SUM($H$1:KL$1)&lt;=SUM($F$21:$F24))*1,"F"))</f>
        <v>0</v>
      </c>
      <c r="KM24" s="65">
        <f ca="1">IF(WEEKDAY(KM$6,2)&gt;5,"w",IF(ISERROR(VLOOKUP(KM$6,fériés,1,FALSE)),(SUM($H$1:KM$1)&gt;SUM($F$21:$F23))*(SUM($H$1:KM$1)&lt;=SUM($F$21:$F24))*1,"F"))</f>
        <v>0</v>
      </c>
      <c r="KN24" s="65">
        <f ca="1">IF(WEEKDAY(KN$6,2)&gt;5,"w",IF(ISERROR(VLOOKUP(KN$6,fériés,1,FALSE)),(SUM($H$1:KN$1)&gt;SUM($F$21:$F23))*(SUM($H$1:KN$1)&lt;=SUM($F$21:$F24))*1,"F"))</f>
        <v>0</v>
      </c>
      <c r="KO24" s="65">
        <f ca="1">IF(WEEKDAY(KO$6,2)&gt;5,"w",IF(ISERROR(VLOOKUP(KO$6,fériés,1,FALSE)),(SUM($H$1:KO$1)&gt;SUM($F$21:$F23))*(SUM($H$1:KO$1)&lt;=SUM($F$21:$F24))*1,"F"))</f>
        <v>0</v>
      </c>
      <c r="KP24" s="65">
        <f ca="1">IF(WEEKDAY(KP$6,2)&gt;5,"w",IF(ISERROR(VLOOKUP(KP$6,fériés,1,FALSE)),(SUM($H$1:KP$1)&gt;SUM($F$21:$F23))*(SUM($H$1:KP$1)&lt;=SUM($F$21:$F24))*1,"F"))</f>
        <v>0</v>
      </c>
      <c r="KQ24" s="65">
        <f ca="1">IF(WEEKDAY(KQ$6,2)&gt;5,"w",IF(ISERROR(VLOOKUP(KQ$6,fériés,1,FALSE)),(SUM($H$1:KQ$1)&gt;SUM($F$21:$F23))*(SUM($H$1:KQ$1)&lt;=SUM($F$21:$F24))*1,"F"))</f>
        <v>0</v>
      </c>
      <c r="KR24" s="65">
        <f ca="1">IF(WEEKDAY(KR$6,2)&gt;5,"w",IF(ISERROR(VLOOKUP(KR$6,fériés,1,FALSE)),(SUM($H$1:KR$1)&gt;SUM($F$21:$F23))*(SUM($H$1:KR$1)&lt;=SUM($F$21:$F24))*1,"F"))</f>
        <v>0</v>
      </c>
      <c r="KS24" s="65">
        <f ca="1">IF(WEEKDAY(KS$6,2)&gt;5,"w",IF(ISERROR(VLOOKUP(KS$6,fériés,1,FALSE)),(SUM($H$1:KS$1)&gt;SUM($F$21:$F23))*(SUM($H$1:KS$1)&lt;=SUM($F$21:$F24))*1,"F"))</f>
        <v>0</v>
      </c>
      <c r="KT24" s="65">
        <f ca="1">IF(WEEKDAY(KT$6,2)&gt;5,"w",IF(ISERROR(VLOOKUP(KT$6,fériés,1,FALSE)),(SUM($H$1:KT$1)&gt;SUM($F$21:$F23))*(SUM($H$1:KT$1)&lt;=SUM($F$21:$F24))*1,"F"))</f>
        <v>0</v>
      </c>
      <c r="KU24" s="65">
        <f ca="1">IF(WEEKDAY(KU$6,2)&gt;5,"w",IF(ISERROR(VLOOKUP(KU$6,fériés,1,FALSE)),(SUM($H$1:KU$1)&gt;SUM($F$21:$F23))*(SUM($H$1:KU$1)&lt;=SUM($F$21:$F24))*1,"F"))</f>
        <v>0</v>
      </c>
      <c r="KV24" s="65">
        <f ca="1">IF(WEEKDAY(KV$6,2)&gt;5,"w",IF(ISERROR(VLOOKUP(KV$6,fériés,1,FALSE)),(SUM($H$1:KV$1)&gt;SUM($F$21:$F23))*(SUM($H$1:KV$1)&lt;=SUM($F$21:$F24))*1,"F"))</f>
        <v>0</v>
      </c>
      <c r="KW24" s="65">
        <f ca="1">IF(WEEKDAY(KW$6,2)&gt;5,"w",IF(ISERROR(VLOOKUP(KW$6,fériés,1,FALSE)),(SUM($H$1:KW$1)&gt;SUM($F$21:$F23))*(SUM($H$1:KW$1)&lt;=SUM($F$21:$F24))*1,"F"))</f>
        <v>0</v>
      </c>
      <c r="KX24" s="65">
        <f ca="1">IF(WEEKDAY(KX$6,2)&gt;5,"w",IF(ISERROR(VLOOKUP(KX$6,fériés,1,FALSE)),(SUM($H$1:KX$1)&gt;SUM($F$21:$F23))*(SUM($H$1:KX$1)&lt;=SUM($F$21:$F24))*1,"F"))</f>
        <v>0</v>
      </c>
      <c r="KY24" s="65">
        <f ca="1">IF(WEEKDAY(KY$6,2)&gt;5,"w",IF(ISERROR(VLOOKUP(KY$6,fériés,1,FALSE)),(SUM($H$1:KY$1)&gt;SUM($F$21:$F23))*(SUM($H$1:KY$1)&lt;=SUM($F$21:$F24))*1,"F"))</f>
        <v>0</v>
      </c>
      <c r="KZ24" s="65">
        <f ca="1">IF(WEEKDAY(KZ$6,2)&gt;5,"w",IF(ISERROR(VLOOKUP(KZ$6,fériés,1,FALSE)),(SUM($H$1:KZ$1)&gt;SUM($F$21:$F23))*(SUM($H$1:KZ$1)&lt;=SUM($F$21:$F24))*1,"F"))</f>
        <v>0</v>
      </c>
      <c r="LA24" s="65">
        <f ca="1">IF(WEEKDAY(LA$6,2)&gt;5,"w",IF(ISERROR(VLOOKUP(LA$6,fériés,1,FALSE)),(SUM($H$1:LA$1)&gt;SUM($F$21:$F23))*(SUM($H$1:LA$1)&lt;=SUM($F$21:$F24))*1,"F"))</f>
        <v>0</v>
      </c>
      <c r="LB24" s="65">
        <f ca="1">IF(WEEKDAY(LB$6,2)&gt;5,"w",IF(ISERROR(VLOOKUP(LB$6,fériés,1,FALSE)),(SUM($H$1:LB$1)&gt;SUM($F$21:$F23))*(SUM($H$1:LB$1)&lt;=SUM($F$21:$F24))*1,"F"))</f>
        <v>0</v>
      </c>
      <c r="LC24" s="65">
        <f ca="1">IF(WEEKDAY(LC$6,2)&gt;5,"w",IF(ISERROR(VLOOKUP(LC$6,fériés,1,FALSE)),(SUM($H$1:LC$1)&gt;SUM($F$21:$F23))*(SUM($H$1:LC$1)&lt;=SUM($F$21:$F24))*1,"F"))</f>
        <v>0</v>
      </c>
      <c r="LD24" s="65">
        <f ca="1">IF(WEEKDAY(LD$6,2)&gt;5,"w",IF(ISERROR(VLOOKUP(LD$6,fériés,1,FALSE)),(SUM($H$1:LD$1)&gt;SUM($F$21:$F23))*(SUM($H$1:LD$1)&lt;=SUM($F$21:$F24))*1,"F"))</f>
        <v>0</v>
      </c>
      <c r="LE24" s="65">
        <f ca="1">IF(WEEKDAY(LE$6,2)&gt;5,"w",IF(ISERROR(VLOOKUP(LE$6,fériés,1,FALSE)),(SUM($H$1:LE$1)&gt;SUM($F$21:$F23))*(SUM($H$1:LE$1)&lt;=SUM($F$21:$F24))*1,"F"))</f>
        <v>0</v>
      </c>
      <c r="LF24" s="65">
        <f ca="1">IF(WEEKDAY(LF$6,2)&gt;5,"w",IF(ISERROR(VLOOKUP(LF$6,fériés,1,FALSE)),(SUM($H$1:LF$1)&gt;SUM($F$21:$F23))*(SUM($H$1:LF$1)&lt;=SUM($F$21:$F24))*1,"F"))</f>
        <v>0</v>
      </c>
      <c r="LG24" s="65">
        <f ca="1">IF(WEEKDAY(LG$6,2)&gt;5,"w",IF(ISERROR(VLOOKUP(LG$6,fériés,1,FALSE)),(SUM($H$1:LG$1)&gt;SUM($F$21:$F23))*(SUM($H$1:LG$1)&lt;=SUM($F$21:$F24))*1,"F"))</f>
        <v>0</v>
      </c>
      <c r="LH24" s="65">
        <f ca="1">IF(WEEKDAY(LH$6,2)&gt;5,"w",IF(ISERROR(VLOOKUP(LH$6,fériés,1,FALSE)),(SUM($H$1:LH$1)&gt;SUM($F$21:$F23))*(SUM($H$1:LH$1)&lt;=SUM($F$21:$F24))*1,"F"))</f>
        <v>0</v>
      </c>
      <c r="LI24" s="65">
        <f ca="1">IF(WEEKDAY(LI$6,2)&gt;5,"w",IF(ISERROR(VLOOKUP(LI$6,fériés,1,FALSE)),(SUM($H$1:LI$1)&gt;SUM($F$21:$F23))*(SUM($H$1:LI$1)&lt;=SUM($F$21:$F24))*1,"F"))</f>
        <v>0</v>
      </c>
      <c r="LJ24" s="65">
        <f ca="1">IF(WEEKDAY(LJ$6,2)&gt;5,"w",IF(ISERROR(VLOOKUP(LJ$6,fériés,1,FALSE)),(SUM($H$1:LJ$1)&gt;SUM($F$21:$F23))*(SUM($H$1:LJ$1)&lt;=SUM($F$21:$F24))*1,"F"))</f>
        <v>0</v>
      </c>
      <c r="LK24" s="65">
        <f ca="1">IF(WEEKDAY(LK$6,2)&gt;5,"w",IF(ISERROR(VLOOKUP(LK$6,fériés,1,FALSE)),(SUM($H$1:LK$1)&gt;SUM($F$21:$F23))*(SUM($H$1:LK$1)&lt;=SUM($F$21:$F24))*1,"F"))</f>
        <v>0</v>
      </c>
      <c r="LL24" s="65">
        <f ca="1">IF(WEEKDAY(LL$6,2)&gt;5,"w",IF(ISERROR(VLOOKUP(LL$6,fériés,1,FALSE)),(SUM($H$1:LL$1)&gt;SUM($F$21:$F23))*(SUM($H$1:LL$1)&lt;=SUM($F$21:$F24))*1,"F"))</f>
        <v>0</v>
      </c>
      <c r="LM24" s="65">
        <f ca="1">IF(WEEKDAY(LM$6,2)&gt;5,"w",IF(ISERROR(VLOOKUP(LM$6,fériés,1,FALSE)),(SUM($H$1:LM$1)&gt;SUM($F$21:$F23))*(SUM($H$1:LM$1)&lt;=SUM($F$21:$F24))*1,"F"))</f>
        <v>0</v>
      </c>
      <c r="LN24" s="65">
        <f ca="1">IF(WEEKDAY(LN$6,2)&gt;5,"w",IF(ISERROR(VLOOKUP(LN$6,fériés,1,FALSE)),(SUM($H$1:LN$1)&gt;SUM($F$21:$F23))*(SUM($H$1:LN$1)&lt;=SUM($F$21:$F24))*1,"F"))</f>
        <v>0</v>
      </c>
      <c r="LO24" s="65">
        <f ca="1">IF(WEEKDAY(LO$6,2)&gt;5,"w",IF(ISERROR(VLOOKUP(LO$6,fériés,1,FALSE)),(SUM($H$1:LO$1)&gt;SUM($F$21:$F23))*(SUM($H$1:LO$1)&lt;=SUM($F$21:$F24))*1,"F"))</f>
        <v>0</v>
      </c>
      <c r="LP24" s="65">
        <f ca="1">IF(WEEKDAY(LP$6,2)&gt;5,"w",IF(ISERROR(VLOOKUP(LP$6,fériés,1,FALSE)),(SUM($H$1:LP$1)&gt;SUM($F$21:$F23))*(SUM($H$1:LP$1)&lt;=SUM($F$21:$F24))*1,"F"))</f>
        <v>0</v>
      </c>
      <c r="LQ24" s="65">
        <f ca="1">IF(WEEKDAY(LQ$6,2)&gt;5,"w",IF(ISERROR(VLOOKUP(LQ$6,fériés,1,FALSE)),(SUM($H$1:LQ$1)&gt;SUM($F$21:$F23))*(SUM($H$1:LQ$1)&lt;=SUM($F$21:$F24))*1,"F"))</f>
        <v>0</v>
      </c>
      <c r="LR24" s="65">
        <f ca="1">IF(WEEKDAY(LR$6,2)&gt;5,"w",IF(ISERROR(VLOOKUP(LR$6,fériés,1,FALSE)),(SUM($H$1:LR$1)&gt;SUM($F$21:$F23))*(SUM($H$1:LR$1)&lt;=SUM($F$21:$F24))*1,"F"))</f>
        <v>0</v>
      </c>
      <c r="LS24" s="65">
        <f ca="1">IF(WEEKDAY(LS$6,2)&gt;5,"w",IF(ISERROR(VLOOKUP(LS$6,fériés,1,FALSE)),(SUM($H$1:LS$1)&gt;SUM($F$21:$F23))*(SUM($H$1:LS$1)&lt;=SUM($F$21:$F24))*1,"F"))</f>
        <v>0</v>
      </c>
      <c r="LT24" s="65">
        <f ca="1">IF(WEEKDAY(LT$6,2)&gt;5,"w",IF(ISERROR(VLOOKUP(LT$6,fériés,1,FALSE)),(SUM($H$1:LT$1)&gt;SUM($F$21:$F23))*(SUM($H$1:LT$1)&lt;=SUM($F$21:$F24))*1,"F"))</f>
        <v>0</v>
      </c>
      <c r="LU24" s="65">
        <f ca="1">IF(WEEKDAY(LU$6,2)&gt;5,"w",IF(ISERROR(VLOOKUP(LU$6,fériés,1,FALSE)),(SUM($H$1:LU$1)&gt;SUM($F$21:$F23))*(SUM($H$1:LU$1)&lt;=SUM($F$21:$F24))*1,"F"))</f>
        <v>0</v>
      </c>
      <c r="LV24" s="65">
        <f ca="1">IF(WEEKDAY(LV$6,2)&gt;5,"w",IF(ISERROR(VLOOKUP(LV$6,fériés,1,FALSE)),(SUM($H$1:LV$1)&gt;SUM($F$21:$F23))*(SUM($H$1:LV$1)&lt;=SUM($F$21:$F24))*1,"F"))</f>
        <v>0</v>
      </c>
      <c r="LW24" s="65">
        <f ca="1">IF(WEEKDAY(LW$6,2)&gt;5,"w",IF(ISERROR(VLOOKUP(LW$6,fériés,1,FALSE)),(SUM($H$1:LW$1)&gt;SUM($F$21:$F23))*(SUM($H$1:LW$1)&lt;=SUM($F$21:$F24))*1,"F"))</f>
        <v>0</v>
      </c>
      <c r="LX24" s="65">
        <f ca="1">IF(WEEKDAY(LX$6,2)&gt;5,"w",IF(ISERROR(VLOOKUP(LX$6,fériés,1,FALSE)),(SUM($H$1:LX$1)&gt;SUM($F$21:$F23))*(SUM($H$1:LX$1)&lt;=SUM($F$21:$F24))*1,"F"))</f>
        <v>0</v>
      </c>
      <c r="LY24" s="65">
        <f ca="1">IF(WEEKDAY(LY$6,2)&gt;5,"w",IF(ISERROR(VLOOKUP(LY$6,fériés,1,FALSE)),(SUM($H$1:LY$1)&gt;SUM($F$21:$F23))*(SUM($H$1:LY$1)&lt;=SUM($F$21:$F24))*1,"F"))</f>
        <v>0</v>
      </c>
      <c r="LZ24" s="65">
        <f ca="1">IF(WEEKDAY(LZ$6,2)&gt;5,"w",IF(ISERROR(VLOOKUP(LZ$6,fériés,1,FALSE)),(SUM($H$1:LZ$1)&gt;SUM($F$21:$F23))*(SUM($H$1:LZ$1)&lt;=SUM($F$21:$F24))*1,"F"))</f>
        <v>0</v>
      </c>
      <c r="MA24" s="65">
        <f ca="1">IF(WEEKDAY(MA$6,2)&gt;5,"w",IF(ISERROR(VLOOKUP(MA$6,fériés,1,FALSE)),(SUM($H$1:MA$1)&gt;SUM($F$21:$F23))*(SUM($H$1:MA$1)&lt;=SUM($F$21:$F24))*1,"F"))</f>
        <v>0</v>
      </c>
      <c r="MB24" s="65">
        <f ca="1">IF(WEEKDAY(MB$6,2)&gt;5,"w",IF(ISERROR(VLOOKUP(MB$6,fériés,1,FALSE)),(SUM($H$1:MB$1)&gt;SUM($F$21:$F23))*(SUM($H$1:MB$1)&lt;=SUM($F$21:$F24))*1,"F"))</f>
        <v>0</v>
      </c>
      <c r="MC24" s="65">
        <f ca="1">IF(WEEKDAY(MC$6,2)&gt;5,"w",IF(ISERROR(VLOOKUP(MC$6,fériés,1,FALSE)),(SUM($H$1:MC$1)&gt;SUM($F$21:$F23))*(SUM($H$1:MC$1)&lt;=SUM($F$21:$F24))*1,"F"))</f>
        <v>0</v>
      </c>
      <c r="MD24" s="65">
        <f ca="1">IF(WEEKDAY(MD$6,2)&gt;5,"w",IF(ISERROR(VLOOKUP(MD$6,fériés,1,FALSE)),(SUM($H$1:MD$1)&gt;SUM($F$21:$F23))*(SUM($H$1:MD$1)&lt;=SUM($F$21:$F24))*1,"F"))</f>
        <v>0</v>
      </c>
      <c r="ME24" s="65">
        <f ca="1">IF(WEEKDAY(ME$6,2)&gt;5,"w",IF(ISERROR(VLOOKUP(ME$6,fériés,1,FALSE)),(SUM($H$1:ME$1)&gt;SUM($F$21:$F23))*(SUM($H$1:ME$1)&lt;=SUM($F$21:$F24))*1,"F"))</f>
        <v>0</v>
      </c>
      <c r="MF24" s="65">
        <f ca="1">IF(WEEKDAY(MF$6,2)&gt;5,"w",IF(ISERROR(VLOOKUP(MF$6,fériés,1,FALSE)),(SUM($H$1:MF$1)&gt;SUM($F$21:$F23))*(SUM($H$1:MF$1)&lt;=SUM($F$21:$F24))*1,"F"))</f>
        <v>0</v>
      </c>
      <c r="MG24" s="65">
        <f ca="1">IF(WEEKDAY(MG$6,2)&gt;5,"w",IF(ISERROR(VLOOKUP(MG$6,fériés,1,FALSE)),(SUM($H$1:MG$1)&gt;SUM($F$21:$F23))*(SUM($H$1:MG$1)&lt;=SUM($F$21:$F24))*1,"F"))</f>
        <v>0</v>
      </c>
      <c r="MH24" s="65" t="str">
        <f ca="1">IF(WEEKDAY(MH$6,2)&gt;5,"w",IF(ISERROR(VLOOKUP(MH$6,fériés,1,FALSE)),(SUM($H$1:MH$1)&gt;SUM($F$21:$F23))*(SUM($H$1:MH$1)&lt;=SUM($F$21:$F24))*1,"F"))</f>
        <v>w</v>
      </c>
      <c r="MI24" s="65" t="str">
        <f ca="1">IF(WEEKDAY(MI$6,2)&gt;5,"w",IF(ISERROR(VLOOKUP(MI$6,fériés,1,FALSE)),(SUM($H$1:MI$1)&gt;SUM($F$21:$F23))*(SUM($H$1:MI$1)&lt;=SUM($F$21:$F24))*1,"F"))</f>
        <v>w</v>
      </c>
      <c r="MJ24" s="65" t="str">
        <f ca="1">IF(WEEKDAY(MJ$6,2)&gt;5,"w",IF(ISERROR(VLOOKUP(MJ$6,fériés,1,FALSE)),(SUM($H$1:MJ$1)&gt;SUM($F$21:$F23))*(SUM($H$1:MJ$1)&lt;=SUM($F$21:$F24))*1,"F"))</f>
        <v>w</v>
      </c>
      <c r="MK24" s="65" t="str">
        <f ca="1">IF(WEEKDAY(MK$6,2)&gt;5,"w",IF(ISERROR(VLOOKUP(MK$6,fériés,1,FALSE)),(SUM($H$1:MK$1)&gt;SUM($F$21:$F23))*(SUM($H$1:MK$1)&lt;=SUM($F$21:$F24))*1,"F"))</f>
        <v>w</v>
      </c>
      <c r="ML24" s="65" t="str">
        <f ca="1">IF(WEEKDAY(ML$6,2)&gt;5,"w",IF(ISERROR(VLOOKUP(ML$6,fériés,1,FALSE)),(SUM($H$1:ML$1)&gt;SUM($F$21:$F23))*(SUM($H$1:ML$1)&lt;=SUM($F$21:$F24))*1,"F"))</f>
        <v>w</v>
      </c>
      <c r="MM24" s="65" t="str">
        <f ca="1">IF(WEEKDAY(MM$6,2)&gt;5,"w",IF(ISERROR(VLOOKUP(MM$6,fériés,1,FALSE)),(SUM($H$1:MM$1)&gt;SUM($F$21:$F23))*(SUM($H$1:MM$1)&lt;=SUM($F$21:$F24))*1,"F"))</f>
        <v>w</v>
      </c>
      <c r="MN24" s="65" t="str">
        <f ca="1">IF(WEEKDAY(MN$6,2)&gt;5,"w",IF(ISERROR(VLOOKUP(MN$6,fériés,1,FALSE)),(SUM($H$1:MN$1)&gt;SUM($F$21:$F23))*(SUM($H$1:MN$1)&lt;=SUM($F$21:$F24))*1,"F"))</f>
        <v>w</v>
      </c>
      <c r="MO24" s="65" t="str">
        <f ca="1">IF(WEEKDAY(MO$6,2)&gt;5,"w",IF(ISERROR(VLOOKUP(MO$6,fériés,1,FALSE)),(SUM($H$1:MO$1)&gt;SUM($F$21:$F23))*(SUM($H$1:MO$1)&lt;=SUM($F$21:$F24))*1,"F"))</f>
        <v>w</v>
      </c>
      <c r="MP24" s="65" t="str">
        <f ca="1">IF(WEEKDAY(MP$6,2)&gt;5,"w",IF(ISERROR(VLOOKUP(MP$6,fériés,1,FALSE)),(SUM($H$1:MP$1)&gt;SUM($F$21:$F23))*(SUM($H$1:MP$1)&lt;=SUM($F$21:$F24))*1,"F"))</f>
        <v>w</v>
      </c>
      <c r="MQ24" s="65" t="str">
        <f ca="1">IF(WEEKDAY(MQ$6,2)&gt;5,"w",IF(ISERROR(VLOOKUP(MQ$6,fériés,1,FALSE)),(SUM($H$1:MQ$1)&gt;SUM($F$21:$F23))*(SUM($H$1:MQ$1)&lt;=SUM($F$21:$F24))*1,"F"))</f>
        <v>w</v>
      </c>
      <c r="MR24" s="65" t="str">
        <f ca="1">IF(WEEKDAY(MR$6,2)&gt;5,"w",IF(ISERROR(VLOOKUP(MR$6,fériés,1,FALSE)),(SUM($H$1:MR$1)&gt;SUM($F$21:$F23))*(SUM($H$1:MR$1)&lt;=SUM($F$21:$F24))*1,"F"))</f>
        <v>w</v>
      </c>
      <c r="MS24" s="65" t="str">
        <f ca="1">IF(WEEKDAY(MS$6,2)&gt;5,"w",IF(ISERROR(VLOOKUP(MS$6,fériés,1,FALSE)),(SUM($H$1:MS$1)&gt;SUM($F$21:$F23))*(SUM($H$1:MS$1)&lt;=SUM($F$21:$F24))*1,"F"))</f>
        <v>w</v>
      </c>
      <c r="MT24" s="65" t="str">
        <f ca="1">IF(WEEKDAY(MT$6,2)&gt;5,"w",IF(ISERROR(VLOOKUP(MT$6,fériés,1,FALSE)),(SUM($H$1:MT$1)&gt;SUM($F$21:$F23))*(SUM($H$1:MT$1)&lt;=SUM($F$21:$F24))*1,"F"))</f>
        <v>w</v>
      </c>
      <c r="MU24" s="65" t="str">
        <f ca="1">IF(WEEKDAY(MU$6,2)&gt;5,"w",IF(ISERROR(VLOOKUP(MU$6,fériés,1,FALSE)),(SUM($H$1:MU$1)&gt;SUM($F$21:$F23))*(SUM($H$1:MU$1)&lt;=SUM($F$21:$F24))*1,"F"))</f>
        <v>w</v>
      </c>
      <c r="MV24" s="65" t="str">
        <f ca="1">IF(WEEKDAY(MV$6,2)&gt;5,"w",IF(ISERROR(VLOOKUP(MV$6,fériés,1,FALSE)),(SUM($H$1:MV$1)&gt;SUM($F$21:$F23))*(SUM($H$1:MV$1)&lt;=SUM($F$21:$F24))*1,"F"))</f>
        <v>w</v>
      </c>
      <c r="MW24" s="65" t="str">
        <f ca="1">IF(WEEKDAY(MW$6,2)&gt;5,"w",IF(ISERROR(VLOOKUP(MW$6,fériés,1,FALSE)),(SUM($H$1:MW$1)&gt;SUM($F$21:$F23))*(SUM($H$1:MW$1)&lt;=SUM($F$21:$F24))*1,"F"))</f>
        <v>w</v>
      </c>
      <c r="MX24" s="65" t="str">
        <f ca="1">IF(WEEKDAY(MX$6,2)&gt;5,"w",IF(ISERROR(VLOOKUP(MX$6,fériés,1,FALSE)),(SUM($H$1:MX$1)&gt;SUM($F$21:$F23))*(SUM($H$1:MX$1)&lt;=SUM($F$21:$F24))*1,"F"))</f>
        <v>w</v>
      </c>
      <c r="MY24" s="65" t="str">
        <f ca="1">IF(WEEKDAY(MY$6,2)&gt;5,"w",IF(ISERROR(VLOOKUP(MY$6,fériés,1,FALSE)),(SUM($H$1:MY$1)&gt;SUM($F$21:$F23))*(SUM($H$1:MY$1)&lt;=SUM($F$21:$F24))*1,"F"))</f>
        <v>w</v>
      </c>
      <c r="MZ24" s="65" t="str">
        <f ca="1">IF(WEEKDAY(MZ$6,2)&gt;5,"w",IF(ISERROR(VLOOKUP(MZ$6,fériés,1,FALSE)),(SUM($H$1:MZ$1)&gt;SUM($F$21:$F23))*(SUM($H$1:MZ$1)&lt;=SUM($F$21:$F24))*1,"F"))</f>
        <v>w</v>
      </c>
      <c r="NA24" s="65" t="str">
        <f ca="1">IF(WEEKDAY(NA$6,2)&gt;5,"w",IF(ISERROR(VLOOKUP(NA$6,fériés,1,FALSE)),(SUM($H$1:NA$1)&gt;SUM($F$21:$F23))*(SUM($H$1:NA$1)&lt;=SUM($F$21:$F24))*1,"F"))</f>
        <v>w</v>
      </c>
      <c r="NB24" s="65">
        <f ca="1">IF(WEEKDAY(NB$6,2)&gt;5,"w",IF(ISERROR(VLOOKUP(NB$6,fériés,1,FALSE)),(SUM($H$1:NB$1)&gt;SUM($F$21:$F23))*(SUM($H$1:NB$1)&lt;=SUM($F$21:$F24))*1,"F"))</f>
        <v>0</v>
      </c>
      <c r="NC24" s="65">
        <f ca="1">IF(WEEKDAY(NC$6,2)&gt;5,"w",IF(ISERROR(VLOOKUP(NC$6,fériés,1,FALSE)),(SUM($H$1:NC$1)&gt;SUM($F$21:$F23))*(SUM($H$1:NC$1)&lt;=SUM($F$21:$F24))*1,"F"))</f>
        <v>0</v>
      </c>
      <c r="ND24" s="65">
        <f ca="1">IF(WEEKDAY(ND$6,2)&gt;5,"w",IF(ISERROR(VLOOKUP(ND$6,fériés,1,FALSE)),(SUM($H$1:ND$1)&gt;SUM($F$21:$F23))*(SUM($H$1:ND$1)&lt;=SUM($F$21:$F24))*1,"F"))</f>
        <v>0</v>
      </c>
      <c r="NE24" s="65">
        <f ca="1">IF(WEEKDAY(NE$6,2)&gt;5,"w",IF(ISERROR(VLOOKUP(NE$6,fériés,1,FALSE)),(SUM($H$1:NE$1)&gt;SUM($F$21:$F23))*(SUM($H$1:NE$1)&lt;=SUM($F$21:$F24))*1,"F"))</f>
        <v>0</v>
      </c>
      <c r="NF24" s="65">
        <f ca="1">IF(WEEKDAY(NF$6,2)&gt;5,"w",IF(ISERROR(VLOOKUP(NF$6,fériés,1,FALSE)),(SUM($H$1:NF$1)&gt;SUM($F$21:$F23))*(SUM($H$1:NF$1)&lt;=SUM($F$21:$F24))*1,"F"))</f>
        <v>0</v>
      </c>
      <c r="NG24" s="65">
        <f ca="1">IF(WEEKDAY(NG$6,2)&gt;5,"w",IF(ISERROR(VLOOKUP(NG$6,fériés,1,FALSE)),(SUM($H$1:NG$1)&gt;SUM($F$21:$F23))*(SUM($H$1:NG$1)&lt;=SUM($F$21:$F24))*1,"F"))</f>
        <v>0</v>
      </c>
      <c r="NH24" s="65">
        <f ca="1">IF(WEEKDAY(NH$6,2)&gt;5,"w",IF(ISERROR(VLOOKUP(NH$6,fériés,1,FALSE)),(SUM($H$1:NH$1)&gt;SUM($F$21:$F23))*(SUM($H$1:NH$1)&lt;=SUM($F$21:$F24))*1,"F"))</f>
        <v>0</v>
      </c>
      <c r="NI24" s="65">
        <f ca="1">IF(WEEKDAY(NI$6,2)&gt;5,"w",IF(ISERROR(VLOOKUP(NI$6,fériés,1,FALSE)),(SUM($H$1:NI$1)&gt;SUM($F$21:$F23))*(SUM($H$1:NI$1)&lt;=SUM($F$21:$F24))*1,"F"))</f>
        <v>0</v>
      </c>
      <c r="NJ24" s="65">
        <f ca="1">IF(WEEKDAY(NJ$6,2)&gt;5,"w",IF(ISERROR(VLOOKUP(NJ$6,fériés,1,FALSE)),(SUM($H$1:NJ$1)&gt;SUM($F$21:$F23))*(SUM($H$1:NJ$1)&lt;=SUM($F$21:$F24))*1,"F"))</f>
        <v>0</v>
      </c>
      <c r="NK24" s="65">
        <f ca="1">IF(WEEKDAY(NK$6,2)&gt;5,"w",IF(ISERROR(VLOOKUP(NK$6,fériés,1,FALSE)),(SUM($H$1:NK$1)&gt;SUM($F$21:$F23))*(SUM($H$1:NK$1)&lt;=SUM($F$21:$F24))*1,"F"))</f>
        <v>0</v>
      </c>
      <c r="NL24" s="65">
        <f ca="1">IF(WEEKDAY(NL$6,2)&gt;5,"w",IF(ISERROR(VLOOKUP(NL$6,fériés,1,FALSE)),(SUM($H$1:NL$1)&gt;SUM($F$21:$F23))*(SUM($H$1:NL$1)&lt;=SUM($F$21:$F24))*1,"F"))</f>
        <v>0</v>
      </c>
      <c r="NM24" s="65">
        <f ca="1">IF(WEEKDAY(NM$6,2)&gt;5,"w",IF(ISERROR(VLOOKUP(NM$6,fériés,1,FALSE)),(SUM($H$1:NM$1)&gt;SUM($F$21:$F23))*(SUM($H$1:NM$1)&lt;=SUM($F$21:$F24))*1,"F"))</f>
        <v>0</v>
      </c>
      <c r="NN24" s="65">
        <f ca="1">IF(WEEKDAY(NN$6,2)&gt;5,"w",IF(ISERROR(VLOOKUP(NN$6,fériés,1,FALSE)),(SUM($H$1:NN$1)&gt;SUM($F$21:$F23))*(SUM($H$1:NN$1)&lt;=SUM($F$21:$F24))*1,"F"))</f>
        <v>0</v>
      </c>
      <c r="NO24" s="65">
        <f ca="1">IF(WEEKDAY(NO$6,2)&gt;5,"w",IF(ISERROR(VLOOKUP(NO$6,fériés,1,FALSE)),(SUM($H$1:NO$1)&gt;SUM($F$21:$F23))*(SUM($H$1:NO$1)&lt;=SUM($F$21:$F24))*1,"F"))</f>
        <v>0</v>
      </c>
      <c r="NP24" s="65">
        <f ca="1">IF(WEEKDAY(NP$6,2)&gt;5,"w",IF(ISERROR(VLOOKUP(NP$6,fériés,1,FALSE)),(SUM($H$1:NP$1)&gt;SUM($F$21:$F23))*(SUM($H$1:NP$1)&lt;=SUM($F$21:$F24))*1,"F"))</f>
        <v>0</v>
      </c>
      <c r="NQ24" s="65">
        <f ca="1">IF(WEEKDAY(NQ$6,2)&gt;5,"w",IF(ISERROR(VLOOKUP(NQ$6,fériés,1,FALSE)),(SUM($H$1:NQ$1)&gt;SUM($F$21:$F23))*(SUM($H$1:NQ$1)&lt;=SUM($F$21:$F24))*1,"F"))</f>
        <v>0</v>
      </c>
      <c r="NR24" s="65">
        <f ca="1">IF(WEEKDAY(NR$6,2)&gt;5,"w",IF(ISERROR(VLOOKUP(NR$6,fériés,1,FALSE)),(SUM($H$1:NR$1)&gt;SUM($F$21:$F23))*(SUM($H$1:NR$1)&lt;=SUM($F$21:$F24))*1,"F"))</f>
        <v>0</v>
      </c>
      <c r="NS24" s="65">
        <f ca="1">IF(WEEKDAY(NS$6,2)&gt;5,"w",IF(ISERROR(VLOOKUP(NS$6,fériés,1,FALSE)),(SUM($H$1:NS$1)&gt;SUM($F$21:$F23))*(SUM($H$1:NS$1)&lt;=SUM($F$21:$F24))*1,"F"))</f>
        <v>0</v>
      </c>
      <c r="NT24" s="65">
        <f ca="1">IF(WEEKDAY(NT$6,2)&gt;5,"w",IF(ISERROR(VLOOKUP(NT$6,fériés,1,FALSE)),(SUM($H$1:NT$1)&gt;SUM($F$21:$F23))*(SUM($H$1:NT$1)&lt;=SUM($F$21:$F24))*1,"F"))</f>
        <v>0</v>
      </c>
      <c r="NU24" s="65">
        <f ca="1">IF(WEEKDAY(NU$6,2)&gt;5,"w",IF(ISERROR(VLOOKUP(NU$6,fériés,1,FALSE)),(SUM($H$1:NU$1)&gt;SUM($F$21:$F23))*(SUM($H$1:NU$1)&lt;=SUM($F$21:$F24))*1,"F"))</f>
        <v>0</v>
      </c>
      <c r="NV24" s="65">
        <f ca="1">IF(WEEKDAY(NV$6,2)&gt;5,"w",IF(ISERROR(VLOOKUP(NV$6,fériés,1,FALSE)),(SUM($H$1:NV$1)&gt;SUM($F$21:$F23))*(SUM($H$1:NV$1)&lt;=SUM($F$21:$F24))*1,"F"))</f>
        <v>0</v>
      </c>
      <c r="NW24" s="65">
        <f ca="1">IF(WEEKDAY(NW$6,2)&gt;5,"w",IF(ISERROR(VLOOKUP(NW$6,fériés,1,FALSE)),(SUM($H$1:NW$1)&gt;SUM($F$21:$F23))*(SUM($H$1:NW$1)&lt;=SUM($F$21:$F24))*1,"F"))</f>
        <v>0</v>
      </c>
      <c r="NX24" s="65">
        <f ca="1">IF(WEEKDAY(NX$6,2)&gt;5,"w",IF(ISERROR(VLOOKUP(NX$6,fériés,1,FALSE)),(SUM($H$1:NX$1)&gt;SUM($F$21:$F23))*(SUM($H$1:NX$1)&lt;=SUM($F$21:$F24))*1,"F"))</f>
        <v>0</v>
      </c>
      <c r="NY24" s="65">
        <f ca="1">IF(WEEKDAY(NY$6,2)&gt;5,"w",IF(ISERROR(VLOOKUP(NY$6,fériés,1,FALSE)),(SUM($H$1:NY$1)&gt;SUM($F$21:$F23))*(SUM($H$1:NY$1)&lt;=SUM($F$21:$F24))*1,"F"))</f>
        <v>0</v>
      </c>
      <c r="NZ24" s="65">
        <f ca="1">IF(WEEKDAY(NZ$6,2)&gt;5,"w",IF(ISERROR(VLOOKUP(NZ$6,fériés,1,FALSE)),(SUM($H$1:NZ$1)&gt;SUM($F$21:$F23))*(SUM($H$1:NZ$1)&lt;=SUM($F$21:$F24))*1,"F"))</f>
        <v>0</v>
      </c>
      <c r="OA24" s="65">
        <f ca="1">IF(WEEKDAY(OA$6,2)&gt;5,"w",IF(ISERROR(VLOOKUP(OA$6,fériés,1,FALSE)),(SUM($H$1:OA$1)&gt;SUM($F$21:$F23))*(SUM($H$1:OA$1)&lt;=SUM($F$21:$F24))*1,"F"))</f>
        <v>0</v>
      </c>
      <c r="OB24" s="65">
        <f ca="1">IF(WEEKDAY(OB$6,2)&gt;5,"w",IF(ISERROR(VLOOKUP(OB$6,fériés,1,FALSE)),(SUM($H$1:OB$1)&gt;SUM($F$21:$F23))*(SUM($H$1:OB$1)&lt;=SUM($F$21:$F24))*1,"F"))</f>
        <v>0</v>
      </c>
      <c r="OC24" s="65">
        <f ca="1">IF(WEEKDAY(OC$6,2)&gt;5,"w",IF(ISERROR(VLOOKUP(OC$6,fériés,1,FALSE)),(SUM($H$1:OC$1)&gt;SUM($F$21:$F23))*(SUM($H$1:OC$1)&lt;=SUM($F$21:$F24))*1,"F"))</f>
        <v>0</v>
      </c>
      <c r="OD24" s="65">
        <f ca="1">IF(WEEKDAY(OD$6,2)&gt;5,"w",IF(ISERROR(VLOOKUP(OD$6,fériés,1,FALSE)),(SUM($H$1:OD$1)&gt;SUM($F$21:$F23))*(SUM($H$1:OD$1)&lt;=SUM($F$21:$F24))*1,"F"))</f>
        <v>0</v>
      </c>
      <c r="OE24" s="65">
        <f ca="1">IF(WEEKDAY(OE$6,2)&gt;5,"w",IF(ISERROR(VLOOKUP(OE$6,fériés,1,FALSE)),(SUM($H$1:OE$1)&gt;SUM($F$21:$F23))*(SUM($H$1:OE$1)&lt;=SUM($F$21:$F24))*1,"F"))</f>
        <v>0</v>
      </c>
      <c r="OF24" s="65">
        <f ca="1">IF(WEEKDAY(OF$6,2)&gt;5,"w",IF(ISERROR(VLOOKUP(OF$6,fériés,1,FALSE)),(SUM($H$1:OF$1)&gt;SUM($F$21:$F23))*(SUM($H$1:OF$1)&lt;=SUM($F$21:$F24))*1,"F"))</f>
        <v>0</v>
      </c>
      <c r="OG24" s="65">
        <f ca="1">IF(WEEKDAY(OG$6,2)&gt;5,"w",IF(ISERROR(VLOOKUP(OG$6,fériés,1,FALSE)),(SUM($H$1:OG$1)&gt;SUM($F$21:$F23))*(SUM($H$1:OG$1)&lt;=SUM($F$21:$F24))*1,"F"))</f>
        <v>0</v>
      </c>
      <c r="OH24" s="65">
        <f ca="1">IF(WEEKDAY(OH$6,2)&gt;5,"w",IF(ISERROR(VLOOKUP(OH$6,fériés,1,FALSE)),(SUM($H$1:OH$1)&gt;SUM($F$21:$F23))*(SUM($H$1:OH$1)&lt;=SUM($F$21:$F24))*1,"F"))</f>
        <v>0</v>
      </c>
      <c r="OI24" s="65">
        <f ca="1">IF(WEEKDAY(OI$6,2)&gt;5,"w",IF(ISERROR(VLOOKUP(OI$6,fériés,1,FALSE)),(SUM($H$1:OI$1)&gt;SUM($F$21:$F23))*(SUM($H$1:OI$1)&lt;=SUM($F$21:$F24))*1,"F"))</f>
        <v>0</v>
      </c>
      <c r="OJ24" s="65">
        <f ca="1">IF(WEEKDAY(OJ$6,2)&gt;5,"w",IF(ISERROR(VLOOKUP(OJ$6,fériés,1,FALSE)),(SUM($H$1:OJ$1)&gt;SUM($F$21:$F23))*(SUM($H$1:OJ$1)&lt;=SUM($F$21:$F24))*1,"F"))</f>
        <v>0</v>
      </c>
      <c r="OK24" s="65">
        <f ca="1">IF(WEEKDAY(OK$6,2)&gt;5,"w",IF(ISERROR(VLOOKUP(OK$6,fériés,1,FALSE)),(SUM($H$1:OK$1)&gt;SUM($F$21:$F23))*(SUM($H$1:OK$1)&lt;=SUM($F$21:$F24))*1,"F"))</f>
        <v>0</v>
      </c>
      <c r="OL24" s="65">
        <f ca="1">IF(WEEKDAY(OL$6,2)&gt;5,"w",IF(ISERROR(VLOOKUP(OL$6,fériés,1,FALSE)),(SUM($H$1:OL$1)&gt;SUM($F$21:$F23))*(SUM($H$1:OL$1)&lt;=SUM($F$21:$F24))*1,"F"))</f>
        <v>0</v>
      </c>
      <c r="OM24" s="65">
        <f ca="1">IF(WEEKDAY(OM$6,2)&gt;5,"w",IF(ISERROR(VLOOKUP(OM$6,fériés,1,FALSE)),(SUM($H$1:OM$1)&gt;SUM($F$21:$F23))*(SUM($H$1:OM$1)&lt;=SUM($F$21:$F24))*1,"F"))</f>
        <v>0</v>
      </c>
      <c r="ON24" s="65">
        <f ca="1">IF(WEEKDAY(ON$6,2)&gt;5,"w",IF(ISERROR(VLOOKUP(ON$6,fériés,1,FALSE)),(SUM($H$1:ON$1)&gt;SUM($F$21:$F23))*(SUM($H$1:ON$1)&lt;=SUM($F$21:$F24))*1,"F"))</f>
        <v>0</v>
      </c>
      <c r="OO24" s="65">
        <f ca="1">IF(WEEKDAY(OO$6,2)&gt;5,"w",IF(ISERROR(VLOOKUP(OO$6,fériés,1,FALSE)),(SUM($H$1:OO$1)&gt;SUM($F$21:$F23))*(SUM($H$1:OO$1)&lt;=SUM($F$21:$F24))*1,"F"))</f>
        <v>0</v>
      </c>
      <c r="OP24" s="65">
        <f ca="1">IF(WEEKDAY(OP$6,2)&gt;5,"w",IF(ISERROR(VLOOKUP(OP$6,fériés,1,FALSE)),(SUM($H$1:OP$1)&gt;SUM($F$21:$F23))*(SUM($H$1:OP$1)&lt;=SUM($F$21:$F24))*1,"F"))</f>
        <v>0</v>
      </c>
      <c r="OQ24" s="65">
        <f ca="1">IF(WEEKDAY(OQ$6,2)&gt;5,"w",IF(ISERROR(VLOOKUP(OQ$6,fériés,1,FALSE)),(SUM($H$1:OQ$1)&gt;SUM($F$21:$F23))*(SUM($H$1:OQ$1)&lt;=SUM($F$21:$F24))*1,"F"))</f>
        <v>0</v>
      </c>
      <c r="OR24" s="65">
        <f ca="1">IF(WEEKDAY(OR$6,2)&gt;5,"w",IF(ISERROR(VLOOKUP(OR$6,fériés,1,FALSE)),(SUM($H$1:OR$1)&gt;SUM($F$21:$F23))*(SUM($H$1:OR$1)&lt;=SUM($F$21:$F24))*1,"F"))</f>
        <v>0</v>
      </c>
      <c r="OS24" s="65">
        <f ca="1">IF(WEEKDAY(OS$6,2)&gt;5,"w",IF(ISERROR(VLOOKUP(OS$6,fériés,1,FALSE)),(SUM($H$1:OS$1)&gt;SUM($F$21:$F23))*(SUM($H$1:OS$1)&lt;=SUM($F$21:$F24))*1,"F"))</f>
        <v>0</v>
      </c>
      <c r="OT24" s="65">
        <f ca="1">IF(WEEKDAY(OT$6,2)&gt;5,"w",IF(ISERROR(VLOOKUP(OT$6,fériés,1,FALSE)),(SUM($H$1:OT$1)&gt;SUM($F$21:$F23))*(SUM($H$1:OT$1)&lt;=SUM($F$21:$F24))*1,"F"))</f>
        <v>0</v>
      </c>
      <c r="OU24" s="65">
        <f ca="1">IF(WEEKDAY(OU$6,2)&gt;5,"w",IF(ISERROR(VLOOKUP(OU$6,fériés,1,FALSE)),(SUM($H$1:OU$1)&gt;SUM($F$21:$F23))*(SUM($H$1:OU$1)&lt;=SUM($F$21:$F24))*1,"F"))</f>
        <v>0</v>
      </c>
      <c r="OV24" s="65">
        <f ca="1">IF(WEEKDAY(OV$6,2)&gt;5,"w",IF(ISERROR(VLOOKUP(OV$6,fériés,1,FALSE)),(SUM($H$1:OV$1)&gt;SUM($F$21:$F23))*(SUM($H$1:OV$1)&lt;=SUM($F$21:$F24))*1,"F"))</f>
        <v>0</v>
      </c>
      <c r="OW24" s="65">
        <f ca="1">IF(WEEKDAY(OW$6,2)&gt;5,"w",IF(ISERROR(VLOOKUP(OW$6,fériés,1,FALSE)),(SUM($H$1:OW$1)&gt;SUM($F$21:$F23))*(SUM($H$1:OW$1)&lt;=SUM($F$21:$F24))*1,"F"))</f>
        <v>0</v>
      </c>
      <c r="OX24" s="65">
        <f ca="1">IF(WEEKDAY(OX$6,2)&gt;5,"w",IF(ISERROR(VLOOKUP(OX$6,fériés,1,FALSE)),(SUM($H$1:OX$1)&gt;SUM($F$21:$F23))*(SUM($H$1:OX$1)&lt;=SUM($F$21:$F24))*1,"F"))</f>
        <v>0</v>
      </c>
      <c r="OY24" s="65">
        <f ca="1">IF(WEEKDAY(OY$6,2)&gt;5,"w",IF(ISERROR(VLOOKUP(OY$6,fériés,1,FALSE)),(SUM($H$1:OY$1)&gt;SUM($F$21:$F23))*(SUM($H$1:OY$1)&lt;=SUM($F$21:$F24))*1,"F"))</f>
        <v>0</v>
      </c>
      <c r="OZ24" s="65" t="str">
        <f ca="1">IF(WEEKDAY(OZ$6,2)&gt;5,"w",IF(ISERROR(VLOOKUP(OZ$6,fériés,1,FALSE)),(SUM($H$1:OZ$1)&gt;SUM($F$21:$F23))*(SUM($H$1:OZ$1)&lt;=SUM($F$21:$F24))*1,"F"))</f>
        <v>w</v>
      </c>
      <c r="PA24" s="65" t="str">
        <f ca="1">IF(WEEKDAY(PA$6,2)&gt;5,"w",IF(ISERROR(VLOOKUP(PA$6,fériés,1,FALSE)),(SUM($H$1:PA$1)&gt;SUM($F$21:$F23))*(SUM($H$1:PA$1)&lt;=SUM($F$21:$F24))*1,"F"))</f>
        <v>w</v>
      </c>
      <c r="PB24" s="65" t="str">
        <f ca="1">IF(WEEKDAY(PB$6,2)&gt;5,"w",IF(ISERROR(VLOOKUP(PB$6,fériés,1,FALSE)),(SUM($H$1:PB$1)&gt;SUM($F$21:$F23))*(SUM($H$1:PB$1)&lt;=SUM($F$21:$F24))*1,"F"))</f>
        <v>w</v>
      </c>
      <c r="PC24" s="65" t="str">
        <f ca="1">IF(WEEKDAY(PC$6,2)&gt;5,"w",IF(ISERROR(VLOOKUP(PC$6,fériés,1,FALSE)),(SUM($H$1:PC$1)&gt;SUM($F$21:$F23))*(SUM($H$1:PC$1)&lt;=SUM($F$21:$F24))*1,"F"))</f>
        <v>w</v>
      </c>
      <c r="PD24" s="65" t="str">
        <f ca="1">IF(WEEKDAY(PD$6,2)&gt;5,"w",IF(ISERROR(VLOOKUP(PD$6,fériés,1,FALSE)),(SUM($H$1:PD$1)&gt;SUM($F$21:$F23))*(SUM($H$1:PD$1)&lt;=SUM($F$21:$F24))*1,"F"))</f>
        <v>w</v>
      </c>
      <c r="PE24" s="65" t="str">
        <f ca="1">IF(WEEKDAY(PE$6,2)&gt;5,"w",IF(ISERROR(VLOOKUP(PE$6,fériés,1,FALSE)),(SUM($H$1:PE$1)&gt;SUM($F$21:$F23))*(SUM($H$1:PE$1)&lt;=SUM($F$21:$F24))*1,"F"))</f>
        <v>w</v>
      </c>
      <c r="PF24" s="65" t="str">
        <f ca="1">IF(WEEKDAY(PF$6,2)&gt;5,"w",IF(ISERROR(VLOOKUP(PF$6,fériés,1,FALSE)),(SUM($H$1:PF$1)&gt;SUM($F$21:$F23))*(SUM($H$1:PF$1)&lt;=SUM($F$21:$F24))*1,"F"))</f>
        <v>w</v>
      </c>
      <c r="PG24" s="65" t="str">
        <f ca="1">IF(WEEKDAY(PG$6,2)&gt;5,"w",IF(ISERROR(VLOOKUP(PG$6,fériés,1,FALSE)),(SUM($H$1:PG$1)&gt;SUM($F$21:$F23))*(SUM($H$1:PG$1)&lt;=SUM($F$21:$F24))*1,"F"))</f>
        <v>w</v>
      </c>
      <c r="PH24" s="65" t="str">
        <f ca="1">IF(WEEKDAY(PH$6,2)&gt;5,"w",IF(ISERROR(VLOOKUP(PH$6,fériés,1,FALSE)),(SUM($H$1:PH$1)&gt;SUM($F$21:$F23))*(SUM($H$1:PH$1)&lt;=SUM($F$21:$F24))*1,"F"))</f>
        <v>w</v>
      </c>
      <c r="PI24" s="65" t="str">
        <f ca="1">IF(WEEKDAY(PI$6,2)&gt;5,"w",IF(ISERROR(VLOOKUP(PI$6,fériés,1,FALSE)),(SUM($H$1:PI$1)&gt;SUM($F$21:$F23))*(SUM($H$1:PI$1)&lt;=SUM($F$21:$F24))*1,"F"))</f>
        <v>w</v>
      </c>
      <c r="PJ24" s="65" t="str">
        <f ca="1">IF(WEEKDAY(PJ$6,2)&gt;5,"w",IF(ISERROR(VLOOKUP(PJ$6,fériés,1,FALSE)),(SUM($H$1:PJ$1)&gt;SUM($F$21:$F23))*(SUM($H$1:PJ$1)&lt;=SUM($F$21:$F24))*1,"F"))</f>
        <v>w</v>
      </c>
      <c r="PK24" s="65" t="str">
        <f ca="1">IF(WEEKDAY(PK$6,2)&gt;5,"w",IF(ISERROR(VLOOKUP(PK$6,fériés,1,FALSE)),(SUM($H$1:PK$1)&gt;SUM($F$21:$F23))*(SUM($H$1:PK$1)&lt;=SUM($F$21:$F24))*1,"F"))</f>
        <v>w</v>
      </c>
      <c r="PL24" s="65" t="str">
        <f ca="1">IF(WEEKDAY(PL$6,2)&gt;5,"w",IF(ISERROR(VLOOKUP(PL$6,fériés,1,FALSE)),(SUM($H$1:PL$1)&gt;SUM($F$21:$F23))*(SUM($H$1:PL$1)&lt;=SUM($F$21:$F24))*1,"F"))</f>
        <v>w</v>
      </c>
      <c r="PM24" s="65" t="str">
        <f ca="1">IF(WEEKDAY(PM$6,2)&gt;5,"w",IF(ISERROR(VLOOKUP(PM$6,fériés,1,FALSE)),(SUM($H$1:PM$1)&gt;SUM($F$21:$F23))*(SUM($H$1:PM$1)&lt;=SUM($F$21:$F24))*1,"F"))</f>
        <v>w</v>
      </c>
      <c r="PN24" s="65" t="str">
        <f ca="1">IF(WEEKDAY(PN$6,2)&gt;5,"w",IF(ISERROR(VLOOKUP(PN$6,fériés,1,FALSE)),(SUM($H$1:PN$1)&gt;SUM($F$21:$F23))*(SUM($H$1:PN$1)&lt;=SUM($F$21:$F24))*1,"F"))</f>
        <v>w</v>
      </c>
      <c r="PO24" s="65" t="str">
        <f ca="1">IF(WEEKDAY(PO$6,2)&gt;5,"w",IF(ISERROR(VLOOKUP(PO$6,fériés,1,FALSE)),(SUM($H$1:PO$1)&gt;SUM($F$21:$F23))*(SUM($H$1:PO$1)&lt;=SUM($F$21:$F24))*1,"F"))</f>
        <v>w</v>
      </c>
      <c r="PP24" s="65" t="str">
        <f ca="1">IF(WEEKDAY(PP$6,2)&gt;5,"w",IF(ISERROR(VLOOKUP(PP$6,fériés,1,FALSE)),(SUM($H$1:PP$1)&gt;SUM($F$21:$F23))*(SUM($H$1:PP$1)&lt;=SUM($F$21:$F24))*1,"F"))</f>
        <v>w</v>
      </c>
      <c r="PQ24" s="65" t="str">
        <f ca="1">IF(WEEKDAY(PQ$6,2)&gt;5,"w",IF(ISERROR(VLOOKUP(PQ$6,fériés,1,FALSE)),(SUM($H$1:PQ$1)&gt;SUM($F$21:$F23))*(SUM($H$1:PQ$1)&lt;=SUM($F$21:$F24))*1,"F"))</f>
        <v>w</v>
      </c>
      <c r="PR24" s="65" t="str">
        <f ca="1">IF(WEEKDAY(PR$6,2)&gt;5,"w",IF(ISERROR(VLOOKUP(PR$6,fériés,1,FALSE)),(SUM($H$1:PR$1)&gt;SUM($F$21:$F23))*(SUM($H$1:PR$1)&lt;=SUM($F$21:$F24))*1,"F"))</f>
        <v>w</v>
      </c>
      <c r="PS24" s="65" t="str">
        <f ca="1">IF(WEEKDAY(PS$6,2)&gt;5,"w",IF(ISERROR(VLOOKUP(PS$6,fériés,1,FALSE)),(SUM($H$1:PS$1)&gt;SUM($F$21:$F23))*(SUM($H$1:PS$1)&lt;=SUM($F$21:$F24))*1,"F"))</f>
        <v>w</v>
      </c>
      <c r="PT24" s="65">
        <f ca="1">IF(WEEKDAY(PT$6,2)&gt;5,"w",IF(ISERROR(VLOOKUP(PT$6,fériés,1,FALSE)),(SUM($H$1:PT$1)&gt;SUM($F$21:$F23))*(SUM($H$1:PT$1)&lt;=SUM($F$21:$F24))*1,"F"))</f>
        <v>0</v>
      </c>
      <c r="PU24" s="65">
        <f ca="1">IF(WEEKDAY(PU$6,2)&gt;5,"w",IF(ISERROR(VLOOKUP(PU$6,fériés,1,FALSE)),(SUM($H$1:PU$1)&gt;SUM($F$21:$F23))*(SUM($H$1:PU$1)&lt;=SUM($F$21:$F24))*1,"F"))</f>
        <v>0</v>
      </c>
      <c r="PV24" s="65">
        <f ca="1">IF(WEEKDAY(PV$6,2)&gt;5,"w",IF(ISERROR(VLOOKUP(PV$6,fériés,1,FALSE)),(SUM($H$1:PV$1)&gt;SUM($F$21:$F23))*(SUM($H$1:PV$1)&lt;=SUM($F$21:$F24))*1,"F"))</f>
        <v>0</v>
      </c>
      <c r="PW24" s="65">
        <f ca="1">IF(WEEKDAY(PW$6,2)&gt;5,"w",IF(ISERROR(VLOOKUP(PW$6,fériés,1,FALSE)),(SUM($H$1:PW$1)&gt;SUM($F$21:$F23))*(SUM($H$1:PW$1)&lt;=SUM($F$21:$F24))*1,"F"))</f>
        <v>0</v>
      </c>
      <c r="PX24" s="65">
        <f ca="1">IF(WEEKDAY(PX$6,2)&gt;5,"w",IF(ISERROR(VLOOKUP(PX$6,fériés,1,FALSE)),(SUM($H$1:PX$1)&gt;SUM($F$21:$F23))*(SUM($H$1:PX$1)&lt;=SUM($F$21:$F24))*1,"F"))</f>
        <v>0</v>
      </c>
      <c r="PY24" s="65">
        <f ca="1">IF(WEEKDAY(PY$6,2)&gt;5,"w",IF(ISERROR(VLOOKUP(PY$6,fériés,1,FALSE)),(SUM($H$1:PY$1)&gt;SUM($F$21:$F23))*(SUM($H$1:PY$1)&lt;=SUM($F$21:$F24))*1,"F"))</f>
        <v>0</v>
      </c>
      <c r="PZ24" s="65">
        <f ca="1">IF(WEEKDAY(PZ$6,2)&gt;5,"w",IF(ISERROR(VLOOKUP(PZ$6,fériés,1,FALSE)),(SUM($H$1:PZ$1)&gt;SUM($F$21:$F23))*(SUM($H$1:PZ$1)&lt;=SUM($F$21:$F24))*1,"F"))</f>
        <v>0</v>
      </c>
      <c r="QA24" s="65">
        <f ca="1">IF(WEEKDAY(QA$6,2)&gt;5,"w",IF(ISERROR(VLOOKUP(QA$6,fériés,1,FALSE)),(SUM($H$1:QA$1)&gt;SUM($F$21:$F23))*(SUM($H$1:QA$1)&lt;=SUM($F$21:$F24))*1,"F"))</f>
        <v>0</v>
      </c>
      <c r="QB24" s="65">
        <f ca="1">IF(WEEKDAY(QB$6,2)&gt;5,"w",IF(ISERROR(VLOOKUP(QB$6,fériés,1,FALSE)),(SUM($H$1:QB$1)&gt;SUM($F$21:$F23))*(SUM($H$1:QB$1)&lt;=SUM($F$21:$F24))*1,"F"))</f>
        <v>0</v>
      </c>
      <c r="QC24" s="65">
        <f ca="1">IF(WEEKDAY(QC$6,2)&gt;5,"w",IF(ISERROR(VLOOKUP(QC$6,fériés,1,FALSE)),(SUM($H$1:QC$1)&gt;SUM($F$21:$F23))*(SUM($H$1:QC$1)&lt;=SUM($F$21:$F24))*1,"F"))</f>
        <v>0</v>
      </c>
      <c r="QD24" s="65">
        <f ca="1">IF(WEEKDAY(QD$6,2)&gt;5,"w",IF(ISERROR(VLOOKUP(QD$6,fériés,1,FALSE)),(SUM($H$1:QD$1)&gt;SUM($F$21:$F23))*(SUM($H$1:QD$1)&lt;=SUM($F$21:$F24))*1,"F"))</f>
        <v>0</v>
      </c>
      <c r="QE24" s="65">
        <f ca="1">IF(WEEKDAY(QE$6,2)&gt;5,"w",IF(ISERROR(VLOOKUP(QE$6,fériés,1,FALSE)),(SUM($H$1:QE$1)&gt;SUM($F$21:$F23))*(SUM($H$1:QE$1)&lt;=SUM($F$21:$F24))*1,"F"))</f>
        <v>0</v>
      </c>
      <c r="QF24" s="65">
        <f ca="1">IF(WEEKDAY(QF$6,2)&gt;5,"w",IF(ISERROR(VLOOKUP(QF$6,fériés,1,FALSE)),(SUM($H$1:QF$1)&gt;SUM($F$21:$F23))*(SUM($H$1:QF$1)&lt;=SUM($F$21:$F24))*1,"F"))</f>
        <v>0</v>
      </c>
      <c r="QG24" s="65">
        <f ca="1">IF(WEEKDAY(QG$6,2)&gt;5,"w",IF(ISERROR(VLOOKUP(QG$6,fériés,1,FALSE)),(SUM($H$1:QG$1)&gt;SUM($F$21:$F23))*(SUM($H$1:QG$1)&lt;=SUM($F$21:$F24))*1,"F"))</f>
        <v>0</v>
      </c>
      <c r="QH24" s="65">
        <f ca="1">IF(WEEKDAY(QH$6,2)&gt;5,"w",IF(ISERROR(VLOOKUP(QH$6,fériés,1,FALSE)),(SUM($H$1:QH$1)&gt;SUM($F$21:$F23))*(SUM($H$1:QH$1)&lt;=SUM($F$21:$F24))*1,"F"))</f>
        <v>0</v>
      </c>
      <c r="QI24" s="65">
        <f ca="1">IF(WEEKDAY(QI$6,2)&gt;5,"w",IF(ISERROR(VLOOKUP(QI$6,fériés,1,FALSE)),(SUM($H$1:QI$1)&gt;SUM($F$21:$F23))*(SUM($H$1:QI$1)&lt;=SUM($F$21:$F24))*1,"F"))</f>
        <v>0</v>
      </c>
      <c r="QJ24" s="65">
        <f ca="1">IF(WEEKDAY(QJ$6,2)&gt;5,"w",IF(ISERROR(VLOOKUP(QJ$6,fériés,1,FALSE)),(SUM($H$1:QJ$1)&gt;SUM($F$21:$F23))*(SUM($H$1:QJ$1)&lt;=SUM($F$21:$F24))*1,"F"))</f>
        <v>0</v>
      </c>
      <c r="QK24" s="65">
        <f ca="1">IF(WEEKDAY(QK$6,2)&gt;5,"w",IF(ISERROR(VLOOKUP(QK$6,fériés,1,FALSE)),(SUM($H$1:QK$1)&gt;SUM($F$21:$F23))*(SUM($H$1:QK$1)&lt;=SUM($F$21:$F24))*1,"F"))</f>
        <v>0</v>
      </c>
      <c r="QL24" s="65">
        <f ca="1">IF(WEEKDAY(QL$6,2)&gt;5,"w",IF(ISERROR(VLOOKUP(QL$6,fériés,1,FALSE)),(SUM($H$1:QL$1)&gt;SUM($F$21:$F23))*(SUM($H$1:QL$1)&lt;=SUM($F$21:$F24))*1,"F"))</f>
        <v>0</v>
      </c>
      <c r="QM24" s="65">
        <f ca="1">IF(WEEKDAY(QM$6,2)&gt;5,"w",IF(ISERROR(VLOOKUP(QM$6,fériés,1,FALSE)),(SUM($H$1:QM$1)&gt;SUM($F$21:$F23))*(SUM($H$1:QM$1)&lt;=SUM($F$21:$F24))*1,"F"))</f>
        <v>0</v>
      </c>
      <c r="QN24" s="65">
        <f ca="1">IF(WEEKDAY(QN$6,2)&gt;5,"w",IF(ISERROR(VLOOKUP(QN$6,fériés,1,FALSE)),(SUM($H$1:QN$1)&gt;SUM($F$21:$F23))*(SUM($H$1:QN$1)&lt;=SUM($F$21:$F24))*1,"F"))</f>
        <v>0</v>
      </c>
      <c r="QO24" s="65">
        <f ca="1">IF(WEEKDAY(QO$6,2)&gt;5,"w",IF(ISERROR(VLOOKUP(QO$6,fériés,1,FALSE)),(SUM($H$1:QO$1)&gt;SUM($F$21:$F23))*(SUM($H$1:QO$1)&lt;=SUM($F$21:$F24))*1,"F"))</f>
        <v>0</v>
      </c>
      <c r="QP24" s="65">
        <f ca="1">IF(WEEKDAY(QP$6,2)&gt;5,"w",IF(ISERROR(VLOOKUP(QP$6,fériés,1,FALSE)),(SUM($H$1:QP$1)&gt;SUM($F$21:$F23))*(SUM($H$1:QP$1)&lt;=SUM($F$21:$F24))*1,"F"))</f>
        <v>0</v>
      </c>
      <c r="QQ24" s="65">
        <f ca="1">IF(WEEKDAY(QQ$6,2)&gt;5,"w",IF(ISERROR(VLOOKUP(QQ$6,fériés,1,FALSE)),(SUM($H$1:QQ$1)&gt;SUM($F$21:$F23))*(SUM($H$1:QQ$1)&lt;=SUM($F$21:$F24))*1,"F"))</f>
        <v>0</v>
      </c>
      <c r="QR24" s="65">
        <f ca="1">IF(WEEKDAY(QR$6,2)&gt;5,"w",IF(ISERROR(VLOOKUP(QR$6,fériés,1,FALSE)),(SUM($H$1:QR$1)&gt;SUM($F$21:$F23))*(SUM($H$1:QR$1)&lt;=SUM($F$21:$F24))*1,"F"))</f>
        <v>0</v>
      </c>
      <c r="QS24" s="65">
        <f ca="1">IF(WEEKDAY(QS$6,2)&gt;5,"w",IF(ISERROR(VLOOKUP(QS$6,fériés,1,FALSE)),(SUM($H$1:QS$1)&gt;SUM($F$21:$F23))*(SUM($H$1:QS$1)&lt;=SUM($F$21:$F24))*1,"F"))</f>
        <v>0</v>
      </c>
      <c r="QT24" s="65">
        <f ca="1">IF(WEEKDAY(QT$6,2)&gt;5,"w",IF(ISERROR(VLOOKUP(QT$6,fériés,1,FALSE)),(SUM($H$1:QT$1)&gt;SUM($F$21:$F23))*(SUM($H$1:QT$1)&lt;=SUM($F$21:$F24))*1,"F"))</f>
        <v>0</v>
      </c>
      <c r="QU24" s="65">
        <f ca="1">IF(WEEKDAY(QU$6,2)&gt;5,"w",IF(ISERROR(VLOOKUP(QU$6,fériés,1,FALSE)),(SUM($H$1:QU$1)&gt;SUM($F$21:$F23))*(SUM($H$1:QU$1)&lt;=SUM($F$21:$F24))*1,"F"))</f>
        <v>0</v>
      </c>
      <c r="QV24" s="65">
        <f ca="1">IF(WEEKDAY(QV$6,2)&gt;5,"w",IF(ISERROR(VLOOKUP(QV$6,fériés,1,FALSE)),(SUM($H$1:QV$1)&gt;SUM($F$21:$F23))*(SUM($H$1:QV$1)&lt;=SUM($F$21:$F24))*1,"F"))</f>
        <v>0</v>
      </c>
      <c r="QW24" s="65">
        <f ca="1">IF(WEEKDAY(QW$6,2)&gt;5,"w",IF(ISERROR(VLOOKUP(QW$6,fériés,1,FALSE)),(SUM($H$1:QW$1)&gt;SUM($F$21:$F23))*(SUM($H$1:QW$1)&lt;=SUM($F$21:$F24))*1,"F"))</f>
        <v>0</v>
      </c>
      <c r="QX24" s="65">
        <f ca="1">IF(WEEKDAY(QX$6,2)&gt;5,"w",IF(ISERROR(VLOOKUP(QX$6,fériés,1,FALSE)),(SUM($H$1:QX$1)&gt;SUM($F$21:$F23))*(SUM($H$1:QX$1)&lt;=SUM($F$21:$F24))*1,"F"))</f>
        <v>0</v>
      </c>
      <c r="QY24" s="65">
        <f ca="1">IF(WEEKDAY(QY$6,2)&gt;5,"w",IF(ISERROR(VLOOKUP(QY$6,fériés,1,FALSE)),(SUM($H$1:QY$1)&gt;SUM($F$21:$F23))*(SUM($H$1:QY$1)&lt;=SUM($F$21:$F24))*1,"F"))</f>
        <v>0</v>
      </c>
      <c r="QZ24" s="65">
        <f ca="1">IF(WEEKDAY(QZ$6,2)&gt;5,"w",IF(ISERROR(VLOOKUP(QZ$6,fériés,1,FALSE)),(SUM($H$1:QZ$1)&gt;SUM($F$21:$F23))*(SUM($H$1:QZ$1)&lt;=SUM($F$21:$F24))*1,"F"))</f>
        <v>0</v>
      </c>
      <c r="RA24" s="65">
        <f ca="1">IF(WEEKDAY(RA$6,2)&gt;5,"w",IF(ISERROR(VLOOKUP(RA$6,fériés,1,FALSE)),(SUM($H$1:RA$1)&gt;SUM($F$21:$F23))*(SUM($H$1:RA$1)&lt;=SUM($F$21:$F24))*1,"F"))</f>
        <v>0</v>
      </c>
      <c r="RB24" s="65">
        <f ca="1">IF(WEEKDAY(RB$6,2)&gt;5,"w",IF(ISERROR(VLOOKUP(RB$6,fériés,1,FALSE)),(SUM($H$1:RB$1)&gt;SUM($F$21:$F23))*(SUM($H$1:RB$1)&lt;=SUM($F$21:$F24))*1,"F"))</f>
        <v>0</v>
      </c>
      <c r="RC24" s="65">
        <f ca="1">IF(WEEKDAY(RC$6,2)&gt;5,"w",IF(ISERROR(VLOOKUP(RC$6,fériés,1,FALSE)),(SUM($H$1:RC$1)&gt;SUM($F$21:$F23))*(SUM($H$1:RC$1)&lt;=SUM($F$21:$F24))*1,"F"))</f>
        <v>0</v>
      </c>
      <c r="RD24" s="65">
        <f ca="1">IF(WEEKDAY(RD$6,2)&gt;5,"w",IF(ISERROR(VLOOKUP(RD$6,fériés,1,FALSE)),(SUM($H$1:RD$1)&gt;SUM($F$21:$F23))*(SUM($H$1:RD$1)&lt;=SUM($F$21:$F24))*1,"F"))</f>
        <v>0</v>
      </c>
      <c r="RE24" s="65">
        <f ca="1">IF(WEEKDAY(RE$6,2)&gt;5,"w",IF(ISERROR(VLOOKUP(RE$6,fériés,1,FALSE)),(SUM($H$1:RE$1)&gt;SUM($F$21:$F23))*(SUM($H$1:RE$1)&lt;=SUM($F$21:$F24))*1,"F"))</f>
        <v>0</v>
      </c>
      <c r="RF24" s="65">
        <f ca="1">IF(WEEKDAY(RF$6,2)&gt;5,"w",IF(ISERROR(VLOOKUP(RF$6,fériés,1,FALSE)),(SUM($H$1:RF$1)&gt;SUM($F$21:$F23))*(SUM($H$1:RF$1)&lt;=SUM($F$21:$F24))*1,"F"))</f>
        <v>0</v>
      </c>
      <c r="RG24" s="65">
        <f ca="1">IF(WEEKDAY(RG$6,2)&gt;5,"w",IF(ISERROR(VLOOKUP(RG$6,fériés,1,FALSE)),(SUM($H$1:RG$1)&gt;SUM($F$21:$F23))*(SUM($H$1:RG$1)&lt;=SUM($F$21:$F24))*1,"F"))</f>
        <v>0</v>
      </c>
      <c r="RH24" s="65">
        <f ca="1">IF(WEEKDAY(RH$6,2)&gt;5,"w",IF(ISERROR(VLOOKUP(RH$6,fériés,1,FALSE)),(SUM($H$1:RH$1)&gt;SUM($F$21:$F23))*(SUM($H$1:RH$1)&lt;=SUM($F$21:$F24))*1,"F"))</f>
        <v>0</v>
      </c>
      <c r="RI24" s="65">
        <f ca="1">IF(WEEKDAY(RI$6,2)&gt;5,"w",IF(ISERROR(VLOOKUP(RI$6,fériés,1,FALSE)),(SUM($H$1:RI$1)&gt;SUM($F$21:$F23))*(SUM($H$1:RI$1)&lt;=SUM($F$21:$F24))*1,"F"))</f>
        <v>0</v>
      </c>
      <c r="RJ24" s="65">
        <f ca="1">IF(WEEKDAY(RJ$6,2)&gt;5,"w",IF(ISERROR(VLOOKUP(RJ$6,fériés,1,FALSE)),(SUM($H$1:RJ$1)&gt;SUM($F$21:$F23))*(SUM($H$1:RJ$1)&lt;=SUM($F$21:$F24))*1,"F"))</f>
        <v>0</v>
      </c>
      <c r="RK24" s="65">
        <f ca="1">IF(WEEKDAY(RK$6,2)&gt;5,"w",IF(ISERROR(VLOOKUP(RK$6,fériés,1,FALSE)),(SUM($H$1:RK$1)&gt;SUM($F$21:$F23))*(SUM($H$1:RK$1)&lt;=SUM($F$21:$F24))*1,"F"))</f>
        <v>0</v>
      </c>
      <c r="RL24" s="65">
        <f ca="1">IF(WEEKDAY(RL$6,2)&gt;5,"w",IF(ISERROR(VLOOKUP(RL$6,fériés,1,FALSE)),(SUM($H$1:RL$1)&gt;SUM($F$21:$F23))*(SUM($H$1:RL$1)&lt;=SUM($F$21:$F24))*1,"F"))</f>
        <v>0</v>
      </c>
      <c r="RM24" s="65">
        <f ca="1">IF(WEEKDAY(RM$6,2)&gt;5,"w",IF(ISERROR(VLOOKUP(RM$6,fériés,1,FALSE)),(SUM($H$1:RM$1)&gt;SUM($F$21:$F23))*(SUM($H$1:RM$1)&lt;=SUM($F$21:$F24))*1,"F"))</f>
        <v>0</v>
      </c>
      <c r="RN24" s="65">
        <f ca="1">IF(WEEKDAY(RN$6,2)&gt;5,"w",IF(ISERROR(VLOOKUP(RN$6,fériés,1,FALSE)),(SUM($H$1:RN$1)&gt;SUM($F$21:$F23))*(SUM($H$1:RN$1)&lt;=SUM($F$21:$F24))*1,"F"))</f>
        <v>0</v>
      </c>
      <c r="RO24" s="65">
        <f ca="1">IF(WEEKDAY(RO$6,2)&gt;5,"w",IF(ISERROR(VLOOKUP(RO$6,fériés,1,FALSE)),(SUM($H$1:RO$1)&gt;SUM($F$21:$F23))*(SUM($H$1:RO$1)&lt;=SUM($F$21:$F24))*1,"F"))</f>
        <v>0</v>
      </c>
      <c r="RP24" s="65">
        <f ca="1">IF(WEEKDAY(RP$6,2)&gt;5,"w",IF(ISERROR(VLOOKUP(RP$6,fériés,1,FALSE)),(SUM($H$1:RP$1)&gt;SUM($F$21:$F23))*(SUM($H$1:RP$1)&lt;=SUM($F$21:$F24))*1,"F"))</f>
        <v>0</v>
      </c>
      <c r="RQ24" s="65">
        <f ca="1">IF(WEEKDAY(RQ$6,2)&gt;5,"w",IF(ISERROR(VLOOKUP(RQ$6,fériés,1,FALSE)),(SUM($H$1:RQ$1)&gt;SUM($F$21:$F23))*(SUM($H$1:RQ$1)&lt;=SUM($F$21:$F24))*1,"F"))</f>
        <v>0</v>
      </c>
      <c r="RR24" s="65" t="str">
        <f ca="1">IF(WEEKDAY(RR$6,2)&gt;5,"w",IF(ISERROR(VLOOKUP(RR$6,fériés,1,FALSE)),(SUM($H$1:RR$1)&gt;SUM($F$21:$F23))*(SUM($H$1:RR$1)&lt;=SUM($F$21:$F24))*1,"F"))</f>
        <v>w</v>
      </c>
      <c r="RS24" s="65" t="str">
        <f ca="1">IF(WEEKDAY(RS$6,2)&gt;5,"w",IF(ISERROR(VLOOKUP(RS$6,fériés,1,FALSE)),(SUM($H$1:RS$1)&gt;SUM($F$21:$F23))*(SUM($H$1:RS$1)&lt;=SUM($F$21:$F24))*1,"F"))</f>
        <v>w</v>
      </c>
      <c r="RT24" s="65" t="str">
        <f ca="1">IF(WEEKDAY(RT$6,2)&gt;5,"w",IF(ISERROR(VLOOKUP(RT$6,fériés,1,FALSE)),(SUM($H$1:RT$1)&gt;SUM($F$21:$F23))*(SUM($H$1:RT$1)&lt;=SUM($F$21:$F24))*1,"F"))</f>
        <v>w</v>
      </c>
      <c r="RU24" s="65" t="str">
        <f ca="1">IF(WEEKDAY(RU$6,2)&gt;5,"w",IF(ISERROR(VLOOKUP(RU$6,fériés,1,FALSE)),(SUM($H$1:RU$1)&gt;SUM($F$21:$F23))*(SUM($H$1:RU$1)&lt;=SUM($F$21:$F24))*1,"F"))</f>
        <v>w</v>
      </c>
      <c r="RV24" s="65" t="str">
        <f ca="1">IF(WEEKDAY(RV$6,2)&gt;5,"w",IF(ISERROR(VLOOKUP(RV$6,fériés,1,FALSE)),(SUM($H$1:RV$1)&gt;SUM($F$21:$F23))*(SUM($H$1:RV$1)&lt;=SUM($F$21:$F24))*1,"F"))</f>
        <v>w</v>
      </c>
      <c r="RW24" s="65" t="str">
        <f ca="1">IF(WEEKDAY(RW$6,2)&gt;5,"w",IF(ISERROR(VLOOKUP(RW$6,fériés,1,FALSE)),(SUM($H$1:RW$1)&gt;SUM($F$21:$F23))*(SUM($H$1:RW$1)&lt;=SUM($F$21:$F24))*1,"F"))</f>
        <v>w</v>
      </c>
      <c r="RX24" s="65" t="str">
        <f ca="1">IF(WEEKDAY(RX$6,2)&gt;5,"w",IF(ISERROR(VLOOKUP(RX$6,fériés,1,FALSE)),(SUM($H$1:RX$1)&gt;SUM($F$21:$F23))*(SUM($H$1:RX$1)&lt;=SUM($F$21:$F24))*1,"F"))</f>
        <v>w</v>
      </c>
      <c r="RY24" s="65" t="str">
        <f ca="1">IF(WEEKDAY(RY$6,2)&gt;5,"w",IF(ISERROR(VLOOKUP(RY$6,fériés,1,FALSE)),(SUM($H$1:RY$1)&gt;SUM($F$21:$F23))*(SUM($H$1:RY$1)&lt;=SUM($F$21:$F24))*1,"F"))</f>
        <v>w</v>
      </c>
      <c r="RZ24" s="65" t="str">
        <f ca="1">IF(WEEKDAY(RZ$6,2)&gt;5,"w",IF(ISERROR(VLOOKUP(RZ$6,fériés,1,FALSE)),(SUM($H$1:RZ$1)&gt;SUM($F$21:$F23))*(SUM($H$1:RZ$1)&lt;=SUM($F$21:$F24))*1,"F"))</f>
        <v>w</v>
      </c>
      <c r="SA24" s="65" t="str">
        <f ca="1">IF(WEEKDAY(SA$6,2)&gt;5,"w",IF(ISERROR(VLOOKUP(SA$6,fériés,1,FALSE)),(SUM($H$1:SA$1)&gt;SUM($F$21:$F23))*(SUM($H$1:SA$1)&lt;=SUM($F$21:$F24))*1,"F"))</f>
        <v>w</v>
      </c>
      <c r="SB24" s="65" t="str">
        <f ca="1">IF(WEEKDAY(SB$6,2)&gt;5,"w",IF(ISERROR(VLOOKUP(SB$6,fériés,1,FALSE)),(SUM($H$1:SB$1)&gt;SUM($F$21:$F23))*(SUM($H$1:SB$1)&lt;=SUM($F$21:$F24))*1,"F"))</f>
        <v>w</v>
      </c>
      <c r="SC24" s="65" t="str">
        <f ca="1">IF(WEEKDAY(SC$6,2)&gt;5,"w",IF(ISERROR(VLOOKUP(SC$6,fériés,1,FALSE)),(SUM($H$1:SC$1)&gt;SUM($F$21:$F23))*(SUM($H$1:SC$1)&lt;=SUM($F$21:$F24))*1,"F"))</f>
        <v>w</v>
      </c>
      <c r="SD24" s="65" t="str">
        <f ca="1">IF(WEEKDAY(SD$6,2)&gt;5,"w",IF(ISERROR(VLOOKUP(SD$6,fériés,1,FALSE)),(SUM($H$1:SD$1)&gt;SUM($F$21:$F23))*(SUM($H$1:SD$1)&lt;=SUM($F$21:$F24))*1,"F"))</f>
        <v>w</v>
      </c>
      <c r="SE24" s="65" t="str">
        <f ca="1">IF(WEEKDAY(SE$6,2)&gt;5,"w",IF(ISERROR(VLOOKUP(SE$6,fériés,1,FALSE)),(SUM($H$1:SE$1)&gt;SUM($F$21:$F23))*(SUM($H$1:SE$1)&lt;=SUM($F$21:$F24))*1,"F"))</f>
        <v>w</v>
      </c>
      <c r="SF24" s="65" t="str">
        <f ca="1">IF(WEEKDAY(SF$6,2)&gt;5,"w",IF(ISERROR(VLOOKUP(SF$6,fériés,1,FALSE)),(SUM($H$1:SF$1)&gt;SUM($F$21:$F23))*(SUM($H$1:SF$1)&lt;=SUM($F$21:$F24))*1,"F"))</f>
        <v>w</v>
      </c>
      <c r="SG24" s="83"/>
    </row>
    <row r="25" spans="1:501" ht="12" customHeight="1" x14ac:dyDescent="0.25">
      <c r="A25" s="80">
        <v>1205</v>
      </c>
      <c r="B25" s="63"/>
      <c r="C25" s="78" t="str">
        <f>IF(A25="","",Base_données!$P$3)</f>
        <v xml:space="preserve"> fraisage</v>
      </c>
      <c r="D25" s="79" t="str">
        <f>IFERROR(VLOOKUP($A25,Base_données!$A$4:$AB$24,Base_données!$D$1,FALSE),"")</f>
        <v/>
      </c>
      <c r="E25" s="79" t="str">
        <f>IFERROR(VLOOKUP($A25,Base_données!$A$4:$AB$24,Base_données!$P$1,FALSE),"")</f>
        <v/>
      </c>
      <c r="F25" s="67" t="str">
        <f t="shared" si="87"/>
        <v/>
      </c>
      <c r="G25" s="62" t="str">
        <f>IFERROR(VLOOKUP($A25,Base_données!$A$4:$L$24,5,FALSE),"")</f>
        <v/>
      </c>
      <c r="H25" s="65">
        <f ca="1">IF(WEEKDAY(H$6,2)&gt;5,"w",IF(ISERROR(VLOOKUP(H$6,fériés,1,FALSE)),(SUM($H$1:H$1)&gt;SUM($F$21:$F24))*(SUM($H$1:H$1)&lt;=SUM($F$21:$F25))*1,"F"))</f>
        <v>0</v>
      </c>
      <c r="I25" s="65">
        <f ca="1">IF(WEEKDAY(I$6,2)&gt;5,"w",IF(ISERROR(VLOOKUP(I$6,fériés,1,FALSE)),(SUM($H$1:I$1)&gt;SUM($F$21:$F24))*(SUM($H$1:I$1)&lt;=SUM($F$21:$F25))*1,"F"))</f>
        <v>0</v>
      </c>
      <c r="J25" s="65">
        <f ca="1">IF(WEEKDAY(J$6,2)&gt;5,"w",IF(ISERROR(VLOOKUP(J$6,fériés,1,FALSE)),(SUM($H$1:J$1)&gt;SUM($F$21:$F24))*(SUM($H$1:J$1)&lt;=SUM($F$21:$F25))*1,"F"))</f>
        <v>0</v>
      </c>
      <c r="K25" s="65">
        <f ca="1">IF(WEEKDAY(K$6,2)&gt;5,"w",IF(ISERROR(VLOOKUP(K$6,fériés,1,FALSE)),(SUM($H$1:K$1)&gt;SUM($F$21:$F24))*(SUM($H$1:K$1)&lt;=SUM($F$21:$F25))*1,"F"))</f>
        <v>0</v>
      </c>
      <c r="L25" s="65">
        <f ca="1">IF(WEEKDAY(L$6,2)&gt;5,"w",IF(ISERROR(VLOOKUP(L$6,fériés,1,FALSE)),(SUM($H$1:L$1)&gt;SUM($F$21:$F24))*(SUM($H$1:L$1)&lt;=SUM($F$21:$F25))*1,"F"))</f>
        <v>0</v>
      </c>
      <c r="M25" s="65">
        <f ca="1">IF(WEEKDAY(M$6,2)&gt;5,"w",IF(ISERROR(VLOOKUP(M$6,fériés,1,FALSE)),(SUM($H$1:M$1)&gt;SUM($F$21:$F24))*(SUM($H$1:M$1)&lt;=SUM($F$21:$F25))*1,"F"))</f>
        <v>0</v>
      </c>
      <c r="N25" s="65">
        <f ca="1">IF(WEEKDAY(N$6,2)&gt;5,"w",IF(ISERROR(VLOOKUP(N$6,fériés,1,FALSE)),(SUM($H$1:N$1)&gt;SUM($F$21:$F24))*(SUM($H$1:N$1)&lt;=SUM($F$21:$F25))*1,"F"))</f>
        <v>0</v>
      </c>
      <c r="O25" s="65">
        <f ca="1">IF(WEEKDAY(O$6,2)&gt;5,"w",IF(ISERROR(VLOOKUP(O$6,fériés,1,FALSE)),(SUM($H$1:O$1)&gt;SUM($F$21:$F24))*(SUM($H$1:O$1)&lt;=SUM($F$21:$F25))*1,"F"))</f>
        <v>0</v>
      </c>
      <c r="P25" s="65">
        <f ca="1">IF(WEEKDAY(P$6,2)&gt;5,"w",IF(ISERROR(VLOOKUP(P$6,fériés,1,FALSE)),(SUM($H$1:P$1)&gt;SUM($F$21:$F24))*(SUM($H$1:P$1)&lt;=SUM($F$21:$F25))*1,"F"))</f>
        <v>0</v>
      </c>
      <c r="Q25" s="65">
        <f ca="1">IF(WEEKDAY(Q$6,2)&gt;5,"w",IF(ISERROR(VLOOKUP(Q$6,fériés,1,FALSE)),(SUM($H$1:Q$1)&gt;SUM($F$21:$F24))*(SUM($H$1:Q$1)&lt;=SUM($F$21:$F25))*1,"F"))</f>
        <v>0</v>
      </c>
      <c r="R25" s="65">
        <f ca="1">IF(WEEKDAY(R$6,2)&gt;5,"w",IF(ISERROR(VLOOKUP(R$6,fériés,1,FALSE)),(SUM($H$1:R$1)&gt;SUM($F$21:$F24))*(SUM($H$1:R$1)&lt;=SUM($F$21:$F25))*1,"F"))</f>
        <v>0</v>
      </c>
      <c r="S25" s="65">
        <f ca="1">IF(WEEKDAY(S$6,2)&gt;5,"w",IF(ISERROR(VLOOKUP(S$6,fériés,1,FALSE)),(SUM($H$1:S$1)&gt;SUM($F$21:$F24))*(SUM($H$1:S$1)&lt;=SUM($F$21:$F25))*1,"F"))</f>
        <v>0</v>
      </c>
      <c r="T25" s="65">
        <f ca="1">IF(WEEKDAY(T$6,2)&gt;5,"w",IF(ISERROR(VLOOKUP(T$6,fériés,1,FALSE)),(SUM($H$1:T$1)&gt;SUM($F$21:$F24))*(SUM($H$1:T$1)&lt;=SUM($F$21:$F25))*1,"F"))</f>
        <v>0</v>
      </c>
      <c r="U25" s="65">
        <f ca="1">IF(WEEKDAY(U$6,2)&gt;5,"w",IF(ISERROR(VLOOKUP(U$6,fériés,1,FALSE)),(SUM($H$1:U$1)&gt;SUM($F$21:$F24))*(SUM($H$1:U$1)&lt;=SUM($F$21:$F25))*1,"F"))</f>
        <v>0</v>
      </c>
      <c r="V25" s="65">
        <f ca="1">IF(WEEKDAY(V$6,2)&gt;5,"w",IF(ISERROR(VLOOKUP(V$6,fériés,1,FALSE)),(SUM($H$1:V$1)&gt;SUM($F$21:$F24))*(SUM($H$1:V$1)&lt;=SUM($F$21:$F25))*1,"F"))</f>
        <v>0</v>
      </c>
      <c r="W25" s="65">
        <f ca="1">IF(WEEKDAY(W$6,2)&gt;5,"w",IF(ISERROR(VLOOKUP(W$6,fériés,1,FALSE)),(SUM($H$1:W$1)&gt;SUM($F$21:$F24))*(SUM($H$1:W$1)&lt;=SUM($F$21:$F25))*1,"F"))</f>
        <v>0</v>
      </c>
      <c r="X25" s="65">
        <f ca="1">IF(WEEKDAY(X$6,2)&gt;5,"w",IF(ISERROR(VLOOKUP(X$6,fériés,1,FALSE)),(SUM($H$1:X$1)&gt;SUM($F$21:$F24))*(SUM($H$1:X$1)&lt;=SUM($F$21:$F25))*1,"F"))</f>
        <v>0</v>
      </c>
      <c r="Y25" s="65">
        <f ca="1">IF(WEEKDAY(Y$6,2)&gt;5,"w",IF(ISERROR(VLOOKUP(Y$6,fériés,1,FALSE)),(SUM($H$1:Y$1)&gt;SUM($F$21:$F24))*(SUM($H$1:Y$1)&lt;=SUM($F$21:$F25))*1,"F"))</f>
        <v>0</v>
      </c>
      <c r="Z25" s="65">
        <f ca="1">IF(WEEKDAY(Z$6,2)&gt;5,"w",IF(ISERROR(VLOOKUP(Z$6,fériés,1,FALSE)),(SUM($H$1:Z$1)&gt;SUM($F$21:$F24))*(SUM($H$1:Z$1)&lt;=SUM($F$21:$F25))*1,"F"))</f>
        <v>0</v>
      </c>
      <c r="AA25" s="65">
        <f ca="1">IF(WEEKDAY(AA$6,2)&gt;5,"w",IF(ISERROR(VLOOKUP(AA$6,fériés,1,FALSE)),(SUM($H$1:AA$1)&gt;SUM($F$21:$F24))*(SUM($H$1:AA$1)&lt;=SUM($F$21:$F25))*1,"F"))</f>
        <v>0</v>
      </c>
      <c r="AB25" s="65">
        <f ca="1">IF(WEEKDAY(AB$6,2)&gt;5,"w",IF(ISERROR(VLOOKUP(AB$6,fériés,1,FALSE)),(SUM($H$1:AB$1)&gt;SUM($F$21:$F24))*(SUM($H$1:AB$1)&lt;=SUM($F$21:$F25))*1,"F"))</f>
        <v>0</v>
      </c>
      <c r="AC25" s="65">
        <f ca="1">IF(WEEKDAY(AC$6,2)&gt;5,"w",IF(ISERROR(VLOOKUP(AC$6,fériés,1,FALSE)),(SUM($H$1:AC$1)&gt;SUM($F$21:$F24))*(SUM($H$1:AC$1)&lt;=SUM($F$21:$F25))*1,"F"))</f>
        <v>0</v>
      </c>
      <c r="AD25" s="65">
        <f ca="1">IF(WEEKDAY(AD$6,2)&gt;5,"w",IF(ISERROR(VLOOKUP(AD$6,fériés,1,FALSE)),(SUM($H$1:AD$1)&gt;SUM($F$21:$F24))*(SUM($H$1:AD$1)&lt;=SUM($F$21:$F25))*1,"F"))</f>
        <v>0</v>
      </c>
      <c r="AE25" s="65">
        <f ca="1">IF(WEEKDAY(AE$6,2)&gt;5,"w",IF(ISERROR(VLOOKUP(AE$6,fériés,1,FALSE)),(SUM($H$1:AE$1)&gt;SUM($F$21:$F24))*(SUM($H$1:AE$1)&lt;=SUM($F$21:$F25))*1,"F"))</f>
        <v>0</v>
      </c>
      <c r="AF25" s="65">
        <f ca="1">IF(WEEKDAY(AF$6,2)&gt;5,"w",IF(ISERROR(VLOOKUP(AF$6,fériés,1,FALSE)),(SUM($H$1:AF$1)&gt;SUM($F$21:$F24))*(SUM($H$1:AF$1)&lt;=SUM($F$21:$F25))*1,"F"))</f>
        <v>0</v>
      </c>
      <c r="AG25" s="65">
        <f ca="1">IF(WEEKDAY(AG$6,2)&gt;5,"w",IF(ISERROR(VLOOKUP(AG$6,fériés,1,FALSE)),(SUM($H$1:AG$1)&gt;SUM($F$21:$F24))*(SUM($H$1:AG$1)&lt;=SUM($F$21:$F25))*1,"F"))</f>
        <v>0</v>
      </c>
      <c r="AH25" s="65">
        <f ca="1">IF(WEEKDAY(AH$6,2)&gt;5,"w",IF(ISERROR(VLOOKUP(AH$6,fériés,1,FALSE)),(SUM($H$1:AH$1)&gt;SUM($F$21:$F24))*(SUM($H$1:AH$1)&lt;=SUM($F$21:$F25))*1,"F"))</f>
        <v>0</v>
      </c>
      <c r="AI25" s="65">
        <f ca="1">IF(WEEKDAY(AI$6,2)&gt;5,"w",IF(ISERROR(VLOOKUP(AI$6,fériés,1,FALSE)),(SUM($H$1:AI$1)&gt;SUM($F$21:$F24))*(SUM($H$1:AI$1)&lt;=SUM($F$21:$F25))*1,"F"))</f>
        <v>0</v>
      </c>
      <c r="AJ25" s="65">
        <f ca="1">IF(WEEKDAY(AJ$6,2)&gt;5,"w",IF(ISERROR(VLOOKUP(AJ$6,fériés,1,FALSE)),(SUM($H$1:AJ$1)&gt;SUM($F$21:$F24))*(SUM($H$1:AJ$1)&lt;=SUM($F$21:$F25))*1,"F"))</f>
        <v>0</v>
      </c>
      <c r="AK25" s="65">
        <f ca="1">IF(WEEKDAY(AK$6,2)&gt;5,"w",IF(ISERROR(VLOOKUP(AK$6,fériés,1,FALSE)),(SUM($H$1:AK$1)&gt;SUM($F$21:$F24))*(SUM($H$1:AK$1)&lt;=SUM($F$21:$F25))*1,"F"))</f>
        <v>0</v>
      </c>
      <c r="AL25" s="65">
        <f ca="1">IF(WEEKDAY(AL$6,2)&gt;5,"w",IF(ISERROR(VLOOKUP(AL$6,fériés,1,FALSE)),(SUM($H$1:AL$1)&gt;SUM($F$21:$F24))*(SUM($H$1:AL$1)&lt;=SUM($F$21:$F25))*1,"F"))</f>
        <v>0</v>
      </c>
      <c r="AM25" s="65">
        <f ca="1">IF(WEEKDAY(AM$6,2)&gt;5,"w",IF(ISERROR(VLOOKUP(AM$6,fériés,1,FALSE)),(SUM($H$1:AM$1)&gt;SUM($F$21:$F24))*(SUM($H$1:AM$1)&lt;=SUM($F$21:$F25))*1,"F"))</f>
        <v>0</v>
      </c>
      <c r="AN25" s="65">
        <f ca="1">IF(WEEKDAY(AN$6,2)&gt;5,"w",IF(ISERROR(VLOOKUP(AN$6,fériés,1,FALSE)),(SUM($H$1:AN$1)&gt;SUM($F$21:$F24))*(SUM($H$1:AN$1)&lt;=SUM($F$21:$F25))*1,"F"))</f>
        <v>0</v>
      </c>
      <c r="AO25" s="65">
        <f ca="1">IF(WEEKDAY(AO$6,2)&gt;5,"w",IF(ISERROR(VLOOKUP(AO$6,fériés,1,FALSE)),(SUM($H$1:AO$1)&gt;SUM($F$21:$F24))*(SUM($H$1:AO$1)&lt;=SUM($F$21:$F25))*1,"F"))</f>
        <v>0</v>
      </c>
      <c r="AP25" s="65">
        <f ca="1">IF(WEEKDAY(AP$6,2)&gt;5,"w",IF(ISERROR(VLOOKUP(AP$6,fériés,1,FALSE)),(SUM($H$1:AP$1)&gt;SUM($F$21:$F24))*(SUM($H$1:AP$1)&lt;=SUM($F$21:$F25))*1,"F"))</f>
        <v>0</v>
      </c>
      <c r="AQ25" s="65">
        <f ca="1">IF(WEEKDAY(AQ$6,2)&gt;5,"w",IF(ISERROR(VLOOKUP(AQ$6,fériés,1,FALSE)),(SUM($H$1:AQ$1)&gt;SUM($F$21:$F24))*(SUM($H$1:AQ$1)&lt;=SUM($F$21:$F25))*1,"F"))</f>
        <v>0</v>
      </c>
      <c r="AR25" s="65">
        <f ca="1">IF(WEEKDAY(AR$6,2)&gt;5,"w",IF(ISERROR(VLOOKUP(AR$6,fériés,1,FALSE)),(SUM($H$1:AR$1)&gt;SUM($F$21:$F24))*(SUM($H$1:AR$1)&lt;=SUM($F$21:$F25))*1,"F"))</f>
        <v>0</v>
      </c>
      <c r="AS25" s="65">
        <f ca="1">IF(WEEKDAY(AS$6,2)&gt;5,"w",IF(ISERROR(VLOOKUP(AS$6,fériés,1,FALSE)),(SUM($H$1:AS$1)&gt;SUM($F$21:$F24))*(SUM($H$1:AS$1)&lt;=SUM($F$21:$F25))*1,"F"))</f>
        <v>0</v>
      </c>
      <c r="AT25" s="65">
        <f ca="1">IF(WEEKDAY(AT$6,2)&gt;5,"w",IF(ISERROR(VLOOKUP(AT$6,fériés,1,FALSE)),(SUM($H$1:AT$1)&gt;SUM($F$21:$F24))*(SUM($H$1:AT$1)&lt;=SUM($F$21:$F25))*1,"F"))</f>
        <v>0</v>
      </c>
      <c r="AU25" s="65">
        <f ca="1">IF(WEEKDAY(AU$6,2)&gt;5,"w",IF(ISERROR(VLOOKUP(AU$6,fériés,1,FALSE)),(SUM($H$1:AU$1)&gt;SUM($F$21:$F24))*(SUM($H$1:AU$1)&lt;=SUM($F$21:$F25))*1,"F"))</f>
        <v>0</v>
      </c>
      <c r="AV25" s="65">
        <f ca="1">IF(WEEKDAY(AV$6,2)&gt;5,"w",IF(ISERROR(VLOOKUP(AV$6,fériés,1,FALSE)),(SUM($H$1:AV$1)&gt;SUM($F$21:$F24))*(SUM($H$1:AV$1)&lt;=SUM($F$21:$F25))*1,"F"))</f>
        <v>0</v>
      </c>
      <c r="AW25" s="65">
        <f ca="1">IF(WEEKDAY(AW$6,2)&gt;5,"w",IF(ISERROR(VLOOKUP(AW$6,fériés,1,FALSE)),(SUM($H$1:AW$1)&gt;SUM($F$21:$F24))*(SUM($H$1:AW$1)&lt;=SUM($F$21:$F25))*1,"F"))</f>
        <v>0</v>
      </c>
      <c r="AX25" s="65">
        <f ca="1">IF(WEEKDAY(AX$6,2)&gt;5,"w",IF(ISERROR(VLOOKUP(AX$6,fériés,1,FALSE)),(SUM($H$1:AX$1)&gt;SUM($F$21:$F24))*(SUM($H$1:AX$1)&lt;=SUM($F$21:$F25))*1,"F"))</f>
        <v>0</v>
      </c>
      <c r="AY25" s="65">
        <f ca="1">IF(WEEKDAY(AY$6,2)&gt;5,"w",IF(ISERROR(VLOOKUP(AY$6,fériés,1,FALSE)),(SUM($H$1:AY$1)&gt;SUM($F$21:$F24))*(SUM($H$1:AY$1)&lt;=SUM($F$21:$F25))*1,"F"))</f>
        <v>0</v>
      </c>
      <c r="AZ25" s="65">
        <f ca="1">IF(WEEKDAY(AZ$6,2)&gt;5,"w",IF(ISERROR(VLOOKUP(AZ$6,fériés,1,FALSE)),(SUM($H$1:AZ$1)&gt;SUM($F$21:$F24))*(SUM($H$1:AZ$1)&lt;=SUM($F$21:$F25))*1,"F"))</f>
        <v>0</v>
      </c>
      <c r="BA25" s="65">
        <f ca="1">IF(WEEKDAY(BA$6,2)&gt;5,"w",IF(ISERROR(VLOOKUP(BA$6,fériés,1,FALSE)),(SUM($H$1:BA$1)&gt;SUM($F$21:$F24))*(SUM($H$1:BA$1)&lt;=SUM($F$21:$F25))*1,"F"))</f>
        <v>0</v>
      </c>
      <c r="BB25" s="65">
        <f ca="1">IF(WEEKDAY(BB$6,2)&gt;5,"w",IF(ISERROR(VLOOKUP(BB$6,fériés,1,FALSE)),(SUM($H$1:BB$1)&gt;SUM($F$21:$F24))*(SUM($H$1:BB$1)&lt;=SUM($F$21:$F25))*1,"F"))</f>
        <v>0</v>
      </c>
      <c r="BC25" s="65">
        <f ca="1">IF(WEEKDAY(BC$6,2)&gt;5,"w",IF(ISERROR(VLOOKUP(BC$6,fériés,1,FALSE)),(SUM($H$1:BC$1)&gt;SUM($F$21:$F24))*(SUM($H$1:BC$1)&lt;=SUM($F$21:$F25))*1,"F"))</f>
        <v>0</v>
      </c>
      <c r="BD25" s="65">
        <f ca="1">IF(WEEKDAY(BD$6,2)&gt;5,"w",IF(ISERROR(VLOOKUP(BD$6,fériés,1,FALSE)),(SUM($H$1:BD$1)&gt;SUM($F$21:$F24))*(SUM($H$1:BD$1)&lt;=SUM($F$21:$F25))*1,"F"))</f>
        <v>0</v>
      </c>
      <c r="BE25" s="65">
        <f ca="1">IF(WEEKDAY(BE$6,2)&gt;5,"w",IF(ISERROR(VLOOKUP(BE$6,fériés,1,FALSE)),(SUM($H$1:BE$1)&gt;SUM($F$21:$F24))*(SUM($H$1:BE$1)&lt;=SUM($F$21:$F25))*1,"F"))</f>
        <v>0</v>
      </c>
      <c r="BF25" s="65">
        <f ca="1">IF(WEEKDAY(BF$6,2)&gt;5,"w",IF(ISERROR(VLOOKUP(BF$6,fériés,1,FALSE)),(SUM($H$1:BF$1)&gt;SUM($F$21:$F24))*(SUM($H$1:BF$1)&lt;=SUM($F$21:$F25))*1,"F"))</f>
        <v>0</v>
      </c>
      <c r="BG25" s="65">
        <f ca="1">IF(WEEKDAY(BG$6,2)&gt;5,"w",IF(ISERROR(VLOOKUP(BG$6,fériés,1,FALSE)),(SUM($H$1:BG$1)&gt;SUM($F$21:$F24))*(SUM($H$1:BG$1)&lt;=SUM($F$21:$F25))*1,"F"))</f>
        <v>0</v>
      </c>
      <c r="BH25" s="65">
        <f ca="1">IF(WEEKDAY(BH$6,2)&gt;5,"w",IF(ISERROR(VLOOKUP(BH$6,fériés,1,FALSE)),(SUM($H$1:BH$1)&gt;SUM($F$21:$F24))*(SUM($H$1:BH$1)&lt;=SUM($F$21:$F25))*1,"F"))</f>
        <v>0</v>
      </c>
      <c r="BI25" s="65">
        <f ca="1">IF(WEEKDAY(BI$6,2)&gt;5,"w",IF(ISERROR(VLOOKUP(BI$6,fériés,1,FALSE)),(SUM($H$1:BI$1)&gt;SUM($F$21:$F24))*(SUM($H$1:BI$1)&lt;=SUM($F$21:$F25))*1,"F"))</f>
        <v>0</v>
      </c>
      <c r="BJ25" s="65">
        <f ca="1">IF(WEEKDAY(BJ$6,2)&gt;5,"w",IF(ISERROR(VLOOKUP(BJ$6,fériés,1,FALSE)),(SUM($H$1:BJ$1)&gt;SUM($F$21:$F24))*(SUM($H$1:BJ$1)&lt;=SUM($F$21:$F25))*1,"F"))</f>
        <v>0</v>
      </c>
      <c r="BK25" s="65">
        <f ca="1">IF(WEEKDAY(BK$6,2)&gt;5,"w",IF(ISERROR(VLOOKUP(BK$6,fériés,1,FALSE)),(SUM($H$1:BK$1)&gt;SUM($F$21:$F24))*(SUM($H$1:BK$1)&lt;=SUM($F$21:$F25))*1,"F"))</f>
        <v>0</v>
      </c>
      <c r="BL25" s="65">
        <f ca="1">IF(WEEKDAY(BL$6,2)&gt;5,"w",IF(ISERROR(VLOOKUP(BL$6,fériés,1,FALSE)),(SUM($H$1:BL$1)&gt;SUM($F$21:$F24))*(SUM($H$1:BL$1)&lt;=SUM($F$21:$F25))*1,"F"))</f>
        <v>0</v>
      </c>
      <c r="BM25" s="65">
        <f ca="1">IF(WEEKDAY(BM$6,2)&gt;5,"w",IF(ISERROR(VLOOKUP(BM$6,fériés,1,FALSE)),(SUM($H$1:BM$1)&gt;SUM($F$21:$F24))*(SUM($H$1:BM$1)&lt;=SUM($F$21:$F25))*1,"F"))</f>
        <v>0</v>
      </c>
      <c r="BN25" s="65" t="str">
        <f ca="1">IF(WEEKDAY(BN$6,2)&gt;5,"w",IF(ISERROR(VLOOKUP(BN$6,fériés,1,FALSE)),(SUM($H$1:BN$1)&gt;SUM($F$21:$F24))*(SUM($H$1:BN$1)&lt;=SUM($F$21:$F25))*1,"F"))</f>
        <v>w</v>
      </c>
      <c r="BO25" s="65" t="str">
        <f ca="1">IF(WEEKDAY(BO$6,2)&gt;5,"w",IF(ISERROR(VLOOKUP(BO$6,fériés,1,FALSE)),(SUM($H$1:BO$1)&gt;SUM($F$21:$F24))*(SUM($H$1:BO$1)&lt;=SUM($F$21:$F25))*1,"F"))</f>
        <v>w</v>
      </c>
      <c r="BP25" s="65" t="str">
        <f ca="1">IF(WEEKDAY(BP$6,2)&gt;5,"w",IF(ISERROR(VLOOKUP(BP$6,fériés,1,FALSE)),(SUM($H$1:BP$1)&gt;SUM($F$21:$F24))*(SUM($H$1:BP$1)&lt;=SUM($F$21:$F25))*1,"F"))</f>
        <v>w</v>
      </c>
      <c r="BQ25" s="65" t="str">
        <f ca="1">IF(WEEKDAY(BQ$6,2)&gt;5,"w",IF(ISERROR(VLOOKUP(BQ$6,fériés,1,FALSE)),(SUM($H$1:BQ$1)&gt;SUM($F$21:$F24))*(SUM($H$1:BQ$1)&lt;=SUM($F$21:$F25))*1,"F"))</f>
        <v>w</v>
      </c>
      <c r="BR25" s="65" t="str">
        <f ca="1">IF(WEEKDAY(BR$6,2)&gt;5,"w",IF(ISERROR(VLOOKUP(BR$6,fériés,1,FALSE)),(SUM($H$1:BR$1)&gt;SUM($F$21:$F24))*(SUM($H$1:BR$1)&lt;=SUM($F$21:$F25))*1,"F"))</f>
        <v>w</v>
      </c>
      <c r="BS25" s="65" t="str">
        <f ca="1">IF(WEEKDAY(BS$6,2)&gt;5,"w",IF(ISERROR(VLOOKUP(BS$6,fériés,1,FALSE)),(SUM($H$1:BS$1)&gt;SUM($F$21:$F24))*(SUM($H$1:BS$1)&lt;=SUM($F$21:$F25))*1,"F"))</f>
        <v>w</v>
      </c>
      <c r="BT25" s="65" t="str">
        <f ca="1">IF(WEEKDAY(BT$6,2)&gt;5,"w",IF(ISERROR(VLOOKUP(BT$6,fériés,1,FALSE)),(SUM($H$1:BT$1)&gt;SUM($F$21:$F24))*(SUM($H$1:BT$1)&lt;=SUM($F$21:$F25))*1,"F"))</f>
        <v>w</v>
      </c>
      <c r="BU25" s="65" t="str">
        <f ca="1">IF(WEEKDAY(BU$6,2)&gt;5,"w",IF(ISERROR(VLOOKUP(BU$6,fériés,1,FALSE)),(SUM($H$1:BU$1)&gt;SUM($F$21:$F24))*(SUM($H$1:BU$1)&lt;=SUM($F$21:$F25))*1,"F"))</f>
        <v>w</v>
      </c>
      <c r="BV25" s="65" t="str">
        <f ca="1">IF(WEEKDAY(BV$6,2)&gt;5,"w",IF(ISERROR(VLOOKUP(BV$6,fériés,1,FALSE)),(SUM($H$1:BV$1)&gt;SUM($F$21:$F24))*(SUM($H$1:BV$1)&lt;=SUM($F$21:$F25))*1,"F"))</f>
        <v>w</v>
      </c>
      <c r="BW25" s="65" t="str">
        <f ca="1">IF(WEEKDAY(BW$6,2)&gt;5,"w",IF(ISERROR(VLOOKUP(BW$6,fériés,1,FALSE)),(SUM($H$1:BW$1)&gt;SUM($F$21:$F24))*(SUM($H$1:BW$1)&lt;=SUM($F$21:$F25))*1,"F"))</f>
        <v>w</v>
      </c>
      <c r="BX25" s="65" t="str">
        <f ca="1">IF(WEEKDAY(BX$6,2)&gt;5,"w",IF(ISERROR(VLOOKUP(BX$6,fériés,1,FALSE)),(SUM($H$1:BX$1)&gt;SUM($F$21:$F24))*(SUM($H$1:BX$1)&lt;=SUM($F$21:$F25))*1,"F"))</f>
        <v>w</v>
      </c>
      <c r="BY25" s="65" t="str">
        <f ca="1">IF(WEEKDAY(BY$6,2)&gt;5,"w",IF(ISERROR(VLOOKUP(BY$6,fériés,1,FALSE)),(SUM($H$1:BY$1)&gt;SUM($F$21:$F24))*(SUM($H$1:BY$1)&lt;=SUM($F$21:$F25))*1,"F"))</f>
        <v>w</v>
      </c>
      <c r="BZ25" s="65" t="str">
        <f ca="1">IF(WEEKDAY(BZ$6,2)&gt;5,"w",IF(ISERROR(VLOOKUP(BZ$6,fériés,1,FALSE)),(SUM($H$1:BZ$1)&gt;SUM($F$21:$F24))*(SUM($H$1:BZ$1)&lt;=SUM($F$21:$F25))*1,"F"))</f>
        <v>w</v>
      </c>
      <c r="CA25" s="65" t="str">
        <f ca="1">IF(WEEKDAY(CA$6,2)&gt;5,"w",IF(ISERROR(VLOOKUP(CA$6,fériés,1,FALSE)),(SUM($H$1:CA$1)&gt;SUM($F$21:$F24))*(SUM($H$1:CA$1)&lt;=SUM($F$21:$F25))*1,"F"))</f>
        <v>w</v>
      </c>
      <c r="CB25" s="65" t="str">
        <f ca="1">IF(WEEKDAY(CB$6,2)&gt;5,"w",IF(ISERROR(VLOOKUP(CB$6,fériés,1,FALSE)),(SUM($H$1:CB$1)&gt;SUM($F$21:$F24))*(SUM($H$1:CB$1)&lt;=SUM($F$21:$F25))*1,"F"))</f>
        <v>w</v>
      </c>
      <c r="CC25" s="65" t="str">
        <f ca="1">IF(WEEKDAY(CC$6,2)&gt;5,"w",IF(ISERROR(VLOOKUP(CC$6,fériés,1,FALSE)),(SUM($H$1:CC$1)&gt;SUM($F$21:$F24))*(SUM($H$1:CC$1)&lt;=SUM($F$21:$F25))*1,"F"))</f>
        <v>w</v>
      </c>
      <c r="CD25" s="65" t="str">
        <f ca="1">IF(WEEKDAY(CD$6,2)&gt;5,"w",IF(ISERROR(VLOOKUP(CD$6,fériés,1,FALSE)),(SUM($H$1:CD$1)&gt;SUM($F$21:$F24))*(SUM($H$1:CD$1)&lt;=SUM($F$21:$F25))*1,"F"))</f>
        <v>w</v>
      </c>
      <c r="CE25" s="65" t="str">
        <f ca="1">IF(WEEKDAY(CE$6,2)&gt;5,"w",IF(ISERROR(VLOOKUP(CE$6,fériés,1,FALSE)),(SUM($H$1:CE$1)&gt;SUM($F$21:$F24))*(SUM($H$1:CE$1)&lt;=SUM($F$21:$F25))*1,"F"))</f>
        <v>w</v>
      </c>
      <c r="CF25" s="65" t="str">
        <f ca="1">IF(WEEKDAY(CF$6,2)&gt;5,"w",IF(ISERROR(VLOOKUP(CF$6,fériés,1,FALSE)),(SUM($H$1:CF$1)&gt;SUM($F$21:$F24))*(SUM($H$1:CF$1)&lt;=SUM($F$21:$F25))*1,"F"))</f>
        <v>w</v>
      </c>
      <c r="CG25" s="65" t="str">
        <f ca="1">IF(WEEKDAY(CG$6,2)&gt;5,"w",IF(ISERROR(VLOOKUP(CG$6,fériés,1,FALSE)),(SUM($H$1:CG$1)&gt;SUM($F$21:$F24))*(SUM($H$1:CG$1)&lt;=SUM($F$21:$F25))*1,"F"))</f>
        <v>w</v>
      </c>
      <c r="CH25" s="65">
        <f ca="1">IF(WEEKDAY(CH$6,2)&gt;5,"w",IF(ISERROR(VLOOKUP(CH$6,fériés,1,FALSE)),(SUM($H$1:CH$1)&gt;SUM($F$21:$F24))*(SUM($H$1:CH$1)&lt;=SUM($F$21:$F25))*1,"F"))</f>
        <v>0</v>
      </c>
      <c r="CI25" s="65">
        <f ca="1">IF(WEEKDAY(CI$6,2)&gt;5,"w",IF(ISERROR(VLOOKUP(CI$6,fériés,1,FALSE)),(SUM($H$1:CI$1)&gt;SUM($F$21:$F24))*(SUM($H$1:CI$1)&lt;=SUM($F$21:$F25))*1,"F"))</f>
        <v>0</v>
      </c>
      <c r="CJ25" s="65">
        <f ca="1">IF(WEEKDAY(CJ$6,2)&gt;5,"w",IF(ISERROR(VLOOKUP(CJ$6,fériés,1,FALSE)),(SUM($H$1:CJ$1)&gt;SUM($F$21:$F24))*(SUM($H$1:CJ$1)&lt;=SUM($F$21:$F25))*1,"F"))</f>
        <v>0</v>
      </c>
      <c r="CK25" s="65">
        <f ca="1">IF(WEEKDAY(CK$6,2)&gt;5,"w",IF(ISERROR(VLOOKUP(CK$6,fériés,1,FALSE)),(SUM($H$1:CK$1)&gt;SUM($F$21:$F24))*(SUM($H$1:CK$1)&lt;=SUM($F$21:$F25))*1,"F"))</f>
        <v>0</v>
      </c>
      <c r="CL25" s="65">
        <f ca="1">IF(WEEKDAY(CL$6,2)&gt;5,"w",IF(ISERROR(VLOOKUP(CL$6,fériés,1,FALSE)),(SUM($H$1:CL$1)&gt;SUM($F$21:$F24))*(SUM($H$1:CL$1)&lt;=SUM($F$21:$F25))*1,"F"))</f>
        <v>0</v>
      </c>
      <c r="CM25" s="65">
        <f ca="1">IF(WEEKDAY(CM$6,2)&gt;5,"w",IF(ISERROR(VLOOKUP(CM$6,fériés,1,FALSE)),(SUM($H$1:CM$1)&gt;SUM($F$21:$F24))*(SUM($H$1:CM$1)&lt;=SUM($F$21:$F25))*1,"F"))</f>
        <v>0</v>
      </c>
      <c r="CN25" s="65">
        <f ca="1">IF(WEEKDAY(CN$6,2)&gt;5,"w",IF(ISERROR(VLOOKUP(CN$6,fériés,1,FALSE)),(SUM($H$1:CN$1)&gt;SUM($F$21:$F24))*(SUM($H$1:CN$1)&lt;=SUM($F$21:$F25))*1,"F"))</f>
        <v>0</v>
      </c>
      <c r="CO25" s="65">
        <f ca="1">IF(WEEKDAY(CO$6,2)&gt;5,"w",IF(ISERROR(VLOOKUP(CO$6,fériés,1,FALSE)),(SUM($H$1:CO$1)&gt;SUM($F$21:$F24))*(SUM($H$1:CO$1)&lt;=SUM($F$21:$F25))*1,"F"))</f>
        <v>0</v>
      </c>
      <c r="CP25" s="65">
        <f ca="1">IF(WEEKDAY(CP$6,2)&gt;5,"w",IF(ISERROR(VLOOKUP(CP$6,fériés,1,FALSE)),(SUM($H$1:CP$1)&gt;SUM($F$21:$F24))*(SUM($H$1:CP$1)&lt;=SUM($F$21:$F25))*1,"F"))</f>
        <v>0</v>
      </c>
      <c r="CQ25" s="65">
        <f ca="1">IF(WEEKDAY(CQ$6,2)&gt;5,"w",IF(ISERROR(VLOOKUP(CQ$6,fériés,1,FALSE)),(SUM($H$1:CQ$1)&gt;SUM($F$21:$F24))*(SUM($H$1:CQ$1)&lt;=SUM($F$21:$F25))*1,"F"))</f>
        <v>0</v>
      </c>
      <c r="CR25" s="65">
        <f ca="1">IF(WEEKDAY(CR$6,2)&gt;5,"w",IF(ISERROR(VLOOKUP(CR$6,fériés,1,FALSE)),(SUM($H$1:CR$1)&gt;SUM($F$21:$F24))*(SUM($H$1:CR$1)&lt;=SUM($F$21:$F25))*1,"F"))</f>
        <v>0</v>
      </c>
      <c r="CS25" s="65">
        <f ca="1">IF(WEEKDAY(CS$6,2)&gt;5,"w",IF(ISERROR(VLOOKUP(CS$6,fériés,1,FALSE)),(SUM($H$1:CS$1)&gt;SUM($F$21:$F24))*(SUM($H$1:CS$1)&lt;=SUM($F$21:$F25))*1,"F"))</f>
        <v>0</v>
      </c>
      <c r="CT25" s="65">
        <f ca="1">IF(WEEKDAY(CT$6,2)&gt;5,"w",IF(ISERROR(VLOOKUP(CT$6,fériés,1,FALSE)),(SUM($H$1:CT$1)&gt;SUM($F$21:$F24))*(SUM($H$1:CT$1)&lt;=SUM($F$21:$F25))*1,"F"))</f>
        <v>0</v>
      </c>
      <c r="CU25" s="65">
        <f ca="1">IF(WEEKDAY(CU$6,2)&gt;5,"w",IF(ISERROR(VLOOKUP(CU$6,fériés,1,FALSE)),(SUM($H$1:CU$1)&gt;SUM($F$21:$F24))*(SUM($H$1:CU$1)&lt;=SUM($F$21:$F25))*1,"F"))</f>
        <v>0</v>
      </c>
      <c r="CV25" s="65">
        <f ca="1">IF(WEEKDAY(CV$6,2)&gt;5,"w",IF(ISERROR(VLOOKUP(CV$6,fériés,1,FALSE)),(SUM($H$1:CV$1)&gt;SUM($F$21:$F24))*(SUM($H$1:CV$1)&lt;=SUM($F$21:$F25))*1,"F"))</f>
        <v>0</v>
      </c>
      <c r="CW25" s="65">
        <f ca="1">IF(WEEKDAY(CW$6,2)&gt;5,"w",IF(ISERROR(VLOOKUP(CW$6,fériés,1,FALSE)),(SUM($H$1:CW$1)&gt;SUM($F$21:$F24))*(SUM($H$1:CW$1)&lt;=SUM($F$21:$F25))*1,"F"))</f>
        <v>0</v>
      </c>
      <c r="CX25" s="65">
        <f ca="1">IF(WEEKDAY(CX$6,2)&gt;5,"w",IF(ISERROR(VLOOKUP(CX$6,fériés,1,FALSE)),(SUM($H$1:CX$1)&gt;SUM($F$21:$F24))*(SUM($H$1:CX$1)&lt;=SUM($F$21:$F25))*1,"F"))</f>
        <v>0</v>
      </c>
      <c r="CY25" s="65">
        <f ca="1">IF(WEEKDAY(CY$6,2)&gt;5,"w",IF(ISERROR(VLOOKUP(CY$6,fériés,1,FALSE)),(SUM($H$1:CY$1)&gt;SUM($F$21:$F24))*(SUM($H$1:CY$1)&lt;=SUM($F$21:$F25))*1,"F"))</f>
        <v>0</v>
      </c>
      <c r="CZ25" s="65">
        <f ca="1">IF(WEEKDAY(CZ$6,2)&gt;5,"w",IF(ISERROR(VLOOKUP(CZ$6,fériés,1,FALSE)),(SUM($H$1:CZ$1)&gt;SUM($F$21:$F24))*(SUM($H$1:CZ$1)&lt;=SUM($F$21:$F25))*1,"F"))</f>
        <v>0</v>
      </c>
      <c r="DA25" s="65">
        <f ca="1">IF(WEEKDAY(DA$6,2)&gt;5,"w",IF(ISERROR(VLOOKUP(DA$6,fériés,1,FALSE)),(SUM($H$1:DA$1)&gt;SUM($F$21:$F24))*(SUM($H$1:DA$1)&lt;=SUM($F$21:$F25))*1,"F"))</f>
        <v>0</v>
      </c>
      <c r="DB25" s="65">
        <f ca="1">IF(WEEKDAY(DB$6,2)&gt;5,"w",IF(ISERROR(VLOOKUP(DB$6,fériés,1,FALSE)),(SUM($H$1:DB$1)&gt;SUM($F$21:$F24))*(SUM($H$1:DB$1)&lt;=SUM($F$21:$F25))*1,"F"))</f>
        <v>0</v>
      </c>
      <c r="DC25" s="65">
        <f ca="1">IF(WEEKDAY(DC$6,2)&gt;5,"w",IF(ISERROR(VLOOKUP(DC$6,fériés,1,FALSE)),(SUM($H$1:DC$1)&gt;SUM($F$21:$F24))*(SUM($H$1:DC$1)&lt;=SUM($F$21:$F25))*1,"F"))</f>
        <v>0</v>
      </c>
      <c r="DD25" s="65">
        <f ca="1">IF(WEEKDAY(DD$6,2)&gt;5,"w",IF(ISERROR(VLOOKUP(DD$6,fériés,1,FALSE)),(SUM($H$1:DD$1)&gt;SUM($F$21:$F24))*(SUM($H$1:DD$1)&lt;=SUM($F$21:$F25))*1,"F"))</f>
        <v>0</v>
      </c>
      <c r="DE25" s="65">
        <f ca="1">IF(WEEKDAY(DE$6,2)&gt;5,"w",IF(ISERROR(VLOOKUP(DE$6,fériés,1,FALSE)),(SUM($H$1:DE$1)&gt;SUM($F$21:$F24))*(SUM($H$1:DE$1)&lt;=SUM($F$21:$F25))*1,"F"))</f>
        <v>0</v>
      </c>
      <c r="DF25" s="65">
        <f ca="1">IF(WEEKDAY(DF$6,2)&gt;5,"w",IF(ISERROR(VLOOKUP(DF$6,fériés,1,FALSE)),(SUM($H$1:DF$1)&gt;SUM($F$21:$F24))*(SUM($H$1:DF$1)&lt;=SUM($F$21:$F25))*1,"F"))</f>
        <v>0</v>
      </c>
      <c r="DG25" s="65">
        <f ca="1">IF(WEEKDAY(DG$6,2)&gt;5,"w",IF(ISERROR(VLOOKUP(DG$6,fériés,1,FALSE)),(SUM($H$1:DG$1)&gt;SUM($F$21:$F24))*(SUM($H$1:DG$1)&lt;=SUM($F$21:$F25))*1,"F"))</f>
        <v>0</v>
      </c>
      <c r="DH25" s="65">
        <f ca="1">IF(WEEKDAY(DH$6,2)&gt;5,"w",IF(ISERROR(VLOOKUP(DH$6,fériés,1,FALSE)),(SUM($H$1:DH$1)&gt;SUM($F$21:$F24))*(SUM($H$1:DH$1)&lt;=SUM($F$21:$F25))*1,"F"))</f>
        <v>0</v>
      </c>
      <c r="DI25" s="65">
        <f ca="1">IF(WEEKDAY(DI$6,2)&gt;5,"w",IF(ISERROR(VLOOKUP(DI$6,fériés,1,FALSE)),(SUM($H$1:DI$1)&gt;SUM($F$21:$F24))*(SUM($H$1:DI$1)&lt;=SUM($F$21:$F25))*1,"F"))</f>
        <v>0</v>
      </c>
      <c r="DJ25" s="65">
        <f ca="1">IF(WEEKDAY(DJ$6,2)&gt;5,"w",IF(ISERROR(VLOOKUP(DJ$6,fériés,1,FALSE)),(SUM($H$1:DJ$1)&gt;SUM($F$21:$F24))*(SUM($H$1:DJ$1)&lt;=SUM($F$21:$F25))*1,"F"))</f>
        <v>0</v>
      </c>
      <c r="DK25" s="65">
        <f ca="1">IF(WEEKDAY(DK$6,2)&gt;5,"w",IF(ISERROR(VLOOKUP(DK$6,fériés,1,FALSE)),(SUM($H$1:DK$1)&gt;SUM($F$21:$F24))*(SUM($H$1:DK$1)&lt;=SUM($F$21:$F25))*1,"F"))</f>
        <v>0</v>
      </c>
      <c r="DL25" s="65">
        <f ca="1">IF(WEEKDAY(DL$6,2)&gt;5,"w",IF(ISERROR(VLOOKUP(DL$6,fériés,1,FALSE)),(SUM($H$1:DL$1)&gt;SUM($F$21:$F24))*(SUM($H$1:DL$1)&lt;=SUM($F$21:$F25))*1,"F"))</f>
        <v>0</v>
      </c>
      <c r="DM25" s="65">
        <f ca="1">IF(WEEKDAY(DM$6,2)&gt;5,"w",IF(ISERROR(VLOOKUP(DM$6,fériés,1,FALSE)),(SUM($H$1:DM$1)&gt;SUM($F$21:$F24))*(SUM($H$1:DM$1)&lt;=SUM($F$21:$F25))*1,"F"))</f>
        <v>0</v>
      </c>
      <c r="DN25" s="65">
        <f ca="1">IF(WEEKDAY(DN$6,2)&gt;5,"w",IF(ISERROR(VLOOKUP(DN$6,fériés,1,FALSE)),(SUM($H$1:DN$1)&gt;SUM($F$21:$F24))*(SUM($H$1:DN$1)&lt;=SUM($F$21:$F25))*1,"F"))</f>
        <v>0</v>
      </c>
      <c r="DO25" s="65">
        <f ca="1">IF(WEEKDAY(DO$6,2)&gt;5,"w",IF(ISERROR(VLOOKUP(DO$6,fériés,1,FALSE)),(SUM($H$1:DO$1)&gt;SUM($F$21:$F24))*(SUM($H$1:DO$1)&lt;=SUM($F$21:$F25))*1,"F"))</f>
        <v>0</v>
      </c>
      <c r="DP25" s="65">
        <f ca="1">IF(WEEKDAY(DP$6,2)&gt;5,"w",IF(ISERROR(VLOOKUP(DP$6,fériés,1,FALSE)),(SUM($H$1:DP$1)&gt;SUM($F$21:$F24))*(SUM($H$1:DP$1)&lt;=SUM($F$21:$F25))*1,"F"))</f>
        <v>0</v>
      </c>
      <c r="DQ25" s="65">
        <f ca="1">IF(WEEKDAY(DQ$6,2)&gt;5,"w",IF(ISERROR(VLOOKUP(DQ$6,fériés,1,FALSE)),(SUM($H$1:DQ$1)&gt;SUM($F$21:$F24))*(SUM($H$1:DQ$1)&lt;=SUM($F$21:$F25))*1,"F"))</f>
        <v>0</v>
      </c>
      <c r="DR25" s="65">
        <f ca="1">IF(WEEKDAY(DR$6,2)&gt;5,"w",IF(ISERROR(VLOOKUP(DR$6,fériés,1,FALSE)),(SUM($H$1:DR$1)&gt;SUM($F$21:$F24))*(SUM($H$1:DR$1)&lt;=SUM($F$21:$F25))*1,"F"))</f>
        <v>0</v>
      </c>
      <c r="DS25" s="65">
        <f ca="1">IF(WEEKDAY(DS$6,2)&gt;5,"w",IF(ISERROR(VLOOKUP(DS$6,fériés,1,FALSE)),(SUM($H$1:DS$1)&gt;SUM($F$21:$F24))*(SUM($H$1:DS$1)&lt;=SUM($F$21:$F25))*1,"F"))</f>
        <v>0</v>
      </c>
      <c r="DT25" s="65">
        <f ca="1">IF(WEEKDAY(DT$6,2)&gt;5,"w",IF(ISERROR(VLOOKUP(DT$6,fériés,1,FALSE)),(SUM($H$1:DT$1)&gt;SUM($F$21:$F24))*(SUM($H$1:DT$1)&lt;=SUM($F$21:$F25))*1,"F"))</f>
        <v>0</v>
      </c>
      <c r="DU25" s="65">
        <f ca="1">IF(WEEKDAY(DU$6,2)&gt;5,"w",IF(ISERROR(VLOOKUP(DU$6,fériés,1,FALSE)),(SUM($H$1:DU$1)&gt;SUM($F$21:$F24))*(SUM($H$1:DU$1)&lt;=SUM($F$21:$F25))*1,"F"))</f>
        <v>0</v>
      </c>
      <c r="DV25" s="65">
        <f ca="1">IF(WEEKDAY(DV$6,2)&gt;5,"w",IF(ISERROR(VLOOKUP(DV$6,fériés,1,FALSE)),(SUM($H$1:DV$1)&gt;SUM($F$21:$F24))*(SUM($H$1:DV$1)&lt;=SUM($F$21:$F25))*1,"F"))</f>
        <v>0</v>
      </c>
      <c r="DW25" s="65">
        <f ca="1">IF(WEEKDAY(DW$6,2)&gt;5,"w",IF(ISERROR(VLOOKUP(DW$6,fériés,1,FALSE)),(SUM($H$1:DW$1)&gt;SUM($F$21:$F24))*(SUM($H$1:DW$1)&lt;=SUM($F$21:$F25))*1,"F"))</f>
        <v>0</v>
      </c>
      <c r="DX25" s="65">
        <f ca="1">IF(WEEKDAY(DX$6,2)&gt;5,"w",IF(ISERROR(VLOOKUP(DX$6,fériés,1,FALSE)),(SUM($H$1:DX$1)&gt;SUM($F$21:$F24))*(SUM($H$1:DX$1)&lt;=SUM($F$21:$F25))*1,"F"))</f>
        <v>0</v>
      </c>
      <c r="DY25" s="65">
        <f ca="1">IF(WEEKDAY(DY$6,2)&gt;5,"w",IF(ISERROR(VLOOKUP(DY$6,fériés,1,FALSE)),(SUM($H$1:DY$1)&gt;SUM($F$21:$F24))*(SUM($H$1:DY$1)&lt;=SUM($F$21:$F25))*1,"F"))</f>
        <v>0</v>
      </c>
      <c r="DZ25" s="65">
        <f ca="1">IF(WEEKDAY(DZ$6,2)&gt;5,"w",IF(ISERROR(VLOOKUP(DZ$6,fériés,1,FALSE)),(SUM($H$1:DZ$1)&gt;SUM($F$21:$F24))*(SUM($H$1:DZ$1)&lt;=SUM($F$21:$F25))*1,"F"))</f>
        <v>0</v>
      </c>
      <c r="EA25" s="65">
        <f ca="1">IF(WEEKDAY(EA$6,2)&gt;5,"w",IF(ISERROR(VLOOKUP(EA$6,fériés,1,FALSE)),(SUM($H$1:EA$1)&gt;SUM($F$21:$F24))*(SUM($H$1:EA$1)&lt;=SUM($F$21:$F25))*1,"F"))</f>
        <v>0</v>
      </c>
      <c r="EB25" s="65">
        <f ca="1">IF(WEEKDAY(EB$6,2)&gt;5,"w",IF(ISERROR(VLOOKUP(EB$6,fériés,1,FALSE)),(SUM($H$1:EB$1)&gt;SUM($F$21:$F24))*(SUM($H$1:EB$1)&lt;=SUM($F$21:$F25))*1,"F"))</f>
        <v>0</v>
      </c>
      <c r="EC25" s="65">
        <f ca="1">IF(WEEKDAY(EC$6,2)&gt;5,"w",IF(ISERROR(VLOOKUP(EC$6,fériés,1,FALSE)),(SUM($H$1:EC$1)&gt;SUM($F$21:$F24))*(SUM($H$1:EC$1)&lt;=SUM($F$21:$F25))*1,"F"))</f>
        <v>0</v>
      </c>
      <c r="ED25" s="65">
        <f ca="1">IF(WEEKDAY(ED$6,2)&gt;5,"w",IF(ISERROR(VLOOKUP(ED$6,fériés,1,FALSE)),(SUM($H$1:ED$1)&gt;SUM($F$21:$F24))*(SUM($H$1:ED$1)&lt;=SUM($F$21:$F25))*1,"F"))</f>
        <v>0</v>
      </c>
      <c r="EE25" s="65">
        <f ca="1">IF(WEEKDAY(EE$6,2)&gt;5,"w",IF(ISERROR(VLOOKUP(EE$6,fériés,1,FALSE)),(SUM($H$1:EE$1)&gt;SUM($F$21:$F24))*(SUM($H$1:EE$1)&lt;=SUM($F$21:$F25))*1,"F"))</f>
        <v>0</v>
      </c>
      <c r="EF25" s="65" t="str">
        <f ca="1">IF(WEEKDAY(EF$6,2)&gt;5,"w",IF(ISERROR(VLOOKUP(EF$6,fériés,1,FALSE)),(SUM($H$1:EF$1)&gt;SUM($F$21:$F24))*(SUM($H$1:EF$1)&lt;=SUM($F$21:$F25))*1,"F"))</f>
        <v>w</v>
      </c>
      <c r="EG25" s="65" t="str">
        <f ca="1">IF(WEEKDAY(EG$6,2)&gt;5,"w",IF(ISERROR(VLOOKUP(EG$6,fériés,1,FALSE)),(SUM($H$1:EG$1)&gt;SUM($F$21:$F24))*(SUM($H$1:EG$1)&lt;=SUM($F$21:$F25))*1,"F"))</f>
        <v>w</v>
      </c>
      <c r="EH25" s="65" t="str">
        <f ca="1">IF(WEEKDAY(EH$6,2)&gt;5,"w",IF(ISERROR(VLOOKUP(EH$6,fériés,1,FALSE)),(SUM($H$1:EH$1)&gt;SUM($F$21:$F24))*(SUM($H$1:EH$1)&lt;=SUM($F$21:$F25))*1,"F"))</f>
        <v>w</v>
      </c>
      <c r="EI25" s="65" t="str">
        <f ca="1">IF(WEEKDAY(EI$6,2)&gt;5,"w",IF(ISERROR(VLOOKUP(EI$6,fériés,1,FALSE)),(SUM($H$1:EI$1)&gt;SUM($F$21:$F24))*(SUM($H$1:EI$1)&lt;=SUM($F$21:$F25))*1,"F"))</f>
        <v>w</v>
      </c>
      <c r="EJ25" s="65" t="str">
        <f ca="1">IF(WEEKDAY(EJ$6,2)&gt;5,"w",IF(ISERROR(VLOOKUP(EJ$6,fériés,1,FALSE)),(SUM($H$1:EJ$1)&gt;SUM($F$21:$F24))*(SUM($H$1:EJ$1)&lt;=SUM($F$21:$F25))*1,"F"))</f>
        <v>w</v>
      </c>
      <c r="EK25" s="65" t="str">
        <f ca="1">IF(WEEKDAY(EK$6,2)&gt;5,"w",IF(ISERROR(VLOOKUP(EK$6,fériés,1,FALSE)),(SUM($H$1:EK$1)&gt;SUM($F$21:$F24))*(SUM($H$1:EK$1)&lt;=SUM($F$21:$F25))*1,"F"))</f>
        <v>w</v>
      </c>
      <c r="EL25" s="65" t="str">
        <f ca="1">IF(WEEKDAY(EL$6,2)&gt;5,"w",IF(ISERROR(VLOOKUP(EL$6,fériés,1,FALSE)),(SUM($H$1:EL$1)&gt;SUM($F$21:$F24))*(SUM($H$1:EL$1)&lt;=SUM($F$21:$F25))*1,"F"))</f>
        <v>w</v>
      </c>
      <c r="EM25" s="65" t="str">
        <f ca="1">IF(WEEKDAY(EM$6,2)&gt;5,"w",IF(ISERROR(VLOOKUP(EM$6,fériés,1,FALSE)),(SUM($H$1:EM$1)&gt;SUM($F$21:$F24))*(SUM($H$1:EM$1)&lt;=SUM($F$21:$F25))*1,"F"))</f>
        <v>w</v>
      </c>
      <c r="EN25" s="65" t="str">
        <f ca="1">IF(WEEKDAY(EN$6,2)&gt;5,"w",IF(ISERROR(VLOOKUP(EN$6,fériés,1,FALSE)),(SUM($H$1:EN$1)&gt;SUM($F$21:$F24))*(SUM($H$1:EN$1)&lt;=SUM($F$21:$F25))*1,"F"))</f>
        <v>w</v>
      </c>
      <c r="EO25" s="65" t="str">
        <f ca="1">IF(WEEKDAY(EO$6,2)&gt;5,"w",IF(ISERROR(VLOOKUP(EO$6,fériés,1,FALSE)),(SUM($H$1:EO$1)&gt;SUM($F$21:$F24))*(SUM($H$1:EO$1)&lt;=SUM($F$21:$F25))*1,"F"))</f>
        <v>w</v>
      </c>
      <c r="EP25" s="65" t="str">
        <f ca="1">IF(WEEKDAY(EP$6,2)&gt;5,"w",IF(ISERROR(VLOOKUP(EP$6,fériés,1,FALSE)),(SUM($H$1:EP$1)&gt;SUM($F$21:$F24))*(SUM($H$1:EP$1)&lt;=SUM($F$21:$F25))*1,"F"))</f>
        <v>w</v>
      </c>
      <c r="EQ25" s="65" t="str">
        <f ca="1">IF(WEEKDAY(EQ$6,2)&gt;5,"w",IF(ISERROR(VLOOKUP(EQ$6,fériés,1,FALSE)),(SUM($H$1:EQ$1)&gt;SUM($F$21:$F24))*(SUM($H$1:EQ$1)&lt;=SUM($F$21:$F25))*1,"F"))</f>
        <v>w</v>
      </c>
      <c r="ER25" s="65" t="str">
        <f ca="1">IF(WEEKDAY(ER$6,2)&gt;5,"w",IF(ISERROR(VLOOKUP(ER$6,fériés,1,FALSE)),(SUM($H$1:ER$1)&gt;SUM($F$21:$F24))*(SUM($H$1:ER$1)&lt;=SUM($F$21:$F25))*1,"F"))</f>
        <v>w</v>
      </c>
      <c r="ES25" s="65" t="str">
        <f ca="1">IF(WEEKDAY(ES$6,2)&gt;5,"w",IF(ISERROR(VLOOKUP(ES$6,fériés,1,FALSE)),(SUM($H$1:ES$1)&gt;SUM($F$21:$F24))*(SUM($H$1:ES$1)&lt;=SUM($F$21:$F25))*1,"F"))</f>
        <v>w</v>
      </c>
      <c r="ET25" s="65" t="str">
        <f ca="1">IF(WEEKDAY(ET$6,2)&gt;5,"w",IF(ISERROR(VLOOKUP(ET$6,fériés,1,FALSE)),(SUM($H$1:ET$1)&gt;SUM($F$21:$F24))*(SUM($H$1:ET$1)&lt;=SUM($F$21:$F25))*1,"F"))</f>
        <v>w</v>
      </c>
      <c r="EU25" s="65" t="str">
        <f ca="1">IF(WEEKDAY(EU$6,2)&gt;5,"w",IF(ISERROR(VLOOKUP(EU$6,fériés,1,FALSE)),(SUM($H$1:EU$1)&gt;SUM($F$21:$F24))*(SUM($H$1:EU$1)&lt;=SUM($F$21:$F25))*1,"F"))</f>
        <v>w</v>
      </c>
      <c r="EV25" s="65" t="str">
        <f ca="1">IF(WEEKDAY(EV$6,2)&gt;5,"w",IF(ISERROR(VLOOKUP(EV$6,fériés,1,FALSE)),(SUM($H$1:EV$1)&gt;SUM($F$21:$F24))*(SUM($H$1:EV$1)&lt;=SUM($F$21:$F25))*1,"F"))</f>
        <v>w</v>
      </c>
      <c r="EW25" s="65" t="str">
        <f ca="1">IF(WEEKDAY(EW$6,2)&gt;5,"w",IF(ISERROR(VLOOKUP(EW$6,fériés,1,FALSE)),(SUM($H$1:EW$1)&gt;SUM($F$21:$F24))*(SUM($H$1:EW$1)&lt;=SUM($F$21:$F25))*1,"F"))</f>
        <v>w</v>
      </c>
      <c r="EX25" s="65" t="str">
        <f ca="1">IF(WEEKDAY(EX$6,2)&gt;5,"w",IF(ISERROR(VLOOKUP(EX$6,fériés,1,FALSE)),(SUM($H$1:EX$1)&gt;SUM($F$21:$F24))*(SUM($H$1:EX$1)&lt;=SUM($F$21:$F25))*1,"F"))</f>
        <v>w</v>
      </c>
      <c r="EY25" s="65" t="str">
        <f ca="1">IF(WEEKDAY(EY$6,2)&gt;5,"w",IF(ISERROR(VLOOKUP(EY$6,fériés,1,FALSE)),(SUM($H$1:EY$1)&gt;SUM($F$21:$F24))*(SUM($H$1:EY$1)&lt;=SUM($F$21:$F25))*1,"F"))</f>
        <v>w</v>
      </c>
      <c r="EZ25" s="65">
        <f ca="1">IF(WEEKDAY(EZ$6,2)&gt;5,"w",IF(ISERROR(VLOOKUP(EZ$6,fériés,1,FALSE)),(SUM($H$1:EZ$1)&gt;SUM($F$21:$F24))*(SUM($H$1:EZ$1)&lt;=SUM($F$21:$F25))*1,"F"))</f>
        <v>0</v>
      </c>
      <c r="FA25" s="65">
        <f ca="1">IF(WEEKDAY(FA$6,2)&gt;5,"w",IF(ISERROR(VLOOKUP(FA$6,fériés,1,FALSE)),(SUM($H$1:FA$1)&gt;SUM($F$21:$F24))*(SUM($H$1:FA$1)&lt;=SUM($F$21:$F25))*1,"F"))</f>
        <v>0</v>
      </c>
      <c r="FB25" s="65">
        <f ca="1">IF(WEEKDAY(FB$6,2)&gt;5,"w",IF(ISERROR(VLOOKUP(FB$6,fériés,1,FALSE)),(SUM($H$1:FB$1)&gt;SUM($F$21:$F24))*(SUM($H$1:FB$1)&lt;=SUM($F$21:$F25))*1,"F"))</f>
        <v>0</v>
      </c>
      <c r="FC25" s="65">
        <f ca="1">IF(WEEKDAY(FC$6,2)&gt;5,"w",IF(ISERROR(VLOOKUP(FC$6,fériés,1,FALSE)),(SUM($H$1:FC$1)&gt;SUM($F$21:$F24))*(SUM($H$1:FC$1)&lt;=SUM($F$21:$F25))*1,"F"))</f>
        <v>0</v>
      </c>
      <c r="FD25" s="65">
        <f ca="1">IF(WEEKDAY(FD$6,2)&gt;5,"w",IF(ISERROR(VLOOKUP(FD$6,fériés,1,FALSE)),(SUM($H$1:FD$1)&gt;SUM($F$21:$F24))*(SUM($H$1:FD$1)&lt;=SUM($F$21:$F25))*1,"F"))</f>
        <v>0</v>
      </c>
      <c r="FE25" s="65">
        <f ca="1">IF(WEEKDAY(FE$6,2)&gt;5,"w",IF(ISERROR(VLOOKUP(FE$6,fériés,1,FALSE)),(SUM($H$1:FE$1)&gt;SUM($F$21:$F24))*(SUM($H$1:FE$1)&lt;=SUM($F$21:$F25))*1,"F"))</f>
        <v>0</v>
      </c>
      <c r="FF25" s="65">
        <f ca="1">IF(WEEKDAY(FF$6,2)&gt;5,"w",IF(ISERROR(VLOOKUP(FF$6,fériés,1,FALSE)),(SUM($H$1:FF$1)&gt;SUM($F$21:$F24))*(SUM($H$1:FF$1)&lt;=SUM($F$21:$F25))*1,"F"))</f>
        <v>0</v>
      </c>
      <c r="FG25" s="65">
        <f ca="1">IF(WEEKDAY(FG$6,2)&gt;5,"w",IF(ISERROR(VLOOKUP(FG$6,fériés,1,FALSE)),(SUM($H$1:FG$1)&gt;SUM($F$21:$F24))*(SUM($H$1:FG$1)&lt;=SUM($F$21:$F25))*1,"F"))</f>
        <v>0</v>
      </c>
      <c r="FH25" s="65">
        <f ca="1">IF(WEEKDAY(FH$6,2)&gt;5,"w",IF(ISERROR(VLOOKUP(FH$6,fériés,1,FALSE)),(SUM($H$1:FH$1)&gt;SUM($F$21:$F24))*(SUM($H$1:FH$1)&lt;=SUM($F$21:$F25))*1,"F"))</f>
        <v>0</v>
      </c>
      <c r="FI25" s="65">
        <f ca="1">IF(WEEKDAY(FI$6,2)&gt;5,"w",IF(ISERROR(VLOOKUP(FI$6,fériés,1,FALSE)),(SUM($H$1:FI$1)&gt;SUM($F$21:$F24))*(SUM($H$1:FI$1)&lt;=SUM($F$21:$F25))*1,"F"))</f>
        <v>0</v>
      </c>
      <c r="FJ25" s="65">
        <f ca="1">IF(WEEKDAY(FJ$6,2)&gt;5,"w",IF(ISERROR(VLOOKUP(FJ$6,fériés,1,FALSE)),(SUM($H$1:FJ$1)&gt;SUM($F$21:$F24))*(SUM($H$1:FJ$1)&lt;=SUM($F$21:$F25))*1,"F"))</f>
        <v>0</v>
      </c>
      <c r="FK25" s="65">
        <f ca="1">IF(WEEKDAY(FK$6,2)&gt;5,"w",IF(ISERROR(VLOOKUP(FK$6,fériés,1,FALSE)),(SUM($H$1:FK$1)&gt;SUM($F$21:$F24))*(SUM($H$1:FK$1)&lt;=SUM($F$21:$F25))*1,"F"))</f>
        <v>0</v>
      </c>
      <c r="FL25" s="65">
        <f ca="1">IF(WEEKDAY(FL$6,2)&gt;5,"w",IF(ISERROR(VLOOKUP(FL$6,fériés,1,FALSE)),(SUM($H$1:FL$1)&gt;SUM($F$21:$F24))*(SUM($H$1:FL$1)&lt;=SUM($F$21:$F25))*1,"F"))</f>
        <v>0</v>
      </c>
      <c r="FM25" s="65">
        <f ca="1">IF(WEEKDAY(FM$6,2)&gt;5,"w",IF(ISERROR(VLOOKUP(FM$6,fériés,1,FALSE)),(SUM($H$1:FM$1)&gt;SUM($F$21:$F24))*(SUM($H$1:FM$1)&lt;=SUM($F$21:$F25))*1,"F"))</f>
        <v>0</v>
      </c>
      <c r="FN25" s="65">
        <f ca="1">IF(WEEKDAY(FN$6,2)&gt;5,"w",IF(ISERROR(VLOOKUP(FN$6,fériés,1,FALSE)),(SUM($H$1:FN$1)&gt;SUM($F$21:$F24))*(SUM($H$1:FN$1)&lt;=SUM($F$21:$F25))*1,"F"))</f>
        <v>0</v>
      </c>
      <c r="FO25" s="65">
        <f ca="1">IF(WEEKDAY(FO$6,2)&gt;5,"w",IF(ISERROR(VLOOKUP(FO$6,fériés,1,FALSE)),(SUM($H$1:FO$1)&gt;SUM($F$21:$F24))*(SUM($H$1:FO$1)&lt;=SUM($F$21:$F25))*1,"F"))</f>
        <v>0</v>
      </c>
      <c r="FP25" s="65">
        <f ca="1">IF(WEEKDAY(FP$6,2)&gt;5,"w",IF(ISERROR(VLOOKUP(FP$6,fériés,1,FALSE)),(SUM($H$1:FP$1)&gt;SUM($F$21:$F24))*(SUM($H$1:FP$1)&lt;=SUM($F$21:$F25))*1,"F"))</f>
        <v>0</v>
      </c>
      <c r="FQ25" s="65">
        <f ca="1">IF(WEEKDAY(FQ$6,2)&gt;5,"w",IF(ISERROR(VLOOKUP(FQ$6,fériés,1,FALSE)),(SUM($H$1:FQ$1)&gt;SUM($F$21:$F24))*(SUM($H$1:FQ$1)&lt;=SUM($F$21:$F25))*1,"F"))</f>
        <v>0</v>
      </c>
      <c r="FR25" s="65">
        <f ca="1">IF(WEEKDAY(FR$6,2)&gt;5,"w",IF(ISERROR(VLOOKUP(FR$6,fériés,1,FALSE)),(SUM($H$1:FR$1)&gt;SUM($F$21:$F24))*(SUM($H$1:FR$1)&lt;=SUM($F$21:$F25))*1,"F"))</f>
        <v>0</v>
      </c>
      <c r="FS25" s="65">
        <f ca="1">IF(WEEKDAY(FS$6,2)&gt;5,"w",IF(ISERROR(VLOOKUP(FS$6,fériés,1,FALSE)),(SUM($H$1:FS$1)&gt;SUM($F$21:$F24))*(SUM($H$1:FS$1)&lt;=SUM($F$21:$F25))*1,"F"))</f>
        <v>0</v>
      </c>
      <c r="FT25" s="65">
        <f ca="1">IF(WEEKDAY(FT$6,2)&gt;5,"w",IF(ISERROR(VLOOKUP(FT$6,fériés,1,FALSE)),(SUM($H$1:FT$1)&gt;SUM($F$21:$F24))*(SUM($H$1:FT$1)&lt;=SUM($F$21:$F25))*1,"F"))</f>
        <v>0</v>
      </c>
      <c r="FU25" s="65">
        <f ca="1">IF(WEEKDAY(FU$6,2)&gt;5,"w",IF(ISERROR(VLOOKUP(FU$6,fériés,1,FALSE)),(SUM($H$1:FU$1)&gt;SUM($F$21:$F24))*(SUM($H$1:FU$1)&lt;=SUM($F$21:$F25))*1,"F"))</f>
        <v>0</v>
      </c>
      <c r="FV25" s="65">
        <f ca="1">IF(WEEKDAY(FV$6,2)&gt;5,"w",IF(ISERROR(VLOOKUP(FV$6,fériés,1,FALSE)),(SUM($H$1:FV$1)&gt;SUM($F$21:$F24))*(SUM($H$1:FV$1)&lt;=SUM($F$21:$F25))*1,"F"))</f>
        <v>0</v>
      </c>
      <c r="FW25" s="65">
        <f ca="1">IF(WEEKDAY(FW$6,2)&gt;5,"w",IF(ISERROR(VLOOKUP(FW$6,fériés,1,FALSE)),(SUM($H$1:FW$1)&gt;SUM($F$21:$F24))*(SUM($H$1:FW$1)&lt;=SUM($F$21:$F25))*1,"F"))</f>
        <v>0</v>
      </c>
      <c r="FX25" s="65">
        <f ca="1">IF(WEEKDAY(FX$6,2)&gt;5,"w",IF(ISERROR(VLOOKUP(FX$6,fériés,1,FALSE)),(SUM($H$1:FX$1)&gt;SUM($F$21:$F24))*(SUM($H$1:FX$1)&lt;=SUM($F$21:$F25))*1,"F"))</f>
        <v>0</v>
      </c>
      <c r="FY25" s="65">
        <f ca="1">IF(WEEKDAY(FY$6,2)&gt;5,"w",IF(ISERROR(VLOOKUP(FY$6,fériés,1,FALSE)),(SUM($H$1:FY$1)&gt;SUM($F$21:$F24))*(SUM($H$1:FY$1)&lt;=SUM($F$21:$F25))*1,"F"))</f>
        <v>0</v>
      </c>
      <c r="FZ25" s="65">
        <f ca="1">IF(WEEKDAY(FZ$6,2)&gt;5,"w",IF(ISERROR(VLOOKUP(FZ$6,fériés,1,FALSE)),(SUM($H$1:FZ$1)&gt;SUM($F$21:$F24))*(SUM($H$1:FZ$1)&lt;=SUM($F$21:$F25))*1,"F"))</f>
        <v>0</v>
      </c>
      <c r="GA25" s="65">
        <f ca="1">IF(WEEKDAY(GA$6,2)&gt;5,"w",IF(ISERROR(VLOOKUP(GA$6,fériés,1,FALSE)),(SUM($H$1:GA$1)&gt;SUM($F$21:$F24))*(SUM($H$1:GA$1)&lt;=SUM($F$21:$F25))*1,"F"))</f>
        <v>0</v>
      </c>
      <c r="GB25" s="65">
        <f ca="1">IF(WEEKDAY(GB$6,2)&gt;5,"w",IF(ISERROR(VLOOKUP(GB$6,fériés,1,FALSE)),(SUM($H$1:GB$1)&gt;SUM($F$21:$F24))*(SUM($H$1:GB$1)&lt;=SUM($F$21:$F25))*1,"F"))</f>
        <v>0</v>
      </c>
      <c r="GC25" s="65">
        <f ca="1">IF(WEEKDAY(GC$6,2)&gt;5,"w",IF(ISERROR(VLOOKUP(GC$6,fériés,1,FALSE)),(SUM($H$1:GC$1)&gt;SUM($F$21:$F24))*(SUM($H$1:GC$1)&lt;=SUM($F$21:$F25))*1,"F"))</f>
        <v>0</v>
      </c>
      <c r="GD25" s="65">
        <f ca="1">IF(WEEKDAY(GD$6,2)&gt;5,"w",IF(ISERROR(VLOOKUP(GD$6,fériés,1,FALSE)),(SUM($H$1:GD$1)&gt;SUM($F$21:$F24))*(SUM($H$1:GD$1)&lt;=SUM($F$21:$F25))*1,"F"))</f>
        <v>0</v>
      </c>
      <c r="GE25" s="65">
        <f ca="1">IF(WEEKDAY(GE$6,2)&gt;5,"w",IF(ISERROR(VLOOKUP(GE$6,fériés,1,FALSE)),(SUM($H$1:GE$1)&gt;SUM($F$21:$F24))*(SUM($H$1:GE$1)&lt;=SUM($F$21:$F25))*1,"F"))</f>
        <v>0</v>
      </c>
      <c r="GF25" s="65">
        <f ca="1">IF(WEEKDAY(GF$6,2)&gt;5,"w",IF(ISERROR(VLOOKUP(GF$6,fériés,1,FALSE)),(SUM($H$1:GF$1)&gt;SUM($F$21:$F24))*(SUM($H$1:GF$1)&lt;=SUM($F$21:$F25))*1,"F"))</f>
        <v>0</v>
      </c>
      <c r="GG25" s="65">
        <f ca="1">IF(WEEKDAY(GG$6,2)&gt;5,"w",IF(ISERROR(VLOOKUP(GG$6,fériés,1,FALSE)),(SUM($H$1:GG$1)&gt;SUM($F$21:$F24))*(SUM($H$1:GG$1)&lt;=SUM($F$21:$F25))*1,"F"))</f>
        <v>0</v>
      </c>
      <c r="GH25" s="65">
        <f ca="1">IF(WEEKDAY(GH$6,2)&gt;5,"w",IF(ISERROR(VLOOKUP(GH$6,fériés,1,FALSE)),(SUM($H$1:GH$1)&gt;SUM($F$21:$F24))*(SUM($H$1:GH$1)&lt;=SUM($F$21:$F25))*1,"F"))</f>
        <v>0</v>
      </c>
      <c r="GI25" s="65">
        <f ca="1">IF(WEEKDAY(GI$6,2)&gt;5,"w",IF(ISERROR(VLOOKUP(GI$6,fériés,1,FALSE)),(SUM($H$1:GI$1)&gt;SUM($F$21:$F24))*(SUM($H$1:GI$1)&lt;=SUM($F$21:$F25))*1,"F"))</f>
        <v>0</v>
      </c>
      <c r="GJ25" s="65">
        <f ca="1">IF(WEEKDAY(GJ$6,2)&gt;5,"w",IF(ISERROR(VLOOKUP(GJ$6,fériés,1,FALSE)),(SUM($H$1:GJ$1)&gt;SUM($F$21:$F24))*(SUM($H$1:GJ$1)&lt;=SUM($F$21:$F25))*1,"F"))</f>
        <v>0</v>
      </c>
      <c r="GK25" s="65">
        <f ca="1">IF(WEEKDAY(GK$6,2)&gt;5,"w",IF(ISERROR(VLOOKUP(GK$6,fériés,1,FALSE)),(SUM($H$1:GK$1)&gt;SUM($F$21:$F24))*(SUM($H$1:GK$1)&lt;=SUM($F$21:$F25))*1,"F"))</f>
        <v>0</v>
      </c>
      <c r="GL25" s="65">
        <f ca="1">IF(WEEKDAY(GL$6,2)&gt;5,"w",IF(ISERROR(VLOOKUP(GL$6,fériés,1,FALSE)),(SUM($H$1:GL$1)&gt;SUM($F$21:$F24))*(SUM($H$1:GL$1)&lt;=SUM($F$21:$F25))*1,"F"))</f>
        <v>0</v>
      </c>
      <c r="GM25" s="65">
        <f ca="1">IF(WEEKDAY(GM$6,2)&gt;5,"w",IF(ISERROR(VLOOKUP(GM$6,fériés,1,FALSE)),(SUM($H$1:GM$1)&gt;SUM($F$21:$F24))*(SUM($H$1:GM$1)&lt;=SUM($F$21:$F25))*1,"F"))</f>
        <v>0</v>
      </c>
      <c r="GN25" s="65">
        <f ca="1">IF(WEEKDAY(GN$6,2)&gt;5,"w",IF(ISERROR(VLOOKUP(GN$6,fériés,1,FALSE)),(SUM($H$1:GN$1)&gt;SUM($F$21:$F24))*(SUM($H$1:GN$1)&lt;=SUM($F$21:$F25))*1,"F"))</f>
        <v>0</v>
      </c>
      <c r="GO25" s="65">
        <f ca="1">IF(WEEKDAY(GO$6,2)&gt;5,"w",IF(ISERROR(VLOOKUP(GO$6,fériés,1,FALSE)),(SUM($H$1:GO$1)&gt;SUM($F$21:$F24))*(SUM($H$1:GO$1)&lt;=SUM($F$21:$F25))*1,"F"))</f>
        <v>0</v>
      </c>
      <c r="GP25" s="65">
        <f ca="1">IF(WEEKDAY(GP$6,2)&gt;5,"w",IF(ISERROR(VLOOKUP(GP$6,fériés,1,FALSE)),(SUM($H$1:GP$1)&gt;SUM($F$21:$F24))*(SUM($H$1:GP$1)&lt;=SUM($F$21:$F25))*1,"F"))</f>
        <v>0</v>
      </c>
      <c r="GQ25" s="65">
        <f ca="1">IF(WEEKDAY(GQ$6,2)&gt;5,"w",IF(ISERROR(VLOOKUP(GQ$6,fériés,1,FALSE)),(SUM($H$1:GQ$1)&gt;SUM($F$21:$F24))*(SUM($H$1:GQ$1)&lt;=SUM($F$21:$F25))*1,"F"))</f>
        <v>0</v>
      </c>
      <c r="GR25" s="65">
        <f ca="1">IF(WEEKDAY(GR$6,2)&gt;5,"w",IF(ISERROR(VLOOKUP(GR$6,fériés,1,FALSE)),(SUM($H$1:GR$1)&gt;SUM($F$21:$F24))*(SUM($H$1:GR$1)&lt;=SUM($F$21:$F25))*1,"F"))</f>
        <v>0</v>
      </c>
      <c r="GS25" s="65">
        <f ca="1">IF(WEEKDAY(GS$6,2)&gt;5,"w",IF(ISERROR(VLOOKUP(GS$6,fériés,1,FALSE)),(SUM($H$1:GS$1)&gt;SUM($F$21:$F24))*(SUM($H$1:GS$1)&lt;=SUM($F$21:$F25))*1,"F"))</f>
        <v>0</v>
      </c>
      <c r="GT25" s="65">
        <f ca="1">IF(WEEKDAY(GT$6,2)&gt;5,"w",IF(ISERROR(VLOOKUP(GT$6,fériés,1,FALSE)),(SUM($H$1:GT$1)&gt;SUM($F$21:$F24))*(SUM($H$1:GT$1)&lt;=SUM($F$21:$F25))*1,"F"))</f>
        <v>0</v>
      </c>
      <c r="GU25" s="65">
        <f ca="1">IF(WEEKDAY(GU$6,2)&gt;5,"w",IF(ISERROR(VLOOKUP(GU$6,fériés,1,FALSE)),(SUM($H$1:GU$1)&gt;SUM($F$21:$F24))*(SUM($H$1:GU$1)&lt;=SUM($F$21:$F25))*1,"F"))</f>
        <v>0</v>
      </c>
      <c r="GV25" s="65">
        <f ca="1">IF(WEEKDAY(GV$6,2)&gt;5,"w",IF(ISERROR(VLOOKUP(GV$6,fériés,1,FALSE)),(SUM($H$1:GV$1)&gt;SUM($F$21:$F24))*(SUM($H$1:GV$1)&lt;=SUM($F$21:$F25))*1,"F"))</f>
        <v>0</v>
      </c>
      <c r="GW25" s="65">
        <f ca="1">IF(WEEKDAY(GW$6,2)&gt;5,"w",IF(ISERROR(VLOOKUP(GW$6,fériés,1,FALSE)),(SUM($H$1:GW$1)&gt;SUM($F$21:$F24))*(SUM($H$1:GW$1)&lt;=SUM($F$21:$F25))*1,"F"))</f>
        <v>0</v>
      </c>
      <c r="GX25" s="65" t="str">
        <f ca="1">IF(WEEKDAY(GX$6,2)&gt;5,"w",IF(ISERROR(VLOOKUP(GX$6,fériés,1,FALSE)),(SUM($H$1:GX$1)&gt;SUM($F$21:$F24))*(SUM($H$1:GX$1)&lt;=SUM($F$21:$F25))*1,"F"))</f>
        <v>w</v>
      </c>
      <c r="GY25" s="65" t="str">
        <f ca="1">IF(WEEKDAY(GY$6,2)&gt;5,"w",IF(ISERROR(VLOOKUP(GY$6,fériés,1,FALSE)),(SUM($H$1:GY$1)&gt;SUM($F$21:$F24))*(SUM($H$1:GY$1)&lt;=SUM($F$21:$F25))*1,"F"))</f>
        <v>w</v>
      </c>
      <c r="GZ25" s="65" t="str">
        <f ca="1">IF(WEEKDAY(GZ$6,2)&gt;5,"w",IF(ISERROR(VLOOKUP(GZ$6,fériés,1,FALSE)),(SUM($H$1:GZ$1)&gt;SUM($F$21:$F24))*(SUM($H$1:GZ$1)&lt;=SUM($F$21:$F25))*1,"F"))</f>
        <v>w</v>
      </c>
      <c r="HA25" s="65" t="str">
        <f ca="1">IF(WEEKDAY(HA$6,2)&gt;5,"w",IF(ISERROR(VLOOKUP(HA$6,fériés,1,FALSE)),(SUM($H$1:HA$1)&gt;SUM($F$21:$F24))*(SUM($H$1:HA$1)&lt;=SUM($F$21:$F25))*1,"F"))</f>
        <v>w</v>
      </c>
      <c r="HB25" s="65" t="str">
        <f ca="1">IF(WEEKDAY(HB$6,2)&gt;5,"w",IF(ISERROR(VLOOKUP(HB$6,fériés,1,FALSE)),(SUM($H$1:HB$1)&gt;SUM($F$21:$F24))*(SUM($H$1:HB$1)&lt;=SUM($F$21:$F25))*1,"F"))</f>
        <v>w</v>
      </c>
      <c r="HC25" s="65" t="str">
        <f ca="1">IF(WEEKDAY(HC$6,2)&gt;5,"w",IF(ISERROR(VLOOKUP(HC$6,fériés,1,FALSE)),(SUM($H$1:HC$1)&gt;SUM($F$21:$F24))*(SUM($H$1:HC$1)&lt;=SUM($F$21:$F25))*1,"F"))</f>
        <v>w</v>
      </c>
      <c r="HD25" s="65" t="str">
        <f ca="1">IF(WEEKDAY(HD$6,2)&gt;5,"w",IF(ISERROR(VLOOKUP(HD$6,fériés,1,FALSE)),(SUM($H$1:HD$1)&gt;SUM($F$21:$F24))*(SUM($H$1:HD$1)&lt;=SUM($F$21:$F25))*1,"F"))</f>
        <v>w</v>
      </c>
      <c r="HE25" s="65" t="str">
        <f ca="1">IF(WEEKDAY(HE$6,2)&gt;5,"w",IF(ISERROR(VLOOKUP(HE$6,fériés,1,FALSE)),(SUM($H$1:HE$1)&gt;SUM($F$21:$F24))*(SUM($H$1:HE$1)&lt;=SUM($F$21:$F25))*1,"F"))</f>
        <v>w</v>
      </c>
      <c r="HF25" s="65" t="str">
        <f ca="1">IF(WEEKDAY(HF$6,2)&gt;5,"w",IF(ISERROR(VLOOKUP(HF$6,fériés,1,FALSE)),(SUM($H$1:HF$1)&gt;SUM($F$21:$F24))*(SUM($H$1:HF$1)&lt;=SUM($F$21:$F25))*1,"F"))</f>
        <v>w</v>
      </c>
      <c r="HG25" s="65" t="str">
        <f ca="1">IF(WEEKDAY(HG$6,2)&gt;5,"w",IF(ISERROR(VLOOKUP(HG$6,fériés,1,FALSE)),(SUM($H$1:HG$1)&gt;SUM($F$21:$F24))*(SUM($H$1:HG$1)&lt;=SUM($F$21:$F25))*1,"F"))</f>
        <v>w</v>
      </c>
      <c r="HH25" s="65" t="str">
        <f ca="1">IF(WEEKDAY(HH$6,2)&gt;5,"w",IF(ISERROR(VLOOKUP(HH$6,fériés,1,FALSE)),(SUM($H$1:HH$1)&gt;SUM($F$21:$F24))*(SUM($H$1:HH$1)&lt;=SUM($F$21:$F25))*1,"F"))</f>
        <v>w</v>
      </c>
      <c r="HI25" s="65" t="str">
        <f ca="1">IF(WEEKDAY(HI$6,2)&gt;5,"w",IF(ISERROR(VLOOKUP(HI$6,fériés,1,FALSE)),(SUM($H$1:HI$1)&gt;SUM($F$21:$F24))*(SUM($H$1:HI$1)&lt;=SUM($F$21:$F25))*1,"F"))</f>
        <v>w</v>
      </c>
      <c r="HJ25" s="65" t="str">
        <f ca="1">IF(WEEKDAY(HJ$6,2)&gt;5,"w",IF(ISERROR(VLOOKUP(HJ$6,fériés,1,FALSE)),(SUM($H$1:HJ$1)&gt;SUM($F$21:$F24))*(SUM($H$1:HJ$1)&lt;=SUM($F$21:$F25))*1,"F"))</f>
        <v>w</v>
      </c>
      <c r="HK25" s="65" t="str">
        <f ca="1">IF(WEEKDAY(HK$6,2)&gt;5,"w",IF(ISERROR(VLOOKUP(HK$6,fériés,1,FALSE)),(SUM($H$1:HK$1)&gt;SUM($F$21:$F24))*(SUM($H$1:HK$1)&lt;=SUM($F$21:$F25))*1,"F"))</f>
        <v>w</v>
      </c>
      <c r="HL25" s="65" t="str">
        <f ca="1">IF(WEEKDAY(HL$6,2)&gt;5,"w",IF(ISERROR(VLOOKUP(HL$6,fériés,1,FALSE)),(SUM($H$1:HL$1)&gt;SUM($F$21:$F24))*(SUM($H$1:HL$1)&lt;=SUM($F$21:$F25))*1,"F"))</f>
        <v>w</v>
      </c>
      <c r="HM25" s="65" t="str">
        <f ca="1">IF(WEEKDAY(HM$6,2)&gt;5,"w",IF(ISERROR(VLOOKUP(HM$6,fériés,1,FALSE)),(SUM($H$1:HM$1)&gt;SUM($F$21:$F24))*(SUM($H$1:HM$1)&lt;=SUM($F$21:$F25))*1,"F"))</f>
        <v>w</v>
      </c>
      <c r="HN25" s="65" t="str">
        <f ca="1">IF(WEEKDAY(HN$6,2)&gt;5,"w",IF(ISERROR(VLOOKUP(HN$6,fériés,1,FALSE)),(SUM($H$1:HN$1)&gt;SUM($F$21:$F24))*(SUM($H$1:HN$1)&lt;=SUM($F$21:$F25))*1,"F"))</f>
        <v>w</v>
      </c>
      <c r="HO25" s="65" t="str">
        <f ca="1">IF(WEEKDAY(HO$6,2)&gt;5,"w",IF(ISERROR(VLOOKUP(HO$6,fériés,1,FALSE)),(SUM($H$1:HO$1)&gt;SUM($F$21:$F24))*(SUM($H$1:HO$1)&lt;=SUM($F$21:$F25))*1,"F"))</f>
        <v>w</v>
      </c>
      <c r="HP25" s="65" t="str">
        <f ca="1">IF(WEEKDAY(HP$6,2)&gt;5,"w",IF(ISERROR(VLOOKUP(HP$6,fériés,1,FALSE)),(SUM($H$1:HP$1)&gt;SUM($F$21:$F24))*(SUM($H$1:HP$1)&lt;=SUM($F$21:$F25))*1,"F"))</f>
        <v>w</v>
      </c>
      <c r="HQ25" s="65" t="str">
        <f ca="1">IF(WEEKDAY(HQ$6,2)&gt;5,"w",IF(ISERROR(VLOOKUP(HQ$6,fériés,1,FALSE)),(SUM($H$1:HQ$1)&gt;SUM($F$21:$F24))*(SUM($H$1:HQ$1)&lt;=SUM($F$21:$F25))*1,"F"))</f>
        <v>w</v>
      </c>
      <c r="HR25" s="65">
        <f ca="1">IF(WEEKDAY(HR$6,2)&gt;5,"w",IF(ISERROR(VLOOKUP(HR$6,fériés,1,FALSE)),(SUM($H$1:HR$1)&gt;SUM($F$21:$F24))*(SUM($H$1:HR$1)&lt;=SUM($F$21:$F25))*1,"F"))</f>
        <v>0</v>
      </c>
      <c r="HS25" s="65">
        <f ca="1">IF(WEEKDAY(HS$6,2)&gt;5,"w",IF(ISERROR(VLOOKUP(HS$6,fériés,1,FALSE)),(SUM($H$1:HS$1)&gt;SUM($F$21:$F24))*(SUM($H$1:HS$1)&lt;=SUM($F$21:$F25))*1,"F"))</f>
        <v>0</v>
      </c>
      <c r="HT25" s="65">
        <f ca="1">IF(WEEKDAY(HT$6,2)&gt;5,"w",IF(ISERROR(VLOOKUP(HT$6,fériés,1,FALSE)),(SUM($H$1:HT$1)&gt;SUM($F$21:$F24))*(SUM($H$1:HT$1)&lt;=SUM($F$21:$F25))*1,"F"))</f>
        <v>0</v>
      </c>
      <c r="HU25" s="65">
        <f ca="1">IF(WEEKDAY(HU$6,2)&gt;5,"w",IF(ISERROR(VLOOKUP(HU$6,fériés,1,FALSE)),(SUM($H$1:HU$1)&gt;SUM($F$21:$F24))*(SUM($H$1:HU$1)&lt;=SUM($F$21:$F25))*1,"F"))</f>
        <v>0</v>
      </c>
      <c r="HV25" s="65">
        <f ca="1">IF(WEEKDAY(HV$6,2)&gt;5,"w",IF(ISERROR(VLOOKUP(HV$6,fériés,1,FALSE)),(SUM($H$1:HV$1)&gt;SUM($F$21:$F24))*(SUM($H$1:HV$1)&lt;=SUM($F$21:$F25))*1,"F"))</f>
        <v>0</v>
      </c>
      <c r="HW25" s="65">
        <f ca="1">IF(WEEKDAY(HW$6,2)&gt;5,"w",IF(ISERROR(VLOOKUP(HW$6,fériés,1,FALSE)),(SUM($H$1:HW$1)&gt;SUM($F$21:$F24))*(SUM($H$1:HW$1)&lt;=SUM($F$21:$F25))*1,"F"))</f>
        <v>0</v>
      </c>
      <c r="HX25" s="65">
        <f ca="1">IF(WEEKDAY(HX$6,2)&gt;5,"w",IF(ISERROR(VLOOKUP(HX$6,fériés,1,FALSE)),(SUM($H$1:HX$1)&gt;SUM($F$21:$F24))*(SUM($H$1:HX$1)&lt;=SUM($F$21:$F25))*1,"F"))</f>
        <v>0</v>
      </c>
      <c r="HY25" s="65">
        <f ca="1">IF(WEEKDAY(HY$6,2)&gt;5,"w",IF(ISERROR(VLOOKUP(HY$6,fériés,1,FALSE)),(SUM($H$1:HY$1)&gt;SUM($F$21:$F24))*(SUM($H$1:HY$1)&lt;=SUM($F$21:$F25))*1,"F"))</f>
        <v>0</v>
      </c>
      <c r="HZ25" s="65">
        <f ca="1">IF(WEEKDAY(HZ$6,2)&gt;5,"w",IF(ISERROR(VLOOKUP(HZ$6,fériés,1,FALSE)),(SUM($H$1:HZ$1)&gt;SUM($F$21:$F24))*(SUM($H$1:HZ$1)&lt;=SUM($F$21:$F25))*1,"F"))</f>
        <v>0</v>
      </c>
      <c r="IA25" s="65">
        <f ca="1">IF(WEEKDAY(IA$6,2)&gt;5,"w",IF(ISERROR(VLOOKUP(IA$6,fériés,1,FALSE)),(SUM($H$1:IA$1)&gt;SUM($F$21:$F24))*(SUM($H$1:IA$1)&lt;=SUM($F$21:$F25))*1,"F"))</f>
        <v>0</v>
      </c>
      <c r="IB25" s="65">
        <f ca="1">IF(WEEKDAY(IB$6,2)&gt;5,"w",IF(ISERROR(VLOOKUP(IB$6,fériés,1,FALSE)),(SUM($H$1:IB$1)&gt;SUM($F$21:$F24))*(SUM($H$1:IB$1)&lt;=SUM($F$21:$F25))*1,"F"))</f>
        <v>0</v>
      </c>
      <c r="IC25" s="65">
        <f ca="1">IF(WEEKDAY(IC$6,2)&gt;5,"w",IF(ISERROR(VLOOKUP(IC$6,fériés,1,FALSE)),(SUM($H$1:IC$1)&gt;SUM($F$21:$F24))*(SUM($H$1:IC$1)&lt;=SUM($F$21:$F25))*1,"F"))</f>
        <v>0</v>
      </c>
      <c r="ID25" s="65">
        <f ca="1">IF(WEEKDAY(ID$6,2)&gt;5,"w",IF(ISERROR(VLOOKUP(ID$6,fériés,1,FALSE)),(SUM($H$1:ID$1)&gt;SUM($F$21:$F24))*(SUM($H$1:ID$1)&lt;=SUM($F$21:$F25))*1,"F"))</f>
        <v>0</v>
      </c>
      <c r="IE25" s="65">
        <f ca="1">IF(WEEKDAY(IE$6,2)&gt;5,"w",IF(ISERROR(VLOOKUP(IE$6,fériés,1,FALSE)),(SUM($H$1:IE$1)&gt;SUM($F$21:$F24))*(SUM($H$1:IE$1)&lt;=SUM($F$21:$F25))*1,"F"))</f>
        <v>0</v>
      </c>
      <c r="IF25" s="65">
        <f ca="1">IF(WEEKDAY(IF$6,2)&gt;5,"w",IF(ISERROR(VLOOKUP(IF$6,fériés,1,FALSE)),(SUM($H$1:IF$1)&gt;SUM($F$21:$F24))*(SUM($H$1:IF$1)&lt;=SUM($F$21:$F25))*1,"F"))</f>
        <v>0</v>
      </c>
      <c r="IG25" s="65">
        <f ca="1">IF(WEEKDAY(IG$6,2)&gt;5,"w",IF(ISERROR(VLOOKUP(IG$6,fériés,1,FALSE)),(SUM($H$1:IG$1)&gt;SUM($F$21:$F24))*(SUM($H$1:IG$1)&lt;=SUM($F$21:$F25))*1,"F"))</f>
        <v>0</v>
      </c>
      <c r="IH25" s="65">
        <f ca="1">IF(WEEKDAY(IH$6,2)&gt;5,"w",IF(ISERROR(VLOOKUP(IH$6,fériés,1,FALSE)),(SUM($H$1:IH$1)&gt;SUM($F$21:$F24))*(SUM($H$1:IH$1)&lt;=SUM($F$21:$F25))*1,"F"))</f>
        <v>0</v>
      </c>
      <c r="II25" s="65">
        <f ca="1">IF(WEEKDAY(II$6,2)&gt;5,"w",IF(ISERROR(VLOOKUP(II$6,fériés,1,FALSE)),(SUM($H$1:II$1)&gt;SUM($F$21:$F24))*(SUM($H$1:II$1)&lt;=SUM($F$21:$F25))*1,"F"))</f>
        <v>0</v>
      </c>
      <c r="IJ25" s="65">
        <f ca="1">IF(WEEKDAY(IJ$6,2)&gt;5,"w",IF(ISERROR(VLOOKUP(IJ$6,fériés,1,FALSE)),(SUM($H$1:IJ$1)&gt;SUM($F$21:$F24))*(SUM($H$1:IJ$1)&lt;=SUM($F$21:$F25))*1,"F"))</f>
        <v>0</v>
      </c>
      <c r="IK25" s="65">
        <f ca="1">IF(WEEKDAY(IK$6,2)&gt;5,"w",IF(ISERROR(VLOOKUP(IK$6,fériés,1,FALSE)),(SUM($H$1:IK$1)&gt;SUM($F$21:$F24))*(SUM($H$1:IK$1)&lt;=SUM($F$21:$F25))*1,"F"))</f>
        <v>0</v>
      </c>
      <c r="IL25" s="65">
        <f ca="1">IF(WEEKDAY(IL$6,2)&gt;5,"w",IF(ISERROR(VLOOKUP(IL$6,fériés,1,FALSE)),(SUM($H$1:IL$1)&gt;SUM($F$21:$F24))*(SUM($H$1:IL$1)&lt;=SUM($F$21:$F25))*1,"F"))</f>
        <v>0</v>
      </c>
      <c r="IM25" s="65">
        <f ca="1">IF(WEEKDAY(IM$6,2)&gt;5,"w",IF(ISERROR(VLOOKUP(IM$6,fériés,1,FALSE)),(SUM($H$1:IM$1)&gt;SUM($F$21:$F24))*(SUM($H$1:IM$1)&lt;=SUM($F$21:$F25))*1,"F"))</f>
        <v>0</v>
      </c>
      <c r="IN25" s="65">
        <f ca="1">IF(WEEKDAY(IN$6,2)&gt;5,"w",IF(ISERROR(VLOOKUP(IN$6,fériés,1,FALSE)),(SUM($H$1:IN$1)&gt;SUM($F$21:$F24))*(SUM($H$1:IN$1)&lt;=SUM($F$21:$F25))*1,"F"))</f>
        <v>0</v>
      </c>
      <c r="IO25" s="65">
        <f ca="1">IF(WEEKDAY(IO$6,2)&gt;5,"w",IF(ISERROR(VLOOKUP(IO$6,fériés,1,FALSE)),(SUM($H$1:IO$1)&gt;SUM($F$21:$F24))*(SUM($H$1:IO$1)&lt;=SUM($F$21:$F25))*1,"F"))</f>
        <v>0</v>
      </c>
      <c r="IP25" s="65">
        <f ca="1">IF(WEEKDAY(IP$6,2)&gt;5,"w",IF(ISERROR(VLOOKUP(IP$6,fériés,1,FALSE)),(SUM($H$1:IP$1)&gt;SUM($F$21:$F24))*(SUM($H$1:IP$1)&lt;=SUM($F$21:$F25))*1,"F"))</f>
        <v>0</v>
      </c>
      <c r="IQ25" s="65">
        <f ca="1">IF(WEEKDAY(IQ$6,2)&gt;5,"w",IF(ISERROR(VLOOKUP(IQ$6,fériés,1,FALSE)),(SUM($H$1:IQ$1)&gt;SUM($F$21:$F24))*(SUM($H$1:IQ$1)&lt;=SUM($F$21:$F25))*1,"F"))</f>
        <v>0</v>
      </c>
      <c r="IR25" s="65">
        <f ca="1">IF(WEEKDAY(IR$6,2)&gt;5,"w",IF(ISERROR(VLOOKUP(IR$6,fériés,1,FALSE)),(SUM($H$1:IR$1)&gt;SUM($F$21:$F24))*(SUM($H$1:IR$1)&lt;=SUM($F$21:$F25))*1,"F"))</f>
        <v>0</v>
      </c>
      <c r="IS25" s="65">
        <f ca="1">IF(WEEKDAY(IS$6,2)&gt;5,"w",IF(ISERROR(VLOOKUP(IS$6,fériés,1,FALSE)),(SUM($H$1:IS$1)&gt;SUM($F$21:$F24))*(SUM($H$1:IS$1)&lt;=SUM($F$21:$F25))*1,"F"))</f>
        <v>0</v>
      </c>
      <c r="IT25" s="65">
        <f ca="1">IF(WEEKDAY(IT$6,2)&gt;5,"w",IF(ISERROR(VLOOKUP(IT$6,fériés,1,FALSE)),(SUM($H$1:IT$1)&gt;SUM($F$21:$F24))*(SUM($H$1:IT$1)&lt;=SUM($F$21:$F25))*1,"F"))</f>
        <v>0</v>
      </c>
      <c r="IU25" s="65">
        <f ca="1">IF(WEEKDAY(IU$6,2)&gt;5,"w",IF(ISERROR(VLOOKUP(IU$6,fériés,1,FALSE)),(SUM($H$1:IU$1)&gt;SUM($F$21:$F24))*(SUM($H$1:IU$1)&lt;=SUM($F$21:$F25))*1,"F"))</f>
        <v>0</v>
      </c>
      <c r="IV25" s="65">
        <f ca="1">IF(WEEKDAY(IV$6,2)&gt;5,"w",IF(ISERROR(VLOOKUP(IV$6,fériés,1,FALSE)),(SUM($H$1:IV$1)&gt;SUM($F$21:$F24))*(SUM($H$1:IV$1)&lt;=SUM($F$21:$F25))*1,"F"))</f>
        <v>0</v>
      </c>
      <c r="IW25" s="65">
        <f ca="1">IF(WEEKDAY(IW$6,2)&gt;5,"w",IF(ISERROR(VLOOKUP(IW$6,fériés,1,FALSE)),(SUM($H$1:IW$1)&gt;SUM($F$21:$F24))*(SUM($H$1:IW$1)&lt;=SUM($F$21:$F25))*1,"F"))</f>
        <v>0</v>
      </c>
      <c r="IX25" s="65">
        <f ca="1">IF(WEEKDAY(IX$6,2)&gt;5,"w",IF(ISERROR(VLOOKUP(IX$6,fériés,1,FALSE)),(SUM($H$1:IX$1)&gt;SUM($F$21:$F24))*(SUM($H$1:IX$1)&lt;=SUM($F$21:$F25))*1,"F"))</f>
        <v>0</v>
      </c>
      <c r="IY25" s="65">
        <f ca="1">IF(WEEKDAY(IY$6,2)&gt;5,"w",IF(ISERROR(VLOOKUP(IY$6,fériés,1,FALSE)),(SUM($H$1:IY$1)&gt;SUM($F$21:$F24))*(SUM($H$1:IY$1)&lt;=SUM($F$21:$F25))*1,"F"))</f>
        <v>0</v>
      </c>
      <c r="IZ25" s="65">
        <f ca="1">IF(WEEKDAY(IZ$6,2)&gt;5,"w",IF(ISERROR(VLOOKUP(IZ$6,fériés,1,FALSE)),(SUM($H$1:IZ$1)&gt;SUM($F$21:$F24))*(SUM($H$1:IZ$1)&lt;=SUM($F$21:$F25))*1,"F"))</f>
        <v>0</v>
      </c>
      <c r="JA25" s="65">
        <f ca="1">IF(WEEKDAY(JA$6,2)&gt;5,"w",IF(ISERROR(VLOOKUP(JA$6,fériés,1,FALSE)),(SUM($H$1:JA$1)&gt;SUM($F$21:$F24))*(SUM($H$1:JA$1)&lt;=SUM($F$21:$F25))*1,"F"))</f>
        <v>0</v>
      </c>
      <c r="JB25" s="65">
        <f ca="1">IF(WEEKDAY(JB$6,2)&gt;5,"w",IF(ISERROR(VLOOKUP(JB$6,fériés,1,FALSE)),(SUM($H$1:JB$1)&gt;SUM($F$21:$F24))*(SUM($H$1:JB$1)&lt;=SUM($F$21:$F25))*1,"F"))</f>
        <v>0</v>
      </c>
      <c r="JC25" s="65">
        <f ca="1">IF(WEEKDAY(JC$6,2)&gt;5,"w",IF(ISERROR(VLOOKUP(JC$6,fériés,1,FALSE)),(SUM($H$1:JC$1)&gt;SUM($F$21:$F24))*(SUM($H$1:JC$1)&lt;=SUM($F$21:$F25))*1,"F"))</f>
        <v>0</v>
      </c>
      <c r="JD25" s="65">
        <f ca="1">IF(WEEKDAY(JD$6,2)&gt;5,"w",IF(ISERROR(VLOOKUP(JD$6,fériés,1,FALSE)),(SUM($H$1:JD$1)&gt;SUM($F$21:$F24))*(SUM($H$1:JD$1)&lt;=SUM($F$21:$F25))*1,"F"))</f>
        <v>0</v>
      </c>
      <c r="JE25" s="65">
        <f ca="1">IF(WEEKDAY(JE$6,2)&gt;5,"w",IF(ISERROR(VLOOKUP(JE$6,fériés,1,FALSE)),(SUM($H$1:JE$1)&gt;SUM($F$21:$F24))*(SUM($H$1:JE$1)&lt;=SUM($F$21:$F25))*1,"F"))</f>
        <v>0</v>
      </c>
      <c r="JF25" s="65">
        <f ca="1">IF(WEEKDAY(JF$6,2)&gt;5,"w",IF(ISERROR(VLOOKUP(JF$6,fériés,1,FALSE)),(SUM($H$1:JF$1)&gt;SUM($F$21:$F24))*(SUM($H$1:JF$1)&lt;=SUM($F$21:$F25))*1,"F"))</f>
        <v>0</v>
      </c>
      <c r="JG25" s="65">
        <f ca="1">IF(WEEKDAY(JG$6,2)&gt;5,"w",IF(ISERROR(VLOOKUP(JG$6,fériés,1,FALSE)),(SUM($H$1:JG$1)&gt;SUM($F$21:$F24))*(SUM($H$1:JG$1)&lt;=SUM($F$21:$F25))*1,"F"))</f>
        <v>0</v>
      </c>
      <c r="JH25" s="65">
        <f ca="1">IF(WEEKDAY(JH$6,2)&gt;5,"w",IF(ISERROR(VLOOKUP(JH$6,fériés,1,FALSE)),(SUM($H$1:JH$1)&gt;SUM($F$21:$F24))*(SUM($H$1:JH$1)&lt;=SUM($F$21:$F25))*1,"F"))</f>
        <v>0</v>
      </c>
      <c r="JI25" s="65">
        <f ca="1">IF(WEEKDAY(JI$6,2)&gt;5,"w",IF(ISERROR(VLOOKUP(JI$6,fériés,1,FALSE)),(SUM($H$1:JI$1)&gt;SUM($F$21:$F24))*(SUM($H$1:JI$1)&lt;=SUM($F$21:$F25))*1,"F"))</f>
        <v>0</v>
      </c>
      <c r="JJ25" s="65">
        <f ca="1">IF(WEEKDAY(JJ$6,2)&gt;5,"w",IF(ISERROR(VLOOKUP(JJ$6,fériés,1,FALSE)),(SUM($H$1:JJ$1)&gt;SUM($F$21:$F24))*(SUM($H$1:JJ$1)&lt;=SUM($F$21:$F25))*1,"F"))</f>
        <v>0</v>
      </c>
      <c r="JK25" s="65">
        <f ca="1">IF(WEEKDAY(JK$6,2)&gt;5,"w",IF(ISERROR(VLOOKUP(JK$6,fériés,1,FALSE)),(SUM($H$1:JK$1)&gt;SUM($F$21:$F24))*(SUM($H$1:JK$1)&lt;=SUM($F$21:$F25))*1,"F"))</f>
        <v>0</v>
      </c>
      <c r="JL25" s="65">
        <f ca="1">IF(WEEKDAY(JL$6,2)&gt;5,"w",IF(ISERROR(VLOOKUP(JL$6,fériés,1,FALSE)),(SUM($H$1:JL$1)&gt;SUM($F$21:$F24))*(SUM($H$1:JL$1)&lt;=SUM($F$21:$F25))*1,"F"))</f>
        <v>0</v>
      </c>
      <c r="JM25" s="65">
        <f ca="1">IF(WEEKDAY(JM$6,2)&gt;5,"w",IF(ISERROR(VLOOKUP(JM$6,fériés,1,FALSE)),(SUM($H$1:JM$1)&gt;SUM($F$21:$F24))*(SUM($H$1:JM$1)&lt;=SUM($F$21:$F25))*1,"F"))</f>
        <v>0</v>
      </c>
      <c r="JN25" s="65">
        <f ca="1">IF(WEEKDAY(JN$6,2)&gt;5,"w",IF(ISERROR(VLOOKUP(JN$6,fériés,1,FALSE)),(SUM($H$1:JN$1)&gt;SUM($F$21:$F24))*(SUM($H$1:JN$1)&lt;=SUM($F$21:$F25))*1,"F"))</f>
        <v>0</v>
      </c>
      <c r="JO25" s="65">
        <f ca="1">IF(WEEKDAY(JO$6,2)&gt;5,"w",IF(ISERROR(VLOOKUP(JO$6,fériés,1,FALSE)),(SUM($H$1:JO$1)&gt;SUM($F$21:$F24))*(SUM($H$1:JO$1)&lt;=SUM($F$21:$F25))*1,"F"))</f>
        <v>0</v>
      </c>
      <c r="JP25" s="65" t="str">
        <f ca="1">IF(WEEKDAY(JP$6,2)&gt;5,"w",IF(ISERROR(VLOOKUP(JP$6,fériés,1,FALSE)),(SUM($H$1:JP$1)&gt;SUM($F$21:$F24))*(SUM($H$1:JP$1)&lt;=SUM($F$21:$F25))*1,"F"))</f>
        <v>w</v>
      </c>
      <c r="JQ25" s="65" t="str">
        <f ca="1">IF(WEEKDAY(JQ$6,2)&gt;5,"w",IF(ISERROR(VLOOKUP(JQ$6,fériés,1,FALSE)),(SUM($H$1:JQ$1)&gt;SUM($F$21:$F24))*(SUM($H$1:JQ$1)&lt;=SUM($F$21:$F25))*1,"F"))</f>
        <v>w</v>
      </c>
      <c r="JR25" s="65" t="str">
        <f ca="1">IF(WEEKDAY(JR$6,2)&gt;5,"w",IF(ISERROR(VLOOKUP(JR$6,fériés,1,FALSE)),(SUM($H$1:JR$1)&gt;SUM($F$21:$F24))*(SUM($H$1:JR$1)&lt;=SUM($F$21:$F25))*1,"F"))</f>
        <v>w</v>
      </c>
      <c r="JS25" s="65" t="str">
        <f ca="1">IF(WEEKDAY(JS$6,2)&gt;5,"w",IF(ISERROR(VLOOKUP(JS$6,fériés,1,FALSE)),(SUM($H$1:JS$1)&gt;SUM($F$21:$F24))*(SUM($H$1:JS$1)&lt;=SUM($F$21:$F25))*1,"F"))</f>
        <v>w</v>
      </c>
      <c r="JT25" s="65" t="str">
        <f ca="1">IF(WEEKDAY(JT$6,2)&gt;5,"w",IF(ISERROR(VLOOKUP(JT$6,fériés,1,FALSE)),(SUM($H$1:JT$1)&gt;SUM($F$21:$F24))*(SUM($H$1:JT$1)&lt;=SUM($F$21:$F25))*1,"F"))</f>
        <v>w</v>
      </c>
      <c r="JU25" s="65" t="str">
        <f ca="1">IF(WEEKDAY(JU$6,2)&gt;5,"w",IF(ISERROR(VLOOKUP(JU$6,fériés,1,FALSE)),(SUM($H$1:JU$1)&gt;SUM($F$21:$F24))*(SUM($H$1:JU$1)&lt;=SUM($F$21:$F25))*1,"F"))</f>
        <v>w</v>
      </c>
      <c r="JV25" s="65" t="str">
        <f ca="1">IF(WEEKDAY(JV$6,2)&gt;5,"w",IF(ISERROR(VLOOKUP(JV$6,fériés,1,FALSE)),(SUM($H$1:JV$1)&gt;SUM($F$21:$F24))*(SUM($H$1:JV$1)&lt;=SUM($F$21:$F25))*1,"F"))</f>
        <v>w</v>
      </c>
      <c r="JW25" s="65" t="str">
        <f ca="1">IF(WEEKDAY(JW$6,2)&gt;5,"w",IF(ISERROR(VLOOKUP(JW$6,fériés,1,FALSE)),(SUM($H$1:JW$1)&gt;SUM($F$21:$F24))*(SUM($H$1:JW$1)&lt;=SUM($F$21:$F25))*1,"F"))</f>
        <v>w</v>
      </c>
      <c r="JX25" s="65" t="str">
        <f ca="1">IF(WEEKDAY(JX$6,2)&gt;5,"w",IF(ISERROR(VLOOKUP(JX$6,fériés,1,FALSE)),(SUM($H$1:JX$1)&gt;SUM($F$21:$F24))*(SUM($H$1:JX$1)&lt;=SUM($F$21:$F25))*1,"F"))</f>
        <v>w</v>
      </c>
      <c r="JY25" s="65" t="str">
        <f ca="1">IF(WEEKDAY(JY$6,2)&gt;5,"w",IF(ISERROR(VLOOKUP(JY$6,fériés,1,FALSE)),(SUM($H$1:JY$1)&gt;SUM($F$21:$F24))*(SUM($H$1:JY$1)&lt;=SUM($F$21:$F25))*1,"F"))</f>
        <v>w</v>
      </c>
      <c r="JZ25" s="65" t="str">
        <f ca="1">IF(WEEKDAY(JZ$6,2)&gt;5,"w",IF(ISERROR(VLOOKUP(JZ$6,fériés,1,FALSE)),(SUM($H$1:JZ$1)&gt;SUM($F$21:$F24))*(SUM($H$1:JZ$1)&lt;=SUM($F$21:$F25))*1,"F"))</f>
        <v>w</v>
      </c>
      <c r="KA25" s="65" t="str">
        <f ca="1">IF(WEEKDAY(KA$6,2)&gt;5,"w",IF(ISERROR(VLOOKUP(KA$6,fériés,1,FALSE)),(SUM($H$1:KA$1)&gt;SUM($F$21:$F24))*(SUM($H$1:KA$1)&lt;=SUM($F$21:$F25))*1,"F"))</f>
        <v>w</v>
      </c>
      <c r="KB25" s="65" t="str">
        <f ca="1">IF(WEEKDAY(KB$6,2)&gt;5,"w",IF(ISERROR(VLOOKUP(KB$6,fériés,1,FALSE)),(SUM($H$1:KB$1)&gt;SUM($F$21:$F24))*(SUM($H$1:KB$1)&lt;=SUM($F$21:$F25))*1,"F"))</f>
        <v>w</v>
      </c>
      <c r="KC25" s="65" t="str">
        <f ca="1">IF(WEEKDAY(KC$6,2)&gt;5,"w",IF(ISERROR(VLOOKUP(KC$6,fériés,1,FALSE)),(SUM($H$1:KC$1)&gt;SUM($F$21:$F24))*(SUM($H$1:KC$1)&lt;=SUM($F$21:$F25))*1,"F"))</f>
        <v>w</v>
      </c>
      <c r="KD25" s="65" t="str">
        <f ca="1">IF(WEEKDAY(KD$6,2)&gt;5,"w",IF(ISERROR(VLOOKUP(KD$6,fériés,1,FALSE)),(SUM($H$1:KD$1)&gt;SUM($F$21:$F24))*(SUM($H$1:KD$1)&lt;=SUM($F$21:$F25))*1,"F"))</f>
        <v>w</v>
      </c>
      <c r="KE25" s="65" t="str">
        <f ca="1">IF(WEEKDAY(KE$6,2)&gt;5,"w",IF(ISERROR(VLOOKUP(KE$6,fériés,1,FALSE)),(SUM($H$1:KE$1)&gt;SUM($F$21:$F24))*(SUM($H$1:KE$1)&lt;=SUM($F$21:$F25))*1,"F"))</f>
        <v>w</v>
      </c>
      <c r="KF25" s="65" t="str">
        <f ca="1">IF(WEEKDAY(KF$6,2)&gt;5,"w",IF(ISERROR(VLOOKUP(KF$6,fériés,1,FALSE)),(SUM($H$1:KF$1)&gt;SUM($F$21:$F24))*(SUM($H$1:KF$1)&lt;=SUM($F$21:$F25))*1,"F"))</f>
        <v>w</v>
      </c>
      <c r="KG25" s="65" t="str">
        <f ca="1">IF(WEEKDAY(KG$6,2)&gt;5,"w",IF(ISERROR(VLOOKUP(KG$6,fériés,1,FALSE)),(SUM($H$1:KG$1)&gt;SUM($F$21:$F24))*(SUM($H$1:KG$1)&lt;=SUM($F$21:$F25))*1,"F"))</f>
        <v>w</v>
      </c>
      <c r="KH25" s="65" t="str">
        <f ca="1">IF(WEEKDAY(KH$6,2)&gt;5,"w",IF(ISERROR(VLOOKUP(KH$6,fériés,1,FALSE)),(SUM($H$1:KH$1)&gt;SUM($F$21:$F24))*(SUM($H$1:KH$1)&lt;=SUM($F$21:$F25))*1,"F"))</f>
        <v>w</v>
      </c>
      <c r="KI25" s="65" t="str">
        <f ca="1">IF(WEEKDAY(KI$6,2)&gt;5,"w",IF(ISERROR(VLOOKUP(KI$6,fériés,1,FALSE)),(SUM($H$1:KI$1)&gt;SUM($F$21:$F24))*(SUM($H$1:KI$1)&lt;=SUM($F$21:$F25))*1,"F"))</f>
        <v>w</v>
      </c>
      <c r="KJ25" s="65">
        <f ca="1">IF(WEEKDAY(KJ$6,2)&gt;5,"w",IF(ISERROR(VLOOKUP(KJ$6,fériés,1,FALSE)),(SUM($H$1:KJ$1)&gt;SUM($F$21:$F24))*(SUM($H$1:KJ$1)&lt;=SUM($F$21:$F25))*1,"F"))</f>
        <v>0</v>
      </c>
      <c r="KK25" s="65">
        <f ca="1">IF(WEEKDAY(KK$6,2)&gt;5,"w",IF(ISERROR(VLOOKUP(KK$6,fériés,1,FALSE)),(SUM($H$1:KK$1)&gt;SUM($F$21:$F24))*(SUM($H$1:KK$1)&lt;=SUM($F$21:$F25))*1,"F"))</f>
        <v>0</v>
      </c>
      <c r="KL25" s="65">
        <f ca="1">IF(WEEKDAY(KL$6,2)&gt;5,"w",IF(ISERROR(VLOOKUP(KL$6,fériés,1,FALSE)),(SUM($H$1:KL$1)&gt;SUM($F$21:$F24))*(SUM($H$1:KL$1)&lt;=SUM($F$21:$F25))*1,"F"))</f>
        <v>0</v>
      </c>
      <c r="KM25" s="65">
        <f ca="1">IF(WEEKDAY(KM$6,2)&gt;5,"w",IF(ISERROR(VLOOKUP(KM$6,fériés,1,FALSE)),(SUM($H$1:KM$1)&gt;SUM($F$21:$F24))*(SUM($H$1:KM$1)&lt;=SUM($F$21:$F25))*1,"F"))</f>
        <v>0</v>
      </c>
      <c r="KN25" s="65">
        <f ca="1">IF(WEEKDAY(KN$6,2)&gt;5,"w",IF(ISERROR(VLOOKUP(KN$6,fériés,1,FALSE)),(SUM($H$1:KN$1)&gt;SUM($F$21:$F24))*(SUM($H$1:KN$1)&lt;=SUM($F$21:$F25))*1,"F"))</f>
        <v>0</v>
      </c>
      <c r="KO25" s="65">
        <f ca="1">IF(WEEKDAY(KO$6,2)&gt;5,"w",IF(ISERROR(VLOOKUP(KO$6,fériés,1,FALSE)),(SUM($H$1:KO$1)&gt;SUM($F$21:$F24))*(SUM($H$1:KO$1)&lt;=SUM($F$21:$F25))*1,"F"))</f>
        <v>0</v>
      </c>
      <c r="KP25" s="65">
        <f ca="1">IF(WEEKDAY(KP$6,2)&gt;5,"w",IF(ISERROR(VLOOKUP(KP$6,fériés,1,FALSE)),(SUM($H$1:KP$1)&gt;SUM($F$21:$F24))*(SUM($H$1:KP$1)&lt;=SUM($F$21:$F25))*1,"F"))</f>
        <v>0</v>
      </c>
      <c r="KQ25" s="65">
        <f ca="1">IF(WEEKDAY(KQ$6,2)&gt;5,"w",IF(ISERROR(VLOOKUP(KQ$6,fériés,1,FALSE)),(SUM($H$1:KQ$1)&gt;SUM($F$21:$F24))*(SUM($H$1:KQ$1)&lt;=SUM($F$21:$F25))*1,"F"))</f>
        <v>0</v>
      </c>
      <c r="KR25" s="65">
        <f ca="1">IF(WEEKDAY(KR$6,2)&gt;5,"w",IF(ISERROR(VLOOKUP(KR$6,fériés,1,FALSE)),(SUM($H$1:KR$1)&gt;SUM($F$21:$F24))*(SUM($H$1:KR$1)&lt;=SUM($F$21:$F25))*1,"F"))</f>
        <v>0</v>
      </c>
      <c r="KS25" s="65">
        <f ca="1">IF(WEEKDAY(KS$6,2)&gt;5,"w",IF(ISERROR(VLOOKUP(KS$6,fériés,1,FALSE)),(SUM($H$1:KS$1)&gt;SUM($F$21:$F24))*(SUM($H$1:KS$1)&lt;=SUM($F$21:$F25))*1,"F"))</f>
        <v>0</v>
      </c>
      <c r="KT25" s="65">
        <f ca="1">IF(WEEKDAY(KT$6,2)&gt;5,"w",IF(ISERROR(VLOOKUP(KT$6,fériés,1,FALSE)),(SUM($H$1:KT$1)&gt;SUM($F$21:$F24))*(SUM($H$1:KT$1)&lt;=SUM($F$21:$F25))*1,"F"))</f>
        <v>0</v>
      </c>
      <c r="KU25" s="65">
        <f ca="1">IF(WEEKDAY(KU$6,2)&gt;5,"w",IF(ISERROR(VLOOKUP(KU$6,fériés,1,FALSE)),(SUM($H$1:KU$1)&gt;SUM($F$21:$F24))*(SUM($H$1:KU$1)&lt;=SUM($F$21:$F25))*1,"F"))</f>
        <v>0</v>
      </c>
      <c r="KV25" s="65">
        <f ca="1">IF(WEEKDAY(KV$6,2)&gt;5,"w",IF(ISERROR(VLOOKUP(KV$6,fériés,1,FALSE)),(SUM($H$1:KV$1)&gt;SUM($F$21:$F24))*(SUM($H$1:KV$1)&lt;=SUM($F$21:$F25))*1,"F"))</f>
        <v>0</v>
      </c>
      <c r="KW25" s="65">
        <f ca="1">IF(WEEKDAY(KW$6,2)&gt;5,"w",IF(ISERROR(VLOOKUP(KW$6,fériés,1,FALSE)),(SUM($H$1:KW$1)&gt;SUM($F$21:$F24))*(SUM($H$1:KW$1)&lt;=SUM($F$21:$F25))*1,"F"))</f>
        <v>0</v>
      </c>
      <c r="KX25" s="65">
        <f ca="1">IF(WEEKDAY(KX$6,2)&gt;5,"w",IF(ISERROR(VLOOKUP(KX$6,fériés,1,FALSE)),(SUM($H$1:KX$1)&gt;SUM($F$21:$F24))*(SUM($H$1:KX$1)&lt;=SUM($F$21:$F25))*1,"F"))</f>
        <v>0</v>
      </c>
      <c r="KY25" s="65">
        <f ca="1">IF(WEEKDAY(KY$6,2)&gt;5,"w",IF(ISERROR(VLOOKUP(KY$6,fériés,1,FALSE)),(SUM($H$1:KY$1)&gt;SUM($F$21:$F24))*(SUM($H$1:KY$1)&lt;=SUM($F$21:$F25))*1,"F"))</f>
        <v>0</v>
      </c>
      <c r="KZ25" s="65">
        <f ca="1">IF(WEEKDAY(KZ$6,2)&gt;5,"w",IF(ISERROR(VLOOKUP(KZ$6,fériés,1,FALSE)),(SUM($H$1:KZ$1)&gt;SUM($F$21:$F24))*(SUM($H$1:KZ$1)&lt;=SUM($F$21:$F25))*1,"F"))</f>
        <v>0</v>
      </c>
      <c r="LA25" s="65">
        <f ca="1">IF(WEEKDAY(LA$6,2)&gt;5,"w",IF(ISERROR(VLOOKUP(LA$6,fériés,1,FALSE)),(SUM($H$1:LA$1)&gt;SUM($F$21:$F24))*(SUM($H$1:LA$1)&lt;=SUM($F$21:$F25))*1,"F"))</f>
        <v>0</v>
      </c>
      <c r="LB25" s="65">
        <f ca="1">IF(WEEKDAY(LB$6,2)&gt;5,"w",IF(ISERROR(VLOOKUP(LB$6,fériés,1,FALSE)),(SUM($H$1:LB$1)&gt;SUM($F$21:$F24))*(SUM($H$1:LB$1)&lt;=SUM($F$21:$F25))*1,"F"))</f>
        <v>0</v>
      </c>
      <c r="LC25" s="65">
        <f ca="1">IF(WEEKDAY(LC$6,2)&gt;5,"w",IF(ISERROR(VLOOKUP(LC$6,fériés,1,FALSE)),(SUM($H$1:LC$1)&gt;SUM($F$21:$F24))*(SUM($H$1:LC$1)&lt;=SUM($F$21:$F25))*1,"F"))</f>
        <v>0</v>
      </c>
      <c r="LD25" s="65">
        <f ca="1">IF(WEEKDAY(LD$6,2)&gt;5,"w",IF(ISERROR(VLOOKUP(LD$6,fériés,1,FALSE)),(SUM($H$1:LD$1)&gt;SUM($F$21:$F24))*(SUM($H$1:LD$1)&lt;=SUM($F$21:$F25))*1,"F"))</f>
        <v>0</v>
      </c>
      <c r="LE25" s="65">
        <f ca="1">IF(WEEKDAY(LE$6,2)&gt;5,"w",IF(ISERROR(VLOOKUP(LE$6,fériés,1,FALSE)),(SUM($H$1:LE$1)&gt;SUM($F$21:$F24))*(SUM($H$1:LE$1)&lt;=SUM($F$21:$F25))*1,"F"))</f>
        <v>0</v>
      </c>
      <c r="LF25" s="65">
        <f ca="1">IF(WEEKDAY(LF$6,2)&gt;5,"w",IF(ISERROR(VLOOKUP(LF$6,fériés,1,FALSE)),(SUM($H$1:LF$1)&gt;SUM($F$21:$F24))*(SUM($H$1:LF$1)&lt;=SUM($F$21:$F25))*1,"F"))</f>
        <v>0</v>
      </c>
      <c r="LG25" s="65">
        <f ca="1">IF(WEEKDAY(LG$6,2)&gt;5,"w",IF(ISERROR(VLOOKUP(LG$6,fériés,1,FALSE)),(SUM($H$1:LG$1)&gt;SUM($F$21:$F24))*(SUM($H$1:LG$1)&lt;=SUM($F$21:$F25))*1,"F"))</f>
        <v>0</v>
      </c>
      <c r="LH25" s="65">
        <f ca="1">IF(WEEKDAY(LH$6,2)&gt;5,"w",IF(ISERROR(VLOOKUP(LH$6,fériés,1,FALSE)),(SUM($H$1:LH$1)&gt;SUM($F$21:$F24))*(SUM($H$1:LH$1)&lt;=SUM($F$21:$F25))*1,"F"))</f>
        <v>0</v>
      </c>
      <c r="LI25" s="65">
        <f ca="1">IF(WEEKDAY(LI$6,2)&gt;5,"w",IF(ISERROR(VLOOKUP(LI$6,fériés,1,FALSE)),(SUM($H$1:LI$1)&gt;SUM($F$21:$F24))*(SUM($H$1:LI$1)&lt;=SUM($F$21:$F25))*1,"F"))</f>
        <v>0</v>
      </c>
      <c r="LJ25" s="65">
        <f ca="1">IF(WEEKDAY(LJ$6,2)&gt;5,"w",IF(ISERROR(VLOOKUP(LJ$6,fériés,1,FALSE)),(SUM($H$1:LJ$1)&gt;SUM($F$21:$F24))*(SUM($H$1:LJ$1)&lt;=SUM($F$21:$F25))*1,"F"))</f>
        <v>0</v>
      </c>
      <c r="LK25" s="65">
        <f ca="1">IF(WEEKDAY(LK$6,2)&gt;5,"w",IF(ISERROR(VLOOKUP(LK$6,fériés,1,FALSE)),(SUM($H$1:LK$1)&gt;SUM($F$21:$F24))*(SUM($H$1:LK$1)&lt;=SUM($F$21:$F25))*1,"F"))</f>
        <v>0</v>
      </c>
      <c r="LL25" s="65">
        <f ca="1">IF(WEEKDAY(LL$6,2)&gt;5,"w",IF(ISERROR(VLOOKUP(LL$6,fériés,1,FALSE)),(SUM($H$1:LL$1)&gt;SUM($F$21:$F24))*(SUM($H$1:LL$1)&lt;=SUM($F$21:$F25))*1,"F"))</f>
        <v>0</v>
      </c>
      <c r="LM25" s="65">
        <f ca="1">IF(WEEKDAY(LM$6,2)&gt;5,"w",IF(ISERROR(VLOOKUP(LM$6,fériés,1,FALSE)),(SUM($H$1:LM$1)&gt;SUM($F$21:$F24))*(SUM($H$1:LM$1)&lt;=SUM($F$21:$F25))*1,"F"))</f>
        <v>0</v>
      </c>
      <c r="LN25" s="65">
        <f ca="1">IF(WEEKDAY(LN$6,2)&gt;5,"w",IF(ISERROR(VLOOKUP(LN$6,fériés,1,FALSE)),(SUM($H$1:LN$1)&gt;SUM($F$21:$F24))*(SUM($H$1:LN$1)&lt;=SUM($F$21:$F25))*1,"F"))</f>
        <v>0</v>
      </c>
      <c r="LO25" s="65">
        <f ca="1">IF(WEEKDAY(LO$6,2)&gt;5,"w",IF(ISERROR(VLOOKUP(LO$6,fériés,1,FALSE)),(SUM($H$1:LO$1)&gt;SUM($F$21:$F24))*(SUM($H$1:LO$1)&lt;=SUM($F$21:$F25))*1,"F"))</f>
        <v>0</v>
      </c>
      <c r="LP25" s="65">
        <f ca="1">IF(WEEKDAY(LP$6,2)&gt;5,"w",IF(ISERROR(VLOOKUP(LP$6,fériés,1,FALSE)),(SUM($H$1:LP$1)&gt;SUM($F$21:$F24))*(SUM($H$1:LP$1)&lt;=SUM($F$21:$F25))*1,"F"))</f>
        <v>0</v>
      </c>
      <c r="LQ25" s="65">
        <f ca="1">IF(WEEKDAY(LQ$6,2)&gt;5,"w",IF(ISERROR(VLOOKUP(LQ$6,fériés,1,FALSE)),(SUM($H$1:LQ$1)&gt;SUM($F$21:$F24))*(SUM($H$1:LQ$1)&lt;=SUM($F$21:$F25))*1,"F"))</f>
        <v>0</v>
      </c>
      <c r="LR25" s="65">
        <f ca="1">IF(WEEKDAY(LR$6,2)&gt;5,"w",IF(ISERROR(VLOOKUP(LR$6,fériés,1,FALSE)),(SUM($H$1:LR$1)&gt;SUM($F$21:$F24))*(SUM($H$1:LR$1)&lt;=SUM($F$21:$F25))*1,"F"))</f>
        <v>0</v>
      </c>
      <c r="LS25" s="65">
        <f ca="1">IF(WEEKDAY(LS$6,2)&gt;5,"w",IF(ISERROR(VLOOKUP(LS$6,fériés,1,FALSE)),(SUM($H$1:LS$1)&gt;SUM($F$21:$F24))*(SUM($H$1:LS$1)&lt;=SUM($F$21:$F25))*1,"F"))</f>
        <v>0</v>
      </c>
      <c r="LT25" s="65">
        <f ca="1">IF(WEEKDAY(LT$6,2)&gt;5,"w",IF(ISERROR(VLOOKUP(LT$6,fériés,1,FALSE)),(SUM($H$1:LT$1)&gt;SUM($F$21:$F24))*(SUM($H$1:LT$1)&lt;=SUM($F$21:$F25))*1,"F"))</f>
        <v>0</v>
      </c>
      <c r="LU25" s="65">
        <f ca="1">IF(WEEKDAY(LU$6,2)&gt;5,"w",IF(ISERROR(VLOOKUP(LU$6,fériés,1,FALSE)),(SUM($H$1:LU$1)&gt;SUM($F$21:$F24))*(SUM($H$1:LU$1)&lt;=SUM($F$21:$F25))*1,"F"))</f>
        <v>0</v>
      </c>
      <c r="LV25" s="65">
        <f ca="1">IF(WEEKDAY(LV$6,2)&gt;5,"w",IF(ISERROR(VLOOKUP(LV$6,fériés,1,FALSE)),(SUM($H$1:LV$1)&gt;SUM($F$21:$F24))*(SUM($H$1:LV$1)&lt;=SUM($F$21:$F25))*1,"F"))</f>
        <v>0</v>
      </c>
      <c r="LW25" s="65">
        <f ca="1">IF(WEEKDAY(LW$6,2)&gt;5,"w",IF(ISERROR(VLOOKUP(LW$6,fériés,1,FALSE)),(SUM($H$1:LW$1)&gt;SUM($F$21:$F24))*(SUM($H$1:LW$1)&lt;=SUM($F$21:$F25))*1,"F"))</f>
        <v>0</v>
      </c>
      <c r="LX25" s="65">
        <f ca="1">IF(WEEKDAY(LX$6,2)&gt;5,"w",IF(ISERROR(VLOOKUP(LX$6,fériés,1,FALSE)),(SUM($H$1:LX$1)&gt;SUM($F$21:$F24))*(SUM($H$1:LX$1)&lt;=SUM($F$21:$F25))*1,"F"))</f>
        <v>0</v>
      </c>
      <c r="LY25" s="65">
        <f ca="1">IF(WEEKDAY(LY$6,2)&gt;5,"w",IF(ISERROR(VLOOKUP(LY$6,fériés,1,FALSE)),(SUM($H$1:LY$1)&gt;SUM($F$21:$F24))*(SUM($H$1:LY$1)&lt;=SUM($F$21:$F25))*1,"F"))</f>
        <v>0</v>
      </c>
      <c r="LZ25" s="65">
        <f ca="1">IF(WEEKDAY(LZ$6,2)&gt;5,"w",IF(ISERROR(VLOOKUP(LZ$6,fériés,1,FALSE)),(SUM($H$1:LZ$1)&gt;SUM($F$21:$F24))*(SUM($H$1:LZ$1)&lt;=SUM($F$21:$F25))*1,"F"))</f>
        <v>0</v>
      </c>
      <c r="MA25" s="65">
        <f ca="1">IF(WEEKDAY(MA$6,2)&gt;5,"w",IF(ISERROR(VLOOKUP(MA$6,fériés,1,FALSE)),(SUM($H$1:MA$1)&gt;SUM($F$21:$F24))*(SUM($H$1:MA$1)&lt;=SUM($F$21:$F25))*1,"F"))</f>
        <v>0</v>
      </c>
      <c r="MB25" s="65">
        <f ca="1">IF(WEEKDAY(MB$6,2)&gt;5,"w",IF(ISERROR(VLOOKUP(MB$6,fériés,1,FALSE)),(SUM($H$1:MB$1)&gt;SUM($F$21:$F24))*(SUM($H$1:MB$1)&lt;=SUM($F$21:$F25))*1,"F"))</f>
        <v>0</v>
      </c>
      <c r="MC25" s="65">
        <f ca="1">IF(WEEKDAY(MC$6,2)&gt;5,"w",IF(ISERROR(VLOOKUP(MC$6,fériés,1,FALSE)),(SUM($H$1:MC$1)&gt;SUM($F$21:$F24))*(SUM($H$1:MC$1)&lt;=SUM($F$21:$F25))*1,"F"))</f>
        <v>0</v>
      </c>
      <c r="MD25" s="65">
        <f ca="1">IF(WEEKDAY(MD$6,2)&gt;5,"w",IF(ISERROR(VLOOKUP(MD$6,fériés,1,FALSE)),(SUM($H$1:MD$1)&gt;SUM($F$21:$F24))*(SUM($H$1:MD$1)&lt;=SUM($F$21:$F25))*1,"F"))</f>
        <v>0</v>
      </c>
      <c r="ME25" s="65">
        <f ca="1">IF(WEEKDAY(ME$6,2)&gt;5,"w",IF(ISERROR(VLOOKUP(ME$6,fériés,1,FALSE)),(SUM($H$1:ME$1)&gt;SUM($F$21:$F24))*(SUM($H$1:ME$1)&lt;=SUM($F$21:$F25))*1,"F"))</f>
        <v>0</v>
      </c>
      <c r="MF25" s="65">
        <f ca="1">IF(WEEKDAY(MF$6,2)&gt;5,"w",IF(ISERROR(VLOOKUP(MF$6,fériés,1,FALSE)),(SUM($H$1:MF$1)&gt;SUM($F$21:$F24))*(SUM($H$1:MF$1)&lt;=SUM($F$21:$F25))*1,"F"))</f>
        <v>0</v>
      </c>
      <c r="MG25" s="65">
        <f ca="1">IF(WEEKDAY(MG$6,2)&gt;5,"w",IF(ISERROR(VLOOKUP(MG$6,fériés,1,FALSE)),(SUM($H$1:MG$1)&gt;SUM($F$21:$F24))*(SUM($H$1:MG$1)&lt;=SUM($F$21:$F25))*1,"F"))</f>
        <v>0</v>
      </c>
      <c r="MH25" s="65" t="str">
        <f ca="1">IF(WEEKDAY(MH$6,2)&gt;5,"w",IF(ISERROR(VLOOKUP(MH$6,fériés,1,FALSE)),(SUM($H$1:MH$1)&gt;SUM($F$21:$F24))*(SUM($H$1:MH$1)&lt;=SUM($F$21:$F25))*1,"F"))</f>
        <v>w</v>
      </c>
      <c r="MI25" s="65" t="str">
        <f ca="1">IF(WEEKDAY(MI$6,2)&gt;5,"w",IF(ISERROR(VLOOKUP(MI$6,fériés,1,FALSE)),(SUM($H$1:MI$1)&gt;SUM($F$21:$F24))*(SUM($H$1:MI$1)&lt;=SUM($F$21:$F25))*1,"F"))</f>
        <v>w</v>
      </c>
      <c r="MJ25" s="65" t="str">
        <f ca="1">IF(WEEKDAY(MJ$6,2)&gt;5,"w",IF(ISERROR(VLOOKUP(MJ$6,fériés,1,FALSE)),(SUM($H$1:MJ$1)&gt;SUM($F$21:$F24))*(SUM($H$1:MJ$1)&lt;=SUM($F$21:$F25))*1,"F"))</f>
        <v>w</v>
      </c>
      <c r="MK25" s="65" t="str">
        <f ca="1">IF(WEEKDAY(MK$6,2)&gt;5,"w",IF(ISERROR(VLOOKUP(MK$6,fériés,1,FALSE)),(SUM($H$1:MK$1)&gt;SUM($F$21:$F24))*(SUM($H$1:MK$1)&lt;=SUM($F$21:$F25))*1,"F"))</f>
        <v>w</v>
      </c>
      <c r="ML25" s="65" t="str">
        <f ca="1">IF(WEEKDAY(ML$6,2)&gt;5,"w",IF(ISERROR(VLOOKUP(ML$6,fériés,1,FALSE)),(SUM($H$1:ML$1)&gt;SUM($F$21:$F24))*(SUM($H$1:ML$1)&lt;=SUM($F$21:$F25))*1,"F"))</f>
        <v>w</v>
      </c>
      <c r="MM25" s="65" t="str">
        <f ca="1">IF(WEEKDAY(MM$6,2)&gt;5,"w",IF(ISERROR(VLOOKUP(MM$6,fériés,1,FALSE)),(SUM($H$1:MM$1)&gt;SUM($F$21:$F24))*(SUM($H$1:MM$1)&lt;=SUM($F$21:$F25))*1,"F"))</f>
        <v>w</v>
      </c>
      <c r="MN25" s="65" t="str">
        <f ca="1">IF(WEEKDAY(MN$6,2)&gt;5,"w",IF(ISERROR(VLOOKUP(MN$6,fériés,1,FALSE)),(SUM($H$1:MN$1)&gt;SUM($F$21:$F24))*(SUM($H$1:MN$1)&lt;=SUM($F$21:$F25))*1,"F"))</f>
        <v>w</v>
      </c>
      <c r="MO25" s="65" t="str">
        <f ca="1">IF(WEEKDAY(MO$6,2)&gt;5,"w",IF(ISERROR(VLOOKUP(MO$6,fériés,1,FALSE)),(SUM($H$1:MO$1)&gt;SUM($F$21:$F24))*(SUM($H$1:MO$1)&lt;=SUM($F$21:$F25))*1,"F"))</f>
        <v>w</v>
      </c>
      <c r="MP25" s="65" t="str">
        <f ca="1">IF(WEEKDAY(MP$6,2)&gt;5,"w",IF(ISERROR(VLOOKUP(MP$6,fériés,1,FALSE)),(SUM($H$1:MP$1)&gt;SUM($F$21:$F24))*(SUM($H$1:MP$1)&lt;=SUM($F$21:$F25))*1,"F"))</f>
        <v>w</v>
      </c>
      <c r="MQ25" s="65" t="str">
        <f ca="1">IF(WEEKDAY(MQ$6,2)&gt;5,"w",IF(ISERROR(VLOOKUP(MQ$6,fériés,1,FALSE)),(SUM($H$1:MQ$1)&gt;SUM($F$21:$F24))*(SUM($H$1:MQ$1)&lt;=SUM($F$21:$F25))*1,"F"))</f>
        <v>w</v>
      </c>
      <c r="MR25" s="65" t="str">
        <f ca="1">IF(WEEKDAY(MR$6,2)&gt;5,"w",IF(ISERROR(VLOOKUP(MR$6,fériés,1,FALSE)),(SUM($H$1:MR$1)&gt;SUM($F$21:$F24))*(SUM($H$1:MR$1)&lt;=SUM($F$21:$F25))*1,"F"))</f>
        <v>w</v>
      </c>
      <c r="MS25" s="65" t="str">
        <f ca="1">IF(WEEKDAY(MS$6,2)&gt;5,"w",IF(ISERROR(VLOOKUP(MS$6,fériés,1,FALSE)),(SUM($H$1:MS$1)&gt;SUM($F$21:$F24))*(SUM($H$1:MS$1)&lt;=SUM($F$21:$F25))*1,"F"))</f>
        <v>w</v>
      </c>
      <c r="MT25" s="65" t="str">
        <f ca="1">IF(WEEKDAY(MT$6,2)&gt;5,"w",IF(ISERROR(VLOOKUP(MT$6,fériés,1,FALSE)),(SUM($H$1:MT$1)&gt;SUM($F$21:$F24))*(SUM($H$1:MT$1)&lt;=SUM($F$21:$F25))*1,"F"))</f>
        <v>w</v>
      </c>
      <c r="MU25" s="65" t="str">
        <f ca="1">IF(WEEKDAY(MU$6,2)&gt;5,"w",IF(ISERROR(VLOOKUP(MU$6,fériés,1,FALSE)),(SUM($H$1:MU$1)&gt;SUM($F$21:$F24))*(SUM($H$1:MU$1)&lt;=SUM($F$21:$F25))*1,"F"))</f>
        <v>w</v>
      </c>
      <c r="MV25" s="65" t="str">
        <f ca="1">IF(WEEKDAY(MV$6,2)&gt;5,"w",IF(ISERROR(VLOOKUP(MV$6,fériés,1,FALSE)),(SUM($H$1:MV$1)&gt;SUM($F$21:$F24))*(SUM($H$1:MV$1)&lt;=SUM($F$21:$F25))*1,"F"))</f>
        <v>w</v>
      </c>
      <c r="MW25" s="65" t="str">
        <f ca="1">IF(WEEKDAY(MW$6,2)&gt;5,"w",IF(ISERROR(VLOOKUP(MW$6,fériés,1,FALSE)),(SUM($H$1:MW$1)&gt;SUM($F$21:$F24))*(SUM($H$1:MW$1)&lt;=SUM($F$21:$F25))*1,"F"))</f>
        <v>w</v>
      </c>
      <c r="MX25" s="65" t="str">
        <f ca="1">IF(WEEKDAY(MX$6,2)&gt;5,"w",IF(ISERROR(VLOOKUP(MX$6,fériés,1,FALSE)),(SUM($H$1:MX$1)&gt;SUM($F$21:$F24))*(SUM($H$1:MX$1)&lt;=SUM($F$21:$F25))*1,"F"))</f>
        <v>w</v>
      </c>
      <c r="MY25" s="65" t="str">
        <f ca="1">IF(WEEKDAY(MY$6,2)&gt;5,"w",IF(ISERROR(VLOOKUP(MY$6,fériés,1,FALSE)),(SUM($H$1:MY$1)&gt;SUM($F$21:$F24))*(SUM($H$1:MY$1)&lt;=SUM($F$21:$F25))*1,"F"))</f>
        <v>w</v>
      </c>
      <c r="MZ25" s="65" t="str">
        <f ca="1">IF(WEEKDAY(MZ$6,2)&gt;5,"w",IF(ISERROR(VLOOKUP(MZ$6,fériés,1,FALSE)),(SUM($H$1:MZ$1)&gt;SUM($F$21:$F24))*(SUM($H$1:MZ$1)&lt;=SUM($F$21:$F25))*1,"F"))</f>
        <v>w</v>
      </c>
      <c r="NA25" s="65" t="str">
        <f ca="1">IF(WEEKDAY(NA$6,2)&gt;5,"w",IF(ISERROR(VLOOKUP(NA$6,fériés,1,FALSE)),(SUM($H$1:NA$1)&gt;SUM($F$21:$F24))*(SUM($H$1:NA$1)&lt;=SUM($F$21:$F25))*1,"F"))</f>
        <v>w</v>
      </c>
      <c r="NB25" s="65">
        <f ca="1">IF(WEEKDAY(NB$6,2)&gt;5,"w",IF(ISERROR(VLOOKUP(NB$6,fériés,1,FALSE)),(SUM($H$1:NB$1)&gt;SUM($F$21:$F24))*(SUM($H$1:NB$1)&lt;=SUM($F$21:$F25))*1,"F"))</f>
        <v>0</v>
      </c>
      <c r="NC25" s="65">
        <f ca="1">IF(WEEKDAY(NC$6,2)&gt;5,"w",IF(ISERROR(VLOOKUP(NC$6,fériés,1,FALSE)),(SUM($H$1:NC$1)&gt;SUM($F$21:$F24))*(SUM($H$1:NC$1)&lt;=SUM($F$21:$F25))*1,"F"))</f>
        <v>0</v>
      </c>
      <c r="ND25" s="65">
        <f ca="1">IF(WEEKDAY(ND$6,2)&gt;5,"w",IF(ISERROR(VLOOKUP(ND$6,fériés,1,FALSE)),(SUM($H$1:ND$1)&gt;SUM($F$21:$F24))*(SUM($H$1:ND$1)&lt;=SUM($F$21:$F25))*1,"F"))</f>
        <v>0</v>
      </c>
      <c r="NE25" s="65">
        <f ca="1">IF(WEEKDAY(NE$6,2)&gt;5,"w",IF(ISERROR(VLOOKUP(NE$6,fériés,1,FALSE)),(SUM($H$1:NE$1)&gt;SUM($F$21:$F24))*(SUM($H$1:NE$1)&lt;=SUM($F$21:$F25))*1,"F"))</f>
        <v>0</v>
      </c>
      <c r="NF25" s="65">
        <f ca="1">IF(WEEKDAY(NF$6,2)&gt;5,"w",IF(ISERROR(VLOOKUP(NF$6,fériés,1,FALSE)),(SUM($H$1:NF$1)&gt;SUM($F$21:$F24))*(SUM($H$1:NF$1)&lt;=SUM($F$21:$F25))*1,"F"))</f>
        <v>0</v>
      </c>
      <c r="NG25" s="65">
        <f ca="1">IF(WEEKDAY(NG$6,2)&gt;5,"w",IF(ISERROR(VLOOKUP(NG$6,fériés,1,FALSE)),(SUM($H$1:NG$1)&gt;SUM($F$21:$F24))*(SUM($H$1:NG$1)&lt;=SUM($F$21:$F25))*1,"F"))</f>
        <v>0</v>
      </c>
      <c r="NH25" s="65">
        <f ca="1">IF(WEEKDAY(NH$6,2)&gt;5,"w",IF(ISERROR(VLOOKUP(NH$6,fériés,1,FALSE)),(SUM($H$1:NH$1)&gt;SUM($F$21:$F24))*(SUM($H$1:NH$1)&lt;=SUM($F$21:$F25))*1,"F"))</f>
        <v>0</v>
      </c>
      <c r="NI25" s="65">
        <f ca="1">IF(WEEKDAY(NI$6,2)&gt;5,"w",IF(ISERROR(VLOOKUP(NI$6,fériés,1,FALSE)),(SUM($H$1:NI$1)&gt;SUM($F$21:$F24))*(SUM($H$1:NI$1)&lt;=SUM($F$21:$F25))*1,"F"))</f>
        <v>0</v>
      </c>
      <c r="NJ25" s="65">
        <f ca="1">IF(WEEKDAY(NJ$6,2)&gt;5,"w",IF(ISERROR(VLOOKUP(NJ$6,fériés,1,FALSE)),(SUM($H$1:NJ$1)&gt;SUM($F$21:$F24))*(SUM($H$1:NJ$1)&lt;=SUM($F$21:$F25))*1,"F"))</f>
        <v>0</v>
      </c>
      <c r="NK25" s="65">
        <f ca="1">IF(WEEKDAY(NK$6,2)&gt;5,"w",IF(ISERROR(VLOOKUP(NK$6,fériés,1,FALSE)),(SUM($H$1:NK$1)&gt;SUM($F$21:$F24))*(SUM($H$1:NK$1)&lt;=SUM($F$21:$F25))*1,"F"))</f>
        <v>0</v>
      </c>
      <c r="NL25" s="65">
        <f ca="1">IF(WEEKDAY(NL$6,2)&gt;5,"w",IF(ISERROR(VLOOKUP(NL$6,fériés,1,FALSE)),(SUM($H$1:NL$1)&gt;SUM($F$21:$F24))*(SUM($H$1:NL$1)&lt;=SUM($F$21:$F25))*1,"F"))</f>
        <v>0</v>
      </c>
      <c r="NM25" s="65">
        <f ca="1">IF(WEEKDAY(NM$6,2)&gt;5,"w",IF(ISERROR(VLOOKUP(NM$6,fériés,1,FALSE)),(SUM($H$1:NM$1)&gt;SUM($F$21:$F24))*(SUM($H$1:NM$1)&lt;=SUM($F$21:$F25))*1,"F"))</f>
        <v>0</v>
      </c>
      <c r="NN25" s="65">
        <f ca="1">IF(WEEKDAY(NN$6,2)&gt;5,"w",IF(ISERROR(VLOOKUP(NN$6,fériés,1,FALSE)),(SUM($H$1:NN$1)&gt;SUM($F$21:$F24))*(SUM($H$1:NN$1)&lt;=SUM($F$21:$F25))*1,"F"))</f>
        <v>0</v>
      </c>
      <c r="NO25" s="65">
        <f ca="1">IF(WEEKDAY(NO$6,2)&gt;5,"w",IF(ISERROR(VLOOKUP(NO$6,fériés,1,FALSE)),(SUM($H$1:NO$1)&gt;SUM($F$21:$F24))*(SUM($H$1:NO$1)&lt;=SUM($F$21:$F25))*1,"F"))</f>
        <v>0</v>
      </c>
      <c r="NP25" s="65">
        <f ca="1">IF(WEEKDAY(NP$6,2)&gt;5,"w",IF(ISERROR(VLOOKUP(NP$6,fériés,1,FALSE)),(SUM($H$1:NP$1)&gt;SUM($F$21:$F24))*(SUM($H$1:NP$1)&lt;=SUM($F$21:$F25))*1,"F"))</f>
        <v>0</v>
      </c>
      <c r="NQ25" s="65">
        <f ca="1">IF(WEEKDAY(NQ$6,2)&gt;5,"w",IF(ISERROR(VLOOKUP(NQ$6,fériés,1,FALSE)),(SUM($H$1:NQ$1)&gt;SUM($F$21:$F24))*(SUM($H$1:NQ$1)&lt;=SUM($F$21:$F25))*1,"F"))</f>
        <v>0</v>
      </c>
      <c r="NR25" s="65">
        <f ca="1">IF(WEEKDAY(NR$6,2)&gt;5,"w",IF(ISERROR(VLOOKUP(NR$6,fériés,1,FALSE)),(SUM($H$1:NR$1)&gt;SUM($F$21:$F24))*(SUM($H$1:NR$1)&lt;=SUM($F$21:$F25))*1,"F"))</f>
        <v>0</v>
      </c>
      <c r="NS25" s="65">
        <f ca="1">IF(WEEKDAY(NS$6,2)&gt;5,"w",IF(ISERROR(VLOOKUP(NS$6,fériés,1,FALSE)),(SUM($H$1:NS$1)&gt;SUM($F$21:$F24))*(SUM($H$1:NS$1)&lt;=SUM($F$21:$F25))*1,"F"))</f>
        <v>0</v>
      </c>
      <c r="NT25" s="65">
        <f ca="1">IF(WEEKDAY(NT$6,2)&gt;5,"w",IF(ISERROR(VLOOKUP(NT$6,fériés,1,FALSE)),(SUM($H$1:NT$1)&gt;SUM($F$21:$F24))*(SUM($H$1:NT$1)&lt;=SUM($F$21:$F25))*1,"F"))</f>
        <v>0</v>
      </c>
      <c r="NU25" s="65">
        <f ca="1">IF(WEEKDAY(NU$6,2)&gt;5,"w",IF(ISERROR(VLOOKUP(NU$6,fériés,1,FALSE)),(SUM($H$1:NU$1)&gt;SUM($F$21:$F24))*(SUM($H$1:NU$1)&lt;=SUM($F$21:$F25))*1,"F"))</f>
        <v>0</v>
      </c>
      <c r="NV25" s="65">
        <f ca="1">IF(WEEKDAY(NV$6,2)&gt;5,"w",IF(ISERROR(VLOOKUP(NV$6,fériés,1,FALSE)),(SUM($H$1:NV$1)&gt;SUM($F$21:$F24))*(SUM($H$1:NV$1)&lt;=SUM($F$21:$F25))*1,"F"))</f>
        <v>0</v>
      </c>
      <c r="NW25" s="65">
        <f ca="1">IF(WEEKDAY(NW$6,2)&gt;5,"w",IF(ISERROR(VLOOKUP(NW$6,fériés,1,FALSE)),(SUM($H$1:NW$1)&gt;SUM($F$21:$F24))*(SUM($H$1:NW$1)&lt;=SUM($F$21:$F25))*1,"F"))</f>
        <v>0</v>
      </c>
      <c r="NX25" s="65">
        <f ca="1">IF(WEEKDAY(NX$6,2)&gt;5,"w",IF(ISERROR(VLOOKUP(NX$6,fériés,1,FALSE)),(SUM($H$1:NX$1)&gt;SUM($F$21:$F24))*(SUM($H$1:NX$1)&lt;=SUM($F$21:$F25))*1,"F"))</f>
        <v>0</v>
      </c>
      <c r="NY25" s="65">
        <f ca="1">IF(WEEKDAY(NY$6,2)&gt;5,"w",IF(ISERROR(VLOOKUP(NY$6,fériés,1,FALSE)),(SUM($H$1:NY$1)&gt;SUM($F$21:$F24))*(SUM($H$1:NY$1)&lt;=SUM($F$21:$F25))*1,"F"))</f>
        <v>0</v>
      </c>
      <c r="NZ25" s="65">
        <f ca="1">IF(WEEKDAY(NZ$6,2)&gt;5,"w",IF(ISERROR(VLOOKUP(NZ$6,fériés,1,FALSE)),(SUM($H$1:NZ$1)&gt;SUM($F$21:$F24))*(SUM($H$1:NZ$1)&lt;=SUM($F$21:$F25))*1,"F"))</f>
        <v>0</v>
      </c>
      <c r="OA25" s="65">
        <f ca="1">IF(WEEKDAY(OA$6,2)&gt;5,"w",IF(ISERROR(VLOOKUP(OA$6,fériés,1,FALSE)),(SUM($H$1:OA$1)&gt;SUM($F$21:$F24))*(SUM($H$1:OA$1)&lt;=SUM($F$21:$F25))*1,"F"))</f>
        <v>0</v>
      </c>
      <c r="OB25" s="65">
        <f ca="1">IF(WEEKDAY(OB$6,2)&gt;5,"w",IF(ISERROR(VLOOKUP(OB$6,fériés,1,FALSE)),(SUM($H$1:OB$1)&gt;SUM($F$21:$F24))*(SUM($H$1:OB$1)&lt;=SUM($F$21:$F25))*1,"F"))</f>
        <v>0</v>
      </c>
      <c r="OC25" s="65">
        <f ca="1">IF(WEEKDAY(OC$6,2)&gt;5,"w",IF(ISERROR(VLOOKUP(OC$6,fériés,1,FALSE)),(SUM($H$1:OC$1)&gt;SUM($F$21:$F24))*(SUM($H$1:OC$1)&lt;=SUM($F$21:$F25))*1,"F"))</f>
        <v>0</v>
      </c>
      <c r="OD25" s="65">
        <f ca="1">IF(WEEKDAY(OD$6,2)&gt;5,"w",IF(ISERROR(VLOOKUP(OD$6,fériés,1,FALSE)),(SUM($H$1:OD$1)&gt;SUM($F$21:$F24))*(SUM($H$1:OD$1)&lt;=SUM($F$21:$F25))*1,"F"))</f>
        <v>0</v>
      </c>
      <c r="OE25" s="65">
        <f ca="1">IF(WEEKDAY(OE$6,2)&gt;5,"w",IF(ISERROR(VLOOKUP(OE$6,fériés,1,FALSE)),(SUM($H$1:OE$1)&gt;SUM($F$21:$F24))*(SUM($H$1:OE$1)&lt;=SUM($F$21:$F25))*1,"F"))</f>
        <v>0</v>
      </c>
      <c r="OF25" s="65">
        <f ca="1">IF(WEEKDAY(OF$6,2)&gt;5,"w",IF(ISERROR(VLOOKUP(OF$6,fériés,1,FALSE)),(SUM($H$1:OF$1)&gt;SUM($F$21:$F24))*(SUM($H$1:OF$1)&lt;=SUM($F$21:$F25))*1,"F"))</f>
        <v>0</v>
      </c>
      <c r="OG25" s="65">
        <f ca="1">IF(WEEKDAY(OG$6,2)&gt;5,"w",IF(ISERROR(VLOOKUP(OG$6,fériés,1,FALSE)),(SUM($H$1:OG$1)&gt;SUM($F$21:$F24))*(SUM($H$1:OG$1)&lt;=SUM($F$21:$F25))*1,"F"))</f>
        <v>0</v>
      </c>
      <c r="OH25" s="65">
        <f ca="1">IF(WEEKDAY(OH$6,2)&gt;5,"w",IF(ISERROR(VLOOKUP(OH$6,fériés,1,FALSE)),(SUM($H$1:OH$1)&gt;SUM($F$21:$F24))*(SUM($H$1:OH$1)&lt;=SUM($F$21:$F25))*1,"F"))</f>
        <v>0</v>
      </c>
      <c r="OI25" s="65">
        <f ca="1">IF(WEEKDAY(OI$6,2)&gt;5,"w",IF(ISERROR(VLOOKUP(OI$6,fériés,1,FALSE)),(SUM($H$1:OI$1)&gt;SUM($F$21:$F24))*(SUM($H$1:OI$1)&lt;=SUM($F$21:$F25))*1,"F"))</f>
        <v>0</v>
      </c>
      <c r="OJ25" s="65">
        <f ca="1">IF(WEEKDAY(OJ$6,2)&gt;5,"w",IF(ISERROR(VLOOKUP(OJ$6,fériés,1,FALSE)),(SUM($H$1:OJ$1)&gt;SUM($F$21:$F24))*(SUM($H$1:OJ$1)&lt;=SUM($F$21:$F25))*1,"F"))</f>
        <v>0</v>
      </c>
      <c r="OK25" s="65">
        <f ca="1">IF(WEEKDAY(OK$6,2)&gt;5,"w",IF(ISERROR(VLOOKUP(OK$6,fériés,1,FALSE)),(SUM($H$1:OK$1)&gt;SUM($F$21:$F24))*(SUM($H$1:OK$1)&lt;=SUM($F$21:$F25))*1,"F"))</f>
        <v>0</v>
      </c>
      <c r="OL25" s="65">
        <f ca="1">IF(WEEKDAY(OL$6,2)&gt;5,"w",IF(ISERROR(VLOOKUP(OL$6,fériés,1,FALSE)),(SUM($H$1:OL$1)&gt;SUM($F$21:$F24))*(SUM($H$1:OL$1)&lt;=SUM($F$21:$F25))*1,"F"))</f>
        <v>0</v>
      </c>
      <c r="OM25" s="65">
        <f ca="1">IF(WEEKDAY(OM$6,2)&gt;5,"w",IF(ISERROR(VLOOKUP(OM$6,fériés,1,FALSE)),(SUM($H$1:OM$1)&gt;SUM($F$21:$F24))*(SUM($H$1:OM$1)&lt;=SUM($F$21:$F25))*1,"F"))</f>
        <v>0</v>
      </c>
      <c r="ON25" s="65">
        <f ca="1">IF(WEEKDAY(ON$6,2)&gt;5,"w",IF(ISERROR(VLOOKUP(ON$6,fériés,1,FALSE)),(SUM($H$1:ON$1)&gt;SUM($F$21:$F24))*(SUM($H$1:ON$1)&lt;=SUM($F$21:$F25))*1,"F"))</f>
        <v>0</v>
      </c>
      <c r="OO25" s="65">
        <f ca="1">IF(WEEKDAY(OO$6,2)&gt;5,"w",IF(ISERROR(VLOOKUP(OO$6,fériés,1,FALSE)),(SUM($H$1:OO$1)&gt;SUM($F$21:$F24))*(SUM($H$1:OO$1)&lt;=SUM($F$21:$F25))*1,"F"))</f>
        <v>0</v>
      </c>
      <c r="OP25" s="65">
        <f ca="1">IF(WEEKDAY(OP$6,2)&gt;5,"w",IF(ISERROR(VLOOKUP(OP$6,fériés,1,FALSE)),(SUM($H$1:OP$1)&gt;SUM($F$21:$F24))*(SUM($H$1:OP$1)&lt;=SUM($F$21:$F25))*1,"F"))</f>
        <v>0</v>
      </c>
      <c r="OQ25" s="65">
        <f ca="1">IF(WEEKDAY(OQ$6,2)&gt;5,"w",IF(ISERROR(VLOOKUP(OQ$6,fériés,1,FALSE)),(SUM($H$1:OQ$1)&gt;SUM($F$21:$F24))*(SUM($H$1:OQ$1)&lt;=SUM($F$21:$F25))*1,"F"))</f>
        <v>0</v>
      </c>
      <c r="OR25" s="65">
        <f ca="1">IF(WEEKDAY(OR$6,2)&gt;5,"w",IF(ISERROR(VLOOKUP(OR$6,fériés,1,FALSE)),(SUM($H$1:OR$1)&gt;SUM($F$21:$F24))*(SUM($H$1:OR$1)&lt;=SUM($F$21:$F25))*1,"F"))</f>
        <v>0</v>
      </c>
      <c r="OS25" s="65">
        <f ca="1">IF(WEEKDAY(OS$6,2)&gt;5,"w",IF(ISERROR(VLOOKUP(OS$6,fériés,1,FALSE)),(SUM($H$1:OS$1)&gt;SUM($F$21:$F24))*(SUM($H$1:OS$1)&lt;=SUM($F$21:$F25))*1,"F"))</f>
        <v>0</v>
      </c>
      <c r="OT25" s="65">
        <f ca="1">IF(WEEKDAY(OT$6,2)&gt;5,"w",IF(ISERROR(VLOOKUP(OT$6,fériés,1,FALSE)),(SUM($H$1:OT$1)&gt;SUM($F$21:$F24))*(SUM($H$1:OT$1)&lt;=SUM($F$21:$F25))*1,"F"))</f>
        <v>0</v>
      </c>
      <c r="OU25" s="65">
        <f ca="1">IF(WEEKDAY(OU$6,2)&gt;5,"w",IF(ISERROR(VLOOKUP(OU$6,fériés,1,FALSE)),(SUM($H$1:OU$1)&gt;SUM($F$21:$F24))*(SUM($H$1:OU$1)&lt;=SUM($F$21:$F25))*1,"F"))</f>
        <v>0</v>
      </c>
      <c r="OV25" s="65">
        <f ca="1">IF(WEEKDAY(OV$6,2)&gt;5,"w",IF(ISERROR(VLOOKUP(OV$6,fériés,1,FALSE)),(SUM($H$1:OV$1)&gt;SUM($F$21:$F24))*(SUM($H$1:OV$1)&lt;=SUM($F$21:$F25))*1,"F"))</f>
        <v>0</v>
      </c>
      <c r="OW25" s="65">
        <f ca="1">IF(WEEKDAY(OW$6,2)&gt;5,"w",IF(ISERROR(VLOOKUP(OW$6,fériés,1,FALSE)),(SUM($H$1:OW$1)&gt;SUM($F$21:$F24))*(SUM($H$1:OW$1)&lt;=SUM($F$21:$F25))*1,"F"))</f>
        <v>0</v>
      </c>
      <c r="OX25" s="65">
        <f ca="1">IF(WEEKDAY(OX$6,2)&gt;5,"w",IF(ISERROR(VLOOKUP(OX$6,fériés,1,FALSE)),(SUM($H$1:OX$1)&gt;SUM($F$21:$F24))*(SUM($H$1:OX$1)&lt;=SUM($F$21:$F25))*1,"F"))</f>
        <v>0</v>
      </c>
      <c r="OY25" s="65">
        <f ca="1">IF(WEEKDAY(OY$6,2)&gt;5,"w",IF(ISERROR(VLOOKUP(OY$6,fériés,1,FALSE)),(SUM($H$1:OY$1)&gt;SUM($F$21:$F24))*(SUM($H$1:OY$1)&lt;=SUM($F$21:$F25))*1,"F"))</f>
        <v>0</v>
      </c>
      <c r="OZ25" s="65" t="str">
        <f ca="1">IF(WEEKDAY(OZ$6,2)&gt;5,"w",IF(ISERROR(VLOOKUP(OZ$6,fériés,1,FALSE)),(SUM($H$1:OZ$1)&gt;SUM($F$21:$F24))*(SUM($H$1:OZ$1)&lt;=SUM($F$21:$F25))*1,"F"))</f>
        <v>w</v>
      </c>
      <c r="PA25" s="65" t="str">
        <f ca="1">IF(WEEKDAY(PA$6,2)&gt;5,"w",IF(ISERROR(VLOOKUP(PA$6,fériés,1,FALSE)),(SUM($H$1:PA$1)&gt;SUM($F$21:$F24))*(SUM($H$1:PA$1)&lt;=SUM($F$21:$F25))*1,"F"))</f>
        <v>w</v>
      </c>
      <c r="PB25" s="65" t="str">
        <f ca="1">IF(WEEKDAY(PB$6,2)&gt;5,"w",IF(ISERROR(VLOOKUP(PB$6,fériés,1,FALSE)),(SUM($H$1:PB$1)&gt;SUM($F$21:$F24))*(SUM($H$1:PB$1)&lt;=SUM($F$21:$F25))*1,"F"))</f>
        <v>w</v>
      </c>
      <c r="PC25" s="65" t="str">
        <f ca="1">IF(WEEKDAY(PC$6,2)&gt;5,"w",IF(ISERROR(VLOOKUP(PC$6,fériés,1,FALSE)),(SUM($H$1:PC$1)&gt;SUM($F$21:$F24))*(SUM($H$1:PC$1)&lt;=SUM($F$21:$F25))*1,"F"))</f>
        <v>w</v>
      </c>
      <c r="PD25" s="65" t="str">
        <f ca="1">IF(WEEKDAY(PD$6,2)&gt;5,"w",IF(ISERROR(VLOOKUP(PD$6,fériés,1,FALSE)),(SUM($H$1:PD$1)&gt;SUM($F$21:$F24))*(SUM($H$1:PD$1)&lt;=SUM($F$21:$F25))*1,"F"))</f>
        <v>w</v>
      </c>
      <c r="PE25" s="65" t="str">
        <f ca="1">IF(WEEKDAY(PE$6,2)&gt;5,"w",IF(ISERROR(VLOOKUP(PE$6,fériés,1,FALSE)),(SUM($H$1:PE$1)&gt;SUM($F$21:$F24))*(SUM($H$1:PE$1)&lt;=SUM($F$21:$F25))*1,"F"))</f>
        <v>w</v>
      </c>
      <c r="PF25" s="65" t="str">
        <f ca="1">IF(WEEKDAY(PF$6,2)&gt;5,"w",IF(ISERROR(VLOOKUP(PF$6,fériés,1,FALSE)),(SUM($H$1:PF$1)&gt;SUM($F$21:$F24))*(SUM($H$1:PF$1)&lt;=SUM($F$21:$F25))*1,"F"))</f>
        <v>w</v>
      </c>
      <c r="PG25" s="65" t="str">
        <f ca="1">IF(WEEKDAY(PG$6,2)&gt;5,"w",IF(ISERROR(VLOOKUP(PG$6,fériés,1,FALSE)),(SUM($H$1:PG$1)&gt;SUM($F$21:$F24))*(SUM($H$1:PG$1)&lt;=SUM($F$21:$F25))*1,"F"))</f>
        <v>w</v>
      </c>
      <c r="PH25" s="65" t="str">
        <f ca="1">IF(WEEKDAY(PH$6,2)&gt;5,"w",IF(ISERROR(VLOOKUP(PH$6,fériés,1,FALSE)),(SUM($H$1:PH$1)&gt;SUM($F$21:$F24))*(SUM($H$1:PH$1)&lt;=SUM($F$21:$F25))*1,"F"))</f>
        <v>w</v>
      </c>
      <c r="PI25" s="65" t="str">
        <f ca="1">IF(WEEKDAY(PI$6,2)&gt;5,"w",IF(ISERROR(VLOOKUP(PI$6,fériés,1,FALSE)),(SUM($H$1:PI$1)&gt;SUM($F$21:$F24))*(SUM($H$1:PI$1)&lt;=SUM($F$21:$F25))*1,"F"))</f>
        <v>w</v>
      </c>
      <c r="PJ25" s="65" t="str">
        <f ca="1">IF(WEEKDAY(PJ$6,2)&gt;5,"w",IF(ISERROR(VLOOKUP(PJ$6,fériés,1,FALSE)),(SUM($H$1:PJ$1)&gt;SUM($F$21:$F24))*(SUM($H$1:PJ$1)&lt;=SUM($F$21:$F25))*1,"F"))</f>
        <v>w</v>
      </c>
      <c r="PK25" s="65" t="str">
        <f ca="1">IF(WEEKDAY(PK$6,2)&gt;5,"w",IF(ISERROR(VLOOKUP(PK$6,fériés,1,FALSE)),(SUM($H$1:PK$1)&gt;SUM($F$21:$F24))*(SUM($H$1:PK$1)&lt;=SUM($F$21:$F25))*1,"F"))</f>
        <v>w</v>
      </c>
      <c r="PL25" s="65" t="str">
        <f ca="1">IF(WEEKDAY(PL$6,2)&gt;5,"w",IF(ISERROR(VLOOKUP(PL$6,fériés,1,FALSE)),(SUM($H$1:PL$1)&gt;SUM($F$21:$F24))*(SUM($H$1:PL$1)&lt;=SUM($F$21:$F25))*1,"F"))</f>
        <v>w</v>
      </c>
      <c r="PM25" s="65" t="str">
        <f ca="1">IF(WEEKDAY(PM$6,2)&gt;5,"w",IF(ISERROR(VLOOKUP(PM$6,fériés,1,FALSE)),(SUM($H$1:PM$1)&gt;SUM($F$21:$F24))*(SUM($H$1:PM$1)&lt;=SUM($F$21:$F25))*1,"F"))</f>
        <v>w</v>
      </c>
      <c r="PN25" s="65" t="str">
        <f ca="1">IF(WEEKDAY(PN$6,2)&gt;5,"w",IF(ISERROR(VLOOKUP(PN$6,fériés,1,FALSE)),(SUM($H$1:PN$1)&gt;SUM($F$21:$F24))*(SUM($H$1:PN$1)&lt;=SUM($F$21:$F25))*1,"F"))</f>
        <v>w</v>
      </c>
      <c r="PO25" s="65" t="str">
        <f ca="1">IF(WEEKDAY(PO$6,2)&gt;5,"w",IF(ISERROR(VLOOKUP(PO$6,fériés,1,FALSE)),(SUM($H$1:PO$1)&gt;SUM($F$21:$F24))*(SUM($H$1:PO$1)&lt;=SUM($F$21:$F25))*1,"F"))</f>
        <v>w</v>
      </c>
      <c r="PP25" s="65" t="str">
        <f ca="1">IF(WEEKDAY(PP$6,2)&gt;5,"w",IF(ISERROR(VLOOKUP(PP$6,fériés,1,FALSE)),(SUM($H$1:PP$1)&gt;SUM($F$21:$F24))*(SUM($H$1:PP$1)&lt;=SUM($F$21:$F25))*1,"F"))</f>
        <v>w</v>
      </c>
      <c r="PQ25" s="65" t="str">
        <f ca="1">IF(WEEKDAY(PQ$6,2)&gt;5,"w",IF(ISERROR(VLOOKUP(PQ$6,fériés,1,FALSE)),(SUM($H$1:PQ$1)&gt;SUM($F$21:$F24))*(SUM($H$1:PQ$1)&lt;=SUM($F$21:$F25))*1,"F"))</f>
        <v>w</v>
      </c>
      <c r="PR25" s="65" t="str">
        <f ca="1">IF(WEEKDAY(PR$6,2)&gt;5,"w",IF(ISERROR(VLOOKUP(PR$6,fériés,1,FALSE)),(SUM($H$1:PR$1)&gt;SUM($F$21:$F24))*(SUM($H$1:PR$1)&lt;=SUM($F$21:$F25))*1,"F"))</f>
        <v>w</v>
      </c>
      <c r="PS25" s="65" t="str">
        <f ca="1">IF(WEEKDAY(PS$6,2)&gt;5,"w",IF(ISERROR(VLOOKUP(PS$6,fériés,1,FALSE)),(SUM($H$1:PS$1)&gt;SUM($F$21:$F24))*(SUM($H$1:PS$1)&lt;=SUM($F$21:$F25))*1,"F"))</f>
        <v>w</v>
      </c>
      <c r="PT25" s="65">
        <f ca="1">IF(WEEKDAY(PT$6,2)&gt;5,"w",IF(ISERROR(VLOOKUP(PT$6,fériés,1,FALSE)),(SUM($H$1:PT$1)&gt;SUM($F$21:$F24))*(SUM($H$1:PT$1)&lt;=SUM($F$21:$F25))*1,"F"))</f>
        <v>0</v>
      </c>
      <c r="PU25" s="65">
        <f ca="1">IF(WEEKDAY(PU$6,2)&gt;5,"w",IF(ISERROR(VLOOKUP(PU$6,fériés,1,FALSE)),(SUM($H$1:PU$1)&gt;SUM($F$21:$F24))*(SUM($H$1:PU$1)&lt;=SUM($F$21:$F25))*1,"F"))</f>
        <v>0</v>
      </c>
      <c r="PV25" s="65">
        <f ca="1">IF(WEEKDAY(PV$6,2)&gt;5,"w",IF(ISERROR(VLOOKUP(PV$6,fériés,1,FALSE)),(SUM($H$1:PV$1)&gt;SUM($F$21:$F24))*(SUM($H$1:PV$1)&lt;=SUM($F$21:$F25))*1,"F"))</f>
        <v>0</v>
      </c>
      <c r="PW25" s="65">
        <f ca="1">IF(WEEKDAY(PW$6,2)&gt;5,"w",IF(ISERROR(VLOOKUP(PW$6,fériés,1,FALSE)),(SUM($H$1:PW$1)&gt;SUM($F$21:$F24))*(SUM($H$1:PW$1)&lt;=SUM($F$21:$F25))*1,"F"))</f>
        <v>0</v>
      </c>
      <c r="PX25" s="65">
        <f ca="1">IF(WEEKDAY(PX$6,2)&gt;5,"w",IF(ISERROR(VLOOKUP(PX$6,fériés,1,FALSE)),(SUM($H$1:PX$1)&gt;SUM($F$21:$F24))*(SUM($H$1:PX$1)&lt;=SUM($F$21:$F25))*1,"F"))</f>
        <v>0</v>
      </c>
      <c r="PY25" s="65">
        <f ca="1">IF(WEEKDAY(PY$6,2)&gt;5,"w",IF(ISERROR(VLOOKUP(PY$6,fériés,1,FALSE)),(SUM($H$1:PY$1)&gt;SUM($F$21:$F24))*(SUM($H$1:PY$1)&lt;=SUM($F$21:$F25))*1,"F"))</f>
        <v>0</v>
      </c>
      <c r="PZ25" s="65">
        <f ca="1">IF(WEEKDAY(PZ$6,2)&gt;5,"w",IF(ISERROR(VLOOKUP(PZ$6,fériés,1,FALSE)),(SUM($H$1:PZ$1)&gt;SUM($F$21:$F24))*(SUM($H$1:PZ$1)&lt;=SUM($F$21:$F25))*1,"F"))</f>
        <v>0</v>
      </c>
      <c r="QA25" s="65">
        <f ca="1">IF(WEEKDAY(QA$6,2)&gt;5,"w",IF(ISERROR(VLOOKUP(QA$6,fériés,1,FALSE)),(SUM($H$1:QA$1)&gt;SUM($F$21:$F24))*(SUM($H$1:QA$1)&lt;=SUM($F$21:$F25))*1,"F"))</f>
        <v>0</v>
      </c>
      <c r="QB25" s="65">
        <f ca="1">IF(WEEKDAY(QB$6,2)&gt;5,"w",IF(ISERROR(VLOOKUP(QB$6,fériés,1,FALSE)),(SUM($H$1:QB$1)&gt;SUM($F$21:$F24))*(SUM($H$1:QB$1)&lt;=SUM($F$21:$F25))*1,"F"))</f>
        <v>0</v>
      </c>
      <c r="QC25" s="65">
        <f ca="1">IF(WEEKDAY(QC$6,2)&gt;5,"w",IF(ISERROR(VLOOKUP(QC$6,fériés,1,FALSE)),(SUM($H$1:QC$1)&gt;SUM($F$21:$F24))*(SUM($H$1:QC$1)&lt;=SUM($F$21:$F25))*1,"F"))</f>
        <v>0</v>
      </c>
      <c r="QD25" s="65">
        <f ca="1">IF(WEEKDAY(QD$6,2)&gt;5,"w",IF(ISERROR(VLOOKUP(QD$6,fériés,1,FALSE)),(SUM($H$1:QD$1)&gt;SUM($F$21:$F24))*(SUM($H$1:QD$1)&lt;=SUM($F$21:$F25))*1,"F"))</f>
        <v>0</v>
      </c>
      <c r="QE25" s="65">
        <f ca="1">IF(WEEKDAY(QE$6,2)&gt;5,"w",IF(ISERROR(VLOOKUP(QE$6,fériés,1,FALSE)),(SUM($H$1:QE$1)&gt;SUM($F$21:$F24))*(SUM($H$1:QE$1)&lt;=SUM($F$21:$F25))*1,"F"))</f>
        <v>0</v>
      </c>
      <c r="QF25" s="65">
        <f ca="1">IF(WEEKDAY(QF$6,2)&gt;5,"w",IF(ISERROR(VLOOKUP(QF$6,fériés,1,FALSE)),(SUM($H$1:QF$1)&gt;SUM($F$21:$F24))*(SUM($H$1:QF$1)&lt;=SUM($F$21:$F25))*1,"F"))</f>
        <v>0</v>
      </c>
      <c r="QG25" s="65">
        <f ca="1">IF(WEEKDAY(QG$6,2)&gt;5,"w",IF(ISERROR(VLOOKUP(QG$6,fériés,1,FALSE)),(SUM($H$1:QG$1)&gt;SUM($F$21:$F24))*(SUM($H$1:QG$1)&lt;=SUM($F$21:$F25))*1,"F"))</f>
        <v>0</v>
      </c>
      <c r="QH25" s="65">
        <f ca="1">IF(WEEKDAY(QH$6,2)&gt;5,"w",IF(ISERROR(VLOOKUP(QH$6,fériés,1,FALSE)),(SUM($H$1:QH$1)&gt;SUM($F$21:$F24))*(SUM($H$1:QH$1)&lt;=SUM($F$21:$F25))*1,"F"))</f>
        <v>0</v>
      </c>
      <c r="QI25" s="65">
        <f ca="1">IF(WEEKDAY(QI$6,2)&gt;5,"w",IF(ISERROR(VLOOKUP(QI$6,fériés,1,FALSE)),(SUM($H$1:QI$1)&gt;SUM($F$21:$F24))*(SUM($H$1:QI$1)&lt;=SUM($F$21:$F25))*1,"F"))</f>
        <v>0</v>
      </c>
      <c r="QJ25" s="65">
        <f ca="1">IF(WEEKDAY(QJ$6,2)&gt;5,"w",IF(ISERROR(VLOOKUP(QJ$6,fériés,1,FALSE)),(SUM($H$1:QJ$1)&gt;SUM($F$21:$F24))*(SUM($H$1:QJ$1)&lt;=SUM($F$21:$F25))*1,"F"))</f>
        <v>0</v>
      </c>
      <c r="QK25" s="65">
        <f ca="1">IF(WEEKDAY(QK$6,2)&gt;5,"w",IF(ISERROR(VLOOKUP(QK$6,fériés,1,FALSE)),(SUM($H$1:QK$1)&gt;SUM($F$21:$F24))*(SUM($H$1:QK$1)&lt;=SUM($F$21:$F25))*1,"F"))</f>
        <v>0</v>
      </c>
      <c r="QL25" s="65">
        <f ca="1">IF(WEEKDAY(QL$6,2)&gt;5,"w",IF(ISERROR(VLOOKUP(QL$6,fériés,1,FALSE)),(SUM($H$1:QL$1)&gt;SUM($F$21:$F24))*(SUM($H$1:QL$1)&lt;=SUM($F$21:$F25))*1,"F"))</f>
        <v>0</v>
      </c>
      <c r="QM25" s="65">
        <f ca="1">IF(WEEKDAY(QM$6,2)&gt;5,"w",IF(ISERROR(VLOOKUP(QM$6,fériés,1,FALSE)),(SUM($H$1:QM$1)&gt;SUM($F$21:$F24))*(SUM($H$1:QM$1)&lt;=SUM($F$21:$F25))*1,"F"))</f>
        <v>0</v>
      </c>
      <c r="QN25" s="65">
        <f ca="1">IF(WEEKDAY(QN$6,2)&gt;5,"w",IF(ISERROR(VLOOKUP(QN$6,fériés,1,FALSE)),(SUM($H$1:QN$1)&gt;SUM($F$21:$F24))*(SUM($H$1:QN$1)&lt;=SUM($F$21:$F25))*1,"F"))</f>
        <v>0</v>
      </c>
      <c r="QO25" s="65">
        <f ca="1">IF(WEEKDAY(QO$6,2)&gt;5,"w",IF(ISERROR(VLOOKUP(QO$6,fériés,1,FALSE)),(SUM($H$1:QO$1)&gt;SUM($F$21:$F24))*(SUM($H$1:QO$1)&lt;=SUM($F$21:$F25))*1,"F"))</f>
        <v>0</v>
      </c>
      <c r="QP25" s="65">
        <f ca="1">IF(WEEKDAY(QP$6,2)&gt;5,"w",IF(ISERROR(VLOOKUP(QP$6,fériés,1,FALSE)),(SUM($H$1:QP$1)&gt;SUM($F$21:$F24))*(SUM($H$1:QP$1)&lt;=SUM($F$21:$F25))*1,"F"))</f>
        <v>0</v>
      </c>
      <c r="QQ25" s="65">
        <f ca="1">IF(WEEKDAY(QQ$6,2)&gt;5,"w",IF(ISERROR(VLOOKUP(QQ$6,fériés,1,FALSE)),(SUM($H$1:QQ$1)&gt;SUM($F$21:$F24))*(SUM($H$1:QQ$1)&lt;=SUM($F$21:$F25))*1,"F"))</f>
        <v>0</v>
      </c>
      <c r="QR25" s="65">
        <f ca="1">IF(WEEKDAY(QR$6,2)&gt;5,"w",IF(ISERROR(VLOOKUP(QR$6,fériés,1,FALSE)),(SUM($H$1:QR$1)&gt;SUM($F$21:$F24))*(SUM($H$1:QR$1)&lt;=SUM($F$21:$F25))*1,"F"))</f>
        <v>0</v>
      </c>
      <c r="QS25" s="65">
        <f ca="1">IF(WEEKDAY(QS$6,2)&gt;5,"w",IF(ISERROR(VLOOKUP(QS$6,fériés,1,FALSE)),(SUM($H$1:QS$1)&gt;SUM($F$21:$F24))*(SUM($H$1:QS$1)&lt;=SUM($F$21:$F25))*1,"F"))</f>
        <v>0</v>
      </c>
      <c r="QT25" s="65">
        <f ca="1">IF(WEEKDAY(QT$6,2)&gt;5,"w",IF(ISERROR(VLOOKUP(QT$6,fériés,1,FALSE)),(SUM($H$1:QT$1)&gt;SUM($F$21:$F24))*(SUM($H$1:QT$1)&lt;=SUM($F$21:$F25))*1,"F"))</f>
        <v>0</v>
      </c>
      <c r="QU25" s="65">
        <f ca="1">IF(WEEKDAY(QU$6,2)&gt;5,"w",IF(ISERROR(VLOOKUP(QU$6,fériés,1,FALSE)),(SUM($H$1:QU$1)&gt;SUM($F$21:$F24))*(SUM($H$1:QU$1)&lt;=SUM($F$21:$F25))*1,"F"))</f>
        <v>0</v>
      </c>
      <c r="QV25" s="65">
        <f ca="1">IF(WEEKDAY(QV$6,2)&gt;5,"w",IF(ISERROR(VLOOKUP(QV$6,fériés,1,FALSE)),(SUM($H$1:QV$1)&gt;SUM($F$21:$F24))*(SUM($H$1:QV$1)&lt;=SUM($F$21:$F25))*1,"F"))</f>
        <v>0</v>
      </c>
      <c r="QW25" s="65">
        <f ca="1">IF(WEEKDAY(QW$6,2)&gt;5,"w",IF(ISERROR(VLOOKUP(QW$6,fériés,1,FALSE)),(SUM($H$1:QW$1)&gt;SUM($F$21:$F24))*(SUM($H$1:QW$1)&lt;=SUM($F$21:$F25))*1,"F"))</f>
        <v>0</v>
      </c>
      <c r="QX25" s="65">
        <f ca="1">IF(WEEKDAY(QX$6,2)&gt;5,"w",IF(ISERROR(VLOOKUP(QX$6,fériés,1,FALSE)),(SUM($H$1:QX$1)&gt;SUM($F$21:$F24))*(SUM($H$1:QX$1)&lt;=SUM($F$21:$F25))*1,"F"))</f>
        <v>0</v>
      </c>
      <c r="QY25" s="65">
        <f ca="1">IF(WEEKDAY(QY$6,2)&gt;5,"w",IF(ISERROR(VLOOKUP(QY$6,fériés,1,FALSE)),(SUM($H$1:QY$1)&gt;SUM($F$21:$F24))*(SUM($H$1:QY$1)&lt;=SUM($F$21:$F25))*1,"F"))</f>
        <v>0</v>
      </c>
      <c r="QZ25" s="65">
        <f ca="1">IF(WEEKDAY(QZ$6,2)&gt;5,"w",IF(ISERROR(VLOOKUP(QZ$6,fériés,1,FALSE)),(SUM($H$1:QZ$1)&gt;SUM($F$21:$F24))*(SUM($H$1:QZ$1)&lt;=SUM($F$21:$F25))*1,"F"))</f>
        <v>0</v>
      </c>
      <c r="RA25" s="65">
        <f ca="1">IF(WEEKDAY(RA$6,2)&gt;5,"w",IF(ISERROR(VLOOKUP(RA$6,fériés,1,FALSE)),(SUM($H$1:RA$1)&gt;SUM($F$21:$F24))*(SUM($H$1:RA$1)&lt;=SUM($F$21:$F25))*1,"F"))</f>
        <v>0</v>
      </c>
      <c r="RB25" s="65">
        <f ca="1">IF(WEEKDAY(RB$6,2)&gt;5,"w",IF(ISERROR(VLOOKUP(RB$6,fériés,1,FALSE)),(SUM($H$1:RB$1)&gt;SUM($F$21:$F24))*(SUM($H$1:RB$1)&lt;=SUM($F$21:$F25))*1,"F"))</f>
        <v>0</v>
      </c>
      <c r="RC25" s="65">
        <f ca="1">IF(WEEKDAY(RC$6,2)&gt;5,"w",IF(ISERROR(VLOOKUP(RC$6,fériés,1,FALSE)),(SUM($H$1:RC$1)&gt;SUM($F$21:$F24))*(SUM($H$1:RC$1)&lt;=SUM($F$21:$F25))*1,"F"))</f>
        <v>0</v>
      </c>
      <c r="RD25" s="65">
        <f ca="1">IF(WEEKDAY(RD$6,2)&gt;5,"w",IF(ISERROR(VLOOKUP(RD$6,fériés,1,FALSE)),(SUM($H$1:RD$1)&gt;SUM($F$21:$F24))*(SUM($H$1:RD$1)&lt;=SUM($F$21:$F25))*1,"F"))</f>
        <v>0</v>
      </c>
      <c r="RE25" s="65">
        <f ca="1">IF(WEEKDAY(RE$6,2)&gt;5,"w",IF(ISERROR(VLOOKUP(RE$6,fériés,1,FALSE)),(SUM($H$1:RE$1)&gt;SUM($F$21:$F24))*(SUM($H$1:RE$1)&lt;=SUM($F$21:$F25))*1,"F"))</f>
        <v>0</v>
      </c>
      <c r="RF25" s="65">
        <f ca="1">IF(WEEKDAY(RF$6,2)&gt;5,"w",IF(ISERROR(VLOOKUP(RF$6,fériés,1,FALSE)),(SUM($H$1:RF$1)&gt;SUM($F$21:$F24))*(SUM($H$1:RF$1)&lt;=SUM($F$21:$F25))*1,"F"))</f>
        <v>0</v>
      </c>
      <c r="RG25" s="65">
        <f ca="1">IF(WEEKDAY(RG$6,2)&gt;5,"w",IF(ISERROR(VLOOKUP(RG$6,fériés,1,FALSE)),(SUM($H$1:RG$1)&gt;SUM($F$21:$F24))*(SUM($H$1:RG$1)&lt;=SUM($F$21:$F25))*1,"F"))</f>
        <v>0</v>
      </c>
      <c r="RH25" s="65">
        <f ca="1">IF(WEEKDAY(RH$6,2)&gt;5,"w",IF(ISERROR(VLOOKUP(RH$6,fériés,1,FALSE)),(SUM($H$1:RH$1)&gt;SUM($F$21:$F24))*(SUM($H$1:RH$1)&lt;=SUM($F$21:$F25))*1,"F"))</f>
        <v>0</v>
      </c>
      <c r="RI25" s="65">
        <f ca="1">IF(WEEKDAY(RI$6,2)&gt;5,"w",IF(ISERROR(VLOOKUP(RI$6,fériés,1,FALSE)),(SUM($H$1:RI$1)&gt;SUM($F$21:$F24))*(SUM($H$1:RI$1)&lt;=SUM($F$21:$F25))*1,"F"))</f>
        <v>0</v>
      </c>
      <c r="RJ25" s="65">
        <f ca="1">IF(WEEKDAY(RJ$6,2)&gt;5,"w",IF(ISERROR(VLOOKUP(RJ$6,fériés,1,FALSE)),(SUM($H$1:RJ$1)&gt;SUM($F$21:$F24))*(SUM($H$1:RJ$1)&lt;=SUM($F$21:$F25))*1,"F"))</f>
        <v>0</v>
      </c>
      <c r="RK25" s="65">
        <f ca="1">IF(WEEKDAY(RK$6,2)&gt;5,"w",IF(ISERROR(VLOOKUP(RK$6,fériés,1,FALSE)),(SUM($H$1:RK$1)&gt;SUM($F$21:$F24))*(SUM($H$1:RK$1)&lt;=SUM($F$21:$F25))*1,"F"))</f>
        <v>0</v>
      </c>
      <c r="RL25" s="65">
        <f ca="1">IF(WEEKDAY(RL$6,2)&gt;5,"w",IF(ISERROR(VLOOKUP(RL$6,fériés,1,FALSE)),(SUM($H$1:RL$1)&gt;SUM($F$21:$F24))*(SUM($H$1:RL$1)&lt;=SUM($F$21:$F25))*1,"F"))</f>
        <v>0</v>
      </c>
      <c r="RM25" s="65">
        <f ca="1">IF(WEEKDAY(RM$6,2)&gt;5,"w",IF(ISERROR(VLOOKUP(RM$6,fériés,1,FALSE)),(SUM($H$1:RM$1)&gt;SUM($F$21:$F24))*(SUM($H$1:RM$1)&lt;=SUM($F$21:$F25))*1,"F"))</f>
        <v>0</v>
      </c>
      <c r="RN25" s="65">
        <f ca="1">IF(WEEKDAY(RN$6,2)&gt;5,"w",IF(ISERROR(VLOOKUP(RN$6,fériés,1,FALSE)),(SUM($H$1:RN$1)&gt;SUM($F$21:$F24))*(SUM($H$1:RN$1)&lt;=SUM($F$21:$F25))*1,"F"))</f>
        <v>0</v>
      </c>
      <c r="RO25" s="65">
        <f ca="1">IF(WEEKDAY(RO$6,2)&gt;5,"w",IF(ISERROR(VLOOKUP(RO$6,fériés,1,FALSE)),(SUM($H$1:RO$1)&gt;SUM($F$21:$F24))*(SUM($H$1:RO$1)&lt;=SUM($F$21:$F25))*1,"F"))</f>
        <v>0</v>
      </c>
      <c r="RP25" s="65">
        <f ca="1">IF(WEEKDAY(RP$6,2)&gt;5,"w",IF(ISERROR(VLOOKUP(RP$6,fériés,1,FALSE)),(SUM($H$1:RP$1)&gt;SUM($F$21:$F24))*(SUM($H$1:RP$1)&lt;=SUM($F$21:$F25))*1,"F"))</f>
        <v>0</v>
      </c>
      <c r="RQ25" s="65">
        <f ca="1">IF(WEEKDAY(RQ$6,2)&gt;5,"w",IF(ISERROR(VLOOKUP(RQ$6,fériés,1,FALSE)),(SUM($H$1:RQ$1)&gt;SUM($F$21:$F24))*(SUM($H$1:RQ$1)&lt;=SUM($F$21:$F25))*1,"F"))</f>
        <v>0</v>
      </c>
      <c r="RR25" s="65" t="str">
        <f ca="1">IF(WEEKDAY(RR$6,2)&gt;5,"w",IF(ISERROR(VLOOKUP(RR$6,fériés,1,FALSE)),(SUM($H$1:RR$1)&gt;SUM($F$21:$F24))*(SUM($H$1:RR$1)&lt;=SUM($F$21:$F25))*1,"F"))</f>
        <v>w</v>
      </c>
      <c r="RS25" s="65" t="str">
        <f ca="1">IF(WEEKDAY(RS$6,2)&gt;5,"w",IF(ISERROR(VLOOKUP(RS$6,fériés,1,FALSE)),(SUM($H$1:RS$1)&gt;SUM($F$21:$F24))*(SUM($H$1:RS$1)&lt;=SUM($F$21:$F25))*1,"F"))</f>
        <v>w</v>
      </c>
      <c r="RT25" s="65" t="str">
        <f ca="1">IF(WEEKDAY(RT$6,2)&gt;5,"w",IF(ISERROR(VLOOKUP(RT$6,fériés,1,FALSE)),(SUM($H$1:RT$1)&gt;SUM($F$21:$F24))*(SUM($H$1:RT$1)&lt;=SUM($F$21:$F25))*1,"F"))</f>
        <v>w</v>
      </c>
      <c r="RU25" s="65" t="str">
        <f ca="1">IF(WEEKDAY(RU$6,2)&gt;5,"w",IF(ISERROR(VLOOKUP(RU$6,fériés,1,FALSE)),(SUM($H$1:RU$1)&gt;SUM($F$21:$F24))*(SUM($H$1:RU$1)&lt;=SUM($F$21:$F25))*1,"F"))</f>
        <v>w</v>
      </c>
      <c r="RV25" s="65" t="str">
        <f ca="1">IF(WEEKDAY(RV$6,2)&gt;5,"w",IF(ISERROR(VLOOKUP(RV$6,fériés,1,FALSE)),(SUM($H$1:RV$1)&gt;SUM($F$21:$F24))*(SUM($H$1:RV$1)&lt;=SUM($F$21:$F25))*1,"F"))</f>
        <v>w</v>
      </c>
      <c r="RW25" s="65" t="str">
        <f ca="1">IF(WEEKDAY(RW$6,2)&gt;5,"w",IF(ISERROR(VLOOKUP(RW$6,fériés,1,FALSE)),(SUM($H$1:RW$1)&gt;SUM($F$21:$F24))*(SUM($H$1:RW$1)&lt;=SUM($F$21:$F25))*1,"F"))</f>
        <v>w</v>
      </c>
      <c r="RX25" s="65" t="str">
        <f ca="1">IF(WEEKDAY(RX$6,2)&gt;5,"w",IF(ISERROR(VLOOKUP(RX$6,fériés,1,FALSE)),(SUM($H$1:RX$1)&gt;SUM($F$21:$F24))*(SUM($H$1:RX$1)&lt;=SUM($F$21:$F25))*1,"F"))</f>
        <v>w</v>
      </c>
      <c r="RY25" s="65" t="str">
        <f ca="1">IF(WEEKDAY(RY$6,2)&gt;5,"w",IF(ISERROR(VLOOKUP(RY$6,fériés,1,FALSE)),(SUM($H$1:RY$1)&gt;SUM($F$21:$F24))*(SUM($H$1:RY$1)&lt;=SUM($F$21:$F25))*1,"F"))</f>
        <v>w</v>
      </c>
      <c r="RZ25" s="65" t="str">
        <f ca="1">IF(WEEKDAY(RZ$6,2)&gt;5,"w",IF(ISERROR(VLOOKUP(RZ$6,fériés,1,FALSE)),(SUM($H$1:RZ$1)&gt;SUM($F$21:$F24))*(SUM($H$1:RZ$1)&lt;=SUM($F$21:$F25))*1,"F"))</f>
        <v>w</v>
      </c>
      <c r="SA25" s="65" t="str">
        <f ca="1">IF(WEEKDAY(SA$6,2)&gt;5,"w",IF(ISERROR(VLOOKUP(SA$6,fériés,1,FALSE)),(SUM($H$1:SA$1)&gt;SUM($F$21:$F24))*(SUM($H$1:SA$1)&lt;=SUM($F$21:$F25))*1,"F"))</f>
        <v>w</v>
      </c>
      <c r="SB25" s="65" t="str">
        <f ca="1">IF(WEEKDAY(SB$6,2)&gt;5,"w",IF(ISERROR(VLOOKUP(SB$6,fériés,1,FALSE)),(SUM($H$1:SB$1)&gt;SUM($F$21:$F24))*(SUM($H$1:SB$1)&lt;=SUM($F$21:$F25))*1,"F"))</f>
        <v>w</v>
      </c>
      <c r="SC25" s="65" t="str">
        <f ca="1">IF(WEEKDAY(SC$6,2)&gt;5,"w",IF(ISERROR(VLOOKUP(SC$6,fériés,1,FALSE)),(SUM($H$1:SC$1)&gt;SUM($F$21:$F24))*(SUM($H$1:SC$1)&lt;=SUM($F$21:$F25))*1,"F"))</f>
        <v>w</v>
      </c>
      <c r="SD25" s="65" t="str">
        <f ca="1">IF(WEEKDAY(SD$6,2)&gt;5,"w",IF(ISERROR(VLOOKUP(SD$6,fériés,1,FALSE)),(SUM($H$1:SD$1)&gt;SUM($F$21:$F24))*(SUM($H$1:SD$1)&lt;=SUM($F$21:$F25))*1,"F"))</f>
        <v>w</v>
      </c>
      <c r="SE25" s="65" t="str">
        <f ca="1">IF(WEEKDAY(SE$6,2)&gt;5,"w",IF(ISERROR(VLOOKUP(SE$6,fériés,1,FALSE)),(SUM($H$1:SE$1)&gt;SUM($F$21:$F24))*(SUM($H$1:SE$1)&lt;=SUM($F$21:$F25))*1,"F"))</f>
        <v>w</v>
      </c>
      <c r="SF25" s="65" t="str">
        <f ca="1">IF(WEEKDAY(SF$6,2)&gt;5,"w",IF(ISERROR(VLOOKUP(SF$6,fériés,1,FALSE)),(SUM($H$1:SF$1)&gt;SUM($F$21:$F24))*(SUM($H$1:SF$1)&lt;=SUM($F$21:$F25))*1,"F"))</f>
        <v>w</v>
      </c>
      <c r="SG25" s="83"/>
    </row>
    <row r="26" spans="1:501" ht="12" customHeight="1" x14ac:dyDescent="0.25">
      <c r="A26" s="80"/>
      <c r="B26" s="63"/>
      <c r="C26" s="78" t="str">
        <f>IF(A26="","",Base_données!$P$3)</f>
        <v/>
      </c>
      <c r="D26" s="79" t="str">
        <f>IFERROR(VLOOKUP($A26,Base_données!$A$4:$AB$24,Base_données!$D$1,FALSE),"")</f>
        <v/>
      </c>
      <c r="E26" s="79" t="str">
        <f>IFERROR(VLOOKUP($A26,Base_données!$A$4:$AB$24,Base_données!$P$1,FALSE),"")</f>
        <v/>
      </c>
      <c r="F26" s="67" t="str">
        <f t="shared" si="87"/>
        <v/>
      </c>
      <c r="G26" s="62" t="str">
        <f>IFERROR(VLOOKUP($A26,Base_données!$A$4:$L$24,5,FALSE),"")</f>
        <v/>
      </c>
      <c r="H26" s="65">
        <f ca="1">IF(WEEKDAY(H$6,2)&gt;5,"w",IF(ISERROR(VLOOKUP(H$6,fériés,1,FALSE)),(SUM($H$1:H$1)&gt;SUM($F$21:$F25))*(SUM($H$1:H$1)&lt;=SUM($F$21:$F26))*1,"F"))</f>
        <v>0</v>
      </c>
      <c r="I26" s="65">
        <f ca="1">IF(WEEKDAY(I$6,2)&gt;5,"w",IF(ISERROR(VLOOKUP(I$6,fériés,1,FALSE)),(SUM($H$1:I$1)&gt;SUM($F$21:$F25))*(SUM($H$1:I$1)&lt;=SUM($F$21:$F26))*1,"F"))</f>
        <v>0</v>
      </c>
      <c r="J26" s="65">
        <f ca="1">IF(WEEKDAY(J$6,2)&gt;5,"w",IF(ISERROR(VLOOKUP(J$6,fériés,1,FALSE)),(SUM($H$1:J$1)&gt;SUM($F$21:$F25))*(SUM($H$1:J$1)&lt;=SUM($F$21:$F26))*1,"F"))</f>
        <v>0</v>
      </c>
      <c r="K26" s="65">
        <f ca="1">IF(WEEKDAY(K$6,2)&gt;5,"w",IF(ISERROR(VLOOKUP(K$6,fériés,1,FALSE)),(SUM($H$1:K$1)&gt;SUM($F$21:$F25))*(SUM($H$1:K$1)&lt;=SUM($F$21:$F26))*1,"F"))</f>
        <v>0</v>
      </c>
      <c r="L26" s="65">
        <f ca="1">IF(WEEKDAY(L$6,2)&gt;5,"w",IF(ISERROR(VLOOKUP(L$6,fériés,1,FALSE)),(SUM($H$1:L$1)&gt;SUM($F$21:$F25))*(SUM($H$1:L$1)&lt;=SUM($F$21:$F26))*1,"F"))</f>
        <v>0</v>
      </c>
      <c r="M26" s="65">
        <f ca="1">IF(WEEKDAY(M$6,2)&gt;5,"w",IF(ISERROR(VLOOKUP(M$6,fériés,1,FALSE)),(SUM($H$1:M$1)&gt;SUM($F$21:$F25))*(SUM($H$1:M$1)&lt;=SUM($F$21:$F26))*1,"F"))</f>
        <v>0</v>
      </c>
      <c r="N26" s="65">
        <f ca="1">IF(WEEKDAY(N$6,2)&gt;5,"w",IF(ISERROR(VLOOKUP(N$6,fériés,1,FALSE)),(SUM($H$1:N$1)&gt;SUM($F$21:$F25))*(SUM($H$1:N$1)&lt;=SUM($F$21:$F26))*1,"F"))</f>
        <v>0</v>
      </c>
      <c r="O26" s="65">
        <f ca="1">IF(WEEKDAY(O$6,2)&gt;5,"w",IF(ISERROR(VLOOKUP(O$6,fériés,1,FALSE)),(SUM($H$1:O$1)&gt;SUM($F$21:$F25))*(SUM($H$1:O$1)&lt;=SUM($F$21:$F26))*1,"F"))</f>
        <v>0</v>
      </c>
      <c r="P26" s="65">
        <f ca="1">IF(WEEKDAY(P$6,2)&gt;5,"w",IF(ISERROR(VLOOKUP(P$6,fériés,1,FALSE)),(SUM($H$1:P$1)&gt;SUM($F$21:$F25))*(SUM($H$1:P$1)&lt;=SUM($F$21:$F26))*1,"F"))</f>
        <v>0</v>
      </c>
      <c r="Q26" s="65">
        <f ca="1">IF(WEEKDAY(Q$6,2)&gt;5,"w",IF(ISERROR(VLOOKUP(Q$6,fériés,1,FALSE)),(SUM($H$1:Q$1)&gt;SUM($F$21:$F25))*(SUM($H$1:Q$1)&lt;=SUM($F$21:$F26))*1,"F"))</f>
        <v>0</v>
      </c>
      <c r="R26" s="65">
        <f ca="1">IF(WEEKDAY(R$6,2)&gt;5,"w",IF(ISERROR(VLOOKUP(R$6,fériés,1,FALSE)),(SUM($H$1:R$1)&gt;SUM($F$21:$F25))*(SUM($H$1:R$1)&lt;=SUM($F$21:$F26))*1,"F"))</f>
        <v>0</v>
      </c>
      <c r="S26" s="65">
        <f ca="1">IF(WEEKDAY(S$6,2)&gt;5,"w",IF(ISERROR(VLOOKUP(S$6,fériés,1,FALSE)),(SUM($H$1:S$1)&gt;SUM($F$21:$F25))*(SUM($H$1:S$1)&lt;=SUM($F$21:$F26))*1,"F"))</f>
        <v>0</v>
      </c>
      <c r="T26" s="65">
        <f ca="1">IF(WEEKDAY(T$6,2)&gt;5,"w",IF(ISERROR(VLOOKUP(T$6,fériés,1,FALSE)),(SUM($H$1:T$1)&gt;SUM($F$21:$F25))*(SUM($H$1:T$1)&lt;=SUM($F$21:$F26))*1,"F"))</f>
        <v>0</v>
      </c>
      <c r="U26" s="65">
        <f ca="1">IF(WEEKDAY(U$6,2)&gt;5,"w",IF(ISERROR(VLOOKUP(U$6,fériés,1,FALSE)),(SUM($H$1:U$1)&gt;SUM($F$21:$F25))*(SUM($H$1:U$1)&lt;=SUM($F$21:$F26))*1,"F"))</f>
        <v>0</v>
      </c>
      <c r="V26" s="65">
        <f ca="1">IF(WEEKDAY(V$6,2)&gt;5,"w",IF(ISERROR(VLOOKUP(V$6,fériés,1,FALSE)),(SUM($H$1:V$1)&gt;SUM($F$21:$F25))*(SUM($H$1:V$1)&lt;=SUM($F$21:$F26))*1,"F"))</f>
        <v>0</v>
      </c>
      <c r="W26" s="65">
        <f ca="1">IF(WEEKDAY(W$6,2)&gt;5,"w",IF(ISERROR(VLOOKUP(W$6,fériés,1,FALSE)),(SUM($H$1:W$1)&gt;SUM($F$21:$F25))*(SUM($H$1:W$1)&lt;=SUM($F$21:$F26))*1,"F"))</f>
        <v>0</v>
      </c>
      <c r="X26" s="65">
        <f ca="1">IF(WEEKDAY(X$6,2)&gt;5,"w",IF(ISERROR(VLOOKUP(X$6,fériés,1,FALSE)),(SUM($H$1:X$1)&gt;SUM($F$21:$F25))*(SUM($H$1:X$1)&lt;=SUM($F$21:$F26))*1,"F"))</f>
        <v>0</v>
      </c>
      <c r="Y26" s="65">
        <f ca="1">IF(WEEKDAY(Y$6,2)&gt;5,"w",IF(ISERROR(VLOOKUP(Y$6,fériés,1,FALSE)),(SUM($H$1:Y$1)&gt;SUM($F$21:$F25))*(SUM($H$1:Y$1)&lt;=SUM($F$21:$F26))*1,"F"))</f>
        <v>0</v>
      </c>
      <c r="Z26" s="65">
        <f ca="1">IF(WEEKDAY(Z$6,2)&gt;5,"w",IF(ISERROR(VLOOKUP(Z$6,fériés,1,FALSE)),(SUM($H$1:Z$1)&gt;SUM($F$21:$F25))*(SUM($H$1:Z$1)&lt;=SUM($F$21:$F26))*1,"F"))</f>
        <v>0</v>
      </c>
      <c r="AA26" s="65">
        <f ca="1">IF(WEEKDAY(AA$6,2)&gt;5,"w",IF(ISERROR(VLOOKUP(AA$6,fériés,1,FALSE)),(SUM($H$1:AA$1)&gt;SUM($F$21:$F25))*(SUM($H$1:AA$1)&lt;=SUM($F$21:$F26))*1,"F"))</f>
        <v>0</v>
      </c>
      <c r="AB26" s="65">
        <f ca="1">IF(WEEKDAY(AB$6,2)&gt;5,"w",IF(ISERROR(VLOOKUP(AB$6,fériés,1,FALSE)),(SUM($H$1:AB$1)&gt;SUM($F$21:$F25))*(SUM($H$1:AB$1)&lt;=SUM($F$21:$F26))*1,"F"))</f>
        <v>0</v>
      </c>
      <c r="AC26" s="65">
        <f ca="1">IF(WEEKDAY(AC$6,2)&gt;5,"w",IF(ISERROR(VLOOKUP(AC$6,fériés,1,FALSE)),(SUM($H$1:AC$1)&gt;SUM($F$21:$F25))*(SUM($H$1:AC$1)&lt;=SUM($F$21:$F26))*1,"F"))</f>
        <v>0</v>
      </c>
      <c r="AD26" s="65">
        <f ca="1">IF(WEEKDAY(AD$6,2)&gt;5,"w",IF(ISERROR(VLOOKUP(AD$6,fériés,1,FALSE)),(SUM($H$1:AD$1)&gt;SUM($F$21:$F25))*(SUM($H$1:AD$1)&lt;=SUM($F$21:$F26))*1,"F"))</f>
        <v>0</v>
      </c>
      <c r="AE26" s="65">
        <f ca="1">IF(WEEKDAY(AE$6,2)&gt;5,"w",IF(ISERROR(VLOOKUP(AE$6,fériés,1,FALSE)),(SUM($H$1:AE$1)&gt;SUM($F$21:$F25))*(SUM($H$1:AE$1)&lt;=SUM($F$21:$F26))*1,"F"))</f>
        <v>0</v>
      </c>
      <c r="AF26" s="65">
        <f ca="1">IF(WEEKDAY(AF$6,2)&gt;5,"w",IF(ISERROR(VLOOKUP(AF$6,fériés,1,FALSE)),(SUM($H$1:AF$1)&gt;SUM($F$21:$F25))*(SUM($H$1:AF$1)&lt;=SUM($F$21:$F26))*1,"F"))</f>
        <v>0</v>
      </c>
      <c r="AG26" s="65">
        <f ca="1">IF(WEEKDAY(AG$6,2)&gt;5,"w",IF(ISERROR(VLOOKUP(AG$6,fériés,1,FALSE)),(SUM($H$1:AG$1)&gt;SUM($F$21:$F25))*(SUM($H$1:AG$1)&lt;=SUM($F$21:$F26))*1,"F"))</f>
        <v>0</v>
      </c>
      <c r="AH26" s="65">
        <f ca="1">IF(WEEKDAY(AH$6,2)&gt;5,"w",IF(ISERROR(VLOOKUP(AH$6,fériés,1,FALSE)),(SUM($H$1:AH$1)&gt;SUM($F$21:$F25))*(SUM($H$1:AH$1)&lt;=SUM($F$21:$F26))*1,"F"))</f>
        <v>0</v>
      </c>
      <c r="AI26" s="65">
        <f ca="1">IF(WEEKDAY(AI$6,2)&gt;5,"w",IF(ISERROR(VLOOKUP(AI$6,fériés,1,FALSE)),(SUM($H$1:AI$1)&gt;SUM($F$21:$F25))*(SUM($H$1:AI$1)&lt;=SUM($F$21:$F26))*1,"F"))</f>
        <v>0</v>
      </c>
      <c r="AJ26" s="65">
        <f ca="1">IF(WEEKDAY(AJ$6,2)&gt;5,"w",IF(ISERROR(VLOOKUP(AJ$6,fériés,1,FALSE)),(SUM($H$1:AJ$1)&gt;SUM($F$21:$F25))*(SUM($H$1:AJ$1)&lt;=SUM($F$21:$F26))*1,"F"))</f>
        <v>0</v>
      </c>
      <c r="AK26" s="65">
        <f ca="1">IF(WEEKDAY(AK$6,2)&gt;5,"w",IF(ISERROR(VLOOKUP(AK$6,fériés,1,FALSE)),(SUM($H$1:AK$1)&gt;SUM($F$21:$F25))*(SUM($H$1:AK$1)&lt;=SUM($F$21:$F26))*1,"F"))</f>
        <v>0</v>
      </c>
      <c r="AL26" s="65">
        <f ca="1">IF(WEEKDAY(AL$6,2)&gt;5,"w",IF(ISERROR(VLOOKUP(AL$6,fériés,1,FALSE)),(SUM($H$1:AL$1)&gt;SUM($F$21:$F25))*(SUM($H$1:AL$1)&lt;=SUM($F$21:$F26))*1,"F"))</f>
        <v>0</v>
      </c>
      <c r="AM26" s="65">
        <f ca="1">IF(WEEKDAY(AM$6,2)&gt;5,"w",IF(ISERROR(VLOOKUP(AM$6,fériés,1,FALSE)),(SUM($H$1:AM$1)&gt;SUM($F$21:$F25))*(SUM($H$1:AM$1)&lt;=SUM($F$21:$F26))*1,"F"))</f>
        <v>0</v>
      </c>
      <c r="AN26" s="65">
        <f ca="1">IF(WEEKDAY(AN$6,2)&gt;5,"w",IF(ISERROR(VLOOKUP(AN$6,fériés,1,FALSE)),(SUM($H$1:AN$1)&gt;SUM($F$21:$F25))*(SUM($H$1:AN$1)&lt;=SUM($F$21:$F26))*1,"F"))</f>
        <v>0</v>
      </c>
      <c r="AO26" s="65">
        <f ca="1">IF(WEEKDAY(AO$6,2)&gt;5,"w",IF(ISERROR(VLOOKUP(AO$6,fériés,1,FALSE)),(SUM($H$1:AO$1)&gt;SUM($F$21:$F25))*(SUM($H$1:AO$1)&lt;=SUM($F$21:$F26))*1,"F"))</f>
        <v>0</v>
      </c>
      <c r="AP26" s="65">
        <f ca="1">IF(WEEKDAY(AP$6,2)&gt;5,"w",IF(ISERROR(VLOOKUP(AP$6,fériés,1,FALSE)),(SUM($H$1:AP$1)&gt;SUM($F$21:$F25))*(SUM($H$1:AP$1)&lt;=SUM($F$21:$F26))*1,"F"))</f>
        <v>0</v>
      </c>
      <c r="AQ26" s="65">
        <f ca="1">IF(WEEKDAY(AQ$6,2)&gt;5,"w",IF(ISERROR(VLOOKUP(AQ$6,fériés,1,FALSE)),(SUM($H$1:AQ$1)&gt;SUM($F$21:$F25))*(SUM($H$1:AQ$1)&lt;=SUM($F$21:$F26))*1,"F"))</f>
        <v>0</v>
      </c>
      <c r="AR26" s="65">
        <f ca="1">IF(WEEKDAY(AR$6,2)&gt;5,"w",IF(ISERROR(VLOOKUP(AR$6,fériés,1,FALSE)),(SUM($H$1:AR$1)&gt;SUM($F$21:$F25))*(SUM($H$1:AR$1)&lt;=SUM($F$21:$F26))*1,"F"))</f>
        <v>0</v>
      </c>
      <c r="AS26" s="65">
        <f ca="1">IF(WEEKDAY(AS$6,2)&gt;5,"w",IF(ISERROR(VLOOKUP(AS$6,fériés,1,FALSE)),(SUM($H$1:AS$1)&gt;SUM($F$21:$F25))*(SUM($H$1:AS$1)&lt;=SUM($F$21:$F26))*1,"F"))</f>
        <v>0</v>
      </c>
      <c r="AT26" s="65">
        <f ca="1">IF(WEEKDAY(AT$6,2)&gt;5,"w",IF(ISERROR(VLOOKUP(AT$6,fériés,1,FALSE)),(SUM($H$1:AT$1)&gt;SUM($F$21:$F25))*(SUM($H$1:AT$1)&lt;=SUM($F$21:$F26))*1,"F"))</f>
        <v>0</v>
      </c>
      <c r="AU26" s="65">
        <f ca="1">IF(WEEKDAY(AU$6,2)&gt;5,"w",IF(ISERROR(VLOOKUP(AU$6,fériés,1,FALSE)),(SUM($H$1:AU$1)&gt;SUM($F$21:$F25))*(SUM($H$1:AU$1)&lt;=SUM($F$21:$F26))*1,"F"))</f>
        <v>0</v>
      </c>
      <c r="AV26" s="65">
        <f ca="1">IF(WEEKDAY(AV$6,2)&gt;5,"w",IF(ISERROR(VLOOKUP(AV$6,fériés,1,FALSE)),(SUM($H$1:AV$1)&gt;SUM($F$21:$F25))*(SUM($H$1:AV$1)&lt;=SUM($F$21:$F26))*1,"F"))</f>
        <v>0</v>
      </c>
      <c r="AW26" s="65">
        <f ca="1">IF(WEEKDAY(AW$6,2)&gt;5,"w",IF(ISERROR(VLOOKUP(AW$6,fériés,1,FALSE)),(SUM($H$1:AW$1)&gt;SUM($F$21:$F25))*(SUM($H$1:AW$1)&lt;=SUM($F$21:$F26))*1,"F"))</f>
        <v>0</v>
      </c>
      <c r="AX26" s="65">
        <f ca="1">IF(WEEKDAY(AX$6,2)&gt;5,"w",IF(ISERROR(VLOOKUP(AX$6,fériés,1,FALSE)),(SUM($H$1:AX$1)&gt;SUM($F$21:$F25))*(SUM($H$1:AX$1)&lt;=SUM($F$21:$F26))*1,"F"))</f>
        <v>0</v>
      </c>
      <c r="AY26" s="65">
        <f ca="1">IF(WEEKDAY(AY$6,2)&gt;5,"w",IF(ISERROR(VLOOKUP(AY$6,fériés,1,FALSE)),(SUM($H$1:AY$1)&gt;SUM($F$21:$F25))*(SUM($H$1:AY$1)&lt;=SUM($F$21:$F26))*1,"F"))</f>
        <v>0</v>
      </c>
      <c r="AZ26" s="65">
        <f ca="1">IF(WEEKDAY(AZ$6,2)&gt;5,"w",IF(ISERROR(VLOOKUP(AZ$6,fériés,1,FALSE)),(SUM($H$1:AZ$1)&gt;SUM($F$21:$F25))*(SUM($H$1:AZ$1)&lt;=SUM($F$21:$F26))*1,"F"))</f>
        <v>0</v>
      </c>
      <c r="BA26" s="65">
        <f ca="1">IF(WEEKDAY(BA$6,2)&gt;5,"w",IF(ISERROR(VLOOKUP(BA$6,fériés,1,FALSE)),(SUM($H$1:BA$1)&gt;SUM($F$21:$F25))*(SUM($H$1:BA$1)&lt;=SUM($F$21:$F26))*1,"F"))</f>
        <v>0</v>
      </c>
      <c r="BB26" s="65">
        <f ca="1">IF(WEEKDAY(BB$6,2)&gt;5,"w",IF(ISERROR(VLOOKUP(BB$6,fériés,1,FALSE)),(SUM($H$1:BB$1)&gt;SUM($F$21:$F25))*(SUM($H$1:BB$1)&lt;=SUM($F$21:$F26))*1,"F"))</f>
        <v>0</v>
      </c>
      <c r="BC26" s="65">
        <f ca="1">IF(WEEKDAY(BC$6,2)&gt;5,"w",IF(ISERROR(VLOOKUP(BC$6,fériés,1,FALSE)),(SUM($H$1:BC$1)&gt;SUM($F$21:$F25))*(SUM($H$1:BC$1)&lt;=SUM($F$21:$F26))*1,"F"))</f>
        <v>0</v>
      </c>
      <c r="BD26" s="65">
        <f ca="1">IF(WEEKDAY(BD$6,2)&gt;5,"w",IF(ISERROR(VLOOKUP(BD$6,fériés,1,FALSE)),(SUM($H$1:BD$1)&gt;SUM($F$21:$F25))*(SUM($H$1:BD$1)&lt;=SUM($F$21:$F26))*1,"F"))</f>
        <v>0</v>
      </c>
      <c r="BE26" s="65">
        <f ca="1">IF(WEEKDAY(BE$6,2)&gt;5,"w",IF(ISERROR(VLOOKUP(BE$6,fériés,1,FALSE)),(SUM($H$1:BE$1)&gt;SUM($F$21:$F25))*(SUM($H$1:BE$1)&lt;=SUM($F$21:$F26))*1,"F"))</f>
        <v>0</v>
      </c>
      <c r="BF26" s="65">
        <f ca="1">IF(WEEKDAY(BF$6,2)&gt;5,"w",IF(ISERROR(VLOOKUP(BF$6,fériés,1,FALSE)),(SUM($H$1:BF$1)&gt;SUM($F$21:$F25))*(SUM($H$1:BF$1)&lt;=SUM($F$21:$F26))*1,"F"))</f>
        <v>0</v>
      </c>
      <c r="BG26" s="65">
        <f ca="1">IF(WEEKDAY(BG$6,2)&gt;5,"w",IF(ISERROR(VLOOKUP(BG$6,fériés,1,FALSE)),(SUM($H$1:BG$1)&gt;SUM($F$21:$F25))*(SUM($H$1:BG$1)&lt;=SUM($F$21:$F26))*1,"F"))</f>
        <v>0</v>
      </c>
      <c r="BH26" s="65">
        <f ca="1">IF(WEEKDAY(BH$6,2)&gt;5,"w",IF(ISERROR(VLOOKUP(BH$6,fériés,1,FALSE)),(SUM($H$1:BH$1)&gt;SUM($F$21:$F25))*(SUM($H$1:BH$1)&lt;=SUM($F$21:$F26))*1,"F"))</f>
        <v>0</v>
      </c>
      <c r="BI26" s="65">
        <f ca="1">IF(WEEKDAY(BI$6,2)&gt;5,"w",IF(ISERROR(VLOOKUP(BI$6,fériés,1,FALSE)),(SUM($H$1:BI$1)&gt;SUM($F$21:$F25))*(SUM($H$1:BI$1)&lt;=SUM($F$21:$F26))*1,"F"))</f>
        <v>0</v>
      </c>
      <c r="BJ26" s="65">
        <f ca="1">IF(WEEKDAY(BJ$6,2)&gt;5,"w",IF(ISERROR(VLOOKUP(BJ$6,fériés,1,FALSE)),(SUM($H$1:BJ$1)&gt;SUM($F$21:$F25))*(SUM($H$1:BJ$1)&lt;=SUM($F$21:$F26))*1,"F"))</f>
        <v>0</v>
      </c>
      <c r="BK26" s="65">
        <f ca="1">IF(WEEKDAY(BK$6,2)&gt;5,"w",IF(ISERROR(VLOOKUP(BK$6,fériés,1,FALSE)),(SUM($H$1:BK$1)&gt;SUM($F$21:$F25))*(SUM($H$1:BK$1)&lt;=SUM($F$21:$F26))*1,"F"))</f>
        <v>0</v>
      </c>
      <c r="BL26" s="65">
        <f ca="1">IF(WEEKDAY(BL$6,2)&gt;5,"w",IF(ISERROR(VLOOKUP(BL$6,fériés,1,FALSE)),(SUM($H$1:BL$1)&gt;SUM($F$21:$F25))*(SUM($H$1:BL$1)&lt;=SUM($F$21:$F26))*1,"F"))</f>
        <v>0</v>
      </c>
      <c r="BM26" s="65">
        <f ca="1">IF(WEEKDAY(BM$6,2)&gt;5,"w",IF(ISERROR(VLOOKUP(BM$6,fériés,1,FALSE)),(SUM($H$1:BM$1)&gt;SUM($F$21:$F25))*(SUM($H$1:BM$1)&lt;=SUM($F$21:$F26))*1,"F"))</f>
        <v>0</v>
      </c>
      <c r="BN26" s="65" t="str">
        <f ca="1">IF(WEEKDAY(BN$6,2)&gt;5,"w",IF(ISERROR(VLOOKUP(BN$6,fériés,1,FALSE)),(SUM($H$1:BN$1)&gt;SUM($F$21:$F25))*(SUM($H$1:BN$1)&lt;=SUM($F$21:$F26))*1,"F"))</f>
        <v>w</v>
      </c>
      <c r="BO26" s="65" t="str">
        <f ca="1">IF(WEEKDAY(BO$6,2)&gt;5,"w",IF(ISERROR(VLOOKUP(BO$6,fériés,1,FALSE)),(SUM($H$1:BO$1)&gt;SUM($F$21:$F25))*(SUM($H$1:BO$1)&lt;=SUM($F$21:$F26))*1,"F"))</f>
        <v>w</v>
      </c>
      <c r="BP26" s="65" t="str">
        <f ca="1">IF(WEEKDAY(BP$6,2)&gt;5,"w",IF(ISERROR(VLOOKUP(BP$6,fériés,1,FALSE)),(SUM($H$1:BP$1)&gt;SUM($F$21:$F25))*(SUM($H$1:BP$1)&lt;=SUM($F$21:$F26))*1,"F"))</f>
        <v>w</v>
      </c>
      <c r="BQ26" s="65" t="str">
        <f ca="1">IF(WEEKDAY(BQ$6,2)&gt;5,"w",IF(ISERROR(VLOOKUP(BQ$6,fériés,1,FALSE)),(SUM($H$1:BQ$1)&gt;SUM($F$21:$F25))*(SUM($H$1:BQ$1)&lt;=SUM($F$21:$F26))*1,"F"))</f>
        <v>w</v>
      </c>
      <c r="BR26" s="65" t="str">
        <f ca="1">IF(WEEKDAY(BR$6,2)&gt;5,"w",IF(ISERROR(VLOOKUP(BR$6,fériés,1,FALSE)),(SUM($H$1:BR$1)&gt;SUM($F$21:$F25))*(SUM($H$1:BR$1)&lt;=SUM($F$21:$F26))*1,"F"))</f>
        <v>w</v>
      </c>
      <c r="BS26" s="65" t="str">
        <f ca="1">IF(WEEKDAY(BS$6,2)&gt;5,"w",IF(ISERROR(VLOOKUP(BS$6,fériés,1,FALSE)),(SUM($H$1:BS$1)&gt;SUM($F$21:$F25))*(SUM($H$1:BS$1)&lt;=SUM($F$21:$F26))*1,"F"))</f>
        <v>w</v>
      </c>
      <c r="BT26" s="65" t="str">
        <f ca="1">IF(WEEKDAY(BT$6,2)&gt;5,"w",IF(ISERROR(VLOOKUP(BT$6,fériés,1,FALSE)),(SUM($H$1:BT$1)&gt;SUM($F$21:$F25))*(SUM($H$1:BT$1)&lt;=SUM($F$21:$F26))*1,"F"))</f>
        <v>w</v>
      </c>
      <c r="BU26" s="65" t="str">
        <f ca="1">IF(WEEKDAY(BU$6,2)&gt;5,"w",IF(ISERROR(VLOOKUP(BU$6,fériés,1,FALSE)),(SUM($H$1:BU$1)&gt;SUM($F$21:$F25))*(SUM($H$1:BU$1)&lt;=SUM($F$21:$F26))*1,"F"))</f>
        <v>w</v>
      </c>
      <c r="BV26" s="65" t="str">
        <f ca="1">IF(WEEKDAY(BV$6,2)&gt;5,"w",IF(ISERROR(VLOOKUP(BV$6,fériés,1,FALSE)),(SUM($H$1:BV$1)&gt;SUM($F$21:$F25))*(SUM($H$1:BV$1)&lt;=SUM($F$21:$F26))*1,"F"))</f>
        <v>w</v>
      </c>
      <c r="BW26" s="65" t="str">
        <f ca="1">IF(WEEKDAY(BW$6,2)&gt;5,"w",IF(ISERROR(VLOOKUP(BW$6,fériés,1,FALSE)),(SUM($H$1:BW$1)&gt;SUM($F$21:$F25))*(SUM($H$1:BW$1)&lt;=SUM($F$21:$F26))*1,"F"))</f>
        <v>w</v>
      </c>
      <c r="BX26" s="65" t="str">
        <f ca="1">IF(WEEKDAY(BX$6,2)&gt;5,"w",IF(ISERROR(VLOOKUP(BX$6,fériés,1,FALSE)),(SUM($H$1:BX$1)&gt;SUM($F$21:$F25))*(SUM($H$1:BX$1)&lt;=SUM($F$21:$F26))*1,"F"))</f>
        <v>w</v>
      </c>
      <c r="BY26" s="65" t="str">
        <f ca="1">IF(WEEKDAY(BY$6,2)&gt;5,"w",IF(ISERROR(VLOOKUP(BY$6,fériés,1,FALSE)),(SUM($H$1:BY$1)&gt;SUM($F$21:$F25))*(SUM($H$1:BY$1)&lt;=SUM($F$21:$F26))*1,"F"))</f>
        <v>w</v>
      </c>
      <c r="BZ26" s="65" t="str">
        <f ca="1">IF(WEEKDAY(BZ$6,2)&gt;5,"w",IF(ISERROR(VLOOKUP(BZ$6,fériés,1,FALSE)),(SUM($H$1:BZ$1)&gt;SUM($F$21:$F25))*(SUM($H$1:BZ$1)&lt;=SUM($F$21:$F26))*1,"F"))</f>
        <v>w</v>
      </c>
      <c r="CA26" s="65" t="str">
        <f ca="1">IF(WEEKDAY(CA$6,2)&gt;5,"w",IF(ISERROR(VLOOKUP(CA$6,fériés,1,FALSE)),(SUM($H$1:CA$1)&gt;SUM($F$21:$F25))*(SUM($H$1:CA$1)&lt;=SUM($F$21:$F26))*1,"F"))</f>
        <v>w</v>
      </c>
      <c r="CB26" s="65" t="str">
        <f ca="1">IF(WEEKDAY(CB$6,2)&gt;5,"w",IF(ISERROR(VLOOKUP(CB$6,fériés,1,FALSE)),(SUM($H$1:CB$1)&gt;SUM($F$21:$F25))*(SUM($H$1:CB$1)&lt;=SUM($F$21:$F26))*1,"F"))</f>
        <v>w</v>
      </c>
      <c r="CC26" s="65" t="str">
        <f ca="1">IF(WEEKDAY(CC$6,2)&gt;5,"w",IF(ISERROR(VLOOKUP(CC$6,fériés,1,FALSE)),(SUM($H$1:CC$1)&gt;SUM($F$21:$F25))*(SUM($H$1:CC$1)&lt;=SUM($F$21:$F26))*1,"F"))</f>
        <v>w</v>
      </c>
      <c r="CD26" s="65" t="str">
        <f ca="1">IF(WEEKDAY(CD$6,2)&gt;5,"w",IF(ISERROR(VLOOKUP(CD$6,fériés,1,FALSE)),(SUM($H$1:CD$1)&gt;SUM($F$21:$F25))*(SUM($H$1:CD$1)&lt;=SUM($F$21:$F26))*1,"F"))</f>
        <v>w</v>
      </c>
      <c r="CE26" s="65" t="str">
        <f ca="1">IF(WEEKDAY(CE$6,2)&gt;5,"w",IF(ISERROR(VLOOKUP(CE$6,fériés,1,FALSE)),(SUM($H$1:CE$1)&gt;SUM($F$21:$F25))*(SUM($H$1:CE$1)&lt;=SUM($F$21:$F26))*1,"F"))</f>
        <v>w</v>
      </c>
      <c r="CF26" s="65" t="str">
        <f ca="1">IF(WEEKDAY(CF$6,2)&gt;5,"w",IF(ISERROR(VLOOKUP(CF$6,fériés,1,FALSE)),(SUM($H$1:CF$1)&gt;SUM($F$21:$F25))*(SUM($H$1:CF$1)&lt;=SUM($F$21:$F26))*1,"F"))</f>
        <v>w</v>
      </c>
      <c r="CG26" s="65" t="str">
        <f ca="1">IF(WEEKDAY(CG$6,2)&gt;5,"w",IF(ISERROR(VLOOKUP(CG$6,fériés,1,FALSE)),(SUM($H$1:CG$1)&gt;SUM($F$21:$F25))*(SUM($H$1:CG$1)&lt;=SUM($F$21:$F26))*1,"F"))</f>
        <v>w</v>
      </c>
      <c r="CH26" s="65">
        <f ca="1">IF(WEEKDAY(CH$6,2)&gt;5,"w",IF(ISERROR(VLOOKUP(CH$6,fériés,1,FALSE)),(SUM($H$1:CH$1)&gt;SUM($F$21:$F25))*(SUM($H$1:CH$1)&lt;=SUM($F$21:$F26))*1,"F"))</f>
        <v>0</v>
      </c>
      <c r="CI26" s="65">
        <f ca="1">IF(WEEKDAY(CI$6,2)&gt;5,"w",IF(ISERROR(VLOOKUP(CI$6,fériés,1,FALSE)),(SUM($H$1:CI$1)&gt;SUM($F$21:$F25))*(SUM($H$1:CI$1)&lt;=SUM($F$21:$F26))*1,"F"))</f>
        <v>0</v>
      </c>
      <c r="CJ26" s="65">
        <f ca="1">IF(WEEKDAY(CJ$6,2)&gt;5,"w",IF(ISERROR(VLOOKUP(CJ$6,fériés,1,FALSE)),(SUM($H$1:CJ$1)&gt;SUM($F$21:$F25))*(SUM($H$1:CJ$1)&lt;=SUM($F$21:$F26))*1,"F"))</f>
        <v>0</v>
      </c>
      <c r="CK26" s="65">
        <f ca="1">IF(WEEKDAY(CK$6,2)&gt;5,"w",IF(ISERROR(VLOOKUP(CK$6,fériés,1,FALSE)),(SUM($H$1:CK$1)&gt;SUM($F$21:$F25))*(SUM($H$1:CK$1)&lt;=SUM($F$21:$F26))*1,"F"))</f>
        <v>0</v>
      </c>
      <c r="CL26" s="65">
        <f ca="1">IF(WEEKDAY(CL$6,2)&gt;5,"w",IF(ISERROR(VLOOKUP(CL$6,fériés,1,FALSE)),(SUM($H$1:CL$1)&gt;SUM($F$21:$F25))*(SUM($H$1:CL$1)&lt;=SUM($F$21:$F26))*1,"F"))</f>
        <v>0</v>
      </c>
      <c r="CM26" s="65">
        <f ca="1">IF(WEEKDAY(CM$6,2)&gt;5,"w",IF(ISERROR(VLOOKUP(CM$6,fériés,1,FALSE)),(SUM($H$1:CM$1)&gt;SUM($F$21:$F25))*(SUM($H$1:CM$1)&lt;=SUM($F$21:$F26))*1,"F"))</f>
        <v>0</v>
      </c>
      <c r="CN26" s="65">
        <f ca="1">IF(WEEKDAY(CN$6,2)&gt;5,"w",IF(ISERROR(VLOOKUP(CN$6,fériés,1,FALSE)),(SUM($H$1:CN$1)&gt;SUM($F$21:$F25))*(SUM($H$1:CN$1)&lt;=SUM($F$21:$F26))*1,"F"))</f>
        <v>0</v>
      </c>
      <c r="CO26" s="65">
        <f ca="1">IF(WEEKDAY(CO$6,2)&gt;5,"w",IF(ISERROR(VLOOKUP(CO$6,fériés,1,FALSE)),(SUM($H$1:CO$1)&gt;SUM($F$21:$F25))*(SUM($H$1:CO$1)&lt;=SUM($F$21:$F26))*1,"F"))</f>
        <v>0</v>
      </c>
      <c r="CP26" s="65">
        <f ca="1">IF(WEEKDAY(CP$6,2)&gt;5,"w",IF(ISERROR(VLOOKUP(CP$6,fériés,1,FALSE)),(SUM($H$1:CP$1)&gt;SUM($F$21:$F25))*(SUM($H$1:CP$1)&lt;=SUM($F$21:$F26))*1,"F"))</f>
        <v>0</v>
      </c>
      <c r="CQ26" s="65">
        <f ca="1">IF(WEEKDAY(CQ$6,2)&gt;5,"w",IF(ISERROR(VLOOKUP(CQ$6,fériés,1,FALSE)),(SUM($H$1:CQ$1)&gt;SUM($F$21:$F25))*(SUM($H$1:CQ$1)&lt;=SUM($F$21:$F26))*1,"F"))</f>
        <v>0</v>
      </c>
      <c r="CR26" s="65">
        <f ca="1">IF(WEEKDAY(CR$6,2)&gt;5,"w",IF(ISERROR(VLOOKUP(CR$6,fériés,1,FALSE)),(SUM($H$1:CR$1)&gt;SUM($F$21:$F25))*(SUM($H$1:CR$1)&lt;=SUM($F$21:$F26))*1,"F"))</f>
        <v>0</v>
      </c>
      <c r="CS26" s="65">
        <f ca="1">IF(WEEKDAY(CS$6,2)&gt;5,"w",IF(ISERROR(VLOOKUP(CS$6,fériés,1,FALSE)),(SUM($H$1:CS$1)&gt;SUM($F$21:$F25))*(SUM($H$1:CS$1)&lt;=SUM($F$21:$F26))*1,"F"))</f>
        <v>0</v>
      </c>
      <c r="CT26" s="65">
        <f ca="1">IF(WEEKDAY(CT$6,2)&gt;5,"w",IF(ISERROR(VLOOKUP(CT$6,fériés,1,FALSE)),(SUM($H$1:CT$1)&gt;SUM($F$21:$F25))*(SUM($H$1:CT$1)&lt;=SUM($F$21:$F26))*1,"F"))</f>
        <v>0</v>
      </c>
      <c r="CU26" s="65">
        <f ca="1">IF(WEEKDAY(CU$6,2)&gt;5,"w",IF(ISERROR(VLOOKUP(CU$6,fériés,1,FALSE)),(SUM($H$1:CU$1)&gt;SUM($F$21:$F25))*(SUM($H$1:CU$1)&lt;=SUM($F$21:$F26))*1,"F"))</f>
        <v>0</v>
      </c>
      <c r="CV26" s="65">
        <f ca="1">IF(WEEKDAY(CV$6,2)&gt;5,"w",IF(ISERROR(VLOOKUP(CV$6,fériés,1,FALSE)),(SUM($H$1:CV$1)&gt;SUM($F$21:$F25))*(SUM($H$1:CV$1)&lt;=SUM($F$21:$F26))*1,"F"))</f>
        <v>0</v>
      </c>
      <c r="CW26" s="65">
        <f ca="1">IF(WEEKDAY(CW$6,2)&gt;5,"w",IF(ISERROR(VLOOKUP(CW$6,fériés,1,FALSE)),(SUM($H$1:CW$1)&gt;SUM($F$21:$F25))*(SUM($H$1:CW$1)&lt;=SUM($F$21:$F26))*1,"F"))</f>
        <v>0</v>
      </c>
      <c r="CX26" s="65">
        <f ca="1">IF(WEEKDAY(CX$6,2)&gt;5,"w",IF(ISERROR(VLOOKUP(CX$6,fériés,1,FALSE)),(SUM($H$1:CX$1)&gt;SUM($F$21:$F25))*(SUM($H$1:CX$1)&lt;=SUM($F$21:$F26))*1,"F"))</f>
        <v>0</v>
      </c>
      <c r="CY26" s="65">
        <f ca="1">IF(WEEKDAY(CY$6,2)&gt;5,"w",IF(ISERROR(VLOOKUP(CY$6,fériés,1,FALSE)),(SUM($H$1:CY$1)&gt;SUM($F$21:$F25))*(SUM($H$1:CY$1)&lt;=SUM($F$21:$F26))*1,"F"))</f>
        <v>0</v>
      </c>
      <c r="CZ26" s="65">
        <f ca="1">IF(WEEKDAY(CZ$6,2)&gt;5,"w",IF(ISERROR(VLOOKUP(CZ$6,fériés,1,FALSE)),(SUM($H$1:CZ$1)&gt;SUM($F$21:$F25))*(SUM($H$1:CZ$1)&lt;=SUM($F$21:$F26))*1,"F"))</f>
        <v>0</v>
      </c>
      <c r="DA26" s="65">
        <f ca="1">IF(WEEKDAY(DA$6,2)&gt;5,"w",IF(ISERROR(VLOOKUP(DA$6,fériés,1,FALSE)),(SUM($H$1:DA$1)&gt;SUM($F$21:$F25))*(SUM($H$1:DA$1)&lt;=SUM($F$21:$F26))*1,"F"))</f>
        <v>0</v>
      </c>
      <c r="DB26" s="65">
        <f ca="1">IF(WEEKDAY(DB$6,2)&gt;5,"w",IF(ISERROR(VLOOKUP(DB$6,fériés,1,FALSE)),(SUM($H$1:DB$1)&gt;SUM($F$21:$F25))*(SUM($H$1:DB$1)&lt;=SUM($F$21:$F26))*1,"F"))</f>
        <v>0</v>
      </c>
      <c r="DC26" s="65">
        <f ca="1">IF(WEEKDAY(DC$6,2)&gt;5,"w",IF(ISERROR(VLOOKUP(DC$6,fériés,1,FALSE)),(SUM($H$1:DC$1)&gt;SUM($F$21:$F25))*(SUM($H$1:DC$1)&lt;=SUM($F$21:$F26))*1,"F"))</f>
        <v>0</v>
      </c>
      <c r="DD26" s="65">
        <f ca="1">IF(WEEKDAY(DD$6,2)&gt;5,"w",IF(ISERROR(VLOOKUP(DD$6,fériés,1,FALSE)),(SUM($H$1:DD$1)&gt;SUM($F$21:$F25))*(SUM($H$1:DD$1)&lt;=SUM($F$21:$F26))*1,"F"))</f>
        <v>0</v>
      </c>
      <c r="DE26" s="65">
        <f ca="1">IF(WEEKDAY(DE$6,2)&gt;5,"w",IF(ISERROR(VLOOKUP(DE$6,fériés,1,FALSE)),(SUM($H$1:DE$1)&gt;SUM($F$21:$F25))*(SUM($H$1:DE$1)&lt;=SUM($F$21:$F26))*1,"F"))</f>
        <v>0</v>
      </c>
      <c r="DF26" s="65">
        <f ca="1">IF(WEEKDAY(DF$6,2)&gt;5,"w",IF(ISERROR(VLOOKUP(DF$6,fériés,1,FALSE)),(SUM($H$1:DF$1)&gt;SUM($F$21:$F25))*(SUM($H$1:DF$1)&lt;=SUM($F$21:$F26))*1,"F"))</f>
        <v>0</v>
      </c>
      <c r="DG26" s="65">
        <f ca="1">IF(WEEKDAY(DG$6,2)&gt;5,"w",IF(ISERROR(VLOOKUP(DG$6,fériés,1,FALSE)),(SUM($H$1:DG$1)&gt;SUM($F$21:$F25))*(SUM($H$1:DG$1)&lt;=SUM($F$21:$F26))*1,"F"))</f>
        <v>0</v>
      </c>
      <c r="DH26" s="65">
        <f ca="1">IF(WEEKDAY(DH$6,2)&gt;5,"w",IF(ISERROR(VLOOKUP(DH$6,fériés,1,FALSE)),(SUM($H$1:DH$1)&gt;SUM($F$21:$F25))*(SUM($H$1:DH$1)&lt;=SUM($F$21:$F26))*1,"F"))</f>
        <v>0</v>
      </c>
      <c r="DI26" s="65">
        <f ca="1">IF(WEEKDAY(DI$6,2)&gt;5,"w",IF(ISERROR(VLOOKUP(DI$6,fériés,1,FALSE)),(SUM($H$1:DI$1)&gt;SUM($F$21:$F25))*(SUM($H$1:DI$1)&lt;=SUM($F$21:$F26))*1,"F"))</f>
        <v>0</v>
      </c>
      <c r="DJ26" s="65">
        <f ca="1">IF(WEEKDAY(DJ$6,2)&gt;5,"w",IF(ISERROR(VLOOKUP(DJ$6,fériés,1,FALSE)),(SUM($H$1:DJ$1)&gt;SUM($F$21:$F25))*(SUM($H$1:DJ$1)&lt;=SUM($F$21:$F26))*1,"F"))</f>
        <v>0</v>
      </c>
      <c r="DK26" s="65">
        <f ca="1">IF(WEEKDAY(DK$6,2)&gt;5,"w",IF(ISERROR(VLOOKUP(DK$6,fériés,1,FALSE)),(SUM($H$1:DK$1)&gt;SUM($F$21:$F25))*(SUM($H$1:DK$1)&lt;=SUM($F$21:$F26))*1,"F"))</f>
        <v>0</v>
      </c>
      <c r="DL26" s="65">
        <f ca="1">IF(WEEKDAY(DL$6,2)&gt;5,"w",IF(ISERROR(VLOOKUP(DL$6,fériés,1,FALSE)),(SUM($H$1:DL$1)&gt;SUM($F$21:$F25))*(SUM($H$1:DL$1)&lt;=SUM($F$21:$F26))*1,"F"))</f>
        <v>0</v>
      </c>
      <c r="DM26" s="65">
        <f ca="1">IF(WEEKDAY(DM$6,2)&gt;5,"w",IF(ISERROR(VLOOKUP(DM$6,fériés,1,FALSE)),(SUM($H$1:DM$1)&gt;SUM($F$21:$F25))*(SUM($H$1:DM$1)&lt;=SUM($F$21:$F26))*1,"F"))</f>
        <v>0</v>
      </c>
      <c r="DN26" s="65">
        <f ca="1">IF(WEEKDAY(DN$6,2)&gt;5,"w",IF(ISERROR(VLOOKUP(DN$6,fériés,1,FALSE)),(SUM($H$1:DN$1)&gt;SUM($F$21:$F25))*(SUM($H$1:DN$1)&lt;=SUM($F$21:$F26))*1,"F"))</f>
        <v>0</v>
      </c>
      <c r="DO26" s="65">
        <f ca="1">IF(WEEKDAY(DO$6,2)&gt;5,"w",IF(ISERROR(VLOOKUP(DO$6,fériés,1,FALSE)),(SUM($H$1:DO$1)&gt;SUM($F$21:$F25))*(SUM($H$1:DO$1)&lt;=SUM($F$21:$F26))*1,"F"))</f>
        <v>0</v>
      </c>
      <c r="DP26" s="65">
        <f ca="1">IF(WEEKDAY(DP$6,2)&gt;5,"w",IF(ISERROR(VLOOKUP(DP$6,fériés,1,FALSE)),(SUM($H$1:DP$1)&gt;SUM($F$21:$F25))*(SUM($H$1:DP$1)&lt;=SUM($F$21:$F26))*1,"F"))</f>
        <v>0</v>
      </c>
      <c r="DQ26" s="65">
        <f ca="1">IF(WEEKDAY(DQ$6,2)&gt;5,"w",IF(ISERROR(VLOOKUP(DQ$6,fériés,1,FALSE)),(SUM($H$1:DQ$1)&gt;SUM($F$21:$F25))*(SUM($H$1:DQ$1)&lt;=SUM($F$21:$F26))*1,"F"))</f>
        <v>0</v>
      </c>
      <c r="DR26" s="65">
        <f ca="1">IF(WEEKDAY(DR$6,2)&gt;5,"w",IF(ISERROR(VLOOKUP(DR$6,fériés,1,FALSE)),(SUM($H$1:DR$1)&gt;SUM($F$21:$F25))*(SUM($H$1:DR$1)&lt;=SUM($F$21:$F26))*1,"F"))</f>
        <v>0</v>
      </c>
      <c r="DS26" s="65">
        <f ca="1">IF(WEEKDAY(DS$6,2)&gt;5,"w",IF(ISERROR(VLOOKUP(DS$6,fériés,1,FALSE)),(SUM($H$1:DS$1)&gt;SUM($F$21:$F25))*(SUM($H$1:DS$1)&lt;=SUM($F$21:$F26))*1,"F"))</f>
        <v>0</v>
      </c>
      <c r="DT26" s="65">
        <f ca="1">IF(WEEKDAY(DT$6,2)&gt;5,"w",IF(ISERROR(VLOOKUP(DT$6,fériés,1,FALSE)),(SUM($H$1:DT$1)&gt;SUM($F$21:$F25))*(SUM($H$1:DT$1)&lt;=SUM($F$21:$F26))*1,"F"))</f>
        <v>0</v>
      </c>
      <c r="DU26" s="65">
        <f ca="1">IF(WEEKDAY(DU$6,2)&gt;5,"w",IF(ISERROR(VLOOKUP(DU$6,fériés,1,FALSE)),(SUM($H$1:DU$1)&gt;SUM($F$21:$F25))*(SUM($H$1:DU$1)&lt;=SUM($F$21:$F26))*1,"F"))</f>
        <v>0</v>
      </c>
      <c r="DV26" s="65">
        <f ca="1">IF(WEEKDAY(DV$6,2)&gt;5,"w",IF(ISERROR(VLOOKUP(DV$6,fériés,1,FALSE)),(SUM($H$1:DV$1)&gt;SUM($F$21:$F25))*(SUM($H$1:DV$1)&lt;=SUM($F$21:$F26))*1,"F"))</f>
        <v>0</v>
      </c>
      <c r="DW26" s="65">
        <f ca="1">IF(WEEKDAY(DW$6,2)&gt;5,"w",IF(ISERROR(VLOOKUP(DW$6,fériés,1,FALSE)),(SUM($H$1:DW$1)&gt;SUM($F$21:$F25))*(SUM($H$1:DW$1)&lt;=SUM($F$21:$F26))*1,"F"))</f>
        <v>0</v>
      </c>
      <c r="DX26" s="65">
        <f ca="1">IF(WEEKDAY(DX$6,2)&gt;5,"w",IF(ISERROR(VLOOKUP(DX$6,fériés,1,FALSE)),(SUM($H$1:DX$1)&gt;SUM($F$21:$F25))*(SUM($H$1:DX$1)&lt;=SUM($F$21:$F26))*1,"F"))</f>
        <v>0</v>
      </c>
      <c r="DY26" s="65">
        <f ca="1">IF(WEEKDAY(DY$6,2)&gt;5,"w",IF(ISERROR(VLOOKUP(DY$6,fériés,1,FALSE)),(SUM($H$1:DY$1)&gt;SUM($F$21:$F25))*(SUM($H$1:DY$1)&lt;=SUM($F$21:$F26))*1,"F"))</f>
        <v>0</v>
      </c>
      <c r="DZ26" s="65">
        <f ca="1">IF(WEEKDAY(DZ$6,2)&gt;5,"w",IF(ISERROR(VLOOKUP(DZ$6,fériés,1,FALSE)),(SUM($H$1:DZ$1)&gt;SUM($F$21:$F25))*(SUM($H$1:DZ$1)&lt;=SUM($F$21:$F26))*1,"F"))</f>
        <v>0</v>
      </c>
      <c r="EA26" s="65">
        <f ca="1">IF(WEEKDAY(EA$6,2)&gt;5,"w",IF(ISERROR(VLOOKUP(EA$6,fériés,1,FALSE)),(SUM($H$1:EA$1)&gt;SUM($F$21:$F25))*(SUM($H$1:EA$1)&lt;=SUM($F$21:$F26))*1,"F"))</f>
        <v>0</v>
      </c>
      <c r="EB26" s="65">
        <f ca="1">IF(WEEKDAY(EB$6,2)&gt;5,"w",IF(ISERROR(VLOOKUP(EB$6,fériés,1,FALSE)),(SUM($H$1:EB$1)&gt;SUM($F$21:$F25))*(SUM($H$1:EB$1)&lt;=SUM($F$21:$F26))*1,"F"))</f>
        <v>0</v>
      </c>
      <c r="EC26" s="65">
        <f ca="1">IF(WEEKDAY(EC$6,2)&gt;5,"w",IF(ISERROR(VLOOKUP(EC$6,fériés,1,FALSE)),(SUM($H$1:EC$1)&gt;SUM($F$21:$F25))*(SUM($H$1:EC$1)&lt;=SUM($F$21:$F26))*1,"F"))</f>
        <v>0</v>
      </c>
      <c r="ED26" s="65">
        <f ca="1">IF(WEEKDAY(ED$6,2)&gt;5,"w",IF(ISERROR(VLOOKUP(ED$6,fériés,1,FALSE)),(SUM($H$1:ED$1)&gt;SUM($F$21:$F25))*(SUM($H$1:ED$1)&lt;=SUM($F$21:$F26))*1,"F"))</f>
        <v>0</v>
      </c>
      <c r="EE26" s="65">
        <f ca="1">IF(WEEKDAY(EE$6,2)&gt;5,"w",IF(ISERROR(VLOOKUP(EE$6,fériés,1,FALSE)),(SUM($H$1:EE$1)&gt;SUM($F$21:$F25))*(SUM($H$1:EE$1)&lt;=SUM($F$21:$F26))*1,"F"))</f>
        <v>0</v>
      </c>
      <c r="EF26" s="65" t="str">
        <f ca="1">IF(WEEKDAY(EF$6,2)&gt;5,"w",IF(ISERROR(VLOOKUP(EF$6,fériés,1,FALSE)),(SUM($H$1:EF$1)&gt;SUM($F$21:$F25))*(SUM($H$1:EF$1)&lt;=SUM($F$21:$F26))*1,"F"))</f>
        <v>w</v>
      </c>
      <c r="EG26" s="65" t="str">
        <f ca="1">IF(WEEKDAY(EG$6,2)&gt;5,"w",IF(ISERROR(VLOOKUP(EG$6,fériés,1,FALSE)),(SUM($H$1:EG$1)&gt;SUM($F$21:$F25))*(SUM($H$1:EG$1)&lt;=SUM($F$21:$F26))*1,"F"))</f>
        <v>w</v>
      </c>
      <c r="EH26" s="65" t="str">
        <f ca="1">IF(WEEKDAY(EH$6,2)&gt;5,"w",IF(ISERROR(VLOOKUP(EH$6,fériés,1,FALSE)),(SUM($H$1:EH$1)&gt;SUM($F$21:$F25))*(SUM($H$1:EH$1)&lt;=SUM($F$21:$F26))*1,"F"))</f>
        <v>w</v>
      </c>
      <c r="EI26" s="65" t="str">
        <f ca="1">IF(WEEKDAY(EI$6,2)&gt;5,"w",IF(ISERROR(VLOOKUP(EI$6,fériés,1,FALSE)),(SUM($H$1:EI$1)&gt;SUM($F$21:$F25))*(SUM($H$1:EI$1)&lt;=SUM($F$21:$F26))*1,"F"))</f>
        <v>w</v>
      </c>
      <c r="EJ26" s="65" t="str">
        <f ca="1">IF(WEEKDAY(EJ$6,2)&gt;5,"w",IF(ISERROR(VLOOKUP(EJ$6,fériés,1,FALSE)),(SUM($H$1:EJ$1)&gt;SUM($F$21:$F25))*(SUM($H$1:EJ$1)&lt;=SUM($F$21:$F26))*1,"F"))</f>
        <v>w</v>
      </c>
      <c r="EK26" s="65" t="str">
        <f ca="1">IF(WEEKDAY(EK$6,2)&gt;5,"w",IF(ISERROR(VLOOKUP(EK$6,fériés,1,FALSE)),(SUM($H$1:EK$1)&gt;SUM($F$21:$F25))*(SUM($H$1:EK$1)&lt;=SUM($F$21:$F26))*1,"F"))</f>
        <v>w</v>
      </c>
      <c r="EL26" s="65" t="str">
        <f ca="1">IF(WEEKDAY(EL$6,2)&gt;5,"w",IF(ISERROR(VLOOKUP(EL$6,fériés,1,FALSE)),(SUM($H$1:EL$1)&gt;SUM($F$21:$F25))*(SUM($H$1:EL$1)&lt;=SUM($F$21:$F26))*1,"F"))</f>
        <v>w</v>
      </c>
      <c r="EM26" s="65" t="str">
        <f ca="1">IF(WEEKDAY(EM$6,2)&gt;5,"w",IF(ISERROR(VLOOKUP(EM$6,fériés,1,FALSE)),(SUM($H$1:EM$1)&gt;SUM($F$21:$F25))*(SUM($H$1:EM$1)&lt;=SUM($F$21:$F26))*1,"F"))</f>
        <v>w</v>
      </c>
      <c r="EN26" s="65" t="str">
        <f ca="1">IF(WEEKDAY(EN$6,2)&gt;5,"w",IF(ISERROR(VLOOKUP(EN$6,fériés,1,FALSE)),(SUM($H$1:EN$1)&gt;SUM($F$21:$F25))*(SUM($H$1:EN$1)&lt;=SUM($F$21:$F26))*1,"F"))</f>
        <v>w</v>
      </c>
      <c r="EO26" s="65" t="str">
        <f ca="1">IF(WEEKDAY(EO$6,2)&gt;5,"w",IF(ISERROR(VLOOKUP(EO$6,fériés,1,FALSE)),(SUM($H$1:EO$1)&gt;SUM($F$21:$F25))*(SUM($H$1:EO$1)&lt;=SUM($F$21:$F26))*1,"F"))</f>
        <v>w</v>
      </c>
      <c r="EP26" s="65" t="str">
        <f ca="1">IF(WEEKDAY(EP$6,2)&gt;5,"w",IF(ISERROR(VLOOKUP(EP$6,fériés,1,FALSE)),(SUM($H$1:EP$1)&gt;SUM($F$21:$F25))*(SUM($H$1:EP$1)&lt;=SUM($F$21:$F26))*1,"F"))</f>
        <v>w</v>
      </c>
      <c r="EQ26" s="65" t="str">
        <f ca="1">IF(WEEKDAY(EQ$6,2)&gt;5,"w",IF(ISERROR(VLOOKUP(EQ$6,fériés,1,FALSE)),(SUM($H$1:EQ$1)&gt;SUM($F$21:$F25))*(SUM($H$1:EQ$1)&lt;=SUM($F$21:$F26))*1,"F"))</f>
        <v>w</v>
      </c>
      <c r="ER26" s="65" t="str">
        <f ca="1">IF(WEEKDAY(ER$6,2)&gt;5,"w",IF(ISERROR(VLOOKUP(ER$6,fériés,1,FALSE)),(SUM($H$1:ER$1)&gt;SUM($F$21:$F25))*(SUM($H$1:ER$1)&lt;=SUM($F$21:$F26))*1,"F"))</f>
        <v>w</v>
      </c>
      <c r="ES26" s="65" t="str">
        <f ca="1">IF(WEEKDAY(ES$6,2)&gt;5,"w",IF(ISERROR(VLOOKUP(ES$6,fériés,1,FALSE)),(SUM($H$1:ES$1)&gt;SUM($F$21:$F25))*(SUM($H$1:ES$1)&lt;=SUM($F$21:$F26))*1,"F"))</f>
        <v>w</v>
      </c>
      <c r="ET26" s="65" t="str">
        <f ca="1">IF(WEEKDAY(ET$6,2)&gt;5,"w",IF(ISERROR(VLOOKUP(ET$6,fériés,1,FALSE)),(SUM($H$1:ET$1)&gt;SUM($F$21:$F25))*(SUM($H$1:ET$1)&lt;=SUM($F$21:$F26))*1,"F"))</f>
        <v>w</v>
      </c>
      <c r="EU26" s="65" t="str">
        <f ca="1">IF(WEEKDAY(EU$6,2)&gt;5,"w",IF(ISERROR(VLOOKUP(EU$6,fériés,1,FALSE)),(SUM($H$1:EU$1)&gt;SUM($F$21:$F25))*(SUM($H$1:EU$1)&lt;=SUM($F$21:$F26))*1,"F"))</f>
        <v>w</v>
      </c>
      <c r="EV26" s="65" t="str">
        <f ca="1">IF(WEEKDAY(EV$6,2)&gt;5,"w",IF(ISERROR(VLOOKUP(EV$6,fériés,1,FALSE)),(SUM($H$1:EV$1)&gt;SUM($F$21:$F25))*(SUM($H$1:EV$1)&lt;=SUM($F$21:$F26))*1,"F"))</f>
        <v>w</v>
      </c>
      <c r="EW26" s="65" t="str">
        <f ca="1">IF(WEEKDAY(EW$6,2)&gt;5,"w",IF(ISERROR(VLOOKUP(EW$6,fériés,1,FALSE)),(SUM($H$1:EW$1)&gt;SUM($F$21:$F25))*(SUM($H$1:EW$1)&lt;=SUM($F$21:$F26))*1,"F"))</f>
        <v>w</v>
      </c>
      <c r="EX26" s="65" t="str">
        <f ca="1">IF(WEEKDAY(EX$6,2)&gt;5,"w",IF(ISERROR(VLOOKUP(EX$6,fériés,1,FALSE)),(SUM($H$1:EX$1)&gt;SUM($F$21:$F25))*(SUM($H$1:EX$1)&lt;=SUM($F$21:$F26))*1,"F"))</f>
        <v>w</v>
      </c>
      <c r="EY26" s="65" t="str">
        <f ca="1">IF(WEEKDAY(EY$6,2)&gt;5,"w",IF(ISERROR(VLOOKUP(EY$6,fériés,1,FALSE)),(SUM($H$1:EY$1)&gt;SUM($F$21:$F25))*(SUM($H$1:EY$1)&lt;=SUM($F$21:$F26))*1,"F"))</f>
        <v>w</v>
      </c>
      <c r="EZ26" s="65">
        <f ca="1">IF(WEEKDAY(EZ$6,2)&gt;5,"w",IF(ISERROR(VLOOKUP(EZ$6,fériés,1,FALSE)),(SUM($H$1:EZ$1)&gt;SUM($F$21:$F25))*(SUM($H$1:EZ$1)&lt;=SUM($F$21:$F26))*1,"F"))</f>
        <v>0</v>
      </c>
      <c r="FA26" s="65">
        <f ca="1">IF(WEEKDAY(FA$6,2)&gt;5,"w",IF(ISERROR(VLOOKUP(FA$6,fériés,1,FALSE)),(SUM($H$1:FA$1)&gt;SUM($F$21:$F25))*(SUM($H$1:FA$1)&lt;=SUM($F$21:$F26))*1,"F"))</f>
        <v>0</v>
      </c>
      <c r="FB26" s="65">
        <f ca="1">IF(WEEKDAY(FB$6,2)&gt;5,"w",IF(ISERROR(VLOOKUP(FB$6,fériés,1,FALSE)),(SUM($H$1:FB$1)&gt;SUM($F$21:$F25))*(SUM($H$1:FB$1)&lt;=SUM($F$21:$F26))*1,"F"))</f>
        <v>0</v>
      </c>
      <c r="FC26" s="65">
        <f ca="1">IF(WEEKDAY(FC$6,2)&gt;5,"w",IF(ISERROR(VLOOKUP(FC$6,fériés,1,FALSE)),(SUM($H$1:FC$1)&gt;SUM($F$21:$F25))*(SUM($H$1:FC$1)&lt;=SUM($F$21:$F26))*1,"F"))</f>
        <v>0</v>
      </c>
      <c r="FD26" s="65">
        <f ca="1">IF(WEEKDAY(FD$6,2)&gt;5,"w",IF(ISERROR(VLOOKUP(FD$6,fériés,1,FALSE)),(SUM($H$1:FD$1)&gt;SUM($F$21:$F25))*(SUM($H$1:FD$1)&lt;=SUM($F$21:$F26))*1,"F"))</f>
        <v>0</v>
      </c>
      <c r="FE26" s="65">
        <f ca="1">IF(WEEKDAY(FE$6,2)&gt;5,"w",IF(ISERROR(VLOOKUP(FE$6,fériés,1,FALSE)),(SUM($H$1:FE$1)&gt;SUM($F$21:$F25))*(SUM($H$1:FE$1)&lt;=SUM($F$21:$F26))*1,"F"))</f>
        <v>0</v>
      </c>
      <c r="FF26" s="65">
        <f ca="1">IF(WEEKDAY(FF$6,2)&gt;5,"w",IF(ISERROR(VLOOKUP(FF$6,fériés,1,FALSE)),(SUM($H$1:FF$1)&gt;SUM($F$21:$F25))*(SUM($H$1:FF$1)&lt;=SUM($F$21:$F26))*1,"F"))</f>
        <v>0</v>
      </c>
      <c r="FG26" s="65">
        <f ca="1">IF(WEEKDAY(FG$6,2)&gt;5,"w",IF(ISERROR(VLOOKUP(FG$6,fériés,1,FALSE)),(SUM($H$1:FG$1)&gt;SUM($F$21:$F25))*(SUM($H$1:FG$1)&lt;=SUM($F$21:$F26))*1,"F"))</f>
        <v>0</v>
      </c>
      <c r="FH26" s="65">
        <f ca="1">IF(WEEKDAY(FH$6,2)&gt;5,"w",IF(ISERROR(VLOOKUP(FH$6,fériés,1,FALSE)),(SUM($H$1:FH$1)&gt;SUM($F$21:$F25))*(SUM($H$1:FH$1)&lt;=SUM($F$21:$F26))*1,"F"))</f>
        <v>0</v>
      </c>
      <c r="FI26" s="65">
        <f ca="1">IF(WEEKDAY(FI$6,2)&gt;5,"w",IF(ISERROR(VLOOKUP(FI$6,fériés,1,FALSE)),(SUM($H$1:FI$1)&gt;SUM($F$21:$F25))*(SUM($H$1:FI$1)&lt;=SUM($F$21:$F26))*1,"F"))</f>
        <v>0</v>
      </c>
      <c r="FJ26" s="65">
        <f ca="1">IF(WEEKDAY(FJ$6,2)&gt;5,"w",IF(ISERROR(VLOOKUP(FJ$6,fériés,1,FALSE)),(SUM($H$1:FJ$1)&gt;SUM($F$21:$F25))*(SUM($H$1:FJ$1)&lt;=SUM($F$21:$F26))*1,"F"))</f>
        <v>0</v>
      </c>
      <c r="FK26" s="65">
        <f ca="1">IF(WEEKDAY(FK$6,2)&gt;5,"w",IF(ISERROR(VLOOKUP(FK$6,fériés,1,FALSE)),(SUM($H$1:FK$1)&gt;SUM($F$21:$F25))*(SUM($H$1:FK$1)&lt;=SUM($F$21:$F26))*1,"F"))</f>
        <v>0</v>
      </c>
      <c r="FL26" s="65">
        <f ca="1">IF(WEEKDAY(FL$6,2)&gt;5,"w",IF(ISERROR(VLOOKUP(FL$6,fériés,1,FALSE)),(SUM($H$1:FL$1)&gt;SUM($F$21:$F25))*(SUM($H$1:FL$1)&lt;=SUM($F$21:$F26))*1,"F"))</f>
        <v>0</v>
      </c>
      <c r="FM26" s="65">
        <f ca="1">IF(WEEKDAY(FM$6,2)&gt;5,"w",IF(ISERROR(VLOOKUP(FM$6,fériés,1,FALSE)),(SUM($H$1:FM$1)&gt;SUM($F$21:$F25))*(SUM($H$1:FM$1)&lt;=SUM($F$21:$F26))*1,"F"))</f>
        <v>0</v>
      </c>
      <c r="FN26" s="65">
        <f ca="1">IF(WEEKDAY(FN$6,2)&gt;5,"w",IF(ISERROR(VLOOKUP(FN$6,fériés,1,FALSE)),(SUM($H$1:FN$1)&gt;SUM($F$21:$F25))*(SUM($H$1:FN$1)&lt;=SUM($F$21:$F26))*1,"F"))</f>
        <v>0</v>
      </c>
      <c r="FO26" s="65">
        <f ca="1">IF(WEEKDAY(FO$6,2)&gt;5,"w",IF(ISERROR(VLOOKUP(FO$6,fériés,1,FALSE)),(SUM($H$1:FO$1)&gt;SUM($F$21:$F25))*(SUM($H$1:FO$1)&lt;=SUM($F$21:$F26))*1,"F"))</f>
        <v>0</v>
      </c>
      <c r="FP26" s="65">
        <f ca="1">IF(WEEKDAY(FP$6,2)&gt;5,"w",IF(ISERROR(VLOOKUP(FP$6,fériés,1,FALSE)),(SUM($H$1:FP$1)&gt;SUM($F$21:$F25))*(SUM($H$1:FP$1)&lt;=SUM($F$21:$F26))*1,"F"))</f>
        <v>0</v>
      </c>
      <c r="FQ26" s="65">
        <f ca="1">IF(WEEKDAY(FQ$6,2)&gt;5,"w",IF(ISERROR(VLOOKUP(FQ$6,fériés,1,FALSE)),(SUM($H$1:FQ$1)&gt;SUM($F$21:$F25))*(SUM($H$1:FQ$1)&lt;=SUM($F$21:$F26))*1,"F"))</f>
        <v>0</v>
      </c>
      <c r="FR26" s="65">
        <f ca="1">IF(WEEKDAY(FR$6,2)&gt;5,"w",IF(ISERROR(VLOOKUP(FR$6,fériés,1,FALSE)),(SUM($H$1:FR$1)&gt;SUM($F$21:$F25))*(SUM($H$1:FR$1)&lt;=SUM($F$21:$F26))*1,"F"))</f>
        <v>0</v>
      </c>
      <c r="FS26" s="65">
        <f ca="1">IF(WEEKDAY(FS$6,2)&gt;5,"w",IF(ISERROR(VLOOKUP(FS$6,fériés,1,FALSE)),(SUM($H$1:FS$1)&gt;SUM($F$21:$F25))*(SUM($H$1:FS$1)&lt;=SUM($F$21:$F26))*1,"F"))</f>
        <v>0</v>
      </c>
      <c r="FT26" s="65">
        <f ca="1">IF(WEEKDAY(FT$6,2)&gt;5,"w",IF(ISERROR(VLOOKUP(FT$6,fériés,1,FALSE)),(SUM($H$1:FT$1)&gt;SUM($F$21:$F25))*(SUM($H$1:FT$1)&lt;=SUM($F$21:$F26))*1,"F"))</f>
        <v>0</v>
      </c>
      <c r="FU26" s="65">
        <f ca="1">IF(WEEKDAY(FU$6,2)&gt;5,"w",IF(ISERROR(VLOOKUP(FU$6,fériés,1,FALSE)),(SUM($H$1:FU$1)&gt;SUM($F$21:$F25))*(SUM($H$1:FU$1)&lt;=SUM($F$21:$F26))*1,"F"))</f>
        <v>0</v>
      </c>
      <c r="FV26" s="65">
        <f ca="1">IF(WEEKDAY(FV$6,2)&gt;5,"w",IF(ISERROR(VLOOKUP(FV$6,fériés,1,FALSE)),(SUM($H$1:FV$1)&gt;SUM($F$21:$F25))*(SUM($H$1:FV$1)&lt;=SUM($F$21:$F26))*1,"F"))</f>
        <v>0</v>
      </c>
      <c r="FW26" s="65">
        <f ca="1">IF(WEEKDAY(FW$6,2)&gt;5,"w",IF(ISERROR(VLOOKUP(FW$6,fériés,1,FALSE)),(SUM($H$1:FW$1)&gt;SUM($F$21:$F25))*(SUM($H$1:FW$1)&lt;=SUM($F$21:$F26))*1,"F"))</f>
        <v>0</v>
      </c>
      <c r="FX26" s="65">
        <f ca="1">IF(WEEKDAY(FX$6,2)&gt;5,"w",IF(ISERROR(VLOOKUP(FX$6,fériés,1,FALSE)),(SUM($H$1:FX$1)&gt;SUM($F$21:$F25))*(SUM($H$1:FX$1)&lt;=SUM($F$21:$F26))*1,"F"))</f>
        <v>0</v>
      </c>
      <c r="FY26" s="65">
        <f ca="1">IF(WEEKDAY(FY$6,2)&gt;5,"w",IF(ISERROR(VLOOKUP(FY$6,fériés,1,FALSE)),(SUM($H$1:FY$1)&gt;SUM($F$21:$F25))*(SUM($H$1:FY$1)&lt;=SUM($F$21:$F26))*1,"F"))</f>
        <v>0</v>
      </c>
      <c r="FZ26" s="65">
        <f ca="1">IF(WEEKDAY(FZ$6,2)&gt;5,"w",IF(ISERROR(VLOOKUP(FZ$6,fériés,1,FALSE)),(SUM($H$1:FZ$1)&gt;SUM($F$21:$F25))*(SUM($H$1:FZ$1)&lt;=SUM($F$21:$F26))*1,"F"))</f>
        <v>0</v>
      </c>
      <c r="GA26" s="65">
        <f ca="1">IF(WEEKDAY(GA$6,2)&gt;5,"w",IF(ISERROR(VLOOKUP(GA$6,fériés,1,FALSE)),(SUM($H$1:GA$1)&gt;SUM($F$21:$F25))*(SUM($H$1:GA$1)&lt;=SUM($F$21:$F26))*1,"F"))</f>
        <v>0</v>
      </c>
      <c r="GB26" s="65">
        <f ca="1">IF(WEEKDAY(GB$6,2)&gt;5,"w",IF(ISERROR(VLOOKUP(GB$6,fériés,1,FALSE)),(SUM($H$1:GB$1)&gt;SUM($F$21:$F25))*(SUM($H$1:GB$1)&lt;=SUM($F$21:$F26))*1,"F"))</f>
        <v>0</v>
      </c>
      <c r="GC26" s="65">
        <f ca="1">IF(WEEKDAY(GC$6,2)&gt;5,"w",IF(ISERROR(VLOOKUP(GC$6,fériés,1,FALSE)),(SUM($H$1:GC$1)&gt;SUM($F$21:$F25))*(SUM($H$1:GC$1)&lt;=SUM($F$21:$F26))*1,"F"))</f>
        <v>0</v>
      </c>
      <c r="GD26" s="65">
        <f ca="1">IF(WEEKDAY(GD$6,2)&gt;5,"w",IF(ISERROR(VLOOKUP(GD$6,fériés,1,FALSE)),(SUM($H$1:GD$1)&gt;SUM($F$21:$F25))*(SUM($H$1:GD$1)&lt;=SUM($F$21:$F26))*1,"F"))</f>
        <v>0</v>
      </c>
      <c r="GE26" s="65">
        <f ca="1">IF(WEEKDAY(GE$6,2)&gt;5,"w",IF(ISERROR(VLOOKUP(GE$6,fériés,1,FALSE)),(SUM($H$1:GE$1)&gt;SUM($F$21:$F25))*(SUM($H$1:GE$1)&lt;=SUM($F$21:$F26))*1,"F"))</f>
        <v>0</v>
      </c>
      <c r="GF26" s="65">
        <f ca="1">IF(WEEKDAY(GF$6,2)&gt;5,"w",IF(ISERROR(VLOOKUP(GF$6,fériés,1,FALSE)),(SUM($H$1:GF$1)&gt;SUM($F$21:$F25))*(SUM($H$1:GF$1)&lt;=SUM($F$21:$F26))*1,"F"))</f>
        <v>0</v>
      </c>
      <c r="GG26" s="65">
        <f ca="1">IF(WEEKDAY(GG$6,2)&gt;5,"w",IF(ISERROR(VLOOKUP(GG$6,fériés,1,FALSE)),(SUM($H$1:GG$1)&gt;SUM($F$21:$F25))*(SUM($H$1:GG$1)&lt;=SUM($F$21:$F26))*1,"F"))</f>
        <v>0</v>
      </c>
      <c r="GH26" s="65">
        <f ca="1">IF(WEEKDAY(GH$6,2)&gt;5,"w",IF(ISERROR(VLOOKUP(GH$6,fériés,1,FALSE)),(SUM($H$1:GH$1)&gt;SUM($F$21:$F25))*(SUM($H$1:GH$1)&lt;=SUM($F$21:$F26))*1,"F"))</f>
        <v>0</v>
      </c>
      <c r="GI26" s="65">
        <f ca="1">IF(WEEKDAY(GI$6,2)&gt;5,"w",IF(ISERROR(VLOOKUP(GI$6,fériés,1,FALSE)),(SUM($H$1:GI$1)&gt;SUM($F$21:$F25))*(SUM($H$1:GI$1)&lt;=SUM($F$21:$F26))*1,"F"))</f>
        <v>0</v>
      </c>
      <c r="GJ26" s="65">
        <f ca="1">IF(WEEKDAY(GJ$6,2)&gt;5,"w",IF(ISERROR(VLOOKUP(GJ$6,fériés,1,FALSE)),(SUM($H$1:GJ$1)&gt;SUM($F$21:$F25))*(SUM($H$1:GJ$1)&lt;=SUM($F$21:$F26))*1,"F"))</f>
        <v>0</v>
      </c>
      <c r="GK26" s="65">
        <f ca="1">IF(WEEKDAY(GK$6,2)&gt;5,"w",IF(ISERROR(VLOOKUP(GK$6,fériés,1,FALSE)),(SUM($H$1:GK$1)&gt;SUM($F$21:$F25))*(SUM($H$1:GK$1)&lt;=SUM($F$21:$F26))*1,"F"))</f>
        <v>0</v>
      </c>
      <c r="GL26" s="65">
        <f ca="1">IF(WEEKDAY(GL$6,2)&gt;5,"w",IF(ISERROR(VLOOKUP(GL$6,fériés,1,FALSE)),(SUM($H$1:GL$1)&gt;SUM($F$21:$F25))*(SUM($H$1:GL$1)&lt;=SUM($F$21:$F26))*1,"F"))</f>
        <v>0</v>
      </c>
      <c r="GM26" s="65">
        <f ca="1">IF(WEEKDAY(GM$6,2)&gt;5,"w",IF(ISERROR(VLOOKUP(GM$6,fériés,1,FALSE)),(SUM($H$1:GM$1)&gt;SUM($F$21:$F25))*(SUM($H$1:GM$1)&lt;=SUM($F$21:$F26))*1,"F"))</f>
        <v>0</v>
      </c>
      <c r="GN26" s="65">
        <f ca="1">IF(WEEKDAY(GN$6,2)&gt;5,"w",IF(ISERROR(VLOOKUP(GN$6,fériés,1,FALSE)),(SUM($H$1:GN$1)&gt;SUM($F$21:$F25))*(SUM($H$1:GN$1)&lt;=SUM($F$21:$F26))*1,"F"))</f>
        <v>0</v>
      </c>
      <c r="GO26" s="65">
        <f ca="1">IF(WEEKDAY(GO$6,2)&gt;5,"w",IF(ISERROR(VLOOKUP(GO$6,fériés,1,FALSE)),(SUM($H$1:GO$1)&gt;SUM($F$21:$F25))*(SUM($H$1:GO$1)&lt;=SUM($F$21:$F26))*1,"F"))</f>
        <v>0</v>
      </c>
      <c r="GP26" s="65">
        <f ca="1">IF(WEEKDAY(GP$6,2)&gt;5,"w",IF(ISERROR(VLOOKUP(GP$6,fériés,1,FALSE)),(SUM($H$1:GP$1)&gt;SUM($F$21:$F25))*(SUM($H$1:GP$1)&lt;=SUM($F$21:$F26))*1,"F"))</f>
        <v>0</v>
      </c>
      <c r="GQ26" s="65">
        <f ca="1">IF(WEEKDAY(GQ$6,2)&gt;5,"w",IF(ISERROR(VLOOKUP(GQ$6,fériés,1,FALSE)),(SUM($H$1:GQ$1)&gt;SUM($F$21:$F25))*(SUM($H$1:GQ$1)&lt;=SUM($F$21:$F26))*1,"F"))</f>
        <v>0</v>
      </c>
      <c r="GR26" s="65">
        <f ca="1">IF(WEEKDAY(GR$6,2)&gt;5,"w",IF(ISERROR(VLOOKUP(GR$6,fériés,1,FALSE)),(SUM($H$1:GR$1)&gt;SUM($F$21:$F25))*(SUM($H$1:GR$1)&lt;=SUM($F$21:$F26))*1,"F"))</f>
        <v>0</v>
      </c>
      <c r="GS26" s="65">
        <f ca="1">IF(WEEKDAY(GS$6,2)&gt;5,"w",IF(ISERROR(VLOOKUP(GS$6,fériés,1,FALSE)),(SUM($H$1:GS$1)&gt;SUM($F$21:$F25))*(SUM($H$1:GS$1)&lt;=SUM($F$21:$F26))*1,"F"))</f>
        <v>0</v>
      </c>
      <c r="GT26" s="65">
        <f ca="1">IF(WEEKDAY(GT$6,2)&gt;5,"w",IF(ISERROR(VLOOKUP(GT$6,fériés,1,FALSE)),(SUM($H$1:GT$1)&gt;SUM($F$21:$F25))*(SUM($H$1:GT$1)&lt;=SUM($F$21:$F26))*1,"F"))</f>
        <v>0</v>
      </c>
      <c r="GU26" s="65">
        <f ca="1">IF(WEEKDAY(GU$6,2)&gt;5,"w",IF(ISERROR(VLOOKUP(GU$6,fériés,1,FALSE)),(SUM($H$1:GU$1)&gt;SUM($F$21:$F25))*(SUM($H$1:GU$1)&lt;=SUM($F$21:$F26))*1,"F"))</f>
        <v>0</v>
      </c>
      <c r="GV26" s="65">
        <f ca="1">IF(WEEKDAY(GV$6,2)&gt;5,"w",IF(ISERROR(VLOOKUP(GV$6,fériés,1,FALSE)),(SUM($H$1:GV$1)&gt;SUM($F$21:$F25))*(SUM($H$1:GV$1)&lt;=SUM($F$21:$F26))*1,"F"))</f>
        <v>0</v>
      </c>
      <c r="GW26" s="65">
        <f ca="1">IF(WEEKDAY(GW$6,2)&gt;5,"w",IF(ISERROR(VLOOKUP(GW$6,fériés,1,FALSE)),(SUM($H$1:GW$1)&gt;SUM($F$21:$F25))*(SUM($H$1:GW$1)&lt;=SUM($F$21:$F26))*1,"F"))</f>
        <v>0</v>
      </c>
      <c r="GX26" s="65" t="str">
        <f ca="1">IF(WEEKDAY(GX$6,2)&gt;5,"w",IF(ISERROR(VLOOKUP(GX$6,fériés,1,FALSE)),(SUM($H$1:GX$1)&gt;SUM($F$21:$F25))*(SUM($H$1:GX$1)&lt;=SUM($F$21:$F26))*1,"F"))</f>
        <v>w</v>
      </c>
      <c r="GY26" s="65" t="str">
        <f ca="1">IF(WEEKDAY(GY$6,2)&gt;5,"w",IF(ISERROR(VLOOKUP(GY$6,fériés,1,FALSE)),(SUM($H$1:GY$1)&gt;SUM($F$21:$F25))*(SUM($H$1:GY$1)&lt;=SUM($F$21:$F26))*1,"F"))</f>
        <v>w</v>
      </c>
      <c r="GZ26" s="65" t="str">
        <f ca="1">IF(WEEKDAY(GZ$6,2)&gt;5,"w",IF(ISERROR(VLOOKUP(GZ$6,fériés,1,FALSE)),(SUM($H$1:GZ$1)&gt;SUM($F$21:$F25))*(SUM($H$1:GZ$1)&lt;=SUM($F$21:$F26))*1,"F"))</f>
        <v>w</v>
      </c>
      <c r="HA26" s="65" t="str">
        <f ca="1">IF(WEEKDAY(HA$6,2)&gt;5,"w",IF(ISERROR(VLOOKUP(HA$6,fériés,1,FALSE)),(SUM($H$1:HA$1)&gt;SUM($F$21:$F25))*(SUM($H$1:HA$1)&lt;=SUM($F$21:$F26))*1,"F"))</f>
        <v>w</v>
      </c>
      <c r="HB26" s="65" t="str">
        <f ca="1">IF(WEEKDAY(HB$6,2)&gt;5,"w",IF(ISERROR(VLOOKUP(HB$6,fériés,1,FALSE)),(SUM($H$1:HB$1)&gt;SUM($F$21:$F25))*(SUM($H$1:HB$1)&lt;=SUM($F$21:$F26))*1,"F"))</f>
        <v>w</v>
      </c>
      <c r="HC26" s="65" t="str">
        <f ca="1">IF(WEEKDAY(HC$6,2)&gt;5,"w",IF(ISERROR(VLOOKUP(HC$6,fériés,1,FALSE)),(SUM($H$1:HC$1)&gt;SUM($F$21:$F25))*(SUM($H$1:HC$1)&lt;=SUM($F$21:$F26))*1,"F"))</f>
        <v>w</v>
      </c>
      <c r="HD26" s="65" t="str">
        <f ca="1">IF(WEEKDAY(HD$6,2)&gt;5,"w",IF(ISERROR(VLOOKUP(HD$6,fériés,1,FALSE)),(SUM($H$1:HD$1)&gt;SUM($F$21:$F25))*(SUM($H$1:HD$1)&lt;=SUM($F$21:$F26))*1,"F"))</f>
        <v>w</v>
      </c>
      <c r="HE26" s="65" t="str">
        <f ca="1">IF(WEEKDAY(HE$6,2)&gt;5,"w",IF(ISERROR(VLOOKUP(HE$6,fériés,1,FALSE)),(SUM($H$1:HE$1)&gt;SUM($F$21:$F25))*(SUM($H$1:HE$1)&lt;=SUM($F$21:$F26))*1,"F"))</f>
        <v>w</v>
      </c>
      <c r="HF26" s="65" t="str">
        <f ca="1">IF(WEEKDAY(HF$6,2)&gt;5,"w",IF(ISERROR(VLOOKUP(HF$6,fériés,1,FALSE)),(SUM($H$1:HF$1)&gt;SUM($F$21:$F25))*(SUM($H$1:HF$1)&lt;=SUM($F$21:$F26))*1,"F"))</f>
        <v>w</v>
      </c>
      <c r="HG26" s="65" t="str">
        <f ca="1">IF(WEEKDAY(HG$6,2)&gt;5,"w",IF(ISERROR(VLOOKUP(HG$6,fériés,1,FALSE)),(SUM($H$1:HG$1)&gt;SUM($F$21:$F25))*(SUM($H$1:HG$1)&lt;=SUM($F$21:$F26))*1,"F"))</f>
        <v>w</v>
      </c>
      <c r="HH26" s="65" t="str">
        <f ca="1">IF(WEEKDAY(HH$6,2)&gt;5,"w",IF(ISERROR(VLOOKUP(HH$6,fériés,1,FALSE)),(SUM($H$1:HH$1)&gt;SUM($F$21:$F25))*(SUM($H$1:HH$1)&lt;=SUM($F$21:$F26))*1,"F"))</f>
        <v>w</v>
      </c>
      <c r="HI26" s="65" t="str">
        <f ca="1">IF(WEEKDAY(HI$6,2)&gt;5,"w",IF(ISERROR(VLOOKUP(HI$6,fériés,1,FALSE)),(SUM($H$1:HI$1)&gt;SUM($F$21:$F25))*(SUM($H$1:HI$1)&lt;=SUM($F$21:$F26))*1,"F"))</f>
        <v>w</v>
      </c>
      <c r="HJ26" s="65" t="str">
        <f ca="1">IF(WEEKDAY(HJ$6,2)&gt;5,"w",IF(ISERROR(VLOOKUP(HJ$6,fériés,1,FALSE)),(SUM($H$1:HJ$1)&gt;SUM($F$21:$F25))*(SUM($H$1:HJ$1)&lt;=SUM($F$21:$F26))*1,"F"))</f>
        <v>w</v>
      </c>
      <c r="HK26" s="65" t="str">
        <f ca="1">IF(WEEKDAY(HK$6,2)&gt;5,"w",IF(ISERROR(VLOOKUP(HK$6,fériés,1,FALSE)),(SUM($H$1:HK$1)&gt;SUM($F$21:$F25))*(SUM($H$1:HK$1)&lt;=SUM($F$21:$F26))*1,"F"))</f>
        <v>w</v>
      </c>
      <c r="HL26" s="65" t="str">
        <f ca="1">IF(WEEKDAY(HL$6,2)&gt;5,"w",IF(ISERROR(VLOOKUP(HL$6,fériés,1,FALSE)),(SUM($H$1:HL$1)&gt;SUM($F$21:$F25))*(SUM($H$1:HL$1)&lt;=SUM($F$21:$F26))*1,"F"))</f>
        <v>w</v>
      </c>
      <c r="HM26" s="65" t="str">
        <f ca="1">IF(WEEKDAY(HM$6,2)&gt;5,"w",IF(ISERROR(VLOOKUP(HM$6,fériés,1,FALSE)),(SUM($H$1:HM$1)&gt;SUM($F$21:$F25))*(SUM($H$1:HM$1)&lt;=SUM($F$21:$F26))*1,"F"))</f>
        <v>w</v>
      </c>
      <c r="HN26" s="65" t="str">
        <f ca="1">IF(WEEKDAY(HN$6,2)&gt;5,"w",IF(ISERROR(VLOOKUP(HN$6,fériés,1,FALSE)),(SUM($H$1:HN$1)&gt;SUM($F$21:$F25))*(SUM($H$1:HN$1)&lt;=SUM($F$21:$F26))*1,"F"))</f>
        <v>w</v>
      </c>
      <c r="HO26" s="65" t="str">
        <f ca="1">IF(WEEKDAY(HO$6,2)&gt;5,"w",IF(ISERROR(VLOOKUP(HO$6,fériés,1,FALSE)),(SUM($H$1:HO$1)&gt;SUM($F$21:$F25))*(SUM($H$1:HO$1)&lt;=SUM($F$21:$F26))*1,"F"))</f>
        <v>w</v>
      </c>
      <c r="HP26" s="65" t="str">
        <f ca="1">IF(WEEKDAY(HP$6,2)&gt;5,"w",IF(ISERROR(VLOOKUP(HP$6,fériés,1,FALSE)),(SUM($H$1:HP$1)&gt;SUM($F$21:$F25))*(SUM($H$1:HP$1)&lt;=SUM($F$21:$F26))*1,"F"))</f>
        <v>w</v>
      </c>
      <c r="HQ26" s="65" t="str">
        <f ca="1">IF(WEEKDAY(HQ$6,2)&gt;5,"w",IF(ISERROR(VLOOKUP(HQ$6,fériés,1,FALSE)),(SUM($H$1:HQ$1)&gt;SUM($F$21:$F25))*(SUM($H$1:HQ$1)&lt;=SUM($F$21:$F26))*1,"F"))</f>
        <v>w</v>
      </c>
      <c r="HR26" s="65">
        <f ca="1">IF(WEEKDAY(HR$6,2)&gt;5,"w",IF(ISERROR(VLOOKUP(HR$6,fériés,1,FALSE)),(SUM($H$1:HR$1)&gt;SUM($F$21:$F25))*(SUM($H$1:HR$1)&lt;=SUM($F$21:$F26))*1,"F"))</f>
        <v>0</v>
      </c>
      <c r="HS26" s="65">
        <f ca="1">IF(WEEKDAY(HS$6,2)&gt;5,"w",IF(ISERROR(VLOOKUP(HS$6,fériés,1,FALSE)),(SUM($H$1:HS$1)&gt;SUM($F$21:$F25))*(SUM($H$1:HS$1)&lt;=SUM($F$21:$F26))*1,"F"))</f>
        <v>0</v>
      </c>
      <c r="HT26" s="65">
        <f ca="1">IF(WEEKDAY(HT$6,2)&gt;5,"w",IF(ISERROR(VLOOKUP(HT$6,fériés,1,FALSE)),(SUM($H$1:HT$1)&gt;SUM($F$21:$F25))*(SUM($H$1:HT$1)&lt;=SUM($F$21:$F26))*1,"F"))</f>
        <v>0</v>
      </c>
      <c r="HU26" s="65">
        <f ca="1">IF(WEEKDAY(HU$6,2)&gt;5,"w",IF(ISERROR(VLOOKUP(HU$6,fériés,1,FALSE)),(SUM($H$1:HU$1)&gt;SUM($F$21:$F25))*(SUM($H$1:HU$1)&lt;=SUM($F$21:$F26))*1,"F"))</f>
        <v>0</v>
      </c>
      <c r="HV26" s="65">
        <f ca="1">IF(WEEKDAY(HV$6,2)&gt;5,"w",IF(ISERROR(VLOOKUP(HV$6,fériés,1,FALSE)),(SUM($H$1:HV$1)&gt;SUM($F$21:$F25))*(SUM($H$1:HV$1)&lt;=SUM($F$21:$F26))*1,"F"))</f>
        <v>0</v>
      </c>
      <c r="HW26" s="65">
        <f ca="1">IF(WEEKDAY(HW$6,2)&gt;5,"w",IF(ISERROR(VLOOKUP(HW$6,fériés,1,FALSE)),(SUM($H$1:HW$1)&gt;SUM($F$21:$F25))*(SUM($H$1:HW$1)&lt;=SUM($F$21:$F26))*1,"F"))</f>
        <v>0</v>
      </c>
      <c r="HX26" s="65">
        <f ca="1">IF(WEEKDAY(HX$6,2)&gt;5,"w",IF(ISERROR(VLOOKUP(HX$6,fériés,1,FALSE)),(SUM($H$1:HX$1)&gt;SUM($F$21:$F25))*(SUM($H$1:HX$1)&lt;=SUM($F$21:$F26))*1,"F"))</f>
        <v>0</v>
      </c>
      <c r="HY26" s="65">
        <f ca="1">IF(WEEKDAY(HY$6,2)&gt;5,"w",IF(ISERROR(VLOOKUP(HY$6,fériés,1,FALSE)),(SUM($H$1:HY$1)&gt;SUM($F$21:$F25))*(SUM($H$1:HY$1)&lt;=SUM($F$21:$F26))*1,"F"))</f>
        <v>0</v>
      </c>
      <c r="HZ26" s="65">
        <f ca="1">IF(WEEKDAY(HZ$6,2)&gt;5,"w",IF(ISERROR(VLOOKUP(HZ$6,fériés,1,FALSE)),(SUM($H$1:HZ$1)&gt;SUM($F$21:$F25))*(SUM($H$1:HZ$1)&lt;=SUM($F$21:$F26))*1,"F"))</f>
        <v>0</v>
      </c>
      <c r="IA26" s="65">
        <f ca="1">IF(WEEKDAY(IA$6,2)&gt;5,"w",IF(ISERROR(VLOOKUP(IA$6,fériés,1,FALSE)),(SUM($H$1:IA$1)&gt;SUM($F$21:$F25))*(SUM($H$1:IA$1)&lt;=SUM($F$21:$F26))*1,"F"))</f>
        <v>0</v>
      </c>
      <c r="IB26" s="65">
        <f ca="1">IF(WEEKDAY(IB$6,2)&gt;5,"w",IF(ISERROR(VLOOKUP(IB$6,fériés,1,FALSE)),(SUM($H$1:IB$1)&gt;SUM($F$21:$F25))*(SUM($H$1:IB$1)&lt;=SUM($F$21:$F26))*1,"F"))</f>
        <v>0</v>
      </c>
      <c r="IC26" s="65">
        <f ca="1">IF(WEEKDAY(IC$6,2)&gt;5,"w",IF(ISERROR(VLOOKUP(IC$6,fériés,1,FALSE)),(SUM($H$1:IC$1)&gt;SUM($F$21:$F25))*(SUM($H$1:IC$1)&lt;=SUM($F$21:$F26))*1,"F"))</f>
        <v>0</v>
      </c>
      <c r="ID26" s="65">
        <f ca="1">IF(WEEKDAY(ID$6,2)&gt;5,"w",IF(ISERROR(VLOOKUP(ID$6,fériés,1,FALSE)),(SUM($H$1:ID$1)&gt;SUM($F$21:$F25))*(SUM($H$1:ID$1)&lt;=SUM($F$21:$F26))*1,"F"))</f>
        <v>0</v>
      </c>
      <c r="IE26" s="65">
        <f ca="1">IF(WEEKDAY(IE$6,2)&gt;5,"w",IF(ISERROR(VLOOKUP(IE$6,fériés,1,FALSE)),(SUM($H$1:IE$1)&gt;SUM($F$21:$F25))*(SUM($H$1:IE$1)&lt;=SUM($F$21:$F26))*1,"F"))</f>
        <v>0</v>
      </c>
      <c r="IF26" s="65">
        <f ca="1">IF(WEEKDAY(IF$6,2)&gt;5,"w",IF(ISERROR(VLOOKUP(IF$6,fériés,1,FALSE)),(SUM($H$1:IF$1)&gt;SUM($F$21:$F25))*(SUM($H$1:IF$1)&lt;=SUM($F$21:$F26))*1,"F"))</f>
        <v>0</v>
      </c>
      <c r="IG26" s="65">
        <f ca="1">IF(WEEKDAY(IG$6,2)&gt;5,"w",IF(ISERROR(VLOOKUP(IG$6,fériés,1,FALSE)),(SUM($H$1:IG$1)&gt;SUM($F$21:$F25))*(SUM($H$1:IG$1)&lt;=SUM($F$21:$F26))*1,"F"))</f>
        <v>0</v>
      </c>
      <c r="IH26" s="65">
        <f ca="1">IF(WEEKDAY(IH$6,2)&gt;5,"w",IF(ISERROR(VLOOKUP(IH$6,fériés,1,FALSE)),(SUM($H$1:IH$1)&gt;SUM($F$21:$F25))*(SUM($H$1:IH$1)&lt;=SUM($F$21:$F26))*1,"F"))</f>
        <v>0</v>
      </c>
      <c r="II26" s="65">
        <f ca="1">IF(WEEKDAY(II$6,2)&gt;5,"w",IF(ISERROR(VLOOKUP(II$6,fériés,1,FALSE)),(SUM($H$1:II$1)&gt;SUM($F$21:$F25))*(SUM($H$1:II$1)&lt;=SUM($F$21:$F26))*1,"F"))</f>
        <v>0</v>
      </c>
      <c r="IJ26" s="65">
        <f ca="1">IF(WEEKDAY(IJ$6,2)&gt;5,"w",IF(ISERROR(VLOOKUP(IJ$6,fériés,1,FALSE)),(SUM($H$1:IJ$1)&gt;SUM($F$21:$F25))*(SUM($H$1:IJ$1)&lt;=SUM($F$21:$F26))*1,"F"))</f>
        <v>0</v>
      </c>
      <c r="IK26" s="65">
        <f ca="1">IF(WEEKDAY(IK$6,2)&gt;5,"w",IF(ISERROR(VLOOKUP(IK$6,fériés,1,FALSE)),(SUM($H$1:IK$1)&gt;SUM($F$21:$F25))*(SUM($H$1:IK$1)&lt;=SUM($F$21:$F26))*1,"F"))</f>
        <v>0</v>
      </c>
      <c r="IL26" s="65">
        <f ca="1">IF(WEEKDAY(IL$6,2)&gt;5,"w",IF(ISERROR(VLOOKUP(IL$6,fériés,1,FALSE)),(SUM($H$1:IL$1)&gt;SUM($F$21:$F25))*(SUM($H$1:IL$1)&lt;=SUM($F$21:$F26))*1,"F"))</f>
        <v>0</v>
      </c>
      <c r="IM26" s="65">
        <f ca="1">IF(WEEKDAY(IM$6,2)&gt;5,"w",IF(ISERROR(VLOOKUP(IM$6,fériés,1,FALSE)),(SUM($H$1:IM$1)&gt;SUM($F$21:$F25))*(SUM($H$1:IM$1)&lt;=SUM($F$21:$F26))*1,"F"))</f>
        <v>0</v>
      </c>
      <c r="IN26" s="65">
        <f ca="1">IF(WEEKDAY(IN$6,2)&gt;5,"w",IF(ISERROR(VLOOKUP(IN$6,fériés,1,FALSE)),(SUM($H$1:IN$1)&gt;SUM($F$21:$F25))*(SUM($H$1:IN$1)&lt;=SUM($F$21:$F26))*1,"F"))</f>
        <v>0</v>
      </c>
      <c r="IO26" s="65">
        <f ca="1">IF(WEEKDAY(IO$6,2)&gt;5,"w",IF(ISERROR(VLOOKUP(IO$6,fériés,1,FALSE)),(SUM($H$1:IO$1)&gt;SUM($F$21:$F25))*(SUM($H$1:IO$1)&lt;=SUM($F$21:$F26))*1,"F"))</f>
        <v>0</v>
      </c>
      <c r="IP26" s="65">
        <f ca="1">IF(WEEKDAY(IP$6,2)&gt;5,"w",IF(ISERROR(VLOOKUP(IP$6,fériés,1,FALSE)),(SUM($H$1:IP$1)&gt;SUM($F$21:$F25))*(SUM($H$1:IP$1)&lt;=SUM($F$21:$F26))*1,"F"))</f>
        <v>0</v>
      </c>
      <c r="IQ26" s="65">
        <f ca="1">IF(WEEKDAY(IQ$6,2)&gt;5,"w",IF(ISERROR(VLOOKUP(IQ$6,fériés,1,FALSE)),(SUM($H$1:IQ$1)&gt;SUM($F$21:$F25))*(SUM($H$1:IQ$1)&lt;=SUM($F$21:$F26))*1,"F"))</f>
        <v>0</v>
      </c>
      <c r="IR26" s="65">
        <f ca="1">IF(WEEKDAY(IR$6,2)&gt;5,"w",IF(ISERROR(VLOOKUP(IR$6,fériés,1,FALSE)),(SUM($H$1:IR$1)&gt;SUM($F$21:$F25))*(SUM($H$1:IR$1)&lt;=SUM($F$21:$F26))*1,"F"))</f>
        <v>0</v>
      </c>
      <c r="IS26" s="65">
        <f ca="1">IF(WEEKDAY(IS$6,2)&gt;5,"w",IF(ISERROR(VLOOKUP(IS$6,fériés,1,FALSE)),(SUM($H$1:IS$1)&gt;SUM($F$21:$F25))*(SUM($H$1:IS$1)&lt;=SUM($F$21:$F26))*1,"F"))</f>
        <v>0</v>
      </c>
      <c r="IT26" s="65">
        <f ca="1">IF(WEEKDAY(IT$6,2)&gt;5,"w",IF(ISERROR(VLOOKUP(IT$6,fériés,1,FALSE)),(SUM($H$1:IT$1)&gt;SUM($F$21:$F25))*(SUM($H$1:IT$1)&lt;=SUM($F$21:$F26))*1,"F"))</f>
        <v>0</v>
      </c>
      <c r="IU26" s="65">
        <f ca="1">IF(WEEKDAY(IU$6,2)&gt;5,"w",IF(ISERROR(VLOOKUP(IU$6,fériés,1,FALSE)),(SUM($H$1:IU$1)&gt;SUM($F$21:$F25))*(SUM($H$1:IU$1)&lt;=SUM($F$21:$F26))*1,"F"))</f>
        <v>0</v>
      </c>
      <c r="IV26" s="65">
        <f ca="1">IF(WEEKDAY(IV$6,2)&gt;5,"w",IF(ISERROR(VLOOKUP(IV$6,fériés,1,FALSE)),(SUM($H$1:IV$1)&gt;SUM($F$21:$F25))*(SUM($H$1:IV$1)&lt;=SUM($F$21:$F26))*1,"F"))</f>
        <v>0</v>
      </c>
      <c r="IW26" s="65">
        <f ca="1">IF(WEEKDAY(IW$6,2)&gt;5,"w",IF(ISERROR(VLOOKUP(IW$6,fériés,1,FALSE)),(SUM($H$1:IW$1)&gt;SUM($F$21:$F25))*(SUM($H$1:IW$1)&lt;=SUM($F$21:$F26))*1,"F"))</f>
        <v>0</v>
      </c>
      <c r="IX26" s="65">
        <f ca="1">IF(WEEKDAY(IX$6,2)&gt;5,"w",IF(ISERROR(VLOOKUP(IX$6,fériés,1,FALSE)),(SUM($H$1:IX$1)&gt;SUM($F$21:$F25))*(SUM($H$1:IX$1)&lt;=SUM($F$21:$F26))*1,"F"))</f>
        <v>0</v>
      </c>
      <c r="IY26" s="65">
        <f ca="1">IF(WEEKDAY(IY$6,2)&gt;5,"w",IF(ISERROR(VLOOKUP(IY$6,fériés,1,FALSE)),(SUM($H$1:IY$1)&gt;SUM($F$21:$F25))*(SUM($H$1:IY$1)&lt;=SUM($F$21:$F26))*1,"F"))</f>
        <v>0</v>
      </c>
      <c r="IZ26" s="65">
        <f ca="1">IF(WEEKDAY(IZ$6,2)&gt;5,"w",IF(ISERROR(VLOOKUP(IZ$6,fériés,1,FALSE)),(SUM($H$1:IZ$1)&gt;SUM($F$21:$F25))*(SUM($H$1:IZ$1)&lt;=SUM($F$21:$F26))*1,"F"))</f>
        <v>0</v>
      </c>
      <c r="JA26" s="65">
        <f ca="1">IF(WEEKDAY(JA$6,2)&gt;5,"w",IF(ISERROR(VLOOKUP(JA$6,fériés,1,FALSE)),(SUM($H$1:JA$1)&gt;SUM($F$21:$F25))*(SUM($H$1:JA$1)&lt;=SUM($F$21:$F26))*1,"F"))</f>
        <v>0</v>
      </c>
      <c r="JB26" s="65">
        <f ca="1">IF(WEEKDAY(JB$6,2)&gt;5,"w",IF(ISERROR(VLOOKUP(JB$6,fériés,1,FALSE)),(SUM($H$1:JB$1)&gt;SUM($F$21:$F25))*(SUM($H$1:JB$1)&lt;=SUM($F$21:$F26))*1,"F"))</f>
        <v>0</v>
      </c>
      <c r="JC26" s="65">
        <f ca="1">IF(WEEKDAY(JC$6,2)&gt;5,"w",IF(ISERROR(VLOOKUP(JC$6,fériés,1,FALSE)),(SUM($H$1:JC$1)&gt;SUM($F$21:$F25))*(SUM($H$1:JC$1)&lt;=SUM($F$21:$F26))*1,"F"))</f>
        <v>0</v>
      </c>
      <c r="JD26" s="65">
        <f ca="1">IF(WEEKDAY(JD$6,2)&gt;5,"w",IF(ISERROR(VLOOKUP(JD$6,fériés,1,FALSE)),(SUM($H$1:JD$1)&gt;SUM($F$21:$F25))*(SUM($H$1:JD$1)&lt;=SUM($F$21:$F26))*1,"F"))</f>
        <v>0</v>
      </c>
      <c r="JE26" s="65">
        <f ca="1">IF(WEEKDAY(JE$6,2)&gt;5,"w",IF(ISERROR(VLOOKUP(JE$6,fériés,1,FALSE)),(SUM($H$1:JE$1)&gt;SUM($F$21:$F25))*(SUM($H$1:JE$1)&lt;=SUM($F$21:$F26))*1,"F"))</f>
        <v>0</v>
      </c>
      <c r="JF26" s="65">
        <f ca="1">IF(WEEKDAY(JF$6,2)&gt;5,"w",IF(ISERROR(VLOOKUP(JF$6,fériés,1,FALSE)),(SUM($H$1:JF$1)&gt;SUM($F$21:$F25))*(SUM($H$1:JF$1)&lt;=SUM($F$21:$F26))*1,"F"))</f>
        <v>0</v>
      </c>
      <c r="JG26" s="65">
        <f ca="1">IF(WEEKDAY(JG$6,2)&gt;5,"w",IF(ISERROR(VLOOKUP(JG$6,fériés,1,FALSE)),(SUM($H$1:JG$1)&gt;SUM($F$21:$F25))*(SUM($H$1:JG$1)&lt;=SUM($F$21:$F26))*1,"F"))</f>
        <v>0</v>
      </c>
      <c r="JH26" s="65">
        <f ca="1">IF(WEEKDAY(JH$6,2)&gt;5,"w",IF(ISERROR(VLOOKUP(JH$6,fériés,1,FALSE)),(SUM($H$1:JH$1)&gt;SUM($F$21:$F25))*(SUM($H$1:JH$1)&lt;=SUM($F$21:$F26))*1,"F"))</f>
        <v>0</v>
      </c>
      <c r="JI26" s="65">
        <f ca="1">IF(WEEKDAY(JI$6,2)&gt;5,"w",IF(ISERROR(VLOOKUP(JI$6,fériés,1,FALSE)),(SUM($H$1:JI$1)&gt;SUM($F$21:$F25))*(SUM($H$1:JI$1)&lt;=SUM($F$21:$F26))*1,"F"))</f>
        <v>0</v>
      </c>
      <c r="JJ26" s="65">
        <f ca="1">IF(WEEKDAY(JJ$6,2)&gt;5,"w",IF(ISERROR(VLOOKUP(JJ$6,fériés,1,FALSE)),(SUM($H$1:JJ$1)&gt;SUM($F$21:$F25))*(SUM($H$1:JJ$1)&lt;=SUM($F$21:$F26))*1,"F"))</f>
        <v>0</v>
      </c>
      <c r="JK26" s="65">
        <f ca="1">IF(WEEKDAY(JK$6,2)&gt;5,"w",IF(ISERROR(VLOOKUP(JK$6,fériés,1,FALSE)),(SUM($H$1:JK$1)&gt;SUM($F$21:$F25))*(SUM($H$1:JK$1)&lt;=SUM($F$21:$F26))*1,"F"))</f>
        <v>0</v>
      </c>
      <c r="JL26" s="65">
        <f ca="1">IF(WEEKDAY(JL$6,2)&gt;5,"w",IF(ISERROR(VLOOKUP(JL$6,fériés,1,FALSE)),(SUM($H$1:JL$1)&gt;SUM($F$21:$F25))*(SUM($H$1:JL$1)&lt;=SUM($F$21:$F26))*1,"F"))</f>
        <v>0</v>
      </c>
      <c r="JM26" s="65">
        <f ca="1">IF(WEEKDAY(JM$6,2)&gt;5,"w",IF(ISERROR(VLOOKUP(JM$6,fériés,1,FALSE)),(SUM($H$1:JM$1)&gt;SUM($F$21:$F25))*(SUM($H$1:JM$1)&lt;=SUM($F$21:$F26))*1,"F"))</f>
        <v>0</v>
      </c>
      <c r="JN26" s="65">
        <f ca="1">IF(WEEKDAY(JN$6,2)&gt;5,"w",IF(ISERROR(VLOOKUP(JN$6,fériés,1,FALSE)),(SUM($H$1:JN$1)&gt;SUM($F$21:$F25))*(SUM($H$1:JN$1)&lt;=SUM($F$21:$F26))*1,"F"))</f>
        <v>0</v>
      </c>
      <c r="JO26" s="65">
        <f ca="1">IF(WEEKDAY(JO$6,2)&gt;5,"w",IF(ISERROR(VLOOKUP(JO$6,fériés,1,FALSE)),(SUM($H$1:JO$1)&gt;SUM($F$21:$F25))*(SUM($H$1:JO$1)&lt;=SUM($F$21:$F26))*1,"F"))</f>
        <v>0</v>
      </c>
      <c r="JP26" s="65" t="str">
        <f ca="1">IF(WEEKDAY(JP$6,2)&gt;5,"w",IF(ISERROR(VLOOKUP(JP$6,fériés,1,FALSE)),(SUM($H$1:JP$1)&gt;SUM($F$21:$F25))*(SUM($H$1:JP$1)&lt;=SUM($F$21:$F26))*1,"F"))</f>
        <v>w</v>
      </c>
      <c r="JQ26" s="65" t="str">
        <f ca="1">IF(WEEKDAY(JQ$6,2)&gt;5,"w",IF(ISERROR(VLOOKUP(JQ$6,fériés,1,FALSE)),(SUM($H$1:JQ$1)&gt;SUM($F$21:$F25))*(SUM($H$1:JQ$1)&lt;=SUM($F$21:$F26))*1,"F"))</f>
        <v>w</v>
      </c>
      <c r="JR26" s="65" t="str">
        <f ca="1">IF(WEEKDAY(JR$6,2)&gt;5,"w",IF(ISERROR(VLOOKUP(JR$6,fériés,1,FALSE)),(SUM($H$1:JR$1)&gt;SUM($F$21:$F25))*(SUM($H$1:JR$1)&lt;=SUM($F$21:$F26))*1,"F"))</f>
        <v>w</v>
      </c>
      <c r="JS26" s="65" t="str">
        <f ca="1">IF(WEEKDAY(JS$6,2)&gt;5,"w",IF(ISERROR(VLOOKUP(JS$6,fériés,1,FALSE)),(SUM($H$1:JS$1)&gt;SUM($F$21:$F25))*(SUM($H$1:JS$1)&lt;=SUM($F$21:$F26))*1,"F"))</f>
        <v>w</v>
      </c>
      <c r="JT26" s="65" t="str">
        <f ca="1">IF(WEEKDAY(JT$6,2)&gt;5,"w",IF(ISERROR(VLOOKUP(JT$6,fériés,1,FALSE)),(SUM($H$1:JT$1)&gt;SUM($F$21:$F25))*(SUM($H$1:JT$1)&lt;=SUM($F$21:$F26))*1,"F"))</f>
        <v>w</v>
      </c>
      <c r="JU26" s="65" t="str">
        <f ca="1">IF(WEEKDAY(JU$6,2)&gt;5,"w",IF(ISERROR(VLOOKUP(JU$6,fériés,1,FALSE)),(SUM($H$1:JU$1)&gt;SUM($F$21:$F25))*(SUM($H$1:JU$1)&lt;=SUM($F$21:$F26))*1,"F"))</f>
        <v>w</v>
      </c>
      <c r="JV26" s="65" t="str">
        <f ca="1">IF(WEEKDAY(JV$6,2)&gt;5,"w",IF(ISERROR(VLOOKUP(JV$6,fériés,1,FALSE)),(SUM($H$1:JV$1)&gt;SUM($F$21:$F25))*(SUM($H$1:JV$1)&lt;=SUM($F$21:$F26))*1,"F"))</f>
        <v>w</v>
      </c>
      <c r="JW26" s="65" t="str">
        <f ca="1">IF(WEEKDAY(JW$6,2)&gt;5,"w",IF(ISERROR(VLOOKUP(JW$6,fériés,1,FALSE)),(SUM($H$1:JW$1)&gt;SUM($F$21:$F25))*(SUM($H$1:JW$1)&lt;=SUM($F$21:$F26))*1,"F"))</f>
        <v>w</v>
      </c>
      <c r="JX26" s="65" t="str">
        <f ca="1">IF(WEEKDAY(JX$6,2)&gt;5,"w",IF(ISERROR(VLOOKUP(JX$6,fériés,1,FALSE)),(SUM($H$1:JX$1)&gt;SUM($F$21:$F25))*(SUM($H$1:JX$1)&lt;=SUM($F$21:$F26))*1,"F"))</f>
        <v>w</v>
      </c>
      <c r="JY26" s="65" t="str">
        <f ca="1">IF(WEEKDAY(JY$6,2)&gt;5,"w",IF(ISERROR(VLOOKUP(JY$6,fériés,1,FALSE)),(SUM($H$1:JY$1)&gt;SUM($F$21:$F25))*(SUM($H$1:JY$1)&lt;=SUM($F$21:$F26))*1,"F"))</f>
        <v>w</v>
      </c>
      <c r="JZ26" s="65" t="str">
        <f ca="1">IF(WEEKDAY(JZ$6,2)&gt;5,"w",IF(ISERROR(VLOOKUP(JZ$6,fériés,1,FALSE)),(SUM($H$1:JZ$1)&gt;SUM($F$21:$F25))*(SUM($H$1:JZ$1)&lt;=SUM($F$21:$F26))*1,"F"))</f>
        <v>w</v>
      </c>
      <c r="KA26" s="65" t="str">
        <f ca="1">IF(WEEKDAY(KA$6,2)&gt;5,"w",IF(ISERROR(VLOOKUP(KA$6,fériés,1,FALSE)),(SUM($H$1:KA$1)&gt;SUM($F$21:$F25))*(SUM($H$1:KA$1)&lt;=SUM($F$21:$F26))*1,"F"))</f>
        <v>w</v>
      </c>
      <c r="KB26" s="65" t="str">
        <f ca="1">IF(WEEKDAY(KB$6,2)&gt;5,"w",IF(ISERROR(VLOOKUP(KB$6,fériés,1,FALSE)),(SUM($H$1:KB$1)&gt;SUM($F$21:$F25))*(SUM($H$1:KB$1)&lt;=SUM($F$21:$F26))*1,"F"))</f>
        <v>w</v>
      </c>
      <c r="KC26" s="65" t="str">
        <f ca="1">IF(WEEKDAY(KC$6,2)&gt;5,"w",IF(ISERROR(VLOOKUP(KC$6,fériés,1,FALSE)),(SUM($H$1:KC$1)&gt;SUM($F$21:$F25))*(SUM($H$1:KC$1)&lt;=SUM($F$21:$F26))*1,"F"))</f>
        <v>w</v>
      </c>
      <c r="KD26" s="65" t="str">
        <f ca="1">IF(WEEKDAY(KD$6,2)&gt;5,"w",IF(ISERROR(VLOOKUP(KD$6,fériés,1,FALSE)),(SUM($H$1:KD$1)&gt;SUM($F$21:$F25))*(SUM($H$1:KD$1)&lt;=SUM($F$21:$F26))*1,"F"))</f>
        <v>w</v>
      </c>
      <c r="KE26" s="65" t="str">
        <f ca="1">IF(WEEKDAY(KE$6,2)&gt;5,"w",IF(ISERROR(VLOOKUP(KE$6,fériés,1,FALSE)),(SUM($H$1:KE$1)&gt;SUM($F$21:$F25))*(SUM($H$1:KE$1)&lt;=SUM($F$21:$F26))*1,"F"))</f>
        <v>w</v>
      </c>
      <c r="KF26" s="65" t="str">
        <f ca="1">IF(WEEKDAY(KF$6,2)&gt;5,"w",IF(ISERROR(VLOOKUP(KF$6,fériés,1,FALSE)),(SUM($H$1:KF$1)&gt;SUM($F$21:$F25))*(SUM($H$1:KF$1)&lt;=SUM($F$21:$F26))*1,"F"))</f>
        <v>w</v>
      </c>
      <c r="KG26" s="65" t="str">
        <f ca="1">IF(WEEKDAY(KG$6,2)&gt;5,"w",IF(ISERROR(VLOOKUP(KG$6,fériés,1,FALSE)),(SUM($H$1:KG$1)&gt;SUM($F$21:$F25))*(SUM($H$1:KG$1)&lt;=SUM($F$21:$F26))*1,"F"))</f>
        <v>w</v>
      </c>
      <c r="KH26" s="65" t="str">
        <f ca="1">IF(WEEKDAY(KH$6,2)&gt;5,"w",IF(ISERROR(VLOOKUP(KH$6,fériés,1,FALSE)),(SUM($H$1:KH$1)&gt;SUM($F$21:$F25))*(SUM($H$1:KH$1)&lt;=SUM($F$21:$F26))*1,"F"))</f>
        <v>w</v>
      </c>
      <c r="KI26" s="65" t="str">
        <f ca="1">IF(WEEKDAY(KI$6,2)&gt;5,"w",IF(ISERROR(VLOOKUP(KI$6,fériés,1,FALSE)),(SUM($H$1:KI$1)&gt;SUM($F$21:$F25))*(SUM($H$1:KI$1)&lt;=SUM($F$21:$F26))*1,"F"))</f>
        <v>w</v>
      </c>
      <c r="KJ26" s="65">
        <f ca="1">IF(WEEKDAY(KJ$6,2)&gt;5,"w",IF(ISERROR(VLOOKUP(KJ$6,fériés,1,FALSE)),(SUM($H$1:KJ$1)&gt;SUM($F$21:$F25))*(SUM($H$1:KJ$1)&lt;=SUM($F$21:$F26))*1,"F"))</f>
        <v>0</v>
      </c>
      <c r="KK26" s="65">
        <f ca="1">IF(WEEKDAY(KK$6,2)&gt;5,"w",IF(ISERROR(VLOOKUP(KK$6,fériés,1,FALSE)),(SUM($H$1:KK$1)&gt;SUM($F$21:$F25))*(SUM($H$1:KK$1)&lt;=SUM($F$21:$F26))*1,"F"))</f>
        <v>0</v>
      </c>
      <c r="KL26" s="65">
        <f ca="1">IF(WEEKDAY(KL$6,2)&gt;5,"w",IF(ISERROR(VLOOKUP(KL$6,fériés,1,FALSE)),(SUM($H$1:KL$1)&gt;SUM($F$21:$F25))*(SUM($H$1:KL$1)&lt;=SUM($F$21:$F26))*1,"F"))</f>
        <v>0</v>
      </c>
      <c r="KM26" s="65">
        <f ca="1">IF(WEEKDAY(KM$6,2)&gt;5,"w",IF(ISERROR(VLOOKUP(KM$6,fériés,1,FALSE)),(SUM($H$1:KM$1)&gt;SUM($F$21:$F25))*(SUM($H$1:KM$1)&lt;=SUM($F$21:$F26))*1,"F"))</f>
        <v>0</v>
      </c>
      <c r="KN26" s="65">
        <f ca="1">IF(WEEKDAY(KN$6,2)&gt;5,"w",IF(ISERROR(VLOOKUP(KN$6,fériés,1,FALSE)),(SUM($H$1:KN$1)&gt;SUM($F$21:$F25))*(SUM($H$1:KN$1)&lt;=SUM($F$21:$F26))*1,"F"))</f>
        <v>0</v>
      </c>
      <c r="KO26" s="65">
        <f ca="1">IF(WEEKDAY(KO$6,2)&gt;5,"w",IF(ISERROR(VLOOKUP(KO$6,fériés,1,FALSE)),(SUM($H$1:KO$1)&gt;SUM($F$21:$F25))*(SUM($H$1:KO$1)&lt;=SUM($F$21:$F26))*1,"F"))</f>
        <v>0</v>
      </c>
      <c r="KP26" s="65">
        <f ca="1">IF(WEEKDAY(KP$6,2)&gt;5,"w",IF(ISERROR(VLOOKUP(KP$6,fériés,1,FALSE)),(SUM($H$1:KP$1)&gt;SUM($F$21:$F25))*(SUM($H$1:KP$1)&lt;=SUM($F$21:$F26))*1,"F"))</f>
        <v>0</v>
      </c>
      <c r="KQ26" s="65">
        <f ca="1">IF(WEEKDAY(KQ$6,2)&gt;5,"w",IF(ISERROR(VLOOKUP(KQ$6,fériés,1,FALSE)),(SUM($H$1:KQ$1)&gt;SUM($F$21:$F25))*(SUM($H$1:KQ$1)&lt;=SUM($F$21:$F26))*1,"F"))</f>
        <v>0</v>
      </c>
      <c r="KR26" s="65">
        <f ca="1">IF(WEEKDAY(KR$6,2)&gt;5,"w",IF(ISERROR(VLOOKUP(KR$6,fériés,1,FALSE)),(SUM($H$1:KR$1)&gt;SUM($F$21:$F25))*(SUM($H$1:KR$1)&lt;=SUM($F$21:$F26))*1,"F"))</f>
        <v>0</v>
      </c>
      <c r="KS26" s="65">
        <f ca="1">IF(WEEKDAY(KS$6,2)&gt;5,"w",IF(ISERROR(VLOOKUP(KS$6,fériés,1,FALSE)),(SUM($H$1:KS$1)&gt;SUM($F$21:$F25))*(SUM($H$1:KS$1)&lt;=SUM($F$21:$F26))*1,"F"))</f>
        <v>0</v>
      </c>
      <c r="KT26" s="65">
        <f ca="1">IF(WEEKDAY(KT$6,2)&gt;5,"w",IF(ISERROR(VLOOKUP(KT$6,fériés,1,FALSE)),(SUM($H$1:KT$1)&gt;SUM($F$21:$F25))*(SUM($H$1:KT$1)&lt;=SUM($F$21:$F26))*1,"F"))</f>
        <v>0</v>
      </c>
      <c r="KU26" s="65">
        <f ca="1">IF(WEEKDAY(KU$6,2)&gt;5,"w",IF(ISERROR(VLOOKUP(KU$6,fériés,1,FALSE)),(SUM($H$1:KU$1)&gt;SUM($F$21:$F25))*(SUM($H$1:KU$1)&lt;=SUM($F$21:$F26))*1,"F"))</f>
        <v>0</v>
      </c>
      <c r="KV26" s="65">
        <f ca="1">IF(WEEKDAY(KV$6,2)&gt;5,"w",IF(ISERROR(VLOOKUP(KV$6,fériés,1,FALSE)),(SUM($H$1:KV$1)&gt;SUM($F$21:$F25))*(SUM($H$1:KV$1)&lt;=SUM($F$21:$F26))*1,"F"))</f>
        <v>0</v>
      </c>
      <c r="KW26" s="65">
        <f ca="1">IF(WEEKDAY(KW$6,2)&gt;5,"w",IF(ISERROR(VLOOKUP(KW$6,fériés,1,FALSE)),(SUM($H$1:KW$1)&gt;SUM($F$21:$F25))*(SUM($H$1:KW$1)&lt;=SUM($F$21:$F26))*1,"F"))</f>
        <v>0</v>
      </c>
      <c r="KX26" s="65">
        <f ca="1">IF(WEEKDAY(KX$6,2)&gt;5,"w",IF(ISERROR(VLOOKUP(KX$6,fériés,1,FALSE)),(SUM($H$1:KX$1)&gt;SUM($F$21:$F25))*(SUM($H$1:KX$1)&lt;=SUM($F$21:$F26))*1,"F"))</f>
        <v>0</v>
      </c>
      <c r="KY26" s="65">
        <f ca="1">IF(WEEKDAY(KY$6,2)&gt;5,"w",IF(ISERROR(VLOOKUP(KY$6,fériés,1,FALSE)),(SUM($H$1:KY$1)&gt;SUM($F$21:$F25))*(SUM($H$1:KY$1)&lt;=SUM($F$21:$F26))*1,"F"))</f>
        <v>0</v>
      </c>
      <c r="KZ26" s="65">
        <f ca="1">IF(WEEKDAY(KZ$6,2)&gt;5,"w",IF(ISERROR(VLOOKUP(KZ$6,fériés,1,FALSE)),(SUM($H$1:KZ$1)&gt;SUM($F$21:$F25))*(SUM($H$1:KZ$1)&lt;=SUM($F$21:$F26))*1,"F"))</f>
        <v>0</v>
      </c>
      <c r="LA26" s="65">
        <f ca="1">IF(WEEKDAY(LA$6,2)&gt;5,"w",IF(ISERROR(VLOOKUP(LA$6,fériés,1,FALSE)),(SUM($H$1:LA$1)&gt;SUM($F$21:$F25))*(SUM($H$1:LA$1)&lt;=SUM($F$21:$F26))*1,"F"))</f>
        <v>0</v>
      </c>
      <c r="LB26" s="65">
        <f ca="1">IF(WEEKDAY(LB$6,2)&gt;5,"w",IF(ISERROR(VLOOKUP(LB$6,fériés,1,FALSE)),(SUM($H$1:LB$1)&gt;SUM($F$21:$F25))*(SUM($H$1:LB$1)&lt;=SUM($F$21:$F26))*1,"F"))</f>
        <v>0</v>
      </c>
      <c r="LC26" s="65">
        <f ca="1">IF(WEEKDAY(LC$6,2)&gt;5,"w",IF(ISERROR(VLOOKUP(LC$6,fériés,1,FALSE)),(SUM($H$1:LC$1)&gt;SUM($F$21:$F25))*(SUM($H$1:LC$1)&lt;=SUM($F$21:$F26))*1,"F"))</f>
        <v>0</v>
      </c>
      <c r="LD26" s="65">
        <f ca="1">IF(WEEKDAY(LD$6,2)&gt;5,"w",IF(ISERROR(VLOOKUP(LD$6,fériés,1,FALSE)),(SUM($H$1:LD$1)&gt;SUM($F$21:$F25))*(SUM($H$1:LD$1)&lt;=SUM($F$21:$F26))*1,"F"))</f>
        <v>0</v>
      </c>
      <c r="LE26" s="65">
        <f ca="1">IF(WEEKDAY(LE$6,2)&gt;5,"w",IF(ISERROR(VLOOKUP(LE$6,fériés,1,FALSE)),(SUM($H$1:LE$1)&gt;SUM($F$21:$F25))*(SUM($H$1:LE$1)&lt;=SUM($F$21:$F26))*1,"F"))</f>
        <v>0</v>
      </c>
      <c r="LF26" s="65">
        <f ca="1">IF(WEEKDAY(LF$6,2)&gt;5,"w",IF(ISERROR(VLOOKUP(LF$6,fériés,1,FALSE)),(SUM($H$1:LF$1)&gt;SUM($F$21:$F25))*(SUM($H$1:LF$1)&lt;=SUM($F$21:$F26))*1,"F"))</f>
        <v>0</v>
      </c>
      <c r="LG26" s="65">
        <f ca="1">IF(WEEKDAY(LG$6,2)&gt;5,"w",IF(ISERROR(VLOOKUP(LG$6,fériés,1,FALSE)),(SUM($H$1:LG$1)&gt;SUM($F$21:$F25))*(SUM($H$1:LG$1)&lt;=SUM($F$21:$F26))*1,"F"))</f>
        <v>0</v>
      </c>
      <c r="LH26" s="65">
        <f ca="1">IF(WEEKDAY(LH$6,2)&gt;5,"w",IF(ISERROR(VLOOKUP(LH$6,fériés,1,FALSE)),(SUM($H$1:LH$1)&gt;SUM($F$21:$F25))*(SUM($H$1:LH$1)&lt;=SUM($F$21:$F26))*1,"F"))</f>
        <v>0</v>
      </c>
      <c r="LI26" s="65">
        <f ca="1">IF(WEEKDAY(LI$6,2)&gt;5,"w",IF(ISERROR(VLOOKUP(LI$6,fériés,1,FALSE)),(SUM($H$1:LI$1)&gt;SUM($F$21:$F25))*(SUM($H$1:LI$1)&lt;=SUM($F$21:$F26))*1,"F"))</f>
        <v>0</v>
      </c>
      <c r="LJ26" s="65">
        <f ca="1">IF(WEEKDAY(LJ$6,2)&gt;5,"w",IF(ISERROR(VLOOKUP(LJ$6,fériés,1,FALSE)),(SUM($H$1:LJ$1)&gt;SUM($F$21:$F25))*(SUM($H$1:LJ$1)&lt;=SUM($F$21:$F26))*1,"F"))</f>
        <v>0</v>
      </c>
      <c r="LK26" s="65">
        <f ca="1">IF(WEEKDAY(LK$6,2)&gt;5,"w",IF(ISERROR(VLOOKUP(LK$6,fériés,1,FALSE)),(SUM($H$1:LK$1)&gt;SUM($F$21:$F25))*(SUM($H$1:LK$1)&lt;=SUM($F$21:$F26))*1,"F"))</f>
        <v>0</v>
      </c>
      <c r="LL26" s="65">
        <f ca="1">IF(WEEKDAY(LL$6,2)&gt;5,"w",IF(ISERROR(VLOOKUP(LL$6,fériés,1,FALSE)),(SUM($H$1:LL$1)&gt;SUM($F$21:$F25))*(SUM($H$1:LL$1)&lt;=SUM($F$21:$F26))*1,"F"))</f>
        <v>0</v>
      </c>
      <c r="LM26" s="65">
        <f ca="1">IF(WEEKDAY(LM$6,2)&gt;5,"w",IF(ISERROR(VLOOKUP(LM$6,fériés,1,FALSE)),(SUM($H$1:LM$1)&gt;SUM($F$21:$F25))*(SUM($H$1:LM$1)&lt;=SUM($F$21:$F26))*1,"F"))</f>
        <v>0</v>
      </c>
      <c r="LN26" s="65">
        <f ca="1">IF(WEEKDAY(LN$6,2)&gt;5,"w",IF(ISERROR(VLOOKUP(LN$6,fériés,1,FALSE)),(SUM($H$1:LN$1)&gt;SUM($F$21:$F25))*(SUM($H$1:LN$1)&lt;=SUM($F$21:$F26))*1,"F"))</f>
        <v>0</v>
      </c>
      <c r="LO26" s="65">
        <f ca="1">IF(WEEKDAY(LO$6,2)&gt;5,"w",IF(ISERROR(VLOOKUP(LO$6,fériés,1,FALSE)),(SUM($H$1:LO$1)&gt;SUM($F$21:$F25))*(SUM($H$1:LO$1)&lt;=SUM($F$21:$F26))*1,"F"))</f>
        <v>0</v>
      </c>
      <c r="LP26" s="65">
        <f ca="1">IF(WEEKDAY(LP$6,2)&gt;5,"w",IF(ISERROR(VLOOKUP(LP$6,fériés,1,FALSE)),(SUM($H$1:LP$1)&gt;SUM($F$21:$F25))*(SUM($H$1:LP$1)&lt;=SUM($F$21:$F26))*1,"F"))</f>
        <v>0</v>
      </c>
      <c r="LQ26" s="65">
        <f ca="1">IF(WEEKDAY(LQ$6,2)&gt;5,"w",IF(ISERROR(VLOOKUP(LQ$6,fériés,1,FALSE)),(SUM($H$1:LQ$1)&gt;SUM($F$21:$F25))*(SUM($H$1:LQ$1)&lt;=SUM($F$21:$F26))*1,"F"))</f>
        <v>0</v>
      </c>
      <c r="LR26" s="65">
        <f ca="1">IF(WEEKDAY(LR$6,2)&gt;5,"w",IF(ISERROR(VLOOKUP(LR$6,fériés,1,FALSE)),(SUM($H$1:LR$1)&gt;SUM($F$21:$F25))*(SUM($H$1:LR$1)&lt;=SUM($F$21:$F26))*1,"F"))</f>
        <v>0</v>
      </c>
      <c r="LS26" s="65">
        <f ca="1">IF(WEEKDAY(LS$6,2)&gt;5,"w",IF(ISERROR(VLOOKUP(LS$6,fériés,1,FALSE)),(SUM($H$1:LS$1)&gt;SUM($F$21:$F25))*(SUM($H$1:LS$1)&lt;=SUM($F$21:$F26))*1,"F"))</f>
        <v>0</v>
      </c>
      <c r="LT26" s="65">
        <f ca="1">IF(WEEKDAY(LT$6,2)&gt;5,"w",IF(ISERROR(VLOOKUP(LT$6,fériés,1,FALSE)),(SUM($H$1:LT$1)&gt;SUM($F$21:$F25))*(SUM($H$1:LT$1)&lt;=SUM($F$21:$F26))*1,"F"))</f>
        <v>0</v>
      </c>
      <c r="LU26" s="65">
        <f ca="1">IF(WEEKDAY(LU$6,2)&gt;5,"w",IF(ISERROR(VLOOKUP(LU$6,fériés,1,FALSE)),(SUM($H$1:LU$1)&gt;SUM($F$21:$F25))*(SUM($H$1:LU$1)&lt;=SUM($F$21:$F26))*1,"F"))</f>
        <v>0</v>
      </c>
      <c r="LV26" s="65">
        <f ca="1">IF(WEEKDAY(LV$6,2)&gt;5,"w",IF(ISERROR(VLOOKUP(LV$6,fériés,1,FALSE)),(SUM($H$1:LV$1)&gt;SUM($F$21:$F25))*(SUM($H$1:LV$1)&lt;=SUM($F$21:$F26))*1,"F"))</f>
        <v>0</v>
      </c>
      <c r="LW26" s="65">
        <f ca="1">IF(WEEKDAY(LW$6,2)&gt;5,"w",IF(ISERROR(VLOOKUP(LW$6,fériés,1,FALSE)),(SUM($H$1:LW$1)&gt;SUM($F$21:$F25))*(SUM($H$1:LW$1)&lt;=SUM($F$21:$F26))*1,"F"))</f>
        <v>0</v>
      </c>
      <c r="LX26" s="65">
        <f ca="1">IF(WEEKDAY(LX$6,2)&gt;5,"w",IF(ISERROR(VLOOKUP(LX$6,fériés,1,FALSE)),(SUM($H$1:LX$1)&gt;SUM($F$21:$F25))*(SUM($H$1:LX$1)&lt;=SUM($F$21:$F26))*1,"F"))</f>
        <v>0</v>
      </c>
      <c r="LY26" s="65">
        <f ca="1">IF(WEEKDAY(LY$6,2)&gt;5,"w",IF(ISERROR(VLOOKUP(LY$6,fériés,1,FALSE)),(SUM($H$1:LY$1)&gt;SUM($F$21:$F25))*(SUM($H$1:LY$1)&lt;=SUM($F$21:$F26))*1,"F"))</f>
        <v>0</v>
      </c>
      <c r="LZ26" s="65">
        <f ca="1">IF(WEEKDAY(LZ$6,2)&gt;5,"w",IF(ISERROR(VLOOKUP(LZ$6,fériés,1,FALSE)),(SUM($H$1:LZ$1)&gt;SUM($F$21:$F25))*(SUM($H$1:LZ$1)&lt;=SUM($F$21:$F26))*1,"F"))</f>
        <v>0</v>
      </c>
      <c r="MA26" s="65">
        <f ca="1">IF(WEEKDAY(MA$6,2)&gt;5,"w",IF(ISERROR(VLOOKUP(MA$6,fériés,1,FALSE)),(SUM($H$1:MA$1)&gt;SUM($F$21:$F25))*(SUM($H$1:MA$1)&lt;=SUM($F$21:$F26))*1,"F"))</f>
        <v>0</v>
      </c>
      <c r="MB26" s="65">
        <f ca="1">IF(WEEKDAY(MB$6,2)&gt;5,"w",IF(ISERROR(VLOOKUP(MB$6,fériés,1,FALSE)),(SUM($H$1:MB$1)&gt;SUM($F$21:$F25))*(SUM($H$1:MB$1)&lt;=SUM($F$21:$F26))*1,"F"))</f>
        <v>0</v>
      </c>
      <c r="MC26" s="65">
        <f ca="1">IF(WEEKDAY(MC$6,2)&gt;5,"w",IF(ISERROR(VLOOKUP(MC$6,fériés,1,FALSE)),(SUM($H$1:MC$1)&gt;SUM($F$21:$F25))*(SUM($H$1:MC$1)&lt;=SUM($F$21:$F26))*1,"F"))</f>
        <v>0</v>
      </c>
      <c r="MD26" s="65">
        <f ca="1">IF(WEEKDAY(MD$6,2)&gt;5,"w",IF(ISERROR(VLOOKUP(MD$6,fériés,1,FALSE)),(SUM($H$1:MD$1)&gt;SUM($F$21:$F25))*(SUM($H$1:MD$1)&lt;=SUM($F$21:$F26))*1,"F"))</f>
        <v>0</v>
      </c>
      <c r="ME26" s="65">
        <f ca="1">IF(WEEKDAY(ME$6,2)&gt;5,"w",IF(ISERROR(VLOOKUP(ME$6,fériés,1,FALSE)),(SUM($H$1:ME$1)&gt;SUM($F$21:$F25))*(SUM($H$1:ME$1)&lt;=SUM($F$21:$F26))*1,"F"))</f>
        <v>0</v>
      </c>
      <c r="MF26" s="65">
        <f ca="1">IF(WEEKDAY(MF$6,2)&gt;5,"w",IF(ISERROR(VLOOKUP(MF$6,fériés,1,FALSE)),(SUM($H$1:MF$1)&gt;SUM($F$21:$F25))*(SUM($H$1:MF$1)&lt;=SUM($F$21:$F26))*1,"F"))</f>
        <v>0</v>
      </c>
      <c r="MG26" s="65">
        <f ca="1">IF(WEEKDAY(MG$6,2)&gt;5,"w",IF(ISERROR(VLOOKUP(MG$6,fériés,1,FALSE)),(SUM($H$1:MG$1)&gt;SUM($F$21:$F25))*(SUM($H$1:MG$1)&lt;=SUM($F$21:$F26))*1,"F"))</f>
        <v>0</v>
      </c>
      <c r="MH26" s="65" t="str">
        <f ca="1">IF(WEEKDAY(MH$6,2)&gt;5,"w",IF(ISERROR(VLOOKUP(MH$6,fériés,1,FALSE)),(SUM($H$1:MH$1)&gt;SUM($F$21:$F25))*(SUM($H$1:MH$1)&lt;=SUM($F$21:$F26))*1,"F"))</f>
        <v>w</v>
      </c>
      <c r="MI26" s="65" t="str">
        <f ca="1">IF(WEEKDAY(MI$6,2)&gt;5,"w",IF(ISERROR(VLOOKUP(MI$6,fériés,1,FALSE)),(SUM($H$1:MI$1)&gt;SUM($F$21:$F25))*(SUM($H$1:MI$1)&lt;=SUM($F$21:$F26))*1,"F"))</f>
        <v>w</v>
      </c>
      <c r="MJ26" s="65" t="str">
        <f ca="1">IF(WEEKDAY(MJ$6,2)&gt;5,"w",IF(ISERROR(VLOOKUP(MJ$6,fériés,1,FALSE)),(SUM($H$1:MJ$1)&gt;SUM($F$21:$F25))*(SUM($H$1:MJ$1)&lt;=SUM($F$21:$F26))*1,"F"))</f>
        <v>w</v>
      </c>
      <c r="MK26" s="65" t="str">
        <f ca="1">IF(WEEKDAY(MK$6,2)&gt;5,"w",IF(ISERROR(VLOOKUP(MK$6,fériés,1,FALSE)),(SUM($H$1:MK$1)&gt;SUM($F$21:$F25))*(SUM($H$1:MK$1)&lt;=SUM($F$21:$F26))*1,"F"))</f>
        <v>w</v>
      </c>
      <c r="ML26" s="65" t="str">
        <f ca="1">IF(WEEKDAY(ML$6,2)&gt;5,"w",IF(ISERROR(VLOOKUP(ML$6,fériés,1,FALSE)),(SUM($H$1:ML$1)&gt;SUM($F$21:$F25))*(SUM($H$1:ML$1)&lt;=SUM($F$21:$F26))*1,"F"))</f>
        <v>w</v>
      </c>
      <c r="MM26" s="65" t="str">
        <f ca="1">IF(WEEKDAY(MM$6,2)&gt;5,"w",IF(ISERROR(VLOOKUP(MM$6,fériés,1,FALSE)),(SUM($H$1:MM$1)&gt;SUM($F$21:$F25))*(SUM($H$1:MM$1)&lt;=SUM($F$21:$F26))*1,"F"))</f>
        <v>w</v>
      </c>
      <c r="MN26" s="65" t="str">
        <f ca="1">IF(WEEKDAY(MN$6,2)&gt;5,"w",IF(ISERROR(VLOOKUP(MN$6,fériés,1,FALSE)),(SUM($H$1:MN$1)&gt;SUM($F$21:$F25))*(SUM($H$1:MN$1)&lt;=SUM($F$21:$F26))*1,"F"))</f>
        <v>w</v>
      </c>
      <c r="MO26" s="65" t="str">
        <f ca="1">IF(WEEKDAY(MO$6,2)&gt;5,"w",IF(ISERROR(VLOOKUP(MO$6,fériés,1,FALSE)),(SUM($H$1:MO$1)&gt;SUM($F$21:$F25))*(SUM($H$1:MO$1)&lt;=SUM($F$21:$F26))*1,"F"))</f>
        <v>w</v>
      </c>
      <c r="MP26" s="65" t="str">
        <f ca="1">IF(WEEKDAY(MP$6,2)&gt;5,"w",IF(ISERROR(VLOOKUP(MP$6,fériés,1,FALSE)),(SUM($H$1:MP$1)&gt;SUM($F$21:$F25))*(SUM($H$1:MP$1)&lt;=SUM($F$21:$F26))*1,"F"))</f>
        <v>w</v>
      </c>
      <c r="MQ26" s="65" t="str">
        <f ca="1">IF(WEEKDAY(MQ$6,2)&gt;5,"w",IF(ISERROR(VLOOKUP(MQ$6,fériés,1,FALSE)),(SUM($H$1:MQ$1)&gt;SUM($F$21:$F25))*(SUM($H$1:MQ$1)&lt;=SUM($F$21:$F26))*1,"F"))</f>
        <v>w</v>
      </c>
      <c r="MR26" s="65" t="str">
        <f ca="1">IF(WEEKDAY(MR$6,2)&gt;5,"w",IF(ISERROR(VLOOKUP(MR$6,fériés,1,FALSE)),(SUM($H$1:MR$1)&gt;SUM($F$21:$F25))*(SUM($H$1:MR$1)&lt;=SUM($F$21:$F26))*1,"F"))</f>
        <v>w</v>
      </c>
      <c r="MS26" s="65" t="str">
        <f ca="1">IF(WEEKDAY(MS$6,2)&gt;5,"w",IF(ISERROR(VLOOKUP(MS$6,fériés,1,FALSE)),(SUM($H$1:MS$1)&gt;SUM($F$21:$F25))*(SUM($H$1:MS$1)&lt;=SUM($F$21:$F26))*1,"F"))</f>
        <v>w</v>
      </c>
      <c r="MT26" s="65" t="str">
        <f ca="1">IF(WEEKDAY(MT$6,2)&gt;5,"w",IF(ISERROR(VLOOKUP(MT$6,fériés,1,FALSE)),(SUM($H$1:MT$1)&gt;SUM($F$21:$F25))*(SUM($H$1:MT$1)&lt;=SUM($F$21:$F26))*1,"F"))</f>
        <v>w</v>
      </c>
      <c r="MU26" s="65" t="str">
        <f ca="1">IF(WEEKDAY(MU$6,2)&gt;5,"w",IF(ISERROR(VLOOKUP(MU$6,fériés,1,FALSE)),(SUM($H$1:MU$1)&gt;SUM($F$21:$F25))*(SUM($H$1:MU$1)&lt;=SUM($F$21:$F26))*1,"F"))</f>
        <v>w</v>
      </c>
      <c r="MV26" s="65" t="str">
        <f ca="1">IF(WEEKDAY(MV$6,2)&gt;5,"w",IF(ISERROR(VLOOKUP(MV$6,fériés,1,FALSE)),(SUM($H$1:MV$1)&gt;SUM($F$21:$F25))*(SUM($H$1:MV$1)&lt;=SUM($F$21:$F26))*1,"F"))</f>
        <v>w</v>
      </c>
      <c r="MW26" s="65" t="str">
        <f ca="1">IF(WEEKDAY(MW$6,2)&gt;5,"w",IF(ISERROR(VLOOKUP(MW$6,fériés,1,FALSE)),(SUM($H$1:MW$1)&gt;SUM($F$21:$F25))*(SUM($H$1:MW$1)&lt;=SUM($F$21:$F26))*1,"F"))</f>
        <v>w</v>
      </c>
      <c r="MX26" s="65" t="str">
        <f ca="1">IF(WEEKDAY(MX$6,2)&gt;5,"w",IF(ISERROR(VLOOKUP(MX$6,fériés,1,FALSE)),(SUM($H$1:MX$1)&gt;SUM($F$21:$F25))*(SUM($H$1:MX$1)&lt;=SUM($F$21:$F26))*1,"F"))</f>
        <v>w</v>
      </c>
      <c r="MY26" s="65" t="str">
        <f ca="1">IF(WEEKDAY(MY$6,2)&gt;5,"w",IF(ISERROR(VLOOKUP(MY$6,fériés,1,FALSE)),(SUM($H$1:MY$1)&gt;SUM($F$21:$F25))*(SUM($H$1:MY$1)&lt;=SUM($F$21:$F26))*1,"F"))</f>
        <v>w</v>
      </c>
      <c r="MZ26" s="65" t="str">
        <f ca="1">IF(WEEKDAY(MZ$6,2)&gt;5,"w",IF(ISERROR(VLOOKUP(MZ$6,fériés,1,FALSE)),(SUM($H$1:MZ$1)&gt;SUM($F$21:$F25))*(SUM($H$1:MZ$1)&lt;=SUM($F$21:$F26))*1,"F"))</f>
        <v>w</v>
      </c>
      <c r="NA26" s="65" t="str">
        <f ca="1">IF(WEEKDAY(NA$6,2)&gt;5,"w",IF(ISERROR(VLOOKUP(NA$6,fériés,1,FALSE)),(SUM($H$1:NA$1)&gt;SUM($F$21:$F25))*(SUM($H$1:NA$1)&lt;=SUM($F$21:$F26))*1,"F"))</f>
        <v>w</v>
      </c>
      <c r="NB26" s="65">
        <f ca="1">IF(WEEKDAY(NB$6,2)&gt;5,"w",IF(ISERROR(VLOOKUP(NB$6,fériés,1,FALSE)),(SUM($H$1:NB$1)&gt;SUM($F$21:$F25))*(SUM($H$1:NB$1)&lt;=SUM($F$21:$F26))*1,"F"))</f>
        <v>0</v>
      </c>
      <c r="NC26" s="65">
        <f ca="1">IF(WEEKDAY(NC$6,2)&gt;5,"w",IF(ISERROR(VLOOKUP(NC$6,fériés,1,FALSE)),(SUM($H$1:NC$1)&gt;SUM($F$21:$F25))*(SUM($H$1:NC$1)&lt;=SUM($F$21:$F26))*1,"F"))</f>
        <v>0</v>
      </c>
      <c r="ND26" s="65">
        <f ca="1">IF(WEEKDAY(ND$6,2)&gt;5,"w",IF(ISERROR(VLOOKUP(ND$6,fériés,1,FALSE)),(SUM($H$1:ND$1)&gt;SUM($F$21:$F25))*(SUM($H$1:ND$1)&lt;=SUM($F$21:$F26))*1,"F"))</f>
        <v>0</v>
      </c>
      <c r="NE26" s="65">
        <f ca="1">IF(WEEKDAY(NE$6,2)&gt;5,"w",IF(ISERROR(VLOOKUP(NE$6,fériés,1,FALSE)),(SUM($H$1:NE$1)&gt;SUM($F$21:$F25))*(SUM($H$1:NE$1)&lt;=SUM($F$21:$F26))*1,"F"))</f>
        <v>0</v>
      </c>
      <c r="NF26" s="65">
        <f ca="1">IF(WEEKDAY(NF$6,2)&gt;5,"w",IF(ISERROR(VLOOKUP(NF$6,fériés,1,FALSE)),(SUM($H$1:NF$1)&gt;SUM($F$21:$F25))*(SUM($H$1:NF$1)&lt;=SUM($F$21:$F26))*1,"F"))</f>
        <v>0</v>
      </c>
      <c r="NG26" s="65">
        <f ca="1">IF(WEEKDAY(NG$6,2)&gt;5,"w",IF(ISERROR(VLOOKUP(NG$6,fériés,1,FALSE)),(SUM($H$1:NG$1)&gt;SUM($F$21:$F25))*(SUM($H$1:NG$1)&lt;=SUM($F$21:$F26))*1,"F"))</f>
        <v>0</v>
      </c>
      <c r="NH26" s="65">
        <f ca="1">IF(WEEKDAY(NH$6,2)&gt;5,"w",IF(ISERROR(VLOOKUP(NH$6,fériés,1,FALSE)),(SUM($H$1:NH$1)&gt;SUM($F$21:$F25))*(SUM($H$1:NH$1)&lt;=SUM($F$21:$F26))*1,"F"))</f>
        <v>0</v>
      </c>
      <c r="NI26" s="65">
        <f ca="1">IF(WEEKDAY(NI$6,2)&gt;5,"w",IF(ISERROR(VLOOKUP(NI$6,fériés,1,FALSE)),(SUM($H$1:NI$1)&gt;SUM($F$21:$F25))*(SUM($H$1:NI$1)&lt;=SUM($F$21:$F26))*1,"F"))</f>
        <v>0</v>
      </c>
      <c r="NJ26" s="65">
        <f ca="1">IF(WEEKDAY(NJ$6,2)&gt;5,"w",IF(ISERROR(VLOOKUP(NJ$6,fériés,1,FALSE)),(SUM($H$1:NJ$1)&gt;SUM($F$21:$F25))*(SUM($H$1:NJ$1)&lt;=SUM($F$21:$F26))*1,"F"))</f>
        <v>0</v>
      </c>
      <c r="NK26" s="65">
        <f ca="1">IF(WEEKDAY(NK$6,2)&gt;5,"w",IF(ISERROR(VLOOKUP(NK$6,fériés,1,FALSE)),(SUM($H$1:NK$1)&gt;SUM($F$21:$F25))*(SUM($H$1:NK$1)&lt;=SUM($F$21:$F26))*1,"F"))</f>
        <v>0</v>
      </c>
      <c r="NL26" s="65">
        <f ca="1">IF(WEEKDAY(NL$6,2)&gt;5,"w",IF(ISERROR(VLOOKUP(NL$6,fériés,1,FALSE)),(SUM($H$1:NL$1)&gt;SUM($F$21:$F25))*(SUM($H$1:NL$1)&lt;=SUM($F$21:$F26))*1,"F"))</f>
        <v>0</v>
      </c>
      <c r="NM26" s="65">
        <f ca="1">IF(WEEKDAY(NM$6,2)&gt;5,"w",IF(ISERROR(VLOOKUP(NM$6,fériés,1,FALSE)),(SUM($H$1:NM$1)&gt;SUM($F$21:$F25))*(SUM($H$1:NM$1)&lt;=SUM($F$21:$F26))*1,"F"))</f>
        <v>0</v>
      </c>
      <c r="NN26" s="65">
        <f ca="1">IF(WEEKDAY(NN$6,2)&gt;5,"w",IF(ISERROR(VLOOKUP(NN$6,fériés,1,FALSE)),(SUM($H$1:NN$1)&gt;SUM($F$21:$F25))*(SUM($H$1:NN$1)&lt;=SUM($F$21:$F26))*1,"F"))</f>
        <v>0</v>
      </c>
      <c r="NO26" s="65">
        <f ca="1">IF(WEEKDAY(NO$6,2)&gt;5,"w",IF(ISERROR(VLOOKUP(NO$6,fériés,1,FALSE)),(SUM($H$1:NO$1)&gt;SUM($F$21:$F25))*(SUM($H$1:NO$1)&lt;=SUM($F$21:$F26))*1,"F"))</f>
        <v>0</v>
      </c>
      <c r="NP26" s="65">
        <f ca="1">IF(WEEKDAY(NP$6,2)&gt;5,"w",IF(ISERROR(VLOOKUP(NP$6,fériés,1,FALSE)),(SUM($H$1:NP$1)&gt;SUM($F$21:$F25))*(SUM($H$1:NP$1)&lt;=SUM($F$21:$F26))*1,"F"))</f>
        <v>0</v>
      </c>
      <c r="NQ26" s="65">
        <f ca="1">IF(WEEKDAY(NQ$6,2)&gt;5,"w",IF(ISERROR(VLOOKUP(NQ$6,fériés,1,FALSE)),(SUM($H$1:NQ$1)&gt;SUM($F$21:$F25))*(SUM($H$1:NQ$1)&lt;=SUM($F$21:$F26))*1,"F"))</f>
        <v>0</v>
      </c>
      <c r="NR26" s="65">
        <f ca="1">IF(WEEKDAY(NR$6,2)&gt;5,"w",IF(ISERROR(VLOOKUP(NR$6,fériés,1,FALSE)),(SUM($H$1:NR$1)&gt;SUM($F$21:$F25))*(SUM($H$1:NR$1)&lt;=SUM($F$21:$F26))*1,"F"))</f>
        <v>0</v>
      </c>
      <c r="NS26" s="65">
        <f ca="1">IF(WEEKDAY(NS$6,2)&gt;5,"w",IF(ISERROR(VLOOKUP(NS$6,fériés,1,FALSE)),(SUM($H$1:NS$1)&gt;SUM($F$21:$F25))*(SUM($H$1:NS$1)&lt;=SUM($F$21:$F26))*1,"F"))</f>
        <v>0</v>
      </c>
      <c r="NT26" s="65">
        <f ca="1">IF(WEEKDAY(NT$6,2)&gt;5,"w",IF(ISERROR(VLOOKUP(NT$6,fériés,1,FALSE)),(SUM($H$1:NT$1)&gt;SUM($F$21:$F25))*(SUM($H$1:NT$1)&lt;=SUM($F$21:$F26))*1,"F"))</f>
        <v>0</v>
      </c>
      <c r="NU26" s="65">
        <f ca="1">IF(WEEKDAY(NU$6,2)&gt;5,"w",IF(ISERROR(VLOOKUP(NU$6,fériés,1,FALSE)),(SUM($H$1:NU$1)&gt;SUM($F$21:$F25))*(SUM($H$1:NU$1)&lt;=SUM($F$21:$F26))*1,"F"))</f>
        <v>0</v>
      </c>
      <c r="NV26" s="65">
        <f ca="1">IF(WEEKDAY(NV$6,2)&gt;5,"w",IF(ISERROR(VLOOKUP(NV$6,fériés,1,FALSE)),(SUM($H$1:NV$1)&gt;SUM($F$21:$F25))*(SUM($H$1:NV$1)&lt;=SUM($F$21:$F26))*1,"F"))</f>
        <v>0</v>
      </c>
      <c r="NW26" s="65">
        <f ca="1">IF(WEEKDAY(NW$6,2)&gt;5,"w",IF(ISERROR(VLOOKUP(NW$6,fériés,1,FALSE)),(SUM($H$1:NW$1)&gt;SUM($F$21:$F25))*(SUM($H$1:NW$1)&lt;=SUM($F$21:$F26))*1,"F"))</f>
        <v>0</v>
      </c>
      <c r="NX26" s="65">
        <f ca="1">IF(WEEKDAY(NX$6,2)&gt;5,"w",IF(ISERROR(VLOOKUP(NX$6,fériés,1,FALSE)),(SUM($H$1:NX$1)&gt;SUM($F$21:$F25))*(SUM($H$1:NX$1)&lt;=SUM($F$21:$F26))*1,"F"))</f>
        <v>0</v>
      </c>
      <c r="NY26" s="65">
        <f ca="1">IF(WEEKDAY(NY$6,2)&gt;5,"w",IF(ISERROR(VLOOKUP(NY$6,fériés,1,FALSE)),(SUM($H$1:NY$1)&gt;SUM($F$21:$F25))*(SUM($H$1:NY$1)&lt;=SUM($F$21:$F26))*1,"F"))</f>
        <v>0</v>
      </c>
      <c r="NZ26" s="65">
        <f ca="1">IF(WEEKDAY(NZ$6,2)&gt;5,"w",IF(ISERROR(VLOOKUP(NZ$6,fériés,1,FALSE)),(SUM($H$1:NZ$1)&gt;SUM($F$21:$F25))*(SUM($H$1:NZ$1)&lt;=SUM($F$21:$F26))*1,"F"))</f>
        <v>0</v>
      </c>
      <c r="OA26" s="65">
        <f ca="1">IF(WEEKDAY(OA$6,2)&gt;5,"w",IF(ISERROR(VLOOKUP(OA$6,fériés,1,FALSE)),(SUM($H$1:OA$1)&gt;SUM($F$21:$F25))*(SUM($H$1:OA$1)&lt;=SUM($F$21:$F26))*1,"F"))</f>
        <v>0</v>
      </c>
      <c r="OB26" s="65">
        <f ca="1">IF(WEEKDAY(OB$6,2)&gt;5,"w",IF(ISERROR(VLOOKUP(OB$6,fériés,1,FALSE)),(SUM($H$1:OB$1)&gt;SUM($F$21:$F25))*(SUM($H$1:OB$1)&lt;=SUM($F$21:$F26))*1,"F"))</f>
        <v>0</v>
      </c>
      <c r="OC26" s="65">
        <f ca="1">IF(WEEKDAY(OC$6,2)&gt;5,"w",IF(ISERROR(VLOOKUP(OC$6,fériés,1,FALSE)),(SUM($H$1:OC$1)&gt;SUM($F$21:$F25))*(SUM($H$1:OC$1)&lt;=SUM($F$21:$F26))*1,"F"))</f>
        <v>0</v>
      </c>
      <c r="OD26" s="65">
        <f ca="1">IF(WEEKDAY(OD$6,2)&gt;5,"w",IF(ISERROR(VLOOKUP(OD$6,fériés,1,FALSE)),(SUM($H$1:OD$1)&gt;SUM($F$21:$F25))*(SUM($H$1:OD$1)&lt;=SUM($F$21:$F26))*1,"F"))</f>
        <v>0</v>
      </c>
      <c r="OE26" s="65">
        <f ca="1">IF(WEEKDAY(OE$6,2)&gt;5,"w",IF(ISERROR(VLOOKUP(OE$6,fériés,1,FALSE)),(SUM($H$1:OE$1)&gt;SUM($F$21:$F25))*(SUM($H$1:OE$1)&lt;=SUM($F$21:$F26))*1,"F"))</f>
        <v>0</v>
      </c>
      <c r="OF26" s="65">
        <f ca="1">IF(WEEKDAY(OF$6,2)&gt;5,"w",IF(ISERROR(VLOOKUP(OF$6,fériés,1,FALSE)),(SUM($H$1:OF$1)&gt;SUM($F$21:$F25))*(SUM($H$1:OF$1)&lt;=SUM($F$21:$F26))*1,"F"))</f>
        <v>0</v>
      </c>
      <c r="OG26" s="65">
        <f ca="1">IF(WEEKDAY(OG$6,2)&gt;5,"w",IF(ISERROR(VLOOKUP(OG$6,fériés,1,FALSE)),(SUM($H$1:OG$1)&gt;SUM($F$21:$F25))*(SUM($H$1:OG$1)&lt;=SUM($F$21:$F26))*1,"F"))</f>
        <v>0</v>
      </c>
      <c r="OH26" s="65">
        <f ca="1">IF(WEEKDAY(OH$6,2)&gt;5,"w",IF(ISERROR(VLOOKUP(OH$6,fériés,1,FALSE)),(SUM($H$1:OH$1)&gt;SUM($F$21:$F25))*(SUM($H$1:OH$1)&lt;=SUM($F$21:$F26))*1,"F"))</f>
        <v>0</v>
      </c>
      <c r="OI26" s="65">
        <f ca="1">IF(WEEKDAY(OI$6,2)&gt;5,"w",IF(ISERROR(VLOOKUP(OI$6,fériés,1,FALSE)),(SUM($H$1:OI$1)&gt;SUM($F$21:$F25))*(SUM($H$1:OI$1)&lt;=SUM($F$21:$F26))*1,"F"))</f>
        <v>0</v>
      </c>
      <c r="OJ26" s="65">
        <f ca="1">IF(WEEKDAY(OJ$6,2)&gt;5,"w",IF(ISERROR(VLOOKUP(OJ$6,fériés,1,FALSE)),(SUM($H$1:OJ$1)&gt;SUM($F$21:$F25))*(SUM($H$1:OJ$1)&lt;=SUM($F$21:$F26))*1,"F"))</f>
        <v>0</v>
      </c>
      <c r="OK26" s="65">
        <f ca="1">IF(WEEKDAY(OK$6,2)&gt;5,"w",IF(ISERROR(VLOOKUP(OK$6,fériés,1,FALSE)),(SUM($H$1:OK$1)&gt;SUM($F$21:$F25))*(SUM($H$1:OK$1)&lt;=SUM($F$21:$F26))*1,"F"))</f>
        <v>0</v>
      </c>
      <c r="OL26" s="65">
        <f ca="1">IF(WEEKDAY(OL$6,2)&gt;5,"w",IF(ISERROR(VLOOKUP(OL$6,fériés,1,FALSE)),(SUM($H$1:OL$1)&gt;SUM($F$21:$F25))*(SUM($H$1:OL$1)&lt;=SUM($F$21:$F26))*1,"F"))</f>
        <v>0</v>
      </c>
      <c r="OM26" s="65">
        <f ca="1">IF(WEEKDAY(OM$6,2)&gt;5,"w",IF(ISERROR(VLOOKUP(OM$6,fériés,1,FALSE)),(SUM($H$1:OM$1)&gt;SUM($F$21:$F25))*(SUM($H$1:OM$1)&lt;=SUM($F$21:$F26))*1,"F"))</f>
        <v>0</v>
      </c>
      <c r="ON26" s="65">
        <f ca="1">IF(WEEKDAY(ON$6,2)&gt;5,"w",IF(ISERROR(VLOOKUP(ON$6,fériés,1,FALSE)),(SUM($H$1:ON$1)&gt;SUM($F$21:$F25))*(SUM($H$1:ON$1)&lt;=SUM($F$21:$F26))*1,"F"))</f>
        <v>0</v>
      </c>
      <c r="OO26" s="65">
        <f ca="1">IF(WEEKDAY(OO$6,2)&gt;5,"w",IF(ISERROR(VLOOKUP(OO$6,fériés,1,FALSE)),(SUM($H$1:OO$1)&gt;SUM($F$21:$F25))*(SUM($H$1:OO$1)&lt;=SUM($F$21:$F26))*1,"F"))</f>
        <v>0</v>
      </c>
      <c r="OP26" s="65">
        <f ca="1">IF(WEEKDAY(OP$6,2)&gt;5,"w",IF(ISERROR(VLOOKUP(OP$6,fériés,1,FALSE)),(SUM($H$1:OP$1)&gt;SUM($F$21:$F25))*(SUM($H$1:OP$1)&lt;=SUM($F$21:$F26))*1,"F"))</f>
        <v>0</v>
      </c>
      <c r="OQ26" s="65">
        <f ca="1">IF(WEEKDAY(OQ$6,2)&gt;5,"w",IF(ISERROR(VLOOKUP(OQ$6,fériés,1,FALSE)),(SUM($H$1:OQ$1)&gt;SUM($F$21:$F25))*(SUM($H$1:OQ$1)&lt;=SUM($F$21:$F26))*1,"F"))</f>
        <v>0</v>
      </c>
      <c r="OR26" s="65">
        <f ca="1">IF(WEEKDAY(OR$6,2)&gt;5,"w",IF(ISERROR(VLOOKUP(OR$6,fériés,1,FALSE)),(SUM($H$1:OR$1)&gt;SUM($F$21:$F25))*(SUM($H$1:OR$1)&lt;=SUM($F$21:$F26))*1,"F"))</f>
        <v>0</v>
      </c>
      <c r="OS26" s="65">
        <f ca="1">IF(WEEKDAY(OS$6,2)&gt;5,"w",IF(ISERROR(VLOOKUP(OS$6,fériés,1,FALSE)),(SUM($H$1:OS$1)&gt;SUM($F$21:$F25))*(SUM($H$1:OS$1)&lt;=SUM($F$21:$F26))*1,"F"))</f>
        <v>0</v>
      </c>
      <c r="OT26" s="65">
        <f ca="1">IF(WEEKDAY(OT$6,2)&gt;5,"w",IF(ISERROR(VLOOKUP(OT$6,fériés,1,FALSE)),(SUM($H$1:OT$1)&gt;SUM($F$21:$F25))*(SUM($H$1:OT$1)&lt;=SUM($F$21:$F26))*1,"F"))</f>
        <v>0</v>
      </c>
      <c r="OU26" s="65">
        <f ca="1">IF(WEEKDAY(OU$6,2)&gt;5,"w",IF(ISERROR(VLOOKUP(OU$6,fériés,1,FALSE)),(SUM($H$1:OU$1)&gt;SUM($F$21:$F25))*(SUM($H$1:OU$1)&lt;=SUM($F$21:$F26))*1,"F"))</f>
        <v>0</v>
      </c>
      <c r="OV26" s="65">
        <f ca="1">IF(WEEKDAY(OV$6,2)&gt;5,"w",IF(ISERROR(VLOOKUP(OV$6,fériés,1,FALSE)),(SUM($H$1:OV$1)&gt;SUM($F$21:$F25))*(SUM($H$1:OV$1)&lt;=SUM($F$21:$F26))*1,"F"))</f>
        <v>0</v>
      </c>
      <c r="OW26" s="65">
        <f ca="1">IF(WEEKDAY(OW$6,2)&gt;5,"w",IF(ISERROR(VLOOKUP(OW$6,fériés,1,FALSE)),(SUM($H$1:OW$1)&gt;SUM($F$21:$F25))*(SUM($H$1:OW$1)&lt;=SUM($F$21:$F26))*1,"F"))</f>
        <v>0</v>
      </c>
      <c r="OX26" s="65">
        <f ca="1">IF(WEEKDAY(OX$6,2)&gt;5,"w",IF(ISERROR(VLOOKUP(OX$6,fériés,1,FALSE)),(SUM($H$1:OX$1)&gt;SUM($F$21:$F25))*(SUM($H$1:OX$1)&lt;=SUM($F$21:$F26))*1,"F"))</f>
        <v>0</v>
      </c>
      <c r="OY26" s="65">
        <f ca="1">IF(WEEKDAY(OY$6,2)&gt;5,"w",IF(ISERROR(VLOOKUP(OY$6,fériés,1,FALSE)),(SUM($H$1:OY$1)&gt;SUM($F$21:$F25))*(SUM($H$1:OY$1)&lt;=SUM($F$21:$F26))*1,"F"))</f>
        <v>0</v>
      </c>
      <c r="OZ26" s="65" t="str">
        <f ca="1">IF(WEEKDAY(OZ$6,2)&gt;5,"w",IF(ISERROR(VLOOKUP(OZ$6,fériés,1,FALSE)),(SUM($H$1:OZ$1)&gt;SUM($F$21:$F25))*(SUM($H$1:OZ$1)&lt;=SUM($F$21:$F26))*1,"F"))</f>
        <v>w</v>
      </c>
      <c r="PA26" s="65" t="str">
        <f ca="1">IF(WEEKDAY(PA$6,2)&gt;5,"w",IF(ISERROR(VLOOKUP(PA$6,fériés,1,FALSE)),(SUM($H$1:PA$1)&gt;SUM($F$21:$F25))*(SUM($H$1:PA$1)&lt;=SUM($F$21:$F26))*1,"F"))</f>
        <v>w</v>
      </c>
      <c r="PB26" s="65" t="str">
        <f ca="1">IF(WEEKDAY(PB$6,2)&gt;5,"w",IF(ISERROR(VLOOKUP(PB$6,fériés,1,FALSE)),(SUM($H$1:PB$1)&gt;SUM($F$21:$F25))*(SUM($H$1:PB$1)&lt;=SUM($F$21:$F26))*1,"F"))</f>
        <v>w</v>
      </c>
      <c r="PC26" s="65" t="str">
        <f ca="1">IF(WEEKDAY(PC$6,2)&gt;5,"w",IF(ISERROR(VLOOKUP(PC$6,fériés,1,FALSE)),(SUM($H$1:PC$1)&gt;SUM($F$21:$F25))*(SUM($H$1:PC$1)&lt;=SUM($F$21:$F26))*1,"F"))</f>
        <v>w</v>
      </c>
      <c r="PD26" s="65" t="str">
        <f ca="1">IF(WEEKDAY(PD$6,2)&gt;5,"w",IF(ISERROR(VLOOKUP(PD$6,fériés,1,FALSE)),(SUM($H$1:PD$1)&gt;SUM($F$21:$F25))*(SUM($H$1:PD$1)&lt;=SUM($F$21:$F26))*1,"F"))</f>
        <v>w</v>
      </c>
      <c r="PE26" s="65" t="str">
        <f ca="1">IF(WEEKDAY(PE$6,2)&gt;5,"w",IF(ISERROR(VLOOKUP(PE$6,fériés,1,FALSE)),(SUM($H$1:PE$1)&gt;SUM($F$21:$F25))*(SUM($H$1:PE$1)&lt;=SUM($F$21:$F26))*1,"F"))</f>
        <v>w</v>
      </c>
      <c r="PF26" s="65" t="str">
        <f ca="1">IF(WEEKDAY(PF$6,2)&gt;5,"w",IF(ISERROR(VLOOKUP(PF$6,fériés,1,FALSE)),(SUM($H$1:PF$1)&gt;SUM($F$21:$F25))*(SUM($H$1:PF$1)&lt;=SUM($F$21:$F26))*1,"F"))</f>
        <v>w</v>
      </c>
      <c r="PG26" s="65" t="str">
        <f ca="1">IF(WEEKDAY(PG$6,2)&gt;5,"w",IF(ISERROR(VLOOKUP(PG$6,fériés,1,FALSE)),(SUM($H$1:PG$1)&gt;SUM($F$21:$F25))*(SUM($H$1:PG$1)&lt;=SUM($F$21:$F26))*1,"F"))</f>
        <v>w</v>
      </c>
      <c r="PH26" s="65" t="str">
        <f ca="1">IF(WEEKDAY(PH$6,2)&gt;5,"w",IF(ISERROR(VLOOKUP(PH$6,fériés,1,FALSE)),(SUM($H$1:PH$1)&gt;SUM($F$21:$F25))*(SUM($H$1:PH$1)&lt;=SUM($F$21:$F26))*1,"F"))</f>
        <v>w</v>
      </c>
      <c r="PI26" s="65" t="str">
        <f ca="1">IF(WEEKDAY(PI$6,2)&gt;5,"w",IF(ISERROR(VLOOKUP(PI$6,fériés,1,FALSE)),(SUM($H$1:PI$1)&gt;SUM($F$21:$F25))*(SUM($H$1:PI$1)&lt;=SUM($F$21:$F26))*1,"F"))</f>
        <v>w</v>
      </c>
      <c r="PJ26" s="65" t="str">
        <f ca="1">IF(WEEKDAY(PJ$6,2)&gt;5,"w",IF(ISERROR(VLOOKUP(PJ$6,fériés,1,FALSE)),(SUM($H$1:PJ$1)&gt;SUM($F$21:$F25))*(SUM($H$1:PJ$1)&lt;=SUM($F$21:$F26))*1,"F"))</f>
        <v>w</v>
      </c>
      <c r="PK26" s="65" t="str">
        <f ca="1">IF(WEEKDAY(PK$6,2)&gt;5,"w",IF(ISERROR(VLOOKUP(PK$6,fériés,1,FALSE)),(SUM($H$1:PK$1)&gt;SUM($F$21:$F25))*(SUM($H$1:PK$1)&lt;=SUM($F$21:$F26))*1,"F"))</f>
        <v>w</v>
      </c>
      <c r="PL26" s="65" t="str">
        <f ca="1">IF(WEEKDAY(PL$6,2)&gt;5,"w",IF(ISERROR(VLOOKUP(PL$6,fériés,1,FALSE)),(SUM($H$1:PL$1)&gt;SUM($F$21:$F25))*(SUM($H$1:PL$1)&lt;=SUM($F$21:$F26))*1,"F"))</f>
        <v>w</v>
      </c>
      <c r="PM26" s="65" t="str">
        <f ca="1">IF(WEEKDAY(PM$6,2)&gt;5,"w",IF(ISERROR(VLOOKUP(PM$6,fériés,1,FALSE)),(SUM($H$1:PM$1)&gt;SUM($F$21:$F25))*(SUM($H$1:PM$1)&lt;=SUM($F$21:$F26))*1,"F"))</f>
        <v>w</v>
      </c>
      <c r="PN26" s="65" t="str">
        <f ca="1">IF(WEEKDAY(PN$6,2)&gt;5,"w",IF(ISERROR(VLOOKUP(PN$6,fériés,1,FALSE)),(SUM($H$1:PN$1)&gt;SUM($F$21:$F25))*(SUM($H$1:PN$1)&lt;=SUM($F$21:$F26))*1,"F"))</f>
        <v>w</v>
      </c>
      <c r="PO26" s="65" t="str">
        <f ca="1">IF(WEEKDAY(PO$6,2)&gt;5,"w",IF(ISERROR(VLOOKUP(PO$6,fériés,1,FALSE)),(SUM($H$1:PO$1)&gt;SUM($F$21:$F25))*(SUM($H$1:PO$1)&lt;=SUM($F$21:$F26))*1,"F"))</f>
        <v>w</v>
      </c>
      <c r="PP26" s="65" t="str">
        <f ca="1">IF(WEEKDAY(PP$6,2)&gt;5,"w",IF(ISERROR(VLOOKUP(PP$6,fériés,1,FALSE)),(SUM($H$1:PP$1)&gt;SUM($F$21:$F25))*(SUM($H$1:PP$1)&lt;=SUM($F$21:$F26))*1,"F"))</f>
        <v>w</v>
      </c>
      <c r="PQ26" s="65" t="str">
        <f ca="1">IF(WEEKDAY(PQ$6,2)&gt;5,"w",IF(ISERROR(VLOOKUP(PQ$6,fériés,1,FALSE)),(SUM($H$1:PQ$1)&gt;SUM($F$21:$F25))*(SUM($H$1:PQ$1)&lt;=SUM($F$21:$F26))*1,"F"))</f>
        <v>w</v>
      </c>
      <c r="PR26" s="65" t="str">
        <f ca="1">IF(WEEKDAY(PR$6,2)&gt;5,"w",IF(ISERROR(VLOOKUP(PR$6,fériés,1,FALSE)),(SUM($H$1:PR$1)&gt;SUM($F$21:$F25))*(SUM($H$1:PR$1)&lt;=SUM($F$21:$F26))*1,"F"))</f>
        <v>w</v>
      </c>
      <c r="PS26" s="65" t="str">
        <f ca="1">IF(WEEKDAY(PS$6,2)&gt;5,"w",IF(ISERROR(VLOOKUP(PS$6,fériés,1,FALSE)),(SUM($H$1:PS$1)&gt;SUM($F$21:$F25))*(SUM($H$1:PS$1)&lt;=SUM($F$21:$F26))*1,"F"))</f>
        <v>w</v>
      </c>
      <c r="PT26" s="65">
        <f ca="1">IF(WEEKDAY(PT$6,2)&gt;5,"w",IF(ISERROR(VLOOKUP(PT$6,fériés,1,FALSE)),(SUM($H$1:PT$1)&gt;SUM($F$21:$F25))*(SUM($H$1:PT$1)&lt;=SUM($F$21:$F26))*1,"F"))</f>
        <v>0</v>
      </c>
      <c r="PU26" s="65">
        <f ca="1">IF(WEEKDAY(PU$6,2)&gt;5,"w",IF(ISERROR(VLOOKUP(PU$6,fériés,1,FALSE)),(SUM($H$1:PU$1)&gt;SUM($F$21:$F25))*(SUM($H$1:PU$1)&lt;=SUM($F$21:$F26))*1,"F"))</f>
        <v>0</v>
      </c>
      <c r="PV26" s="65">
        <f ca="1">IF(WEEKDAY(PV$6,2)&gt;5,"w",IF(ISERROR(VLOOKUP(PV$6,fériés,1,FALSE)),(SUM($H$1:PV$1)&gt;SUM($F$21:$F25))*(SUM($H$1:PV$1)&lt;=SUM($F$21:$F26))*1,"F"))</f>
        <v>0</v>
      </c>
      <c r="PW26" s="65">
        <f ca="1">IF(WEEKDAY(PW$6,2)&gt;5,"w",IF(ISERROR(VLOOKUP(PW$6,fériés,1,FALSE)),(SUM($H$1:PW$1)&gt;SUM($F$21:$F25))*(SUM($H$1:PW$1)&lt;=SUM($F$21:$F26))*1,"F"))</f>
        <v>0</v>
      </c>
      <c r="PX26" s="65">
        <f ca="1">IF(WEEKDAY(PX$6,2)&gt;5,"w",IF(ISERROR(VLOOKUP(PX$6,fériés,1,FALSE)),(SUM($H$1:PX$1)&gt;SUM($F$21:$F25))*(SUM($H$1:PX$1)&lt;=SUM($F$21:$F26))*1,"F"))</f>
        <v>0</v>
      </c>
      <c r="PY26" s="65">
        <f ca="1">IF(WEEKDAY(PY$6,2)&gt;5,"w",IF(ISERROR(VLOOKUP(PY$6,fériés,1,FALSE)),(SUM($H$1:PY$1)&gt;SUM($F$21:$F25))*(SUM($H$1:PY$1)&lt;=SUM($F$21:$F26))*1,"F"))</f>
        <v>0</v>
      </c>
      <c r="PZ26" s="65">
        <f ca="1">IF(WEEKDAY(PZ$6,2)&gt;5,"w",IF(ISERROR(VLOOKUP(PZ$6,fériés,1,FALSE)),(SUM($H$1:PZ$1)&gt;SUM($F$21:$F25))*(SUM($H$1:PZ$1)&lt;=SUM($F$21:$F26))*1,"F"))</f>
        <v>0</v>
      </c>
      <c r="QA26" s="65">
        <f ca="1">IF(WEEKDAY(QA$6,2)&gt;5,"w",IF(ISERROR(VLOOKUP(QA$6,fériés,1,FALSE)),(SUM($H$1:QA$1)&gt;SUM($F$21:$F25))*(SUM($H$1:QA$1)&lt;=SUM($F$21:$F26))*1,"F"))</f>
        <v>0</v>
      </c>
      <c r="QB26" s="65">
        <f ca="1">IF(WEEKDAY(QB$6,2)&gt;5,"w",IF(ISERROR(VLOOKUP(QB$6,fériés,1,FALSE)),(SUM($H$1:QB$1)&gt;SUM($F$21:$F25))*(SUM($H$1:QB$1)&lt;=SUM($F$21:$F26))*1,"F"))</f>
        <v>0</v>
      </c>
      <c r="QC26" s="65">
        <f ca="1">IF(WEEKDAY(QC$6,2)&gt;5,"w",IF(ISERROR(VLOOKUP(QC$6,fériés,1,FALSE)),(SUM($H$1:QC$1)&gt;SUM($F$21:$F25))*(SUM($H$1:QC$1)&lt;=SUM($F$21:$F26))*1,"F"))</f>
        <v>0</v>
      </c>
      <c r="QD26" s="65">
        <f ca="1">IF(WEEKDAY(QD$6,2)&gt;5,"w",IF(ISERROR(VLOOKUP(QD$6,fériés,1,FALSE)),(SUM($H$1:QD$1)&gt;SUM($F$21:$F25))*(SUM($H$1:QD$1)&lt;=SUM($F$21:$F26))*1,"F"))</f>
        <v>0</v>
      </c>
      <c r="QE26" s="65">
        <f ca="1">IF(WEEKDAY(QE$6,2)&gt;5,"w",IF(ISERROR(VLOOKUP(QE$6,fériés,1,FALSE)),(SUM($H$1:QE$1)&gt;SUM($F$21:$F25))*(SUM($H$1:QE$1)&lt;=SUM($F$21:$F26))*1,"F"))</f>
        <v>0</v>
      </c>
      <c r="QF26" s="65">
        <f ca="1">IF(WEEKDAY(QF$6,2)&gt;5,"w",IF(ISERROR(VLOOKUP(QF$6,fériés,1,FALSE)),(SUM($H$1:QF$1)&gt;SUM($F$21:$F25))*(SUM($H$1:QF$1)&lt;=SUM($F$21:$F26))*1,"F"))</f>
        <v>0</v>
      </c>
      <c r="QG26" s="65">
        <f ca="1">IF(WEEKDAY(QG$6,2)&gt;5,"w",IF(ISERROR(VLOOKUP(QG$6,fériés,1,FALSE)),(SUM($H$1:QG$1)&gt;SUM($F$21:$F25))*(SUM($H$1:QG$1)&lt;=SUM($F$21:$F26))*1,"F"))</f>
        <v>0</v>
      </c>
      <c r="QH26" s="65">
        <f ca="1">IF(WEEKDAY(QH$6,2)&gt;5,"w",IF(ISERROR(VLOOKUP(QH$6,fériés,1,FALSE)),(SUM($H$1:QH$1)&gt;SUM($F$21:$F25))*(SUM($H$1:QH$1)&lt;=SUM($F$21:$F26))*1,"F"))</f>
        <v>0</v>
      </c>
      <c r="QI26" s="65">
        <f ca="1">IF(WEEKDAY(QI$6,2)&gt;5,"w",IF(ISERROR(VLOOKUP(QI$6,fériés,1,FALSE)),(SUM($H$1:QI$1)&gt;SUM($F$21:$F25))*(SUM($H$1:QI$1)&lt;=SUM($F$21:$F26))*1,"F"))</f>
        <v>0</v>
      </c>
      <c r="QJ26" s="65">
        <f ca="1">IF(WEEKDAY(QJ$6,2)&gt;5,"w",IF(ISERROR(VLOOKUP(QJ$6,fériés,1,FALSE)),(SUM($H$1:QJ$1)&gt;SUM($F$21:$F25))*(SUM($H$1:QJ$1)&lt;=SUM($F$21:$F26))*1,"F"))</f>
        <v>0</v>
      </c>
      <c r="QK26" s="65">
        <f ca="1">IF(WEEKDAY(QK$6,2)&gt;5,"w",IF(ISERROR(VLOOKUP(QK$6,fériés,1,FALSE)),(SUM($H$1:QK$1)&gt;SUM($F$21:$F25))*(SUM($H$1:QK$1)&lt;=SUM($F$21:$F26))*1,"F"))</f>
        <v>0</v>
      </c>
      <c r="QL26" s="65">
        <f ca="1">IF(WEEKDAY(QL$6,2)&gt;5,"w",IF(ISERROR(VLOOKUP(QL$6,fériés,1,FALSE)),(SUM($H$1:QL$1)&gt;SUM($F$21:$F25))*(SUM($H$1:QL$1)&lt;=SUM($F$21:$F26))*1,"F"))</f>
        <v>0</v>
      </c>
      <c r="QM26" s="65">
        <f ca="1">IF(WEEKDAY(QM$6,2)&gt;5,"w",IF(ISERROR(VLOOKUP(QM$6,fériés,1,FALSE)),(SUM($H$1:QM$1)&gt;SUM($F$21:$F25))*(SUM($H$1:QM$1)&lt;=SUM($F$21:$F26))*1,"F"))</f>
        <v>0</v>
      </c>
      <c r="QN26" s="65">
        <f ca="1">IF(WEEKDAY(QN$6,2)&gt;5,"w",IF(ISERROR(VLOOKUP(QN$6,fériés,1,FALSE)),(SUM($H$1:QN$1)&gt;SUM($F$21:$F25))*(SUM($H$1:QN$1)&lt;=SUM($F$21:$F26))*1,"F"))</f>
        <v>0</v>
      </c>
      <c r="QO26" s="65">
        <f ca="1">IF(WEEKDAY(QO$6,2)&gt;5,"w",IF(ISERROR(VLOOKUP(QO$6,fériés,1,FALSE)),(SUM($H$1:QO$1)&gt;SUM($F$21:$F25))*(SUM($H$1:QO$1)&lt;=SUM($F$21:$F26))*1,"F"))</f>
        <v>0</v>
      </c>
      <c r="QP26" s="65">
        <f ca="1">IF(WEEKDAY(QP$6,2)&gt;5,"w",IF(ISERROR(VLOOKUP(QP$6,fériés,1,FALSE)),(SUM($H$1:QP$1)&gt;SUM($F$21:$F25))*(SUM($H$1:QP$1)&lt;=SUM($F$21:$F26))*1,"F"))</f>
        <v>0</v>
      </c>
      <c r="QQ26" s="65">
        <f ca="1">IF(WEEKDAY(QQ$6,2)&gt;5,"w",IF(ISERROR(VLOOKUP(QQ$6,fériés,1,FALSE)),(SUM($H$1:QQ$1)&gt;SUM($F$21:$F25))*(SUM($H$1:QQ$1)&lt;=SUM($F$21:$F26))*1,"F"))</f>
        <v>0</v>
      </c>
      <c r="QR26" s="65">
        <f ca="1">IF(WEEKDAY(QR$6,2)&gt;5,"w",IF(ISERROR(VLOOKUP(QR$6,fériés,1,FALSE)),(SUM($H$1:QR$1)&gt;SUM($F$21:$F25))*(SUM($H$1:QR$1)&lt;=SUM($F$21:$F26))*1,"F"))</f>
        <v>0</v>
      </c>
      <c r="QS26" s="65">
        <f ca="1">IF(WEEKDAY(QS$6,2)&gt;5,"w",IF(ISERROR(VLOOKUP(QS$6,fériés,1,FALSE)),(SUM($H$1:QS$1)&gt;SUM($F$21:$F25))*(SUM($H$1:QS$1)&lt;=SUM($F$21:$F26))*1,"F"))</f>
        <v>0</v>
      </c>
      <c r="QT26" s="65">
        <f ca="1">IF(WEEKDAY(QT$6,2)&gt;5,"w",IF(ISERROR(VLOOKUP(QT$6,fériés,1,FALSE)),(SUM($H$1:QT$1)&gt;SUM($F$21:$F25))*(SUM($H$1:QT$1)&lt;=SUM($F$21:$F26))*1,"F"))</f>
        <v>0</v>
      </c>
      <c r="QU26" s="65">
        <f ca="1">IF(WEEKDAY(QU$6,2)&gt;5,"w",IF(ISERROR(VLOOKUP(QU$6,fériés,1,FALSE)),(SUM($H$1:QU$1)&gt;SUM($F$21:$F25))*(SUM($H$1:QU$1)&lt;=SUM($F$21:$F26))*1,"F"))</f>
        <v>0</v>
      </c>
      <c r="QV26" s="65">
        <f ca="1">IF(WEEKDAY(QV$6,2)&gt;5,"w",IF(ISERROR(VLOOKUP(QV$6,fériés,1,FALSE)),(SUM($H$1:QV$1)&gt;SUM($F$21:$F25))*(SUM($H$1:QV$1)&lt;=SUM($F$21:$F26))*1,"F"))</f>
        <v>0</v>
      </c>
      <c r="QW26" s="65">
        <f ca="1">IF(WEEKDAY(QW$6,2)&gt;5,"w",IF(ISERROR(VLOOKUP(QW$6,fériés,1,FALSE)),(SUM($H$1:QW$1)&gt;SUM($F$21:$F25))*(SUM($H$1:QW$1)&lt;=SUM($F$21:$F26))*1,"F"))</f>
        <v>0</v>
      </c>
      <c r="QX26" s="65">
        <f ca="1">IF(WEEKDAY(QX$6,2)&gt;5,"w",IF(ISERROR(VLOOKUP(QX$6,fériés,1,FALSE)),(SUM($H$1:QX$1)&gt;SUM($F$21:$F25))*(SUM($H$1:QX$1)&lt;=SUM($F$21:$F26))*1,"F"))</f>
        <v>0</v>
      </c>
      <c r="QY26" s="65">
        <f ca="1">IF(WEEKDAY(QY$6,2)&gt;5,"w",IF(ISERROR(VLOOKUP(QY$6,fériés,1,FALSE)),(SUM($H$1:QY$1)&gt;SUM($F$21:$F25))*(SUM($H$1:QY$1)&lt;=SUM($F$21:$F26))*1,"F"))</f>
        <v>0</v>
      </c>
      <c r="QZ26" s="65">
        <f ca="1">IF(WEEKDAY(QZ$6,2)&gt;5,"w",IF(ISERROR(VLOOKUP(QZ$6,fériés,1,FALSE)),(SUM($H$1:QZ$1)&gt;SUM($F$21:$F25))*(SUM($H$1:QZ$1)&lt;=SUM($F$21:$F26))*1,"F"))</f>
        <v>0</v>
      </c>
      <c r="RA26" s="65">
        <f ca="1">IF(WEEKDAY(RA$6,2)&gt;5,"w",IF(ISERROR(VLOOKUP(RA$6,fériés,1,FALSE)),(SUM($H$1:RA$1)&gt;SUM($F$21:$F25))*(SUM($H$1:RA$1)&lt;=SUM($F$21:$F26))*1,"F"))</f>
        <v>0</v>
      </c>
      <c r="RB26" s="65">
        <f ca="1">IF(WEEKDAY(RB$6,2)&gt;5,"w",IF(ISERROR(VLOOKUP(RB$6,fériés,1,FALSE)),(SUM($H$1:RB$1)&gt;SUM($F$21:$F25))*(SUM($H$1:RB$1)&lt;=SUM($F$21:$F26))*1,"F"))</f>
        <v>0</v>
      </c>
      <c r="RC26" s="65">
        <f ca="1">IF(WEEKDAY(RC$6,2)&gt;5,"w",IF(ISERROR(VLOOKUP(RC$6,fériés,1,FALSE)),(SUM($H$1:RC$1)&gt;SUM($F$21:$F25))*(SUM($H$1:RC$1)&lt;=SUM($F$21:$F26))*1,"F"))</f>
        <v>0</v>
      </c>
      <c r="RD26" s="65">
        <f ca="1">IF(WEEKDAY(RD$6,2)&gt;5,"w",IF(ISERROR(VLOOKUP(RD$6,fériés,1,FALSE)),(SUM($H$1:RD$1)&gt;SUM($F$21:$F25))*(SUM($H$1:RD$1)&lt;=SUM($F$21:$F26))*1,"F"))</f>
        <v>0</v>
      </c>
      <c r="RE26" s="65">
        <f ca="1">IF(WEEKDAY(RE$6,2)&gt;5,"w",IF(ISERROR(VLOOKUP(RE$6,fériés,1,FALSE)),(SUM($H$1:RE$1)&gt;SUM($F$21:$F25))*(SUM($H$1:RE$1)&lt;=SUM($F$21:$F26))*1,"F"))</f>
        <v>0</v>
      </c>
      <c r="RF26" s="65">
        <f ca="1">IF(WEEKDAY(RF$6,2)&gt;5,"w",IF(ISERROR(VLOOKUP(RF$6,fériés,1,FALSE)),(SUM($H$1:RF$1)&gt;SUM($F$21:$F25))*(SUM($H$1:RF$1)&lt;=SUM($F$21:$F26))*1,"F"))</f>
        <v>0</v>
      </c>
      <c r="RG26" s="65">
        <f ca="1">IF(WEEKDAY(RG$6,2)&gt;5,"w",IF(ISERROR(VLOOKUP(RG$6,fériés,1,FALSE)),(SUM($H$1:RG$1)&gt;SUM($F$21:$F25))*(SUM($H$1:RG$1)&lt;=SUM($F$21:$F26))*1,"F"))</f>
        <v>0</v>
      </c>
      <c r="RH26" s="65">
        <f ca="1">IF(WEEKDAY(RH$6,2)&gt;5,"w",IF(ISERROR(VLOOKUP(RH$6,fériés,1,FALSE)),(SUM($H$1:RH$1)&gt;SUM($F$21:$F25))*(SUM($H$1:RH$1)&lt;=SUM($F$21:$F26))*1,"F"))</f>
        <v>0</v>
      </c>
      <c r="RI26" s="65">
        <f ca="1">IF(WEEKDAY(RI$6,2)&gt;5,"w",IF(ISERROR(VLOOKUP(RI$6,fériés,1,FALSE)),(SUM($H$1:RI$1)&gt;SUM($F$21:$F25))*(SUM($H$1:RI$1)&lt;=SUM($F$21:$F26))*1,"F"))</f>
        <v>0</v>
      </c>
      <c r="RJ26" s="65">
        <f ca="1">IF(WEEKDAY(RJ$6,2)&gt;5,"w",IF(ISERROR(VLOOKUP(RJ$6,fériés,1,FALSE)),(SUM($H$1:RJ$1)&gt;SUM($F$21:$F25))*(SUM($H$1:RJ$1)&lt;=SUM($F$21:$F26))*1,"F"))</f>
        <v>0</v>
      </c>
      <c r="RK26" s="65">
        <f ca="1">IF(WEEKDAY(RK$6,2)&gt;5,"w",IF(ISERROR(VLOOKUP(RK$6,fériés,1,FALSE)),(SUM($H$1:RK$1)&gt;SUM($F$21:$F25))*(SUM($H$1:RK$1)&lt;=SUM($F$21:$F26))*1,"F"))</f>
        <v>0</v>
      </c>
      <c r="RL26" s="65">
        <f ca="1">IF(WEEKDAY(RL$6,2)&gt;5,"w",IF(ISERROR(VLOOKUP(RL$6,fériés,1,FALSE)),(SUM($H$1:RL$1)&gt;SUM($F$21:$F25))*(SUM($H$1:RL$1)&lt;=SUM($F$21:$F26))*1,"F"))</f>
        <v>0</v>
      </c>
      <c r="RM26" s="65">
        <f ca="1">IF(WEEKDAY(RM$6,2)&gt;5,"w",IF(ISERROR(VLOOKUP(RM$6,fériés,1,FALSE)),(SUM($H$1:RM$1)&gt;SUM($F$21:$F25))*(SUM($H$1:RM$1)&lt;=SUM($F$21:$F26))*1,"F"))</f>
        <v>0</v>
      </c>
      <c r="RN26" s="65">
        <f ca="1">IF(WEEKDAY(RN$6,2)&gt;5,"w",IF(ISERROR(VLOOKUP(RN$6,fériés,1,FALSE)),(SUM($H$1:RN$1)&gt;SUM($F$21:$F25))*(SUM($H$1:RN$1)&lt;=SUM($F$21:$F26))*1,"F"))</f>
        <v>0</v>
      </c>
      <c r="RO26" s="65">
        <f ca="1">IF(WEEKDAY(RO$6,2)&gt;5,"w",IF(ISERROR(VLOOKUP(RO$6,fériés,1,FALSE)),(SUM($H$1:RO$1)&gt;SUM($F$21:$F25))*(SUM($H$1:RO$1)&lt;=SUM($F$21:$F26))*1,"F"))</f>
        <v>0</v>
      </c>
      <c r="RP26" s="65">
        <f ca="1">IF(WEEKDAY(RP$6,2)&gt;5,"w",IF(ISERROR(VLOOKUP(RP$6,fériés,1,FALSE)),(SUM($H$1:RP$1)&gt;SUM($F$21:$F25))*(SUM($H$1:RP$1)&lt;=SUM($F$21:$F26))*1,"F"))</f>
        <v>0</v>
      </c>
      <c r="RQ26" s="65">
        <f ca="1">IF(WEEKDAY(RQ$6,2)&gt;5,"w",IF(ISERROR(VLOOKUP(RQ$6,fériés,1,FALSE)),(SUM($H$1:RQ$1)&gt;SUM($F$21:$F25))*(SUM($H$1:RQ$1)&lt;=SUM($F$21:$F26))*1,"F"))</f>
        <v>0</v>
      </c>
      <c r="RR26" s="65" t="str">
        <f ca="1">IF(WEEKDAY(RR$6,2)&gt;5,"w",IF(ISERROR(VLOOKUP(RR$6,fériés,1,FALSE)),(SUM($H$1:RR$1)&gt;SUM($F$21:$F25))*(SUM($H$1:RR$1)&lt;=SUM($F$21:$F26))*1,"F"))</f>
        <v>w</v>
      </c>
      <c r="RS26" s="65" t="str">
        <f ca="1">IF(WEEKDAY(RS$6,2)&gt;5,"w",IF(ISERROR(VLOOKUP(RS$6,fériés,1,FALSE)),(SUM($H$1:RS$1)&gt;SUM($F$21:$F25))*(SUM($H$1:RS$1)&lt;=SUM($F$21:$F26))*1,"F"))</f>
        <v>w</v>
      </c>
      <c r="RT26" s="65" t="str">
        <f ca="1">IF(WEEKDAY(RT$6,2)&gt;5,"w",IF(ISERROR(VLOOKUP(RT$6,fériés,1,FALSE)),(SUM($H$1:RT$1)&gt;SUM($F$21:$F25))*(SUM($H$1:RT$1)&lt;=SUM($F$21:$F26))*1,"F"))</f>
        <v>w</v>
      </c>
      <c r="RU26" s="65" t="str">
        <f ca="1">IF(WEEKDAY(RU$6,2)&gt;5,"w",IF(ISERROR(VLOOKUP(RU$6,fériés,1,FALSE)),(SUM($H$1:RU$1)&gt;SUM($F$21:$F25))*(SUM($H$1:RU$1)&lt;=SUM($F$21:$F26))*1,"F"))</f>
        <v>w</v>
      </c>
      <c r="RV26" s="65" t="str">
        <f ca="1">IF(WEEKDAY(RV$6,2)&gt;5,"w",IF(ISERROR(VLOOKUP(RV$6,fériés,1,FALSE)),(SUM($H$1:RV$1)&gt;SUM($F$21:$F25))*(SUM($H$1:RV$1)&lt;=SUM($F$21:$F26))*1,"F"))</f>
        <v>w</v>
      </c>
      <c r="RW26" s="65" t="str">
        <f ca="1">IF(WEEKDAY(RW$6,2)&gt;5,"w",IF(ISERROR(VLOOKUP(RW$6,fériés,1,FALSE)),(SUM($H$1:RW$1)&gt;SUM($F$21:$F25))*(SUM($H$1:RW$1)&lt;=SUM($F$21:$F26))*1,"F"))</f>
        <v>w</v>
      </c>
      <c r="RX26" s="65" t="str">
        <f ca="1">IF(WEEKDAY(RX$6,2)&gt;5,"w",IF(ISERROR(VLOOKUP(RX$6,fériés,1,FALSE)),(SUM($H$1:RX$1)&gt;SUM($F$21:$F25))*(SUM($H$1:RX$1)&lt;=SUM($F$21:$F26))*1,"F"))</f>
        <v>w</v>
      </c>
      <c r="RY26" s="65" t="str">
        <f ca="1">IF(WEEKDAY(RY$6,2)&gt;5,"w",IF(ISERROR(VLOOKUP(RY$6,fériés,1,FALSE)),(SUM($H$1:RY$1)&gt;SUM($F$21:$F25))*(SUM($H$1:RY$1)&lt;=SUM($F$21:$F26))*1,"F"))</f>
        <v>w</v>
      </c>
      <c r="RZ26" s="65" t="str">
        <f ca="1">IF(WEEKDAY(RZ$6,2)&gt;5,"w",IF(ISERROR(VLOOKUP(RZ$6,fériés,1,FALSE)),(SUM($H$1:RZ$1)&gt;SUM($F$21:$F25))*(SUM($H$1:RZ$1)&lt;=SUM($F$21:$F26))*1,"F"))</f>
        <v>w</v>
      </c>
      <c r="SA26" s="65" t="str">
        <f ca="1">IF(WEEKDAY(SA$6,2)&gt;5,"w",IF(ISERROR(VLOOKUP(SA$6,fériés,1,FALSE)),(SUM($H$1:SA$1)&gt;SUM($F$21:$F25))*(SUM($H$1:SA$1)&lt;=SUM($F$21:$F26))*1,"F"))</f>
        <v>w</v>
      </c>
      <c r="SB26" s="65" t="str">
        <f ca="1">IF(WEEKDAY(SB$6,2)&gt;5,"w",IF(ISERROR(VLOOKUP(SB$6,fériés,1,FALSE)),(SUM($H$1:SB$1)&gt;SUM($F$21:$F25))*(SUM($H$1:SB$1)&lt;=SUM($F$21:$F26))*1,"F"))</f>
        <v>w</v>
      </c>
      <c r="SC26" s="65" t="str">
        <f ca="1">IF(WEEKDAY(SC$6,2)&gt;5,"w",IF(ISERROR(VLOOKUP(SC$6,fériés,1,FALSE)),(SUM($H$1:SC$1)&gt;SUM($F$21:$F25))*(SUM($H$1:SC$1)&lt;=SUM($F$21:$F26))*1,"F"))</f>
        <v>w</v>
      </c>
      <c r="SD26" s="65" t="str">
        <f ca="1">IF(WEEKDAY(SD$6,2)&gt;5,"w",IF(ISERROR(VLOOKUP(SD$6,fériés,1,FALSE)),(SUM($H$1:SD$1)&gt;SUM($F$21:$F25))*(SUM($H$1:SD$1)&lt;=SUM($F$21:$F26))*1,"F"))</f>
        <v>w</v>
      </c>
      <c r="SE26" s="65" t="str">
        <f ca="1">IF(WEEKDAY(SE$6,2)&gt;5,"w",IF(ISERROR(VLOOKUP(SE$6,fériés,1,FALSE)),(SUM($H$1:SE$1)&gt;SUM($F$21:$F25))*(SUM($H$1:SE$1)&lt;=SUM($F$21:$F26))*1,"F"))</f>
        <v>w</v>
      </c>
      <c r="SF26" s="65" t="str">
        <f ca="1">IF(WEEKDAY(SF$6,2)&gt;5,"w",IF(ISERROR(VLOOKUP(SF$6,fériés,1,FALSE)),(SUM($H$1:SF$1)&gt;SUM($F$21:$F25))*(SUM($H$1:SF$1)&lt;=SUM($F$21:$F26))*1,"F"))</f>
        <v>w</v>
      </c>
      <c r="SG26" s="83"/>
    </row>
    <row r="27" spans="1:501" ht="12" customHeight="1" x14ac:dyDescent="0.25">
      <c r="A27" s="80"/>
      <c r="B27" s="63"/>
      <c r="C27" s="78" t="str">
        <f>IF(A27="","",Base_données!$P$3)</f>
        <v/>
      </c>
      <c r="D27" s="79" t="str">
        <f>IFERROR(VLOOKUP($A27,Base_données!$A$4:$AB$24,Base_données!$D$1,FALSE),"")</f>
        <v/>
      </c>
      <c r="E27" s="79" t="str">
        <f>IFERROR(VLOOKUP($A27,Base_données!$A$4:$AB$24,Base_données!$P$1,FALSE),"")</f>
        <v/>
      </c>
      <c r="F27" s="67" t="str">
        <f t="shared" si="87"/>
        <v/>
      </c>
      <c r="G27" s="62" t="str">
        <f>IFERROR(VLOOKUP($A27,Base_données!$A$4:$L$24,5,FALSE),"")</f>
        <v/>
      </c>
      <c r="H27" s="65">
        <f ca="1">IF(WEEKDAY(H$6,2)&gt;5,"w",IF(ISERROR(VLOOKUP(H$6,fériés,1,FALSE)),(SUM($H$1:H$1)&gt;SUM($F$21:$F26))*(SUM($H$1:H$1)&lt;=SUM($F$21:$F27))*1,"F"))</f>
        <v>0</v>
      </c>
      <c r="I27" s="65">
        <f ca="1">IF(WEEKDAY(I$6,2)&gt;5,"w",IF(ISERROR(VLOOKUP(I$6,fériés,1,FALSE)),(SUM($H$1:I$1)&gt;SUM($F$21:$F26))*(SUM($H$1:I$1)&lt;=SUM($F$21:$F27))*1,"F"))</f>
        <v>0</v>
      </c>
      <c r="J27" s="65">
        <f ca="1">IF(WEEKDAY(J$6,2)&gt;5,"w",IF(ISERROR(VLOOKUP(J$6,fériés,1,FALSE)),(SUM($H$1:J$1)&gt;SUM($F$21:$F26))*(SUM($H$1:J$1)&lt;=SUM($F$21:$F27))*1,"F"))</f>
        <v>0</v>
      </c>
      <c r="K27" s="65">
        <f ca="1">IF(WEEKDAY(K$6,2)&gt;5,"w",IF(ISERROR(VLOOKUP(K$6,fériés,1,FALSE)),(SUM($H$1:K$1)&gt;SUM($F$21:$F26))*(SUM($H$1:K$1)&lt;=SUM($F$21:$F27))*1,"F"))</f>
        <v>0</v>
      </c>
      <c r="L27" s="65">
        <f ca="1">IF(WEEKDAY(L$6,2)&gt;5,"w",IF(ISERROR(VLOOKUP(L$6,fériés,1,FALSE)),(SUM($H$1:L$1)&gt;SUM($F$21:$F26))*(SUM($H$1:L$1)&lt;=SUM($F$21:$F27))*1,"F"))</f>
        <v>0</v>
      </c>
      <c r="M27" s="65">
        <f ca="1">IF(WEEKDAY(M$6,2)&gt;5,"w",IF(ISERROR(VLOOKUP(M$6,fériés,1,FALSE)),(SUM($H$1:M$1)&gt;SUM($F$21:$F26))*(SUM($H$1:M$1)&lt;=SUM($F$21:$F27))*1,"F"))</f>
        <v>0</v>
      </c>
      <c r="N27" s="65">
        <f ca="1">IF(WEEKDAY(N$6,2)&gt;5,"w",IF(ISERROR(VLOOKUP(N$6,fériés,1,FALSE)),(SUM($H$1:N$1)&gt;SUM($F$21:$F26))*(SUM($H$1:N$1)&lt;=SUM($F$21:$F27))*1,"F"))</f>
        <v>0</v>
      </c>
      <c r="O27" s="65">
        <f ca="1">IF(WEEKDAY(O$6,2)&gt;5,"w",IF(ISERROR(VLOOKUP(O$6,fériés,1,FALSE)),(SUM($H$1:O$1)&gt;SUM($F$21:$F26))*(SUM($H$1:O$1)&lt;=SUM($F$21:$F27))*1,"F"))</f>
        <v>0</v>
      </c>
      <c r="P27" s="65">
        <f ca="1">IF(WEEKDAY(P$6,2)&gt;5,"w",IF(ISERROR(VLOOKUP(P$6,fériés,1,FALSE)),(SUM($H$1:P$1)&gt;SUM($F$21:$F26))*(SUM($H$1:P$1)&lt;=SUM($F$21:$F27))*1,"F"))</f>
        <v>0</v>
      </c>
      <c r="Q27" s="65">
        <f ca="1">IF(WEEKDAY(Q$6,2)&gt;5,"w",IF(ISERROR(VLOOKUP(Q$6,fériés,1,FALSE)),(SUM($H$1:Q$1)&gt;SUM($F$21:$F26))*(SUM($H$1:Q$1)&lt;=SUM($F$21:$F27))*1,"F"))</f>
        <v>0</v>
      </c>
      <c r="R27" s="65">
        <f ca="1">IF(WEEKDAY(R$6,2)&gt;5,"w",IF(ISERROR(VLOOKUP(R$6,fériés,1,FALSE)),(SUM($H$1:R$1)&gt;SUM($F$21:$F26))*(SUM($H$1:R$1)&lt;=SUM($F$21:$F27))*1,"F"))</f>
        <v>0</v>
      </c>
      <c r="S27" s="65">
        <f ca="1">IF(WEEKDAY(S$6,2)&gt;5,"w",IF(ISERROR(VLOOKUP(S$6,fériés,1,FALSE)),(SUM($H$1:S$1)&gt;SUM($F$21:$F26))*(SUM($H$1:S$1)&lt;=SUM($F$21:$F27))*1,"F"))</f>
        <v>0</v>
      </c>
      <c r="T27" s="65">
        <f ca="1">IF(WEEKDAY(T$6,2)&gt;5,"w",IF(ISERROR(VLOOKUP(T$6,fériés,1,FALSE)),(SUM($H$1:T$1)&gt;SUM($F$21:$F26))*(SUM($H$1:T$1)&lt;=SUM($F$21:$F27))*1,"F"))</f>
        <v>0</v>
      </c>
      <c r="U27" s="65">
        <f ca="1">IF(WEEKDAY(U$6,2)&gt;5,"w",IF(ISERROR(VLOOKUP(U$6,fériés,1,FALSE)),(SUM($H$1:U$1)&gt;SUM($F$21:$F26))*(SUM($H$1:U$1)&lt;=SUM($F$21:$F27))*1,"F"))</f>
        <v>0</v>
      </c>
      <c r="V27" s="65">
        <f ca="1">IF(WEEKDAY(V$6,2)&gt;5,"w",IF(ISERROR(VLOOKUP(V$6,fériés,1,FALSE)),(SUM($H$1:V$1)&gt;SUM($F$21:$F26))*(SUM($H$1:V$1)&lt;=SUM($F$21:$F27))*1,"F"))</f>
        <v>0</v>
      </c>
      <c r="W27" s="65">
        <f ca="1">IF(WEEKDAY(W$6,2)&gt;5,"w",IF(ISERROR(VLOOKUP(W$6,fériés,1,FALSE)),(SUM($H$1:W$1)&gt;SUM($F$21:$F26))*(SUM($H$1:W$1)&lt;=SUM($F$21:$F27))*1,"F"))</f>
        <v>0</v>
      </c>
      <c r="X27" s="65">
        <f ca="1">IF(WEEKDAY(X$6,2)&gt;5,"w",IF(ISERROR(VLOOKUP(X$6,fériés,1,FALSE)),(SUM($H$1:X$1)&gt;SUM($F$21:$F26))*(SUM($H$1:X$1)&lt;=SUM($F$21:$F27))*1,"F"))</f>
        <v>0</v>
      </c>
      <c r="Y27" s="65">
        <f ca="1">IF(WEEKDAY(Y$6,2)&gt;5,"w",IF(ISERROR(VLOOKUP(Y$6,fériés,1,FALSE)),(SUM($H$1:Y$1)&gt;SUM($F$21:$F26))*(SUM($H$1:Y$1)&lt;=SUM($F$21:$F27))*1,"F"))</f>
        <v>0</v>
      </c>
      <c r="Z27" s="65">
        <f ca="1">IF(WEEKDAY(Z$6,2)&gt;5,"w",IF(ISERROR(VLOOKUP(Z$6,fériés,1,FALSE)),(SUM($H$1:Z$1)&gt;SUM($F$21:$F26))*(SUM($H$1:Z$1)&lt;=SUM($F$21:$F27))*1,"F"))</f>
        <v>0</v>
      </c>
      <c r="AA27" s="65">
        <f ca="1">IF(WEEKDAY(AA$6,2)&gt;5,"w",IF(ISERROR(VLOOKUP(AA$6,fériés,1,FALSE)),(SUM($H$1:AA$1)&gt;SUM($F$21:$F26))*(SUM($H$1:AA$1)&lt;=SUM($F$21:$F27))*1,"F"))</f>
        <v>0</v>
      </c>
      <c r="AB27" s="65">
        <f ca="1">IF(WEEKDAY(AB$6,2)&gt;5,"w",IF(ISERROR(VLOOKUP(AB$6,fériés,1,FALSE)),(SUM($H$1:AB$1)&gt;SUM($F$21:$F26))*(SUM($H$1:AB$1)&lt;=SUM($F$21:$F27))*1,"F"))</f>
        <v>0</v>
      </c>
      <c r="AC27" s="65">
        <f ca="1">IF(WEEKDAY(AC$6,2)&gt;5,"w",IF(ISERROR(VLOOKUP(AC$6,fériés,1,FALSE)),(SUM($H$1:AC$1)&gt;SUM($F$21:$F26))*(SUM($H$1:AC$1)&lt;=SUM($F$21:$F27))*1,"F"))</f>
        <v>0</v>
      </c>
      <c r="AD27" s="65">
        <f ca="1">IF(WEEKDAY(AD$6,2)&gt;5,"w",IF(ISERROR(VLOOKUP(AD$6,fériés,1,FALSE)),(SUM($H$1:AD$1)&gt;SUM($F$21:$F26))*(SUM($H$1:AD$1)&lt;=SUM($F$21:$F27))*1,"F"))</f>
        <v>0</v>
      </c>
      <c r="AE27" s="65">
        <f ca="1">IF(WEEKDAY(AE$6,2)&gt;5,"w",IF(ISERROR(VLOOKUP(AE$6,fériés,1,FALSE)),(SUM($H$1:AE$1)&gt;SUM($F$21:$F26))*(SUM($H$1:AE$1)&lt;=SUM($F$21:$F27))*1,"F"))</f>
        <v>0</v>
      </c>
      <c r="AF27" s="65">
        <f ca="1">IF(WEEKDAY(AF$6,2)&gt;5,"w",IF(ISERROR(VLOOKUP(AF$6,fériés,1,FALSE)),(SUM($H$1:AF$1)&gt;SUM($F$21:$F26))*(SUM($H$1:AF$1)&lt;=SUM($F$21:$F27))*1,"F"))</f>
        <v>0</v>
      </c>
      <c r="AG27" s="65">
        <f ca="1">IF(WEEKDAY(AG$6,2)&gt;5,"w",IF(ISERROR(VLOOKUP(AG$6,fériés,1,FALSE)),(SUM($H$1:AG$1)&gt;SUM($F$21:$F26))*(SUM($H$1:AG$1)&lt;=SUM($F$21:$F27))*1,"F"))</f>
        <v>0</v>
      </c>
      <c r="AH27" s="65">
        <f ca="1">IF(WEEKDAY(AH$6,2)&gt;5,"w",IF(ISERROR(VLOOKUP(AH$6,fériés,1,FALSE)),(SUM($H$1:AH$1)&gt;SUM($F$21:$F26))*(SUM($H$1:AH$1)&lt;=SUM($F$21:$F27))*1,"F"))</f>
        <v>0</v>
      </c>
      <c r="AI27" s="65">
        <f ca="1">IF(WEEKDAY(AI$6,2)&gt;5,"w",IF(ISERROR(VLOOKUP(AI$6,fériés,1,FALSE)),(SUM($H$1:AI$1)&gt;SUM($F$21:$F26))*(SUM($H$1:AI$1)&lt;=SUM($F$21:$F27))*1,"F"))</f>
        <v>0</v>
      </c>
      <c r="AJ27" s="65">
        <f ca="1">IF(WEEKDAY(AJ$6,2)&gt;5,"w",IF(ISERROR(VLOOKUP(AJ$6,fériés,1,FALSE)),(SUM($H$1:AJ$1)&gt;SUM($F$21:$F26))*(SUM($H$1:AJ$1)&lt;=SUM($F$21:$F27))*1,"F"))</f>
        <v>0</v>
      </c>
      <c r="AK27" s="65">
        <f ca="1">IF(WEEKDAY(AK$6,2)&gt;5,"w",IF(ISERROR(VLOOKUP(AK$6,fériés,1,FALSE)),(SUM($H$1:AK$1)&gt;SUM($F$21:$F26))*(SUM($H$1:AK$1)&lt;=SUM($F$21:$F27))*1,"F"))</f>
        <v>0</v>
      </c>
      <c r="AL27" s="65">
        <f ca="1">IF(WEEKDAY(AL$6,2)&gt;5,"w",IF(ISERROR(VLOOKUP(AL$6,fériés,1,FALSE)),(SUM($H$1:AL$1)&gt;SUM($F$21:$F26))*(SUM($H$1:AL$1)&lt;=SUM($F$21:$F27))*1,"F"))</f>
        <v>0</v>
      </c>
      <c r="AM27" s="65">
        <f ca="1">IF(WEEKDAY(AM$6,2)&gt;5,"w",IF(ISERROR(VLOOKUP(AM$6,fériés,1,FALSE)),(SUM($H$1:AM$1)&gt;SUM($F$21:$F26))*(SUM($H$1:AM$1)&lt;=SUM($F$21:$F27))*1,"F"))</f>
        <v>0</v>
      </c>
      <c r="AN27" s="65">
        <f ca="1">IF(WEEKDAY(AN$6,2)&gt;5,"w",IF(ISERROR(VLOOKUP(AN$6,fériés,1,FALSE)),(SUM($H$1:AN$1)&gt;SUM($F$21:$F26))*(SUM($H$1:AN$1)&lt;=SUM($F$21:$F27))*1,"F"))</f>
        <v>0</v>
      </c>
      <c r="AO27" s="65">
        <f ca="1">IF(WEEKDAY(AO$6,2)&gt;5,"w",IF(ISERROR(VLOOKUP(AO$6,fériés,1,FALSE)),(SUM($H$1:AO$1)&gt;SUM($F$21:$F26))*(SUM($H$1:AO$1)&lt;=SUM($F$21:$F27))*1,"F"))</f>
        <v>0</v>
      </c>
      <c r="AP27" s="65">
        <f ca="1">IF(WEEKDAY(AP$6,2)&gt;5,"w",IF(ISERROR(VLOOKUP(AP$6,fériés,1,FALSE)),(SUM($H$1:AP$1)&gt;SUM($F$21:$F26))*(SUM($H$1:AP$1)&lt;=SUM($F$21:$F27))*1,"F"))</f>
        <v>0</v>
      </c>
      <c r="AQ27" s="65">
        <f ca="1">IF(WEEKDAY(AQ$6,2)&gt;5,"w",IF(ISERROR(VLOOKUP(AQ$6,fériés,1,FALSE)),(SUM($H$1:AQ$1)&gt;SUM($F$21:$F26))*(SUM($H$1:AQ$1)&lt;=SUM($F$21:$F27))*1,"F"))</f>
        <v>0</v>
      </c>
      <c r="AR27" s="65">
        <f ca="1">IF(WEEKDAY(AR$6,2)&gt;5,"w",IF(ISERROR(VLOOKUP(AR$6,fériés,1,FALSE)),(SUM($H$1:AR$1)&gt;SUM($F$21:$F26))*(SUM($H$1:AR$1)&lt;=SUM($F$21:$F27))*1,"F"))</f>
        <v>0</v>
      </c>
      <c r="AS27" s="65">
        <f ca="1">IF(WEEKDAY(AS$6,2)&gt;5,"w",IF(ISERROR(VLOOKUP(AS$6,fériés,1,FALSE)),(SUM($H$1:AS$1)&gt;SUM($F$21:$F26))*(SUM($H$1:AS$1)&lt;=SUM($F$21:$F27))*1,"F"))</f>
        <v>0</v>
      </c>
      <c r="AT27" s="65">
        <f ca="1">IF(WEEKDAY(AT$6,2)&gt;5,"w",IF(ISERROR(VLOOKUP(AT$6,fériés,1,FALSE)),(SUM($H$1:AT$1)&gt;SUM($F$21:$F26))*(SUM($H$1:AT$1)&lt;=SUM($F$21:$F27))*1,"F"))</f>
        <v>0</v>
      </c>
      <c r="AU27" s="65">
        <f ca="1">IF(WEEKDAY(AU$6,2)&gt;5,"w",IF(ISERROR(VLOOKUP(AU$6,fériés,1,FALSE)),(SUM($H$1:AU$1)&gt;SUM($F$21:$F26))*(SUM($H$1:AU$1)&lt;=SUM($F$21:$F27))*1,"F"))</f>
        <v>0</v>
      </c>
      <c r="AV27" s="65">
        <f ca="1">IF(WEEKDAY(AV$6,2)&gt;5,"w",IF(ISERROR(VLOOKUP(AV$6,fériés,1,FALSE)),(SUM($H$1:AV$1)&gt;SUM($F$21:$F26))*(SUM($H$1:AV$1)&lt;=SUM($F$21:$F27))*1,"F"))</f>
        <v>0</v>
      </c>
      <c r="AW27" s="65">
        <f ca="1">IF(WEEKDAY(AW$6,2)&gt;5,"w",IF(ISERROR(VLOOKUP(AW$6,fériés,1,FALSE)),(SUM($H$1:AW$1)&gt;SUM($F$21:$F26))*(SUM($H$1:AW$1)&lt;=SUM($F$21:$F27))*1,"F"))</f>
        <v>0</v>
      </c>
      <c r="AX27" s="65">
        <f ca="1">IF(WEEKDAY(AX$6,2)&gt;5,"w",IF(ISERROR(VLOOKUP(AX$6,fériés,1,FALSE)),(SUM($H$1:AX$1)&gt;SUM($F$21:$F26))*(SUM($H$1:AX$1)&lt;=SUM($F$21:$F27))*1,"F"))</f>
        <v>0</v>
      </c>
      <c r="AY27" s="65">
        <f ca="1">IF(WEEKDAY(AY$6,2)&gt;5,"w",IF(ISERROR(VLOOKUP(AY$6,fériés,1,FALSE)),(SUM($H$1:AY$1)&gt;SUM($F$21:$F26))*(SUM($H$1:AY$1)&lt;=SUM($F$21:$F27))*1,"F"))</f>
        <v>0</v>
      </c>
      <c r="AZ27" s="65">
        <f ca="1">IF(WEEKDAY(AZ$6,2)&gt;5,"w",IF(ISERROR(VLOOKUP(AZ$6,fériés,1,FALSE)),(SUM($H$1:AZ$1)&gt;SUM($F$21:$F26))*(SUM($H$1:AZ$1)&lt;=SUM($F$21:$F27))*1,"F"))</f>
        <v>0</v>
      </c>
      <c r="BA27" s="65">
        <f ca="1">IF(WEEKDAY(BA$6,2)&gt;5,"w",IF(ISERROR(VLOOKUP(BA$6,fériés,1,FALSE)),(SUM($H$1:BA$1)&gt;SUM($F$21:$F26))*(SUM($H$1:BA$1)&lt;=SUM($F$21:$F27))*1,"F"))</f>
        <v>0</v>
      </c>
      <c r="BB27" s="65">
        <f ca="1">IF(WEEKDAY(BB$6,2)&gt;5,"w",IF(ISERROR(VLOOKUP(BB$6,fériés,1,FALSE)),(SUM($H$1:BB$1)&gt;SUM($F$21:$F26))*(SUM($H$1:BB$1)&lt;=SUM($F$21:$F27))*1,"F"))</f>
        <v>0</v>
      </c>
      <c r="BC27" s="65">
        <f ca="1">IF(WEEKDAY(BC$6,2)&gt;5,"w",IF(ISERROR(VLOOKUP(BC$6,fériés,1,FALSE)),(SUM($H$1:BC$1)&gt;SUM($F$21:$F26))*(SUM($H$1:BC$1)&lt;=SUM($F$21:$F27))*1,"F"))</f>
        <v>0</v>
      </c>
      <c r="BD27" s="65">
        <f ca="1">IF(WEEKDAY(BD$6,2)&gt;5,"w",IF(ISERROR(VLOOKUP(BD$6,fériés,1,FALSE)),(SUM($H$1:BD$1)&gt;SUM($F$21:$F26))*(SUM($H$1:BD$1)&lt;=SUM($F$21:$F27))*1,"F"))</f>
        <v>0</v>
      </c>
      <c r="BE27" s="65">
        <f ca="1">IF(WEEKDAY(BE$6,2)&gt;5,"w",IF(ISERROR(VLOOKUP(BE$6,fériés,1,FALSE)),(SUM($H$1:BE$1)&gt;SUM($F$21:$F26))*(SUM($H$1:BE$1)&lt;=SUM($F$21:$F27))*1,"F"))</f>
        <v>0</v>
      </c>
      <c r="BF27" s="65">
        <f ca="1">IF(WEEKDAY(BF$6,2)&gt;5,"w",IF(ISERROR(VLOOKUP(BF$6,fériés,1,FALSE)),(SUM($H$1:BF$1)&gt;SUM($F$21:$F26))*(SUM($H$1:BF$1)&lt;=SUM($F$21:$F27))*1,"F"))</f>
        <v>0</v>
      </c>
      <c r="BG27" s="65">
        <f ca="1">IF(WEEKDAY(BG$6,2)&gt;5,"w",IF(ISERROR(VLOOKUP(BG$6,fériés,1,FALSE)),(SUM($H$1:BG$1)&gt;SUM($F$21:$F26))*(SUM($H$1:BG$1)&lt;=SUM($F$21:$F27))*1,"F"))</f>
        <v>0</v>
      </c>
      <c r="BH27" s="65">
        <f ca="1">IF(WEEKDAY(BH$6,2)&gt;5,"w",IF(ISERROR(VLOOKUP(BH$6,fériés,1,FALSE)),(SUM($H$1:BH$1)&gt;SUM($F$21:$F26))*(SUM($H$1:BH$1)&lt;=SUM($F$21:$F27))*1,"F"))</f>
        <v>0</v>
      </c>
      <c r="BI27" s="65">
        <f ca="1">IF(WEEKDAY(BI$6,2)&gt;5,"w",IF(ISERROR(VLOOKUP(BI$6,fériés,1,FALSE)),(SUM($H$1:BI$1)&gt;SUM($F$21:$F26))*(SUM($H$1:BI$1)&lt;=SUM($F$21:$F27))*1,"F"))</f>
        <v>0</v>
      </c>
      <c r="BJ27" s="65">
        <f ca="1">IF(WEEKDAY(BJ$6,2)&gt;5,"w",IF(ISERROR(VLOOKUP(BJ$6,fériés,1,FALSE)),(SUM($H$1:BJ$1)&gt;SUM($F$21:$F26))*(SUM($H$1:BJ$1)&lt;=SUM($F$21:$F27))*1,"F"))</f>
        <v>0</v>
      </c>
      <c r="BK27" s="65">
        <f ca="1">IF(WEEKDAY(BK$6,2)&gt;5,"w",IF(ISERROR(VLOOKUP(BK$6,fériés,1,FALSE)),(SUM($H$1:BK$1)&gt;SUM($F$21:$F26))*(SUM($H$1:BK$1)&lt;=SUM($F$21:$F27))*1,"F"))</f>
        <v>0</v>
      </c>
      <c r="BL27" s="65">
        <f ca="1">IF(WEEKDAY(BL$6,2)&gt;5,"w",IF(ISERROR(VLOOKUP(BL$6,fériés,1,FALSE)),(SUM($H$1:BL$1)&gt;SUM($F$21:$F26))*(SUM($H$1:BL$1)&lt;=SUM($F$21:$F27))*1,"F"))</f>
        <v>0</v>
      </c>
      <c r="BM27" s="65">
        <f ca="1">IF(WEEKDAY(BM$6,2)&gt;5,"w",IF(ISERROR(VLOOKUP(BM$6,fériés,1,FALSE)),(SUM($H$1:BM$1)&gt;SUM($F$21:$F26))*(SUM($H$1:BM$1)&lt;=SUM($F$21:$F27))*1,"F"))</f>
        <v>0</v>
      </c>
      <c r="BN27" s="65" t="str">
        <f ca="1">IF(WEEKDAY(BN$6,2)&gt;5,"w",IF(ISERROR(VLOOKUP(BN$6,fériés,1,FALSE)),(SUM($H$1:BN$1)&gt;SUM($F$21:$F26))*(SUM($H$1:BN$1)&lt;=SUM($F$21:$F27))*1,"F"))</f>
        <v>w</v>
      </c>
      <c r="BO27" s="65" t="str">
        <f ca="1">IF(WEEKDAY(BO$6,2)&gt;5,"w",IF(ISERROR(VLOOKUP(BO$6,fériés,1,FALSE)),(SUM($H$1:BO$1)&gt;SUM($F$21:$F26))*(SUM($H$1:BO$1)&lt;=SUM($F$21:$F27))*1,"F"))</f>
        <v>w</v>
      </c>
      <c r="BP27" s="65" t="str">
        <f ca="1">IF(WEEKDAY(BP$6,2)&gt;5,"w",IF(ISERROR(VLOOKUP(BP$6,fériés,1,FALSE)),(SUM($H$1:BP$1)&gt;SUM($F$21:$F26))*(SUM($H$1:BP$1)&lt;=SUM($F$21:$F27))*1,"F"))</f>
        <v>w</v>
      </c>
      <c r="BQ27" s="65" t="str">
        <f ca="1">IF(WEEKDAY(BQ$6,2)&gt;5,"w",IF(ISERROR(VLOOKUP(BQ$6,fériés,1,FALSE)),(SUM($H$1:BQ$1)&gt;SUM($F$21:$F26))*(SUM($H$1:BQ$1)&lt;=SUM($F$21:$F27))*1,"F"))</f>
        <v>w</v>
      </c>
      <c r="BR27" s="65" t="str">
        <f ca="1">IF(WEEKDAY(BR$6,2)&gt;5,"w",IF(ISERROR(VLOOKUP(BR$6,fériés,1,FALSE)),(SUM($H$1:BR$1)&gt;SUM($F$21:$F26))*(SUM($H$1:BR$1)&lt;=SUM($F$21:$F27))*1,"F"))</f>
        <v>w</v>
      </c>
      <c r="BS27" s="65" t="str">
        <f ca="1">IF(WEEKDAY(BS$6,2)&gt;5,"w",IF(ISERROR(VLOOKUP(BS$6,fériés,1,FALSE)),(SUM($H$1:BS$1)&gt;SUM($F$21:$F26))*(SUM($H$1:BS$1)&lt;=SUM($F$21:$F27))*1,"F"))</f>
        <v>w</v>
      </c>
      <c r="BT27" s="65" t="str">
        <f ca="1">IF(WEEKDAY(BT$6,2)&gt;5,"w",IF(ISERROR(VLOOKUP(BT$6,fériés,1,FALSE)),(SUM($H$1:BT$1)&gt;SUM($F$21:$F26))*(SUM($H$1:BT$1)&lt;=SUM($F$21:$F27))*1,"F"))</f>
        <v>w</v>
      </c>
      <c r="BU27" s="65" t="str">
        <f ca="1">IF(WEEKDAY(BU$6,2)&gt;5,"w",IF(ISERROR(VLOOKUP(BU$6,fériés,1,FALSE)),(SUM($H$1:BU$1)&gt;SUM($F$21:$F26))*(SUM($H$1:BU$1)&lt;=SUM($F$21:$F27))*1,"F"))</f>
        <v>w</v>
      </c>
      <c r="BV27" s="65" t="str">
        <f ca="1">IF(WEEKDAY(BV$6,2)&gt;5,"w",IF(ISERROR(VLOOKUP(BV$6,fériés,1,FALSE)),(SUM($H$1:BV$1)&gt;SUM($F$21:$F26))*(SUM($H$1:BV$1)&lt;=SUM($F$21:$F27))*1,"F"))</f>
        <v>w</v>
      </c>
      <c r="BW27" s="65" t="str">
        <f ca="1">IF(WEEKDAY(BW$6,2)&gt;5,"w",IF(ISERROR(VLOOKUP(BW$6,fériés,1,FALSE)),(SUM($H$1:BW$1)&gt;SUM($F$21:$F26))*(SUM($H$1:BW$1)&lt;=SUM($F$21:$F27))*1,"F"))</f>
        <v>w</v>
      </c>
      <c r="BX27" s="65" t="str">
        <f ca="1">IF(WEEKDAY(BX$6,2)&gt;5,"w",IF(ISERROR(VLOOKUP(BX$6,fériés,1,FALSE)),(SUM($H$1:BX$1)&gt;SUM($F$21:$F26))*(SUM($H$1:BX$1)&lt;=SUM($F$21:$F27))*1,"F"))</f>
        <v>w</v>
      </c>
      <c r="BY27" s="65" t="str">
        <f ca="1">IF(WEEKDAY(BY$6,2)&gt;5,"w",IF(ISERROR(VLOOKUP(BY$6,fériés,1,FALSE)),(SUM($H$1:BY$1)&gt;SUM($F$21:$F26))*(SUM($H$1:BY$1)&lt;=SUM($F$21:$F27))*1,"F"))</f>
        <v>w</v>
      </c>
      <c r="BZ27" s="65" t="str">
        <f ca="1">IF(WEEKDAY(BZ$6,2)&gt;5,"w",IF(ISERROR(VLOOKUP(BZ$6,fériés,1,FALSE)),(SUM($H$1:BZ$1)&gt;SUM($F$21:$F26))*(SUM($H$1:BZ$1)&lt;=SUM($F$21:$F27))*1,"F"))</f>
        <v>w</v>
      </c>
      <c r="CA27" s="65" t="str">
        <f ca="1">IF(WEEKDAY(CA$6,2)&gt;5,"w",IF(ISERROR(VLOOKUP(CA$6,fériés,1,FALSE)),(SUM($H$1:CA$1)&gt;SUM($F$21:$F26))*(SUM($H$1:CA$1)&lt;=SUM($F$21:$F27))*1,"F"))</f>
        <v>w</v>
      </c>
      <c r="CB27" s="65" t="str">
        <f ca="1">IF(WEEKDAY(CB$6,2)&gt;5,"w",IF(ISERROR(VLOOKUP(CB$6,fériés,1,FALSE)),(SUM($H$1:CB$1)&gt;SUM($F$21:$F26))*(SUM($H$1:CB$1)&lt;=SUM($F$21:$F27))*1,"F"))</f>
        <v>w</v>
      </c>
      <c r="CC27" s="65" t="str">
        <f ca="1">IF(WEEKDAY(CC$6,2)&gt;5,"w",IF(ISERROR(VLOOKUP(CC$6,fériés,1,FALSE)),(SUM($H$1:CC$1)&gt;SUM($F$21:$F26))*(SUM($H$1:CC$1)&lt;=SUM($F$21:$F27))*1,"F"))</f>
        <v>w</v>
      </c>
      <c r="CD27" s="65" t="str">
        <f ca="1">IF(WEEKDAY(CD$6,2)&gt;5,"w",IF(ISERROR(VLOOKUP(CD$6,fériés,1,FALSE)),(SUM($H$1:CD$1)&gt;SUM($F$21:$F26))*(SUM($H$1:CD$1)&lt;=SUM($F$21:$F27))*1,"F"))</f>
        <v>w</v>
      </c>
      <c r="CE27" s="65" t="str">
        <f ca="1">IF(WEEKDAY(CE$6,2)&gt;5,"w",IF(ISERROR(VLOOKUP(CE$6,fériés,1,FALSE)),(SUM($H$1:CE$1)&gt;SUM($F$21:$F26))*(SUM($H$1:CE$1)&lt;=SUM($F$21:$F27))*1,"F"))</f>
        <v>w</v>
      </c>
      <c r="CF27" s="65" t="str">
        <f ca="1">IF(WEEKDAY(CF$6,2)&gt;5,"w",IF(ISERROR(VLOOKUP(CF$6,fériés,1,FALSE)),(SUM($H$1:CF$1)&gt;SUM($F$21:$F26))*(SUM($H$1:CF$1)&lt;=SUM($F$21:$F27))*1,"F"))</f>
        <v>w</v>
      </c>
      <c r="CG27" s="65" t="str">
        <f ca="1">IF(WEEKDAY(CG$6,2)&gt;5,"w",IF(ISERROR(VLOOKUP(CG$6,fériés,1,FALSE)),(SUM($H$1:CG$1)&gt;SUM($F$21:$F26))*(SUM($H$1:CG$1)&lt;=SUM($F$21:$F27))*1,"F"))</f>
        <v>w</v>
      </c>
      <c r="CH27" s="65">
        <f ca="1">IF(WEEKDAY(CH$6,2)&gt;5,"w",IF(ISERROR(VLOOKUP(CH$6,fériés,1,FALSE)),(SUM($H$1:CH$1)&gt;SUM($F$21:$F26))*(SUM($H$1:CH$1)&lt;=SUM($F$21:$F27))*1,"F"))</f>
        <v>0</v>
      </c>
      <c r="CI27" s="65">
        <f ca="1">IF(WEEKDAY(CI$6,2)&gt;5,"w",IF(ISERROR(VLOOKUP(CI$6,fériés,1,FALSE)),(SUM($H$1:CI$1)&gt;SUM($F$21:$F26))*(SUM($H$1:CI$1)&lt;=SUM($F$21:$F27))*1,"F"))</f>
        <v>0</v>
      </c>
      <c r="CJ27" s="65">
        <f ca="1">IF(WEEKDAY(CJ$6,2)&gt;5,"w",IF(ISERROR(VLOOKUP(CJ$6,fériés,1,FALSE)),(SUM($H$1:CJ$1)&gt;SUM($F$21:$F26))*(SUM($H$1:CJ$1)&lt;=SUM($F$21:$F27))*1,"F"))</f>
        <v>0</v>
      </c>
      <c r="CK27" s="65">
        <f ca="1">IF(WEEKDAY(CK$6,2)&gt;5,"w",IF(ISERROR(VLOOKUP(CK$6,fériés,1,FALSE)),(SUM($H$1:CK$1)&gt;SUM($F$21:$F26))*(SUM($H$1:CK$1)&lt;=SUM($F$21:$F27))*1,"F"))</f>
        <v>0</v>
      </c>
      <c r="CL27" s="65">
        <f ca="1">IF(WEEKDAY(CL$6,2)&gt;5,"w",IF(ISERROR(VLOOKUP(CL$6,fériés,1,FALSE)),(SUM($H$1:CL$1)&gt;SUM($F$21:$F26))*(SUM($H$1:CL$1)&lt;=SUM($F$21:$F27))*1,"F"))</f>
        <v>0</v>
      </c>
      <c r="CM27" s="65">
        <f ca="1">IF(WEEKDAY(CM$6,2)&gt;5,"w",IF(ISERROR(VLOOKUP(CM$6,fériés,1,FALSE)),(SUM($H$1:CM$1)&gt;SUM($F$21:$F26))*(SUM($H$1:CM$1)&lt;=SUM($F$21:$F27))*1,"F"))</f>
        <v>0</v>
      </c>
      <c r="CN27" s="65">
        <f ca="1">IF(WEEKDAY(CN$6,2)&gt;5,"w",IF(ISERROR(VLOOKUP(CN$6,fériés,1,FALSE)),(SUM($H$1:CN$1)&gt;SUM($F$21:$F26))*(SUM($H$1:CN$1)&lt;=SUM($F$21:$F27))*1,"F"))</f>
        <v>0</v>
      </c>
      <c r="CO27" s="65">
        <f ca="1">IF(WEEKDAY(CO$6,2)&gt;5,"w",IF(ISERROR(VLOOKUP(CO$6,fériés,1,FALSE)),(SUM($H$1:CO$1)&gt;SUM($F$21:$F26))*(SUM($H$1:CO$1)&lt;=SUM($F$21:$F27))*1,"F"))</f>
        <v>0</v>
      </c>
      <c r="CP27" s="65">
        <f ca="1">IF(WEEKDAY(CP$6,2)&gt;5,"w",IF(ISERROR(VLOOKUP(CP$6,fériés,1,FALSE)),(SUM($H$1:CP$1)&gt;SUM($F$21:$F26))*(SUM($H$1:CP$1)&lt;=SUM($F$21:$F27))*1,"F"))</f>
        <v>0</v>
      </c>
      <c r="CQ27" s="65">
        <f ca="1">IF(WEEKDAY(CQ$6,2)&gt;5,"w",IF(ISERROR(VLOOKUP(CQ$6,fériés,1,FALSE)),(SUM($H$1:CQ$1)&gt;SUM($F$21:$F26))*(SUM($H$1:CQ$1)&lt;=SUM($F$21:$F27))*1,"F"))</f>
        <v>0</v>
      </c>
      <c r="CR27" s="65">
        <f ca="1">IF(WEEKDAY(CR$6,2)&gt;5,"w",IF(ISERROR(VLOOKUP(CR$6,fériés,1,FALSE)),(SUM($H$1:CR$1)&gt;SUM($F$21:$F26))*(SUM($H$1:CR$1)&lt;=SUM($F$21:$F27))*1,"F"))</f>
        <v>0</v>
      </c>
      <c r="CS27" s="65">
        <f ca="1">IF(WEEKDAY(CS$6,2)&gt;5,"w",IF(ISERROR(VLOOKUP(CS$6,fériés,1,FALSE)),(SUM($H$1:CS$1)&gt;SUM($F$21:$F26))*(SUM($H$1:CS$1)&lt;=SUM($F$21:$F27))*1,"F"))</f>
        <v>0</v>
      </c>
      <c r="CT27" s="65">
        <f ca="1">IF(WEEKDAY(CT$6,2)&gt;5,"w",IF(ISERROR(VLOOKUP(CT$6,fériés,1,FALSE)),(SUM($H$1:CT$1)&gt;SUM($F$21:$F26))*(SUM($H$1:CT$1)&lt;=SUM($F$21:$F27))*1,"F"))</f>
        <v>0</v>
      </c>
      <c r="CU27" s="65">
        <f ca="1">IF(WEEKDAY(CU$6,2)&gt;5,"w",IF(ISERROR(VLOOKUP(CU$6,fériés,1,FALSE)),(SUM($H$1:CU$1)&gt;SUM($F$21:$F26))*(SUM($H$1:CU$1)&lt;=SUM($F$21:$F27))*1,"F"))</f>
        <v>0</v>
      </c>
      <c r="CV27" s="65">
        <f ca="1">IF(WEEKDAY(CV$6,2)&gt;5,"w",IF(ISERROR(VLOOKUP(CV$6,fériés,1,FALSE)),(SUM($H$1:CV$1)&gt;SUM($F$21:$F26))*(SUM($H$1:CV$1)&lt;=SUM($F$21:$F27))*1,"F"))</f>
        <v>0</v>
      </c>
      <c r="CW27" s="65">
        <f ca="1">IF(WEEKDAY(CW$6,2)&gt;5,"w",IF(ISERROR(VLOOKUP(CW$6,fériés,1,FALSE)),(SUM($H$1:CW$1)&gt;SUM($F$21:$F26))*(SUM($H$1:CW$1)&lt;=SUM($F$21:$F27))*1,"F"))</f>
        <v>0</v>
      </c>
      <c r="CX27" s="65">
        <f ca="1">IF(WEEKDAY(CX$6,2)&gt;5,"w",IF(ISERROR(VLOOKUP(CX$6,fériés,1,FALSE)),(SUM($H$1:CX$1)&gt;SUM($F$21:$F26))*(SUM($H$1:CX$1)&lt;=SUM($F$21:$F27))*1,"F"))</f>
        <v>0</v>
      </c>
      <c r="CY27" s="65">
        <f ca="1">IF(WEEKDAY(CY$6,2)&gt;5,"w",IF(ISERROR(VLOOKUP(CY$6,fériés,1,FALSE)),(SUM($H$1:CY$1)&gt;SUM($F$21:$F26))*(SUM($H$1:CY$1)&lt;=SUM($F$21:$F27))*1,"F"))</f>
        <v>0</v>
      </c>
      <c r="CZ27" s="65">
        <f ca="1">IF(WEEKDAY(CZ$6,2)&gt;5,"w",IF(ISERROR(VLOOKUP(CZ$6,fériés,1,FALSE)),(SUM($H$1:CZ$1)&gt;SUM($F$21:$F26))*(SUM($H$1:CZ$1)&lt;=SUM($F$21:$F27))*1,"F"))</f>
        <v>0</v>
      </c>
      <c r="DA27" s="65">
        <f ca="1">IF(WEEKDAY(DA$6,2)&gt;5,"w",IF(ISERROR(VLOOKUP(DA$6,fériés,1,FALSE)),(SUM($H$1:DA$1)&gt;SUM($F$21:$F26))*(SUM($H$1:DA$1)&lt;=SUM($F$21:$F27))*1,"F"))</f>
        <v>0</v>
      </c>
      <c r="DB27" s="65">
        <f ca="1">IF(WEEKDAY(DB$6,2)&gt;5,"w",IF(ISERROR(VLOOKUP(DB$6,fériés,1,FALSE)),(SUM($H$1:DB$1)&gt;SUM($F$21:$F26))*(SUM($H$1:DB$1)&lt;=SUM($F$21:$F27))*1,"F"))</f>
        <v>0</v>
      </c>
      <c r="DC27" s="65">
        <f ca="1">IF(WEEKDAY(DC$6,2)&gt;5,"w",IF(ISERROR(VLOOKUP(DC$6,fériés,1,FALSE)),(SUM($H$1:DC$1)&gt;SUM($F$21:$F26))*(SUM($H$1:DC$1)&lt;=SUM($F$21:$F27))*1,"F"))</f>
        <v>0</v>
      </c>
      <c r="DD27" s="65">
        <f ca="1">IF(WEEKDAY(DD$6,2)&gt;5,"w",IF(ISERROR(VLOOKUP(DD$6,fériés,1,FALSE)),(SUM($H$1:DD$1)&gt;SUM($F$21:$F26))*(SUM($H$1:DD$1)&lt;=SUM($F$21:$F27))*1,"F"))</f>
        <v>0</v>
      </c>
      <c r="DE27" s="65">
        <f ca="1">IF(WEEKDAY(DE$6,2)&gt;5,"w",IF(ISERROR(VLOOKUP(DE$6,fériés,1,FALSE)),(SUM($H$1:DE$1)&gt;SUM($F$21:$F26))*(SUM($H$1:DE$1)&lt;=SUM($F$21:$F27))*1,"F"))</f>
        <v>0</v>
      </c>
      <c r="DF27" s="65">
        <f ca="1">IF(WEEKDAY(DF$6,2)&gt;5,"w",IF(ISERROR(VLOOKUP(DF$6,fériés,1,FALSE)),(SUM($H$1:DF$1)&gt;SUM($F$21:$F26))*(SUM($H$1:DF$1)&lt;=SUM($F$21:$F27))*1,"F"))</f>
        <v>0</v>
      </c>
      <c r="DG27" s="65">
        <f ca="1">IF(WEEKDAY(DG$6,2)&gt;5,"w",IF(ISERROR(VLOOKUP(DG$6,fériés,1,FALSE)),(SUM($H$1:DG$1)&gt;SUM($F$21:$F26))*(SUM($H$1:DG$1)&lt;=SUM($F$21:$F27))*1,"F"))</f>
        <v>0</v>
      </c>
      <c r="DH27" s="65">
        <f ca="1">IF(WEEKDAY(DH$6,2)&gt;5,"w",IF(ISERROR(VLOOKUP(DH$6,fériés,1,FALSE)),(SUM($H$1:DH$1)&gt;SUM($F$21:$F26))*(SUM($H$1:DH$1)&lt;=SUM($F$21:$F27))*1,"F"))</f>
        <v>0</v>
      </c>
      <c r="DI27" s="65">
        <f ca="1">IF(WEEKDAY(DI$6,2)&gt;5,"w",IF(ISERROR(VLOOKUP(DI$6,fériés,1,FALSE)),(SUM($H$1:DI$1)&gt;SUM($F$21:$F26))*(SUM($H$1:DI$1)&lt;=SUM($F$21:$F27))*1,"F"))</f>
        <v>0</v>
      </c>
      <c r="DJ27" s="65">
        <f ca="1">IF(WEEKDAY(DJ$6,2)&gt;5,"w",IF(ISERROR(VLOOKUP(DJ$6,fériés,1,FALSE)),(SUM($H$1:DJ$1)&gt;SUM($F$21:$F26))*(SUM($H$1:DJ$1)&lt;=SUM($F$21:$F27))*1,"F"))</f>
        <v>0</v>
      </c>
      <c r="DK27" s="65">
        <f ca="1">IF(WEEKDAY(DK$6,2)&gt;5,"w",IF(ISERROR(VLOOKUP(DK$6,fériés,1,FALSE)),(SUM($H$1:DK$1)&gt;SUM($F$21:$F26))*(SUM($H$1:DK$1)&lt;=SUM($F$21:$F27))*1,"F"))</f>
        <v>0</v>
      </c>
      <c r="DL27" s="65">
        <f ca="1">IF(WEEKDAY(DL$6,2)&gt;5,"w",IF(ISERROR(VLOOKUP(DL$6,fériés,1,FALSE)),(SUM($H$1:DL$1)&gt;SUM($F$21:$F26))*(SUM($H$1:DL$1)&lt;=SUM($F$21:$F27))*1,"F"))</f>
        <v>0</v>
      </c>
      <c r="DM27" s="65">
        <f ca="1">IF(WEEKDAY(DM$6,2)&gt;5,"w",IF(ISERROR(VLOOKUP(DM$6,fériés,1,FALSE)),(SUM($H$1:DM$1)&gt;SUM($F$21:$F26))*(SUM($H$1:DM$1)&lt;=SUM($F$21:$F27))*1,"F"))</f>
        <v>0</v>
      </c>
      <c r="DN27" s="65">
        <f ca="1">IF(WEEKDAY(DN$6,2)&gt;5,"w",IF(ISERROR(VLOOKUP(DN$6,fériés,1,FALSE)),(SUM($H$1:DN$1)&gt;SUM($F$21:$F26))*(SUM($H$1:DN$1)&lt;=SUM($F$21:$F27))*1,"F"))</f>
        <v>0</v>
      </c>
      <c r="DO27" s="65">
        <f ca="1">IF(WEEKDAY(DO$6,2)&gt;5,"w",IF(ISERROR(VLOOKUP(DO$6,fériés,1,FALSE)),(SUM($H$1:DO$1)&gt;SUM($F$21:$F26))*(SUM($H$1:DO$1)&lt;=SUM($F$21:$F27))*1,"F"))</f>
        <v>0</v>
      </c>
      <c r="DP27" s="65">
        <f ca="1">IF(WEEKDAY(DP$6,2)&gt;5,"w",IF(ISERROR(VLOOKUP(DP$6,fériés,1,FALSE)),(SUM($H$1:DP$1)&gt;SUM($F$21:$F26))*(SUM($H$1:DP$1)&lt;=SUM($F$21:$F27))*1,"F"))</f>
        <v>0</v>
      </c>
      <c r="DQ27" s="65">
        <f ca="1">IF(WEEKDAY(DQ$6,2)&gt;5,"w",IF(ISERROR(VLOOKUP(DQ$6,fériés,1,FALSE)),(SUM($H$1:DQ$1)&gt;SUM($F$21:$F26))*(SUM($H$1:DQ$1)&lt;=SUM($F$21:$F27))*1,"F"))</f>
        <v>0</v>
      </c>
      <c r="DR27" s="65">
        <f ca="1">IF(WEEKDAY(DR$6,2)&gt;5,"w",IF(ISERROR(VLOOKUP(DR$6,fériés,1,FALSE)),(SUM($H$1:DR$1)&gt;SUM($F$21:$F26))*(SUM($H$1:DR$1)&lt;=SUM($F$21:$F27))*1,"F"))</f>
        <v>0</v>
      </c>
      <c r="DS27" s="65">
        <f ca="1">IF(WEEKDAY(DS$6,2)&gt;5,"w",IF(ISERROR(VLOOKUP(DS$6,fériés,1,FALSE)),(SUM($H$1:DS$1)&gt;SUM($F$21:$F26))*(SUM($H$1:DS$1)&lt;=SUM($F$21:$F27))*1,"F"))</f>
        <v>0</v>
      </c>
      <c r="DT27" s="65">
        <f ca="1">IF(WEEKDAY(DT$6,2)&gt;5,"w",IF(ISERROR(VLOOKUP(DT$6,fériés,1,FALSE)),(SUM($H$1:DT$1)&gt;SUM($F$21:$F26))*(SUM($H$1:DT$1)&lt;=SUM($F$21:$F27))*1,"F"))</f>
        <v>0</v>
      </c>
      <c r="DU27" s="65">
        <f ca="1">IF(WEEKDAY(DU$6,2)&gt;5,"w",IF(ISERROR(VLOOKUP(DU$6,fériés,1,FALSE)),(SUM($H$1:DU$1)&gt;SUM($F$21:$F26))*(SUM($H$1:DU$1)&lt;=SUM($F$21:$F27))*1,"F"))</f>
        <v>0</v>
      </c>
      <c r="DV27" s="65">
        <f ca="1">IF(WEEKDAY(DV$6,2)&gt;5,"w",IF(ISERROR(VLOOKUP(DV$6,fériés,1,FALSE)),(SUM($H$1:DV$1)&gt;SUM($F$21:$F26))*(SUM($H$1:DV$1)&lt;=SUM($F$21:$F27))*1,"F"))</f>
        <v>0</v>
      </c>
      <c r="DW27" s="65">
        <f ca="1">IF(WEEKDAY(DW$6,2)&gt;5,"w",IF(ISERROR(VLOOKUP(DW$6,fériés,1,FALSE)),(SUM($H$1:DW$1)&gt;SUM($F$21:$F26))*(SUM($H$1:DW$1)&lt;=SUM($F$21:$F27))*1,"F"))</f>
        <v>0</v>
      </c>
      <c r="DX27" s="65">
        <f ca="1">IF(WEEKDAY(DX$6,2)&gt;5,"w",IF(ISERROR(VLOOKUP(DX$6,fériés,1,FALSE)),(SUM($H$1:DX$1)&gt;SUM($F$21:$F26))*(SUM($H$1:DX$1)&lt;=SUM($F$21:$F27))*1,"F"))</f>
        <v>0</v>
      </c>
      <c r="DY27" s="65">
        <f ca="1">IF(WEEKDAY(DY$6,2)&gt;5,"w",IF(ISERROR(VLOOKUP(DY$6,fériés,1,FALSE)),(SUM($H$1:DY$1)&gt;SUM($F$21:$F26))*(SUM($H$1:DY$1)&lt;=SUM($F$21:$F27))*1,"F"))</f>
        <v>0</v>
      </c>
      <c r="DZ27" s="65">
        <f ca="1">IF(WEEKDAY(DZ$6,2)&gt;5,"w",IF(ISERROR(VLOOKUP(DZ$6,fériés,1,FALSE)),(SUM($H$1:DZ$1)&gt;SUM($F$21:$F26))*(SUM($H$1:DZ$1)&lt;=SUM($F$21:$F27))*1,"F"))</f>
        <v>0</v>
      </c>
      <c r="EA27" s="65">
        <f ca="1">IF(WEEKDAY(EA$6,2)&gt;5,"w",IF(ISERROR(VLOOKUP(EA$6,fériés,1,FALSE)),(SUM($H$1:EA$1)&gt;SUM($F$21:$F26))*(SUM($H$1:EA$1)&lt;=SUM($F$21:$F27))*1,"F"))</f>
        <v>0</v>
      </c>
      <c r="EB27" s="65">
        <f ca="1">IF(WEEKDAY(EB$6,2)&gt;5,"w",IF(ISERROR(VLOOKUP(EB$6,fériés,1,FALSE)),(SUM($H$1:EB$1)&gt;SUM($F$21:$F26))*(SUM($H$1:EB$1)&lt;=SUM($F$21:$F27))*1,"F"))</f>
        <v>0</v>
      </c>
      <c r="EC27" s="65">
        <f ca="1">IF(WEEKDAY(EC$6,2)&gt;5,"w",IF(ISERROR(VLOOKUP(EC$6,fériés,1,FALSE)),(SUM($H$1:EC$1)&gt;SUM($F$21:$F26))*(SUM($H$1:EC$1)&lt;=SUM($F$21:$F27))*1,"F"))</f>
        <v>0</v>
      </c>
      <c r="ED27" s="65">
        <f ca="1">IF(WEEKDAY(ED$6,2)&gt;5,"w",IF(ISERROR(VLOOKUP(ED$6,fériés,1,FALSE)),(SUM($H$1:ED$1)&gt;SUM($F$21:$F26))*(SUM($H$1:ED$1)&lt;=SUM($F$21:$F27))*1,"F"))</f>
        <v>0</v>
      </c>
      <c r="EE27" s="65">
        <f ca="1">IF(WEEKDAY(EE$6,2)&gt;5,"w",IF(ISERROR(VLOOKUP(EE$6,fériés,1,FALSE)),(SUM($H$1:EE$1)&gt;SUM($F$21:$F26))*(SUM($H$1:EE$1)&lt;=SUM($F$21:$F27))*1,"F"))</f>
        <v>0</v>
      </c>
      <c r="EF27" s="65" t="str">
        <f ca="1">IF(WEEKDAY(EF$6,2)&gt;5,"w",IF(ISERROR(VLOOKUP(EF$6,fériés,1,FALSE)),(SUM($H$1:EF$1)&gt;SUM($F$21:$F26))*(SUM($H$1:EF$1)&lt;=SUM($F$21:$F27))*1,"F"))</f>
        <v>w</v>
      </c>
      <c r="EG27" s="65" t="str">
        <f ca="1">IF(WEEKDAY(EG$6,2)&gt;5,"w",IF(ISERROR(VLOOKUP(EG$6,fériés,1,FALSE)),(SUM($H$1:EG$1)&gt;SUM($F$21:$F26))*(SUM($H$1:EG$1)&lt;=SUM($F$21:$F27))*1,"F"))</f>
        <v>w</v>
      </c>
      <c r="EH27" s="65" t="str">
        <f ca="1">IF(WEEKDAY(EH$6,2)&gt;5,"w",IF(ISERROR(VLOOKUP(EH$6,fériés,1,FALSE)),(SUM($H$1:EH$1)&gt;SUM($F$21:$F26))*(SUM($H$1:EH$1)&lt;=SUM($F$21:$F27))*1,"F"))</f>
        <v>w</v>
      </c>
      <c r="EI27" s="65" t="str">
        <f ca="1">IF(WEEKDAY(EI$6,2)&gt;5,"w",IF(ISERROR(VLOOKUP(EI$6,fériés,1,FALSE)),(SUM($H$1:EI$1)&gt;SUM($F$21:$F26))*(SUM($H$1:EI$1)&lt;=SUM($F$21:$F27))*1,"F"))</f>
        <v>w</v>
      </c>
      <c r="EJ27" s="65" t="str">
        <f ca="1">IF(WEEKDAY(EJ$6,2)&gt;5,"w",IF(ISERROR(VLOOKUP(EJ$6,fériés,1,FALSE)),(SUM($H$1:EJ$1)&gt;SUM($F$21:$F26))*(SUM($H$1:EJ$1)&lt;=SUM($F$21:$F27))*1,"F"))</f>
        <v>w</v>
      </c>
      <c r="EK27" s="65" t="str">
        <f ca="1">IF(WEEKDAY(EK$6,2)&gt;5,"w",IF(ISERROR(VLOOKUP(EK$6,fériés,1,FALSE)),(SUM($H$1:EK$1)&gt;SUM($F$21:$F26))*(SUM($H$1:EK$1)&lt;=SUM($F$21:$F27))*1,"F"))</f>
        <v>w</v>
      </c>
      <c r="EL27" s="65" t="str">
        <f ca="1">IF(WEEKDAY(EL$6,2)&gt;5,"w",IF(ISERROR(VLOOKUP(EL$6,fériés,1,FALSE)),(SUM($H$1:EL$1)&gt;SUM($F$21:$F26))*(SUM($H$1:EL$1)&lt;=SUM($F$21:$F27))*1,"F"))</f>
        <v>w</v>
      </c>
      <c r="EM27" s="65" t="str">
        <f ca="1">IF(WEEKDAY(EM$6,2)&gt;5,"w",IF(ISERROR(VLOOKUP(EM$6,fériés,1,FALSE)),(SUM($H$1:EM$1)&gt;SUM($F$21:$F26))*(SUM($H$1:EM$1)&lt;=SUM($F$21:$F27))*1,"F"))</f>
        <v>w</v>
      </c>
      <c r="EN27" s="65" t="str">
        <f ca="1">IF(WEEKDAY(EN$6,2)&gt;5,"w",IF(ISERROR(VLOOKUP(EN$6,fériés,1,FALSE)),(SUM($H$1:EN$1)&gt;SUM($F$21:$F26))*(SUM($H$1:EN$1)&lt;=SUM($F$21:$F27))*1,"F"))</f>
        <v>w</v>
      </c>
      <c r="EO27" s="65" t="str">
        <f ca="1">IF(WEEKDAY(EO$6,2)&gt;5,"w",IF(ISERROR(VLOOKUP(EO$6,fériés,1,FALSE)),(SUM($H$1:EO$1)&gt;SUM($F$21:$F26))*(SUM($H$1:EO$1)&lt;=SUM($F$21:$F27))*1,"F"))</f>
        <v>w</v>
      </c>
      <c r="EP27" s="65" t="str">
        <f ca="1">IF(WEEKDAY(EP$6,2)&gt;5,"w",IF(ISERROR(VLOOKUP(EP$6,fériés,1,FALSE)),(SUM($H$1:EP$1)&gt;SUM($F$21:$F26))*(SUM($H$1:EP$1)&lt;=SUM($F$21:$F27))*1,"F"))</f>
        <v>w</v>
      </c>
      <c r="EQ27" s="65" t="str">
        <f ca="1">IF(WEEKDAY(EQ$6,2)&gt;5,"w",IF(ISERROR(VLOOKUP(EQ$6,fériés,1,FALSE)),(SUM($H$1:EQ$1)&gt;SUM($F$21:$F26))*(SUM($H$1:EQ$1)&lt;=SUM($F$21:$F27))*1,"F"))</f>
        <v>w</v>
      </c>
      <c r="ER27" s="65" t="str">
        <f ca="1">IF(WEEKDAY(ER$6,2)&gt;5,"w",IF(ISERROR(VLOOKUP(ER$6,fériés,1,FALSE)),(SUM($H$1:ER$1)&gt;SUM($F$21:$F26))*(SUM($H$1:ER$1)&lt;=SUM($F$21:$F27))*1,"F"))</f>
        <v>w</v>
      </c>
      <c r="ES27" s="65" t="str">
        <f ca="1">IF(WEEKDAY(ES$6,2)&gt;5,"w",IF(ISERROR(VLOOKUP(ES$6,fériés,1,FALSE)),(SUM($H$1:ES$1)&gt;SUM($F$21:$F26))*(SUM($H$1:ES$1)&lt;=SUM($F$21:$F27))*1,"F"))</f>
        <v>w</v>
      </c>
      <c r="ET27" s="65" t="str">
        <f ca="1">IF(WEEKDAY(ET$6,2)&gt;5,"w",IF(ISERROR(VLOOKUP(ET$6,fériés,1,FALSE)),(SUM($H$1:ET$1)&gt;SUM($F$21:$F26))*(SUM($H$1:ET$1)&lt;=SUM($F$21:$F27))*1,"F"))</f>
        <v>w</v>
      </c>
      <c r="EU27" s="65" t="str">
        <f ca="1">IF(WEEKDAY(EU$6,2)&gt;5,"w",IF(ISERROR(VLOOKUP(EU$6,fériés,1,FALSE)),(SUM($H$1:EU$1)&gt;SUM($F$21:$F26))*(SUM($H$1:EU$1)&lt;=SUM($F$21:$F27))*1,"F"))</f>
        <v>w</v>
      </c>
      <c r="EV27" s="65" t="str">
        <f ca="1">IF(WEEKDAY(EV$6,2)&gt;5,"w",IF(ISERROR(VLOOKUP(EV$6,fériés,1,FALSE)),(SUM($H$1:EV$1)&gt;SUM($F$21:$F26))*(SUM($H$1:EV$1)&lt;=SUM($F$21:$F27))*1,"F"))</f>
        <v>w</v>
      </c>
      <c r="EW27" s="65" t="str">
        <f ca="1">IF(WEEKDAY(EW$6,2)&gt;5,"w",IF(ISERROR(VLOOKUP(EW$6,fériés,1,FALSE)),(SUM($H$1:EW$1)&gt;SUM($F$21:$F26))*(SUM($H$1:EW$1)&lt;=SUM($F$21:$F27))*1,"F"))</f>
        <v>w</v>
      </c>
      <c r="EX27" s="65" t="str">
        <f ca="1">IF(WEEKDAY(EX$6,2)&gt;5,"w",IF(ISERROR(VLOOKUP(EX$6,fériés,1,FALSE)),(SUM($H$1:EX$1)&gt;SUM($F$21:$F26))*(SUM($H$1:EX$1)&lt;=SUM($F$21:$F27))*1,"F"))</f>
        <v>w</v>
      </c>
      <c r="EY27" s="65" t="str">
        <f ca="1">IF(WEEKDAY(EY$6,2)&gt;5,"w",IF(ISERROR(VLOOKUP(EY$6,fériés,1,FALSE)),(SUM($H$1:EY$1)&gt;SUM($F$21:$F26))*(SUM($H$1:EY$1)&lt;=SUM($F$21:$F27))*1,"F"))</f>
        <v>w</v>
      </c>
      <c r="EZ27" s="65">
        <f ca="1">IF(WEEKDAY(EZ$6,2)&gt;5,"w",IF(ISERROR(VLOOKUP(EZ$6,fériés,1,FALSE)),(SUM($H$1:EZ$1)&gt;SUM($F$21:$F26))*(SUM($H$1:EZ$1)&lt;=SUM($F$21:$F27))*1,"F"))</f>
        <v>0</v>
      </c>
      <c r="FA27" s="65">
        <f ca="1">IF(WEEKDAY(FA$6,2)&gt;5,"w",IF(ISERROR(VLOOKUP(FA$6,fériés,1,FALSE)),(SUM($H$1:FA$1)&gt;SUM($F$21:$F26))*(SUM($H$1:FA$1)&lt;=SUM($F$21:$F27))*1,"F"))</f>
        <v>0</v>
      </c>
      <c r="FB27" s="65">
        <f ca="1">IF(WEEKDAY(FB$6,2)&gt;5,"w",IF(ISERROR(VLOOKUP(FB$6,fériés,1,FALSE)),(SUM($H$1:FB$1)&gt;SUM($F$21:$F26))*(SUM($H$1:FB$1)&lt;=SUM($F$21:$F27))*1,"F"))</f>
        <v>0</v>
      </c>
      <c r="FC27" s="65">
        <f ca="1">IF(WEEKDAY(FC$6,2)&gt;5,"w",IF(ISERROR(VLOOKUP(FC$6,fériés,1,FALSE)),(SUM($H$1:FC$1)&gt;SUM($F$21:$F26))*(SUM($H$1:FC$1)&lt;=SUM($F$21:$F27))*1,"F"))</f>
        <v>0</v>
      </c>
      <c r="FD27" s="65">
        <f ca="1">IF(WEEKDAY(FD$6,2)&gt;5,"w",IF(ISERROR(VLOOKUP(FD$6,fériés,1,FALSE)),(SUM($H$1:FD$1)&gt;SUM($F$21:$F26))*(SUM($H$1:FD$1)&lt;=SUM($F$21:$F27))*1,"F"))</f>
        <v>0</v>
      </c>
      <c r="FE27" s="65">
        <f ca="1">IF(WEEKDAY(FE$6,2)&gt;5,"w",IF(ISERROR(VLOOKUP(FE$6,fériés,1,FALSE)),(SUM($H$1:FE$1)&gt;SUM($F$21:$F26))*(SUM($H$1:FE$1)&lt;=SUM($F$21:$F27))*1,"F"))</f>
        <v>0</v>
      </c>
      <c r="FF27" s="65">
        <f ca="1">IF(WEEKDAY(FF$6,2)&gt;5,"w",IF(ISERROR(VLOOKUP(FF$6,fériés,1,FALSE)),(SUM($H$1:FF$1)&gt;SUM($F$21:$F26))*(SUM($H$1:FF$1)&lt;=SUM($F$21:$F27))*1,"F"))</f>
        <v>0</v>
      </c>
      <c r="FG27" s="65">
        <f ca="1">IF(WEEKDAY(FG$6,2)&gt;5,"w",IF(ISERROR(VLOOKUP(FG$6,fériés,1,FALSE)),(SUM($H$1:FG$1)&gt;SUM($F$21:$F26))*(SUM($H$1:FG$1)&lt;=SUM($F$21:$F27))*1,"F"))</f>
        <v>0</v>
      </c>
      <c r="FH27" s="65">
        <f ca="1">IF(WEEKDAY(FH$6,2)&gt;5,"w",IF(ISERROR(VLOOKUP(FH$6,fériés,1,FALSE)),(SUM($H$1:FH$1)&gt;SUM($F$21:$F26))*(SUM($H$1:FH$1)&lt;=SUM($F$21:$F27))*1,"F"))</f>
        <v>0</v>
      </c>
      <c r="FI27" s="65">
        <f ca="1">IF(WEEKDAY(FI$6,2)&gt;5,"w",IF(ISERROR(VLOOKUP(FI$6,fériés,1,FALSE)),(SUM($H$1:FI$1)&gt;SUM($F$21:$F26))*(SUM($H$1:FI$1)&lt;=SUM($F$21:$F27))*1,"F"))</f>
        <v>0</v>
      </c>
      <c r="FJ27" s="65">
        <f ca="1">IF(WEEKDAY(FJ$6,2)&gt;5,"w",IF(ISERROR(VLOOKUP(FJ$6,fériés,1,FALSE)),(SUM($H$1:FJ$1)&gt;SUM($F$21:$F26))*(SUM($H$1:FJ$1)&lt;=SUM($F$21:$F27))*1,"F"))</f>
        <v>0</v>
      </c>
      <c r="FK27" s="65">
        <f ca="1">IF(WEEKDAY(FK$6,2)&gt;5,"w",IF(ISERROR(VLOOKUP(FK$6,fériés,1,FALSE)),(SUM($H$1:FK$1)&gt;SUM($F$21:$F26))*(SUM($H$1:FK$1)&lt;=SUM($F$21:$F27))*1,"F"))</f>
        <v>0</v>
      </c>
      <c r="FL27" s="65">
        <f ca="1">IF(WEEKDAY(FL$6,2)&gt;5,"w",IF(ISERROR(VLOOKUP(FL$6,fériés,1,FALSE)),(SUM($H$1:FL$1)&gt;SUM($F$21:$F26))*(SUM($H$1:FL$1)&lt;=SUM($F$21:$F27))*1,"F"))</f>
        <v>0</v>
      </c>
      <c r="FM27" s="65">
        <f ca="1">IF(WEEKDAY(FM$6,2)&gt;5,"w",IF(ISERROR(VLOOKUP(FM$6,fériés,1,FALSE)),(SUM($H$1:FM$1)&gt;SUM($F$21:$F26))*(SUM($H$1:FM$1)&lt;=SUM($F$21:$F27))*1,"F"))</f>
        <v>0</v>
      </c>
      <c r="FN27" s="65">
        <f ca="1">IF(WEEKDAY(FN$6,2)&gt;5,"w",IF(ISERROR(VLOOKUP(FN$6,fériés,1,FALSE)),(SUM($H$1:FN$1)&gt;SUM($F$21:$F26))*(SUM($H$1:FN$1)&lt;=SUM($F$21:$F27))*1,"F"))</f>
        <v>0</v>
      </c>
      <c r="FO27" s="65">
        <f ca="1">IF(WEEKDAY(FO$6,2)&gt;5,"w",IF(ISERROR(VLOOKUP(FO$6,fériés,1,FALSE)),(SUM($H$1:FO$1)&gt;SUM($F$21:$F26))*(SUM($H$1:FO$1)&lt;=SUM($F$21:$F27))*1,"F"))</f>
        <v>0</v>
      </c>
      <c r="FP27" s="65">
        <f ca="1">IF(WEEKDAY(FP$6,2)&gt;5,"w",IF(ISERROR(VLOOKUP(FP$6,fériés,1,FALSE)),(SUM($H$1:FP$1)&gt;SUM($F$21:$F26))*(SUM($H$1:FP$1)&lt;=SUM($F$21:$F27))*1,"F"))</f>
        <v>0</v>
      </c>
      <c r="FQ27" s="65">
        <f ca="1">IF(WEEKDAY(FQ$6,2)&gt;5,"w",IF(ISERROR(VLOOKUP(FQ$6,fériés,1,FALSE)),(SUM($H$1:FQ$1)&gt;SUM($F$21:$F26))*(SUM($H$1:FQ$1)&lt;=SUM($F$21:$F27))*1,"F"))</f>
        <v>0</v>
      </c>
      <c r="FR27" s="65">
        <f ca="1">IF(WEEKDAY(FR$6,2)&gt;5,"w",IF(ISERROR(VLOOKUP(FR$6,fériés,1,FALSE)),(SUM($H$1:FR$1)&gt;SUM($F$21:$F26))*(SUM($H$1:FR$1)&lt;=SUM($F$21:$F27))*1,"F"))</f>
        <v>0</v>
      </c>
      <c r="FS27" s="65">
        <f ca="1">IF(WEEKDAY(FS$6,2)&gt;5,"w",IF(ISERROR(VLOOKUP(FS$6,fériés,1,FALSE)),(SUM($H$1:FS$1)&gt;SUM($F$21:$F26))*(SUM($H$1:FS$1)&lt;=SUM($F$21:$F27))*1,"F"))</f>
        <v>0</v>
      </c>
      <c r="FT27" s="65">
        <f ca="1">IF(WEEKDAY(FT$6,2)&gt;5,"w",IF(ISERROR(VLOOKUP(FT$6,fériés,1,FALSE)),(SUM($H$1:FT$1)&gt;SUM($F$21:$F26))*(SUM($H$1:FT$1)&lt;=SUM($F$21:$F27))*1,"F"))</f>
        <v>0</v>
      </c>
      <c r="FU27" s="65">
        <f ca="1">IF(WEEKDAY(FU$6,2)&gt;5,"w",IF(ISERROR(VLOOKUP(FU$6,fériés,1,FALSE)),(SUM($H$1:FU$1)&gt;SUM($F$21:$F26))*(SUM($H$1:FU$1)&lt;=SUM($F$21:$F27))*1,"F"))</f>
        <v>0</v>
      </c>
      <c r="FV27" s="65">
        <f ca="1">IF(WEEKDAY(FV$6,2)&gt;5,"w",IF(ISERROR(VLOOKUP(FV$6,fériés,1,FALSE)),(SUM($H$1:FV$1)&gt;SUM($F$21:$F26))*(SUM($H$1:FV$1)&lt;=SUM($F$21:$F27))*1,"F"))</f>
        <v>0</v>
      </c>
      <c r="FW27" s="65">
        <f ca="1">IF(WEEKDAY(FW$6,2)&gt;5,"w",IF(ISERROR(VLOOKUP(FW$6,fériés,1,FALSE)),(SUM($H$1:FW$1)&gt;SUM($F$21:$F26))*(SUM($H$1:FW$1)&lt;=SUM($F$21:$F27))*1,"F"))</f>
        <v>0</v>
      </c>
      <c r="FX27" s="65">
        <f ca="1">IF(WEEKDAY(FX$6,2)&gt;5,"w",IF(ISERROR(VLOOKUP(FX$6,fériés,1,FALSE)),(SUM($H$1:FX$1)&gt;SUM($F$21:$F26))*(SUM($H$1:FX$1)&lt;=SUM($F$21:$F27))*1,"F"))</f>
        <v>0</v>
      </c>
      <c r="FY27" s="65">
        <f ca="1">IF(WEEKDAY(FY$6,2)&gt;5,"w",IF(ISERROR(VLOOKUP(FY$6,fériés,1,FALSE)),(SUM($H$1:FY$1)&gt;SUM($F$21:$F26))*(SUM($H$1:FY$1)&lt;=SUM($F$21:$F27))*1,"F"))</f>
        <v>0</v>
      </c>
      <c r="FZ27" s="65">
        <f ca="1">IF(WEEKDAY(FZ$6,2)&gt;5,"w",IF(ISERROR(VLOOKUP(FZ$6,fériés,1,FALSE)),(SUM($H$1:FZ$1)&gt;SUM($F$21:$F26))*(SUM($H$1:FZ$1)&lt;=SUM($F$21:$F27))*1,"F"))</f>
        <v>0</v>
      </c>
      <c r="GA27" s="65">
        <f ca="1">IF(WEEKDAY(GA$6,2)&gt;5,"w",IF(ISERROR(VLOOKUP(GA$6,fériés,1,FALSE)),(SUM($H$1:GA$1)&gt;SUM($F$21:$F26))*(SUM($H$1:GA$1)&lt;=SUM($F$21:$F27))*1,"F"))</f>
        <v>0</v>
      </c>
      <c r="GB27" s="65">
        <f ca="1">IF(WEEKDAY(GB$6,2)&gt;5,"w",IF(ISERROR(VLOOKUP(GB$6,fériés,1,FALSE)),(SUM($H$1:GB$1)&gt;SUM($F$21:$F26))*(SUM($H$1:GB$1)&lt;=SUM($F$21:$F27))*1,"F"))</f>
        <v>0</v>
      </c>
      <c r="GC27" s="65">
        <f ca="1">IF(WEEKDAY(GC$6,2)&gt;5,"w",IF(ISERROR(VLOOKUP(GC$6,fériés,1,FALSE)),(SUM($H$1:GC$1)&gt;SUM($F$21:$F26))*(SUM($H$1:GC$1)&lt;=SUM($F$21:$F27))*1,"F"))</f>
        <v>0</v>
      </c>
      <c r="GD27" s="65">
        <f ca="1">IF(WEEKDAY(GD$6,2)&gt;5,"w",IF(ISERROR(VLOOKUP(GD$6,fériés,1,FALSE)),(SUM($H$1:GD$1)&gt;SUM($F$21:$F26))*(SUM($H$1:GD$1)&lt;=SUM($F$21:$F27))*1,"F"))</f>
        <v>0</v>
      </c>
      <c r="GE27" s="65">
        <f ca="1">IF(WEEKDAY(GE$6,2)&gt;5,"w",IF(ISERROR(VLOOKUP(GE$6,fériés,1,FALSE)),(SUM($H$1:GE$1)&gt;SUM($F$21:$F26))*(SUM($H$1:GE$1)&lt;=SUM($F$21:$F27))*1,"F"))</f>
        <v>0</v>
      </c>
      <c r="GF27" s="65">
        <f ca="1">IF(WEEKDAY(GF$6,2)&gt;5,"w",IF(ISERROR(VLOOKUP(GF$6,fériés,1,FALSE)),(SUM($H$1:GF$1)&gt;SUM($F$21:$F26))*(SUM($H$1:GF$1)&lt;=SUM($F$21:$F27))*1,"F"))</f>
        <v>0</v>
      </c>
      <c r="GG27" s="65">
        <f ca="1">IF(WEEKDAY(GG$6,2)&gt;5,"w",IF(ISERROR(VLOOKUP(GG$6,fériés,1,FALSE)),(SUM($H$1:GG$1)&gt;SUM($F$21:$F26))*(SUM($H$1:GG$1)&lt;=SUM($F$21:$F27))*1,"F"))</f>
        <v>0</v>
      </c>
      <c r="GH27" s="65">
        <f ca="1">IF(WEEKDAY(GH$6,2)&gt;5,"w",IF(ISERROR(VLOOKUP(GH$6,fériés,1,FALSE)),(SUM($H$1:GH$1)&gt;SUM($F$21:$F26))*(SUM($H$1:GH$1)&lt;=SUM($F$21:$F27))*1,"F"))</f>
        <v>0</v>
      </c>
      <c r="GI27" s="65">
        <f ca="1">IF(WEEKDAY(GI$6,2)&gt;5,"w",IF(ISERROR(VLOOKUP(GI$6,fériés,1,FALSE)),(SUM($H$1:GI$1)&gt;SUM($F$21:$F26))*(SUM($H$1:GI$1)&lt;=SUM($F$21:$F27))*1,"F"))</f>
        <v>0</v>
      </c>
      <c r="GJ27" s="65">
        <f ca="1">IF(WEEKDAY(GJ$6,2)&gt;5,"w",IF(ISERROR(VLOOKUP(GJ$6,fériés,1,FALSE)),(SUM($H$1:GJ$1)&gt;SUM($F$21:$F26))*(SUM($H$1:GJ$1)&lt;=SUM($F$21:$F27))*1,"F"))</f>
        <v>0</v>
      </c>
      <c r="GK27" s="65">
        <f ca="1">IF(WEEKDAY(GK$6,2)&gt;5,"w",IF(ISERROR(VLOOKUP(GK$6,fériés,1,FALSE)),(SUM($H$1:GK$1)&gt;SUM($F$21:$F26))*(SUM($H$1:GK$1)&lt;=SUM($F$21:$F27))*1,"F"))</f>
        <v>0</v>
      </c>
      <c r="GL27" s="65">
        <f ca="1">IF(WEEKDAY(GL$6,2)&gt;5,"w",IF(ISERROR(VLOOKUP(GL$6,fériés,1,FALSE)),(SUM($H$1:GL$1)&gt;SUM($F$21:$F26))*(SUM($H$1:GL$1)&lt;=SUM($F$21:$F27))*1,"F"))</f>
        <v>0</v>
      </c>
      <c r="GM27" s="65">
        <f ca="1">IF(WEEKDAY(GM$6,2)&gt;5,"w",IF(ISERROR(VLOOKUP(GM$6,fériés,1,FALSE)),(SUM($H$1:GM$1)&gt;SUM($F$21:$F26))*(SUM($H$1:GM$1)&lt;=SUM($F$21:$F27))*1,"F"))</f>
        <v>0</v>
      </c>
      <c r="GN27" s="65">
        <f ca="1">IF(WEEKDAY(GN$6,2)&gt;5,"w",IF(ISERROR(VLOOKUP(GN$6,fériés,1,FALSE)),(SUM($H$1:GN$1)&gt;SUM($F$21:$F26))*(SUM($H$1:GN$1)&lt;=SUM($F$21:$F27))*1,"F"))</f>
        <v>0</v>
      </c>
      <c r="GO27" s="65">
        <f ca="1">IF(WEEKDAY(GO$6,2)&gt;5,"w",IF(ISERROR(VLOOKUP(GO$6,fériés,1,FALSE)),(SUM($H$1:GO$1)&gt;SUM($F$21:$F26))*(SUM($H$1:GO$1)&lt;=SUM($F$21:$F27))*1,"F"))</f>
        <v>0</v>
      </c>
      <c r="GP27" s="65">
        <f ca="1">IF(WEEKDAY(GP$6,2)&gt;5,"w",IF(ISERROR(VLOOKUP(GP$6,fériés,1,FALSE)),(SUM($H$1:GP$1)&gt;SUM($F$21:$F26))*(SUM($H$1:GP$1)&lt;=SUM($F$21:$F27))*1,"F"))</f>
        <v>0</v>
      </c>
      <c r="GQ27" s="65">
        <f ca="1">IF(WEEKDAY(GQ$6,2)&gt;5,"w",IF(ISERROR(VLOOKUP(GQ$6,fériés,1,FALSE)),(SUM($H$1:GQ$1)&gt;SUM($F$21:$F26))*(SUM($H$1:GQ$1)&lt;=SUM($F$21:$F27))*1,"F"))</f>
        <v>0</v>
      </c>
      <c r="GR27" s="65">
        <f ca="1">IF(WEEKDAY(GR$6,2)&gt;5,"w",IF(ISERROR(VLOOKUP(GR$6,fériés,1,FALSE)),(SUM($H$1:GR$1)&gt;SUM($F$21:$F26))*(SUM($H$1:GR$1)&lt;=SUM($F$21:$F27))*1,"F"))</f>
        <v>0</v>
      </c>
      <c r="GS27" s="65">
        <f ca="1">IF(WEEKDAY(GS$6,2)&gt;5,"w",IF(ISERROR(VLOOKUP(GS$6,fériés,1,FALSE)),(SUM($H$1:GS$1)&gt;SUM($F$21:$F26))*(SUM($H$1:GS$1)&lt;=SUM($F$21:$F27))*1,"F"))</f>
        <v>0</v>
      </c>
      <c r="GT27" s="65">
        <f ca="1">IF(WEEKDAY(GT$6,2)&gt;5,"w",IF(ISERROR(VLOOKUP(GT$6,fériés,1,FALSE)),(SUM($H$1:GT$1)&gt;SUM($F$21:$F26))*(SUM($H$1:GT$1)&lt;=SUM($F$21:$F27))*1,"F"))</f>
        <v>0</v>
      </c>
      <c r="GU27" s="65">
        <f ca="1">IF(WEEKDAY(GU$6,2)&gt;5,"w",IF(ISERROR(VLOOKUP(GU$6,fériés,1,FALSE)),(SUM($H$1:GU$1)&gt;SUM($F$21:$F26))*(SUM($H$1:GU$1)&lt;=SUM($F$21:$F27))*1,"F"))</f>
        <v>0</v>
      </c>
      <c r="GV27" s="65">
        <f ca="1">IF(WEEKDAY(GV$6,2)&gt;5,"w",IF(ISERROR(VLOOKUP(GV$6,fériés,1,FALSE)),(SUM($H$1:GV$1)&gt;SUM($F$21:$F26))*(SUM($H$1:GV$1)&lt;=SUM($F$21:$F27))*1,"F"))</f>
        <v>0</v>
      </c>
      <c r="GW27" s="65">
        <f ca="1">IF(WEEKDAY(GW$6,2)&gt;5,"w",IF(ISERROR(VLOOKUP(GW$6,fériés,1,FALSE)),(SUM($H$1:GW$1)&gt;SUM($F$21:$F26))*(SUM($H$1:GW$1)&lt;=SUM($F$21:$F27))*1,"F"))</f>
        <v>0</v>
      </c>
      <c r="GX27" s="65" t="str">
        <f ca="1">IF(WEEKDAY(GX$6,2)&gt;5,"w",IF(ISERROR(VLOOKUP(GX$6,fériés,1,FALSE)),(SUM($H$1:GX$1)&gt;SUM($F$21:$F26))*(SUM($H$1:GX$1)&lt;=SUM($F$21:$F27))*1,"F"))</f>
        <v>w</v>
      </c>
      <c r="GY27" s="65" t="str">
        <f ca="1">IF(WEEKDAY(GY$6,2)&gt;5,"w",IF(ISERROR(VLOOKUP(GY$6,fériés,1,FALSE)),(SUM($H$1:GY$1)&gt;SUM($F$21:$F26))*(SUM($H$1:GY$1)&lt;=SUM($F$21:$F27))*1,"F"))</f>
        <v>w</v>
      </c>
      <c r="GZ27" s="65" t="str">
        <f ca="1">IF(WEEKDAY(GZ$6,2)&gt;5,"w",IF(ISERROR(VLOOKUP(GZ$6,fériés,1,FALSE)),(SUM($H$1:GZ$1)&gt;SUM($F$21:$F26))*(SUM($H$1:GZ$1)&lt;=SUM($F$21:$F27))*1,"F"))</f>
        <v>w</v>
      </c>
      <c r="HA27" s="65" t="str">
        <f ca="1">IF(WEEKDAY(HA$6,2)&gt;5,"w",IF(ISERROR(VLOOKUP(HA$6,fériés,1,FALSE)),(SUM($H$1:HA$1)&gt;SUM($F$21:$F26))*(SUM($H$1:HA$1)&lt;=SUM($F$21:$F27))*1,"F"))</f>
        <v>w</v>
      </c>
      <c r="HB27" s="65" t="str">
        <f ca="1">IF(WEEKDAY(HB$6,2)&gt;5,"w",IF(ISERROR(VLOOKUP(HB$6,fériés,1,FALSE)),(SUM($H$1:HB$1)&gt;SUM($F$21:$F26))*(SUM($H$1:HB$1)&lt;=SUM($F$21:$F27))*1,"F"))</f>
        <v>w</v>
      </c>
      <c r="HC27" s="65" t="str">
        <f ca="1">IF(WEEKDAY(HC$6,2)&gt;5,"w",IF(ISERROR(VLOOKUP(HC$6,fériés,1,FALSE)),(SUM($H$1:HC$1)&gt;SUM($F$21:$F26))*(SUM($H$1:HC$1)&lt;=SUM($F$21:$F27))*1,"F"))</f>
        <v>w</v>
      </c>
      <c r="HD27" s="65" t="str">
        <f ca="1">IF(WEEKDAY(HD$6,2)&gt;5,"w",IF(ISERROR(VLOOKUP(HD$6,fériés,1,FALSE)),(SUM($H$1:HD$1)&gt;SUM($F$21:$F26))*(SUM($H$1:HD$1)&lt;=SUM($F$21:$F27))*1,"F"))</f>
        <v>w</v>
      </c>
      <c r="HE27" s="65" t="str">
        <f ca="1">IF(WEEKDAY(HE$6,2)&gt;5,"w",IF(ISERROR(VLOOKUP(HE$6,fériés,1,FALSE)),(SUM($H$1:HE$1)&gt;SUM($F$21:$F26))*(SUM($H$1:HE$1)&lt;=SUM($F$21:$F27))*1,"F"))</f>
        <v>w</v>
      </c>
      <c r="HF27" s="65" t="str">
        <f ca="1">IF(WEEKDAY(HF$6,2)&gt;5,"w",IF(ISERROR(VLOOKUP(HF$6,fériés,1,FALSE)),(SUM($H$1:HF$1)&gt;SUM($F$21:$F26))*(SUM($H$1:HF$1)&lt;=SUM($F$21:$F27))*1,"F"))</f>
        <v>w</v>
      </c>
      <c r="HG27" s="65" t="str">
        <f ca="1">IF(WEEKDAY(HG$6,2)&gt;5,"w",IF(ISERROR(VLOOKUP(HG$6,fériés,1,FALSE)),(SUM($H$1:HG$1)&gt;SUM($F$21:$F26))*(SUM($H$1:HG$1)&lt;=SUM($F$21:$F27))*1,"F"))</f>
        <v>w</v>
      </c>
      <c r="HH27" s="65" t="str">
        <f ca="1">IF(WEEKDAY(HH$6,2)&gt;5,"w",IF(ISERROR(VLOOKUP(HH$6,fériés,1,FALSE)),(SUM($H$1:HH$1)&gt;SUM($F$21:$F26))*(SUM($H$1:HH$1)&lt;=SUM($F$21:$F27))*1,"F"))</f>
        <v>w</v>
      </c>
      <c r="HI27" s="65" t="str">
        <f ca="1">IF(WEEKDAY(HI$6,2)&gt;5,"w",IF(ISERROR(VLOOKUP(HI$6,fériés,1,FALSE)),(SUM($H$1:HI$1)&gt;SUM($F$21:$F26))*(SUM($H$1:HI$1)&lt;=SUM($F$21:$F27))*1,"F"))</f>
        <v>w</v>
      </c>
      <c r="HJ27" s="65" t="str">
        <f ca="1">IF(WEEKDAY(HJ$6,2)&gt;5,"w",IF(ISERROR(VLOOKUP(HJ$6,fériés,1,FALSE)),(SUM($H$1:HJ$1)&gt;SUM($F$21:$F26))*(SUM($H$1:HJ$1)&lt;=SUM($F$21:$F27))*1,"F"))</f>
        <v>w</v>
      </c>
      <c r="HK27" s="65" t="str">
        <f ca="1">IF(WEEKDAY(HK$6,2)&gt;5,"w",IF(ISERROR(VLOOKUP(HK$6,fériés,1,FALSE)),(SUM($H$1:HK$1)&gt;SUM($F$21:$F26))*(SUM($H$1:HK$1)&lt;=SUM($F$21:$F27))*1,"F"))</f>
        <v>w</v>
      </c>
      <c r="HL27" s="65" t="str">
        <f ca="1">IF(WEEKDAY(HL$6,2)&gt;5,"w",IF(ISERROR(VLOOKUP(HL$6,fériés,1,FALSE)),(SUM($H$1:HL$1)&gt;SUM($F$21:$F26))*(SUM($H$1:HL$1)&lt;=SUM($F$21:$F27))*1,"F"))</f>
        <v>w</v>
      </c>
      <c r="HM27" s="65" t="str">
        <f ca="1">IF(WEEKDAY(HM$6,2)&gt;5,"w",IF(ISERROR(VLOOKUP(HM$6,fériés,1,FALSE)),(SUM($H$1:HM$1)&gt;SUM($F$21:$F26))*(SUM($H$1:HM$1)&lt;=SUM($F$21:$F27))*1,"F"))</f>
        <v>w</v>
      </c>
      <c r="HN27" s="65" t="str">
        <f ca="1">IF(WEEKDAY(HN$6,2)&gt;5,"w",IF(ISERROR(VLOOKUP(HN$6,fériés,1,FALSE)),(SUM($H$1:HN$1)&gt;SUM($F$21:$F26))*(SUM($H$1:HN$1)&lt;=SUM($F$21:$F27))*1,"F"))</f>
        <v>w</v>
      </c>
      <c r="HO27" s="65" t="str">
        <f ca="1">IF(WEEKDAY(HO$6,2)&gt;5,"w",IF(ISERROR(VLOOKUP(HO$6,fériés,1,FALSE)),(SUM($H$1:HO$1)&gt;SUM($F$21:$F26))*(SUM($H$1:HO$1)&lt;=SUM($F$21:$F27))*1,"F"))</f>
        <v>w</v>
      </c>
      <c r="HP27" s="65" t="str">
        <f ca="1">IF(WEEKDAY(HP$6,2)&gt;5,"w",IF(ISERROR(VLOOKUP(HP$6,fériés,1,FALSE)),(SUM($H$1:HP$1)&gt;SUM($F$21:$F26))*(SUM($H$1:HP$1)&lt;=SUM($F$21:$F27))*1,"F"))</f>
        <v>w</v>
      </c>
      <c r="HQ27" s="65" t="str">
        <f ca="1">IF(WEEKDAY(HQ$6,2)&gt;5,"w",IF(ISERROR(VLOOKUP(HQ$6,fériés,1,FALSE)),(SUM($H$1:HQ$1)&gt;SUM($F$21:$F26))*(SUM($H$1:HQ$1)&lt;=SUM($F$21:$F27))*1,"F"))</f>
        <v>w</v>
      </c>
      <c r="HR27" s="65">
        <f ca="1">IF(WEEKDAY(HR$6,2)&gt;5,"w",IF(ISERROR(VLOOKUP(HR$6,fériés,1,FALSE)),(SUM($H$1:HR$1)&gt;SUM($F$21:$F26))*(SUM($H$1:HR$1)&lt;=SUM($F$21:$F27))*1,"F"))</f>
        <v>0</v>
      </c>
      <c r="HS27" s="65">
        <f ca="1">IF(WEEKDAY(HS$6,2)&gt;5,"w",IF(ISERROR(VLOOKUP(HS$6,fériés,1,FALSE)),(SUM($H$1:HS$1)&gt;SUM($F$21:$F26))*(SUM($H$1:HS$1)&lt;=SUM($F$21:$F27))*1,"F"))</f>
        <v>0</v>
      </c>
      <c r="HT27" s="65">
        <f ca="1">IF(WEEKDAY(HT$6,2)&gt;5,"w",IF(ISERROR(VLOOKUP(HT$6,fériés,1,FALSE)),(SUM($H$1:HT$1)&gt;SUM($F$21:$F26))*(SUM($H$1:HT$1)&lt;=SUM($F$21:$F27))*1,"F"))</f>
        <v>0</v>
      </c>
      <c r="HU27" s="65">
        <f ca="1">IF(WEEKDAY(HU$6,2)&gt;5,"w",IF(ISERROR(VLOOKUP(HU$6,fériés,1,FALSE)),(SUM($H$1:HU$1)&gt;SUM($F$21:$F26))*(SUM($H$1:HU$1)&lt;=SUM($F$21:$F27))*1,"F"))</f>
        <v>0</v>
      </c>
      <c r="HV27" s="65">
        <f ca="1">IF(WEEKDAY(HV$6,2)&gt;5,"w",IF(ISERROR(VLOOKUP(HV$6,fériés,1,FALSE)),(SUM($H$1:HV$1)&gt;SUM($F$21:$F26))*(SUM($H$1:HV$1)&lt;=SUM($F$21:$F27))*1,"F"))</f>
        <v>0</v>
      </c>
      <c r="HW27" s="65">
        <f ca="1">IF(WEEKDAY(HW$6,2)&gt;5,"w",IF(ISERROR(VLOOKUP(HW$6,fériés,1,FALSE)),(SUM($H$1:HW$1)&gt;SUM($F$21:$F26))*(SUM($H$1:HW$1)&lt;=SUM($F$21:$F27))*1,"F"))</f>
        <v>0</v>
      </c>
      <c r="HX27" s="65">
        <f ca="1">IF(WEEKDAY(HX$6,2)&gt;5,"w",IF(ISERROR(VLOOKUP(HX$6,fériés,1,FALSE)),(SUM($H$1:HX$1)&gt;SUM($F$21:$F26))*(SUM($H$1:HX$1)&lt;=SUM($F$21:$F27))*1,"F"))</f>
        <v>0</v>
      </c>
      <c r="HY27" s="65">
        <f ca="1">IF(WEEKDAY(HY$6,2)&gt;5,"w",IF(ISERROR(VLOOKUP(HY$6,fériés,1,FALSE)),(SUM($H$1:HY$1)&gt;SUM($F$21:$F26))*(SUM($H$1:HY$1)&lt;=SUM($F$21:$F27))*1,"F"))</f>
        <v>0</v>
      </c>
      <c r="HZ27" s="65">
        <f ca="1">IF(WEEKDAY(HZ$6,2)&gt;5,"w",IF(ISERROR(VLOOKUP(HZ$6,fériés,1,FALSE)),(SUM($H$1:HZ$1)&gt;SUM($F$21:$F26))*(SUM($H$1:HZ$1)&lt;=SUM($F$21:$F27))*1,"F"))</f>
        <v>0</v>
      </c>
      <c r="IA27" s="65">
        <f ca="1">IF(WEEKDAY(IA$6,2)&gt;5,"w",IF(ISERROR(VLOOKUP(IA$6,fériés,1,FALSE)),(SUM($H$1:IA$1)&gt;SUM($F$21:$F26))*(SUM($H$1:IA$1)&lt;=SUM($F$21:$F27))*1,"F"))</f>
        <v>0</v>
      </c>
      <c r="IB27" s="65">
        <f ca="1">IF(WEEKDAY(IB$6,2)&gt;5,"w",IF(ISERROR(VLOOKUP(IB$6,fériés,1,FALSE)),(SUM($H$1:IB$1)&gt;SUM($F$21:$F26))*(SUM($H$1:IB$1)&lt;=SUM($F$21:$F27))*1,"F"))</f>
        <v>0</v>
      </c>
      <c r="IC27" s="65">
        <f ca="1">IF(WEEKDAY(IC$6,2)&gt;5,"w",IF(ISERROR(VLOOKUP(IC$6,fériés,1,FALSE)),(SUM($H$1:IC$1)&gt;SUM($F$21:$F26))*(SUM($H$1:IC$1)&lt;=SUM($F$21:$F27))*1,"F"))</f>
        <v>0</v>
      </c>
      <c r="ID27" s="65">
        <f ca="1">IF(WEEKDAY(ID$6,2)&gt;5,"w",IF(ISERROR(VLOOKUP(ID$6,fériés,1,FALSE)),(SUM($H$1:ID$1)&gt;SUM($F$21:$F26))*(SUM($H$1:ID$1)&lt;=SUM($F$21:$F27))*1,"F"))</f>
        <v>0</v>
      </c>
      <c r="IE27" s="65">
        <f ca="1">IF(WEEKDAY(IE$6,2)&gt;5,"w",IF(ISERROR(VLOOKUP(IE$6,fériés,1,FALSE)),(SUM($H$1:IE$1)&gt;SUM($F$21:$F26))*(SUM($H$1:IE$1)&lt;=SUM($F$21:$F27))*1,"F"))</f>
        <v>0</v>
      </c>
      <c r="IF27" s="65">
        <f ca="1">IF(WEEKDAY(IF$6,2)&gt;5,"w",IF(ISERROR(VLOOKUP(IF$6,fériés,1,FALSE)),(SUM($H$1:IF$1)&gt;SUM($F$21:$F26))*(SUM($H$1:IF$1)&lt;=SUM($F$21:$F27))*1,"F"))</f>
        <v>0</v>
      </c>
      <c r="IG27" s="65">
        <f ca="1">IF(WEEKDAY(IG$6,2)&gt;5,"w",IF(ISERROR(VLOOKUP(IG$6,fériés,1,FALSE)),(SUM($H$1:IG$1)&gt;SUM($F$21:$F26))*(SUM($H$1:IG$1)&lt;=SUM($F$21:$F27))*1,"F"))</f>
        <v>0</v>
      </c>
      <c r="IH27" s="65">
        <f ca="1">IF(WEEKDAY(IH$6,2)&gt;5,"w",IF(ISERROR(VLOOKUP(IH$6,fériés,1,FALSE)),(SUM($H$1:IH$1)&gt;SUM($F$21:$F26))*(SUM($H$1:IH$1)&lt;=SUM($F$21:$F27))*1,"F"))</f>
        <v>0</v>
      </c>
      <c r="II27" s="65">
        <f ca="1">IF(WEEKDAY(II$6,2)&gt;5,"w",IF(ISERROR(VLOOKUP(II$6,fériés,1,FALSE)),(SUM($H$1:II$1)&gt;SUM($F$21:$F26))*(SUM($H$1:II$1)&lt;=SUM($F$21:$F27))*1,"F"))</f>
        <v>0</v>
      </c>
      <c r="IJ27" s="65">
        <f ca="1">IF(WEEKDAY(IJ$6,2)&gt;5,"w",IF(ISERROR(VLOOKUP(IJ$6,fériés,1,FALSE)),(SUM($H$1:IJ$1)&gt;SUM($F$21:$F26))*(SUM($H$1:IJ$1)&lt;=SUM($F$21:$F27))*1,"F"))</f>
        <v>0</v>
      </c>
      <c r="IK27" s="65">
        <f ca="1">IF(WEEKDAY(IK$6,2)&gt;5,"w",IF(ISERROR(VLOOKUP(IK$6,fériés,1,FALSE)),(SUM($H$1:IK$1)&gt;SUM($F$21:$F26))*(SUM($H$1:IK$1)&lt;=SUM($F$21:$F27))*1,"F"))</f>
        <v>0</v>
      </c>
      <c r="IL27" s="65">
        <f ca="1">IF(WEEKDAY(IL$6,2)&gt;5,"w",IF(ISERROR(VLOOKUP(IL$6,fériés,1,FALSE)),(SUM($H$1:IL$1)&gt;SUM($F$21:$F26))*(SUM($H$1:IL$1)&lt;=SUM($F$21:$F27))*1,"F"))</f>
        <v>0</v>
      </c>
      <c r="IM27" s="65">
        <f ca="1">IF(WEEKDAY(IM$6,2)&gt;5,"w",IF(ISERROR(VLOOKUP(IM$6,fériés,1,FALSE)),(SUM($H$1:IM$1)&gt;SUM($F$21:$F26))*(SUM($H$1:IM$1)&lt;=SUM($F$21:$F27))*1,"F"))</f>
        <v>0</v>
      </c>
      <c r="IN27" s="65">
        <f ca="1">IF(WEEKDAY(IN$6,2)&gt;5,"w",IF(ISERROR(VLOOKUP(IN$6,fériés,1,FALSE)),(SUM($H$1:IN$1)&gt;SUM($F$21:$F26))*(SUM($H$1:IN$1)&lt;=SUM($F$21:$F27))*1,"F"))</f>
        <v>0</v>
      </c>
      <c r="IO27" s="65">
        <f ca="1">IF(WEEKDAY(IO$6,2)&gt;5,"w",IF(ISERROR(VLOOKUP(IO$6,fériés,1,FALSE)),(SUM($H$1:IO$1)&gt;SUM($F$21:$F26))*(SUM($H$1:IO$1)&lt;=SUM($F$21:$F27))*1,"F"))</f>
        <v>0</v>
      </c>
      <c r="IP27" s="65">
        <f ca="1">IF(WEEKDAY(IP$6,2)&gt;5,"w",IF(ISERROR(VLOOKUP(IP$6,fériés,1,FALSE)),(SUM($H$1:IP$1)&gt;SUM($F$21:$F26))*(SUM($H$1:IP$1)&lt;=SUM($F$21:$F27))*1,"F"))</f>
        <v>0</v>
      </c>
      <c r="IQ27" s="65">
        <f ca="1">IF(WEEKDAY(IQ$6,2)&gt;5,"w",IF(ISERROR(VLOOKUP(IQ$6,fériés,1,FALSE)),(SUM($H$1:IQ$1)&gt;SUM($F$21:$F26))*(SUM($H$1:IQ$1)&lt;=SUM($F$21:$F27))*1,"F"))</f>
        <v>0</v>
      </c>
      <c r="IR27" s="65">
        <f ca="1">IF(WEEKDAY(IR$6,2)&gt;5,"w",IF(ISERROR(VLOOKUP(IR$6,fériés,1,FALSE)),(SUM($H$1:IR$1)&gt;SUM($F$21:$F26))*(SUM($H$1:IR$1)&lt;=SUM($F$21:$F27))*1,"F"))</f>
        <v>0</v>
      </c>
      <c r="IS27" s="65">
        <f ca="1">IF(WEEKDAY(IS$6,2)&gt;5,"w",IF(ISERROR(VLOOKUP(IS$6,fériés,1,FALSE)),(SUM($H$1:IS$1)&gt;SUM($F$21:$F26))*(SUM($H$1:IS$1)&lt;=SUM($F$21:$F27))*1,"F"))</f>
        <v>0</v>
      </c>
      <c r="IT27" s="65">
        <f ca="1">IF(WEEKDAY(IT$6,2)&gt;5,"w",IF(ISERROR(VLOOKUP(IT$6,fériés,1,FALSE)),(SUM($H$1:IT$1)&gt;SUM($F$21:$F26))*(SUM($H$1:IT$1)&lt;=SUM($F$21:$F27))*1,"F"))</f>
        <v>0</v>
      </c>
      <c r="IU27" s="65">
        <f ca="1">IF(WEEKDAY(IU$6,2)&gt;5,"w",IF(ISERROR(VLOOKUP(IU$6,fériés,1,FALSE)),(SUM($H$1:IU$1)&gt;SUM($F$21:$F26))*(SUM($H$1:IU$1)&lt;=SUM($F$21:$F27))*1,"F"))</f>
        <v>0</v>
      </c>
      <c r="IV27" s="65">
        <f ca="1">IF(WEEKDAY(IV$6,2)&gt;5,"w",IF(ISERROR(VLOOKUP(IV$6,fériés,1,FALSE)),(SUM($H$1:IV$1)&gt;SUM($F$21:$F26))*(SUM($H$1:IV$1)&lt;=SUM($F$21:$F27))*1,"F"))</f>
        <v>0</v>
      </c>
      <c r="IW27" s="65">
        <f ca="1">IF(WEEKDAY(IW$6,2)&gt;5,"w",IF(ISERROR(VLOOKUP(IW$6,fériés,1,FALSE)),(SUM($H$1:IW$1)&gt;SUM($F$21:$F26))*(SUM($H$1:IW$1)&lt;=SUM($F$21:$F27))*1,"F"))</f>
        <v>0</v>
      </c>
      <c r="IX27" s="65">
        <f ca="1">IF(WEEKDAY(IX$6,2)&gt;5,"w",IF(ISERROR(VLOOKUP(IX$6,fériés,1,FALSE)),(SUM($H$1:IX$1)&gt;SUM($F$21:$F26))*(SUM($H$1:IX$1)&lt;=SUM($F$21:$F27))*1,"F"))</f>
        <v>0</v>
      </c>
      <c r="IY27" s="65">
        <f ca="1">IF(WEEKDAY(IY$6,2)&gt;5,"w",IF(ISERROR(VLOOKUP(IY$6,fériés,1,FALSE)),(SUM($H$1:IY$1)&gt;SUM($F$21:$F26))*(SUM($H$1:IY$1)&lt;=SUM($F$21:$F27))*1,"F"))</f>
        <v>0</v>
      </c>
      <c r="IZ27" s="65">
        <f ca="1">IF(WEEKDAY(IZ$6,2)&gt;5,"w",IF(ISERROR(VLOOKUP(IZ$6,fériés,1,FALSE)),(SUM($H$1:IZ$1)&gt;SUM($F$21:$F26))*(SUM($H$1:IZ$1)&lt;=SUM($F$21:$F27))*1,"F"))</f>
        <v>0</v>
      </c>
      <c r="JA27" s="65">
        <f ca="1">IF(WEEKDAY(JA$6,2)&gt;5,"w",IF(ISERROR(VLOOKUP(JA$6,fériés,1,FALSE)),(SUM($H$1:JA$1)&gt;SUM($F$21:$F26))*(SUM($H$1:JA$1)&lt;=SUM($F$21:$F27))*1,"F"))</f>
        <v>0</v>
      </c>
      <c r="JB27" s="65">
        <f ca="1">IF(WEEKDAY(JB$6,2)&gt;5,"w",IF(ISERROR(VLOOKUP(JB$6,fériés,1,FALSE)),(SUM($H$1:JB$1)&gt;SUM($F$21:$F26))*(SUM($H$1:JB$1)&lt;=SUM($F$21:$F27))*1,"F"))</f>
        <v>0</v>
      </c>
      <c r="JC27" s="65">
        <f ca="1">IF(WEEKDAY(JC$6,2)&gt;5,"w",IF(ISERROR(VLOOKUP(JC$6,fériés,1,FALSE)),(SUM($H$1:JC$1)&gt;SUM($F$21:$F26))*(SUM($H$1:JC$1)&lt;=SUM($F$21:$F27))*1,"F"))</f>
        <v>0</v>
      </c>
      <c r="JD27" s="65">
        <f ca="1">IF(WEEKDAY(JD$6,2)&gt;5,"w",IF(ISERROR(VLOOKUP(JD$6,fériés,1,FALSE)),(SUM($H$1:JD$1)&gt;SUM($F$21:$F26))*(SUM($H$1:JD$1)&lt;=SUM($F$21:$F27))*1,"F"))</f>
        <v>0</v>
      </c>
      <c r="JE27" s="65">
        <f ca="1">IF(WEEKDAY(JE$6,2)&gt;5,"w",IF(ISERROR(VLOOKUP(JE$6,fériés,1,FALSE)),(SUM($H$1:JE$1)&gt;SUM($F$21:$F26))*(SUM($H$1:JE$1)&lt;=SUM($F$21:$F27))*1,"F"))</f>
        <v>0</v>
      </c>
      <c r="JF27" s="65">
        <f ca="1">IF(WEEKDAY(JF$6,2)&gt;5,"w",IF(ISERROR(VLOOKUP(JF$6,fériés,1,FALSE)),(SUM($H$1:JF$1)&gt;SUM($F$21:$F26))*(SUM($H$1:JF$1)&lt;=SUM($F$21:$F27))*1,"F"))</f>
        <v>0</v>
      </c>
      <c r="JG27" s="65">
        <f ca="1">IF(WEEKDAY(JG$6,2)&gt;5,"w",IF(ISERROR(VLOOKUP(JG$6,fériés,1,FALSE)),(SUM($H$1:JG$1)&gt;SUM($F$21:$F26))*(SUM($H$1:JG$1)&lt;=SUM($F$21:$F27))*1,"F"))</f>
        <v>0</v>
      </c>
      <c r="JH27" s="65">
        <f ca="1">IF(WEEKDAY(JH$6,2)&gt;5,"w",IF(ISERROR(VLOOKUP(JH$6,fériés,1,FALSE)),(SUM($H$1:JH$1)&gt;SUM($F$21:$F26))*(SUM($H$1:JH$1)&lt;=SUM($F$21:$F27))*1,"F"))</f>
        <v>0</v>
      </c>
      <c r="JI27" s="65">
        <f ca="1">IF(WEEKDAY(JI$6,2)&gt;5,"w",IF(ISERROR(VLOOKUP(JI$6,fériés,1,FALSE)),(SUM($H$1:JI$1)&gt;SUM($F$21:$F26))*(SUM($H$1:JI$1)&lt;=SUM($F$21:$F27))*1,"F"))</f>
        <v>0</v>
      </c>
      <c r="JJ27" s="65">
        <f ca="1">IF(WEEKDAY(JJ$6,2)&gt;5,"w",IF(ISERROR(VLOOKUP(JJ$6,fériés,1,FALSE)),(SUM($H$1:JJ$1)&gt;SUM($F$21:$F26))*(SUM($H$1:JJ$1)&lt;=SUM($F$21:$F27))*1,"F"))</f>
        <v>0</v>
      </c>
      <c r="JK27" s="65">
        <f ca="1">IF(WEEKDAY(JK$6,2)&gt;5,"w",IF(ISERROR(VLOOKUP(JK$6,fériés,1,FALSE)),(SUM($H$1:JK$1)&gt;SUM($F$21:$F26))*(SUM($H$1:JK$1)&lt;=SUM($F$21:$F27))*1,"F"))</f>
        <v>0</v>
      </c>
      <c r="JL27" s="65">
        <f ca="1">IF(WEEKDAY(JL$6,2)&gt;5,"w",IF(ISERROR(VLOOKUP(JL$6,fériés,1,FALSE)),(SUM($H$1:JL$1)&gt;SUM($F$21:$F26))*(SUM($H$1:JL$1)&lt;=SUM($F$21:$F27))*1,"F"))</f>
        <v>0</v>
      </c>
      <c r="JM27" s="65">
        <f ca="1">IF(WEEKDAY(JM$6,2)&gt;5,"w",IF(ISERROR(VLOOKUP(JM$6,fériés,1,FALSE)),(SUM($H$1:JM$1)&gt;SUM($F$21:$F26))*(SUM($H$1:JM$1)&lt;=SUM($F$21:$F27))*1,"F"))</f>
        <v>0</v>
      </c>
      <c r="JN27" s="65">
        <f ca="1">IF(WEEKDAY(JN$6,2)&gt;5,"w",IF(ISERROR(VLOOKUP(JN$6,fériés,1,FALSE)),(SUM($H$1:JN$1)&gt;SUM($F$21:$F26))*(SUM($H$1:JN$1)&lt;=SUM($F$21:$F27))*1,"F"))</f>
        <v>0</v>
      </c>
      <c r="JO27" s="65">
        <f ca="1">IF(WEEKDAY(JO$6,2)&gt;5,"w",IF(ISERROR(VLOOKUP(JO$6,fériés,1,FALSE)),(SUM($H$1:JO$1)&gt;SUM($F$21:$F26))*(SUM($H$1:JO$1)&lt;=SUM($F$21:$F27))*1,"F"))</f>
        <v>0</v>
      </c>
      <c r="JP27" s="65" t="str">
        <f ca="1">IF(WEEKDAY(JP$6,2)&gt;5,"w",IF(ISERROR(VLOOKUP(JP$6,fériés,1,FALSE)),(SUM($H$1:JP$1)&gt;SUM($F$21:$F26))*(SUM($H$1:JP$1)&lt;=SUM($F$21:$F27))*1,"F"))</f>
        <v>w</v>
      </c>
      <c r="JQ27" s="65" t="str">
        <f ca="1">IF(WEEKDAY(JQ$6,2)&gt;5,"w",IF(ISERROR(VLOOKUP(JQ$6,fériés,1,FALSE)),(SUM($H$1:JQ$1)&gt;SUM($F$21:$F26))*(SUM($H$1:JQ$1)&lt;=SUM($F$21:$F27))*1,"F"))</f>
        <v>w</v>
      </c>
      <c r="JR27" s="65" t="str">
        <f ca="1">IF(WEEKDAY(JR$6,2)&gt;5,"w",IF(ISERROR(VLOOKUP(JR$6,fériés,1,FALSE)),(SUM($H$1:JR$1)&gt;SUM($F$21:$F26))*(SUM($H$1:JR$1)&lt;=SUM($F$21:$F27))*1,"F"))</f>
        <v>w</v>
      </c>
      <c r="JS27" s="65" t="str">
        <f ca="1">IF(WEEKDAY(JS$6,2)&gt;5,"w",IF(ISERROR(VLOOKUP(JS$6,fériés,1,FALSE)),(SUM($H$1:JS$1)&gt;SUM($F$21:$F26))*(SUM($H$1:JS$1)&lt;=SUM($F$21:$F27))*1,"F"))</f>
        <v>w</v>
      </c>
      <c r="JT27" s="65" t="str">
        <f ca="1">IF(WEEKDAY(JT$6,2)&gt;5,"w",IF(ISERROR(VLOOKUP(JT$6,fériés,1,FALSE)),(SUM($H$1:JT$1)&gt;SUM($F$21:$F26))*(SUM($H$1:JT$1)&lt;=SUM($F$21:$F27))*1,"F"))</f>
        <v>w</v>
      </c>
      <c r="JU27" s="65" t="str">
        <f ca="1">IF(WEEKDAY(JU$6,2)&gt;5,"w",IF(ISERROR(VLOOKUP(JU$6,fériés,1,FALSE)),(SUM($H$1:JU$1)&gt;SUM($F$21:$F26))*(SUM($H$1:JU$1)&lt;=SUM($F$21:$F27))*1,"F"))</f>
        <v>w</v>
      </c>
      <c r="JV27" s="65" t="str">
        <f ca="1">IF(WEEKDAY(JV$6,2)&gt;5,"w",IF(ISERROR(VLOOKUP(JV$6,fériés,1,FALSE)),(SUM($H$1:JV$1)&gt;SUM($F$21:$F26))*(SUM($H$1:JV$1)&lt;=SUM($F$21:$F27))*1,"F"))</f>
        <v>w</v>
      </c>
      <c r="JW27" s="65" t="str">
        <f ca="1">IF(WEEKDAY(JW$6,2)&gt;5,"w",IF(ISERROR(VLOOKUP(JW$6,fériés,1,FALSE)),(SUM($H$1:JW$1)&gt;SUM($F$21:$F26))*(SUM($H$1:JW$1)&lt;=SUM($F$21:$F27))*1,"F"))</f>
        <v>w</v>
      </c>
      <c r="JX27" s="65" t="str">
        <f ca="1">IF(WEEKDAY(JX$6,2)&gt;5,"w",IF(ISERROR(VLOOKUP(JX$6,fériés,1,FALSE)),(SUM($H$1:JX$1)&gt;SUM($F$21:$F26))*(SUM($H$1:JX$1)&lt;=SUM($F$21:$F27))*1,"F"))</f>
        <v>w</v>
      </c>
      <c r="JY27" s="65" t="str">
        <f ca="1">IF(WEEKDAY(JY$6,2)&gt;5,"w",IF(ISERROR(VLOOKUP(JY$6,fériés,1,FALSE)),(SUM($H$1:JY$1)&gt;SUM($F$21:$F26))*(SUM($H$1:JY$1)&lt;=SUM($F$21:$F27))*1,"F"))</f>
        <v>w</v>
      </c>
      <c r="JZ27" s="65" t="str">
        <f ca="1">IF(WEEKDAY(JZ$6,2)&gt;5,"w",IF(ISERROR(VLOOKUP(JZ$6,fériés,1,FALSE)),(SUM($H$1:JZ$1)&gt;SUM($F$21:$F26))*(SUM($H$1:JZ$1)&lt;=SUM($F$21:$F27))*1,"F"))</f>
        <v>w</v>
      </c>
      <c r="KA27" s="65" t="str">
        <f ca="1">IF(WEEKDAY(KA$6,2)&gt;5,"w",IF(ISERROR(VLOOKUP(KA$6,fériés,1,FALSE)),(SUM($H$1:KA$1)&gt;SUM($F$21:$F26))*(SUM($H$1:KA$1)&lt;=SUM($F$21:$F27))*1,"F"))</f>
        <v>w</v>
      </c>
      <c r="KB27" s="65" t="str">
        <f ca="1">IF(WEEKDAY(KB$6,2)&gt;5,"w",IF(ISERROR(VLOOKUP(KB$6,fériés,1,FALSE)),(SUM($H$1:KB$1)&gt;SUM($F$21:$F26))*(SUM($H$1:KB$1)&lt;=SUM($F$21:$F27))*1,"F"))</f>
        <v>w</v>
      </c>
      <c r="KC27" s="65" t="str">
        <f ca="1">IF(WEEKDAY(KC$6,2)&gt;5,"w",IF(ISERROR(VLOOKUP(KC$6,fériés,1,FALSE)),(SUM($H$1:KC$1)&gt;SUM($F$21:$F26))*(SUM($H$1:KC$1)&lt;=SUM($F$21:$F27))*1,"F"))</f>
        <v>w</v>
      </c>
      <c r="KD27" s="65" t="str">
        <f ca="1">IF(WEEKDAY(KD$6,2)&gt;5,"w",IF(ISERROR(VLOOKUP(KD$6,fériés,1,FALSE)),(SUM($H$1:KD$1)&gt;SUM($F$21:$F26))*(SUM($H$1:KD$1)&lt;=SUM($F$21:$F27))*1,"F"))</f>
        <v>w</v>
      </c>
      <c r="KE27" s="65" t="str">
        <f ca="1">IF(WEEKDAY(KE$6,2)&gt;5,"w",IF(ISERROR(VLOOKUP(KE$6,fériés,1,FALSE)),(SUM($H$1:KE$1)&gt;SUM($F$21:$F26))*(SUM($H$1:KE$1)&lt;=SUM($F$21:$F27))*1,"F"))</f>
        <v>w</v>
      </c>
      <c r="KF27" s="65" t="str">
        <f ca="1">IF(WEEKDAY(KF$6,2)&gt;5,"w",IF(ISERROR(VLOOKUP(KF$6,fériés,1,FALSE)),(SUM($H$1:KF$1)&gt;SUM($F$21:$F26))*(SUM($H$1:KF$1)&lt;=SUM($F$21:$F27))*1,"F"))</f>
        <v>w</v>
      </c>
      <c r="KG27" s="65" t="str">
        <f ca="1">IF(WEEKDAY(KG$6,2)&gt;5,"w",IF(ISERROR(VLOOKUP(KG$6,fériés,1,FALSE)),(SUM($H$1:KG$1)&gt;SUM($F$21:$F26))*(SUM($H$1:KG$1)&lt;=SUM($F$21:$F27))*1,"F"))</f>
        <v>w</v>
      </c>
      <c r="KH27" s="65" t="str">
        <f ca="1">IF(WEEKDAY(KH$6,2)&gt;5,"w",IF(ISERROR(VLOOKUP(KH$6,fériés,1,FALSE)),(SUM($H$1:KH$1)&gt;SUM($F$21:$F26))*(SUM($H$1:KH$1)&lt;=SUM($F$21:$F27))*1,"F"))</f>
        <v>w</v>
      </c>
      <c r="KI27" s="65" t="str">
        <f ca="1">IF(WEEKDAY(KI$6,2)&gt;5,"w",IF(ISERROR(VLOOKUP(KI$6,fériés,1,FALSE)),(SUM($H$1:KI$1)&gt;SUM($F$21:$F26))*(SUM($H$1:KI$1)&lt;=SUM($F$21:$F27))*1,"F"))</f>
        <v>w</v>
      </c>
      <c r="KJ27" s="65">
        <f ca="1">IF(WEEKDAY(KJ$6,2)&gt;5,"w",IF(ISERROR(VLOOKUP(KJ$6,fériés,1,FALSE)),(SUM($H$1:KJ$1)&gt;SUM($F$21:$F26))*(SUM($H$1:KJ$1)&lt;=SUM($F$21:$F27))*1,"F"))</f>
        <v>0</v>
      </c>
      <c r="KK27" s="65">
        <f ca="1">IF(WEEKDAY(KK$6,2)&gt;5,"w",IF(ISERROR(VLOOKUP(KK$6,fériés,1,FALSE)),(SUM($H$1:KK$1)&gt;SUM($F$21:$F26))*(SUM($H$1:KK$1)&lt;=SUM($F$21:$F27))*1,"F"))</f>
        <v>0</v>
      </c>
      <c r="KL27" s="65">
        <f ca="1">IF(WEEKDAY(KL$6,2)&gt;5,"w",IF(ISERROR(VLOOKUP(KL$6,fériés,1,FALSE)),(SUM($H$1:KL$1)&gt;SUM($F$21:$F26))*(SUM($H$1:KL$1)&lt;=SUM($F$21:$F27))*1,"F"))</f>
        <v>0</v>
      </c>
      <c r="KM27" s="65">
        <f ca="1">IF(WEEKDAY(KM$6,2)&gt;5,"w",IF(ISERROR(VLOOKUP(KM$6,fériés,1,FALSE)),(SUM($H$1:KM$1)&gt;SUM($F$21:$F26))*(SUM($H$1:KM$1)&lt;=SUM($F$21:$F27))*1,"F"))</f>
        <v>0</v>
      </c>
      <c r="KN27" s="65">
        <f ca="1">IF(WEEKDAY(KN$6,2)&gt;5,"w",IF(ISERROR(VLOOKUP(KN$6,fériés,1,FALSE)),(SUM($H$1:KN$1)&gt;SUM($F$21:$F26))*(SUM($H$1:KN$1)&lt;=SUM($F$21:$F27))*1,"F"))</f>
        <v>0</v>
      </c>
      <c r="KO27" s="65">
        <f ca="1">IF(WEEKDAY(KO$6,2)&gt;5,"w",IF(ISERROR(VLOOKUP(KO$6,fériés,1,FALSE)),(SUM($H$1:KO$1)&gt;SUM($F$21:$F26))*(SUM($H$1:KO$1)&lt;=SUM($F$21:$F27))*1,"F"))</f>
        <v>0</v>
      </c>
      <c r="KP27" s="65">
        <f ca="1">IF(WEEKDAY(KP$6,2)&gt;5,"w",IF(ISERROR(VLOOKUP(KP$6,fériés,1,FALSE)),(SUM($H$1:KP$1)&gt;SUM($F$21:$F26))*(SUM($H$1:KP$1)&lt;=SUM($F$21:$F27))*1,"F"))</f>
        <v>0</v>
      </c>
      <c r="KQ27" s="65">
        <f ca="1">IF(WEEKDAY(KQ$6,2)&gt;5,"w",IF(ISERROR(VLOOKUP(KQ$6,fériés,1,FALSE)),(SUM($H$1:KQ$1)&gt;SUM($F$21:$F26))*(SUM($H$1:KQ$1)&lt;=SUM($F$21:$F27))*1,"F"))</f>
        <v>0</v>
      </c>
      <c r="KR27" s="65">
        <f ca="1">IF(WEEKDAY(KR$6,2)&gt;5,"w",IF(ISERROR(VLOOKUP(KR$6,fériés,1,FALSE)),(SUM($H$1:KR$1)&gt;SUM($F$21:$F26))*(SUM($H$1:KR$1)&lt;=SUM($F$21:$F27))*1,"F"))</f>
        <v>0</v>
      </c>
      <c r="KS27" s="65">
        <f ca="1">IF(WEEKDAY(KS$6,2)&gt;5,"w",IF(ISERROR(VLOOKUP(KS$6,fériés,1,FALSE)),(SUM($H$1:KS$1)&gt;SUM($F$21:$F26))*(SUM($H$1:KS$1)&lt;=SUM($F$21:$F27))*1,"F"))</f>
        <v>0</v>
      </c>
      <c r="KT27" s="65">
        <f ca="1">IF(WEEKDAY(KT$6,2)&gt;5,"w",IF(ISERROR(VLOOKUP(KT$6,fériés,1,FALSE)),(SUM($H$1:KT$1)&gt;SUM($F$21:$F26))*(SUM($H$1:KT$1)&lt;=SUM($F$21:$F27))*1,"F"))</f>
        <v>0</v>
      </c>
      <c r="KU27" s="65">
        <f ca="1">IF(WEEKDAY(KU$6,2)&gt;5,"w",IF(ISERROR(VLOOKUP(KU$6,fériés,1,FALSE)),(SUM($H$1:KU$1)&gt;SUM($F$21:$F26))*(SUM($H$1:KU$1)&lt;=SUM($F$21:$F27))*1,"F"))</f>
        <v>0</v>
      </c>
      <c r="KV27" s="65">
        <f ca="1">IF(WEEKDAY(KV$6,2)&gt;5,"w",IF(ISERROR(VLOOKUP(KV$6,fériés,1,FALSE)),(SUM($H$1:KV$1)&gt;SUM($F$21:$F26))*(SUM($H$1:KV$1)&lt;=SUM($F$21:$F27))*1,"F"))</f>
        <v>0</v>
      </c>
      <c r="KW27" s="65">
        <f ca="1">IF(WEEKDAY(KW$6,2)&gt;5,"w",IF(ISERROR(VLOOKUP(KW$6,fériés,1,FALSE)),(SUM($H$1:KW$1)&gt;SUM($F$21:$F26))*(SUM($H$1:KW$1)&lt;=SUM($F$21:$F27))*1,"F"))</f>
        <v>0</v>
      </c>
      <c r="KX27" s="65">
        <f ca="1">IF(WEEKDAY(KX$6,2)&gt;5,"w",IF(ISERROR(VLOOKUP(KX$6,fériés,1,FALSE)),(SUM($H$1:KX$1)&gt;SUM($F$21:$F26))*(SUM($H$1:KX$1)&lt;=SUM($F$21:$F27))*1,"F"))</f>
        <v>0</v>
      </c>
      <c r="KY27" s="65">
        <f ca="1">IF(WEEKDAY(KY$6,2)&gt;5,"w",IF(ISERROR(VLOOKUP(KY$6,fériés,1,FALSE)),(SUM($H$1:KY$1)&gt;SUM($F$21:$F26))*(SUM($H$1:KY$1)&lt;=SUM($F$21:$F27))*1,"F"))</f>
        <v>0</v>
      </c>
      <c r="KZ27" s="65">
        <f ca="1">IF(WEEKDAY(KZ$6,2)&gt;5,"w",IF(ISERROR(VLOOKUP(KZ$6,fériés,1,FALSE)),(SUM($H$1:KZ$1)&gt;SUM($F$21:$F26))*(SUM($H$1:KZ$1)&lt;=SUM($F$21:$F27))*1,"F"))</f>
        <v>0</v>
      </c>
      <c r="LA27" s="65">
        <f ca="1">IF(WEEKDAY(LA$6,2)&gt;5,"w",IF(ISERROR(VLOOKUP(LA$6,fériés,1,FALSE)),(SUM($H$1:LA$1)&gt;SUM($F$21:$F26))*(SUM($H$1:LA$1)&lt;=SUM($F$21:$F27))*1,"F"))</f>
        <v>0</v>
      </c>
      <c r="LB27" s="65">
        <f ca="1">IF(WEEKDAY(LB$6,2)&gt;5,"w",IF(ISERROR(VLOOKUP(LB$6,fériés,1,FALSE)),(SUM($H$1:LB$1)&gt;SUM($F$21:$F26))*(SUM($H$1:LB$1)&lt;=SUM($F$21:$F27))*1,"F"))</f>
        <v>0</v>
      </c>
      <c r="LC27" s="65">
        <f ca="1">IF(WEEKDAY(LC$6,2)&gt;5,"w",IF(ISERROR(VLOOKUP(LC$6,fériés,1,FALSE)),(SUM($H$1:LC$1)&gt;SUM($F$21:$F26))*(SUM($H$1:LC$1)&lt;=SUM($F$21:$F27))*1,"F"))</f>
        <v>0</v>
      </c>
      <c r="LD27" s="65">
        <f ca="1">IF(WEEKDAY(LD$6,2)&gt;5,"w",IF(ISERROR(VLOOKUP(LD$6,fériés,1,FALSE)),(SUM($H$1:LD$1)&gt;SUM($F$21:$F26))*(SUM($H$1:LD$1)&lt;=SUM($F$21:$F27))*1,"F"))</f>
        <v>0</v>
      </c>
      <c r="LE27" s="65">
        <f ca="1">IF(WEEKDAY(LE$6,2)&gt;5,"w",IF(ISERROR(VLOOKUP(LE$6,fériés,1,FALSE)),(SUM($H$1:LE$1)&gt;SUM($F$21:$F26))*(SUM($H$1:LE$1)&lt;=SUM($F$21:$F27))*1,"F"))</f>
        <v>0</v>
      </c>
      <c r="LF27" s="65">
        <f ca="1">IF(WEEKDAY(LF$6,2)&gt;5,"w",IF(ISERROR(VLOOKUP(LF$6,fériés,1,FALSE)),(SUM($H$1:LF$1)&gt;SUM($F$21:$F26))*(SUM($H$1:LF$1)&lt;=SUM($F$21:$F27))*1,"F"))</f>
        <v>0</v>
      </c>
      <c r="LG27" s="65">
        <f ca="1">IF(WEEKDAY(LG$6,2)&gt;5,"w",IF(ISERROR(VLOOKUP(LG$6,fériés,1,FALSE)),(SUM($H$1:LG$1)&gt;SUM($F$21:$F26))*(SUM($H$1:LG$1)&lt;=SUM($F$21:$F27))*1,"F"))</f>
        <v>0</v>
      </c>
      <c r="LH27" s="65">
        <f ca="1">IF(WEEKDAY(LH$6,2)&gt;5,"w",IF(ISERROR(VLOOKUP(LH$6,fériés,1,FALSE)),(SUM($H$1:LH$1)&gt;SUM($F$21:$F26))*(SUM($H$1:LH$1)&lt;=SUM($F$21:$F27))*1,"F"))</f>
        <v>0</v>
      </c>
      <c r="LI27" s="65">
        <f ca="1">IF(WEEKDAY(LI$6,2)&gt;5,"w",IF(ISERROR(VLOOKUP(LI$6,fériés,1,FALSE)),(SUM($H$1:LI$1)&gt;SUM($F$21:$F26))*(SUM($H$1:LI$1)&lt;=SUM($F$21:$F27))*1,"F"))</f>
        <v>0</v>
      </c>
      <c r="LJ27" s="65">
        <f ca="1">IF(WEEKDAY(LJ$6,2)&gt;5,"w",IF(ISERROR(VLOOKUP(LJ$6,fériés,1,FALSE)),(SUM($H$1:LJ$1)&gt;SUM($F$21:$F26))*(SUM($H$1:LJ$1)&lt;=SUM($F$21:$F27))*1,"F"))</f>
        <v>0</v>
      </c>
      <c r="LK27" s="65">
        <f ca="1">IF(WEEKDAY(LK$6,2)&gt;5,"w",IF(ISERROR(VLOOKUP(LK$6,fériés,1,FALSE)),(SUM($H$1:LK$1)&gt;SUM($F$21:$F26))*(SUM($H$1:LK$1)&lt;=SUM($F$21:$F27))*1,"F"))</f>
        <v>0</v>
      </c>
      <c r="LL27" s="65">
        <f ca="1">IF(WEEKDAY(LL$6,2)&gt;5,"w",IF(ISERROR(VLOOKUP(LL$6,fériés,1,FALSE)),(SUM($H$1:LL$1)&gt;SUM($F$21:$F26))*(SUM($H$1:LL$1)&lt;=SUM($F$21:$F27))*1,"F"))</f>
        <v>0</v>
      </c>
      <c r="LM27" s="65">
        <f ca="1">IF(WEEKDAY(LM$6,2)&gt;5,"w",IF(ISERROR(VLOOKUP(LM$6,fériés,1,FALSE)),(SUM($H$1:LM$1)&gt;SUM($F$21:$F26))*(SUM($H$1:LM$1)&lt;=SUM($F$21:$F27))*1,"F"))</f>
        <v>0</v>
      </c>
      <c r="LN27" s="65">
        <f ca="1">IF(WEEKDAY(LN$6,2)&gt;5,"w",IF(ISERROR(VLOOKUP(LN$6,fériés,1,FALSE)),(SUM($H$1:LN$1)&gt;SUM($F$21:$F26))*(SUM($H$1:LN$1)&lt;=SUM($F$21:$F27))*1,"F"))</f>
        <v>0</v>
      </c>
      <c r="LO27" s="65">
        <f ca="1">IF(WEEKDAY(LO$6,2)&gt;5,"w",IF(ISERROR(VLOOKUP(LO$6,fériés,1,FALSE)),(SUM($H$1:LO$1)&gt;SUM($F$21:$F26))*(SUM($H$1:LO$1)&lt;=SUM($F$21:$F27))*1,"F"))</f>
        <v>0</v>
      </c>
      <c r="LP27" s="65">
        <f ca="1">IF(WEEKDAY(LP$6,2)&gt;5,"w",IF(ISERROR(VLOOKUP(LP$6,fériés,1,FALSE)),(SUM($H$1:LP$1)&gt;SUM($F$21:$F26))*(SUM($H$1:LP$1)&lt;=SUM($F$21:$F27))*1,"F"))</f>
        <v>0</v>
      </c>
      <c r="LQ27" s="65">
        <f ca="1">IF(WEEKDAY(LQ$6,2)&gt;5,"w",IF(ISERROR(VLOOKUP(LQ$6,fériés,1,FALSE)),(SUM($H$1:LQ$1)&gt;SUM($F$21:$F26))*(SUM($H$1:LQ$1)&lt;=SUM($F$21:$F27))*1,"F"))</f>
        <v>0</v>
      </c>
      <c r="LR27" s="65">
        <f ca="1">IF(WEEKDAY(LR$6,2)&gt;5,"w",IF(ISERROR(VLOOKUP(LR$6,fériés,1,FALSE)),(SUM($H$1:LR$1)&gt;SUM($F$21:$F26))*(SUM($H$1:LR$1)&lt;=SUM($F$21:$F27))*1,"F"))</f>
        <v>0</v>
      </c>
      <c r="LS27" s="65">
        <f ca="1">IF(WEEKDAY(LS$6,2)&gt;5,"w",IF(ISERROR(VLOOKUP(LS$6,fériés,1,FALSE)),(SUM($H$1:LS$1)&gt;SUM($F$21:$F26))*(SUM($H$1:LS$1)&lt;=SUM($F$21:$F27))*1,"F"))</f>
        <v>0</v>
      </c>
      <c r="LT27" s="65">
        <f ca="1">IF(WEEKDAY(LT$6,2)&gt;5,"w",IF(ISERROR(VLOOKUP(LT$6,fériés,1,FALSE)),(SUM($H$1:LT$1)&gt;SUM($F$21:$F26))*(SUM($H$1:LT$1)&lt;=SUM($F$21:$F27))*1,"F"))</f>
        <v>0</v>
      </c>
      <c r="LU27" s="65">
        <f ca="1">IF(WEEKDAY(LU$6,2)&gt;5,"w",IF(ISERROR(VLOOKUP(LU$6,fériés,1,FALSE)),(SUM($H$1:LU$1)&gt;SUM($F$21:$F26))*(SUM($H$1:LU$1)&lt;=SUM($F$21:$F27))*1,"F"))</f>
        <v>0</v>
      </c>
      <c r="LV27" s="65">
        <f ca="1">IF(WEEKDAY(LV$6,2)&gt;5,"w",IF(ISERROR(VLOOKUP(LV$6,fériés,1,FALSE)),(SUM($H$1:LV$1)&gt;SUM($F$21:$F26))*(SUM($H$1:LV$1)&lt;=SUM($F$21:$F27))*1,"F"))</f>
        <v>0</v>
      </c>
      <c r="LW27" s="65">
        <f ca="1">IF(WEEKDAY(LW$6,2)&gt;5,"w",IF(ISERROR(VLOOKUP(LW$6,fériés,1,FALSE)),(SUM($H$1:LW$1)&gt;SUM($F$21:$F26))*(SUM($H$1:LW$1)&lt;=SUM($F$21:$F27))*1,"F"))</f>
        <v>0</v>
      </c>
      <c r="LX27" s="65">
        <f ca="1">IF(WEEKDAY(LX$6,2)&gt;5,"w",IF(ISERROR(VLOOKUP(LX$6,fériés,1,FALSE)),(SUM($H$1:LX$1)&gt;SUM($F$21:$F26))*(SUM($H$1:LX$1)&lt;=SUM($F$21:$F27))*1,"F"))</f>
        <v>0</v>
      </c>
      <c r="LY27" s="65">
        <f ca="1">IF(WEEKDAY(LY$6,2)&gt;5,"w",IF(ISERROR(VLOOKUP(LY$6,fériés,1,FALSE)),(SUM($H$1:LY$1)&gt;SUM($F$21:$F26))*(SUM($H$1:LY$1)&lt;=SUM($F$21:$F27))*1,"F"))</f>
        <v>0</v>
      </c>
      <c r="LZ27" s="65">
        <f ca="1">IF(WEEKDAY(LZ$6,2)&gt;5,"w",IF(ISERROR(VLOOKUP(LZ$6,fériés,1,FALSE)),(SUM($H$1:LZ$1)&gt;SUM($F$21:$F26))*(SUM($H$1:LZ$1)&lt;=SUM($F$21:$F27))*1,"F"))</f>
        <v>0</v>
      </c>
      <c r="MA27" s="65">
        <f ca="1">IF(WEEKDAY(MA$6,2)&gt;5,"w",IF(ISERROR(VLOOKUP(MA$6,fériés,1,FALSE)),(SUM($H$1:MA$1)&gt;SUM($F$21:$F26))*(SUM($H$1:MA$1)&lt;=SUM($F$21:$F27))*1,"F"))</f>
        <v>0</v>
      </c>
      <c r="MB27" s="65">
        <f ca="1">IF(WEEKDAY(MB$6,2)&gt;5,"w",IF(ISERROR(VLOOKUP(MB$6,fériés,1,FALSE)),(SUM($H$1:MB$1)&gt;SUM($F$21:$F26))*(SUM($H$1:MB$1)&lt;=SUM($F$21:$F27))*1,"F"))</f>
        <v>0</v>
      </c>
      <c r="MC27" s="65">
        <f ca="1">IF(WEEKDAY(MC$6,2)&gt;5,"w",IF(ISERROR(VLOOKUP(MC$6,fériés,1,FALSE)),(SUM($H$1:MC$1)&gt;SUM($F$21:$F26))*(SUM($H$1:MC$1)&lt;=SUM($F$21:$F27))*1,"F"))</f>
        <v>0</v>
      </c>
      <c r="MD27" s="65">
        <f ca="1">IF(WEEKDAY(MD$6,2)&gt;5,"w",IF(ISERROR(VLOOKUP(MD$6,fériés,1,FALSE)),(SUM($H$1:MD$1)&gt;SUM($F$21:$F26))*(SUM($H$1:MD$1)&lt;=SUM($F$21:$F27))*1,"F"))</f>
        <v>0</v>
      </c>
      <c r="ME27" s="65">
        <f ca="1">IF(WEEKDAY(ME$6,2)&gt;5,"w",IF(ISERROR(VLOOKUP(ME$6,fériés,1,FALSE)),(SUM($H$1:ME$1)&gt;SUM($F$21:$F26))*(SUM($H$1:ME$1)&lt;=SUM($F$21:$F27))*1,"F"))</f>
        <v>0</v>
      </c>
      <c r="MF27" s="65">
        <f ca="1">IF(WEEKDAY(MF$6,2)&gt;5,"w",IF(ISERROR(VLOOKUP(MF$6,fériés,1,FALSE)),(SUM($H$1:MF$1)&gt;SUM($F$21:$F26))*(SUM($H$1:MF$1)&lt;=SUM($F$21:$F27))*1,"F"))</f>
        <v>0</v>
      </c>
      <c r="MG27" s="65">
        <f ca="1">IF(WEEKDAY(MG$6,2)&gt;5,"w",IF(ISERROR(VLOOKUP(MG$6,fériés,1,FALSE)),(SUM($H$1:MG$1)&gt;SUM($F$21:$F26))*(SUM($H$1:MG$1)&lt;=SUM($F$21:$F27))*1,"F"))</f>
        <v>0</v>
      </c>
      <c r="MH27" s="65" t="str">
        <f ca="1">IF(WEEKDAY(MH$6,2)&gt;5,"w",IF(ISERROR(VLOOKUP(MH$6,fériés,1,FALSE)),(SUM($H$1:MH$1)&gt;SUM($F$21:$F26))*(SUM($H$1:MH$1)&lt;=SUM($F$21:$F27))*1,"F"))</f>
        <v>w</v>
      </c>
      <c r="MI27" s="65" t="str">
        <f ca="1">IF(WEEKDAY(MI$6,2)&gt;5,"w",IF(ISERROR(VLOOKUP(MI$6,fériés,1,FALSE)),(SUM($H$1:MI$1)&gt;SUM($F$21:$F26))*(SUM($H$1:MI$1)&lt;=SUM($F$21:$F27))*1,"F"))</f>
        <v>w</v>
      </c>
      <c r="MJ27" s="65" t="str">
        <f ca="1">IF(WEEKDAY(MJ$6,2)&gt;5,"w",IF(ISERROR(VLOOKUP(MJ$6,fériés,1,FALSE)),(SUM($H$1:MJ$1)&gt;SUM($F$21:$F26))*(SUM($H$1:MJ$1)&lt;=SUM($F$21:$F27))*1,"F"))</f>
        <v>w</v>
      </c>
      <c r="MK27" s="65" t="str">
        <f ca="1">IF(WEEKDAY(MK$6,2)&gt;5,"w",IF(ISERROR(VLOOKUP(MK$6,fériés,1,FALSE)),(SUM($H$1:MK$1)&gt;SUM($F$21:$F26))*(SUM($H$1:MK$1)&lt;=SUM($F$21:$F27))*1,"F"))</f>
        <v>w</v>
      </c>
      <c r="ML27" s="65" t="str">
        <f ca="1">IF(WEEKDAY(ML$6,2)&gt;5,"w",IF(ISERROR(VLOOKUP(ML$6,fériés,1,FALSE)),(SUM($H$1:ML$1)&gt;SUM($F$21:$F26))*(SUM($H$1:ML$1)&lt;=SUM($F$21:$F27))*1,"F"))</f>
        <v>w</v>
      </c>
      <c r="MM27" s="65" t="str">
        <f ca="1">IF(WEEKDAY(MM$6,2)&gt;5,"w",IF(ISERROR(VLOOKUP(MM$6,fériés,1,FALSE)),(SUM($H$1:MM$1)&gt;SUM($F$21:$F26))*(SUM($H$1:MM$1)&lt;=SUM($F$21:$F27))*1,"F"))</f>
        <v>w</v>
      </c>
      <c r="MN27" s="65" t="str">
        <f ca="1">IF(WEEKDAY(MN$6,2)&gt;5,"w",IF(ISERROR(VLOOKUP(MN$6,fériés,1,FALSE)),(SUM($H$1:MN$1)&gt;SUM($F$21:$F26))*(SUM($H$1:MN$1)&lt;=SUM($F$21:$F27))*1,"F"))</f>
        <v>w</v>
      </c>
      <c r="MO27" s="65" t="str">
        <f ca="1">IF(WEEKDAY(MO$6,2)&gt;5,"w",IF(ISERROR(VLOOKUP(MO$6,fériés,1,FALSE)),(SUM($H$1:MO$1)&gt;SUM($F$21:$F26))*(SUM($H$1:MO$1)&lt;=SUM($F$21:$F27))*1,"F"))</f>
        <v>w</v>
      </c>
      <c r="MP27" s="65" t="str">
        <f ca="1">IF(WEEKDAY(MP$6,2)&gt;5,"w",IF(ISERROR(VLOOKUP(MP$6,fériés,1,FALSE)),(SUM($H$1:MP$1)&gt;SUM($F$21:$F26))*(SUM($H$1:MP$1)&lt;=SUM($F$21:$F27))*1,"F"))</f>
        <v>w</v>
      </c>
      <c r="MQ27" s="65" t="str">
        <f ca="1">IF(WEEKDAY(MQ$6,2)&gt;5,"w",IF(ISERROR(VLOOKUP(MQ$6,fériés,1,FALSE)),(SUM($H$1:MQ$1)&gt;SUM($F$21:$F26))*(SUM($H$1:MQ$1)&lt;=SUM($F$21:$F27))*1,"F"))</f>
        <v>w</v>
      </c>
      <c r="MR27" s="65" t="str">
        <f ca="1">IF(WEEKDAY(MR$6,2)&gt;5,"w",IF(ISERROR(VLOOKUP(MR$6,fériés,1,FALSE)),(SUM($H$1:MR$1)&gt;SUM($F$21:$F26))*(SUM($H$1:MR$1)&lt;=SUM($F$21:$F27))*1,"F"))</f>
        <v>w</v>
      </c>
      <c r="MS27" s="65" t="str">
        <f ca="1">IF(WEEKDAY(MS$6,2)&gt;5,"w",IF(ISERROR(VLOOKUP(MS$6,fériés,1,FALSE)),(SUM($H$1:MS$1)&gt;SUM($F$21:$F26))*(SUM($H$1:MS$1)&lt;=SUM($F$21:$F27))*1,"F"))</f>
        <v>w</v>
      </c>
      <c r="MT27" s="65" t="str">
        <f ca="1">IF(WEEKDAY(MT$6,2)&gt;5,"w",IF(ISERROR(VLOOKUP(MT$6,fériés,1,FALSE)),(SUM($H$1:MT$1)&gt;SUM($F$21:$F26))*(SUM($H$1:MT$1)&lt;=SUM($F$21:$F27))*1,"F"))</f>
        <v>w</v>
      </c>
      <c r="MU27" s="65" t="str">
        <f ca="1">IF(WEEKDAY(MU$6,2)&gt;5,"w",IF(ISERROR(VLOOKUP(MU$6,fériés,1,FALSE)),(SUM($H$1:MU$1)&gt;SUM($F$21:$F26))*(SUM($H$1:MU$1)&lt;=SUM($F$21:$F27))*1,"F"))</f>
        <v>w</v>
      </c>
      <c r="MV27" s="65" t="str">
        <f ca="1">IF(WEEKDAY(MV$6,2)&gt;5,"w",IF(ISERROR(VLOOKUP(MV$6,fériés,1,FALSE)),(SUM($H$1:MV$1)&gt;SUM($F$21:$F26))*(SUM($H$1:MV$1)&lt;=SUM($F$21:$F27))*1,"F"))</f>
        <v>w</v>
      </c>
      <c r="MW27" s="65" t="str">
        <f ca="1">IF(WEEKDAY(MW$6,2)&gt;5,"w",IF(ISERROR(VLOOKUP(MW$6,fériés,1,FALSE)),(SUM($H$1:MW$1)&gt;SUM($F$21:$F26))*(SUM($H$1:MW$1)&lt;=SUM($F$21:$F27))*1,"F"))</f>
        <v>w</v>
      </c>
      <c r="MX27" s="65" t="str">
        <f ca="1">IF(WEEKDAY(MX$6,2)&gt;5,"w",IF(ISERROR(VLOOKUP(MX$6,fériés,1,FALSE)),(SUM($H$1:MX$1)&gt;SUM($F$21:$F26))*(SUM($H$1:MX$1)&lt;=SUM($F$21:$F27))*1,"F"))</f>
        <v>w</v>
      </c>
      <c r="MY27" s="65" t="str">
        <f ca="1">IF(WEEKDAY(MY$6,2)&gt;5,"w",IF(ISERROR(VLOOKUP(MY$6,fériés,1,FALSE)),(SUM($H$1:MY$1)&gt;SUM($F$21:$F26))*(SUM($H$1:MY$1)&lt;=SUM($F$21:$F27))*1,"F"))</f>
        <v>w</v>
      </c>
      <c r="MZ27" s="65" t="str">
        <f ca="1">IF(WEEKDAY(MZ$6,2)&gt;5,"w",IF(ISERROR(VLOOKUP(MZ$6,fériés,1,FALSE)),(SUM($H$1:MZ$1)&gt;SUM($F$21:$F26))*(SUM($H$1:MZ$1)&lt;=SUM($F$21:$F27))*1,"F"))</f>
        <v>w</v>
      </c>
      <c r="NA27" s="65" t="str">
        <f ca="1">IF(WEEKDAY(NA$6,2)&gt;5,"w",IF(ISERROR(VLOOKUP(NA$6,fériés,1,FALSE)),(SUM($H$1:NA$1)&gt;SUM($F$21:$F26))*(SUM($H$1:NA$1)&lt;=SUM($F$21:$F27))*1,"F"))</f>
        <v>w</v>
      </c>
      <c r="NB27" s="65">
        <f ca="1">IF(WEEKDAY(NB$6,2)&gt;5,"w",IF(ISERROR(VLOOKUP(NB$6,fériés,1,FALSE)),(SUM($H$1:NB$1)&gt;SUM($F$21:$F26))*(SUM($H$1:NB$1)&lt;=SUM($F$21:$F27))*1,"F"))</f>
        <v>0</v>
      </c>
      <c r="NC27" s="65">
        <f ca="1">IF(WEEKDAY(NC$6,2)&gt;5,"w",IF(ISERROR(VLOOKUP(NC$6,fériés,1,FALSE)),(SUM($H$1:NC$1)&gt;SUM($F$21:$F26))*(SUM($H$1:NC$1)&lt;=SUM($F$21:$F27))*1,"F"))</f>
        <v>0</v>
      </c>
      <c r="ND27" s="65">
        <f ca="1">IF(WEEKDAY(ND$6,2)&gt;5,"w",IF(ISERROR(VLOOKUP(ND$6,fériés,1,FALSE)),(SUM($H$1:ND$1)&gt;SUM($F$21:$F26))*(SUM($H$1:ND$1)&lt;=SUM($F$21:$F27))*1,"F"))</f>
        <v>0</v>
      </c>
      <c r="NE27" s="65">
        <f ca="1">IF(WEEKDAY(NE$6,2)&gt;5,"w",IF(ISERROR(VLOOKUP(NE$6,fériés,1,FALSE)),(SUM($H$1:NE$1)&gt;SUM($F$21:$F26))*(SUM($H$1:NE$1)&lt;=SUM($F$21:$F27))*1,"F"))</f>
        <v>0</v>
      </c>
      <c r="NF27" s="65">
        <f ca="1">IF(WEEKDAY(NF$6,2)&gt;5,"w",IF(ISERROR(VLOOKUP(NF$6,fériés,1,FALSE)),(SUM($H$1:NF$1)&gt;SUM($F$21:$F26))*(SUM($H$1:NF$1)&lt;=SUM($F$21:$F27))*1,"F"))</f>
        <v>0</v>
      </c>
      <c r="NG27" s="65">
        <f ca="1">IF(WEEKDAY(NG$6,2)&gt;5,"w",IF(ISERROR(VLOOKUP(NG$6,fériés,1,FALSE)),(SUM($H$1:NG$1)&gt;SUM($F$21:$F26))*(SUM($H$1:NG$1)&lt;=SUM($F$21:$F27))*1,"F"))</f>
        <v>0</v>
      </c>
      <c r="NH27" s="65">
        <f ca="1">IF(WEEKDAY(NH$6,2)&gt;5,"w",IF(ISERROR(VLOOKUP(NH$6,fériés,1,FALSE)),(SUM($H$1:NH$1)&gt;SUM($F$21:$F26))*(SUM($H$1:NH$1)&lt;=SUM($F$21:$F27))*1,"F"))</f>
        <v>0</v>
      </c>
      <c r="NI27" s="65">
        <f ca="1">IF(WEEKDAY(NI$6,2)&gt;5,"w",IF(ISERROR(VLOOKUP(NI$6,fériés,1,FALSE)),(SUM($H$1:NI$1)&gt;SUM($F$21:$F26))*(SUM($H$1:NI$1)&lt;=SUM($F$21:$F27))*1,"F"))</f>
        <v>0</v>
      </c>
      <c r="NJ27" s="65">
        <f ca="1">IF(WEEKDAY(NJ$6,2)&gt;5,"w",IF(ISERROR(VLOOKUP(NJ$6,fériés,1,FALSE)),(SUM($H$1:NJ$1)&gt;SUM($F$21:$F26))*(SUM($H$1:NJ$1)&lt;=SUM($F$21:$F27))*1,"F"))</f>
        <v>0</v>
      </c>
      <c r="NK27" s="65">
        <f ca="1">IF(WEEKDAY(NK$6,2)&gt;5,"w",IF(ISERROR(VLOOKUP(NK$6,fériés,1,FALSE)),(SUM($H$1:NK$1)&gt;SUM($F$21:$F26))*(SUM($H$1:NK$1)&lt;=SUM($F$21:$F27))*1,"F"))</f>
        <v>0</v>
      </c>
      <c r="NL27" s="65">
        <f ca="1">IF(WEEKDAY(NL$6,2)&gt;5,"w",IF(ISERROR(VLOOKUP(NL$6,fériés,1,FALSE)),(SUM($H$1:NL$1)&gt;SUM($F$21:$F26))*(SUM($H$1:NL$1)&lt;=SUM($F$21:$F27))*1,"F"))</f>
        <v>0</v>
      </c>
      <c r="NM27" s="65">
        <f ca="1">IF(WEEKDAY(NM$6,2)&gt;5,"w",IF(ISERROR(VLOOKUP(NM$6,fériés,1,FALSE)),(SUM($H$1:NM$1)&gt;SUM($F$21:$F26))*(SUM($H$1:NM$1)&lt;=SUM($F$21:$F27))*1,"F"))</f>
        <v>0</v>
      </c>
      <c r="NN27" s="65">
        <f ca="1">IF(WEEKDAY(NN$6,2)&gt;5,"w",IF(ISERROR(VLOOKUP(NN$6,fériés,1,FALSE)),(SUM($H$1:NN$1)&gt;SUM($F$21:$F26))*(SUM($H$1:NN$1)&lt;=SUM($F$21:$F27))*1,"F"))</f>
        <v>0</v>
      </c>
      <c r="NO27" s="65">
        <f ca="1">IF(WEEKDAY(NO$6,2)&gt;5,"w",IF(ISERROR(VLOOKUP(NO$6,fériés,1,FALSE)),(SUM($H$1:NO$1)&gt;SUM($F$21:$F26))*(SUM($H$1:NO$1)&lt;=SUM($F$21:$F27))*1,"F"))</f>
        <v>0</v>
      </c>
      <c r="NP27" s="65">
        <f ca="1">IF(WEEKDAY(NP$6,2)&gt;5,"w",IF(ISERROR(VLOOKUP(NP$6,fériés,1,FALSE)),(SUM($H$1:NP$1)&gt;SUM($F$21:$F26))*(SUM($H$1:NP$1)&lt;=SUM($F$21:$F27))*1,"F"))</f>
        <v>0</v>
      </c>
      <c r="NQ27" s="65">
        <f ca="1">IF(WEEKDAY(NQ$6,2)&gt;5,"w",IF(ISERROR(VLOOKUP(NQ$6,fériés,1,FALSE)),(SUM($H$1:NQ$1)&gt;SUM($F$21:$F26))*(SUM($H$1:NQ$1)&lt;=SUM($F$21:$F27))*1,"F"))</f>
        <v>0</v>
      </c>
      <c r="NR27" s="65">
        <f ca="1">IF(WEEKDAY(NR$6,2)&gt;5,"w",IF(ISERROR(VLOOKUP(NR$6,fériés,1,FALSE)),(SUM($H$1:NR$1)&gt;SUM($F$21:$F26))*(SUM($H$1:NR$1)&lt;=SUM($F$21:$F27))*1,"F"))</f>
        <v>0</v>
      </c>
      <c r="NS27" s="65">
        <f ca="1">IF(WEEKDAY(NS$6,2)&gt;5,"w",IF(ISERROR(VLOOKUP(NS$6,fériés,1,FALSE)),(SUM($H$1:NS$1)&gt;SUM($F$21:$F26))*(SUM($H$1:NS$1)&lt;=SUM($F$21:$F27))*1,"F"))</f>
        <v>0</v>
      </c>
      <c r="NT27" s="65">
        <f ca="1">IF(WEEKDAY(NT$6,2)&gt;5,"w",IF(ISERROR(VLOOKUP(NT$6,fériés,1,FALSE)),(SUM($H$1:NT$1)&gt;SUM($F$21:$F26))*(SUM($H$1:NT$1)&lt;=SUM($F$21:$F27))*1,"F"))</f>
        <v>0</v>
      </c>
      <c r="NU27" s="65">
        <f ca="1">IF(WEEKDAY(NU$6,2)&gt;5,"w",IF(ISERROR(VLOOKUP(NU$6,fériés,1,FALSE)),(SUM($H$1:NU$1)&gt;SUM($F$21:$F26))*(SUM($H$1:NU$1)&lt;=SUM($F$21:$F27))*1,"F"))</f>
        <v>0</v>
      </c>
      <c r="NV27" s="65">
        <f ca="1">IF(WEEKDAY(NV$6,2)&gt;5,"w",IF(ISERROR(VLOOKUP(NV$6,fériés,1,FALSE)),(SUM($H$1:NV$1)&gt;SUM($F$21:$F26))*(SUM($H$1:NV$1)&lt;=SUM($F$21:$F27))*1,"F"))</f>
        <v>0</v>
      </c>
      <c r="NW27" s="65">
        <f ca="1">IF(WEEKDAY(NW$6,2)&gt;5,"w",IF(ISERROR(VLOOKUP(NW$6,fériés,1,FALSE)),(SUM($H$1:NW$1)&gt;SUM($F$21:$F26))*(SUM($H$1:NW$1)&lt;=SUM($F$21:$F27))*1,"F"))</f>
        <v>0</v>
      </c>
      <c r="NX27" s="65">
        <f ca="1">IF(WEEKDAY(NX$6,2)&gt;5,"w",IF(ISERROR(VLOOKUP(NX$6,fériés,1,FALSE)),(SUM($H$1:NX$1)&gt;SUM($F$21:$F26))*(SUM($H$1:NX$1)&lt;=SUM($F$21:$F27))*1,"F"))</f>
        <v>0</v>
      </c>
      <c r="NY27" s="65">
        <f ca="1">IF(WEEKDAY(NY$6,2)&gt;5,"w",IF(ISERROR(VLOOKUP(NY$6,fériés,1,FALSE)),(SUM($H$1:NY$1)&gt;SUM($F$21:$F26))*(SUM($H$1:NY$1)&lt;=SUM($F$21:$F27))*1,"F"))</f>
        <v>0</v>
      </c>
      <c r="NZ27" s="65">
        <f ca="1">IF(WEEKDAY(NZ$6,2)&gt;5,"w",IF(ISERROR(VLOOKUP(NZ$6,fériés,1,FALSE)),(SUM($H$1:NZ$1)&gt;SUM($F$21:$F26))*(SUM($H$1:NZ$1)&lt;=SUM($F$21:$F27))*1,"F"))</f>
        <v>0</v>
      </c>
      <c r="OA27" s="65">
        <f ca="1">IF(WEEKDAY(OA$6,2)&gt;5,"w",IF(ISERROR(VLOOKUP(OA$6,fériés,1,FALSE)),(SUM($H$1:OA$1)&gt;SUM($F$21:$F26))*(SUM($H$1:OA$1)&lt;=SUM($F$21:$F27))*1,"F"))</f>
        <v>0</v>
      </c>
      <c r="OB27" s="65">
        <f ca="1">IF(WEEKDAY(OB$6,2)&gt;5,"w",IF(ISERROR(VLOOKUP(OB$6,fériés,1,FALSE)),(SUM($H$1:OB$1)&gt;SUM($F$21:$F26))*(SUM($H$1:OB$1)&lt;=SUM($F$21:$F27))*1,"F"))</f>
        <v>0</v>
      </c>
      <c r="OC27" s="65">
        <f ca="1">IF(WEEKDAY(OC$6,2)&gt;5,"w",IF(ISERROR(VLOOKUP(OC$6,fériés,1,FALSE)),(SUM($H$1:OC$1)&gt;SUM($F$21:$F26))*(SUM($H$1:OC$1)&lt;=SUM($F$21:$F27))*1,"F"))</f>
        <v>0</v>
      </c>
      <c r="OD27" s="65">
        <f ca="1">IF(WEEKDAY(OD$6,2)&gt;5,"w",IF(ISERROR(VLOOKUP(OD$6,fériés,1,FALSE)),(SUM($H$1:OD$1)&gt;SUM($F$21:$F26))*(SUM($H$1:OD$1)&lt;=SUM($F$21:$F27))*1,"F"))</f>
        <v>0</v>
      </c>
      <c r="OE27" s="65">
        <f ca="1">IF(WEEKDAY(OE$6,2)&gt;5,"w",IF(ISERROR(VLOOKUP(OE$6,fériés,1,FALSE)),(SUM($H$1:OE$1)&gt;SUM($F$21:$F26))*(SUM($H$1:OE$1)&lt;=SUM($F$21:$F27))*1,"F"))</f>
        <v>0</v>
      </c>
      <c r="OF27" s="65">
        <f ca="1">IF(WEEKDAY(OF$6,2)&gt;5,"w",IF(ISERROR(VLOOKUP(OF$6,fériés,1,FALSE)),(SUM($H$1:OF$1)&gt;SUM($F$21:$F26))*(SUM($H$1:OF$1)&lt;=SUM($F$21:$F27))*1,"F"))</f>
        <v>0</v>
      </c>
      <c r="OG27" s="65">
        <f ca="1">IF(WEEKDAY(OG$6,2)&gt;5,"w",IF(ISERROR(VLOOKUP(OG$6,fériés,1,FALSE)),(SUM($H$1:OG$1)&gt;SUM($F$21:$F26))*(SUM($H$1:OG$1)&lt;=SUM($F$21:$F27))*1,"F"))</f>
        <v>0</v>
      </c>
      <c r="OH27" s="65">
        <f ca="1">IF(WEEKDAY(OH$6,2)&gt;5,"w",IF(ISERROR(VLOOKUP(OH$6,fériés,1,FALSE)),(SUM($H$1:OH$1)&gt;SUM($F$21:$F26))*(SUM($H$1:OH$1)&lt;=SUM($F$21:$F27))*1,"F"))</f>
        <v>0</v>
      </c>
      <c r="OI27" s="65">
        <f ca="1">IF(WEEKDAY(OI$6,2)&gt;5,"w",IF(ISERROR(VLOOKUP(OI$6,fériés,1,FALSE)),(SUM($H$1:OI$1)&gt;SUM($F$21:$F26))*(SUM($H$1:OI$1)&lt;=SUM($F$21:$F27))*1,"F"))</f>
        <v>0</v>
      </c>
      <c r="OJ27" s="65">
        <f ca="1">IF(WEEKDAY(OJ$6,2)&gt;5,"w",IF(ISERROR(VLOOKUP(OJ$6,fériés,1,FALSE)),(SUM($H$1:OJ$1)&gt;SUM($F$21:$F26))*(SUM($H$1:OJ$1)&lt;=SUM($F$21:$F27))*1,"F"))</f>
        <v>0</v>
      </c>
      <c r="OK27" s="65">
        <f ca="1">IF(WEEKDAY(OK$6,2)&gt;5,"w",IF(ISERROR(VLOOKUP(OK$6,fériés,1,FALSE)),(SUM($H$1:OK$1)&gt;SUM($F$21:$F26))*(SUM($H$1:OK$1)&lt;=SUM($F$21:$F27))*1,"F"))</f>
        <v>0</v>
      </c>
      <c r="OL27" s="65">
        <f ca="1">IF(WEEKDAY(OL$6,2)&gt;5,"w",IF(ISERROR(VLOOKUP(OL$6,fériés,1,FALSE)),(SUM($H$1:OL$1)&gt;SUM($F$21:$F26))*(SUM($H$1:OL$1)&lt;=SUM($F$21:$F27))*1,"F"))</f>
        <v>0</v>
      </c>
      <c r="OM27" s="65">
        <f ca="1">IF(WEEKDAY(OM$6,2)&gt;5,"w",IF(ISERROR(VLOOKUP(OM$6,fériés,1,FALSE)),(SUM($H$1:OM$1)&gt;SUM($F$21:$F26))*(SUM($H$1:OM$1)&lt;=SUM($F$21:$F27))*1,"F"))</f>
        <v>0</v>
      </c>
      <c r="ON27" s="65">
        <f ca="1">IF(WEEKDAY(ON$6,2)&gt;5,"w",IF(ISERROR(VLOOKUP(ON$6,fériés,1,FALSE)),(SUM($H$1:ON$1)&gt;SUM($F$21:$F26))*(SUM($H$1:ON$1)&lt;=SUM($F$21:$F27))*1,"F"))</f>
        <v>0</v>
      </c>
      <c r="OO27" s="65">
        <f ca="1">IF(WEEKDAY(OO$6,2)&gt;5,"w",IF(ISERROR(VLOOKUP(OO$6,fériés,1,FALSE)),(SUM($H$1:OO$1)&gt;SUM($F$21:$F26))*(SUM($H$1:OO$1)&lt;=SUM($F$21:$F27))*1,"F"))</f>
        <v>0</v>
      </c>
      <c r="OP27" s="65">
        <f ca="1">IF(WEEKDAY(OP$6,2)&gt;5,"w",IF(ISERROR(VLOOKUP(OP$6,fériés,1,FALSE)),(SUM($H$1:OP$1)&gt;SUM($F$21:$F26))*(SUM($H$1:OP$1)&lt;=SUM($F$21:$F27))*1,"F"))</f>
        <v>0</v>
      </c>
      <c r="OQ27" s="65">
        <f ca="1">IF(WEEKDAY(OQ$6,2)&gt;5,"w",IF(ISERROR(VLOOKUP(OQ$6,fériés,1,FALSE)),(SUM($H$1:OQ$1)&gt;SUM($F$21:$F26))*(SUM($H$1:OQ$1)&lt;=SUM($F$21:$F27))*1,"F"))</f>
        <v>0</v>
      </c>
      <c r="OR27" s="65">
        <f ca="1">IF(WEEKDAY(OR$6,2)&gt;5,"w",IF(ISERROR(VLOOKUP(OR$6,fériés,1,FALSE)),(SUM($H$1:OR$1)&gt;SUM($F$21:$F26))*(SUM($H$1:OR$1)&lt;=SUM($F$21:$F27))*1,"F"))</f>
        <v>0</v>
      </c>
      <c r="OS27" s="65">
        <f ca="1">IF(WEEKDAY(OS$6,2)&gt;5,"w",IF(ISERROR(VLOOKUP(OS$6,fériés,1,FALSE)),(SUM($H$1:OS$1)&gt;SUM($F$21:$F26))*(SUM($H$1:OS$1)&lt;=SUM($F$21:$F27))*1,"F"))</f>
        <v>0</v>
      </c>
      <c r="OT27" s="65">
        <f ca="1">IF(WEEKDAY(OT$6,2)&gt;5,"w",IF(ISERROR(VLOOKUP(OT$6,fériés,1,FALSE)),(SUM($H$1:OT$1)&gt;SUM($F$21:$F26))*(SUM($H$1:OT$1)&lt;=SUM($F$21:$F27))*1,"F"))</f>
        <v>0</v>
      </c>
      <c r="OU27" s="65">
        <f ca="1">IF(WEEKDAY(OU$6,2)&gt;5,"w",IF(ISERROR(VLOOKUP(OU$6,fériés,1,FALSE)),(SUM($H$1:OU$1)&gt;SUM($F$21:$F26))*(SUM($H$1:OU$1)&lt;=SUM($F$21:$F27))*1,"F"))</f>
        <v>0</v>
      </c>
      <c r="OV27" s="65">
        <f ca="1">IF(WEEKDAY(OV$6,2)&gt;5,"w",IF(ISERROR(VLOOKUP(OV$6,fériés,1,FALSE)),(SUM($H$1:OV$1)&gt;SUM($F$21:$F26))*(SUM($H$1:OV$1)&lt;=SUM($F$21:$F27))*1,"F"))</f>
        <v>0</v>
      </c>
      <c r="OW27" s="65">
        <f ca="1">IF(WEEKDAY(OW$6,2)&gt;5,"w",IF(ISERROR(VLOOKUP(OW$6,fériés,1,FALSE)),(SUM($H$1:OW$1)&gt;SUM($F$21:$F26))*(SUM($H$1:OW$1)&lt;=SUM($F$21:$F27))*1,"F"))</f>
        <v>0</v>
      </c>
      <c r="OX27" s="65">
        <f ca="1">IF(WEEKDAY(OX$6,2)&gt;5,"w",IF(ISERROR(VLOOKUP(OX$6,fériés,1,FALSE)),(SUM($H$1:OX$1)&gt;SUM($F$21:$F26))*(SUM($H$1:OX$1)&lt;=SUM($F$21:$F27))*1,"F"))</f>
        <v>0</v>
      </c>
      <c r="OY27" s="65">
        <f ca="1">IF(WEEKDAY(OY$6,2)&gt;5,"w",IF(ISERROR(VLOOKUP(OY$6,fériés,1,FALSE)),(SUM($H$1:OY$1)&gt;SUM($F$21:$F26))*(SUM($H$1:OY$1)&lt;=SUM($F$21:$F27))*1,"F"))</f>
        <v>0</v>
      </c>
      <c r="OZ27" s="65" t="str">
        <f ca="1">IF(WEEKDAY(OZ$6,2)&gt;5,"w",IF(ISERROR(VLOOKUP(OZ$6,fériés,1,FALSE)),(SUM($H$1:OZ$1)&gt;SUM($F$21:$F26))*(SUM($H$1:OZ$1)&lt;=SUM($F$21:$F27))*1,"F"))</f>
        <v>w</v>
      </c>
      <c r="PA27" s="65" t="str">
        <f ca="1">IF(WEEKDAY(PA$6,2)&gt;5,"w",IF(ISERROR(VLOOKUP(PA$6,fériés,1,FALSE)),(SUM($H$1:PA$1)&gt;SUM($F$21:$F26))*(SUM($H$1:PA$1)&lt;=SUM($F$21:$F27))*1,"F"))</f>
        <v>w</v>
      </c>
      <c r="PB27" s="65" t="str">
        <f ca="1">IF(WEEKDAY(PB$6,2)&gt;5,"w",IF(ISERROR(VLOOKUP(PB$6,fériés,1,FALSE)),(SUM($H$1:PB$1)&gt;SUM($F$21:$F26))*(SUM($H$1:PB$1)&lt;=SUM($F$21:$F27))*1,"F"))</f>
        <v>w</v>
      </c>
      <c r="PC27" s="65" t="str">
        <f ca="1">IF(WEEKDAY(PC$6,2)&gt;5,"w",IF(ISERROR(VLOOKUP(PC$6,fériés,1,FALSE)),(SUM($H$1:PC$1)&gt;SUM($F$21:$F26))*(SUM($H$1:PC$1)&lt;=SUM($F$21:$F27))*1,"F"))</f>
        <v>w</v>
      </c>
      <c r="PD27" s="65" t="str">
        <f ca="1">IF(WEEKDAY(PD$6,2)&gt;5,"w",IF(ISERROR(VLOOKUP(PD$6,fériés,1,FALSE)),(SUM($H$1:PD$1)&gt;SUM($F$21:$F26))*(SUM($H$1:PD$1)&lt;=SUM($F$21:$F27))*1,"F"))</f>
        <v>w</v>
      </c>
      <c r="PE27" s="65" t="str">
        <f ca="1">IF(WEEKDAY(PE$6,2)&gt;5,"w",IF(ISERROR(VLOOKUP(PE$6,fériés,1,FALSE)),(SUM($H$1:PE$1)&gt;SUM($F$21:$F26))*(SUM($H$1:PE$1)&lt;=SUM($F$21:$F27))*1,"F"))</f>
        <v>w</v>
      </c>
      <c r="PF27" s="65" t="str">
        <f ca="1">IF(WEEKDAY(PF$6,2)&gt;5,"w",IF(ISERROR(VLOOKUP(PF$6,fériés,1,FALSE)),(SUM($H$1:PF$1)&gt;SUM($F$21:$F26))*(SUM($H$1:PF$1)&lt;=SUM($F$21:$F27))*1,"F"))</f>
        <v>w</v>
      </c>
      <c r="PG27" s="65" t="str">
        <f ca="1">IF(WEEKDAY(PG$6,2)&gt;5,"w",IF(ISERROR(VLOOKUP(PG$6,fériés,1,FALSE)),(SUM($H$1:PG$1)&gt;SUM($F$21:$F26))*(SUM($H$1:PG$1)&lt;=SUM($F$21:$F27))*1,"F"))</f>
        <v>w</v>
      </c>
      <c r="PH27" s="65" t="str">
        <f ca="1">IF(WEEKDAY(PH$6,2)&gt;5,"w",IF(ISERROR(VLOOKUP(PH$6,fériés,1,FALSE)),(SUM($H$1:PH$1)&gt;SUM($F$21:$F26))*(SUM($H$1:PH$1)&lt;=SUM($F$21:$F27))*1,"F"))</f>
        <v>w</v>
      </c>
      <c r="PI27" s="65" t="str">
        <f ca="1">IF(WEEKDAY(PI$6,2)&gt;5,"w",IF(ISERROR(VLOOKUP(PI$6,fériés,1,FALSE)),(SUM($H$1:PI$1)&gt;SUM($F$21:$F26))*(SUM($H$1:PI$1)&lt;=SUM($F$21:$F27))*1,"F"))</f>
        <v>w</v>
      </c>
      <c r="PJ27" s="65" t="str">
        <f ca="1">IF(WEEKDAY(PJ$6,2)&gt;5,"w",IF(ISERROR(VLOOKUP(PJ$6,fériés,1,FALSE)),(SUM($H$1:PJ$1)&gt;SUM($F$21:$F26))*(SUM($H$1:PJ$1)&lt;=SUM($F$21:$F27))*1,"F"))</f>
        <v>w</v>
      </c>
      <c r="PK27" s="65" t="str">
        <f ca="1">IF(WEEKDAY(PK$6,2)&gt;5,"w",IF(ISERROR(VLOOKUP(PK$6,fériés,1,FALSE)),(SUM($H$1:PK$1)&gt;SUM($F$21:$F26))*(SUM($H$1:PK$1)&lt;=SUM($F$21:$F27))*1,"F"))</f>
        <v>w</v>
      </c>
      <c r="PL27" s="65" t="str">
        <f ca="1">IF(WEEKDAY(PL$6,2)&gt;5,"w",IF(ISERROR(VLOOKUP(PL$6,fériés,1,FALSE)),(SUM($H$1:PL$1)&gt;SUM($F$21:$F26))*(SUM($H$1:PL$1)&lt;=SUM($F$21:$F27))*1,"F"))</f>
        <v>w</v>
      </c>
      <c r="PM27" s="65" t="str">
        <f ca="1">IF(WEEKDAY(PM$6,2)&gt;5,"w",IF(ISERROR(VLOOKUP(PM$6,fériés,1,FALSE)),(SUM($H$1:PM$1)&gt;SUM($F$21:$F26))*(SUM($H$1:PM$1)&lt;=SUM($F$21:$F27))*1,"F"))</f>
        <v>w</v>
      </c>
      <c r="PN27" s="65" t="str">
        <f ca="1">IF(WEEKDAY(PN$6,2)&gt;5,"w",IF(ISERROR(VLOOKUP(PN$6,fériés,1,FALSE)),(SUM($H$1:PN$1)&gt;SUM($F$21:$F26))*(SUM($H$1:PN$1)&lt;=SUM($F$21:$F27))*1,"F"))</f>
        <v>w</v>
      </c>
      <c r="PO27" s="65" t="str">
        <f ca="1">IF(WEEKDAY(PO$6,2)&gt;5,"w",IF(ISERROR(VLOOKUP(PO$6,fériés,1,FALSE)),(SUM($H$1:PO$1)&gt;SUM($F$21:$F26))*(SUM($H$1:PO$1)&lt;=SUM($F$21:$F27))*1,"F"))</f>
        <v>w</v>
      </c>
      <c r="PP27" s="65" t="str">
        <f ca="1">IF(WEEKDAY(PP$6,2)&gt;5,"w",IF(ISERROR(VLOOKUP(PP$6,fériés,1,FALSE)),(SUM($H$1:PP$1)&gt;SUM($F$21:$F26))*(SUM($H$1:PP$1)&lt;=SUM($F$21:$F27))*1,"F"))</f>
        <v>w</v>
      </c>
      <c r="PQ27" s="65" t="str">
        <f ca="1">IF(WEEKDAY(PQ$6,2)&gt;5,"w",IF(ISERROR(VLOOKUP(PQ$6,fériés,1,FALSE)),(SUM($H$1:PQ$1)&gt;SUM($F$21:$F26))*(SUM($H$1:PQ$1)&lt;=SUM($F$21:$F27))*1,"F"))</f>
        <v>w</v>
      </c>
      <c r="PR27" s="65" t="str">
        <f ca="1">IF(WEEKDAY(PR$6,2)&gt;5,"w",IF(ISERROR(VLOOKUP(PR$6,fériés,1,FALSE)),(SUM($H$1:PR$1)&gt;SUM($F$21:$F26))*(SUM($H$1:PR$1)&lt;=SUM($F$21:$F27))*1,"F"))</f>
        <v>w</v>
      </c>
      <c r="PS27" s="65" t="str">
        <f ca="1">IF(WEEKDAY(PS$6,2)&gt;5,"w",IF(ISERROR(VLOOKUP(PS$6,fériés,1,FALSE)),(SUM($H$1:PS$1)&gt;SUM($F$21:$F26))*(SUM($H$1:PS$1)&lt;=SUM($F$21:$F27))*1,"F"))</f>
        <v>w</v>
      </c>
      <c r="PT27" s="65">
        <f ca="1">IF(WEEKDAY(PT$6,2)&gt;5,"w",IF(ISERROR(VLOOKUP(PT$6,fériés,1,FALSE)),(SUM($H$1:PT$1)&gt;SUM($F$21:$F26))*(SUM($H$1:PT$1)&lt;=SUM($F$21:$F27))*1,"F"))</f>
        <v>0</v>
      </c>
      <c r="PU27" s="65">
        <f ca="1">IF(WEEKDAY(PU$6,2)&gt;5,"w",IF(ISERROR(VLOOKUP(PU$6,fériés,1,FALSE)),(SUM($H$1:PU$1)&gt;SUM($F$21:$F26))*(SUM($H$1:PU$1)&lt;=SUM($F$21:$F27))*1,"F"))</f>
        <v>0</v>
      </c>
      <c r="PV27" s="65">
        <f ca="1">IF(WEEKDAY(PV$6,2)&gt;5,"w",IF(ISERROR(VLOOKUP(PV$6,fériés,1,FALSE)),(SUM($H$1:PV$1)&gt;SUM($F$21:$F26))*(SUM($H$1:PV$1)&lt;=SUM($F$21:$F27))*1,"F"))</f>
        <v>0</v>
      </c>
      <c r="PW27" s="65">
        <f ca="1">IF(WEEKDAY(PW$6,2)&gt;5,"w",IF(ISERROR(VLOOKUP(PW$6,fériés,1,FALSE)),(SUM($H$1:PW$1)&gt;SUM($F$21:$F26))*(SUM($H$1:PW$1)&lt;=SUM($F$21:$F27))*1,"F"))</f>
        <v>0</v>
      </c>
      <c r="PX27" s="65">
        <f ca="1">IF(WEEKDAY(PX$6,2)&gt;5,"w",IF(ISERROR(VLOOKUP(PX$6,fériés,1,FALSE)),(SUM($H$1:PX$1)&gt;SUM($F$21:$F26))*(SUM($H$1:PX$1)&lt;=SUM($F$21:$F27))*1,"F"))</f>
        <v>0</v>
      </c>
      <c r="PY27" s="65">
        <f ca="1">IF(WEEKDAY(PY$6,2)&gt;5,"w",IF(ISERROR(VLOOKUP(PY$6,fériés,1,FALSE)),(SUM($H$1:PY$1)&gt;SUM($F$21:$F26))*(SUM($H$1:PY$1)&lt;=SUM($F$21:$F27))*1,"F"))</f>
        <v>0</v>
      </c>
      <c r="PZ27" s="65">
        <f ca="1">IF(WEEKDAY(PZ$6,2)&gt;5,"w",IF(ISERROR(VLOOKUP(PZ$6,fériés,1,FALSE)),(SUM($H$1:PZ$1)&gt;SUM($F$21:$F26))*(SUM($H$1:PZ$1)&lt;=SUM($F$21:$F27))*1,"F"))</f>
        <v>0</v>
      </c>
      <c r="QA27" s="65">
        <f ca="1">IF(WEEKDAY(QA$6,2)&gt;5,"w",IF(ISERROR(VLOOKUP(QA$6,fériés,1,FALSE)),(SUM($H$1:QA$1)&gt;SUM($F$21:$F26))*(SUM($H$1:QA$1)&lt;=SUM($F$21:$F27))*1,"F"))</f>
        <v>0</v>
      </c>
      <c r="QB27" s="65">
        <f ca="1">IF(WEEKDAY(QB$6,2)&gt;5,"w",IF(ISERROR(VLOOKUP(QB$6,fériés,1,FALSE)),(SUM($H$1:QB$1)&gt;SUM($F$21:$F26))*(SUM($H$1:QB$1)&lt;=SUM($F$21:$F27))*1,"F"))</f>
        <v>0</v>
      </c>
      <c r="QC27" s="65">
        <f ca="1">IF(WEEKDAY(QC$6,2)&gt;5,"w",IF(ISERROR(VLOOKUP(QC$6,fériés,1,FALSE)),(SUM($H$1:QC$1)&gt;SUM($F$21:$F26))*(SUM($H$1:QC$1)&lt;=SUM($F$21:$F27))*1,"F"))</f>
        <v>0</v>
      </c>
      <c r="QD27" s="65">
        <f ca="1">IF(WEEKDAY(QD$6,2)&gt;5,"w",IF(ISERROR(VLOOKUP(QD$6,fériés,1,FALSE)),(SUM($H$1:QD$1)&gt;SUM($F$21:$F26))*(SUM($H$1:QD$1)&lt;=SUM($F$21:$F27))*1,"F"))</f>
        <v>0</v>
      </c>
      <c r="QE27" s="65">
        <f ca="1">IF(WEEKDAY(QE$6,2)&gt;5,"w",IF(ISERROR(VLOOKUP(QE$6,fériés,1,FALSE)),(SUM($H$1:QE$1)&gt;SUM($F$21:$F26))*(SUM($H$1:QE$1)&lt;=SUM($F$21:$F27))*1,"F"))</f>
        <v>0</v>
      </c>
      <c r="QF27" s="65">
        <f ca="1">IF(WEEKDAY(QF$6,2)&gt;5,"w",IF(ISERROR(VLOOKUP(QF$6,fériés,1,FALSE)),(SUM($H$1:QF$1)&gt;SUM($F$21:$F26))*(SUM($H$1:QF$1)&lt;=SUM($F$21:$F27))*1,"F"))</f>
        <v>0</v>
      </c>
      <c r="QG27" s="65">
        <f ca="1">IF(WEEKDAY(QG$6,2)&gt;5,"w",IF(ISERROR(VLOOKUP(QG$6,fériés,1,FALSE)),(SUM($H$1:QG$1)&gt;SUM($F$21:$F26))*(SUM($H$1:QG$1)&lt;=SUM($F$21:$F27))*1,"F"))</f>
        <v>0</v>
      </c>
      <c r="QH27" s="65">
        <f ca="1">IF(WEEKDAY(QH$6,2)&gt;5,"w",IF(ISERROR(VLOOKUP(QH$6,fériés,1,FALSE)),(SUM($H$1:QH$1)&gt;SUM($F$21:$F26))*(SUM($H$1:QH$1)&lt;=SUM($F$21:$F27))*1,"F"))</f>
        <v>0</v>
      </c>
      <c r="QI27" s="65">
        <f ca="1">IF(WEEKDAY(QI$6,2)&gt;5,"w",IF(ISERROR(VLOOKUP(QI$6,fériés,1,FALSE)),(SUM($H$1:QI$1)&gt;SUM($F$21:$F26))*(SUM($H$1:QI$1)&lt;=SUM($F$21:$F27))*1,"F"))</f>
        <v>0</v>
      </c>
      <c r="QJ27" s="65">
        <f ca="1">IF(WEEKDAY(QJ$6,2)&gt;5,"w",IF(ISERROR(VLOOKUP(QJ$6,fériés,1,FALSE)),(SUM($H$1:QJ$1)&gt;SUM($F$21:$F26))*(SUM($H$1:QJ$1)&lt;=SUM($F$21:$F27))*1,"F"))</f>
        <v>0</v>
      </c>
      <c r="QK27" s="65">
        <f ca="1">IF(WEEKDAY(QK$6,2)&gt;5,"w",IF(ISERROR(VLOOKUP(QK$6,fériés,1,FALSE)),(SUM($H$1:QK$1)&gt;SUM($F$21:$F26))*(SUM($H$1:QK$1)&lt;=SUM($F$21:$F27))*1,"F"))</f>
        <v>0</v>
      </c>
      <c r="QL27" s="65">
        <f ca="1">IF(WEEKDAY(QL$6,2)&gt;5,"w",IF(ISERROR(VLOOKUP(QL$6,fériés,1,FALSE)),(SUM($H$1:QL$1)&gt;SUM($F$21:$F26))*(SUM($H$1:QL$1)&lt;=SUM($F$21:$F27))*1,"F"))</f>
        <v>0</v>
      </c>
      <c r="QM27" s="65">
        <f ca="1">IF(WEEKDAY(QM$6,2)&gt;5,"w",IF(ISERROR(VLOOKUP(QM$6,fériés,1,FALSE)),(SUM($H$1:QM$1)&gt;SUM($F$21:$F26))*(SUM($H$1:QM$1)&lt;=SUM($F$21:$F27))*1,"F"))</f>
        <v>0</v>
      </c>
      <c r="QN27" s="65">
        <f ca="1">IF(WEEKDAY(QN$6,2)&gt;5,"w",IF(ISERROR(VLOOKUP(QN$6,fériés,1,FALSE)),(SUM($H$1:QN$1)&gt;SUM($F$21:$F26))*(SUM($H$1:QN$1)&lt;=SUM($F$21:$F27))*1,"F"))</f>
        <v>0</v>
      </c>
      <c r="QO27" s="65">
        <f ca="1">IF(WEEKDAY(QO$6,2)&gt;5,"w",IF(ISERROR(VLOOKUP(QO$6,fériés,1,FALSE)),(SUM($H$1:QO$1)&gt;SUM($F$21:$F26))*(SUM($H$1:QO$1)&lt;=SUM($F$21:$F27))*1,"F"))</f>
        <v>0</v>
      </c>
      <c r="QP27" s="65">
        <f ca="1">IF(WEEKDAY(QP$6,2)&gt;5,"w",IF(ISERROR(VLOOKUP(QP$6,fériés,1,FALSE)),(SUM($H$1:QP$1)&gt;SUM($F$21:$F26))*(SUM($H$1:QP$1)&lt;=SUM($F$21:$F27))*1,"F"))</f>
        <v>0</v>
      </c>
      <c r="QQ27" s="65">
        <f ca="1">IF(WEEKDAY(QQ$6,2)&gt;5,"w",IF(ISERROR(VLOOKUP(QQ$6,fériés,1,FALSE)),(SUM($H$1:QQ$1)&gt;SUM($F$21:$F26))*(SUM($H$1:QQ$1)&lt;=SUM($F$21:$F27))*1,"F"))</f>
        <v>0</v>
      </c>
      <c r="QR27" s="65">
        <f ca="1">IF(WEEKDAY(QR$6,2)&gt;5,"w",IF(ISERROR(VLOOKUP(QR$6,fériés,1,FALSE)),(SUM($H$1:QR$1)&gt;SUM($F$21:$F26))*(SUM($H$1:QR$1)&lt;=SUM($F$21:$F27))*1,"F"))</f>
        <v>0</v>
      </c>
      <c r="QS27" s="65">
        <f ca="1">IF(WEEKDAY(QS$6,2)&gt;5,"w",IF(ISERROR(VLOOKUP(QS$6,fériés,1,FALSE)),(SUM($H$1:QS$1)&gt;SUM($F$21:$F26))*(SUM($H$1:QS$1)&lt;=SUM($F$21:$F27))*1,"F"))</f>
        <v>0</v>
      </c>
      <c r="QT27" s="65">
        <f ca="1">IF(WEEKDAY(QT$6,2)&gt;5,"w",IF(ISERROR(VLOOKUP(QT$6,fériés,1,FALSE)),(SUM($H$1:QT$1)&gt;SUM($F$21:$F26))*(SUM($H$1:QT$1)&lt;=SUM($F$21:$F27))*1,"F"))</f>
        <v>0</v>
      </c>
      <c r="QU27" s="65">
        <f ca="1">IF(WEEKDAY(QU$6,2)&gt;5,"w",IF(ISERROR(VLOOKUP(QU$6,fériés,1,FALSE)),(SUM($H$1:QU$1)&gt;SUM($F$21:$F26))*(SUM($H$1:QU$1)&lt;=SUM($F$21:$F27))*1,"F"))</f>
        <v>0</v>
      </c>
      <c r="QV27" s="65">
        <f ca="1">IF(WEEKDAY(QV$6,2)&gt;5,"w",IF(ISERROR(VLOOKUP(QV$6,fériés,1,FALSE)),(SUM($H$1:QV$1)&gt;SUM($F$21:$F26))*(SUM($H$1:QV$1)&lt;=SUM($F$21:$F27))*1,"F"))</f>
        <v>0</v>
      </c>
      <c r="QW27" s="65">
        <f ca="1">IF(WEEKDAY(QW$6,2)&gt;5,"w",IF(ISERROR(VLOOKUP(QW$6,fériés,1,FALSE)),(SUM($H$1:QW$1)&gt;SUM($F$21:$F26))*(SUM($H$1:QW$1)&lt;=SUM($F$21:$F27))*1,"F"))</f>
        <v>0</v>
      </c>
      <c r="QX27" s="65">
        <f ca="1">IF(WEEKDAY(QX$6,2)&gt;5,"w",IF(ISERROR(VLOOKUP(QX$6,fériés,1,FALSE)),(SUM($H$1:QX$1)&gt;SUM($F$21:$F26))*(SUM($H$1:QX$1)&lt;=SUM($F$21:$F27))*1,"F"))</f>
        <v>0</v>
      </c>
      <c r="QY27" s="65">
        <f ca="1">IF(WEEKDAY(QY$6,2)&gt;5,"w",IF(ISERROR(VLOOKUP(QY$6,fériés,1,FALSE)),(SUM($H$1:QY$1)&gt;SUM($F$21:$F26))*(SUM($H$1:QY$1)&lt;=SUM($F$21:$F27))*1,"F"))</f>
        <v>0</v>
      </c>
      <c r="QZ27" s="65">
        <f ca="1">IF(WEEKDAY(QZ$6,2)&gt;5,"w",IF(ISERROR(VLOOKUP(QZ$6,fériés,1,FALSE)),(SUM($H$1:QZ$1)&gt;SUM($F$21:$F26))*(SUM($H$1:QZ$1)&lt;=SUM($F$21:$F27))*1,"F"))</f>
        <v>0</v>
      </c>
      <c r="RA27" s="65">
        <f ca="1">IF(WEEKDAY(RA$6,2)&gt;5,"w",IF(ISERROR(VLOOKUP(RA$6,fériés,1,FALSE)),(SUM($H$1:RA$1)&gt;SUM($F$21:$F26))*(SUM($H$1:RA$1)&lt;=SUM($F$21:$F27))*1,"F"))</f>
        <v>0</v>
      </c>
      <c r="RB27" s="65">
        <f ca="1">IF(WEEKDAY(RB$6,2)&gt;5,"w",IF(ISERROR(VLOOKUP(RB$6,fériés,1,FALSE)),(SUM($H$1:RB$1)&gt;SUM($F$21:$F26))*(SUM($H$1:RB$1)&lt;=SUM($F$21:$F27))*1,"F"))</f>
        <v>0</v>
      </c>
      <c r="RC27" s="65">
        <f ca="1">IF(WEEKDAY(RC$6,2)&gt;5,"w",IF(ISERROR(VLOOKUP(RC$6,fériés,1,FALSE)),(SUM($H$1:RC$1)&gt;SUM($F$21:$F26))*(SUM($H$1:RC$1)&lt;=SUM($F$21:$F27))*1,"F"))</f>
        <v>0</v>
      </c>
      <c r="RD27" s="65">
        <f ca="1">IF(WEEKDAY(RD$6,2)&gt;5,"w",IF(ISERROR(VLOOKUP(RD$6,fériés,1,FALSE)),(SUM($H$1:RD$1)&gt;SUM($F$21:$F26))*(SUM($H$1:RD$1)&lt;=SUM($F$21:$F27))*1,"F"))</f>
        <v>0</v>
      </c>
      <c r="RE27" s="65">
        <f ca="1">IF(WEEKDAY(RE$6,2)&gt;5,"w",IF(ISERROR(VLOOKUP(RE$6,fériés,1,FALSE)),(SUM($H$1:RE$1)&gt;SUM($F$21:$F26))*(SUM($H$1:RE$1)&lt;=SUM($F$21:$F27))*1,"F"))</f>
        <v>0</v>
      </c>
      <c r="RF27" s="65">
        <f ca="1">IF(WEEKDAY(RF$6,2)&gt;5,"w",IF(ISERROR(VLOOKUP(RF$6,fériés,1,FALSE)),(SUM($H$1:RF$1)&gt;SUM($F$21:$F26))*(SUM($H$1:RF$1)&lt;=SUM($F$21:$F27))*1,"F"))</f>
        <v>0</v>
      </c>
      <c r="RG27" s="65">
        <f ca="1">IF(WEEKDAY(RG$6,2)&gt;5,"w",IF(ISERROR(VLOOKUP(RG$6,fériés,1,FALSE)),(SUM($H$1:RG$1)&gt;SUM($F$21:$F26))*(SUM($H$1:RG$1)&lt;=SUM($F$21:$F27))*1,"F"))</f>
        <v>0</v>
      </c>
      <c r="RH27" s="65">
        <f ca="1">IF(WEEKDAY(RH$6,2)&gt;5,"w",IF(ISERROR(VLOOKUP(RH$6,fériés,1,FALSE)),(SUM($H$1:RH$1)&gt;SUM($F$21:$F26))*(SUM($H$1:RH$1)&lt;=SUM($F$21:$F27))*1,"F"))</f>
        <v>0</v>
      </c>
      <c r="RI27" s="65">
        <f ca="1">IF(WEEKDAY(RI$6,2)&gt;5,"w",IF(ISERROR(VLOOKUP(RI$6,fériés,1,FALSE)),(SUM($H$1:RI$1)&gt;SUM($F$21:$F26))*(SUM($H$1:RI$1)&lt;=SUM($F$21:$F27))*1,"F"))</f>
        <v>0</v>
      </c>
      <c r="RJ27" s="65">
        <f ca="1">IF(WEEKDAY(RJ$6,2)&gt;5,"w",IF(ISERROR(VLOOKUP(RJ$6,fériés,1,FALSE)),(SUM($H$1:RJ$1)&gt;SUM($F$21:$F26))*(SUM($H$1:RJ$1)&lt;=SUM($F$21:$F27))*1,"F"))</f>
        <v>0</v>
      </c>
      <c r="RK27" s="65">
        <f ca="1">IF(WEEKDAY(RK$6,2)&gt;5,"w",IF(ISERROR(VLOOKUP(RK$6,fériés,1,FALSE)),(SUM($H$1:RK$1)&gt;SUM($F$21:$F26))*(SUM($H$1:RK$1)&lt;=SUM($F$21:$F27))*1,"F"))</f>
        <v>0</v>
      </c>
      <c r="RL27" s="65">
        <f ca="1">IF(WEEKDAY(RL$6,2)&gt;5,"w",IF(ISERROR(VLOOKUP(RL$6,fériés,1,FALSE)),(SUM($H$1:RL$1)&gt;SUM($F$21:$F26))*(SUM($H$1:RL$1)&lt;=SUM($F$21:$F27))*1,"F"))</f>
        <v>0</v>
      </c>
      <c r="RM27" s="65">
        <f ca="1">IF(WEEKDAY(RM$6,2)&gt;5,"w",IF(ISERROR(VLOOKUP(RM$6,fériés,1,FALSE)),(SUM($H$1:RM$1)&gt;SUM($F$21:$F26))*(SUM($H$1:RM$1)&lt;=SUM($F$21:$F27))*1,"F"))</f>
        <v>0</v>
      </c>
      <c r="RN27" s="65">
        <f ca="1">IF(WEEKDAY(RN$6,2)&gt;5,"w",IF(ISERROR(VLOOKUP(RN$6,fériés,1,FALSE)),(SUM($H$1:RN$1)&gt;SUM($F$21:$F26))*(SUM($H$1:RN$1)&lt;=SUM($F$21:$F27))*1,"F"))</f>
        <v>0</v>
      </c>
      <c r="RO27" s="65">
        <f ca="1">IF(WEEKDAY(RO$6,2)&gt;5,"w",IF(ISERROR(VLOOKUP(RO$6,fériés,1,FALSE)),(SUM($H$1:RO$1)&gt;SUM($F$21:$F26))*(SUM($H$1:RO$1)&lt;=SUM($F$21:$F27))*1,"F"))</f>
        <v>0</v>
      </c>
      <c r="RP27" s="65">
        <f ca="1">IF(WEEKDAY(RP$6,2)&gt;5,"w",IF(ISERROR(VLOOKUP(RP$6,fériés,1,FALSE)),(SUM($H$1:RP$1)&gt;SUM($F$21:$F26))*(SUM($H$1:RP$1)&lt;=SUM($F$21:$F27))*1,"F"))</f>
        <v>0</v>
      </c>
      <c r="RQ27" s="65">
        <f ca="1">IF(WEEKDAY(RQ$6,2)&gt;5,"w",IF(ISERROR(VLOOKUP(RQ$6,fériés,1,FALSE)),(SUM($H$1:RQ$1)&gt;SUM($F$21:$F26))*(SUM($H$1:RQ$1)&lt;=SUM($F$21:$F27))*1,"F"))</f>
        <v>0</v>
      </c>
      <c r="RR27" s="65" t="str">
        <f ca="1">IF(WEEKDAY(RR$6,2)&gt;5,"w",IF(ISERROR(VLOOKUP(RR$6,fériés,1,FALSE)),(SUM($H$1:RR$1)&gt;SUM($F$21:$F26))*(SUM($H$1:RR$1)&lt;=SUM($F$21:$F27))*1,"F"))</f>
        <v>w</v>
      </c>
      <c r="RS27" s="65" t="str">
        <f ca="1">IF(WEEKDAY(RS$6,2)&gt;5,"w",IF(ISERROR(VLOOKUP(RS$6,fériés,1,FALSE)),(SUM($H$1:RS$1)&gt;SUM($F$21:$F26))*(SUM($H$1:RS$1)&lt;=SUM($F$21:$F27))*1,"F"))</f>
        <v>w</v>
      </c>
      <c r="RT27" s="65" t="str">
        <f ca="1">IF(WEEKDAY(RT$6,2)&gt;5,"w",IF(ISERROR(VLOOKUP(RT$6,fériés,1,FALSE)),(SUM($H$1:RT$1)&gt;SUM($F$21:$F26))*(SUM($H$1:RT$1)&lt;=SUM($F$21:$F27))*1,"F"))</f>
        <v>w</v>
      </c>
      <c r="RU27" s="65" t="str">
        <f ca="1">IF(WEEKDAY(RU$6,2)&gt;5,"w",IF(ISERROR(VLOOKUP(RU$6,fériés,1,FALSE)),(SUM($H$1:RU$1)&gt;SUM($F$21:$F26))*(SUM($H$1:RU$1)&lt;=SUM($F$21:$F27))*1,"F"))</f>
        <v>w</v>
      </c>
      <c r="RV27" s="65" t="str">
        <f ca="1">IF(WEEKDAY(RV$6,2)&gt;5,"w",IF(ISERROR(VLOOKUP(RV$6,fériés,1,FALSE)),(SUM($H$1:RV$1)&gt;SUM($F$21:$F26))*(SUM($H$1:RV$1)&lt;=SUM($F$21:$F27))*1,"F"))</f>
        <v>w</v>
      </c>
      <c r="RW27" s="65" t="str">
        <f ca="1">IF(WEEKDAY(RW$6,2)&gt;5,"w",IF(ISERROR(VLOOKUP(RW$6,fériés,1,FALSE)),(SUM($H$1:RW$1)&gt;SUM($F$21:$F26))*(SUM($H$1:RW$1)&lt;=SUM($F$21:$F27))*1,"F"))</f>
        <v>w</v>
      </c>
      <c r="RX27" s="65" t="str">
        <f ca="1">IF(WEEKDAY(RX$6,2)&gt;5,"w",IF(ISERROR(VLOOKUP(RX$6,fériés,1,FALSE)),(SUM($H$1:RX$1)&gt;SUM($F$21:$F26))*(SUM($H$1:RX$1)&lt;=SUM($F$21:$F27))*1,"F"))</f>
        <v>w</v>
      </c>
      <c r="RY27" s="65" t="str">
        <f ca="1">IF(WEEKDAY(RY$6,2)&gt;5,"w",IF(ISERROR(VLOOKUP(RY$6,fériés,1,FALSE)),(SUM($H$1:RY$1)&gt;SUM($F$21:$F26))*(SUM($H$1:RY$1)&lt;=SUM($F$21:$F27))*1,"F"))</f>
        <v>w</v>
      </c>
      <c r="RZ27" s="65" t="str">
        <f ca="1">IF(WEEKDAY(RZ$6,2)&gt;5,"w",IF(ISERROR(VLOOKUP(RZ$6,fériés,1,FALSE)),(SUM($H$1:RZ$1)&gt;SUM($F$21:$F26))*(SUM($H$1:RZ$1)&lt;=SUM($F$21:$F27))*1,"F"))</f>
        <v>w</v>
      </c>
      <c r="SA27" s="65" t="str">
        <f ca="1">IF(WEEKDAY(SA$6,2)&gt;5,"w",IF(ISERROR(VLOOKUP(SA$6,fériés,1,FALSE)),(SUM($H$1:SA$1)&gt;SUM($F$21:$F26))*(SUM($H$1:SA$1)&lt;=SUM($F$21:$F27))*1,"F"))</f>
        <v>w</v>
      </c>
      <c r="SB27" s="65" t="str">
        <f ca="1">IF(WEEKDAY(SB$6,2)&gt;5,"w",IF(ISERROR(VLOOKUP(SB$6,fériés,1,FALSE)),(SUM($H$1:SB$1)&gt;SUM($F$21:$F26))*(SUM($H$1:SB$1)&lt;=SUM($F$21:$F27))*1,"F"))</f>
        <v>w</v>
      </c>
      <c r="SC27" s="65" t="str">
        <f ca="1">IF(WEEKDAY(SC$6,2)&gt;5,"w",IF(ISERROR(VLOOKUP(SC$6,fériés,1,FALSE)),(SUM($H$1:SC$1)&gt;SUM($F$21:$F26))*(SUM($H$1:SC$1)&lt;=SUM($F$21:$F27))*1,"F"))</f>
        <v>w</v>
      </c>
      <c r="SD27" s="65" t="str">
        <f ca="1">IF(WEEKDAY(SD$6,2)&gt;5,"w",IF(ISERROR(VLOOKUP(SD$6,fériés,1,FALSE)),(SUM($H$1:SD$1)&gt;SUM($F$21:$F26))*(SUM($H$1:SD$1)&lt;=SUM($F$21:$F27))*1,"F"))</f>
        <v>w</v>
      </c>
      <c r="SE27" s="65" t="str">
        <f ca="1">IF(WEEKDAY(SE$6,2)&gt;5,"w",IF(ISERROR(VLOOKUP(SE$6,fériés,1,FALSE)),(SUM($H$1:SE$1)&gt;SUM($F$21:$F26))*(SUM($H$1:SE$1)&lt;=SUM($F$21:$F27))*1,"F"))</f>
        <v>w</v>
      </c>
      <c r="SF27" s="65" t="str">
        <f ca="1">IF(WEEKDAY(SF$6,2)&gt;5,"w",IF(ISERROR(VLOOKUP(SF$6,fériés,1,FALSE)),(SUM($H$1:SF$1)&gt;SUM($F$21:$F26))*(SUM($H$1:SF$1)&lt;=SUM($F$21:$F27))*1,"F"))</f>
        <v>w</v>
      </c>
      <c r="SG27" s="83"/>
    </row>
    <row r="28" spans="1:501" ht="12" customHeight="1" x14ac:dyDescent="0.25">
      <c r="A28" s="80"/>
      <c r="B28" s="63"/>
      <c r="C28" s="78" t="str">
        <f>IF(A28="","",Base_données!$P$3)</f>
        <v/>
      </c>
      <c r="D28" s="79" t="str">
        <f>IFERROR(VLOOKUP($A28,Base_données!$A$4:$AB$24,Base_données!$D$1,FALSE),"")</f>
        <v/>
      </c>
      <c r="E28" s="79" t="str">
        <f>IFERROR(VLOOKUP($A28,Base_données!$A$4:$AB$24,Base_données!$P$1,FALSE),"")</f>
        <v/>
      </c>
      <c r="F28" s="67" t="str">
        <f t="shared" si="87"/>
        <v/>
      </c>
      <c r="G28" s="62" t="str">
        <f>IFERROR(VLOOKUP($A28,Base_données!$A$4:$L$24,5,FALSE),"")</f>
        <v/>
      </c>
      <c r="H28" s="65">
        <f ca="1">IF(WEEKDAY(H$6,2)&gt;5,"w",IF(ISERROR(VLOOKUP(H$6,fériés,1,FALSE)),(SUM($H$1:H$1)&gt;SUM($F$21:$F27))*(SUM($H$1:H$1)&lt;=SUM($F$21:$F28))*1,"F"))</f>
        <v>0</v>
      </c>
      <c r="I28" s="65">
        <f ca="1">IF(WEEKDAY(I$6,2)&gt;5,"w",IF(ISERROR(VLOOKUP(I$6,fériés,1,FALSE)),(SUM($H$1:I$1)&gt;SUM($F$21:$F27))*(SUM($H$1:I$1)&lt;=SUM($F$21:$F28))*1,"F"))</f>
        <v>0</v>
      </c>
      <c r="J28" s="65">
        <f ca="1">IF(WEEKDAY(J$6,2)&gt;5,"w",IF(ISERROR(VLOOKUP(J$6,fériés,1,FALSE)),(SUM($H$1:J$1)&gt;SUM($F$21:$F27))*(SUM($H$1:J$1)&lt;=SUM($F$21:$F28))*1,"F"))</f>
        <v>0</v>
      </c>
      <c r="K28" s="65">
        <f ca="1">IF(WEEKDAY(K$6,2)&gt;5,"w",IF(ISERROR(VLOOKUP(K$6,fériés,1,FALSE)),(SUM($H$1:K$1)&gt;SUM($F$21:$F27))*(SUM($H$1:K$1)&lt;=SUM($F$21:$F28))*1,"F"))</f>
        <v>0</v>
      </c>
      <c r="L28" s="65">
        <f ca="1">IF(WEEKDAY(L$6,2)&gt;5,"w",IF(ISERROR(VLOOKUP(L$6,fériés,1,FALSE)),(SUM($H$1:L$1)&gt;SUM($F$21:$F27))*(SUM($H$1:L$1)&lt;=SUM($F$21:$F28))*1,"F"))</f>
        <v>0</v>
      </c>
      <c r="M28" s="65">
        <f ca="1">IF(WEEKDAY(M$6,2)&gt;5,"w",IF(ISERROR(VLOOKUP(M$6,fériés,1,FALSE)),(SUM($H$1:M$1)&gt;SUM($F$21:$F27))*(SUM($H$1:M$1)&lt;=SUM($F$21:$F28))*1,"F"))</f>
        <v>0</v>
      </c>
      <c r="N28" s="65">
        <f ca="1">IF(WEEKDAY(N$6,2)&gt;5,"w",IF(ISERROR(VLOOKUP(N$6,fériés,1,FALSE)),(SUM($H$1:N$1)&gt;SUM($F$21:$F27))*(SUM($H$1:N$1)&lt;=SUM($F$21:$F28))*1,"F"))</f>
        <v>0</v>
      </c>
      <c r="O28" s="65">
        <f ca="1">IF(WEEKDAY(O$6,2)&gt;5,"w",IF(ISERROR(VLOOKUP(O$6,fériés,1,FALSE)),(SUM($H$1:O$1)&gt;SUM($F$21:$F27))*(SUM($H$1:O$1)&lt;=SUM($F$21:$F28))*1,"F"))</f>
        <v>0</v>
      </c>
      <c r="P28" s="65">
        <f ca="1">IF(WEEKDAY(P$6,2)&gt;5,"w",IF(ISERROR(VLOOKUP(P$6,fériés,1,FALSE)),(SUM($H$1:P$1)&gt;SUM($F$21:$F27))*(SUM($H$1:P$1)&lt;=SUM($F$21:$F28))*1,"F"))</f>
        <v>0</v>
      </c>
      <c r="Q28" s="65">
        <f ca="1">IF(WEEKDAY(Q$6,2)&gt;5,"w",IF(ISERROR(VLOOKUP(Q$6,fériés,1,FALSE)),(SUM($H$1:Q$1)&gt;SUM($F$21:$F27))*(SUM($H$1:Q$1)&lt;=SUM($F$21:$F28))*1,"F"))</f>
        <v>0</v>
      </c>
      <c r="R28" s="65">
        <f ca="1">IF(WEEKDAY(R$6,2)&gt;5,"w",IF(ISERROR(VLOOKUP(R$6,fériés,1,FALSE)),(SUM($H$1:R$1)&gt;SUM($F$21:$F27))*(SUM($H$1:R$1)&lt;=SUM($F$21:$F28))*1,"F"))</f>
        <v>0</v>
      </c>
      <c r="S28" s="65">
        <f ca="1">IF(WEEKDAY(S$6,2)&gt;5,"w",IF(ISERROR(VLOOKUP(S$6,fériés,1,FALSE)),(SUM($H$1:S$1)&gt;SUM($F$21:$F27))*(SUM($H$1:S$1)&lt;=SUM($F$21:$F28))*1,"F"))</f>
        <v>0</v>
      </c>
      <c r="T28" s="65">
        <f ca="1">IF(WEEKDAY(T$6,2)&gt;5,"w",IF(ISERROR(VLOOKUP(T$6,fériés,1,FALSE)),(SUM($H$1:T$1)&gt;SUM($F$21:$F27))*(SUM($H$1:T$1)&lt;=SUM($F$21:$F28))*1,"F"))</f>
        <v>0</v>
      </c>
      <c r="U28" s="65">
        <f ca="1">IF(WEEKDAY(U$6,2)&gt;5,"w",IF(ISERROR(VLOOKUP(U$6,fériés,1,FALSE)),(SUM($H$1:U$1)&gt;SUM($F$21:$F27))*(SUM($H$1:U$1)&lt;=SUM($F$21:$F28))*1,"F"))</f>
        <v>0</v>
      </c>
      <c r="V28" s="65">
        <f ca="1">IF(WEEKDAY(V$6,2)&gt;5,"w",IF(ISERROR(VLOOKUP(V$6,fériés,1,FALSE)),(SUM($H$1:V$1)&gt;SUM($F$21:$F27))*(SUM($H$1:V$1)&lt;=SUM($F$21:$F28))*1,"F"))</f>
        <v>0</v>
      </c>
      <c r="W28" s="65">
        <f ca="1">IF(WEEKDAY(W$6,2)&gt;5,"w",IF(ISERROR(VLOOKUP(W$6,fériés,1,FALSE)),(SUM($H$1:W$1)&gt;SUM($F$21:$F27))*(SUM($H$1:W$1)&lt;=SUM($F$21:$F28))*1,"F"))</f>
        <v>0</v>
      </c>
      <c r="X28" s="65">
        <f ca="1">IF(WEEKDAY(X$6,2)&gt;5,"w",IF(ISERROR(VLOOKUP(X$6,fériés,1,FALSE)),(SUM($H$1:X$1)&gt;SUM($F$21:$F27))*(SUM($H$1:X$1)&lt;=SUM($F$21:$F28))*1,"F"))</f>
        <v>0</v>
      </c>
      <c r="Y28" s="65">
        <f ca="1">IF(WEEKDAY(Y$6,2)&gt;5,"w",IF(ISERROR(VLOOKUP(Y$6,fériés,1,FALSE)),(SUM($H$1:Y$1)&gt;SUM($F$21:$F27))*(SUM($H$1:Y$1)&lt;=SUM($F$21:$F28))*1,"F"))</f>
        <v>0</v>
      </c>
      <c r="Z28" s="65">
        <f ca="1">IF(WEEKDAY(Z$6,2)&gt;5,"w",IF(ISERROR(VLOOKUP(Z$6,fériés,1,FALSE)),(SUM($H$1:Z$1)&gt;SUM($F$21:$F27))*(SUM($H$1:Z$1)&lt;=SUM($F$21:$F28))*1,"F"))</f>
        <v>0</v>
      </c>
      <c r="AA28" s="65">
        <f ca="1">IF(WEEKDAY(AA$6,2)&gt;5,"w",IF(ISERROR(VLOOKUP(AA$6,fériés,1,FALSE)),(SUM($H$1:AA$1)&gt;SUM($F$21:$F27))*(SUM($H$1:AA$1)&lt;=SUM($F$21:$F28))*1,"F"))</f>
        <v>0</v>
      </c>
      <c r="AB28" s="65">
        <f ca="1">IF(WEEKDAY(AB$6,2)&gt;5,"w",IF(ISERROR(VLOOKUP(AB$6,fériés,1,FALSE)),(SUM($H$1:AB$1)&gt;SUM($F$21:$F27))*(SUM($H$1:AB$1)&lt;=SUM($F$21:$F28))*1,"F"))</f>
        <v>0</v>
      </c>
      <c r="AC28" s="65">
        <f ca="1">IF(WEEKDAY(AC$6,2)&gt;5,"w",IF(ISERROR(VLOOKUP(AC$6,fériés,1,FALSE)),(SUM($H$1:AC$1)&gt;SUM($F$21:$F27))*(SUM($H$1:AC$1)&lt;=SUM($F$21:$F28))*1,"F"))</f>
        <v>0</v>
      </c>
      <c r="AD28" s="65">
        <f ca="1">IF(WEEKDAY(AD$6,2)&gt;5,"w",IF(ISERROR(VLOOKUP(AD$6,fériés,1,FALSE)),(SUM($H$1:AD$1)&gt;SUM($F$21:$F27))*(SUM($H$1:AD$1)&lt;=SUM($F$21:$F28))*1,"F"))</f>
        <v>0</v>
      </c>
      <c r="AE28" s="65">
        <f ca="1">IF(WEEKDAY(AE$6,2)&gt;5,"w",IF(ISERROR(VLOOKUP(AE$6,fériés,1,FALSE)),(SUM($H$1:AE$1)&gt;SUM($F$21:$F27))*(SUM($H$1:AE$1)&lt;=SUM($F$21:$F28))*1,"F"))</f>
        <v>0</v>
      </c>
      <c r="AF28" s="65">
        <f ca="1">IF(WEEKDAY(AF$6,2)&gt;5,"w",IF(ISERROR(VLOOKUP(AF$6,fériés,1,FALSE)),(SUM($H$1:AF$1)&gt;SUM($F$21:$F27))*(SUM($H$1:AF$1)&lt;=SUM($F$21:$F28))*1,"F"))</f>
        <v>0</v>
      </c>
      <c r="AG28" s="65">
        <f ca="1">IF(WEEKDAY(AG$6,2)&gt;5,"w",IF(ISERROR(VLOOKUP(AG$6,fériés,1,FALSE)),(SUM($H$1:AG$1)&gt;SUM($F$21:$F27))*(SUM($H$1:AG$1)&lt;=SUM($F$21:$F28))*1,"F"))</f>
        <v>0</v>
      </c>
      <c r="AH28" s="65">
        <f ca="1">IF(WEEKDAY(AH$6,2)&gt;5,"w",IF(ISERROR(VLOOKUP(AH$6,fériés,1,FALSE)),(SUM($H$1:AH$1)&gt;SUM($F$21:$F27))*(SUM($H$1:AH$1)&lt;=SUM($F$21:$F28))*1,"F"))</f>
        <v>0</v>
      </c>
      <c r="AI28" s="65">
        <f ca="1">IF(WEEKDAY(AI$6,2)&gt;5,"w",IF(ISERROR(VLOOKUP(AI$6,fériés,1,FALSE)),(SUM($H$1:AI$1)&gt;SUM($F$21:$F27))*(SUM($H$1:AI$1)&lt;=SUM($F$21:$F28))*1,"F"))</f>
        <v>0</v>
      </c>
      <c r="AJ28" s="65">
        <f ca="1">IF(WEEKDAY(AJ$6,2)&gt;5,"w",IF(ISERROR(VLOOKUP(AJ$6,fériés,1,FALSE)),(SUM($H$1:AJ$1)&gt;SUM($F$21:$F27))*(SUM($H$1:AJ$1)&lt;=SUM($F$21:$F28))*1,"F"))</f>
        <v>0</v>
      </c>
      <c r="AK28" s="65">
        <f ca="1">IF(WEEKDAY(AK$6,2)&gt;5,"w",IF(ISERROR(VLOOKUP(AK$6,fériés,1,FALSE)),(SUM($H$1:AK$1)&gt;SUM($F$21:$F27))*(SUM($H$1:AK$1)&lt;=SUM($F$21:$F28))*1,"F"))</f>
        <v>0</v>
      </c>
      <c r="AL28" s="65">
        <f ca="1">IF(WEEKDAY(AL$6,2)&gt;5,"w",IF(ISERROR(VLOOKUP(AL$6,fériés,1,FALSE)),(SUM($H$1:AL$1)&gt;SUM($F$21:$F27))*(SUM($H$1:AL$1)&lt;=SUM($F$21:$F28))*1,"F"))</f>
        <v>0</v>
      </c>
      <c r="AM28" s="65">
        <f ca="1">IF(WEEKDAY(AM$6,2)&gt;5,"w",IF(ISERROR(VLOOKUP(AM$6,fériés,1,FALSE)),(SUM($H$1:AM$1)&gt;SUM($F$21:$F27))*(SUM($H$1:AM$1)&lt;=SUM($F$21:$F28))*1,"F"))</f>
        <v>0</v>
      </c>
      <c r="AN28" s="65">
        <f ca="1">IF(WEEKDAY(AN$6,2)&gt;5,"w",IF(ISERROR(VLOOKUP(AN$6,fériés,1,FALSE)),(SUM($H$1:AN$1)&gt;SUM($F$21:$F27))*(SUM($H$1:AN$1)&lt;=SUM($F$21:$F28))*1,"F"))</f>
        <v>0</v>
      </c>
      <c r="AO28" s="65">
        <f ca="1">IF(WEEKDAY(AO$6,2)&gt;5,"w",IF(ISERROR(VLOOKUP(AO$6,fériés,1,FALSE)),(SUM($H$1:AO$1)&gt;SUM($F$21:$F27))*(SUM($H$1:AO$1)&lt;=SUM($F$21:$F28))*1,"F"))</f>
        <v>0</v>
      </c>
      <c r="AP28" s="65">
        <f ca="1">IF(WEEKDAY(AP$6,2)&gt;5,"w",IF(ISERROR(VLOOKUP(AP$6,fériés,1,FALSE)),(SUM($H$1:AP$1)&gt;SUM($F$21:$F27))*(SUM($H$1:AP$1)&lt;=SUM($F$21:$F28))*1,"F"))</f>
        <v>0</v>
      </c>
      <c r="AQ28" s="65">
        <f ca="1">IF(WEEKDAY(AQ$6,2)&gt;5,"w",IF(ISERROR(VLOOKUP(AQ$6,fériés,1,FALSE)),(SUM($H$1:AQ$1)&gt;SUM($F$21:$F27))*(SUM($H$1:AQ$1)&lt;=SUM($F$21:$F28))*1,"F"))</f>
        <v>0</v>
      </c>
      <c r="AR28" s="65">
        <f ca="1">IF(WEEKDAY(AR$6,2)&gt;5,"w",IF(ISERROR(VLOOKUP(AR$6,fériés,1,FALSE)),(SUM($H$1:AR$1)&gt;SUM($F$21:$F27))*(SUM($H$1:AR$1)&lt;=SUM($F$21:$F28))*1,"F"))</f>
        <v>0</v>
      </c>
      <c r="AS28" s="65">
        <f ca="1">IF(WEEKDAY(AS$6,2)&gt;5,"w",IF(ISERROR(VLOOKUP(AS$6,fériés,1,FALSE)),(SUM($H$1:AS$1)&gt;SUM($F$21:$F27))*(SUM($H$1:AS$1)&lt;=SUM($F$21:$F28))*1,"F"))</f>
        <v>0</v>
      </c>
      <c r="AT28" s="65">
        <f ca="1">IF(WEEKDAY(AT$6,2)&gt;5,"w",IF(ISERROR(VLOOKUP(AT$6,fériés,1,FALSE)),(SUM($H$1:AT$1)&gt;SUM($F$21:$F27))*(SUM($H$1:AT$1)&lt;=SUM($F$21:$F28))*1,"F"))</f>
        <v>0</v>
      </c>
      <c r="AU28" s="65">
        <f ca="1">IF(WEEKDAY(AU$6,2)&gt;5,"w",IF(ISERROR(VLOOKUP(AU$6,fériés,1,FALSE)),(SUM($H$1:AU$1)&gt;SUM($F$21:$F27))*(SUM($H$1:AU$1)&lt;=SUM($F$21:$F28))*1,"F"))</f>
        <v>0</v>
      </c>
      <c r="AV28" s="65">
        <f ca="1">IF(WEEKDAY(AV$6,2)&gt;5,"w",IF(ISERROR(VLOOKUP(AV$6,fériés,1,FALSE)),(SUM($H$1:AV$1)&gt;SUM($F$21:$F27))*(SUM($H$1:AV$1)&lt;=SUM($F$21:$F28))*1,"F"))</f>
        <v>0</v>
      </c>
      <c r="AW28" s="65">
        <f ca="1">IF(WEEKDAY(AW$6,2)&gt;5,"w",IF(ISERROR(VLOOKUP(AW$6,fériés,1,FALSE)),(SUM($H$1:AW$1)&gt;SUM($F$21:$F27))*(SUM($H$1:AW$1)&lt;=SUM($F$21:$F28))*1,"F"))</f>
        <v>0</v>
      </c>
      <c r="AX28" s="65">
        <f ca="1">IF(WEEKDAY(AX$6,2)&gt;5,"w",IF(ISERROR(VLOOKUP(AX$6,fériés,1,FALSE)),(SUM($H$1:AX$1)&gt;SUM($F$21:$F27))*(SUM($H$1:AX$1)&lt;=SUM($F$21:$F28))*1,"F"))</f>
        <v>0</v>
      </c>
      <c r="AY28" s="65">
        <f ca="1">IF(WEEKDAY(AY$6,2)&gt;5,"w",IF(ISERROR(VLOOKUP(AY$6,fériés,1,FALSE)),(SUM($H$1:AY$1)&gt;SUM($F$21:$F27))*(SUM($H$1:AY$1)&lt;=SUM($F$21:$F28))*1,"F"))</f>
        <v>0</v>
      </c>
      <c r="AZ28" s="65">
        <f ca="1">IF(WEEKDAY(AZ$6,2)&gt;5,"w",IF(ISERROR(VLOOKUP(AZ$6,fériés,1,FALSE)),(SUM($H$1:AZ$1)&gt;SUM($F$21:$F27))*(SUM($H$1:AZ$1)&lt;=SUM($F$21:$F28))*1,"F"))</f>
        <v>0</v>
      </c>
      <c r="BA28" s="65">
        <f ca="1">IF(WEEKDAY(BA$6,2)&gt;5,"w",IF(ISERROR(VLOOKUP(BA$6,fériés,1,FALSE)),(SUM($H$1:BA$1)&gt;SUM($F$21:$F27))*(SUM($H$1:BA$1)&lt;=SUM($F$21:$F28))*1,"F"))</f>
        <v>0</v>
      </c>
      <c r="BB28" s="65">
        <f ca="1">IF(WEEKDAY(BB$6,2)&gt;5,"w",IF(ISERROR(VLOOKUP(BB$6,fériés,1,FALSE)),(SUM($H$1:BB$1)&gt;SUM($F$21:$F27))*(SUM($H$1:BB$1)&lt;=SUM($F$21:$F28))*1,"F"))</f>
        <v>0</v>
      </c>
      <c r="BC28" s="65">
        <f ca="1">IF(WEEKDAY(BC$6,2)&gt;5,"w",IF(ISERROR(VLOOKUP(BC$6,fériés,1,FALSE)),(SUM($H$1:BC$1)&gt;SUM($F$21:$F27))*(SUM($H$1:BC$1)&lt;=SUM($F$21:$F28))*1,"F"))</f>
        <v>0</v>
      </c>
      <c r="BD28" s="65">
        <f ca="1">IF(WEEKDAY(BD$6,2)&gt;5,"w",IF(ISERROR(VLOOKUP(BD$6,fériés,1,FALSE)),(SUM($H$1:BD$1)&gt;SUM($F$21:$F27))*(SUM($H$1:BD$1)&lt;=SUM($F$21:$F28))*1,"F"))</f>
        <v>0</v>
      </c>
      <c r="BE28" s="65">
        <f ca="1">IF(WEEKDAY(BE$6,2)&gt;5,"w",IF(ISERROR(VLOOKUP(BE$6,fériés,1,FALSE)),(SUM($H$1:BE$1)&gt;SUM($F$21:$F27))*(SUM($H$1:BE$1)&lt;=SUM($F$21:$F28))*1,"F"))</f>
        <v>0</v>
      </c>
      <c r="BF28" s="65">
        <f ca="1">IF(WEEKDAY(BF$6,2)&gt;5,"w",IF(ISERROR(VLOOKUP(BF$6,fériés,1,FALSE)),(SUM($H$1:BF$1)&gt;SUM($F$21:$F27))*(SUM($H$1:BF$1)&lt;=SUM($F$21:$F28))*1,"F"))</f>
        <v>0</v>
      </c>
      <c r="BG28" s="65">
        <f ca="1">IF(WEEKDAY(BG$6,2)&gt;5,"w",IF(ISERROR(VLOOKUP(BG$6,fériés,1,FALSE)),(SUM($H$1:BG$1)&gt;SUM($F$21:$F27))*(SUM($H$1:BG$1)&lt;=SUM($F$21:$F28))*1,"F"))</f>
        <v>0</v>
      </c>
      <c r="BH28" s="65">
        <f ca="1">IF(WEEKDAY(BH$6,2)&gt;5,"w",IF(ISERROR(VLOOKUP(BH$6,fériés,1,FALSE)),(SUM($H$1:BH$1)&gt;SUM($F$21:$F27))*(SUM($H$1:BH$1)&lt;=SUM($F$21:$F28))*1,"F"))</f>
        <v>0</v>
      </c>
      <c r="BI28" s="65">
        <f ca="1">IF(WEEKDAY(BI$6,2)&gt;5,"w",IF(ISERROR(VLOOKUP(BI$6,fériés,1,FALSE)),(SUM($H$1:BI$1)&gt;SUM($F$21:$F27))*(SUM($H$1:BI$1)&lt;=SUM($F$21:$F28))*1,"F"))</f>
        <v>0</v>
      </c>
      <c r="BJ28" s="65">
        <f ca="1">IF(WEEKDAY(BJ$6,2)&gt;5,"w",IF(ISERROR(VLOOKUP(BJ$6,fériés,1,FALSE)),(SUM($H$1:BJ$1)&gt;SUM($F$21:$F27))*(SUM($H$1:BJ$1)&lt;=SUM($F$21:$F28))*1,"F"))</f>
        <v>0</v>
      </c>
      <c r="BK28" s="65">
        <f ca="1">IF(WEEKDAY(BK$6,2)&gt;5,"w",IF(ISERROR(VLOOKUP(BK$6,fériés,1,FALSE)),(SUM($H$1:BK$1)&gt;SUM($F$21:$F27))*(SUM($H$1:BK$1)&lt;=SUM($F$21:$F28))*1,"F"))</f>
        <v>0</v>
      </c>
      <c r="BL28" s="65">
        <f ca="1">IF(WEEKDAY(BL$6,2)&gt;5,"w",IF(ISERROR(VLOOKUP(BL$6,fériés,1,FALSE)),(SUM($H$1:BL$1)&gt;SUM($F$21:$F27))*(SUM($H$1:BL$1)&lt;=SUM($F$21:$F28))*1,"F"))</f>
        <v>0</v>
      </c>
      <c r="BM28" s="65">
        <f ca="1">IF(WEEKDAY(BM$6,2)&gt;5,"w",IF(ISERROR(VLOOKUP(BM$6,fériés,1,FALSE)),(SUM($H$1:BM$1)&gt;SUM($F$21:$F27))*(SUM($H$1:BM$1)&lt;=SUM($F$21:$F28))*1,"F"))</f>
        <v>0</v>
      </c>
      <c r="BN28" s="65" t="str">
        <f ca="1">IF(WEEKDAY(BN$6,2)&gt;5,"w",IF(ISERROR(VLOOKUP(BN$6,fériés,1,FALSE)),(SUM($H$1:BN$1)&gt;SUM($F$21:$F27))*(SUM($H$1:BN$1)&lt;=SUM($F$21:$F28))*1,"F"))</f>
        <v>w</v>
      </c>
      <c r="BO28" s="65" t="str">
        <f ca="1">IF(WEEKDAY(BO$6,2)&gt;5,"w",IF(ISERROR(VLOOKUP(BO$6,fériés,1,FALSE)),(SUM($H$1:BO$1)&gt;SUM($F$21:$F27))*(SUM($H$1:BO$1)&lt;=SUM($F$21:$F28))*1,"F"))</f>
        <v>w</v>
      </c>
      <c r="BP28" s="65" t="str">
        <f ca="1">IF(WEEKDAY(BP$6,2)&gt;5,"w",IF(ISERROR(VLOOKUP(BP$6,fériés,1,FALSE)),(SUM($H$1:BP$1)&gt;SUM($F$21:$F27))*(SUM($H$1:BP$1)&lt;=SUM($F$21:$F28))*1,"F"))</f>
        <v>w</v>
      </c>
      <c r="BQ28" s="65" t="str">
        <f ca="1">IF(WEEKDAY(BQ$6,2)&gt;5,"w",IF(ISERROR(VLOOKUP(BQ$6,fériés,1,FALSE)),(SUM($H$1:BQ$1)&gt;SUM($F$21:$F27))*(SUM($H$1:BQ$1)&lt;=SUM($F$21:$F28))*1,"F"))</f>
        <v>w</v>
      </c>
      <c r="BR28" s="65" t="str">
        <f ca="1">IF(WEEKDAY(BR$6,2)&gt;5,"w",IF(ISERROR(VLOOKUP(BR$6,fériés,1,FALSE)),(SUM($H$1:BR$1)&gt;SUM($F$21:$F27))*(SUM($H$1:BR$1)&lt;=SUM($F$21:$F28))*1,"F"))</f>
        <v>w</v>
      </c>
      <c r="BS28" s="65" t="str">
        <f ca="1">IF(WEEKDAY(BS$6,2)&gt;5,"w",IF(ISERROR(VLOOKUP(BS$6,fériés,1,FALSE)),(SUM($H$1:BS$1)&gt;SUM($F$21:$F27))*(SUM($H$1:BS$1)&lt;=SUM($F$21:$F28))*1,"F"))</f>
        <v>w</v>
      </c>
      <c r="BT28" s="65" t="str">
        <f ca="1">IF(WEEKDAY(BT$6,2)&gt;5,"w",IF(ISERROR(VLOOKUP(BT$6,fériés,1,FALSE)),(SUM($H$1:BT$1)&gt;SUM($F$21:$F27))*(SUM($H$1:BT$1)&lt;=SUM($F$21:$F28))*1,"F"))</f>
        <v>w</v>
      </c>
      <c r="BU28" s="65" t="str">
        <f ca="1">IF(WEEKDAY(BU$6,2)&gt;5,"w",IF(ISERROR(VLOOKUP(BU$6,fériés,1,FALSE)),(SUM($H$1:BU$1)&gt;SUM($F$21:$F27))*(SUM($H$1:BU$1)&lt;=SUM($F$21:$F28))*1,"F"))</f>
        <v>w</v>
      </c>
      <c r="BV28" s="65" t="str">
        <f ca="1">IF(WEEKDAY(BV$6,2)&gt;5,"w",IF(ISERROR(VLOOKUP(BV$6,fériés,1,FALSE)),(SUM($H$1:BV$1)&gt;SUM($F$21:$F27))*(SUM($H$1:BV$1)&lt;=SUM($F$21:$F28))*1,"F"))</f>
        <v>w</v>
      </c>
      <c r="BW28" s="65" t="str">
        <f ca="1">IF(WEEKDAY(BW$6,2)&gt;5,"w",IF(ISERROR(VLOOKUP(BW$6,fériés,1,FALSE)),(SUM($H$1:BW$1)&gt;SUM($F$21:$F27))*(SUM($H$1:BW$1)&lt;=SUM($F$21:$F28))*1,"F"))</f>
        <v>w</v>
      </c>
      <c r="BX28" s="65" t="str">
        <f ca="1">IF(WEEKDAY(BX$6,2)&gt;5,"w",IF(ISERROR(VLOOKUP(BX$6,fériés,1,FALSE)),(SUM($H$1:BX$1)&gt;SUM($F$21:$F27))*(SUM($H$1:BX$1)&lt;=SUM($F$21:$F28))*1,"F"))</f>
        <v>w</v>
      </c>
      <c r="BY28" s="65" t="str">
        <f ca="1">IF(WEEKDAY(BY$6,2)&gt;5,"w",IF(ISERROR(VLOOKUP(BY$6,fériés,1,FALSE)),(SUM($H$1:BY$1)&gt;SUM($F$21:$F27))*(SUM($H$1:BY$1)&lt;=SUM($F$21:$F28))*1,"F"))</f>
        <v>w</v>
      </c>
      <c r="BZ28" s="65" t="str">
        <f ca="1">IF(WEEKDAY(BZ$6,2)&gt;5,"w",IF(ISERROR(VLOOKUP(BZ$6,fériés,1,FALSE)),(SUM($H$1:BZ$1)&gt;SUM($F$21:$F27))*(SUM($H$1:BZ$1)&lt;=SUM($F$21:$F28))*1,"F"))</f>
        <v>w</v>
      </c>
      <c r="CA28" s="65" t="str">
        <f ca="1">IF(WEEKDAY(CA$6,2)&gt;5,"w",IF(ISERROR(VLOOKUP(CA$6,fériés,1,FALSE)),(SUM($H$1:CA$1)&gt;SUM($F$21:$F27))*(SUM($H$1:CA$1)&lt;=SUM($F$21:$F28))*1,"F"))</f>
        <v>w</v>
      </c>
      <c r="CB28" s="65" t="str">
        <f ca="1">IF(WEEKDAY(CB$6,2)&gt;5,"w",IF(ISERROR(VLOOKUP(CB$6,fériés,1,FALSE)),(SUM($H$1:CB$1)&gt;SUM($F$21:$F27))*(SUM($H$1:CB$1)&lt;=SUM($F$21:$F28))*1,"F"))</f>
        <v>w</v>
      </c>
      <c r="CC28" s="65" t="str">
        <f ca="1">IF(WEEKDAY(CC$6,2)&gt;5,"w",IF(ISERROR(VLOOKUP(CC$6,fériés,1,FALSE)),(SUM($H$1:CC$1)&gt;SUM($F$21:$F27))*(SUM($H$1:CC$1)&lt;=SUM($F$21:$F28))*1,"F"))</f>
        <v>w</v>
      </c>
      <c r="CD28" s="65" t="str">
        <f ca="1">IF(WEEKDAY(CD$6,2)&gt;5,"w",IF(ISERROR(VLOOKUP(CD$6,fériés,1,FALSE)),(SUM($H$1:CD$1)&gt;SUM($F$21:$F27))*(SUM($H$1:CD$1)&lt;=SUM($F$21:$F28))*1,"F"))</f>
        <v>w</v>
      </c>
      <c r="CE28" s="65" t="str">
        <f ca="1">IF(WEEKDAY(CE$6,2)&gt;5,"w",IF(ISERROR(VLOOKUP(CE$6,fériés,1,FALSE)),(SUM($H$1:CE$1)&gt;SUM($F$21:$F27))*(SUM($H$1:CE$1)&lt;=SUM($F$21:$F28))*1,"F"))</f>
        <v>w</v>
      </c>
      <c r="CF28" s="65" t="str">
        <f ca="1">IF(WEEKDAY(CF$6,2)&gt;5,"w",IF(ISERROR(VLOOKUP(CF$6,fériés,1,FALSE)),(SUM($H$1:CF$1)&gt;SUM($F$21:$F27))*(SUM($H$1:CF$1)&lt;=SUM($F$21:$F28))*1,"F"))</f>
        <v>w</v>
      </c>
      <c r="CG28" s="65" t="str">
        <f ca="1">IF(WEEKDAY(CG$6,2)&gt;5,"w",IF(ISERROR(VLOOKUP(CG$6,fériés,1,FALSE)),(SUM($H$1:CG$1)&gt;SUM($F$21:$F27))*(SUM($H$1:CG$1)&lt;=SUM($F$21:$F28))*1,"F"))</f>
        <v>w</v>
      </c>
      <c r="CH28" s="65">
        <f ca="1">IF(WEEKDAY(CH$6,2)&gt;5,"w",IF(ISERROR(VLOOKUP(CH$6,fériés,1,FALSE)),(SUM($H$1:CH$1)&gt;SUM($F$21:$F27))*(SUM($H$1:CH$1)&lt;=SUM($F$21:$F28))*1,"F"))</f>
        <v>0</v>
      </c>
      <c r="CI28" s="65">
        <f ca="1">IF(WEEKDAY(CI$6,2)&gt;5,"w",IF(ISERROR(VLOOKUP(CI$6,fériés,1,FALSE)),(SUM($H$1:CI$1)&gt;SUM($F$21:$F27))*(SUM($H$1:CI$1)&lt;=SUM($F$21:$F28))*1,"F"))</f>
        <v>0</v>
      </c>
      <c r="CJ28" s="65">
        <f ca="1">IF(WEEKDAY(CJ$6,2)&gt;5,"w",IF(ISERROR(VLOOKUP(CJ$6,fériés,1,FALSE)),(SUM($H$1:CJ$1)&gt;SUM($F$21:$F27))*(SUM($H$1:CJ$1)&lt;=SUM($F$21:$F28))*1,"F"))</f>
        <v>0</v>
      </c>
      <c r="CK28" s="65">
        <f ca="1">IF(WEEKDAY(CK$6,2)&gt;5,"w",IF(ISERROR(VLOOKUP(CK$6,fériés,1,FALSE)),(SUM($H$1:CK$1)&gt;SUM($F$21:$F27))*(SUM($H$1:CK$1)&lt;=SUM($F$21:$F28))*1,"F"))</f>
        <v>0</v>
      </c>
      <c r="CL28" s="65">
        <f ca="1">IF(WEEKDAY(CL$6,2)&gt;5,"w",IF(ISERROR(VLOOKUP(CL$6,fériés,1,FALSE)),(SUM($H$1:CL$1)&gt;SUM($F$21:$F27))*(SUM($H$1:CL$1)&lt;=SUM($F$21:$F28))*1,"F"))</f>
        <v>0</v>
      </c>
      <c r="CM28" s="65">
        <f ca="1">IF(WEEKDAY(CM$6,2)&gt;5,"w",IF(ISERROR(VLOOKUP(CM$6,fériés,1,FALSE)),(SUM($H$1:CM$1)&gt;SUM($F$21:$F27))*(SUM($H$1:CM$1)&lt;=SUM($F$21:$F28))*1,"F"))</f>
        <v>0</v>
      </c>
      <c r="CN28" s="65">
        <f ca="1">IF(WEEKDAY(CN$6,2)&gt;5,"w",IF(ISERROR(VLOOKUP(CN$6,fériés,1,FALSE)),(SUM($H$1:CN$1)&gt;SUM($F$21:$F27))*(SUM($H$1:CN$1)&lt;=SUM($F$21:$F28))*1,"F"))</f>
        <v>0</v>
      </c>
      <c r="CO28" s="65">
        <f ca="1">IF(WEEKDAY(CO$6,2)&gt;5,"w",IF(ISERROR(VLOOKUP(CO$6,fériés,1,FALSE)),(SUM($H$1:CO$1)&gt;SUM($F$21:$F27))*(SUM($H$1:CO$1)&lt;=SUM($F$21:$F28))*1,"F"))</f>
        <v>0</v>
      </c>
      <c r="CP28" s="65">
        <f ca="1">IF(WEEKDAY(CP$6,2)&gt;5,"w",IF(ISERROR(VLOOKUP(CP$6,fériés,1,FALSE)),(SUM($H$1:CP$1)&gt;SUM($F$21:$F27))*(SUM($H$1:CP$1)&lt;=SUM($F$21:$F28))*1,"F"))</f>
        <v>0</v>
      </c>
      <c r="CQ28" s="65">
        <f ca="1">IF(WEEKDAY(CQ$6,2)&gt;5,"w",IF(ISERROR(VLOOKUP(CQ$6,fériés,1,FALSE)),(SUM($H$1:CQ$1)&gt;SUM($F$21:$F27))*(SUM($H$1:CQ$1)&lt;=SUM($F$21:$F28))*1,"F"))</f>
        <v>0</v>
      </c>
      <c r="CR28" s="65">
        <f ca="1">IF(WEEKDAY(CR$6,2)&gt;5,"w",IF(ISERROR(VLOOKUP(CR$6,fériés,1,FALSE)),(SUM($H$1:CR$1)&gt;SUM($F$21:$F27))*(SUM($H$1:CR$1)&lt;=SUM($F$21:$F28))*1,"F"))</f>
        <v>0</v>
      </c>
      <c r="CS28" s="65">
        <f ca="1">IF(WEEKDAY(CS$6,2)&gt;5,"w",IF(ISERROR(VLOOKUP(CS$6,fériés,1,FALSE)),(SUM($H$1:CS$1)&gt;SUM($F$21:$F27))*(SUM($H$1:CS$1)&lt;=SUM($F$21:$F28))*1,"F"))</f>
        <v>0</v>
      </c>
      <c r="CT28" s="65">
        <f ca="1">IF(WEEKDAY(CT$6,2)&gt;5,"w",IF(ISERROR(VLOOKUP(CT$6,fériés,1,FALSE)),(SUM($H$1:CT$1)&gt;SUM($F$21:$F27))*(SUM($H$1:CT$1)&lt;=SUM($F$21:$F28))*1,"F"))</f>
        <v>0</v>
      </c>
      <c r="CU28" s="65">
        <f ca="1">IF(WEEKDAY(CU$6,2)&gt;5,"w",IF(ISERROR(VLOOKUP(CU$6,fériés,1,FALSE)),(SUM($H$1:CU$1)&gt;SUM($F$21:$F27))*(SUM($H$1:CU$1)&lt;=SUM($F$21:$F28))*1,"F"))</f>
        <v>0</v>
      </c>
      <c r="CV28" s="65">
        <f ca="1">IF(WEEKDAY(CV$6,2)&gt;5,"w",IF(ISERROR(VLOOKUP(CV$6,fériés,1,FALSE)),(SUM($H$1:CV$1)&gt;SUM($F$21:$F27))*(SUM($H$1:CV$1)&lt;=SUM($F$21:$F28))*1,"F"))</f>
        <v>0</v>
      </c>
      <c r="CW28" s="65">
        <f ca="1">IF(WEEKDAY(CW$6,2)&gt;5,"w",IF(ISERROR(VLOOKUP(CW$6,fériés,1,FALSE)),(SUM($H$1:CW$1)&gt;SUM($F$21:$F27))*(SUM($H$1:CW$1)&lt;=SUM($F$21:$F28))*1,"F"))</f>
        <v>0</v>
      </c>
      <c r="CX28" s="65">
        <f ca="1">IF(WEEKDAY(CX$6,2)&gt;5,"w",IF(ISERROR(VLOOKUP(CX$6,fériés,1,FALSE)),(SUM($H$1:CX$1)&gt;SUM($F$21:$F27))*(SUM($H$1:CX$1)&lt;=SUM($F$21:$F28))*1,"F"))</f>
        <v>0</v>
      </c>
      <c r="CY28" s="65">
        <f ca="1">IF(WEEKDAY(CY$6,2)&gt;5,"w",IF(ISERROR(VLOOKUP(CY$6,fériés,1,FALSE)),(SUM($H$1:CY$1)&gt;SUM($F$21:$F27))*(SUM($H$1:CY$1)&lt;=SUM($F$21:$F28))*1,"F"))</f>
        <v>0</v>
      </c>
      <c r="CZ28" s="65">
        <f ca="1">IF(WEEKDAY(CZ$6,2)&gt;5,"w",IF(ISERROR(VLOOKUP(CZ$6,fériés,1,FALSE)),(SUM($H$1:CZ$1)&gt;SUM($F$21:$F27))*(SUM($H$1:CZ$1)&lt;=SUM($F$21:$F28))*1,"F"))</f>
        <v>0</v>
      </c>
      <c r="DA28" s="65">
        <f ca="1">IF(WEEKDAY(DA$6,2)&gt;5,"w",IF(ISERROR(VLOOKUP(DA$6,fériés,1,FALSE)),(SUM($H$1:DA$1)&gt;SUM($F$21:$F27))*(SUM($H$1:DA$1)&lt;=SUM($F$21:$F28))*1,"F"))</f>
        <v>0</v>
      </c>
      <c r="DB28" s="65">
        <f ca="1">IF(WEEKDAY(DB$6,2)&gt;5,"w",IF(ISERROR(VLOOKUP(DB$6,fériés,1,FALSE)),(SUM($H$1:DB$1)&gt;SUM($F$21:$F27))*(SUM($H$1:DB$1)&lt;=SUM($F$21:$F28))*1,"F"))</f>
        <v>0</v>
      </c>
      <c r="DC28" s="65">
        <f ca="1">IF(WEEKDAY(DC$6,2)&gt;5,"w",IF(ISERROR(VLOOKUP(DC$6,fériés,1,FALSE)),(SUM($H$1:DC$1)&gt;SUM($F$21:$F27))*(SUM($H$1:DC$1)&lt;=SUM($F$21:$F28))*1,"F"))</f>
        <v>0</v>
      </c>
      <c r="DD28" s="65">
        <f ca="1">IF(WEEKDAY(DD$6,2)&gt;5,"w",IF(ISERROR(VLOOKUP(DD$6,fériés,1,FALSE)),(SUM($H$1:DD$1)&gt;SUM($F$21:$F27))*(SUM($H$1:DD$1)&lt;=SUM($F$21:$F28))*1,"F"))</f>
        <v>0</v>
      </c>
      <c r="DE28" s="65">
        <f ca="1">IF(WEEKDAY(DE$6,2)&gt;5,"w",IF(ISERROR(VLOOKUP(DE$6,fériés,1,FALSE)),(SUM($H$1:DE$1)&gt;SUM($F$21:$F27))*(SUM($H$1:DE$1)&lt;=SUM($F$21:$F28))*1,"F"))</f>
        <v>0</v>
      </c>
      <c r="DF28" s="65">
        <f ca="1">IF(WEEKDAY(DF$6,2)&gt;5,"w",IF(ISERROR(VLOOKUP(DF$6,fériés,1,FALSE)),(SUM($H$1:DF$1)&gt;SUM($F$21:$F27))*(SUM($H$1:DF$1)&lt;=SUM($F$21:$F28))*1,"F"))</f>
        <v>0</v>
      </c>
      <c r="DG28" s="65">
        <f ca="1">IF(WEEKDAY(DG$6,2)&gt;5,"w",IF(ISERROR(VLOOKUP(DG$6,fériés,1,FALSE)),(SUM($H$1:DG$1)&gt;SUM($F$21:$F27))*(SUM($H$1:DG$1)&lt;=SUM($F$21:$F28))*1,"F"))</f>
        <v>0</v>
      </c>
      <c r="DH28" s="65">
        <f ca="1">IF(WEEKDAY(DH$6,2)&gt;5,"w",IF(ISERROR(VLOOKUP(DH$6,fériés,1,FALSE)),(SUM($H$1:DH$1)&gt;SUM($F$21:$F27))*(SUM($H$1:DH$1)&lt;=SUM($F$21:$F28))*1,"F"))</f>
        <v>0</v>
      </c>
      <c r="DI28" s="65">
        <f ca="1">IF(WEEKDAY(DI$6,2)&gt;5,"w",IF(ISERROR(VLOOKUP(DI$6,fériés,1,FALSE)),(SUM($H$1:DI$1)&gt;SUM($F$21:$F27))*(SUM($H$1:DI$1)&lt;=SUM($F$21:$F28))*1,"F"))</f>
        <v>0</v>
      </c>
      <c r="DJ28" s="65">
        <f ca="1">IF(WEEKDAY(DJ$6,2)&gt;5,"w",IF(ISERROR(VLOOKUP(DJ$6,fériés,1,FALSE)),(SUM($H$1:DJ$1)&gt;SUM($F$21:$F27))*(SUM($H$1:DJ$1)&lt;=SUM($F$21:$F28))*1,"F"))</f>
        <v>0</v>
      </c>
      <c r="DK28" s="65">
        <f ca="1">IF(WEEKDAY(DK$6,2)&gt;5,"w",IF(ISERROR(VLOOKUP(DK$6,fériés,1,FALSE)),(SUM($H$1:DK$1)&gt;SUM($F$21:$F27))*(SUM($H$1:DK$1)&lt;=SUM($F$21:$F28))*1,"F"))</f>
        <v>0</v>
      </c>
      <c r="DL28" s="65">
        <f ca="1">IF(WEEKDAY(DL$6,2)&gt;5,"w",IF(ISERROR(VLOOKUP(DL$6,fériés,1,FALSE)),(SUM($H$1:DL$1)&gt;SUM($F$21:$F27))*(SUM($H$1:DL$1)&lt;=SUM($F$21:$F28))*1,"F"))</f>
        <v>0</v>
      </c>
      <c r="DM28" s="65">
        <f ca="1">IF(WEEKDAY(DM$6,2)&gt;5,"w",IF(ISERROR(VLOOKUP(DM$6,fériés,1,FALSE)),(SUM($H$1:DM$1)&gt;SUM($F$21:$F27))*(SUM($H$1:DM$1)&lt;=SUM($F$21:$F28))*1,"F"))</f>
        <v>0</v>
      </c>
      <c r="DN28" s="65">
        <f ca="1">IF(WEEKDAY(DN$6,2)&gt;5,"w",IF(ISERROR(VLOOKUP(DN$6,fériés,1,FALSE)),(SUM($H$1:DN$1)&gt;SUM($F$21:$F27))*(SUM($H$1:DN$1)&lt;=SUM($F$21:$F28))*1,"F"))</f>
        <v>0</v>
      </c>
      <c r="DO28" s="65">
        <f ca="1">IF(WEEKDAY(DO$6,2)&gt;5,"w",IF(ISERROR(VLOOKUP(DO$6,fériés,1,FALSE)),(SUM($H$1:DO$1)&gt;SUM($F$21:$F27))*(SUM($H$1:DO$1)&lt;=SUM($F$21:$F28))*1,"F"))</f>
        <v>0</v>
      </c>
      <c r="DP28" s="65">
        <f ca="1">IF(WEEKDAY(DP$6,2)&gt;5,"w",IF(ISERROR(VLOOKUP(DP$6,fériés,1,FALSE)),(SUM($H$1:DP$1)&gt;SUM($F$21:$F27))*(SUM($H$1:DP$1)&lt;=SUM($F$21:$F28))*1,"F"))</f>
        <v>0</v>
      </c>
      <c r="DQ28" s="65">
        <f ca="1">IF(WEEKDAY(DQ$6,2)&gt;5,"w",IF(ISERROR(VLOOKUP(DQ$6,fériés,1,FALSE)),(SUM($H$1:DQ$1)&gt;SUM($F$21:$F27))*(SUM($H$1:DQ$1)&lt;=SUM($F$21:$F28))*1,"F"))</f>
        <v>0</v>
      </c>
      <c r="DR28" s="65">
        <f ca="1">IF(WEEKDAY(DR$6,2)&gt;5,"w",IF(ISERROR(VLOOKUP(DR$6,fériés,1,FALSE)),(SUM($H$1:DR$1)&gt;SUM($F$21:$F27))*(SUM($H$1:DR$1)&lt;=SUM($F$21:$F28))*1,"F"))</f>
        <v>0</v>
      </c>
      <c r="DS28" s="65">
        <f ca="1">IF(WEEKDAY(DS$6,2)&gt;5,"w",IF(ISERROR(VLOOKUP(DS$6,fériés,1,FALSE)),(SUM($H$1:DS$1)&gt;SUM($F$21:$F27))*(SUM($H$1:DS$1)&lt;=SUM($F$21:$F28))*1,"F"))</f>
        <v>0</v>
      </c>
      <c r="DT28" s="65">
        <f ca="1">IF(WEEKDAY(DT$6,2)&gt;5,"w",IF(ISERROR(VLOOKUP(DT$6,fériés,1,FALSE)),(SUM($H$1:DT$1)&gt;SUM($F$21:$F27))*(SUM($H$1:DT$1)&lt;=SUM($F$21:$F28))*1,"F"))</f>
        <v>0</v>
      </c>
      <c r="DU28" s="65">
        <f ca="1">IF(WEEKDAY(DU$6,2)&gt;5,"w",IF(ISERROR(VLOOKUP(DU$6,fériés,1,FALSE)),(SUM($H$1:DU$1)&gt;SUM($F$21:$F27))*(SUM($H$1:DU$1)&lt;=SUM($F$21:$F28))*1,"F"))</f>
        <v>0</v>
      </c>
      <c r="DV28" s="65">
        <f ca="1">IF(WEEKDAY(DV$6,2)&gt;5,"w",IF(ISERROR(VLOOKUP(DV$6,fériés,1,FALSE)),(SUM($H$1:DV$1)&gt;SUM($F$21:$F27))*(SUM($H$1:DV$1)&lt;=SUM($F$21:$F28))*1,"F"))</f>
        <v>0</v>
      </c>
      <c r="DW28" s="65">
        <f ca="1">IF(WEEKDAY(DW$6,2)&gt;5,"w",IF(ISERROR(VLOOKUP(DW$6,fériés,1,FALSE)),(SUM($H$1:DW$1)&gt;SUM($F$21:$F27))*(SUM($H$1:DW$1)&lt;=SUM($F$21:$F28))*1,"F"))</f>
        <v>0</v>
      </c>
      <c r="DX28" s="65">
        <f ca="1">IF(WEEKDAY(DX$6,2)&gt;5,"w",IF(ISERROR(VLOOKUP(DX$6,fériés,1,FALSE)),(SUM($H$1:DX$1)&gt;SUM($F$21:$F27))*(SUM($H$1:DX$1)&lt;=SUM($F$21:$F28))*1,"F"))</f>
        <v>0</v>
      </c>
      <c r="DY28" s="65">
        <f ca="1">IF(WEEKDAY(DY$6,2)&gt;5,"w",IF(ISERROR(VLOOKUP(DY$6,fériés,1,FALSE)),(SUM($H$1:DY$1)&gt;SUM($F$21:$F27))*(SUM($H$1:DY$1)&lt;=SUM($F$21:$F28))*1,"F"))</f>
        <v>0</v>
      </c>
      <c r="DZ28" s="65">
        <f ca="1">IF(WEEKDAY(DZ$6,2)&gt;5,"w",IF(ISERROR(VLOOKUP(DZ$6,fériés,1,FALSE)),(SUM($H$1:DZ$1)&gt;SUM($F$21:$F27))*(SUM($H$1:DZ$1)&lt;=SUM($F$21:$F28))*1,"F"))</f>
        <v>0</v>
      </c>
      <c r="EA28" s="65">
        <f ca="1">IF(WEEKDAY(EA$6,2)&gt;5,"w",IF(ISERROR(VLOOKUP(EA$6,fériés,1,FALSE)),(SUM($H$1:EA$1)&gt;SUM($F$21:$F27))*(SUM($H$1:EA$1)&lt;=SUM($F$21:$F28))*1,"F"))</f>
        <v>0</v>
      </c>
      <c r="EB28" s="65">
        <f ca="1">IF(WEEKDAY(EB$6,2)&gt;5,"w",IF(ISERROR(VLOOKUP(EB$6,fériés,1,FALSE)),(SUM($H$1:EB$1)&gt;SUM($F$21:$F27))*(SUM($H$1:EB$1)&lt;=SUM($F$21:$F28))*1,"F"))</f>
        <v>0</v>
      </c>
      <c r="EC28" s="65">
        <f ca="1">IF(WEEKDAY(EC$6,2)&gt;5,"w",IF(ISERROR(VLOOKUP(EC$6,fériés,1,FALSE)),(SUM($H$1:EC$1)&gt;SUM($F$21:$F27))*(SUM($H$1:EC$1)&lt;=SUM($F$21:$F28))*1,"F"))</f>
        <v>0</v>
      </c>
      <c r="ED28" s="65">
        <f ca="1">IF(WEEKDAY(ED$6,2)&gt;5,"w",IF(ISERROR(VLOOKUP(ED$6,fériés,1,FALSE)),(SUM($H$1:ED$1)&gt;SUM($F$21:$F27))*(SUM($H$1:ED$1)&lt;=SUM($F$21:$F28))*1,"F"))</f>
        <v>0</v>
      </c>
      <c r="EE28" s="65">
        <f ca="1">IF(WEEKDAY(EE$6,2)&gt;5,"w",IF(ISERROR(VLOOKUP(EE$6,fériés,1,FALSE)),(SUM($H$1:EE$1)&gt;SUM($F$21:$F27))*(SUM($H$1:EE$1)&lt;=SUM($F$21:$F28))*1,"F"))</f>
        <v>0</v>
      </c>
      <c r="EF28" s="65" t="str">
        <f ca="1">IF(WEEKDAY(EF$6,2)&gt;5,"w",IF(ISERROR(VLOOKUP(EF$6,fériés,1,FALSE)),(SUM($H$1:EF$1)&gt;SUM($F$21:$F27))*(SUM($H$1:EF$1)&lt;=SUM($F$21:$F28))*1,"F"))</f>
        <v>w</v>
      </c>
      <c r="EG28" s="65" t="str">
        <f ca="1">IF(WEEKDAY(EG$6,2)&gt;5,"w",IF(ISERROR(VLOOKUP(EG$6,fériés,1,FALSE)),(SUM($H$1:EG$1)&gt;SUM($F$21:$F27))*(SUM($H$1:EG$1)&lt;=SUM($F$21:$F28))*1,"F"))</f>
        <v>w</v>
      </c>
      <c r="EH28" s="65" t="str">
        <f ca="1">IF(WEEKDAY(EH$6,2)&gt;5,"w",IF(ISERROR(VLOOKUP(EH$6,fériés,1,FALSE)),(SUM($H$1:EH$1)&gt;SUM($F$21:$F27))*(SUM($H$1:EH$1)&lt;=SUM($F$21:$F28))*1,"F"))</f>
        <v>w</v>
      </c>
      <c r="EI28" s="65" t="str">
        <f ca="1">IF(WEEKDAY(EI$6,2)&gt;5,"w",IF(ISERROR(VLOOKUP(EI$6,fériés,1,FALSE)),(SUM($H$1:EI$1)&gt;SUM($F$21:$F27))*(SUM($H$1:EI$1)&lt;=SUM($F$21:$F28))*1,"F"))</f>
        <v>w</v>
      </c>
      <c r="EJ28" s="65" t="str">
        <f ca="1">IF(WEEKDAY(EJ$6,2)&gt;5,"w",IF(ISERROR(VLOOKUP(EJ$6,fériés,1,FALSE)),(SUM($H$1:EJ$1)&gt;SUM($F$21:$F27))*(SUM($H$1:EJ$1)&lt;=SUM($F$21:$F28))*1,"F"))</f>
        <v>w</v>
      </c>
      <c r="EK28" s="65" t="str">
        <f ca="1">IF(WEEKDAY(EK$6,2)&gt;5,"w",IF(ISERROR(VLOOKUP(EK$6,fériés,1,FALSE)),(SUM($H$1:EK$1)&gt;SUM($F$21:$F27))*(SUM($H$1:EK$1)&lt;=SUM($F$21:$F28))*1,"F"))</f>
        <v>w</v>
      </c>
      <c r="EL28" s="65" t="str">
        <f ca="1">IF(WEEKDAY(EL$6,2)&gt;5,"w",IF(ISERROR(VLOOKUP(EL$6,fériés,1,FALSE)),(SUM($H$1:EL$1)&gt;SUM($F$21:$F27))*(SUM($H$1:EL$1)&lt;=SUM($F$21:$F28))*1,"F"))</f>
        <v>w</v>
      </c>
      <c r="EM28" s="65" t="str">
        <f ca="1">IF(WEEKDAY(EM$6,2)&gt;5,"w",IF(ISERROR(VLOOKUP(EM$6,fériés,1,FALSE)),(SUM($H$1:EM$1)&gt;SUM($F$21:$F27))*(SUM($H$1:EM$1)&lt;=SUM($F$21:$F28))*1,"F"))</f>
        <v>w</v>
      </c>
      <c r="EN28" s="65" t="str">
        <f ca="1">IF(WEEKDAY(EN$6,2)&gt;5,"w",IF(ISERROR(VLOOKUP(EN$6,fériés,1,FALSE)),(SUM($H$1:EN$1)&gt;SUM($F$21:$F27))*(SUM($H$1:EN$1)&lt;=SUM($F$21:$F28))*1,"F"))</f>
        <v>w</v>
      </c>
      <c r="EO28" s="65" t="str">
        <f ca="1">IF(WEEKDAY(EO$6,2)&gt;5,"w",IF(ISERROR(VLOOKUP(EO$6,fériés,1,FALSE)),(SUM($H$1:EO$1)&gt;SUM($F$21:$F27))*(SUM($H$1:EO$1)&lt;=SUM($F$21:$F28))*1,"F"))</f>
        <v>w</v>
      </c>
      <c r="EP28" s="65" t="str">
        <f ca="1">IF(WEEKDAY(EP$6,2)&gt;5,"w",IF(ISERROR(VLOOKUP(EP$6,fériés,1,FALSE)),(SUM($H$1:EP$1)&gt;SUM($F$21:$F27))*(SUM($H$1:EP$1)&lt;=SUM($F$21:$F28))*1,"F"))</f>
        <v>w</v>
      </c>
      <c r="EQ28" s="65" t="str">
        <f ca="1">IF(WEEKDAY(EQ$6,2)&gt;5,"w",IF(ISERROR(VLOOKUP(EQ$6,fériés,1,FALSE)),(SUM($H$1:EQ$1)&gt;SUM($F$21:$F27))*(SUM($H$1:EQ$1)&lt;=SUM($F$21:$F28))*1,"F"))</f>
        <v>w</v>
      </c>
      <c r="ER28" s="65" t="str">
        <f ca="1">IF(WEEKDAY(ER$6,2)&gt;5,"w",IF(ISERROR(VLOOKUP(ER$6,fériés,1,FALSE)),(SUM($H$1:ER$1)&gt;SUM($F$21:$F27))*(SUM($H$1:ER$1)&lt;=SUM($F$21:$F28))*1,"F"))</f>
        <v>w</v>
      </c>
      <c r="ES28" s="65" t="str">
        <f ca="1">IF(WEEKDAY(ES$6,2)&gt;5,"w",IF(ISERROR(VLOOKUP(ES$6,fériés,1,FALSE)),(SUM($H$1:ES$1)&gt;SUM($F$21:$F27))*(SUM($H$1:ES$1)&lt;=SUM($F$21:$F28))*1,"F"))</f>
        <v>w</v>
      </c>
      <c r="ET28" s="65" t="str">
        <f ca="1">IF(WEEKDAY(ET$6,2)&gt;5,"w",IF(ISERROR(VLOOKUP(ET$6,fériés,1,FALSE)),(SUM($H$1:ET$1)&gt;SUM($F$21:$F27))*(SUM($H$1:ET$1)&lt;=SUM($F$21:$F28))*1,"F"))</f>
        <v>w</v>
      </c>
      <c r="EU28" s="65" t="str">
        <f ca="1">IF(WEEKDAY(EU$6,2)&gt;5,"w",IF(ISERROR(VLOOKUP(EU$6,fériés,1,FALSE)),(SUM($H$1:EU$1)&gt;SUM($F$21:$F27))*(SUM($H$1:EU$1)&lt;=SUM($F$21:$F28))*1,"F"))</f>
        <v>w</v>
      </c>
      <c r="EV28" s="65" t="str">
        <f ca="1">IF(WEEKDAY(EV$6,2)&gt;5,"w",IF(ISERROR(VLOOKUP(EV$6,fériés,1,FALSE)),(SUM($H$1:EV$1)&gt;SUM($F$21:$F27))*(SUM($H$1:EV$1)&lt;=SUM($F$21:$F28))*1,"F"))</f>
        <v>w</v>
      </c>
      <c r="EW28" s="65" t="str">
        <f ca="1">IF(WEEKDAY(EW$6,2)&gt;5,"w",IF(ISERROR(VLOOKUP(EW$6,fériés,1,FALSE)),(SUM($H$1:EW$1)&gt;SUM($F$21:$F27))*(SUM($H$1:EW$1)&lt;=SUM($F$21:$F28))*1,"F"))</f>
        <v>w</v>
      </c>
      <c r="EX28" s="65" t="str">
        <f ca="1">IF(WEEKDAY(EX$6,2)&gt;5,"w",IF(ISERROR(VLOOKUP(EX$6,fériés,1,FALSE)),(SUM($H$1:EX$1)&gt;SUM($F$21:$F27))*(SUM($H$1:EX$1)&lt;=SUM($F$21:$F28))*1,"F"))</f>
        <v>w</v>
      </c>
      <c r="EY28" s="65" t="str">
        <f ca="1">IF(WEEKDAY(EY$6,2)&gt;5,"w",IF(ISERROR(VLOOKUP(EY$6,fériés,1,FALSE)),(SUM($H$1:EY$1)&gt;SUM($F$21:$F27))*(SUM($H$1:EY$1)&lt;=SUM($F$21:$F28))*1,"F"))</f>
        <v>w</v>
      </c>
      <c r="EZ28" s="65">
        <f ca="1">IF(WEEKDAY(EZ$6,2)&gt;5,"w",IF(ISERROR(VLOOKUP(EZ$6,fériés,1,FALSE)),(SUM($H$1:EZ$1)&gt;SUM($F$21:$F27))*(SUM($H$1:EZ$1)&lt;=SUM($F$21:$F28))*1,"F"))</f>
        <v>0</v>
      </c>
      <c r="FA28" s="65">
        <f ca="1">IF(WEEKDAY(FA$6,2)&gt;5,"w",IF(ISERROR(VLOOKUP(FA$6,fériés,1,FALSE)),(SUM($H$1:FA$1)&gt;SUM($F$21:$F27))*(SUM($H$1:FA$1)&lt;=SUM($F$21:$F28))*1,"F"))</f>
        <v>0</v>
      </c>
      <c r="FB28" s="65">
        <f ca="1">IF(WEEKDAY(FB$6,2)&gt;5,"w",IF(ISERROR(VLOOKUP(FB$6,fériés,1,FALSE)),(SUM($H$1:FB$1)&gt;SUM($F$21:$F27))*(SUM($H$1:FB$1)&lt;=SUM($F$21:$F28))*1,"F"))</f>
        <v>0</v>
      </c>
      <c r="FC28" s="65">
        <f ca="1">IF(WEEKDAY(FC$6,2)&gt;5,"w",IF(ISERROR(VLOOKUP(FC$6,fériés,1,FALSE)),(SUM($H$1:FC$1)&gt;SUM($F$21:$F27))*(SUM($H$1:FC$1)&lt;=SUM($F$21:$F28))*1,"F"))</f>
        <v>0</v>
      </c>
      <c r="FD28" s="65">
        <f ca="1">IF(WEEKDAY(FD$6,2)&gt;5,"w",IF(ISERROR(VLOOKUP(FD$6,fériés,1,FALSE)),(SUM($H$1:FD$1)&gt;SUM($F$21:$F27))*(SUM($H$1:FD$1)&lt;=SUM($F$21:$F28))*1,"F"))</f>
        <v>0</v>
      </c>
      <c r="FE28" s="65">
        <f ca="1">IF(WEEKDAY(FE$6,2)&gt;5,"w",IF(ISERROR(VLOOKUP(FE$6,fériés,1,FALSE)),(SUM($H$1:FE$1)&gt;SUM($F$21:$F27))*(SUM($H$1:FE$1)&lt;=SUM($F$21:$F28))*1,"F"))</f>
        <v>0</v>
      </c>
      <c r="FF28" s="65">
        <f ca="1">IF(WEEKDAY(FF$6,2)&gt;5,"w",IF(ISERROR(VLOOKUP(FF$6,fériés,1,FALSE)),(SUM($H$1:FF$1)&gt;SUM($F$21:$F27))*(SUM($H$1:FF$1)&lt;=SUM($F$21:$F28))*1,"F"))</f>
        <v>0</v>
      </c>
      <c r="FG28" s="65">
        <f ca="1">IF(WEEKDAY(FG$6,2)&gt;5,"w",IF(ISERROR(VLOOKUP(FG$6,fériés,1,FALSE)),(SUM($H$1:FG$1)&gt;SUM($F$21:$F27))*(SUM($H$1:FG$1)&lt;=SUM($F$21:$F28))*1,"F"))</f>
        <v>0</v>
      </c>
      <c r="FH28" s="65">
        <f ca="1">IF(WEEKDAY(FH$6,2)&gt;5,"w",IF(ISERROR(VLOOKUP(FH$6,fériés,1,FALSE)),(SUM($H$1:FH$1)&gt;SUM($F$21:$F27))*(SUM($H$1:FH$1)&lt;=SUM($F$21:$F28))*1,"F"))</f>
        <v>0</v>
      </c>
      <c r="FI28" s="65">
        <f ca="1">IF(WEEKDAY(FI$6,2)&gt;5,"w",IF(ISERROR(VLOOKUP(FI$6,fériés,1,FALSE)),(SUM($H$1:FI$1)&gt;SUM($F$21:$F27))*(SUM($H$1:FI$1)&lt;=SUM($F$21:$F28))*1,"F"))</f>
        <v>0</v>
      </c>
      <c r="FJ28" s="65">
        <f ca="1">IF(WEEKDAY(FJ$6,2)&gt;5,"w",IF(ISERROR(VLOOKUP(FJ$6,fériés,1,FALSE)),(SUM($H$1:FJ$1)&gt;SUM($F$21:$F27))*(SUM($H$1:FJ$1)&lt;=SUM($F$21:$F28))*1,"F"))</f>
        <v>0</v>
      </c>
      <c r="FK28" s="65">
        <f ca="1">IF(WEEKDAY(FK$6,2)&gt;5,"w",IF(ISERROR(VLOOKUP(FK$6,fériés,1,FALSE)),(SUM($H$1:FK$1)&gt;SUM($F$21:$F27))*(SUM($H$1:FK$1)&lt;=SUM($F$21:$F28))*1,"F"))</f>
        <v>0</v>
      </c>
      <c r="FL28" s="65">
        <f ca="1">IF(WEEKDAY(FL$6,2)&gt;5,"w",IF(ISERROR(VLOOKUP(FL$6,fériés,1,FALSE)),(SUM($H$1:FL$1)&gt;SUM($F$21:$F27))*(SUM($H$1:FL$1)&lt;=SUM($F$21:$F28))*1,"F"))</f>
        <v>0</v>
      </c>
      <c r="FM28" s="65">
        <f ca="1">IF(WEEKDAY(FM$6,2)&gt;5,"w",IF(ISERROR(VLOOKUP(FM$6,fériés,1,FALSE)),(SUM($H$1:FM$1)&gt;SUM($F$21:$F27))*(SUM($H$1:FM$1)&lt;=SUM($F$21:$F28))*1,"F"))</f>
        <v>0</v>
      </c>
      <c r="FN28" s="65">
        <f ca="1">IF(WEEKDAY(FN$6,2)&gt;5,"w",IF(ISERROR(VLOOKUP(FN$6,fériés,1,FALSE)),(SUM($H$1:FN$1)&gt;SUM($F$21:$F27))*(SUM($H$1:FN$1)&lt;=SUM($F$21:$F28))*1,"F"))</f>
        <v>0</v>
      </c>
      <c r="FO28" s="65">
        <f ca="1">IF(WEEKDAY(FO$6,2)&gt;5,"w",IF(ISERROR(VLOOKUP(FO$6,fériés,1,FALSE)),(SUM($H$1:FO$1)&gt;SUM($F$21:$F27))*(SUM($H$1:FO$1)&lt;=SUM($F$21:$F28))*1,"F"))</f>
        <v>0</v>
      </c>
      <c r="FP28" s="65">
        <f ca="1">IF(WEEKDAY(FP$6,2)&gt;5,"w",IF(ISERROR(VLOOKUP(FP$6,fériés,1,FALSE)),(SUM($H$1:FP$1)&gt;SUM($F$21:$F27))*(SUM($H$1:FP$1)&lt;=SUM($F$21:$F28))*1,"F"))</f>
        <v>0</v>
      </c>
      <c r="FQ28" s="65">
        <f ca="1">IF(WEEKDAY(FQ$6,2)&gt;5,"w",IF(ISERROR(VLOOKUP(FQ$6,fériés,1,FALSE)),(SUM($H$1:FQ$1)&gt;SUM($F$21:$F27))*(SUM($H$1:FQ$1)&lt;=SUM($F$21:$F28))*1,"F"))</f>
        <v>0</v>
      </c>
      <c r="FR28" s="65">
        <f ca="1">IF(WEEKDAY(FR$6,2)&gt;5,"w",IF(ISERROR(VLOOKUP(FR$6,fériés,1,FALSE)),(SUM($H$1:FR$1)&gt;SUM($F$21:$F27))*(SUM($H$1:FR$1)&lt;=SUM($F$21:$F28))*1,"F"))</f>
        <v>0</v>
      </c>
      <c r="FS28" s="65">
        <f ca="1">IF(WEEKDAY(FS$6,2)&gt;5,"w",IF(ISERROR(VLOOKUP(FS$6,fériés,1,FALSE)),(SUM($H$1:FS$1)&gt;SUM($F$21:$F27))*(SUM($H$1:FS$1)&lt;=SUM($F$21:$F28))*1,"F"))</f>
        <v>0</v>
      </c>
      <c r="FT28" s="65">
        <f ca="1">IF(WEEKDAY(FT$6,2)&gt;5,"w",IF(ISERROR(VLOOKUP(FT$6,fériés,1,FALSE)),(SUM($H$1:FT$1)&gt;SUM($F$21:$F27))*(SUM($H$1:FT$1)&lt;=SUM($F$21:$F28))*1,"F"))</f>
        <v>0</v>
      </c>
      <c r="FU28" s="65">
        <f ca="1">IF(WEEKDAY(FU$6,2)&gt;5,"w",IF(ISERROR(VLOOKUP(FU$6,fériés,1,FALSE)),(SUM($H$1:FU$1)&gt;SUM($F$21:$F27))*(SUM($H$1:FU$1)&lt;=SUM($F$21:$F28))*1,"F"))</f>
        <v>0</v>
      </c>
      <c r="FV28" s="65">
        <f ca="1">IF(WEEKDAY(FV$6,2)&gt;5,"w",IF(ISERROR(VLOOKUP(FV$6,fériés,1,FALSE)),(SUM($H$1:FV$1)&gt;SUM($F$21:$F27))*(SUM($H$1:FV$1)&lt;=SUM($F$21:$F28))*1,"F"))</f>
        <v>0</v>
      </c>
      <c r="FW28" s="65">
        <f ca="1">IF(WEEKDAY(FW$6,2)&gt;5,"w",IF(ISERROR(VLOOKUP(FW$6,fériés,1,FALSE)),(SUM($H$1:FW$1)&gt;SUM($F$21:$F27))*(SUM($H$1:FW$1)&lt;=SUM($F$21:$F28))*1,"F"))</f>
        <v>0</v>
      </c>
      <c r="FX28" s="65">
        <f ca="1">IF(WEEKDAY(FX$6,2)&gt;5,"w",IF(ISERROR(VLOOKUP(FX$6,fériés,1,FALSE)),(SUM($H$1:FX$1)&gt;SUM($F$21:$F27))*(SUM($H$1:FX$1)&lt;=SUM($F$21:$F28))*1,"F"))</f>
        <v>0</v>
      </c>
      <c r="FY28" s="65">
        <f ca="1">IF(WEEKDAY(FY$6,2)&gt;5,"w",IF(ISERROR(VLOOKUP(FY$6,fériés,1,FALSE)),(SUM($H$1:FY$1)&gt;SUM($F$21:$F27))*(SUM($H$1:FY$1)&lt;=SUM($F$21:$F28))*1,"F"))</f>
        <v>0</v>
      </c>
      <c r="FZ28" s="65">
        <f ca="1">IF(WEEKDAY(FZ$6,2)&gt;5,"w",IF(ISERROR(VLOOKUP(FZ$6,fériés,1,FALSE)),(SUM($H$1:FZ$1)&gt;SUM($F$21:$F27))*(SUM($H$1:FZ$1)&lt;=SUM($F$21:$F28))*1,"F"))</f>
        <v>0</v>
      </c>
      <c r="GA28" s="65">
        <f ca="1">IF(WEEKDAY(GA$6,2)&gt;5,"w",IF(ISERROR(VLOOKUP(GA$6,fériés,1,FALSE)),(SUM($H$1:GA$1)&gt;SUM($F$21:$F27))*(SUM($H$1:GA$1)&lt;=SUM($F$21:$F28))*1,"F"))</f>
        <v>0</v>
      </c>
      <c r="GB28" s="65">
        <f ca="1">IF(WEEKDAY(GB$6,2)&gt;5,"w",IF(ISERROR(VLOOKUP(GB$6,fériés,1,FALSE)),(SUM($H$1:GB$1)&gt;SUM($F$21:$F27))*(SUM($H$1:GB$1)&lt;=SUM($F$21:$F28))*1,"F"))</f>
        <v>0</v>
      </c>
      <c r="GC28" s="65">
        <f ca="1">IF(WEEKDAY(GC$6,2)&gt;5,"w",IF(ISERROR(VLOOKUP(GC$6,fériés,1,FALSE)),(SUM($H$1:GC$1)&gt;SUM($F$21:$F27))*(SUM($H$1:GC$1)&lt;=SUM($F$21:$F28))*1,"F"))</f>
        <v>0</v>
      </c>
      <c r="GD28" s="65">
        <f ca="1">IF(WEEKDAY(GD$6,2)&gt;5,"w",IF(ISERROR(VLOOKUP(GD$6,fériés,1,FALSE)),(SUM($H$1:GD$1)&gt;SUM($F$21:$F27))*(SUM($H$1:GD$1)&lt;=SUM($F$21:$F28))*1,"F"))</f>
        <v>0</v>
      </c>
      <c r="GE28" s="65">
        <f ca="1">IF(WEEKDAY(GE$6,2)&gt;5,"w",IF(ISERROR(VLOOKUP(GE$6,fériés,1,FALSE)),(SUM($H$1:GE$1)&gt;SUM($F$21:$F27))*(SUM($H$1:GE$1)&lt;=SUM($F$21:$F28))*1,"F"))</f>
        <v>0</v>
      </c>
      <c r="GF28" s="65">
        <f ca="1">IF(WEEKDAY(GF$6,2)&gt;5,"w",IF(ISERROR(VLOOKUP(GF$6,fériés,1,FALSE)),(SUM($H$1:GF$1)&gt;SUM($F$21:$F27))*(SUM($H$1:GF$1)&lt;=SUM($F$21:$F28))*1,"F"))</f>
        <v>0</v>
      </c>
      <c r="GG28" s="65">
        <f ca="1">IF(WEEKDAY(GG$6,2)&gt;5,"w",IF(ISERROR(VLOOKUP(GG$6,fériés,1,FALSE)),(SUM($H$1:GG$1)&gt;SUM($F$21:$F27))*(SUM($H$1:GG$1)&lt;=SUM($F$21:$F28))*1,"F"))</f>
        <v>0</v>
      </c>
      <c r="GH28" s="65">
        <f ca="1">IF(WEEKDAY(GH$6,2)&gt;5,"w",IF(ISERROR(VLOOKUP(GH$6,fériés,1,FALSE)),(SUM($H$1:GH$1)&gt;SUM($F$21:$F27))*(SUM($H$1:GH$1)&lt;=SUM($F$21:$F28))*1,"F"))</f>
        <v>0</v>
      </c>
      <c r="GI28" s="65">
        <f ca="1">IF(WEEKDAY(GI$6,2)&gt;5,"w",IF(ISERROR(VLOOKUP(GI$6,fériés,1,FALSE)),(SUM($H$1:GI$1)&gt;SUM($F$21:$F27))*(SUM($H$1:GI$1)&lt;=SUM($F$21:$F28))*1,"F"))</f>
        <v>0</v>
      </c>
      <c r="GJ28" s="65">
        <f ca="1">IF(WEEKDAY(GJ$6,2)&gt;5,"w",IF(ISERROR(VLOOKUP(GJ$6,fériés,1,FALSE)),(SUM($H$1:GJ$1)&gt;SUM($F$21:$F27))*(SUM($H$1:GJ$1)&lt;=SUM($F$21:$F28))*1,"F"))</f>
        <v>0</v>
      </c>
      <c r="GK28" s="65">
        <f ca="1">IF(WEEKDAY(GK$6,2)&gt;5,"w",IF(ISERROR(VLOOKUP(GK$6,fériés,1,FALSE)),(SUM($H$1:GK$1)&gt;SUM($F$21:$F27))*(SUM($H$1:GK$1)&lt;=SUM($F$21:$F28))*1,"F"))</f>
        <v>0</v>
      </c>
      <c r="GL28" s="65">
        <f ca="1">IF(WEEKDAY(GL$6,2)&gt;5,"w",IF(ISERROR(VLOOKUP(GL$6,fériés,1,FALSE)),(SUM($H$1:GL$1)&gt;SUM($F$21:$F27))*(SUM($H$1:GL$1)&lt;=SUM($F$21:$F28))*1,"F"))</f>
        <v>0</v>
      </c>
      <c r="GM28" s="65">
        <f ca="1">IF(WEEKDAY(GM$6,2)&gt;5,"w",IF(ISERROR(VLOOKUP(GM$6,fériés,1,FALSE)),(SUM($H$1:GM$1)&gt;SUM($F$21:$F27))*(SUM($H$1:GM$1)&lt;=SUM($F$21:$F28))*1,"F"))</f>
        <v>0</v>
      </c>
      <c r="GN28" s="65">
        <f ca="1">IF(WEEKDAY(GN$6,2)&gt;5,"w",IF(ISERROR(VLOOKUP(GN$6,fériés,1,FALSE)),(SUM($H$1:GN$1)&gt;SUM($F$21:$F27))*(SUM($H$1:GN$1)&lt;=SUM($F$21:$F28))*1,"F"))</f>
        <v>0</v>
      </c>
      <c r="GO28" s="65">
        <f ca="1">IF(WEEKDAY(GO$6,2)&gt;5,"w",IF(ISERROR(VLOOKUP(GO$6,fériés,1,FALSE)),(SUM($H$1:GO$1)&gt;SUM($F$21:$F27))*(SUM($H$1:GO$1)&lt;=SUM($F$21:$F28))*1,"F"))</f>
        <v>0</v>
      </c>
      <c r="GP28" s="65">
        <f ca="1">IF(WEEKDAY(GP$6,2)&gt;5,"w",IF(ISERROR(VLOOKUP(GP$6,fériés,1,FALSE)),(SUM($H$1:GP$1)&gt;SUM($F$21:$F27))*(SUM($H$1:GP$1)&lt;=SUM($F$21:$F28))*1,"F"))</f>
        <v>0</v>
      </c>
      <c r="GQ28" s="65">
        <f ca="1">IF(WEEKDAY(GQ$6,2)&gt;5,"w",IF(ISERROR(VLOOKUP(GQ$6,fériés,1,FALSE)),(SUM($H$1:GQ$1)&gt;SUM($F$21:$F27))*(SUM($H$1:GQ$1)&lt;=SUM($F$21:$F28))*1,"F"))</f>
        <v>0</v>
      </c>
      <c r="GR28" s="65">
        <f ca="1">IF(WEEKDAY(GR$6,2)&gt;5,"w",IF(ISERROR(VLOOKUP(GR$6,fériés,1,FALSE)),(SUM($H$1:GR$1)&gt;SUM($F$21:$F27))*(SUM($H$1:GR$1)&lt;=SUM($F$21:$F28))*1,"F"))</f>
        <v>0</v>
      </c>
      <c r="GS28" s="65">
        <f ca="1">IF(WEEKDAY(GS$6,2)&gt;5,"w",IF(ISERROR(VLOOKUP(GS$6,fériés,1,FALSE)),(SUM($H$1:GS$1)&gt;SUM($F$21:$F27))*(SUM($H$1:GS$1)&lt;=SUM($F$21:$F28))*1,"F"))</f>
        <v>0</v>
      </c>
      <c r="GT28" s="65">
        <f ca="1">IF(WEEKDAY(GT$6,2)&gt;5,"w",IF(ISERROR(VLOOKUP(GT$6,fériés,1,FALSE)),(SUM($H$1:GT$1)&gt;SUM($F$21:$F27))*(SUM($H$1:GT$1)&lt;=SUM($F$21:$F28))*1,"F"))</f>
        <v>0</v>
      </c>
      <c r="GU28" s="65">
        <f ca="1">IF(WEEKDAY(GU$6,2)&gt;5,"w",IF(ISERROR(VLOOKUP(GU$6,fériés,1,FALSE)),(SUM($H$1:GU$1)&gt;SUM($F$21:$F27))*(SUM($H$1:GU$1)&lt;=SUM($F$21:$F28))*1,"F"))</f>
        <v>0</v>
      </c>
      <c r="GV28" s="65">
        <f ca="1">IF(WEEKDAY(GV$6,2)&gt;5,"w",IF(ISERROR(VLOOKUP(GV$6,fériés,1,FALSE)),(SUM($H$1:GV$1)&gt;SUM($F$21:$F27))*(SUM($H$1:GV$1)&lt;=SUM($F$21:$F28))*1,"F"))</f>
        <v>0</v>
      </c>
      <c r="GW28" s="65">
        <f ca="1">IF(WEEKDAY(GW$6,2)&gt;5,"w",IF(ISERROR(VLOOKUP(GW$6,fériés,1,FALSE)),(SUM($H$1:GW$1)&gt;SUM($F$21:$F27))*(SUM($H$1:GW$1)&lt;=SUM($F$21:$F28))*1,"F"))</f>
        <v>0</v>
      </c>
      <c r="GX28" s="65" t="str">
        <f ca="1">IF(WEEKDAY(GX$6,2)&gt;5,"w",IF(ISERROR(VLOOKUP(GX$6,fériés,1,FALSE)),(SUM($H$1:GX$1)&gt;SUM($F$21:$F27))*(SUM($H$1:GX$1)&lt;=SUM($F$21:$F28))*1,"F"))</f>
        <v>w</v>
      </c>
      <c r="GY28" s="65" t="str">
        <f ca="1">IF(WEEKDAY(GY$6,2)&gt;5,"w",IF(ISERROR(VLOOKUP(GY$6,fériés,1,FALSE)),(SUM($H$1:GY$1)&gt;SUM($F$21:$F27))*(SUM($H$1:GY$1)&lt;=SUM($F$21:$F28))*1,"F"))</f>
        <v>w</v>
      </c>
      <c r="GZ28" s="65" t="str">
        <f ca="1">IF(WEEKDAY(GZ$6,2)&gt;5,"w",IF(ISERROR(VLOOKUP(GZ$6,fériés,1,FALSE)),(SUM($H$1:GZ$1)&gt;SUM($F$21:$F27))*(SUM($H$1:GZ$1)&lt;=SUM($F$21:$F28))*1,"F"))</f>
        <v>w</v>
      </c>
      <c r="HA28" s="65" t="str">
        <f ca="1">IF(WEEKDAY(HA$6,2)&gt;5,"w",IF(ISERROR(VLOOKUP(HA$6,fériés,1,FALSE)),(SUM($H$1:HA$1)&gt;SUM($F$21:$F27))*(SUM($H$1:HA$1)&lt;=SUM($F$21:$F28))*1,"F"))</f>
        <v>w</v>
      </c>
      <c r="HB28" s="65" t="str">
        <f ca="1">IF(WEEKDAY(HB$6,2)&gt;5,"w",IF(ISERROR(VLOOKUP(HB$6,fériés,1,FALSE)),(SUM($H$1:HB$1)&gt;SUM($F$21:$F27))*(SUM($H$1:HB$1)&lt;=SUM($F$21:$F28))*1,"F"))</f>
        <v>w</v>
      </c>
      <c r="HC28" s="65" t="str">
        <f ca="1">IF(WEEKDAY(HC$6,2)&gt;5,"w",IF(ISERROR(VLOOKUP(HC$6,fériés,1,FALSE)),(SUM($H$1:HC$1)&gt;SUM($F$21:$F27))*(SUM($H$1:HC$1)&lt;=SUM($F$21:$F28))*1,"F"))</f>
        <v>w</v>
      </c>
      <c r="HD28" s="65" t="str">
        <f ca="1">IF(WEEKDAY(HD$6,2)&gt;5,"w",IF(ISERROR(VLOOKUP(HD$6,fériés,1,FALSE)),(SUM($H$1:HD$1)&gt;SUM($F$21:$F27))*(SUM($H$1:HD$1)&lt;=SUM($F$21:$F28))*1,"F"))</f>
        <v>w</v>
      </c>
      <c r="HE28" s="65" t="str">
        <f ca="1">IF(WEEKDAY(HE$6,2)&gt;5,"w",IF(ISERROR(VLOOKUP(HE$6,fériés,1,FALSE)),(SUM($H$1:HE$1)&gt;SUM($F$21:$F27))*(SUM($H$1:HE$1)&lt;=SUM($F$21:$F28))*1,"F"))</f>
        <v>w</v>
      </c>
      <c r="HF28" s="65" t="str">
        <f ca="1">IF(WEEKDAY(HF$6,2)&gt;5,"w",IF(ISERROR(VLOOKUP(HF$6,fériés,1,FALSE)),(SUM($H$1:HF$1)&gt;SUM($F$21:$F27))*(SUM($H$1:HF$1)&lt;=SUM($F$21:$F28))*1,"F"))</f>
        <v>w</v>
      </c>
      <c r="HG28" s="65" t="str">
        <f ca="1">IF(WEEKDAY(HG$6,2)&gt;5,"w",IF(ISERROR(VLOOKUP(HG$6,fériés,1,FALSE)),(SUM($H$1:HG$1)&gt;SUM($F$21:$F27))*(SUM($H$1:HG$1)&lt;=SUM($F$21:$F28))*1,"F"))</f>
        <v>w</v>
      </c>
      <c r="HH28" s="65" t="str">
        <f ca="1">IF(WEEKDAY(HH$6,2)&gt;5,"w",IF(ISERROR(VLOOKUP(HH$6,fériés,1,FALSE)),(SUM($H$1:HH$1)&gt;SUM($F$21:$F27))*(SUM($H$1:HH$1)&lt;=SUM($F$21:$F28))*1,"F"))</f>
        <v>w</v>
      </c>
      <c r="HI28" s="65" t="str">
        <f ca="1">IF(WEEKDAY(HI$6,2)&gt;5,"w",IF(ISERROR(VLOOKUP(HI$6,fériés,1,FALSE)),(SUM($H$1:HI$1)&gt;SUM($F$21:$F27))*(SUM($H$1:HI$1)&lt;=SUM($F$21:$F28))*1,"F"))</f>
        <v>w</v>
      </c>
      <c r="HJ28" s="65" t="str">
        <f ca="1">IF(WEEKDAY(HJ$6,2)&gt;5,"w",IF(ISERROR(VLOOKUP(HJ$6,fériés,1,FALSE)),(SUM($H$1:HJ$1)&gt;SUM($F$21:$F27))*(SUM($H$1:HJ$1)&lt;=SUM($F$21:$F28))*1,"F"))</f>
        <v>w</v>
      </c>
      <c r="HK28" s="65" t="str">
        <f ca="1">IF(WEEKDAY(HK$6,2)&gt;5,"w",IF(ISERROR(VLOOKUP(HK$6,fériés,1,FALSE)),(SUM($H$1:HK$1)&gt;SUM($F$21:$F27))*(SUM($H$1:HK$1)&lt;=SUM($F$21:$F28))*1,"F"))</f>
        <v>w</v>
      </c>
      <c r="HL28" s="65" t="str">
        <f ca="1">IF(WEEKDAY(HL$6,2)&gt;5,"w",IF(ISERROR(VLOOKUP(HL$6,fériés,1,FALSE)),(SUM($H$1:HL$1)&gt;SUM($F$21:$F27))*(SUM($H$1:HL$1)&lt;=SUM($F$21:$F28))*1,"F"))</f>
        <v>w</v>
      </c>
      <c r="HM28" s="65" t="str">
        <f ca="1">IF(WEEKDAY(HM$6,2)&gt;5,"w",IF(ISERROR(VLOOKUP(HM$6,fériés,1,FALSE)),(SUM($H$1:HM$1)&gt;SUM($F$21:$F27))*(SUM($H$1:HM$1)&lt;=SUM($F$21:$F28))*1,"F"))</f>
        <v>w</v>
      </c>
      <c r="HN28" s="65" t="str">
        <f ca="1">IF(WEEKDAY(HN$6,2)&gt;5,"w",IF(ISERROR(VLOOKUP(HN$6,fériés,1,FALSE)),(SUM($H$1:HN$1)&gt;SUM($F$21:$F27))*(SUM($H$1:HN$1)&lt;=SUM($F$21:$F28))*1,"F"))</f>
        <v>w</v>
      </c>
      <c r="HO28" s="65" t="str">
        <f ca="1">IF(WEEKDAY(HO$6,2)&gt;5,"w",IF(ISERROR(VLOOKUP(HO$6,fériés,1,FALSE)),(SUM($H$1:HO$1)&gt;SUM($F$21:$F27))*(SUM($H$1:HO$1)&lt;=SUM($F$21:$F28))*1,"F"))</f>
        <v>w</v>
      </c>
      <c r="HP28" s="65" t="str">
        <f ca="1">IF(WEEKDAY(HP$6,2)&gt;5,"w",IF(ISERROR(VLOOKUP(HP$6,fériés,1,FALSE)),(SUM($H$1:HP$1)&gt;SUM($F$21:$F27))*(SUM($H$1:HP$1)&lt;=SUM($F$21:$F28))*1,"F"))</f>
        <v>w</v>
      </c>
      <c r="HQ28" s="65" t="str">
        <f ca="1">IF(WEEKDAY(HQ$6,2)&gt;5,"w",IF(ISERROR(VLOOKUP(HQ$6,fériés,1,FALSE)),(SUM($H$1:HQ$1)&gt;SUM($F$21:$F27))*(SUM($H$1:HQ$1)&lt;=SUM($F$21:$F28))*1,"F"))</f>
        <v>w</v>
      </c>
      <c r="HR28" s="65">
        <f ca="1">IF(WEEKDAY(HR$6,2)&gt;5,"w",IF(ISERROR(VLOOKUP(HR$6,fériés,1,FALSE)),(SUM($H$1:HR$1)&gt;SUM($F$21:$F27))*(SUM($H$1:HR$1)&lt;=SUM($F$21:$F28))*1,"F"))</f>
        <v>0</v>
      </c>
      <c r="HS28" s="65">
        <f ca="1">IF(WEEKDAY(HS$6,2)&gt;5,"w",IF(ISERROR(VLOOKUP(HS$6,fériés,1,FALSE)),(SUM($H$1:HS$1)&gt;SUM($F$21:$F27))*(SUM($H$1:HS$1)&lt;=SUM($F$21:$F28))*1,"F"))</f>
        <v>0</v>
      </c>
      <c r="HT28" s="65">
        <f ca="1">IF(WEEKDAY(HT$6,2)&gt;5,"w",IF(ISERROR(VLOOKUP(HT$6,fériés,1,FALSE)),(SUM($H$1:HT$1)&gt;SUM($F$21:$F27))*(SUM($H$1:HT$1)&lt;=SUM($F$21:$F28))*1,"F"))</f>
        <v>0</v>
      </c>
      <c r="HU28" s="65">
        <f ca="1">IF(WEEKDAY(HU$6,2)&gt;5,"w",IF(ISERROR(VLOOKUP(HU$6,fériés,1,FALSE)),(SUM($H$1:HU$1)&gt;SUM($F$21:$F27))*(SUM($H$1:HU$1)&lt;=SUM($F$21:$F28))*1,"F"))</f>
        <v>0</v>
      </c>
      <c r="HV28" s="65">
        <f ca="1">IF(WEEKDAY(HV$6,2)&gt;5,"w",IF(ISERROR(VLOOKUP(HV$6,fériés,1,FALSE)),(SUM($H$1:HV$1)&gt;SUM($F$21:$F27))*(SUM($H$1:HV$1)&lt;=SUM($F$21:$F28))*1,"F"))</f>
        <v>0</v>
      </c>
      <c r="HW28" s="65">
        <f ca="1">IF(WEEKDAY(HW$6,2)&gt;5,"w",IF(ISERROR(VLOOKUP(HW$6,fériés,1,FALSE)),(SUM($H$1:HW$1)&gt;SUM($F$21:$F27))*(SUM($H$1:HW$1)&lt;=SUM($F$21:$F28))*1,"F"))</f>
        <v>0</v>
      </c>
      <c r="HX28" s="65">
        <f ca="1">IF(WEEKDAY(HX$6,2)&gt;5,"w",IF(ISERROR(VLOOKUP(HX$6,fériés,1,FALSE)),(SUM($H$1:HX$1)&gt;SUM($F$21:$F27))*(SUM($H$1:HX$1)&lt;=SUM($F$21:$F28))*1,"F"))</f>
        <v>0</v>
      </c>
      <c r="HY28" s="65">
        <f ca="1">IF(WEEKDAY(HY$6,2)&gt;5,"w",IF(ISERROR(VLOOKUP(HY$6,fériés,1,FALSE)),(SUM($H$1:HY$1)&gt;SUM($F$21:$F27))*(SUM($H$1:HY$1)&lt;=SUM($F$21:$F28))*1,"F"))</f>
        <v>0</v>
      </c>
      <c r="HZ28" s="65">
        <f ca="1">IF(WEEKDAY(HZ$6,2)&gt;5,"w",IF(ISERROR(VLOOKUP(HZ$6,fériés,1,FALSE)),(SUM($H$1:HZ$1)&gt;SUM($F$21:$F27))*(SUM($H$1:HZ$1)&lt;=SUM($F$21:$F28))*1,"F"))</f>
        <v>0</v>
      </c>
      <c r="IA28" s="65">
        <f ca="1">IF(WEEKDAY(IA$6,2)&gt;5,"w",IF(ISERROR(VLOOKUP(IA$6,fériés,1,FALSE)),(SUM($H$1:IA$1)&gt;SUM($F$21:$F27))*(SUM($H$1:IA$1)&lt;=SUM($F$21:$F28))*1,"F"))</f>
        <v>0</v>
      </c>
      <c r="IB28" s="65">
        <f ca="1">IF(WEEKDAY(IB$6,2)&gt;5,"w",IF(ISERROR(VLOOKUP(IB$6,fériés,1,FALSE)),(SUM($H$1:IB$1)&gt;SUM($F$21:$F27))*(SUM($H$1:IB$1)&lt;=SUM($F$21:$F28))*1,"F"))</f>
        <v>0</v>
      </c>
      <c r="IC28" s="65">
        <f ca="1">IF(WEEKDAY(IC$6,2)&gt;5,"w",IF(ISERROR(VLOOKUP(IC$6,fériés,1,FALSE)),(SUM($H$1:IC$1)&gt;SUM($F$21:$F27))*(SUM($H$1:IC$1)&lt;=SUM($F$21:$F28))*1,"F"))</f>
        <v>0</v>
      </c>
      <c r="ID28" s="65">
        <f ca="1">IF(WEEKDAY(ID$6,2)&gt;5,"w",IF(ISERROR(VLOOKUP(ID$6,fériés,1,FALSE)),(SUM($H$1:ID$1)&gt;SUM($F$21:$F27))*(SUM($H$1:ID$1)&lt;=SUM($F$21:$F28))*1,"F"))</f>
        <v>0</v>
      </c>
      <c r="IE28" s="65">
        <f ca="1">IF(WEEKDAY(IE$6,2)&gt;5,"w",IF(ISERROR(VLOOKUP(IE$6,fériés,1,FALSE)),(SUM($H$1:IE$1)&gt;SUM($F$21:$F27))*(SUM($H$1:IE$1)&lt;=SUM($F$21:$F28))*1,"F"))</f>
        <v>0</v>
      </c>
      <c r="IF28" s="65">
        <f ca="1">IF(WEEKDAY(IF$6,2)&gt;5,"w",IF(ISERROR(VLOOKUP(IF$6,fériés,1,FALSE)),(SUM($H$1:IF$1)&gt;SUM($F$21:$F27))*(SUM($H$1:IF$1)&lt;=SUM($F$21:$F28))*1,"F"))</f>
        <v>0</v>
      </c>
      <c r="IG28" s="65">
        <f ca="1">IF(WEEKDAY(IG$6,2)&gt;5,"w",IF(ISERROR(VLOOKUP(IG$6,fériés,1,FALSE)),(SUM($H$1:IG$1)&gt;SUM($F$21:$F27))*(SUM($H$1:IG$1)&lt;=SUM($F$21:$F28))*1,"F"))</f>
        <v>0</v>
      </c>
      <c r="IH28" s="65">
        <f ca="1">IF(WEEKDAY(IH$6,2)&gt;5,"w",IF(ISERROR(VLOOKUP(IH$6,fériés,1,FALSE)),(SUM($H$1:IH$1)&gt;SUM($F$21:$F27))*(SUM($H$1:IH$1)&lt;=SUM($F$21:$F28))*1,"F"))</f>
        <v>0</v>
      </c>
      <c r="II28" s="65">
        <f ca="1">IF(WEEKDAY(II$6,2)&gt;5,"w",IF(ISERROR(VLOOKUP(II$6,fériés,1,FALSE)),(SUM($H$1:II$1)&gt;SUM($F$21:$F27))*(SUM($H$1:II$1)&lt;=SUM($F$21:$F28))*1,"F"))</f>
        <v>0</v>
      </c>
      <c r="IJ28" s="65">
        <f ca="1">IF(WEEKDAY(IJ$6,2)&gt;5,"w",IF(ISERROR(VLOOKUP(IJ$6,fériés,1,FALSE)),(SUM($H$1:IJ$1)&gt;SUM($F$21:$F27))*(SUM($H$1:IJ$1)&lt;=SUM($F$21:$F28))*1,"F"))</f>
        <v>0</v>
      </c>
      <c r="IK28" s="65">
        <f ca="1">IF(WEEKDAY(IK$6,2)&gt;5,"w",IF(ISERROR(VLOOKUP(IK$6,fériés,1,FALSE)),(SUM($H$1:IK$1)&gt;SUM($F$21:$F27))*(SUM($H$1:IK$1)&lt;=SUM($F$21:$F28))*1,"F"))</f>
        <v>0</v>
      </c>
      <c r="IL28" s="65">
        <f ca="1">IF(WEEKDAY(IL$6,2)&gt;5,"w",IF(ISERROR(VLOOKUP(IL$6,fériés,1,FALSE)),(SUM($H$1:IL$1)&gt;SUM($F$21:$F27))*(SUM($H$1:IL$1)&lt;=SUM($F$21:$F28))*1,"F"))</f>
        <v>0</v>
      </c>
      <c r="IM28" s="65">
        <f ca="1">IF(WEEKDAY(IM$6,2)&gt;5,"w",IF(ISERROR(VLOOKUP(IM$6,fériés,1,FALSE)),(SUM($H$1:IM$1)&gt;SUM($F$21:$F27))*(SUM($H$1:IM$1)&lt;=SUM($F$21:$F28))*1,"F"))</f>
        <v>0</v>
      </c>
      <c r="IN28" s="65">
        <f ca="1">IF(WEEKDAY(IN$6,2)&gt;5,"w",IF(ISERROR(VLOOKUP(IN$6,fériés,1,FALSE)),(SUM($H$1:IN$1)&gt;SUM($F$21:$F27))*(SUM($H$1:IN$1)&lt;=SUM($F$21:$F28))*1,"F"))</f>
        <v>0</v>
      </c>
      <c r="IO28" s="65">
        <f ca="1">IF(WEEKDAY(IO$6,2)&gt;5,"w",IF(ISERROR(VLOOKUP(IO$6,fériés,1,FALSE)),(SUM($H$1:IO$1)&gt;SUM($F$21:$F27))*(SUM($H$1:IO$1)&lt;=SUM($F$21:$F28))*1,"F"))</f>
        <v>0</v>
      </c>
      <c r="IP28" s="65">
        <f ca="1">IF(WEEKDAY(IP$6,2)&gt;5,"w",IF(ISERROR(VLOOKUP(IP$6,fériés,1,FALSE)),(SUM($H$1:IP$1)&gt;SUM($F$21:$F27))*(SUM($H$1:IP$1)&lt;=SUM($F$21:$F28))*1,"F"))</f>
        <v>0</v>
      </c>
      <c r="IQ28" s="65">
        <f ca="1">IF(WEEKDAY(IQ$6,2)&gt;5,"w",IF(ISERROR(VLOOKUP(IQ$6,fériés,1,FALSE)),(SUM($H$1:IQ$1)&gt;SUM($F$21:$F27))*(SUM($H$1:IQ$1)&lt;=SUM($F$21:$F28))*1,"F"))</f>
        <v>0</v>
      </c>
      <c r="IR28" s="65">
        <f ca="1">IF(WEEKDAY(IR$6,2)&gt;5,"w",IF(ISERROR(VLOOKUP(IR$6,fériés,1,FALSE)),(SUM($H$1:IR$1)&gt;SUM($F$21:$F27))*(SUM($H$1:IR$1)&lt;=SUM($F$21:$F28))*1,"F"))</f>
        <v>0</v>
      </c>
      <c r="IS28" s="65">
        <f ca="1">IF(WEEKDAY(IS$6,2)&gt;5,"w",IF(ISERROR(VLOOKUP(IS$6,fériés,1,FALSE)),(SUM($H$1:IS$1)&gt;SUM($F$21:$F27))*(SUM($H$1:IS$1)&lt;=SUM($F$21:$F28))*1,"F"))</f>
        <v>0</v>
      </c>
      <c r="IT28" s="65">
        <f ca="1">IF(WEEKDAY(IT$6,2)&gt;5,"w",IF(ISERROR(VLOOKUP(IT$6,fériés,1,FALSE)),(SUM($H$1:IT$1)&gt;SUM($F$21:$F27))*(SUM($H$1:IT$1)&lt;=SUM($F$21:$F28))*1,"F"))</f>
        <v>0</v>
      </c>
      <c r="IU28" s="65">
        <f ca="1">IF(WEEKDAY(IU$6,2)&gt;5,"w",IF(ISERROR(VLOOKUP(IU$6,fériés,1,FALSE)),(SUM($H$1:IU$1)&gt;SUM($F$21:$F27))*(SUM($H$1:IU$1)&lt;=SUM($F$21:$F28))*1,"F"))</f>
        <v>0</v>
      </c>
      <c r="IV28" s="65">
        <f ca="1">IF(WEEKDAY(IV$6,2)&gt;5,"w",IF(ISERROR(VLOOKUP(IV$6,fériés,1,FALSE)),(SUM($H$1:IV$1)&gt;SUM($F$21:$F27))*(SUM($H$1:IV$1)&lt;=SUM($F$21:$F28))*1,"F"))</f>
        <v>0</v>
      </c>
      <c r="IW28" s="65">
        <f ca="1">IF(WEEKDAY(IW$6,2)&gt;5,"w",IF(ISERROR(VLOOKUP(IW$6,fériés,1,FALSE)),(SUM($H$1:IW$1)&gt;SUM($F$21:$F27))*(SUM($H$1:IW$1)&lt;=SUM($F$21:$F28))*1,"F"))</f>
        <v>0</v>
      </c>
      <c r="IX28" s="65">
        <f ca="1">IF(WEEKDAY(IX$6,2)&gt;5,"w",IF(ISERROR(VLOOKUP(IX$6,fériés,1,FALSE)),(SUM($H$1:IX$1)&gt;SUM($F$21:$F27))*(SUM($H$1:IX$1)&lt;=SUM($F$21:$F28))*1,"F"))</f>
        <v>0</v>
      </c>
      <c r="IY28" s="65">
        <f ca="1">IF(WEEKDAY(IY$6,2)&gt;5,"w",IF(ISERROR(VLOOKUP(IY$6,fériés,1,FALSE)),(SUM($H$1:IY$1)&gt;SUM($F$21:$F27))*(SUM($H$1:IY$1)&lt;=SUM($F$21:$F28))*1,"F"))</f>
        <v>0</v>
      </c>
      <c r="IZ28" s="65">
        <f ca="1">IF(WEEKDAY(IZ$6,2)&gt;5,"w",IF(ISERROR(VLOOKUP(IZ$6,fériés,1,FALSE)),(SUM($H$1:IZ$1)&gt;SUM($F$21:$F27))*(SUM($H$1:IZ$1)&lt;=SUM($F$21:$F28))*1,"F"))</f>
        <v>0</v>
      </c>
      <c r="JA28" s="65">
        <f ca="1">IF(WEEKDAY(JA$6,2)&gt;5,"w",IF(ISERROR(VLOOKUP(JA$6,fériés,1,FALSE)),(SUM($H$1:JA$1)&gt;SUM($F$21:$F27))*(SUM($H$1:JA$1)&lt;=SUM($F$21:$F28))*1,"F"))</f>
        <v>0</v>
      </c>
      <c r="JB28" s="65">
        <f ca="1">IF(WEEKDAY(JB$6,2)&gt;5,"w",IF(ISERROR(VLOOKUP(JB$6,fériés,1,FALSE)),(SUM($H$1:JB$1)&gt;SUM($F$21:$F27))*(SUM($H$1:JB$1)&lt;=SUM($F$21:$F28))*1,"F"))</f>
        <v>0</v>
      </c>
      <c r="JC28" s="65">
        <f ca="1">IF(WEEKDAY(JC$6,2)&gt;5,"w",IF(ISERROR(VLOOKUP(JC$6,fériés,1,FALSE)),(SUM($H$1:JC$1)&gt;SUM($F$21:$F27))*(SUM($H$1:JC$1)&lt;=SUM($F$21:$F28))*1,"F"))</f>
        <v>0</v>
      </c>
      <c r="JD28" s="65">
        <f ca="1">IF(WEEKDAY(JD$6,2)&gt;5,"w",IF(ISERROR(VLOOKUP(JD$6,fériés,1,FALSE)),(SUM($H$1:JD$1)&gt;SUM($F$21:$F27))*(SUM($H$1:JD$1)&lt;=SUM($F$21:$F28))*1,"F"))</f>
        <v>0</v>
      </c>
      <c r="JE28" s="65">
        <f ca="1">IF(WEEKDAY(JE$6,2)&gt;5,"w",IF(ISERROR(VLOOKUP(JE$6,fériés,1,FALSE)),(SUM($H$1:JE$1)&gt;SUM($F$21:$F27))*(SUM($H$1:JE$1)&lt;=SUM($F$21:$F28))*1,"F"))</f>
        <v>0</v>
      </c>
      <c r="JF28" s="65">
        <f ca="1">IF(WEEKDAY(JF$6,2)&gt;5,"w",IF(ISERROR(VLOOKUP(JF$6,fériés,1,FALSE)),(SUM($H$1:JF$1)&gt;SUM($F$21:$F27))*(SUM($H$1:JF$1)&lt;=SUM($F$21:$F28))*1,"F"))</f>
        <v>0</v>
      </c>
      <c r="JG28" s="65">
        <f ca="1">IF(WEEKDAY(JG$6,2)&gt;5,"w",IF(ISERROR(VLOOKUP(JG$6,fériés,1,FALSE)),(SUM($H$1:JG$1)&gt;SUM($F$21:$F27))*(SUM($H$1:JG$1)&lt;=SUM($F$21:$F28))*1,"F"))</f>
        <v>0</v>
      </c>
      <c r="JH28" s="65">
        <f ca="1">IF(WEEKDAY(JH$6,2)&gt;5,"w",IF(ISERROR(VLOOKUP(JH$6,fériés,1,FALSE)),(SUM($H$1:JH$1)&gt;SUM($F$21:$F27))*(SUM($H$1:JH$1)&lt;=SUM($F$21:$F28))*1,"F"))</f>
        <v>0</v>
      </c>
      <c r="JI28" s="65">
        <f ca="1">IF(WEEKDAY(JI$6,2)&gt;5,"w",IF(ISERROR(VLOOKUP(JI$6,fériés,1,FALSE)),(SUM($H$1:JI$1)&gt;SUM($F$21:$F27))*(SUM($H$1:JI$1)&lt;=SUM($F$21:$F28))*1,"F"))</f>
        <v>0</v>
      </c>
      <c r="JJ28" s="65">
        <f ca="1">IF(WEEKDAY(JJ$6,2)&gt;5,"w",IF(ISERROR(VLOOKUP(JJ$6,fériés,1,FALSE)),(SUM($H$1:JJ$1)&gt;SUM($F$21:$F27))*(SUM($H$1:JJ$1)&lt;=SUM($F$21:$F28))*1,"F"))</f>
        <v>0</v>
      </c>
      <c r="JK28" s="65">
        <f ca="1">IF(WEEKDAY(JK$6,2)&gt;5,"w",IF(ISERROR(VLOOKUP(JK$6,fériés,1,FALSE)),(SUM($H$1:JK$1)&gt;SUM($F$21:$F27))*(SUM($H$1:JK$1)&lt;=SUM($F$21:$F28))*1,"F"))</f>
        <v>0</v>
      </c>
      <c r="JL28" s="65">
        <f ca="1">IF(WEEKDAY(JL$6,2)&gt;5,"w",IF(ISERROR(VLOOKUP(JL$6,fériés,1,FALSE)),(SUM($H$1:JL$1)&gt;SUM($F$21:$F27))*(SUM($H$1:JL$1)&lt;=SUM($F$21:$F28))*1,"F"))</f>
        <v>0</v>
      </c>
      <c r="JM28" s="65">
        <f ca="1">IF(WEEKDAY(JM$6,2)&gt;5,"w",IF(ISERROR(VLOOKUP(JM$6,fériés,1,FALSE)),(SUM($H$1:JM$1)&gt;SUM($F$21:$F27))*(SUM($H$1:JM$1)&lt;=SUM($F$21:$F28))*1,"F"))</f>
        <v>0</v>
      </c>
      <c r="JN28" s="65">
        <f ca="1">IF(WEEKDAY(JN$6,2)&gt;5,"w",IF(ISERROR(VLOOKUP(JN$6,fériés,1,FALSE)),(SUM($H$1:JN$1)&gt;SUM($F$21:$F27))*(SUM($H$1:JN$1)&lt;=SUM($F$21:$F28))*1,"F"))</f>
        <v>0</v>
      </c>
      <c r="JO28" s="65">
        <f ca="1">IF(WEEKDAY(JO$6,2)&gt;5,"w",IF(ISERROR(VLOOKUP(JO$6,fériés,1,FALSE)),(SUM($H$1:JO$1)&gt;SUM($F$21:$F27))*(SUM($H$1:JO$1)&lt;=SUM($F$21:$F28))*1,"F"))</f>
        <v>0</v>
      </c>
      <c r="JP28" s="65" t="str">
        <f ca="1">IF(WEEKDAY(JP$6,2)&gt;5,"w",IF(ISERROR(VLOOKUP(JP$6,fériés,1,FALSE)),(SUM($H$1:JP$1)&gt;SUM($F$21:$F27))*(SUM($H$1:JP$1)&lt;=SUM($F$21:$F28))*1,"F"))</f>
        <v>w</v>
      </c>
      <c r="JQ28" s="65" t="str">
        <f ca="1">IF(WEEKDAY(JQ$6,2)&gt;5,"w",IF(ISERROR(VLOOKUP(JQ$6,fériés,1,FALSE)),(SUM($H$1:JQ$1)&gt;SUM($F$21:$F27))*(SUM($H$1:JQ$1)&lt;=SUM($F$21:$F28))*1,"F"))</f>
        <v>w</v>
      </c>
      <c r="JR28" s="65" t="str">
        <f ca="1">IF(WEEKDAY(JR$6,2)&gt;5,"w",IF(ISERROR(VLOOKUP(JR$6,fériés,1,FALSE)),(SUM($H$1:JR$1)&gt;SUM($F$21:$F27))*(SUM($H$1:JR$1)&lt;=SUM($F$21:$F28))*1,"F"))</f>
        <v>w</v>
      </c>
      <c r="JS28" s="65" t="str">
        <f ca="1">IF(WEEKDAY(JS$6,2)&gt;5,"w",IF(ISERROR(VLOOKUP(JS$6,fériés,1,FALSE)),(SUM($H$1:JS$1)&gt;SUM($F$21:$F27))*(SUM($H$1:JS$1)&lt;=SUM($F$21:$F28))*1,"F"))</f>
        <v>w</v>
      </c>
      <c r="JT28" s="65" t="str">
        <f ca="1">IF(WEEKDAY(JT$6,2)&gt;5,"w",IF(ISERROR(VLOOKUP(JT$6,fériés,1,FALSE)),(SUM($H$1:JT$1)&gt;SUM($F$21:$F27))*(SUM($H$1:JT$1)&lt;=SUM($F$21:$F28))*1,"F"))</f>
        <v>w</v>
      </c>
      <c r="JU28" s="65" t="str">
        <f ca="1">IF(WEEKDAY(JU$6,2)&gt;5,"w",IF(ISERROR(VLOOKUP(JU$6,fériés,1,FALSE)),(SUM($H$1:JU$1)&gt;SUM($F$21:$F27))*(SUM($H$1:JU$1)&lt;=SUM($F$21:$F28))*1,"F"))</f>
        <v>w</v>
      </c>
      <c r="JV28" s="65" t="str">
        <f ca="1">IF(WEEKDAY(JV$6,2)&gt;5,"w",IF(ISERROR(VLOOKUP(JV$6,fériés,1,FALSE)),(SUM($H$1:JV$1)&gt;SUM($F$21:$F27))*(SUM($H$1:JV$1)&lt;=SUM($F$21:$F28))*1,"F"))</f>
        <v>w</v>
      </c>
      <c r="JW28" s="65" t="str">
        <f ca="1">IF(WEEKDAY(JW$6,2)&gt;5,"w",IF(ISERROR(VLOOKUP(JW$6,fériés,1,FALSE)),(SUM($H$1:JW$1)&gt;SUM($F$21:$F27))*(SUM($H$1:JW$1)&lt;=SUM($F$21:$F28))*1,"F"))</f>
        <v>w</v>
      </c>
      <c r="JX28" s="65" t="str">
        <f ca="1">IF(WEEKDAY(JX$6,2)&gt;5,"w",IF(ISERROR(VLOOKUP(JX$6,fériés,1,FALSE)),(SUM($H$1:JX$1)&gt;SUM($F$21:$F27))*(SUM($H$1:JX$1)&lt;=SUM($F$21:$F28))*1,"F"))</f>
        <v>w</v>
      </c>
      <c r="JY28" s="65" t="str">
        <f ca="1">IF(WEEKDAY(JY$6,2)&gt;5,"w",IF(ISERROR(VLOOKUP(JY$6,fériés,1,FALSE)),(SUM($H$1:JY$1)&gt;SUM($F$21:$F27))*(SUM($H$1:JY$1)&lt;=SUM($F$21:$F28))*1,"F"))</f>
        <v>w</v>
      </c>
      <c r="JZ28" s="65" t="str">
        <f ca="1">IF(WEEKDAY(JZ$6,2)&gt;5,"w",IF(ISERROR(VLOOKUP(JZ$6,fériés,1,FALSE)),(SUM($H$1:JZ$1)&gt;SUM($F$21:$F27))*(SUM($H$1:JZ$1)&lt;=SUM($F$21:$F28))*1,"F"))</f>
        <v>w</v>
      </c>
      <c r="KA28" s="65" t="str">
        <f ca="1">IF(WEEKDAY(KA$6,2)&gt;5,"w",IF(ISERROR(VLOOKUP(KA$6,fériés,1,FALSE)),(SUM($H$1:KA$1)&gt;SUM($F$21:$F27))*(SUM($H$1:KA$1)&lt;=SUM($F$21:$F28))*1,"F"))</f>
        <v>w</v>
      </c>
      <c r="KB28" s="65" t="str">
        <f ca="1">IF(WEEKDAY(KB$6,2)&gt;5,"w",IF(ISERROR(VLOOKUP(KB$6,fériés,1,FALSE)),(SUM($H$1:KB$1)&gt;SUM($F$21:$F27))*(SUM($H$1:KB$1)&lt;=SUM($F$21:$F28))*1,"F"))</f>
        <v>w</v>
      </c>
      <c r="KC28" s="65" t="str">
        <f ca="1">IF(WEEKDAY(KC$6,2)&gt;5,"w",IF(ISERROR(VLOOKUP(KC$6,fériés,1,FALSE)),(SUM($H$1:KC$1)&gt;SUM($F$21:$F27))*(SUM($H$1:KC$1)&lt;=SUM($F$21:$F28))*1,"F"))</f>
        <v>w</v>
      </c>
      <c r="KD28" s="65" t="str">
        <f ca="1">IF(WEEKDAY(KD$6,2)&gt;5,"w",IF(ISERROR(VLOOKUP(KD$6,fériés,1,FALSE)),(SUM($H$1:KD$1)&gt;SUM($F$21:$F27))*(SUM($H$1:KD$1)&lt;=SUM($F$21:$F28))*1,"F"))</f>
        <v>w</v>
      </c>
      <c r="KE28" s="65" t="str">
        <f ca="1">IF(WEEKDAY(KE$6,2)&gt;5,"w",IF(ISERROR(VLOOKUP(KE$6,fériés,1,FALSE)),(SUM($H$1:KE$1)&gt;SUM($F$21:$F27))*(SUM($H$1:KE$1)&lt;=SUM($F$21:$F28))*1,"F"))</f>
        <v>w</v>
      </c>
      <c r="KF28" s="65" t="str">
        <f ca="1">IF(WEEKDAY(KF$6,2)&gt;5,"w",IF(ISERROR(VLOOKUP(KF$6,fériés,1,FALSE)),(SUM($H$1:KF$1)&gt;SUM($F$21:$F27))*(SUM($H$1:KF$1)&lt;=SUM($F$21:$F28))*1,"F"))</f>
        <v>w</v>
      </c>
      <c r="KG28" s="65" t="str">
        <f ca="1">IF(WEEKDAY(KG$6,2)&gt;5,"w",IF(ISERROR(VLOOKUP(KG$6,fériés,1,FALSE)),(SUM($H$1:KG$1)&gt;SUM($F$21:$F27))*(SUM($H$1:KG$1)&lt;=SUM($F$21:$F28))*1,"F"))</f>
        <v>w</v>
      </c>
      <c r="KH28" s="65" t="str">
        <f ca="1">IF(WEEKDAY(KH$6,2)&gt;5,"w",IF(ISERROR(VLOOKUP(KH$6,fériés,1,FALSE)),(SUM($H$1:KH$1)&gt;SUM($F$21:$F27))*(SUM($H$1:KH$1)&lt;=SUM($F$21:$F28))*1,"F"))</f>
        <v>w</v>
      </c>
      <c r="KI28" s="65" t="str">
        <f ca="1">IF(WEEKDAY(KI$6,2)&gt;5,"w",IF(ISERROR(VLOOKUP(KI$6,fériés,1,FALSE)),(SUM($H$1:KI$1)&gt;SUM($F$21:$F27))*(SUM($H$1:KI$1)&lt;=SUM($F$21:$F28))*1,"F"))</f>
        <v>w</v>
      </c>
      <c r="KJ28" s="65">
        <f ca="1">IF(WEEKDAY(KJ$6,2)&gt;5,"w",IF(ISERROR(VLOOKUP(KJ$6,fériés,1,FALSE)),(SUM($H$1:KJ$1)&gt;SUM($F$21:$F27))*(SUM($H$1:KJ$1)&lt;=SUM($F$21:$F28))*1,"F"))</f>
        <v>0</v>
      </c>
      <c r="KK28" s="65">
        <f ca="1">IF(WEEKDAY(KK$6,2)&gt;5,"w",IF(ISERROR(VLOOKUP(KK$6,fériés,1,FALSE)),(SUM($H$1:KK$1)&gt;SUM($F$21:$F27))*(SUM($H$1:KK$1)&lt;=SUM($F$21:$F28))*1,"F"))</f>
        <v>0</v>
      </c>
      <c r="KL28" s="65">
        <f ca="1">IF(WEEKDAY(KL$6,2)&gt;5,"w",IF(ISERROR(VLOOKUP(KL$6,fériés,1,FALSE)),(SUM($H$1:KL$1)&gt;SUM($F$21:$F27))*(SUM($H$1:KL$1)&lt;=SUM($F$21:$F28))*1,"F"))</f>
        <v>0</v>
      </c>
      <c r="KM28" s="65">
        <f ca="1">IF(WEEKDAY(KM$6,2)&gt;5,"w",IF(ISERROR(VLOOKUP(KM$6,fériés,1,FALSE)),(SUM($H$1:KM$1)&gt;SUM($F$21:$F27))*(SUM($H$1:KM$1)&lt;=SUM($F$21:$F28))*1,"F"))</f>
        <v>0</v>
      </c>
      <c r="KN28" s="65">
        <f ca="1">IF(WEEKDAY(KN$6,2)&gt;5,"w",IF(ISERROR(VLOOKUP(KN$6,fériés,1,FALSE)),(SUM($H$1:KN$1)&gt;SUM($F$21:$F27))*(SUM($H$1:KN$1)&lt;=SUM($F$21:$F28))*1,"F"))</f>
        <v>0</v>
      </c>
      <c r="KO28" s="65">
        <f ca="1">IF(WEEKDAY(KO$6,2)&gt;5,"w",IF(ISERROR(VLOOKUP(KO$6,fériés,1,FALSE)),(SUM($H$1:KO$1)&gt;SUM($F$21:$F27))*(SUM($H$1:KO$1)&lt;=SUM($F$21:$F28))*1,"F"))</f>
        <v>0</v>
      </c>
      <c r="KP28" s="65">
        <f ca="1">IF(WEEKDAY(KP$6,2)&gt;5,"w",IF(ISERROR(VLOOKUP(KP$6,fériés,1,FALSE)),(SUM($H$1:KP$1)&gt;SUM($F$21:$F27))*(SUM($H$1:KP$1)&lt;=SUM($F$21:$F28))*1,"F"))</f>
        <v>0</v>
      </c>
      <c r="KQ28" s="65">
        <f ca="1">IF(WEEKDAY(KQ$6,2)&gt;5,"w",IF(ISERROR(VLOOKUP(KQ$6,fériés,1,FALSE)),(SUM($H$1:KQ$1)&gt;SUM($F$21:$F27))*(SUM($H$1:KQ$1)&lt;=SUM($F$21:$F28))*1,"F"))</f>
        <v>0</v>
      </c>
      <c r="KR28" s="65">
        <f ca="1">IF(WEEKDAY(KR$6,2)&gt;5,"w",IF(ISERROR(VLOOKUP(KR$6,fériés,1,FALSE)),(SUM($H$1:KR$1)&gt;SUM($F$21:$F27))*(SUM($H$1:KR$1)&lt;=SUM($F$21:$F28))*1,"F"))</f>
        <v>0</v>
      </c>
      <c r="KS28" s="65">
        <f ca="1">IF(WEEKDAY(KS$6,2)&gt;5,"w",IF(ISERROR(VLOOKUP(KS$6,fériés,1,FALSE)),(SUM($H$1:KS$1)&gt;SUM($F$21:$F27))*(SUM($H$1:KS$1)&lt;=SUM($F$21:$F28))*1,"F"))</f>
        <v>0</v>
      </c>
      <c r="KT28" s="65">
        <f ca="1">IF(WEEKDAY(KT$6,2)&gt;5,"w",IF(ISERROR(VLOOKUP(KT$6,fériés,1,FALSE)),(SUM($H$1:KT$1)&gt;SUM($F$21:$F27))*(SUM($H$1:KT$1)&lt;=SUM($F$21:$F28))*1,"F"))</f>
        <v>0</v>
      </c>
      <c r="KU28" s="65">
        <f ca="1">IF(WEEKDAY(KU$6,2)&gt;5,"w",IF(ISERROR(VLOOKUP(KU$6,fériés,1,FALSE)),(SUM($H$1:KU$1)&gt;SUM($F$21:$F27))*(SUM($H$1:KU$1)&lt;=SUM($F$21:$F28))*1,"F"))</f>
        <v>0</v>
      </c>
      <c r="KV28" s="65">
        <f ca="1">IF(WEEKDAY(KV$6,2)&gt;5,"w",IF(ISERROR(VLOOKUP(KV$6,fériés,1,FALSE)),(SUM($H$1:KV$1)&gt;SUM($F$21:$F27))*(SUM($H$1:KV$1)&lt;=SUM($F$21:$F28))*1,"F"))</f>
        <v>0</v>
      </c>
      <c r="KW28" s="65">
        <f ca="1">IF(WEEKDAY(KW$6,2)&gt;5,"w",IF(ISERROR(VLOOKUP(KW$6,fériés,1,FALSE)),(SUM($H$1:KW$1)&gt;SUM($F$21:$F27))*(SUM($H$1:KW$1)&lt;=SUM($F$21:$F28))*1,"F"))</f>
        <v>0</v>
      </c>
      <c r="KX28" s="65">
        <f ca="1">IF(WEEKDAY(KX$6,2)&gt;5,"w",IF(ISERROR(VLOOKUP(KX$6,fériés,1,FALSE)),(SUM($H$1:KX$1)&gt;SUM($F$21:$F27))*(SUM($H$1:KX$1)&lt;=SUM($F$21:$F28))*1,"F"))</f>
        <v>0</v>
      </c>
      <c r="KY28" s="65">
        <f ca="1">IF(WEEKDAY(KY$6,2)&gt;5,"w",IF(ISERROR(VLOOKUP(KY$6,fériés,1,FALSE)),(SUM($H$1:KY$1)&gt;SUM($F$21:$F27))*(SUM($H$1:KY$1)&lt;=SUM($F$21:$F28))*1,"F"))</f>
        <v>0</v>
      </c>
      <c r="KZ28" s="65">
        <f ca="1">IF(WEEKDAY(KZ$6,2)&gt;5,"w",IF(ISERROR(VLOOKUP(KZ$6,fériés,1,FALSE)),(SUM($H$1:KZ$1)&gt;SUM($F$21:$F27))*(SUM($H$1:KZ$1)&lt;=SUM($F$21:$F28))*1,"F"))</f>
        <v>0</v>
      </c>
      <c r="LA28" s="65">
        <f ca="1">IF(WEEKDAY(LA$6,2)&gt;5,"w",IF(ISERROR(VLOOKUP(LA$6,fériés,1,FALSE)),(SUM($H$1:LA$1)&gt;SUM($F$21:$F27))*(SUM($H$1:LA$1)&lt;=SUM($F$21:$F28))*1,"F"))</f>
        <v>0</v>
      </c>
      <c r="LB28" s="65">
        <f ca="1">IF(WEEKDAY(LB$6,2)&gt;5,"w",IF(ISERROR(VLOOKUP(LB$6,fériés,1,FALSE)),(SUM($H$1:LB$1)&gt;SUM($F$21:$F27))*(SUM($H$1:LB$1)&lt;=SUM($F$21:$F28))*1,"F"))</f>
        <v>0</v>
      </c>
      <c r="LC28" s="65">
        <f ca="1">IF(WEEKDAY(LC$6,2)&gt;5,"w",IF(ISERROR(VLOOKUP(LC$6,fériés,1,FALSE)),(SUM($H$1:LC$1)&gt;SUM($F$21:$F27))*(SUM($H$1:LC$1)&lt;=SUM($F$21:$F28))*1,"F"))</f>
        <v>0</v>
      </c>
      <c r="LD28" s="65">
        <f ca="1">IF(WEEKDAY(LD$6,2)&gt;5,"w",IF(ISERROR(VLOOKUP(LD$6,fériés,1,FALSE)),(SUM($H$1:LD$1)&gt;SUM($F$21:$F27))*(SUM($H$1:LD$1)&lt;=SUM($F$21:$F28))*1,"F"))</f>
        <v>0</v>
      </c>
      <c r="LE28" s="65">
        <f ca="1">IF(WEEKDAY(LE$6,2)&gt;5,"w",IF(ISERROR(VLOOKUP(LE$6,fériés,1,FALSE)),(SUM($H$1:LE$1)&gt;SUM($F$21:$F27))*(SUM($H$1:LE$1)&lt;=SUM($F$21:$F28))*1,"F"))</f>
        <v>0</v>
      </c>
      <c r="LF28" s="65">
        <f ca="1">IF(WEEKDAY(LF$6,2)&gt;5,"w",IF(ISERROR(VLOOKUP(LF$6,fériés,1,FALSE)),(SUM($H$1:LF$1)&gt;SUM($F$21:$F27))*(SUM($H$1:LF$1)&lt;=SUM($F$21:$F28))*1,"F"))</f>
        <v>0</v>
      </c>
      <c r="LG28" s="65">
        <f ca="1">IF(WEEKDAY(LG$6,2)&gt;5,"w",IF(ISERROR(VLOOKUP(LG$6,fériés,1,FALSE)),(SUM($H$1:LG$1)&gt;SUM($F$21:$F27))*(SUM($H$1:LG$1)&lt;=SUM($F$21:$F28))*1,"F"))</f>
        <v>0</v>
      </c>
      <c r="LH28" s="65">
        <f ca="1">IF(WEEKDAY(LH$6,2)&gt;5,"w",IF(ISERROR(VLOOKUP(LH$6,fériés,1,FALSE)),(SUM($H$1:LH$1)&gt;SUM($F$21:$F27))*(SUM($H$1:LH$1)&lt;=SUM($F$21:$F28))*1,"F"))</f>
        <v>0</v>
      </c>
      <c r="LI28" s="65">
        <f ca="1">IF(WEEKDAY(LI$6,2)&gt;5,"w",IF(ISERROR(VLOOKUP(LI$6,fériés,1,FALSE)),(SUM($H$1:LI$1)&gt;SUM($F$21:$F27))*(SUM($H$1:LI$1)&lt;=SUM($F$21:$F28))*1,"F"))</f>
        <v>0</v>
      </c>
      <c r="LJ28" s="65">
        <f ca="1">IF(WEEKDAY(LJ$6,2)&gt;5,"w",IF(ISERROR(VLOOKUP(LJ$6,fériés,1,FALSE)),(SUM($H$1:LJ$1)&gt;SUM($F$21:$F27))*(SUM($H$1:LJ$1)&lt;=SUM($F$21:$F28))*1,"F"))</f>
        <v>0</v>
      </c>
      <c r="LK28" s="65">
        <f ca="1">IF(WEEKDAY(LK$6,2)&gt;5,"w",IF(ISERROR(VLOOKUP(LK$6,fériés,1,FALSE)),(SUM($H$1:LK$1)&gt;SUM($F$21:$F27))*(SUM($H$1:LK$1)&lt;=SUM($F$21:$F28))*1,"F"))</f>
        <v>0</v>
      </c>
      <c r="LL28" s="65">
        <f ca="1">IF(WEEKDAY(LL$6,2)&gt;5,"w",IF(ISERROR(VLOOKUP(LL$6,fériés,1,FALSE)),(SUM($H$1:LL$1)&gt;SUM($F$21:$F27))*(SUM($H$1:LL$1)&lt;=SUM($F$21:$F28))*1,"F"))</f>
        <v>0</v>
      </c>
      <c r="LM28" s="65">
        <f ca="1">IF(WEEKDAY(LM$6,2)&gt;5,"w",IF(ISERROR(VLOOKUP(LM$6,fériés,1,FALSE)),(SUM($H$1:LM$1)&gt;SUM($F$21:$F27))*(SUM($H$1:LM$1)&lt;=SUM($F$21:$F28))*1,"F"))</f>
        <v>0</v>
      </c>
      <c r="LN28" s="65">
        <f ca="1">IF(WEEKDAY(LN$6,2)&gt;5,"w",IF(ISERROR(VLOOKUP(LN$6,fériés,1,FALSE)),(SUM($H$1:LN$1)&gt;SUM($F$21:$F27))*(SUM($H$1:LN$1)&lt;=SUM($F$21:$F28))*1,"F"))</f>
        <v>0</v>
      </c>
      <c r="LO28" s="65">
        <f ca="1">IF(WEEKDAY(LO$6,2)&gt;5,"w",IF(ISERROR(VLOOKUP(LO$6,fériés,1,FALSE)),(SUM($H$1:LO$1)&gt;SUM($F$21:$F27))*(SUM($H$1:LO$1)&lt;=SUM($F$21:$F28))*1,"F"))</f>
        <v>0</v>
      </c>
      <c r="LP28" s="65">
        <f ca="1">IF(WEEKDAY(LP$6,2)&gt;5,"w",IF(ISERROR(VLOOKUP(LP$6,fériés,1,FALSE)),(SUM($H$1:LP$1)&gt;SUM($F$21:$F27))*(SUM($H$1:LP$1)&lt;=SUM($F$21:$F28))*1,"F"))</f>
        <v>0</v>
      </c>
      <c r="LQ28" s="65">
        <f ca="1">IF(WEEKDAY(LQ$6,2)&gt;5,"w",IF(ISERROR(VLOOKUP(LQ$6,fériés,1,FALSE)),(SUM($H$1:LQ$1)&gt;SUM($F$21:$F27))*(SUM($H$1:LQ$1)&lt;=SUM($F$21:$F28))*1,"F"))</f>
        <v>0</v>
      </c>
      <c r="LR28" s="65">
        <f ca="1">IF(WEEKDAY(LR$6,2)&gt;5,"w",IF(ISERROR(VLOOKUP(LR$6,fériés,1,FALSE)),(SUM($H$1:LR$1)&gt;SUM($F$21:$F27))*(SUM($H$1:LR$1)&lt;=SUM($F$21:$F28))*1,"F"))</f>
        <v>0</v>
      </c>
      <c r="LS28" s="65">
        <f ca="1">IF(WEEKDAY(LS$6,2)&gt;5,"w",IF(ISERROR(VLOOKUP(LS$6,fériés,1,FALSE)),(SUM($H$1:LS$1)&gt;SUM($F$21:$F27))*(SUM($H$1:LS$1)&lt;=SUM($F$21:$F28))*1,"F"))</f>
        <v>0</v>
      </c>
      <c r="LT28" s="65">
        <f ca="1">IF(WEEKDAY(LT$6,2)&gt;5,"w",IF(ISERROR(VLOOKUP(LT$6,fériés,1,FALSE)),(SUM($H$1:LT$1)&gt;SUM($F$21:$F27))*(SUM($H$1:LT$1)&lt;=SUM($F$21:$F28))*1,"F"))</f>
        <v>0</v>
      </c>
      <c r="LU28" s="65">
        <f ca="1">IF(WEEKDAY(LU$6,2)&gt;5,"w",IF(ISERROR(VLOOKUP(LU$6,fériés,1,FALSE)),(SUM($H$1:LU$1)&gt;SUM($F$21:$F27))*(SUM($H$1:LU$1)&lt;=SUM($F$21:$F28))*1,"F"))</f>
        <v>0</v>
      </c>
      <c r="LV28" s="65">
        <f ca="1">IF(WEEKDAY(LV$6,2)&gt;5,"w",IF(ISERROR(VLOOKUP(LV$6,fériés,1,FALSE)),(SUM($H$1:LV$1)&gt;SUM($F$21:$F27))*(SUM($H$1:LV$1)&lt;=SUM($F$21:$F28))*1,"F"))</f>
        <v>0</v>
      </c>
      <c r="LW28" s="65">
        <f ca="1">IF(WEEKDAY(LW$6,2)&gt;5,"w",IF(ISERROR(VLOOKUP(LW$6,fériés,1,FALSE)),(SUM($H$1:LW$1)&gt;SUM($F$21:$F27))*(SUM($H$1:LW$1)&lt;=SUM($F$21:$F28))*1,"F"))</f>
        <v>0</v>
      </c>
      <c r="LX28" s="65">
        <f ca="1">IF(WEEKDAY(LX$6,2)&gt;5,"w",IF(ISERROR(VLOOKUP(LX$6,fériés,1,FALSE)),(SUM($H$1:LX$1)&gt;SUM($F$21:$F27))*(SUM($H$1:LX$1)&lt;=SUM($F$21:$F28))*1,"F"))</f>
        <v>0</v>
      </c>
      <c r="LY28" s="65">
        <f ca="1">IF(WEEKDAY(LY$6,2)&gt;5,"w",IF(ISERROR(VLOOKUP(LY$6,fériés,1,FALSE)),(SUM($H$1:LY$1)&gt;SUM($F$21:$F27))*(SUM($H$1:LY$1)&lt;=SUM($F$21:$F28))*1,"F"))</f>
        <v>0</v>
      </c>
      <c r="LZ28" s="65">
        <f ca="1">IF(WEEKDAY(LZ$6,2)&gt;5,"w",IF(ISERROR(VLOOKUP(LZ$6,fériés,1,FALSE)),(SUM($H$1:LZ$1)&gt;SUM($F$21:$F27))*(SUM($H$1:LZ$1)&lt;=SUM($F$21:$F28))*1,"F"))</f>
        <v>0</v>
      </c>
      <c r="MA28" s="65">
        <f ca="1">IF(WEEKDAY(MA$6,2)&gt;5,"w",IF(ISERROR(VLOOKUP(MA$6,fériés,1,FALSE)),(SUM($H$1:MA$1)&gt;SUM($F$21:$F27))*(SUM($H$1:MA$1)&lt;=SUM($F$21:$F28))*1,"F"))</f>
        <v>0</v>
      </c>
      <c r="MB28" s="65">
        <f ca="1">IF(WEEKDAY(MB$6,2)&gt;5,"w",IF(ISERROR(VLOOKUP(MB$6,fériés,1,FALSE)),(SUM($H$1:MB$1)&gt;SUM($F$21:$F27))*(SUM($H$1:MB$1)&lt;=SUM($F$21:$F28))*1,"F"))</f>
        <v>0</v>
      </c>
      <c r="MC28" s="65">
        <f ca="1">IF(WEEKDAY(MC$6,2)&gt;5,"w",IF(ISERROR(VLOOKUP(MC$6,fériés,1,FALSE)),(SUM($H$1:MC$1)&gt;SUM($F$21:$F27))*(SUM($H$1:MC$1)&lt;=SUM($F$21:$F28))*1,"F"))</f>
        <v>0</v>
      </c>
      <c r="MD28" s="65">
        <f ca="1">IF(WEEKDAY(MD$6,2)&gt;5,"w",IF(ISERROR(VLOOKUP(MD$6,fériés,1,FALSE)),(SUM($H$1:MD$1)&gt;SUM($F$21:$F27))*(SUM($H$1:MD$1)&lt;=SUM($F$21:$F28))*1,"F"))</f>
        <v>0</v>
      </c>
      <c r="ME28" s="65">
        <f ca="1">IF(WEEKDAY(ME$6,2)&gt;5,"w",IF(ISERROR(VLOOKUP(ME$6,fériés,1,FALSE)),(SUM($H$1:ME$1)&gt;SUM($F$21:$F27))*(SUM($H$1:ME$1)&lt;=SUM($F$21:$F28))*1,"F"))</f>
        <v>0</v>
      </c>
      <c r="MF28" s="65">
        <f ca="1">IF(WEEKDAY(MF$6,2)&gt;5,"w",IF(ISERROR(VLOOKUP(MF$6,fériés,1,FALSE)),(SUM($H$1:MF$1)&gt;SUM($F$21:$F27))*(SUM($H$1:MF$1)&lt;=SUM($F$21:$F28))*1,"F"))</f>
        <v>0</v>
      </c>
      <c r="MG28" s="65">
        <f ca="1">IF(WEEKDAY(MG$6,2)&gt;5,"w",IF(ISERROR(VLOOKUP(MG$6,fériés,1,FALSE)),(SUM($H$1:MG$1)&gt;SUM($F$21:$F27))*(SUM($H$1:MG$1)&lt;=SUM($F$21:$F28))*1,"F"))</f>
        <v>0</v>
      </c>
      <c r="MH28" s="65" t="str">
        <f ca="1">IF(WEEKDAY(MH$6,2)&gt;5,"w",IF(ISERROR(VLOOKUP(MH$6,fériés,1,FALSE)),(SUM($H$1:MH$1)&gt;SUM($F$21:$F27))*(SUM($H$1:MH$1)&lt;=SUM($F$21:$F28))*1,"F"))</f>
        <v>w</v>
      </c>
      <c r="MI28" s="65" t="str">
        <f ca="1">IF(WEEKDAY(MI$6,2)&gt;5,"w",IF(ISERROR(VLOOKUP(MI$6,fériés,1,FALSE)),(SUM($H$1:MI$1)&gt;SUM($F$21:$F27))*(SUM($H$1:MI$1)&lt;=SUM($F$21:$F28))*1,"F"))</f>
        <v>w</v>
      </c>
      <c r="MJ28" s="65" t="str">
        <f ca="1">IF(WEEKDAY(MJ$6,2)&gt;5,"w",IF(ISERROR(VLOOKUP(MJ$6,fériés,1,FALSE)),(SUM($H$1:MJ$1)&gt;SUM($F$21:$F27))*(SUM($H$1:MJ$1)&lt;=SUM($F$21:$F28))*1,"F"))</f>
        <v>w</v>
      </c>
      <c r="MK28" s="65" t="str">
        <f ca="1">IF(WEEKDAY(MK$6,2)&gt;5,"w",IF(ISERROR(VLOOKUP(MK$6,fériés,1,FALSE)),(SUM($H$1:MK$1)&gt;SUM($F$21:$F27))*(SUM($H$1:MK$1)&lt;=SUM($F$21:$F28))*1,"F"))</f>
        <v>w</v>
      </c>
      <c r="ML28" s="65" t="str">
        <f ca="1">IF(WEEKDAY(ML$6,2)&gt;5,"w",IF(ISERROR(VLOOKUP(ML$6,fériés,1,FALSE)),(SUM($H$1:ML$1)&gt;SUM($F$21:$F27))*(SUM($H$1:ML$1)&lt;=SUM($F$21:$F28))*1,"F"))</f>
        <v>w</v>
      </c>
      <c r="MM28" s="65" t="str">
        <f ca="1">IF(WEEKDAY(MM$6,2)&gt;5,"w",IF(ISERROR(VLOOKUP(MM$6,fériés,1,FALSE)),(SUM($H$1:MM$1)&gt;SUM($F$21:$F27))*(SUM($H$1:MM$1)&lt;=SUM($F$21:$F28))*1,"F"))</f>
        <v>w</v>
      </c>
      <c r="MN28" s="65" t="str">
        <f ca="1">IF(WEEKDAY(MN$6,2)&gt;5,"w",IF(ISERROR(VLOOKUP(MN$6,fériés,1,FALSE)),(SUM($H$1:MN$1)&gt;SUM($F$21:$F27))*(SUM($H$1:MN$1)&lt;=SUM($F$21:$F28))*1,"F"))</f>
        <v>w</v>
      </c>
      <c r="MO28" s="65" t="str">
        <f ca="1">IF(WEEKDAY(MO$6,2)&gt;5,"w",IF(ISERROR(VLOOKUP(MO$6,fériés,1,FALSE)),(SUM($H$1:MO$1)&gt;SUM($F$21:$F27))*(SUM($H$1:MO$1)&lt;=SUM($F$21:$F28))*1,"F"))</f>
        <v>w</v>
      </c>
      <c r="MP28" s="65" t="str">
        <f ca="1">IF(WEEKDAY(MP$6,2)&gt;5,"w",IF(ISERROR(VLOOKUP(MP$6,fériés,1,FALSE)),(SUM($H$1:MP$1)&gt;SUM($F$21:$F27))*(SUM($H$1:MP$1)&lt;=SUM($F$21:$F28))*1,"F"))</f>
        <v>w</v>
      </c>
      <c r="MQ28" s="65" t="str">
        <f ca="1">IF(WEEKDAY(MQ$6,2)&gt;5,"w",IF(ISERROR(VLOOKUP(MQ$6,fériés,1,FALSE)),(SUM($H$1:MQ$1)&gt;SUM($F$21:$F27))*(SUM($H$1:MQ$1)&lt;=SUM($F$21:$F28))*1,"F"))</f>
        <v>w</v>
      </c>
      <c r="MR28" s="65" t="str">
        <f ca="1">IF(WEEKDAY(MR$6,2)&gt;5,"w",IF(ISERROR(VLOOKUP(MR$6,fériés,1,FALSE)),(SUM($H$1:MR$1)&gt;SUM($F$21:$F27))*(SUM($H$1:MR$1)&lt;=SUM($F$21:$F28))*1,"F"))</f>
        <v>w</v>
      </c>
      <c r="MS28" s="65" t="str">
        <f ca="1">IF(WEEKDAY(MS$6,2)&gt;5,"w",IF(ISERROR(VLOOKUP(MS$6,fériés,1,FALSE)),(SUM($H$1:MS$1)&gt;SUM($F$21:$F27))*(SUM($H$1:MS$1)&lt;=SUM($F$21:$F28))*1,"F"))</f>
        <v>w</v>
      </c>
      <c r="MT28" s="65" t="str">
        <f ca="1">IF(WEEKDAY(MT$6,2)&gt;5,"w",IF(ISERROR(VLOOKUP(MT$6,fériés,1,FALSE)),(SUM($H$1:MT$1)&gt;SUM($F$21:$F27))*(SUM($H$1:MT$1)&lt;=SUM($F$21:$F28))*1,"F"))</f>
        <v>w</v>
      </c>
      <c r="MU28" s="65" t="str">
        <f ca="1">IF(WEEKDAY(MU$6,2)&gt;5,"w",IF(ISERROR(VLOOKUP(MU$6,fériés,1,FALSE)),(SUM($H$1:MU$1)&gt;SUM($F$21:$F27))*(SUM($H$1:MU$1)&lt;=SUM($F$21:$F28))*1,"F"))</f>
        <v>w</v>
      </c>
      <c r="MV28" s="65" t="str">
        <f ca="1">IF(WEEKDAY(MV$6,2)&gt;5,"w",IF(ISERROR(VLOOKUP(MV$6,fériés,1,FALSE)),(SUM($H$1:MV$1)&gt;SUM($F$21:$F27))*(SUM($H$1:MV$1)&lt;=SUM($F$21:$F28))*1,"F"))</f>
        <v>w</v>
      </c>
      <c r="MW28" s="65" t="str">
        <f ca="1">IF(WEEKDAY(MW$6,2)&gt;5,"w",IF(ISERROR(VLOOKUP(MW$6,fériés,1,FALSE)),(SUM($H$1:MW$1)&gt;SUM($F$21:$F27))*(SUM($H$1:MW$1)&lt;=SUM($F$21:$F28))*1,"F"))</f>
        <v>w</v>
      </c>
      <c r="MX28" s="65" t="str">
        <f ca="1">IF(WEEKDAY(MX$6,2)&gt;5,"w",IF(ISERROR(VLOOKUP(MX$6,fériés,1,FALSE)),(SUM($H$1:MX$1)&gt;SUM($F$21:$F27))*(SUM($H$1:MX$1)&lt;=SUM($F$21:$F28))*1,"F"))</f>
        <v>w</v>
      </c>
      <c r="MY28" s="65" t="str">
        <f ca="1">IF(WEEKDAY(MY$6,2)&gt;5,"w",IF(ISERROR(VLOOKUP(MY$6,fériés,1,FALSE)),(SUM($H$1:MY$1)&gt;SUM($F$21:$F27))*(SUM($H$1:MY$1)&lt;=SUM($F$21:$F28))*1,"F"))</f>
        <v>w</v>
      </c>
      <c r="MZ28" s="65" t="str">
        <f ca="1">IF(WEEKDAY(MZ$6,2)&gt;5,"w",IF(ISERROR(VLOOKUP(MZ$6,fériés,1,FALSE)),(SUM($H$1:MZ$1)&gt;SUM($F$21:$F27))*(SUM($H$1:MZ$1)&lt;=SUM($F$21:$F28))*1,"F"))</f>
        <v>w</v>
      </c>
      <c r="NA28" s="65" t="str">
        <f ca="1">IF(WEEKDAY(NA$6,2)&gt;5,"w",IF(ISERROR(VLOOKUP(NA$6,fériés,1,FALSE)),(SUM($H$1:NA$1)&gt;SUM($F$21:$F27))*(SUM($H$1:NA$1)&lt;=SUM($F$21:$F28))*1,"F"))</f>
        <v>w</v>
      </c>
      <c r="NB28" s="65">
        <f ca="1">IF(WEEKDAY(NB$6,2)&gt;5,"w",IF(ISERROR(VLOOKUP(NB$6,fériés,1,FALSE)),(SUM($H$1:NB$1)&gt;SUM($F$21:$F27))*(SUM($H$1:NB$1)&lt;=SUM($F$21:$F28))*1,"F"))</f>
        <v>0</v>
      </c>
      <c r="NC28" s="65">
        <f ca="1">IF(WEEKDAY(NC$6,2)&gt;5,"w",IF(ISERROR(VLOOKUP(NC$6,fériés,1,FALSE)),(SUM($H$1:NC$1)&gt;SUM($F$21:$F27))*(SUM($H$1:NC$1)&lt;=SUM($F$21:$F28))*1,"F"))</f>
        <v>0</v>
      </c>
      <c r="ND28" s="65">
        <f ca="1">IF(WEEKDAY(ND$6,2)&gt;5,"w",IF(ISERROR(VLOOKUP(ND$6,fériés,1,FALSE)),(SUM($H$1:ND$1)&gt;SUM($F$21:$F27))*(SUM($H$1:ND$1)&lt;=SUM($F$21:$F28))*1,"F"))</f>
        <v>0</v>
      </c>
      <c r="NE28" s="65">
        <f ca="1">IF(WEEKDAY(NE$6,2)&gt;5,"w",IF(ISERROR(VLOOKUP(NE$6,fériés,1,FALSE)),(SUM($H$1:NE$1)&gt;SUM($F$21:$F27))*(SUM($H$1:NE$1)&lt;=SUM($F$21:$F28))*1,"F"))</f>
        <v>0</v>
      </c>
      <c r="NF28" s="65">
        <f ca="1">IF(WEEKDAY(NF$6,2)&gt;5,"w",IF(ISERROR(VLOOKUP(NF$6,fériés,1,FALSE)),(SUM($H$1:NF$1)&gt;SUM($F$21:$F27))*(SUM($H$1:NF$1)&lt;=SUM($F$21:$F28))*1,"F"))</f>
        <v>0</v>
      </c>
      <c r="NG28" s="65">
        <f ca="1">IF(WEEKDAY(NG$6,2)&gt;5,"w",IF(ISERROR(VLOOKUP(NG$6,fériés,1,FALSE)),(SUM($H$1:NG$1)&gt;SUM($F$21:$F27))*(SUM($H$1:NG$1)&lt;=SUM($F$21:$F28))*1,"F"))</f>
        <v>0</v>
      </c>
      <c r="NH28" s="65">
        <f ca="1">IF(WEEKDAY(NH$6,2)&gt;5,"w",IF(ISERROR(VLOOKUP(NH$6,fériés,1,FALSE)),(SUM($H$1:NH$1)&gt;SUM($F$21:$F27))*(SUM($H$1:NH$1)&lt;=SUM($F$21:$F28))*1,"F"))</f>
        <v>0</v>
      </c>
      <c r="NI28" s="65">
        <f ca="1">IF(WEEKDAY(NI$6,2)&gt;5,"w",IF(ISERROR(VLOOKUP(NI$6,fériés,1,FALSE)),(SUM($H$1:NI$1)&gt;SUM($F$21:$F27))*(SUM($H$1:NI$1)&lt;=SUM($F$21:$F28))*1,"F"))</f>
        <v>0</v>
      </c>
      <c r="NJ28" s="65">
        <f ca="1">IF(WEEKDAY(NJ$6,2)&gt;5,"w",IF(ISERROR(VLOOKUP(NJ$6,fériés,1,FALSE)),(SUM($H$1:NJ$1)&gt;SUM($F$21:$F27))*(SUM($H$1:NJ$1)&lt;=SUM($F$21:$F28))*1,"F"))</f>
        <v>0</v>
      </c>
      <c r="NK28" s="65">
        <f ca="1">IF(WEEKDAY(NK$6,2)&gt;5,"w",IF(ISERROR(VLOOKUP(NK$6,fériés,1,FALSE)),(SUM($H$1:NK$1)&gt;SUM($F$21:$F27))*(SUM($H$1:NK$1)&lt;=SUM($F$21:$F28))*1,"F"))</f>
        <v>0</v>
      </c>
      <c r="NL28" s="65">
        <f ca="1">IF(WEEKDAY(NL$6,2)&gt;5,"w",IF(ISERROR(VLOOKUP(NL$6,fériés,1,FALSE)),(SUM($H$1:NL$1)&gt;SUM($F$21:$F27))*(SUM($H$1:NL$1)&lt;=SUM($F$21:$F28))*1,"F"))</f>
        <v>0</v>
      </c>
      <c r="NM28" s="65">
        <f ca="1">IF(WEEKDAY(NM$6,2)&gt;5,"w",IF(ISERROR(VLOOKUP(NM$6,fériés,1,FALSE)),(SUM($H$1:NM$1)&gt;SUM($F$21:$F27))*(SUM($H$1:NM$1)&lt;=SUM($F$21:$F28))*1,"F"))</f>
        <v>0</v>
      </c>
      <c r="NN28" s="65">
        <f ca="1">IF(WEEKDAY(NN$6,2)&gt;5,"w",IF(ISERROR(VLOOKUP(NN$6,fériés,1,FALSE)),(SUM($H$1:NN$1)&gt;SUM($F$21:$F27))*(SUM($H$1:NN$1)&lt;=SUM($F$21:$F28))*1,"F"))</f>
        <v>0</v>
      </c>
      <c r="NO28" s="65">
        <f ca="1">IF(WEEKDAY(NO$6,2)&gt;5,"w",IF(ISERROR(VLOOKUP(NO$6,fériés,1,FALSE)),(SUM($H$1:NO$1)&gt;SUM($F$21:$F27))*(SUM($H$1:NO$1)&lt;=SUM($F$21:$F28))*1,"F"))</f>
        <v>0</v>
      </c>
      <c r="NP28" s="65">
        <f ca="1">IF(WEEKDAY(NP$6,2)&gt;5,"w",IF(ISERROR(VLOOKUP(NP$6,fériés,1,FALSE)),(SUM($H$1:NP$1)&gt;SUM($F$21:$F27))*(SUM($H$1:NP$1)&lt;=SUM($F$21:$F28))*1,"F"))</f>
        <v>0</v>
      </c>
      <c r="NQ28" s="65">
        <f ca="1">IF(WEEKDAY(NQ$6,2)&gt;5,"w",IF(ISERROR(VLOOKUP(NQ$6,fériés,1,FALSE)),(SUM($H$1:NQ$1)&gt;SUM($F$21:$F27))*(SUM($H$1:NQ$1)&lt;=SUM($F$21:$F28))*1,"F"))</f>
        <v>0</v>
      </c>
      <c r="NR28" s="65">
        <f ca="1">IF(WEEKDAY(NR$6,2)&gt;5,"w",IF(ISERROR(VLOOKUP(NR$6,fériés,1,FALSE)),(SUM($H$1:NR$1)&gt;SUM($F$21:$F27))*(SUM($H$1:NR$1)&lt;=SUM($F$21:$F28))*1,"F"))</f>
        <v>0</v>
      </c>
      <c r="NS28" s="65">
        <f ca="1">IF(WEEKDAY(NS$6,2)&gt;5,"w",IF(ISERROR(VLOOKUP(NS$6,fériés,1,FALSE)),(SUM($H$1:NS$1)&gt;SUM($F$21:$F27))*(SUM($H$1:NS$1)&lt;=SUM($F$21:$F28))*1,"F"))</f>
        <v>0</v>
      </c>
      <c r="NT28" s="65">
        <f ca="1">IF(WEEKDAY(NT$6,2)&gt;5,"w",IF(ISERROR(VLOOKUP(NT$6,fériés,1,FALSE)),(SUM($H$1:NT$1)&gt;SUM($F$21:$F27))*(SUM($H$1:NT$1)&lt;=SUM($F$21:$F28))*1,"F"))</f>
        <v>0</v>
      </c>
      <c r="NU28" s="65">
        <f ca="1">IF(WEEKDAY(NU$6,2)&gt;5,"w",IF(ISERROR(VLOOKUP(NU$6,fériés,1,FALSE)),(SUM($H$1:NU$1)&gt;SUM($F$21:$F27))*(SUM($H$1:NU$1)&lt;=SUM($F$21:$F28))*1,"F"))</f>
        <v>0</v>
      </c>
      <c r="NV28" s="65">
        <f ca="1">IF(WEEKDAY(NV$6,2)&gt;5,"w",IF(ISERROR(VLOOKUP(NV$6,fériés,1,FALSE)),(SUM($H$1:NV$1)&gt;SUM($F$21:$F27))*(SUM($H$1:NV$1)&lt;=SUM($F$21:$F28))*1,"F"))</f>
        <v>0</v>
      </c>
      <c r="NW28" s="65">
        <f ca="1">IF(WEEKDAY(NW$6,2)&gt;5,"w",IF(ISERROR(VLOOKUP(NW$6,fériés,1,FALSE)),(SUM($H$1:NW$1)&gt;SUM($F$21:$F27))*(SUM($H$1:NW$1)&lt;=SUM($F$21:$F28))*1,"F"))</f>
        <v>0</v>
      </c>
      <c r="NX28" s="65">
        <f ca="1">IF(WEEKDAY(NX$6,2)&gt;5,"w",IF(ISERROR(VLOOKUP(NX$6,fériés,1,FALSE)),(SUM($H$1:NX$1)&gt;SUM($F$21:$F27))*(SUM($H$1:NX$1)&lt;=SUM($F$21:$F28))*1,"F"))</f>
        <v>0</v>
      </c>
      <c r="NY28" s="65">
        <f ca="1">IF(WEEKDAY(NY$6,2)&gt;5,"w",IF(ISERROR(VLOOKUP(NY$6,fériés,1,FALSE)),(SUM($H$1:NY$1)&gt;SUM($F$21:$F27))*(SUM($H$1:NY$1)&lt;=SUM($F$21:$F28))*1,"F"))</f>
        <v>0</v>
      </c>
      <c r="NZ28" s="65">
        <f ca="1">IF(WEEKDAY(NZ$6,2)&gt;5,"w",IF(ISERROR(VLOOKUP(NZ$6,fériés,1,FALSE)),(SUM($H$1:NZ$1)&gt;SUM($F$21:$F27))*(SUM($H$1:NZ$1)&lt;=SUM($F$21:$F28))*1,"F"))</f>
        <v>0</v>
      </c>
      <c r="OA28" s="65">
        <f ca="1">IF(WEEKDAY(OA$6,2)&gt;5,"w",IF(ISERROR(VLOOKUP(OA$6,fériés,1,FALSE)),(SUM($H$1:OA$1)&gt;SUM($F$21:$F27))*(SUM($H$1:OA$1)&lt;=SUM($F$21:$F28))*1,"F"))</f>
        <v>0</v>
      </c>
      <c r="OB28" s="65">
        <f ca="1">IF(WEEKDAY(OB$6,2)&gt;5,"w",IF(ISERROR(VLOOKUP(OB$6,fériés,1,FALSE)),(SUM($H$1:OB$1)&gt;SUM($F$21:$F27))*(SUM($H$1:OB$1)&lt;=SUM($F$21:$F28))*1,"F"))</f>
        <v>0</v>
      </c>
      <c r="OC28" s="65">
        <f ca="1">IF(WEEKDAY(OC$6,2)&gt;5,"w",IF(ISERROR(VLOOKUP(OC$6,fériés,1,FALSE)),(SUM($H$1:OC$1)&gt;SUM($F$21:$F27))*(SUM($H$1:OC$1)&lt;=SUM($F$21:$F28))*1,"F"))</f>
        <v>0</v>
      </c>
      <c r="OD28" s="65">
        <f ca="1">IF(WEEKDAY(OD$6,2)&gt;5,"w",IF(ISERROR(VLOOKUP(OD$6,fériés,1,FALSE)),(SUM($H$1:OD$1)&gt;SUM($F$21:$F27))*(SUM($H$1:OD$1)&lt;=SUM($F$21:$F28))*1,"F"))</f>
        <v>0</v>
      </c>
      <c r="OE28" s="65">
        <f ca="1">IF(WEEKDAY(OE$6,2)&gt;5,"w",IF(ISERROR(VLOOKUP(OE$6,fériés,1,FALSE)),(SUM($H$1:OE$1)&gt;SUM($F$21:$F27))*(SUM($H$1:OE$1)&lt;=SUM($F$21:$F28))*1,"F"))</f>
        <v>0</v>
      </c>
      <c r="OF28" s="65">
        <f ca="1">IF(WEEKDAY(OF$6,2)&gt;5,"w",IF(ISERROR(VLOOKUP(OF$6,fériés,1,FALSE)),(SUM($H$1:OF$1)&gt;SUM($F$21:$F27))*(SUM($H$1:OF$1)&lt;=SUM($F$21:$F28))*1,"F"))</f>
        <v>0</v>
      </c>
      <c r="OG28" s="65">
        <f ca="1">IF(WEEKDAY(OG$6,2)&gt;5,"w",IF(ISERROR(VLOOKUP(OG$6,fériés,1,FALSE)),(SUM($H$1:OG$1)&gt;SUM($F$21:$F27))*(SUM($H$1:OG$1)&lt;=SUM($F$21:$F28))*1,"F"))</f>
        <v>0</v>
      </c>
      <c r="OH28" s="65">
        <f ca="1">IF(WEEKDAY(OH$6,2)&gt;5,"w",IF(ISERROR(VLOOKUP(OH$6,fériés,1,FALSE)),(SUM($H$1:OH$1)&gt;SUM($F$21:$F27))*(SUM($H$1:OH$1)&lt;=SUM($F$21:$F28))*1,"F"))</f>
        <v>0</v>
      </c>
      <c r="OI28" s="65">
        <f ca="1">IF(WEEKDAY(OI$6,2)&gt;5,"w",IF(ISERROR(VLOOKUP(OI$6,fériés,1,FALSE)),(SUM($H$1:OI$1)&gt;SUM($F$21:$F27))*(SUM($H$1:OI$1)&lt;=SUM($F$21:$F28))*1,"F"))</f>
        <v>0</v>
      </c>
      <c r="OJ28" s="65">
        <f ca="1">IF(WEEKDAY(OJ$6,2)&gt;5,"w",IF(ISERROR(VLOOKUP(OJ$6,fériés,1,FALSE)),(SUM($H$1:OJ$1)&gt;SUM($F$21:$F27))*(SUM($H$1:OJ$1)&lt;=SUM($F$21:$F28))*1,"F"))</f>
        <v>0</v>
      </c>
      <c r="OK28" s="65">
        <f ca="1">IF(WEEKDAY(OK$6,2)&gt;5,"w",IF(ISERROR(VLOOKUP(OK$6,fériés,1,FALSE)),(SUM($H$1:OK$1)&gt;SUM($F$21:$F27))*(SUM($H$1:OK$1)&lt;=SUM($F$21:$F28))*1,"F"))</f>
        <v>0</v>
      </c>
      <c r="OL28" s="65">
        <f ca="1">IF(WEEKDAY(OL$6,2)&gt;5,"w",IF(ISERROR(VLOOKUP(OL$6,fériés,1,FALSE)),(SUM($H$1:OL$1)&gt;SUM($F$21:$F27))*(SUM($H$1:OL$1)&lt;=SUM($F$21:$F28))*1,"F"))</f>
        <v>0</v>
      </c>
      <c r="OM28" s="65">
        <f ca="1">IF(WEEKDAY(OM$6,2)&gt;5,"w",IF(ISERROR(VLOOKUP(OM$6,fériés,1,FALSE)),(SUM($H$1:OM$1)&gt;SUM($F$21:$F27))*(SUM($H$1:OM$1)&lt;=SUM($F$21:$F28))*1,"F"))</f>
        <v>0</v>
      </c>
      <c r="ON28" s="65">
        <f ca="1">IF(WEEKDAY(ON$6,2)&gt;5,"w",IF(ISERROR(VLOOKUP(ON$6,fériés,1,FALSE)),(SUM($H$1:ON$1)&gt;SUM($F$21:$F27))*(SUM($H$1:ON$1)&lt;=SUM($F$21:$F28))*1,"F"))</f>
        <v>0</v>
      </c>
      <c r="OO28" s="65">
        <f ca="1">IF(WEEKDAY(OO$6,2)&gt;5,"w",IF(ISERROR(VLOOKUP(OO$6,fériés,1,FALSE)),(SUM($H$1:OO$1)&gt;SUM($F$21:$F27))*(SUM($H$1:OO$1)&lt;=SUM($F$21:$F28))*1,"F"))</f>
        <v>0</v>
      </c>
      <c r="OP28" s="65">
        <f ca="1">IF(WEEKDAY(OP$6,2)&gt;5,"w",IF(ISERROR(VLOOKUP(OP$6,fériés,1,FALSE)),(SUM($H$1:OP$1)&gt;SUM($F$21:$F27))*(SUM($H$1:OP$1)&lt;=SUM($F$21:$F28))*1,"F"))</f>
        <v>0</v>
      </c>
      <c r="OQ28" s="65">
        <f ca="1">IF(WEEKDAY(OQ$6,2)&gt;5,"w",IF(ISERROR(VLOOKUP(OQ$6,fériés,1,FALSE)),(SUM($H$1:OQ$1)&gt;SUM($F$21:$F27))*(SUM($H$1:OQ$1)&lt;=SUM($F$21:$F28))*1,"F"))</f>
        <v>0</v>
      </c>
      <c r="OR28" s="65">
        <f ca="1">IF(WEEKDAY(OR$6,2)&gt;5,"w",IF(ISERROR(VLOOKUP(OR$6,fériés,1,FALSE)),(SUM($H$1:OR$1)&gt;SUM($F$21:$F27))*(SUM($H$1:OR$1)&lt;=SUM($F$21:$F28))*1,"F"))</f>
        <v>0</v>
      </c>
      <c r="OS28" s="65">
        <f ca="1">IF(WEEKDAY(OS$6,2)&gt;5,"w",IF(ISERROR(VLOOKUP(OS$6,fériés,1,FALSE)),(SUM($H$1:OS$1)&gt;SUM($F$21:$F27))*(SUM($H$1:OS$1)&lt;=SUM($F$21:$F28))*1,"F"))</f>
        <v>0</v>
      </c>
      <c r="OT28" s="65">
        <f ca="1">IF(WEEKDAY(OT$6,2)&gt;5,"w",IF(ISERROR(VLOOKUP(OT$6,fériés,1,FALSE)),(SUM($H$1:OT$1)&gt;SUM($F$21:$F27))*(SUM($H$1:OT$1)&lt;=SUM($F$21:$F28))*1,"F"))</f>
        <v>0</v>
      </c>
      <c r="OU28" s="65">
        <f ca="1">IF(WEEKDAY(OU$6,2)&gt;5,"w",IF(ISERROR(VLOOKUP(OU$6,fériés,1,FALSE)),(SUM($H$1:OU$1)&gt;SUM($F$21:$F27))*(SUM($H$1:OU$1)&lt;=SUM($F$21:$F28))*1,"F"))</f>
        <v>0</v>
      </c>
      <c r="OV28" s="65">
        <f ca="1">IF(WEEKDAY(OV$6,2)&gt;5,"w",IF(ISERROR(VLOOKUP(OV$6,fériés,1,FALSE)),(SUM($H$1:OV$1)&gt;SUM($F$21:$F27))*(SUM($H$1:OV$1)&lt;=SUM($F$21:$F28))*1,"F"))</f>
        <v>0</v>
      </c>
      <c r="OW28" s="65">
        <f ca="1">IF(WEEKDAY(OW$6,2)&gt;5,"w",IF(ISERROR(VLOOKUP(OW$6,fériés,1,FALSE)),(SUM($H$1:OW$1)&gt;SUM($F$21:$F27))*(SUM($H$1:OW$1)&lt;=SUM($F$21:$F28))*1,"F"))</f>
        <v>0</v>
      </c>
      <c r="OX28" s="65">
        <f ca="1">IF(WEEKDAY(OX$6,2)&gt;5,"w",IF(ISERROR(VLOOKUP(OX$6,fériés,1,FALSE)),(SUM($H$1:OX$1)&gt;SUM($F$21:$F27))*(SUM($H$1:OX$1)&lt;=SUM($F$21:$F28))*1,"F"))</f>
        <v>0</v>
      </c>
      <c r="OY28" s="65">
        <f ca="1">IF(WEEKDAY(OY$6,2)&gt;5,"w",IF(ISERROR(VLOOKUP(OY$6,fériés,1,FALSE)),(SUM($H$1:OY$1)&gt;SUM($F$21:$F27))*(SUM($H$1:OY$1)&lt;=SUM($F$21:$F28))*1,"F"))</f>
        <v>0</v>
      </c>
      <c r="OZ28" s="65" t="str">
        <f ca="1">IF(WEEKDAY(OZ$6,2)&gt;5,"w",IF(ISERROR(VLOOKUP(OZ$6,fériés,1,FALSE)),(SUM($H$1:OZ$1)&gt;SUM($F$21:$F27))*(SUM($H$1:OZ$1)&lt;=SUM($F$21:$F28))*1,"F"))</f>
        <v>w</v>
      </c>
      <c r="PA28" s="65" t="str">
        <f ca="1">IF(WEEKDAY(PA$6,2)&gt;5,"w",IF(ISERROR(VLOOKUP(PA$6,fériés,1,FALSE)),(SUM($H$1:PA$1)&gt;SUM($F$21:$F27))*(SUM($H$1:PA$1)&lt;=SUM($F$21:$F28))*1,"F"))</f>
        <v>w</v>
      </c>
      <c r="PB28" s="65" t="str">
        <f ca="1">IF(WEEKDAY(PB$6,2)&gt;5,"w",IF(ISERROR(VLOOKUP(PB$6,fériés,1,FALSE)),(SUM($H$1:PB$1)&gt;SUM($F$21:$F27))*(SUM($H$1:PB$1)&lt;=SUM($F$21:$F28))*1,"F"))</f>
        <v>w</v>
      </c>
      <c r="PC28" s="65" t="str">
        <f ca="1">IF(WEEKDAY(PC$6,2)&gt;5,"w",IF(ISERROR(VLOOKUP(PC$6,fériés,1,FALSE)),(SUM($H$1:PC$1)&gt;SUM($F$21:$F27))*(SUM($H$1:PC$1)&lt;=SUM($F$21:$F28))*1,"F"))</f>
        <v>w</v>
      </c>
      <c r="PD28" s="65" t="str">
        <f ca="1">IF(WEEKDAY(PD$6,2)&gt;5,"w",IF(ISERROR(VLOOKUP(PD$6,fériés,1,FALSE)),(SUM($H$1:PD$1)&gt;SUM($F$21:$F27))*(SUM($H$1:PD$1)&lt;=SUM($F$21:$F28))*1,"F"))</f>
        <v>w</v>
      </c>
      <c r="PE28" s="65" t="str">
        <f ca="1">IF(WEEKDAY(PE$6,2)&gt;5,"w",IF(ISERROR(VLOOKUP(PE$6,fériés,1,FALSE)),(SUM($H$1:PE$1)&gt;SUM($F$21:$F27))*(SUM($H$1:PE$1)&lt;=SUM($F$21:$F28))*1,"F"))</f>
        <v>w</v>
      </c>
      <c r="PF28" s="65" t="str">
        <f ca="1">IF(WEEKDAY(PF$6,2)&gt;5,"w",IF(ISERROR(VLOOKUP(PF$6,fériés,1,FALSE)),(SUM($H$1:PF$1)&gt;SUM($F$21:$F27))*(SUM($H$1:PF$1)&lt;=SUM($F$21:$F28))*1,"F"))</f>
        <v>w</v>
      </c>
      <c r="PG28" s="65" t="str">
        <f ca="1">IF(WEEKDAY(PG$6,2)&gt;5,"w",IF(ISERROR(VLOOKUP(PG$6,fériés,1,FALSE)),(SUM($H$1:PG$1)&gt;SUM($F$21:$F27))*(SUM($H$1:PG$1)&lt;=SUM($F$21:$F28))*1,"F"))</f>
        <v>w</v>
      </c>
      <c r="PH28" s="65" t="str">
        <f ca="1">IF(WEEKDAY(PH$6,2)&gt;5,"w",IF(ISERROR(VLOOKUP(PH$6,fériés,1,FALSE)),(SUM($H$1:PH$1)&gt;SUM($F$21:$F27))*(SUM($H$1:PH$1)&lt;=SUM($F$21:$F28))*1,"F"))</f>
        <v>w</v>
      </c>
      <c r="PI28" s="65" t="str">
        <f ca="1">IF(WEEKDAY(PI$6,2)&gt;5,"w",IF(ISERROR(VLOOKUP(PI$6,fériés,1,FALSE)),(SUM($H$1:PI$1)&gt;SUM($F$21:$F27))*(SUM($H$1:PI$1)&lt;=SUM($F$21:$F28))*1,"F"))</f>
        <v>w</v>
      </c>
      <c r="PJ28" s="65" t="str">
        <f ca="1">IF(WEEKDAY(PJ$6,2)&gt;5,"w",IF(ISERROR(VLOOKUP(PJ$6,fériés,1,FALSE)),(SUM($H$1:PJ$1)&gt;SUM($F$21:$F27))*(SUM($H$1:PJ$1)&lt;=SUM($F$21:$F28))*1,"F"))</f>
        <v>w</v>
      </c>
      <c r="PK28" s="65" t="str">
        <f ca="1">IF(WEEKDAY(PK$6,2)&gt;5,"w",IF(ISERROR(VLOOKUP(PK$6,fériés,1,FALSE)),(SUM($H$1:PK$1)&gt;SUM($F$21:$F27))*(SUM($H$1:PK$1)&lt;=SUM($F$21:$F28))*1,"F"))</f>
        <v>w</v>
      </c>
      <c r="PL28" s="65" t="str">
        <f ca="1">IF(WEEKDAY(PL$6,2)&gt;5,"w",IF(ISERROR(VLOOKUP(PL$6,fériés,1,FALSE)),(SUM($H$1:PL$1)&gt;SUM($F$21:$F27))*(SUM($H$1:PL$1)&lt;=SUM($F$21:$F28))*1,"F"))</f>
        <v>w</v>
      </c>
      <c r="PM28" s="65" t="str">
        <f ca="1">IF(WEEKDAY(PM$6,2)&gt;5,"w",IF(ISERROR(VLOOKUP(PM$6,fériés,1,FALSE)),(SUM($H$1:PM$1)&gt;SUM($F$21:$F27))*(SUM($H$1:PM$1)&lt;=SUM($F$21:$F28))*1,"F"))</f>
        <v>w</v>
      </c>
      <c r="PN28" s="65" t="str">
        <f ca="1">IF(WEEKDAY(PN$6,2)&gt;5,"w",IF(ISERROR(VLOOKUP(PN$6,fériés,1,FALSE)),(SUM($H$1:PN$1)&gt;SUM($F$21:$F27))*(SUM($H$1:PN$1)&lt;=SUM($F$21:$F28))*1,"F"))</f>
        <v>w</v>
      </c>
      <c r="PO28" s="65" t="str">
        <f ca="1">IF(WEEKDAY(PO$6,2)&gt;5,"w",IF(ISERROR(VLOOKUP(PO$6,fériés,1,FALSE)),(SUM($H$1:PO$1)&gt;SUM($F$21:$F27))*(SUM($H$1:PO$1)&lt;=SUM($F$21:$F28))*1,"F"))</f>
        <v>w</v>
      </c>
      <c r="PP28" s="65" t="str">
        <f ca="1">IF(WEEKDAY(PP$6,2)&gt;5,"w",IF(ISERROR(VLOOKUP(PP$6,fériés,1,FALSE)),(SUM($H$1:PP$1)&gt;SUM($F$21:$F27))*(SUM($H$1:PP$1)&lt;=SUM($F$21:$F28))*1,"F"))</f>
        <v>w</v>
      </c>
      <c r="PQ28" s="65" t="str">
        <f ca="1">IF(WEEKDAY(PQ$6,2)&gt;5,"w",IF(ISERROR(VLOOKUP(PQ$6,fériés,1,FALSE)),(SUM($H$1:PQ$1)&gt;SUM($F$21:$F27))*(SUM($H$1:PQ$1)&lt;=SUM($F$21:$F28))*1,"F"))</f>
        <v>w</v>
      </c>
      <c r="PR28" s="65" t="str">
        <f ca="1">IF(WEEKDAY(PR$6,2)&gt;5,"w",IF(ISERROR(VLOOKUP(PR$6,fériés,1,FALSE)),(SUM($H$1:PR$1)&gt;SUM($F$21:$F27))*(SUM($H$1:PR$1)&lt;=SUM($F$21:$F28))*1,"F"))</f>
        <v>w</v>
      </c>
      <c r="PS28" s="65" t="str">
        <f ca="1">IF(WEEKDAY(PS$6,2)&gt;5,"w",IF(ISERROR(VLOOKUP(PS$6,fériés,1,FALSE)),(SUM($H$1:PS$1)&gt;SUM($F$21:$F27))*(SUM($H$1:PS$1)&lt;=SUM($F$21:$F28))*1,"F"))</f>
        <v>w</v>
      </c>
      <c r="PT28" s="65">
        <f ca="1">IF(WEEKDAY(PT$6,2)&gt;5,"w",IF(ISERROR(VLOOKUP(PT$6,fériés,1,FALSE)),(SUM($H$1:PT$1)&gt;SUM($F$21:$F27))*(SUM($H$1:PT$1)&lt;=SUM($F$21:$F28))*1,"F"))</f>
        <v>0</v>
      </c>
      <c r="PU28" s="65">
        <f ca="1">IF(WEEKDAY(PU$6,2)&gt;5,"w",IF(ISERROR(VLOOKUP(PU$6,fériés,1,FALSE)),(SUM($H$1:PU$1)&gt;SUM($F$21:$F27))*(SUM($H$1:PU$1)&lt;=SUM($F$21:$F28))*1,"F"))</f>
        <v>0</v>
      </c>
      <c r="PV28" s="65">
        <f ca="1">IF(WEEKDAY(PV$6,2)&gt;5,"w",IF(ISERROR(VLOOKUP(PV$6,fériés,1,FALSE)),(SUM($H$1:PV$1)&gt;SUM($F$21:$F27))*(SUM($H$1:PV$1)&lt;=SUM($F$21:$F28))*1,"F"))</f>
        <v>0</v>
      </c>
      <c r="PW28" s="65">
        <f ca="1">IF(WEEKDAY(PW$6,2)&gt;5,"w",IF(ISERROR(VLOOKUP(PW$6,fériés,1,FALSE)),(SUM($H$1:PW$1)&gt;SUM($F$21:$F27))*(SUM($H$1:PW$1)&lt;=SUM($F$21:$F28))*1,"F"))</f>
        <v>0</v>
      </c>
      <c r="PX28" s="65">
        <f ca="1">IF(WEEKDAY(PX$6,2)&gt;5,"w",IF(ISERROR(VLOOKUP(PX$6,fériés,1,FALSE)),(SUM($H$1:PX$1)&gt;SUM($F$21:$F27))*(SUM($H$1:PX$1)&lt;=SUM($F$21:$F28))*1,"F"))</f>
        <v>0</v>
      </c>
      <c r="PY28" s="65">
        <f ca="1">IF(WEEKDAY(PY$6,2)&gt;5,"w",IF(ISERROR(VLOOKUP(PY$6,fériés,1,FALSE)),(SUM($H$1:PY$1)&gt;SUM($F$21:$F27))*(SUM($H$1:PY$1)&lt;=SUM($F$21:$F28))*1,"F"))</f>
        <v>0</v>
      </c>
      <c r="PZ28" s="65">
        <f ca="1">IF(WEEKDAY(PZ$6,2)&gt;5,"w",IF(ISERROR(VLOOKUP(PZ$6,fériés,1,FALSE)),(SUM($H$1:PZ$1)&gt;SUM($F$21:$F27))*(SUM($H$1:PZ$1)&lt;=SUM($F$21:$F28))*1,"F"))</f>
        <v>0</v>
      </c>
      <c r="QA28" s="65">
        <f ca="1">IF(WEEKDAY(QA$6,2)&gt;5,"w",IF(ISERROR(VLOOKUP(QA$6,fériés,1,FALSE)),(SUM($H$1:QA$1)&gt;SUM($F$21:$F27))*(SUM($H$1:QA$1)&lt;=SUM($F$21:$F28))*1,"F"))</f>
        <v>0</v>
      </c>
      <c r="QB28" s="65">
        <f ca="1">IF(WEEKDAY(QB$6,2)&gt;5,"w",IF(ISERROR(VLOOKUP(QB$6,fériés,1,FALSE)),(SUM($H$1:QB$1)&gt;SUM($F$21:$F27))*(SUM($H$1:QB$1)&lt;=SUM($F$21:$F28))*1,"F"))</f>
        <v>0</v>
      </c>
      <c r="QC28" s="65">
        <f ca="1">IF(WEEKDAY(QC$6,2)&gt;5,"w",IF(ISERROR(VLOOKUP(QC$6,fériés,1,FALSE)),(SUM($H$1:QC$1)&gt;SUM($F$21:$F27))*(SUM($H$1:QC$1)&lt;=SUM($F$21:$F28))*1,"F"))</f>
        <v>0</v>
      </c>
      <c r="QD28" s="65">
        <f ca="1">IF(WEEKDAY(QD$6,2)&gt;5,"w",IF(ISERROR(VLOOKUP(QD$6,fériés,1,FALSE)),(SUM($H$1:QD$1)&gt;SUM($F$21:$F27))*(SUM($H$1:QD$1)&lt;=SUM($F$21:$F28))*1,"F"))</f>
        <v>0</v>
      </c>
      <c r="QE28" s="65">
        <f ca="1">IF(WEEKDAY(QE$6,2)&gt;5,"w",IF(ISERROR(VLOOKUP(QE$6,fériés,1,FALSE)),(SUM($H$1:QE$1)&gt;SUM($F$21:$F27))*(SUM($H$1:QE$1)&lt;=SUM($F$21:$F28))*1,"F"))</f>
        <v>0</v>
      </c>
      <c r="QF28" s="65">
        <f ca="1">IF(WEEKDAY(QF$6,2)&gt;5,"w",IF(ISERROR(VLOOKUP(QF$6,fériés,1,FALSE)),(SUM($H$1:QF$1)&gt;SUM($F$21:$F27))*(SUM($H$1:QF$1)&lt;=SUM($F$21:$F28))*1,"F"))</f>
        <v>0</v>
      </c>
      <c r="QG28" s="65">
        <f ca="1">IF(WEEKDAY(QG$6,2)&gt;5,"w",IF(ISERROR(VLOOKUP(QG$6,fériés,1,FALSE)),(SUM($H$1:QG$1)&gt;SUM($F$21:$F27))*(SUM($H$1:QG$1)&lt;=SUM($F$21:$F28))*1,"F"))</f>
        <v>0</v>
      </c>
      <c r="QH28" s="65">
        <f ca="1">IF(WEEKDAY(QH$6,2)&gt;5,"w",IF(ISERROR(VLOOKUP(QH$6,fériés,1,FALSE)),(SUM($H$1:QH$1)&gt;SUM($F$21:$F27))*(SUM($H$1:QH$1)&lt;=SUM($F$21:$F28))*1,"F"))</f>
        <v>0</v>
      </c>
      <c r="QI28" s="65">
        <f ca="1">IF(WEEKDAY(QI$6,2)&gt;5,"w",IF(ISERROR(VLOOKUP(QI$6,fériés,1,FALSE)),(SUM($H$1:QI$1)&gt;SUM($F$21:$F27))*(SUM($H$1:QI$1)&lt;=SUM($F$21:$F28))*1,"F"))</f>
        <v>0</v>
      </c>
      <c r="QJ28" s="65">
        <f ca="1">IF(WEEKDAY(QJ$6,2)&gt;5,"w",IF(ISERROR(VLOOKUP(QJ$6,fériés,1,FALSE)),(SUM($H$1:QJ$1)&gt;SUM($F$21:$F27))*(SUM($H$1:QJ$1)&lt;=SUM($F$21:$F28))*1,"F"))</f>
        <v>0</v>
      </c>
      <c r="QK28" s="65">
        <f ca="1">IF(WEEKDAY(QK$6,2)&gt;5,"w",IF(ISERROR(VLOOKUP(QK$6,fériés,1,FALSE)),(SUM($H$1:QK$1)&gt;SUM($F$21:$F27))*(SUM($H$1:QK$1)&lt;=SUM($F$21:$F28))*1,"F"))</f>
        <v>0</v>
      </c>
      <c r="QL28" s="65">
        <f ca="1">IF(WEEKDAY(QL$6,2)&gt;5,"w",IF(ISERROR(VLOOKUP(QL$6,fériés,1,FALSE)),(SUM($H$1:QL$1)&gt;SUM($F$21:$F27))*(SUM($H$1:QL$1)&lt;=SUM($F$21:$F28))*1,"F"))</f>
        <v>0</v>
      </c>
      <c r="QM28" s="65">
        <f ca="1">IF(WEEKDAY(QM$6,2)&gt;5,"w",IF(ISERROR(VLOOKUP(QM$6,fériés,1,FALSE)),(SUM($H$1:QM$1)&gt;SUM($F$21:$F27))*(SUM($H$1:QM$1)&lt;=SUM($F$21:$F28))*1,"F"))</f>
        <v>0</v>
      </c>
      <c r="QN28" s="65">
        <f ca="1">IF(WEEKDAY(QN$6,2)&gt;5,"w",IF(ISERROR(VLOOKUP(QN$6,fériés,1,FALSE)),(SUM($H$1:QN$1)&gt;SUM($F$21:$F27))*(SUM($H$1:QN$1)&lt;=SUM($F$21:$F28))*1,"F"))</f>
        <v>0</v>
      </c>
      <c r="QO28" s="65">
        <f ca="1">IF(WEEKDAY(QO$6,2)&gt;5,"w",IF(ISERROR(VLOOKUP(QO$6,fériés,1,FALSE)),(SUM($H$1:QO$1)&gt;SUM($F$21:$F27))*(SUM($H$1:QO$1)&lt;=SUM($F$21:$F28))*1,"F"))</f>
        <v>0</v>
      </c>
      <c r="QP28" s="65">
        <f ca="1">IF(WEEKDAY(QP$6,2)&gt;5,"w",IF(ISERROR(VLOOKUP(QP$6,fériés,1,FALSE)),(SUM($H$1:QP$1)&gt;SUM($F$21:$F27))*(SUM($H$1:QP$1)&lt;=SUM($F$21:$F28))*1,"F"))</f>
        <v>0</v>
      </c>
      <c r="QQ28" s="65">
        <f ca="1">IF(WEEKDAY(QQ$6,2)&gt;5,"w",IF(ISERROR(VLOOKUP(QQ$6,fériés,1,FALSE)),(SUM($H$1:QQ$1)&gt;SUM($F$21:$F27))*(SUM($H$1:QQ$1)&lt;=SUM($F$21:$F28))*1,"F"))</f>
        <v>0</v>
      </c>
      <c r="QR28" s="65">
        <f ca="1">IF(WEEKDAY(QR$6,2)&gt;5,"w",IF(ISERROR(VLOOKUP(QR$6,fériés,1,FALSE)),(SUM($H$1:QR$1)&gt;SUM($F$21:$F27))*(SUM($H$1:QR$1)&lt;=SUM($F$21:$F28))*1,"F"))</f>
        <v>0</v>
      </c>
      <c r="QS28" s="65">
        <f ca="1">IF(WEEKDAY(QS$6,2)&gt;5,"w",IF(ISERROR(VLOOKUP(QS$6,fériés,1,FALSE)),(SUM($H$1:QS$1)&gt;SUM($F$21:$F27))*(SUM($H$1:QS$1)&lt;=SUM($F$21:$F28))*1,"F"))</f>
        <v>0</v>
      </c>
      <c r="QT28" s="65">
        <f ca="1">IF(WEEKDAY(QT$6,2)&gt;5,"w",IF(ISERROR(VLOOKUP(QT$6,fériés,1,FALSE)),(SUM($H$1:QT$1)&gt;SUM($F$21:$F27))*(SUM($H$1:QT$1)&lt;=SUM($F$21:$F28))*1,"F"))</f>
        <v>0</v>
      </c>
      <c r="QU28" s="65">
        <f ca="1">IF(WEEKDAY(QU$6,2)&gt;5,"w",IF(ISERROR(VLOOKUP(QU$6,fériés,1,FALSE)),(SUM($H$1:QU$1)&gt;SUM($F$21:$F27))*(SUM($H$1:QU$1)&lt;=SUM($F$21:$F28))*1,"F"))</f>
        <v>0</v>
      </c>
      <c r="QV28" s="65">
        <f ca="1">IF(WEEKDAY(QV$6,2)&gt;5,"w",IF(ISERROR(VLOOKUP(QV$6,fériés,1,FALSE)),(SUM($H$1:QV$1)&gt;SUM($F$21:$F27))*(SUM($H$1:QV$1)&lt;=SUM($F$21:$F28))*1,"F"))</f>
        <v>0</v>
      </c>
      <c r="QW28" s="65">
        <f ca="1">IF(WEEKDAY(QW$6,2)&gt;5,"w",IF(ISERROR(VLOOKUP(QW$6,fériés,1,FALSE)),(SUM($H$1:QW$1)&gt;SUM($F$21:$F27))*(SUM($H$1:QW$1)&lt;=SUM($F$21:$F28))*1,"F"))</f>
        <v>0</v>
      </c>
      <c r="QX28" s="65">
        <f ca="1">IF(WEEKDAY(QX$6,2)&gt;5,"w",IF(ISERROR(VLOOKUP(QX$6,fériés,1,FALSE)),(SUM($H$1:QX$1)&gt;SUM($F$21:$F27))*(SUM($H$1:QX$1)&lt;=SUM($F$21:$F28))*1,"F"))</f>
        <v>0</v>
      </c>
      <c r="QY28" s="65">
        <f ca="1">IF(WEEKDAY(QY$6,2)&gt;5,"w",IF(ISERROR(VLOOKUP(QY$6,fériés,1,FALSE)),(SUM($H$1:QY$1)&gt;SUM($F$21:$F27))*(SUM($H$1:QY$1)&lt;=SUM($F$21:$F28))*1,"F"))</f>
        <v>0</v>
      </c>
      <c r="QZ28" s="65">
        <f ca="1">IF(WEEKDAY(QZ$6,2)&gt;5,"w",IF(ISERROR(VLOOKUP(QZ$6,fériés,1,FALSE)),(SUM($H$1:QZ$1)&gt;SUM($F$21:$F27))*(SUM($H$1:QZ$1)&lt;=SUM($F$21:$F28))*1,"F"))</f>
        <v>0</v>
      </c>
      <c r="RA28" s="65">
        <f ca="1">IF(WEEKDAY(RA$6,2)&gt;5,"w",IF(ISERROR(VLOOKUP(RA$6,fériés,1,FALSE)),(SUM($H$1:RA$1)&gt;SUM($F$21:$F27))*(SUM($H$1:RA$1)&lt;=SUM($F$21:$F28))*1,"F"))</f>
        <v>0</v>
      </c>
      <c r="RB28" s="65">
        <f ca="1">IF(WEEKDAY(RB$6,2)&gt;5,"w",IF(ISERROR(VLOOKUP(RB$6,fériés,1,FALSE)),(SUM($H$1:RB$1)&gt;SUM($F$21:$F27))*(SUM($H$1:RB$1)&lt;=SUM($F$21:$F28))*1,"F"))</f>
        <v>0</v>
      </c>
      <c r="RC28" s="65">
        <f ca="1">IF(WEEKDAY(RC$6,2)&gt;5,"w",IF(ISERROR(VLOOKUP(RC$6,fériés,1,FALSE)),(SUM($H$1:RC$1)&gt;SUM($F$21:$F27))*(SUM($H$1:RC$1)&lt;=SUM($F$21:$F28))*1,"F"))</f>
        <v>0</v>
      </c>
      <c r="RD28" s="65">
        <f ca="1">IF(WEEKDAY(RD$6,2)&gt;5,"w",IF(ISERROR(VLOOKUP(RD$6,fériés,1,FALSE)),(SUM($H$1:RD$1)&gt;SUM($F$21:$F27))*(SUM($H$1:RD$1)&lt;=SUM($F$21:$F28))*1,"F"))</f>
        <v>0</v>
      </c>
      <c r="RE28" s="65">
        <f ca="1">IF(WEEKDAY(RE$6,2)&gt;5,"w",IF(ISERROR(VLOOKUP(RE$6,fériés,1,FALSE)),(SUM($H$1:RE$1)&gt;SUM($F$21:$F27))*(SUM($H$1:RE$1)&lt;=SUM($F$21:$F28))*1,"F"))</f>
        <v>0</v>
      </c>
      <c r="RF28" s="65">
        <f ca="1">IF(WEEKDAY(RF$6,2)&gt;5,"w",IF(ISERROR(VLOOKUP(RF$6,fériés,1,FALSE)),(SUM($H$1:RF$1)&gt;SUM($F$21:$F27))*(SUM($H$1:RF$1)&lt;=SUM($F$21:$F28))*1,"F"))</f>
        <v>0</v>
      </c>
      <c r="RG28" s="65">
        <f ca="1">IF(WEEKDAY(RG$6,2)&gt;5,"w",IF(ISERROR(VLOOKUP(RG$6,fériés,1,FALSE)),(SUM($H$1:RG$1)&gt;SUM($F$21:$F27))*(SUM($H$1:RG$1)&lt;=SUM($F$21:$F28))*1,"F"))</f>
        <v>0</v>
      </c>
      <c r="RH28" s="65">
        <f ca="1">IF(WEEKDAY(RH$6,2)&gt;5,"w",IF(ISERROR(VLOOKUP(RH$6,fériés,1,FALSE)),(SUM($H$1:RH$1)&gt;SUM($F$21:$F27))*(SUM($H$1:RH$1)&lt;=SUM($F$21:$F28))*1,"F"))</f>
        <v>0</v>
      </c>
      <c r="RI28" s="65">
        <f ca="1">IF(WEEKDAY(RI$6,2)&gt;5,"w",IF(ISERROR(VLOOKUP(RI$6,fériés,1,FALSE)),(SUM($H$1:RI$1)&gt;SUM($F$21:$F27))*(SUM($H$1:RI$1)&lt;=SUM($F$21:$F28))*1,"F"))</f>
        <v>0</v>
      </c>
      <c r="RJ28" s="65">
        <f ca="1">IF(WEEKDAY(RJ$6,2)&gt;5,"w",IF(ISERROR(VLOOKUP(RJ$6,fériés,1,FALSE)),(SUM($H$1:RJ$1)&gt;SUM($F$21:$F27))*(SUM($H$1:RJ$1)&lt;=SUM($F$21:$F28))*1,"F"))</f>
        <v>0</v>
      </c>
      <c r="RK28" s="65">
        <f ca="1">IF(WEEKDAY(RK$6,2)&gt;5,"w",IF(ISERROR(VLOOKUP(RK$6,fériés,1,FALSE)),(SUM($H$1:RK$1)&gt;SUM($F$21:$F27))*(SUM($H$1:RK$1)&lt;=SUM($F$21:$F28))*1,"F"))</f>
        <v>0</v>
      </c>
      <c r="RL28" s="65">
        <f ca="1">IF(WEEKDAY(RL$6,2)&gt;5,"w",IF(ISERROR(VLOOKUP(RL$6,fériés,1,FALSE)),(SUM($H$1:RL$1)&gt;SUM($F$21:$F27))*(SUM($H$1:RL$1)&lt;=SUM($F$21:$F28))*1,"F"))</f>
        <v>0</v>
      </c>
      <c r="RM28" s="65">
        <f ca="1">IF(WEEKDAY(RM$6,2)&gt;5,"w",IF(ISERROR(VLOOKUP(RM$6,fériés,1,FALSE)),(SUM($H$1:RM$1)&gt;SUM($F$21:$F27))*(SUM($H$1:RM$1)&lt;=SUM($F$21:$F28))*1,"F"))</f>
        <v>0</v>
      </c>
      <c r="RN28" s="65">
        <f ca="1">IF(WEEKDAY(RN$6,2)&gt;5,"w",IF(ISERROR(VLOOKUP(RN$6,fériés,1,FALSE)),(SUM($H$1:RN$1)&gt;SUM($F$21:$F27))*(SUM($H$1:RN$1)&lt;=SUM($F$21:$F28))*1,"F"))</f>
        <v>0</v>
      </c>
      <c r="RO28" s="65">
        <f ca="1">IF(WEEKDAY(RO$6,2)&gt;5,"w",IF(ISERROR(VLOOKUP(RO$6,fériés,1,FALSE)),(SUM($H$1:RO$1)&gt;SUM($F$21:$F27))*(SUM($H$1:RO$1)&lt;=SUM($F$21:$F28))*1,"F"))</f>
        <v>0</v>
      </c>
      <c r="RP28" s="65">
        <f ca="1">IF(WEEKDAY(RP$6,2)&gt;5,"w",IF(ISERROR(VLOOKUP(RP$6,fériés,1,FALSE)),(SUM($H$1:RP$1)&gt;SUM($F$21:$F27))*(SUM($H$1:RP$1)&lt;=SUM($F$21:$F28))*1,"F"))</f>
        <v>0</v>
      </c>
      <c r="RQ28" s="65">
        <f ca="1">IF(WEEKDAY(RQ$6,2)&gt;5,"w",IF(ISERROR(VLOOKUP(RQ$6,fériés,1,FALSE)),(SUM($H$1:RQ$1)&gt;SUM($F$21:$F27))*(SUM($H$1:RQ$1)&lt;=SUM($F$21:$F28))*1,"F"))</f>
        <v>0</v>
      </c>
      <c r="RR28" s="65" t="str">
        <f ca="1">IF(WEEKDAY(RR$6,2)&gt;5,"w",IF(ISERROR(VLOOKUP(RR$6,fériés,1,FALSE)),(SUM($H$1:RR$1)&gt;SUM($F$21:$F27))*(SUM($H$1:RR$1)&lt;=SUM($F$21:$F28))*1,"F"))</f>
        <v>w</v>
      </c>
      <c r="RS28" s="65" t="str">
        <f ca="1">IF(WEEKDAY(RS$6,2)&gt;5,"w",IF(ISERROR(VLOOKUP(RS$6,fériés,1,FALSE)),(SUM($H$1:RS$1)&gt;SUM($F$21:$F27))*(SUM($H$1:RS$1)&lt;=SUM($F$21:$F28))*1,"F"))</f>
        <v>w</v>
      </c>
      <c r="RT28" s="65" t="str">
        <f ca="1">IF(WEEKDAY(RT$6,2)&gt;5,"w",IF(ISERROR(VLOOKUP(RT$6,fériés,1,FALSE)),(SUM($H$1:RT$1)&gt;SUM($F$21:$F27))*(SUM($H$1:RT$1)&lt;=SUM($F$21:$F28))*1,"F"))</f>
        <v>w</v>
      </c>
      <c r="RU28" s="65" t="str">
        <f ca="1">IF(WEEKDAY(RU$6,2)&gt;5,"w",IF(ISERROR(VLOOKUP(RU$6,fériés,1,FALSE)),(SUM($H$1:RU$1)&gt;SUM($F$21:$F27))*(SUM($H$1:RU$1)&lt;=SUM($F$21:$F28))*1,"F"))</f>
        <v>w</v>
      </c>
      <c r="RV28" s="65" t="str">
        <f ca="1">IF(WEEKDAY(RV$6,2)&gt;5,"w",IF(ISERROR(VLOOKUP(RV$6,fériés,1,FALSE)),(SUM($H$1:RV$1)&gt;SUM($F$21:$F27))*(SUM($H$1:RV$1)&lt;=SUM($F$21:$F28))*1,"F"))</f>
        <v>w</v>
      </c>
      <c r="RW28" s="65" t="str">
        <f ca="1">IF(WEEKDAY(RW$6,2)&gt;5,"w",IF(ISERROR(VLOOKUP(RW$6,fériés,1,FALSE)),(SUM($H$1:RW$1)&gt;SUM($F$21:$F27))*(SUM($H$1:RW$1)&lt;=SUM($F$21:$F28))*1,"F"))</f>
        <v>w</v>
      </c>
      <c r="RX28" s="65" t="str">
        <f ca="1">IF(WEEKDAY(RX$6,2)&gt;5,"w",IF(ISERROR(VLOOKUP(RX$6,fériés,1,FALSE)),(SUM($H$1:RX$1)&gt;SUM($F$21:$F27))*(SUM($H$1:RX$1)&lt;=SUM($F$21:$F28))*1,"F"))</f>
        <v>w</v>
      </c>
      <c r="RY28" s="65" t="str">
        <f ca="1">IF(WEEKDAY(RY$6,2)&gt;5,"w",IF(ISERROR(VLOOKUP(RY$6,fériés,1,FALSE)),(SUM($H$1:RY$1)&gt;SUM($F$21:$F27))*(SUM($H$1:RY$1)&lt;=SUM($F$21:$F28))*1,"F"))</f>
        <v>w</v>
      </c>
      <c r="RZ28" s="65" t="str">
        <f ca="1">IF(WEEKDAY(RZ$6,2)&gt;5,"w",IF(ISERROR(VLOOKUP(RZ$6,fériés,1,FALSE)),(SUM($H$1:RZ$1)&gt;SUM($F$21:$F27))*(SUM($H$1:RZ$1)&lt;=SUM($F$21:$F28))*1,"F"))</f>
        <v>w</v>
      </c>
      <c r="SA28" s="65" t="str">
        <f ca="1">IF(WEEKDAY(SA$6,2)&gt;5,"w",IF(ISERROR(VLOOKUP(SA$6,fériés,1,FALSE)),(SUM($H$1:SA$1)&gt;SUM($F$21:$F27))*(SUM($H$1:SA$1)&lt;=SUM($F$21:$F28))*1,"F"))</f>
        <v>w</v>
      </c>
      <c r="SB28" s="65" t="str">
        <f ca="1">IF(WEEKDAY(SB$6,2)&gt;5,"w",IF(ISERROR(VLOOKUP(SB$6,fériés,1,FALSE)),(SUM($H$1:SB$1)&gt;SUM($F$21:$F27))*(SUM($H$1:SB$1)&lt;=SUM($F$21:$F28))*1,"F"))</f>
        <v>w</v>
      </c>
      <c r="SC28" s="65" t="str">
        <f ca="1">IF(WEEKDAY(SC$6,2)&gt;5,"w",IF(ISERROR(VLOOKUP(SC$6,fériés,1,FALSE)),(SUM($H$1:SC$1)&gt;SUM($F$21:$F27))*(SUM($H$1:SC$1)&lt;=SUM($F$21:$F28))*1,"F"))</f>
        <v>w</v>
      </c>
      <c r="SD28" s="65" t="str">
        <f ca="1">IF(WEEKDAY(SD$6,2)&gt;5,"w",IF(ISERROR(VLOOKUP(SD$6,fériés,1,FALSE)),(SUM($H$1:SD$1)&gt;SUM($F$21:$F27))*(SUM($H$1:SD$1)&lt;=SUM($F$21:$F28))*1,"F"))</f>
        <v>w</v>
      </c>
      <c r="SE28" s="65" t="str">
        <f ca="1">IF(WEEKDAY(SE$6,2)&gt;5,"w",IF(ISERROR(VLOOKUP(SE$6,fériés,1,FALSE)),(SUM($H$1:SE$1)&gt;SUM($F$21:$F27))*(SUM($H$1:SE$1)&lt;=SUM($F$21:$F28))*1,"F"))</f>
        <v>w</v>
      </c>
      <c r="SF28" s="65" t="str">
        <f ca="1">IF(WEEKDAY(SF$6,2)&gt;5,"w",IF(ISERROR(VLOOKUP(SF$6,fériés,1,FALSE)),(SUM($H$1:SF$1)&gt;SUM($F$21:$F27))*(SUM($H$1:SF$1)&lt;=SUM($F$21:$F28))*1,"F"))</f>
        <v>w</v>
      </c>
      <c r="SG28" s="83"/>
    </row>
    <row r="29" spans="1:501" ht="12" customHeight="1" x14ac:dyDescent="0.25">
      <c r="A29" s="80"/>
      <c r="B29" s="63"/>
      <c r="C29" s="78" t="str">
        <f>IF(A29="","",Base_données!$P$3)</f>
        <v/>
      </c>
      <c r="D29" s="79" t="str">
        <f>IFERROR(VLOOKUP($A29,Base_données!$A$4:$AB$24,Base_données!$D$1,FALSE),"")</f>
        <v/>
      </c>
      <c r="E29" s="79" t="str">
        <f>IFERROR(VLOOKUP($A29,Base_données!$A$4:$AB$24,Base_données!$P$1,FALSE),"")</f>
        <v/>
      </c>
      <c r="F29" s="67" t="str">
        <f t="shared" si="87"/>
        <v/>
      </c>
      <c r="G29" s="62" t="str">
        <f>IFERROR(VLOOKUP($A29,Base_données!$A$4:$L$24,5,FALSE),"")</f>
        <v/>
      </c>
      <c r="H29" s="65">
        <f ca="1">IF(WEEKDAY(H$6,2)&gt;5,"w",IF(ISERROR(VLOOKUP(H$6,fériés,1,FALSE)),(SUM($H$1:H$1)&gt;SUM($F$21:$F28))*(SUM($H$1:H$1)&lt;=SUM($F$21:$F29))*1,"F"))</f>
        <v>0</v>
      </c>
      <c r="I29" s="65">
        <f ca="1">IF(WEEKDAY(I$6,2)&gt;5,"w",IF(ISERROR(VLOOKUP(I$6,fériés,1,FALSE)),(SUM($H$1:I$1)&gt;SUM($F$21:$F28))*(SUM($H$1:I$1)&lt;=SUM($F$21:$F29))*1,"F"))</f>
        <v>0</v>
      </c>
      <c r="J29" s="65">
        <f ca="1">IF(WEEKDAY(J$6,2)&gt;5,"w",IF(ISERROR(VLOOKUP(J$6,fériés,1,FALSE)),(SUM($H$1:J$1)&gt;SUM($F$21:$F28))*(SUM($H$1:J$1)&lt;=SUM($F$21:$F29))*1,"F"))</f>
        <v>0</v>
      </c>
      <c r="K29" s="65">
        <f ca="1">IF(WEEKDAY(K$6,2)&gt;5,"w",IF(ISERROR(VLOOKUP(K$6,fériés,1,FALSE)),(SUM($H$1:K$1)&gt;SUM($F$21:$F28))*(SUM($H$1:K$1)&lt;=SUM($F$21:$F29))*1,"F"))</f>
        <v>0</v>
      </c>
      <c r="L29" s="65">
        <f ca="1">IF(WEEKDAY(L$6,2)&gt;5,"w",IF(ISERROR(VLOOKUP(L$6,fériés,1,FALSE)),(SUM($H$1:L$1)&gt;SUM($F$21:$F28))*(SUM($H$1:L$1)&lt;=SUM($F$21:$F29))*1,"F"))</f>
        <v>0</v>
      </c>
      <c r="M29" s="65">
        <f ca="1">IF(WEEKDAY(M$6,2)&gt;5,"w",IF(ISERROR(VLOOKUP(M$6,fériés,1,FALSE)),(SUM($H$1:M$1)&gt;SUM($F$21:$F28))*(SUM($H$1:M$1)&lt;=SUM($F$21:$F29))*1,"F"))</f>
        <v>0</v>
      </c>
      <c r="N29" s="65">
        <f ca="1">IF(WEEKDAY(N$6,2)&gt;5,"w",IF(ISERROR(VLOOKUP(N$6,fériés,1,FALSE)),(SUM($H$1:N$1)&gt;SUM($F$21:$F28))*(SUM($H$1:N$1)&lt;=SUM($F$21:$F29))*1,"F"))</f>
        <v>0</v>
      </c>
      <c r="O29" s="65">
        <f ca="1">IF(WEEKDAY(O$6,2)&gt;5,"w",IF(ISERROR(VLOOKUP(O$6,fériés,1,FALSE)),(SUM($H$1:O$1)&gt;SUM($F$21:$F28))*(SUM($H$1:O$1)&lt;=SUM($F$21:$F29))*1,"F"))</f>
        <v>0</v>
      </c>
      <c r="P29" s="65">
        <f ca="1">IF(WEEKDAY(P$6,2)&gt;5,"w",IF(ISERROR(VLOOKUP(P$6,fériés,1,FALSE)),(SUM($H$1:P$1)&gt;SUM($F$21:$F28))*(SUM($H$1:P$1)&lt;=SUM($F$21:$F29))*1,"F"))</f>
        <v>0</v>
      </c>
      <c r="Q29" s="65">
        <f ca="1">IF(WEEKDAY(Q$6,2)&gt;5,"w",IF(ISERROR(VLOOKUP(Q$6,fériés,1,FALSE)),(SUM($H$1:Q$1)&gt;SUM($F$21:$F28))*(SUM($H$1:Q$1)&lt;=SUM($F$21:$F29))*1,"F"))</f>
        <v>0</v>
      </c>
      <c r="R29" s="65">
        <f ca="1">IF(WEEKDAY(R$6,2)&gt;5,"w",IF(ISERROR(VLOOKUP(R$6,fériés,1,FALSE)),(SUM($H$1:R$1)&gt;SUM($F$21:$F28))*(SUM($H$1:R$1)&lt;=SUM($F$21:$F29))*1,"F"))</f>
        <v>0</v>
      </c>
      <c r="S29" s="65">
        <f ca="1">IF(WEEKDAY(S$6,2)&gt;5,"w",IF(ISERROR(VLOOKUP(S$6,fériés,1,FALSE)),(SUM($H$1:S$1)&gt;SUM($F$21:$F28))*(SUM($H$1:S$1)&lt;=SUM($F$21:$F29))*1,"F"))</f>
        <v>0</v>
      </c>
      <c r="T29" s="65">
        <f ca="1">IF(WEEKDAY(T$6,2)&gt;5,"w",IF(ISERROR(VLOOKUP(T$6,fériés,1,FALSE)),(SUM($H$1:T$1)&gt;SUM($F$21:$F28))*(SUM($H$1:T$1)&lt;=SUM($F$21:$F29))*1,"F"))</f>
        <v>0</v>
      </c>
      <c r="U29" s="65">
        <f ca="1">IF(WEEKDAY(U$6,2)&gt;5,"w",IF(ISERROR(VLOOKUP(U$6,fériés,1,FALSE)),(SUM($H$1:U$1)&gt;SUM($F$21:$F28))*(SUM($H$1:U$1)&lt;=SUM($F$21:$F29))*1,"F"))</f>
        <v>0</v>
      </c>
      <c r="V29" s="65">
        <f ca="1">IF(WEEKDAY(V$6,2)&gt;5,"w",IF(ISERROR(VLOOKUP(V$6,fériés,1,FALSE)),(SUM($H$1:V$1)&gt;SUM($F$21:$F28))*(SUM($H$1:V$1)&lt;=SUM($F$21:$F29))*1,"F"))</f>
        <v>0</v>
      </c>
      <c r="W29" s="65">
        <f ca="1">IF(WEEKDAY(W$6,2)&gt;5,"w",IF(ISERROR(VLOOKUP(W$6,fériés,1,FALSE)),(SUM($H$1:W$1)&gt;SUM($F$21:$F28))*(SUM($H$1:W$1)&lt;=SUM($F$21:$F29))*1,"F"))</f>
        <v>0</v>
      </c>
      <c r="X29" s="65">
        <f ca="1">IF(WEEKDAY(X$6,2)&gt;5,"w",IF(ISERROR(VLOOKUP(X$6,fériés,1,FALSE)),(SUM($H$1:X$1)&gt;SUM($F$21:$F28))*(SUM($H$1:X$1)&lt;=SUM($F$21:$F29))*1,"F"))</f>
        <v>0</v>
      </c>
      <c r="Y29" s="65">
        <f ca="1">IF(WEEKDAY(Y$6,2)&gt;5,"w",IF(ISERROR(VLOOKUP(Y$6,fériés,1,FALSE)),(SUM($H$1:Y$1)&gt;SUM($F$21:$F28))*(SUM($H$1:Y$1)&lt;=SUM($F$21:$F29))*1,"F"))</f>
        <v>0</v>
      </c>
      <c r="Z29" s="65">
        <f ca="1">IF(WEEKDAY(Z$6,2)&gt;5,"w",IF(ISERROR(VLOOKUP(Z$6,fériés,1,FALSE)),(SUM($H$1:Z$1)&gt;SUM($F$21:$F28))*(SUM($H$1:Z$1)&lt;=SUM($F$21:$F29))*1,"F"))</f>
        <v>0</v>
      </c>
      <c r="AA29" s="65">
        <f ca="1">IF(WEEKDAY(AA$6,2)&gt;5,"w",IF(ISERROR(VLOOKUP(AA$6,fériés,1,FALSE)),(SUM($H$1:AA$1)&gt;SUM($F$21:$F28))*(SUM($H$1:AA$1)&lt;=SUM($F$21:$F29))*1,"F"))</f>
        <v>0</v>
      </c>
      <c r="AB29" s="65">
        <f ca="1">IF(WEEKDAY(AB$6,2)&gt;5,"w",IF(ISERROR(VLOOKUP(AB$6,fériés,1,FALSE)),(SUM($H$1:AB$1)&gt;SUM($F$21:$F28))*(SUM($H$1:AB$1)&lt;=SUM($F$21:$F29))*1,"F"))</f>
        <v>0</v>
      </c>
      <c r="AC29" s="65">
        <f ca="1">IF(WEEKDAY(AC$6,2)&gt;5,"w",IF(ISERROR(VLOOKUP(AC$6,fériés,1,FALSE)),(SUM($H$1:AC$1)&gt;SUM($F$21:$F28))*(SUM($H$1:AC$1)&lt;=SUM($F$21:$F29))*1,"F"))</f>
        <v>0</v>
      </c>
      <c r="AD29" s="65">
        <f ca="1">IF(WEEKDAY(AD$6,2)&gt;5,"w",IF(ISERROR(VLOOKUP(AD$6,fériés,1,FALSE)),(SUM($H$1:AD$1)&gt;SUM($F$21:$F28))*(SUM($H$1:AD$1)&lt;=SUM($F$21:$F29))*1,"F"))</f>
        <v>0</v>
      </c>
      <c r="AE29" s="65">
        <f ca="1">IF(WEEKDAY(AE$6,2)&gt;5,"w",IF(ISERROR(VLOOKUP(AE$6,fériés,1,FALSE)),(SUM($H$1:AE$1)&gt;SUM($F$21:$F28))*(SUM($H$1:AE$1)&lt;=SUM($F$21:$F29))*1,"F"))</f>
        <v>0</v>
      </c>
      <c r="AF29" s="65">
        <f ca="1">IF(WEEKDAY(AF$6,2)&gt;5,"w",IF(ISERROR(VLOOKUP(AF$6,fériés,1,FALSE)),(SUM($H$1:AF$1)&gt;SUM($F$21:$F28))*(SUM($H$1:AF$1)&lt;=SUM($F$21:$F29))*1,"F"))</f>
        <v>0</v>
      </c>
      <c r="AG29" s="65">
        <f ca="1">IF(WEEKDAY(AG$6,2)&gt;5,"w",IF(ISERROR(VLOOKUP(AG$6,fériés,1,FALSE)),(SUM($H$1:AG$1)&gt;SUM($F$21:$F28))*(SUM($H$1:AG$1)&lt;=SUM($F$21:$F29))*1,"F"))</f>
        <v>0</v>
      </c>
      <c r="AH29" s="65">
        <f ca="1">IF(WEEKDAY(AH$6,2)&gt;5,"w",IF(ISERROR(VLOOKUP(AH$6,fériés,1,FALSE)),(SUM($H$1:AH$1)&gt;SUM($F$21:$F28))*(SUM($H$1:AH$1)&lt;=SUM($F$21:$F29))*1,"F"))</f>
        <v>0</v>
      </c>
      <c r="AI29" s="65">
        <f ca="1">IF(WEEKDAY(AI$6,2)&gt;5,"w",IF(ISERROR(VLOOKUP(AI$6,fériés,1,FALSE)),(SUM($H$1:AI$1)&gt;SUM($F$21:$F28))*(SUM($H$1:AI$1)&lt;=SUM($F$21:$F29))*1,"F"))</f>
        <v>0</v>
      </c>
      <c r="AJ29" s="65">
        <f ca="1">IF(WEEKDAY(AJ$6,2)&gt;5,"w",IF(ISERROR(VLOOKUP(AJ$6,fériés,1,FALSE)),(SUM($H$1:AJ$1)&gt;SUM($F$21:$F28))*(SUM($H$1:AJ$1)&lt;=SUM($F$21:$F29))*1,"F"))</f>
        <v>0</v>
      </c>
      <c r="AK29" s="65">
        <f ca="1">IF(WEEKDAY(AK$6,2)&gt;5,"w",IF(ISERROR(VLOOKUP(AK$6,fériés,1,FALSE)),(SUM($H$1:AK$1)&gt;SUM($F$21:$F28))*(SUM($H$1:AK$1)&lt;=SUM($F$21:$F29))*1,"F"))</f>
        <v>0</v>
      </c>
      <c r="AL29" s="65">
        <f ca="1">IF(WEEKDAY(AL$6,2)&gt;5,"w",IF(ISERROR(VLOOKUP(AL$6,fériés,1,FALSE)),(SUM($H$1:AL$1)&gt;SUM($F$21:$F28))*(SUM($H$1:AL$1)&lt;=SUM($F$21:$F29))*1,"F"))</f>
        <v>0</v>
      </c>
      <c r="AM29" s="65">
        <f ca="1">IF(WEEKDAY(AM$6,2)&gt;5,"w",IF(ISERROR(VLOOKUP(AM$6,fériés,1,FALSE)),(SUM($H$1:AM$1)&gt;SUM($F$21:$F28))*(SUM($H$1:AM$1)&lt;=SUM($F$21:$F29))*1,"F"))</f>
        <v>0</v>
      </c>
      <c r="AN29" s="65">
        <f ca="1">IF(WEEKDAY(AN$6,2)&gt;5,"w",IF(ISERROR(VLOOKUP(AN$6,fériés,1,FALSE)),(SUM($H$1:AN$1)&gt;SUM($F$21:$F28))*(SUM($H$1:AN$1)&lt;=SUM($F$21:$F29))*1,"F"))</f>
        <v>0</v>
      </c>
      <c r="AO29" s="65">
        <f ca="1">IF(WEEKDAY(AO$6,2)&gt;5,"w",IF(ISERROR(VLOOKUP(AO$6,fériés,1,FALSE)),(SUM($H$1:AO$1)&gt;SUM($F$21:$F28))*(SUM($H$1:AO$1)&lt;=SUM($F$21:$F29))*1,"F"))</f>
        <v>0</v>
      </c>
      <c r="AP29" s="65">
        <f ca="1">IF(WEEKDAY(AP$6,2)&gt;5,"w",IF(ISERROR(VLOOKUP(AP$6,fériés,1,FALSE)),(SUM($H$1:AP$1)&gt;SUM($F$21:$F28))*(SUM($H$1:AP$1)&lt;=SUM($F$21:$F29))*1,"F"))</f>
        <v>0</v>
      </c>
      <c r="AQ29" s="65">
        <f ca="1">IF(WEEKDAY(AQ$6,2)&gt;5,"w",IF(ISERROR(VLOOKUP(AQ$6,fériés,1,FALSE)),(SUM($H$1:AQ$1)&gt;SUM($F$21:$F28))*(SUM($H$1:AQ$1)&lt;=SUM($F$21:$F29))*1,"F"))</f>
        <v>0</v>
      </c>
      <c r="AR29" s="65">
        <f ca="1">IF(WEEKDAY(AR$6,2)&gt;5,"w",IF(ISERROR(VLOOKUP(AR$6,fériés,1,FALSE)),(SUM($H$1:AR$1)&gt;SUM($F$21:$F28))*(SUM($H$1:AR$1)&lt;=SUM($F$21:$F29))*1,"F"))</f>
        <v>0</v>
      </c>
      <c r="AS29" s="65">
        <f ca="1">IF(WEEKDAY(AS$6,2)&gt;5,"w",IF(ISERROR(VLOOKUP(AS$6,fériés,1,FALSE)),(SUM($H$1:AS$1)&gt;SUM($F$21:$F28))*(SUM($H$1:AS$1)&lt;=SUM($F$21:$F29))*1,"F"))</f>
        <v>0</v>
      </c>
      <c r="AT29" s="65">
        <f ca="1">IF(WEEKDAY(AT$6,2)&gt;5,"w",IF(ISERROR(VLOOKUP(AT$6,fériés,1,FALSE)),(SUM($H$1:AT$1)&gt;SUM($F$21:$F28))*(SUM($H$1:AT$1)&lt;=SUM($F$21:$F29))*1,"F"))</f>
        <v>0</v>
      </c>
      <c r="AU29" s="65">
        <f ca="1">IF(WEEKDAY(AU$6,2)&gt;5,"w",IF(ISERROR(VLOOKUP(AU$6,fériés,1,FALSE)),(SUM($H$1:AU$1)&gt;SUM($F$21:$F28))*(SUM($H$1:AU$1)&lt;=SUM($F$21:$F29))*1,"F"))</f>
        <v>0</v>
      </c>
      <c r="AV29" s="65">
        <f ca="1">IF(WEEKDAY(AV$6,2)&gt;5,"w",IF(ISERROR(VLOOKUP(AV$6,fériés,1,FALSE)),(SUM($H$1:AV$1)&gt;SUM($F$21:$F28))*(SUM($H$1:AV$1)&lt;=SUM($F$21:$F29))*1,"F"))</f>
        <v>0</v>
      </c>
      <c r="AW29" s="65">
        <f ca="1">IF(WEEKDAY(AW$6,2)&gt;5,"w",IF(ISERROR(VLOOKUP(AW$6,fériés,1,FALSE)),(SUM($H$1:AW$1)&gt;SUM($F$21:$F28))*(SUM($H$1:AW$1)&lt;=SUM($F$21:$F29))*1,"F"))</f>
        <v>0</v>
      </c>
      <c r="AX29" s="65">
        <f ca="1">IF(WEEKDAY(AX$6,2)&gt;5,"w",IF(ISERROR(VLOOKUP(AX$6,fériés,1,FALSE)),(SUM($H$1:AX$1)&gt;SUM($F$21:$F28))*(SUM($H$1:AX$1)&lt;=SUM($F$21:$F29))*1,"F"))</f>
        <v>0</v>
      </c>
      <c r="AY29" s="65">
        <f ca="1">IF(WEEKDAY(AY$6,2)&gt;5,"w",IF(ISERROR(VLOOKUP(AY$6,fériés,1,FALSE)),(SUM($H$1:AY$1)&gt;SUM($F$21:$F28))*(SUM($H$1:AY$1)&lt;=SUM($F$21:$F29))*1,"F"))</f>
        <v>0</v>
      </c>
      <c r="AZ29" s="65">
        <f ca="1">IF(WEEKDAY(AZ$6,2)&gt;5,"w",IF(ISERROR(VLOOKUP(AZ$6,fériés,1,FALSE)),(SUM($H$1:AZ$1)&gt;SUM($F$21:$F28))*(SUM($H$1:AZ$1)&lt;=SUM($F$21:$F29))*1,"F"))</f>
        <v>0</v>
      </c>
      <c r="BA29" s="65">
        <f ca="1">IF(WEEKDAY(BA$6,2)&gt;5,"w",IF(ISERROR(VLOOKUP(BA$6,fériés,1,FALSE)),(SUM($H$1:BA$1)&gt;SUM($F$21:$F28))*(SUM($H$1:BA$1)&lt;=SUM($F$21:$F29))*1,"F"))</f>
        <v>0</v>
      </c>
      <c r="BB29" s="65">
        <f ca="1">IF(WEEKDAY(BB$6,2)&gt;5,"w",IF(ISERROR(VLOOKUP(BB$6,fériés,1,FALSE)),(SUM($H$1:BB$1)&gt;SUM($F$21:$F28))*(SUM($H$1:BB$1)&lt;=SUM($F$21:$F29))*1,"F"))</f>
        <v>0</v>
      </c>
      <c r="BC29" s="65">
        <f ca="1">IF(WEEKDAY(BC$6,2)&gt;5,"w",IF(ISERROR(VLOOKUP(BC$6,fériés,1,FALSE)),(SUM($H$1:BC$1)&gt;SUM($F$21:$F28))*(SUM($H$1:BC$1)&lt;=SUM($F$21:$F29))*1,"F"))</f>
        <v>0</v>
      </c>
      <c r="BD29" s="65">
        <f ca="1">IF(WEEKDAY(BD$6,2)&gt;5,"w",IF(ISERROR(VLOOKUP(BD$6,fériés,1,FALSE)),(SUM($H$1:BD$1)&gt;SUM($F$21:$F28))*(SUM($H$1:BD$1)&lt;=SUM($F$21:$F29))*1,"F"))</f>
        <v>0</v>
      </c>
      <c r="BE29" s="65">
        <f ca="1">IF(WEEKDAY(BE$6,2)&gt;5,"w",IF(ISERROR(VLOOKUP(BE$6,fériés,1,FALSE)),(SUM($H$1:BE$1)&gt;SUM($F$21:$F28))*(SUM($H$1:BE$1)&lt;=SUM($F$21:$F29))*1,"F"))</f>
        <v>0</v>
      </c>
      <c r="BF29" s="65">
        <f ca="1">IF(WEEKDAY(BF$6,2)&gt;5,"w",IF(ISERROR(VLOOKUP(BF$6,fériés,1,FALSE)),(SUM($H$1:BF$1)&gt;SUM($F$21:$F28))*(SUM($H$1:BF$1)&lt;=SUM($F$21:$F29))*1,"F"))</f>
        <v>0</v>
      </c>
      <c r="BG29" s="65">
        <f ca="1">IF(WEEKDAY(BG$6,2)&gt;5,"w",IF(ISERROR(VLOOKUP(BG$6,fériés,1,FALSE)),(SUM($H$1:BG$1)&gt;SUM($F$21:$F28))*(SUM($H$1:BG$1)&lt;=SUM($F$21:$F29))*1,"F"))</f>
        <v>0</v>
      </c>
      <c r="BH29" s="65">
        <f ca="1">IF(WEEKDAY(BH$6,2)&gt;5,"w",IF(ISERROR(VLOOKUP(BH$6,fériés,1,FALSE)),(SUM($H$1:BH$1)&gt;SUM($F$21:$F28))*(SUM($H$1:BH$1)&lt;=SUM($F$21:$F29))*1,"F"))</f>
        <v>0</v>
      </c>
      <c r="BI29" s="65">
        <f ca="1">IF(WEEKDAY(BI$6,2)&gt;5,"w",IF(ISERROR(VLOOKUP(BI$6,fériés,1,FALSE)),(SUM($H$1:BI$1)&gt;SUM($F$21:$F28))*(SUM($H$1:BI$1)&lt;=SUM($F$21:$F29))*1,"F"))</f>
        <v>0</v>
      </c>
      <c r="BJ29" s="65">
        <f ca="1">IF(WEEKDAY(BJ$6,2)&gt;5,"w",IF(ISERROR(VLOOKUP(BJ$6,fériés,1,FALSE)),(SUM($H$1:BJ$1)&gt;SUM($F$21:$F28))*(SUM($H$1:BJ$1)&lt;=SUM($F$21:$F29))*1,"F"))</f>
        <v>0</v>
      </c>
      <c r="BK29" s="65">
        <f ca="1">IF(WEEKDAY(BK$6,2)&gt;5,"w",IF(ISERROR(VLOOKUP(BK$6,fériés,1,FALSE)),(SUM($H$1:BK$1)&gt;SUM($F$21:$F28))*(SUM($H$1:BK$1)&lt;=SUM($F$21:$F29))*1,"F"))</f>
        <v>0</v>
      </c>
      <c r="BL29" s="65">
        <f ca="1">IF(WEEKDAY(BL$6,2)&gt;5,"w",IF(ISERROR(VLOOKUP(BL$6,fériés,1,FALSE)),(SUM($H$1:BL$1)&gt;SUM($F$21:$F28))*(SUM($H$1:BL$1)&lt;=SUM($F$21:$F29))*1,"F"))</f>
        <v>0</v>
      </c>
      <c r="BM29" s="65">
        <f ca="1">IF(WEEKDAY(BM$6,2)&gt;5,"w",IF(ISERROR(VLOOKUP(BM$6,fériés,1,FALSE)),(SUM($H$1:BM$1)&gt;SUM($F$21:$F28))*(SUM($H$1:BM$1)&lt;=SUM($F$21:$F29))*1,"F"))</f>
        <v>0</v>
      </c>
      <c r="BN29" s="65" t="str">
        <f ca="1">IF(WEEKDAY(BN$6,2)&gt;5,"w",IF(ISERROR(VLOOKUP(BN$6,fériés,1,FALSE)),(SUM($H$1:BN$1)&gt;SUM($F$21:$F28))*(SUM($H$1:BN$1)&lt;=SUM($F$21:$F29))*1,"F"))</f>
        <v>w</v>
      </c>
      <c r="BO29" s="65" t="str">
        <f ca="1">IF(WEEKDAY(BO$6,2)&gt;5,"w",IF(ISERROR(VLOOKUP(BO$6,fériés,1,FALSE)),(SUM($H$1:BO$1)&gt;SUM($F$21:$F28))*(SUM($H$1:BO$1)&lt;=SUM($F$21:$F29))*1,"F"))</f>
        <v>w</v>
      </c>
      <c r="BP29" s="65" t="str">
        <f ca="1">IF(WEEKDAY(BP$6,2)&gt;5,"w",IF(ISERROR(VLOOKUP(BP$6,fériés,1,FALSE)),(SUM($H$1:BP$1)&gt;SUM($F$21:$F28))*(SUM($H$1:BP$1)&lt;=SUM($F$21:$F29))*1,"F"))</f>
        <v>w</v>
      </c>
      <c r="BQ29" s="65" t="str">
        <f ca="1">IF(WEEKDAY(BQ$6,2)&gt;5,"w",IF(ISERROR(VLOOKUP(BQ$6,fériés,1,FALSE)),(SUM($H$1:BQ$1)&gt;SUM($F$21:$F28))*(SUM($H$1:BQ$1)&lt;=SUM($F$21:$F29))*1,"F"))</f>
        <v>w</v>
      </c>
      <c r="BR29" s="65" t="str">
        <f ca="1">IF(WEEKDAY(BR$6,2)&gt;5,"w",IF(ISERROR(VLOOKUP(BR$6,fériés,1,FALSE)),(SUM($H$1:BR$1)&gt;SUM($F$21:$F28))*(SUM($H$1:BR$1)&lt;=SUM($F$21:$F29))*1,"F"))</f>
        <v>w</v>
      </c>
      <c r="BS29" s="65" t="str">
        <f ca="1">IF(WEEKDAY(BS$6,2)&gt;5,"w",IF(ISERROR(VLOOKUP(BS$6,fériés,1,FALSE)),(SUM($H$1:BS$1)&gt;SUM($F$21:$F28))*(SUM($H$1:BS$1)&lt;=SUM($F$21:$F29))*1,"F"))</f>
        <v>w</v>
      </c>
      <c r="BT29" s="65" t="str">
        <f ca="1">IF(WEEKDAY(BT$6,2)&gt;5,"w",IF(ISERROR(VLOOKUP(BT$6,fériés,1,FALSE)),(SUM($H$1:BT$1)&gt;SUM($F$21:$F28))*(SUM($H$1:BT$1)&lt;=SUM($F$21:$F29))*1,"F"))</f>
        <v>w</v>
      </c>
      <c r="BU29" s="65" t="str">
        <f ca="1">IF(WEEKDAY(BU$6,2)&gt;5,"w",IF(ISERROR(VLOOKUP(BU$6,fériés,1,FALSE)),(SUM($H$1:BU$1)&gt;SUM($F$21:$F28))*(SUM($H$1:BU$1)&lt;=SUM($F$21:$F29))*1,"F"))</f>
        <v>w</v>
      </c>
      <c r="BV29" s="65" t="str">
        <f ca="1">IF(WEEKDAY(BV$6,2)&gt;5,"w",IF(ISERROR(VLOOKUP(BV$6,fériés,1,FALSE)),(SUM($H$1:BV$1)&gt;SUM($F$21:$F28))*(SUM($H$1:BV$1)&lt;=SUM($F$21:$F29))*1,"F"))</f>
        <v>w</v>
      </c>
      <c r="BW29" s="65" t="str">
        <f ca="1">IF(WEEKDAY(BW$6,2)&gt;5,"w",IF(ISERROR(VLOOKUP(BW$6,fériés,1,FALSE)),(SUM($H$1:BW$1)&gt;SUM($F$21:$F28))*(SUM($H$1:BW$1)&lt;=SUM($F$21:$F29))*1,"F"))</f>
        <v>w</v>
      </c>
      <c r="BX29" s="65" t="str">
        <f ca="1">IF(WEEKDAY(BX$6,2)&gt;5,"w",IF(ISERROR(VLOOKUP(BX$6,fériés,1,FALSE)),(SUM($H$1:BX$1)&gt;SUM($F$21:$F28))*(SUM($H$1:BX$1)&lt;=SUM($F$21:$F29))*1,"F"))</f>
        <v>w</v>
      </c>
      <c r="BY29" s="65" t="str">
        <f ca="1">IF(WEEKDAY(BY$6,2)&gt;5,"w",IF(ISERROR(VLOOKUP(BY$6,fériés,1,FALSE)),(SUM($H$1:BY$1)&gt;SUM($F$21:$F28))*(SUM($H$1:BY$1)&lt;=SUM($F$21:$F29))*1,"F"))</f>
        <v>w</v>
      </c>
      <c r="BZ29" s="65" t="str">
        <f ca="1">IF(WEEKDAY(BZ$6,2)&gt;5,"w",IF(ISERROR(VLOOKUP(BZ$6,fériés,1,FALSE)),(SUM($H$1:BZ$1)&gt;SUM($F$21:$F28))*(SUM($H$1:BZ$1)&lt;=SUM($F$21:$F29))*1,"F"))</f>
        <v>w</v>
      </c>
      <c r="CA29" s="65" t="str">
        <f ca="1">IF(WEEKDAY(CA$6,2)&gt;5,"w",IF(ISERROR(VLOOKUP(CA$6,fériés,1,FALSE)),(SUM($H$1:CA$1)&gt;SUM($F$21:$F28))*(SUM($H$1:CA$1)&lt;=SUM($F$21:$F29))*1,"F"))</f>
        <v>w</v>
      </c>
      <c r="CB29" s="65" t="str">
        <f ca="1">IF(WEEKDAY(CB$6,2)&gt;5,"w",IF(ISERROR(VLOOKUP(CB$6,fériés,1,FALSE)),(SUM($H$1:CB$1)&gt;SUM($F$21:$F28))*(SUM($H$1:CB$1)&lt;=SUM($F$21:$F29))*1,"F"))</f>
        <v>w</v>
      </c>
      <c r="CC29" s="65" t="str">
        <f ca="1">IF(WEEKDAY(CC$6,2)&gt;5,"w",IF(ISERROR(VLOOKUP(CC$6,fériés,1,FALSE)),(SUM($H$1:CC$1)&gt;SUM($F$21:$F28))*(SUM($H$1:CC$1)&lt;=SUM($F$21:$F29))*1,"F"))</f>
        <v>w</v>
      </c>
      <c r="CD29" s="65" t="str">
        <f ca="1">IF(WEEKDAY(CD$6,2)&gt;5,"w",IF(ISERROR(VLOOKUP(CD$6,fériés,1,FALSE)),(SUM($H$1:CD$1)&gt;SUM($F$21:$F28))*(SUM($H$1:CD$1)&lt;=SUM($F$21:$F29))*1,"F"))</f>
        <v>w</v>
      </c>
      <c r="CE29" s="65" t="str">
        <f ca="1">IF(WEEKDAY(CE$6,2)&gt;5,"w",IF(ISERROR(VLOOKUP(CE$6,fériés,1,FALSE)),(SUM($H$1:CE$1)&gt;SUM($F$21:$F28))*(SUM($H$1:CE$1)&lt;=SUM($F$21:$F29))*1,"F"))</f>
        <v>w</v>
      </c>
      <c r="CF29" s="65" t="str">
        <f ca="1">IF(WEEKDAY(CF$6,2)&gt;5,"w",IF(ISERROR(VLOOKUP(CF$6,fériés,1,FALSE)),(SUM($H$1:CF$1)&gt;SUM($F$21:$F28))*(SUM($H$1:CF$1)&lt;=SUM($F$21:$F29))*1,"F"))</f>
        <v>w</v>
      </c>
      <c r="CG29" s="65" t="str">
        <f ca="1">IF(WEEKDAY(CG$6,2)&gt;5,"w",IF(ISERROR(VLOOKUP(CG$6,fériés,1,FALSE)),(SUM($H$1:CG$1)&gt;SUM($F$21:$F28))*(SUM($H$1:CG$1)&lt;=SUM($F$21:$F29))*1,"F"))</f>
        <v>w</v>
      </c>
      <c r="CH29" s="65">
        <f ca="1">IF(WEEKDAY(CH$6,2)&gt;5,"w",IF(ISERROR(VLOOKUP(CH$6,fériés,1,FALSE)),(SUM($H$1:CH$1)&gt;SUM($F$21:$F28))*(SUM($H$1:CH$1)&lt;=SUM($F$21:$F29))*1,"F"))</f>
        <v>0</v>
      </c>
      <c r="CI29" s="65">
        <f ca="1">IF(WEEKDAY(CI$6,2)&gt;5,"w",IF(ISERROR(VLOOKUP(CI$6,fériés,1,FALSE)),(SUM($H$1:CI$1)&gt;SUM($F$21:$F28))*(SUM($H$1:CI$1)&lt;=SUM($F$21:$F29))*1,"F"))</f>
        <v>0</v>
      </c>
      <c r="CJ29" s="65">
        <f ca="1">IF(WEEKDAY(CJ$6,2)&gt;5,"w",IF(ISERROR(VLOOKUP(CJ$6,fériés,1,FALSE)),(SUM($H$1:CJ$1)&gt;SUM($F$21:$F28))*(SUM($H$1:CJ$1)&lt;=SUM($F$21:$F29))*1,"F"))</f>
        <v>0</v>
      </c>
      <c r="CK29" s="65">
        <f ca="1">IF(WEEKDAY(CK$6,2)&gt;5,"w",IF(ISERROR(VLOOKUP(CK$6,fériés,1,FALSE)),(SUM($H$1:CK$1)&gt;SUM($F$21:$F28))*(SUM($H$1:CK$1)&lt;=SUM($F$21:$F29))*1,"F"))</f>
        <v>0</v>
      </c>
      <c r="CL29" s="65">
        <f ca="1">IF(WEEKDAY(CL$6,2)&gt;5,"w",IF(ISERROR(VLOOKUP(CL$6,fériés,1,FALSE)),(SUM($H$1:CL$1)&gt;SUM($F$21:$F28))*(SUM($H$1:CL$1)&lt;=SUM($F$21:$F29))*1,"F"))</f>
        <v>0</v>
      </c>
      <c r="CM29" s="65">
        <f ca="1">IF(WEEKDAY(CM$6,2)&gt;5,"w",IF(ISERROR(VLOOKUP(CM$6,fériés,1,FALSE)),(SUM($H$1:CM$1)&gt;SUM($F$21:$F28))*(SUM($H$1:CM$1)&lt;=SUM($F$21:$F29))*1,"F"))</f>
        <v>0</v>
      </c>
      <c r="CN29" s="65">
        <f ca="1">IF(WEEKDAY(CN$6,2)&gt;5,"w",IF(ISERROR(VLOOKUP(CN$6,fériés,1,FALSE)),(SUM($H$1:CN$1)&gt;SUM($F$21:$F28))*(SUM($H$1:CN$1)&lt;=SUM($F$21:$F29))*1,"F"))</f>
        <v>0</v>
      </c>
      <c r="CO29" s="65">
        <f ca="1">IF(WEEKDAY(CO$6,2)&gt;5,"w",IF(ISERROR(VLOOKUP(CO$6,fériés,1,FALSE)),(SUM($H$1:CO$1)&gt;SUM($F$21:$F28))*(SUM($H$1:CO$1)&lt;=SUM($F$21:$F29))*1,"F"))</f>
        <v>0</v>
      </c>
      <c r="CP29" s="65">
        <f ca="1">IF(WEEKDAY(CP$6,2)&gt;5,"w",IF(ISERROR(VLOOKUP(CP$6,fériés,1,FALSE)),(SUM($H$1:CP$1)&gt;SUM($F$21:$F28))*(SUM($H$1:CP$1)&lt;=SUM($F$21:$F29))*1,"F"))</f>
        <v>0</v>
      </c>
      <c r="CQ29" s="65">
        <f ca="1">IF(WEEKDAY(CQ$6,2)&gt;5,"w",IF(ISERROR(VLOOKUP(CQ$6,fériés,1,FALSE)),(SUM($H$1:CQ$1)&gt;SUM($F$21:$F28))*(SUM($H$1:CQ$1)&lt;=SUM($F$21:$F29))*1,"F"))</f>
        <v>0</v>
      </c>
      <c r="CR29" s="65">
        <f ca="1">IF(WEEKDAY(CR$6,2)&gt;5,"w",IF(ISERROR(VLOOKUP(CR$6,fériés,1,FALSE)),(SUM($H$1:CR$1)&gt;SUM($F$21:$F28))*(SUM($H$1:CR$1)&lt;=SUM($F$21:$F29))*1,"F"))</f>
        <v>0</v>
      </c>
      <c r="CS29" s="65">
        <f ca="1">IF(WEEKDAY(CS$6,2)&gt;5,"w",IF(ISERROR(VLOOKUP(CS$6,fériés,1,FALSE)),(SUM($H$1:CS$1)&gt;SUM($F$21:$F28))*(SUM($H$1:CS$1)&lt;=SUM($F$21:$F29))*1,"F"))</f>
        <v>0</v>
      </c>
      <c r="CT29" s="65">
        <f ca="1">IF(WEEKDAY(CT$6,2)&gt;5,"w",IF(ISERROR(VLOOKUP(CT$6,fériés,1,FALSE)),(SUM($H$1:CT$1)&gt;SUM($F$21:$F28))*(SUM($H$1:CT$1)&lt;=SUM($F$21:$F29))*1,"F"))</f>
        <v>0</v>
      </c>
      <c r="CU29" s="65">
        <f ca="1">IF(WEEKDAY(CU$6,2)&gt;5,"w",IF(ISERROR(VLOOKUP(CU$6,fériés,1,FALSE)),(SUM($H$1:CU$1)&gt;SUM($F$21:$F28))*(SUM($H$1:CU$1)&lt;=SUM($F$21:$F29))*1,"F"))</f>
        <v>0</v>
      </c>
      <c r="CV29" s="65">
        <f ca="1">IF(WEEKDAY(CV$6,2)&gt;5,"w",IF(ISERROR(VLOOKUP(CV$6,fériés,1,FALSE)),(SUM($H$1:CV$1)&gt;SUM($F$21:$F28))*(SUM($H$1:CV$1)&lt;=SUM($F$21:$F29))*1,"F"))</f>
        <v>0</v>
      </c>
      <c r="CW29" s="65">
        <f ca="1">IF(WEEKDAY(CW$6,2)&gt;5,"w",IF(ISERROR(VLOOKUP(CW$6,fériés,1,FALSE)),(SUM($H$1:CW$1)&gt;SUM($F$21:$F28))*(SUM($H$1:CW$1)&lt;=SUM($F$21:$F29))*1,"F"))</f>
        <v>0</v>
      </c>
      <c r="CX29" s="65">
        <f ca="1">IF(WEEKDAY(CX$6,2)&gt;5,"w",IF(ISERROR(VLOOKUP(CX$6,fériés,1,FALSE)),(SUM($H$1:CX$1)&gt;SUM($F$21:$F28))*(SUM($H$1:CX$1)&lt;=SUM($F$21:$F29))*1,"F"))</f>
        <v>0</v>
      </c>
      <c r="CY29" s="65">
        <f ca="1">IF(WEEKDAY(CY$6,2)&gt;5,"w",IF(ISERROR(VLOOKUP(CY$6,fériés,1,FALSE)),(SUM($H$1:CY$1)&gt;SUM($F$21:$F28))*(SUM($H$1:CY$1)&lt;=SUM($F$21:$F29))*1,"F"))</f>
        <v>0</v>
      </c>
      <c r="CZ29" s="65">
        <f ca="1">IF(WEEKDAY(CZ$6,2)&gt;5,"w",IF(ISERROR(VLOOKUP(CZ$6,fériés,1,FALSE)),(SUM($H$1:CZ$1)&gt;SUM($F$21:$F28))*(SUM($H$1:CZ$1)&lt;=SUM($F$21:$F29))*1,"F"))</f>
        <v>0</v>
      </c>
      <c r="DA29" s="65">
        <f ca="1">IF(WEEKDAY(DA$6,2)&gt;5,"w",IF(ISERROR(VLOOKUP(DA$6,fériés,1,FALSE)),(SUM($H$1:DA$1)&gt;SUM($F$21:$F28))*(SUM($H$1:DA$1)&lt;=SUM($F$21:$F29))*1,"F"))</f>
        <v>0</v>
      </c>
      <c r="DB29" s="65">
        <f ca="1">IF(WEEKDAY(DB$6,2)&gt;5,"w",IF(ISERROR(VLOOKUP(DB$6,fériés,1,FALSE)),(SUM($H$1:DB$1)&gt;SUM($F$21:$F28))*(SUM($H$1:DB$1)&lt;=SUM($F$21:$F29))*1,"F"))</f>
        <v>0</v>
      </c>
      <c r="DC29" s="65">
        <f ca="1">IF(WEEKDAY(DC$6,2)&gt;5,"w",IF(ISERROR(VLOOKUP(DC$6,fériés,1,FALSE)),(SUM($H$1:DC$1)&gt;SUM($F$21:$F28))*(SUM($H$1:DC$1)&lt;=SUM($F$21:$F29))*1,"F"))</f>
        <v>0</v>
      </c>
      <c r="DD29" s="65">
        <f ca="1">IF(WEEKDAY(DD$6,2)&gt;5,"w",IF(ISERROR(VLOOKUP(DD$6,fériés,1,FALSE)),(SUM($H$1:DD$1)&gt;SUM($F$21:$F28))*(SUM($H$1:DD$1)&lt;=SUM($F$21:$F29))*1,"F"))</f>
        <v>0</v>
      </c>
      <c r="DE29" s="65">
        <f ca="1">IF(WEEKDAY(DE$6,2)&gt;5,"w",IF(ISERROR(VLOOKUP(DE$6,fériés,1,FALSE)),(SUM($H$1:DE$1)&gt;SUM($F$21:$F28))*(SUM($H$1:DE$1)&lt;=SUM($F$21:$F29))*1,"F"))</f>
        <v>0</v>
      </c>
      <c r="DF29" s="65">
        <f ca="1">IF(WEEKDAY(DF$6,2)&gt;5,"w",IF(ISERROR(VLOOKUP(DF$6,fériés,1,FALSE)),(SUM($H$1:DF$1)&gt;SUM($F$21:$F28))*(SUM($H$1:DF$1)&lt;=SUM($F$21:$F29))*1,"F"))</f>
        <v>0</v>
      </c>
      <c r="DG29" s="65">
        <f ca="1">IF(WEEKDAY(DG$6,2)&gt;5,"w",IF(ISERROR(VLOOKUP(DG$6,fériés,1,FALSE)),(SUM($H$1:DG$1)&gt;SUM($F$21:$F28))*(SUM($H$1:DG$1)&lt;=SUM($F$21:$F29))*1,"F"))</f>
        <v>0</v>
      </c>
      <c r="DH29" s="65">
        <f ca="1">IF(WEEKDAY(DH$6,2)&gt;5,"w",IF(ISERROR(VLOOKUP(DH$6,fériés,1,FALSE)),(SUM($H$1:DH$1)&gt;SUM($F$21:$F28))*(SUM($H$1:DH$1)&lt;=SUM($F$21:$F29))*1,"F"))</f>
        <v>0</v>
      </c>
      <c r="DI29" s="65">
        <f ca="1">IF(WEEKDAY(DI$6,2)&gt;5,"w",IF(ISERROR(VLOOKUP(DI$6,fériés,1,FALSE)),(SUM($H$1:DI$1)&gt;SUM($F$21:$F28))*(SUM($H$1:DI$1)&lt;=SUM($F$21:$F29))*1,"F"))</f>
        <v>0</v>
      </c>
      <c r="DJ29" s="65">
        <f ca="1">IF(WEEKDAY(DJ$6,2)&gt;5,"w",IF(ISERROR(VLOOKUP(DJ$6,fériés,1,FALSE)),(SUM($H$1:DJ$1)&gt;SUM($F$21:$F28))*(SUM($H$1:DJ$1)&lt;=SUM($F$21:$F29))*1,"F"))</f>
        <v>0</v>
      </c>
      <c r="DK29" s="65">
        <f ca="1">IF(WEEKDAY(DK$6,2)&gt;5,"w",IF(ISERROR(VLOOKUP(DK$6,fériés,1,FALSE)),(SUM($H$1:DK$1)&gt;SUM($F$21:$F28))*(SUM($H$1:DK$1)&lt;=SUM($F$21:$F29))*1,"F"))</f>
        <v>0</v>
      </c>
      <c r="DL29" s="65">
        <f ca="1">IF(WEEKDAY(DL$6,2)&gt;5,"w",IF(ISERROR(VLOOKUP(DL$6,fériés,1,FALSE)),(SUM($H$1:DL$1)&gt;SUM($F$21:$F28))*(SUM($H$1:DL$1)&lt;=SUM($F$21:$F29))*1,"F"))</f>
        <v>0</v>
      </c>
      <c r="DM29" s="65">
        <f ca="1">IF(WEEKDAY(DM$6,2)&gt;5,"w",IF(ISERROR(VLOOKUP(DM$6,fériés,1,FALSE)),(SUM($H$1:DM$1)&gt;SUM($F$21:$F28))*(SUM($H$1:DM$1)&lt;=SUM($F$21:$F29))*1,"F"))</f>
        <v>0</v>
      </c>
      <c r="DN29" s="65">
        <f ca="1">IF(WEEKDAY(DN$6,2)&gt;5,"w",IF(ISERROR(VLOOKUP(DN$6,fériés,1,FALSE)),(SUM($H$1:DN$1)&gt;SUM($F$21:$F28))*(SUM($H$1:DN$1)&lt;=SUM($F$21:$F29))*1,"F"))</f>
        <v>0</v>
      </c>
      <c r="DO29" s="65">
        <f ca="1">IF(WEEKDAY(DO$6,2)&gt;5,"w",IF(ISERROR(VLOOKUP(DO$6,fériés,1,FALSE)),(SUM($H$1:DO$1)&gt;SUM($F$21:$F28))*(SUM($H$1:DO$1)&lt;=SUM($F$21:$F29))*1,"F"))</f>
        <v>0</v>
      </c>
      <c r="DP29" s="65">
        <f ca="1">IF(WEEKDAY(DP$6,2)&gt;5,"w",IF(ISERROR(VLOOKUP(DP$6,fériés,1,FALSE)),(SUM($H$1:DP$1)&gt;SUM($F$21:$F28))*(SUM($H$1:DP$1)&lt;=SUM($F$21:$F29))*1,"F"))</f>
        <v>0</v>
      </c>
      <c r="DQ29" s="65">
        <f ca="1">IF(WEEKDAY(DQ$6,2)&gt;5,"w",IF(ISERROR(VLOOKUP(DQ$6,fériés,1,FALSE)),(SUM($H$1:DQ$1)&gt;SUM($F$21:$F28))*(SUM($H$1:DQ$1)&lt;=SUM($F$21:$F29))*1,"F"))</f>
        <v>0</v>
      </c>
      <c r="DR29" s="65">
        <f ca="1">IF(WEEKDAY(DR$6,2)&gt;5,"w",IF(ISERROR(VLOOKUP(DR$6,fériés,1,FALSE)),(SUM($H$1:DR$1)&gt;SUM($F$21:$F28))*(SUM($H$1:DR$1)&lt;=SUM($F$21:$F29))*1,"F"))</f>
        <v>0</v>
      </c>
      <c r="DS29" s="65">
        <f ca="1">IF(WEEKDAY(DS$6,2)&gt;5,"w",IF(ISERROR(VLOOKUP(DS$6,fériés,1,FALSE)),(SUM($H$1:DS$1)&gt;SUM($F$21:$F28))*(SUM($H$1:DS$1)&lt;=SUM($F$21:$F29))*1,"F"))</f>
        <v>0</v>
      </c>
      <c r="DT29" s="65">
        <f ca="1">IF(WEEKDAY(DT$6,2)&gt;5,"w",IF(ISERROR(VLOOKUP(DT$6,fériés,1,FALSE)),(SUM($H$1:DT$1)&gt;SUM($F$21:$F28))*(SUM($H$1:DT$1)&lt;=SUM($F$21:$F29))*1,"F"))</f>
        <v>0</v>
      </c>
      <c r="DU29" s="65">
        <f ca="1">IF(WEEKDAY(DU$6,2)&gt;5,"w",IF(ISERROR(VLOOKUP(DU$6,fériés,1,FALSE)),(SUM($H$1:DU$1)&gt;SUM($F$21:$F28))*(SUM($H$1:DU$1)&lt;=SUM($F$21:$F29))*1,"F"))</f>
        <v>0</v>
      </c>
      <c r="DV29" s="65">
        <f ca="1">IF(WEEKDAY(DV$6,2)&gt;5,"w",IF(ISERROR(VLOOKUP(DV$6,fériés,1,FALSE)),(SUM($H$1:DV$1)&gt;SUM($F$21:$F28))*(SUM($H$1:DV$1)&lt;=SUM($F$21:$F29))*1,"F"))</f>
        <v>0</v>
      </c>
      <c r="DW29" s="65">
        <f ca="1">IF(WEEKDAY(DW$6,2)&gt;5,"w",IF(ISERROR(VLOOKUP(DW$6,fériés,1,FALSE)),(SUM($H$1:DW$1)&gt;SUM($F$21:$F28))*(SUM($H$1:DW$1)&lt;=SUM($F$21:$F29))*1,"F"))</f>
        <v>0</v>
      </c>
      <c r="DX29" s="65">
        <f ca="1">IF(WEEKDAY(DX$6,2)&gt;5,"w",IF(ISERROR(VLOOKUP(DX$6,fériés,1,FALSE)),(SUM($H$1:DX$1)&gt;SUM($F$21:$F28))*(SUM($H$1:DX$1)&lt;=SUM($F$21:$F29))*1,"F"))</f>
        <v>0</v>
      </c>
      <c r="DY29" s="65">
        <f ca="1">IF(WEEKDAY(DY$6,2)&gt;5,"w",IF(ISERROR(VLOOKUP(DY$6,fériés,1,FALSE)),(SUM($H$1:DY$1)&gt;SUM($F$21:$F28))*(SUM($H$1:DY$1)&lt;=SUM($F$21:$F29))*1,"F"))</f>
        <v>0</v>
      </c>
      <c r="DZ29" s="65">
        <f ca="1">IF(WEEKDAY(DZ$6,2)&gt;5,"w",IF(ISERROR(VLOOKUP(DZ$6,fériés,1,FALSE)),(SUM($H$1:DZ$1)&gt;SUM($F$21:$F28))*(SUM($H$1:DZ$1)&lt;=SUM($F$21:$F29))*1,"F"))</f>
        <v>0</v>
      </c>
      <c r="EA29" s="65">
        <f ca="1">IF(WEEKDAY(EA$6,2)&gt;5,"w",IF(ISERROR(VLOOKUP(EA$6,fériés,1,FALSE)),(SUM($H$1:EA$1)&gt;SUM($F$21:$F28))*(SUM($H$1:EA$1)&lt;=SUM($F$21:$F29))*1,"F"))</f>
        <v>0</v>
      </c>
      <c r="EB29" s="65">
        <f ca="1">IF(WEEKDAY(EB$6,2)&gt;5,"w",IF(ISERROR(VLOOKUP(EB$6,fériés,1,FALSE)),(SUM($H$1:EB$1)&gt;SUM($F$21:$F28))*(SUM($H$1:EB$1)&lt;=SUM($F$21:$F29))*1,"F"))</f>
        <v>0</v>
      </c>
      <c r="EC29" s="65">
        <f ca="1">IF(WEEKDAY(EC$6,2)&gt;5,"w",IF(ISERROR(VLOOKUP(EC$6,fériés,1,FALSE)),(SUM($H$1:EC$1)&gt;SUM($F$21:$F28))*(SUM($H$1:EC$1)&lt;=SUM($F$21:$F29))*1,"F"))</f>
        <v>0</v>
      </c>
      <c r="ED29" s="65">
        <f ca="1">IF(WEEKDAY(ED$6,2)&gt;5,"w",IF(ISERROR(VLOOKUP(ED$6,fériés,1,FALSE)),(SUM($H$1:ED$1)&gt;SUM($F$21:$F28))*(SUM($H$1:ED$1)&lt;=SUM($F$21:$F29))*1,"F"))</f>
        <v>0</v>
      </c>
      <c r="EE29" s="65">
        <f ca="1">IF(WEEKDAY(EE$6,2)&gt;5,"w",IF(ISERROR(VLOOKUP(EE$6,fériés,1,FALSE)),(SUM($H$1:EE$1)&gt;SUM($F$21:$F28))*(SUM($H$1:EE$1)&lt;=SUM($F$21:$F29))*1,"F"))</f>
        <v>0</v>
      </c>
      <c r="EF29" s="65" t="str">
        <f ca="1">IF(WEEKDAY(EF$6,2)&gt;5,"w",IF(ISERROR(VLOOKUP(EF$6,fériés,1,FALSE)),(SUM($H$1:EF$1)&gt;SUM($F$21:$F28))*(SUM($H$1:EF$1)&lt;=SUM($F$21:$F29))*1,"F"))</f>
        <v>w</v>
      </c>
      <c r="EG29" s="65" t="str">
        <f ca="1">IF(WEEKDAY(EG$6,2)&gt;5,"w",IF(ISERROR(VLOOKUP(EG$6,fériés,1,FALSE)),(SUM($H$1:EG$1)&gt;SUM($F$21:$F28))*(SUM($H$1:EG$1)&lt;=SUM($F$21:$F29))*1,"F"))</f>
        <v>w</v>
      </c>
      <c r="EH29" s="65" t="str">
        <f ca="1">IF(WEEKDAY(EH$6,2)&gt;5,"w",IF(ISERROR(VLOOKUP(EH$6,fériés,1,FALSE)),(SUM($H$1:EH$1)&gt;SUM($F$21:$F28))*(SUM($H$1:EH$1)&lt;=SUM($F$21:$F29))*1,"F"))</f>
        <v>w</v>
      </c>
      <c r="EI29" s="65" t="str">
        <f ca="1">IF(WEEKDAY(EI$6,2)&gt;5,"w",IF(ISERROR(VLOOKUP(EI$6,fériés,1,FALSE)),(SUM($H$1:EI$1)&gt;SUM($F$21:$F28))*(SUM($H$1:EI$1)&lt;=SUM($F$21:$F29))*1,"F"))</f>
        <v>w</v>
      </c>
      <c r="EJ29" s="65" t="str">
        <f ca="1">IF(WEEKDAY(EJ$6,2)&gt;5,"w",IF(ISERROR(VLOOKUP(EJ$6,fériés,1,FALSE)),(SUM($H$1:EJ$1)&gt;SUM($F$21:$F28))*(SUM($H$1:EJ$1)&lt;=SUM($F$21:$F29))*1,"F"))</f>
        <v>w</v>
      </c>
      <c r="EK29" s="65" t="str">
        <f ca="1">IF(WEEKDAY(EK$6,2)&gt;5,"w",IF(ISERROR(VLOOKUP(EK$6,fériés,1,FALSE)),(SUM($H$1:EK$1)&gt;SUM($F$21:$F28))*(SUM($H$1:EK$1)&lt;=SUM($F$21:$F29))*1,"F"))</f>
        <v>w</v>
      </c>
      <c r="EL29" s="65" t="str">
        <f ca="1">IF(WEEKDAY(EL$6,2)&gt;5,"w",IF(ISERROR(VLOOKUP(EL$6,fériés,1,FALSE)),(SUM($H$1:EL$1)&gt;SUM($F$21:$F28))*(SUM($H$1:EL$1)&lt;=SUM($F$21:$F29))*1,"F"))</f>
        <v>w</v>
      </c>
      <c r="EM29" s="65" t="str">
        <f ca="1">IF(WEEKDAY(EM$6,2)&gt;5,"w",IF(ISERROR(VLOOKUP(EM$6,fériés,1,FALSE)),(SUM($H$1:EM$1)&gt;SUM($F$21:$F28))*(SUM($H$1:EM$1)&lt;=SUM($F$21:$F29))*1,"F"))</f>
        <v>w</v>
      </c>
      <c r="EN29" s="65" t="str">
        <f ca="1">IF(WEEKDAY(EN$6,2)&gt;5,"w",IF(ISERROR(VLOOKUP(EN$6,fériés,1,FALSE)),(SUM($H$1:EN$1)&gt;SUM($F$21:$F28))*(SUM($H$1:EN$1)&lt;=SUM($F$21:$F29))*1,"F"))</f>
        <v>w</v>
      </c>
      <c r="EO29" s="65" t="str">
        <f ca="1">IF(WEEKDAY(EO$6,2)&gt;5,"w",IF(ISERROR(VLOOKUP(EO$6,fériés,1,FALSE)),(SUM($H$1:EO$1)&gt;SUM($F$21:$F28))*(SUM($H$1:EO$1)&lt;=SUM($F$21:$F29))*1,"F"))</f>
        <v>w</v>
      </c>
      <c r="EP29" s="65" t="str">
        <f ca="1">IF(WEEKDAY(EP$6,2)&gt;5,"w",IF(ISERROR(VLOOKUP(EP$6,fériés,1,FALSE)),(SUM($H$1:EP$1)&gt;SUM($F$21:$F28))*(SUM($H$1:EP$1)&lt;=SUM($F$21:$F29))*1,"F"))</f>
        <v>w</v>
      </c>
      <c r="EQ29" s="65" t="str">
        <f ca="1">IF(WEEKDAY(EQ$6,2)&gt;5,"w",IF(ISERROR(VLOOKUP(EQ$6,fériés,1,FALSE)),(SUM($H$1:EQ$1)&gt;SUM($F$21:$F28))*(SUM($H$1:EQ$1)&lt;=SUM($F$21:$F29))*1,"F"))</f>
        <v>w</v>
      </c>
      <c r="ER29" s="65" t="str">
        <f ca="1">IF(WEEKDAY(ER$6,2)&gt;5,"w",IF(ISERROR(VLOOKUP(ER$6,fériés,1,FALSE)),(SUM($H$1:ER$1)&gt;SUM($F$21:$F28))*(SUM($H$1:ER$1)&lt;=SUM($F$21:$F29))*1,"F"))</f>
        <v>w</v>
      </c>
      <c r="ES29" s="65" t="str">
        <f ca="1">IF(WEEKDAY(ES$6,2)&gt;5,"w",IF(ISERROR(VLOOKUP(ES$6,fériés,1,FALSE)),(SUM($H$1:ES$1)&gt;SUM($F$21:$F28))*(SUM($H$1:ES$1)&lt;=SUM($F$21:$F29))*1,"F"))</f>
        <v>w</v>
      </c>
      <c r="ET29" s="65" t="str">
        <f ca="1">IF(WEEKDAY(ET$6,2)&gt;5,"w",IF(ISERROR(VLOOKUP(ET$6,fériés,1,FALSE)),(SUM($H$1:ET$1)&gt;SUM($F$21:$F28))*(SUM($H$1:ET$1)&lt;=SUM($F$21:$F29))*1,"F"))</f>
        <v>w</v>
      </c>
      <c r="EU29" s="65" t="str">
        <f ca="1">IF(WEEKDAY(EU$6,2)&gt;5,"w",IF(ISERROR(VLOOKUP(EU$6,fériés,1,FALSE)),(SUM($H$1:EU$1)&gt;SUM($F$21:$F28))*(SUM($H$1:EU$1)&lt;=SUM($F$21:$F29))*1,"F"))</f>
        <v>w</v>
      </c>
      <c r="EV29" s="65" t="str">
        <f ca="1">IF(WEEKDAY(EV$6,2)&gt;5,"w",IF(ISERROR(VLOOKUP(EV$6,fériés,1,FALSE)),(SUM($H$1:EV$1)&gt;SUM($F$21:$F28))*(SUM($H$1:EV$1)&lt;=SUM($F$21:$F29))*1,"F"))</f>
        <v>w</v>
      </c>
      <c r="EW29" s="65" t="str">
        <f ca="1">IF(WEEKDAY(EW$6,2)&gt;5,"w",IF(ISERROR(VLOOKUP(EW$6,fériés,1,FALSE)),(SUM($H$1:EW$1)&gt;SUM($F$21:$F28))*(SUM($H$1:EW$1)&lt;=SUM($F$21:$F29))*1,"F"))</f>
        <v>w</v>
      </c>
      <c r="EX29" s="65" t="str">
        <f ca="1">IF(WEEKDAY(EX$6,2)&gt;5,"w",IF(ISERROR(VLOOKUP(EX$6,fériés,1,FALSE)),(SUM($H$1:EX$1)&gt;SUM($F$21:$F28))*(SUM($H$1:EX$1)&lt;=SUM($F$21:$F29))*1,"F"))</f>
        <v>w</v>
      </c>
      <c r="EY29" s="65" t="str">
        <f ca="1">IF(WEEKDAY(EY$6,2)&gt;5,"w",IF(ISERROR(VLOOKUP(EY$6,fériés,1,FALSE)),(SUM($H$1:EY$1)&gt;SUM($F$21:$F28))*(SUM($H$1:EY$1)&lt;=SUM($F$21:$F29))*1,"F"))</f>
        <v>w</v>
      </c>
      <c r="EZ29" s="65">
        <f ca="1">IF(WEEKDAY(EZ$6,2)&gt;5,"w",IF(ISERROR(VLOOKUP(EZ$6,fériés,1,FALSE)),(SUM($H$1:EZ$1)&gt;SUM($F$21:$F28))*(SUM($H$1:EZ$1)&lt;=SUM($F$21:$F29))*1,"F"))</f>
        <v>0</v>
      </c>
      <c r="FA29" s="65">
        <f ca="1">IF(WEEKDAY(FA$6,2)&gt;5,"w",IF(ISERROR(VLOOKUP(FA$6,fériés,1,FALSE)),(SUM($H$1:FA$1)&gt;SUM($F$21:$F28))*(SUM($H$1:FA$1)&lt;=SUM($F$21:$F29))*1,"F"))</f>
        <v>0</v>
      </c>
      <c r="FB29" s="65">
        <f ca="1">IF(WEEKDAY(FB$6,2)&gt;5,"w",IF(ISERROR(VLOOKUP(FB$6,fériés,1,FALSE)),(SUM($H$1:FB$1)&gt;SUM($F$21:$F28))*(SUM($H$1:FB$1)&lt;=SUM($F$21:$F29))*1,"F"))</f>
        <v>0</v>
      </c>
      <c r="FC29" s="65">
        <f ca="1">IF(WEEKDAY(FC$6,2)&gt;5,"w",IF(ISERROR(VLOOKUP(FC$6,fériés,1,FALSE)),(SUM($H$1:FC$1)&gt;SUM($F$21:$F28))*(SUM($H$1:FC$1)&lt;=SUM($F$21:$F29))*1,"F"))</f>
        <v>0</v>
      </c>
      <c r="FD29" s="65">
        <f ca="1">IF(WEEKDAY(FD$6,2)&gt;5,"w",IF(ISERROR(VLOOKUP(FD$6,fériés,1,FALSE)),(SUM($H$1:FD$1)&gt;SUM($F$21:$F28))*(SUM($H$1:FD$1)&lt;=SUM($F$21:$F29))*1,"F"))</f>
        <v>0</v>
      </c>
      <c r="FE29" s="65">
        <f ca="1">IF(WEEKDAY(FE$6,2)&gt;5,"w",IF(ISERROR(VLOOKUP(FE$6,fériés,1,FALSE)),(SUM($H$1:FE$1)&gt;SUM($F$21:$F28))*(SUM($H$1:FE$1)&lt;=SUM($F$21:$F29))*1,"F"))</f>
        <v>0</v>
      </c>
      <c r="FF29" s="65">
        <f ca="1">IF(WEEKDAY(FF$6,2)&gt;5,"w",IF(ISERROR(VLOOKUP(FF$6,fériés,1,FALSE)),(SUM($H$1:FF$1)&gt;SUM($F$21:$F28))*(SUM($H$1:FF$1)&lt;=SUM($F$21:$F29))*1,"F"))</f>
        <v>0</v>
      </c>
      <c r="FG29" s="65">
        <f ca="1">IF(WEEKDAY(FG$6,2)&gt;5,"w",IF(ISERROR(VLOOKUP(FG$6,fériés,1,FALSE)),(SUM($H$1:FG$1)&gt;SUM($F$21:$F28))*(SUM($H$1:FG$1)&lt;=SUM($F$21:$F29))*1,"F"))</f>
        <v>0</v>
      </c>
      <c r="FH29" s="65">
        <f ca="1">IF(WEEKDAY(FH$6,2)&gt;5,"w",IF(ISERROR(VLOOKUP(FH$6,fériés,1,FALSE)),(SUM($H$1:FH$1)&gt;SUM($F$21:$F28))*(SUM($H$1:FH$1)&lt;=SUM($F$21:$F29))*1,"F"))</f>
        <v>0</v>
      </c>
      <c r="FI29" s="65">
        <f ca="1">IF(WEEKDAY(FI$6,2)&gt;5,"w",IF(ISERROR(VLOOKUP(FI$6,fériés,1,FALSE)),(SUM($H$1:FI$1)&gt;SUM($F$21:$F28))*(SUM($H$1:FI$1)&lt;=SUM($F$21:$F29))*1,"F"))</f>
        <v>0</v>
      </c>
      <c r="FJ29" s="65">
        <f ca="1">IF(WEEKDAY(FJ$6,2)&gt;5,"w",IF(ISERROR(VLOOKUP(FJ$6,fériés,1,FALSE)),(SUM($H$1:FJ$1)&gt;SUM($F$21:$F28))*(SUM($H$1:FJ$1)&lt;=SUM($F$21:$F29))*1,"F"))</f>
        <v>0</v>
      </c>
      <c r="FK29" s="65">
        <f ca="1">IF(WEEKDAY(FK$6,2)&gt;5,"w",IF(ISERROR(VLOOKUP(FK$6,fériés,1,FALSE)),(SUM($H$1:FK$1)&gt;SUM($F$21:$F28))*(SUM($H$1:FK$1)&lt;=SUM($F$21:$F29))*1,"F"))</f>
        <v>0</v>
      </c>
      <c r="FL29" s="65">
        <f ca="1">IF(WEEKDAY(FL$6,2)&gt;5,"w",IF(ISERROR(VLOOKUP(FL$6,fériés,1,FALSE)),(SUM($H$1:FL$1)&gt;SUM($F$21:$F28))*(SUM($H$1:FL$1)&lt;=SUM($F$21:$F29))*1,"F"))</f>
        <v>0</v>
      </c>
      <c r="FM29" s="65">
        <f ca="1">IF(WEEKDAY(FM$6,2)&gt;5,"w",IF(ISERROR(VLOOKUP(FM$6,fériés,1,FALSE)),(SUM($H$1:FM$1)&gt;SUM($F$21:$F28))*(SUM($H$1:FM$1)&lt;=SUM($F$21:$F29))*1,"F"))</f>
        <v>0</v>
      </c>
      <c r="FN29" s="65">
        <f ca="1">IF(WEEKDAY(FN$6,2)&gt;5,"w",IF(ISERROR(VLOOKUP(FN$6,fériés,1,FALSE)),(SUM($H$1:FN$1)&gt;SUM($F$21:$F28))*(SUM($H$1:FN$1)&lt;=SUM($F$21:$F29))*1,"F"))</f>
        <v>0</v>
      </c>
      <c r="FO29" s="65">
        <f ca="1">IF(WEEKDAY(FO$6,2)&gt;5,"w",IF(ISERROR(VLOOKUP(FO$6,fériés,1,FALSE)),(SUM($H$1:FO$1)&gt;SUM($F$21:$F28))*(SUM($H$1:FO$1)&lt;=SUM($F$21:$F29))*1,"F"))</f>
        <v>0</v>
      </c>
      <c r="FP29" s="65">
        <f ca="1">IF(WEEKDAY(FP$6,2)&gt;5,"w",IF(ISERROR(VLOOKUP(FP$6,fériés,1,FALSE)),(SUM($H$1:FP$1)&gt;SUM($F$21:$F28))*(SUM($H$1:FP$1)&lt;=SUM($F$21:$F29))*1,"F"))</f>
        <v>0</v>
      </c>
      <c r="FQ29" s="65">
        <f ca="1">IF(WEEKDAY(FQ$6,2)&gt;5,"w",IF(ISERROR(VLOOKUP(FQ$6,fériés,1,FALSE)),(SUM($H$1:FQ$1)&gt;SUM($F$21:$F28))*(SUM($H$1:FQ$1)&lt;=SUM($F$21:$F29))*1,"F"))</f>
        <v>0</v>
      </c>
      <c r="FR29" s="65">
        <f ca="1">IF(WEEKDAY(FR$6,2)&gt;5,"w",IF(ISERROR(VLOOKUP(FR$6,fériés,1,FALSE)),(SUM($H$1:FR$1)&gt;SUM($F$21:$F28))*(SUM($H$1:FR$1)&lt;=SUM($F$21:$F29))*1,"F"))</f>
        <v>0</v>
      </c>
      <c r="FS29" s="65">
        <f ca="1">IF(WEEKDAY(FS$6,2)&gt;5,"w",IF(ISERROR(VLOOKUP(FS$6,fériés,1,FALSE)),(SUM($H$1:FS$1)&gt;SUM($F$21:$F28))*(SUM($H$1:FS$1)&lt;=SUM($F$21:$F29))*1,"F"))</f>
        <v>0</v>
      </c>
      <c r="FT29" s="65">
        <f ca="1">IF(WEEKDAY(FT$6,2)&gt;5,"w",IF(ISERROR(VLOOKUP(FT$6,fériés,1,FALSE)),(SUM($H$1:FT$1)&gt;SUM($F$21:$F28))*(SUM($H$1:FT$1)&lt;=SUM($F$21:$F29))*1,"F"))</f>
        <v>0</v>
      </c>
      <c r="FU29" s="65">
        <f ca="1">IF(WEEKDAY(FU$6,2)&gt;5,"w",IF(ISERROR(VLOOKUP(FU$6,fériés,1,FALSE)),(SUM($H$1:FU$1)&gt;SUM($F$21:$F28))*(SUM($H$1:FU$1)&lt;=SUM($F$21:$F29))*1,"F"))</f>
        <v>0</v>
      </c>
      <c r="FV29" s="65">
        <f ca="1">IF(WEEKDAY(FV$6,2)&gt;5,"w",IF(ISERROR(VLOOKUP(FV$6,fériés,1,FALSE)),(SUM($H$1:FV$1)&gt;SUM($F$21:$F28))*(SUM($H$1:FV$1)&lt;=SUM($F$21:$F29))*1,"F"))</f>
        <v>0</v>
      </c>
      <c r="FW29" s="65">
        <f ca="1">IF(WEEKDAY(FW$6,2)&gt;5,"w",IF(ISERROR(VLOOKUP(FW$6,fériés,1,FALSE)),(SUM($H$1:FW$1)&gt;SUM($F$21:$F28))*(SUM($H$1:FW$1)&lt;=SUM($F$21:$F29))*1,"F"))</f>
        <v>0</v>
      </c>
      <c r="FX29" s="65">
        <f ca="1">IF(WEEKDAY(FX$6,2)&gt;5,"w",IF(ISERROR(VLOOKUP(FX$6,fériés,1,FALSE)),(SUM($H$1:FX$1)&gt;SUM($F$21:$F28))*(SUM($H$1:FX$1)&lt;=SUM($F$21:$F29))*1,"F"))</f>
        <v>0</v>
      </c>
      <c r="FY29" s="65">
        <f ca="1">IF(WEEKDAY(FY$6,2)&gt;5,"w",IF(ISERROR(VLOOKUP(FY$6,fériés,1,FALSE)),(SUM($H$1:FY$1)&gt;SUM($F$21:$F28))*(SUM($H$1:FY$1)&lt;=SUM($F$21:$F29))*1,"F"))</f>
        <v>0</v>
      </c>
      <c r="FZ29" s="65">
        <f ca="1">IF(WEEKDAY(FZ$6,2)&gt;5,"w",IF(ISERROR(VLOOKUP(FZ$6,fériés,1,FALSE)),(SUM($H$1:FZ$1)&gt;SUM($F$21:$F28))*(SUM($H$1:FZ$1)&lt;=SUM($F$21:$F29))*1,"F"))</f>
        <v>0</v>
      </c>
      <c r="GA29" s="65">
        <f ca="1">IF(WEEKDAY(GA$6,2)&gt;5,"w",IF(ISERROR(VLOOKUP(GA$6,fériés,1,FALSE)),(SUM($H$1:GA$1)&gt;SUM($F$21:$F28))*(SUM($H$1:GA$1)&lt;=SUM($F$21:$F29))*1,"F"))</f>
        <v>0</v>
      </c>
      <c r="GB29" s="65">
        <f ca="1">IF(WEEKDAY(GB$6,2)&gt;5,"w",IF(ISERROR(VLOOKUP(GB$6,fériés,1,FALSE)),(SUM($H$1:GB$1)&gt;SUM($F$21:$F28))*(SUM($H$1:GB$1)&lt;=SUM($F$21:$F29))*1,"F"))</f>
        <v>0</v>
      </c>
      <c r="GC29" s="65">
        <f ca="1">IF(WEEKDAY(GC$6,2)&gt;5,"w",IF(ISERROR(VLOOKUP(GC$6,fériés,1,FALSE)),(SUM($H$1:GC$1)&gt;SUM($F$21:$F28))*(SUM($H$1:GC$1)&lt;=SUM($F$21:$F29))*1,"F"))</f>
        <v>0</v>
      </c>
      <c r="GD29" s="65">
        <f ca="1">IF(WEEKDAY(GD$6,2)&gt;5,"w",IF(ISERROR(VLOOKUP(GD$6,fériés,1,FALSE)),(SUM($H$1:GD$1)&gt;SUM($F$21:$F28))*(SUM($H$1:GD$1)&lt;=SUM($F$21:$F29))*1,"F"))</f>
        <v>0</v>
      </c>
      <c r="GE29" s="65">
        <f ca="1">IF(WEEKDAY(GE$6,2)&gt;5,"w",IF(ISERROR(VLOOKUP(GE$6,fériés,1,FALSE)),(SUM($H$1:GE$1)&gt;SUM($F$21:$F28))*(SUM($H$1:GE$1)&lt;=SUM($F$21:$F29))*1,"F"))</f>
        <v>0</v>
      </c>
      <c r="GF29" s="65">
        <f ca="1">IF(WEEKDAY(GF$6,2)&gt;5,"w",IF(ISERROR(VLOOKUP(GF$6,fériés,1,FALSE)),(SUM($H$1:GF$1)&gt;SUM($F$21:$F28))*(SUM($H$1:GF$1)&lt;=SUM($F$21:$F29))*1,"F"))</f>
        <v>0</v>
      </c>
      <c r="GG29" s="65">
        <f ca="1">IF(WEEKDAY(GG$6,2)&gt;5,"w",IF(ISERROR(VLOOKUP(GG$6,fériés,1,FALSE)),(SUM($H$1:GG$1)&gt;SUM($F$21:$F28))*(SUM($H$1:GG$1)&lt;=SUM($F$21:$F29))*1,"F"))</f>
        <v>0</v>
      </c>
      <c r="GH29" s="65">
        <f ca="1">IF(WEEKDAY(GH$6,2)&gt;5,"w",IF(ISERROR(VLOOKUP(GH$6,fériés,1,FALSE)),(SUM($H$1:GH$1)&gt;SUM($F$21:$F28))*(SUM($H$1:GH$1)&lt;=SUM($F$21:$F29))*1,"F"))</f>
        <v>0</v>
      </c>
      <c r="GI29" s="65">
        <f ca="1">IF(WEEKDAY(GI$6,2)&gt;5,"w",IF(ISERROR(VLOOKUP(GI$6,fériés,1,FALSE)),(SUM($H$1:GI$1)&gt;SUM($F$21:$F28))*(SUM($H$1:GI$1)&lt;=SUM($F$21:$F29))*1,"F"))</f>
        <v>0</v>
      </c>
      <c r="GJ29" s="65">
        <f ca="1">IF(WEEKDAY(GJ$6,2)&gt;5,"w",IF(ISERROR(VLOOKUP(GJ$6,fériés,1,FALSE)),(SUM($H$1:GJ$1)&gt;SUM($F$21:$F28))*(SUM($H$1:GJ$1)&lt;=SUM($F$21:$F29))*1,"F"))</f>
        <v>0</v>
      </c>
      <c r="GK29" s="65">
        <f ca="1">IF(WEEKDAY(GK$6,2)&gt;5,"w",IF(ISERROR(VLOOKUP(GK$6,fériés,1,FALSE)),(SUM($H$1:GK$1)&gt;SUM($F$21:$F28))*(SUM($H$1:GK$1)&lt;=SUM($F$21:$F29))*1,"F"))</f>
        <v>0</v>
      </c>
      <c r="GL29" s="65">
        <f ca="1">IF(WEEKDAY(GL$6,2)&gt;5,"w",IF(ISERROR(VLOOKUP(GL$6,fériés,1,FALSE)),(SUM($H$1:GL$1)&gt;SUM($F$21:$F28))*(SUM($H$1:GL$1)&lt;=SUM($F$21:$F29))*1,"F"))</f>
        <v>0</v>
      </c>
      <c r="GM29" s="65">
        <f ca="1">IF(WEEKDAY(GM$6,2)&gt;5,"w",IF(ISERROR(VLOOKUP(GM$6,fériés,1,FALSE)),(SUM($H$1:GM$1)&gt;SUM($F$21:$F28))*(SUM($H$1:GM$1)&lt;=SUM($F$21:$F29))*1,"F"))</f>
        <v>0</v>
      </c>
      <c r="GN29" s="65">
        <f ca="1">IF(WEEKDAY(GN$6,2)&gt;5,"w",IF(ISERROR(VLOOKUP(GN$6,fériés,1,FALSE)),(SUM($H$1:GN$1)&gt;SUM($F$21:$F28))*(SUM($H$1:GN$1)&lt;=SUM($F$21:$F29))*1,"F"))</f>
        <v>0</v>
      </c>
      <c r="GO29" s="65">
        <f ca="1">IF(WEEKDAY(GO$6,2)&gt;5,"w",IF(ISERROR(VLOOKUP(GO$6,fériés,1,FALSE)),(SUM($H$1:GO$1)&gt;SUM($F$21:$F28))*(SUM($H$1:GO$1)&lt;=SUM($F$21:$F29))*1,"F"))</f>
        <v>0</v>
      </c>
      <c r="GP29" s="65">
        <f ca="1">IF(WEEKDAY(GP$6,2)&gt;5,"w",IF(ISERROR(VLOOKUP(GP$6,fériés,1,FALSE)),(SUM($H$1:GP$1)&gt;SUM($F$21:$F28))*(SUM($H$1:GP$1)&lt;=SUM($F$21:$F29))*1,"F"))</f>
        <v>0</v>
      </c>
      <c r="GQ29" s="65">
        <f ca="1">IF(WEEKDAY(GQ$6,2)&gt;5,"w",IF(ISERROR(VLOOKUP(GQ$6,fériés,1,FALSE)),(SUM($H$1:GQ$1)&gt;SUM($F$21:$F28))*(SUM($H$1:GQ$1)&lt;=SUM($F$21:$F29))*1,"F"))</f>
        <v>0</v>
      </c>
      <c r="GR29" s="65">
        <f ca="1">IF(WEEKDAY(GR$6,2)&gt;5,"w",IF(ISERROR(VLOOKUP(GR$6,fériés,1,FALSE)),(SUM($H$1:GR$1)&gt;SUM($F$21:$F28))*(SUM($H$1:GR$1)&lt;=SUM($F$21:$F29))*1,"F"))</f>
        <v>0</v>
      </c>
      <c r="GS29" s="65">
        <f ca="1">IF(WEEKDAY(GS$6,2)&gt;5,"w",IF(ISERROR(VLOOKUP(GS$6,fériés,1,FALSE)),(SUM($H$1:GS$1)&gt;SUM($F$21:$F28))*(SUM($H$1:GS$1)&lt;=SUM($F$21:$F29))*1,"F"))</f>
        <v>0</v>
      </c>
      <c r="GT29" s="65">
        <f ca="1">IF(WEEKDAY(GT$6,2)&gt;5,"w",IF(ISERROR(VLOOKUP(GT$6,fériés,1,FALSE)),(SUM($H$1:GT$1)&gt;SUM($F$21:$F28))*(SUM($H$1:GT$1)&lt;=SUM($F$21:$F29))*1,"F"))</f>
        <v>0</v>
      </c>
      <c r="GU29" s="65">
        <f ca="1">IF(WEEKDAY(GU$6,2)&gt;5,"w",IF(ISERROR(VLOOKUP(GU$6,fériés,1,FALSE)),(SUM($H$1:GU$1)&gt;SUM($F$21:$F28))*(SUM($H$1:GU$1)&lt;=SUM($F$21:$F29))*1,"F"))</f>
        <v>0</v>
      </c>
      <c r="GV29" s="65">
        <f ca="1">IF(WEEKDAY(GV$6,2)&gt;5,"w",IF(ISERROR(VLOOKUP(GV$6,fériés,1,FALSE)),(SUM($H$1:GV$1)&gt;SUM($F$21:$F28))*(SUM($H$1:GV$1)&lt;=SUM($F$21:$F29))*1,"F"))</f>
        <v>0</v>
      </c>
      <c r="GW29" s="65">
        <f ca="1">IF(WEEKDAY(GW$6,2)&gt;5,"w",IF(ISERROR(VLOOKUP(GW$6,fériés,1,FALSE)),(SUM($H$1:GW$1)&gt;SUM($F$21:$F28))*(SUM($H$1:GW$1)&lt;=SUM($F$21:$F29))*1,"F"))</f>
        <v>0</v>
      </c>
      <c r="GX29" s="65" t="str">
        <f ca="1">IF(WEEKDAY(GX$6,2)&gt;5,"w",IF(ISERROR(VLOOKUP(GX$6,fériés,1,FALSE)),(SUM($H$1:GX$1)&gt;SUM($F$21:$F28))*(SUM($H$1:GX$1)&lt;=SUM($F$21:$F29))*1,"F"))</f>
        <v>w</v>
      </c>
      <c r="GY29" s="65" t="str">
        <f ca="1">IF(WEEKDAY(GY$6,2)&gt;5,"w",IF(ISERROR(VLOOKUP(GY$6,fériés,1,FALSE)),(SUM($H$1:GY$1)&gt;SUM($F$21:$F28))*(SUM($H$1:GY$1)&lt;=SUM($F$21:$F29))*1,"F"))</f>
        <v>w</v>
      </c>
      <c r="GZ29" s="65" t="str">
        <f ca="1">IF(WEEKDAY(GZ$6,2)&gt;5,"w",IF(ISERROR(VLOOKUP(GZ$6,fériés,1,FALSE)),(SUM($H$1:GZ$1)&gt;SUM($F$21:$F28))*(SUM($H$1:GZ$1)&lt;=SUM($F$21:$F29))*1,"F"))</f>
        <v>w</v>
      </c>
      <c r="HA29" s="65" t="str">
        <f ca="1">IF(WEEKDAY(HA$6,2)&gt;5,"w",IF(ISERROR(VLOOKUP(HA$6,fériés,1,FALSE)),(SUM($H$1:HA$1)&gt;SUM($F$21:$F28))*(SUM($H$1:HA$1)&lt;=SUM($F$21:$F29))*1,"F"))</f>
        <v>w</v>
      </c>
      <c r="HB29" s="65" t="str">
        <f ca="1">IF(WEEKDAY(HB$6,2)&gt;5,"w",IF(ISERROR(VLOOKUP(HB$6,fériés,1,FALSE)),(SUM($H$1:HB$1)&gt;SUM($F$21:$F28))*(SUM($H$1:HB$1)&lt;=SUM($F$21:$F29))*1,"F"))</f>
        <v>w</v>
      </c>
      <c r="HC29" s="65" t="str">
        <f ca="1">IF(WEEKDAY(HC$6,2)&gt;5,"w",IF(ISERROR(VLOOKUP(HC$6,fériés,1,FALSE)),(SUM($H$1:HC$1)&gt;SUM($F$21:$F28))*(SUM($H$1:HC$1)&lt;=SUM($F$21:$F29))*1,"F"))</f>
        <v>w</v>
      </c>
      <c r="HD29" s="65" t="str">
        <f ca="1">IF(WEEKDAY(HD$6,2)&gt;5,"w",IF(ISERROR(VLOOKUP(HD$6,fériés,1,FALSE)),(SUM($H$1:HD$1)&gt;SUM($F$21:$F28))*(SUM($H$1:HD$1)&lt;=SUM($F$21:$F29))*1,"F"))</f>
        <v>w</v>
      </c>
      <c r="HE29" s="65" t="str">
        <f ca="1">IF(WEEKDAY(HE$6,2)&gt;5,"w",IF(ISERROR(VLOOKUP(HE$6,fériés,1,FALSE)),(SUM($H$1:HE$1)&gt;SUM($F$21:$F28))*(SUM($H$1:HE$1)&lt;=SUM($F$21:$F29))*1,"F"))</f>
        <v>w</v>
      </c>
      <c r="HF29" s="65" t="str">
        <f ca="1">IF(WEEKDAY(HF$6,2)&gt;5,"w",IF(ISERROR(VLOOKUP(HF$6,fériés,1,FALSE)),(SUM($H$1:HF$1)&gt;SUM($F$21:$F28))*(SUM($H$1:HF$1)&lt;=SUM($F$21:$F29))*1,"F"))</f>
        <v>w</v>
      </c>
      <c r="HG29" s="65" t="str">
        <f ca="1">IF(WEEKDAY(HG$6,2)&gt;5,"w",IF(ISERROR(VLOOKUP(HG$6,fériés,1,FALSE)),(SUM($H$1:HG$1)&gt;SUM($F$21:$F28))*(SUM($H$1:HG$1)&lt;=SUM($F$21:$F29))*1,"F"))</f>
        <v>w</v>
      </c>
      <c r="HH29" s="65" t="str">
        <f ca="1">IF(WEEKDAY(HH$6,2)&gt;5,"w",IF(ISERROR(VLOOKUP(HH$6,fériés,1,FALSE)),(SUM($H$1:HH$1)&gt;SUM($F$21:$F28))*(SUM($H$1:HH$1)&lt;=SUM($F$21:$F29))*1,"F"))</f>
        <v>w</v>
      </c>
      <c r="HI29" s="65" t="str">
        <f ca="1">IF(WEEKDAY(HI$6,2)&gt;5,"w",IF(ISERROR(VLOOKUP(HI$6,fériés,1,FALSE)),(SUM($H$1:HI$1)&gt;SUM($F$21:$F28))*(SUM($H$1:HI$1)&lt;=SUM($F$21:$F29))*1,"F"))</f>
        <v>w</v>
      </c>
      <c r="HJ29" s="65" t="str">
        <f ca="1">IF(WEEKDAY(HJ$6,2)&gt;5,"w",IF(ISERROR(VLOOKUP(HJ$6,fériés,1,FALSE)),(SUM($H$1:HJ$1)&gt;SUM($F$21:$F28))*(SUM($H$1:HJ$1)&lt;=SUM($F$21:$F29))*1,"F"))</f>
        <v>w</v>
      </c>
      <c r="HK29" s="65" t="str">
        <f ca="1">IF(WEEKDAY(HK$6,2)&gt;5,"w",IF(ISERROR(VLOOKUP(HK$6,fériés,1,FALSE)),(SUM($H$1:HK$1)&gt;SUM($F$21:$F28))*(SUM($H$1:HK$1)&lt;=SUM($F$21:$F29))*1,"F"))</f>
        <v>w</v>
      </c>
      <c r="HL29" s="65" t="str">
        <f ca="1">IF(WEEKDAY(HL$6,2)&gt;5,"w",IF(ISERROR(VLOOKUP(HL$6,fériés,1,FALSE)),(SUM($H$1:HL$1)&gt;SUM($F$21:$F28))*(SUM($H$1:HL$1)&lt;=SUM($F$21:$F29))*1,"F"))</f>
        <v>w</v>
      </c>
      <c r="HM29" s="65" t="str">
        <f ca="1">IF(WEEKDAY(HM$6,2)&gt;5,"w",IF(ISERROR(VLOOKUP(HM$6,fériés,1,FALSE)),(SUM($H$1:HM$1)&gt;SUM($F$21:$F28))*(SUM($H$1:HM$1)&lt;=SUM($F$21:$F29))*1,"F"))</f>
        <v>w</v>
      </c>
      <c r="HN29" s="65" t="str">
        <f ca="1">IF(WEEKDAY(HN$6,2)&gt;5,"w",IF(ISERROR(VLOOKUP(HN$6,fériés,1,FALSE)),(SUM($H$1:HN$1)&gt;SUM($F$21:$F28))*(SUM($H$1:HN$1)&lt;=SUM($F$21:$F29))*1,"F"))</f>
        <v>w</v>
      </c>
      <c r="HO29" s="65" t="str">
        <f ca="1">IF(WEEKDAY(HO$6,2)&gt;5,"w",IF(ISERROR(VLOOKUP(HO$6,fériés,1,FALSE)),(SUM($H$1:HO$1)&gt;SUM($F$21:$F28))*(SUM($H$1:HO$1)&lt;=SUM($F$21:$F29))*1,"F"))</f>
        <v>w</v>
      </c>
      <c r="HP29" s="65" t="str">
        <f ca="1">IF(WEEKDAY(HP$6,2)&gt;5,"w",IF(ISERROR(VLOOKUP(HP$6,fériés,1,FALSE)),(SUM($H$1:HP$1)&gt;SUM($F$21:$F28))*(SUM($H$1:HP$1)&lt;=SUM($F$21:$F29))*1,"F"))</f>
        <v>w</v>
      </c>
      <c r="HQ29" s="65" t="str">
        <f ca="1">IF(WEEKDAY(HQ$6,2)&gt;5,"w",IF(ISERROR(VLOOKUP(HQ$6,fériés,1,FALSE)),(SUM($H$1:HQ$1)&gt;SUM($F$21:$F28))*(SUM($H$1:HQ$1)&lt;=SUM($F$21:$F29))*1,"F"))</f>
        <v>w</v>
      </c>
      <c r="HR29" s="65">
        <f ca="1">IF(WEEKDAY(HR$6,2)&gt;5,"w",IF(ISERROR(VLOOKUP(HR$6,fériés,1,FALSE)),(SUM($H$1:HR$1)&gt;SUM($F$21:$F28))*(SUM($H$1:HR$1)&lt;=SUM($F$21:$F29))*1,"F"))</f>
        <v>0</v>
      </c>
      <c r="HS29" s="65">
        <f ca="1">IF(WEEKDAY(HS$6,2)&gt;5,"w",IF(ISERROR(VLOOKUP(HS$6,fériés,1,FALSE)),(SUM($H$1:HS$1)&gt;SUM($F$21:$F28))*(SUM($H$1:HS$1)&lt;=SUM($F$21:$F29))*1,"F"))</f>
        <v>0</v>
      </c>
      <c r="HT29" s="65">
        <f ca="1">IF(WEEKDAY(HT$6,2)&gt;5,"w",IF(ISERROR(VLOOKUP(HT$6,fériés,1,FALSE)),(SUM($H$1:HT$1)&gt;SUM($F$21:$F28))*(SUM($H$1:HT$1)&lt;=SUM($F$21:$F29))*1,"F"))</f>
        <v>0</v>
      </c>
      <c r="HU29" s="65">
        <f ca="1">IF(WEEKDAY(HU$6,2)&gt;5,"w",IF(ISERROR(VLOOKUP(HU$6,fériés,1,FALSE)),(SUM($H$1:HU$1)&gt;SUM($F$21:$F28))*(SUM($H$1:HU$1)&lt;=SUM($F$21:$F29))*1,"F"))</f>
        <v>0</v>
      </c>
      <c r="HV29" s="65">
        <f ca="1">IF(WEEKDAY(HV$6,2)&gt;5,"w",IF(ISERROR(VLOOKUP(HV$6,fériés,1,FALSE)),(SUM($H$1:HV$1)&gt;SUM($F$21:$F28))*(SUM($H$1:HV$1)&lt;=SUM($F$21:$F29))*1,"F"))</f>
        <v>0</v>
      </c>
      <c r="HW29" s="65">
        <f ca="1">IF(WEEKDAY(HW$6,2)&gt;5,"w",IF(ISERROR(VLOOKUP(HW$6,fériés,1,FALSE)),(SUM($H$1:HW$1)&gt;SUM($F$21:$F28))*(SUM($H$1:HW$1)&lt;=SUM($F$21:$F29))*1,"F"))</f>
        <v>0</v>
      </c>
      <c r="HX29" s="65">
        <f ca="1">IF(WEEKDAY(HX$6,2)&gt;5,"w",IF(ISERROR(VLOOKUP(HX$6,fériés,1,FALSE)),(SUM($H$1:HX$1)&gt;SUM($F$21:$F28))*(SUM($H$1:HX$1)&lt;=SUM($F$21:$F29))*1,"F"))</f>
        <v>0</v>
      </c>
      <c r="HY29" s="65">
        <f ca="1">IF(WEEKDAY(HY$6,2)&gt;5,"w",IF(ISERROR(VLOOKUP(HY$6,fériés,1,FALSE)),(SUM($H$1:HY$1)&gt;SUM($F$21:$F28))*(SUM($H$1:HY$1)&lt;=SUM($F$21:$F29))*1,"F"))</f>
        <v>0</v>
      </c>
      <c r="HZ29" s="65">
        <f ca="1">IF(WEEKDAY(HZ$6,2)&gt;5,"w",IF(ISERROR(VLOOKUP(HZ$6,fériés,1,FALSE)),(SUM($H$1:HZ$1)&gt;SUM($F$21:$F28))*(SUM($H$1:HZ$1)&lt;=SUM($F$21:$F29))*1,"F"))</f>
        <v>0</v>
      </c>
      <c r="IA29" s="65">
        <f ca="1">IF(WEEKDAY(IA$6,2)&gt;5,"w",IF(ISERROR(VLOOKUP(IA$6,fériés,1,FALSE)),(SUM($H$1:IA$1)&gt;SUM($F$21:$F28))*(SUM($H$1:IA$1)&lt;=SUM($F$21:$F29))*1,"F"))</f>
        <v>0</v>
      </c>
      <c r="IB29" s="65">
        <f ca="1">IF(WEEKDAY(IB$6,2)&gt;5,"w",IF(ISERROR(VLOOKUP(IB$6,fériés,1,FALSE)),(SUM($H$1:IB$1)&gt;SUM($F$21:$F28))*(SUM($H$1:IB$1)&lt;=SUM($F$21:$F29))*1,"F"))</f>
        <v>0</v>
      </c>
      <c r="IC29" s="65">
        <f ca="1">IF(WEEKDAY(IC$6,2)&gt;5,"w",IF(ISERROR(VLOOKUP(IC$6,fériés,1,FALSE)),(SUM($H$1:IC$1)&gt;SUM($F$21:$F28))*(SUM($H$1:IC$1)&lt;=SUM($F$21:$F29))*1,"F"))</f>
        <v>0</v>
      </c>
      <c r="ID29" s="65">
        <f ca="1">IF(WEEKDAY(ID$6,2)&gt;5,"w",IF(ISERROR(VLOOKUP(ID$6,fériés,1,FALSE)),(SUM($H$1:ID$1)&gt;SUM($F$21:$F28))*(SUM($H$1:ID$1)&lt;=SUM($F$21:$F29))*1,"F"))</f>
        <v>0</v>
      </c>
      <c r="IE29" s="65">
        <f ca="1">IF(WEEKDAY(IE$6,2)&gt;5,"w",IF(ISERROR(VLOOKUP(IE$6,fériés,1,FALSE)),(SUM($H$1:IE$1)&gt;SUM($F$21:$F28))*(SUM($H$1:IE$1)&lt;=SUM($F$21:$F29))*1,"F"))</f>
        <v>0</v>
      </c>
      <c r="IF29" s="65">
        <f ca="1">IF(WEEKDAY(IF$6,2)&gt;5,"w",IF(ISERROR(VLOOKUP(IF$6,fériés,1,FALSE)),(SUM($H$1:IF$1)&gt;SUM($F$21:$F28))*(SUM($H$1:IF$1)&lt;=SUM($F$21:$F29))*1,"F"))</f>
        <v>0</v>
      </c>
      <c r="IG29" s="65">
        <f ca="1">IF(WEEKDAY(IG$6,2)&gt;5,"w",IF(ISERROR(VLOOKUP(IG$6,fériés,1,FALSE)),(SUM($H$1:IG$1)&gt;SUM($F$21:$F28))*(SUM($H$1:IG$1)&lt;=SUM($F$21:$F29))*1,"F"))</f>
        <v>0</v>
      </c>
      <c r="IH29" s="65">
        <f ca="1">IF(WEEKDAY(IH$6,2)&gt;5,"w",IF(ISERROR(VLOOKUP(IH$6,fériés,1,FALSE)),(SUM($H$1:IH$1)&gt;SUM($F$21:$F28))*(SUM($H$1:IH$1)&lt;=SUM($F$21:$F29))*1,"F"))</f>
        <v>0</v>
      </c>
      <c r="II29" s="65">
        <f ca="1">IF(WEEKDAY(II$6,2)&gt;5,"w",IF(ISERROR(VLOOKUP(II$6,fériés,1,FALSE)),(SUM($H$1:II$1)&gt;SUM($F$21:$F28))*(SUM($H$1:II$1)&lt;=SUM($F$21:$F29))*1,"F"))</f>
        <v>0</v>
      </c>
      <c r="IJ29" s="65">
        <f ca="1">IF(WEEKDAY(IJ$6,2)&gt;5,"w",IF(ISERROR(VLOOKUP(IJ$6,fériés,1,FALSE)),(SUM($H$1:IJ$1)&gt;SUM($F$21:$F28))*(SUM($H$1:IJ$1)&lt;=SUM($F$21:$F29))*1,"F"))</f>
        <v>0</v>
      </c>
      <c r="IK29" s="65">
        <f ca="1">IF(WEEKDAY(IK$6,2)&gt;5,"w",IF(ISERROR(VLOOKUP(IK$6,fériés,1,FALSE)),(SUM($H$1:IK$1)&gt;SUM($F$21:$F28))*(SUM($H$1:IK$1)&lt;=SUM($F$21:$F29))*1,"F"))</f>
        <v>0</v>
      </c>
      <c r="IL29" s="65">
        <f ca="1">IF(WEEKDAY(IL$6,2)&gt;5,"w",IF(ISERROR(VLOOKUP(IL$6,fériés,1,FALSE)),(SUM($H$1:IL$1)&gt;SUM($F$21:$F28))*(SUM($H$1:IL$1)&lt;=SUM($F$21:$F29))*1,"F"))</f>
        <v>0</v>
      </c>
      <c r="IM29" s="65">
        <f ca="1">IF(WEEKDAY(IM$6,2)&gt;5,"w",IF(ISERROR(VLOOKUP(IM$6,fériés,1,FALSE)),(SUM($H$1:IM$1)&gt;SUM($F$21:$F28))*(SUM($H$1:IM$1)&lt;=SUM($F$21:$F29))*1,"F"))</f>
        <v>0</v>
      </c>
      <c r="IN29" s="65">
        <f ca="1">IF(WEEKDAY(IN$6,2)&gt;5,"w",IF(ISERROR(VLOOKUP(IN$6,fériés,1,FALSE)),(SUM($H$1:IN$1)&gt;SUM($F$21:$F28))*(SUM($H$1:IN$1)&lt;=SUM($F$21:$F29))*1,"F"))</f>
        <v>0</v>
      </c>
      <c r="IO29" s="65">
        <f ca="1">IF(WEEKDAY(IO$6,2)&gt;5,"w",IF(ISERROR(VLOOKUP(IO$6,fériés,1,FALSE)),(SUM($H$1:IO$1)&gt;SUM($F$21:$F28))*(SUM($H$1:IO$1)&lt;=SUM($F$21:$F29))*1,"F"))</f>
        <v>0</v>
      </c>
      <c r="IP29" s="65">
        <f ca="1">IF(WEEKDAY(IP$6,2)&gt;5,"w",IF(ISERROR(VLOOKUP(IP$6,fériés,1,FALSE)),(SUM($H$1:IP$1)&gt;SUM($F$21:$F28))*(SUM($H$1:IP$1)&lt;=SUM($F$21:$F29))*1,"F"))</f>
        <v>0</v>
      </c>
      <c r="IQ29" s="65">
        <f ca="1">IF(WEEKDAY(IQ$6,2)&gt;5,"w",IF(ISERROR(VLOOKUP(IQ$6,fériés,1,FALSE)),(SUM($H$1:IQ$1)&gt;SUM($F$21:$F28))*(SUM($H$1:IQ$1)&lt;=SUM($F$21:$F29))*1,"F"))</f>
        <v>0</v>
      </c>
      <c r="IR29" s="65">
        <f ca="1">IF(WEEKDAY(IR$6,2)&gt;5,"w",IF(ISERROR(VLOOKUP(IR$6,fériés,1,FALSE)),(SUM($H$1:IR$1)&gt;SUM($F$21:$F28))*(SUM($H$1:IR$1)&lt;=SUM($F$21:$F29))*1,"F"))</f>
        <v>0</v>
      </c>
      <c r="IS29" s="65">
        <f ca="1">IF(WEEKDAY(IS$6,2)&gt;5,"w",IF(ISERROR(VLOOKUP(IS$6,fériés,1,FALSE)),(SUM($H$1:IS$1)&gt;SUM($F$21:$F28))*(SUM($H$1:IS$1)&lt;=SUM($F$21:$F29))*1,"F"))</f>
        <v>0</v>
      </c>
      <c r="IT29" s="65">
        <f ca="1">IF(WEEKDAY(IT$6,2)&gt;5,"w",IF(ISERROR(VLOOKUP(IT$6,fériés,1,FALSE)),(SUM($H$1:IT$1)&gt;SUM($F$21:$F28))*(SUM($H$1:IT$1)&lt;=SUM($F$21:$F29))*1,"F"))</f>
        <v>0</v>
      </c>
      <c r="IU29" s="65">
        <f ca="1">IF(WEEKDAY(IU$6,2)&gt;5,"w",IF(ISERROR(VLOOKUP(IU$6,fériés,1,FALSE)),(SUM($H$1:IU$1)&gt;SUM($F$21:$F28))*(SUM($H$1:IU$1)&lt;=SUM($F$21:$F29))*1,"F"))</f>
        <v>0</v>
      </c>
      <c r="IV29" s="65">
        <f ca="1">IF(WEEKDAY(IV$6,2)&gt;5,"w",IF(ISERROR(VLOOKUP(IV$6,fériés,1,FALSE)),(SUM($H$1:IV$1)&gt;SUM($F$21:$F28))*(SUM($H$1:IV$1)&lt;=SUM($F$21:$F29))*1,"F"))</f>
        <v>0</v>
      </c>
      <c r="IW29" s="65">
        <f ca="1">IF(WEEKDAY(IW$6,2)&gt;5,"w",IF(ISERROR(VLOOKUP(IW$6,fériés,1,FALSE)),(SUM($H$1:IW$1)&gt;SUM($F$21:$F28))*(SUM($H$1:IW$1)&lt;=SUM($F$21:$F29))*1,"F"))</f>
        <v>0</v>
      </c>
      <c r="IX29" s="65">
        <f ca="1">IF(WEEKDAY(IX$6,2)&gt;5,"w",IF(ISERROR(VLOOKUP(IX$6,fériés,1,FALSE)),(SUM($H$1:IX$1)&gt;SUM($F$21:$F28))*(SUM($H$1:IX$1)&lt;=SUM($F$21:$F29))*1,"F"))</f>
        <v>0</v>
      </c>
      <c r="IY29" s="65">
        <f ca="1">IF(WEEKDAY(IY$6,2)&gt;5,"w",IF(ISERROR(VLOOKUP(IY$6,fériés,1,FALSE)),(SUM($H$1:IY$1)&gt;SUM($F$21:$F28))*(SUM($H$1:IY$1)&lt;=SUM($F$21:$F29))*1,"F"))</f>
        <v>0</v>
      </c>
      <c r="IZ29" s="65">
        <f ca="1">IF(WEEKDAY(IZ$6,2)&gt;5,"w",IF(ISERROR(VLOOKUP(IZ$6,fériés,1,FALSE)),(SUM($H$1:IZ$1)&gt;SUM($F$21:$F28))*(SUM($H$1:IZ$1)&lt;=SUM($F$21:$F29))*1,"F"))</f>
        <v>0</v>
      </c>
      <c r="JA29" s="65">
        <f ca="1">IF(WEEKDAY(JA$6,2)&gt;5,"w",IF(ISERROR(VLOOKUP(JA$6,fériés,1,FALSE)),(SUM($H$1:JA$1)&gt;SUM($F$21:$F28))*(SUM($H$1:JA$1)&lt;=SUM($F$21:$F29))*1,"F"))</f>
        <v>0</v>
      </c>
      <c r="JB29" s="65">
        <f ca="1">IF(WEEKDAY(JB$6,2)&gt;5,"w",IF(ISERROR(VLOOKUP(JB$6,fériés,1,FALSE)),(SUM($H$1:JB$1)&gt;SUM($F$21:$F28))*(SUM($H$1:JB$1)&lt;=SUM($F$21:$F29))*1,"F"))</f>
        <v>0</v>
      </c>
      <c r="JC29" s="65">
        <f ca="1">IF(WEEKDAY(JC$6,2)&gt;5,"w",IF(ISERROR(VLOOKUP(JC$6,fériés,1,FALSE)),(SUM($H$1:JC$1)&gt;SUM($F$21:$F28))*(SUM($H$1:JC$1)&lt;=SUM($F$21:$F29))*1,"F"))</f>
        <v>0</v>
      </c>
      <c r="JD29" s="65">
        <f ca="1">IF(WEEKDAY(JD$6,2)&gt;5,"w",IF(ISERROR(VLOOKUP(JD$6,fériés,1,FALSE)),(SUM($H$1:JD$1)&gt;SUM($F$21:$F28))*(SUM($H$1:JD$1)&lt;=SUM($F$21:$F29))*1,"F"))</f>
        <v>0</v>
      </c>
      <c r="JE29" s="65">
        <f ca="1">IF(WEEKDAY(JE$6,2)&gt;5,"w",IF(ISERROR(VLOOKUP(JE$6,fériés,1,FALSE)),(SUM($H$1:JE$1)&gt;SUM($F$21:$F28))*(SUM($H$1:JE$1)&lt;=SUM($F$21:$F29))*1,"F"))</f>
        <v>0</v>
      </c>
      <c r="JF29" s="65">
        <f ca="1">IF(WEEKDAY(JF$6,2)&gt;5,"w",IF(ISERROR(VLOOKUP(JF$6,fériés,1,FALSE)),(SUM($H$1:JF$1)&gt;SUM($F$21:$F28))*(SUM($H$1:JF$1)&lt;=SUM($F$21:$F29))*1,"F"))</f>
        <v>0</v>
      </c>
      <c r="JG29" s="65">
        <f ca="1">IF(WEEKDAY(JG$6,2)&gt;5,"w",IF(ISERROR(VLOOKUP(JG$6,fériés,1,FALSE)),(SUM($H$1:JG$1)&gt;SUM($F$21:$F28))*(SUM($H$1:JG$1)&lt;=SUM($F$21:$F29))*1,"F"))</f>
        <v>0</v>
      </c>
      <c r="JH29" s="65">
        <f ca="1">IF(WEEKDAY(JH$6,2)&gt;5,"w",IF(ISERROR(VLOOKUP(JH$6,fériés,1,FALSE)),(SUM($H$1:JH$1)&gt;SUM($F$21:$F28))*(SUM($H$1:JH$1)&lt;=SUM($F$21:$F29))*1,"F"))</f>
        <v>0</v>
      </c>
      <c r="JI29" s="65">
        <f ca="1">IF(WEEKDAY(JI$6,2)&gt;5,"w",IF(ISERROR(VLOOKUP(JI$6,fériés,1,FALSE)),(SUM($H$1:JI$1)&gt;SUM($F$21:$F28))*(SUM($H$1:JI$1)&lt;=SUM($F$21:$F29))*1,"F"))</f>
        <v>0</v>
      </c>
      <c r="JJ29" s="65">
        <f ca="1">IF(WEEKDAY(JJ$6,2)&gt;5,"w",IF(ISERROR(VLOOKUP(JJ$6,fériés,1,FALSE)),(SUM($H$1:JJ$1)&gt;SUM($F$21:$F28))*(SUM($H$1:JJ$1)&lt;=SUM($F$21:$F29))*1,"F"))</f>
        <v>0</v>
      </c>
      <c r="JK29" s="65">
        <f ca="1">IF(WEEKDAY(JK$6,2)&gt;5,"w",IF(ISERROR(VLOOKUP(JK$6,fériés,1,FALSE)),(SUM($H$1:JK$1)&gt;SUM($F$21:$F28))*(SUM($H$1:JK$1)&lt;=SUM($F$21:$F29))*1,"F"))</f>
        <v>0</v>
      </c>
      <c r="JL29" s="65">
        <f ca="1">IF(WEEKDAY(JL$6,2)&gt;5,"w",IF(ISERROR(VLOOKUP(JL$6,fériés,1,FALSE)),(SUM($H$1:JL$1)&gt;SUM($F$21:$F28))*(SUM($H$1:JL$1)&lt;=SUM($F$21:$F29))*1,"F"))</f>
        <v>0</v>
      </c>
      <c r="JM29" s="65">
        <f ca="1">IF(WEEKDAY(JM$6,2)&gt;5,"w",IF(ISERROR(VLOOKUP(JM$6,fériés,1,FALSE)),(SUM($H$1:JM$1)&gt;SUM($F$21:$F28))*(SUM($H$1:JM$1)&lt;=SUM($F$21:$F29))*1,"F"))</f>
        <v>0</v>
      </c>
      <c r="JN29" s="65">
        <f ca="1">IF(WEEKDAY(JN$6,2)&gt;5,"w",IF(ISERROR(VLOOKUP(JN$6,fériés,1,FALSE)),(SUM($H$1:JN$1)&gt;SUM($F$21:$F28))*(SUM($H$1:JN$1)&lt;=SUM($F$21:$F29))*1,"F"))</f>
        <v>0</v>
      </c>
      <c r="JO29" s="65">
        <f ca="1">IF(WEEKDAY(JO$6,2)&gt;5,"w",IF(ISERROR(VLOOKUP(JO$6,fériés,1,FALSE)),(SUM($H$1:JO$1)&gt;SUM($F$21:$F28))*(SUM($H$1:JO$1)&lt;=SUM($F$21:$F29))*1,"F"))</f>
        <v>0</v>
      </c>
      <c r="JP29" s="65" t="str">
        <f ca="1">IF(WEEKDAY(JP$6,2)&gt;5,"w",IF(ISERROR(VLOOKUP(JP$6,fériés,1,FALSE)),(SUM($H$1:JP$1)&gt;SUM($F$21:$F28))*(SUM($H$1:JP$1)&lt;=SUM($F$21:$F29))*1,"F"))</f>
        <v>w</v>
      </c>
      <c r="JQ29" s="65" t="str">
        <f ca="1">IF(WEEKDAY(JQ$6,2)&gt;5,"w",IF(ISERROR(VLOOKUP(JQ$6,fériés,1,FALSE)),(SUM($H$1:JQ$1)&gt;SUM($F$21:$F28))*(SUM($H$1:JQ$1)&lt;=SUM($F$21:$F29))*1,"F"))</f>
        <v>w</v>
      </c>
      <c r="JR29" s="65" t="str">
        <f ca="1">IF(WEEKDAY(JR$6,2)&gt;5,"w",IF(ISERROR(VLOOKUP(JR$6,fériés,1,FALSE)),(SUM($H$1:JR$1)&gt;SUM($F$21:$F28))*(SUM($H$1:JR$1)&lt;=SUM($F$21:$F29))*1,"F"))</f>
        <v>w</v>
      </c>
      <c r="JS29" s="65" t="str">
        <f ca="1">IF(WEEKDAY(JS$6,2)&gt;5,"w",IF(ISERROR(VLOOKUP(JS$6,fériés,1,FALSE)),(SUM($H$1:JS$1)&gt;SUM($F$21:$F28))*(SUM($H$1:JS$1)&lt;=SUM($F$21:$F29))*1,"F"))</f>
        <v>w</v>
      </c>
      <c r="JT29" s="65" t="str">
        <f ca="1">IF(WEEKDAY(JT$6,2)&gt;5,"w",IF(ISERROR(VLOOKUP(JT$6,fériés,1,FALSE)),(SUM($H$1:JT$1)&gt;SUM($F$21:$F28))*(SUM($H$1:JT$1)&lt;=SUM($F$21:$F29))*1,"F"))</f>
        <v>w</v>
      </c>
      <c r="JU29" s="65" t="str">
        <f ca="1">IF(WEEKDAY(JU$6,2)&gt;5,"w",IF(ISERROR(VLOOKUP(JU$6,fériés,1,FALSE)),(SUM($H$1:JU$1)&gt;SUM($F$21:$F28))*(SUM($H$1:JU$1)&lt;=SUM($F$21:$F29))*1,"F"))</f>
        <v>w</v>
      </c>
      <c r="JV29" s="65" t="str">
        <f ca="1">IF(WEEKDAY(JV$6,2)&gt;5,"w",IF(ISERROR(VLOOKUP(JV$6,fériés,1,FALSE)),(SUM($H$1:JV$1)&gt;SUM($F$21:$F28))*(SUM($H$1:JV$1)&lt;=SUM($F$21:$F29))*1,"F"))</f>
        <v>w</v>
      </c>
      <c r="JW29" s="65" t="str">
        <f ca="1">IF(WEEKDAY(JW$6,2)&gt;5,"w",IF(ISERROR(VLOOKUP(JW$6,fériés,1,FALSE)),(SUM($H$1:JW$1)&gt;SUM($F$21:$F28))*(SUM($H$1:JW$1)&lt;=SUM($F$21:$F29))*1,"F"))</f>
        <v>w</v>
      </c>
      <c r="JX29" s="65" t="str">
        <f ca="1">IF(WEEKDAY(JX$6,2)&gt;5,"w",IF(ISERROR(VLOOKUP(JX$6,fériés,1,FALSE)),(SUM($H$1:JX$1)&gt;SUM($F$21:$F28))*(SUM($H$1:JX$1)&lt;=SUM($F$21:$F29))*1,"F"))</f>
        <v>w</v>
      </c>
      <c r="JY29" s="65" t="str">
        <f ca="1">IF(WEEKDAY(JY$6,2)&gt;5,"w",IF(ISERROR(VLOOKUP(JY$6,fériés,1,FALSE)),(SUM($H$1:JY$1)&gt;SUM($F$21:$F28))*(SUM($H$1:JY$1)&lt;=SUM($F$21:$F29))*1,"F"))</f>
        <v>w</v>
      </c>
      <c r="JZ29" s="65" t="str">
        <f ca="1">IF(WEEKDAY(JZ$6,2)&gt;5,"w",IF(ISERROR(VLOOKUP(JZ$6,fériés,1,FALSE)),(SUM($H$1:JZ$1)&gt;SUM($F$21:$F28))*(SUM($H$1:JZ$1)&lt;=SUM($F$21:$F29))*1,"F"))</f>
        <v>w</v>
      </c>
      <c r="KA29" s="65" t="str">
        <f ca="1">IF(WEEKDAY(KA$6,2)&gt;5,"w",IF(ISERROR(VLOOKUP(KA$6,fériés,1,FALSE)),(SUM($H$1:KA$1)&gt;SUM($F$21:$F28))*(SUM($H$1:KA$1)&lt;=SUM($F$21:$F29))*1,"F"))</f>
        <v>w</v>
      </c>
      <c r="KB29" s="65" t="str">
        <f ca="1">IF(WEEKDAY(KB$6,2)&gt;5,"w",IF(ISERROR(VLOOKUP(KB$6,fériés,1,FALSE)),(SUM($H$1:KB$1)&gt;SUM($F$21:$F28))*(SUM($H$1:KB$1)&lt;=SUM($F$21:$F29))*1,"F"))</f>
        <v>w</v>
      </c>
      <c r="KC29" s="65" t="str">
        <f ca="1">IF(WEEKDAY(KC$6,2)&gt;5,"w",IF(ISERROR(VLOOKUP(KC$6,fériés,1,FALSE)),(SUM($H$1:KC$1)&gt;SUM($F$21:$F28))*(SUM($H$1:KC$1)&lt;=SUM($F$21:$F29))*1,"F"))</f>
        <v>w</v>
      </c>
      <c r="KD29" s="65" t="str">
        <f ca="1">IF(WEEKDAY(KD$6,2)&gt;5,"w",IF(ISERROR(VLOOKUP(KD$6,fériés,1,FALSE)),(SUM($H$1:KD$1)&gt;SUM($F$21:$F28))*(SUM($H$1:KD$1)&lt;=SUM($F$21:$F29))*1,"F"))</f>
        <v>w</v>
      </c>
      <c r="KE29" s="65" t="str">
        <f ca="1">IF(WEEKDAY(KE$6,2)&gt;5,"w",IF(ISERROR(VLOOKUP(KE$6,fériés,1,FALSE)),(SUM($H$1:KE$1)&gt;SUM($F$21:$F28))*(SUM($H$1:KE$1)&lt;=SUM($F$21:$F29))*1,"F"))</f>
        <v>w</v>
      </c>
      <c r="KF29" s="65" t="str">
        <f ca="1">IF(WEEKDAY(KF$6,2)&gt;5,"w",IF(ISERROR(VLOOKUP(KF$6,fériés,1,FALSE)),(SUM($H$1:KF$1)&gt;SUM($F$21:$F28))*(SUM($H$1:KF$1)&lt;=SUM($F$21:$F29))*1,"F"))</f>
        <v>w</v>
      </c>
      <c r="KG29" s="65" t="str">
        <f ca="1">IF(WEEKDAY(KG$6,2)&gt;5,"w",IF(ISERROR(VLOOKUP(KG$6,fériés,1,FALSE)),(SUM($H$1:KG$1)&gt;SUM($F$21:$F28))*(SUM($H$1:KG$1)&lt;=SUM($F$21:$F29))*1,"F"))</f>
        <v>w</v>
      </c>
      <c r="KH29" s="65" t="str">
        <f ca="1">IF(WEEKDAY(KH$6,2)&gt;5,"w",IF(ISERROR(VLOOKUP(KH$6,fériés,1,FALSE)),(SUM($H$1:KH$1)&gt;SUM($F$21:$F28))*(SUM($H$1:KH$1)&lt;=SUM($F$21:$F29))*1,"F"))</f>
        <v>w</v>
      </c>
      <c r="KI29" s="65" t="str">
        <f ca="1">IF(WEEKDAY(KI$6,2)&gt;5,"w",IF(ISERROR(VLOOKUP(KI$6,fériés,1,FALSE)),(SUM($H$1:KI$1)&gt;SUM($F$21:$F28))*(SUM($H$1:KI$1)&lt;=SUM($F$21:$F29))*1,"F"))</f>
        <v>w</v>
      </c>
      <c r="KJ29" s="65">
        <f ca="1">IF(WEEKDAY(KJ$6,2)&gt;5,"w",IF(ISERROR(VLOOKUP(KJ$6,fériés,1,FALSE)),(SUM($H$1:KJ$1)&gt;SUM($F$21:$F28))*(SUM($H$1:KJ$1)&lt;=SUM($F$21:$F29))*1,"F"))</f>
        <v>0</v>
      </c>
      <c r="KK29" s="65">
        <f ca="1">IF(WEEKDAY(KK$6,2)&gt;5,"w",IF(ISERROR(VLOOKUP(KK$6,fériés,1,FALSE)),(SUM($H$1:KK$1)&gt;SUM($F$21:$F28))*(SUM($H$1:KK$1)&lt;=SUM($F$21:$F29))*1,"F"))</f>
        <v>0</v>
      </c>
      <c r="KL29" s="65">
        <f ca="1">IF(WEEKDAY(KL$6,2)&gt;5,"w",IF(ISERROR(VLOOKUP(KL$6,fériés,1,FALSE)),(SUM($H$1:KL$1)&gt;SUM($F$21:$F28))*(SUM($H$1:KL$1)&lt;=SUM($F$21:$F29))*1,"F"))</f>
        <v>0</v>
      </c>
      <c r="KM29" s="65">
        <f ca="1">IF(WEEKDAY(KM$6,2)&gt;5,"w",IF(ISERROR(VLOOKUP(KM$6,fériés,1,FALSE)),(SUM($H$1:KM$1)&gt;SUM($F$21:$F28))*(SUM($H$1:KM$1)&lt;=SUM($F$21:$F29))*1,"F"))</f>
        <v>0</v>
      </c>
      <c r="KN29" s="65">
        <f ca="1">IF(WEEKDAY(KN$6,2)&gt;5,"w",IF(ISERROR(VLOOKUP(KN$6,fériés,1,FALSE)),(SUM($H$1:KN$1)&gt;SUM($F$21:$F28))*(SUM($H$1:KN$1)&lt;=SUM($F$21:$F29))*1,"F"))</f>
        <v>0</v>
      </c>
      <c r="KO29" s="65">
        <f ca="1">IF(WEEKDAY(KO$6,2)&gt;5,"w",IF(ISERROR(VLOOKUP(KO$6,fériés,1,FALSE)),(SUM($H$1:KO$1)&gt;SUM($F$21:$F28))*(SUM($H$1:KO$1)&lt;=SUM($F$21:$F29))*1,"F"))</f>
        <v>0</v>
      </c>
      <c r="KP29" s="65">
        <f ca="1">IF(WEEKDAY(KP$6,2)&gt;5,"w",IF(ISERROR(VLOOKUP(KP$6,fériés,1,FALSE)),(SUM($H$1:KP$1)&gt;SUM($F$21:$F28))*(SUM($H$1:KP$1)&lt;=SUM($F$21:$F29))*1,"F"))</f>
        <v>0</v>
      </c>
      <c r="KQ29" s="65">
        <f ca="1">IF(WEEKDAY(KQ$6,2)&gt;5,"w",IF(ISERROR(VLOOKUP(KQ$6,fériés,1,FALSE)),(SUM($H$1:KQ$1)&gt;SUM($F$21:$F28))*(SUM($H$1:KQ$1)&lt;=SUM($F$21:$F29))*1,"F"))</f>
        <v>0</v>
      </c>
      <c r="KR29" s="65">
        <f ca="1">IF(WEEKDAY(KR$6,2)&gt;5,"w",IF(ISERROR(VLOOKUP(KR$6,fériés,1,FALSE)),(SUM($H$1:KR$1)&gt;SUM($F$21:$F28))*(SUM($H$1:KR$1)&lt;=SUM($F$21:$F29))*1,"F"))</f>
        <v>0</v>
      </c>
      <c r="KS29" s="65">
        <f ca="1">IF(WEEKDAY(KS$6,2)&gt;5,"w",IF(ISERROR(VLOOKUP(KS$6,fériés,1,FALSE)),(SUM($H$1:KS$1)&gt;SUM($F$21:$F28))*(SUM($H$1:KS$1)&lt;=SUM($F$21:$F29))*1,"F"))</f>
        <v>0</v>
      </c>
      <c r="KT29" s="65">
        <f ca="1">IF(WEEKDAY(KT$6,2)&gt;5,"w",IF(ISERROR(VLOOKUP(KT$6,fériés,1,FALSE)),(SUM($H$1:KT$1)&gt;SUM($F$21:$F28))*(SUM($H$1:KT$1)&lt;=SUM($F$21:$F29))*1,"F"))</f>
        <v>0</v>
      </c>
      <c r="KU29" s="65">
        <f ca="1">IF(WEEKDAY(KU$6,2)&gt;5,"w",IF(ISERROR(VLOOKUP(KU$6,fériés,1,FALSE)),(SUM($H$1:KU$1)&gt;SUM($F$21:$F28))*(SUM($H$1:KU$1)&lt;=SUM($F$21:$F29))*1,"F"))</f>
        <v>0</v>
      </c>
      <c r="KV29" s="65">
        <f ca="1">IF(WEEKDAY(KV$6,2)&gt;5,"w",IF(ISERROR(VLOOKUP(KV$6,fériés,1,FALSE)),(SUM($H$1:KV$1)&gt;SUM($F$21:$F28))*(SUM($H$1:KV$1)&lt;=SUM($F$21:$F29))*1,"F"))</f>
        <v>0</v>
      </c>
      <c r="KW29" s="65">
        <f ca="1">IF(WEEKDAY(KW$6,2)&gt;5,"w",IF(ISERROR(VLOOKUP(KW$6,fériés,1,FALSE)),(SUM($H$1:KW$1)&gt;SUM($F$21:$F28))*(SUM($H$1:KW$1)&lt;=SUM($F$21:$F29))*1,"F"))</f>
        <v>0</v>
      </c>
      <c r="KX29" s="65">
        <f ca="1">IF(WEEKDAY(KX$6,2)&gt;5,"w",IF(ISERROR(VLOOKUP(KX$6,fériés,1,FALSE)),(SUM($H$1:KX$1)&gt;SUM($F$21:$F28))*(SUM($H$1:KX$1)&lt;=SUM($F$21:$F29))*1,"F"))</f>
        <v>0</v>
      </c>
      <c r="KY29" s="65">
        <f ca="1">IF(WEEKDAY(KY$6,2)&gt;5,"w",IF(ISERROR(VLOOKUP(KY$6,fériés,1,FALSE)),(SUM($H$1:KY$1)&gt;SUM($F$21:$F28))*(SUM($H$1:KY$1)&lt;=SUM($F$21:$F29))*1,"F"))</f>
        <v>0</v>
      </c>
      <c r="KZ29" s="65">
        <f ca="1">IF(WEEKDAY(KZ$6,2)&gt;5,"w",IF(ISERROR(VLOOKUP(KZ$6,fériés,1,FALSE)),(SUM($H$1:KZ$1)&gt;SUM($F$21:$F28))*(SUM($H$1:KZ$1)&lt;=SUM($F$21:$F29))*1,"F"))</f>
        <v>0</v>
      </c>
      <c r="LA29" s="65">
        <f ca="1">IF(WEEKDAY(LA$6,2)&gt;5,"w",IF(ISERROR(VLOOKUP(LA$6,fériés,1,FALSE)),(SUM($H$1:LA$1)&gt;SUM($F$21:$F28))*(SUM($H$1:LA$1)&lt;=SUM($F$21:$F29))*1,"F"))</f>
        <v>0</v>
      </c>
      <c r="LB29" s="65">
        <f ca="1">IF(WEEKDAY(LB$6,2)&gt;5,"w",IF(ISERROR(VLOOKUP(LB$6,fériés,1,FALSE)),(SUM($H$1:LB$1)&gt;SUM($F$21:$F28))*(SUM($H$1:LB$1)&lt;=SUM($F$21:$F29))*1,"F"))</f>
        <v>0</v>
      </c>
      <c r="LC29" s="65">
        <f ca="1">IF(WEEKDAY(LC$6,2)&gt;5,"w",IF(ISERROR(VLOOKUP(LC$6,fériés,1,FALSE)),(SUM($H$1:LC$1)&gt;SUM($F$21:$F28))*(SUM($H$1:LC$1)&lt;=SUM($F$21:$F29))*1,"F"))</f>
        <v>0</v>
      </c>
      <c r="LD29" s="65">
        <f ca="1">IF(WEEKDAY(LD$6,2)&gt;5,"w",IF(ISERROR(VLOOKUP(LD$6,fériés,1,FALSE)),(SUM($H$1:LD$1)&gt;SUM($F$21:$F28))*(SUM($H$1:LD$1)&lt;=SUM($F$21:$F29))*1,"F"))</f>
        <v>0</v>
      </c>
      <c r="LE29" s="65">
        <f ca="1">IF(WEEKDAY(LE$6,2)&gt;5,"w",IF(ISERROR(VLOOKUP(LE$6,fériés,1,FALSE)),(SUM($H$1:LE$1)&gt;SUM($F$21:$F28))*(SUM($H$1:LE$1)&lt;=SUM($F$21:$F29))*1,"F"))</f>
        <v>0</v>
      </c>
      <c r="LF29" s="65">
        <f ca="1">IF(WEEKDAY(LF$6,2)&gt;5,"w",IF(ISERROR(VLOOKUP(LF$6,fériés,1,FALSE)),(SUM($H$1:LF$1)&gt;SUM($F$21:$F28))*(SUM($H$1:LF$1)&lt;=SUM($F$21:$F29))*1,"F"))</f>
        <v>0</v>
      </c>
      <c r="LG29" s="65">
        <f ca="1">IF(WEEKDAY(LG$6,2)&gt;5,"w",IF(ISERROR(VLOOKUP(LG$6,fériés,1,FALSE)),(SUM($H$1:LG$1)&gt;SUM($F$21:$F28))*(SUM($H$1:LG$1)&lt;=SUM($F$21:$F29))*1,"F"))</f>
        <v>0</v>
      </c>
      <c r="LH29" s="65">
        <f ca="1">IF(WEEKDAY(LH$6,2)&gt;5,"w",IF(ISERROR(VLOOKUP(LH$6,fériés,1,FALSE)),(SUM($H$1:LH$1)&gt;SUM($F$21:$F28))*(SUM($H$1:LH$1)&lt;=SUM($F$21:$F29))*1,"F"))</f>
        <v>0</v>
      </c>
      <c r="LI29" s="65">
        <f ca="1">IF(WEEKDAY(LI$6,2)&gt;5,"w",IF(ISERROR(VLOOKUP(LI$6,fériés,1,FALSE)),(SUM($H$1:LI$1)&gt;SUM($F$21:$F28))*(SUM($H$1:LI$1)&lt;=SUM($F$21:$F29))*1,"F"))</f>
        <v>0</v>
      </c>
      <c r="LJ29" s="65">
        <f ca="1">IF(WEEKDAY(LJ$6,2)&gt;5,"w",IF(ISERROR(VLOOKUP(LJ$6,fériés,1,FALSE)),(SUM($H$1:LJ$1)&gt;SUM($F$21:$F28))*(SUM($H$1:LJ$1)&lt;=SUM($F$21:$F29))*1,"F"))</f>
        <v>0</v>
      </c>
      <c r="LK29" s="65">
        <f ca="1">IF(WEEKDAY(LK$6,2)&gt;5,"w",IF(ISERROR(VLOOKUP(LK$6,fériés,1,FALSE)),(SUM($H$1:LK$1)&gt;SUM($F$21:$F28))*(SUM($H$1:LK$1)&lt;=SUM($F$21:$F29))*1,"F"))</f>
        <v>0</v>
      </c>
      <c r="LL29" s="65">
        <f ca="1">IF(WEEKDAY(LL$6,2)&gt;5,"w",IF(ISERROR(VLOOKUP(LL$6,fériés,1,FALSE)),(SUM($H$1:LL$1)&gt;SUM($F$21:$F28))*(SUM($H$1:LL$1)&lt;=SUM($F$21:$F29))*1,"F"))</f>
        <v>0</v>
      </c>
      <c r="LM29" s="65">
        <f ca="1">IF(WEEKDAY(LM$6,2)&gt;5,"w",IF(ISERROR(VLOOKUP(LM$6,fériés,1,FALSE)),(SUM($H$1:LM$1)&gt;SUM($F$21:$F28))*(SUM($H$1:LM$1)&lt;=SUM($F$21:$F29))*1,"F"))</f>
        <v>0</v>
      </c>
      <c r="LN29" s="65">
        <f ca="1">IF(WEEKDAY(LN$6,2)&gt;5,"w",IF(ISERROR(VLOOKUP(LN$6,fériés,1,FALSE)),(SUM($H$1:LN$1)&gt;SUM($F$21:$F28))*(SUM($H$1:LN$1)&lt;=SUM($F$21:$F29))*1,"F"))</f>
        <v>0</v>
      </c>
      <c r="LO29" s="65">
        <f ca="1">IF(WEEKDAY(LO$6,2)&gt;5,"w",IF(ISERROR(VLOOKUP(LO$6,fériés,1,FALSE)),(SUM($H$1:LO$1)&gt;SUM($F$21:$F28))*(SUM($H$1:LO$1)&lt;=SUM($F$21:$F29))*1,"F"))</f>
        <v>0</v>
      </c>
      <c r="LP29" s="65">
        <f ca="1">IF(WEEKDAY(LP$6,2)&gt;5,"w",IF(ISERROR(VLOOKUP(LP$6,fériés,1,FALSE)),(SUM($H$1:LP$1)&gt;SUM($F$21:$F28))*(SUM($H$1:LP$1)&lt;=SUM($F$21:$F29))*1,"F"))</f>
        <v>0</v>
      </c>
      <c r="LQ29" s="65">
        <f ca="1">IF(WEEKDAY(LQ$6,2)&gt;5,"w",IF(ISERROR(VLOOKUP(LQ$6,fériés,1,FALSE)),(SUM($H$1:LQ$1)&gt;SUM($F$21:$F28))*(SUM($H$1:LQ$1)&lt;=SUM($F$21:$F29))*1,"F"))</f>
        <v>0</v>
      </c>
      <c r="LR29" s="65">
        <f ca="1">IF(WEEKDAY(LR$6,2)&gt;5,"w",IF(ISERROR(VLOOKUP(LR$6,fériés,1,FALSE)),(SUM($H$1:LR$1)&gt;SUM($F$21:$F28))*(SUM($H$1:LR$1)&lt;=SUM($F$21:$F29))*1,"F"))</f>
        <v>0</v>
      </c>
      <c r="LS29" s="65">
        <f ca="1">IF(WEEKDAY(LS$6,2)&gt;5,"w",IF(ISERROR(VLOOKUP(LS$6,fériés,1,FALSE)),(SUM($H$1:LS$1)&gt;SUM($F$21:$F28))*(SUM($H$1:LS$1)&lt;=SUM($F$21:$F29))*1,"F"))</f>
        <v>0</v>
      </c>
      <c r="LT29" s="65">
        <f ca="1">IF(WEEKDAY(LT$6,2)&gt;5,"w",IF(ISERROR(VLOOKUP(LT$6,fériés,1,FALSE)),(SUM($H$1:LT$1)&gt;SUM($F$21:$F28))*(SUM($H$1:LT$1)&lt;=SUM($F$21:$F29))*1,"F"))</f>
        <v>0</v>
      </c>
      <c r="LU29" s="65">
        <f ca="1">IF(WEEKDAY(LU$6,2)&gt;5,"w",IF(ISERROR(VLOOKUP(LU$6,fériés,1,FALSE)),(SUM($H$1:LU$1)&gt;SUM($F$21:$F28))*(SUM($H$1:LU$1)&lt;=SUM($F$21:$F29))*1,"F"))</f>
        <v>0</v>
      </c>
      <c r="LV29" s="65">
        <f ca="1">IF(WEEKDAY(LV$6,2)&gt;5,"w",IF(ISERROR(VLOOKUP(LV$6,fériés,1,FALSE)),(SUM($H$1:LV$1)&gt;SUM($F$21:$F28))*(SUM($H$1:LV$1)&lt;=SUM($F$21:$F29))*1,"F"))</f>
        <v>0</v>
      </c>
      <c r="LW29" s="65">
        <f ca="1">IF(WEEKDAY(LW$6,2)&gt;5,"w",IF(ISERROR(VLOOKUP(LW$6,fériés,1,FALSE)),(SUM($H$1:LW$1)&gt;SUM($F$21:$F28))*(SUM($H$1:LW$1)&lt;=SUM($F$21:$F29))*1,"F"))</f>
        <v>0</v>
      </c>
      <c r="LX29" s="65">
        <f ca="1">IF(WEEKDAY(LX$6,2)&gt;5,"w",IF(ISERROR(VLOOKUP(LX$6,fériés,1,FALSE)),(SUM($H$1:LX$1)&gt;SUM($F$21:$F28))*(SUM($H$1:LX$1)&lt;=SUM($F$21:$F29))*1,"F"))</f>
        <v>0</v>
      </c>
      <c r="LY29" s="65">
        <f ca="1">IF(WEEKDAY(LY$6,2)&gt;5,"w",IF(ISERROR(VLOOKUP(LY$6,fériés,1,FALSE)),(SUM($H$1:LY$1)&gt;SUM($F$21:$F28))*(SUM($H$1:LY$1)&lt;=SUM($F$21:$F29))*1,"F"))</f>
        <v>0</v>
      </c>
      <c r="LZ29" s="65">
        <f ca="1">IF(WEEKDAY(LZ$6,2)&gt;5,"w",IF(ISERROR(VLOOKUP(LZ$6,fériés,1,FALSE)),(SUM($H$1:LZ$1)&gt;SUM($F$21:$F28))*(SUM($H$1:LZ$1)&lt;=SUM($F$21:$F29))*1,"F"))</f>
        <v>0</v>
      </c>
      <c r="MA29" s="65">
        <f ca="1">IF(WEEKDAY(MA$6,2)&gt;5,"w",IF(ISERROR(VLOOKUP(MA$6,fériés,1,FALSE)),(SUM($H$1:MA$1)&gt;SUM($F$21:$F28))*(SUM($H$1:MA$1)&lt;=SUM($F$21:$F29))*1,"F"))</f>
        <v>0</v>
      </c>
      <c r="MB29" s="65">
        <f ca="1">IF(WEEKDAY(MB$6,2)&gt;5,"w",IF(ISERROR(VLOOKUP(MB$6,fériés,1,FALSE)),(SUM($H$1:MB$1)&gt;SUM($F$21:$F28))*(SUM($H$1:MB$1)&lt;=SUM($F$21:$F29))*1,"F"))</f>
        <v>0</v>
      </c>
      <c r="MC29" s="65">
        <f ca="1">IF(WEEKDAY(MC$6,2)&gt;5,"w",IF(ISERROR(VLOOKUP(MC$6,fériés,1,FALSE)),(SUM($H$1:MC$1)&gt;SUM($F$21:$F28))*(SUM($H$1:MC$1)&lt;=SUM($F$21:$F29))*1,"F"))</f>
        <v>0</v>
      </c>
      <c r="MD29" s="65">
        <f ca="1">IF(WEEKDAY(MD$6,2)&gt;5,"w",IF(ISERROR(VLOOKUP(MD$6,fériés,1,FALSE)),(SUM($H$1:MD$1)&gt;SUM($F$21:$F28))*(SUM($H$1:MD$1)&lt;=SUM($F$21:$F29))*1,"F"))</f>
        <v>0</v>
      </c>
      <c r="ME29" s="65">
        <f ca="1">IF(WEEKDAY(ME$6,2)&gt;5,"w",IF(ISERROR(VLOOKUP(ME$6,fériés,1,FALSE)),(SUM($H$1:ME$1)&gt;SUM($F$21:$F28))*(SUM($H$1:ME$1)&lt;=SUM($F$21:$F29))*1,"F"))</f>
        <v>0</v>
      </c>
      <c r="MF29" s="65">
        <f ca="1">IF(WEEKDAY(MF$6,2)&gt;5,"w",IF(ISERROR(VLOOKUP(MF$6,fériés,1,FALSE)),(SUM($H$1:MF$1)&gt;SUM($F$21:$F28))*(SUM($H$1:MF$1)&lt;=SUM($F$21:$F29))*1,"F"))</f>
        <v>0</v>
      </c>
      <c r="MG29" s="65">
        <f ca="1">IF(WEEKDAY(MG$6,2)&gt;5,"w",IF(ISERROR(VLOOKUP(MG$6,fériés,1,FALSE)),(SUM($H$1:MG$1)&gt;SUM($F$21:$F28))*(SUM($H$1:MG$1)&lt;=SUM($F$21:$F29))*1,"F"))</f>
        <v>0</v>
      </c>
      <c r="MH29" s="65" t="str">
        <f ca="1">IF(WEEKDAY(MH$6,2)&gt;5,"w",IF(ISERROR(VLOOKUP(MH$6,fériés,1,FALSE)),(SUM($H$1:MH$1)&gt;SUM($F$21:$F28))*(SUM($H$1:MH$1)&lt;=SUM($F$21:$F29))*1,"F"))</f>
        <v>w</v>
      </c>
      <c r="MI29" s="65" t="str">
        <f ca="1">IF(WEEKDAY(MI$6,2)&gt;5,"w",IF(ISERROR(VLOOKUP(MI$6,fériés,1,FALSE)),(SUM($H$1:MI$1)&gt;SUM($F$21:$F28))*(SUM($H$1:MI$1)&lt;=SUM($F$21:$F29))*1,"F"))</f>
        <v>w</v>
      </c>
      <c r="MJ29" s="65" t="str">
        <f ca="1">IF(WEEKDAY(MJ$6,2)&gt;5,"w",IF(ISERROR(VLOOKUP(MJ$6,fériés,1,FALSE)),(SUM($H$1:MJ$1)&gt;SUM($F$21:$F28))*(SUM($H$1:MJ$1)&lt;=SUM($F$21:$F29))*1,"F"))</f>
        <v>w</v>
      </c>
      <c r="MK29" s="65" t="str">
        <f ca="1">IF(WEEKDAY(MK$6,2)&gt;5,"w",IF(ISERROR(VLOOKUP(MK$6,fériés,1,FALSE)),(SUM($H$1:MK$1)&gt;SUM($F$21:$F28))*(SUM($H$1:MK$1)&lt;=SUM($F$21:$F29))*1,"F"))</f>
        <v>w</v>
      </c>
      <c r="ML29" s="65" t="str">
        <f ca="1">IF(WEEKDAY(ML$6,2)&gt;5,"w",IF(ISERROR(VLOOKUP(ML$6,fériés,1,FALSE)),(SUM($H$1:ML$1)&gt;SUM($F$21:$F28))*(SUM($H$1:ML$1)&lt;=SUM($F$21:$F29))*1,"F"))</f>
        <v>w</v>
      </c>
      <c r="MM29" s="65" t="str">
        <f ca="1">IF(WEEKDAY(MM$6,2)&gt;5,"w",IF(ISERROR(VLOOKUP(MM$6,fériés,1,FALSE)),(SUM($H$1:MM$1)&gt;SUM($F$21:$F28))*(SUM($H$1:MM$1)&lt;=SUM($F$21:$F29))*1,"F"))</f>
        <v>w</v>
      </c>
      <c r="MN29" s="65" t="str">
        <f ca="1">IF(WEEKDAY(MN$6,2)&gt;5,"w",IF(ISERROR(VLOOKUP(MN$6,fériés,1,FALSE)),(SUM($H$1:MN$1)&gt;SUM($F$21:$F28))*(SUM($H$1:MN$1)&lt;=SUM($F$21:$F29))*1,"F"))</f>
        <v>w</v>
      </c>
      <c r="MO29" s="65" t="str">
        <f ca="1">IF(WEEKDAY(MO$6,2)&gt;5,"w",IF(ISERROR(VLOOKUP(MO$6,fériés,1,FALSE)),(SUM($H$1:MO$1)&gt;SUM($F$21:$F28))*(SUM($H$1:MO$1)&lt;=SUM($F$21:$F29))*1,"F"))</f>
        <v>w</v>
      </c>
      <c r="MP29" s="65" t="str">
        <f ca="1">IF(WEEKDAY(MP$6,2)&gt;5,"w",IF(ISERROR(VLOOKUP(MP$6,fériés,1,FALSE)),(SUM($H$1:MP$1)&gt;SUM($F$21:$F28))*(SUM($H$1:MP$1)&lt;=SUM($F$21:$F29))*1,"F"))</f>
        <v>w</v>
      </c>
      <c r="MQ29" s="65" t="str">
        <f ca="1">IF(WEEKDAY(MQ$6,2)&gt;5,"w",IF(ISERROR(VLOOKUP(MQ$6,fériés,1,FALSE)),(SUM($H$1:MQ$1)&gt;SUM($F$21:$F28))*(SUM($H$1:MQ$1)&lt;=SUM($F$21:$F29))*1,"F"))</f>
        <v>w</v>
      </c>
      <c r="MR29" s="65" t="str">
        <f ca="1">IF(WEEKDAY(MR$6,2)&gt;5,"w",IF(ISERROR(VLOOKUP(MR$6,fériés,1,FALSE)),(SUM($H$1:MR$1)&gt;SUM($F$21:$F28))*(SUM($H$1:MR$1)&lt;=SUM($F$21:$F29))*1,"F"))</f>
        <v>w</v>
      </c>
      <c r="MS29" s="65" t="str">
        <f ca="1">IF(WEEKDAY(MS$6,2)&gt;5,"w",IF(ISERROR(VLOOKUP(MS$6,fériés,1,FALSE)),(SUM($H$1:MS$1)&gt;SUM($F$21:$F28))*(SUM($H$1:MS$1)&lt;=SUM($F$21:$F29))*1,"F"))</f>
        <v>w</v>
      </c>
      <c r="MT29" s="65" t="str">
        <f ca="1">IF(WEEKDAY(MT$6,2)&gt;5,"w",IF(ISERROR(VLOOKUP(MT$6,fériés,1,FALSE)),(SUM($H$1:MT$1)&gt;SUM($F$21:$F28))*(SUM($H$1:MT$1)&lt;=SUM($F$21:$F29))*1,"F"))</f>
        <v>w</v>
      </c>
      <c r="MU29" s="65" t="str">
        <f ca="1">IF(WEEKDAY(MU$6,2)&gt;5,"w",IF(ISERROR(VLOOKUP(MU$6,fériés,1,FALSE)),(SUM($H$1:MU$1)&gt;SUM($F$21:$F28))*(SUM($H$1:MU$1)&lt;=SUM($F$21:$F29))*1,"F"))</f>
        <v>w</v>
      </c>
      <c r="MV29" s="65" t="str">
        <f ca="1">IF(WEEKDAY(MV$6,2)&gt;5,"w",IF(ISERROR(VLOOKUP(MV$6,fériés,1,FALSE)),(SUM($H$1:MV$1)&gt;SUM($F$21:$F28))*(SUM($H$1:MV$1)&lt;=SUM($F$21:$F29))*1,"F"))</f>
        <v>w</v>
      </c>
      <c r="MW29" s="65" t="str">
        <f ca="1">IF(WEEKDAY(MW$6,2)&gt;5,"w",IF(ISERROR(VLOOKUP(MW$6,fériés,1,FALSE)),(SUM($H$1:MW$1)&gt;SUM($F$21:$F28))*(SUM($H$1:MW$1)&lt;=SUM($F$21:$F29))*1,"F"))</f>
        <v>w</v>
      </c>
      <c r="MX29" s="65" t="str">
        <f ca="1">IF(WEEKDAY(MX$6,2)&gt;5,"w",IF(ISERROR(VLOOKUP(MX$6,fériés,1,FALSE)),(SUM($H$1:MX$1)&gt;SUM($F$21:$F28))*(SUM($H$1:MX$1)&lt;=SUM($F$21:$F29))*1,"F"))</f>
        <v>w</v>
      </c>
      <c r="MY29" s="65" t="str">
        <f ca="1">IF(WEEKDAY(MY$6,2)&gt;5,"w",IF(ISERROR(VLOOKUP(MY$6,fériés,1,FALSE)),(SUM($H$1:MY$1)&gt;SUM($F$21:$F28))*(SUM($H$1:MY$1)&lt;=SUM($F$21:$F29))*1,"F"))</f>
        <v>w</v>
      </c>
      <c r="MZ29" s="65" t="str">
        <f ca="1">IF(WEEKDAY(MZ$6,2)&gt;5,"w",IF(ISERROR(VLOOKUP(MZ$6,fériés,1,FALSE)),(SUM($H$1:MZ$1)&gt;SUM($F$21:$F28))*(SUM($H$1:MZ$1)&lt;=SUM($F$21:$F29))*1,"F"))</f>
        <v>w</v>
      </c>
      <c r="NA29" s="65" t="str">
        <f ca="1">IF(WEEKDAY(NA$6,2)&gt;5,"w",IF(ISERROR(VLOOKUP(NA$6,fériés,1,FALSE)),(SUM($H$1:NA$1)&gt;SUM($F$21:$F28))*(SUM($H$1:NA$1)&lt;=SUM($F$21:$F29))*1,"F"))</f>
        <v>w</v>
      </c>
      <c r="NB29" s="65">
        <f ca="1">IF(WEEKDAY(NB$6,2)&gt;5,"w",IF(ISERROR(VLOOKUP(NB$6,fériés,1,FALSE)),(SUM($H$1:NB$1)&gt;SUM($F$21:$F28))*(SUM($H$1:NB$1)&lt;=SUM($F$21:$F29))*1,"F"))</f>
        <v>0</v>
      </c>
      <c r="NC29" s="65">
        <f ca="1">IF(WEEKDAY(NC$6,2)&gt;5,"w",IF(ISERROR(VLOOKUP(NC$6,fériés,1,FALSE)),(SUM($H$1:NC$1)&gt;SUM($F$21:$F28))*(SUM($H$1:NC$1)&lt;=SUM($F$21:$F29))*1,"F"))</f>
        <v>0</v>
      </c>
      <c r="ND29" s="65">
        <f ca="1">IF(WEEKDAY(ND$6,2)&gt;5,"w",IF(ISERROR(VLOOKUP(ND$6,fériés,1,FALSE)),(SUM($H$1:ND$1)&gt;SUM($F$21:$F28))*(SUM($H$1:ND$1)&lt;=SUM($F$21:$F29))*1,"F"))</f>
        <v>0</v>
      </c>
      <c r="NE29" s="65">
        <f ca="1">IF(WEEKDAY(NE$6,2)&gt;5,"w",IF(ISERROR(VLOOKUP(NE$6,fériés,1,FALSE)),(SUM($H$1:NE$1)&gt;SUM($F$21:$F28))*(SUM($H$1:NE$1)&lt;=SUM($F$21:$F29))*1,"F"))</f>
        <v>0</v>
      </c>
      <c r="NF29" s="65">
        <f ca="1">IF(WEEKDAY(NF$6,2)&gt;5,"w",IF(ISERROR(VLOOKUP(NF$6,fériés,1,FALSE)),(SUM($H$1:NF$1)&gt;SUM($F$21:$F28))*(SUM($H$1:NF$1)&lt;=SUM($F$21:$F29))*1,"F"))</f>
        <v>0</v>
      </c>
      <c r="NG29" s="65">
        <f ca="1">IF(WEEKDAY(NG$6,2)&gt;5,"w",IF(ISERROR(VLOOKUP(NG$6,fériés,1,FALSE)),(SUM($H$1:NG$1)&gt;SUM($F$21:$F28))*(SUM($H$1:NG$1)&lt;=SUM($F$21:$F29))*1,"F"))</f>
        <v>0</v>
      </c>
      <c r="NH29" s="65">
        <f ca="1">IF(WEEKDAY(NH$6,2)&gt;5,"w",IF(ISERROR(VLOOKUP(NH$6,fériés,1,FALSE)),(SUM($H$1:NH$1)&gt;SUM($F$21:$F28))*(SUM($H$1:NH$1)&lt;=SUM($F$21:$F29))*1,"F"))</f>
        <v>0</v>
      </c>
      <c r="NI29" s="65">
        <f ca="1">IF(WEEKDAY(NI$6,2)&gt;5,"w",IF(ISERROR(VLOOKUP(NI$6,fériés,1,FALSE)),(SUM($H$1:NI$1)&gt;SUM($F$21:$F28))*(SUM($H$1:NI$1)&lt;=SUM($F$21:$F29))*1,"F"))</f>
        <v>0</v>
      </c>
      <c r="NJ29" s="65">
        <f ca="1">IF(WEEKDAY(NJ$6,2)&gt;5,"w",IF(ISERROR(VLOOKUP(NJ$6,fériés,1,FALSE)),(SUM($H$1:NJ$1)&gt;SUM($F$21:$F28))*(SUM($H$1:NJ$1)&lt;=SUM($F$21:$F29))*1,"F"))</f>
        <v>0</v>
      </c>
      <c r="NK29" s="65">
        <f ca="1">IF(WEEKDAY(NK$6,2)&gt;5,"w",IF(ISERROR(VLOOKUP(NK$6,fériés,1,FALSE)),(SUM($H$1:NK$1)&gt;SUM($F$21:$F28))*(SUM($H$1:NK$1)&lt;=SUM($F$21:$F29))*1,"F"))</f>
        <v>0</v>
      </c>
      <c r="NL29" s="65">
        <f ca="1">IF(WEEKDAY(NL$6,2)&gt;5,"w",IF(ISERROR(VLOOKUP(NL$6,fériés,1,FALSE)),(SUM($H$1:NL$1)&gt;SUM($F$21:$F28))*(SUM($H$1:NL$1)&lt;=SUM($F$21:$F29))*1,"F"))</f>
        <v>0</v>
      </c>
      <c r="NM29" s="65">
        <f ca="1">IF(WEEKDAY(NM$6,2)&gt;5,"w",IF(ISERROR(VLOOKUP(NM$6,fériés,1,FALSE)),(SUM($H$1:NM$1)&gt;SUM($F$21:$F28))*(SUM($H$1:NM$1)&lt;=SUM($F$21:$F29))*1,"F"))</f>
        <v>0</v>
      </c>
      <c r="NN29" s="65">
        <f ca="1">IF(WEEKDAY(NN$6,2)&gt;5,"w",IF(ISERROR(VLOOKUP(NN$6,fériés,1,FALSE)),(SUM($H$1:NN$1)&gt;SUM($F$21:$F28))*(SUM($H$1:NN$1)&lt;=SUM($F$21:$F29))*1,"F"))</f>
        <v>0</v>
      </c>
      <c r="NO29" s="65">
        <f ca="1">IF(WEEKDAY(NO$6,2)&gt;5,"w",IF(ISERROR(VLOOKUP(NO$6,fériés,1,FALSE)),(SUM($H$1:NO$1)&gt;SUM($F$21:$F28))*(SUM($H$1:NO$1)&lt;=SUM($F$21:$F29))*1,"F"))</f>
        <v>0</v>
      </c>
      <c r="NP29" s="65">
        <f ca="1">IF(WEEKDAY(NP$6,2)&gt;5,"w",IF(ISERROR(VLOOKUP(NP$6,fériés,1,FALSE)),(SUM($H$1:NP$1)&gt;SUM($F$21:$F28))*(SUM($H$1:NP$1)&lt;=SUM($F$21:$F29))*1,"F"))</f>
        <v>0</v>
      </c>
      <c r="NQ29" s="65">
        <f ca="1">IF(WEEKDAY(NQ$6,2)&gt;5,"w",IF(ISERROR(VLOOKUP(NQ$6,fériés,1,FALSE)),(SUM($H$1:NQ$1)&gt;SUM($F$21:$F28))*(SUM($H$1:NQ$1)&lt;=SUM($F$21:$F29))*1,"F"))</f>
        <v>0</v>
      </c>
      <c r="NR29" s="65">
        <f ca="1">IF(WEEKDAY(NR$6,2)&gt;5,"w",IF(ISERROR(VLOOKUP(NR$6,fériés,1,FALSE)),(SUM($H$1:NR$1)&gt;SUM($F$21:$F28))*(SUM($H$1:NR$1)&lt;=SUM($F$21:$F29))*1,"F"))</f>
        <v>0</v>
      </c>
      <c r="NS29" s="65">
        <f ca="1">IF(WEEKDAY(NS$6,2)&gt;5,"w",IF(ISERROR(VLOOKUP(NS$6,fériés,1,FALSE)),(SUM($H$1:NS$1)&gt;SUM($F$21:$F28))*(SUM($H$1:NS$1)&lt;=SUM($F$21:$F29))*1,"F"))</f>
        <v>0</v>
      </c>
      <c r="NT29" s="65">
        <f ca="1">IF(WEEKDAY(NT$6,2)&gt;5,"w",IF(ISERROR(VLOOKUP(NT$6,fériés,1,FALSE)),(SUM($H$1:NT$1)&gt;SUM($F$21:$F28))*(SUM($H$1:NT$1)&lt;=SUM($F$21:$F29))*1,"F"))</f>
        <v>0</v>
      </c>
      <c r="NU29" s="65">
        <f ca="1">IF(WEEKDAY(NU$6,2)&gt;5,"w",IF(ISERROR(VLOOKUP(NU$6,fériés,1,FALSE)),(SUM($H$1:NU$1)&gt;SUM($F$21:$F28))*(SUM($H$1:NU$1)&lt;=SUM($F$21:$F29))*1,"F"))</f>
        <v>0</v>
      </c>
      <c r="NV29" s="65">
        <f ca="1">IF(WEEKDAY(NV$6,2)&gt;5,"w",IF(ISERROR(VLOOKUP(NV$6,fériés,1,FALSE)),(SUM($H$1:NV$1)&gt;SUM($F$21:$F28))*(SUM($H$1:NV$1)&lt;=SUM($F$21:$F29))*1,"F"))</f>
        <v>0</v>
      </c>
      <c r="NW29" s="65">
        <f ca="1">IF(WEEKDAY(NW$6,2)&gt;5,"w",IF(ISERROR(VLOOKUP(NW$6,fériés,1,FALSE)),(SUM($H$1:NW$1)&gt;SUM($F$21:$F28))*(SUM($H$1:NW$1)&lt;=SUM($F$21:$F29))*1,"F"))</f>
        <v>0</v>
      </c>
      <c r="NX29" s="65">
        <f ca="1">IF(WEEKDAY(NX$6,2)&gt;5,"w",IF(ISERROR(VLOOKUP(NX$6,fériés,1,FALSE)),(SUM($H$1:NX$1)&gt;SUM($F$21:$F28))*(SUM($H$1:NX$1)&lt;=SUM($F$21:$F29))*1,"F"))</f>
        <v>0</v>
      </c>
      <c r="NY29" s="65">
        <f ca="1">IF(WEEKDAY(NY$6,2)&gt;5,"w",IF(ISERROR(VLOOKUP(NY$6,fériés,1,FALSE)),(SUM($H$1:NY$1)&gt;SUM($F$21:$F28))*(SUM($H$1:NY$1)&lt;=SUM($F$21:$F29))*1,"F"))</f>
        <v>0</v>
      </c>
      <c r="NZ29" s="65">
        <f ca="1">IF(WEEKDAY(NZ$6,2)&gt;5,"w",IF(ISERROR(VLOOKUP(NZ$6,fériés,1,FALSE)),(SUM($H$1:NZ$1)&gt;SUM($F$21:$F28))*(SUM($H$1:NZ$1)&lt;=SUM($F$21:$F29))*1,"F"))</f>
        <v>0</v>
      </c>
      <c r="OA29" s="65">
        <f ca="1">IF(WEEKDAY(OA$6,2)&gt;5,"w",IF(ISERROR(VLOOKUP(OA$6,fériés,1,FALSE)),(SUM($H$1:OA$1)&gt;SUM($F$21:$F28))*(SUM($H$1:OA$1)&lt;=SUM($F$21:$F29))*1,"F"))</f>
        <v>0</v>
      </c>
      <c r="OB29" s="65">
        <f ca="1">IF(WEEKDAY(OB$6,2)&gt;5,"w",IF(ISERROR(VLOOKUP(OB$6,fériés,1,FALSE)),(SUM($H$1:OB$1)&gt;SUM($F$21:$F28))*(SUM($H$1:OB$1)&lt;=SUM($F$21:$F29))*1,"F"))</f>
        <v>0</v>
      </c>
      <c r="OC29" s="65">
        <f ca="1">IF(WEEKDAY(OC$6,2)&gt;5,"w",IF(ISERROR(VLOOKUP(OC$6,fériés,1,FALSE)),(SUM($H$1:OC$1)&gt;SUM($F$21:$F28))*(SUM($H$1:OC$1)&lt;=SUM($F$21:$F29))*1,"F"))</f>
        <v>0</v>
      </c>
      <c r="OD29" s="65">
        <f ca="1">IF(WEEKDAY(OD$6,2)&gt;5,"w",IF(ISERROR(VLOOKUP(OD$6,fériés,1,FALSE)),(SUM($H$1:OD$1)&gt;SUM($F$21:$F28))*(SUM($H$1:OD$1)&lt;=SUM($F$21:$F29))*1,"F"))</f>
        <v>0</v>
      </c>
      <c r="OE29" s="65">
        <f ca="1">IF(WEEKDAY(OE$6,2)&gt;5,"w",IF(ISERROR(VLOOKUP(OE$6,fériés,1,FALSE)),(SUM($H$1:OE$1)&gt;SUM($F$21:$F28))*(SUM($H$1:OE$1)&lt;=SUM($F$21:$F29))*1,"F"))</f>
        <v>0</v>
      </c>
      <c r="OF29" s="65">
        <f ca="1">IF(WEEKDAY(OF$6,2)&gt;5,"w",IF(ISERROR(VLOOKUP(OF$6,fériés,1,FALSE)),(SUM($H$1:OF$1)&gt;SUM($F$21:$F28))*(SUM($H$1:OF$1)&lt;=SUM($F$21:$F29))*1,"F"))</f>
        <v>0</v>
      </c>
      <c r="OG29" s="65">
        <f ca="1">IF(WEEKDAY(OG$6,2)&gt;5,"w",IF(ISERROR(VLOOKUP(OG$6,fériés,1,FALSE)),(SUM($H$1:OG$1)&gt;SUM($F$21:$F28))*(SUM($H$1:OG$1)&lt;=SUM($F$21:$F29))*1,"F"))</f>
        <v>0</v>
      </c>
      <c r="OH29" s="65">
        <f ca="1">IF(WEEKDAY(OH$6,2)&gt;5,"w",IF(ISERROR(VLOOKUP(OH$6,fériés,1,FALSE)),(SUM($H$1:OH$1)&gt;SUM($F$21:$F28))*(SUM($H$1:OH$1)&lt;=SUM($F$21:$F29))*1,"F"))</f>
        <v>0</v>
      </c>
      <c r="OI29" s="65">
        <f ca="1">IF(WEEKDAY(OI$6,2)&gt;5,"w",IF(ISERROR(VLOOKUP(OI$6,fériés,1,FALSE)),(SUM($H$1:OI$1)&gt;SUM($F$21:$F28))*(SUM($H$1:OI$1)&lt;=SUM($F$21:$F29))*1,"F"))</f>
        <v>0</v>
      </c>
      <c r="OJ29" s="65">
        <f ca="1">IF(WEEKDAY(OJ$6,2)&gt;5,"w",IF(ISERROR(VLOOKUP(OJ$6,fériés,1,FALSE)),(SUM($H$1:OJ$1)&gt;SUM($F$21:$F28))*(SUM($H$1:OJ$1)&lt;=SUM($F$21:$F29))*1,"F"))</f>
        <v>0</v>
      </c>
      <c r="OK29" s="65">
        <f ca="1">IF(WEEKDAY(OK$6,2)&gt;5,"w",IF(ISERROR(VLOOKUP(OK$6,fériés,1,FALSE)),(SUM($H$1:OK$1)&gt;SUM($F$21:$F28))*(SUM($H$1:OK$1)&lt;=SUM($F$21:$F29))*1,"F"))</f>
        <v>0</v>
      </c>
      <c r="OL29" s="65">
        <f ca="1">IF(WEEKDAY(OL$6,2)&gt;5,"w",IF(ISERROR(VLOOKUP(OL$6,fériés,1,FALSE)),(SUM($H$1:OL$1)&gt;SUM($F$21:$F28))*(SUM($H$1:OL$1)&lt;=SUM($F$21:$F29))*1,"F"))</f>
        <v>0</v>
      </c>
      <c r="OM29" s="65">
        <f ca="1">IF(WEEKDAY(OM$6,2)&gt;5,"w",IF(ISERROR(VLOOKUP(OM$6,fériés,1,FALSE)),(SUM($H$1:OM$1)&gt;SUM($F$21:$F28))*(SUM($H$1:OM$1)&lt;=SUM($F$21:$F29))*1,"F"))</f>
        <v>0</v>
      </c>
      <c r="ON29" s="65">
        <f ca="1">IF(WEEKDAY(ON$6,2)&gt;5,"w",IF(ISERROR(VLOOKUP(ON$6,fériés,1,FALSE)),(SUM($H$1:ON$1)&gt;SUM($F$21:$F28))*(SUM($H$1:ON$1)&lt;=SUM($F$21:$F29))*1,"F"))</f>
        <v>0</v>
      </c>
      <c r="OO29" s="65">
        <f ca="1">IF(WEEKDAY(OO$6,2)&gt;5,"w",IF(ISERROR(VLOOKUP(OO$6,fériés,1,FALSE)),(SUM($H$1:OO$1)&gt;SUM($F$21:$F28))*(SUM($H$1:OO$1)&lt;=SUM($F$21:$F29))*1,"F"))</f>
        <v>0</v>
      </c>
      <c r="OP29" s="65">
        <f ca="1">IF(WEEKDAY(OP$6,2)&gt;5,"w",IF(ISERROR(VLOOKUP(OP$6,fériés,1,FALSE)),(SUM($H$1:OP$1)&gt;SUM($F$21:$F28))*(SUM($H$1:OP$1)&lt;=SUM($F$21:$F29))*1,"F"))</f>
        <v>0</v>
      </c>
      <c r="OQ29" s="65">
        <f ca="1">IF(WEEKDAY(OQ$6,2)&gt;5,"w",IF(ISERROR(VLOOKUP(OQ$6,fériés,1,FALSE)),(SUM($H$1:OQ$1)&gt;SUM($F$21:$F28))*(SUM($H$1:OQ$1)&lt;=SUM($F$21:$F29))*1,"F"))</f>
        <v>0</v>
      </c>
      <c r="OR29" s="65">
        <f ca="1">IF(WEEKDAY(OR$6,2)&gt;5,"w",IF(ISERROR(VLOOKUP(OR$6,fériés,1,FALSE)),(SUM($H$1:OR$1)&gt;SUM($F$21:$F28))*(SUM($H$1:OR$1)&lt;=SUM($F$21:$F29))*1,"F"))</f>
        <v>0</v>
      </c>
      <c r="OS29" s="65">
        <f ca="1">IF(WEEKDAY(OS$6,2)&gt;5,"w",IF(ISERROR(VLOOKUP(OS$6,fériés,1,FALSE)),(SUM($H$1:OS$1)&gt;SUM($F$21:$F28))*(SUM($H$1:OS$1)&lt;=SUM($F$21:$F29))*1,"F"))</f>
        <v>0</v>
      </c>
      <c r="OT29" s="65">
        <f ca="1">IF(WEEKDAY(OT$6,2)&gt;5,"w",IF(ISERROR(VLOOKUP(OT$6,fériés,1,FALSE)),(SUM($H$1:OT$1)&gt;SUM($F$21:$F28))*(SUM($H$1:OT$1)&lt;=SUM($F$21:$F29))*1,"F"))</f>
        <v>0</v>
      </c>
      <c r="OU29" s="65">
        <f ca="1">IF(WEEKDAY(OU$6,2)&gt;5,"w",IF(ISERROR(VLOOKUP(OU$6,fériés,1,FALSE)),(SUM($H$1:OU$1)&gt;SUM($F$21:$F28))*(SUM($H$1:OU$1)&lt;=SUM($F$21:$F29))*1,"F"))</f>
        <v>0</v>
      </c>
      <c r="OV29" s="65">
        <f ca="1">IF(WEEKDAY(OV$6,2)&gt;5,"w",IF(ISERROR(VLOOKUP(OV$6,fériés,1,FALSE)),(SUM($H$1:OV$1)&gt;SUM($F$21:$F28))*(SUM($H$1:OV$1)&lt;=SUM($F$21:$F29))*1,"F"))</f>
        <v>0</v>
      </c>
      <c r="OW29" s="65">
        <f ca="1">IF(WEEKDAY(OW$6,2)&gt;5,"w",IF(ISERROR(VLOOKUP(OW$6,fériés,1,FALSE)),(SUM($H$1:OW$1)&gt;SUM($F$21:$F28))*(SUM($H$1:OW$1)&lt;=SUM($F$21:$F29))*1,"F"))</f>
        <v>0</v>
      </c>
      <c r="OX29" s="65">
        <f ca="1">IF(WEEKDAY(OX$6,2)&gt;5,"w",IF(ISERROR(VLOOKUP(OX$6,fériés,1,FALSE)),(SUM($H$1:OX$1)&gt;SUM($F$21:$F28))*(SUM($H$1:OX$1)&lt;=SUM($F$21:$F29))*1,"F"))</f>
        <v>0</v>
      </c>
      <c r="OY29" s="65">
        <f ca="1">IF(WEEKDAY(OY$6,2)&gt;5,"w",IF(ISERROR(VLOOKUP(OY$6,fériés,1,FALSE)),(SUM($H$1:OY$1)&gt;SUM($F$21:$F28))*(SUM($H$1:OY$1)&lt;=SUM($F$21:$F29))*1,"F"))</f>
        <v>0</v>
      </c>
      <c r="OZ29" s="65" t="str">
        <f ca="1">IF(WEEKDAY(OZ$6,2)&gt;5,"w",IF(ISERROR(VLOOKUP(OZ$6,fériés,1,FALSE)),(SUM($H$1:OZ$1)&gt;SUM($F$21:$F28))*(SUM($H$1:OZ$1)&lt;=SUM($F$21:$F29))*1,"F"))</f>
        <v>w</v>
      </c>
      <c r="PA29" s="65" t="str">
        <f ca="1">IF(WEEKDAY(PA$6,2)&gt;5,"w",IF(ISERROR(VLOOKUP(PA$6,fériés,1,FALSE)),(SUM($H$1:PA$1)&gt;SUM($F$21:$F28))*(SUM($H$1:PA$1)&lt;=SUM($F$21:$F29))*1,"F"))</f>
        <v>w</v>
      </c>
      <c r="PB29" s="65" t="str">
        <f ca="1">IF(WEEKDAY(PB$6,2)&gt;5,"w",IF(ISERROR(VLOOKUP(PB$6,fériés,1,FALSE)),(SUM($H$1:PB$1)&gt;SUM($F$21:$F28))*(SUM($H$1:PB$1)&lt;=SUM($F$21:$F29))*1,"F"))</f>
        <v>w</v>
      </c>
      <c r="PC29" s="65" t="str">
        <f ca="1">IF(WEEKDAY(PC$6,2)&gt;5,"w",IF(ISERROR(VLOOKUP(PC$6,fériés,1,FALSE)),(SUM($H$1:PC$1)&gt;SUM($F$21:$F28))*(SUM($H$1:PC$1)&lt;=SUM($F$21:$F29))*1,"F"))</f>
        <v>w</v>
      </c>
      <c r="PD29" s="65" t="str">
        <f ca="1">IF(WEEKDAY(PD$6,2)&gt;5,"w",IF(ISERROR(VLOOKUP(PD$6,fériés,1,FALSE)),(SUM($H$1:PD$1)&gt;SUM($F$21:$F28))*(SUM($H$1:PD$1)&lt;=SUM($F$21:$F29))*1,"F"))</f>
        <v>w</v>
      </c>
      <c r="PE29" s="65" t="str">
        <f ca="1">IF(WEEKDAY(PE$6,2)&gt;5,"w",IF(ISERROR(VLOOKUP(PE$6,fériés,1,FALSE)),(SUM($H$1:PE$1)&gt;SUM($F$21:$F28))*(SUM($H$1:PE$1)&lt;=SUM($F$21:$F29))*1,"F"))</f>
        <v>w</v>
      </c>
      <c r="PF29" s="65" t="str">
        <f ca="1">IF(WEEKDAY(PF$6,2)&gt;5,"w",IF(ISERROR(VLOOKUP(PF$6,fériés,1,FALSE)),(SUM($H$1:PF$1)&gt;SUM($F$21:$F28))*(SUM($H$1:PF$1)&lt;=SUM($F$21:$F29))*1,"F"))</f>
        <v>w</v>
      </c>
      <c r="PG29" s="65" t="str">
        <f ca="1">IF(WEEKDAY(PG$6,2)&gt;5,"w",IF(ISERROR(VLOOKUP(PG$6,fériés,1,FALSE)),(SUM($H$1:PG$1)&gt;SUM($F$21:$F28))*(SUM($H$1:PG$1)&lt;=SUM($F$21:$F29))*1,"F"))</f>
        <v>w</v>
      </c>
      <c r="PH29" s="65" t="str">
        <f ca="1">IF(WEEKDAY(PH$6,2)&gt;5,"w",IF(ISERROR(VLOOKUP(PH$6,fériés,1,FALSE)),(SUM($H$1:PH$1)&gt;SUM($F$21:$F28))*(SUM($H$1:PH$1)&lt;=SUM($F$21:$F29))*1,"F"))</f>
        <v>w</v>
      </c>
      <c r="PI29" s="65" t="str">
        <f ca="1">IF(WEEKDAY(PI$6,2)&gt;5,"w",IF(ISERROR(VLOOKUP(PI$6,fériés,1,FALSE)),(SUM($H$1:PI$1)&gt;SUM($F$21:$F28))*(SUM($H$1:PI$1)&lt;=SUM($F$21:$F29))*1,"F"))</f>
        <v>w</v>
      </c>
      <c r="PJ29" s="65" t="str">
        <f ca="1">IF(WEEKDAY(PJ$6,2)&gt;5,"w",IF(ISERROR(VLOOKUP(PJ$6,fériés,1,FALSE)),(SUM($H$1:PJ$1)&gt;SUM($F$21:$F28))*(SUM($H$1:PJ$1)&lt;=SUM($F$21:$F29))*1,"F"))</f>
        <v>w</v>
      </c>
      <c r="PK29" s="65" t="str">
        <f ca="1">IF(WEEKDAY(PK$6,2)&gt;5,"w",IF(ISERROR(VLOOKUP(PK$6,fériés,1,FALSE)),(SUM($H$1:PK$1)&gt;SUM($F$21:$F28))*(SUM($H$1:PK$1)&lt;=SUM($F$21:$F29))*1,"F"))</f>
        <v>w</v>
      </c>
      <c r="PL29" s="65" t="str">
        <f ca="1">IF(WEEKDAY(PL$6,2)&gt;5,"w",IF(ISERROR(VLOOKUP(PL$6,fériés,1,FALSE)),(SUM($H$1:PL$1)&gt;SUM($F$21:$F28))*(SUM($H$1:PL$1)&lt;=SUM($F$21:$F29))*1,"F"))</f>
        <v>w</v>
      </c>
      <c r="PM29" s="65" t="str">
        <f ca="1">IF(WEEKDAY(PM$6,2)&gt;5,"w",IF(ISERROR(VLOOKUP(PM$6,fériés,1,FALSE)),(SUM($H$1:PM$1)&gt;SUM($F$21:$F28))*(SUM($H$1:PM$1)&lt;=SUM($F$21:$F29))*1,"F"))</f>
        <v>w</v>
      </c>
      <c r="PN29" s="65" t="str">
        <f ca="1">IF(WEEKDAY(PN$6,2)&gt;5,"w",IF(ISERROR(VLOOKUP(PN$6,fériés,1,FALSE)),(SUM($H$1:PN$1)&gt;SUM($F$21:$F28))*(SUM($H$1:PN$1)&lt;=SUM($F$21:$F29))*1,"F"))</f>
        <v>w</v>
      </c>
      <c r="PO29" s="65" t="str">
        <f ca="1">IF(WEEKDAY(PO$6,2)&gt;5,"w",IF(ISERROR(VLOOKUP(PO$6,fériés,1,FALSE)),(SUM($H$1:PO$1)&gt;SUM($F$21:$F28))*(SUM($H$1:PO$1)&lt;=SUM($F$21:$F29))*1,"F"))</f>
        <v>w</v>
      </c>
      <c r="PP29" s="65" t="str">
        <f ca="1">IF(WEEKDAY(PP$6,2)&gt;5,"w",IF(ISERROR(VLOOKUP(PP$6,fériés,1,FALSE)),(SUM($H$1:PP$1)&gt;SUM($F$21:$F28))*(SUM($H$1:PP$1)&lt;=SUM($F$21:$F29))*1,"F"))</f>
        <v>w</v>
      </c>
      <c r="PQ29" s="65" t="str">
        <f ca="1">IF(WEEKDAY(PQ$6,2)&gt;5,"w",IF(ISERROR(VLOOKUP(PQ$6,fériés,1,FALSE)),(SUM($H$1:PQ$1)&gt;SUM($F$21:$F28))*(SUM($H$1:PQ$1)&lt;=SUM($F$21:$F29))*1,"F"))</f>
        <v>w</v>
      </c>
      <c r="PR29" s="65" t="str">
        <f ca="1">IF(WEEKDAY(PR$6,2)&gt;5,"w",IF(ISERROR(VLOOKUP(PR$6,fériés,1,FALSE)),(SUM($H$1:PR$1)&gt;SUM($F$21:$F28))*(SUM($H$1:PR$1)&lt;=SUM($F$21:$F29))*1,"F"))</f>
        <v>w</v>
      </c>
      <c r="PS29" s="65" t="str">
        <f ca="1">IF(WEEKDAY(PS$6,2)&gt;5,"w",IF(ISERROR(VLOOKUP(PS$6,fériés,1,FALSE)),(SUM($H$1:PS$1)&gt;SUM($F$21:$F28))*(SUM($H$1:PS$1)&lt;=SUM($F$21:$F29))*1,"F"))</f>
        <v>w</v>
      </c>
      <c r="PT29" s="65">
        <f ca="1">IF(WEEKDAY(PT$6,2)&gt;5,"w",IF(ISERROR(VLOOKUP(PT$6,fériés,1,FALSE)),(SUM($H$1:PT$1)&gt;SUM($F$21:$F28))*(SUM($H$1:PT$1)&lt;=SUM($F$21:$F29))*1,"F"))</f>
        <v>0</v>
      </c>
      <c r="PU29" s="65">
        <f ca="1">IF(WEEKDAY(PU$6,2)&gt;5,"w",IF(ISERROR(VLOOKUP(PU$6,fériés,1,FALSE)),(SUM($H$1:PU$1)&gt;SUM($F$21:$F28))*(SUM($H$1:PU$1)&lt;=SUM($F$21:$F29))*1,"F"))</f>
        <v>0</v>
      </c>
      <c r="PV29" s="65">
        <f ca="1">IF(WEEKDAY(PV$6,2)&gt;5,"w",IF(ISERROR(VLOOKUP(PV$6,fériés,1,FALSE)),(SUM($H$1:PV$1)&gt;SUM($F$21:$F28))*(SUM($H$1:PV$1)&lt;=SUM($F$21:$F29))*1,"F"))</f>
        <v>0</v>
      </c>
      <c r="PW29" s="65">
        <f ca="1">IF(WEEKDAY(PW$6,2)&gt;5,"w",IF(ISERROR(VLOOKUP(PW$6,fériés,1,FALSE)),(SUM($H$1:PW$1)&gt;SUM($F$21:$F28))*(SUM($H$1:PW$1)&lt;=SUM($F$21:$F29))*1,"F"))</f>
        <v>0</v>
      </c>
      <c r="PX29" s="65">
        <f ca="1">IF(WEEKDAY(PX$6,2)&gt;5,"w",IF(ISERROR(VLOOKUP(PX$6,fériés,1,FALSE)),(SUM($H$1:PX$1)&gt;SUM($F$21:$F28))*(SUM($H$1:PX$1)&lt;=SUM($F$21:$F29))*1,"F"))</f>
        <v>0</v>
      </c>
      <c r="PY29" s="65">
        <f ca="1">IF(WEEKDAY(PY$6,2)&gt;5,"w",IF(ISERROR(VLOOKUP(PY$6,fériés,1,FALSE)),(SUM($H$1:PY$1)&gt;SUM($F$21:$F28))*(SUM($H$1:PY$1)&lt;=SUM($F$21:$F29))*1,"F"))</f>
        <v>0</v>
      </c>
      <c r="PZ29" s="65">
        <f ca="1">IF(WEEKDAY(PZ$6,2)&gt;5,"w",IF(ISERROR(VLOOKUP(PZ$6,fériés,1,FALSE)),(SUM($H$1:PZ$1)&gt;SUM($F$21:$F28))*(SUM($H$1:PZ$1)&lt;=SUM($F$21:$F29))*1,"F"))</f>
        <v>0</v>
      </c>
      <c r="QA29" s="65">
        <f ca="1">IF(WEEKDAY(QA$6,2)&gt;5,"w",IF(ISERROR(VLOOKUP(QA$6,fériés,1,FALSE)),(SUM($H$1:QA$1)&gt;SUM($F$21:$F28))*(SUM($H$1:QA$1)&lt;=SUM($F$21:$F29))*1,"F"))</f>
        <v>0</v>
      </c>
      <c r="QB29" s="65">
        <f ca="1">IF(WEEKDAY(QB$6,2)&gt;5,"w",IF(ISERROR(VLOOKUP(QB$6,fériés,1,FALSE)),(SUM($H$1:QB$1)&gt;SUM($F$21:$F28))*(SUM($H$1:QB$1)&lt;=SUM($F$21:$F29))*1,"F"))</f>
        <v>0</v>
      </c>
      <c r="QC29" s="65">
        <f ca="1">IF(WEEKDAY(QC$6,2)&gt;5,"w",IF(ISERROR(VLOOKUP(QC$6,fériés,1,FALSE)),(SUM($H$1:QC$1)&gt;SUM($F$21:$F28))*(SUM($H$1:QC$1)&lt;=SUM($F$21:$F29))*1,"F"))</f>
        <v>0</v>
      </c>
      <c r="QD29" s="65">
        <f ca="1">IF(WEEKDAY(QD$6,2)&gt;5,"w",IF(ISERROR(VLOOKUP(QD$6,fériés,1,FALSE)),(SUM($H$1:QD$1)&gt;SUM($F$21:$F28))*(SUM($H$1:QD$1)&lt;=SUM($F$21:$F29))*1,"F"))</f>
        <v>0</v>
      </c>
      <c r="QE29" s="65">
        <f ca="1">IF(WEEKDAY(QE$6,2)&gt;5,"w",IF(ISERROR(VLOOKUP(QE$6,fériés,1,FALSE)),(SUM($H$1:QE$1)&gt;SUM($F$21:$F28))*(SUM($H$1:QE$1)&lt;=SUM($F$21:$F29))*1,"F"))</f>
        <v>0</v>
      </c>
      <c r="QF29" s="65">
        <f ca="1">IF(WEEKDAY(QF$6,2)&gt;5,"w",IF(ISERROR(VLOOKUP(QF$6,fériés,1,FALSE)),(SUM($H$1:QF$1)&gt;SUM($F$21:$F28))*(SUM($H$1:QF$1)&lt;=SUM($F$21:$F29))*1,"F"))</f>
        <v>0</v>
      </c>
      <c r="QG29" s="65">
        <f ca="1">IF(WEEKDAY(QG$6,2)&gt;5,"w",IF(ISERROR(VLOOKUP(QG$6,fériés,1,FALSE)),(SUM($H$1:QG$1)&gt;SUM($F$21:$F28))*(SUM($H$1:QG$1)&lt;=SUM($F$21:$F29))*1,"F"))</f>
        <v>0</v>
      </c>
      <c r="QH29" s="65">
        <f ca="1">IF(WEEKDAY(QH$6,2)&gt;5,"w",IF(ISERROR(VLOOKUP(QH$6,fériés,1,FALSE)),(SUM($H$1:QH$1)&gt;SUM($F$21:$F28))*(SUM($H$1:QH$1)&lt;=SUM($F$21:$F29))*1,"F"))</f>
        <v>0</v>
      </c>
      <c r="QI29" s="65">
        <f ca="1">IF(WEEKDAY(QI$6,2)&gt;5,"w",IF(ISERROR(VLOOKUP(QI$6,fériés,1,FALSE)),(SUM($H$1:QI$1)&gt;SUM($F$21:$F28))*(SUM($H$1:QI$1)&lt;=SUM($F$21:$F29))*1,"F"))</f>
        <v>0</v>
      </c>
      <c r="QJ29" s="65">
        <f ca="1">IF(WEEKDAY(QJ$6,2)&gt;5,"w",IF(ISERROR(VLOOKUP(QJ$6,fériés,1,FALSE)),(SUM($H$1:QJ$1)&gt;SUM($F$21:$F28))*(SUM($H$1:QJ$1)&lt;=SUM($F$21:$F29))*1,"F"))</f>
        <v>0</v>
      </c>
      <c r="QK29" s="65">
        <f ca="1">IF(WEEKDAY(QK$6,2)&gt;5,"w",IF(ISERROR(VLOOKUP(QK$6,fériés,1,FALSE)),(SUM($H$1:QK$1)&gt;SUM($F$21:$F28))*(SUM($H$1:QK$1)&lt;=SUM($F$21:$F29))*1,"F"))</f>
        <v>0</v>
      </c>
      <c r="QL29" s="65">
        <f ca="1">IF(WEEKDAY(QL$6,2)&gt;5,"w",IF(ISERROR(VLOOKUP(QL$6,fériés,1,FALSE)),(SUM($H$1:QL$1)&gt;SUM($F$21:$F28))*(SUM($H$1:QL$1)&lt;=SUM($F$21:$F29))*1,"F"))</f>
        <v>0</v>
      </c>
      <c r="QM29" s="65">
        <f ca="1">IF(WEEKDAY(QM$6,2)&gt;5,"w",IF(ISERROR(VLOOKUP(QM$6,fériés,1,FALSE)),(SUM($H$1:QM$1)&gt;SUM($F$21:$F28))*(SUM($H$1:QM$1)&lt;=SUM($F$21:$F29))*1,"F"))</f>
        <v>0</v>
      </c>
      <c r="QN29" s="65">
        <f ca="1">IF(WEEKDAY(QN$6,2)&gt;5,"w",IF(ISERROR(VLOOKUP(QN$6,fériés,1,FALSE)),(SUM($H$1:QN$1)&gt;SUM($F$21:$F28))*(SUM($H$1:QN$1)&lt;=SUM($F$21:$F29))*1,"F"))</f>
        <v>0</v>
      </c>
      <c r="QO29" s="65">
        <f ca="1">IF(WEEKDAY(QO$6,2)&gt;5,"w",IF(ISERROR(VLOOKUP(QO$6,fériés,1,FALSE)),(SUM($H$1:QO$1)&gt;SUM($F$21:$F28))*(SUM($H$1:QO$1)&lt;=SUM($F$21:$F29))*1,"F"))</f>
        <v>0</v>
      </c>
      <c r="QP29" s="65">
        <f ca="1">IF(WEEKDAY(QP$6,2)&gt;5,"w",IF(ISERROR(VLOOKUP(QP$6,fériés,1,FALSE)),(SUM($H$1:QP$1)&gt;SUM($F$21:$F28))*(SUM($H$1:QP$1)&lt;=SUM($F$21:$F29))*1,"F"))</f>
        <v>0</v>
      </c>
      <c r="QQ29" s="65">
        <f ca="1">IF(WEEKDAY(QQ$6,2)&gt;5,"w",IF(ISERROR(VLOOKUP(QQ$6,fériés,1,FALSE)),(SUM($H$1:QQ$1)&gt;SUM($F$21:$F28))*(SUM($H$1:QQ$1)&lt;=SUM($F$21:$F29))*1,"F"))</f>
        <v>0</v>
      </c>
      <c r="QR29" s="65">
        <f ca="1">IF(WEEKDAY(QR$6,2)&gt;5,"w",IF(ISERROR(VLOOKUP(QR$6,fériés,1,FALSE)),(SUM($H$1:QR$1)&gt;SUM($F$21:$F28))*(SUM($H$1:QR$1)&lt;=SUM($F$21:$F29))*1,"F"))</f>
        <v>0</v>
      </c>
      <c r="QS29" s="65">
        <f ca="1">IF(WEEKDAY(QS$6,2)&gt;5,"w",IF(ISERROR(VLOOKUP(QS$6,fériés,1,FALSE)),(SUM($H$1:QS$1)&gt;SUM($F$21:$F28))*(SUM($H$1:QS$1)&lt;=SUM($F$21:$F29))*1,"F"))</f>
        <v>0</v>
      </c>
      <c r="QT29" s="65">
        <f ca="1">IF(WEEKDAY(QT$6,2)&gt;5,"w",IF(ISERROR(VLOOKUP(QT$6,fériés,1,FALSE)),(SUM($H$1:QT$1)&gt;SUM($F$21:$F28))*(SUM($H$1:QT$1)&lt;=SUM($F$21:$F29))*1,"F"))</f>
        <v>0</v>
      </c>
      <c r="QU29" s="65">
        <f ca="1">IF(WEEKDAY(QU$6,2)&gt;5,"w",IF(ISERROR(VLOOKUP(QU$6,fériés,1,FALSE)),(SUM($H$1:QU$1)&gt;SUM($F$21:$F28))*(SUM($H$1:QU$1)&lt;=SUM($F$21:$F29))*1,"F"))</f>
        <v>0</v>
      </c>
      <c r="QV29" s="65">
        <f ca="1">IF(WEEKDAY(QV$6,2)&gt;5,"w",IF(ISERROR(VLOOKUP(QV$6,fériés,1,FALSE)),(SUM($H$1:QV$1)&gt;SUM($F$21:$F28))*(SUM($H$1:QV$1)&lt;=SUM($F$21:$F29))*1,"F"))</f>
        <v>0</v>
      </c>
      <c r="QW29" s="65">
        <f ca="1">IF(WEEKDAY(QW$6,2)&gt;5,"w",IF(ISERROR(VLOOKUP(QW$6,fériés,1,FALSE)),(SUM($H$1:QW$1)&gt;SUM($F$21:$F28))*(SUM($H$1:QW$1)&lt;=SUM($F$21:$F29))*1,"F"))</f>
        <v>0</v>
      </c>
      <c r="QX29" s="65">
        <f ca="1">IF(WEEKDAY(QX$6,2)&gt;5,"w",IF(ISERROR(VLOOKUP(QX$6,fériés,1,FALSE)),(SUM($H$1:QX$1)&gt;SUM($F$21:$F28))*(SUM($H$1:QX$1)&lt;=SUM($F$21:$F29))*1,"F"))</f>
        <v>0</v>
      </c>
      <c r="QY29" s="65">
        <f ca="1">IF(WEEKDAY(QY$6,2)&gt;5,"w",IF(ISERROR(VLOOKUP(QY$6,fériés,1,FALSE)),(SUM($H$1:QY$1)&gt;SUM($F$21:$F28))*(SUM($H$1:QY$1)&lt;=SUM($F$21:$F29))*1,"F"))</f>
        <v>0</v>
      </c>
      <c r="QZ29" s="65">
        <f ca="1">IF(WEEKDAY(QZ$6,2)&gt;5,"w",IF(ISERROR(VLOOKUP(QZ$6,fériés,1,FALSE)),(SUM($H$1:QZ$1)&gt;SUM($F$21:$F28))*(SUM($H$1:QZ$1)&lt;=SUM($F$21:$F29))*1,"F"))</f>
        <v>0</v>
      </c>
      <c r="RA29" s="65">
        <f ca="1">IF(WEEKDAY(RA$6,2)&gt;5,"w",IF(ISERROR(VLOOKUP(RA$6,fériés,1,FALSE)),(SUM($H$1:RA$1)&gt;SUM($F$21:$F28))*(SUM($H$1:RA$1)&lt;=SUM($F$21:$F29))*1,"F"))</f>
        <v>0</v>
      </c>
      <c r="RB29" s="65">
        <f ca="1">IF(WEEKDAY(RB$6,2)&gt;5,"w",IF(ISERROR(VLOOKUP(RB$6,fériés,1,FALSE)),(SUM($H$1:RB$1)&gt;SUM($F$21:$F28))*(SUM($H$1:RB$1)&lt;=SUM($F$21:$F29))*1,"F"))</f>
        <v>0</v>
      </c>
      <c r="RC29" s="65">
        <f ca="1">IF(WEEKDAY(RC$6,2)&gt;5,"w",IF(ISERROR(VLOOKUP(RC$6,fériés,1,FALSE)),(SUM($H$1:RC$1)&gt;SUM($F$21:$F28))*(SUM($H$1:RC$1)&lt;=SUM($F$21:$F29))*1,"F"))</f>
        <v>0</v>
      </c>
      <c r="RD29" s="65">
        <f ca="1">IF(WEEKDAY(RD$6,2)&gt;5,"w",IF(ISERROR(VLOOKUP(RD$6,fériés,1,FALSE)),(SUM($H$1:RD$1)&gt;SUM($F$21:$F28))*(SUM($H$1:RD$1)&lt;=SUM($F$21:$F29))*1,"F"))</f>
        <v>0</v>
      </c>
      <c r="RE29" s="65">
        <f ca="1">IF(WEEKDAY(RE$6,2)&gt;5,"w",IF(ISERROR(VLOOKUP(RE$6,fériés,1,FALSE)),(SUM($H$1:RE$1)&gt;SUM($F$21:$F28))*(SUM($H$1:RE$1)&lt;=SUM($F$21:$F29))*1,"F"))</f>
        <v>0</v>
      </c>
      <c r="RF29" s="65">
        <f ca="1">IF(WEEKDAY(RF$6,2)&gt;5,"w",IF(ISERROR(VLOOKUP(RF$6,fériés,1,FALSE)),(SUM($H$1:RF$1)&gt;SUM($F$21:$F28))*(SUM($H$1:RF$1)&lt;=SUM($F$21:$F29))*1,"F"))</f>
        <v>0</v>
      </c>
      <c r="RG29" s="65">
        <f ca="1">IF(WEEKDAY(RG$6,2)&gt;5,"w",IF(ISERROR(VLOOKUP(RG$6,fériés,1,FALSE)),(SUM($H$1:RG$1)&gt;SUM($F$21:$F28))*(SUM($H$1:RG$1)&lt;=SUM($F$21:$F29))*1,"F"))</f>
        <v>0</v>
      </c>
      <c r="RH29" s="65">
        <f ca="1">IF(WEEKDAY(RH$6,2)&gt;5,"w",IF(ISERROR(VLOOKUP(RH$6,fériés,1,FALSE)),(SUM($H$1:RH$1)&gt;SUM($F$21:$F28))*(SUM($H$1:RH$1)&lt;=SUM($F$21:$F29))*1,"F"))</f>
        <v>0</v>
      </c>
      <c r="RI29" s="65">
        <f ca="1">IF(WEEKDAY(RI$6,2)&gt;5,"w",IF(ISERROR(VLOOKUP(RI$6,fériés,1,FALSE)),(SUM($H$1:RI$1)&gt;SUM($F$21:$F28))*(SUM($H$1:RI$1)&lt;=SUM($F$21:$F29))*1,"F"))</f>
        <v>0</v>
      </c>
      <c r="RJ29" s="65">
        <f ca="1">IF(WEEKDAY(RJ$6,2)&gt;5,"w",IF(ISERROR(VLOOKUP(RJ$6,fériés,1,FALSE)),(SUM($H$1:RJ$1)&gt;SUM($F$21:$F28))*(SUM($H$1:RJ$1)&lt;=SUM($F$21:$F29))*1,"F"))</f>
        <v>0</v>
      </c>
      <c r="RK29" s="65">
        <f ca="1">IF(WEEKDAY(RK$6,2)&gt;5,"w",IF(ISERROR(VLOOKUP(RK$6,fériés,1,FALSE)),(SUM($H$1:RK$1)&gt;SUM($F$21:$F28))*(SUM($H$1:RK$1)&lt;=SUM($F$21:$F29))*1,"F"))</f>
        <v>0</v>
      </c>
      <c r="RL29" s="65">
        <f ca="1">IF(WEEKDAY(RL$6,2)&gt;5,"w",IF(ISERROR(VLOOKUP(RL$6,fériés,1,FALSE)),(SUM($H$1:RL$1)&gt;SUM($F$21:$F28))*(SUM($H$1:RL$1)&lt;=SUM($F$21:$F29))*1,"F"))</f>
        <v>0</v>
      </c>
      <c r="RM29" s="65">
        <f ca="1">IF(WEEKDAY(RM$6,2)&gt;5,"w",IF(ISERROR(VLOOKUP(RM$6,fériés,1,FALSE)),(SUM($H$1:RM$1)&gt;SUM($F$21:$F28))*(SUM($H$1:RM$1)&lt;=SUM($F$21:$F29))*1,"F"))</f>
        <v>0</v>
      </c>
      <c r="RN29" s="65">
        <f ca="1">IF(WEEKDAY(RN$6,2)&gt;5,"w",IF(ISERROR(VLOOKUP(RN$6,fériés,1,FALSE)),(SUM($H$1:RN$1)&gt;SUM($F$21:$F28))*(SUM($H$1:RN$1)&lt;=SUM($F$21:$F29))*1,"F"))</f>
        <v>0</v>
      </c>
      <c r="RO29" s="65">
        <f ca="1">IF(WEEKDAY(RO$6,2)&gt;5,"w",IF(ISERROR(VLOOKUP(RO$6,fériés,1,FALSE)),(SUM($H$1:RO$1)&gt;SUM($F$21:$F28))*(SUM($H$1:RO$1)&lt;=SUM($F$21:$F29))*1,"F"))</f>
        <v>0</v>
      </c>
      <c r="RP29" s="65">
        <f ca="1">IF(WEEKDAY(RP$6,2)&gt;5,"w",IF(ISERROR(VLOOKUP(RP$6,fériés,1,FALSE)),(SUM($H$1:RP$1)&gt;SUM($F$21:$F28))*(SUM($H$1:RP$1)&lt;=SUM($F$21:$F29))*1,"F"))</f>
        <v>0</v>
      </c>
      <c r="RQ29" s="65">
        <f ca="1">IF(WEEKDAY(RQ$6,2)&gt;5,"w",IF(ISERROR(VLOOKUP(RQ$6,fériés,1,FALSE)),(SUM($H$1:RQ$1)&gt;SUM($F$21:$F28))*(SUM($H$1:RQ$1)&lt;=SUM($F$21:$F29))*1,"F"))</f>
        <v>0</v>
      </c>
      <c r="RR29" s="65" t="str">
        <f ca="1">IF(WEEKDAY(RR$6,2)&gt;5,"w",IF(ISERROR(VLOOKUP(RR$6,fériés,1,FALSE)),(SUM($H$1:RR$1)&gt;SUM($F$21:$F28))*(SUM($H$1:RR$1)&lt;=SUM($F$21:$F29))*1,"F"))</f>
        <v>w</v>
      </c>
      <c r="RS29" s="65" t="str">
        <f ca="1">IF(WEEKDAY(RS$6,2)&gt;5,"w",IF(ISERROR(VLOOKUP(RS$6,fériés,1,FALSE)),(SUM($H$1:RS$1)&gt;SUM($F$21:$F28))*(SUM($H$1:RS$1)&lt;=SUM($F$21:$F29))*1,"F"))</f>
        <v>w</v>
      </c>
      <c r="RT29" s="65" t="str">
        <f ca="1">IF(WEEKDAY(RT$6,2)&gt;5,"w",IF(ISERROR(VLOOKUP(RT$6,fériés,1,FALSE)),(SUM($H$1:RT$1)&gt;SUM($F$21:$F28))*(SUM($H$1:RT$1)&lt;=SUM($F$21:$F29))*1,"F"))</f>
        <v>w</v>
      </c>
      <c r="RU29" s="65" t="str">
        <f ca="1">IF(WEEKDAY(RU$6,2)&gt;5,"w",IF(ISERROR(VLOOKUP(RU$6,fériés,1,FALSE)),(SUM($H$1:RU$1)&gt;SUM($F$21:$F28))*(SUM($H$1:RU$1)&lt;=SUM($F$21:$F29))*1,"F"))</f>
        <v>w</v>
      </c>
      <c r="RV29" s="65" t="str">
        <f ca="1">IF(WEEKDAY(RV$6,2)&gt;5,"w",IF(ISERROR(VLOOKUP(RV$6,fériés,1,FALSE)),(SUM($H$1:RV$1)&gt;SUM($F$21:$F28))*(SUM($H$1:RV$1)&lt;=SUM($F$21:$F29))*1,"F"))</f>
        <v>w</v>
      </c>
      <c r="RW29" s="65" t="str">
        <f ca="1">IF(WEEKDAY(RW$6,2)&gt;5,"w",IF(ISERROR(VLOOKUP(RW$6,fériés,1,FALSE)),(SUM($H$1:RW$1)&gt;SUM($F$21:$F28))*(SUM($H$1:RW$1)&lt;=SUM($F$21:$F29))*1,"F"))</f>
        <v>w</v>
      </c>
      <c r="RX29" s="65" t="str">
        <f ca="1">IF(WEEKDAY(RX$6,2)&gt;5,"w",IF(ISERROR(VLOOKUP(RX$6,fériés,1,FALSE)),(SUM($H$1:RX$1)&gt;SUM($F$21:$F28))*(SUM($H$1:RX$1)&lt;=SUM($F$21:$F29))*1,"F"))</f>
        <v>w</v>
      </c>
      <c r="RY29" s="65" t="str">
        <f ca="1">IF(WEEKDAY(RY$6,2)&gt;5,"w",IF(ISERROR(VLOOKUP(RY$6,fériés,1,FALSE)),(SUM($H$1:RY$1)&gt;SUM($F$21:$F28))*(SUM($H$1:RY$1)&lt;=SUM($F$21:$F29))*1,"F"))</f>
        <v>w</v>
      </c>
      <c r="RZ29" s="65" t="str">
        <f ca="1">IF(WEEKDAY(RZ$6,2)&gt;5,"w",IF(ISERROR(VLOOKUP(RZ$6,fériés,1,FALSE)),(SUM($H$1:RZ$1)&gt;SUM($F$21:$F28))*(SUM($H$1:RZ$1)&lt;=SUM($F$21:$F29))*1,"F"))</f>
        <v>w</v>
      </c>
      <c r="SA29" s="65" t="str">
        <f ca="1">IF(WEEKDAY(SA$6,2)&gt;5,"w",IF(ISERROR(VLOOKUP(SA$6,fériés,1,FALSE)),(SUM($H$1:SA$1)&gt;SUM($F$21:$F28))*(SUM($H$1:SA$1)&lt;=SUM($F$21:$F29))*1,"F"))</f>
        <v>w</v>
      </c>
      <c r="SB29" s="65" t="str">
        <f ca="1">IF(WEEKDAY(SB$6,2)&gt;5,"w",IF(ISERROR(VLOOKUP(SB$6,fériés,1,FALSE)),(SUM($H$1:SB$1)&gt;SUM($F$21:$F28))*(SUM($H$1:SB$1)&lt;=SUM($F$21:$F29))*1,"F"))</f>
        <v>w</v>
      </c>
      <c r="SC29" s="65" t="str">
        <f ca="1">IF(WEEKDAY(SC$6,2)&gt;5,"w",IF(ISERROR(VLOOKUP(SC$6,fériés,1,FALSE)),(SUM($H$1:SC$1)&gt;SUM($F$21:$F28))*(SUM($H$1:SC$1)&lt;=SUM($F$21:$F29))*1,"F"))</f>
        <v>w</v>
      </c>
      <c r="SD29" s="65" t="str">
        <f ca="1">IF(WEEKDAY(SD$6,2)&gt;5,"w",IF(ISERROR(VLOOKUP(SD$6,fériés,1,FALSE)),(SUM($H$1:SD$1)&gt;SUM($F$21:$F28))*(SUM($H$1:SD$1)&lt;=SUM($F$21:$F29))*1,"F"))</f>
        <v>w</v>
      </c>
      <c r="SE29" s="65" t="str">
        <f ca="1">IF(WEEKDAY(SE$6,2)&gt;5,"w",IF(ISERROR(VLOOKUP(SE$6,fériés,1,FALSE)),(SUM($H$1:SE$1)&gt;SUM($F$21:$F28))*(SUM($H$1:SE$1)&lt;=SUM($F$21:$F29))*1,"F"))</f>
        <v>w</v>
      </c>
      <c r="SF29" s="65" t="str">
        <f ca="1">IF(WEEKDAY(SF$6,2)&gt;5,"w",IF(ISERROR(VLOOKUP(SF$6,fériés,1,FALSE)),(SUM($H$1:SF$1)&gt;SUM($F$21:$F28))*(SUM($H$1:SF$1)&lt;=SUM($F$21:$F29))*1,"F"))</f>
        <v>w</v>
      </c>
      <c r="SG29" s="83"/>
    </row>
    <row r="30" spans="1:501" ht="12" customHeight="1" x14ac:dyDescent="0.25">
      <c r="A30" s="80"/>
      <c r="B30" s="63"/>
      <c r="C30" s="78" t="str">
        <f>IF(A30="","",Base_données!$P$3)</f>
        <v/>
      </c>
      <c r="D30" s="79" t="str">
        <f>IFERROR(VLOOKUP($A30,Base_données!$A$4:$AB$24,Base_données!$D$1,FALSE),"")</f>
        <v/>
      </c>
      <c r="E30" s="79" t="str">
        <f>IFERROR(VLOOKUP($A30,Base_données!$A$4:$AB$24,Base_données!$P$1,FALSE),"")</f>
        <v/>
      </c>
      <c r="F30" s="67" t="str">
        <f t="shared" si="87"/>
        <v/>
      </c>
      <c r="G30" s="62" t="str">
        <f>IFERROR(VLOOKUP($A30,Base_données!$A$4:$L$24,5,FALSE),"")</f>
        <v/>
      </c>
      <c r="H30" s="65">
        <f ca="1">IF(WEEKDAY(H$6,2)&gt;5,"w",IF(ISERROR(VLOOKUP(H$6,fériés,1,FALSE)),(SUM($H$1:H$1)&gt;SUM($F$21:$F29))*(SUM($H$1:H$1)&lt;=SUM($F$21:$F30))*1,"F"))</f>
        <v>0</v>
      </c>
      <c r="I30" s="65">
        <f ca="1">IF(WEEKDAY(I$6,2)&gt;5,"w",IF(ISERROR(VLOOKUP(I$6,fériés,1,FALSE)),(SUM($H$1:I$1)&gt;SUM($F$21:$F29))*(SUM($H$1:I$1)&lt;=SUM($F$21:$F30))*1,"F"))</f>
        <v>0</v>
      </c>
      <c r="J30" s="65">
        <f ca="1">IF(WEEKDAY(J$6,2)&gt;5,"w",IF(ISERROR(VLOOKUP(J$6,fériés,1,FALSE)),(SUM($H$1:J$1)&gt;SUM($F$21:$F29))*(SUM($H$1:J$1)&lt;=SUM($F$21:$F30))*1,"F"))</f>
        <v>0</v>
      </c>
      <c r="K30" s="65">
        <f ca="1">IF(WEEKDAY(K$6,2)&gt;5,"w",IF(ISERROR(VLOOKUP(K$6,fériés,1,FALSE)),(SUM($H$1:K$1)&gt;SUM($F$21:$F29))*(SUM($H$1:K$1)&lt;=SUM($F$21:$F30))*1,"F"))</f>
        <v>0</v>
      </c>
      <c r="L30" s="65">
        <f ca="1">IF(WEEKDAY(L$6,2)&gt;5,"w",IF(ISERROR(VLOOKUP(L$6,fériés,1,FALSE)),(SUM($H$1:L$1)&gt;SUM($F$21:$F29))*(SUM($H$1:L$1)&lt;=SUM($F$21:$F30))*1,"F"))</f>
        <v>0</v>
      </c>
      <c r="M30" s="65">
        <f ca="1">IF(WEEKDAY(M$6,2)&gt;5,"w",IF(ISERROR(VLOOKUP(M$6,fériés,1,FALSE)),(SUM($H$1:M$1)&gt;SUM($F$21:$F29))*(SUM($H$1:M$1)&lt;=SUM($F$21:$F30))*1,"F"))</f>
        <v>0</v>
      </c>
      <c r="N30" s="65">
        <f ca="1">IF(WEEKDAY(N$6,2)&gt;5,"w",IF(ISERROR(VLOOKUP(N$6,fériés,1,FALSE)),(SUM($H$1:N$1)&gt;SUM($F$21:$F29))*(SUM($H$1:N$1)&lt;=SUM($F$21:$F30))*1,"F"))</f>
        <v>0</v>
      </c>
      <c r="O30" s="65">
        <f ca="1">IF(WEEKDAY(O$6,2)&gt;5,"w",IF(ISERROR(VLOOKUP(O$6,fériés,1,FALSE)),(SUM($H$1:O$1)&gt;SUM($F$21:$F29))*(SUM($H$1:O$1)&lt;=SUM($F$21:$F30))*1,"F"))</f>
        <v>0</v>
      </c>
      <c r="P30" s="65">
        <f ca="1">IF(WEEKDAY(P$6,2)&gt;5,"w",IF(ISERROR(VLOOKUP(P$6,fériés,1,FALSE)),(SUM($H$1:P$1)&gt;SUM($F$21:$F29))*(SUM($H$1:P$1)&lt;=SUM($F$21:$F30))*1,"F"))</f>
        <v>0</v>
      </c>
      <c r="Q30" s="65">
        <f ca="1">IF(WEEKDAY(Q$6,2)&gt;5,"w",IF(ISERROR(VLOOKUP(Q$6,fériés,1,FALSE)),(SUM($H$1:Q$1)&gt;SUM($F$21:$F29))*(SUM($H$1:Q$1)&lt;=SUM($F$21:$F30))*1,"F"))</f>
        <v>0</v>
      </c>
      <c r="R30" s="65">
        <f ca="1">IF(WEEKDAY(R$6,2)&gt;5,"w",IF(ISERROR(VLOOKUP(R$6,fériés,1,FALSE)),(SUM($H$1:R$1)&gt;SUM($F$21:$F29))*(SUM($H$1:R$1)&lt;=SUM($F$21:$F30))*1,"F"))</f>
        <v>0</v>
      </c>
      <c r="S30" s="65">
        <f ca="1">IF(WEEKDAY(S$6,2)&gt;5,"w",IF(ISERROR(VLOOKUP(S$6,fériés,1,FALSE)),(SUM($H$1:S$1)&gt;SUM($F$21:$F29))*(SUM($H$1:S$1)&lt;=SUM($F$21:$F30))*1,"F"))</f>
        <v>0</v>
      </c>
      <c r="T30" s="65">
        <f ca="1">IF(WEEKDAY(T$6,2)&gt;5,"w",IF(ISERROR(VLOOKUP(T$6,fériés,1,FALSE)),(SUM($H$1:T$1)&gt;SUM($F$21:$F29))*(SUM($H$1:T$1)&lt;=SUM($F$21:$F30))*1,"F"))</f>
        <v>0</v>
      </c>
      <c r="U30" s="65">
        <f ca="1">IF(WEEKDAY(U$6,2)&gt;5,"w",IF(ISERROR(VLOOKUP(U$6,fériés,1,FALSE)),(SUM($H$1:U$1)&gt;SUM($F$21:$F29))*(SUM($H$1:U$1)&lt;=SUM($F$21:$F30))*1,"F"))</f>
        <v>0</v>
      </c>
      <c r="V30" s="65">
        <f ca="1">IF(WEEKDAY(V$6,2)&gt;5,"w",IF(ISERROR(VLOOKUP(V$6,fériés,1,FALSE)),(SUM($H$1:V$1)&gt;SUM($F$21:$F29))*(SUM($H$1:V$1)&lt;=SUM($F$21:$F30))*1,"F"))</f>
        <v>0</v>
      </c>
      <c r="W30" s="65">
        <f ca="1">IF(WEEKDAY(W$6,2)&gt;5,"w",IF(ISERROR(VLOOKUP(W$6,fériés,1,FALSE)),(SUM($H$1:W$1)&gt;SUM($F$21:$F29))*(SUM($H$1:W$1)&lt;=SUM($F$21:$F30))*1,"F"))</f>
        <v>0</v>
      </c>
      <c r="X30" s="65">
        <f ca="1">IF(WEEKDAY(X$6,2)&gt;5,"w",IF(ISERROR(VLOOKUP(X$6,fériés,1,FALSE)),(SUM($H$1:X$1)&gt;SUM($F$21:$F29))*(SUM($H$1:X$1)&lt;=SUM($F$21:$F30))*1,"F"))</f>
        <v>0</v>
      </c>
      <c r="Y30" s="65">
        <f ca="1">IF(WEEKDAY(Y$6,2)&gt;5,"w",IF(ISERROR(VLOOKUP(Y$6,fériés,1,FALSE)),(SUM($H$1:Y$1)&gt;SUM($F$21:$F29))*(SUM($H$1:Y$1)&lt;=SUM($F$21:$F30))*1,"F"))</f>
        <v>0</v>
      </c>
      <c r="Z30" s="65">
        <f ca="1">IF(WEEKDAY(Z$6,2)&gt;5,"w",IF(ISERROR(VLOOKUP(Z$6,fériés,1,FALSE)),(SUM($H$1:Z$1)&gt;SUM($F$21:$F29))*(SUM($H$1:Z$1)&lt;=SUM($F$21:$F30))*1,"F"))</f>
        <v>0</v>
      </c>
      <c r="AA30" s="65">
        <f ca="1">IF(WEEKDAY(AA$6,2)&gt;5,"w",IF(ISERROR(VLOOKUP(AA$6,fériés,1,FALSE)),(SUM($H$1:AA$1)&gt;SUM($F$21:$F29))*(SUM($H$1:AA$1)&lt;=SUM($F$21:$F30))*1,"F"))</f>
        <v>0</v>
      </c>
      <c r="AB30" s="65">
        <f ca="1">IF(WEEKDAY(AB$6,2)&gt;5,"w",IF(ISERROR(VLOOKUP(AB$6,fériés,1,FALSE)),(SUM($H$1:AB$1)&gt;SUM($F$21:$F29))*(SUM($H$1:AB$1)&lt;=SUM($F$21:$F30))*1,"F"))</f>
        <v>0</v>
      </c>
      <c r="AC30" s="65">
        <f ca="1">IF(WEEKDAY(AC$6,2)&gt;5,"w",IF(ISERROR(VLOOKUP(AC$6,fériés,1,FALSE)),(SUM($H$1:AC$1)&gt;SUM($F$21:$F29))*(SUM($H$1:AC$1)&lt;=SUM($F$21:$F30))*1,"F"))</f>
        <v>0</v>
      </c>
      <c r="AD30" s="65">
        <f ca="1">IF(WEEKDAY(AD$6,2)&gt;5,"w",IF(ISERROR(VLOOKUP(AD$6,fériés,1,FALSE)),(SUM($H$1:AD$1)&gt;SUM($F$21:$F29))*(SUM($H$1:AD$1)&lt;=SUM($F$21:$F30))*1,"F"))</f>
        <v>0</v>
      </c>
      <c r="AE30" s="65">
        <f ca="1">IF(WEEKDAY(AE$6,2)&gt;5,"w",IF(ISERROR(VLOOKUP(AE$6,fériés,1,FALSE)),(SUM($H$1:AE$1)&gt;SUM($F$21:$F29))*(SUM($H$1:AE$1)&lt;=SUM($F$21:$F30))*1,"F"))</f>
        <v>0</v>
      </c>
      <c r="AF30" s="65">
        <f ca="1">IF(WEEKDAY(AF$6,2)&gt;5,"w",IF(ISERROR(VLOOKUP(AF$6,fériés,1,FALSE)),(SUM($H$1:AF$1)&gt;SUM($F$21:$F29))*(SUM($H$1:AF$1)&lt;=SUM($F$21:$F30))*1,"F"))</f>
        <v>0</v>
      </c>
      <c r="AG30" s="65">
        <f ca="1">IF(WEEKDAY(AG$6,2)&gt;5,"w",IF(ISERROR(VLOOKUP(AG$6,fériés,1,FALSE)),(SUM($H$1:AG$1)&gt;SUM($F$21:$F29))*(SUM($H$1:AG$1)&lt;=SUM($F$21:$F30))*1,"F"))</f>
        <v>0</v>
      </c>
      <c r="AH30" s="65">
        <f ca="1">IF(WEEKDAY(AH$6,2)&gt;5,"w",IF(ISERROR(VLOOKUP(AH$6,fériés,1,FALSE)),(SUM($H$1:AH$1)&gt;SUM($F$21:$F29))*(SUM($H$1:AH$1)&lt;=SUM($F$21:$F30))*1,"F"))</f>
        <v>0</v>
      </c>
      <c r="AI30" s="65">
        <f ca="1">IF(WEEKDAY(AI$6,2)&gt;5,"w",IF(ISERROR(VLOOKUP(AI$6,fériés,1,FALSE)),(SUM($H$1:AI$1)&gt;SUM($F$21:$F29))*(SUM($H$1:AI$1)&lt;=SUM($F$21:$F30))*1,"F"))</f>
        <v>0</v>
      </c>
      <c r="AJ30" s="65">
        <f ca="1">IF(WEEKDAY(AJ$6,2)&gt;5,"w",IF(ISERROR(VLOOKUP(AJ$6,fériés,1,FALSE)),(SUM($H$1:AJ$1)&gt;SUM($F$21:$F29))*(SUM($H$1:AJ$1)&lt;=SUM($F$21:$F30))*1,"F"))</f>
        <v>0</v>
      </c>
      <c r="AK30" s="65">
        <f ca="1">IF(WEEKDAY(AK$6,2)&gt;5,"w",IF(ISERROR(VLOOKUP(AK$6,fériés,1,FALSE)),(SUM($H$1:AK$1)&gt;SUM($F$21:$F29))*(SUM($H$1:AK$1)&lt;=SUM($F$21:$F30))*1,"F"))</f>
        <v>0</v>
      </c>
      <c r="AL30" s="65">
        <f ca="1">IF(WEEKDAY(AL$6,2)&gt;5,"w",IF(ISERROR(VLOOKUP(AL$6,fériés,1,FALSE)),(SUM($H$1:AL$1)&gt;SUM($F$21:$F29))*(SUM($H$1:AL$1)&lt;=SUM($F$21:$F30))*1,"F"))</f>
        <v>0</v>
      </c>
      <c r="AM30" s="65">
        <f ca="1">IF(WEEKDAY(AM$6,2)&gt;5,"w",IF(ISERROR(VLOOKUP(AM$6,fériés,1,FALSE)),(SUM($H$1:AM$1)&gt;SUM($F$21:$F29))*(SUM($H$1:AM$1)&lt;=SUM($F$21:$F30))*1,"F"))</f>
        <v>0</v>
      </c>
      <c r="AN30" s="65">
        <f ca="1">IF(WEEKDAY(AN$6,2)&gt;5,"w",IF(ISERROR(VLOOKUP(AN$6,fériés,1,FALSE)),(SUM($H$1:AN$1)&gt;SUM($F$21:$F29))*(SUM($H$1:AN$1)&lt;=SUM($F$21:$F30))*1,"F"))</f>
        <v>0</v>
      </c>
      <c r="AO30" s="65">
        <f ca="1">IF(WEEKDAY(AO$6,2)&gt;5,"w",IF(ISERROR(VLOOKUP(AO$6,fériés,1,FALSE)),(SUM($H$1:AO$1)&gt;SUM($F$21:$F29))*(SUM($H$1:AO$1)&lt;=SUM($F$21:$F30))*1,"F"))</f>
        <v>0</v>
      </c>
      <c r="AP30" s="65">
        <f ca="1">IF(WEEKDAY(AP$6,2)&gt;5,"w",IF(ISERROR(VLOOKUP(AP$6,fériés,1,FALSE)),(SUM($H$1:AP$1)&gt;SUM($F$21:$F29))*(SUM($H$1:AP$1)&lt;=SUM($F$21:$F30))*1,"F"))</f>
        <v>0</v>
      </c>
      <c r="AQ30" s="65">
        <f ca="1">IF(WEEKDAY(AQ$6,2)&gt;5,"w",IF(ISERROR(VLOOKUP(AQ$6,fériés,1,FALSE)),(SUM($H$1:AQ$1)&gt;SUM($F$21:$F29))*(SUM($H$1:AQ$1)&lt;=SUM($F$21:$F30))*1,"F"))</f>
        <v>0</v>
      </c>
      <c r="AR30" s="65">
        <f ca="1">IF(WEEKDAY(AR$6,2)&gt;5,"w",IF(ISERROR(VLOOKUP(AR$6,fériés,1,FALSE)),(SUM($H$1:AR$1)&gt;SUM($F$21:$F29))*(SUM($H$1:AR$1)&lt;=SUM($F$21:$F30))*1,"F"))</f>
        <v>0</v>
      </c>
      <c r="AS30" s="65">
        <f ca="1">IF(WEEKDAY(AS$6,2)&gt;5,"w",IF(ISERROR(VLOOKUP(AS$6,fériés,1,FALSE)),(SUM($H$1:AS$1)&gt;SUM($F$21:$F29))*(SUM($H$1:AS$1)&lt;=SUM($F$21:$F30))*1,"F"))</f>
        <v>0</v>
      </c>
      <c r="AT30" s="65">
        <f ca="1">IF(WEEKDAY(AT$6,2)&gt;5,"w",IF(ISERROR(VLOOKUP(AT$6,fériés,1,FALSE)),(SUM($H$1:AT$1)&gt;SUM($F$21:$F29))*(SUM($H$1:AT$1)&lt;=SUM($F$21:$F30))*1,"F"))</f>
        <v>0</v>
      </c>
      <c r="AU30" s="65">
        <f ca="1">IF(WEEKDAY(AU$6,2)&gt;5,"w",IF(ISERROR(VLOOKUP(AU$6,fériés,1,FALSE)),(SUM($H$1:AU$1)&gt;SUM($F$21:$F29))*(SUM($H$1:AU$1)&lt;=SUM($F$21:$F30))*1,"F"))</f>
        <v>0</v>
      </c>
      <c r="AV30" s="65">
        <f ca="1">IF(WEEKDAY(AV$6,2)&gt;5,"w",IF(ISERROR(VLOOKUP(AV$6,fériés,1,FALSE)),(SUM($H$1:AV$1)&gt;SUM($F$21:$F29))*(SUM($H$1:AV$1)&lt;=SUM($F$21:$F30))*1,"F"))</f>
        <v>0</v>
      </c>
      <c r="AW30" s="65">
        <f ca="1">IF(WEEKDAY(AW$6,2)&gt;5,"w",IF(ISERROR(VLOOKUP(AW$6,fériés,1,FALSE)),(SUM($H$1:AW$1)&gt;SUM($F$21:$F29))*(SUM($H$1:AW$1)&lt;=SUM($F$21:$F30))*1,"F"))</f>
        <v>0</v>
      </c>
      <c r="AX30" s="65">
        <f ca="1">IF(WEEKDAY(AX$6,2)&gt;5,"w",IF(ISERROR(VLOOKUP(AX$6,fériés,1,FALSE)),(SUM($H$1:AX$1)&gt;SUM($F$21:$F29))*(SUM($H$1:AX$1)&lt;=SUM($F$21:$F30))*1,"F"))</f>
        <v>0</v>
      </c>
      <c r="AY30" s="65">
        <f ca="1">IF(WEEKDAY(AY$6,2)&gt;5,"w",IF(ISERROR(VLOOKUP(AY$6,fériés,1,FALSE)),(SUM($H$1:AY$1)&gt;SUM($F$21:$F29))*(SUM($H$1:AY$1)&lt;=SUM($F$21:$F30))*1,"F"))</f>
        <v>0</v>
      </c>
      <c r="AZ30" s="65">
        <f ca="1">IF(WEEKDAY(AZ$6,2)&gt;5,"w",IF(ISERROR(VLOOKUP(AZ$6,fériés,1,FALSE)),(SUM($H$1:AZ$1)&gt;SUM($F$21:$F29))*(SUM($H$1:AZ$1)&lt;=SUM($F$21:$F30))*1,"F"))</f>
        <v>0</v>
      </c>
      <c r="BA30" s="65">
        <f ca="1">IF(WEEKDAY(BA$6,2)&gt;5,"w",IF(ISERROR(VLOOKUP(BA$6,fériés,1,FALSE)),(SUM($H$1:BA$1)&gt;SUM($F$21:$F29))*(SUM($H$1:BA$1)&lt;=SUM($F$21:$F30))*1,"F"))</f>
        <v>0</v>
      </c>
      <c r="BB30" s="65">
        <f ca="1">IF(WEEKDAY(BB$6,2)&gt;5,"w",IF(ISERROR(VLOOKUP(BB$6,fériés,1,FALSE)),(SUM($H$1:BB$1)&gt;SUM($F$21:$F29))*(SUM($H$1:BB$1)&lt;=SUM($F$21:$F30))*1,"F"))</f>
        <v>0</v>
      </c>
      <c r="BC30" s="65">
        <f ca="1">IF(WEEKDAY(BC$6,2)&gt;5,"w",IF(ISERROR(VLOOKUP(BC$6,fériés,1,FALSE)),(SUM($H$1:BC$1)&gt;SUM($F$21:$F29))*(SUM($H$1:BC$1)&lt;=SUM($F$21:$F30))*1,"F"))</f>
        <v>0</v>
      </c>
      <c r="BD30" s="65">
        <f ca="1">IF(WEEKDAY(BD$6,2)&gt;5,"w",IF(ISERROR(VLOOKUP(BD$6,fériés,1,FALSE)),(SUM($H$1:BD$1)&gt;SUM($F$21:$F29))*(SUM($H$1:BD$1)&lt;=SUM($F$21:$F30))*1,"F"))</f>
        <v>0</v>
      </c>
      <c r="BE30" s="65">
        <f ca="1">IF(WEEKDAY(BE$6,2)&gt;5,"w",IF(ISERROR(VLOOKUP(BE$6,fériés,1,FALSE)),(SUM($H$1:BE$1)&gt;SUM($F$21:$F29))*(SUM($H$1:BE$1)&lt;=SUM($F$21:$F30))*1,"F"))</f>
        <v>0</v>
      </c>
      <c r="BF30" s="65">
        <f ca="1">IF(WEEKDAY(BF$6,2)&gt;5,"w",IF(ISERROR(VLOOKUP(BF$6,fériés,1,FALSE)),(SUM($H$1:BF$1)&gt;SUM($F$21:$F29))*(SUM($H$1:BF$1)&lt;=SUM($F$21:$F30))*1,"F"))</f>
        <v>0</v>
      </c>
      <c r="BG30" s="65">
        <f ca="1">IF(WEEKDAY(BG$6,2)&gt;5,"w",IF(ISERROR(VLOOKUP(BG$6,fériés,1,FALSE)),(SUM($H$1:BG$1)&gt;SUM($F$21:$F29))*(SUM($H$1:BG$1)&lt;=SUM($F$21:$F30))*1,"F"))</f>
        <v>0</v>
      </c>
      <c r="BH30" s="65">
        <f ca="1">IF(WEEKDAY(BH$6,2)&gt;5,"w",IF(ISERROR(VLOOKUP(BH$6,fériés,1,FALSE)),(SUM($H$1:BH$1)&gt;SUM($F$21:$F29))*(SUM($H$1:BH$1)&lt;=SUM($F$21:$F30))*1,"F"))</f>
        <v>0</v>
      </c>
      <c r="BI30" s="65">
        <f ca="1">IF(WEEKDAY(BI$6,2)&gt;5,"w",IF(ISERROR(VLOOKUP(BI$6,fériés,1,FALSE)),(SUM($H$1:BI$1)&gt;SUM($F$21:$F29))*(SUM($H$1:BI$1)&lt;=SUM($F$21:$F30))*1,"F"))</f>
        <v>0</v>
      </c>
      <c r="BJ30" s="65">
        <f ca="1">IF(WEEKDAY(BJ$6,2)&gt;5,"w",IF(ISERROR(VLOOKUP(BJ$6,fériés,1,FALSE)),(SUM($H$1:BJ$1)&gt;SUM($F$21:$F29))*(SUM($H$1:BJ$1)&lt;=SUM($F$21:$F30))*1,"F"))</f>
        <v>0</v>
      </c>
      <c r="BK30" s="65">
        <f ca="1">IF(WEEKDAY(BK$6,2)&gt;5,"w",IF(ISERROR(VLOOKUP(BK$6,fériés,1,FALSE)),(SUM($H$1:BK$1)&gt;SUM($F$21:$F29))*(SUM($H$1:BK$1)&lt;=SUM($F$21:$F30))*1,"F"))</f>
        <v>0</v>
      </c>
      <c r="BL30" s="65">
        <f ca="1">IF(WEEKDAY(BL$6,2)&gt;5,"w",IF(ISERROR(VLOOKUP(BL$6,fériés,1,FALSE)),(SUM($H$1:BL$1)&gt;SUM($F$21:$F29))*(SUM($H$1:BL$1)&lt;=SUM($F$21:$F30))*1,"F"))</f>
        <v>0</v>
      </c>
      <c r="BM30" s="65">
        <f ca="1">IF(WEEKDAY(BM$6,2)&gt;5,"w",IF(ISERROR(VLOOKUP(BM$6,fériés,1,FALSE)),(SUM($H$1:BM$1)&gt;SUM($F$21:$F29))*(SUM($H$1:BM$1)&lt;=SUM($F$21:$F30))*1,"F"))</f>
        <v>0</v>
      </c>
      <c r="BN30" s="65" t="str">
        <f ca="1">IF(WEEKDAY(BN$6,2)&gt;5,"w",IF(ISERROR(VLOOKUP(BN$6,fériés,1,FALSE)),(SUM($H$1:BN$1)&gt;SUM($F$21:$F29))*(SUM($H$1:BN$1)&lt;=SUM($F$21:$F30))*1,"F"))</f>
        <v>w</v>
      </c>
      <c r="BO30" s="65" t="str">
        <f ca="1">IF(WEEKDAY(BO$6,2)&gt;5,"w",IF(ISERROR(VLOOKUP(BO$6,fériés,1,FALSE)),(SUM($H$1:BO$1)&gt;SUM($F$21:$F29))*(SUM($H$1:BO$1)&lt;=SUM($F$21:$F30))*1,"F"))</f>
        <v>w</v>
      </c>
      <c r="BP30" s="65" t="str">
        <f ca="1">IF(WEEKDAY(BP$6,2)&gt;5,"w",IF(ISERROR(VLOOKUP(BP$6,fériés,1,FALSE)),(SUM($H$1:BP$1)&gt;SUM($F$21:$F29))*(SUM($H$1:BP$1)&lt;=SUM($F$21:$F30))*1,"F"))</f>
        <v>w</v>
      </c>
      <c r="BQ30" s="65" t="str">
        <f ca="1">IF(WEEKDAY(BQ$6,2)&gt;5,"w",IF(ISERROR(VLOOKUP(BQ$6,fériés,1,FALSE)),(SUM($H$1:BQ$1)&gt;SUM($F$21:$F29))*(SUM($H$1:BQ$1)&lt;=SUM($F$21:$F30))*1,"F"))</f>
        <v>w</v>
      </c>
      <c r="BR30" s="65" t="str">
        <f ca="1">IF(WEEKDAY(BR$6,2)&gt;5,"w",IF(ISERROR(VLOOKUP(BR$6,fériés,1,FALSE)),(SUM($H$1:BR$1)&gt;SUM($F$21:$F29))*(SUM($H$1:BR$1)&lt;=SUM($F$21:$F30))*1,"F"))</f>
        <v>w</v>
      </c>
      <c r="BS30" s="65" t="str">
        <f ca="1">IF(WEEKDAY(BS$6,2)&gt;5,"w",IF(ISERROR(VLOOKUP(BS$6,fériés,1,FALSE)),(SUM($H$1:BS$1)&gt;SUM($F$21:$F29))*(SUM($H$1:BS$1)&lt;=SUM($F$21:$F30))*1,"F"))</f>
        <v>w</v>
      </c>
      <c r="BT30" s="65" t="str">
        <f ca="1">IF(WEEKDAY(BT$6,2)&gt;5,"w",IF(ISERROR(VLOOKUP(BT$6,fériés,1,FALSE)),(SUM($H$1:BT$1)&gt;SUM($F$21:$F29))*(SUM($H$1:BT$1)&lt;=SUM($F$21:$F30))*1,"F"))</f>
        <v>w</v>
      </c>
      <c r="BU30" s="65" t="str">
        <f ca="1">IF(WEEKDAY(BU$6,2)&gt;5,"w",IF(ISERROR(VLOOKUP(BU$6,fériés,1,FALSE)),(SUM($H$1:BU$1)&gt;SUM($F$21:$F29))*(SUM($H$1:BU$1)&lt;=SUM($F$21:$F30))*1,"F"))</f>
        <v>w</v>
      </c>
      <c r="BV30" s="65" t="str">
        <f ca="1">IF(WEEKDAY(BV$6,2)&gt;5,"w",IF(ISERROR(VLOOKUP(BV$6,fériés,1,FALSE)),(SUM($H$1:BV$1)&gt;SUM($F$21:$F29))*(SUM($H$1:BV$1)&lt;=SUM($F$21:$F30))*1,"F"))</f>
        <v>w</v>
      </c>
      <c r="BW30" s="65" t="str">
        <f ca="1">IF(WEEKDAY(BW$6,2)&gt;5,"w",IF(ISERROR(VLOOKUP(BW$6,fériés,1,FALSE)),(SUM($H$1:BW$1)&gt;SUM($F$21:$F29))*(SUM($H$1:BW$1)&lt;=SUM($F$21:$F30))*1,"F"))</f>
        <v>w</v>
      </c>
      <c r="BX30" s="65" t="str">
        <f ca="1">IF(WEEKDAY(BX$6,2)&gt;5,"w",IF(ISERROR(VLOOKUP(BX$6,fériés,1,FALSE)),(SUM($H$1:BX$1)&gt;SUM($F$21:$F29))*(SUM($H$1:BX$1)&lt;=SUM($F$21:$F30))*1,"F"))</f>
        <v>w</v>
      </c>
      <c r="BY30" s="65" t="str">
        <f ca="1">IF(WEEKDAY(BY$6,2)&gt;5,"w",IF(ISERROR(VLOOKUP(BY$6,fériés,1,FALSE)),(SUM($H$1:BY$1)&gt;SUM($F$21:$F29))*(SUM($H$1:BY$1)&lt;=SUM($F$21:$F30))*1,"F"))</f>
        <v>w</v>
      </c>
      <c r="BZ30" s="65" t="str">
        <f ca="1">IF(WEEKDAY(BZ$6,2)&gt;5,"w",IF(ISERROR(VLOOKUP(BZ$6,fériés,1,FALSE)),(SUM($H$1:BZ$1)&gt;SUM($F$21:$F29))*(SUM($H$1:BZ$1)&lt;=SUM($F$21:$F30))*1,"F"))</f>
        <v>w</v>
      </c>
      <c r="CA30" s="65" t="str">
        <f ca="1">IF(WEEKDAY(CA$6,2)&gt;5,"w",IF(ISERROR(VLOOKUP(CA$6,fériés,1,FALSE)),(SUM($H$1:CA$1)&gt;SUM($F$21:$F29))*(SUM($H$1:CA$1)&lt;=SUM($F$21:$F30))*1,"F"))</f>
        <v>w</v>
      </c>
      <c r="CB30" s="65" t="str">
        <f ca="1">IF(WEEKDAY(CB$6,2)&gt;5,"w",IF(ISERROR(VLOOKUP(CB$6,fériés,1,FALSE)),(SUM($H$1:CB$1)&gt;SUM($F$21:$F29))*(SUM($H$1:CB$1)&lt;=SUM($F$21:$F30))*1,"F"))</f>
        <v>w</v>
      </c>
      <c r="CC30" s="65" t="str">
        <f ca="1">IF(WEEKDAY(CC$6,2)&gt;5,"w",IF(ISERROR(VLOOKUP(CC$6,fériés,1,FALSE)),(SUM($H$1:CC$1)&gt;SUM($F$21:$F29))*(SUM($H$1:CC$1)&lt;=SUM($F$21:$F30))*1,"F"))</f>
        <v>w</v>
      </c>
      <c r="CD30" s="65" t="str">
        <f ca="1">IF(WEEKDAY(CD$6,2)&gt;5,"w",IF(ISERROR(VLOOKUP(CD$6,fériés,1,FALSE)),(SUM($H$1:CD$1)&gt;SUM($F$21:$F29))*(SUM($H$1:CD$1)&lt;=SUM($F$21:$F30))*1,"F"))</f>
        <v>w</v>
      </c>
      <c r="CE30" s="65" t="str">
        <f ca="1">IF(WEEKDAY(CE$6,2)&gt;5,"w",IF(ISERROR(VLOOKUP(CE$6,fériés,1,FALSE)),(SUM($H$1:CE$1)&gt;SUM($F$21:$F29))*(SUM($H$1:CE$1)&lt;=SUM($F$21:$F30))*1,"F"))</f>
        <v>w</v>
      </c>
      <c r="CF30" s="65" t="str">
        <f ca="1">IF(WEEKDAY(CF$6,2)&gt;5,"w",IF(ISERROR(VLOOKUP(CF$6,fériés,1,FALSE)),(SUM($H$1:CF$1)&gt;SUM($F$21:$F29))*(SUM($H$1:CF$1)&lt;=SUM($F$21:$F30))*1,"F"))</f>
        <v>w</v>
      </c>
      <c r="CG30" s="65" t="str">
        <f ca="1">IF(WEEKDAY(CG$6,2)&gt;5,"w",IF(ISERROR(VLOOKUP(CG$6,fériés,1,FALSE)),(SUM($H$1:CG$1)&gt;SUM($F$21:$F29))*(SUM($H$1:CG$1)&lt;=SUM($F$21:$F30))*1,"F"))</f>
        <v>w</v>
      </c>
      <c r="CH30" s="65">
        <f ca="1">IF(WEEKDAY(CH$6,2)&gt;5,"w",IF(ISERROR(VLOOKUP(CH$6,fériés,1,FALSE)),(SUM($H$1:CH$1)&gt;SUM($F$21:$F29))*(SUM($H$1:CH$1)&lt;=SUM($F$21:$F30))*1,"F"))</f>
        <v>0</v>
      </c>
      <c r="CI30" s="65">
        <f ca="1">IF(WEEKDAY(CI$6,2)&gt;5,"w",IF(ISERROR(VLOOKUP(CI$6,fériés,1,FALSE)),(SUM($H$1:CI$1)&gt;SUM($F$21:$F29))*(SUM($H$1:CI$1)&lt;=SUM($F$21:$F30))*1,"F"))</f>
        <v>0</v>
      </c>
      <c r="CJ30" s="65">
        <f ca="1">IF(WEEKDAY(CJ$6,2)&gt;5,"w",IF(ISERROR(VLOOKUP(CJ$6,fériés,1,FALSE)),(SUM($H$1:CJ$1)&gt;SUM($F$21:$F29))*(SUM($H$1:CJ$1)&lt;=SUM($F$21:$F30))*1,"F"))</f>
        <v>0</v>
      </c>
      <c r="CK30" s="65">
        <f ca="1">IF(WEEKDAY(CK$6,2)&gt;5,"w",IF(ISERROR(VLOOKUP(CK$6,fériés,1,FALSE)),(SUM($H$1:CK$1)&gt;SUM($F$21:$F29))*(SUM($H$1:CK$1)&lt;=SUM($F$21:$F30))*1,"F"))</f>
        <v>0</v>
      </c>
      <c r="CL30" s="65">
        <f ca="1">IF(WEEKDAY(CL$6,2)&gt;5,"w",IF(ISERROR(VLOOKUP(CL$6,fériés,1,FALSE)),(SUM($H$1:CL$1)&gt;SUM($F$21:$F29))*(SUM($H$1:CL$1)&lt;=SUM($F$21:$F30))*1,"F"))</f>
        <v>0</v>
      </c>
      <c r="CM30" s="65">
        <f ca="1">IF(WEEKDAY(CM$6,2)&gt;5,"w",IF(ISERROR(VLOOKUP(CM$6,fériés,1,FALSE)),(SUM($H$1:CM$1)&gt;SUM($F$21:$F29))*(SUM($H$1:CM$1)&lt;=SUM($F$21:$F30))*1,"F"))</f>
        <v>0</v>
      </c>
      <c r="CN30" s="65">
        <f ca="1">IF(WEEKDAY(CN$6,2)&gt;5,"w",IF(ISERROR(VLOOKUP(CN$6,fériés,1,FALSE)),(SUM($H$1:CN$1)&gt;SUM($F$21:$F29))*(SUM($H$1:CN$1)&lt;=SUM($F$21:$F30))*1,"F"))</f>
        <v>0</v>
      </c>
      <c r="CO30" s="65">
        <f ca="1">IF(WEEKDAY(CO$6,2)&gt;5,"w",IF(ISERROR(VLOOKUP(CO$6,fériés,1,FALSE)),(SUM($H$1:CO$1)&gt;SUM($F$21:$F29))*(SUM($H$1:CO$1)&lt;=SUM($F$21:$F30))*1,"F"))</f>
        <v>0</v>
      </c>
      <c r="CP30" s="65">
        <f ca="1">IF(WEEKDAY(CP$6,2)&gt;5,"w",IF(ISERROR(VLOOKUP(CP$6,fériés,1,FALSE)),(SUM($H$1:CP$1)&gt;SUM($F$21:$F29))*(SUM($H$1:CP$1)&lt;=SUM($F$21:$F30))*1,"F"))</f>
        <v>0</v>
      </c>
      <c r="CQ30" s="65">
        <f ca="1">IF(WEEKDAY(CQ$6,2)&gt;5,"w",IF(ISERROR(VLOOKUP(CQ$6,fériés,1,FALSE)),(SUM($H$1:CQ$1)&gt;SUM($F$21:$F29))*(SUM($H$1:CQ$1)&lt;=SUM($F$21:$F30))*1,"F"))</f>
        <v>0</v>
      </c>
      <c r="CR30" s="65">
        <f ca="1">IF(WEEKDAY(CR$6,2)&gt;5,"w",IF(ISERROR(VLOOKUP(CR$6,fériés,1,FALSE)),(SUM($H$1:CR$1)&gt;SUM($F$21:$F29))*(SUM($H$1:CR$1)&lt;=SUM($F$21:$F30))*1,"F"))</f>
        <v>0</v>
      </c>
      <c r="CS30" s="65">
        <f ca="1">IF(WEEKDAY(CS$6,2)&gt;5,"w",IF(ISERROR(VLOOKUP(CS$6,fériés,1,FALSE)),(SUM($H$1:CS$1)&gt;SUM($F$21:$F29))*(SUM($H$1:CS$1)&lt;=SUM($F$21:$F30))*1,"F"))</f>
        <v>0</v>
      </c>
      <c r="CT30" s="65">
        <f ca="1">IF(WEEKDAY(CT$6,2)&gt;5,"w",IF(ISERROR(VLOOKUP(CT$6,fériés,1,FALSE)),(SUM($H$1:CT$1)&gt;SUM($F$21:$F29))*(SUM($H$1:CT$1)&lt;=SUM($F$21:$F30))*1,"F"))</f>
        <v>0</v>
      </c>
      <c r="CU30" s="65">
        <f ca="1">IF(WEEKDAY(CU$6,2)&gt;5,"w",IF(ISERROR(VLOOKUP(CU$6,fériés,1,FALSE)),(SUM($H$1:CU$1)&gt;SUM($F$21:$F29))*(SUM($H$1:CU$1)&lt;=SUM($F$21:$F30))*1,"F"))</f>
        <v>0</v>
      </c>
      <c r="CV30" s="65">
        <f ca="1">IF(WEEKDAY(CV$6,2)&gt;5,"w",IF(ISERROR(VLOOKUP(CV$6,fériés,1,FALSE)),(SUM($H$1:CV$1)&gt;SUM($F$21:$F29))*(SUM($H$1:CV$1)&lt;=SUM($F$21:$F30))*1,"F"))</f>
        <v>0</v>
      </c>
      <c r="CW30" s="65">
        <f ca="1">IF(WEEKDAY(CW$6,2)&gt;5,"w",IF(ISERROR(VLOOKUP(CW$6,fériés,1,FALSE)),(SUM($H$1:CW$1)&gt;SUM($F$21:$F29))*(SUM($H$1:CW$1)&lt;=SUM($F$21:$F30))*1,"F"))</f>
        <v>0</v>
      </c>
      <c r="CX30" s="65">
        <f ca="1">IF(WEEKDAY(CX$6,2)&gt;5,"w",IF(ISERROR(VLOOKUP(CX$6,fériés,1,FALSE)),(SUM($H$1:CX$1)&gt;SUM($F$21:$F29))*(SUM($H$1:CX$1)&lt;=SUM($F$21:$F30))*1,"F"))</f>
        <v>0</v>
      </c>
      <c r="CY30" s="65">
        <f ca="1">IF(WEEKDAY(CY$6,2)&gt;5,"w",IF(ISERROR(VLOOKUP(CY$6,fériés,1,FALSE)),(SUM($H$1:CY$1)&gt;SUM($F$21:$F29))*(SUM($H$1:CY$1)&lt;=SUM($F$21:$F30))*1,"F"))</f>
        <v>0</v>
      </c>
      <c r="CZ30" s="65">
        <f ca="1">IF(WEEKDAY(CZ$6,2)&gt;5,"w",IF(ISERROR(VLOOKUP(CZ$6,fériés,1,FALSE)),(SUM($H$1:CZ$1)&gt;SUM($F$21:$F29))*(SUM($H$1:CZ$1)&lt;=SUM($F$21:$F30))*1,"F"))</f>
        <v>0</v>
      </c>
      <c r="DA30" s="65">
        <f ca="1">IF(WEEKDAY(DA$6,2)&gt;5,"w",IF(ISERROR(VLOOKUP(DA$6,fériés,1,FALSE)),(SUM($H$1:DA$1)&gt;SUM($F$21:$F29))*(SUM($H$1:DA$1)&lt;=SUM($F$21:$F30))*1,"F"))</f>
        <v>0</v>
      </c>
      <c r="DB30" s="65">
        <f ca="1">IF(WEEKDAY(DB$6,2)&gt;5,"w",IF(ISERROR(VLOOKUP(DB$6,fériés,1,FALSE)),(SUM($H$1:DB$1)&gt;SUM($F$21:$F29))*(SUM($H$1:DB$1)&lt;=SUM($F$21:$F30))*1,"F"))</f>
        <v>0</v>
      </c>
      <c r="DC30" s="65">
        <f ca="1">IF(WEEKDAY(DC$6,2)&gt;5,"w",IF(ISERROR(VLOOKUP(DC$6,fériés,1,FALSE)),(SUM($H$1:DC$1)&gt;SUM($F$21:$F29))*(SUM($H$1:DC$1)&lt;=SUM($F$21:$F30))*1,"F"))</f>
        <v>0</v>
      </c>
      <c r="DD30" s="65">
        <f ca="1">IF(WEEKDAY(DD$6,2)&gt;5,"w",IF(ISERROR(VLOOKUP(DD$6,fériés,1,FALSE)),(SUM($H$1:DD$1)&gt;SUM($F$21:$F29))*(SUM($H$1:DD$1)&lt;=SUM($F$21:$F30))*1,"F"))</f>
        <v>0</v>
      </c>
      <c r="DE30" s="65">
        <f ca="1">IF(WEEKDAY(DE$6,2)&gt;5,"w",IF(ISERROR(VLOOKUP(DE$6,fériés,1,FALSE)),(SUM($H$1:DE$1)&gt;SUM($F$21:$F29))*(SUM($H$1:DE$1)&lt;=SUM($F$21:$F30))*1,"F"))</f>
        <v>0</v>
      </c>
      <c r="DF30" s="65">
        <f ca="1">IF(WEEKDAY(DF$6,2)&gt;5,"w",IF(ISERROR(VLOOKUP(DF$6,fériés,1,FALSE)),(SUM($H$1:DF$1)&gt;SUM($F$21:$F29))*(SUM($H$1:DF$1)&lt;=SUM($F$21:$F30))*1,"F"))</f>
        <v>0</v>
      </c>
      <c r="DG30" s="65">
        <f ca="1">IF(WEEKDAY(DG$6,2)&gt;5,"w",IF(ISERROR(VLOOKUP(DG$6,fériés,1,FALSE)),(SUM($H$1:DG$1)&gt;SUM($F$21:$F29))*(SUM($H$1:DG$1)&lt;=SUM($F$21:$F30))*1,"F"))</f>
        <v>0</v>
      </c>
      <c r="DH30" s="65">
        <f ca="1">IF(WEEKDAY(DH$6,2)&gt;5,"w",IF(ISERROR(VLOOKUP(DH$6,fériés,1,FALSE)),(SUM($H$1:DH$1)&gt;SUM($F$21:$F29))*(SUM($H$1:DH$1)&lt;=SUM($F$21:$F30))*1,"F"))</f>
        <v>0</v>
      </c>
      <c r="DI30" s="65">
        <f ca="1">IF(WEEKDAY(DI$6,2)&gt;5,"w",IF(ISERROR(VLOOKUP(DI$6,fériés,1,FALSE)),(SUM($H$1:DI$1)&gt;SUM($F$21:$F29))*(SUM($H$1:DI$1)&lt;=SUM($F$21:$F30))*1,"F"))</f>
        <v>0</v>
      </c>
      <c r="DJ30" s="65">
        <f ca="1">IF(WEEKDAY(DJ$6,2)&gt;5,"w",IF(ISERROR(VLOOKUP(DJ$6,fériés,1,FALSE)),(SUM($H$1:DJ$1)&gt;SUM($F$21:$F29))*(SUM($H$1:DJ$1)&lt;=SUM($F$21:$F30))*1,"F"))</f>
        <v>0</v>
      </c>
      <c r="DK30" s="65">
        <f ca="1">IF(WEEKDAY(DK$6,2)&gt;5,"w",IF(ISERROR(VLOOKUP(DK$6,fériés,1,FALSE)),(SUM($H$1:DK$1)&gt;SUM($F$21:$F29))*(SUM($H$1:DK$1)&lt;=SUM($F$21:$F30))*1,"F"))</f>
        <v>0</v>
      </c>
      <c r="DL30" s="65">
        <f ca="1">IF(WEEKDAY(DL$6,2)&gt;5,"w",IF(ISERROR(VLOOKUP(DL$6,fériés,1,FALSE)),(SUM($H$1:DL$1)&gt;SUM($F$21:$F29))*(SUM($H$1:DL$1)&lt;=SUM($F$21:$F30))*1,"F"))</f>
        <v>0</v>
      </c>
      <c r="DM30" s="65">
        <f ca="1">IF(WEEKDAY(DM$6,2)&gt;5,"w",IF(ISERROR(VLOOKUP(DM$6,fériés,1,FALSE)),(SUM($H$1:DM$1)&gt;SUM($F$21:$F29))*(SUM($H$1:DM$1)&lt;=SUM($F$21:$F30))*1,"F"))</f>
        <v>0</v>
      </c>
      <c r="DN30" s="65">
        <f ca="1">IF(WEEKDAY(DN$6,2)&gt;5,"w",IF(ISERROR(VLOOKUP(DN$6,fériés,1,FALSE)),(SUM($H$1:DN$1)&gt;SUM($F$21:$F29))*(SUM($H$1:DN$1)&lt;=SUM($F$21:$F30))*1,"F"))</f>
        <v>0</v>
      </c>
      <c r="DO30" s="65">
        <f ca="1">IF(WEEKDAY(DO$6,2)&gt;5,"w",IF(ISERROR(VLOOKUP(DO$6,fériés,1,FALSE)),(SUM($H$1:DO$1)&gt;SUM($F$21:$F29))*(SUM($H$1:DO$1)&lt;=SUM($F$21:$F30))*1,"F"))</f>
        <v>0</v>
      </c>
      <c r="DP30" s="65">
        <f ca="1">IF(WEEKDAY(DP$6,2)&gt;5,"w",IF(ISERROR(VLOOKUP(DP$6,fériés,1,FALSE)),(SUM($H$1:DP$1)&gt;SUM($F$21:$F29))*(SUM($H$1:DP$1)&lt;=SUM($F$21:$F30))*1,"F"))</f>
        <v>0</v>
      </c>
      <c r="DQ30" s="65">
        <f ca="1">IF(WEEKDAY(DQ$6,2)&gt;5,"w",IF(ISERROR(VLOOKUP(DQ$6,fériés,1,FALSE)),(SUM($H$1:DQ$1)&gt;SUM($F$21:$F29))*(SUM($H$1:DQ$1)&lt;=SUM($F$21:$F30))*1,"F"))</f>
        <v>0</v>
      </c>
      <c r="DR30" s="65">
        <f ca="1">IF(WEEKDAY(DR$6,2)&gt;5,"w",IF(ISERROR(VLOOKUP(DR$6,fériés,1,FALSE)),(SUM($H$1:DR$1)&gt;SUM($F$21:$F29))*(SUM($H$1:DR$1)&lt;=SUM($F$21:$F30))*1,"F"))</f>
        <v>0</v>
      </c>
      <c r="DS30" s="65">
        <f ca="1">IF(WEEKDAY(DS$6,2)&gt;5,"w",IF(ISERROR(VLOOKUP(DS$6,fériés,1,FALSE)),(SUM($H$1:DS$1)&gt;SUM($F$21:$F29))*(SUM($H$1:DS$1)&lt;=SUM($F$21:$F30))*1,"F"))</f>
        <v>0</v>
      </c>
      <c r="DT30" s="65">
        <f ca="1">IF(WEEKDAY(DT$6,2)&gt;5,"w",IF(ISERROR(VLOOKUP(DT$6,fériés,1,FALSE)),(SUM($H$1:DT$1)&gt;SUM($F$21:$F29))*(SUM($H$1:DT$1)&lt;=SUM($F$21:$F30))*1,"F"))</f>
        <v>0</v>
      </c>
      <c r="DU30" s="65">
        <f ca="1">IF(WEEKDAY(DU$6,2)&gt;5,"w",IF(ISERROR(VLOOKUP(DU$6,fériés,1,FALSE)),(SUM($H$1:DU$1)&gt;SUM($F$21:$F29))*(SUM($H$1:DU$1)&lt;=SUM($F$21:$F30))*1,"F"))</f>
        <v>0</v>
      </c>
      <c r="DV30" s="65">
        <f ca="1">IF(WEEKDAY(DV$6,2)&gt;5,"w",IF(ISERROR(VLOOKUP(DV$6,fériés,1,FALSE)),(SUM($H$1:DV$1)&gt;SUM($F$21:$F29))*(SUM($H$1:DV$1)&lt;=SUM($F$21:$F30))*1,"F"))</f>
        <v>0</v>
      </c>
      <c r="DW30" s="65">
        <f ca="1">IF(WEEKDAY(DW$6,2)&gt;5,"w",IF(ISERROR(VLOOKUP(DW$6,fériés,1,FALSE)),(SUM($H$1:DW$1)&gt;SUM($F$21:$F29))*(SUM($H$1:DW$1)&lt;=SUM($F$21:$F30))*1,"F"))</f>
        <v>0</v>
      </c>
      <c r="DX30" s="65">
        <f ca="1">IF(WEEKDAY(DX$6,2)&gt;5,"w",IF(ISERROR(VLOOKUP(DX$6,fériés,1,FALSE)),(SUM($H$1:DX$1)&gt;SUM($F$21:$F29))*(SUM($H$1:DX$1)&lt;=SUM($F$21:$F30))*1,"F"))</f>
        <v>0</v>
      </c>
      <c r="DY30" s="65">
        <f ca="1">IF(WEEKDAY(DY$6,2)&gt;5,"w",IF(ISERROR(VLOOKUP(DY$6,fériés,1,FALSE)),(SUM($H$1:DY$1)&gt;SUM($F$21:$F29))*(SUM($H$1:DY$1)&lt;=SUM($F$21:$F30))*1,"F"))</f>
        <v>0</v>
      </c>
      <c r="DZ30" s="65">
        <f ca="1">IF(WEEKDAY(DZ$6,2)&gt;5,"w",IF(ISERROR(VLOOKUP(DZ$6,fériés,1,FALSE)),(SUM($H$1:DZ$1)&gt;SUM($F$21:$F29))*(SUM($H$1:DZ$1)&lt;=SUM($F$21:$F30))*1,"F"))</f>
        <v>0</v>
      </c>
      <c r="EA30" s="65">
        <f ca="1">IF(WEEKDAY(EA$6,2)&gt;5,"w",IF(ISERROR(VLOOKUP(EA$6,fériés,1,FALSE)),(SUM($H$1:EA$1)&gt;SUM($F$21:$F29))*(SUM($H$1:EA$1)&lt;=SUM($F$21:$F30))*1,"F"))</f>
        <v>0</v>
      </c>
      <c r="EB30" s="65">
        <f ca="1">IF(WEEKDAY(EB$6,2)&gt;5,"w",IF(ISERROR(VLOOKUP(EB$6,fériés,1,FALSE)),(SUM($H$1:EB$1)&gt;SUM($F$21:$F29))*(SUM($H$1:EB$1)&lt;=SUM($F$21:$F30))*1,"F"))</f>
        <v>0</v>
      </c>
      <c r="EC30" s="65">
        <f ca="1">IF(WEEKDAY(EC$6,2)&gt;5,"w",IF(ISERROR(VLOOKUP(EC$6,fériés,1,FALSE)),(SUM($H$1:EC$1)&gt;SUM($F$21:$F29))*(SUM($H$1:EC$1)&lt;=SUM($F$21:$F30))*1,"F"))</f>
        <v>0</v>
      </c>
      <c r="ED30" s="65">
        <f ca="1">IF(WEEKDAY(ED$6,2)&gt;5,"w",IF(ISERROR(VLOOKUP(ED$6,fériés,1,FALSE)),(SUM($H$1:ED$1)&gt;SUM($F$21:$F29))*(SUM($H$1:ED$1)&lt;=SUM($F$21:$F30))*1,"F"))</f>
        <v>0</v>
      </c>
      <c r="EE30" s="65">
        <f ca="1">IF(WEEKDAY(EE$6,2)&gt;5,"w",IF(ISERROR(VLOOKUP(EE$6,fériés,1,FALSE)),(SUM($H$1:EE$1)&gt;SUM($F$21:$F29))*(SUM($H$1:EE$1)&lt;=SUM($F$21:$F30))*1,"F"))</f>
        <v>0</v>
      </c>
      <c r="EF30" s="65" t="str">
        <f ca="1">IF(WEEKDAY(EF$6,2)&gt;5,"w",IF(ISERROR(VLOOKUP(EF$6,fériés,1,FALSE)),(SUM($H$1:EF$1)&gt;SUM($F$21:$F29))*(SUM($H$1:EF$1)&lt;=SUM($F$21:$F30))*1,"F"))</f>
        <v>w</v>
      </c>
      <c r="EG30" s="65" t="str">
        <f ca="1">IF(WEEKDAY(EG$6,2)&gt;5,"w",IF(ISERROR(VLOOKUP(EG$6,fériés,1,FALSE)),(SUM($H$1:EG$1)&gt;SUM($F$21:$F29))*(SUM($H$1:EG$1)&lt;=SUM($F$21:$F30))*1,"F"))</f>
        <v>w</v>
      </c>
      <c r="EH30" s="65" t="str">
        <f ca="1">IF(WEEKDAY(EH$6,2)&gt;5,"w",IF(ISERROR(VLOOKUP(EH$6,fériés,1,FALSE)),(SUM($H$1:EH$1)&gt;SUM($F$21:$F29))*(SUM($H$1:EH$1)&lt;=SUM($F$21:$F30))*1,"F"))</f>
        <v>w</v>
      </c>
      <c r="EI30" s="65" t="str">
        <f ca="1">IF(WEEKDAY(EI$6,2)&gt;5,"w",IF(ISERROR(VLOOKUP(EI$6,fériés,1,FALSE)),(SUM($H$1:EI$1)&gt;SUM($F$21:$F29))*(SUM($H$1:EI$1)&lt;=SUM($F$21:$F30))*1,"F"))</f>
        <v>w</v>
      </c>
      <c r="EJ30" s="65" t="str">
        <f ca="1">IF(WEEKDAY(EJ$6,2)&gt;5,"w",IF(ISERROR(VLOOKUP(EJ$6,fériés,1,FALSE)),(SUM($H$1:EJ$1)&gt;SUM($F$21:$F29))*(SUM($H$1:EJ$1)&lt;=SUM($F$21:$F30))*1,"F"))</f>
        <v>w</v>
      </c>
      <c r="EK30" s="65" t="str">
        <f ca="1">IF(WEEKDAY(EK$6,2)&gt;5,"w",IF(ISERROR(VLOOKUP(EK$6,fériés,1,FALSE)),(SUM($H$1:EK$1)&gt;SUM($F$21:$F29))*(SUM($H$1:EK$1)&lt;=SUM($F$21:$F30))*1,"F"))</f>
        <v>w</v>
      </c>
      <c r="EL30" s="65" t="str">
        <f ca="1">IF(WEEKDAY(EL$6,2)&gt;5,"w",IF(ISERROR(VLOOKUP(EL$6,fériés,1,FALSE)),(SUM($H$1:EL$1)&gt;SUM($F$21:$F29))*(SUM($H$1:EL$1)&lt;=SUM($F$21:$F30))*1,"F"))</f>
        <v>w</v>
      </c>
      <c r="EM30" s="65" t="str">
        <f ca="1">IF(WEEKDAY(EM$6,2)&gt;5,"w",IF(ISERROR(VLOOKUP(EM$6,fériés,1,FALSE)),(SUM($H$1:EM$1)&gt;SUM($F$21:$F29))*(SUM($H$1:EM$1)&lt;=SUM($F$21:$F30))*1,"F"))</f>
        <v>w</v>
      </c>
      <c r="EN30" s="65" t="str">
        <f ca="1">IF(WEEKDAY(EN$6,2)&gt;5,"w",IF(ISERROR(VLOOKUP(EN$6,fériés,1,FALSE)),(SUM($H$1:EN$1)&gt;SUM($F$21:$F29))*(SUM($H$1:EN$1)&lt;=SUM($F$21:$F30))*1,"F"))</f>
        <v>w</v>
      </c>
      <c r="EO30" s="65" t="str">
        <f ca="1">IF(WEEKDAY(EO$6,2)&gt;5,"w",IF(ISERROR(VLOOKUP(EO$6,fériés,1,FALSE)),(SUM($H$1:EO$1)&gt;SUM($F$21:$F29))*(SUM($H$1:EO$1)&lt;=SUM($F$21:$F30))*1,"F"))</f>
        <v>w</v>
      </c>
      <c r="EP30" s="65" t="str">
        <f ca="1">IF(WEEKDAY(EP$6,2)&gt;5,"w",IF(ISERROR(VLOOKUP(EP$6,fériés,1,FALSE)),(SUM($H$1:EP$1)&gt;SUM($F$21:$F29))*(SUM($H$1:EP$1)&lt;=SUM($F$21:$F30))*1,"F"))</f>
        <v>w</v>
      </c>
      <c r="EQ30" s="65" t="str">
        <f ca="1">IF(WEEKDAY(EQ$6,2)&gt;5,"w",IF(ISERROR(VLOOKUP(EQ$6,fériés,1,FALSE)),(SUM($H$1:EQ$1)&gt;SUM($F$21:$F29))*(SUM($H$1:EQ$1)&lt;=SUM($F$21:$F30))*1,"F"))</f>
        <v>w</v>
      </c>
      <c r="ER30" s="65" t="str">
        <f ca="1">IF(WEEKDAY(ER$6,2)&gt;5,"w",IF(ISERROR(VLOOKUP(ER$6,fériés,1,FALSE)),(SUM($H$1:ER$1)&gt;SUM($F$21:$F29))*(SUM($H$1:ER$1)&lt;=SUM($F$21:$F30))*1,"F"))</f>
        <v>w</v>
      </c>
      <c r="ES30" s="65" t="str">
        <f ca="1">IF(WEEKDAY(ES$6,2)&gt;5,"w",IF(ISERROR(VLOOKUP(ES$6,fériés,1,FALSE)),(SUM($H$1:ES$1)&gt;SUM($F$21:$F29))*(SUM($H$1:ES$1)&lt;=SUM($F$21:$F30))*1,"F"))</f>
        <v>w</v>
      </c>
      <c r="ET30" s="65" t="str">
        <f ca="1">IF(WEEKDAY(ET$6,2)&gt;5,"w",IF(ISERROR(VLOOKUP(ET$6,fériés,1,FALSE)),(SUM($H$1:ET$1)&gt;SUM($F$21:$F29))*(SUM($H$1:ET$1)&lt;=SUM($F$21:$F30))*1,"F"))</f>
        <v>w</v>
      </c>
      <c r="EU30" s="65" t="str">
        <f ca="1">IF(WEEKDAY(EU$6,2)&gt;5,"w",IF(ISERROR(VLOOKUP(EU$6,fériés,1,FALSE)),(SUM($H$1:EU$1)&gt;SUM($F$21:$F29))*(SUM($H$1:EU$1)&lt;=SUM($F$21:$F30))*1,"F"))</f>
        <v>w</v>
      </c>
      <c r="EV30" s="65" t="str">
        <f ca="1">IF(WEEKDAY(EV$6,2)&gt;5,"w",IF(ISERROR(VLOOKUP(EV$6,fériés,1,FALSE)),(SUM($H$1:EV$1)&gt;SUM($F$21:$F29))*(SUM($H$1:EV$1)&lt;=SUM($F$21:$F30))*1,"F"))</f>
        <v>w</v>
      </c>
      <c r="EW30" s="65" t="str">
        <f ca="1">IF(WEEKDAY(EW$6,2)&gt;5,"w",IF(ISERROR(VLOOKUP(EW$6,fériés,1,FALSE)),(SUM($H$1:EW$1)&gt;SUM($F$21:$F29))*(SUM($H$1:EW$1)&lt;=SUM($F$21:$F30))*1,"F"))</f>
        <v>w</v>
      </c>
      <c r="EX30" s="65" t="str">
        <f ca="1">IF(WEEKDAY(EX$6,2)&gt;5,"w",IF(ISERROR(VLOOKUP(EX$6,fériés,1,FALSE)),(SUM($H$1:EX$1)&gt;SUM($F$21:$F29))*(SUM($H$1:EX$1)&lt;=SUM($F$21:$F30))*1,"F"))</f>
        <v>w</v>
      </c>
      <c r="EY30" s="65" t="str">
        <f ca="1">IF(WEEKDAY(EY$6,2)&gt;5,"w",IF(ISERROR(VLOOKUP(EY$6,fériés,1,FALSE)),(SUM($H$1:EY$1)&gt;SUM($F$21:$F29))*(SUM($H$1:EY$1)&lt;=SUM($F$21:$F30))*1,"F"))</f>
        <v>w</v>
      </c>
      <c r="EZ30" s="65">
        <f ca="1">IF(WEEKDAY(EZ$6,2)&gt;5,"w",IF(ISERROR(VLOOKUP(EZ$6,fériés,1,FALSE)),(SUM($H$1:EZ$1)&gt;SUM($F$21:$F29))*(SUM($H$1:EZ$1)&lt;=SUM($F$21:$F30))*1,"F"))</f>
        <v>0</v>
      </c>
      <c r="FA30" s="65">
        <f ca="1">IF(WEEKDAY(FA$6,2)&gt;5,"w",IF(ISERROR(VLOOKUP(FA$6,fériés,1,FALSE)),(SUM($H$1:FA$1)&gt;SUM($F$21:$F29))*(SUM($H$1:FA$1)&lt;=SUM($F$21:$F30))*1,"F"))</f>
        <v>0</v>
      </c>
      <c r="FB30" s="65">
        <f ca="1">IF(WEEKDAY(FB$6,2)&gt;5,"w",IF(ISERROR(VLOOKUP(FB$6,fériés,1,FALSE)),(SUM($H$1:FB$1)&gt;SUM($F$21:$F29))*(SUM($H$1:FB$1)&lt;=SUM($F$21:$F30))*1,"F"))</f>
        <v>0</v>
      </c>
      <c r="FC30" s="65">
        <f ca="1">IF(WEEKDAY(FC$6,2)&gt;5,"w",IF(ISERROR(VLOOKUP(FC$6,fériés,1,FALSE)),(SUM($H$1:FC$1)&gt;SUM($F$21:$F29))*(SUM($H$1:FC$1)&lt;=SUM($F$21:$F30))*1,"F"))</f>
        <v>0</v>
      </c>
      <c r="FD30" s="65">
        <f ca="1">IF(WEEKDAY(FD$6,2)&gt;5,"w",IF(ISERROR(VLOOKUP(FD$6,fériés,1,FALSE)),(SUM($H$1:FD$1)&gt;SUM($F$21:$F29))*(SUM($H$1:FD$1)&lt;=SUM($F$21:$F30))*1,"F"))</f>
        <v>0</v>
      </c>
      <c r="FE30" s="65">
        <f ca="1">IF(WEEKDAY(FE$6,2)&gt;5,"w",IF(ISERROR(VLOOKUP(FE$6,fériés,1,FALSE)),(SUM($H$1:FE$1)&gt;SUM($F$21:$F29))*(SUM($H$1:FE$1)&lt;=SUM($F$21:$F30))*1,"F"))</f>
        <v>0</v>
      </c>
      <c r="FF30" s="65">
        <f ca="1">IF(WEEKDAY(FF$6,2)&gt;5,"w",IF(ISERROR(VLOOKUP(FF$6,fériés,1,FALSE)),(SUM($H$1:FF$1)&gt;SUM($F$21:$F29))*(SUM($H$1:FF$1)&lt;=SUM($F$21:$F30))*1,"F"))</f>
        <v>0</v>
      </c>
      <c r="FG30" s="65">
        <f ca="1">IF(WEEKDAY(FG$6,2)&gt;5,"w",IF(ISERROR(VLOOKUP(FG$6,fériés,1,FALSE)),(SUM($H$1:FG$1)&gt;SUM($F$21:$F29))*(SUM($H$1:FG$1)&lt;=SUM($F$21:$F30))*1,"F"))</f>
        <v>0</v>
      </c>
      <c r="FH30" s="65">
        <f ca="1">IF(WEEKDAY(FH$6,2)&gt;5,"w",IF(ISERROR(VLOOKUP(FH$6,fériés,1,FALSE)),(SUM($H$1:FH$1)&gt;SUM($F$21:$F29))*(SUM($H$1:FH$1)&lt;=SUM($F$21:$F30))*1,"F"))</f>
        <v>0</v>
      </c>
      <c r="FI30" s="65">
        <f ca="1">IF(WEEKDAY(FI$6,2)&gt;5,"w",IF(ISERROR(VLOOKUP(FI$6,fériés,1,FALSE)),(SUM($H$1:FI$1)&gt;SUM($F$21:$F29))*(SUM($H$1:FI$1)&lt;=SUM($F$21:$F30))*1,"F"))</f>
        <v>0</v>
      </c>
      <c r="FJ30" s="65">
        <f ca="1">IF(WEEKDAY(FJ$6,2)&gt;5,"w",IF(ISERROR(VLOOKUP(FJ$6,fériés,1,FALSE)),(SUM($H$1:FJ$1)&gt;SUM($F$21:$F29))*(SUM($H$1:FJ$1)&lt;=SUM($F$21:$F30))*1,"F"))</f>
        <v>0</v>
      </c>
      <c r="FK30" s="65">
        <f ca="1">IF(WEEKDAY(FK$6,2)&gt;5,"w",IF(ISERROR(VLOOKUP(FK$6,fériés,1,FALSE)),(SUM($H$1:FK$1)&gt;SUM($F$21:$F29))*(SUM($H$1:FK$1)&lt;=SUM($F$21:$F30))*1,"F"))</f>
        <v>0</v>
      </c>
      <c r="FL30" s="65">
        <f ca="1">IF(WEEKDAY(FL$6,2)&gt;5,"w",IF(ISERROR(VLOOKUP(FL$6,fériés,1,FALSE)),(SUM($H$1:FL$1)&gt;SUM($F$21:$F29))*(SUM($H$1:FL$1)&lt;=SUM($F$21:$F30))*1,"F"))</f>
        <v>0</v>
      </c>
      <c r="FM30" s="65">
        <f ca="1">IF(WEEKDAY(FM$6,2)&gt;5,"w",IF(ISERROR(VLOOKUP(FM$6,fériés,1,FALSE)),(SUM($H$1:FM$1)&gt;SUM($F$21:$F29))*(SUM($H$1:FM$1)&lt;=SUM($F$21:$F30))*1,"F"))</f>
        <v>0</v>
      </c>
      <c r="FN30" s="65">
        <f ca="1">IF(WEEKDAY(FN$6,2)&gt;5,"w",IF(ISERROR(VLOOKUP(FN$6,fériés,1,FALSE)),(SUM($H$1:FN$1)&gt;SUM($F$21:$F29))*(SUM($H$1:FN$1)&lt;=SUM($F$21:$F30))*1,"F"))</f>
        <v>0</v>
      </c>
      <c r="FO30" s="65">
        <f ca="1">IF(WEEKDAY(FO$6,2)&gt;5,"w",IF(ISERROR(VLOOKUP(FO$6,fériés,1,FALSE)),(SUM($H$1:FO$1)&gt;SUM($F$21:$F29))*(SUM($H$1:FO$1)&lt;=SUM($F$21:$F30))*1,"F"))</f>
        <v>0</v>
      </c>
      <c r="FP30" s="65">
        <f ca="1">IF(WEEKDAY(FP$6,2)&gt;5,"w",IF(ISERROR(VLOOKUP(FP$6,fériés,1,FALSE)),(SUM($H$1:FP$1)&gt;SUM($F$21:$F29))*(SUM($H$1:FP$1)&lt;=SUM($F$21:$F30))*1,"F"))</f>
        <v>0</v>
      </c>
      <c r="FQ30" s="65">
        <f ca="1">IF(WEEKDAY(FQ$6,2)&gt;5,"w",IF(ISERROR(VLOOKUP(FQ$6,fériés,1,FALSE)),(SUM($H$1:FQ$1)&gt;SUM($F$21:$F29))*(SUM($H$1:FQ$1)&lt;=SUM($F$21:$F30))*1,"F"))</f>
        <v>0</v>
      </c>
      <c r="FR30" s="65">
        <f ca="1">IF(WEEKDAY(FR$6,2)&gt;5,"w",IF(ISERROR(VLOOKUP(FR$6,fériés,1,FALSE)),(SUM($H$1:FR$1)&gt;SUM($F$21:$F29))*(SUM($H$1:FR$1)&lt;=SUM($F$21:$F30))*1,"F"))</f>
        <v>0</v>
      </c>
      <c r="FS30" s="65">
        <f ca="1">IF(WEEKDAY(FS$6,2)&gt;5,"w",IF(ISERROR(VLOOKUP(FS$6,fériés,1,FALSE)),(SUM($H$1:FS$1)&gt;SUM($F$21:$F29))*(SUM($H$1:FS$1)&lt;=SUM($F$21:$F30))*1,"F"))</f>
        <v>0</v>
      </c>
      <c r="FT30" s="65">
        <f ca="1">IF(WEEKDAY(FT$6,2)&gt;5,"w",IF(ISERROR(VLOOKUP(FT$6,fériés,1,FALSE)),(SUM($H$1:FT$1)&gt;SUM($F$21:$F29))*(SUM($H$1:FT$1)&lt;=SUM($F$21:$F30))*1,"F"))</f>
        <v>0</v>
      </c>
      <c r="FU30" s="65">
        <f ca="1">IF(WEEKDAY(FU$6,2)&gt;5,"w",IF(ISERROR(VLOOKUP(FU$6,fériés,1,FALSE)),(SUM($H$1:FU$1)&gt;SUM($F$21:$F29))*(SUM($H$1:FU$1)&lt;=SUM($F$21:$F30))*1,"F"))</f>
        <v>0</v>
      </c>
      <c r="FV30" s="65">
        <f ca="1">IF(WEEKDAY(FV$6,2)&gt;5,"w",IF(ISERROR(VLOOKUP(FV$6,fériés,1,FALSE)),(SUM($H$1:FV$1)&gt;SUM($F$21:$F29))*(SUM($H$1:FV$1)&lt;=SUM($F$21:$F30))*1,"F"))</f>
        <v>0</v>
      </c>
      <c r="FW30" s="65">
        <f ca="1">IF(WEEKDAY(FW$6,2)&gt;5,"w",IF(ISERROR(VLOOKUP(FW$6,fériés,1,FALSE)),(SUM($H$1:FW$1)&gt;SUM($F$21:$F29))*(SUM($H$1:FW$1)&lt;=SUM($F$21:$F30))*1,"F"))</f>
        <v>0</v>
      </c>
      <c r="FX30" s="65">
        <f ca="1">IF(WEEKDAY(FX$6,2)&gt;5,"w",IF(ISERROR(VLOOKUP(FX$6,fériés,1,FALSE)),(SUM($H$1:FX$1)&gt;SUM($F$21:$F29))*(SUM($H$1:FX$1)&lt;=SUM($F$21:$F30))*1,"F"))</f>
        <v>0</v>
      </c>
      <c r="FY30" s="65">
        <f ca="1">IF(WEEKDAY(FY$6,2)&gt;5,"w",IF(ISERROR(VLOOKUP(FY$6,fériés,1,FALSE)),(SUM($H$1:FY$1)&gt;SUM($F$21:$F29))*(SUM($H$1:FY$1)&lt;=SUM($F$21:$F30))*1,"F"))</f>
        <v>0</v>
      </c>
      <c r="FZ30" s="65">
        <f ca="1">IF(WEEKDAY(FZ$6,2)&gt;5,"w",IF(ISERROR(VLOOKUP(FZ$6,fériés,1,FALSE)),(SUM($H$1:FZ$1)&gt;SUM($F$21:$F29))*(SUM($H$1:FZ$1)&lt;=SUM($F$21:$F30))*1,"F"))</f>
        <v>0</v>
      </c>
      <c r="GA30" s="65">
        <f ca="1">IF(WEEKDAY(GA$6,2)&gt;5,"w",IF(ISERROR(VLOOKUP(GA$6,fériés,1,FALSE)),(SUM($H$1:GA$1)&gt;SUM($F$21:$F29))*(SUM($H$1:GA$1)&lt;=SUM($F$21:$F30))*1,"F"))</f>
        <v>0</v>
      </c>
      <c r="GB30" s="65">
        <f ca="1">IF(WEEKDAY(GB$6,2)&gt;5,"w",IF(ISERROR(VLOOKUP(GB$6,fériés,1,FALSE)),(SUM($H$1:GB$1)&gt;SUM($F$21:$F29))*(SUM($H$1:GB$1)&lt;=SUM($F$21:$F30))*1,"F"))</f>
        <v>0</v>
      </c>
      <c r="GC30" s="65">
        <f ca="1">IF(WEEKDAY(GC$6,2)&gt;5,"w",IF(ISERROR(VLOOKUP(GC$6,fériés,1,FALSE)),(SUM($H$1:GC$1)&gt;SUM($F$21:$F29))*(SUM($H$1:GC$1)&lt;=SUM($F$21:$F30))*1,"F"))</f>
        <v>0</v>
      </c>
      <c r="GD30" s="65">
        <f ca="1">IF(WEEKDAY(GD$6,2)&gt;5,"w",IF(ISERROR(VLOOKUP(GD$6,fériés,1,FALSE)),(SUM($H$1:GD$1)&gt;SUM($F$21:$F29))*(SUM($H$1:GD$1)&lt;=SUM($F$21:$F30))*1,"F"))</f>
        <v>0</v>
      </c>
      <c r="GE30" s="65">
        <f ca="1">IF(WEEKDAY(GE$6,2)&gt;5,"w",IF(ISERROR(VLOOKUP(GE$6,fériés,1,FALSE)),(SUM($H$1:GE$1)&gt;SUM($F$21:$F29))*(SUM($H$1:GE$1)&lt;=SUM($F$21:$F30))*1,"F"))</f>
        <v>0</v>
      </c>
      <c r="GF30" s="65">
        <f ca="1">IF(WEEKDAY(GF$6,2)&gt;5,"w",IF(ISERROR(VLOOKUP(GF$6,fériés,1,FALSE)),(SUM($H$1:GF$1)&gt;SUM($F$21:$F29))*(SUM($H$1:GF$1)&lt;=SUM($F$21:$F30))*1,"F"))</f>
        <v>0</v>
      </c>
      <c r="GG30" s="65">
        <f ca="1">IF(WEEKDAY(GG$6,2)&gt;5,"w",IF(ISERROR(VLOOKUP(GG$6,fériés,1,FALSE)),(SUM($H$1:GG$1)&gt;SUM($F$21:$F29))*(SUM($H$1:GG$1)&lt;=SUM($F$21:$F30))*1,"F"))</f>
        <v>0</v>
      </c>
      <c r="GH30" s="65">
        <f ca="1">IF(WEEKDAY(GH$6,2)&gt;5,"w",IF(ISERROR(VLOOKUP(GH$6,fériés,1,FALSE)),(SUM($H$1:GH$1)&gt;SUM($F$21:$F29))*(SUM($H$1:GH$1)&lt;=SUM($F$21:$F30))*1,"F"))</f>
        <v>0</v>
      </c>
      <c r="GI30" s="65">
        <f ca="1">IF(WEEKDAY(GI$6,2)&gt;5,"w",IF(ISERROR(VLOOKUP(GI$6,fériés,1,FALSE)),(SUM($H$1:GI$1)&gt;SUM($F$21:$F29))*(SUM($H$1:GI$1)&lt;=SUM($F$21:$F30))*1,"F"))</f>
        <v>0</v>
      </c>
      <c r="GJ30" s="65">
        <f ca="1">IF(WEEKDAY(GJ$6,2)&gt;5,"w",IF(ISERROR(VLOOKUP(GJ$6,fériés,1,FALSE)),(SUM($H$1:GJ$1)&gt;SUM($F$21:$F29))*(SUM($H$1:GJ$1)&lt;=SUM($F$21:$F30))*1,"F"))</f>
        <v>0</v>
      </c>
      <c r="GK30" s="65">
        <f ca="1">IF(WEEKDAY(GK$6,2)&gt;5,"w",IF(ISERROR(VLOOKUP(GK$6,fériés,1,FALSE)),(SUM($H$1:GK$1)&gt;SUM($F$21:$F29))*(SUM($H$1:GK$1)&lt;=SUM($F$21:$F30))*1,"F"))</f>
        <v>0</v>
      </c>
      <c r="GL30" s="65">
        <f ca="1">IF(WEEKDAY(GL$6,2)&gt;5,"w",IF(ISERROR(VLOOKUP(GL$6,fériés,1,FALSE)),(SUM($H$1:GL$1)&gt;SUM($F$21:$F29))*(SUM($H$1:GL$1)&lt;=SUM($F$21:$F30))*1,"F"))</f>
        <v>0</v>
      </c>
      <c r="GM30" s="65">
        <f ca="1">IF(WEEKDAY(GM$6,2)&gt;5,"w",IF(ISERROR(VLOOKUP(GM$6,fériés,1,FALSE)),(SUM($H$1:GM$1)&gt;SUM($F$21:$F29))*(SUM($H$1:GM$1)&lt;=SUM($F$21:$F30))*1,"F"))</f>
        <v>0</v>
      </c>
      <c r="GN30" s="65">
        <f ca="1">IF(WEEKDAY(GN$6,2)&gt;5,"w",IF(ISERROR(VLOOKUP(GN$6,fériés,1,FALSE)),(SUM($H$1:GN$1)&gt;SUM($F$21:$F29))*(SUM($H$1:GN$1)&lt;=SUM($F$21:$F30))*1,"F"))</f>
        <v>0</v>
      </c>
      <c r="GO30" s="65">
        <f ca="1">IF(WEEKDAY(GO$6,2)&gt;5,"w",IF(ISERROR(VLOOKUP(GO$6,fériés,1,FALSE)),(SUM($H$1:GO$1)&gt;SUM($F$21:$F29))*(SUM($H$1:GO$1)&lt;=SUM($F$21:$F30))*1,"F"))</f>
        <v>0</v>
      </c>
      <c r="GP30" s="65">
        <f ca="1">IF(WEEKDAY(GP$6,2)&gt;5,"w",IF(ISERROR(VLOOKUP(GP$6,fériés,1,FALSE)),(SUM($H$1:GP$1)&gt;SUM($F$21:$F29))*(SUM($H$1:GP$1)&lt;=SUM($F$21:$F30))*1,"F"))</f>
        <v>0</v>
      </c>
      <c r="GQ30" s="65">
        <f ca="1">IF(WEEKDAY(GQ$6,2)&gt;5,"w",IF(ISERROR(VLOOKUP(GQ$6,fériés,1,FALSE)),(SUM($H$1:GQ$1)&gt;SUM($F$21:$F29))*(SUM($H$1:GQ$1)&lt;=SUM($F$21:$F30))*1,"F"))</f>
        <v>0</v>
      </c>
      <c r="GR30" s="65">
        <f ca="1">IF(WEEKDAY(GR$6,2)&gt;5,"w",IF(ISERROR(VLOOKUP(GR$6,fériés,1,FALSE)),(SUM($H$1:GR$1)&gt;SUM($F$21:$F29))*(SUM($H$1:GR$1)&lt;=SUM($F$21:$F30))*1,"F"))</f>
        <v>0</v>
      </c>
      <c r="GS30" s="65">
        <f ca="1">IF(WEEKDAY(GS$6,2)&gt;5,"w",IF(ISERROR(VLOOKUP(GS$6,fériés,1,FALSE)),(SUM($H$1:GS$1)&gt;SUM($F$21:$F29))*(SUM($H$1:GS$1)&lt;=SUM($F$21:$F30))*1,"F"))</f>
        <v>0</v>
      </c>
      <c r="GT30" s="65">
        <f ca="1">IF(WEEKDAY(GT$6,2)&gt;5,"w",IF(ISERROR(VLOOKUP(GT$6,fériés,1,FALSE)),(SUM($H$1:GT$1)&gt;SUM($F$21:$F29))*(SUM($H$1:GT$1)&lt;=SUM($F$21:$F30))*1,"F"))</f>
        <v>0</v>
      </c>
      <c r="GU30" s="65">
        <f ca="1">IF(WEEKDAY(GU$6,2)&gt;5,"w",IF(ISERROR(VLOOKUP(GU$6,fériés,1,FALSE)),(SUM($H$1:GU$1)&gt;SUM($F$21:$F29))*(SUM($H$1:GU$1)&lt;=SUM($F$21:$F30))*1,"F"))</f>
        <v>0</v>
      </c>
      <c r="GV30" s="65">
        <f ca="1">IF(WEEKDAY(GV$6,2)&gt;5,"w",IF(ISERROR(VLOOKUP(GV$6,fériés,1,FALSE)),(SUM($H$1:GV$1)&gt;SUM($F$21:$F29))*(SUM($H$1:GV$1)&lt;=SUM($F$21:$F30))*1,"F"))</f>
        <v>0</v>
      </c>
      <c r="GW30" s="65">
        <f ca="1">IF(WEEKDAY(GW$6,2)&gt;5,"w",IF(ISERROR(VLOOKUP(GW$6,fériés,1,FALSE)),(SUM($H$1:GW$1)&gt;SUM($F$21:$F29))*(SUM($H$1:GW$1)&lt;=SUM($F$21:$F30))*1,"F"))</f>
        <v>0</v>
      </c>
      <c r="GX30" s="65" t="str">
        <f ca="1">IF(WEEKDAY(GX$6,2)&gt;5,"w",IF(ISERROR(VLOOKUP(GX$6,fériés,1,FALSE)),(SUM($H$1:GX$1)&gt;SUM($F$21:$F29))*(SUM($H$1:GX$1)&lt;=SUM($F$21:$F30))*1,"F"))</f>
        <v>w</v>
      </c>
      <c r="GY30" s="65" t="str">
        <f ca="1">IF(WEEKDAY(GY$6,2)&gt;5,"w",IF(ISERROR(VLOOKUP(GY$6,fériés,1,FALSE)),(SUM($H$1:GY$1)&gt;SUM($F$21:$F29))*(SUM($H$1:GY$1)&lt;=SUM($F$21:$F30))*1,"F"))</f>
        <v>w</v>
      </c>
      <c r="GZ30" s="65" t="str">
        <f ca="1">IF(WEEKDAY(GZ$6,2)&gt;5,"w",IF(ISERROR(VLOOKUP(GZ$6,fériés,1,FALSE)),(SUM($H$1:GZ$1)&gt;SUM($F$21:$F29))*(SUM($H$1:GZ$1)&lt;=SUM($F$21:$F30))*1,"F"))</f>
        <v>w</v>
      </c>
      <c r="HA30" s="65" t="str">
        <f ca="1">IF(WEEKDAY(HA$6,2)&gt;5,"w",IF(ISERROR(VLOOKUP(HA$6,fériés,1,FALSE)),(SUM($H$1:HA$1)&gt;SUM($F$21:$F29))*(SUM($H$1:HA$1)&lt;=SUM($F$21:$F30))*1,"F"))</f>
        <v>w</v>
      </c>
      <c r="HB30" s="65" t="str">
        <f ca="1">IF(WEEKDAY(HB$6,2)&gt;5,"w",IF(ISERROR(VLOOKUP(HB$6,fériés,1,FALSE)),(SUM($H$1:HB$1)&gt;SUM($F$21:$F29))*(SUM($H$1:HB$1)&lt;=SUM($F$21:$F30))*1,"F"))</f>
        <v>w</v>
      </c>
      <c r="HC30" s="65" t="str">
        <f ca="1">IF(WEEKDAY(HC$6,2)&gt;5,"w",IF(ISERROR(VLOOKUP(HC$6,fériés,1,FALSE)),(SUM($H$1:HC$1)&gt;SUM($F$21:$F29))*(SUM($H$1:HC$1)&lt;=SUM($F$21:$F30))*1,"F"))</f>
        <v>w</v>
      </c>
      <c r="HD30" s="65" t="str">
        <f ca="1">IF(WEEKDAY(HD$6,2)&gt;5,"w",IF(ISERROR(VLOOKUP(HD$6,fériés,1,FALSE)),(SUM($H$1:HD$1)&gt;SUM($F$21:$F29))*(SUM($H$1:HD$1)&lt;=SUM($F$21:$F30))*1,"F"))</f>
        <v>w</v>
      </c>
      <c r="HE30" s="65" t="str">
        <f ca="1">IF(WEEKDAY(HE$6,2)&gt;5,"w",IF(ISERROR(VLOOKUP(HE$6,fériés,1,FALSE)),(SUM($H$1:HE$1)&gt;SUM($F$21:$F29))*(SUM($H$1:HE$1)&lt;=SUM($F$21:$F30))*1,"F"))</f>
        <v>w</v>
      </c>
      <c r="HF30" s="65" t="str">
        <f ca="1">IF(WEEKDAY(HF$6,2)&gt;5,"w",IF(ISERROR(VLOOKUP(HF$6,fériés,1,FALSE)),(SUM($H$1:HF$1)&gt;SUM($F$21:$F29))*(SUM($H$1:HF$1)&lt;=SUM($F$21:$F30))*1,"F"))</f>
        <v>w</v>
      </c>
      <c r="HG30" s="65" t="str">
        <f ca="1">IF(WEEKDAY(HG$6,2)&gt;5,"w",IF(ISERROR(VLOOKUP(HG$6,fériés,1,FALSE)),(SUM($H$1:HG$1)&gt;SUM($F$21:$F29))*(SUM($H$1:HG$1)&lt;=SUM($F$21:$F30))*1,"F"))</f>
        <v>w</v>
      </c>
      <c r="HH30" s="65" t="str">
        <f ca="1">IF(WEEKDAY(HH$6,2)&gt;5,"w",IF(ISERROR(VLOOKUP(HH$6,fériés,1,FALSE)),(SUM($H$1:HH$1)&gt;SUM($F$21:$F29))*(SUM($H$1:HH$1)&lt;=SUM($F$21:$F30))*1,"F"))</f>
        <v>w</v>
      </c>
      <c r="HI30" s="65" t="str">
        <f ca="1">IF(WEEKDAY(HI$6,2)&gt;5,"w",IF(ISERROR(VLOOKUP(HI$6,fériés,1,FALSE)),(SUM($H$1:HI$1)&gt;SUM($F$21:$F29))*(SUM($H$1:HI$1)&lt;=SUM($F$21:$F30))*1,"F"))</f>
        <v>w</v>
      </c>
      <c r="HJ30" s="65" t="str">
        <f ca="1">IF(WEEKDAY(HJ$6,2)&gt;5,"w",IF(ISERROR(VLOOKUP(HJ$6,fériés,1,FALSE)),(SUM($H$1:HJ$1)&gt;SUM($F$21:$F29))*(SUM($H$1:HJ$1)&lt;=SUM($F$21:$F30))*1,"F"))</f>
        <v>w</v>
      </c>
      <c r="HK30" s="65" t="str">
        <f ca="1">IF(WEEKDAY(HK$6,2)&gt;5,"w",IF(ISERROR(VLOOKUP(HK$6,fériés,1,FALSE)),(SUM($H$1:HK$1)&gt;SUM($F$21:$F29))*(SUM($H$1:HK$1)&lt;=SUM($F$21:$F30))*1,"F"))</f>
        <v>w</v>
      </c>
      <c r="HL30" s="65" t="str">
        <f ca="1">IF(WEEKDAY(HL$6,2)&gt;5,"w",IF(ISERROR(VLOOKUP(HL$6,fériés,1,FALSE)),(SUM($H$1:HL$1)&gt;SUM($F$21:$F29))*(SUM($H$1:HL$1)&lt;=SUM($F$21:$F30))*1,"F"))</f>
        <v>w</v>
      </c>
      <c r="HM30" s="65" t="str">
        <f ca="1">IF(WEEKDAY(HM$6,2)&gt;5,"w",IF(ISERROR(VLOOKUP(HM$6,fériés,1,FALSE)),(SUM($H$1:HM$1)&gt;SUM($F$21:$F29))*(SUM($H$1:HM$1)&lt;=SUM($F$21:$F30))*1,"F"))</f>
        <v>w</v>
      </c>
      <c r="HN30" s="65" t="str">
        <f ca="1">IF(WEEKDAY(HN$6,2)&gt;5,"w",IF(ISERROR(VLOOKUP(HN$6,fériés,1,FALSE)),(SUM($H$1:HN$1)&gt;SUM($F$21:$F29))*(SUM($H$1:HN$1)&lt;=SUM($F$21:$F30))*1,"F"))</f>
        <v>w</v>
      </c>
      <c r="HO30" s="65" t="str">
        <f ca="1">IF(WEEKDAY(HO$6,2)&gt;5,"w",IF(ISERROR(VLOOKUP(HO$6,fériés,1,FALSE)),(SUM($H$1:HO$1)&gt;SUM($F$21:$F29))*(SUM($H$1:HO$1)&lt;=SUM($F$21:$F30))*1,"F"))</f>
        <v>w</v>
      </c>
      <c r="HP30" s="65" t="str">
        <f ca="1">IF(WEEKDAY(HP$6,2)&gt;5,"w",IF(ISERROR(VLOOKUP(HP$6,fériés,1,FALSE)),(SUM($H$1:HP$1)&gt;SUM($F$21:$F29))*(SUM($H$1:HP$1)&lt;=SUM($F$21:$F30))*1,"F"))</f>
        <v>w</v>
      </c>
      <c r="HQ30" s="65" t="str">
        <f ca="1">IF(WEEKDAY(HQ$6,2)&gt;5,"w",IF(ISERROR(VLOOKUP(HQ$6,fériés,1,FALSE)),(SUM($H$1:HQ$1)&gt;SUM($F$21:$F29))*(SUM($H$1:HQ$1)&lt;=SUM($F$21:$F30))*1,"F"))</f>
        <v>w</v>
      </c>
      <c r="HR30" s="65">
        <f ca="1">IF(WEEKDAY(HR$6,2)&gt;5,"w",IF(ISERROR(VLOOKUP(HR$6,fériés,1,FALSE)),(SUM($H$1:HR$1)&gt;SUM($F$21:$F29))*(SUM($H$1:HR$1)&lt;=SUM($F$21:$F30))*1,"F"))</f>
        <v>0</v>
      </c>
      <c r="HS30" s="65">
        <f ca="1">IF(WEEKDAY(HS$6,2)&gt;5,"w",IF(ISERROR(VLOOKUP(HS$6,fériés,1,FALSE)),(SUM($H$1:HS$1)&gt;SUM($F$21:$F29))*(SUM($H$1:HS$1)&lt;=SUM($F$21:$F30))*1,"F"))</f>
        <v>0</v>
      </c>
      <c r="HT30" s="65">
        <f ca="1">IF(WEEKDAY(HT$6,2)&gt;5,"w",IF(ISERROR(VLOOKUP(HT$6,fériés,1,FALSE)),(SUM($H$1:HT$1)&gt;SUM($F$21:$F29))*(SUM($H$1:HT$1)&lt;=SUM($F$21:$F30))*1,"F"))</f>
        <v>0</v>
      </c>
      <c r="HU30" s="65">
        <f ca="1">IF(WEEKDAY(HU$6,2)&gt;5,"w",IF(ISERROR(VLOOKUP(HU$6,fériés,1,FALSE)),(SUM($H$1:HU$1)&gt;SUM($F$21:$F29))*(SUM($H$1:HU$1)&lt;=SUM($F$21:$F30))*1,"F"))</f>
        <v>0</v>
      </c>
      <c r="HV30" s="65">
        <f ca="1">IF(WEEKDAY(HV$6,2)&gt;5,"w",IF(ISERROR(VLOOKUP(HV$6,fériés,1,FALSE)),(SUM($H$1:HV$1)&gt;SUM($F$21:$F29))*(SUM($H$1:HV$1)&lt;=SUM($F$21:$F30))*1,"F"))</f>
        <v>0</v>
      </c>
      <c r="HW30" s="65">
        <f ca="1">IF(WEEKDAY(HW$6,2)&gt;5,"w",IF(ISERROR(VLOOKUP(HW$6,fériés,1,FALSE)),(SUM($H$1:HW$1)&gt;SUM($F$21:$F29))*(SUM($H$1:HW$1)&lt;=SUM($F$21:$F30))*1,"F"))</f>
        <v>0</v>
      </c>
      <c r="HX30" s="65">
        <f ca="1">IF(WEEKDAY(HX$6,2)&gt;5,"w",IF(ISERROR(VLOOKUP(HX$6,fériés,1,FALSE)),(SUM($H$1:HX$1)&gt;SUM($F$21:$F29))*(SUM($H$1:HX$1)&lt;=SUM($F$21:$F30))*1,"F"))</f>
        <v>0</v>
      </c>
      <c r="HY30" s="65">
        <f ca="1">IF(WEEKDAY(HY$6,2)&gt;5,"w",IF(ISERROR(VLOOKUP(HY$6,fériés,1,FALSE)),(SUM($H$1:HY$1)&gt;SUM($F$21:$F29))*(SUM($H$1:HY$1)&lt;=SUM($F$21:$F30))*1,"F"))</f>
        <v>0</v>
      </c>
      <c r="HZ30" s="65">
        <f ca="1">IF(WEEKDAY(HZ$6,2)&gt;5,"w",IF(ISERROR(VLOOKUP(HZ$6,fériés,1,FALSE)),(SUM($H$1:HZ$1)&gt;SUM($F$21:$F29))*(SUM($H$1:HZ$1)&lt;=SUM($F$21:$F30))*1,"F"))</f>
        <v>0</v>
      </c>
      <c r="IA30" s="65">
        <f ca="1">IF(WEEKDAY(IA$6,2)&gt;5,"w",IF(ISERROR(VLOOKUP(IA$6,fériés,1,FALSE)),(SUM($H$1:IA$1)&gt;SUM($F$21:$F29))*(SUM($H$1:IA$1)&lt;=SUM($F$21:$F30))*1,"F"))</f>
        <v>0</v>
      </c>
      <c r="IB30" s="65">
        <f ca="1">IF(WEEKDAY(IB$6,2)&gt;5,"w",IF(ISERROR(VLOOKUP(IB$6,fériés,1,FALSE)),(SUM($H$1:IB$1)&gt;SUM($F$21:$F29))*(SUM($H$1:IB$1)&lt;=SUM($F$21:$F30))*1,"F"))</f>
        <v>0</v>
      </c>
      <c r="IC30" s="65">
        <f ca="1">IF(WEEKDAY(IC$6,2)&gt;5,"w",IF(ISERROR(VLOOKUP(IC$6,fériés,1,FALSE)),(SUM($H$1:IC$1)&gt;SUM($F$21:$F29))*(SUM($H$1:IC$1)&lt;=SUM($F$21:$F30))*1,"F"))</f>
        <v>0</v>
      </c>
      <c r="ID30" s="65">
        <f ca="1">IF(WEEKDAY(ID$6,2)&gt;5,"w",IF(ISERROR(VLOOKUP(ID$6,fériés,1,FALSE)),(SUM($H$1:ID$1)&gt;SUM($F$21:$F29))*(SUM($H$1:ID$1)&lt;=SUM($F$21:$F30))*1,"F"))</f>
        <v>0</v>
      </c>
      <c r="IE30" s="65">
        <f ca="1">IF(WEEKDAY(IE$6,2)&gt;5,"w",IF(ISERROR(VLOOKUP(IE$6,fériés,1,FALSE)),(SUM($H$1:IE$1)&gt;SUM($F$21:$F29))*(SUM($H$1:IE$1)&lt;=SUM($F$21:$F30))*1,"F"))</f>
        <v>0</v>
      </c>
      <c r="IF30" s="65">
        <f ca="1">IF(WEEKDAY(IF$6,2)&gt;5,"w",IF(ISERROR(VLOOKUP(IF$6,fériés,1,FALSE)),(SUM($H$1:IF$1)&gt;SUM($F$21:$F29))*(SUM($H$1:IF$1)&lt;=SUM($F$21:$F30))*1,"F"))</f>
        <v>0</v>
      </c>
      <c r="IG30" s="65">
        <f ca="1">IF(WEEKDAY(IG$6,2)&gt;5,"w",IF(ISERROR(VLOOKUP(IG$6,fériés,1,FALSE)),(SUM($H$1:IG$1)&gt;SUM($F$21:$F29))*(SUM($H$1:IG$1)&lt;=SUM($F$21:$F30))*1,"F"))</f>
        <v>0</v>
      </c>
      <c r="IH30" s="65">
        <f ca="1">IF(WEEKDAY(IH$6,2)&gt;5,"w",IF(ISERROR(VLOOKUP(IH$6,fériés,1,FALSE)),(SUM($H$1:IH$1)&gt;SUM($F$21:$F29))*(SUM($H$1:IH$1)&lt;=SUM($F$21:$F30))*1,"F"))</f>
        <v>0</v>
      </c>
      <c r="II30" s="65">
        <f ca="1">IF(WEEKDAY(II$6,2)&gt;5,"w",IF(ISERROR(VLOOKUP(II$6,fériés,1,FALSE)),(SUM($H$1:II$1)&gt;SUM($F$21:$F29))*(SUM($H$1:II$1)&lt;=SUM($F$21:$F30))*1,"F"))</f>
        <v>0</v>
      </c>
      <c r="IJ30" s="65">
        <f ca="1">IF(WEEKDAY(IJ$6,2)&gt;5,"w",IF(ISERROR(VLOOKUP(IJ$6,fériés,1,FALSE)),(SUM($H$1:IJ$1)&gt;SUM($F$21:$F29))*(SUM($H$1:IJ$1)&lt;=SUM($F$21:$F30))*1,"F"))</f>
        <v>0</v>
      </c>
      <c r="IK30" s="65">
        <f ca="1">IF(WEEKDAY(IK$6,2)&gt;5,"w",IF(ISERROR(VLOOKUP(IK$6,fériés,1,FALSE)),(SUM($H$1:IK$1)&gt;SUM($F$21:$F29))*(SUM($H$1:IK$1)&lt;=SUM($F$21:$F30))*1,"F"))</f>
        <v>0</v>
      </c>
      <c r="IL30" s="65">
        <f ca="1">IF(WEEKDAY(IL$6,2)&gt;5,"w",IF(ISERROR(VLOOKUP(IL$6,fériés,1,FALSE)),(SUM($H$1:IL$1)&gt;SUM($F$21:$F29))*(SUM($H$1:IL$1)&lt;=SUM($F$21:$F30))*1,"F"))</f>
        <v>0</v>
      </c>
      <c r="IM30" s="65">
        <f ca="1">IF(WEEKDAY(IM$6,2)&gt;5,"w",IF(ISERROR(VLOOKUP(IM$6,fériés,1,FALSE)),(SUM($H$1:IM$1)&gt;SUM($F$21:$F29))*(SUM($H$1:IM$1)&lt;=SUM($F$21:$F30))*1,"F"))</f>
        <v>0</v>
      </c>
      <c r="IN30" s="65">
        <f ca="1">IF(WEEKDAY(IN$6,2)&gt;5,"w",IF(ISERROR(VLOOKUP(IN$6,fériés,1,FALSE)),(SUM($H$1:IN$1)&gt;SUM($F$21:$F29))*(SUM($H$1:IN$1)&lt;=SUM($F$21:$F30))*1,"F"))</f>
        <v>0</v>
      </c>
      <c r="IO30" s="65">
        <f ca="1">IF(WEEKDAY(IO$6,2)&gt;5,"w",IF(ISERROR(VLOOKUP(IO$6,fériés,1,FALSE)),(SUM($H$1:IO$1)&gt;SUM($F$21:$F29))*(SUM($H$1:IO$1)&lt;=SUM($F$21:$F30))*1,"F"))</f>
        <v>0</v>
      </c>
      <c r="IP30" s="65">
        <f ca="1">IF(WEEKDAY(IP$6,2)&gt;5,"w",IF(ISERROR(VLOOKUP(IP$6,fériés,1,FALSE)),(SUM($H$1:IP$1)&gt;SUM($F$21:$F29))*(SUM($H$1:IP$1)&lt;=SUM($F$21:$F30))*1,"F"))</f>
        <v>0</v>
      </c>
      <c r="IQ30" s="65">
        <f ca="1">IF(WEEKDAY(IQ$6,2)&gt;5,"w",IF(ISERROR(VLOOKUP(IQ$6,fériés,1,FALSE)),(SUM($H$1:IQ$1)&gt;SUM($F$21:$F29))*(SUM($H$1:IQ$1)&lt;=SUM($F$21:$F30))*1,"F"))</f>
        <v>0</v>
      </c>
      <c r="IR30" s="65">
        <f ca="1">IF(WEEKDAY(IR$6,2)&gt;5,"w",IF(ISERROR(VLOOKUP(IR$6,fériés,1,FALSE)),(SUM($H$1:IR$1)&gt;SUM($F$21:$F29))*(SUM($H$1:IR$1)&lt;=SUM($F$21:$F30))*1,"F"))</f>
        <v>0</v>
      </c>
      <c r="IS30" s="65">
        <f ca="1">IF(WEEKDAY(IS$6,2)&gt;5,"w",IF(ISERROR(VLOOKUP(IS$6,fériés,1,FALSE)),(SUM($H$1:IS$1)&gt;SUM($F$21:$F29))*(SUM($H$1:IS$1)&lt;=SUM($F$21:$F30))*1,"F"))</f>
        <v>0</v>
      </c>
      <c r="IT30" s="65">
        <f ca="1">IF(WEEKDAY(IT$6,2)&gt;5,"w",IF(ISERROR(VLOOKUP(IT$6,fériés,1,FALSE)),(SUM($H$1:IT$1)&gt;SUM($F$21:$F29))*(SUM($H$1:IT$1)&lt;=SUM($F$21:$F30))*1,"F"))</f>
        <v>0</v>
      </c>
      <c r="IU30" s="65">
        <f ca="1">IF(WEEKDAY(IU$6,2)&gt;5,"w",IF(ISERROR(VLOOKUP(IU$6,fériés,1,FALSE)),(SUM($H$1:IU$1)&gt;SUM($F$21:$F29))*(SUM($H$1:IU$1)&lt;=SUM($F$21:$F30))*1,"F"))</f>
        <v>0</v>
      </c>
      <c r="IV30" s="65">
        <f ca="1">IF(WEEKDAY(IV$6,2)&gt;5,"w",IF(ISERROR(VLOOKUP(IV$6,fériés,1,FALSE)),(SUM($H$1:IV$1)&gt;SUM($F$21:$F29))*(SUM($H$1:IV$1)&lt;=SUM($F$21:$F30))*1,"F"))</f>
        <v>0</v>
      </c>
      <c r="IW30" s="65">
        <f ca="1">IF(WEEKDAY(IW$6,2)&gt;5,"w",IF(ISERROR(VLOOKUP(IW$6,fériés,1,FALSE)),(SUM($H$1:IW$1)&gt;SUM($F$21:$F29))*(SUM($H$1:IW$1)&lt;=SUM($F$21:$F30))*1,"F"))</f>
        <v>0</v>
      </c>
      <c r="IX30" s="65">
        <f ca="1">IF(WEEKDAY(IX$6,2)&gt;5,"w",IF(ISERROR(VLOOKUP(IX$6,fériés,1,FALSE)),(SUM($H$1:IX$1)&gt;SUM($F$21:$F29))*(SUM($H$1:IX$1)&lt;=SUM($F$21:$F30))*1,"F"))</f>
        <v>0</v>
      </c>
      <c r="IY30" s="65">
        <f ca="1">IF(WEEKDAY(IY$6,2)&gt;5,"w",IF(ISERROR(VLOOKUP(IY$6,fériés,1,FALSE)),(SUM($H$1:IY$1)&gt;SUM($F$21:$F29))*(SUM($H$1:IY$1)&lt;=SUM($F$21:$F30))*1,"F"))</f>
        <v>0</v>
      </c>
      <c r="IZ30" s="65">
        <f ca="1">IF(WEEKDAY(IZ$6,2)&gt;5,"w",IF(ISERROR(VLOOKUP(IZ$6,fériés,1,FALSE)),(SUM($H$1:IZ$1)&gt;SUM($F$21:$F29))*(SUM($H$1:IZ$1)&lt;=SUM($F$21:$F30))*1,"F"))</f>
        <v>0</v>
      </c>
      <c r="JA30" s="65">
        <f ca="1">IF(WEEKDAY(JA$6,2)&gt;5,"w",IF(ISERROR(VLOOKUP(JA$6,fériés,1,FALSE)),(SUM($H$1:JA$1)&gt;SUM($F$21:$F29))*(SUM($H$1:JA$1)&lt;=SUM($F$21:$F30))*1,"F"))</f>
        <v>0</v>
      </c>
      <c r="JB30" s="65">
        <f ca="1">IF(WEEKDAY(JB$6,2)&gt;5,"w",IF(ISERROR(VLOOKUP(JB$6,fériés,1,FALSE)),(SUM($H$1:JB$1)&gt;SUM($F$21:$F29))*(SUM($H$1:JB$1)&lt;=SUM($F$21:$F30))*1,"F"))</f>
        <v>0</v>
      </c>
      <c r="JC30" s="65">
        <f ca="1">IF(WEEKDAY(JC$6,2)&gt;5,"w",IF(ISERROR(VLOOKUP(JC$6,fériés,1,FALSE)),(SUM($H$1:JC$1)&gt;SUM($F$21:$F29))*(SUM($H$1:JC$1)&lt;=SUM($F$21:$F30))*1,"F"))</f>
        <v>0</v>
      </c>
      <c r="JD30" s="65">
        <f ca="1">IF(WEEKDAY(JD$6,2)&gt;5,"w",IF(ISERROR(VLOOKUP(JD$6,fériés,1,FALSE)),(SUM($H$1:JD$1)&gt;SUM($F$21:$F29))*(SUM($H$1:JD$1)&lt;=SUM($F$21:$F30))*1,"F"))</f>
        <v>0</v>
      </c>
      <c r="JE30" s="65">
        <f ca="1">IF(WEEKDAY(JE$6,2)&gt;5,"w",IF(ISERROR(VLOOKUP(JE$6,fériés,1,FALSE)),(SUM($H$1:JE$1)&gt;SUM($F$21:$F29))*(SUM($H$1:JE$1)&lt;=SUM($F$21:$F30))*1,"F"))</f>
        <v>0</v>
      </c>
      <c r="JF30" s="65">
        <f ca="1">IF(WEEKDAY(JF$6,2)&gt;5,"w",IF(ISERROR(VLOOKUP(JF$6,fériés,1,FALSE)),(SUM($H$1:JF$1)&gt;SUM($F$21:$F29))*(SUM($H$1:JF$1)&lt;=SUM($F$21:$F30))*1,"F"))</f>
        <v>0</v>
      </c>
      <c r="JG30" s="65">
        <f ca="1">IF(WEEKDAY(JG$6,2)&gt;5,"w",IF(ISERROR(VLOOKUP(JG$6,fériés,1,FALSE)),(SUM($H$1:JG$1)&gt;SUM($F$21:$F29))*(SUM($H$1:JG$1)&lt;=SUM($F$21:$F30))*1,"F"))</f>
        <v>0</v>
      </c>
      <c r="JH30" s="65">
        <f ca="1">IF(WEEKDAY(JH$6,2)&gt;5,"w",IF(ISERROR(VLOOKUP(JH$6,fériés,1,FALSE)),(SUM($H$1:JH$1)&gt;SUM($F$21:$F29))*(SUM($H$1:JH$1)&lt;=SUM($F$21:$F30))*1,"F"))</f>
        <v>0</v>
      </c>
      <c r="JI30" s="65">
        <f ca="1">IF(WEEKDAY(JI$6,2)&gt;5,"w",IF(ISERROR(VLOOKUP(JI$6,fériés,1,FALSE)),(SUM($H$1:JI$1)&gt;SUM($F$21:$F29))*(SUM($H$1:JI$1)&lt;=SUM($F$21:$F30))*1,"F"))</f>
        <v>0</v>
      </c>
      <c r="JJ30" s="65">
        <f ca="1">IF(WEEKDAY(JJ$6,2)&gt;5,"w",IF(ISERROR(VLOOKUP(JJ$6,fériés,1,FALSE)),(SUM($H$1:JJ$1)&gt;SUM($F$21:$F29))*(SUM($H$1:JJ$1)&lt;=SUM($F$21:$F30))*1,"F"))</f>
        <v>0</v>
      </c>
      <c r="JK30" s="65">
        <f ca="1">IF(WEEKDAY(JK$6,2)&gt;5,"w",IF(ISERROR(VLOOKUP(JK$6,fériés,1,FALSE)),(SUM($H$1:JK$1)&gt;SUM($F$21:$F29))*(SUM($H$1:JK$1)&lt;=SUM($F$21:$F30))*1,"F"))</f>
        <v>0</v>
      </c>
      <c r="JL30" s="65">
        <f ca="1">IF(WEEKDAY(JL$6,2)&gt;5,"w",IF(ISERROR(VLOOKUP(JL$6,fériés,1,FALSE)),(SUM($H$1:JL$1)&gt;SUM($F$21:$F29))*(SUM($H$1:JL$1)&lt;=SUM($F$21:$F30))*1,"F"))</f>
        <v>0</v>
      </c>
      <c r="JM30" s="65">
        <f ca="1">IF(WEEKDAY(JM$6,2)&gt;5,"w",IF(ISERROR(VLOOKUP(JM$6,fériés,1,FALSE)),(SUM($H$1:JM$1)&gt;SUM($F$21:$F29))*(SUM($H$1:JM$1)&lt;=SUM($F$21:$F30))*1,"F"))</f>
        <v>0</v>
      </c>
      <c r="JN30" s="65">
        <f ca="1">IF(WEEKDAY(JN$6,2)&gt;5,"w",IF(ISERROR(VLOOKUP(JN$6,fériés,1,FALSE)),(SUM($H$1:JN$1)&gt;SUM($F$21:$F29))*(SUM($H$1:JN$1)&lt;=SUM($F$21:$F30))*1,"F"))</f>
        <v>0</v>
      </c>
      <c r="JO30" s="65">
        <f ca="1">IF(WEEKDAY(JO$6,2)&gt;5,"w",IF(ISERROR(VLOOKUP(JO$6,fériés,1,FALSE)),(SUM($H$1:JO$1)&gt;SUM($F$21:$F29))*(SUM($H$1:JO$1)&lt;=SUM($F$21:$F30))*1,"F"))</f>
        <v>0</v>
      </c>
      <c r="JP30" s="65" t="str">
        <f ca="1">IF(WEEKDAY(JP$6,2)&gt;5,"w",IF(ISERROR(VLOOKUP(JP$6,fériés,1,FALSE)),(SUM($H$1:JP$1)&gt;SUM($F$21:$F29))*(SUM($H$1:JP$1)&lt;=SUM($F$21:$F30))*1,"F"))</f>
        <v>w</v>
      </c>
      <c r="JQ30" s="65" t="str">
        <f ca="1">IF(WEEKDAY(JQ$6,2)&gt;5,"w",IF(ISERROR(VLOOKUP(JQ$6,fériés,1,FALSE)),(SUM($H$1:JQ$1)&gt;SUM($F$21:$F29))*(SUM($H$1:JQ$1)&lt;=SUM($F$21:$F30))*1,"F"))</f>
        <v>w</v>
      </c>
      <c r="JR30" s="65" t="str">
        <f ca="1">IF(WEEKDAY(JR$6,2)&gt;5,"w",IF(ISERROR(VLOOKUP(JR$6,fériés,1,FALSE)),(SUM($H$1:JR$1)&gt;SUM($F$21:$F29))*(SUM($H$1:JR$1)&lt;=SUM($F$21:$F30))*1,"F"))</f>
        <v>w</v>
      </c>
      <c r="JS30" s="65" t="str">
        <f ca="1">IF(WEEKDAY(JS$6,2)&gt;5,"w",IF(ISERROR(VLOOKUP(JS$6,fériés,1,FALSE)),(SUM($H$1:JS$1)&gt;SUM($F$21:$F29))*(SUM($H$1:JS$1)&lt;=SUM($F$21:$F30))*1,"F"))</f>
        <v>w</v>
      </c>
      <c r="JT30" s="65" t="str">
        <f ca="1">IF(WEEKDAY(JT$6,2)&gt;5,"w",IF(ISERROR(VLOOKUP(JT$6,fériés,1,FALSE)),(SUM($H$1:JT$1)&gt;SUM($F$21:$F29))*(SUM($H$1:JT$1)&lt;=SUM($F$21:$F30))*1,"F"))</f>
        <v>w</v>
      </c>
      <c r="JU30" s="65" t="str">
        <f ca="1">IF(WEEKDAY(JU$6,2)&gt;5,"w",IF(ISERROR(VLOOKUP(JU$6,fériés,1,FALSE)),(SUM($H$1:JU$1)&gt;SUM($F$21:$F29))*(SUM($H$1:JU$1)&lt;=SUM($F$21:$F30))*1,"F"))</f>
        <v>w</v>
      </c>
      <c r="JV30" s="65" t="str">
        <f ca="1">IF(WEEKDAY(JV$6,2)&gt;5,"w",IF(ISERROR(VLOOKUP(JV$6,fériés,1,FALSE)),(SUM($H$1:JV$1)&gt;SUM($F$21:$F29))*(SUM($H$1:JV$1)&lt;=SUM($F$21:$F30))*1,"F"))</f>
        <v>w</v>
      </c>
      <c r="JW30" s="65" t="str">
        <f ca="1">IF(WEEKDAY(JW$6,2)&gt;5,"w",IF(ISERROR(VLOOKUP(JW$6,fériés,1,FALSE)),(SUM($H$1:JW$1)&gt;SUM($F$21:$F29))*(SUM($H$1:JW$1)&lt;=SUM($F$21:$F30))*1,"F"))</f>
        <v>w</v>
      </c>
      <c r="JX30" s="65" t="str">
        <f ca="1">IF(WEEKDAY(JX$6,2)&gt;5,"w",IF(ISERROR(VLOOKUP(JX$6,fériés,1,FALSE)),(SUM($H$1:JX$1)&gt;SUM($F$21:$F29))*(SUM($H$1:JX$1)&lt;=SUM($F$21:$F30))*1,"F"))</f>
        <v>w</v>
      </c>
      <c r="JY30" s="65" t="str">
        <f ca="1">IF(WEEKDAY(JY$6,2)&gt;5,"w",IF(ISERROR(VLOOKUP(JY$6,fériés,1,FALSE)),(SUM($H$1:JY$1)&gt;SUM($F$21:$F29))*(SUM($H$1:JY$1)&lt;=SUM($F$21:$F30))*1,"F"))</f>
        <v>w</v>
      </c>
      <c r="JZ30" s="65" t="str">
        <f ca="1">IF(WEEKDAY(JZ$6,2)&gt;5,"w",IF(ISERROR(VLOOKUP(JZ$6,fériés,1,FALSE)),(SUM($H$1:JZ$1)&gt;SUM($F$21:$F29))*(SUM($H$1:JZ$1)&lt;=SUM($F$21:$F30))*1,"F"))</f>
        <v>w</v>
      </c>
      <c r="KA30" s="65" t="str">
        <f ca="1">IF(WEEKDAY(KA$6,2)&gt;5,"w",IF(ISERROR(VLOOKUP(KA$6,fériés,1,FALSE)),(SUM($H$1:KA$1)&gt;SUM($F$21:$F29))*(SUM($H$1:KA$1)&lt;=SUM($F$21:$F30))*1,"F"))</f>
        <v>w</v>
      </c>
      <c r="KB30" s="65" t="str">
        <f ca="1">IF(WEEKDAY(KB$6,2)&gt;5,"w",IF(ISERROR(VLOOKUP(KB$6,fériés,1,FALSE)),(SUM($H$1:KB$1)&gt;SUM($F$21:$F29))*(SUM($H$1:KB$1)&lt;=SUM($F$21:$F30))*1,"F"))</f>
        <v>w</v>
      </c>
      <c r="KC30" s="65" t="str">
        <f ca="1">IF(WEEKDAY(KC$6,2)&gt;5,"w",IF(ISERROR(VLOOKUP(KC$6,fériés,1,FALSE)),(SUM($H$1:KC$1)&gt;SUM($F$21:$F29))*(SUM($H$1:KC$1)&lt;=SUM($F$21:$F30))*1,"F"))</f>
        <v>w</v>
      </c>
      <c r="KD30" s="65" t="str">
        <f ca="1">IF(WEEKDAY(KD$6,2)&gt;5,"w",IF(ISERROR(VLOOKUP(KD$6,fériés,1,FALSE)),(SUM($H$1:KD$1)&gt;SUM($F$21:$F29))*(SUM($H$1:KD$1)&lt;=SUM($F$21:$F30))*1,"F"))</f>
        <v>w</v>
      </c>
      <c r="KE30" s="65" t="str">
        <f ca="1">IF(WEEKDAY(KE$6,2)&gt;5,"w",IF(ISERROR(VLOOKUP(KE$6,fériés,1,FALSE)),(SUM($H$1:KE$1)&gt;SUM($F$21:$F29))*(SUM($H$1:KE$1)&lt;=SUM($F$21:$F30))*1,"F"))</f>
        <v>w</v>
      </c>
      <c r="KF30" s="65" t="str">
        <f ca="1">IF(WEEKDAY(KF$6,2)&gt;5,"w",IF(ISERROR(VLOOKUP(KF$6,fériés,1,FALSE)),(SUM($H$1:KF$1)&gt;SUM($F$21:$F29))*(SUM($H$1:KF$1)&lt;=SUM($F$21:$F30))*1,"F"))</f>
        <v>w</v>
      </c>
      <c r="KG30" s="65" t="str">
        <f ca="1">IF(WEEKDAY(KG$6,2)&gt;5,"w",IF(ISERROR(VLOOKUP(KG$6,fériés,1,FALSE)),(SUM($H$1:KG$1)&gt;SUM($F$21:$F29))*(SUM($H$1:KG$1)&lt;=SUM($F$21:$F30))*1,"F"))</f>
        <v>w</v>
      </c>
      <c r="KH30" s="65" t="str">
        <f ca="1">IF(WEEKDAY(KH$6,2)&gt;5,"w",IF(ISERROR(VLOOKUP(KH$6,fériés,1,FALSE)),(SUM($H$1:KH$1)&gt;SUM($F$21:$F29))*(SUM($H$1:KH$1)&lt;=SUM($F$21:$F30))*1,"F"))</f>
        <v>w</v>
      </c>
      <c r="KI30" s="65" t="str">
        <f ca="1">IF(WEEKDAY(KI$6,2)&gt;5,"w",IF(ISERROR(VLOOKUP(KI$6,fériés,1,FALSE)),(SUM($H$1:KI$1)&gt;SUM($F$21:$F29))*(SUM($H$1:KI$1)&lt;=SUM($F$21:$F30))*1,"F"))</f>
        <v>w</v>
      </c>
      <c r="KJ30" s="65">
        <f ca="1">IF(WEEKDAY(KJ$6,2)&gt;5,"w",IF(ISERROR(VLOOKUP(KJ$6,fériés,1,FALSE)),(SUM($H$1:KJ$1)&gt;SUM($F$21:$F29))*(SUM($H$1:KJ$1)&lt;=SUM($F$21:$F30))*1,"F"))</f>
        <v>0</v>
      </c>
      <c r="KK30" s="65">
        <f ca="1">IF(WEEKDAY(KK$6,2)&gt;5,"w",IF(ISERROR(VLOOKUP(KK$6,fériés,1,FALSE)),(SUM($H$1:KK$1)&gt;SUM($F$21:$F29))*(SUM($H$1:KK$1)&lt;=SUM($F$21:$F30))*1,"F"))</f>
        <v>0</v>
      </c>
      <c r="KL30" s="65">
        <f ca="1">IF(WEEKDAY(KL$6,2)&gt;5,"w",IF(ISERROR(VLOOKUP(KL$6,fériés,1,FALSE)),(SUM($H$1:KL$1)&gt;SUM($F$21:$F29))*(SUM($H$1:KL$1)&lt;=SUM($F$21:$F30))*1,"F"))</f>
        <v>0</v>
      </c>
      <c r="KM30" s="65">
        <f ca="1">IF(WEEKDAY(KM$6,2)&gt;5,"w",IF(ISERROR(VLOOKUP(KM$6,fériés,1,FALSE)),(SUM($H$1:KM$1)&gt;SUM($F$21:$F29))*(SUM($H$1:KM$1)&lt;=SUM($F$21:$F30))*1,"F"))</f>
        <v>0</v>
      </c>
      <c r="KN30" s="65">
        <f ca="1">IF(WEEKDAY(KN$6,2)&gt;5,"w",IF(ISERROR(VLOOKUP(KN$6,fériés,1,FALSE)),(SUM($H$1:KN$1)&gt;SUM($F$21:$F29))*(SUM($H$1:KN$1)&lt;=SUM($F$21:$F30))*1,"F"))</f>
        <v>0</v>
      </c>
      <c r="KO30" s="65">
        <f ca="1">IF(WEEKDAY(KO$6,2)&gt;5,"w",IF(ISERROR(VLOOKUP(KO$6,fériés,1,FALSE)),(SUM($H$1:KO$1)&gt;SUM($F$21:$F29))*(SUM($H$1:KO$1)&lt;=SUM($F$21:$F30))*1,"F"))</f>
        <v>0</v>
      </c>
      <c r="KP30" s="65">
        <f ca="1">IF(WEEKDAY(KP$6,2)&gt;5,"w",IF(ISERROR(VLOOKUP(KP$6,fériés,1,FALSE)),(SUM($H$1:KP$1)&gt;SUM($F$21:$F29))*(SUM($H$1:KP$1)&lt;=SUM($F$21:$F30))*1,"F"))</f>
        <v>0</v>
      </c>
      <c r="KQ30" s="65">
        <f ca="1">IF(WEEKDAY(KQ$6,2)&gt;5,"w",IF(ISERROR(VLOOKUP(KQ$6,fériés,1,FALSE)),(SUM($H$1:KQ$1)&gt;SUM($F$21:$F29))*(SUM($H$1:KQ$1)&lt;=SUM($F$21:$F30))*1,"F"))</f>
        <v>0</v>
      </c>
      <c r="KR30" s="65">
        <f ca="1">IF(WEEKDAY(KR$6,2)&gt;5,"w",IF(ISERROR(VLOOKUP(KR$6,fériés,1,FALSE)),(SUM($H$1:KR$1)&gt;SUM($F$21:$F29))*(SUM($H$1:KR$1)&lt;=SUM($F$21:$F30))*1,"F"))</f>
        <v>0</v>
      </c>
      <c r="KS30" s="65">
        <f ca="1">IF(WEEKDAY(KS$6,2)&gt;5,"w",IF(ISERROR(VLOOKUP(KS$6,fériés,1,FALSE)),(SUM($H$1:KS$1)&gt;SUM($F$21:$F29))*(SUM($H$1:KS$1)&lt;=SUM($F$21:$F30))*1,"F"))</f>
        <v>0</v>
      </c>
      <c r="KT30" s="65">
        <f ca="1">IF(WEEKDAY(KT$6,2)&gt;5,"w",IF(ISERROR(VLOOKUP(KT$6,fériés,1,FALSE)),(SUM($H$1:KT$1)&gt;SUM($F$21:$F29))*(SUM($H$1:KT$1)&lt;=SUM($F$21:$F30))*1,"F"))</f>
        <v>0</v>
      </c>
      <c r="KU30" s="65">
        <f ca="1">IF(WEEKDAY(KU$6,2)&gt;5,"w",IF(ISERROR(VLOOKUP(KU$6,fériés,1,FALSE)),(SUM($H$1:KU$1)&gt;SUM($F$21:$F29))*(SUM($H$1:KU$1)&lt;=SUM($F$21:$F30))*1,"F"))</f>
        <v>0</v>
      </c>
      <c r="KV30" s="65">
        <f ca="1">IF(WEEKDAY(KV$6,2)&gt;5,"w",IF(ISERROR(VLOOKUP(KV$6,fériés,1,FALSE)),(SUM($H$1:KV$1)&gt;SUM($F$21:$F29))*(SUM($H$1:KV$1)&lt;=SUM($F$21:$F30))*1,"F"))</f>
        <v>0</v>
      </c>
      <c r="KW30" s="65">
        <f ca="1">IF(WEEKDAY(KW$6,2)&gt;5,"w",IF(ISERROR(VLOOKUP(KW$6,fériés,1,FALSE)),(SUM($H$1:KW$1)&gt;SUM($F$21:$F29))*(SUM($H$1:KW$1)&lt;=SUM($F$21:$F30))*1,"F"))</f>
        <v>0</v>
      </c>
      <c r="KX30" s="65">
        <f ca="1">IF(WEEKDAY(KX$6,2)&gt;5,"w",IF(ISERROR(VLOOKUP(KX$6,fériés,1,FALSE)),(SUM($H$1:KX$1)&gt;SUM($F$21:$F29))*(SUM($H$1:KX$1)&lt;=SUM($F$21:$F30))*1,"F"))</f>
        <v>0</v>
      </c>
      <c r="KY30" s="65">
        <f ca="1">IF(WEEKDAY(KY$6,2)&gt;5,"w",IF(ISERROR(VLOOKUP(KY$6,fériés,1,FALSE)),(SUM($H$1:KY$1)&gt;SUM($F$21:$F29))*(SUM($H$1:KY$1)&lt;=SUM($F$21:$F30))*1,"F"))</f>
        <v>0</v>
      </c>
      <c r="KZ30" s="65">
        <f ca="1">IF(WEEKDAY(KZ$6,2)&gt;5,"w",IF(ISERROR(VLOOKUP(KZ$6,fériés,1,FALSE)),(SUM($H$1:KZ$1)&gt;SUM($F$21:$F29))*(SUM($H$1:KZ$1)&lt;=SUM($F$21:$F30))*1,"F"))</f>
        <v>0</v>
      </c>
      <c r="LA30" s="65">
        <f ca="1">IF(WEEKDAY(LA$6,2)&gt;5,"w",IF(ISERROR(VLOOKUP(LA$6,fériés,1,FALSE)),(SUM($H$1:LA$1)&gt;SUM($F$21:$F29))*(SUM($H$1:LA$1)&lt;=SUM($F$21:$F30))*1,"F"))</f>
        <v>0</v>
      </c>
      <c r="LB30" s="65">
        <f ca="1">IF(WEEKDAY(LB$6,2)&gt;5,"w",IF(ISERROR(VLOOKUP(LB$6,fériés,1,FALSE)),(SUM($H$1:LB$1)&gt;SUM($F$21:$F29))*(SUM($H$1:LB$1)&lt;=SUM($F$21:$F30))*1,"F"))</f>
        <v>0</v>
      </c>
      <c r="LC30" s="65">
        <f ca="1">IF(WEEKDAY(LC$6,2)&gt;5,"w",IF(ISERROR(VLOOKUP(LC$6,fériés,1,FALSE)),(SUM($H$1:LC$1)&gt;SUM($F$21:$F29))*(SUM($H$1:LC$1)&lt;=SUM($F$21:$F30))*1,"F"))</f>
        <v>0</v>
      </c>
      <c r="LD30" s="65">
        <f ca="1">IF(WEEKDAY(LD$6,2)&gt;5,"w",IF(ISERROR(VLOOKUP(LD$6,fériés,1,FALSE)),(SUM($H$1:LD$1)&gt;SUM($F$21:$F29))*(SUM($H$1:LD$1)&lt;=SUM($F$21:$F30))*1,"F"))</f>
        <v>0</v>
      </c>
      <c r="LE30" s="65">
        <f ca="1">IF(WEEKDAY(LE$6,2)&gt;5,"w",IF(ISERROR(VLOOKUP(LE$6,fériés,1,FALSE)),(SUM($H$1:LE$1)&gt;SUM($F$21:$F29))*(SUM($H$1:LE$1)&lt;=SUM($F$21:$F30))*1,"F"))</f>
        <v>0</v>
      </c>
      <c r="LF30" s="65">
        <f ca="1">IF(WEEKDAY(LF$6,2)&gt;5,"w",IF(ISERROR(VLOOKUP(LF$6,fériés,1,FALSE)),(SUM($H$1:LF$1)&gt;SUM($F$21:$F29))*(SUM($H$1:LF$1)&lt;=SUM($F$21:$F30))*1,"F"))</f>
        <v>0</v>
      </c>
      <c r="LG30" s="65">
        <f ca="1">IF(WEEKDAY(LG$6,2)&gt;5,"w",IF(ISERROR(VLOOKUP(LG$6,fériés,1,FALSE)),(SUM($H$1:LG$1)&gt;SUM($F$21:$F29))*(SUM($H$1:LG$1)&lt;=SUM($F$21:$F30))*1,"F"))</f>
        <v>0</v>
      </c>
      <c r="LH30" s="65">
        <f ca="1">IF(WEEKDAY(LH$6,2)&gt;5,"w",IF(ISERROR(VLOOKUP(LH$6,fériés,1,FALSE)),(SUM($H$1:LH$1)&gt;SUM($F$21:$F29))*(SUM($H$1:LH$1)&lt;=SUM($F$21:$F30))*1,"F"))</f>
        <v>0</v>
      </c>
      <c r="LI30" s="65">
        <f ca="1">IF(WEEKDAY(LI$6,2)&gt;5,"w",IF(ISERROR(VLOOKUP(LI$6,fériés,1,FALSE)),(SUM($H$1:LI$1)&gt;SUM($F$21:$F29))*(SUM($H$1:LI$1)&lt;=SUM($F$21:$F30))*1,"F"))</f>
        <v>0</v>
      </c>
      <c r="LJ30" s="65">
        <f ca="1">IF(WEEKDAY(LJ$6,2)&gt;5,"w",IF(ISERROR(VLOOKUP(LJ$6,fériés,1,FALSE)),(SUM($H$1:LJ$1)&gt;SUM($F$21:$F29))*(SUM($H$1:LJ$1)&lt;=SUM($F$21:$F30))*1,"F"))</f>
        <v>0</v>
      </c>
      <c r="LK30" s="65">
        <f ca="1">IF(WEEKDAY(LK$6,2)&gt;5,"w",IF(ISERROR(VLOOKUP(LK$6,fériés,1,FALSE)),(SUM($H$1:LK$1)&gt;SUM($F$21:$F29))*(SUM($H$1:LK$1)&lt;=SUM($F$21:$F30))*1,"F"))</f>
        <v>0</v>
      </c>
      <c r="LL30" s="65">
        <f ca="1">IF(WEEKDAY(LL$6,2)&gt;5,"w",IF(ISERROR(VLOOKUP(LL$6,fériés,1,FALSE)),(SUM($H$1:LL$1)&gt;SUM($F$21:$F29))*(SUM($H$1:LL$1)&lt;=SUM($F$21:$F30))*1,"F"))</f>
        <v>0</v>
      </c>
      <c r="LM30" s="65">
        <f ca="1">IF(WEEKDAY(LM$6,2)&gt;5,"w",IF(ISERROR(VLOOKUP(LM$6,fériés,1,FALSE)),(SUM($H$1:LM$1)&gt;SUM($F$21:$F29))*(SUM($H$1:LM$1)&lt;=SUM($F$21:$F30))*1,"F"))</f>
        <v>0</v>
      </c>
      <c r="LN30" s="65">
        <f ca="1">IF(WEEKDAY(LN$6,2)&gt;5,"w",IF(ISERROR(VLOOKUP(LN$6,fériés,1,FALSE)),(SUM($H$1:LN$1)&gt;SUM($F$21:$F29))*(SUM($H$1:LN$1)&lt;=SUM($F$21:$F30))*1,"F"))</f>
        <v>0</v>
      </c>
      <c r="LO30" s="65">
        <f ca="1">IF(WEEKDAY(LO$6,2)&gt;5,"w",IF(ISERROR(VLOOKUP(LO$6,fériés,1,FALSE)),(SUM($H$1:LO$1)&gt;SUM($F$21:$F29))*(SUM($H$1:LO$1)&lt;=SUM($F$21:$F30))*1,"F"))</f>
        <v>0</v>
      </c>
      <c r="LP30" s="65">
        <f ca="1">IF(WEEKDAY(LP$6,2)&gt;5,"w",IF(ISERROR(VLOOKUP(LP$6,fériés,1,FALSE)),(SUM($H$1:LP$1)&gt;SUM($F$21:$F29))*(SUM($H$1:LP$1)&lt;=SUM($F$21:$F30))*1,"F"))</f>
        <v>0</v>
      </c>
      <c r="LQ30" s="65">
        <f ca="1">IF(WEEKDAY(LQ$6,2)&gt;5,"w",IF(ISERROR(VLOOKUP(LQ$6,fériés,1,FALSE)),(SUM($H$1:LQ$1)&gt;SUM($F$21:$F29))*(SUM($H$1:LQ$1)&lt;=SUM($F$21:$F30))*1,"F"))</f>
        <v>0</v>
      </c>
      <c r="LR30" s="65">
        <f ca="1">IF(WEEKDAY(LR$6,2)&gt;5,"w",IF(ISERROR(VLOOKUP(LR$6,fériés,1,FALSE)),(SUM($H$1:LR$1)&gt;SUM($F$21:$F29))*(SUM($H$1:LR$1)&lt;=SUM($F$21:$F30))*1,"F"))</f>
        <v>0</v>
      </c>
      <c r="LS30" s="65">
        <f ca="1">IF(WEEKDAY(LS$6,2)&gt;5,"w",IF(ISERROR(VLOOKUP(LS$6,fériés,1,FALSE)),(SUM($H$1:LS$1)&gt;SUM($F$21:$F29))*(SUM($H$1:LS$1)&lt;=SUM($F$21:$F30))*1,"F"))</f>
        <v>0</v>
      </c>
      <c r="LT30" s="65">
        <f ca="1">IF(WEEKDAY(LT$6,2)&gt;5,"w",IF(ISERROR(VLOOKUP(LT$6,fériés,1,FALSE)),(SUM($H$1:LT$1)&gt;SUM($F$21:$F29))*(SUM($H$1:LT$1)&lt;=SUM($F$21:$F30))*1,"F"))</f>
        <v>0</v>
      </c>
      <c r="LU30" s="65">
        <f ca="1">IF(WEEKDAY(LU$6,2)&gt;5,"w",IF(ISERROR(VLOOKUP(LU$6,fériés,1,FALSE)),(SUM($H$1:LU$1)&gt;SUM($F$21:$F29))*(SUM($H$1:LU$1)&lt;=SUM($F$21:$F30))*1,"F"))</f>
        <v>0</v>
      </c>
      <c r="LV30" s="65">
        <f ca="1">IF(WEEKDAY(LV$6,2)&gt;5,"w",IF(ISERROR(VLOOKUP(LV$6,fériés,1,FALSE)),(SUM($H$1:LV$1)&gt;SUM($F$21:$F29))*(SUM($H$1:LV$1)&lt;=SUM($F$21:$F30))*1,"F"))</f>
        <v>0</v>
      </c>
      <c r="LW30" s="65">
        <f ca="1">IF(WEEKDAY(LW$6,2)&gt;5,"w",IF(ISERROR(VLOOKUP(LW$6,fériés,1,FALSE)),(SUM($H$1:LW$1)&gt;SUM($F$21:$F29))*(SUM($H$1:LW$1)&lt;=SUM($F$21:$F30))*1,"F"))</f>
        <v>0</v>
      </c>
      <c r="LX30" s="65">
        <f ca="1">IF(WEEKDAY(LX$6,2)&gt;5,"w",IF(ISERROR(VLOOKUP(LX$6,fériés,1,FALSE)),(SUM($H$1:LX$1)&gt;SUM($F$21:$F29))*(SUM($H$1:LX$1)&lt;=SUM($F$21:$F30))*1,"F"))</f>
        <v>0</v>
      </c>
      <c r="LY30" s="65">
        <f ca="1">IF(WEEKDAY(LY$6,2)&gt;5,"w",IF(ISERROR(VLOOKUP(LY$6,fériés,1,FALSE)),(SUM($H$1:LY$1)&gt;SUM($F$21:$F29))*(SUM($H$1:LY$1)&lt;=SUM($F$21:$F30))*1,"F"))</f>
        <v>0</v>
      </c>
      <c r="LZ30" s="65">
        <f ca="1">IF(WEEKDAY(LZ$6,2)&gt;5,"w",IF(ISERROR(VLOOKUP(LZ$6,fériés,1,FALSE)),(SUM($H$1:LZ$1)&gt;SUM($F$21:$F29))*(SUM($H$1:LZ$1)&lt;=SUM($F$21:$F30))*1,"F"))</f>
        <v>0</v>
      </c>
      <c r="MA30" s="65">
        <f ca="1">IF(WEEKDAY(MA$6,2)&gt;5,"w",IF(ISERROR(VLOOKUP(MA$6,fériés,1,FALSE)),(SUM($H$1:MA$1)&gt;SUM($F$21:$F29))*(SUM($H$1:MA$1)&lt;=SUM($F$21:$F30))*1,"F"))</f>
        <v>0</v>
      </c>
      <c r="MB30" s="65">
        <f ca="1">IF(WEEKDAY(MB$6,2)&gt;5,"w",IF(ISERROR(VLOOKUP(MB$6,fériés,1,FALSE)),(SUM($H$1:MB$1)&gt;SUM($F$21:$F29))*(SUM($H$1:MB$1)&lt;=SUM($F$21:$F30))*1,"F"))</f>
        <v>0</v>
      </c>
      <c r="MC30" s="65">
        <f ca="1">IF(WEEKDAY(MC$6,2)&gt;5,"w",IF(ISERROR(VLOOKUP(MC$6,fériés,1,FALSE)),(SUM($H$1:MC$1)&gt;SUM($F$21:$F29))*(SUM($H$1:MC$1)&lt;=SUM($F$21:$F30))*1,"F"))</f>
        <v>0</v>
      </c>
      <c r="MD30" s="65">
        <f ca="1">IF(WEEKDAY(MD$6,2)&gt;5,"w",IF(ISERROR(VLOOKUP(MD$6,fériés,1,FALSE)),(SUM($H$1:MD$1)&gt;SUM($F$21:$F29))*(SUM($H$1:MD$1)&lt;=SUM($F$21:$F30))*1,"F"))</f>
        <v>0</v>
      </c>
      <c r="ME30" s="65">
        <f ca="1">IF(WEEKDAY(ME$6,2)&gt;5,"w",IF(ISERROR(VLOOKUP(ME$6,fériés,1,FALSE)),(SUM($H$1:ME$1)&gt;SUM($F$21:$F29))*(SUM($H$1:ME$1)&lt;=SUM($F$21:$F30))*1,"F"))</f>
        <v>0</v>
      </c>
      <c r="MF30" s="65">
        <f ca="1">IF(WEEKDAY(MF$6,2)&gt;5,"w",IF(ISERROR(VLOOKUP(MF$6,fériés,1,FALSE)),(SUM($H$1:MF$1)&gt;SUM($F$21:$F29))*(SUM($H$1:MF$1)&lt;=SUM($F$21:$F30))*1,"F"))</f>
        <v>0</v>
      </c>
      <c r="MG30" s="65">
        <f ca="1">IF(WEEKDAY(MG$6,2)&gt;5,"w",IF(ISERROR(VLOOKUP(MG$6,fériés,1,FALSE)),(SUM($H$1:MG$1)&gt;SUM($F$21:$F29))*(SUM($H$1:MG$1)&lt;=SUM($F$21:$F30))*1,"F"))</f>
        <v>0</v>
      </c>
      <c r="MH30" s="65" t="str">
        <f ca="1">IF(WEEKDAY(MH$6,2)&gt;5,"w",IF(ISERROR(VLOOKUP(MH$6,fériés,1,FALSE)),(SUM($H$1:MH$1)&gt;SUM($F$21:$F29))*(SUM($H$1:MH$1)&lt;=SUM($F$21:$F30))*1,"F"))</f>
        <v>w</v>
      </c>
      <c r="MI30" s="65" t="str">
        <f ca="1">IF(WEEKDAY(MI$6,2)&gt;5,"w",IF(ISERROR(VLOOKUP(MI$6,fériés,1,FALSE)),(SUM($H$1:MI$1)&gt;SUM($F$21:$F29))*(SUM($H$1:MI$1)&lt;=SUM($F$21:$F30))*1,"F"))</f>
        <v>w</v>
      </c>
      <c r="MJ30" s="65" t="str">
        <f ca="1">IF(WEEKDAY(MJ$6,2)&gt;5,"w",IF(ISERROR(VLOOKUP(MJ$6,fériés,1,FALSE)),(SUM($H$1:MJ$1)&gt;SUM($F$21:$F29))*(SUM($H$1:MJ$1)&lt;=SUM($F$21:$F30))*1,"F"))</f>
        <v>w</v>
      </c>
      <c r="MK30" s="65" t="str">
        <f ca="1">IF(WEEKDAY(MK$6,2)&gt;5,"w",IF(ISERROR(VLOOKUP(MK$6,fériés,1,FALSE)),(SUM($H$1:MK$1)&gt;SUM($F$21:$F29))*(SUM($H$1:MK$1)&lt;=SUM($F$21:$F30))*1,"F"))</f>
        <v>w</v>
      </c>
      <c r="ML30" s="65" t="str">
        <f ca="1">IF(WEEKDAY(ML$6,2)&gt;5,"w",IF(ISERROR(VLOOKUP(ML$6,fériés,1,FALSE)),(SUM($H$1:ML$1)&gt;SUM($F$21:$F29))*(SUM($H$1:ML$1)&lt;=SUM($F$21:$F30))*1,"F"))</f>
        <v>w</v>
      </c>
      <c r="MM30" s="65" t="str">
        <f ca="1">IF(WEEKDAY(MM$6,2)&gt;5,"w",IF(ISERROR(VLOOKUP(MM$6,fériés,1,FALSE)),(SUM($H$1:MM$1)&gt;SUM($F$21:$F29))*(SUM($H$1:MM$1)&lt;=SUM($F$21:$F30))*1,"F"))</f>
        <v>w</v>
      </c>
      <c r="MN30" s="65" t="str">
        <f ca="1">IF(WEEKDAY(MN$6,2)&gt;5,"w",IF(ISERROR(VLOOKUP(MN$6,fériés,1,FALSE)),(SUM($H$1:MN$1)&gt;SUM($F$21:$F29))*(SUM($H$1:MN$1)&lt;=SUM($F$21:$F30))*1,"F"))</f>
        <v>w</v>
      </c>
      <c r="MO30" s="65" t="str">
        <f ca="1">IF(WEEKDAY(MO$6,2)&gt;5,"w",IF(ISERROR(VLOOKUP(MO$6,fériés,1,FALSE)),(SUM($H$1:MO$1)&gt;SUM($F$21:$F29))*(SUM($H$1:MO$1)&lt;=SUM($F$21:$F30))*1,"F"))</f>
        <v>w</v>
      </c>
      <c r="MP30" s="65" t="str">
        <f ca="1">IF(WEEKDAY(MP$6,2)&gt;5,"w",IF(ISERROR(VLOOKUP(MP$6,fériés,1,FALSE)),(SUM($H$1:MP$1)&gt;SUM($F$21:$F29))*(SUM($H$1:MP$1)&lt;=SUM($F$21:$F30))*1,"F"))</f>
        <v>w</v>
      </c>
      <c r="MQ30" s="65" t="str">
        <f ca="1">IF(WEEKDAY(MQ$6,2)&gt;5,"w",IF(ISERROR(VLOOKUP(MQ$6,fériés,1,FALSE)),(SUM($H$1:MQ$1)&gt;SUM($F$21:$F29))*(SUM($H$1:MQ$1)&lt;=SUM($F$21:$F30))*1,"F"))</f>
        <v>w</v>
      </c>
      <c r="MR30" s="65" t="str">
        <f ca="1">IF(WEEKDAY(MR$6,2)&gt;5,"w",IF(ISERROR(VLOOKUP(MR$6,fériés,1,FALSE)),(SUM($H$1:MR$1)&gt;SUM($F$21:$F29))*(SUM($H$1:MR$1)&lt;=SUM($F$21:$F30))*1,"F"))</f>
        <v>w</v>
      </c>
      <c r="MS30" s="65" t="str">
        <f ca="1">IF(WEEKDAY(MS$6,2)&gt;5,"w",IF(ISERROR(VLOOKUP(MS$6,fériés,1,FALSE)),(SUM($H$1:MS$1)&gt;SUM($F$21:$F29))*(SUM($H$1:MS$1)&lt;=SUM($F$21:$F30))*1,"F"))</f>
        <v>w</v>
      </c>
      <c r="MT30" s="65" t="str">
        <f ca="1">IF(WEEKDAY(MT$6,2)&gt;5,"w",IF(ISERROR(VLOOKUP(MT$6,fériés,1,FALSE)),(SUM($H$1:MT$1)&gt;SUM($F$21:$F29))*(SUM($H$1:MT$1)&lt;=SUM($F$21:$F30))*1,"F"))</f>
        <v>w</v>
      </c>
      <c r="MU30" s="65" t="str">
        <f ca="1">IF(WEEKDAY(MU$6,2)&gt;5,"w",IF(ISERROR(VLOOKUP(MU$6,fériés,1,FALSE)),(SUM($H$1:MU$1)&gt;SUM($F$21:$F29))*(SUM($H$1:MU$1)&lt;=SUM($F$21:$F30))*1,"F"))</f>
        <v>w</v>
      </c>
      <c r="MV30" s="65" t="str">
        <f ca="1">IF(WEEKDAY(MV$6,2)&gt;5,"w",IF(ISERROR(VLOOKUP(MV$6,fériés,1,FALSE)),(SUM($H$1:MV$1)&gt;SUM($F$21:$F29))*(SUM($H$1:MV$1)&lt;=SUM($F$21:$F30))*1,"F"))</f>
        <v>w</v>
      </c>
      <c r="MW30" s="65" t="str">
        <f ca="1">IF(WEEKDAY(MW$6,2)&gt;5,"w",IF(ISERROR(VLOOKUP(MW$6,fériés,1,FALSE)),(SUM($H$1:MW$1)&gt;SUM($F$21:$F29))*(SUM($H$1:MW$1)&lt;=SUM($F$21:$F30))*1,"F"))</f>
        <v>w</v>
      </c>
      <c r="MX30" s="65" t="str">
        <f ca="1">IF(WEEKDAY(MX$6,2)&gt;5,"w",IF(ISERROR(VLOOKUP(MX$6,fériés,1,FALSE)),(SUM($H$1:MX$1)&gt;SUM($F$21:$F29))*(SUM($H$1:MX$1)&lt;=SUM($F$21:$F30))*1,"F"))</f>
        <v>w</v>
      </c>
      <c r="MY30" s="65" t="str">
        <f ca="1">IF(WEEKDAY(MY$6,2)&gt;5,"w",IF(ISERROR(VLOOKUP(MY$6,fériés,1,FALSE)),(SUM($H$1:MY$1)&gt;SUM($F$21:$F29))*(SUM($H$1:MY$1)&lt;=SUM($F$21:$F30))*1,"F"))</f>
        <v>w</v>
      </c>
      <c r="MZ30" s="65" t="str">
        <f ca="1">IF(WEEKDAY(MZ$6,2)&gt;5,"w",IF(ISERROR(VLOOKUP(MZ$6,fériés,1,FALSE)),(SUM($H$1:MZ$1)&gt;SUM($F$21:$F29))*(SUM($H$1:MZ$1)&lt;=SUM($F$21:$F30))*1,"F"))</f>
        <v>w</v>
      </c>
      <c r="NA30" s="65" t="str">
        <f ca="1">IF(WEEKDAY(NA$6,2)&gt;5,"w",IF(ISERROR(VLOOKUP(NA$6,fériés,1,FALSE)),(SUM($H$1:NA$1)&gt;SUM($F$21:$F29))*(SUM($H$1:NA$1)&lt;=SUM($F$21:$F30))*1,"F"))</f>
        <v>w</v>
      </c>
      <c r="NB30" s="65">
        <f ca="1">IF(WEEKDAY(NB$6,2)&gt;5,"w",IF(ISERROR(VLOOKUP(NB$6,fériés,1,FALSE)),(SUM($H$1:NB$1)&gt;SUM($F$21:$F29))*(SUM($H$1:NB$1)&lt;=SUM($F$21:$F30))*1,"F"))</f>
        <v>0</v>
      </c>
      <c r="NC30" s="65">
        <f ca="1">IF(WEEKDAY(NC$6,2)&gt;5,"w",IF(ISERROR(VLOOKUP(NC$6,fériés,1,FALSE)),(SUM($H$1:NC$1)&gt;SUM($F$21:$F29))*(SUM($H$1:NC$1)&lt;=SUM($F$21:$F30))*1,"F"))</f>
        <v>0</v>
      </c>
      <c r="ND30" s="65">
        <f ca="1">IF(WEEKDAY(ND$6,2)&gt;5,"w",IF(ISERROR(VLOOKUP(ND$6,fériés,1,FALSE)),(SUM($H$1:ND$1)&gt;SUM($F$21:$F29))*(SUM($H$1:ND$1)&lt;=SUM($F$21:$F30))*1,"F"))</f>
        <v>0</v>
      </c>
      <c r="NE30" s="65">
        <f ca="1">IF(WEEKDAY(NE$6,2)&gt;5,"w",IF(ISERROR(VLOOKUP(NE$6,fériés,1,FALSE)),(SUM($H$1:NE$1)&gt;SUM($F$21:$F29))*(SUM($H$1:NE$1)&lt;=SUM($F$21:$F30))*1,"F"))</f>
        <v>0</v>
      </c>
      <c r="NF30" s="65">
        <f ca="1">IF(WEEKDAY(NF$6,2)&gt;5,"w",IF(ISERROR(VLOOKUP(NF$6,fériés,1,FALSE)),(SUM($H$1:NF$1)&gt;SUM($F$21:$F29))*(SUM($H$1:NF$1)&lt;=SUM($F$21:$F30))*1,"F"))</f>
        <v>0</v>
      </c>
      <c r="NG30" s="65">
        <f ca="1">IF(WEEKDAY(NG$6,2)&gt;5,"w",IF(ISERROR(VLOOKUP(NG$6,fériés,1,FALSE)),(SUM($H$1:NG$1)&gt;SUM($F$21:$F29))*(SUM($H$1:NG$1)&lt;=SUM($F$21:$F30))*1,"F"))</f>
        <v>0</v>
      </c>
      <c r="NH30" s="65">
        <f ca="1">IF(WEEKDAY(NH$6,2)&gt;5,"w",IF(ISERROR(VLOOKUP(NH$6,fériés,1,FALSE)),(SUM($H$1:NH$1)&gt;SUM($F$21:$F29))*(SUM($H$1:NH$1)&lt;=SUM($F$21:$F30))*1,"F"))</f>
        <v>0</v>
      </c>
      <c r="NI30" s="65">
        <f ca="1">IF(WEEKDAY(NI$6,2)&gt;5,"w",IF(ISERROR(VLOOKUP(NI$6,fériés,1,FALSE)),(SUM($H$1:NI$1)&gt;SUM($F$21:$F29))*(SUM($H$1:NI$1)&lt;=SUM($F$21:$F30))*1,"F"))</f>
        <v>0</v>
      </c>
      <c r="NJ30" s="65">
        <f ca="1">IF(WEEKDAY(NJ$6,2)&gt;5,"w",IF(ISERROR(VLOOKUP(NJ$6,fériés,1,FALSE)),(SUM($H$1:NJ$1)&gt;SUM($F$21:$F29))*(SUM($H$1:NJ$1)&lt;=SUM($F$21:$F30))*1,"F"))</f>
        <v>0</v>
      </c>
      <c r="NK30" s="65">
        <f ca="1">IF(WEEKDAY(NK$6,2)&gt;5,"w",IF(ISERROR(VLOOKUP(NK$6,fériés,1,FALSE)),(SUM($H$1:NK$1)&gt;SUM($F$21:$F29))*(SUM($H$1:NK$1)&lt;=SUM($F$21:$F30))*1,"F"))</f>
        <v>0</v>
      </c>
      <c r="NL30" s="65">
        <f ca="1">IF(WEEKDAY(NL$6,2)&gt;5,"w",IF(ISERROR(VLOOKUP(NL$6,fériés,1,FALSE)),(SUM($H$1:NL$1)&gt;SUM($F$21:$F29))*(SUM($H$1:NL$1)&lt;=SUM($F$21:$F30))*1,"F"))</f>
        <v>0</v>
      </c>
      <c r="NM30" s="65">
        <f ca="1">IF(WEEKDAY(NM$6,2)&gt;5,"w",IF(ISERROR(VLOOKUP(NM$6,fériés,1,FALSE)),(SUM($H$1:NM$1)&gt;SUM($F$21:$F29))*(SUM($H$1:NM$1)&lt;=SUM($F$21:$F30))*1,"F"))</f>
        <v>0</v>
      </c>
      <c r="NN30" s="65">
        <f ca="1">IF(WEEKDAY(NN$6,2)&gt;5,"w",IF(ISERROR(VLOOKUP(NN$6,fériés,1,FALSE)),(SUM($H$1:NN$1)&gt;SUM($F$21:$F29))*(SUM($H$1:NN$1)&lt;=SUM($F$21:$F30))*1,"F"))</f>
        <v>0</v>
      </c>
      <c r="NO30" s="65">
        <f ca="1">IF(WEEKDAY(NO$6,2)&gt;5,"w",IF(ISERROR(VLOOKUP(NO$6,fériés,1,FALSE)),(SUM($H$1:NO$1)&gt;SUM($F$21:$F29))*(SUM($H$1:NO$1)&lt;=SUM($F$21:$F30))*1,"F"))</f>
        <v>0</v>
      </c>
      <c r="NP30" s="65">
        <f ca="1">IF(WEEKDAY(NP$6,2)&gt;5,"w",IF(ISERROR(VLOOKUP(NP$6,fériés,1,FALSE)),(SUM($H$1:NP$1)&gt;SUM($F$21:$F29))*(SUM($H$1:NP$1)&lt;=SUM($F$21:$F30))*1,"F"))</f>
        <v>0</v>
      </c>
      <c r="NQ30" s="65">
        <f ca="1">IF(WEEKDAY(NQ$6,2)&gt;5,"w",IF(ISERROR(VLOOKUP(NQ$6,fériés,1,FALSE)),(SUM($H$1:NQ$1)&gt;SUM($F$21:$F29))*(SUM($H$1:NQ$1)&lt;=SUM($F$21:$F30))*1,"F"))</f>
        <v>0</v>
      </c>
      <c r="NR30" s="65">
        <f ca="1">IF(WEEKDAY(NR$6,2)&gt;5,"w",IF(ISERROR(VLOOKUP(NR$6,fériés,1,FALSE)),(SUM($H$1:NR$1)&gt;SUM($F$21:$F29))*(SUM($H$1:NR$1)&lt;=SUM($F$21:$F30))*1,"F"))</f>
        <v>0</v>
      </c>
      <c r="NS30" s="65">
        <f ca="1">IF(WEEKDAY(NS$6,2)&gt;5,"w",IF(ISERROR(VLOOKUP(NS$6,fériés,1,FALSE)),(SUM($H$1:NS$1)&gt;SUM($F$21:$F29))*(SUM($H$1:NS$1)&lt;=SUM($F$21:$F30))*1,"F"))</f>
        <v>0</v>
      </c>
      <c r="NT30" s="65">
        <f ca="1">IF(WEEKDAY(NT$6,2)&gt;5,"w",IF(ISERROR(VLOOKUP(NT$6,fériés,1,FALSE)),(SUM($H$1:NT$1)&gt;SUM($F$21:$F29))*(SUM($H$1:NT$1)&lt;=SUM($F$21:$F30))*1,"F"))</f>
        <v>0</v>
      </c>
      <c r="NU30" s="65">
        <f ca="1">IF(WEEKDAY(NU$6,2)&gt;5,"w",IF(ISERROR(VLOOKUP(NU$6,fériés,1,FALSE)),(SUM($H$1:NU$1)&gt;SUM($F$21:$F29))*(SUM($H$1:NU$1)&lt;=SUM($F$21:$F30))*1,"F"))</f>
        <v>0</v>
      </c>
      <c r="NV30" s="65">
        <f ca="1">IF(WEEKDAY(NV$6,2)&gt;5,"w",IF(ISERROR(VLOOKUP(NV$6,fériés,1,FALSE)),(SUM($H$1:NV$1)&gt;SUM($F$21:$F29))*(SUM($H$1:NV$1)&lt;=SUM($F$21:$F30))*1,"F"))</f>
        <v>0</v>
      </c>
      <c r="NW30" s="65">
        <f ca="1">IF(WEEKDAY(NW$6,2)&gt;5,"w",IF(ISERROR(VLOOKUP(NW$6,fériés,1,FALSE)),(SUM($H$1:NW$1)&gt;SUM($F$21:$F29))*(SUM($H$1:NW$1)&lt;=SUM($F$21:$F30))*1,"F"))</f>
        <v>0</v>
      </c>
      <c r="NX30" s="65">
        <f ca="1">IF(WEEKDAY(NX$6,2)&gt;5,"w",IF(ISERROR(VLOOKUP(NX$6,fériés,1,FALSE)),(SUM($H$1:NX$1)&gt;SUM($F$21:$F29))*(SUM($H$1:NX$1)&lt;=SUM($F$21:$F30))*1,"F"))</f>
        <v>0</v>
      </c>
      <c r="NY30" s="65">
        <f ca="1">IF(WEEKDAY(NY$6,2)&gt;5,"w",IF(ISERROR(VLOOKUP(NY$6,fériés,1,FALSE)),(SUM($H$1:NY$1)&gt;SUM($F$21:$F29))*(SUM($H$1:NY$1)&lt;=SUM($F$21:$F30))*1,"F"))</f>
        <v>0</v>
      </c>
      <c r="NZ30" s="65">
        <f ca="1">IF(WEEKDAY(NZ$6,2)&gt;5,"w",IF(ISERROR(VLOOKUP(NZ$6,fériés,1,FALSE)),(SUM($H$1:NZ$1)&gt;SUM($F$21:$F29))*(SUM($H$1:NZ$1)&lt;=SUM($F$21:$F30))*1,"F"))</f>
        <v>0</v>
      </c>
      <c r="OA30" s="65">
        <f ca="1">IF(WEEKDAY(OA$6,2)&gt;5,"w",IF(ISERROR(VLOOKUP(OA$6,fériés,1,FALSE)),(SUM($H$1:OA$1)&gt;SUM($F$21:$F29))*(SUM($H$1:OA$1)&lt;=SUM($F$21:$F30))*1,"F"))</f>
        <v>0</v>
      </c>
      <c r="OB30" s="65">
        <f ca="1">IF(WEEKDAY(OB$6,2)&gt;5,"w",IF(ISERROR(VLOOKUP(OB$6,fériés,1,FALSE)),(SUM($H$1:OB$1)&gt;SUM($F$21:$F29))*(SUM($H$1:OB$1)&lt;=SUM($F$21:$F30))*1,"F"))</f>
        <v>0</v>
      </c>
      <c r="OC30" s="65">
        <f ca="1">IF(WEEKDAY(OC$6,2)&gt;5,"w",IF(ISERROR(VLOOKUP(OC$6,fériés,1,FALSE)),(SUM($H$1:OC$1)&gt;SUM($F$21:$F29))*(SUM($H$1:OC$1)&lt;=SUM($F$21:$F30))*1,"F"))</f>
        <v>0</v>
      </c>
      <c r="OD30" s="65">
        <f ca="1">IF(WEEKDAY(OD$6,2)&gt;5,"w",IF(ISERROR(VLOOKUP(OD$6,fériés,1,FALSE)),(SUM($H$1:OD$1)&gt;SUM($F$21:$F29))*(SUM($H$1:OD$1)&lt;=SUM($F$21:$F30))*1,"F"))</f>
        <v>0</v>
      </c>
      <c r="OE30" s="65">
        <f ca="1">IF(WEEKDAY(OE$6,2)&gt;5,"w",IF(ISERROR(VLOOKUP(OE$6,fériés,1,FALSE)),(SUM($H$1:OE$1)&gt;SUM($F$21:$F29))*(SUM($H$1:OE$1)&lt;=SUM($F$21:$F30))*1,"F"))</f>
        <v>0</v>
      </c>
      <c r="OF30" s="65">
        <f ca="1">IF(WEEKDAY(OF$6,2)&gt;5,"w",IF(ISERROR(VLOOKUP(OF$6,fériés,1,FALSE)),(SUM($H$1:OF$1)&gt;SUM($F$21:$F29))*(SUM($H$1:OF$1)&lt;=SUM($F$21:$F30))*1,"F"))</f>
        <v>0</v>
      </c>
      <c r="OG30" s="65">
        <f ca="1">IF(WEEKDAY(OG$6,2)&gt;5,"w",IF(ISERROR(VLOOKUP(OG$6,fériés,1,FALSE)),(SUM($H$1:OG$1)&gt;SUM($F$21:$F29))*(SUM($H$1:OG$1)&lt;=SUM($F$21:$F30))*1,"F"))</f>
        <v>0</v>
      </c>
      <c r="OH30" s="65">
        <f ca="1">IF(WEEKDAY(OH$6,2)&gt;5,"w",IF(ISERROR(VLOOKUP(OH$6,fériés,1,FALSE)),(SUM($H$1:OH$1)&gt;SUM($F$21:$F29))*(SUM($H$1:OH$1)&lt;=SUM($F$21:$F30))*1,"F"))</f>
        <v>0</v>
      </c>
      <c r="OI30" s="65">
        <f ca="1">IF(WEEKDAY(OI$6,2)&gt;5,"w",IF(ISERROR(VLOOKUP(OI$6,fériés,1,FALSE)),(SUM($H$1:OI$1)&gt;SUM($F$21:$F29))*(SUM($H$1:OI$1)&lt;=SUM($F$21:$F30))*1,"F"))</f>
        <v>0</v>
      </c>
      <c r="OJ30" s="65">
        <f ca="1">IF(WEEKDAY(OJ$6,2)&gt;5,"w",IF(ISERROR(VLOOKUP(OJ$6,fériés,1,FALSE)),(SUM($H$1:OJ$1)&gt;SUM($F$21:$F29))*(SUM($H$1:OJ$1)&lt;=SUM($F$21:$F30))*1,"F"))</f>
        <v>0</v>
      </c>
      <c r="OK30" s="65">
        <f ca="1">IF(WEEKDAY(OK$6,2)&gt;5,"w",IF(ISERROR(VLOOKUP(OK$6,fériés,1,FALSE)),(SUM($H$1:OK$1)&gt;SUM($F$21:$F29))*(SUM($H$1:OK$1)&lt;=SUM($F$21:$F30))*1,"F"))</f>
        <v>0</v>
      </c>
      <c r="OL30" s="65">
        <f ca="1">IF(WEEKDAY(OL$6,2)&gt;5,"w",IF(ISERROR(VLOOKUP(OL$6,fériés,1,FALSE)),(SUM($H$1:OL$1)&gt;SUM($F$21:$F29))*(SUM($H$1:OL$1)&lt;=SUM($F$21:$F30))*1,"F"))</f>
        <v>0</v>
      </c>
      <c r="OM30" s="65">
        <f ca="1">IF(WEEKDAY(OM$6,2)&gt;5,"w",IF(ISERROR(VLOOKUP(OM$6,fériés,1,FALSE)),(SUM($H$1:OM$1)&gt;SUM($F$21:$F29))*(SUM($H$1:OM$1)&lt;=SUM($F$21:$F30))*1,"F"))</f>
        <v>0</v>
      </c>
      <c r="ON30" s="65">
        <f ca="1">IF(WEEKDAY(ON$6,2)&gt;5,"w",IF(ISERROR(VLOOKUP(ON$6,fériés,1,FALSE)),(SUM($H$1:ON$1)&gt;SUM($F$21:$F29))*(SUM($H$1:ON$1)&lt;=SUM($F$21:$F30))*1,"F"))</f>
        <v>0</v>
      </c>
      <c r="OO30" s="65">
        <f ca="1">IF(WEEKDAY(OO$6,2)&gt;5,"w",IF(ISERROR(VLOOKUP(OO$6,fériés,1,FALSE)),(SUM($H$1:OO$1)&gt;SUM($F$21:$F29))*(SUM($H$1:OO$1)&lt;=SUM($F$21:$F30))*1,"F"))</f>
        <v>0</v>
      </c>
      <c r="OP30" s="65">
        <f ca="1">IF(WEEKDAY(OP$6,2)&gt;5,"w",IF(ISERROR(VLOOKUP(OP$6,fériés,1,FALSE)),(SUM($H$1:OP$1)&gt;SUM($F$21:$F29))*(SUM($H$1:OP$1)&lt;=SUM($F$21:$F30))*1,"F"))</f>
        <v>0</v>
      </c>
      <c r="OQ30" s="65">
        <f ca="1">IF(WEEKDAY(OQ$6,2)&gt;5,"w",IF(ISERROR(VLOOKUP(OQ$6,fériés,1,FALSE)),(SUM($H$1:OQ$1)&gt;SUM($F$21:$F29))*(SUM($H$1:OQ$1)&lt;=SUM($F$21:$F30))*1,"F"))</f>
        <v>0</v>
      </c>
      <c r="OR30" s="65">
        <f ca="1">IF(WEEKDAY(OR$6,2)&gt;5,"w",IF(ISERROR(VLOOKUP(OR$6,fériés,1,FALSE)),(SUM($H$1:OR$1)&gt;SUM($F$21:$F29))*(SUM($H$1:OR$1)&lt;=SUM($F$21:$F30))*1,"F"))</f>
        <v>0</v>
      </c>
      <c r="OS30" s="65">
        <f ca="1">IF(WEEKDAY(OS$6,2)&gt;5,"w",IF(ISERROR(VLOOKUP(OS$6,fériés,1,FALSE)),(SUM($H$1:OS$1)&gt;SUM($F$21:$F29))*(SUM($H$1:OS$1)&lt;=SUM($F$21:$F30))*1,"F"))</f>
        <v>0</v>
      </c>
      <c r="OT30" s="65">
        <f ca="1">IF(WEEKDAY(OT$6,2)&gt;5,"w",IF(ISERROR(VLOOKUP(OT$6,fériés,1,FALSE)),(SUM($H$1:OT$1)&gt;SUM($F$21:$F29))*(SUM($H$1:OT$1)&lt;=SUM($F$21:$F30))*1,"F"))</f>
        <v>0</v>
      </c>
      <c r="OU30" s="65">
        <f ca="1">IF(WEEKDAY(OU$6,2)&gt;5,"w",IF(ISERROR(VLOOKUP(OU$6,fériés,1,FALSE)),(SUM($H$1:OU$1)&gt;SUM($F$21:$F29))*(SUM($H$1:OU$1)&lt;=SUM($F$21:$F30))*1,"F"))</f>
        <v>0</v>
      </c>
      <c r="OV30" s="65">
        <f ca="1">IF(WEEKDAY(OV$6,2)&gt;5,"w",IF(ISERROR(VLOOKUP(OV$6,fériés,1,FALSE)),(SUM($H$1:OV$1)&gt;SUM($F$21:$F29))*(SUM($H$1:OV$1)&lt;=SUM($F$21:$F30))*1,"F"))</f>
        <v>0</v>
      </c>
      <c r="OW30" s="65">
        <f ca="1">IF(WEEKDAY(OW$6,2)&gt;5,"w",IF(ISERROR(VLOOKUP(OW$6,fériés,1,FALSE)),(SUM($H$1:OW$1)&gt;SUM($F$21:$F29))*(SUM($H$1:OW$1)&lt;=SUM($F$21:$F30))*1,"F"))</f>
        <v>0</v>
      </c>
      <c r="OX30" s="65">
        <f ca="1">IF(WEEKDAY(OX$6,2)&gt;5,"w",IF(ISERROR(VLOOKUP(OX$6,fériés,1,FALSE)),(SUM($H$1:OX$1)&gt;SUM($F$21:$F29))*(SUM($H$1:OX$1)&lt;=SUM($F$21:$F30))*1,"F"))</f>
        <v>0</v>
      </c>
      <c r="OY30" s="65">
        <f ca="1">IF(WEEKDAY(OY$6,2)&gt;5,"w",IF(ISERROR(VLOOKUP(OY$6,fériés,1,FALSE)),(SUM($H$1:OY$1)&gt;SUM($F$21:$F29))*(SUM($H$1:OY$1)&lt;=SUM($F$21:$F30))*1,"F"))</f>
        <v>0</v>
      </c>
      <c r="OZ30" s="65" t="str">
        <f ca="1">IF(WEEKDAY(OZ$6,2)&gt;5,"w",IF(ISERROR(VLOOKUP(OZ$6,fériés,1,FALSE)),(SUM($H$1:OZ$1)&gt;SUM($F$21:$F29))*(SUM($H$1:OZ$1)&lt;=SUM($F$21:$F30))*1,"F"))</f>
        <v>w</v>
      </c>
      <c r="PA30" s="65" t="str">
        <f ca="1">IF(WEEKDAY(PA$6,2)&gt;5,"w",IF(ISERROR(VLOOKUP(PA$6,fériés,1,FALSE)),(SUM($H$1:PA$1)&gt;SUM($F$21:$F29))*(SUM($H$1:PA$1)&lt;=SUM($F$21:$F30))*1,"F"))</f>
        <v>w</v>
      </c>
      <c r="PB30" s="65" t="str">
        <f ca="1">IF(WEEKDAY(PB$6,2)&gt;5,"w",IF(ISERROR(VLOOKUP(PB$6,fériés,1,FALSE)),(SUM($H$1:PB$1)&gt;SUM($F$21:$F29))*(SUM($H$1:PB$1)&lt;=SUM($F$21:$F30))*1,"F"))</f>
        <v>w</v>
      </c>
      <c r="PC30" s="65" t="str">
        <f ca="1">IF(WEEKDAY(PC$6,2)&gt;5,"w",IF(ISERROR(VLOOKUP(PC$6,fériés,1,FALSE)),(SUM($H$1:PC$1)&gt;SUM($F$21:$F29))*(SUM($H$1:PC$1)&lt;=SUM($F$21:$F30))*1,"F"))</f>
        <v>w</v>
      </c>
      <c r="PD30" s="65" t="str">
        <f ca="1">IF(WEEKDAY(PD$6,2)&gt;5,"w",IF(ISERROR(VLOOKUP(PD$6,fériés,1,FALSE)),(SUM($H$1:PD$1)&gt;SUM($F$21:$F29))*(SUM($H$1:PD$1)&lt;=SUM($F$21:$F30))*1,"F"))</f>
        <v>w</v>
      </c>
      <c r="PE30" s="65" t="str">
        <f ca="1">IF(WEEKDAY(PE$6,2)&gt;5,"w",IF(ISERROR(VLOOKUP(PE$6,fériés,1,FALSE)),(SUM($H$1:PE$1)&gt;SUM($F$21:$F29))*(SUM($H$1:PE$1)&lt;=SUM($F$21:$F30))*1,"F"))</f>
        <v>w</v>
      </c>
      <c r="PF30" s="65" t="str">
        <f ca="1">IF(WEEKDAY(PF$6,2)&gt;5,"w",IF(ISERROR(VLOOKUP(PF$6,fériés,1,FALSE)),(SUM($H$1:PF$1)&gt;SUM($F$21:$F29))*(SUM($H$1:PF$1)&lt;=SUM($F$21:$F30))*1,"F"))</f>
        <v>w</v>
      </c>
      <c r="PG30" s="65" t="str">
        <f ca="1">IF(WEEKDAY(PG$6,2)&gt;5,"w",IF(ISERROR(VLOOKUP(PG$6,fériés,1,FALSE)),(SUM($H$1:PG$1)&gt;SUM($F$21:$F29))*(SUM($H$1:PG$1)&lt;=SUM($F$21:$F30))*1,"F"))</f>
        <v>w</v>
      </c>
      <c r="PH30" s="65" t="str">
        <f ca="1">IF(WEEKDAY(PH$6,2)&gt;5,"w",IF(ISERROR(VLOOKUP(PH$6,fériés,1,FALSE)),(SUM($H$1:PH$1)&gt;SUM($F$21:$F29))*(SUM($H$1:PH$1)&lt;=SUM($F$21:$F30))*1,"F"))</f>
        <v>w</v>
      </c>
      <c r="PI30" s="65" t="str">
        <f ca="1">IF(WEEKDAY(PI$6,2)&gt;5,"w",IF(ISERROR(VLOOKUP(PI$6,fériés,1,FALSE)),(SUM($H$1:PI$1)&gt;SUM($F$21:$F29))*(SUM($H$1:PI$1)&lt;=SUM($F$21:$F30))*1,"F"))</f>
        <v>w</v>
      </c>
      <c r="PJ30" s="65" t="str">
        <f ca="1">IF(WEEKDAY(PJ$6,2)&gt;5,"w",IF(ISERROR(VLOOKUP(PJ$6,fériés,1,FALSE)),(SUM($H$1:PJ$1)&gt;SUM($F$21:$F29))*(SUM($H$1:PJ$1)&lt;=SUM($F$21:$F30))*1,"F"))</f>
        <v>w</v>
      </c>
      <c r="PK30" s="65" t="str">
        <f ca="1">IF(WEEKDAY(PK$6,2)&gt;5,"w",IF(ISERROR(VLOOKUP(PK$6,fériés,1,FALSE)),(SUM($H$1:PK$1)&gt;SUM($F$21:$F29))*(SUM($H$1:PK$1)&lt;=SUM($F$21:$F30))*1,"F"))</f>
        <v>w</v>
      </c>
      <c r="PL30" s="65" t="str">
        <f ca="1">IF(WEEKDAY(PL$6,2)&gt;5,"w",IF(ISERROR(VLOOKUP(PL$6,fériés,1,FALSE)),(SUM($H$1:PL$1)&gt;SUM($F$21:$F29))*(SUM($H$1:PL$1)&lt;=SUM($F$21:$F30))*1,"F"))</f>
        <v>w</v>
      </c>
      <c r="PM30" s="65" t="str">
        <f ca="1">IF(WEEKDAY(PM$6,2)&gt;5,"w",IF(ISERROR(VLOOKUP(PM$6,fériés,1,FALSE)),(SUM($H$1:PM$1)&gt;SUM($F$21:$F29))*(SUM($H$1:PM$1)&lt;=SUM($F$21:$F30))*1,"F"))</f>
        <v>w</v>
      </c>
      <c r="PN30" s="65" t="str">
        <f ca="1">IF(WEEKDAY(PN$6,2)&gt;5,"w",IF(ISERROR(VLOOKUP(PN$6,fériés,1,FALSE)),(SUM($H$1:PN$1)&gt;SUM($F$21:$F29))*(SUM($H$1:PN$1)&lt;=SUM($F$21:$F30))*1,"F"))</f>
        <v>w</v>
      </c>
      <c r="PO30" s="65" t="str">
        <f ca="1">IF(WEEKDAY(PO$6,2)&gt;5,"w",IF(ISERROR(VLOOKUP(PO$6,fériés,1,FALSE)),(SUM($H$1:PO$1)&gt;SUM($F$21:$F29))*(SUM($H$1:PO$1)&lt;=SUM($F$21:$F30))*1,"F"))</f>
        <v>w</v>
      </c>
      <c r="PP30" s="65" t="str">
        <f ca="1">IF(WEEKDAY(PP$6,2)&gt;5,"w",IF(ISERROR(VLOOKUP(PP$6,fériés,1,FALSE)),(SUM($H$1:PP$1)&gt;SUM($F$21:$F29))*(SUM($H$1:PP$1)&lt;=SUM($F$21:$F30))*1,"F"))</f>
        <v>w</v>
      </c>
      <c r="PQ30" s="65" t="str">
        <f ca="1">IF(WEEKDAY(PQ$6,2)&gt;5,"w",IF(ISERROR(VLOOKUP(PQ$6,fériés,1,FALSE)),(SUM($H$1:PQ$1)&gt;SUM($F$21:$F29))*(SUM($H$1:PQ$1)&lt;=SUM($F$21:$F30))*1,"F"))</f>
        <v>w</v>
      </c>
      <c r="PR30" s="65" t="str">
        <f ca="1">IF(WEEKDAY(PR$6,2)&gt;5,"w",IF(ISERROR(VLOOKUP(PR$6,fériés,1,FALSE)),(SUM($H$1:PR$1)&gt;SUM($F$21:$F29))*(SUM($H$1:PR$1)&lt;=SUM($F$21:$F30))*1,"F"))</f>
        <v>w</v>
      </c>
      <c r="PS30" s="65" t="str">
        <f ca="1">IF(WEEKDAY(PS$6,2)&gt;5,"w",IF(ISERROR(VLOOKUP(PS$6,fériés,1,FALSE)),(SUM($H$1:PS$1)&gt;SUM($F$21:$F29))*(SUM($H$1:PS$1)&lt;=SUM($F$21:$F30))*1,"F"))</f>
        <v>w</v>
      </c>
      <c r="PT30" s="65">
        <f ca="1">IF(WEEKDAY(PT$6,2)&gt;5,"w",IF(ISERROR(VLOOKUP(PT$6,fériés,1,FALSE)),(SUM($H$1:PT$1)&gt;SUM($F$21:$F29))*(SUM($H$1:PT$1)&lt;=SUM($F$21:$F30))*1,"F"))</f>
        <v>0</v>
      </c>
      <c r="PU30" s="65">
        <f ca="1">IF(WEEKDAY(PU$6,2)&gt;5,"w",IF(ISERROR(VLOOKUP(PU$6,fériés,1,FALSE)),(SUM($H$1:PU$1)&gt;SUM($F$21:$F29))*(SUM($H$1:PU$1)&lt;=SUM($F$21:$F30))*1,"F"))</f>
        <v>0</v>
      </c>
      <c r="PV30" s="65">
        <f ca="1">IF(WEEKDAY(PV$6,2)&gt;5,"w",IF(ISERROR(VLOOKUP(PV$6,fériés,1,FALSE)),(SUM($H$1:PV$1)&gt;SUM($F$21:$F29))*(SUM($H$1:PV$1)&lt;=SUM($F$21:$F30))*1,"F"))</f>
        <v>0</v>
      </c>
      <c r="PW30" s="65">
        <f ca="1">IF(WEEKDAY(PW$6,2)&gt;5,"w",IF(ISERROR(VLOOKUP(PW$6,fériés,1,FALSE)),(SUM($H$1:PW$1)&gt;SUM($F$21:$F29))*(SUM($H$1:PW$1)&lt;=SUM($F$21:$F30))*1,"F"))</f>
        <v>0</v>
      </c>
      <c r="PX30" s="65">
        <f ca="1">IF(WEEKDAY(PX$6,2)&gt;5,"w",IF(ISERROR(VLOOKUP(PX$6,fériés,1,FALSE)),(SUM($H$1:PX$1)&gt;SUM($F$21:$F29))*(SUM($H$1:PX$1)&lt;=SUM($F$21:$F30))*1,"F"))</f>
        <v>0</v>
      </c>
      <c r="PY30" s="65">
        <f ca="1">IF(WEEKDAY(PY$6,2)&gt;5,"w",IF(ISERROR(VLOOKUP(PY$6,fériés,1,FALSE)),(SUM($H$1:PY$1)&gt;SUM($F$21:$F29))*(SUM($H$1:PY$1)&lt;=SUM($F$21:$F30))*1,"F"))</f>
        <v>0</v>
      </c>
      <c r="PZ30" s="65">
        <f ca="1">IF(WEEKDAY(PZ$6,2)&gt;5,"w",IF(ISERROR(VLOOKUP(PZ$6,fériés,1,FALSE)),(SUM($H$1:PZ$1)&gt;SUM($F$21:$F29))*(SUM($H$1:PZ$1)&lt;=SUM($F$21:$F30))*1,"F"))</f>
        <v>0</v>
      </c>
      <c r="QA30" s="65">
        <f ca="1">IF(WEEKDAY(QA$6,2)&gt;5,"w",IF(ISERROR(VLOOKUP(QA$6,fériés,1,FALSE)),(SUM($H$1:QA$1)&gt;SUM($F$21:$F29))*(SUM($H$1:QA$1)&lt;=SUM($F$21:$F30))*1,"F"))</f>
        <v>0</v>
      </c>
      <c r="QB30" s="65">
        <f ca="1">IF(WEEKDAY(QB$6,2)&gt;5,"w",IF(ISERROR(VLOOKUP(QB$6,fériés,1,FALSE)),(SUM($H$1:QB$1)&gt;SUM($F$21:$F29))*(SUM($H$1:QB$1)&lt;=SUM($F$21:$F30))*1,"F"))</f>
        <v>0</v>
      </c>
      <c r="QC30" s="65">
        <f ca="1">IF(WEEKDAY(QC$6,2)&gt;5,"w",IF(ISERROR(VLOOKUP(QC$6,fériés,1,FALSE)),(SUM($H$1:QC$1)&gt;SUM($F$21:$F29))*(SUM($H$1:QC$1)&lt;=SUM($F$21:$F30))*1,"F"))</f>
        <v>0</v>
      </c>
      <c r="QD30" s="65">
        <f ca="1">IF(WEEKDAY(QD$6,2)&gt;5,"w",IF(ISERROR(VLOOKUP(QD$6,fériés,1,FALSE)),(SUM($H$1:QD$1)&gt;SUM($F$21:$F29))*(SUM($H$1:QD$1)&lt;=SUM($F$21:$F30))*1,"F"))</f>
        <v>0</v>
      </c>
      <c r="QE30" s="65">
        <f ca="1">IF(WEEKDAY(QE$6,2)&gt;5,"w",IF(ISERROR(VLOOKUP(QE$6,fériés,1,FALSE)),(SUM($H$1:QE$1)&gt;SUM($F$21:$F29))*(SUM($H$1:QE$1)&lt;=SUM($F$21:$F30))*1,"F"))</f>
        <v>0</v>
      </c>
      <c r="QF30" s="65">
        <f ca="1">IF(WEEKDAY(QF$6,2)&gt;5,"w",IF(ISERROR(VLOOKUP(QF$6,fériés,1,FALSE)),(SUM($H$1:QF$1)&gt;SUM($F$21:$F29))*(SUM($H$1:QF$1)&lt;=SUM($F$21:$F30))*1,"F"))</f>
        <v>0</v>
      </c>
      <c r="QG30" s="65">
        <f ca="1">IF(WEEKDAY(QG$6,2)&gt;5,"w",IF(ISERROR(VLOOKUP(QG$6,fériés,1,FALSE)),(SUM($H$1:QG$1)&gt;SUM($F$21:$F29))*(SUM($H$1:QG$1)&lt;=SUM($F$21:$F30))*1,"F"))</f>
        <v>0</v>
      </c>
      <c r="QH30" s="65">
        <f ca="1">IF(WEEKDAY(QH$6,2)&gt;5,"w",IF(ISERROR(VLOOKUP(QH$6,fériés,1,FALSE)),(SUM($H$1:QH$1)&gt;SUM($F$21:$F29))*(SUM($H$1:QH$1)&lt;=SUM($F$21:$F30))*1,"F"))</f>
        <v>0</v>
      </c>
      <c r="QI30" s="65">
        <f ca="1">IF(WEEKDAY(QI$6,2)&gt;5,"w",IF(ISERROR(VLOOKUP(QI$6,fériés,1,FALSE)),(SUM($H$1:QI$1)&gt;SUM($F$21:$F29))*(SUM($H$1:QI$1)&lt;=SUM($F$21:$F30))*1,"F"))</f>
        <v>0</v>
      </c>
      <c r="QJ30" s="65">
        <f ca="1">IF(WEEKDAY(QJ$6,2)&gt;5,"w",IF(ISERROR(VLOOKUP(QJ$6,fériés,1,FALSE)),(SUM($H$1:QJ$1)&gt;SUM($F$21:$F29))*(SUM($H$1:QJ$1)&lt;=SUM($F$21:$F30))*1,"F"))</f>
        <v>0</v>
      </c>
      <c r="QK30" s="65">
        <f ca="1">IF(WEEKDAY(QK$6,2)&gt;5,"w",IF(ISERROR(VLOOKUP(QK$6,fériés,1,FALSE)),(SUM($H$1:QK$1)&gt;SUM($F$21:$F29))*(SUM($H$1:QK$1)&lt;=SUM($F$21:$F30))*1,"F"))</f>
        <v>0</v>
      </c>
      <c r="QL30" s="65">
        <f ca="1">IF(WEEKDAY(QL$6,2)&gt;5,"w",IF(ISERROR(VLOOKUP(QL$6,fériés,1,FALSE)),(SUM($H$1:QL$1)&gt;SUM($F$21:$F29))*(SUM($H$1:QL$1)&lt;=SUM($F$21:$F30))*1,"F"))</f>
        <v>0</v>
      </c>
      <c r="QM30" s="65">
        <f ca="1">IF(WEEKDAY(QM$6,2)&gt;5,"w",IF(ISERROR(VLOOKUP(QM$6,fériés,1,FALSE)),(SUM($H$1:QM$1)&gt;SUM($F$21:$F29))*(SUM($H$1:QM$1)&lt;=SUM($F$21:$F30))*1,"F"))</f>
        <v>0</v>
      </c>
      <c r="QN30" s="65">
        <f ca="1">IF(WEEKDAY(QN$6,2)&gt;5,"w",IF(ISERROR(VLOOKUP(QN$6,fériés,1,FALSE)),(SUM($H$1:QN$1)&gt;SUM($F$21:$F29))*(SUM($H$1:QN$1)&lt;=SUM($F$21:$F30))*1,"F"))</f>
        <v>0</v>
      </c>
      <c r="QO30" s="65">
        <f ca="1">IF(WEEKDAY(QO$6,2)&gt;5,"w",IF(ISERROR(VLOOKUP(QO$6,fériés,1,FALSE)),(SUM($H$1:QO$1)&gt;SUM($F$21:$F29))*(SUM($H$1:QO$1)&lt;=SUM($F$21:$F30))*1,"F"))</f>
        <v>0</v>
      </c>
      <c r="QP30" s="65">
        <f ca="1">IF(WEEKDAY(QP$6,2)&gt;5,"w",IF(ISERROR(VLOOKUP(QP$6,fériés,1,FALSE)),(SUM($H$1:QP$1)&gt;SUM($F$21:$F29))*(SUM($H$1:QP$1)&lt;=SUM($F$21:$F30))*1,"F"))</f>
        <v>0</v>
      </c>
      <c r="QQ30" s="65">
        <f ca="1">IF(WEEKDAY(QQ$6,2)&gt;5,"w",IF(ISERROR(VLOOKUP(QQ$6,fériés,1,FALSE)),(SUM($H$1:QQ$1)&gt;SUM($F$21:$F29))*(SUM($H$1:QQ$1)&lt;=SUM($F$21:$F30))*1,"F"))</f>
        <v>0</v>
      </c>
      <c r="QR30" s="65">
        <f ca="1">IF(WEEKDAY(QR$6,2)&gt;5,"w",IF(ISERROR(VLOOKUP(QR$6,fériés,1,FALSE)),(SUM($H$1:QR$1)&gt;SUM($F$21:$F29))*(SUM($H$1:QR$1)&lt;=SUM($F$21:$F30))*1,"F"))</f>
        <v>0</v>
      </c>
      <c r="QS30" s="65">
        <f ca="1">IF(WEEKDAY(QS$6,2)&gt;5,"w",IF(ISERROR(VLOOKUP(QS$6,fériés,1,FALSE)),(SUM($H$1:QS$1)&gt;SUM($F$21:$F29))*(SUM($H$1:QS$1)&lt;=SUM($F$21:$F30))*1,"F"))</f>
        <v>0</v>
      </c>
      <c r="QT30" s="65">
        <f ca="1">IF(WEEKDAY(QT$6,2)&gt;5,"w",IF(ISERROR(VLOOKUP(QT$6,fériés,1,FALSE)),(SUM($H$1:QT$1)&gt;SUM($F$21:$F29))*(SUM($H$1:QT$1)&lt;=SUM($F$21:$F30))*1,"F"))</f>
        <v>0</v>
      </c>
      <c r="QU30" s="65">
        <f ca="1">IF(WEEKDAY(QU$6,2)&gt;5,"w",IF(ISERROR(VLOOKUP(QU$6,fériés,1,FALSE)),(SUM($H$1:QU$1)&gt;SUM($F$21:$F29))*(SUM($H$1:QU$1)&lt;=SUM($F$21:$F30))*1,"F"))</f>
        <v>0</v>
      </c>
      <c r="QV30" s="65">
        <f ca="1">IF(WEEKDAY(QV$6,2)&gt;5,"w",IF(ISERROR(VLOOKUP(QV$6,fériés,1,FALSE)),(SUM($H$1:QV$1)&gt;SUM($F$21:$F29))*(SUM($H$1:QV$1)&lt;=SUM($F$21:$F30))*1,"F"))</f>
        <v>0</v>
      </c>
      <c r="QW30" s="65">
        <f ca="1">IF(WEEKDAY(QW$6,2)&gt;5,"w",IF(ISERROR(VLOOKUP(QW$6,fériés,1,FALSE)),(SUM($H$1:QW$1)&gt;SUM($F$21:$F29))*(SUM($H$1:QW$1)&lt;=SUM($F$21:$F30))*1,"F"))</f>
        <v>0</v>
      </c>
      <c r="QX30" s="65">
        <f ca="1">IF(WEEKDAY(QX$6,2)&gt;5,"w",IF(ISERROR(VLOOKUP(QX$6,fériés,1,FALSE)),(SUM($H$1:QX$1)&gt;SUM($F$21:$F29))*(SUM($H$1:QX$1)&lt;=SUM($F$21:$F30))*1,"F"))</f>
        <v>0</v>
      </c>
      <c r="QY30" s="65">
        <f ca="1">IF(WEEKDAY(QY$6,2)&gt;5,"w",IF(ISERROR(VLOOKUP(QY$6,fériés,1,FALSE)),(SUM($H$1:QY$1)&gt;SUM($F$21:$F29))*(SUM($H$1:QY$1)&lt;=SUM($F$21:$F30))*1,"F"))</f>
        <v>0</v>
      </c>
      <c r="QZ30" s="65">
        <f ca="1">IF(WEEKDAY(QZ$6,2)&gt;5,"w",IF(ISERROR(VLOOKUP(QZ$6,fériés,1,FALSE)),(SUM($H$1:QZ$1)&gt;SUM($F$21:$F29))*(SUM($H$1:QZ$1)&lt;=SUM($F$21:$F30))*1,"F"))</f>
        <v>0</v>
      </c>
      <c r="RA30" s="65">
        <f ca="1">IF(WEEKDAY(RA$6,2)&gt;5,"w",IF(ISERROR(VLOOKUP(RA$6,fériés,1,FALSE)),(SUM($H$1:RA$1)&gt;SUM($F$21:$F29))*(SUM($H$1:RA$1)&lt;=SUM($F$21:$F30))*1,"F"))</f>
        <v>0</v>
      </c>
      <c r="RB30" s="65">
        <f ca="1">IF(WEEKDAY(RB$6,2)&gt;5,"w",IF(ISERROR(VLOOKUP(RB$6,fériés,1,FALSE)),(SUM($H$1:RB$1)&gt;SUM($F$21:$F29))*(SUM($H$1:RB$1)&lt;=SUM($F$21:$F30))*1,"F"))</f>
        <v>0</v>
      </c>
      <c r="RC30" s="65">
        <f ca="1">IF(WEEKDAY(RC$6,2)&gt;5,"w",IF(ISERROR(VLOOKUP(RC$6,fériés,1,FALSE)),(SUM($H$1:RC$1)&gt;SUM($F$21:$F29))*(SUM($H$1:RC$1)&lt;=SUM($F$21:$F30))*1,"F"))</f>
        <v>0</v>
      </c>
      <c r="RD30" s="65">
        <f ca="1">IF(WEEKDAY(RD$6,2)&gt;5,"w",IF(ISERROR(VLOOKUP(RD$6,fériés,1,FALSE)),(SUM($H$1:RD$1)&gt;SUM($F$21:$F29))*(SUM($H$1:RD$1)&lt;=SUM($F$21:$F30))*1,"F"))</f>
        <v>0</v>
      </c>
      <c r="RE30" s="65">
        <f ca="1">IF(WEEKDAY(RE$6,2)&gt;5,"w",IF(ISERROR(VLOOKUP(RE$6,fériés,1,FALSE)),(SUM($H$1:RE$1)&gt;SUM($F$21:$F29))*(SUM($H$1:RE$1)&lt;=SUM($F$21:$F30))*1,"F"))</f>
        <v>0</v>
      </c>
      <c r="RF30" s="65">
        <f ca="1">IF(WEEKDAY(RF$6,2)&gt;5,"w",IF(ISERROR(VLOOKUP(RF$6,fériés,1,FALSE)),(SUM($H$1:RF$1)&gt;SUM($F$21:$F29))*(SUM($H$1:RF$1)&lt;=SUM($F$21:$F30))*1,"F"))</f>
        <v>0</v>
      </c>
      <c r="RG30" s="65">
        <f ca="1">IF(WEEKDAY(RG$6,2)&gt;5,"w",IF(ISERROR(VLOOKUP(RG$6,fériés,1,FALSE)),(SUM($H$1:RG$1)&gt;SUM($F$21:$F29))*(SUM($H$1:RG$1)&lt;=SUM($F$21:$F30))*1,"F"))</f>
        <v>0</v>
      </c>
      <c r="RH30" s="65">
        <f ca="1">IF(WEEKDAY(RH$6,2)&gt;5,"w",IF(ISERROR(VLOOKUP(RH$6,fériés,1,FALSE)),(SUM($H$1:RH$1)&gt;SUM($F$21:$F29))*(SUM($H$1:RH$1)&lt;=SUM($F$21:$F30))*1,"F"))</f>
        <v>0</v>
      </c>
      <c r="RI30" s="65">
        <f ca="1">IF(WEEKDAY(RI$6,2)&gt;5,"w",IF(ISERROR(VLOOKUP(RI$6,fériés,1,FALSE)),(SUM($H$1:RI$1)&gt;SUM($F$21:$F29))*(SUM($H$1:RI$1)&lt;=SUM($F$21:$F30))*1,"F"))</f>
        <v>0</v>
      </c>
      <c r="RJ30" s="65">
        <f ca="1">IF(WEEKDAY(RJ$6,2)&gt;5,"w",IF(ISERROR(VLOOKUP(RJ$6,fériés,1,FALSE)),(SUM($H$1:RJ$1)&gt;SUM($F$21:$F29))*(SUM($H$1:RJ$1)&lt;=SUM($F$21:$F30))*1,"F"))</f>
        <v>0</v>
      </c>
      <c r="RK30" s="65">
        <f ca="1">IF(WEEKDAY(RK$6,2)&gt;5,"w",IF(ISERROR(VLOOKUP(RK$6,fériés,1,FALSE)),(SUM($H$1:RK$1)&gt;SUM($F$21:$F29))*(SUM($H$1:RK$1)&lt;=SUM($F$21:$F30))*1,"F"))</f>
        <v>0</v>
      </c>
      <c r="RL30" s="65">
        <f ca="1">IF(WEEKDAY(RL$6,2)&gt;5,"w",IF(ISERROR(VLOOKUP(RL$6,fériés,1,FALSE)),(SUM($H$1:RL$1)&gt;SUM($F$21:$F29))*(SUM($H$1:RL$1)&lt;=SUM($F$21:$F30))*1,"F"))</f>
        <v>0</v>
      </c>
      <c r="RM30" s="65">
        <f ca="1">IF(WEEKDAY(RM$6,2)&gt;5,"w",IF(ISERROR(VLOOKUP(RM$6,fériés,1,FALSE)),(SUM($H$1:RM$1)&gt;SUM($F$21:$F29))*(SUM($H$1:RM$1)&lt;=SUM($F$21:$F30))*1,"F"))</f>
        <v>0</v>
      </c>
      <c r="RN30" s="65">
        <f ca="1">IF(WEEKDAY(RN$6,2)&gt;5,"w",IF(ISERROR(VLOOKUP(RN$6,fériés,1,FALSE)),(SUM($H$1:RN$1)&gt;SUM($F$21:$F29))*(SUM($H$1:RN$1)&lt;=SUM($F$21:$F30))*1,"F"))</f>
        <v>0</v>
      </c>
      <c r="RO30" s="65">
        <f ca="1">IF(WEEKDAY(RO$6,2)&gt;5,"w",IF(ISERROR(VLOOKUP(RO$6,fériés,1,FALSE)),(SUM($H$1:RO$1)&gt;SUM($F$21:$F29))*(SUM($H$1:RO$1)&lt;=SUM($F$21:$F30))*1,"F"))</f>
        <v>0</v>
      </c>
      <c r="RP30" s="65">
        <f ca="1">IF(WEEKDAY(RP$6,2)&gt;5,"w",IF(ISERROR(VLOOKUP(RP$6,fériés,1,FALSE)),(SUM($H$1:RP$1)&gt;SUM($F$21:$F29))*(SUM($H$1:RP$1)&lt;=SUM($F$21:$F30))*1,"F"))</f>
        <v>0</v>
      </c>
      <c r="RQ30" s="65">
        <f ca="1">IF(WEEKDAY(RQ$6,2)&gt;5,"w",IF(ISERROR(VLOOKUP(RQ$6,fériés,1,FALSE)),(SUM($H$1:RQ$1)&gt;SUM($F$21:$F29))*(SUM($H$1:RQ$1)&lt;=SUM($F$21:$F30))*1,"F"))</f>
        <v>0</v>
      </c>
      <c r="RR30" s="65" t="str">
        <f ca="1">IF(WEEKDAY(RR$6,2)&gt;5,"w",IF(ISERROR(VLOOKUP(RR$6,fériés,1,FALSE)),(SUM($H$1:RR$1)&gt;SUM($F$21:$F29))*(SUM($H$1:RR$1)&lt;=SUM($F$21:$F30))*1,"F"))</f>
        <v>w</v>
      </c>
      <c r="RS30" s="65" t="str">
        <f ca="1">IF(WEEKDAY(RS$6,2)&gt;5,"w",IF(ISERROR(VLOOKUP(RS$6,fériés,1,FALSE)),(SUM($H$1:RS$1)&gt;SUM($F$21:$F29))*(SUM($H$1:RS$1)&lt;=SUM($F$21:$F30))*1,"F"))</f>
        <v>w</v>
      </c>
      <c r="RT30" s="65" t="str">
        <f ca="1">IF(WEEKDAY(RT$6,2)&gt;5,"w",IF(ISERROR(VLOOKUP(RT$6,fériés,1,FALSE)),(SUM($H$1:RT$1)&gt;SUM($F$21:$F29))*(SUM($H$1:RT$1)&lt;=SUM($F$21:$F30))*1,"F"))</f>
        <v>w</v>
      </c>
      <c r="RU30" s="65" t="str">
        <f ca="1">IF(WEEKDAY(RU$6,2)&gt;5,"w",IF(ISERROR(VLOOKUP(RU$6,fériés,1,FALSE)),(SUM($H$1:RU$1)&gt;SUM($F$21:$F29))*(SUM($H$1:RU$1)&lt;=SUM($F$21:$F30))*1,"F"))</f>
        <v>w</v>
      </c>
      <c r="RV30" s="65" t="str">
        <f ca="1">IF(WEEKDAY(RV$6,2)&gt;5,"w",IF(ISERROR(VLOOKUP(RV$6,fériés,1,FALSE)),(SUM($H$1:RV$1)&gt;SUM($F$21:$F29))*(SUM($H$1:RV$1)&lt;=SUM($F$21:$F30))*1,"F"))</f>
        <v>w</v>
      </c>
      <c r="RW30" s="65" t="str">
        <f ca="1">IF(WEEKDAY(RW$6,2)&gt;5,"w",IF(ISERROR(VLOOKUP(RW$6,fériés,1,FALSE)),(SUM($H$1:RW$1)&gt;SUM($F$21:$F29))*(SUM($H$1:RW$1)&lt;=SUM($F$21:$F30))*1,"F"))</f>
        <v>w</v>
      </c>
      <c r="RX30" s="65" t="str">
        <f ca="1">IF(WEEKDAY(RX$6,2)&gt;5,"w",IF(ISERROR(VLOOKUP(RX$6,fériés,1,FALSE)),(SUM($H$1:RX$1)&gt;SUM($F$21:$F29))*(SUM($H$1:RX$1)&lt;=SUM($F$21:$F30))*1,"F"))</f>
        <v>w</v>
      </c>
      <c r="RY30" s="65" t="str">
        <f ca="1">IF(WEEKDAY(RY$6,2)&gt;5,"w",IF(ISERROR(VLOOKUP(RY$6,fériés,1,FALSE)),(SUM($H$1:RY$1)&gt;SUM($F$21:$F29))*(SUM($H$1:RY$1)&lt;=SUM($F$21:$F30))*1,"F"))</f>
        <v>w</v>
      </c>
      <c r="RZ30" s="65" t="str">
        <f ca="1">IF(WEEKDAY(RZ$6,2)&gt;5,"w",IF(ISERROR(VLOOKUP(RZ$6,fériés,1,FALSE)),(SUM($H$1:RZ$1)&gt;SUM($F$21:$F29))*(SUM($H$1:RZ$1)&lt;=SUM($F$21:$F30))*1,"F"))</f>
        <v>w</v>
      </c>
      <c r="SA30" s="65" t="str">
        <f ca="1">IF(WEEKDAY(SA$6,2)&gt;5,"w",IF(ISERROR(VLOOKUP(SA$6,fériés,1,FALSE)),(SUM($H$1:SA$1)&gt;SUM($F$21:$F29))*(SUM($H$1:SA$1)&lt;=SUM($F$21:$F30))*1,"F"))</f>
        <v>w</v>
      </c>
      <c r="SB30" s="65" t="str">
        <f ca="1">IF(WEEKDAY(SB$6,2)&gt;5,"w",IF(ISERROR(VLOOKUP(SB$6,fériés,1,FALSE)),(SUM($H$1:SB$1)&gt;SUM($F$21:$F29))*(SUM($H$1:SB$1)&lt;=SUM($F$21:$F30))*1,"F"))</f>
        <v>w</v>
      </c>
      <c r="SC30" s="65" t="str">
        <f ca="1">IF(WEEKDAY(SC$6,2)&gt;5,"w",IF(ISERROR(VLOOKUP(SC$6,fériés,1,FALSE)),(SUM($H$1:SC$1)&gt;SUM($F$21:$F29))*(SUM($H$1:SC$1)&lt;=SUM($F$21:$F30))*1,"F"))</f>
        <v>w</v>
      </c>
      <c r="SD30" s="65" t="str">
        <f ca="1">IF(WEEKDAY(SD$6,2)&gt;5,"w",IF(ISERROR(VLOOKUP(SD$6,fériés,1,FALSE)),(SUM($H$1:SD$1)&gt;SUM($F$21:$F29))*(SUM($H$1:SD$1)&lt;=SUM($F$21:$F30))*1,"F"))</f>
        <v>w</v>
      </c>
      <c r="SE30" s="65" t="str">
        <f ca="1">IF(WEEKDAY(SE$6,2)&gt;5,"w",IF(ISERROR(VLOOKUP(SE$6,fériés,1,FALSE)),(SUM($H$1:SE$1)&gt;SUM($F$21:$F29))*(SUM($H$1:SE$1)&lt;=SUM($F$21:$F30))*1,"F"))</f>
        <v>w</v>
      </c>
      <c r="SF30" s="65" t="str">
        <f ca="1">IF(WEEKDAY(SF$6,2)&gt;5,"w",IF(ISERROR(VLOOKUP(SF$6,fériés,1,FALSE)),(SUM($H$1:SF$1)&gt;SUM($F$21:$F29))*(SUM($H$1:SF$1)&lt;=SUM($F$21:$F30))*1,"F"))</f>
        <v>w</v>
      </c>
      <c r="SG30" s="83"/>
    </row>
    <row r="31" spans="1:501" ht="12" customHeight="1" x14ac:dyDescent="0.25">
      <c r="A31" s="80"/>
      <c r="B31" s="63"/>
      <c r="C31" s="78" t="str">
        <f>IF(A31="","",Base_données!$P$3)</f>
        <v/>
      </c>
      <c r="D31" s="79" t="str">
        <f>IFERROR(VLOOKUP($A31,Base_données!$A$4:$AB$24,Base_données!$D$1,FALSE),"")</f>
        <v/>
      </c>
      <c r="E31" s="79" t="str">
        <f>IFERROR(VLOOKUP($A31,Base_données!$A$4:$AB$24,Base_données!$P$1,FALSE),"")</f>
        <v/>
      </c>
      <c r="F31" s="67" t="str">
        <f t="shared" si="87"/>
        <v/>
      </c>
      <c r="G31" s="62" t="str">
        <f>IFERROR(VLOOKUP($A31,Base_données!$A$4:$L$24,5,FALSE),"")</f>
        <v/>
      </c>
      <c r="H31" s="65">
        <f ca="1">IF(WEEKDAY(H$6,2)&gt;5,"w",IF(ISERROR(VLOOKUP(H$6,fériés,1,FALSE)),(SUM($H$1:H$1)&gt;SUM($F$21:$F30))*(SUM($H$1:H$1)&lt;=SUM($F$21:$F31))*1,"F"))</f>
        <v>0</v>
      </c>
      <c r="I31" s="65">
        <f ca="1">IF(WEEKDAY(I$6,2)&gt;5,"w",IF(ISERROR(VLOOKUP(I$6,fériés,1,FALSE)),(SUM($H$1:I$1)&gt;SUM($F$21:$F30))*(SUM($H$1:I$1)&lt;=SUM($F$21:$F31))*1,"F"))</f>
        <v>0</v>
      </c>
      <c r="J31" s="65">
        <f ca="1">IF(WEEKDAY(J$6,2)&gt;5,"w",IF(ISERROR(VLOOKUP(J$6,fériés,1,FALSE)),(SUM($H$1:J$1)&gt;SUM($F$21:$F30))*(SUM($H$1:J$1)&lt;=SUM($F$21:$F31))*1,"F"))</f>
        <v>0</v>
      </c>
      <c r="K31" s="65">
        <f ca="1">IF(WEEKDAY(K$6,2)&gt;5,"w",IF(ISERROR(VLOOKUP(K$6,fériés,1,FALSE)),(SUM($H$1:K$1)&gt;SUM($F$21:$F30))*(SUM($H$1:K$1)&lt;=SUM($F$21:$F31))*1,"F"))</f>
        <v>0</v>
      </c>
      <c r="L31" s="65">
        <f ca="1">IF(WEEKDAY(L$6,2)&gt;5,"w",IF(ISERROR(VLOOKUP(L$6,fériés,1,FALSE)),(SUM($H$1:L$1)&gt;SUM($F$21:$F30))*(SUM($H$1:L$1)&lt;=SUM($F$21:$F31))*1,"F"))</f>
        <v>0</v>
      </c>
      <c r="M31" s="65">
        <f ca="1">IF(WEEKDAY(M$6,2)&gt;5,"w",IF(ISERROR(VLOOKUP(M$6,fériés,1,FALSE)),(SUM($H$1:M$1)&gt;SUM($F$21:$F30))*(SUM($H$1:M$1)&lt;=SUM($F$21:$F31))*1,"F"))</f>
        <v>0</v>
      </c>
      <c r="N31" s="65">
        <f ca="1">IF(WEEKDAY(N$6,2)&gt;5,"w",IF(ISERROR(VLOOKUP(N$6,fériés,1,FALSE)),(SUM($H$1:N$1)&gt;SUM($F$21:$F30))*(SUM($H$1:N$1)&lt;=SUM($F$21:$F31))*1,"F"))</f>
        <v>0</v>
      </c>
      <c r="O31" s="65">
        <f ca="1">IF(WEEKDAY(O$6,2)&gt;5,"w",IF(ISERROR(VLOOKUP(O$6,fériés,1,FALSE)),(SUM($H$1:O$1)&gt;SUM($F$21:$F30))*(SUM($H$1:O$1)&lt;=SUM($F$21:$F31))*1,"F"))</f>
        <v>0</v>
      </c>
      <c r="P31" s="65">
        <f ca="1">IF(WEEKDAY(P$6,2)&gt;5,"w",IF(ISERROR(VLOOKUP(P$6,fériés,1,FALSE)),(SUM($H$1:P$1)&gt;SUM($F$21:$F30))*(SUM($H$1:P$1)&lt;=SUM($F$21:$F31))*1,"F"))</f>
        <v>0</v>
      </c>
      <c r="Q31" s="65">
        <f ca="1">IF(WEEKDAY(Q$6,2)&gt;5,"w",IF(ISERROR(VLOOKUP(Q$6,fériés,1,FALSE)),(SUM($H$1:Q$1)&gt;SUM($F$21:$F30))*(SUM($H$1:Q$1)&lt;=SUM($F$21:$F31))*1,"F"))</f>
        <v>0</v>
      </c>
      <c r="R31" s="65">
        <f ca="1">IF(WEEKDAY(R$6,2)&gt;5,"w",IF(ISERROR(VLOOKUP(R$6,fériés,1,FALSE)),(SUM($H$1:R$1)&gt;SUM($F$21:$F30))*(SUM($H$1:R$1)&lt;=SUM($F$21:$F31))*1,"F"))</f>
        <v>0</v>
      </c>
      <c r="S31" s="65">
        <f ca="1">IF(WEEKDAY(S$6,2)&gt;5,"w",IF(ISERROR(VLOOKUP(S$6,fériés,1,FALSE)),(SUM($H$1:S$1)&gt;SUM($F$21:$F30))*(SUM($H$1:S$1)&lt;=SUM($F$21:$F31))*1,"F"))</f>
        <v>0</v>
      </c>
      <c r="T31" s="65">
        <f ca="1">IF(WEEKDAY(T$6,2)&gt;5,"w",IF(ISERROR(VLOOKUP(T$6,fériés,1,FALSE)),(SUM($H$1:T$1)&gt;SUM($F$21:$F30))*(SUM($H$1:T$1)&lt;=SUM($F$21:$F31))*1,"F"))</f>
        <v>0</v>
      </c>
      <c r="U31" s="65">
        <f ca="1">IF(WEEKDAY(U$6,2)&gt;5,"w",IF(ISERROR(VLOOKUP(U$6,fériés,1,FALSE)),(SUM($H$1:U$1)&gt;SUM($F$21:$F30))*(SUM($H$1:U$1)&lt;=SUM($F$21:$F31))*1,"F"))</f>
        <v>0</v>
      </c>
      <c r="V31" s="65">
        <f ca="1">IF(WEEKDAY(V$6,2)&gt;5,"w",IF(ISERROR(VLOOKUP(V$6,fériés,1,FALSE)),(SUM($H$1:V$1)&gt;SUM($F$21:$F30))*(SUM($H$1:V$1)&lt;=SUM($F$21:$F31))*1,"F"))</f>
        <v>0</v>
      </c>
      <c r="W31" s="65">
        <f ca="1">IF(WEEKDAY(W$6,2)&gt;5,"w",IF(ISERROR(VLOOKUP(W$6,fériés,1,FALSE)),(SUM($H$1:W$1)&gt;SUM($F$21:$F30))*(SUM($H$1:W$1)&lt;=SUM($F$21:$F31))*1,"F"))</f>
        <v>0</v>
      </c>
      <c r="X31" s="65">
        <f ca="1">IF(WEEKDAY(X$6,2)&gt;5,"w",IF(ISERROR(VLOOKUP(X$6,fériés,1,FALSE)),(SUM($H$1:X$1)&gt;SUM($F$21:$F30))*(SUM($H$1:X$1)&lt;=SUM($F$21:$F31))*1,"F"))</f>
        <v>0</v>
      </c>
      <c r="Y31" s="65">
        <f ca="1">IF(WEEKDAY(Y$6,2)&gt;5,"w",IF(ISERROR(VLOOKUP(Y$6,fériés,1,FALSE)),(SUM($H$1:Y$1)&gt;SUM($F$21:$F30))*(SUM($H$1:Y$1)&lt;=SUM($F$21:$F31))*1,"F"))</f>
        <v>0</v>
      </c>
      <c r="Z31" s="65">
        <f ca="1">IF(WEEKDAY(Z$6,2)&gt;5,"w",IF(ISERROR(VLOOKUP(Z$6,fériés,1,FALSE)),(SUM($H$1:Z$1)&gt;SUM($F$21:$F30))*(SUM($H$1:Z$1)&lt;=SUM($F$21:$F31))*1,"F"))</f>
        <v>0</v>
      </c>
      <c r="AA31" s="65">
        <f ca="1">IF(WEEKDAY(AA$6,2)&gt;5,"w",IF(ISERROR(VLOOKUP(AA$6,fériés,1,FALSE)),(SUM($H$1:AA$1)&gt;SUM($F$21:$F30))*(SUM($H$1:AA$1)&lt;=SUM($F$21:$F31))*1,"F"))</f>
        <v>0</v>
      </c>
      <c r="AB31" s="65">
        <f ca="1">IF(WEEKDAY(AB$6,2)&gt;5,"w",IF(ISERROR(VLOOKUP(AB$6,fériés,1,FALSE)),(SUM($H$1:AB$1)&gt;SUM($F$21:$F30))*(SUM($H$1:AB$1)&lt;=SUM($F$21:$F31))*1,"F"))</f>
        <v>0</v>
      </c>
      <c r="AC31" s="65">
        <f ca="1">IF(WEEKDAY(AC$6,2)&gt;5,"w",IF(ISERROR(VLOOKUP(AC$6,fériés,1,FALSE)),(SUM($H$1:AC$1)&gt;SUM($F$21:$F30))*(SUM($H$1:AC$1)&lt;=SUM($F$21:$F31))*1,"F"))</f>
        <v>0</v>
      </c>
      <c r="AD31" s="65">
        <f ca="1">IF(WEEKDAY(AD$6,2)&gt;5,"w",IF(ISERROR(VLOOKUP(AD$6,fériés,1,FALSE)),(SUM($H$1:AD$1)&gt;SUM($F$21:$F30))*(SUM($H$1:AD$1)&lt;=SUM($F$21:$F31))*1,"F"))</f>
        <v>0</v>
      </c>
      <c r="AE31" s="65">
        <f ca="1">IF(WEEKDAY(AE$6,2)&gt;5,"w",IF(ISERROR(VLOOKUP(AE$6,fériés,1,FALSE)),(SUM($H$1:AE$1)&gt;SUM($F$21:$F30))*(SUM($H$1:AE$1)&lt;=SUM($F$21:$F31))*1,"F"))</f>
        <v>0</v>
      </c>
      <c r="AF31" s="65">
        <f ca="1">IF(WEEKDAY(AF$6,2)&gt;5,"w",IF(ISERROR(VLOOKUP(AF$6,fériés,1,FALSE)),(SUM($H$1:AF$1)&gt;SUM($F$21:$F30))*(SUM($H$1:AF$1)&lt;=SUM($F$21:$F31))*1,"F"))</f>
        <v>0</v>
      </c>
      <c r="AG31" s="65">
        <f ca="1">IF(WEEKDAY(AG$6,2)&gt;5,"w",IF(ISERROR(VLOOKUP(AG$6,fériés,1,FALSE)),(SUM($H$1:AG$1)&gt;SUM($F$21:$F30))*(SUM($H$1:AG$1)&lt;=SUM($F$21:$F31))*1,"F"))</f>
        <v>0</v>
      </c>
      <c r="AH31" s="65">
        <f ca="1">IF(WEEKDAY(AH$6,2)&gt;5,"w",IF(ISERROR(VLOOKUP(AH$6,fériés,1,FALSE)),(SUM($H$1:AH$1)&gt;SUM($F$21:$F30))*(SUM($H$1:AH$1)&lt;=SUM($F$21:$F31))*1,"F"))</f>
        <v>0</v>
      </c>
      <c r="AI31" s="65">
        <f ca="1">IF(WEEKDAY(AI$6,2)&gt;5,"w",IF(ISERROR(VLOOKUP(AI$6,fériés,1,FALSE)),(SUM($H$1:AI$1)&gt;SUM($F$21:$F30))*(SUM($H$1:AI$1)&lt;=SUM($F$21:$F31))*1,"F"))</f>
        <v>0</v>
      </c>
      <c r="AJ31" s="65">
        <f ca="1">IF(WEEKDAY(AJ$6,2)&gt;5,"w",IF(ISERROR(VLOOKUP(AJ$6,fériés,1,FALSE)),(SUM($H$1:AJ$1)&gt;SUM($F$21:$F30))*(SUM($H$1:AJ$1)&lt;=SUM($F$21:$F31))*1,"F"))</f>
        <v>0</v>
      </c>
      <c r="AK31" s="65">
        <f ca="1">IF(WEEKDAY(AK$6,2)&gt;5,"w",IF(ISERROR(VLOOKUP(AK$6,fériés,1,FALSE)),(SUM($H$1:AK$1)&gt;SUM($F$21:$F30))*(SUM($H$1:AK$1)&lt;=SUM($F$21:$F31))*1,"F"))</f>
        <v>0</v>
      </c>
      <c r="AL31" s="65">
        <f ca="1">IF(WEEKDAY(AL$6,2)&gt;5,"w",IF(ISERROR(VLOOKUP(AL$6,fériés,1,FALSE)),(SUM($H$1:AL$1)&gt;SUM($F$21:$F30))*(SUM($H$1:AL$1)&lt;=SUM($F$21:$F31))*1,"F"))</f>
        <v>0</v>
      </c>
      <c r="AM31" s="65">
        <f ca="1">IF(WEEKDAY(AM$6,2)&gt;5,"w",IF(ISERROR(VLOOKUP(AM$6,fériés,1,FALSE)),(SUM($H$1:AM$1)&gt;SUM($F$21:$F30))*(SUM($H$1:AM$1)&lt;=SUM($F$21:$F31))*1,"F"))</f>
        <v>0</v>
      </c>
      <c r="AN31" s="65">
        <f ca="1">IF(WEEKDAY(AN$6,2)&gt;5,"w",IF(ISERROR(VLOOKUP(AN$6,fériés,1,FALSE)),(SUM($H$1:AN$1)&gt;SUM($F$21:$F30))*(SUM($H$1:AN$1)&lt;=SUM($F$21:$F31))*1,"F"))</f>
        <v>0</v>
      </c>
      <c r="AO31" s="65">
        <f ca="1">IF(WEEKDAY(AO$6,2)&gt;5,"w",IF(ISERROR(VLOOKUP(AO$6,fériés,1,FALSE)),(SUM($H$1:AO$1)&gt;SUM($F$21:$F30))*(SUM($H$1:AO$1)&lt;=SUM($F$21:$F31))*1,"F"))</f>
        <v>0</v>
      </c>
      <c r="AP31" s="65">
        <f ca="1">IF(WEEKDAY(AP$6,2)&gt;5,"w",IF(ISERROR(VLOOKUP(AP$6,fériés,1,FALSE)),(SUM($H$1:AP$1)&gt;SUM($F$21:$F30))*(SUM($H$1:AP$1)&lt;=SUM($F$21:$F31))*1,"F"))</f>
        <v>0</v>
      </c>
      <c r="AQ31" s="65">
        <f ca="1">IF(WEEKDAY(AQ$6,2)&gt;5,"w",IF(ISERROR(VLOOKUP(AQ$6,fériés,1,FALSE)),(SUM($H$1:AQ$1)&gt;SUM($F$21:$F30))*(SUM($H$1:AQ$1)&lt;=SUM($F$21:$F31))*1,"F"))</f>
        <v>0</v>
      </c>
      <c r="AR31" s="65">
        <f ca="1">IF(WEEKDAY(AR$6,2)&gt;5,"w",IF(ISERROR(VLOOKUP(AR$6,fériés,1,FALSE)),(SUM($H$1:AR$1)&gt;SUM($F$21:$F30))*(SUM($H$1:AR$1)&lt;=SUM($F$21:$F31))*1,"F"))</f>
        <v>0</v>
      </c>
      <c r="AS31" s="65">
        <f ca="1">IF(WEEKDAY(AS$6,2)&gt;5,"w",IF(ISERROR(VLOOKUP(AS$6,fériés,1,FALSE)),(SUM($H$1:AS$1)&gt;SUM($F$21:$F30))*(SUM($H$1:AS$1)&lt;=SUM($F$21:$F31))*1,"F"))</f>
        <v>0</v>
      </c>
      <c r="AT31" s="65">
        <f ca="1">IF(WEEKDAY(AT$6,2)&gt;5,"w",IF(ISERROR(VLOOKUP(AT$6,fériés,1,FALSE)),(SUM($H$1:AT$1)&gt;SUM($F$21:$F30))*(SUM($H$1:AT$1)&lt;=SUM($F$21:$F31))*1,"F"))</f>
        <v>0</v>
      </c>
      <c r="AU31" s="65">
        <f ca="1">IF(WEEKDAY(AU$6,2)&gt;5,"w",IF(ISERROR(VLOOKUP(AU$6,fériés,1,FALSE)),(SUM($H$1:AU$1)&gt;SUM($F$21:$F30))*(SUM($H$1:AU$1)&lt;=SUM($F$21:$F31))*1,"F"))</f>
        <v>0</v>
      </c>
      <c r="AV31" s="65">
        <f ca="1">IF(WEEKDAY(AV$6,2)&gt;5,"w",IF(ISERROR(VLOOKUP(AV$6,fériés,1,FALSE)),(SUM($H$1:AV$1)&gt;SUM($F$21:$F30))*(SUM($H$1:AV$1)&lt;=SUM($F$21:$F31))*1,"F"))</f>
        <v>0</v>
      </c>
      <c r="AW31" s="65">
        <f ca="1">IF(WEEKDAY(AW$6,2)&gt;5,"w",IF(ISERROR(VLOOKUP(AW$6,fériés,1,FALSE)),(SUM($H$1:AW$1)&gt;SUM($F$21:$F30))*(SUM($H$1:AW$1)&lt;=SUM($F$21:$F31))*1,"F"))</f>
        <v>0</v>
      </c>
      <c r="AX31" s="65">
        <f ca="1">IF(WEEKDAY(AX$6,2)&gt;5,"w",IF(ISERROR(VLOOKUP(AX$6,fériés,1,FALSE)),(SUM($H$1:AX$1)&gt;SUM($F$21:$F30))*(SUM($H$1:AX$1)&lt;=SUM($F$21:$F31))*1,"F"))</f>
        <v>0</v>
      </c>
      <c r="AY31" s="65">
        <f ca="1">IF(WEEKDAY(AY$6,2)&gt;5,"w",IF(ISERROR(VLOOKUP(AY$6,fériés,1,FALSE)),(SUM($H$1:AY$1)&gt;SUM($F$21:$F30))*(SUM($H$1:AY$1)&lt;=SUM($F$21:$F31))*1,"F"))</f>
        <v>0</v>
      </c>
      <c r="AZ31" s="65">
        <f ca="1">IF(WEEKDAY(AZ$6,2)&gt;5,"w",IF(ISERROR(VLOOKUP(AZ$6,fériés,1,FALSE)),(SUM($H$1:AZ$1)&gt;SUM($F$21:$F30))*(SUM($H$1:AZ$1)&lt;=SUM($F$21:$F31))*1,"F"))</f>
        <v>0</v>
      </c>
      <c r="BA31" s="65">
        <f ca="1">IF(WEEKDAY(BA$6,2)&gt;5,"w",IF(ISERROR(VLOOKUP(BA$6,fériés,1,FALSE)),(SUM($H$1:BA$1)&gt;SUM($F$21:$F30))*(SUM($H$1:BA$1)&lt;=SUM($F$21:$F31))*1,"F"))</f>
        <v>0</v>
      </c>
      <c r="BB31" s="65">
        <f ca="1">IF(WEEKDAY(BB$6,2)&gt;5,"w",IF(ISERROR(VLOOKUP(BB$6,fériés,1,FALSE)),(SUM($H$1:BB$1)&gt;SUM($F$21:$F30))*(SUM($H$1:BB$1)&lt;=SUM($F$21:$F31))*1,"F"))</f>
        <v>0</v>
      </c>
      <c r="BC31" s="65">
        <f ca="1">IF(WEEKDAY(BC$6,2)&gt;5,"w",IF(ISERROR(VLOOKUP(BC$6,fériés,1,FALSE)),(SUM($H$1:BC$1)&gt;SUM($F$21:$F30))*(SUM($H$1:BC$1)&lt;=SUM($F$21:$F31))*1,"F"))</f>
        <v>0</v>
      </c>
      <c r="BD31" s="65">
        <f ca="1">IF(WEEKDAY(BD$6,2)&gt;5,"w",IF(ISERROR(VLOOKUP(BD$6,fériés,1,FALSE)),(SUM($H$1:BD$1)&gt;SUM($F$21:$F30))*(SUM($H$1:BD$1)&lt;=SUM($F$21:$F31))*1,"F"))</f>
        <v>0</v>
      </c>
      <c r="BE31" s="65">
        <f ca="1">IF(WEEKDAY(BE$6,2)&gt;5,"w",IF(ISERROR(VLOOKUP(BE$6,fériés,1,FALSE)),(SUM($H$1:BE$1)&gt;SUM($F$21:$F30))*(SUM($H$1:BE$1)&lt;=SUM($F$21:$F31))*1,"F"))</f>
        <v>0</v>
      </c>
      <c r="BF31" s="65">
        <f ca="1">IF(WEEKDAY(BF$6,2)&gt;5,"w",IF(ISERROR(VLOOKUP(BF$6,fériés,1,FALSE)),(SUM($H$1:BF$1)&gt;SUM($F$21:$F30))*(SUM($H$1:BF$1)&lt;=SUM($F$21:$F31))*1,"F"))</f>
        <v>0</v>
      </c>
      <c r="BG31" s="65">
        <f ca="1">IF(WEEKDAY(BG$6,2)&gt;5,"w",IF(ISERROR(VLOOKUP(BG$6,fériés,1,FALSE)),(SUM($H$1:BG$1)&gt;SUM($F$21:$F30))*(SUM($H$1:BG$1)&lt;=SUM($F$21:$F31))*1,"F"))</f>
        <v>0</v>
      </c>
      <c r="BH31" s="65">
        <f ca="1">IF(WEEKDAY(BH$6,2)&gt;5,"w",IF(ISERROR(VLOOKUP(BH$6,fériés,1,FALSE)),(SUM($H$1:BH$1)&gt;SUM($F$21:$F30))*(SUM($H$1:BH$1)&lt;=SUM($F$21:$F31))*1,"F"))</f>
        <v>0</v>
      </c>
      <c r="BI31" s="65">
        <f ca="1">IF(WEEKDAY(BI$6,2)&gt;5,"w",IF(ISERROR(VLOOKUP(BI$6,fériés,1,FALSE)),(SUM($H$1:BI$1)&gt;SUM($F$21:$F30))*(SUM($H$1:BI$1)&lt;=SUM($F$21:$F31))*1,"F"))</f>
        <v>0</v>
      </c>
      <c r="BJ31" s="65">
        <f ca="1">IF(WEEKDAY(BJ$6,2)&gt;5,"w",IF(ISERROR(VLOOKUP(BJ$6,fériés,1,FALSE)),(SUM($H$1:BJ$1)&gt;SUM($F$21:$F30))*(SUM($H$1:BJ$1)&lt;=SUM($F$21:$F31))*1,"F"))</f>
        <v>0</v>
      </c>
      <c r="BK31" s="65">
        <f ca="1">IF(WEEKDAY(BK$6,2)&gt;5,"w",IF(ISERROR(VLOOKUP(BK$6,fériés,1,FALSE)),(SUM($H$1:BK$1)&gt;SUM($F$21:$F30))*(SUM($H$1:BK$1)&lt;=SUM($F$21:$F31))*1,"F"))</f>
        <v>0</v>
      </c>
      <c r="BL31" s="65">
        <f ca="1">IF(WEEKDAY(BL$6,2)&gt;5,"w",IF(ISERROR(VLOOKUP(BL$6,fériés,1,FALSE)),(SUM($H$1:BL$1)&gt;SUM($F$21:$F30))*(SUM($H$1:BL$1)&lt;=SUM($F$21:$F31))*1,"F"))</f>
        <v>0</v>
      </c>
      <c r="BM31" s="65">
        <f ca="1">IF(WEEKDAY(BM$6,2)&gt;5,"w",IF(ISERROR(VLOOKUP(BM$6,fériés,1,FALSE)),(SUM($H$1:BM$1)&gt;SUM($F$21:$F30))*(SUM($H$1:BM$1)&lt;=SUM($F$21:$F31))*1,"F"))</f>
        <v>0</v>
      </c>
      <c r="BN31" s="65" t="str">
        <f ca="1">IF(WEEKDAY(BN$6,2)&gt;5,"w",IF(ISERROR(VLOOKUP(BN$6,fériés,1,FALSE)),(SUM($H$1:BN$1)&gt;SUM($F$21:$F30))*(SUM($H$1:BN$1)&lt;=SUM($F$21:$F31))*1,"F"))</f>
        <v>w</v>
      </c>
      <c r="BO31" s="65" t="str">
        <f ca="1">IF(WEEKDAY(BO$6,2)&gt;5,"w",IF(ISERROR(VLOOKUP(BO$6,fériés,1,FALSE)),(SUM($H$1:BO$1)&gt;SUM($F$21:$F30))*(SUM($H$1:BO$1)&lt;=SUM($F$21:$F31))*1,"F"))</f>
        <v>w</v>
      </c>
      <c r="BP31" s="65" t="str">
        <f ca="1">IF(WEEKDAY(BP$6,2)&gt;5,"w",IF(ISERROR(VLOOKUP(BP$6,fériés,1,FALSE)),(SUM($H$1:BP$1)&gt;SUM($F$21:$F30))*(SUM($H$1:BP$1)&lt;=SUM($F$21:$F31))*1,"F"))</f>
        <v>w</v>
      </c>
      <c r="BQ31" s="65" t="str">
        <f ca="1">IF(WEEKDAY(BQ$6,2)&gt;5,"w",IF(ISERROR(VLOOKUP(BQ$6,fériés,1,FALSE)),(SUM($H$1:BQ$1)&gt;SUM($F$21:$F30))*(SUM($H$1:BQ$1)&lt;=SUM($F$21:$F31))*1,"F"))</f>
        <v>w</v>
      </c>
      <c r="BR31" s="65" t="str">
        <f ca="1">IF(WEEKDAY(BR$6,2)&gt;5,"w",IF(ISERROR(VLOOKUP(BR$6,fériés,1,FALSE)),(SUM($H$1:BR$1)&gt;SUM($F$21:$F30))*(SUM($H$1:BR$1)&lt;=SUM($F$21:$F31))*1,"F"))</f>
        <v>w</v>
      </c>
      <c r="BS31" s="65" t="str">
        <f ca="1">IF(WEEKDAY(BS$6,2)&gt;5,"w",IF(ISERROR(VLOOKUP(BS$6,fériés,1,FALSE)),(SUM($H$1:BS$1)&gt;SUM($F$21:$F30))*(SUM($H$1:BS$1)&lt;=SUM($F$21:$F31))*1,"F"))</f>
        <v>w</v>
      </c>
      <c r="BT31" s="65" t="str">
        <f ca="1">IF(WEEKDAY(BT$6,2)&gt;5,"w",IF(ISERROR(VLOOKUP(BT$6,fériés,1,FALSE)),(SUM($H$1:BT$1)&gt;SUM($F$21:$F30))*(SUM($H$1:BT$1)&lt;=SUM($F$21:$F31))*1,"F"))</f>
        <v>w</v>
      </c>
      <c r="BU31" s="65" t="str">
        <f ca="1">IF(WEEKDAY(BU$6,2)&gt;5,"w",IF(ISERROR(VLOOKUP(BU$6,fériés,1,FALSE)),(SUM($H$1:BU$1)&gt;SUM($F$21:$F30))*(SUM($H$1:BU$1)&lt;=SUM($F$21:$F31))*1,"F"))</f>
        <v>w</v>
      </c>
      <c r="BV31" s="65" t="str">
        <f ca="1">IF(WEEKDAY(BV$6,2)&gt;5,"w",IF(ISERROR(VLOOKUP(BV$6,fériés,1,FALSE)),(SUM($H$1:BV$1)&gt;SUM($F$21:$F30))*(SUM($H$1:BV$1)&lt;=SUM($F$21:$F31))*1,"F"))</f>
        <v>w</v>
      </c>
      <c r="BW31" s="65" t="str">
        <f ca="1">IF(WEEKDAY(BW$6,2)&gt;5,"w",IF(ISERROR(VLOOKUP(BW$6,fériés,1,FALSE)),(SUM($H$1:BW$1)&gt;SUM($F$21:$F30))*(SUM($H$1:BW$1)&lt;=SUM($F$21:$F31))*1,"F"))</f>
        <v>w</v>
      </c>
      <c r="BX31" s="65" t="str">
        <f ca="1">IF(WEEKDAY(BX$6,2)&gt;5,"w",IF(ISERROR(VLOOKUP(BX$6,fériés,1,FALSE)),(SUM($H$1:BX$1)&gt;SUM($F$21:$F30))*(SUM($H$1:BX$1)&lt;=SUM($F$21:$F31))*1,"F"))</f>
        <v>w</v>
      </c>
      <c r="BY31" s="65" t="str">
        <f ca="1">IF(WEEKDAY(BY$6,2)&gt;5,"w",IF(ISERROR(VLOOKUP(BY$6,fériés,1,FALSE)),(SUM($H$1:BY$1)&gt;SUM($F$21:$F30))*(SUM($H$1:BY$1)&lt;=SUM($F$21:$F31))*1,"F"))</f>
        <v>w</v>
      </c>
      <c r="BZ31" s="65" t="str">
        <f ca="1">IF(WEEKDAY(BZ$6,2)&gt;5,"w",IF(ISERROR(VLOOKUP(BZ$6,fériés,1,FALSE)),(SUM($H$1:BZ$1)&gt;SUM($F$21:$F30))*(SUM($H$1:BZ$1)&lt;=SUM($F$21:$F31))*1,"F"))</f>
        <v>w</v>
      </c>
      <c r="CA31" s="65" t="str">
        <f ca="1">IF(WEEKDAY(CA$6,2)&gt;5,"w",IF(ISERROR(VLOOKUP(CA$6,fériés,1,FALSE)),(SUM($H$1:CA$1)&gt;SUM($F$21:$F30))*(SUM($H$1:CA$1)&lt;=SUM($F$21:$F31))*1,"F"))</f>
        <v>w</v>
      </c>
      <c r="CB31" s="65" t="str">
        <f ca="1">IF(WEEKDAY(CB$6,2)&gt;5,"w",IF(ISERROR(VLOOKUP(CB$6,fériés,1,FALSE)),(SUM($H$1:CB$1)&gt;SUM($F$21:$F30))*(SUM($H$1:CB$1)&lt;=SUM($F$21:$F31))*1,"F"))</f>
        <v>w</v>
      </c>
      <c r="CC31" s="65" t="str">
        <f ca="1">IF(WEEKDAY(CC$6,2)&gt;5,"w",IF(ISERROR(VLOOKUP(CC$6,fériés,1,FALSE)),(SUM($H$1:CC$1)&gt;SUM($F$21:$F30))*(SUM($H$1:CC$1)&lt;=SUM($F$21:$F31))*1,"F"))</f>
        <v>w</v>
      </c>
      <c r="CD31" s="65" t="str">
        <f ca="1">IF(WEEKDAY(CD$6,2)&gt;5,"w",IF(ISERROR(VLOOKUP(CD$6,fériés,1,FALSE)),(SUM($H$1:CD$1)&gt;SUM($F$21:$F30))*(SUM($H$1:CD$1)&lt;=SUM($F$21:$F31))*1,"F"))</f>
        <v>w</v>
      </c>
      <c r="CE31" s="65" t="str">
        <f ca="1">IF(WEEKDAY(CE$6,2)&gt;5,"w",IF(ISERROR(VLOOKUP(CE$6,fériés,1,FALSE)),(SUM($H$1:CE$1)&gt;SUM($F$21:$F30))*(SUM($H$1:CE$1)&lt;=SUM($F$21:$F31))*1,"F"))</f>
        <v>w</v>
      </c>
      <c r="CF31" s="65" t="str">
        <f ca="1">IF(WEEKDAY(CF$6,2)&gt;5,"w",IF(ISERROR(VLOOKUP(CF$6,fériés,1,FALSE)),(SUM($H$1:CF$1)&gt;SUM($F$21:$F30))*(SUM($H$1:CF$1)&lt;=SUM($F$21:$F31))*1,"F"))</f>
        <v>w</v>
      </c>
      <c r="CG31" s="65" t="str">
        <f ca="1">IF(WEEKDAY(CG$6,2)&gt;5,"w",IF(ISERROR(VLOOKUP(CG$6,fériés,1,FALSE)),(SUM($H$1:CG$1)&gt;SUM($F$21:$F30))*(SUM($H$1:CG$1)&lt;=SUM($F$21:$F31))*1,"F"))</f>
        <v>w</v>
      </c>
      <c r="CH31" s="65">
        <f ca="1">IF(WEEKDAY(CH$6,2)&gt;5,"w",IF(ISERROR(VLOOKUP(CH$6,fériés,1,FALSE)),(SUM($H$1:CH$1)&gt;SUM($F$21:$F30))*(SUM($H$1:CH$1)&lt;=SUM($F$21:$F31))*1,"F"))</f>
        <v>0</v>
      </c>
      <c r="CI31" s="65">
        <f ca="1">IF(WEEKDAY(CI$6,2)&gt;5,"w",IF(ISERROR(VLOOKUP(CI$6,fériés,1,FALSE)),(SUM($H$1:CI$1)&gt;SUM($F$21:$F30))*(SUM($H$1:CI$1)&lt;=SUM($F$21:$F31))*1,"F"))</f>
        <v>0</v>
      </c>
      <c r="CJ31" s="65">
        <f ca="1">IF(WEEKDAY(CJ$6,2)&gt;5,"w",IF(ISERROR(VLOOKUP(CJ$6,fériés,1,FALSE)),(SUM($H$1:CJ$1)&gt;SUM($F$21:$F30))*(SUM($H$1:CJ$1)&lt;=SUM($F$21:$F31))*1,"F"))</f>
        <v>0</v>
      </c>
      <c r="CK31" s="65">
        <f ca="1">IF(WEEKDAY(CK$6,2)&gt;5,"w",IF(ISERROR(VLOOKUP(CK$6,fériés,1,FALSE)),(SUM($H$1:CK$1)&gt;SUM($F$21:$F30))*(SUM($H$1:CK$1)&lt;=SUM($F$21:$F31))*1,"F"))</f>
        <v>0</v>
      </c>
      <c r="CL31" s="65">
        <f ca="1">IF(WEEKDAY(CL$6,2)&gt;5,"w",IF(ISERROR(VLOOKUP(CL$6,fériés,1,FALSE)),(SUM($H$1:CL$1)&gt;SUM($F$21:$F30))*(SUM($H$1:CL$1)&lt;=SUM($F$21:$F31))*1,"F"))</f>
        <v>0</v>
      </c>
      <c r="CM31" s="65">
        <f ca="1">IF(WEEKDAY(CM$6,2)&gt;5,"w",IF(ISERROR(VLOOKUP(CM$6,fériés,1,FALSE)),(SUM($H$1:CM$1)&gt;SUM($F$21:$F30))*(SUM($H$1:CM$1)&lt;=SUM($F$21:$F31))*1,"F"))</f>
        <v>0</v>
      </c>
      <c r="CN31" s="65">
        <f ca="1">IF(WEEKDAY(CN$6,2)&gt;5,"w",IF(ISERROR(VLOOKUP(CN$6,fériés,1,FALSE)),(SUM($H$1:CN$1)&gt;SUM($F$21:$F30))*(SUM($H$1:CN$1)&lt;=SUM($F$21:$F31))*1,"F"))</f>
        <v>0</v>
      </c>
      <c r="CO31" s="65">
        <f ca="1">IF(WEEKDAY(CO$6,2)&gt;5,"w",IF(ISERROR(VLOOKUP(CO$6,fériés,1,FALSE)),(SUM($H$1:CO$1)&gt;SUM($F$21:$F30))*(SUM($H$1:CO$1)&lt;=SUM($F$21:$F31))*1,"F"))</f>
        <v>0</v>
      </c>
      <c r="CP31" s="65">
        <f ca="1">IF(WEEKDAY(CP$6,2)&gt;5,"w",IF(ISERROR(VLOOKUP(CP$6,fériés,1,FALSE)),(SUM($H$1:CP$1)&gt;SUM($F$21:$F30))*(SUM($H$1:CP$1)&lt;=SUM($F$21:$F31))*1,"F"))</f>
        <v>0</v>
      </c>
      <c r="CQ31" s="65">
        <f ca="1">IF(WEEKDAY(CQ$6,2)&gt;5,"w",IF(ISERROR(VLOOKUP(CQ$6,fériés,1,FALSE)),(SUM($H$1:CQ$1)&gt;SUM($F$21:$F30))*(SUM($H$1:CQ$1)&lt;=SUM($F$21:$F31))*1,"F"))</f>
        <v>0</v>
      </c>
      <c r="CR31" s="65">
        <f ca="1">IF(WEEKDAY(CR$6,2)&gt;5,"w",IF(ISERROR(VLOOKUP(CR$6,fériés,1,FALSE)),(SUM($H$1:CR$1)&gt;SUM($F$21:$F30))*(SUM($H$1:CR$1)&lt;=SUM($F$21:$F31))*1,"F"))</f>
        <v>0</v>
      </c>
      <c r="CS31" s="65">
        <f ca="1">IF(WEEKDAY(CS$6,2)&gt;5,"w",IF(ISERROR(VLOOKUP(CS$6,fériés,1,FALSE)),(SUM($H$1:CS$1)&gt;SUM($F$21:$F30))*(SUM($H$1:CS$1)&lt;=SUM($F$21:$F31))*1,"F"))</f>
        <v>0</v>
      </c>
      <c r="CT31" s="65">
        <f ca="1">IF(WEEKDAY(CT$6,2)&gt;5,"w",IF(ISERROR(VLOOKUP(CT$6,fériés,1,FALSE)),(SUM($H$1:CT$1)&gt;SUM($F$21:$F30))*(SUM($H$1:CT$1)&lt;=SUM($F$21:$F31))*1,"F"))</f>
        <v>0</v>
      </c>
      <c r="CU31" s="65">
        <f ca="1">IF(WEEKDAY(CU$6,2)&gt;5,"w",IF(ISERROR(VLOOKUP(CU$6,fériés,1,FALSE)),(SUM($H$1:CU$1)&gt;SUM($F$21:$F30))*(SUM($H$1:CU$1)&lt;=SUM($F$21:$F31))*1,"F"))</f>
        <v>0</v>
      </c>
      <c r="CV31" s="65">
        <f ca="1">IF(WEEKDAY(CV$6,2)&gt;5,"w",IF(ISERROR(VLOOKUP(CV$6,fériés,1,FALSE)),(SUM($H$1:CV$1)&gt;SUM($F$21:$F30))*(SUM($H$1:CV$1)&lt;=SUM($F$21:$F31))*1,"F"))</f>
        <v>0</v>
      </c>
      <c r="CW31" s="65">
        <f ca="1">IF(WEEKDAY(CW$6,2)&gt;5,"w",IF(ISERROR(VLOOKUP(CW$6,fériés,1,FALSE)),(SUM($H$1:CW$1)&gt;SUM($F$21:$F30))*(SUM($H$1:CW$1)&lt;=SUM($F$21:$F31))*1,"F"))</f>
        <v>0</v>
      </c>
      <c r="CX31" s="65">
        <f ca="1">IF(WEEKDAY(CX$6,2)&gt;5,"w",IF(ISERROR(VLOOKUP(CX$6,fériés,1,FALSE)),(SUM($H$1:CX$1)&gt;SUM($F$21:$F30))*(SUM($H$1:CX$1)&lt;=SUM($F$21:$F31))*1,"F"))</f>
        <v>0</v>
      </c>
      <c r="CY31" s="65">
        <f ca="1">IF(WEEKDAY(CY$6,2)&gt;5,"w",IF(ISERROR(VLOOKUP(CY$6,fériés,1,FALSE)),(SUM($H$1:CY$1)&gt;SUM($F$21:$F30))*(SUM($H$1:CY$1)&lt;=SUM($F$21:$F31))*1,"F"))</f>
        <v>0</v>
      </c>
      <c r="CZ31" s="65">
        <f ca="1">IF(WEEKDAY(CZ$6,2)&gt;5,"w",IF(ISERROR(VLOOKUP(CZ$6,fériés,1,FALSE)),(SUM($H$1:CZ$1)&gt;SUM($F$21:$F30))*(SUM($H$1:CZ$1)&lt;=SUM($F$21:$F31))*1,"F"))</f>
        <v>0</v>
      </c>
      <c r="DA31" s="65">
        <f ca="1">IF(WEEKDAY(DA$6,2)&gt;5,"w",IF(ISERROR(VLOOKUP(DA$6,fériés,1,FALSE)),(SUM($H$1:DA$1)&gt;SUM($F$21:$F30))*(SUM($H$1:DA$1)&lt;=SUM($F$21:$F31))*1,"F"))</f>
        <v>0</v>
      </c>
      <c r="DB31" s="65">
        <f ca="1">IF(WEEKDAY(DB$6,2)&gt;5,"w",IF(ISERROR(VLOOKUP(DB$6,fériés,1,FALSE)),(SUM($H$1:DB$1)&gt;SUM($F$21:$F30))*(SUM($H$1:DB$1)&lt;=SUM($F$21:$F31))*1,"F"))</f>
        <v>0</v>
      </c>
      <c r="DC31" s="65">
        <f ca="1">IF(WEEKDAY(DC$6,2)&gt;5,"w",IF(ISERROR(VLOOKUP(DC$6,fériés,1,FALSE)),(SUM($H$1:DC$1)&gt;SUM($F$21:$F30))*(SUM($H$1:DC$1)&lt;=SUM($F$21:$F31))*1,"F"))</f>
        <v>0</v>
      </c>
      <c r="DD31" s="65">
        <f ca="1">IF(WEEKDAY(DD$6,2)&gt;5,"w",IF(ISERROR(VLOOKUP(DD$6,fériés,1,FALSE)),(SUM($H$1:DD$1)&gt;SUM($F$21:$F30))*(SUM($H$1:DD$1)&lt;=SUM($F$21:$F31))*1,"F"))</f>
        <v>0</v>
      </c>
      <c r="DE31" s="65">
        <f ca="1">IF(WEEKDAY(DE$6,2)&gt;5,"w",IF(ISERROR(VLOOKUP(DE$6,fériés,1,FALSE)),(SUM($H$1:DE$1)&gt;SUM($F$21:$F30))*(SUM($H$1:DE$1)&lt;=SUM($F$21:$F31))*1,"F"))</f>
        <v>0</v>
      </c>
      <c r="DF31" s="65">
        <f ca="1">IF(WEEKDAY(DF$6,2)&gt;5,"w",IF(ISERROR(VLOOKUP(DF$6,fériés,1,FALSE)),(SUM($H$1:DF$1)&gt;SUM($F$21:$F30))*(SUM($H$1:DF$1)&lt;=SUM($F$21:$F31))*1,"F"))</f>
        <v>0</v>
      </c>
      <c r="DG31" s="65">
        <f ca="1">IF(WEEKDAY(DG$6,2)&gt;5,"w",IF(ISERROR(VLOOKUP(DG$6,fériés,1,FALSE)),(SUM($H$1:DG$1)&gt;SUM($F$21:$F30))*(SUM($H$1:DG$1)&lt;=SUM($F$21:$F31))*1,"F"))</f>
        <v>0</v>
      </c>
      <c r="DH31" s="65">
        <f ca="1">IF(WEEKDAY(DH$6,2)&gt;5,"w",IF(ISERROR(VLOOKUP(DH$6,fériés,1,FALSE)),(SUM($H$1:DH$1)&gt;SUM($F$21:$F30))*(SUM($H$1:DH$1)&lt;=SUM($F$21:$F31))*1,"F"))</f>
        <v>0</v>
      </c>
      <c r="DI31" s="65">
        <f ca="1">IF(WEEKDAY(DI$6,2)&gt;5,"w",IF(ISERROR(VLOOKUP(DI$6,fériés,1,FALSE)),(SUM($H$1:DI$1)&gt;SUM($F$21:$F30))*(SUM($H$1:DI$1)&lt;=SUM($F$21:$F31))*1,"F"))</f>
        <v>0</v>
      </c>
      <c r="DJ31" s="65">
        <f ca="1">IF(WEEKDAY(DJ$6,2)&gt;5,"w",IF(ISERROR(VLOOKUP(DJ$6,fériés,1,FALSE)),(SUM($H$1:DJ$1)&gt;SUM($F$21:$F30))*(SUM($H$1:DJ$1)&lt;=SUM($F$21:$F31))*1,"F"))</f>
        <v>0</v>
      </c>
      <c r="DK31" s="65">
        <f ca="1">IF(WEEKDAY(DK$6,2)&gt;5,"w",IF(ISERROR(VLOOKUP(DK$6,fériés,1,FALSE)),(SUM($H$1:DK$1)&gt;SUM($F$21:$F30))*(SUM($H$1:DK$1)&lt;=SUM($F$21:$F31))*1,"F"))</f>
        <v>0</v>
      </c>
      <c r="DL31" s="65">
        <f ca="1">IF(WEEKDAY(DL$6,2)&gt;5,"w",IF(ISERROR(VLOOKUP(DL$6,fériés,1,FALSE)),(SUM($H$1:DL$1)&gt;SUM($F$21:$F30))*(SUM($H$1:DL$1)&lt;=SUM($F$21:$F31))*1,"F"))</f>
        <v>0</v>
      </c>
      <c r="DM31" s="65">
        <f ca="1">IF(WEEKDAY(DM$6,2)&gt;5,"w",IF(ISERROR(VLOOKUP(DM$6,fériés,1,FALSE)),(SUM($H$1:DM$1)&gt;SUM($F$21:$F30))*(SUM($H$1:DM$1)&lt;=SUM($F$21:$F31))*1,"F"))</f>
        <v>0</v>
      </c>
      <c r="DN31" s="65">
        <f ca="1">IF(WEEKDAY(DN$6,2)&gt;5,"w",IF(ISERROR(VLOOKUP(DN$6,fériés,1,FALSE)),(SUM($H$1:DN$1)&gt;SUM($F$21:$F30))*(SUM($H$1:DN$1)&lt;=SUM($F$21:$F31))*1,"F"))</f>
        <v>0</v>
      </c>
      <c r="DO31" s="65">
        <f ca="1">IF(WEEKDAY(DO$6,2)&gt;5,"w",IF(ISERROR(VLOOKUP(DO$6,fériés,1,FALSE)),(SUM($H$1:DO$1)&gt;SUM($F$21:$F30))*(SUM($H$1:DO$1)&lt;=SUM($F$21:$F31))*1,"F"))</f>
        <v>0</v>
      </c>
      <c r="DP31" s="65">
        <f ca="1">IF(WEEKDAY(DP$6,2)&gt;5,"w",IF(ISERROR(VLOOKUP(DP$6,fériés,1,FALSE)),(SUM($H$1:DP$1)&gt;SUM($F$21:$F30))*(SUM($H$1:DP$1)&lt;=SUM($F$21:$F31))*1,"F"))</f>
        <v>0</v>
      </c>
      <c r="DQ31" s="65">
        <f ca="1">IF(WEEKDAY(DQ$6,2)&gt;5,"w",IF(ISERROR(VLOOKUP(DQ$6,fériés,1,FALSE)),(SUM($H$1:DQ$1)&gt;SUM($F$21:$F30))*(SUM($H$1:DQ$1)&lt;=SUM($F$21:$F31))*1,"F"))</f>
        <v>0</v>
      </c>
      <c r="DR31" s="65">
        <f ca="1">IF(WEEKDAY(DR$6,2)&gt;5,"w",IF(ISERROR(VLOOKUP(DR$6,fériés,1,FALSE)),(SUM($H$1:DR$1)&gt;SUM($F$21:$F30))*(SUM($H$1:DR$1)&lt;=SUM($F$21:$F31))*1,"F"))</f>
        <v>0</v>
      </c>
      <c r="DS31" s="65">
        <f ca="1">IF(WEEKDAY(DS$6,2)&gt;5,"w",IF(ISERROR(VLOOKUP(DS$6,fériés,1,FALSE)),(SUM($H$1:DS$1)&gt;SUM($F$21:$F30))*(SUM($H$1:DS$1)&lt;=SUM($F$21:$F31))*1,"F"))</f>
        <v>0</v>
      </c>
      <c r="DT31" s="65">
        <f ca="1">IF(WEEKDAY(DT$6,2)&gt;5,"w",IF(ISERROR(VLOOKUP(DT$6,fériés,1,FALSE)),(SUM($H$1:DT$1)&gt;SUM($F$21:$F30))*(SUM($H$1:DT$1)&lt;=SUM($F$21:$F31))*1,"F"))</f>
        <v>0</v>
      </c>
      <c r="DU31" s="65">
        <f ca="1">IF(WEEKDAY(DU$6,2)&gt;5,"w",IF(ISERROR(VLOOKUP(DU$6,fériés,1,FALSE)),(SUM($H$1:DU$1)&gt;SUM($F$21:$F30))*(SUM($H$1:DU$1)&lt;=SUM($F$21:$F31))*1,"F"))</f>
        <v>0</v>
      </c>
      <c r="DV31" s="65">
        <f ca="1">IF(WEEKDAY(DV$6,2)&gt;5,"w",IF(ISERROR(VLOOKUP(DV$6,fériés,1,FALSE)),(SUM($H$1:DV$1)&gt;SUM($F$21:$F30))*(SUM($H$1:DV$1)&lt;=SUM($F$21:$F31))*1,"F"))</f>
        <v>0</v>
      </c>
      <c r="DW31" s="65">
        <f ca="1">IF(WEEKDAY(DW$6,2)&gt;5,"w",IF(ISERROR(VLOOKUP(DW$6,fériés,1,FALSE)),(SUM($H$1:DW$1)&gt;SUM($F$21:$F30))*(SUM($H$1:DW$1)&lt;=SUM($F$21:$F31))*1,"F"))</f>
        <v>0</v>
      </c>
      <c r="DX31" s="65">
        <f ca="1">IF(WEEKDAY(DX$6,2)&gt;5,"w",IF(ISERROR(VLOOKUP(DX$6,fériés,1,FALSE)),(SUM($H$1:DX$1)&gt;SUM($F$21:$F30))*(SUM($H$1:DX$1)&lt;=SUM($F$21:$F31))*1,"F"))</f>
        <v>0</v>
      </c>
      <c r="DY31" s="65">
        <f ca="1">IF(WEEKDAY(DY$6,2)&gt;5,"w",IF(ISERROR(VLOOKUP(DY$6,fériés,1,FALSE)),(SUM($H$1:DY$1)&gt;SUM($F$21:$F30))*(SUM($H$1:DY$1)&lt;=SUM($F$21:$F31))*1,"F"))</f>
        <v>0</v>
      </c>
      <c r="DZ31" s="65">
        <f ca="1">IF(WEEKDAY(DZ$6,2)&gt;5,"w",IF(ISERROR(VLOOKUP(DZ$6,fériés,1,FALSE)),(SUM($H$1:DZ$1)&gt;SUM($F$21:$F30))*(SUM($H$1:DZ$1)&lt;=SUM($F$21:$F31))*1,"F"))</f>
        <v>0</v>
      </c>
      <c r="EA31" s="65">
        <f ca="1">IF(WEEKDAY(EA$6,2)&gt;5,"w",IF(ISERROR(VLOOKUP(EA$6,fériés,1,FALSE)),(SUM($H$1:EA$1)&gt;SUM($F$21:$F30))*(SUM($H$1:EA$1)&lt;=SUM($F$21:$F31))*1,"F"))</f>
        <v>0</v>
      </c>
      <c r="EB31" s="65">
        <f ca="1">IF(WEEKDAY(EB$6,2)&gt;5,"w",IF(ISERROR(VLOOKUP(EB$6,fériés,1,FALSE)),(SUM($H$1:EB$1)&gt;SUM($F$21:$F30))*(SUM($H$1:EB$1)&lt;=SUM($F$21:$F31))*1,"F"))</f>
        <v>0</v>
      </c>
      <c r="EC31" s="65">
        <f ca="1">IF(WEEKDAY(EC$6,2)&gt;5,"w",IF(ISERROR(VLOOKUP(EC$6,fériés,1,FALSE)),(SUM($H$1:EC$1)&gt;SUM($F$21:$F30))*(SUM($H$1:EC$1)&lt;=SUM($F$21:$F31))*1,"F"))</f>
        <v>0</v>
      </c>
      <c r="ED31" s="65">
        <f ca="1">IF(WEEKDAY(ED$6,2)&gt;5,"w",IF(ISERROR(VLOOKUP(ED$6,fériés,1,FALSE)),(SUM($H$1:ED$1)&gt;SUM($F$21:$F30))*(SUM($H$1:ED$1)&lt;=SUM($F$21:$F31))*1,"F"))</f>
        <v>0</v>
      </c>
      <c r="EE31" s="65">
        <f ca="1">IF(WEEKDAY(EE$6,2)&gt;5,"w",IF(ISERROR(VLOOKUP(EE$6,fériés,1,FALSE)),(SUM($H$1:EE$1)&gt;SUM($F$21:$F30))*(SUM($H$1:EE$1)&lt;=SUM($F$21:$F31))*1,"F"))</f>
        <v>0</v>
      </c>
      <c r="EF31" s="65" t="str">
        <f ca="1">IF(WEEKDAY(EF$6,2)&gt;5,"w",IF(ISERROR(VLOOKUP(EF$6,fériés,1,FALSE)),(SUM($H$1:EF$1)&gt;SUM($F$21:$F30))*(SUM($H$1:EF$1)&lt;=SUM($F$21:$F31))*1,"F"))</f>
        <v>w</v>
      </c>
      <c r="EG31" s="65" t="str">
        <f ca="1">IF(WEEKDAY(EG$6,2)&gt;5,"w",IF(ISERROR(VLOOKUP(EG$6,fériés,1,FALSE)),(SUM($H$1:EG$1)&gt;SUM($F$21:$F30))*(SUM($H$1:EG$1)&lt;=SUM($F$21:$F31))*1,"F"))</f>
        <v>w</v>
      </c>
      <c r="EH31" s="65" t="str">
        <f ca="1">IF(WEEKDAY(EH$6,2)&gt;5,"w",IF(ISERROR(VLOOKUP(EH$6,fériés,1,FALSE)),(SUM($H$1:EH$1)&gt;SUM($F$21:$F30))*(SUM($H$1:EH$1)&lt;=SUM($F$21:$F31))*1,"F"))</f>
        <v>w</v>
      </c>
      <c r="EI31" s="65" t="str">
        <f ca="1">IF(WEEKDAY(EI$6,2)&gt;5,"w",IF(ISERROR(VLOOKUP(EI$6,fériés,1,FALSE)),(SUM($H$1:EI$1)&gt;SUM($F$21:$F30))*(SUM($H$1:EI$1)&lt;=SUM($F$21:$F31))*1,"F"))</f>
        <v>w</v>
      </c>
      <c r="EJ31" s="65" t="str">
        <f ca="1">IF(WEEKDAY(EJ$6,2)&gt;5,"w",IF(ISERROR(VLOOKUP(EJ$6,fériés,1,FALSE)),(SUM($H$1:EJ$1)&gt;SUM($F$21:$F30))*(SUM($H$1:EJ$1)&lt;=SUM($F$21:$F31))*1,"F"))</f>
        <v>w</v>
      </c>
      <c r="EK31" s="65" t="str">
        <f ca="1">IF(WEEKDAY(EK$6,2)&gt;5,"w",IF(ISERROR(VLOOKUP(EK$6,fériés,1,FALSE)),(SUM($H$1:EK$1)&gt;SUM($F$21:$F30))*(SUM($H$1:EK$1)&lt;=SUM($F$21:$F31))*1,"F"))</f>
        <v>w</v>
      </c>
      <c r="EL31" s="65" t="str">
        <f ca="1">IF(WEEKDAY(EL$6,2)&gt;5,"w",IF(ISERROR(VLOOKUP(EL$6,fériés,1,FALSE)),(SUM($H$1:EL$1)&gt;SUM($F$21:$F30))*(SUM($H$1:EL$1)&lt;=SUM($F$21:$F31))*1,"F"))</f>
        <v>w</v>
      </c>
      <c r="EM31" s="65" t="str">
        <f ca="1">IF(WEEKDAY(EM$6,2)&gt;5,"w",IF(ISERROR(VLOOKUP(EM$6,fériés,1,FALSE)),(SUM($H$1:EM$1)&gt;SUM($F$21:$F30))*(SUM($H$1:EM$1)&lt;=SUM($F$21:$F31))*1,"F"))</f>
        <v>w</v>
      </c>
      <c r="EN31" s="65" t="str">
        <f ca="1">IF(WEEKDAY(EN$6,2)&gt;5,"w",IF(ISERROR(VLOOKUP(EN$6,fériés,1,FALSE)),(SUM($H$1:EN$1)&gt;SUM($F$21:$F30))*(SUM($H$1:EN$1)&lt;=SUM($F$21:$F31))*1,"F"))</f>
        <v>w</v>
      </c>
      <c r="EO31" s="65" t="str">
        <f ca="1">IF(WEEKDAY(EO$6,2)&gt;5,"w",IF(ISERROR(VLOOKUP(EO$6,fériés,1,FALSE)),(SUM($H$1:EO$1)&gt;SUM($F$21:$F30))*(SUM($H$1:EO$1)&lt;=SUM($F$21:$F31))*1,"F"))</f>
        <v>w</v>
      </c>
      <c r="EP31" s="65" t="str">
        <f ca="1">IF(WEEKDAY(EP$6,2)&gt;5,"w",IF(ISERROR(VLOOKUP(EP$6,fériés,1,FALSE)),(SUM($H$1:EP$1)&gt;SUM($F$21:$F30))*(SUM($H$1:EP$1)&lt;=SUM($F$21:$F31))*1,"F"))</f>
        <v>w</v>
      </c>
      <c r="EQ31" s="65" t="str">
        <f ca="1">IF(WEEKDAY(EQ$6,2)&gt;5,"w",IF(ISERROR(VLOOKUP(EQ$6,fériés,1,FALSE)),(SUM($H$1:EQ$1)&gt;SUM($F$21:$F30))*(SUM($H$1:EQ$1)&lt;=SUM($F$21:$F31))*1,"F"))</f>
        <v>w</v>
      </c>
      <c r="ER31" s="65" t="str">
        <f ca="1">IF(WEEKDAY(ER$6,2)&gt;5,"w",IF(ISERROR(VLOOKUP(ER$6,fériés,1,FALSE)),(SUM($H$1:ER$1)&gt;SUM($F$21:$F30))*(SUM($H$1:ER$1)&lt;=SUM($F$21:$F31))*1,"F"))</f>
        <v>w</v>
      </c>
      <c r="ES31" s="65" t="str">
        <f ca="1">IF(WEEKDAY(ES$6,2)&gt;5,"w",IF(ISERROR(VLOOKUP(ES$6,fériés,1,FALSE)),(SUM($H$1:ES$1)&gt;SUM($F$21:$F30))*(SUM($H$1:ES$1)&lt;=SUM($F$21:$F31))*1,"F"))</f>
        <v>w</v>
      </c>
      <c r="ET31" s="65" t="str">
        <f ca="1">IF(WEEKDAY(ET$6,2)&gt;5,"w",IF(ISERROR(VLOOKUP(ET$6,fériés,1,FALSE)),(SUM($H$1:ET$1)&gt;SUM($F$21:$F30))*(SUM($H$1:ET$1)&lt;=SUM($F$21:$F31))*1,"F"))</f>
        <v>w</v>
      </c>
      <c r="EU31" s="65" t="str">
        <f ca="1">IF(WEEKDAY(EU$6,2)&gt;5,"w",IF(ISERROR(VLOOKUP(EU$6,fériés,1,FALSE)),(SUM($H$1:EU$1)&gt;SUM($F$21:$F30))*(SUM($H$1:EU$1)&lt;=SUM($F$21:$F31))*1,"F"))</f>
        <v>w</v>
      </c>
      <c r="EV31" s="65" t="str">
        <f ca="1">IF(WEEKDAY(EV$6,2)&gt;5,"w",IF(ISERROR(VLOOKUP(EV$6,fériés,1,FALSE)),(SUM($H$1:EV$1)&gt;SUM($F$21:$F30))*(SUM($H$1:EV$1)&lt;=SUM($F$21:$F31))*1,"F"))</f>
        <v>w</v>
      </c>
      <c r="EW31" s="65" t="str">
        <f ca="1">IF(WEEKDAY(EW$6,2)&gt;5,"w",IF(ISERROR(VLOOKUP(EW$6,fériés,1,FALSE)),(SUM($H$1:EW$1)&gt;SUM($F$21:$F30))*(SUM($H$1:EW$1)&lt;=SUM($F$21:$F31))*1,"F"))</f>
        <v>w</v>
      </c>
      <c r="EX31" s="65" t="str">
        <f ca="1">IF(WEEKDAY(EX$6,2)&gt;5,"w",IF(ISERROR(VLOOKUP(EX$6,fériés,1,FALSE)),(SUM($H$1:EX$1)&gt;SUM($F$21:$F30))*(SUM($H$1:EX$1)&lt;=SUM($F$21:$F31))*1,"F"))</f>
        <v>w</v>
      </c>
      <c r="EY31" s="65" t="str">
        <f ca="1">IF(WEEKDAY(EY$6,2)&gt;5,"w",IF(ISERROR(VLOOKUP(EY$6,fériés,1,FALSE)),(SUM($H$1:EY$1)&gt;SUM($F$21:$F30))*(SUM($H$1:EY$1)&lt;=SUM($F$21:$F31))*1,"F"))</f>
        <v>w</v>
      </c>
      <c r="EZ31" s="65">
        <f ca="1">IF(WEEKDAY(EZ$6,2)&gt;5,"w",IF(ISERROR(VLOOKUP(EZ$6,fériés,1,FALSE)),(SUM($H$1:EZ$1)&gt;SUM($F$21:$F30))*(SUM($H$1:EZ$1)&lt;=SUM($F$21:$F31))*1,"F"))</f>
        <v>0</v>
      </c>
      <c r="FA31" s="65">
        <f ca="1">IF(WEEKDAY(FA$6,2)&gt;5,"w",IF(ISERROR(VLOOKUP(FA$6,fériés,1,FALSE)),(SUM($H$1:FA$1)&gt;SUM($F$21:$F30))*(SUM($H$1:FA$1)&lt;=SUM($F$21:$F31))*1,"F"))</f>
        <v>0</v>
      </c>
      <c r="FB31" s="65">
        <f ca="1">IF(WEEKDAY(FB$6,2)&gt;5,"w",IF(ISERROR(VLOOKUP(FB$6,fériés,1,FALSE)),(SUM($H$1:FB$1)&gt;SUM($F$21:$F30))*(SUM($H$1:FB$1)&lt;=SUM($F$21:$F31))*1,"F"))</f>
        <v>0</v>
      </c>
      <c r="FC31" s="65">
        <f ca="1">IF(WEEKDAY(FC$6,2)&gt;5,"w",IF(ISERROR(VLOOKUP(FC$6,fériés,1,FALSE)),(SUM($H$1:FC$1)&gt;SUM($F$21:$F30))*(SUM($H$1:FC$1)&lt;=SUM($F$21:$F31))*1,"F"))</f>
        <v>0</v>
      </c>
      <c r="FD31" s="65">
        <f ca="1">IF(WEEKDAY(FD$6,2)&gt;5,"w",IF(ISERROR(VLOOKUP(FD$6,fériés,1,FALSE)),(SUM($H$1:FD$1)&gt;SUM($F$21:$F30))*(SUM($H$1:FD$1)&lt;=SUM($F$21:$F31))*1,"F"))</f>
        <v>0</v>
      </c>
      <c r="FE31" s="65">
        <f ca="1">IF(WEEKDAY(FE$6,2)&gt;5,"w",IF(ISERROR(VLOOKUP(FE$6,fériés,1,FALSE)),(SUM($H$1:FE$1)&gt;SUM($F$21:$F30))*(SUM($H$1:FE$1)&lt;=SUM($F$21:$F31))*1,"F"))</f>
        <v>0</v>
      </c>
      <c r="FF31" s="65">
        <f ca="1">IF(WEEKDAY(FF$6,2)&gt;5,"w",IF(ISERROR(VLOOKUP(FF$6,fériés,1,FALSE)),(SUM($H$1:FF$1)&gt;SUM($F$21:$F30))*(SUM($H$1:FF$1)&lt;=SUM($F$21:$F31))*1,"F"))</f>
        <v>0</v>
      </c>
      <c r="FG31" s="65">
        <f ca="1">IF(WEEKDAY(FG$6,2)&gt;5,"w",IF(ISERROR(VLOOKUP(FG$6,fériés,1,FALSE)),(SUM($H$1:FG$1)&gt;SUM($F$21:$F30))*(SUM($H$1:FG$1)&lt;=SUM($F$21:$F31))*1,"F"))</f>
        <v>0</v>
      </c>
      <c r="FH31" s="65">
        <f ca="1">IF(WEEKDAY(FH$6,2)&gt;5,"w",IF(ISERROR(VLOOKUP(FH$6,fériés,1,FALSE)),(SUM($H$1:FH$1)&gt;SUM($F$21:$F30))*(SUM($H$1:FH$1)&lt;=SUM($F$21:$F31))*1,"F"))</f>
        <v>0</v>
      </c>
      <c r="FI31" s="65">
        <f ca="1">IF(WEEKDAY(FI$6,2)&gt;5,"w",IF(ISERROR(VLOOKUP(FI$6,fériés,1,FALSE)),(SUM($H$1:FI$1)&gt;SUM($F$21:$F30))*(SUM($H$1:FI$1)&lt;=SUM($F$21:$F31))*1,"F"))</f>
        <v>0</v>
      </c>
      <c r="FJ31" s="65">
        <f ca="1">IF(WEEKDAY(FJ$6,2)&gt;5,"w",IF(ISERROR(VLOOKUP(FJ$6,fériés,1,FALSE)),(SUM($H$1:FJ$1)&gt;SUM($F$21:$F30))*(SUM($H$1:FJ$1)&lt;=SUM($F$21:$F31))*1,"F"))</f>
        <v>0</v>
      </c>
      <c r="FK31" s="65">
        <f ca="1">IF(WEEKDAY(FK$6,2)&gt;5,"w",IF(ISERROR(VLOOKUP(FK$6,fériés,1,FALSE)),(SUM($H$1:FK$1)&gt;SUM($F$21:$F30))*(SUM($H$1:FK$1)&lt;=SUM($F$21:$F31))*1,"F"))</f>
        <v>0</v>
      </c>
      <c r="FL31" s="65">
        <f ca="1">IF(WEEKDAY(FL$6,2)&gt;5,"w",IF(ISERROR(VLOOKUP(FL$6,fériés,1,FALSE)),(SUM($H$1:FL$1)&gt;SUM($F$21:$F30))*(SUM($H$1:FL$1)&lt;=SUM($F$21:$F31))*1,"F"))</f>
        <v>0</v>
      </c>
      <c r="FM31" s="65">
        <f ca="1">IF(WEEKDAY(FM$6,2)&gt;5,"w",IF(ISERROR(VLOOKUP(FM$6,fériés,1,FALSE)),(SUM($H$1:FM$1)&gt;SUM($F$21:$F30))*(SUM($H$1:FM$1)&lt;=SUM($F$21:$F31))*1,"F"))</f>
        <v>0</v>
      </c>
      <c r="FN31" s="65">
        <f ca="1">IF(WEEKDAY(FN$6,2)&gt;5,"w",IF(ISERROR(VLOOKUP(FN$6,fériés,1,FALSE)),(SUM($H$1:FN$1)&gt;SUM($F$21:$F30))*(SUM($H$1:FN$1)&lt;=SUM($F$21:$F31))*1,"F"))</f>
        <v>0</v>
      </c>
      <c r="FO31" s="65">
        <f ca="1">IF(WEEKDAY(FO$6,2)&gt;5,"w",IF(ISERROR(VLOOKUP(FO$6,fériés,1,FALSE)),(SUM($H$1:FO$1)&gt;SUM($F$21:$F30))*(SUM($H$1:FO$1)&lt;=SUM($F$21:$F31))*1,"F"))</f>
        <v>0</v>
      </c>
      <c r="FP31" s="65">
        <f ca="1">IF(WEEKDAY(FP$6,2)&gt;5,"w",IF(ISERROR(VLOOKUP(FP$6,fériés,1,FALSE)),(SUM($H$1:FP$1)&gt;SUM($F$21:$F30))*(SUM($H$1:FP$1)&lt;=SUM($F$21:$F31))*1,"F"))</f>
        <v>0</v>
      </c>
      <c r="FQ31" s="65">
        <f ca="1">IF(WEEKDAY(FQ$6,2)&gt;5,"w",IF(ISERROR(VLOOKUP(FQ$6,fériés,1,FALSE)),(SUM($H$1:FQ$1)&gt;SUM($F$21:$F30))*(SUM($H$1:FQ$1)&lt;=SUM($F$21:$F31))*1,"F"))</f>
        <v>0</v>
      </c>
      <c r="FR31" s="65">
        <f ca="1">IF(WEEKDAY(FR$6,2)&gt;5,"w",IF(ISERROR(VLOOKUP(FR$6,fériés,1,FALSE)),(SUM($H$1:FR$1)&gt;SUM($F$21:$F30))*(SUM($H$1:FR$1)&lt;=SUM($F$21:$F31))*1,"F"))</f>
        <v>0</v>
      </c>
      <c r="FS31" s="65">
        <f ca="1">IF(WEEKDAY(FS$6,2)&gt;5,"w",IF(ISERROR(VLOOKUP(FS$6,fériés,1,FALSE)),(SUM($H$1:FS$1)&gt;SUM($F$21:$F30))*(SUM($H$1:FS$1)&lt;=SUM($F$21:$F31))*1,"F"))</f>
        <v>0</v>
      </c>
      <c r="FT31" s="65">
        <f ca="1">IF(WEEKDAY(FT$6,2)&gt;5,"w",IF(ISERROR(VLOOKUP(FT$6,fériés,1,FALSE)),(SUM($H$1:FT$1)&gt;SUM($F$21:$F30))*(SUM($H$1:FT$1)&lt;=SUM($F$21:$F31))*1,"F"))</f>
        <v>0</v>
      </c>
      <c r="FU31" s="65">
        <f ca="1">IF(WEEKDAY(FU$6,2)&gt;5,"w",IF(ISERROR(VLOOKUP(FU$6,fériés,1,FALSE)),(SUM($H$1:FU$1)&gt;SUM($F$21:$F30))*(SUM($H$1:FU$1)&lt;=SUM($F$21:$F31))*1,"F"))</f>
        <v>0</v>
      </c>
      <c r="FV31" s="65">
        <f ca="1">IF(WEEKDAY(FV$6,2)&gt;5,"w",IF(ISERROR(VLOOKUP(FV$6,fériés,1,FALSE)),(SUM($H$1:FV$1)&gt;SUM($F$21:$F30))*(SUM($H$1:FV$1)&lt;=SUM($F$21:$F31))*1,"F"))</f>
        <v>0</v>
      </c>
      <c r="FW31" s="65">
        <f ca="1">IF(WEEKDAY(FW$6,2)&gt;5,"w",IF(ISERROR(VLOOKUP(FW$6,fériés,1,FALSE)),(SUM($H$1:FW$1)&gt;SUM($F$21:$F30))*(SUM($H$1:FW$1)&lt;=SUM($F$21:$F31))*1,"F"))</f>
        <v>0</v>
      </c>
      <c r="FX31" s="65">
        <f ca="1">IF(WEEKDAY(FX$6,2)&gt;5,"w",IF(ISERROR(VLOOKUP(FX$6,fériés,1,FALSE)),(SUM($H$1:FX$1)&gt;SUM($F$21:$F30))*(SUM($H$1:FX$1)&lt;=SUM($F$21:$F31))*1,"F"))</f>
        <v>0</v>
      </c>
      <c r="FY31" s="65">
        <f ca="1">IF(WEEKDAY(FY$6,2)&gt;5,"w",IF(ISERROR(VLOOKUP(FY$6,fériés,1,FALSE)),(SUM($H$1:FY$1)&gt;SUM($F$21:$F30))*(SUM($H$1:FY$1)&lt;=SUM($F$21:$F31))*1,"F"))</f>
        <v>0</v>
      </c>
      <c r="FZ31" s="65">
        <f ca="1">IF(WEEKDAY(FZ$6,2)&gt;5,"w",IF(ISERROR(VLOOKUP(FZ$6,fériés,1,FALSE)),(SUM($H$1:FZ$1)&gt;SUM($F$21:$F30))*(SUM($H$1:FZ$1)&lt;=SUM($F$21:$F31))*1,"F"))</f>
        <v>0</v>
      </c>
      <c r="GA31" s="65">
        <f ca="1">IF(WEEKDAY(GA$6,2)&gt;5,"w",IF(ISERROR(VLOOKUP(GA$6,fériés,1,FALSE)),(SUM($H$1:GA$1)&gt;SUM($F$21:$F30))*(SUM($H$1:GA$1)&lt;=SUM($F$21:$F31))*1,"F"))</f>
        <v>0</v>
      </c>
      <c r="GB31" s="65">
        <f ca="1">IF(WEEKDAY(GB$6,2)&gt;5,"w",IF(ISERROR(VLOOKUP(GB$6,fériés,1,FALSE)),(SUM($H$1:GB$1)&gt;SUM($F$21:$F30))*(SUM($H$1:GB$1)&lt;=SUM($F$21:$F31))*1,"F"))</f>
        <v>0</v>
      </c>
      <c r="GC31" s="65">
        <f ca="1">IF(WEEKDAY(GC$6,2)&gt;5,"w",IF(ISERROR(VLOOKUP(GC$6,fériés,1,FALSE)),(SUM($H$1:GC$1)&gt;SUM($F$21:$F30))*(SUM($H$1:GC$1)&lt;=SUM($F$21:$F31))*1,"F"))</f>
        <v>0</v>
      </c>
      <c r="GD31" s="65">
        <f ca="1">IF(WEEKDAY(GD$6,2)&gt;5,"w",IF(ISERROR(VLOOKUP(GD$6,fériés,1,FALSE)),(SUM($H$1:GD$1)&gt;SUM($F$21:$F30))*(SUM($H$1:GD$1)&lt;=SUM($F$21:$F31))*1,"F"))</f>
        <v>0</v>
      </c>
      <c r="GE31" s="65">
        <f ca="1">IF(WEEKDAY(GE$6,2)&gt;5,"w",IF(ISERROR(VLOOKUP(GE$6,fériés,1,FALSE)),(SUM($H$1:GE$1)&gt;SUM($F$21:$F30))*(SUM($H$1:GE$1)&lt;=SUM($F$21:$F31))*1,"F"))</f>
        <v>0</v>
      </c>
      <c r="GF31" s="65">
        <f ca="1">IF(WEEKDAY(GF$6,2)&gt;5,"w",IF(ISERROR(VLOOKUP(GF$6,fériés,1,FALSE)),(SUM($H$1:GF$1)&gt;SUM($F$21:$F30))*(SUM($H$1:GF$1)&lt;=SUM($F$21:$F31))*1,"F"))</f>
        <v>0</v>
      </c>
      <c r="GG31" s="65">
        <f ca="1">IF(WEEKDAY(GG$6,2)&gt;5,"w",IF(ISERROR(VLOOKUP(GG$6,fériés,1,FALSE)),(SUM($H$1:GG$1)&gt;SUM($F$21:$F30))*(SUM($H$1:GG$1)&lt;=SUM($F$21:$F31))*1,"F"))</f>
        <v>0</v>
      </c>
      <c r="GH31" s="65">
        <f ca="1">IF(WEEKDAY(GH$6,2)&gt;5,"w",IF(ISERROR(VLOOKUP(GH$6,fériés,1,FALSE)),(SUM($H$1:GH$1)&gt;SUM($F$21:$F30))*(SUM($H$1:GH$1)&lt;=SUM($F$21:$F31))*1,"F"))</f>
        <v>0</v>
      </c>
      <c r="GI31" s="65">
        <f ca="1">IF(WEEKDAY(GI$6,2)&gt;5,"w",IF(ISERROR(VLOOKUP(GI$6,fériés,1,FALSE)),(SUM($H$1:GI$1)&gt;SUM($F$21:$F30))*(SUM($H$1:GI$1)&lt;=SUM($F$21:$F31))*1,"F"))</f>
        <v>0</v>
      </c>
      <c r="GJ31" s="65">
        <f ca="1">IF(WEEKDAY(GJ$6,2)&gt;5,"w",IF(ISERROR(VLOOKUP(GJ$6,fériés,1,FALSE)),(SUM($H$1:GJ$1)&gt;SUM($F$21:$F30))*(SUM($H$1:GJ$1)&lt;=SUM($F$21:$F31))*1,"F"))</f>
        <v>0</v>
      </c>
      <c r="GK31" s="65">
        <f ca="1">IF(WEEKDAY(GK$6,2)&gt;5,"w",IF(ISERROR(VLOOKUP(GK$6,fériés,1,FALSE)),(SUM($H$1:GK$1)&gt;SUM($F$21:$F30))*(SUM($H$1:GK$1)&lt;=SUM($F$21:$F31))*1,"F"))</f>
        <v>0</v>
      </c>
      <c r="GL31" s="65">
        <f ca="1">IF(WEEKDAY(GL$6,2)&gt;5,"w",IF(ISERROR(VLOOKUP(GL$6,fériés,1,FALSE)),(SUM($H$1:GL$1)&gt;SUM($F$21:$F30))*(SUM($H$1:GL$1)&lt;=SUM($F$21:$F31))*1,"F"))</f>
        <v>0</v>
      </c>
      <c r="GM31" s="65">
        <f ca="1">IF(WEEKDAY(GM$6,2)&gt;5,"w",IF(ISERROR(VLOOKUP(GM$6,fériés,1,FALSE)),(SUM($H$1:GM$1)&gt;SUM($F$21:$F30))*(SUM($H$1:GM$1)&lt;=SUM($F$21:$F31))*1,"F"))</f>
        <v>0</v>
      </c>
      <c r="GN31" s="65">
        <f ca="1">IF(WEEKDAY(GN$6,2)&gt;5,"w",IF(ISERROR(VLOOKUP(GN$6,fériés,1,FALSE)),(SUM($H$1:GN$1)&gt;SUM($F$21:$F30))*(SUM($H$1:GN$1)&lt;=SUM($F$21:$F31))*1,"F"))</f>
        <v>0</v>
      </c>
      <c r="GO31" s="65">
        <f ca="1">IF(WEEKDAY(GO$6,2)&gt;5,"w",IF(ISERROR(VLOOKUP(GO$6,fériés,1,FALSE)),(SUM($H$1:GO$1)&gt;SUM($F$21:$F30))*(SUM($H$1:GO$1)&lt;=SUM($F$21:$F31))*1,"F"))</f>
        <v>0</v>
      </c>
      <c r="GP31" s="65">
        <f ca="1">IF(WEEKDAY(GP$6,2)&gt;5,"w",IF(ISERROR(VLOOKUP(GP$6,fériés,1,FALSE)),(SUM($H$1:GP$1)&gt;SUM($F$21:$F30))*(SUM($H$1:GP$1)&lt;=SUM($F$21:$F31))*1,"F"))</f>
        <v>0</v>
      </c>
      <c r="GQ31" s="65">
        <f ca="1">IF(WEEKDAY(GQ$6,2)&gt;5,"w",IF(ISERROR(VLOOKUP(GQ$6,fériés,1,FALSE)),(SUM($H$1:GQ$1)&gt;SUM($F$21:$F30))*(SUM($H$1:GQ$1)&lt;=SUM($F$21:$F31))*1,"F"))</f>
        <v>0</v>
      </c>
      <c r="GR31" s="65">
        <f ca="1">IF(WEEKDAY(GR$6,2)&gt;5,"w",IF(ISERROR(VLOOKUP(GR$6,fériés,1,FALSE)),(SUM($H$1:GR$1)&gt;SUM($F$21:$F30))*(SUM($H$1:GR$1)&lt;=SUM($F$21:$F31))*1,"F"))</f>
        <v>0</v>
      </c>
      <c r="GS31" s="65">
        <f ca="1">IF(WEEKDAY(GS$6,2)&gt;5,"w",IF(ISERROR(VLOOKUP(GS$6,fériés,1,FALSE)),(SUM($H$1:GS$1)&gt;SUM($F$21:$F30))*(SUM($H$1:GS$1)&lt;=SUM($F$21:$F31))*1,"F"))</f>
        <v>0</v>
      </c>
      <c r="GT31" s="65">
        <f ca="1">IF(WEEKDAY(GT$6,2)&gt;5,"w",IF(ISERROR(VLOOKUP(GT$6,fériés,1,FALSE)),(SUM($H$1:GT$1)&gt;SUM($F$21:$F30))*(SUM($H$1:GT$1)&lt;=SUM($F$21:$F31))*1,"F"))</f>
        <v>0</v>
      </c>
      <c r="GU31" s="65">
        <f ca="1">IF(WEEKDAY(GU$6,2)&gt;5,"w",IF(ISERROR(VLOOKUP(GU$6,fériés,1,FALSE)),(SUM($H$1:GU$1)&gt;SUM($F$21:$F30))*(SUM($H$1:GU$1)&lt;=SUM($F$21:$F31))*1,"F"))</f>
        <v>0</v>
      </c>
      <c r="GV31" s="65">
        <f ca="1">IF(WEEKDAY(GV$6,2)&gt;5,"w",IF(ISERROR(VLOOKUP(GV$6,fériés,1,FALSE)),(SUM($H$1:GV$1)&gt;SUM($F$21:$F30))*(SUM($H$1:GV$1)&lt;=SUM($F$21:$F31))*1,"F"))</f>
        <v>0</v>
      </c>
      <c r="GW31" s="65">
        <f ca="1">IF(WEEKDAY(GW$6,2)&gt;5,"w",IF(ISERROR(VLOOKUP(GW$6,fériés,1,FALSE)),(SUM($H$1:GW$1)&gt;SUM($F$21:$F30))*(SUM($H$1:GW$1)&lt;=SUM($F$21:$F31))*1,"F"))</f>
        <v>0</v>
      </c>
      <c r="GX31" s="65" t="str">
        <f ca="1">IF(WEEKDAY(GX$6,2)&gt;5,"w",IF(ISERROR(VLOOKUP(GX$6,fériés,1,FALSE)),(SUM($H$1:GX$1)&gt;SUM($F$21:$F30))*(SUM($H$1:GX$1)&lt;=SUM($F$21:$F31))*1,"F"))</f>
        <v>w</v>
      </c>
      <c r="GY31" s="65" t="str">
        <f ca="1">IF(WEEKDAY(GY$6,2)&gt;5,"w",IF(ISERROR(VLOOKUP(GY$6,fériés,1,FALSE)),(SUM($H$1:GY$1)&gt;SUM($F$21:$F30))*(SUM($H$1:GY$1)&lt;=SUM($F$21:$F31))*1,"F"))</f>
        <v>w</v>
      </c>
      <c r="GZ31" s="65" t="str">
        <f ca="1">IF(WEEKDAY(GZ$6,2)&gt;5,"w",IF(ISERROR(VLOOKUP(GZ$6,fériés,1,FALSE)),(SUM($H$1:GZ$1)&gt;SUM($F$21:$F30))*(SUM($H$1:GZ$1)&lt;=SUM($F$21:$F31))*1,"F"))</f>
        <v>w</v>
      </c>
      <c r="HA31" s="65" t="str">
        <f ca="1">IF(WEEKDAY(HA$6,2)&gt;5,"w",IF(ISERROR(VLOOKUP(HA$6,fériés,1,FALSE)),(SUM($H$1:HA$1)&gt;SUM($F$21:$F30))*(SUM($H$1:HA$1)&lt;=SUM($F$21:$F31))*1,"F"))</f>
        <v>w</v>
      </c>
      <c r="HB31" s="65" t="str">
        <f ca="1">IF(WEEKDAY(HB$6,2)&gt;5,"w",IF(ISERROR(VLOOKUP(HB$6,fériés,1,FALSE)),(SUM($H$1:HB$1)&gt;SUM($F$21:$F30))*(SUM($H$1:HB$1)&lt;=SUM($F$21:$F31))*1,"F"))</f>
        <v>w</v>
      </c>
      <c r="HC31" s="65" t="str">
        <f ca="1">IF(WEEKDAY(HC$6,2)&gt;5,"w",IF(ISERROR(VLOOKUP(HC$6,fériés,1,FALSE)),(SUM($H$1:HC$1)&gt;SUM($F$21:$F30))*(SUM($H$1:HC$1)&lt;=SUM($F$21:$F31))*1,"F"))</f>
        <v>w</v>
      </c>
      <c r="HD31" s="65" t="str">
        <f ca="1">IF(WEEKDAY(HD$6,2)&gt;5,"w",IF(ISERROR(VLOOKUP(HD$6,fériés,1,FALSE)),(SUM($H$1:HD$1)&gt;SUM($F$21:$F30))*(SUM($H$1:HD$1)&lt;=SUM($F$21:$F31))*1,"F"))</f>
        <v>w</v>
      </c>
      <c r="HE31" s="65" t="str">
        <f ca="1">IF(WEEKDAY(HE$6,2)&gt;5,"w",IF(ISERROR(VLOOKUP(HE$6,fériés,1,FALSE)),(SUM($H$1:HE$1)&gt;SUM($F$21:$F30))*(SUM($H$1:HE$1)&lt;=SUM($F$21:$F31))*1,"F"))</f>
        <v>w</v>
      </c>
      <c r="HF31" s="65" t="str">
        <f ca="1">IF(WEEKDAY(HF$6,2)&gt;5,"w",IF(ISERROR(VLOOKUP(HF$6,fériés,1,FALSE)),(SUM($H$1:HF$1)&gt;SUM($F$21:$F30))*(SUM($H$1:HF$1)&lt;=SUM($F$21:$F31))*1,"F"))</f>
        <v>w</v>
      </c>
      <c r="HG31" s="65" t="str">
        <f ca="1">IF(WEEKDAY(HG$6,2)&gt;5,"w",IF(ISERROR(VLOOKUP(HG$6,fériés,1,FALSE)),(SUM($H$1:HG$1)&gt;SUM($F$21:$F30))*(SUM($H$1:HG$1)&lt;=SUM($F$21:$F31))*1,"F"))</f>
        <v>w</v>
      </c>
      <c r="HH31" s="65" t="str">
        <f ca="1">IF(WEEKDAY(HH$6,2)&gt;5,"w",IF(ISERROR(VLOOKUP(HH$6,fériés,1,FALSE)),(SUM($H$1:HH$1)&gt;SUM($F$21:$F30))*(SUM($H$1:HH$1)&lt;=SUM($F$21:$F31))*1,"F"))</f>
        <v>w</v>
      </c>
      <c r="HI31" s="65" t="str">
        <f ca="1">IF(WEEKDAY(HI$6,2)&gt;5,"w",IF(ISERROR(VLOOKUP(HI$6,fériés,1,FALSE)),(SUM($H$1:HI$1)&gt;SUM($F$21:$F30))*(SUM($H$1:HI$1)&lt;=SUM($F$21:$F31))*1,"F"))</f>
        <v>w</v>
      </c>
      <c r="HJ31" s="65" t="str">
        <f ca="1">IF(WEEKDAY(HJ$6,2)&gt;5,"w",IF(ISERROR(VLOOKUP(HJ$6,fériés,1,FALSE)),(SUM($H$1:HJ$1)&gt;SUM($F$21:$F30))*(SUM($H$1:HJ$1)&lt;=SUM($F$21:$F31))*1,"F"))</f>
        <v>w</v>
      </c>
      <c r="HK31" s="65" t="str">
        <f ca="1">IF(WEEKDAY(HK$6,2)&gt;5,"w",IF(ISERROR(VLOOKUP(HK$6,fériés,1,FALSE)),(SUM($H$1:HK$1)&gt;SUM($F$21:$F30))*(SUM($H$1:HK$1)&lt;=SUM($F$21:$F31))*1,"F"))</f>
        <v>w</v>
      </c>
      <c r="HL31" s="65" t="str">
        <f ca="1">IF(WEEKDAY(HL$6,2)&gt;5,"w",IF(ISERROR(VLOOKUP(HL$6,fériés,1,FALSE)),(SUM($H$1:HL$1)&gt;SUM($F$21:$F30))*(SUM($H$1:HL$1)&lt;=SUM($F$21:$F31))*1,"F"))</f>
        <v>w</v>
      </c>
      <c r="HM31" s="65" t="str">
        <f ca="1">IF(WEEKDAY(HM$6,2)&gt;5,"w",IF(ISERROR(VLOOKUP(HM$6,fériés,1,FALSE)),(SUM($H$1:HM$1)&gt;SUM($F$21:$F30))*(SUM($H$1:HM$1)&lt;=SUM($F$21:$F31))*1,"F"))</f>
        <v>w</v>
      </c>
      <c r="HN31" s="65" t="str">
        <f ca="1">IF(WEEKDAY(HN$6,2)&gt;5,"w",IF(ISERROR(VLOOKUP(HN$6,fériés,1,FALSE)),(SUM($H$1:HN$1)&gt;SUM($F$21:$F30))*(SUM($H$1:HN$1)&lt;=SUM($F$21:$F31))*1,"F"))</f>
        <v>w</v>
      </c>
      <c r="HO31" s="65" t="str">
        <f ca="1">IF(WEEKDAY(HO$6,2)&gt;5,"w",IF(ISERROR(VLOOKUP(HO$6,fériés,1,FALSE)),(SUM($H$1:HO$1)&gt;SUM($F$21:$F30))*(SUM($H$1:HO$1)&lt;=SUM($F$21:$F31))*1,"F"))</f>
        <v>w</v>
      </c>
      <c r="HP31" s="65" t="str">
        <f ca="1">IF(WEEKDAY(HP$6,2)&gt;5,"w",IF(ISERROR(VLOOKUP(HP$6,fériés,1,FALSE)),(SUM($H$1:HP$1)&gt;SUM($F$21:$F30))*(SUM($H$1:HP$1)&lt;=SUM($F$21:$F31))*1,"F"))</f>
        <v>w</v>
      </c>
      <c r="HQ31" s="65" t="str">
        <f ca="1">IF(WEEKDAY(HQ$6,2)&gt;5,"w",IF(ISERROR(VLOOKUP(HQ$6,fériés,1,FALSE)),(SUM($H$1:HQ$1)&gt;SUM($F$21:$F30))*(SUM($H$1:HQ$1)&lt;=SUM($F$21:$F31))*1,"F"))</f>
        <v>w</v>
      </c>
      <c r="HR31" s="65">
        <f ca="1">IF(WEEKDAY(HR$6,2)&gt;5,"w",IF(ISERROR(VLOOKUP(HR$6,fériés,1,FALSE)),(SUM($H$1:HR$1)&gt;SUM($F$21:$F30))*(SUM($H$1:HR$1)&lt;=SUM($F$21:$F31))*1,"F"))</f>
        <v>0</v>
      </c>
      <c r="HS31" s="65">
        <f ca="1">IF(WEEKDAY(HS$6,2)&gt;5,"w",IF(ISERROR(VLOOKUP(HS$6,fériés,1,FALSE)),(SUM($H$1:HS$1)&gt;SUM($F$21:$F30))*(SUM($H$1:HS$1)&lt;=SUM($F$21:$F31))*1,"F"))</f>
        <v>0</v>
      </c>
      <c r="HT31" s="65">
        <f ca="1">IF(WEEKDAY(HT$6,2)&gt;5,"w",IF(ISERROR(VLOOKUP(HT$6,fériés,1,FALSE)),(SUM($H$1:HT$1)&gt;SUM($F$21:$F30))*(SUM($H$1:HT$1)&lt;=SUM($F$21:$F31))*1,"F"))</f>
        <v>0</v>
      </c>
      <c r="HU31" s="65">
        <f ca="1">IF(WEEKDAY(HU$6,2)&gt;5,"w",IF(ISERROR(VLOOKUP(HU$6,fériés,1,FALSE)),(SUM($H$1:HU$1)&gt;SUM($F$21:$F30))*(SUM($H$1:HU$1)&lt;=SUM($F$21:$F31))*1,"F"))</f>
        <v>0</v>
      </c>
      <c r="HV31" s="65">
        <f ca="1">IF(WEEKDAY(HV$6,2)&gt;5,"w",IF(ISERROR(VLOOKUP(HV$6,fériés,1,FALSE)),(SUM($H$1:HV$1)&gt;SUM($F$21:$F30))*(SUM($H$1:HV$1)&lt;=SUM($F$21:$F31))*1,"F"))</f>
        <v>0</v>
      </c>
      <c r="HW31" s="65">
        <f ca="1">IF(WEEKDAY(HW$6,2)&gt;5,"w",IF(ISERROR(VLOOKUP(HW$6,fériés,1,FALSE)),(SUM($H$1:HW$1)&gt;SUM($F$21:$F30))*(SUM($H$1:HW$1)&lt;=SUM($F$21:$F31))*1,"F"))</f>
        <v>0</v>
      </c>
      <c r="HX31" s="65">
        <f ca="1">IF(WEEKDAY(HX$6,2)&gt;5,"w",IF(ISERROR(VLOOKUP(HX$6,fériés,1,FALSE)),(SUM($H$1:HX$1)&gt;SUM($F$21:$F30))*(SUM($H$1:HX$1)&lt;=SUM($F$21:$F31))*1,"F"))</f>
        <v>0</v>
      </c>
      <c r="HY31" s="65">
        <f ca="1">IF(WEEKDAY(HY$6,2)&gt;5,"w",IF(ISERROR(VLOOKUP(HY$6,fériés,1,FALSE)),(SUM($H$1:HY$1)&gt;SUM($F$21:$F30))*(SUM($H$1:HY$1)&lt;=SUM($F$21:$F31))*1,"F"))</f>
        <v>0</v>
      </c>
      <c r="HZ31" s="65">
        <f ca="1">IF(WEEKDAY(HZ$6,2)&gt;5,"w",IF(ISERROR(VLOOKUP(HZ$6,fériés,1,FALSE)),(SUM($H$1:HZ$1)&gt;SUM($F$21:$F30))*(SUM($H$1:HZ$1)&lt;=SUM($F$21:$F31))*1,"F"))</f>
        <v>0</v>
      </c>
      <c r="IA31" s="65">
        <f ca="1">IF(WEEKDAY(IA$6,2)&gt;5,"w",IF(ISERROR(VLOOKUP(IA$6,fériés,1,FALSE)),(SUM($H$1:IA$1)&gt;SUM($F$21:$F30))*(SUM($H$1:IA$1)&lt;=SUM($F$21:$F31))*1,"F"))</f>
        <v>0</v>
      </c>
      <c r="IB31" s="65">
        <f ca="1">IF(WEEKDAY(IB$6,2)&gt;5,"w",IF(ISERROR(VLOOKUP(IB$6,fériés,1,FALSE)),(SUM($H$1:IB$1)&gt;SUM($F$21:$F30))*(SUM($H$1:IB$1)&lt;=SUM($F$21:$F31))*1,"F"))</f>
        <v>0</v>
      </c>
      <c r="IC31" s="65">
        <f ca="1">IF(WEEKDAY(IC$6,2)&gt;5,"w",IF(ISERROR(VLOOKUP(IC$6,fériés,1,FALSE)),(SUM($H$1:IC$1)&gt;SUM($F$21:$F30))*(SUM($H$1:IC$1)&lt;=SUM($F$21:$F31))*1,"F"))</f>
        <v>0</v>
      </c>
      <c r="ID31" s="65">
        <f ca="1">IF(WEEKDAY(ID$6,2)&gt;5,"w",IF(ISERROR(VLOOKUP(ID$6,fériés,1,FALSE)),(SUM($H$1:ID$1)&gt;SUM($F$21:$F30))*(SUM($H$1:ID$1)&lt;=SUM($F$21:$F31))*1,"F"))</f>
        <v>0</v>
      </c>
      <c r="IE31" s="65">
        <f ca="1">IF(WEEKDAY(IE$6,2)&gt;5,"w",IF(ISERROR(VLOOKUP(IE$6,fériés,1,FALSE)),(SUM($H$1:IE$1)&gt;SUM($F$21:$F30))*(SUM($H$1:IE$1)&lt;=SUM($F$21:$F31))*1,"F"))</f>
        <v>0</v>
      </c>
      <c r="IF31" s="65">
        <f ca="1">IF(WEEKDAY(IF$6,2)&gt;5,"w",IF(ISERROR(VLOOKUP(IF$6,fériés,1,FALSE)),(SUM($H$1:IF$1)&gt;SUM($F$21:$F30))*(SUM($H$1:IF$1)&lt;=SUM($F$21:$F31))*1,"F"))</f>
        <v>0</v>
      </c>
      <c r="IG31" s="65">
        <f ca="1">IF(WEEKDAY(IG$6,2)&gt;5,"w",IF(ISERROR(VLOOKUP(IG$6,fériés,1,FALSE)),(SUM($H$1:IG$1)&gt;SUM($F$21:$F30))*(SUM($H$1:IG$1)&lt;=SUM($F$21:$F31))*1,"F"))</f>
        <v>0</v>
      </c>
      <c r="IH31" s="65">
        <f ca="1">IF(WEEKDAY(IH$6,2)&gt;5,"w",IF(ISERROR(VLOOKUP(IH$6,fériés,1,FALSE)),(SUM($H$1:IH$1)&gt;SUM($F$21:$F30))*(SUM($H$1:IH$1)&lt;=SUM($F$21:$F31))*1,"F"))</f>
        <v>0</v>
      </c>
      <c r="II31" s="65">
        <f ca="1">IF(WEEKDAY(II$6,2)&gt;5,"w",IF(ISERROR(VLOOKUP(II$6,fériés,1,FALSE)),(SUM($H$1:II$1)&gt;SUM($F$21:$F30))*(SUM($H$1:II$1)&lt;=SUM($F$21:$F31))*1,"F"))</f>
        <v>0</v>
      </c>
      <c r="IJ31" s="65">
        <f ca="1">IF(WEEKDAY(IJ$6,2)&gt;5,"w",IF(ISERROR(VLOOKUP(IJ$6,fériés,1,FALSE)),(SUM($H$1:IJ$1)&gt;SUM($F$21:$F30))*(SUM($H$1:IJ$1)&lt;=SUM($F$21:$F31))*1,"F"))</f>
        <v>0</v>
      </c>
      <c r="IK31" s="65">
        <f ca="1">IF(WEEKDAY(IK$6,2)&gt;5,"w",IF(ISERROR(VLOOKUP(IK$6,fériés,1,FALSE)),(SUM($H$1:IK$1)&gt;SUM($F$21:$F30))*(SUM($H$1:IK$1)&lt;=SUM($F$21:$F31))*1,"F"))</f>
        <v>0</v>
      </c>
      <c r="IL31" s="65">
        <f ca="1">IF(WEEKDAY(IL$6,2)&gt;5,"w",IF(ISERROR(VLOOKUP(IL$6,fériés,1,FALSE)),(SUM($H$1:IL$1)&gt;SUM($F$21:$F30))*(SUM($H$1:IL$1)&lt;=SUM($F$21:$F31))*1,"F"))</f>
        <v>0</v>
      </c>
      <c r="IM31" s="65">
        <f ca="1">IF(WEEKDAY(IM$6,2)&gt;5,"w",IF(ISERROR(VLOOKUP(IM$6,fériés,1,FALSE)),(SUM($H$1:IM$1)&gt;SUM($F$21:$F30))*(SUM($H$1:IM$1)&lt;=SUM($F$21:$F31))*1,"F"))</f>
        <v>0</v>
      </c>
      <c r="IN31" s="65">
        <f ca="1">IF(WEEKDAY(IN$6,2)&gt;5,"w",IF(ISERROR(VLOOKUP(IN$6,fériés,1,FALSE)),(SUM($H$1:IN$1)&gt;SUM($F$21:$F30))*(SUM($H$1:IN$1)&lt;=SUM($F$21:$F31))*1,"F"))</f>
        <v>0</v>
      </c>
      <c r="IO31" s="65">
        <f ca="1">IF(WEEKDAY(IO$6,2)&gt;5,"w",IF(ISERROR(VLOOKUP(IO$6,fériés,1,FALSE)),(SUM($H$1:IO$1)&gt;SUM($F$21:$F30))*(SUM($H$1:IO$1)&lt;=SUM($F$21:$F31))*1,"F"))</f>
        <v>0</v>
      </c>
      <c r="IP31" s="65">
        <f ca="1">IF(WEEKDAY(IP$6,2)&gt;5,"w",IF(ISERROR(VLOOKUP(IP$6,fériés,1,FALSE)),(SUM($H$1:IP$1)&gt;SUM($F$21:$F30))*(SUM($H$1:IP$1)&lt;=SUM($F$21:$F31))*1,"F"))</f>
        <v>0</v>
      </c>
      <c r="IQ31" s="65">
        <f ca="1">IF(WEEKDAY(IQ$6,2)&gt;5,"w",IF(ISERROR(VLOOKUP(IQ$6,fériés,1,FALSE)),(SUM($H$1:IQ$1)&gt;SUM($F$21:$F30))*(SUM($H$1:IQ$1)&lt;=SUM($F$21:$F31))*1,"F"))</f>
        <v>0</v>
      </c>
      <c r="IR31" s="65">
        <f ca="1">IF(WEEKDAY(IR$6,2)&gt;5,"w",IF(ISERROR(VLOOKUP(IR$6,fériés,1,FALSE)),(SUM($H$1:IR$1)&gt;SUM($F$21:$F30))*(SUM($H$1:IR$1)&lt;=SUM($F$21:$F31))*1,"F"))</f>
        <v>0</v>
      </c>
      <c r="IS31" s="65">
        <f ca="1">IF(WEEKDAY(IS$6,2)&gt;5,"w",IF(ISERROR(VLOOKUP(IS$6,fériés,1,FALSE)),(SUM($H$1:IS$1)&gt;SUM($F$21:$F30))*(SUM($H$1:IS$1)&lt;=SUM($F$21:$F31))*1,"F"))</f>
        <v>0</v>
      </c>
      <c r="IT31" s="65">
        <f ca="1">IF(WEEKDAY(IT$6,2)&gt;5,"w",IF(ISERROR(VLOOKUP(IT$6,fériés,1,FALSE)),(SUM($H$1:IT$1)&gt;SUM($F$21:$F30))*(SUM($H$1:IT$1)&lt;=SUM($F$21:$F31))*1,"F"))</f>
        <v>0</v>
      </c>
      <c r="IU31" s="65">
        <f ca="1">IF(WEEKDAY(IU$6,2)&gt;5,"w",IF(ISERROR(VLOOKUP(IU$6,fériés,1,FALSE)),(SUM($H$1:IU$1)&gt;SUM($F$21:$F30))*(SUM($H$1:IU$1)&lt;=SUM($F$21:$F31))*1,"F"))</f>
        <v>0</v>
      </c>
      <c r="IV31" s="65">
        <f ca="1">IF(WEEKDAY(IV$6,2)&gt;5,"w",IF(ISERROR(VLOOKUP(IV$6,fériés,1,FALSE)),(SUM($H$1:IV$1)&gt;SUM($F$21:$F30))*(SUM($H$1:IV$1)&lt;=SUM($F$21:$F31))*1,"F"))</f>
        <v>0</v>
      </c>
      <c r="IW31" s="65">
        <f ca="1">IF(WEEKDAY(IW$6,2)&gt;5,"w",IF(ISERROR(VLOOKUP(IW$6,fériés,1,FALSE)),(SUM($H$1:IW$1)&gt;SUM($F$21:$F30))*(SUM($H$1:IW$1)&lt;=SUM($F$21:$F31))*1,"F"))</f>
        <v>0</v>
      </c>
      <c r="IX31" s="65">
        <f ca="1">IF(WEEKDAY(IX$6,2)&gt;5,"w",IF(ISERROR(VLOOKUP(IX$6,fériés,1,FALSE)),(SUM($H$1:IX$1)&gt;SUM($F$21:$F30))*(SUM($H$1:IX$1)&lt;=SUM($F$21:$F31))*1,"F"))</f>
        <v>0</v>
      </c>
      <c r="IY31" s="65">
        <f ca="1">IF(WEEKDAY(IY$6,2)&gt;5,"w",IF(ISERROR(VLOOKUP(IY$6,fériés,1,FALSE)),(SUM($H$1:IY$1)&gt;SUM($F$21:$F30))*(SUM($H$1:IY$1)&lt;=SUM($F$21:$F31))*1,"F"))</f>
        <v>0</v>
      </c>
      <c r="IZ31" s="65">
        <f ca="1">IF(WEEKDAY(IZ$6,2)&gt;5,"w",IF(ISERROR(VLOOKUP(IZ$6,fériés,1,FALSE)),(SUM($H$1:IZ$1)&gt;SUM($F$21:$F30))*(SUM($H$1:IZ$1)&lt;=SUM($F$21:$F31))*1,"F"))</f>
        <v>0</v>
      </c>
      <c r="JA31" s="65">
        <f ca="1">IF(WEEKDAY(JA$6,2)&gt;5,"w",IF(ISERROR(VLOOKUP(JA$6,fériés,1,FALSE)),(SUM($H$1:JA$1)&gt;SUM($F$21:$F30))*(SUM($H$1:JA$1)&lt;=SUM($F$21:$F31))*1,"F"))</f>
        <v>0</v>
      </c>
      <c r="JB31" s="65">
        <f ca="1">IF(WEEKDAY(JB$6,2)&gt;5,"w",IF(ISERROR(VLOOKUP(JB$6,fériés,1,FALSE)),(SUM($H$1:JB$1)&gt;SUM($F$21:$F30))*(SUM($H$1:JB$1)&lt;=SUM($F$21:$F31))*1,"F"))</f>
        <v>0</v>
      </c>
      <c r="JC31" s="65">
        <f ca="1">IF(WEEKDAY(JC$6,2)&gt;5,"w",IF(ISERROR(VLOOKUP(JC$6,fériés,1,FALSE)),(SUM($H$1:JC$1)&gt;SUM($F$21:$F30))*(SUM($H$1:JC$1)&lt;=SUM($F$21:$F31))*1,"F"))</f>
        <v>0</v>
      </c>
      <c r="JD31" s="65">
        <f ca="1">IF(WEEKDAY(JD$6,2)&gt;5,"w",IF(ISERROR(VLOOKUP(JD$6,fériés,1,FALSE)),(SUM($H$1:JD$1)&gt;SUM($F$21:$F30))*(SUM($H$1:JD$1)&lt;=SUM($F$21:$F31))*1,"F"))</f>
        <v>0</v>
      </c>
      <c r="JE31" s="65">
        <f ca="1">IF(WEEKDAY(JE$6,2)&gt;5,"w",IF(ISERROR(VLOOKUP(JE$6,fériés,1,FALSE)),(SUM($H$1:JE$1)&gt;SUM($F$21:$F30))*(SUM($H$1:JE$1)&lt;=SUM($F$21:$F31))*1,"F"))</f>
        <v>0</v>
      </c>
      <c r="JF31" s="65">
        <f ca="1">IF(WEEKDAY(JF$6,2)&gt;5,"w",IF(ISERROR(VLOOKUP(JF$6,fériés,1,FALSE)),(SUM($H$1:JF$1)&gt;SUM($F$21:$F30))*(SUM($H$1:JF$1)&lt;=SUM($F$21:$F31))*1,"F"))</f>
        <v>0</v>
      </c>
      <c r="JG31" s="65">
        <f ca="1">IF(WEEKDAY(JG$6,2)&gt;5,"w",IF(ISERROR(VLOOKUP(JG$6,fériés,1,FALSE)),(SUM($H$1:JG$1)&gt;SUM($F$21:$F30))*(SUM($H$1:JG$1)&lt;=SUM($F$21:$F31))*1,"F"))</f>
        <v>0</v>
      </c>
      <c r="JH31" s="65">
        <f ca="1">IF(WEEKDAY(JH$6,2)&gt;5,"w",IF(ISERROR(VLOOKUP(JH$6,fériés,1,FALSE)),(SUM($H$1:JH$1)&gt;SUM($F$21:$F30))*(SUM($H$1:JH$1)&lt;=SUM($F$21:$F31))*1,"F"))</f>
        <v>0</v>
      </c>
      <c r="JI31" s="65">
        <f ca="1">IF(WEEKDAY(JI$6,2)&gt;5,"w",IF(ISERROR(VLOOKUP(JI$6,fériés,1,FALSE)),(SUM($H$1:JI$1)&gt;SUM($F$21:$F30))*(SUM($H$1:JI$1)&lt;=SUM($F$21:$F31))*1,"F"))</f>
        <v>0</v>
      </c>
      <c r="JJ31" s="65">
        <f ca="1">IF(WEEKDAY(JJ$6,2)&gt;5,"w",IF(ISERROR(VLOOKUP(JJ$6,fériés,1,FALSE)),(SUM($H$1:JJ$1)&gt;SUM($F$21:$F30))*(SUM($H$1:JJ$1)&lt;=SUM($F$21:$F31))*1,"F"))</f>
        <v>0</v>
      </c>
      <c r="JK31" s="65">
        <f ca="1">IF(WEEKDAY(JK$6,2)&gt;5,"w",IF(ISERROR(VLOOKUP(JK$6,fériés,1,FALSE)),(SUM($H$1:JK$1)&gt;SUM($F$21:$F30))*(SUM($H$1:JK$1)&lt;=SUM($F$21:$F31))*1,"F"))</f>
        <v>0</v>
      </c>
      <c r="JL31" s="65">
        <f ca="1">IF(WEEKDAY(JL$6,2)&gt;5,"w",IF(ISERROR(VLOOKUP(JL$6,fériés,1,FALSE)),(SUM($H$1:JL$1)&gt;SUM($F$21:$F30))*(SUM($H$1:JL$1)&lt;=SUM($F$21:$F31))*1,"F"))</f>
        <v>0</v>
      </c>
      <c r="JM31" s="65">
        <f ca="1">IF(WEEKDAY(JM$6,2)&gt;5,"w",IF(ISERROR(VLOOKUP(JM$6,fériés,1,FALSE)),(SUM($H$1:JM$1)&gt;SUM($F$21:$F30))*(SUM($H$1:JM$1)&lt;=SUM($F$21:$F31))*1,"F"))</f>
        <v>0</v>
      </c>
      <c r="JN31" s="65">
        <f ca="1">IF(WEEKDAY(JN$6,2)&gt;5,"w",IF(ISERROR(VLOOKUP(JN$6,fériés,1,FALSE)),(SUM($H$1:JN$1)&gt;SUM($F$21:$F30))*(SUM($H$1:JN$1)&lt;=SUM($F$21:$F31))*1,"F"))</f>
        <v>0</v>
      </c>
      <c r="JO31" s="65">
        <f ca="1">IF(WEEKDAY(JO$6,2)&gt;5,"w",IF(ISERROR(VLOOKUP(JO$6,fériés,1,FALSE)),(SUM($H$1:JO$1)&gt;SUM($F$21:$F30))*(SUM($H$1:JO$1)&lt;=SUM($F$21:$F31))*1,"F"))</f>
        <v>0</v>
      </c>
      <c r="JP31" s="65" t="str">
        <f ca="1">IF(WEEKDAY(JP$6,2)&gt;5,"w",IF(ISERROR(VLOOKUP(JP$6,fériés,1,FALSE)),(SUM($H$1:JP$1)&gt;SUM($F$21:$F30))*(SUM($H$1:JP$1)&lt;=SUM($F$21:$F31))*1,"F"))</f>
        <v>w</v>
      </c>
      <c r="JQ31" s="65" t="str">
        <f ca="1">IF(WEEKDAY(JQ$6,2)&gt;5,"w",IF(ISERROR(VLOOKUP(JQ$6,fériés,1,FALSE)),(SUM($H$1:JQ$1)&gt;SUM($F$21:$F30))*(SUM($H$1:JQ$1)&lt;=SUM($F$21:$F31))*1,"F"))</f>
        <v>w</v>
      </c>
      <c r="JR31" s="65" t="str">
        <f ca="1">IF(WEEKDAY(JR$6,2)&gt;5,"w",IF(ISERROR(VLOOKUP(JR$6,fériés,1,FALSE)),(SUM($H$1:JR$1)&gt;SUM($F$21:$F30))*(SUM($H$1:JR$1)&lt;=SUM($F$21:$F31))*1,"F"))</f>
        <v>w</v>
      </c>
      <c r="JS31" s="65" t="str">
        <f ca="1">IF(WEEKDAY(JS$6,2)&gt;5,"w",IF(ISERROR(VLOOKUP(JS$6,fériés,1,FALSE)),(SUM($H$1:JS$1)&gt;SUM($F$21:$F30))*(SUM($H$1:JS$1)&lt;=SUM($F$21:$F31))*1,"F"))</f>
        <v>w</v>
      </c>
      <c r="JT31" s="65" t="str">
        <f ca="1">IF(WEEKDAY(JT$6,2)&gt;5,"w",IF(ISERROR(VLOOKUP(JT$6,fériés,1,FALSE)),(SUM($H$1:JT$1)&gt;SUM($F$21:$F30))*(SUM($H$1:JT$1)&lt;=SUM($F$21:$F31))*1,"F"))</f>
        <v>w</v>
      </c>
      <c r="JU31" s="65" t="str">
        <f ca="1">IF(WEEKDAY(JU$6,2)&gt;5,"w",IF(ISERROR(VLOOKUP(JU$6,fériés,1,FALSE)),(SUM($H$1:JU$1)&gt;SUM($F$21:$F30))*(SUM($H$1:JU$1)&lt;=SUM($F$21:$F31))*1,"F"))</f>
        <v>w</v>
      </c>
      <c r="JV31" s="65" t="str">
        <f ca="1">IF(WEEKDAY(JV$6,2)&gt;5,"w",IF(ISERROR(VLOOKUP(JV$6,fériés,1,FALSE)),(SUM($H$1:JV$1)&gt;SUM($F$21:$F30))*(SUM($H$1:JV$1)&lt;=SUM($F$21:$F31))*1,"F"))</f>
        <v>w</v>
      </c>
      <c r="JW31" s="65" t="str">
        <f ca="1">IF(WEEKDAY(JW$6,2)&gt;5,"w",IF(ISERROR(VLOOKUP(JW$6,fériés,1,FALSE)),(SUM($H$1:JW$1)&gt;SUM($F$21:$F30))*(SUM($H$1:JW$1)&lt;=SUM($F$21:$F31))*1,"F"))</f>
        <v>w</v>
      </c>
      <c r="JX31" s="65" t="str">
        <f ca="1">IF(WEEKDAY(JX$6,2)&gt;5,"w",IF(ISERROR(VLOOKUP(JX$6,fériés,1,FALSE)),(SUM($H$1:JX$1)&gt;SUM($F$21:$F30))*(SUM($H$1:JX$1)&lt;=SUM($F$21:$F31))*1,"F"))</f>
        <v>w</v>
      </c>
      <c r="JY31" s="65" t="str">
        <f ca="1">IF(WEEKDAY(JY$6,2)&gt;5,"w",IF(ISERROR(VLOOKUP(JY$6,fériés,1,FALSE)),(SUM($H$1:JY$1)&gt;SUM($F$21:$F30))*(SUM($H$1:JY$1)&lt;=SUM($F$21:$F31))*1,"F"))</f>
        <v>w</v>
      </c>
      <c r="JZ31" s="65" t="str">
        <f ca="1">IF(WEEKDAY(JZ$6,2)&gt;5,"w",IF(ISERROR(VLOOKUP(JZ$6,fériés,1,FALSE)),(SUM($H$1:JZ$1)&gt;SUM($F$21:$F30))*(SUM($H$1:JZ$1)&lt;=SUM($F$21:$F31))*1,"F"))</f>
        <v>w</v>
      </c>
      <c r="KA31" s="65" t="str">
        <f ca="1">IF(WEEKDAY(KA$6,2)&gt;5,"w",IF(ISERROR(VLOOKUP(KA$6,fériés,1,FALSE)),(SUM($H$1:KA$1)&gt;SUM($F$21:$F30))*(SUM($H$1:KA$1)&lt;=SUM($F$21:$F31))*1,"F"))</f>
        <v>w</v>
      </c>
      <c r="KB31" s="65" t="str">
        <f ca="1">IF(WEEKDAY(KB$6,2)&gt;5,"w",IF(ISERROR(VLOOKUP(KB$6,fériés,1,FALSE)),(SUM($H$1:KB$1)&gt;SUM($F$21:$F30))*(SUM($H$1:KB$1)&lt;=SUM($F$21:$F31))*1,"F"))</f>
        <v>w</v>
      </c>
      <c r="KC31" s="65" t="str">
        <f ca="1">IF(WEEKDAY(KC$6,2)&gt;5,"w",IF(ISERROR(VLOOKUP(KC$6,fériés,1,FALSE)),(SUM($H$1:KC$1)&gt;SUM($F$21:$F30))*(SUM($H$1:KC$1)&lt;=SUM($F$21:$F31))*1,"F"))</f>
        <v>w</v>
      </c>
      <c r="KD31" s="65" t="str">
        <f ca="1">IF(WEEKDAY(KD$6,2)&gt;5,"w",IF(ISERROR(VLOOKUP(KD$6,fériés,1,FALSE)),(SUM($H$1:KD$1)&gt;SUM($F$21:$F30))*(SUM($H$1:KD$1)&lt;=SUM($F$21:$F31))*1,"F"))</f>
        <v>w</v>
      </c>
      <c r="KE31" s="65" t="str">
        <f ca="1">IF(WEEKDAY(KE$6,2)&gt;5,"w",IF(ISERROR(VLOOKUP(KE$6,fériés,1,FALSE)),(SUM($H$1:KE$1)&gt;SUM($F$21:$F30))*(SUM($H$1:KE$1)&lt;=SUM($F$21:$F31))*1,"F"))</f>
        <v>w</v>
      </c>
      <c r="KF31" s="65" t="str">
        <f ca="1">IF(WEEKDAY(KF$6,2)&gt;5,"w",IF(ISERROR(VLOOKUP(KF$6,fériés,1,FALSE)),(SUM($H$1:KF$1)&gt;SUM($F$21:$F30))*(SUM($H$1:KF$1)&lt;=SUM($F$21:$F31))*1,"F"))</f>
        <v>w</v>
      </c>
      <c r="KG31" s="65" t="str">
        <f ca="1">IF(WEEKDAY(KG$6,2)&gt;5,"w",IF(ISERROR(VLOOKUP(KG$6,fériés,1,FALSE)),(SUM($H$1:KG$1)&gt;SUM($F$21:$F30))*(SUM($H$1:KG$1)&lt;=SUM($F$21:$F31))*1,"F"))</f>
        <v>w</v>
      </c>
      <c r="KH31" s="65" t="str">
        <f ca="1">IF(WEEKDAY(KH$6,2)&gt;5,"w",IF(ISERROR(VLOOKUP(KH$6,fériés,1,FALSE)),(SUM($H$1:KH$1)&gt;SUM($F$21:$F30))*(SUM($H$1:KH$1)&lt;=SUM($F$21:$F31))*1,"F"))</f>
        <v>w</v>
      </c>
      <c r="KI31" s="65" t="str">
        <f ca="1">IF(WEEKDAY(KI$6,2)&gt;5,"w",IF(ISERROR(VLOOKUP(KI$6,fériés,1,FALSE)),(SUM($H$1:KI$1)&gt;SUM($F$21:$F30))*(SUM($H$1:KI$1)&lt;=SUM($F$21:$F31))*1,"F"))</f>
        <v>w</v>
      </c>
      <c r="KJ31" s="65">
        <f ca="1">IF(WEEKDAY(KJ$6,2)&gt;5,"w",IF(ISERROR(VLOOKUP(KJ$6,fériés,1,FALSE)),(SUM($H$1:KJ$1)&gt;SUM($F$21:$F30))*(SUM($H$1:KJ$1)&lt;=SUM($F$21:$F31))*1,"F"))</f>
        <v>0</v>
      </c>
      <c r="KK31" s="65">
        <f ca="1">IF(WEEKDAY(KK$6,2)&gt;5,"w",IF(ISERROR(VLOOKUP(KK$6,fériés,1,FALSE)),(SUM($H$1:KK$1)&gt;SUM($F$21:$F30))*(SUM($H$1:KK$1)&lt;=SUM($F$21:$F31))*1,"F"))</f>
        <v>0</v>
      </c>
      <c r="KL31" s="65">
        <f ca="1">IF(WEEKDAY(KL$6,2)&gt;5,"w",IF(ISERROR(VLOOKUP(KL$6,fériés,1,FALSE)),(SUM($H$1:KL$1)&gt;SUM($F$21:$F30))*(SUM($H$1:KL$1)&lt;=SUM($F$21:$F31))*1,"F"))</f>
        <v>0</v>
      </c>
      <c r="KM31" s="65">
        <f ca="1">IF(WEEKDAY(KM$6,2)&gt;5,"w",IF(ISERROR(VLOOKUP(KM$6,fériés,1,FALSE)),(SUM($H$1:KM$1)&gt;SUM($F$21:$F30))*(SUM($H$1:KM$1)&lt;=SUM($F$21:$F31))*1,"F"))</f>
        <v>0</v>
      </c>
      <c r="KN31" s="65">
        <f ca="1">IF(WEEKDAY(KN$6,2)&gt;5,"w",IF(ISERROR(VLOOKUP(KN$6,fériés,1,FALSE)),(SUM($H$1:KN$1)&gt;SUM($F$21:$F30))*(SUM($H$1:KN$1)&lt;=SUM($F$21:$F31))*1,"F"))</f>
        <v>0</v>
      </c>
      <c r="KO31" s="65">
        <f ca="1">IF(WEEKDAY(KO$6,2)&gt;5,"w",IF(ISERROR(VLOOKUP(KO$6,fériés,1,FALSE)),(SUM($H$1:KO$1)&gt;SUM($F$21:$F30))*(SUM($H$1:KO$1)&lt;=SUM($F$21:$F31))*1,"F"))</f>
        <v>0</v>
      </c>
      <c r="KP31" s="65">
        <f ca="1">IF(WEEKDAY(KP$6,2)&gt;5,"w",IF(ISERROR(VLOOKUP(KP$6,fériés,1,FALSE)),(SUM($H$1:KP$1)&gt;SUM($F$21:$F30))*(SUM($H$1:KP$1)&lt;=SUM($F$21:$F31))*1,"F"))</f>
        <v>0</v>
      </c>
      <c r="KQ31" s="65">
        <f ca="1">IF(WEEKDAY(KQ$6,2)&gt;5,"w",IF(ISERROR(VLOOKUP(KQ$6,fériés,1,FALSE)),(SUM($H$1:KQ$1)&gt;SUM($F$21:$F30))*(SUM($H$1:KQ$1)&lt;=SUM($F$21:$F31))*1,"F"))</f>
        <v>0</v>
      </c>
      <c r="KR31" s="65">
        <f ca="1">IF(WEEKDAY(KR$6,2)&gt;5,"w",IF(ISERROR(VLOOKUP(KR$6,fériés,1,FALSE)),(SUM($H$1:KR$1)&gt;SUM($F$21:$F30))*(SUM($H$1:KR$1)&lt;=SUM($F$21:$F31))*1,"F"))</f>
        <v>0</v>
      </c>
      <c r="KS31" s="65">
        <f ca="1">IF(WEEKDAY(KS$6,2)&gt;5,"w",IF(ISERROR(VLOOKUP(KS$6,fériés,1,FALSE)),(SUM($H$1:KS$1)&gt;SUM($F$21:$F30))*(SUM($H$1:KS$1)&lt;=SUM($F$21:$F31))*1,"F"))</f>
        <v>0</v>
      </c>
      <c r="KT31" s="65">
        <f ca="1">IF(WEEKDAY(KT$6,2)&gt;5,"w",IF(ISERROR(VLOOKUP(KT$6,fériés,1,FALSE)),(SUM($H$1:KT$1)&gt;SUM($F$21:$F30))*(SUM($H$1:KT$1)&lt;=SUM($F$21:$F31))*1,"F"))</f>
        <v>0</v>
      </c>
      <c r="KU31" s="65">
        <f ca="1">IF(WEEKDAY(KU$6,2)&gt;5,"w",IF(ISERROR(VLOOKUP(KU$6,fériés,1,FALSE)),(SUM($H$1:KU$1)&gt;SUM($F$21:$F30))*(SUM($H$1:KU$1)&lt;=SUM($F$21:$F31))*1,"F"))</f>
        <v>0</v>
      </c>
      <c r="KV31" s="65">
        <f ca="1">IF(WEEKDAY(KV$6,2)&gt;5,"w",IF(ISERROR(VLOOKUP(KV$6,fériés,1,FALSE)),(SUM($H$1:KV$1)&gt;SUM($F$21:$F30))*(SUM($H$1:KV$1)&lt;=SUM($F$21:$F31))*1,"F"))</f>
        <v>0</v>
      </c>
      <c r="KW31" s="65">
        <f ca="1">IF(WEEKDAY(KW$6,2)&gt;5,"w",IF(ISERROR(VLOOKUP(KW$6,fériés,1,FALSE)),(SUM($H$1:KW$1)&gt;SUM($F$21:$F30))*(SUM($H$1:KW$1)&lt;=SUM($F$21:$F31))*1,"F"))</f>
        <v>0</v>
      </c>
      <c r="KX31" s="65">
        <f ca="1">IF(WEEKDAY(KX$6,2)&gt;5,"w",IF(ISERROR(VLOOKUP(KX$6,fériés,1,FALSE)),(SUM($H$1:KX$1)&gt;SUM($F$21:$F30))*(SUM($H$1:KX$1)&lt;=SUM($F$21:$F31))*1,"F"))</f>
        <v>0</v>
      </c>
      <c r="KY31" s="65">
        <f ca="1">IF(WEEKDAY(KY$6,2)&gt;5,"w",IF(ISERROR(VLOOKUP(KY$6,fériés,1,FALSE)),(SUM($H$1:KY$1)&gt;SUM($F$21:$F30))*(SUM($H$1:KY$1)&lt;=SUM($F$21:$F31))*1,"F"))</f>
        <v>0</v>
      </c>
      <c r="KZ31" s="65">
        <f ca="1">IF(WEEKDAY(KZ$6,2)&gt;5,"w",IF(ISERROR(VLOOKUP(KZ$6,fériés,1,FALSE)),(SUM($H$1:KZ$1)&gt;SUM($F$21:$F30))*(SUM($H$1:KZ$1)&lt;=SUM($F$21:$F31))*1,"F"))</f>
        <v>0</v>
      </c>
      <c r="LA31" s="65">
        <f ca="1">IF(WEEKDAY(LA$6,2)&gt;5,"w",IF(ISERROR(VLOOKUP(LA$6,fériés,1,FALSE)),(SUM($H$1:LA$1)&gt;SUM($F$21:$F30))*(SUM($H$1:LA$1)&lt;=SUM($F$21:$F31))*1,"F"))</f>
        <v>0</v>
      </c>
      <c r="LB31" s="65">
        <f ca="1">IF(WEEKDAY(LB$6,2)&gt;5,"w",IF(ISERROR(VLOOKUP(LB$6,fériés,1,FALSE)),(SUM($H$1:LB$1)&gt;SUM($F$21:$F30))*(SUM($H$1:LB$1)&lt;=SUM($F$21:$F31))*1,"F"))</f>
        <v>0</v>
      </c>
      <c r="LC31" s="65">
        <f ca="1">IF(WEEKDAY(LC$6,2)&gt;5,"w",IF(ISERROR(VLOOKUP(LC$6,fériés,1,FALSE)),(SUM($H$1:LC$1)&gt;SUM($F$21:$F30))*(SUM($H$1:LC$1)&lt;=SUM($F$21:$F31))*1,"F"))</f>
        <v>0</v>
      </c>
      <c r="LD31" s="65">
        <f ca="1">IF(WEEKDAY(LD$6,2)&gt;5,"w",IF(ISERROR(VLOOKUP(LD$6,fériés,1,FALSE)),(SUM($H$1:LD$1)&gt;SUM($F$21:$F30))*(SUM($H$1:LD$1)&lt;=SUM($F$21:$F31))*1,"F"))</f>
        <v>0</v>
      </c>
      <c r="LE31" s="65">
        <f ca="1">IF(WEEKDAY(LE$6,2)&gt;5,"w",IF(ISERROR(VLOOKUP(LE$6,fériés,1,FALSE)),(SUM($H$1:LE$1)&gt;SUM($F$21:$F30))*(SUM($H$1:LE$1)&lt;=SUM($F$21:$F31))*1,"F"))</f>
        <v>0</v>
      </c>
      <c r="LF31" s="65">
        <f ca="1">IF(WEEKDAY(LF$6,2)&gt;5,"w",IF(ISERROR(VLOOKUP(LF$6,fériés,1,FALSE)),(SUM($H$1:LF$1)&gt;SUM($F$21:$F30))*(SUM($H$1:LF$1)&lt;=SUM($F$21:$F31))*1,"F"))</f>
        <v>0</v>
      </c>
      <c r="LG31" s="65">
        <f ca="1">IF(WEEKDAY(LG$6,2)&gt;5,"w",IF(ISERROR(VLOOKUP(LG$6,fériés,1,FALSE)),(SUM($H$1:LG$1)&gt;SUM($F$21:$F30))*(SUM($H$1:LG$1)&lt;=SUM($F$21:$F31))*1,"F"))</f>
        <v>0</v>
      </c>
      <c r="LH31" s="65">
        <f ca="1">IF(WEEKDAY(LH$6,2)&gt;5,"w",IF(ISERROR(VLOOKUP(LH$6,fériés,1,FALSE)),(SUM($H$1:LH$1)&gt;SUM($F$21:$F30))*(SUM($H$1:LH$1)&lt;=SUM($F$21:$F31))*1,"F"))</f>
        <v>0</v>
      </c>
      <c r="LI31" s="65">
        <f ca="1">IF(WEEKDAY(LI$6,2)&gt;5,"w",IF(ISERROR(VLOOKUP(LI$6,fériés,1,FALSE)),(SUM($H$1:LI$1)&gt;SUM($F$21:$F30))*(SUM($H$1:LI$1)&lt;=SUM($F$21:$F31))*1,"F"))</f>
        <v>0</v>
      </c>
      <c r="LJ31" s="65">
        <f ca="1">IF(WEEKDAY(LJ$6,2)&gt;5,"w",IF(ISERROR(VLOOKUP(LJ$6,fériés,1,FALSE)),(SUM($H$1:LJ$1)&gt;SUM($F$21:$F30))*(SUM($H$1:LJ$1)&lt;=SUM($F$21:$F31))*1,"F"))</f>
        <v>0</v>
      </c>
      <c r="LK31" s="65">
        <f ca="1">IF(WEEKDAY(LK$6,2)&gt;5,"w",IF(ISERROR(VLOOKUP(LK$6,fériés,1,FALSE)),(SUM($H$1:LK$1)&gt;SUM($F$21:$F30))*(SUM($H$1:LK$1)&lt;=SUM($F$21:$F31))*1,"F"))</f>
        <v>0</v>
      </c>
      <c r="LL31" s="65">
        <f ca="1">IF(WEEKDAY(LL$6,2)&gt;5,"w",IF(ISERROR(VLOOKUP(LL$6,fériés,1,FALSE)),(SUM($H$1:LL$1)&gt;SUM($F$21:$F30))*(SUM($H$1:LL$1)&lt;=SUM($F$21:$F31))*1,"F"))</f>
        <v>0</v>
      </c>
      <c r="LM31" s="65">
        <f ca="1">IF(WEEKDAY(LM$6,2)&gt;5,"w",IF(ISERROR(VLOOKUP(LM$6,fériés,1,FALSE)),(SUM($H$1:LM$1)&gt;SUM($F$21:$F30))*(SUM($H$1:LM$1)&lt;=SUM($F$21:$F31))*1,"F"))</f>
        <v>0</v>
      </c>
      <c r="LN31" s="65">
        <f ca="1">IF(WEEKDAY(LN$6,2)&gt;5,"w",IF(ISERROR(VLOOKUP(LN$6,fériés,1,FALSE)),(SUM($H$1:LN$1)&gt;SUM($F$21:$F30))*(SUM($H$1:LN$1)&lt;=SUM($F$21:$F31))*1,"F"))</f>
        <v>0</v>
      </c>
      <c r="LO31" s="65">
        <f ca="1">IF(WEEKDAY(LO$6,2)&gt;5,"w",IF(ISERROR(VLOOKUP(LO$6,fériés,1,FALSE)),(SUM($H$1:LO$1)&gt;SUM($F$21:$F30))*(SUM($H$1:LO$1)&lt;=SUM($F$21:$F31))*1,"F"))</f>
        <v>0</v>
      </c>
      <c r="LP31" s="65">
        <f ca="1">IF(WEEKDAY(LP$6,2)&gt;5,"w",IF(ISERROR(VLOOKUP(LP$6,fériés,1,FALSE)),(SUM($H$1:LP$1)&gt;SUM($F$21:$F30))*(SUM($H$1:LP$1)&lt;=SUM($F$21:$F31))*1,"F"))</f>
        <v>0</v>
      </c>
      <c r="LQ31" s="65">
        <f ca="1">IF(WEEKDAY(LQ$6,2)&gt;5,"w",IF(ISERROR(VLOOKUP(LQ$6,fériés,1,FALSE)),(SUM($H$1:LQ$1)&gt;SUM($F$21:$F30))*(SUM($H$1:LQ$1)&lt;=SUM($F$21:$F31))*1,"F"))</f>
        <v>0</v>
      </c>
      <c r="LR31" s="65">
        <f ca="1">IF(WEEKDAY(LR$6,2)&gt;5,"w",IF(ISERROR(VLOOKUP(LR$6,fériés,1,FALSE)),(SUM($H$1:LR$1)&gt;SUM($F$21:$F30))*(SUM($H$1:LR$1)&lt;=SUM($F$21:$F31))*1,"F"))</f>
        <v>0</v>
      </c>
      <c r="LS31" s="65">
        <f ca="1">IF(WEEKDAY(LS$6,2)&gt;5,"w",IF(ISERROR(VLOOKUP(LS$6,fériés,1,FALSE)),(SUM($H$1:LS$1)&gt;SUM($F$21:$F30))*(SUM($H$1:LS$1)&lt;=SUM($F$21:$F31))*1,"F"))</f>
        <v>0</v>
      </c>
      <c r="LT31" s="65">
        <f ca="1">IF(WEEKDAY(LT$6,2)&gt;5,"w",IF(ISERROR(VLOOKUP(LT$6,fériés,1,FALSE)),(SUM($H$1:LT$1)&gt;SUM($F$21:$F30))*(SUM($H$1:LT$1)&lt;=SUM($F$21:$F31))*1,"F"))</f>
        <v>0</v>
      </c>
      <c r="LU31" s="65">
        <f ca="1">IF(WEEKDAY(LU$6,2)&gt;5,"w",IF(ISERROR(VLOOKUP(LU$6,fériés,1,FALSE)),(SUM($H$1:LU$1)&gt;SUM($F$21:$F30))*(SUM($H$1:LU$1)&lt;=SUM($F$21:$F31))*1,"F"))</f>
        <v>0</v>
      </c>
      <c r="LV31" s="65">
        <f ca="1">IF(WEEKDAY(LV$6,2)&gt;5,"w",IF(ISERROR(VLOOKUP(LV$6,fériés,1,FALSE)),(SUM($H$1:LV$1)&gt;SUM($F$21:$F30))*(SUM($H$1:LV$1)&lt;=SUM($F$21:$F31))*1,"F"))</f>
        <v>0</v>
      </c>
      <c r="LW31" s="65">
        <f ca="1">IF(WEEKDAY(LW$6,2)&gt;5,"w",IF(ISERROR(VLOOKUP(LW$6,fériés,1,FALSE)),(SUM($H$1:LW$1)&gt;SUM($F$21:$F30))*(SUM($H$1:LW$1)&lt;=SUM($F$21:$F31))*1,"F"))</f>
        <v>0</v>
      </c>
      <c r="LX31" s="65">
        <f ca="1">IF(WEEKDAY(LX$6,2)&gt;5,"w",IF(ISERROR(VLOOKUP(LX$6,fériés,1,FALSE)),(SUM($H$1:LX$1)&gt;SUM($F$21:$F30))*(SUM($H$1:LX$1)&lt;=SUM($F$21:$F31))*1,"F"))</f>
        <v>0</v>
      </c>
      <c r="LY31" s="65">
        <f ca="1">IF(WEEKDAY(LY$6,2)&gt;5,"w",IF(ISERROR(VLOOKUP(LY$6,fériés,1,FALSE)),(SUM($H$1:LY$1)&gt;SUM($F$21:$F30))*(SUM($H$1:LY$1)&lt;=SUM($F$21:$F31))*1,"F"))</f>
        <v>0</v>
      </c>
      <c r="LZ31" s="65">
        <f ca="1">IF(WEEKDAY(LZ$6,2)&gt;5,"w",IF(ISERROR(VLOOKUP(LZ$6,fériés,1,FALSE)),(SUM($H$1:LZ$1)&gt;SUM($F$21:$F30))*(SUM($H$1:LZ$1)&lt;=SUM($F$21:$F31))*1,"F"))</f>
        <v>0</v>
      </c>
      <c r="MA31" s="65">
        <f ca="1">IF(WEEKDAY(MA$6,2)&gt;5,"w",IF(ISERROR(VLOOKUP(MA$6,fériés,1,FALSE)),(SUM($H$1:MA$1)&gt;SUM($F$21:$F30))*(SUM($H$1:MA$1)&lt;=SUM($F$21:$F31))*1,"F"))</f>
        <v>0</v>
      </c>
      <c r="MB31" s="65">
        <f ca="1">IF(WEEKDAY(MB$6,2)&gt;5,"w",IF(ISERROR(VLOOKUP(MB$6,fériés,1,FALSE)),(SUM($H$1:MB$1)&gt;SUM($F$21:$F30))*(SUM($H$1:MB$1)&lt;=SUM($F$21:$F31))*1,"F"))</f>
        <v>0</v>
      </c>
      <c r="MC31" s="65">
        <f ca="1">IF(WEEKDAY(MC$6,2)&gt;5,"w",IF(ISERROR(VLOOKUP(MC$6,fériés,1,FALSE)),(SUM($H$1:MC$1)&gt;SUM($F$21:$F30))*(SUM($H$1:MC$1)&lt;=SUM($F$21:$F31))*1,"F"))</f>
        <v>0</v>
      </c>
      <c r="MD31" s="65">
        <f ca="1">IF(WEEKDAY(MD$6,2)&gt;5,"w",IF(ISERROR(VLOOKUP(MD$6,fériés,1,FALSE)),(SUM($H$1:MD$1)&gt;SUM($F$21:$F30))*(SUM($H$1:MD$1)&lt;=SUM($F$21:$F31))*1,"F"))</f>
        <v>0</v>
      </c>
      <c r="ME31" s="65">
        <f ca="1">IF(WEEKDAY(ME$6,2)&gt;5,"w",IF(ISERROR(VLOOKUP(ME$6,fériés,1,FALSE)),(SUM($H$1:ME$1)&gt;SUM($F$21:$F30))*(SUM($H$1:ME$1)&lt;=SUM($F$21:$F31))*1,"F"))</f>
        <v>0</v>
      </c>
      <c r="MF31" s="65">
        <f ca="1">IF(WEEKDAY(MF$6,2)&gt;5,"w",IF(ISERROR(VLOOKUP(MF$6,fériés,1,FALSE)),(SUM($H$1:MF$1)&gt;SUM($F$21:$F30))*(SUM($H$1:MF$1)&lt;=SUM($F$21:$F31))*1,"F"))</f>
        <v>0</v>
      </c>
      <c r="MG31" s="65">
        <f ca="1">IF(WEEKDAY(MG$6,2)&gt;5,"w",IF(ISERROR(VLOOKUP(MG$6,fériés,1,FALSE)),(SUM($H$1:MG$1)&gt;SUM($F$21:$F30))*(SUM($H$1:MG$1)&lt;=SUM($F$21:$F31))*1,"F"))</f>
        <v>0</v>
      </c>
      <c r="MH31" s="65" t="str">
        <f ca="1">IF(WEEKDAY(MH$6,2)&gt;5,"w",IF(ISERROR(VLOOKUP(MH$6,fériés,1,FALSE)),(SUM($H$1:MH$1)&gt;SUM($F$21:$F30))*(SUM($H$1:MH$1)&lt;=SUM($F$21:$F31))*1,"F"))</f>
        <v>w</v>
      </c>
      <c r="MI31" s="65" t="str">
        <f ca="1">IF(WEEKDAY(MI$6,2)&gt;5,"w",IF(ISERROR(VLOOKUP(MI$6,fériés,1,FALSE)),(SUM($H$1:MI$1)&gt;SUM($F$21:$F30))*(SUM($H$1:MI$1)&lt;=SUM($F$21:$F31))*1,"F"))</f>
        <v>w</v>
      </c>
      <c r="MJ31" s="65" t="str">
        <f ca="1">IF(WEEKDAY(MJ$6,2)&gt;5,"w",IF(ISERROR(VLOOKUP(MJ$6,fériés,1,FALSE)),(SUM($H$1:MJ$1)&gt;SUM($F$21:$F30))*(SUM($H$1:MJ$1)&lt;=SUM($F$21:$F31))*1,"F"))</f>
        <v>w</v>
      </c>
      <c r="MK31" s="65" t="str">
        <f ca="1">IF(WEEKDAY(MK$6,2)&gt;5,"w",IF(ISERROR(VLOOKUP(MK$6,fériés,1,FALSE)),(SUM($H$1:MK$1)&gt;SUM($F$21:$F30))*(SUM($H$1:MK$1)&lt;=SUM($F$21:$F31))*1,"F"))</f>
        <v>w</v>
      </c>
      <c r="ML31" s="65" t="str">
        <f ca="1">IF(WEEKDAY(ML$6,2)&gt;5,"w",IF(ISERROR(VLOOKUP(ML$6,fériés,1,FALSE)),(SUM($H$1:ML$1)&gt;SUM($F$21:$F30))*(SUM($H$1:ML$1)&lt;=SUM($F$21:$F31))*1,"F"))</f>
        <v>w</v>
      </c>
      <c r="MM31" s="65" t="str">
        <f ca="1">IF(WEEKDAY(MM$6,2)&gt;5,"w",IF(ISERROR(VLOOKUP(MM$6,fériés,1,FALSE)),(SUM($H$1:MM$1)&gt;SUM($F$21:$F30))*(SUM($H$1:MM$1)&lt;=SUM($F$21:$F31))*1,"F"))</f>
        <v>w</v>
      </c>
      <c r="MN31" s="65" t="str">
        <f ca="1">IF(WEEKDAY(MN$6,2)&gt;5,"w",IF(ISERROR(VLOOKUP(MN$6,fériés,1,FALSE)),(SUM($H$1:MN$1)&gt;SUM($F$21:$F30))*(SUM($H$1:MN$1)&lt;=SUM($F$21:$F31))*1,"F"))</f>
        <v>w</v>
      </c>
      <c r="MO31" s="65" t="str">
        <f ca="1">IF(WEEKDAY(MO$6,2)&gt;5,"w",IF(ISERROR(VLOOKUP(MO$6,fériés,1,FALSE)),(SUM($H$1:MO$1)&gt;SUM($F$21:$F30))*(SUM($H$1:MO$1)&lt;=SUM($F$21:$F31))*1,"F"))</f>
        <v>w</v>
      </c>
      <c r="MP31" s="65" t="str">
        <f ca="1">IF(WEEKDAY(MP$6,2)&gt;5,"w",IF(ISERROR(VLOOKUP(MP$6,fériés,1,FALSE)),(SUM($H$1:MP$1)&gt;SUM($F$21:$F30))*(SUM($H$1:MP$1)&lt;=SUM($F$21:$F31))*1,"F"))</f>
        <v>w</v>
      </c>
      <c r="MQ31" s="65" t="str">
        <f ca="1">IF(WEEKDAY(MQ$6,2)&gt;5,"w",IF(ISERROR(VLOOKUP(MQ$6,fériés,1,FALSE)),(SUM($H$1:MQ$1)&gt;SUM($F$21:$F30))*(SUM($H$1:MQ$1)&lt;=SUM($F$21:$F31))*1,"F"))</f>
        <v>w</v>
      </c>
      <c r="MR31" s="65" t="str">
        <f ca="1">IF(WEEKDAY(MR$6,2)&gt;5,"w",IF(ISERROR(VLOOKUP(MR$6,fériés,1,FALSE)),(SUM($H$1:MR$1)&gt;SUM($F$21:$F30))*(SUM($H$1:MR$1)&lt;=SUM($F$21:$F31))*1,"F"))</f>
        <v>w</v>
      </c>
      <c r="MS31" s="65" t="str">
        <f ca="1">IF(WEEKDAY(MS$6,2)&gt;5,"w",IF(ISERROR(VLOOKUP(MS$6,fériés,1,FALSE)),(SUM($H$1:MS$1)&gt;SUM($F$21:$F30))*(SUM($H$1:MS$1)&lt;=SUM($F$21:$F31))*1,"F"))</f>
        <v>w</v>
      </c>
      <c r="MT31" s="65" t="str">
        <f ca="1">IF(WEEKDAY(MT$6,2)&gt;5,"w",IF(ISERROR(VLOOKUP(MT$6,fériés,1,FALSE)),(SUM($H$1:MT$1)&gt;SUM($F$21:$F30))*(SUM($H$1:MT$1)&lt;=SUM($F$21:$F31))*1,"F"))</f>
        <v>w</v>
      </c>
      <c r="MU31" s="65" t="str">
        <f ca="1">IF(WEEKDAY(MU$6,2)&gt;5,"w",IF(ISERROR(VLOOKUP(MU$6,fériés,1,FALSE)),(SUM($H$1:MU$1)&gt;SUM($F$21:$F30))*(SUM($H$1:MU$1)&lt;=SUM($F$21:$F31))*1,"F"))</f>
        <v>w</v>
      </c>
      <c r="MV31" s="65" t="str">
        <f ca="1">IF(WEEKDAY(MV$6,2)&gt;5,"w",IF(ISERROR(VLOOKUP(MV$6,fériés,1,FALSE)),(SUM($H$1:MV$1)&gt;SUM($F$21:$F30))*(SUM($H$1:MV$1)&lt;=SUM($F$21:$F31))*1,"F"))</f>
        <v>w</v>
      </c>
      <c r="MW31" s="65" t="str">
        <f ca="1">IF(WEEKDAY(MW$6,2)&gt;5,"w",IF(ISERROR(VLOOKUP(MW$6,fériés,1,FALSE)),(SUM($H$1:MW$1)&gt;SUM($F$21:$F30))*(SUM($H$1:MW$1)&lt;=SUM($F$21:$F31))*1,"F"))</f>
        <v>w</v>
      </c>
      <c r="MX31" s="65" t="str">
        <f ca="1">IF(WEEKDAY(MX$6,2)&gt;5,"w",IF(ISERROR(VLOOKUP(MX$6,fériés,1,FALSE)),(SUM($H$1:MX$1)&gt;SUM($F$21:$F30))*(SUM($H$1:MX$1)&lt;=SUM($F$21:$F31))*1,"F"))</f>
        <v>w</v>
      </c>
      <c r="MY31" s="65" t="str">
        <f ca="1">IF(WEEKDAY(MY$6,2)&gt;5,"w",IF(ISERROR(VLOOKUP(MY$6,fériés,1,FALSE)),(SUM($H$1:MY$1)&gt;SUM($F$21:$F30))*(SUM($H$1:MY$1)&lt;=SUM($F$21:$F31))*1,"F"))</f>
        <v>w</v>
      </c>
      <c r="MZ31" s="65" t="str">
        <f ca="1">IF(WEEKDAY(MZ$6,2)&gt;5,"w",IF(ISERROR(VLOOKUP(MZ$6,fériés,1,FALSE)),(SUM($H$1:MZ$1)&gt;SUM($F$21:$F30))*(SUM($H$1:MZ$1)&lt;=SUM($F$21:$F31))*1,"F"))</f>
        <v>w</v>
      </c>
      <c r="NA31" s="65" t="str">
        <f ca="1">IF(WEEKDAY(NA$6,2)&gt;5,"w",IF(ISERROR(VLOOKUP(NA$6,fériés,1,FALSE)),(SUM($H$1:NA$1)&gt;SUM($F$21:$F30))*(SUM($H$1:NA$1)&lt;=SUM($F$21:$F31))*1,"F"))</f>
        <v>w</v>
      </c>
      <c r="NB31" s="65">
        <f ca="1">IF(WEEKDAY(NB$6,2)&gt;5,"w",IF(ISERROR(VLOOKUP(NB$6,fériés,1,FALSE)),(SUM($H$1:NB$1)&gt;SUM($F$21:$F30))*(SUM($H$1:NB$1)&lt;=SUM($F$21:$F31))*1,"F"))</f>
        <v>0</v>
      </c>
      <c r="NC31" s="65">
        <f ca="1">IF(WEEKDAY(NC$6,2)&gt;5,"w",IF(ISERROR(VLOOKUP(NC$6,fériés,1,FALSE)),(SUM($H$1:NC$1)&gt;SUM($F$21:$F30))*(SUM($H$1:NC$1)&lt;=SUM($F$21:$F31))*1,"F"))</f>
        <v>0</v>
      </c>
      <c r="ND31" s="65">
        <f ca="1">IF(WEEKDAY(ND$6,2)&gt;5,"w",IF(ISERROR(VLOOKUP(ND$6,fériés,1,FALSE)),(SUM($H$1:ND$1)&gt;SUM($F$21:$F30))*(SUM($H$1:ND$1)&lt;=SUM($F$21:$F31))*1,"F"))</f>
        <v>0</v>
      </c>
      <c r="NE31" s="65">
        <f ca="1">IF(WEEKDAY(NE$6,2)&gt;5,"w",IF(ISERROR(VLOOKUP(NE$6,fériés,1,FALSE)),(SUM($H$1:NE$1)&gt;SUM($F$21:$F30))*(SUM($H$1:NE$1)&lt;=SUM($F$21:$F31))*1,"F"))</f>
        <v>0</v>
      </c>
      <c r="NF31" s="65">
        <f ca="1">IF(WEEKDAY(NF$6,2)&gt;5,"w",IF(ISERROR(VLOOKUP(NF$6,fériés,1,FALSE)),(SUM($H$1:NF$1)&gt;SUM($F$21:$F30))*(SUM($H$1:NF$1)&lt;=SUM($F$21:$F31))*1,"F"))</f>
        <v>0</v>
      </c>
      <c r="NG31" s="65">
        <f ca="1">IF(WEEKDAY(NG$6,2)&gt;5,"w",IF(ISERROR(VLOOKUP(NG$6,fériés,1,FALSE)),(SUM($H$1:NG$1)&gt;SUM($F$21:$F30))*(SUM($H$1:NG$1)&lt;=SUM($F$21:$F31))*1,"F"))</f>
        <v>0</v>
      </c>
      <c r="NH31" s="65">
        <f ca="1">IF(WEEKDAY(NH$6,2)&gt;5,"w",IF(ISERROR(VLOOKUP(NH$6,fériés,1,FALSE)),(SUM($H$1:NH$1)&gt;SUM($F$21:$F30))*(SUM($H$1:NH$1)&lt;=SUM($F$21:$F31))*1,"F"))</f>
        <v>0</v>
      </c>
      <c r="NI31" s="65">
        <f ca="1">IF(WEEKDAY(NI$6,2)&gt;5,"w",IF(ISERROR(VLOOKUP(NI$6,fériés,1,FALSE)),(SUM($H$1:NI$1)&gt;SUM($F$21:$F30))*(SUM($H$1:NI$1)&lt;=SUM($F$21:$F31))*1,"F"))</f>
        <v>0</v>
      </c>
      <c r="NJ31" s="65">
        <f ca="1">IF(WEEKDAY(NJ$6,2)&gt;5,"w",IF(ISERROR(VLOOKUP(NJ$6,fériés,1,FALSE)),(SUM($H$1:NJ$1)&gt;SUM($F$21:$F30))*(SUM($H$1:NJ$1)&lt;=SUM($F$21:$F31))*1,"F"))</f>
        <v>0</v>
      </c>
      <c r="NK31" s="65">
        <f ca="1">IF(WEEKDAY(NK$6,2)&gt;5,"w",IF(ISERROR(VLOOKUP(NK$6,fériés,1,FALSE)),(SUM($H$1:NK$1)&gt;SUM($F$21:$F30))*(SUM($H$1:NK$1)&lt;=SUM($F$21:$F31))*1,"F"))</f>
        <v>0</v>
      </c>
      <c r="NL31" s="65">
        <f ca="1">IF(WEEKDAY(NL$6,2)&gt;5,"w",IF(ISERROR(VLOOKUP(NL$6,fériés,1,FALSE)),(SUM($H$1:NL$1)&gt;SUM($F$21:$F30))*(SUM($H$1:NL$1)&lt;=SUM($F$21:$F31))*1,"F"))</f>
        <v>0</v>
      </c>
      <c r="NM31" s="65">
        <f ca="1">IF(WEEKDAY(NM$6,2)&gt;5,"w",IF(ISERROR(VLOOKUP(NM$6,fériés,1,FALSE)),(SUM($H$1:NM$1)&gt;SUM($F$21:$F30))*(SUM($H$1:NM$1)&lt;=SUM($F$21:$F31))*1,"F"))</f>
        <v>0</v>
      </c>
      <c r="NN31" s="65">
        <f ca="1">IF(WEEKDAY(NN$6,2)&gt;5,"w",IF(ISERROR(VLOOKUP(NN$6,fériés,1,FALSE)),(SUM($H$1:NN$1)&gt;SUM($F$21:$F30))*(SUM($H$1:NN$1)&lt;=SUM($F$21:$F31))*1,"F"))</f>
        <v>0</v>
      </c>
      <c r="NO31" s="65">
        <f ca="1">IF(WEEKDAY(NO$6,2)&gt;5,"w",IF(ISERROR(VLOOKUP(NO$6,fériés,1,FALSE)),(SUM($H$1:NO$1)&gt;SUM($F$21:$F30))*(SUM($H$1:NO$1)&lt;=SUM($F$21:$F31))*1,"F"))</f>
        <v>0</v>
      </c>
      <c r="NP31" s="65">
        <f ca="1">IF(WEEKDAY(NP$6,2)&gt;5,"w",IF(ISERROR(VLOOKUP(NP$6,fériés,1,FALSE)),(SUM($H$1:NP$1)&gt;SUM($F$21:$F30))*(SUM($H$1:NP$1)&lt;=SUM($F$21:$F31))*1,"F"))</f>
        <v>0</v>
      </c>
      <c r="NQ31" s="65">
        <f ca="1">IF(WEEKDAY(NQ$6,2)&gt;5,"w",IF(ISERROR(VLOOKUP(NQ$6,fériés,1,FALSE)),(SUM($H$1:NQ$1)&gt;SUM($F$21:$F30))*(SUM($H$1:NQ$1)&lt;=SUM($F$21:$F31))*1,"F"))</f>
        <v>0</v>
      </c>
      <c r="NR31" s="65">
        <f ca="1">IF(WEEKDAY(NR$6,2)&gt;5,"w",IF(ISERROR(VLOOKUP(NR$6,fériés,1,FALSE)),(SUM($H$1:NR$1)&gt;SUM($F$21:$F30))*(SUM($H$1:NR$1)&lt;=SUM($F$21:$F31))*1,"F"))</f>
        <v>0</v>
      </c>
      <c r="NS31" s="65">
        <f ca="1">IF(WEEKDAY(NS$6,2)&gt;5,"w",IF(ISERROR(VLOOKUP(NS$6,fériés,1,FALSE)),(SUM($H$1:NS$1)&gt;SUM($F$21:$F30))*(SUM($H$1:NS$1)&lt;=SUM($F$21:$F31))*1,"F"))</f>
        <v>0</v>
      </c>
      <c r="NT31" s="65">
        <f ca="1">IF(WEEKDAY(NT$6,2)&gt;5,"w",IF(ISERROR(VLOOKUP(NT$6,fériés,1,FALSE)),(SUM($H$1:NT$1)&gt;SUM($F$21:$F30))*(SUM($H$1:NT$1)&lt;=SUM($F$21:$F31))*1,"F"))</f>
        <v>0</v>
      </c>
      <c r="NU31" s="65">
        <f ca="1">IF(WEEKDAY(NU$6,2)&gt;5,"w",IF(ISERROR(VLOOKUP(NU$6,fériés,1,FALSE)),(SUM($H$1:NU$1)&gt;SUM($F$21:$F30))*(SUM($H$1:NU$1)&lt;=SUM($F$21:$F31))*1,"F"))</f>
        <v>0</v>
      </c>
      <c r="NV31" s="65">
        <f ca="1">IF(WEEKDAY(NV$6,2)&gt;5,"w",IF(ISERROR(VLOOKUP(NV$6,fériés,1,FALSE)),(SUM($H$1:NV$1)&gt;SUM($F$21:$F30))*(SUM($H$1:NV$1)&lt;=SUM($F$21:$F31))*1,"F"))</f>
        <v>0</v>
      </c>
      <c r="NW31" s="65">
        <f ca="1">IF(WEEKDAY(NW$6,2)&gt;5,"w",IF(ISERROR(VLOOKUP(NW$6,fériés,1,FALSE)),(SUM($H$1:NW$1)&gt;SUM($F$21:$F30))*(SUM($H$1:NW$1)&lt;=SUM($F$21:$F31))*1,"F"))</f>
        <v>0</v>
      </c>
      <c r="NX31" s="65">
        <f ca="1">IF(WEEKDAY(NX$6,2)&gt;5,"w",IF(ISERROR(VLOOKUP(NX$6,fériés,1,FALSE)),(SUM($H$1:NX$1)&gt;SUM($F$21:$F30))*(SUM($H$1:NX$1)&lt;=SUM($F$21:$F31))*1,"F"))</f>
        <v>0</v>
      </c>
      <c r="NY31" s="65">
        <f ca="1">IF(WEEKDAY(NY$6,2)&gt;5,"w",IF(ISERROR(VLOOKUP(NY$6,fériés,1,FALSE)),(SUM($H$1:NY$1)&gt;SUM($F$21:$F30))*(SUM($H$1:NY$1)&lt;=SUM($F$21:$F31))*1,"F"))</f>
        <v>0</v>
      </c>
      <c r="NZ31" s="65">
        <f ca="1">IF(WEEKDAY(NZ$6,2)&gt;5,"w",IF(ISERROR(VLOOKUP(NZ$6,fériés,1,FALSE)),(SUM($H$1:NZ$1)&gt;SUM($F$21:$F30))*(SUM($H$1:NZ$1)&lt;=SUM($F$21:$F31))*1,"F"))</f>
        <v>0</v>
      </c>
      <c r="OA31" s="65">
        <f ca="1">IF(WEEKDAY(OA$6,2)&gt;5,"w",IF(ISERROR(VLOOKUP(OA$6,fériés,1,FALSE)),(SUM($H$1:OA$1)&gt;SUM($F$21:$F30))*(SUM($H$1:OA$1)&lt;=SUM($F$21:$F31))*1,"F"))</f>
        <v>0</v>
      </c>
      <c r="OB31" s="65">
        <f ca="1">IF(WEEKDAY(OB$6,2)&gt;5,"w",IF(ISERROR(VLOOKUP(OB$6,fériés,1,FALSE)),(SUM($H$1:OB$1)&gt;SUM($F$21:$F30))*(SUM($H$1:OB$1)&lt;=SUM($F$21:$F31))*1,"F"))</f>
        <v>0</v>
      </c>
      <c r="OC31" s="65">
        <f ca="1">IF(WEEKDAY(OC$6,2)&gt;5,"w",IF(ISERROR(VLOOKUP(OC$6,fériés,1,FALSE)),(SUM($H$1:OC$1)&gt;SUM($F$21:$F30))*(SUM($H$1:OC$1)&lt;=SUM($F$21:$F31))*1,"F"))</f>
        <v>0</v>
      </c>
      <c r="OD31" s="65">
        <f ca="1">IF(WEEKDAY(OD$6,2)&gt;5,"w",IF(ISERROR(VLOOKUP(OD$6,fériés,1,FALSE)),(SUM($H$1:OD$1)&gt;SUM($F$21:$F30))*(SUM($H$1:OD$1)&lt;=SUM($F$21:$F31))*1,"F"))</f>
        <v>0</v>
      </c>
      <c r="OE31" s="65">
        <f ca="1">IF(WEEKDAY(OE$6,2)&gt;5,"w",IF(ISERROR(VLOOKUP(OE$6,fériés,1,FALSE)),(SUM($H$1:OE$1)&gt;SUM($F$21:$F30))*(SUM($H$1:OE$1)&lt;=SUM($F$21:$F31))*1,"F"))</f>
        <v>0</v>
      </c>
      <c r="OF31" s="65">
        <f ca="1">IF(WEEKDAY(OF$6,2)&gt;5,"w",IF(ISERROR(VLOOKUP(OF$6,fériés,1,FALSE)),(SUM($H$1:OF$1)&gt;SUM($F$21:$F30))*(SUM($H$1:OF$1)&lt;=SUM($F$21:$F31))*1,"F"))</f>
        <v>0</v>
      </c>
      <c r="OG31" s="65">
        <f ca="1">IF(WEEKDAY(OG$6,2)&gt;5,"w",IF(ISERROR(VLOOKUP(OG$6,fériés,1,FALSE)),(SUM($H$1:OG$1)&gt;SUM($F$21:$F30))*(SUM($H$1:OG$1)&lt;=SUM($F$21:$F31))*1,"F"))</f>
        <v>0</v>
      </c>
      <c r="OH31" s="65">
        <f ca="1">IF(WEEKDAY(OH$6,2)&gt;5,"w",IF(ISERROR(VLOOKUP(OH$6,fériés,1,FALSE)),(SUM($H$1:OH$1)&gt;SUM($F$21:$F30))*(SUM($H$1:OH$1)&lt;=SUM($F$21:$F31))*1,"F"))</f>
        <v>0</v>
      </c>
      <c r="OI31" s="65">
        <f ca="1">IF(WEEKDAY(OI$6,2)&gt;5,"w",IF(ISERROR(VLOOKUP(OI$6,fériés,1,FALSE)),(SUM($H$1:OI$1)&gt;SUM($F$21:$F30))*(SUM($H$1:OI$1)&lt;=SUM($F$21:$F31))*1,"F"))</f>
        <v>0</v>
      </c>
      <c r="OJ31" s="65">
        <f ca="1">IF(WEEKDAY(OJ$6,2)&gt;5,"w",IF(ISERROR(VLOOKUP(OJ$6,fériés,1,FALSE)),(SUM($H$1:OJ$1)&gt;SUM($F$21:$F30))*(SUM($H$1:OJ$1)&lt;=SUM($F$21:$F31))*1,"F"))</f>
        <v>0</v>
      </c>
      <c r="OK31" s="65">
        <f ca="1">IF(WEEKDAY(OK$6,2)&gt;5,"w",IF(ISERROR(VLOOKUP(OK$6,fériés,1,FALSE)),(SUM($H$1:OK$1)&gt;SUM($F$21:$F30))*(SUM($H$1:OK$1)&lt;=SUM($F$21:$F31))*1,"F"))</f>
        <v>0</v>
      </c>
      <c r="OL31" s="65">
        <f ca="1">IF(WEEKDAY(OL$6,2)&gt;5,"w",IF(ISERROR(VLOOKUP(OL$6,fériés,1,FALSE)),(SUM($H$1:OL$1)&gt;SUM($F$21:$F30))*(SUM($H$1:OL$1)&lt;=SUM($F$21:$F31))*1,"F"))</f>
        <v>0</v>
      </c>
      <c r="OM31" s="65">
        <f ca="1">IF(WEEKDAY(OM$6,2)&gt;5,"w",IF(ISERROR(VLOOKUP(OM$6,fériés,1,FALSE)),(SUM($H$1:OM$1)&gt;SUM($F$21:$F30))*(SUM($H$1:OM$1)&lt;=SUM($F$21:$F31))*1,"F"))</f>
        <v>0</v>
      </c>
      <c r="ON31" s="65">
        <f ca="1">IF(WEEKDAY(ON$6,2)&gt;5,"w",IF(ISERROR(VLOOKUP(ON$6,fériés,1,FALSE)),(SUM($H$1:ON$1)&gt;SUM($F$21:$F30))*(SUM($H$1:ON$1)&lt;=SUM($F$21:$F31))*1,"F"))</f>
        <v>0</v>
      </c>
      <c r="OO31" s="65">
        <f ca="1">IF(WEEKDAY(OO$6,2)&gt;5,"w",IF(ISERROR(VLOOKUP(OO$6,fériés,1,FALSE)),(SUM($H$1:OO$1)&gt;SUM($F$21:$F30))*(SUM($H$1:OO$1)&lt;=SUM($F$21:$F31))*1,"F"))</f>
        <v>0</v>
      </c>
      <c r="OP31" s="65">
        <f ca="1">IF(WEEKDAY(OP$6,2)&gt;5,"w",IF(ISERROR(VLOOKUP(OP$6,fériés,1,FALSE)),(SUM($H$1:OP$1)&gt;SUM($F$21:$F30))*(SUM($H$1:OP$1)&lt;=SUM($F$21:$F31))*1,"F"))</f>
        <v>0</v>
      </c>
      <c r="OQ31" s="65">
        <f ca="1">IF(WEEKDAY(OQ$6,2)&gt;5,"w",IF(ISERROR(VLOOKUP(OQ$6,fériés,1,FALSE)),(SUM($H$1:OQ$1)&gt;SUM($F$21:$F30))*(SUM($H$1:OQ$1)&lt;=SUM($F$21:$F31))*1,"F"))</f>
        <v>0</v>
      </c>
      <c r="OR31" s="65">
        <f ca="1">IF(WEEKDAY(OR$6,2)&gt;5,"w",IF(ISERROR(VLOOKUP(OR$6,fériés,1,FALSE)),(SUM($H$1:OR$1)&gt;SUM($F$21:$F30))*(SUM($H$1:OR$1)&lt;=SUM($F$21:$F31))*1,"F"))</f>
        <v>0</v>
      </c>
      <c r="OS31" s="65">
        <f ca="1">IF(WEEKDAY(OS$6,2)&gt;5,"w",IF(ISERROR(VLOOKUP(OS$6,fériés,1,FALSE)),(SUM($H$1:OS$1)&gt;SUM($F$21:$F30))*(SUM($H$1:OS$1)&lt;=SUM($F$21:$F31))*1,"F"))</f>
        <v>0</v>
      </c>
      <c r="OT31" s="65">
        <f ca="1">IF(WEEKDAY(OT$6,2)&gt;5,"w",IF(ISERROR(VLOOKUP(OT$6,fériés,1,FALSE)),(SUM($H$1:OT$1)&gt;SUM($F$21:$F30))*(SUM($H$1:OT$1)&lt;=SUM($F$21:$F31))*1,"F"))</f>
        <v>0</v>
      </c>
      <c r="OU31" s="65">
        <f ca="1">IF(WEEKDAY(OU$6,2)&gt;5,"w",IF(ISERROR(VLOOKUP(OU$6,fériés,1,FALSE)),(SUM($H$1:OU$1)&gt;SUM($F$21:$F30))*(SUM($H$1:OU$1)&lt;=SUM($F$21:$F31))*1,"F"))</f>
        <v>0</v>
      </c>
      <c r="OV31" s="65">
        <f ca="1">IF(WEEKDAY(OV$6,2)&gt;5,"w",IF(ISERROR(VLOOKUP(OV$6,fériés,1,FALSE)),(SUM($H$1:OV$1)&gt;SUM($F$21:$F30))*(SUM($H$1:OV$1)&lt;=SUM($F$21:$F31))*1,"F"))</f>
        <v>0</v>
      </c>
      <c r="OW31" s="65">
        <f ca="1">IF(WEEKDAY(OW$6,2)&gt;5,"w",IF(ISERROR(VLOOKUP(OW$6,fériés,1,FALSE)),(SUM($H$1:OW$1)&gt;SUM($F$21:$F30))*(SUM($H$1:OW$1)&lt;=SUM($F$21:$F31))*1,"F"))</f>
        <v>0</v>
      </c>
      <c r="OX31" s="65">
        <f ca="1">IF(WEEKDAY(OX$6,2)&gt;5,"w",IF(ISERROR(VLOOKUP(OX$6,fériés,1,FALSE)),(SUM($H$1:OX$1)&gt;SUM($F$21:$F30))*(SUM($H$1:OX$1)&lt;=SUM($F$21:$F31))*1,"F"))</f>
        <v>0</v>
      </c>
      <c r="OY31" s="65">
        <f ca="1">IF(WEEKDAY(OY$6,2)&gt;5,"w",IF(ISERROR(VLOOKUP(OY$6,fériés,1,FALSE)),(SUM($H$1:OY$1)&gt;SUM($F$21:$F30))*(SUM($H$1:OY$1)&lt;=SUM($F$21:$F31))*1,"F"))</f>
        <v>0</v>
      </c>
      <c r="OZ31" s="65" t="str">
        <f ca="1">IF(WEEKDAY(OZ$6,2)&gt;5,"w",IF(ISERROR(VLOOKUP(OZ$6,fériés,1,FALSE)),(SUM($H$1:OZ$1)&gt;SUM($F$21:$F30))*(SUM($H$1:OZ$1)&lt;=SUM($F$21:$F31))*1,"F"))</f>
        <v>w</v>
      </c>
      <c r="PA31" s="65" t="str">
        <f ca="1">IF(WEEKDAY(PA$6,2)&gt;5,"w",IF(ISERROR(VLOOKUP(PA$6,fériés,1,FALSE)),(SUM($H$1:PA$1)&gt;SUM($F$21:$F30))*(SUM($H$1:PA$1)&lt;=SUM($F$21:$F31))*1,"F"))</f>
        <v>w</v>
      </c>
      <c r="PB31" s="65" t="str">
        <f ca="1">IF(WEEKDAY(PB$6,2)&gt;5,"w",IF(ISERROR(VLOOKUP(PB$6,fériés,1,FALSE)),(SUM($H$1:PB$1)&gt;SUM($F$21:$F30))*(SUM($H$1:PB$1)&lt;=SUM($F$21:$F31))*1,"F"))</f>
        <v>w</v>
      </c>
      <c r="PC31" s="65" t="str">
        <f ca="1">IF(WEEKDAY(PC$6,2)&gt;5,"w",IF(ISERROR(VLOOKUP(PC$6,fériés,1,FALSE)),(SUM($H$1:PC$1)&gt;SUM($F$21:$F30))*(SUM($H$1:PC$1)&lt;=SUM($F$21:$F31))*1,"F"))</f>
        <v>w</v>
      </c>
      <c r="PD31" s="65" t="str">
        <f ca="1">IF(WEEKDAY(PD$6,2)&gt;5,"w",IF(ISERROR(VLOOKUP(PD$6,fériés,1,FALSE)),(SUM($H$1:PD$1)&gt;SUM($F$21:$F30))*(SUM($H$1:PD$1)&lt;=SUM($F$21:$F31))*1,"F"))</f>
        <v>w</v>
      </c>
      <c r="PE31" s="65" t="str">
        <f ca="1">IF(WEEKDAY(PE$6,2)&gt;5,"w",IF(ISERROR(VLOOKUP(PE$6,fériés,1,FALSE)),(SUM($H$1:PE$1)&gt;SUM($F$21:$F30))*(SUM($H$1:PE$1)&lt;=SUM($F$21:$F31))*1,"F"))</f>
        <v>w</v>
      </c>
      <c r="PF31" s="65" t="str">
        <f ca="1">IF(WEEKDAY(PF$6,2)&gt;5,"w",IF(ISERROR(VLOOKUP(PF$6,fériés,1,FALSE)),(SUM($H$1:PF$1)&gt;SUM($F$21:$F30))*(SUM($H$1:PF$1)&lt;=SUM($F$21:$F31))*1,"F"))</f>
        <v>w</v>
      </c>
      <c r="PG31" s="65" t="str">
        <f ca="1">IF(WEEKDAY(PG$6,2)&gt;5,"w",IF(ISERROR(VLOOKUP(PG$6,fériés,1,FALSE)),(SUM($H$1:PG$1)&gt;SUM($F$21:$F30))*(SUM($H$1:PG$1)&lt;=SUM($F$21:$F31))*1,"F"))</f>
        <v>w</v>
      </c>
      <c r="PH31" s="65" t="str">
        <f ca="1">IF(WEEKDAY(PH$6,2)&gt;5,"w",IF(ISERROR(VLOOKUP(PH$6,fériés,1,FALSE)),(SUM($H$1:PH$1)&gt;SUM($F$21:$F30))*(SUM($H$1:PH$1)&lt;=SUM($F$21:$F31))*1,"F"))</f>
        <v>w</v>
      </c>
      <c r="PI31" s="65" t="str">
        <f ca="1">IF(WEEKDAY(PI$6,2)&gt;5,"w",IF(ISERROR(VLOOKUP(PI$6,fériés,1,FALSE)),(SUM($H$1:PI$1)&gt;SUM($F$21:$F30))*(SUM($H$1:PI$1)&lt;=SUM($F$21:$F31))*1,"F"))</f>
        <v>w</v>
      </c>
      <c r="PJ31" s="65" t="str">
        <f ca="1">IF(WEEKDAY(PJ$6,2)&gt;5,"w",IF(ISERROR(VLOOKUP(PJ$6,fériés,1,FALSE)),(SUM($H$1:PJ$1)&gt;SUM($F$21:$F30))*(SUM($H$1:PJ$1)&lt;=SUM($F$21:$F31))*1,"F"))</f>
        <v>w</v>
      </c>
      <c r="PK31" s="65" t="str">
        <f ca="1">IF(WEEKDAY(PK$6,2)&gt;5,"w",IF(ISERROR(VLOOKUP(PK$6,fériés,1,FALSE)),(SUM($H$1:PK$1)&gt;SUM($F$21:$F30))*(SUM($H$1:PK$1)&lt;=SUM($F$21:$F31))*1,"F"))</f>
        <v>w</v>
      </c>
      <c r="PL31" s="65" t="str">
        <f ca="1">IF(WEEKDAY(PL$6,2)&gt;5,"w",IF(ISERROR(VLOOKUP(PL$6,fériés,1,FALSE)),(SUM($H$1:PL$1)&gt;SUM($F$21:$F30))*(SUM($H$1:PL$1)&lt;=SUM($F$21:$F31))*1,"F"))</f>
        <v>w</v>
      </c>
      <c r="PM31" s="65" t="str">
        <f ca="1">IF(WEEKDAY(PM$6,2)&gt;5,"w",IF(ISERROR(VLOOKUP(PM$6,fériés,1,FALSE)),(SUM($H$1:PM$1)&gt;SUM($F$21:$F30))*(SUM($H$1:PM$1)&lt;=SUM($F$21:$F31))*1,"F"))</f>
        <v>w</v>
      </c>
      <c r="PN31" s="65" t="str">
        <f ca="1">IF(WEEKDAY(PN$6,2)&gt;5,"w",IF(ISERROR(VLOOKUP(PN$6,fériés,1,FALSE)),(SUM($H$1:PN$1)&gt;SUM($F$21:$F30))*(SUM($H$1:PN$1)&lt;=SUM($F$21:$F31))*1,"F"))</f>
        <v>w</v>
      </c>
      <c r="PO31" s="65" t="str">
        <f ca="1">IF(WEEKDAY(PO$6,2)&gt;5,"w",IF(ISERROR(VLOOKUP(PO$6,fériés,1,FALSE)),(SUM($H$1:PO$1)&gt;SUM($F$21:$F30))*(SUM($H$1:PO$1)&lt;=SUM($F$21:$F31))*1,"F"))</f>
        <v>w</v>
      </c>
      <c r="PP31" s="65" t="str">
        <f ca="1">IF(WEEKDAY(PP$6,2)&gt;5,"w",IF(ISERROR(VLOOKUP(PP$6,fériés,1,FALSE)),(SUM($H$1:PP$1)&gt;SUM($F$21:$F30))*(SUM($H$1:PP$1)&lt;=SUM($F$21:$F31))*1,"F"))</f>
        <v>w</v>
      </c>
      <c r="PQ31" s="65" t="str">
        <f ca="1">IF(WEEKDAY(PQ$6,2)&gt;5,"w",IF(ISERROR(VLOOKUP(PQ$6,fériés,1,FALSE)),(SUM($H$1:PQ$1)&gt;SUM($F$21:$F30))*(SUM($H$1:PQ$1)&lt;=SUM($F$21:$F31))*1,"F"))</f>
        <v>w</v>
      </c>
      <c r="PR31" s="65" t="str">
        <f ca="1">IF(WEEKDAY(PR$6,2)&gt;5,"w",IF(ISERROR(VLOOKUP(PR$6,fériés,1,FALSE)),(SUM($H$1:PR$1)&gt;SUM($F$21:$F30))*(SUM($H$1:PR$1)&lt;=SUM($F$21:$F31))*1,"F"))</f>
        <v>w</v>
      </c>
      <c r="PS31" s="65" t="str">
        <f ca="1">IF(WEEKDAY(PS$6,2)&gt;5,"w",IF(ISERROR(VLOOKUP(PS$6,fériés,1,FALSE)),(SUM($H$1:PS$1)&gt;SUM($F$21:$F30))*(SUM($H$1:PS$1)&lt;=SUM($F$21:$F31))*1,"F"))</f>
        <v>w</v>
      </c>
      <c r="PT31" s="65">
        <f ca="1">IF(WEEKDAY(PT$6,2)&gt;5,"w",IF(ISERROR(VLOOKUP(PT$6,fériés,1,FALSE)),(SUM($H$1:PT$1)&gt;SUM($F$21:$F30))*(SUM($H$1:PT$1)&lt;=SUM($F$21:$F31))*1,"F"))</f>
        <v>0</v>
      </c>
      <c r="PU31" s="65">
        <f ca="1">IF(WEEKDAY(PU$6,2)&gt;5,"w",IF(ISERROR(VLOOKUP(PU$6,fériés,1,FALSE)),(SUM($H$1:PU$1)&gt;SUM($F$21:$F30))*(SUM($H$1:PU$1)&lt;=SUM($F$21:$F31))*1,"F"))</f>
        <v>0</v>
      </c>
      <c r="PV31" s="65">
        <f ca="1">IF(WEEKDAY(PV$6,2)&gt;5,"w",IF(ISERROR(VLOOKUP(PV$6,fériés,1,FALSE)),(SUM($H$1:PV$1)&gt;SUM($F$21:$F30))*(SUM($H$1:PV$1)&lt;=SUM($F$21:$F31))*1,"F"))</f>
        <v>0</v>
      </c>
      <c r="PW31" s="65">
        <f ca="1">IF(WEEKDAY(PW$6,2)&gt;5,"w",IF(ISERROR(VLOOKUP(PW$6,fériés,1,FALSE)),(SUM($H$1:PW$1)&gt;SUM($F$21:$F30))*(SUM($H$1:PW$1)&lt;=SUM($F$21:$F31))*1,"F"))</f>
        <v>0</v>
      </c>
      <c r="PX31" s="65">
        <f ca="1">IF(WEEKDAY(PX$6,2)&gt;5,"w",IF(ISERROR(VLOOKUP(PX$6,fériés,1,FALSE)),(SUM($H$1:PX$1)&gt;SUM($F$21:$F30))*(SUM($H$1:PX$1)&lt;=SUM($F$21:$F31))*1,"F"))</f>
        <v>0</v>
      </c>
      <c r="PY31" s="65">
        <f ca="1">IF(WEEKDAY(PY$6,2)&gt;5,"w",IF(ISERROR(VLOOKUP(PY$6,fériés,1,FALSE)),(SUM($H$1:PY$1)&gt;SUM($F$21:$F30))*(SUM($H$1:PY$1)&lt;=SUM($F$21:$F31))*1,"F"))</f>
        <v>0</v>
      </c>
      <c r="PZ31" s="65">
        <f ca="1">IF(WEEKDAY(PZ$6,2)&gt;5,"w",IF(ISERROR(VLOOKUP(PZ$6,fériés,1,FALSE)),(SUM($H$1:PZ$1)&gt;SUM($F$21:$F30))*(SUM($H$1:PZ$1)&lt;=SUM($F$21:$F31))*1,"F"))</f>
        <v>0</v>
      </c>
      <c r="QA31" s="65">
        <f ca="1">IF(WEEKDAY(QA$6,2)&gt;5,"w",IF(ISERROR(VLOOKUP(QA$6,fériés,1,FALSE)),(SUM($H$1:QA$1)&gt;SUM($F$21:$F30))*(SUM($H$1:QA$1)&lt;=SUM($F$21:$F31))*1,"F"))</f>
        <v>0</v>
      </c>
      <c r="QB31" s="65">
        <f ca="1">IF(WEEKDAY(QB$6,2)&gt;5,"w",IF(ISERROR(VLOOKUP(QB$6,fériés,1,FALSE)),(SUM($H$1:QB$1)&gt;SUM($F$21:$F30))*(SUM($H$1:QB$1)&lt;=SUM($F$21:$F31))*1,"F"))</f>
        <v>0</v>
      </c>
      <c r="QC31" s="65">
        <f ca="1">IF(WEEKDAY(QC$6,2)&gt;5,"w",IF(ISERROR(VLOOKUP(QC$6,fériés,1,FALSE)),(SUM($H$1:QC$1)&gt;SUM($F$21:$F30))*(SUM($H$1:QC$1)&lt;=SUM($F$21:$F31))*1,"F"))</f>
        <v>0</v>
      </c>
      <c r="QD31" s="65">
        <f ca="1">IF(WEEKDAY(QD$6,2)&gt;5,"w",IF(ISERROR(VLOOKUP(QD$6,fériés,1,FALSE)),(SUM($H$1:QD$1)&gt;SUM($F$21:$F30))*(SUM($H$1:QD$1)&lt;=SUM($F$21:$F31))*1,"F"))</f>
        <v>0</v>
      </c>
      <c r="QE31" s="65">
        <f ca="1">IF(WEEKDAY(QE$6,2)&gt;5,"w",IF(ISERROR(VLOOKUP(QE$6,fériés,1,FALSE)),(SUM($H$1:QE$1)&gt;SUM($F$21:$F30))*(SUM($H$1:QE$1)&lt;=SUM($F$21:$F31))*1,"F"))</f>
        <v>0</v>
      </c>
      <c r="QF31" s="65">
        <f ca="1">IF(WEEKDAY(QF$6,2)&gt;5,"w",IF(ISERROR(VLOOKUP(QF$6,fériés,1,FALSE)),(SUM($H$1:QF$1)&gt;SUM($F$21:$F30))*(SUM($H$1:QF$1)&lt;=SUM($F$21:$F31))*1,"F"))</f>
        <v>0</v>
      </c>
      <c r="QG31" s="65">
        <f ca="1">IF(WEEKDAY(QG$6,2)&gt;5,"w",IF(ISERROR(VLOOKUP(QG$6,fériés,1,FALSE)),(SUM($H$1:QG$1)&gt;SUM($F$21:$F30))*(SUM($H$1:QG$1)&lt;=SUM($F$21:$F31))*1,"F"))</f>
        <v>0</v>
      </c>
      <c r="QH31" s="65">
        <f ca="1">IF(WEEKDAY(QH$6,2)&gt;5,"w",IF(ISERROR(VLOOKUP(QH$6,fériés,1,FALSE)),(SUM($H$1:QH$1)&gt;SUM($F$21:$F30))*(SUM($H$1:QH$1)&lt;=SUM($F$21:$F31))*1,"F"))</f>
        <v>0</v>
      </c>
      <c r="QI31" s="65">
        <f ca="1">IF(WEEKDAY(QI$6,2)&gt;5,"w",IF(ISERROR(VLOOKUP(QI$6,fériés,1,FALSE)),(SUM($H$1:QI$1)&gt;SUM($F$21:$F30))*(SUM($H$1:QI$1)&lt;=SUM($F$21:$F31))*1,"F"))</f>
        <v>0</v>
      </c>
      <c r="QJ31" s="65">
        <f ca="1">IF(WEEKDAY(QJ$6,2)&gt;5,"w",IF(ISERROR(VLOOKUP(QJ$6,fériés,1,FALSE)),(SUM($H$1:QJ$1)&gt;SUM($F$21:$F30))*(SUM($H$1:QJ$1)&lt;=SUM($F$21:$F31))*1,"F"))</f>
        <v>0</v>
      </c>
      <c r="QK31" s="65">
        <f ca="1">IF(WEEKDAY(QK$6,2)&gt;5,"w",IF(ISERROR(VLOOKUP(QK$6,fériés,1,FALSE)),(SUM($H$1:QK$1)&gt;SUM($F$21:$F30))*(SUM($H$1:QK$1)&lt;=SUM($F$21:$F31))*1,"F"))</f>
        <v>0</v>
      </c>
      <c r="QL31" s="65">
        <f ca="1">IF(WEEKDAY(QL$6,2)&gt;5,"w",IF(ISERROR(VLOOKUP(QL$6,fériés,1,FALSE)),(SUM($H$1:QL$1)&gt;SUM($F$21:$F30))*(SUM($H$1:QL$1)&lt;=SUM($F$21:$F31))*1,"F"))</f>
        <v>0</v>
      </c>
      <c r="QM31" s="65">
        <f ca="1">IF(WEEKDAY(QM$6,2)&gt;5,"w",IF(ISERROR(VLOOKUP(QM$6,fériés,1,FALSE)),(SUM($H$1:QM$1)&gt;SUM($F$21:$F30))*(SUM($H$1:QM$1)&lt;=SUM($F$21:$F31))*1,"F"))</f>
        <v>0</v>
      </c>
      <c r="QN31" s="65">
        <f ca="1">IF(WEEKDAY(QN$6,2)&gt;5,"w",IF(ISERROR(VLOOKUP(QN$6,fériés,1,FALSE)),(SUM($H$1:QN$1)&gt;SUM($F$21:$F30))*(SUM($H$1:QN$1)&lt;=SUM($F$21:$F31))*1,"F"))</f>
        <v>0</v>
      </c>
      <c r="QO31" s="65">
        <f ca="1">IF(WEEKDAY(QO$6,2)&gt;5,"w",IF(ISERROR(VLOOKUP(QO$6,fériés,1,FALSE)),(SUM($H$1:QO$1)&gt;SUM($F$21:$F30))*(SUM($H$1:QO$1)&lt;=SUM($F$21:$F31))*1,"F"))</f>
        <v>0</v>
      </c>
      <c r="QP31" s="65">
        <f ca="1">IF(WEEKDAY(QP$6,2)&gt;5,"w",IF(ISERROR(VLOOKUP(QP$6,fériés,1,FALSE)),(SUM($H$1:QP$1)&gt;SUM($F$21:$F30))*(SUM($H$1:QP$1)&lt;=SUM($F$21:$F31))*1,"F"))</f>
        <v>0</v>
      </c>
      <c r="QQ31" s="65">
        <f ca="1">IF(WEEKDAY(QQ$6,2)&gt;5,"w",IF(ISERROR(VLOOKUP(QQ$6,fériés,1,FALSE)),(SUM($H$1:QQ$1)&gt;SUM($F$21:$F30))*(SUM($H$1:QQ$1)&lt;=SUM($F$21:$F31))*1,"F"))</f>
        <v>0</v>
      </c>
      <c r="QR31" s="65">
        <f ca="1">IF(WEEKDAY(QR$6,2)&gt;5,"w",IF(ISERROR(VLOOKUP(QR$6,fériés,1,FALSE)),(SUM($H$1:QR$1)&gt;SUM($F$21:$F30))*(SUM($H$1:QR$1)&lt;=SUM($F$21:$F31))*1,"F"))</f>
        <v>0</v>
      </c>
      <c r="QS31" s="65">
        <f ca="1">IF(WEEKDAY(QS$6,2)&gt;5,"w",IF(ISERROR(VLOOKUP(QS$6,fériés,1,FALSE)),(SUM($H$1:QS$1)&gt;SUM($F$21:$F30))*(SUM($H$1:QS$1)&lt;=SUM($F$21:$F31))*1,"F"))</f>
        <v>0</v>
      </c>
      <c r="QT31" s="65">
        <f ca="1">IF(WEEKDAY(QT$6,2)&gt;5,"w",IF(ISERROR(VLOOKUP(QT$6,fériés,1,FALSE)),(SUM($H$1:QT$1)&gt;SUM($F$21:$F30))*(SUM($H$1:QT$1)&lt;=SUM($F$21:$F31))*1,"F"))</f>
        <v>0</v>
      </c>
      <c r="QU31" s="65">
        <f ca="1">IF(WEEKDAY(QU$6,2)&gt;5,"w",IF(ISERROR(VLOOKUP(QU$6,fériés,1,FALSE)),(SUM($H$1:QU$1)&gt;SUM($F$21:$F30))*(SUM($H$1:QU$1)&lt;=SUM($F$21:$F31))*1,"F"))</f>
        <v>0</v>
      </c>
      <c r="QV31" s="65">
        <f ca="1">IF(WEEKDAY(QV$6,2)&gt;5,"w",IF(ISERROR(VLOOKUP(QV$6,fériés,1,FALSE)),(SUM($H$1:QV$1)&gt;SUM($F$21:$F30))*(SUM($H$1:QV$1)&lt;=SUM($F$21:$F31))*1,"F"))</f>
        <v>0</v>
      </c>
      <c r="QW31" s="65">
        <f ca="1">IF(WEEKDAY(QW$6,2)&gt;5,"w",IF(ISERROR(VLOOKUP(QW$6,fériés,1,FALSE)),(SUM($H$1:QW$1)&gt;SUM($F$21:$F30))*(SUM($H$1:QW$1)&lt;=SUM($F$21:$F31))*1,"F"))</f>
        <v>0</v>
      </c>
      <c r="QX31" s="65">
        <f ca="1">IF(WEEKDAY(QX$6,2)&gt;5,"w",IF(ISERROR(VLOOKUP(QX$6,fériés,1,FALSE)),(SUM($H$1:QX$1)&gt;SUM($F$21:$F30))*(SUM($H$1:QX$1)&lt;=SUM($F$21:$F31))*1,"F"))</f>
        <v>0</v>
      </c>
      <c r="QY31" s="65">
        <f ca="1">IF(WEEKDAY(QY$6,2)&gt;5,"w",IF(ISERROR(VLOOKUP(QY$6,fériés,1,FALSE)),(SUM($H$1:QY$1)&gt;SUM($F$21:$F30))*(SUM($H$1:QY$1)&lt;=SUM($F$21:$F31))*1,"F"))</f>
        <v>0</v>
      </c>
      <c r="QZ31" s="65">
        <f ca="1">IF(WEEKDAY(QZ$6,2)&gt;5,"w",IF(ISERROR(VLOOKUP(QZ$6,fériés,1,FALSE)),(SUM($H$1:QZ$1)&gt;SUM($F$21:$F30))*(SUM($H$1:QZ$1)&lt;=SUM($F$21:$F31))*1,"F"))</f>
        <v>0</v>
      </c>
      <c r="RA31" s="65">
        <f ca="1">IF(WEEKDAY(RA$6,2)&gt;5,"w",IF(ISERROR(VLOOKUP(RA$6,fériés,1,FALSE)),(SUM($H$1:RA$1)&gt;SUM($F$21:$F30))*(SUM($H$1:RA$1)&lt;=SUM($F$21:$F31))*1,"F"))</f>
        <v>0</v>
      </c>
      <c r="RB31" s="65">
        <f ca="1">IF(WEEKDAY(RB$6,2)&gt;5,"w",IF(ISERROR(VLOOKUP(RB$6,fériés,1,FALSE)),(SUM($H$1:RB$1)&gt;SUM($F$21:$F30))*(SUM($H$1:RB$1)&lt;=SUM($F$21:$F31))*1,"F"))</f>
        <v>0</v>
      </c>
      <c r="RC31" s="65">
        <f ca="1">IF(WEEKDAY(RC$6,2)&gt;5,"w",IF(ISERROR(VLOOKUP(RC$6,fériés,1,FALSE)),(SUM($H$1:RC$1)&gt;SUM($F$21:$F30))*(SUM($H$1:RC$1)&lt;=SUM($F$21:$F31))*1,"F"))</f>
        <v>0</v>
      </c>
      <c r="RD31" s="65">
        <f ca="1">IF(WEEKDAY(RD$6,2)&gt;5,"w",IF(ISERROR(VLOOKUP(RD$6,fériés,1,FALSE)),(SUM($H$1:RD$1)&gt;SUM($F$21:$F30))*(SUM($H$1:RD$1)&lt;=SUM($F$21:$F31))*1,"F"))</f>
        <v>0</v>
      </c>
      <c r="RE31" s="65">
        <f ca="1">IF(WEEKDAY(RE$6,2)&gt;5,"w",IF(ISERROR(VLOOKUP(RE$6,fériés,1,FALSE)),(SUM($H$1:RE$1)&gt;SUM($F$21:$F30))*(SUM($H$1:RE$1)&lt;=SUM($F$21:$F31))*1,"F"))</f>
        <v>0</v>
      </c>
      <c r="RF31" s="65">
        <f ca="1">IF(WEEKDAY(RF$6,2)&gt;5,"w",IF(ISERROR(VLOOKUP(RF$6,fériés,1,FALSE)),(SUM($H$1:RF$1)&gt;SUM($F$21:$F30))*(SUM($H$1:RF$1)&lt;=SUM($F$21:$F31))*1,"F"))</f>
        <v>0</v>
      </c>
      <c r="RG31" s="65">
        <f ca="1">IF(WEEKDAY(RG$6,2)&gt;5,"w",IF(ISERROR(VLOOKUP(RG$6,fériés,1,FALSE)),(SUM($H$1:RG$1)&gt;SUM($F$21:$F30))*(SUM($H$1:RG$1)&lt;=SUM($F$21:$F31))*1,"F"))</f>
        <v>0</v>
      </c>
      <c r="RH31" s="65">
        <f ca="1">IF(WEEKDAY(RH$6,2)&gt;5,"w",IF(ISERROR(VLOOKUP(RH$6,fériés,1,FALSE)),(SUM($H$1:RH$1)&gt;SUM($F$21:$F30))*(SUM($H$1:RH$1)&lt;=SUM($F$21:$F31))*1,"F"))</f>
        <v>0</v>
      </c>
      <c r="RI31" s="65">
        <f ca="1">IF(WEEKDAY(RI$6,2)&gt;5,"w",IF(ISERROR(VLOOKUP(RI$6,fériés,1,FALSE)),(SUM($H$1:RI$1)&gt;SUM($F$21:$F30))*(SUM($H$1:RI$1)&lt;=SUM($F$21:$F31))*1,"F"))</f>
        <v>0</v>
      </c>
      <c r="RJ31" s="65">
        <f ca="1">IF(WEEKDAY(RJ$6,2)&gt;5,"w",IF(ISERROR(VLOOKUP(RJ$6,fériés,1,FALSE)),(SUM($H$1:RJ$1)&gt;SUM($F$21:$F30))*(SUM($H$1:RJ$1)&lt;=SUM($F$21:$F31))*1,"F"))</f>
        <v>0</v>
      </c>
      <c r="RK31" s="65">
        <f ca="1">IF(WEEKDAY(RK$6,2)&gt;5,"w",IF(ISERROR(VLOOKUP(RK$6,fériés,1,FALSE)),(SUM($H$1:RK$1)&gt;SUM($F$21:$F30))*(SUM($H$1:RK$1)&lt;=SUM($F$21:$F31))*1,"F"))</f>
        <v>0</v>
      </c>
      <c r="RL31" s="65">
        <f ca="1">IF(WEEKDAY(RL$6,2)&gt;5,"w",IF(ISERROR(VLOOKUP(RL$6,fériés,1,FALSE)),(SUM($H$1:RL$1)&gt;SUM($F$21:$F30))*(SUM($H$1:RL$1)&lt;=SUM($F$21:$F31))*1,"F"))</f>
        <v>0</v>
      </c>
      <c r="RM31" s="65">
        <f ca="1">IF(WEEKDAY(RM$6,2)&gt;5,"w",IF(ISERROR(VLOOKUP(RM$6,fériés,1,FALSE)),(SUM($H$1:RM$1)&gt;SUM($F$21:$F30))*(SUM($H$1:RM$1)&lt;=SUM($F$21:$F31))*1,"F"))</f>
        <v>0</v>
      </c>
      <c r="RN31" s="65">
        <f ca="1">IF(WEEKDAY(RN$6,2)&gt;5,"w",IF(ISERROR(VLOOKUP(RN$6,fériés,1,FALSE)),(SUM($H$1:RN$1)&gt;SUM($F$21:$F30))*(SUM($H$1:RN$1)&lt;=SUM($F$21:$F31))*1,"F"))</f>
        <v>0</v>
      </c>
      <c r="RO31" s="65">
        <f ca="1">IF(WEEKDAY(RO$6,2)&gt;5,"w",IF(ISERROR(VLOOKUP(RO$6,fériés,1,FALSE)),(SUM($H$1:RO$1)&gt;SUM($F$21:$F30))*(SUM($H$1:RO$1)&lt;=SUM($F$21:$F31))*1,"F"))</f>
        <v>0</v>
      </c>
      <c r="RP31" s="65">
        <f ca="1">IF(WEEKDAY(RP$6,2)&gt;5,"w",IF(ISERROR(VLOOKUP(RP$6,fériés,1,FALSE)),(SUM($H$1:RP$1)&gt;SUM($F$21:$F30))*(SUM($H$1:RP$1)&lt;=SUM($F$21:$F31))*1,"F"))</f>
        <v>0</v>
      </c>
      <c r="RQ31" s="65">
        <f ca="1">IF(WEEKDAY(RQ$6,2)&gt;5,"w",IF(ISERROR(VLOOKUP(RQ$6,fériés,1,FALSE)),(SUM($H$1:RQ$1)&gt;SUM($F$21:$F30))*(SUM($H$1:RQ$1)&lt;=SUM($F$21:$F31))*1,"F"))</f>
        <v>0</v>
      </c>
      <c r="RR31" s="65" t="str">
        <f ca="1">IF(WEEKDAY(RR$6,2)&gt;5,"w",IF(ISERROR(VLOOKUP(RR$6,fériés,1,FALSE)),(SUM($H$1:RR$1)&gt;SUM($F$21:$F30))*(SUM($H$1:RR$1)&lt;=SUM($F$21:$F31))*1,"F"))</f>
        <v>w</v>
      </c>
      <c r="RS31" s="65" t="str">
        <f ca="1">IF(WEEKDAY(RS$6,2)&gt;5,"w",IF(ISERROR(VLOOKUP(RS$6,fériés,1,FALSE)),(SUM($H$1:RS$1)&gt;SUM($F$21:$F30))*(SUM($H$1:RS$1)&lt;=SUM($F$21:$F31))*1,"F"))</f>
        <v>w</v>
      </c>
      <c r="RT31" s="65" t="str">
        <f ca="1">IF(WEEKDAY(RT$6,2)&gt;5,"w",IF(ISERROR(VLOOKUP(RT$6,fériés,1,FALSE)),(SUM($H$1:RT$1)&gt;SUM($F$21:$F30))*(SUM($H$1:RT$1)&lt;=SUM($F$21:$F31))*1,"F"))</f>
        <v>w</v>
      </c>
      <c r="RU31" s="65" t="str">
        <f ca="1">IF(WEEKDAY(RU$6,2)&gt;5,"w",IF(ISERROR(VLOOKUP(RU$6,fériés,1,FALSE)),(SUM($H$1:RU$1)&gt;SUM($F$21:$F30))*(SUM($H$1:RU$1)&lt;=SUM($F$21:$F31))*1,"F"))</f>
        <v>w</v>
      </c>
      <c r="RV31" s="65" t="str">
        <f ca="1">IF(WEEKDAY(RV$6,2)&gt;5,"w",IF(ISERROR(VLOOKUP(RV$6,fériés,1,FALSE)),(SUM($H$1:RV$1)&gt;SUM($F$21:$F30))*(SUM($H$1:RV$1)&lt;=SUM($F$21:$F31))*1,"F"))</f>
        <v>w</v>
      </c>
      <c r="RW31" s="65" t="str">
        <f ca="1">IF(WEEKDAY(RW$6,2)&gt;5,"w",IF(ISERROR(VLOOKUP(RW$6,fériés,1,FALSE)),(SUM($H$1:RW$1)&gt;SUM($F$21:$F30))*(SUM($H$1:RW$1)&lt;=SUM($F$21:$F31))*1,"F"))</f>
        <v>w</v>
      </c>
      <c r="RX31" s="65" t="str">
        <f ca="1">IF(WEEKDAY(RX$6,2)&gt;5,"w",IF(ISERROR(VLOOKUP(RX$6,fériés,1,FALSE)),(SUM($H$1:RX$1)&gt;SUM($F$21:$F30))*(SUM($H$1:RX$1)&lt;=SUM($F$21:$F31))*1,"F"))</f>
        <v>w</v>
      </c>
      <c r="RY31" s="65" t="str">
        <f ca="1">IF(WEEKDAY(RY$6,2)&gt;5,"w",IF(ISERROR(VLOOKUP(RY$6,fériés,1,FALSE)),(SUM($H$1:RY$1)&gt;SUM($F$21:$F30))*(SUM($H$1:RY$1)&lt;=SUM($F$21:$F31))*1,"F"))</f>
        <v>w</v>
      </c>
      <c r="RZ31" s="65" t="str">
        <f ca="1">IF(WEEKDAY(RZ$6,2)&gt;5,"w",IF(ISERROR(VLOOKUP(RZ$6,fériés,1,FALSE)),(SUM($H$1:RZ$1)&gt;SUM($F$21:$F30))*(SUM($H$1:RZ$1)&lt;=SUM($F$21:$F31))*1,"F"))</f>
        <v>w</v>
      </c>
      <c r="SA31" s="65" t="str">
        <f ca="1">IF(WEEKDAY(SA$6,2)&gt;5,"w",IF(ISERROR(VLOOKUP(SA$6,fériés,1,FALSE)),(SUM($H$1:SA$1)&gt;SUM($F$21:$F30))*(SUM($H$1:SA$1)&lt;=SUM($F$21:$F31))*1,"F"))</f>
        <v>w</v>
      </c>
      <c r="SB31" s="65" t="str">
        <f ca="1">IF(WEEKDAY(SB$6,2)&gt;5,"w",IF(ISERROR(VLOOKUP(SB$6,fériés,1,FALSE)),(SUM($H$1:SB$1)&gt;SUM($F$21:$F30))*(SUM($H$1:SB$1)&lt;=SUM($F$21:$F31))*1,"F"))</f>
        <v>w</v>
      </c>
      <c r="SC31" s="65" t="str">
        <f ca="1">IF(WEEKDAY(SC$6,2)&gt;5,"w",IF(ISERROR(VLOOKUP(SC$6,fériés,1,FALSE)),(SUM($H$1:SC$1)&gt;SUM($F$21:$F30))*(SUM($H$1:SC$1)&lt;=SUM($F$21:$F31))*1,"F"))</f>
        <v>w</v>
      </c>
      <c r="SD31" s="65" t="str">
        <f ca="1">IF(WEEKDAY(SD$6,2)&gt;5,"w",IF(ISERROR(VLOOKUP(SD$6,fériés,1,FALSE)),(SUM($H$1:SD$1)&gt;SUM($F$21:$F30))*(SUM($H$1:SD$1)&lt;=SUM($F$21:$F31))*1,"F"))</f>
        <v>w</v>
      </c>
      <c r="SE31" s="65" t="str">
        <f ca="1">IF(WEEKDAY(SE$6,2)&gt;5,"w",IF(ISERROR(VLOOKUP(SE$6,fériés,1,FALSE)),(SUM($H$1:SE$1)&gt;SUM($F$21:$F30))*(SUM($H$1:SE$1)&lt;=SUM($F$21:$F31))*1,"F"))</f>
        <v>w</v>
      </c>
      <c r="SF31" s="65" t="str">
        <f ca="1">IF(WEEKDAY(SF$6,2)&gt;5,"w",IF(ISERROR(VLOOKUP(SF$6,fériés,1,FALSE)),(SUM($H$1:SF$1)&gt;SUM($F$21:$F30))*(SUM($H$1:SF$1)&lt;=SUM($F$21:$F31))*1,"F"))</f>
        <v>w</v>
      </c>
      <c r="SG31" s="83"/>
    </row>
    <row r="32" spans="1:501" ht="12" customHeight="1" x14ac:dyDescent="0.25">
      <c r="A32" s="80"/>
      <c r="B32" s="63"/>
      <c r="C32" s="78" t="str">
        <f>IF(A32="","",Base_données!$P$3)</f>
        <v/>
      </c>
      <c r="D32" s="79" t="str">
        <f>IFERROR(VLOOKUP($A32,Base_données!$A$4:$AB$24,Base_données!$D$1,FALSE),"")</f>
        <v/>
      </c>
      <c r="E32" s="79" t="str">
        <f>IFERROR(VLOOKUP($A32,Base_données!$A$4:$AB$24,Base_données!$P$1,FALSE),"")</f>
        <v/>
      </c>
      <c r="F32" s="67" t="str">
        <f t="shared" si="87"/>
        <v/>
      </c>
      <c r="G32" s="62" t="str">
        <f>IFERROR(VLOOKUP($A32,Base_données!$A$4:$L$24,5,FALSE),"")</f>
        <v/>
      </c>
      <c r="H32" s="65">
        <f ca="1">IF(WEEKDAY(H$6,2)&gt;5,"w",IF(ISERROR(VLOOKUP(H$6,fériés,1,FALSE)),(SUM($H$1:H$1)&gt;SUM($F$21:$F31))*(SUM($H$1:H$1)&lt;=SUM($F$21:$F32))*1,"F"))</f>
        <v>0</v>
      </c>
      <c r="I32" s="65">
        <f ca="1">IF(WEEKDAY(I$6,2)&gt;5,"w",IF(ISERROR(VLOOKUP(I$6,fériés,1,FALSE)),(SUM($H$1:I$1)&gt;SUM($F$21:$F31))*(SUM($H$1:I$1)&lt;=SUM($F$21:$F32))*1,"F"))</f>
        <v>0</v>
      </c>
      <c r="J32" s="65">
        <f ca="1">IF(WEEKDAY(J$6,2)&gt;5,"w",IF(ISERROR(VLOOKUP(J$6,fériés,1,FALSE)),(SUM($H$1:J$1)&gt;SUM($F$21:$F31))*(SUM($H$1:J$1)&lt;=SUM($F$21:$F32))*1,"F"))</f>
        <v>0</v>
      </c>
      <c r="K32" s="65">
        <f ca="1">IF(WEEKDAY(K$6,2)&gt;5,"w",IF(ISERROR(VLOOKUP(K$6,fériés,1,FALSE)),(SUM($H$1:K$1)&gt;SUM($F$21:$F31))*(SUM($H$1:K$1)&lt;=SUM($F$21:$F32))*1,"F"))</f>
        <v>0</v>
      </c>
      <c r="L32" s="65">
        <f ca="1">IF(WEEKDAY(L$6,2)&gt;5,"w",IF(ISERROR(VLOOKUP(L$6,fériés,1,FALSE)),(SUM($H$1:L$1)&gt;SUM($F$21:$F31))*(SUM($H$1:L$1)&lt;=SUM($F$21:$F32))*1,"F"))</f>
        <v>0</v>
      </c>
      <c r="M32" s="65">
        <f ca="1">IF(WEEKDAY(M$6,2)&gt;5,"w",IF(ISERROR(VLOOKUP(M$6,fériés,1,FALSE)),(SUM($H$1:M$1)&gt;SUM($F$21:$F31))*(SUM($H$1:M$1)&lt;=SUM($F$21:$F32))*1,"F"))</f>
        <v>0</v>
      </c>
      <c r="N32" s="65">
        <f ca="1">IF(WEEKDAY(N$6,2)&gt;5,"w",IF(ISERROR(VLOOKUP(N$6,fériés,1,FALSE)),(SUM($H$1:N$1)&gt;SUM($F$21:$F31))*(SUM($H$1:N$1)&lt;=SUM($F$21:$F32))*1,"F"))</f>
        <v>0</v>
      </c>
      <c r="O32" s="65">
        <f ca="1">IF(WEEKDAY(O$6,2)&gt;5,"w",IF(ISERROR(VLOOKUP(O$6,fériés,1,FALSE)),(SUM($H$1:O$1)&gt;SUM($F$21:$F31))*(SUM($H$1:O$1)&lt;=SUM($F$21:$F32))*1,"F"))</f>
        <v>0</v>
      </c>
      <c r="P32" s="65">
        <f ca="1">IF(WEEKDAY(P$6,2)&gt;5,"w",IF(ISERROR(VLOOKUP(P$6,fériés,1,FALSE)),(SUM($H$1:P$1)&gt;SUM($F$21:$F31))*(SUM($H$1:P$1)&lt;=SUM($F$21:$F32))*1,"F"))</f>
        <v>0</v>
      </c>
      <c r="Q32" s="65">
        <f ca="1">IF(WEEKDAY(Q$6,2)&gt;5,"w",IF(ISERROR(VLOOKUP(Q$6,fériés,1,FALSE)),(SUM($H$1:Q$1)&gt;SUM($F$21:$F31))*(SUM($H$1:Q$1)&lt;=SUM($F$21:$F32))*1,"F"))</f>
        <v>0</v>
      </c>
      <c r="R32" s="65">
        <f ca="1">IF(WEEKDAY(R$6,2)&gt;5,"w",IF(ISERROR(VLOOKUP(R$6,fériés,1,FALSE)),(SUM($H$1:R$1)&gt;SUM($F$21:$F31))*(SUM($H$1:R$1)&lt;=SUM($F$21:$F32))*1,"F"))</f>
        <v>0</v>
      </c>
      <c r="S32" s="65">
        <f ca="1">IF(WEEKDAY(S$6,2)&gt;5,"w",IF(ISERROR(VLOOKUP(S$6,fériés,1,FALSE)),(SUM($H$1:S$1)&gt;SUM($F$21:$F31))*(SUM($H$1:S$1)&lt;=SUM($F$21:$F32))*1,"F"))</f>
        <v>0</v>
      </c>
      <c r="T32" s="65">
        <f ca="1">IF(WEEKDAY(T$6,2)&gt;5,"w",IF(ISERROR(VLOOKUP(T$6,fériés,1,FALSE)),(SUM($H$1:T$1)&gt;SUM($F$21:$F31))*(SUM($H$1:T$1)&lt;=SUM($F$21:$F32))*1,"F"))</f>
        <v>0</v>
      </c>
      <c r="U32" s="65">
        <f ca="1">IF(WEEKDAY(U$6,2)&gt;5,"w",IF(ISERROR(VLOOKUP(U$6,fériés,1,FALSE)),(SUM($H$1:U$1)&gt;SUM($F$21:$F31))*(SUM($H$1:U$1)&lt;=SUM($F$21:$F32))*1,"F"))</f>
        <v>0</v>
      </c>
      <c r="V32" s="65">
        <f ca="1">IF(WEEKDAY(V$6,2)&gt;5,"w",IF(ISERROR(VLOOKUP(V$6,fériés,1,FALSE)),(SUM($H$1:V$1)&gt;SUM($F$21:$F31))*(SUM($H$1:V$1)&lt;=SUM($F$21:$F32))*1,"F"))</f>
        <v>0</v>
      </c>
      <c r="W32" s="65">
        <f ca="1">IF(WEEKDAY(W$6,2)&gt;5,"w",IF(ISERROR(VLOOKUP(W$6,fériés,1,FALSE)),(SUM($H$1:W$1)&gt;SUM($F$21:$F31))*(SUM($H$1:W$1)&lt;=SUM($F$21:$F32))*1,"F"))</f>
        <v>0</v>
      </c>
      <c r="X32" s="65">
        <f ca="1">IF(WEEKDAY(X$6,2)&gt;5,"w",IF(ISERROR(VLOOKUP(X$6,fériés,1,FALSE)),(SUM($H$1:X$1)&gt;SUM($F$21:$F31))*(SUM($H$1:X$1)&lt;=SUM($F$21:$F32))*1,"F"))</f>
        <v>0</v>
      </c>
      <c r="Y32" s="65">
        <f ca="1">IF(WEEKDAY(Y$6,2)&gt;5,"w",IF(ISERROR(VLOOKUP(Y$6,fériés,1,FALSE)),(SUM($H$1:Y$1)&gt;SUM($F$21:$F31))*(SUM($H$1:Y$1)&lt;=SUM($F$21:$F32))*1,"F"))</f>
        <v>0</v>
      </c>
      <c r="Z32" s="65">
        <f ca="1">IF(WEEKDAY(Z$6,2)&gt;5,"w",IF(ISERROR(VLOOKUP(Z$6,fériés,1,FALSE)),(SUM($H$1:Z$1)&gt;SUM($F$21:$F31))*(SUM($H$1:Z$1)&lt;=SUM($F$21:$F32))*1,"F"))</f>
        <v>0</v>
      </c>
      <c r="AA32" s="65">
        <f ca="1">IF(WEEKDAY(AA$6,2)&gt;5,"w",IF(ISERROR(VLOOKUP(AA$6,fériés,1,FALSE)),(SUM($H$1:AA$1)&gt;SUM($F$21:$F31))*(SUM($H$1:AA$1)&lt;=SUM($F$21:$F32))*1,"F"))</f>
        <v>0</v>
      </c>
      <c r="AB32" s="65">
        <f ca="1">IF(WEEKDAY(AB$6,2)&gt;5,"w",IF(ISERROR(VLOOKUP(AB$6,fériés,1,FALSE)),(SUM($H$1:AB$1)&gt;SUM($F$21:$F31))*(SUM($H$1:AB$1)&lt;=SUM($F$21:$F32))*1,"F"))</f>
        <v>0</v>
      </c>
      <c r="AC32" s="65">
        <f ca="1">IF(WEEKDAY(AC$6,2)&gt;5,"w",IF(ISERROR(VLOOKUP(AC$6,fériés,1,FALSE)),(SUM($H$1:AC$1)&gt;SUM($F$21:$F31))*(SUM($H$1:AC$1)&lt;=SUM($F$21:$F32))*1,"F"))</f>
        <v>0</v>
      </c>
      <c r="AD32" s="65">
        <f ca="1">IF(WEEKDAY(AD$6,2)&gt;5,"w",IF(ISERROR(VLOOKUP(AD$6,fériés,1,FALSE)),(SUM($H$1:AD$1)&gt;SUM($F$21:$F31))*(SUM($H$1:AD$1)&lt;=SUM($F$21:$F32))*1,"F"))</f>
        <v>0</v>
      </c>
      <c r="AE32" s="65">
        <f ca="1">IF(WEEKDAY(AE$6,2)&gt;5,"w",IF(ISERROR(VLOOKUP(AE$6,fériés,1,FALSE)),(SUM($H$1:AE$1)&gt;SUM($F$21:$F31))*(SUM($H$1:AE$1)&lt;=SUM($F$21:$F32))*1,"F"))</f>
        <v>0</v>
      </c>
      <c r="AF32" s="65">
        <f ca="1">IF(WEEKDAY(AF$6,2)&gt;5,"w",IF(ISERROR(VLOOKUP(AF$6,fériés,1,FALSE)),(SUM($H$1:AF$1)&gt;SUM($F$21:$F31))*(SUM($H$1:AF$1)&lt;=SUM($F$21:$F32))*1,"F"))</f>
        <v>0</v>
      </c>
      <c r="AG32" s="65">
        <f ca="1">IF(WEEKDAY(AG$6,2)&gt;5,"w",IF(ISERROR(VLOOKUP(AG$6,fériés,1,FALSE)),(SUM($H$1:AG$1)&gt;SUM($F$21:$F31))*(SUM($H$1:AG$1)&lt;=SUM($F$21:$F32))*1,"F"))</f>
        <v>0</v>
      </c>
      <c r="AH32" s="65">
        <f ca="1">IF(WEEKDAY(AH$6,2)&gt;5,"w",IF(ISERROR(VLOOKUP(AH$6,fériés,1,FALSE)),(SUM($H$1:AH$1)&gt;SUM($F$21:$F31))*(SUM($H$1:AH$1)&lt;=SUM($F$21:$F32))*1,"F"))</f>
        <v>0</v>
      </c>
      <c r="AI32" s="65">
        <f ca="1">IF(WEEKDAY(AI$6,2)&gt;5,"w",IF(ISERROR(VLOOKUP(AI$6,fériés,1,FALSE)),(SUM($H$1:AI$1)&gt;SUM($F$21:$F31))*(SUM($H$1:AI$1)&lt;=SUM($F$21:$F32))*1,"F"))</f>
        <v>0</v>
      </c>
      <c r="AJ32" s="65">
        <f ca="1">IF(WEEKDAY(AJ$6,2)&gt;5,"w",IF(ISERROR(VLOOKUP(AJ$6,fériés,1,FALSE)),(SUM($H$1:AJ$1)&gt;SUM($F$21:$F31))*(SUM($H$1:AJ$1)&lt;=SUM($F$21:$F32))*1,"F"))</f>
        <v>0</v>
      </c>
      <c r="AK32" s="65">
        <f ca="1">IF(WEEKDAY(AK$6,2)&gt;5,"w",IF(ISERROR(VLOOKUP(AK$6,fériés,1,FALSE)),(SUM($H$1:AK$1)&gt;SUM($F$21:$F31))*(SUM($H$1:AK$1)&lt;=SUM($F$21:$F32))*1,"F"))</f>
        <v>0</v>
      </c>
      <c r="AL32" s="65">
        <f ca="1">IF(WEEKDAY(AL$6,2)&gt;5,"w",IF(ISERROR(VLOOKUP(AL$6,fériés,1,FALSE)),(SUM($H$1:AL$1)&gt;SUM($F$21:$F31))*(SUM($H$1:AL$1)&lt;=SUM($F$21:$F32))*1,"F"))</f>
        <v>0</v>
      </c>
      <c r="AM32" s="65">
        <f ca="1">IF(WEEKDAY(AM$6,2)&gt;5,"w",IF(ISERROR(VLOOKUP(AM$6,fériés,1,FALSE)),(SUM($H$1:AM$1)&gt;SUM($F$21:$F31))*(SUM($H$1:AM$1)&lt;=SUM($F$21:$F32))*1,"F"))</f>
        <v>0</v>
      </c>
      <c r="AN32" s="65">
        <f ca="1">IF(WEEKDAY(AN$6,2)&gt;5,"w",IF(ISERROR(VLOOKUP(AN$6,fériés,1,FALSE)),(SUM($H$1:AN$1)&gt;SUM($F$21:$F31))*(SUM($H$1:AN$1)&lt;=SUM($F$21:$F32))*1,"F"))</f>
        <v>0</v>
      </c>
      <c r="AO32" s="65">
        <f ca="1">IF(WEEKDAY(AO$6,2)&gt;5,"w",IF(ISERROR(VLOOKUP(AO$6,fériés,1,FALSE)),(SUM($H$1:AO$1)&gt;SUM($F$21:$F31))*(SUM($H$1:AO$1)&lt;=SUM($F$21:$F32))*1,"F"))</f>
        <v>0</v>
      </c>
      <c r="AP32" s="65">
        <f ca="1">IF(WEEKDAY(AP$6,2)&gt;5,"w",IF(ISERROR(VLOOKUP(AP$6,fériés,1,FALSE)),(SUM($H$1:AP$1)&gt;SUM($F$21:$F31))*(SUM($H$1:AP$1)&lt;=SUM($F$21:$F32))*1,"F"))</f>
        <v>0</v>
      </c>
      <c r="AQ32" s="65">
        <f ca="1">IF(WEEKDAY(AQ$6,2)&gt;5,"w",IF(ISERROR(VLOOKUP(AQ$6,fériés,1,FALSE)),(SUM($H$1:AQ$1)&gt;SUM($F$21:$F31))*(SUM($H$1:AQ$1)&lt;=SUM($F$21:$F32))*1,"F"))</f>
        <v>0</v>
      </c>
      <c r="AR32" s="65">
        <f ca="1">IF(WEEKDAY(AR$6,2)&gt;5,"w",IF(ISERROR(VLOOKUP(AR$6,fériés,1,FALSE)),(SUM($H$1:AR$1)&gt;SUM($F$21:$F31))*(SUM($H$1:AR$1)&lt;=SUM($F$21:$F32))*1,"F"))</f>
        <v>0</v>
      </c>
      <c r="AS32" s="65">
        <f ca="1">IF(WEEKDAY(AS$6,2)&gt;5,"w",IF(ISERROR(VLOOKUP(AS$6,fériés,1,FALSE)),(SUM($H$1:AS$1)&gt;SUM($F$21:$F31))*(SUM($H$1:AS$1)&lt;=SUM($F$21:$F32))*1,"F"))</f>
        <v>0</v>
      </c>
      <c r="AT32" s="65">
        <f ca="1">IF(WEEKDAY(AT$6,2)&gt;5,"w",IF(ISERROR(VLOOKUP(AT$6,fériés,1,FALSE)),(SUM($H$1:AT$1)&gt;SUM($F$21:$F31))*(SUM($H$1:AT$1)&lt;=SUM($F$21:$F32))*1,"F"))</f>
        <v>0</v>
      </c>
      <c r="AU32" s="65">
        <f ca="1">IF(WEEKDAY(AU$6,2)&gt;5,"w",IF(ISERROR(VLOOKUP(AU$6,fériés,1,FALSE)),(SUM($H$1:AU$1)&gt;SUM($F$21:$F31))*(SUM($H$1:AU$1)&lt;=SUM($F$21:$F32))*1,"F"))</f>
        <v>0</v>
      </c>
      <c r="AV32" s="65">
        <f ca="1">IF(WEEKDAY(AV$6,2)&gt;5,"w",IF(ISERROR(VLOOKUP(AV$6,fériés,1,FALSE)),(SUM($H$1:AV$1)&gt;SUM($F$21:$F31))*(SUM($H$1:AV$1)&lt;=SUM($F$21:$F32))*1,"F"))</f>
        <v>0</v>
      </c>
      <c r="AW32" s="65">
        <f ca="1">IF(WEEKDAY(AW$6,2)&gt;5,"w",IF(ISERROR(VLOOKUP(AW$6,fériés,1,FALSE)),(SUM($H$1:AW$1)&gt;SUM($F$21:$F31))*(SUM($H$1:AW$1)&lt;=SUM($F$21:$F32))*1,"F"))</f>
        <v>0</v>
      </c>
      <c r="AX32" s="65">
        <f ca="1">IF(WEEKDAY(AX$6,2)&gt;5,"w",IF(ISERROR(VLOOKUP(AX$6,fériés,1,FALSE)),(SUM($H$1:AX$1)&gt;SUM($F$21:$F31))*(SUM($H$1:AX$1)&lt;=SUM($F$21:$F32))*1,"F"))</f>
        <v>0</v>
      </c>
      <c r="AY32" s="65">
        <f ca="1">IF(WEEKDAY(AY$6,2)&gt;5,"w",IF(ISERROR(VLOOKUP(AY$6,fériés,1,FALSE)),(SUM($H$1:AY$1)&gt;SUM($F$21:$F31))*(SUM($H$1:AY$1)&lt;=SUM($F$21:$F32))*1,"F"))</f>
        <v>0</v>
      </c>
      <c r="AZ32" s="65">
        <f ca="1">IF(WEEKDAY(AZ$6,2)&gt;5,"w",IF(ISERROR(VLOOKUP(AZ$6,fériés,1,FALSE)),(SUM($H$1:AZ$1)&gt;SUM($F$21:$F31))*(SUM($H$1:AZ$1)&lt;=SUM($F$21:$F32))*1,"F"))</f>
        <v>0</v>
      </c>
      <c r="BA32" s="65">
        <f ca="1">IF(WEEKDAY(BA$6,2)&gt;5,"w",IF(ISERROR(VLOOKUP(BA$6,fériés,1,FALSE)),(SUM($H$1:BA$1)&gt;SUM($F$21:$F31))*(SUM($H$1:BA$1)&lt;=SUM($F$21:$F32))*1,"F"))</f>
        <v>0</v>
      </c>
      <c r="BB32" s="65">
        <f ca="1">IF(WEEKDAY(BB$6,2)&gt;5,"w",IF(ISERROR(VLOOKUP(BB$6,fériés,1,FALSE)),(SUM($H$1:BB$1)&gt;SUM($F$21:$F31))*(SUM($H$1:BB$1)&lt;=SUM($F$21:$F32))*1,"F"))</f>
        <v>0</v>
      </c>
      <c r="BC32" s="65">
        <f ca="1">IF(WEEKDAY(BC$6,2)&gt;5,"w",IF(ISERROR(VLOOKUP(BC$6,fériés,1,FALSE)),(SUM($H$1:BC$1)&gt;SUM($F$21:$F31))*(SUM($H$1:BC$1)&lt;=SUM($F$21:$F32))*1,"F"))</f>
        <v>0</v>
      </c>
      <c r="BD32" s="65">
        <f ca="1">IF(WEEKDAY(BD$6,2)&gt;5,"w",IF(ISERROR(VLOOKUP(BD$6,fériés,1,FALSE)),(SUM($H$1:BD$1)&gt;SUM($F$21:$F31))*(SUM($H$1:BD$1)&lt;=SUM($F$21:$F32))*1,"F"))</f>
        <v>0</v>
      </c>
      <c r="BE32" s="65">
        <f ca="1">IF(WEEKDAY(BE$6,2)&gt;5,"w",IF(ISERROR(VLOOKUP(BE$6,fériés,1,FALSE)),(SUM($H$1:BE$1)&gt;SUM($F$21:$F31))*(SUM($H$1:BE$1)&lt;=SUM($F$21:$F32))*1,"F"))</f>
        <v>0</v>
      </c>
      <c r="BF32" s="65">
        <f ca="1">IF(WEEKDAY(BF$6,2)&gt;5,"w",IF(ISERROR(VLOOKUP(BF$6,fériés,1,FALSE)),(SUM($H$1:BF$1)&gt;SUM($F$21:$F31))*(SUM($H$1:BF$1)&lt;=SUM($F$21:$F32))*1,"F"))</f>
        <v>0</v>
      </c>
      <c r="BG32" s="65">
        <f ca="1">IF(WEEKDAY(BG$6,2)&gt;5,"w",IF(ISERROR(VLOOKUP(BG$6,fériés,1,FALSE)),(SUM($H$1:BG$1)&gt;SUM($F$21:$F31))*(SUM($H$1:BG$1)&lt;=SUM($F$21:$F32))*1,"F"))</f>
        <v>0</v>
      </c>
      <c r="BH32" s="65">
        <f ca="1">IF(WEEKDAY(BH$6,2)&gt;5,"w",IF(ISERROR(VLOOKUP(BH$6,fériés,1,FALSE)),(SUM($H$1:BH$1)&gt;SUM($F$21:$F31))*(SUM($H$1:BH$1)&lt;=SUM($F$21:$F32))*1,"F"))</f>
        <v>0</v>
      </c>
      <c r="BI32" s="65">
        <f ca="1">IF(WEEKDAY(BI$6,2)&gt;5,"w",IF(ISERROR(VLOOKUP(BI$6,fériés,1,FALSE)),(SUM($H$1:BI$1)&gt;SUM($F$21:$F31))*(SUM($H$1:BI$1)&lt;=SUM($F$21:$F32))*1,"F"))</f>
        <v>0</v>
      </c>
      <c r="BJ32" s="65">
        <f ca="1">IF(WEEKDAY(BJ$6,2)&gt;5,"w",IF(ISERROR(VLOOKUP(BJ$6,fériés,1,FALSE)),(SUM($H$1:BJ$1)&gt;SUM($F$21:$F31))*(SUM($H$1:BJ$1)&lt;=SUM($F$21:$F32))*1,"F"))</f>
        <v>0</v>
      </c>
      <c r="BK32" s="65">
        <f ca="1">IF(WEEKDAY(BK$6,2)&gt;5,"w",IF(ISERROR(VLOOKUP(BK$6,fériés,1,FALSE)),(SUM($H$1:BK$1)&gt;SUM($F$21:$F31))*(SUM($H$1:BK$1)&lt;=SUM($F$21:$F32))*1,"F"))</f>
        <v>0</v>
      </c>
      <c r="BL32" s="65">
        <f ca="1">IF(WEEKDAY(BL$6,2)&gt;5,"w",IF(ISERROR(VLOOKUP(BL$6,fériés,1,FALSE)),(SUM($H$1:BL$1)&gt;SUM($F$21:$F31))*(SUM($H$1:BL$1)&lt;=SUM($F$21:$F32))*1,"F"))</f>
        <v>0</v>
      </c>
      <c r="BM32" s="65">
        <f ca="1">IF(WEEKDAY(BM$6,2)&gt;5,"w",IF(ISERROR(VLOOKUP(BM$6,fériés,1,FALSE)),(SUM($H$1:BM$1)&gt;SUM($F$21:$F31))*(SUM($H$1:BM$1)&lt;=SUM($F$21:$F32))*1,"F"))</f>
        <v>0</v>
      </c>
      <c r="BN32" s="65" t="str">
        <f ca="1">IF(WEEKDAY(BN$6,2)&gt;5,"w",IF(ISERROR(VLOOKUP(BN$6,fériés,1,FALSE)),(SUM($H$1:BN$1)&gt;SUM($F$21:$F31))*(SUM($H$1:BN$1)&lt;=SUM($F$21:$F32))*1,"F"))</f>
        <v>w</v>
      </c>
      <c r="BO32" s="65" t="str">
        <f ca="1">IF(WEEKDAY(BO$6,2)&gt;5,"w",IF(ISERROR(VLOOKUP(BO$6,fériés,1,FALSE)),(SUM($H$1:BO$1)&gt;SUM($F$21:$F31))*(SUM($H$1:BO$1)&lt;=SUM($F$21:$F32))*1,"F"))</f>
        <v>w</v>
      </c>
      <c r="BP32" s="65" t="str">
        <f ca="1">IF(WEEKDAY(BP$6,2)&gt;5,"w",IF(ISERROR(VLOOKUP(BP$6,fériés,1,FALSE)),(SUM($H$1:BP$1)&gt;SUM($F$21:$F31))*(SUM($H$1:BP$1)&lt;=SUM($F$21:$F32))*1,"F"))</f>
        <v>w</v>
      </c>
      <c r="BQ32" s="65" t="str">
        <f ca="1">IF(WEEKDAY(BQ$6,2)&gt;5,"w",IF(ISERROR(VLOOKUP(BQ$6,fériés,1,FALSE)),(SUM($H$1:BQ$1)&gt;SUM($F$21:$F31))*(SUM($H$1:BQ$1)&lt;=SUM($F$21:$F32))*1,"F"))</f>
        <v>w</v>
      </c>
      <c r="BR32" s="65" t="str">
        <f ca="1">IF(WEEKDAY(BR$6,2)&gt;5,"w",IF(ISERROR(VLOOKUP(BR$6,fériés,1,FALSE)),(SUM($H$1:BR$1)&gt;SUM($F$21:$F31))*(SUM($H$1:BR$1)&lt;=SUM($F$21:$F32))*1,"F"))</f>
        <v>w</v>
      </c>
      <c r="BS32" s="65" t="str">
        <f ca="1">IF(WEEKDAY(BS$6,2)&gt;5,"w",IF(ISERROR(VLOOKUP(BS$6,fériés,1,FALSE)),(SUM($H$1:BS$1)&gt;SUM($F$21:$F31))*(SUM($H$1:BS$1)&lt;=SUM($F$21:$F32))*1,"F"))</f>
        <v>w</v>
      </c>
      <c r="BT32" s="65" t="str">
        <f ca="1">IF(WEEKDAY(BT$6,2)&gt;5,"w",IF(ISERROR(VLOOKUP(BT$6,fériés,1,FALSE)),(SUM($H$1:BT$1)&gt;SUM($F$21:$F31))*(SUM($H$1:BT$1)&lt;=SUM($F$21:$F32))*1,"F"))</f>
        <v>w</v>
      </c>
      <c r="BU32" s="65" t="str">
        <f ca="1">IF(WEEKDAY(BU$6,2)&gt;5,"w",IF(ISERROR(VLOOKUP(BU$6,fériés,1,FALSE)),(SUM($H$1:BU$1)&gt;SUM($F$21:$F31))*(SUM($H$1:BU$1)&lt;=SUM($F$21:$F32))*1,"F"))</f>
        <v>w</v>
      </c>
      <c r="BV32" s="65" t="str">
        <f ca="1">IF(WEEKDAY(BV$6,2)&gt;5,"w",IF(ISERROR(VLOOKUP(BV$6,fériés,1,FALSE)),(SUM($H$1:BV$1)&gt;SUM($F$21:$F31))*(SUM($H$1:BV$1)&lt;=SUM($F$21:$F32))*1,"F"))</f>
        <v>w</v>
      </c>
      <c r="BW32" s="65" t="str">
        <f ca="1">IF(WEEKDAY(BW$6,2)&gt;5,"w",IF(ISERROR(VLOOKUP(BW$6,fériés,1,FALSE)),(SUM($H$1:BW$1)&gt;SUM($F$21:$F31))*(SUM($H$1:BW$1)&lt;=SUM($F$21:$F32))*1,"F"))</f>
        <v>w</v>
      </c>
      <c r="BX32" s="65" t="str">
        <f ca="1">IF(WEEKDAY(BX$6,2)&gt;5,"w",IF(ISERROR(VLOOKUP(BX$6,fériés,1,FALSE)),(SUM($H$1:BX$1)&gt;SUM($F$21:$F31))*(SUM($H$1:BX$1)&lt;=SUM($F$21:$F32))*1,"F"))</f>
        <v>w</v>
      </c>
      <c r="BY32" s="65" t="str">
        <f ca="1">IF(WEEKDAY(BY$6,2)&gt;5,"w",IF(ISERROR(VLOOKUP(BY$6,fériés,1,FALSE)),(SUM($H$1:BY$1)&gt;SUM($F$21:$F31))*(SUM($H$1:BY$1)&lt;=SUM($F$21:$F32))*1,"F"))</f>
        <v>w</v>
      </c>
      <c r="BZ32" s="65" t="str">
        <f ca="1">IF(WEEKDAY(BZ$6,2)&gt;5,"w",IF(ISERROR(VLOOKUP(BZ$6,fériés,1,FALSE)),(SUM($H$1:BZ$1)&gt;SUM($F$21:$F31))*(SUM($H$1:BZ$1)&lt;=SUM($F$21:$F32))*1,"F"))</f>
        <v>w</v>
      </c>
      <c r="CA32" s="65" t="str">
        <f ca="1">IF(WEEKDAY(CA$6,2)&gt;5,"w",IF(ISERROR(VLOOKUP(CA$6,fériés,1,FALSE)),(SUM($H$1:CA$1)&gt;SUM($F$21:$F31))*(SUM($H$1:CA$1)&lt;=SUM($F$21:$F32))*1,"F"))</f>
        <v>w</v>
      </c>
      <c r="CB32" s="65" t="str">
        <f ca="1">IF(WEEKDAY(CB$6,2)&gt;5,"w",IF(ISERROR(VLOOKUP(CB$6,fériés,1,FALSE)),(SUM($H$1:CB$1)&gt;SUM($F$21:$F31))*(SUM($H$1:CB$1)&lt;=SUM($F$21:$F32))*1,"F"))</f>
        <v>w</v>
      </c>
      <c r="CC32" s="65" t="str">
        <f ca="1">IF(WEEKDAY(CC$6,2)&gt;5,"w",IF(ISERROR(VLOOKUP(CC$6,fériés,1,FALSE)),(SUM($H$1:CC$1)&gt;SUM($F$21:$F31))*(SUM($H$1:CC$1)&lt;=SUM($F$21:$F32))*1,"F"))</f>
        <v>w</v>
      </c>
      <c r="CD32" s="65" t="str">
        <f ca="1">IF(WEEKDAY(CD$6,2)&gt;5,"w",IF(ISERROR(VLOOKUP(CD$6,fériés,1,FALSE)),(SUM($H$1:CD$1)&gt;SUM($F$21:$F31))*(SUM($H$1:CD$1)&lt;=SUM($F$21:$F32))*1,"F"))</f>
        <v>w</v>
      </c>
      <c r="CE32" s="65" t="str">
        <f ca="1">IF(WEEKDAY(CE$6,2)&gt;5,"w",IF(ISERROR(VLOOKUP(CE$6,fériés,1,FALSE)),(SUM($H$1:CE$1)&gt;SUM($F$21:$F31))*(SUM($H$1:CE$1)&lt;=SUM($F$21:$F32))*1,"F"))</f>
        <v>w</v>
      </c>
      <c r="CF32" s="65" t="str">
        <f ca="1">IF(WEEKDAY(CF$6,2)&gt;5,"w",IF(ISERROR(VLOOKUP(CF$6,fériés,1,FALSE)),(SUM($H$1:CF$1)&gt;SUM($F$21:$F31))*(SUM($H$1:CF$1)&lt;=SUM($F$21:$F32))*1,"F"))</f>
        <v>w</v>
      </c>
      <c r="CG32" s="65" t="str">
        <f ca="1">IF(WEEKDAY(CG$6,2)&gt;5,"w",IF(ISERROR(VLOOKUP(CG$6,fériés,1,FALSE)),(SUM($H$1:CG$1)&gt;SUM($F$21:$F31))*(SUM($H$1:CG$1)&lt;=SUM($F$21:$F32))*1,"F"))</f>
        <v>w</v>
      </c>
      <c r="CH32" s="65">
        <f ca="1">IF(WEEKDAY(CH$6,2)&gt;5,"w",IF(ISERROR(VLOOKUP(CH$6,fériés,1,FALSE)),(SUM($H$1:CH$1)&gt;SUM($F$21:$F31))*(SUM($H$1:CH$1)&lt;=SUM($F$21:$F32))*1,"F"))</f>
        <v>0</v>
      </c>
      <c r="CI32" s="65">
        <f ca="1">IF(WEEKDAY(CI$6,2)&gt;5,"w",IF(ISERROR(VLOOKUP(CI$6,fériés,1,FALSE)),(SUM($H$1:CI$1)&gt;SUM($F$21:$F31))*(SUM($H$1:CI$1)&lt;=SUM($F$21:$F32))*1,"F"))</f>
        <v>0</v>
      </c>
      <c r="CJ32" s="65">
        <f ca="1">IF(WEEKDAY(CJ$6,2)&gt;5,"w",IF(ISERROR(VLOOKUP(CJ$6,fériés,1,FALSE)),(SUM($H$1:CJ$1)&gt;SUM($F$21:$F31))*(SUM($H$1:CJ$1)&lt;=SUM($F$21:$F32))*1,"F"))</f>
        <v>0</v>
      </c>
      <c r="CK32" s="65">
        <f ca="1">IF(WEEKDAY(CK$6,2)&gt;5,"w",IF(ISERROR(VLOOKUP(CK$6,fériés,1,FALSE)),(SUM($H$1:CK$1)&gt;SUM($F$21:$F31))*(SUM($H$1:CK$1)&lt;=SUM($F$21:$F32))*1,"F"))</f>
        <v>0</v>
      </c>
      <c r="CL32" s="65">
        <f ca="1">IF(WEEKDAY(CL$6,2)&gt;5,"w",IF(ISERROR(VLOOKUP(CL$6,fériés,1,FALSE)),(SUM($H$1:CL$1)&gt;SUM($F$21:$F31))*(SUM($H$1:CL$1)&lt;=SUM($F$21:$F32))*1,"F"))</f>
        <v>0</v>
      </c>
      <c r="CM32" s="65">
        <f ca="1">IF(WEEKDAY(CM$6,2)&gt;5,"w",IF(ISERROR(VLOOKUP(CM$6,fériés,1,FALSE)),(SUM($H$1:CM$1)&gt;SUM($F$21:$F31))*(SUM($H$1:CM$1)&lt;=SUM($F$21:$F32))*1,"F"))</f>
        <v>0</v>
      </c>
      <c r="CN32" s="65">
        <f ca="1">IF(WEEKDAY(CN$6,2)&gt;5,"w",IF(ISERROR(VLOOKUP(CN$6,fériés,1,FALSE)),(SUM($H$1:CN$1)&gt;SUM($F$21:$F31))*(SUM($H$1:CN$1)&lt;=SUM($F$21:$F32))*1,"F"))</f>
        <v>0</v>
      </c>
      <c r="CO32" s="65">
        <f ca="1">IF(WEEKDAY(CO$6,2)&gt;5,"w",IF(ISERROR(VLOOKUP(CO$6,fériés,1,FALSE)),(SUM($H$1:CO$1)&gt;SUM($F$21:$F31))*(SUM($H$1:CO$1)&lt;=SUM($F$21:$F32))*1,"F"))</f>
        <v>0</v>
      </c>
      <c r="CP32" s="65">
        <f ca="1">IF(WEEKDAY(CP$6,2)&gt;5,"w",IF(ISERROR(VLOOKUP(CP$6,fériés,1,FALSE)),(SUM($H$1:CP$1)&gt;SUM($F$21:$F31))*(SUM($H$1:CP$1)&lt;=SUM($F$21:$F32))*1,"F"))</f>
        <v>0</v>
      </c>
      <c r="CQ32" s="65">
        <f ca="1">IF(WEEKDAY(CQ$6,2)&gt;5,"w",IF(ISERROR(VLOOKUP(CQ$6,fériés,1,FALSE)),(SUM($H$1:CQ$1)&gt;SUM($F$21:$F31))*(SUM($H$1:CQ$1)&lt;=SUM($F$21:$F32))*1,"F"))</f>
        <v>0</v>
      </c>
      <c r="CR32" s="65">
        <f ca="1">IF(WEEKDAY(CR$6,2)&gt;5,"w",IF(ISERROR(VLOOKUP(CR$6,fériés,1,FALSE)),(SUM($H$1:CR$1)&gt;SUM($F$21:$F31))*(SUM($H$1:CR$1)&lt;=SUM($F$21:$F32))*1,"F"))</f>
        <v>0</v>
      </c>
      <c r="CS32" s="65">
        <f ca="1">IF(WEEKDAY(CS$6,2)&gt;5,"w",IF(ISERROR(VLOOKUP(CS$6,fériés,1,FALSE)),(SUM($H$1:CS$1)&gt;SUM($F$21:$F31))*(SUM($H$1:CS$1)&lt;=SUM($F$21:$F32))*1,"F"))</f>
        <v>0</v>
      </c>
      <c r="CT32" s="65">
        <f ca="1">IF(WEEKDAY(CT$6,2)&gt;5,"w",IF(ISERROR(VLOOKUP(CT$6,fériés,1,FALSE)),(SUM($H$1:CT$1)&gt;SUM($F$21:$F31))*(SUM($H$1:CT$1)&lt;=SUM($F$21:$F32))*1,"F"))</f>
        <v>0</v>
      </c>
      <c r="CU32" s="65">
        <f ca="1">IF(WEEKDAY(CU$6,2)&gt;5,"w",IF(ISERROR(VLOOKUP(CU$6,fériés,1,FALSE)),(SUM($H$1:CU$1)&gt;SUM($F$21:$F31))*(SUM($H$1:CU$1)&lt;=SUM($F$21:$F32))*1,"F"))</f>
        <v>0</v>
      </c>
      <c r="CV32" s="65">
        <f ca="1">IF(WEEKDAY(CV$6,2)&gt;5,"w",IF(ISERROR(VLOOKUP(CV$6,fériés,1,FALSE)),(SUM($H$1:CV$1)&gt;SUM($F$21:$F31))*(SUM($H$1:CV$1)&lt;=SUM($F$21:$F32))*1,"F"))</f>
        <v>0</v>
      </c>
      <c r="CW32" s="65">
        <f ca="1">IF(WEEKDAY(CW$6,2)&gt;5,"w",IF(ISERROR(VLOOKUP(CW$6,fériés,1,FALSE)),(SUM($H$1:CW$1)&gt;SUM($F$21:$F31))*(SUM($H$1:CW$1)&lt;=SUM($F$21:$F32))*1,"F"))</f>
        <v>0</v>
      </c>
      <c r="CX32" s="65">
        <f ca="1">IF(WEEKDAY(CX$6,2)&gt;5,"w",IF(ISERROR(VLOOKUP(CX$6,fériés,1,FALSE)),(SUM($H$1:CX$1)&gt;SUM($F$21:$F31))*(SUM($H$1:CX$1)&lt;=SUM($F$21:$F32))*1,"F"))</f>
        <v>0</v>
      </c>
      <c r="CY32" s="65">
        <f ca="1">IF(WEEKDAY(CY$6,2)&gt;5,"w",IF(ISERROR(VLOOKUP(CY$6,fériés,1,FALSE)),(SUM($H$1:CY$1)&gt;SUM($F$21:$F31))*(SUM($H$1:CY$1)&lt;=SUM($F$21:$F32))*1,"F"))</f>
        <v>0</v>
      </c>
      <c r="CZ32" s="65">
        <f ca="1">IF(WEEKDAY(CZ$6,2)&gt;5,"w",IF(ISERROR(VLOOKUP(CZ$6,fériés,1,FALSE)),(SUM($H$1:CZ$1)&gt;SUM($F$21:$F31))*(SUM($H$1:CZ$1)&lt;=SUM($F$21:$F32))*1,"F"))</f>
        <v>0</v>
      </c>
      <c r="DA32" s="65">
        <f ca="1">IF(WEEKDAY(DA$6,2)&gt;5,"w",IF(ISERROR(VLOOKUP(DA$6,fériés,1,FALSE)),(SUM($H$1:DA$1)&gt;SUM($F$21:$F31))*(SUM($H$1:DA$1)&lt;=SUM($F$21:$F32))*1,"F"))</f>
        <v>0</v>
      </c>
      <c r="DB32" s="65">
        <f ca="1">IF(WEEKDAY(DB$6,2)&gt;5,"w",IF(ISERROR(VLOOKUP(DB$6,fériés,1,FALSE)),(SUM($H$1:DB$1)&gt;SUM($F$21:$F31))*(SUM($H$1:DB$1)&lt;=SUM($F$21:$F32))*1,"F"))</f>
        <v>0</v>
      </c>
      <c r="DC32" s="65">
        <f ca="1">IF(WEEKDAY(DC$6,2)&gt;5,"w",IF(ISERROR(VLOOKUP(DC$6,fériés,1,FALSE)),(SUM($H$1:DC$1)&gt;SUM($F$21:$F31))*(SUM($H$1:DC$1)&lt;=SUM($F$21:$F32))*1,"F"))</f>
        <v>0</v>
      </c>
      <c r="DD32" s="65">
        <f ca="1">IF(WEEKDAY(DD$6,2)&gt;5,"w",IF(ISERROR(VLOOKUP(DD$6,fériés,1,FALSE)),(SUM($H$1:DD$1)&gt;SUM($F$21:$F31))*(SUM($H$1:DD$1)&lt;=SUM($F$21:$F32))*1,"F"))</f>
        <v>0</v>
      </c>
      <c r="DE32" s="65">
        <f ca="1">IF(WEEKDAY(DE$6,2)&gt;5,"w",IF(ISERROR(VLOOKUP(DE$6,fériés,1,FALSE)),(SUM($H$1:DE$1)&gt;SUM($F$21:$F31))*(SUM($H$1:DE$1)&lt;=SUM($F$21:$F32))*1,"F"))</f>
        <v>0</v>
      </c>
      <c r="DF32" s="65">
        <f ca="1">IF(WEEKDAY(DF$6,2)&gt;5,"w",IF(ISERROR(VLOOKUP(DF$6,fériés,1,FALSE)),(SUM($H$1:DF$1)&gt;SUM($F$21:$F31))*(SUM($H$1:DF$1)&lt;=SUM($F$21:$F32))*1,"F"))</f>
        <v>0</v>
      </c>
      <c r="DG32" s="65">
        <f ca="1">IF(WEEKDAY(DG$6,2)&gt;5,"w",IF(ISERROR(VLOOKUP(DG$6,fériés,1,FALSE)),(SUM($H$1:DG$1)&gt;SUM($F$21:$F31))*(SUM($H$1:DG$1)&lt;=SUM($F$21:$F32))*1,"F"))</f>
        <v>0</v>
      </c>
      <c r="DH32" s="65">
        <f ca="1">IF(WEEKDAY(DH$6,2)&gt;5,"w",IF(ISERROR(VLOOKUP(DH$6,fériés,1,FALSE)),(SUM($H$1:DH$1)&gt;SUM($F$21:$F31))*(SUM($H$1:DH$1)&lt;=SUM($F$21:$F32))*1,"F"))</f>
        <v>0</v>
      </c>
      <c r="DI32" s="65">
        <f ca="1">IF(WEEKDAY(DI$6,2)&gt;5,"w",IF(ISERROR(VLOOKUP(DI$6,fériés,1,FALSE)),(SUM($H$1:DI$1)&gt;SUM($F$21:$F31))*(SUM($H$1:DI$1)&lt;=SUM($F$21:$F32))*1,"F"))</f>
        <v>0</v>
      </c>
      <c r="DJ32" s="65">
        <f ca="1">IF(WEEKDAY(DJ$6,2)&gt;5,"w",IF(ISERROR(VLOOKUP(DJ$6,fériés,1,FALSE)),(SUM($H$1:DJ$1)&gt;SUM($F$21:$F31))*(SUM($H$1:DJ$1)&lt;=SUM($F$21:$F32))*1,"F"))</f>
        <v>0</v>
      </c>
      <c r="DK32" s="65">
        <f ca="1">IF(WEEKDAY(DK$6,2)&gt;5,"w",IF(ISERROR(VLOOKUP(DK$6,fériés,1,FALSE)),(SUM($H$1:DK$1)&gt;SUM($F$21:$F31))*(SUM($H$1:DK$1)&lt;=SUM($F$21:$F32))*1,"F"))</f>
        <v>0</v>
      </c>
      <c r="DL32" s="65">
        <f ca="1">IF(WEEKDAY(DL$6,2)&gt;5,"w",IF(ISERROR(VLOOKUP(DL$6,fériés,1,FALSE)),(SUM($H$1:DL$1)&gt;SUM($F$21:$F31))*(SUM($H$1:DL$1)&lt;=SUM($F$21:$F32))*1,"F"))</f>
        <v>0</v>
      </c>
      <c r="DM32" s="65">
        <f ca="1">IF(WEEKDAY(DM$6,2)&gt;5,"w",IF(ISERROR(VLOOKUP(DM$6,fériés,1,FALSE)),(SUM($H$1:DM$1)&gt;SUM($F$21:$F31))*(SUM($H$1:DM$1)&lt;=SUM($F$21:$F32))*1,"F"))</f>
        <v>0</v>
      </c>
      <c r="DN32" s="65">
        <f ca="1">IF(WEEKDAY(DN$6,2)&gt;5,"w",IF(ISERROR(VLOOKUP(DN$6,fériés,1,FALSE)),(SUM($H$1:DN$1)&gt;SUM($F$21:$F31))*(SUM($H$1:DN$1)&lt;=SUM($F$21:$F32))*1,"F"))</f>
        <v>0</v>
      </c>
      <c r="DO32" s="65">
        <f ca="1">IF(WEEKDAY(DO$6,2)&gt;5,"w",IF(ISERROR(VLOOKUP(DO$6,fériés,1,FALSE)),(SUM($H$1:DO$1)&gt;SUM($F$21:$F31))*(SUM($H$1:DO$1)&lt;=SUM($F$21:$F32))*1,"F"))</f>
        <v>0</v>
      </c>
      <c r="DP32" s="65">
        <f ca="1">IF(WEEKDAY(DP$6,2)&gt;5,"w",IF(ISERROR(VLOOKUP(DP$6,fériés,1,FALSE)),(SUM($H$1:DP$1)&gt;SUM($F$21:$F31))*(SUM($H$1:DP$1)&lt;=SUM($F$21:$F32))*1,"F"))</f>
        <v>0</v>
      </c>
      <c r="DQ32" s="65">
        <f ca="1">IF(WEEKDAY(DQ$6,2)&gt;5,"w",IF(ISERROR(VLOOKUP(DQ$6,fériés,1,FALSE)),(SUM($H$1:DQ$1)&gt;SUM($F$21:$F31))*(SUM($H$1:DQ$1)&lt;=SUM($F$21:$F32))*1,"F"))</f>
        <v>0</v>
      </c>
      <c r="DR32" s="65">
        <f ca="1">IF(WEEKDAY(DR$6,2)&gt;5,"w",IF(ISERROR(VLOOKUP(DR$6,fériés,1,FALSE)),(SUM($H$1:DR$1)&gt;SUM($F$21:$F31))*(SUM($H$1:DR$1)&lt;=SUM($F$21:$F32))*1,"F"))</f>
        <v>0</v>
      </c>
      <c r="DS32" s="65">
        <f ca="1">IF(WEEKDAY(DS$6,2)&gt;5,"w",IF(ISERROR(VLOOKUP(DS$6,fériés,1,FALSE)),(SUM($H$1:DS$1)&gt;SUM($F$21:$F31))*(SUM($H$1:DS$1)&lt;=SUM($F$21:$F32))*1,"F"))</f>
        <v>0</v>
      </c>
      <c r="DT32" s="65">
        <f ca="1">IF(WEEKDAY(DT$6,2)&gt;5,"w",IF(ISERROR(VLOOKUP(DT$6,fériés,1,FALSE)),(SUM($H$1:DT$1)&gt;SUM($F$21:$F31))*(SUM($H$1:DT$1)&lt;=SUM($F$21:$F32))*1,"F"))</f>
        <v>0</v>
      </c>
      <c r="DU32" s="65">
        <f ca="1">IF(WEEKDAY(DU$6,2)&gt;5,"w",IF(ISERROR(VLOOKUP(DU$6,fériés,1,FALSE)),(SUM($H$1:DU$1)&gt;SUM($F$21:$F31))*(SUM($H$1:DU$1)&lt;=SUM($F$21:$F32))*1,"F"))</f>
        <v>0</v>
      </c>
      <c r="DV32" s="65">
        <f ca="1">IF(WEEKDAY(DV$6,2)&gt;5,"w",IF(ISERROR(VLOOKUP(DV$6,fériés,1,FALSE)),(SUM($H$1:DV$1)&gt;SUM($F$21:$F31))*(SUM($H$1:DV$1)&lt;=SUM($F$21:$F32))*1,"F"))</f>
        <v>0</v>
      </c>
      <c r="DW32" s="65">
        <f ca="1">IF(WEEKDAY(DW$6,2)&gt;5,"w",IF(ISERROR(VLOOKUP(DW$6,fériés,1,FALSE)),(SUM($H$1:DW$1)&gt;SUM($F$21:$F31))*(SUM($H$1:DW$1)&lt;=SUM($F$21:$F32))*1,"F"))</f>
        <v>0</v>
      </c>
      <c r="DX32" s="65">
        <f ca="1">IF(WEEKDAY(DX$6,2)&gt;5,"w",IF(ISERROR(VLOOKUP(DX$6,fériés,1,FALSE)),(SUM($H$1:DX$1)&gt;SUM($F$21:$F31))*(SUM($H$1:DX$1)&lt;=SUM($F$21:$F32))*1,"F"))</f>
        <v>0</v>
      </c>
      <c r="DY32" s="65">
        <f ca="1">IF(WEEKDAY(DY$6,2)&gt;5,"w",IF(ISERROR(VLOOKUP(DY$6,fériés,1,FALSE)),(SUM($H$1:DY$1)&gt;SUM($F$21:$F31))*(SUM($H$1:DY$1)&lt;=SUM($F$21:$F32))*1,"F"))</f>
        <v>0</v>
      </c>
      <c r="DZ32" s="65">
        <f ca="1">IF(WEEKDAY(DZ$6,2)&gt;5,"w",IF(ISERROR(VLOOKUP(DZ$6,fériés,1,FALSE)),(SUM($H$1:DZ$1)&gt;SUM($F$21:$F31))*(SUM($H$1:DZ$1)&lt;=SUM($F$21:$F32))*1,"F"))</f>
        <v>0</v>
      </c>
      <c r="EA32" s="65">
        <f ca="1">IF(WEEKDAY(EA$6,2)&gt;5,"w",IF(ISERROR(VLOOKUP(EA$6,fériés,1,FALSE)),(SUM($H$1:EA$1)&gt;SUM($F$21:$F31))*(SUM($H$1:EA$1)&lt;=SUM($F$21:$F32))*1,"F"))</f>
        <v>0</v>
      </c>
      <c r="EB32" s="65">
        <f ca="1">IF(WEEKDAY(EB$6,2)&gt;5,"w",IF(ISERROR(VLOOKUP(EB$6,fériés,1,FALSE)),(SUM($H$1:EB$1)&gt;SUM($F$21:$F31))*(SUM($H$1:EB$1)&lt;=SUM($F$21:$F32))*1,"F"))</f>
        <v>0</v>
      </c>
      <c r="EC32" s="65">
        <f ca="1">IF(WEEKDAY(EC$6,2)&gt;5,"w",IF(ISERROR(VLOOKUP(EC$6,fériés,1,FALSE)),(SUM($H$1:EC$1)&gt;SUM($F$21:$F31))*(SUM($H$1:EC$1)&lt;=SUM($F$21:$F32))*1,"F"))</f>
        <v>0</v>
      </c>
      <c r="ED32" s="65">
        <f ca="1">IF(WEEKDAY(ED$6,2)&gt;5,"w",IF(ISERROR(VLOOKUP(ED$6,fériés,1,FALSE)),(SUM($H$1:ED$1)&gt;SUM($F$21:$F31))*(SUM($H$1:ED$1)&lt;=SUM($F$21:$F32))*1,"F"))</f>
        <v>0</v>
      </c>
      <c r="EE32" s="65">
        <f ca="1">IF(WEEKDAY(EE$6,2)&gt;5,"w",IF(ISERROR(VLOOKUP(EE$6,fériés,1,FALSE)),(SUM($H$1:EE$1)&gt;SUM($F$21:$F31))*(SUM($H$1:EE$1)&lt;=SUM($F$21:$F32))*1,"F"))</f>
        <v>0</v>
      </c>
      <c r="EF32" s="65" t="str">
        <f ca="1">IF(WEEKDAY(EF$6,2)&gt;5,"w",IF(ISERROR(VLOOKUP(EF$6,fériés,1,FALSE)),(SUM($H$1:EF$1)&gt;SUM($F$21:$F31))*(SUM($H$1:EF$1)&lt;=SUM($F$21:$F32))*1,"F"))</f>
        <v>w</v>
      </c>
      <c r="EG32" s="65" t="str">
        <f ca="1">IF(WEEKDAY(EG$6,2)&gt;5,"w",IF(ISERROR(VLOOKUP(EG$6,fériés,1,FALSE)),(SUM($H$1:EG$1)&gt;SUM($F$21:$F31))*(SUM($H$1:EG$1)&lt;=SUM($F$21:$F32))*1,"F"))</f>
        <v>w</v>
      </c>
      <c r="EH32" s="65" t="str">
        <f ca="1">IF(WEEKDAY(EH$6,2)&gt;5,"w",IF(ISERROR(VLOOKUP(EH$6,fériés,1,FALSE)),(SUM($H$1:EH$1)&gt;SUM($F$21:$F31))*(SUM($H$1:EH$1)&lt;=SUM($F$21:$F32))*1,"F"))</f>
        <v>w</v>
      </c>
      <c r="EI32" s="65" t="str">
        <f ca="1">IF(WEEKDAY(EI$6,2)&gt;5,"w",IF(ISERROR(VLOOKUP(EI$6,fériés,1,FALSE)),(SUM($H$1:EI$1)&gt;SUM($F$21:$F31))*(SUM($H$1:EI$1)&lt;=SUM($F$21:$F32))*1,"F"))</f>
        <v>w</v>
      </c>
      <c r="EJ32" s="65" t="str">
        <f ca="1">IF(WEEKDAY(EJ$6,2)&gt;5,"w",IF(ISERROR(VLOOKUP(EJ$6,fériés,1,FALSE)),(SUM($H$1:EJ$1)&gt;SUM($F$21:$F31))*(SUM($H$1:EJ$1)&lt;=SUM($F$21:$F32))*1,"F"))</f>
        <v>w</v>
      </c>
      <c r="EK32" s="65" t="str">
        <f ca="1">IF(WEEKDAY(EK$6,2)&gt;5,"w",IF(ISERROR(VLOOKUP(EK$6,fériés,1,FALSE)),(SUM($H$1:EK$1)&gt;SUM($F$21:$F31))*(SUM($H$1:EK$1)&lt;=SUM($F$21:$F32))*1,"F"))</f>
        <v>w</v>
      </c>
      <c r="EL32" s="65" t="str">
        <f ca="1">IF(WEEKDAY(EL$6,2)&gt;5,"w",IF(ISERROR(VLOOKUP(EL$6,fériés,1,FALSE)),(SUM($H$1:EL$1)&gt;SUM($F$21:$F31))*(SUM($H$1:EL$1)&lt;=SUM($F$21:$F32))*1,"F"))</f>
        <v>w</v>
      </c>
      <c r="EM32" s="65" t="str">
        <f ca="1">IF(WEEKDAY(EM$6,2)&gt;5,"w",IF(ISERROR(VLOOKUP(EM$6,fériés,1,FALSE)),(SUM($H$1:EM$1)&gt;SUM($F$21:$F31))*(SUM($H$1:EM$1)&lt;=SUM($F$21:$F32))*1,"F"))</f>
        <v>w</v>
      </c>
      <c r="EN32" s="65" t="str">
        <f ca="1">IF(WEEKDAY(EN$6,2)&gt;5,"w",IF(ISERROR(VLOOKUP(EN$6,fériés,1,FALSE)),(SUM($H$1:EN$1)&gt;SUM($F$21:$F31))*(SUM($H$1:EN$1)&lt;=SUM($F$21:$F32))*1,"F"))</f>
        <v>w</v>
      </c>
      <c r="EO32" s="65" t="str">
        <f ca="1">IF(WEEKDAY(EO$6,2)&gt;5,"w",IF(ISERROR(VLOOKUP(EO$6,fériés,1,FALSE)),(SUM($H$1:EO$1)&gt;SUM($F$21:$F31))*(SUM($H$1:EO$1)&lt;=SUM($F$21:$F32))*1,"F"))</f>
        <v>w</v>
      </c>
      <c r="EP32" s="65" t="str">
        <f ca="1">IF(WEEKDAY(EP$6,2)&gt;5,"w",IF(ISERROR(VLOOKUP(EP$6,fériés,1,FALSE)),(SUM($H$1:EP$1)&gt;SUM($F$21:$F31))*(SUM($H$1:EP$1)&lt;=SUM($F$21:$F32))*1,"F"))</f>
        <v>w</v>
      </c>
      <c r="EQ32" s="65" t="str">
        <f ca="1">IF(WEEKDAY(EQ$6,2)&gt;5,"w",IF(ISERROR(VLOOKUP(EQ$6,fériés,1,FALSE)),(SUM($H$1:EQ$1)&gt;SUM($F$21:$F31))*(SUM($H$1:EQ$1)&lt;=SUM($F$21:$F32))*1,"F"))</f>
        <v>w</v>
      </c>
      <c r="ER32" s="65" t="str">
        <f ca="1">IF(WEEKDAY(ER$6,2)&gt;5,"w",IF(ISERROR(VLOOKUP(ER$6,fériés,1,FALSE)),(SUM($H$1:ER$1)&gt;SUM($F$21:$F31))*(SUM($H$1:ER$1)&lt;=SUM($F$21:$F32))*1,"F"))</f>
        <v>w</v>
      </c>
      <c r="ES32" s="65" t="str">
        <f ca="1">IF(WEEKDAY(ES$6,2)&gt;5,"w",IF(ISERROR(VLOOKUP(ES$6,fériés,1,FALSE)),(SUM($H$1:ES$1)&gt;SUM($F$21:$F31))*(SUM($H$1:ES$1)&lt;=SUM($F$21:$F32))*1,"F"))</f>
        <v>w</v>
      </c>
      <c r="ET32" s="65" t="str">
        <f ca="1">IF(WEEKDAY(ET$6,2)&gt;5,"w",IF(ISERROR(VLOOKUP(ET$6,fériés,1,FALSE)),(SUM($H$1:ET$1)&gt;SUM($F$21:$F31))*(SUM($H$1:ET$1)&lt;=SUM($F$21:$F32))*1,"F"))</f>
        <v>w</v>
      </c>
      <c r="EU32" s="65" t="str">
        <f ca="1">IF(WEEKDAY(EU$6,2)&gt;5,"w",IF(ISERROR(VLOOKUP(EU$6,fériés,1,FALSE)),(SUM($H$1:EU$1)&gt;SUM($F$21:$F31))*(SUM($H$1:EU$1)&lt;=SUM($F$21:$F32))*1,"F"))</f>
        <v>w</v>
      </c>
      <c r="EV32" s="65" t="str">
        <f ca="1">IF(WEEKDAY(EV$6,2)&gt;5,"w",IF(ISERROR(VLOOKUP(EV$6,fériés,1,FALSE)),(SUM($H$1:EV$1)&gt;SUM($F$21:$F31))*(SUM($H$1:EV$1)&lt;=SUM($F$21:$F32))*1,"F"))</f>
        <v>w</v>
      </c>
      <c r="EW32" s="65" t="str">
        <f ca="1">IF(WEEKDAY(EW$6,2)&gt;5,"w",IF(ISERROR(VLOOKUP(EW$6,fériés,1,FALSE)),(SUM($H$1:EW$1)&gt;SUM($F$21:$F31))*(SUM($H$1:EW$1)&lt;=SUM($F$21:$F32))*1,"F"))</f>
        <v>w</v>
      </c>
      <c r="EX32" s="65" t="str">
        <f ca="1">IF(WEEKDAY(EX$6,2)&gt;5,"w",IF(ISERROR(VLOOKUP(EX$6,fériés,1,FALSE)),(SUM($H$1:EX$1)&gt;SUM($F$21:$F31))*(SUM($H$1:EX$1)&lt;=SUM($F$21:$F32))*1,"F"))</f>
        <v>w</v>
      </c>
      <c r="EY32" s="65" t="str">
        <f ca="1">IF(WEEKDAY(EY$6,2)&gt;5,"w",IF(ISERROR(VLOOKUP(EY$6,fériés,1,FALSE)),(SUM($H$1:EY$1)&gt;SUM($F$21:$F31))*(SUM($H$1:EY$1)&lt;=SUM($F$21:$F32))*1,"F"))</f>
        <v>w</v>
      </c>
      <c r="EZ32" s="65">
        <f ca="1">IF(WEEKDAY(EZ$6,2)&gt;5,"w",IF(ISERROR(VLOOKUP(EZ$6,fériés,1,FALSE)),(SUM($H$1:EZ$1)&gt;SUM($F$21:$F31))*(SUM($H$1:EZ$1)&lt;=SUM($F$21:$F32))*1,"F"))</f>
        <v>0</v>
      </c>
      <c r="FA32" s="65">
        <f ca="1">IF(WEEKDAY(FA$6,2)&gt;5,"w",IF(ISERROR(VLOOKUP(FA$6,fériés,1,FALSE)),(SUM($H$1:FA$1)&gt;SUM($F$21:$F31))*(SUM($H$1:FA$1)&lt;=SUM($F$21:$F32))*1,"F"))</f>
        <v>0</v>
      </c>
      <c r="FB32" s="65">
        <f ca="1">IF(WEEKDAY(FB$6,2)&gt;5,"w",IF(ISERROR(VLOOKUP(FB$6,fériés,1,FALSE)),(SUM($H$1:FB$1)&gt;SUM($F$21:$F31))*(SUM($H$1:FB$1)&lt;=SUM($F$21:$F32))*1,"F"))</f>
        <v>0</v>
      </c>
      <c r="FC32" s="65">
        <f ca="1">IF(WEEKDAY(FC$6,2)&gt;5,"w",IF(ISERROR(VLOOKUP(FC$6,fériés,1,FALSE)),(SUM($H$1:FC$1)&gt;SUM($F$21:$F31))*(SUM($H$1:FC$1)&lt;=SUM($F$21:$F32))*1,"F"))</f>
        <v>0</v>
      </c>
      <c r="FD32" s="65">
        <f ca="1">IF(WEEKDAY(FD$6,2)&gt;5,"w",IF(ISERROR(VLOOKUP(FD$6,fériés,1,FALSE)),(SUM($H$1:FD$1)&gt;SUM($F$21:$F31))*(SUM($H$1:FD$1)&lt;=SUM($F$21:$F32))*1,"F"))</f>
        <v>0</v>
      </c>
      <c r="FE32" s="65">
        <f ca="1">IF(WEEKDAY(FE$6,2)&gt;5,"w",IF(ISERROR(VLOOKUP(FE$6,fériés,1,FALSE)),(SUM($H$1:FE$1)&gt;SUM($F$21:$F31))*(SUM($H$1:FE$1)&lt;=SUM($F$21:$F32))*1,"F"))</f>
        <v>0</v>
      </c>
      <c r="FF32" s="65">
        <f ca="1">IF(WEEKDAY(FF$6,2)&gt;5,"w",IF(ISERROR(VLOOKUP(FF$6,fériés,1,FALSE)),(SUM($H$1:FF$1)&gt;SUM($F$21:$F31))*(SUM($H$1:FF$1)&lt;=SUM($F$21:$F32))*1,"F"))</f>
        <v>0</v>
      </c>
      <c r="FG32" s="65">
        <f ca="1">IF(WEEKDAY(FG$6,2)&gt;5,"w",IF(ISERROR(VLOOKUP(FG$6,fériés,1,FALSE)),(SUM($H$1:FG$1)&gt;SUM($F$21:$F31))*(SUM($H$1:FG$1)&lt;=SUM($F$21:$F32))*1,"F"))</f>
        <v>0</v>
      </c>
      <c r="FH32" s="65">
        <f ca="1">IF(WEEKDAY(FH$6,2)&gt;5,"w",IF(ISERROR(VLOOKUP(FH$6,fériés,1,FALSE)),(SUM($H$1:FH$1)&gt;SUM($F$21:$F31))*(SUM($H$1:FH$1)&lt;=SUM($F$21:$F32))*1,"F"))</f>
        <v>0</v>
      </c>
      <c r="FI32" s="65">
        <f ca="1">IF(WEEKDAY(FI$6,2)&gt;5,"w",IF(ISERROR(VLOOKUP(FI$6,fériés,1,FALSE)),(SUM($H$1:FI$1)&gt;SUM($F$21:$F31))*(SUM($H$1:FI$1)&lt;=SUM($F$21:$F32))*1,"F"))</f>
        <v>0</v>
      </c>
      <c r="FJ32" s="65">
        <f ca="1">IF(WEEKDAY(FJ$6,2)&gt;5,"w",IF(ISERROR(VLOOKUP(FJ$6,fériés,1,FALSE)),(SUM($H$1:FJ$1)&gt;SUM($F$21:$F31))*(SUM($H$1:FJ$1)&lt;=SUM($F$21:$F32))*1,"F"))</f>
        <v>0</v>
      </c>
      <c r="FK32" s="65">
        <f ca="1">IF(WEEKDAY(FK$6,2)&gt;5,"w",IF(ISERROR(VLOOKUP(FK$6,fériés,1,FALSE)),(SUM($H$1:FK$1)&gt;SUM($F$21:$F31))*(SUM($H$1:FK$1)&lt;=SUM($F$21:$F32))*1,"F"))</f>
        <v>0</v>
      </c>
      <c r="FL32" s="65">
        <f ca="1">IF(WEEKDAY(FL$6,2)&gt;5,"w",IF(ISERROR(VLOOKUP(FL$6,fériés,1,FALSE)),(SUM($H$1:FL$1)&gt;SUM($F$21:$F31))*(SUM($H$1:FL$1)&lt;=SUM($F$21:$F32))*1,"F"))</f>
        <v>0</v>
      </c>
      <c r="FM32" s="65">
        <f ca="1">IF(WEEKDAY(FM$6,2)&gt;5,"w",IF(ISERROR(VLOOKUP(FM$6,fériés,1,FALSE)),(SUM($H$1:FM$1)&gt;SUM($F$21:$F31))*(SUM($H$1:FM$1)&lt;=SUM($F$21:$F32))*1,"F"))</f>
        <v>0</v>
      </c>
      <c r="FN32" s="65">
        <f ca="1">IF(WEEKDAY(FN$6,2)&gt;5,"w",IF(ISERROR(VLOOKUP(FN$6,fériés,1,FALSE)),(SUM($H$1:FN$1)&gt;SUM($F$21:$F31))*(SUM($H$1:FN$1)&lt;=SUM($F$21:$F32))*1,"F"))</f>
        <v>0</v>
      </c>
      <c r="FO32" s="65">
        <f ca="1">IF(WEEKDAY(FO$6,2)&gt;5,"w",IF(ISERROR(VLOOKUP(FO$6,fériés,1,FALSE)),(SUM($H$1:FO$1)&gt;SUM($F$21:$F31))*(SUM($H$1:FO$1)&lt;=SUM($F$21:$F32))*1,"F"))</f>
        <v>0</v>
      </c>
      <c r="FP32" s="65">
        <f ca="1">IF(WEEKDAY(FP$6,2)&gt;5,"w",IF(ISERROR(VLOOKUP(FP$6,fériés,1,FALSE)),(SUM($H$1:FP$1)&gt;SUM($F$21:$F31))*(SUM($H$1:FP$1)&lt;=SUM($F$21:$F32))*1,"F"))</f>
        <v>0</v>
      </c>
      <c r="FQ32" s="65">
        <f ca="1">IF(WEEKDAY(FQ$6,2)&gt;5,"w",IF(ISERROR(VLOOKUP(FQ$6,fériés,1,FALSE)),(SUM($H$1:FQ$1)&gt;SUM($F$21:$F31))*(SUM($H$1:FQ$1)&lt;=SUM($F$21:$F32))*1,"F"))</f>
        <v>0</v>
      </c>
      <c r="FR32" s="65">
        <f ca="1">IF(WEEKDAY(FR$6,2)&gt;5,"w",IF(ISERROR(VLOOKUP(FR$6,fériés,1,FALSE)),(SUM($H$1:FR$1)&gt;SUM($F$21:$F31))*(SUM($H$1:FR$1)&lt;=SUM($F$21:$F32))*1,"F"))</f>
        <v>0</v>
      </c>
      <c r="FS32" s="65">
        <f ca="1">IF(WEEKDAY(FS$6,2)&gt;5,"w",IF(ISERROR(VLOOKUP(FS$6,fériés,1,FALSE)),(SUM($H$1:FS$1)&gt;SUM($F$21:$F31))*(SUM($H$1:FS$1)&lt;=SUM($F$21:$F32))*1,"F"))</f>
        <v>0</v>
      </c>
      <c r="FT32" s="65">
        <f ca="1">IF(WEEKDAY(FT$6,2)&gt;5,"w",IF(ISERROR(VLOOKUP(FT$6,fériés,1,FALSE)),(SUM($H$1:FT$1)&gt;SUM($F$21:$F31))*(SUM($H$1:FT$1)&lt;=SUM($F$21:$F32))*1,"F"))</f>
        <v>0</v>
      </c>
      <c r="FU32" s="65">
        <f ca="1">IF(WEEKDAY(FU$6,2)&gt;5,"w",IF(ISERROR(VLOOKUP(FU$6,fériés,1,FALSE)),(SUM($H$1:FU$1)&gt;SUM($F$21:$F31))*(SUM($H$1:FU$1)&lt;=SUM($F$21:$F32))*1,"F"))</f>
        <v>0</v>
      </c>
      <c r="FV32" s="65">
        <f ca="1">IF(WEEKDAY(FV$6,2)&gt;5,"w",IF(ISERROR(VLOOKUP(FV$6,fériés,1,FALSE)),(SUM($H$1:FV$1)&gt;SUM($F$21:$F31))*(SUM($H$1:FV$1)&lt;=SUM($F$21:$F32))*1,"F"))</f>
        <v>0</v>
      </c>
      <c r="FW32" s="65">
        <f ca="1">IF(WEEKDAY(FW$6,2)&gt;5,"w",IF(ISERROR(VLOOKUP(FW$6,fériés,1,FALSE)),(SUM($H$1:FW$1)&gt;SUM($F$21:$F31))*(SUM($H$1:FW$1)&lt;=SUM($F$21:$F32))*1,"F"))</f>
        <v>0</v>
      </c>
      <c r="FX32" s="65">
        <f ca="1">IF(WEEKDAY(FX$6,2)&gt;5,"w",IF(ISERROR(VLOOKUP(FX$6,fériés,1,FALSE)),(SUM($H$1:FX$1)&gt;SUM($F$21:$F31))*(SUM($H$1:FX$1)&lt;=SUM($F$21:$F32))*1,"F"))</f>
        <v>0</v>
      </c>
      <c r="FY32" s="65">
        <f ca="1">IF(WEEKDAY(FY$6,2)&gt;5,"w",IF(ISERROR(VLOOKUP(FY$6,fériés,1,FALSE)),(SUM($H$1:FY$1)&gt;SUM($F$21:$F31))*(SUM($H$1:FY$1)&lt;=SUM($F$21:$F32))*1,"F"))</f>
        <v>0</v>
      </c>
      <c r="FZ32" s="65">
        <f ca="1">IF(WEEKDAY(FZ$6,2)&gt;5,"w",IF(ISERROR(VLOOKUP(FZ$6,fériés,1,FALSE)),(SUM($H$1:FZ$1)&gt;SUM($F$21:$F31))*(SUM($H$1:FZ$1)&lt;=SUM($F$21:$F32))*1,"F"))</f>
        <v>0</v>
      </c>
      <c r="GA32" s="65">
        <f ca="1">IF(WEEKDAY(GA$6,2)&gt;5,"w",IF(ISERROR(VLOOKUP(GA$6,fériés,1,FALSE)),(SUM($H$1:GA$1)&gt;SUM($F$21:$F31))*(SUM($H$1:GA$1)&lt;=SUM($F$21:$F32))*1,"F"))</f>
        <v>0</v>
      </c>
      <c r="GB32" s="65">
        <f ca="1">IF(WEEKDAY(GB$6,2)&gt;5,"w",IF(ISERROR(VLOOKUP(GB$6,fériés,1,FALSE)),(SUM($H$1:GB$1)&gt;SUM($F$21:$F31))*(SUM($H$1:GB$1)&lt;=SUM($F$21:$F32))*1,"F"))</f>
        <v>0</v>
      </c>
      <c r="GC32" s="65">
        <f ca="1">IF(WEEKDAY(GC$6,2)&gt;5,"w",IF(ISERROR(VLOOKUP(GC$6,fériés,1,FALSE)),(SUM($H$1:GC$1)&gt;SUM($F$21:$F31))*(SUM($H$1:GC$1)&lt;=SUM($F$21:$F32))*1,"F"))</f>
        <v>0</v>
      </c>
      <c r="GD32" s="65">
        <f ca="1">IF(WEEKDAY(GD$6,2)&gt;5,"w",IF(ISERROR(VLOOKUP(GD$6,fériés,1,FALSE)),(SUM($H$1:GD$1)&gt;SUM($F$21:$F31))*(SUM($H$1:GD$1)&lt;=SUM($F$21:$F32))*1,"F"))</f>
        <v>0</v>
      </c>
      <c r="GE32" s="65">
        <f ca="1">IF(WEEKDAY(GE$6,2)&gt;5,"w",IF(ISERROR(VLOOKUP(GE$6,fériés,1,FALSE)),(SUM($H$1:GE$1)&gt;SUM($F$21:$F31))*(SUM($H$1:GE$1)&lt;=SUM($F$21:$F32))*1,"F"))</f>
        <v>0</v>
      </c>
      <c r="GF32" s="65">
        <f ca="1">IF(WEEKDAY(GF$6,2)&gt;5,"w",IF(ISERROR(VLOOKUP(GF$6,fériés,1,FALSE)),(SUM($H$1:GF$1)&gt;SUM($F$21:$F31))*(SUM($H$1:GF$1)&lt;=SUM($F$21:$F32))*1,"F"))</f>
        <v>0</v>
      </c>
      <c r="GG32" s="65">
        <f ca="1">IF(WEEKDAY(GG$6,2)&gt;5,"w",IF(ISERROR(VLOOKUP(GG$6,fériés,1,FALSE)),(SUM($H$1:GG$1)&gt;SUM($F$21:$F31))*(SUM($H$1:GG$1)&lt;=SUM($F$21:$F32))*1,"F"))</f>
        <v>0</v>
      </c>
      <c r="GH32" s="65">
        <f ca="1">IF(WEEKDAY(GH$6,2)&gt;5,"w",IF(ISERROR(VLOOKUP(GH$6,fériés,1,FALSE)),(SUM($H$1:GH$1)&gt;SUM($F$21:$F31))*(SUM($H$1:GH$1)&lt;=SUM($F$21:$F32))*1,"F"))</f>
        <v>0</v>
      </c>
      <c r="GI32" s="65">
        <f ca="1">IF(WEEKDAY(GI$6,2)&gt;5,"w",IF(ISERROR(VLOOKUP(GI$6,fériés,1,FALSE)),(SUM($H$1:GI$1)&gt;SUM($F$21:$F31))*(SUM($H$1:GI$1)&lt;=SUM($F$21:$F32))*1,"F"))</f>
        <v>0</v>
      </c>
      <c r="GJ32" s="65">
        <f ca="1">IF(WEEKDAY(GJ$6,2)&gt;5,"w",IF(ISERROR(VLOOKUP(GJ$6,fériés,1,FALSE)),(SUM($H$1:GJ$1)&gt;SUM($F$21:$F31))*(SUM($H$1:GJ$1)&lt;=SUM($F$21:$F32))*1,"F"))</f>
        <v>0</v>
      </c>
      <c r="GK32" s="65">
        <f ca="1">IF(WEEKDAY(GK$6,2)&gt;5,"w",IF(ISERROR(VLOOKUP(GK$6,fériés,1,FALSE)),(SUM($H$1:GK$1)&gt;SUM($F$21:$F31))*(SUM($H$1:GK$1)&lt;=SUM($F$21:$F32))*1,"F"))</f>
        <v>0</v>
      </c>
      <c r="GL32" s="65">
        <f ca="1">IF(WEEKDAY(GL$6,2)&gt;5,"w",IF(ISERROR(VLOOKUP(GL$6,fériés,1,FALSE)),(SUM($H$1:GL$1)&gt;SUM($F$21:$F31))*(SUM($H$1:GL$1)&lt;=SUM($F$21:$F32))*1,"F"))</f>
        <v>0</v>
      </c>
      <c r="GM32" s="65">
        <f ca="1">IF(WEEKDAY(GM$6,2)&gt;5,"w",IF(ISERROR(VLOOKUP(GM$6,fériés,1,FALSE)),(SUM($H$1:GM$1)&gt;SUM($F$21:$F31))*(SUM($H$1:GM$1)&lt;=SUM($F$21:$F32))*1,"F"))</f>
        <v>0</v>
      </c>
      <c r="GN32" s="65">
        <f ca="1">IF(WEEKDAY(GN$6,2)&gt;5,"w",IF(ISERROR(VLOOKUP(GN$6,fériés,1,FALSE)),(SUM($H$1:GN$1)&gt;SUM($F$21:$F31))*(SUM($H$1:GN$1)&lt;=SUM($F$21:$F32))*1,"F"))</f>
        <v>0</v>
      </c>
      <c r="GO32" s="65">
        <f ca="1">IF(WEEKDAY(GO$6,2)&gt;5,"w",IF(ISERROR(VLOOKUP(GO$6,fériés,1,FALSE)),(SUM($H$1:GO$1)&gt;SUM($F$21:$F31))*(SUM($H$1:GO$1)&lt;=SUM($F$21:$F32))*1,"F"))</f>
        <v>0</v>
      </c>
      <c r="GP32" s="65">
        <f ca="1">IF(WEEKDAY(GP$6,2)&gt;5,"w",IF(ISERROR(VLOOKUP(GP$6,fériés,1,FALSE)),(SUM($H$1:GP$1)&gt;SUM($F$21:$F31))*(SUM($H$1:GP$1)&lt;=SUM($F$21:$F32))*1,"F"))</f>
        <v>0</v>
      </c>
      <c r="GQ32" s="65">
        <f ca="1">IF(WEEKDAY(GQ$6,2)&gt;5,"w",IF(ISERROR(VLOOKUP(GQ$6,fériés,1,FALSE)),(SUM($H$1:GQ$1)&gt;SUM($F$21:$F31))*(SUM($H$1:GQ$1)&lt;=SUM($F$21:$F32))*1,"F"))</f>
        <v>0</v>
      </c>
      <c r="GR32" s="65">
        <f ca="1">IF(WEEKDAY(GR$6,2)&gt;5,"w",IF(ISERROR(VLOOKUP(GR$6,fériés,1,FALSE)),(SUM($H$1:GR$1)&gt;SUM($F$21:$F31))*(SUM($H$1:GR$1)&lt;=SUM($F$21:$F32))*1,"F"))</f>
        <v>0</v>
      </c>
      <c r="GS32" s="65">
        <f ca="1">IF(WEEKDAY(GS$6,2)&gt;5,"w",IF(ISERROR(VLOOKUP(GS$6,fériés,1,FALSE)),(SUM($H$1:GS$1)&gt;SUM($F$21:$F31))*(SUM($H$1:GS$1)&lt;=SUM($F$21:$F32))*1,"F"))</f>
        <v>0</v>
      </c>
      <c r="GT32" s="65">
        <f ca="1">IF(WEEKDAY(GT$6,2)&gt;5,"w",IF(ISERROR(VLOOKUP(GT$6,fériés,1,FALSE)),(SUM($H$1:GT$1)&gt;SUM($F$21:$F31))*(SUM($H$1:GT$1)&lt;=SUM($F$21:$F32))*1,"F"))</f>
        <v>0</v>
      </c>
      <c r="GU32" s="65">
        <f ca="1">IF(WEEKDAY(GU$6,2)&gt;5,"w",IF(ISERROR(VLOOKUP(GU$6,fériés,1,FALSE)),(SUM($H$1:GU$1)&gt;SUM($F$21:$F31))*(SUM($H$1:GU$1)&lt;=SUM($F$21:$F32))*1,"F"))</f>
        <v>0</v>
      </c>
      <c r="GV32" s="65">
        <f ca="1">IF(WEEKDAY(GV$6,2)&gt;5,"w",IF(ISERROR(VLOOKUP(GV$6,fériés,1,FALSE)),(SUM($H$1:GV$1)&gt;SUM($F$21:$F31))*(SUM($H$1:GV$1)&lt;=SUM($F$21:$F32))*1,"F"))</f>
        <v>0</v>
      </c>
      <c r="GW32" s="65">
        <f ca="1">IF(WEEKDAY(GW$6,2)&gt;5,"w",IF(ISERROR(VLOOKUP(GW$6,fériés,1,FALSE)),(SUM($H$1:GW$1)&gt;SUM($F$21:$F31))*(SUM($H$1:GW$1)&lt;=SUM($F$21:$F32))*1,"F"))</f>
        <v>0</v>
      </c>
      <c r="GX32" s="65" t="str">
        <f ca="1">IF(WEEKDAY(GX$6,2)&gt;5,"w",IF(ISERROR(VLOOKUP(GX$6,fériés,1,FALSE)),(SUM($H$1:GX$1)&gt;SUM($F$21:$F31))*(SUM($H$1:GX$1)&lt;=SUM($F$21:$F32))*1,"F"))</f>
        <v>w</v>
      </c>
      <c r="GY32" s="65" t="str">
        <f ca="1">IF(WEEKDAY(GY$6,2)&gt;5,"w",IF(ISERROR(VLOOKUP(GY$6,fériés,1,FALSE)),(SUM($H$1:GY$1)&gt;SUM($F$21:$F31))*(SUM($H$1:GY$1)&lt;=SUM($F$21:$F32))*1,"F"))</f>
        <v>w</v>
      </c>
      <c r="GZ32" s="65" t="str">
        <f ca="1">IF(WEEKDAY(GZ$6,2)&gt;5,"w",IF(ISERROR(VLOOKUP(GZ$6,fériés,1,FALSE)),(SUM($H$1:GZ$1)&gt;SUM($F$21:$F31))*(SUM($H$1:GZ$1)&lt;=SUM($F$21:$F32))*1,"F"))</f>
        <v>w</v>
      </c>
      <c r="HA32" s="65" t="str">
        <f ca="1">IF(WEEKDAY(HA$6,2)&gt;5,"w",IF(ISERROR(VLOOKUP(HA$6,fériés,1,FALSE)),(SUM($H$1:HA$1)&gt;SUM($F$21:$F31))*(SUM($H$1:HA$1)&lt;=SUM($F$21:$F32))*1,"F"))</f>
        <v>w</v>
      </c>
      <c r="HB32" s="65" t="str">
        <f ca="1">IF(WEEKDAY(HB$6,2)&gt;5,"w",IF(ISERROR(VLOOKUP(HB$6,fériés,1,FALSE)),(SUM($H$1:HB$1)&gt;SUM($F$21:$F31))*(SUM($H$1:HB$1)&lt;=SUM($F$21:$F32))*1,"F"))</f>
        <v>w</v>
      </c>
      <c r="HC32" s="65" t="str">
        <f ca="1">IF(WEEKDAY(HC$6,2)&gt;5,"w",IF(ISERROR(VLOOKUP(HC$6,fériés,1,FALSE)),(SUM($H$1:HC$1)&gt;SUM($F$21:$F31))*(SUM($H$1:HC$1)&lt;=SUM($F$21:$F32))*1,"F"))</f>
        <v>w</v>
      </c>
      <c r="HD32" s="65" t="str">
        <f ca="1">IF(WEEKDAY(HD$6,2)&gt;5,"w",IF(ISERROR(VLOOKUP(HD$6,fériés,1,FALSE)),(SUM($H$1:HD$1)&gt;SUM($F$21:$F31))*(SUM($H$1:HD$1)&lt;=SUM($F$21:$F32))*1,"F"))</f>
        <v>w</v>
      </c>
      <c r="HE32" s="65" t="str">
        <f ca="1">IF(WEEKDAY(HE$6,2)&gt;5,"w",IF(ISERROR(VLOOKUP(HE$6,fériés,1,FALSE)),(SUM($H$1:HE$1)&gt;SUM($F$21:$F31))*(SUM($H$1:HE$1)&lt;=SUM($F$21:$F32))*1,"F"))</f>
        <v>w</v>
      </c>
      <c r="HF32" s="65" t="str">
        <f ca="1">IF(WEEKDAY(HF$6,2)&gt;5,"w",IF(ISERROR(VLOOKUP(HF$6,fériés,1,FALSE)),(SUM($H$1:HF$1)&gt;SUM($F$21:$F31))*(SUM($H$1:HF$1)&lt;=SUM($F$21:$F32))*1,"F"))</f>
        <v>w</v>
      </c>
      <c r="HG32" s="65" t="str">
        <f ca="1">IF(WEEKDAY(HG$6,2)&gt;5,"w",IF(ISERROR(VLOOKUP(HG$6,fériés,1,FALSE)),(SUM($H$1:HG$1)&gt;SUM($F$21:$F31))*(SUM($H$1:HG$1)&lt;=SUM($F$21:$F32))*1,"F"))</f>
        <v>w</v>
      </c>
      <c r="HH32" s="65" t="str">
        <f ca="1">IF(WEEKDAY(HH$6,2)&gt;5,"w",IF(ISERROR(VLOOKUP(HH$6,fériés,1,FALSE)),(SUM($H$1:HH$1)&gt;SUM($F$21:$F31))*(SUM($H$1:HH$1)&lt;=SUM($F$21:$F32))*1,"F"))</f>
        <v>w</v>
      </c>
      <c r="HI32" s="65" t="str">
        <f ca="1">IF(WEEKDAY(HI$6,2)&gt;5,"w",IF(ISERROR(VLOOKUP(HI$6,fériés,1,FALSE)),(SUM($H$1:HI$1)&gt;SUM($F$21:$F31))*(SUM($H$1:HI$1)&lt;=SUM($F$21:$F32))*1,"F"))</f>
        <v>w</v>
      </c>
      <c r="HJ32" s="65" t="str">
        <f ca="1">IF(WEEKDAY(HJ$6,2)&gt;5,"w",IF(ISERROR(VLOOKUP(HJ$6,fériés,1,FALSE)),(SUM($H$1:HJ$1)&gt;SUM($F$21:$F31))*(SUM($H$1:HJ$1)&lt;=SUM($F$21:$F32))*1,"F"))</f>
        <v>w</v>
      </c>
      <c r="HK32" s="65" t="str">
        <f ca="1">IF(WEEKDAY(HK$6,2)&gt;5,"w",IF(ISERROR(VLOOKUP(HK$6,fériés,1,FALSE)),(SUM($H$1:HK$1)&gt;SUM($F$21:$F31))*(SUM($H$1:HK$1)&lt;=SUM($F$21:$F32))*1,"F"))</f>
        <v>w</v>
      </c>
      <c r="HL32" s="65" t="str">
        <f ca="1">IF(WEEKDAY(HL$6,2)&gt;5,"w",IF(ISERROR(VLOOKUP(HL$6,fériés,1,FALSE)),(SUM($H$1:HL$1)&gt;SUM($F$21:$F31))*(SUM($H$1:HL$1)&lt;=SUM($F$21:$F32))*1,"F"))</f>
        <v>w</v>
      </c>
      <c r="HM32" s="65" t="str">
        <f ca="1">IF(WEEKDAY(HM$6,2)&gt;5,"w",IF(ISERROR(VLOOKUP(HM$6,fériés,1,FALSE)),(SUM($H$1:HM$1)&gt;SUM($F$21:$F31))*(SUM($H$1:HM$1)&lt;=SUM($F$21:$F32))*1,"F"))</f>
        <v>w</v>
      </c>
      <c r="HN32" s="65" t="str">
        <f ca="1">IF(WEEKDAY(HN$6,2)&gt;5,"w",IF(ISERROR(VLOOKUP(HN$6,fériés,1,FALSE)),(SUM($H$1:HN$1)&gt;SUM($F$21:$F31))*(SUM($H$1:HN$1)&lt;=SUM($F$21:$F32))*1,"F"))</f>
        <v>w</v>
      </c>
      <c r="HO32" s="65" t="str">
        <f ca="1">IF(WEEKDAY(HO$6,2)&gt;5,"w",IF(ISERROR(VLOOKUP(HO$6,fériés,1,FALSE)),(SUM($H$1:HO$1)&gt;SUM($F$21:$F31))*(SUM($H$1:HO$1)&lt;=SUM($F$21:$F32))*1,"F"))</f>
        <v>w</v>
      </c>
      <c r="HP32" s="65" t="str">
        <f ca="1">IF(WEEKDAY(HP$6,2)&gt;5,"w",IF(ISERROR(VLOOKUP(HP$6,fériés,1,FALSE)),(SUM($H$1:HP$1)&gt;SUM($F$21:$F31))*(SUM($H$1:HP$1)&lt;=SUM($F$21:$F32))*1,"F"))</f>
        <v>w</v>
      </c>
      <c r="HQ32" s="65" t="str">
        <f ca="1">IF(WEEKDAY(HQ$6,2)&gt;5,"w",IF(ISERROR(VLOOKUP(HQ$6,fériés,1,FALSE)),(SUM($H$1:HQ$1)&gt;SUM($F$21:$F31))*(SUM($H$1:HQ$1)&lt;=SUM($F$21:$F32))*1,"F"))</f>
        <v>w</v>
      </c>
      <c r="HR32" s="65">
        <f ca="1">IF(WEEKDAY(HR$6,2)&gt;5,"w",IF(ISERROR(VLOOKUP(HR$6,fériés,1,FALSE)),(SUM($H$1:HR$1)&gt;SUM($F$21:$F31))*(SUM($H$1:HR$1)&lt;=SUM($F$21:$F32))*1,"F"))</f>
        <v>0</v>
      </c>
      <c r="HS32" s="65">
        <f ca="1">IF(WEEKDAY(HS$6,2)&gt;5,"w",IF(ISERROR(VLOOKUP(HS$6,fériés,1,FALSE)),(SUM($H$1:HS$1)&gt;SUM($F$21:$F31))*(SUM($H$1:HS$1)&lt;=SUM($F$21:$F32))*1,"F"))</f>
        <v>0</v>
      </c>
      <c r="HT32" s="65">
        <f ca="1">IF(WEEKDAY(HT$6,2)&gt;5,"w",IF(ISERROR(VLOOKUP(HT$6,fériés,1,FALSE)),(SUM($H$1:HT$1)&gt;SUM($F$21:$F31))*(SUM($H$1:HT$1)&lt;=SUM($F$21:$F32))*1,"F"))</f>
        <v>0</v>
      </c>
      <c r="HU32" s="65">
        <f ca="1">IF(WEEKDAY(HU$6,2)&gt;5,"w",IF(ISERROR(VLOOKUP(HU$6,fériés,1,FALSE)),(SUM($H$1:HU$1)&gt;SUM($F$21:$F31))*(SUM($H$1:HU$1)&lt;=SUM($F$21:$F32))*1,"F"))</f>
        <v>0</v>
      </c>
      <c r="HV32" s="65">
        <f ca="1">IF(WEEKDAY(HV$6,2)&gt;5,"w",IF(ISERROR(VLOOKUP(HV$6,fériés,1,FALSE)),(SUM($H$1:HV$1)&gt;SUM($F$21:$F31))*(SUM($H$1:HV$1)&lt;=SUM($F$21:$F32))*1,"F"))</f>
        <v>0</v>
      </c>
      <c r="HW32" s="65">
        <f ca="1">IF(WEEKDAY(HW$6,2)&gt;5,"w",IF(ISERROR(VLOOKUP(HW$6,fériés,1,FALSE)),(SUM($H$1:HW$1)&gt;SUM($F$21:$F31))*(SUM($H$1:HW$1)&lt;=SUM($F$21:$F32))*1,"F"))</f>
        <v>0</v>
      </c>
      <c r="HX32" s="65">
        <f ca="1">IF(WEEKDAY(HX$6,2)&gt;5,"w",IF(ISERROR(VLOOKUP(HX$6,fériés,1,FALSE)),(SUM($H$1:HX$1)&gt;SUM($F$21:$F31))*(SUM($H$1:HX$1)&lt;=SUM($F$21:$F32))*1,"F"))</f>
        <v>0</v>
      </c>
      <c r="HY32" s="65">
        <f ca="1">IF(WEEKDAY(HY$6,2)&gt;5,"w",IF(ISERROR(VLOOKUP(HY$6,fériés,1,FALSE)),(SUM($H$1:HY$1)&gt;SUM($F$21:$F31))*(SUM($H$1:HY$1)&lt;=SUM($F$21:$F32))*1,"F"))</f>
        <v>0</v>
      </c>
      <c r="HZ32" s="65">
        <f ca="1">IF(WEEKDAY(HZ$6,2)&gt;5,"w",IF(ISERROR(VLOOKUP(HZ$6,fériés,1,FALSE)),(SUM($H$1:HZ$1)&gt;SUM($F$21:$F31))*(SUM($H$1:HZ$1)&lt;=SUM($F$21:$F32))*1,"F"))</f>
        <v>0</v>
      </c>
      <c r="IA32" s="65">
        <f ca="1">IF(WEEKDAY(IA$6,2)&gt;5,"w",IF(ISERROR(VLOOKUP(IA$6,fériés,1,FALSE)),(SUM($H$1:IA$1)&gt;SUM($F$21:$F31))*(SUM($H$1:IA$1)&lt;=SUM($F$21:$F32))*1,"F"))</f>
        <v>0</v>
      </c>
      <c r="IB32" s="65">
        <f ca="1">IF(WEEKDAY(IB$6,2)&gt;5,"w",IF(ISERROR(VLOOKUP(IB$6,fériés,1,FALSE)),(SUM($H$1:IB$1)&gt;SUM($F$21:$F31))*(SUM($H$1:IB$1)&lt;=SUM($F$21:$F32))*1,"F"))</f>
        <v>0</v>
      </c>
      <c r="IC32" s="65">
        <f ca="1">IF(WEEKDAY(IC$6,2)&gt;5,"w",IF(ISERROR(VLOOKUP(IC$6,fériés,1,FALSE)),(SUM($H$1:IC$1)&gt;SUM($F$21:$F31))*(SUM($H$1:IC$1)&lt;=SUM($F$21:$F32))*1,"F"))</f>
        <v>0</v>
      </c>
      <c r="ID32" s="65">
        <f ca="1">IF(WEEKDAY(ID$6,2)&gt;5,"w",IF(ISERROR(VLOOKUP(ID$6,fériés,1,FALSE)),(SUM($H$1:ID$1)&gt;SUM($F$21:$F31))*(SUM($H$1:ID$1)&lt;=SUM($F$21:$F32))*1,"F"))</f>
        <v>0</v>
      </c>
      <c r="IE32" s="65">
        <f ca="1">IF(WEEKDAY(IE$6,2)&gt;5,"w",IF(ISERROR(VLOOKUP(IE$6,fériés,1,FALSE)),(SUM($H$1:IE$1)&gt;SUM($F$21:$F31))*(SUM($H$1:IE$1)&lt;=SUM($F$21:$F32))*1,"F"))</f>
        <v>0</v>
      </c>
      <c r="IF32" s="65">
        <f ca="1">IF(WEEKDAY(IF$6,2)&gt;5,"w",IF(ISERROR(VLOOKUP(IF$6,fériés,1,FALSE)),(SUM($H$1:IF$1)&gt;SUM($F$21:$F31))*(SUM($H$1:IF$1)&lt;=SUM($F$21:$F32))*1,"F"))</f>
        <v>0</v>
      </c>
      <c r="IG32" s="65">
        <f ca="1">IF(WEEKDAY(IG$6,2)&gt;5,"w",IF(ISERROR(VLOOKUP(IG$6,fériés,1,FALSE)),(SUM($H$1:IG$1)&gt;SUM($F$21:$F31))*(SUM($H$1:IG$1)&lt;=SUM($F$21:$F32))*1,"F"))</f>
        <v>0</v>
      </c>
      <c r="IH32" s="65">
        <f ca="1">IF(WEEKDAY(IH$6,2)&gt;5,"w",IF(ISERROR(VLOOKUP(IH$6,fériés,1,FALSE)),(SUM($H$1:IH$1)&gt;SUM($F$21:$F31))*(SUM($H$1:IH$1)&lt;=SUM($F$21:$F32))*1,"F"))</f>
        <v>0</v>
      </c>
      <c r="II32" s="65">
        <f ca="1">IF(WEEKDAY(II$6,2)&gt;5,"w",IF(ISERROR(VLOOKUP(II$6,fériés,1,FALSE)),(SUM($H$1:II$1)&gt;SUM($F$21:$F31))*(SUM($H$1:II$1)&lt;=SUM($F$21:$F32))*1,"F"))</f>
        <v>0</v>
      </c>
      <c r="IJ32" s="65">
        <f ca="1">IF(WEEKDAY(IJ$6,2)&gt;5,"w",IF(ISERROR(VLOOKUP(IJ$6,fériés,1,FALSE)),(SUM($H$1:IJ$1)&gt;SUM($F$21:$F31))*(SUM($H$1:IJ$1)&lt;=SUM($F$21:$F32))*1,"F"))</f>
        <v>0</v>
      </c>
      <c r="IK32" s="65">
        <f ca="1">IF(WEEKDAY(IK$6,2)&gt;5,"w",IF(ISERROR(VLOOKUP(IK$6,fériés,1,FALSE)),(SUM($H$1:IK$1)&gt;SUM($F$21:$F31))*(SUM($H$1:IK$1)&lt;=SUM($F$21:$F32))*1,"F"))</f>
        <v>0</v>
      </c>
      <c r="IL32" s="65">
        <f ca="1">IF(WEEKDAY(IL$6,2)&gt;5,"w",IF(ISERROR(VLOOKUP(IL$6,fériés,1,FALSE)),(SUM($H$1:IL$1)&gt;SUM($F$21:$F31))*(SUM($H$1:IL$1)&lt;=SUM($F$21:$F32))*1,"F"))</f>
        <v>0</v>
      </c>
      <c r="IM32" s="65">
        <f ca="1">IF(WEEKDAY(IM$6,2)&gt;5,"w",IF(ISERROR(VLOOKUP(IM$6,fériés,1,FALSE)),(SUM($H$1:IM$1)&gt;SUM($F$21:$F31))*(SUM($H$1:IM$1)&lt;=SUM($F$21:$F32))*1,"F"))</f>
        <v>0</v>
      </c>
      <c r="IN32" s="65">
        <f ca="1">IF(WEEKDAY(IN$6,2)&gt;5,"w",IF(ISERROR(VLOOKUP(IN$6,fériés,1,FALSE)),(SUM($H$1:IN$1)&gt;SUM($F$21:$F31))*(SUM($H$1:IN$1)&lt;=SUM($F$21:$F32))*1,"F"))</f>
        <v>0</v>
      </c>
      <c r="IO32" s="65">
        <f ca="1">IF(WEEKDAY(IO$6,2)&gt;5,"w",IF(ISERROR(VLOOKUP(IO$6,fériés,1,FALSE)),(SUM($H$1:IO$1)&gt;SUM($F$21:$F31))*(SUM($H$1:IO$1)&lt;=SUM($F$21:$F32))*1,"F"))</f>
        <v>0</v>
      </c>
      <c r="IP32" s="65">
        <f ca="1">IF(WEEKDAY(IP$6,2)&gt;5,"w",IF(ISERROR(VLOOKUP(IP$6,fériés,1,FALSE)),(SUM($H$1:IP$1)&gt;SUM($F$21:$F31))*(SUM($H$1:IP$1)&lt;=SUM($F$21:$F32))*1,"F"))</f>
        <v>0</v>
      </c>
      <c r="IQ32" s="65">
        <f ca="1">IF(WEEKDAY(IQ$6,2)&gt;5,"w",IF(ISERROR(VLOOKUP(IQ$6,fériés,1,FALSE)),(SUM($H$1:IQ$1)&gt;SUM($F$21:$F31))*(SUM($H$1:IQ$1)&lt;=SUM($F$21:$F32))*1,"F"))</f>
        <v>0</v>
      </c>
      <c r="IR32" s="65">
        <f ca="1">IF(WEEKDAY(IR$6,2)&gt;5,"w",IF(ISERROR(VLOOKUP(IR$6,fériés,1,FALSE)),(SUM($H$1:IR$1)&gt;SUM($F$21:$F31))*(SUM($H$1:IR$1)&lt;=SUM($F$21:$F32))*1,"F"))</f>
        <v>0</v>
      </c>
      <c r="IS32" s="65">
        <f ca="1">IF(WEEKDAY(IS$6,2)&gt;5,"w",IF(ISERROR(VLOOKUP(IS$6,fériés,1,FALSE)),(SUM($H$1:IS$1)&gt;SUM($F$21:$F31))*(SUM($H$1:IS$1)&lt;=SUM($F$21:$F32))*1,"F"))</f>
        <v>0</v>
      </c>
      <c r="IT32" s="65">
        <f ca="1">IF(WEEKDAY(IT$6,2)&gt;5,"w",IF(ISERROR(VLOOKUP(IT$6,fériés,1,FALSE)),(SUM($H$1:IT$1)&gt;SUM($F$21:$F31))*(SUM($H$1:IT$1)&lt;=SUM($F$21:$F32))*1,"F"))</f>
        <v>0</v>
      </c>
      <c r="IU32" s="65">
        <f ca="1">IF(WEEKDAY(IU$6,2)&gt;5,"w",IF(ISERROR(VLOOKUP(IU$6,fériés,1,FALSE)),(SUM($H$1:IU$1)&gt;SUM($F$21:$F31))*(SUM($H$1:IU$1)&lt;=SUM($F$21:$F32))*1,"F"))</f>
        <v>0</v>
      </c>
      <c r="IV32" s="65">
        <f ca="1">IF(WEEKDAY(IV$6,2)&gt;5,"w",IF(ISERROR(VLOOKUP(IV$6,fériés,1,FALSE)),(SUM($H$1:IV$1)&gt;SUM($F$21:$F31))*(SUM($H$1:IV$1)&lt;=SUM($F$21:$F32))*1,"F"))</f>
        <v>0</v>
      </c>
      <c r="IW32" s="65">
        <f ca="1">IF(WEEKDAY(IW$6,2)&gt;5,"w",IF(ISERROR(VLOOKUP(IW$6,fériés,1,FALSE)),(SUM($H$1:IW$1)&gt;SUM($F$21:$F31))*(SUM($H$1:IW$1)&lt;=SUM($F$21:$F32))*1,"F"))</f>
        <v>0</v>
      </c>
      <c r="IX32" s="65">
        <f ca="1">IF(WEEKDAY(IX$6,2)&gt;5,"w",IF(ISERROR(VLOOKUP(IX$6,fériés,1,FALSE)),(SUM($H$1:IX$1)&gt;SUM($F$21:$F31))*(SUM($H$1:IX$1)&lt;=SUM($F$21:$F32))*1,"F"))</f>
        <v>0</v>
      </c>
      <c r="IY32" s="65">
        <f ca="1">IF(WEEKDAY(IY$6,2)&gt;5,"w",IF(ISERROR(VLOOKUP(IY$6,fériés,1,FALSE)),(SUM($H$1:IY$1)&gt;SUM($F$21:$F31))*(SUM($H$1:IY$1)&lt;=SUM($F$21:$F32))*1,"F"))</f>
        <v>0</v>
      </c>
      <c r="IZ32" s="65">
        <f ca="1">IF(WEEKDAY(IZ$6,2)&gt;5,"w",IF(ISERROR(VLOOKUP(IZ$6,fériés,1,FALSE)),(SUM($H$1:IZ$1)&gt;SUM($F$21:$F31))*(SUM($H$1:IZ$1)&lt;=SUM($F$21:$F32))*1,"F"))</f>
        <v>0</v>
      </c>
      <c r="JA32" s="65">
        <f ca="1">IF(WEEKDAY(JA$6,2)&gt;5,"w",IF(ISERROR(VLOOKUP(JA$6,fériés,1,FALSE)),(SUM($H$1:JA$1)&gt;SUM($F$21:$F31))*(SUM($H$1:JA$1)&lt;=SUM($F$21:$F32))*1,"F"))</f>
        <v>0</v>
      </c>
      <c r="JB32" s="65">
        <f ca="1">IF(WEEKDAY(JB$6,2)&gt;5,"w",IF(ISERROR(VLOOKUP(JB$6,fériés,1,FALSE)),(SUM($H$1:JB$1)&gt;SUM($F$21:$F31))*(SUM($H$1:JB$1)&lt;=SUM($F$21:$F32))*1,"F"))</f>
        <v>0</v>
      </c>
      <c r="JC32" s="65">
        <f ca="1">IF(WEEKDAY(JC$6,2)&gt;5,"w",IF(ISERROR(VLOOKUP(JC$6,fériés,1,FALSE)),(SUM($H$1:JC$1)&gt;SUM($F$21:$F31))*(SUM($H$1:JC$1)&lt;=SUM($F$21:$F32))*1,"F"))</f>
        <v>0</v>
      </c>
      <c r="JD32" s="65">
        <f ca="1">IF(WEEKDAY(JD$6,2)&gt;5,"w",IF(ISERROR(VLOOKUP(JD$6,fériés,1,FALSE)),(SUM($H$1:JD$1)&gt;SUM($F$21:$F31))*(SUM($H$1:JD$1)&lt;=SUM($F$21:$F32))*1,"F"))</f>
        <v>0</v>
      </c>
      <c r="JE32" s="65">
        <f ca="1">IF(WEEKDAY(JE$6,2)&gt;5,"w",IF(ISERROR(VLOOKUP(JE$6,fériés,1,FALSE)),(SUM($H$1:JE$1)&gt;SUM($F$21:$F31))*(SUM($H$1:JE$1)&lt;=SUM($F$21:$F32))*1,"F"))</f>
        <v>0</v>
      </c>
      <c r="JF32" s="65">
        <f ca="1">IF(WEEKDAY(JF$6,2)&gt;5,"w",IF(ISERROR(VLOOKUP(JF$6,fériés,1,FALSE)),(SUM($H$1:JF$1)&gt;SUM($F$21:$F31))*(SUM($H$1:JF$1)&lt;=SUM($F$21:$F32))*1,"F"))</f>
        <v>0</v>
      </c>
      <c r="JG32" s="65">
        <f ca="1">IF(WEEKDAY(JG$6,2)&gt;5,"w",IF(ISERROR(VLOOKUP(JG$6,fériés,1,FALSE)),(SUM($H$1:JG$1)&gt;SUM($F$21:$F31))*(SUM($H$1:JG$1)&lt;=SUM($F$21:$F32))*1,"F"))</f>
        <v>0</v>
      </c>
      <c r="JH32" s="65">
        <f ca="1">IF(WEEKDAY(JH$6,2)&gt;5,"w",IF(ISERROR(VLOOKUP(JH$6,fériés,1,FALSE)),(SUM($H$1:JH$1)&gt;SUM($F$21:$F31))*(SUM($H$1:JH$1)&lt;=SUM($F$21:$F32))*1,"F"))</f>
        <v>0</v>
      </c>
      <c r="JI32" s="65">
        <f ca="1">IF(WEEKDAY(JI$6,2)&gt;5,"w",IF(ISERROR(VLOOKUP(JI$6,fériés,1,FALSE)),(SUM($H$1:JI$1)&gt;SUM($F$21:$F31))*(SUM($H$1:JI$1)&lt;=SUM($F$21:$F32))*1,"F"))</f>
        <v>0</v>
      </c>
      <c r="JJ32" s="65">
        <f ca="1">IF(WEEKDAY(JJ$6,2)&gt;5,"w",IF(ISERROR(VLOOKUP(JJ$6,fériés,1,FALSE)),(SUM($H$1:JJ$1)&gt;SUM($F$21:$F31))*(SUM($H$1:JJ$1)&lt;=SUM($F$21:$F32))*1,"F"))</f>
        <v>0</v>
      </c>
      <c r="JK32" s="65">
        <f ca="1">IF(WEEKDAY(JK$6,2)&gt;5,"w",IF(ISERROR(VLOOKUP(JK$6,fériés,1,FALSE)),(SUM($H$1:JK$1)&gt;SUM($F$21:$F31))*(SUM($H$1:JK$1)&lt;=SUM($F$21:$F32))*1,"F"))</f>
        <v>0</v>
      </c>
      <c r="JL32" s="65">
        <f ca="1">IF(WEEKDAY(JL$6,2)&gt;5,"w",IF(ISERROR(VLOOKUP(JL$6,fériés,1,FALSE)),(SUM($H$1:JL$1)&gt;SUM($F$21:$F31))*(SUM($H$1:JL$1)&lt;=SUM($F$21:$F32))*1,"F"))</f>
        <v>0</v>
      </c>
      <c r="JM32" s="65">
        <f ca="1">IF(WEEKDAY(JM$6,2)&gt;5,"w",IF(ISERROR(VLOOKUP(JM$6,fériés,1,FALSE)),(SUM($H$1:JM$1)&gt;SUM($F$21:$F31))*(SUM($H$1:JM$1)&lt;=SUM($F$21:$F32))*1,"F"))</f>
        <v>0</v>
      </c>
      <c r="JN32" s="65">
        <f ca="1">IF(WEEKDAY(JN$6,2)&gt;5,"w",IF(ISERROR(VLOOKUP(JN$6,fériés,1,FALSE)),(SUM($H$1:JN$1)&gt;SUM($F$21:$F31))*(SUM($H$1:JN$1)&lt;=SUM($F$21:$F32))*1,"F"))</f>
        <v>0</v>
      </c>
      <c r="JO32" s="65">
        <f ca="1">IF(WEEKDAY(JO$6,2)&gt;5,"w",IF(ISERROR(VLOOKUP(JO$6,fériés,1,FALSE)),(SUM($H$1:JO$1)&gt;SUM($F$21:$F31))*(SUM($H$1:JO$1)&lt;=SUM($F$21:$F32))*1,"F"))</f>
        <v>0</v>
      </c>
      <c r="JP32" s="65" t="str">
        <f ca="1">IF(WEEKDAY(JP$6,2)&gt;5,"w",IF(ISERROR(VLOOKUP(JP$6,fériés,1,FALSE)),(SUM($H$1:JP$1)&gt;SUM($F$21:$F31))*(SUM($H$1:JP$1)&lt;=SUM($F$21:$F32))*1,"F"))</f>
        <v>w</v>
      </c>
      <c r="JQ32" s="65" t="str">
        <f ca="1">IF(WEEKDAY(JQ$6,2)&gt;5,"w",IF(ISERROR(VLOOKUP(JQ$6,fériés,1,FALSE)),(SUM($H$1:JQ$1)&gt;SUM($F$21:$F31))*(SUM($H$1:JQ$1)&lt;=SUM($F$21:$F32))*1,"F"))</f>
        <v>w</v>
      </c>
      <c r="JR32" s="65" t="str">
        <f ca="1">IF(WEEKDAY(JR$6,2)&gt;5,"w",IF(ISERROR(VLOOKUP(JR$6,fériés,1,FALSE)),(SUM($H$1:JR$1)&gt;SUM($F$21:$F31))*(SUM($H$1:JR$1)&lt;=SUM($F$21:$F32))*1,"F"))</f>
        <v>w</v>
      </c>
      <c r="JS32" s="65" t="str">
        <f ca="1">IF(WEEKDAY(JS$6,2)&gt;5,"w",IF(ISERROR(VLOOKUP(JS$6,fériés,1,FALSE)),(SUM($H$1:JS$1)&gt;SUM($F$21:$F31))*(SUM($H$1:JS$1)&lt;=SUM($F$21:$F32))*1,"F"))</f>
        <v>w</v>
      </c>
      <c r="JT32" s="65" t="str">
        <f ca="1">IF(WEEKDAY(JT$6,2)&gt;5,"w",IF(ISERROR(VLOOKUP(JT$6,fériés,1,FALSE)),(SUM($H$1:JT$1)&gt;SUM($F$21:$F31))*(SUM($H$1:JT$1)&lt;=SUM($F$21:$F32))*1,"F"))</f>
        <v>w</v>
      </c>
      <c r="JU32" s="65" t="str">
        <f ca="1">IF(WEEKDAY(JU$6,2)&gt;5,"w",IF(ISERROR(VLOOKUP(JU$6,fériés,1,FALSE)),(SUM($H$1:JU$1)&gt;SUM($F$21:$F31))*(SUM($H$1:JU$1)&lt;=SUM($F$21:$F32))*1,"F"))</f>
        <v>w</v>
      </c>
      <c r="JV32" s="65" t="str">
        <f ca="1">IF(WEEKDAY(JV$6,2)&gt;5,"w",IF(ISERROR(VLOOKUP(JV$6,fériés,1,FALSE)),(SUM($H$1:JV$1)&gt;SUM($F$21:$F31))*(SUM($H$1:JV$1)&lt;=SUM($F$21:$F32))*1,"F"))</f>
        <v>w</v>
      </c>
      <c r="JW32" s="65" t="str">
        <f ca="1">IF(WEEKDAY(JW$6,2)&gt;5,"w",IF(ISERROR(VLOOKUP(JW$6,fériés,1,FALSE)),(SUM($H$1:JW$1)&gt;SUM($F$21:$F31))*(SUM($H$1:JW$1)&lt;=SUM($F$21:$F32))*1,"F"))</f>
        <v>w</v>
      </c>
      <c r="JX32" s="65" t="str">
        <f ca="1">IF(WEEKDAY(JX$6,2)&gt;5,"w",IF(ISERROR(VLOOKUP(JX$6,fériés,1,FALSE)),(SUM($H$1:JX$1)&gt;SUM($F$21:$F31))*(SUM($H$1:JX$1)&lt;=SUM($F$21:$F32))*1,"F"))</f>
        <v>w</v>
      </c>
      <c r="JY32" s="65" t="str">
        <f ca="1">IF(WEEKDAY(JY$6,2)&gt;5,"w",IF(ISERROR(VLOOKUP(JY$6,fériés,1,FALSE)),(SUM($H$1:JY$1)&gt;SUM($F$21:$F31))*(SUM($H$1:JY$1)&lt;=SUM($F$21:$F32))*1,"F"))</f>
        <v>w</v>
      </c>
      <c r="JZ32" s="65" t="str">
        <f ca="1">IF(WEEKDAY(JZ$6,2)&gt;5,"w",IF(ISERROR(VLOOKUP(JZ$6,fériés,1,FALSE)),(SUM($H$1:JZ$1)&gt;SUM($F$21:$F31))*(SUM($H$1:JZ$1)&lt;=SUM($F$21:$F32))*1,"F"))</f>
        <v>w</v>
      </c>
      <c r="KA32" s="65" t="str">
        <f ca="1">IF(WEEKDAY(KA$6,2)&gt;5,"w",IF(ISERROR(VLOOKUP(KA$6,fériés,1,FALSE)),(SUM($H$1:KA$1)&gt;SUM($F$21:$F31))*(SUM($H$1:KA$1)&lt;=SUM($F$21:$F32))*1,"F"))</f>
        <v>w</v>
      </c>
      <c r="KB32" s="65" t="str">
        <f ca="1">IF(WEEKDAY(KB$6,2)&gt;5,"w",IF(ISERROR(VLOOKUP(KB$6,fériés,1,FALSE)),(SUM($H$1:KB$1)&gt;SUM($F$21:$F31))*(SUM($H$1:KB$1)&lt;=SUM($F$21:$F32))*1,"F"))</f>
        <v>w</v>
      </c>
      <c r="KC32" s="65" t="str">
        <f ca="1">IF(WEEKDAY(KC$6,2)&gt;5,"w",IF(ISERROR(VLOOKUP(KC$6,fériés,1,FALSE)),(SUM($H$1:KC$1)&gt;SUM($F$21:$F31))*(SUM($H$1:KC$1)&lt;=SUM($F$21:$F32))*1,"F"))</f>
        <v>w</v>
      </c>
      <c r="KD32" s="65" t="str">
        <f ca="1">IF(WEEKDAY(KD$6,2)&gt;5,"w",IF(ISERROR(VLOOKUP(KD$6,fériés,1,FALSE)),(SUM($H$1:KD$1)&gt;SUM($F$21:$F31))*(SUM($H$1:KD$1)&lt;=SUM($F$21:$F32))*1,"F"))</f>
        <v>w</v>
      </c>
      <c r="KE32" s="65" t="str">
        <f ca="1">IF(WEEKDAY(KE$6,2)&gt;5,"w",IF(ISERROR(VLOOKUP(KE$6,fériés,1,FALSE)),(SUM($H$1:KE$1)&gt;SUM($F$21:$F31))*(SUM($H$1:KE$1)&lt;=SUM($F$21:$F32))*1,"F"))</f>
        <v>w</v>
      </c>
      <c r="KF32" s="65" t="str">
        <f ca="1">IF(WEEKDAY(KF$6,2)&gt;5,"w",IF(ISERROR(VLOOKUP(KF$6,fériés,1,FALSE)),(SUM($H$1:KF$1)&gt;SUM($F$21:$F31))*(SUM($H$1:KF$1)&lt;=SUM($F$21:$F32))*1,"F"))</f>
        <v>w</v>
      </c>
      <c r="KG32" s="65" t="str">
        <f ca="1">IF(WEEKDAY(KG$6,2)&gt;5,"w",IF(ISERROR(VLOOKUP(KG$6,fériés,1,FALSE)),(SUM($H$1:KG$1)&gt;SUM($F$21:$F31))*(SUM($H$1:KG$1)&lt;=SUM($F$21:$F32))*1,"F"))</f>
        <v>w</v>
      </c>
      <c r="KH32" s="65" t="str">
        <f ca="1">IF(WEEKDAY(KH$6,2)&gt;5,"w",IF(ISERROR(VLOOKUP(KH$6,fériés,1,FALSE)),(SUM($H$1:KH$1)&gt;SUM($F$21:$F31))*(SUM($H$1:KH$1)&lt;=SUM($F$21:$F32))*1,"F"))</f>
        <v>w</v>
      </c>
      <c r="KI32" s="65" t="str">
        <f ca="1">IF(WEEKDAY(KI$6,2)&gt;5,"w",IF(ISERROR(VLOOKUP(KI$6,fériés,1,FALSE)),(SUM($H$1:KI$1)&gt;SUM($F$21:$F31))*(SUM($H$1:KI$1)&lt;=SUM($F$21:$F32))*1,"F"))</f>
        <v>w</v>
      </c>
      <c r="KJ32" s="65">
        <f ca="1">IF(WEEKDAY(KJ$6,2)&gt;5,"w",IF(ISERROR(VLOOKUP(KJ$6,fériés,1,FALSE)),(SUM($H$1:KJ$1)&gt;SUM($F$21:$F31))*(SUM($H$1:KJ$1)&lt;=SUM($F$21:$F32))*1,"F"))</f>
        <v>0</v>
      </c>
      <c r="KK32" s="65">
        <f ca="1">IF(WEEKDAY(KK$6,2)&gt;5,"w",IF(ISERROR(VLOOKUP(KK$6,fériés,1,FALSE)),(SUM($H$1:KK$1)&gt;SUM($F$21:$F31))*(SUM($H$1:KK$1)&lt;=SUM($F$21:$F32))*1,"F"))</f>
        <v>0</v>
      </c>
      <c r="KL32" s="65">
        <f ca="1">IF(WEEKDAY(KL$6,2)&gt;5,"w",IF(ISERROR(VLOOKUP(KL$6,fériés,1,FALSE)),(SUM($H$1:KL$1)&gt;SUM($F$21:$F31))*(SUM($H$1:KL$1)&lt;=SUM($F$21:$F32))*1,"F"))</f>
        <v>0</v>
      </c>
      <c r="KM32" s="65">
        <f ca="1">IF(WEEKDAY(KM$6,2)&gt;5,"w",IF(ISERROR(VLOOKUP(KM$6,fériés,1,FALSE)),(SUM($H$1:KM$1)&gt;SUM($F$21:$F31))*(SUM($H$1:KM$1)&lt;=SUM($F$21:$F32))*1,"F"))</f>
        <v>0</v>
      </c>
      <c r="KN32" s="65">
        <f ca="1">IF(WEEKDAY(KN$6,2)&gt;5,"w",IF(ISERROR(VLOOKUP(KN$6,fériés,1,FALSE)),(SUM($H$1:KN$1)&gt;SUM($F$21:$F31))*(SUM($H$1:KN$1)&lt;=SUM($F$21:$F32))*1,"F"))</f>
        <v>0</v>
      </c>
      <c r="KO32" s="65">
        <f ca="1">IF(WEEKDAY(KO$6,2)&gt;5,"w",IF(ISERROR(VLOOKUP(KO$6,fériés,1,FALSE)),(SUM($H$1:KO$1)&gt;SUM($F$21:$F31))*(SUM($H$1:KO$1)&lt;=SUM($F$21:$F32))*1,"F"))</f>
        <v>0</v>
      </c>
      <c r="KP32" s="65">
        <f ca="1">IF(WEEKDAY(KP$6,2)&gt;5,"w",IF(ISERROR(VLOOKUP(KP$6,fériés,1,FALSE)),(SUM($H$1:KP$1)&gt;SUM($F$21:$F31))*(SUM($H$1:KP$1)&lt;=SUM($F$21:$F32))*1,"F"))</f>
        <v>0</v>
      </c>
      <c r="KQ32" s="65">
        <f ca="1">IF(WEEKDAY(KQ$6,2)&gt;5,"w",IF(ISERROR(VLOOKUP(KQ$6,fériés,1,FALSE)),(SUM($H$1:KQ$1)&gt;SUM($F$21:$F31))*(SUM($H$1:KQ$1)&lt;=SUM($F$21:$F32))*1,"F"))</f>
        <v>0</v>
      </c>
      <c r="KR32" s="65">
        <f ca="1">IF(WEEKDAY(KR$6,2)&gt;5,"w",IF(ISERROR(VLOOKUP(KR$6,fériés,1,FALSE)),(SUM($H$1:KR$1)&gt;SUM($F$21:$F31))*(SUM($H$1:KR$1)&lt;=SUM($F$21:$F32))*1,"F"))</f>
        <v>0</v>
      </c>
      <c r="KS32" s="65">
        <f ca="1">IF(WEEKDAY(KS$6,2)&gt;5,"w",IF(ISERROR(VLOOKUP(KS$6,fériés,1,FALSE)),(SUM($H$1:KS$1)&gt;SUM($F$21:$F31))*(SUM($H$1:KS$1)&lt;=SUM($F$21:$F32))*1,"F"))</f>
        <v>0</v>
      </c>
      <c r="KT32" s="65">
        <f ca="1">IF(WEEKDAY(KT$6,2)&gt;5,"w",IF(ISERROR(VLOOKUP(KT$6,fériés,1,FALSE)),(SUM($H$1:KT$1)&gt;SUM($F$21:$F31))*(SUM($H$1:KT$1)&lt;=SUM($F$21:$F32))*1,"F"))</f>
        <v>0</v>
      </c>
      <c r="KU32" s="65">
        <f ca="1">IF(WEEKDAY(KU$6,2)&gt;5,"w",IF(ISERROR(VLOOKUP(KU$6,fériés,1,FALSE)),(SUM($H$1:KU$1)&gt;SUM($F$21:$F31))*(SUM($H$1:KU$1)&lt;=SUM($F$21:$F32))*1,"F"))</f>
        <v>0</v>
      </c>
      <c r="KV32" s="65">
        <f ca="1">IF(WEEKDAY(KV$6,2)&gt;5,"w",IF(ISERROR(VLOOKUP(KV$6,fériés,1,FALSE)),(SUM($H$1:KV$1)&gt;SUM($F$21:$F31))*(SUM($H$1:KV$1)&lt;=SUM($F$21:$F32))*1,"F"))</f>
        <v>0</v>
      </c>
      <c r="KW32" s="65">
        <f ca="1">IF(WEEKDAY(KW$6,2)&gt;5,"w",IF(ISERROR(VLOOKUP(KW$6,fériés,1,FALSE)),(SUM($H$1:KW$1)&gt;SUM($F$21:$F31))*(SUM($H$1:KW$1)&lt;=SUM($F$21:$F32))*1,"F"))</f>
        <v>0</v>
      </c>
      <c r="KX32" s="65">
        <f ca="1">IF(WEEKDAY(KX$6,2)&gt;5,"w",IF(ISERROR(VLOOKUP(KX$6,fériés,1,FALSE)),(SUM($H$1:KX$1)&gt;SUM($F$21:$F31))*(SUM($H$1:KX$1)&lt;=SUM($F$21:$F32))*1,"F"))</f>
        <v>0</v>
      </c>
      <c r="KY32" s="65">
        <f ca="1">IF(WEEKDAY(KY$6,2)&gt;5,"w",IF(ISERROR(VLOOKUP(KY$6,fériés,1,FALSE)),(SUM($H$1:KY$1)&gt;SUM($F$21:$F31))*(SUM($H$1:KY$1)&lt;=SUM($F$21:$F32))*1,"F"))</f>
        <v>0</v>
      </c>
      <c r="KZ32" s="65">
        <f ca="1">IF(WEEKDAY(KZ$6,2)&gt;5,"w",IF(ISERROR(VLOOKUP(KZ$6,fériés,1,FALSE)),(SUM($H$1:KZ$1)&gt;SUM($F$21:$F31))*(SUM($H$1:KZ$1)&lt;=SUM($F$21:$F32))*1,"F"))</f>
        <v>0</v>
      </c>
      <c r="LA32" s="65">
        <f ca="1">IF(WEEKDAY(LA$6,2)&gt;5,"w",IF(ISERROR(VLOOKUP(LA$6,fériés,1,FALSE)),(SUM($H$1:LA$1)&gt;SUM($F$21:$F31))*(SUM($H$1:LA$1)&lt;=SUM($F$21:$F32))*1,"F"))</f>
        <v>0</v>
      </c>
      <c r="LB32" s="65">
        <f ca="1">IF(WEEKDAY(LB$6,2)&gt;5,"w",IF(ISERROR(VLOOKUP(LB$6,fériés,1,FALSE)),(SUM($H$1:LB$1)&gt;SUM($F$21:$F31))*(SUM($H$1:LB$1)&lt;=SUM($F$21:$F32))*1,"F"))</f>
        <v>0</v>
      </c>
      <c r="LC32" s="65">
        <f ca="1">IF(WEEKDAY(LC$6,2)&gt;5,"w",IF(ISERROR(VLOOKUP(LC$6,fériés,1,FALSE)),(SUM($H$1:LC$1)&gt;SUM($F$21:$F31))*(SUM($H$1:LC$1)&lt;=SUM($F$21:$F32))*1,"F"))</f>
        <v>0</v>
      </c>
      <c r="LD32" s="65">
        <f ca="1">IF(WEEKDAY(LD$6,2)&gt;5,"w",IF(ISERROR(VLOOKUP(LD$6,fériés,1,FALSE)),(SUM($H$1:LD$1)&gt;SUM($F$21:$F31))*(SUM($H$1:LD$1)&lt;=SUM($F$21:$F32))*1,"F"))</f>
        <v>0</v>
      </c>
      <c r="LE32" s="65">
        <f ca="1">IF(WEEKDAY(LE$6,2)&gt;5,"w",IF(ISERROR(VLOOKUP(LE$6,fériés,1,FALSE)),(SUM($H$1:LE$1)&gt;SUM($F$21:$F31))*(SUM($H$1:LE$1)&lt;=SUM($F$21:$F32))*1,"F"))</f>
        <v>0</v>
      </c>
      <c r="LF32" s="65">
        <f ca="1">IF(WEEKDAY(LF$6,2)&gt;5,"w",IF(ISERROR(VLOOKUP(LF$6,fériés,1,FALSE)),(SUM($H$1:LF$1)&gt;SUM($F$21:$F31))*(SUM($H$1:LF$1)&lt;=SUM($F$21:$F32))*1,"F"))</f>
        <v>0</v>
      </c>
      <c r="LG32" s="65">
        <f ca="1">IF(WEEKDAY(LG$6,2)&gt;5,"w",IF(ISERROR(VLOOKUP(LG$6,fériés,1,FALSE)),(SUM($H$1:LG$1)&gt;SUM($F$21:$F31))*(SUM($H$1:LG$1)&lt;=SUM($F$21:$F32))*1,"F"))</f>
        <v>0</v>
      </c>
      <c r="LH32" s="65">
        <f ca="1">IF(WEEKDAY(LH$6,2)&gt;5,"w",IF(ISERROR(VLOOKUP(LH$6,fériés,1,FALSE)),(SUM($H$1:LH$1)&gt;SUM($F$21:$F31))*(SUM($H$1:LH$1)&lt;=SUM($F$21:$F32))*1,"F"))</f>
        <v>0</v>
      </c>
      <c r="LI32" s="65">
        <f ca="1">IF(WEEKDAY(LI$6,2)&gt;5,"w",IF(ISERROR(VLOOKUP(LI$6,fériés,1,FALSE)),(SUM($H$1:LI$1)&gt;SUM($F$21:$F31))*(SUM($H$1:LI$1)&lt;=SUM($F$21:$F32))*1,"F"))</f>
        <v>0</v>
      </c>
      <c r="LJ32" s="65">
        <f ca="1">IF(WEEKDAY(LJ$6,2)&gt;5,"w",IF(ISERROR(VLOOKUP(LJ$6,fériés,1,FALSE)),(SUM($H$1:LJ$1)&gt;SUM($F$21:$F31))*(SUM($H$1:LJ$1)&lt;=SUM($F$21:$F32))*1,"F"))</f>
        <v>0</v>
      </c>
      <c r="LK32" s="65">
        <f ca="1">IF(WEEKDAY(LK$6,2)&gt;5,"w",IF(ISERROR(VLOOKUP(LK$6,fériés,1,FALSE)),(SUM($H$1:LK$1)&gt;SUM($F$21:$F31))*(SUM($H$1:LK$1)&lt;=SUM($F$21:$F32))*1,"F"))</f>
        <v>0</v>
      </c>
      <c r="LL32" s="65">
        <f ca="1">IF(WEEKDAY(LL$6,2)&gt;5,"w",IF(ISERROR(VLOOKUP(LL$6,fériés,1,FALSE)),(SUM($H$1:LL$1)&gt;SUM($F$21:$F31))*(SUM($H$1:LL$1)&lt;=SUM($F$21:$F32))*1,"F"))</f>
        <v>0</v>
      </c>
      <c r="LM32" s="65">
        <f ca="1">IF(WEEKDAY(LM$6,2)&gt;5,"w",IF(ISERROR(VLOOKUP(LM$6,fériés,1,FALSE)),(SUM($H$1:LM$1)&gt;SUM($F$21:$F31))*(SUM($H$1:LM$1)&lt;=SUM($F$21:$F32))*1,"F"))</f>
        <v>0</v>
      </c>
      <c r="LN32" s="65">
        <f ca="1">IF(WEEKDAY(LN$6,2)&gt;5,"w",IF(ISERROR(VLOOKUP(LN$6,fériés,1,FALSE)),(SUM($H$1:LN$1)&gt;SUM($F$21:$F31))*(SUM($H$1:LN$1)&lt;=SUM($F$21:$F32))*1,"F"))</f>
        <v>0</v>
      </c>
      <c r="LO32" s="65">
        <f ca="1">IF(WEEKDAY(LO$6,2)&gt;5,"w",IF(ISERROR(VLOOKUP(LO$6,fériés,1,FALSE)),(SUM($H$1:LO$1)&gt;SUM($F$21:$F31))*(SUM($H$1:LO$1)&lt;=SUM($F$21:$F32))*1,"F"))</f>
        <v>0</v>
      </c>
      <c r="LP32" s="65">
        <f ca="1">IF(WEEKDAY(LP$6,2)&gt;5,"w",IF(ISERROR(VLOOKUP(LP$6,fériés,1,FALSE)),(SUM($H$1:LP$1)&gt;SUM($F$21:$F31))*(SUM($H$1:LP$1)&lt;=SUM($F$21:$F32))*1,"F"))</f>
        <v>0</v>
      </c>
      <c r="LQ32" s="65">
        <f ca="1">IF(WEEKDAY(LQ$6,2)&gt;5,"w",IF(ISERROR(VLOOKUP(LQ$6,fériés,1,FALSE)),(SUM($H$1:LQ$1)&gt;SUM($F$21:$F31))*(SUM($H$1:LQ$1)&lt;=SUM($F$21:$F32))*1,"F"))</f>
        <v>0</v>
      </c>
      <c r="LR32" s="65">
        <f ca="1">IF(WEEKDAY(LR$6,2)&gt;5,"w",IF(ISERROR(VLOOKUP(LR$6,fériés,1,FALSE)),(SUM($H$1:LR$1)&gt;SUM($F$21:$F31))*(SUM($H$1:LR$1)&lt;=SUM($F$21:$F32))*1,"F"))</f>
        <v>0</v>
      </c>
      <c r="LS32" s="65">
        <f ca="1">IF(WEEKDAY(LS$6,2)&gt;5,"w",IF(ISERROR(VLOOKUP(LS$6,fériés,1,FALSE)),(SUM($H$1:LS$1)&gt;SUM($F$21:$F31))*(SUM($H$1:LS$1)&lt;=SUM($F$21:$F32))*1,"F"))</f>
        <v>0</v>
      </c>
      <c r="LT32" s="65">
        <f ca="1">IF(WEEKDAY(LT$6,2)&gt;5,"w",IF(ISERROR(VLOOKUP(LT$6,fériés,1,FALSE)),(SUM($H$1:LT$1)&gt;SUM($F$21:$F31))*(SUM($H$1:LT$1)&lt;=SUM($F$21:$F32))*1,"F"))</f>
        <v>0</v>
      </c>
      <c r="LU32" s="65">
        <f ca="1">IF(WEEKDAY(LU$6,2)&gt;5,"w",IF(ISERROR(VLOOKUP(LU$6,fériés,1,FALSE)),(SUM($H$1:LU$1)&gt;SUM($F$21:$F31))*(SUM($H$1:LU$1)&lt;=SUM($F$21:$F32))*1,"F"))</f>
        <v>0</v>
      </c>
      <c r="LV32" s="65">
        <f ca="1">IF(WEEKDAY(LV$6,2)&gt;5,"w",IF(ISERROR(VLOOKUP(LV$6,fériés,1,FALSE)),(SUM($H$1:LV$1)&gt;SUM($F$21:$F31))*(SUM($H$1:LV$1)&lt;=SUM($F$21:$F32))*1,"F"))</f>
        <v>0</v>
      </c>
      <c r="LW32" s="65">
        <f ca="1">IF(WEEKDAY(LW$6,2)&gt;5,"w",IF(ISERROR(VLOOKUP(LW$6,fériés,1,FALSE)),(SUM($H$1:LW$1)&gt;SUM($F$21:$F31))*(SUM($H$1:LW$1)&lt;=SUM($F$21:$F32))*1,"F"))</f>
        <v>0</v>
      </c>
      <c r="LX32" s="65">
        <f ca="1">IF(WEEKDAY(LX$6,2)&gt;5,"w",IF(ISERROR(VLOOKUP(LX$6,fériés,1,FALSE)),(SUM($H$1:LX$1)&gt;SUM($F$21:$F31))*(SUM($H$1:LX$1)&lt;=SUM($F$21:$F32))*1,"F"))</f>
        <v>0</v>
      </c>
      <c r="LY32" s="65">
        <f ca="1">IF(WEEKDAY(LY$6,2)&gt;5,"w",IF(ISERROR(VLOOKUP(LY$6,fériés,1,FALSE)),(SUM($H$1:LY$1)&gt;SUM($F$21:$F31))*(SUM($H$1:LY$1)&lt;=SUM($F$21:$F32))*1,"F"))</f>
        <v>0</v>
      </c>
      <c r="LZ32" s="65">
        <f ca="1">IF(WEEKDAY(LZ$6,2)&gt;5,"w",IF(ISERROR(VLOOKUP(LZ$6,fériés,1,FALSE)),(SUM($H$1:LZ$1)&gt;SUM($F$21:$F31))*(SUM($H$1:LZ$1)&lt;=SUM($F$21:$F32))*1,"F"))</f>
        <v>0</v>
      </c>
      <c r="MA32" s="65">
        <f ca="1">IF(WEEKDAY(MA$6,2)&gt;5,"w",IF(ISERROR(VLOOKUP(MA$6,fériés,1,FALSE)),(SUM($H$1:MA$1)&gt;SUM($F$21:$F31))*(SUM($H$1:MA$1)&lt;=SUM($F$21:$F32))*1,"F"))</f>
        <v>0</v>
      </c>
      <c r="MB32" s="65">
        <f ca="1">IF(WEEKDAY(MB$6,2)&gt;5,"w",IF(ISERROR(VLOOKUP(MB$6,fériés,1,FALSE)),(SUM($H$1:MB$1)&gt;SUM($F$21:$F31))*(SUM($H$1:MB$1)&lt;=SUM($F$21:$F32))*1,"F"))</f>
        <v>0</v>
      </c>
      <c r="MC32" s="65">
        <f ca="1">IF(WEEKDAY(MC$6,2)&gt;5,"w",IF(ISERROR(VLOOKUP(MC$6,fériés,1,FALSE)),(SUM($H$1:MC$1)&gt;SUM($F$21:$F31))*(SUM($H$1:MC$1)&lt;=SUM($F$21:$F32))*1,"F"))</f>
        <v>0</v>
      </c>
      <c r="MD32" s="65">
        <f ca="1">IF(WEEKDAY(MD$6,2)&gt;5,"w",IF(ISERROR(VLOOKUP(MD$6,fériés,1,FALSE)),(SUM($H$1:MD$1)&gt;SUM($F$21:$F31))*(SUM($H$1:MD$1)&lt;=SUM($F$21:$F32))*1,"F"))</f>
        <v>0</v>
      </c>
      <c r="ME32" s="65">
        <f ca="1">IF(WEEKDAY(ME$6,2)&gt;5,"w",IF(ISERROR(VLOOKUP(ME$6,fériés,1,FALSE)),(SUM($H$1:ME$1)&gt;SUM($F$21:$F31))*(SUM($H$1:ME$1)&lt;=SUM($F$21:$F32))*1,"F"))</f>
        <v>0</v>
      </c>
      <c r="MF32" s="65">
        <f ca="1">IF(WEEKDAY(MF$6,2)&gt;5,"w",IF(ISERROR(VLOOKUP(MF$6,fériés,1,FALSE)),(SUM($H$1:MF$1)&gt;SUM($F$21:$F31))*(SUM($H$1:MF$1)&lt;=SUM($F$21:$F32))*1,"F"))</f>
        <v>0</v>
      </c>
      <c r="MG32" s="65">
        <f ca="1">IF(WEEKDAY(MG$6,2)&gt;5,"w",IF(ISERROR(VLOOKUP(MG$6,fériés,1,FALSE)),(SUM($H$1:MG$1)&gt;SUM($F$21:$F31))*(SUM($H$1:MG$1)&lt;=SUM($F$21:$F32))*1,"F"))</f>
        <v>0</v>
      </c>
      <c r="MH32" s="65" t="str">
        <f ca="1">IF(WEEKDAY(MH$6,2)&gt;5,"w",IF(ISERROR(VLOOKUP(MH$6,fériés,1,FALSE)),(SUM($H$1:MH$1)&gt;SUM($F$21:$F31))*(SUM($H$1:MH$1)&lt;=SUM($F$21:$F32))*1,"F"))</f>
        <v>w</v>
      </c>
      <c r="MI32" s="65" t="str">
        <f ca="1">IF(WEEKDAY(MI$6,2)&gt;5,"w",IF(ISERROR(VLOOKUP(MI$6,fériés,1,FALSE)),(SUM($H$1:MI$1)&gt;SUM($F$21:$F31))*(SUM($H$1:MI$1)&lt;=SUM($F$21:$F32))*1,"F"))</f>
        <v>w</v>
      </c>
      <c r="MJ32" s="65" t="str">
        <f ca="1">IF(WEEKDAY(MJ$6,2)&gt;5,"w",IF(ISERROR(VLOOKUP(MJ$6,fériés,1,FALSE)),(SUM($H$1:MJ$1)&gt;SUM($F$21:$F31))*(SUM($H$1:MJ$1)&lt;=SUM($F$21:$F32))*1,"F"))</f>
        <v>w</v>
      </c>
      <c r="MK32" s="65" t="str">
        <f ca="1">IF(WEEKDAY(MK$6,2)&gt;5,"w",IF(ISERROR(VLOOKUP(MK$6,fériés,1,FALSE)),(SUM($H$1:MK$1)&gt;SUM($F$21:$F31))*(SUM($H$1:MK$1)&lt;=SUM($F$21:$F32))*1,"F"))</f>
        <v>w</v>
      </c>
      <c r="ML32" s="65" t="str">
        <f ca="1">IF(WEEKDAY(ML$6,2)&gt;5,"w",IF(ISERROR(VLOOKUP(ML$6,fériés,1,FALSE)),(SUM($H$1:ML$1)&gt;SUM($F$21:$F31))*(SUM($H$1:ML$1)&lt;=SUM($F$21:$F32))*1,"F"))</f>
        <v>w</v>
      </c>
      <c r="MM32" s="65" t="str">
        <f ca="1">IF(WEEKDAY(MM$6,2)&gt;5,"w",IF(ISERROR(VLOOKUP(MM$6,fériés,1,FALSE)),(SUM($H$1:MM$1)&gt;SUM($F$21:$F31))*(SUM($H$1:MM$1)&lt;=SUM($F$21:$F32))*1,"F"))</f>
        <v>w</v>
      </c>
      <c r="MN32" s="65" t="str">
        <f ca="1">IF(WEEKDAY(MN$6,2)&gt;5,"w",IF(ISERROR(VLOOKUP(MN$6,fériés,1,FALSE)),(SUM($H$1:MN$1)&gt;SUM($F$21:$F31))*(SUM($H$1:MN$1)&lt;=SUM($F$21:$F32))*1,"F"))</f>
        <v>w</v>
      </c>
      <c r="MO32" s="65" t="str">
        <f ca="1">IF(WEEKDAY(MO$6,2)&gt;5,"w",IF(ISERROR(VLOOKUP(MO$6,fériés,1,FALSE)),(SUM($H$1:MO$1)&gt;SUM($F$21:$F31))*(SUM($H$1:MO$1)&lt;=SUM($F$21:$F32))*1,"F"))</f>
        <v>w</v>
      </c>
      <c r="MP32" s="65" t="str">
        <f ca="1">IF(WEEKDAY(MP$6,2)&gt;5,"w",IF(ISERROR(VLOOKUP(MP$6,fériés,1,FALSE)),(SUM($H$1:MP$1)&gt;SUM($F$21:$F31))*(SUM($H$1:MP$1)&lt;=SUM($F$21:$F32))*1,"F"))</f>
        <v>w</v>
      </c>
      <c r="MQ32" s="65" t="str">
        <f ca="1">IF(WEEKDAY(MQ$6,2)&gt;5,"w",IF(ISERROR(VLOOKUP(MQ$6,fériés,1,FALSE)),(SUM($H$1:MQ$1)&gt;SUM($F$21:$F31))*(SUM($H$1:MQ$1)&lt;=SUM($F$21:$F32))*1,"F"))</f>
        <v>w</v>
      </c>
      <c r="MR32" s="65" t="str">
        <f ca="1">IF(WEEKDAY(MR$6,2)&gt;5,"w",IF(ISERROR(VLOOKUP(MR$6,fériés,1,FALSE)),(SUM($H$1:MR$1)&gt;SUM($F$21:$F31))*(SUM($H$1:MR$1)&lt;=SUM($F$21:$F32))*1,"F"))</f>
        <v>w</v>
      </c>
      <c r="MS32" s="65" t="str">
        <f ca="1">IF(WEEKDAY(MS$6,2)&gt;5,"w",IF(ISERROR(VLOOKUP(MS$6,fériés,1,FALSE)),(SUM($H$1:MS$1)&gt;SUM($F$21:$F31))*(SUM($H$1:MS$1)&lt;=SUM($F$21:$F32))*1,"F"))</f>
        <v>w</v>
      </c>
      <c r="MT32" s="65" t="str">
        <f ca="1">IF(WEEKDAY(MT$6,2)&gt;5,"w",IF(ISERROR(VLOOKUP(MT$6,fériés,1,FALSE)),(SUM($H$1:MT$1)&gt;SUM($F$21:$F31))*(SUM($H$1:MT$1)&lt;=SUM($F$21:$F32))*1,"F"))</f>
        <v>w</v>
      </c>
      <c r="MU32" s="65" t="str">
        <f ca="1">IF(WEEKDAY(MU$6,2)&gt;5,"w",IF(ISERROR(VLOOKUP(MU$6,fériés,1,FALSE)),(SUM($H$1:MU$1)&gt;SUM($F$21:$F31))*(SUM($H$1:MU$1)&lt;=SUM($F$21:$F32))*1,"F"))</f>
        <v>w</v>
      </c>
      <c r="MV32" s="65" t="str">
        <f ca="1">IF(WEEKDAY(MV$6,2)&gt;5,"w",IF(ISERROR(VLOOKUP(MV$6,fériés,1,FALSE)),(SUM($H$1:MV$1)&gt;SUM($F$21:$F31))*(SUM($H$1:MV$1)&lt;=SUM($F$21:$F32))*1,"F"))</f>
        <v>w</v>
      </c>
      <c r="MW32" s="65" t="str">
        <f ca="1">IF(WEEKDAY(MW$6,2)&gt;5,"w",IF(ISERROR(VLOOKUP(MW$6,fériés,1,FALSE)),(SUM($H$1:MW$1)&gt;SUM($F$21:$F31))*(SUM($H$1:MW$1)&lt;=SUM($F$21:$F32))*1,"F"))</f>
        <v>w</v>
      </c>
      <c r="MX32" s="65" t="str">
        <f ca="1">IF(WEEKDAY(MX$6,2)&gt;5,"w",IF(ISERROR(VLOOKUP(MX$6,fériés,1,FALSE)),(SUM($H$1:MX$1)&gt;SUM($F$21:$F31))*(SUM($H$1:MX$1)&lt;=SUM($F$21:$F32))*1,"F"))</f>
        <v>w</v>
      </c>
      <c r="MY32" s="65" t="str">
        <f ca="1">IF(WEEKDAY(MY$6,2)&gt;5,"w",IF(ISERROR(VLOOKUP(MY$6,fériés,1,FALSE)),(SUM($H$1:MY$1)&gt;SUM($F$21:$F31))*(SUM($H$1:MY$1)&lt;=SUM($F$21:$F32))*1,"F"))</f>
        <v>w</v>
      </c>
      <c r="MZ32" s="65" t="str">
        <f ca="1">IF(WEEKDAY(MZ$6,2)&gt;5,"w",IF(ISERROR(VLOOKUP(MZ$6,fériés,1,FALSE)),(SUM($H$1:MZ$1)&gt;SUM($F$21:$F31))*(SUM($H$1:MZ$1)&lt;=SUM($F$21:$F32))*1,"F"))</f>
        <v>w</v>
      </c>
      <c r="NA32" s="65" t="str">
        <f ca="1">IF(WEEKDAY(NA$6,2)&gt;5,"w",IF(ISERROR(VLOOKUP(NA$6,fériés,1,FALSE)),(SUM($H$1:NA$1)&gt;SUM($F$21:$F31))*(SUM($H$1:NA$1)&lt;=SUM($F$21:$F32))*1,"F"))</f>
        <v>w</v>
      </c>
      <c r="NB32" s="65">
        <f ca="1">IF(WEEKDAY(NB$6,2)&gt;5,"w",IF(ISERROR(VLOOKUP(NB$6,fériés,1,FALSE)),(SUM($H$1:NB$1)&gt;SUM($F$21:$F31))*(SUM($H$1:NB$1)&lt;=SUM($F$21:$F32))*1,"F"))</f>
        <v>0</v>
      </c>
      <c r="NC32" s="65">
        <f ca="1">IF(WEEKDAY(NC$6,2)&gt;5,"w",IF(ISERROR(VLOOKUP(NC$6,fériés,1,FALSE)),(SUM($H$1:NC$1)&gt;SUM($F$21:$F31))*(SUM($H$1:NC$1)&lt;=SUM($F$21:$F32))*1,"F"))</f>
        <v>0</v>
      </c>
      <c r="ND32" s="65">
        <f ca="1">IF(WEEKDAY(ND$6,2)&gt;5,"w",IF(ISERROR(VLOOKUP(ND$6,fériés,1,FALSE)),(SUM($H$1:ND$1)&gt;SUM($F$21:$F31))*(SUM($H$1:ND$1)&lt;=SUM($F$21:$F32))*1,"F"))</f>
        <v>0</v>
      </c>
      <c r="NE32" s="65">
        <f ca="1">IF(WEEKDAY(NE$6,2)&gt;5,"w",IF(ISERROR(VLOOKUP(NE$6,fériés,1,FALSE)),(SUM($H$1:NE$1)&gt;SUM($F$21:$F31))*(SUM($H$1:NE$1)&lt;=SUM($F$21:$F32))*1,"F"))</f>
        <v>0</v>
      </c>
      <c r="NF32" s="65">
        <f ca="1">IF(WEEKDAY(NF$6,2)&gt;5,"w",IF(ISERROR(VLOOKUP(NF$6,fériés,1,FALSE)),(SUM($H$1:NF$1)&gt;SUM($F$21:$F31))*(SUM($H$1:NF$1)&lt;=SUM($F$21:$F32))*1,"F"))</f>
        <v>0</v>
      </c>
      <c r="NG32" s="65">
        <f ca="1">IF(WEEKDAY(NG$6,2)&gt;5,"w",IF(ISERROR(VLOOKUP(NG$6,fériés,1,FALSE)),(SUM($H$1:NG$1)&gt;SUM($F$21:$F31))*(SUM($H$1:NG$1)&lt;=SUM($F$21:$F32))*1,"F"))</f>
        <v>0</v>
      </c>
      <c r="NH32" s="65">
        <f ca="1">IF(WEEKDAY(NH$6,2)&gt;5,"w",IF(ISERROR(VLOOKUP(NH$6,fériés,1,FALSE)),(SUM($H$1:NH$1)&gt;SUM($F$21:$F31))*(SUM($H$1:NH$1)&lt;=SUM($F$21:$F32))*1,"F"))</f>
        <v>0</v>
      </c>
      <c r="NI32" s="65">
        <f ca="1">IF(WEEKDAY(NI$6,2)&gt;5,"w",IF(ISERROR(VLOOKUP(NI$6,fériés,1,FALSE)),(SUM($H$1:NI$1)&gt;SUM($F$21:$F31))*(SUM($H$1:NI$1)&lt;=SUM($F$21:$F32))*1,"F"))</f>
        <v>0</v>
      </c>
      <c r="NJ32" s="65">
        <f ca="1">IF(WEEKDAY(NJ$6,2)&gt;5,"w",IF(ISERROR(VLOOKUP(NJ$6,fériés,1,FALSE)),(SUM($H$1:NJ$1)&gt;SUM($F$21:$F31))*(SUM($H$1:NJ$1)&lt;=SUM($F$21:$F32))*1,"F"))</f>
        <v>0</v>
      </c>
      <c r="NK32" s="65">
        <f ca="1">IF(WEEKDAY(NK$6,2)&gt;5,"w",IF(ISERROR(VLOOKUP(NK$6,fériés,1,FALSE)),(SUM($H$1:NK$1)&gt;SUM($F$21:$F31))*(SUM($H$1:NK$1)&lt;=SUM($F$21:$F32))*1,"F"))</f>
        <v>0</v>
      </c>
      <c r="NL32" s="65">
        <f ca="1">IF(WEEKDAY(NL$6,2)&gt;5,"w",IF(ISERROR(VLOOKUP(NL$6,fériés,1,FALSE)),(SUM($H$1:NL$1)&gt;SUM($F$21:$F31))*(SUM($H$1:NL$1)&lt;=SUM($F$21:$F32))*1,"F"))</f>
        <v>0</v>
      </c>
      <c r="NM32" s="65">
        <f ca="1">IF(WEEKDAY(NM$6,2)&gt;5,"w",IF(ISERROR(VLOOKUP(NM$6,fériés,1,FALSE)),(SUM($H$1:NM$1)&gt;SUM($F$21:$F31))*(SUM($H$1:NM$1)&lt;=SUM($F$21:$F32))*1,"F"))</f>
        <v>0</v>
      </c>
      <c r="NN32" s="65">
        <f ca="1">IF(WEEKDAY(NN$6,2)&gt;5,"w",IF(ISERROR(VLOOKUP(NN$6,fériés,1,FALSE)),(SUM($H$1:NN$1)&gt;SUM($F$21:$F31))*(SUM($H$1:NN$1)&lt;=SUM($F$21:$F32))*1,"F"))</f>
        <v>0</v>
      </c>
      <c r="NO32" s="65">
        <f ca="1">IF(WEEKDAY(NO$6,2)&gt;5,"w",IF(ISERROR(VLOOKUP(NO$6,fériés,1,FALSE)),(SUM($H$1:NO$1)&gt;SUM($F$21:$F31))*(SUM($H$1:NO$1)&lt;=SUM($F$21:$F32))*1,"F"))</f>
        <v>0</v>
      </c>
      <c r="NP32" s="65">
        <f ca="1">IF(WEEKDAY(NP$6,2)&gt;5,"w",IF(ISERROR(VLOOKUP(NP$6,fériés,1,FALSE)),(SUM($H$1:NP$1)&gt;SUM($F$21:$F31))*(SUM($H$1:NP$1)&lt;=SUM($F$21:$F32))*1,"F"))</f>
        <v>0</v>
      </c>
      <c r="NQ32" s="65">
        <f ca="1">IF(WEEKDAY(NQ$6,2)&gt;5,"w",IF(ISERROR(VLOOKUP(NQ$6,fériés,1,FALSE)),(SUM($H$1:NQ$1)&gt;SUM($F$21:$F31))*(SUM($H$1:NQ$1)&lt;=SUM($F$21:$F32))*1,"F"))</f>
        <v>0</v>
      </c>
      <c r="NR32" s="65">
        <f ca="1">IF(WEEKDAY(NR$6,2)&gt;5,"w",IF(ISERROR(VLOOKUP(NR$6,fériés,1,FALSE)),(SUM($H$1:NR$1)&gt;SUM($F$21:$F31))*(SUM($H$1:NR$1)&lt;=SUM($F$21:$F32))*1,"F"))</f>
        <v>0</v>
      </c>
      <c r="NS32" s="65">
        <f ca="1">IF(WEEKDAY(NS$6,2)&gt;5,"w",IF(ISERROR(VLOOKUP(NS$6,fériés,1,FALSE)),(SUM($H$1:NS$1)&gt;SUM($F$21:$F31))*(SUM($H$1:NS$1)&lt;=SUM($F$21:$F32))*1,"F"))</f>
        <v>0</v>
      </c>
      <c r="NT32" s="65">
        <f ca="1">IF(WEEKDAY(NT$6,2)&gt;5,"w",IF(ISERROR(VLOOKUP(NT$6,fériés,1,FALSE)),(SUM($H$1:NT$1)&gt;SUM($F$21:$F31))*(SUM($H$1:NT$1)&lt;=SUM($F$21:$F32))*1,"F"))</f>
        <v>0</v>
      </c>
      <c r="NU32" s="65">
        <f ca="1">IF(WEEKDAY(NU$6,2)&gt;5,"w",IF(ISERROR(VLOOKUP(NU$6,fériés,1,FALSE)),(SUM($H$1:NU$1)&gt;SUM($F$21:$F31))*(SUM($H$1:NU$1)&lt;=SUM($F$21:$F32))*1,"F"))</f>
        <v>0</v>
      </c>
      <c r="NV32" s="65">
        <f ca="1">IF(WEEKDAY(NV$6,2)&gt;5,"w",IF(ISERROR(VLOOKUP(NV$6,fériés,1,FALSE)),(SUM($H$1:NV$1)&gt;SUM($F$21:$F31))*(SUM($H$1:NV$1)&lt;=SUM($F$21:$F32))*1,"F"))</f>
        <v>0</v>
      </c>
      <c r="NW32" s="65">
        <f ca="1">IF(WEEKDAY(NW$6,2)&gt;5,"w",IF(ISERROR(VLOOKUP(NW$6,fériés,1,FALSE)),(SUM($H$1:NW$1)&gt;SUM($F$21:$F31))*(SUM($H$1:NW$1)&lt;=SUM($F$21:$F32))*1,"F"))</f>
        <v>0</v>
      </c>
      <c r="NX32" s="65">
        <f ca="1">IF(WEEKDAY(NX$6,2)&gt;5,"w",IF(ISERROR(VLOOKUP(NX$6,fériés,1,FALSE)),(SUM($H$1:NX$1)&gt;SUM($F$21:$F31))*(SUM($H$1:NX$1)&lt;=SUM($F$21:$F32))*1,"F"))</f>
        <v>0</v>
      </c>
      <c r="NY32" s="65">
        <f ca="1">IF(WEEKDAY(NY$6,2)&gt;5,"w",IF(ISERROR(VLOOKUP(NY$6,fériés,1,FALSE)),(SUM($H$1:NY$1)&gt;SUM($F$21:$F31))*(SUM($H$1:NY$1)&lt;=SUM($F$21:$F32))*1,"F"))</f>
        <v>0</v>
      </c>
      <c r="NZ32" s="65">
        <f ca="1">IF(WEEKDAY(NZ$6,2)&gt;5,"w",IF(ISERROR(VLOOKUP(NZ$6,fériés,1,FALSE)),(SUM($H$1:NZ$1)&gt;SUM($F$21:$F31))*(SUM($H$1:NZ$1)&lt;=SUM($F$21:$F32))*1,"F"))</f>
        <v>0</v>
      </c>
      <c r="OA32" s="65">
        <f ca="1">IF(WEEKDAY(OA$6,2)&gt;5,"w",IF(ISERROR(VLOOKUP(OA$6,fériés,1,FALSE)),(SUM($H$1:OA$1)&gt;SUM($F$21:$F31))*(SUM($H$1:OA$1)&lt;=SUM($F$21:$F32))*1,"F"))</f>
        <v>0</v>
      </c>
      <c r="OB32" s="65">
        <f ca="1">IF(WEEKDAY(OB$6,2)&gt;5,"w",IF(ISERROR(VLOOKUP(OB$6,fériés,1,FALSE)),(SUM($H$1:OB$1)&gt;SUM($F$21:$F31))*(SUM($H$1:OB$1)&lt;=SUM($F$21:$F32))*1,"F"))</f>
        <v>0</v>
      </c>
      <c r="OC32" s="65">
        <f ca="1">IF(WEEKDAY(OC$6,2)&gt;5,"w",IF(ISERROR(VLOOKUP(OC$6,fériés,1,FALSE)),(SUM($H$1:OC$1)&gt;SUM($F$21:$F31))*(SUM($H$1:OC$1)&lt;=SUM($F$21:$F32))*1,"F"))</f>
        <v>0</v>
      </c>
      <c r="OD32" s="65">
        <f ca="1">IF(WEEKDAY(OD$6,2)&gt;5,"w",IF(ISERROR(VLOOKUP(OD$6,fériés,1,FALSE)),(SUM($H$1:OD$1)&gt;SUM($F$21:$F31))*(SUM($H$1:OD$1)&lt;=SUM($F$21:$F32))*1,"F"))</f>
        <v>0</v>
      </c>
      <c r="OE32" s="65">
        <f ca="1">IF(WEEKDAY(OE$6,2)&gt;5,"w",IF(ISERROR(VLOOKUP(OE$6,fériés,1,FALSE)),(SUM($H$1:OE$1)&gt;SUM($F$21:$F31))*(SUM($H$1:OE$1)&lt;=SUM($F$21:$F32))*1,"F"))</f>
        <v>0</v>
      </c>
      <c r="OF32" s="65">
        <f ca="1">IF(WEEKDAY(OF$6,2)&gt;5,"w",IF(ISERROR(VLOOKUP(OF$6,fériés,1,FALSE)),(SUM($H$1:OF$1)&gt;SUM($F$21:$F31))*(SUM($H$1:OF$1)&lt;=SUM($F$21:$F32))*1,"F"))</f>
        <v>0</v>
      </c>
      <c r="OG32" s="65">
        <f ca="1">IF(WEEKDAY(OG$6,2)&gt;5,"w",IF(ISERROR(VLOOKUP(OG$6,fériés,1,FALSE)),(SUM($H$1:OG$1)&gt;SUM($F$21:$F31))*(SUM($H$1:OG$1)&lt;=SUM($F$21:$F32))*1,"F"))</f>
        <v>0</v>
      </c>
      <c r="OH32" s="65">
        <f ca="1">IF(WEEKDAY(OH$6,2)&gt;5,"w",IF(ISERROR(VLOOKUP(OH$6,fériés,1,FALSE)),(SUM($H$1:OH$1)&gt;SUM($F$21:$F31))*(SUM($H$1:OH$1)&lt;=SUM($F$21:$F32))*1,"F"))</f>
        <v>0</v>
      </c>
      <c r="OI32" s="65">
        <f ca="1">IF(WEEKDAY(OI$6,2)&gt;5,"w",IF(ISERROR(VLOOKUP(OI$6,fériés,1,FALSE)),(SUM($H$1:OI$1)&gt;SUM($F$21:$F31))*(SUM($H$1:OI$1)&lt;=SUM($F$21:$F32))*1,"F"))</f>
        <v>0</v>
      </c>
      <c r="OJ32" s="65">
        <f ca="1">IF(WEEKDAY(OJ$6,2)&gt;5,"w",IF(ISERROR(VLOOKUP(OJ$6,fériés,1,FALSE)),(SUM($H$1:OJ$1)&gt;SUM($F$21:$F31))*(SUM($H$1:OJ$1)&lt;=SUM($F$21:$F32))*1,"F"))</f>
        <v>0</v>
      </c>
      <c r="OK32" s="65">
        <f ca="1">IF(WEEKDAY(OK$6,2)&gt;5,"w",IF(ISERROR(VLOOKUP(OK$6,fériés,1,FALSE)),(SUM($H$1:OK$1)&gt;SUM($F$21:$F31))*(SUM($H$1:OK$1)&lt;=SUM($F$21:$F32))*1,"F"))</f>
        <v>0</v>
      </c>
      <c r="OL32" s="65">
        <f ca="1">IF(WEEKDAY(OL$6,2)&gt;5,"w",IF(ISERROR(VLOOKUP(OL$6,fériés,1,FALSE)),(SUM($H$1:OL$1)&gt;SUM($F$21:$F31))*(SUM($H$1:OL$1)&lt;=SUM($F$21:$F32))*1,"F"))</f>
        <v>0</v>
      </c>
      <c r="OM32" s="65">
        <f ca="1">IF(WEEKDAY(OM$6,2)&gt;5,"w",IF(ISERROR(VLOOKUP(OM$6,fériés,1,FALSE)),(SUM($H$1:OM$1)&gt;SUM($F$21:$F31))*(SUM($H$1:OM$1)&lt;=SUM($F$21:$F32))*1,"F"))</f>
        <v>0</v>
      </c>
      <c r="ON32" s="65">
        <f ca="1">IF(WEEKDAY(ON$6,2)&gt;5,"w",IF(ISERROR(VLOOKUP(ON$6,fériés,1,FALSE)),(SUM($H$1:ON$1)&gt;SUM($F$21:$F31))*(SUM($H$1:ON$1)&lt;=SUM($F$21:$F32))*1,"F"))</f>
        <v>0</v>
      </c>
      <c r="OO32" s="65">
        <f ca="1">IF(WEEKDAY(OO$6,2)&gt;5,"w",IF(ISERROR(VLOOKUP(OO$6,fériés,1,FALSE)),(SUM($H$1:OO$1)&gt;SUM($F$21:$F31))*(SUM($H$1:OO$1)&lt;=SUM($F$21:$F32))*1,"F"))</f>
        <v>0</v>
      </c>
      <c r="OP32" s="65">
        <f ca="1">IF(WEEKDAY(OP$6,2)&gt;5,"w",IF(ISERROR(VLOOKUP(OP$6,fériés,1,FALSE)),(SUM($H$1:OP$1)&gt;SUM($F$21:$F31))*(SUM($H$1:OP$1)&lt;=SUM($F$21:$F32))*1,"F"))</f>
        <v>0</v>
      </c>
      <c r="OQ32" s="65">
        <f ca="1">IF(WEEKDAY(OQ$6,2)&gt;5,"w",IF(ISERROR(VLOOKUP(OQ$6,fériés,1,FALSE)),(SUM($H$1:OQ$1)&gt;SUM($F$21:$F31))*(SUM($H$1:OQ$1)&lt;=SUM($F$21:$F32))*1,"F"))</f>
        <v>0</v>
      </c>
      <c r="OR32" s="65">
        <f ca="1">IF(WEEKDAY(OR$6,2)&gt;5,"w",IF(ISERROR(VLOOKUP(OR$6,fériés,1,FALSE)),(SUM($H$1:OR$1)&gt;SUM($F$21:$F31))*(SUM($H$1:OR$1)&lt;=SUM($F$21:$F32))*1,"F"))</f>
        <v>0</v>
      </c>
      <c r="OS32" s="65">
        <f ca="1">IF(WEEKDAY(OS$6,2)&gt;5,"w",IF(ISERROR(VLOOKUP(OS$6,fériés,1,FALSE)),(SUM($H$1:OS$1)&gt;SUM($F$21:$F31))*(SUM($H$1:OS$1)&lt;=SUM($F$21:$F32))*1,"F"))</f>
        <v>0</v>
      </c>
      <c r="OT32" s="65">
        <f ca="1">IF(WEEKDAY(OT$6,2)&gt;5,"w",IF(ISERROR(VLOOKUP(OT$6,fériés,1,FALSE)),(SUM($H$1:OT$1)&gt;SUM($F$21:$F31))*(SUM($H$1:OT$1)&lt;=SUM($F$21:$F32))*1,"F"))</f>
        <v>0</v>
      </c>
      <c r="OU32" s="65">
        <f ca="1">IF(WEEKDAY(OU$6,2)&gt;5,"w",IF(ISERROR(VLOOKUP(OU$6,fériés,1,FALSE)),(SUM($H$1:OU$1)&gt;SUM($F$21:$F31))*(SUM($H$1:OU$1)&lt;=SUM($F$21:$F32))*1,"F"))</f>
        <v>0</v>
      </c>
      <c r="OV32" s="65">
        <f ca="1">IF(WEEKDAY(OV$6,2)&gt;5,"w",IF(ISERROR(VLOOKUP(OV$6,fériés,1,FALSE)),(SUM($H$1:OV$1)&gt;SUM($F$21:$F31))*(SUM($H$1:OV$1)&lt;=SUM($F$21:$F32))*1,"F"))</f>
        <v>0</v>
      </c>
      <c r="OW32" s="65">
        <f ca="1">IF(WEEKDAY(OW$6,2)&gt;5,"w",IF(ISERROR(VLOOKUP(OW$6,fériés,1,FALSE)),(SUM($H$1:OW$1)&gt;SUM($F$21:$F31))*(SUM($H$1:OW$1)&lt;=SUM($F$21:$F32))*1,"F"))</f>
        <v>0</v>
      </c>
      <c r="OX32" s="65">
        <f ca="1">IF(WEEKDAY(OX$6,2)&gt;5,"w",IF(ISERROR(VLOOKUP(OX$6,fériés,1,FALSE)),(SUM($H$1:OX$1)&gt;SUM($F$21:$F31))*(SUM($H$1:OX$1)&lt;=SUM($F$21:$F32))*1,"F"))</f>
        <v>0</v>
      </c>
      <c r="OY32" s="65">
        <f ca="1">IF(WEEKDAY(OY$6,2)&gt;5,"w",IF(ISERROR(VLOOKUP(OY$6,fériés,1,FALSE)),(SUM($H$1:OY$1)&gt;SUM($F$21:$F31))*(SUM($H$1:OY$1)&lt;=SUM($F$21:$F32))*1,"F"))</f>
        <v>0</v>
      </c>
      <c r="OZ32" s="65" t="str">
        <f ca="1">IF(WEEKDAY(OZ$6,2)&gt;5,"w",IF(ISERROR(VLOOKUP(OZ$6,fériés,1,FALSE)),(SUM($H$1:OZ$1)&gt;SUM($F$21:$F31))*(SUM($H$1:OZ$1)&lt;=SUM($F$21:$F32))*1,"F"))</f>
        <v>w</v>
      </c>
      <c r="PA32" s="65" t="str">
        <f ca="1">IF(WEEKDAY(PA$6,2)&gt;5,"w",IF(ISERROR(VLOOKUP(PA$6,fériés,1,FALSE)),(SUM($H$1:PA$1)&gt;SUM($F$21:$F31))*(SUM($H$1:PA$1)&lt;=SUM($F$21:$F32))*1,"F"))</f>
        <v>w</v>
      </c>
      <c r="PB32" s="65" t="str">
        <f ca="1">IF(WEEKDAY(PB$6,2)&gt;5,"w",IF(ISERROR(VLOOKUP(PB$6,fériés,1,FALSE)),(SUM($H$1:PB$1)&gt;SUM($F$21:$F31))*(SUM($H$1:PB$1)&lt;=SUM($F$21:$F32))*1,"F"))</f>
        <v>w</v>
      </c>
      <c r="PC32" s="65" t="str">
        <f ca="1">IF(WEEKDAY(PC$6,2)&gt;5,"w",IF(ISERROR(VLOOKUP(PC$6,fériés,1,FALSE)),(SUM($H$1:PC$1)&gt;SUM($F$21:$F31))*(SUM($H$1:PC$1)&lt;=SUM($F$21:$F32))*1,"F"))</f>
        <v>w</v>
      </c>
      <c r="PD32" s="65" t="str">
        <f ca="1">IF(WEEKDAY(PD$6,2)&gt;5,"w",IF(ISERROR(VLOOKUP(PD$6,fériés,1,FALSE)),(SUM($H$1:PD$1)&gt;SUM($F$21:$F31))*(SUM($H$1:PD$1)&lt;=SUM($F$21:$F32))*1,"F"))</f>
        <v>w</v>
      </c>
      <c r="PE32" s="65" t="str">
        <f ca="1">IF(WEEKDAY(PE$6,2)&gt;5,"w",IF(ISERROR(VLOOKUP(PE$6,fériés,1,FALSE)),(SUM($H$1:PE$1)&gt;SUM($F$21:$F31))*(SUM($H$1:PE$1)&lt;=SUM($F$21:$F32))*1,"F"))</f>
        <v>w</v>
      </c>
      <c r="PF32" s="65" t="str">
        <f ca="1">IF(WEEKDAY(PF$6,2)&gt;5,"w",IF(ISERROR(VLOOKUP(PF$6,fériés,1,FALSE)),(SUM($H$1:PF$1)&gt;SUM($F$21:$F31))*(SUM($H$1:PF$1)&lt;=SUM($F$21:$F32))*1,"F"))</f>
        <v>w</v>
      </c>
      <c r="PG32" s="65" t="str">
        <f ca="1">IF(WEEKDAY(PG$6,2)&gt;5,"w",IF(ISERROR(VLOOKUP(PG$6,fériés,1,FALSE)),(SUM($H$1:PG$1)&gt;SUM($F$21:$F31))*(SUM($H$1:PG$1)&lt;=SUM($F$21:$F32))*1,"F"))</f>
        <v>w</v>
      </c>
      <c r="PH32" s="65" t="str">
        <f ca="1">IF(WEEKDAY(PH$6,2)&gt;5,"w",IF(ISERROR(VLOOKUP(PH$6,fériés,1,FALSE)),(SUM($H$1:PH$1)&gt;SUM($F$21:$F31))*(SUM($H$1:PH$1)&lt;=SUM($F$21:$F32))*1,"F"))</f>
        <v>w</v>
      </c>
      <c r="PI32" s="65" t="str">
        <f ca="1">IF(WEEKDAY(PI$6,2)&gt;5,"w",IF(ISERROR(VLOOKUP(PI$6,fériés,1,FALSE)),(SUM($H$1:PI$1)&gt;SUM($F$21:$F31))*(SUM($H$1:PI$1)&lt;=SUM($F$21:$F32))*1,"F"))</f>
        <v>w</v>
      </c>
      <c r="PJ32" s="65" t="str">
        <f ca="1">IF(WEEKDAY(PJ$6,2)&gt;5,"w",IF(ISERROR(VLOOKUP(PJ$6,fériés,1,FALSE)),(SUM($H$1:PJ$1)&gt;SUM($F$21:$F31))*(SUM($H$1:PJ$1)&lt;=SUM($F$21:$F32))*1,"F"))</f>
        <v>w</v>
      </c>
      <c r="PK32" s="65" t="str">
        <f ca="1">IF(WEEKDAY(PK$6,2)&gt;5,"w",IF(ISERROR(VLOOKUP(PK$6,fériés,1,FALSE)),(SUM($H$1:PK$1)&gt;SUM($F$21:$F31))*(SUM($H$1:PK$1)&lt;=SUM($F$21:$F32))*1,"F"))</f>
        <v>w</v>
      </c>
      <c r="PL32" s="65" t="str">
        <f ca="1">IF(WEEKDAY(PL$6,2)&gt;5,"w",IF(ISERROR(VLOOKUP(PL$6,fériés,1,FALSE)),(SUM($H$1:PL$1)&gt;SUM($F$21:$F31))*(SUM($H$1:PL$1)&lt;=SUM($F$21:$F32))*1,"F"))</f>
        <v>w</v>
      </c>
      <c r="PM32" s="65" t="str">
        <f ca="1">IF(WEEKDAY(PM$6,2)&gt;5,"w",IF(ISERROR(VLOOKUP(PM$6,fériés,1,FALSE)),(SUM($H$1:PM$1)&gt;SUM($F$21:$F31))*(SUM($H$1:PM$1)&lt;=SUM($F$21:$F32))*1,"F"))</f>
        <v>w</v>
      </c>
      <c r="PN32" s="65" t="str">
        <f ca="1">IF(WEEKDAY(PN$6,2)&gt;5,"w",IF(ISERROR(VLOOKUP(PN$6,fériés,1,FALSE)),(SUM($H$1:PN$1)&gt;SUM($F$21:$F31))*(SUM($H$1:PN$1)&lt;=SUM($F$21:$F32))*1,"F"))</f>
        <v>w</v>
      </c>
      <c r="PO32" s="65" t="str">
        <f ca="1">IF(WEEKDAY(PO$6,2)&gt;5,"w",IF(ISERROR(VLOOKUP(PO$6,fériés,1,FALSE)),(SUM($H$1:PO$1)&gt;SUM($F$21:$F31))*(SUM($H$1:PO$1)&lt;=SUM($F$21:$F32))*1,"F"))</f>
        <v>w</v>
      </c>
      <c r="PP32" s="65" t="str">
        <f ca="1">IF(WEEKDAY(PP$6,2)&gt;5,"w",IF(ISERROR(VLOOKUP(PP$6,fériés,1,FALSE)),(SUM($H$1:PP$1)&gt;SUM($F$21:$F31))*(SUM($H$1:PP$1)&lt;=SUM($F$21:$F32))*1,"F"))</f>
        <v>w</v>
      </c>
      <c r="PQ32" s="65" t="str">
        <f ca="1">IF(WEEKDAY(PQ$6,2)&gt;5,"w",IF(ISERROR(VLOOKUP(PQ$6,fériés,1,FALSE)),(SUM($H$1:PQ$1)&gt;SUM($F$21:$F31))*(SUM($H$1:PQ$1)&lt;=SUM($F$21:$F32))*1,"F"))</f>
        <v>w</v>
      </c>
      <c r="PR32" s="65" t="str">
        <f ca="1">IF(WEEKDAY(PR$6,2)&gt;5,"w",IF(ISERROR(VLOOKUP(PR$6,fériés,1,FALSE)),(SUM($H$1:PR$1)&gt;SUM($F$21:$F31))*(SUM($H$1:PR$1)&lt;=SUM($F$21:$F32))*1,"F"))</f>
        <v>w</v>
      </c>
      <c r="PS32" s="65" t="str">
        <f ca="1">IF(WEEKDAY(PS$6,2)&gt;5,"w",IF(ISERROR(VLOOKUP(PS$6,fériés,1,FALSE)),(SUM($H$1:PS$1)&gt;SUM($F$21:$F31))*(SUM($H$1:PS$1)&lt;=SUM($F$21:$F32))*1,"F"))</f>
        <v>w</v>
      </c>
      <c r="PT32" s="65">
        <f ca="1">IF(WEEKDAY(PT$6,2)&gt;5,"w",IF(ISERROR(VLOOKUP(PT$6,fériés,1,FALSE)),(SUM($H$1:PT$1)&gt;SUM($F$21:$F31))*(SUM($H$1:PT$1)&lt;=SUM($F$21:$F32))*1,"F"))</f>
        <v>0</v>
      </c>
      <c r="PU32" s="65">
        <f ca="1">IF(WEEKDAY(PU$6,2)&gt;5,"w",IF(ISERROR(VLOOKUP(PU$6,fériés,1,FALSE)),(SUM($H$1:PU$1)&gt;SUM($F$21:$F31))*(SUM($H$1:PU$1)&lt;=SUM($F$21:$F32))*1,"F"))</f>
        <v>0</v>
      </c>
      <c r="PV32" s="65">
        <f ca="1">IF(WEEKDAY(PV$6,2)&gt;5,"w",IF(ISERROR(VLOOKUP(PV$6,fériés,1,FALSE)),(SUM($H$1:PV$1)&gt;SUM($F$21:$F31))*(SUM($H$1:PV$1)&lt;=SUM($F$21:$F32))*1,"F"))</f>
        <v>0</v>
      </c>
      <c r="PW32" s="65">
        <f ca="1">IF(WEEKDAY(PW$6,2)&gt;5,"w",IF(ISERROR(VLOOKUP(PW$6,fériés,1,FALSE)),(SUM($H$1:PW$1)&gt;SUM($F$21:$F31))*(SUM($H$1:PW$1)&lt;=SUM($F$21:$F32))*1,"F"))</f>
        <v>0</v>
      </c>
      <c r="PX32" s="65">
        <f ca="1">IF(WEEKDAY(PX$6,2)&gt;5,"w",IF(ISERROR(VLOOKUP(PX$6,fériés,1,FALSE)),(SUM($H$1:PX$1)&gt;SUM($F$21:$F31))*(SUM($H$1:PX$1)&lt;=SUM($F$21:$F32))*1,"F"))</f>
        <v>0</v>
      </c>
      <c r="PY32" s="65">
        <f ca="1">IF(WEEKDAY(PY$6,2)&gt;5,"w",IF(ISERROR(VLOOKUP(PY$6,fériés,1,FALSE)),(SUM($H$1:PY$1)&gt;SUM($F$21:$F31))*(SUM($H$1:PY$1)&lt;=SUM($F$21:$F32))*1,"F"))</f>
        <v>0</v>
      </c>
      <c r="PZ32" s="65">
        <f ca="1">IF(WEEKDAY(PZ$6,2)&gt;5,"w",IF(ISERROR(VLOOKUP(PZ$6,fériés,1,FALSE)),(SUM($H$1:PZ$1)&gt;SUM($F$21:$F31))*(SUM($H$1:PZ$1)&lt;=SUM($F$21:$F32))*1,"F"))</f>
        <v>0</v>
      </c>
      <c r="QA32" s="65">
        <f ca="1">IF(WEEKDAY(QA$6,2)&gt;5,"w",IF(ISERROR(VLOOKUP(QA$6,fériés,1,FALSE)),(SUM($H$1:QA$1)&gt;SUM($F$21:$F31))*(SUM($H$1:QA$1)&lt;=SUM($F$21:$F32))*1,"F"))</f>
        <v>0</v>
      </c>
      <c r="QB32" s="65">
        <f ca="1">IF(WEEKDAY(QB$6,2)&gt;5,"w",IF(ISERROR(VLOOKUP(QB$6,fériés,1,FALSE)),(SUM($H$1:QB$1)&gt;SUM($F$21:$F31))*(SUM($H$1:QB$1)&lt;=SUM($F$21:$F32))*1,"F"))</f>
        <v>0</v>
      </c>
      <c r="QC32" s="65">
        <f ca="1">IF(WEEKDAY(QC$6,2)&gt;5,"w",IF(ISERROR(VLOOKUP(QC$6,fériés,1,FALSE)),(SUM($H$1:QC$1)&gt;SUM($F$21:$F31))*(SUM($H$1:QC$1)&lt;=SUM($F$21:$F32))*1,"F"))</f>
        <v>0</v>
      </c>
      <c r="QD32" s="65">
        <f ca="1">IF(WEEKDAY(QD$6,2)&gt;5,"w",IF(ISERROR(VLOOKUP(QD$6,fériés,1,FALSE)),(SUM($H$1:QD$1)&gt;SUM($F$21:$F31))*(SUM($H$1:QD$1)&lt;=SUM($F$21:$F32))*1,"F"))</f>
        <v>0</v>
      </c>
      <c r="QE32" s="65">
        <f ca="1">IF(WEEKDAY(QE$6,2)&gt;5,"w",IF(ISERROR(VLOOKUP(QE$6,fériés,1,FALSE)),(SUM($H$1:QE$1)&gt;SUM($F$21:$F31))*(SUM($H$1:QE$1)&lt;=SUM($F$21:$F32))*1,"F"))</f>
        <v>0</v>
      </c>
      <c r="QF32" s="65">
        <f ca="1">IF(WEEKDAY(QF$6,2)&gt;5,"w",IF(ISERROR(VLOOKUP(QF$6,fériés,1,FALSE)),(SUM($H$1:QF$1)&gt;SUM($F$21:$F31))*(SUM($H$1:QF$1)&lt;=SUM($F$21:$F32))*1,"F"))</f>
        <v>0</v>
      </c>
      <c r="QG32" s="65">
        <f ca="1">IF(WEEKDAY(QG$6,2)&gt;5,"w",IF(ISERROR(VLOOKUP(QG$6,fériés,1,FALSE)),(SUM($H$1:QG$1)&gt;SUM($F$21:$F31))*(SUM($H$1:QG$1)&lt;=SUM($F$21:$F32))*1,"F"))</f>
        <v>0</v>
      </c>
      <c r="QH32" s="65">
        <f ca="1">IF(WEEKDAY(QH$6,2)&gt;5,"w",IF(ISERROR(VLOOKUP(QH$6,fériés,1,FALSE)),(SUM($H$1:QH$1)&gt;SUM($F$21:$F31))*(SUM($H$1:QH$1)&lt;=SUM($F$21:$F32))*1,"F"))</f>
        <v>0</v>
      </c>
      <c r="QI32" s="65">
        <f ca="1">IF(WEEKDAY(QI$6,2)&gt;5,"w",IF(ISERROR(VLOOKUP(QI$6,fériés,1,FALSE)),(SUM($H$1:QI$1)&gt;SUM($F$21:$F31))*(SUM($H$1:QI$1)&lt;=SUM($F$21:$F32))*1,"F"))</f>
        <v>0</v>
      </c>
      <c r="QJ32" s="65">
        <f ca="1">IF(WEEKDAY(QJ$6,2)&gt;5,"w",IF(ISERROR(VLOOKUP(QJ$6,fériés,1,FALSE)),(SUM($H$1:QJ$1)&gt;SUM($F$21:$F31))*(SUM($H$1:QJ$1)&lt;=SUM($F$21:$F32))*1,"F"))</f>
        <v>0</v>
      </c>
      <c r="QK32" s="65">
        <f ca="1">IF(WEEKDAY(QK$6,2)&gt;5,"w",IF(ISERROR(VLOOKUP(QK$6,fériés,1,FALSE)),(SUM($H$1:QK$1)&gt;SUM($F$21:$F31))*(SUM($H$1:QK$1)&lt;=SUM($F$21:$F32))*1,"F"))</f>
        <v>0</v>
      </c>
      <c r="QL32" s="65">
        <f ca="1">IF(WEEKDAY(QL$6,2)&gt;5,"w",IF(ISERROR(VLOOKUP(QL$6,fériés,1,FALSE)),(SUM($H$1:QL$1)&gt;SUM($F$21:$F31))*(SUM($H$1:QL$1)&lt;=SUM($F$21:$F32))*1,"F"))</f>
        <v>0</v>
      </c>
      <c r="QM32" s="65">
        <f ca="1">IF(WEEKDAY(QM$6,2)&gt;5,"w",IF(ISERROR(VLOOKUP(QM$6,fériés,1,FALSE)),(SUM($H$1:QM$1)&gt;SUM($F$21:$F31))*(SUM($H$1:QM$1)&lt;=SUM($F$21:$F32))*1,"F"))</f>
        <v>0</v>
      </c>
      <c r="QN32" s="65">
        <f ca="1">IF(WEEKDAY(QN$6,2)&gt;5,"w",IF(ISERROR(VLOOKUP(QN$6,fériés,1,FALSE)),(SUM($H$1:QN$1)&gt;SUM($F$21:$F31))*(SUM($H$1:QN$1)&lt;=SUM($F$21:$F32))*1,"F"))</f>
        <v>0</v>
      </c>
      <c r="QO32" s="65">
        <f ca="1">IF(WEEKDAY(QO$6,2)&gt;5,"w",IF(ISERROR(VLOOKUP(QO$6,fériés,1,FALSE)),(SUM($H$1:QO$1)&gt;SUM($F$21:$F31))*(SUM($H$1:QO$1)&lt;=SUM($F$21:$F32))*1,"F"))</f>
        <v>0</v>
      </c>
      <c r="QP32" s="65">
        <f ca="1">IF(WEEKDAY(QP$6,2)&gt;5,"w",IF(ISERROR(VLOOKUP(QP$6,fériés,1,FALSE)),(SUM($H$1:QP$1)&gt;SUM($F$21:$F31))*(SUM($H$1:QP$1)&lt;=SUM($F$21:$F32))*1,"F"))</f>
        <v>0</v>
      </c>
      <c r="QQ32" s="65">
        <f ca="1">IF(WEEKDAY(QQ$6,2)&gt;5,"w",IF(ISERROR(VLOOKUP(QQ$6,fériés,1,FALSE)),(SUM($H$1:QQ$1)&gt;SUM($F$21:$F31))*(SUM($H$1:QQ$1)&lt;=SUM($F$21:$F32))*1,"F"))</f>
        <v>0</v>
      </c>
      <c r="QR32" s="65">
        <f ca="1">IF(WEEKDAY(QR$6,2)&gt;5,"w",IF(ISERROR(VLOOKUP(QR$6,fériés,1,FALSE)),(SUM($H$1:QR$1)&gt;SUM($F$21:$F31))*(SUM($H$1:QR$1)&lt;=SUM($F$21:$F32))*1,"F"))</f>
        <v>0</v>
      </c>
      <c r="QS32" s="65">
        <f ca="1">IF(WEEKDAY(QS$6,2)&gt;5,"w",IF(ISERROR(VLOOKUP(QS$6,fériés,1,FALSE)),(SUM($H$1:QS$1)&gt;SUM($F$21:$F31))*(SUM($H$1:QS$1)&lt;=SUM($F$21:$F32))*1,"F"))</f>
        <v>0</v>
      </c>
      <c r="QT32" s="65">
        <f ca="1">IF(WEEKDAY(QT$6,2)&gt;5,"w",IF(ISERROR(VLOOKUP(QT$6,fériés,1,FALSE)),(SUM($H$1:QT$1)&gt;SUM($F$21:$F31))*(SUM($H$1:QT$1)&lt;=SUM($F$21:$F32))*1,"F"))</f>
        <v>0</v>
      </c>
      <c r="QU32" s="65">
        <f ca="1">IF(WEEKDAY(QU$6,2)&gt;5,"w",IF(ISERROR(VLOOKUP(QU$6,fériés,1,FALSE)),(SUM($H$1:QU$1)&gt;SUM($F$21:$F31))*(SUM($H$1:QU$1)&lt;=SUM($F$21:$F32))*1,"F"))</f>
        <v>0</v>
      </c>
      <c r="QV32" s="65">
        <f ca="1">IF(WEEKDAY(QV$6,2)&gt;5,"w",IF(ISERROR(VLOOKUP(QV$6,fériés,1,FALSE)),(SUM($H$1:QV$1)&gt;SUM($F$21:$F31))*(SUM($H$1:QV$1)&lt;=SUM($F$21:$F32))*1,"F"))</f>
        <v>0</v>
      </c>
      <c r="QW32" s="65">
        <f ca="1">IF(WEEKDAY(QW$6,2)&gt;5,"w",IF(ISERROR(VLOOKUP(QW$6,fériés,1,FALSE)),(SUM($H$1:QW$1)&gt;SUM($F$21:$F31))*(SUM($H$1:QW$1)&lt;=SUM($F$21:$F32))*1,"F"))</f>
        <v>0</v>
      </c>
      <c r="QX32" s="65">
        <f ca="1">IF(WEEKDAY(QX$6,2)&gt;5,"w",IF(ISERROR(VLOOKUP(QX$6,fériés,1,FALSE)),(SUM($H$1:QX$1)&gt;SUM($F$21:$F31))*(SUM($H$1:QX$1)&lt;=SUM($F$21:$F32))*1,"F"))</f>
        <v>0</v>
      </c>
      <c r="QY32" s="65">
        <f ca="1">IF(WEEKDAY(QY$6,2)&gt;5,"w",IF(ISERROR(VLOOKUP(QY$6,fériés,1,FALSE)),(SUM($H$1:QY$1)&gt;SUM($F$21:$F31))*(SUM($H$1:QY$1)&lt;=SUM($F$21:$F32))*1,"F"))</f>
        <v>0</v>
      </c>
      <c r="QZ32" s="65">
        <f ca="1">IF(WEEKDAY(QZ$6,2)&gt;5,"w",IF(ISERROR(VLOOKUP(QZ$6,fériés,1,FALSE)),(SUM($H$1:QZ$1)&gt;SUM($F$21:$F31))*(SUM($H$1:QZ$1)&lt;=SUM($F$21:$F32))*1,"F"))</f>
        <v>0</v>
      </c>
      <c r="RA32" s="65">
        <f ca="1">IF(WEEKDAY(RA$6,2)&gt;5,"w",IF(ISERROR(VLOOKUP(RA$6,fériés,1,FALSE)),(SUM($H$1:RA$1)&gt;SUM($F$21:$F31))*(SUM($H$1:RA$1)&lt;=SUM($F$21:$F32))*1,"F"))</f>
        <v>0</v>
      </c>
      <c r="RB32" s="65">
        <f ca="1">IF(WEEKDAY(RB$6,2)&gt;5,"w",IF(ISERROR(VLOOKUP(RB$6,fériés,1,FALSE)),(SUM($H$1:RB$1)&gt;SUM($F$21:$F31))*(SUM($H$1:RB$1)&lt;=SUM($F$21:$F32))*1,"F"))</f>
        <v>0</v>
      </c>
      <c r="RC32" s="65">
        <f ca="1">IF(WEEKDAY(RC$6,2)&gt;5,"w",IF(ISERROR(VLOOKUP(RC$6,fériés,1,FALSE)),(SUM($H$1:RC$1)&gt;SUM($F$21:$F31))*(SUM($H$1:RC$1)&lt;=SUM($F$21:$F32))*1,"F"))</f>
        <v>0</v>
      </c>
      <c r="RD32" s="65">
        <f ca="1">IF(WEEKDAY(RD$6,2)&gt;5,"w",IF(ISERROR(VLOOKUP(RD$6,fériés,1,FALSE)),(SUM($H$1:RD$1)&gt;SUM($F$21:$F31))*(SUM($H$1:RD$1)&lt;=SUM($F$21:$F32))*1,"F"))</f>
        <v>0</v>
      </c>
      <c r="RE32" s="65">
        <f ca="1">IF(WEEKDAY(RE$6,2)&gt;5,"w",IF(ISERROR(VLOOKUP(RE$6,fériés,1,FALSE)),(SUM($H$1:RE$1)&gt;SUM($F$21:$F31))*(SUM($H$1:RE$1)&lt;=SUM($F$21:$F32))*1,"F"))</f>
        <v>0</v>
      </c>
      <c r="RF32" s="65">
        <f ca="1">IF(WEEKDAY(RF$6,2)&gt;5,"w",IF(ISERROR(VLOOKUP(RF$6,fériés,1,FALSE)),(SUM($H$1:RF$1)&gt;SUM($F$21:$F31))*(SUM($H$1:RF$1)&lt;=SUM($F$21:$F32))*1,"F"))</f>
        <v>0</v>
      </c>
      <c r="RG32" s="65">
        <f ca="1">IF(WEEKDAY(RG$6,2)&gt;5,"w",IF(ISERROR(VLOOKUP(RG$6,fériés,1,FALSE)),(SUM($H$1:RG$1)&gt;SUM($F$21:$F31))*(SUM($H$1:RG$1)&lt;=SUM($F$21:$F32))*1,"F"))</f>
        <v>0</v>
      </c>
      <c r="RH32" s="65">
        <f ca="1">IF(WEEKDAY(RH$6,2)&gt;5,"w",IF(ISERROR(VLOOKUP(RH$6,fériés,1,FALSE)),(SUM($H$1:RH$1)&gt;SUM($F$21:$F31))*(SUM($H$1:RH$1)&lt;=SUM($F$21:$F32))*1,"F"))</f>
        <v>0</v>
      </c>
      <c r="RI32" s="65">
        <f ca="1">IF(WEEKDAY(RI$6,2)&gt;5,"w",IF(ISERROR(VLOOKUP(RI$6,fériés,1,FALSE)),(SUM($H$1:RI$1)&gt;SUM($F$21:$F31))*(SUM($H$1:RI$1)&lt;=SUM($F$21:$F32))*1,"F"))</f>
        <v>0</v>
      </c>
      <c r="RJ32" s="65">
        <f ca="1">IF(WEEKDAY(RJ$6,2)&gt;5,"w",IF(ISERROR(VLOOKUP(RJ$6,fériés,1,FALSE)),(SUM($H$1:RJ$1)&gt;SUM($F$21:$F31))*(SUM($H$1:RJ$1)&lt;=SUM($F$21:$F32))*1,"F"))</f>
        <v>0</v>
      </c>
      <c r="RK32" s="65">
        <f ca="1">IF(WEEKDAY(RK$6,2)&gt;5,"w",IF(ISERROR(VLOOKUP(RK$6,fériés,1,FALSE)),(SUM($H$1:RK$1)&gt;SUM($F$21:$F31))*(SUM($H$1:RK$1)&lt;=SUM($F$21:$F32))*1,"F"))</f>
        <v>0</v>
      </c>
      <c r="RL32" s="65">
        <f ca="1">IF(WEEKDAY(RL$6,2)&gt;5,"w",IF(ISERROR(VLOOKUP(RL$6,fériés,1,FALSE)),(SUM($H$1:RL$1)&gt;SUM($F$21:$F31))*(SUM($H$1:RL$1)&lt;=SUM($F$21:$F32))*1,"F"))</f>
        <v>0</v>
      </c>
      <c r="RM32" s="65">
        <f ca="1">IF(WEEKDAY(RM$6,2)&gt;5,"w",IF(ISERROR(VLOOKUP(RM$6,fériés,1,FALSE)),(SUM($H$1:RM$1)&gt;SUM($F$21:$F31))*(SUM($H$1:RM$1)&lt;=SUM($F$21:$F32))*1,"F"))</f>
        <v>0</v>
      </c>
      <c r="RN32" s="65">
        <f ca="1">IF(WEEKDAY(RN$6,2)&gt;5,"w",IF(ISERROR(VLOOKUP(RN$6,fériés,1,FALSE)),(SUM($H$1:RN$1)&gt;SUM($F$21:$F31))*(SUM($H$1:RN$1)&lt;=SUM($F$21:$F32))*1,"F"))</f>
        <v>0</v>
      </c>
      <c r="RO32" s="65">
        <f ca="1">IF(WEEKDAY(RO$6,2)&gt;5,"w",IF(ISERROR(VLOOKUP(RO$6,fériés,1,FALSE)),(SUM($H$1:RO$1)&gt;SUM($F$21:$F31))*(SUM($H$1:RO$1)&lt;=SUM($F$21:$F32))*1,"F"))</f>
        <v>0</v>
      </c>
      <c r="RP32" s="65">
        <f ca="1">IF(WEEKDAY(RP$6,2)&gt;5,"w",IF(ISERROR(VLOOKUP(RP$6,fériés,1,FALSE)),(SUM($H$1:RP$1)&gt;SUM($F$21:$F31))*(SUM($H$1:RP$1)&lt;=SUM($F$21:$F32))*1,"F"))</f>
        <v>0</v>
      </c>
      <c r="RQ32" s="65">
        <f ca="1">IF(WEEKDAY(RQ$6,2)&gt;5,"w",IF(ISERROR(VLOOKUP(RQ$6,fériés,1,FALSE)),(SUM($H$1:RQ$1)&gt;SUM($F$21:$F31))*(SUM($H$1:RQ$1)&lt;=SUM($F$21:$F32))*1,"F"))</f>
        <v>0</v>
      </c>
      <c r="RR32" s="65" t="str">
        <f ca="1">IF(WEEKDAY(RR$6,2)&gt;5,"w",IF(ISERROR(VLOOKUP(RR$6,fériés,1,FALSE)),(SUM($H$1:RR$1)&gt;SUM($F$21:$F31))*(SUM($H$1:RR$1)&lt;=SUM($F$21:$F32))*1,"F"))</f>
        <v>w</v>
      </c>
      <c r="RS32" s="65" t="str">
        <f ca="1">IF(WEEKDAY(RS$6,2)&gt;5,"w",IF(ISERROR(VLOOKUP(RS$6,fériés,1,FALSE)),(SUM($H$1:RS$1)&gt;SUM($F$21:$F31))*(SUM($H$1:RS$1)&lt;=SUM($F$21:$F32))*1,"F"))</f>
        <v>w</v>
      </c>
      <c r="RT32" s="65" t="str">
        <f ca="1">IF(WEEKDAY(RT$6,2)&gt;5,"w",IF(ISERROR(VLOOKUP(RT$6,fériés,1,FALSE)),(SUM($H$1:RT$1)&gt;SUM($F$21:$F31))*(SUM($H$1:RT$1)&lt;=SUM($F$21:$F32))*1,"F"))</f>
        <v>w</v>
      </c>
      <c r="RU32" s="65" t="str">
        <f ca="1">IF(WEEKDAY(RU$6,2)&gt;5,"w",IF(ISERROR(VLOOKUP(RU$6,fériés,1,FALSE)),(SUM($H$1:RU$1)&gt;SUM($F$21:$F31))*(SUM($H$1:RU$1)&lt;=SUM($F$21:$F32))*1,"F"))</f>
        <v>w</v>
      </c>
      <c r="RV32" s="65" t="str">
        <f ca="1">IF(WEEKDAY(RV$6,2)&gt;5,"w",IF(ISERROR(VLOOKUP(RV$6,fériés,1,FALSE)),(SUM($H$1:RV$1)&gt;SUM($F$21:$F31))*(SUM($H$1:RV$1)&lt;=SUM($F$21:$F32))*1,"F"))</f>
        <v>w</v>
      </c>
      <c r="RW32" s="65" t="str">
        <f ca="1">IF(WEEKDAY(RW$6,2)&gt;5,"w",IF(ISERROR(VLOOKUP(RW$6,fériés,1,FALSE)),(SUM($H$1:RW$1)&gt;SUM($F$21:$F31))*(SUM($H$1:RW$1)&lt;=SUM($F$21:$F32))*1,"F"))</f>
        <v>w</v>
      </c>
      <c r="RX32" s="65" t="str">
        <f ca="1">IF(WEEKDAY(RX$6,2)&gt;5,"w",IF(ISERROR(VLOOKUP(RX$6,fériés,1,FALSE)),(SUM($H$1:RX$1)&gt;SUM($F$21:$F31))*(SUM($H$1:RX$1)&lt;=SUM($F$21:$F32))*1,"F"))</f>
        <v>w</v>
      </c>
      <c r="RY32" s="65" t="str">
        <f ca="1">IF(WEEKDAY(RY$6,2)&gt;5,"w",IF(ISERROR(VLOOKUP(RY$6,fériés,1,FALSE)),(SUM($H$1:RY$1)&gt;SUM($F$21:$F31))*(SUM($H$1:RY$1)&lt;=SUM($F$21:$F32))*1,"F"))</f>
        <v>w</v>
      </c>
      <c r="RZ32" s="65" t="str">
        <f ca="1">IF(WEEKDAY(RZ$6,2)&gt;5,"w",IF(ISERROR(VLOOKUP(RZ$6,fériés,1,FALSE)),(SUM($H$1:RZ$1)&gt;SUM($F$21:$F31))*(SUM($H$1:RZ$1)&lt;=SUM($F$21:$F32))*1,"F"))</f>
        <v>w</v>
      </c>
      <c r="SA32" s="65" t="str">
        <f ca="1">IF(WEEKDAY(SA$6,2)&gt;5,"w",IF(ISERROR(VLOOKUP(SA$6,fériés,1,FALSE)),(SUM($H$1:SA$1)&gt;SUM($F$21:$F31))*(SUM($H$1:SA$1)&lt;=SUM($F$21:$F32))*1,"F"))</f>
        <v>w</v>
      </c>
      <c r="SB32" s="65" t="str">
        <f ca="1">IF(WEEKDAY(SB$6,2)&gt;5,"w",IF(ISERROR(VLOOKUP(SB$6,fériés,1,FALSE)),(SUM($H$1:SB$1)&gt;SUM($F$21:$F31))*(SUM($H$1:SB$1)&lt;=SUM($F$21:$F32))*1,"F"))</f>
        <v>w</v>
      </c>
      <c r="SC32" s="65" t="str">
        <f ca="1">IF(WEEKDAY(SC$6,2)&gt;5,"w",IF(ISERROR(VLOOKUP(SC$6,fériés,1,FALSE)),(SUM($H$1:SC$1)&gt;SUM($F$21:$F31))*(SUM($H$1:SC$1)&lt;=SUM($F$21:$F32))*1,"F"))</f>
        <v>w</v>
      </c>
      <c r="SD32" s="65" t="str">
        <f ca="1">IF(WEEKDAY(SD$6,2)&gt;5,"w",IF(ISERROR(VLOOKUP(SD$6,fériés,1,FALSE)),(SUM($H$1:SD$1)&gt;SUM($F$21:$F31))*(SUM($H$1:SD$1)&lt;=SUM($F$21:$F32))*1,"F"))</f>
        <v>w</v>
      </c>
      <c r="SE32" s="65" t="str">
        <f ca="1">IF(WEEKDAY(SE$6,2)&gt;5,"w",IF(ISERROR(VLOOKUP(SE$6,fériés,1,FALSE)),(SUM($H$1:SE$1)&gt;SUM($F$21:$F31))*(SUM($H$1:SE$1)&lt;=SUM($F$21:$F32))*1,"F"))</f>
        <v>w</v>
      </c>
      <c r="SF32" s="65" t="str">
        <f ca="1">IF(WEEKDAY(SF$6,2)&gt;5,"w",IF(ISERROR(VLOOKUP(SF$6,fériés,1,FALSE)),(SUM($H$1:SF$1)&gt;SUM($F$21:$F31))*(SUM($H$1:SF$1)&lt;=SUM($F$21:$F32))*1,"F"))</f>
        <v>w</v>
      </c>
      <c r="SG32" s="83"/>
    </row>
    <row r="33" spans="1:501" s="1" customFormat="1" ht="15" customHeight="1" x14ac:dyDescent="0.25">
      <c r="A33" s="86" t="s">
        <v>42</v>
      </c>
      <c r="B33" s="86" t="s">
        <v>21</v>
      </c>
      <c r="C33" s="86" t="s">
        <v>22</v>
      </c>
      <c r="D33" s="87" t="s">
        <v>23</v>
      </c>
      <c r="E33" s="87" t="s">
        <v>25</v>
      </c>
      <c r="F33" s="88" t="s">
        <v>26</v>
      </c>
      <c r="G33" s="87" t="s">
        <v>27</v>
      </c>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c r="IW33" s="83"/>
      <c r="IX33" s="83"/>
      <c r="IY33" s="83"/>
      <c r="IZ33" s="83"/>
      <c r="JA33" s="83"/>
      <c r="JB33" s="83"/>
      <c r="JC33" s="83"/>
      <c r="JD33" s="83"/>
      <c r="JE33" s="83"/>
      <c r="JF33" s="83"/>
      <c r="JG33" s="83"/>
      <c r="JH33" s="83"/>
      <c r="JI33" s="83"/>
      <c r="JJ33" s="83"/>
      <c r="JK33" s="83"/>
      <c r="JL33" s="83"/>
      <c r="JM33" s="83"/>
      <c r="JN33" s="83"/>
      <c r="JO33" s="83"/>
      <c r="JP33" s="83"/>
      <c r="JQ33" s="83"/>
      <c r="JR33" s="83"/>
      <c r="JS33" s="83"/>
      <c r="JT33" s="83"/>
      <c r="JU33" s="83"/>
      <c r="JV33" s="83"/>
      <c r="JW33" s="83"/>
      <c r="JX33" s="83"/>
      <c r="JY33" s="83"/>
      <c r="JZ33" s="83"/>
      <c r="KA33" s="83"/>
      <c r="KB33" s="83"/>
      <c r="KC33" s="83"/>
      <c r="KD33" s="83"/>
      <c r="KE33" s="83"/>
      <c r="KF33" s="83"/>
      <c r="KG33" s="83"/>
      <c r="KH33" s="83"/>
      <c r="KI33" s="83"/>
      <c r="KJ33" s="83"/>
      <c r="KK33" s="83"/>
      <c r="KL33" s="83"/>
      <c r="KM33" s="83"/>
      <c r="KN33" s="83"/>
      <c r="KO33" s="83"/>
      <c r="KP33" s="83"/>
      <c r="KQ33" s="83"/>
      <c r="KR33" s="83"/>
      <c r="KS33" s="83"/>
      <c r="KT33" s="83"/>
      <c r="KU33" s="83"/>
      <c r="KV33" s="83"/>
      <c r="KW33" s="83"/>
      <c r="KX33" s="83"/>
      <c r="KY33" s="83"/>
      <c r="KZ33" s="83"/>
      <c r="LA33" s="83"/>
      <c r="LB33" s="83"/>
      <c r="LC33" s="83"/>
      <c r="LD33" s="83"/>
      <c r="LE33" s="83"/>
      <c r="LF33" s="83"/>
      <c r="LG33" s="83"/>
      <c r="LH33" s="83"/>
      <c r="LI33" s="83"/>
      <c r="LJ33" s="83"/>
      <c r="LK33" s="83"/>
      <c r="LL33" s="83"/>
      <c r="LM33" s="83"/>
      <c r="LN33" s="83"/>
      <c r="LO33" s="83"/>
      <c r="LP33" s="83"/>
      <c r="LQ33" s="83"/>
      <c r="LR33" s="83"/>
      <c r="LS33" s="83"/>
      <c r="LT33" s="83"/>
      <c r="LU33" s="83"/>
      <c r="LV33" s="83"/>
      <c r="LW33" s="83"/>
      <c r="LX33" s="83"/>
      <c r="LY33" s="83"/>
      <c r="LZ33" s="83"/>
      <c r="MA33" s="83"/>
      <c r="MB33" s="83"/>
      <c r="MC33" s="83"/>
      <c r="MD33" s="83"/>
      <c r="ME33" s="83"/>
      <c r="MF33" s="83"/>
      <c r="MG33" s="83"/>
      <c r="MH33" s="83"/>
      <c r="MI33" s="83"/>
      <c r="MJ33" s="83"/>
      <c r="MK33" s="83"/>
      <c r="ML33" s="83"/>
      <c r="MM33" s="83"/>
      <c r="MN33" s="83"/>
      <c r="MO33" s="83"/>
      <c r="MP33" s="83"/>
      <c r="MQ33" s="83"/>
      <c r="MR33" s="83"/>
      <c r="MS33" s="83"/>
      <c r="MT33" s="83"/>
      <c r="MU33" s="83"/>
      <c r="MV33" s="83"/>
      <c r="MW33" s="83"/>
      <c r="MX33" s="83"/>
      <c r="MY33" s="83"/>
      <c r="MZ33" s="83"/>
      <c r="NA33" s="83"/>
      <c r="NB33" s="83"/>
      <c r="NC33" s="83"/>
      <c r="ND33" s="83"/>
      <c r="NE33" s="83"/>
      <c r="NF33" s="83"/>
      <c r="NG33" s="83"/>
      <c r="NH33" s="83"/>
      <c r="NI33" s="83"/>
      <c r="NJ33" s="83"/>
      <c r="NK33" s="83"/>
      <c r="NL33" s="83"/>
      <c r="NM33" s="83"/>
      <c r="NN33" s="83"/>
      <c r="NO33" s="83"/>
      <c r="NP33" s="83"/>
      <c r="NQ33" s="83"/>
      <c r="NR33" s="83"/>
      <c r="NS33" s="83"/>
      <c r="NT33" s="83"/>
      <c r="NU33" s="83"/>
      <c r="NV33" s="83"/>
      <c r="NW33" s="83"/>
      <c r="NX33" s="83"/>
      <c r="NY33" s="83"/>
      <c r="NZ33" s="83"/>
      <c r="OA33" s="83"/>
      <c r="OB33" s="83"/>
      <c r="OC33" s="83"/>
      <c r="OD33" s="83"/>
      <c r="OE33" s="83"/>
      <c r="OF33" s="83"/>
      <c r="OG33" s="83"/>
      <c r="OH33" s="83"/>
      <c r="OI33" s="83"/>
      <c r="OJ33" s="83"/>
      <c r="OK33" s="83"/>
      <c r="OL33" s="83"/>
      <c r="OM33" s="83"/>
      <c r="ON33" s="83"/>
      <c r="OO33" s="83"/>
      <c r="OP33" s="83"/>
      <c r="OQ33" s="83"/>
      <c r="OR33" s="83"/>
      <c r="OS33" s="83"/>
      <c r="OT33" s="83"/>
      <c r="OU33" s="83"/>
      <c r="OV33" s="83"/>
      <c r="OW33" s="83"/>
      <c r="OX33" s="83"/>
      <c r="OY33" s="83"/>
      <c r="OZ33" s="83"/>
      <c r="PA33" s="83"/>
      <c r="PB33" s="83"/>
      <c r="PC33" s="83"/>
      <c r="PD33" s="83"/>
      <c r="PE33" s="83"/>
      <c r="PF33" s="83"/>
      <c r="PG33" s="83"/>
      <c r="PH33" s="83"/>
      <c r="PI33" s="83"/>
      <c r="PJ33" s="83"/>
      <c r="PK33" s="83"/>
      <c r="PL33" s="83"/>
      <c r="PM33" s="83"/>
      <c r="PN33" s="83"/>
      <c r="PO33" s="83"/>
      <c r="PP33" s="83"/>
      <c r="PQ33" s="83"/>
      <c r="PR33" s="83"/>
      <c r="PS33" s="83"/>
      <c r="PT33" s="83"/>
      <c r="PU33" s="83"/>
      <c r="PV33" s="83"/>
      <c r="PW33" s="83"/>
      <c r="PX33" s="83"/>
      <c r="PY33" s="83"/>
      <c r="PZ33" s="83"/>
      <c r="QA33" s="83"/>
      <c r="QB33" s="83"/>
      <c r="QC33" s="83"/>
      <c r="QD33" s="83"/>
      <c r="QE33" s="83"/>
      <c r="QF33" s="83"/>
      <c r="QG33" s="83"/>
      <c r="QH33" s="83"/>
      <c r="QI33" s="83"/>
      <c r="QJ33" s="83"/>
      <c r="QK33" s="83"/>
      <c r="QL33" s="83"/>
      <c r="QM33" s="83"/>
      <c r="QN33" s="83"/>
      <c r="QO33" s="83"/>
      <c r="QP33" s="83"/>
      <c r="QQ33" s="83"/>
      <c r="QR33" s="83"/>
      <c r="QS33" s="83"/>
      <c r="QT33" s="83"/>
      <c r="QU33" s="83"/>
      <c r="QV33" s="83"/>
      <c r="QW33" s="83"/>
      <c r="QX33" s="83"/>
      <c r="QY33" s="83"/>
      <c r="QZ33" s="83"/>
      <c r="RA33" s="83"/>
      <c r="RB33" s="83"/>
      <c r="RC33" s="83"/>
      <c r="RD33" s="83"/>
      <c r="RE33" s="83"/>
      <c r="RF33" s="83"/>
      <c r="RG33" s="83"/>
      <c r="RH33" s="83"/>
      <c r="RI33" s="83"/>
      <c r="RJ33" s="83"/>
      <c r="RK33" s="83"/>
      <c r="RL33" s="83"/>
      <c r="RM33" s="83"/>
      <c r="RN33" s="83"/>
      <c r="RO33" s="83"/>
      <c r="RP33" s="83"/>
      <c r="RQ33" s="83"/>
      <c r="RR33" s="83"/>
      <c r="RS33" s="83"/>
      <c r="RT33" s="83"/>
      <c r="RU33" s="83"/>
      <c r="RV33" s="83"/>
      <c r="RW33" s="83"/>
      <c r="RX33" s="83"/>
      <c r="RY33" s="83"/>
      <c r="RZ33" s="83"/>
      <c r="SA33" s="83"/>
      <c r="SB33" s="83"/>
      <c r="SC33" s="83"/>
      <c r="SD33" s="83"/>
      <c r="SE33" s="83"/>
      <c r="SF33" s="83"/>
      <c r="SG33" s="83"/>
    </row>
    <row r="34" spans="1:501" ht="12" customHeight="1" x14ac:dyDescent="0.25">
      <c r="A34" s="80">
        <v>100</v>
      </c>
      <c r="B34" s="63" t="str">
        <f>IFERROR(VLOOKUP($A$8,Base_données!$A$4:$AB$24,2,FALSE),"")</f>
        <v/>
      </c>
      <c r="C34" s="78" t="str">
        <f>IF(A34="","",Base_données!$P$3)</f>
        <v xml:space="preserve"> fraisage</v>
      </c>
      <c r="D34" s="79" t="str">
        <f>IFERROR(VLOOKUP($A34,Base_données!$A$4:$AB$24,Base_données!$D$1,FALSE),"")</f>
        <v/>
      </c>
      <c r="E34" s="79" t="str">
        <f>IFERROR(VLOOKUP($A34,Base_données!$A$4:$AB$24,Base_données!$P$1,FALSE),"")</f>
        <v/>
      </c>
      <c r="F34" s="67" t="str">
        <f t="shared" ref="F34:F35" si="88">IFERROR($D34*E34,"")</f>
        <v/>
      </c>
      <c r="G34" s="62" t="str">
        <f>IFERROR(VLOOKUP($A34,Base_données!$A$4:$L$24,5,FALSE),"")</f>
        <v/>
      </c>
      <c r="H34" s="27">
        <f ca="1">IF(WEEKDAY(H$6,2)&gt;5,"w",IF(ISERROR(VLOOKUP(H$6,fériés,1,FALSE)),(SUM($H$1:H$1)&lt;=$F34)*1,"F"))</f>
        <v>1</v>
      </c>
      <c r="I34" s="27">
        <f ca="1">IF(WEEKDAY(I$6,2)&gt;5,"w",IF(ISERROR(VLOOKUP(I$6,fériés,1,FALSE)),(SUM($H$1:I$1)&lt;=$F34)*1,"F"))</f>
        <v>1</v>
      </c>
      <c r="J34" s="27">
        <f ca="1">IF(WEEKDAY(J$6,2)&gt;5,"w",IF(ISERROR(VLOOKUP(J$6,fériés,1,FALSE)),(SUM($H$1:J$1)&lt;=$F34)*1,"F"))</f>
        <v>1</v>
      </c>
      <c r="K34" s="27">
        <f ca="1">IF(WEEKDAY(K$6,2)&gt;5,"w",IF(ISERROR(VLOOKUP(K$6,fériés,1,FALSE)),(SUM($H$1:K$1)&lt;=$F34)*1,"F"))</f>
        <v>1</v>
      </c>
      <c r="L34" s="27">
        <f ca="1">IF(WEEKDAY(L$6,2)&gt;5,"w",IF(ISERROR(VLOOKUP(L$6,fériés,1,FALSE)),(SUM($H$1:L$1)&lt;=$F34)*1,"F"))</f>
        <v>1</v>
      </c>
      <c r="M34" s="27">
        <f ca="1">IF(WEEKDAY(M$6,2)&gt;5,"w",IF(ISERROR(VLOOKUP(M$6,fériés,1,FALSE)),(SUM($H$1:M$1)&lt;=$F34)*1,"F"))</f>
        <v>1</v>
      </c>
      <c r="N34" s="27">
        <f ca="1">IF(WEEKDAY(N$6,2)&gt;5,"w",IF(ISERROR(VLOOKUP(N$6,fériés,1,FALSE)),(SUM($H$1:N$1)&lt;=$F34)*1,"F"))</f>
        <v>1</v>
      </c>
      <c r="O34" s="27">
        <f ca="1">IF(WEEKDAY(O$6,2)&gt;5,"w",IF(ISERROR(VLOOKUP(O$6,fériés,1,FALSE)),(SUM($H$1:O$1)&lt;=$F34)*1,"F"))</f>
        <v>1</v>
      </c>
      <c r="P34" s="27">
        <f ca="1">IF(WEEKDAY(P$6,2)&gt;5,"w",IF(ISERROR(VLOOKUP(P$6,fériés,1,FALSE)),(SUM($H$1:P$1)&lt;=$F34)*1,"F"))</f>
        <v>1</v>
      </c>
      <c r="Q34" s="27">
        <f ca="1">IF(WEEKDAY(Q$6,2)&gt;5,"w",IF(ISERROR(VLOOKUP(Q$6,fériés,1,FALSE)),(SUM($H$1:Q$1)&lt;=$F34)*1,"F"))</f>
        <v>1</v>
      </c>
      <c r="R34" s="27">
        <f ca="1">IF(WEEKDAY(R$6,2)&gt;5,"w",IF(ISERROR(VLOOKUP(R$6,fériés,1,FALSE)),(SUM($H$1:R$1)&lt;=$F34)*1,"F"))</f>
        <v>1</v>
      </c>
      <c r="S34" s="27">
        <f ca="1">IF(WEEKDAY(S$6,2)&gt;5,"w",IF(ISERROR(VLOOKUP(S$6,fériés,1,FALSE)),(SUM($H$1:S$1)&lt;=$F34)*1,"F"))</f>
        <v>1</v>
      </c>
      <c r="T34" s="27">
        <f ca="1">IF(WEEKDAY(T$6,2)&gt;5,"w",IF(ISERROR(VLOOKUP(T$6,fériés,1,FALSE)),(SUM($H$1:T$1)&lt;=$F34)*1,"F"))</f>
        <v>1</v>
      </c>
      <c r="U34" s="27">
        <f ca="1">IF(WEEKDAY(U$6,2)&gt;5,"w",IF(ISERROR(VLOOKUP(U$6,fériés,1,FALSE)),(SUM($H$1:U$1)&lt;=$F34)*1,"F"))</f>
        <v>1</v>
      </c>
      <c r="V34" s="27">
        <f ca="1">IF(WEEKDAY(V$6,2)&gt;5,"w",IF(ISERROR(VLOOKUP(V$6,fériés,1,FALSE)),(SUM($H$1:V$1)&lt;=$F34)*1,"F"))</f>
        <v>1</v>
      </c>
      <c r="W34" s="27">
        <f ca="1">IF(WEEKDAY(W$6,2)&gt;5,"w",IF(ISERROR(VLOOKUP(W$6,fériés,1,FALSE)),(SUM($H$1:W$1)&lt;=$F34)*1,"F"))</f>
        <v>1</v>
      </c>
      <c r="X34" s="27">
        <f ca="1">IF(WEEKDAY(X$6,2)&gt;5,"w",IF(ISERROR(VLOOKUP(X$6,fériés,1,FALSE)),(SUM($H$1:X$1)&lt;=$F34)*1,"F"))</f>
        <v>1</v>
      </c>
      <c r="Y34" s="27">
        <f ca="1">IF(WEEKDAY(Y$6,2)&gt;5,"w",IF(ISERROR(VLOOKUP(Y$6,fériés,1,FALSE)),(SUM($H$1:Y$1)&lt;=$F34)*1,"F"))</f>
        <v>1</v>
      </c>
      <c r="Z34" s="27">
        <f ca="1">IF(WEEKDAY(Z$6,2)&gt;5,"w",IF(ISERROR(VLOOKUP(Z$6,fériés,1,FALSE)),(SUM($H$1:Z$1)&lt;=$F34)*1,"F"))</f>
        <v>1</v>
      </c>
      <c r="AA34" s="27">
        <f ca="1">IF(WEEKDAY(AA$6,2)&gt;5,"w",IF(ISERROR(VLOOKUP(AA$6,fériés,1,FALSE)),(SUM($H$1:AA$1)&lt;=$F34)*1,"F"))</f>
        <v>1</v>
      </c>
      <c r="AB34" s="27">
        <f ca="1">IF(WEEKDAY(AB$6,2)&gt;5,"w",IF(ISERROR(VLOOKUP(AB$6,fériés,1,FALSE)),(SUM($H$1:AB$1)&lt;=$F34)*1,"F"))</f>
        <v>1</v>
      </c>
      <c r="AC34" s="27">
        <f ca="1">IF(WEEKDAY(AC$6,2)&gt;5,"w",IF(ISERROR(VLOOKUP(AC$6,fériés,1,FALSE)),(SUM($H$1:AC$1)&lt;=$F34)*1,"F"))</f>
        <v>1</v>
      </c>
      <c r="AD34" s="27">
        <f ca="1">IF(WEEKDAY(AD$6,2)&gt;5,"w",IF(ISERROR(VLOOKUP(AD$6,fériés,1,FALSE)),(SUM($H$1:AD$1)&lt;=$F34)*1,"F"))</f>
        <v>1</v>
      </c>
      <c r="AE34" s="27">
        <f ca="1">IF(WEEKDAY(AE$6,2)&gt;5,"w",IF(ISERROR(VLOOKUP(AE$6,fériés,1,FALSE)),(SUM($H$1:AE$1)&lt;=$F34)*1,"F"))</f>
        <v>1</v>
      </c>
      <c r="AF34" s="27">
        <f ca="1">IF(WEEKDAY(AF$6,2)&gt;5,"w",IF(ISERROR(VLOOKUP(AF$6,fériés,1,FALSE)),(SUM($H$1:AF$1)&lt;=$F34)*1,"F"))</f>
        <v>1</v>
      </c>
      <c r="AG34" s="27">
        <f ca="1">IF(WEEKDAY(AG$6,2)&gt;5,"w",IF(ISERROR(VLOOKUP(AG$6,fériés,1,FALSE)),(SUM($H$1:AG$1)&lt;=$F34)*1,"F"))</f>
        <v>1</v>
      </c>
      <c r="AH34" s="27">
        <f ca="1">IF(WEEKDAY(AH$6,2)&gt;5,"w",IF(ISERROR(VLOOKUP(AH$6,fériés,1,FALSE)),(SUM($H$1:AH$1)&lt;=$F34)*1,"F"))</f>
        <v>1</v>
      </c>
      <c r="AI34" s="27">
        <f ca="1">IF(WEEKDAY(AI$6,2)&gt;5,"w",IF(ISERROR(VLOOKUP(AI$6,fériés,1,FALSE)),(SUM($H$1:AI$1)&lt;=$F34)*1,"F"))</f>
        <v>1</v>
      </c>
      <c r="AJ34" s="27">
        <f ca="1">IF(WEEKDAY(AJ$6,2)&gt;5,"w",IF(ISERROR(VLOOKUP(AJ$6,fériés,1,FALSE)),(SUM($H$1:AJ$1)&lt;=$F34)*1,"F"))</f>
        <v>1</v>
      </c>
      <c r="AK34" s="27">
        <f ca="1">IF(WEEKDAY(AK$6,2)&gt;5,"w",IF(ISERROR(VLOOKUP(AK$6,fériés,1,FALSE)),(SUM($H$1:AK$1)&lt;=$F34)*1,"F"))</f>
        <v>1</v>
      </c>
      <c r="AL34" s="27">
        <f ca="1">IF(WEEKDAY(AL$6,2)&gt;5,"w",IF(ISERROR(VLOOKUP(AL$6,fériés,1,FALSE)),(SUM($H$1:AL$1)&lt;=$F34)*1,"F"))</f>
        <v>1</v>
      </c>
      <c r="AM34" s="27">
        <f ca="1">IF(WEEKDAY(AM$6,2)&gt;5,"w",IF(ISERROR(VLOOKUP(AM$6,fériés,1,FALSE)),(SUM($H$1:AM$1)&lt;=$F34)*1,"F"))</f>
        <v>1</v>
      </c>
      <c r="AN34" s="27">
        <f ca="1">IF(WEEKDAY(AN$6,2)&gt;5,"w",IF(ISERROR(VLOOKUP(AN$6,fériés,1,FALSE)),(SUM($H$1:AN$1)&lt;=$F34)*1,"F"))</f>
        <v>1</v>
      </c>
      <c r="AO34" s="27">
        <f ca="1">IF(WEEKDAY(AO$6,2)&gt;5,"w",IF(ISERROR(VLOOKUP(AO$6,fériés,1,FALSE)),(SUM($H$1:AO$1)&lt;=$F34)*1,"F"))</f>
        <v>1</v>
      </c>
      <c r="AP34" s="27">
        <f ca="1">IF(WEEKDAY(AP$6,2)&gt;5,"w",IF(ISERROR(VLOOKUP(AP$6,fériés,1,FALSE)),(SUM($H$1:AP$1)&lt;=$F34)*1,"F"))</f>
        <v>1</v>
      </c>
      <c r="AQ34" s="27">
        <f ca="1">IF(WEEKDAY(AQ$6,2)&gt;5,"w",IF(ISERROR(VLOOKUP(AQ$6,fériés,1,FALSE)),(SUM($H$1:AQ$1)&lt;=$F34)*1,"F"))</f>
        <v>1</v>
      </c>
      <c r="AR34" s="27">
        <f ca="1">IF(WEEKDAY(AR$6,2)&gt;5,"w",IF(ISERROR(VLOOKUP(AR$6,fériés,1,FALSE)),(SUM($H$1:AR$1)&lt;=$F34)*1,"F"))</f>
        <v>1</v>
      </c>
      <c r="AS34" s="27">
        <f ca="1">IF(WEEKDAY(AS$6,2)&gt;5,"w",IF(ISERROR(VLOOKUP(AS$6,fériés,1,FALSE)),(SUM($H$1:AS$1)&lt;=$F34)*1,"F"))</f>
        <v>1</v>
      </c>
      <c r="AT34" s="27">
        <f ca="1">IF(WEEKDAY(AT$6,2)&gt;5,"w",IF(ISERROR(VLOOKUP(AT$6,fériés,1,FALSE)),(SUM($H$1:AT$1)&lt;=$F34)*1,"F"))</f>
        <v>1</v>
      </c>
      <c r="AU34" s="27">
        <f ca="1">IF(WEEKDAY(AU$6,2)&gt;5,"w",IF(ISERROR(VLOOKUP(AU$6,fériés,1,FALSE)),(SUM($H$1:AU$1)&lt;=$F34)*1,"F"))</f>
        <v>1</v>
      </c>
      <c r="AV34" s="27">
        <f ca="1">IF(WEEKDAY(AV$6,2)&gt;5,"w",IF(ISERROR(VLOOKUP(AV$6,fériés,1,FALSE)),(SUM($H$1:AV$1)&lt;=$F34)*1,"F"))</f>
        <v>1</v>
      </c>
      <c r="AW34" s="27">
        <f ca="1">IF(WEEKDAY(AW$6,2)&gt;5,"w",IF(ISERROR(VLOOKUP(AW$6,fériés,1,FALSE)),(SUM($H$1:AW$1)&lt;=$F34)*1,"F"))</f>
        <v>1</v>
      </c>
      <c r="AX34" s="27">
        <f ca="1">IF(WEEKDAY(AX$6,2)&gt;5,"w",IF(ISERROR(VLOOKUP(AX$6,fériés,1,FALSE)),(SUM($H$1:AX$1)&lt;=$F34)*1,"F"))</f>
        <v>1</v>
      </c>
      <c r="AY34" s="27">
        <f ca="1">IF(WEEKDAY(AY$6,2)&gt;5,"w",IF(ISERROR(VLOOKUP(AY$6,fériés,1,FALSE)),(SUM($H$1:AY$1)&lt;=$F34)*1,"F"))</f>
        <v>1</v>
      </c>
      <c r="AZ34" s="27">
        <f ca="1">IF(WEEKDAY(AZ$6,2)&gt;5,"w",IF(ISERROR(VLOOKUP(AZ$6,fériés,1,FALSE)),(SUM($H$1:AZ$1)&lt;=$F34)*1,"F"))</f>
        <v>1</v>
      </c>
      <c r="BA34" s="27">
        <f ca="1">IF(WEEKDAY(BA$6,2)&gt;5,"w",IF(ISERROR(VLOOKUP(BA$6,fériés,1,FALSE)),(SUM($H$1:BA$1)&lt;=$F34)*1,"F"))</f>
        <v>1</v>
      </c>
      <c r="BB34" s="27">
        <f ca="1">IF(WEEKDAY(BB$6,2)&gt;5,"w",IF(ISERROR(VLOOKUP(BB$6,fériés,1,FALSE)),(SUM($H$1:BB$1)&lt;=$F34)*1,"F"))</f>
        <v>1</v>
      </c>
      <c r="BC34" s="27">
        <f ca="1">IF(WEEKDAY(BC$6,2)&gt;5,"w",IF(ISERROR(VLOOKUP(BC$6,fériés,1,FALSE)),(SUM($H$1:BC$1)&lt;=$F34)*1,"F"))</f>
        <v>1</v>
      </c>
      <c r="BD34" s="27">
        <f ca="1">IF(WEEKDAY(BD$6,2)&gt;5,"w",IF(ISERROR(VLOOKUP(BD$6,fériés,1,FALSE)),(SUM($H$1:BD$1)&lt;=$F34)*1,"F"))</f>
        <v>1</v>
      </c>
      <c r="BE34" s="27">
        <f ca="1">IF(WEEKDAY(BE$6,2)&gt;5,"w",IF(ISERROR(VLOOKUP(BE$6,fériés,1,FALSE)),(SUM($H$1:BE$1)&lt;=$F34)*1,"F"))</f>
        <v>1</v>
      </c>
      <c r="BF34" s="27">
        <f ca="1">IF(WEEKDAY(BF$6,2)&gt;5,"w",IF(ISERROR(VLOOKUP(BF$6,fériés,1,FALSE)),(SUM($H$1:BF$1)&lt;=$F34)*1,"F"))</f>
        <v>1</v>
      </c>
      <c r="BG34" s="27">
        <f ca="1">IF(WEEKDAY(BG$6,2)&gt;5,"w",IF(ISERROR(VLOOKUP(BG$6,fériés,1,FALSE)),(SUM($H$1:BG$1)&lt;=$F34)*1,"F"))</f>
        <v>1</v>
      </c>
      <c r="BH34" s="27">
        <f ca="1">IF(WEEKDAY(BH$6,2)&gt;5,"w",IF(ISERROR(VLOOKUP(BH$6,fériés,1,FALSE)),(SUM($H$1:BH$1)&lt;=$F34)*1,"F"))</f>
        <v>1</v>
      </c>
      <c r="BI34" s="27">
        <f ca="1">IF(WEEKDAY(BI$6,2)&gt;5,"w",IF(ISERROR(VLOOKUP(BI$6,fériés,1,FALSE)),(SUM($H$1:BI$1)&lt;=$F34)*1,"F"))</f>
        <v>1</v>
      </c>
      <c r="BJ34" s="27">
        <f ca="1">IF(WEEKDAY(BJ$6,2)&gt;5,"w",IF(ISERROR(VLOOKUP(BJ$6,fériés,1,FALSE)),(SUM($H$1:BJ$1)&lt;=$F34)*1,"F"))</f>
        <v>1</v>
      </c>
      <c r="BK34" s="27">
        <f ca="1">IF(WEEKDAY(BK$6,2)&gt;5,"w",IF(ISERROR(VLOOKUP(BK$6,fériés,1,FALSE)),(SUM($H$1:BK$1)&lt;=$F34)*1,"F"))</f>
        <v>1</v>
      </c>
      <c r="BL34" s="27">
        <f ca="1">IF(WEEKDAY(BL$6,2)&gt;5,"w",IF(ISERROR(VLOOKUP(BL$6,fériés,1,FALSE)),(SUM($H$1:BL$1)&lt;=$F34)*1,"F"))</f>
        <v>1</v>
      </c>
      <c r="BM34" s="27">
        <f ca="1">IF(WEEKDAY(BM$6,2)&gt;5,"w",IF(ISERROR(VLOOKUP(BM$6,fériés,1,FALSE)),(SUM($H$1:BM$1)&lt;=$F34)*1,"F"))</f>
        <v>1</v>
      </c>
      <c r="BN34" s="27" t="str">
        <f ca="1">IF(WEEKDAY(BN$6,2)&gt;5,"w",IF(ISERROR(VLOOKUP(BN$6,fériés,1,FALSE)),(SUM($H$1:BN$1)&lt;=$F34)*1,"F"))</f>
        <v>w</v>
      </c>
      <c r="BO34" s="27" t="str">
        <f ca="1">IF(WEEKDAY(BO$6,2)&gt;5,"w",IF(ISERROR(VLOOKUP(BO$6,fériés,1,FALSE)),(SUM($H$1:BO$1)&lt;=$F34)*1,"F"))</f>
        <v>w</v>
      </c>
      <c r="BP34" s="27" t="str">
        <f ca="1">IF(WEEKDAY(BP$6,2)&gt;5,"w",IF(ISERROR(VLOOKUP(BP$6,fériés,1,FALSE)),(SUM($H$1:BP$1)&lt;=$F34)*1,"F"))</f>
        <v>w</v>
      </c>
      <c r="BQ34" s="27" t="str">
        <f ca="1">IF(WEEKDAY(BQ$6,2)&gt;5,"w",IF(ISERROR(VLOOKUP(BQ$6,fériés,1,FALSE)),(SUM($H$1:BQ$1)&lt;=$F34)*1,"F"))</f>
        <v>w</v>
      </c>
      <c r="BR34" s="27" t="str">
        <f ca="1">IF(WEEKDAY(BR$6,2)&gt;5,"w",IF(ISERROR(VLOOKUP(BR$6,fériés,1,FALSE)),(SUM($H$1:BR$1)&lt;=$F34)*1,"F"))</f>
        <v>w</v>
      </c>
      <c r="BS34" s="27" t="str">
        <f ca="1">IF(WEEKDAY(BS$6,2)&gt;5,"w",IF(ISERROR(VLOOKUP(BS$6,fériés,1,FALSE)),(SUM($H$1:BS$1)&lt;=$F34)*1,"F"))</f>
        <v>w</v>
      </c>
      <c r="BT34" s="27" t="str">
        <f ca="1">IF(WEEKDAY(BT$6,2)&gt;5,"w",IF(ISERROR(VLOOKUP(BT$6,fériés,1,FALSE)),(SUM($H$1:BT$1)&lt;=$F34)*1,"F"))</f>
        <v>w</v>
      </c>
      <c r="BU34" s="27" t="str">
        <f ca="1">IF(WEEKDAY(BU$6,2)&gt;5,"w",IF(ISERROR(VLOOKUP(BU$6,fériés,1,FALSE)),(SUM($H$1:BU$1)&lt;=$F34)*1,"F"))</f>
        <v>w</v>
      </c>
      <c r="BV34" s="27" t="str">
        <f ca="1">IF(WEEKDAY(BV$6,2)&gt;5,"w",IF(ISERROR(VLOOKUP(BV$6,fériés,1,FALSE)),(SUM($H$1:BV$1)&lt;=$F34)*1,"F"))</f>
        <v>w</v>
      </c>
      <c r="BW34" s="27" t="str">
        <f ca="1">IF(WEEKDAY(BW$6,2)&gt;5,"w",IF(ISERROR(VLOOKUP(BW$6,fériés,1,FALSE)),(SUM($H$1:BW$1)&lt;=$F34)*1,"F"))</f>
        <v>w</v>
      </c>
      <c r="BX34" s="27" t="str">
        <f ca="1">IF(WEEKDAY(BX$6,2)&gt;5,"w",IF(ISERROR(VLOOKUP(BX$6,fériés,1,FALSE)),(SUM($H$1:BX$1)&lt;=$F34)*1,"F"))</f>
        <v>w</v>
      </c>
      <c r="BY34" s="27" t="str">
        <f ca="1">IF(WEEKDAY(BY$6,2)&gt;5,"w",IF(ISERROR(VLOOKUP(BY$6,fériés,1,FALSE)),(SUM($H$1:BY$1)&lt;=$F34)*1,"F"))</f>
        <v>w</v>
      </c>
      <c r="BZ34" s="27" t="str">
        <f ca="1">IF(WEEKDAY(BZ$6,2)&gt;5,"w",IF(ISERROR(VLOOKUP(BZ$6,fériés,1,FALSE)),(SUM($H$1:BZ$1)&lt;=$F34)*1,"F"))</f>
        <v>w</v>
      </c>
      <c r="CA34" s="27" t="str">
        <f ca="1">IF(WEEKDAY(CA$6,2)&gt;5,"w",IF(ISERROR(VLOOKUP(CA$6,fériés,1,FALSE)),(SUM($H$1:CA$1)&lt;=$F34)*1,"F"))</f>
        <v>w</v>
      </c>
      <c r="CB34" s="27" t="str">
        <f ca="1">IF(WEEKDAY(CB$6,2)&gt;5,"w",IF(ISERROR(VLOOKUP(CB$6,fériés,1,FALSE)),(SUM($H$1:CB$1)&lt;=$F34)*1,"F"))</f>
        <v>w</v>
      </c>
      <c r="CC34" s="27" t="str">
        <f ca="1">IF(WEEKDAY(CC$6,2)&gt;5,"w",IF(ISERROR(VLOOKUP(CC$6,fériés,1,FALSE)),(SUM($H$1:CC$1)&lt;=$F34)*1,"F"))</f>
        <v>w</v>
      </c>
      <c r="CD34" s="27" t="str">
        <f ca="1">IF(WEEKDAY(CD$6,2)&gt;5,"w",IF(ISERROR(VLOOKUP(CD$6,fériés,1,FALSE)),(SUM($H$1:CD$1)&lt;=$F34)*1,"F"))</f>
        <v>w</v>
      </c>
      <c r="CE34" s="27" t="str">
        <f ca="1">IF(WEEKDAY(CE$6,2)&gt;5,"w",IF(ISERROR(VLOOKUP(CE$6,fériés,1,FALSE)),(SUM($H$1:CE$1)&lt;=$F34)*1,"F"))</f>
        <v>w</v>
      </c>
      <c r="CF34" s="27" t="str">
        <f ca="1">IF(WEEKDAY(CF$6,2)&gt;5,"w",IF(ISERROR(VLOOKUP(CF$6,fériés,1,FALSE)),(SUM($H$1:CF$1)&lt;=$F34)*1,"F"))</f>
        <v>w</v>
      </c>
      <c r="CG34" s="27" t="str">
        <f ca="1">IF(WEEKDAY(CG$6,2)&gt;5,"w",IF(ISERROR(VLOOKUP(CG$6,fériés,1,FALSE)),(SUM($H$1:CG$1)&lt;=$F34)*1,"F"))</f>
        <v>w</v>
      </c>
      <c r="CH34" s="27">
        <f ca="1">IF(WEEKDAY(CH$6,2)&gt;5,"w",IF(ISERROR(VLOOKUP(CH$6,fériés,1,FALSE)),(SUM($H$1:CH$1)&lt;=$F34)*1,"F"))</f>
        <v>1</v>
      </c>
      <c r="CI34" s="27">
        <f ca="1">IF(WEEKDAY(CI$6,2)&gt;5,"w",IF(ISERROR(VLOOKUP(CI$6,fériés,1,FALSE)),(SUM($H$1:CI$1)&lt;=$F34)*1,"F"))</f>
        <v>1</v>
      </c>
      <c r="CJ34" s="27">
        <f ca="1">IF(WEEKDAY(CJ$6,2)&gt;5,"w",IF(ISERROR(VLOOKUP(CJ$6,fériés,1,FALSE)),(SUM($H$1:CJ$1)&lt;=$F34)*1,"F"))</f>
        <v>1</v>
      </c>
      <c r="CK34" s="27">
        <f ca="1">IF(WEEKDAY(CK$6,2)&gt;5,"w",IF(ISERROR(VLOOKUP(CK$6,fériés,1,FALSE)),(SUM($H$1:CK$1)&lt;=$F34)*1,"F"))</f>
        <v>1</v>
      </c>
      <c r="CL34" s="27">
        <f ca="1">IF(WEEKDAY(CL$6,2)&gt;5,"w",IF(ISERROR(VLOOKUP(CL$6,fériés,1,FALSE)),(SUM($H$1:CL$1)&lt;=$F34)*1,"F"))</f>
        <v>1</v>
      </c>
      <c r="CM34" s="27">
        <f ca="1">IF(WEEKDAY(CM$6,2)&gt;5,"w",IF(ISERROR(VLOOKUP(CM$6,fériés,1,FALSE)),(SUM($H$1:CM$1)&lt;=$F34)*1,"F"))</f>
        <v>1</v>
      </c>
      <c r="CN34" s="27">
        <f ca="1">IF(WEEKDAY(CN$6,2)&gt;5,"w",IF(ISERROR(VLOOKUP(CN$6,fériés,1,FALSE)),(SUM($H$1:CN$1)&lt;=$F34)*1,"F"))</f>
        <v>1</v>
      </c>
      <c r="CO34" s="27">
        <f ca="1">IF(WEEKDAY(CO$6,2)&gt;5,"w",IF(ISERROR(VLOOKUP(CO$6,fériés,1,FALSE)),(SUM($H$1:CO$1)&lt;=$F34)*1,"F"))</f>
        <v>1</v>
      </c>
      <c r="CP34" s="27">
        <f ca="1">IF(WEEKDAY(CP$6,2)&gt;5,"w",IF(ISERROR(VLOOKUP(CP$6,fériés,1,FALSE)),(SUM($H$1:CP$1)&lt;=$F34)*1,"F"))</f>
        <v>1</v>
      </c>
      <c r="CQ34" s="27">
        <f ca="1">IF(WEEKDAY(CQ$6,2)&gt;5,"w",IF(ISERROR(VLOOKUP(CQ$6,fériés,1,FALSE)),(SUM($H$1:CQ$1)&lt;=$F34)*1,"F"))</f>
        <v>1</v>
      </c>
      <c r="CR34" s="27">
        <f ca="1">IF(WEEKDAY(CR$6,2)&gt;5,"w",IF(ISERROR(VLOOKUP(CR$6,fériés,1,FALSE)),(SUM($H$1:CR$1)&lt;=$F34)*1,"F"))</f>
        <v>1</v>
      </c>
      <c r="CS34" s="27">
        <f ca="1">IF(WEEKDAY(CS$6,2)&gt;5,"w",IF(ISERROR(VLOOKUP(CS$6,fériés,1,FALSE)),(SUM($H$1:CS$1)&lt;=$F34)*1,"F"))</f>
        <v>1</v>
      </c>
      <c r="CT34" s="27">
        <f ca="1">IF(WEEKDAY(CT$6,2)&gt;5,"w",IF(ISERROR(VLOOKUP(CT$6,fériés,1,FALSE)),(SUM($H$1:CT$1)&lt;=$F34)*1,"F"))</f>
        <v>1</v>
      </c>
      <c r="CU34" s="27">
        <f ca="1">IF(WEEKDAY(CU$6,2)&gt;5,"w",IF(ISERROR(VLOOKUP(CU$6,fériés,1,FALSE)),(SUM($H$1:CU$1)&lt;=$F34)*1,"F"))</f>
        <v>1</v>
      </c>
      <c r="CV34" s="27">
        <f ca="1">IF(WEEKDAY(CV$6,2)&gt;5,"w",IF(ISERROR(VLOOKUP(CV$6,fériés,1,FALSE)),(SUM($H$1:CV$1)&lt;=$F34)*1,"F"))</f>
        <v>1</v>
      </c>
      <c r="CW34" s="27">
        <f ca="1">IF(WEEKDAY(CW$6,2)&gt;5,"w",IF(ISERROR(VLOOKUP(CW$6,fériés,1,FALSE)),(SUM($H$1:CW$1)&lt;=$F34)*1,"F"))</f>
        <v>1</v>
      </c>
      <c r="CX34" s="27">
        <f ca="1">IF(WEEKDAY(CX$6,2)&gt;5,"w",IF(ISERROR(VLOOKUP(CX$6,fériés,1,FALSE)),(SUM($H$1:CX$1)&lt;=$F34)*1,"F"))</f>
        <v>1</v>
      </c>
      <c r="CY34" s="27">
        <f ca="1">IF(WEEKDAY(CY$6,2)&gt;5,"w",IF(ISERROR(VLOOKUP(CY$6,fériés,1,FALSE)),(SUM($H$1:CY$1)&lt;=$F34)*1,"F"))</f>
        <v>1</v>
      </c>
      <c r="CZ34" s="27">
        <f ca="1">IF(WEEKDAY(CZ$6,2)&gt;5,"w",IF(ISERROR(VLOOKUP(CZ$6,fériés,1,FALSE)),(SUM($H$1:CZ$1)&lt;=$F34)*1,"F"))</f>
        <v>1</v>
      </c>
      <c r="DA34" s="27">
        <f ca="1">IF(WEEKDAY(DA$6,2)&gt;5,"w",IF(ISERROR(VLOOKUP(DA$6,fériés,1,FALSE)),(SUM($H$1:DA$1)&lt;=$F34)*1,"F"))</f>
        <v>1</v>
      </c>
      <c r="DB34" s="27">
        <f ca="1">IF(WEEKDAY(DB$6,2)&gt;5,"w",IF(ISERROR(VLOOKUP(DB$6,fériés,1,FALSE)),(SUM($H$1:DB$1)&lt;=$F34)*1,"F"))</f>
        <v>1</v>
      </c>
      <c r="DC34" s="27">
        <f ca="1">IF(WEEKDAY(DC$6,2)&gt;5,"w",IF(ISERROR(VLOOKUP(DC$6,fériés,1,FALSE)),(SUM($H$1:DC$1)&lt;=$F34)*1,"F"))</f>
        <v>1</v>
      </c>
      <c r="DD34" s="27">
        <f ca="1">IF(WEEKDAY(DD$6,2)&gt;5,"w",IF(ISERROR(VLOOKUP(DD$6,fériés,1,FALSE)),(SUM($H$1:DD$1)&lt;=$F34)*1,"F"))</f>
        <v>1</v>
      </c>
      <c r="DE34" s="27">
        <f ca="1">IF(WEEKDAY(DE$6,2)&gt;5,"w",IF(ISERROR(VLOOKUP(DE$6,fériés,1,FALSE)),(SUM($H$1:DE$1)&lt;=$F34)*1,"F"))</f>
        <v>1</v>
      </c>
      <c r="DF34" s="27">
        <f ca="1">IF(WEEKDAY(DF$6,2)&gt;5,"w",IF(ISERROR(VLOOKUP(DF$6,fériés,1,FALSE)),(SUM($H$1:DF$1)&lt;=$F34)*1,"F"))</f>
        <v>1</v>
      </c>
      <c r="DG34" s="27">
        <f ca="1">IF(WEEKDAY(DG$6,2)&gt;5,"w",IF(ISERROR(VLOOKUP(DG$6,fériés,1,FALSE)),(SUM($H$1:DG$1)&lt;=$F34)*1,"F"))</f>
        <v>1</v>
      </c>
      <c r="DH34" s="27">
        <f ca="1">IF(WEEKDAY(DH$6,2)&gt;5,"w",IF(ISERROR(VLOOKUP(DH$6,fériés,1,FALSE)),(SUM($H$1:DH$1)&lt;=$F34)*1,"F"))</f>
        <v>1</v>
      </c>
      <c r="DI34" s="27">
        <f ca="1">IF(WEEKDAY(DI$6,2)&gt;5,"w",IF(ISERROR(VLOOKUP(DI$6,fériés,1,FALSE)),(SUM($H$1:DI$1)&lt;=$F34)*1,"F"))</f>
        <v>1</v>
      </c>
      <c r="DJ34" s="27">
        <f ca="1">IF(WEEKDAY(DJ$6,2)&gt;5,"w",IF(ISERROR(VLOOKUP(DJ$6,fériés,1,FALSE)),(SUM($H$1:DJ$1)&lt;=$F34)*1,"F"))</f>
        <v>1</v>
      </c>
      <c r="DK34" s="27">
        <f ca="1">IF(WEEKDAY(DK$6,2)&gt;5,"w",IF(ISERROR(VLOOKUP(DK$6,fériés,1,FALSE)),(SUM($H$1:DK$1)&lt;=$F34)*1,"F"))</f>
        <v>1</v>
      </c>
      <c r="DL34" s="27">
        <f ca="1">IF(WEEKDAY(DL$6,2)&gt;5,"w",IF(ISERROR(VLOOKUP(DL$6,fériés,1,FALSE)),(SUM($H$1:DL$1)&lt;=$F34)*1,"F"))</f>
        <v>1</v>
      </c>
      <c r="DM34" s="27">
        <f ca="1">IF(WEEKDAY(DM$6,2)&gt;5,"w",IF(ISERROR(VLOOKUP(DM$6,fériés,1,FALSE)),(SUM($H$1:DM$1)&lt;=$F34)*1,"F"))</f>
        <v>1</v>
      </c>
      <c r="DN34" s="27">
        <f ca="1">IF(WEEKDAY(DN$6,2)&gt;5,"w",IF(ISERROR(VLOOKUP(DN$6,fériés,1,FALSE)),(SUM($H$1:DN$1)&lt;=$F34)*1,"F"))</f>
        <v>1</v>
      </c>
      <c r="DO34" s="27">
        <f ca="1">IF(WEEKDAY(DO$6,2)&gt;5,"w",IF(ISERROR(VLOOKUP(DO$6,fériés,1,FALSE)),(SUM($H$1:DO$1)&lt;=$F34)*1,"F"))</f>
        <v>1</v>
      </c>
      <c r="DP34" s="27">
        <f ca="1">IF(WEEKDAY(DP$6,2)&gt;5,"w",IF(ISERROR(VLOOKUP(DP$6,fériés,1,FALSE)),(SUM($H$1:DP$1)&lt;=$F34)*1,"F"))</f>
        <v>1</v>
      </c>
      <c r="DQ34" s="27">
        <f ca="1">IF(WEEKDAY(DQ$6,2)&gt;5,"w",IF(ISERROR(VLOOKUP(DQ$6,fériés,1,FALSE)),(SUM($H$1:DQ$1)&lt;=$F34)*1,"F"))</f>
        <v>1</v>
      </c>
      <c r="DR34" s="27">
        <f ca="1">IF(WEEKDAY(DR$6,2)&gt;5,"w",IF(ISERROR(VLOOKUP(DR$6,fériés,1,FALSE)),(SUM($H$1:DR$1)&lt;=$F34)*1,"F"))</f>
        <v>1</v>
      </c>
      <c r="DS34" s="27">
        <f ca="1">IF(WEEKDAY(DS$6,2)&gt;5,"w",IF(ISERROR(VLOOKUP(DS$6,fériés,1,FALSE)),(SUM($H$1:DS$1)&lt;=$F34)*1,"F"))</f>
        <v>1</v>
      </c>
      <c r="DT34" s="27">
        <f ca="1">IF(WEEKDAY(DT$6,2)&gt;5,"w",IF(ISERROR(VLOOKUP(DT$6,fériés,1,FALSE)),(SUM($H$1:DT$1)&lt;=$F34)*1,"F"))</f>
        <v>1</v>
      </c>
      <c r="DU34" s="27">
        <f ca="1">IF(WEEKDAY(DU$6,2)&gt;5,"w",IF(ISERROR(VLOOKUP(DU$6,fériés,1,FALSE)),(SUM($H$1:DU$1)&lt;=$F34)*1,"F"))</f>
        <v>1</v>
      </c>
      <c r="DV34" s="27">
        <f ca="1">IF(WEEKDAY(DV$6,2)&gt;5,"w",IF(ISERROR(VLOOKUP(DV$6,fériés,1,FALSE)),(SUM($H$1:DV$1)&lt;=$F34)*1,"F"))</f>
        <v>1</v>
      </c>
      <c r="DW34" s="27">
        <f ca="1">IF(WEEKDAY(DW$6,2)&gt;5,"w",IF(ISERROR(VLOOKUP(DW$6,fériés,1,FALSE)),(SUM($H$1:DW$1)&lt;=$F34)*1,"F"))</f>
        <v>1</v>
      </c>
      <c r="DX34" s="27">
        <f ca="1">IF(WEEKDAY(DX$6,2)&gt;5,"w",IF(ISERROR(VLOOKUP(DX$6,fériés,1,FALSE)),(SUM($H$1:DX$1)&lt;=$F34)*1,"F"))</f>
        <v>1</v>
      </c>
      <c r="DY34" s="27">
        <f ca="1">IF(WEEKDAY(DY$6,2)&gt;5,"w",IF(ISERROR(VLOOKUP(DY$6,fériés,1,FALSE)),(SUM($H$1:DY$1)&lt;=$F34)*1,"F"))</f>
        <v>1</v>
      </c>
      <c r="DZ34" s="27">
        <f ca="1">IF(WEEKDAY(DZ$6,2)&gt;5,"w",IF(ISERROR(VLOOKUP(DZ$6,fériés,1,FALSE)),(SUM($H$1:DZ$1)&lt;=$F34)*1,"F"))</f>
        <v>1</v>
      </c>
      <c r="EA34" s="27">
        <f ca="1">IF(WEEKDAY(EA$6,2)&gt;5,"w",IF(ISERROR(VLOOKUP(EA$6,fériés,1,FALSE)),(SUM($H$1:EA$1)&lt;=$F34)*1,"F"))</f>
        <v>1</v>
      </c>
      <c r="EB34" s="27">
        <f ca="1">IF(WEEKDAY(EB$6,2)&gt;5,"w",IF(ISERROR(VLOOKUP(EB$6,fériés,1,FALSE)),(SUM($H$1:EB$1)&lt;=$F34)*1,"F"))</f>
        <v>1</v>
      </c>
      <c r="EC34" s="27">
        <f ca="1">IF(WEEKDAY(EC$6,2)&gt;5,"w",IF(ISERROR(VLOOKUP(EC$6,fériés,1,FALSE)),(SUM($H$1:EC$1)&lt;=$F34)*1,"F"))</f>
        <v>1</v>
      </c>
      <c r="ED34" s="27">
        <f ca="1">IF(WEEKDAY(ED$6,2)&gt;5,"w",IF(ISERROR(VLOOKUP(ED$6,fériés,1,FALSE)),(SUM($H$1:ED$1)&lt;=$F34)*1,"F"))</f>
        <v>1</v>
      </c>
      <c r="EE34" s="27">
        <f ca="1">IF(WEEKDAY(EE$6,2)&gt;5,"w",IF(ISERROR(VLOOKUP(EE$6,fériés,1,FALSE)),(SUM($H$1:EE$1)&lt;=$F34)*1,"F"))</f>
        <v>1</v>
      </c>
      <c r="EF34" s="27" t="str">
        <f ca="1">IF(WEEKDAY(EF$6,2)&gt;5,"w",IF(ISERROR(VLOOKUP(EF$6,fériés,1,FALSE)),(SUM($H$1:EF$1)&lt;=$F34)*1,"F"))</f>
        <v>w</v>
      </c>
      <c r="EG34" s="27" t="str">
        <f ca="1">IF(WEEKDAY(EG$6,2)&gt;5,"w",IF(ISERROR(VLOOKUP(EG$6,fériés,1,FALSE)),(SUM($H$1:EG$1)&lt;=$F34)*1,"F"))</f>
        <v>w</v>
      </c>
      <c r="EH34" s="27" t="str">
        <f ca="1">IF(WEEKDAY(EH$6,2)&gt;5,"w",IF(ISERROR(VLOOKUP(EH$6,fériés,1,FALSE)),(SUM($H$1:EH$1)&lt;=$F34)*1,"F"))</f>
        <v>w</v>
      </c>
      <c r="EI34" s="27" t="str">
        <f ca="1">IF(WEEKDAY(EI$6,2)&gt;5,"w",IF(ISERROR(VLOOKUP(EI$6,fériés,1,FALSE)),(SUM($H$1:EI$1)&lt;=$F34)*1,"F"))</f>
        <v>w</v>
      </c>
      <c r="EJ34" s="27" t="str">
        <f ca="1">IF(WEEKDAY(EJ$6,2)&gt;5,"w",IF(ISERROR(VLOOKUP(EJ$6,fériés,1,FALSE)),(SUM($H$1:EJ$1)&lt;=$F34)*1,"F"))</f>
        <v>w</v>
      </c>
      <c r="EK34" s="27" t="str">
        <f ca="1">IF(WEEKDAY(EK$6,2)&gt;5,"w",IF(ISERROR(VLOOKUP(EK$6,fériés,1,FALSE)),(SUM($H$1:EK$1)&lt;=$F34)*1,"F"))</f>
        <v>w</v>
      </c>
      <c r="EL34" s="27" t="str">
        <f ca="1">IF(WEEKDAY(EL$6,2)&gt;5,"w",IF(ISERROR(VLOOKUP(EL$6,fériés,1,FALSE)),(SUM($H$1:EL$1)&lt;=$F34)*1,"F"))</f>
        <v>w</v>
      </c>
      <c r="EM34" s="27" t="str">
        <f ca="1">IF(WEEKDAY(EM$6,2)&gt;5,"w",IF(ISERROR(VLOOKUP(EM$6,fériés,1,FALSE)),(SUM($H$1:EM$1)&lt;=$F34)*1,"F"))</f>
        <v>w</v>
      </c>
      <c r="EN34" s="27" t="str">
        <f ca="1">IF(WEEKDAY(EN$6,2)&gt;5,"w",IF(ISERROR(VLOOKUP(EN$6,fériés,1,FALSE)),(SUM($H$1:EN$1)&lt;=$F34)*1,"F"))</f>
        <v>w</v>
      </c>
      <c r="EO34" s="27" t="str">
        <f ca="1">IF(WEEKDAY(EO$6,2)&gt;5,"w",IF(ISERROR(VLOOKUP(EO$6,fériés,1,FALSE)),(SUM($H$1:EO$1)&lt;=$F34)*1,"F"))</f>
        <v>w</v>
      </c>
      <c r="EP34" s="27" t="str">
        <f ca="1">IF(WEEKDAY(EP$6,2)&gt;5,"w",IF(ISERROR(VLOOKUP(EP$6,fériés,1,FALSE)),(SUM($H$1:EP$1)&lt;=$F34)*1,"F"))</f>
        <v>w</v>
      </c>
      <c r="EQ34" s="27" t="str">
        <f ca="1">IF(WEEKDAY(EQ$6,2)&gt;5,"w",IF(ISERROR(VLOOKUP(EQ$6,fériés,1,FALSE)),(SUM($H$1:EQ$1)&lt;=$F34)*1,"F"))</f>
        <v>w</v>
      </c>
      <c r="ER34" s="27" t="str">
        <f ca="1">IF(WEEKDAY(ER$6,2)&gt;5,"w",IF(ISERROR(VLOOKUP(ER$6,fériés,1,FALSE)),(SUM($H$1:ER$1)&lt;=$F34)*1,"F"))</f>
        <v>w</v>
      </c>
      <c r="ES34" s="27" t="str">
        <f ca="1">IF(WEEKDAY(ES$6,2)&gt;5,"w",IF(ISERROR(VLOOKUP(ES$6,fériés,1,FALSE)),(SUM($H$1:ES$1)&lt;=$F34)*1,"F"))</f>
        <v>w</v>
      </c>
      <c r="ET34" s="27" t="str">
        <f ca="1">IF(WEEKDAY(ET$6,2)&gt;5,"w",IF(ISERROR(VLOOKUP(ET$6,fériés,1,FALSE)),(SUM($H$1:ET$1)&lt;=$F34)*1,"F"))</f>
        <v>w</v>
      </c>
      <c r="EU34" s="27" t="str">
        <f ca="1">IF(WEEKDAY(EU$6,2)&gt;5,"w",IF(ISERROR(VLOOKUP(EU$6,fériés,1,FALSE)),(SUM($H$1:EU$1)&lt;=$F34)*1,"F"))</f>
        <v>w</v>
      </c>
      <c r="EV34" s="27" t="str">
        <f ca="1">IF(WEEKDAY(EV$6,2)&gt;5,"w",IF(ISERROR(VLOOKUP(EV$6,fériés,1,FALSE)),(SUM($H$1:EV$1)&lt;=$F34)*1,"F"))</f>
        <v>w</v>
      </c>
      <c r="EW34" s="27" t="str">
        <f ca="1">IF(WEEKDAY(EW$6,2)&gt;5,"w",IF(ISERROR(VLOOKUP(EW$6,fériés,1,FALSE)),(SUM($H$1:EW$1)&lt;=$F34)*1,"F"))</f>
        <v>w</v>
      </c>
      <c r="EX34" s="27" t="str">
        <f ca="1">IF(WEEKDAY(EX$6,2)&gt;5,"w",IF(ISERROR(VLOOKUP(EX$6,fériés,1,FALSE)),(SUM($H$1:EX$1)&lt;=$F34)*1,"F"))</f>
        <v>w</v>
      </c>
      <c r="EY34" s="27" t="str">
        <f ca="1">IF(WEEKDAY(EY$6,2)&gt;5,"w",IF(ISERROR(VLOOKUP(EY$6,fériés,1,FALSE)),(SUM($H$1:EY$1)&lt;=$F34)*1,"F"))</f>
        <v>w</v>
      </c>
      <c r="EZ34" s="27">
        <f ca="1">IF(WEEKDAY(EZ$6,2)&gt;5,"w",IF(ISERROR(VLOOKUP(EZ$6,fériés,1,FALSE)),(SUM($H$1:EZ$1)&lt;=$F34)*1,"F"))</f>
        <v>1</v>
      </c>
      <c r="FA34" s="27">
        <f ca="1">IF(WEEKDAY(FA$6,2)&gt;5,"w",IF(ISERROR(VLOOKUP(FA$6,fériés,1,FALSE)),(SUM($H$1:FA$1)&lt;=$F34)*1,"F"))</f>
        <v>1</v>
      </c>
      <c r="FB34" s="27">
        <f ca="1">IF(WEEKDAY(FB$6,2)&gt;5,"w",IF(ISERROR(VLOOKUP(FB$6,fériés,1,FALSE)),(SUM($H$1:FB$1)&lt;=$F34)*1,"F"))</f>
        <v>1</v>
      </c>
      <c r="FC34" s="27">
        <f ca="1">IF(WEEKDAY(FC$6,2)&gt;5,"w",IF(ISERROR(VLOOKUP(FC$6,fériés,1,FALSE)),(SUM($H$1:FC$1)&lt;=$F34)*1,"F"))</f>
        <v>1</v>
      </c>
      <c r="FD34" s="27">
        <f ca="1">IF(WEEKDAY(FD$6,2)&gt;5,"w",IF(ISERROR(VLOOKUP(FD$6,fériés,1,FALSE)),(SUM($H$1:FD$1)&lt;=$F34)*1,"F"))</f>
        <v>1</v>
      </c>
      <c r="FE34" s="27">
        <f ca="1">IF(WEEKDAY(FE$6,2)&gt;5,"w",IF(ISERROR(VLOOKUP(FE$6,fériés,1,FALSE)),(SUM($H$1:FE$1)&lt;=$F34)*1,"F"))</f>
        <v>1</v>
      </c>
      <c r="FF34" s="27">
        <f ca="1">IF(WEEKDAY(FF$6,2)&gt;5,"w",IF(ISERROR(VLOOKUP(FF$6,fériés,1,FALSE)),(SUM($H$1:FF$1)&lt;=$F34)*1,"F"))</f>
        <v>1</v>
      </c>
      <c r="FG34" s="27">
        <f ca="1">IF(WEEKDAY(FG$6,2)&gt;5,"w",IF(ISERROR(VLOOKUP(FG$6,fériés,1,FALSE)),(SUM($H$1:FG$1)&lt;=$F34)*1,"F"))</f>
        <v>1</v>
      </c>
      <c r="FH34" s="27">
        <f ca="1">IF(WEEKDAY(FH$6,2)&gt;5,"w",IF(ISERROR(VLOOKUP(FH$6,fériés,1,FALSE)),(SUM($H$1:FH$1)&lt;=$F34)*1,"F"))</f>
        <v>1</v>
      </c>
      <c r="FI34" s="27">
        <f ca="1">IF(WEEKDAY(FI$6,2)&gt;5,"w",IF(ISERROR(VLOOKUP(FI$6,fériés,1,FALSE)),(SUM($H$1:FI$1)&lt;=$F34)*1,"F"))</f>
        <v>1</v>
      </c>
      <c r="FJ34" s="27">
        <f ca="1">IF(WEEKDAY(FJ$6,2)&gt;5,"w",IF(ISERROR(VLOOKUP(FJ$6,fériés,1,FALSE)),(SUM($H$1:FJ$1)&lt;=$F34)*1,"F"))</f>
        <v>1</v>
      </c>
      <c r="FK34" s="27">
        <f ca="1">IF(WEEKDAY(FK$6,2)&gt;5,"w",IF(ISERROR(VLOOKUP(FK$6,fériés,1,FALSE)),(SUM($H$1:FK$1)&lt;=$F34)*1,"F"))</f>
        <v>1</v>
      </c>
      <c r="FL34" s="27">
        <f ca="1">IF(WEEKDAY(FL$6,2)&gt;5,"w",IF(ISERROR(VLOOKUP(FL$6,fériés,1,FALSE)),(SUM($H$1:FL$1)&lt;=$F34)*1,"F"))</f>
        <v>1</v>
      </c>
      <c r="FM34" s="27">
        <f ca="1">IF(WEEKDAY(FM$6,2)&gt;5,"w",IF(ISERROR(VLOOKUP(FM$6,fériés,1,FALSE)),(SUM($H$1:FM$1)&lt;=$F34)*1,"F"))</f>
        <v>1</v>
      </c>
      <c r="FN34" s="27">
        <f ca="1">IF(WEEKDAY(FN$6,2)&gt;5,"w",IF(ISERROR(VLOOKUP(FN$6,fériés,1,FALSE)),(SUM($H$1:FN$1)&lt;=$F34)*1,"F"))</f>
        <v>1</v>
      </c>
      <c r="FO34" s="27">
        <f ca="1">IF(WEEKDAY(FO$6,2)&gt;5,"w",IF(ISERROR(VLOOKUP(FO$6,fériés,1,FALSE)),(SUM($H$1:FO$1)&lt;=$F34)*1,"F"))</f>
        <v>1</v>
      </c>
      <c r="FP34" s="27">
        <f ca="1">IF(WEEKDAY(FP$6,2)&gt;5,"w",IF(ISERROR(VLOOKUP(FP$6,fériés,1,FALSE)),(SUM($H$1:FP$1)&lt;=$F34)*1,"F"))</f>
        <v>1</v>
      </c>
      <c r="FQ34" s="27">
        <f ca="1">IF(WEEKDAY(FQ$6,2)&gt;5,"w",IF(ISERROR(VLOOKUP(FQ$6,fériés,1,FALSE)),(SUM($H$1:FQ$1)&lt;=$F34)*1,"F"))</f>
        <v>1</v>
      </c>
      <c r="FR34" s="27">
        <f ca="1">IF(WEEKDAY(FR$6,2)&gt;5,"w",IF(ISERROR(VLOOKUP(FR$6,fériés,1,FALSE)),(SUM($H$1:FR$1)&lt;=$F34)*1,"F"))</f>
        <v>1</v>
      </c>
      <c r="FS34" s="27">
        <f ca="1">IF(WEEKDAY(FS$6,2)&gt;5,"w",IF(ISERROR(VLOOKUP(FS$6,fériés,1,FALSE)),(SUM($H$1:FS$1)&lt;=$F34)*1,"F"))</f>
        <v>1</v>
      </c>
      <c r="FT34" s="27">
        <f ca="1">IF(WEEKDAY(FT$6,2)&gt;5,"w",IF(ISERROR(VLOOKUP(FT$6,fériés,1,FALSE)),(SUM($H$1:FT$1)&lt;=$F34)*1,"F"))</f>
        <v>1</v>
      </c>
      <c r="FU34" s="27">
        <f ca="1">IF(WEEKDAY(FU$6,2)&gt;5,"w",IF(ISERROR(VLOOKUP(FU$6,fériés,1,FALSE)),(SUM($H$1:FU$1)&lt;=$F34)*1,"F"))</f>
        <v>1</v>
      </c>
      <c r="FV34" s="27">
        <f ca="1">IF(WEEKDAY(FV$6,2)&gt;5,"w",IF(ISERROR(VLOOKUP(FV$6,fériés,1,FALSE)),(SUM($H$1:FV$1)&lt;=$F34)*1,"F"))</f>
        <v>1</v>
      </c>
      <c r="FW34" s="27">
        <f ca="1">IF(WEEKDAY(FW$6,2)&gt;5,"w",IF(ISERROR(VLOOKUP(FW$6,fériés,1,FALSE)),(SUM($H$1:FW$1)&lt;=$F34)*1,"F"))</f>
        <v>1</v>
      </c>
      <c r="FX34" s="27">
        <f ca="1">IF(WEEKDAY(FX$6,2)&gt;5,"w",IF(ISERROR(VLOOKUP(FX$6,fériés,1,FALSE)),(SUM($H$1:FX$1)&lt;=$F34)*1,"F"))</f>
        <v>1</v>
      </c>
      <c r="FY34" s="27">
        <f ca="1">IF(WEEKDAY(FY$6,2)&gt;5,"w",IF(ISERROR(VLOOKUP(FY$6,fériés,1,FALSE)),(SUM($H$1:FY$1)&lt;=$F34)*1,"F"))</f>
        <v>1</v>
      </c>
      <c r="FZ34" s="27">
        <f ca="1">IF(WEEKDAY(FZ$6,2)&gt;5,"w",IF(ISERROR(VLOOKUP(FZ$6,fériés,1,FALSE)),(SUM($H$1:FZ$1)&lt;=$F34)*1,"F"))</f>
        <v>1</v>
      </c>
      <c r="GA34" s="27">
        <f ca="1">IF(WEEKDAY(GA$6,2)&gt;5,"w",IF(ISERROR(VLOOKUP(GA$6,fériés,1,FALSE)),(SUM($H$1:GA$1)&lt;=$F34)*1,"F"))</f>
        <v>1</v>
      </c>
      <c r="GB34" s="27">
        <f ca="1">IF(WEEKDAY(GB$6,2)&gt;5,"w",IF(ISERROR(VLOOKUP(GB$6,fériés,1,FALSE)),(SUM($H$1:GB$1)&lt;=$F34)*1,"F"))</f>
        <v>1</v>
      </c>
      <c r="GC34" s="27">
        <f ca="1">IF(WEEKDAY(GC$6,2)&gt;5,"w",IF(ISERROR(VLOOKUP(GC$6,fériés,1,FALSE)),(SUM($H$1:GC$1)&lt;=$F34)*1,"F"))</f>
        <v>1</v>
      </c>
      <c r="GD34" s="27">
        <f ca="1">IF(WEEKDAY(GD$6,2)&gt;5,"w",IF(ISERROR(VLOOKUP(GD$6,fériés,1,FALSE)),(SUM($H$1:GD$1)&lt;=$F34)*1,"F"))</f>
        <v>1</v>
      </c>
      <c r="GE34" s="27">
        <f ca="1">IF(WEEKDAY(GE$6,2)&gt;5,"w",IF(ISERROR(VLOOKUP(GE$6,fériés,1,FALSE)),(SUM($H$1:GE$1)&lt;=$F34)*1,"F"))</f>
        <v>1</v>
      </c>
      <c r="GF34" s="27">
        <f ca="1">IF(WEEKDAY(GF$6,2)&gt;5,"w",IF(ISERROR(VLOOKUP(GF$6,fériés,1,FALSE)),(SUM($H$1:GF$1)&lt;=$F34)*1,"F"))</f>
        <v>1</v>
      </c>
      <c r="GG34" s="27">
        <f ca="1">IF(WEEKDAY(GG$6,2)&gt;5,"w",IF(ISERROR(VLOOKUP(GG$6,fériés,1,FALSE)),(SUM($H$1:GG$1)&lt;=$F34)*1,"F"))</f>
        <v>1</v>
      </c>
      <c r="GH34" s="27">
        <f ca="1">IF(WEEKDAY(GH$6,2)&gt;5,"w",IF(ISERROR(VLOOKUP(GH$6,fériés,1,FALSE)),(SUM($H$1:GH$1)&lt;=$F34)*1,"F"))</f>
        <v>1</v>
      </c>
      <c r="GI34" s="27">
        <f ca="1">IF(WEEKDAY(GI$6,2)&gt;5,"w",IF(ISERROR(VLOOKUP(GI$6,fériés,1,FALSE)),(SUM($H$1:GI$1)&lt;=$F34)*1,"F"))</f>
        <v>1</v>
      </c>
      <c r="GJ34" s="27">
        <f ca="1">IF(WEEKDAY(GJ$6,2)&gt;5,"w",IF(ISERROR(VLOOKUP(GJ$6,fériés,1,FALSE)),(SUM($H$1:GJ$1)&lt;=$F34)*1,"F"))</f>
        <v>1</v>
      </c>
      <c r="GK34" s="27">
        <f ca="1">IF(WEEKDAY(GK$6,2)&gt;5,"w",IF(ISERROR(VLOOKUP(GK$6,fériés,1,FALSE)),(SUM($H$1:GK$1)&lt;=$F34)*1,"F"))</f>
        <v>1</v>
      </c>
      <c r="GL34" s="27">
        <f ca="1">IF(WEEKDAY(GL$6,2)&gt;5,"w",IF(ISERROR(VLOOKUP(GL$6,fériés,1,FALSE)),(SUM($H$1:GL$1)&lt;=$F34)*1,"F"))</f>
        <v>1</v>
      </c>
      <c r="GM34" s="27">
        <f ca="1">IF(WEEKDAY(GM$6,2)&gt;5,"w",IF(ISERROR(VLOOKUP(GM$6,fériés,1,FALSE)),(SUM($H$1:GM$1)&lt;=$F34)*1,"F"))</f>
        <v>1</v>
      </c>
      <c r="GN34" s="27">
        <f ca="1">IF(WEEKDAY(GN$6,2)&gt;5,"w",IF(ISERROR(VLOOKUP(GN$6,fériés,1,FALSE)),(SUM($H$1:GN$1)&lt;=$F34)*1,"F"))</f>
        <v>1</v>
      </c>
      <c r="GO34" s="27">
        <f ca="1">IF(WEEKDAY(GO$6,2)&gt;5,"w",IF(ISERROR(VLOOKUP(GO$6,fériés,1,FALSE)),(SUM($H$1:GO$1)&lt;=$F34)*1,"F"))</f>
        <v>1</v>
      </c>
      <c r="GP34" s="27">
        <f ca="1">IF(WEEKDAY(GP$6,2)&gt;5,"w",IF(ISERROR(VLOOKUP(GP$6,fériés,1,FALSE)),(SUM($H$1:GP$1)&lt;=$F34)*1,"F"))</f>
        <v>1</v>
      </c>
      <c r="GQ34" s="27">
        <f ca="1">IF(WEEKDAY(GQ$6,2)&gt;5,"w",IF(ISERROR(VLOOKUP(GQ$6,fériés,1,FALSE)),(SUM($H$1:GQ$1)&lt;=$F34)*1,"F"))</f>
        <v>1</v>
      </c>
      <c r="GR34" s="27">
        <f ca="1">IF(WEEKDAY(GR$6,2)&gt;5,"w",IF(ISERROR(VLOOKUP(GR$6,fériés,1,FALSE)),(SUM($H$1:GR$1)&lt;=$F34)*1,"F"))</f>
        <v>1</v>
      </c>
      <c r="GS34" s="27">
        <f ca="1">IF(WEEKDAY(GS$6,2)&gt;5,"w",IF(ISERROR(VLOOKUP(GS$6,fériés,1,FALSE)),(SUM($H$1:GS$1)&lt;=$F34)*1,"F"))</f>
        <v>1</v>
      </c>
      <c r="GT34" s="27">
        <f ca="1">IF(WEEKDAY(GT$6,2)&gt;5,"w",IF(ISERROR(VLOOKUP(GT$6,fériés,1,FALSE)),(SUM($H$1:GT$1)&lt;=$F34)*1,"F"))</f>
        <v>1</v>
      </c>
      <c r="GU34" s="27">
        <f ca="1">IF(WEEKDAY(GU$6,2)&gt;5,"w",IF(ISERROR(VLOOKUP(GU$6,fériés,1,FALSE)),(SUM($H$1:GU$1)&lt;=$F34)*1,"F"))</f>
        <v>1</v>
      </c>
      <c r="GV34" s="27">
        <f ca="1">IF(WEEKDAY(GV$6,2)&gt;5,"w",IF(ISERROR(VLOOKUP(GV$6,fériés,1,FALSE)),(SUM($H$1:GV$1)&lt;=$F34)*1,"F"))</f>
        <v>1</v>
      </c>
      <c r="GW34" s="27">
        <f ca="1">IF(WEEKDAY(GW$6,2)&gt;5,"w",IF(ISERROR(VLOOKUP(GW$6,fériés,1,FALSE)),(SUM($H$1:GW$1)&lt;=$F34)*1,"F"))</f>
        <v>1</v>
      </c>
      <c r="GX34" s="27" t="str">
        <f ca="1">IF(WEEKDAY(GX$6,2)&gt;5,"w",IF(ISERROR(VLOOKUP(GX$6,fériés,1,FALSE)),(SUM($H$1:GX$1)&lt;=$F34)*1,"F"))</f>
        <v>w</v>
      </c>
      <c r="GY34" s="27" t="str">
        <f ca="1">IF(WEEKDAY(GY$6,2)&gt;5,"w",IF(ISERROR(VLOOKUP(GY$6,fériés,1,FALSE)),(SUM($H$1:GY$1)&lt;=$F34)*1,"F"))</f>
        <v>w</v>
      </c>
      <c r="GZ34" s="27" t="str">
        <f ca="1">IF(WEEKDAY(GZ$6,2)&gt;5,"w",IF(ISERROR(VLOOKUP(GZ$6,fériés,1,FALSE)),(SUM($H$1:GZ$1)&lt;=$F34)*1,"F"))</f>
        <v>w</v>
      </c>
      <c r="HA34" s="27" t="str">
        <f ca="1">IF(WEEKDAY(HA$6,2)&gt;5,"w",IF(ISERROR(VLOOKUP(HA$6,fériés,1,FALSE)),(SUM($H$1:HA$1)&lt;=$F34)*1,"F"))</f>
        <v>w</v>
      </c>
      <c r="HB34" s="27" t="str">
        <f ca="1">IF(WEEKDAY(HB$6,2)&gt;5,"w",IF(ISERROR(VLOOKUP(HB$6,fériés,1,FALSE)),(SUM($H$1:HB$1)&lt;=$F34)*1,"F"))</f>
        <v>w</v>
      </c>
      <c r="HC34" s="27" t="str">
        <f ca="1">IF(WEEKDAY(HC$6,2)&gt;5,"w",IF(ISERROR(VLOOKUP(HC$6,fériés,1,FALSE)),(SUM($H$1:HC$1)&lt;=$F34)*1,"F"))</f>
        <v>w</v>
      </c>
      <c r="HD34" s="27" t="str">
        <f ca="1">IF(WEEKDAY(HD$6,2)&gt;5,"w",IF(ISERROR(VLOOKUP(HD$6,fériés,1,FALSE)),(SUM($H$1:HD$1)&lt;=$F34)*1,"F"))</f>
        <v>w</v>
      </c>
      <c r="HE34" s="27" t="str">
        <f ca="1">IF(WEEKDAY(HE$6,2)&gt;5,"w",IF(ISERROR(VLOOKUP(HE$6,fériés,1,FALSE)),(SUM($H$1:HE$1)&lt;=$F34)*1,"F"))</f>
        <v>w</v>
      </c>
      <c r="HF34" s="27" t="str">
        <f ca="1">IF(WEEKDAY(HF$6,2)&gt;5,"w",IF(ISERROR(VLOOKUP(HF$6,fériés,1,FALSE)),(SUM($H$1:HF$1)&lt;=$F34)*1,"F"))</f>
        <v>w</v>
      </c>
      <c r="HG34" s="27" t="str">
        <f ca="1">IF(WEEKDAY(HG$6,2)&gt;5,"w",IF(ISERROR(VLOOKUP(HG$6,fériés,1,FALSE)),(SUM($H$1:HG$1)&lt;=$F34)*1,"F"))</f>
        <v>w</v>
      </c>
      <c r="HH34" s="27" t="str">
        <f ca="1">IF(WEEKDAY(HH$6,2)&gt;5,"w",IF(ISERROR(VLOOKUP(HH$6,fériés,1,FALSE)),(SUM($H$1:HH$1)&lt;=$F34)*1,"F"))</f>
        <v>w</v>
      </c>
      <c r="HI34" s="27" t="str">
        <f ca="1">IF(WEEKDAY(HI$6,2)&gt;5,"w",IF(ISERROR(VLOOKUP(HI$6,fériés,1,FALSE)),(SUM($H$1:HI$1)&lt;=$F34)*1,"F"))</f>
        <v>w</v>
      </c>
      <c r="HJ34" s="27" t="str">
        <f ca="1">IF(WEEKDAY(HJ$6,2)&gt;5,"w",IF(ISERROR(VLOOKUP(HJ$6,fériés,1,FALSE)),(SUM($H$1:HJ$1)&lt;=$F34)*1,"F"))</f>
        <v>w</v>
      </c>
      <c r="HK34" s="27" t="str">
        <f ca="1">IF(WEEKDAY(HK$6,2)&gt;5,"w",IF(ISERROR(VLOOKUP(HK$6,fériés,1,FALSE)),(SUM($H$1:HK$1)&lt;=$F34)*1,"F"))</f>
        <v>w</v>
      </c>
      <c r="HL34" s="27" t="str">
        <f ca="1">IF(WEEKDAY(HL$6,2)&gt;5,"w",IF(ISERROR(VLOOKUP(HL$6,fériés,1,FALSE)),(SUM($H$1:HL$1)&lt;=$F34)*1,"F"))</f>
        <v>w</v>
      </c>
      <c r="HM34" s="27" t="str">
        <f ca="1">IF(WEEKDAY(HM$6,2)&gt;5,"w",IF(ISERROR(VLOOKUP(HM$6,fériés,1,FALSE)),(SUM($H$1:HM$1)&lt;=$F34)*1,"F"))</f>
        <v>w</v>
      </c>
      <c r="HN34" s="27" t="str">
        <f ca="1">IF(WEEKDAY(HN$6,2)&gt;5,"w",IF(ISERROR(VLOOKUP(HN$6,fériés,1,FALSE)),(SUM($H$1:HN$1)&lt;=$F34)*1,"F"))</f>
        <v>w</v>
      </c>
      <c r="HO34" s="27" t="str">
        <f ca="1">IF(WEEKDAY(HO$6,2)&gt;5,"w",IF(ISERROR(VLOOKUP(HO$6,fériés,1,FALSE)),(SUM($H$1:HO$1)&lt;=$F34)*1,"F"))</f>
        <v>w</v>
      </c>
      <c r="HP34" s="27" t="str">
        <f ca="1">IF(WEEKDAY(HP$6,2)&gt;5,"w",IF(ISERROR(VLOOKUP(HP$6,fériés,1,FALSE)),(SUM($H$1:HP$1)&lt;=$F34)*1,"F"))</f>
        <v>w</v>
      </c>
      <c r="HQ34" s="27" t="str">
        <f ca="1">IF(WEEKDAY(HQ$6,2)&gt;5,"w",IF(ISERROR(VLOOKUP(HQ$6,fériés,1,FALSE)),(SUM($H$1:HQ$1)&lt;=$F34)*1,"F"))</f>
        <v>w</v>
      </c>
      <c r="HR34" s="27">
        <f ca="1">IF(WEEKDAY(HR$6,2)&gt;5,"w",IF(ISERROR(VLOOKUP(HR$6,fériés,1,FALSE)),(SUM($H$1:HR$1)&lt;=$F34)*1,"F"))</f>
        <v>1</v>
      </c>
      <c r="HS34" s="27">
        <f ca="1">IF(WEEKDAY(HS$6,2)&gt;5,"w",IF(ISERROR(VLOOKUP(HS$6,fériés,1,FALSE)),(SUM($H$1:HS$1)&lt;=$F34)*1,"F"))</f>
        <v>1</v>
      </c>
      <c r="HT34" s="27">
        <f ca="1">IF(WEEKDAY(HT$6,2)&gt;5,"w",IF(ISERROR(VLOOKUP(HT$6,fériés,1,FALSE)),(SUM($H$1:HT$1)&lt;=$F34)*1,"F"))</f>
        <v>1</v>
      </c>
      <c r="HU34" s="27">
        <f ca="1">IF(WEEKDAY(HU$6,2)&gt;5,"w",IF(ISERROR(VLOOKUP(HU$6,fériés,1,FALSE)),(SUM($H$1:HU$1)&lt;=$F34)*1,"F"))</f>
        <v>1</v>
      </c>
      <c r="HV34" s="27">
        <f ca="1">IF(WEEKDAY(HV$6,2)&gt;5,"w",IF(ISERROR(VLOOKUP(HV$6,fériés,1,FALSE)),(SUM($H$1:HV$1)&lt;=$F34)*1,"F"))</f>
        <v>1</v>
      </c>
      <c r="HW34" s="27">
        <f ca="1">IF(WEEKDAY(HW$6,2)&gt;5,"w",IF(ISERROR(VLOOKUP(HW$6,fériés,1,FALSE)),(SUM($H$1:HW$1)&lt;=$F34)*1,"F"))</f>
        <v>1</v>
      </c>
      <c r="HX34" s="27">
        <f ca="1">IF(WEEKDAY(HX$6,2)&gt;5,"w",IF(ISERROR(VLOOKUP(HX$6,fériés,1,FALSE)),(SUM($H$1:HX$1)&lt;=$F34)*1,"F"))</f>
        <v>1</v>
      </c>
      <c r="HY34" s="27">
        <f ca="1">IF(WEEKDAY(HY$6,2)&gt;5,"w",IF(ISERROR(VLOOKUP(HY$6,fériés,1,FALSE)),(SUM($H$1:HY$1)&lt;=$F34)*1,"F"))</f>
        <v>1</v>
      </c>
      <c r="HZ34" s="27">
        <f ca="1">IF(WEEKDAY(HZ$6,2)&gt;5,"w",IF(ISERROR(VLOOKUP(HZ$6,fériés,1,FALSE)),(SUM($H$1:HZ$1)&lt;=$F34)*1,"F"))</f>
        <v>1</v>
      </c>
      <c r="IA34" s="27">
        <f ca="1">IF(WEEKDAY(IA$6,2)&gt;5,"w",IF(ISERROR(VLOOKUP(IA$6,fériés,1,FALSE)),(SUM($H$1:IA$1)&lt;=$F34)*1,"F"))</f>
        <v>1</v>
      </c>
      <c r="IB34" s="27">
        <f ca="1">IF(WEEKDAY(IB$6,2)&gt;5,"w",IF(ISERROR(VLOOKUP(IB$6,fériés,1,FALSE)),(SUM($H$1:IB$1)&lt;=$F34)*1,"F"))</f>
        <v>1</v>
      </c>
      <c r="IC34" s="27">
        <f ca="1">IF(WEEKDAY(IC$6,2)&gt;5,"w",IF(ISERROR(VLOOKUP(IC$6,fériés,1,FALSE)),(SUM($H$1:IC$1)&lt;=$F34)*1,"F"))</f>
        <v>1</v>
      </c>
      <c r="ID34" s="27">
        <f ca="1">IF(WEEKDAY(ID$6,2)&gt;5,"w",IF(ISERROR(VLOOKUP(ID$6,fériés,1,FALSE)),(SUM($H$1:ID$1)&lt;=$F34)*1,"F"))</f>
        <v>1</v>
      </c>
      <c r="IE34" s="27">
        <f ca="1">IF(WEEKDAY(IE$6,2)&gt;5,"w",IF(ISERROR(VLOOKUP(IE$6,fériés,1,FALSE)),(SUM($H$1:IE$1)&lt;=$F34)*1,"F"))</f>
        <v>1</v>
      </c>
      <c r="IF34" s="27">
        <f ca="1">IF(WEEKDAY(IF$6,2)&gt;5,"w",IF(ISERROR(VLOOKUP(IF$6,fériés,1,FALSE)),(SUM($H$1:IF$1)&lt;=$F34)*1,"F"))</f>
        <v>1</v>
      </c>
      <c r="IG34" s="27">
        <f ca="1">IF(WEEKDAY(IG$6,2)&gt;5,"w",IF(ISERROR(VLOOKUP(IG$6,fériés,1,FALSE)),(SUM($H$1:IG$1)&lt;=$F34)*1,"F"))</f>
        <v>1</v>
      </c>
      <c r="IH34" s="27">
        <f ca="1">IF(WEEKDAY(IH$6,2)&gt;5,"w",IF(ISERROR(VLOOKUP(IH$6,fériés,1,FALSE)),(SUM($H$1:IH$1)&lt;=$F34)*1,"F"))</f>
        <v>1</v>
      </c>
      <c r="II34" s="27">
        <f ca="1">IF(WEEKDAY(II$6,2)&gt;5,"w",IF(ISERROR(VLOOKUP(II$6,fériés,1,FALSE)),(SUM($H$1:II$1)&lt;=$F34)*1,"F"))</f>
        <v>1</v>
      </c>
      <c r="IJ34" s="27">
        <f ca="1">IF(WEEKDAY(IJ$6,2)&gt;5,"w",IF(ISERROR(VLOOKUP(IJ$6,fériés,1,FALSE)),(SUM($H$1:IJ$1)&lt;=$F34)*1,"F"))</f>
        <v>1</v>
      </c>
      <c r="IK34" s="27">
        <f ca="1">IF(WEEKDAY(IK$6,2)&gt;5,"w",IF(ISERROR(VLOOKUP(IK$6,fériés,1,FALSE)),(SUM($H$1:IK$1)&lt;=$F34)*1,"F"))</f>
        <v>1</v>
      </c>
      <c r="IL34" s="27">
        <f ca="1">IF(WEEKDAY(IL$6,2)&gt;5,"w",IF(ISERROR(VLOOKUP(IL$6,fériés,1,FALSE)),(SUM($H$1:IL$1)&lt;=$F34)*1,"F"))</f>
        <v>1</v>
      </c>
      <c r="IM34" s="27">
        <f ca="1">IF(WEEKDAY(IM$6,2)&gt;5,"w",IF(ISERROR(VLOOKUP(IM$6,fériés,1,FALSE)),(SUM($H$1:IM$1)&lt;=$F34)*1,"F"))</f>
        <v>1</v>
      </c>
      <c r="IN34" s="27">
        <f ca="1">IF(WEEKDAY(IN$6,2)&gt;5,"w",IF(ISERROR(VLOOKUP(IN$6,fériés,1,FALSE)),(SUM($H$1:IN$1)&lt;=$F34)*1,"F"))</f>
        <v>1</v>
      </c>
      <c r="IO34" s="27">
        <f ca="1">IF(WEEKDAY(IO$6,2)&gt;5,"w",IF(ISERROR(VLOOKUP(IO$6,fériés,1,FALSE)),(SUM($H$1:IO$1)&lt;=$F34)*1,"F"))</f>
        <v>1</v>
      </c>
      <c r="IP34" s="27">
        <f ca="1">IF(WEEKDAY(IP$6,2)&gt;5,"w",IF(ISERROR(VLOOKUP(IP$6,fériés,1,FALSE)),(SUM($H$1:IP$1)&lt;=$F34)*1,"F"))</f>
        <v>1</v>
      </c>
      <c r="IQ34" s="27">
        <f ca="1">IF(WEEKDAY(IQ$6,2)&gt;5,"w",IF(ISERROR(VLOOKUP(IQ$6,fériés,1,FALSE)),(SUM($H$1:IQ$1)&lt;=$F34)*1,"F"))</f>
        <v>1</v>
      </c>
      <c r="IR34" s="27">
        <f ca="1">IF(WEEKDAY(IR$6,2)&gt;5,"w",IF(ISERROR(VLOOKUP(IR$6,fériés,1,FALSE)),(SUM($H$1:IR$1)&lt;=$F34)*1,"F"))</f>
        <v>1</v>
      </c>
      <c r="IS34" s="27">
        <f ca="1">IF(WEEKDAY(IS$6,2)&gt;5,"w",IF(ISERROR(VLOOKUP(IS$6,fériés,1,FALSE)),(SUM($H$1:IS$1)&lt;=$F34)*1,"F"))</f>
        <v>1</v>
      </c>
      <c r="IT34" s="27">
        <f ca="1">IF(WEEKDAY(IT$6,2)&gt;5,"w",IF(ISERROR(VLOOKUP(IT$6,fériés,1,FALSE)),(SUM($H$1:IT$1)&lt;=$F34)*1,"F"))</f>
        <v>1</v>
      </c>
      <c r="IU34" s="27">
        <f ca="1">IF(WEEKDAY(IU$6,2)&gt;5,"w",IF(ISERROR(VLOOKUP(IU$6,fériés,1,FALSE)),(SUM($H$1:IU$1)&lt;=$F34)*1,"F"))</f>
        <v>1</v>
      </c>
      <c r="IV34" s="27">
        <f ca="1">IF(WEEKDAY(IV$6,2)&gt;5,"w",IF(ISERROR(VLOOKUP(IV$6,fériés,1,FALSE)),(SUM($H$1:IV$1)&lt;=$F34)*1,"F"))</f>
        <v>1</v>
      </c>
      <c r="IW34" s="27">
        <f ca="1">IF(WEEKDAY(IW$6,2)&gt;5,"w",IF(ISERROR(VLOOKUP(IW$6,fériés,1,FALSE)),(SUM($H$1:IW$1)&lt;=$F34)*1,"F"))</f>
        <v>1</v>
      </c>
      <c r="IX34" s="27">
        <f ca="1">IF(WEEKDAY(IX$6,2)&gt;5,"w",IF(ISERROR(VLOOKUP(IX$6,fériés,1,FALSE)),(SUM($H$1:IX$1)&lt;=$F34)*1,"F"))</f>
        <v>1</v>
      </c>
      <c r="IY34" s="27">
        <f ca="1">IF(WEEKDAY(IY$6,2)&gt;5,"w",IF(ISERROR(VLOOKUP(IY$6,fériés,1,FALSE)),(SUM($H$1:IY$1)&lt;=$F34)*1,"F"))</f>
        <v>1</v>
      </c>
      <c r="IZ34" s="27">
        <f ca="1">IF(WEEKDAY(IZ$6,2)&gt;5,"w",IF(ISERROR(VLOOKUP(IZ$6,fériés,1,FALSE)),(SUM($H$1:IZ$1)&lt;=$F34)*1,"F"))</f>
        <v>1</v>
      </c>
      <c r="JA34" s="27">
        <f ca="1">IF(WEEKDAY(JA$6,2)&gt;5,"w",IF(ISERROR(VLOOKUP(JA$6,fériés,1,FALSE)),(SUM($H$1:JA$1)&lt;=$F34)*1,"F"))</f>
        <v>1</v>
      </c>
      <c r="JB34" s="27">
        <f ca="1">IF(WEEKDAY(JB$6,2)&gt;5,"w",IF(ISERROR(VLOOKUP(JB$6,fériés,1,FALSE)),(SUM($H$1:JB$1)&lt;=$F34)*1,"F"))</f>
        <v>1</v>
      </c>
      <c r="JC34" s="27">
        <f ca="1">IF(WEEKDAY(JC$6,2)&gt;5,"w",IF(ISERROR(VLOOKUP(JC$6,fériés,1,FALSE)),(SUM($H$1:JC$1)&lt;=$F34)*1,"F"))</f>
        <v>1</v>
      </c>
      <c r="JD34" s="27">
        <f ca="1">IF(WEEKDAY(JD$6,2)&gt;5,"w",IF(ISERROR(VLOOKUP(JD$6,fériés,1,FALSE)),(SUM($H$1:JD$1)&lt;=$F34)*1,"F"))</f>
        <v>1</v>
      </c>
      <c r="JE34" s="27">
        <f ca="1">IF(WEEKDAY(JE$6,2)&gt;5,"w",IF(ISERROR(VLOOKUP(JE$6,fériés,1,FALSE)),(SUM($H$1:JE$1)&lt;=$F34)*1,"F"))</f>
        <v>1</v>
      </c>
      <c r="JF34" s="27">
        <f ca="1">IF(WEEKDAY(JF$6,2)&gt;5,"w",IF(ISERROR(VLOOKUP(JF$6,fériés,1,FALSE)),(SUM($H$1:JF$1)&lt;=$F34)*1,"F"))</f>
        <v>1</v>
      </c>
      <c r="JG34" s="27">
        <f ca="1">IF(WEEKDAY(JG$6,2)&gt;5,"w",IF(ISERROR(VLOOKUP(JG$6,fériés,1,FALSE)),(SUM($H$1:JG$1)&lt;=$F34)*1,"F"))</f>
        <v>1</v>
      </c>
      <c r="JH34" s="27">
        <f ca="1">IF(WEEKDAY(JH$6,2)&gt;5,"w",IF(ISERROR(VLOOKUP(JH$6,fériés,1,FALSE)),(SUM($H$1:JH$1)&lt;=$F34)*1,"F"))</f>
        <v>1</v>
      </c>
      <c r="JI34" s="27">
        <f ca="1">IF(WEEKDAY(JI$6,2)&gt;5,"w",IF(ISERROR(VLOOKUP(JI$6,fériés,1,FALSE)),(SUM($H$1:JI$1)&lt;=$F34)*1,"F"))</f>
        <v>1</v>
      </c>
      <c r="JJ34" s="27">
        <f ca="1">IF(WEEKDAY(JJ$6,2)&gt;5,"w",IF(ISERROR(VLOOKUP(JJ$6,fériés,1,FALSE)),(SUM($H$1:JJ$1)&lt;=$F34)*1,"F"))</f>
        <v>1</v>
      </c>
      <c r="JK34" s="27">
        <f ca="1">IF(WEEKDAY(JK$6,2)&gt;5,"w",IF(ISERROR(VLOOKUP(JK$6,fériés,1,FALSE)),(SUM($H$1:JK$1)&lt;=$F34)*1,"F"))</f>
        <v>1</v>
      </c>
      <c r="JL34" s="27">
        <f ca="1">IF(WEEKDAY(JL$6,2)&gt;5,"w",IF(ISERROR(VLOOKUP(JL$6,fériés,1,FALSE)),(SUM($H$1:JL$1)&lt;=$F34)*1,"F"))</f>
        <v>1</v>
      </c>
      <c r="JM34" s="27">
        <f ca="1">IF(WEEKDAY(JM$6,2)&gt;5,"w",IF(ISERROR(VLOOKUP(JM$6,fériés,1,FALSE)),(SUM($H$1:JM$1)&lt;=$F34)*1,"F"))</f>
        <v>1</v>
      </c>
      <c r="JN34" s="27">
        <f ca="1">IF(WEEKDAY(JN$6,2)&gt;5,"w",IF(ISERROR(VLOOKUP(JN$6,fériés,1,FALSE)),(SUM($H$1:JN$1)&lt;=$F34)*1,"F"))</f>
        <v>1</v>
      </c>
      <c r="JO34" s="27">
        <f ca="1">IF(WEEKDAY(JO$6,2)&gt;5,"w",IF(ISERROR(VLOOKUP(JO$6,fériés,1,FALSE)),(SUM($H$1:JO$1)&lt;=$F34)*1,"F"))</f>
        <v>1</v>
      </c>
      <c r="JP34" s="27" t="str">
        <f ca="1">IF(WEEKDAY(JP$6,2)&gt;5,"w",IF(ISERROR(VLOOKUP(JP$6,fériés,1,FALSE)),(SUM($H$1:JP$1)&lt;=$F34)*1,"F"))</f>
        <v>w</v>
      </c>
      <c r="JQ34" s="27" t="str">
        <f ca="1">IF(WEEKDAY(JQ$6,2)&gt;5,"w",IF(ISERROR(VLOOKUP(JQ$6,fériés,1,FALSE)),(SUM($H$1:JQ$1)&lt;=$F34)*1,"F"))</f>
        <v>w</v>
      </c>
      <c r="JR34" s="27" t="str">
        <f ca="1">IF(WEEKDAY(JR$6,2)&gt;5,"w",IF(ISERROR(VLOOKUP(JR$6,fériés,1,FALSE)),(SUM($H$1:JR$1)&lt;=$F34)*1,"F"))</f>
        <v>w</v>
      </c>
      <c r="JS34" s="27" t="str">
        <f ca="1">IF(WEEKDAY(JS$6,2)&gt;5,"w",IF(ISERROR(VLOOKUP(JS$6,fériés,1,FALSE)),(SUM($H$1:JS$1)&lt;=$F34)*1,"F"))</f>
        <v>w</v>
      </c>
      <c r="JT34" s="27" t="str">
        <f ca="1">IF(WEEKDAY(JT$6,2)&gt;5,"w",IF(ISERROR(VLOOKUP(JT$6,fériés,1,FALSE)),(SUM($H$1:JT$1)&lt;=$F34)*1,"F"))</f>
        <v>w</v>
      </c>
      <c r="JU34" s="27" t="str">
        <f ca="1">IF(WEEKDAY(JU$6,2)&gt;5,"w",IF(ISERROR(VLOOKUP(JU$6,fériés,1,FALSE)),(SUM($H$1:JU$1)&lt;=$F34)*1,"F"))</f>
        <v>w</v>
      </c>
      <c r="JV34" s="27" t="str">
        <f ca="1">IF(WEEKDAY(JV$6,2)&gt;5,"w",IF(ISERROR(VLOOKUP(JV$6,fériés,1,FALSE)),(SUM($H$1:JV$1)&lt;=$F34)*1,"F"))</f>
        <v>w</v>
      </c>
      <c r="JW34" s="27" t="str">
        <f ca="1">IF(WEEKDAY(JW$6,2)&gt;5,"w",IF(ISERROR(VLOOKUP(JW$6,fériés,1,FALSE)),(SUM($H$1:JW$1)&lt;=$F34)*1,"F"))</f>
        <v>w</v>
      </c>
      <c r="JX34" s="27" t="str">
        <f ca="1">IF(WEEKDAY(JX$6,2)&gt;5,"w",IF(ISERROR(VLOOKUP(JX$6,fériés,1,FALSE)),(SUM($H$1:JX$1)&lt;=$F34)*1,"F"))</f>
        <v>w</v>
      </c>
      <c r="JY34" s="27" t="str">
        <f ca="1">IF(WEEKDAY(JY$6,2)&gt;5,"w",IF(ISERROR(VLOOKUP(JY$6,fériés,1,FALSE)),(SUM($H$1:JY$1)&lt;=$F34)*1,"F"))</f>
        <v>w</v>
      </c>
      <c r="JZ34" s="27" t="str">
        <f ca="1">IF(WEEKDAY(JZ$6,2)&gt;5,"w",IF(ISERROR(VLOOKUP(JZ$6,fériés,1,FALSE)),(SUM($H$1:JZ$1)&lt;=$F34)*1,"F"))</f>
        <v>w</v>
      </c>
      <c r="KA34" s="27" t="str">
        <f ca="1">IF(WEEKDAY(KA$6,2)&gt;5,"w",IF(ISERROR(VLOOKUP(KA$6,fériés,1,FALSE)),(SUM($H$1:KA$1)&lt;=$F34)*1,"F"))</f>
        <v>w</v>
      </c>
      <c r="KB34" s="27" t="str">
        <f ca="1">IF(WEEKDAY(KB$6,2)&gt;5,"w",IF(ISERROR(VLOOKUP(KB$6,fériés,1,FALSE)),(SUM($H$1:KB$1)&lt;=$F34)*1,"F"))</f>
        <v>w</v>
      </c>
      <c r="KC34" s="27" t="str">
        <f ca="1">IF(WEEKDAY(KC$6,2)&gt;5,"w",IF(ISERROR(VLOOKUP(KC$6,fériés,1,FALSE)),(SUM($H$1:KC$1)&lt;=$F34)*1,"F"))</f>
        <v>w</v>
      </c>
      <c r="KD34" s="27" t="str">
        <f ca="1">IF(WEEKDAY(KD$6,2)&gt;5,"w",IF(ISERROR(VLOOKUP(KD$6,fériés,1,FALSE)),(SUM($H$1:KD$1)&lt;=$F34)*1,"F"))</f>
        <v>w</v>
      </c>
      <c r="KE34" s="27" t="str">
        <f ca="1">IF(WEEKDAY(KE$6,2)&gt;5,"w",IF(ISERROR(VLOOKUP(KE$6,fériés,1,FALSE)),(SUM($H$1:KE$1)&lt;=$F34)*1,"F"))</f>
        <v>w</v>
      </c>
      <c r="KF34" s="27" t="str">
        <f ca="1">IF(WEEKDAY(KF$6,2)&gt;5,"w",IF(ISERROR(VLOOKUP(KF$6,fériés,1,FALSE)),(SUM($H$1:KF$1)&lt;=$F34)*1,"F"))</f>
        <v>w</v>
      </c>
      <c r="KG34" s="27" t="str">
        <f ca="1">IF(WEEKDAY(KG$6,2)&gt;5,"w",IF(ISERROR(VLOOKUP(KG$6,fériés,1,FALSE)),(SUM($H$1:KG$1)&lt;=$F34)*1,"F"))</f>
        <v>w</v>
      </c>
      <c r="KH34" s="27" t="str">
        <f ca="1">IF(WEEKDAY(KH$6,2)&gt;5,"w",IF(ISERROR(VLOOKUP(KH$6,fériés,1,FALSE)),(SUM($H$1:KH$1)&lt;=$F34)*1,"F"))</f>
        <v>w</v>
      </c>
      <c r="KI34" s="27" t="str">
        <f ca="1">IF(WEEKDAY(KI$6,2)&gt;5,"w",IF(ISERROR(VLOOKUP(KI$6,fériés,1,FALSE)),(SUM($H$1:KI$1)&lt;=$F34)*1,"F"))</f>
        <v>w</v>
      </c>
      <c r="KJ34" s="27">
        <f ca="1">IF(WEEKDAY(KJ$6,2)&gt;5,"w",IF(ISERROR(VLOOKUP(KJ$6,fériés,1,FALSE)),(SUM($H$1:KJ$1)&lt;=$F34)*1,"F"))</f>
        <v>1</v>
      </c>
      <c r="KK34" s="27">
        <f ca="1">IF(WEEKDAY(KK$6,2)&gt;5,"w",IF(ISERROR(VLOOKUP(KK$6,fériés,1,FALSE)),(SUM($H$1:KK$1)&lt;=$F34)*1,"F"))</f>
        <v>1</v>
      </c>
      <c r="KL34" s="27">
        <f ca="1">IF(WEEKDAY(KL$6,2)&gt;5,"w",IF(ISERROR(VLOOKUP(KL$6,fériés,1,FALSE)),(SUM($H$1:KL$1)&lt;=$F34)*1,"F"))</f>
        <v>1</v>
      </c>
      <c r="KM34" s="27">
        <f ca="1">IF(WEEKDAY(KM$6,2)&gt;5,"w",IF(ISERROR(VLOOKUP(KM$6,fériés,1,FALSE)),(SUM($H$1:KM$1)&lt;=$F34)*1,"F"))</f>
        <v>1</v>
      </c>
      <c r="KN34" s="27">
        <f ca="1">IF(WEEKDAY(KN$6,2)&gt;5,"w",IF(ISERROR(VLOOKUP(KN$6,fériés,1,FALSE)),(SUM($H$1:KN$1)&lt;=$F34)*1,"F"))</f>
        <v>1</v>
      </c>
      <c r="KO34" s="27">
        <f ca="1">IF(WEEKDAY(KO$6,2)&gt;5,"w",IF(ISERROR(VLOOKUP(KO$6,fériés,1,FALSE)),(SUM($H$1:KO$1)&lt;=$F34)*1,"F"))</f>
        <v>1</v>
      </c>
      <c r="KP34" s="27">
        <f ca="1">IF(WEEKDAY(KP$6,2)&gt;5,"w",IF(ISERROR(VLOOKUP(KP$6,fériés,1,FALSE)),(SUM($H$1:KP$1)&lt;=$F34)*1,"F"))</f>
        <v>1</v>
      </c>
      <c r="KQ34" s="27">
        <f ca="1">IF(WEEKDAY(KQ$6,2)&gt;5,"w",IF(ISERROR(VLOOKUP(KQ$6,fériés,1,FALSE)),(SUM($H$1:KQ$1)&lt;=$F34)*1,"F"))</f>
        <v>1</v>
      </c>
      <c r="KR34" s="27">
        <f ca="1">IF(WEEKDAY(KR$6,2)&gt;5,"w",IF(ISERROR(VLOOKUP(KR$6,fériés,1,FALSE)),(SUM($H$1:KR$1)&lt;=$F34)*1,"F"))</f>
        <v>1</v>
      </c>
      <c r="KS34" s="27">
        <f ca="1">IF(WEEKDAY(KS$6,2)&gt;5,"w",IF(ISERROR(VLOOKUP(KS$6,fériés,1,FALSE)),(SUM($H$1:KS$1)&lt;=$F34)*1,"F"))</f>
        <v>1</v>
      </c>
      <c r="KT34" s="27">
        <f ca="1">IF(WEEKDAY(KT$6,2)&gt;5,"w",IF(ISERROR(VLOOKUP(KT$6,fériés,1,FALSE)),(SUM($H$1:KT$1)&lt;=$F34)*1,"F"))</f>
        <v>1</v>
      </c>
      <c r="KU34" s="27">
        <f ca="1">IF(WEEKDAY(KU$6,2)&gt;5,"w",IF(ISERROR(VLOOKUP(KU$6,fériés,1,FALSE)),(SUM($H$1:KU$1)&lt;=$F34)*1,"F"))</f>
        <v>1</v>
      </c>
      <c r="KV34" s="27">
        <f ca="1">IF(WEEKDAY(KV$6,2)&gt;5,"w",IF(ISERROR(VLOOKUP(KV$6,fériés,1,FALSE)),(SUM($H$1:KV$1)&lt;=$F34)*1,"F"))</f>
        <v>1</v>
      </c>
      <c r="KW34" s="27">
        <f ca="1">IF(WEEKDAY(KW$6,2)&gt;5,"w",IF(ISERROR(VLOOKUP(KW$6,fériés,1,FALSE)),(SUM($H$1:KW$1)&lt;=$F34)*1,"F"))</f>
        <v>1</v>
      </c>
      <c r="KX34" s="27">
        <f ca="1">IF(WEEKDAY(KX$6,2)&gt;5,"w",IF(ISERROR(VLOOKUP(KX$6,fériés,1,FALSE)),(SUM($H$1:KX$1)&lt;=$F34)*1,"F"))</f>
        <v>1</v>
      </c>
      <c r="KY34" s="27">
        <f ca="1">IF(WEEKDAY(KY$6,2)&gt;5,"w",IF(ISERROR(VLOOKUP(KY$6,fériés,1,FALSE)),(SUM($H$1:KY$1)&lt;=$F34)*1,"F"))</f>
        <v>1</v>
      </c>
      <c r="KZ34" s="27">
        <f ca="1">IF(WEEKDAY(KZ$6,2)&gt;5,"w",IF(ISERROR(VLOOKUP(KZ$6,fériés,1,FALSE)),(SUM($H$1:KZ$1)&lt;=$F34)*1,"F"))</f>
        <v>1</v>
      </c>
      <c r="LA34" s="27">
        <f ca="1">IF(WEEKDAY(LA$6,2)&gt;5,"w",IF(ISERROR(VLOOKUP(LA$6,fériés,1,FALSE)),(SUM($H$1:LA$1)&lt;=$F34)*1,"F"))</f>
        <v>1</v>
      </c>
      <c r="LB34" s="27">
        <f ca="1">IF(WEEKDAY(LB$6,2)&gt;5,"w",IF(ISERROR(VLOOKUP(LB$6,fériés,1,FALSE)),(SUM($H$1:LB$1)&lt;=$F34)*1,"F"))</f>
        <v>1</v>
      </c>
      <c r="LC34" s="27">
        <f ca="1">IF(WEEKDAY(LC$6,2)&gt;5,"w",IF(ISERROR(VLOOKUP(LC$6,fériés,1,FALSE)),(SUM($H$1:LC$1)&lt;=$F34)*1,"F"))</f>
        <v>1</v>
      </c>
      <c r="LD34" s="27">
        <f ca="1">IF(WEEKDAY(LD$6,2)&gt;5,"w",IF(ISERROR(VLOOKUP(LD$6,fériés,1,FALSE)),(SUM($H$1:LD$1)&lt;=$F34)*1,"F"))</f>
        <v>1</v>
      </c>
      <c r="LE34" s="27">
        <f ca="1">IF(WEEKDAY(LE$6,2)&gt;5,"w",IF(ISERROR(VLOOKUP(LE$6,fériés,1,FALSE)),(SUM($H$1:LE$1)&lt;=$F34)*1,"F"))</f>
        <v>1</v>
      </c>
      <c r="LF34" s="27">
        <f ca="1">IF(WEEKDAY(LF$6,2)&gt;5,"w",IF(ISERROR(VLOOKUP(LF$6,fériés,1,FALSE)),(SUM($H$1:LF$1)&lt;=$F34)*1,"F"))</f>
        <v>1</v>
      </c>
      <c r="LG34" s="27">
        <f ca="1">IF(WEEKDAY(LG$6,2)&gt;5,"w",IF(ISERROR(VLOOKUP(LG$6,fériés,1,FALSE)),(SUM($H$1:LG$1)&lt;=$F34)*1,"F"))</f>
        <v>1</v>
      </c>
      <c r="LH34" s="27">
        <f ca="1">IF(WEEKDAY(LH$6,2)&gt;5,"w",IF(ISERROR(VLOOKUP(LH$6,fériés,1,FALSE)),(SUM($H$1:LH$1)&lt;=$F34)*1,"F"))</f>
        <v>1</v>
      </c>
      <c r="LI34" s="27">
        <f ca="1">IF(WEEKDAY(LI$6,2)&gt;5,"w",IF(ISERROR(VLOOKUP(LI$6,fériés,1,FALSE)),(SUM($H$1:LI$1)&lt;=$F34)*1,"F"))</f>
        <v>1</v>
      </c>
      <c r="LJ34" s="27">
        <f ca="1">IF(WEEKDAY(LJ$6,2)&gt;5,"w",IF(ISERROR(VLOOKUP(LJ$6,fériés,1,FALSE)),(SUM($H$1:LJ$1)&lt;=$F34)*1,"F"))</f>
        <v>1</v>
      </c>
      <c r="LK34" s="27">
        <f ca="1">IF(WEEKDAY(LK$6,2)&gt;5,"w",IF(ISERROR(VLOOKUP(LK$6,fériés,1,FALSE)),(SUM($H$1:LK$1)&lt;=$F34)*1,"F"))</f>
        <v>1</v>
      </c>
      <c r="LL34" s="27">
        <f ca="1">IF(WEEKDAY(LL$6,2)&gt;5,"w",IF(ISERROR(VLOOKUP(LL$6,fériés,1,FALSE)),(SUM($H$1:LL$1)&lt;=$F34)*1,"F"))</f>
        <v>1</v>
      </c>
      <c r="LM34" s="27">
        <f ca="1">IF(WEEKDAY(LM$6,2)&gt;5,"w",IF(ISERROR(VLOOKUP(LM$6,fériés,1,FALSE)),(SUM($H$1:LM$1)&lt;=$F34)*1,"F"))</f>
        <v>1</v>
      </c>
      <c r="LN34" s="27">
        <f ca="1">IF(WEEKDAY(LN$6,2)&gt;5,"w",IF(ISERROR(VLOOKUP(LN$6,fériés,1,FALSE)),(SUM($H$1:LN$1)&lt;=$F34)*1,"F"))</f>
        <v>1</v>
      </c>
      <c r="LO34" s="27">
        <f ca="1">IF(WEEKDAY(LO$6,2)&gt;5,"w",IF(ISERROR(VLOOKUP(LO$6,fériés,1,FALSE)),(SUM($H$1:LO$1)&lt;=$F34)*1,"F"))</f>
        <v>1</v>
      </c>
      <c r="LP34" s="27">
        <f ca="1">IF(WEEKDAY(LP$6,2)&gt;5,"w",IF(ISERROR(VLOOKUP(LP$6,fériés,1,FALSE)),(SUM($H$1:LP$1)&lt;=$F34)*1,"F"))</f>
        <v>1</v>
      </c>
      <c r="LQ34" s="27">
        <f ca="1">IF(WEEKDAY(LQ$6,2)&gt;5,"w",IF(ISERROR(VLOOKUP(LQ$6,fériés,1,FALSE)),(SUM($H$1:LQ$1)&lt;=$F34)*1,"F"))</f>
        <v>1</v>
      </c>
      <c r="LR34" s="27">
        <f ca="1">IF(WEEKDAY(LR$6,2)&gt;5,"w",IF(ISERROR(VLOOKUP(LR$6,fériés,1,FALSE)),(SUM($H$1:LR$1)&lt;=$F34)*1,"F"))</f>
        <v>1</v>
      </c>
      <c r="LS34" s="27">
        <f ca="1">IF(WEEKDAY(LS$6,2)&gt;5,"w",IF(ISERROR(VLOOKUP(LS$6,fériés,1,FALSE)),(SUM($H$1:LS$1)&lt;=$F34)*1,"F"))</f>
        <v>1</v>
      </c>
      <c r="LT34" s="27">
        <f ca="1">IF(WEEKDAY(LT$6,2)&gt;5,"w",IF(ISERROR(VLOOKUP(LT$6,fériés,1,FALSE)),(SUM($H$1:LT$1)&lt;=$F34)*1,"F"))</f>
        <v>1</v>
      </c>
      <c r="LU34" s="27">
        <f ca="1">IF(WEEKDAY(LU$6,2)&gt;5,"w",IF(ISERROR(VLOOKUP(LU$6,fériés,1,FALSE)),(SUM($H$1:LU$1)&lt;=$F34)*1,"F"))</f>
        <v>1</v>
      </c>
      <c r="LV34" s="27">
        <f ca="1">IF(WEEKDAY(LV$6,2)&gt;5,"w",IF(ISERROR(VLOOKUP(LV$6,fériés,1,FALSE)),(SUM($H$1:LV$1)&lt;=$F34)*1,"F"))</f>
        <v>1</v>
      </c>
      <c r="LW34" s="27">
        <f ca="1">IF(WEEKDAY(LW$6,2)&gt;5,"w",IF(ISERROR(VLOOKUP(LW$6,fériés,1,FALSE)),(SUM($H$1:LW$1)&lt;=$F34)*1,"F"))</f>
        <v>1</v>
      </c>
      <c r="LX34" s="27">
        <f ca="1">IF(WEEKDAY(LX$6,2)&gt;5,"w",IF(ISERROR(VLOOKUP(LX$6,fériés,1,FALSE)),(SUM($H$1:LX$1)&lt;=$F34)*1,"F"))</f>
        <v>1</v>
      </c>
      <c r="LY34" s="27">
        <f ca="1">IF(WEEKDAY(LY$6,2)&gt;5,"w",IF(ISERROR(VLOOKUP(LY$6,fériés,1,FALSE)),(SUM($H$1:LY$1)&lt;=$F34)*1,"F"))</f>
        <v>1</v>
      </c>
      <c r="LZ34" s="27">
        <f ca="1">IF(WEEKDAY(LZ$6,2)&gt;5,"w",IF(ISERROR(VLOOKUP(LZ$6,fériés,1,FALSE)),(SUM($H$1:LZ$1)&lt;=$F34)*1,"F"))</f>
        <v>1</v>
      </c>
      <c r="MA34" s="27">
        <f ca="1">IF(WEEKDAY(MA$6,2)&gt;5,"w",IF(ISERROR(VLOOKUP(MA$6,fériés,1,FALSE)),(SUM($H$1:MA$1)&lt;=$F34)*1,"F"))</f>
        <v>1</v>
      </c>
      <c r="MB34" s="27">
        <f ca="1">IF(WEEKDAY(MB$6,2)&gt;5,"w",IF(ISERROR(VLOOKUP(MB$6,fériés,1,FALSE)),(SUM($H$1:MB$1)&lt;=$F34)*1,"F"))</f>
        <v>1</v>
      </c>
      <c r="MC34" s="27">
        <f ca="1">IF(WEEKDAY(MC$6,2)&gt;5,"w",IF(ISERROR(VLOOKUP(MC$6,fériés,1,FALSE)),(SUM($H$1:MC$1)&lt;=$F34)*1,"F"))</f>
        <v>1</v>
      </c>
      <c r="MD34" s="27">
        <f ca="1">IF(WEEKDAY(MD$6,2)&gt;5,"w",IF(ISERROR(VLOOKUP(MD$6,fériés,1,FALSE)),(SUM($H$1:MD$1)&lt;=$F34)*1,"F"))</f>
        <v>1</v>
      </c>
      <c r="ME34" s="27">
        <f ca="1">IF(WEEKDAY(ME$6,2)&gt;5,"w",IF(ISERROR(VLOOKUP(ME$6,fériés,1,FALSE)),(SUM($H$1:ME$1)&lt;=$F34)*1,"F"))</f>
        <v>1</v>
      </c>
      <c r="MF34" s="27">
        <f ca="1">IF(WEEKDAY(MF$6,2)&gt;5,"w",IF(ISERROR(VLOOKUP(MF$6,fériés,1,FALSE)),(SUM($H$1:MF$1)&lt;=$F34)*1,"F"))</f>
        <v>1</v>
      </c>
      <c r="MG34" s="27">
        <f ca="1">IF(WEEKDAY(MG$6,2)&gt;5,"w",IF(ISERROR(VLOOKUP(MG$6,fériés,1,FALSE)),(SUM($H$1:MG$1)&lt;=$F34)*1,"F"))</f>
        <v>1</v>
      </c>
      <c r="MH34" s="27" t="str">
        <f ca="1">IF(WEEKDAY(MH$6,2)&gt;5,"w",IF(ISERROR(VLOOKUP(MH$6,fériés,1,FALSE)),(SUM($H$1:MH$1)&lt;=$F34)*1,"F"))</f>
        <v>w</v>
      </c>
      <c r="MI34" s="27" t="str">
        <f ca="1">IF(WEEKDAY(MI$6,2)&gt;5,"w",IF(ISERROR(VLOOKUP(MI$6,fériés,1,FALSE)),(SUM($H$1:MI$1)&lt;=$F34)*1,"F"))</f>
        <v>w</v>
      </c>
      <c r="MJ34" s="27" t="str">
        <f ca="1">IF(WEEKDAY(MJ$6,2)&gt;5,"w",IF(ISERROR(VLOOKUP(MJ$6,fériés,1,FALSE)),(SUM($H$1:MJ$1)&lt;=$F34)*1,"F"))</f>
        <v>w</v>
      </c>
      <c r="MK34" s="27" t="str">
        <f ca="1">IF(WEEKDAY(MK$6,2)&gt;5,"w",IF(ISERROR(VLOOKUP(MK$6,fériés,1,FALSE)),(SUM($H$1:MK$1)&lt;=$F34)*1,"F"))</f>
        <v>w</v>
      </c>
      <c r="ML34" s="27" t="str">
        <f ca="1">IF(WEEKDAY(ML$6,2)&gt;5,"w",IF(ISERROR(VLOOKUP(ML$6,fériés,1,FALSE)),(SUM($H$1:ML$1)&lt;=$F34)*1,"F"))</f>
        <v>w</v>
      </c>
      <c r="MM34" s="27" t="str">
        <f ca="1">IF(WEEKDAY(MM$6,2)&gt;5,"w",IF(ISERROR(VLOOKUP(MM$6,fériés,1,FALSE)),(SUM($H$1:MM$1)&lt;=$F34)*1,"F"))</f>
        <v>w</v>
      </c>
      <c r="MN34" s="27" t="str">
        <f ca="1">IF(WEEKDAY(MN$6,2)&gt;5,"w",IF(ISERROR(VLOOKUP(MN$6,fériés,1,FALSE)),(SUM($H$1:MN$1)&lt;=$F34)*1,"F"))</f>
        <v>w</v>
      </c>
      <c r="MO34" s="27" t="str">
        <f ca="1">IF(WEEKDAY(MO$6,2)&gt;5,"w",IF(ISERROR(VLOOKUP(MO$6,fériés,1,FALSE)),(SUM($H$1:MO$1)&lt;=$F34)*1,"F"))</f>
        <v>w</v>
      </c>
      <c r="MP34" s="27" t="str">
        <f ca="1">IF(WEEKDAY(MP$6,2)&gt;5,"w",IF(ISERROR(VLOOKUP(MP$6,fériés,1,FALSE)),(SUM($H$1:MP$1)&lt;=$F34)*1,"F"))</f>
        <v>w</v>
      </c>
      <c r="MQ34" s="27" t="str">
        <f ca="1">IF(WEEKDAY(MQ$6,2)&gt;5,"w",IF(ISERROR(VLOOKUP(MQ$6,fériés,1,FALSE)),(SUM($H$1:MQ$1)&lt;=$F34)*1,"F"))</f>
        <v>w</v>
      </c>
      <c r="MR34" s="27" t="str">
        <f ca="1">IF(WEEKDAY(MR$6,2)&gt;5,"w",IF(ISERROR(VLOOKUP(MR$6,fériés,1,FALSE)),(SUM($H$1:MR$1)&lt;=$F34)*1,"F"))</f>
        <v>w</v>
      </c>
      <c r="MS34" s="27" t="str">
        <f ca="1">IF(WEEKDAY(MS$6,2)&gt;5,"w",IF(ISERROR(VLOOKUP(MS$6,fériés,1,FALSE)),(SUM($H$1:MS$1)&lt;=$F34)*1,"F"))</f>
        <v>w</v>
      </c>
      <c r="MT34" s="27" t="str">
        <f ca="1">IF(WEEKDAY(MT$6,2)&gt;5,"w",IF(ISERROR(VLOOKUP(MT$6,fériés,1,FALSE)),(SUM($H$1:MT$1)&lt;=$F34)*1,"F"))</f>
        <v>w</v>
      </c>
      <c r="MU34" s="27" t="str">
        <f ca="1">IF(WEEKDAY(MU$6,2)&gt;5,"w",IF(ISERROR(VLOOKUP(MU$6,fériés,1,FALSE)),(SUM($H$1:MU$1)&lt;=$F34)*1,"F"))</f>
        <v>w</v>
      </c>
      <c r="MV34" s="27" t="str">
        <f ca="1">IF(WEEKDAY(MV$6,2)&gt;5,"w",IF(ISERROR(VLOOKUP(MV$6,fériés,1,FALSE)),(SUM($H$1:MV$1)&lt;=$F34)*1,"F"))</f>
        <v>w</v>
      </c>
      <c r="MW34" s="27" t="str">
        <f ca="1">IF(WEEKDAY(MW$6,2)&gt;5,"w",IF(ISERROR(VLOOKUP(MW$6,fériés,1,FALSE)),(SUM($H$1:MW$1)&lt;=$F34)*1,"F"))</f>
        <v>w</v>
      </c>
      <c r="MX34" s="27" t="str">
        <f ca="1">IF(WEEKDAY(MX$6,2)&gt;5,"w",IF(ISERROR(VLOOKUP(MX$6,fériés,1,FALSE)),(SUM($H$1:MX$1)&lt;=$F34)*1,"F"))</f>
        <v>w</v>
      </c>
      <c r="MY34" s="27" t="str">
        <f ca="1">IF(WEEKDAY(MY$6,2)&gt;5,"w",IF(ISERROR(VLOOKUP(MY$6,fériés,1,FALSE)),(SUM($H$1:MY$1)&lt;=$F34)*1,"F"))</f>
        <v>w</v>
      </c>
      <c r="MZ34" s="27" t="str">
        <f ca="1">IF(WEEKDAY(MZ$6,2)&gt;5,"w",IF(ISERROR(VLOOKUP(MZ$6,fériés,1,FALSE)),(SUM($H$1:MZ$1)&lt;=$F34)*1,"F"))</f>
        <v>w</v>
      </c>
      <c r="NA34" s="27" t="str">
        <f ca="1">IF(WEEKDAY(NA$6,2)&gt;5,"w",IF(ISERROR(VLOOKUP(NA$6,fériés,1,FALSE)),(SUM($H$1:NA$1)&lt;=$F34)*1,"F"))</f>
        <v>w</v>
      </c>
      <c r="NB34" s="27">
        <f ca="1">IF(WEEKDAY(NB$6,2)&gt;5,"w",IF(ISERROR(VLOOKUP(NB$6,fériés,1,FALSE)),(SUM($H$1:NB$1)&lt;=$F34)*1,"F"))</f>
        <v>1</v>
      </c>
      <c r="NC34" s="27">
        <f ca="1">IF(WEEKDAY(NC$6,2)&gt;5,"w",IF(ISERROR(VLOOKUP(NC$6,fériés,1,FALSE)),(SUM($H$1:NC$1)&lt;=$F34)*1,"F"))</f>
        <v>1</v>
      </c>
      <c r="ND34" s="27">
        <f ca="1">IF(WEEKDAY(ND$6,2)&gt;5,"w",IF(ISERROR(VLOOKUP(ND$6,fériés,1,FALSE)),(SUM($H$1:ND$1)&lt;=$F34)*1,"F"))</f>
        <v>1</v>
      </c>
      <c r="NE34" s="27">
        <f ca="1">IF(WEEKDAY(NE$6,2)&gt;5,"w",IF(ISERROR(VLOOKUP(NE$6,fériés,1,FALSE)),(SUM($H$1:NE$1)&lt;=$F34)*1,"F"))</f>
        <v>1</v>
      </c>
      <c r="NF34" s="27">
        <f ca="1">IF(WEEKDAY(NF$6,2)&gt;5,"w",IF(ISERROR(VLOOKUP(NF$6,fériés,1,FALSE)),(SUM($H$1:NF$1)&lt;=$F34)*1,"F"))</f>
        <v>1</v>
      </c>
      <c r="NG34" s="27">
        <f ca="1">IF(WEEKDAY(NG$6,2)&gt;5,"w",IF(ISERROR(VLOOKUP(NG$6,fériés,1,FALSE)),(SUM($H$1:NG$1)&lt;=$F34)*1,"F"))</f>
        <v>1</v>
      </c>
      <c r="NH34" s="27">
        <f ca="1">IF(WEEKDAY(NH$6,2)&gt;5,"w",IF(ISERROR(VLOOKUP(NH$6,fériés,1,FALSE)),(SUM($H$1:NH$1)&lt;=$F34)*1,"F"))</f>
        <v>1</v>
      </c>
      <c r="NI34" s="27">
        <f ca="1">IF(WEEKDAY(NI$6,2)&gt;5,"w",IF(ISERROR(VLOOKUP(NI$6,fériés,1,FALSE)),(SUM($H$1:NI$1)&lt;=$F34)*1,"F"))</f>
        <v>1</v>
      </c>
      <c r="NJ34" s="27">
        <f ca="1">IF(WEEKDAY(NJ$6,2)&gt;5,"w",IF(ISERROR(VLOOKUP(NJ$6,fériés,1,FALSE)),(SUM($H$1:NJ$1)&lt;=$F34)*1,"F"))</f>
        <v>1</v>
      </c>
      <c r="NK34" s="27">
        <f ca="1">IF(WEEKDAY(NK$6,2)&gt;5,"w",IF(ISERROR(VLOOKUP(NK$6,fériés,1,FALSE)),(SUM($H$1:NK$1)&lt;=$F34)*1,"F"))</f>
        <v>1</v>
      </c>
      <c r="NL34" s="27">
        <f ca="1">IF(WEEKDAY(NL$6,2)&gt;5,"w",IF(ISERROR(VLOOKUP(NL$6,fériés,1,FALSE)),(SUM($H$1:NL$1)&lt;=$F34)*1,"F"))</f>
        <v>1</v>
      </c>
      <c r="NM34" s="27">
        <f ca="1">IF(WEEKDAY(NM$6,2)&gt;5,"w",IF(ISERROR(VLOOKUP(NM$6,fériés,1,FALSE)),(SUM($H$1:NM$1)&lt;=$F34)*1,"F"))</f>
        <v>1</v>
      </c>
      <c r="NN34" s="27">
        <f ca="1">IF(WEEKDAY(NN$6,2)&gt;5,"w",IF(ISERROR(VLOOKUP(NN$6,fériés,1,FALSE)),(SUM($H$1:NN$1)&lt;=$F34)*1,"F"))</f>
        <v>1</v>
      </c>
      <c r="NO34" s="27">
        <f ca="1">IF(WEEKDAY(NO$6,2)&gt;5,"w",IF(ISERROR(VLOOKUP(NO$6,fériés,1,FALSE)),(SUM($H$1:NO$1)&lt;=$F34)*1,"F"))</f>
        <v>1</v>
      </c>
      <c r="NP34" s="27">
        <f ca="1">IF(WEEKDAY(NP$6,2)&gt;5,"w",IF(ISERROR(VLOOKUP(NP$6,fériés,1,FALSE)),(SUM($H$1:NP$1)&lt;=$F34)*1,"F"))</f>
        <v>1</v>
      </c>
      <c r="NQ34" s="27">
        <f ca="1">IF(WEEKDAY(NQ$6,2)&gt;5,"w",IF(ISERROR(VLOOKUP(NQ$6,fériés,1,FALSE)),(SUM($H$1:NQ$1)&lt;=$F34)*1,"F"))</f>
        <v>1</v>
      </c>
      <c r="NR34" s="27">
        <f ca="1">IF(WEEKDAY(NR$6,2)&gt;5,"w",IF(ISERROR(VLOOKUP(NR$6,fériés,1,FALSE)),(SUM($H$1:NR$1)&lt;=$F34)*1,"F"))</f>
        <v>1</v>
      </c>
      <c r="NS34" s="27">
        <f ca="1">IF(WEEKDAY(NS$6,2)&gt;5,"w",IF(ISERROR(VLOOKUP(NS$6,fériés,1,FALSE)),(SUM($H$1:NS$1)&lt;=$F34)*1,"F"))</f>
        <v>1</v>
      </c>
      <c r="NT34" s="27">
        <f ca="1">IF(WEEKDAY(NT$6,2)&gt;5,"w",IF(ISERROR(VLOOKUP(NT$6,fériés,1,FALSE)),(SUM($H$1:NT$1)&lt;=$F34)*1,"F"))</f>
        <v>1</v>
      </c>
      <c r="NU34" s="27">
        <f ca="1">IF(WEEKDAY(NU$6,2)&gt;5,"w",IF(ISERROR(VLOOKUP(NU$6,fériés,1,FALSE)),(SUM($H$1:NU$1)&lt;=$F34)*1,"F"))</f>
        <v>1</v>
      </c>
      <c r="NV34" s="27">
        <f ca="1">IF(WEEKDAY(NV$6,2)&gt;5,"w",IF(ISERROR(VLOOKUP(NV$6,fériés,1,FALSE)),(SUM($H$1:NV$1)&lt;=$F34)*1,"F"))</f>
        <v>1</v>
      </c>
      <c r="NW34" s="27">
        <f ca="1">IF(WEEKDAY(NW$6,2)&gt;5,"w",IF(ISERROR(VLOOKUP(NW$6,fériés,1,FALSE)),(SUM($H$1:NW$1)&lt;=$F34)*1,"F"))</f>
        <v>1</v>
      </c>
      <c r="NX34" s="27">
        <f ca="1">IF(WEEKDAY(NX$6,2)&gt;5,"w",IF(ISERROR(VLOOKUP(NX$6,fériés,1,FALSE)),(SUM($H$1:NX$1)&lt;=$F34)*1,"F"))</f>
        <v>1</v>
      </c>
      <c r="NY34" s="27">
        <f ca="1">IF(WEEKDAY(NY$6,2)&gt;5,"w",IF(ISERROR(VLOOKUP(NY$6,fériés,1,FALSE)),(SUM($H$1:NY$1)&lt;=$F34)*1,"F"))</f>
        <v>1</v>
      </c>
      <c r="NZ34" s="27">
        <f ca="1">IF(WEEKDAY(NZ$6,2)&gt;5,"w",IF(ISERROR(VLOOKUP(NZ$6,fériés,1,FALSE)),(SUM($H$1:NZ$1)&lt;=$F34)*1,"F"))</f>
        <v>1</v>
      </c>
      <c r="OA34" s="27">
        <f ca="1">IF(WEEKDAY(OA$6,2)&gt;5,"w",IF(ISERROR(VLOOKUP(OA$6,fériés,1,FALSE)),(SUM($H$1:OA$1)&lt;=$F34)*1,"F"))</f>
        <v>1</v>
      </c>
      <c r="OB34" s="27">
        <f ca="1">IF(WEEKDAY(OB$6,2)&gt;5,"w",IF(ISERROR(VLOOKUP(OB$6,fériés,1,FALSE)),(SUM($H$1:OB$1)&lt;=$F34)*1,"F"))</f>
        <v>1</v>
      </c>
      <c r="OC34" s="27">
        <f ca="1">IF(WEEKDAY(OC$6,2)&gt;5,"w",IF(ISERROR(VLOOKUP(OC$6,fériés,1,FALSE)),(SUM($H$1:OC$1)&lt;=$F34)*1,"F"))</f>
        <v>1</v>
      </c>
      <c r="OD34" s="27">
        <f ca="1">IF(WEEKDAY(OD$6,2)&gt;5,"w",IF(ISERROR(VLOOKUP(OD$6,fériés,1,FALSE)),(SUM($H$1:OD$1)&lt;=$F34)*1,"F"))</f>
        <v>1</v>
      </c>
      <c r="OE34" s="27">
        <f ca="1">IF(WEEKDAY(OE$6,2)&gt;5,"w",IF(ISERROR(VLOOKUP(OE$6,fériés,1,FALSE)),(SUM($H$1:OE$1)&lt;=$F34)*1,"F"))</f>
        <v>1</v>
      </c>
      <c r="OF34" s="27">
        <f ca="1">IF(WEEKDAY(OF$6,2)&gt;5,"w",IF(ISERROR(VLOOKUP(OF$6,fériés,1,FALSE)),(SUM($H$1:OF$1)&lt;=$F34)*1,"F"))</f>
        <v>1</v>
      </c>
      <c r="OG34" s="27">
        <f ca="1">IF(WEEKDAY(OG$6,2)&gt;5,"w",IF(ISERROR(VLOOKUP(OG$6,fériés,1,FALSE)),(SUM($H$1:OG$1)&lt;=$F34)*1,"F"))</f>
        <v>1</v>
      </c>
      <c r="OH34" s="27">
        <f ca="1">IF(WEEKDAY(OH$6,2)&gt;5,"w",IF(ISERROR(VLOOKUP(OH$6,fériés,1,FALSE)),(SUM($H$1:OH$1)&lt;=$F34)*1,"F"))</f>
        <v>1</v>
      </c>
      <c r="OI34" s="27">
        <f ca="1">IF(WEEKDAY(OI$6,2)&gt;5,"w",IF(ISERROR(VLOOKUP(OI$6,fériés,1,FALSE)),(SUM($H$1:OI$1)&lt;=$F34)*1,"F"))</f>
        <v>1</v>
      </c>
      <c r="OJ34" s="27">
        <f ca="1">IF(WEEKDAY(OJ$6,2)&gt;5,"w",IF(ISERROR(VLOOKUP(OJ$6,fériés,1,FALSE)),(SUM($H$1:OJ$1)&lt;=$F34)*1,"F"))</f>
        <v>1</v>
      </c>
      <c r="OK34" s="27">
        <f ca="1">IF(WEEKDAY(OK$6,2)&gt;5,"w",IF(ISERROR(VLOOKUP(OK$6,fériés,1,FALSE)),(SUM($H$1:OK$1)&lt;=$F34)*1,"F"))</f>
        <v>1</v>
      </c>
      <c r="OL34" s="27">
        <f ca="1">IF(WEEKDAY(OL$6,2)&gt;5,"w",IF(ISERROR(VLOOKUP(OL$6,fériés,1,FALSE)),(SUM($H$1:OL$1)&lt;=$F34)*1,"F"))</f>
        <v>1</v>
      </c>
      <c r="OM34" s="27">
        <f ca="1">IF(WEEKDAY(OM$6,2)&gt;5,"w",IF(ISERROR(VLOOKUP(OM$6,fériés,1,FALSE)),(SUM($H$1:OM$1)&lt;=$F34)*1,"F"))</f>
        <v>1</v>
      </c>
      <c r="ON34" s="27">
        <f ca="1">IF(WEEKDAY(ON$6,2)&gt;5,"w",IF(ISERROR(VLOOKUP(ON$6,fériés,1,FALSE)),(SUM($H$1:ON$1)&lt;=$F34)*1,"F"))</f>
        <v>1</v>
      </c>
      <c r="OO34" s="27">
        <f ca="1">IF(WEEKDAY(OO$6,2)&gt;5,"w",IF(ISERROR(VLOOKUP(OO$6,fériés,1,FALSE)),(SUM($H$1:OO$1)&lt;=$F34)*1,"F"))</f>
        <v>1</v>
      </c>
      <c r="OP34" s="27">
        <f ca="1">IF(WEEKDAY(OP$6,2)&gt;5,"w",IF(ISERROR(VLOOKUP(OP$6,fériés,1,FALSE)),(SUM($H$1:OP$1)&lt;=$F34)*1,"F"))</f>
        <v>1</v>
      </c>
      <c r="OQ34" s="27">
        <f ca="1">IF(WEEKDAY(OQ$6,2)&gt;5,"w",IF(ISERROR(VLOOKUP(OQ$6,fériés,1,FALSE)),(SUM($H$1:OQ$1)&lt;=$F34)*1,"F"))</f>
        <v>1</v>
      </c>
      <c r="OR34" s="27">
        <f ca="1">IF(WEEKDAY(OR$6,2)&gt;5,"w",IF(ISERROR(VLOOKUP(OR$6,fériés,1,FALSE)),(SUM($H$1:OR$1)&lt;=$F34)*1,"F"))</f>
        <v>1</v>
      </c>
      <c r="OS34" s="27">
        <f ca="1">IF(WEEKDAY(OS$6,2)&gt;5,"w",IF(ISERROR(VLOOKUP(OS$6,fériés,1,FALSE)),(SUM($H$1:OS$1)&lt;=$F34)*1,"F"))</f>
        <v>1</v>
      </c>
      <c r="OT34" s="27">
        <f ca="1">IF(WEEKDAY(OT$6,2)&gt;5,"w",IF(ISERROR(VLOOKUP(OT$6,fériés,1,FALSE)),(SUM($H$1:OT$1)&lt;=$F34)*1,"F"))</f>
        <v>1</v>
      </c>
      <c r="OU34" s="27">
        <f ca="1">IF(WEEKDAY(OU$6,2)&gt;5,"w",IF(ISERROR(VLOOKUP(OU$6,fériés,1,FALSE)),(SUM($H$1:OU$1)&lt;=$F34)*1,"F"))</f>
        <v>1</v>
      </c>
      <c r="OV34" s="27">
        <f ca="1">IF(WEEKDAY(OV$6,2)&gt;5,"w",IF(ISERROR(VLOOKUP(OV$6,fériés,1,FALSE)),(SUM($H$1:OV$1)&lt;=$F34)*1,"F"))</f>
        <v>1</v>
      </c>
      <c r="OW34" s="27">
        <f ca="1">IF(WEEKDAY(OW$6,2)&gt;5,"w",IF(ISERROR(VLOOKUP(OW$6,fériés,1,FALSE)),(SUM($H$1:OW$1)&lt;=$F34)*1,"F"))</f>
        <v>1</v>
      </c>
      <c r="OX34" s="27">
        <f ca="1">IF(WEEKDAY(OX$6,2)&gt;5,"w",IF(ISERROR(VLOOKUP(OX$6,fériés,1,FALSE)),(SUM($H$1:OX$1)&lt;=$F34)*1,"F"))</f>
        <v>1</v>
      </c>
      <c r="OY34" s="27">
        <f ca="1">IF(WEEKDAY(OY$6,2)&gt;5,"w",IF(ISERROR(VLOOKUP(OY$6,fériés,1,FALSE)),(SUM($H$1:OY$1)&lt;=$F34)*1,"F"))</f>
        <v>1</v>
      </c>
      <c r="OZ34" s="27" t="str">
        <f ca="1">IF(WEEKDAY(OZ$6,2)&gt;5,"w",IF(ISERROR(VLOOKUP(OZ$6,fériés,1,FALSE)),(SUM($H$1:OZ$1)&lt;=$F34)*1,"F"))</f>
        <v>w</v>
      </c>
      <c r="PA34" s="27" t="str">
        <f ca="1">IF(WEEKDAY(PA$6,2)&gt;5,"w",IF(ISERROR(VLOOKUP(PA$6,fériés,1,FALSE)),(SUM($H$1:PA$1)&lt;=$F34)*1,"F"))</f>
        <v>w</v>
      </c>
      <c r="PB34" s="27" t="str">
        <f ca="1">IF(WEEKDAY(PB$6,2)&gt;5,"w",IF(ISERROR(VLOOKUP(PB$6,fériés,1,FALSE)),(SUM($H$1:PB$1)&lt;=$F34)*1,"F"))</f>
        <v>w</v>
      </c>
      <c r="PC34" s="27" t="str">
        <f ca="1">IF(WEEKDAY(PC$6,2)&gt;5,"w",IF(ISERROR(VLOOKUP(PC$6,fériés,1,FALSE)),(SUM($H$1:PC$1)&lt;=$F34)*1,"F"))</f>
        <v>w</v>
      </c>
      <c r="PD34" s="27" t="str">
        <f ca="1">IF(WEEKDAY(PD$6,2)&gt;5,"w",IF(ISERROR(VLOOKUP(PD$6,fériés,1,FALSE)),(SUM($H$1:PD$1)&lt;=$F34)*1,"F"))</f>
        <v>w</v>
      </c>
      <c r="PE34" s="27" t="str">
        <f ca="1">IF(WEEKDAY(PE$6,2)&gt;5,"w",IF(ISERROR(VLOOKUP(PE$6,fériés,1,FALSE)),(SUM($H$1:PE$1)&lt;=$F34)*1,"F"))</f>
        <v>w</v>
      </c>
      <c r="PF34" s="27" t="str">
        <f ca="1">IF(WEEKDAY(PF$6,2)&gt;5,"w",IF(ISERROR(VLOOKUP(PF$6,fériés,1,FALSE)),(SUM($H$1:PF$1)&lt;=$F34)*1,"F"))</f>
        <v>w</v>
      </c>
      <c r="PG34" s="27" t="str">
        <f ca="1">IF(WEEKDAY(PG$6,2)&gt;5,"w",IF(ISERROR(VLOOKUP(PG$6,fériés,1,FALSE)),(SUM($H$1:PG$1)&lt;=$F34)*1,"F"))</f>
        <v>w</v>
      </c>
      <c r="PH34" s="27" t="str">
        <f ca="1">IF(WEEKDAY(PH$6,2)&gt;5,"w",IF(ISERROR(VLOOKUP(PH$6,fériés,1,FALSE)),(SUM($H$1:PH$1)&lt;=$F34)*1,"F"))</f>
        <v>w</v>
      </c>
      <c r="PI34" s="27" t="str">
        <f ca="1">IF(WEEKDAY(PI$6,2)&gt;5,"w",IF(ISERROR(VLOOKUP(PI$6,fériés,1,FALSE)),(SUM($H$1:PI$1)&lt;=$F34)*1,"F"))</f>
        <v>w</v>
      </c>
      <c r="PJ34" s="27" t="str">
        <f ca="1">IF(WEEKDAY(PJ$6,2)&gt;5,"w",IF(ISERROR(VLOOKUP(PJ$6,fériés,1,FALSE)),(SUM($H$1:PJ$1)&lt;=$F34)*1,"F"))</f>
        <v>w</v>
      </c>
      <c r="PK34" s="27" t="str">
        <f ca="1">IF(WEEKDAY(PK$6,2)&gt;5,"w",IF(ISERROR(VLOOKUP(PK$6,fériés,1,FALSE)),(SUM($H$1:PK$1)&lt;=$F34)*1,"F"))</f>
        <v>w</v>
      </c>
      <c r="PL34" s="27" t="str">
        <f ca="1">IF(WEEKDAY(PL$6,2)&gt;5,"w",IF(ISERROR(VLOOKUP(PL$6,fériés,1,FALSE)),(SUM($H$1:PL$1)&lt;=$F34)*1,"F"))</f>
        <v>w</v>
      </c>
      <c r="PM34" s="27" t="str">
        <f ca="1">IF(WEEKDAY(PM$6,2)&gt;5,"w",IF(ISERROR(VLOOKUP(PM$6,fériés,1,FALSE)),(SUM($H$1:PM$1)&lt;=$F34)*1,"F"))</f>
        <v>w</v>
      </c>
      <c r="PN34" s="27" t="str">
        <f ca="1">IF(WEEKDAY(PN$6,2)&gt;5,"w",IF(ISERROR(VLOOKUP(PN$6,fériés,1,FALSE)),(SUM($H$1:PN$1)&lt;=$F34)*1,"F"))</f>
        <v>w</v>
      </c>
      <c r="PO34" s="27" t="str">
        <f ca="1">IF(WEEKDAY(PO$6,2)&gt;5,"w",IF(ISERROR(VLOOKUP(PO$6,fériés,1,FALSE)),(SUM($H$1:PO$1)&lt;=$F34)*1,"F"))</f>
        <v>w</v>
      </c>
      <c r="PP34" s="27" t="str">
        <f ca="1">IF(WEEKDAY(PP$6,2)&gt;5,"w",IF(ISERROR(VLOOKUP(PP$6,fériés,1,FALSE)),(SUM($H$1:PP$1)&lt;=$F34)*1,"F"))</f>
        <v>w</v>
      </c>
      <c r="PQ34" s="27" t="str">
        <f ca="1">IF(WEEKDAY(PQ$6,2)&gt;5,"w",IF(ISERROR(VLOOKUP(PQ$6,fériés,1,FALSE)),(SUM($H$1:PQ$1)&lt;=$F34)*1,"F"))</f>
        <v>w</v>
      </c>
      <c r="PR34" s="27" t="str">
        <f ca="1">IF(WEEKDAY(PR$6,2)&gt;5,"w",IF(ISERROR(VLOOKUP(PR$6,fériés,1,FALSE)),(SUM($H$1:PR$1)&lt;=$F34)*1,"F"))</f>
        <v>w</v>
      </c>
      <c r="PS34" s="27" t="str">
        <f ca="1">IF(WEEKDAY(PS$6,2)&gt;5,"w",IF(ISERROR(VLOOKUP(PS$6,fériés,1,FALSE)),(SUM($H$1:PS$1)&lt;=$F34)*1,"F"))</f>
        <v>w</v>
      </c>
      <c r="PT34" s="27">
        <f ca="1">IF(WEEKDAY(PT$6,2)&gt;5,"w",IF(ISERROR(VLOOKUP(PT$6,fériés,1,FALSE)),(SUM($H$1:PT$1)&lt;=$F34)*1,"F"))</f>
        <v>1</v>
      </c>
      <c r="PU34" s="27">
        <f ca="1">IF(WEEKDAY(PU$6,2)&gt;5,"w",IF(ISERROR(VLOOKUP(PU$6,fériés,1,FALSE)),(SUM($H$1:PU$1)&lt;=$F34)*1,"F"))</f>
        <v>1</v>
      </c>
      <c r="PV34" s="27">
        <f ca="1">IF(WEEKDAY(PV$6,2)&gt;5,"w",IF(ISERROR(VLOOKUP(PV$6,fériés,1,FALSE)),(SUM($H$1:PV$1)&lt;=$F34)*1,"F"))</f>
        <v>1</v>
      </c>
      <c r="PW34" s="27">
        <f ca="1">IF(WEEKDAY(PW$6,2)&gt;5,"w",IF(ISERROR(VLOOKUP(PW$6,fériés,1,FALSE)),(SUM($H$1:PW$1)&lt;=$F34)*1,"F"))</f>
        <v>1</v>
      </c>
      <c r="PX34" s="27">
        <f ca="1">IF(WEEKDAY(PX$6,2)&gt;5,"w",IF(ISERROR(VLOOKUP(PX$6,fériés,1,FALSE)),(SUM($H$1:PX$1)&lt;=$F34)*1,"F"))</f>
        <v>1</v>
      </c>
      <c r="PY34" s="27">
        <f ca="1">IF(WEEKDAY(PY$6,2)&gt;5,"w",IF(ISERROR(VLOOKUP(PY$6,fériés,1,FALSE)),(SUM($H$1:PY$1)&lt;=$F34)*1,"F"))</f>
        <v>1</v>
      </c>
      <c r="PZ34" s="27">
        <f ca="1">IF(WEEKDAY(PZ$6,2)&gt;5,"w",IF(ISERROR(VLOOKUP(PZ$6,fériés,1,FALSE)),(SUM($H$1:PZ$1)&lt;=$F34)*1,"F"))</f>
        <v>1</v>
      </c>
      <c r="QA34" s="27">
        <f ca="1">IF(WEEKDAY(QA$6,2)&gt;5,"w",IF(ISERROR(VLOOKUP(QA$6,fériés,1,FALSE)),(SUM($H$1:QA$1)&lt;=$F34)*1,"F"))</f>
        <v>1</v>
      </c>
      <c r="QB34" s="27">
        <f ca="1">IF(WEEKDAY(QB$6,2)&gt;5,"w",IF(ISERROR(VLOOKUP(QB$6,fériés,1,FALSE)),(SUM($H$1:QB$1)&lt;=$F34)*1,"F"))</f>
        <v>1</v>
      </c>
      <c r="QC34" s="27">
        <f ca="1">IF(WEEKDAY(QC$6,2)&gt;5,"w",IF(ISERROR(VLOOKUP(QC$6,fériés,1,FALSE)),(SUM($H$1:QC$1)&lt;=$F34)*1,"F"))</f>
        <v>1</v>
      </c>
      <c r="QD34" s="27">
        <f ca="1">IF(WEEKDAY(QD$6,2)&gt;5,"w",IF(ISERROR(VLOOKUP(QD$6,fériés,1,FALSE)),(SUM($H$1:QD$1)&lt;=$F34)*1,"F"))</f>
        <v>1</v>
      </c>
      <c r="QE34" s="27">
        <f ca="1">IF(WEEKDAY(QE$6,2)&gt;5,"w",IF(ISERROR(VLOOKUP(QE$6,fériés,1,FALSE)),(SUM($H$1:QE$1)&lt;=$F34)*1,"F"))</f>
        <v>1</v>
      </c>
      <c r="QF34" s="27">
        <f ca="1">IF(WEEKDAY(QF$6,2)&gt;5,"w",IF(ISERROR(VLOOKUP(QF$6,fériés,1,FALSE)),(SUM($H$1:QF$1)&lt;=$F34)*1,"F"))</f>
        <v>1</v>
      </c>
      <c r="QG34" s="27">
        <f ca="1">IF(WEEKDAY(QG$6,2)&gt;5,"w",IF(ISERROR(VLOOKUP(QG$6,fériés,1,FALSE)),(SUM($H$1:QG$1)&lt;=$F34)*1,"F"))</f>
        <v>1</v>
      </c>
      <c r="QH34" s="27">
        <f ca="1">IF(WEEKDAY(QH$6,2)&gt;5,"w",IF(ISERROR(VLOOKUP(QH$6,fériés,1,FALSE)),(SUM($H$1:QH$1)&lt;=$F34)*1,"F"))</f>
        <v>1</v>
      </c>
      <c r="QI34" s="27">
        <f ca="1">IF(WEEKDAY(QI$6,2)&gt;5,"w",IF(ISERROR(VLOOKUP(QI$6,fériés,1,FALSE)),(SUM($H$1:QI$1)&lt;=$F34)*1,"F"))</f>
        <v>1</v>
      </c>
      <c r="QJ34" s="27">
        <f ca="1">IF(WEEKDAY(QJ$6,2)&gt;5,"w",IF(ISERROR(VLOOKUP(QJ$6,fériés,1,FALSE)),(SUM($H$1:QJ$1)&lt;=$F34)*1,"F"))</f>
        <v>1</v>
      </c>
      <c r="QK34" s="27">
        <f ca="1">IF(WEEKDAY(QK$6,2)&gt;5,"w",IF(ISERROR(VLOOKUP(QK$6,fériés,1,FALSE)),(SUM($H$1:QK$1)&lt;=$F34)*1,"F"))</f>
        <v>1</v>
      </c>
      <c r="QL34" s="27">
        <f ca="1">IF(WEEKDAY(QL$6,2)&gt;5,"w",IF(ISERROR(VLOOKUP(QL$6,fériés,1,FALSE)),(SUM($H$1:QL$1)&lt;=$F34)*1,"F"))</f>
        <v>1</v>
      </c>
      <c r="QM34" s="27">
        <f ca="1">IF(WEEKDAY(QM$6,2)&gt;5,"w",IF(ISERROR(VLOOKUP(QM$6,fériés,1,FALSE)),(SUM($H$1:QM$1)&lt;=$F34)*1,"F"))</f>
        <v>1</v>
      </c>
      <c r="QN34" s="27">
        <f ca="1">IF(WEEKDAY(QN$6,2)&gt;5,"w",IF(ISERROR(VLOOKUP(QN$6,fériés,1,FALSE)),(SUM($H$1:QN$1)&lt;=$F34)*1,"F"))</f>
        <v>1</v>
      </c>
      <c r="QO34" s="27">
        <f ca="1">IF(WEEKDAY(QO$6,2)&gt;5,"w",IF(ISERROR(VLOOKUP(QO$6,fériés,1,FALSE)),(SUM($H$1:QO$1)&lt;=$F34)*1,"F"))</f>
        <v>1</v>
      </c>
      <c r="QP34" s="27">
        <f ca="1">IF(WEEKDAY(QP$6,2)&gt;5,"w",IF(ISERROR(VLOOKUP(QP$6,fériés,1,FALSE)),(SUM($H$1:QP$1)&lt;=$F34)*1,"F"))</f>
        <v>1</v>
      </c>
      <c r="QQ34" s="27">
        <f ca="1">IF(WEEKDAY(QQ$6,2)&gt;5,"w",IF(ISERROR(VLOOKUP(QQ$6,fériés,1,FALSE)),(SUM($H$1:QQ$1)&lt;=$F34)*1,"F"))</f>
        <v>1</v>
      </c>
      <c r="QR34" s="27">
        <f ca="1">IF(WEEKDAY(QR$6,2)&gt;5,"w",IF(ISERROR(VLOOKUP(QR$6,fériés,1,FALSE)),(SUM($H$1:QR$1)&lt;=$F34)*1,"F"))</f>
        <v>1</v>
      </c>
      <c r="QS34" s="27">
        <f ca="1">IF(WEEKDAY(QS$6,2)&gt;5,"w",IF(ISERROR(VLOOKUP(QS$6,fériés,1,FALSE)),(SUM($H$1:QS$1)&lt;=$F34)*1,"F"))</f>
        <v>1</v>
      </c>
      <c r="QT34" s="27">
        <f ca="1">IF(WEEKDAY(QT$6,2)&gt;5,"w",IF(ISERROR(VLOOKUP(QT$6,fériés,1,FALSE)),(SUM($H$1:QT$1)&lt;=$F34)*1,"F"))</f>
        <v>1</v>
      </c>
      <c r="QU34" s="27">
        <f ca="1">IF(WEEKDAY(QU$6,2)&gt;5,"w",IF(ISERROR(VLOOKUP(QU$6,fériés,1,FALSE)),(SUM($H$1:QU$1)&lt;=$F34)*1,"F"))</f>
        <v>1</v>
      </c>
      <c r="QV34" s="27">
        <f ca="1">IF(WEEKDAY(QV$6,2)&gt;5,"w",IF(ISERROR(VLOOKUP(QV$6,fériés,1,FALSE)),(SUM($H$1:QV$1)&lt;=$F34)*1,"F"))</f>
        <v>1</v>
      </c>
      <c r="QW34" s="27">
        <f ca="1">IF(WEEKDAY(QW$6,2)&gt;5,"w",IF(ISERROR(VLOOKUP(QW$6,fériés,1,FALSE)),(SUM($H$1:QW$1)&lt;=$F34)*1,"F"))</f>
        <v>1</v>
      </c>
      <c r="QX34" s="27">
        <f ca="1">IF(WEEKDAY(QX$6,2)&gt;5,"w",IF(ISERROR(VLOOKUP(QX$6,fériés,1,FALSE)),(SUM($H$1:QX$1)&lt;=$F34)*1,"F"))</f>
        <v>1</v>
      </c>
      <c r="QY34" s="27">
        <f ca="1">IF(WEEKDAY(QY$6,2)&gt;5,"w",IF(ISERROR(VLOOKUP(QY$6,fériés,1,FALSE)),(SUM($H$1:QY$1)&lt;=$F34)*1,"F"))</f>
        <v>1</v>
      </c>
      <c r="QZ34" s="27">
        <f ca="1">IF(WEEKDAY(QZ$6,2)&gt;5,"w",IF(ISERROR(VLOOKUP(QZ$6,fériés,1,FALSE)),(SUM($H$1:QZ$1)&lt;=$F34)*1,"F"))</f>
        <v>1</v>
      </c>
      <c r="RA34" s="27">
        <f ca="1">IF(WEEKDAY(RA$6,2)&gt;5,"w",IF(ISERROR(VLOOKUP(RA$6,fériés,1,FALSE)),(SUM($H$1:RA$1)&lt;=$F34)*1,"F"))</f>
        <v>1</v>
      </c>
      <c r="RB34" s="27">
        <f ca="1">IF(WEEKDAY(RB$6,2)&gt;5,"w",IF(ISERROR(VLOOKUP(RB$6,fériés,1,FALSE)),(SUM($H$1:RB$1)&lt;=$F34)*1,"F"))</f>
        <v>1</v>
      </c>
      <c r="RC34" s="27">
        <f ca="1">IF(WEEKDAY(RC$6,2)&gt;5,"w",IF(ISERROR(VLOOKUP(RC$6,fériés,1,FALSE)),(SUM($H$1:RC$1)&lt;=$F34)*1,"F"))</f>
        <v>1</v>
      </c>
      <c r="RD34" s="27">
        <f ca="1">IF(WEEKDAY(RD$6,2)&gt;5,"w",IF(ISERROR(VLOOKUP(RD$6,fériés,1,FALSE)),(SUM($H$1:RD$1)&lt;=$F34)*1,"F"))</f>
        <v>1</v>
      </c>
      <c r="RE34" s="27">
        <f ca="1">IF(WEEKDAY(RE$6,2)&gt;5,"w",IF(ISERROR(VLOOKUP(RE$6,fériés,1,FALSE)),(SUM($H$1:RE$1)&lt;=$F34)*1,"F"))</f>
        <v>1</v>
      </c>
      <c r="RF34" s="27">
        <f ca="1">IF(WEEKDAY(RF$6,2)&gt;5,"w",IF(ISERROR(VLOOKUP(RF$6,fériés,1,FALSE)),(SUM($H$1:RF$1)&lt;=$F34)*1,"F"))</f>
        <v>1</v>
      </c>
      <c r="RG34" s="27">
        <f ca="1">IF(WEEKDAY(RG$6,2)&gt;5,"w",IF(ISERROR(VLOOKUP(RG$6,fériés,1,FALSE)),(SUM($H$1:RG$1)&lt;=$F34)*1,"F"))</f>
        <v>1</v>
      </c>
      <c r="RH34" s="27">
        <f ca="1">IF(WEEKDAY(RH$6,2)&gt;5,"w",IF(ISERROR(VLOOKUP(RH$6,fériés,1,FALSE)),(SUM($H$1:RH$1)&lt;=$F34)*1,"F"))</f>
        <v>1</v>
      </c>
      <c r="RI34" s="27">
        <f ca="1">IF(WEEKDAY(RI$6,2)&gt;5,"w",IF(ISERROR(VLOOKUP(RI$6,fériés,1,FALSE)),(SUM($H$1:RI$1)&lt;=$F34)*1,"F"))</f>
        <v>1</v>
      </c>
      <c r="RJ34" s="27">
        <f ca="1">IF(WEEKDAY(RJ$6,2)&gt;5,"w",IF(ISERROR(VLOOKUP(RJ$6,fériés,1,FALSE)),(SUM($H$1:RJ$1)&lt;=$F34)*1,"F"))</f>
        <v>1</v>
      </c>
      <c r="RK34" s="27">
        <f ca="1">IF(WEEKDAY(RK$6,2)&gt;5,"w",IF(ISERROR(VLOOKUP(RK$6,fériés,1,FALSE)),(SUM($H$1:RK$1)&lt;=$F34)*1,"F"))</f>
        <v>1</v>
      </c>
      <c r="RL34" s="27">
        <f ca="1">IF(WEEKDAY(RL$6,2)&gt;5,"w",IF(ISERROR(VLOOKUP(RL$6,fériés,1,FALSE)),(SUM($H$1:RL$1)&lt;=$F34)*1,"F"))</f>
        <v>1</v>
      </c>
      <c r="RM34" s="27">
        <f ca="1">IF(WEEKDAY(RM$6,2)&gt;5,"w",IF(ISERROR(VLOOKUP(RM$6,fériés,1,FALSE)),(SUM($H$1:RM$1)&lt;=$F34)*1,"F"))</f>
        <v>1</v>
      </c>
      <c r="RN34" s="27">
        <f ca="1">IF(WEEKDAY(RN$6,2)&gt;5,"w",IF(ISERROR(VLOOKUP(RN$6,fériés,1,FALSE)),(SUM($H$1:RN$1)&lt;=$F34)*1,"F"))</f>
        <v>1</v>
      </c>
      <c r="RO34" s="27">
        <f ca="1">IF(WEEKDAY(RO$6,2)&gt;5,"w",IF(ISERROR(VLOOKUP(RO$6,fériés,1,FALSE)),(SUM($H$1:RO$1)&lt;=$F34)*1,"F"))</f>
        <v>1</v>
      </c>
      <c r="RP34" s="27">
        <f ca="1">IF(WEEKDAY(RP$6,2)&gt;5,"w",IF(ISERROR(VLOOKUP(RP$6,fériés,1,FALSE)),(SUM($H$1:RP$1)&lt;=$F34)*1,"F"))</f>
        <v>1</v>
      </c>
      <c r="RQ34" s="27">
        <f ca="1">IF(WEEKDAY(RQ$6,2)&gt;5,"w",IF(ISERROR(VLOOKUP(RQ$6,fériés,1,FALSE)),(SUM($H$1:RQ$1)&lt;=$F34)*1,"F"))</f>
        <v>1</v>
      </c>
      <c r="RR34" s="27" t="str">
        <f ca="1">IF(WEEKDAY(RR$6,2)&gt;5,"w",IF(ISERROR(VLOOKUP(RR$6,fériés,1,FALSE)),(SUM($H$1:RR$1)&lt;=$F34)*1,"F"))</f>
        <v>w</v>
      </c>
      <c r="RS34" s="27" t="str">
        <f ca="1">IF(WEEKDAY(RS$6,2)&gt;5,"w",IF(ISERROR(VLOOKUP(RS$6,fériés,1,FALSE)),(SUM($H$1:RS$1)&lt;=$F34)*1,"F"))</f>
        <v>w</v>
      </c>
      <c r="RT34" s="27" t="str">
        <f ca="1">IF(WEEKDAY(RT$6,2)&gt;5,"w",IF(ISERROR(VLOOKUP(RT$6,fériés,1,FALSE)),(SUM($H$1:RT$1)&lt;=$F34)*1,"F"))</f>
        <v>w</v>
      </c>
      <c r="RU34" s="27" t="str">
        <f ca="1">IF(WEEKDAY(RU$6,2)&gt;5,"w",IF(ISERROR(VLOOKUP(RU$6,fériés,1,FALSE)),(SUM($H$1:RU$1)&lt;=$F34)*1,"F"))</f>
        <v>w</v>
      </c>
      <c r="RV34" s="27" t="str">
        <f ca="1">IF(WEEKDAY(RV$6,2)&gt;5,"w",IF(ISERROR(VLOOKUP(RV$6,fériés,1,FALSE)),(SUM($H$1:RV$1)&lt;=$F34)*1,"F"))</f>
        <v>w</v>
      </c>
      <c r="RW34" s="27" t="str">
        <f ca="1">IF(WEEKDAY(RW$6,2)&gt;5,"w",IF(ISERROR(VLOOKUP(RW$6,fériés,1,FALSE)),(SUM($H$1:RW$1)&lt;=$F34)*1,"F"))</f>
        <v>w</v>
      </c>
      <c r="RX34" s="27" t="str">
        <f ca="1">IF(WEEKDAY(RX$6,2)&gt;5,"w",IF(ISERROR(VLOOKUP(RX$6,fériés,1,FALSE)),(SUM($H$1:RX$1)&lt;=$F34)*1,"F"))</f>
        <v>w</v>
      </c>
      <c r="RY34" s="27" t="str">
        <f ca="1">IF(WEEKDAY(RY$6,2)&gt;5,"w",IF(ISERROR(VLOOKUP(RY$6,fériés,1,FALSE)),(SUM($H$1:RY$1)&lt;=$F34)*1,"F"))</f>
        <v>w</v>
      </c>
      <c r="RZ34" s="27" t="str">
        <f ca="1">IF(WEEKDAY(RZ$6,2)&gt;5,"w",IF(ISERROR(VLOOKUP(RZ$6,fériés,1,FALSE)),(SUM($H$1:RZ$1)&lt;=$F34)*1,"F"))</f>
        <v>w</v>
      </c>
      <c r="SA34" s="27" t="str">
        <f ca="1">IF(WEEKDAY(SA$6,2)&gt;5,"w",IF(ISERROR(VLOOKUP(SA$6,fériés,1,FALSE)),(SUM($H$1:SA$1)&lt;=$F34)*1,"F"))</f>
        <v>w</v>
      </c>
      <c r="SB34" s="27" t="str">
        <f ca="1">IF(WEEKDAY(SB$6,2)&gt;5,"w",IF(ISERROR(VLOOKUP(SB$6,fériés,1,FALSE)),(SUM($H$1:SB$1)&lt;=$F34)*1,"F"))</f>
        <v>w</v>
      </c>
      <c r="SC34" s="27" t="str">
        <f ca="1">IF(WEEKDAY(SC$6,2)&gt;5,"w",IF(ISERROR(VLOOKUP(SC$6,fériés,1,FALSE)),(SUM($H$1:SC$1)&lt;=$F34)*1,"F"))</f>
        <v>w</v>
      </c>
      <c r="SD34" s="27" t="str">
        <f ca="1">IF(WEEKDAY(SD$6,2)&gt;5,"w",IF(ISERROR(VLOOKUP(SD$6,fériés,1,FALSE)),(SUM($H$1:SD$1)&lt;=$F34)*1,"F"))</f>
        <v>w</v>
      </c>
      <c r="SE34" s="27" t="str">
        <f ca="1">IF(WEEKDAY(SE$6,2)&gt;5,"w",IF(ISERROR(VLOOKUP(SE$6,fériés,1,FALSE)),(SUM($H$1:SE$1)&lt;=$F34)*1,"F"))</f>
        <v>w</v>
      </c>
      <c r="SF34" s="27" t="str">
        <f ca="1">IF(WEEKDAY(SF$6,2)&gt;5,"w",IF(ISERROR(VLOOKUP(SF$6,fériés,1,FALSE)),(SUM($H$1:SF$1)&lt;=$F34)*1,"F"))</f>
        <v>w</v>
      </c>
      <c r="SG34" s="83"/>
    </row>
    <row r="35" spans="1:501" ht="12" customHeight="1" x14ac:dyDescent="0.25">
      <c r="A35" s="80">
        <v>1050</v>
      </c>
      <c r="B35" s="63"/>
      <c r="C35" s="78" t="str">
        <f>IF(A35="","",Base_données!$P$3)</f>
        <v xml:space="preserve"> fraisage</v>
      </c>
      <c r="D35" s="79" t="str">
        <f>IFERROR(VLOOKUP($A35,Base_données!$A$4:$AB$24,Base_données!$D$1,FALSE),"")</f>
        <v/>
      </c>
      <c r="E35" s="79" t="str">
        <f>IFERROR(VLOOKUP($A35,Base_données!$A$4:$AB$24,Base_données!$P$1,FALSE),"")</f>
        <v/>
      </c>
      <c r="F35" s="67" t="str">
        <f t="shared" si="88"/>
        <v/>
      </c>
      <c r="G35" s="62" t="str">
        <f>IFERROR(VLOOKUP($A35,Base_données!$A$4:$L$24,5,FALSE),"")</f>
        <v/>
      </c>
      <c r="H35" s="65">
        <f ca="1">IF(WEEKDAY(H$6,2)&gt;5,"w",IF(ISERROR(VLOOKUP(H$6,fériés,1,FALSE)),(SUM($H$1:H$1)&gt;SUM($F$34:$F34))*(SUM($H$1:H$1)&lt;=SUM($F$34:$F35))*1,"F"))</f>
        <v>0</v>
      </c>
      <c r="I35" s="65">
        <f ca="1">IF(WEEKDAY(I$6,2)&gt;5,"w",IF(ISERROR(VLOOKUP(I$6,fériés,1,FALSE)),(SUM($H$1:I$1)&gt;SUM($F$34:$F34))*(SUM($H$1:I$1)&lt;=SUM($F$34:$F35))*1,"F"))</f>
        <v>0</v>
      </c>
      <c r="J35" s="65">
        <f ca="1">IF(WEEKDAY(J$6,2)&gt;5,"w",IF(ISERROR(VLOOKUP(J$6,fériés,1,FALSE)),(SUM($H$1:J$1)&gt;SUM($F$34:$F34))*(SUM($H$1:J$1)&lt;=SUM($F$34:$F35))*1,"F"))</f>
        <v>0</v>
      </c>
      <c r="K35" s="65">
        <f ca="1">IF(WEEKDAY(K$6,2)&gt;5,"w",IF(ISERROR(VLOOKUP(K$6,fériés,1,FALSE)),(SUM($H$1:K$1)&gt;SUM($F$34:$F34))*(SUM($H$1:K$1)&lt;=SUM($F$34:$F35))*1,"F"))</f>
        <v>0</v>
      </c>
      <c r="L35" s="65">
        <f ca="1">IF(WEEKDAY(L$6,2)&gt;5,"w",IF(ISERROR(VLOOKUP(L$6,fériés,1,FALSE)),(SUM($H$1:L$1)&gt;SUM($F$34:$F34))*(SUM($H$1:L$1)&lt;=SUM($F$34:$F35))*1,"F"))</f>
        <v>0</v>
      </c>
      <c r="M35" s="65">
        <f ca="1">IF(WEEKDAY(M$6,2)&gt;5,"w",IF(ISERROR(VLOOKUP(M$6,fériés,1,FALSE)),(SUM($H$1:M$1)&gt;SUM($F$34:$F34))*(SUM($H$1:M$1)&lt;=SUM($F$34:$F35))*1,"F"))</f>
        <v>0</v>
      </c>
      <c r="N35" s="65">
        <f ca="1">IF(WEEKDAY(N$6,2)&gt;5,"w",IF(ISERROR(VLOOKUP(N$6,fériés,1,FALSE)),(SUM($H$1:N$1)&gt;SUM($F$34:$F34))*(SUM($H$1:N$1)&lt;=SUM($F$34:$F35))*1,"F"))</f>
        <v>0</v>
      </c>
      <c r="O35" s="65">
        <f ca="1">IF(WEEKDAY(O$6,2)&gt;5,"w",IF(ISERROR(VLOOKUP(O$6,fériés,1,FALSE)),(SUM($H$1:O$1)&gt;SUM($F$34:$F34))*(SUM($H$1:O$1)&lt;=SUM($F$34:$F35))*1,"F"))</f>
        <v>0</v>
      </c>
      <c r="P35" s="65">
        <f ca="1">IF(WEEKDAY(P$6,2)&gt;5,"w",IF(ISERROR(VLOOKUP(P$6,fériés,1,FALSE)),(SUM($H$1:P$1)&gt;SUM($F$34:$F34))*(SUM($H$1:P$1)&lt;=SUM($F$34:$F35))*1,"F"))</f>
        <v>0</v>
      </c>
      <c r="Q35" s="65">
        <f ca="1">IF(WEEKDAY(Q$6,2)&gt;5,"w",IF(ISERROR(VLOOKUP(Q$6,fériés,1,FALSE)),(SUM($H$1:Q$1)&gt;SUM($F$34:$F34))*(SUM($H$1:Q$1)&lt;=SUM($F$34:$F35))*1,"F"))</f>
        <v>0</v>
      </c>
      <c r="R35" s="65">
        <f ca="1">IF(WEEKDAY(R$6,2)&gt;5,"w",IF(ISERROR(VLOOKUP(R$6,fériés,1,FALSE)),(SUM($H$1:R$1)&gt;SUM($F$34:$F34))*(SUM($H$1:R$1)&lt;=SUM($F$34:$F35))*1,"F"))</f>
        <v>0</v>
      </c>
      <c r="S35" s="65">
        <f ca="1">IF(WEEKDAY(S$6,2)&gt;5,"w",IF(ISERROR(VLOOKUP(S$6,fériés,1,FALSE)),(SUM($H$1:S$1)&gt;SUM($F$34:$F34))*(SUM($H$1:S$1)&lt;=SUM($F$34:$F35))*1,"F"))</f>
        <v>0</v>
      </c>
      <c r="T35" s="65">
        <f ca="1">IF(WEEKDAY(T$6,2)&gt;5,"w",IF(ISERROR(VLOOKUP(T$6,fériés,1,FALSE)),(SUM($H$1:T$1)&gt;SUM($F$34:$F34))*(SUM($H$1:T$1)&lt;=SUM($F$34:$F35))*1,"F"))</f>
        <v>0</v>
      </c>
      <c r="U35" s="65">
        <f ca="1">IF(WEEKDAY(U$6,2)&gt;5,"w",IF(ISERROR(VLOOKUP(U$6,fériés,1,FALSE)),(SUM($H$1:U$1)&gt;SUM($F$34:$F34))*(SUM($H$1:U$1)&lt;=SUM($F$34:$F35))*1,"F"))</f>
        <v>0</v>
      </c>
      <c r="V35" s="65">
        <f ca="1">IF(WEEKDAY(V$6,2)&gt;5,"w",IF(ISERROR(VLOOKUP(V$6,fériés,1,FALSE)),(SUM($H$1:V$1)&gt;SUM($F$34:$F34))*(SUM($H$1:V$1)&lt;=SUM($F$34:$F35))*1,"F"))</f>
        <v>0</v>
      </c>
      <c r="W35" s="65">
        <f ca="1">IF(WEEKDAY(W$6,2)&gt;5,"w",IF(ISERROR(VLOOKUP(W$6,fériés,1,FALSE)),(SUM($H$1:W$1)&gt;SUM($F$34:$F34))*(SUM($H$1:W$1)&lt;=SUM($F$34:$F35))*1,"F"))</f>
        <v>0</v>
      </c>
      <c r="X35" s="65">
        <f ca="1">IF(WEEKDAY(X$6,2)&gt;5,"w",IF(ISERROR(VLOOKUP(X$6,fériés,1,FALSE)),(SUM($H$1:X$1)&gt;SUM($F$34:$F34))*(SUM($H$1:X$1)&lt;=SUM($F$34:$F35))*1,"F"))</f>
        <v>0</v>
      </c>
      <c r="Y35" s="65">
        <f ca="1">IF(WEEKDAY(Y$6,2)&gt;5,"w",IF(ISERROR(VLOOKUP(Y$6,fériés,1,FALSE)),(SUM($H$1:Y$1)&gt;SUM($F$34:$F34))*(SUM($H$1:Y$1)&lt;=SUM($F$34:$F35))*1,"F"))</f>
        <v>0</v>
      </c>
      <c r="Z35" s="65">
        <f ca="1">IF(WEEKDAY(Z$6,2)&gt;5,"w",IF(ISERROR(VLOOKUP(Z$6,fériés,1,FALSE)),(SUM($H$1:Z$1)&gt;SUM($F$34:$F34))*(SUM($H$1:Z$1)&lt;=SUM($F$34:$F35))*1,"F"))</f>
        <v>0</v>
      </c>
      <c r="AA35" s="65">
        <f ca="1">IF(WEEKDAY(AA$6,2)&gt;5,"w",IF(ISERROR(VLOOKUP(AA$6,fériés,1,FALSE)),(SUM($H$1:AA$1)&gt;SUM($F$34:$F34))*(SUM($H$1:AA$1)&lt;=SUM($F$34:$F35))*1,"F"))</f>
        <v>0</v>
      </c>
      <c r="AB35" s="65">
        <f ca="1">IF(WEEKDAY(AB$6,2)&gt;5,"w",IF(ISERROR(VLOOKUP(AB$6,fériés,1,FALSE)),(SUM($H$1:AB$1)&gt;SUM($F$34:$F34))*(SUM($H$1:AB$1)&lt;=SUM($F$34:$F35))*1,"F"))</f>
        <v>0</v>
      </c>
      <c r="AC35" s="65">
        <f ca="1">IF(WEEKDAY(AC$6,2)&gt;5,"w",IF(ISERROR(VLOOKUP(AC$6,fériés,1,FALSE)),(SUM($H$1:AC$1)&gt;SUM($F$34:$F34))*(SUM($H$1:AC$1)&lt;=SUM($F$34:$F35))*1,"F"))</f>
        <v>0</v>
      </c>
      <c r="AD35" s="65">
        <f ca="1">IF(WEEKDAY(AD$6,2)&gt;5,"w",IF(ISERROR(VLOOKUP(AD$6,fériés,1,FALSE)),(SUM($H$1:AD$1)&gt;SUM($F$34:$F34))*(SUM($H$1:AD$1)&lt;=SUM($F$34:$F35))*1,"F"))</f>
        <v>0</v>
      </c>
      <c r="AE35" s="65">
        <f ca="1">IF(WEEKDAY(AE$6,2)&gt;5,"w",IF(ISERROR(VLOOKUP(AE$6,fériés,1,FALSE)),(SUM($H$1:AE$1)&gt;SUM($F$34:$F34))*(SUM($H$1:AE$1)&lt;=SUM($F$34:$F35))*1,"F"))</f>
        <v>0</v>
      </c>
      <c r="AF35" s="65">
        <f ca="1">IF(WEEKDAY(AF$6,2)&gt;5,"w",IF(ISERROR(VLOOKUP(AF$6,fériés,1,FALSE)),(SUM($H$1:AF$1)&gt;SUM($F$34:$F34))*(SUM($H$1:AF$1)&lt;=SUM($F$34:$F35))*1,"F"))</f>
        <v>0</v>
      </c>
      <c r="AG35" s="65">
        <f ca="1">IF(WEEKDAY(AG$6,2)&gt;5,"w",IF(ISERROR(VLOOKUP(AG$6,fériés,1,FALSE)),(SUM($H$1:AG$1)&gt;SUM($F$34:$F34))*(SUM($H$1:AG$1)&lt;=SUM($F$34:$F35))*1,"F"))</f>
        <v>0</v>
      </c>
      <c r="AH35" s="65">
        <f ca="1">IF(WEEKDAY(AH$6,2)&gt;5,"w",IF(ISERROR(VLOOKUP(AH$6,fériés,1,FALSE)),(SUM($H$1:AH$1)&gt;SUM($F$34:$F34))*(SUM($H$1:AH$1)&lt;=SUM($F$34:$F35))*1,"F"))</f>
        <v>0</v>
      </c>
      <c r="AI35" s="65">
        <f ca="1">IF(WEEKDAY(AI$6,2)&gt;5,"w",IF(ISERROR(VLOOKUP(AI$6,fériés,1,FALSE)),(SUM($H$1:AI$1)&gt;SUM($F$34:$F34))*(SUM($H$1:AI$1)&lt;=SUM($F$34:$F35))*1,"F"))</f>
        <v>0</v>
      </c>
      <c r="AJ35" s="65">
        <f ca="1">IF(WEEKDAY(AJ$6,2)&gt;5,"w",IF(ISERROR(VLOOKUP(AJ$6,fériés,1,FALSE)),(SUM($H$1:AJ$1)&gt;SUM($F$34:$F34))*(SUM($H$1:AJ$1)&lt;=SUM($F$34:$F35))*1,"F"))</f>
        <v>0</v>
      </c>
      <c r="AK35" s="65">
        <f ca="1">IF(WEEKDAY(AK$6,2)&gt;5,"w",IF(ISERROR(VLOOKUP(AK$6,fériés,1,FALSE)),(SUM($H$1:AK$1)&gt;SUM($F$34:$F34))*(SUM($H$1:AK$1)&lt;=SUM($F$34:$F35))*1,"F"))</f>
        <v>0</v>
      </c>
      <c r="AL35" s="65">
        <f ca="1">IF(WEEKDAY(AL$6,2)&gt;5,"w",IF(ISERROR(VLOOKUP(AL$6,fériés,1,FALSE)),(SUM($H$1:AL$1)&gt;SUM($F$34:$F34))*(SUM($H$1:AL$1)&lt;=SUM($F$34:$F35))*1,"F"))</f>
        <v>0</v>
      </c>
      <c r="AM35" s="65">
        <f ca="1">IF(WEEKDAY(AM$6,2)&gt;5,"w",IF(ISERROR(VLOOKUP(AM$6,fériés,1,FALSE)),(SUM($H$1:AM$1)&gt;SUM($F$34:$F34))*(SUM($H$1:AM$1)&lt;=SUM($F$34:$F35))*1,"F"))</f>
        <v>0</v>
      </c>
      <c r="AN35" s="65">
        <f ca="1">IF(WEEKDAY(AN$6,2)&gt;5,"w",IF(ISERROR(VLOOKUP(AN$6,fériés,1,FALSE)),(SUM($H$1:AN$1)&gt;SUM($F$34:$F34))*(SUM($H$1:AN$1)&lt;=SUM($F$34:$F35))*1,"F"))</f>
        <v>0</v>
      </c>
      <c r="AO35" s="65">
        <f ca="1">IF(WEEKDAY(AO$6,2)&gt;5,"w",IF(ISERROR(VLOOKUP(AO$6,fériés,1,FALSE)),(SUM($H$1:AO$1)&gt;SUM($F$34:$F34))*(SUM($H$1:AO$1)&lt;=SUM($F$34:$F35))*1,"F"))</f>
        <v>0</v>
      </c>
      <c r="AP35" s="65">
        <f ca="1">IF(WEEKDAY(AP$6,2)&gt;5,"w",IF(ISERROR(VLOOKUP(AP$6,fériés,1,FALSE)),(SUM($H$1:AP$1)&gt;SUM($F$34:$F34))*(SUM($H$1:AP$1)&lt;=SUM($F$34:$F35))*1,"F"))</f>
        <v>0</v>
      </c>
      <c r="AQ35" s="65">
        <f ca="1">IF(WEEKDAY(AQ$6,2)&gt;5,"w",IF(ISERROR(VLOOKUP(AQ$6,fériés,1,FALSE)),(SUM($H$1:AQ$1)&gt;SUM($F$34:$F34))*(SUM($H$1:AQ$1)&lt;=SUM($F$34:$F35))*1,"F"))</f>
        <v>0</v>
      </c>
      <c r="AR35" s="65">
        <f ca="1">IF(WEEKDAY(AR$6,2)&gt;5,"w",IF(ISERROR(VLOOKUP(AR$6,fériés,1,FALSE)),(SUM($H$1:AR$1)&gt;SUM($F$34:$F34))*(SUM($H$1:AR$1)&lt;=SUM($F$34:$F35))*1,"F"))</f>
        <v>0</v>
      </c>
      <c r="AS35" s="65">
        <f ca="1">IF(WEEKDAY(AS$6,2)&gt;5,"w",IF(ISERROR(VLOOKUP(AS$6,fériés,1,FALSE)),(SUM($H$1:AS$1)&gt;SUM($F$34:$F34))*(SUM($H$1:AS$1)&lt;=SUM($F$34:$F35))*1,"F"))</f>
        <v>0</v>
      </c>
      <c r="AT35" s="65">
        <f ca="1">IF(WEEKDAY(AT$6,2)&gt;5,"w",IF(ISERROR(VLOOKUP(AT$6,fériés,1,FALSE)),(SUM($H$1:AT$1)&gt;SUM($F$34:$F34))*(SUM($H$1:AT$1)&lt;=SUM($F$34:$F35))*1,"F"))</f>
        <v>0</v>
      </c>
      <c r="AU35" s="65">
        <f ca="1">IF(WEEKDAY(AU$6,2)&gt;5,"w",IF(ISERROR(VLOOKUP(AU$6,fériés,1,FALSE)),(SUM($H$1:AU$1)&gt;SUM($F$34:$F34))*(SUM($H$1:AU$1)&lt;=SUM($F$34:$F35))*1,"F"))</f>
        <v>0</v>
      </c>
      <c r="AV35" s="65">
        <f ca="1">IF(WEEKDAY(AV$6,2)&gt;5,"w",IF(ISERROR(VLOOKUP(AV$6,fériés,1,FALSE)),(SUM($H$1:AV$1)&gt;SUM($F$34:$F34))*(SUM($H$1:AV$1)&lt;=SUM($F$34:$F35))*1,"F"))</f>
        <v>0</v>
      </c>
      <c r="AW35" s="65">
        <f ca="1">IF(WEEKDAY(AW$6,2)&gt;5,"w",IF(ISERROR(VLOOKUP(AW$6,fériés,1,FALSE)),(SUM($H$1:AW$1)&gt;SUM($F$34:$F34))*(SUM($H$1:AW$1)&lt;=SUM($F$34:$F35))*1,"F"))</f>
        <v>0</v>
      </c>
      <c r="AX35" s="65">
        <f ca="1">IF(WEEKDAY(AX$6,2)&gt;5,"w",IF(ISERROR(VLOOKUP(AX$6,fériés,1,FALSE)),(SUM($H$1:AX$1)&gt;SUM($F$34:$F34))*(SUM($H$1:AX$1)&lt;=SUM($F$34:$F35))*1,"F"))</f>
        <v>0</v>
      </c>
      <c r="AY35" s="65">
        <f ca="1">IF(WEEKDAY(AY$6,2)&gt;5,"w",IF(ISERROR(VLOOKUP(AY$6,fériés,1,FALSE)),(SUM($H$1:AY$1)&gt;SUM($F$34:$F34))*(SUM($H$1:AY$1)&lt;=SUM($F$34:$F35))*1,"F"))</f>
        <v>0</v>
      </c>
      <c r="AZ35" s="65">
        <f ca="1">IF(WEEKDAY(AZ$6,2)&gt;5,"w",IF(ISERROR(VLOOKUP(AZ$6,fériés,1,FALSE)),(SUM($H$1:AZ$1)&gt;SUM($F$34:$F34))*(SUM($H$1:AZ$1)&lt;=SUM($F$34:$F35))*1,"F"))</f>
        <v>0</v>
      </c>
      <c r="BA35" s="65">
        <f ca="1">IF(WEEKDAY(BA$6,2)&gt;5,"w",IF(ISERROR(VLOOKUP(BA$6,fériés,1,FALSE)),(SUM($H$1:BA$1)&gt;SUM($F$34:$F34))*(SUM($H$1:BA$1)&lt;=SUM($F$34:$F35))*1,"F"))</f>
        <v>0</v>
      </c>
      <c r="BB35" s="65">
        <f ca="1">IF(WEEKDAY(BB$6,2)&gt;5,"w",IF(ISERROR(VLOOKUP(BB$6,fériés,1,FALSE)),(SUM($H$1:BB$1)&gt;SUM($F$34:$F34))*(SUM($H$1:BB$1)&lt;=SUM($F$34:$F35))*1,"F"))</f>
        <v>0</v>
      </c>
      <c r="BC35" s="65">
        <f ca="1">IF(WEEKDAY(BC$6,2)&gt;5,"w",IF(ISERROR(VLOOKUP(BC$6,fériés,1,FALSE)),(SUM($H$1:BC$1)&gt;SUM($F$34:$F34))*(SUM($H$1:BC$1)&lt;=SUM($F$34:$F35))*1,"F"))</f>
        <v>0</v>
      </c>
      <c r="BD35" s="65">
        <f ca="1">IF(WEEKDAY(BD$6,2)&gt;5,"w",IF(ISERROR(VLOOKUP(BD$6,fériés,1,FALSE)),(SUM($H$1:BD$1)&gt;SUM($F$34:$F34))*(SUM($H$1:BD$1)&lt;=SUM($F$34:$F35))*1,"F"))</f>
        <v>0</v>
      </c>
      <c r="BE35" s="65">
        <f ca="1">IF(WEEKDAY(BE$6,2)&gt;5,"w",IF(ISERROR(VLOOKUP(BE$6,fériés,1,FALSE)),(SUM($H$1:BE$1)&gt;SUM($F$34:$F34))*(SUM($H$1:BE$1)&lt;=SUM($F$34:$F35))*1,"F"))</f>
        <v>0</v>
      </c>
      <c r="BF35" s="65">
        <f ca="1">IF(WEEKDAY(BF$6,2)&gt;5,"w",IF(ISERROR(VLOOKUP(BF$6,fériés,1,FALSE)),(SUM($H$1:BF$1)&gt;SUM($F$34:$F34))*(SUM($H$1:BF$1)&lt;=SUM($F$34:$F35))*1,"F"))</f>
        <v>0</v>
      </c>
      <c r="BG35" s="65">
        <f ca="1">IF(WEEKDAY(BG$6,2)&gt;5,"w",IF(ISERROR(VLOOKUP(BG$6,fériés,1,FALSE)),(SUM($H$1:BG$1)&gt;SUM($F$34:$F34))*(SUM($H$1:BG$1)&lt;=SUM($F$34:$F35))*1,"F"))</f>
        <v>0</v>
      </c>
      <c r="BH35" s="65">
        <f ca="1">IF(WEEKDAY(BH$6,2)&gt;5,"w",IF(ISERROR(VLOOKUP(BH$6,fériés,1,FALSE)),(SUM($H$1:BH$1)&gt;SUM($F$34:$F34))*(SUM($H$1:BH$1)&lt;=SUM($F$34:$F35))*1,"F"))</f>
        <v>0</v>
      </c>
      <c r="BI35" s="65">
        <f ca="1">IF(WEEKDAY(BI$6,2)&gt;5,"w",IF(ISERROR(VLOOKUP(BI$6,fériés,1,FALSE)),(SUM($H$1:BI$1)&gt;SUM($F$34:$F34))*(SUM($H$1:BI$1)&lt;=SUM($F$34:$F35))*1,"F"))</f>
        <v>0</v>
      </c>
      <c r="BJ35" s="65">
        <f ca="1">IF(WEEKDAY(BJ$6,2)&gt;5,"w",IF(ISERROR(VLOOKUP(BJ$6,fériés,1,FALSE)),(SUM($H$1:BJ$1)&gt;SUM($F$34:$F34))*(SUM($H$1:BJ$1)&lt;=SUM($F$34:$F35))*1,"F"))</f>
        <v>0</v>
      </c>
      <c r="BK35" s="65">
        <f ca="1">IF(WEEKDAY(BK$6,2)&gt;5,"w",IF(ISERROR(VLOOKUP(BK$6,fériés,1,FALSE)),(SUM($H$1:BK$1)&gt;SUM($F$34:$F34))*(SUM($H$1:BK$1)&lt;=SUM($F$34:$F35))*1,"F"))</f>
        <v>0</v>
      </c>
      <c r="BL35" s="65">
        <f ca="1">IF(WEEKDAY(BL$6,2)&gt;5,"w",IF(ISERROR(VLOOKUP(BL$6,fériés,1,FALSE)),(SUM($H$1:BL$1)&gt;SUM($F$34:$F34))*(SUM($H$1:BL$1)&lt;=SUM($F$34:$F35))*1,"F"))</f>
        <v>0</v>
      </c>
      <c r="BM35" s="65">
        <f ca="1">IF(WEEKDAY(BM$6,2)&gt;5,"w",IF(ISERROR(VLOOKUP(BM$6,fériés,1,FALSE)),(SUM($H$1:BM$1)&gt;SUM($F$34:$F34))*(SUM($H$1:BM$1)&lt;=SUM($F$34:$F35))*1,"F"))</f>
        <v>0</v>
      </c>
      <c r="BN35" s="65" t="str">
        <f ca="1">IF(WEEKDAY(BN$6,2)&gt;5,"w",IF(ISERROR(VLOOKUP(BN$6,fériés,1,FALSE)),(SUM($H$1:BN$1)&gt;SUM($F$34:$F34))*(SUM($H$1:BN$1)&lt;=SUM($F$34:$F35))*1,"F"))</f>
        <v>w</v>
      </c>
      <c r="BO35" s="65" t="str">
        <f ca="1">IF(WEEKDAY(BO$6,2)&gt;5,"w",IF(ISERROR(VLOOKUP(BO$6,fériés,1,FALSE)),(SUM($H$1:BO$1)&gt;SUM($F$34:$F34))*(SUM($H$1:BO$1)&lt;=SUM($F$34:$F35))*1,"F"))</f>
        <v>w</v>
      </c>
      <c r="BP35" s="65" t="str">
        <f ca="1">IF(WEEKDAY(BP$6,2)&gt;5,"w",IF(ISERROR(VLOOKUP(BP$6,fériés,1,FALSE)),(SUM($H$1:BP$1)&gt;SUM($F$34:$F34))*(SUM($H$1:BP$1)&lt;=SUM($F$34:$F35))*1,"F"))</f>
        <v>w</v>
      </c>
      <c r="BQ35" s="65" t="str">
        <f ca="1">IF(WEEKDAY(BQ$6,2)&gt;5,"w",IF(ISERROR(VLOOKUP(BQ$6,fériés,1,FALSE)),(SUM($H$1:BQ$1)&gt;SUM($F$34:$F34))*(SUM($H$1:BQ$1)&lt;=SUM($F$34:$F35))*1,"F"))</f>
        <v>w</v>
      </c>
      <c r="BR35" s="65" t="str">
        <f ca="1">IF(WEEKDAY(BR$6,2)&gt;5,"w",IF(ISERROR(VLOOKUP(BR$6,fériés,1,FALSE)),(SUM($H$1:BR$1)&gt;SUM($F$34:$F34))*(SUM($H$1:BR$1)&lt;=SUM($F$34:$F35))*1,"F"))</f>
        <v>w</v>
      </c>
      <c r="BS35" s="65" t="str">
        <f ca="1">IF(WEEKDAY(BS$6,2)&gt;5,"w",IF(ISERROR(VLOOKUP(BS$6,fériés,1,FALSE)),(SUM($H$1:BS$1)&gt;SUM($F$34:$F34))*(SUM($H$1:BS$1)&lt;=SUM($F$34:$F35))*1,"F"))</f>
        <v>w</v>
      </c>
      <c r="BT35" s="65" t="str">
        <f ca="1">IF(WEEKDAY(BT$6,2)&gt;5,"w",IF(ISERROR(VLOOKUP(BT$6,fériés,1,FALSE)),(SUM($H$1:BT$1)&gt;SUM($F$34:$F34))*(SUM($H$1:BT$1)&lt;=SUM($F$34:$F35))*1,"F"))</f>
        <v>w</v>
      </c>
      <c r="BU35" s="65" t="str">
        <f ca="1">IF(WEEKDAY(BU$6,2)&gt;5,"w",IF(ISERROR(VLOOKUP(BU$6,fériés,1,FALSE)),(SUM($H$1:BU$1)&gt;SUM($F$34:$F34))*(SUM($H$1:BU$1)&lt;=SUM($F$34:$F35))*1,"F"))</f>
        <v>w</v>
      </c>
      <c r="BV35" s="65" t="str">
        <f ca="1">IF(WEEKDAY(BV$6,2)&gt;5,"w",IF(ISERROR(VLOOKUP(BV$6,fériés,1,FALSE)),(SUM($H$1:BV$1)&gt;SUM($F$34:$F34))*(SUM($H$1:BV$1)&lt;=SUM($F$34:$F35))*1,"F"))</f>
        <v>w</v>
      </c>
      <c r="BW35" s="65" t="str">
        <f ca="1">IF(WEEKDAY(BW$6,2)&gt;5,"w",IF(ISERROR(VLOOKUP(BW$6,fériés,1,FALSE)),(SUM($H$1:BW$1)&gt;SUM($F$34:$F34))*(SUM($H$1:BW$1)&lt;=SUM($F$34:$F35))*1,"F"))</f>
        <v>w</v>
      </c>
      <c r="BX35" s="65" t="str">
        <f ca="1">IF(WEEKDAY(BX$6,2)&gt;5,"w",IF(ISERROR(VLOOKUP(BX$6,fériés,1,FALSE)),(SUM($H$1:BX$1)&gt;SUM($F$34:$F34))*(SUM($H$1:BX$1)&lt;=SUM($F$34:$F35))*1,"F"))</f>
        <v>w</v>
      </c>
      <c r="BY35" s="65" t="str">
        <f ca="1">IF(WEEKDAY(BY$6,2)&gt;5,"w",IF(ISERROR(VLOOKUP(BY$6,fériés,1,FALSE)),(SUM($H$1:BY$1)&gt;SUM($F$34:$F34))*(SUM($H$1:BY$1)&lt;=SUM($F$34:$F35))*1,"F"))</f>
        <v>w</v>
      </c>
      <c r="BZ35" s="65" t="str">
        <f ca="1">IF(WEEKDAY(BZ$6,2)&gt;5,"w",IF(ISERROR(VLOOKUP(BZ$6,fériés,1,FALSE)),(SUM($H$1:BZ$1)&gt;SUM($F$34:$F34))*(SUM($H$1:BZ$1)&lt;=SUM($F$34:$F35))*1,"F"))</f>
        <v>w</v>
      </c>
      <c r="CA35" s="65" t="str">
        <f ca="1">IF(WEEKDAY(CA$6,2)&gt;5,"w",IF(ISERROR(VLOOKUP(CA$6,fériés,1,FALSE)),(SUM($H$1:CA$1)&gt;SUM($F$34:$F34))*(SUM($H$1:CA$1)&lt;=SUM($F$34:$F35))*1,"F"))</f>
        <v>w</v>
      </c>
      <c r="CB35" s="65" t="str">
        <f ca="1">IF(WEEKDAY(CB$6,2)&gt;5,"w",IF(ISERROR(VLOOKUP(CB$6,fériés,1,FALSE)),(SUM($H$1:CB$1)&gt;SUM($F$34:$F34))*(SUM($H$1:CB$1)&lt;=SUM($F$34:$F35))*1,"F"))</f>
        <v>w</v>
      </c>
      <c r="CC35" s="65" t="str">
        <f ca="1">IF(WEEKDAY(CC$6,2)&gt;5,"w",IF(ISERROR(VLOOKUP(CC$6,fériés,1,FALSE)),(SUM($H$1:CC$1)&gt;SUM($F$34:$F34))*(SUM($H$1:CC$1)&lt;=SUM($F$34:$F35))*1,"F"))</f>
        <v>w</v>
      </c>
      <c r="CD35" s="65" t="str">
        <f ca="1">IF(WEEKDAY(CD$6,2)&gt;5,"w",IF(ISERROR(VLOOKUP(CD$6,fériés,1,FALSE)),(SUM($H$1:CD$1)&gt;SUM($F$34:$F34))*(SUM($H$1:CD$1)&lt;=SUM($F$34:$F35))*1,"F"))</f>
        <v>w</v>
      </c>
      <c r="CE35" s="65" t="str">
        <f ca="1">IF(WEEKDAY(CE$6,2)&gt;5,"w",IF(ISERROR(VLOOKUP(CE$6,fériés,1,FALSE)),(SUM($H$1:CE$1)&gt;SUM($F$34:$F34))*(SUM($H$1:CE$1)&lt;=SUM($F$34:$F35))*1,"F"))</f>
        <v>w</v>
      </c>
      <c r="CF35" s="65" t="str">
        <f ca="1">IF(WEEKDAY(CF$6,2)&gt;5,"w",IF(ISERROR(VLOOKUP(CF$6,fériés,1,FALSE)),(SUM($H$1:CF$1)&gt;SUM($F$34:$F34))*(SUM($H$1:CF$1)&lt;=SUM($F$34:$F35))*1,"F"))</f>
        <v>w</v>
      </c>
      <c r="CG35" s="65" t="str">
        <f ca="1">IF(WEEKDAY(CG$6,2)&gt;5,"w",IF(ISERROR(VLOOKUP(CG$6,fériés,1,FALSE)),(SUM($H$1:CG$1)&gt;SUM($F$34:$F34))*(SUM($H$1:CG$1)&lt;=SUM($F$34:$F35))*1,"F"))</f>
        <v>w</v>
      </c>
      <c r="CH35" s="65">
        <f ca="1">IF(WEEKDAY(CH$6,2)&gt;5,"w",IF(ISERROR(VLOOKUP(CH$6,fériés,1,FALSE)),(SUM($H$1:CH$1)&gt;SUM($F$34:$F34))*(SUM($H$1:CH$1)&lt;=SUM($F$34:$F35))*1,"F"))</f>
        <v>0</v>
      </c>
      <c r="CI35" s="65">
        <f ca="1">IF(WEEKDAY(CI$6,2)&gt;5,"w",IF(ISERROR(VLOOKUP(CI$6,fériés,1,FALSE)),(SUM($H$1:CI$1)&gt;SUM($F$34:$F34))*(SUM($H$1:CI$1)&lt;=SUM($F$34:$F35))*1,"F"))</f>
        <v>0</v>
      </c>
      <c r="CJ35" s="65">
        <f ca="1">IF(WEEKDAY(CJ$6,2)&gt;5,"w",IF(ISERROR(VLOOKUP(CJ$6,fériés,1,FALSE)),(SUM($H$1:CJ$1)&gt;SUM($F$34:$F34))*(SUM($H$1:CJ$1)&lt;=SUM($F$34:$F35))*1,"F"))</f>
        <v>0</v>
      </c>
      <c r="CK35" s="65">
        <f ca="1">IF(WEEKDAY(CK$6,2)&gt;5,"w",IF(ISERROR(VLOOKUP(CK$6,fériés,1,FALSE)),(SUM($H$1:CK$1)&gt;SUM($F$34:$F34))*(SUM($H$1:CK$1)&lt;=SUM($F$34:$F35))*1,"F"))</f>
        <v>0</v>
      </c>
      <c r="CL35" s="65">
        <f ca="1">IF(WEEKDAY(CL$6,2)&gt;5,"w",IF(ISERROR(VLOOKUP(CL$6,fériés,1,FALSE)),(SUM($H$1:CL$1)&gt;SUM($F$34:$F34))*(SUM($H$1:CL$1)&lt;=SUM($F$34:$F35))*1,"F"))</f>
        <v>0</v>
      </c>
      <c r="CM35" s="65">
        <f ca="1">IF(WEEKDAY(CM$6,2)&gt;5,"w",IF(ISERROR(VLOOKUP(CM$6,fériés,1,FALSE)),(SUM($H$1:CM$1)&gt;SUM($F$34:$F34))*(SUM($H$1:CM$1)&lt;=SUM($F$34:$F35))*1,"F"))</f>
        <v>0</v>
      </c>
      <c r="CN35" s="65">
        <f ca="1">IF(WEEKDAY(CN$6,2)&gt;5,"w",IF(ISERROR(VLOOKUP(CN$6,fériés,1,FALSE)),(SUM($H$1:CN$1)&gt;SUM($F$34:$F34))*(SUM($H$1:CN$1)&lt;=SUM($F$34:$F35))*1,"F"))</f>
        <v>0</v>
      </c>
      <c r="CO35" s="65">
        <f ca="1">IF(WEEKDAY(CO$6,2)&gt;5,"w",IF(ISERROR(VLOOKUP(CO$6,fériés,1,FALSE)),(SUM($H$1:CO$1)&gt;SUM($F$34:$F34))*(SUM($H$1:CO$1)&lt;=SUM($F$34:$F35))*1,"F"))</f>
        <v>0</v>
      </c>
      <c r="CP35" s="65">
        <f ca="1">IF(WEEKDAY(CP$6,2)&gt;5,"w",IF(ISERROR(VLOOKUP(CP$6,fériés,1,FALSE)),(SUM($H$1:CP$1)&gt;SUM($F$34:$F34))*(SUM($H$1:CP$1)&lt;=SUM($F$34:$F35))*1,"F"))</f>
        <v>0</v>
      </c>
      <c r="CQ35" s="65">
        <f ca="1">IF(WEEKDAY(CQ$6,2)&gt;5,"w",IF(ISERROR(VLOOKUP(CQ$6,fériés,1,FALSE)),(SUM($H$1:CQ$1)&gt;SUM($F$34:$F34))*(SUM($H$1:CQ$1)&lt;=SUM($F$34:$F35))*1,"F"))</f>
        <v>0</v>
      </c>
      <c r="CR35" s="65">
        <f ca="1">IF(WEEKDAY(CR$6,2)&gt;5,"w",IF(ISERROR(VLOOKUP(CR$6,fériés,1,FALSE)),(SUM($H$1:CR$1)&gt;SUM($F$34:$F34))*(SUM($H$1:CR$1)&lt;=SUM($F$34:$F35))*1,"F"))</f>
        <v>0</v>
      </c>
      <c r="CS35" s="65">
        <f ca="1">IF(WEEKDAY(CS$6,2)&gt;5,"w",IF(ISERROR(VLOOKUP(CS$6,fériés,1,FALSE)),(SUM($H$1:CS$1)&gt;SUM($F$34:$F34))*(SUM($H$1:CS$1)&lt;=SUM($F$34:$F35))*1,"F"))</f>
        <v>0</v>
      </c>
      <c r="CT35" s="65">
        <f ca="1">IF(WEEKDAY(CT$6,2)&gt;5,"w",IF(ISERROR(VLOOKUP(CT$6,fériés,1,FALSE)),(SUM($H$1:CT$1)&gt;SUM($F$34:$F34))*(SUM($H$1:CT$1)&lt;=SUM($F$34:$F35))*1,"F"))</f>
        <v>0</v>
      </c>
      <c r="CU35" s="65">
        <f ca="1">IF(WEEKDAY(CU$6,2)&gt;5,"w",IF(ISERROR(VLOOKUP(CU$6,fériés,1,FALSE)),(SUM($H$1:CU$1)&gt;SUM($F$34:$F34))*(SUM($H$1:CU$1)&lt;=SUM($F$34:$F35))*1,"F"))</f>
        <v>0</v>
      </c>
      <c r="CV35" s="65">
        <f ca="1">IF(WEEKDAY(CV$6,2)&gt;5,"w",IF(ISERROR(VLOOKUP(CV$6,fériés,1,FALSE)),(SUM($H$1:CV$1)&gt;SUM($F$34:$F34))*(SUM($H$1:CV$1)&lt;=SUM($F$34:$F35))*1,"F"))</f>
        <v>0</v>
      </c>
      <c r="CW35" s="65">
        <f ca="1">IF(WEEKDAY(CW$6,2)&gt;5,"w",IF(ISERROR(VLOOKUP(CW$6,fériés,1,FALSE)),(SUM($H$1:CW$1)&gt;SUM($F$34:$F34))*(SUM($H$1:CW$1)&lt;=SUM($F$34:$F35))*1,"F"))</f>
        <v>0</v>
      </c>
      <c r="CX35" s="65">
        <f ca="1">IF(WEEKDAY(CX$6,2)&gt;5,"w",IF(ISERROR(VLOOKUP(CX$6,fériés,1,FALSE)),(SUM($H$1:CX$1)&gt;SUM($F$34:$F34))*(SUM($H$1:CX$1)&lt;=SUM($F$34:$F35))*1,"F"))</f>
        <v>0</v>
      </c>
      <c r="CY35" s="65">
        <f ca="1">IF(WEEKDAY(CY$6,2)&gt;5,"w",IF(ISERROR(VLOOKUP(CY$6,fériés,1,FALSE)),(SUM($H$1:CY$1)&gt;SUM($F$34:$F34))*(SUM($H$1:CY$1)&lt;=SUM($F$34:$F35))*1,"F"))</f>
        <v>0</v>
      </c>
      <c r="CZ35" s="65">
        <f ca="1">IF(WEEKDAY(CZ$6,2)&gt;5,"w",IF(ISERROR(VLOOKUP(CZ$6,fériés,1,FALSE)),(SUM($H$1:CZ$1)&gt;SUM($F$34:$F34))*(SUM($H$1:CZ$1)&lt;=SUM($F$34:$F35))*1,"F"))</f>
        <v>0</v>
      </c>
      <c r="DA35" s="65">
        <f ca="1">IF(WEEKDAY(DA$6,2)&gt;5,"w",IF(ISERROR(VLOOKUP(DA$6,fériés,1,FALSE)),(SUM($H$1:DA$1)&gt;SUM($F$34:$F34))*(SUM($H$1:DA$1)&lt;=SUM($F$34:$F35))*1,"F"))</f>
        <v>0</v>
      </c>
      <c r="DB35" s="65">
        <f ca="1">IF(WEEKDAY(DB$6,2)&gt;5,"w",IF(ISERROR(VLOOKUP(DB$6,fériés,1,FALSE)),(SUM($H$1:DB$1)&gt;SUM($F$34:$F34))*(SUM($H$1:DB$1)&lt;=SUM($F$34:$F35))*1,"F"))</f>
        <v>0</v>
      </c>
      <c r="DC35" s="65">
        <f ca="1">IF(WEEKDAY(DC$6,2)&gt;5,"w",IF(ISERROR(VLOOKUP(DC$6,fériés,1,FALSE)),(SUM($H$1:DC$1)&gt;SUM($F$34:$F34))*(SUM($H$1:DC$1)&lt;=SUM($F$34:$F35))*1,"F"))</f>
        <v>0</v>
      </c>
      <c r="DD35" s="65">
        <f ca="1">IF(WEEKDAY(DD$6,2)&gt;5,"w",IF(ISERROR(VLOOKUP(DD$6,fériés,1,FALSE)),(SUM($H$1:DD$1)&gt;SUM($F$34:$F34))*(SUM($H$1:DD$1)&lt;=SUM($F$34:$F35))*1,"F"))</f>
        <v>0</v>
      </c>
      <c r="DE35" s="65">
        <f ca="1">IF(WEEKDAY(DE$6,2)&gt;5,"w",IF(ISERROR(VLOOKUP(DE$6,fériés,1,FALSE)),(SUM($H$1:DE$1)&gt;SUM($F$34:$F34))*(SUM($H$1:DE$1)&lt;=SUM($F$34:$F35))*1,"F"))</f>
        <v>0</v>
      </c>
      <c r="DF35" s="65">
        <f ca="1">IF(WEEKDAY(DF$6,2)&gt;5,"w",IF(ISERROR(VLOOKUP(DF$6,fériés,1,FALSE)),(SUM($H$1:DF$1)&gt;SUM($F$34:$F34))*(SUM($H$1:DF$1)&lt;=SUM($F$34:$F35))*1,"F"))</f>
        <v>0</v>
      </c>
      <c r="DG35" s="65">
        <f ca="1">IF(WEEKDAY(DG$6,2)&gt;5,"w",IF(ISERROR(VLOOKUP(DG$6,fériés,1,FALSE)),(SUM($H$1:DG$1)&gt;SUM($F$34:$F34))*(SUM($H$1:DG$1)&lt;=SUM($F$34:$F35))*1,"F"))</f>
        <v>0</v>
      </c>
      <c r="DH35" s="65">
        <f ca="1">IF(WEEKDAY(DH$6,2)&gt;5,"w",IF(ISERROR(VLOOKUP(DH$6,fériés,1,FALSE)),(SUM($H$1:DH$1)&gt;SUM($F$34:$F34))*(SUM($H$1:DH$1)&lt;=SUM($F$34:$F35))*1,"F"))</f>
        <v>0</v>
      </c>
      <c r="DI35" s="65">
        <f ca="1">IF(WEEKDAY(DI$6,2)&gt;5,"w",IF(ISERROR(VLOOKUP(DI$6,fériés,1,FALSE)),(SUM($H$1:DI$1)&gt;SUM($F$34:$F34))*(SUM($H$1:DI$1)&lt;=SUM($F$34:$F35))*1,"F"))</f>
        <v>0</v>
      </c>
      <c r="DJ35" s="65">
        <f ca="1">IF(WEEKDAY(DJ$6,2)&gt;5,"w",IF(ISERROR(VLOOKUP(DJ$6,fériés,1,FALSE)),(SUM($H$1:DJ$1)&gt;SUM($F$34:$F34))*(SUM($H$1:DJ$1)&lt;=SUM($F$34:$F35))*1,"F"))</f>
        <v>0</v>
      </c>
      <c r="DK35" s="65">
        <f ca="1">IF(WEEKDAY(DK$6,2)&gt;5,"w",IF(ISERROR(VLOOKUP(DK$6,fériés,1,FALSE)),(SUM($H$1:DK$1)&gt;SUM($F$34:$F34))*(SUM($H$1:DK$1)&lt;=SUM($F$34:$F35))*1,"F"))</f>
        <v>0</v>
      </c>
      <c r="DL35" s="65">
        <f ca="1">IF(WEEKDAY(DL$6,2)&gt;5,"w",IF(ISERROR(VLOOKUP(DL$6,fériés,1,FALSE)),(SUM($H$1:DL$1)&gt;SUM($F$34:$F34))*(SUM($H$1:DL$1)&lt;=SUM($F$34:$F35))*1,"F"))</f>
        <v>0</v>
      </c>
      <c r="DM35" s="65">
        <f ca="1">IF(WEEKDAY(DM$6,2)&gt;5,"w",IF(ISERROR(VLOOKUP(DM$6,fériés,1,FALSE)),(SUM($H$1:DM$1)&gt;SUM($F$34:$F34))*(SUM($H$1:DM$1)&lt;=SUM($F$34:$F35))*1,"F"))</f>
        <v>0</v>
      </c>
      <c r="DN35" s="65">
        <f ca="1">IF(WEEKDAY(DN$6,2)&gt;5,"w",IF(ISERROR(VLOOKUP(DN$6,fériés,1,FALSE)),(SUM($H$1:DN$1)&gt;SUM($F$34:$F34))*(SUM($H$1:DN$1)&lt;=SUM($F$34:$F35))*1,"F"))</f>
        <v>0</v>
      </c>
      <c r="DO35" s="65">
        <f ca="1">IF(WEEKDAY(DO$6,2)&gt;5,"w",IF(ISERROR(VLOOKUP(DO$6,fériés,1,FALSE)),(SUM($H$1:DO$1)&gt;SUM($F$34:$F34))*(SUM($H$1:DO$1)&lt;=SUM($F$34:$F35))*1,"F"))</f>
        <v>0</v>
      </c>
      <c r="DP35" s="65">
        <f ca="1">IF(WEEKDAY(DP$6,2)&gt;5,"w",IF(ISERROR(VLOOKUP(DP$6,fériés,1,FALSE)),(SUM($H$1:DP$1)&gt;SUM($F$34:$F34))*(SUM($H$1:DP$1)&lt;=SUM($F$34:$F35))*1,"F"))</f>
        <v>0</v>
      </c>
      <c r="DQ35" s="65">
        <f ca="1">IF(WEEKDAY(DQ$6,2)&gt;5,"w",IF(ISERROR(VLOOKUP(DQ$6,fériés,1,FALSE)),(SUM($H$1:DQ$1)&gt;SUM($F$34:$F34))*(SUM($H$1:DQ$1)&lt;=SUM($F$34:$F35))*1,"F"))</f>
        <v>0</v>
      </c>
      <c r="DR35" s="65">
        <f ca="1">IF(WEEKDAY(DR$6,2)&gt;5,"w",IF(ISERROR(VLOOKUP(DR$6,fériés,1,FALSE)),(SUM($H$1:DR$1)&gt;SUM($F$34:$F34))*(SUM($H$1:DR$1)&lt;=SUM($F$34:$F35))*1,"F"))</f>
        <v>0</v>
      </c>
      <c r="DS35" s="65">
        <f ca="1">IF(WEEKDAY(DS$6,2)&gt;5,"w",IF(ISERROR(VLOOKUP(DS$6,fériés,1,FALSE)),(SUM($H$1:DS$1)&gt;SUM($F$34:$F34))*(SUM($H$1:DS$1)&lt;=SUM($F$34:$F35))*1,"F"))</f>
        <v>0</v>
      </c>
      <c r="DT35" s="65">
        <f ca="1">IF(WEEKDAY(DT$6,2)&gt;5,"w",IF(ISERROR(VLOOKUP(DT$6,fériés,1,FALSE)),(SUM($H$1:DT$1)&gt;SUM($F$34:$F34))*(SUM($H$1:DT$1)&lt;=SUM($F$34:$F35))*1,"F"))</f>
        <v>0</v>
      </c>
      <c r="DU35" s="65">
        <f ca="1">IF(WEEKDAY(DU$6,2)&gt;5,"w",IF(ISERROR(VLOOKUP(DU$6,fériés,1,FALSE)),(SUM($H$1:DU$1)&gt;SUM($F$34:$F34))*(SUM($H$1:DU$1)&lt;=SUM($F$34:$F35))*1,"F"))</f>
        <v>0</v>
      </c>
      <c r="DV35" s="65">
        <f ca="1">IF(WEEKDAY(DV$6,2)&gt;5,"w",IF(ISERROR(VLOOKUP(DV$6,fériés,1,FALSE)),(SUM($H$1:DV$1)&gt;SUM($F$34:$F34))*(SUM($H$1:DV$1)&lt;=SUM($F$34:$F35))*1,"F"))</f>
        <v>0</v>
      </c>
      <c r="DW35" s="65">
        <f ca="1">IF(WEEKDAY(DW$6,2)&gt;5,"w",IF(ISERROR(VLOOKUP(DW$6,fériés,1,FALSE)),(SUM($H$1:DW$1)&gt;SUM($F$34:$F34))*(SUM($H$1:DW$1)&lt;=SUM($F$34:$F35))*1,"F"))</f>
        <v>0</v>
      </c>
      <c r="DX35" s="65">
        <f ca="1">IF(WEEKDAY(DX$6,2)&gt;5,"w",IF(ISERROR(VLOOKUP(DX$6,fériés,1,FALSE)),(SUM($H$1:DX$1)&gt;SUM($F$34:$F34))*(SUM($H$1:DX$1)&lt;=SUM($F$34:$F35))*1,"F"))</f>
        <v>0</v>
      </c>
      <c r="DY35" s="65">
        <f ca="1">IF(WEEKDAY(DY$6,2)&gt;5,"w",IF(ISERROR(VLOOKUP(DY$6,fériés,1,FALSE)),(SUM($H$1:DY$1)&gt;SUM($F$34:$F34))*(SUM($H$1:DY$1)&lt;=SUM($F$34:$F35))*1,"F"))</f>
        <v>0</v>
      </c>
      <c r="DZ35" s="65">
        <f ca="1">IF(WEEKDAY(DZ$6,2)&gt;5,"w",IF(ISERROR(VLOOKUP(DZ$6,fériés,1,FALSE)),(SUM($H$1:DZ$1)&gt;SUM($F$34:$F34))*(SUM($H$1:DZ$1)&lt;=SUM($F$34:$F35))*1,"F"))</f>
        <v>0</v>
      </c>
      <c r="EA35" s="65">
        <f ca="1">IF(WEEKDAY(EA$6,2)&gt;5,"w",IF(ISERROR(VLOOKUP(EA$6,fériés,1,FALSE)),(SUM($H$1:EA$1)&gt;SUM($F$34:$F34))*(SUM($H$1:EA$1)&lt;=SUM($F$34:$F35))*1,"F"))</f>
        <v>0</v>
      </c>
      <c r="EB35" s="65">
        <f ca="1">IF(WEEKDAY(EB$6,2)&gt;5,"w",IF(ISERROR(VLOOKUP(EB$6,fériés,1,FALSE)),(SUM($H$1:EB$1)&gt;SUM($F$34:$F34))*(SUM($H$1:EB$1)&lt;=SUM($F$34:$F35))*1,"F"))</f>
        <v>0</v>
      </c>
      <c r="EC35" s="65">
        <f ca="1">IF(WEEKDAY(EC$6,2)&gt;5,"w",IF(ISERROR(VLOOKUP(EC$6,fériés,1,FALSE)),(SUM($H$1:EC$1)&gt;SUM($F$34:$F34))*(SUM($H$1:EC$1)&lt;=SUM($F$34:$F35))*1,"F"))</f>
        <v>0</v>
      </c>
      <c r="ED35" s="65">
        <f ca="1">IF(WEEKDAY(ED$6,2)&gt;5,"w",IF(ISERROR(VLOOKUP(ED$6,fériés,1,FALSE)),(SUM($H$1:ED$1)&gt;SUM($F$34:$F34))*(SUM($H$1:ED$1)&lt;=SUM($F$34:$F35))*1,"F"))</f>
        <v>0</v>
      </c>
      <c r="EE35" s="65">
        <f ca="1">IF(WEEKDAY(EE$6,2)&gt;5,"w",IF(ISERROR(VLOOKUP(EE$6,fériés,1,FALSE)),(SUM($H$1:EE$1)&gt;SUM($F$34:$F34))*(SUM($H$1:EE$1)&lt;=SUM($F$34:$F35))*1,"F"))</f>
        <v>0</v>
      </c>
      <c r="EF35" s="65" t="str">
        <f ca="1">IF(WEEKDAY(EF$6,2)&gt;5,"w",IF(ISERROR(VLOOKUP(EF$6,fériés,1,FALSE)),(SUM($H$1:EF$1)&gt;SUM($F$34:$F34))*(SUM($H$1:EF$1)&lt;=SUM($F$34:$F35))*1,"F"))</f>
        <v>w</v>
      </c>
      <c r="EG35" s="65" t="str">
        <f ca="1">IF(WEEKDAY(EG$6,2)&gt;5,"w",IF(ISERROR(VLOOKUP(EG$6,fériés,1,FALSE)),(SUM($H$1:EG$1)&gt;SUM($F$34:$F34))*(SUM($H$1:EG$1)&lt;=SUM($F$34:$F35))*1,"F"))</f>
        <v>w</v>
      </c>
      <c r="EH35" s="65" t="str">
        <f ca="1">IF(WEEKDAY(EH$6,2)&gt;5,"w",IF(ISERROR(VLOOKUP(EH$6,fériés,1,FALSE)),(SUM($H$1:EH$1)&gt;SUM($F$34:$F34))*(SUM($H$1:EH$1)&lt;=SUM($F$34:$F35))*1,"F"))</f>
        <v>w</v>
      </c>
      <c r="EI35" s="65" t="str">
        <f ca="1">IF(WEEKDAY(EI$6,2)&gt;5,"w",IF(ISERROR(VLOOKUP(EI$6,fériés,1,FALSE)),(SUM($H$1:EI$1)&gt;SUM($F$34:$F34))*(SUM($H$1:EI$1)&lt;=SUM($F$34:$F35))*1,"F"))</f>
        <v>w</v>
      </c>
      <c r="EJ35" s="65" t="str">
        <f ca="1">IF(WEEKDAY(EJ$6,2)&gt;5,"w",IF(ISERROR(VLOOKUP(EJ$6,fériés,1,FALSE)),(SUM($H$1:EJ$1)&gt;SUM($F$34:$F34))*(SUM($H$1:EJ$1)&lt;=SUM($F$34:$F35))*1,"F"))</f>
        <v>w</v>
      </c>
      <c r="EK35" s="65" t="str">
        <f ca="1">IF(WEEKDAY(EK$6,2)&gt;5,"w",IF(ISERROR(VLOOKUP(EK$6,fériés,1,FALSE)),(SUM($H$1:EK$1)&gt;SUM($F$34:$F34))*(SUM($H$1:EK$1)&lt;=SUM($F$34:$F35))*1,"F"))</f>
        <v>w</v>
      </c>
      <c r="EL35" s="65" t="str">
        <f ca="1">IF(WEEKDAY(EL$6,2)&gt;5,"w",IF(ISERROR(VLOOKUP(EL$6,fériés,1,FALSE)),(SUM($H$1:EL$1)&gt;SUM($F$34:$F34))*(SUM($H$1:EL$1)&lt;=SUM($F$34:$F35))*1,"F"))</f>
        <v>w</v>
      </c>
      <c r="EM35" s="65" t="str">
        <f ca="1">IF(WEEKDAY(EM$6,2)&gt;5,"w",IF(ISERROR(VLOOKUP(EM$6,fériés,1,FALSE)),(SUM($H$1:EM$1)&gt;SUM($F$34:$F34))*(SUM($H$1:EM$1)&lt;=SUM($F$34:$F35))*1,"F"))</f>
        <v>w</v>
      </c>
      <c r="EN35" s="65" t="str">
        <f ca="1">IF(WEEKDAY(EN$6,2)&gt;5,"w",IF(ISERROR(VLOOKUP(EN$6,fériés,1,FALSE)),(SUM($H$1:EN$1)&gt;SUM($F$34:$F34))*(SUM($H$1:EN$1)&lt;=SUM($F$34:$F35))*1,"F"))</f>
        <v>w</v>
      </c>
      <c r="EO35" s="65" t="str">
        <f ca="1">IF(WEEKDAY(EO$6,2)&gt;5,"w",IF(ISERROR(VLOOKUP(EO$6,fériés,1,FALSE)),(SUM($H$1:EO$1)&gt;SUM($F$34:$F34))*(SUM($H$1:EO$1)&lt;=SUM($F$34:$F35))*1,"F"))</f>
        <v>w</v>
      </c>
      <c r="EP35" s="65" t="str">
        <f ca="1">IF(WEEKDAY(EP$6,2)&gt;5,"w",IF(ISERROR(VLOOKUP(EP$6,fériés,1,FALSE)),(SUM($H$1:EP$1)&gt;SUM($F$34:$F34))*(SUM($H$1:EP$1)&lt;=SUM($F$34:$F35))*1,"F"))</f>
        <v>w</v>
      </c>
      <c r="EQ35" s="65" t="str">
        <f ca="1">IF(WEEKDAY(EQ$6,2)&gt;5,"w",IF(ISERROR(VLOOKUP(EQ$6,fériés,1,FALSE)),(SUM($H$1:EQ$1)&gt;SUM($F$34:$F34))*(SUM($H$1:EQ$1)&lt;=SUM($F$34:$F35))*1,"F"))</f>
        <v>w</v>
      </c>
      <c r="ER35" s="65" t="str">
        <f ca="1">IF(WEEKDAY(ER$6,2)&gt;5,"w",IF(ISERROR(VLOOKUP(ER$6,fériés,1,FALSE)),(SUM($H$1:ER$1)&gt;SUM($F$34:$F34))*(SUM($H$1:ER$1)&lt;=SUM($F$34:$F35))*1,"F"))</f>
        <v>w</v>
      </c>
      <c r="ES35" s="65" t="str">
        <f ca="1">IF(WEEKDAY(ES$6,2)&gt;5,"w",IF(ISERROR(VLOOKUP(ES$6,fériés,1,FALSE)),(SUM($H$1:ES$1)&gt;SUM($F$34:$F34))*(SUM($H$1:ES$1)&lt;=SUM($F$34:$F35))*1,"F"))</f>
        <v>w</v>
      </c>
      <c r="ET35" s="65" t="str">
        <f ca="1">IF(WEEKDAY(ET$6,2)&gt;5,"w",IF(ISERROR(VLOOKUP(ET$6,fériés,1,FALSE)),(SUM($H$1:ET$1)&gt;SUM($F$34:$F34))*(SUM($H$1:ET$1)&lt;=SUM($F$34:$F35))*1,"F"))</f>
        <v>w</v>
      </c>
      <c r="EU35" s="65" t="str">
        <f ca="1">IF(WEEKDAY(EU$6,2)&gt;5,"w",IF(ISERROR(VLOOKUP(EU$6,fériés,1,FALSE)),(SUM($H$1:EU$1)&gt;SUM($F$34:$F34))*(SUM($H$1:EU$1)&lt;=SUM($F$34:$F35))*1,"F"))</f>
        <v>w</v>
      </c>
      <c r="EV35" s="65" t="str">
        <f ca="1">IF(WEEKDAY(EV$6,2)&gt;5,"w",IF(ISERROR(VLOOKUP(EV$6,fériés,1,FALSE)),(SUM($H$1:EV$1)&gt;SUM($F$34:$F34))*(SUM($H$1:EV$1)&lt;=SUM($F$34:$F35))*1,"F"))</f>
        <v>w</v>
      </c>
      <c r="EW35" s="65" t="str">
        <f ca="1">IF(WEEKDAY(EW$6,2)&gt;5,"w",IF(ISERROR(VLOOKUP(EW$6,fériés,1,FALSE)),(SUM($H$1:EW$1)&gt;SUM($F$34:$F34))*(SUM($H$1:EW$1)&lt;=SUM($F$34:$F35))*1,"F"))</f>
        <v>w</v>
      </c>
      <c r="EX35" s="65" t="str">
        <f ca="1">IF(WEEKDAY(EX$6,2)&gt;5,"w",IF(ISERROR(VLOOKUP(EX$6,fériés,1,FALSE)),(SUM($H$1:EX$1)&gt;SUM($F$34:$F34))*(SUM($H$1:EX$1)&lt;=SUM($F$34:$F35))*1,"F"))</f>
        <v>w</v>
      </c>
      <c r="EY35" s="65" t="str">
        <f ca="1">IF(WEEKDAY(EY$6,2)&gt;5,"w",IF(ISERROR(VLOOKUP(EY$6,fériés,1,FALSE)),(SUM($H$1:EY$1)&gt;SUM($F$34:$F34))*(SUM($H$1:EY$1)&lt;=SUM($F$34:$F35))*1,"F"))</f>
        <v>w</v>
      </c>
      <c r="EZ35" s="65">
        <f ca="1">IF(WEEKDAY(EZ$6,2)&gt;5,"w",IF(ISERROR(VLOOKUP(EZ$6,fériés,1,FALSE)),(SUM($H$1:EZ$1)&gt;SUM($F$34:$F34))*(SUM($H$1:EZ$1)&lt;=SUM($F$34:$F35))*1,"F"))</f>
        <v>0</v>
      </c>
      <c r="FA35" s="65">
        <f ca="1">IF(WEEKDAY(FA$6,2)&gt;5,"w",IF(ISERROR(VLOOKUP(FA$6,fériés,1,FALSE)),(SUM($H$1:FA$1)&gt;SUM($F$34:$F34))*(SUM($H$1:FA$1)&lt;=SUM($F$34:$F35))*1,"F"))</f>
        <v>0</v>
      </c>
      <c r="FB35" s="65">
        <f ca="1">IF(WEEKDAY(FB$6,2)&gt;5,"w",IF(ISERROR(VLOOKUP(FB$6,fériés,1,FALSE)),(SUM($H$1:FB$1)&gt;SUM($F$34:$F34))*(SUM($H$1:FB$1)&lt;=SUM($F$34:$F35))*1,"F"))</f>
        <v>0</v>
      </c>
      <c r="FC35" s="65">
        <f ca="1">IF(WEEKDAY(FC$6,2)&gt;5,"w",IF(ISERROR(VLOOKUP(FC$6,fériés,1,FALSE)),(SUM($H$1:FC$1)&gt;SUM($F$34:$F34))*(SUM($H$1:FC$1)&lt;=SUM($F$34:$F35))*1,"F"))</f>
        <v>0</v>
      </c>
      <c r="FD35" s="65">
        <f ca="1">IF(WEEKDAY(FD$6,2)&gt;5,"w",IF(ISERROR(VLOOKUP(FD$6,fériés,1,FALSE)),(SUM($H$1:FD$1)&gt;SUM($F$34:$F34))*(SUM($H$1:FD$1)&lt;=SUM($F$34:$F35))*1,"F"))</f>
        <v>0</v>
      </c>
      <c r="FE35" s="65">
        <f ca="1">IF(WEEKDAY(FE$6,2)&gt;5,"w",IF(ISERROR(VLOOKUP(FE$6,fériés,1,FALSE)),(SUM($H$1:FE$1)&gt;SUM($F$34:$F34))*(SUM($H$1:FE$1)&lt;=SUM($F$34:$F35))*1,"F"))</f>
        <v>0</v>
      </c>
      <c r="FF35" s="65">
        <f ca="1">IF(WEEKDAY(FF$6,2)&gt;5,"w",IF(ISERROR(VLOOKUP(FF$6,fériés,1,FALSE)),(SUM($H$1:FF$1)&gt;SUM($F$34:$F34))*(SUM($H$1:FF$1)&lt;=SUM($F$34:$F35))*1,"F"))</f>
        <v>0</v>
      </c>
      <c r="FG35" s="65">
        <f ca="1">IF(WEEKDAY(FG$6,2)&gt;5,"w",IF(ISERROR(VLOOKUP(FG$6,fériés,1,FALSE)),(SUM($H$1:FG$1)&gt;SUM($F$34:$F34))*(SUM($H$1:FG$1)&lt;=SUM($F$34:$F35))*1,"F"))</f>
        <v>0</v>
      </c>
      <c r="FH35" s="65">
        <f ca="1">IF(WEEKDAY(FH$6,2)&gt;5,"w",IF(ISERROR(VLOOKUP(FH$6,fériés,1,FALSE)),(SUM($H$1:FH$1)&gt;SUM($F$34:$F34))*(SUM($H$1:FH$1)&lt;=SUM($F$34:$F35))*1,"F"))</f>
        <v>0</v>
      </c>
      <c r="FI35" s="65">
        <f ca="1">IF(WEEKDAY(FI$6,2)&gt;5,"w",IF(ISERROR(VLOOKUP(FI$6,fériés,1,FALSE)),(SUM($H$1:FI$1)&gt;SUM($F$34:$F34))*(SUM($H$1:FI$1)&lt;=SUM($F$34:$F35))*1,"F"))</f>
        <v>0</v>
      </c>
      <c r="FJ35" s="65">
        <f ca="1">IF(WEEKDAY(FJ$6,2)&gt;5,"w",IF(ISERROR(VLOOKUP(FJ$6,fériés,1,FALSE)),(SUM($H$1:FJ$1)&gt;SUM($F$34:$F34))*(SUM($H$1:FJ$1)&lt;=SUM($F$34:$F35))*1,"F"))</f>
        <v>0</v>
      </c>
      <c r="FK35" s="65">
        <f ca="1">IF(WEEKDAY(FK$6,2)&gt;5,"w",IF(ISERROR(VLOOKUP(FK$6,fériés,1,FALSE)),(SUM($H$1:FK$1)&gt;SUM($F$34:$F34))*(SUM($H$1:FK$1)&lt;=SUM($F$34:$F35))*1,"F"))</f>
        <v>0</v>
      </c>
      <c r="FL35" s="65">
        <f ca="1">IF(WEEKDAY(FL$6,2)&gt;5,"w",IF(ISERROR(VLOOKUP(FL$6,fériés,1,FALSE)),(SUM($H$1:FL$1)&gt;SUM($F$34:$F34))*(SUM($H$1:FL$1)&lt;=SUM($F$34:$F35))*1,"F"))</f>
        <v>0</v>
      </c>
      <c r="FM35" s="65">
        <f ca="1">IF(WEEKDAY(FM$6,2)&gt;5,"w",IF(ISERROR(VLOOKUP(FM$6,fériés,1,FALSE)),(SUM($H$1:FM$1)&gt;SUM($F$34:$F34))*(SUM($H$1:FM$1)&lt;=SUM($F$34:$F35))*1,"F"))</f>
        <v>0</v>
      </c>
      <c r="FN35" s="65">
        <f ca="1">IF(WEEKDAY(FN$6,2)&gt;5,"w",IF(ISERROR(VLOOKUP(FN$6,fériés,1,FALSE)),(SUM($H$1:FN$1)&gt;SUM($F$34:$F34))*(SUM($H$1:FN$1)&lt;=SUM($F$34:$F35))*1,"F"))</f>
        <v>0</v>
      </c>
      <c r="FO35" s="65">
        <f ca="1">IF(WEEKDAY(FO$6,2)&gt;5,"w",IF(ISERROR(VLOOKUP(FO$6,fériés,1,FALSE)),(SUM($H$1:FO$1)&gt;SUM($F$34:$F34))*(SUM($H$1:FO$1)&lt;=SUM($F$34:$F35))*1,"F"))</f>
        <v>0</v>
      </c>
      <c r="FP35" s="65">
        <f ca="1">IF(WEEKDAY(FP$6,2)&gt;5,"w",IF(ISERROR(VLOOKUP(FP$6,fériés,1,FALSE)),(SUM($H$1:FP$1)&gt;SUM($F$34:$F34))*(SUM($H$1:FP$1)&lt;=SUM($F$34:$F35))*1,"F"))</f>
        <v>0</v>
      </c>
      <c r="FQ35" s="65">
        <f ca="1">IF(WEEKDAY(FQ$6,2)&gt;5,"w",IF(ISERROR(VLOOKUP(FQ$6,fériés,1,FALSE)),(SUM($H$1:FQ$1)&gt;SUM($F$34:$F34))*(SUM($H$1:FQ$1)&lt;=SUM($F$34:$F35))*1,"F"))</f>
        <v>0</v>
      </c>
      <c r="FR35" s="65">
        <f ca="1">IF(WEEKDAY(FR$6,2)&gt;5,"w",IF(ISERROR(VLOOKUP(FR$6,fériés,1,FALSE)),(SUM($H$1:FR$1)&gt;SUM($F$34:$F34))*(SUM($H$1:FR$1)&lt;=SUM($F$34:$F35))*1,"F"))</f>
        <v>0</v>
      </c>
      <c r="FS35" s="65">
        <f ca="1">IF(WEEKDAY(FS$6,2)&gt;5,"w",IF(ISERROR(VLOOKUP(FS$6,fériés,1,FALSE)),(SUM($H$1:FS$1)&gt;SUM($F$34:$F34))*(SUM($H$1:FS$1)&lt;=SUM($F$34:$F35))*1,"F"))</f>
        <v>0</v>
      </c>
      <c r="FT35" s="65">
        <f ca="1">IF(WEEKDAY(FT$6,2)&gt;5,"w",IF(ISERROR(VLOOKUP(FT$6,fériés,1,FALSE)),(SUM($H$1:FT$1)&gt;SUM($F$34:$F34))*(SUM($H$1:FT$1)&lt;=SUM($F$34:$F35))*1,"F"))</f>
        <v>0</v>
      </c>
      <c r="FU35" s="65">
        <f ca="1">IF(WEEKDAY(FU$6,2)&gt;5,"w",IF(ISERROR(VLOOKUP(FU$6,fériés,1,FALSE)),(SUM($H$1:FU$1)&gt;SUM($F$34:$F34))*(SUM($H$1:FU$1)&lt;=SUM($F$34:$F35))*1,"F"))</f>
        <v>0</v>
      </c>
      <c r="FV35" s="65">
        <f ca="1">IF(WEEKDAY(FV$6,2)&gt;5,"w",IF(ISERROR(VLOOKUP(FV$6,fériés,1,FALSE)),(SUM($H$1:FV$1)&gt;SUM($F$34:$F34))*(SUM($H$1:FV$1)&lt;=SUM($F$34:$F35))*1,"F"))</f>
        <v>0</v>
      </c>
      <c r="FW35" s="65">
        <f ca="1">IF(WEEKDAY(FW$6,2)&gt;5,"w",IF(ISERROR(VLOOKUP(FW$6,fériés,1,FALSE)),(SUM($H$1:FW$1)&gt;SUM($F$34:$F34))*(SUM($H$1:FW$1)&lt;=SUM($F$34:$F35))*1,"F"))</f>
        <v>0</v>
      </c>
      <c r="FX35" s="65">
        <f ca="1">IF(WEEKDAY(FX$6,2)&gt;5,"w",IF(ISERROR(VLOOKUP(FX$6,fériés,1,FALSE)),(SUM($H$1:FX$1)&gt;SUM($F$34:$F34))*(SUM($H$1:FX$1)&lt;=SUM($F$34:$F35))*1,"F"))</f>
        <v>0</v>
      </c>
      <c r="FY35" s="65">
        <f ca="1">IF(WEEKDAY(FY$6,2)&gt;5,"w",IF(ISERROR(VLOOKUP(FY$6,fériés,1,FALSE)),(SUM($H$1:FY$1)&gt;SUM($F$34:$F34))*(SUM($H$1:FY$1)&lt;=SUM($F$34:$F35))*1,"F"))</f>
        <v>0</v>
      </c>
      <c r="FZ35" s="65">
        <f ca="1">IF(WEEKDAY(FZ$6,2)&gt;5,"w",IF(ISERROR(VLOOKUP(FZ$6,fériés,1,FALSE)),(SUM($H$1:FZ$1)&gt;SUM($F$34:$F34))*(SUM($H$1:FZ$1)&lt;=SUM($F$34:$F35))*1,"F"))</f>
        <v>0</v>
      </c>
      <c r="GA35" s="65">
        <f ca="1">IF(WEEKDAY(GA$6,2)&gt;5,"w",IF(ISERROR(VLOOKUP(GA$6,fériés,1,FALSE)),(SUM($H$1:GA$1)&gt;SUM($F$34:$F34))*(SUM($H$1:GA$1)&lt;=SUM($F$34:$F35))*1,"F"))</f>
        <v>0</v>
      </c>
      <c r="GB35" s="65">
        <f ca="1">IF(WEEKDAY(GB$6,2)&gt;5,"w",IF(ISERROR(VLOOKUP(GB$6,fériés,1,FALSE)),(SUM($H$1:GB$1)&gt;SUM($F$34:$F34))*(SUM($H$1:GB$1)&lt;=SUM($F$34:$F35))*1,"F"))</f>
        <v>0</v>
      </c>
      <c r="GC35" s="65">
        <f ca="1">IF(WEEKDAY(GC$6,2)&gt;5,"w",IF(ISERROR(VLOOKUP(GC$6,fériés,1,FALSE)),(SUM($H$1:GC$1)&gt;SUM($F$34:$F34))*(SUM($H$1:GC$1)&lt;=SUM($F$34:$F35))*1,"F"))</f>
        <v>0</v>
      </c>
      <c r="GD35" s="65">
        <f ca="1">IF(WEEKDAY(GD$6,2)&gt;5,"w",IF(ISERROR(VLOOKUP(GD$6,fériés,1,FALSE)),(SUM($H$1:GD$1)&gt;SUM($F$34:$F34))*(SUM($H$1:GD$1)&lt;=SUM($F$34:$F35))*1,"F"))</f>
        <v>0</v>
      </c>
      <c r="GE35" s="65">
        <f ca="1">IF(WEEKDAY(GE$6,2)&gt;5,"w",IF(ISERROR(VLOOKUP(GE$6,fériés,1,FALSE)),(SUM($H$1:GE$1)&gt;SUM($F$34:$F34))*(SUM($H$1:GE$1)&lt;=SUM($F$34:$F35))*1,"F"))</f>
        <v>0</v>
      </c>
      <c r="GF35" s="65">
        <f ca="1">IF(WEEKDAY(GF$6,2)&gt;5,"w",IF(ISERROR(VLOOKUP(GF$6,fériés,1,FALSE)),(SUM($H$1:GF$1)&gt;SUM($F$34:$F34))*(SUM($H$1:GF$1)&lt;=SUM($F$34:$F35))*1,"F"))</f>
        <v>0</v>
      </c>
      <c r="GG35" s="65">
        <f ca="1">IF(WEEKDAY(GG$6,2)&gt;5,"w",IF(ISERROR(VLOOKUP(GG$6,fériés,1,FALSE)),(SUM($H$1:GG$1)&gt;SUM($F$34:$F34))*(SUM($H$1:GG$1)&lt;=SUM($F$34:$F35))*1,"F"))</f>
        <v>0</v>
      </c>
      <c r="GH35" s="65">
        <f ca="1">IF(WEEKDAY(GH$6,2)&gt;5,"w",IF(ISERROR(VLOOKUP(GH$6,fériés,1,FALSE)),(SUM($H$1:GH$1)&gt;SUM($F$34:$F34))*(SUM($H$1:GH$1)&lt;=SUM($F$34:$F35))*1,"F"))</f>
        <v>0</v>
      </c>
      <c r="GI35" s="65">
        <f ca="1">IF(WEEKDAY(GI$6,2)&gt;5,"w",IF(ISERROR(VLOOKUP(GI$6,fériés,1,FALSE)),(SUM($H$1:GI$1)&gt;SUM($F$34:$F34))*(SUM($H$1:GI$1)&lt;=SUM($F$34:$F35))*1,"F"))</f>
        <v>0</v>
      </c>
      <c r="GJ35" s="65">
        <f ca="1">IF(WEEKDAY(GJ$6,2)&gt;5,"w",IF(ISERROR(VLOOKUP(GJ$6,fériés,1,FALSE)),(SUM($H$1:GJ$1)&gt;SUM($F$34:$F34))*(SUM($H$1:GJ$1)&lt;=SUM($F$34:$F35))*1,"F"))</f>
        <v>0</v>
      </c>
      <c r="GK35" s="65">
        <f ca="1">IF(WEEKDAY(GK$6,2)&gt;5,"w",IF(ISERROR(VLOOKUP(GK$6,fériés,1,FALSE)),(SUM($H$1:GK$1)&gt;SUM($F$34:$F34))*(SUM($H$1:GK$1)&lt;=SUM($F$34:$F35))*1,"F"))</f>
        <v>0</v>
      </c>
      <c r="GL35" s="65">
        <f ca="1">IF(WEEKDAY(GL$6,2)&gt;5,"w",IF(ISERROR(VLOOKUP(GL$6,fériés,1,FALSE)),(SUM($H$1:GL$1)&gt;SUM($F$34:$F34))*(SUM($H$1:GL$1)&lt;=SUM($F$34:$F35))*1,"F"))</f>
        <v>0</v>
      </c>
      <c r="GM35" s="65">
        <f ca="1">IF(WEEKDAY(GM$6,2)&gt;5,"w",IF(ISERROR(VLOOKUP(GM$6,fériés,1,FALSE)),(SUM($H$1:GM$1)&gt;SUM($F$34:$F34))*(SUM($H$1:GM$1)&lt;=SUM($F$34:$F35))*1,"F"))</f>
        <v>0</v>
      </c>
      <c r="GN35" s="65">
        <f ca="1">IF(WEEKDAY(GN$6,2)&gt;5,"w",IF(ISERROR(VLOOKUP(GN$6,fériés,1,FALSE)),(SUM($H$1:GN$1)&gt;SUM($F$34:$F34))*(SUM($H$1:GN$1)&lt;=SUM($F$34:$F35))*1,"F"))</f>
        <v>0</v>
      </c>
      <c r="GO35" s="65">
        <f ca="1">IF(WEEKDAY(GO$6,2)&gt;5,"w",IF(ISERROR(VLOOKUP(GO$6,fériés,1,FALSE)),(SUM($H$1:GO$1)&gt;SUM($F$34:$F34))*(SUM($H$1:GO$1)&lt;=SUM($F$34:$F35))*1,"F"))</f>
        <v>0</v>
      </c>
      <c r="GP35" s="65">
        <f ca="1">IF(WEEKDAY(GP$6,2)&gt;5,"w",IF(ISERROR(VLOOKUP(GP$6,fériés,1,FALSE)),(SUM($H$1:GP$1)&gt;SUM($F$34:$F34))*(SUM($H$1:GP$1)&lt;=SUM($F$34:$F35))*1,"F"))</f>
        <v>0</v>
      </c>
      <c r="GQ35" s="65">
        <f ca="1">IF(WEEKDAY(GQ$6,2)&gt;5,"w",IF(ISERROR(VLOOKUP(GQ$6,fériés,1,FALSE)),(SUM($H$1:GQ$1)&gt;SUM($F$34:$F34))*(SUM($H$1:GQ$1)&lt;=SUM($F$34:$F35))*1,"F"))</f>
        <v>0</v>
      </c>
      <c r="GR35" s="65">
        <f ca="1">IF(WEEKDAY(GR$6,2)&gt;5,"w",IF(ISERROR(VLOOKUP(GR$6,fériés,1,FALSE)),(SUM($H$1:GR$1)&gt;SUM($F$34:$F34))*(SUM($H$1:GR$1)&lt;=SUM($F$34:$F35))*1,"F"))</f>
        <v>0</v>
      </c>
      <c r="GS35" s="65">
        <f ca="1">IF(WEEKDAY(GS$6,2)&gt;5,"w",IF(ISERROR(VLOOKUP(GS$6,fériés,1,FALSE)),(SUM($H$1:GS$1)&gt;SUM($F$34:$F34))*(SUM($H$1:GS$1)&lt;=SUM($F$34:$F35))*1,"F"))</f>
        <v>0</v>
      </c>
      <c r="GT35" s="65">
        <f ca="1">IF(WEEKDAY(GT$6,2)&gt;5,"w",IF(ISERROR(VLOOKUP(GT$6,fériés,1,FALSE)),(SUM($H$1:GT$1)&gt;SUM($F$34:$F34))*(SUM($H$1:GT$1)&lt;=SUM($F$34:$F35))*1,"F"))</f>
        <v>0</v>
      </c>
      <c r="GU35" s="65">
        <f ca="1">IF(WEEKDAY(GU$6,2)&gt;5,"w",IF(ISERROR(VLOOKUP(GU$6,fériés,1,FALSE)),(SUM($H$1:GU$1)&gt;SUM($F$34:$F34))*(SUM($H$1:GU$1)&lt;=SUM($F$34:$F35))*1,"F"))</f>
        <v>0</v>
      </c>
      <c r="GV35" s="65">
        <f ca="1">IF(WEEKDAY(GV$6,2)&gt;5,"w",IF(ISERROR(VLOOKUP(GV$6,fériés,1,FALSE)),(SUM($H$1:GV$1)&gt;SUM($F$34:$F34))*(SUM($H$1:GV$1)&lt;=SUM($F$34:$F35))*1,"F"))</f>
        <v>0</v>
      </c>
      <c r="GW35" s="65">
        <f ca="1">IF(WEEKDAY(GW$6,2)&gt;5,"w",IF(ISERROR(VLOOKUP(GW$6,fériés,1,FALSE)),(SUM($H$1:GW$1)&gt;SUM($F$34:$F34))*(SUM($H$1:GW$1)&lt;=SUM($F$34:$F35))*1,"F"))</f>
        <v>0</v>
      </c>
      <c r="GX35" s="65" t="str">
        <f ca="1">IF(WEEKDAY(GX$6,2)&gt;5,"w",IF(ISERROR(VLOOKUP(GX$6,fériés,1,FALSE)),(SUM($H$1:GX$1)&gt;SUM($F$34:$F34))*(SUM($H$1:GX$1)&lt;=SUM($F$34:$F35))*1,"F"))</f>
        <v>w</v>
      </c>
      <c r="GY35" s="65" t="str">
        <f ca="1">IF(WEEKDAY(GY$6,2)&gt;5,"w",IF(ISERROR(VLOOKUP(GY$6,fériés,1,FALSE)),(SUM($H$1:GY$1)&gt;SUM($F$34:$F34))*(SUM($H$1:GY$1)&lt;=SUM($F$34:$F35))*1,"F"))</f>
        <v>w</v>
      </c>
      <c r="GZ35" s="65" t="str">
        <f ca="1">IF(WEEKDAY(GZ$6,2)&gt;5,"w",IF(ISERROR(VLOOKUP(GZ$6,fériés,1,FALSE)),(SUM($H$1:GZ$1)&gt;SUM($F$34:$F34))*(SUM($H$1:GZ$1)&lt;=SUM($F$34:$F35))*1,"F"))</f>
        <v>w</v>
      </c>
      <c r="HA35" s="65" t="str">
        <f ca="1">IF(WEEKDAY(HA$6,2)&gt;5,"w",IF(ISERROR(VLOOKUP(HA$6,fériés,1,FALSE)),(SUM($H$1:HA$1)&gt;SUM($F$34:$F34))*(SUM($H$1:HA$1)&lt;=SUM($F$34:$F35))*1,"F"))</f>
        <v>w</v>
      </c>
      <c r="HB35" s="65" t="str">
        <f ca="1">IF(WEEKDAY(HB$6,2)&gt;5,"w",IF(ISERROR(VLOOKUP(HB$6,fériés,1,FALSE)),(SUM($H$1:HB$1)&gt;SUM($F$34:$F34))*(SUM($H$1:HB$1)&lt;=SUM($F$34:$F35))*1,"F"))</f>
        <v>w</v>
      </c>
      <c r="HC35" s="65" t="str">
        <f ca="1">IF(WEEKDAY(HC$6,2)&gt;5,"w",IF(ISERROR(VLOOKUP(HC$6,fériés,1,FALSE)),(SUM($H$1:HC$1)&gt;SUM($F$34:$F34))*(SUM($H$1:HC$1)&lt;=SUM($F$34:$F35))*1,"F"))</f>
        <v>w</v>
      </c>
      <c r="HD35" s="65" t="str">
        <f ca="1">IF(WEEKDAY(HD$6,2)&gt;5,"w",IF(ISERROR(VLOOKUP(HD$6,fériés,1,FALSE)),(SUM($H$1:HD$1)&gt;SUM($F$34:$F34))*(SUM($H$1:HD$1)&lt;=SUM($F$34:$F35))*1,"F"))</f>
        <v>w</v>
      </c>
      <c r="HE35" s="65" t="str">
        <f ca="1">IF(WEEKDAY(HE$6,2)&gt;5,"w",IF(ISERROR(VLOOKUP(HE$6,fériés,1,FALSE)),(SUM($H$1:HE$1)&gt;SUM($F$34:$F34))*(SUM($H$1:HE$1)&lt;=SUM($F$34:$F35))*1,"F"))</f>
        <v>w</v>
      </c>
      <c r="HF35" s="65" t="str">
        <f ca="1">IF(WEEKDAY(HF$6,2)&gt;5,"w",IF(ISERROR(VLOOKUP(HF$6,fériés,1,FALSE)),(SUM($H$1:HF$1)&gt;SUM($F$34:$F34))*(SUM($H$1:HF$1)&lt;=SUM($F$34:$F35))*1,"F"))</f>
        <v>w</v>
      </c>
      <c r="HG35" s="65" t="str">
        <f ca="1">IF(WEEKDAY(HG$6,2)&gt;5,"w",IF(ISERROR(VLOOKUP(HG$6,fériés,1,FALSE)),(SUM($H$1:HG$1)&gt;SUM($F$34:$F34))*(SUM($H$1:HG$1)&lt;=SUM($F$34:$F35))*1,"F"))</f>
        <v>w</v>
      </c>
      <c r="HH35" s="65" t="str">
        <f ca="1">IF(WEEKDAY(HH$6,2)&gt;5,"w",IF(ISERROR(VLOOKUP(HH$6,fériés,1,FALSE)),(SUM($H$1:HH$1)&gt;SUM($F$34:$F34))*(SUM($H$1:HH$1)&lt;=SUM($F$34:$F35))*1,"F"))</f>
        <v>w</v>
      </c>
      <c r="HI35" s="65" t="str">
        <f ca="1">IF(WEEKDAY(HI$6,2)&gt;5,"w",IF(ISERROR(VLOOKUP(HI$6,fériés,1,FALSE)),(SUM($H$1:HI$1)&gt;SUM($F$34:$F34))*(SUM($H$1:HI$1)&lt;=SUM($F$34:$F35))*1,"F"))</f>
        <v>w</v>
      </c>
      <c r="HJ35" s="65" t="str">
        <f ca="1">IF(WEEKDAY(HJ$6,2)&gt;5,"w",IF(ISERROR(VLOOKUP(HJ$6,fériés,1,FALSE)),(SUM($H$1:HJ$1)&gt;SUM($F$34:$F34))*(SUM($H$1:HJ$1)&lt;=SUM($F$34:$F35))*1,"F"))</f>
        <v>w</v>
      </c>
      <c r="HK35" s="65" t="str">
        <f ca="1">IF(WEEKDAY(HK$6,2)&gt;5,"w",IF(ISERROR(VLOOKUP(HK$6,fériés,1,FALSE)),(SUM($H$1:HK$1)&gt;SUM($F$34:$F34))*(SUM($H$1:HK$1)&lt;=SUM($F$34:$F35))*1,"F"))</f>
        <v>w</v>
      </c>
      <c r="HL35" s="65" t="str">
        <f ca="1">IF(WEEKDAY(HL$6,2)&gt;5,"w",IF(ISERROR(VLOOKUP(HL$6,fériés,1,FALSE)),(SUM($H$1:HL$1)&gt;SUM($F$34:$F34))*(SUM($H$1:HL$1)&lt;=SUM($F$34:$F35))*1,"F"))</f>
        <v>w</v>
      </c>
      <c r="HM35" s="65" t="str">
        <f ca="1">IF(WEEKDAY(HM$6,2)&gt;5,"w",IF(ISERROR(VLOOKUP(HM$6,fériés,1,FALSE)),(SUM($H$1:HM$1)&gt;SUM($F$34:$F34))*(SUM($H$1:HM$1)&lt;=SUM($F$34:$F35))*1,"F"))</f>
        <v>w</v>
      </c>
      <c r="HN35" s="65" t="str">
        <f ca="1">IF(WEEKDAY(HN$6,2)&gt;5,"w",IF(ISERROR(VLOOKUP(HN$6,fériés,1,FALSE)),(SUM($H$1:HN$1)&gt;SUM($F$34:$F34))*(SUM($H$1:HN$1)&lt;=SUM($F$34:$F35))*1,"F"))</f>
        <v>w</v>
      </c>
      <c r="HO35" s="65" t="str">
        <f ca="1">IF(WEEKDAY(HO$6,2)&gt;5,"w",IF(ISERROR(VLOOKUP(HO$6,fériés,1,FALSE)),(SUM($H$1:HO$1)&gt;SUM($F$34:$F34))*(SUM($H$1:HO$1)&lt;=SUM($F$34:$F35))*1,"F"))</f>
        <v>w</v>
      </c>
      <c r="HP35" s="65" t="str">
        <f ca="1">IF(WEEKDAY(HP$6,2)&gt;5,"w",IF(ISERROR(VLOOKUP(HP$6,fériés,1,FALSE)),(SUM($H$1:HP$1)&gt;SUM($F$34:$F34))*(SUM($H$1:HP$1)&lt;=SUM($F$34:$F35))*1,"F"))</f>
        <v>w</v>
      </c>
      <c r="HQ35" s="65" t="str">
        <f ca="1">IF(WEEKDAY(HQ$6,2)&gt;5,"w",IF(ISERROR(VLOOKUP(HQ$6,fériés,1,FALSE)),(SUM($H$1:HQ$1)&gt;SUM($F$34:$F34))*(SUM($H$1:HQ$1)&lt;=SUM($F$34:$F35))*1,"F"))</f>
        <v>w</v>
      </c>
      <c r="HR35" s="65">
        <f ca="1">IF(WEEKDAY(HR$6,2)&gt;5,"w",IF(ISERROR(VLOOKUP(HR$6,fériés,1,FALSE)),(SUM($H$1:HR$1)&gt;SUM($F$34:$F34))*(SUM($H$1:HR$1)&lt;=SUM($F$34:$F35))*1,"F"))</f>
        <v>0</v>
      </c>
      <c r="HS35" s="65">
        <f ca="1">IF(WEEKDAY(HS$6,2)&gt;5,"w",IF(ISERROR(VLOOKUP(HS$6,fériés,1,FALSE)),(SUM($H$1:HS$1)&gt;SUM($F$34:$F34))*(SUM($H$1:HS$1)&lt;=SUM($F$34:$F35))*1,"F"))</f>
        <v>0</v>
      </c>
      <c r="HT35" s="65">
        <f ca="1">IF(WEEKDAY(HT$6,2)&gt;5,"w",IF(ISERROR(VLOOKUP(HT$6,fériés,1,FALSE)),(SUM($H$1:HT$1)&gt;SUM($F$34:$F34))*(SUM($H$1:HT$1)&lt;=SUM($F$34:$F35))*1,"F"))</f>
        <v>0</v>
      </c>
      <c r="HU35" s="65">
        <f ca="1">IF(WEEKDAY(HU$6,2)&gt;5,"w",IF(ISERROR(VLOOKUP(HU$6,fériés,1,FALSE)),(SUM($H$1:HU$1)&gt;SUM($F$34:$F34))*(SUM($H$1:HU$1)&lt;=SUM($F$34:$F35))*1,"F"))</f>
        <v>0</v>
      </c>
      <c r="HV35" s="65">
        <f ca="1">IF(WEEKDAY(HV$6,2)&gt;5,"w",IF(ISERROR(VLOOKUP(HV$6,fériés,1,FALSE)),(SUM($H$1:HV$1)&gt;SUM($F$34:$F34))*(SUM($H$1:HV$1)&lt;=SUM($F$34:$F35))*1,"F"))</f>
        <v>0</v>
      </c>
      <c r="HW35" s="65">
        <f ca="1">IF(WEEKDAY(HW$6,2)&gt;5,"w",IF(ISERROR(VLOOKUP(HW$6,fériés,1,FALSE)),(SUM($H$1:HW$1)&gt;SUM($F$34:$F34))*(SUM($H$1:HW$1)&lt;=SUM($F$34:$F35))*1,"F"))</f>
        <v>0</v>
      </c>
      <c r="HX35" s="65">
        <f ca="1">IF(WEEKDAY(HX$6,2)&gt;5,"w",IF(ISERROR(VLOOKUP(HX$6,fériés,1,FALSE)),(SUM($H$1:HX$1)&gt;SUM($F$34:$F34))*(SUM($H$1:HX$1)&lt;=SUM($F$34:$F35))*1,"F"))</f>
        <v>0</v>
      </c>
      <c r="HY35" s="65">
        <f ca="1">IF(WEEKDAY(HY$6,2)&gt;5,"w",IF(ISERROR(VLOOKUP(HY$6,fériés,1,FALSE)),(SUM($H$1:HY$1)&gt;SUM($F$34:$F34))*(SUM($H$1:HY$1)&lt;=SUM($F$34:$F35))*1,"F"))</f>
        <v>0</v>
      </c>
      <c r="HZ35" s="65">
        <f ca="1">IF(WEEKDAY(HZ$6,2)&gt;5,"w",IF(ISERROR(VLOOKUP(HZ$6,fériés,1,FALSE)),(SUM($H$1:HZ$1)&gt;SUM($F$34:$F34))*(SUM($H$1:HZ$1)&lt;=SUM($F$34:$F35))*1,"F"))</f>
        <v>0</v>
      </c>
      <c r="IA35" s="65">
        <f ca="1">IF(WEEKDAY(IA$6,2)&gt;5,"w",IF(ISERROR(VLOOKUP(IA$6,fériés,1,FALSE)),(SUM($H$1:IA$1)&gt;SUM($F$34:$F34))*(SUM($H$1:IA$1)&lt;=SUM($F$34:$F35))*1,"F"))</f>
        <v>0</v>
      </c>
      <c r="IB35" s="65">
        <f ca="1">IF(WEEKDAY(IB$6,2)&gt;5,"w",IF(ISERROR(VLOOKUP(IB$6,fériés,1,FALSE)),(SUM($H$1:IB$1)&gt;SUM($F$34:$F34))*(SUM($H$1:IB$1)&lt;=SUM($F$34:$F35))*1,"F"))</f>
        <v>0</v>
      </c>
      <c r="IC35" s="65">
        <f ca="1">IF(WEEKDAY(IC$6,2)&gt;5,"w",IF(ISERROR(VLOOKUP(IC$6,fériés,1,FALSE)),(SUM($H$1:IC$1)&gt;SUM($F$34:$F34))*(SUM($H$1:IC$1)&lt;=SUM($F$34:$F35))*1,"F"))</f>
        <v>0</v>
      </c>
      <c r="ID35" s="65">
        <f ca="1">IF(WEEKDAY(ID$6,2)&gt;5,"w",IF(ISERROR(VLOOKUP(ID$6,fériés,1,FALSE)),(SUM($H$1:ID$1)&gt;SUM($F$34:$F34))*(SUM($H$1:ID$1)&lt;=SUM($F$34:$F35))*1,"F"))</f>
        <v>0</v>
      </c>
      <c r="IE35" s="65">
        <f ca="1">IF(WEEKDAY(IE$6,2)&gt;5,"w",IF(ISERROR(VLOOKUP(IE$6,fériés,1,FALSE)),(SUM($H$1:IE$1)&gt;SUM($F$34:$F34))*(SUM($H$1:IE$1)&lt;=SUM($F$34:$F35))*1,"F"))</f>
        <v>0</v>
      </c>
      <c r="IF35" s="65">
        <f ca="1">IF(WEEKDAY(IF$6,2)&gt;5,"w",IF(ISERROR(VLOOKUP(IF$6,fériés,1,FALSE)),(SUM($H$1:IF$1)&gt;SUM($F$34:$F34))*(SUM($H$1:IF$1)&lt;=SUM($F$34:$F35))*1,"F"))</f>
        <v>0</v>
      </c>
      <c r="IG35" s="65">
        <f ca="1">IF(WEEKDAY(IG$6,2)&gt;5,"w",IF(ISERROR(VLOOKUP(IG$6,fériés,1,FALSE)),(SUM($H$1:IG$1)&gt;SUM($F$34:$F34))*(SUM($H$1:IG$1)&lt;=SUM($F$34:$F35))*1,"F"))</f>
        <v>0</v>
      </c>
      <c r="IH35" s="65">
        <f ca="1">IF(WEEKDAY(IH$6,2)&gt;5,"w",IF(ISERROR(VLOOKUP(IH$6,fériés,1,FALSE)),(SUM($H$1:IH$1)&gt;SUM($F$34:$F34))*(SUM($H$1:IH$1)&lt;=SUM($F$34:$F35))*1,"F"))</f>
        <v>0</v>
      </c>
      <c r="II35" s="65">
        <f ca="1">IF(WEEKDAY(II$6,2)&gt;5,"w",IF(ISERROR(VLOOKUP(II$6,fériés,1,FALSE)),(SUM($H$1:II$1)&gt;SUM($F$34:$F34))*(SUM($H$1:II$1)&lt;=SUM($F$34:$F35))*1,"F"))</f>
        <v>0</v>
      </c>
      <c r="IJ35" s="65">
        <f ca="1">IF(WEEKDAY(IJ$6,2)&gt;5,"w",IF(ISERROR(VLOOKUP(IJ$6,fériés,1,FALSE)),(SUM($H$1:IJ$1)&gt;SUM($F$34:$F34))*(SUM($H$1:IJ$1)&lt;=SUM($F$34:$F35))*1,"F"))</f>
        <v>0</v>
      </c>
      <c r="IK35" s="65">
        <f ca="1">IF(WEEKDAY(IK$6,2)&gt;5,"w",IF(ISERROR(VLOOKUP(IK$6,fériés,1,FALSE)),(SUM($H$1:IK$1)&gt;SUM($F$34:$F34))*(SUM($H$1:IK$1)&lt;=SUM($F$34:$F35))*1,"F"))</f>
        <v>0</v>
      </c>
      <c r="IL35" s="65">
        <f ca="1">IF(WEEKDAY(IL$6,2)&gt;5,"w",IF(ISERROR(VLOOKUP(IL$6,fériés,1,FALSE)),(SUM($H$1:IL$1)&gt;SUM($F$34:$F34))*(SUM($H$1:IL$1)&lt;=SUM($F$34:$F35))*1,"F"))</f>
        <v>0</v>
      </c>
      <c r="IM35" s="65">
        <f ca="1">IF(WEEKDAY(IM$6,2)&gt;5,"w",IF(ISERROR(VLOOKUP(IM$6,fériés,1,FALSE)),(SUM($H$1:IM$1)&gt;SUM($F$34:$F34))*(SUM($H$1:IM$1)&lt;=SUM($F$34:$F35))*1,"F"))</f>
        <v>0</v>
      </c>
      <c r="IN35" s="65">
        <f ca="1">IF(WEEKDAY(IN$6,2)&gt;5,"w",IF(ISERROR(VLOOKUP(IN$6,fériés,1,FALSE)),(SUM($H$1:IN$1)&gt;SUM($F$34:$F34))*(SUM($H$1:IN$1)&lt;=SUM($F$34:$F35))*1,"F"))</f>
        <v>0</v>
      </c>
      <c r="IO35" s="65">
        <f ca="1">IF(WEEKDAY(IO$6,2)&gt;5,"w",IF(ISERROR(VLOOKUP(IO$6,fériés,1,FALSE)),(SUM($H$1:IO$1)&gt;SUM($F$34:$F34))*(SUM($H$1:IO$1)&lt;=SUM($F$34:$F35))*1,"F"))</f>
        <v>0</v>
      </c>
      <c r="IP35" s="65">
        <f ca="1">IF(WEEKDAY(IP$6,2)&gt;5,"w",IF(ISERROR(VLOOKUP(IP$6,fériés,1,FALSE)),(SUM($H$1:IP$1)&gt;SUM($F$34:$F34))*(SUM($H$1:IP$1)&lt;=SUM($F$34:$F35))*1,"F"))</f>
        <v>0</v>
      </c>
      <c r="IQ35" s="65">
        <f ca="1">IF(WEEKDAY(IQ$6,2)&gt;5,"w",IF(ISERROR(VLOOKUP(IQ$6,fériés,1,FALSE)),(SUM($H$1:IQ$1)&gt;SUM($F$34:$F34))*(SUM($H$1:IQ$1)&lt;=SUM($F$34:$F35))*1,"F"))</f>
        <v>0</v>
      </c>
      <c r="IR35" s="65">
        <f ca="1">IF(WEEKDAY(IR$6,2)&gt;5,"w",IF(ISERROR(VLOOKUP(IR$6,fériés,1,FALSE)),(SUM($H$1:IR$1)&gt;SUM($F$34:$F34))*(SUM($H$1:IR$1)&lt;=SUM($F$34:$F35))*1,"F"))</f>
        <v>0</v>
      </c>
      <c r="IS35" s="65">
        <f ca="1">IF(WEEKDAY(IS$6,2)&gt;5,"w",IF(ISERROR(VLOOKUP(IS$6,fériés,1,FALSE)),(SUM($H$1:IS$1)&gt;SUM($F$34:$F34))*(SUM($H$1:IS$1)&lt;=SUM($F$34:$F35))*1,"F"))</f>
        <v>0</v>
      </c>
      <c r="IT35" s="65">
        <f ca="1">IF(WEEKDAY(IT$6,2)&gt;5,"w",IF(ISERROR(VLOOKUP(IT$6,fériés,1,FALSE)),(SUM($H$1:IT$1)&gt;SUM($F$34:$F34))*(SUM($H$1:IT$1)&lt;=SUM($F$34:$F35))*1,"F"))</f>
        <v>0</v>
      </c>
      <c r="IU35" s="65">
        <f ca="1">IF(WEEKDAY(IU$6,2)&gt;5,"w",IF(ISERROR(VLOOKUP(IU$6,fériés,1,FALSE)),(SUM($H$1:IU$1)&gt;SUM($F$34:$F34))*(SUM($H$1:IU$1)&lt;=SUM($F$34:$F35))*1,"F"))</f>
        <v>0</v>
      </c>
      <c r="IV35" s="65">
        <f ca="1">IF(WEEKDAY(IV$6,2)&gt;5,"w",IF(ISERROR(VLOOKUP(IV$6,fériés,1,FALSE)),(SUM($H$1:IV$1)&gt;SUM($F$34:$F34))*(SUM($H$1:IV$1)&lt;=SUM($F$34:$F35))*1,"F"))</f>
        <v>0</v>
      </c>
      <c r="IW35" s="65">
        <f ca="1">IF(WEEKDAY(IW$6,2)&gt;5,"w",IF(ISERROR(VLOOKUP(IW$6,fériés,1,FALSE)),(SUM($H$1:IW$1)&gt;SUM($F$34:$F34))*(SUM($H$1:IW$1)&lt;=SUM($F$34:$F35))*1,"F"))</f>
        <v>0</v>
      </c>
      <c r="IX35" s="65">
        <f ca="1">IF(WEEKDAY(IX$6,2)&gt;5,"w",IF(ISERROR(VLOOKUP(IX$6,fériés,1,FALSE)),(SUM($H$1:IX$1)&gt;SUM($F$34:$F34))*(SUM($H$1:IX$1)&lt;=SUM($F$34:$F35))*1,"F"))</f>
        <v>0</v>
      </c>
      <c r="IY35" s="65">
        <f ca="1">IF(WEEKDAY(IY$6,2)&gt;5,"w",IF(ISERROR(VLOOKUP(IY$6,fériés,1,FALSE)),(SUM($H$1:IY$1)&gt;SUM($F$34:$F34))*(SUM($H$1:IY$1)&lt;=SUM($F$34:$F35))*1,"F"))</f>
        <v>0</v>
      </c>
      <c r="IZ35" s="65">
        <f ca="1">IF(WEEKDAY(IZ$6,2)&gt;5,"w",IF(ISERROR(VLOOKUP(IZ$6,fériés,1,FALSE)),(SUM($H$1:IZ$1)&gt;SUM($F$34:$F34))*(SUM($H$1:IZ$1)&lt;=SUM($F$34:$F35))*1,"F"))</f>
        <v>0</v>
      </c>
      <c r="JA35" s="65">
        <f ca="1">IF(WEEKDAY(JA$6,2)&gt;5,"w",IF(ISERROR(VLOOKUP(JA$6,fériés,1,FALSE)),(SUM($H$1:JA$1)&gt;SUM($F$34:$F34))*(SUM($H$1:JA$1)&lt;=SUM($F$34:$F35))*1,"F"))</f>
        <v>0</v>
      </c>
      <c r="JB35" s="65">
        <f ca="1">IF(WEEKDAY(JB$6,2)&gt;5,"w",IF(ISERROR(VLOOKUP(JB$6,fériés,1,FALSE)),(SUM($H$1:JB$1)&gt;SUM($F$34:$F34))*(SUM($H$1:JB$1)&lt;=SUM($F$34:$F35))*1,"F"))</f>
        <v>0</v>
      </c>
      <c r="JC35" s="65">
        <f ca="1">IF(WEEKDAY(JC$6,2)&gt;5,"w",IF(ISERROR(VLOOKUP(JC$6,fériés,1,FALSE)),(SUM($H$1:JC$1)&gt;SUM($F$34:$F34))*(SUM($H$1:JC$1)&lt;=SUM($F$34:$F35))*1,"F"))</f>
        <v>0</v>
      </c>
      <c r="JD35" s="65">
        <f ca="1">IF(WEEKDAY(JD$6,2)&gt;5,"w",IF(ISERROR(VLOOKUP(JD$6,fériés,1,FALSE)),(SUM($H$1:JD$1)&gt;SUM($F$34:$F34))*(SUM($H$1:JD$1)&lt;=SUM($F$34:$F35))*1,"F"))</f>
        <v>0</v>
      </c>
      <c r="JE35" s="65">
        <f ca="1">IF(WEEKDAY(JE$6,2)&gt;5,"w",IF(ISERROR(VLOOKUP(JE$6,fériés,1,FALSE)),(SUM($H$1:JE$1)&gt;SUM($F$34:$F34))*(SUM($H$1:JE$1)&lt;=SUM($F$34:$F35))*1,"F"))</f>
        <v>0</v>
      </c>
      <c r="JF35" s="65">
        <f ca="1">IF(WEEKDAY(JF$6,2)&gt;5,"w",IF(ISERROR(VLOOKUP(JF$6,fériés,1,FALSE)),(SUM($H$1:JF$1)&gt;SUM($F$34:$F34))*(SUM($H$1:JF$1)&lt;=SUM($F$34:$F35))*1,"F"))</f>
        <v>0</v>
      </c>
      <c r="JG35" s="65">
        <f ca="1">IF(WEEKDAY(JG$6,2)&gt;5,"w",IF(ISERROR(VLOOKUP(JG$6,fériés,1,FALSE)),(SUM($H$1:JG$1)&gt;SUM($F$34:$F34))*(SUM($H$1:JG$1)&lt;=SUM($F$34:$F35))*1,"F"))</f>
        <v>0</v>
      </c>
      <c r="JH35" s="65">
        <f ca="1">IF(WEEKDAY(JH$6,2)&gt;5,"w",IF(ISERROR(VLOOKUP(JH$6,fériés,1,FALSE)),(SUM($H$1:JH$1)&gt;SUM($F$34:$F34))*(SUM($H$1:JH$1)&lt;=SUM($F$34:$F35))*1,"F"))</f>
        <v>0</v>
      </c>
      <c r="JI35" s="65">
        <f ca="1">IF(WEEKDAY(JI$6,2)&gt;5,"w",IF(ISERROR(VLOOKUP(JI$6,fériés,1,FALSE)),(SUM($H$1:JI$1)&gt;SUM($F$34:$F34))*(SUM($H$1:JI$1)&lt;=SUM($F$34:$F35))*1,"F"))</f>
        <v>0</v>
      </c>
      <c r="JJ35" s="65">
        <f ca="1">IF(WEEKDAY(JJ$6,2)&gt;5,"w",IF(ISERROR(VLOOKUP(JJ$6,fériés,1,FALSE)),(SUM($H$1:JJ$1)&gt;SUM($F$34:$F34))*(SUM($H$1:JJ$1)&lt;=SUM($F$34:$F35))*1,"F"))</f>
        <v>0</v>
      </c>
      <c r="JK35" s="65">
        <f ca="1">IF(WEEKDAY(JK$6,2)&gt;5,"w",IF(ISERROR(VLOOKUP(JK$6,fériés,1,FALSE)),(SUM($H$1:JK$1)&gt;SUM($F$34:$F34))*(SUM($H$1:JK$1)&lt;=SUM($F$34:$F35))*1,"F"))</f>
        <v>0</v>
      </c>
      <c r="JL35" s="65">
        <f ca="1">IF(WEEKDAY(JL$6,2)&gt;5,"w",IF(ISERROR(VLOOKUP(JL$6,fériés,1,FALSE)),(SUM($H$1:JL$1)&gt;SUM($F$34:$F34))*(SUM($H$1:JL$1)&lt;=SUM($F$34:$F35))*1,"F"))</f>
        <v>0</v>
      </c>
      <c r="JM35" s="65">
        <f ca="1">IF(WEEKDAY(JM$6,2)&gt;5,"w",IF(ISERROR(VLOOKUP(JM$6,fériés,1,FALSE)),(SUM($H$1:JM$1)&gt;SUM($F$34:$F34))*(SUM($H$1:JM$1)&lt;=SUM($F$34:$F35))*1,"F"))</f>
        <v>0</v>
      </c>
      <c r="JN35" s="65">
        <f ca="1">IF(WEEKDAY(JN$6,2)&gt;5,"w",IF(ISERROR(VLOOKUP(JN$6,fériés,1,FALSE)),(SUM($H$1:JN$1)&gt;SUM($F$34:$F34))*(SUM($H$1:JN$1)&lt;=SUM($F$34:$F35))*1,"F"))</f>
        <v>0</v>
      </c>
      <c r="JO35" s="65">
        <f ca="1">IF(WEEKDAY(JO$6,2)&gt;5,"w",IF(ISERROR(VLOOKUP(JO$6,fériés,1,FALSE)),(SUM($H$1:JO$1)&gt;SUM($F$34:$F34))*(SUM($H$1:JO$1)&lt;=SUM($F$34:$F35))*1,"F"))</f>
        <v>0</v>
      </c>
      <c r="JP35" s="65" t="str">
        <f ca="1">IF(WEEKDAY(JP$6,2)&gt;5,"w",IF(ISERROR(VLOOKUP(JP$6,fériés,1,FALSE)),(SUM($H$1:JP$1)&gt;SUM($F$34:$F34))*(SUM($H$1:JP$1)&lt;=SUM($F$34:$F35))*1,"F"))</f>
        <v>w</v>
      </c>
      <c r="JQ35" s="65" t="str">
        <f ca="1">IF(WEEKDAY(JQ$6,2)&gt;5,"w",IF(ISERROR(VLOOKUP(JQ$6,fériés,1,FALSE)),(SUM($H$1:JQ$1)&gt;SUM($F$34:$F34))*(SUM($H$1:JQ$1)&lt;=SUM($F$34:$F35))*1,"F"))</f>
        <v>w</v>
      </c>
      <c r="JR35" s="65" t="str">
        <f ca="1">IF(WEEKDAY(JR$6,2)&gt;5,"w",IF(ISERROR(VLOOKUP(JR$6,fériés,1,FALSE)),(SUM($H$1:JR$1)&gt;SUM($F$34:$F34))*(SUM($H$1:JR$1)&lt;=SUM($F$34:$F35))*1,"F"))</f>
        <v>w</v>
      </c>
      <c r="JS35" s="65" t="str">
        <f ca="1">IF(WEEKDAY(JS$6,2)&gt;5,"w",IF(ISERROR(VLOOKUP(JS$6,fériés,1,FALSE)),(SUM($H$1:JS$1)&gt;SUM($F$34:$F34))*(SUM($H$1:JS$1)&lt;=SUM($F$34:$F35))*1,"F"))</f>
        <v>w</v>
      </c>
      <c r="JT35" s="65" t="str">
        <f ca="1">IF(WEEKDAY(JT$6,2)&gt;5,"w",IF(ISERROR(VLOOKUP(JT$6,fériés,1,FALSE)),(SUM($H$1:JT$1)&gt;SUM($F$34:$F34))*(SUM($H$1:JT$1)&lt;=SUM($F$34:$F35))*1,"F"))</f>
        <v>w</v>
      </c>
      <c r="JU35" s="65" t="str">
        <f ca="1">IF(WEEKDAY(JU$6,2)&gt;5,"w",IF(ISERROR(VLOOKUP(JU$6,fériés,1,FALSE)),(SUM($H$1:JU$1)&gt;SUM($F$34:$F34))*(SUM($H$1:JU$1)&lt;=SUM($F$34:$F35))*1,"F"))</f>
        <v>w</v>
      </c>
      <c r="JV35" s="65" t="str">
        <f ca="1">IF(WEEKDAY(JV$6,2)&gt;5,"w",IF(ISERROR(VLOOKUP(JV$6,fériés,1,FALSE)),(SUM($H$1:JV$1)&gt;SUM($F$34:$F34))*(SUM($H$1:JV$1)&lt;=SUM($F$34:$F35))*1,"F"))</f>
        <v>w</v>
      </c>
      <c r="JW35" s="65" t="str">
        <f ca="1">IF(WEEKDAY(JW$6,2)&gt;5,"w",IF(ISERROR(VLOOKUP(JW$6,fériés,1,FALSE)),(SUM($H$1:JW$1)&gt;SUM($F$34:$F34))*(SUM($H$1:JW$1)&lt;=SUM($F$34:$F35))*1,"F"))</f>
        <v>w</v>
      </c>
      <c r="JX35" s="65" t="str">
        <f ca="1">IF(WEEKDAY(JX$6,2)&gt;5,"w",IF(ISERROR(VLOOKUP(JX$6,fériés,1,FALSE)),(SUM($H$1:JX$1)&gt;SUM($F$34:$F34))*(SUM($H$1:JX$1)&lt;=SUM($F$34:$F35))*1,"F"))</f>
        <v>w</v>
      </c>
      <c r="JY35" s="65" t="str">
        <f ca="1">IF(WEEKDAY(JY$6,2)&gt;5,"w",IF(ISERROR(VLOOKUP(JY$6,fériés,1,FALSE)),(SUM($H$1:JY$1)&gt;SUM($F$34:$F34))*(SUM($H$1:JY$1)&lt;=SUM($F$34:$F35))*1,"F"))</f>
        <v>w</v>
      </c>
      <c r="JZ35" s="65" t="str">
        <f ca="1">IF(WEEKDAY(JZ$6,2)&gt;5,"w",IF(ISERROR(VLOOKUP(JZ$6,fériés,1,FALSE)),(SUM($H$1:JZ$1)&gt;SUM($F$34:$F34))*(SUM($H$1:JZ$1)&lt;=SUM($F$34:$F35))*1,"F"))</f>
        <v>w</v>
      </c>
      <c r="KA35" s="65" t="str">
        <f ca="1">IF(WEEKDAY(KA$6,2)&gt;5,"w",IF(ISERROR(VLOOKUP(KA$6,fériés,1,FALSE)),(SUM($H$1:KA$1)&gt;SUM($F$34:$F34))*(SUM($H$1:KA$1)&lt;=SUM($F$34:$F35))*1,"F"))</f>
        <v>w</v>
      </c>
      <c r="KB35" s="65" t="str">
        <f ca="1">IF(WEEKDAY(KB$6,2)&gt;5,"w",IF(ISERROR(VLOOKUP(KB$6,fériés,1,FALSE)),(SUM($H$1:KB$1)&gt;SUM($F$34:$F34))*(SUM($H$1:KB$1)&lt;=SUM($F$34:$F35))*1,"F"))</f>
        <v>w</v>
      </c>
      <c r="KC35" s="65" t="str">
        <f ca="1">IF(WEEKDAY(KC$6,2)&gt;5,"w",IF(ISERROR(VLOOKUP(KC$6,fériés,1,FALSE)),(SUM($H$1:KC$1)&gt;SUM($F$34:$F34))*(SUM($H$1:KC$1)&lt;=SUM($F$34:$F35))*1,"F"))</f>
        <v>w</v>
      </c>
      <c r="KD35" s="65" t="str">
        <f ca="1">IF(WEEKDAY(KD$6,2)&gt;5,"w",IF(ISERROR(VLOOKUP(KD$6,fériés,1,FALSE)),(SUM($H$1:KD$1)&gt;SUM($F$34:$F34))*(SUM($H$1:KD$1)&lt;=SUM($F$34:$F35))*1,"F"))</f>
        <v>w</v>
      </c>
      <c r="KE35" s="65" t="str">
        <f ca="1">IF(WEEKDAY(KE$6,2)&gt;5,"w",IF(ISERROR(VLOOKUP(KE$6,fériés,1,FALSE)),(SUM($H$1:KE$1)&gt;SUM($F$34:$F34))*(SUM($H$1:KE$1)&lt;=SUM($F$34:$F35))*1,"F"))</f>
        <v>w</v>
      </c>
      <c r="KF35" s="65" t="str">
        <f ca="1">IF(WEEKDAY(KF$6,2)&gt;5,"w",IF(ISERROR(VLOOKUP(KF$6,fériés,1,FALSE)),(SUM($H$1:KF$1)&gt;SUM($F$34:$F34))*(SUM($H$1:KF$1)&lt;=SUM($F$34:$F35))*1,"F"))</f>
        <v>w</v>
      </c>
      <c r="KG35" s="65" t="str">
        <f ca="1">IF(WEEKDAY(KG$6,2)&gt;5,"w",IF(ISERROR(VLOOKUP(KG$6,fériés,1,FALSE)),(SUM($H$1:KG$1)&gt;SUM($F$34:$F34))*(SUM($H$1:KG$1)&lt;=SUM($F$34:$F35))*1,"F"))</f>
        <v>w</v>
      </c>
      <c r="KH35" s="65" t="str">
        <f ca="1">IF(WEEKDAY(KH$6,2)&gt;5,"w",IF(ISERROR(VLOOKUP(KH$6,fériés,1,FALSE)),(SUM($H$1:KH$1)&gt;SUM($F$34:$F34))*(SUM($H$1:KH$1)&lt;=SUM($F$34:$F35))*1,"F"))</f>
        <v>w</v>
      </c>
      <c r="KI35" s="65" t="str">
        <f ca="1">IF(WEEKDAY(KI$6,2)&gt;5,"w",IF(ISERROR(VLOOKUP(KI$6,fériés,1,FALSE)),(SUM($H$1:KI$1)&gt;SUM($F$34:$F34))*(SUM($H$1:KI$1)&lt;=SUM($F$34:$F35))*1,"F"))</f>
        <v>w</v>
      </c>
      <c r="KJ35" s="65">
        <f ca="1">IF(WEEKDAY(KJ$6,2)&gt;5,"w",IF(ISERROR(VLOOKUP(KJ$6,fériés,1,FALSE)),(SUM($H$1:KJ$1)&gt;SUM($F$34:$F34))*(SUM($H$1:KJ$1)&lt;=SUM($F$34:$F35))*1,"F"))</f>
        <v>0</v>
      </c>
      <c r="KK35" s="65">
        <f ca="1">IF(WEEKDAY(KK$6,2)&gt;5,"w",IF(ISERROR(VLOOKUP(KK$6,fériés,1,FALSE)),(SUM($H$1:KK$1)&gt;SUM($F$34:$F34))*(SUM($H$1:KK$1)&lt;=SUM($F$34:$F35))*1,"F"))</f>
        <v>0</v>
      </c>
      <c r="KL35" s="65">
        <f ca="1">IF(WEEKDAY(KL$6,2)&gt;5,"w",IF(ISERROR(VLOOKUP(KL$6,fériés,1,FALSE)),(SUM($H$1:KL$1)&gt;SUM($F$34:$F34))*(SUM($H$1:KL$1)&lt;=SUM($F$34:$F35))*1,"F"))</f>
        <v>0</v>
      </c>
      <c r="KM35" s="65">
        <f ca="1">IF(WEEKDAY(KM$6,2)&gt;5,"w",IF(ISERROR(VLOOKUP(KM$6,fériés,1,FALSE)),(SUM($H$1:KM$1)&gt;SUM($F$34:$F34))*(SUM($H$1:KM$1)&lt;=SUM($F$34:$F35))*1,"F"))</f>
        <v>0</v>
      </c>
      <c r="KN35" s="65">
        <f ca="1">IF(WEEKDAY(KN$6,2)&gt;5,"w",IF(ISERROR(VLOOKUP(KN$6,fériés,1,FALSE)),(SUM($H$1:KN$1)&gt;SUM($F$34:$F34))*(SUM($H$1:KN$1)&lt;=SUM($F$34:$F35))*1,"F"))</f>
        <v>0</v>
      </c>
      <c r="KO35" s="65">
        <f ca="1">IF(WEEKDAY(KO$6,2)&gt;5,"w",IF(ISERROR(VLOOKUP(KO$6,fériés,1,FALSE)),(SUM($H$1:KO$1)&gt;SUM($F$34:$F34))*(SUM($H$1:KO$1)&lt;=SUM($F$34:$F35))*1,"F"))</f>
        <v>0</v>
      </c>
      <c r="KP35" s="65">
        <f ca="1">IF(WEEKDAY(KP$6,2)&gt;5,"w",IF(ISERROR(VLOOKUP(KP$6,fériés,1,FALSE)),(SUM($H$1:KP$1)&gt;SUM($F$34:$F34))*(SUM($H$1:KP$1)&lt;=SUM($F$34:$F35))*1,"F"))</f>
        <v>0</v>
      </c>
      <c r="KQ35" s="65">
        <f ca="1">IF(WEEKDAY(KQ$6,2)&gt;5,"w",IF(ISERROR(VLOOKUP(KQ$6,fériés,1,FALSE)),(SUM($H$1:KQ$1)&gt;SUM($F$34:$F34))*(SUM($H$1:KQ$1)&lt;=SUM($F$34:$F35))*1,"F"))</f>
        <v>0</v>
      </c>
      <c r="KR35" s="65">
        <f ca="1">IF(WEEKDAY(KR$6,2)&gt;5,"w",IF(ISERROR(VLOOKUP(KR$6,fériés,1,FALSE)),(SUM($H$1:KR$1)&gt;SUM($F$34:$F34))*(SUM($H$1:KR$1)&lt;=SUM($F$34:$F35))*1,"F"))</f>
        <v>0</v>
      </c>
      <c r="KS35" s="65">
        <f ca="1">IF(WEEKDAY(KS$6,2)&gt;5,"w",IF(ISERROR(VLOOKUP(KS$6,fériés,1,FALSE)),(SUM($H$1:KS$1)&gt;SUM($F$34:$F34))*(SUM($H$1:KS$1)&lt;=SUM($F$34:$F35))*1,"F"))</f>
        <v>0</v>
      </c>
      <c r="KT35" s="65">
        <f ca="1">IF(WEEKDAY(KT$6,2)&gt;5,"w",IF(ISERROR(VLOOKUP(KT$6,fériés,1,FALSE)),(SUM($H$1:KT$1)&gt;SUM($F$34:$F34))*(SUM($H$1:KT$1)&lt;=SUM($F$34:$F35))*1,"F"))</f>
        <v>0</v>
      </c>
      <c r="KU35" s="65">
        <f ca="1">IF(WEEKDAY(KU$6,2)&gt;5,"w",IF(ISERROR(VLOOKUP(KU$6,fériés,1,FALSE)),(SUM($H$1:KU$1)&gt;SUM($F$34:$F34))*(SUM($H$1:KU$1)&lt;=SUM($F$34:$F35))*1,"F"))</f>
        <v>0</v>
      </c>
      <c r="KV35" s="65">
        <f ca="1">IF(WEEKDAY(KV$6,2)&gt;5,"w",IF(ISERROR(VLOOKUP(KV$6,fériés,1,FALSE)),(SUM($H$1:KV$1)&gt;SUM($F$34:$F34))*(SUM($H$1:KV$1)&lt;=SUM($F$34:$F35))*1,"F"))</f>
        <v>0</v>
      </c>
      <c r="KW35" s="65">
        <f ca="1">IF(WEEKDAY(KW$6,2)&gt;5,"w",IF(ISERROR(VLOOKUP(KW$6,fériés,1,FALSE)),(SUM($H$1:KW$1)&gt;SUM($F$34:$F34))*(SUM($H$1:KW$1)&lt;=SUM($F$34:$F35))*1,"F"))</f>
        <v>0</v>
      </c>
      <c r="KX35" s="65">
        <f ca="1">IF(WEEKDAY(KX$6,2)&gt;5,"w",IF(ISERROR(VLOOKUP(KX$6,fériés,1,FALSE)),(SUM($H$1:KX$1)&gt;SUM($F$34:$F34))*(SUM($H$1:KX$1)&lt;=SUM($F$34:$F35))*1,"F"))</f>
        <v>0</v>
      </c>
      <c r="KY35" s="65">
        <f ca="1">IF(WEEKDAY(KY$6,2)&gt;5,"w",IF(ISERROR(VLOOKUP(KY$6,fériés,1,FALSE)),(SUM($H$1:KY$1)&gt;SUM($F$34:$F34))*(SUM($H$1:KY$1)&lt;=SUM($F$34:$F35))*1,"F"))</f>
        <v>0</v>
      </c>
      <c r="KZ35" s="65">
        <f ca="1">IF(WEEKDAY(KZ$6,2)&gt;5,"w",IF(ISERROR(VLOOKUP(KZ$6,fériés,1,FALSE)),(SUM($H$1:KZ$1)&gt;SUM($F$34:$F34))*(SUM($H$1:KZ$1)&lt;=SUM($F$34:$F35))*1,"F"))</f>
        <v>0</v>
      </c>
      <c r="LA35" s="65">
        <f ca="1">IF(WEEKDAY(LA$6,2)&gt;5,"w",IF(ISERROR(VLOOKUP(LA$6,fériés,1,FALSE)),(SUM($H$1:LA$1)&gt;SUM($F$34:$F34))*(SUM($H$1:LA$1)&lt;=SUM($F$34:$F35))*1,"F"))</f>
        <v>0</v>
      </c>
      <c r="LB35" s="65">
        <f ca="1">IF(WEEKDAY(LB$6,2)&gt;5,"w",IF(ISERROR(VLOOKUP(LB$6,fériés,1,FALSE)),(SUM($H$1:LB$1)&gt;SUM($F$34:$F34))*(SUM($H$1:LB$1)&lt;=SUM($F$34:$F35))*1,"F"))</f>
        <v>0</v>
      </c>
      <c r="LC35" s="65">
        <f ca="1">IF(WEEKDAY(LC$6,2)&gt;5,"w",IF(ISERROR(VLOOKUP(LC$6,fériés,1,FALSE)),(SUM($H$1:LC$1)&gt;SUM($F$34:$F34))*(SUM($H$1:LC$1)&lt;=SUM($F$34:$F35))*1,"F"))</f>
        <v>0</v>
      </c>
      <c r="LD35" s="65">
        <f ca="1">IF(WEEKDAY(LD$6,2)&gt;5,"w",IF(ISERROR(VLOOKUP(LD$6,fériés,1,FALSE)),(SUM($H$1:LD$1)&gt;SUM($F$34:$F34))*(SUM($H$1:LD$1)&lt;=SUM($F$34:$F35))*1,"F"))</f>
        <v>0</v>
      </c>
      <c r="LE35" s="65">
        <f ca="1">IF(WEEKDAY(LE$6,2)&gt;5,"w",IF(ISERROR(VLOOKUP(LE$6,fériés,1,FALSE)),(SUM($H$1:LE$1)&gt;SUM($F$34:$F34))*(SUM($H$1:LE$1)&lt;=SUM($F$34:$F35))*1,"F"))</f>
        <v>0</v>
      </c>
      <c r="LF35" s="65">
        <f ca="1">IF(WEEKDAY(LF$6,2)&gt;5,"w",IF(ISERROR(VLOOKUP(LF$6,fériés,1,FALSE)),(SUM($H$1:LF$1)&gt;SUM($F$34:$F34))*(SUM($H$1:LF$1)&lt;=SUM($F$34:$F35))*1,"F"))</f>
        <v>0</v>
      </c>
      <c r="LG35" s="65">
        <f ca="1">IF(WEEKDAY(LG$6,2)&gt;5,"w",IF(ISERROR(VLOOKUP(LG$6,fériés,1,FALSE)),(SUM($H$1:LG$1)&gt;SUM($F$34:$F34))*(SUM($H$1:LG$1)&lt;=SUM($F$34:$F35))*1,"F"))</f>
        <v>0</v>
      </c>
      <c r="LH35" s="65">
        <f ca="1">IF(WEEKDAY(LH$6,2)&gt;5,"w",IF(ISERROR(VLOOKUP(LH$6,fériés,1,FALSE)),(SUM($H$1:LH$1)&gt;SUM($F$34:$F34))*(SUM($H$1:LH$1)&lt;=SUM($F$34:$F35))*1,"F"))</f>
        <v>0</v>
      </c>
      <c r="LI35" s="65">
        <f ca="1">IF(WEEKDAY(LI$6,2)&gt;5,"w",IF(ISERROR(VLOOKUP(LI$6,fériés,1,FALSE)),(SUM($H$1:LI$1)&gt;SUM($F$34:$F34))*(SUM($H$1:LI$1)&lt;=SUM($F$34:$F35))*1,"F"))</f>
        <v>0</v>
      </c>
      <c r="LJ35" s="65">
        <f ca="1">IF(WEEKDAY(LJ$6,2)&gt;5,"w",IF(ISERROR(VLOOKUP(LJ$6,fériés,1,FALSE)),(SUM($H$1:LJ$1)&gt;SUM($F$34:$F34))*(SUM($H$1:LJ$1)&lt;=SUM($F$34:$F35))*1,"F"))</f>
        <v>0</v>
      </c>
      <c r="LK35" s="65">
        <f ca="1">IF(WEEKDAY(LK$6,2)&gt;5,"w",IF(ISERROR(VLOOKUP(LK$6,fériés,1,FALSE)),(SUM($H$1:LK$1)&gt;SUM($F$34:$F34))*(SUM($H$1:LK$1)&lt;=SUM($F$34:$F35))*1,"F"))</f>
        <v>0</v>
      </c>
      <c r="LL35" s="65">
        <f ca="1">IF(WEEKDAY(LL$6,2)&gt;5,"w",IF(ISERROR(VLOOKUP(LL$6,fériés,1,FALSE)),(SUM($H$1:LL$1)&gt;SUM($F$34:$F34))*(SUM($H$1:LL$1)&lt;=SUM($F$34:$F35))*1,"F"))</f>
        <v>0</v>
      </c>
      <c r="LM35" s="65">
        <f ca="1">IF(WEEKDAY(LM$6,2)&gt;5,"w",IF(ISERROR(VLOOKUP(LM$6,fériés,1,FALSE)),(SUM($H$1:LM$1)&gt;SUM($F$34:$F34))*(SUM($H$1:LM$1)&lt;=SUM($F$34:$F35))*1,"F"))</f>
        <v>0</v>
      </c>
      <c r="LN35" s="65">
        <f ca="1">IF(WEEKDAY(LN$6,2)&gt;5,"w",IF(ISERROR(VLOOKUP(LN$6,fériés,1,FALSE)),(SUM($H$1:LN$1)&gt;SUM($F$34:$F34))*(SUM($H$1:LN$1)&lt;=SUM($F$34:$F35))*1,"F"))</f>
        <v>0</v>
      </c>
      <c r="LO35" s="65">
        <f ca="1">IF(WEEKDAY(LO$6,2)&gt;5,"w",IF(ISERROR(VLOOKUP(LO$6,fériés,1,FALSE)),(SUM($H$1:LO$1)&gt;SUM($F$34:$F34))*(SUM($H$1:LO$1)&lt;=SUM($F$34:$F35))*1,"F"))</f>
        <v>0</v>
      </c>
      <c r="LP35" s="65">
        <f ca="1">IF(WEEKDAY(LP$6,2)&gt;5,"w",IF(ISERROR(VLOOKUP(LP$6,fériés,1,FALSE)),(SUM($H$1:LP$1)&gt;SUM($F$34:$F34))*(SUM($H$1:LP$1)&lt;=SUM($F$34:$F35))*1,"F"))</f>
        <v>0</v>
      </c>
      <c r="LQ35" s="65">
        <f ca="1">IF(WEEKDAY(LQ$6,2)&gt;5,"w",IF(ISERROR(VLOOKUP(LQ$6,fériés,1,FALSE)),(SUM($H$1:LQ$1)&gt;SUM($F$34:$F34))*(SUM($H$1:LQ$1)&lt;=SUM($F$34:$F35))*1,"F"))</f>
        <v>0</v>
      </c>
      <c r="LR35" s="65">
        <f ca="1">IF(WEEKDAY(LR$6,2)&gt;5,"w",IF(ISERROR(VLOOKUP(LR$6,fériés,1,FALSE)),(SUM($H$1:LR$1)&gt;SUM($F$34:$F34))*(SUM($H$1:LR$1)&lt;=SUM($F$34:$F35))*1,"F"))</f>
        <v>0</v>
      </c>
      <c r="LS35" s="65">
        <f ca="1">IF(WEEKDAY(LS$6,2)&gt;5,"w",IF(ISERROR(VLOOKUP(LS$6,fériés,1,FALSE)),(SUM($H$1:LS$1)&gt;SUM($F$34:$F34))*(SUM($H$1:LS$1)&lt;=SUM($F$34:$F35))*1,"F"))</f>
        <v>0</v>
      </c>
      <c r="LT35" s="65">
        <f ca="1">IF(WEEKDAY(LT$6,2)&gt;5,"w",IF(ISERROR(VLOOKUP(LT$6,fériés,1,FALSE)),(SUM($H$1:LT$1)&gt;SUM($F$34:$F34))*(SUM($H$1:LT$1)&lt;=SUM($F$34:$F35))*1,"F"))</f>
        <v>0</v>
      </c>
      <c r="LU35" s="65">
        <f ca="1">IF(WEEKDAY(LU$6,2)&gt;5,"w",IF(ISERROR(VLOOKUP(LU$6,fériés,1,FALSE)),(SUM($H$1:LU$1)&gt;SUM($F$34:$F34))*(SUM($H$1:LU$1)&lt;=SUM($F$34:$F35))*1,"F"))</f>
        <v>0</v>
      </c>
      <c r="LV35" s="65">
        <f ca="1">IF(WEEKDAY(LV$6,2)&gt;5,"w",IF(ISERROR(VLOOKUP(LV$6,fériés,1,FALSE)),(SUM($H$1:LV$1)&gt;SUM($F$34:$F34))*(SUM($H$1:LV$1)&lt;=SUM($F$34:$F35))*1,"F"))</f>
        <v>0</v>
      </c>
      <c r="LW35" s="65">
        <f ca="1">IF(WEEKDAY(LW$6,2)&gt;5,"w",IF(ISERROR(VLOOKUP(LW$6,fériés,1,FALSE)),(SUM($H$1:LW$1)&gt;SUM($F$34:$F34))*(SUM($H$1:LW$1)&lt;=SUM($F$34:$F35))*1,"F"))</f>
        <v>0</v>
      </c>
      <c r="LX35" s="65">
        <f ca="1">IF(WEEKDAY(LX$6,2)&gt;5,"w",IF(ISERROR(VLOOKUP(LX$6,fériés,1,FALSE)),(SUM($H$1:LX$1)&gt;SUM($F$34:$F34))*(SUM($H$1:LX$1)&lt;=SUM($F$34:$F35))*1,"F"))</f>
        <v>0</v>
      </c>
      <c r="LY35" s="65">
        <f ca="1">IF(WEEKDAY(LY$6,2)&gt;5,"w",IF(ISERROR(VLOOKUP(LY$6,fériés,1,FALSE)),(SUM($H$1:LY$1)&gt;SUM($F$34:$F34))*(SUM($H$1:LY$1)&lt;=SUM($F$34:$F35))*1,"F"))</f>
        <v>0</v>
      </c>
      <c r="LZ35" s="65">
        <f ca="1">IF(WEEKDAY(LZ$6,2)&gt;5,"w",IF(ISERROR(VLOOKUP(LZ$6,fériés,1,FALSE)),(SUM($H$1:LZ$1)&gt;SUM($F$34:$F34))*(SUM($H$1:LZ$1)&lt;=SUM($F$34:$F35))*1,"F"))</f>
        <v>0</v>
      </c>
      <c r="MA35" s="65">
        <f ca="1">IF(WEEKDAY(MA$6,2)&gt;5,"w",IF(ISERROR(VLOOKUP(MA$6,fériés,1,FALSE)),(SUM($H$1:MA$1)&gt;SUM($F$34:$F34))*(SUM($H$1:MA$1)&lt;=SUM($F$34:$F35))*1,"F"))</f>
        <v>0</v>
      </c>
      <c r="MB35" s="65">
        <f ca="1">IF(WEEKDAY(MB$6,2)&gt;5,"w",IF(ISERROR(VLOOKUP(MB$6,fériés,1,FALSE)),(SUM($H$1:MB$1)&gt;SUM($F$34:$F34))*(SUM($H$1:MB$1)&lt;=SUM($F$34:$F35))*1,"F"))</f>
        <v>0</v>
      </c>
      <c r="MC35" s="65">
        <f ca="1">IF(WEEKDAY(MC$6,2)&gt;5,"w",IF(ISERROR(VLOOKUP(MC$6,fériés,1,FALSE)),(SUM($H$1:MC$1)&gt;SUM($F$34:$F34))*(SUM($H$1:MC$1)&lt;=SUM($F$34:$F35))*1,"F"))</f>
        <v>0</v>
      </c>
      <c r="MD35" s="65">
        <f ca="1">IF(WEEKDAY(MD$6,2)&gt;5,"w",IF(ISERROR(VLOOKUP(MD$6,fériés,1,FALSE)),(SUM($H$1:MD$1)&gt;SUM($F$34:$F34))*(SUM($H$1:MD$1)&lt;=SUM($F$34:$F35))*1,"F"))</f>
        <v>0</v>
      </c>
      <c r="ME35" s="65">
        <f ca="1">IF(WEEKDAY(ME$6,2)&gt;5,"w",IF(ISERROR(VLOOKUP(ME$6,fériés,1,FALSE)),(SUM($H$1:ME$1)&gt;SUM($F$34:$F34))*(SUM($H$1:ME$1)&lt;=SUM($F$34:$F35))*1,"F"))</f>
        <v>0</v>
      </c>
      <c r="MF35" s="65">
        <f ca="1">IF(WEEKDAY(MF$6,2)&gt;5,"w",IF(ISERROR(VLOOKUP(MF$6,fériés,1,FALSE)),(SUM($H$1:MF$1)&gt;SUM($F$34:$F34))*(SUM($H$1:MF$1)&lt;=SUM($F$34:$F35))*1,"F"))</f>
        <v>0</v>
      </c>
      <c r="MG35" s="65">
        <f ca="1">IF(WEEKDAY(MG$6,2)&gt;5,"w",IF(ISERROR(VLOOKUP(MG$6,fériés,1,FALSE)),(SUM($H$1:MG$1)&gt;SUM($F$34:$F34))*(SUM($H$1:MG$1)&lt;=SUM($F$34:$F35))*1,"F"))</f>
        <v>0</v>
      </c>
      <c r="MH35" s="65" t="str">
        <f ca="1">IF(WEEKDAY(MH$6,2)&gt;5,"w",IF(ISERROR(VLOOKUP(MH$6,fériés,1,FALSE)),(SUM($H$1:MH$1)&gt;SUM($F$34:$F34))*(SUM($H$1:MH$1)&lt;=SUM($F$34:$F35))*1,"F"))</f>
        <v>w</v>
      </c>
      <c r="MI35" s="65" t="str">
        <f ca="1">IF(WEEKDAY(MI$6,2)&gt;5,"w",IF(ISERROR(VLOOKUP(MI$6,fériés,1,FALSE)),(SUM($H$1:MI$1)&gt;SUM($F$34:$F34))*(SUM($H$1:MI$1)&lt;=SUM($F$34:$F35))*1,"F"))</f>
        <v>w</v>
      </c>
      <c r="MJ35" s="65" t="str">
        <f ca="1">IF(WEEKDAY(MJ$6,2)&gt;5,"w",IF(ISERROR(VLOOKUP(MJ$6,fériés,1,FALSE)),(SUM($H$1:MJ$1)&gt;SUM($F$34:$F34))*(SUM($H$1:MJ$1)&lt;=SUM($F$34:$F35))*1,"F"))</f>
        <v>w</v>
      </c>
      <c r="MK35" s="65" t="str">
        <f ca="1">IF(WEEKDAY(MK$6,2)&gt;5,"w",IF(ISERROR(VLOOKUP(MK$6,fériés,1,FALSE)),(SUM($H$1:MK$1)&gt;SUM($F$34:$F34))*(SUM($H$1:MK$1)&lt;=SUM($F$34:$F35))*1,"F"))</f>
        <v>w</v>
      </c>
      <c r="ML35" s="65" t="str">
        <f ca="1">IF(WEEKDAY(ML$6,2)&gt;5,"w",IF(ISERROR(VLOOKUP(ML$6,fériés,1,FALSE)),(SUM($H$1:ML$1)&gt;SUM($F$34:$F34))*(SUM($H$1:ML$1)&lt;=SUM($F$34:$F35))*1,"F"))</f>
        <v>w</v>
      </c>
      <c r="MM35" s="65" t="str">
        <f ca="1">IF(WEEKDAY(MM$6,2)&gt;5,"w",IF(ISERROR(VLOOKUP(MM$6,fériés,1,FALSE)),(SUM($H$1:MM$1)&gt;SUM($F$34:$F34))*(SUM($H$1:MM$1)&lt;=SUM($F$34:$F35))*1,"F"))</f>
        <v>w</v>
      </c>
      <c r="MN35" s="65" t="str">
        <f ca="1">IF(WEEKDAY(MN$6,2)&gt;5,"w",IF(ISERROR(VLOOKUP(MN$6,fériés,1,FALSE)),(SUM($H$1:MN$1)&gt;SUM($F$34:$F34))*(SUM($H$1:MN$1)&lt;=SUM($F$34:$F35))*1,"F"))</f>
        <v>w</v>
      </c>
      <c r="MO35" s="65" t="str">
        <f ca="1">IF(WEEKDAY(MO$6,2)&gt;5,"w",IF(ISERROR(VLOOKUP(MO$6,fériés,1,FALSE)),(SUM($H$1:MO$1)&gt;SUM($F$34:$F34))*(SUM($H$1:MO$1)&lt;=SUM($F$34:$F35))*1,"F"))</f>
        <v>w</v>
      </c>
      <c r="MP35" s="65" t="str">
        <f ca="1">IF(WEEKDAY(MP$6,2)&gt;5,"w",IF(ISERROR(VLOOKUP(MP$6,fériés,1,FALSE)),(SUM($H$1:MP$1)&gt;SUM($F$34:$F34))*(SUM($H$1:MP$1)&lt;=SUM($F$34:$F35))*1,"F"))</f>
        <v>w</v>
      </c>
      <c r="MQ35" s="65" t="str">
        <f ca="1">IF(WEEKDAY(MQ$6,2)&gt;5,"w",IF(ISERROR(VLOOKUP(MQ$6,fériés,1,FALSE)),(SUM($H$1:MQ$1)&gt;SUM($F$34:$F34))*(SUM($H$1:MQ$1)&lt;=SUM($F$34:$F35))*1,"F"))</f>
        <v>w</v>
      </c>
      <c r="MR35" s="65" t="str">
        <f ca="1">IF(WEEKDAY(MR$6,2)&gt;5,"w",IF(ISERROR(VLOOKUP(MR$6,fériés,1,FALSE)),(SUM($H$1:MR$1)&gt;SUM($F$34:$F34))*(SUM($H$1:MR$1)&lt;=SUM($F$34:$F35))*1,"F"))</f>
        <v>w</v>
      </c>
      <c r="MS35" s="65" t="str">
        <f ca="1">IF(WEEKDAY(MS$6,2)&gt;5,"w",IF(ISERROR(VLOOKUP(MS$6,fériés,1,FALSE)),(SUM($H$1:MS$1)&gt;SUM($F$34:$F34))*(SUM($H$1:MS$1)&lt;=SUM($F$34:$F35))*1,"F"))</f>
        <v>w</v>
      </c>
      <c r="MT35" s="65" t="str">
        <f ca="1">IF(WEEKDAY(MT$6,2)&gt;5,"w",IF(ISERROR(VLOOKUP(MT$6,fériés,1,FALSE)),(SUM($H$1:MT$1)&gt;SUM($F$34:$F34))*(SUM($H$1:MT$1)&lt;=SUM($F$34:$F35))*1,"F"))</f>
        <v>w</v>
      </c>
      <c r="MU35" s="65" t="str">
        <f ca="1">IF(WEEKDAY(MU$6,2)&gt;5,"w",IF(ISERROR(VLOOKUP(MU$6,fériés,1,FALSE)),(SUM($H$1:MU$1)&gt;SUM($F$34:$F34))*(SUM($H$1:MU$1)&lt;=SUM($F$34:$F35))*1,"F"))</f>
        <v>w</v>
      </c>
      <c r="MV35" s="65" t="str">
        <f ca="1">IF(WEEKDAY(MV$6,2)&gt;5,"w",IF(ISERROR(VLOOKUP(MV$6,fériés,1,FALSE)),(SUM($H$1:MV$1)&gt;SUM($F$34:$F34))*(SUM($H$1:MV$1)&lt;=SUM($F$34:$F35))*1,"F"))</f>
        <v>w</v>
      </c>
      <c r="MW35" s="65" t="str">
        <f ca="1">IF(WEEKDAY(MW$6,2)&gt;5,"w",IF(ISERROR(VLOOKUP(MW$6,fériés,1,FALSE)),(SUM($H$1:MW$1)&gt;SUM($F$34:$F34))*(SUM($H$1:MW$1)&lt;=SUM($F$34:$F35))*1,"F"))</f>
        <v>w</v>
      </c>
      <c r="MX35" s="65" t="str">
        <f ca="1">IF(WEEKDAY(MX$6,2)&gt;5,"w",IF(ISERROR(VLOOKUP(MX$6,fériés,1,FALSE)),(SUM($H$1:MX$1)&gt;SUM($F$34:$F34))*(SUM($H$1:MX$1)&lt;=SUM($F$34:$F35))*1,"F"))</f>
        <v>w</v>
      </c>
      <c r="MY35" s="65" t="str">
        <f ca="1">IF(WEEKDAY(MY$6,2)&gt;5,"w",IF(ISERROR(VLOOKUP(MY$6,fériés,1,FALSE)),(SUM($H$1:MY$1)&gt;SUM($F$34:$F34))*(SUM($H$1:MY$1)&lt;=SUM($F$34:$F35))*1,"F"))</f>
        <v>w</v>
      </c>
      <c r="MZ35" s="65" t="str">
        <f ca="1">IF(WEEKDAY(MZ$6,2)&gt;5,"w",IF(ISERROR(VLOOKUP(MZ$6,fériés,1,FALSE)),(SUM($H$1:MZ$1)&gt;SUM($F$34:$F34))*(SUM($H$1:MZ$1)&lt;=SUM($F$34:$F35))*1,"F"))</f>
        <v>w</v>
      </c>
      <c r="NA35" s="65" t="str">
        <f ca="1">IF(WEEKDAY(NA$6,2)&gt;5,"w",IF(ISERROR(VLOOKUP(NA$6,fériés,1,FALSE)),(SUM($H$1:NA$1)&gt;SUM($F$34:$F34))*(SUM($H$1:NA$1)&lt;=SUM($F$34:$F35))*1,"F"))</f>
        <v>w</v>
      </c>
      <c r="NB35" s="65">
        <f ca="1">IF(WEEKDAY(NB$6,2)&gt;5,"w",IF(ISERROR(VLOOKUP(NB$6,fériés,1,FALSE)),(SUM($H$1:NB$1)&gt;SUM($F$34:$F34))*(SUM($H$1:NB$1)&lt;=SUM($F$34:$F35))*1,"F"))</f>
        <v>0</v>
      </c>
      <c r="NC35" s="65">
        <f ca="1">IF(WEEKDAY(NC$6,2)&gt;5,"w",IF(ISERROR(VLOOKUP(NC$6,fériés,1,FALSE)),(SUM($H$1:NC$1)&gt;SUM($F$34:$F34))*(SUM($H$1:NC$1)&lt;=SUM($F$34:$F35))*1,"F"))</f>
        <v>0</v>
      </c>
      <c r="ND35" s="65">
        <f ca="1">IF(WEEKDAY(ND$6,2)&gt;5,"w",IF(ISERROR(VLOOKUP(ND$6,fériés,1,FALSE)),(SUM($H$1:ND$1)&gt;SUM($F$34:$F34))*(SUM($H$1:ND$1)&lt;=SUM($F$34:$F35))*1,"F"))</f>
        <v>0</v>
      </c>
      <c r="NE35" s="65">
        <f ca="1">IF(WEEKDAY(NE$6,2)&gt;5,"w",IF(ISERROR(VLOOKUP(NE$6,fériés,1,FALSE)),(SUM($H$1:NE$1)&gt;SUM($F$34:$F34))*(SUM($H$1:NE$1)&lt;=SUM($F$34:$F35))*1,"F"))</f>
        <v>0</v>
      </c>
      <c r="NF35" s="65">
        <f ca="1">IF(WEEKDAY(NF$6,2)&gt;5,"w",IF(ISERROR(VLOOKUP(NF$6,fériés,1,FALSE)),(SUM($H$1:NF$1)&gt;SUM($F$34:$F34))*(SUM($H$1:NF$1)&lt;=SUM($F$34:$F35))*1,"F"))</f>
        <v>0</v>
      </c>
      <c r="NG35" s="65">
        <f ca="1">IF(WEEKDAY(NG$6,2)&gt;5,"w",IF(ISERROR(VLOOKUP(NG$6,fériés,1,FALSE)),(SUM($H$1:NG$1)&gt;SUM($F$34:$F34))*(SUM($H$1:NG$1)&lt;=SUM($F$34:$F35))*1,"F"))</f>
        <v>0</v>
      </c>
      <c r="NH35" s="65">
        <f ca="1">IF(WEEKDAY(NH$6,2)&gt;5,"w",IF(ISERROR(VLOOKUP(NH$6,fériés,1,FALSE)),(SUM($H$1:NH$1)&gt;SUM($F$34:$F34))*(SUM($H$1:NH$1)&lt;=SUM($F$34:$F35))*1,"F"))</f>
        <v>0</v>
      </c>
      <c r="NI35" s="65">
        <f ca="1">IF(WEEKDAY(NI$6,2)&gt;5,"w",IF(ISERROR(VLOOKUP(NI$6,fériés,1,FALSE)),(SUM($H$1:NI$1)&gt;SUM($F$34:$F34))*(SUM($H$1:NI$1)&lt;=SUM($F$34:$F35))*1,"F"))</f>
        <v>0</v>
      </c>
      <c r="NJ35" s="65">
        <f ca="1">IF(WEEKDAY(NJ$6,2)&gt;5,"w",IF(ISERROR(VLOOKUP(NJ$6,fériés,1,FALSE)),(SUM($H$1:NJ$1)&gt;SUM($F$34:$F34))*(SUM($H$1:NJ$1)&lt;=SUM($F$34:$F35))*1,"F"))</f>
        <v>0</v>
      </c>
      <c r="NK35" s="65">
        <f ca="1">IF(WEEKDAY(NK$6,2)&gt;5,"w",IF(ISERROR(VLOOKUP(NK$6,fériés,1,FALSE)),(SUM($H$1:NK$1)&gt;SUM($F$34:$F34))*(SUM($H$1:NK$1)&lt;=SUM($F$34:$F35))*1,"F"))</f>
        <v>0</v>
      </c>
      <c r="NL35" s="65">
        <f ca="1">IF(WEEKDAY(NL$6,2)&gt;5,"w",IF(ISERROR(VLOOKUP(NL$6,fériés,1,FALSE)),(SUM($H$1:NL$1)&gt;SUM($F$34:$F34))*(SUM($H$1:NL$1)&lt;=SUM($F$34:$F35))*1,"F"))</f>
        <v>0</v>
      </c>
      <c r="NM35" s="65">
        <f ca="1">IF(WEEKDAY(NM$6,2)&gt;5,"w",IF(ISERROR(VLOOKUP(NM$6,fériés,1,FALSE)),(SUM($H$1:NM$1)&gt;SUM($F$34:$F34))*(SUM($H$1:NM$1)&lt;=SUM($F$34:$F35))*1,"F"))</f>
        <v>0</v>
      </c>
      <c r="NN35" s="65">
        <f ca="1">IF(WEEKDAY(NN$6,2)&gt;5,"w",IF(ISERROR(VLOOKUP(NN$6,fériés,1,FALSE)),(SUM($H$1:NN$1)&gt;SUM($F$34:$F34))*(SUM($H$1:NN$1)&lt;=SUM($F$34:$F35))*1,"F"))</f>
        <v>0</v>
      </c>
      <c r="NO35" s="65">
        <f ca="1">IF(WEEKDAY(NO$6,2)&gt;5,"w",IF(ISERROR(VLOOKUP(NO$6,fériés,1,FALSE)),(SUM($H$1:NO$1)&gt;SUM($F$34:$F34))*(SUM($H$1:NO$1)&lt;=SUM($F$34:$F35))*1,"F"))</f>
        <v>0</v>
      </c>
      <c r="NP35" s="65">
        <f ca="1">IF(WEEKDAY(NP$6,2)&gt;5,"w",IF(ISERROR(VLOOKUP(NP$6,fériés,1,FALSE)),(SUM($H$1:NP$1)&gt;SUM($F$34:$F34))*(SUM($H$1:NP$1)&lt;=SUM($F$34:$F35))*1,"F"))</f>
        <v>0</v>
      </c>
      <c r="NQ35" s="65">
        <f ca="1">IF(WEEKDAY(NQ$6,2)&gt;5,"w",IF(ISERROR(VLOOKUP(NQ$6,fériés,1,FALSE)),(SUM($H$1:NQ$1)&gt;SUM($F$34:$F34))*(SUM($H$1:NQ$1)&lt;=SUM($F$34:$F35))*1,"F"))</f>
        <v>0</v>
      </c>
      <c r="NR35" s="65">
        <f ca="1">IF(WEEKDAY(NR$6,2)&gt;5,"w",IF(ISERROR(VLOOKUP(NR$6,fériés,1,FALSE)),(SUM($H$1:NR$1)&gt;SUM($F$34:$F34))*(SUM($H$1:NR$1)&lt;=SUM($F$34:$F35))*1,"F"))</f>
        <v>0</v>
      </c>
      <c r="NS35" s="65">
        <f ca="1">IF(WEEKDAY(NS$6,2)&gt;5,"w",IF(ISERROR(VLOOKUP(NS$6,fériés,1,FALSE)),(SUM($H$1:NS$1)&gt;SUM($F$34:$F34))*(SUM($H$1:NS$1)&lt;=SUM($F$34:$F35))*1,"F"))</f>
        <v>0</v>
      </c>
      <c r="NT35" s="65">
        <f ca="1">IF(WEEKDAY(NT$6,2)&gt;5,"w",IF(ISERROR(VLOOKUP(NT$6,fériés,1,FALSE)),(SUM($H$1:NT$1)&gt;SUM($F$34:$F34))*(SUM($H$1:NT$1)&lt;=SUM($F$34:$F35))*1,"F"))</f>
        <v>0</v>
      </c>
      <c r="NU35" s="65">
        <f ca="1">IF(WEEKDAY(NU$6,2)&gt;5,"w",IF(ISERROR(VLOOKUP(NU$6,fériés,1,FALSE)),(SUM($H$1:NU$1)&gt;SUM($F$34:$F34))*(SUM($H$1:NU$1)&lt;=SUM($F$34:$F35))*1,"F"))</f>
        <v>0</v>
      </c>
      <c r="NV35" s="65">
        <f ca="1">IF(WEEKDAY(NV$6,2)&gt;5,"w",IF(ISERROR(VLOOKUP(NV$6,fériés,1,FALSE)),(SUM($H$1:NV$1)&gt;SUM($F$34:$F34))*(SUM($H$1:NV$1)&lt;=SUM($F$34:$F35))*1,"F"))</f>
        <v>0</v>
      </c>
      <c r="NW35" s="65">
        <f ca="1">IF(WEEKDAY(NW$6,2)&gt;5,"w",IF(ISERROR(VLOOKUP(NW$6,fériés,1,FALSE)),(SUM($H$1:NW$1)&gt;SUM($F$34:$F34))*(SUM($H$1:NW$1)&lt;=SUM($F$34:$F35))*1,"F"))</f>
        <v>0</v>
      </c>
      <c r="NX35" s="65">
        <f ca="1">IF(WEEKDAY(NX$6,2)&gt;5,"w",IF(ISERROR(VLOOKUP(NX$6,fériés,1,FALSE)),(SUM($H$1:NX$1)&gt;SUM($F$34:$F34))*(SUM($H$1:NX$1)&lt;=SUM($F$34:$F35))*1,"F"))</f>
        <v>0</v>
      </c>
      <c r="NY35" s="65">
        <f ca="1">IF(WEEKDAY(NY$6,2)&gt;5,"w",IF(ISERROR(VLOOKUP(NY$6,fériés,1,FALSE)),(SUM($H$1:NY$1)&gt;SUM($F$34:$F34))*(SUM($H$1:NY$1)&lt;=SUM($F$34:$F35))*1,"F"))</f>
        <v>0</v>
      </c>
      <c r="NZ35" s="65">
        <f ca="1">IF(WEEKDAY(NZ$6,2)&gt;5,"w",IF(ISERROR(VLOOKUP(NZ$6,fériés,1,FALSE)),(SUM($H$1:NZ$1)&gt;SUM($F$34:$F34))*(SUM($H$1:NZ$1)&lt;=SUM($F$34:$F35))*1,"F"))</f>
        <v>0</v>
      </c>
      <c r="OA35" s="65">
        <f ca="1">IF(WEEKDAY(OA$6,2)&gt;5,"w",IF(ISERROR(VLOOKUP(OA$6,fériés,1,FALSE)),(SUM($H$1:OA$1)&gt;SUM($F$34:$F34))*(SUM($H$1:OA$1)&lt;=SUM($F$34:$F35))*1,"F"))</f>
        <v>0</v>
      </c>
      <c r="OB35" s="65">
        <f ca="1">IF(WEEKDAY(OB$6,2)&gt;5,"w",IF(ISERROR(VLOOKUP(OB$6,fériés,1,FALSE)),(SUM($H$1:OB$1)&gt;SUM($F$34:$F34))*(SUM($H$1:OB$1)&lt;=SUM($F$34:$F35))*1,"F"))</f>
        <v>0</v>
      </c>
      <c r="OC35" s="65">
        <f ca="1">IF(WEEKDAY(OC$6,2)&gt;5,"w",IF(ISERROR(VLOOKUP(OC$6,fériés,1,FALSE)),(SUM($H$1:OC$1)&gt;SUM($F$34:$F34))*(SUM($H$1:OC$1)&lt;=SUM($F$34:$F35))*1,"F"))</f>
        <v>0</v>
      </c>
      <c r="OD35" s="65">
        <f ca="1">IF(WEEKDAY(OD$6,2)&gt;5,"w",IF(ISERROR(VLOOKUP(OD$6,fériés,1,FALSE)),(SUM($H$1:OD$1)&gt;SUM($F$34:$F34))*(SUM($H$1:OD$1)&lt;=SUM($F$34:$F35))*1,"F"))</f>
        <v>0</v>
      </c>
      <c r="OE35" s="65">
        <f ca="1">IF(WEEKDAY(OE$6,2)&gt;5,"w",IF(ISERROR(VLOOKUP(OE$6,fériés,1,FALSE)),(SUM($H$1:OE$1)&gt;SUM($F$34:$F34))*(SUM($H$1:OE$1)&lt;=SUM($F$34:$F35))*1,"F"))</f>
        <v>0</v>
      </c>
      <c r="OF35" s="65">
        <f ca="1">IF(WEEKDAY(OF$6,2)&gt;5,"w",IF(ISERROR(VLOOKUP(OF$6,fériés,1,FALSE)),(SUM($H$1:OF$1)&gt;SUM($F$34:$F34))*(SUM($H$1:OF$1)&lt;=SUM($F$34:$F35))*1,"F"))</f>
        <v>0</v>
      </c>
      <c r="OG35" s="65">
        <f ca="1">IF(WEEKDAY(OG$6,2)&gt;5,"w",IF(ISERROR(VLOOKUP(OG$6,fériés,1,FALSE)),(SUM($H$1:OG$1)&gt;SUM($F$34:$F34))*(SUM($H$1:OG$1)&lt;=SUM($F$34:$F35))*1,"F"))</f>
        <v>0</v>
      </c>
      <c r="OH35" s="65">
        <f ca="1">IF(WEEKDAY(OH$6,2)&gt;5,"w",IF(ISERROR(VLOOKUP(OH$6,fériés,1,FALSE)),(SUM($H$1:OH$1)&gt;SUM($F$34:$F34))*(SUM($H$1:OH$1)&lt;=SUM($F$34:$F35))*1,"F"))</f>
        <v>0</v>
      </c>
      <c r="OI35" s="65">
        <f ca="1">IF(WEEKDAY(OI$6,2)&gt;5,"w",IF(ISERROR(VLOOKUP(OI$6,fériés,1,FALSE)),(SUM($H$1:OI$1)&gt;SUM($F$34:$F34))*(SUM($H$1:OI$1)&lt;=SUM($F$34:$F35))*1,"F"))</f>
        <v>0</v>
      </c>
      <c r="OJ35" s="65">
        <f ca="1">IF(WEEKDAY(OJ$6,2)&gt;5,"w",IF(ISERROR(VLOOKUP(OJ$6,fériés,1,FALSE)),(SUM($H$1:OJ$1)&gt;SUM($F$34:$F34))*(SUM($H$1:OJ$1)&lt;=SUM($F$34:$F35))*1,"F"))</f>
        <v>0</v>
      </c>
      <c r="OK35" s="65">
        <f ca="1">IF(WEEKDAY(OK$6,2)&gt;5,"w",IF(ISERROR(VLOOKUP(OK$6,fériés,1,FALSE)),(SUM($H$1:OK$1)&gt;SUM($F$34:$F34))*(SUM($H$1:OK$1)&lt;=SUM($F$34:$F35))*1,"F"))</f>
        <v>0</v>
      </c>
      <c r="OL35" s="65">
        <f ca="1">IF(WEEKDAY(OL$6,2)&gt;5,"w",IF(ISERROR(VLOOKUP(OL$6,fériés,1,FALSE)),(SUM($H$1:OL$1)&gt;SUM($F$34:$F34))*(SUM($H$1:OL$1)&lt;=SUM($F$34:$F35))*1,"F"))</f>
        <v>0</v>
      </c>
      <c r="OM35" s="65">
        <f ca="1">IF(WEEKDAY(OM$6,2)&gt;5,"w",IF(ISERROR(VLOOKUP(OM$6,fériés,1,FALSE)),(SUM($H$1:OM$1)&gt;SUM($F$34:$F34))*(SUM($H$1:OM$1)&lt;=SUM($F$34:$F35))*1,"F"))</f>
        <v>0</v>
      </c>
      <c r="ON35" s="65">
        <f ca="1">IF(WEEKDAY(ON$6,2)&gt;5,"w",IF(ISERROR(VLOOKUP(ON$6,fériés,1,FALSE)),(SUM($H$1:ON$1)&gt;SUM($F$34:$F34))*(SUM($H$1:ON$1)&lt;=SUM($F$34:$F35))*1,"F"))</f>
        <v>0</v>
      </c>
      <c r="OO35" s="65">
        <f ca="1">IF(WEEKDAY(OO$6,2)&gt;5,"w",IF(ISERROR(VLOOKUP(OO$6,fériés,1,FALSE)),(SUM($H$1:OO$1)&gt;SUM($F$34:$F34))*(SUM($H$1:OO$1)&lt;=SUM($F$34:$F35))*1,"F"))</f>
        <v>0</v>
      </c>
      <c r="OP35" s="65">
        <f ca="1">IF(WEEKDAY(OP$6,2)&gt;5,"w",IF(ISERROR(VLOOKUP(OP$6,fériés,1,FALSE)),(SUM($H$1:OP$1)&gt;SUM($F$34:$F34))*(SUM($H$1:OP$1)&lt;=SUM($F$34:$F35))*1,"F"))</f>
        <v>0</v>
      </c>
      <c r="OQ35" s="65">
        <f ca="1">IF(WEEKDAY(OQ$6,2)&gt;5,"w",IF(ISERROR(VLOOKUP(OQ$6,fériés,1,FALSE)),(SUM($H$1:OQ$1)&gt;SUM($F$34:$F34))*(SUM($H$1:OQ$1)&lt;=SUM($F$34:$F35))*1,"F"))</f>
        <v>0</v>
      </c>
      <c r="OR35" s="65">
        <f ca="1">IF(WEEKDAY(OR$6,2)&gt;5,"w",IF(ISERROR(VLOOKUP(OR$6,fériés,1,FALSE)),(SUM($H$1:OR$1)&gt;SUM($F$34:$F34))*(SUM($H$1:OR$1)&lt;=SUM($F$34:$F35))*1,"F"))</f>
        <v>0</v>
      </c>
      <c r="OS35" s="65">
        <f ca="1">IF(WEEKDAY(OS$6,2)&gt;5,"w",IF(ISERROR(VLOOKUP(OS$6,fériés,1,FALSE)),(SUM($H$1:OS$1)&gt;SUM($F$34:$F34))*(SUM($H$1:OS$1)&lt;=SUM($F$34:$F35))*1,"F"))</f>
        <v>0</v>
      </c>
      <c r="OT35" s="65">
        <f ca="1">IF(WEEKDAY(OT$6,2)&gt;5,"w",IF(ISERROR(VLOOKUP(OT$6,fériés,1,FALSE)),(SUM($H$1:OT$1)&gt;SUM($F$34:$F34))*(SUM($H$1:OT$1)&lt;=SUM($F$34:$F35))*1,"F"))</f>
        <v>0</v>
      </c>
      <c r="OU35" s="65">
        <f ca="1">IF(WEEKDAY(OU$6,2)&gt;5,"w",IF(ISERROR(VLOOKUP(OU$6,fériés,1,FALSE)),(SUM($H$1:OU$1)&gt;SUM($F$34:$F34))*(SUM($H$1:OU$1)&lt;=SUM($F$34:$F35))*1,"F"))</f>
        <v>0</v>
      </c>
      <c r="OV35" s="65">
        <f ca="1">IF(WEEKDAY(OV$6,2)&gt;5,"w",IF(ISERROR(VLOOKUP(OV$6,fériés,1,FALSE)),(SUM($H$1:OV$1)&gt;SUM($F$34:$F34))*(SUM($H$1:OV$1)&lt;=SUM($F$34:$F35))*1,"F"))</f>
        <v>0</v>
      </c>
      <c r="OW35" s="65">
        <f ca="1">IF(WEEKDAY(OW$6,2)&gt;5,"w",IF(ISERROR(VLOOKUP(OW$6,fériés,1,FALSE)),(SUM($H$1:OW$1)&gt;SUM($F$34:$F34))*(SUM($H$1:OW$1)&lt;=SUM($F$34:$F35))*1,"F"))</f>
        <v>0</v>
      </c>
      <c r="OX35" s="65">
        <f ca="1">IF(WEEKDAY(OX$6,2)&gt;5,"w",IF(ISERROR(VLOOKUP(OX$6,fériés,1,FALSE)),(SUM($H$1:OX$1)&gt;SUM($F$34:$F34))*(SUM($H$1:OX$1)&lt;=SUM($F$34:$F35))*1,"F"))</f>
        <v>0</v>
      </c>
      <c r="OY35" s="65">
        <f ca="1">IF(WEEKDAY(OY$6,2)&gt;5,"w",IF(ISERROR(VLOOKUP(OY$6,fériés,1,FALSE)),(SUM($H$1:OY$1)&gt;SUM($F$34:$F34))*(SUM($H$1:OY$1)&lt;=SUM($F$34:$F35))*1,"F"))</f>
        <v>0</v>
      </c>
      <c r="OZ35" s="65" t="str">
        <f ca="1">IF(WEEKDAY(OZ$6,2)&gt;5,"w",IF(ISERROR(VLOOKUP(OZ$6,fériés,1,FALSE)),(SUM($H$1:OZ$1)&gt;SUM($F$34:$F34))*(SUM($H$1:OZ$1)&lt;=SUM($F$34:$F35))*1,"F"))</f>
        <v>w</v>
      </c>
      <c r="PA35" s="65" t="str">
        <f ca="1">IF(WEEKDAY(PA$6,2)&gt;5,"w",IF(ISERROR(VLOOKUP(PA$6,fériés,1,FALSE)),(SUM($H$1:PA$1)&gt;SUM($F$34:$F34))*(SUM($H$1:PA$1)&lt;=SUM($F$34:$F35))*1,"F"))</f>
        <v>w</v>
      </c>
      <c r="PB35" s="65" t="str">
        <f ca="1">IF(WEEKDAY(PB$6,2)&gt;5,"w",IF(ISERROR(VLOOKUP(PB$6,fériés,1,FALSE)),(SUM($H$1:PB$1)&gt;SUM($F$34:$F34))*(SUM($H$1:PB$1)&lt;=SUM($F$34:$F35))*1,"F"))</f>
        <v>w</v>
      </c>
      <c r="PC35" s="65" t="str">
        <f ca="1">IF(WEEKDAY(PC$6,2)&gt;5,"w",IF(ISERROR(VLOOKUP(PC$6,fériés,1,FALSE)),(SUM($H$1:PC$1)&gt;SUM($F$34:$F34))*(SUM($H$1:PC$1)&lt;=SUM($F$34:$F35))*1,"F"))</f>
        <v>w</v>
      </c>
      <c r="PD35" s="65" t="str">
        <f ca="1">IF(WEEKDAY(PD$6,2)&gt;5,"w",IF(ISERROR(VLOOKUP(PD$6,fériés,1,FALSE)),(SUM($H$1:PD$1)&gt;SUM($F$34:$F34))*(SUM($H$1:PD$1)&lt;=SUM($F$34:$F35))*1,"F"))</f>
        <v>w</v>
      </c>
      <c r="PE35" s="65" t="str">
        <f ca="1">IF(WEEKDAY(PE$6,2)&gt;5,"w",IF(ISERROR(VLOOKUP(PE$6,fériés,1,FALSE)),(SUM($H$1:PE$1)&gt;SUM($F$34:$F34))*(SUM($H$1:PE$1)&lt;=SUM($F$34:$F35))*1,"F"))</f>
        <v>w</v>
      </c>
      <c r="PF35" s="65" t="str">
        <f ca="1">IF(WEEKDAY(PF$6,2)&gt;5,"w",IF(ISERROR(VLOOKUP(PF$6,fériés,1,FALSE)),(SUM($H$1:PF$1)&gt;SUM($F$34:$F34))*(SUM($H$1:PF$1)&lt;=SUM($F$34:$F35))*1,"F"))</f>
        <v>w</v>
      </c>
      <c r="PG35" s="65" t="str">
        <f ca="1">IF(WEEKDAY(PG$6,2)&gt;5,"w",IF(ISERROR(VLOOKUP(PG$6,fériés,1,FALSE)),(SUM($H$1:PG$1)&gt;SUM($F$34:$F34))*(SUM($H$1:PG$1)&lt;=SUM($F$34:$F35))*1,"F"))</f>
        <v>w</v>
      </c>
      <c r="PH35" s="65" t="str">
        <f ca="1">IF(WEEKDAY(PH$6,2)&gt;5,"w",IF(ISERROR(VLOOKUP(PH$6,fériés,1,FALSE)),(SUM($H$1:PH$1)&gt;SUM($F$34:$F34))*(SUM($H$1:PH$1)&lt;=SUM($F$34:$F35))*1,"F"))</f>
        <v>w</v>
      </c>
      <c r="PI35" s="65" t="str">
        <f ca="1">IF(WEEKDAY(PI$6,2)&gt;5,"w",IF(ISERROR(VLOOKUP(PI$6,fériés,1,FALSE)),(SUM($H$1:PI$1)&gt;SUM($F$34:$F34))*(SUM($H$1:PI$1)&lt;=SUM($F$34:$F35))*1,"F"))</f>
        <v>w</v>
      </c>
      <c r="PJ35" s="65" t="str">
        <f ca="1">IF(WEEKDAY(PJ$6,2)&gt;5,"w",IF(ISERROR(VLOOKUP(PJ$6,fériés,1,FALSE)),(SUM($H$1:PJ$1)&gt;SUM($F$34:$F34))*(SUM($H$1:PJ$1)&lt;=SUM($F$34:$F35))*1,"F"))</f>
        <v>w</v>
      </c>
      <c r="PK35" s="65" t="str">
        <f ca="1">IF(WEEKDAY(PK$6,2)&gt;5,"w",IF(ISERROR(VLOOKUP(PK$6,fériés,1,FALSE)),(SUM($H$1:PK$1)&gt;SUM($F$34:$F34))*(SUM($H$1:PK$1)&lt;=SUM($F$34:$F35))*1,"F"))</f>
        <v>w</v>
      </c>
      <c r="PL35" s="65" t="str">
        <f ca="1">IF(WEEKDAY(PL$6,2)&gt;5,"w",IF(ISERROR(VLOOKUP(PL$6,fériés,1,FALSE)),(SUM($H$1:PL$1)&gt;SUM($F$34:$F34))*(SUM($H$1:PL$1)&lt;=SUM($F$34:$F35))*1,"F"))</f>
        <v>w</v>
      </c>
      <c r="PM35" s="65" t="str">
        <f ca="1">IF(WEEKDAY(PM$6,2)&gt;5,"w",IF(ISERROR(VLOOKUP(PM$6,fériés,1,FALSE)),(SUM($H$1:PM$1)&gt;SUM($F$34:$F34))*(SUM($H$1:PM$1)&lt;=SUM($F$34:$F35))*1,"F"))</f>
        <v>w</v>
      </c>
      <c r="PN35" s="65" t="str">
        <f ca="1">IF(WEEKDAY(PN$6,2)&gt;5,"w",IF(ISERROR(VLOOKUP(PN$6,fériés,1,FALSE)),(SUM($H$1:PN$1)&gt;SUM($F$34:$F34))*(SUM($H$1:PN$1)&lt;=SUM($F$34:$F35))*1,"F"))</f>
        <v>w</v>
      </c>
      <c r="PO35" s="65" t="str">
        <f ca="1">IF(WEEKDAY(PO$6,2)&gt;5,"w",IF(ISERROR(VLOOKUP(PO$6,fériés,1,FALSE)),(SUM($H$1:PO$1)&gt;SUM($F$34:$F34))*(SUM($H$1:PO$1)&lt;=SUM($F$34:$F35))*1,"F"))</f>
        <v>w</v>
      </c>
      <c r="PP35" s="65" t="str">
        <f ca="1">IF(WEEKDAY(PP$6,2)&gt;5,"w",IF(ISERROR(VLOOKUP(PP$6,fériés,1,FALSE)),(SUM($H$1:PP$1)&gt;SUM($F$34:$F34))*(SUM($H$1:PP$1)&lt;=SUM($F$34:$F35))*1,"F"))</f>
        <v>w</v>
      </c>
      <c r="PQ35" s="65" t="str">
        <f ca="1">IF(WEEKDAY(PQ$6,2)&gt;5,"w",IF(ISERROR(VLOOKUP(PQ$6,fériés,1,FALSE)),(SUM($H$1:PQ$1)&gt;SUM($F$34:$F34))*(SUM($H$1:PQ$1)&lt;=SUM($F$34:$F35))*1,"F"))</f>
        <v>w</v>
      </c>
      <c r="PR35" s="65" t="str">
        <f ca="1">IF(WEEKDAY(PR$6,2)&gt;5,"w",IF(ISERROR(VLOOKUP(PR$6,fériés,1,FALSE)),(SUM($H$1:PR$1)&gt;SUM($F$34:$F34))*(SUM($H$1:PR$1)&lt;=SUM($F$34:$F35))*1,"F"))</f>
        <v>w</v>
      </c>
      <c r="PS35" s="65" t="str">
        <f ca="1">IF(WEEKDAY(PS$6,2)&gt;5,"w",IF(ISERROR(VLOOKUP(PS$6,fériés,1,FALSE)),(SUM($H$1:PS$1)&gt;SUM($F$34:$F34))*(SUM($H$1:PS$1)&lt;=SUM($F$34:$F35))*1,"F"))</f>
        <v>w</v>
      </c>
      <c r="PT35" s="65">
        <f ca="1">IF(WEEKDAY(PT$6,2)&gt;5,"w",IF(ISERROR(VLOOKUP(PT$6,fériés,1,FALSE)),(SUM($H$1:PT$1)&gt;SUM($F$34:$F34))*(SUM($H$1:PT$1)&lt;=SUM($F$34:$F35))*1,"F"))</f>
        <v>0</v>
      </c>
      <c r="PU35" s="65">
        <f ca="1">IF(WEEKDAY(PU$6,2)&gt;5,"w",IF(ISERROR(VLOOKUP(PU$6,fériés,1,FALSE)),(SUM($H$1:PU$1)&gt;SUM($F$34:$F34))*(SUM($H$1:PU$1)&lt;=SUM($F$34:$F35))*1,"F"))</f>
        <v>0</v>
      </c>
      <c r="PV35" s="65">
        <f ca="1">IF(WEEKDAY(PV$6,2)&gt;5,"w",IF(ISERROR(VLOOKUP(PV$6,fériés,1,FALSE)),(SUM($H$1:PV$1)&gt;SUM($F$34:$F34))*(SUM($H$1:PV$1)&lt;=SUM($F$34:$F35))*1,"F"))</f>
        <v>0</v>
      </c>
      <c r="PW35" s="65">
        <f ca="1">IF(WEEKDAY(PW$6,2)&gt;5,"w",IF(ISERROR(VLOOKUP(PW$6,fériés,1,FALSE)),(SUM($H$1:PW$1)&gt;SUM($F$34:$F34))*(SUM($H$1:PW$1)&lt;=SUM($F$34:$F35))*1,"F"))</f>
        <v>0</v>
      </c>
      <c r="PX35" s="65">
        <f ca="1">IF(WEEKDAY(PX$6,2)&gt;5,"w",IF(ISERROR(VLOOKUP(PX$6,fériés,1,FALSE)),(SUM($H$1:PX$1)&gt;SUM($F$34:$F34))*(SUM($H$1:PX$1)&lt;=SUM($F$34:$F35))*1,"F"))</f>
        <v>0</v>
      </c>
      <c r="PY35" s="65">
        <f ca="1">IF(WEEKDAY(PY$6,2)&gt;5,"w",IF(ISERROR(VLOOKUP(PY$6,fériés,1,FALSE)),(SUM($H$1:PY$1)&gt;SUM($F$34:$F34))*(SUM($H$1:PY$1)&lt;=SUM($F$34:$F35))*1,"F"))</f>
        <v>0</v>
      </c>
      <c r="PZ35" s="65">
        <f ca="1">IF(WEEKDAY(PZ$6,2)&gt;5,"w",IF(ISERROR(VLOOKUP(PZ$6,fériés,1,FALSE)),(SUM($H$1:PZ$1)&gt;SUM($F$34:$F34))*(SUM($H$1:PZ$1)&lt;=SUM($F$34:$F35))*1,"F"))</f>
        <v>0</v>
      </c>
      <c r="QA35" s="65">
        <f ca="1">IF(WEEKDAY(QA$6,2)&gt;5,"w",IF(ISERROR(VLOOKUP(QA$6,fériés,1,FALSE)),(SUM($H$1:QA$1)&gt;SUM($F$34:$F34))*(SUM($H$1:QA$1)&lt;=SUM($F$34:$F35))*1,"F"))</f>
        <v>0</v>
      </c>
      <c r="QB35" s="65">
        <f ca="1">IF(WEEKDAY(QB$6,2)&gt;5,"w",IF(ISERROR(VLOOKUP(QB$6,fériés,1,FALSE)),(SUM($H$1:QB$1)&gt;SUM($F$34:$F34))*(SUM($H$1:QB$1)&lt;=SUM($F$34:$F35))*1,"F"))</f>
        <v>0</v>
      </c>
      <c r="QC35" s="65">
        <f ca="1">IF(WEEKDAY(QC$6,2)&gt;5,"w",IF(ISERROR(VLOOKUP(QC$6,fériés,1,FALSE)),(SUM($H$1:QC$1)&gt;SUM($F$34:$F34))*(SUM($H$1:QC$1)&lt;=SUM($F$34:$F35))*1,"F"))</f>
        <v>0</v>
      </c>
      <c r="QD35" s="65">
        <f ca="1">IF(WEEKDAY(QD$6,2)&gt;5,"w",IF(ISERROR(VLOOKUP(QD$6,fériés,1,FALSE)),(SUM($H$1:QD$1)&gt;SUM($F$34:$F34))*(SUM($H$1:QD$1)&lt;=SUM($F$34:$F35))*1,"F"))</f>
        <v>0</v>
      </c>
      <c r="QE35" s="65">
        <f ca="1">IF(WEEKDAY(QE$6,2)&gt;5,"w",IF(ISERROR(VLOOKUP(QE$6,fériés,1,FALSE)),(SUM($H$1:QE$1)&gt;SUM($F$34:$F34))*(SUM($H$1:QE$1)&lt;=SUM($F$34:$F35))*1,"F"))</f>
        <v>0</v>
      </c>
      <c r="QF35" s="65">
        <f ca="1">IF(WEEKDAY(QF$6,2)&gt;5,"w",IF(ISERROR(VLOOKUP(QF$6,fériés,1,FALSE)),(SUM($H$1:QF$1)&gt;SUM($F$34:$F34))*(SUM($H$1:QF$1)&lt;=SUM($F$34:$F35))*1,"F"))</f>
        <v>0</v>
      </c>
      <c r="QG35" s="65">
        <f ca="1">IF(WEEKDAY(QG$6,2)&gt;5,"w",IF(ISERROR(VLOOKUP(QG$6,fériés,1,FALSE)),(SUM($H$1:QG$1)&gt;SUM($F$34:$F34))*(SUM($H$1:QG$1)&lt;=SUM($F$34:$F35))*1,"F"))</f>
        <v>0</v>
      </c>
      <c r="QH35" s="65">
        <f ca="1">IF(WEEKDAY(QH$6,2)&gt;5,"w",IF(ISERROR(VLOOKUP(QH$6,fériés,1,FALSE)),(SUM($H$1:QH$1)&gt;SUM($F$34:$F34))*(SUM($H$1:QH$1)&lt;=SUM($F$34:$F35))*1,"F"))</f>
        <v>0</v>
      </c>
      <c r="QI35" s="65">
        <f ca="1">IF(WEEKDAY(QI$6,2)&gt;5,"w",IF(ISERROR(VLOOKUP(QI$6,fériés,1,FALSE)),(SUM($H$1:QI$1)&gt;SUM($F$34:$F34))*(SUM($H$1:QI$1)&lt;=SUM($F$34:$F35))*1,"F"))</f>
        <v>0</v>
      </c>
      <c r="QJ35" s="65">
        <f ca="1">IF(WEEKDAY(QJ$6,2)&gt;5,"w",IF(ISERROR(VLOOKUP(QJ$6,fériés,1,FALSE)),(SUM($H$1:QJ$1)&gt;SUM($F$34:$F34))*(SUM($H$1:QJ$1)&lt;=SUM($F$34:$F35))*1,"F"))</f>
        <v>0</v>
      </c>
      <c r="QK35" s="65">
        <f ca="1">IF(WEEKDAY(QK$6,2)&gt;5,"w",IF(ISERROR(VLOOKUP(QK$6,fériés,1,FALSE)),(SUM($H$1:QK$1)&gt;SUM($F$34:$F34))*(SUM($H$1:QK$1)&lt;=SUM($F$34:$F35))*1,"F"))</f>
        <v>0</v>
      </c>
      <c r="QL35" s="65">
        <f ca="1">IF(WEEKDAY(QL$6,2)&gt;5,"w",IF(ISERROR(VLOOKUP(QL$6,fériés,1,FALSE)),(SUM($H$1:QL$1)&gt;SUM($F$34:$F34))*(SUM($H$1:QL$1)&lt;=SUM($F$34:$F35))*1,"F"))</f>
        <v>0</v>
      </c>
      <c r="QM35" s="65">
        <f ca="1">IF(WEEKDAY(QM$6,2)&gt;5,"w",IF(ISERROR(VLOOKUP(QM$6,fériés,1,FALSE)),(SUM($H$1:QM$1)&gt;SUM($F$34:$F34))*(SUM($H$1:QM$1)&lt;=SUM($F$34:$F35))*1,"F"))</f>
        <v>0</v>
      </c>
      <c r="QN35" s="65">
        <f ca="1">IF(WEEKDAY(QN$6,2)&gt;5,"w",IF(ISERROR(VLOOKUP(QN$6,fériés,1,FALSE)),(SUM($H$1:QN$1)&gt;SUM($F$34:$F34))*(SUM($H$1:QN$1)&lt;=SUM($F$34:$F35))*1,"F"))</f>
        <v>0</v>
      </c>
      <c r="QO35" s="65">
        <f ca="1">IF(WEEKDAY(QO$6,2)&gt;5,"w",IF(ISERROR(VLOOKUP(QO$6,fériés,1,FALSE)),(SUM($H$1:QO$1)&gt;SUM($F$34:$F34))*(SUM($H$1:QO$1)&lt;=SUM($F$34:$F35))*1,"F"))</f>
        <v>0</v>
      </c>
      <c r="QP35" s="65">
        <f ca="1">IF(WEEKDAY(QP$6,2)&gt;5,"w",IF(ISERROR(VLOOKUP(QP$6,fériés,1,FALSE)),(SUM($H$1:QP$1)&gt;SUM($F$34:$F34))*(SUM($H$1:QP$1)&lt;=SUM($F$34:$F35))*1,"F"))</f>
        <v>0</v>
      </c>
      <c r="QQ35" s="65">
        <f ca="1">IF(WEEKDAY(QQ$6,2)&gt;5,"w",IF(ISERROR(VLOOKUP(QQ$6,fériés,1,FALSE)),(SUM($H$1:QQ$1)&gt;SUM($F$34:$F34))*(SUM($H$1:QQ$1)&lt;=SUM($F$34:$F35))*1,"F"))</f>
        <v>0</v>
      </c>
      <c r="QR35" s="65">
        <f ca="1">IF(WEEKDAY(QR$6,2)&gt;5,"w",IF(ISERROR(VLOOKUP(QR$6,fériés,1,FALSE)),(SUM($H$1:QR$1)&gt;SUM($F$34:$F34))*(SUM($H$1:QR$1)&lt;=SUM($F$34:$F35))*1,"F"))</f>
        <v>0</v>
      </c>
      <c r="QS35" s="65">
        <f ca="1">IF(WEEKDAY(QS$6,2)&gt;5,"w",IF(ISERROR(VLOOKUP(QS$6,fériés,1,FALSE)),(SUM($H$1:QS$1)&gt;SUM($F$34:$F34))*(SUM($H$1:QS$1)&lt;=SUM($F$34:$F35))*1,"F"))</f>
        <v>0</v>
      </c>
      <c r="QT35" s="65">
        <f ca="1">IF(WEEKDAY(QT$6,2)&gt;5,"w",IF(ISERROR(VLOOKUP(QT$6,fériés,1,FALSE)),(SUM($H$1:QT$1)&gt;SUM($F$34:$F34))*(SUM($H$1:QT$1)&lt;=SUM($F$34:$F35))*1,"F"))</f>
        <v>0</v>
      </c>
      <c r="QU35" s="65">
        <f ca="1">IF(WEEKDAY(QU$6,2)&gt;5,"w",IF(ISERROR(VLOOKUP(QU$6,fériés,1,FALSE)),(SUM($H$1:QU$1)&gt;SUM($F$34:$F34))*(SUM($H$1:QU$1)&lt;=SUM($F$34:$F35))*1,"F"))</f>
        <v>0</v>
      </c>
      <c r="QV35" s="65">
        <f ca="1">IF(WEEKDAY(QV$6,2)&gt;5,"w",IF(ISERROR(VLOOKUP(QV$6,fériés,1,FALSE)),(SUM($H$1:QV$1)&gt;SUM($F$34:$F34))*(SUM($H$1:QV$1)&lt;=SUM($F$34:$F35))*1,"F"))</f>
        <v>0</v>
      </c>
      <c r="QW35" s="65">
        <f ca="1">IF(WEEKDAY(QW$6,2)&gt;5,"w",IF(ISERROR(VLOOKUP(QW$6,fériés,1,FALSE)),(SUM($H$1:QW$1)&gt;SUM($F$34:$F34))*(SUM($H$1:QW$1)&lt;=SUM($F$34:$F35))*1,"F"))</f>
        <v>0</v>
      </c>
      <c r="QX35" s="65">
        <f ca="1">IF(WEEKDAY(QX$6,2)&gt;5,"w",IF(ISERROR(VLOOKUP(QX$6,fériés,1,FALSE)),(SUM($H$1:QX$1)&gt;SUM($F$34:$F34))*(SUM($H$1:QX$1)&lt;=SUM($F$34:$F35))*1,"F"))</f>
        <v>0</v>
      </c>
      <c r="QY35" s="65">
        <f ca="1">IF(WEEKDAY(QY$6,2)&gt;5,"w",IF(ISERROR(VLOOKUP(QY$6,fériés,1,FALSE)),(SUM($H$1:QY$1)&gt;SUM($F$34:$F34))*(SUM($H$1:QY$1)&lt;=SUM($F$34:$F35))*1,"F"))</f>
        <v>0</v>
      </c>
      <c r="QZ35" s="65">
        <f ca="1">IF(WEEKDAY(QZ$6,2)&gt;5,"w",IF(ISERROR(VLOOKUP(QZ$6,fériés,1,FALSE)),(SUM($H$1:QZ$1)&gt;SUM($F$34:$F34))*(SUM($H$1:QZ$1)&lt;=SUM($F$34:$F35))*1,"F"))</f>
        <v>0</v>
      </c>
      <c r="RA35" s="65">
        <f ca="1">IF(WEEKDAY(RA$6,2)&gt;5,"w",IF(ISERROR(VLOOKUP(RA$6,fériés,1,FALSE)),(SUM($H$1:RA$1)&gt;SUM($F$34:$F34))*(SUM($H$1:RA$1)&lt;=SUM($F$34:$F35))*1,"F"))</f>
        <v>0</v>
      </c>
      <c r="RB35" s="65">
        <f ca="1">IF(WEEKDAY(RB$6,2)&gt;5,"w",IF(ISERROR(VLOOKUP(RB$6,fériés,1,FALSE)),(SUM($H$1:RB$1)&gt;SUM($F$34:$F34))*(SUM($H$1:RB$1)&lt;=SUM($F$34:$F35))*1,"F"))</f>
        <v>0</v>
      </c>
      <c r="RC35" s="65">
        <f ca="1">IF(WEEKDAY(RC$6,2)&gt;5,"w",IF(ISERROR(VLOOKUP(RC$6,fériés,1,FALSE)),(SUM($H$1:RC$1)&gt;SUM($F$34:$F34))*(SUM($H$1:RC$1)&lt;=SUM($F$34:$F35))*1,"F"))</f>
        <v>0</v>
      </c>
      <c r="RD35" s="65">
        <f ca="1">IF(WEEKDAY(RD$6,2)&gt;5,"w",IF(ISERROR(VLOOKUP(RD$6,fériés,1,FALSE)),(SUM($H$1:RD$1)&gt;SUM($F$34:$F34))*(SUM($H$1:RD$1)&lt;=SUM($F$34:$F35))*1,"F"))</f>
        <v>0</v>
      </c>
      <c r="RE35" s="65">
        <f ca="1">IF(WEEKDAY(RE$6,2)&gt;5,"w",IF(ISERROR(VLOOKUP(RE$6,fériés,1,FALSE)),(SUM($H$1:RE$1)&gt;SUM($F$34:$F34))*(SUM($H$1:RE$1)&lt;=SUM($F$34:$F35))*1,"F"))</f>
        <v>0</v>
      </c>
      <c r="RF35" s="65">
        <f ca="1">IF(WEEKDAY(RF$6,2)&gt;5,"w",IF(ISERROR(VLOOKUP(RF$6,fériés,1,FALSE)),(SUM($H$1:RF$1)&gt;SUM($F$34:$F34))*(SUM($H$1:RF$1)&lt;=SUM($F$34:$F35))*1,"F"))</f>
        <v>0</v>
      </c>
      <c r="RG35" s="65">
        <f ca="1">IF(WEEKDAY(RG$6,2)&gt;5,"w",IF(ISERROR(VLOOKUP(RG$6,fériés,1,FALSE)),(SUM($H$1:RG$1)&gt;SUM($F$34:$F34))*(SUM($H$1:RG$1)&lt;=SUM($F$34:$F35))*1,"F"))</f>
        <v>0</v>
      </c>
      <c r="RH35" s="65">
        <f ca="1">IF(WEEKDAY(RH$6,2)&gt;5,"w",IF(ISERROR(VLOOKUP(RH$6,fériés,1,FALSE)),(SUM($H$1:RH$1)&gt;SUM($F$34:$F34))*(SUM($H$1:RH$1)&lt;=SUM($F$34:$F35))*1,"F"))</f>
        <v>0</v>
      </c>
      <c r="RI35" s="65">
        <f ca="1">IF(WEEKDAY(RI$6,2)&gt;5,"w",IF(ISERROR(VLOOKUP(RI$6,fériés,1,FALSE)),(SUM($H$1:RI$1)&gt;SUM($F$34:$F34))*(SUM($H$1:RI$1)&lt;=SUM($F$34:$F35))*1,"F"))</f>
        <v>0</v>
      </c>
      <c r="RJ35" s="65">
        <f ca="1">IF(WEEKDAY(RJ$6,2)&gt;5,"w",IF(ISERROR(VLOOKUP(RJ$6,fériés,1,FALSE)),(SUM($H$1:RJ$1)&gt;SUM($F$34:$F34))*(SUM($H$1:RJ$1)&lt;=SUM($F$34:$F35))*1,"F"))</f>
        <v>0</v>
      </c>
      <c r="RK35" s="65">
        <f ca="1">IF(WEEKDAY(RK$6,2)&gt;5,"w",IF(ISERROR(VLOOKUP(RK$6,fériés,1,FALSE)),(SUM($H$1:RK$1)&gt;SUM($F$34:$F34))*(SUM($H$1:RK$1)&lt;=SUM($F$34:$F35))*1,"F"))</f>
        <v>0</v>
      </c>
      <c r="RL35" s="65">
        <f ca="1">IF(WEEKDAY(RL$6,2)&gt;5,"w",IF(ISERROR(VLOOKUP(RL$6,fériés,1,FALSE)),(SUM($H$1:RL$1)&gt;SUM($F$34:$F34))*(SUM($H$1:RL$1)&lt;=SUM($F$34:$F35))*1,"F"))</f>
        <v>0</v>
      </c>
      <c r="RM35" s="65">
        <f ca="1">IF(WEEKDAY(RM$6,2)&gt;5,"w",IF(ISERROR(VLOOKUP(RM$6,fériés,1,FALSE)),(SUM($H$1:RM$1)&gt;SUM($F$34:$F34))*(SUM($H$1:RM$1)&lt;=SUM($F$34:$F35))*1,"F"))</f>
        <v>0</v>
      </c>
      <c r="RN35" s="65">
        <f ca="1">IF(WEEKDAY(RN$6,2)&gt;5,"w",IF(ISERROR(VLOOKUP(RN$6,fériés,1,FALSE)),(SUM($H$1:RN$1)&gt;SUM($F$34:$F34))*(SUM($H$1:RN$1)&lt;=SUM($F$34:$F35))*1,"F"))</f>
        <v>0</v>
      </c>
      <c r="RO35" s="65">
        <f ca="1">IF(WEEKDAY(RO$6,2)&gt;5,"w",IF(ISERROR(VLOOKUP(RO$6,fériés,1,FALSE)),(SUM($H$1:RO$1)&gt;SUM($F$34:$F34))*(SUM($H$1:RO$1)&lt;=SUM($F$34:$F35))*1,"F"))</f>
        <v>0</v>
      </c>
      <c r="RP35" s="65">
        <f ca="1">IF(WEEKDAY(RP$6,2)&gt;5,"w",IF(ISERROR(VLOOKUP(RP$6,fériés,1,FALSE)),(SUM($H$1:RP$1)&gt;SUM($F$34:$F34))*(SUM($H$1:RP$1)&lt;=SUM($F$34:$F35))*1,"F"))</f>
        <v>0</v>
      </c>
      <c r="RQ35" s="65">
        <f ca="1">IF(WEEKDAY(RQ$6,2)&gt;5,"w",IF(ISERROR(VLOOKUP(RQ$6,fériés,1,FALSE)),(SUM($H$1:RQ$1)&gt;SUM($F$34:$F34))*(SUM($H$1:RQ$1)&lt;=SUM($F$34:$F35))*1,"F"))</f>
        <v>0</v>
      </c>
      <c r="RR35" s="65" t="str">
        <f ca="1">IF(WEEKDAY(RR$6,2)&gt;5,"w",IF(ISERROR(VLOOKUP(RR$6,fériés,1,FALSE)),(SUM($H$1:RR$1)&gt;SUM($F$34:$F34))*(SUM($H$1:RR$1)&lt;=SUM($F$34:$F35))*1,"F"))</f>
        <v>w</v>
      </c>
      <c r="RS35" s="65" t="str">
        <f ca="1">IF(WEEKDAY(RS$6,2)&gt;5,"w",IF(ISERROR(VLOOKUP(RS$6,fériés,1,FALSE)),(SUM($H$1:RS$1)&gt;SUM($F$34:$F34))*(SUM($H$1:RS$1)&lt;=SUM($F$34:$F35))*1,"F"))</f>
        <v>w</v>
      </c>
      <c r="RT35" s="65" t="str">
        <f ca="1">IF(WEEKDAY(RT$6,2)&gt;5,"w",IF(ISERROR(VLOOKUP(RT$6,fériés,1,FALSE)),(SUM($H$1:RT$1)&gt;SUM($F$34:$F34))*(SUM($H$1:RT$1)&lt;=SUM($F$34:$F35))*1,"F"))</f>
        <v>w</v>
      </c>
      <c r="RU35" s="65" t="str">
        <f ca="1">IF(WEEKDAY(RU$6,2)&gt;5,"w",IF(ISERROR(VLOOKUP(RU$6,fériés,1,FALSE)),(SUM($H$1:RU$1)&gt;SUM($F$34:$F34))*(SUM($H$1:RU$1)&lt;=SUM($F$34:$F35))*1,"F"))</f>
        <v>w</v>
      </c>
      <c r="RV35" s="65" t="str">
        <f ca="1">IF(WEEKDAY(RV$6,2)&gt;5,"w",IF(ISERROR(VLOOKUP(RV$6,fériés,1,FALSE)),(SUM($H$1:RV$1)&gt;SUM($F$34:$F34))*(SUM($H$1:RV$1)&lt;=SUM($F$34:$F35))*1,"F"))</f>
        <v>w</v>
      </c>
      <c r="RW35" s="65" t="str">
        <f ca="1">IF(WEEKDAY(RW$6,2)&gt;5,"w",IF(ISERROR(VLOOKUP(RW$6,fériés,1,FALSE)),(SUM($H$1:RW$1)&gt;SUM($F$34:$F34))*(SUM($H$1:RW$1)&lt;=SUM($F$34:$F35))*1,"F"))</f>
        <v>w</v>
      </c>
      <c r="RX35" s="65" t="str">
        <f ca="1">IF(WEEKDAY(RX$6,2)&gt;5,"w",IF(ISERROR(VLOOKUP(RX$6,fériés,1,FALSE)),(SUM($H$1:RX$1)&gt;SUM($F$34:$F34))*(SUM($H$1:RX$1)&lt;=SUM($F$34:$F35))*1,"F"))</f>
        <v>w</v>
      </c>
      <c r="RY35" s="65" t="str">
        <f ca="1">IF(WEEKDAY(RY$6,2)&gt;5,"w",IF(ISERROR(VLOOKUP(RY$6,fériés,1,FALSE)),(SUM($H$1:RY$1)&gt;SUM($F$34:$F34))*(SUM($H$1:RY$1)&lt;=SUM($F$34:$F35))*1,"F"))</f>
        <v>w</v>
      </c>
      <c r="RZ35" s="65" t="str">
        <f ca="1">IF(WEEKDAY(RZ$6,2)&gt;5,"w",IF(ISERROR(VLOOKUP(RZ$6,fériés,1,FALSE)),(SUM($H$1:RZ$1)&gt;SUM($F$34:$F34))*(SUM($H$1:RZ$1)&lt;=SUM($F$34:$F35))*1,"F"))</f>
        <v>w</v>
      </c>
      <c r="SA35" s="65" t="str">
        <f ca="1">IF(WEEKDAY(SA$6,2)&gt;5,"w",IF(ISERROR(VLOOKUP(SA$6,fériés,1,FALSE)),(SUM($H$1:SA$1)&gt;SUM($F$34:$F34))*(SUM($H$1:SA$1)&lt;=SUM($F$34:$F35))*1,"F"))</f>
        <v>w</v>
      </c>
      <c r="SB35" s="65" t="str">
        <f ca="1">IF(WEEKDAY(SB$6,2)&gt;5,"w",IF(ISERROR(VLOOKUP(SB$6,fériés,1,FALSE)),(SUM($H$1:SB$1)&gt;SUM($F$34:$F34))*(SUM($H$1:SB$1)&lt;=SUM($F$34:$F35))*1,"F"))</f>
        <v>w</v>
      </c>
      <c r="SC35" s="65" t="str">
        <f ca="1">IF(WEEKDAY(SC$6,2)&gt;5,"w",IF(ISERROR(VLOOKUP(SC$6,fériés,1,FALSE)),(SUM($H$1:SC$1)&gt;SUM($F$34:$F34))*(SUM($H$1:SC$1)&lt;=SUM($F$34:$F35))*1,"F"))</f>
        <v>w</v>
      </c>
      <c r="SD35" s="65" t="str">
        <f ca="1">IF(WEEKDAY(SD$6,2)&gt;5,"w",IF(ISERROR(VLOOKUP(SD$6,fériés,1,FALSE)),(SUM($H$1:SD$1)&gt;SUM($F$34:$F34))*(SUM($H$1:SD$1)&lt;=SUM($F$34:$F35))*1,"F"))</f>
        <v>w</v>
      </c>
      <c r="SE35" s="65" t="str">
        <f ca="1">IF(WEEKDAY(SE$6,2)&gt;5,"w",IF(ISERROR(VLOOKUP(SE$6,fériés,1,FALSE)),(SUM($H$1:SE$1)&gt;SUM($F$34:$F34))*(SUM($H$1:SE$1)&lt;=SUM($F$34:$F35))*1,"F"))</f>
        <v>w</v>
      </c>
      <c r="SF35" s="65" t="str">
        <f ca="1">IF(WEEKDAY(SF$6,2)&gt;5,"w",IF(ISERROR(VLOOKUP(SF$6,fériés,1,FALSE)),(SUM($H$1:SF$1)&gt;SUM($F$34:$F34))*(SUM($H$1:SF$1)&lt;=SUM($F$34:$F35))*1,"F"))</f>
        <v>w</v>
      </c>
      <c r="SG35" s="83"/>
    </row>
    <row r="36" spans="1:501" ht="12" customHeight="1" x14ac:dyDescent="0.25">
      <c r="A36" s="80">
        <v>1060</v>
      </c>
      <c r="B36" s="63"/>
      <c r="C36" s="78" t="str">
        <f>IF(A36="","",Base_données!$P$3)</f>
        <v xml:space="preserve"> fraisage</v>
      </c>
      <c r="D36" s="79" t="str">
        <f>IFERROR(VLOOKUP($A36,Base_données!$A$4:$AB$24,Base_données!$D$1,FALSE),"")</f>
        <v/>
      </c>
      <c r="E36" s="79" t="str">
        <f>IFERROR(VLOOKUP($A36,Base_données!$A$4:$AB$24,Base_données!$P$1,FALSE),"")</f>
        <v/>
      </c>
      <c r="F36" s="67" t="str">
        <f>IFERROR($D36*E36,"")</f>
        <v/>
      </c>
      <c r="G36" s="62" t="str">
        <f>IFERROR(VLOOKUP($A36,Base_données!$A$4:$L$24,5,FALSE),"")</f>
        <v/>
      </c>
      <c r="H36" s="65">
        <f ca="1">IF(WEEKDAY(H$6,2)&gt;5,"w",IF(ISERROR(VLOOKUP(H$6,fériés,1,FALSE)),(SUM($H$1:H$1)&gt;SUM($F$34:$F35))*(SUM($H$1:H$1)&lt;=SUM($F$34:$F36))*1,"F"))</f>
        <v>0</v>
      </c>
      <c r="I36" s="65">
        <f ca="1">IF(WEEKDAY(I$6,2)&gt;5,"w",IF(ISERROR(VLOOKUP(I$6,fériés,1,FALSE)),(SUM($H$1:I$1)&gt;SUM($F$34:$F35))*(SUM($H$1:I$1)&lt;=SUM($F$34:$F36))*1,"F"))</f>
        <v>0</v>
      </c>
      <c r="J36" s="65">
        <f ca="1">IF(WEEKDAY(J$6,2)&gt;5,"w",IF(ISERROR(VLOOKUP(J$6,fériés,1,FALSE)),(SUM($H$1:J$1)&gt;SUM($F$34:$F35))*(SUM($H$1:J$1)&lt;=SUM($F$34:$F36))*1,"F"))</f>
        <v>0</v>
      </c>
      <c r="K36" s="65">
        <f ca="1">IF(WEEKDAY(K$6,2)&gt;5,"w",IF(ISERROR(VLOOKUP(K$6,fériés,1,FALSE)),(SUM($H$1:K$1)&gt;SUM($F$34:$F35))*(SUM($H$1:K$1)&lt;=SUM($F$34:$F36))*1,"F"))</f>
        <v>0</v>
      </c>
      <c r="L36" s="65">
        <f ca="1">IF(WEEKDAY(L$6,2)&gt;5,"w",IF(ISERROR(VLOOKUP(L$6,fériés,1,FALSE)),(SUM($H$1:L$1)&gt;SUM($F$34:$F35))*(SUM($H$1:L$1)&lt;=SUM($F$34:$F36))*1,"F"))</f>
        <v>0</v>
      </c>
      <c r="M36" s="65">
        <f ca="1">IF(WEEKDAY(M$6,2)&gt;5,"w",IF(ISERROR(VLOOKUP(M$6,fériés,1,FALSE)),(SUM($H$1:M$1)&gt;SUM($F$34:$F35))*(SUM($H$1:M$1)&lt;=SUM($F$34:$F36))*1,"F"))</f>
        <v>0</v>
      </c>
      <c r="N36" s="65">
        <f ca="1">IF(WEEKDAY(N$6,2)&gt;5,"w",IF(ISERROR(VLOOKUP(N$6,fériés,1,FALSE)),(SUM($H$1:N$1)&gt;SUM($F$34:$F35))*(SUM($H$1:N$1)&lt;=SUM($F$34:$F36))*1,"F"))</f>
        <v>0</v>
      </c>
      <c r="O36" s="65">
        <f ca="1">IF(WEEKDAY(O$6,2)&gt;5,"w",IF(ISERROR(VLOOKUP(O$6,fériés,1,FALSE)),(SUM($H$1:O$1)&gt;SUM($F$34:$F35))*(SUM($H$1:O$1)&lt;=SUM($F$34:$F36))*1,"F"))</f>
        <v>0</v>
      </c>
      <c r="P36" s="65">
        <f ca="1">IF(WEEKDAY(P$6,2)&gt;5,"w",IF(ISERROR(VLOOKUP(P$6,fériés,1,FALSE)),(SUM($H$1:P$1)&gt;SUM($F$34:$F35))*(SUM($H$1:P$1)&lt;=SUM($F$34:$F36))*1,"F"))</f>
        <v>0</v>
      </c>
      <c r="Q36" s="65">
        <f ca="1">IF(WEEKDAY(Q$6,2)&gt;5,"w",IF(ISERROR(VLOOKUP(Q$6,fériés,1,FALSE)),(SUM($H$1:Q$1)&gt;SUM($F$34:$F35))*(SUM($H$1:Q$1)&lt;=SUM($F$34:$F36))*1,"F"))</f>
        <v>0</v>
      </c>
      <c r="R36" s="65">
        <f ca="1">IF(WEEKDAY(R$6,2)&gt;5,"w",IF(ISERROR(VLOOKUP(R$6,fériés,1,FALSE)),(SUM($H$1:R$1)&gt;SUM($F$34:$F35))*(SUM($H$1:R$1)&lt;=SUM($F$34:$F36))*1,"F"))</f>
        <v>0</v>
      </c>
      <c r="S36" s="65">
        <f ca="1">IF(WEEKDAY(S$6,2)&gt;5,"w",IF(ISERROR(VLOOKUP(S$6,fériés,1,FALSE)),(SUM($H$1:S$1)&gt;SUM($F$34:$F35))*(SUM($H$1:S$1)&lt;=SUM($F$34:$F36))*1,"F"))</f>
        <v>0</v>
      </c>
      <c r="T36" s="65">
        <f ca="1">IF(WEEKDAY(T$6,2)&gt;5,"w",IF(ISERROR(VLOOKUP(T$6,fériés,1,FALSE)),(SUM($H$1:T$1)&gt;SUM($F$34:$F35))*(SUM($H$1:T$1)&lt;=SUM($F$34:$F36))*1,"F"))</f>
        <v>0</v>
      </c>
      <c r="U36" s="65">
        <f ca="1">IF(WEEKDAY(U$6,2)&gt;5,"w",IF(ISERROR(VLOOKUP(U$6,fériés,1,FALSE)),(SUM($H$1:U$1)&gt;SUM($F$34:$F35))*(SUM($H$1:U$1)&lt;=SUM($F$34:$F36))*1,"F"))</f>
        <v>0</v>
      </c>
      <c r="V36" s="65">
        <f ca="1">IF(WEEKDAY(V$6,2)&gt;5,"w",IF(ISERROR(VLOOKUP(V$6,fériés,1,FALSE)),(SUM($H$1:V$1)&gt;SUM($F$34:$F35))*(SUM($H$1:V$1)&lt;=SUM($F$34:$F36))*1,"F"))</f>
        <v>0</v>
      </c>
      <c r="W36" s="65">
        <f ca="1">IF(WEEKDAY(W$6,2)&gt;5,"w",IF(ISERROR(VLOOKUP(W$6,fériés,1,FALSE)),(SUM($H$1:W$1)&gt;SUM($F$34:$F35))*(SUM($H$1:W$1)&lt;=SUM($F$34:$F36))*1,"F"))</f>
        <v>0</v>
      </c>
      <c r="X36" s="65">
        <f ca="1">IF(WEEKDAY(X$6,2)&gt;5,"w",IF(ISERROR(VLOOKUP(X$6,fériés,1,FALSE)),(SUM($H$1:X$1)&gt;SUM($F$34:$F35))*(SUM($H$1:X$1)&lt;=SUM($F$34:$F36))*1,"F"))</f>
        <v>0</v>
      </c>
      <c r="Y36" s="65">
        <f ca="1">IF(WEEKDAY(Y$6,2)&gt;5,"w",IF(ISERROR(VLOOKUP(Y$6,fériés,1,FALSE)),(SUM($H$1:Y$1)&gt;SUM($F$34:$F35))*(SUM($H$1:Y$1)&lt;=SUM($F$34:$F36))*1,"F"))</f>
        <v>0</v>
      </c>
      <c r="Z36" s="65">
        <f ca="1">IF(WEEKDAY(Z$6,2)&gt;5,"w",IF(ISERROR(VLOOKUP(Z$6,fériés,1,FALSE)),(SUM($H$1:Z$1)&gt;SUM($F$34:$F35))*(SUM($H$1:Z$1)&lt;=SUM($F$34:$F36))*1,"F"))</f>
        <v>0</v>
      </c>
      <c r="AA36" s="65">
        <f ca="1">IF(WEEKDAY(AA$6,2)&gt;5,"w",IF(ISERROR(VLOOKUP(AA$6,fériés,1,FALSE)),(SUM($H$1:AA$1)&gt;SUM($F$34:$F35))*(SUM($H$1:AA$1)&lt;=SUM($F$34:$F36))*1,"F"))</f>
        <v>0</v>
      </c>
      <c r="AB36" s="65">
        <f ca="1">IF(WEEKDAY(AB$6,2)&gt;5,"w",IF(ISERROR(VLOOKUP(AB$6,fériés,1,FALSE)),(SUM($H$1:AB$1)&gt;SUM($F$34:$F35))*(SUM($H$1:AB$1)&lt;=SUM($F$34:$F36))*1,"F"))</f>
        <v>0</v>
      </c>
      <c r="AC36" s="65">
        <f ca="1">IF(WEEKDAY(AC$6,2)&gt;5,"w",IF(ISERROR(VLOOKUP(AC$6,fériés,1,FALSE)),(SUM($H$1:AC$1)&gt;SUM($F$34:$F35))*(SUM($H$1:AC$1)&lt;=SUM($F$34:$F36))*1,"F"))</f>
        <v>0</v>
      </c>
      <c r="AD36" s="65">
        <f ca="1">IF(WEEKDAY(AD$6,2)&gt;5,"w",IF(ISERROR(VLOOKUP(AD$6,fériés,1,FALSE)),(SUM($H$1:AD$1)&gt;SUM($F$34:$F35))*(SUM($H$1:AD$1)&lt;=SUM($F$34:$F36))*1,"F"))</f>
        <v>0</v>
      </c>
      <c r="AE36" s="65">
        <f ca="1">IF(WEEKDAY(AE$6,2)&gt;5,"w",IF(ISERROR(VLOOKUP(AE$6,fériés,1,FALSE)),(SUM($H$1:AE$1)&gt;SUM($F$34:$F35))*(SUM($H$1:AE$1)&lt;=SUM($F$34:$F36))*1,"F"))</f>
        <v>0</v>
      </c>
      <c r="AF36" s="65">
        <f ca="1">IF(WEEKDAY(AF$6,2)&gt;5,"w",IF(ISERROR(VLOOKUP(AF$6,fériés,1,FALSE)),(SUM($H$1:AF$1)&gt;SUM($F$34:$F35))*(SUM($H$1:AF$1)&lt;=SUM($F$34:$F36))*1,"F"))</f>
        <v>0</v>
      </c>
      <c r="AG36" s="65">
        <f ca="1">IF(WEEKDAY(AG$6,2)&gt;5,"w",IF(ISERROR(VLOOKUP(AG$6,fériés,1,FALSE)),(SUM($H$1:AG$1)&gt;SUM($F$34:$F35))*(SUM($H$1:AG$1)&lt;=SUM($F$34:$F36))*1,"F"))</f>
        <v>0</v>
      </c>
      <c r="AH36" s="65">
        <f ca="1">IF(WEEKDAY(AH$6,2)&gt;5,"w",IF(ISERROR(VLOOKUP(AH$6,fériés,1,FALSE)),(SUM($H$1:AH$1)&gt;SUM($F$34:$F35))*(SUM($H$1:AH$1)&lt;=SUM($F$34:$F36))*1,"F"))</f>
        <v>0</v>
      </c>
      <c r="AI36" s="65">
        <f ca="1">IF(WEEKDAY(AI$6,2)&gt;5,"w",IF(ISERROR(VLOOKUP(AI$6,fériés,1,FALSE)),(SUM($H$1:AI$1)&gt;SUM($F$34:$F35))*(SUM($H$1:AI$1)&lt;=SUM($F$34:$F36))*1,"F"))</f>
        <v>0</v>
      </c>
      <c r="AJ36" s="65">
        <f ca="1">IF(WEEKDAY(AJ$6,2)&gt;5,"w",IF(ISERROR(VLOOKUP(AJ$6,fériés,1,FALSE)),(SUM($H$1:AJ$1)&gt;SUM($F$34:$F35))*(SUM($H$1:AJ$1)&lt;=SUM($F$34:$F36))*1,"F"))</f>
        <v>0</v>
      </c>
      <c r="AK36" s="65">
        <f ca="1">IF(WEEKDAY(AK$6,2)&gt;5,"w",IF(ISERROR(VLOOKUP(AK$6,fériés,1,FALSE)),(SUM($H$1:AK$1)&gt;SUM($F$34:$F35))*(SUM($H$1:AK$1)&lt;=SUM($F$34:$F36))*1,"F"))</f>
        <v>0</v>
      </c>
      <c r="AL36" s="65">
        <f ca="1">IF(WEEKDAY(AL$6,2)&gt;5,"w",IF(ISERROR(VLOOKUP(AL$6,fériés,1,FALSE)),(SUM($H$1:AL$1)&gt;SUM($F$34:$F35))*(SUM($H$1:AL$1)&lt;=SUM($F$34:$F36))*1,"F"))</f>
        <v>0</v>
      </c>
      <c r="AM36" s="65">
        <f ca="1">IF(WEEKDAY(AM$6,2)&gt;5,"w",IF(ISERROR(VLOOKUP(AM$6,fériés,1,FALSE)),(SUM($H$1:AM$1)&gt;SUM($F$34:$F35))*(SUM($H$1:AM$1)&lt;=SUM($F$34:$F36))*1,"F"))</f>
        <v>0</v>
      </c>
      <c r="AN36" s="65">
        <f ca="1">IF(WEEKDAY(AN$6,2)&gt;5,"w",IF(ISERROR(VLOOKUP(AN$6,fériés,1,FALSE)),(SUM($H$1:AN$1)&gt;SUM($F$34:$F35))*(SUM($H$1:AN$1)&lt;=SUM($F$34:$F36))*1,"F"))</f>
        <v>0</v>
      </c>
      <c r="AO36" s="65">
        <f ca="1">IF(WEEKDAY(AO$6,2)&gt;5,"w",IF(ISERROR(VLOOKUP(AO$6,fériés,1,FALSE)),(SUM($H$1:AO$1)&gt;SUM($F$34:$F35))*(SUM($H$1:AO$1)&lt;=SUM($F$34:$F36))*1,"F"))</f>
        <v>0</v>
      </c>
      <c r="AP36" s="65">
        <f ca="1">IF(WEEKDAY(AP$6,2)&gt;5,"w",IF(ISERROR(VLOOKUP(AP$6,fériés,1,FALSE)),(SUM($H$1:AP$1)&gt;SUM($F$34:$F35))*(SUM($H$1:AP$1)&lt;=SUM($F$34:$F36))*1,"F"))</f>
        <v>0</v>
      </c>
      <c r="AQ36" s="65">
        <f ca="1">IF(WEEKDAY(AQ$6,2)&gt;5,"w",IF(ISERROR(VLOOKUP(AQ$6,fériés,1,FALSE)),(SUM($H$1:AQ$1)&gt;SUM($F$34:$F35))*(SUM($H$1:AQ$1)&lt;=SUM($F$34:$F36))*1,"F"))</f>
        <v>0</v>
      </c>
      <c r="AR36" s="65">
        <f ca="1">IF(WEEKDAY(AR$6,2)&gt;5,"w",IF(ISERROR(VLOOKUP(AR$6,fériés,1,FALSE)),(SUM($H$1:AR$1)&gt;SUM($F$34:$F35))*(SUM($H$1:AR$1)&lt;=SUM($F$34:$F36))*1,"F"))</f>
        <v>0</v>
      </c>
      <c r="AS36" s="65">
        <f ca="1">IF(WEEKDAY(AS$6,2)&gt;5,"w",IF(ISERROR(VLOOKUP(AS$6,fériés,1,FALSE)),(SUM($H$1:AS$1)&gt;SUM($F$34:$F35))*(SUM($H$1:AS$1)&lt;=SUM($F$34:$F36))*1,"F"))</f>
        <v>0</v>
      </c>
      <c r="AT36" s="65">
        <f ca="1">IF(WEEKDAY(AT$6,2)&gt;5,"w",IF(ISERROR(VLOOKUP(AT$6,fériés,1,FALSE)),(SUM($H$1:AT$1)&gt;SUM($F$34:$F35))*(SUM($H$1:AT$1)&lt;=SUM($F$34:$F36))*1,"F"))</f>
        <v>0</v>
      </c>
      <c r="AU36" s="65">
        <f ca="1">IF(WEEKDAY(AU$6,2)&gt;5,"w",IF(ISERROR(VLOOKUP(AU$6,fériés,1,FALSE)),(SUM($H$1:AU$1)&gt;SUM($F$34:$F35))*(SUM($H$1:AU$1)&lt;=SUM($F$34:$F36))*1,"F"))</f>
        <v>0</v>
      </c>
      <c r="AV36" s="65">
        <f ca="1">IF(WEEKDAY(AV$6,2)&gt;5,"w",IF(ISERROR(VLOOKUP(AV$6,fériés,1,FALSE)),(SUM($H$1:AV$1)&gt;SUM($F$34:$F35))*(SUM($H$1:AV$1)&lt;=SUM($F$34:$F36))*1,"F"))</f>
        <v>0</v>
      </c>
      <c r="AW36" s="65">
        <f ca="1">IF(WEEKDAY(AW$6,2)&gt;5,"w",IF(ISERROR(VLOOKUP(AW$6,fériés,1,FALSE)),(SUM($H$1:AW$1)&gt;SUM($F$34:$F35))*(SUM($H$1:AW$1)&lt;=SUM($F$34:$F36))*1,"F"))</f>
        <v>0</v>
      </c>
      <c r="AX36" s="65">
        <f ca="1">IF(WEEKDAY(AX$6,2)&gt;5,"w",IF(ISERROR(VLOOKUP(AX$6,fériés,1,FALSE)),(SUM($H$1:AX$1)&gt;SUM($F$34:$F35))*(SUM($H$1:AX$1)&lt;=SUM($F$34:$F36))*1,"F"))</f>
        <v>0</v>
      </c>
      <c r="AY36" s="65">
        <f ca="1">IF(WEEKDAY(AY$6,2)&gt;5,"w",IF(ISERROR(VLOOKUP(AY$6,fériés,1,FALSE)),(SUM($H$1:AY$1)&gt;SUM($F$34:$F35))*(SUM($H$1:AY$1)&lt;=SUM($F$34:$F36))*1,"F"))</f>
        <v>0</v>
      </c>
      <c r="AZ36" s="65">
        <f ca="1">IF(WEEKDAY(AZ$6,2)&gt;5,"w",IF(ISERROR(VLOOKUP(AZ$6,fériés,1,FALSE)),(SUM($H$1:AZ$1)&gt;SUM($F$34:$F35))*(SUM($H$1:AZ$1)&lt;=SUM($F$34:$F36))*1,"F"))</f>
        <v>0</v>
      </c>
      <c r="BA36" s="65">
        <f ca="1">IF(WEEKDAY(BA$6,2)&gt;5,"w",IF(ISERROR(VLOOKUP(BA$6,fériés,1,FALSE)),(SUM($H$1:BA$1)&gt;SUM($F$34:$F35))*(SUM($H$1:BA$1)&lt;=SUM($F$34:$F36))*1,"F"))</f>
        <v>0</v>
      </c>
      <c r="BB36" s="65">
        <f ca="1">IF(WEEKDAY(BB$6,2)&gt;5,"w",IF(ISERROR(VLOOKUP(BB$6,fériés,1,FALSE)),(SUM($H$1:BB$1)&gt;SUM($F$34:$F35))*(SUM($H$1:BB$1)&lt;=SUM($F$34:$F36))*1,"F"))</f>
        <v>0</v>
      </c>
      <c r="BC36" s="65">
        <f ca="1">IF(WEEKDAY(BC$6,2)&gt;5,"w",IF(ISERROR(VLOOKUP(BC$6,fériés,1,FALSE)),(SUM($H$1:BC$1)&gt;SUM($F$34:$F35))*(SUM($H$1:BC$1)&lt;=SUM($F$34:$F36))*1,"F"))</f>
        <v>0</v>
      </c>
      <c r="BD36" s="65">
        <f ca="1">IF(WEEKDAY(BD$6,2)&gt;5,"w",IF(ISERROR(VLOOKUP(BD$6,fériés,1,FALSE)),(SUM($H$1:BD$1)&gt;SUM($F$34:$F35))*(SUM($H$1:BD$1)&lt;=SUM($F$34:$F36))*1,"F"))</f>
        <v>0</v>
      </c>
      <c r="BE36" s="65">
        <f ca="1">IF(WEEKDAY(BE$6,2)&gt;5,"w",IF(ISERROR(VLOOKUP(BE$6,fériés,1,FALSE)),(SUM($H$1:BE$1)&gt;SUM($F$34:$F35))*(SUM($H$1:BE$1)&lt;=SUM($F$34:$F36))*1,"F"))</f>
        <v>0</v>
      </c>
      <c r="BF36" s="65">
        <f ca="1">IF(WEEKDAY(BF$6,2)&gt;5,"w",IF(ISERROR(VLOOKUP(BF$6,fériés,1,FALSE)),(SUM($H$1:BF$1)&gt;SUM($F$34:$F35))*(SUM($H$1:BF$1)&lt;=SUM($F$34:$F36))*1,"F"))</f>
        <v>0</v>
      </c>
      <c r="BG36" s="65">
        <f ca="1">IF(WEEKDAY(BG$6,2)&gt;5,"w",IF(ISERROR(VLOOKUP(BG$6,fériés,1,FALSE)),(SUM($H$1:BG$1)&gt;SUM($F$34:$F35))*(SUM($H$1:BG$1)&lt;=SUM($F$34:$F36))*1,"F"))</f>
        <v>0</v>
      </c>
      <c r="BH36" s="65">
        <f ca="1">IF(WEEKDAY(BH$6,2)&gt;5,"w",IF(ISERROR(VLOOKUP(BH$6,fériés,1,FALSE)),(SUM($H$1:BH$1)&gt;SUM($F$34:$F35))*(SUM($H$1:BH$1)&lt;=SUM($F$34:$F36))*1,"F"))</f>
        <v>0</v>
      </c>
      <c r="BI36" s="65">
        <f ca="1">IF(WEEKDAY(BI$6,2)&gt;5,"w",IF(ISERROR(VLOOKUP(BI$6,fériés,1,FALSE)),(SUM($H$1:BI$1)&gt;SUM($F$34:$F35))*(SUM($H$1:BI$1)&lt;=SUM($F$34:$F36))*1,"F"))</f>
        <v>0</v>
      </c>
      <c r="BJ36" s="65">
        <f ca="1">IF(WEEKDAY(BJ$6,2)&gt;5,"w",IF(ISERROR(VLOOKUP(BJ$6,fériés,1,FALSE)),(SUM($H$1:BJ$1)&gt;SUM($F$34:$F35))*(SUM($H$1:BJ$1)&lt;=SUM($F$34:$F36))*1,"F"))</f>
        <v>0</v>
      </c>
      <c r="BK36" s="65">
        <f ca="1">IF(WEEKDAY(BK$6,2)&gt;5,"w",IF(ISERROR(VLOOKUP(BK$6,fériés,1,FALSE)),(SUM($H$1:BK$1)&gt;SUM($F$34:$F35))*(SUM($H$1:BK$1)&lt;=SUM($F$34:$F36))*1,"F"))</f>
        <v>0</v>
      </c>
      <c r="BL36" s="65">
        <f ca="1">IF(WEEKDAY(BL$6,2)&gt;5,"w",IF(ISERROR(VLOOKUP(BL$6,fériés,1,FALSE)),(SUM($H$1:BL$1)&gt;SUM($F$34:$F35))*(SUM($H$1:BL$1)&lt;=SUM($F$34:$F36))*1,"F"))</f>
        <v>0</v>
      </c>
      <c r="BM36" s="65">
        <f ca="1">IF(WEEKDAY(BM$6,2)&gt;5,"w",IF(ISERROR(VLOOKUP(BM$6,fériés,1,FALSE)),(SUM($H$1:BM$1)&gt;SUM($F$34:$F35))*(SUM($H$1:BM$1)&lt;=SUM($F$34:$F36))*1,"F"))</f>
        <v>0</v>
      </c>
      <c r="BN36" s="65" t="str">
        <f ca="1">IF(WEEKDAY(BN$6,2)&gt;5,"w",IF(ISERROR(VLOOKUP(BN$6,fériés,1,FALSE)),(SUM($H$1:BN$1)&gt;SUM($F$34:$F35))*(SUM($H$1:BN$1)&lt;=SUM($F$34:$F36))*1,"F"))</f>
        <v>w</v>
      </c>
      <c r="BO36" s="65" t="str">
        <f ca="1">IF(WEEKDAY(BO$6,2)&gt;5,"w",IF(ISERROR(VLOOKUP(BO$6,fériés,1,FALSE)),(SUM($H$1:BO$1)&gt;SUM($F$34:$F35))*(SUM($H$1:BO$1)&lt;=SUM($F$34:$F36))*1,"F"))</f>
        <v>w</v>
      </c>
      <c r="BP36" s="65" t="str">
        <f ca="1">IF(WEEKDAY(BP$6,2)&gt;5,"w",IF(ISERROR(VLOOKUP(BP$6,fériés,1,FALSE)),(SUM($H$1:BP$1)&gt;SUM($F$34:$F35))*(SUM($H$1:BP$1)&lt;=SUM($F$34:$F36))*1,"F"))</f>
        <v>w</v>
      </c>
      <c r="BQ36" s="65" t="str">
        <f ca="1">IF(WEEKDAY(BQ$6,2)&gt;5,"w",IF(ISERROR(VLOOKUP(BQ$6,fériés,1,FALSE)),(SUM($H$1:BQ$1)&gt;SUM($F$34:$F35))*(SUM($H$1:BQ$1)&lt;=SUM($F$34:$F36))*1,"F"))</f>
        <v>w</v>
      </c>
      <c r="BR36" s="65" t="str">
        <f ca="1">IF(WEEKDAY(BR$6,2)&gt;5,"w",IF(ISERROR(VLOOKUP(BR$6,fériés,1,FALSE)),(SUM($H$1:BR$1)&gt;SUM($F$34:$F35))*(SUM($H$1:BR$1)&lt;=SUM($F$34:$F36))*1,"F"))</f>
        <v>w</v>
      </c>
      <c r="BS36" s="65" t="str">
        <f ca="1">IF(WEEKDAY(BS$6,2)&gt;5,"w",IF(ISERROR(VLOOKUP(BS$6,fériés,1,FALSE)),(SUM($H$1:BS$1)&gt;SUM($F$34:$F35))*(SUM($H$1:BS$1)&lt;=SUM($F$34:$F36))*1,"F"))</f>
        <v>w</v>
      </c>
      <c r="BT36" s="65" t="str">
        <f ca="1">IF(WEEKDAY(BT$6,2)&gt;5,"w",IF(ISERROR(VLOOKUP(BT$6,fériés,1,FALSE)),(SUM($H$1:BT$1)&gt;SUM($F$34:$F35))*(SUM($H$1:BT$1)&lt;=SUM($F$34:$F36))*1,"F"))</f>
        <v>w</v>
      </c>
      <c r="BU36" s="65" t="str">
        <f ca="1">IF(WEEKDAY(BU$6,2)&gt;5,"w",IF(ISERROR(VLOOKUP(BU$6,fériés,1,FALSE)),(SUM($H$1:BU$1)&gt;SUM($F$34:$F35))*(SUM($H$1:BU$1)&lt;=SUM($F$34:$F36))*1,"F"))</f>
        <v>w</v>
      </c>
      <c r="BV36" s="65" t="str">
        <f ca="1">IF(WEEKDAY(BV$6,2)&gt;5,"w",IF(ISERROR(VLOOKUP(BV$6,fériés,1,FALSE)),(SUM($H$1:BV$1)&gt;SUM($F$34:$F35))*(SUM($H$1:BV$1)&lt;=SUM($F$34:$F36))*1,"F"))</f>
        <v>w</v>
      </c>
      <c r="BW36" s="65" t="str">
        <f ca="1">IF(WEEKDAY(BW$6,2)&gt;5,"w",IF(ISERROR(VLOOKUP(BW$6,fériés,1,FALSE)),(SUM($H$1:BW$1)&gt;SUM($F$34:$F35))*(SUM($H$1:BW$1)&lt;=SUM($F$34:$F36))*1,"F"))</f>
        <v>w</v>
      </c>
      <c r="BX36" s="65" t="str">
        <f ca="1">IF(WEEKDAY(BX$6,2)&gt;5,"w",IF(ISERROR(VLOOKUP(BX$6,fériés,1,FALSE)),(SUM($H$1:BX$1)&gt;SUM($F$34:$F35))*(SUM($H$1:BX$1)&lt;=SUM($F$34:$F36))*1,"F"))</f>
        <v>w</v>
      </c>
      <c r="BY36" s="65" t="str">
        <f ca="1">IF(WEEKDAY(BY$6,2)&gt;5,"w",IF(ISERROR(VLOOKUP(BY$6,fériés,1,FALSE)),(SUM($H$1:BY$1)&gt;SUM($F$34:$F35))*(SUM($H$1:BY$1)&lt;=SUM($F$34:$F36))*1,"F"))</f>
        <v>w</v>
      </c>
      <c r="BZ36" s="65" t="str">
        <f ca="1">IF(WEEKDAY(BZ$6,2)&gt;5,"w",IF(ISERROR(VLOOKUP(BZ$6,fériés,1,FALSE)),(SUM($H$1:BZ$1)&gt;SUM($F$34:$F35))*(SUM($H$1:BZ$1)&lt;=SUM($F$34:$F36))*1,"F"))</f>
        <v>w</v>
      </c>
      <c r="CA36" s="65" t="str">
        <f ca="1">IF(WEEKDAY(CA$6,2)&gt;5,"w",IF(ISERROR(VLOOKUP(CA$6,fériés,1,FALSE)),(SUM($H$1:CA$1)&gt;SUM($F$34:$F35))*(SUM($H$1:CA$1)&lt;=SUM($F$34:$F36))*1,"F"))</f>
        <v>w</v>
      </c>
      <c r="CB36" s="65" t="str">
        <f ca="1">IF(WEEKDAY(CB$6,2)&gt;5,"w",IF(ISERROR(VLOOKUP(CB$6,fériés,1,FALSE)),(SUM($H$1:CB$1)&gt;SUM($F$34:$F35))*(SUM($H$1:CB$1)&lt;=SUM($F$34:$F36))*1,"F"))</f>
        <v>w</v>
      </c>
      <c r="CC36" s="65" t="str">
        <f ca="1">IF(WEEKDAY(CC$6,2)&gt;5,"w",IF(ISERROR(VLOOKUP(CC$6,fériés,1,FALSE)),(SUM($H$1:CC$1)&gt;SUM($F$34:$F35))*(SUM($H$1:CC$1)&lt;=SUM($F$34:$F36))*1,"F"))</f>
        <v>w</v>
      </c>
      <c r="CD36" s="65" t="str">
        <f ca="1">IF(WEEKDAY(CD$6,2)&gt;5,"w",IF(ISERROR(VLOOKUP(CD$6,fériés,1,FALSE)),(SUM($H$1:CD$1)&gt;SUM($F$34:$F35))*(SUM($H$1:CD$1)&lt;=SUM($F$34:$F36))*1,"F"))</f>
        <v>w</v>
      </c>
      <c r="CE36" s="65" t="str">
        <f ca="1">IF(WEEKDAY(CE$6,2)&gt;5,"w",IF(ISERROR(VLOOKUP(CE$6,fériés,1,FALSE)),(SUM($H$1:CE$1)&gt;SUM($F$34:$F35))*(SUM($H$1:CE$1)&lt;=SUM($F$34:$F36))*1,"F"))</f>
        <v>w</v>
      </c>
      <c r="CF36" s="65" t="str">
        <f ca="1">IF(WEEKDAY(CF$6,2)&gt;5,"w",IF(ISERROR(VLOOKUP(CF$6,fériés,1,FALSE)),(SUM($H$1:CF$1)&gt;SUM($F$34:$F35))*(SUM($H$1:CF$1)&lt;=SUM($F$34:$F36))*1,"F"))</f>
        <v>w</v>
      </c>
      <c r="CG36" s="65" t="str">
        <f ca="1">IF(WEEKDAY(CG$6,2)&gt;5,"w",IF(ISERROR(VLOOKUP(CG$6,fériés,1,FALSE)),(SUM($H$1:CG$1)&gt;SUM($F$34:$F35))*(SUM($H$1:CG$1)&lt;=SUM($F$34:$F36))*1,"F"))</f>
        <v>w</v>
      </c>
      <c r="CH36" s="65">
        <f ca="1">IF(WEEKDAY(CH$6,2)&gt;5,"w",IF(ISERROR(VLOOKUP(CH$6,fériés,1,FALSE)),(SUM($H$1:CH$1)&gt;SUM($F$34:$F35))*(SUM($H$1:CH$1)&lt;=SUM($F$34:$F36))*1,"F"))</f>
        <v>0</v>
      </c>
      <c r="CI36" s="65">
        <f ca="1">IF(WEEKDAY(CI$6,2)&gt;5,"w",IF(ISERROR(VLOOKUP(CI$6,fériés,1,FALSE)),(SUM($H$1:CI$1)&gt;SUM($F$34:$F35))*(SUM($H$1:CI$1)&lt;=SUM($F$34:$F36))*1,"F"))</f>
        <v>0</v>
      </c>
      <c r="CJ36" s="65">
        <f ca="1">IF(WEEKDAY(CJ$6,2)&gt;5,"w",IF(ISERROR(VLOOKUP(CJ$6,fériés,1,FALSE)),(SUM($H$1:CJ$1)&gt;SUM($F$34:$F35))*(SUM($H$1:CJ$1)&lt;=SUM($F$34:$F36))*1,"F"))</f>
        <v>0</v>
      </c>
      <c r="CK36" s="65">
        <f ca="1">IF(WEEKDAY(CK$6,2)&gt;5,"w",IF(ISERROR(VLOOKUP(CK$6,fériés,1,FALSE)),(SUM($H$1:CK$1)&gt;SUM($F$34:$F35))*(SUM($H$1:CK$1)&lt;=SUM($F$34:$F36))*1,"F"))</f>
        <v>0</v>
      </c>
      <c r="CL36" s="65">
        <f ca="1">IF(WEEKDAY(CL$6,2)&gt;5,"w",IF(ISERROR(VLOOKUP(CL$6,fériés,1,FALSE)),(SUM($H$1:CL$1)&gt;SUM($F$34:$F35))*(SUM($H$1:CL$1)&lt;=SUM($F$34:$F36))*1,"F"))</f>
        <v>0</v>
      </c>
      <c r="CM36" s="65">
        <f ca="1">IF(WEEKDAY(CM$6,2)&gt;5,"w",IF(ISERROR(VLOOKUP(CM$6,fériés,1,FALSE)),(SUM($H$1:CM$1)&gt;SUM($F$34:$F35))*(SUM($H$1:CM$1)&lt;=SUM($F$34:$F36))*1,"F"))</f>
        <v>0</v>
      </c>
      <c r="CN36" s="65">
        <f ca="1">IF(WEEKDAY(CN$6,2)&gt;5,"w",IF(ISERROR(VLOOKUP(CN$6,fériés,1,FALSE)),(SUM($H$1:CN$1)&gt;SUM($F$34:$F35))*(SUM($H$1:CN$1)&lt;=SUM($F$34:$F36))*1,"F"))</f>
        <v>0</v>
      </c>
      <c r="CO36" s="65">
        <f ca="1">IF(WEEKDAY(CO$6,2)&gt;5,"w",IF(ISERROR(VLOOKUP(CO$6,fériés,1,FALSE)),(SUM($H$1:CO$1)&gt;SUM($F$34:$F35))*(SUM($H$1:CO$1)&lt;=SUM($F$34:$F36))*1,"F"))</f>
        <v>0</v>
      </c>
      <c r="CP36" s="65">
        <f ca="1">IF(WEEKDAY(CP$6,2)&gt;5,"w",IF(ISERROR(VLOOKUP(CP$6,fériés,1,FALSE)),(SUM($H$1:CP$1)&gt;SUM($F$34:$F35))*(SUM($H$1:CP$1)&lt;=SUM($F$34:$F36))*1,"F"))</f>
        <v>0</v>
      </c>
      <c r="CQ36" s="65">
        <f ca="1">IF(WEEKDAY(CQ$6,2)&gt;5,"w",IF(ISERROR(VLOOKUP(CQ$6,fériés,1,FALSE)),(SUM($H$1:CQ$1)&gt;SUM($F$34:$F35))*(SUM($H$1:CQ$1)&lt;=SUM($F$34:$F36))*1,"F"))</f>
        <v>0</v>
      </c>
      <c r="CR36" s="65">
        <f ca="1">IF(WEEKDAY(CR$6,2)&gt;5,"w",IF(ISERROR(VLOOKUP(CR$6,fériés,1,FALSE)),(SUM($H$1:CR$1)&gt;SUM($F$34:$F35))*(SUM($H$1:CR$1)&lt;=SUM($F$34:$F36))*1,"F"))</f>
        <v>0</v>
      </c>
      <c r="CS36" s="65">
        <f ca="1">IF(WEEKDAY(CS$6,2)&gt;5,"w",IF(ISERROR(VLOOKUP(CS$6,fériés,1,FALSE)),(SUM($H$1:CS$1)&gt;SUM($F$34:$F35))*(SUM($H$1:CS$1)&lt;=SUM($F$34:$F36))*1,"F"))</f>
        <v>0</v>
      </c>
      <c r="CT36" s="65">
        <f ca="1">IF(WEEKDAY(CT$6,2)&gt;5,"w",IF(ISERROR(VLOOKUP(CT$6,fériés,1,FALSE)),(SUM($H$1:CT$1)&gt;SUM($F$34:$F35))*(SUM($H$1:CT$1)&lt;=SUM($F$34:$F36))*1,"F"))</f>
        <v>0</v>
      </c>
      <c r="CU36" s="65">
        <f ca="1">IF(WEEKDAY(CU$6,2)&gt;5,"w",IF(ISERROR(VLOOKUP(CU$6,fériés,1,FALSE)),(SUM($H$1:CU$1)&gt;SUM($F$34:$F35))*(SUM($H$1:CU$1)&lt;=SUM($F$34:$F36))*1,"F"))</f>
        <v>0</v>
      </c>
      <c r="CV36" s="65">
        <f ca="1">IF(WEEKDAY(CV$6,2)&gt;5,"w",IF(ISERROR(VLOOKUP(CV$6,fériés,1,FALSE)),(SUM($H$1:CV$1)&gt;SUM($F$34:$F35))*(SUM($H$1:CV$1)&lt;=SUM($F$34:$F36))*1,"F"))</f>
        <v>0</v>
      </c>
      <c r="CW36" s="65">
        <f ca="1">IF(WEEKDAY(CW$6,2)&gt;5,"w",IF(ISERROR(VLOOKUP(CW$6,fériés,1,FALSE)),(SUM($H$1:CW$1)&gt;SUM($F$34:$F35))*(SUM($H$1:CW$1)&lt;=SUM($F$34:$F36))*1,"F"))</f>
        <v>0</v>
      </c>
      <c r="CX36" s="65">
        <f ca="1">IF(WEEKDAY(CX$6,2)&gt;5,"w",IF(ISERROR(VLOOKUP(CX$6,fériés,1,FALSE)),(SUM($H$1:CX$1)&gt;SUM($F$34:$F35))*(SUM($H$1:CX$1)&lt;=SUM($F$34:$F36))*1,"F"))</f>
        <v>0</v>
      </c>
      <c r="CY36" s="65">
        <f ca="1">IF(WEEKDAY(CY$6,2)&gt;5,"w",IF(ISERROR(VLOOKUP(CY$6,fériés,1,FALSE)),(SUM($H$1:CY$1)&gt;SUM($F$34:$F35))*(SUM($H$1:CY$1)&lt;=SUM($F$34:$F36))*1,"F"))</f>
        <v>0</v>
      </c>
      <c r="CZ36" s="65">
        <f ca="1">IF(WEEKDAY(CZ$6,2)&gt;5,"w",IF(ISERROR(VLOOKUP(CZ$6,fériés,1,FALSE)),(SUM($H$1:CZ$1)&gt;SUM($F$34:$F35))*(SUM($H$1:CZ$1)&lt;=SUM($F$34:$F36))*1,"F"))</f>
        <v>0</v>
      </c>
      <c r="DA36" s="65">
        <f ca="1">IF(WEEKDAY(DA$6,2)&gt;5,"w",IF(ISERROR(VLOOKUP(DA$6,fériés,1,FALSE)),(SUM($H$1:DA$1)&gt;SUM($F$34:$F35))*(SUM($H$1:DA$1)&lt;=SUM($F$34:$F36))*1,"F"))</f>
        <v>0</v>
      </c>
      <c r="DB36" s="65">
        <f ca="1">IF(WEEKDAY(DB$6,2)&gt;5,"w",IF(ISERROR(VLOOKUP(DB$6,fériés,1,FALSE)),(SUM($H$1:DB$1)&gt;SUM($F$34:$F35))*(SUM($H$1:DB$1)&lt;=SUM($F$34:$F36))*1,"F"))</f>
        <v>0</v>
      </c>
      <c r="DC36" s="65">
        <f ca="1">IF(WEEKDAY(DC$6,2)&gt;5,"w",IF(ISERROR(VLOOKUP(DC$6,fériés,1,FALSE)),(SUM($H$1:DC$1)&gt;SUM($F$34:$F35))*(SUM($H$1:DC$1)&lt;=SUM($F$34:$F36))*1,"F"))</f>
        <v>0</v>
      </c>
      <c r="DD36" s="65">
        <f ca="1">IF(WEEKDAY(DD$6,2)&gt;5,"w",IF(ISERROR(VLOOKUP(DD$6,fériés,1,FALSE)),(SUM($H$1:DD$1)&gt;SUM($F$34:$F35))*(SUM($H$1:DD$1)&lt;=SUM($F$34:$F36))*1,"F"))</f>
        <v>0</v>
      </c>
      <c r="DE36" s="65">
        <f ca="1">IF(WEEKDAY(DE$6,2)&gt;5,"w",IF(ISERROR(VLOOKUP(DE$6,fériés,1,FALSE)),(SUM($H$1:DE$1)&gt;SUM($F$34:$F35))*(SUM($H$1:DE$1)&lt;=SUM($F$34:$F36))*1,"F"))</f>
        <v>0</v>
      </c>
      <c r="DF36" s="65">
        <f ca="1">IF(WEEKDAY(DF$6,2)&gt;5,"w",IF(ISERROR(VLOOKUP(DF$6,fériés,1,FALSE)),(SUM($H$1:DF$1)&gt;SUM($F$34:$F35))*(SUM($H$1:DF$1)&lt;=SUM($F$34:$F36))*1,"F"))</f>
        <v>0</v>
      </c>
      <c r="DG36" s="65">
        <f ca="1">IF(WEEKDAY(DG$6,2)&gt;5,"w",IF(ISERROR(VLOOKUP(DG$6,fériés,1,FALSE)),(SUM($H$1:DG$1)&gt;SUM($F$34:$F35))*(SUM($H$1:DG$1)&lt;=SUM($F$34:$F36))*1,"F"))</f>
        <v>0</v>
      </c>
      <c r="DH36" s="65">
        <f ca="1">IF(WEEKDAY(DH$6,2)&gt;5,"w",IF(ISERROR(VLOOKUP(DH$6,fériés,1,FALSE)),(SUM($H$1:DH$1)&gt;SUM($F$34:$F35))*(SUM($H$1:DH$1)&lt;=SUM($F$34:$F36))*1,"F"))</f>
        <v>0</v>
      </c>
      <c r="DI36" s="65">
        <f ca="1">IF(WEEKDAY(DI$6,2)&gt;5,"w",IF(ISERROR(VLOOKUP(DI$6,fériés,1,FALSE)),(SUM($H$1:DI$1)&gt;SUM($F$34:$F35))*(SUM($H$1:DI$1)&lt;=SUM($F$34:$F36))*1,"F"))</f>
        <v>0</v>
      </c>
      <c r="DJ36" s="65">
        <f ca="1">IF(WEEKDAY(DJ$6,2)&gt;5,"w",IF(ISERROR(VLOOKUP(DJ$6,fériés,1,FALSE)),(SUM($H$1:DJ$1)&gt;SUM($F$34:$F35))*(SUM($H$1:DJ$1)&lt;=SUM($F$34:$F36))*1,"F"))</f>
        <v>0</v>
      </c>
      <c r="DK36" s="65">
        <f ca="1">IF(WEEKDAY(DK$6,2)&gt;5,"w",IF(ISERROR(VLOOKUP(DK$6,fériés,1,FALSE)),(SUM($H$1:DK$1)&gt;SUM($F$34:$F35))*(SUM($H$1:DK$1)&lt;=SUM($F$34:$F36))*1,"F"))</f>
        <v>0</v>
      </c>
      <c r="DL36" s="65">
        <f ca="1">IF(WEEKDAY(DL$6,2)&gt;5,"w",IF(ISERROR(VLOOKUP(DL$6,fériés,1,FALSE)),(SUM($H$1:DL$1)&gt;SUM($F$34:$F35))*(SUM($H$1:DL$1)&lt;=SUM($F$34:$F36))*1,"F"))</f>
        <v>0</v>
      </c>
      <c r="DM36" s="65">
        <f ca="1">IF(WEEKDAY(DM$6,2)&gt;5,"w",IF(ISERROR(VLOOKUP(DM$6,fériés,1,FALSE)),(SUM($H$1:DM$1)&gt;SUM($F$34:$F35))*(SUM($H$1:DM$1)&lt;=SUM($F$34:$F36))*1,"F"))</f>
        <v>0</v>
      </c>
      <c r="DN36" s="65">
        <f ca="1">IF(WEEKDAY(DN$6,2)&gt;5,"w",IF(ISERROR(VLOOKUP(DN$6,fériés,1,FALSE)),(SUM($H$1:DN$1)&gt;SUM($F$34:$F35))*(SUM($H$1:DN$1)&lt;=SUM($F$34:$F36))*1,"F"))</f>
        <v>0</v>
      </c>
      <c r="DO36" s="65">
        <f ca="1">IF(WEEKDAY(DO$6,2)&gt;5,"w",IF(ISERROR(VLOOKUP(DO$6,fériés,1,FALSE)),(SUM($H$1:DO$1)&gt;SUM($F$34:$F35))*(SUM($H$1:DO$1)&lt;=SUM($F$34:$F36))*1,"F"))</f>
        <v>0</v>
      </c>
      <c r="DP36" s="65">
        <f ca="1">IF(WEEKDAY(DP$6,2)&gt;5,"w",IF(ISERROR(VLOOKUP(DP$6,fériés,1,FALSE)),(SUM($H$1:DP$1)&gt;SUM($F$34:$F35))*(SUM($H$1:DP$1)&lt;=SUM($F$34:$F36))*1,"F"))</f>
        <v>0</v>
      </c>
      <c r="DQ36" s="65">
        <f ca="1">IF(WEEKDAY(DQ$6,2)&gt;5,"w",IF(ISERROR(VLOOKUP(DQ$6,fériés,1,FALSE)),(SUM($H$1:DQ$1)&gt;SUM($F$34:$F35))*(SUM($H$1:DQ$1)&lt;=SUM($F$34:$F36))*1,"F"))</f>
        <v>0</v>
      </c>
      <c r="DR36" s="65">
        <f ca="1">IF(WEEKDAY(DR$6,2)&gt;5,"w",IF(ISERROR(VLOOKUP(DR$6,fériés,1,FALSE)),(SUM($H$1:DR$1)&gt;SUM($F$34:$F35))*(SUM($H$1:DR$1)&lt;=SUM($F$34:$F36))*1,"F"))</f>
        <v>0</v>
      </c>
      <c r="DS36" s="65">
        <f ca="1">IF(WEEKDAY(DS$6,2)&gt;5,"w",IF(ISERROR(VLOOKUP(DS$6,fériés,1,FALSE)),(SUM($H$1:DS$1)&gt;SUM($F$34:$F35))*(SUM($H$1:DS$1)&lt;=SUM($F$34:$F36))*1,"F"))</f>
        <v>0</v>
      </c>
      <c r="DT36" s="65">
        <f ca="1">IF(WEEKDAY(DT$6,2)&gt;5,"w",IF(ISERROR(VLOOKUP(DT$6,fériés,1,FALSE)),(SUM($H$1:DT$1)&gt;SUM($F$34:$F35))*(SUM($H$1:DT$1)&lt;=SUM($F$34:$F36))*1,"F"))</f>
        <v>0</v>
      </c>
      <c r="DU36" s="65">
        <f ca="1">IF(WEEKDAY(DU$6,2)&gt;5,"w",IF(ISERROR(VLOOKUP(DU$6,fériés,1,FALSE)),(SUM($H$1:DU$1)&gt;SUM($F$34:$F35))*(SUM($H$1:DU$1)&lt;=SUM($F$34:$F36))*1,"F"))</f>
        <v>0</v>
      </c>
      <c r="DV36" s="65">
        <f ca="1">IF(WEEKDAY(DV$6,2)&gt;5,"w",IF(ISERROR(VLOOKUP(DV$6,fériés,1,FALSE)),(SUM($H$1:DV$1)&gt;SUM($F$34:$F35))*(SUM($H$1:DV$1)&lt;=SUM($F$34:$F36))*1,"F"))</f>
        <v>0</v>
      </c>
      <c r="DW36" s="65">
        <f ca="1">IF(WEEKDAY(DW$6,2)&gt;5,"w",IF(ISERROR(VLOOKUP(DW$6,fériés,1,FALSE)),(SUM($H$1:DW$1)&gt;SUM($F$34:$F35))*(SUM($H$1:DW$1)&lt;=SUM($F$34:$F36))*1,"F"))</f>
        <v>0</v>
      </c>
      <c r="DX36" s="65">
        <f ca="1">IF(WEEKDAY(DX$6,2)&gt;5,"w",IF(ISERROR(VLOOKUP(DX$6,fériés,1,FALSE)),(SUM($H$1:DX$1)&gt;SUM($F$34:$F35))*(SUM($H$1:DX$1)&lt;=SUM($F$34:$F36))*1,"F"))</f>
        <v>0</v>
      </c>
      <c r="DY36" s="65">
        <f ca="1">IF(WEEKDAY(DY$6,2)&gt;5,"w",IF(ISERROR(VLOOKUP(DY$6,fériés,1,FALSE)),(SUM($H$1:DY$1)&gt;SUM($F$34:$F35))*(SUM($H$1:DY$1)&lt;=SUM($F$34:$F36))*1,"F"))</f>
        <v>0</v>
      </c>
      <c r="DZ36" s="65">
        <f ca="1">IF(WEEKDAY(DZ$6,2)&gt;5,"w",IF(ISERROR(VLOOKUP(DZ$6,fériés,1,FALSE)),(SUM($H$1:DZ$1)&gt;SUM($F$34:$F35))*(SUM($H$1:DZ$1)&lt;=SUM($F$34:$F36))*1,"F"))</f>
        <v>0</v>
      </c>
      <c r="EA36" s="65">
        <f ca="1">IF(WEEKDAY(EA$6,2)&gt;5,"w",IF(ISERROR(VLOOKUP(EA$6,fériés,1,FALSE)),(SUM($H$1:EA$1)&gt;SUM($F$34:$F35))*(SUM($H$1:EA$1)&lt;=SUM($F$34:$F36))*1,"F"))</f>
        <v>0</v>
      </c>
      <c r="EB36" s="65">
        <f ca="1">IF(WEEKDAY(EB$6,2)&gt;5,"w",IF(ISERROR(VLOOKUP(EB$6,fériés,1,FALSE)),(SUM($H$1:EB$1)&gt;SUM($F$34:$F35))*(SUM($H$1:EB$1)&lt;=SUM($F$34:$F36))*1,"F"))</f>
        <v>0</v>
      </c>
      <c r="EC36" s="65">
        <f ca="1">IF(WEEKDAY(EC$6,2)&gt;5,"w",IF(ISERROR(VLOOKUP(EC$6,fériés,1,FALSE)),(SUM($H$1:EC$1)&gt;SUM($F$34:$F35))*(SUM($H$1:EC$1)&lt;=SUM($F$34:$F36))*1,"F"))</f>
        <v>0</v>
      </c>
      <c r="ED36" s="65">
        <f ca="1">IF(WEEKDAY(ED$6,2)&gt;5,"w",IF(ISERROR(VLOOKUP(ED$6,fériés,1,FALSE)),(SUM($H$1:ED$1)&gt;SUM($F$34:$F35))*(SUM($H$1:ED$1)&lt;=SUM($F$34:$F36))*1,"F"))</f>
        <v>0</v>
      </c>
      <c r="EE36" s="65">
        <f ca="1">IF(WEEKDAY(EE$6,2)&gt;5,"w",IF(ISERROR(VLOOKUP(EE$6,fériés,1,FALSE)),(SUM($H$1:EE$1)&gt;SUM($F$34:$F35))*(SUM($H$1:EE$1)&lt;=SUM($F$34:$F36))*1,"F"))</f>
        <v>0</v>
      </c>
      <c r="EF36" s="65" t="str">
        <f ca="1">IF(WEEKDAY(EF$6,2)&gt;5,"w",IF(ISERROR(VLOOKUP(EF$6,fériés,1,FALSE)),(SUM($H$1:EF$1)&gt;SUM($F$34:$F35))*(SUM($H$1:EF$1)&lt;=SUM($F$34:$F36))*1,"F"))</f>
        <v>w</v>
      </c>
      <c r="EG36" s="65" t="str">
        <f ca="1">IF(WEEKDAY(EG$6,2)&gt;5,"w",IF(ISERROR(VLOOKUP(EG$6,fériés,1,FALSE)),(SUM($H$1:EG$1)&gt;SUM($F$34:$F35))*(SUM($H$1:EG$1)&lt;=SUM($F$34:$F36))*1,"F"))</f>
        <v>w</v>
      </c>
      <c r="EH36" s="65" t="str">
        <f ca="1">IF(WEEKDAY(EH$6,2)&gt;5,"w",IF(ISERROR(VLOOKUP(EH$6,fériés,1,FALSE)),(SUM($H$1:EH$1)&gt;SUM($F$34:$F35))*(SUM($H$1:EH$1)&lt;=SUM($F$34:$F36))*1,"F"))</f>
        <v>w</v>
      </c>
      <c r="EI36" s="65" t="str">
        <f ca="1">IF(WEEKDAY(EI$6,2)&gt;5,"w",IF(ISERROR(VLOOKUP(EI$6,fériés,1,FALSE)),(SUM($H$1:EI$1)&gt;SUM($F$34:$F35))*(SUM($H$1:EI$1)&lt;=SUM($F$34:$F36))*1,"F"))</f>
        <v>w</v>
      </c>
      <c r="EJ36" s="65" t="str">
        <f ca="1">IF(WEEKDAY(EJ$6,2)&gt;5,"w",IF(ISERROR(VLOOKUP(EJ$6,fériés,1,FALSE)),(SUM($H$1:EJ$1)&gt;SUM($F$34:$F35))*(SUM($H$1:EJ$1)&lt;=SUM($F$34:$F36))*1,"F"))</f>
        <v>w</v>
      </c>
      <c r="EK36" s="65" t="str">
        <f ca="1">IF(WEEKDAY(EK$6,2)&gt;5,"w",IF(ISERROR(VLOOKUP(EK$6,fériés,1,FALSE)),(SUM($H$1:EK$1)&gt;SUM($F$34:$F35))*(SUM($H$1:EK$1)&lt;=SUM($F$34:$F36))*1,"F"))</f>
        <v>w</v>
      </c>
      <c r="EL36" s="65" t="str">
        <f ca="1">IF(WEEKDAY(EL$6,2)&gt;5,"w",IF(ISERROR(VLOOKUP(EL$6,fériés,1,FALSE)),(SUM($H$1:EL$1)&gt;SUM($F$34:$F35))*(SUM($H$1:EL$1)&lt;=SUM($F$34:$F36))*1,"F"))</f>
        <v>w</v>
      </c>
      <c r="EM36" s="65" t="str">
        <f ca="1">IF(WEEKDAY(EM$6,2)&gt;5,"w",IF(ISERROR(VLOOKUP(EM$6,fériés,1,FALSE)),(SUM($H$1:EM$1)&gt;SUM($F$34:$F35))*(SUM($H$1:EM$1)&lt;=SUM($F$34:$F36))*1,"F"))</f>
        <v>w</v>
      </c>
      <c r="EN36" s="65" t="str">
        <f ca="1">IF(WEEKDAY(EN$6,2)&gt;5,"w",IF(ISERROR(VLOOKUP(EN$6,fériés,1,FALSE)),(SUM($H$1:EN$1)&gt;SUM($F$34:$F35))*(SUM($H$1:EN$1)&lt;=SUM($F$34:$F36))*1,"F"))</f>
        <v>w</v>
      </c>
      <c r="EO36" s="65" t="str">
        <f ca="1">IF(WEEKDAY(EO$6,2)&gt;5,"w",IF(ISERROR(VLOOKUP(EO$6,fériés,1,FALSE)),(SUM($H$1:EO$1)&gt;SUM($F$34:$F35))*(SUM($H$1:EO$1)&lt;=SUM($F$34:$F36))*1,"F"))</f>
        <v>w</v>
      </c>
      <c r="EP36" s="65" t="str">
        <f ca="1">IF(WEEKDAY(EP$6,2)&gt;5,"w",IF(ISERROR(VLOOKUP(EP$6,fériés,1,FALSE)),(SUM($H$1:EP$1)&gt;SUM($F$34:$F35))*(SUM($H$1:EP$1)&lt;=SUM($F$34:$F36))*1,"F"))</f>
        <v>w</v>
      </c>
      <c r="EQ36" s="65" t="str">
        <f ca="1">IF(WEEKDAY(EQ$6,2)&gt;5,"w",IF(ISERROR(VLOOKUP(EQ$6,fériés,1,FALSE)),(SUM($H$1:EQ$1)&gt;SUM($F$34:$F35))*(SUM($H$1:EQ$1)&lt;=SUM($F$34:$F36))*1,"F"))</f>
        <v>w</v>
      </c>
      <c r="ER36" s="65" t="str">
        <f ca="1">IF(WEEKDAY(ER$6,2)&gt;5,"w",IF(ISERROR(VLOOKUP(ER$6,fériés,1,FALSE)),(SUM($H$1:ER$1)&gt;SUM($F$34:$F35))*(SUM($H$1:ER$1)&lt;=SUM($F$34:$F36))*1,"F"))</f>
        <v>w</v>
      </c>
      <c r="ES36" s="65" t="str">
        <f ca="1">IF(WEEKDAY(ES$6,2)&gt;5,"w",IF(ISERROR(VLOOKUP(ES$6,fériés,1,FALSE)),(SUM($H$1:ES$1)&gt;SUM($F$34:$F35))*(SUM($H$1:ES$1)&lt;=SUM($F$34:$F36))*1,"F"))</f>
        <v>w</v>
      </c>
      <c r="ET36" s="65" t="str">
        <f ca="1">IF(WEEKDAY(ET$6,2)&gt;5,"w",IF(ISERROR(VLOOKUP(ET$6,fériés,1,FALSE)),(SUM($H$1:ET$1)&gt;SUM($F$34:$F35))*(SUM($H$1:ET$1)&lt;=SUM($F$34:$F36))*1,"F"))</f>
        <v>w</v>
      </c>
      <c r="EU36" s="65" t="str">
        <f ca="1">IF(WEEKDAY(EU$6,2)&gt;5,"w",IF(ISERROR(VLOOKUP(EU$6,fériés,1,FALSE)),(SUM($H$1:EU$1)&gt;SUM($F$34:$F35))*(SUM($H$1:EU$1)&lt;=SUM($F$34:$F36))*1,"F"))</f>
        <v>w</v>
      </c>
      <c r="EV36" s="65" t="str">
        <f ca="1">IF(WEEKDAY(EV$6,2)&gt;5,"w",IF(ISERROR(VLOOKUP(EV$6,fériés,1,FALSE)),(SUM($H$1:EV$1)&gt;SUM($F$34:$F35))*(SUM($H$1:EV$1)&lt;=SUM($F$34:$F36))*1,"F"))</f>
        <v>w</v>
      </c>
      <c r="EW36" s="65" t="str">
        <f ca="1">IF(WEEKDAY(EW$6,2)&gt;5,"w",IF(ISERROR(VLOOKUP(EW$6,fériés,1,FALSE)),(SUM($H$1:EW$1)&gt;SUM($F$34:$F35))*(SUM($H$1:EW$1)&lt;=SUM($F$34:$F36))*1,"F"))</f>
        <v>w</v>
      </c>
      <c r="EX36" s="65" t="str">
        <f ca="1">IF(WEEKDAY(EX$6,2)&gt;5,"w",IF(ISERROR(VLOOKUP(EX$6,fériés,1,FALSE)),(SUM($H$1:EX$1)&gt;SUM($F$34:$F35))*(SUM($H$1:EX$1)&lt;=SUM($F$34:$F36))*1,"F"))</f>
        <v>w</v>
      </c>
      <c r="EY36" s="65" t="str">
        <f ca="1">IF(WEEKDAY(EY$6,2)&gt;5,"w",IF(ISERROR(VLOOKUP(EY$6,fériés,1,FALSE)),(SUM($H$1:EY$1)&gt;SUM($F$34:$F35))*(SUM($H$1:EY$1)&lt;=SUM($F$34:$F36))*1,"F"))</f>
        <v>w</v>
      </c>
      <c r="EZ36" s="65">
        <f ca="1">IF(WEEKDAY(EZ$6,2)&gt;5,"w",IF(ISERROR(VLOOKUP(EZ$6,fériés,1,FALSE)),(SUM($H$1:EZ$1)&gt;SUM($F$34:$F35))*(SUM($H$1:EZ$1)&lt;=SUM($F$34:$F36))*1,"F"))</f>
        <v>0</v>
      </c>
      <c r="FA36" s="65">
        <f ca="1">IF(WEEKDAY(FA$6,2)&gt;5,"w",IF(ISERROR(VLOOKUP(FA$6,fériés,1,FALSE)),(SUM($H$1:FA$1)&gt;SUM($F$34:$F35))*(SUM($H$1:FA$1)&lt;=SUM($F$34:$F36))*1,"F"))</f>
        <v>0</v>
      </c>
      <c r="FB36" s="65">
        <f ca="1">IF(WEEKDAY(FB$6,2)&gt;5,"w",IF(ISERROR(VLOOKUP(FB$6,fériés,1,FALSE)),(SUM($H$1:FB$1)&gt;SUM($F$34:$F35))*(SUM($H$1:FB$1)&lt;=SUM($F$34:$F36))*1,"F"))</f>
        <v>0</v>
      </c>
      <c r="FC36" s="65">
        <f ca="1">IF(WEEKDAY(FC$6,2)&gt;5,"w",IF(ISERROR(VLOOKUP(FC$6,fériés,1,FALSE)),(SUM($H$1:FC$1)&gt;SUM($F$34:$F35))*(SUM($H$1:FC$1)&lt;=SUM($F$34:$F36))*1,"F"))</f>
        <v>0</v>
      </c>
      <c r="FD36" s="65">
        <f ca="1">IF(WEEKDAY(FD$6,2)&gt;5,"w",IF(ISERROR(VLOOKUP(FD$6,fériés,1,FALSE)),(SUM($H$1:FD$1)&gt;SUM($F$34:$F35))*(SUM($H$1:FD$1)&lt;=SUM($F$34:$F36))*1,"F"))</f>
        <v>0</v>
      </c>
      <c r="FE36" s="65">
        <f ca="1">IF(WEEKDAY(FE$6,2)&gt;5,"w",IF(ISERROR(VLOOKUP(FE$6,fériés,1,FALSE)),(SUM($H$1:FE$1)&gt;SUM($F$34:$F35))*(SUM($H$1:FE$1)&lt;=SUM($F$34:$F36))*1,"F"))</f>
        <v>0</v>
      </c>
      <c r="FF36" s="65">
        <f ca="1">IF(WEEKDAY(FF$6,2)&gt;5,"w",IF(ISERROR(VLOOKUP(FF$6,fériés,1,FALSE)),(SUM($H$1:FF$1)&gt;SUM($F$34:$F35))*(SUM($H$1:FF$1)&lt;=SUM($F$34:$F36))*1,"F"))</f>
        <v>0</v>
      </c>
      <c r="FG36" s="65">
        <f ca="1">IF(WEEKDAY(FG$6,2)&gt;5,"w",IF(ISERROR(VLOOKUP(FG$6,fériés,1,FALSE)),(SUM($H$1:FG$1)&gt;SUM($F$34:$F35))*(SUM($H$1:FG$1)&lt;=SUM($F$34:$F36))*1,"F"))</f>
        <v>0</v>
      </c>
      <c r="FH36" s="65">
        <f ca="1">IF(WEEKDAY(FH$6,2)&gt;5,"w",IF(ISERROR(VLOOKUP(FH$6,fériés,1,FALSE)),(SUM($H$1:FH$1)&gt;SUM($F$34:$F35))*(SUM($H$1:FH$1)&lt;=SUM($F$34:$F36))*1,"F"))</f>
        <v>0</v>
      </c>
      <c r="FI36" s="65">
        <f ca="1">IF(WEEKDAY(FI$6,2)&gt;5,"w",IF(ISERROR(VLOOKUP(FI$6,fériés,1,FALSE)),(SUM($H$1:FI$1)&gt;SUM($F$34:$F35))*(SUM($H$1:FI$1)&lt;=SUM($F$34:$F36))*1,"F"))</f>
        <v>0</v>
      </c>
      <c r="FJ36" s="65">
        <f ca="1">IF(WEEKDAY(FJ$6,2)&gt;5,"w",IF(ISERROR(VLOOKUP(FJ$6,fériés,1,FALSE)),(SUM($H$1:FJ$1)&gt;SUM($F$34:$F35))*(SUM($H$1:FJ$1)&lt;=SUM($F$34:$F36))*1,"F"))</f>
        <v>0</v>
      </c>
      <c r="FK36" s="65">
        <f ca="1">IF(WEEKDAY(FK$6,2)&gt;5,"w",IF(ISERROR(VLOOKUP(FK$6,fériés,1,FALSE)),(SUM($H$1:FK$1)&gt;SUM($F$34:$F35))*(SUM($H$1:FK$1)&lt;=SUM($F$34:$F36))*1,"F"))</f>
        <v>0</v>
      </c>
      <c r="FL36" s="65">
        <f ca="1">IF(WEEKDAY(FL$6,2)&gt;5,"w",IF(ISERROR(VLOOKUP(FL$6,fériés,1,FALSE)),(SUM($H$1:FL$1)&gt;SUM($F$34:$F35))*(SUM($H$1:FL$1)&lt;=SUM($F$34:$F36))*1,"F"))</f>
        <v>0</v>
      </c>
      <c r="FM36" s="65">
        <f ca="1">IF(WEEKDAY(FM$6,2)&gt;5,"w",IF(ISERROR(VLOOKUP(FM$6,fériés,1,FALSE)),(SUM($H$1:FM$1)&gt;SUM($F$34:$F35))*(SUM($H$1:FM$1)&lt;=SUM($F$34:$F36))*1,"F"))</f>
        <v>0</v>
      </c>
      <c r="FN36" s="65">
        <f ca="1">IF(WEEKDAY(FN$6,2)&gt;5,"w",IF(ISERROR(VLOOKUP(FN$6,fériés,1,FALSE)),(SUM($H$1:FN$1)&gt;SUM($F$34:$F35))*(SUM($H$1:FN$1)&lt;=SUM($F$34:$F36))*1,"F"))</f>
        <v>0</v>
      </c>
      <c r="FO36" s="65">
        <f ca="1">IF(WEEKDAY(FO$6,2)&gt;5,"w",IF(ISERROR(VLOOKUP(FO$6,fériés,1,FALSE)),(SUM($H$1:FO$1)&gt;SUM($F$34:$F35))*(SUM($H$1:FO$1)&lt;=SUM($F$34:$F36))*1,"F"))</f>
        <v>0</v>
      </c>
      <c r="FP36" s="65">
        <f ca="1">IF(WEEKDAY(FP$6,2)&gt;5,"w",IF(ISERROR(VLOOKUP(FP$6,fériés,1,FALSE)),(SUM($H$1:FP$1)&gt;SUM($F$34:$F35))*(SUM($H$1:FP$1)&lt;=SUM($F$34:$F36))*1,"F"))</f>
        <v>0</v>
      </c>
      <c r="FQ36" s="65">
        <f ca="1">IF(WEEKDAY(FQ$6,2)&gt;5,"w",IF(ISERROR(VLOOKUP(FQ$6,fériés,1,FALSE)),(SUM($H$1:FQ$1)&gt;SUM($F$34:$F35))*(SUM($H$1:FQ$1)&lt;=SUM($F$34:$F36))*1,"F"))</f>
        <v>0</v>
      </c>
      <c r="FR36" s="65">
        <f ca="1">IF(WEEKDAY(FR$6,2)&gt;5,"w",IF(ISERROR(VLOOKUP(FR$6,fériés,1,FALSE)),(SUM($H$1:FR$1)&gt;SUM($F$34:$F35))*(SUM($H$1:FR$1)&lt;=SUM($F$34:$F36))*1,"F"))</f>
        <v>0</v>
      </c>
      <c r="FS36" s="65">
        <f ca="1">IF(WEEKDAY(FS$6,2)&gt;5,"w",IF(ISERROR(VLOOKUP(FS$6,fériés,1,FALSE)),(SUM($H$1:FS$1)&gt;SUM($F$34:$F35))*(SUM($H$1:FS$1)&lt;=SUM($F$34:$F36))*1,"F"))</f>
        <v>0</v>
      </c>
      <c r="FT36" s="65">
        <f ca="1">IF(WEEKDAY(FT$6,2)&gt;5,"w",IF(ISERROR(VLOOKUP(FT$6,fériés,1,FALSE)),(SUM($H$1:FT$1)&gt;SUM($F$34:$F35))*(SUM($H$1:FT$1)&lt;=SUM($F$34:$F36))*1,"F"))</f>
        <v>0</v>
      </c>
      <c r="FU36" s="65">
        <f ca="1">IF(WEEKDAY(FU$6,2)&gt;5,"w",IF(ISERROR(VLOOKUP(FU$6,fériés,1,FALSE)),(SUM($H$1:FU$1)&gt;SUM($F$34:$F35))*(SUM($H$1:FU$1)&lt;=SUM($F$34:$F36))*1,"F"))</f>
        <v>0</v>
      </c>
      <c r="FV36" s="65">
        <f ca="1">IF(WEEKDAY(FV$6,2)&gt;5,"w",IF(ISERROR(VLOOKUP(FV$6,fériés,1,FALSE)),(SUM($H$1:FV$1)&gt;SUM($F$34:$F35))*(SUM($H$1:FV$1)&lt;=SUM($F$34:$F36))*1,"F"))</f>
        <v>0</v>
      </c>
      <c r="FW36" s="65">
        <f ca="1">IF(WEEKDAY(FW$6,2)&gt;5,"w",IF(ISERROR(VLOOKUP(FW$6,fériés,1,FALSE)),(SUM($H$1:FW$1)&gt;SUM($F$34:$F35))*(SUM($H$1:FW$1)&lt;=SUM($F$34:$F36))*1,"F"))</f>
        <v>0</v>
      </c>
      <c r="FX36" s="65">
        <f ca="1">IF(WEEKDAY(FX$6,2)&gt;5,"w",IF(ISERROR(VLOOKUP(FX$6,fériés,1,FALSE)),(SUM($H$1:FX$1)&gt;SUM($F$34:$F35))*(SUM($H$1:FX$1)&lt;=SUM($F$34:$F36))*1,"F"))</f>
        <v>0</v>
      </c>
      <c r="FY36" s="65">
        <f ca="1">IF(WEEKDAY(FY$6,2)&gt;5,"w",IF(ISERROR(VLOOKUP(FY$6,fériés,1,FALSE)),(SUM($H$1:FY$1)&gt;SUM($F$34:$F35))*(SUM($H$1:FY$1)&lt;=SUM($F$34:$F36))*1,"F"))</f>
        <v>0</v>
      </c>
      <c r="FZ36" s="65">
        <f ca="1">IF(WEEKDAY(FZ$6,2)&gt;5,"w",IF(ISERROR(VLOOKUP(FZ$6,fériés,1,FALSE)),(SUM($H$1:FZ$1)&gt;SUM($F$34:$F35))*(SUM($H$1:FZ$1)&lt;=SUM($F$34:$F36))*1,"F"))</f>
        <v>0</v>
      </c>
      <c r="GA36" s="65">
        <f ca="1">IF(WEEKDAY(GA$6,2)&gt;5,"w",IF(ISERROR(VLOOKUP(GA$6,fériés,1,FALSE)),(SUM($H$1:GA$1)&gt;SUM($F$34:$F35))*(SUM($H$1:GA$1)&lt;=SUM($F$34:$F36))*1,"F"))</f>
        <v>0</v>
      </c>
      <c r="GB36" s="65">
        <f ca="1">IF(WEEKDAY(GB$6,2)&gt;5,"w",IF(ISERROR(VLOOKUP(GB$6,fériés,1,FALSE)),(SUM($H$1:GB$1)&gt;SUM($F$34:$F35))*(SUM($H$1:GB$1)&lt;=SUM($F$34:$F36))*1,"F"))</f>
        <v>0</v>
      </c>
      <c r="GC36" s="65">
        <f ca="1">IF(WEEKDAY(GC$6,2)&gt;5,"w",IF(ISERROR(VLOOKUP(GC$6,fériés,1,FALSE)),(SUM($H$1:GC$1)&gt;SUM($F$34:$F35))*(SUM($H$1:GC$1)&lt;=SUM($F$34:$F36))*1,"F"))</f>
        <v>0</v>
      </c>
      <c r="GD36" s="65">
        <f ca="1">IF(WEEKDAY(GD$6,2)&gt;5,"w",IF(ISERROR(VLOOKUP(GD$6,fériés,1,FALSE)),(SUM($H$1:GD$1)&gt;SUM($F$34:$F35))*(SUM($H$1:GD$1)&lt;=SUM($F$34:$F36))*1,"F"))</f>
        <v>0</v>
      </c>
      <c r="GE36" s="65">
        <f ca="1">IF(WEEKDAY(GE$6,2)&gt;5,"w",IF(ISERROR(VLOOKUP(GE$6,fériés,1,FALSE)),(SUM($H$1:GE$1)&gt;SUM($F$34:$F35))*(SUM($H$1:GE$1)&lt;=SUM($F$34:$F36))*1,"F"))</f>
        <v>0</v>
      </c>
      <c r="GF36" s="65">
        <f ca="1">IF(WEEKDAY(GF$6,2)&gt;5,"w",IF(ISERROR(VLOOKUP(GF$6,fériés,1,FALSE)),(SUM($H$1:GF$1)&gt;SUM($F$34:$F35))*(SUM($H$1:GF$1)&lt;=SUM($F$34:$F36))*1,"F"))</f>
        <v>0</v>
      </c>
      <c r="GG36" s="65">
        <f ca="1">IF(WEEKDAY(GG$6,2)&gt;5,"w",IF(ISERROR(VLOOKUP(GG$6,fériés,1,FALSE)),(SUM($H$1:GG$1)&gt;SUM($F$34:$F35))*(SUM($H$1:GG$1)&lt;=SUM($F$34:$F36))*1,"F"))</f>
        <v>0</v>
      </c>
      <c r="GH36" s="65">
        <f ca="1">IF(WEEKDAY(GH$6,2)&gt;5,"w",IF(ISERROR(VLOOKUP(GH$6,fériés,1,FALSE)),(SUM($H$1:GH$1)&gt;SUM($F$34:$F35))*(SUM($H$1:GH$1)&lt;=SUM($F$34:$F36))*1,"F"))</f>
        <v>0</v>
      </c>
      <c r="GI36" s="65">
        <f ca="1">IF(WEEKDAY(GI$6,2)&gt;5,"w",IF(ISERROR(VLOOKUP(GI$6,fériés,1,FALSE)),(SUM($H$1:GI$1)&gt;SUM($F$34:$F35))*(SUM($H$1:GI$1)&lt;=SUM($F$34:$F36))*1,"F"))</f>
        <v>0</v>
      </c>
      <c r="GJ36" s="65">
        <f ca="1">IF(WEEKDAY(GJ$6,2)&gt;5,"w",IF(ISERROR(VLOOKUP(GJ$6,fériés,1,FALSE)),(SUM($H$1:GJ$1)&gt;SUM($F$34:$F35))*(SUM($H$1:GJ$1)&lt;=SUM($F$34:$F36))*1,"F"))</f>
        <v>0</v>
      </c>
      <c r="GK36" s="65">
        <f ca="1">IF(WEEKDAY(GK$6,2)&gt;5,"w",IF(ISERROR(VLOOKUP(GK$6,fériés,1,FALSE)),(SUM($H$1:GK$1)&gt;SUM($F$34:$F35))*(SUM($H$1:GK$1)&lt;=SUM($F$34:$F36))*1,"F"))</f>
        <v>0</v>
      </c>
      <c r="GL36" s="65">
        <f ca="1">IF(WEEKDAY(GL$6,2)&gt;5,"w",IF(ISERROR(VLOOKUP(GL$6,fériés,1,FALSE)),(SUM($H$1:GL$1)&gt;SUM($F$34:$F35))*(SUM($H$1:GL$1)&lt;=SUM($F$34:$F36))*1,"F"))</f>
        <v>0</v>
      </c>
      <c r="GM36" s="65">
        <f ca="1">IF(WEEKDAY(GM$6,2)&gt;5,"w",IF(ISERROR(VLOOKUP(GM$6,fériés,1,FALSE)),(SUM($H$1:GM$1)&gt;SUM($F$34:$F35))*(SUM($H$1:GM$1)&lt;=SUM($F$34:$F36))*1,"F"))</f>
        <v>0</v>
      </c>
      <c r="GN36" s="65">
        <f ca="1">IF(WEEKDAY(GN$6,2)&gt;5,"w",IF(ISERROR(VLOOKUP(GN$6,fériés,1,FALSE)),(SUM($H$1:GN$1)&gt;SUM($F$34:$F35))*(SUM($H$1:GN$1)&lt;=SUM($F$34:$F36))*1,"F"))</f>
        <v>0</v>
      </c>
      <c r="GO36" s="65">
        <f ca="1">IF(WEEKDAY(GO$6,2)&gt;5,"w",IF(ISERROR(VLOOKUP(GO$6,fériés,1,FALSE)),(SUM($H$1:GO$1)&gt;SUM($F$34:$F35))*(SUM($H$1:GO$1)&lt;=SUM($F$34:$F36))*1,"F"))</f>
        <v>0</v>
      </c>
      <c r="GP36" s="65">
        <f ca="1">IF(WEEKDAY(GP$6,2)&gt;5,"w",IF(ISERROR(VLOOKUP(GP$6,fériés,1,FALSE)),(SUM($H$1:GP$1)&gt;SUM($F$34:$F35))*(SUM($H$1:GP$1)&lt;=SUM($F$34:$F36))*1,"F"))</f>
        <v>0</v>
      </c>
      <c r="GQ36" s="65">
        <f ca="1">IF(WEEKDAY(GQ$6,2)&gt;5,"w",IF(ISERROR(VLOOKUP(GQ$6,fériés,1,FALSE)),(SUM($H$1:GQ$1)&gt;SUM($F$34:$F35))*(SUM($H$1:GQ$1)&lt;=SUM($F$34:$F36))*1,"F"))</f>
        <v>0</v>
      </c>
      <c r="GR36" s="65">
        <f ca="1">IF(WEEKDAY(GR$6,2)&gt;5,"w",IF(ISERROR(VLOOKUP(GR$6,fériés,1,FALSE)),(SUM($H$1:GR$1)&gt;SUM($F$34:$F35))*(SUM($H$1:GR$1)&lt;=SUM($F$34:$F36))*1,"F"))</f>
        <v>0</v>
      </c>
      <c r="GS36" s="65">
        <f ca="1">IF(WEEKDAY(GS$6,2)&gt;5,"w",IF(ISERROR(VLOOKUP(GS$6,fériés,1,FALSE)),(SUM($H$1:GS$1)&gt;SUM($F$34:$F35))*(SUM($H$1:GS$1)&lt;=SUM($F$34:$F36))*1,"F"))</f>
        <v>0</v>
      </c>
      <c r="GT36" s="65">
        <f ca="1">IF(WEEKDAY(GT$6,2)&gt;5,"w",IF(ISERROR(VLOOKUP(GT$6,fériés,1,FALSE)),(SUM($H$1:GT$1)&gt;SUM($F$34:$F35))*(SUM($H$1:GT$1)&lt;=SUM($F$34:$F36))*1,"F"))</f>
        <v>0</v>
      </c>
      <c r="GU36" s="65">
        <f ca="1">IF(WEEKDAY(GU$6,2)&gt;5,"w",IF(ISERROR(VLOOKUP(GU$6,fériés,1,FALSE)),(SUM($H$1:GU$1)&gt;SUM($F$34:$F35))*(SUM($H$1:GU$1)&lt;=SUM($F$34:$F36))*1,"F"))</f>
        <v>0</v>
      </c>
      <c r="GV36" s="65">
        <f ca="1">IF(WEEKDAY(GV$6,2)&gt;5,"w",IF(ISERROR(VLOOKUP(GV$6,fériés,1,FALSE)),(SUM($H$1:GV$1)&gt;SUM($F$34:$F35))*(SUM($H$1:GV$1)&lt;=SUM($F$34:$F36))*1,"F"))</f>
        <v>0</v>
      </c>
      <c r="GW36" s="65">
        <f ca="1">IF(WEEKDAY(GW$6,2)&gt;5,"w",IF(ISERROR(VLOOKUP(GW$6,fériés,1,FALSE)),(SUM($H$1:GW$1)&gt;SUM($F$34:$F35))*(SUM($H$1:GW$1)&lt;=SUM($F$34:$F36))*1,"F"))</f>
        <v>0</v>
      </c>
      <c r="GX36" s="65" t="str">
        <f ca="1">IF(WEEKDAY(GX$6,2)&gt;5,"w",IF(ISERROR(VLOOKUP(GX$6,fériés,1,FALSE)),(SUM($H$1:GX$1)&gt;SUM($F$34:$F35))*(SUM($H$1:GX$1)&lt;=SUM($F$34:$F36))*1,"F"))</f>
        <v>w</v>
      </c>
      <c r="GY36" s="65" t="str">
        <f ca="1">IF(WEEKDAY(GY$6,2)&gt;5,"w",IF(ISERROR(VLOOKUP(GY$6,fériés,1,FALSE)),(SUM($H$1:GY$1)&gt;SUM($F$34:$F35))*(SUM($H$1:GY$1)&lt;=SUM($F$34:$F36))*1,"F"))</f>
        <v>w</v>
      </c>
      <c r="GZ36" s="65" t="str">
        <f ca="1">IF(WEEKDAY(GZ$6,2)&gt;5,"w",IF(ISERROR(VLOOKUP(GZ$6,fériés,1,FALSE)),(SUM($H$1:GZ$1)&gt;SUM($F$34:$F35))*(SUM($H$1:GZ$1)&lt;=SUM($F$34:$F36))*1,"F"))</f>
        <v>w</v>
      </c>
      <c r="HA36" s="65" t="str">
        <f ca="1">IF(WEEKDAY(HA$6,2)&gt;5,"w",IF(ISERROR(VLOOKUP(HA$6,fériés,1,FALSE)),(SUM($H$1:HA$1)&gt;SUM($F$34:$F35))*(SUM($H$1:HA$1)&lt;=SUM($F$34:$F36))*1,"F"))</f>
        <v>w</v>
      </c>
      <c r="HB36" s="65" t="str">
        <f ca="1">IF(WEEKDAY(HB$6,2)&gt;5,"w",IF(ISERROR(VLOOKUP(HB$6,fériés,1,FALSE)),(SUM($H$1:HB$1)&gt;SUM($F$34:$F35))*(SUM($H$1:HB$1)&lt;=SUM($F$34:$F36))*1,"F"))</f>
        <v>w</v>
      </c>
      <c r="HC36" s="65" t="str">
        <f ca="1">IF(WEEKDAY(HC$6,2)&gt;5,"w",IF(ISERROR(VLOOKUP(HC$6,fériés,1,FALSE)),(SUM($H$1:HC$1)&gt;SUM($F$34:$F35))*(SUM($H$1:HC$1)&lt;=SUM($F$34:$F36))*1,"F"))</f>
        <v>w</v>
      </c>
      <c r="HD36" s="65" t="str">
        <f ca="1">IF(WEEKDAY(HD$6,2)&gt;5,"w",IF(ISERROR(VLOOKUP(HD$6,fériés,1,FALSE)),(SUM($H$1:HD$1)&gt;SUM($F$34:$F35))*(SUM($H$1:HD$1)&lt;=SUM($F$34:$F36))*1,"F"))</f>
        <v>w</v>
      </c>
      <c r="HE36" s="65" t="str">
        <f ca="1">IF(WEEKDAY(HE$6,2)&gt;5,"w",IF(ISERROR(VLOOKUP(HE$6,fériés,1,FALSE)),(SUM($H$1:HE$1)&gt;SUM($F$34:$F35))*(SUM($H$1:HE$1)&lt;=SUM($F$34:$F36))*1,"F"))</f>
        <v>w</v>
      </c>
      <c r="HF36" s="65" t="str">
        <f ca="1">IF(WEEKDAY(HF$6,2)&gt;5,"w",IF(ISERROR(VLOOKUP(HF$6,fériés,1,FALSE)),(SUM($H$1:HF$1)&gt;SUM($F$34:$F35))*(SUM($H$1:HF$1)&lt;=SUM($F$34:$F36))*1,"F"))</f>
        <v>w</v>
      </c>
      <c r="HG36" s="65" t="str">
        <f ca="1">IF(WEEKDAY(HG$6,2)&gt;5,"w",IF(ISERROR(VLOOKUP(HG$6,fériés,1,FALSE)),(SUM($H$1:HG$1)&gt;SUM($F$34:$F35))*(SUM($H$1:HG$1)&lt;=SUM($F$34:$F36))*1,"F"))</f>
        <v>w</v>
      </c>
      <c r="HH36" s="65" t="str">
        <f ca="1">IF(WEEKDAY(HH$6,2)&gt;5,"w",IF(ISERROR(VLOOKUP(HH$6,fériés,1,FALSE)),(SUM($H$1:HH$1)&gt;SUM($F$34:$F35))*(SUM($H$1:HH$1)&lt;=SUM($F$34:$F36))*1,"F"))</f>
        <v>w</v>
      </c>
      <c r="HI36" s="65" t="str">
        <f ca="1">IF(WEEKDAY(HI$6,2)&gt;5,"w",IF(ISERROR(VLOOKUP(HI$6,fériés,1,FALSE)),(SUM($H$1:HI$1)&gt;SUM($F$34:$F35))*(SUM($H$1:HI$1)&lt;=SUM($F$34:$F36))*1,"F"))</f>
        <v>w</v>
      </c>
      <c r="HJ36" s="65" t="str">
        <f ca="1">IF(WEEKDAY(HJ$6,2)&gt;5,"w",IF(ISERROR(VLOOKUP(HJ$6,fériés,1,FALSE)),(SUM($H$1:HJ$1)&gt;SUM($F$34:$F35))*(SUM($H$1:HJ$1)&lt;=SUM($F$34:$F36))*1,"F"))</f>
        <v>w</v>
      </c>
      <c r="HK36" s="65" t="str">
        <f ca="1">IF(WEEKDAY(HK$6,2)&gt;5,"w",IF(ISERROR(VLOOKUP(HK$6,fériés,1,FALSE)),(SUM($H$1:HK$1)&gt;SUM($F$34:$F35))*(SUM($H$1:HK$1)&lt;=SUM($F$34:$F36))*1,"F"))</f>
        <v>w</v>
      </c>
      <c r="HL36" s="65" t="str">
        <f ca="1">IF(WEEKDAY(HL$6,2)&gt;5,"w",IF(ISERROR(VLOOKUP(HL$6,fériés,1,FALSE)),(SUM($H$1:HL$1)&gt;SUM($F$34:$F35))*(SUM($H$1:HL$1)&lt;=SUM($F$34:$F36))*1,"F"))</f>
        <v>w</v>
      </c>
      <c r="HM36" s="65" t="str">
        <f ca="1">IF(WEEKDAY(HM$6,2)&gt;5,"w",IF(ISERROR(VLOOKUP(HM$6,fériés,1,FALSE)),(SUM($H$1:HM$1)&gt;SUM($F$34:$F35))*(SUM($H$1:HM$1)&lt;=SUM($F$34:$F36))*1,"F"))</f>
        <v>w</v>
      </c>
      <c r="HN36" s="65" t="str">
        <f ca="1">IF(WEEKDAY(HN$6,2)&gt;5,"w",IF(ISERROR(VLOOKUP(HN$6,fériés,1,FALSE)),(SUM($H$1:HN$1)&gt;SUM($F$34:$F35))*(SUM($H$1:HN$1)&lt;=SUM($F$34:$F36))*1,"F"))</f>
        <v>w</v>
      </c>
      <c r="HO36" s="65" t="str">
        <f ca="1">IF(WEEKDAY(HO$6,2)&gt;5,"w",IF(ISERROR(VLOOKUP(HO$6,fériés,1,FALSE)),(SUM($H$1:HO$1)&gt;SUM($F$34:$F35))*(SUM($H$1:HO$1)&lt;=SUM($F$34:$F36))*1,"F"))</f>
        <v>w</v>
      </c>
      <c r="HP36" s="65" t="str">
        <f ca="1">IF(WEEKDAY(HP$6,2)&gt;5,"w",IF(ISERROR(VLOOKUP(HP$6,fériés,1,FALSE)),(SUM($H$1:HP$1)&gt;SUM($F$34:$F35))*(SUM($H$1:HP$1)&lt;=SUM($F$34:$F36))*1,"F"))</f>
        <v>w</v>
      </c>
      <c r="HQ36" s="65" t="str">
        <f ca="1">IF(WEEKDAY(HQ$6,2)&gt;5,"w",IF(ISERROR(VLOOKUP(HQ$6,fériés,1,FALSE)),(SUM($H$1:HQ$1)&gt;SUM($F$34:$F35))*(SUM($H$1:HQ$1)&lt;=SUM($F$34:$F36))*1,"F"))</f>
        <v>w</v>
      </c>
      <c r="HR36" s="65">
        <f ca="1">IF(WEEKDAY(HR$6,2)&gt;5,"w",IF(ISERROR(VLOOKUP(HR$6,fériés,1,FALSE)),(SUM($H$1:HR$1)&gt;SUM($F$34:$F35))*(SUM($H$1:HR$1)&lt;=SUM($F$34:$F36))*1,"F"))</f>
        <v>0</v>
      </c>
      <c r="HS36" s="65">
        <f ca="1">IF(WEEKDAY(HS$6,2)&gt;5,"w",IF(ISERROR(VLOOKUP(HS$6,fériés,1,FALSE)),(SUM($H$1:HS$1)&gt;SUM($F$34:$F35))*(SUM($H$1:HS$1)&lt;=SUM($F$34:$F36))*1,"F"))</f>
        <v>0</v>
      </c>
      <c r="HT36" s="65">
        <f ca="1">IF(WEEKDAY(HT$6,2)&gt;5,"w",IF(ISERROR(VLOOKUP(HT$6,fériés,1,FALSE)),(SUM($H$1:HT$1)&gt;SUM($F$34:$F35))*(SUM($H$1:HT$1)&lt;=SUM($F$34:$F36))*1,"F"))</f>
        <v>0</v>
      </c>
      <c r="HU36" s="65">
        <f ca="1">IF(WEEKDAY(HU$6,2)&gt;5,"w",IF(ISERROR(VLOOKUP(HU$6,fériés,1,FALSE)),(SUM($H$1:HU$1)&gt;SUM($F$34:$F35))*(SUM($H$1:HU$1)&lt;=SUM($F$34:$F36))*1,"F"))</f>
        <v>0</v>
      </c>
      <c r="HV36" s="65">
        <f ca="1">IF(WEEKDAY(HV$6,2)&gt;5,"w",IF(ISERROR(VLOOKUP(HV$6,fériés,1,FALSE)),(SUM($H$1:HV$1)&gt;SUM($F$34:$F35))*(SUM($H$1:HV$1)&lt;=SUM($F$34:$F36))*1,"F"))</f>
        <v>0</v>
      </c>
      <c r="HW36" s="65">
        <f ca="1">IF(WEEKDAY(HW$6,2)&gt;5,"w",IF(ISERROR(VLOOKUP(HW$6,fériés,1,FALSE)),(SUM($H$1:HW$1)&gt;SUM($F$34:$F35))*(SUM($H$1:HW$1)&lt;=SUM($F$34:$F36))*1,"F"))</f>
        <v>0</v>
      </c>
      <c r="HX36" s="65">
        <f ca="1">IF(WEEKDAY(HX$6,2)&gt;5,"w",IF(ISERROR(VLOOKUP(HX$6,fériés,1,FALSE)),(SUM($H$1:HX$1)&gt;SUM($F$34:$F35))*(SUM($H$1:HX$1)&lt;=SUM($F$34:$F36))*1,"F"))</f>
        <v>0</v>
      </c>
      <c r="HY36" s="65">
        <f ca="1">IF(WEEKDAY(HY$6,2)&gt;5,"w",IF(ISERROR(VLOOKUP(HY$6,fériés,1,FALSE)),(SUM($H$1:HY$1)&gt;SUM($F$34:$F35))*(SUM($H$1:HY$1)&lt;=SUM($F$34:$F36))*1,"F"))</f>
        <v>0</v>
      </c>
      <c r="HZ36" s="65">
        <f ca="1">IF(WEEKDAY(HZ$6,2)&gt;5,"w",IF(ISERROR(VLOOKUP(HZ$6,fériés,1,FALSE)),(SUM($H$1:HZ$1)&gt;SUM($F$34:$F35))*(SUM($H$1:HZ$1)&lt;=SUM($F$34:$F36))*1,"F"))</f>
        <v>0</v>
      </c>
      <c r="IA36" s="65">
        <f ca="1">IF(WEEKDAY(IA$6,2)&gt;5,"w",IF(ISERROR(VLOOKUP(IA$6,fériés,1,FALSE)),(SUM($H$1:IA$1)&gt;SUM($F$34:$F35))*(SUM($H$1:IA$1)&lt;=SUM($F$34:$F36))*1,"F"))</f>
        <v>0</v>
      </c>
      <c r="IB36" s="65">
        <f ca="1">IF(WEEKDAY(IB$6,2)&gt;5,"w",IF(ISERROR(VLOOKUP(IB$6,fériés,1,FALSE)),(SUM($H$1:IB$1)&gt;SUM($F$34:$F35))*(SUM($H$1:IB$1)&lt;=SUM($F$34:$F36))*1,"F"))</f>
        <v>0</v>
      </c>
      <c r="IC36" s="65">
        <f ca="1">IF(WEEKDAY(IC$6,2)&gt;5,"w",IF(ISERROR(VLOOKUP(IC$6,fériés,1,FALSE)),(SUM($H$1:IC$1)&gt;SUM($F$34:$F35))*(SUM($H$1:IC$1)&lt;=SUM($F$34:$F36))*1,"F"))</f>
        <v>0</v>
      </c>
      <c r="ID36" s="65">
        <f ca="1">IF(WEEKDAY(ID$6,2)&gt;5,"w",IF(ISERROR(VLOOKUP(ID$6,fériés,1,FALSE)),(SUM($H$1:ID$1)&gt;SUM($F$34:$F35))*(SUM($H$1:ID$1)&lt;=SUM($F$34:$F36))*1,"F"))</f>
        <v>0</v>
      </c>
      <c r="IE36" s="65">
        <f ca="1">IF(WEEKDAY(IE$6,2)&gt;5,"w",IF(ISERROR(VLOOKUP(IE$6,fériés,1,FALSE)),(SUM($H$1:IE$1)&gt;SUM($F$34:$F35))*(SUM($H$1:IE$1)&lt;=SUM($F$34:$F36))*1,"F"))</f>
        <v>0</v>
      </c>
      <c r="IF36" s="65">
        <f ca="1">IF(WEEKDAY(IF$6,2)&gt;5,"w",IF(ISERROR(VLOOKUP(IF$6,fériés,1,FALSE)),(SUM($H$1:IF$1)&gt;SUM($F$34:$F35))*(SUM($H$1:IF$1)&lt;=SUM($F$34:$F36))*1,"F"))</f>
        <v>0</v>
      </c>
      <c r="IG36" s="65">
        <f ca="1">IF(WEEKDAY(IG$6,2)&gt;5,"w",IF(ISERROR(VLOOKUP(IG$6,fériés,1,FALSE)),(SUM($H$1:IG$1)&gt;SUM($F$34:$F35))*(SUM($H$1:IG$1)&lt;=SUM($F$34:$F36))*1,"F"))</f>
        <v>0</v>
      </c>
      <c r="IH36" s="65">
        <f ca="1">IF(WEEKDAY(IH$6,2)&gt;5,"w",IF(ISERROR(VLOOKUP(IH$6,fériés,1,FALSE)),(SUM($H$1:IH$1)&gt;SUM($F$34:$F35))*(SUM($H$1:IH$1)&lt;=SUM($F$34:$F36))*1,"F"))</f>
        <v>0</v>
      </c>
      <c r="II36" s="65">
        <f ca="1">IF(WEEKDAY(II$6,2)&gt;5,"w",IF(ISERROR(VLOOKUP(II$6,fériés,1,FALSE)),(SUM($H$1:II$1)&gt;SUM($F$34:$F35))*(SUM($H$1:II$1)&lt;=SUM($F$34:$F36))*1,"F"))</f>
        <v>0</v>
      </c>
      <c r="IJ36" s="65">
        <f ca="1">IF(WEEKDAY(IJ$6,2)&gt;5,"w",IF(ISERROR(VLOOKUP(IJ$6,fériés,1,FALSE)),(SUM($H$1:IJ$1)&gt;SUM($F$34:$F35))*(SUM($H$1:IJ$1)&lt;=SUM($F$34:$F36))*1,"F"))</f>
        <v>0</v>
      </c>
      <c r="IK36" s="65">
        <f ca="1">IF(WEEKDAY(IK$6,2)&gt;5,"w",IF(ISERROR(VLOOKUP(IK$6,fériés,1,FALSE)),(SUM($H$1:IK$1)&gt;SUM($F$34:$F35))*(SUM($H$1:IK$1)&lt;=SUM($F$34:$F36))*1,"F"))</f>
        <v>0</v>
      </c>
      <c r="IL36" s="65">
        <f ca="1">IF(WEEKDAY(IL$6,2)&gt;5,"w",IF(ISERROR(VLOOKUP(IL$6,fériés,1,FALSE)),(SUM($H$1:IL$1)&gt;SUM($F$34:$F35))*(SUM($H$1:IL$1)&lt;=SUM($F$34:$F36))*1,"F"))</f>
        <v>0</v>
      </c>
      <c r="IM36" s="65">
        <f ca="1">IF(WEEKDAY(IM$6,2)&gt;5,"w",IF(ISERROR(VLOOKUP(IM$6,fériés,1,FALSE)),(SUM($H$1:IM$1)&gt;SUM($F$34:$F35))*(SUM($H$1:IM$1)&lt;=SUM($F$34:$F36))*1,"F"))</f>
        <v>0</v>
      </c>
      <c r="IN36" s="65">
        <f ca="1">IF(WEEKDAY(IN$6,2)&gt;5,"w",IF(ISERROR(VLOOKUP(IN$6,fériés,1,FALSE)),(SUM($H$1:IN$1)&gt;SUM($F$34:$F35))*(SUM($H$1:IN$1)&lt;=SUM($F$34:$F36))*1,"F"))</f>
        <v>0</v>
      </c>
      <c r="IO36" s="65">
        <f ca="1">IF(WEEKDAY(IO$6,2)&gt;5,"w",IF(ISERROR(VLOOKUP(IO$6,fériés,1,FALSE)),(SUM($H$1:IO$1)&gt;SUM($F$34:$F35))*(SUM($H$1:IO$1)&lt;=SUM($F$34:$F36))*1,"F"))</f>
        <v>0</v>
      </c>
      <c r="IP36" s="65">
        <f ca="1">IF(WEEKDAY(IP$6,2)&gt;5,"w",IF(ISERROR(VLOOKUP(IP$6,fériés,1,FALSE)),(SUM($H$1:IP$1)&gt;SUM($F$34:$F35))*(SUM($H$1:IP$1)&lt;=SUM($F$34:$F36))*1,"F"))</f>
        <v>0</v>
      </c>
      <c r="IQ36" s="65">
        <f ca="1">IF(WEEKDAY(IQ$6,2)&gt;5,"w",IF(ISERROR(VLOOKUP(IQ$6,fériés,1,FALSE)),(SUM($H$1:IQ$1)&gt;SUM($F$34:$F35))*(SUM($H$1:IQ$1)&lt;=SUM($F$34:$F36))*1,"F"))</f>
        <v>0</v>
      </c>
      <c r="IR36" s="65">
        <f ca="1">IF(WEEKDAY(IR$6,2)&gt;5,"w",IF(ISERROR(VLOOKUP(IR$6,fériés,1,FALSE)),(SUM($H$1:IR$1)&gt;SUM($F$34:$F35))*(SUM($H$1:IR$1)&lt;=SUM($F$34:$F36))*1,"F"))</f>
        <v>0</v>
      </c>
      <c r="IS36" s="65">
        <f ca="1">IF(WEEKDAY(IS$6,2)&gt;5,"w",IF(ISERROR(VLOOKUP(IS$6,fériés,1,FALSE)),(SUM($H$1:IS$1)&gt;SUM($F$34:$F35))*(SUM($H$1:IS$1)&lt;=SUM($F$34:$F36))*1,"F"))</f>
        <v>0</v>
      </c>
      <c r="IT36" s="65">
        <f ca="1">IF(WEEKDAY(IT$6,2)&gt;5,"w",IF(ISERROR(VLOOKUP(IT$6,fériés,1,FALSE)),(SUM($H$1:IT$1)&gt;SUM($F$34:$F35))*(SUM($H$1:IT$1)&lt;=SUM($F$34:$F36))*1,"F"))</f>
        <v>0</v>
      </c>
      <c r="IU36" s="65">
        <f ca="1">IF(WEEKDAY(IU$6,2)&gt;5,"w",IF(ISERROR(VLOOKUP(IU$6,fériés,1,FALSE)),(SUM($H$1:IU$1)&gt;SUM($F$34:$F35))*(SUM($H$1:IU$1)&lt;=SUM($F$34:$F36))*1,"F"))</f>
        <v>0</v>
      </c>
      <c r="IV36" s="65">
        <f ca="1">IF(WEEKDAY(IV$6,2)&gt;5,"w",IF(ISERROR(VLOOKUP(IV$6,fériés,1,FALSE)),(SUM($H$1:IV$1)&gt;SUM($F$34:$F35))*(SUM($H$1:IV$1)&lt;=SUM($F$34:$F36))*1,"F"))</f>
        <v>0</v>
      </c>
      <c r="IW36" s="65">
        <f ca="1">IF(WEEKDAY(IW$6,2)&gt;5,"w",IF(ISERROR(VLOOKUP(IW$6,fériés,1,FALSE)),(SUM($H$1:IW$1)&gt;SUM($F$34:$F35))*(SUM($H$1:IW$1)&lt;=SUM($F$34:$F36))*1,"F"))</f>
        <v>0</v>
      </c>
      <c r="IX36" s="65">
        <f ca="1">IF(WEEKDAY(IX$6,2)&gt;5,"w",IF(ISERROR(VLOOKUP(IX$6,fériés,1,FALSE)),(SUM($H$1:IX$1)&gt;SUM($F$34:$F35))*(SUM($H$1:IX$1)&lt;=SUM($F$34:$F36))*1,"F"))</f>
        <v>0</v>
      </c>
      <c r="IY36" s="65">
        <f ca="1">IF(WEEKDAY(IY$6,2)&gt;5,"w",IF(ISERROR(VLOOKUP(IY$6,fériés,1,FALSE)),(SUM($H$1:IY$1)&gt;SUM($F$34:$F35))*(SUM($H$1:IY$1)&lt;=SUM($F$34:$F36))*1,"F"))</f>
        <v>0</v>
      </c>
      <c r="IZ36" s="65">
        <f ca="1">IF(WEEKDAY(IZ$6,2)&gt;5,"w",IF(ISERROR(VLOOKUP(IZ$6,fériés,1,FALSE)),(SUM($H$1:IZ$1)&gt;SUM($F$34:$F35))*(SUM($H$1:IZ$1)&lt;=SUM($F$34:$F36))*1,"F"))</f>
        <v>0</v>
      </c>
      <c r="JA36" s="65">
        <f ca="1">IF(WEEKDAY(JA$6,2)&gt;5,"w",IF(ISERROR(VLOOKUP(JA$6,fériés,1,FALSE)),(SUM($H$1:JA$1)&gt;SUM($F$34:$F35))*(SUM($H$1:JA$1)&lt;=SUM($F$34:$F36))*1,"F"))</f>
        <v>0</v>
      </c>
      <c r="JB36" s="65">
        <f ca="1">IF(WEEKDAY(JB$6,2)&gt;5,"w",IF(ISERROR(VLOOKUP(JB$6,fériés,1,FALSE)),(SUM($H$1:JB$1)&gt;SUM($F$34:$F35))*(SUM($H$1:JB$1)&lt;=SUM($F$34:$F36))*1,"F"))</f>
        <v>0</v>
      </c>
      <c r="JC36" s="65">
        <f ca="1">IF(WEEKDAY(JC$6,2)&gt;5,"w",IF(ISERROR(VLOOKUP(JC$6,fériés,1,FALSE)),(SUM($H$1:JC$1)&gt;SUM($F$34:$F35))*(SUM($H$1:JC$1)&lt;=SUM($F$34:$F36))*1,"F"))</f>
        <v>0</v>
      </c>
      <c r="JD36" s="65">
        <f ca="1">IF(WEEKDAY(JD$6,2)&gt;5,"w",IF(ISERROR(VLOOKUP(JD$6,fériés,1,FALSE)),(SUM($H$1:JD$1)&gt;SUM($F$34:$F35))*(SUM($H$1:JD$1)&lt;=SUM($F$34:$F36))*1,"F"))</f>
        <v>0</v>
      </c>
      <c r="JE36" s="65">
        <f ca="1">IF(WEEKDAY(JE$6,2)&gt;5,"w",IF(ISERROR(VLOOKUP(JE$6,fériés,1,FALSE)),(SUM($H$1:JE$1)&gt;SUM($F$34:$F35))*(SUM($H$1:JE$1)&lt;=SUM($F$34:$F36))*1,"F"))</f>
        <v>0</v>
      </c>
      <c r="JF36" s="65">
        <f ca="1">IF(WEEKDAY(JF$6,2)&gt;5,"w",IF(ISERROR(VLOOKUP(JF$6,fériés,1,FALSE)),(SUM($H$1:JF$1)&gt;SUM($F$34:$F35))*(SUM($H$1:JF$1)&lt;=SUM($F$34:$F36))*1,"F"))</f>
        <v>0</v>
      </c>
      <c r="JG36" s="65">
        <f ca="1">IF(WEEKDAY(JG$6,2)&gt;5,"w",IF(ISERROR(VLOOKUP(JG$6,fériés,1,FALSE)),(SUM($H$1:JG$1)&gt;SUM($F$34:$F35))*(SUM($H$1:JG$1)&lt;=SUM($F$34:$F36))*1,"F"))</f>
        <v>0</v>
      </c>
      <c r="JH36" s="65">
        <f ca="1">IF(WEEKDAY(JH$6,2)&gt;5,"w",IF(ISERROR(VLOOKUP(JH$6,fériés,1,FALSE)),(SUM($H$1:JH$1)&gt;SUM($F$34:$F35))*(SUM($H$1:JH$1)&lt;=SUM($F$34:$F36))*1,"F"))</f>
        <v>0</v>
      </c>
      <c r="JI36" s="65">
        <f ca="1">IF(WEEKDAY(JI$6,2)&gt;5,"w",IF(ISERROR(VLOOKUP(JI$6,fériés,1,FALSE)),(SUM($H$1:JI$1)&gt;SUM($F$34:$F35))*(SUM($H$1:JI$1)&lt;=SUM($F$34:$F36))*1,"F"))</f>
        <v>0</v>
      </c>
      <c r="JJ36" s="65">
        <f ca="1">IF(WEEKDAY(JJ$6,2)&gt;5,"w",IF(ISERROR(VLOOKUP(JJ$6,fériés,1,FALSE)),(SUM($H$1:JJ$1)&gt;SUM($F$34:$F35))*(SUM($H$1:JJ$1)&lt;=SUM($F$34:$F36))*1,"F"))</f>
        <v>0</v>
      </c>
      <c r="JK36" s="65">
        <f ca="1">IF(WEEKDAY(JK$6,2)&gt;5,"w",IF(ISERROR(VLOOKUP(JK$6,fériés,1,FALSE)),(SUM($H$1:JK$1)&gt;SUM($F$34:$F35))*(SUM($H$1:JK$1)&lt;=SUM($F$34:$F36))*1,"F"))</f>
        <v>0</v>
      </c>
      <c r="JL36" s="65">
        <f ca="1">IF(WEEKDAY(JL$6,2)&gt;5,"w",IF(ISERROR(VLOOKUP(JL$6,fériés,1,FALSE)),(SUM($H$1:JL$1)&gt;SUM($F$34:$F35))*(SUM($H$1:JL$1)&lt;=SUM($F$34:$F36))*1,"F"))</f>
        <v>0</v>
      </c>
      <c r="JM36" s="65">
        <f ca="1">IF(WEEKDAY(JM$6,2)&gt;5,"w",IF(ISERROR(VLOOKUP(JM$6,fériés,1,FALSE)),(SUM($H$1:JM$1)&gt;SUM($F$34:$F35))*(SUM($H$1:JM$1)&lt;=SUM($F$34:$F36))*1,"F"))</f>
        <v>0</v>
      </c>
      <c r="JN36" s="65">
        <f ca="1">IF(WEEKDAY(JN$6,2)&gt;5,"w",IF(ISERROR(VLOOKUP(JN$6,fériés,1,FALSE)),(SUM($H$1:JN$1)&gt;SUM($F$34:$F35))*(SUM($H$1:JN$1)&lt;=SUM($F$34:$F36))*1,"F"))</f>
        <v>0</v>
      </c>
      <c r="JO36" s="65">
        <f ca="1">IF(WEEKDAY(JO$6,2)&gt;5,"w",IF(ISERROR(VLOOKUP(JO$6,fériés,1,FALSE)),(SUM($H$1:JO$1)&gt;SUM($F$34:$F35))*(SUM($H$1:JO$1)&lt;=SUM($F$34:$F36))*1,"F"))</f>
        <v>0</v>
      </c>
      <c r="JP36" s="65" t="str">
        <f ca="1">IF(WEEKDAY(JP$6,2)&gt;5,"w",IF(ISERROR(VLOOKUP(JP$6,fériés,1,FALSE)),(SUM($H$1:JP$1)&gt;SUM($F$34:$F35))*(SUM($H$1:JP$1)&lt;=SUM($F$34:$F36))*1,"F"))</f>
        <v>w</v>
      </c>
      <c r="JQ36" s="65" t="str">
        <f ca="1">IF(WEEKDAY(JQ$6,2)&gt;5,"w",IF(ISERROR(VLOOKUP(JQ$6,fériés,1,FALSE)),(SUM($H$1:JQ$1)&gt;SUM($F$34:$F35))*(SUM($H$1:JQ$1)&lt;=SUM($F$34:$F36))*1,"F"))</f>
        <v>w</v>
      </c>
      <c r="JR36" s="65" t="str">
        <f ca="1">IF(WEEKDAY(JR$6,2)&gt;5,"w",IF(ISERROR(VLOOKUP(JR$6,fériés,1,FALSE)),(SUM($H$1:JR$1)&gt;SUM($F$34:$F35))*(SUM($H$1:JR$1)&lt;=SUM($F$34:$F36))*1,"F"))</f>
        <v>w</v>
      </c>
      <c r="JS36" s="65" t="str">
        <f ca="1">IF(WEEKDAY(JS$6,2)&gt;5,"w",IF(ISERROR(VLOOKUP(JS$6,fériés,1,FALSE)),(SUM($H$1:JS$1)&gt;SUM($F$34:$F35))*(SUM($H$1:JS$1)&lt;=SUM($F$34:$F36))*1,"F"))</f>
        <v>w</v>
      </c>
      <c r="JT36" s="65" t="str">
        <f ca="1">IF(WEEKDAY(JT$6,2)&gt;5,"w",IF(ISERROR(VLOOKUP(JT$6,fériés,1,FALSE)),(SUM($H$1:JT$1)&gt;SUM($F$34:$F35))*(SUM($H$1:JT$1)&lt;=SUM($F$34:$F36))*1,"F"))</f>
        <v>w</v>
      </c>
      <c r="JU36" s="65" t="str">
        <f ca="1">IF(WEEKDAY(JU$6,2)&gt;5,"w",IF(ISERROR(VLOOKUP(JU$6,fériés,1,FALSE)),(SUM($H$1:JU$1)&gt;SUM($F$34:$F35))*(SUM($H$1:JU$1)&lt;=SUM($F$34:$F36))*1,"F"))</f>
        <v>w</v>
      </c>
      <c r="JV36" s="65" t="str">
        <f ca="1">IF(WEEKDAY(JV$6,2)&gt;5,"w",IF(ISERROR(VLOOKUP(JV$6,fériés,1,FALSE)),(SUM($H$1:JV$1)&gt;SUM($F$34:$F35))*(SUM($H$1:JV$1)&lt;=SUM($F$34:$F36))*1,"F"))</f>
        <v>w</v>
      </c>
      <c r="JW36" s="65" t="str">
        <f ca="1">IF(WEEKDAY(JW$6,2)&gt;5,"w",IF(ISERROR(VLOOKUP(JW$6,fériés,1,FALSE)),(SUM($H$1:JW$1)&gt;SUM($F$34:$F35))*(SUM($H$1:JW$1)&lt;=SUM($F$34:$F36))*1,"F"))</f>
        <v>w</v>
      </c>
      <c r="JX36" s="65" t="str">
        <f ca="1">IF(WEEKDAY(JX$6,2)&gt;5,"w",IF(ISERROR(VLOOKUP(JX$6,fériés,1,FALSE)),(SUM($H$1:JX$1)&gt;SUM($F$34:$F35))*(SUM($H$1:JX$1)&lt;=SUM($F$34:$F36))*1,"F"))</f>
        <v>w</v>
      </c>
      <c r="JY36" s="65" t="str">
        <f ca="1">IF(WEEKDAY(JY$6,2)&gt;5,"w",IF(ISERROR(VLOOKUP(JY$6,fériés,1,FALSE)),(SUM($H$1:JY$1)&gt;SUM($F$34:$F35))*(SUM($H$1:JY$1)&lt;=SUM($F$34:$F36))*1,"F"))</f>
        <v>w</v>
      </c>
      <c r="JZ36" s="65" t="str">
        <f ca="1">IF(WEEKDAY(JZ$6,2)&gt;5,"w",IF(ISERROR(VLOOKUP(JZ$6,fériés,1,FALSE)),(SUM($H$1:JZ$1)&gt;SUM($F$34:$F35))*(SUM($H$1:JZ$1)&lt;=SUM($F$34:$F36))*1,"F"))</f>
        <v>w</v>
      </c>
      <c r="KA36" s="65" t="str">
        <f ca="1">IF(WEEKDAY(KA$6,2)&gt;5,"w",IF(ISERROR(VLOOKUP(KA$6,fériés,1,FALSE)),(SUM($H$1:KA$1)&gt;SUM($F$34:$F35))*(SUM($H$1:KA$1)&lt;=SUM($F$34:$F36))*1,"F"))</f>
        <v>w</v>
      </c>
      <c r="KB36" s="65" t="str">
        <f ca="1">IF(WEEKDAY(KB$6,2)&gt;5,"w",IF(ISERROR(VLOOKUP(KB$6,fériés,1,FALSE)),(SUM($H$1:KB$1)&gt;SUM($F$34:$F35))*(SUM($H$1:KB$1)&lt;=SUM($F$34:$F36))*1,"F"))</f>
        <v>w</v>
      </c>
      <c r="KC36" s="65" t="str">
        <f ca="1">IF(WEEKDAY(KC$6,2)&gt;5,"w",IF(ISERROR(VLOOKUP(KC$6,fériés,1,FALSE)),(SUM($H$1:KC$1)&gt;SUM($F$34:$F35))*(SUM($H$1:KC$1)&lt;=SUM($F$34:$F36))*1,"F"))</f>
        <v>w</v>
      </c>
      <c r="KD36" s="65" t="str">
        <f ca="1">IF(WEEKDAY(KD$6,2)&gt;5,"w",IF(ISERROR(VLOOKUP(KD$6,fériés,1,FALSE)),(SUM($H$1:KD$1)&gt;SUM($F$34:$F35))*(SUM($H$1:KD$1)&lt;=SUM($F$34:$F36))*1,"F"))</f>
        <v>w</v>
      </c>
      <c r="KE36" s="65" t="str">
        <f ca="1">IF(WEEKDAY(KE$6,2)&gt;5,"w",IF(ISERROR(VLOOKUP(KE$6,fériés,1,FALSE)),(SUM($H$1:KE$1)&gt;SUM($F$34:$F35))*(SUM($H$1:KE$1)&lt;=SUM($F$34:$F36))*1,"F"))</f>
        <v>w</v>
      </c>
      <c r="KF36" s="65" t="str">
        <f ca="1">IF(WEEKDAY(KF$6,2)&gt;5,"w",IF(ISERROR(VLOOKUP(KF$6,fériés,1,FALSE)),(SUM($H$1:KF$1)&gt;SUM($F$34:$F35))*(SUM($H$1:KF$1)&lt;=SUM($F$34:$F36))*1,"F"))</f>
        <v>w</v>
      </c>
      <c r="KG36" s="65" t="str">
        <f ca="1">IF(WEEKDAY(KG$6,2)&gt;5,"w",IF(ISERROR(VLOOKUP(KG$6,fériés,1,FALSE)),(SUM($H$1:KG$1)&gt;SUM($F$34:$F35))*(SUM($H$1:KG$1)&lt;=SUM($F$34:$F36))*1,"F"))</f>
        <v>w</v>
      </c>
      <c r="KH36" s="65" t="str">
        <f ca="1">IF(WEEKDAY(KH$6,2)&gt;5,"w",IF(ISERROR(VLOOKUP(KH$6,fériés,1,FALSE)),(SUM($H$1:KH$1)&gt;SUM($F$34:$F35))*(SUM($H$1:KH$1)&lt;=SUM($F$34:$F36))*1,"F"))</f>
        <v>w</v>
      </c>
      <c r="KI36" s="65" t="str">
        <f ca="1">IF(WEEKDAY(KI$6,2)&gt;5,"w",IF(ISERROR(VLOOKUP(KI$6,fériés,1,FALSE)),(SUM($H$1:KI$1)&gt;SUM($F$34:$F35))*(SUM($H$1:KI$1)&lt;=SUM($F$34:$F36))*1,"F"))</f>
        <v>w</v>
      </c>
      <c r="KJ36" s="65">
        <f ca="1">IF(WEEKDAY(KJ$6,2)&gt;5,"w",IF(ISERROR(VLOOKUP(KJ$6,fériés,1,FALSE)),(SUM($H$1:KJ$1)&gt;SUM($F$34:$F35))*(SUM($H$1:KJ$1)&lt;=SUM($F$34:$F36))*1,"F"))</f>
        <v>0</v>
      </c>
      <c r="KK36" s="65">
        <f ca="1">IF(WEEKDAY(KK$6,2)&gt;5,"w",IF(ISERROR(VLOOKUP(KK$6,fériés,1,FALSE)),(SUM($H$1:KK$1)&gt;SUM($F$34:$F35))*(SUM($H$1:KK$1)&lt;=SUM($F$34:$F36))*1,"F"))</f>
        <v>0</v>
      </c>
      <c r="KL36" s="65">
        <f ca="1">IF(WEEKDAY(KL$6,2)&gt;5,"w",IF(ISERROR(VLOOKUP(KL$6,fériés,1,FALSE)),(SUM($H$1:KL$1)&gt;SUM($F$34:$F35))*(SUM($H$1:KL$1)&lt;=SUM($F$34:$F36))*1,"F"))</f>
        <v>0</v>
      </c>
      <c r="KM36" s="65">
        <f ca="1">IF(WEEKDAY(KM$6,2)&gt;5,"w",IF(ISERROR(VLOOKUP(KM$6,fériés,1,FALSE)),(SUM($H$1:KM$1)&gt;SUM($F$34:$F35))*(SUM($H$1:KM$1)&lt;=SUM($F$34:$F36))*1,"F"))</f>
        <v>0</v>
      </c>
      <c r="KN36" s="65">
        <f ca="1">IF(WEEKDAY(KN$6,2)&gt;5,"w",IF(ISERROR(VLOOKUP(KN$6,fériés,1,FALSE)),(SUM($H$1:KN$1)&gt;SUM($F$34:$F35))*(SUM($H$1:KN$1)&lt;=SUM($F$34:$F36))*1,"F"))</f>
        <v>0</v>
      </c>
      <c r="KO36" s="65">
        <f ca="1">IF(WEEKDAY(KO$6,2)&gt;5,"w",IF(ISERROR(VLOOKUP(KO$6,fériés,1,FALSE)),(SUM($H$1:KO$1)&gt;SUM($F$34:$F35))*(SUM($H$1:KO$1)&lt;=SUM($F$34:$F36))*1,"F"))</f>
        <v>0</v>
      </c>
      <c r="KP36" s="65">
        <f ca="1">IF(WEEKDAY(KP$6,2)&gt;5,"w",IF(ISERROR(VLOOKUP(KP$6,fériés,1,FALSE)),(SUM($H$1:KP$1)&gt;SUM($F$34:$F35))*(SUM($H$1:KP$1)&lt;=SUM($F$34:$F36))*1,"F"))</f>
        <v>0</v>
      </c>
      <c r="KQ36" s="65">
        <f ca="1">IF(WEEKDAY(KQ$6,2)&gt;5,"w",IF(ISERROR(VLOOKUP(KQ$6,fériés,1,FALSE)),(SUM($H$1:KQ$1)&gt;SUM($F$34:$F35))*(SUM($H$1:KQ$1)&lt;=SUM($F$34:$F36))*1,"F"))</f>
        <v>0</v>
      </c>
      <c r="KR36" s="65">
        <f ca="1">IF(WEEKDAY(KR$6,2)&gt;5,"w",IF(ISERROR(VLOOKUP(KR$6,fériés,1,FALSE)),(SUM($H$1:KR$1)&gt;SUM($F$34:$F35))*(SUM($H$1:KR$1)&lt;=SUM($F$34:$F36))*1,"F"))</f>
        <v>0</v>
      </c>
      <c r="KS36" s="65">
        <f ca="1">IF(WEEKDAY(KS$6,2)&gt;5,"w",IF(ISERROR(VLOOKUP(KS$6,fériés,1,FALSE)),(SUM($H$1:KS$1)&gt;SUM($F$34:$F35))*(SUM($H$1:KS$1)&lt;=SUM($F$34:$F36))*1,"F"))</f>
        <v>0</v>
      </c>
      <c r="KT36" s="65">
        <f ca="1">IF(WEEKDAY(KT$6,2)&gt;5,"w",IF(ISERROR(VLOOKUP(KT$6,fériés,1,FALSE)),(SUM($H$1:KT$1)&gt;SUM($F$34:$F35))*(SUM($H$1:KT$1)&lt;=SUM($F$34:$F36))*1,"F"))</f>
        <v>0</v>
      </c>
      <c r="KU36" s="65">
        <f ca="1">IF(WEEKDAY(KU$6,2)&gt;5,"w",IF(ISERROR(VLOOKUP(KU$6,fériés,1,FALSE)),(SUM($H$1:KU$1)&gt;SUM($F$34:$F35))*(SUM($H$1:KU$1)&lt;=SUM($F$34:$F36))*1,"F"))</f>
        <v>0</v>
      </c>
      <c r="KV36" s="65">
        <f ca="1">IF(WEEKDAY(KV$6,2)&gt;5,"w",IF(ISERROR(VLOOKUP(KV$6,fériés,1,FALSE)),(SUM($H$1:KV$1)&gt;SUM($F$34:$F35))*(SUM($H$1:KV$1)&lt;=SUM($F$34:$F36))*1,"F"))</f>
        <v>0</v>
      </c>
      <c r="KW36" s="65">
        <f ca="1">IF(WEEKDAY(KW$6,2)&gt;5,"w",IF(ISERROR(VLOOKUP(KW$6,fériés,1,FALSE)),(SUM($H$1:KW$1)&gt;SUM($F$34:$F35))*(SUM($H$1:KW$1)&lt;=SUM($F$34:$F36))*1,"F"))</f>
        <v>0</v>
      </c>
      <c r="KX36" s="65">
        <f ca="1">IF(WEEKDAY(KX$6,2)&gt;5,"w",IF(ISERROR(VLOOKUP(KX$6,fériés,1,FALSE)),(SUM($H$1:KX$1)&gt;SUM($F$34:$F35))*(SUM($H$1:KX$1)&lt;=SUM($F$34:$F36))*1,"F"))</f>
        <v>0</v>
      </c>
      <c r="KY36" s="65">
        <f ca="1">IF(WEEKDAY(KY$6,2)&gt;5,"w",IF(ISERROR(VLOOKUP(KY$6,fériés,1,FALSE)),(SUM($H$1:KY$1)&gt;SUM($F$34:$F35))*(SUM($H$1:KY$1)&lt;=SUM($F$34:$F36))*1,"F"))</f>
        <v>0</v>
      </c>
      <c r="KZ36" s="65">
        <f ca="1">IF(WEEKDAY(KZ$6,2)&gt;5,"w",IF(ISERROR(VLOOKUP(KZ$6,fériés,1,FALSE)),(SUM($H$1:KZ$1)&gt;SUM($F$34:$F35))*(SUM($H$1:KZ$1)&lt;=SUM($F$34:$F36))*1,"F"))</f>
        <v>0</v>
      </c>
      <c r="LA36" s="65">
        <f ca="1">IF(WEEKDAY(LA$6,2)&gt;5,"w",IF(ISERROR(VLOOKUP(LA$6,fériés,1,FALSE)),(SUM($H$1:LA$1)&gt;SUM($F$34:$F35))*(SUM($H$1:LA$1)&lt;=SUM($F$34:$F36))*1,"F"))</f>
        <v>0</v>
      </c>
      <c r="LB36" s="65">
        <f ca="1">IF(WEEKDAY(LB$6,2)&gt;5,"w",IF(ISERROR(VLOOKUP(LB$6,fériés,1,FALSE)),(SUM($H$1:LB$1)&gt;SUM($F$34:$F35))*(SUM($H$1:LB$1)&lt;=SUM($F$34:$F36))*1,"F"))</f>
        <v>0</v>
      </c>
      <c r="LC36" s="65">
        <f ca="1">IF(WEEKDAY(LC$6,2)&gt;5,"w",IF(ISERROR(VLOOKUP(LC$6,fériés,1,FALSE)),(SUM($H$1:LC$1)&gt;SUM($F$34:$F35))*(SUM($H$1:LC$1)&lt;=SUM($F$34:$F36))*1,"F"))</f>
        <v>0</v>
      </c>
      <c r="LD36" s="65">
        <f ca="1">IF(WEEKDAY(LD$6,2)&gt;5,"w",IF(ISERROR(VLOOKUP(LD$6,fériés,1,FALSE)),(SUM($H$1:LD$1)&gt;SUM($F$34:$F35))*(SUM($H$1:LD$1)&lt;=SUM($F$34:$F36))*1,"F"))</f>
        <v>0</v>
      </c>
      <c r="LE36" s="65">
        <f ca="1">IF(WEEKDAY(LE$6,2)&gt;5,"w",IF(ISERROR(VLOOKUP(LE$6,fériés,1,FALSE)),(SUM($H$1:LE$1)&gt;SUM($F$34:$F35))*(SUM($H$1:LE$1)&lt;=SUM($F$34:$F36))*1,"F"))</f>
        <v>0</v>
      </c>
      <c r="LF36" s="65">
        <f ca="1">IF(WEEKDAY(LF$6,2)&gt;5,"w",IF(ISERROR(VLOOKUP(LF$6,fériés,1,FALSE)),(SUM($H$1:LF$1)&gt;SUM($F$34:$F35))*(SUM($H$1:LF$1)&lt;=SUM($F$34:$F36))*1,"F"))</f>
        <v>0</v>
      </c>
      <c r="LG36" s="65">
        <f ca="1">IF(WEEKDAY(LG$6,2)&gt;5,"w",IF(ISERROR(VLOOKUP(LG$6,fériés,1,FALSE)),(SUM($H$1:LG$1)&gt;SUM($F$34:$F35))*(SUM($H$1:LG$1)&lt;=SUM($F$34:$F36))*1,"F"))</f>
        <v>0</v>
      </c>
      <c r="LH36" s="65">
        <f ca="1">IF(WEEKDAY(LH$6,2)&gt;5,"w",IF(ISERROR(VLOOKUP(LH$6,fériés,1,FALSE)),(SUM($H$1:LH$1)&gt;SUM($F$34:$F35))*(SUM($H$1:LH$1)&lt;=SUM($F$34:$F36))*1,"F"))</f>
        <v>0</v>
      </c>
      <c r="LI36" s="65">
        <f ca="1">IF(WEEKDAY(LI$6,2)&gt;5,"w",IF(ISERROR(VLOOKUP(LI$6,fériés,1,FALSE)),(SUM($H$1:LI$1)&gt;SUM($F$34:$F35))*(SUM($H$1:LI$1)&lt;=SUM($F$34:$F36))*1,"F"))</f>
        <v>0</v>
      </c>
      <c r="LJ36" s="65">
        <f ca="1">IF(WEEKDAY(LJ$6,2)&gt;5,"w",IF(ISERROR(VLOOKUP(LJ$6,fériés,1,FALSE)),(SUM($H$1:LJ$1)&gt;SUM($F$34:$F35))*(SUM($H$1:LJ$1)&lt;=SUM($F$34:$F36))*1,"F"))</f>
        <v>0</v>
      </c>
      <c r="LK36" s="65">
        <f ca="1">IF(WEEKDAY(LK$6,2)&gt;5,"w",IF(ISERROR(VLOOKUP(LK$6,fériés,1,FALSE)),(SUM($H$1:LK$1)&gt;SUM($F$34:$F35))*(SUM($H$1:LK$1)&lt;=SUM($F$34:$F36))*1,"F"))</f>
        <v>0</v>
      </c>
      <c r="LL36" s="65">
        <f ca="1">IF(WEEKDAY(LL$6,2)&gt;5,"w",IF(ISERROR(VLOOKUP(LL$6,fériés,1,FALSE)),(SUM($H$1:LL$1)&gt;SUM($F$34:$F35))*(SUM($H$1:LL$1)&lt;=SUM($F$34:$F36))*1,"F"))</f>
        <v>0</v>
      </c>
      <c r="LM36" s="65">
        <f ca="1">IF(WEEKDAY(LM$6,2)&gt;5,"w",IF(ISERROR(VLOOKUP(LM$6,fériés,1,FALSE)),(SUM($H$1:LM$1)&gt;SUM($F$34:$F35))*(SUM($H$1:LM$1)&lt;=SUM($F$34:$F36))*1,"F"))</f>
        <v>0</v>
      </c>
      <c r="LN36" s="65">
        <f ca="1">IF(WEEKDAY(LN$6,2)&gt;5,"w",IF(ISERROR(VLOOKUP(LN$6,fériés,1,FALSE)),(SUM($H$1:LN$1)&gt;SUM($F$34:$F35))*(SUM($H$1:LN$1)&lt;=SUM($F$34:$F36))*1,"F"))</f>
        <v>0</v>
      </c>
      <c r="LO36" s="65">
        <f ca="1">IF(WEEKDAY(LO$6,2)&gt;5,"w",IF(ISERROR(VLOOKUP(LO$6,fériés,1,FALSE)),(SUM($H$1:LO$1)&gt;SUM($F$34:$F35))*(SUM($H$1:LO$1)&lt;=SUM($F$34:$F36))*1,"F"))</f>
        <v>0</v>
      </c>
      <c r="LP36" s="65">
        <f ca="1">IF(WEEKDAY(LP$6,2)&gt;5,"w",IF(ISERROR(VLOOKUP(LP$6,fériés,1,FALSE)),(SUM($H$1:LP$1)&gt;SUM($F$34:$F35))*(SUM($H$1:LP$1)&lt;=SUM($F$34:$F36))*1,"F"))</f>
        <v>0</v>
      </c>
      <c r="LQ36" s="65">
        <f ca="1">IF(WEEKDAY(LQ$6,2)&gt;5,"w",IF(ISERROR(VLOOKUP(LQ$6,fériés,1,FALSE)),(SUM($H$1:LQ$1)&gt;SUM($F$34:$F35))*(SUM($H$1:LQ$1)&lt;=SUM($F$34:$F36))*1,"F"))</f>
        <v>0</v>
      </c>
      <c r="LR36" s="65">
        <f ca="1">IF(WEEKDAY(LR$6,2)&gt;5,"w",IF(ISERROR(VLOOKUP(LR$6,fériés,1,FALSE)),(SUM($H$1:LR$1)&gt;SUM($F$34:$F35))*(SUM($H$1:LR$1)&lt;=SUM($F$34:$F36))*1,"F"))</f>
        <v>0</v>
      </c>
      <c r="LS36" s="65">
        <f ca="1">IF(WEEKDAY(LS$6,2)&gt;5,"w",IF(ISERROR(VLOOKUP(LS$6,fériés,1,FALSE)),(SUM($H$1:LS$1)&gt;SUM($F$34:$F35))*(SUM($H$1:LS$1)&lt;=SUM($F$34:$F36))*1,"F"))</f>
        <v>0</v>
      </c>
      <c r="LT36" s="65">
        <f ca="1">IF(WEEKDAY(LT$6,2)&gt;5,"w",IF(ISERROR(VLOOKUP(LT$6,fériés,1,FALSE)),(SUM($H$1:LT$1)&gt;SUM($F$34:$F35))*(SUM($H$1:LT$1)&lt;=SUM($F$34:$F36))*1,"F"))</f>
        <v>0</v>
      </c>
      <c r="LU36" s="65">
        <f ca="1">IF(WEEKDAY(LU$6,2)&gt;5,"w",IF(ISERROR(VLOOKUP(LU$6,fériés,1,FALSE)),(SUM($H$1:LU$1)&gt;SUM($F$34:$F35))*(SUM($H$1:LU$1)&lt;=SUM($F$34:$F36))*1,"F"))</f>
        <v>0</v>
      </c>
      <c r="LV36" s="65">
        <f ca="1">IF(WEEKDAY(LV$6,2)&gt;5,"w",IF(ISERROR(VLOOKUP(LV$6,fériés,1,FALSE)),(SUM($H$1:LV$1)&gt;SUM($F$34:$F35))*(SUM($H$1:LV$1)&lt;=SUM($F$34:$F36))*1,"F"))</f>
        <v>0</v>
      </c>
      <c r="LW36" s="65">
        <f ca="1">IF(WEEKDAY(LW$6,2)&gt;5,"w",IF(ISERROR(VLOOKUP(LW$6,fériés,1,FALSE)),(SUM($H$1:LW$1)&gt;SUM($F$34:$F35))*(SUM($H$1:LW$1)&lt;=SUM($F$34:$F36))*1,"F"))</f>
        <v>0</v>
      </c>
      <c r="LX36" s="65">
        <f ca="1">IF(WEEKDAY(LX$6,2)&gt;5,"w",IF(ISERROR(VLOOKUP(LX$6,fériés,1,FALSE)),(SUM($H$1:LX$1)&gt;SUM($F$34:$F35))*(SUM($H$1:LX$1)&lt;=SUM($F$34:$F36))*1,"F"))</f>
        <v>0</v>
      </c>
      <c r="LY36" s="65">
        <f ca="1">IF(WEEKDAY(LY$6,2)&gt;5,"w",IF(ISERROR(VLOOKUP(LY$6,fériés,1,FALSE)),(SUM($H$1:LY$1)&gt;SUM($F$34:$F35))*(SUM($H$1:LY$1)&lt;=SUM($F$34:$F36))*1,"F"))</f>
        <v>0</v>
      </c>
      <c r="LZ36" s="65">
        <f ca="1">IF(WEEKDAY(LZ$6,2)&gt;5,"w",IF(ISERROR(VLOOKUP(LZ$6,fériés,1,FALSE)),(SUM($H$1:LZ$1)&gt;SUM($F$34:$F35))*(SUM($H$1:LZ$1)&lt;=SUM($F$34:$F36))*1,"F"))</f>
        <v>0</v>
      </c>
      <c r="MA36" s="65">
        <f ca="1">IF(WEEKDAY(MA$6,2)&gt;5,"w",IF(ISERROR(VLOOKUP(MA$6,fériés,1,FALSE)),(SUM($H$1:MA$1)&gt;SUM($F$34:$F35))*(SUM($H$1:MA$1)&lt;=SUM($F$34:$F36))*1,"F"))</f>
        <v>0</v>
      </c>
      <c r="MB36" s="65">
        <f ca="1">IF(WEEKDAY(MB$6,2)&gt;5,"w",IF(ISERROR(VLOOKUP(MB$6,fériés,1,FALSE)),(SUM($H$1:MB$1)&gt;SUM($F$34:$F35))*(SUM($H$1:MB$1)&lt;=SUM($F$34:$F36))*1,"F"))</f>
        <v>0</v>
      </c>
      <c r="MC36" s="65">
        <f ca="1">IF(WEEKDAY(MC$6,2)&gt;5,"w",IF(ISERROR(VLOOKUP(MC$6,fériés,1,FALSE)),(SUM($H$1:MC$1)&gt;SUM($F$34:$F35))*(SUM($H$1:MC$1)&lt;=SUM($F$34:$F36))*1,"F"))</f>
        <v>0</v>
      </c>
      <c r="MD36" s="65">
        <f ca="1">IF(WEEKDAY(MD$6,2)&gt;5,"w",IF(ISERROR(VLOOKUP(MD$6,fériés,1,FALSE)),(SUM($H$1:MD$1)&gt;SUM($F$34:$F35))*(SUM($H$1:MD$1)&lt;=SUM($F$34:$F36))*1,"F"))</f>
        <v>0</v>
      </c>
      <c r="ME36" s="65">
        <f ca="1">IF(WEEKDAY(ME$6,2)&gt;5,"w",IF(ISERROR(VLOOKUP(ME$6,fériés,1,FALSE)),(SUM($H$1:ME$1)&gt;SUM($F$34:$F35))*(SUM($H$1:ME$1)&lt;=SUM($F$34:$F36))*1,"F"))</f>
        <v>0</v>
      </c>
      <c r="MF36" s="65">
        <f ca="1">IF(WEEKDAY(MF$6,2)&gt;5,"w",IF(ISERROR(VLOOKUP(MF$6,fériés,1,FALSE)),(SUM($H$1:MF$1)&gt;SUM($F$34:$F35))*(SUM($H$1:MF$1)&lt;=SUM($F$34:$F36))*1,"F"))</f>
        <v>0</v>
      </c>
      <c r="MG36" s="65">
        <f ca="1">IF(WEEKDAY(MG$6,2)&gt;5,"w",IF(ISERROR(VLOOKUP(MG$6,fériés,1,FALSE)),(SUM($H$1:MG$1)&gt;SUM($F$34:$F35))*(SUM($H$1:MG$1)&lt;=SUM($F$34:$F36))*1,"F"))</f>
        <v>0</v>
      </c>
      <c r="MH36" s="65" t="str">
        <f ca="1">IF(WEEKDAY(MH$6,2)&gt;5,"w",IF(ISERROR(VLOOKUP(MH$6,fériés,1,FALSE)),(SUM($H$1:MH$1)&gt;SUM($F$34:$F35))*(SUM($H$1:MH$1)&lt;=SUM($F$34:$F36))*1,"F"))</f>
        <v>w</v>
      </c>
      <c r="MI36" s="65" t="str">
        <f ca="1">IF(WEEKDAY(MI$6,2)&gt;5,"w",IF(ISERROR(VLOOKUP(MI$6,fériés,1,FALSE)),(SUM($H$1:MI$1)&gt;SUM($F$34:$F35))*(SUM($H$1:MI$1)&lt;=SUM($F$34:$F36))*1,"F"))</f>
        <v>w</v>
      </c>
      <c r="MJ36" s="65" t="str">
        <f ca="1">IF(WEEKDAY(MJ$6,2)&gt;5,"w",IF(ISERROR(VLOOKUP(MJ$6,fériés,1,FALSE)),(SUM($H$1:MJ$1)&gt;SUM($F$34:$F35))*(SUM($H$1:MJ$1)&lt;=SUM($F$34:$F36))*1,"F"))</f>
        <v>w</v>
      </c>
      <c r="MK36" s="65" t="str">
        <f ca="1">IF(WEEKDAY(MK$6,2)&gt;5,"w",IF(ISERROR(VLOOKUP(MK$6,fériés,1,FALSE)),(SUM($H$1:MK$1)&gt;SUM($F$34:$F35))*(SUM($H$1:MK$1)&lt;=SUM($F$34:$F36))*1,"F"))</f>
        <v>w</v>
      </c>
      <c r="ML36" s="65" t="str">
        <f ca="1">IF(WEEKDAY(ML$6,2)&gt;5,"w",IF(ISERROR(VLOOKUP(ML$6,fériés,1,FALSE)),(SUM($H$1:ML$1)&gt;SUM($F$34:$F35))*(SUM($H$1:ML$1)&lt;=SUM($F$34:$F36))*1,"F"))</f>
        <v>w</v>
      </c>
      <c r="MM36" s="65" t="str">
        <f ca="1">IF(WEEKDAY(MM$6,2)&gt;5,"w",IF(ISERROR(VLOOKUP(MM$6,fériés,1,FALSE)),(SUM($H$1:MM$1)&gt;SUM($F$34:$F35))*(SUM($H$1:MM$1)&lt;=SUM($F$34:$F36))*1,"F"))</f>
        <v>w</v>
      </c>
      <c r="MN36" s="65" t="str">
        <f ca="1">IF(WEEKDAY(MN$6,2)&gt;5,"w",IF(ISERROR(VLOOKUP(MN$6,fériés,1,FALSE)),(SUM($H$1:MN$1)&gt;SUM($F$34:$F35))*(SUM($H$1:MN$1)&lt;=SUM($F$34:$F36))*1,"F"))</f>
        <v>w</v>
      </c>
      <c r="MO36" s="65" t="str">
        <f ca="1">IF(WEEKDAY(MO$6,2)&gt;5,"w",IF(ISERROR(VLOOKUP(MO$6,fériés,1,FALSE)),(SUM($H$1:MO$1)&gt;SUM($F$34:$F35))*(SUM($H$1:MO$1)&lt;=SUM($F$34:$F36))*1,"F"))</f>
        <v>w</v>
      </c>
      <c r="MP36" s="65" t="str">
        <f ca="1">IF(WEEKDAY(MP$6,2)&gt;5,"w",IF(ISERROR(VLOOKUP(MP$6,fériés,1,FALSE)),(SUM($H$1:MP$1)&gt;SUM($F$34:$F35))*(SUM($H$1:MP$1)&lt;=SUM($F$34:$F36))*1,"F"))</f>
        <v>w</v>
      </c>
      <c r="MQ36" s="65" t="str">
        <f ca="1">IF(WEEKDAY(MQ$6,2)&gt;5,"w",IF(ISERROR(VLOOKUP(MQ$6,fériés,1,FALSE)),(SUM($H$1:MQ$1)&gt;SUM($F$34:$F35))*(SUM($H$1:MQ$1)&lt;=SUM($F$34:$F36))*1,"F"))</f>
        <v>w</v>
      </c>
      <c r="MR36" s="65" t="str">
        <f ca="1">IF(WEEKDAY(MR$6,2)&gt;5,"w",IF(ISERROR(VLOOKUP(MR$6,fériés,1,FALSE)),(SUM($H$1:MR$1)&gt;SUM($F$34:$F35))*(SUM($H$1:MR$1)&lt;=SUM($F$34:$F36))*1,"F"))</f>
        <v>w</v>
      </c>
      <c r="MS36" s="65" t="str">
        <f ca="1">IF(WEEKDAY(MS$6,2)&gt;5,"w",IF(ISERROR(VLOOKUP(MS$6,fériés,1,FALSE)),(SUM($H$1:MS$1)&gt;SUM($F$34:$F35))*(SUM($H$1:MS$1)&lt;=SUM($F$34:$F36))*1,"F"))</f>
        <v>w</v>
      </c>
      <c r="MT36" s="65" t="str">
        <f ca="1">IF(WEEKDAY(MT$6,2)&gt;5,"w",IF(ISERROR(VLOOKUP(MT$6,fériés,1,FALSE)),(SUM($H$1:MT$1)&gt;SUM($F$34:$F35))*(SUM($H$1:MT$1)&lt;=SUM($F$34:$F36))*1,"F"))</f>
        <v>w</v>
      </c>
      <c r="MU36" s="65" t="str">
        <f ca="1">IF(WEEKDAY(MU$6,2)&gt;5,"w",IF(ISERROR(VLOOKUP(MU$6,fériés,1,FALSE)),(SUM($H$1:MU$1)&gt;SUM($F$34:$F35))*(SUM($H$1:MU$1)&lt;=SUM($F$34:$F36))*1,"F"))</f>
        <v>w</v>
      </c>
      <c r="MV36" s="65" t="str">
        <f ca="1">IF(WEEKDAY(MV$6,2)&gt;5,"w",IF(ISERROR(VLOOKUP(MV$6,fériés,1,FALSE)),(SUM($H$1:MV$1)&gt;SUM($F$34:$F35))*(SUM($H$1:MV$1)&lt;=SUM($F$34:$F36))*1,"F"))</f>
        <v>w</v>
      </c>
      <c r="MW36" s="65" t="str">
        <f ca="1">IF(WEEKDAY(MW$6,2)&gt;5,"w",IF(ISERROR(VLOOKUP(MW$6,fériés,1,FALSE)),(SUM($H$1:MW$1)&gt;SUM($F$34:$F35))*(SUM($H$1:MW$1)&lt;=SUM($F$34:$F36))*1,"F"))</f>
        <v>w</v>
      </c>
      <c r="MX36" s="65" t="str">
        <f ca="1">IF(WEEKDAY(MX$6,2)&gt;5,"w",IF(ISERROR(VLOOKUP(MX$6,fériés,1,FALSE)),(SUM($H$1:MX$1)&gt;SUM($F$34:$F35))*(SUM($H$1:MX$1)&lt;=SUM($F$34:$F36))*1,"F"))</f>
        <v>w</v>
      </c>
      <c r="MY36" s="65" t="str">
        <f ca="1">IF(WEEKDAY(MY$6,2)&gt;5,"w",IF(ISERROR(VLOOKUP(MY$6,fériés,1,FALSE)),(SUM($H$1:MY$1)&gt;SUM($F$34:$F35))*(SUM($H$1:MY$1)&lt;=SUM($F$34:$F36))*1,"F"))</f>
        <v>w</v>
      </c>
      <c r="MZ36" s="65" t="str">
        <f ca="1">IF(WEEKDAY(MZ$6,2)&gt;5,"w",IF(ISERROR(VLOOKUP(MZ$6,fériés,1,FALSE)),(SUM($H$1:MZ$1)&gt;SUM($F$34:$F35))*(SUM($H$1:MZ$1)&lt;=SUM($F$34:$F36))*1,"F"))</f>
        <v>w</v>
      </c>
      <c r="NA36" s="65" t="str">
        <f ca="1">IF(WEEKDAY(NA$6,2)&gt;5,"w",IF(ISERROR(VLOOKUP(NA$6,fériés,1,FALSE)),(SUM($H$1:NA$1)&gt;SUM($F$34:$F35))*(SUM($H$1:NA$1)&lt;=SUM($F$34:$F36))*1,"F"))</f>
        <v>w</v>
      </c>
      <c r="NB36" s="65">
        <f ca="1">IF(WEEKDAY(NB$6,2)&gt;5,"w",IF(ISERROR(VLOOKUP(NB$6,fériés,1,FALSE)),(SUM($H$1:NB$1)&gt;SUM($F$34:$F35))*(SUM($H$1:NB$1)&lt;=SUM($F$34:$F36))*1,"F"))</f>
        <v>0</v>
      </c>
      <c r="NC36" s="65">
        <f ca="1">IF(WEEKDAY(NC$6,2)&gt;5,"w",IF(ISERROR(VLOOKUP(NC$6,fériés,1,FALSE)),(SUM($H$1:NC$1)&gt;SUM($F$34:$F35))*(SUM($H$1:NC$1)&lt;=SUM($F$34:$F36))*1,"F"))</f>
        <v>0</v>
      </c>
      <c r="ND36" s="65">
        <f ca="1">IF(WEEKDAY(ND$6,2)&gt;5,"w",IF(ISERROR(VLOOKUP(ND$6,fériés,1,FALSE)),(SUM($H$1:ND$1)&gt;SUM($F$34:$F35))*(SUM($H$1:ND$1)&lt;=SUM($F$34:$F36))*1,"F"))</f>
        <v>0</v>
      </c>
      <c r="NE36" s="65">
        <f ca="1">IF(WEEKDAY(NE$6,2)&gt;5,"w",IF(ISERROR(VLOOKUP(NE$6,fériés,1,FALSE)),(SUM($H$1:NE$1)&gt;SUM($F$34:$F35))*(SUM($H$1:NE$1)&lt;=SUM($F$34:$F36))*1,"F"))</f>
        <v>0</v>
      </c>
      <c r="NF36" s="65">
        <f ca="1">IF(WEEKDAY(NF$6,2)&gt;5,"w",IF(ISERROR(VLOOKUP(NF$6,fériés,1,FALSE)),(SUM($H$1:NF$1)&gt;SUM($F$34:$F35))*(SUM($H$1:NF$1)&lt;=SUM($F$34:$F36))*1,"F"))</f>
        <v>0</v>
      </c>
      <c r="NG36" s="65">
        <f ca="1">IF(WEEKDAY(NG$6,2)&gt;5,"w",IF(ISERROR(VLOOKUP(NG$6,fériés,1,FALSE)),(SUM($H$1:NG$1)&gt;SUM($F$34:$F35))*(SUM($H$1:NG$1)&lt;=SUM($F$34:$F36))*1,"F"))</f>
        <v>0</v>
      </c>
      <c r="NH36" s="65">
        <f ca="1">IF(WEEKDAY(NH$6,2)&gt;5,"w",IF(ISERROR(VLOOKUP(NH$6,fériés,1,FALSE)),(SUM($H$1:NH$1)&gt;SUM($F$34:$F35))*(SUM($H$1:NH$1)&lt;=SUM($F$34:$F36))*1,"F"))</f>
        <v>0</v>
      </c>
      <c r="NI36" s="65">
        <f ca="1">IF(WEEKDAY(NI$6,2)&gt;5,"w",IF(ISERROR(VLOOKUP(NI$6,fériés,1,FALSE)),(SUM($H$1:NI$1)&gt;SUM($F$34:$F35))*(SUM($H$1:NI$1)&lt;=SUM($F$34:$F36))*1,"F"))</f>
        <v>0</v>
      </c>
      <c r="NJ36" s="65">
        <f ca="1">IF(WEEKDAY(NJ$6,2)&gt;5,"w",IF(ISERROR(VLOOKUP(NJ$6,fériés,1,FALSE)),(SUM($H$1:NJ$1)&gt;SUM($F$34:$F35))*(SUM($H$1:NJ$1)&lt;=SUM($F$34:$F36))*1,"F"))</f>
        <v>0</v>
      </c>
      <c r="NK36" s="65">
        <f ca="1">IF(WEEKDAY(NK$6,2)&gt;5,"w",IF(ISERROR(VLOOKUP(NK$6,fériés,1,FALSE)),(SUM($H$1:NK$1)&gt;SUM($F$34:$F35))*(SUM($H$1:NK$1)&lt;=SUM($F$34:$F36))*1,"F"))</f>
        <v>0</v>
      </c>
      <c r="NL36" s="65">
        <f ca="1">IF(WEEKDAY(NL$6,2)&gt;5,"w",IF(ISERROR(VLOOKUP(NL$6,fériés,1,FALSE)),(SUM($H$1:NL$1)&gt;SUM($F$34:$F35))*(SUM($H$1:NL$1)&lt;=SUM($F$34:$F36))*1,"F"))</f>
        <v>0</v>
      </c>
      <c r="NM36" s="65">
        <f ca="1">IF(WEEKDAY(NM$6,2)&gt;5,"w",IF(ISERROR(VLOOKUP(NM$6,fériés,1,FALSE)),(SUM($H$1:NM$1)&gt;SUM($F$34:$F35))*(SUM($H$1:NM$1)&lt;=SUM($F$34:$F36))*1,"F"))</f>
        <v>0</v>
      </c>
      <c r="NN36" s="65">
        <f ca="1">IF(WEEKDAY(NN$6,2)&gt;5,"w",IF(ISERROR(VLOOKUP(NN$6,fériés,1,FALSE)),(SUM($H$1:NN$1)&gt;SUM($F$34:$F35))*(SUM($H$1:NN$1)&lt;=SUM($F$34:$F36))*1,"F"))</f>
        <v>0</v>
      </c>
      <c r="NO36" s="65">
        <f ca="1">IF(WEEKDAY(NO$6,2)&gt;5,"w",IF(ISERROR(VLOOKUP(NO$6,fériés,1,FALSE)),(SUM($H$1:NO$1)&gt;SUM($F$34:$F35))*(SUM($H$1:NO$1)&lt;=SUM($F$34:$F36))*1,"F"))</f>
        <v>0</v>
      </c>
      <c r="NP36" s="65">
        <f ca="1">IF(WEEKDAY(NP$6,2)&gt;5,"w",IF(ISERROR(VLOOKUP(NP$6,fériés,1,FALSE)),(SUM($H$1:NP$1)&gt;SUM($F$34:$F35))*(SUM($H$1:NP$1)&lt;=SUM($F$34:$F36))*1,"F"))</f>
        <v>0</v>
      </c>
      <c r="NQ36" s="65">
        <f ca="1">IF(WEEKDAY(NQ$6,2)&gt;5,"w",IF(ISERROR(VLOOKUP(NQ$6,fériés,1,FALSE)),(SUM($H$1:NQ$1)&gt;SUM($F$34:$F35))*(SUM($H$1:NQ$1)&lt;=SUM($F$34:$F36))*1,"F"))</f>
        <v>0</v>
      </c>
      <c r="NR36" s="65">
        <f ca="1">IF(WEEKDAY(NR$6,2)&gt;5,"w",IF(ISERROR(VLOOKUP(NR$6,fériés,1,FALSE)),(SUM($H$1:NR$1)&gt;SUM($F$34:$F35))*(SUM($H$1:NR$1)&lt;=SUM($F$34:$F36))*1,"F"))</f>
        <v>0</v>
      </c>
      <c r="NS36" s="65">
        <f ca="1">IF(WEEKDAY(NS$6,2)&gt;5,"w",IF(ISERROR(VLOOKUP(NS$6,fériés,1,FALSE)),(SUM($H$1:NS$1)&gt;SUM($F$34:$F35))*(SUM($H$1:NS$1)&lt;=SUM($F$34:$F36))*1,"F"))</f>
        <v>0</v>
      </c>
      <c r="NT36" s="65">
        <f ca="1">IF(WEEKDAY(NT$6,2)&gt;5,"w",IF(ISERROR(VLOOKUP(NT$6,fériés,1,FALSE)),(SUM($H$1:NT$1)&gt;SUM($F$34:$F35))*(SUM($H$1:NT$1)&lt;=SUM($F$34:$F36))*1,"F"))</f>
        <v>0</v>
      </c>
      <c r="NU36" s="65">
        <f ca="1">IF(WEEKDAY(NU$6,2)&gt;5,"w",IF(ISERROR(VLOOKUP(NU$6,fériés,1,FALSE)),(SUM($H$1:NU$1)&gt;SUM($F$34:$F35))*(SUM($H$1:NU$1)&lt;=SUM($F$34:$F36))*1,"F"))</f>
        <v>0</v>
      </c>
      <c r="NV36" s="65">
        <f ca="1">IF(WEEKDAY(NV$6,2)&gt;5,"w",IF(ISERROR(VLOOKUP(NV$6,fériés,1,FALSE)),(SUM($H$1:NV$1)&gt;SUM($F$34:$F35))*(SUM($H$1:NV$1)&lt;=SUM($F$34:$F36))*1,"F"))</f>
        <v>0</v>
      </c>
      <c r="NW36" s="65">
        <f ca="1">IF(WEEKDAY(NW$6,2)&gt;5,"w",IF(ISERROR(VLOOKUP(NW$6,fériés,1,FALSE)),(SUM($H$1:NW$1)&gt;SUM($F$34:$F35))*(SUM($H$1:NW$1)&lt;=SUM($F$34:$F36))*1,"F"))</f>
        <v>0</v>
      </c>
      <c r="NX36" s="65">
        <f ca="1">IF(WEEKDAY(NX$6,2)&gt;5,"w",IF(ISERROR(VLOOKUP(NX$6,fériés,1,FALSE)),(SUM($H$1:NX$1)&gt;SUM($F$34:$F35))*(SUM($H$1:NX$1)&lt;=SUM($F$34:$F36))*1,"F"))</f>
        <v>0</v>
      </c>
      <c r="NY36" s="65">
        <f ca="1">IF(WEEKDAY(NY$6,2)&gt;5,"w",IF(ISERROR(VLOOKUP(NY$6,fériés,1,FALSE)),(SUM($H$1:NY$1)&gt;SUM($F$34:$F35))*(SUM($H$1:NY$1)&lt;=SUM($F$34:$F36))*1,"F"))</f>
        <v>0</v>
      </c>
      <c r="NZ36" s="65">
        <f ca="1">IF(WEEKDAY(NZ$6,2)&gt;5,"w",IF(ISERROR(VLOOKUP(NZ$6,fériés,1,FALSE)),(SUM($H$1:NZ$1)&gt;SUM($F$34:$F35))*(SUM($H$1:NZ$1)&lt;=SUM($F$34:$F36))*1,"F"))</f>
        <v>0</v>
      </c>
      <c r="OA36" s="65">
        <f ca="1">IF(WEEKDAY(OA$6,2)&gt;5,"w",IF(ISERROR(VLOOKUP(OA$6,fériés,1,FALSE)),(SUM($H$1:OA$1)&gt;SUM($F$34:$F35))*(SUM($H$1:OA$1)&lt;=SUM($F$34:$F36))*1,"F"))</f>
        <v>0</v>
      </c>
      <c r="OB36" s="65">
        <f ca="1">IF(WEEKDAY(OB$6,2)&gt;5,"w",IF(ISERROR(VLOOKUP(OB$6,fériés,1,FALSE)),(SUM($H$1:OB$1)&gt;SUM($F$34:$F35))*(SUM($H$1:OB$1)&lt;=SUM($F$34:$F36))*1,"F"))</f>
        <v>0</v>
      </c>
      <c r="OC36" s="65">
        <f ca="1">IF(WEEKDAY(OC$6,2)&gt;5,"w",IF(ISERROR(VLOOKUP(OC$6,fériés,1,FALSE)),(SUM($H$1:OC$1)&gt;SUM($F$34:$F35))*(SUM($H$1:OC$1)&lt;=SUM($F$34:$F36))*1,"F"))</f>
        <v>0</v>
      </c>
      <c r="OD36" s="65">
        <f ca="1">IF(WEEKDAY(OD$6,2)&gt;5,"w",IF(ISERROR(VLOOKUP(OD$6,fériés,1,FALSE)),(SUM($H$1:OD$1)&gt;SUM($F$34:$F35))*(SUM($H$1:OD$1)&lt;=SUM($F$34:$F36))*1,"F"))</f>
        <v>0</v>
      </c>
      <c r="OE36" s="65">
        <f ca="1">IF(WEEKDAY(OE$6,2)&gt;5,"w",IF(ISERROR(VLOOKUP(OE$6,fériés,1,FALSE)),(SUM($H$1:OE$1)&gt;SUM($F$34:$F35))*(SUM($H$1:OE$1)&lt;=SUM($F$34:$F36))*1,"F"))</f>
        <v>0</v>
      </c>
      <c r="OF36" s="65">
        <f ca="1">IF(WEEKDAY(OF$6,2)&gt;5,"w",IF(ISERROR(VLOOKUP(OF$6,fériés,1,FALSE)),(SUM($H$1:OF$1)&gt;SUM($F$34:$F35))*(SUM($H$1:OF$1)&lt;=SUM($F$34:$F36))*1,"F"))</f>
        <v>0</v>
      </c>
      <c r="OG36" s="65">
        <f ca="1">IF(WEEKDAY(OG$6,2)&gt;5,"w",IF(ISERROR(VLOOKUP(OG$6,fériés,1,FALSE)),(SUM($H$1:OG$1)&gt;SUM($F$34:$F35))*(SUM($H$1:OG$1)&lt;=SUM($F$34:$F36))*1,"F"))</f>
        <v>0</v>
      </c>
      <c r="OH36" s="65">
        <f ca="1">IF(WEEKDAY(OH$6,2)&gt;5,"w",IF(ISERROR(VLOOKUP(OH$6,fériés,1,FALSE)),(SUM($H$1:OH$1)&gt;SUM($F$34:$F35))*(SUM($H$1:OH$1)&lt;=SUM($F$34:$F36))*1,"F"))</f>
        <v>0</v>
      </c>
      <c r="OI36" s="65">
        <f ca="1">IF(WEEKDAY(OI$6,2)&gt;5,"w",IF(ISERROR(VLOOKUP(OI$6,fériés,1,FALSE)),(SUM($H$1:OI$1)&gt;SUM($F$34:$F35))*(SUM($H$1:OI$1)&lt;=SUM($F$34:$F36))*1,"F"))</f>
        <v>0</v>
      </c>
      <c r="OJ36" s="65">
        <f ca="1">IF(WEEKDAY(OJ$6,2)&gt;5,"w",IF(ISERROR(VLOOKUP(OJ$6,fériés,1,FALSE)),(SUM($H$1:OJ$1)&gt;SUM($F$34:$F35))*(SUM($H$1:OJ$1)&lt;=SUM($F$34:$F36))*1,"F"))</f>
        <v>0</v>
      </c>
      <c r="OK36" s="65">
        <f ca="1">IF(WEEKDAY(OK$6,2)&gt;5,"w",IF(ISERROR(VLOOKUP(OK$6,fériés,1,FALSE)),(SUM($H$1:OK$1)&gt;SUM($F$34:$F35))*(SUM($H$1:OK$1)&lt;=SUM($F$34:$F36))*1,"F"))</f>
        <v>0</v>
      </c>
      <c r="OL36" s="65">
        <f ca="1">IF(WEEKDAY(OL$6,2)&gt;5,"w",IF(ISERROR(VLOOKUP(OL$6,fériés,1,FALSE)),(SUM($H$1:OL$1)&gt;SUM($F$34:$F35))*(SUM($H$1:OL$1)&lt;=SUM($F$34:$F36))*1,"F"))</f>
        <v>0</v>
      </c>
      <c r="OM36" s="65">
        <f ca="1">IF(WEEKDAY(OM$6,2)&gt;5,"w",IF(ISERROR(VLOOKUP(OM$6,fériés,1,FALSE)),(SUM($H$1:OM$1)&gt;SUM($F$34:$F35))*(SUM($H$1:OM$1)&lt;=SUM($F$34:$F36))*1,"F"))</f>
        <v>0</v>
      </c>
      <c r="ON36" s="65">
        <f ca="1">IF(WEEKDAY(ON$6,2)&gt;5,"w",IF(ISERROR(VLOOKUP(ON$6,fériés,1,FALSE)),(SUM($H$1:ON$1)&gt;SUM($F$34:$F35))*(SUM($H$1:ON$1)&lt;=SUM($F$34:$F36))*1,"F"))</f>
        <v>0</v>
      </c>
      <c r="OO36" s="65">
        <f ca="1">IF(WEEKDAY(OO$6,2)&gt;5,"w",IF(ISERROR(VLOOKUP(OO$6,fériés,1,FALSE)),(SUM($H$1:OO$1)&gt;SUM($F$34:$F35))*(SUM($H$1:OO$1)&lt;=SUM($F$34:$F36))*1,"F"))</f>
        <v>0</v>
      </c>
      <c r="OP36" s="65">
        <f ca="1">IF(WEEKDAY(OP$6,2)&gt;5,"w",IF(ISERROR(VLOOKUP(OP$6,fériés,1,FALSE)),(SUM($H$1:OP$1)&gt;SUM($F$34:$F35))*(SUM($H$1:OP$1)&lt;=SUM($F$34:$F36))*1,"F"))</f>
        <v>0</v>
      </c>
      <c r="OQ36" s="65">
        <f ca="1">IF(WEEKDAY(OQ$6,2)&gt;5,"w",IF(ISERROR(VLOOKUP(OQ$6,fériés,1,FALSE)),(SUM($H$1:OQ$1)&gt;SUM($F$34:$F35))*(SUM($H$1:OQ$1)&lt;=SUM($F$34:$F36))*1,"F"))</f>
        <v>0</v>
      </c>
      <c r="OR36" s="65">
        <f ca="1">IF(WEEKDAY(OR$6,2)&gt;5,"w",IF(ISERROR(VLOOKUP(OR$6,fériés,1,FALSE)),(SUM($H$1:OR$1)&gt;SUM($F$34:$F35))*(SUM($H$1:OR$1)&lt;=SUM($F$34:$F36))*1,"F"))</f>
        <v>0</v>
      </c>
      <c r="OS36" s="65">
        <f ca="1">IF(WEEKDAY(OS$6,2)&gt;5,"w",IF(ISERROR(VLOOKUP(OS$6,fériés,1,FALSE)),(SUM($H$1:OS$1)&gt;SUM($F$34:$F35))*(SUM($H$1:OS$1)&lt;=SUM($F$34:$F36))*1,"F"))</f>
        <v>0</v>
      </c>
      <c r="OT36" s="65">
        <f ca="1">IF(WEEKDAY(OT$6,2)&gt;5,"w",IF(ISERROR(VLOOKUP(OT$6,fériés,1,FALSE)),(SUM($H$1:OT$1)&gt;SUM($F$34:$F35))*(SUM($H$1:OT$1)&lt;=SUM($F$34:$F36))*1,"F"))</f>
        <v>0</v>
      </c>
      <c r="OU36" s="65">
        <f ca="1">IF(WEEKDAY(OU$6,2)&gt;5,"w",IF(ISERROR(VLOOKUP(OU$6,fériés,1,FALSE)),(SUM($H$1:OU$1)&gt;SUM($F$34:$F35))*(SUM($H$1:OU$1)&lt;=SUM($F$34:$F36))*1,"F"))</f>
        <v>0</v>
      </c>
      <c r="OV36" s="65">
        <f ca="1">IF(WEEKDAY(OV$6,2)&gt;5,"w",IF(ISERROR(VLOOKUP(OV$6,fériés,1,FALSE)),(SUM($H$1:OV$1)&gt;SUM($F$34:$F35))*(SUM($H$1:OV$1)&lt;=SUM($F$34:$F36))*1,"F"))</f>
        <v>0</v>
      </c>
      <c r="OW36" s="65">
        <f ca="1">IF(WEEKDAY(OW$6,2)&gt;5,"w",IF(ISERROR(VLOOKUP(OW$6,fériés,1,FALSE)),(SUM($H$1:OW$1)&gt;SUM($F$34:$F35))*(SUM($H$1:OW$1)&lt;=SUM($F$34:$F36))*1,"F"))</f>
        <v>0</v>
      </c>
      <c r="OX36" s="65">
        <f ca="1">IF(WEEKDAY(OX$6,2)&gt;5,"w",IF(ISERROR(VLOOKUP(OX$6,fériés,1,FALSE)),(SUM($H$1:OX$1)&gt;SUM($F$34:$F35))*(SUM($H$1:OX$1)&lt;=SUM($F$34:$F36))*1,"F"))</f>
        <v>0</v>
      </c>
      <c r="OY36" s="65">
        <f ca="1">IF(WEEKDAY(OY$6,2)&gt;5,"w",IF(ISERROR(VLOOKUP(OY$6,fériés,1,FALSE)),(SUM($H$1:OY$1)&gt;SUM($F$34:$F35))*(SUM($H$1:OY$1)&lt;=SUM($F$34:$F36))*1,"F"))</f>
        <v>0</v>
      </c>
      <c r="OZ36" s="65" t="str">
        <f ca="1">IF(WEEKDAY(OZ$6,2)&gt;5,"w",IF(ISERROR(VLOOKUP(OZ$6,fériés,1,FALSE)),(SUM($H$1:OZ$1)&gt;SUM($F$34:$F35))*(SUM($H$1:OZ$1)&lt;=SUM($F$34:$F36))*1,"F"))</f>
        <v>w</v>
      </c>
      <c r="PA36" s="65" t="str">
        <f ca="1">IF(WEEKDAY(PA$6,2)&gt;5,"w",IF(ISERROR(VLOOKUP(PA$6,fériés,1,FALSE)),(SUM($H$1:PA$1)&gt;SUM($F$34:$F35))*(SUM($H$1:PA$1)&lt;=SUM($F$34:$F36))*1,"F"))</f>
        <v>w</v>
      </c>
      <c r="PB36" s="65" t="str">
        <f ca="1">IF(WEEKDAY(PB$6,2)&gt;5,"w",IF(ISERROR(VLOOKUP(PB$6,fériés,1,FALSE)),(SUM($H$1:PB$1)&gt;SUM($F$34:$F35))*(SUM($H$1:PB$1)&lt;=SUM($F$34:$F36))*1,"F"))</f>
        <v>w</v>
      </c>
      <c r="PC36" s="65" t="str">
        <f ca="1">IF(WEEKDAY(PC$6,2)&gt;5,"w",IF(ISERROR(VLOOKUP(PC$6,fériés,1,FALSE)),(SUM($H$1:PC$1)&gt;SUM($F$34:$F35))*(SUM($H$1:PC$1)&lt;=SUM($F$34:$F36))*1,"F"))</f>
        <v>w</v>
      </c>
      <c r="PD36" s="65" t="str">
        <f ca="1">IF(WEEKDAY(PD$6,2)&gt;5,"w",IF(ISERROR(VLOOKUP(PD$6,fériés,1,FALSE)),(SUM($H$1:PD$1)&gt;SUM($F$34:$F35))*(SUM($H$1:PD$1)&lt;=SUM($F$34:$F36))*1,"F"))</f>
        <v>w</v>
      </c>
      <c r="PE36" s="65" t="str">
        <f ca="1">IF(WEEKDAY(PE$6,2)&gt;5,"w",IF(ISERROR(VLOOKUP(PE$6,fériés,1,FALSE)),(SUM($H$1:PE$1)&gt;SUM($F$34:$F35))*(SUM($H$1:PE$1)&lt;=SUM($F$34:$F36))*1,"F"))</f>
        <v>w</v>
      </c>
      <c r="PF36" s="65" t="str">
        <f ca="1">IF(WEEKDAY(PF$6,2)&gt;5,"w",IF(ISERROR(VLOOKUP(PF$6,fériés,1,FALSE)),(SUM($H$1:PF$1)&gt;SUM($F$34:$F35))*(SUM($H$1:PF$1)&lt;=SUM($F$34:$F36))*1,"F"))</f>
        <v>w</v>
      </c>
      <c r="PG36" s="65" t="str">
        <f ca="1">IF(WEEKDAY(PG$6,2)&gt;5,"w",IF(ISERROR(VLOOKUP(PG$6,fériés,1,FALSE)),(SUM($H$1:PG$1)&gt;SUM($F$34:$F35))*(SUM($H$1:PG$1)&lt;=SUM($F$34:$F36))*1,"F"))</f>
        <v>w</v>
      </c>
      <c r="PH36" s="65" t="str">
        <f ca="1">IF(WEEKDAY(PH$6,2)&gt;5,"w",IF(ISERROR(VLOOKUP(PH$6,fériés,1,FALSE)),(SUM($H$1:PH$1)&gt;SUM($F$34:$F35))*(SUM($H$1:PH$1)&lt;=SUM($F$34:$F36))*1,"F"))</f>
        <v>w</v>
      </c>
      <c r="PI36" s="65" t="str">
        <f ca="1">IF(WEEKDAY(PI$6,2)&gt;5,"w",IF(ISERROR(VLOOKUP(PI$6,fériés,1,FALSE)),(SUM($H$1:PI$1)&gt;SUM($F$34:$F35))*(SUM($H$1:PI$1)&lt;=SUM($F$34:$F36))*1,"F"))</f>
        <v>w</v>
      </c>
      <c r="PJ36" s="65" t="str">
        <f ca="1">IF(WEEKDAY(PJ$6,2)&gt;5,"w",IF(ISERROR(VLOOKUP(PJ$6,fériés,1,FALSE)),(SUM($H$1:PJ$1)&gt;SUM($F$34:$F35))*(SUM($H$1:PJ$1)&lt;=SUM($F$34:$F36))*1,"F"))</f>
        <v>w</v>
      </c>
      <c r="PK36" s="65" t="str">
        <f ca="1">IF(WEEKDAY(PK$6,2)&gt;5,"w",IF(ISERROR(VLOOKUP(PK$6,fériés,1,FALSE)),(SUM($H$1:PK$1)&gt;SUM($F$34:$F35))*(SUM($H$1:PK$1)&lt;=SUM($F$34:$F36))*1,"F"))</f>
        <v>w</v>
      </c>
      <c r="PL36" s="65" t="str">
        <f ca="1">IF(WEEKDAY(PL$6,2)&gt;5,"w",IF(ISERROR(VLOOKUP(PL$6,fériés,1,FALSE)),(SUM($H$1:PL$1)&gt;SUM($F$34:$F35))*(SUM($H$1:PL$1)&lt;=SUM($F$34:$F36))*1,"F"))</f>
        <v>w</v>
      </c>
      <c r="PM36" s="65" t="str">
        <f ca="1">IF(WEEKDAY(PM$6,2)&gt;5,"w",IF(ISERROR(VLOOKUP(PM$6,fériés,1,FALSE)),(SUM($H$1:PM$1)&gt;SUM($F$34:$F35))*(SUM($H$1:PM$1)&lt;=SUM($F$34:$F36))*1,"F"))</f>
        <v>w</v>
      </c>
      <c r="PN36" s="65" t="str">
        <f ca="1">IF(WEEKDAY(PN$6,2)&gt;5,"w",IF(ISERROR(VLOOKUP(PN$6,fériés,1,FALSE)),(SUM($H$1:PN$1)&gt;SUM($F$34:$F35))*(SUM($H$1:PN$1)&lt;=SUM($F$34:$F36))*1,"F"))</f>
        <v>w</v>
      </c>
      <c r="PO36" s="65" t="str">
        <f ca="1">IF(WEEKDAY(PO$6,2)&gt;5,"w",IF(ISERROR(VLOOKUP(PO$6,fériés,1,FALSE)),(SUM($H$1:PO$1)&gt;SUM($F$34:$F35))*(SUM($H$1:PO$1)&lt;=SUM($F$34:$F36))*1,"F"))</f>
        <v>w</v>
      </c>
      <c r="PP36" s="65" t="str">
        <f ca="1">IF(WEEKDAY(PP$6,2)&gt;5,"w",IF(ISERROR(VLOOKUP(PP$6,fériés,1,FALSE)),(SUM($H$1:PP$1)&gt;SUM($F$34:$F35))*(SUM($H$1:PP$1)&lt;=SUM($F$34:$F36))*1,"F"))</f>
        <v>w</v>
      </c>
      <c r="PQ36" s="65" t="str">
        <f ca="1">IF(WEEKDAY(PQ$6,2)&gt;5,"w",IF(ISERROR(VLOOKUP(PQ$6,fériés,1,FALSE)),(SUM($H$1:PQ$1)&gt;SUM($F$34:$F35))*(SUM($H$1:PQ$1)&lt;=SUM($F$34:$F36))*1,"F"))</f>
        <v>w</v>
      </c>
      <c r="PR36" s="65" t="str">
        <f ca="1">IF(WEEKDAY(PR$6,2)&gt;5,"w",IF(ISERROR(VLOOKUP(PR$6,fériés,1,FALSE)),(SUM($H$1:PR$1)&gt;SUM($F$34:$F35))*(SUM($H$1:PR$1)&lt;=SUM($F$34:$F36))*1,"F"))</f>
        <v>w</v>
      </c>
      <c r="PS36" s="65" t="str">
        <f ca="1">IF(WEEKDAY(PS$6,2)&gt;5,"w",IF(ISERROR(VLOOKUP(PS$6,fériés,1,FALSE)),(SUM($H$1:PS$1)&gt;SUM($F$34:$F35))*(SUM($H$1:PS$1)&lt;=SUM($F$34:$F36))*1,"F"))</f>
        <v>w</v>
      </c>
      <c r="PT36" s="65">
        <f ca="1">IF(WEEKDAY(PT$6,2)&gt;5,"w",IF(ISERROR(VLOOKUP(PT$6,fériés,1,FALSE)),(SUM($H$1:PT$1)&gt;SUM($F$34:$F35))*(SUM($H$1:PT$1)&lt;=SUM($F$34:$F36))*1,"F"))</f>
        <v>0</v>
      </c>
      <c r="PU36" s="65">
        <f ca="1">IF(WEEKDAY(PU$6,2)&gt;5,"w",IF(ISERROR(VLOOKUP(PU$6,fériés,1,FALSE)),(SUM($H$1:PU$1)&gt;SUM($F$34:$F35))*(SUM($H$1:PU$1)&lt;=SUM($F$34:$F36))*1,"F"))</f>
        <v>0</v>
      </c>
      <c r="PV36" s="65">
        <f ca="1">IF(WEEKDAY(PV$6,2)&gt;5,"w",IF(ISERROR(VLOOKUP(PV$6,fériés,1,FALSE)),(SUM($H$1:PV$1)&gt;SUM($F$34:$F35))*(SUM($H$1:PV$1)&lt;=SUM($F$34:$F36))*1,"F"))</f>
        <v>0</v>
      </c>
      <c r="PW36" s="65">
        <f ca="1">IF(WEEKDAY(PW$6,2)&gt;5,"w",IF(ISERROR(VLOOKUP(PW$6,fériés,1,FALSE)),(SUM($H$1:PW$1)&gt;SUM($F$34:$F35))*(SUM($H$1:PW$1)&lt;=SUM($F$34:$F36))*1,"F"))</f>
        <v>0</v>
      </c>
      <c r="PX36" s="65">
        <f ca="1">IF(WEEKDAY(PX$6,2)&gt;5,"w",IF(ISERROR(VLOOKUP(PX$6,fériés,1,FALSE)),(SUM($H$1:PX$1)&gt;SUM($F$34:$F35))*(SUM($H$1:PX$1)&lt;=SUM($F$34:$F36))*1,"F"))</f>
        <v>0</v>
      </c>
      <c r="PY36" s="65">
        <f ca="1">IF(WEEKDAY(PY$6,2)&gt;5,"w",IF(ISERROR(VLOOKUP(PY$6,fériés,1,FALSE)),(SUM($H$1:PY$1)&gt;SUM($F$34:$F35))*(SUM($H$1:PY$1)&lt;=SUM($F$34:$F36))*1,"F"))</f>
        <v>0</v>
      </c>
      <c r="PZ36" s="65">
        <f ca="1">IF(WEEKDAY(PZ$6,2)&gt;5,"w",IF(ISERROR(VLOOKUP(PZ$6,fériés,1,FALSE)),(SUM($H$1:PZ$1)&gt;SUM($F$34:$F35))*(SUM($H$1:PZ$1)&lt;=SUM($F$34:$F36))*1,"F"))</f>
        <v>0</v>
      </c>
      <c r="QA36" s="65">
        <f ca="1">IF(WEEKDAY(QA$6,2)&gt;5,"w",IF(ISERROR(VLOOKUP(QA$6,fériés,1,FALSE)),(SUM($H$1:QA$1)&gt;SUM($F$34:$F35))*(SUM($H$1:QA$1)&lt;=SUM($F$34:$F36))*1,"F"))</f>
        <v>0</v>
      </c>
      <c r="QB36" s="65">
        <f ca="1">IF(WEEKDAY(QB$6,2)&gt;5,"w",IF(ISERROR(VLOOKUP(QB$6,fériés,1,FALSE)),(SUM($H$1:QB$1)&gt;SUM($F$34:$F35))*(SUM($H$1:QB$1)&lt;=SUM($F$34:$F36))*1,"F"))</f>
        <v>0</v>
      </c>
      <c r="QC36" s="65">
        <f ca="1">IF(WEEKDAY(QC$6,2)&gt;5,"w",IF(ISERROR(VLOOKUP(QC$6,fériés,1,FALSE)),(SUM($H$1:QC$1)&gt;SUM($F$34:$F35))*(SUM($H$1:QC$1)&lt;=SUM($F$34:$F36))*1,"F"))</f>
        <v>0</v>
      </c>
      <c r="QD36" s="65">
        <f ca="1">IF(WEEKDAY(QD$6,2)&gt;5,"w",IF(ISERROR(VLOOKUP(QD$6,fériés,1,FALSE)),(SUM($H$1:QD$1)&gt;SUM($F$34:$F35))*(SUM($H$1:QD$1)&lt;=SUM($F$34:$F36))*1,"F"))</f>
        <v>0</v>
      </c>
      <c r="QE36" s="65">
        <f ca="1">IF(WEEKDAY(QE$6,2)&gt;5,"w",IF(ISERROR(VLOOKUP(QE$6,fériés,1,FALSE)),(SUM($H$1:QE$1)&gt;SUM($F$34:$F35))*(SUM($H$1:QE$1)&lt;=SUM($F$34:$F36))*1,"F"))</f>
        <v>0</v>
      </c>
      <c r="QF36" s="65">
        <f ca="1">IF(WEEKDAY(QF$6,2)&gt;5,"w",IF(ISERROR(VLOOKUP(QF$6,fériés,1,FALSE)),(SUM($H$1:QF$1)&gt;SUM($F$34:$F35))*(SUM($H$1:QF$1)&lt;=SUM($F$34:$F36))*1,"F"))</f>
        <v>0</v>
      </c>
      <c r="QG36" s="65">
        <f ca="1">IF(WEEKDAY(QG$6,2)&gt;5,"w",IF(ISERROR(VLOOKUP(QG$6,fériés,1,FALSE)),(SUM($H$1:QG$1)&gt;SUM($F$34:$F35))*(SUM($H$1:QG$1)&lt;=SUM($F$34:$F36))*1,"F"))</f>
        <v>0</v>
      </c>
      <c r="QH36" s="65">
        <f ca="1">IF(WEEKDAY(QH$6,2)&gt;5,"w",IF(ISERROR(VLOOKUP(QH$6,fériés,1,FALSE)),(SUM($H$1:QH$1)&gt;SUM($F$34:$F35))*(SUM($H$1:QH$1)&lt;=SUM($F$34:$F36))*1,"F"))</f>
        <v>0</v>
      </c>
      <c r="QI36" s="65">
        <f ca="1">IF(WEEKDAY(QI$6,2)&gt;5,"w",IF(ISERROR(VLOOKUP(QI$6,fériés,1,FALSE)),(SUM($H$1:QI$1)&gt;SUM($F$34:$F35))*(SUM($H$1:QI$1)&lt;=SUM($F$34:$F36))*1,"F"))</f>
        <v>0</v>
      </c>
      <c r="QJ36" s="65">
        <f ca="1">IF(WEEKDAY(QJ$6,2)&gt;5,"w",IF(ISERROR(VLOOKUP(QJ$6,fériés,1,FALSE)),(SUM($H$1:QJ$1)&gt;SUM($F$34:$F35))*(SUM($H$1:QJ$1)&lt;=SUM($F$34:$F36))*1,"F"))</f>
        <v>0</v>
      </c>
      <c r="QK36" s="65">
        <f ca="1">IF(WEEKDAY(QK$6,2)&gt;5,"w",IF(ISERROR(VLOOKUP(QK$6,fériés,1,FALSE)),(SUM($H$1:QK$1)&gt;SUM($F$34:$F35))*(SUM($H$1:QK$1)&lt;=SUM($F$34:$F36))*1,"F"))</f>
        <v>0</v>
      </c>
      <c r="QL36" s="65">
        <f ca="1">IF(WEEKDAY(QL$6,2)&gt;5,"w",IF(ISERROR(VLOOKUP(QL$6,fériés,1,FALSE)),(SUM($H$1:QL$1)&gt;SUM($F$34:$F35))*(SUM($H$1:QL$1)&lt;=SUM($F$34:$F36))*1,"F"))</f>
        <v>0</v>
      </c>
      <c r="QM36" s="65">
        <f ca="1">IF(WEEKDAY(QM$6,2)&gt;5,"w",IF(ISERROR(VLOOKUP(QM$6,fériés,1,FALSE)),(SUM($H$1:QM$1)&gt;SUM($F$34:$F35))*(SUM($H$1:QM$1)&lt;=SUM($F$34:$F36))*1,"F"))</f>
        <v>0</v>
      </c>
      <c r="QN36" s="65">
        <f ca="1">IF(WEEKDAY(QN$6,2)&gt;5,"w",IF(ISERROR(VLOOKUP(QN$6,fériés,1,FALSE)),(SUM($H$1:QN$1)&gt;SUM($F$34:$F35))*(SUM($H$1:QN$1)&lt;=SUM($F$34:$F36))*1,"F"))</f>
        <v>0</v>
      </c>
      <c r="QO36" s="65">
        <f ca="1">IF(WEEKDAY(QO$6,2)&gt;5,"w",IF(ISERROR(VLOOKUP(QO$6,fériés,1,FALSE)),(SUM($H$1:QO$1)&gt;SUM($F$34:$F35))*(SUM($H$1:QO$1)&lt;=SUM($F$34:$F36))*1,"F"))</f>
        <v>0</v>
      </c>
      <c r="QP36" s="65">
        <f ca="1">IF(WEEKDAY(QP$6,2)&gt;5,"w",IF(ISERROR(VLOOKUP(QP$6,fériés,1,FALSE)),(SUM($H$1:QP$1)&gt;SUM($F$34:$F35))*(SUM($H$1:QP$1)&lt;=SUM($F$34:$F36))*1,"F"))</f>
        <v>0</v>
      </c>
      <c r="QQ36" s="65">
        <f ca="1">IF(WEEKDAY(QQ$6,2)&gt;5,"w",IF(ISERROR(VLOOKUP(QQ$6,fériés,1,FALSE)),(SUM($H$1:QQ$1)&gt;SUM($F$34:$F35))*(SUM($H$1:QQ$1)&lt;=SUM($F$34:$F36))*1,"F"))</f>
        <v>0</v>
      </c>
      <c r="QR36" s="65">
        <f ca="1">IF(WEEKDAY(QR$6,2)&gt;5,"w",IF(ISERROR(VLOOKUP(QR$6,fériés,1,FALSE)),(SUM($H$1:QR$1)&gt;SUM($F$34:$F35))*(SUM($H$1:QR$1)&lt;=SUM($F$34:$F36))*1,"F"))</f>
        <v>0</v>
      </c>
      <c r="QS36" s="65">
        <f ca="1">IF(WEEKDAY(QS$6,2)&gt;5,"w",IF(ISERROR(VLOOKUP(QS$6,fériés,1,FALSE)),(SUM($H$1:QS$1)&gt;SUM($F$34:$F35))*(SUM($H$1:QS$1)&lt;=SUM($F$34:$F36))*1,"F"))</f>
        <v>0</v>
      </c>
      <c r="QT36" s="65">
        <f ca="1">IF(WEEKDAY(QT$6,2)&gt;5,"w",IF(ISERROR(VLOOKUP(QT$6,fériés,1,FALSE)),(SUM($H$1:QT$1)&gt;SUM($F$34:$F35))*(SUM($H$1:QT$1)&lt;=SUM($F$34:$F36))*1,"F"))</f>
        <v>0</v>
      </c>
      <c r="QU36" s="65">
        <f ca="1">IF(WEEKDAY(QU$6,2)&gt;5,"w",IF(ISERROR(VLOOKUP(QU$6,fériés,1,FALSE)),(SUM($H$1:QU$1)&gt;SUM($F$34:$F35))*(SUM($H$1:QU$1)&lt;=SUM($F$34:$F36))*1,"F"))</f>
        <v>0</v>
      </c>
      <c r="QV36" s="65">
        <f ca="1">IF(WEEKDAY(QV$6,2)&gt;5,"w",IF(ISERROR(VLOOKUP(QV$6,fériés,1,FALSE)),(SUM($H$1:QV$1)&gt;SUM($F$34:$F35))*(SUM($H$1:QV$1)&lt;=SUM($F$34:$F36))*1,"F"))</f>
        <v>0</v>
      </c>
      <c r="QW36" s="65">
        <f ca="1">IF(WEEKDAY(QW$6,2)&gt;5,"w",IF(ISERROR(VLOOKUP(QW$6,fériés,1,FALSE)),(SUM($H$1:QW$1)&gt;SUM($F$34:$F35))*(SUM($H$1:QW$1)&lt;=SUM($F$34:$F36))*1,"F"))</f>
        <v>0</v>
      </c>
      <c r="QX36" s="65">
        <f ca="1">IF(WEEKDAY(QX$6,2)&gt;5,"w",IF(ISERROR(VLOOKUP(QX$6,fériés,1,FALSE)),(SUM($H$1:QX$1)&gt;SUM($F$34:$F35))*(SUM($H$1:QX$1)&lt;=SUM($F$34:$F36))*1,"F"))</f>
        <v>0</v>
      </c>
      <c r="QY36" s="65">
        <f ca="1">IF(WEEKDAY(QY$6,2)&gt;5,"w",IF(ISERROR(VLOOKUP(QY$6,fériés,1,FALSE)),(SUM($H$1:QY$1)&gt;SUM($F$34:$F35))*(SUM($H$1:QY$1)&lt;=SUM($F$34:$F36))*1,"F"))</f>
        <v>0</v>
      </c>
      <c r="QZ36" s="65">
        <f ca="1">IF(WEEKDAY(QZ$6,2)&gt;5,"w",IF(ISERROR(VLOOKUP(QZ$6,fériés,1,FALSE)),(SUM($H$1:QZ$1)&gt;SUM($F$34:$F35))*(SUM($H$1:QZ$1)&lt;=SUM($F$34:$F36))*1,"F"))</f>
        <v>0</v>
      </c>
      <c r="RA36" s="65">
        <f ca="1">IF(WEEKDAY(RA$6,2)&gt;5,"w",IF(ISERROR(VLOOKUP(RA$6,fériés,1,FALSE)),(SUM($H$1:RA$1)&gt;SUM($F$34:$F35))*(SUM($H$1:RA$1)&lt;=SUM($F$34:$F36))*1,"F"))</f>
        <v>0</v>
      </c>
      <c r="RB36" s="65">
        <f ca="1">IF(WEEKDAY(RB$6,2)&gt;5,"w",IF(ISERROR(VLOOKUP(RB$6,fériés,1,FALSE)),(SUM($H$1:RB$1)&gt;SUM($F$34:$F35))*(SUM($H$1:RB$1)&lt;=SUM($F$34:$F36))*1,"F"))</f>
        <v>0</v>
      </c>
      <c r="RC36" s="65">
        <f ca="1">IF(WEEKDAY(RC$6,2)&gt;5,"w",IF(ISERROR(VLOOKUP(RC$6,fériés,1,FALSE)),(SUM($H$1:RC$1)&gt;SUM($F$34:$F35))*(SUM($H$1:RC$1)&lt;=SUM($F$34:$F36))*1,"F"))</f>
        <v>0</v>
      </c>
      <c r="RD36" s="65">
        <f ca="1">IF(WEEKDAY(RD$6,2)&gt;5,"w",IF(ISERROR(VLOOKUP(RD$6,fériés,1,FALSE)),(SUM($H$1:RD$1)&gt;SUM($F$34:$F35))*(SUM($H$1:RD$1)&lt;=SUM($F$34:$F36))*1,"F"))</f>
        <v>0</v>
      </c>
      <c r="RE36" s="65">
        <f ca="1">IF(WEEKDAY(RE$6,2)&gt;5,"w",IF(ISERROR(VLOOKUP(RE$6,fériés,1,FALSE)),(SUM($H$1:RE$1)&gt;SUM($F$34:$F35))*(SUM($H$1:RE$1)&lt;=SUM($F$34:$F36))*1,"F"))</f>
        <v>0</v>
      </c>
      <c r="RF36" s="65">
        <f ca="1">IF(WEEKDAY(RF$6,2)&gt;5,"w",IF(ISERROR(VLOOKUP(RF$6,fériés,1,FALSE)),(SUM($H$1:RF$1)&gt;SUM($F$34:$F35))*(SUM($H$1:RF$1)&lt;=SUM($F$34:$F36))*1,"F"))</f>
        <v>0</v>
      </c>
      <c r="RG36" s="65">
        <f ca="1">IF(WEEKDAY(RG$6,2)&gt;5,"w",IF(ISERROR(VLOOKUP(RG$6,fériés,1,FALSE)),(SUM($H$1:RG$1)&gt;SUM($F$34:$F35))*(SUM($H$1:RG$1)&lt;=SUM($F$34:$F36))*1,"F"))</f>
        <v>0</v>
      </c>
      <c r="RH36" s="65">
        <f ca="1">IF(WEEKDAY(RH$6,2)&gt;5,"w",IF(ISERROR(VLOOKUP(RH$6,fériés,1,FALSE)),(SUM($H$1:RH$1)&gt;SUM($F$34:$F35))*(SUM($H$1:RH$1)&lt;=SUM($F$34:$F36))*1,"F"))</f>
        <v>0</v>
      </c>
      <c r="RI36" s="65">
        <f ca="1">IF(WEEKDAY(RI$6,2)&gt;5,"w",IF(ISERROR(VLOOKUP(RI$6,fériés,1,FALSE)),(SUM($H$1:RI$1)&gt;SUM($F$34:$F35))*(SUM($H$1:RI$1)&lt;=SUM($F$34:$F36))*1,"F"))</f>
        <v>0</v>
      </c>
      <c r="RJ36" s="65">
        <f ca="1">IF(WEEKDAY(RJ$6,2)&gt;5,"w",IF(ISERROR(VLOOKUP(RJ$6,fériés,1,FALSE)),(SUM($H$1:RJ$1)&gt;SUM($F$34:$F35))*(SUM($H$1:RJ$1)&lt;=SUM($F$34:$F36))*1,"F"))</f>
        <v>0</v>
      </c>
      <c r="RK36" s="65">
        <f ca="1">IF(WEEKDAY(RK$6,2)&gt;5,"w",IF(ISERROR(VLOOKUP(RK$6,fériés,1,FALSE)),(SUM($H$1:RK$1)&gt;SUM($F$34:$F35))*(SUM($H$1:RK$1)&lt;=SUM($F$34:$F36))*1,"F"))</f>
        <v>0</v>
      </c>
      <c r="RL36" s="65">
        <f ca="1">IF(WEEKDAY(RL$6,2)&gt;5,"w",IF(ISERROR(VLOOKUP(RL$6,fériés,1,FALSE)),(SUM($H$1:RL$1)&gt;SUM($F$34:$F35))*(SUM($H$1:RL$1)&lt;=SUM($F$34:$F36))*1,"F"))</f>
        <v>0</v>
      </c>
      <c r="RM36" s="65">
        <f ca="1">IF(WEEKDAY(RM$6,2)&gt;5,"w",IF(ISERROR(VLOOKUP(RM$6,fériés,1,FALSE)),(SUM($H$1:RM$1)&gt;SUM($F$34:$F35))*(SUM($H$1:RM$1)&lt;=SUM($F$34:$F36))*1,"F"))</f>
        <v>0</v>
      </c>
      <c r="RN36" s="65">
        <f ca="1">IF(WEEKDAY(RN$6,2)&gt;5,"w",IF(ISERROR(VLOOKUP(RN$6,fériés,1,FALSE)),(SUM($H$1:RN$1)&gt;SUM($F$34:$F35))*(SUM($H$1:RN$1)&lt;=SUM($F$34:$F36))*1,"F"))</f>
        <v>0</v>
      </c>
      <c r="RO36" s="65">
        <f ca="1">IF(WEEKDAY(RO$6,2)&gt;5,"w",IF(ISERROR(VLOOKUP(RO$6,fériés,1,FALSE)),(SUM($H$1:RO$1)&gt;SUM($F$34:$F35))*(SUM($H$1:RO$1)&lt;=SUM($F$34:$F36))*1,"F"))</f>
        <v>0</v>
      </c>
      <c r="RP36" s="65">
        <f ca="1">IF(WEEKDAY(RP$6,2)&gt;5,"w",IF(ISERROR(VLOOKUP(RP$6,fériés,1,FALSE)),(SUM($H$1:RP$1)&gt;SUM($F$34:$F35))*(SUM($H$1:RP$1)&lt;=SUM($F$34:$F36))*1,"F"))</f>
        <v>0</v>
      </c>
      <c r="RQ36" s="65">
        <f ca="1">IF(WEEKDAY(RQ$6,2)&gt;5,"w",IF(ISERROR(VLOOKUP(RQ$6,fériés,1,FALSE)),(SUM($H$1:RQ$1)&gt;SUM($F$34:$F35))*(SUM($H$1:RQ$1)&lt;=SUM($F$34:$F36))*1,"F"))</f>
        <v>0</v>
      </c>
      <c r="RR36" s="65" t="str">
        <f ca="1">IF(WEEKDAY(RR$6,2)&gt;5,"w",IF(ISERROR(VLOOKUP(RR$6,fériés,1,FALSE)),(SUM($H$1:RR$1)&gt;SUM($F$34:$F35))*(SUM($H$1:RR$1)&lt;=SUM($F$34:$F36))*1,"F"))</f>
        <v>w</v>
      </c>
      <c r="RS36" s="65" t="str">
        <f ca="1">IF(WEEKDAY(RS$6,2)&gt;5,"w",IF(ISERROR(VLOOKUP(RS$6,fériés,1,FALSE)),(SUM($H$1:RS$1)&gt;SUM($F$34:$F35))*(SUM($H$1:RS$1)&lt;=SUM($F$34:$F36))*1,"F"))</f>
        <v>w</v>
      </c>
      <c r="RT36" s="65" t="str">
        <f ca="1">IF(WEEKDAY(RT$6,2)&gt;5,"w",IF(ISERROR(VLOOKUP(RT$6,fériés,1,FALSE)),(SUM($H$1:RT$1)&gt;SUM($F$34:$F35))*(SUM($H$1:RT$1)&lt;=SUM($F$34:$F36))*1,"F"))</f>
        <v>w</v>
      </c>
      <c r="RU36" s="65" t="str">
        <f ca="1">IF(WEEKDAY(RU$6,2)&gt;5,"w",IF(ISERROR(VLOOKUP(RU$6,fériés,1,FALSE)),(SUM($H$1:RU$1)&gt;SUM($F$34:$F35))*(SUM($H$1:RU$1)&lt;=SUM($F$34:$F36))*1,"F"))</f>
        <v>w</v>
      </c>
      <c r="RV36" s="65" t="str">
        <f ca="1">IF(WEEKDAY(RV$6,2)&gt;5,"w",IF(ISERROR(VLOOKUP(RV$6,fériés,1,FALSE)),(SUM($H$1:RV$1)&gt;SUM($F$34:$F35))*(SUM($H$1:RV$1)&lt;=SUM($F$34:$F36))*1,"F"))</f>
        <v>w</v>
      </c>
      <c r="RW36" s="65" t="str">
        <f ca="1">IF(WEEKDAY(RW$6,2)&gt;5,"w",IF(ISERROR(VLOOKUP(RW$6,fériés,1,FALSE)),(SUM($H$1:RW$1)&gt;SUM($F$34:$F35))*(SUM($H$1:RW$1)&lt;=SUM($F$34:$F36))*1,"F"))</f>
        <v>w</v>
      </c>
      <c r="RX36" s="65" t="str">
        <f ca="1">IF(WEEKDAY(RX$6,2)&gt;5,"w",IF(ISERROR(VLOOKUP(RX$6,fériés,1,FALSE)),(SUM($H$1:RX$1)&gt;SUM($F$34:$F35))*(SUM($H$1:RX$1)&lt;=SUM($F$34:$F36))*1,"F"))</f>
        <v>w</v>
      </c>
      <c r="RY36" s="65" t="str">
        <f ca="1">IF(WEEKDAY(RY$6,2)&gt;5,"w",IF(ISERROR(VLOOKUP(RY$6,fériés,1,FALSE)),(SUM($H$1:RY$1)&gt;SUM($F$34:$F35))*(SUM($H$1:RY$1)&lt;=SUM($F$34:$F36))*1,"F"))</f>
        <v>w</v>
      </c>
      <c r="RZ36" s="65" t="str">
        <f ca="1">IF(WEEKDAY(RZ$6,2)&gt;5,"w",IF(ISERROR(VLOOKUP(RZ$6,fériés,1,FALSE)),(SUM($H$1:RZ$1)&gt;SUM($F$34:$F35))*(SUM($H$1:RZ$1)&lt;=SUM($F$34:$F36))*1,"F"))</f>
        <v>w</v>
      </c>
      <c r="SA36" s="65" t="str">
        <f ca="1">IF(WEEKDAY(SA$6,2)&gt;5,"w",IF(ISERROR(VLOOKUP(SA$6,fériés,1,FALSE)),(SUM($H$1:SA$1)&gt;SUM($F$34:$F35))*(SUM($H$1:SA$1)&lt;=SUM($F$34:$F36))*1,"F"))</f>
        <v>w</v>
      </c>
      <c r="SB36" s="65" t="str">
        <f ca="1">IF(WEEKDAY(SB$6,2)&gt;5,"w",IF(ISERROR(VLOOKUP(SB$6,fériés,1,FALSE)),(SUM($H$1:SB$1)&gt;SUM($F$34:$F35))*(SUM($H$1:SB$1)&lt;=SUM($F$34:$F36))*1,"F"))</f>
        <v>w</v>
      </c>
      <c r="SC36" s="65" t="str">
        <f ca="1">IF(WEEKDAY(SC$6,2)&gt;5,"w",IF(ISERROR(VLOOKUP(SC$6,fériés,1,FALSE)),(SUM($H$1:SC$1)&gt;SUM($F$34:$F35))*(SUM($H$1:SC$1)&lt;=SUM($F$34:$F36))*1,"F"))</f>
        <v>w</v>
      </c>
      <c r="SD36" s="65" t="str">
        <f ca="1">IF(WEEKDAY(SD$6,2)&gt;5,"w",IF(ISERROR(VLOOKUP(SD$6,fériés,1,FALSE)),(SUM($H$1:SD$1)&gt;SUM($F$34:$F35))*(SUM($H$1:SD$1)&lt;=SUM($F$34:$F36))*1,"F"))</f>
        <v>w</v>
      </c>
      <c r="SE36" s="65" t="str">
        <f ca="1">IF(WEEKDAY(SE$6,2)&gt;5,"w",IF(ISERROR(VLOOKUP(SE$6,fériés,1,FALSE)),(SUM($H$1:SE$1)&gt;SUM($F$34:$F35))*(SUM($H$1:SE$1)&lt;=SUM($F$34:$F36))*1,"F"))</f>
        <v>w</v>
      </c>
      <c r="SF36" s="65" t="str">
        <f ca="1">IF(WEEKDAY(SF$6,2)&gt;5,"w",IF(ISERROR(VLOOKUP(SF$6,fériés,1,FALSE)),(SUM($H$1:SF$1)&gt;SUM($F$34:$F35))*(SUM($H$1:SF$1)&lt;=SUM($F$34:$F36))*1,"F"))</f>
        <v>w</v>
      </c>
      <c r="SG36" s="83"/>
    </row>
    <row r="37" spans="1:501" ht="12" customHeight="1" x14ac:dyDescent="0.25">
      <c r="A37" s="80">
        <v>1103</v>
      </c>
      <c r="B37" s="63"/>
      <c r="C37" s="78" t="str">
        <f>IF(A37="","",Base_données!$P$3)</f>
        <v xml:space="preserve"> fraisage</v>
      </c>
      <c r="D37" s="79" t="str">
        <f>IFERROR(VLOOKUP($A37,Base_données!$A$4:$AB$24,Base_données!$D$1,FALSE),"")</f>
        <v/>
      </c>
      <c r="E37" s="79" t="str">
        <f>IFERROR(VLOOKUP($A37,Base_données!$A$4:$AB$24,Base_données!$P$1,FALSE),"")</f>
        <v/>
      </c>
      <c r="F37" s="67" t="str">
        <f t="shared" ref="F37:F45" si="89">IFERROR($D37*E37,"")</f>
        <v/>
      </c>
      <c r="G37" s="62" t="str">
        <f>IFERROR(VLOOKUP($A37,Base_données!$A$4:$L$24,5,FALSE),"")</f>
        <v/>
      </c>
      <c r="H37" s="65">
        <f ca="1">IF(WEEKDAY(H$6,2)&gt;5,"w",IF(ISERROR(VLOOKUP(H$6,fériés,1,FALSE)),(SUM($H$1:H$1)&gt;SUM($F$34:$F36))*(SUM($H$1:H$1)&lt;=SUM($F$34:$F37))*1,"F"))</f>
        <v>0</v>
      </c>
      <c r="I37" s="65">
        <f ca="1">IF(WEEKDAY(I$6,2)&gt;5,"w",IF(ISERROR(VLOOKUP(I$6,fériés,1,FALSE)),(SUM($H$1:I$1)&gt;SUM($F$34:$F36))*(SUM($H$1:I$1)&lt;=SUM($F$34:$F37))*1,"F"))</f>
        <v>0</v>
      </c>
      <c r="J37" s="65">
        <f ca="1">IF(WEEKDAY(J$6,2)&gt;5,"w",IF(ISERROR(VLOOKUP(J$6,fériés,1,FALSE)),(SUM($H$1:J$1)&gt;SUM($F$34:$F36))*(SUM($H$1:J$1)&lt;=SUM($F$34:$F37))*1,"F"))</f>
        <v>0</v>
      </c>
      <c r="K37" s="65">
        <f ca="1">IF(WEEKDAY(K$6,2)&gt;5,"w",IF(ISERROR(VLOOKUP(K$6,fériés,1,FALSE)),(SUM($H$1:K$1)&gt;SUM($F$34:$F36))*(SUM($H$1:K$1)&lt;=SUM($F$34:$F37))*1,"F"))</f>
        <v>0</v>
      </c>
      <c r="L37" s="65">
        <f ca="1">IF(WEEKDAY(L$6,2)&gt;5,"w",IF(ISERROR(VLOOKUP(L$6,fériés,1,FALSE)),(SUM($H$1:L$1)&gt;SUM($F$34:$F36))*(SUM($H$1:L$1)&lt;=SUM($F$34:$F37))*1,"F"))</f>
        <v>0</v>
      </c>
      <c r="M37" s="65">
        <f ca="1">IF(WEEKDAY(M$6,2)&gt;5,"w",IF(ISERROR(VLOOKUP(M$6,fériés,1,FALSE)),(SUM($H$1:M$1)&gt;SUM($F$34:$F36))*(SUM($H$1:M$1)&lt;=SUM($F$34:$F37))*1,"F"))</f>
        <v>0</v>
      </c>
      <c r="N37" s="65">
        <f ca="1">IF(WEEKDAY(N$6,2)&gt;5,"w",IF(ISERROR(VLOOKUP(N$6,fériés,1,FALSE)),(SUM($H$1:N$1)&gt;SUM($F$34:$F36))*(SUM($H$1:N$1)&lt;=SUM($F$34:$F37))*1,"F"))</f>
        <v>0</v>
      </c>
      <c r="O37" s="65">
        <f ca="1">IF(WEEKDAY(O$6,2)&gt;5,"w",IF(ISERROR(VLOOKUP(O$6,fériés,1,FALSE)),(SUM($H$1:O$1)&gt;SUM($F$34:$F36))*(SUM($H$1:O$1)&lt;=SUM($F$34:$F37))*1,"F"))</f>
        <v>0</v>
      </c>
      <c r="P37" s="65">
        <f ca="1">IF(WEEKDAY(P$6,2)&gt;5,"w",IF(ISERROR(VLOOKUP(P$6,fériés,1,FALSE)),(SUM($H$1:P$1)&gt;SUM($F$34:$F36))*(SUM($H$1:P$1)&lt;=SUM($F$34:$F37))*1,"F"))</f>
        <v>0</v>
      </c>
      <c r="Q37" s="65">
        <f ca="1">IF(WEEKDAY(Q$6,2)&gt;5,"w",IF(ISERROR(VLOOKUP(Q$6,fériés,1,FALSE)),(SUM($H$1:Q$1)&gt;SUM($F$34:$F36))*(SUM($H$1:Q$1)&lt;=SUM($F$34:$F37))*1,"F"))</f>
        <v>0</v>
      </c>
      <c r="R37" s="65">
        <f ca="1">IF(WEEKDAY(R$6,2)&gt;5,"w",IF(ISERROR(VLOOKUP(R$6,fériés,1,FALSE)),(SUM($H$1:R$1)&gt;SUM($F$34:$F36))*(SUM($H$1:R$1)&lt;=SUM($F$34:$F37))*1,"F"))</f>
        <v>0</v>
      </c>
      <c r="S37" s="65">
        <f ca="1">IF(WEEKDAY(S$6,2)&gt;5,"w",IF(ISERROR(VLOOKUP(S$6,fériés,1,FALSE)),(SUM($H$1:S$1)&gt;SUM($F$34:$F36))*(SUM($H$1:S$1)&lt;=SUM($F$34:$F37))*1,"F"))</f>
        <v>0</v>
      </c>
      <c r="T37" s="65">
        <f ca="1">IF(WEEKDAY(T$6,2)&gt;5,"w",IF(ISERROR(VLOOKUP(T$6,fériés,1,FALSE)),(SUM($H$1:T$1)&gt;SUM($F$34:$F36))*(SUM($H$1:T$1)&lt;=SUM($F$34:$F37))*1,"F"))</f>
        <v>0</v>
      </c>
      <c r="U37" s="65">
        <f ca="1">IF(WEEKDAY(U$6,2)&gt;5,"w",IF(ISERROR(VLOOKUP(U$6,fériés,1,FALSE)),(SUM($H$1:U$1)&gt;SUM($F$34:$F36))*(SUM($H$1:U$1)&lt;=SUM($F$34:$F37))*1,"F"))</f>
        <v>0</v>
      </c>
      <c r="V37" s="65">
        <f ca="1">IF(WEEKDAY(V$6,2)&gt;5,"w",IF(ISERROR(VLOOKUP(V$6,fériés,1,FALSE)),(SUM($H$1:V$1)&gt;SUM($F$34:$F36))*(SUM($H$1:V$1)&lt;=SUM($F$34:$F37))*1,"F"))</f>
        <v>0</v>
      </c>
      <c r="W37" s="65">
        <f ca="1">IF(WEEKDAY(W$6,2)&gt;5,"w",IF(ISERROR(VLOOKUP(W$6,fériés,1,FALSE)),(SUM($H$1:W$1)&gt;SUM($F$34:$F36))*(SUM($H$1:W$1)&lt;=SUM($F$34:$F37))*1,"F"))</f>
        <v>0</v>
      </c>
      <c r="X37" s="65">
        <f ca="1">IF(WEEKDAY(X$6,2)&gt;5,"w",IF(ISERROR(VLOOKUP(X$6,fériés,1,FALSE)),(SUM($H$1:X$1)&gt;SUM($F$34:$F36))*(SUM($H$1:X$1)&lt;=SUM($F$34:$F37))*1,"F"))</f>
        <v>0</v>
      </c>
      <c r="Y37" s="65">
        <f ca="1">IF(WEEKDAY(Y$6,2)&gt;5,"w",IF(ISERROR(VLOOKUP(Y$6,fériés,1,FALSE)),(SUM($H$1:Y$1)&gt;SUM($F$34:$F36))*(SUM($H$1:Y$1)&lt;=SUM($F$34:$F37))*1,"F"))</f>
        <v>0</v>
      </c>
      <c r="Z37" s="65">
        <f ca="1">IF(WEEKDAY(Z$6,2)&gt;5,"w",IF(ISERROR(VLOOKUP(Z$6,fériés,1,FALSE)),(SUM($H$1:Z$1)&gt;SUM($F$34:$F36))*(SUM($H$1:Z$1)&lt;=SUM($F$34:$F37))*1,"F"))</f>
        <v>0</v>
      </c>
      <c r="AA37" s="65">
        <f ca="1">IF(WEEKDAY(AA$6,2)&gt;5,"w",IF(ISERROR(VLOOKUP(AA$6,fériés,1,FALSE)),(SUM($H$1:AA$1)&gt;SUM($F$34:$F36))*(SUM($H$1:AA$1)&lt;=SUM($F$34:$F37))*1,"F"))</f>
        <v>0</v>
      </c>
      <c r="AB37" s="65">
        <f ca="1">IF(WEEKDAY(AB$6,2)&gt;5,"w",IF(ISERROR(VLOOKUP(AB$6,fériés,1,FALSE)),(SUM($H$1:AB$1)&gt;SUM($F$34:$F36))*(SUM($H$1:AB$1)&lt;=SUM($F$34:$F37))*1,"F"))</f>
        <v>0</v>
      </c>
      <c r="AC37" s="65">
        <f ca="1">IF(WEEKDAY(AC$6,2)&gt;5,"w",IF(ISERROR(VLOOKUP(AC$6,fériés,1,FALSE)),(SUM($H$1:AC$1)&gt;SUM($F$34:$F36))*(SUM($H$1:AC$1)&lt;=SUM($F$34:$F37))*1,"F"))</f>
        <v>0</v>
      </c>
      <c r="AD37" s="65">
        <f ca="1">IF(WEEKDAY(AD$6,2)&gt;5,"w",IF(ISERROR(VLOOKUP(AD$6,fériés,1,FALSE)),(SUM($H$1:AD$1)&gt;SUM($F$34:$F36))*(SUM($H$1:AD$1)&lt;=SUM($F$34:$F37))*1,"F"))</f>
        <v>0</v>
      </c>
      <c r="AE37" s="65">
        <f ca="1">IF(WEEKDAY(AE$6,2)&gt;5,"w",IF(ISERROR(VLOOKUP(AE$6,fériés,1,FALSE)),(SUM($H$1:AE$1)&gt;SUM($F$34:$F36))*(SUM($H$1:AE$1)&lt;=SUM($F$34:$F37))*1,"F"))</f>
        <v>0</v>
      </c>
      <c r="AF37" s="65">
        <f ca="1">IF(WEEKDAY(AF$6,2)&gt;5,"w",IF(ISERROR(VLOOKUP(AF$6,fériés,1,FALSE)),(SUM($H$1:AF$1)&gt;SUM($F$34:$F36))*(SUM($H$1:AF$1)&lt;=SUM($F$34:$F37))*1,"F"))</f>
        <v>0</v>
      </c>
      <c r="AG37" s="65">
        <f ca="1">IF(WEEKDAY(AG$6,2)&gt;5,"w",IF(ISERROR(VLOOKUP(AG$6,fériés,1,FALSE)),(SUM($H$1:AG$1)&gt;SUM($F$34:$F36))*(SUM($H$1:AG$1)&lt;=SUM($F$34:$F37))*1,"F"))</f>
        <v>0</v>
      </c>
      <c r="AH37" s="65">
        <f ca="1">IF(WEEKDAY(AH$6,2)&gt;5,"w",IF(ISERROR(VLOOKUP(AH$6,fériés,1,FALSE)),(SUM($H$1:AH$1)&gt;SUM($F$34:$F36))*(SUM($H$1:AH$1)&lt;=SUM($F$34:$F37))*1,"F"))</f>
        <v>0</v>
      </c>
      <c r="AI37" s="65">
        <f ca="1">IF(WEEKDAY(AI$6,2)&gt;5,"w",IF(ISERROR(VLOOKUP(AI$6,fériés,1,FALSE)),(SUM($H$1:AI$1)&gt;SUM($F$34:$F36))*(SUM($H$1:AI$1)&lt;=SUM($F$34:$F37))*1,"F"))</f>
        <v>0</v>
      </c>
      <c r="AJ37" s="65">
        <f ca="1">IF(WEEKDAY(AJ$6,2)&gt;5,"w",IF(ISERROR(VLOOKUP(AJ$6,fériés,1,FALSE)),(SUM($H$1:AJ$1)&gt;SUM($F$34:$F36))*(SUM($H$1:AJ$1)&lt;=SUM($F$34:$F37))*1,"F"))</f>
        <v>0</v>
      </c>
      <c r="AK37" s="65">
        <f ca="1">IF(WEEKDAY(AK$6,2)&gt;5,"w",IF(ISERROR(VLOOKUP(AK$6,fériés,1,FALSE)),(SUM($H$1:AK$1)&gt;SUM($F$34:$F36))*(SUM($H$1:AK$1)&lt;=SUM($F$34:$F37))*1,"F"))</f>
        <v>0</v>
      </c>
      <c r="AL37" s="65">
        <f ca="1">IF(WEEKDAY(AL$6,2)&gt;5,"w",IF(ISERROR(VLOOKUP(AL$6,fériés,1,FALSE)),(SUM($H$1:AL$1)&gt;SUM($F$34:$F36))*(SUM($H$1:AL$1)&lt;=SUM($F$34:$F37))*1,"F"))</f>
        <v>0</v>
      </c>
      <c r="AM37" s="65">
        <f ca="1">IF(WEEKDAY(AM$6,2)&gt;5,"w",IF(ISERROR(VLOOKUP(AM$6,fériés,1,FALSE)),(SUM($H$1:AM$1)&gt;SUM($F$34:$F36))*(SUM($H$1:AM$1)&lt;=SUM($F$34:$F37))*1,"F"))</f>
        <v>0</v>
      </c>
      <c r="AN37" s="65">
        <f ca="1">IF(WEEKDAY(AN$6,2)&gt;5,"w",IF(ISERROR(VLOOKUP(AN$6,fériés,1,FALSE)),(SUM($H$1:AN$1)&gt;SUM($F$34:$F36))*(SUM($H$1:AN$1)&lt;=SUM($F$34:$F37))*1,"F"))</f>
        <v>0</v>
      </c>
      <c r="AO37" s="65">
        <f ca="1">IF(WEEKDAY(AO$6,2)&gt;5,"w",IF(ISERROR(VLOOKUP(AO$6,fériés,1,FALSE)),(SUM($H$1:AO$1)&gt;SUM($F$34:$F36))*(SUM($H$1:AO$1)&lt;=SUM($F$34:$F37))*1,"F"))</f>
        <v>0</v>
      </c>
      <c r="AP37" s="65">
        <f ca="1">IF(WEEKDAY(AP$6,2)&gt;5,"w",IF(ISERROR(VLOOKUP(AP$6,fériés,1,FALSE)),(SUM($H$1:AP$1)&gt;SUM($F$34:$F36))*(SUM($H$1:AP$1)&lt;=SUM($F$34:$F37))*1,"F"))</f>
        <v>0</v>
      </c>
      <c r="AQ37" s="65">
        <f ca="1">IF(WEEKDAY(AQ$6,2)&gt;5,"w",IF(ISERROR(VLOOKUP(AQ$6,fériés,1,FALSE)),(SUM($H$1:AQ$1)&gt;SUM($F$34:$F36))*(SUM($H$1:AQ$1)&lt;=SUM($F$34:$F37))*1,"F"))</f>
        <v>0</v>
      </c>
      <c r="AR37" s="65">
        <f ca="1">IF(WEEKDAY(AR$6,2)&gt;5,"w",IF(ISERROR(VLOOKUP(AR$6,fériés,1,FALSE)),(SUM($H$1:AR$1)&gt;SUM($F$34:$F36))*(SUM($H$1:AR$1)&lt;=SUM($F$34:$F37))*1,"F"))</f>
        <v>0</v>
      </c>
      <c r="AS37" s="65">
        <f ca="1">IF(WEEKDAY(AS$6,2)&gt;5,"w",IF(ISERROR(VLOOKUP(AS$6,fériés,1,FALSE)),(SUM($H$1:AS$1)&gt;SUM($F$34:$F36))*(SUM($H$1:AS$1)&lt;=SUM($F$34:$F37))*1,"F"))</f>
        <v>0</v>
      </c>
      <c r="AT37" s="65">
        <f ca="1">IF(WEEKDAY(AT$6,2)&gt;5,"w",IF(ISERROR(VLOOKUP(AT$6,fériés,1,FALSE)),(SUM($H$1:AT$1)&gt;SUM($F$34:$F36))*(SUM($H$1:AT$1)&lt;=SUM($F$34:$F37))*1,"F"))</f>
        <v>0</v>
      </c>
      <c r="AU37" s="65">
        <f ca="1">IF(WEEKDAY(AU$6,2)&gt;5,"w",IF(ISERROR(VLOOKUP(AU$6,fériés,1,FALSE)),(SUM($H$1:AU$1)&gt;SUM($F$34:$F36))*(SUM($H$1:AU$1)&lt;=SUM($F$34:$F37))*1,"F"))</f>
        <v>0</v>
      </c>
      <c r="AV37" s="65">
        <f ca="1">IF(WEEKDAY(AV$6,2)&gt;5,"w",IF(ISERROR(VLOOKUP(AV$6,fériés,1,FALSE)),(SUM($H$1:AV$1)&gt;SUM($F$34:$F36))*(SUM($H$1:AV$1)&lt;=SUM($F$34:$F37))*1,"F"))</f>
        <v>0</v>
      </c>
      <c r="AW37" s="65">
        <f ca="1">IF(WEEKDAY(AW$6,2)&gt;5,"w",IF(ISERROR(VLOOKUP(AW$6,fériés,1,FALSE)),(SUM($H$1:AW$1)&gt;SUM($F$34:$F36))*(SUM($H$1:AW$1)&lt;=SUM($F$34:$F37))*1,"F"))</f>
        <v>0</v>
      </c>
      <c r="AX37" s="65">
        <f ca="1">IF(WEEKDAY(AX$6,2)&gt;5,"w",IF(ISERROR(VLOOKUP(AX$6,fériés,1,FALSE)),(SUM($H$1:AX$1)&gt;SUM($F$34:$F36))*(SUM($H$1:AX$1)&lt;=SUM($F$34:$F37))*1,"F"))</f>
        <v>0</v>
      </c>
      <c r="AY37" s="65">
        <f ca="1">IF(WEEKDAY(AY$6,2)&gt;5,"w",IF(ISERROR(VLOOKUP(AY$6,fériés,1,FALSE)),(SUM($H$1:AY$1)&gt;SUM($F$34:$F36))*(SUM($H$1:AY$1)&lt;=SUM($F$34:$F37))*1,"F"))</f>
        <v>0</v>
      </c>
      <c r="AZ37" s="65">
        <f ca="1">IF(WEEKDAY(AZ$6,2)&gt;5,"w",IF(ISERROR(VLOOKUP(AZ$6,fériés,1,FALSE)),(SUM($H$1:AZ$1)&gt;SUM($F$34:$F36))*(SUM($H$1:AZ$1)&lt;=SUM($F$34:$F37))*1,"F"))</f>
        <v>0</v>
      </c>
      <c r="BA37" s="65">
        <f ca="1">IF(WEEKDAY(BA$6,2)&gt;5,"w",IF(ISERROR(VLOOKUP(BA$6,fériés,1,FALSE)),(SUM($H$1:BA$1)&gt;SUM($F$34:$F36))*(SUM($H$1:BA$1)&lt;=SUM($F$34:$F37))*1,"F"))</f>
        <v>0</v>
      </c>
      <c r="BB37" s="65">
        <f ca="1">IF(WEEKDAY(BB$6,2)&gt;5,"w",IF(ISERROR(VLOOKUP(BB$6,fériés,1,FALSE)),(SUM($H$1:BB$1)&gt;SUM($F$34:$F36))*(SUM($H$1:BB$1)&lt;=SUM($F$34:$F37))*1,"F"))</f>
        <v>0</v>
      </c>
      <c r="BC37" s="65">
        <f ca="1">IF(WEEKDAY(BC$6,2)&gt;5,"w",IF(ISERROR(VLOOKUP(BC$6,fériés,1,FALSE)),(SUM($H$1:BC$1)&gt;SUM($F$34:$F36))*(SUM($H$1:BC$1)&lt;=SUM($F$34:$F37))*1,"F"))</f>
        <v>0</v>
      </c>
      <c r="BD37" s="65">
        <f ca="1">IF(WEEKDAY(BD$6,2)&gt;5,"w",IF(ISERROR(VLOOKUP(BD$6,fériés,1,FALSE)),(SUM($H$1:BD$1)&gt;SUM($F$34:$F36))*(SUM($H$1:BD$1)&lt;=SUM($F$34:$F37))*1,"F"))</f>
        <v>0</v>
      </c>
      <c r="BE37" s="65">
        <f ca="1">IF(WEEKDAY(BE$6,2)&gt;5,"w",IF(ISERROR(VLOOKUP(BE$6,fériés,1,FALSE)),(SUM($H$1:BE$1)&gt;SUM($F$34:$F36))*(SUM($H$1:BE$1)&lt;=SUM($F$34:$F37))*1,"F"))</f>
        <v>0</v>
      </c>
      <c r="BF37" s="65">
        <f ca="1">IF(WEEKDAY(BF$6,2)&gt;5,"w",IF(ISERROR(VLOOKUP(BF$6,fériés,1,FALSE)),(SUM($H$1:BF$1)&gt;SUM($F$34:$F36))*(SUM($H$1:BF$1)&lt;=SUM($F$34:$F37))*1,"F"))</f>
        <v>0</v>
      </c>
      <c r="BG37" s="65">
        <f ca="1">IF(WEEKDAY(BG$6,2)&gt;5,"w",IF(ISERROR(VLOOKUP(BG$6,fériés,1,FALSE)),(SUM($H$1:BG$1)&gt;SUM($F$34:$F36))*(SUM($H$1:BG$1)&lt;=SUM($F$34:$F37))*1,"F"))</f>
        <v>0</v>
      </c>
      <c r="BH37" s="65">
        <f ca="1">IF(WEEKDAY(BH$6,2)&gt;5,"w",IF(ISERROR(VLOOKUP(BH$6,fériés,1,FALSE)),(SUM($H$1:BH$1)&gt;SUM($F$34:$F36))*(SUM($H$1:BH$1)&lt;=SUM($F$34:$F37))*1,"F"))</f>
        <v>0</v>
      </c>
      <c r="BI37" s="65">
        <f ca="1">IF(WEEKDAY(BI$6,2)&gt;5,"w",IF(ISERROR(VLOOKUP(BI$6,fériés,1,FALSE)),(SUM($H$1:BI$1)&gt;SUM($F$34:$F36))*(SUM($H$1:BI$1)&lt;=SUM($F$34:$F37))*1,"F"))</f>
        <v>0</v>
      </c>
      <c r="BJ37" s="65">
        <f ca="1">IF(WEEKDAY(BJ$6,2)&gt;5,"w",IF(ISERROR(VLOOKUP(BJ$6,fériés,1,FALSE)),(SUM($H$1:BJ$1)&gt;SUM($F$34:$F36))*(SUM($H$1:BJ$1)&lt;=SUM($F$34:$F37))*1,"F"))</f>
        <v>0</v>
      </c>
      <c r="BK37" s="65">
        <f ca="1">IF(WEEKDAY(BK$6,2)&gt;5,"w",IF(ISERROR(VLOOKUP(BK$6,fériés,1,FALSE)),(SUM($H$1:BK$1)&gt;SUM($F$34:$F36))*(SUM($H$1:BK$1)&lt;=SUM($F$34:$F37))*1,"F"))</f>
        <v>0</v>
      </c>
      <c r="BL37" s="65">
        <f ca="1">IF(WEEKDAY(BL$6,2)&gt;5,"w",IF(ISERROR(VLOOKUP(BL$6,fériés,1,FALSE)),(SUM($H$1:BL$1)&gt;SUM($F$34:$F36))*(SUM($H$1:BL$1)&lt;=SUM($F$34:$F37))*1,"F"))</f>
        <v>0</v>
      </c>
      <c r="BM37" s="65">
        <f ca="1">IF(WEEKDAY(BM$6,2)&gt;5,"w",IF(ISERROR(VLOOKUP(BM$6,fériés,1,FALSE)),(SUM($H$1:BM$1)&gt;SUM($F$34:$F36))*(SUM($H$1:BM$1)&lt;=SUM($F$34:$F37))*1,"F"))</f>
        <v>0</v>
      </c>
      <c r="BN37" s="65" t="str">
        <f ca="1">IF(WEEKDAY(BN$6,2)&gt;5,"w",IF(ISERROR(VLOOKUP(BN$6,fériés,1,FALSE)),(SUM($H$1:BN$1)&gt;SUM($F$34:$F36))*(SUM($H$1:BN$1)&lt;=SUM($F$34:$F37))*1,"F"))</f>
        <v>w</v>
      </c>
      <c r="BO37" s="65" t="str">
        <f ca="1">IF(WEEKDAY(BO$6,2)&gt;5,"w",IF(ISERROR(VLOOKUP(BO$6,fériés,1,FALSE)),(SUM($H$1:BO$1)&gt;SUM($F$34:$F36))*(SUM($H$1:BO$1)&lt;=SUM($F$34:$F37))*1,"F"))</f>
        <v>w</v>
      </c>
      <c r="BP37" s="65" t="str">
        <f ca="1">IF(WEEKDAY(BP$6,2)&gt;5,"w",IF(ISERROR(VLOOKUP(BP$6,fériés,1,FALSE)),(SUM($H$1:BP$1)&gt;SUM($F$34:$F36))*(SUM($H$1:BP$1)&lt;=SUM($F$34:$F37))*1,"F"))</f>
        <v>w</v>
      </c>
      <c r="BQ37" s="65" t="str">
        <f ca="1">IF(WEEKDAY(BQ$6,2)&gt;5,"w",IF(ISERROR(VLOOKUP(BQ$6,fériés,1,FALSE)),(SUM($H$1:BQ$1)&gt;SUM($F$34:$F36))*(SUM($H$1:BQ$1)&lt;=SUM($F$34:$F37))*1,"F"))</f>
        <v>w</v>
      </c>
      <c r="BR37" s="65" t="str">
        <f ca="1">IF(WEEKDAY(BR$6,2)&gt;5,"w",IF(ISERROR(VLOOKUP(BR$6,fériés,1,FALSE)),(SUM($H$1:BR$1)&gt;SUM($F$34:$F36))*(SUM($H$1:BR$1)&lt;=SUM($F$34:$F37))*1,"F"))</f>
        <v>w</v>
      </c>
      <c r="BS37" s="65" t="str">
        <f ca="1">IF(WEEKDAY(BS$6,2)&gt;5,"w",IF(ISERROR(VLOOKUP(BS$6,fériés,1,FALSE)),(SUM($H$1:BS$1)&gt;SUM($F$34:$F36))*(SUM($H$1:BS$1)&lt;=SUM($F$34:$F37))*1,"F"))</f>
        <v>w</v>
      </c>
      <c r="BT37" s="65" t="str">
        <f ca="1">IF(WEEKDAY(BT$6,2)&gt;5,"w",IF(ISERROR(VLOOKUP(BT$6,fériés,1,FALSE)),(SUM($H$1:BT$1)&gt;SUM($F$34:$F36))*(SUM($H$1:BT$1)&lt;=SUM($F$34:$F37))*1,"F"))</f>
        <v>w</v>
      </c>
      <c r="BU37" s="65" t="str">
        <f ca="1">IF(WEEKDAY(BU$6,2)&gt;5,"w",IF(ISERROR(VLOOKUP(BU$6,fériés,1,FALSE)),(SUM($H$1:BU$1)&gt;SUM($F$34:$F36))*(SUM($H$1:BU$1)&lt;=SUM($F$34:$F37))*1,"F"))</f>
        <v>w</v>
      </c>
      <c r="BV37" s="65" t="str">
        <f ca="1">IF(WEEKDAY(BV$6,2)&gt;5,"w",IF(ISERROR(VLOOKUP(BV$6,fériés,1,FALSE)),(SUM($H$1:BV$1)&gt;SUM($F$34:$F36))*(SUM($H$1:BV$1)&lt;=SUM($F$34:$F37))*1,"F"))</f>
        <v>w</v>
      </c>
      <c r="BW37" s="65" t="str">
        <f ca="1">IF(WEEKDAY(BW$6,2)&gt;5,"w",IF(ISERROR(VLOOKUP(BW$6,fériés,1,FALSE)),(SUM($H$1:BW$1)&gt;SUM($F$34:$F36))*(SUM($H$1:BW$1)&lt;=SUM($F$34:$F37))*1,"F"))</f>
        <v>w</v>
      </c>
      <c r="BX37" s="65" t="str">
        <f ca="1">IF(WEEKDAY(BX$6,2)&gt;5,"w",IF(ISERROR(VLOOKUP(BX$6,fériés,1,FALSE)),(SUM($H$1:BX$1)&gt;SUM($F$34:$F36))*(SUM($H$1:BX$1)&lt;=SUM($F$34:$F37))*1,"F"))</f>
        <v>w</v>
      </c>
      <c r="BY37" s="65" t="str">
        <f ca="1">IF(WEEKDAY(BY$6,2)&gt;5,"w",IF(ISERROR(VLOOKUP(BY$6,fériés,1,FALSE)),(SUM($H$1:BY$1)&gt;SUM($F$34:$F36))*(SUM($H$1:BY$1)&lt;=SUM($F$34:$F37))*1,"F"))</f>
        <v>w</v>
      </c>
      <c r="BZ37" s="65" t="str">
        <f ca="1">IF(WEEKDAY(BZ$6,2)&gt;5,"w",IF(ISERROR(VLOOKUP(BZ$6,fériés,1,FALSE)),(SUM($H$1:BZ$1)&gt;SUM($F$34:$F36))*(SUM($H$1:BZ$1)&lt;=SUM($F$34:$F37))*1,"F"))</f>
        <v>w</v>
      </c>
      <c r="CA37" s="65" t="str">
        <f ca="1">IF(WEEKDAY(CA$6,2)&gt;5,"w",IF(ISERROR(VLOOKUP(CA$6,fériés,1,FALSE)),(SUM($H$1:CA$1)&gt;SUM($F$34:$F36))*(SUM($H$1:CA$1)&lt;=SUM($F$34:$F37))*1,"F"))</f>
        <v>w</v>
      </c>
      <c r="CB37" s="65" t="str">
        <f ca="1">IF(WEEKDAY(CB$6,2)&gt;5,"w",IF(ISERROR(VLOOKUP(CB$6,fériés,1,FALSE)),(SUM($H$1:CB$1)&gt;SUM($F$34:$F36))*(SUM($H$1:CB$1)&lt;=SUM($F$34:$F37))*1,"F"))</f>
        <v>w</v>
      </c>
      <c r="CC37" s="65" t="str">
        <f ca="1">IF(WEEKDAY(CC$6,2)&gt;5,"w",IF(ISERROR(VLOOKUP(CC$6,fériés,1,FALSE)),(SUM($H$1:CC$1)&gt;SUM($F$34:$F36))*(SUM($H$1:CC$1)&lt;=SUM($F$34:$F37))*1,"F"))</f>
        <v>w</v>
      </c>
      <c r="CD37" s="65" t="str">
        <f ca="1">IF(WEEKDAY(CD$6,2)&gt;5,"w",IF(ISERROR(VLOOKUP(CD$6,fériés,1,FALSE)),(SUM($H$1:CD$1)&gt;SUM($F$34:$F36))*(SUM($H$1:CD$1)&lt;=SUM($F$34:$F37))*1,"F"))</f>
        <v>w</v>
      </c>
      <c r="CE37" s="65" t="str">
        <f ca="1">IF(WEEKDAY(CE$6,2)&gt;5,"w",IF(ISERROR(VLOOKUP(CE$6,fériés,1,FALSE)),(SUM($H$1:CE$1)&gt;SUM($F$34:$F36))*(SUM($H$1:CE$1)&lt;=SUM($F$34:$F37))*1,"F"))</f>
        <v>w</v>
      </c>
      <c r="CF37" s="65" t="str">
        <f ca="1">IF(WEEKDAY(CF$6,2)&gt;5,"w",IF(ISERROR(VLOOKUP(CF$6,fériés,1,FALSE)),(SUM($H$1:CF$1)&gt;SUM($F$34:$F36))*(SUM($H$1:CF$1)&lt;=SUM($F$34:$F37))*1,"F"))</f>
        <v>w</v>
      </c>
      <c r="CG37" s="65" t="str">
        <f ca="1">IF(WEEKDAY(CG$6,2)&gt;5,"w",IF(ISERROR(VLOOKUP(CG$6,fériés,1,FALSE)),(SUM($H$1:CG$1)&gt;SUM($F$34:$F36))*(SUM($H$1:CG$1)&lt;=SUM($F$34:$F37))*1,"F"))</f>
        <v>w</v>
      </c>
      <c r="CH37" s="65">
        <f ca="1">IF(WEEKDAY(CH$6,2)&gt;5,"w",IF(ISERROR(VLOOKUP(CH$6,fériés,1,FALSE)),(SUM($H$1:CH$1)&gt;SUM($F$34:$F36))*(SUM($H$1:CH$1)&lt;=SUM($F$34:$F37))*1,"F"))</f>
        <v>0</v>
      </c>
      <c r="CI37" s="65">
        <f ca="1">IF(WEEKDAY(CI$6,2)&gt;5,"w",IF(ISERROR(VLOOKUP(CI$6,fériés,1,FALSE)),(SUM($H$1:CI$1)&gt;SUM($F$34:$F36))*(SUM($H$1:CI$1)&lt;=SUM($F$34:$F37))*1,"F"))</f>
        <v>0</v>
      </c>
      <c r="CJ37" s="65">
        <f ca="1">IF(WEEKDAY(CJ$6,2)&gt;5,"w",IF(ISERROR(VLOOKUP(CJ$6,fériés,1,FALSE)),(SUM($H$1:CJ$1)&gt;SUM($F$34:$F36))*(SUM($H$1:CJ$1)&lt;=SUM($F$34:$F37))*1,"F"))</f>
        <v>0</v>
      </c>
      <c r="CK37" s="65">
        <f ca="1">IF(WEEKDAY(CK$6,2)&gt;5,"w",IF(ISERROR(VLOOKUP(CK$6,fériés,1,FALSE)),(SUM($H$1:CK$1)&gt;SUM($F$34:$F36))*(SUM($H$1:CK$1)&lt;=SUM($F$34:$F37))*1,"F"))</f>
        <v>0</v>
      </c>
      <c r="CL37" s="65">
        <f ca="1">IF(WEEKDAY(CL$6,2)&gt;5,"w",IF(ISERROR(VLOOKUP(CL$6,fériés,1,FALSE)),(SUM($H$1:CL$1)&gt;SUM($F$34:$F36))*(SUM($H$1:CL$1)&lt;=SUM($F$34:$F37))*1,"F"))</f>
        <v>0</v>
      </c>
      <c r="CM37" s="65">
        <f ca="1">IF(WEEKDAY(CM$6,2)&gt;5,"w",IF(ISERROR(VLOOKUP(CM$6,fériés,1,FALSE)),(SUM($H$1:CM$1)&gt;SUM($F$34:$F36))*(SUM($H$1:CM$1)&lt;=SUM($F$34:$F37))*1,"F"))</f>
        <v>0</v>
      </c>
      <c r="CN37" s="65">
        <f ca="1">IF(WEEKDAY(CN$6,2)&gt;5,"w",IF(ISERROR(VLOOKUP(CN$6,fériés,1,FALSE)),(SUM($H$1:CN$1)&gt;SUM($F$34:$F36))*(SUM($H$1:CN$1)&lt;=SUM($F$34:$F37))*1,"F"))</f>
        <v>0</v>
      </c>
      <c r="CO37" s="65">
        <f ca="1">IF(WEEKDAY(CO$6,2)&gt;5,"w",IF(ISERROR(VLOOKUP(CO$6,fériés,1,FALSE)),(SUM($H$1:CO$1)&gt;SUM($F$34:$F36))*(SUM($H$1:CO$1)&lt;=SUM($F$34:$F37))*1,"F"))</f>
        <v>0</v>
      </c>
      <c r="CP37" s="65">
        <f ca="1">IF(WEEKDAY(CP$6,2)&gt;5,"w",IF(ISERROR(VLOOKUP(CP$6,fériés,1,FALSE)),(SUM($H$1:CP$1)&gt;SUM($F$34:$F36))*(SUM($H$1:CP$1)&lt;=SUM($F$34:$F37))*1,"F"))</f>
        <v>0</v>
      </c>
      <c r="CQ37" s="65">
        <f ca="1">IF(WEEKDAY(CQ$6,2)&gt;5,"w",IF(ISERROR(VLOOKUP(CQ$6,fériés,1,FALSE)),(SUM($H$1:CQ$1)&gt;SUM($F$34:$F36))*(SUM($H$1:CQ$1)&lt;=SUM($F$34:$F37))*1,"F"))</f>
        <v>0</v>
      </c>
      <c r="CR37" s="65">
        <f ca="1">IF(WEEKDAY(CR$6,2)&gt;5,"w",IF(ISERROR(VLOOKUP(CR$6,fériés,1,FALSE)),(SUM($H$1:CR$1)&gt;SUM($F$34:$F36))*(SUM($H$1:CR$1)&lt;=SUM($F$34:$F37))*1,"F"))</f>
        <v>0</v>
      </c>
      <c r="CS37" s="65">
        <f ca="1">IF(WEEKDAY(CS$6,2)&gt;5,"w",IF(ISERROR(VLOOKUP(CS$6,fériés,1,FALSE)),(SUM($H$1:CS$1)&gt;SUM($F$34:$F36))*(SUM($H$1:CS$1)&lt;=SUM($F$34:$F37))*1,"F"))</f>
        <v>0</v>
      </c>
      <c r="CT37" s="65">
        <f ca="1">IF(WEEKDAY(CT$6,2)&gt;5,"w",IF(ISERROR(VLOOKUP(CT$6,fériés,1,FALSE)),(SUM($H$1:CT$1)&gt;SUM($F$34:$F36))*(SUM($H$1:CT$1)&lt;=SUM($F$34:$F37))*1,"F"))</f>
        <v>0</v>
      </c>
      <c r="CU37" s="65">
        <f ca="1">IF(WEEKDAY(CU$6,2)&gt;5,"w",IF(ISERROR(VLOOKUP(CU$6,fériés,1,FALSE)),(SUM($H$1:CU$1)&gt;SUM($F$34:$F36))*(SUM($H$1:CU$1)&lt;=SUM($F$34:$F37))*1,"F"))</f>
        <v>0</v>
      </c>
      <c r="CV37" s="65">
        <f ca="1">IF(WEEKDAY(CV$6,2)&gt;5,"w",IF(ISERROR(VLOOKUP(CV$6,fériés,1,FALSE)),(SUM($H$1:CV$1)&gt;SUM($F$34:$F36))*(SUM($H$1:CV$1)&lt;=SUM($F$34:$F37))*1,"F"))</f>
        <v>0</v>
      </c>
      <c r="CW37" s="65">
        <f ca="1">IF(WEEKDAY(CW$6,2)&gt;5,"w",IF(ISERROR(VLOOKUP(CW$6,fériés,1,FALSE)),(SUM($H$1:CW$1)&gt;SUM($F$34:$F36))*(SUM($H$1:CW$1)&lt;=SUM($F$34:$F37))*1,"F"))</f>
        <v>0</v>
      </c>
      <c r="CX37" s="65">
        <f ca="1">IF(WEEKDAY(CX$6,2)&gt;5,"w",IF(ISERROR(VLOOKUP(CX$6,fériés,1,FALSE)),(SUM($H$1:CX$1)&gt;SUM($F$34:$F36))*(SUM($H$1:CX$1)&lt;=SUM($F$34:$F37))*1,"F"))</f>
        <v>0</v>
      </c>
      <c r="CY37" s="65">
        <f ca="1">IF(WEEKDAY(CY$6,2)&gt;5,"w",IF(ISERROR(VLOOKUP(CY$6,fériés,1,FALSE)),(SUM($H$1:CY$1)&gt;SUM($F$34:$F36))*(SUM($H$1:CY$1)&lt;=SUM($F$34:$F37))*1,"F"))</f>
        <v>0</v>
      </c>
      <c r="CZ37" s="65">
        <f ca="1">IF(WEEKDAY(CZ$6,2)&gt;5,"w",IF(ISERROR(VLOOKUP(CZ$6,fériés,1,FALSE)),(SUM($H$1:CZ$1)&gt;SUM($F$34:$F36))*(SUM($H$1:CZ$1)&lt;=SUM($F$34:$F37))*1,"F"))</f>
        <v>0</v>
      </c>
      <c r="DA37" s="65">
        <f ca="1">IF(WEEKDAY(DA$6,2)&gt;5,"w",IF(ISERROR(VLOOKUP(DA$6,fériés,1,FALSE)),(SUM($H$1:DA$1)&gt;SUM($F$34:$F36))*(SUM($H$1:DA$1)&lt;=SUM($F$34:$F37))*1,"F"))</f>
        <v>0</v>
      </c>
      <c r="DB37" s="65">
        <f ca="1">IF(WEEKDAY(DB$6,2)&gt;5,"w",IF(ISERROR(VLOOKUP(DB$6,fériés,1,FALSE)),(SUM($H$1:DB$1)&gt;SUM($F$34:$F36))*(SUM($H$1:DB$1)&lt;=SUM($F$34:$F37))*1,"F"))</f>
        <v>0</v>
      </c>
      <c r="DC37" s="65">
        <f ca="1">IF(WEEKDAY(DC$6,2)&gt;5,"w",IF(ISERROR(VLOOKUP(DC$6,fériés,1,FALSE)),(SUM($H$1:DC$1)&gt;SUM($F$34:$F36))*(SUM($H$1:DC$1)&lt;=SUM($F$34:$F37))*1,"F"))</f>
        <v>0</v>
      </c>
      <c r="DD37" s="65">
        <f ca="1">IF(WEEKDAY(DD$6,2)&gt;5,"w",IF(ISERROR(VLOOKUP(DD$6,fériés,1,FALSE)),(SUM($H$1:DD$1)&gt;SUM($F$34:$F36))*(SUM($H$1:DD$1)&lt;=SUM($F$34:$F37))*1,"F"))</f>
        <v>0</v>
      </c>
      <c r="DE37" s="65">
        <f ca="1">IF(WEEKDAY(DE$6,2)&gt;5,"w",IF(ISERROR(VLOOKUP(DE$6,fériés,1,FALSE)),(SUM($H$1:DE$1)&gt;SUM($F$34:$F36))*(SUM($H$1:DE$1)&lt;=SUM($F$34:$F37))*1,"F"))</f>
        <v>0</v>
      </c>
      <c r="DF37" s="65">
        <f ca="1">IF(WEEKDAY(DF$6,2)&gt;5,"w",IF(ISERROR(VLOOKUP(DF$6,fériés,1,FALSE)),(SUM($H$1:DF$1)&gt;SUM($F$34:$F36))*(SUM($H$1:DF$1)&lt;=SUM($F$34:$F37))*1,"F"))</f>
        <v>0</v>
      </c>
      <c r="DG37" s="65">
        <f ca="1">IF(WEEKDAY(DG$6,2)&gt;5,"w",IF(ISERROR(VLOOKUP(DG$6,fériés,1,FALSE)),(SUM($H$1:DG$1)&gt;SUM($F$34:$F36))*(SUM($H$1:DG$1)&lt;=SUM($F$34:$F37))*1,"F"))</f>
        <v>0</v>
      </c>
      <c r="DH37" s="65">
        <f ca="1">IF(WEEKDAY(DH$6,2)&gt;5,"w",IF(ISERROR(VLOOKUP(DH$6,fériés,1,FALSE)),(SUM($H$1:DH$1)&gt;SUM($F$34:$F36))*(SUM($H$1:DH$1)&lt;=SUM($F$34:$F37))*1,"F"))</f>
        <v>0</v>
      </c>
      <c r="DI37" s="65">
        <f ca="1">IF(WEEKDAY(DI$6,2)&gt;5,"w",IF(ISERROR(VLOOKUP(DI$6,fériés,1,FALSE)),(SUM($H$1:DI$1)&gt;SUM($F$34:$F36))*(SUM($H$1:DI$1)&lt;=SUM($F$34:$F37))*1,"F"))</f>
        <v>0</v>
      </c>
      <c r="DJ37" s="65">
        <f ca="1">IF(WEEKDAY(DJ$6,2)&gt;5,"w",IF(ISERROR(VLOOKUP(DJ$6,fériés,1,FALSE)),(SUM($H$1:DJ$1)&gt;SUM($F$34:$F36))*(SUM($H$1:DJ$1)&lt;=SUM($F$34:$F37))*1,"F"))</f>
        <v>0</v>
      </c>
      <c r="DK37" s="65">
        <f ca="1">IF(WEEKDAY(DK$6,2)&gt;5,"w",IF(ISERROR(VLOOKUP(DK$6,fériés,1,FALSE)),(SUM($H$1:DK$1)&gt;SUM($F$34:$F36))*(SUM($H$1:DK$1)&lt;=SUM($F$34:$F37))*1,"F"))</f>
        <v>0</v>
      </c>
      <c r="DL37" s="65">
        <f ca="1">IF(WEEKDAY(DL$6,2)&gt;5,"w",IF(ISERROR(VLOOKUP(DL$6,fériés,1,FALSE)),(SUM($H$1:DL$1)&gt;SUM($F$34:$F36))*(SUM($H$1:DL$1)&lt;=SUM($F$34:$F37))*1,"F"))</f>
        <v>0</v>
      </c>
      <c r="DM37" s="65">
        <f ca="1">IF(WEEKDAY(DM$6,2)&gt;5,"w",IF(ISERROR(VLOOKUP(DM$6,fériés,1,FALSE)),(SUM($H$1:DM$1)&gt;SUM($F$34:$F36))*(SUM($H$1:DM$1)&lt;=SUM($F$34:$F37))*1,"F"))</f>
        <v>0</v>
      </c>
      <c r="DN37" s="65">
        <f ca="1">IF(WEEKDAY(DN$6,2)&gt;5,"w",IF(ISERROR(VLOOKUP(DN$6,fériés,1,FALSE)),(SUM($H$1:DN$1)&gt;SUM($F$34:$F36))*(SUM($H$1:DN$1)&lt;=SUM($F$34:$F37))*1,"F"))</f>
        <v>0</v>
      </c>
      <c r="DO37" s="65">
        <f ca="1">IF(WEEKDAY(DO$6,2)&gt;5,"w",IF(ISERROR(VLOOKUP(DO$6,fériés,1,FALSE)),(SUM($H$1:DO$1)&gt;SUM($F$34:$F36))*(SUM($H$1:DO$1)&lt;=SUM($F$34:$F37))*1,"F"))</f>
        <v>0</v>
      </c>
      <c r="DP37" s="65">
        <f ca="1">IF(WEEKDAY(DP$6,2)&gt;5,"w",IF(ISERROR(VLOOKUP(DP$6,fériés,1,FALSE)),(SUM($H$1:DP$1)&gt;SUM($F$34:$F36))*(SUM($H$1:DP$1)&lt;=SUM($F$34:$F37))*1,"F"))</f>
        <v>0</v>
      </c>
      <c r="DQ37" s="65">
        <f ca="1">IF(WEEKDAY(DQ$6,2)&gt;5,"w",IF(ISERROR(VLOOKUP(DQ$6,fériés,1,FALSE)),(SUM($H$1:DQ$1)&gt;SUM($F$34:$F36))*(SUM($H$1:DQ$1)&lt;=SUM($F$34:$F37))*1,"F"))</f>
        <v>0</v>
      </c>
      <c r="DR37" s="65">
        <f ca="1">IF(WEEKDAY(DR$6,2)&gt;5,"w",IF(ISERROR(VLOOKUP(DR$6,fériés,1,FALSE)),(SUM($H$1:DR$1)&gt;SUM($F$34:$F36))*(SUM($H$1:DR$1)&lt;=SUM($F$34:$F37))*1,"F"))</f>
        <v>0</v>
      </c>
      <c r="DS37" s="65">
        <f ca="1">IF(WEEKDAY(DS$6,2)&gt;5,"w",IF(ISERROR(VLOOKUP(DS$6,fériés,1,FALSE)),(SUM($H$1:DS$1)&gt;SUM($F$34:$F36))*(SUM($H$1:DS$1)&lt;=SUM($F$34:$F37))*1,"F"))</f>
        <v>0</v>
      </c>
      <c r="DT37" s="65">
        <f ca="1">IF(WEEKDAY(DT$6,2)&gt;5,"w",IF(ISERROR(VLOOKUP(DT$6,fériés,1,FALSE)),(SUM($H$1:DT$1)&gt;SUM($F$34:$F36))*(SUM($H$1:DT$1)&lt;=SUM($F$34:$F37))*1,"F"))</f>
        <v>0</v>
      </c>
      <c r="DU37" s="65">
        <f ca="1">IF(WEEKDAY(DU$6,2)&gt;5,"w",IF(ISERROR(VLOOKUP(DU$6,fériés,1,FALSE)),(SUM($H$1:DU$1)&gt;SUM($F$34:$F36))*(SUM($H$1:DU$1)&lt;=SUM($F$34:$F37))*1,"F"))</f>
        <v>0</v>
      </c>
      <c r="DV37" s="65">
        <f ca="1">IF(WEEKDAY(DV$6,2)&gt;5,"w",IF(ISERROR(VLOOKUP(DV$6,fériés,1,FALSE)),(SUM($H$1:DV$1)&gt;SUM($F$34:$F36))*(SUM($H$1:DV$1)&lt;=SUM($F$34:$F37))*1,"F"))</f>
        <v>0</v>
      </c>
      <c r="DW37" s="65">
        <f ca="1">IF(WEEKDAY(DW$6,2)&gt;5,"w",IF(ISERROR(VLOOKUP(DW$6,fériés,1,FALSE)),(SUM($H$1:DW$1)&gt;SUM($F$34:$F36))*(SUM($H$1:DW$1)&lt;=SUM($F$34:$F37))*1,"F"))</f>
        <v>0</v>
      </c>
      <c r="DX37" s="65">
        <f ca="1">IF(WEEKDAY(DX$6,2)&gt;5,"w",IF(ISERROR(VLOOKUP(DX$6,fériés,1,FALSE)),(SUM($H$1:DX$1)&gt;SUM($F$34:$F36))*(SUM($H$1:DX$1)&lt;=SUM($F$34:$F37))*1,"F"))</f>
        <v>0</v>
      </c>
      <c r="DY37" s="65">
        <f ca="1">IF(WEEKDAY(DY$6,2)&gt;5,"w",IF(ISERROR(VLOOKUP(DY$6,fériés,1,FALSE)),(SUM($H$1:DY$1)&gt;SUM($F$34:$F36))*(SUM($H$1:DY$1)&lt;=SUM($F$34:$F37))*1,"F"))</f>
        <v>0</v>
      </c>
      <c r="DZ37" s="65">
        <f ca="1">IF(WEEKDAY(DZ$6,2)&gt;5,"w",IF(ISERROR(VLOOKUP(DZ$6,fériés,1,FALSE)),(SUM($H$1:DZ$1)&gt;SUM($F$34:$F36))*(SUM($H$1:DZ$1)&lt;=SUM($F$34:$F37))*1,"F"))</f>
        <v>0</v>
      </c>
      <c r="EA37" s="65">
        <f ca="1">IF(WEEKDAY(EA$6,2)&gt;5,"w",IF(ISERROR(VLOOKUP(EA$6,fériés,1,FALSE)),(SUM($H$1:EA$1)&gt;SUM($F$34:$F36))*(SUM($H$1:EA$1)&lt;=SUM($F$34:$F37))*1,"F"))</f>
        <v>0</v>
      </c>
      <c r="EB37" s="65">
        <f ca="1">IF(WEEKDAY(EB$6,2)&gt;5,"w",IF(ISERROR(VLOOKUP(EB$6,fériés,1,FALSE)),(SUM($H$1:EB$1)&gt;SUM($F$34:$F36))*(SUM($H$1:EB$1)&lt;=SUM($F$34:$F37))*1,"F"))</f>
        <v>0</v>
      </c>
      <c r="EC37" s="65">
        <f ca="1">IF(WEEKDAY(EC$6,2)&gt;5,"w",IF(ISERROR(VLOOKUP(EC$6,fériés,1,FALSE)),(SUM($H$1:EC$1)&gt;SUM($F$34:$F36))*(SUM($H$1:EC$1)&lt;=SUM($F$34:$F37))*1,"F"))</f>
        <v>0</v>
      </c>
      <c r="ED37" s="65">
        <f ca="1">IF(WEEKDAY(ED$6,2)&gt;5,"w",IF(ISERROR(VLOOKUP(ED$6,fériés,1,FALSE)),(SUM($H$1:ED$1)&gt;SUM($F$34:$F36))*(SUM($H$1:ED$1)&lt;=SUM($F$34:$F37))*1,"F"))</f>
        <v>0</v>
      </c>
      <c r="EE37" s="65">
        <f ca="1">IF(WEEKDAY(EE$6,2)&gt;5,"w",IF(ISERROR(VLOOKUP(EE$6,fériés,1,FALSE)),(SUM($H$1:EE$1)&gt;SUM($F$34:$F36))*(SUM($H$1:EE$1)&lt;=SUM($F$34:$F37))*1,"F"))</f>
        <v>0</v>
      </c>
      <c r="EF37" s="65" t="str">
        <f ca="1">IF(WEEKDAY(EF$6,2)&gt;5,"w",IF(ISERROR(VLOOKUP(EF$6,fériés,1,FALSE)),(SUM($H$1:EF$1)&gt;SUM($F$34:$F36))*(SUM($H$1:EF$1)&lt;=SUM($F$34:$F37))*1,"F"))</f>
        <v>w</v>
      </c>
      <c r="EG37" s="65" t="str">
        <f ca="1">IF(WEEKDAY(EG$6,2)&gt;5,"w",IF(ISERROR(VLOOKUP(EG$6,fériés,1,FALSE)),(SUM($H$1:EG$1)&gt;SUM($F$34:$F36))*(SUM($H$1:EG$1)&lt;=SUM($F$34:$F37))*1,"F"))</f>
        <v>w</v>
      </c>
      <c r="EH37" s="65" t="str">
        <f ca="1">IF(WEEKDAY(EH$6,2)&gt;5,"w",IF(ISERROR(VLOOKUP(EH$6,fériés,1,FALSE)),(SUM($H$1:EH$1)&gt;SUM($F$34:$F36))*(SUM($H$1:EH$1)&lt;=SUM($F$34:$F37))*1,"F"))</f>
        <v>w</v>
      </c>
      <c r="EI37" s="65" t="str">
        <f ca="1">IF(WEEKDAY(EI$6,2)&gt;5,"w",IF(ISERROR(VLOOKUP(EI$6,fériés,1,FALSE)),(SUM($H$1:EI$1)&gt;SUM($F$34:$F36))*(SUM($H$1:EI$1)&lt;=SUM($F$34:$F37))*1,"F"))</f>
        <v>w</v>
      </c>
      <c r="EJ37" s="65" t="str">
        <f ca="1">IF(WEEKDAY(EJ$6,2)&gt;5,"w",IF(ISERROR(VLOOKUP(EJ$6,fériés,1,FALSE)),(SUM($H$1:EJ$1)&gt;SUM($F$34:$F36))*(SUM($H$1:EJ$1)&lt;=SUM($F$34:$F37))*1,"F"))</f>
        <v>w</v>
      </c>
      <c r="EK37" s="65" t="str">
        <f ca="1">IF(WEEKDAY(EK$6,2)&gt;5,"w",IF(ISERROR(VLOOKUP(EK$6,fériés,1,FALSE)),(SUM($H$1:EK$1)&gt;SUM($F$34:$F36))*(SUM($H$1:EK$1)&lt;=SUM($F$34:$F37))*1,"F"))</f>
        <v>w</v>
      </c>
      <c r="EL37" s="65" t="str">
        <f ca="1">IF(WEEKDAY(EL$6,2)&gt;5,"w",IF(ISERROR(VLOOKUP(EL$6,fériés,1,FALSE)),(SUM($H$1:EL$1)&gt;SUM($F$34:$F36))*(SUM($H$1:EL$1)&lt;=SUM($F$34:$F37))*1,"F"))</f>
        <v>w</v>
      </c>
      <c r="EM37" s="65" t="str">
        <f ca="1">IF(WEEKDAY(EM$6,2)&gt;5,"w",IF(ISERROR(VLOOKUP(EM$6,fériés,1,FALSE)),(SUM($H$1:EM$1)&gt;SUM($F$34:$F36))*(SUM($H$1:EM$1)&lt;=SUM($F$34:$F37))*1,"F"))</f>
        <v>w</v>
      </c>
      <c r="EN37" s="65" t="str">
        <f ca="1">IF(WEEKDAY(EN$6,2)&gt;5,"w",IF(ISERROR(VLOOKUP(EN$6,fériés,1,FALSE)),(SUM($H$1:EN$1)&gt;SUM($F$34:$F36))*(SUM($H$1:EN$1)&lt;=SUM($F$34:$F37))*1,"F"))</f>
        <v>w</v>
      </c>
      <c r="EO37" s="65" t="str">
        <f ca="1">IF(WEEKDAY(EO$6,2)&gt;5,"w",IF(ISERROR(VLOOKUP(EO$6,fériés,1,FALSE)),(SUM($H$1:EO$1)&gt;SUM($F$34:$F36))*(SUM($H$1:EO$1)&lt;=SUM($F$34:$F37))*1,"F"))</f>
        <v>w</v>
      </c>
      <c r="EP37" s="65" t="str">
        <f ca="1">IF(WEEKDAY(EP$6,2)&gt;5,"w",IF(ISERROR(VLOOKUP(EP$6,fériés,1,FALSE)),(SUM($H$1:EP$1)&gt;SUM($F$34:$F36))*(SUM($H$1:EP$1)&lt;=SUM($F$34:$F37))*1,"F"))</f>
        <v>w</v>
      </c>
      <c r="EQ37" s="65" t="str">
        <f ca="1">IF(WEEKDAY(EQ$6,2)&gt;5,"w",IF(ISERROR(VLOOKUP(EQ$6,fériés,1,FALSE)),(SUM($H$1:EQ$1)&gt;SUM($F$34:$F36))*(SUM($H$1:EQ$1)&lt;=SUM($F$34:$F37))*1,"F"))</f>
        <v>w</v>
      </c>
      <c r="ER37" s="65" t="str">
        <f ca="1">IF(WEEKDAY(ER$6,2)&gt;5,"w",IF(ISERROR(VLOOKUP(ER$6,fériés,1,FALSE)),(SUM($H$1:ER$1)&gt;SUM($F$34:$F36))*(SUM($H$1:ER$1)&lt;=SUM($F$34:$F37))*1,"F"))</f>
        <v>w</v>
      </c>
      <c r="ES37" s="65" t="str">
        <f ca="1">IF(WEEKDAY(ES$6,2)&gt;5,"w",IF(ISERROR(VLOOKUP(ES$6,fériés,1,FALSE)),(SUM($H$1:ES$1)&gt;SUM($F$34:$F36))*(SUM($H$1:ES$1)&lt;=SUM($F$34:$F37))*1,"F"))</f>
        <v>w</v>
      </c>
      <c r="ET37" s="65" t="str">
        <f ca="1">IF(WEEKDAY(ET$6,2)&gt;5,"w",IF(ISERROR(VLOOKUP(ET$6,fériés,1,FALSE)),(SUM($H$1:ET$1)&gt;SUM($F$34:$F36))*(SUM($H$1:ET$1)&lt;=SUM($F$34:$F37))*1,"F"))</f>
        <v>w</v>
      </c>
      <c r="EU37" s="65" t="str">
        <f ca="1">IF(WEEKDAY(EU$6,2)&gt;5,"w",IF(ISERROR(VLOOKUP(EU$6,fériés,1,FALSE)),(SUM($H$1:EU$1)&gt;SUM($F$34:$F36))*(SUM($H$1:EU$1)&lt;=SUM($F$34:$F37))*1,"F"))</f>
        <v>w</v>
      </c>
      <c r="EV37" s="65" t="str">
        <f ca="1">IF(WEEKDAY(EV$6,2)&gt;5,"w",IF(ISERROR(VLOOKUP(EV$6,fériés,1,FALSE)),(SUM($H$1:EV$1)&gt;SUM($F$34:$F36))*(SUM($H$1:EV$1)&lt;=SUM($F$34:$F37))*1,"F"))</f>
        <v>w</v>
      </c>
      <c r="EW37" s="65" t="str">
        <f ca="1">IF(WEEKDAY(EW$6,2)&gt;5,"w",IF(ISERROR(VLOOKUP(EW$6,fériés,1,FALSE)),(SUM($H$1:EW$1)&gt;SUM($F$34:$F36))*(SUM($H$1:EW$1)&lt;=SUM($F$34:$F37))*1,"F"))</f>
        <v>w</v>
      </c>
      <c r="EX37" s="65" t="str">
        <f ca="1">IF(WEEKDAY(EX$6,2)&gt;5,"w",IF(ISERROR(VLOOKUP(EX$6,fériés,1,FALSE)),(SUM($H$1:EX$1)&gt;SUM($F$34:$F36))*(SUM($H$1:EX$1)&lt;=SUM($F$34:$F37))*1,"F"))</f>
        <v>w</v>
      </c>
      <c r="EY37" s="65" t="str">
        <f ca="1">IF(WEEKDAY(EY$6,2)&gt;5,"w",IF(ISERROR(VLOOKUP(EY$6,fériés,1,FALSE)),(SUM($H$1:EY$1)&gt;SUM($F$34:$F36))*(SUM($H$1:EY$1)&lt;=SUM($F$34:$F37))*1,"F"))</f>
        <v>w</v>
      </c>
      <c r="EZ37" s="65">
        <f ca="1">IF(WEEKDAY(EZ$6,2)&gt;5,"w",IF(ISERROR(VLOOKUP(EZ$6,fériés,1,FALSE)),(SUM($H$1:EZ$1)&gt;SUM($F$34:$F36))*(SUM($H$1:EZ$1)&lt;=SUM($F$34:$F37))*1,"F"))</f>
        <v>0</v>
      </c>
      <c r="FA37" s="65">
        <f ca="1">IF(WEEKDAY(FA$6,2)&gt;5,"w",IF(ISERROR(VLOOKUP(FA$6,fériés,1,FALSE)),(SUM($H$1:FA$1)&gt;SUM($F$34:$F36))*(SUM($H$1:FA$1)&lt;=SUM($F$34:$F37))*1,"F"))</f>
        <v>0</v>
      </c>
      <c r="FB37" s="65">
        <f ca="1">IF(WEEKDAY(FB$6,2)&gt;5,"w",IF(ISERROR(VLOOKUP(FB$6,fériés,1,FALSE)),(SUM($H$1:FB$1)&gt;SUM($F$34:$F36))*(SUM($H$1:FB$1)&lt;=SUM($F$34:$F37))*1,"F"))</f>
        <v>0</v>
      </c>
      <c r="FC37" s="65">
        <f ca="1">IF(WEEKDAY(FC$6,2)&gt;5,"w",IF(ISERROR(VLOOKUP(FC$6,fériés,1,FALSE)),(SUM($H$1:FC$1)&gt;SUM($F$34:$F36))*(SUM($H$1:FC$1)&lt;=SUM($F$34:$F37))*1,"F"))</f>
        <v>0</v>
      </c>
      <c r="FD37" s="65">
        <f ca="1">IF(WEEKDAY(FD$6,2)&gt;5,"w",IF(ISERROR(VLOOKUP(FD$6,fériés,1,FALSE)),(SUM($H$1:FD$1)&gt;SUM($F$34:$F36))*(SUM($H$1:FD$1)&lt;=SUM($F$34:$F37))*1,"F"))</f>
        <v>0</v>
      </c>
      <c r="FE37" s="65">
        <f ca="1">IF(WEEKDAY(FE$6,2)&gt;5,"w",IF(ISERROR(VLOOKUP(FE$6,fériés,1,FALSE)),(SUM($H$1:FE$1)&gt;SUM($F$34:$F36))*(SUM($H$1:FE$1)&lt;=SUM($F$34:$F37))*1,"F"))</f>
        <v>0</v>
      </c>
      <c r="FF37" s="65">
        <f ca="1">IF(WEEKDAY(FF$6,2)&gt;5,"w",IF(ISERROR(VLOOKUP(FF$6,fériés,1,FALSE)),(SUM($H$1:FF$1)&gt;SUM($F$34:$F36))*(SUM($H$1:FF$1)&lt;=SUM($F$34:$F37))*1,"F"))</f>
        <v>0</v>
      </c>
      <c r="FG37" s="65">
        <f ca="1">IF(WEEKDAY(FG$6,2)&gt;5,"w",IF(ISERROR(VLOOKUP(FG$6,fériés,1,FALSE)),(SUM($H$1:FG$1)&gt;SUM($F$34:$F36))*(SUM($H$1:FG$1)&lt;=SUM($F$34:$F37))*1,"F"))</f>
        <v>0</v>
      </c>
      <c r="FH37" s="65">
        <f ca="1">IF(WEEKDAY(FH$6,2)&gt;5,"w",IF(ISERROR(VLOOKUP(FH$6,fériés,1,FALSE)),(SUM($H$1:FH$1)&gt;SUM($F$34:$F36))*(SUM($H$1:FH$1)&lt;=SUM($F$34:$F37))*1,"F"))</f>
        <v>0</v>
      </c>
      <c r="FI37" s="65">
        <f ca="1">IF(WEEKDAY(FI$6,2)&gt;5,"w",IF(ISERROR(VLOOKUP(FI$6,fériés,1,FALSE)),(SUM($H$1:FI$1)&gt;SUM($F$34:$F36))*(SUM($H$1:FI$1)&lt;=SUM($F$34:$F37))*1,"F"))</f>
        <v>0</v>
      </c>
      <c r="FJ37" s="65">
        <f ca="1">IF(WEEKDAY(FJ$6,2)&gt;5,"w",IF(ISERROR(VLOOKUP(FJ$6,fériés,1,FALSE)),(SUM($H$1:FJ$1)&gt;SUM($F$34:$F36))*(SUM($H$1:FJ$1)&lt;=SUM($F$34:$F37))*1,"F"))</f>
        <v>0</v>
      </c>
      <c r="FK37" s="65">
        <f ca="1">IF(WEEKDAY(FK$6,2)&gt;5,"w",IF(ISERROR(VLOOKUP(FK$6,fériés,1,FALSE)),(SUM($H$1:FK$1)&gt;SUM($F$34:$F36))*(SUM($H$1:FK$1)&lt;=SUM($F$34:$F37))*1,"F"))</f>
        <v>0</v>
      </c>
      <c r="FL37" s="65">
        <f ca="1">IF(WEEKDAY(FL$6,2)&gt;5,"w",IF(ISERROR(VLOOKUP(FL$6,fériés,1,FALSE)),(SUM($H$1:FL$1)&gt;SUM($F$34:$F36))*(SUM($H$1:FL$1)&lt;=SUM($F$34:$F37))*1,"F"))</f>
        <v>0</v>
      </c>
      <c r="FM37" s="65">
        <f ca="1">IF(WEEKDAY(FM$6,2)&gt;5,"w",IF(ISERROR(VLOOKUP(FM$6,fériés,1,FALSE)),(SUM($H$1:FM$1)&gt;SUM($F$34:$F36))*(SUM($H$1:FM$1)&lt;=SUM($F$34:$F37))*1,"F"))</f>
        <v>0</v>
      </c>
      <c r="FN37" s="65">
        <f ca="1">IF(WEEKDAY(FN$6,2)&gt;5,"w",IF(ISERROR(VLOOKUP(FN$6,fériés,1,FALSE)),(SUM($H$1:FN$1)&gt;SUM($F$34:$F36))*(SUM($H$1:FN$1)&lt;=SUM($F$34:$F37))*1,"F"))</f>
        <v>0</v>
      </c>
      <c r="FO37" s="65">
        <f ca="1">IF(WEEKDAY(FO$6,2)&gt;5,"w",IF(ISERROR(VLOOKUP(FO$6,fériés,1,FALSE)),(SUM($H$1:FO$1)&gt;SUM($F$34:$F36))*(SUM($H$1:FO$1)&lt;=SUM($F$34:$F37))*1,"F"))</f>
        <v>0</v>
      </c>
      <c r="FP37" s="65">
        <f ca="1">IF(WEEKDAY(FP$6,2)&gt;5,"w",IF(ISERROR(VLOOKUP(FP$6,fériés,1,FALSE)),(SUM($H$1:FP$1)&gt;SUM($F$34:$F36))*(SUM($H$1:FP$1)&lt;=SUM($F$34:$F37))*1,"F"))</f>
        <v>0</v>
      </c>
      <c r="FQ37" s="65">
        <f ca="1">IF(WEEKDAY(FQ$6,2)&gt;5,"w",IF(ISERROR(VLOOKUP(FQ$6,fériés,1,FALSE)),(SUM($H$1:FQ$1)&gt;SUM($F$34:$F36))*(SUM($H$1:FQ$1)&lt;=SUM($F$34:$F37))*1,"F"))</f>
        <v>0</v>
      </c>
      <c r="FR37" s="65">
        <f ca="1">IF(WEEKDAY(FR$6,2)&gt;5,"w",IF(ISERROR(VLOOKUP(FR$6,fériés,1,FALSE)),(SUM($H$1:FR$1)&gt;SUM($F$34:$F36))*(SUM($H$1:FR$1)&lt;=SUM($F$34:$F37))*1,"F"))</f>
        <v>0</v>
      </c>
      <c r="FS37" s="65">
        <f ca="1">IF(WEEKDAY(FS$6,2)&gt;5,"w",IF(ISERROR(VLOOKUP(FS$6,fériés,1,FALSE)),(SUM($H$1:FS$1)&gt;SUM($F$34:$F36))*(SUM($H$1:FS$1)&lt;=SUM($F$34:$F37))*1,"F"))</f>
        <v>0</v>
      </c>
      <c r="FT37" s="65">
        <f ca="1">IF(WEEKDAY(FT$6,2)&gt;5,"w",IF(ISERROR(VLOOKUP(FT$6,fériés,1,FALSE)),(SUM($H$1:FT$1)&gt;SUM($F$34:$F36))*(SUM($H$1:FT$1)&lt;=SUM($F$34:$F37))*1,"F"))</f>
        <v>0</v>
      </c>
      <c r="FU37" s="65">
        <f ca="1">IF(WEEKDAY(FU$6,2)&gt;5,"w",IF(ISERROR(VLOOKUP(FU$6,fériés,1,FALSE)),(SUM($H$1:FU$1)&gt;SUM($F$34:$F36))*(SUM($H$1:FU$1)&lt;=SUM($F$34:$F37))*1,"F"))</f>
        <v>0</v>
      </c>
      <c r="FV37" s="65">
        <f ca="1">IF(WEEKDAY(FV$6,2)&gt;5,"w",IF(ISERROR(VLOOKUP(FV$6,fériés,1,FALSE)),(SUM($H$1:FV$1)&gt;SUM($F$34:$F36))*(SUM($H$1:FV$1)&lt;=SUM($F$34:$F37))*1,"F"))</f>
        <v>0</v>
      </c>
      <c r="FW37" s="65">
        <f ca="1">IF(WEEKDAY(FW$6,2)&gt;5,"w",IF(ISERROR(VLOOKUP(FW$6,fériés,1,FALSE)),(SUM($H$1:FW$1)&gt;SUM($F$34:$F36))*(SUM($H$1:FW$1)&lt;=SUM($F$34:$F37))*1,"F"))</f>
        <v>0</v>
      </c>
      <c r="FX37" s="65">
        <f ca="1">IF(WEEKDAY(FX$6,2)&gt;5,"w",IF(ISERROR(VLOOKUP(FX$6,fériés,1,FALSE)),(SUM($H$1:FX$1)&gt;SUM($F$34:$F36))*(SUM($H$1:FX$1)&lt;=SUM($F$34:$F37))*1,"F"))</f>
        <v>0</v>
      </c>
      <c r="FY37" s="65">
        <f ca="1">IF(WEEKDAY(FY$6,2)&gt;5,"w",IF(ISERROR(VLOOKUP(FY$6,fériés,1,FALSE)),(SUM($H$1:FY$1)&gt;SUM($F$34:$F36))*(SUM($H$1:FY$1)&lt;=SUM($F$34:$F37))*1,"F"))</f>
        <v>0</v>
      </c>
      <c r="FZ37" s="65">
        <f ca="1">IF(WEEKDAY(FZ$6,2)&gt;5,"w",IF(ISERROR(VLOOKUP(FZ$6,fériés,1,FALSE)),(SUM($H$1:FZ$1)&gt;SUM($F$34:$F36))*(SUM($H$1:FZ$1)&lt;=SUM($F$34:$F37))*1,"F"))</f>
        <v>0</v>
      </c>
      <c r="GA37" s="65">
        <f ca="1">IF(WEEKDAY(GA$6,2)&gt;5,"w",IF(ISERROR(VLOOKUP(GA$6,fériés,1,FALSE)),(SUM($H$1:GA$1)&gt;SUM($F$34:$F36))*(SUM($H$1:GA$1)&lt;=SUM($F$34:$F37))*1,"F"))</f>
        <v>0</v>
      </c>
      <c r="GB37" s="65">
        <f ca="1">IF(WEEKDAY(GB$6,2)&gt;5,"w",IF(ISERROR(VLOOKUP(GB$6,fériés,1,FALSE)),(SUM($H$1:GB$1)&gt;SUM($F$34:$F36))*(SUM($H$1:GB$1)&lt;=SUM($F$34:$F37))*1,"F"))</f>
        <v>0</v>
      </c>
      <c r="GC37" s="65">
        <f ca="1">IF(WEEKDAY(GC$6,2)&gt;5,"w",IF(ISERROR(VLOOKUP(GC$6,fériés,1,FALSE)),(SUM($H$1:GC$1)&gt;SUM($F$34:$F36))*(SUM($H$1:GC$1)&lt;=SUM($F$34:$F37))*1,"F"))</f>
        <v>0</v>
      </c>
      <c r="GD37" s="65">
        <f ca="1">IF(WEEKDAY(GD$6,2)&gt;5,"w",IF(ISERROR(VLOOKUP(GD$6,fériés,1,FALSE)),(SUM($H$1:GD$1)&gt;SUM($F$34:$F36))*(SUM($H$1:GD$1)&lt;=SUM($F$34:$F37))*1,"F"))</f>
        <v>0</v>
      </c>
      <c r="GE37" s="65">
        <f ca="1">IF(WEEKDAY(GE$6,2)&gt;5,"w",IF(ISERROR(VLOOKUP(GE$6,fériés,1,FALSE)),(SUM($H$1:GE$1)&gt;SUM($F$34:$F36))*(SUM($H$1:GE$1)&lt;=SUM($F$34:$F37))*1,"F"))</f>
        <v>0</v>
      </c>
      <c r="GF37" s="65">
        <f ca="1">IF(WEEKDAY(GF$6,2)&gt;5,"w",IF(ISERROR(VLOOKUP(GF$6,fériés,1,FALSE)),(SUM($H$1:GF$1)&gt;SUM($F$34:$F36))*(SUM($H$1:GF$1)&lt;=SUM($F$34:$F37))*1,"F"))</f>
        <v>0</v>
      </c>
      <c r="GG37" s="65">
        <f ca="1">IF(WEEKDAY(GG$6,2)&gt;5,"w",IF(ISERROR(VLOOKUP(GG$6,fériés,1,FALSE)),(SUM($H$1:GG$1)&gt;SUM($F$34:$F36))*(SUM($H$1:GG$1)&lt;=SUM($F$34:$F37))*1,"F"))</f>
        <v>0</v>
      </c>
      <c r="GH37" s="65">
        <f ca="1">IF(WEEKDAY(GH$6,2)&gt;5,"w",IF(ISERROR(VLOOKUP(GH$6,fériés,1,FALSE)),(SUM($H$1:GH$1)&gt;SUM($F$34:$F36))*(SUM($H$1:GH$1)&lt;=SUM($F$34:$F37))*1,"F"))</f>
        <v>0</v>
      </c>
      <c r="GI37" s="65">
        <f ca="1">IF(WEEKDAY(GI$6,2)&gt;5,"w",IF(ISERROR(VLOOKUP(GI$6,fériés,1,FALSE)),(SUM($H$1:GI$1)&gt;SUM($F$34:$F36))*(SUM($H$1:GI$1)&lt;=SUM($F$34:$F37))*1,"F"))</f>
        <v>0</v>
      </c>
      <c r="GJ37" s="65">
        <f ca="1">IF(WEEKDAY(GJ$6,2)&gt;5,"w",IF(ISERROR(VLOOKUP(GJ$6,fériés,1,FALSE)),(SUM($H$1:GJ$1)&gt;SUM($F$34:$F36))*(SUM($H$1:GJ$1)&lt;=SUM($F$34:$F37))*1,"F"))</f>
        <v>0</v>
      </c>
      <c r="GK37" s="65">
        <f ca="1">IF(WEEKDAY(GK$6,2)&gt;5,"w",IF(ISERROR(VLOOKUP(GK$6,fériés,1,FALSE)),(SUM($H$1:GK$1)&gt;SUM($F$34:$F36))*(SUM($H$1:GK$1)&lt;=SUM($F$34:$F37))*1,"F"))</f>
        <v>0</v>
      </c>
      <c r="GL37" s="65">
        <f ca="1">IF(WEEKDAY(GL$6,2)&gt;5,"w",IF(ISERROR(VLOOKUP(GL$6,fériés,1,FALSE)),(SUM($H$1:GL$1)&gt;SUM($F$34:$F36))*(SUM($H$1:GL$1)&lt;=SUM($F$34:$F37))*1,"F"))</f>
        <v>0</v>
      </c>
      <c r="GM37" s="65">
        <f ca="1">IF(WEEKDAY(GM$6,2)&gt;5,"w",IF(ISERROR(VLOOKUP(GM$6,fériés,1,FALSE)),(SUM($H$1:GM$1)&gt;SUM($F$34:$F36))*(SUM($H$1:GM$1)&lt;=SUM($F$34:$F37))*1,"F"))</f>
        <v>0</v>
      </c>
      <c r="GN37" s="65">
        <f ca="1">IF(WEEKDAY(GN$6,2)&gt;5,"w",IF(ISERROR(VLOOKUP(GN$6,fériés,1,FALSE)),(SUM($H$1:GN$1)&gt;SUM($F$34:$F36))*(SUM($H$1:GN$1)&lt;=SUM($F$34:$F37))*1,"F"))</f>
        <v>0</v>
      </c>
      <c r="GO37" s="65">
        <f ca="1">IF(WEEKDAY(GO$6,2)&gt;5,"w",IF(ISERROR(VLOOKUP(GO$6,fériés,1,FALSE)),(SUM($H$1:GO$1)&gt;SUM($F$34:$F36))*(SUM($H$1:GO$1)&lt;=SUM($F$34:$F37))*1,"F"))</f>
        <v>0</v>
      </c>
      <c r="GP37" s="65">
        <f ca="1">IF(WEEKDAY(GP$6,2)&gt;5,"w",IF(ISERROR(VLOOKUP(GP$6,fériés,1,FALSE)),(SUM($H$1:GP$1)&gt;SUM($F$34:$F36))*(SUM($H$1:GP$1)&lt;=SUM($F$34:$F37))*1,"F"))</f>
        <v>0</v>
      </c>
      <c r="GQ37" s="65">
        <f ca="1">IF(WEEKDAY(GQ$6,2)&gt;5,"w",IF(ISERROR(VLOOKUP(GQ$6,fériés,1,FALSE)),(SUM($H$1:GQ$1)&gt;SUM($F$34:$F36))*(SUM($H$1:GQ$1)&lt;=SUM($F$34:$F37))*1,"F"))</f>
        <v>0</v>
      </c>
      <c r="GR37" s="65">
        <f ca="1">IF(WEEKDAY(GR$6,2)&gt;5,"w",IF(ISERROR(VLOOKUP(GR$6,fériés,1,FALSE)),(SUM($H$1:GR$1)&gt;SUM($F$34:$F36))*(SUM($H$1:GR$1)&lt;=SUM($F$34:$F37))*1,"F"))</f>
        <v>0</v>
      </c>
      <c r="GS37" s="65">
        <f ca="1">IF(WEEKDAY(GS$6,2)&gt;5,"w",IF(ISERROR(VLOOKUP(GS$6,fériés,1,FALSE)),(SUM($H$1:GS$1)&gt;SUM($F$34:$F36))*(SUM($H$1:GS$1)&lt;=SUM($F$34:$F37))*1,"F"))</f>
        <v>0</v>
      </c>
      <c r="GT37" s="65">
        <f ca="1">IF(WEEKDAY(GT$6,2)&gt;5,"w",IF(ISERROR(VLOOKUP(GT$6,fériés,1,FALSE)),(SUM($H$1:GT$1)&gt;SUM($F$34:$F36))*(SUM($H$1:GT$1)&lt;=SUM($F$34:$F37))*1,"F"))</f>
        <v>0</v>
      </c>
      <c r="GU37" s="65">
        <f ca="1">IF(WEEKDAY(GU$6,2)&gt;5,"w",IF(ISERROR(VLOOKUP(GU$6,fériés,1,FALSE)),(SUM($H$1:GU$1)&gt;SUM($F$34:$F36))*(SUM($H$1:GU$1)&lt;=SUM($F$34:$F37))*1,"F"))</f>
        <v>0</v>
      </c>
      <c r="GV37" s="65">
        <f ca="1">IF(WEEKDAY(GV$6,2)&gt;5,"w",IF(ISERROR(VLOOKUP(GV$6,fériés,1,FALSE)),(SUM($H$1:GV$1)&gt;SUM($F$34:$F36))*(SUM($H$1:GV$1)&lt;=SUM($F$34:$F37))*1,"F"))</f>
        <v>0</v>
      </c>
      <c r="GW37" s="65">
        <f ca="1">IF(WEEKDAY(GW$6,2)&gt;5,"w",IF(ISERROR(VLOOKUP(GW$6,fériés,1,FALSE)),(SUM($H$1:GW$1)&gt;SUM($F$34:$F36))*(SUM($H$1:GW$1)&lt;=SUM($F$34:$F37))*1,"F"))</f>
        <v>0</v>
      </c>
      <c r="GX37" s="65" t="str">
        <f ca="1">IF(WEEKDAY(GX$6,2)&gt;5,"w",IF(ISERROR(VLOOKUP(GX$6,fériés,1,FALSE)),(SUM($H$1:GX$1)&gt;SUM($F$34:$F36))*(SUM($H$1:GX$1)&lt;=SUM($F$34:$F37))*1,"F"))</f>
        <v>w</v>
      </c>
      <c r="GY37" s="65" t="str">
        <f ca="1">IF(WEEKDAY(GY$6,2)&gt;5,"w",IF(ISERROR(VLOOKUP(GY$6,fériés,1,FALSE)),(SUM($H$1:GY$1)&gt;SUM($F$34:$F36))*(SUM($H$1:GY$1)&lt;=SUM($F$34:$F37))*1,"F"))</f>
        <v>w</v>
      </c>
      <c r="GZ37" s="65" t="str">
        <f ca="1">IF(WEEKDAY(GZ$6,2)&gt;5,"w",IF(ISERROR(VLOOKUP(GZ$6,fériés,1,FALSE)),(SUM($H$1:GZ$1)&gt;SUM($F$34:$F36))*(SUM($H$1:GZ$1)&lt;=SUM($F$34:$F37))*1,"F"))</f>
        <v>w</v>
      </c>
      <c r="HA37" s="65" t="str">
        <f ca="1">IF(WEEKDAY(HA$6,2)&gt;5,"w",IF(ISERROR(VLOOKUP(HA$6,fériés,1,FALSE)),(SUM($H$1:HA$1)&gt;SUM($F$34:$F36))*(SUM($H$1:HA$1)&lt;=SUM($F$34:$F37))*1,"F"))</f>
        <v>w</v>
      </c>
      <c r="HB37" s="65" t="str">
        <f ca="1">IF(WEEKDAY(HB$6,2)&gt;5,"w",IF(ISERROR(VLOOKUP(HB$6,fériés,1,FALSE)),(SUM($H$1:HB$1)&gt;SUM($F$34:$F36))*(SUM($H$1:HB$1)&lt;=SUM($F$34:$F37))*1,"F"))</f>
        <v>w</v>
      </c>
      <c r="HC37" s="65" t="str">
        <f ca="1">IF(WEEKDAY(HC$6,2)&gt;5,"w",IF(ISERROR(VLOOKUP(HC$6,fériés,1,FALSE)),(SUM($H$1:HC$1)&gt;SUM($F$34:$F36))*(SUM($H$1:HC$1)&lt;=SUM($F$34:$F37))*1,"F"))</f>
        <v>w</v>
      </c>
      <c r="HD37" s="65" t="str">
        <f ca="1">IF(WEEKDAY(HD$6,2)&gt;5,"w",IF(ISERROR(VLOOKUP(HD$6,fériés,1,FALSE)),(SUM($H$1:HD$1)&gt;SUM($F$34:$F36))*(SUM($H$1:HD$1)&lt;=SUM($F$34:$F37))*1,"F"))</f>
        <v>w</v>
      </c>
      <c r="HE37" s="65" t="str">
        <f ca="1">IF(WEEKDAY(HE$6,2)&gt;5,"w",IF(ISERROR(VLOOKUP(HE$6,fériés,1,FALSE)),(SUM($H$1:HE$1)&gt;SUM($F$34:$F36))*(SUM($H$1:HE$1)&lt;=SUM($F$34:$F37))*1,"F"))</f>
        <v>w</v>
      </c>
      <c r="HF37" s="65" t="str">
        <f ca="1">IF(WEEKDAY(HF$6,2)&gt;5,"w",IF(ISERROR(VLOOKUP(HF$6,fériés,1,FALSE)),(SUM($H$1:HF$1)&gt;SUM($F$34:$F36))*(SUM($H$1:HF$1)&lt;=SUM($F$34:$F37))*1,"F"))</f>
        <v>w</v>
      </c>
      <c r="HG37" s="65" t="str">
        <f ca="1">IF(WEEKDAY(HG$6,2)&gt;5,"w",IF(ISERROR(VLOOKUP(HG$6,fériés,1,FALSE)),(SUM($H$1:HG$1)&gt;SUM($F$34:$F36))*(SUM($H$1:HG$1)&lt;=SUM($F$34:$F37))*1,"F"))</f>
        <v>w</v>
      </c>
      <c r="HH37" s="65" t="str">
        <f ca="1">IF(WEEKDAY(HH$6,2)&gt;5,"w",IF(ISERROR(VLOOKUP(HH$6,fériés,1,FALSE)),(SUM($H$1:HH$1)&gt;SUM($F$34:$F36))*(SUM($H$1:HH$1)&lt;=SUM($F$34:$F37))*1,"F"))</f>
        <v>w</v>
      </c>
      <c r="HI37" s="65" t="str">
        <f ca="1">IF(WEEKDAY(HI$6,2)&gt;5,"w",IF(ISERROR(VLOOKUP(HI$6,fériés,1,FALSE)),(SUM($H$1:HI$1)&gt;SUM($F$34:$F36))*(SUM($H$1:HI$1)&lt;=SUM($F$34:$F37))*1,"F"))</f>
        <v>w</v>
      </c>
      <c r="HJ37" s="65" t="str">
        <f ca="1">IF(WEEKDAY(HJ$6,2)&gt;5,"w",IF(ISERROR(VLOOKUP(HJ$6,fériés,1,FALSE)),(SUM($H$1:HJ$1)&gt;SUM($F$34:$F36))*(SUM($H$1:HJ$1)&lt;=SUM($F$34:$F37))*1,"F"))</f>
        <v>w</v>
      </c>
      <c r="HK37" s="65" t="str">
        <f ca="1">IF(WEEKDAY(HK$6,2)&gt;5,"w",IF(ISERROR(VLOOKUP(HK$6,fériés,1,FALSE)),(SUM($H$1:HK$1)&gt;SUM($F$34:$F36))*(SUM($H$1:HK$1)&lt;=SUM($F$34:$F37))*1,"F"))</f>
        <v>w</v>
      </c>
      <c r="HL37" s="65" t="str">
        <f ca="1">IF(WEEKDAY(HL$6,2)&gt;5,"w",IF(ISERROR(VLOOKUP(HL$6,fériés,1,FALSE)),(SUM($H$1:HL$1)&gt;SUM($F$34:$F36))*(SUM($H$1:HL$1)&lt;=SUM($F$34:$F37))*1,"F"))</f>
        <v>w</v>
      </c>
      <c r="HM37" s="65" t="str">
        <f ca="1">IF(WEEKDAY(HM$6,2)&gt;5,"w",IF(ISERROR(VLOOKUP(HM$6,fériés,1,FALSE)),(SUM($H$1:HM$1)&gt;SUM($F$34:$F36))*(SUM($H$1:HM$1)&lt;=SUM($F$34:$F37))*1,"F"))</f>
        <v>w</v>
      </c>
      <c r="HN37" s="65" t="str">
        <f ca="1">IF(WEEKDAY(HN$6,2)&gt;5,"w",IF(ISERROR(VLOOKUP(HN$6,fériés,1,FALSE)),(SUM($H$1:HN$1)&gt;SUM($F$34:$F36))*(SUM($H$1:HN$1)&lt;=SUM($F$34:$F37))*1,"F"))</f>
        <v>w</v>
      </c>
      <c r="HO37" s="65" t="str">
        <f ca="1">IF(WEEKDAY(HO$6,2)&gt;5,"w",IF(ISERROR(VLOOKUP(HO$6,fériés,1,FALSE)),(SUM($H$1:HO$1)&gt;SUM($F$34:$F36))*(SUM($H$1:HO$1)&lt;=SUM($F$34:$F37))*1,"F"))</f>
        <v>w</v>
      </c>
      <c r="HP37" s="65" t="str">
        <f ca="1">IF(WEEKDAY(HP$6,2)&gt;5,"w",IF(ISERROR(VLOOKUP(HP$6,fériés,1,FALSE)),(SUM($H$1:HP$1)&gt;SUM($F$34:$F36))*(SUM($H$1:HP$1)&lt;=SUM($F$34:$F37))*1,"F"))</f>
        <v>w</v>
      </c>
      <c r="HQ37" s="65" t="str">
        <f ca="1">IF(WEEKDAY(HQ$6,2)&gt;5,"w",IF(ISERROR(VLOOKUP(HQ$6,fériés,1,FALSE)),(SUM($H$1:HQ$1)&gt;SUM($F$34:$F36))*(SUM($H$1:HQ$1)&lt;=SUM($F$34:$F37))*1,"F"))</f>
        <v>w</v>
      </c>
      <c r="HR37" s="65">
        <f ca="1">IF(WEEKDAY(HR$6,2)&gt;5,"w",IF(ISERROR(VLOOKUP(HR$6,fériés,1,FALSE)),(SUM($H$1:HR$1)&gt;SUM($F$34:$F36))*(SUM($H$1:HR$1)&lt;=SUM($F$34:$F37))*1,"F"))</f>
        <v>0</v>
      </c>
      <c r="HS37" s="65">
        <f ca="1">IF(WEEKDAY(HS$6,2)&gt;5,"w",IF(ISERROR(VLOOKUP(HS$6,fériés,1,FALSE)),(SUM($H$1:HS$1)&gt;SUM($F$34:$F36))*(SUM($H$1:HS$1)&lt;=SUM($F$34:$F37))*1,"F"))</f>
        <v>0</v>
      </c>
      <c r="HT37" s="65">
        <f ca="1">IF(WEEKDAY(HT$6,2)&gt;5,"w",IF(ISERROR(VLOOKUP(HT$6,fériés,1,FALSE)),(SUM($H$1:HT$1)&gt;SUM($F$34:$F36))*(SUM($H$1:HT$1)&lt;=SUM($F$34:$F37))*1,"F"))</f>
        <v>0</v>
      </c>
      <c r="HU37" s="65">
        <f ca="1">IF(WEEKDAY(HU$6,2)&gt;5,"w",IF(ISERROR(VLOOKUP(HU$6,fériés,1,FALSE)),(SUM($H$1:HU$1)&gt;SUM($F$34:$F36))*(SUM($H$1:HU$1)&lt;=SUM($F$34:$F37))*1,"F"))</f>
        <v>0</v>
      </c>
      <c r="HV37" s="65">
        <f ca="1">IF(WEEKDAY(HV$6,2)&gt;5,"w",IF(ISERROR(VLOOKUP(HV$6,fériés,1,FALSE)),(SUM($H$1:HV$1)&gt;SUM($F$34:$F36))*(SUM($H$1:HV$1)&lt;=SUM($F$34:$F37))*1,"F"))</f>
        <v>0</v>
      </c>
      <c r="HW37" s="65">
        <f ca="1">IF(WEEKDAY(HW$6,2)&gt;5,"w",IF(ISERROR(VLOOKUP(HW$6,fériés,1,FALSE)),(SUM($H$1:HW$1)&gt;SUM($F$34:$F36))*(SUM($H$1:HW$1)&lt;=SUM($F$34:$F37))*1,"F"))</f>
        <v>0</v>
      </c>
      <c r="HX37" s="65">
        <f ca="1">IF(WEEKDAY(HX$6,2)&gt;5,"w",IF(ISERROR(VLOOKUP(HX$6,fériés,1,FALSE)),(SUM($H$1:HX$1)&gt;SUM($F$34:$F36))*(SUM($H$1:HX$1)&lt;=SUM($F$34:$F37))*1,"F"))</f>
        <v>0</v>
      </c>
      <c r="HY37" s="65">
        <f ca="1">IF(WEEKDAY(HY$6,2)&gt;5,"w",IF(ISERROR(VLOOKUP(HY$6,fériés,1,FALSE)),(SUM($H$1:HY$1)&gt;SUM($F$34:$F36))*(SUM($H$1:HY$1)&lt;=SUM($F$34:$F37))*1,"F"))</f>
        <v>0</v>
      </c>
      <c r="HZ37" s="65">
        <f ca="1">IF(WEEKDAY(HZ$6,2)&gt;5,"w",IF(ISERROR(VLOOKUP(HZ$6,fériés,1,FALSE)),(SUM($H$1:HZ$1)&gt;SUM($F$34:$F36))*(SUM($H$1:HZ$1)&lt;=SUM($F$34:$F37))*1,"F"))</f>
        <v>0</v>
      </c>
      <c r="IA37" s="65">
        <f ca="1">IF(WEEKDAY(IA$6,2)&gt;5,"w",IF(ISERROR(VLOOKUP(IA$6,fériés,1,FALSE)),(SUM($H$1:IA$1)&gt;SUM($F$34:$F36))*(SUM($H$1:IA$1)&lt;=SUM($F$34:$F37))*1,"F"))</f>
        <v>0</v>
      </c>
      <c r="IB37" s="65">
        <f ca="1">IF(WEEKDAY(IB$6,2)&gt;5,"w",IF(ISERROR(VLOOKUP(IB$6,fériés,1,FALSE)),(SUM($H$1:IB$1)&gt;SUM($F$34:$F36))*(SUM($H$1:IB$1)&lt;=SUM($F$34:$F37))*1,"F"))</f>
        <v>0</v>
      </c>
      <c r="IC37" s="65">
        <f ca="1">IF(WEEKDAY(IC$6,2)&gt;5,"w",IF(ISERROR(VLOOKUP(IC$6,fériés,1,FALSE)),(SUM($H$1:IC$1)&gt;SUM($F$34:$F36))*(SUM($H$1:IC$1)&lt;=SUM($F$34:$F37))*1,"F"))</f>
        <v>0</v>
      </c>
      <c r="ID37" s="65">
        <f ca="1">IF(WEEKDAY(ID$6,2)&gt;5,"w",IF(ISERROR(VLOOKUP(ID$6,fériés,1,FALSE)),(SUM($H$1:ID$1)&gt;SUM($F$34:$F36))*(SUM($H$1:ID$1)&lt;=SUM($F$34:$F37))*1,"F"))</f>
        <v>0</v>
      </c>
      <c r="IE37" s="65">
        <f ca="1">IF(WEEKDAY(IE$6,2)&gt;5,"w",IF(ISERROR(VLOOKUP(IE$6,fériés,1,FALSE)),(SUM($H$1:IE$1)&gt;SUM($F$34:$F36))*(SUM($H$1:IE$1)&lt;=SUM($F$34:$F37))*1,"F"))</f>
        <v>0</v>
      </c>
      <c r="IF37" s="65">
        <f ca="1">IF(WEEKDAY(IF$6,2)&gt;5,"w",IF(ISERROR(VLOOKUP(IF$6,fériés,1,FALSE)),(SUM($H$1:IF$1)&gt;SUM($F$34:$F36))*(SUM($H$1:IF$1)&lt;=SUM($F$34:$F37))*1,"F"))</f>
        <v>0</v>
      </c>
      <c r="IG37" s="65">
        <f ca="1">IF(WEEKDAY(IG$6,2)&gt;5,"w",IF(ISERROR(VLOOKUP(IG$6,fériés,1,FALSE)),(SUM($H$1:IG$1)&gt;SUM($F$34:$F36))*(SUM($H$1:IG$1)&lt;=SUM($F$34:$F37))*1,"F"))</f>
        <v>0</v>
      </c>
      <c r="IH37" s="65">
        <f ca="1">IF(WEEKDAY(IH$6,2)&gt;5,"w",IF(ISERROR(VLOOKUP(IH$6,fériés,1,FALSE)),(SUM($H$1:IH$1)&gt;SUM($F$34:$F36))*(SUM($H$1:IH$1)&lt;=SUM($F$34:$F37))*1,"F"))</f>
        <v>0</v>
      </c>
      <c r="II37" s="65">
        <f ca="1">IF(WEEKDAY(II$6,2)&gt;5,"w",IF(ISERROR(VLOOKUP(II$6,fériés,1,FALSE)),(SUM($H$1:II$1)&gt;SUM($F$34:$F36))*(SUM($H$1:II$1)&lt;=SUM($F$34:$F37))*1,"F"))</f>
        <v>0</v>
      </c>
      <c r="IJ37" s="65">
        <f ca="1">IF(WEEKDAY(IJ$6,2)&gt;5,"w",IF(ISERROR(VLOOKUP(IJ$6,fériés,1,FALSE)),(SUM($H$1:IJ$1)&gt;SUM($F$34:$F36))*(SUM($H$1:IJ$1)&lt;=SUM($F$34:$F37))*1,"F"))</f>
        <v>0</v>
      </c>
      <c r="IK37" s="65">
        <f ca="1">IF(WEEKDAY(IK$6,2)&gt;5,"w",IF(ISERROR(VLOOKUP(IK$6,fériés,1,FALSE)),(SUM($H$1:IK$1)&gt;SUM($F$34:$F36))*(SUM($H$1:IK$1)&lt;=SUM($F$34:$F37))*1,"F"))</f>
        <v>0</v>
      </c>
      <c r="IL37" s="65">
        <f ca="1">IF(WEEKDAY(IL$6,2)&gt;5,"w",IF(ISERROR(VLOOKUP(IL$6,fériés,1,FALSE)),(SUM($H$1:IL$1)&gt;SUM($F$34:$F36))*(SUM($H$1:IL$1)&lt;=SUM($F$34:$F37))*1,"F"))</f>
        <v>0</v>
      </c>
      <c r="IM37" s="65">
        <f ca="1">IF(WEEKDAY(IM$6,2)&gt;5,"w",IF(ISERROR(VLOOKUP(IM$6,fériés,1,FALSE)),(SUM($H$1:IM$1)&gt;SUM($F$34:$F36))*(SUM($H$1:IM$1)&lt;=SUM($F$34:$F37))*1,"F"))</f>
        <v>0</v>
      </c>
      <c r="IN37" s="65">
        <f ca="1">IF(WEEKDAY(IN$6,2)&gt;5,"w",IF(ISERROR(VLOOKUP(IN$6,fériés,1,FALSE)),(SUM($H$1:IN$1)&gt;SUM($F$34:$F36))*(SUM($H$1:IN$1)&lt;=SUM($F$34:$F37))*1,"F"))</f>
        <v>0</v>
      </c>
      <c r="IO37" s="65">
        <f ca="1">IF(WEEKDAY(IO$6,2)&gt;5,"w",IF(ISERROR(VLOOKUP(IO$6,fériés,1,FALSE)),(SUM($H$1:IO$1)&gt;SUM($F$34:$F36))*(SUM($H$1:IO$1)&lt;=SUM($F$34:$F37))*1,"F"))</f>
        <v>0</v>
      </c>
      <c r="IP37" s="65">
        <f ca="1">IF(WEEKDAY(IP$6,2)&gt;5,"w",IF(ISERROR(VLOOKUP(IP$6,fériés,1,FALSE)),(SUM($H$1:IP$1)&gt;SUM($F$34:$F36))*(SUM($H$1:IP$1)&lt;=SUM($F$34:$F37))*1,"F"))</f>
        <v>0</v>
      </c>
      <c r="IQ37" s="65">
        <f ca="1">IF(WEEKDAY(IQ$6,2)&gt;5,"w",IF(ISERROR(VLOOKUP(IQ$6,fériés,1,FALSE)),(SUM($H$1:IQ$1)&gt;SUM($F$34:$F36))*(SUM($H$1:IQ$1)&lt;=SUM($F$34:$F37))*1,"F"))</f>
        <v>0</v>
      </c>
      <c r="IR37" s="65">
        <f ca="1">IF(WEEKDAY(IR$6,2)&gt;5,"w",IF(ISERROR(VLOOKUP(IR$6,fériés,1,FALSE)),(SUM($H$1:IR$1)&gt;SUM($F$34:$F36))*(SUM($H$1:IR$1)&lt;=SUM($F$34:$F37))*1,"F"))</f>
        <v>0</v>
      </c>
      <c r="IS37" s="65">
        <f ca="1">IF(WEEKDAY(IS$6,2)&gt;5,"w",IF(ISERROR(VLOOKUP(IS$6,fériés,1,FALSE)),(SUM($H$1:IS$1)&gt;SUM($F$34:$F36))*(SUM($H$1:IS$1)&lt;=SUM($F$34:$F37))*1,"F"))</f>
        <v>0</v>
      </c>
      <c r="IT37" s="65">
        <f ca="1">IF(WEEKDAY(IT$6,2)&gt;5,"w",IF(ISERROR(VLOOKUP(IT$6,fériés,1,FALSE)),(SUM($H$1:IT$1)&gt;SUM($F$34:$F36))*(SUM($H$1:IT$1)&lt;=SUM($F$34:$F37))*1,"F"))</f>
        <v>0</v>
      </c>
      <c r="IU37" s="65">
        <f ca="1">IF(WEEKDAY(IU$6,2)&gt;5,"w",IF(ISERROR(VLOOKUP(IU$6,fériés,1,FALSE)),(SUM($H$1:IU$1)&gt;SUM($F$34:$F36))*(SUM($H$1:IU$1)&lt;=SUM($F$34:$F37))*1,"F"))</f>
        <v>0</v>
      </c>
      <c r="IV37" s="65">
        <f ca="1">IF(WEEKDAY(IV$6,2)&gt;5,"w",IF(ISERROR(VLOOKUP(IV$6,fériés,1,FALSE)),(SUM($H$1:IV$1)&gt;SUM($F$34:$F36))*(SUM($H$1:IV$1)&lt;=SUM($F$34:$F37))*1,"F"))</f>
        <v>0</v>
      </c>
      <c r="IW37" s="65">
        <f ca="1">IF(WEEKDAY(IW$6,2)&gt;5,"w",IF(ISERROR(VLOOKUP(IW$6,fériés,1,FALSE)),(SUM($H$1:IW$1)&gt;SUM($F$34:$F36))*(SUM($H$1:IW$1)&lt;=SUM($F$34:$F37))*1,"F"))</f>
        <v>0</v>
      </c>
      <c r="IX37" s="65">
        <f ca="1">IF(WEEKDAY(IX$6,2)&gt;5,"w",IF(ISERROR(VLOOKUP(IX$6,fériés,1,FALSE)),(SUM($H$1:IX$1)&gt;SUM($F$34:$F36))*(SUM($H$1:IX$1)&lt;=SUM($F$34:$F37))*1,"F"))</f>
        <v>0</v>
      </c>
      <c r="IY37" s="65">
        <f ca="1">IF(WEEKDAY(IY$6,2)&gt;5,"w",IF(ISERROR(VLOOKUP(IY$6,fériés,1,FALSE)),(SUM($H$1:IY$1)&gt;SUM($F$34:$F36))*(SUM($H$1:IY$1)&lt;=SUM($F$34:$F37))*1,"F"))</f>
        <v>0</v>
      </c>
      <c r="IZ37" s="65">
        <f ca="1">IF(WEEKDAY(IZ$6,2)&gt;5,"w",IF(ISERROR(VLOOKUP(IZ$6,fériés,1,FALSE)),(SUM($H$1:IZ$1)&gt;SUM($F$34:$F36))*(SUM($H$1:IZ$1)&lt;=SUM($F$34:$F37))*1,"F"))</f>
        <v>0</v>
      </c>
      <c r="JA37" s="65">
        <f ca="1">IF(WEEKDAY(JA$6,2)&gt;5,"w",IF(ISERROR(VLOOKUP(JA$6,fériés,1,FALSE)),(SUM($H$1:JA$1)&gt;SUM($F$34:$F36))*(SUM($H$1:JA$1)&lt;=SUM($F$34:$F37))*1,"F"))</f>
        <v>0</v>
      </c>
      <c r="JB37" s="65">
        <f ca="1">IF(WEEKDAY(JB$6,2)&gt;5,"w",IF(ISERROR(VLOOKUP(JB$6,fériés,1,FALSE)),(SUM($H$1:JB$1)&gt;SUM($F$34:$F36))*(SUM($H$1:JB$1)&lt;=SUM($F$34:$F37))*1,"F"))</f>
        <v>0</v>
      </c>
      <c r="JC37" s="65">
        <f ca="1">IF(WEEKDAY(JC$6,2)&gt;5,"w",IF(ISERROR(VLOOKUP(JC$6,fériés,1,FALSE)),(SUM($H$1:JC$1)&gt;SUM($F$34:$F36))*(SUM($H$1:JC$1)&lt;=SUM($F$34:$F37))*1,"F"))</f>
        <v>0</v>
      </c>
      <c r="JD37" s="65">
        <f ca="1">IF(WEEKDAY(JD$6,2)&gt;5,"w",IF(ISERROR(VLOOKUP(JD$6,fériés,1,FALSE)),(SUM($H$1:JD$1)&gt;SUM($F$34:$F36))*(SUM($H$1:JD$1)&lt;=SUM($F$34:$F37))*1,"F"))</f>
        <v>0</v>
      </c>
      <c r="JE37" s="65">
        <f ca="1">IF(WEEKDAY(JE$6,2)&gt;5,"w",IF(ISERROR(VLOOKUP(JE$6,fériés,1,FALSE)),(SUM($H$1:JE$1)&gt;SUM($F$34:$F36))*(SUM($H$1:JE$1)&lt;=SUM($F$34:$F37))*1,"F"))</f>
        <v>0</v>
      </c>
      <c r="JF37" s="65">
        <f ca="1">IF(WEEKDAY(JF$6,2)&gt;5,"w",IF(ISERROR(VLOOKUP(JF$6,fériés,1,FALSE)),(SUM($H$1:JF$1)&gt;SUM($F$34:$F36))*(SUM($H$1:JF$1)&lt;=SUM($F$34:$F37))*1,"F"))</f>
        <v>0</v>
      </c>
      <c r="JG37" s="65">
        <f ca="1">IF(WEEKDAY(JG$6,2)&gt;5,"w",IF(ISERROR(VLOOKUP(JG$6,fériés,1,FALSE)),(SUM($H$1:JG$1)&gt;SUM($F$34:$F36))*(SUM($H$1:JG$1)&lt;=SUM($F$34:$F37))*1,"F"))</f>
        <v>0</v>
      </c>
      <c r="JH37" s="65">
        <f ca="1">IF(WEEKDAY(JH$6,2)&gt;5,"w",IF(ISERROR(VLOOKUP(JH$6,fériés,1,FALSE)),(SUM($H$1:JH$1)&gt;SUM($F$34:$F36))*(SUM($H$1:JH$1)&lt;=SUM($F$34:$F37))*1,"F"))</f>
        <v>0</v>
      </c>
      <c r="JI37" s="65">
        <f ca="1">IF(WEEKDAY(JI$6,2)&gt;5,"w",IF(ISERROR(VLOOKUP(JI$6,fériés,1,FALSE)),(SUM($H$1:JI$1)&gt;SUM($F$34:$F36))*(SUM($H$1:JI$1)&lt;=SUM($F$34:$F37))*1,"F"))</f>
        <v>0</v>
      </c>
      <c r="JJ37" s="65">
        <f ca="1">IF(WEEKDAY(JJ$6,2)&gt;5,"w",IF(ISERROR(VLOOKUP(JJ$6,fériés,1,FALSE)),(SUM($H$1:JJ$1)&gt;SUM($F$34:$F36))*(SUM($H$1:JJ$1)&lt;=SUM($F$34:$F37))*1,"F"))</f>
        <v>0</v>
      </c>
      <c r="JK37" s="65">
        <f ca="1">IF(WEEKDAY(JK$6,2)&gt;5,"w",IF(ISERROR(VLOOKUP(JK$6,fériés,1,FALSE)),(SUM($H$1:JK$1)&gt;SUM($F$34:$F36))*(SUM($H$1:JK$1)&lt;=SUM($F$34:$F37))*1,"F"))</f>
        <v>0</v>
      </c>
      <c r="JL37" s="65">
        <f ca="1">IF(WEEKDAY(JL$6,2)&gt;5,"w",IF(ISERROR(VLOOKUP(JL$6,fériés,1,FALSE)),(SUM($H$1:JL$1)&gt;SUM($F$34:$F36))*(SUM($H$1:JL$1)&lt;=SUM($F$34:$F37))*1,"F"))</f>
        <v>0</v>
      </c>
      <c r="JM37" s="65">
        <f ca="1">IF(WEEKDAY(JM$6,2)&gt;5,"w",IF(ISERROR(VLOOKUP(JM$6,fériés,1,FALSE)),(SUM($H$1:JM$1)&gt;SUM($F$34:$F36))*(SUM($H$1:JM$1)&lt;=SUM($F$34:$F37))*1,"F"))</f>
        <v>0</v>
      </c>
      <c r="JN37" s="65">
        <f ca="1">IF(WEEKDAY(JN$6,2)&gt;5,"w",IF(ISERROR(VLOOKUP(JN$6,fériés,1,FALSE)),(SUM($H$1:JN$1)&gt;SUM($F$34:$F36))*(SUM($H$1:JN$1)&lt;=SUM($F$34:$F37))*1,"F"))</f>
        <v>0</v>
      </c>
      <c r="JO37" s="65">
        <f ca="1">IF(WEEKDAY(JO$6,2)&gt;5,"w",IF(ISERROR(VLOOKUP(JO$6,fériés,1,FALSE)),(SUM($H$1:JO$1)&gt;SUM($F$34:$F36))*(SUM($H$1:JO$1)&lt;=SUM($F$34:$F37))*1,"F"))</f>
        <v>0</v>
      </c>
      <c r="JP37" s="65" t="str">
        <f ca="1">IF(WEEKDAY(JP$6,2)&gt;5,"w",IF(ISERROR(VLOOKUP(JP$6,fériés,1,FALSE)),(SUM($H$1:JP$1)&gt;SUM($F$34:$F36))*(SUM($H$1:JP$1)&lt;=SUM($F$34:$F37))*1,"F"))</f>
        <v>w</v>
      </c>
      <c r="JQ37" s="65" t="str">
        <f ca="1">IF(WEEKDAY(JQ$6,2)&gt;5,"w",IF(ISERROR(VLOOKUP(JQ$6,fériés,1,FALSE)),(SUM($H$1:JQ$1)&gt;SUM($F$34:$F36))*(SUM($H$1:JQ$1)&lt;=SUM($F$34:$F37))*1,"F"))</f>
        <v>w</v>
      </c>
      <c r="JR37" s="65" t="str">
        <f ca="1">IF(WEEKDAY(JR$6,2)&gt;5,"w",IF(ISERROR(VLOOKUP(JR$6,fériés,1,FALSE)),(SUM($H$1:JR$1)&gt;SUM($F$34:$F36))*(SUM($H$1:JR$1)&lt;=SUM($F$34:$F37))*1,"F"))</f>
        <v>w</v>
      </c>
      <c r="JS37" s="65" t="str">
        <f ca="1">IF(WEEKDAY(JS$6,2)&gt;5,"w",IF(ISERROR(VLOOKUP(JS$6,fériés,1,FALSE)),(SUM($H$1:JS$1)&gt;SUM($F$34:$F36))*(SUM($H$1:JS$1)&lt;=SUM($F$34:$F37))*1,"F"))</f>
        <v>w</v>
      </c>
      <c r="JT37" s="65" t="str">
        <f ca="1">IF(WEEKDAY(JT$6,2)&gt;5,"w",IF(ISERROR(VLOOKUP(JT$6,fériés,1,FALSE)),(SUM($H$1:JT$1)&gt;SUM($F$34:$F36))*(SUM($H$1:JT$1)&lt;=SUM($F$34:$F37))*1,"F"))</f>
        <v>w</v>
      </c>
      <c r="JU37" s="65" t="str">
        <f ca="1">IF(WEEKDAY(JU$6,2)&gt;5,"w",IF(ISERROR(VLOOKUP(JU$6,fériés,1,FALSE)),(SUM($H$1:JU$1)&gt;SUM($F$34:$F36))*(SUM($H$1:JU$1)&lt;=SUM($F$34:$F37))*1,"F"))</f>
        <v>w</v>
      </c>
      <c r="JV37" s="65" t="str">
        <f ca="1">IF(WEEKDAY(JV$6,2)&gt;5,"w",IF(ISERROR(VLOOKUP(JV$6,fériés,1,FALSE)),(SUM($H$1:JV$1)&gt;SUM($F$34:$F36))*(SUM($H$1:JV$1)&lt;=SUM($F$34:$F37))*1,"F"))</f>
        <v>w</v>
      </c>
      <c r="JW37" s="65" t="str">
        <f ca="1">IF(WEEKDAY(JW$6,2)&gt;5,"w",IF(ISERROR(VLOOKUP(JW$6,fériés,1,FALSE)),(SUM($H$1:JW$1)&gt;SUM($F$34:$F36))*(SUM($H$1:JW$1)&lt;=SUM($F$34:$F37))*1,"F"))</f>
        <v>w</v>
      </c>
      <c r="JX37" s="65" t="str">
        <f ca="1">IF(WEEKDAY(JX$6,2)&gt;5,"w",IF(ISERROR(VLOOKUP(JX$6,fériés,1,FALSE)),(SUM($H$1:JX$1)&gt;SUM($F$34:$F36))*(SUM($H$1:JX$1)&lt;=SUM($F$34:$F37))*1,"F"))</f>
        <v>w</v>
      </c>
      <c r="JY37" s="65" t="str">
        <f ca="1">IF(WEEKDAY(JY$6,2)&gt;5,"w",IF(ISERROR(VLOOKUP(JY$6,fériés,1,FALSE)),(SUM($H$1:JY$1)&gt;SUM($F$34:$F36))*(SUM($H$1:JY$1)&lt;=SUM($F$34:$F37))*1,"F"))</f>
        <v>w</v>
      </c>
      <c r="JZ37" s="65" t="str">
        <f ca="1">IF(WEEKDAY(JZ$6,2)&gt;5,"w",IF(ISERROR(VLOOKUP(JZ$6,fériés,1,FALSE)),(SUM($H$1:JZ$1)&gt;SUM($F$34:$F36))*(SUM($H$1:JZ$1)&lt;=SUM($F$34:$F37))*1,"F"))</f>
        <v>w</v>
      </c>
      <c r="KA37" s="65" t="str">
        <f ca="1">IF(WEEKDAY(KA$6,2)&gt;5,"w",IF(ISERROR(VLOOKUP(KA$6,fériés,1,FALSE)),(SUM($H$1:KA$1)&gt;SUM($F$34:$F36))*(SUM($H$1:KA$1)&lt;=SUM($F$34:$F37))*1,"F"))</f>
        <v>w</v>
      </c>
      <c r="KB37" s="65" t="str">
        <f ca="1">IF(WEEKDAY(KB$6,2)&gt;5,"w",IF(ISERROR(VLOOKUP(KB$6,fériés,1,FALSE)),(SUM($H$1:KB$1)&gt;SUM($F$34:$F36))*(SUM($H$1:KB$1)&lt;=SUM($F$34:$F37))*1,"F"))</f>
        <v>w</v>
      </c>
      <c r="KC37" s="65" t="str">
        <f ca="1">IF(WEEKDAY(KC$6,2)&gt;5,"w",IF(ISERROR(VLOOKUP(KC$6,fériés,1,FALSE)),(SUM($H$1:KC$1)&gt;SUM($F$34:$F36))*(SUM($H$1:KC$1)&lt;=SUM($F$34:$F37))*1,"F"))</f>
        <v>w</v>
      </c>
      <c r="KD37" s="65" t="str">
        <f ca="1">IF(WEEKDAY(KD$6,2)&gt;5,"w",IF(ISERROR(VLOOKUP(KD$6,fériés,1,FALSE)),(SUM($H$1:KD$1)&gt;SUM($F$34:$F36))*(SUM($H$1:KD$1)&lt;=SUM($F$34:$F37))*1,"F"))</f>
        <v>w</v>
      </c>
      <c r="KE37" s="65" t="str">
        <f ca="1">IF(WEEKDAY(KE$6,2)&gt;5,"w",IF(ISERROR(VLOOKUP(KE$6,fériés,1,FALSE)),(SUM($H$1:KE$1)&gt;SUM($F$34:$F36))*(SUM($H$1:KE$1)&lt;=SUM($F$34:$F37))*1,"F"))</f>
        <v>w</v>
      </c>
      <c r="KF37" s="65" t="str">
        <f ca="1">IF(WEEKDAY(KF$6,2)&gt;5,"w",IF(ISERROR(VLOOKUP(KF$6,fériés,1,FALSE)),(SUM($H$1:KF$1)&gt;SUM($F$34:$F36))*(SUM($H$1:KF$1)&lt;=SUM($F$34:$F37))*1,"F"))</f>
        <v>w</v>
      </c>
      <c r="KG37" s="65" t="str">
        <f ca="1">IF(WEEKDAY(KG$6,2)&gt;5,"w",IF(ISERROR(VLOOKUP(KG$6,fériés,1,FALSE)),(SUM($H$1:KG$1)&gt;SUM($F$34:$F36))*(SUM($H$1:KG$1)&lt;=SUM($F$34:$F37))*1,"F"))</f>
        <v>w</v>
      </c>
      <c r="KH37" s="65" t="str">
        <f ca="1">IF(WEEKDAY(KH$6,2)&gt;5,"w",IF(ISERROR(VLOOKUP(KH$6,fériés,1,FALSE)),(SUM($H$1:KH$1)&gt;SUM($F$34:$F36))*(SUM($H$1:KH$1)&lt;=SUM($F$34:$F37))*1,"F"))</f>
        <v>w</v>
      </c>
      <c r="KI37" s="65" t="str">
        <f ca="1">IF(WEEKDAY(KI$6,2)&gt;5,"w",IF(ISERROR(VLOOKUP(KI$6,fériés,1,FALSE)),(SUM($H$1:KI$1)&gt;SUM($F$34:$F36))*(SUM($H$1:KI$1)&lt;=SUM($F$34:$F37))*1,"F"))</f>
        <v>w</v>
      </c>
      <c r="KJ37" s="65">
        <f ca="1">IF(WEEKDAY(KJ$6,2)&gt;5,"w",IF(ISERROR(VLOOKUP(KJ$6,fériés,1,FALSE)),(SUM($H$1:KJ$1)&gt;SUM($F$34:$F36))*(SUM($H$1:KJ$1)&lt;=SUM($F$34:$F37))*1,"F"))</f>
        <v>0</v>
      </c>
      <c r="KK37" s="65">
        <f ca="1">IF(WEEKDAY(KK$6,2)&gt;5,"w",IF(ISERROR(VLOOKUP(KK$6,fériés,1,FALSE)),(SUM($H$1:KK$1)&gt;SUM($F$34:$F36))*(SUM($H$1:KK$1)&lt;=SUM($F$34:$F37))*1,"F"))</f>
        <v>0</v>
      </c>
      <c r="KL37" s="65">
        <f ca="1">IF(WEEKDAY(KL$6,2)&gt;5,"w",IF(ISERROR(VLOOKUP(KL$6,fériés,1,FALSE)),(SUM($H$1:KL$1)&gt;SUM($F$34:$F36))*(SUM($H$1:KL$1)&lt;=SUM($F$34:$F37))*1,"F"))</f>
        <v>0</v>
      </c>
      <c r="KM37" s="65">
        <f ca="1">IF(WEEKDAY(KM$6,2)&gt;5,"w",IF(ISERROR(VLOOKUP(KM$6,fériés,1,FALSE)),(SUM($H$1:KM$1)&gt;SUM($F$34:$F36))*(SUM($H$1:KM$1)&lt;=SUM($F$34:$F37))*1,"F"))</f>
        <v>0</v>
      </c>
      <c r="KN37" s="65">
        <f ca="1">IF(WEEKDAY(KN$6,2)&gt;5,"w",IF(ISERROR(VLOOKUP(KN$6,fériés,1,FALSE)),(SUM($H$1:KN$1)&gt;SUM($F$34:$F36))*(SUM($H$1:KN$1)&lt;=SUM($F$34:$F37))*1,"F"))</f>
        <v>0</v>
      </c>
      <c r="KO37" s="65">
        <f ca="1">IF(WEEKDAY(KO$6,2)&gt;5,"w",IF(ISERROR(VLOOKUP(KO$6,fériés,1,FALSE)),(SUM($H$1:KO$1)&gt;SUM($F$34:$F36))*(SUM($H$1:KO$1)&lt;=SUM($F$34:$F37))*1,"F"))</f>
        <v>0</v>
      </c>
      <c r="KP37" s="65">
        <f ca="1">IF(WEEKDAY(KP$6,2)&gt;5,"w",IF(ISERROR(VLOOKUP(KP$6,fériés,1,FALSE)),(SUM($H$1:KP$1)&gt;SUM($F$34:$F36))*(SUM($H$1:KP$1)&lt;=SUM($F$34:$F37))*1,"F"))</f>
        <v>0</v>
      </c>
      <c r="KQ37" s="65">
        <f ca="1">IF(WEEKDAY(KQ$6,2)&gt;5,"w",IF(ISERROR(VLOOKUP(KQ$6,fériés,1,FALSE)),(SUM($H$1:KQ$1)&gt;SUM($F$34:$F36))*(SUM($H$1:KQ$1)&lt;=SUM($F$34:$F37))*1,"F"))</f>
        <v>0</v>
      </c>
      <c r="KR37" s="65">
        <f ca="1">IF(WEEKDAY(KR$6,2)&gt;5,"w",IF(ISERROR(VLOOKUP(KR$6,fériés,1,FALSE)),(SUM($H$1:KR$1)&gt;SUM($F$34:$F36))*(SUM($H$1:KR$1)&lt;=SUM($F$34:$F37))*1,"F"))</f>
        <v>0</v>
      </c>
      <c r="KS37" s="65">
        <f ca="1">IF(WEEKDAY(KS$6,2)&gt;5,"w",IF(ISERROR(VLOOKUP(KS$6,fériés,1,FALSE)),(SUM($H$1:KS$1)&gt;SUM($F$34:$F36))*(SUM($H$1:KS$1)&lt;=SUM($F$34:$F37))*1,"F"))</f>
        <v>0</v>
      </c>
      <c r="KT37" s="65">
        <f ca="1">IF(WEEKDAY(KT$6,2)&gt;5,"w",IF(ISERROR(VLOOKUP(KT$6,fériés,1,FALSE)),(SUM($H$1:KT$1)&gt;SUM($F$34:$F36))*(SUM($H$1:KT$1)&lt;=SUM($F$34:$F37))*1,"F"))</f>
        <v>0</v>
      </c>
      <c r="KU37" s="65">
        <f ca="1">IF(WEEKDAY(KU$6,2)&gt;5,"w",IF(ISERROR(VLOOKUP(KU$6,fériés,1,FALSE)),(SUM($H$1:KU$1)&gt;SUM($F$34:$F36))*(SUM($H$1:KU$1)&lt;=SUM($F$34:$F37))*1,"F"))</f>
        <v>0</v>
      </c>
      <c r="KV37" s="65">
        <f ca="1">IF(WEEKDAY(KV$6,2)&gt;5,"w",IF(ISERROR(VLOOKUP(KV$6,fériés,1,FALSE)),(SUM($H$1:KV$1)&gt;SUM($F$34:$F36))*(SUM($H$1:KV$1)&lt;=SUM($F$34:$F37))*1,"F"))</f>
        <v>0</v>
      </c>
      <c r="KW37" s="65">
        <f ca="1">IF(WEEKDAY(KW$6,2)&gt;5,"w",IF(ISERROR(VLOOKUP(KW$6,fériés,1,FALSE)),(SUM($H$1:KW$1)&gt;SUM($F$34:$F36))*(SUM($H$1:KW$1)&lt;=SUM($F$34:$F37))*1,"F"))</f>
        <v>0</v>
      </c>
      <c r="KX37" s="65">
        <f ca="1">IF(WEEKDAY(KX$6,2)&gt;5,"w",IF(ISERROR(VLOOKUP(KX$6,fériés,1,FALSE)),(SUM($H$1:KX$1)&gt;SUM($F$34:$F36))*(SUM($H$1:KX$1)&lt;=SUM($F$34:$F37))*1,"F"))</f>
        <v>0</v>
      </c>
      <c r="KY37" s="65">
        <f ca="1">IF(WEEKDAY(KY$6,2)&gt;5,"w",IF(ISERROR(VLOOKUP(KY$6,fériés,1,FALSE)),(SUM($H$1:KY$1)&gt;SUM($F$34:$F36))*(SUM($H$1:KY$1)&lt;=SUM($F$34:$F37))*1,"F"))</f>
        <v>0</v>
      </c>
      <c r="KZ37" s="65">
        <f ca="1">IF(WEEKDAY(KZ$6,2)&gt;5,"w",IF(ISERROR(VLOOKUP(KZ$6,fériés,1,FALSE)),(SUM($H$1:KZ$1)&gt;SUM($F$34:$F36))*(SUM($H$1:KZ$1)&lt;=SUM($F$34:$F37))*1,"F"))</f>
        <v>0</v>
      </c>
      <c r="LA37" s="65">
        <f ca="1">IF(WEEKDAY(LA$6,2)&gt;5,"w",IF(ISERROR(VLOOKUP(LA$6,fériés,1,FALSE)),(SUM($H$1:LA$1)&gt;SUM($F$34:$F36))*(SUM($H$1:LA$1)&lt;=SUM($F$34:$F37))*1,"F"))</f>
        <v>0</v>
      </c>
      <c r="LB37" s="65">
        <f ca="1">IF(WEEKDAY(LB$6,2)&gt;5,"w",IF(ISERROR(VLOOKUP(LB$6,fériés,1,FALSE)),(SUM($H$1:LB$1)&gt;SUM($F$34:$F36))*(SUM($H$1:LB$1)&lt;=SUM($F$34:$F37))*1,"F"))</f>
        <v>0</v>
      </c>
      <c r="LC37" s="65">
        <f ca="1">IF(WEEKDAY(LC$6,2)&gt;5,"w",IF(ISERROR(VLOOKUP(LC$6,fériés,1,FALSE)),(SUM($H$1:LC$1)&gt;SUM($F$34:$F36))*(SUM($H$1:LC$1)&lt;=SUM($F$34:$F37))*1,"F"))</f>
        <v>0</v>
      </c>
      <c r="LD37" s="65">
        <f ca="1">IF(WEEKDAY(LD$6,2)&gt;5,"w",IF(ISERROR(VLOOKUP(LD$6,fériés,1,FALSE)),(SUM($H$1:LD$1)&gt;SUM($F$34:$F36))*(SUM($H$1:LD$1)&lt;=SUM($F$34:$F37))*1,"F"))</f>
        <v>0</v>
      </c>
      <c r="LE37" s="65">
        <f ca="1">IF(WEEKDAY(LE$6,2)&gt;5,"w",IF(ISERROR(VLOOKUP(LE$6,fériés,1,FALSE)),(SUM($H$1:LE$1)&gt;SUM($F$34:$F36))*(SUM($H$1:LE$1)&lt;=SUM($F$34:$F37))*1,"F"))</f>
        <v>0</v>
      </c>
      <c r="LF37" s="65">
        <f ca="1">IF(WEEKDAY(LF$6,2)&gt;5,"w",IF(ISERROR(VLOOKUP(LF$6,fériés,1,FALSE)),(SUM($H$1:LF$1)&gt;SUM($F$34:$F36))*(SUM($H$1:LF$1)&lt;=SUM($F$34:$F37))*1,"F"))</f>
        <v>0</v>
      </c>
      <c r="LG37" s="65">
        <f ca="1">IF(WEEKDAY(LG$6,2)&gt;5,"w",IF(ISERROR(VLOOKUP(LG$6,fériés,1,FALSE)),(SUM($H$1:LG$1)&gt;SUM($F$34:$F36))*(SUM($H$1:LG$1)&lt;=SUM($F$34:$F37))*1,"F"))</f>
        <v>0</v>
      </c>
      <c r="LH37" s="65">
        <f ca="1">IF(WEEKDAY(LH$6,2)&gt;5,"w",IF(ISERROR(VLOOKUP(LH$6,fériés,1,FALSE)),(SUM($H$1:LH$1)&gt;SUM($F$34:$F36))*(SUM($H$1:LH$1)&lt;=SUM($F$34:$F37))*1,"F"))</f>
        <v>0</v>
      </c>
      <c r="LI37" s="65">
        <f ca="1">IF(WEEKDAY(LI$6,2)&gt;5,"w",IF(ISERROR(VLOOKUP(LI$6,fériés,1,FALSE)),(SUM($H$1:LI$1)&gt;SUM($F$34:$F36))*(SUM($H$1:LI$1)&lt;=SUM($F$34:$F37))*1,"F"))</f>
        <v>0</v>
      </c>
      <c r="LJ37" s="65">
        <f ca="1">IF(WEEKDAY(LJ$6,2)&gt;5,"w",IF(ISERROR(VLOOKUP(LJ$6,fériés,1,FALSE)),(SUM($H$1:LJ$1)&gt;SUM($F$34:$F36))*(SUM($H$1:LJ$1)&lt;=SUM($F$34:$F37))*1,"F"))</f>
        <v>0</v>
      </c>
      <c r="LK37" s="65">
        <f ca="1">IF(WEEKDAY(LK$6,2)&gt;5,"w",IF(ISERROR(VLOOKUP(LK$6,fériés,1,FALSE)),(SUM($H$1:LK$1)&gt;SUM($F$34:$F36))*(SUM($H$1:LK$1)&lt;=SUM($F$34:$F37))*1,"F"))</f>
        <v>0</v>
      </c>
      <c r="LL37" s="65">
        <f ca="1">IF(WEEKDAY(LL$6,2)&gt;5,"w",IF(ISERROR(VLOOKUP(LL$6,fériés,1,FALSE)),(SUM($H$1:LL$1)&gt;SUM($F$34:$F36))*(SUM($H$1:LL$1)&lt;=SUM($F$34:$F37))*1,"F"))</f>
        <v>0</v>
      </c>
      <c r="LM37" s="65">
        <f ca="1">IF(WEEKDAY(LM$6,2)&gt;5,"w",IF(ISERROR(VLOOKUP(LM$6,fériés,1,FALSE)),(SUM($H$1:LM$1)&gt;SUM($F$34:$F36))*(SUM($H$1:LM$1)&lt;=SUM($F$34:$F37))*1,"F"))</f>
        <v>0</v>
      </c>
      <c r="LN37" s="65">
        <f ca="1">IF(WEEKDAY(LN$6,2)&gt;5,"w",IF(ISERROR(VLOOKUP(LN$6,fériés,1,FALSE)),(SUM($H$1:LN$1)&gt;SUM($F$34:$F36))*(SUM($H$1:LN$1)&lt;=SUM($F$34:$F37))*1,"F"))</f>
        <v>0</v>
      </c>
      <c r="LO37" s="65">
        <f ca="1">IF(WEEKDAY(LO$6,2)&gt;5,"w",IF(ISERROR(VLOOKUP(LO$6,fériés,1,FALSE)),(SUM($H$1:LO$1)&gt;SUM($F$34:$F36))*(SUM($H$1:LO$1)&lt;=SUM($F$34:$F37))*1,"F"))</f>
        <v>0</v>
      </c>
      <c r="LP37" s="65">
        <f ca="1">IF(WEEKDAY(LP$6,2)&gt;5,"w",IF(ISERROR(VLOOKUP(LP$6,fériés,1,FALSE)),(SUM($H$1:LP$1)&gt;SUM($F$34:$F36))*(SUM($H$1:LP$1)&lt;=SUM($F$34:$F37))*1,"F"))</f>
        <v>0</v>
      </c>
      <c r="LQ37" s="65">
        <f ca="1">IF(WEEKDAY(LQ$6,2)&gt;5,"w",IF(ISERROR(VLOOKUP(LQ$6,fériés,1,FALSE)),(SUM($H$1:LQ$1)&gt;SUM($F$34:$F36))*(SUM($H$1:LQ$1)&lt;=SUM($F$34:$F37))*1,"F"))</f>
        <v>0</v>
      </c>
      <c r="LR37" s="65">
        <f ca="1">IF(WEEKDAY(LR$6,2)&gt;5,"w",IF(ISERROR(VLOOKUP(LR$6,fériés,1,FALSE)),(SUM($H$1:LR$1)&gt;SUM($F$34:$F36))*(SUM($H$1:LR$1)&lt;=SUM($F$34:$F37))*1,"F"))</f>
        <v>0</v>
      </c>
      <c r="LS37" s="65">
        <f ca="1">IF(WEEKDAY(LS$6,2)&gt;5,"w",IF(ISERROR(VLOOKUP(LS$6,fériés,1,FALSE)),(SUM($H$1:LS$1)&gt;SUM($F$34:$F36))*(SUM($H$1:LS$1)&lt;=SUM($F$34:$F37))*1,"F"))</f>
        <v>0</v>
      </c>
      <c r="LT37" s="65">
        <f ca="1">IF(WEEKDAY(LT$6,2)&gt;5,"w",IF(ISERROR(VLOOKUP(LT$6,fériés,1,FALSE)),(SUM($H$1:LT$1)&gt;SUM($F$34:$F36))*(SUM($H$1:LT$1)&lt;=SUM($F$34:$F37))*1,"F"))</f>
        <v>0</v>
      </c>
      <c r="LU37" s="65">
        <f ca="1">IF(WEEKDAY(LU$6,2)&gt;5,"w",IF(ISERROR(VLOOKUP(LU$6,fériés,1,FALSE)),(SUM($H$1:LU$1)&gt;SUM($F$34:$F36))*(SUM($H$1:LU$1)&lt;=SUM($F$34:$F37))*1,"F"))</f>
        <v>0</v>
      </c>
      <c r="LV37" s="65">
        <f ca="1">IF(WEEKDAY(LV$6,2)&gt;5,"w",IF(ISERROR(VLOOKUP(LV$6,fériés,1,FALSE)),(SUM($H$1:LV$1)&gt;SUM($F$34:$F36))*(SUM($H$1:LV$1)&lt;=SUM($F$34:$F37))*1,"F"))</f>
        <v>0</v>
      </c>
      <c r="LW37" s="65">
        <f ca="1">IF(WEEKDAY(LW$6,2)&gt;5,"w",IF(ISERROR(VLOOKUP(LW$6,fériés,1,FALSE)),(SUM($H$1:LW$1)&gt;SUM($F$34:$F36))*(SUM($H$1:LW$1)&lt;=SUM($F$34:$F37))*1,"F"))</f>
        <v>0</v>
      </c>
      <c r="LX37" s="65">
        <f ca="1">IF(WEEKDAY(LX$6,2)&gt;5,"w",IF(ISERROR(VLOOKUP(LX$6,fériés,1,FALSE)),(SUM($H$1:LX$1)&gt;SUM($F$34:$F36))*(SUM($H$1:LX$1)&lt;=SUM($F$34:$F37))*1,"F"))</f>
        <v>0</v>
      </c>
      <c r="LY37" s="65">
        <f ca="1">IF(WEEKDAY(LY$6,2)&gt;5,"w",IF(ISERROR(VLOOKUP(LY$6,fériés,1,FALSE)),(SUM($H$1:LY$1)&gt;SUM($F$34:$F36))*(SUM($H$1:LY$1)&lt;=SUM($F$34:$F37))*1,"F"))</f>
        <v>0</v>
      </c>
      <c r="LZ37" s="65">
        <f ca="1">IF(WEEKDAY(LZ$6,2)&gt;5,"w",IF(ISERROR(VLOOKUP(LZ$6,fériés,1,FALSE)),(SUM($H$1:LZ$1)&gt;SUM($F$34:$F36))*(SUM($H$1:LZ$1)&lt;=SUM($F$34:$F37))*1,"F"))</f>
        <v>0</v>
      </c>
      <c r="MA37" s="65">
        <f ca="1">IF(WEEKDAY(MA$6,2)&gt;5,"w",IF(ISERROR(VLOOKUP(MA$6,fériés,1,FALSE)),(SUM($H$1:MA$1)&gt;SUM($F$34:$F36))*(SUM($H$1:MA$1)&lt;=SUM($F$34:$F37))*1,"F"))</f>
        <v>0</v>
      </c>
      <c r="MB37" s="65">
        <f ca="1">IF(WEEKDAY(MB$6,2)&gt;5,"w",IF(ISERROR(VLOOKUP(MB$6,fériés,1,FALSE)),(SUM($H$1:MB$1)&gt;SUM($F$34:$F36))*(SUM($H$1:MB$1)&lt;=SUM($F$34:$F37))*1,"F"))</f>
        <v>0</v>
      </c>
      <c r="MC37" s="65">
        <f ca="1">IF(WEEKDAY(MC$6,2)&gt;5,"w",IF(ISERROR(VLOOKUP(MC$6,fériés,1,FALSE)),(SUM($H$1:MC$1)&gt;SUM($F$34:$F36))*(SUM($H$1:MC$1)&lt;=SUM($F$34:$F37))*1,"F"))</f>
        <v>0</v>
      </c>
      <c r="MD37" s="65">
        <f ca="1">IF(WEEKDAY(MD$6,2)&gt;5,"w",IF(ISERROR(VLOOKUP(MD$6,fériés,1,FALSE)),(SUM($H$1:MD$1)&gt;SUM($F$34:$F36))*(SUM($H$1:MD$1)&lt;=SUM($F$34:$F37))*1,"F"))</f>
        <v>0</v>
      </c>
      <c r="ME37" s="65">
        <f ca="1">IF(WEEKDAY(ME$6,2)&gt;5,"w",IF(ISERROR(VLOOKUP(ME$6,fériés,1,FALSE)),(SUM($H$1:ME$1)&gt;SUM($F$34:$F36))*(SUM($H$1:ME$1)&lt;=SUM($F$34:$F37))*1,"F"))</f>
        <v>0</v>
      </c>
      <c r="MF37" s="65">
        <f ca="1">IF(WEEKDAY(MF$6,2)&gt;5,"w",IF(ISERROR(VLOOKUP(MF$6,fériés,1,FALSE)),(SUM($H$1:MF$1)&gt;SUM($F$34:$F36))*(SUM($H$1:MF$1)&lt;=SUM($F$34:$F37))*1,"F"))</f>
        <v>0</v>
      </c>
      <c r="MG37" s="65">
        <f ca="1">IF(WEEKDAY(MG$6,2)&gt;5,"w",IF(ISERROR(VLOOKUP(MG$6,fériés,1,FALSE)),(SUM($H$1:MG$1)&gt;SUM($F$34:$F36))*(SUM($H$1:MG$1)&lt;=SUM($F$34:$F37))*1,"F"))</f>
        <v>0</v>
      </c>
      <c r="MH37" s="65" t="str">
        <f ca="1">IF(WEEKDAY(MH$6,2)&gt;5,"w",IF(ISERROR(VLOOKUP(MH$6,fériés,1,FALSE)),(SUM($H$1:MH$1)&gt;SUM($F$34:$F36))*(SUM($H$1:MH$1)&lt;=SUM($F$34:$F37))*1,"F"))</f>
        <v>w</v>
      </c>
      <c r="MI37" s="65" t="str">
        <f ca="1">IF(WEEKDAY(MI$6,2)&gt;5,"w",IF(ISERROR(VLOOKUP(MI$6,fériés,1,FALSE)),(SUM($H$1:MI$1)&gt;SUM($F$34:$F36))*(SUM($H$1:MI$1)&lt;=SUM($F$34:$F37))*1,"F"))</f>
        <v>w</v>
      </c>
      <c r="MJ37" s="65" t="str">
        <f ca="1">IF(WEEKDAY(MJ$6,2)&gt;5,"w",IF(ISERROR(VLOOKUP(MJ$6,fériés,1,FALSE)),(SUM($H$1:MJ$1)&gt;SUM($F$34:$F36))*(SUM($H$1:MJ$1)&lt;=SUM($F$34:$F37))*1,"F"))</f>
        <v>w</v>
      </c>
      <c r="MK37" s="65" t="str">
        <f ca="1">IF(WEEKDAY(MK$6,2)&gt;5,"w",IF(ISERROR(VLOOKUP(MK$6,fériés,1,FALSE)),(SUM($H$1:MK$1)&gt;SUM($F$34:$F36))*(SUM($H$1:MK$1)&lt;=SUM($F$34:$F37))*1,"F"))</f>
        <v>w</v>
      </c>
      <c r="ML37" s="65" t="str">
        <f ca="1">IF(WEEKDAY(ML$6,2)&gt;5,"w",IF(ISERROR(VLOOKUP(ML$6,fériés,1,FALSE)),(SUM($H$1:ML$1)&gt;SUM($F$34:$F36))*(SUM($H$1:ML$1)&lt;=SUM($F$34:$F37))*1,"F"))</f>
        <v>w</v>
      </c>
      <c r="MM37" s="65" t="str">
        <f ca="1">IF(WEEKDAY(MM$6,2)&gt;5,"w",IF(ISERROR(VLOOKUP(MM$6,fériés,1,FALSE)),(SUM($H$1:MM$1)&gt;SUM($F$34:$F36))*(SUM($H$1:MM$1)&lt;=SUM($F$34:$F37))*1,"F"))</f>
        <v>w</v>
      </c>
      <c r="MN37" s="65" t="str">
        <f ca="1">IF(WEEKDAY(MN$6,2)&gt;5,"w",IF(ISERROR(VLOOKUP(MN$6,fériés,1,FALSE)),(SUM($H$1:MN$1)&gt;SUM($F$34:$F36))*(SUM($H$1:MN$1)&lt;=SUM($F$34:$F37))*1,"F"))</f>
        <v>w</v>
      </c>
      <c r="MO37" s="65" t="str">
        <f ca="1">IF(WEEKDAY(MO$6,2)&gt;5,"w",IF(ISERROR(VLOOKUP(MO$6,fériés,1,FALSE)),(SUM($H$1:MO$1)&gt;SUM($F$34:$F36))*(SUM($H$1:MO$1)&lt;=SUM($F$34:$F37))*1,"F"))</f>
        <v>w</v>
      </c>
      <c r="MP37" s="65" t="str">
        <f ca="1">IF(WEEKDAY(MP$6,2)&gt;5,"w",IF(ISERROR(VLOOKUP(MP$6,fériés,1,FALSE)),(SUM($H$1:MP$1)&gt;SUM($F$34:$F36))*(SUM($H$1:MP$1)&lt;=SUM($F$34:$F37))*1,"F"))</f>
        <v>w</v>
      </c>
      <c r="MQ37" s="65" t="str">
        <f ca="1">IF(WEEKDAY(MQ$6,2)&gt;5,"w",IF(ISERROR(VLOOKUP(MQ$6,fériés,1,FALSE)),(SUM($H$1:MQ$1)&gt;SUM($F$34:$F36))*(SUM($H$1:MQ$1)&lt;=SUM($F$34:$F37))*1,"F"))</f>
        <v>w</v>
      </c>
      <c r="MR37" s="65" t="str">
        <f ca="1">IF(WEEKDAY(MR$6,2)&gt;5,"w",IF(ISERROR(VLOOKUP(MR$6,fériés,1,FALSE)),(SUM($H$1:MR$1)&gt;SUM($F$34:$F36))*(SUM($H$1:MR$1)&lt;=SUM($F$34:$F37))*1,"F"))</f>
        <v>w</v>
      </c>
      <c r="MS37" s="65" t="str">
        <f ca="1">IF(WEEKDAY(MS$6,2)&gt;5,"w",IF(ISERROR(VLOOKUP(MS$6,fériés,1,FALSE)),(SUM($H$1:MS$1)&gt;SUM($F$34:$F36))*(SUM($H$1:MS$1)&lt;=SUM($F$34:$F37))*1,"F"))</f>
        <v>w</v>
      </c>
      <c r="MT37" s="65" t="str">
        <f ca="1">IF(WEEKDAY(MT$6,2)&gt;5,"w",IF(ISERROR(VLOOKUP(MT$6,fériés,1,FALSE)),(SUM($H$1:MT$1)&gt;SUM($F$34:$F36))*(SUM($H$1:MT$1)&lt;=SUM($F$34:$F37))*1,"F"))</f>
        <v>w</v>
      </c>
      <c r="MU37" s="65" t="str">
        <f ca="1">IF(WEEKDAY(MU$6,2)&gt;5,"w",IF(ISERROR(VLOOKUP(MU$6,fériés,1,FALSE)),(SUM($H$1:MU$1)&gt;SUM($F$34:$F36))*(SUM($H$1:MU$1)&lt;=SUM($F$34:$F37))*1,"F"))</f>
        <v>w</v>
      </c>
      <c r="MV37" s="65" t="str">
        <f ca="1">IF(WEEKDAY(MV$6,2)&gt;5,"w",IF(ISERROR(VLOOKUP(MV$6,fériés,1,FALSE)),(SUM($H$1:MV$1)&gt;SUM($F$34:$F36))*(SUM($H$1:MV$1)&lt;=SUM($F$34:$F37))*1,"F"))</f>
        <v>w</v>
      </c>
      <c r="MW37" s="65" t="str">
        <f ca="1">IF(WEEKDAY(MW$6,2)&gt;5,"w",IF(ISERROR(VLOOKUP(MW$6,fériés,1,FALSE)),(SUM($H$1:MW$1)&gt;SUM($F$34:$F36))*(SUM($H$1:MW$1)&lt;=SUM($F$34:$F37))*1,"F"))</f>
        <v>w</v>
      </c>
      <c r="MX37" s="65" t="str">
        <f ca="1">IF(WEEKDAY(MX$6,2)&gt;5,"w",IF(ISERROR(VLOOKUP(MX$6,fériés,1,FALSE)),(SUM($H$1:MX$1)&gt;SUM($F$34:$F36))*(SUM($H$1:MX$1)&lt;=SUM($F$34:$F37))*1,"F"))</f>
        <v>w</v>
      </c>
      <c r="MY37" s="65" t="str">
        <f ca="1">IF(WEEKDAY(MY$6,2)&gt;5,"w",IF(ISERROR(VLOOKUP(MY$6,fériés,1,FALSE)),(SUM($H$1:MY$1)&gt;SUM($F$34:$F36))*(SUM($H$1:MY$1)&lt;=SUM($F$34:$F37))*1,"F"))</f>
        <v>w</v>
      </c>
      <c r="MZ37" s="65" t="str">
        <f ca="1">IF(WEEKDAY(MZ$6,2)&gt;5,"w",IF(ISERROR(VLOOKUP(MZ$6,fériés,1,FALSE)),(SUM($H$1:MZ$1)&gt;SUM($F$34:$F36))*(SUM($H$1:MZ$1)&lt;=SUM($F$34:$F37))*1,"F"))</f>
        <v>w</v>
      </c>
      <c r="NA37" s="65" t="str">
        <f ca="1">IF(WEEKDAY(NA$6,2)&gt;5,"w",IF(ISERROR(VLOOKUP(NA$6,fériés,1,FALSE)),(SUM($H$1:NA$1)&gt;SUM($F$34:$F36))*(SUM($H$1:NA$1)&lt;=SUM($F$34:$F37))*1,"F"))</f>
        <v>w</v>
      </c>
      <c r="NB37" s="65">
        <f ca="1">IF(WEEKDAY(NB$6,2)&gt;5,"w",IF(ISERROR(VLOOKUP(NB$6,fériés,1,FALSE)),(SUM($H$1:NB$1)&gt;SUM($F$34:$F36))*(SUM($H$1:NB$1)&lt;=SUM($F$34:$F37))*1,"F"))</f>
        <v>0</v>
      </c>
      <c r="NC37" s="65">
        <f ca="1">IF(WEEKDAY(NC$6,2)&gt;5,"w",IF(ISERROR(VLOOKUP(NC$6,fériés,1,FALSE)),(SUM($H$1:NC$1)&gt;SUM($F$34:$F36))*(SUM($H$1:NC$1)&lt;=SUM($F$34:$F37))*1,"F"))</f>
        <v>0</v>
      </c>
      <c r="ND37" s="65">
        <f ca="1">IF(WEEKDAY(ND$6,2)&gt;5,"w",IF(ISERROR(VLOOKUP(ND$6,fériés,1,FALSE)),(SUM($H$1:ND$1)&gt;SUM($F$34:$F36))*(SUM($H$1:ND$1)&lt;=SUM($F$34:$F37))*1,"F"))</f>
        <v>0</v>
      </c>
      <c r="NE37" s="65">
        <f ca="1">IF(WEEKDAY(NE$6,2)&gt;5,"w",IF(ISERROR(VLOOKUP(NE$6,fériés,1,FALSE)),(SUM($H$1:NE$1)&gt;SUM($F$34:$F36))*(SUM($H$1:NE$1)&lt;=SUM($F$34:$F37))*1,"F"))</f>
        <v>0</v>
      </c>
      <c r="NF37" s="65">
        <f ca="1">IF(WEEKDAY(NF$6,2)&gt;5,"w",IF(ISERROR(VLOOKUP(NF$6,fériés,1,FALSE)),(SUM($H$1:NF$1)&gt;SUM($F$34:$F36))*(SUM($H$1:NF$1)&lt;=SUM($F$34:$F37))*1,"F"))</f>
        <v>0</v>
      </c>
      <c r="NG37" s="65">
        <f ca="1">IF(WEEKDAY(NG$6,2)&gt;5,"w",IF(ISERROR(VLOOKUP(NG$6,fériés,1,FALSE)),(SUM($H$1:NG$1)&gt;SUM($F$34:$F36))*(SUM($H$1:NG$1)&lt;=SUM($F$34:$F37))*1,"F"))</f>
        <v>0</v>
      </c>
      <c r="NH37" s="65">
        <f ca="1">IF(WEEKDAY(NH$6,2)&gt;5,"w",IF(ISERROR(VLOOKUP(NH$6,fériés,1,FALSE)),(SUM($H$1:NH$1)&gt;SUM($F$34:$F36))*(SUM($H$1:NH$1)&lt;=SUM($F$34:$F37))*1,"F"))</f>
        <v>0</v>
      </c>
      <c r="NI37" s="65">
        <f ca="1">IF(WEEKDAY(NI$6,2)&gt;5,"w",IF(ISERROR(VLOOKUP(NI$6,fériés,1,FALSE)),(SUM($H$1:NI$1)&gt;SUM($F$34:$F36))*(SUM($H$1:NI$1)&lt;=SUM($F$34:$F37))*1,"F"))</f>
        <v>0</v>
      </c>
      <c r="NJ37" s="65">
        <f ca="1">IF(WEEKDAY(NJ$6,2)&gt;5,"w",IF(ISERROR(VLOOKUP(NJ$6,fériés,1,FALSE)),(SUM($H$1:NJ$1)&gt;SUM($F$34:$F36))*(SUM($H$1:NJ$1)&lt;=SUM($F$34:$F37))*1,"F"))</f>
        <v>0</v>
      </c>
      <c r="NK37" s="65">
        <f ca="1">IF(WEEKDAY(NK$6,2)&gt;5,"w",IF(ISERROR(VLOOKUP(NK$6,fériés,1,FALSE)),(SUM($H$1:NK$1)&gt;SUM($F$34:$F36))*(SUM($H$1:NK$1)&lt;=SUM($F$34:$F37))*1,"F"))</f>
        <v>0</v>
      </c>
      <c r="NL37" s="65">
        <f ca="1">IF(WEEKDAY(NL$6,2)&gt;5,"w",IF(ISERROR(VLOOKUP(NL$6,fériés,1,FALSE)),(SUM($H$1:NL$1)&gt;SUM($F$34:$F36))*(SUM($H$1:NL$1)&lt;=SUM($F$34:$F37))*1,"F"))</f>
        <v>0</v>
      </c>
      <c r="NM37" s="65">
        <f ca="1">IF(WEEKDAY(NM$6,2)&gt;5,"w",IF(ISERROR(VLOOKUP(NM$6,fériés,1,FALSE)),(SUM($H$1:NM$1)&gt;SUM($F$34:$F36))*(SUM($H$1:NM$1)&lt;=SUM($F$34:$F37))*1,"F"))</f>
        <v>0</v>
      </c>
      <c r="NN37" s="65">
        <f ca="1">IF(WEEKDAY(NN$6,2)&gt;5,"w",IF(ISERROR(VLOOKUP(NN$6,fériés,1,FALSE)),(SUM($H$1:NN$1)&gt;SUM($F$34:$F36))*(SUM($H$1:NN$1)&lt;=SUM($F$34:$F37))*1,"F"))</f>
        <v>0</v>
      </c>
      <c r="NO37" s="65">
        <f ca="1">IF(WEEKDAY(NO$6,2)&gt;5,"w",IF(ISERROR(VLOOKUP(NO$6,fériés,1,FALSE)),(SUM($H$1:NO$1)&gt;SUM($F$34:$F36))*(SUM($H$1:NO$1)&lt;=SUM($F$34:$F37))*1,"F"))</f>
        <v>0</v>
      </c>
      <c r="NP37" s="65">
        <f ca="1">IF(WEEKDAY(NP$6,2)&gt;5,"w",IF(ISERROR(VLOOKUP(NP$6,fériés,1,FALSE)),(SUM($H$1:NP$1)&gt;SUM($F$34:$F36))*(SUM($H$1:NP$1)&lt;=SUM($F$34:$F37))*1,"F"))</f>
        <v>0</v>
      </c>
      <c r="NQ37" s="65">
        <f ca="1">IF(WEEKDAY(NQ$6,2)&gt;5,"w",IF(ISERROR(VLOOKUP(NQ$6,fériés,1,FALSE)),(SUM($H$1:NQ$1)&gt;SUM($F$34:$F36))*(SUM($H$1:NQ$1)&lt;=SUM($F$34:$F37))*1,"F"))</f>
        <v>0</v>
      </c>
      <c r="NR37" s="65">
        <f ca="1">IF(WEEKDAY(NR$6,2)&gt;5,"w",IF(ISERROR(VLOOKUP(NR$6,fériés,1,FALSE)),(SUM($H$1:NR$1)&gt;SUM($F$34:$F36))*(SUM($H$1:NR$1)&lt;=SUM($F$34:$F37))*1,"F"))</f>
        <v>0</v>
      </c>
      <c r="NS37" s="65">
        <f ca="1">IF(WEEKDAY(NS$6,2)&gt;5,"w",IF(ISERROR(VLOOKUP(NS$6,fériés,1,FALSE)),(SUM($H$1:NS$1)&gt;SUM($F$34:$F36))*(SUM($H$1:NS$1)&lt;=SUM($F$34:$F37))*1,"F"))</f>
        <v>0</v>
      </c>
      <c r="NT37" s="65">
        <f ca="1">IF(WEEKDAY(NT$6,2)&gt;5,"w",IF(ISERROR(VLOOKUP(NT$6,fériés,1,FALSE)),(SUM($H$1:NT$1)&gt;SUM($F$34:$F36))*(SUM($H$1:NT$1)&lt;=SUM($F$34:$F37))*1,"F"))</f>
        <v>0</v>
      </c>
      <c r="NU37" s="65">
        <f ca="1">IF(WEEKDAY(NU$6,2)&gt;5,"w",IF(ISERROR(VLOOKUP(NU$6,fériés,1,FALSE)),(SUM($H$1:NU$1)&gt;SUM($F$34:$F36))*(SUM($H$1:NU$1)&lt;=SUM($F$34:$F37))*1,"F"))</f>
        <v>0</v>
      </c>
      <c r="NV37" s="65">
        <f ca="1">IF(WEEKDAY(NV$6,2)&gt;5,"w",IF(ISERROR(VLOOKUP(NV$6,fériés,1,FALSE)),(SUM($H$1:NV$1)&gt;SUM($F$34:$F36))*(SUM($H$1:NV$1)&lt;=SUM($F$34:$F37))*1,"F"))</f>
        <v>0</v>
      </c>
      <c r="NW37" s="65">
        <f ca="1">IF(WEEKDAY(NW$6,2)&gt;5,"w",IF(ISERROR(VLOOKUP(NW$6,fériés,1,FALSE)),(SUM($H$1:NW$1)&gt;SUM($F$34:$F36))*(SUM($H$1:NW$1)&lt;=SUM($F$34:$F37))*1,"F"))</f>
        <v>0</v>
      </c>
      <c r="NX37" s="65">
        <f ca="1">IF(WEEKDAY(NX$6,2)&gt;5,"w",IF(ISERROR(VLOOKUP(NX$6,fériés,1,FALSE)),(SUM($H$1:NX$1)&gt;SUM($F$34:$F36))*(SUM($H$1:NX$1)&lt;=SUM($F$34:$F37))*1,"F"))</f>
        <v>0</v>
      </c>
      <c r="NY37" s="65">
        <f ca="1">IF(WEEKDAY(NY$6,2)&gt;5,"w",IF(ISERROR(VLOOKUP(NY$6,fériés,1,FALSE)),(SUM($H$1:NY$1)&gt;SUM($F$34:$F36))*(SUM($H$1:NY$1)&lt;=SUM($F$34:$F37))*1,"F"))</f>
        <v>0</v>
      </c>
      <c r="NZ37" s="65">
        <f ca="1">IF(WEEKDAY(NZ$6,2)&gt;5,"w",IF(ISERROR(VLOOKUP(NZ$6,fériés,1,FALSE)),(SUM($H$1:NZ$1)&gt;SUM($F$34:$F36))*(SUM($H$1:NZ$1)&lt;=SUM($F$34:$F37))*1,"F"))</f>
        <v>0</v>
      </c>
      <c r="OA37" s="65">
        <f ca="1">IF(WEEKDAY(OA$6,2)&gt;5,"w",IF(ISERROR(VLOOKUP(OA$6,fériés,1,FALSE)),(SUM($H$1:OA$1)&gt;SUM($F$34:$F36))*(SUM($H$1:OA$1)&lt;=SUM($F$34:$F37))*1,"F"))</f>
        <v>0</v>
      </c>
      <c r="OB37" s="65">
        <f ca="1">IF(WEEKDAY(OB$6,2)&gt;5,"w",IF(ISERROR(VLOOKUP(OB$6,fériés,1,FALSE)),(SUM($H$1:OB$1)&gt;SUM($F$34:$F36))*(SUM($H$1:OB$1)&lt;=SUM($F$34:$F37))*1,"F"))</f>
        <v>0</v>
      </c>
      <c r="OC37" s="65">
        <f ca="1">IF(WEEKDAY(OC$6,2)&gt;5,"w",IF(ISERROR(VLOOKUP(OC$6,fériés,1,FALSE)),(SUM($H$1:OC$1)&gt;SUM($F$34:$F36))*(SUM($H$1:OC$1)&lt;=SUM($F$34:$F37))*1,"F"))</f>
        <v>0</v>
      </c>
      <c r="OD37" s="65">
        <f ca="1">IF(WEEKDAY(OD$6,2)&gt;5,"w",IF(ISERROR(VLOOKUP(OD$6,fériés,1,FALSE)),(SUM($H$1:OD$1)&gt;SUM($F$34:$F36))*(SUM($H$1:OD$1)&lt;=SUM($F$34:$F37))*1,"F"))</f>
        <v>0</v>
      </c>
      <c r="OE37" s="65">
        <f ca="1">IF(WEEKDAY(OE$6,2)&gt;5,"w",IF(ISERROR(VLOOKUP(OE$6,fériés,1,FALSE)),(SUM($H$1:OE$1)&gt;SUM($F$34:$F36))*(SUM($H$1:OE$1)&lt;=SUM($F$34:$F37))*1,"F"))</f>
        <v>0</v>
      </c>
      <c r="OF37" s="65">
        <f ca="1">IF(WEEKDAY(OF$6,2)&gt;5,"w",IF(ISERROR(VLOOKUP(OF$6,fériés,1,FALSE)),(SUM($H$1:OF$1)&gt;SUM($F$34:$F36))*(SUM($H$1:OF$1)&lt;=SUM($F$34:$F37))*1,"F"))</f>
        <v>0</v>
      </c>
      <c r="OG37" s="65">
        <f ca="1">IF(WEEKDAY(OG$6,2)&gt;5,"w",IF(ISERROR(VLOOKUP(OG$6,fériés,1,FALSE)),(SUM($H$1:OG$1)&gt;SUM($F$34:$F36))*(SUM($H$1:OG$1)&lt;=SUM($F$34:$F37))*1,"F"))</f>
        <v>0</v>
      </c>
      <c r="OH37" s="65">
        <f ca="1">IF(WEEKDAY(OH$6,2)&gt;5,"w",IF(ISERROR(VLOOKUP(OH$6,fériés,1,FALSE)),(SUM($H$1:OH$1)&gt;SUM($F$34:$F36))*(SUM($H$1:OH$1)&lt;=SUM($F$34:$F37))*1,"F"))</f>
        <v>0</v>
      </c>
      <c r="OI37" s="65">
        <f ca="1">IF(WEEKDAY(OI$6,2)&gt;5,"w",IF(ISERROR(VLOOKUP(OI$6,fériés,1,FALSE)),(SUM($H$1:OI$1)&gt;SUM($F$34:$F36))*(SUM($H$1:OI$1)&lt;=SUM($F$34:$F37))*1,"F"))</f>
        <v>0</v>
      </c>
      <c r="OJ37" s="65">
        <f ca="1">IF(WEEKDAY(OJ$6,2)&gt;5,"w",IF(ISERROR(VLOOKUP(OJ$6,fériés,1,FALSE)),(SUM($H$1:OJ$1)&gt;SUM($F$34:$F36))*(SUM($H$1:OJ$1)&lt;=SUM($F$34:$F37))*1,"F"))</f>
        <v>0</v>
      </c>
      <c r="OK37" s="65">
        <f ca="1">IF(WEEKDAY(OK$6,2)&gt;5,"w",IF(ISERROR(VLOOKUP(OK$6,fériés,1,FALSE)),(SUM($H$1:OK$1)&gt;SUM($F$34:$F36))*(SUM($H$1:OK$1)&lt;=SUM($F$34:$F37))*1,"F"))</f>
        <v>0</v>
      </c>
      <c r="OL37" s="65">
        <f ca="1">IF(WEEKDAY(OL$6,2)&gt;5,"w",IF(ISERROR(VLOOKUP(OL$6,fériés,1,FALSE)),(SUM($H$1:OL$1)&gt;SUM($F$34:$F36))*(SUM($H$1:OL$1)&lt;=SUM($F$34:$F37))*1,"F"))</f>
        <v>0</v>
      </c>
      <c r="OM37" s="65">
        <f ca="1">IF(WEEKDAY(OM$6,2)&gt;5,"w",IF(ISERROR(VLOOKUP(OM$6,fériés,1,FALSE)),(SUM($H$1:OM$1)&gt;SUM($F$34:$F36))*(SUM($H$1:OM$1)&lt;=SUM($F$34:$F37))*1,"F"))</f>
        <v>0</v>
      </c>
      <c r="ON37" s="65">
        <f ca="1">IF(WEEKDAY(ON$6,2)&gt;5,"w",IF(ISERROR(VLOOKUP(ON$6,fériés,1,FALSE)),(SUM($H$1:ON$1)&gt;SUM($F$34:$F36))*(SUM($H$1:ON$1)&lt;=SUM($F$34:$F37))*1,"F"))</f>
        <v>0</v>
      </c>
      <c r="OO37" s="65">
        <f ca="1">IF(WEEKDAY(OO$6,2)&gt;5,"w",IF(ISERROR(VLOOKUP(OO$6,fériés,1,FALSE)),(SUM($H$1:OO$1)&gt;SUM($F$34:$F36))*(SUM($H$1:OO$1)&lt;=SUM($F$34:$F37))*1,"F"))</f>
        <v>0</v>
      </c>
      <c r="OP37" s="65">
        <f ca="1">IF(WEEKDAY(OP$6,2)&gt;5,"w",IF(ISERROR(VLOOKUP(OP$6,fériés,1,FALSE)),(SUM($H$1:OP$1)&gt;SUM($F$34:$F36))*(SUM($H$1:OP$1)&lt;=SUM($F$34:$F37))*1,"F"))</f>
        <v>0</v>
      </c>
      <c r="OQ37" s="65">
        <f ca="1">IF(WEEKDAY(OQ$6,2)&gt;5,"w",IF(ISERROR(VLOOKUP(OQ$6,fériés,1,FALSE)),(SUM($H$1:OQ$1)&gt;SUM($F$34:$F36))*(SUM($H$1:OQ$1)&lt;=SUM($F$34:$F37))*1,"F"))</f>
        <v>0</v>
      </c>
      <c r="OR37" s="65">
        <f ca="1">IF(WEEKDAY(OR$6,2)&gt;5,"w",IF(ISERROR(VLOOKUP(OR$6,fériés,1,FALSE)),(SUM($H$1:OR$1)&gt;SUM($F$34:$F36))*(SUM($H$1:OR$1)&lt;=SUM($F$34:$F37))*1,"F"))</f>
        <v>0</v>
      </c>
      <c r="OS37" s="65">
        <f ca="1">IF(WEEKDAY(OS$6,2)&gt;5,"w",IF(ISERROR(VLOOKUP(OS$6,fériés,1,FALSE)),(SUM($H$1:OS$1)&gt;SUM($F$34:$F36))*(SUM($H$1:OS$1)&lt;=SUM($F$34:$F37))*1,"F"))</f>
        <v>0</v>
      </c>
      <c r="OT37" s="65">
        <f ca="1">IF(WEEKDAY(OT$6,2)&gt;5,"w",IF(ISERROR(VLOOKUP(OT$6,fériés,1,FALSE)),(SUM($H$1:OT$1)&gt;SUM($F$34:$F36))*(SUM($H$1:OT$1)&lt;=SUM($F$34:$F37))*1,"F"))</f>
        <v>0</v>
      </c>
      <c r="OU37" s="65">
        <f ca="1">IF(WEEKDAY(OU$6,2)&gt;5,"w",IF(ISERROR(VLOOKUP(OU$6,fériés,1,FALSE)),(SUM($H$1:OU$1)&gt;SUM($F$34:$F36))*(SUM($H$1:OU$1)&lt;=SUM($F$34:$F37))*1,"F"))</f>
        <v>0</v>
      </c>
      <c r="OV37" s="65">
        <f ca="1">IF(WEEKDAY(OV$6,2)&gt;5,"w",IF(ISERROR(VLOOKUP(OV$6,fériés,1,FALSE)),(SUM($H$1:OV$1)&gt;SUM($F$34:$F36))*(SUM($H$1:OV$1)&lt;=SUM($F$34:$F37))*1,"F"))</f>
        <v>0</v>
      </c>
      <c r="OW37" s="65">
        <f ca="1">IF(WEEKDAY(OW$6,2)&gt;5,"w",IF(ISERROR(VLOOKUP(OW$6,fériés,1,FALSE)),(SUM($H$1:OW$1)&gt;SUM($F$34:$F36))*(SUM($H$1:OW$1)&lt;=SUM($F$34:$F37))*1,"F"))</f>
        <v>0</v>
      </c>
      <c r="OX37" s="65">
        <f ca="1">IF(WEEKDAY(OX$6,2)&gt;5,"w",IF(ISERROR(VLOOKUP(OX$6,fériés,1,FALSE)),(SUM($H$1:OX$1)&gt;SUM($F$34:$F36))*(SUM($H$1:OX$1)&lt;=SUM($F$34:$F37))*1,"F"))</f>
        <v>0</v>
      </c>
      <c r="OY37" s="65">
        <f ca="1">IF(WEEKDAY(OY$6,2)&gt;5,"w",IF(ISERROR(VLOOKUP(OY$6,fériés,1,FALSE)),(SUM($H$1:OY$1)&gt;SUM($F$34:$F36))*(SUM($H$1:OY$1)&lt;=SUM($F$34:$F37))*1,"F"))</f>
        <v>0</v>
      </c>
      <c r="OZ37" s="65" t="str">
        <f ca="1">IF(WEEKDAY(OZ$6,2)&gt;5,"w",IF(ISERROR(VLOOKUP(OZ$6,fériés,1,FALSE)),(SUM($H$1:OZ$1)&gt;SUM($F$34:$F36))*(SUM($H$1:OZ$1)&lt;=SUM($F$34:$F37))*1,"F"))</f>
        <v>w</v>
      </c>
      <c r="PA37" s="65" t="str">
        <f ca="1">IF(WEEKDAY(PA$6,2)&gt;5,"w",IF(ISERROR(VLOOKUP(PA$6,fériés,1,FALSE)),(SUM($H$1:PA$1)&gt;SUM($F$34:$F36))*(SUM($H$1:PA$1)&lt;=SUM($F$34:$F37))*1,"F"))</f>
        <v>w</v>
      </c>
      <c r="PB37" s="65" t="str">
        <f ca="1">IF(WEEKDAY(PB$6,2)&gt;5,"w",IF(ISERROR(VLOOKUP(PB$6,fériés,1,FALSE)),(SUM($H$1:PB$1)&gt;SUM($F$34:$F36))*(SUM($H$1:PB$1)&lt;=SUM($F$34:$F37))*1,"F"))</f>
        <v>w</v>
      </c>
      <c r="PC37" s="65" t="str">
        <f ca="1">IF(WEEKDAY(PC$6,2)&gt;5,"w",IF(ISERROR(VLOOKUP(PC$6,fériés,1,FALSE)),(SUM($H$1:PC$1)&gt;SUM($F$34:$F36))*(SUM($H$1:PC$1)&lt;=SUM($F$34:$F37))*1,"F"))</f>
        <v>w</v>
      </c>
      <c r="PD37" s="65" t="str">
        <f ca="1">IF(WEEKDAY(PD$6,2)&gt;5,"w",IF(ISERROR(VLOOKUP(PD$6,fériés,1,FALSE)),(SUM($H$1:PD$1)&gt;SUM($F$34:$F36))*(SUM($H$1:PD$1)&lt;=SUM($F$34:$F37))*1,"F"))</f>
        <v>w</v>
      </c>
      <c r="PE37" s="65" t="str">
        <f ca="1">IF(WEEKDAY(PE$6,2)&gt;5,"w",IF(ISERROR(VLOOKUP(PE$6,fériés,1,FALSE)),(SUM($H$1:PE$1)&gt;SUM($F$34:$F36))*(SUM($H$1:PE$1)&lt;=SUM($F$34:$F37))*1,"F"))</f>
        <v>w</v>
      </c>
      <c r="PF37" s="65" t="str">
        <f ca="1">IF(WEEKDAY(PF$6,2)&gt;5,"w",IF(ISERROR(VLOOKUP(PF$6,fériés,1,FALSE)),(SUM($H$1:PF$1)&gt;SUM($F$34:$F36))*(SUM($H$1:PF$1)&lt;=SUM($F$34:$F37))*1,"F"))</f>
        <v>w</v>
      </c>
      <c r="PG37" s="65" t="str">
        <f ca="1">IF(WEEKDAY(PG$6,2)&gt;5,"w",IF(ISERROR(VLOOKUP(PG$6,fériés,1,FALSE)),(SUM($H$1:PG$1)&gt;SUM($F$34:$F36))*(SUM($H$1:PG$1)&lt;=SUM($F$34:$F37))*1,"F"))</f>
        <v>w</v>
      </c>
      <c r="PH37" s="65" t="str">
        <f ca="1">IF(WEEKDAY(PH$6,2)&gt;5,"w",IF(ISERROR(VLOOKUP(PH$6,fériés,1,FALSE)),(SUM($H$1:PH$1)&gt;SUM($F$34:$F36))*(SUM($H$1:PH$1)&lt;=SUM($F$34:$F37))*1,"F"))</f>
        <v>w</v>
      </c>
      <c r="PI37" s="65" t="str">
        <f ca="1">IF(WEEKDAY(PI$6,2)&gt;5,"w",IF(ISERROR(VLOOKUP(PI$6,fériés,1,FALSE)),(SUM($H$1:PI$1)&gt;SUM($F$34:$F36))*(SUM($H$1:PI$1)&lt;=SUM($F$34:$F37))*1,"F"))</f>
        <v>w</v>
      </c>
      <c r="PJ37" s="65" t="str">
        <f ca="1">IF(WEEKDAY(PJ$6,2)&gt;5,"w",IF(ISERROR(VLOOKUP(PJ$6,fériés,1,FALSE)),(SUM($H$1:PJ$1)&gt;SUM($F$34:$F36))*(SUM($H$1:PJ$1)&lt;=SUM($F$34:$F37))*1,"F"))</f>
        <v>w</v>
      </c>
      <c r="PK37" s="65" t="str">
        <f ca="1">IF(WEEKDAY(PK$6,2)&gt;5,"w",IF(ISERROR(VLOOKUP(PK$6,fériés,1,FALSE)),(SUM($H$1:PK$1)&gt;SUM($F$34:$F36))*(SUM($H$1:PK$1)&lt;=SUM($F$34:$F37))*1,"F"))</f>
        <v>w</v>
      </c>
      <c r="PL37" s="65" t="str">
        <f ca="1">IF(WEEKDAY(PL$6,2)&gt;5,"w",IF(ISERROR(VLOOKUP(PL$6,fériés,1,FALSE)),(SUM($H$1:PL$1)&gt;SUM($F$34:$F36))*(SUM($H$1:PL$1)&lt;=SUM($F$34:$F37))*1,"F"))</f>
        <v>w</v>
      </c>
      <c r="PM37" s="65" t="str">
        <f ca="1">IF(WEEKDAY(PM$6,2)&gt;5,"w",IF(ISERROR(VLOOKUP(PM$6,fériés,1,FALSE)),(SUM($H$1:PM$1)&gt;SUM($F$34:$F36))*(SUM($H$1:PM$1)&lt;=SUM($F$34:$F37))*1,"F"))</f>
        <v>w</v>
      </c>
      <c r="PN37" s="65" t="str">
        <f ca="1">IF(WEEKDAY(PN$6,2)&gt;5,"w",IF(ISERROR(VLOOKUP(PN$6,fériés,1,FALSE)),(SUM($H$1:PN$1)&gt;SUM($F$34:$F36))*(SUM($H$1:PN$1)&lt;=SUM($F$34:$F37))*1,"F"))</f>
        <v>w</v>
      </c>
      <c r="PO37" s="65" t="str">
        <f ca="1">IF(WEEKDAY(PO$6,2)&gt;5,"w",IF(ISERROR(VLOOKUP(PO$6,fériés,1,FALSE)),(SUM($H$1:PO$1)&gt;SUM($F$34:$F36))*(SUM($H$1:PO$1)&lt;=SUM($F$34:$F37))*1,"F"))</f>
        <v>w</v>
      </c>
      <c r="PP37" s="65" t="str">
        <f ca="1">IF(WEEKDAY(PP$6,2)&gt;5,"w",IF(ISERROR(VLOOKUP(PP$6,fériés,1,FALSE)),(SUM($H$1:PP$1)&gt;SUM($F$34:$F36))*(SUM($H$1:PP$1)&lt;=SUM($F$34:$F37))*1,"F"))</f>
        <v>w</v>
      </c>
      <c r="PQ37" s="65" t="str">
        <f ca="1">IF(WEEKDAY(PQ$6,2)&gt;5,"w",IF(ISERROR(VLOOKUP(PQ$6,fériés,1,FALSE)),(SUM($H$1:PQ$1)&gt;SUM($F$34:$F36))*(SUM($H$1:PQ$1)&lt;=SUM($F$34:$F37))*1,"F"))</f>
        <v>w</v>
      </c>
      <c r="PR37" s="65" t="str">
        <f ca="1">IF(WEEKDAY(PR$6,2)&gt;5,"w",IF(ISERROR(VLOOKUP(PR$6,fériés,1,FALSE)),(SUM($H$1:PR$1)&gt;SUM($F$34:$F36))*(SUM($H$1:PR$1)&lt;=SUM($F$34:$F37))*1,"F"))</f>
        <v>w</v>
      </c>
      <c r="PS37" s="65" t="str">
        <f ca="1">IF(WEEKDAY(PS$6,2)&gt;5,"w",IF(ISERROR(VLOOKUP(PS$6,fériés,1,FALSE)),(SUM($H$1:PS$1)&gt;SUM($F$34:$F36))*(SUM($H$1:PS$1)&lt;=SUM($F$34:$F37))*1,"F"))</f>
        <v>w</v>
      </c>
      <c r="PT37" s="65">
        <f ca="1">IF(WEEKDAY(PT$6,2)&gt;5,"w",IF(ISERROR(VLOOKUP(PT$6,fériés,1,FALSE)),(SUM($H$1:PT$1)&gt;SUM($F$34:$F36))*(SUM($H$1:PT$1)&lt;=SUM($F$34:$F37))*1,"F"))</f>
        <v>0</v>
      </c>
      <c r="PU37" s="65">
        <f ca="1">IF(WEEKDAY(PU$6,2)&gt;5,"w",IF(ISERROR(VLOOKUP(PU$6,fériés,1,FALSE)),(SUM($H$1:PU$1)&gt;SUM($F$34:$F36))*(SUM($H$1:PU$1)&lt;=SUM($F$34:$F37))*1,"F"))</f>
        <v>0</v>
      </c>
      <c r="PV37" s="65">
        <f ca="1">IF(WEEKDAY(PV$6,2)&gt;5,"w",IF(ISERROR(VLOOKUP(PV$6,fériés,1,FALSE)),(SUM($H$1:PV$1)&gt;SUM($F$34:$F36))*(SUM($H$1:PV$1)&lt;=SUM($F$34:$F37))*1,"F"))</f>
        <v>0</v>
      </c>
      <c r="PW37" s="65">
        <f ca="1">IF(WEEKDAY(PW$6,2)&gt;5,"w",IF(ISERROR(VLOOKUP(PW$6,fériés,1,FALSE)),(SUM($H$1:PW$1)&gt;SUM($F$34:$F36))*(SUM($H$1:PW$1)&lt;=SUM($F$34:$F37))*1,"F"))</f>
        <v>0</v>
      </c>
      <c r="PX37" s="65">
        <f ca="1">IF(WEEKDAY(PX$6,2)&gt;5,"w",IF(ISERROR(VLOOKUP(PX$6,fériés,1,FALSE)),(SUM($H$1:PX$1)&gt;SUM($F$34:$F36))*(SUM($H$1:PX$1)&lt;=SUM($F$34:$F37))*1,"F"))</f>
        <v>0</v>
      </c>
      <c r="PY37" s="65">
        <f ca="1">IF(WEEKDAY(PY$6,2)&gt;5,"w",IF(ISERROR(VLOOKUP(PY$6,fériés,1,FALSE)),(SUM($H$1:PY$1)&gt;SUM($F$34:$F36))*(SUM($H$1:PY$1)&lt;=SUM($F$34:$F37))*1,"F"))</f>
        <v>0</v>
      </c>
      <c r="PZ37" s="65">
        <f ca="1">IF(WEEKDAY(PZ$6,2)&gt;5,"w",IF(ISERROR(VLOOKUP(PZ$6,fériés,1,FALSE)),(SUM($H$1:PZ$1)&gt;SUM($F$34:$F36))*(SUM($H$1:PZ$1)&lt;=SUM($F$34:$F37))*1,"F"))</f>
        <v>0</v>
      </c>
      <c r="QA37" s="65">
        <f ca="1">IF(WEEKDAY(QA$6,2)&gt;5,"w",IF(ISERROR(VLOOKUP(QA$6,fériés,1,FALSE)),(SUM($H$1:QA$1)&gt;SUM($F$34:$F36))*(SUM($H$1:QA$1)&lt;=SUM($F$34:$F37))*1,"F"))</f>
        <v>0</v>
      </c>
      <c r="QB37" s="65">
        <f ca="1">IF(WEEKDAY(QB$6,2)&gt;5,"w",IF(ISERROR(VLOOKUP(QB$6,fériés,1,FALSE)),(SUM($H$1:QB$1)&gt;SUM($F$34:$F36))*(SUM($H$1:QB$1)&lt;=SUM($F$34:$F37))*1,"F"))</f>
        <v>0</v>
      </c>
      <c r="QC37" s="65">
        <f ca="1">IF(WEEKDAY(QC$6,2)&gt;5,"w",IF(ISERROR(VLOOKUP(QC$6,fériés,1,FALSE)),(SUM($H$1:QC$1)&gt;SUM($F$34:$F36))*(SUM($H$1:QC$1)&lt;=SUM($F$34:$F37))*1,"F"))</f>
        <v>0</v>
      </c>
      <c r="QD37" s="65">
        <f ca="1">IF(WEEKDAY(QD$6,2)&gt;5,"w",IF(ISERROR(VLOOKUP(QD$6,fériés,1,FALSE)),(SUM($H$1:QD$1)&gt;SUM($F$34:$F36))*(SUM($H$1:QD$1)&lt;=SUM($F$34:$F37))*1,"F"))</f>
        <v>0</v>
      </c>
      <c r="QE37" s="65">
        <f ca="1">IF(WEEKDAY(QE$6,2)&gt;5,"w",IF(ISERROR(VLOOKUP(QE$6,fériés,1,FALSE)),(SUM($H$1:QE$1)&gt;SUM($F$34:$F36))*(SUM($H$1:QE$1)&lt;=SUM($F$34:$F37))*1,"F"))</f>
        <v>0</v>
      </c>
      <c r="QF37" s="65">
        <f ca="1">IF(WEEKDAY(QF$6,2)&gt;5,"w",IF(ISERROR(VLOOKUP(QF$6,fériés,1,FALSE)),(SUM($H$1:QF$1)&gt;SUM($F$34:$F36))*(SUM($H$1:QF$1)&lt;=SUM($F$34:$F37))*1,"F"))</f>
        <v>0</v>
      </c>
      <c r="QG37" s="65">
        <f ca="1">IF(WEEKDAY(QG$6,2)&gt;5,"w",IF(ISERROR(VLOOKUP(QG$6,fériés,1,FALSE)),(SUM($H$1:QG$1)&gt;SUM($F$34:$F36))*(SUM($H$1:QG$1)&lt;=SUM($F$34:$F37))*1,"F"))</f>
        <v>0</v>
      </c>
      <c r="QH37" s="65">
        <f ca="1">IF(WEEKDAY(QH$6,2)&gt;5,"w",IF(ISERROR(VLOOKUP(QH$6,fériés,1,FALSE)),(SUM($H$1:QH$1)&gt;SUM($F$34:$F36))*(SUM($H$1:QH$1)&lt;=SUM($F$34:$F37))*1,"F"))</f>
        <v>0</v>
      </c>
      <c r="QI37" s="65">
        <f ca="1">IF(WEEKDAY(QI$6,2)&gt;5,"w",IF(ISERROR(VLOOKUP(QI$6,fériés,1,FALSE)),(SUM($H$1:QI$1)&gt;SUM($F$34:$F36))*(SUM($H$1:QI$1)&lt;=SUM($F$34:$F37))*1,"F"))</f>
        <v>0</v>
      </c>
      <c r="QJ37" s="65">
        <f ca="1">IF(WEEKDAY(QJ$6,2)&gt;5,"w",IF(ISERROR(VLOOKUP(QJ$6,fériés,1,FALSE)),(SUM($H$1:QJ$1)&gt;SUM($F$34:$F36))*(SUM($H$1:QJ$1)&lt;=SUM($F$34:$F37))*1,"F"))</f>
        <v>0</v>
      </c>
      <c r="QK37" s="65">
        <f ca="1">IF(WEEKDAY(QK$6,2)&gt;5,"w",IF(ISERROR(VLOOKUP(QK$6,fériés,1,FALSE)),(SUM($H$1:QK$1)&gt;SUM($F$34:$F36))*(SUM($H$1:QK$1)&lt;=SUM($F$34:$F37))*1,"F"))</f>
        <v>0</v>
      </c>
      <c r="QL37" s="65">
        <f ca="1">IF(WEEKDAY(QL$6,2)&gt;5,"w",IF(ISERROR(VLOOKUP(QL$6,fériés,1,FALSE)),(SUM($H$1:QL$1)&gt;SUM($F$34:$F36))*(SUM($H$1:QL$1)&lt;=SUM($F$34:$F37))*1,"F"))</f>
        <v>0</v>
      </c>
      <c r="QM37" s="65">
        <f ca="1">IF(WEEKDAY(QM$6,2)&gt;5,"w",IF(ISERROR(VLOOKUP(QM$6,fériés,1,FALSE)),(SUM($H$1:QM$1)&gt;SUM($F$34:$F36))*(SUM($H$1:QM$1)&lt;=SUM($F$34:$F37))*1,"F"))</f>
        <v>0</v>
      </c>
      <c r="QN37" s="65">
        <f ca="1">IF(WEEKDAY(QN$6,2)&gt;5,"w",IF(ISERROR(VLOOKUP(QN$6,fériés,1,FALSE)),(SUM($H$1:QN$1)&gt;SUM($F$34:$F36))*(SUM($H$1:QN$1)&lt;=SUM($F$34:$F37))*1,"F"))</f>
        <v>0</v>
      </c>
      <c r="QO37" s="65">
        <f ca="1">IF(WEEKDAY(QO$6,2)&gt;5,"w",IF(ISERROR(VLOOKUP(QO$6,fériés,1,FALSE)),(SUM($H$1:QO$1)&gt;SUM($F$34:$F36))*(SUM($H$1:QO$1)&lt;=SUM($F$34:$F37))*1,"F"))</f>
        <v>0</v>
      </c>
      <c r="QP37" s="65">
        <f ca="1">IF(WEEKDAY(QP$6,2)&gt;5,"w",IF(ISERROR(VLOOKUP(QP$6,fériés,1,FALSE)),(SUM($H$1:QP$1)&gt;SUM($F$34:$F36))*(SUM($H$1:QP$1)&lt;=SUM($F$34:$F37))*1,"F"))</f>
        <v>0</v>
      </c>
      <c r="QQ37" s="65">
        <f ca="1">IF(WEEKDAY(QQ$6,2)&gt;5,"w",IF(ISERROR(VLOOKUP(QQ$6,fériés,1,FALSE)),(SUM($H$1:QQ$1)&gt;SUM($F$34:$F36))*(SUM($H$1:QQ$1)&lt;=SUM($F$34:$F37))*1,"F"))</f>
        <v>0</v>
      </c>
      <c r="QR37" s="65">
        <f ca="1">IF(WEEKDAY(QR$6,2)&gt;5,"w",IF(ISERROR(VLOOKUP(QR$6,fériés,1,FALSE)),(SUM($H$1:QR$1)&gt;SUM($F$34:$F36))*(SUM($H$1:QR$1)&lt;=SUM($F$34:$F37))*1,"F"))</f>
        <v>0</v>
      </c>
      <c r="QS37" s="65">
        <f ca="1">IF(WEEKDAY(QS$6,2)&gt;5,"w",IF(ISERROR(VLOOKUP(QS$6,fériés,1,FALSE)),(SUM($H$1:QS$1)&gt;SUM($F$34:$F36))*(SUM($H$1:QS$1)&lt;=SUM($F$34:$F37))*1,"F"))</f>
        <v>0</v>
      </c>
      <c r="QT37" s="65">
        <f ca="1">IF(WEEKDAY(QT$6,2)&gt;5,"w",IF(ISERROR(VLOOKUP(QT$6,fériés,1,FALSE)),(SUM($H$1:QT$1)&gt;SUM($F$34:$F36))*(SUM($H$1:QT$1)&lt;=SUM($F$34:$F37))*1,"F"))</f>
        <v>0</v>
      </c>
      <c r="QU37" s="65">
        <f ca="1">IF(WEEKDAY(QU$6,2)&gt;5,"w",IF(ISERROR(VLOOKUP(QU$6,fériés,1,FALSE)),(SUM($H$1:QU$1)&gt;SUM($F$34:$F36))*(SUM($H$1:QU$1)&lt;=SUM($F$34:$F37))*1,"F"))</f>
        <v>0</v>
      </c>
      <c r="QV37" s="65">
        <f ca="1">IF(WEEKDAY(QV$6,2)&gt;5,"w",IF(ISERROR(VLOOKUP(QV$6,fériés,1,FALSE)),(SUM($H$1:QV$1)&gt;SUM($F$34:$F36))*(SUM($H$1:QV$1)&lt;=SUM($F$34:$F37))*1,"F"))</f>
        <v>0</v>
      </c>
      <c r="QW37" s="65">
        <f ca="1">IF(WEEKDAY(QW$6,2)&gt;5,"w",IF(ISERROR(VLOOKUP(QW$6,fériés,1,FALSE)),(SUM($H$1:QW$1)&gt;SUM($F$34:$F36))*(SUM($H$1:QW$1)&lt;=SUM($F$34:$F37))*1,"F"))</f>
        <v>0</v>
      </c>
      <c r="QX37" s="65">
        <f ca="1">IF(WEEKDAY(QX$6,2)&gt;5,"w",IF(ISERROR(VLOOKUP(QX$6,fériés,1,FALSE)),(SUM($H$1:QX$1)&gt;SUM($F$34:$F36))*(SUM($H$1:QX$1)&lt;=SUM($F$34:$F37))*1,"F"))</f>
        <v>0</v>
      </c>
      <c r="QY37" s="65">
        <f ca="1">IF(WEEKDAY(QY$6,2)&gt;5,"w",IF(ISERROR(VLOOKUP(QY$6,fériés,1,FALSE)),(SUM($H$1:QY$1)&gt;SUM($F$34:$F36))*(SUM($H$1:QY$1)&lt;=SUM($F$34:$F37))*1,"F"))</f>
        <v>0</v>
      </c>
      <c r="QZ37" s="65">
        <f ca="1">IF(WEEKDAY(QZ$6,2)&gt;5,"w",IF(ISERROR(VLOOKUP(QZ$6,fériés,1,FALSE)),(SUM($H$1:QZ$1)&gt;SUM($F$34:$F36))*(SUM($H$1:QZ$1)&lt;=SUM($F$34:$F37))*1,"F"))</f>
        <v>0</v>
      </c>
      <c r="RA37" s="65">
        <f ca="1">IF(WEEKDAY(RA$6,2)&gt;5,"w",IF(ISERROR(VLOOKUP(RA$6,fériés,1,FALSE)),(SUM($H$1:RA$1)&gt;SUM($F$34:$F36))*(SUM($H$1:RA$1)&lt;=SUM($F$34:$F37))*1,"F"))</f>
        <v>0</v>
      </c>
      <c r="RB37" s="65">
        <f ca="1">IF(WEEKDAY(RB$6,2)&gt;5,"w",IF(ISERROR(VLOOKUP(RB$6,fériés,1,FALSE)),(SUM($H$1:RB$1)&gt;SUM($F$34:$F36))*(SUM($H$1:RB$1)&lt;=SUM($F$34:$F37))*1,"F"))</f>
        <v>0</v>
      </c>
      <c r="RC37" s="65">
        <f ca="1">IF(WEEKDAY(RC$6,2)&gt;5,"w",IF(ISERROR(VLOOKUP(RC$6,fériés,1,FALSE)),(SUM($H$1:RC$1)&gt;SUM($F$34:$F36))*(SUM($H$1:RC$1)&lt;=SUM($F$34:$F37))*1,"F"))</f>
        <v>0</v>
      </c>
      <c r="RD37" s="65">
        <f ca="1">IF(WEEKDAY(RD$6,2)&gt;5,"w",IF(ISERROR(VLOOKUP(RD$6,fériés,1,FALSE)),(SUM($H$1:RD$1)&gt;SUM($F$34:$F36))*(SUM($H$1:RD$1)&lt;=SUM($F$34:$F37))*1,"F"))</f>
        <v>0</v>
      </c>
      <c r="RE37" s="65">
        <f ca="1">IF(WEEKDAY(RE$6,2)&gt;5,"w",IF(ISERROR(VLOOKUP(RE$6,fériés,1,FALSE)),(SUM($H$1:RE$1)&gt;SUM($F$34:$F36))*(SUM($H$1:RE$1)&lt;=SUM($F$34:$F37))*1,"F"))</f>
        <v>0</v>
      </c>
      <c r="RF37" s="65">
        <f ca="1">IF(WEEKDAY(RF$6,2)&gt;5,"w",IF(ISERROR(VLOOKUP(RF$6,fériés,1,FALSE)),(SUM($H$1:RF$1)&gt;SUM($F$34:$F36))*(SUM($H$1:RF$1)&lt;=SUM($F$34:$F37))*1,"F"))</f>
        <v>0</v>
      </c>
      <c r="RG37" s="65">
        <f ca="1">IF(WEEKDAY(RG$6,2)&gt;5,"w",IF(ISERROR(VLOOKUP(RG$6,fériés,1,FALSE)),(SUM($H$1:RG$1)&gt;SUM($F$34:$F36))*(SUM($H$1:RG$1)&lt;=SUM($F$34:$F37))*1,"F"))</f>
        <v>0</v>
      </c>
      <c r="RH37" s="65">
        <f ca="1">IF(WEEKDAY(RH$6,2)&gt;5,"w",IF(ISERROR(VLOOKUP(RH$6,fériés,1,FALSE)),(SUM($H$1:RH$1)&gt;SUM($F$34:$F36))*(SUM($H$1:RH$1)&lt;=SUM($F$34:$F37))*1,"F"))</f>
        <v>0</v>
      </c>
      <c r="RI37" s="65">
        <f ca="1">IF(WEEKDAY(RI$6,2)&gt;5,"w",IF(ISERROR(VLOOKUP(RI$6,fériés,1,FALSE)),(SUM($H$1:RI$1)&gt;SUM($F$34:$F36))*(SUM($H$1:RI$1)&lt;=SUM($F$34:$F37))*1,"F"))</f>
        <v>0</v>
      </c>
      <c r="RJ37" s="65">
        <f ca="1">IF(WEEKDAY(RJ$6,2)&gt;5,"w",IF(ISERROR(VLOOKUP(RJ$6,fériés,1,FALSE)),(SUM($H$1:RJ$1)&gt;SUM($F$34:$F36))*(SUM($H$1:RJ$1)&lt;=SUM($F$34:$F37))*1,"F"))</f>
        <v>0</v>
      </c>
      <c r="RK37" s="65">
        <f ca="1">IF(WEEKDAY(RK$6,2)&gt;5,"w",IF(ISERROR(VLOOKUP(RK$6,fériés,1,FALSE)),(SUM($H$1:RK$1)&gt;SUM($F$34:$F36))*(SUM($H$1:RK$1)&lt;=SUM($F$34:$F37))*1,"F"))</f>
        <v>0</v>
      </c>
      <c r="RL37" s="65">
        <f ca="1">IF(WEEKDAY(RL$6,2)&gt;5,"w",IF(ISERROR(VLOOKUP(RL$6,fériés,1,FALSE)),(SUM($H$1:RL$1)&gt;SUM($F$34:$F36))*(SUM($H$1:RL$1)&lt;=SUM($F$34:$F37))*1,"F"))</f>
        <v>0</v>
      </c>
      <c r="RM37" s="65">
        <f ca="1">IF(WEEKDAY(RM$6,2)&gt;5,"w",IF(ISERROR(VLOOKUP(RM$6,fériés,1,FALSE)),(SUM($H$1:RM$1)&gt;SUM($F$34:$F36))*(SUM($H$1:RM$1)&lt;=SUM($F$34:$F37))*1,"F"))</f>
        <v>0</v>
      </c>
      <c r="RN37" s="65">
        <f ca="1">IF(WEEKDAY(RN$6,2)&gt;5,"w",IF(ISERROR(VLOOKUP(RN$6,fériés,1,FALSE)),(SUM($H$1:RN$1)&gt;SUM($F$34:$F36))*(SUM($H$1:RN$1)&lt;=SUM($F$34:$F37))*1,"F"))</f>
        <v>0</v>
      </c>
      <c r="RO37" s="65">
        <f ca="1">IF(WEEKDAY(RO$6,2)&gt;5,"w",IF(ISERROR(VLOOKUP(RO$6,fériés,1,FALSE)),(SUM($H$1:RO$1)&gt;SUM($F$34:$F36))*(SUM($H$1:RO$1)&lt;=SUM($F$34:$F37))*1,"F"))</f>
        <v>0</v>
      </c>
      <c r="RP37" s="65">
        <f ca="1">IF(WEEKDAY(RP$6,2)&gt;5,"w",IF(ISERROR(VLOOKUP(RP$6,fériés,1,FALSE)),(SUM($H$1:RP$1)&gt;SUM($F$34:$F36))*(SUM($H$1:RP$1)&lt;=SUM($F$34:$F37))*1,"F"))</f>
        <v>0</v>
      </c>
      <c r="RQ37" s="65">
        <f ca="1">IF(WEEKDAY(RQ$6,2)&gt;5,"w",IF(ISERROR(VLOOKUP(RQ$6,fériés,1,FALSE)),(SUM($H$1:RQ$1)&gt;SUM($F$34:$F36))*(SUM($H$1:RQ$1)&lt;=SUM($F$34:$F37))*1,"F"))</f>
        <v>0</v>
      </c>
      <c r="RR37" s="65" t="str">
        <f ca="1">IF(WEEKDAY(RR$6,2)&gt;5,"w",IF(ISERROR(VLOOKUP(RR$6,fériés,1,FALSE)),(SUM($H$1:RR$1)&gt;SUM($F$34:$F36))*(SUM($H$1:RR$1)&lt;=SUM($F$34:$F37))*1,"F"))</f>
        <v>w</v>
      </c>
      <c r="RS37" s="65" t="str">
        <f ca="1">IF(WEEKDAY(RS$6,2)&gt;5,"w",IF(ISERROR(VLOOKUP(RS$6,fériés,1,FALSE)),(SUM($H$1:RS$1)&gt;SUM($F$34:$F36))*(SUM($H$1:RS$1)&lt;=SUM($F$34:$F37))*1,"F"))</f>
        <v>w</v>
      </c>
      <c r="RT37" s="65" t="str">
        <f ca="1">IF(WEEKDAY(RT$6,2)&gt;5,"w",IF(ISERROR(VLOOKUP(RT$6,fériés,1,FALSE)),(SUM($H$1:RT$1)&gt;SUM($F$34:$F36))*(SUM($H$1:RT$1)&lt;=SUM($F$34:$F37))*1,"F"))</f>
        <v>w</v>
      </c>
      <c r="RU37" s="65" t="str">
        <f ca="1">IF(WEEKDAY(RU$6,2)&gt;5,"w",IF(ISERROR(VLOOKUP(RU$6,fériés,1,FALSE)),(SUM($H$1:RU$1)&gt;SUM($F$34:$F36))*(SUM($H$1:RU$1)&lt;=SUM($F$34:$F37))*1,"F"))</f>
        <v>w</v>
      </c>
      <c r="RV37" s="65" t="str">
        <f ca="1">IF(WEEKDAY(RV$6,2)&gt;5,"w",IF(ISERROR(VLOOKUP(RV$6,fériés,1,FALSE)),(SUM($H$1:RV$1)&gt;SUM($F$34:$F36))*(SUM($H$1:RV$1)&lt;=SUM($F$34:$F37))*1,"F"))</f>
        <v>w</v>
      </c>
      <c r="RW37" s="65" t="str">
        <f ca="1">IF(WEEKDAY(RW$6,2)&gt;5,"w",IF(ISERROR(VLOOKUP(RW$6,fériés,1,FALSE)),(SUM($H$1:RW$1)&gt;SUM($F$34:$F36))*(SUM($H$1:RW$1)&lt;=SUM($F$34:$F37))*1,"F"))</f>
        <v>w</v>
      </c>
      <c r="RX37" s="65" t="str">
        <f ca="1">IF(WEEKDAY(RX$6,2)&gt;5,"w",IF(ISERROR(VLOOKUP(RX$6,fériés,1,FALSE)),(SUM($H$1:RX$1)&gt;SUM($F$34:$F36))*(SUM($H$1:RX$1)&lt;=SUM($F$34:$F37))*1,"F"))</f>
        <v>w</v>
      </c>
      <c r="RY37" s="65" t="str">
        <f ca="1">IF(WEEKDAY(RY$6,2)&gt;5,"w",IF(ISERROR(VLOOKUP(RY$6,fériés,1,FALSE)),(SUM($H$1:RY$1)&gt;SUM($F$34:$F36))*(SUM($H$1:RY$1)&lt;=SUM($F$34:$F37))*1,"F"))</f>
        <v>w</v>
      </c>
      <c r="RZ37" s="65" t="str">
        <f ca="1">IF(WEEKDAY(RZ$6,2)&gt;5,"w",IF(ISERROR(VLOOKUP(RZ$6,fériés,1,FALSE)),(SUM($H$1:RZ$1)&gt;SUM($F$34:$F36))*(SUM($H$1:RZ$1)&lt;=SUM($F$34:$F37))*1,"F"))</f>
        <v>w</v>
      </c>
      <c r="SA37" s="65" t="str">
        <f ca="1">IF(WEEKDAY(SA$6,2)&gt;5,"w",IF(ISERROR(VLOOKUP(SA$6,fériés,1,FALSE)),(SUM($H$1:SA$1)&gt;SUM($F$34:$F36))*(SUM($H$1:SA$1)&lt;=SUM($F$34:$F37))*1,"F"))</f>
        <v>w</v>
      </c>
      <c r="SB37" s="65" t="str">
        <f ca="1">IF(WEEKDAY(SB$6,2)&gt;5,"w",IF(ISERROR(VLOOKUP(SB$6,fériés,1,FALSE)),(SUM($H$1:SB$1)&gt;SUM($F$34:$F36))*(SUM($H$1:SB$1)&lt;=SUM($F$34:$F37))*1,"F"))</f>
        <v>w</v>
      </c>
      <c r="SC37" s="65" t="str">
        <f ca="1">IF(WEEKDAY(SC$6,2)&gt;5,"w",IF(ISERROR(VLOOKUP(SC$6,fériés,1,FALSE)),(SUM($H$1:SC$1)&gt;SUM($F$34:$F36))*(SUM($H$1:SC$1)&lt;=SUM($F$34:$F37))*1,"F"))</f>
        <v>w</v>
      </c>
      <c r="SD37" s="65" t="str">
        <f ca="1">IF(WEEKDAY(SD$6,2)&gt;5,"w",IF(ISERROR(VLOOKUP(SD$6,fériés,1,FALSE)),(SUM($H$1:SD$1)&gt;SUM($F$34:$F36))*(SUM($H$1:SD$1)&lt;=SUM($F$34:$F37))*1,"F"))</f>
        <v>w</v>
      </c>
      <c r="SE37" s="65" t="str">
        <f ca="1">IF(WEEKDAY(SE$6,2)&gt;5,"w",IF(ISERROR(VLOOKUP(SE$6,fériés,1,FALSE)),(SUM($H$1:SE$1)&gt;SUM($F$34:$F36))*(SUM($H$1:SE$1)&lt;=SUM($F$34:$F37))*1,"F"))</f>
        <v>w</v>
      </c>
      <c r="SF37" s="65" t="str">
        <f ca="1">IF(WEEKDAY(SF$6,2)&gt;5,"w",IF(ISERROR(VLOOKUP(SF$6,fériés,1,FALSE)),(SUM($H$1:SF$1)&gt;SUM($F$34:$F36))*(SUM($H$1:SF$1)&lt;=SUM($F$34:$F37))*1,"F"))</f>
        <v>w</v>
      </c>
      <c r="SG37" s="83"/>
    </row>
    <row r="38" spans="1:501" ht="12" customHeight="1" x14ac:dyDescent="0.25">
      <c r="A38" s="80">
        <v>1205</v>
      </c>
      <c r="B38" s="63"/>
      <c r="C38" s="78" t="str">
        <f>IF(A38="","",Base_données!$P$3)</f>
        <v xml:space="preserve"> fraisage</v>
      </c>
      <c r="D38" s="79" t="str">
        <f>IFERROR(VLOOKUP($A38,Base_données!$A$4:$AB$24,Base_données!$D$1,FALSE),"")</f>
        <v/>
      </c>
      <c r="E38" s="79" t="str">
        <f>IFERROR(VLOOKUP($A38,Base_données!$A$4:$AB$24,Base_données!$P$1,FALSE),"")</f>
        <v/>
      </c>
      <c r="F38" s="67" t="str">
        <f t="shared" si="89"/>
        <v/>
      </c>
      <c r="G38" s="62" t="str">
        <f>IFERROR(VLOOKUP($A38,Base_données!$A$4:$L$24,5,FALSE),"")</f>
        <v/>
      </c>
      <c r="H38" s="65">
        <f ca="1">IF(WEEKDAY(H$6,2)&gt;5,"w",IF(ISERROR(VLOOKUP(H$6,fériés,1,FALSE)),(SUM($H$1:H$1)&gt;SUM($F$34:$F37))*(SUM($H$1:H$1)&lt;=SUM($F$34:$F38))*1,"F"))</f>
        <v>0</v>
      </c>
      <c r="I38" s="65">
        <f ca="1">IF(WEEKDAY(I$6,2)&gt;5,"w",IF(ISERROR(VLOOKUP(I$6,fériés,1,FALSE)),(SUM($H$1:I$1)&gt;SUM($F$34:$F37))*(SUM($H$1:I$1)&lt;=SUM($F$34:$F38))*1,"F"))</f>
        <v>0</v>
      </c>
      <c r="J38" s="65">
        <f ca="1">IF(WEEKDAY(J$6,2)&gt;5,"w",IF(ISERROR(VLOOKUP(J$6,fériés,1,FALSE)),(SUM($H$1:J$1)&gt;SUM($F$34:$F37))*(SUM($H$1:J$1)&lt;=SUM($F$34:$F38))*1,"F"))</f>
        <v>0</v>
      </c>
      <c r="K38" s="65">
        <f ca="1">IF(WEEKDAY(K$6,2)&gt;5,"w",IF(ISERROR(VLOOKUP(K$6,fériés,1,FALSE)),(SUM($H$1:K$1)&gt;SUM($F$34:$F37))*(SUM($H$1:K$1)&lt;=SUM($F$34:$F38))*1,"F"))</f>
        <v>0</v>
      </c>
      <c r="L38" s="65">
        <f ca="1">IF(WEEKDAY(L$6,2)&gt;5,"w",IF(ISERROR(VLOOKUP(L$6,fériés,1,FALSE)),(SUM($H$1:L$1)&gt;SUM($F$34:$F37))*(SUM($H$1:L$1)&lt;=SUM($F$34:$F38))*1,"F"))</f>
        <v>0</v>
      </c>
      <c r="M38" s="65">
        <f ca="1">IF(WEEKDAY(M$6,2)&gt;5,"w",IF(ISERROR(VLOOKUP(M$6,fériés,1,FALSE)),(SUM($H$1:M$1)&gt;SUM($F$34:$F37))*(SUM($H$1:M$1)&lt;=SUM($F$34:$F38))*1,"F"))</f>
        <v>0</v>
      </c>
      <c r="N38" s="65">
        <f ca="1">IF(WEEKDAY(N$6,2)&gt;5,"w",IF(ISERROR(VLOOKUP(N$6,fériés,1,FALSE)),(SUM($H$1:N$1)&gt;SUM($F$34:$F37))*(SUM($H$1:N$1)&lt;=SUM($F$34:$F38))*1,"F"))</f>
        <v>0</v>
      </c>
      <c r="O38" s="65">
        <f ca="1">IF(WEEKDAY(O$6,2)&gt;5,"w",IF(ISERROR(VLOOKUP(O$6,fériés,1,FALSE)),(SUM($H$1:O$1)&gt;SUM($F$34:$F37))*(SUM($H$1:O$1)&lt;=SUM($F$34:$F38))*1,"F"))</f>
        <v>0</v>
      </c>
      <c r="P38" s="65">
        <f ca="1">IF(WEEKDAY(P$6,2)&gt;5,"w",IF(ISERROR(VLOOKUP(P$6,fériés,1,FALSE)),(SUM($H$1:P$1)&gt;SUM($F$34:$F37))*(SUM($H$1:P$1)&lt;=SUM($F$34:$F38))*1,"F"))</f>
        <v>0</v>
      </c>
      <c r="Q38" s="65">
        <f ca="1">IF(WEEKDAY(Q$6,2)&gt;5,"w",IF(ISERROR(VLOOKUP(Q$6,fériés,1,FALSE)),(SUM($H$1:Q$1)&gt;SUM($F$34:$F37))*(SUM($H$1:Q$1)&lt;=SUM($F$34:$F38))*1,"F"))</f>
        <v>0</v>
      </c>
      <c r="R38" s="65">
        <f ca="1">IF(WEEKDAY(R$6,2)&gt;5,"w",IF(ISERROR(VLOOKUP(R$6,fériés,1,FALSE)),(SUM($H$1:R$1)&gt;SUM($F$34:$F37))*(SUM($H$1:R$1)&lt;=SUM($F$34:$F38))*1,"F"))</f>
        <v>0</v>
      </c>
      <c r="S38" s="65">
        <f ca="1">IF(WEEKDAY(S$6,2)&gt;5,"w",IF(ISERROR(VLOOKUP(S$6,fériés,1,FALSE)),(SUM($H$1:S$1)&gt;SUM($F$34:$F37))*(SUM($H$1:S$1)&lt;=SUM($F$34:$F38))*1,"F"))</f>
        <v>0</v>
      </c>
      <c r="T38" s="65">
        <f ca="1">IF(WEEKDAY(T$6,2)&gt;5,"w",IF(ISERROR(VLOOKUP(T$6,fériés,1,FALSE)),(SUM($H$1:T$1)&gt;SUM($F$34:$F37))*(SUM($H$1:T$1)&lt;=SUM($F$34:$F38))*1,"F"))</f>
        <v>0</v>
      </c>
      <c r="U38" s="65">
        <f ca="1">IF(WEEKDAY(U$6,2)&gt;5,"w",IF(ISERROR(VLOOKUP(U$6,fériés,1,FALSE)),(SUM($H$1:U$1)&gt;SUM($F$34:$F37))*(SUM($H$1:U$1)&lt;=SUM($F$34:$F38))*1,"F"))</f>
        <v>0</v>
      </c>
      <c r="V38" s="65">
        <f ca="1">IF(WEEKDAY(V$6,2)&gt;5,"w",IF(ISERROR(VLOOKUP(V$6,fériés,1,FALSE)),(SUM($H$1:V$1)&gt;SUM($F$34:$F37))*(SUM($H$1:V$1)&lt;=SUM($F$34:$F38))*1,"F"))</f>
        <v>0</v>
      </c>
      <c r="W38" s="65">
        <f ca="1">IF(WEEKDAY(W$6,2)&gt;5,"w",IF(ISERROR(VLOOKUP(W$6,fériés,1,FALSE)),(SUM($H$1:W$1)&gt;SUM($F$34:$F37))*(SUM($H$1:W$1)&lt;=SUM($F$34:$F38))*1,"F"))</f>
        <v>0</v>
      </c>
      <c r="X38" s="65">
        <f ca="1">IF(WEEKDAY(X$6,2)&gt;5,"w",IF(ISERROR(VLOOKUP(X$6,fériés,1,FALSE)),(SUM($H$1:X$1)&gt;SUM($F$34:$F37))*(SUM($H$1:X$1)&lt;=SUM($F$34:$F38))*1,"F"))</f>
        <v>0</v>
      </c>
      <c r="Y38" s="65">
        <f ca="1">IF(WEEKDAY(Y$6,2)&gt;5,"w",IF(ISERROR(VLOOKUP(Y$6,fériés,1,FALSE)),(SUM($H$1:Y$1)&gt;SUM($F$34:$F37))*(SUM($H$1:Y$1)&lt;=SUM($F$34:$F38))*1,"F"))</f>
        <v>0</v>
      </c>
      <c r="Z38" s="65">
        <f ca="1">IF(WEEKDAY(Z$6,2)&gt;5,"w",IF(ISERROR(VLOOKUP(Z$6,fériés,1,FALSE)),(SUM($H$1:Z$1)&gt;SUM($F$34:$F37))*(SUM($H$1:Z$1)&lt;=SUM($F$34:$F38))*1,"F"))</f>
        <v>0</v>
      </c>
      <c r="AA38" s="65">
        <f ca="1">IF(WEEKDAY(AA$6,2)&gt;5,"w",IF(ISERROR(VLOOKUP(AA$6,fériés,1,FALSE)),(SUM($H$1:AA$1)&gt;SUM($F$34:$F37))*(SUM($H$1:AA$1)&lt;=SUM($F$34:$F38))*1,"F"))</f>
        <v>0</v>
      </c>
      <c r="AB38" s="65">
        <f ca="1">IF(WEEKDAY(AB$6,2)&gt;5,"w",IF(ISERROR(VLOOKUP(AB$6,fériés,1,FALSE)),(SUM($H$1:AB$1)&gt;SUM($F$34:$F37))*(SUM($H$1:AB$1)&lt;=SUM($F$34:$F38))*1,"F"))</f>
        <v>0</v>
      </c>
      <c r="AC38" s="65">
        <f ca="1">IF(WEEKDAY(AC$6,2)&gt;5,"w",IF(ISERROR(VLOOKUP(AC$6,fériés,1,FALSE)),(SUM($H$1:AC$1)&gt;SUM($F$34:$F37))*(SUM($H$1:AC$1)&lt;=SUM($F$34:$F38))*1,"F"))</f>
        <v>0</v>
      </c>
      <c r="AD38" s="65">
        <f ca="1">IF(WEEKDAY(AD$6,2)&gt;5,"w",IF(ISERROR(VLOOKUP(AD$6,fériés,1,FALSE)),(SUM($H$1:AD$1)&gt;SUM($F$34:$F37))*(SUM($H$1:AD$1)&lt;=SUM($F$34:$F38))*1,"F"))</f>
        <v>0</v>
      </c>
      <c r="AE38" s="65">
        <f ca="1">IF(WEEKDAY(AE$6,2)&gt;5,"w",IF(ISERROR(VLOOKUP(AE$6,fériés,1,FALSE)),(SUM($H$1:AE$1)&gt;SUM($F$34:$F37))*(SUM($H$1:AE$1)&lt;=SUM($F$34:$F38))*1,"F"))</f>
        <v>0</v>
      </c>
      <c r="AF38" s="65">
        <f ca="1">IF(WEEKDAY(AF$6,2)&gt;5,"w",IF(ISERROR(VLOOKUP(AF$6,fériés,1,FALSE)),(SUM($H$1:AF$1)&gt;SUM($F$34:$F37))*(SUM($H$1:AF$1)&lt;=SUM($F$34:$F38))*1,"F"))</f>
        <v>0</v>
      </c>
      <c r="AG38" s="65">
        <f ca="1">IF(WEEKDAY(AG$6,2)&gt;5,"w",IF(ISERROR(VLOOKUP(AG$6,fériés,1,FALSE)),(SUM($H$1:AG$1)&gt;SUM($F$34:$F37))*(SUM($H$1:AG$1)&lt;=SUM($F$34:$F38))*1,"F"))</f>
        <v>0</v>
      </c>
      <c r="AH38" s="65">
        <f ca="1">IF(WEEKDAY(AH$6,2)&gt;5,"w",IF(ISERROR(VLOOKUP(AH$6,fériés,1,FALSE)),(SUM($H$1:AH$1)&gt;SUM($F$34:$F37))*(SUM($H$1:AH$1)&lt;=SUM($F$34:$F38))*1,"F"))</f>
        <v>0</v>
      </c>
      <c r="AI38" s="65">
        <f ca="1">IF(WEEKDAY(AI$6,2)&gt;5,"w",IF(ISERROR(VLOOKUP(AI$6,fériés,1,FALSE)),(SUM($H$1:AI$1)&gt;SUM($F$34:$F37))*(SUM($H$1:AI$1)&lt;=SUM($F$34:$F38))*1,"F"))</f>
        <v>0</v>
      </c>
      <c r="AJ38" s="65">
        <f ca="1">IF(WEEKDAY(AJ$6,2)&gt;5,"w",IF(ISERROR(VLOOKUP(AJ$6,fériés,1,FALSE)),(SUM($H$1:AJ$1)&gt;SUM($F$34:$F37))*(SUM($H$1:AJ$1)&lt;=SUM($F$34:$F38))*1,"F"))</f>
        <v>0</v>
      </c>
      <c r="AK38" s="65">
        <f ca="1">IF(WEEKDAY(AK$6,2)&gt;5,"w",IF(ISERROR(VLOOKUP(AK$6,fériés,1,FALSE)),(SUM($H$1:AK$1)&gt;SUM($F$34:$F37))*(SUM($H$1:AK$1)&lt;=SUM($F$34:$F38))*1,"F"))</f>
        <v>0</v>
      </c>
      <c r="AL38" s="65">
        <f ca="1">IF(WEEKDAY(AL$6,2)&gt;5,"w",IF(ISERROR(VLOOKUP(AL$6,fériés,1,FALSE)),(SUM($H$1:AL$1)&gt;SUM($F$34:$F37))*(SUM($H$1:AL$1)&lt;=SUM($F$34:$F38))*1,"F"))</f>
        <v>0</v>
      </c>
      <c r="AM38" s="65">
        <f ca="1">IF(WEEKDAY(AM$6,2)&gt;5,"w",IF(ISERROR(VLOOKUP(AM$6,fériés,1,FALSE)),(SUM($H$1:AM$1)&gt;SUM($F$34:$F37))*(SUM($H$1:AM$1)&lt;=SUM($F$34:$F38))*1,"F"))</f>
        <v>0</v>
      </c>
      <c r="AN38" s="65">
        <f ca="1">IF(WEEKDAY(AN$6,2)&gt;5,"w",IF(ISERROR(VLOOKUP(AN$6,fériés,1,FALSE)),(SUM($H$1:AN$1)&gt;SUM($F$34:$F37))*(SUM($H$1:AN$1)&lt;=SUM($F$34:$F38))*1,"F"))</f>
        <v>0</v>
      </c>
      <c r="AO38" s="65">
        <f ca="1">IF(WEEKDAY(AO$6,2)&gt;5,"w",IF(ISERROR(VLOOKUP(AO$6,fériés,1,FALSE)),(SUM($H$1:AO$1)&gt;SUM($F$34:$F37))*(SUM($H$1:AO$1)&lt;=SUM($F$34:$F38))*1,"F"))</f>
        <v>0</v>
      </c>
      <c r="AP38" s="65">
        <f ca="1">IF(WEEKDAY(AP$6,2)&gt;5,"w",IF(ISERROR(VLOOKUP(AP$6,fériés,1,FALSE)),(SUM($H$1:AP$1)&gt;SUM($F$34:$F37))*(SUM($H$1:AP$1)&lt;=SUM($F$34:$F38))*1,"F"))</f>
        <v>0</v>
      </c>
      <c r="AQ38" s="65">
        <f ca="1">IF(WEEKDAY(AQ$6,2)&gt;5,"w",IF(ISERROR(VLOOKUP(AQ$6,fériés,1,FALSE)),(SUM($H$1:AQ$1)&gt;SUM($F$34:$F37))*(SUM($H$1:AQ$1)&lt;=SUM($F$34:$F38))*1,"F"))</f>
        <v>0</v>
      </c>
      <c r="AR38" s="65">
        <f ca="1">IF(WEEKDAY(AR$6,2)&gt;5,"w",IF(ISERROR(VLOOKUP(AR$6,fériés,1,FALSE)),(SUM($H$1:AR$1)&gt;SUM($F$34:$F37))*(SUM($H$1:AR$1)&lt;=SUM($F$34:$F38))*1,"F"))</f>
        <v>0</v>
      </c>
      <c r="AS38" s="65">
        <f ca="1">IF(WEEKDAY(AS$6,2)&gt;5,"w",IF(ISERROR(VLOOKUP(AS$6,fériés,1,FALSE)),(SUM($H$1:AS$1)&gt;SUM($F$34:$F37))*(SUM($H$1:AS$1)&lt;=SUM($F$34:$F38))*1,"F"))</f>
        <v>0</v>
      </c>
      <c r="AT38" s="65">
        <f ca="1">IF(WEEKDAY(AT$6,2)&gt;5,"w",IF(ISERROR(VLOOKUP(AT$6,fériés,1,FALSE)),(SUM($H$1:AT$1)&gt;SUM($F$34:$F37))*(SUM($H$1:AT$1)&lt;=SUM($F$34:$F38))*1,"F"))</f>
        <v>0</v>
      </c>
      <c r="AU38" s="65">
        <f ca="1">IF(WEEKDAY(AU$6,2)&gt;5,"w",IF(ISERROR(VLOOKUP(AU$6,fériés,1,FALSE)),(SUM($H$1:AU$1)&gt;SUM($F$34:$F37))*(SUM($H$1:AU$1)&lt;=SUM($F$34:$F38))*1,"F"))</f>
        <v>0</v>
      </c>
      <c r="AV38" s="65">
        <f ca="1">IF(WEEKDAY(AV$6,2)&gt;5,"w",IF(ISERROR(VLOOKUP(AV$6,fériés,1,FALSE)),(SUM($H$1:AV$1)&gt;SUM($F$34:$F37))*(SUM($H$1:AV$1)&lt;=SUM($F$34:$F38))*1,"F"))</f>
        <v>0</v>
      </c>
      <c r="AW38" s="65">
        <f ca="1">IF(WEEKDAY(AW$6,2)&gt;5,"w",IF(ISERROR(VLOOKUP(AW$6,fériés,1,FALSE)),(SUM($H$1:AW$1)&gt;SUM($F$34:$F37))*(SUM($H$1:AW$1)&lt;=SUM($F$34:$F38))*1,"F"))</f>
        <v>0</v>
      </c>
      <c r="AX38" s="65">
        <f ca="1">IF(WEEKDAY(AX$6,2)&gt;5,"w",IF(ISERROR(VLOOKUP(AX$6,fériés,1,FALSE)),(SUM($H$1:AX$1)&gt;SUM($F$34:$F37))*(SUM($H$1:AX$1)&lt;=SUM($F$34:$F38))*1,"F"))</f>
        <v>0</v>
      </c>
      <c r="AY38" s="65">
        <f ca="1">IF(WEEKDAY(AY$6,2)&gt;5,"w",IF(ISERROR(VLOOKUP(AY$6,fériés,1,FALSE)),(SUM($H$1:AY$1)&gt;SUM($F$34:$F37))*(SUM($H$1:AY$1)&lt;=SUM($F$34:$F38))*1,"F"))</f>
        <v>0</v>
      </c>
      <c r="AZ38" s="65">
        <f ca="1">IF(WEEKDAY(AZ$6,2)&gt;5,"w",IF(ISERROR(VLOOKUP(AZ$6,fériés,1,FALSE)),(SUM($H$1:AZ$1)&gt;SUM($F$34:$F37))*(SUM($H$1:AZ$1)&lt;=SUM($F$34:$F38))*1,"F"))</f>
        <v>0</v>
      </c>
      <c r="BA38" s="65">
        <f ca="1">IF(WEEKDAY(BA$6,2)&gt;5,"w",IF(ISERROR(VLOOKUP(BA$6,fériés,1,FALSE)),(SUM($H$1:BA$1)&gt;SUM($F$34:$F37))*(SUM($H$1:BA$1)&lt;=SUM($F$34:$F38))*1,"F"))</f>
        <v>0</v>
      </c>
      <c r="BB38" s="65">
        <f ca="1">IF(WEEKDAY(BB$6,2)&gt;5,"w",IF(ISERROR(VLOOKUP(BB$6,fériés,1,FALSE)),(SUM($H$1:BB$1)&gt;SUM($F$34:$F37))*(SUM($H$1:BB$1)&lt;=SUM($F$34:$F38))*1,"F"))</f>
        <v>0</v>
      </c>
      <c r="BC38" s="65">
        <f ca="1">IF(WEEKDAY(BC$6,2)&gt;5,"w",IF(ISERROR(VLOOKUP(BC$6,fériés,1,FALSE)),(SUM($H$1:BC$1)&gt;SUM($F$34:$F37))*(SUM($H$1:BC$1)&lt;=SUM($F$34:$F38))*1,"F"))</f>
        <v>0</v>
      </c>
      <c r="BD38" s="65">
        <f ca="1">IF(WEEKDAY(BD$6,2)&gt;5,"w",IF(ISERROR(VLOOKUP(BD$6,fériés,1,FALSE)),(SUM($H$1:BD$1)&gt;SUM($F$34:$F37))*(SUM($H$1:BD$1)&lt;=SUM($F$34:$F38))*1,"F"))</f>
        <v>0</v>
      </c>
      <c r="BE38" s="65">
        <f ca="1">IF(WEEKDAY(BE$6,2)&gt;5,"w",IF(ISERROR(VLOOKUP(BE$6,fériés,1,FALSE)),(SUM($H$1:BE$1)&gt;SUM($F$34:$F37))*(SUM($H$1:BE$1)&lt;=SUM($F$34:$F38))*1,"F"))</f>
        <v>0</v>
      </c>
      <c r="BF38" s="65">
        <f ca="1">IF(WEEKDAY(BF$6,2)&gt;5,"w",IF(ISERROR(VLOOKUP(BF$6,fériés,1,FALSE)),(SUM($H$1:BF$1)&gt;SUM($F$34:$F37))*(SUM($H$1:BF$1)&lt;=SUM($F$34:$F38))*1,"F"))</f>
        <v>0</v>
      </c>
      <c r="BG38" s="65">
        <f ca="1">IF(WEEKDAY(BG$6,2)&gt;5,"w",IF(ISERROR(VLOOKUP(BG$6,fériés,1,FALSE)),(SUM($H$1:BG$1)&gt;SUM($F$34:$F37))*(SUM($H$1:BG$1)&lt;=SUM($F$34:$F38))*1,"F"))</f>
        <v>0</v>
      </c>
      <c r="BH38" s="65">
        <f ca="1">IF(WEEKDAY(BH$6,2)&gt;5,"w",IF(ISERROR(VLOOKUP(BH$6,fériés,1,FALSE)),(SUM($H$1:BH$1)&gt;SUM($F$34:$F37))*(SUM($H$1:BH$1)&lt;=SUM($F$34:$F38))*1,"F"))</f>
        <v>0</v>
      </c>
      <c r="BI38" s="65">
        <f ca="1">IF(WEEKDAY(BI$6,2)&gt;5,"w",IF(ISERROR(VLOOKUP(BI$6,fériés,1,FALSE)),(SUM($H$1:BI$1)&gt;SUM($F$34:$F37))*(SUM($H$1:BI$1)&lt;=SUM($F$34:$F38))*1,"F"))</f>
        <v>0</v>
      </c>
      <c r="BJ38" s="65">
        <f ca="1">IF(WEEKDAY(BJ$6,2)&gt;5,"w",IF(ISERROR(VLOOKUP(BJ$6,fériés,1,FALSE)),(SUM($H$1:BJ$1)&gt;SUM($F$34:$F37))*(SUM($H$1:BJ$1)&lt;=SUM($F$34:$F38))*1,"F"))</f>
        <v>0</v>
      </c>
      <c r="BK38" s="65">
        <f ca="1">IF(WEEKDAY(BK$6,2)&gt;5,"w",IF(ISERROR(VLOOKUP(BK$6,fériés,1,FALSE)),(SUM($H$1:BK$1)&gt;SUM($F$34:$F37))*(SUM($H$1:BK$1)&lt;=SUM($F$34:$F38))*1,"F"))</f>
        <v>0</v>
      </c>
      <c r="BL38" s="65">
        <f ca="1">IF(WEEKDAY(BL$6,2)&gt;5,"w",IF(ISERROR(VLOOKUP(BL$6,fériés,1,FALSE)),(SUM($H$1:BL$1)&gt;SUM($F$34:$F37))*(SUM($H$1:BL$1)&lt;=SUM($F$34:$F38))*1,"F"))</f>
        <v>0</v>
      </c>
      <c r="BM38" s="65">
        <f ca="1">IF(WEEKDAY(BM$6,2)&gt;5,"w",IF(ISERROR(VLOOKUP(BM$6,fériés,1,FALSE)),(SUM($H$1:BM$1)&gt;SUM($F$34:$F37))*(SUM($H$1:BM$1)&lt;=SUM($F$34:$F38))*1,"F"))</f>
        <v>0</v>
      </c>
      <c r="BN38" s="65" t="str">
        <f ca="1">IF(WEEKDAY(BN$6,2)&gt;5,"w",IF(ISERROR(VLOOKUP(BN$6,fériés,1,FALSE)),(SUM($H$1:BN$1)&gt;SUM($F$34:$F37))*(SUM($H$1:BN$1)&lt;=SUM($F$34:$F38))*1,"F"))</f>
        <v>w</v>
      </c>
      <c r="BO38" s="65" t="str">
        <f ca="1">IF(WEEKDAY(BO$6,2)&gt;5,"w",IF(ISERROR(VLOOKUP(BO$6,fériés,1,FALSE)),(SUM($H$1:BO$1)&gt;SUM($F$34:$F37))*(SUM($H$1:BO$1)&lt;=SUM($F$34:$F38))*1,"F"))</f>
        <v>w</v>
      </c>
      <c r="BP38" s="65" t="str">
        <f ca="1">IF(WEEKDAY(BP$6,2)&gt;5,"w",IF(ISERROR(VLOOKUP(BP$6,fériés,1,FALSE)),(SUM($H$1:BP$1)&gt;SUM($F$34:$F37))*(SUM($H$1:BP$1)&lt;=SUM($F$34:$F38))*1,"F"))</f>
        <v>w</v>
      </c>
      <c r="BQ38" s="65" t="str">
        <f ca="1">IF(WEEKDAY(BQ$6,2)&gt;5,"w",IF(ISERROR(VLOOKUP(BQ$6,fériés,1,FALSE)),(SUM($H$1:BQ$1)&gt;SUM($F$34:$F37))*(SUM($H$1:BQ$1)&lt;=SUM($F$34:$F38))*1,"F"))</f>
        <v>w</v>
      </c>
      <c r="BR38" s="65" t="str">
        <f ca="1">IF(WEEKDAY(BR$6,2)&gt;5,"w",IF(ISERROR(VLOOKUP(BR$6,fériés,1,FALSE)),(SUM($H$1:BR$1)&gt;SUM($F$34:$F37))*(SUM($H$1:BR$1)&lt;=SUM($F$34:$F38))*1,"F"))</f>
        <v>w</v>
      </c>
      <c r="BS38" s="65" t="str">
        <f ca="1">IF(WEEKDAY(BS$6,2)&gt;5,"w",IF(ISERROR(VLOOKUP(BS$6,fériés,1,FALSE)),(SUM($H$1:BS$1)&gt;SUM($F$34:$F37))*(SUM($H$1:BS$1)&lt;=SUM($F$34:$F38))*1,"F"))</f>
        <v>w</v>
      </c>
      <c r="BT38" s="65" t="str">
        <f ca="1">IF(WEEKDAY(BT$6,2)&gt;5,"w",IF(ISERROR(VLOOKUP(BT$6,fériés,1,FALSE)),(SUM($H$1:BT$1)&gt;SUM($F$34:$F37))*(SUM($H$1:BT$1)&lt;=SUM($F$34:$F38))*1,"F"))</f>
        <v>w</v>
      </c>
      <c r="BU38" s="65" t="str">
        <f ca="1">IF(WEEKDAY(BU$6,2)&gt;5,"w",IF(ISERROR(VLOOKUP(BU$6,fériés,1,FALSE)),(SUM($H$1:BU$1)&gt;SUM($F$34:$F37))*(SUM($H$1:BU$1)&lt;=SUM($F$34:$F38))*1,"F"))</f>
        <v>w</v>
      </c>
      <c r="BV38" s="65" t="str">
        <f ca="1">IF(WEEKDAY(BV$6,2)&gt;5,"w",IF(ISERROR(VLOOKUP(BV$6,fériés,1,FALSE)),(SUM($H$1:BV$1)&gt;SUM($F$34:$F37))*(SUM($H$1:BV$1)&lt;=SUM($F$34:$F38))*1,"F"))</f>
        <v>w</v>
      </c>
      <c r="BW38" s="65" t="str">
        <f ca="1">IF(WEEKDAY(BW$6,2)&gt;5,"w",IF(ISERROR(VLOOKUP(BW$6,fériés,1,FALSE)),(SUM($H$1:BW$1)&gt;SUM($F$34:$F37))*(SUM($H$1:BW$1)&lt;=SUM($F$34:$F38))*1,"F"))</f>
        <v>w</v>
      </c>
      <c r="BX38" s="65" t="str">
        <f ca="1">IF(WEEKDAY(BX$6,2)&gt;5,"w",IF(ISERROR(VLOOKUP(BX$6,fériés,1,FALSE)),(SUM($H$1:BX$1)&gt;SUM($F$34:$F37))*(SUM($H$1:BX$1)&lt;=SUM($F$34:$F38))*1,"F"))</f>
        <v>w</v>
      </c>
      <c r="BY38" s="65" t="str">
        <f ca="1">IF(WEEKDAY(BY$6,2)&gt;5,"w",IF(ISERROR(VLOOKUP(BY$6,fériés,1,FALSE)),(SUM($H$1:BY$1)&gt;SUM($F$34:$F37))*(SUM($H$1:BY$1)&lt;=SUM($F$34:$F38))*1,"F"))</f>
        <v>w</v>
      </c>
      <c r="BZ38" s="65" t="str">
        <f ca="1">IF(WEEKDAY(BZ$6,2)&gt;5,"w",IF(ISERROR(VLOOKUP(BZ$6,fériés,1,FALSE)),(SUM($H$1:BZ$1)&gt;SUM($F$34:$F37))*(SUM($H$1:BZ$1)&lt;=SUM($F$34:$F38))*1,"F"))</f>
        <v>w</v>
      </c>
      <c r="CA38" s="65" t="str">
        <f ca="1">IF(WEEKDAY(CA$6,2)&gt;5,"w",IF(ISERROR(VLOOKUP(CA$6,fériés,1,FALSE)),(SUM($H$1:CA$1)&gt;SUM($F$34:$F37))*(SUM($H$1:CA$1)&lt;=SUM($F$34:$F38))*1,"F"))</f>
        <v>w</v>
      </c>
      <c r="CB38" s="65" t="str">
        <f ca="1">IF(WEEKDAY(CB$6,2)&gt;5,"w",IF(ISERROR(VLOOKUP(CB$6,fériés,1,FALSE)),(SUM($H$1:CB$1)&gt;SUM($F$34:$F37))*(SUM($H$1:CB$1)&lt;=SUM($F$34:$F38))*1,"F"))</f>
        <v>w</v>
      </c>
      <c r="CC38" s="65" t="str">
        <f ca="1">IF(WEEKDAY(CC$6,2)&gt;5,"w",IF(ISERROR(VLOOKUP(CC$6,fériés,1,FALSE)),(SUM($H$1:CC$1)&gt;SUM($F$34:$F37))*(SUM($H$1:CC$1)&lt;=SUM($F$34:$F38))*1,"F"))</f>
        <v>w</v>
      </c>
      <c r="CD38" s="65" t="str">
        <f ca="1">IF(WEEKDAY(CD$6,2)&gt;5,"w",IF(ISERROR(VLOOKUP(CD$6,fériés,1,FALSE)),(SUM($H$1:CD$1)&gt;SUM($F$34:$F37))*(SUM($H$1:CD$1)&lt;=SUM($F$34:$F38))*1,"F"))</f>
        <v>w</v>
      </c>
      <c r="CE38" s="65" t="str">
        <f ca="1">IF(WEEKDAY(CE$6,2)&gt;5,"w",IF(ISERROR(VLOOKUP(CE$6,fériés,1,FALSE)),(SUM($H$1:CE$1)&gt;SUM($F$34:$F37))*(SUM($H$1:CE$1)&lt;=SUM($F$34:$F38))*1,"F"))</f>
        <v>w</v>
      </c>
      <c r="CF38" s="65" t="str">
        <f ca="1">IF(WEEKDAY(CF$6,2)&gt;5,"w",IF(ISERROR(VLOOKUP(CF$6,fériés,1,FALSE)),(SUM($H$1:CF$1)&gt;SUM($F$34:$F37))*(SUM($H$1:CF$1)&lt;=SUM($F$34:$F38))*1,"F"))</f>
        <v>w</v>
      </c>
      <c r="CG38" s="65" t="str">
        <f ca="1">IF(WEEKDAY(CG$6,2)&gt;5,"w",IF(ISERROR(VLOOKUP(CG$6,fériés,1,FALSE)),(SUM($H$1:CG$1)&gt;SUM($F$34:$F37))*(SUM($H$1:CG$1)&lt;=SUM($F$34:$F38))*1,"F"))</f>
        <v>w</v>
      </c>
      <c r="CH38" s="65">
        <f ca="1">IF(WEEKDAY(CH$6,2)&gt;5,"w",IF(ISERROR(VLOOKUP(CH$6,fériés,1,FALSE)),(SUM($H$1:CH$1)&gt;SUM($F$34:$F37))*(SUM($H$1:CH$1)&lt;=SUM($F$34:$F38))*1,"F"))</f>
        <v>0</v>
      </c>
      <c r="CI38" s="65">
        <f ca="1">IF(WEEKDAY(CI$6,2)&gt;5,"w",IF(ISERROR(VLOOKUP(CI$6,fériés,1,FALSE)),(SUM($H$1:CI$1)&gt;SUM($F$34:$F37))*(SUM($H$1:CI$1)&lt;=SUM($F$34:$F38))*1,"F"))</f>
        <v>0</v>
      </c>
      <c r="CJ38" s="65">
        <f ca="1">IF(WEEKDAY(CJ$6,2)&gt;5,"w",IF(ISERROR(VLOOKUP(CJ$6,fériés,1,FALSE)),(SUM($H$1:CJ$1)&gt;SUM($F$34:$F37))*(SUM($H$1:CJ$1)&lt;=SUM($F$34:$F38))*1,"F"))</f>
        <v>0</v>
      </c>
      <c r="CK38" s="65">
        <f ca="1">IF(WEEKDAY(CK$6,2)&gt;5,"w",IF(ISERROR(VLOOKUP(CK$6,fériés,1,FALSE)),(SUM($H$1:CK$1)&gt;SUM($F$34:$F37))*(SUM($H$1:CK$1)&lt;=SUM($F$34:$F38))*1,"F"))</f>
        <v>0</v>
      </c>
      <c r="CL38" s="65">
        <f ca="1">IF(WEEKDAY(CL$6,2)&gt;5,"w",IF(ISERROR(VLOOKUP(CL$6,fériés,1,FALSE)),(SUM($H$1:CL$1)&gt;SUM($F$34:$F37))*(SUM($H$1:CL$1)&lt;=SUM($F$34:$F38))*1,"F"))</f>
        <v>0</v>
      </c>
      <c r="CM38" s="65">
        <f ca="1">IF(WEEKDAY(CM$6,2)&gt;5,"w",IF(ISERROR(VLOOKUP(CM$6,fériés,1,FALSE)),(SUM($H$1:CM$1)&gt;SUM($F$34:$F37))*(SUM($H$1:CM$1)&lt;=SUM($F$34:$F38))*1,"F"))</f>
        <v>0</v>
      </c>
      <c r="CN38" s="65">
        <f ca="1">IF(WEEKDAY(CN$6,2)&gt;5,"w",IF(ISERROR(VLOOKUP(CN$6,fériés,1,FALSE)),(SUM($H$1:CN$1)&gt;SUM($F$34:$F37))*(SUM($H$1:CN$1)&lt;=SUM($F$34:$F38))*1,"F"))</f>
        <v>0</v>
      </c>
      <c r="CO38" s="65">
        <f ca="1">IF(WEEKDAY(CO$6,2)&gt;5,"w",IF(ISERROR(VLOOKUP(CO$6,fériés,1,FALSE)),(SUM($H$1:CO$1)&gt;SUM($F$34:$F37))*(SUM($H$1:CO$1)&lt;=SUM($F$34:$F38))*1,"F"))</f>
        <v>0</v>
      </c>
      <c r="CP38" s="65">
        <f ca="1">IF(WEEKDAY(CP$6,2)&gt;5,"w",IF(ISERROR(VLOOKUP(CP$6,fériés,1,FALSE)),(SUM($H$1:CP$1)&gt;SUM($F$34:$F37))*(SUM($H$1:CP$1)&lt;=SUM($F$34:$F38))*1,"F"))</f>
        <v>0</v>
      </c>
      <c r="CQ38" s="65">
        <f ca="1">IF(WEEKDAY(CQ$6,2)&gt;5,"w",IF(ISERROR(VLOOKUP(CQ$6,fériés,1,FALSE)),(SUM($H$1:CQ$1)&gt;SUM($F$34:$F37))*(SUM($H$1:CQ$1)&lt;=SUM($F$34:$F38))*1,"F"))</f>
        <v>0</v>
      </c>
      <c r="CR38" s="65">
        <f ca="1">IF(WEEKDAY(CR$6,2)&gt;5,"w",IF(ISERROR(VLOOKUP(CR$6,fériés,1,FALSE)),(SUM($H$1:CR$1)&gt;SUM($F$34:$F37))*(SUM($H$1:CR$1)&lt;=SUM($F$34:$F38))*1,"F"))</f>
        <v>0</v>
      </c>
      <c r="CS38" s="65">
        <f ca="1">IF(WEEKDAY(CS$6,2)&gt;5,"w",IF(ISERROR(VLOOKUP(CS$6,fériés,1,FALSE)),(SUM($H$1:CS$1)&gt;SUM($F$34:$F37))*(SUM($H$1:CS$1)&lt;=SUM($F$34:$F38))*1,"F"))</f>
        <v>0</v>
      </c>
      <c r="CT38" s="65">
        <f ca="1">IF(WEEKDAY(CT$6,2)&gt;5,"w",IF(ISERROR(VLOOKUP(CT$6,fériés,1,FALSE)),(SUM($H$1:CT$1)&gt;SUM($F$34:$F37))*(SUM($H$1:CT$1)&lt;=SUM($F$34:$F38))*1,"F"))</f>
        <v>0</v>
      </c>
      <c r="CU38" s="65">
        <f ca="1">IF(WEEKDAY(CU$6,2)&gt;5,"w",IF(ISERROR(VLOOKUP(CU$6,fériés,1,FALSE)),(SUM($H$1:CU$1)&gt;SUM($F$34:$F37))*(SUM($H$1:CU$1)&lt;=SUM($F$34:$F38))*1,"F"))</f>
        <v>0</v>
      </c>
      <c r="CV38" s="65">
        <f ca="1">IF(WEEKDAY(CV$6,2)&gt;5,"w",IF(ISERROR(VLOOKUP(CV$6,fériés,1,FALSE)),(SUM($H$1:CV$1)&gt;SUM($F$34:$F37))*(SUM($H$1:CV$1)&lt;=SUM($F$34:$F38))*1,"F"))</f>
        <v>0</v>
      </c>
      <c r="CW38" s="65">
        <f ca="1">IF(WEEKDAY(CW$6,2)&gt;5,"w",IF(ISERROR(VLOOKUP(CW$6,fériés,1,FALSE)),(SUM($H$1:CW$1)&gt;SUM($F$34:$F37))*(SUM($H$1:CW$1)&lt;=SUM($F$34:$F38))*1,"F"))</f>
        <v>0</v>
      </c>
      <c r="CX38" s="65">
        <f ca="1">IF(WEEKDAY(CX$6,2)&gt;5,"w",IF(ISERROR(VLOOKUP(CX$6,fériés,1,FALSE)),(SUM($H$1:CX$1)&gt;SUM($F$34:$F37))*(SUM($H$1:CX$1)&lt;=SUM($F$34:$F38))*1,"F"))</f>
        <v>0</v>
      </c>
      <c r="CY38" s="65">
        <f ca="1">IF(WEEKDAY(CY$6,2)&gt;5,"w",IF(ISERROR(VLOOKUP(CY$6,fériés,1,FALSE)),(SUM($H$1:CY$1)&gt;SUM($F$34:$F37))*(SUM($H$1:CY$1)&lt;=SUM($F$34:$F38))*1,"F"))</f>
        <v>0</v>
      </c>
      <c r="CZ38" s="65">
        <f ca="1">IF(WEEKDAY(CZ$6,2)&gt;5,"w",IF(ISERROR(VLOOKUP(CZ$6,fériés,1,FALSE)),(SUM($H$1:CZ$1)&gt;SUM($F$34:$F37))*(SUM($H$1:CZ$1)&lt;=SUM($F$34:$F38))*1,"F"))</f>
        <v>0</v>
      </c>
      <c r="DA38" s="65">
        <f ca="1">IF(WEEKDAY(DA$6,2)&gt;5,"w",IF(ISERROR(VLOOKUP(DA$6,fériés,1,FALSE)),(SUM($H$1:DA$1)&gt;SUM($F$34:$F37))*(SUM($H$1:DA$1)&lt;=SUM($F$34:$F38))*1,"F"))</f>
        <v>0</v>
      </c>
      <c r="DB38" s="65">
        <f ca="1">IF(WEEKDAY(DB$6,2)&gt;5,"w",IF(ISERROR(VLOOKUP(DB$6,fériés,1,FALSE)),(SUM($H$1:DB$1)&gt;SUM($F$34:$F37))*(SUM($H$1:DB$1)&lt;=SUM($F$34:$F38))*1,"F"))</f>
        <v>0</v>
      </c>
      <c r="DC38" s="65">
        <f ca="1">IF(WEEKDAY(DC$6,2)&gt;5,"w",IF(ISERROR(VLOOKUP(DC$6,fériés,1,FALSE)),(SUM($H$1:DC$1)&gt;SUM($F$34:$F37))*(SUM($H$1:DC$1)&lt;=SUM($F$34:$F38))*1,"F"))</f>
        <v>0</v>
      </c>
      <c r="DD38" s="65">
        <f ca="1">IF(WEEKDAY(DD$6,2)&gt;5,"w",IF(ISERROR(VLOOKUP(DD$6,fériés,1,FALSE)),(SUM($H$1:DD$1)&gt;SUM($F$34:$F37))*(SUM($H$1:DD$1)&lt;=SUM($F$34:$F38))*1,"F"))</f>
        <v>0</v>
      </c>
      <c r="DE38" s="65">
        <f ca="1">IF(WEEKDAY(DE$6,2)&gt;5,"w",IF(ISERROR(VLOOKUP(DE$6,fériés,1,FALSE)),(SUM($H$1:DE$1)&gt;SUM($F$34:$F37))*(SUM($H$1:DE$1)&lt;=SUM($F$34:$F38))*1,"F"))</f>
        <v>0</v>
      </c>
      <c r="DF38" s="65">
        <f ca="1">IF(WEEKDAY(DF$6,2)&gt;5,"w",IF(ISERROR(VLOOKUP(DF$6,fériés,1,FALSE)),(SUM($H$1:DF$1)&gt;SUM($F$34:$F37))*(SUM($H$1:DF$1)&lt;=SUM($F$34:$F38))*1,"F"))</f>
        <v>0</v>
      </c>
      <c r="DG38" s="65">
        <f ca="1">IF(WEEKDAY(DG$6,2)&gt;5,"w",IF(ISERROR(VLOOKUP(DG$6,fériés,1,FALSE)),(SUM($H$1:DG$1)&gt;SUM($F$34:$F37))*(SUM($H$1:DG$1)&lt;=SUM($F$34:$F38))*1,"F"))</f>
        <v>0</v>
      </c>
      <c r="DH38" s="65">
        <f ca="1">IF(WEEKDAY(DH$6,2)&gt;5,"w",IF(ISERROR(VLOOKUP(DH$6,fériés,1,FALSE)),(SUM($H$1:DH$1)&gt;SUM($F$34:$F37))*(SUM($H$1:DH$1)&lt;=SUM($F$34:$F38))*1,"F"))</f>
        <v>0</v>
      </c>
      <c r="DI38" s="65">
        <f ca="1">IF(WEEKDAY(DI$6,2)&gt;5,"w",IF(ISERROR(VLOOKUP(DI$6,fériés,1,FALSE)),(SUM($H$1:DI$1)&gt;SUM($F$34:$F37))*(SUM($H$1:DI$1)&lt;=SUM($F$34:$F38))*1,"F"))</f>
        <v>0</v>
      </c>
      <c r="DJ38" s="65">
        <f ca="1">IF(WEEKDAY(DJ$6,2)&gt;5,"w",IF(ISERROR(VLOOKUP(DJ$6,fériés,1,FALSE)),(SUM($H$1:DJ$1)&gt;SUM($F$34:$F37))*(SUM($H$1:DJ$1)&lt;=SUM($F$34:$F38))*1,"F"))</f>
        <v>0</v>
      </c>
      <c r="DK38" s="65">
        <f ca="1">IF(WEEKDAY(DK$6,2)&gt;5,"w",IF(ISERROR(VLOOKUP(DK$6,fériés,1,FALSE)),(SUM($H$1:DK$1)&gt;SUM($F$34:$F37))*(SUM($H$1:DK$1)&lt;=SUM($F$34:$F38))*1,"F"))</f>
        <v>0</v>
      </c>
      <c r="DL38" s="65">
        <f ca="1">IF(WEEKDAY(DL$6,2)&gt;5,"w",IF(ISERROR(VLOOKUP(DL$6,fériés,1,FALSE)),(SUM($H$1:DL$1)&gt;SUM($F$34:$F37))*(SUM($H$1:DL$1)&lt;=SUM($F$34:$F38))*1,"F"))</f>
        <v>0</v>
      </c>
      <c r="DM38" s="65">
        <f ca="1">IF(WEEKDAY(DM$6,2)&gt;5,"w",IF(ISERROR(VLOOKUP(DM$6,fériés,1,FALSE)),(SUM($H$1:DM$1)&gt;SUM($F$34:$F37))*(SUM($H$1:DM$1)&lt;=SUM($F$34:$F38))*1,"F"))</f>
        <v>0</v>
      </c>
      <c r="DN38" s="65">
        <f ca="1">IF(WEEKDAY(DN$6,2)&gt;5,"w",IF(ISERROR(VLOOKUP(DN$6,fériés,1,FALSE)),(SUM($H$1:DN$1)&gt;SUM($F$34:$F37))*(SUM($H$1:DN$1)&lt;=SUM($F$34:$F38))*1,"F"))</f>
        <v>0</v>
      </c>
      <c r="DO38" s="65">
        <f ca="1">IF(WEEKDAY(DO$6,2)&gt;5,"w",IF(ISERROR(VLOOKUP(DO$6,fériés,1,FALSE)),(SUM($H$1:DO$1)&gt;SUM($F$34:$F37))*(SUM($H$1:DO$1)&lt;=SUM($F$34:$F38))*1,"F"))</f>
        <v>0</v>
      </c>
      <c r="DP38" s="65">
        <f ca="1">IF(WEEKDAY(DP$6,2)&gt;5,"w",IF(ISERROR(VLOOKUP(DP$6,fériés,1,FALSE)),(SUM($H$1:DP$1)&gt;SUM($F$34:$F37))*(SUM($H$1:DP$1)&lt;=SUM($F$34:$F38))*1,"F"))</f>
        <v>0</v>
      </c>
      <c r="DQ38" s="65">
        <f ca="1">IF(WEEKDAY(DQ$6,2)&gt;5,"w",IF(ISERROR(VLOOKUP(DQ$6,fériés,1,FALSE)),(SUM($H$1:DQ$1)&gt;SUM($F$34:$F37))*(SUM($H$1:DQ$1)&lt;=SUM($F$34:$F38))*1,"F"))</f>
        <v>0</v>
      </c>
      <c r="DR38" s="65">
        <f ca="1">IF(WEEKDAY(DR$6,2)&gt;5,"w",IF(ISERROR(VLOOKUP(DR$6,fériés,1,FALSE)),(SUM($H$1:DR$1)&gt;SUM($F$34:$F37))*(SUM($H$1:DR$1)&lt;=SUM($F$34:$F38))*1,"F"))</f>
        <v>0</v>
      </c>
      <c r="DS38" s="65">
        <f ca="1">IF(WEEKDAY(DS$6,2)&gt;5,"w",IF(ISERROR(VLOOKUP(DS$6,fériés,1,FALSE)),(SUM($H$1:DS$1)&gt;SUM($F$34:$F37))*(SUM($H$1:DS$1)&lt;=SUM($F$34:$F38))*1,"F"))</f>
        <v>0</v>
      </c>
      <c r="DT38" s="65">
        <f ca="1">IF(WEEKDAY(DT$6,2)&gt;5,"w",IF(ISERROR(VLOOKUP(DT$6,fériés,1,FALSE)),(SUM($H$1:DT$1)&gt;SUM($F$34:$F37))*(SUM($H$1:DT$1)&lt;=SUM($F$34:$F38))*1,"F"))</f>
        <v>0</v>
      </c>
      <c r="DU38" s="65">
        <f ca="1">IF(WEEKDAY(DU$6,2)&gt;5,"w",IF(ISERROR(VLOOKUP(DU$6,fériés,1,FALSE)),(SUM($H$1:DU$1)&gt;SUM($F$34:$F37))*(SUM($H$1:DU$1)&lt;=SUM($F$34:$F38))*1,"F"))</f>
        <v>0</v>
      </c>
      <c r="DV38" s="65">
        <f ca="1">IF(WEEKDAY(DV$6,2)&gt;5,"w",IF(ISERROR(VLOOKUP(DV$6,fériés,1,FALSE)),(SUM($H$1:DV$1)&gt;SUM($F$34:$F37))*(SUM($H$1:DV$1)&lt;=SUM($F$34:$F38))*1,"F"))</f>
        <v>0</v>
      </c>
      <c r="DW38" s="65">
        <f ca="1">IF(WEEKDAY(DW$6,2)&gt;5,"w",IF(ISERROR(VLOOKUP(DW$6,fériés,1,FALSE)),(SUM($H$1:DW$1)&gt;SUM($F$34:$F37))*(SUM($H$1:DW$1)&lt;=SUM($F$34:$F38))*1,"F"))</f>
        <v>0</v>
      </c>
      <c r="DX38" s="65">
        <f ca="1">IF(WEEKDAY(DX$6,2)&gt;5,"w",IF(ISERROR(VLOOKUP(DX$6,fériés,1,FALSE)),(SUM($H$1:DX$1)&gt;SUM($F$34:$F37))*(SUM($H$1:DX$1)&lt;=SUM($F$34:$F38))*1,"F"))</f>
        <v>0</v>
      </c>
      <c r="DY38" s="65">
        <f ca="1">IF(WEEKDAY(DY$6,2)&gt;5,"w",IF(ISERROR(VLOOKUP(DY$6,fériés,1,FALSE)),(SUM($H$1:DY$1)&gt;SUM($F$34:$F37))*(SUM($H$1:DY$1)&lt;=SUM($F$34:$F38))*1,"F"))</f>
        <v>0</v>
      </c>
      <c r="DZ38" s="65">
        <f ca="1">IF(WEEKDAY(DZ$6,2)&gt;5,"w",IF(ISERROR(VLOOKUP(DZ$6,fériés,1,FALSE)),(SUM($H$1:DZ$1)&gt;SUM($F$34:$F37))*(SUM($H$1:DZ$1)&lt;=SUM($F$34:$F38))*1,"F"))</f>
        <v>0</v>
      </c>
      <c r="EA38" s="65">
        <f ca="1">IF(WEEKDAY(EA$6,2)&gt;5,"w",IF(ISERROR(VLOOKUP(EA$6,fériés,1,FALSE)),(SUM($H$1:EA$1)&gt;SUM($F$34:$F37))*(SUM($H$1:EA$1)&lt;=SUM($F$34:$F38))*1,"F"))</f>
        <v>0</v>
      </c>
      <c r="EB38" s="65">
        <f ca="1">IF(WEEKDAY(EB$6,2)&gt;5,"w",IF(ISERROR(VLOOKUP(EB$6,fériés,1,FALSE)),(SUM($H$1:EB$1)&gt;SUM($F$34:$F37))*(SUM($H$1:EB$1)&lt;=SUM($F$34:$F38))*1,"F"))</f>
        <v>0</v>
      </c>
      <c r="EC38" s="65">
        <f ca="1">IF(WEEKDAY(EC$6,2)&gt;5,"w",IF(ISERROR(VLOOKUP(EC$6,fériés,1,FALSE)),(SUM($H$1:EC$1)&gt;SUM($F$34:$F37))*(SUM($H$1:EC$1)&lt;=SUM($F$34:$F38))*1,"F"))</f>
        <v>0</v>
      </c>
      <c r="ED38" s="65">
        <f ca="1">IF(WEEKDAY(ED$6,2)&gt;5,"w",IF(ISERROR(VLOOKUP(ED$6,fériés,1,FALSE)),(SUM($H$1:ED$1)&gt;SUM($F$34:$F37))*(SUM($H$1:ED$1)&lt;=SUM($F$34:$F38))*1,"F"))</f>
        <v>0</v>
      </c>
      <c r="EE38" s="65">
        <f ca="1">IF(WEEKDAY(EE$6,2)&gt;5,"w",IF(ISERROR(VLOOKUP(EE$6,fériés,1,FALSE)),(SUM($H$1:EE$1)&gt;SUM($F$34:$F37))*(SUM($H$1:EE$1)&lt;=SUM($F$34:$F38))*1,"F"))</f>
        <v>0</v>
      </c>
      <c r="EF38" s="65" t="str">
        <f ca="1">IF(WEEKDAY(EF$6,2)&gt;5,"w",IF(ISERROR(VLOOKUP(EF$6,fériés,1,FALSE)),(SUM($H$1:EF$1)&gt;SUM($F$34:$F37))*(SUM($H$1:EF$1)&lt;=SUM($F$34:$F38))*1,"F"))</f>
        <v>w</v>
      </c>
      <c r="EG38" s="65" t="str">
        <f ca="1">IF(WEEKDAY(EG$6,2)&gt;5,"w",IF(ISERROR(VLOOKUP(EG$6,fériés,1,FALSE)),(SUM($H$1:EG$1)&gt;SUM($F$34:$F37))*(SUM($H$1:EG$1)&lt;=SUM($F$34:$F38))*1,"F"))</f>
        <v>w</v>
      </c>
      <c r="EH38" s="65" t="str">
        <f ca="1">IF(WEEKDAY(EH$6,2)&gt;5,"w",IF(ISERROR(VLOOKUP(EH$6,fériés,1,FALSE)),(SUM($H$1:EH$1)&gt;SUM($F$34:$F37))*(SUM($H$1:EH$1)&lt;=SUM($F$34:$F38))*1,"F"))</f>
        <v>w</v>
      </c>
      <c r="EI38" s="65" t="str">
        <f ca="1">IF(WEEKDAY(EI$6,2)&gt;5,"w",IF(ISERROR(VLOOKUP(EI$6,fériés,1,FALSE)),(SUM($H$1:EI$1)&gt;SUM($F$34:$F37))*(SUM($H$1:EI$1)&lt;=SUM($F$34:$F38))*1,"F"))</f>
        <v>w</v>
      </c>
      <c r="EJ38" s="65" t="str">
        <f ca="1">IF(WEEKDAY(EJ$6,2)&gt;5,"w",IF(ISERROR(VLOOKUP(EJ$6,fériés,1,FALSE)),(SUM($H$1:EJ$1)&gt;SUM($F$34:$F37))*(SUM($H$1:EJ$1)&lt;=SUM($F$34:$F38))*1,"F"))</f>
        <v>w</v>
      </c>
      <c r="EK38" s="65" t="str">
        <f ca="1">IF(WEEKDAY(EK$6,2)&gt;5,"w",IF(ISERROR(VLOOKUP(EK$6,fériés,1,FALSE)),(SUM($H$1:EK$1)&gt;SUM($F$34:$F37))*(SUM($H$1:EK$1)&lt;=SUM($F$34:$F38))*1,"F"))</f>
        <v>w</v>
      </c>
      <c r="EL38" s="65" t="str">
        <f ca="1">IF(WEEKDAY(EL$6,2)&gt;5,"w",IF(ISERROR(VLOOKUP(EL$6,fériés,1,FALSE)),(SUM($H$1:EL$1)&gt;SUM($F$34:$F37))*(SUM($H$1:EL$1)&lt;=SUM($F$34:$F38))*1,"F"))</f>
        <v>w</v>
      </c>
      <c r="EM38" s="65" t="str">
        <f ca="1">IF(WEEKDAY(EM$6,2)&gt;5,"w",IF(ISERROR(VLOOKUP(EM$6,fériés,1,FALSE)),(SUM($H$1:EM$1)&gt;SUM($F$34:$F37))*(SUM($H$1:EM$1)&lt;=SUM($F$34:$F38))*1,"F"))</f>
        <v>w</v>
      </c>
      <c r="EN38" s="65" t="str">
        <f ca="1">IF(WEEKDAY(EN$6,2)&gt;5,"w",IF(ISERROR(VLOOKUP(EN$6,fériés,1,FALSE)),(SUM($H$1:EN$1)&gt;SUM($F$34:$F37))*(SUM($H$1:EN$1)&lt;=SUM($F$34:$F38))*1,"F"))</f>
        <v>w</v>
      </c>
      <c r="EO38" s="65" t="str">
        <f ca="1">IF(WEEKDAY(EO$6,2)&gt;5,"w",IF(ISERROR(VLOOKUP(EO$6,fériés,1,FALSE)),(SUM($H$1:EO$1)&gt;SUM($F$34:$F37))*(SUM($H$1:EO$1)&lt;=SUM($F$34:$F38))*1,"F"))</f>
        <v>w</v>
      </c>
      <c r="EP38" s="65" t="str">
        <f ca="1">IF(WEEKDAY(EP$6,2)&gt;5,"w",IF(ISERROR(VLOOKUP(EP$6,fériés,1,FALSE)),(SUM($H$1:EP$1)&gt;SUM($F$34:$F37))*(SUM($H$1:EP$1)&lt;=SUM($F$34:$F38))*1,"F"))</f>
        <v>w</v>
      </c>
      <c r="EQ38" s="65" t="str">
        <f ca="1">IF(WEEKDAY(EQ$6,2)&gt;5,"w",IF(ISERROR(VLOOKUP(EQ$6,fériés,1,FALSE)),(SUM($H$1:EQ$1)&gt;SUM($F$34:$F37))*(SUM($H$1:EQ$1)&lt;=SUM($F$34:$F38))*1,"F"))</f>
        <v>w</v>
      </c>
      <c r="ER38" s="65" t="str">
        <f ca="1">IF(WEEKDAY(ER$6,2)&gt;5,"w",IF(ISERROR(VLOOKUP(ER$6,fériés,1,FALSE)),(SUM($H$1:ER$1)&gt;SUM($F$34:$F37))*(SUM($H$1:ER$1)&lt;=SUM($F$34:$F38))*1,"F"))</f>
        <v>w</v>
      </c>
      <c r="ES38" s="65" t="str">
        <f ca="1">IF(WEEKDAY(ES$6,2)&gt;5,"w",IF(ISERROR(VLOOKUP(ES$6,fériés,1,FALSE)),(SUM($H$1:ES$1)&gt;SUM($F$34:$F37))*(SUM($H$1:ES$1)&lt;=SUM($F$34:$F38))*1,"F"))</f>
        <v>w</v>
      </c>
      <c r="ET38" s="65" t="str">
        <f ca="1">IF(WEEKDAY(ET$6,2)&gt;5,"w",IF(ISERROR(VLOOKUP(ET$6,fériés,1,FALSE)),(SUM($H$1:ET$1)&gt;SUM($F$34:$F37))*(SUM($H$1:ET$1)&lt;=SUM($F$34:$F38))*1,"F"))</f>
        <v>w</v>
      </c>
      <c r="EU38" s="65" t="str">
        <f ca="1">IF(WEEKDAY(EU$6,2)&gt;5,"w",IF(ISERROR(VLOOKUP(EU$6,fériés,1,FALSE)),(SUM($H$1:EU$1)&gt;SUM($F$34:$F37))*(SUM($H$1:EU$1)&lt;=SUM($F$34:$F38))*1,"F"))</f>
        <v>w</v>
      </c>
      <c r="EV38" s="65" t="str">
        <f ca="1">IF(WEEKDAY(EV$6,2)&gt;5,"w",IF(ISERROR(VLOOKUP(EV$6,fériés,1,FALSE)),(SUM($H$1:EV$1)&gt;SUM($F$34:$F37))*(SUM($H$1:EV$1)&lt;=SUM($F$34:$F38))*1,"F"))</f>
        <v>w</v>
      </c>
      <c r="EW38" s="65" t="str">
        <f ca="1">IF(WEEKDAY(EW$6,2)&gt;5,"w",IF(ISERROR(VLOOKUP(EW$6,fériés,1,FALSE)),(SUM($H$1:EW$1)&gt;SUM($F$34:$F37))*(SUM($H$1:EW$1)&lt;=SUM($F$34:$F38))*1,"F"))</f>
        <v>w</v>
      </c>
      <c r="EX38" s="65" t="str">
        <f ca="1">IF(WEEKDAY(EX$6,2)&gt;5,"w",IF(ISERROR(VLOOKUP(EX$6,fériés,1,FALSE)),(SUM($H$1:EX$1)&gt;SUM($F$34:$F37))*(SUM($H$1:EX$1)&lt;=SUM($F$34:$F38))*1,"F"))</f>
        <v>w</v>
      </c>
      <c r="EY38" s="65" t="str">
        <f ca="1">IF(WEEKDAY(EY$6,2)&gt;5,"w",IF(ISERROR(VLOOKUP(EY$6,fériés,1,FALSE)),(SUM($H$1:EY$1)&gt;SUM($F$34:$F37))*(SUM($H$1:EY$1)&lt;=SUM($F$34:$F38))*1,"F"))</f>
        <v>w</v>
      </c>
      <c r="EZ38" s="65">
        <f ca="1">IF(WEEKDAY(EZ$6,2)&gt;5,"w",IF(ISERROR(VLOOKUP(EZ$6,fériés,1,FALSE)),(SUM($H$1:EZ$1)&gt;SUM($F$34:$F37))*(SUM($H$1:EZ$1)&lt;=SUM($F$34:$F38))*1,"F"))</f>
        <v>0</v>
      </c>
      <c r="FA38" s="65">
        <f ca="1">IF(WEEKDAY(FA$6,2)&gt;5,"w",IF(ISERROR(VLOOKUP(FA$6,fériés,1,FALSE)),(SUM($H$1:FA$1)&gt;SUM($F$34:$F37))*(SUM($H$1:FA$1)&lt;=SUM($F$34:$F38))*1,"F"))</f>
        <v>0</v>
      </c>
      <c r="FB38" s="65">
        <f ca="1">IF(WEEKDAY(FB$6,2)&gt;5,"w",IF(ISERROR(VLOOKUP(FB$6,fériés,1,FALSE)),(SUM($H$1:FB$1)&gt;SUM($F$34:$F37))*(SUM($H$1:FB$1)&lt;=SUM($F$34:$F38))*1,"F"))</f>
        <v>0</v>
      </c>
      <c r="FC38" s="65">
        <f ca="1">IF(WEEKDAY(FC$6,2)&gt;5,"w",IF(ISERROR(VLOOKUP(FC$6,fériés,1,FALSE)),(SUM($H$1:FC$1)&gt;SUM($F$34:$F37))*(SUM($H$1:FC$1)&lt;=SUM($F$34:$F38))*1,"F"))</f>
        <v>0</v>
      </c>
      <c r="FD38" s="65">
        <f ca="1">IF(WEEKDAY(FD$6,2)&gt;5,"w",IF(ISERROR(VLOOKUP(FD$6,fériés,1,FALSE)),(SUM($H$1:FD$1)&gt;SUM($F$34:$F37))*(SUM($H$1:FD$1)&lt;=SUM($F$34:$F38))*1,"F"))</f>
        <v>0</v>
      </c>
      <c r="FE38" s="65">
        <f ca="1">IF(WEEKDAY(FE$6,2)&gt;5,"w",IF(ISERROR(VLOOKUP(FE$6,fériés,1,FALSE)),(SUM($H$1:FE$1)&gt;SUM($F$34:$F37))*(SUM($H$1:FE$1)&lt;=SUM($F$34:$F38))*1,"F"))</f>
        <v>0</v>
      </c>
      <c r="FF38" s="65">
        <f ca="1">IF(WEEKDAY(FF$6,2)&gt;5,"w",IF(ISERROR(VLOOKUP(FF$6,fériés,1,FALSE)),(SUM($H$1:FF$1)&gt;SUM($F$34:$F37))*(SUM($H$1:FF$1)&lt;=SUM($F$34:$F38))*1,"F"))</f>
        <v>0</v>
      </c>
      <c r="FG38" s="65">
        <f ca="1">IF(WEEKDAY(FG$6,2)&gt;5,"w",IF(ISERROR(VLOOKUP(FG$6,fériés,1,FALSE)),(SUM($H$1:FG$1)&gt;SUM($F$34:$F37))*(SUM($H$1:FG$1)&lt;=SUM($F$34:$F38))*1,"F"))</f>
        <v>0</v>
      </c>
      <c r="FH38" s="65">
        <f ca="1">IF(WEEKDAY(FH$6,2)&gt;5,"w",IF(ISERROR(VLOOKUP(FH$6,fériés,1,FALSE)),(SUM($H$1:FH$1)&gt;SUM($F$34:$F37))*(SUM($H$1:FH$1)&lt;=SUM($F$34:$F38))*1,"F"))</f>
        <v>0</v>
      </c>
      <c r="FI38" s="65">
        <f ca="1">IF(WEEKDAY(FI$6,2)&gt;5,"w",IF(ISERROR(VLOOKUP(FI$6,fériés,1,FALSE)),(SUM($H$1:FI$1)&gt;SUM($F$34:$F37))*(SUM($H$1:FI$1)&lt;=SUM($F$34:$F38))*1,"F"))</f>
        <v>0</v>
      </c>
      <c r="FJ38" s="65">
        <f ca="1">IF(WEEKDAY(FJ$6,2)&gt;5,"w",IF(ISERROR(VLOOKUP(FJ$6,fériés,1,FALSE)),(SUM($H$1:FJ$1)&gt;SUM($F$34:$F37))*(SUM($H$1:FJ$1)&lt;=SUM($F$34:$F38))*1,"F"))</f>
        <v>0</v>
      </c>
      <c r="FK38" s="65">
        <f ca="1">IF(WEEKDAY(FK$6,2)&gt;5,"w",IF(ISERROR(VLOOKUP(FK$6,fériés,1,FALSE)),(SUM($H$1:FK$1)&gt;SUM($F$34:$F37))*(SUM($H$1:FK$1)&lt;=SUM($F$34:$F38))*1,"F"))</f>
        <v>0</v>
      </c>
      <c r="FL38" s="65">
        <f ca="1">IF(WEEKDAY(FL$6,2)&gt;5,"w",IF(ISERROR(VLOOKUP(FL$6,fériés,1,FALSE)),(SUM($H$1:FL$1)&gt;SUM($F$34:$F37))*(SUM($H$1:FL$1)&lt;=SUM($F$34:$F38))*1,"F"))</f>
        <v>0</v>
      </c>
      <c r="FM38" s="65">
        <f ca="1">IF(WEEKDAY(FM$6,2)&gt;5,"w",IF(ISERROR(VLOOKUP(FM$6,fériés,1,FALSE)),(SUM($H$1:FM$1)&gt;SUM($F$34:$F37))*(SUM($H$1:FM$1)&lt;=SUM($F$34:$F38))*1,"F"))</f>
        <v>0</v>
      </c>
      <c r="FN38" s="65">
        <f ca="1">IF(WEEKDAY(FN$6,2)&gt;5,"w",IF(ISERROR(VLOOKUP(FN$6,fériés,1,FALSE)),(SUM($H$1:FN$1)&gt;SUM($F$34:$F37))*(SUM($H$1:FN$1)&lt;=SUM($F$34:$F38))*1,"F"))</f>
        <v>0</v>
      </c>
      <c r="FO38" s="65">
        <f ca="1">IF(WEEKDAY(FO$6,2)&gt;5,"w",IF(ISERROR(VLOOKUP(FO$6,fériés,1,FALSE)),(SUM($H$1:FO$1)&gt;SUM($F$34:$F37))*(SUM($H$1:FO$1)&lt;=SUM($F$34:$F38))*1,"F"))</f>
        <v>0</v>
      </c>
      <c r="FP38" s="65">
        <f ca="1">IF(WEEKDAY(FP$6,2)&gt;5,"w",IF(ISERROR(VLOOKUP(FP$6,fériés,1,FALSE)),(SUM($H$1:FP$1)&gt;SUM($F$34:$F37))*(SUM($H$1:FP$1)&lt;=SUM($F$34:$F38))*1,"F"))</f>
        <v>0</v>
      </c>
      <c r="FQ38" s="65">
        <f ca="1">IF(WEEKDAY(FQ$6,2)&gt;5,"w",IF(ISERROR(VLOOKUP(FQ$6,fériés,1,FALSE)),(SUM($H$1:FQ$1)&gt;SUM($F$34:$F37))*(SUM($H$1:FQ$1)&lt;=SUM($F$34:$F38))*1,"F"))</f>
        <v>0</v>
      </c>
      <c r="FR38" s="65">
        <f ca="1">IF(WEEKDAY(FR$6,2)&gt;5,"w",IF(ISERROR(VLOOKUP(FR$6,fériés,1,FALSE)),(SUM($H$1:FR$1)&gt;SUM($F$34:$F37))*(SUM($H$1:FR$1)&lt;=SUM($F$34:$F38))*1,"F"))</f>
        <v>0</v>
      </c>
      <c r="FS38" s="65">
        <f ca="1">IF(WEEKDAY(FS$6,2)&gt;5,"w",IF(ISERROR(VLOOKUP(FS$6,fériés,1,FALSE)),(SUM($H$1:FS$1)&gt;SUM($F$34:$F37))*(SUM($H$1:FS$1)&lt;=SUM($F$34:$F38))*1,"F"))</f>
        <v>0</v>
      </c>
      <c r="FT38" s="65">
        <f ca="1">IF(WEEKDAY(FT$6,2)&gt;5,"w",IF(ISERROR(VLOOKUP(FT$6,fériés,1,FALSE)),(SUM($H$1:FT$1)&gt;SUM($F$34:$F37))*(SUM($H$1:FT$1)&lt;=SUM($F$34:$F38))*1,"F"))</f>
        <v>0</v>
      </c>
      <c r="FU38" s="65">
        <f ca="1">IF(WEEKDAY(FU$6,2)&gt;5,"w",IF(ISERROR(VLOOKUP(FU$6,fériés,1,FALSE)),(SUM($H$1:FU$1)&gt;SUM($F$34:$F37))*(SUM($H$1:FU$1)&lt;=SUM($F$34:$F38))*1,"F"))</f>
        <v>0</v>
      </c>
      <c r="FV38" s="65">
        <f ca="1">IF(WEEKDAY(FV$6,2)&gt;5,"w",IF(ISERROR(VLOOKUP(FV$6,fériés,1,FALSE)),(SUM($H$1:FV$1)&gt;SUM($F$34:$F37))*(SUM($H$1:FV$1)&lt;=SUM($F$34:$F38))*1,"F"))</f>
        <v>0</v>
      </c>
      <c r="FW38" s="65">
        <f ca="1">IF(WEEKDAY(FW$6,2)&gt;5,"w",IF(ISERROR(VLOOKUP(FW$6,fériés,1,FALSE)),(SUM($H$1:FW$1)&gt;SUM($F$34:$F37))*(SUM($H$1:FW$1)&lt;=SUM($F$34:$F38))*1,"F"))</f>
        <v>0</v>
      </c>
      <c r="FX38" s="65">
        <f ca="1">IF(WEEKDAY(FX$6,2)&gt;5,"w",IF(ISERROR(VLOOKUP(FX$6,fériés,1,FALSE)),(SUM($H$1:FX$1)&gt;SUM($F$34:$F37))*(SUM($H$1:FX$1)&lt;=SUM($F$34:$F38))*1,"F"))</f>
        <v>0</v>
      </c>
      <c r="FY38" s="65">
        <f ca="1">IF(WEEKDAY(FY$6,2)&gt;5,"w",IF(ISERROR(VLOOKUP(FY$6,fériés,1,FALSE)),(SUM($H$1:FY$1)&gt;SUM($F$34:$F37))*(SUM($H$1:FY$1)&lt;=SUM($F$34:$F38))*1,"F"))</f>
        <v>0</v>
      </c>
      <c r="FZ38" s="65">
        <f ca="1">IF(WEEKDAY(FZ$6,2)&gt;5,"w",IF(ISERROR(VLOOKUP(FZ$6,fériés,1,FALSE)),(SUM($H$1:FZ$1)&gt;SUM($F$34:$F37))*(SUM($H$1:FZ$1)&lt;=SUM($F$34:$F38))*1,"F"))</f>
        <v>0</v>
      </c>
      <c r="GA38" s="65">
        <f ca="1">IF(WEEKDAY(GA$6,2)&gt;5,"w",IF(ISERROR(VLOOKUP(GA$6,fériés,1,FALSE)),(SUM($H$1:GA$1)&gt;SUM($F$34:$F37))*(SUM($H$1:GA$1)&lt;=SUM($F$34:$F38))*1,"F"))</f>
        <v>0</v>
      </c>
      <c r="GB38" s="65">
        <f ca="1">IF(WEEKDAY(GB$6,2)&gt;5,"w",IF(ISERROR(VLOOKUP(GB$6,fériés,1,FALSE)),(SUM($H$1:GB$1)&gt;SUM($F$34:$F37))*(SUM($H$1:GB$1)&lt;=SUM($F$34:$F38))*1,"F"))</f>
        <v>0</v>
      </c>
      <c r="GC38" s="65">
        <f ca="1">IF(WEEKDAY(GC$6,2)&gt;5,"w",IF(ISERROR(VLOOKUP(GC$6,fériés,1,FALSE)),(SUM($H$1:GC$1)&gt;SUM($F$34:$F37))*(SUM($H$1:GC$1)&lt;=SUM($F$34:$F38))*1,"F"))</f>
        <v>0</v>
      </c>
      <c r="GD38" s="65">
        <f ca="1">IF(WEEKDAY(GD$6,2)&gt;5,"w",IF(ISERROR(VLOOKUP(GD$6,fériés,1,FALSE)),(SUM($H$1:GD$1)&gt;SUM($F$34:$F37))*(SUM($H$1:GD$1)&lt;=SUM($F$34:$F38))*1,"F"))</f>
        <v>0</v>
      </c>
      <c r="GE38" s="65">
        <f ca="1">IF(WEEKDAY(GE$6,2)&gt;5,"w",IF(ISERROR(VLOOKUP(GE$6,fériés,1,FALSE)),(SUM($H$1:GE$1)&gt;SUM($F$34:$F37))*(SUM($H$1:GE$1)&lt;=SUM($F$34:$F38))*1,"F"))</f>
        <v>0</v>
      </c>
      <c r="GF38" s="65">
        <f ca="1">IF(WEEKDAY(GF$6,2)&gt;5,"w",IF(ISERROR(VLOOKUP(GF$6,fériés,1,FALSE)),(SUM($H$1:GF$1)&gt;SUM($F$34:$F37))*(SUM($H$1:GF$1)&lt;=SUM($F$34:$F38))*1,"F"))</f>
        <v>0</v>
      </c>
      <c r="GG38" s="65">
        <f ca="1">IF(WEEKDAY(GG$6,2)&gt;5,"w",IF(ISERROR(VLOOKUP(GG$6,fériés,1,FALSE)),(SUM($H$1:GG$1)&gt;SUM($F$34:$F37))*(SUM($H$1:GG$1)&lt;=SUM($F$34:$F38))*1,"F"))</f>
        <v>0</v>
      </c>
      <c r="GH38" s="65">
        <f ca="1">IF(WEEKDAY(GH$6,2)&gt;5,"w",IF(ISERROR(VLOOKUP(GH$6,fériés,1,FALSE)),(SUM($H$1:GH$1)&gt;SUM($F$34:$F37))*(SUM($H$1:GH$1)&lt;=SUM($F$34:$F38))*1,"F"))</f>
        <v>0</v>
      </c>
      <c r="GI38" s="65">
        <f ca="1">IF(WEEKDAY(GI$6,2)&gt;5,"w",IF(ISERROR(VLOOKUP(GI$6,fériés,1,FALSE)),(SUM($H$1:GI$1)&gt;SUM($F$34:$F37))*(SUM($H$1:GI$1)&lt;=SUM($F$34:$F38))*1,"F"))</f>
        <v>0</v>
      </c>
      <c r="GJ38" s="65">
        <f ca="1">IF(WEEKDAY(GJ$6,2)&gt;5,"w",IF(ISERROR(VLOOKUP(GJ$6,fériés,1,FALSE)),(SUM($H$1:GJ$1)&gt;SUM($F$34:$F37))*(SUM($H$1:GJ$1)&lt;=SUM($F$34:$F38))*1,"F"))</f>
        <v>0</v>
      </c>
      <c r="GK38" s="65">
        <f ca="1">IF(WEEKDAY(GK$6,2)&gt;5,"w",IF(ISERROR(VLOOKUP(GK$6,fériés,1,FALSE)),(SUM($H$1:GK$1)&gt;SUM($F$34:$F37))*(SUM($H$1:GK$1)&lt;=SUM($F$34:$F38))*1,"F"))</f>
        <v>0</v>
      </c>
      <c r="GL38" s="65">
        <f ca="1">IF(WEEKDAY(GL$6,2)&gt;5,"w",IF(ISERROR(VLOOKUP(GL$6,fériés,1,FALSE)),(SUM($H$1:GL$1)&gt;SUM($F$34:$F37))*(SUM($H$1:GL$1)&lt;=SUM($F$34:$F38))*1,"F"))</f>
        <v>0</v>
      </c>
      <c r="GM38" s="65">
        <f ca="1">IF(WEEKDAY(GM$6,2)&gt;5,"w",IF(ISERROR(VLOOKUP(GM$6,fériés,1,FALSE)),(SUM($H$1:GM$1)&gt;SUM($F$34:$F37))*(SUM($H$1:GM$1)&lt;=SUM($F$34:$F38))*1,"F"))</f>
        <v>0</v>
      </c>
      <c r="GN38" s="65">
        <f ca="1">IF(WEEKDAY(GN$6,2)&gt;5,"w",IF(ISERROR(VLOOKUP(GN$6,fériés,1,FALSE)),(SUM($H$1:GN$1)&gt;SUM($F$34:$F37))*(SUM($H$1:GN$1)&lt;=SUM($F$34:$F38))*1,"F"))</f>
        <v>0</v>
      </c>
      <c r="GO38" s="65">
        <f ca="1">IF(WEEKDAY(GO$6,2)&gt;5,"w",IF(ISERROR(VLOOKUP(GO$6,fériés,1,FALSE)),(SUM($H$1:GO$1)&gt;SUM($F$34:$F37))*(SUM($H$1:GO$1)&lt;=SUM($F$34:$F38))*1,"F"))</f>
        <v>0</v>
      </c>
      <c r="GP38" s="65">
        <f ca="1">IF(WEEKDAY(GP$6,2)&gt;5,"w",IF(ISERROR(VLOOKUP(GP$6,fériés,1,FALSE)),(SUM($H$1:GP$1)&gt;SUM($F$34:$F37))*(SUM($H$1:GP$1)&lt;=SUM($F$34:$F38))*1,"F"))</f>
        <v>0</v>
      </c>
      <c r="GQ38" s="65">
        <f ca="1">IF(WEEKDAY(GQ$6,2)&gt;5,"w",IF(ISERROR(VLOOKUP(GQ$6,fériés,1,FALSE)),(SUM($H$1:GQ$1)&gt;SUM($F$34:$F37))*(SUM($H$1:GQ$1)&lt;=SUM($F$34:$F38))*1,"F"))</f>
        <v>0</v>
      </c>
      <c r="GR38" s="65">
        <f ca="1">IF(WEEKDAY(GR$6,2)&gt;5,"w",IF(ISERROR(VLOOKUP(GR$6,fériés,1,FALSE)),(SUM($H$1:GR$1)&gt;SUM($F$34:$F37))*(SUM($H$1:GR$1)&lt;=SUM($F$34:$F38))*1,"F"))</f>
        <v>0</v>
      </c>
      <c r="GS38" s="65">
        <f ca="1">IF(WEEKDAY(GS$6,2)&gt;5,"w",IF(ISERROR(VLOOKUP(GS$6,fériés,1,FALSE)),(SUM($H$1:GS$1)&gt;SUM($F$34:$F37))*(SUM($H$1:GS$1)&lt;=SUM($F$34:$F38))*1,"F"))</f>
        <v>0</v>
      </c>
      <c r="GT38" s="65">
        <f ca="1">IF(WEEKDAY(GT$6,2)&gt;5,"w",IF(ISERROR(VLOOKUP(GT$6,fériés,1,FALSE)),(SUM($H$1:GT$1)&gt;SUM($F$34:$F37))*(SUM($H$1:GT$1)&lt;=SUM($F$34:$F38))*1,"F"))</f>
        <v>0</v>
      </c>
      <c r="GU38" s="65">
        <f ca="1">IF(WEEKDAY(GU$6,2)&gt;5,"w",IF(ISERROR(VLOOKUP(GU$6,fériés,1,FALSE)),(SUM($H$1:GU$1)&gt;SUM($F$34:$F37))*(SUM($H$1:GU$1)&lt;=SUM($F$34:$F38))*1,"F"))</f>
        <v>0</v>
      </c>
      <c r="GV38" s="65">
        <f ca="1">IF(WEEKDAY(GV$6,2)&gt;5,"w",IF(ISERROR(VLOOKUP(GV$6,fériés,1,FALSE)),(SUM($H$1:GV$1)&gt;SUM($F$34:$F37))*(SUM($H$1:GV$1)&lt;=SUM($F$34:$F38))*1,"F"))</f>
        <v>0</v>
      </c>
      <c r="GW38" s="65">
        <f ca="1">IF(WEEKDAY(GW$6,2)&gt;5,"w",IF(ISERROR(VLOOKUP(GW$6,fériés,1,FALSE)),(SUM($H$1:GW$1)&gt;SUM($F$34:$F37))*(SUM($H$1:GW$1)&lt;=SUM($F$34:$F38))*1,"F"))</f>
        <v>0</v>
      </c>
      <c r="GX38" s="65" t="str">
        <f ca="1">IF(WEEKDAY(GX$6,2)&gt;5,"w",IF(ISERROR(VLOOKUP(GX$6,fériés,1,FALSE)),(SUM($H$1:GX$1)&gt;SUM($F$34:$F37))*(SUM($H$1:GX$1)&lt;=SUM($F$34:$F38))*1,"F"))</f>
        <v>w</v>
      </c>
      <c r="GY38" s="65" t="str">
        <f ca="1">IF(WEEKDAY(GY$6,2)&gt;5,"w",IF(ISERROR(VLOOKUP(GY$6,fériés,1,FALSE)),(SUM($H$1:GY$1)&gt;SUM($F$34:$F37))*(SUM($H$1:GY$1)&lt;=SUM($F$34:$F38))*1,"F"))</f>
        <v>w</v>
      </c>
      <c r="GZ38" s="65" t="str">
        <f ca="1">IF(WEEKDAY(GZ$6,2)&gt;5,"w",IF(ISERROR(VLOOKUP(GZ$6,fériés,1,FALSE)),(SUM($H$1:GZ$1)&gt;SUM($F$34:$F37))*(SUM($H$1:GZ$1)&lt;=SUM($F$34:$F38))*1,"F"))</f>
        <v>w</v>
      </c>
      <c r="HA38" s="65" t="str">
        <f ca="1">IF(WEEKDAY(HA$6,2)&gt;5,"w",IF(ISERROR(VLOOKUP(HA$6,fériés,1,FALSE)),(SUM($H$1:HA$1)&gt;SUM($F$34:$F37))*(SUM($H$1:HA$1)&lt;=SUM($F$34:$F38))*1,"F"))</f>
        <v>w</v>
      </c>
      <c r="HB38" s="65" t="str">
        <f ca="1">IF(WEEKDAY(HB$6,2)&gt;5,"w",IF(ISERROR(VLOOKUP(HB$6,fériés,1,FALSE)),(SUM($H$1:HB$1)&gt;SUM($F$34:$F37))*(SUM($H$1:HB$1)&lt;=SUM($F$34:$F38))*1,"F"))</f>
        <v>w</v>
      </c>
      <c r="HC38" s="65" t="str">
        <f ca="1">IF(WEEKDAY(HC$6,2)&gt;5,"w",IF(ISERROR(VLOOKUP(HC$6,fériés,1,FALSE)),(SUM($H$1:HC$1)&gt;SUM($F$34:$F37))*(SUM($H$1:HC$1)&lt;=SUM($F$34:$F38))*1,"F"))</f>
        <v>w</v>
      </c>
      <c r="HD38" s="65" t="str">
        <f ca="1">IF(WEEKDAY(HD$6,2)&gt;5,"w",IF(ISERROR(VLOOKUP(HD$6,fériés,1,FALSE)),(SUM($H$1:HD$1)&gt;SUM($F$34:$F37))*(SUM($H$1:HD$1)&lt;=SUM($F$34:$F38))*1,"F"))</f>
        <v>w</v>
      </c>
      <c r="HE38" s="65" t="str">
        <f ca="1">IF(WEEKDAY(HE$6,2)&gt;5,"w",IF(ISERROR(VLOOKUP(HE$6,fériés,1,FALSE)),(SUM($H$1:HE$1)&gt;SUM($F$34:$F37))*(SUM($H$1:HE$1)&lt;=SUM($F$34:$F38))*1,"F"))</f>
        <v>w</v>
      </c>
      <c r="HF38" s="65" t="str">
        <f ca="1">IF(WEEKDAY(HF$6,2)&gt;5,"w",IF(ISERROR(VLOOKUP(HF$6,fériés,1,FALSE)),(SUM($H$1:HF$1)&gt;SUM($F$34:$F37))*(SUM($H$1:HF$1)&lt;=SUM($F$34:$F38))*1,"F"))</f>
        <v>w</v>
      </c>
      <c r="HG38" s="65" t="str">
        <f ca="1">IF(WEEKDAY(HG$6,2)&gt;5,"w",IF(ISERROR(VLOOKUP(HG$6,fériés,1,FALSE)),(SUM($H$1:HG$1)&gt;SUM($F$34:$F37))*(SUM($H$1:HG$1)&lt;=SUM($F$34:$F38))*1,"F"))</f>
        <v>w</v>
      </c>
      <c r="HH38" s="65" t="str">
        <f ca="1">IF(WEEKDAY(HH$6,2)&gt;5,"w",IF(ISERROR(VLOOKUP(HH$6,fériés,1,FALSE)),(SUM($H$1:HH$1)&gt;SUM($F$34:$F37))*(SUM($H$1:HH$1)&lt;=SUM($F$34:$F38))*1,"F"))</f>
        <v>w</v>
      </c>
      <c r="HI38" s="65" t="str">
        <f ca="1">IF(WEEKDAY(HI$6,2)&gt;5,"w",IF(ISERROR(VLOOKUP(HI$6,fériés,1,FALSE)),(SUM($H$1:HI$1)&gt;SUM($F$34:$F37))*(SUM($H$1:HI$1)&lt;=SUM($F$34:$F38))*1,"F"))</f>
        <v>w</v>
      </c>
      <c r="HJ38" s="65" t="str">
        <f ca="1">IF(WEEKDAY(HJ$6,2)&gt;5,"w",IF(ISERROR(VLOOKUP(HJ$6,fériés,1,FALSE)),(SUM($H$1:HJ$1)&gt;SUM($F$34:$F37))*(SUM($H$1:HJ$1)&lt;=SUM($F$34:$F38))*1,"F"))</f>
        <v>w</v>
      </c>
      <c r="HK38" s="65" t="str">
        <f ca="1">IF(WEEKDAY(HK$6,2)&gt;5,"w",IF(ISERROR(VLOOKUP(HK$6,fériés,1,FALSE)),(SUM($H$1:HK$1)&gt;SUM($F$34:$F37))*(SUM($H$1:HK$1)&lt;=SUM($F$34:$F38))*1,"F"))</f>
        <v>w</v>
      </c>
      <c r="HL38" s="65" t="str">
        <f ca="1">IF(WEEKDAY(HL$6,2)&gt;5,"w",IF(ISERROR(VLOOKUP(HL$6,fériés,1,FALSE)),(SUM($H$1:HL$1)&gt;SUM($F$34:$F37))*(SUM($H$1:HL$1)&lt;=SUM($F$34:$F38))*1,"F"))</f>
        <v>w</v>
      </c>
      <c r="HM38" s="65" t="str">
        <f ca="1">IF(WEEKDAY(HM$6,2)&gt;5,"w",IF(ISERROR(VLOOKUP(HM$6,fériés,1,FALSE)),(SUM($H$1:HM$1)&gt;SUM($F$34:$F37))*(SUM($H$1:HM$1)&lt;=SUM($F$34:$F38))*1,"F"))</f>
        <v>w</v>
      </c>
      <c r="HN38" s="65" t="str">
        <f ca="1">IF(WEEKDAY(HN$6,2)&gt;5,"w",IF(ISERROR(VLOOKUP(HN$6,fériés,1,FALSE)),(SUM($H$1:HN$1)&gt;SUM($F$34:$F37))*(SUM($H$1:HN$1)&lt;=SUM($F$34:$F38))*1,"F"))</f>
        <v>w</v>
      </c>
      <c r="HO38" s="65" t="str">
        <f ca="1">IF(WEEKDAY(HO$6,2)&gt;5,"w",IF(ISERROR(VLOOKUP(HO$6,fériés,1,FALSE)),(SUM($H$1:HO$1)&gt;SUM($F$34:$F37))*(SUM($H$1:HO$1)&lt;=SUM($F$34:$F38))*1,"F"))</f>
        <v>w</v>
      </c>
      <c r="HP38" s="65" t="str">
        <f ca="1">IF(WEEKDAY(HP$6,2)&gt;5,"w",IF(ISERROR(VLOOKUP(HP$6,fériés,1,FALSE)),(SUM($H$1:HP$1)&gt;SUM($F$34:$F37))*(SUM($H$1:HP$1)&lt;=SUM($F$34:$F38))*1,"F"))</f>
        <v>w</v>
      </c>
      <c r="HQ38" s="65" t="str">
        <f ca="1">IF(WEEKDAY(HQ$6,2)&gt;5,"w",IF(ISERROR(VLOOKUP(HQ$6,fériés,1,FALSE)),(SUM($H$1:HQ$1)&gt;SUM($F$34:$F37))*(SUM($H$1:HQ$1)&lt;=SUM($F$34:$F38))*1,"F"))</f>
        <v>w</v>
      </c>
      <c r="HR38" s="65">
        <f ca="1">IF(WEEKDAY(HR$6,2)&gt;5,"w",IF(ISERROR(VLOOKUP(HR$6,fériés,1,FALSE)),(SUM($H$1:HR$1)&gt;SUM($F$34:$F37))*(SUM($H$1:HR$1)&lt;=SUM($F$34:$F38))*1,"F"))</f>
        <v>0</v>
      </c>
      <c r="HS38" s="65">
        <f ca="1">IF(WEEKDAY(HS$6,2)&gt;5,"w",IF(ISERROR(VLOOKUP(HS$6,fériés,1,FALSE)),(SUM($H$1:HS$1)&gt;SUM($F$34:$F37))*(SUM($H$1:HS$1)&lt;=SUM($F$34:$F38))*1,"F"))</f>
        <v>0</v>
      </c>
      <c r="HT38" s="65">
        <f ca="1">IF(WEEKDAY(HT$6,2)&gt;5,"w",IF(ISERROR(VLOOKUP(HT$6,fériés,1,FALSE)),(SUM($H$1:HT$1)&gt;SUM($F$34:$F37))*(SUM($H$1:HT$1)&lt;=SUM($F$34:$F38))*1,"F"))</f>
        <v>0</v>
      </c>
      <c r="HU38" s="65">
        <f ca="1">IF(WEEKDAY(HU$6,2)&gt;5,"w",IF(ISERROR(VLOOKUP(HU$6,fériés,1,FALSE)),(SUM($H$1:HU$1)&gt;SUM($F$34:$F37))*(SUM($H$1:HU$1)&lt;=SUM($F$34:$F38))*1,"F"))</f>
        <v>0</v>
      </c>
      <c r="HV38" s="65">
        <f ca="1">IF(WEEKDAY(HV$6,2)&gt;5,"w",IF(ISERROR(VLOOKUP(HV$6,fériés,1,FALSE)),(SUM($H$1:HV$1)&gt;SUM($F$34:$F37))*(SUM($H$1:HV$1)&lt;=SUM($F$34:$F38))*1,"F"))</f>
        <v>0</v>
      </c>
      <c r="HW38" s="65">
        <f ca="1">IF(WEEKDAY(HW$6,2)&gt;5,"w",IF(ISERROR(VLOOKUP(HW$6,fériés,1,FALSE)),(SUM($H$1:HW$1)&gt;SUM($F$34:$F37))*(SUM($H$1:HW$1)&lt;=SUM($F$34:$F38))*1,"F"))</f>
        <v>0</v>
      </c>
      <c r="HX38" s="65">
        <f ca="1">IF(WEEKDAY(HX$6,2)&gt;5,"w",IF(ISERROR(VLOOKUP(HX$6,fériés,1,FALSE)),(SUM($H$1:HX$1)&gt;SUM($F$34:$F37))*(SUM($H$1:HX$1)&lt;=SUM($F$34:$F38))*1,"F"))</f>
        <v>0</v>
      </c>
      <c r="HY38" s="65">
        <f ca="1">IF(WEEKDAY(HY$6,2)&gt;5,"w",IF(ISERROR(VLOOKUP(HY$6,fériés,1,FALSE)),(SUM($H$1:HY$1)&gt;SUM($F$34:$F37))*(SUM($H$1:HY$1)&lt;=SUM($F$34:$F38))*1,"F"))</f>
        <v>0</v>
      </c>
      <c r="HZ38" s="65">
        <f ca="1">IF(WEEKDAY(HZ$6,2)&gt;5,"w",IF(ISERROR(VLOOKUP(HZ$6,fériés,1,FALSE)),(SUM($H$1:HZ$1)&gt;SUM($F$34:$F37))*(SUM($H$1:HZ$1)&lt;=SUM($F$34:$F38))*1,"F"))</f>
        <v>0</v>
      </c>
      <c r="IA38" s="65">
        <f ca="1">IF(WEEKDAY(IA$6,2)&gt;5,"w",IF(ISERROR(VLOOKUP(IA$6,fériés,1,FALSE)),(SUM($H$1:IA$1)&gt;SUM($F$34:$F37))*(SUM($H$1:IA$1)&lt;=SUM($F$34:$F38))*1,"F"))</f>
        <v>0</v>
      </c>
      <c r="IB38" s="65">
        <f ca="1">IF(WEEKDAY(IB$6,2)&gt;5,"w",IF(ISERROR(VLOOKUP(IB$6,fériés,1,FALSE)),(SUM($H$1:IB$1)&gt;SUM($F$34:$F37))*(SUM($H$1:IB$1)&lt;=SUM($F$34:$F38))*1,"F"))</f>
        <v>0</v>
      </c>
      <c r="IC38" s="65">
        <f ca="1">IF(WEEKDAY(IC$6,2)&gt;5,"w",IF(ISERROR(VLOOKUP(IC$6,fériés,1,FALSE)),(SUM($H$1:IC$1)&gt;SUM($F$34:$F37))*(SUM($H$1:IC$1)&lt;=SUM($F$34:$F38))*1,"F"))</f>
        <v>0</v>
      </c>
      <c r="ID38" s="65">
        <f ca="1">IF(WEEKDAY(ID$6,2)&gt;5,"w",IF(ISERROR(VLOOKUP(ID$6,fériés,1,FALSE)),(SUM($H$1:ID$1)&gt;SUM($F$34:$F37))*(SUM($H$1:ID$1)&lt;=SUM($F$34:$F38))*1,"F"))</f>
        <v>0</v>
      </c>
      <c r="IE38" s="65">
        <f ca="1">IF(WEEKDAY(IE$6,2)&gt;5,"w",IF(ISERROR(VLOOKUP(IE$6,fériés,1,FALSE)),(SUM($H$1:IE$1)&gt;SUM($F$34:$F37))*(SUM($H$1:IE$1)&lt;=SUM($F$34:$F38))*1,"F"))</f>
        <v>0</v>
      </c>
      <c r="IF38" s="65">
        <f ca="1">IF(WEEKDAY(IF$6,2)&gt;5,"w",IF(ISERROR(VLOOKUP(IF$6,fériés,1,FALSE)),(SUM($H$1:IF$1)&gt;SUM($F$34:$F37))*(SUM($H$1:IF$1)&lt;=SUM($F$34:$F38))*1,"F"))</f>
        <v>0</v>
      </c>
      <c r="IG38" s="65">
        <f ca="1">IF(WEEKDAY(IG$6,2)&gt;5,"w",IF(ISERROR(VLOOKUP(IG$6,fériés,1,FALSE)),(SUM($H$1:IG$1)&gt;SUM($F$34:$F37))*(SUM($H$1:IG$1)&lt;=SUM($F$34:$F38))*1,"F"))</f>
        <v>0</v>
      </c>
      <c r="IH38" s="65">
        <f ca="1">IF(WEEKDAY(IH$6,2)&gt;5,"w",IF(ISERROR(VLOOKUP(IH$6,fériés,1,FALSE)),(SUM($H$1:IH$1)&gt;SUM($F$34:$F37))*(SUM($H$1:IH$1)&lt;=SUM($F$34:$F38))*1,"F"))</f>
        <v>0</v>
      </c>
      <c r="II38" s="65">
        <f ca="1">IF(WEEKDAY(II$6,2)&gt;5,"w",IF(ISERROR(VLOOKUP(II$6,fériés,1,FALSE)),(SUM($H$1:II$1)&gt;SUM($F$34:$F37))*(SUM($H$1:II$1)&lt;=SUM($F$34:$F38))*1,"F"))</f>
        <v>0</v>
      </c>
      <c r="IJ38" s="65">
        <f ca="1">IF(WEEKDAY(IJ$6,2)&gt;5,"w",IF(ISERROR(VLOOKUP(IJ$6,fériés,1,FALSE)),(SUM($H$1:IJ$1)&gt;SUM($F$34:$F37))*(SUM($H$1:IJ$1)&lt;=SUM($F$34:$F38))*1,"F"))</f>
        <v>0</v>
      </c>
      <c r="IK38" s="65">
        <f ca="1">IF(WEEKDAY(IK$6,2)&gt;5,"w",IF(ISERROR(VLOOKUP(IK$6,fériés,1,FALSE)),(SUM($H$1:IK$1)&gt;SUM($F$34:$F37))*(SUM($H$1:IK$1)&lt;=SUM($F$34:$F38))*1,"F"))</f>
        <v>0</v>
      </c>
      <c r="IL38" s="65">
        <f ca="1">IF(WEEKDAY(IL$6,2)&gt;5,"w",IF(ISERROR(VLOOKUP(IL$6,fériés,1,FALSE)),(SUM($H$1:IL$1)&gt;SUM($F$34:$F37))*(SUM($H$1:IL$1)&lt;=SUM($F$34:$F38))*1,"F"))</f>
        <v>0</v>
      </c>
      <c r="IM38" s="65">
        <f ca="1">IF(WEEKDAY(IM$6,2)&gt;5,"w",IF(ISERROR(VLOOKUP(IM$6,fériés,1,FALSE)),(SUM($H$1:IM$1)&gt;SUM($F$34:$F37))*(SUM($H$1:IM$1)&lt;=SUM($F$34:$F38))*1,"F"))</f>
        <v>0</v>
      </c>
      <c r="IN38" s="65">
        <f ca="1">IF(WEEKDAY(IN$6,2)&gt;5,"w",IF(ISERROR(VLOOKUP(IN$6,fériés,1,FALSE)),(SUM($H$1:IN$1)&gt;SUM($F$34:$F37))*(SUM($H$1:IN$1)&lt;=SUM($F$34:$F38))*1,"F"))</f>
        <v>0</v>
      </c>
      <c r="IO38" s="65">
        <f ca="1">IF(WEEKDAY(IO$6,2)&gt;5,"w",IF(ISERROR(VLOOKUP(IO$6,fériés,1,FALSE)),(SUM($H$1:IO$1)&gt;SUM($F$34:$F37))*(SUM($H$1:IO$1)&lt;=SUM($F$34:$F38))*1,"F"))</f>
        <v>0</v>
      </c>
      <c r="IP38" s="65">
        <f ca="1">IF(WEEKDAY(IP$6,2)&gt;5,"w",IF(ISERROR(VLOOKUP(IP$6,fériés,1,FALSE)),(SUM($H$1:IP$1)&gt;SUM($F$34:$F37))*(SUM($H$1:IP$1)&lt;=SUM($F$34:$F38))*1,"F"))</f>
        <v>0</v>
      </c>
      <c r="IQ38" s="65">
        <f ca="1">IF(WEEKDAY(IQ$6,2)&gt;5,"w",IF(ISERROR(VLOOKUP(IQ$6,fériés,1,FALSE)),(SUM($H$1:IQ$1)&gt;SUM($F$34:$F37))*(SUM($H$1:IQ$1)&lt;=SUM($F$34:$F38))*1,"F"))</f>
        <v>0</v>
      </c>
      <c r="IR38" s="65">
        <f ca="1">IF(WEEKDAY(IR$6,2)&gt;5,"w",IF(ISERROR(VLOOKUP(IR$6,fériés,1,FALSE)),(SUM($H$1:IR$1)&gt;SUM($F$34:$F37))*(SUM($H$1:IR$1)&lt;=SUM($F$34:$F38))*1,"F"))</f>
        <v>0</v>
      </c>
      <c r="IS38" s="65">
        <f ca="1">IF(WEEKDAY(IS$6,2)&gt;5,"w",IF(ISERROR(VLOOKUP(IS$6,fériés,1,FALSE)),(SUM($H$1:IS$1)&gt;SUM($F$34:$F37))*(SUM($H$1:IS$1)&lt;=SUM($F$34:$F38))*1,"F"))</f>
        <v>0</v>
      </c>
      <c r="IT38" s="65">
        <f ca="1">IF(WEEKDAY(IT$6,2)&gt;5,"w",IF(ISERROR(VLOOKUP(IT$6,fériés,1,FALSE)),(SUM($H$1:IT$1)&gt;SUM($F$34:$F37))*(SUM($H$1:IT$1)&lt;=SUM($F$34:$F38))*1,"F"))</f>
        <v>0</v>
      </c>
      <c r="IU38" s="65">
        <f ca="1">IF(WEEKDAY(IU$6,2)&gt;5,"w",IF(ISERROR(VLOOKUP(IU$6,fériés,1,FALSE)),(SUM($H$1:IU$1)&gt;SUM($F$34:$F37))*(SUM($H$1:IU$1)&lt;=SUM($F$34:$F38))*1,"F"))</f>
        <v>0</v>
      </c>
      <c r="IV38" s="65">
        <f ca="1">IF(WEEKDAY(IV$6,2)&gt;5,"w",IF(ISERROR(VLOOKUP(IV$6,fériés,1,FALSE)),(SUM($H$1:IV$1)&gt;SUM($F$34:$F37))*(SUM($H$1:IV$1)&lt;=SUM($F$34:$F38))*1,"F"))</f>
        <v>0</v>
      </c>
      <c r="IW38" s="65">
        <f ca="1">IF(WEEKDAY(IW$6,2)&gt;5,"w",IF(ISERROR(VLOOKUP(IW$6,fériés,1,FALSE)),(SUM($H$1:IW$1)&gt;SUM($F$34:$F37))*(SUM($H$1:IW$1)&lt;=SUM($F$34:$F38))*1,"F"))</f>
        <v>0</v>
      </c>
      <c r="IX38" s="65">
        <f ca="1">IF(WEEKDAY(IX$6,2)&gt;5,"w",IF(ISERROR(VLOOKUP(IX$6,fériés,1,FALSE)),(SUM($H$1:IX$1)&gt;SUM($F$34:$F37))*(SUM($H$1:IX$1)&lt;=SUM($F$34:$F38))*1,"F"))</f>
        <v>0</v>
      </c>
      <c r="IY38" s="65">
        <f ca="1">IF(WEEKDAY(IY$6,2)&gt;5,"w",IF(ISERROR(VLOOKUP(IY$6,fériés,1,FALSE)),(SUM($H$1:IY$1)&gt;SUM($F$34:$F37))*(SUM($H$1:IY$1)&lt;=SUM($F$34:$F38))*1,"F"))</f>
        <v>0</v>
      </c>
      <c r="IZ38" s="65">
        <f ca="1">IF(WEEKDAY(IZ$6,2)&gt;5,"w",IF(ISERROR(VLOOKUP(IZ$6,fériés,1,FALSE)),(SUM($H$1:IZ$1)&gt;SUM($F$34:$F37))*(SUM($H$1:IZ$1)&lt;=SUM($F$34:$F38))*1,"F"))</f>
        <v>0</v>
      </c>
      <c r="JA38" s="65">
        <f ca="1">IF(WEEKDAY(JA$6,2)&gt;5,"w",IF(ISERROR(VLOOKUP(JA$6,fériés,1,FALSE)),(SUM($H$1:JA$1)&gt;SUM($F$34:$F37))*(SUM($H$1:JA$1)&lt;=SUM($F$34:$F38))*1,"F"))</f>
        <v>0</v>
      </c>
      <c r="JB38" s="65">
        <f ca="1">IF(WEEKDAY(JB$6,2)&gt;5,"w",IF(ISERROR(VLOOKUP(JB$6,fériés,1,FALSE)),(SUM($H$1:JB$1)&gt;SUM($F$34:$F37))*(SUM($H$1:JB$1)&lt;=SUM($F$34:$F38))*1,"F"))</f>
        <v>0</v>
      </c>
      <c r="JC38" s="65">
        <f ca="1">IF(WEEKDAY(JC$6,2)&gt;5,"w",IF(ISERROR(VLOOKUP(JC$6,fériés,1,FALSE)),(SUM($H$1:JC$1)&gt;SUM($F$34:$F37))*(SUM($H$1:JC$1)&lt;=SUM($F$34:$F38))*1,"F"))</f>
        <v>0</v>
      </c>
      <c r="JD38" s="65">
        <f ca="1">IF(WEEKDAY(JD$6,2)&gt;5,"w",IF(ISERROR(VLOOKUP(JD$6,fériés,1,FALSE)),(SUM($H$1:JD$1)&gt;SUM($F$34:$F37))*(SUM($H$1:JD$1)&lt;=SUM($F$34:$F38))*1,"F"))</f>
        <v>0</v>
      </c>
      <c r="JE38" s="65">
        <f ca="1">IF(WEEKDAY(JE$6,2)&gt;5,"w",IF(ISERROR(VLOOKUP(JE$6,fériés,1,FALSE)),(SUM($H$1:JE$1)&gt;SUM($F$34:$F37))*(SUM($H$1:JE$1)&lt;=SUM($F$34:$F38))*1,"F"))</f>
        <v>0</v>
      </c>
      <c r="JF38" s="65">
        <f ca="1">IF(WEEKDAY(JF$6,2)&gt;5,"w",IF(ISERROR(VLOOKUP(JF$6,fériés,1,FALSE)),(SUM($H$1:JF$1)&gt;SUM($F$34:$F37))*(SUM($H$1:JF$1)&lt;=SUM($F$34:$F38))*1,"F"))</f>
        <v>0</v>
      </c>
      <c r="JG38" s="65">
        <f ca="1">IF(WEEKDAY(JG$6,2)&gt;5,"w",IF(ISERROR(VLOOKUP(JG$6,fériés,1,FALSE)),(SUM($H$1:JG$1)&gt;SUM($F$34:$F37))*(SUM($H$1:JG$1)&lt;=SUM($F$34:$F38))*1,"F"))</f>
        <v>0</v>
      </c>
      <c r="JH38" s="65">
        <f ca="1">IF(WEEKDAY(JH$6,2)&gt;5,"w",IF(ISERROR(VLOOKUP(JH$6,fériés,1,FALSE)),(SUM($H$1:JH$1)&gt;SUM($F$34:$F37))*(SUM($H$1:JH$1)&lt;=SUM($F$34:$F38))*1,"F"))</f>
        <v>0</v>
      </c>
      <c r="JI38" s="65">
        <f ca="1">IF(WEEKDAY(JI$6,2)&gt;5,"w",IF(ISERROR(VLOOKUP(JI$6,fériés,1,FALSE)),(SUM($H$1:JI$1)&gt;SUM($F$34:$F37))*(SUM($H$1:JI$1)&lt;=SUM($F$34:$F38))*1,"F"))</f>
        <v>0</v>
      </c>
      <c r="JJ38" s="65">
        <f ca="1">IF(WEEKDAY(JJ$6,2)&gt;5,"w",IF(ISERROR(VLOOKUP(JJ$6,fériés,1,FALSE)),(SUM($H$1:JJ$1)&gt;SUM($F$34:$F37))*(SUM($H$1:JJ$1)&lt;=SUM($F$34:$F38))*1,"F"))</f>
        <v>0</v>
      </c>
      <c r="JK38" s="65">
        <f ca="1">IF(WEEKDAY(JK$6,2)&gt;5,"w",IF(ISERROR(VLOOKUP(JK$6,fériés,1,FALSE)),(SUM($H$1:JK$1)&gt;SUM($F$34:$F37))*(SUM($H$1:JK$1)&lt;=SUM($F$34:$F38))*1,"F"))</f>
        <v>0</v>
      </c>
      <c r="JL38" s="65">
        <f ca="1">IF(WEEKDAY(JL$6,2)&gt;5,"w",IF(ISERROR(VLOOKUP(JL$6,fériés,1,FALSE)),(SUM($H$1:JL$1)&gt;SUM($F$34:$F37))*(SUM($H$1:JL$1)&lt;=SUM($F$34:$F38))*1,"F"))</f>
        <v>0</v>
      </c>
      <c r="JM38" s="65">
        <f ca="1">IF(WEEKDAY(JM$6,2)&gt;5,"w",IF(ISERROR(VLOOKUP(JM$6,fériés,1,FALSE)),(SUM($H$1:JM$1)&gt;SUM($F$34:$F37))*(SUM($H$1:JM$1)&lt;=SUM($F$34:$F38))*1,"F"))</f>
        <v>0</v>
      </c>
      <c r="JN38" s="65">
        <f ca="1">IF(WEEKDAY(JN$6,2)&gt;5,"w",IF(ISERROR(VLOOKUP(JN$6,fériés,1,FALSE)),(SUM($H$1:JN$1)&gt;SUM($F$34:$F37))*(SUM($H$1:JN$1)&lt;=SUM($F$34:$F38))*1,"F"))</f>
        <v>0</v>
      </c>
      <c r="JO38" s="65">
        <f ca="1">IF(WEEKDAY(JO$6,2)&gt;5,"w",IF(ISERROR(VLOOKUP(JO$6,fériés,1,FALSE)),(SUM($H$1:JO$1)&gt;SUM($F$34:$F37))*(SUM($H$1:JO$1)&lt;=SUM($F$34:$F38))*1,"F"))</f>
        <v>0</v>
      </c>
      <c r="JP38" s="65" t="str">
        <f ca="1">IF(WEEKDAY(JP$6,2)&gt;5,"w",IF(ISERROR(VLOOKUP(JP$6,fériés,1,FALSE)),(SUM($H$1:JP$1)&gt;SUM($F$34:$F37))*(SUM($H$1:JP$1)&lt;=SUM($F$34:$F38))*1,"F"))</f>
        <v>w</v>
      </c>
      <c r="JQ38" s="65" t="str">
        <f ca="1">IF(WEEKDAY(JQ$6,2)&gt;5,"w",IF(ISERROR(VLOOKUP(JQ$6,fériés,1,FALSE)),(SUM($H$1:JQ$1)&gt;SUM($F$34:$F37))*(SUM($H$1:JQ$1)&lt;=SUM($F$34:$F38))*1,"F"))</f>
        <v>w</v>
      </c>
      <c r="JR38" s="65" t="str">
        <f ca="1">IF(WEEKDAY(JR$6,2)&gt;5,"w",IF(ISERROR(VLOOKUP(JR$6,fériés,1,FALSE)),(SUM($H$1:JR$1)&gt;SUM($F$34:$F37))*(SUM($H$1:JR$1)&lt;=SUM($F$34:$F38))*1,"F"))</f>
        <v>w</v>
      </c>
      <c r="JS38" s="65" t="str">
        <f ca="1">IF(WEEKDAY(JS$6,2)&gt;5,"w",IF(ISERROR(VLOOKUP(JS$6,fériés,1,FALSE)),(SUM($H$1:JS$1)&gt;SUM($F$34:$F37))*(SUM($H$1:JS$1)&lt;=SUM($F$34:$F38))*1,"F"))</f>
        <v>w</v>
      </c>
      <c r="JT38" s="65" t="str">
        <f ca="1">IF(WEEKDAY(JT$6,2)&gt;5,"w",IF(ISERROR(VLOOKUP(JT$6,fériés,1,FALSE)),(SUM($H$1:JT$1)&gt;SUM($F$34:$F37))*(SUM($H$1:JT$1)&lt;=SUM($F$34:$F38))*1,"F"))</f>
        <v>w</v>
      </c>
      <c r="JU38" s="65" t="str">
        <f ca="1">IF(WEEKDAY(JU$6,2)&gt;5,"w",IF(ISERROR(VLOOKUP(JU$6,fériés,1,FALSE)),(SUM($H$1:JU$1)&gt;SUM($F$34:$F37))*(SUM($H$1:JU$1)&lt;=SUM($F$34:$F38))*1,"F"))</f>
        <v>w</v>
      </c>
      <c r="JV38" s="65" t="str">
        <f ca="1">IF(WEEKDAY(JV$6,2)&gt;5,"w",IF(ISERROR(VLOOKUP(JV$6,fériés,1,FALSE)),(SUM($H$1:JV$1)&gt;SUM($F$34:$F37))*(SUM($H$1:JV$1)&lt;=SUM($F$34:$F38))*1,"F"))</f>
        <v>w</v>
      </c>
      <c r="JW38" s="65" t="str">
        <f ca="1">IF(WEEKDAY(JW$6,2)&gt;5,"w",IF(ISERROR(VLOOKUP(JW$6,fériés,1,FALSE)),(SUM($H$1:JW$1)&gt;SUM($F$34:$F37))*(SUM($H$1:JW$1)&lt;=SUM($F$34:$F38))*1,"F"))</f>
        <v>w</v>
      </c>
      <c r="JX38" s="65" t="str">
        <f ca="1">IF(WEEKDAY(JX$6,2)&gt;5,"w",IF(ISERROR(VLOOKUP(JX$6,fériés,1,FALSE)),(SUM($H$1:JX$1)&gt;SUM($F$34:$F37))*(SUM($H$1:JX$1)&lt;=SUM($F$34:$F38))*1,"F"))</f>
        <v>w</v>
      </c>
      <c r="JY38" s="65" t="str">
        <f ca="1">IF(WEEKDAY(JY$6,2)&gt;5,"w",IF(ISERROR(VLOOKUP(JY$6,fériés,1,FALSE)),(SUM($H$1:JY$1)&gt;SUM($F$34:$F37))*(SUM($H$1:JY$1)&lt;=SUM($F$34:$F38))*1,"F"))</f>
        <v>w</v>
      </c>
      <c r="JZ38" s="65" t="str">
        <f ca="1">IF(WEEKDAY(JZ$6,2)&gt;5,"w",IF(ISERROR(VLOOKUP(JZ$6,fériés,1,FALSE)),(SUM($H$1:JZ$1)&gt;SUM($F$34:$F37))*(SUM($H$1:JZ$1)&lt;=SUM($F$34:$F38))*1,"F"))</f>
        <v>w</v>
      </c>
      <c r="KA38" s="65" t="str">
        <f ca="1">IF(WEEKDAY(KA$6,2)&gt;5,"w",IF(ISERROR(VLOOKUP(KA$6,fériés,1,FALSE)),(SUM($H$1:KA$1)&gt;SUM($F$34:$F37))*(SUM($H$1:KA$1)&lt;=SUM($F$34:$F38))*1,"F"))</f>
        <v>w</v>
      </c>
      <c r="KB38" s="65" t="str">
        <f ca="1">IF(WEEKDAY(KB$6,2)&gt;5,"w",IF(ISERROR(VLOOKUP(KB$6,fériés,1,FALSE)),(SUM($H$1:KB$1)&gt;SUM($F$34:$F37))*(SUM($H$1:KB$1)&lt;=SUM($F$34:$F38))*1,"F"))</f>
        <v>w</v>
      </c>
      <c r="KC38" s="65" t="str">
        <f ca="1">IF(WEEKDAY(KC$6,2)&gt;5,"w",IF(ISERROR(VLOOKUP(KC$6,fériés,1,FALSE)),(SUM($H$1:KC$1)&gt;SUM($F$34:$F37))*(SUM($H$1:KC$1)&lt;=SUM($F$34:$F38))*1,"F"))</f>
        <v>w</v>
      </c>
      <c r="KD38" s="65" t="str">
        <f ca="1">IF(WEEKDAY(KD$6,2)&gt;5,"w",IF(ISERROR(VLOOKUP(KD$6,fériés,1,FALSE)),(SUM($H$1:KD$1)&gt;SUM($F$34:$F37))*(SUM($H$1:KD$1)&lt;=SUM($F$34:$F38))*1,"F"))</f>
        <v>w</v>
      </c>
      <c r="KE38" s="65" t="str">
        <f ca="1">IF(WEEKDAY(KE$6,2)&gt;5,"w",IF(ISERROR(VLOOKUP(KE$6,fériés,1,FALSE)),(SUM($H$1:KE$1)&gt;SUM($F$34:$F37))*(SUM($H$1:KE$1)&lt;=SUM($F$34:$F38))*1,"F"))</f>
        <v>w</v>
      </c>
      <c r="KF38" s="65" t="str">
        <f ca="1">IF(WEEKDAY(KF$6,2)&gt;5,"w",IF(ISERROR(VLOOKUP(KF$6,fériés,1,FALSE)),(SUM($H$1:KF$1)&gt;SUM($F$34:$F37))*(SUM($H$1:KF$1)&lt;=SUM($F$34:$F38))*1,"F"))</f>
        <v>w</v>
      </c>
      <c r="KG38" s="65" t="str">
        <f ca="1">IF(WEEKDAY(KG$6,2)&gt;5,"w",IF(ISERROR(VLOOKUP(KG$6,fériés,1,FALSE)),(SUM($H$1:KG$1)&gt;SUM($F$34:$F37))*(SUM($H$1:KG$1)&lt;=SUM($F$34:$F38))*1,"F"))</f>
        <v>w</v>
      </c>
      <c r="KH38" s="65" t="str">
        <f ca="1">IF(WEEKDAY(KH$6,2)&gt;5,"w",IF(ISERROR(VLOOKUP(KH$6,fériés,1,FALSE)),(SUM($H$1:KH$1)&gt;SUM($F$34:$F37))*(SUM($H$1:KH$1)&lt;=SUM($F$34:$F38))*1,"F"))</f>
        <v>w</v>
      </c>
      <c r="KI38" s="65" t="str">
        <f ca="1">IF(WEEKDAY(KI$6,2)&gt;5,"w",IF(ISERROR(VLOOKUP(KI$6,fériés,1,FALSE)),(SUM($H$1:KI$1)&gt;SUM($F$34:$F37))*(SUM($H$1:KI$1)&lt;=SUM($F$34:$F38))*1,"F"))</f>
        <v>w</v>
      </c>
      <c r="KJ38" s="65">
        <f ca="1">IF(WEEKDAY(KJ$6,2)&gt;5,"w",IF(ISERROR(VLOOKUP(KJ$6,fériés,1,FALSE)),(SUM($H$1:KJ$1)&gt;SUM($F$34:$F37))*(SUM($H$1:KJ$1)&lt;=SUM($F$34:$F38))*1,"F"))</f>
        <v>0</v>
      </c>
      <c r="KK38" s="65">
        <f ca="1">IF(WEEKDAY(KK$6,2)&gt;5,"w",IF(ISERROR(VLOOKUP(KK$6,fériés,1,FALSE)),(SUM($H$1:KK$1)&gt;SUM($F$34:$F37))*(SUM($H$1:KK$1)&lt;=SUM($F$34:$F38))*1,"F"))</f>
        <v>0</v>
      </c>
      <c r="KL38" s="65">
        <f ca="1">IF(WEEKDAY(KL$6,2)&gt;5,"w",IF(ISERROR(VLOOKUP(KL$6,fériés,1,FALSE)),(SUM($H$1:KL$1)&gt;SUM($F$34:$F37))*(SUM($H$1:KL$1)&lt;=SUM($F$34:$F38))*1,"F"))</f>
        <v>0</v>
      </c>
      <c r="KM38" s="65">
        <f ca="1">IF(WEEKDAY(KM$6,2)&gt;5,"w",IF(ISERROR(VLOOKUP(KM$6,fériés,1,FALSE)),(SUM($H$1:KM$1)&gt;SUM($F$34:$F37))*(SUM($H$1:KM$1)&lt;=SUM($F$34:$F38))*1,"F"))</f>
        <v>0</v>
      </c>
      <c r="KN38" s="65">
        <f ca="1">IF(WEEKDAY(KN$6,2)&gt;5,"w",IF(ISERROR(VLOOKUP(KN$6,fériés,1,FALSE)),(SUM($H$1:KN$1)&gt;SUM($F$34:$F37))*(SUM($H$1:KN$1)&lt;=SUM($F$34:$F38))*1,"F"))</f>
        <v>0</v>
      </c>
      <c r="KO38" s="65">
        <f ca="1">IF(WEEKDAY(KO$6,2)&gt;5,"w",IF(ISERROR(VLOOKUP(KO$6,fériés,1,FALSE)),(SUM($H$1:KO$1)&gt;SUM($F$34:$F37))*(SUM($H$1:KO$1)&lt;=SUM($F$34:$F38))*1,"F"))</f>
        <v>0</v>
      </c>
      <c r="KP38" s="65">
        <f ca="1">IF(WEEKDAY(KP$6,2)&gt;5,"w",IF(ISERROR(VLOOKUP(KP$6,fériés,1,FALSE)),(SUM($H$1:KP$1)&gt;SUM($F$34:$F37))*(SUM($H$1:KP$1)&lt;=SUM($F$34:$F38))*1,"F"))</f>
        <v>0</v>
      </c>
      <c r="KQ38" s="65">
        <f ca="1">IF(WEEKDAY(KQ$6,2)&gt;5,"w",IF(ISERROR(VLOOKUP(KQ$6,fériés,1,FALSE)),(SUM($H$1:KQ$1)&gt;SUM($F$34:$F37))*(SUM($H$1:KQ$1)&lt;=SUM($F$34:$F38))*1,"F"))</f>
        <v>0</v>
      </c>
      <c r="KR38" s="65">
        <f ca="1">IF(WEEKDAY(KR$6,2)&gt;5,"w",IF(ISERROR(VLOOKUP(KR$6,fériés,1,FALSE)),(SUM($H$1:KR$1)&gt;SUM($F$34:$F37))*(SUM($H$1:KR$1)&lt;=SUM($F$34:$F38))*1,"F"))</f>
        <v>0</v>
      </c>
      <c r="KS38" s="65">
        <f ca="1">IF(WEEKDAY(KS$6,2)&gt;5,"w",IF(ISERROR(VLOOKUP(KS$6,fériés,1,FALSE)),(SUM($H$1:KS$1)&gt;SUM($F$34:$F37))*(SUM($H$1:KS$1)&lt;=SUM($F$34:$F38))*1,"F"))</f>
        <v>0</v>
      </c>
      <c r="KT38" s="65">
        <f ca="1">IF(WEEKDAY(KT$6,2)&gt;5,"w",IF(ISERROR(VLOOKUP(KT$6,fériés,1,FALSE)),(SUM($H$1:KT$1)&gt;SUM($F$34:$F37))*(SUM($H$1:KT$1)&lt;=SUM($F$34:$F38))*1,"F"))</f>
        <v>0</v>
      </c>
      <c r="KU38" s="65">
        <f ca="1">IF(WEEKDAY(KU$6,2)&gt;5,"w",IF(ISERROR(VLOOKUP(KU$6,fériés,1,FALSE)),(SUM($H$1:KU$1)&gt;SUM($F$34:$F37))*(SUM($H$1:KU$1)&lt;=SUM($F$34:$F38))*1,"F"))</f>
        <v>0</v>
      </c>
      <c r="KV38" s="65">
        <f ca="1">IF(WEEKDAY(KV$6,2)&gt;5,"w",IF(ISERROR(VLOOKUP(KV$6,fériés,1,FALSE)),(SUM($H$1:KV$1)&gt;SUM($F$34:$F37))*(SUM($H$1:KV$1)&lt;=SUM($F$34:$F38))*1,"F"))</f>
        <v>0</v>
      </c>
      <c r="KW38" s="65">
        <f ca="1">IF(WEEKDAY(KW$6,2)&gt;5,"w",IF(ISERROR(VLOOKUP(KW$6,fériés,1,FALSE)),(SUM($H$1:KW$1)&gt;SUM($F$34:$F37))*(SUM($H$1:KW$1)&lt;=SUM($F$34:$F38))*1,"F"))</f>
        <v>0</v>
      </c>
      <c r="KX38" s="65">
        <f ca="1">IF(WEEKDAY(KX$6,2)&gt;5,"w",IF(ISERROR(VLOOKUP(KX$6,fériés,1,FALSE)),(SUM($H$1:KX$1)&gt;SUM($F$34:$F37))*(SUM($H$1:KX$1)&lt;=SUM($F$34:$F38))*1,"F"))</f>
        <v>0</v>
      </c>
      <c r="KY38" s="65">
        <f ca="1">IF(WEEKDAY(KY$6,2)&gt;5,"w",IF(ISERROR(VLOOKUP(KY$6,fériés,1,FALSE)),(SUM($H$1:KY$1)&gt;SUM($F$34:$F37))*(SUM($H$1:KY$1)&lt;=SUM($F$34:$F38))*1,"F"))</f>
        <v>0</v>
      </c>
      <c r="KZ38" s="65">
        <f ca="1">IF(WEEKDAY(KZ$6,2)&gt;5,"w",IF(ISERROR(VLOOKUP(KZ$6,fériés,1,FALSE)),(SUM($H$1:KZ$1)&gt;SUM($F$34:$F37))*(SUM($H$1:KZ$1)&lt;=SUM($F$34:$F38))*1,"F"))</f>
        <v>0</v>
      </c>
      <c r="LA38" s="65">
        <f ca="1">IF(WEEKDAY(LA$6,2)&gt;5,"w",IF(ISERROR(VLOOKUP(LA$6,fériés,1,FALSE)),(SUM($H$1:LA$1)&gt;SUM($F$34:$F37))*(SUM($H$1:LA$1)&lt;=SUM($F$34:$F38))*1,"F"))</f>
        <v>0</v>
      </c>
      <c r="LB38" s="65">
        <f ca="1">IF(WEEKDAY(LB$6,2)&gt;5,"w",IF(ISERROR(VLOOKUP(LB$6,fériés,1,FALSE)),(SUM($H$1:LB$1)&gt;SUM($F$34:$F37))*(SUM($H$1:LB$1)&lt;=SUM($F$34:$F38))*1,"F"))</f>
        <v>0</v>
      </c>
      <c r="LC38" s="65">
        <f ca="1">IF(WEEKDAY(LC$6,2)&gt;5,"w",IF(ISERROR(VLOOKUP(LC$6,fériés,1,FALSE)),(SUM($H$1:LC$1)&gt;SUM($F$34:$F37))*(SUM($H$1:LC$1)&lt;=SUM($F$34:$F38))*1,"F"))</f>
        <v>0</v>
      </c>
      <c r="LD38" s="65">
        <f ca="1">IF(WEEKDAY(LD$6,2)&gt;5,"w",IF(ISERROR(VLOOKUP(LD$6,fériés,1,FALSE)),(SUM($H$1:LD$1)&gt;SUM($F$34:$F37))*(SUM($H$1:LD$1)&lt;=SUM($F$34:$F38))*1,"F"))</f>
        <v>0</v>
      </c>
      <c r="LE38" s="65">
        <f ca="1">IF(WEEKDAY(LE$6,2)&gt;5,"w",IF(ISERROR(VLOOKUP(LE$6,fériés,1,FALSE)),(SUM($H$1:LE$1)&gt;SUM($F$34:$F37))*(SUM($H$1:LE$1)&lt;=SUM($F$34:$F38))*1,"F"))</f>
        <v>0</v>
      </c>
      <c r="LF38" s="65">
        <f ca="1">IF(WEEKDAY(LF$6,2)&gt;5,"w",IF(ISERROR(VLOOKUP(LF$6,fériés,1,FALSE)),(SUM($H$1:LF$1)&gt;SUM($F$34:$F37))*(SUM($H$1:LF$1)&lt;=SUM($F$34:$F38))*1,"F"))</f>
        <v>0</v>
      </c>
      <c r="LG38" s="65">
        <f ca="1">IF(WEEKDAY(LG$6,2)&gt;5,"w",IF(ISERROR(VLOOKUP(LG$6,fériés,1,FALSE)),(SUM($H$1:LG$1)&gt;SUM($F$34:$F37))*(SUM($H$1:LG$1)&lt;=SUM($F$34:$F38))*1,"F"))</f>
        <v>0</v>
      </c>
      <c r="LH38" s="65">
        <f ca="1">IF(WEEKDAY(LH$6,2)&gt;5,"w",IF(ISERROR(VLOOKUP(LH$6,fériés,1,FALSE)),(SUM($H$1:LH$1)&gt;SUM($F$34:$F37))*(SUM($H$1:LH$1)&lt;=SUM($F$34:$F38))*1,"F"))</f>
        <v>0</v>
      </c>
      <c r="LI38" s="65">
        <f ca="1">IF(WEEKDAY(LI$6,2)&gt;5,"w",IF(ISERROR(VLOOKUP(LI$6,fériés,1,FALSE)),(SUM($H$1:LI$1)&gt;SUM($F$34:$F37))*(SUM($H$1:LI$1)&lt;=SUM($F$34:$F38))*1,"F"))</f>
        <v>0</v>
      </c>
      <c r="LJ38" s="65">
        <f ca="1">IF(WEEKDAY(LJ$6,2)&gt;5,"w",IF(ISERROR(VLOOKUP(LJ$6,fériés,1,FALSE)),(SUM($H$1:LJ$1)&gt;SUM($F$34:$F37))*(SUM($H$1:LJ$1)&lt;=SUM($F$34:$F38))*1,"F"))</f>
        <v>0</v>
      </c>
      <c r="LK38" s="65">
        <f ca="1">IF(WEEKDAY(LK$6,2)&gt;5,"w",IF(ISERROR(VLOOKUP(LK$6,fériés,1,FALSE)),(SUM($H$1:LK$1)&gt;SUM($F$34:$F37))*(SUM($H$1:LK$1)&lt;=SUM($F$34:$F38))*1,"F"))</f>
        <v>0</v>
      </c>
      <c r="LL38" s="65">
        <f ca="1">IF(WEEKDAY(LL$6,2)&gt;5,"w",IF(ISERROR(VLOOKUP(LL$6,fériés,1,FALSE)),(SUM($H$1:LL$1)&gt;SUM($F$34:$F37))*(SUM($H$1:LL$1)&lt;=SUM($F$34:$F38))*1,"F"))</f>
        <v>0</v>
      </c>
      <c r="LM38" s="65">
        <f ca="1">IF(WEEKDAY(LM$6,2)&gt;5,"w",IF(ISERROR(VLOOKUP(LM$6,fériés,1,FALSE)),(SUM($H$1:LM$1)&gt;SUM($F$34:$F37))*(SUM($H$1:LM$1)&lt;=SUM($F$34:$F38))*1,"F"))</f>
        <v>0</v>
      </c>
      <c r="LN38" s="65">
        <f ca="1">IF(WEEKDAY(LN$6,2)&gt;5,"w",IF(ISERROR(VLOOKUP(LN$6,fériés,1,FALSE)),(SUM($H$1:LN$1)&gt;SUM($F$34:$F37))*(SUM($H$1:LN$1)&lt;=SUM($F$34:$F38))*1,"F"))</f>
        <v>0</v>
      </c>
      <c r="LO38" s="65">
        <f ca="1">IF(WEEKDAY(LO$6,2)&gt;5,"w",IF(ISERROR(VLOOKUP(LO$6,fériés,1,FALSE)),(SUM($H$1:LO$1)&gt;SUM($F$34:$F37))*(SUM($H$1:LO$1)&lt;=SUM($F$34:$F38))*1,"F"))</f>
        <v>0</v>
      </c>
      <c r="LP38" s="65">
        <f ca="1">IF(WEEKDAY(LP$6,2)&gt;5,"w",IF(ISERROR(VLOOKUP(LP$6,fériés,1,FALSE)),(SUM($H$1:LP$1)&gt;SUM($F$34:$F37))*(SUM($H$1:LP$1)&lt;=SUM($F$34:$F38))*1,"F"))</f>
        <v>0</v>
      </c>
      <c r="LQ38" s="65">
        <f ca="1">IF(WEEKDAY(LQ$6,2)&gt;5,"w",IF(ISERROR(VLOOKUP(LQ$6,fériés,1,FALSE)),(SUM($H$1:LQ$1)&gt;SUM($F$34:$F37))*(SUM($H$1:LQ$1)&lt;=SUM($F$34:$F38))*1,"F"))</f>
        <v>0</v>
      </c>
      <c r="LR38" s="65">
        <f ca="1">IF(WEEKDAY(LR$6,2)&gt;5,"w",IF(ISERROR(VLOOKUP(LR$6,fériés,1,FALSE)),(SUM($H$1:LR$1)&gt;SUM($F$34:$F37))*(SUM($H$1:LR$1)&lt;=SUM($F$34:$F38))*1,"F"))</f>
        <v>0</v>
      </c>
      <c r="LS38" s="65">
        <f ca="1">IF(WEEKDAY(LS$6,2)&gt;5,"w",IF(ISERROR(VLOOKUP(LS$6,fériés,1,FALSE)),(SUM($H$1:LS$1)&gt;SUM($F$34:$F37))*(SUM($H$1:LS$1)&lt;=SUM($F$34:$F38))*1,"F"))</f>
        <v>0</v>
      </c>
      <c r="LT38" s="65">
        <f ca="1">IF(WEEKDAY(LT$6,2)&gt;5,"w",IF(ISERROR(VLOOKUP(LT$6,fériés,1,FALSE)),(SUM($H$1:LT$1)&gt;SUM($F$34:$F37))*(SUM($H$1:LT$1)&lt;=SUM($F$34:$F38))*1,"F"))</f>
        <v>0</v>
      </c>
      <c r="LU38" s="65">
        <f ca="1">IF(WEEKDAY(LU$6,2)&gt;5,"w",IF(ISERROR(VLOOKUP(LU$6,fériés,1,FALSE)),(SUM($H$1:LU$1)&gt;SUM($F$34:$F37))*(SUM($H$1:LU$1)&lt;=SUM($F$34:$F38))*1,"F"))</f>
        <v>0</v>
      </c>
      <c r="LV38" s="65">
        <f ca="1">IF(WEEKDAY(LV$6,2)&gt;5,"w",IF(ISERROR(VLOOKUP(LV$6,fériés,1,FALSE)),(SUM($H$1:LV$1)&gt;SUM($F$34:$F37))*(SUM($H$1:LV$1)&lt;=SUM($F$34:$F38))*1,"F"))</f>
        <v>0</v>
      </c>
      <c r="LW38" s="65">
        <f ca="1">IF(WEEKDAY(LW$6,2)&gt;5,"w",IF(ISERROR(VLOOKUP(LW$6,fériés,1,FALSE)),(SUM($H$1:LW$1)&gt;SUM($F$34:$F37))*(SUM($H$1:LW$1)&lt;=SUM($F$34:$F38))*1,"F"))</f>
        <v>0</v>
      </c>
      <c r="LX38" s="65">
        <f ca="1">IF(WEEKDAY(LX$6,2)&gt;5,"w",IF(ISERROR(VLOOKUP(LX$6,fériés,1,FALSE)),(SUM($H$1:LX$1)&gt;SUM($F$34:$F37))*(SUM($H$1:LX$1)&lt;=SUM($F$34:$F38))*1,"F"))</f>
        <v>0</v>
      </c>
      <c r="LY38" s="65">
        <f ca="1">IF(WEEKDAY(LY$6,2)&gt;5,"w",IF(ISERROR(VLOOKUP(LY$6,fériés,1,FALSE)),(SUM($H$1:LY$1)&gt;SUM($F$34:$F37))*(SUM($H$1:LY$1)&lt;=SUM($F$34:$F38))*1,"F"))</f>
        <v>0</v>
      </c>
      <c r="LZ38" s="65">
        <f ca="1">IF(WEEKDAY(LZ$6,2)&gt;5,"w",IF(ISERROR(VLOOKUP(LZ$6,fériés,1,FALSE)),(SUM($H$1:LZ$1)&gt;SUM($F$34:$F37))*(SUM($H$1:LZ$1)&lt;=SUM($F$34:$F38))*1,"F"))</f>
        <v>0</v>
      </c>
      <c r="MA38" s="65">
        <f ca="1">IF(WEEKDAY(MA$6,2)&gt;5,"w",IF(ISERROR(VLOOKUP(MA$6,fériés,1,FALSE)),(SUM($H$1:MA$1)&gt;SUM($F$34:$F37))*(SUM($H$1:MA$1)&lt;=SUM($F$34:$F38))*1,"F"))</f>
        <v>0</v>
      </c>
      <c r="MB38" s="65">
        <f ca="1">IF(WEEKDAY(MB$6,2)&gt;5,"w",IF(ISERROR(VLOOKUP(MB$6,fériés,1,FALSE)),(SUM($H$1:MB$1)&gt;SUM($F$34:$F37))*(SUM($H$1:MB$1)&lt;=SUM($F$34:$F38))*1,"F"))</f>
        <v>0</v>
      </c>
      <c r="MC38" s="65">
        <f ca="1">IF(WEEKDAY(MC$6,2)&gt;5,"w",IF(ISERROR(VLOOKUP(MC$6,fériés,1,FALSE)),(SUM($H$1:MC$1)&gt;SUM($F$34:$F37))*(SUM($H$1:MC$1)&lt;=SUM($F$34:$F38))*1,"F"))</f>
        <v>0</v>
      </c>
      <c r="MD38" s="65">
        <f ca="1">IF(WEEKDAY(MD$6,2)&gt;5,"w",IF(ISERROR(VLOOKUP(MD$6,fériés,1,FALSE)),(SUM($H$1:MD$1)&gt;SUM($F$34:$F37))*(SUM($H$1:MD$1)&lt;=SUM($F$34:$F38))*1,"F"))</f>
        <v>0</v>
      </c>
      <c r="ME38" s="65">
        <f ca="1">IF(WEEKDAY(ME$6,2)&gt;5,"w",IF(ISERROR(VLOOKUP(ME$6,fériés,1,FALSE)),(SUM($H$1:ME$1)&gt;SUM($F$34:$F37))*(SUM($H$1:ME$1)&lt;=SUM($F$34:$F38))*1,"F"))</f>
        <v>0</v>
      </c>
      <c r="MF38" s="65">
        <f ca="1">IF(WEEKDAY(MF$6,2)&gt;5,"w",IF(ISERROR(VLOOKUP(MF$6,fériés,1,FALSE)),(SUM($H$1:MF$1)&gt;SUM($F$34:$F37))*(SUM($H$1:MF$1)&lt;=SUM($F$34:$F38))*1,"F"))</f>
        <v>0</v>
      </c>
      <c r="MG38" s="65">
        <f ca="1">IF(WEEKDAY(MG$6,2)&gt;5,"w",IF(ISERROR(VLOOKUP(MG$6,fériés,1,FALSE)),(SUM($H$1:MG$1)&gt;SUM($F$34:$F37))*(SUM($H$1:MG$1)&lt;=SUM($F$34:$F38))*1,"F"))</f>
        <v>0</v>
      </c>
      <c r="MH38" s="65" t="str">
        <f ca="1">IF(WEEKDAY(MH$6,2)&gt;5,"w",IF(ISERROR(VLOOKUP(MH$6,fériés,1,FALSE)),(SUM($H$1:MH$1)&gt;SUM($F$34:$F37))*(SUM($H$1:MH$1)&lt;=SUM($F$34:$F38))*1,"F"))</f>
        <v>w</v>
      </c>
      <c r="MI38" s="65" t="str">
        <f ca="1">IF(WEEKDAY(MI$6,2)&gt;5,"w",IF(ISERROR(VLOOKUP(MI$6,fériés,1,FALSE)),(SUM($H$1:MI$1)&gt;SUM($F$34:$F37))*(SUM($H$1:MI$1)&lt;=SUM($F$34:$F38))*1,"F"))</f>
        <v>w</v>
      </c>
      <c r="MJ38" s="65" t="str">
        <f ca="1">IF(WEEKDAY(MJ$6,2)&gt;5,"w",IF(ISERROR(VLOOKUP(MJ$6,fériés,1,FALSE)),(SUM($H$1:MJ$1)&gt;SUM($F$34:$F37))*(SUM($H$1:MJ$1)&lt;=SUM($F$34:$F38))*1,"F"))</f>
        <v>w</v>
      </c>
      <c r="MK38" s="65" t="str">
        <f ca="1">IF(WEEKDAY(MK$6,2)&gt;5,"w",IF(ISERROR(VLOOKUP(MK$6,fériés,1,FALSE)),(SUM($H$1:MK$1)&gt;SUM($F$34:$F37))*(SUM($H$1:MK$1)&lt;=SUM($F$34:$F38))*1,"F"))</f>
        <v>w</v>
      </c>
      <c r="ML38" s="65" t="str">
        <f ca="1">IF(WEEKDAY(ML$6,2)&gt;5,"w",IF(ISERROR(VLOOKUP(ML$6,fériés,1,FALSE)),(SUM($H$1:ML$1)&gt;SUM($F$34:$F37))*(SUM($H$1:ML$1)&lt;=SUM($F$34:$F38))*1,"F"))</f>
        <v>w</v>
      </c>
      <c r="MM38" s="65" t="str">
        <f ca="1">IF(WEEKDAY(MM$6,2)&gt;5,"w",IF(ISERROR(VLOOKUP(MM$6,fériés,1,FALSE)),(SUM($H$1:MM$1)&gt;SUM($F$34:$F37))*(SUM($H$1:MM$1)&lt;=SUM($F$34:$F38))*1,"F"))</f>
        <v>w</v>
      </c>
      <c r="MN38" s="65" t="str">
        <f ca="1">IF(WEEKDAY(MN$6,2)&gt;5,"w",IF(ISERROR(VLOOKUP(MN$6,fériés,1,FALSE)),(SUM($H$1:MN$1)&gt;SUM($F$34:$F37))*(SUM($H$1:MN$1)&lt;=SUM($F$34:$F38))*1,"F"))</f>
        <v>w</v>
      </c>
      <c r="MO38" s="65" t="str">
        <f ca="1">IF(WEEKDAY(MO$6,2)&gt;5,"w",IF(ISERROR(VLOOKUP(MO$6,fériés,1,FALSE)),(SUM($H$1:MO$1)&gt;SUM($F$34:$F37))*(SUM($H$1:MO$1)&lt;=SUM($F$34:$F38))*1,"F"))</f>
        <v>w</v>
      </c>
      <c r="MP38" s="65" t="str">
        <f ca="1">IF(WEEKDAY(MP$6,2)&gt;5,"w",IF(ISERROR(VLOOKUP(MP$6,fériés,1,FALSE)),(SUM($H$1:MP$1)&gt;SUM($F$34:$F37))*(SUM($H$1:MP$1)&lt;=SUM($F$34:$F38))*1,"F"))</f>
        <v>w</v>
      </c>
      <c r="MQ38" s="65" t="str">
        <f ca="1">IF(WEEKDAY(MQ$6,2)&gt;5,"w",IF(ISERROR(VLOOKUP(MQ$6,fériés,1,FALSE)),(SUM($H$1:MQ$1)&gt;SUM($F$34:$F37))*(SUM($H$1:MQ$1)&lt;=SUM($F$34:$F38))*1,"F"))</f>
        <v>w</v>
      </c>
      <c r="MR38" s="65" t="str">
        <f ca="1">IF(WEEKDAY(MR$6,2)&gt;5,"w",IF(ISERROR(VLOOKUP(MR$6,fériés,1,FALSE)),(SUM($H$1:MR$1)&gt;SUM($F$34:$F37))*(SUM($H$1:MR$1)&lt;=SUM($F$34:$F38))*1,"F"))</f>
        <v>w</v>
      </c>
      <c r="MS38" s="65" t="str">
        <f ca="1">IF(WEEKDAY(MS$6,2)&gt;5,"w",IF(ISERROR(VLOOKUP(MS$6,fériés,1,FALSE)),(SUM($H$1:MS$1)&gt;SUM($F$34:$F37))*(SUM($H$1:MS$1)&lt;=SUM($F$34:$F38))*1,"F"))</f>
        <v>w</v>
      </c>
      <c r="MT38" s="65" t="str">
        <f ca="1">IF(WEEKDAY(MT$6,2)&gt;5,"w",IF(ISERROR(VLOOKUP(MT$6,fériés,1,FALSE)),(SUM($H$1:MT$1)&gt;SUM($F$34:$F37))*(SUM($H$1:MT$1)&lt;=SUM($F$34:$F38))*1,"F"))</f>
        <v>w</v>
      </c>
      <c r="MU38" s="65" t="str">
        <f ca="1">IF(WEEKDAY(MU$6,2)&gt;5,"w",IF(ISERROR(VLOOKUP(MU$6,fériés,1,FALSE)),(SUM($H$1:MU$1)&gt;SUM($F$34:$F37))*(SUM($H$1:MU$1)&lt;=SUM($F$34:$F38))*1,"F"))</f>
        <v>w</v>
      </c>
      <c r="MV38" s="65" t="str">
        <f ca="1">IF(WEEKDAY(MV$6,2)&gt;5,"w",IF(ISERROR(VLOOKUP(MV$6,fériés,1,FALSE)),(SUM($H$1:MV$1)&gt;SUM($F$34:$F37))*(SUM($H$1:MV$1)&lt;=SUM($F$34:$F38))*1,"F"))</f>
        <v>w</v>
      </c>
      <c r="MW38" s="65" t="str">
        <f ca="1">IF(WEEKDAY(MW$6,2)&gt;5,"w",IF(ISERROR(VLOOKUP(MW$6,fériés,1,FALSE)),(SUM($H$1:MW$1)&gt;SUM($F$34:$F37))*(SUM($H$1:MW$1)&lt;=SUM($F$34:$F38))*1,"F"))</f>
        <v>w</v>
      </c>
      <c r="MX38" s="65" t="str">
        <f ca="1">IF(WEEKDAY(MX$6,2)&gt;5,"w",IF(ISERROR(VLOOKUP(MX$6,fériés,1,FALSE)),(SUM($H$1:MX$1)&gt;SUM($F$34:$F37))*(SUM($H$1:MX$1)&lt;=SUM($F$34:$F38))*1,"F"))</f>
        <v>w</v>
      </c>
      <c r="MY38" s="65" t="str">
        <f ca="1">IF(WEEKDAY(MY$6,2)&gt;5,"w",IF(ISERROR(VLOOKUP(MY$6,fériés,1,FALSE)),(SUM($H$1:MY$1)&gt;SUM($F$34:$F37))*(SUM($H$1:MY$1)&lt;=SUM($F$34:$F38))*1,"F"))</f>
        <v>w</v>
      </c>
      <c r="MZ38" s="65" t="str">
        <f ca="1">IF(WEEKDAY(MZ$6,2)&gt;5,"w",IF(ISERROR(VLOOKUP(MZ$6,fériés,1,FALSE)),(SUM($H$1:MZ$1)&gt;SUM($F$34:$F37))*(SUM($H$1:MZ$1)&lt;=SUM($F$34:$F38))*1,"F"))</f>
        <v>w</v>
      </c>
      <c r="NA38" s="65" t="str">
        <f ca="1">IF(WEEKDAY(NA$6,2)&gt;5,"w",IF(ISERROR(VLOOKUP(NA$6,fériés,1,FALSE)),(SUM($H$1:NA$1)&gt;SUM($F$34:$F37))*(SUM($H$1:NA$1)&lt;=SUM($F$34:$F38))*1,"F"))</f>
        <v>w</v>
      </c>
      <c r="NB38" s="65">
        <f ca="1">IF(WEEKDAY(NB$6,2)&gt;5,"w",IF(ISERROR(VLOOKUP(NB$6,fériés,1,FALSE)),(SUM($H$1:NB$1)&gt;SUM($F$34:$F37))*(SUM($H$1:NB$1)&lt;=SUM($F$34:$F38))*1,"F"))</f>
        <v>0</v>
      </c>
      <c r="NC38" s="65">
        <f ca="1">IF(WEEKDAY(NC$6,2)&gt;5,"w",IF(ISERROR(VLOOKUP(NC$6,fériés,1,FALSE)),(SUM($H$1:NC$1)&gt;SUM($F$34:$F37))*(SUM($H$1:NC$1)&lt;=SUM($F$34:$F38))*1,"F"))</f>
        <v>0</v>
      </c>
      <c r="ND38" s="65">
        <f ca="1">IF(WEEKDAY(ND$6,2)&gt;5,"w",IF(ISERROR(VLOOKUP(ND$6,fériés,1,FALSE)),(SUM($H$1:ND$1)&gt;SUM($F$34:$F37))*(SUM($H$1:ND$1)&lt;=SUM($F$34:$F38))*1,"F"))</f>
        <v>0</v>
      </c>
      <c r="NE38" s="65">
        <f ca="1">IF(WEEKDAY(NE$6,2)&gt;5,"w",IF(ISERROR(VLOOKUP(NE$6,fériés,1,FALSE)),(SUM($H$1:NE$1)&gt;SUM($F$34:$F37))*(SUM($H$1:NE$1)&lt;=SUM($F$34:$F38))*1,"F"))</f>
        <v>0</v>
      </c>
      <c r="NF38" s="65">
        <f ca="1">IF(WEEKDAY(NF$6,2)&gt;5,"w",IF(ISERROR(VLOOKUP(NF$6,fériés,1,FALSE)),(SUM($H$1:NF$1)&gt;SUM($F$34:$F37))*(SUM($H$1:NF$1)&lt;=SUM($F$34:$F38))*1,"F"))</f>
        <v>0</v>
      </c>
      <c r="NG38" s="65">
        <f ca="1">IF(WEEKDAY(NG$6,2)&gt;5,"w",IF(ISERROR(VLOOKUP(NG$6,fériés,1,FALSE)),(SUM($H$1:NG$1)&gt;SUM($F$34:$F37))*(SUM($H$1:NG$1)&lt;=SUM($F$34:$F38))*1,"F"))</f>
        <v>0</v>
      </c>
      <c r="NH38" s="65">
        <f ca="1">IF(WEEKDAY(NH$6,2)&gt;5,"w",IF(ISERROR(VLOOKUP(NH$6,fériés,1,FALSE)),(SUM($H$1:NH$1)&gt;SUM($F$34:$F37))*(SUM($H$1:NH$1)&lt;=SUM($F$34:$F38))*1,"F"))</f>
        <v>0</v>
      </c>
      <c r="NI38" s="65">
        <f ca="1">IF(WEEKDAY(NI$6,2)&gt;5,"w",IF(ISERROR(VLOOKUP(NI$6,fériés,1,FALSE)),(SUM($H$1:NI$1)&gt;SUM($F$34:$F37))*(SUM($H$1:NI$1)&lt;=SUM($F$34:$F38))*1,"F"))</f>
        <v>0</v>
      </c>
      <c r="NJ38" s="65">
        <f ca="1">IF(WEEKDAY(NJ$6,2)&gt;5,"w",IF(ISERROR(VLOOKUP(NJ$6,fériés,1,FALSE)),(SUM($H$1:NJ$1)&gt;SUM($F$34:$F37))*(SUM($H$1:NJ$1)&lt;=SUM($F$34:$F38))*1,"F"))</f>
        <v>0</v>
      </c>
      <c r="NK38" s="65">
        <f ca="1">IF(WEEKDAY(NK$6,2)&gt;5,"w",IF(ISERROR(VLOOKUP(NK$6,fériés,1,FALSE)),(SUM($H$1:NK$1)&gt;SUM($F$34:$F37))*(SUM($H$1:NK$1)&lt;=SUM($F$34:$F38))*1,"F"))</f>
        <v>0</v>
      </c>
      <c r="NL38" s="65">
        <f ca="1">IF(WEEKDAY(NL$6,2)&gt;5,"w",IF(ISERROR(VLOOKUP(NL$6,fériés,1,FALSE)),(SUM($H$1:NL$1)&gt;SUM($F$34:$F37))*(SUM($H$1:NL$1)&lt;=SUM($F$34:$F38))*1,"F"))</f>
        <v>0</v>
      </c>
      <c r="NM38" s="65">
        <f ca="1">IF(WEEKDAY(NM$6,2)&gt;5,"w",IF(ISERROR(VLOOKUP(NM$6,fériés,1,FALSE)),(SUM($H$1:NM$1)&gt;SUM($F$34:$F37))*(SUM($H$1:NM$1)&lt;=SUM($F$34:$F38))*1,"F"))</f>
        <v>0</v>
      </c>
      <c r="NN38" s="65">
        <f ca="1">IF(WEEKDAY(NN$6,2)&gt;5,"w",IF(ISERROR(VLOOKUP(NN$6,fériés,1,FALSE)),(SUM($H$1:NN$1)&gt;SUM($F$34:$F37))*(SUM($H$1:NN$1)&lt;=SUM($F$34:$F38))*1,"F"))</f>
        <v>0</v>
      </c>
      <c r="NO38" s="65">
        <f ca="1">IF(WEEKDAY(NO$6,2)&gt;5,"w",IF(ISERROR(VLOOKUP(NO$6,fériés,1,FALSE)),(SUM($H$1:NO$1)&gt;SUM($F$34:$F37))*(SUM($H$1:NO$1)&lt;=SUM($F$34:$F38))*1,"F"))</f>
        <v>0</v>
      </c>
      <c r="NP38" s="65">
        <f ca="1">IF(WEEKDAY(NP$6,2)&gt;5,"w",IF(ISERROR(VLOOKUP(NP$6,fériés,1,FALSE)),(SUM($H$1:NP$1)&gt;SUM($F$34:$F37))*(SUM($H$1:NP$1)&lt;=SUM($F$34:$F38))*1,"F"))</f>
        <v>0</v>
      </c>
      <c r="NQ38" s="65">
        <f ca="1">IF(WEEKDAY(NQ$6,2)&gt;5,"w",IF(ISERROR(VLOOKUP(NQ$6,fériés,1,FALSE)),(SUM($H$1:NQ$1)&gt;SUM($F$34:$F37))*(SUM($H$1:NQ$1)&lt;=SUM($F$34:$F38))*1,"F"))</f>
        <v>0</v>
      </c>
      <c r="NR38" s="65">
        <f ca="1">IF(WEEKDAY(NR$6,2)&gt;5,"w",IF(ISERROR(VLOOKUP(NR$6,fériés,1,FALSE)),(SUM($H$1:NR$1)&gt;SUM($F$34:$F37))*(SUM($H$1:NR$1)&lt;=SUM($F$34:$F38))*1,"F"))</f>
        <v>0</v>
      </c>
      <c r="NS38" s="65">
        <f ca="1">IF(WEEKDAY(NS$6,2)&gt;5,"w",IF(ISERROR(VLOOKUP(NS$6,fériés,1,FALSE)),(SUM($H$1:NS$1)&gt;SUM($F$34:$F37))*(SUM($H$1:NS$1)&lt;=SUM($F$34:$F38))*1,"F"))</f>
        <v>0</v>
      </c>
      <c r="NT38" s="65">
        <f ca="1">IF(WEEKDAY(NT$6,2)&gt;5,"w",IF(ISERROR(VLOOKUP(NT$6,fériés,1,FALSE)),(SUM($H$1:NT$1)&gt;SUM($F$34:$F37))*(SUM($H$1:NT$1)&lt;=SUM($F$34:$F38))*1,"F"))</f>
        <v>0</v>
      </c>
      <c r="NU38" s="65">
        <f ca="1">IF(WEEKDAY(NU$6,2)&gt;5,"w",IF(ISERROR(VLOOKUP(NU$6,fériés,1,FALSE)),(SUM($H$1:NU$1)&gt;SUM($F$34:$F37))*(SUM($H$1:NU$1)&lt;=SUM($F$34:$F38))*1,"F"))</f>
        <v>0</v>
      </c>
      <c r="NV38" s="65">
        <f ca="1">IF(WEEKDAY(NV$6,2)&gt;5,"w",IF(ISERROR(VLOOKUP(NV$6,fériés,1,FALSE)),(SUM($H$1:NV$1)&gt;SUM($F$34:$F37))*(SUM($H$1:NV$1)&lt;=SUM($F$34:$F38))*1,"F"))</f>
        <v>0</v>
      </c>
      <c r="NW38" s="65">
        <f ca="1">IF(WEEKDAY(NW$6,2)&gt;5,"w",IF(ISERROR(VLOOKUP(NW$6,fériés,1,FALSE)),(SUM($H$1:NW$1)&gt;SUM($F$34:$F37))*(SUM($H$1:NW$1)&lt;=SUM($F$34:$F38))*1,"F"))</f>
        <v>0</v>
      </c>
      <c r="NX38" s="65">
        <f ca="1">IF(WEEKDAY(NX$6,2)&gt;5,"w",IF(ISERROR(VLOOKUP(NX$6,fériés,1,FALSE)),(SUM($H$1:NX$1)&gt;SUM($F$34:$F37))*(SUM($H$1:NX$1)&lt;=SUM($F$34:$F38))*1,"F"))</f>
        <v>0</v>
      </c>
      <c r="NY38" s="65">
        <f ca="1">IF(WEEKDAY(NY$6,2)&gt;5,"w",IF(ISERROR(VLOOKUP(NY$6,fériés,1,FALSE)),(SUM($H$1:NY$1)&gt;SUM($F$34:$F37))*(SUM($H$1:NY$1)&lt;=SUM($F$34:$F38))*1,"F"))</f>
        <v>0</v>
      </c>
      <c r="NZ38" s="65">
        <f ca="1">IF(WEEKDAY(NZ$6,2)&gt;5,"w",IF(ISERROR(VLOOKUP(NZ$6,fériés,1,FALSE)),(SUM($H$1:NZ$1)&gt;SUM($F$34:$F37))*(SUM($H$1:NZ$1)&lt;=SUM($F$34:$F38))*1,"F"))</f>
        <v>0</v>
      </c>
      <c r="OA38" s="65">
        <f ca="1">IF(WEEKDAY(OA$6,2)&gt;5,"w",IF(ISERROR(VLOOKUP(OA$6,fériés,1,FALSE)),(SUM($H$1:OA$1)&gt;SUM($F$34:$F37))*(SUM($H$1:OA$1)&lt;=SUM($F$34:$F38))*1,"F"))</f>
        <v>0</v>
      </c>
      <c r="OB38" s="65">
        <f ca="1">IF(WEEKDAY(OB$6,2)&gt;5,"w",IF(ISERROR(VLOOKUP(OB$6,fériés,1,FALSE)),(SUM($H$1:OB$1)&gt;SUM($F$34:$F37))*(SUM($H$1:OB$1)&lt;=SUM($F$34:$F38))*1,"F"))</f>
        <v>0</v>
      </c>
      <c r="OC38" s="65">
        <f ca="1">IF(WEEKDAY(OC$6,2)&gt;5,"w",IF(ISERROR(VLOOKUP(OC$6,fériés,1,FALSE)),(SUM($H$1:OC$1)&gt;SUM($F$34:$F37))*(SUM($H$1:OC$1)&lt;=SUM($F$34:$F38))*1,"F"))</f>
        <v>0</v>
      </c>
      <c r="OD38" s="65">
        <f ca="1">IF(WEEKDAY(OD$6,2)&gt;5,"w",IF(ISERROR(VLOOKUP(OD$6,fériés,1,FALSE)),(SUM($H$1:OD$1)&gt;SUM($F$34:$F37))*(SUM($H$1:OD$1)&lt;=SUM($F$34:$F38))*1,"F"))</f>
        <v>0</v>
      </c>
      <c r="OE38" s="65">
        <f ca="1">IF(WEEKDAY(OE$6,2)&gt;5,"w",IF(ISERROR(VLOOKUP(OE$6,fériés,1,FALSE)),(SUM($H$1:OE$1)&gt;SUM($F$34:$F37))*(SUM($H$1:OE$1)&lt;=SUM($F$34:$F38))*1,"F"))</f>
        <v>0</v>
      </c>
      <c r="OF38" s="65">
        <f ca="1">IF(WEEKDAY(OF$6,2)&gt;5,"w",IF(ISERROR(VLOOKUP(OF$6,fériés,1,FALSE)),(SUM($H$1:OF$1)&gt;SUM($F$34:$F37))*(SUM($H$1:OF$1)&lt;=SUM($F$34:$F38))*1,"F"))</f>
        <v>0</v>
      </c>
      <c r="OG38" s="65">
        <f ca="1">IF(WEEKDAY(OG$6,2)&gt;5,"w",IF(ISERROR(VLOOKUP(OG$6,fériés,1,FALSE)),(SUM($H$1:OG$1)&gt;SUM($F$34:$F37))*(SUM($H$1:OG$1)&lt;=SUM($F$34:$F38))*1,"F"))</f>
        <v>0</v>
      </c>
      <c r="OH38" s="65">
        <f ca="1">IF(WEEKDAY(OH$6,2)&gt;5,"w",IF(ISERROR(VLOOKUP(OH$6,fériés,1,FALSE)),(SUM($H$1:OH$1)&gt;SUM($F$34:$F37))*(SUM($H$1:OH$1)&lt;=SUM($F$34:$F38))*1,"F"))</f>
        <v>0</v>
      </c>
      <c r="OI38" s="65">
        <f ca="1">IF(WEEKDAY(OI$6,2)&gt;5,"w",IF(ISERROR(VLOOKUP(OI$6,fériés,1,FALSE)),(SUM($H$1:OI$1)&gt;SUM($F$34:$F37))*(SUM($H$1:OI$1)&lt;=SUM($F$34:$F38))*1,"F"))</f>
        <v>0</v>
      </c>
      <c r="OJ38" s="65">
        <f ca="1">IF(WEEKDAY(OJ$6,2)&gt;5,"w",IF(ISERROR(VLOOKUP(OJ$6,fériés,1,FALSE)),(SUM($H$1:OJ$1)&gt;SUM($F$34:$F37))*(SUM($H$1:OJ$1)&lt;=SUM($F$34:$F38))*1,"F"))</f>
        <v>0</v>
      </c>
      <c r="OK38" s="65">
        <f ca="1">IF(WEEKDAY(OK$6,2)&gt;5,"w",IF(ISERROR(VLOOKUP(OK$6,fériés,1,FALSE)),(SUM($H$1:OK$1)&gt;SUM($F$34:$F37))*(SUM($H$1:OK$1)&lt;=SUM($F$34:$F38))*1,"F"))</f>
        <v>0</v>
      </c>
      <c r="OL38" s="65">
        <f ca="1">IF(WEEKDAY(OL$6,2)&gt;5,"w",IF(ISERROR(VLOOKUP(OL$6,fériés,1,FALSE)),(SUM($H$1:OL$1)&gt;SUM($F$34:$F37))*(SUM($H$1:OL$1)&lt;=SUM($F$34:$F38))*1,"F"))</f>
        <v>0</v>
      </c>
      <c r="OM38" s="65">
        <f ca="1">IF(WEEKDAY(OM$6,2)&gt;5,"w",IF(ISERROR(VLOOKUP(OM$6,fériés,1,FALSE)),(SUM($H$1:OM$1)&gt;SUM($F$34:$F37))*(SUM($H$1:OM$1)&lt;=SUM($F$34:$F38))*1,"F"))</f>
        <v>0</v>
      </c>
      <c r="ON38" s="65">
        <f ca="1">IF(WEEKDAY(ON$6,2)&gt;5,"w",IF(ISERROR(VLOOKUP(ON$6,fériés,1,FALSE)),(SUM($H$1:ON$1)&gt;SUM($F$34:$F37))*(SUM($H$1:ON$1)&lt;=SUM($F$34:$F38))*1,"F"))</f>
        <v>0</v>
      </c>
      <c r="OO38" s="65">
        <f ca="1">IF(WEEKDAY(OO$6,2)&gt;5,"w",IF(ISERROR(VLOOKUP(OO$6,fériés,1,FALSE)),(SUM($H$1:OO$1)&gt;SUM($F$34:$F37))*(SUM($H$1:OO$1)&lt;=SUM($F$34:$F38))*1,"F"))</f>
        <v>0</v>
      </c>
      <c r="OP38" s="65">
        <f ca="1">IF(WEEKDAY(OP$6,2)&gt;5,"w",IF(ISERROR(VLOOKUP(OP$6,fériés,1,FALSE)),(SUM($H$1:OP$1)&gt;SUM($F$34:$F37))*(SUM($H$1:OP$1)&lt;=SUM($F$34:$F38))*1,"F"))</f>
        <v>0</v>
      </c>
      <c r="OQ38" s="65">
        <f ca="1">IF(WEEKDAY(OQ$6,2)&gt;5,"w",IF(ISERROR(VLOOKUP(OQ$6,fériés,1,FALSE)),(SUM($H$1:OQ$1)&gt;SUM($F$34:$F37))*(SUM($H$1:OQ$1)&lt;=SUM($F$34:$F38))*1,"F"))</f>
        <v>0</v>
      </c>
      <c r="OR38" s="65">
        <f ca="1">IF(WEEKDAY(OR$6,2)&gt;5,"w",IF(ISERROR(VLOOKUP(OR$6,fériés,1,FALSE)),(SUM($H$1:OR$1)&gt;SUM($F$34:$F37))*(SUM($H$1:OR$1)&lt;=SUM($F$34:$F38))*1,"F"))</f>
        <v>0</v>
      </c>
      <c r="OS38" s="65">
        <f ca="1">IF(WEEKDAY(OS$6,2)&gt;5,"w",IF(ISERROR(VLOOKUP(OS$6,fériés,1,FALSE)),(SUM($H$1:OS$1)&gt;SUM($F$34:$F37))*(SUM($H$1:OS$1)&lt;=SUM($F$34:$F38))*1,"F"))</f>
        <v>0</v>
      </c>
      <c r="OT38" s="65">
        <f ca="1">IF(WEEKDAY(OT$6,2)&gt;5,"w",IF(ISERROR(VLOOKUP(OT$6,fériés,1,FALSE)),(SUM($H$1:OT$1)&gt;SUM($F$34:$F37))*(SUM($H$1:OT$1)&lt;=SUM($F$34:$F38))*1,"F"))</f>
        <v>0</v>
      </c>
      <c r="OU38" s="65">
        <f ca="1">IF(WEEKDAY(OU$6,2)&gt;5,"w",IF(ISERROR(VLOOKUP(OU$6,fériés,1,FALSE)),(SUM($H$1:OU$1)&gt;SUM($F$34:$F37))*(SUM($H$1:OU$1)&lt;=SUM($F$34:$F38))*1,"F"))</f>
        <v>0</v>
      </c>
      <c r="OV38" s="65">
        <f ca="1">IF(WEEKDAY(OV$6,2)&gt;5,"w",IF(ISERROR(VLOOKUP(OV$6,fériés,1,FALSE)),(SUM($H$1:OV$1)&gt;SUM($F$34:$F37))*(SUM($H$1:OV$1)&lt;=SUM($F$34:$F38))*1,"F"))</f>
        <v>0</v>
      </c>
      <c r="OW38" s="65">
        <f ca="1">IF(WEEKDAY(OW$6,2)&gt;5,"w",IF(ISERROR(VLOOKUP(OW$6,fériés,1,FALSE)),(SUM($H$1:OW$1)&gt;SUM($F$34:$F37))*(SUM($H$1:OW$1)&lt;=SUM($F$34:$F38))*1,"F"))</f>
        <v>0</v>
      </c>
      <c r="OX38" s="65">
        <f ca="1">IF(WEEKDAY(OX$6,2)&gt;5,"w",IF(ISERROR(VLOOKUP(OX$6,fériés,1,FALSE)),(SUM($H$1:OX$1)&gt;SUM($F$34:$F37))*(SUM($H$1:OX$1)&lt;=SUM($F$34:$F38))*1,"F"))</f>
        <v>0</v>
      </c>
      <c r="OY38" s="65">
        <f ca="1">IF(WEEKDAY(OY$6,2)&gt;5,"w",IF(ISERROR(VLOOKUP(OY$6,fériés,1,FALSE)),(SUM($H$1:OY$1)&gt;SUM($F$34:$F37))*(SUM($H$1:OY$1)&lt;=SUM($F$34:$F38))*1,"F"))</f>
        <v>0</v>
      </c>
      <c r="OZ38" s="65" t="str">
        <f ca="1">IF(WEEKDAY(OZ$6,2)&gt;5,"w",IF(ISERROR(VLOOKUP(OZ$6,fériés,1,FALSE)),(SUM($H$1:OZ$1)&gt;SUM($F$34:$F37))*(SUM($H$1:OZ$1)&lt;=SUM($F$34:$F38))*1,"F"))</f>
        <v>w</v>
      </c>
      <c r="PA38" s="65" t="str">
        <f ca="1">IF(WEEKDAY(PA$6,2)&gt;5,"w",IF(ISERROR(VLOOKUP(PA$6,fériés,1,FALSE)),(SUM($H$1:PA$1)&gt;SUM($F$34:$F37))*(SUM($H$1:PA$1)&lt;=SUM($F$34:$F38))*1,"F"))</f>
        <v>w</v>
      </c>
      <c r="PB38" s="65" t="str">
        <f ca="1">IF(WEEKDAY(PB$6,2)&gt;5,"w",IF(ISERROR(VLOOKUP(PB$6,fériés,1,FALSE)),(SUM($H$1:PB$1)&gt;SUM($F$34:$F37))*(SUM($H$1:PB$1)&lt;=SUM($F$34:$F38))*1,"F"))</f>
        <v>w</v>
      </c>
      <c r="PC38" s="65" t="str">
        <f ca="1">IF(WEEKDAY(PC$6,2)&gt;5,"w",IF(ISERROR(VLOOKUP(PC$6,fériés,1,FALSE)),(SUM($H$1:PC$1)&gt;SUM($F$34:$F37))*(SUM($H$1:PC$1)&lt;=SUM($F$34:$F38))*1,"F"))</f>
        <v>w</v>
      </c>
      <c r="PD38" s="65" t="str">
        <f ca="1">IF(WEEKDAY(PD$6,2)&gt;5,"w",IF(ISERROR(VLOOKUP(PD$6,fériés,1,FALSE)),(SUM($H$1:PD$1)&gt;SUM($F$34:$F37))*(SUM($H$1:PD$1)&lt;=SUM($F$34:$F38))*1,"F"))</f>
        <v>w</v>
      </c>
      <c r="PE38" s="65" t="str">
        <f ca="1">IF(WEEKDAY(PE$6,2)&gt;5,"w",IF(ISERROR(VLOOKUP(PE$6,fériés,1,FALSE)),(SUM($H$1:PE$1)&gt;SUM($F$34:$F37))*(SUM($H$1:PE$1)&lt;=SUM($F$34:$F38))*1,"F"))</f>
        <v>w</v>
      </c>
      <c r="PF38" s="65" t="str">
        <f ca="1">IF(WEEKDAY(PF$6,2)&gt;5,"w",IF(ISERROR(VLOOKUP(PF$6,fériés,1,FALSE)),(SUM($H$1:PF$1)&gt;SUM($F$34:$F37))*(SUM($H$1:PF$1)&lt;=SUM($F$34:$F38))*1,"F"))</f>
        <v>w</v>
      </c>
      <c r="PG38" s="65" t="str">
        <f ca="1">IF(WEEKDAY(PG$6,2)&gt;5,"w",IF(ISERROR(VLOOKUP(PG$6,fériés,1,FALSE)),(SUM($H$1:PG$1)&gt;SUM($F$34:$F37))*(SUM($H$1:PG$1)&lt;=SUM($F$34:$F38))*1,"F"))</f>
        <v>w</v>
      </c>
      <c r="PH38" s="65" t="str">
        <f ca="1">IF(WEEKDAY(PH$6,2)&gt;5,"w",IF(ISERROR(VLOOKUP(PH$6,fériés,1,FALSE)),(SUM($H$1:PH$1)&gt;SUM($F$34:$F37))*(SUM($H$1:PH$1)&lt;=SUM($F$34:$F38))*1,"F"))</f>
        <v>w</v>
      </c>
      <c r="PI38" s="65" t="str">
        <f ca="1">IF(WEEKDAY(PI$6,2)&gt;5,"w",IF(ISERROR(VLOOKUP(PI$6,fériés,1,FALSE)),(SUM($H$1:PI$1)&gt;SUM($F$34:$F37))*(SUM($H$1:PI$1)&lt;=SUM($F$34:$F38))*1,"F"))</f>
        <v>w</v>
      </c>
      <c r="PJ38" s="65" t="str">
        <f ca="1">IF(WEEKDAY(PJ$6,2)&gt;5,"w",IF(ISERROR(VLOOKUP(PJ$6,fériés,1,FALSE)),(SUM($H$1:PJ$1)&gt;SUM($F$34:$F37))*(SUM($H$1:PJ$1)&lt;=SUM($F$34:$F38))*1,"F"))</f>
        <v>w</v>
      </c>
      <c r="PK38" s="65" t="str">
        <f ca="1">IF(WEEKDAY(PK$6,2)&gt;5,"w",IF(ISERROR(VLOOKUP(PK$6,fériés,1,FALSE)),(SUM($H$1:PK$1)&gt;SUM($F$34:$F37))*(SUM($H$1:PK$1)&lt;=SUM($F$34:$F38))*1,"F"))</f>
        <v>w</v>
      </c>
      <c r="PL38" s="65" t="str">
        <f ca="1">IF(WEEKDAY(PL$6,2)&gt;5,"w",IF(ISERROR(VLOOKUP(PL$6,fériés,1,FALSE)),(SUM($H$1:PL$1)&gt;SUM($F$34:$F37))*(SUM($H$1:PL$1)&lt;=SUM($F$34:$F38))*1,"F"))</f>
        <v>w</v>
      </c>
      <c r="PM38" s="65" t="str">
        <f ca="1">IF(WEEKDAY(PM$6,2)&gt;5,"w",IF(ISERROR(VLOOKUP(PM$6,fériés,1,FALSE)),(SUM($H$1:PM$1)&gt;SUM($F$34:$F37))*(SUM($H$1:PM$1)&lt;=SUM($F$34:$F38))*1,"F"))</f>
        <v>w</v>
      </c>
      <c r="PN38" s="65" t="str">
        <f ca="1">IF(WEEKDAY(PN$6,2)&gt;5,"w",IF(ISERROR(VLOOKUP(PN$6,fériés,1,FALSE)),(SUM($H$1:PN$1)&gt;SUM($F$34:$F37))*(SUM($H$1:PN$1)&lt;=SUM($F$34:$F38))*1,"F"))</f>
        <v>w</v>
      </c>
      <c r="PO38" s="65" t="str">
        <f ca="1">IF(WEEKDAY(PO$6,2)&gt;5,"w",IF(ISERROR(VLOOKUP(PO$6,fériés,1,FALSE)),(SUM($H$1:PO$1)&gt;SUM($F$34:$F37))*(SUM($H$1:PO$1)&lt;=SUM($F$34:$F38))*1,"F"))</f>
        <v>w</v>
      </c>
      <c r="PP38" s="65" t="str">
        <f ca="1">IF(WEEKDAY(PP$6,2)&gt;5,"w",IF(ISERROR(VLOOKUP(PP$6,fériés,1,FALSE)),(SUM($H$1:PP$1)&gt;SUM($F$34:$F37))*(SUM($H$1:PP$1)&lt;=SUM($F$34:$F38))*1,"F"))</f>
        <v>w</v>
      </c>
      <c r="PQ38" s="65" t="str">
        <f ca="1">IF(WEEKDAY(PQ$6,2)&gt;5,"w",IF(ISERROR(VLOOKUP(PQ$6,fériés,1,FALSE)),(SUM($H$1:PQ$1)&gt;SUM($F$34:$F37))*(SUM($H$1:PQ$1)&lt;=SUM($F$34:$F38))*1,"F"))</f>
        <v>w</v>
      </c>
      <c r="PR38" s="65" t="str">
        <f ca="1">IF(WEEKDAY(PR$6,2)&gt;5,"w",IF(ISERROR(VLOOKUP(PR$6,fériés,1,FALSE)),(SUM($H$1:PR$1)&gt;SUM($F$34:$F37))*(SUM($H$1:PR$1)&lt;=SUM($F$34:$F38))*1,"F"))</f>
        <v>w</v>
      </c>
      <c r="PS38" s="65" t="str">
        <f ca="1">IF(WEEKDAY(PS$6,2)&gt;5,"w",IF(ISERROR(VLOOKUP(PS$6,fériés,1,FALSE)),(SUM($H$1:PS$1)&gt;SUM($F$34:$F37))*(SUM($H$1:PS$1)&lt;=SUM($F$34:$F38))*1,"F"))</f>
        <v>w</v>
      </c>
      <c r="PT38" s="65">
        <f ca="1">IF(WEEKDAY(PT$6,2)&gt;5,"w",IF(ISERROR(VLOOKUP(PT$6,fériés,1,FALSE)),(SUM($H$1:PT$1)&gt;SUM($F$34:$F37))*(SUM($H$1:PT$1)&lt;=SUM($F$34:$F38))*1,"F"))</f>
        <v>0</v>
      </c>
      <c r="PU38" s="65">
        <f ca="1">IF(WEEKDAY(PU$6,2)&gt;5,"w",IF(ISERROR(VLOOKUP(PU$6,fériés,1,FALSE)),(SUM($H$1:PU$1)&gt;SUM($F$34:$F37))*(SUM($H$1:PU$1)&lt;=SUM($F$34:$F38))*1,"F"))</f>
        <v>0</v>
      </c>
      <c r="PV38" s="65">
        <f ca="1">IF(WEEKDAY(PV$6,2)&gt;5,"w",IF(ISERROR(VLOOKUP(PV$6,fériés,1,FALSE)),(SUM($H$1:PV$1)&gt;SUM($F$34:$F37))*(SUM($H$1:PV$1)&lt;=SUM($F$34:$F38))*1,"F"))</f>
        <v>0</v>
      </c>
      <c r="PW38" s="65">
        <f ca="1">IF(WEEKDAY(PW$6,2)&gt;5,"w",IF(ISERROR(VLOOKUP(PW$6,fériés,1,FALSE)),(SUM($H$1:PW$1)&gt;SUM($F$34:$F37))*(SUM($H$1:PW$1)&lt;=SUM($F$34:$F38))*1,"F"))</f>
        <v>0</v>
      </c>
      <c r="PX38" s="65">
        <f ca="1">IF(WEEKDAY(PX$6,2)&gt;5,"w",IF(ISERROR(VLOOKUP(PX$6,fériés,1,FALSE)),(SUM($H$1:PX$1)&gt;SUM($F$34:$F37))*(SUM($H$1:PX$1)&lt;=SUM($F$34:$F38))*1,"F"))</f>
        <v>0</v>
      </c>
      <c r="PY38" s="65">
        <f ca="1">IF(WEEKDAY(PY$6,2)&gt;5,"w",IF(ISERROR(VLOOKUP(PY$6,fériés,1,FALSE)),(SUM($H$1:PY$1)&gt;SUM($F$34:$F37))*(SUM($H$1:PY$1)&lt;=SUM($F$34:$F38))*1,"F"))</f>
        <v>0</v>
      </c>
      <c r="PZ38" s="65">
        <f ca="1">IF(WEEKDAY(PZ$6,2)&gt;5,"w",IF(ISERROR(VLOOKUP(PZ$6,fériés,1,FALSE)),(SUM($H$1:PZ$1)&gt;SUM($F$34:$F37))*(SUM($H$1:PZ$1)&lt;=SUM($F$34:$F38))*1,"F"))</f>
        <v>0</v>
      </c>
      <c r="QA38" s="65">
        <f ca="1">IF(WEEKDAY(QA$6,2)&gt;5,"w",IF(ISERROR(VLOOKUP(QA$6,fériés,1,FALSE)),(SUM($H$1:QA$1)&gt;SUM($F$34:$F37))*(SUM($H$1:QA$1)&lt;=SUM($F$34:$F38))*1,"F"))</f>
        <v>0</v>
      </c>
      <c r="QB38" s="65">
        <f ca="1">IF(WEEKDAY(QB$6,2)&gt;5,"w",IF(ISERROR(VLOOKUP(QB$6,fériés,1,FALSE)),(SUM($H$1:QB$1)&gt;SUM($F$34:$F37))*(SUM($H$1:QB$1)&lt;=SUM($F$34:$F38))*1,"F"))</f>
        <v>0</v>
      </c>
      <c r="QC38" s="65">
        <f ca="1">IF(WEEKDAY(QC$6,2)&gt;5,"w",IF(ISERROR(VLOOKUP(QC$6,fériés,1,FALSE)),(SUM($H$1:QC$1)&gt;SUM($F$34:$F37))*(SUM($H$1:QC$1)&lt;=SUM($F$34:$F38))*1,"F"))</f>
        <v>0</v>
      </c>
      <c r="QD38" s="65">
        <f ca="1">IF(WEEKDAY(QD$6,2)&gt;5,"w",IF(ISERROR(VLOOKUP(QD$6,fériés,1,FALSE)),(SUM($H$1:QD$1)&gt;SUM($F$34:$F37))*(SUM($H$1:QD$1)&lt;=SUM($F$34:$F38))*1,"F"))</f>
        <v>0</v>
      </c>
      <c r="QE38" s="65">
        <f ca="1">IF(WEEKDAY(QE$6,2)&gt;5,"w",IF(ISERROR(VLOOKUP(QE$6,fériés,1,FALSE)),(SUM($H$1:QE$1)&gt;SUM($F$34:$F37))*(SUM($H$1:QE$1)&lt;=SUM($F$34:$F38))*1,"F"))</f>
        <v>0</v>
      </c>
      <c r="QF38" s="65">
        <f ca="1">IF(WEEKDAY(QF$6,2)&gt;5,"w",IF(ISERROR(VLOOKUP(QF$6,fériés,1,FALSE)),(SUM($H$1:QF$1)&gt;SUM($F$34:$F37))*(SUM($H$1:QF$1)&lt;=SUM($F$34:$F38))*1,"F"))</f>
        <v>0</v>
      </c>
      <c r="QG38" s="65">
        <f ca="1">IF(WEEKDAY(QG$6,2)&gt;5,"w",IF(ISERROR(VLOOKUP(QG$6,fériés,1,FALSE)),(SUM($H$1:QG$1)&gt;SUM($F$34:$F37))*(SUM($H$1:QG$1)&lt;=SUM($F$34:$F38))*1,"F"))</f>
        <v>0</v>
      </c>
      <c r="QH38" s="65">
        <f ca="1">IF(WEEKDAY(QH$6,2)&gt;5,"w",IF(ISERROR(VLOOKUP(QH$6,fériés,1,FALSE)),(SUM($H$1:QH$1)&gt;SUM($F$34:$F37))*(SUM($H$1:QH$1)&lt;=SUM($F$34:$F38))*1,"F"))</f>
        <v>0</v>
      </c>
      <c r="QI38" s="65">
        <f ca="1">IF(WEEKDAY(QI$6,2)&gt;5,"w",IF(ISERROR(VLOOKUP(QI$6,fériés,1,FALSE)),(SUM($H$1:QI$1)&gt;SUM($F$34:$F37))*(SUM($H$1:QI$1)&lt;=SUM($F$34:$F38))*1,"F"))</f>
        <v>0</v>
      </c>
      <c r="QJ38" s="65">
        <f ca="1">IF(WEEKDAY(QJ$6,2)&gt;5,"w",IF(ISERROR(VLOOKUP(QJ$6,fériés,1,FALSE)),(SUM($H$1:QJ$1)&gt;SUM($F$34:$F37))*(SUM($H$1:QJ$1)&lt;=SUM($F$34:$F38))*1,"F"))</f>
        <v>0</v>
      </c>
      <c r="QK38" s="65">
        <f ca="1">IF(WEEKDAY(QK$6,2)&gt;5,"w",IF(ISERROR(VLOOKUP(QK$6,fériés,1,FALSE)),(SUM($H$1:QK$1)&gt;SUM($F$34:$F37))*(SUM($H$1:QK$1)&lt;=SUM($F$34:$F38))*1,"F"))</f>
        <v>0</v>
      </c>
      <c r="QL38" s="65">
        <f ca="1">IF(WEEKDAY(QL$6,2)&gt;5,"w",IF(ISERROR(VLOOKUP(QL$6,fériés,1,FALSE)),(SUM($H$1:QL$1)&gt;SUM($F$34:$F37))*(SUM($H$1:QL$1)&lt;=SUM($F$34:$F38))*1,"F"))</f>
        <v>0</v>
      </c>
      <c r="QM38" s="65">
        <f ca="1">IF(WEEKDAY(QM$6,2)&gt;5,"w",IF(ISERROR(VLOOKUP(QM$6,fériés,1,FALSE)),(SUM($H$1:QM$1)&gt;SUM($F$34:$F37))*(SUM($H$1:QM$1)&lt;=SUM($F$34:$F38))*1,"F"))</f>
        <v>0</v>
      </c>
      <c r="QN38" s="65">
        <f ca="1">IF(WEEKDAY(QN$6,2)&gt;5,"w",IF(ISERROR(VLOOKUP(QN$6,fériés,1,FALSE)),(SUM($H$1:QN$1)&gt;SUM($F$34:$F37))*(SUM($H$1:QN$1)&lt;=SUM($F$34:$F38))*1,"F"))</f>
        <v>0</v>
      </c>
      <c r="QO38" s="65">
        <f ca="1">IF(WEEKDAY(QO$6,2)&gt;5,"w",IF(ISERROR(VLOOKUP(QO$6,fériés,1,FALSE)),(SUM($H$1:QO$1)&gt;SUM($F$34:$F37))*(SUM($H$1:QO$1)&lt;=SUM($F$34:$F38))*1,"F"))</f>
        <v>0</v>
      </c>
      <c r="QP38" s="65">
        <f ca="1">IF(WEEKDAY(QP$6,2)&gt;5,"w",IF(ISERROR(VLOOKUP(QP$6,fériés,1,FALSE)),(SUM($H$1:QP$1)&gt;SUM($F$34:$F37))*(SUM($H$1:QP$1)&lt;=SUM($F$34:$F38))*1,"F"))</f>
        <v>0</v>
      </c>
      <c r="QQ38" s="65">
        <f ca="1">IF(WEEKDAY(QQ$6,2)&gt;5,"w",IF(ISERROR(VLOOKUP(QQ$6,fériés,1,FALSE)),(SUM($H$1:QQ$1)&gt;SUM($F$34:$F37))*(SUM($H$1:QQ$1)&lt;=SUM($F$34:$F38))*1,"F"))</f>
        <v>0</v>
      </c>
      <c r="QR38" s="65">
        <f ca="1">IF(WEEKDAY(QR$6,2)&gt;5,"w",IF(ISERROR(VLOOKUP(QR$6,fériés,1,FALSE)),(SUM($H$1:QR$1)&gt;SUM($F$34:$F37))*(SUM($H$1:QR$1)&lt;=SUM($F$34:$F38))*1,"F"))</f>
        <v>0</v>
      </c>
      <c r="QS38" s="65">
        <f ca="1">IF(WEEKDAY(QS$6,2)&gt;5,"w",IF(ISERROR(VLOOKUP(QS$6,fériés,1,FALSE)),(SUM($H$1:QS$1)&gt;SUM($F$34:$F37))*(SUM($H$1:QS$1)&lt;=SUM($F$34:$F38))*1,"F"))</f>
        <v>0</v>
      </c>
      <c r="QT38" s="65">
        <f ca="1">IF(WEEKDAY(QT$6,2)&gt;5,"w",IF(ISERROR(VLOOKUP(QT$6,fériés,1,FALSE)),(SUM($H$1:QT$1)&gt;SUM($F$34:$F37))*(SUM($H$1:QT$1)&lt;=SUM($F$34:$F38))*1,"F"))</f>
        <v>0</v>
      </c>
      <c r="QU38" s="65">
        <f ca="1">IF(WEEKDAY(QU$6,2)&gt;5,"w",IF(ISERROR(VLOOKUP(QU$6,fériés,1,FALSE)),(SUM($H$1:QU$1)&gt;SUM($F$34:$F37))*(SUM($H$1:QU$1)&lt;=SUM($F$34:$F38))*1,"F"))</f>
        <v>0</v>
      </c>
      <c r="QV38" s="65">
        <f ca="1">IF(WEEKDAY(QV$6,2)&gt;5,"w",IF(ISERROR(VLOOKUP(QV$6,fériés,1,FALSE)),(SUM($H$1:QV$1)&gt;SUM($F$34:$F37))*(SUM($H$1:QV$1)&lt;=SUM($F$34:$F38))*1,"F"))</f>
        <v>0</v>
      </c>
      <c r="QW38" s="65">
        <f ca="1">IF(WEEKDAY(QW$6,2)&gt;5,"w",IF(ISERROR(VLOOKUP(QW$6,fériés,1,FALSE)),(SUM($H$1:QW$1)&gt;SUM($F$34:$F37))*(SUM($H$1:QW$1)&lt;=SUM($F$34:$F38))*1,"F"))</f>
        <v>0</v>
      </c>
      <c r="QX38" s="65">
        <f ca="1">IF(WEEKDAY(QX$6,2)&gt;5,"w",IF(ISERROR(VLOOKUP(QX$6,fériés,1,FALSE)),(SUM($H$1:QX$1)&gt;SUM($F$34:$F37))*(SUM($H$1:QX$1)&lt;=SUM($F$34:$F38))*1,"F"))</f>
        <v>0</v>
      </c>
      <c r="QY38" s="65">
        <f ca="1">IF(WEEKDAY(QY$6,2)&gt;5,"w",IF(ISERROR(VLOOKUP(QY$6,fériés,1,FALSE)),(SUM($H$1:QY$1)&gt;SUM($F$34:$F37))*(SUM($H$1:QY$1)&lt;=SUM($F$34:$F38))*1,"F"))</f>
        <v>0</v>
      </c>
      <c r="QZ38" s="65">
        <f ca="1">IF(WEEKDAY(QZ$6,2)&gt;5,"w",IF(ISERROR(VLOOKUP(QZ$6,fériés,1,FALSE)),(SUM($H$1:QZ$1)&gt;SUM($F$34:$F37))*(SUM($H$1:QZ$1)&lt;=SUM($F$34:$F38))*1,"F"))</f>
        <v>0</v>
      </c>
      <c r="RA38" s="65">
        <f ca="1">IF(WEEKDAY(RA$6,2)&gt;5,"w",IF(ISERROR(VLOOKUP(RA$6,fériés,1,FALSE)),(SUM($H$1:RA$1)&gt;SUM($F$34:$F37))*(SUM($H$1:RA$1)&lt;=SUM($F$34:$F38))*1,"F"))</f>
        <v>0</v>
      </c>
      <c r="RB38" s="65">
        <f ca="1">IF(WEEKDAY(RB$6,2)&gt;5,"w",IF(ISERROR(VLOOKUP(RB$6,fériés,1,FALSE)),(SUM($H$1:RB$1)&gt;SUM($F$34:$F37))*(SUM($H$1:RB$1)&lt;=SUM($F$34:$F38))*1,"F"))</f>
        <v>0</v>
      </c>
      <c r="RC38" s="65">
        <f ca="1">IF(WEEKDAY(RC$6,2)&gt;5,"w",IF(ISERROR(VLOOKUP(RC$6,fériés,1,FALSE)),(SUM($H$1:RC$1)&gt;SUM($F$34:$F37))*(SUM($H$1:RC$1)&lt;=SUM($F$34:$F38))*1,"F"))</f>
        <v>0</v>
      </c>
      <c r="RD38" s="65">
        <f ca="1">IF(WEEKDAY(RD$6,2)&gt;5,"w",IF(ISERROR(VLOOKUP(RD$6,fériés,1,FALSE)),(SUM($H$1:RD$1)&gt;SUM($F$34:$F37))*(SUM($H$1:RD$1)&lt;=SUM($F$34:$F38))*1,"F"))</f>
        <v>0</v>
      </c>
      <c r="RE38" s="65">
        <f ca="1">IF(WEEKDAY(RE$6,2)&gt;5,"w",IF(ISERROR(VLOOKUP(RE$6,fériés,1,FALSE)),(SUM($H$1:RE$1)&gt;SUM($F$34:$F37))*(SUM($H$1:RE$1)&lt;=SUM($F$34:$F38))*1,"F"))</f>
        <v>0</v>
      </c>
      <c r="RF38" s="65">
        <f ca="1">IF(WEEKDAY(RF$6,2)&gt;5,"w",IF(ISERROR(VLOOKUP(RF$6,fériés,1,FALSE)),(SUM($H$1:RF$1)&gt;SUM($F$34:$F37))*(SUM($H$1:RF$1)&lt;=SUM($F$34:$F38))*1,"F"))</f>
        <v>0</v>
      </c>
      <c r="RG38" s="65">
        <f ca="1">IF(WEEKDAY(RG$6,2)&gt;5,"w",IF(ISERROR(VLOOKUP(RG$6,fériés,1,FALSE)),(SUM($H$1:RG$1)&gt;SUM($F$34:$F37))*(SUM($H$1:RG$1)&lt;=SUM($F$34:$F38))*1,"F"))</f>
        <v>0</v>
      </c>
      <c r="RH38" s="65">
        <f ca="1">IF(WEEKDAY(RH$6,2)&gt;5,"w",IF(ISERROR(VLOOKUP(RH$6,fériés,1,FALSE)),(SUM($H$1:RH$1)&gt;SUM($F$34:$F37))*(SUM($H$1:RH$1)&lt;=SUM($F$34:$F38))*1,"F"))</f>
        <v>0</v>
      </c>
      <c r="RI38" s="65">
        <f ca="1">IF(WEEKDAY(RI$6,2)&gt;5,"w",IF(ISERROR(VLOOKUP(RI$6,fériés,1,FALSE)),(SUM($H$1:RI$1)&gt;SUM($F$34:$F37))*(SUM($H$1:RI$1)&lt;=SUM($F$34:$F38))*1,"F"))</f>
        <v>0</v>
      </c>
      <c r="RJ38" s="65">
        <f ca="1">IF(WEEKDAY(RJ$6,2)&gt;5,"w",IF(ISERROR(VLOOKUP(RJ$6,fériés,1,FALSE)),(SUM($H$1:RJ$1)&gt;SUM($F$34:$F37))*(SUM($H$1:RJ$1)&lt;=SUM($F$34:$F38))*1,"F"))</f>
        <v>0</v>
      </c>
      <c r="RK38" s="65">
        <f ca="1">IF(WEEKDAY(RK$6,2)&gt;5,"w",IF(ISERROR(VLOOKUP(RK$6,fériés,1,FALSE)),(SUM($H$1:RK$1)&gt;SUM($F$34:$F37))*(SUM($H$1:RK$1)&lt;=SUM($F$34:$F38))*1,"F"))</f>
        <v>0</v>
      </c>
      <c r="RL38" s="65">
        <f ca="1">IF(WEEKDAY(RL$6,2)&gt;5,"w",IF(ISERROR(VLOOKUP(RL$6,fériés,1,FALSE)),(SUM($H$1:RL$1)&gt;SUM($F$34:$F37))*(SUM($H$1:RL$1)&lt;=SUM($F$34:$F38))*1,"F"))</f>
        <v>0</v>
      </c>
      <c r="RM38" s="65">
        <f ca="1">IF(WEEKDAY(RM$6,2)&gt;5,"w",IF(ISERROR(VLOOKUP(RM$6,fériés,1,FALSE)),(SUM($H$1:RM$1)&gt;SUM($F$34:$F37))*(SUM($H$1:RM$1)&lt;=SUM($F$34:$F38))*1,"F"))</f>
        <v>0</v>
      </c>
      <c r="RN38" s="65">
        <f ca="1">IF(WEEKDAY(RN$6,2)&gt;5,"w",IF(ISERROR(VLOOKUP(RN$6,fériés,1,FALSE)),(SUM($H$1:RN$1)&gt;SUM($F$34:$F37))*(SUM($H$1:RN$1)&lt;=SUM($F$34:$F38))*1,"F"))</f>
        <v>0</v>
      </c>
      <c r="RO38" s="65">
        <f ca="1">IF(WEEKDAY(RO$6,2)&gt;5,"w",IF(ISERROR(VLOOKUP(RO$6,fériés,1,FALSE)),(SUM($H$1:RO$1)&gt;SUM($F$34:$F37))*(SUM($H$1:RO$1)&lt;=SUM($F$34:$F38))*1,"F"))</f>
        <v>0</v>
      </c>
      <c r="RP38" s="65">
        <f ca="1">IF(WEEKDAY(RP$6,2)&gt;5,"w",IF(ISERROR(VLOOKUP(RP$6,fériés,1,FALSE)),(SUM($H$1:RP$1)&gt;SUM($F$34:$F37))*(SUM($H$1:RP$1)&lt;=SUM($F$34:$F38))*1,"F"))</f>
        <v>0</v>
      </c>
      <c r="RQ38" s="65">
        <f ca="1">IF(WEEKDAY(RQ$6,2)&gt;5,"w",IF(ISERROR(VLOOKUP(RQ$6,fériés,1,FALSE)),(SUM($H$1:RQ$1)&gt;SUM($F$34:$F37))*(SUM($H$1:RQ$1)&lt;=SUM($F$34:$F38))*1,"F"))</f>
        <v>0</v>
      </c>
      <c r="RR38" s="65" t="str">
        <f ca="1">IF(WEEKDAY(RR$6,2)&gt;5,"w",IF(ISERROR(VLOOKUP(RR$6,fériés,1,FALSE)),(SUM($H$1:RR$1)&gt;SUM($F$34:$F37))*(SUM($H$1:RR$1)&lt;=SUM($F$34:$F38))*1,"F"))</f>
        <v>w</v>
      </c>
      <c r="RS38" s="65" t="str">
        <f ca="1">IF(WEEKDAY(RS$6,2)&gt;5,"w",IF(ISERROR(VLOOKUP(RS$6,fériés,1,FALSE)),(SUM($H$1:RS$1)&gt;SUM($F$34:$F37))*(SUM($H$1:RS$1)&lt;=SUM($F$34:$F38))*1,"F"))</f>
        <v>w</v>
      </c>
      <c r="RT38" s="65" t="str">
        <f ca="1">IF(WEEKDAY(RT$6,2)&gt;5,"w",IF(ISERROR(VLOOKUP(RT$6,fériés,1,FALSE)),(SUM($H$1:RT$1)&gt;SUM($F$34:$F37))*(SUM($H$1:RT$1)&lt;=SUM($F$34:$F38))*1,"F"))</f>
        <v>w</v>
      </c>
      <c r="RU38" s="65" t="str">
        <f ca="1">IF(WEEKDAY(RU$6,2)&gt;5,"w",IF(ISERROR(VLOOKUP(RU$6,fériés,1,FALSE)),(SUM($H$1:RU$1)&gt;SUM($F$34:$F37))*(SUM($H$1:RU$1)&lt;=SUM($F$34:$F38))*1,"F"))</f>
        <v>w</v>
      </c>
      <c r="RV38" s="65" t="str">
        <f ca="1">IF(WEEKDAY(RV$6,2)&gt;5,"w",IF(ISERROR(VLOOKUP(RV$6,fériés,1,FALSE)),(SUM($H$1:RV$1)&gt;SUM($F$34:$F37))*(SUM($H$1:RV$1)&lt;=SUM($F$34:$F38))*1,"F"))</f>
        <v>w</v>
      </c>
      <c r="RW38" s="65" t="str">
        <f ca="1">IF(WEEKDAY(RW$6,2)&gt;5,"w",IF(ISERROR(VLOOKUP(RW$6,fériés,1,FALSE)),(SUM($H$1:RW$1)&gt;SUM($F$34:$F37))*(SUM($H$1:RW$1)&lt;=SUM($F$34:$F38))*1,"F"))</f>
        <v>w</v>
      </c>
      <c r="RX38" s="65" t="str">
        <f ca="1">IF(WEEKDAY(RX$6,2)&gt;5,"w",IF(ISERROR(VLOOKUP(RX$6,fériés,1,FALSE)),(SUM($H$1:RX$1)&gt;SUM($F$34:$F37))*(SUM($H$1:RX$1)&lt;=SUM($F$34:$F38))*1,"F"))</f>
        <v>w</v>
      </c>
      <c r="RY38" s="65" t="str">
        <f ca="1">IF(WEEKDAY(RY$6,2)&gt;5,"w",IF(ISERROR(VLOOKUP(RY$6,fériés,1,FALSE)),(SUM($H$1:RY$1)&gt;SUM($F$34:$F37))*(SUM($H$1:RY$1)&lt;=SUM($F$34:$F38))*1,"F"))</f>
        <v>w</v>
      </c>
      <c r="RZ38" s="65" t="str">
        <f ca="1">IF(WEEKDAY(RZ$6,2)&gt;5,"w",IF(ISERROR(VLOOKUP(RZ$6,fériés,1,FALSE)),(SUM($H$1:RZ$1)&gt;SUM($F$34:$F37))*(SUM($H$1:RZ$1)&lt;=SUM($F$34:$F38))*1,"F"))</f>
        <v>w</v>
      </c>
      <c r="SA38" s="65" t="str">
        <f ca="1">IF(WEEKDAY(SA$6,2)&gt;5,"w",IF(ISERROR(VLOOKUP(SA$6,fériés,1,FALSE)),(SUM($H$1:SA$1)&gt;SUM($F$34:$F37))*(SUM($H$1:SA$1)&lt;=SUM($F$34:$F38))*1,"F"))</f>
        <v>w</v>
      </c>
      <c r="SB38" s="65" t="str">
        <f ca="1">IF(WEEKDAY(SB$6,2)&gt;5,"w",IF(ISERROR(VLOOKUP(SB$6,fériés,1,FALSE)),(SUM($H$1:SB$1)&gt;SUM($F$34:$F37))*(SUM($H$1:SB$1)&lt;=SUM($F$34:$F38))*1,"F"))</f>
        <v>w</v>
      </c>
      <c r="SC38" s="65" t="str">
        <f ca="1">IF(WEEKDAY(SC$6,2)&gt;5,"w",IF(ISERROR(VLOOKUP(SC$6,fériés,1,FALSE)),(SUM($H$1:SC$1)&gt;SUM($F$34:$F37))*(SUM($H$1:SC$1)&lt;=SUM($F$34:$F38))*1,"F"))</f>
        <v>w</v>
      </c>
      <c r="SD38" s="65" t="str">
        <f ca="1">IF(WEEKDAY(SD$6,2)&gt;5,"w",IF(ISERROR(VLOOKUP(SD$6,fériés,1,FALSE)),(SUM($H$1:SD$1)&gt;SUM($F$34:$F37))*(SUM($H$1:SD$1)&lt;=SUM($F$34:$F38))*1,"F"))</f>
        <v>w</v>
      </c>
      <c r="SE38" s="65" t="str">
        <f ca="1">IF(WEEKDAY(SE$6,2)&gt;5,"w",IF(ISERROR(VLOOKUP(SE$6,fériés,1,FALSE)),(SUM($H$1:SE$1)&gt;SUM($F$34:$F37))*(SUM($H$1:SE$1)&lt;=SUM($F$34:$F38))*1,"F"))</f>
        <v>w</v>
      </c>
      <c r="SF38" s="65" t="str">
        <f ca="1">IF(WEEKDAY(SF$6,2)&gt;5,"w",IF(ISERROR(VLOOKUP(SF$6,fériés,1,FALSE)),(SUM($H$1:SF$1)&gt;SUM($F$34:$F37))*(SUM($H$1:SF$1)&lt;=SUM($F$34:$F38))*1,"F"))</f>
        <v>w</v>
      </c>
      <c r="SG38" s="83"/>
    </row>
    <row r="39" spans="1:501" ht="12" customHeight="1" x14ac:dyDescent="0.25">
      <c r="A39" s="80"/>
      <c r="B39" s="63"/>
      <c r="C39" s="78" t="str">
        <f>IF(A39="","",Base_données!$P$3)</f>
        <v/>
      </c>
      <c r="D39" s="79" t="str">
        <f>IFERROR(VLOOKUP($A39,Base_données!$A$4:$AB$24,Base_données!$D$1,FALSE),"")</f>
        <v/>
      </c>
      <c r="E39" s="79" t="str">
        <f>IFERROR(VLOOKUP($A39,Base_données!$A$4:$AB$24,Base_données!$P$1,FALSE),"")</f>
        <v/>
      </c>
      <c r="F39" s="67" t="str">
        <f t="shared" si="89"/>
        <v/>
      </c>
      <c r="G39" s="62" t="str">
        <f>IFERROR(VLOOKUP($A39,Base_données!$A$4:$L$24,5,FALSE),"")</f>
        <v/>
      </c>
      <c r="H39" s="65">
        <f ca="1">IF(WEEKDAY(H$6,2)&gt;5,"w",IF(ISERROR(VLOOKUP(H$6,fériés,1,FALSE)),(SUM($H$1:H$1)&gt;SUM($F$34:$F38))*(SUM($H$1:H$1)&lt;=SUM($F$34:$F39))*1,"F"))</f>
        <v>0</v>
      </c>
      <c r="I39" s="65">
        <f ca="1">IF(WEEKDAY(I$6,2)&gt;5,"w",IF(ISERROR(VLOOKUP(I$6,fériés,1,FALSE)),(SUM($H$1:I$1)&gt;SUM($F$34:$F38))*(SUM($H$1:I$1)&lt;=SUM($F$34:$F39))*1,"F"))</f>
        <v>0</v>
      </c>
      <c r="J39" s="65">
        <f ca="1">IF(WEEKDAY(J$6,2)&gt;5,"w",IF(ISERROR(VLOOKUP(J$6,fériés,1,FALSE)),(SUM($H$1:J$1)&gt;SUM($F$34:$F38))*(SUM($H$1:J$1)&lt;=SUM($F$34:$F39))*1,"F"))</f>
        <v>0</v>
      </c>
      <c r="K39" s="65">
        <f ca="1">IF(WEEKDAY(K$6,2)&gt;5,"w",IF(ISERROR(VLOOKUP(K$6,fériés,1,FALSE)),(SUM($H$1:K$1)&gt;SUM($F$34:$F38))*(SUM($H$1:K$1)&lt;=SUM($F$34:$F39))*1,"F"))</f>
        <v>0</v>
      </c>
      <c r="L39" s="65">
        <f ca="1">IF(WEEKDAY(L$6,2)&gt;5,"w",IF(ISERROR(VLOOKUP(L$6,fériés,1,FALSE)),(SUM($H$1:L$1)&gt;SUM($F$34:$F38))*(SUM($H$1:L$1)&lt;=SUM($F$34:$F39))*1,"F"))</f>
        <v>0</v>
      </c>
      <c r="M39" s="65">
        <f ca="1">IF(WEEKDAY(M$6,2)&gt;5,"w",IF(ISERROR(VLOOKUP(M$6,fériés,1,FALSE)),(SUM($H$1:M$1)&gt;SUM($F$34:$F38))*(SUM($H$1:M$1)&lt;=SUM($F$34:$F39))*1,"F"))</f>
        <v>0</v>
      </c>
      <c r="N39" s="65">
        <f ca="1">IF(WEEKDAY(N$6,2)&gt;5,"w",IF(ISERROR(VLOOKUP(N$6,fériés,1,FALSE)),(SUM($H$1:N$1)&gt;SUM($F$34:$F38))*(SUM($H$1:N$1)&lt;=SUM($F$34:$F39))*1,"F"))</f>
        <v>0</v>
      </c>
      <c r="O39" s="65">
        <f ca="1">IF(WEEKDAY(O$6,2)&gt;5,"w",IF(ISERROR(VLOOKUP(O$6,fériés,1,FALSE)),(SUM($H$1:O$1)&gt;SUM($F$34:$F38))*(SUM($H$1:O$1)&lt;=SUM($F$34:$F39))*1,"F"))</f>
        <v>0</v>
      </c>
      <c r="P39" s="65">
        <f ca="1">IF(WEEKDAY(P$6,2)&gt;5,"w",IF(ISERROR(VLOOKUP(P$6,fériés,1,FALSE)),(SUM($H$1:P$1)&gt;SUM($F$34:$F38))*(SUM($H$1:P$1)&lt;=SUM($F$34:$F39))*1,"F"))</f>
        <v>0</v>
      </c>
      <c r="Q39" s="65">
        <f ca="1">IF(WEEKDAY(Q$6,2)&gt;5,"w",IF(ISERROR(VLOOKUP(Q$6,fériés,1,FALSE)),(SUM($H$1:Q$1)&gt;SUM($F$34:$F38))*(SUM($H$1:Q$1)&lt;=SUM($F$34:$F39))*1,"F"))</f>
        <v>0</v>
      </c>
      <c r="R39" s="65">
        <f ca="1">IF(WEEKDAY(R$6,2)&gt;5,"w",IF(ISERROR(VLOOKUP(R$6,fériés,1,FALSE)),(SUM($H$1:R$1)&gt;SUM($F$34:$F38))*(SUM($H$1:R$1)&lt;=SUM($F$34:$F39))*1,"F"))</f>
        <v>0</v>
      </c>
      <c r="S39" s="65">
        <f ca="1">IF(WEEKDAY(S$6,2)&gt;5,"w",IF(ISERROR(VLOOKUP(S$6,fériés,1,FALSE)),(SUM($H$1:S$1)&gt;SUM($F$34:$F38))*(SUM($H$1:S$1)&lt;=SUM($F$34:$F39))*1,"F"))</f>
        <v>0</v>
      </c>
      <c r="T39" s="65">
        <f ca="1">IF(WEEKDAY(T$6,2)&gt;5,"w",IF(ISERROR(VLOOKUP(T$6,fériés,1,FALSE)),(SUM($H$1:T$1)&gt;SUM($F$34:$F38))*(SUM($H$1:T$1)&lt;=SUM($F$34:$F39))*1,"F"))</f>
        <v>0</v>
      </c>
      <c r="U39" s="65">
        <f ca="1">IF(WEEKDAY(U$6,2)&gt;5,"w",IF(ISERROR(VLOOKUP(U$6,fériés,1,FALSE)),(SUM($H$1:U$1)&gt;SUM($F$34:$F38))*(SUM($H$1:U$1)&lt;=SUM($F$34:$F39))*1,"F"))</f>
        <v>0</v>
      </c>
      <c r="V39" s="65">
        <f ca="1">IF(WEEKDAY(V$6,2)&gt;5,"w",IF(ISERROR(VLOOKUP(V$6,fériés,1,FALSE)),(SUM($H$1:V$1)&gt;SUM($F$34:$F38))*(SUM($H$1:V$1)&lt;=SUM($F$34:$F39))*1,"F"))</f>
        <v>0</v>
      </c>
      <c r="W39" s="65">
        <f ca="1">IF(WEEKDAY(W$6,2)&gt;5,"w",IF(ISERROR(VLOOKUP(W$6,fériés,1,FALSE)),(SUM($H$1:W$1)&gt;SUM($F$34:$F38))*(SUM($H$1:W$1)&lt;=SUM($F$34:$F39))*1,"F"))</f>
        <v>0</v>
      </c>
      <c r="X39" s="65">
        <f ca="1">IF(WEEKDAY(X$6,2)&gt;5,"w",IF(ISERROR(VLOOKUP(X$6,fériés,1,FALSE)),(SUM($H$1:X$1)&gt;SUM($F$34:$F38))*(SUM($H$1:X$1)&lt;=SUM($F$34:$F39))*1,"F"))</f>
        <v>0</v>
      </c>
      <c r="Y39" s="65">
        <f ca="1">IF(WEEKDAY(Y$6,2)&gt;5,"w",IF(ISERROR(VLOOKUP(Y$6,fériés,1,FALSE)),(SUM($H$1:Y$1)&gt;SUM($F$34:$F38))*(SUM($H$1:Y$1)&lt;=SUM($F$34:$F39))*1,"F"))</f>
        <v>0</v>
      </c>
      <c r="Z39" s="65">
        <f ca="1">IF(WEEKDAY(Z$6,2)&gt;5,"w",IF(ISERROR(VLOOKUP(Z$6,fériés,1,FALSE)),(SUM($H$1:Z$1)&gt;SUM($F$34:$F38))*(SUM($H$1:Z$1)&lt;=SUM($F$34:$F39))*1,"F"))</f>
        <v>0</v>
      </c>
      <c r="AA39" s="65">
        <f ca="1">IF(WEEKDAY(AA$6,2)&gt;5,"w",IF(ISERROR(VLOOKUP(AA$6,fériés,1,FALSE)),(SUM($H$1:AA$1)&gt;SUM($F$34:$F38))*(SUM($H$1:AA$1)&lt;=SUM($F$34:$F39))*1,"F"))</f>
        <v>0</v>
      </c>
      <c r="AB39" s="65">
        <f ca="1">IF(WEEKDAY(AB$6,2)&gt;5,"w",IF(ISERROR(VLOOKUP(AB$6,fériés,1,FALSE)),(SUM($H$1:AB$1)&gt;SUM($F$34:$F38))*(SUM($H$1:AB$1)&lt;=SUM($F$34:$F39))*1,"F"))</f>
        <v>0</v>
      </c>
      <c r="AC39" s="65">
        <f ca="1">IF(WEEKDAY(AC$6,2)&gt;5,"w",IF(ISERROR(VLOOKUP(AC$6,fériés,1,FALSE)),(SUM($H$1:AC$1)&gt;SUM($F$34:$F38))*(SUM($H$1:AC$1)&lt;=SUM($F$34:$F39))*1,"F"))</f>
        <v>0</v>
      </c>
      <c r="AD39" s="65">
        <f ca="1">IF(WEEKDAY(AD$6,2)&gt;5,"w",IF(ISERROR(VLOOKUP(AD$6,fériés,1,FALSE)),(SUM($H$1:AD$1)&gt;SUM($F$34:$F38))*(SUM($H$1:AD$1)&lt;=SUM($F$34:$F39))*1,"F"))</f>
        <v>0</v>
      </c>
      <c r="AE39" s="65">
        <f ca="1">IF(WEEKDAY(AE$6,2)&gt;5,"w",IF(ISERROR(VLOOKUP(AE$6,fériés,1,FALSE)),(SUM($H$1:AE$1)&gt;SUM($F$34:$F38))*(SUM($H$1:AE$1)&lt;=SUM($F$34:$F39))*1,"F"))</f>
        <v>0</v>
      </c>
      <c r="AF39" s="65">
        <f ca="1">IF(WEEKDAY(AF$6,2)&gt;5,"w",IF(ISERROR(VLOOKUP(AF$6,fériés,1,FALSE)),(SUM($H$1:AF$1)&gt;SUM($F$34:$F38))*(SUM($H$1:AF$1)&lt;=SUM($F$34:$F39))*1,"F"))</f>
        <v>0</v>
      </c>
      <c r="AG39" s="65">
        <f ca="1">IF(WEEKDAY(AG$6,2)&gt;5,"w",IF(ISERROR(VLOOKUP(AG$6,fériés,1,FALSE)),(SUM($H$1:AG$1)&gt;SUM($F$34:$F38))*(SUM($H$1:AG$1)&lt;=SUM($F$34:$F39))*1,"F"))</f>
        <v>0</v>
      </c>
      <c r="AH39" s="65">
        <f ca="1">IF(WEEKDAY(AH$6,2)&gt;5,"w",IF(ISERROR(VLOOKUP(AH$6,fériés,1,FALSE)),(SUM($H$1:AH$1)&gt;SUM($F$34:$F38))*(SUM($H$1:AH$1)&lt;=SUM($F$34:$F39))*1,"F"))</f>
        <v>0</v>
      </c>
      <c r="AI39" s="65">
        <f ca="1">IF(WEEKDAY(AI$6,2)&gt;5,"w",IF(ISERROR(VLOOKUP(AI$6,fériés,1,FALSE)),(SUM($H$1:AI$1)&gt;SUM($F$34:$F38))*(SUM($H$1:AI$1)&lt;=SUM($F$34:$F39))*1,"F"))</f>
        <v>0</v>
      </c>
      <c r="AJ39" s="65">
        <f ca="1">IF(WEEKDAY(AJ$6,2)&gt;5,"w",IF(ISERROR(VLOOKUP(AJ$6,fériés,1,FALSE)),(SUM($H$1:AJ$1)&gt;SUM($F$34:$F38))*(SUM($H$1:AJ$1)&lt;=SUM($F$34:$F39))*1,"F"))</f>
        <v>0</v>
      </c>
      <c r="AK39" s="65">
        <f ca="1">IF(WEEKDAY(AK$6,2)&gt;5,"w",IF(ISERROR(VLOOKUP(AK$6,fériés,1,FALSE)),(SUM($H$1:AK$1)&gt;SUM($F$34:$F38))*(SUM($H$1:AK$1)&lt;=SUM($F$34:$F39))*1,"F"))</f>
        <v>0</v>
      </c>
      <c r="AL39" s="65">
        <f ca="1">IF(WEEKDAY(AL$6,2)&gt;5,"w",IF(ISERROR(VLOOKUP(AL$6,fériés,1,FALSE)),(SUM($H$1:AL$1)&gt;SUM($F$34:$F38))*(SUM($H$1:AL$1)&lt;=SUM($F$34:$F39))*1,"F"))</f>
        <v>0</v>
      </c>
      <c r="AM39" s="65">
        <f ca="1">IF(WEEKDAY(AM$6,2)&gt;5,"w",IF(ISERROR(VLOOKUP(AM$6,fériés,1,FALSE)),(SUM($H$1:AM$1)&gt;SUM($F$34:$F38))*(SUM($H$1:AM$1)&lt;=SUM($F$34:$F39))*1,"F"))</f>
        <v>0</v>
      </c>
      <c r="AN39" s="65">
        <f ca="1">IF(WEEKDAY(AN$6,2)&gt;5,"w",IF(ISERROR(VLOOKUP(AN$6,fériés,1,FALSE)),(SUM($H$1:AN$1)&gt;SUM($F$34:$F38))*(SUM($H$1:AN$1)&lt;=SUM($F$34:$F39))*1,"F"))</f>
        <v>0</v>
      </c>
      <c r="AO39" s="65">
        <f ca="1">IF(WEEKDAY(AO$6,2)&gt;5,"w",IF(ISERROR(VLOOKUP(AO$6,fériés,1,FALSE)),(SUM($H$1:AO$1)&gt;SUM($F$34:$F38))*(SUM($H$1:AO$1)&lt;=SUM($F$34:$F39))*1,"F"))</f>
        <v>0</v>
      </c>
      <c r="AP39" s="65">
        <f ca="1">IF(WEEKDAY(AP$6,2)&gt;5,"w",IF(ISERROR(VLOOKUP(AP$6,fériés,1,FALSE)),(SUM($H$1:AP$1)&gt;SUM($F$34:$F38))*(SUM($H$1:AP$1)&lt;=SUM($F$34:$F39))*1,"F"))</f>
        <v>0</v>
      </c>
      <c r="AQ39" s="65">
        <f ca="1">IF(WEEKDAY(AQ$6,2)&gt;5,"w",IF(ISERROR(VLOOKUP(AQ$6,fériés,1,FALSE)),(SUM($H$1:AQ$1)&gt;SUM($F$34:$F38))*(SUM($H$1:AQ$1)&lt;=SUM($F$34:$F39))*1,"F"))</f>
        <v>0</v>
      </c>
      <c r="AR39" s="65">
        <f ca="1">IF(WEEKDAY(AR$6,2)&gt;5,"w",IF(ISERROR(VLOOKUP(AR$6,fériés,1,FALSE)),(SUM($H$1:AR$1)&gt;SUM($F$34:$F38))*(SUM($H$1:AR$1)&lt;=SUM($F$34:$F39))*1,"F"))</f>
        <v>0</v>
      </c>
      <c r="AS39" s="65">
        <f ca="1">IF(WEEKDAY(AS$6,2)&gt;5,"w",IF(ISERROR(VLOOKUP(AS$6,fériés,1,FALSE)),(SUM($H$1:AS$1)&gt;SUM($F$34:$F38))*(SUM($H$1:AS$1)&lt;=SUM($F$34:$F39))*1,"F"))</f>
        <v>0</v>
      </c>
      <c r="AT39" s="65">
        <f ca="1">IF(WEEKDAY(AT$6,2)&gt;5,"w",IF(ISERROR(VLOOKUP(AT$6,fériés,1,FALSE)),(SUM($H$1:AT$1)&gt;SUM($F$34:$F38))*(SUM($H$1:AT$1)&lt;=SUM($F$34:$F39))*1,"F"))</f>
        <v>0</v>
      </c>
      <c r="AU39" s="65">
        <f ca="1">IF(WEEKDAY(AU$6,2)&gt;5,"w",IF(ISERROR(VLOOKUP(AU$6,fériés,1,FALSE)),(SUM($H$1:AU$1)&gt;SUM($F$34:$F38))*(SUM($H$1:AU$1)&lt;=SUM($F$34:$F39))*1,"F"))</f>
        <v>0</v>
      </c>
      <c r="AV39" s="65">
        <f ca="1">IF(WEEKDAY(AV$6,2)&gt;5,"w",IF(ISERROR(VLOOKUP(AV$6,fériés,1,FALSE)),(SUM($H$1:AV$1)&gt;SUM($F$34:$F38))*(SUM($H$1:AV$1)&lt;=SUM($F$34:$F39))*1,"F"))</f>
        <v>0</v>
      </c>
      <c r="AW39" s="65">
        <f ca="1">IF(WEEKDAY(AW$6,2)&gt;5,"w",IF(ISERROR(VLOOKUP(AW$6,fériés,1,FALSE)),(SUM($H$1:AW$1)&gt;SUM($F$34:$F38))*(SUM($H$1:AW$1)&lt;=SUM($F$34:$F39))*1,"F"))</f>
        <v>0</v>
      </c>
      <c r="AX39" s="65">
        <f ca="1">IF(WEEKDAY(AX$6,2)&gt;5,"w",IF(ISERROR(VLOOKUP(AX$6,fériés,1,FALSE)),(SUM($H$1:AX$1)&gt;SUM($F$34:$F38))*(SUM($H$1:AX$1)&lt;=SUM($F$34:$F39))*1,"F"))</f>
        <v>0</v>
      </c>
      <c r="AY39" s="65">
        <f ca="1">IF(WEEKDAY(AY$6,2)&gt;5,"w",IF(ISERROR(VLOOKUP(AY$6,fériés,1,FALSE)),(SUM($H$1:AY$1)&gt;SUM($F$34:$F38))*(SUM($H$1:AY$1)&lt;=SUM($F$34:$F39))*1,"F"))</f>
        <v>0</v>
      </c>
      <c r="AZ39" s="65">
        <f ca="1">IF(WEEKDAY(AZ$6,2)&gt;5,"w",IF(ISERROR(VLOOKUP(AZ$6,fériés,1,FALSE)),(SUM($H$1:AZ$1)&gt;SUM($F$34:$F38))*(SUM($H$1:AZ$1)&lt;=SUM($F$34:$F39))*1,"F"))</f>
        <v>0</v>
      </c>
      <c r="BA39" s="65">
        <f ca="1">IF(WEEKDAY(BA$6,2)&gt;5,"w",IF(ISERROR(VLOOKUP(BA$6,fériés,1,FALSE)),(SUM($H$1:BA$1)&gt;SUM($F$34:$F38))*(SUM($H$1:BA$1)&lt;=SUM($F$34:$F39))*1,"F"))</f>
        <v>0</v>
      </c>
      <c r="BB39" s="65">
        <f ca="1">IF(WEEKDAY(BB$6,2)&gt;5,"w",IF(ISERROR(VLOOKUP(BB$6,fériés,1,FALSE)),(SUM($H$1:BB$1)&gt;SUM($F$34:$F38))*(SUM($H$1:BB$1)&lt;=SUM($F$34:$F39))*1,"F"))</f>
        <v>0</v>
      </c>
      <c r="BC39" s="65">
        <f ca="1">IF(WEEKDAY(BC$6,2)&gt;5,"w",IF(ISERROR(VLOOKUP(BC$6,fériés,1,FALSE)),(SUM($H$1:BC$1)&gt;SUM($F$34:$F38))*(SUM($H$1:BC$1)&lt;=SUM($F$34:$F39))*1,"F"))</f>
        <v>0</v>
      </c>
      <c r="BD39" s="65">
        <f ca="1">IF(WEEKDAY(BD$6,2)&gt;5,"w",IF(ISERROR(VLOOKUP(BD$6,fériés,1,FALSE)),(SUM($H$1:BD$1)&gt;SUM($F$34:$F38))*(SUM($H$1:BD$1)&lt;=SUM($F$34:$F39))*1,"F"))</f>
        <v>0</v>
      </c>
      <c r="BE39" s="65">
        <f ca="1">IF(WEEKDAY(BE$6,2)&gt;5,"w",IF(ISERROR(VLOOKUP(BE$6,fériés,1,FALSE)),(SUM($H$1:BE$1)&gt;SUM($F$34:$F38))*(SUM($H$1:BE$1)&lt;=SUM($F$34:$F39))*1,"F"))</f>
        <v>0</v>
      </c>
      <c r="BF39" s="65">
        <f ca="1">IF(WEEKDAY(BF$6,2)&gt;5,"w",IF(ISERROR(VLOOKUP(BF$6,fériés,1,FALSE)),(SUM($H$1:BF$1)&gt;SUM($F$34:$F38))*(SUM($H$1:BF$1)&lt;=SUM($F$34:$F39))*1,"F"))</f>
        <v>0</v>
      </c>
      <c r="BG39" s="65">
        <f ca="1">IF(WEEKDAY(BG$6,2)&gt;5,"w",IF(ISERROR(VLOOKUP(BG$6,fériés,1,FALSE)),(SUM($H$1:BG$1)&gt;SUM($F$34:$F38))*(SUM($H$1:BG$1)&lt;=SUM($F$34:$F39))*1,"F"))</f>
        <v>0</v>
      </c>
      <c r="BH39" s="65">
        <f ca="1">IF(WEEKDAY(BH$6,2)&gt;5,"w",IF(ISERROR(VLOOKUP(BH$6,fériés,1,FALSE)),(SUM($H$1:BH$1)&gt;SUM($F$34:$F38))*(SUM($H$1:BH$1)&lt;=SUM($F$34:$F39))*1,"F"))</f>
        <v>0</v>
      </c>
      <c r="BI39" s="65">
        <f ca="1">IF(WEEKDAY(BI$6,2)&gt;5,"w",IF(ISERROR(VLOOKUP(BI$6,fériés,1,FALSE)),(SUM($H$1:BI$1)&gt;SUM($F$34:$F38))*(SUM($H$1:BI$1)&lt;=SUM($F$34:$F39))*1,"F"))</f>
        <v>0</v>
      </c>
      <c r="BJ39" s="65">
        <f ca="1">IF(WEEKDAY(BJ$6,2)&gt;5,"w",IF(ISERROR(VLOOKUP(BJ$6,fériés,1,FALSE)),(SUM($H$1:BJ$1)&gt;SUM($F$34:$F38))*(SUM($H$1:BJ$1)&lt;=SUM($F$34:$F39))*1,"F"))</f>
        <v>0</v>
      </c>
      <c r="BK39" s="65">
        <f ca="1">IF(WEEKDAY(BK$6,2)&gt;5,"w",IF(ISERROR(VLOOKUP(BK$6,fériés,1,FALSE)),(SUM($H$1:BK$1)&gt;SUM($F$34:$F38))*(SUM($H$1:BK$1)&lt;=SUM($F$34:$F39))*1,"F"))</f>
        <v>0</v>
      </c>
      <c r="BL39" s="65">
        <f ca="1">IF(WEEKDAY(BL$6,2)&gt;5,"w",IF(ISERROR(VLOOKUP(BL$6,fériés,1,FALSE)),(SUM($H$1:BL$1)&gt;SUM($F$34:$F38))*(SUM($H$1:BL$1)&lt;=SUM($F$34:$F39))*1,"F"))</f>
        <v>0</v>
      </c>
      <c r="BM39" s="65">
        <f ca="1">IF(WEEKDAY(BM$6,2)&gt;5,"w",IF(ISERROR(VLOOKUP(BM$6,fériés,1,FALSE)),(SUM($H$1:BM$1)&gt;SUM($F$34:$F38))*(SUM($H$1:BM$1)&lt;=SUM($F$34:$F39))*1,"F"))</f>
        <v>0</v>
      </c>
      <c r="BN39" s="65" t="str">
        <f ca="1">IF(WEEKDAY(BN$6,2)&gt;5,"w",IF(ISERROR(VLOOKUP(BN$6,fériés,1,FALSE)),(SUM($H$1:BN$1)&gt;SUM($F$34:$F38))*(SUM($H$1:BN$1)&lt;=SUM($F$34:$F39))*1,"F"))</f>
        <v>w</v>
      </c>
      <c r="BO39" s="65" t="str">
        <f ca="1">IF(WEEKDAY(BO$6,2)&gt;5,"w",IF(ISERROR(VLOOKUP(BO$6,fériés,1,FALSE)),(SUM($H$1:BO$1)&gt;SUM($F$34:$F38))*(SUM($H$1:BO$1)&lt;=SUM($F$34:$F39))*1,"F"))</f>
        <v>w</v>
      </c>
      <c r="BP39" s="65" t="str">
        <f ca="1">IF(WEEKDAY(BP$6,2)&gt;5,"w",IF(ISERROR(VLOOKUP(BP$6,fériés,1,FALSE)),(SUM($H$1:BP$1)&gt;SUM($F$34:$F38))*(SUM($H$1:BP$1)&lt;=SUM($F$34:$F39))*1,"F"))</f>
        <v>w</v>
      </c>
      <c r="BQ39" s="65" t="str">
        <f ca="1">IF(WEEKDAY(BQ$6,2)&gt;5,"w",IF(ISERROR(VLOOKUP(BQ$6,fériés,1,FALSE)),(SUM($H$1:BQ$1)&gt;SUM($F$34:$F38))*(SUM($H$1:BQ$1)&lt;=SUM($F$34:$F39))*1,"F"))</f>
        <v>w</v>
      </c>
      <c r="BR39" s="65" t="str">
        <f ca="1">IF(WEEKDAY(BR$6,2)&gt;5,"w",IF(ISERROR(VLOOKUP(BR$6,fériés,1,FALSE)),(SUM($H$1:BR$1)&gt;SUM($F$34:$F38))*(SUM($H$1:BR$1)&lt;=SUM($F$34:$F39))*1,"F"))</f>
        <v>w</v>
      </c>
      <c r="BS39" s="65" t="str">
        <f ca="1">IF(WEEKDAY(BS$6,2)&gt;5,"w",IF(ISERROR(VLOOKUP(BS$6,fériés,1,FALSE)),(SUM($H$1:BS$1)&gt;SUM($F$34:$F38))*(SUM($H$1:BS$1)&lt;=SUM($F$34:$F39))*1,"F"))</f>
        <v>w</v>
      </c>
      <c r="BT39" s="65" t="str">
        <f ca="1">IF(WEEKDAY(BT$6,2)&gt;5,"w",IF(ISERROR(VLOOKUP(BT$6,fériés,1,FALSE)),(SUM($H$1:BT$1)&gt;SUM($F$34:$F38))*(SUM($H$1:BT$1)&lt;=SUM($F$34:$F39))*1,"F"))</f>
        <v>w</v>
      </c>
      <c r="BU39" s="65" t="str">
        <f ca="1">IF(WEEKDAY(BU$6,2)&gt;5,"w",IF(ISERROR(VLOOKUP(BU$6,fériés,1,FALSE)),(SUM($H$1:BU$1)&gt;SUM($F$34:$F38))*(SUM($H$1:BU$1)&lt;=SUM($F$34:$F39))*1,"F"))</f>
        <v>w</v>
      </c>
      <c r="BV39" s="65" t="str">
        <f ca="1">IF(WEEKDAY(BV$6,2)&gt;5,"w",IF(ISERROR(VLOOKUP(BV$6,fériés,1,FALSE)),(SUM($H$1:BV$1)&gt;SUM($F$34:$F38))*(SUM($H$1:BV$1)&lt;=SUM($F$34:$F39))*1,"F"))</f>
        <v>w</v>
      </c>
      <c r="BW39" s="65" t="str">
        <f ca="1">IF(WEEKDAY(BW$6,2)&gt;5,"w",IF(ISERROR(VLOOKUP(BW$6,fériés,1,FALSE)),(SUM($H$1:BW$1)&gt;SUM($F$34:$F38))*(SUM($H$1:BW$1)&lt;=SUM($F$34:$F39))*1,"F"))</f>
        <v>w</v>
      </c>
      <c r="BX39" s="65" t="str">
        <f ca="1">IF(WEEKDAY(BX$6,2)&gt;5,"w",IF(ISERROR(VLOOKUP(BX$6,fériés,1,FALSE)),(SUM($H$1:BX$1)&gt;SUM($F$34:$F38))*(SUM($H$1:BX$1)&lt;=SUM($F$34:$F39))*1,"F"))</f>
        <v>w</v>
      </c>
      <c r="BY39" s="65" t="str">
        <f ca="1">IF(WEEKDAY(BY$6,2)&gt;5,"w",IF(ISERROR(VLOOKUP(BY$6,fériés,1,FALSE)),(SUM($H$1:BY$1)&gt;SUM($F$34:$F38))*(SUM($H$1:BY$1)&lt;=SUM($F$34:$F39))*1,"F"))</f>
        <v>w</v>
      </c>
      <c r="BZ39" s="65" t="str">
        <f ca="1">IF(WEEKDAY(BZ$6,2)&gt;5,"w",IF(ISERROR(VLOOKUP(BZ$6,fériés,1,FALSE)),(SUM($H$1:BZ$1)&gt;SUM($F$34:$F38))*(SUM($H$1:BZ$1)&lt;=SUM($F$34:$F39))*1,"F"))</f>
        <v>w</v>
      </c>
      <c r="CA39" s="65" t="str">
        <f ca="1">IF(WEEKDAY(CA$6,2)&gt;5,"w",IF(ISERROR(VLOOKUP(CA$6,fériés,1,FALSE)),(SUM($H$1:CA$1)&gt;SUM($F$34:$F38))*(SUM($H$1:CA$1)&lt;=SUM($F$34:$F39))*1,"F"))</f>
        <v>w</v>
      </c>
      <c r="CB39" s="65" t="str">
        <f ca="1">IF(WEEKDAY(CB$6,2)&gt;5,"w",IF(ISERROR(VLOOKUP(CB$6,fériés,1,FALSE)),(SUM($H$1:CB$1)&gt;SUM($F$34:$F38))*(SUM($H$1:CB$1)&lt;=SUM($F$34:$F39))*1,"F"))</f>
        <v>w</v>
      </c>
      <c r="CC39" s="65" t="str">
        <f ca="1">IF(WEEKDAY(CC$6,2)&gt;5,"w",IF(ISERROR(VLOOKUP(CC$6,fériés,1,FALSE)),(SUM($H$1:CC$1)&gt;SUM($F$34:$F38))*(SUM($H$1:CC$1)&lt;=SUM($F$34:$F39))*1,"F"))</f>
        <v>w</v>
      </c>
      <c r="CD39" s="65" t="str">
        <f ca="1">IF(WEEKDAY(CD$6,2)&gt;5,"w",IF(ISERROR(VLOOKUP(CD$6,fériés,1,FALSE)),(SUM($H$1:CD$1)&gt;SUM($F$34:$F38))*(SUM($H$1:CD$1)&lt;=SUM($F$34:$F39))*1,"F"))</f>
        <v>w</v>
      </c>
      <c r="CE39" s="65" t="str">
        <f ca="1">IF(WEEKDAY(CE$6,2)&gt;5,"w",IF(ISERROR(VLOOKUP(CE$6,fériés,1,FALSE)),(SUM($H$1:CE$1)&gt;SUM($F$34:$F38))*(SUM($H$1:CE$1)&lt;=SUM($F$34:$F39))*1,"F"))</f>
        <v>w</v>
      </c>
      <c r="CF39" s="65" t="str">
        <f ca="1">IF(WEEKDAY(CF$6,2)&gt;5,"w",IF(ISERROR(VLOOKUP(CF$6,fériés,1,FALSE)),(SUM($H$1:CF$1)&gt;SUM($F$34:$F38))*(SUM($H$1:CF$1)&lt;=SUM($F$34:$F39))*1,"F"))</f>
        <v>w</v>
      </c>
      <c r="CG39" s="65" t="str">
        <f ca="1">IF(WEEKDAY(CG$6,2)&gt;5,"w",IF(ISERROR(VLOOKUP(CG$6,fériés,1,FALSE)),(SUM($H$1:CG$1)&gt;SUM($F$34:$F38))*(SUM($H$1:CG$1)&lt;=SUM($F$34:$F39))*1,"F"))</f>
        <v>w</v>
      </c>
      <c r="CH39" s="65">
        <f ca="1">IF(WEEKDAY(CH$6,2)&gt;5,"w",IF(ISERROR(VLOOKUP(CH$6,fériés,1,FALSE)),(SUM($H$1:CH$1)&gt;SUM($F$34:$F38))*(SUM($H$1:CH$1)&lt;=SUM($F$34:$F39))*1,"F"))</f>
        <v>0</v>
      </c>
      <c r="CI39" s="65">
        <f ca="1">IF(WEEKDAY(CI$6,2)&gt;5,"w",IF(ISERROR(VLOOKUP(CI$6,fériés,1,FALSE)),(SUM($H$1:CI$1)&gt;SUM($F$34:$F38))*(SUM($H$1:CI$1)&lt;=SUM($F$34:$F39))*1,"F"))</f>
        <v>0</v>
      </c>
      <c r="CJ39" s="65">
        <f ca="1">IF(WEEKDAY(CJ$6,2)&gt;5,"w",IF(ISERROR(VLOOKUP(CJ$6,fériés,1,FALSE)),(SUM($H$1:CJ$1)&gt;SUM($F$34:$F38))*(SUM($H$1:CJ$1)&lt;=SUM($F$34:$F39))*1,"F"))</f>
        <v>0</v>
      </c>
      <c r="CK39" s="65">
        <f ca="1">IF(WEEKDAY(CK$6,2)&gt;5,"w",IF(ISERROR(VLOOKUP(CK$6,fériés,1,FALSE)),(SUM($H$1:CK$1)&gt;SUM($F$34:$F38))*(SUM($H$1:CK$1)&lt;=SUM($F$34:$F39))*1,"F"))</f>
        <v>0</v>
      </c>
      <c r="CL39" s="65">
        <f ca="1">IF(WEEKDAY(CL$6,2)&gt;5,"w",IF(ISERROR(VLOOKUP(CL$6,fériés,1,FALSE)),(SUM($H$1:CL$1)&gt;SUM($F$34:$F38))*(SUM($H$1:CL$1)&lt;=SUM($F$34:$F39))*1,"F"))</f>
        <v>0</v>
      </c>
      <c r="CM39" s="65">
        <f ca="1">IF(WEEKDAY(CM$6,2)&gt;5,"w",IF(ISERROR(VLOOKUP(CM$6,fériés,1,FALSE)),(SUM($H$1:CM$1)&gt;SUM($F$34:$F38))*(SUM($H$1:CM$1)&lt;=SUM($F$34:$F39))*1,"F"))</f>
        <v>0</v>
      </c>
      <c r="CN39" s="65">
        <f ca="1">IF(WEEKDAY(CN$6,2)&gt;5,"w",IF(ISERROR(VLOOKUP(CN$6,fériés,1,FALSE)),(SUM($H$1:CN$1)&gt;SUM($F$34:$F38))*(SUM($H$1:CN$1)&lt;=SUM($F$34:$F39))*1,"F"))</f>
        <v>0</v>
      </c>
      <c r="CO39" s="65">
        <f ca="1">IF(WEEKDAY(CO$6,2)&gt;5,"w",IF(ISERROR(VLOOKUP(CO$6,fériés,1,FALSE)),(SUM($H$1:CO$1)&gt;SUM($F$34:$F38))*(SUM($H$1:CO$1)&lt;=SUM($F$34:$F39))*1,"F"))</f>
        <v>0</v>
      </c>
      <c r="CP39" s="65">
        <f ca="1">IF(WEEKDAY(CP$6,2)&gt;5,"w",IF(ISERROR(VLOOKUP(CP$6,fériés,1,FALSE)),(SUM($H$1:CP$1)&gt;SUM($F$34:$F38))*(SUM($H$1:CP$1)&lt;=SUM($F$34:$F39))*1,"F"))</f>
        <v>0</v>
      </c>
      <c r="CQ39" s="65">
        <f ca="1">IF(WEEKDAY(CQ$6,2)&gt;5,"w",IF(ISERROR(VLOOKUP(CQ$6,fériés,1,FALSE)),(SUM($H$1:CQ$1)&gt;SUM($F$34:$F38))*(SUM($H$1:CQ$1)&lt;=SUM($F$34:$F39))*1,"F"))</f>
        <v>0</v>
      </c>
      <c r="CR39" s="65">
        <f ca="1">IF(WEEKDAY(CR$6,2)&gt;5,"w",IF(ISERROR(VLOOKUP(CR$6,fériés,1,FALSE)),(SUM($H$1:CR$1)&gt;SUM($F$34:$F38))*(SUM($H$1:CR$1)&lt;=SUM($F$34:$F39))*1,"F"))</f>
        <v>0</v>
      </c>
      <c r="CS39" s="65">
        <f ca="1">IF(WEEKDAY(CS$6,2)&gt;5,"w",IF(ISERROR(VLOOKUP(CS$6,fériés,1,FALSE)),(SUM($H$1:CS$1)&gt;SUM($F$34:$F38))*(SUM($H$1:CS$1)&lt;=SUM($F$34:$F39))*1,"F"))</f>
        <v>0</v>
      </c>
      <c r="CT39" s="65">
        <f ca="1">IF(WEEKDAY(CT$6,2)&gt;5,"w",IF(ISERROR(VLOOKUP(CT$6,fériés,1,FALSE)),(SUM($H$1:CT$1)&gt;SUM($F$34:$F38))*(SUM($H$1:CT$1)&lt;=SUM($F$34:$F39))*1,"F"))</f>
        <v>0</v>
      </c>
      <c r="CU39" s="65">
        <f ca="1">IF(WEEKDAY(CU$6,2)&gt;5,"w",IF(ISERROR(VLOOKUP(CU$6,fériés,1,FALSE)),(SUM($H$1:CU$1)&gt;SUM($F$34:$F38))*(SUM($H$1:CU$1)&lt;=SUM($F$34:$F39))*1,"F"))</f>
        <v>0</v>
      </c>
      <c r="CV39" s="65">
        <f ca="1">IF(WEEKDAY(CV$6,2)&gt;5,"w",IF(ISERROR(VLOOKUP(CV$6,fériés,1,FALSE)),(SUM($H$1:CV$1)&gt;SUM($F$34:$F38))*(SUM($H$1:CV$1)&lt;=SUM($F$34:$F39))*1,"F"))</f>
        <v>0</v>
      </c>
      <c r="CW39" s="65">
        <f ca="1">IF(WEEKDAY(CW$6,2)&gt;5,"w",IF(ISERROR(VLOOKUP(CW$6,fériés,1,FALSE)),(SUM($H$1:CW$1)&gt;SUM($F$34:$F38))*(SUM($H$1:CW$1)&lt;=SUM($F$34:$F39))*1,"F"))</f>
        <v>0</v>
      </c>
      <c r="CX39" s="65">
        <f ca="1">IF(WEEKDAY(CX$6,2)&gt;5,"w",IF(ISERROR(VLOOKUP(CX$6,fériés,1,FALSE)),(SUM($H$1:CX$1)&gt;SUM($F$34:$F38))*(SUM($H$1:CX$1)&lt;=SUM($F$34:$F39))*1,"F"))</f>
        <v>0</v>
      </c>
      <c r="CY39" s="65">
        <f ca="1">IF(WEEKDAY(CY$6,2)&gt;5,"w",IF(ISERROR(VLOOKUP(CY$6,fériés,1,FALSE)),(SUM($H$1:CY$1)&gt;SUM($F$34:$F38))*(SUM($H$1:CY$1)&lt;=SUM($F$34:$F39))*1,"F"))</f>
        <v>0</v>
      </c>
      <c r="CZ39" s="65">
        <f ca="1">IF(WEEKDAY(CZ$6,2)&gt;5,"w",IF(ISERROR(VLOOKUP(CZ$6,fériés,1,FALSE)),(SUM($H$1:CZ$1)&gt;SUM($F$34:$F38))*(SUM($H$1:CZ$1)&lt;=SUM($F$34:$F39))*1,"F"))</f>
        <v>0</v>
      </c>
      <c r="DA39" s="65">
        <f ca="1">IF(WEEKDAY(DA$6,2)&gt;5,"w",IF(ISERROR(VLOOKUP(DA$6,fériés,1,FALSE)),(SUM($H$1:DA$1)&gt;SUM($F$34:$F38))*(SUM($H$1:DA$1)&lt;=SUM($F$34:$F39))*1,"F"))</f>
        <v>0</v>
      </c>
      <c r="DB39" s="65">
        <f ca="1">IF(WEEKDAY(DB$6,2)&gt;5,"w",IF(ISERROR(VLOOKUP(DB$6,fériés,1,FALSE)),(SUM($H$1:DB$1)&gt;SUM($F$34:$F38))*(SUM($H$1:DB$1)&lt;=SUM($F$34:$F39))*1,"F"))</f>
        <v>0</v>
      </c>
      <c r="DC39" s="65">
        <f ca="1">IF(WEEKDAY(DC$6,2)&gt;5,"w",IF(ISERROR(VLOOKUP(DC$6,fériés,1,FALSE)),(SUM($H$1:DC$1)&gt;SUM($F$34:$F38))*(SUM($H$1:DC$1)&lt;=SUM($F$34:$F39))*1,"F"))</f>
        <v>0</v>
      </c>
      <c r="DD39" s="65">
        <f ca="1">IF(WEEKDAY(DD$6,2)&gt;5,"w",IF(ISERROR(VLOOKUP(DD$6,fériés,1,FALSE)),(SUM($H$1:DD$1)&gt;SUM($F$34:$F38))*(SUM($H$1:DD$1)&lt;=SUM($F$34:$F39))*1,"F"))</f>
        <v>0</v>
      </c>
      <c r="DE39" s="65">
        <f ca="1">IF(WEEKDAY(DE$6,2)&gt;5,"w",IF(ISERROR(VLOOKUP(DE$6,fériés,1,FALSE)),(SUM($H$1:DE$1)&gt;SUM($F$34:$F38))*(SUM($H$1:DE$1)&lt;=SUM($F$34:$F39))*1,"F"))</f>
        <v>0</v>
      </c>
      <c r="DF39" s="65">
        <f ca="1">IF(WEEKDAY(DF$6,2)&gt;5,"w",IF(ISERROR(VLOOKUP(DF$6,fériés,1,FALSE)),(SUM($H$1:DF$1)&gt;SUM($F$34:$F38))*(SUM($H$1:DF$1)&lt;=SUM($F$34:$F39))*1,"F"))</f>
        <v>0</v>
      </c>
      <c r="DG39" s="65">
        <f ca="1">IF(WEEKDAY(DG$6,2)&gt;5,"w",IF(ISERROR(VLOOKUP(DG$6,fériés,1,FALSE)),(SUM($H$1:DG$1)&gt;SUM($F$34:$F38))*(SUM($H$1:DG$1)&lt;=SUM($F$34:$F39))*1,"F"))</f>
        <v>0</v>
      </c>
      <c r="DH39" s="65">
        <f ca="1">IF(WEEKDAY(DH$6,2)&gt;5,"w",IF(ISERROR(VLOOKUP(DH$6,fériés,1,FALSE)),(SUM($H$1:DH$1)&gt;SUM($F$34:$F38))*(SUM($H$1:DH$1)&lt;=SUM($F$34:$F39))*1,"F"))</f>
        <v>0</v>
      </c>
      <c r="DI39" s="65">
        <f ca="1">IF(WEEKDAY(DI$6,2)&gt;5,"w",IF(ISERROR(VLOOKUP(DI$6,fériés,1,FALSE)),(SUM($H$1:DI$1)&gt;SUM($F$34:$F38))*(SUM($H$1:DI$1)&lt;=SUM($F$34:$F39))*1,"F"))</f>
        <v>0</v>
      </c>
      <c r="DJ39" s="65">
        <f ca="1">IF(WEEKDAY(DJ$6,2)&gt;5,"w",IF(ISERROR(VLOOKUP(DJ$6,fériés,1,FALSE)),(SUM($H$1:DJ$1)&gt;SUM($F$34:$F38))*(SUM($H$1:DJ$1)&lt;=SUM($F$34:$F39))*1,"F"))</f>
        <v>0</v>
      </c>
      <c r="DK39" s="65">
        <f ca="1">IF(WEEKDAY(DK$6,2)&gt;5,"w",IF(ISERROR(VLOOKUP(DK$6,fériés,1,FALSE)),(SUM($H$1:DK$1)&gt;SUM($F$34:$F38))*(SUM($H$1:DK$1)&lt;=SUM($F$34:$F39))*1,"F"))</f>
        <v>0</v>
      </c>
      <c r="DL39" s="65">
        <f ca="1">IF(WEEKDAY(DL$6,2)&gt;5,"w",IF(ISERROR(VLOOKUP(DL$6,fériés,1,FALSE)),(SUM($H$1:DL$1)&gt;SUM($F$34:$F38))*(SUM($H$1:DL$1)&lt;=SUM($F$34:$F39))*1,"F"))</f>
        <v>0</v>
      </c>
      <c r="DM39" s="65">
        <f ca="1">IF(WEEKDAY(DM$6,2)&gt;5,"w",IF(ISERROR(VLOOKUP(DM$6,fériés,1,FALSE)),(SUM($H$1:DM$1)&gt;SUM($F$34:$F38))*(SUM($H$1:DM$1)&lt;=SUM($F$34:$F39))*1,"F"))</f>
        <v>0</v>
      </c>
      <c r="DN39" s="65">
        <f ca="1">IF(WEEKDAY(DN$6,2)&gt;5,"w",IF(ISERROR(VLOOKUP(DN$6,fériés,1,FALSE)),(SUM($H$1:DN$1)&gt;SUM($F$34:$F38))*(SUM($H$1:DN$1)&lt;=SUM($F$34:$F39))*1,"F"))</f>
        <v>0</v>
      </c>
      <c r="DO39" s="65">
        <f ca="1">IF(WEEKDAY(DO$6,2)&gt;5,"w",IF(ISERROR(VLOOKUP(DO$6,fériés,1,FALSE)),(SUM($H$1:DO$1)&gt;SUM($F$34:$F38))*(SUM($H$1:DO$1)&lt;=SUM($F$34:$F39))*1,"F"))</f>
        <v>0</v>
      </c>
      <c r="DP39" s="65">
        <f ca="1">IF(WEEKDAY(DP$6,2)&gt;5,"w",IF(ISERROR(VLOOKUP(DP$6,fériés,1,FALSE)),(SUM($H$1:DP$1)&gt;SUM($F$34:$F38))*(SUM($H$1:DP$1)&lt;=SUM($F$34:$F39))*1,"F"))</f>
        <v>0</v>
      </c>
      <c r="DQ39" s="65">
        <f ca="1">IF(WEEKDAY(DQ$6,2)&gt;5,"w",IF(ISERROR(VLOOKUP(DQ$6,fériés,1,FALSE)),(SUM($H$1:DQ$1)&gt;SUM($F$34:$F38))*(SUM($H$1:DQ$1)&lt;=SUM($F$34:$F39))*1,"F"))</f>
        <v>0</v>
      </c>
      <c r="DR39" s="65">
        <f ca="1">IF(WEEKDAY(DR$6,2)&gt;5,"w",IF(ISERROR(VLOOKUP(DR$6,fériés,1,FALSE)),(SUM($H$1:DR$1)&gt;SUM($F$34:$F38))*(SUM($H$1:DR$1)&lt;=SUM($F$34:$F39))*1,"F"))</f>
        <v>0</v>
      </c>
      <c r="DS39" s="65">
        <f ca="1">IF(WEEKDAY(DS$6,2)&gt;5,"w",IF(ISERROR(VLOOKUP(DS$6,fériés,1,FALSE)),(SUM($H$1:DS$1)&gt;SUM($F$34:$F38))*(SUM($H$1:DS$1)&lt;=SUM($F$34:$F39))*1,"F"))</f>
        <v>0</v>
      </c>
      <c r="DT39" s="65">
        <f ca="1">IF(WEEKDAY(DT$6,2)&gt;5,"w",IF(ISERROR(VLOOKUP(DT$6,fériés,1,FALSE)),(SUM($H$1:DT$1)&gt;SUM($F$34:$F38))*(SUM($H$1:DT$1)&lt;=SUM($F$34:$F39))*1,"F"))</f>
        <v>0</v>
      </c>
      <c r="DU39" s="65">
        <f ca="1">IF(WEEKDAY(DU$6,2)&gt;5,"w",IF(ISERROR(VLOOKUP(DU$6,fériés,1,FALSE)),(SUM($H$1:DU$1)&gt;SUM($F$34:$F38))*(SUM($H$1:DU$1)&lt;=SUM($F$34:$F39))*1,"F"))</f>
        <v>0</v>
      </c>
      <c r="DV39" s="65">
        <f ca="1">IF(WEEKDAY(DV$6,2)&gt;5,"w",IF(ISERROR(VLOOKUP(DV$6,fériés,1,FALSE)),(SUM($H$1:DV$1)&gt;SUM($F$34:$F38))*(SUM($H$1:DV$1)&lt;=SUM($F$34:$F39))*1,"F"))</f>
        <v>0</v>
      </c>
      <c r="DW39" s="65">
        <f ca="1">IF(WEEKDAY(DW$6,2)&gt;5,"w",IF(ISERROR(VLOOKUP(DW$6,fériés,1,FALSE)),(SUM($H$1:DW$1)&gt;SUM($F$34:$F38))*(SUM($H$1:DW$1)&lt;=SUM($F$34:$F39))*1,"F"))</f>
        <v>0</v>
      </c>
      <c r="DX39" s="65">
        <f ca="1">IF(WEEKDAY(DX$6,2)&gt;5,"w",IF(ISERROR(VLOOKUP(DX$6,fériés,1,FALSE)),(SUM($H$1:DX$1)&gt;SUM($F$34:$F38))*(SUM($H$1:DX$1)&lt;=SUM($F$34:$F39))*1,"F"))</f>
        <v>0</v>
      </c>
      <c r="DY39" s="65">
        <f ca="1">IF(WEEKDAY(DY$6,2)&gt;5,"w",IF(ISERROR(VLOOKUP(DY$6,fériés,1,FALSE)),(SUM($H$1:DY$1)&gt;SUM($F$34:$F38))*(SUM($H$1:DY$1)&lt;=SUM($F$34:$F39))*1,"F"))</f>
        <v>0</v>
      </c>
      <c r="DZ39" s="65">
        <f ca="1">IF(WEEKDAY(DZ$6,2)&gt;5,"w",IF(ISERROR(VLOOKUP(DZ$6,fériés,1,FALSE)),(SUM($H$1:DZ$1)&gt;SUM($F$34:$F38))*(SUM($H$1:DZ$1)&lt;=SUM($F$34:$F39))*1,"F"))</f>
        <v>0</v>
      </c>
      <c r="EA39" s="65">
        <f ca="1">IF(WEEKDAY(EA$6,2)&gt;5,"w",IF(ISERROR(VLOOKUP(EA$6,fériés,1,FALSE)),(SUM($H$1:EA$1)&gt;SUM($F$34:$F38))*(SUM($H$1:EA$1)&lt;=SUM($F$34:$F39))*1,"F"))</f>
        <v>0</v>
      </c>
      <c r="EB39" s="65">
        <f ca="1">IF(WEEKDAY(EB$6,2)&gt;5,"w",IF(ISERROR(VLOOKUP(EB$6,fériés,1,FALSE)),(SUM($H$1:EB$1)&gt;SUM($F$34:$F38))*(SUM($H$1:EB$1)&lt;=SUM($F$34:$F39))*1,"F"))</f>
        <v>0</v>
      </c>
      <c r="EC39" s="65">
        <f ca="1">IF(WEEKDAY(EC$6,2)&gt;5,"w",IF(ISERROR(VLOOKUP(EC$6,fériés,1,FALSE)),(SUM($H$1:EC$1)&gt;SUM($F$34:$F38))*(SUM($H$1:EC$1)&lt;=SUM($F$34:$F39))*1,"F"))</f>
        <v>0</v>
      </c>
      <c r="ED39" s="65">
        <f ca="1">IF(WEEKDAY(ED$6,2)&gt;5,"w",IF(ISERROR(VLOOKUP(ED$6,fériés,1,FALSE)),(SUM($H$1:ED$1)&gt;SUM($F$34:$F38))*(SUM($H$1:ED$1)&lt;=SUM($F$34:$F39))*1,"F"))</f>
        <v>0</v>
      </c>
      <c r="EE39" s="65">
        <f ca="1">IF(WEEKDAY(EE$6,2)&gt;5,"w",IF(ISERROR(VLOOKUP(EE$6,fériés,1,FALSE)),(SUM($H$1:EE$1)&gt;SUM($F$34:$F38))*(SUM($H$1:EE$1)&lt;=SUM($F$34:$F39))*1,"F"))</f>
        <v>0</v>
      </c>
      <c r="EF39" s="65" t="str">
        <f ca="1">IF(WEEKDAY(EF$6,2)&gt;5,"w",IF(ISERROR(VLOOKUP(EF$6,fériés,1,FALSE)),(SUM($H$1:EF$1)&gt;SUM($F$34:$F38))*(SUM($H$1:EF$1)&lt;=SUM($F$34:$F39))*1,"F"))</f>
        <v>w</v>
      </c>
      <c r="EG39" s="65" t="str">
        <f ca="1">IF(WEEKDAY(EG$6,2)&gt;5,"w",IF(ISERROR(VLOOKUP(EG$6,fériés,1,FALSE)),(SUM($H$1:EG$1)&gt;SUM($F$34:$F38))*(SUM($H$1:EG$1)&lt;=SUM($F$34:$F39))*1,"F"))</f>
        <v>w</v>
      </c>
      <c r="EH39" s="65" t="str">
        <f ca="1">IF(WEEKDAY(EH$6,2)&gt;5,"w",IF(ISERROR(VLOOKUP(EH$6,fériés,1,FALSE)),(SUM($H$1:EH$1)&gt;SUM($F$34:$F38))*(SUM($H$1:EH$1)&lt;=SUM($F$34:$F39))*1,"F"))</f>
        <v>w</v>
      </c>
      <c r="EI39" s="65" t="str">
        <f ca="1">IF(WEEKDAY(EI$6,2)&gt;5,"w",IF(ISERROR(VLOOKUP(EI$6,fériés,1,FALSE)),(SUM($H$1:EI$1)&gt;SUM($F$34:$F38))*(SUM($H$1:EI$1)&lt;=SUM($F$34:$F39))*1,"F"))</f>
        <v>w</v>
      </c>
      <c r="EJ39" s="65" t="str">
        <f ca="1">IF(WEEKDAY(EJ$6,2)&gt;5,"w",IF(ISERROR(VLOOKUP(EJ$6,fériés,1,FALSE)),(SUM($H$1:EJ$1)&gt;SUM($F$34:$F38))*(SUM($H$1:EJ$1)&lt;=SUM($F$34:$F39))*1,"F"))</f>
        <v>w</v>
      </c>
      <c r="EK39" s="65" t="str">
        <f ca="1">IF(WEEKDAY(EK$6,2)&gt;5,"w",IF(ISERROR(VLOOKUP(EK$6,fériés,1,FALSE)),(SUM($H$1:EK$1)&gt;SUM($F$34:$F38))*(SUM($H$1:EK$1)&lt;=SUM($F$34:$F39))*1,"F"))</f>
        <v>w</v>
      </c>
      <c r="EL39" s="65" t="str">
        <f ca="1">IF(WEEKDAY(EL$6,2)&gt;5,"w",IF(ISERROR(VLOOKUP(EL$6,fériés,1,FALSE)),(SUM($H$1:EL$1)&gt;SUM($F$34:$F38))*(SUM($H$1:EL$1)&lt;=SUM($F$34:$F39))*1,"F"))</f>
        <v>w</v>
      </c>
      <c r="EM39" s="65" t="str">
        <f ca="1">IF(WEEKDAY(EM$6,2)&gt;5,"w",IF(ISERROR(VLOOKUP(EM$6,fériés,1,FALSE)),(SUM($H$1:EM$1)&gt;SUM($F$34:$F38))*(SUM($H$1:EM$1)&lt;=SUM($F$34:$F39))*1,"F"))</f>
        <v>w</v>
      </c>
      <c r="EN39" s="65" t="str">
        <f ca="1">IF(WEEKDAY(EN$6,2)&gt;5,"w",IF(ISERROR(VLOOKUP(EN$6,fériés,1,FALSE)),(SUM($H$1:EN$1)&gt;SUM($F$34:$F38))*(SUM($H$1:EN$1)&lt;=SUM($F$34:$F39))*1,"F"))</f>
        <v>w</v>
      </c>
      <c r="EO39" s="65" t="str">
        <f ca="1">IF(WEEKDAY(EO$6,2)&gt;5,"w",IF(ISERROR(VLOOKUP(EO$6,fériés,1,FALSE)),(SUM($H$1:EO$1)&gt;SUM($F$34:$F38))*(SUM($H$1:EO$1)&lt;=SUM($F$34:$F39))*1,"F"))</f>
        <v>w</v>
      </c>
      <c r="EP39" s="65" t="str">
        <f ca="1">IF(WEEKDAY(EP$6,2)&gt;5,"w",IF(ISERROR(VLOOKUP(EP$6,fériés,1,FALSE)),(SUM($H$1:EP$1)&gt;SUM($F$34:$F38))*(SUM($H$1:EP$1)&lt;=SUM($F$34:$F39))*1,"F"))</f>
        <v>w</v>
      </c>
      <c r="EQ39" s="65" t="str">
        <f ca="1">IF(WEEKDAY(EQ$6,2)&gt;5,"w",IF(ISERROR(VLOOKUP(EQ$6,fériés,1,FALSE)),(SUM($H$1:EQ$1)&gt;SUM($F$34:$F38))*(SUM($H$1:EQ$1)&lt;=SUM($F$34:$F39))*1,"F"))</f>
        <v>w</v>
      </c>
      <c r="ER39" s="65" t="str">
        <f ca="1">IF(WEEKDAY(ER$6,2)&gt;5,"w",IF(ISERROR(VLOOKUP(ER$6,fériés,1,FALSE)),(SUM($H$1:ER$1)&gt;SUM($F$34:$F38))*(SUM($H$1:ER$1)&lt;=SUM($F$34:$F39))*1,"F"))</f>
        <v>w</v>
      </c>
      <c r="ES39" s="65" t="str">
        <f ca="1">IF(WEEKDAY(ES$6,2)&gt;5,"w",IF(ISERROR(VLOOKUP(ES$6,fériés,1,FALSE)),(SUM($H$1:ES$1)&gt;SUM($F$34:$F38))*(SUM($H$1:ES$1)&lt;=SUM($F$34:$F39))*1,"F"))</f>
        <v>w</v>
      </c>
      <c r="ET39" s="65" t="str">
        <f ca="1">IF(WEEKDAY(ET$6,2)&gt;5,"w",IF(ISERROR(VLOOKUP(ET$6,fériés,1,FALSE)),(SUM($H$1:ET$1)&gt;SUM($F$34:$F38))*(SUM($H$1:ET$1)&lt;=SUM($F$34:$F39))*1,"F"))</f>
        <v>w</v>
      </c>
      <c r="EU39" s="65" t="str">
        <f ca="1">IF(WEEKDAY(EU$6,2)&gt;5,"w",IF(ISERROR(VLOOKUP(EU$6,fériés,1,FALSE)),(SUM($H$1:EU$1)&gt;SUM($F$34:$F38))*(SUM($H$1:EU$1)&lt;=SUM($F$34:$F39))*1,"F"))</f>
        <v>w</v>
      </c>
      <c r="EV39" s="65" t="str">
        <f ca="1">IF(WEEKDAY(EV$6,2)&gt;5,"w",IF(ISERROR(VLOOKUP(EV$6,fériés,1,FALSE)),(SUM($H$1:EV$1)&gt;SUM($F$34:$F38))*(SUM($H$1:EV$1)&lt;=SUM($F$34:$F39))*1,"F"))</f>
        <v>w</v>
      </c>
      <c r="EW39" s="65" t="str">
        <f ca="1">IF(WEEKDAY(EW$6,2)&gt;5,"w",IF(ISERROR(VLOOKUP(EW$6,fériés,1,FALSE)),(SUM($H$1:EW$1)&gt;SUM($F$34:$F38))*(SUM($H$1:EW$1)&lt;=SUM($F$34:$F39))*1,"F"))</f>
        <v>w</v>
      </c>
      <c r="EX39" s="65" t="str">
        <f ca="1">IF(WEEKDAY(EX$6,2)&gt;5,"w",IF(ISERROR(VLOOKUP(EX$6,fériés,1,FALSE)),(SUM($H$1:EX$1)&gt;SUM($F$34:$F38))*(SUM($H$1:EX$1)&lt;=SUM($F$34:$F39))*1,"F"))</f>
        <v>w</v>
      </c>
      <c r="EY39" s="65" t="str">
        <f ca="1">IF(WEEKDAY(EY$6,2)&gt;5,"w",IF(ISERROR(VLOOKUP(EY$6,fériés,1,FALSE)),(SUM($H$1:EY$1)&gt;SUM($F$34:$F38))*(SUM($H$1:EY$1)&lt;=SUM($F$34:$F39))*1,"F"))</f>
        <v>w</v>
      </c>
      <c r="EZ39" s="65">
        <f ca="1">IF(WEEKDAY(EZ$6,2)&gt;5,"w",IF(ISERROR(VLOOKUP(EZ$6,fériés,1,FALSE)),(SUM($H$1:EZ$1)&gt;SUM($F$34:$F38))*(SUM($H$1:EZ$1)&lt;=SUM($F$34:$F39))*1,"F"))</f>
        <v>0</v>
      </c>
      <c r="FA39" s="65">
        <f ca="1">IF(WEEKDAY(FA$6,2)&gt;5,"w",IF(ISERROR(VLOOKUP(FA$6,fériés,1,FALSE)),(SUM($H$1:FA$1)&gt;SUM($F$34:$F38))*(SUM($H$1:FA$1)&lt;=SUM($F$34:$F39))*1,"F"))</f>
        <v>0</v>
      </c>
      <c r="FB39" s="65">
        <f ca="1">IF(WEEKDAY(FB$6,2)&gt;5,"w",IF(ISERROR(VLOOKUP(FB$6,fériés,1,FALSE)),(SUM($H$1:FB$1)&gt;SUM($F$34:$F38))*(SUM($H$1:FB$1)&lt;=SUM($F$34:$F39))*1,"F"))</f>
        <v>0</v>
      </c>
      <c r="FC39" s="65">
        <f ca="1">IF(WEEKDAY(FC$6,2)&gt;5,"w",IF(ISERROR(VLOOKUP(FC$6,fériés,1,FALSE)),(SUM($H$1:FC$1)&gt;SUM($F$34:$F38))*(SUM($H$1:FC$1)&lt;=SUM($F$34:$F39))*1,"F"))</f>
        <v>0</v>
      </c>
      <c r="FD39" s="65">
        <f ca="1">IF(WEEKDAY(FD$6,2)&gt;5,"w",IF(ISERROR(VLOOKUP(FD$6,fériés,1,FALSE)),(SUM($H$1:FD$1)&gt;SUM($F$34:$F38))*(SUM($H$1:FD$1)&lt;=SUM($F$34:$F39))*1,"F"))</f>
        <v>0</v>
      </c>
      <c r="FE39" s="65">
        <f ca="1">IF(WEEKDAY(FE$6,2)&gt;5,"w",IF(ISERROR(VLOOKUP(FE$6,fériés,1,FALSE)),(SUM($H$1:FE$1)&gt;SUM($F$34:$F38))*(SUM($H$1:FE$1)&lt;=SUM($F$34:$F39))*1,"F"))</f>
        <v>0</v>
      </c>
      <c r="FF39" s="65">
        <f ca="1">IF(WEEKDAY(FF$6,2)&gt;5,"w",IF(ISERROR(VLOOKUP(FF$6,fériés,1,FALSE)),(SUM($H$1:FF$1)&gt;SUM($F$34:$F38))*(SUM($H$1:FF$1)&lt;=SUM($F$34:$F39))*1,"F"))</f>
        <v>0</v>
      </c>
      <c r="FG39" s="65">
        <f ca="1">IF(WEEKDAY(FG$6,2)&gt;5,"w",IF(ISERROR(VLOOKUP(FG$6,fériés,1,FALSE)),(SUM($H$1:FG$1)&gt;SUM($F$34:$F38))*(SUM($H$1:FG$1)&lt;=SUM($F$34:$F39))*1,"F"))</f>
        <v>0</v>
      </c>
      <c r="FH39" s="65">
        <f ca="1">IF(WEEKDAY(FH$6,2)&gt;5,"w",IF(ISERROR(VLOOKUP(FH$6,fériés,1,FALSE)),(SUM($H$1:FH$1)&gt;SUM($F$34:$F38))*(SUM($H$1:FH$1)&lt;=SUM($F$34:$F39))*1,"F"))</f>
        <v>0</v>
      </c>
      <c r="FI39" s="65">
        <f ca="1">IF(WEEKDAY(FI$6,2)&gt;5,"w",IF(ISERROR(VLOOKUP(FI$6,fériés,1,FALSE)),(SUM($H$1:FI$1)&gt;SUM($F$34:$F38))*(SUM($H$1:FI$1)&lt;=SUM($F$34:$F39))*1,"F"))</f>
        <v>0</v>
      </c>
      <c r="FJ39" s="65">
        <f ca="1">IF(WEEKDAY(FJ$6,2)&gt;5,"w",IF(ISERROR(VLOOKUP(FJ$6,fériés,1,FALSE)),(SUM($H$1:FJ$1)&gt;SUM($F$34:$F38))*(SUM($H$1:FJ$1)&lt;=SUM($F$34:$F39))*1,"F"))</f>
        <v>0</v>
      </c>
      <c r="FK39" s="65">
        <f ca="1">IF(WEEKDAY(FK$6,2)&gt;5,"w",IF(ISERROR(VLOOKUP(FK$6,fériés,1,FALSE)),(SUM($H$1:FK$1)&gt;SUM($F$34:$F38))*(SUM($H$1:FK$1)&lt;=SUM($F$34:$F39))*1,"F"))</f>
        <v>0</v>
      </c>
      <c r="FL39" s="65">
        <f ca="1">IF(WEEKDAY(FL$6,2)&gt;5,"w",IF(ISERROR(VLOOKUP(FL$6,fériés,1,FALSE)),(SUM($H$1:FL$1)&gt;SUM($F$34:$F38))*(SUM($H$1:FL$1)&lt;=SUM($F$34:$F39))*1,"F"))</f>
        <v>0</v>
      </c>
      <c r="FM39" s="65">
        <f ca="1">IF(WEEKDAY(FM$6,2)&gt;5,"w",IF(ISERROR(VLOOKUP(FM$6,fériés,1,FALSE)),(SUM($H$1:FM$1)&gt;SUM($F$34:$F38))*(SUM($H$1:FM$1)&lt;=SUM($F$34:$F39))*1,"F"))</f>
        <v>0</v>
      </c>
      <c r="FN39" s="65">
        <f ca="1">IF(WEEKDAY(FN$6,2)&gt;5,"w",IF(ISERROR(VLOOKUP(FN$6,fériés,1,FALSE)),(SUM($H$1:FN$1)&gt;SUM($F$34:$F38))*(SUM($H$1:FN$1)&lt;=SUM($F$34:$F39))*1,"F"))</f>
        <v>0</v>
      </c>
      <c r="FO39" s="65">
        <f ca="1">IF(WEEKDAY(FO$6,2)&gt;5,"w",IF(ISERROR(VLOOKUP(FO$6,fériés,1,FALSE)),(SUM($H$1:FO$1)&gt;SUM($F$34:$F38))*(SUM($H$1:FO$1)&lt;=SUM($F$34:$F39))*1,"F"))</f>
        <v>0</v>
      </c>
      <c r="FP39" s="65">
        <f ca="1">IF(WEEKDAY(FP$6,2)&gt;5,"w",IF(ISERROR(VLOOKUP(FP$6,fériés,1,FALSE)),(SUM($H$1:FP$1)&gt;SUM($F$34:$F38))*(SUM($H$1:FP$1)&lt;=SUM($F$34:$F39))*1,"F"))</f>
        <v>0</v>
      </c>
      <c r="FQ39" s="65">
        <f ca="1">IF(WEEKDAY(FQ$6,2)&gt;5,"w",IF(ISERROR(VLOOKUP(FQ$6,fériés,1,FALSE)),(SUM($H$1:FQ$1)&gt;SUM($F$34:$F38))*(SUM($H$1:FQ$1)&lt;=SUM($F$34:$F39))*1,"F"))</f>
        <v>0</v>
      </c>
      <c r="FR39" s="65">
        <f ca="1">IF(WEEKDAY(FR$6,2)&gt;5,"w",IF(ISERROR(VLOOKUP(FR$6,fériés,1,FALSE)),(SUM($H$1:FR$1)&gt;SUM($F$34:$F38))*(SUM($H$1:FR$1)&lt;=SUM($F$34:$F39))*1,"F"))</f>
        <v>0</v>
      </c>
      <c r="FS39" s="65">
        <f ca="1">IF(WEEKDAY(FS$6,2)&gt;5,"w",IF(ISERROR(VLOOKUP(FS$6,fériés,1,FALSE)),(SUM($H$1:FS$1)&gt;SUM($F$34:$F38))*(SUM($H$1:FS$1)&lt;=SUM($F$34:$F39))*1,"F"))</f>
        <v>0</v>
      </c>
      <c r="FT39" s="65">
        <f ca="1">IF(WEEKDAY(FT$6,2)&gt;5,"w",IF(ISERROR(VLOOKUP(FT$6,fériés,1,FALSE)),(SUM($H$1:FT$1)&gt;SUM($F$34:$F38))*(SUM($H$1:FT$1)&lt;=SUM($F$34:$F39))*1,"F"))</f>
        <v>0</v>
      </c>
      <c r="FU39" s="65">
        <f ca="1">IF(WEEKDAY(FU$6,2)&gt;5,"w",IF(ISERROR(VLOOKUP(FU$6,fériés,1,FALSE)),(SUM($H$1:FU$1)&gt;SUM($F$34:$F38))*(SUM($H$1:FU$1)&lt;=SUM($F$34:$F39))*1,"F"))</f>
        <v>0</v>
      </c>
      <c r="FV39" s="65">
        <f ca="1">IF(WEEKDAY(FV$6,2)&gt;5,"w",IF(ISERROR(VLOOKUP(FV$6,fériés,1,FALSE)),(SUM($H$1:FV$1)&gt;SUM($F$34:$F38))*(SUM($H$1:FV$1)&lt;=SUM($F$34:$F39))*1,"F"))</f>
        <v>0</v>
      </c>
      <c r="FW39" s="65">
        <f ca="1">IF(WEEKDAY(FW$6,2)&gt;5,"w",IF(ISERROR(VLOOKUP(FW$6,fériés,1,FALSE)),(SUM($H$1:FW$1)&gt;SUM($F$34:$F38))*(SUM($H$1:FW$1)&lt;=SUM($F$34:$F39))*1,"F"))</f>
        <v>0</v>
      </c>
      <c r="FX39" s="65">
        <f ca="1">IF(WEEKDAY(FX$6,2)&gt;5,"w",IF(ISERROR(VLOOKUP(FX$6,fériés,1,FALSE)),(SUM($H$1:FX$1)&gt;SUM($F$34:$F38))*(SUM($H$1:FX$1)&lt;=SUM($F$34:$F39))*1,"F"))</f>
        <v>0</v>
      </c>
      <c r="FY39" s="65">
        <f ca="1">IF(WEEKDAY(FY$6,2)&gt;5,"w",IF(ISERROR(VLOOKUP(FY$6,fériés,1,FALSE)),(SUM($H$1:FY$1)&gt;SUM($F$34:$F38))*(SUM($H$1:FY$1)&lt;=SUM($F$34:$F39))*1,"F"))</f>
        <v>0</v>
      </c>
      <c r="FZ39" s="65">
        <f ca="1">IF(WEEKDAY(FZ$6,2)&gt;5,"w",IF(ISERROR(VLOOKUP(FZ$6,fériés,1,FALSE)),(SUM($H$1:FZ$1)&gt;SUM($F$34:$F38))*(SUM($H$1:FZ$1)&lt;=SUM($F$34:$F39))*1,"F"))</f>
        <v>0</v>
      </c>
      <c r="GA39" s="65">
        <f ca="1">IF(WEEKDAY(GA$6,2)&gt;5,"w",IF(ISERROR(VLOOKUP(GA$6,fériés,1,FALSE)),(SUM($H$1:GA$1)&gt;SUM($F$34:$F38))*(SUM($H$1:GA$1)&lt;=SUM($F$34:$F39))*1,"F"))</f>
        <v>0</v>
      </c>
      <c r="GB39" s="65">
        <f ca="1">IF(WEEKDAY(GB$6,2)&gt;5,"w",IF(ISERROR(VLOOKUP(GB$6,fériés,1,FALSE)),(SUM($H$1:GB$1)&gt;SUM($F$34:$F38))*(SUM($H$1:GB$1)&lt;=SUM($F$34:$F39))*1,"F"))</f>
        <v>0</v>
      </c>
      <c r="GC39" s="65">
        <f ca="1">IF(WEEKDAY(GC$6,2)&gt;5,"w",IF(ISERROR(VLOOKUP(GC$6,fériés,1,FALSE)),(SUM($H$1:GC$1)&gt;SUM($F$34:$F38))*(SUM($H$1:GC$1)&lt;=SUM($F$34:$F39))*1,"F"))</f>
        <v>0</v>
      </c>
      <c r="GD39" s="65">
        <f ca="1">IF(WEEKDAY(GD$6,2)&gt;5,"w",IF(ISERROR(VLOOKUP(GD$6,fériés,1,FALSE)),(SUM($H$1:GD$1)&gt;SUM($F$34:$F38))*(SUM($H$1:GD$1)&lt;=SUM($F$34:$F39))*1,"F"))</f>
        <v>0</v>
      </c>
      <c r="GE39" s="65">
        <f ca="1">IF(WEEKDAY(GE$6,2)&gt;5,"w",IF(ISERROR(VLOOKUP(GE$6,fériés,1,FALSE)),(SUM($H$1:GE$1)&gt;SUM($F$34:$F38))*(SUM($H$1:GE$1)&lt;=SUM($F$34:$F39))*1,"F"))</f>
        <v>0</v>
      </c>
      <c r="GF39" s="65">
        <f ca="1">IF(WEEKDAY(GF$6,2)&gt;5,"w",IF(ISERROR(VLOOKUP(GF$6,fériés,1,FALSE)),(SUM($H$1:GF$1)&gt;SUM($F$34:$F38))*(SUM($H$1:GF$1)&lt;=SUM($F$34:$F39))*1,"F"))</f>
        <v>0</v>
      </c>
      <c r="GG39" s="65">
        <f ca="1">IF(WEEKDAY(GG$6,2)&gt;5,"w",IF(ISERROR(VLOOKUP(GG$6,fériés,1,FALSE)),(SUM($H$1:GG$1)&gt;SUM($F$34:$F38))*(SUM($H$1:GG$1)&lt;=SUM($F$34:$F39))*1,"F"))</f>
        <v>0</v>
      </c>
      <c r="GH39" s="65">
        <f ca="1">IF(WEEKDAY(GH$6,2)&gt;5,"w",IF(ISERROR(VLOOKUP(GH$6,fériés,1,FALSE)),(SUM($H$1:GH$1)&gt;SUM($F$34:$F38))*(SUM($H$1:GH$1)&lt;=SUM($F$34:$F39))*1,"F"))</f>
        <v>0</v>
      </c>
      <c r="GI39" s="65">
        <f ca="1">IF(WEEKDAY(GI$6,2)&gt;5,"w",IF(ISERROR(VLOOKUP(GI$6,fériés,1,FALSE)),(SUM($H$1:GI$1)&gt;SUM($F$34:$F38))*(SUM($H$1:GI$1)&lt;=SUM($F$34:$F39))*1,"F"))</f>
        <v>0</v>
      </c>
      <c r="GJ39" s="65">
        <f ca="1">IF(WEEKDAY(GJ$6,2)&gt;5,"w",IF(ISERROR(VLOOKUP(GJ$6,fériés,1,FALSE)),(SUM($H$1:GJ$1)&gt;SUM($F$34:$F38))*(SUM($H$1:GJ$1)&lt;=SUM($F$34:$F39))*1,"F"))</f>
        <v>0</v>
      </c>
      <c r="GK39" s="65">
        <f ca="1">IF(WEEKDAY(GK$6,2)&gt;5,"w",IF(ISERROR(VLOOKUP(GK$6,fériés,1,FALSE)),(SUM($H$1:GK$1)&gt;SUM($F$34:$F38))*(SUM($H$1:GK$1)&lt;=SUM($F$34:$F39))*1,"F"))</f>
        <v>0</v>
      </c>
      <c r="GL39" s="65">
        <f ca="1">IF(WEEKDAY(GL$6,2)&gt;5,"w",IF(ISERROR(VLOOKUP(GL$6,fériés,1,FALSE)),(SUM($H$1:GL$1)&gt;SUM($F$34:$F38))*(SUM($H$1:GL$1)&lt;=SUM($F$34:$F39))*1,"F"))</f>
        <v>0</v>
      </c>
      <c r="GM39" s="65">
        <f ca="1">IF(WEEKDAY(GM$6,2)&gt;5,"w",IF(ISERROR(VLOOKUP(GM$6,fériés,1,FALSE)),(SUM($H$1:GM$1)&gt;SUM($F$34:$F38))*(SUM($H$1:GM$1)&lt;=SUM($F$34:$F39))*1,"F"))</f>
        <v>0</v>
      </c>
      <c r="GN39" s="65">
        <f ca="1">IF(WEEKDAY(GN$6,2)&gt;5,"w",IF(ISERROR(VLOOKUP(GN$6,fériés,1,FALSE)),(SUM($H$1:GN$1)&gt;SUM($F$34:$F38))*(SUM($H$1:GN$1)&lt;=SUM($F$34:$F39))*1,"F"))</f>
        <v>0</v>
      </c>
      <c r="GO39" s="65">
        <f ca="1">IF(WEEKDAY(GO$6,2)&gt;5,"w",IF(ISERROR(VLOOKUP(GO$6,fériés,1,FALSE)),(SUM($H$1:GO$1)&gt;SUM($F$34:$F38))*(SUM($H$1:GO$1)&lt;=SUM($F$34:$F39))*1,"F"))</f>
        <v>0</v>
      </c>
      <c r="GP39" s="65">
        <f ca="1">IF(WEEKDAY(GP$6,2)&gt;5,"w",IF(ISERROR(VLOOKUP(GP$6,fériés,1,FALSE)),(SUM($H$1:GP$1)&gt;SUM($F$34:$F38))*(SUM($H$1:GP$1)&lt;=SUM($F$34:$F39))*1,"F"))</f>
        <v>0</v>
      </c>
      <c r="GQ39" s="65">
        <f ca="1">IF(WEEKDAY(GQ$6,2)&gt;5,"w",IF(ISERROR(VLOOKUP(GQ$6,fériés,1,FALSE)),(SUM($H$1:GQ$1)&gt;SUM($F$34:$F38))*(SUM($H$1:GQ$1)&lt;=SUM($F$34:$F39))*1,"F"))</f>
        <v>0</v>
      </c>
      <c r="GR39" s="65">
        <f ca="1">IF(WEEKDAY(GR$6,2)&gt;5,"w",IF(ISERROR(VLOOKUP(GR$6,fériés,1,FALSE)),(SUM($H$1:GR$1)&gt;SUM($F$34:$F38))*(SUM($H$1:GR$1)&lt;=SUM($F$34:$F39))*1,"F"))</f>
        <v>0</v>
      </c>
      <c r="GS39" s="65">
        <f ca="1">IF(WEEKDAY(GS$6,2)&gt;5,"w",IF(ISERROR(VLOOKUP(GS$6,fériés,1,FALSE)),(SUM($H$1:GS$1)&gt;SUM($F$34:$F38))*(SUM($H$1:GS$1)&lt;=SUM($F$34:$F39))*1,"F"))</f>
        <v>0</v>
      </c>
      <c r="GT39" s="65">
        <f ca="1">IF(WEEKDAY(GT$6,2)&gt;5,"w",IF(ISERROR(VLOOKUP(GT$6,fériés,1,FALSE)),(SUM($H$1:GT$1)&gt;SUM($F$34:$F38))*(SUM($H$1:GT$1)&lt;=SUM($F$34:$F39))*1,"F"))</f>
        <v>0</v>
      </c>
      <c r="GU39" s="65">
        <f ca="1">IF(WEEKDAY(GU$6,2)&gt;5,"w",IF(ISERROR(VLOOKUP(GU$6,fériés,1,FALSE)),(SUM($H$1:GU$1)&gt;SUM($F$34:$F38))*(SUM($H$1:GU$1)&lt;=SUM($F$34:$F39))*1,"F"))</f>
        <v>0</v>
      </c>
      <c r="GV39" s="65">
        <f ca="1">IF(WEEKDAY(GV$6,2)&gt;5,"w",IF(ISERROR(VLOOKUP(GV$6,fériés,1,FALSE)),(SUM($H$1:GV$1)&gt;SUM($F$34:$F38))*(SUM($H$1:GV$1)&lt;=SUM($F$34:$F39))*1,"F"))</f>
        <v>0</v>
      </c>
      <c r="GW39" s="65">
        <f ca="1">IF(WEEKDAY(GW$6,2)&gt;5,"w",IF(ISERROR(VLOOKUP(GW$6,fériés,1,FALSE)),(SUM($H$1:GW$1)&gt;SUM($F$34:$F38))*(SUM($H$1:GW$1)&lt;=SUM($F$34:$F39))*1,"F"))</f>
        <v>0</v>
      </c>
      <c r="GX39" s="65" t="str">
        <f ca="1">IF(WEEKDAY(GX$6,2)&gt;5,"w",IF(ISERROR(VLOOKUP(GX$6,fériés,1,FALSE)),(SUM($H$1:GX$1)&gt;SUM($F$34:$F38))*(SUM($H$1:GX$1)&lt;=SUM($F$34:$F39))*1,"F"))</f>
        <v>w</v>
      </c>
      <c r="GY39" s="65" t="str">
        <f ca="1">IF(WEEKDAY(GY$6,2)&gt;5,"w",IF(ISERROR(VLOOKUP(GY$6,fériés,1,FALSE)),(SUM($H$1:GY$1)&gt;SUM($F$34:$F38))*(SUM($H$1:GY$1)&lt;=SUM($F$34:$F39))*1,"F"))</f>
        <v>w</v>
      </c>
      <c r="GZ39" s="65" t="str">
        <f ca="1">IF(WEEKDAY(GZ$6,2)&gt;5,"w",IF(ISERROR(VLOOKUP(GZ$6,fériés,1,FALSE)),(SUM($H$1:GZ$1)&gt;SUM($F$34:$F38))*(SUM($H$1:GZ$1)&lt;=SUM($F$34:$F39))*1,"F"))</f>
        <v>w</v>
      </c>
      <c r="HA39" s="65" t="str">
        <f ca="1">IF(WEEKDAY(HA$6,2)&gt;5,"w",IF(ISERROR(VLOOKUP(HA$6,fériés,1,FALSE)),(SUM($H$1:HA$1)&gt;SUM($F$34:$F38))*(SUM($H$1:HA$1)&lt;=SUM($F$34:$F39))*1,"F"))</f>
        <v>w</v>
      </c>
      <c r="HB39" s="65" t="str">
        <f ca="1">IF(WEEKDAY(HB$6,2)&gt;5,"w",IF(ISERROR(VLOOKUP(HB$6,fériés,1,FALSE)),(SUM($H$1:HB$1)&gt;SUM($F$34:$F38))*(SUM($H$1:HB$1)&lt;=SUM($F$34:$F39))*1,"F"))</f>
        <v>w</v>
      </c>
      <c r="HC39" s="65" t="str">
        <f ca="1">IF(WEEKDAY(HC$6,2)&gt;5,"w",IF(ISERROR(VLOOKUP(HC$6,fériés,1,FALSE)),(SUM($H$1:HC$1)&gt;SUM($F$34:$F38))*(SUM($H$1:HC$1)&lt;=SUM($F$34:$F39))*1,"F"))</f>
        <v>w</v>
      </c>
      <c r="HD39" s="65" t="str">
        <f ca="1">IF(WEEKDAY(HD$6,2)&gt;5,"w",IF(ISERROR(VLOOKUP(HD$6,fériés,1,FALSE)),(SUM($H$1:HD$1)&gt;SUM($F$34:$F38))*(SUM($H$1:HD$1)&lt;=SUM($F$34:$F39))*1,"F"))</f>
        <v>w</v>
      </c>
      <c r="HE39" s="65" t="str">
        <f ca="1">IF(WEEKDAY(HE$6,2)&gt;5,"w",IF(ISERROR(VLOOKUP(HE$6,fériés,1,FALSE)),(SUM($H$1:HE$1)&gt;SUM($F$34:$F38))*(SUM($H$1:HE$1)&lt;=SUM($F$34:$F39))*1,"F"))</f>
        <v>w</v>
      </c>
      <c r="HF39" s="65" t="str">
        <f ca="1">IF(WEEKDAY(HF$6,2)&gt;5,"w",IF(ISERROR(VLOOKUP(HF$6,fériés,1,FALSE)),(SUM($H$1:HF$1)&gt;SUM($F$34:$F38))*(SUM($H$1:HF$1)&lt;=SUM($F$34:$F39))*1,"F"))</f>
        <v>w</v>
      </c>
      <c r="HG39" s="65" t="str">
        <f ca="1">IF(WEEKDAY(HG$6,2)&gt;5,"w",IF(ISERROR(VLOOKUP(HG$6,fériés,1,FALSE)),(SUM($H$1:HG$1)&gt;SUM($F$34:$F38))*(SUM($H$1:HG$1)&lt;=SUM($F$34:$F39))*1,"F"))</f>
        <v>w</v>
      </c>
      <c r="HH39" s="65" t="str">
        <f ca="1">IF(WEEKDAY(HH$6,2)&gt;5,"w",IF(ISERROR(VLOOKUP(HH$6,fériés,1,FALSE)),(SUM($H$1:HH$1)&gt;SUM($F$34:$F38))*(SUM($H$1:HH$1)&lt;=SUM($F$34:$F39))*1,"F"))</f>
        <v>w</v>
      </c>
      <c r="HI39" s="65" t="str">
        <f ca="1">IF(WEEKDAY(HI$6,2)&gt;5,"w",IF(ISERROR(VLOOKUP(HI$6,fériés,1,FALSE)),(SUM($H$1:HI$1)&gt;SUM($F$34:$F38))*(SUM($H$1:HI$1)&lt;=SUM($F$34:$F39))*1,"F"))</f>
        <v>w</v>
      </c>
      <c r="HJ39" s="65" t="str">
        <f ca="1">IF(WEEKDAY(HJ$6,2)&gt;5,"w",IF(ISERROR(VLOOKUP(HJ$6,fériés,1,FALSE)),(SUM($H$1:HJ$1)&gt;SUM($F$34:$F38))*(SUM($H$1:HJ$1)&lt;=SUM($F$34:$F39))*1,"F"))</f>
        <v>w</v>
      </c>
      <c r="HK39" s="65" t="str">
        <f ca="1">IF(WEEKDAY(HK$6,2)&gt;5,"w",IF(ISERROR(VLOOKUP(HK$6,fériés,1,FALSE)),(SUM($H$1:HK$1)&gt;SUM($F$34:$F38))*(SUM($H$1:HK$1)&lt;=SUM($F$34:$F39))*1,"F"))</f>
        <v>w</v>
      </c>
      <c r="HL39" s="65" t="str">
        <f ca="1">IF(WEEKDAY(HL$6,2)&gt;5,"w",IF(ISERROR(VLOOKUP(HL$6,fériés,1,FALSE)),(SUM($H$1:HL$1)&gt;SUM($F$34:$F38))*(SUM($H$1:HL$1)&lt;=SUM($F$34:$F39))*1,"F"))</f>
        <v>w</v>
      </c>
      <c r="HM39" s="65" t="str">
        <f ca="1">IF(WEEKDAY(HM$6,2)&gt;5,"w",IF(ISERROR(VLOOKUP(HM$6,fériés,1,FALSE)),(SUM($H$1:HM$1)&gt;SUM($F$34:$F38))*(SUM($H$1:HM$1)&lt;=SUM($F$34:$F39))*1,"F"))</f>
        <v>w</v>
      </c>
      <c r="HN39" s="65" t="str">
        <f ca="1">IF(WEEKDAY(HN$6,2)&gt;5,"w",IF(ISERROR(VLOOKUP(HN$6,fériés,1,FALSE)),(SUM($H$1:HN$1)&gt;SUM($F$34:$F38))*(SUM($H$1:HN$1)&lt;=SUM($F$34:$F39))*1,"F"))</f>
        <v>w</v>
      </c>
      <c r="HO39" s="65" t="str">
        <f ca="1">IF(WEEKDAY(HO$6,2)&gt;5,"w",IF(ISERROR(VLOOKUP(HO$6,fériés,1,FALSE)),(SUM($H$1:HO$1)&gt;SUM($F$34:$F38))*(SUM($H$1:HO$1)&lt;=SUM($F$34:$F39))*1,"F"))</f>
        <v>w</v>
      </c>
      <c r="HP39" s="65" t="str">
        <f ca="1">IF(WEEKDAY(HP$6,2)&gt;5,"w",IF(ISERROR(VLOOKUP(HP$6,fériés,1,FALSE)),(SUM($H$1:HP$1)&gt;SUM($F$34:$F38))*(SUM($H$1:HP$1)&lt;=SUM($F$34:$F39))*1,"F"))</f>
        <v>w</v>
      </c>
      <c r="HQ39" s="65" t="str">
        <f ca="1">IF(WEEKDAY(HQ$6,2)&gt;5,"w",IF(ISERROR(VLOOKUP(HQ$6,fériés,1,FALSE)),(SUM($H$1:HQ$1)&gt;SUM($F$34:$F38))*(SUM($H$1:HQ$1)&lt;=SUM($F$34:$F39))*1,"F"))</f>
        <v>w</v>
      </c>
      <c r="HR39" s="65">
        <f ca="1">IF(WEEKDAY(HR$6,2)&gt;5,"w",IF(ISERROR(VLOOKUP(HR$6,fériés,1,FALSE)),(SUM($H$1:HR$1)&gt;SUM($F$34:$F38))*(SUM($H$1:HR$1)&lt;=SUM($F$34:$F39))*1,"F"))</f>
        <v>0</v>
      </c>
      <c r="HS39" s="65">
        <f ca="1">IF(WEEKDAY(HS$6,2)&gt;5,"w",IF(ISERROR(VLOOKUP(HS$6,fériés,1,FALSE)),(SUM($H$1:HS$1)&gt;SUM($F$34:$F38))*(SUM($H$1:HS$1)&lt;=SUM($F$34:$F39))*1,"F"))</f>
        <v>0</v>
      </c>
      <c r="HT39" s="65">
        <f ca="1">IF(WEEKDAY(HT$6,2)&gt;5,"w",IF(ISERROR(VLOOKUP(HT$6,fériés,1,FALSE)),(SUM($H$1:HT$1)&gt;SUM($F$34:$F38))*(SUM($H$1:HT$1)&lt;=SUM($F$34:$F39))*1,"F"))</f>
        <v>0</v>
      </c>
      <c r="HU39" s="65">
        <f ca="1">IF(WEEKDAY(HU$6,2)&gt;5,"w",IF(ISERROR(VLOOKUP(HU$6,fériés,1,FALSE)),(SUM($H$1:HU$1)&gt;SUM($F$34:$F38))*(SUM($H$1:HU$1)&lt;=SUM($F$34:$F39))*1,"F"))</f>
        <v>0</v>
      </c>
      <c r="HV39" s="65">
        <f ca="1">IF(WEEKDAY(HV$6,2)&gt;5,"w",IF(ISERROR(VLOOKUP(HV$6,fériés,1,FALSE)),(SUM($H$1:HV$1)&gt;SUM($F$34:$F38))*(SUM($H$1:HV$1)&lt;=SUM($F$34:$F39))*1,"F"))</f>
        <v>0</v>
      </c>
      <c r="HW39" s="65">
        <f ca="1">IF(WEEKDAY(HW$6,2)&gt;5,"w",IF(ISERROR(VLOOKUP(HW$6,fériés,1,FALSE)),(SUM($H$1:HW$1)&gt;SUM($F$34:$F38))*(SUM($H$1:HW$1)&lt;=SUM($F$34:$F39))*1,"F"))</f>
        <v>0</v>
      </c>
      <c r="HX39" s="65">
        <f ca="1">IF(WEEKDAY(HX$6,2)&gt;5,"w",IF(ISERROR(VLOOKUP(HX$6,fériés,1,FALSE)),(SUM($H$1:HX$1)&gt;SUM($F$34:$F38))*(SUM($H$1:HX$1)&lt;=SUM($F$34:$F39))*1,"F"))</f>
        <v>0</v>
      </c>
      <c r="HY39" s="65">
        <f ca="1">IF(WEEKDAY(HY$6,2)&gt;5,"w",IF(ISERROR(VLOOKUP(HY$6,fériés,1,FALSE)),(SUM($H$1:HY$1)&gt;SUM($F$34:$F38))*(SUM($H$1:HY$1)&lt;=SUM($F$34:$F39))*1,"F"))</f>
        <v>0</v>
      </c>
      <c r="HZ39" s="65">
        <f ca="1">IF(WEEKDAY(HZ$6,2)&gt;5,"w",IF(ISERROR(VLOOKUP(HZ$6,fériés,1,FALSE)),(SUM($H$1:HZ$1)&gt;SUM($F$34:$F38))*(SUM($H$1:HZ$1)&lt;=SUM($F$34:$F39))*1,"F"))</f>
        <v>0</v>
      </c>
      <c r="IA39" s="65">
        <f ca="1">IF(WEEKDAY(IA$6,2)&gt;5,"w",IF(ISERROR(VLOOKUP(IA$6,fériés,1,FALSE)),(SUM($H$1:IA$1)&gt;SUM($F$34:$F38))*(SUM($H$1:IA$1)&lt;=SUM($F$34:$F39))*1,"F"))</f>
        <v>0</v>
      </c>
      <c r="IB39" s="65">
        <f ca="1">IF(WEEKDAY(IB$6,2)&gt;5,"w",IF(ISERROR(VLOOKUP(IB$6,fériés,1,FALSE)),(SUM($H$1:IB$1)&gt;SUM($F$34:$F38))*(SUM($H$1:IB$1)&lt;=SUM($F$34:$F39))*1,"F"))</f>
        <v>0</v>
      </c>
      <c r="IC39" s="65">
        <f ca="1">IF(WEEKDAY(IC$6,2)&gt;5,"w",IF(ISERROR(VLOOKUP(IC$6,fériés,1,FALSE)),(SUM($H$1:IC$1)&gt;SUM($F$34:$F38))*(SUM($H$1:IC$1)&lt;=SUM($F$34:$F39))*1,"F"))</f>
        <v>0</v>
      </c>
      <c r="ID39" s="65">
        <f ca="1">IF(WEEKDAY(ID$6,2)&gt;5,"w",IF(ISERROR(VLOOKUP(ID$6,fériés,1,FALSE)),(SUM($H$1:ID$1)&gt;SUM($F$34:$F38))*(SUM($H$1:ID$1)&lt;=SUM($F$34:$F39))*1,"F"))</f>
        <v>0</v>
      </c>
      <c r="IE39" s="65">
        <f ca="1">IF(WEEKDAY(IE$6,2)&gt;5,"w",IF(ISERROR(VLOOKUP(IE$6,fériés,1,FALSE)),(SUM($H$1:IE$1)&gt;SUM($F$34:$F38))*(SUM($H$1:IE$1)&lt;=SUM($F$34:$F39))*1,"F"))</f>
        <v>0</v>
      </c>
      <c r="IF39" s="65">
        <f ca="1">IF(WEEKDAY(IF$6,2)&gt;5,"w",IF(ISERROR(VLOOKUP(IF$6,fériés,1,FALSE)),(SUM($H$1:IF$1)&gt;SUM($F$34:$F38))*(SUM($H$1:IF$1)&lt;=SUM($F$34:$F39))*1,"F"))</f>
        <v>0</v>
      </c>
      <c r="IG39" s="65">
        <f ca="1">IF(WEEKDAY(IG$6,2)&gt;5,"w",IF(ISERROR(VLOOKUP(IG$6,fériés,1,FALSE)),(SUM($H$1:IG$1)&gt;SUM($F$34:$F38))*(SUM($H$1:IG$1)&lt;=SUM($F$34:$F39))*1,"F"))</f>
        <v>0</v>
      </c>
      <c r="IH39" s="65">
        <f ca="1">IF(WEEKDAY(IH$6,2)&gt;5,"w",IF(ISERROR(VLOOKUP(IH$6,fériés,1,FALSE)),(SUM($H$1:IH$1)&gt;SUM($F$34:$F38))*(SUM($H$1:IH$1)&lt;=SUM($F$34:$F39))*1,"F"))</f>
        <v>0</v>
      </c>
      <c r="II39" s="65">
        <f ca="1">IF(WEEKDAY(II$6,2)&gt;5,"w",IF(ISERROR(VLOOKUP(II$6,fériés,1,FALSE)),(SUM($H$1:II$1)&gt;SUM($F$34:$F38))*(SUM($H$1:II$1)&lt;=SUM($F$34:$F39))*1,"F"))</f>
        <v>0</v>
      </c>
      <c r="IJ39" s="65">
        <f ca="1">IF(WEEKDAY(IJ$6,2)&gt;5,"w",IF(ISERROR(VLOOKUP(IJ$6,fériés,1,FALSE)),(SUM($H$1:IJ$1)&gt;SUM($F$34:$F38))*(SUM($H$1:IJ$1)&lt;=SUM($F$34:$F39))*1,"F"))</f>
        <v>0</v>
      </c>
      <c r="IK39" s="65">
        <f ca="1">IF(WEEKDAY(IK$6,2)&gt;5,"w",IF(ISERROR(VLOOKUP(IK$6,fériés,1,FALSE)),(SUM($H$1:IK$1)&gt;SUM($F$34:$F38))*(SUM($H$1:IK$1)&lt;=SUM($F$34:$F39))*1,"F"))</f>
        <v>0</v>
      </c>
      <c r="IL39" s="65">
        <f ca="1">IF(WEEKDAY(IL$6,2)&gt;5,"w",IF(ISERROR(VLOOKUP(IL$6,fériés,1,FALSE)),(SUM($H$1:IL$1)&gt;SUM($F$34:$F38))*(SUM($H$1:IL$1)&lt;=SUM($F$34:$F39))*1,"F"))</f>
        <v>0</v>
      </c>
      <c r="IM39" s="65">
        <f ca="1">IF(WEEKDAY(IM$6,2)&gt;5,"w",IF(ISERROR(VLOOKUP(IM$6,fériés,1,FALSE)),(SUM($H$1:IM$1)&gt;SUM($F$34:$F38))*(SUM($H$1:IM$1)&lt;=SUM($F$34:$F39))*1,"F"))</f>
        <v>0</v>
      </c>
      <c r="IN39" s="65">
        <f ca="1">IF(WEEKDAY(IN$6,2)&gt;5,"w",IF(ISERROR(VLOOKUP(IN$6,fériés,1,FALSE)),(SUM($H$1:IN$1)&gt;SUM($F$34:$F38))*(SUM($H$1:IN$1)&lt;=SUM($F$34:$F39))*1,"F"))</f>
        <v>0</v>
      </c>
      <c r="IO39" s="65">
        <f ca="1">IF(WEEKDAY(IO$6,2)&gt;5,"w",IF(ISERROR(VLOOKUP(IO$6,fériés,1,FALSE)),(SUM($H$1:IO$1)&gt;SUM($F$34:$F38))*(SUM($H$1:IO$1)&lt;=SUM($F$34:$F39))*1,"F"))</f>
        <v>0</v>
      </c>
      <c r="IP39" s="65">
        <f ca="1">IF(WEEKDAY(IP$6,2)&gt;5,"w",IF(ISERROR(VLOOKUP(IP$6,fériés,1,FALSE)),(SUM($H$1:IP$1)&gt;SUM($F$34:$F38))*(SUM($H$1:IP$1)&lt;=SUM($F$34:$F39))*1,"F"))</f>
        <v>0</v>
      </c>
      <c r="IQ39" s="65">
        <f ca="1">IF(WEEKDAY(IQ$6,2)&gt;5,"w",IF(ISERROR(VLOOKUP(IQ$6,fériés,1,FALSE)),(SUM($H$1:IQ$1)&gt;SUM($F$34:$F38))*(SUM($H$1:IQ$1)&lt;=SUM($F$34:$F39))*1,"F"))</f>
        <v>0</v>
      </c>
      <c r="IR39" s="65">
        <f ca="1">IF(WEEKDAY(IR$6,2)&gt;5,"w",IF(ISERROR(VLOOKUP(IR$6,fériés,1,FALSE)),(SUM($H$1:IR$1)&gt;SUM($F$34:$F38))*(SUM($H$1:IR$1)&lt;=SUM($F$34:$F39))*1,"F"))</f>
        <v>0</v>
      </c>
      <c r="IS39" s="65">
        <f ca="1">IF(WEEKDAY(IS$6,2)&gt;5,"w",IF(ISERROR(VLOOKUP(IS$6,fériés,1,FALSE)),(SUM($H$1:IS$1)&gt;SUM($F$34:$F38))*(SUM($H$1:IS$1)&lt;=SUM($F$34:$F39))*1,"F"))</f>
        <v>0</v>
      </c>
      <c r="IT39" s="65">
        <f ca="1">IF(WEEKDAY(IT$6,2)&gt;5,"w",IF(ISERROR(VLOOKUP(IT$6,fériés,1,FALSE)),(SUM($H$1:IT$1)&gt;SUM($F$34:$F38))*(SUM($H$1:IT$1)&lt;=SUM($F$34:$F39))*1,"F"))</f>
        <v>0</v>
      </c>
      <c r="IU39" s="65">
        <f ca="1">IF(WEEKDAY(IU$6,2)&gt;5,"w",IF(ISERROR(VLOOKUP(IU$6,fériés,1,FALSE)),(SUM($H$1:IU$1)&gt;SUM($F$34:$F38))*(SUM($H$1:IU$1)&lt;=SUM($F$34:$F39))*1,"F"))</f>
        <v>0</v>
      </c>
      <c r="IV39" s="65">
        <f ca="1">IF(WEEKDAY(IV$6,2)&gt;5,"w",IF(ISERROR(VLOOKUP(IV$6,fériés,1,FALSE)),(SUM($H$1:IV$1)&gt;SUM($F$34:$F38))*(SUM($H$1:IV$1)&lt;=SUM($F$34:$F39))*1,"F"))</f>
        <v>0</v>
      </c>
      <c r="IW39" s="65">
        <f ca="1">IF(WEEKDAY(IW$6,2)&gt;5,"w",IF(ISERROR(VLOOKUP(IW$6,fériés,1,FALSE)),(SUM($H$1:IW$1)&gt;SUM($F$34:$F38))*(SUM($H$1:IW$1)&lt;=SUM($F$34:$F39))*1,"F"))</f>
        <v>0</v>
      </c>
      <c r="IX39" s="65">
        <f ca="1">IF(WEEKDAY(IX$6,2)&gt;5,"w",IF(ISERROR(VLOOKUP(IX$6,fériés,1,FALSE)),(SUM($H$1:IX$1)&gt;SUM($F$34:$F38))*(SUM($H$1:IX$1)&lt;=SUM($F$34:$F39))*1,"F"))</f>
        <v>0</v>
      </c>
      <c r="IY39" s="65">
        <f ca="1">IF(WEEKDAY(IY$6,2)&gt;5,"w",IF(ISERROR(VLOOKUP(IY$6,fériés,1,FALSE)),(SUM($H$1:IY$1)&gt;SUM($F$34:$F38))*(SUM($H$1:IY$1)&lt;=SUM($F$34:$F39))*1,"F"))</f>
        <v>0</v>
      </c>
      <c r="IZ39" s="65">
        <f ca="1">IF(WEEKDAY(IZ$6,2)&gt;5,"w",IF(ISERROR(VLOOKUP(IZ$6,fériés,1,FALSE)),(SUM($H$1:IZ$1)&gt;SUM($F$34:$F38))*(SUM($H$1:IZ$1)&lt;=SUM($F$34:$F39))*1,"F"))</f>
        <v>0</v>
      </c>
      <c r="JA39" s="65">
        <f ca="1">IF(WEEKDAY(JA$6,2)&gt;5,"w",IF(ISERROR(VLOOKUP(JA$6,fériés,1,FALSE)),(SUM($H$1:JA$1)&gt;SUM($F$34:$F38))*(SUM($H$1:JA$1)&lt;=SUM($F$34:$F39))*1,"F"))</f>
        <v>0</v>
      </c>
      <c r="JB39" s="65">
        <f ca="1">IF(WEEKDAY(JB$6,2)&gt;5,"w",IF(ISERROR(VLOOKUP(JB$6,fériés,1,FALSE)),(SUM($H$1:JB$1)&gt;SUM($F$34:$F38))*(SUM($H$1:JB$1)&lt;=SUM($F$34:$F39))*1,"F"))</f>
        <v>0</v>
      </c>
      <c r="JC39" s="65">
        <f ca="1">IF(WEEKDAY(JC$6,2)&gt;5,"w",IF(ISERROR(VLOOKUP(JC$6,fériés,1,FALSE)),(SUM($H$1:JC$1)&gt;SUM($F$34:$F38))*(SUM($H$1:JC$1)&lt;=SUM($F$34:$F39))*1,"F"))</f>
        <v>0</v>
      </c>
      <c r="JD39" s="65">
        <f ca="1">IF(WEEKDAY(JD$6,2)&gt;5,"w",IF(ISERROR(VLOOKUP(JD$6,fériés,1,FALSE)),(SUM($H$1:JD$1)&gt;SUM($F$34:$F38))*(SUM($H$1:JD$1)&lt;=SUM($F$34:$F39))*1,"F"))</f>
        <v>0</v>
      </c>
      <c r="JE39" s="65">
        <f ca="1">IF(WEEKDAY(JE$6,2)&gt;5,"w",IF(ISERROR(VLOOKUP(JE$6,fériés,1,FALSE)),(SUM($H$1:JE$1)&gt;SUM($F$34:$F38))*(SUM($H$1:JE$1)&lt;=SUM($F$34:$F39))*1,"F"))</f>
        <v>0</v>
      </c>
      <c r="JF39" s="65">
        <f ca="1">IF(WEEKDAY(JF$6,2)&gt;5,"w",IF(ISERROR(VLOOKUP(JF$6,fériés,1,FALSE)),(SUM($H$1:JF$1)&gt;SUM($F$34:$F38))*(SUM($H$1:JF$1)&lt;=SUM($F$34:$F39))*1,"F"))</f>
        <v>0</v>
      </c>
      <c r="JG39" s="65">
        <f ca="1">IF(WEEKDAY(JG$6,2)&gt;5,"w",IF(ISERROR(VLOOKUP(JG$6,fériés,1,FALSE)),(SUM($H$1:JG$1)&gt;SUM($F$34:$F38))*(SUM($H$1:JG$1)&lt;=SUM($F$34:$F39))*1,"F"))</f>
        <v>0</v>
      </c>
      <c r="JH39" s="65">
        <f ca="1">IF(WEEKDAY(JH$6,2)&gt;5,"w",IF(ISERROR(VLOOKUP(JH$6,fériés,1,FALSE)),(SUM($H$1:JH$1)&gt;SUM($F$34:$F38))*(SUM($H$1:JH$1)&lt;=SUM($F$34:$F39))*1,"F"))</f>
        <v>0</v>
      </c>
      <c r="JI39" s="65">
        <f ca="1">IF(WEEKDAY(JI$6,2)&gt;5,"w",IF(ISERROR(VLOOKUP(JI$6,fériés,1,FALSE)),(SUM($H$1:JI$1)&gt;SUM($F$34:$F38))*(SUM($H$1:JI$1)&lt;=SUM($F$34:$F39))*1,"F"))</f>
        <v>0</v>
      </c>
      <c r="JJ39" s="65">
        <f ca="1">IF(WEEKDAY(JJ$6,2)&gt;5,"w",IF(ISERROR(VLOOKUP(JJ$6,fériés,1,FALSE)),(SUM($H$1:JJ$1)&gt;SUM($F$34:$F38))*(SUM($H$1:JJ$1)&lt;=SUM($F$34:$F39))*1,"F"))</f>
        <v>0</v>
      </c>
      <c r="JK39" s="65">
        <f ca="1">IF(WEEKDAY(JK$6,2)&gt;5,"w",IF(ISERROR(VLOOKUP(JK$6,fériés,1,FALSE)),(SUM($H$1:JK$1)&gt;SUM($F$34:$F38))*(SUM($H$1:JK$1)&lt;=SUM($F$34:$F39))*1,"F"))</f>
        <v>0</v>
      </c>
      <c r="JL39" s="65">
        <f ca="1">IF(WEEKDAY(JL$6,2)&gt;5,"w",IF(ISERROR(VLOOKUP(JL$6,fériés,1,FALSE)),(SUM($H$1:JL$1)&gt;SUM($F$34:$F38))*(SUM($H$1:JL$1)&lt;=SUM($F$34:$F39))*1,"F"))</f>
        <v>0</v>
      </c>
      <c r="JM39" s="65">
        <f ca="1">IF(WEEKDAY(JM$6,2)&gt;5,"w",IF(ISERROR(VLOOKUP(JM$6,fériés,1,FALSE)),(SUM($H$1:JM$1)&gt;SUM($F$34:$F38))*(SUM($H$1:JM$1)&lt;=SUM($F$34:$F39))*1,"F"))</f>
        <v>0</v>
      </c>
      <c r="JN39" s="65">
        <f ca="1">IF(WEEKDAY(JN$6,2)&gt;5,"w",IF(ISERROR(VLOOKUP(JN$6,fériés,1,FALSE)),(SUM($H$1:JN$1)&gt;SUM($F$34:$F38))*(SUM($H$1:JN$1)&lt;=SUM($F$34:$F39))*1,"F"))</f>
        <v>0</v>
      </c>
      <c r="JO39" s="65">
        <f ca="1">IF(WEEKDAY(JO$6,2)&gt;5,"w",IF(ISERROR(VLOOKUP(JO$6,fériés,1,FALSE)),(SUM($H$1:JO$1)&gt;SUM($F$34:$F38))*(SUM($H$1:JO$1)&lt;=SUM($F$34:$F39))*1,"F"))</f>
        <v>0</v>
      </c>
      <c r="JP39" s="65" t="str">
        <f ca="1">IF(WEEKDAY(JP$6,2)&gt;5,"w",IF(ISERROR(VLOOKUP(JP$6,fériés,1,FALSE)),(SUM($H$1:JP$1)&gt;SUM($F$34:$F38))*(SUM($H$1:JP$1)&lt;=SUM($F$34:$F39))*1,"F"))</f>
        <v>w</v>
      </c>
      <c r="JQ39" s="65" t="str">
        <f ca="1">IF(WEEKDAY(JQ$6,2)&gt;5,"w",IF(ISERROR(VLOOKUP(JQ$6,fériés,1,FALSE)),(SUM($H$1:JQ$1)&gt;SUM($F$34:$F38))*(SUM($H$1:JQ$1)&lt;=SUM($F$34:$F39))*1,"F"))</f>
        <v>w</v>
      </c>
      <c r="JR39" s="65" t="str">
        <f ca="1">IF(WEEKDAY(JR$6,2)&gt;5,"w",IF(ISERROR(VLOOKUP(JR$6,fériés,1,FALSE)),(SUM($H$1:JR$1)&gt;SUM($F$34:$F38))*(SUM($H$1:JR$1)&lt;=SUM($F$34:$F39))*1,"F"))</f>
        <v>w</v>
      </c>
      <c r="JS39" s="65" t="str">
        <f ca="1">IF(WEEKDAY(JS$6,2)&gt;5,"w",IF(ISERROR(VLOOKUP(JS$6,fériés,1,FALSE)),(SUM($H$1:JS$1)&gt;SUM($F$34:$F38))*(SUM($H$1:JS$1)&lt;=SUM($F$34:$F39))*1,"F"))</f>
        <v>w</v>
      </c>
      <c r="JT39" s="65" t="str">
        <f ca="1">IF(WEEKDAY(JT$6,2)&gt;5,"w",IF(ISERROR(VLOOKUP(JT$6,fériés,1,FALSE)),(SUM($H$1:JT$1)&gt;SUM($F$34:$F38))*(SUM($H$1:JT$1)&lt;=SUM($F$34:$F39))*1,"F"))</f>
        <v>w</v>
      </c>
      <c r="JU39" s="65" t="str">
        <f ca="1">IF(WEEKDAY(JU$6,2)&gt;5,"w",IF(ISERROR(VLOOKUP(JU$6,fériés,1,FALSE)),(SUM($H$1:JU$1)&gt;SUM($F$34:$F38))*(SUM($H$1:JU$1)&lt;=SUM($F$34:$F39))*1,"F"))</f>
        <v>w</v>
      </c>
      <c r="JV39" s="65" t="str">
        <f ca="1">IF(WEEKDAY(JV$6,2)&gt;5,"w",IF(ISERROR(VLOOKUP(JV$6,fériés,1,FALSE)),(SUM($H$1:JV$1)&gt;SUM($F$34:$F38))*(SUM($H$1:JV$1)&lt;=SUM($F$34:$F39))*1,"F"))</f>
        <v>w</v>
      </c>
      <c r="JW39" s="65" t="str">
        <f ca="1">IF(WEEKDAY(JW$6,2)&gt;5,"w",IF(ISERROR(VLOOKUP(JW$6,fériés,1,FALSE)),(SUM($H$1:JW$1)&gt;SUM($F$34:$F38))*(SUM($H$1:JW$1)&lt;=SUM($F$34:$F39))*1,"F"))</f>
        <v>w</v>
      </c>
      <c r="JX39" s="65" t="str">
        <f ca="1">IF(WEEKDAY(JX$6,2)&gt;5,"w",IF(ISERROR(VLOOKUP(JX$6,fériés,1,FALSE)),(SUM($H$1:JX$1)&gt;SUM($F$34:$F38))*(SUM($H$1:JX$1)&lt;=SUM($F$34:$F39))*1,"F"))</f>
        <v>w</v>
      </c>
      <c r="JY39" s="65" t="str">
        <f ca="1">IF(WEEKDAY(JY$6,2)&gt;5,"w",IF(ISERROR(VLOOKUP(JY$6,fériés,1,FALSE)),(SUM($H$1:JY$1)&gt;SUM($F$34:$F38))*(SUM($H$1:JY$1)&lt;=SUM($F$34:$F39))*1,"F"))</f>
        <v>w</v>
      </c>
      <c r="JZ39" s="65" t="str">
        <f ca="1">IF(WEEKDAY(JZ$6,2)&gt;5,"w",IF(ISERROR(VLOOKUP(JZ$6,fériés,1,FALSE)),(SUM($H$1:JZ$1)&gt;SUM($F$34:$F38))*(SUM($H$1:JZ$1)&lt;=SUM($F$34:$F39))*1,"F"))</f>
        <v>w</v>
      </c>
      <c r="KA39" s="65" t="str">
        <f ca="1">IF(WEEKDAY(KA$6,2)&gt;5,"w",IF(ISERROR(VLOOKUP(KA$6,fériés,1,FALSE)),(SUM($H$1:KA$1)&gt;SUM($F$34:$F38))*(SUM($H$1:KA$1)&lt;=SUM($F$34:$F39))*1,"F"))</f>
        <v>w</v>
      </c>
      <c r="KB39" s="65" t="str">
        <f ca="1">IF(WEEKDAY(KB$6,2)&gt;5,"w",IF(ISERROR(VLOOKUP(KB$6,fériés,1,FALSE)),(SUM($H$1:KB$1)&gt;SUM($F$34:$F38))*(SUM($H$1:KB$1)&lt;=SUM($F$34:$F39))*1,"F"))</f>
        <v>w</v>
      </c>
      <c r="KC39" s="65" t="str">
        <f ca="1">IF(WEEKDAY(KC$6,2)&gt;5,"w",IF(ISERROR(VLOOKUP(KC$6,fériés,1,FALSE)),(SUM($H$1:KC$1)&gt;SUM($F$34:$F38))*(SUM($H$1:KC$1)&lt;=SUM($F$34:$F39))*1,"F"))</f>
        <v>w</v>
      </c>
      <c r="KD39" s="65" t="str">
        <f ca="1">IF(WEEKDAY(KD$6,2)&gt;5,"w",IF(ISERROR(VLOOKUP(KD$6,fériés,1,FALSE)),(SUM($H$1:KD$1)&gt;SUM($F$34:$F38))*(SUM($H$1:KD$1)&lt;=SUM($F$34:$F39))*1,"F"))</f>
        <v>w</v>
      </c>
      <c r="KE39" s="65" t="str">
        <f ca="1">IF(WEEKDAY(KE$6,2)&gt;5,"w",IF(ISERROR(VLOOKUP(KE$6,fériés,1,FALSE)),(SUM($H$1:KE$1)&gt;SUM($F$34:$F38))*(SUM($H$1:KE$1)&lt;=SUM($F$34:$F39))*1,"F"))</f>
        <v>w</v>
      </c>
      <c r="KF39" s="65" t="str">
        <f ca="1">IF(WEEKDAY(KF$6,2)&gt;5,"w",IF(ISERROR(VLOOKUP(KF$6,fériés,1,FALSE)),(SUM($H$1:KF$1)&gt;SUM($F$34:$F38))*(SUM($H$1:KF$1)&lt;=SUM($F$34:$F39))*1,"F"))</f>
        <v>w</v>
      </c>
      <c r="KG39" s="65" t="str">
        <f ca="1">IF(WEEKDAY(KG$6,2)&gt;5,"w",IF(ISERROR(VLOOKUP(KG$6,fériés,1,FALSE)),(SUM($H$1:KG$1)&gt;SUM($F$34:$F38))*(SUM($H$1:KG$1)&lt;=SUM($F$34:$F39))*1,"F"))</f>
        <v>w</v>
      </c>
      <c r="KH39" s="65" t="str">
        <f ca="1">IF(WEEKDAY(KH$6,2)&gt;5,"w",IF(ISERROR(VLOOKUP(KH$6,fériés,1,FALSE)),(SUM($H$1:KH$1)&gt;SUM($F$34:$F38))*(SUM($H$1:KH$1)&lt;=SUM($F$34:$F39))*1,"F"))</f>
        <v>w</v>
      </c>
      <c r="KI39" s="65" t="str">
        <f ca="1">IF(WEEKDAY(KI$6,2)&gt;5,"w",IF(ISERROR(VLOOKUP(KI$6,fériés,1,FALSE)),(SUM($H$1:KI$1)&gt;SUM($F$34:$F38))*(SUM($H$1:KI$1)&lt;=SUM($F$34:$F39))*1,"F"))</f>
        <v>w</v>
      </c>
      <c r="KJ39" s="65">
        <f ca="1">IF(WEEKDAY(KJ$6,2)&gt;5,"w",IF(ISERROR(VLOOKUP(KJ$6,fériés,1,FALSE)),(SUM($H$1:KJ$1)&gt;SUM($F$34:$F38))*(SUM($H$1:KJ$1)&lt;=SUM($F$34:$F39))*1,"F"))</f>
        <v>0</v>
      </c>
      <c r="KK39" s="65">
        <f ca="1">IF(WEEKDAY(KK$6,2)&gt;5,"w",IF(ISERROR(VLOOKUP(KK$6,fériés,1,FALSE)),(SUM($H$1:KK$1)&gt;SUM($F$34:$F38))*(SUM($H$1:KK$1)&lt;=SUM($F$34:$F39))*1,"F"))</f>
        <v>0</v>
      </c>
      <c r="KL39" s="65">
        <f ca="1">IF(WEEKDAY(KL$6,2)&gt;5,"w",IF(ISERROR(VLOOKUP(KL$6,fériés,1,FALSE)),(SUM($H$1:KL$1)&gt;SUM($F$34:$F38))*(SUM($H$1:KL$1)&lt;=SUM($F$34:$F39))*1,"F"))</f>
        <v>0</v>
      </c>
      <c r="KM39" s="65">
        <f ca="1">IF(WEEKDAY(KM$6,2)&gt;5,"w",IF(ISERROR(VLOOKUP(KM$6,fériés,1,FALSE)),(SUM($H$1:KM$1)&gt;SUM($F$34:$F38))*(SUM($H$1:KM$1)&lt;=SUM($F$34:$F39))*1,"F"))</f>
        <v>0</v>
      </c>
      <c r="KN39" s="65">
        <f ca="1">IF(WEEKDAY(KN$6,2)&gt;5,"w",IF(ISERROR(VLOOKUP(KN$6,fériés,1,FALSE)),(SUM($H$1:KN$1)&gt;SUM($F$34:$F38))*(SUM($H$1:KN$1)&lt;=SUM($F$34:$F39))*1,"F"))</f>
        <v>0</v>
      </c>
      <c r="KO39" s="65">
        <f ca="1">IF(WEEKDAY(KO$6,2)&gt;5,"w",IF(ISERROR(VLOOKUP(KO$6,fériés,1,FALSE)),(SUM($H$1:KO$1)&gt;SUM($F$34:$F38))*(SUM($H$1:KO$1)&lt;=SUM($F$34:$F39))*1,"F"))</f>
        <v>0</v>
      </c>
      <c r="KP39" s="65">
        <f ca="1">IF(WEEKDAY(KP$6,2)&gt;5,"w",IF(ISERROR(VLOOKUP(KP$6,fériés,1,FALSE)),(SUM($H$1:KP$1)&gt;SUM($F$34:$F38))*(SUM($H$1:KP$1)&lt;=SUM($F$34:$F39))*1,"F"))</f>
        <v>0</v>
      </c>
      <c r="KQ39" s="65">
        <f ca="1">IF(WEEKDAY(KQ$6,2)&gt;5,"w",IF(ISERROR(VLOOKUP(KQ$6,fériés,1,FALSE)),(SUM($H$1:KQ$1)&gt;SUM($F$34:$F38))*(SUM($H$1:KQ$1)&lt;=SUM($F$34:$F39))*1,"F"))</f>
        <v>0</v>
      </c>
      <c r="KR39" s="65">
        <f ca="1">IF(WEEKDAY(KR$6,2)&gt;5,"w",IF(ISERROR(VLOOKUP(KR$6,fériés,1,FALSE)),(SUM($H$1:KR$1)&gt;SUM($F$34:$F38))*(SUM($H$1:KR$1)&lt;=SUM($F$34:$F39))*1,"F"))</f>
        <v>0</v>
      </c>
      <c r="KS39" s="65">
        <f ca="1">IF(WEEKDAY(KS$6,2)&gt;5,"w",IF(ISERROR(VLOOKUP(KS$6,fériés,1,FALSE)),(SUM($H$1:KS$1)&gt;SUM($F$34:$F38))*(SUM($H$1:KS$1)&lt;=SUM($F$34:$F39))*1,"F"))</f>
        <v>0</v>
      </c>
      <c r="KT39" s="65">
        <f ca="1">IF(WEEKDAY(KT$6,2)&gt;5,"w",IF(ISERROR(VLOOKUP(KT$6,fériés,1,FALSE)),(SUM($H$1:KT$1)&gt;SUM($F$34:$F38))*(SUM($H$1:KT$1)&lt;=SUM($F$34:$F39))*1,"F"))</f>
        <v>0</v>
      </c>
      <c r="KU39" s="65">
        <f ca="1">IF(WEEKDAY(KU$6,2)&gt;5,"w",IF(ISERROR(VLOOKUP(KU$6,fériés,1,FALSE)),(SUM($H$1:KU$1)&gt;SUM($F$34:$F38))*(SUM($H$1:KU$1)&lt;=SUM($F$34:$F39))*1,"F"))</f>
        <v>0</v>
      </c>
      <c r="KV39" s="65">
        <f ca="1">IF(WEEKDAY(KV$6,2)&gt;5,"w",IF(ISERROR(VLOOKUP(KV$6,fériés,1,FALSE)),(SUM($H$1:KV$1)&gt;SUM($F$34:$F38))*(SUM($H$1:KV$1)&lt;=SUM($F$34:$F39))*1,"F"))</f>
        <v>0</v>
      </c>
      <c r="KW39" s="65">
        <f ca="1">IF(WEEKDAY(KW$6,2)&gt;5,"w",IF(ISERROR(VLOOKUP(KW$6,fériés,1,FALSE)),(SUM($H$1:KW$1)&gt;SUM($F$34:$F38))*(SUM($H$1:KW$1)&lt;=SUM($F$34:$F39))*1,"F"))</f>
        <v>0</v>
      </c>
      <c r="KX39" s="65">
        <f ca="1">IF(WEEKDAY(KX$6,2)&gt;5,"w",IF(ISERROR(VLOOKUP(KX$6,fériés,1,FALSE)),(SUM($H$1:KX$1)&gt;SUM($F$34:$F38))*(SUM($H$1:KX$1)&lt;=SUM($F$34:$F39))*1,"F"))</f>
        <v>0</v>
      </c>
      <c r="KY39" s="65">
        <f ca="1">IF(WEEKDAY(KY$6,2)&gt;5,"w",IF(ISERROR(VLOOKUP(KY$6,fériés,1,FALSE)),(SUM($H$1:KY$1)&gt;SUM($F$34:$F38))*(SUM($H$1:KY$1)&lt;=SUM($F$34:$F39))*1,"F"))</f>
        <v>0</v>
      </c>
      <c r="KZ39" s="65">
        <f ca="1">IF(WEEKDAY(KZ$6,2)&gt;5,"w",IF(ISERROR(VLOOKUP(KZ$6,fériés,1,FALSE)),(SUM($H$1:KZ$1)&gt;SUM($F$34:$F38))*(SUM($H$1:KZ$1)&lt;=SUM($F$34:$F39))*1,"F"))</f>
        <v>0</v>
      </c>
      <c r="LA39" s="65">
        <f ca="1">IF(WEEKDAY(LA$6,2)&gt;5,"w",IF(ISERROR(VLOOKUP(LA$6,fériés,1,FALSE)),(SUM($H$1:LA$1)&gt;SUM($F$34:$F38))*(SUM($H$1:LA$1)&lt;=SUM($F$34:$F39))*1,"F"))</f>
        <v>0</v>
      </c>
      <c r="LB39" s="65">
        <f ca="1">IF(WEEKDAY(LB$6,2)&gt;5,"w",IF(ISERROR(VLOOKUP(LB$6,fériés,1,FALSE)),(SUM($H$1:LB$1)&gt;SUM($F$34:$F38))*(SUM($H$1:LB$1)&lt;=SUM($F$34:$F39))*1,"F"))</f>
        <v>0</v>
      </c>
      <c r="LC39" s="65">
        <f ca="1">IF(WEEKDAY(LC$6,2)&gt;5,"w",IF(ISERROR(VLOOKUP(LC$6,fériés,1,FALSE)),(SUM($H$1:LC$1)&gt;SUM($F$34:$F38))*(SUM($H$1:LC$1)&lt;=SUM($F$34:$F39))*1,"F"))</f>
        <v>0</v>
      </c>
      <c r="LD39" s="65">
        <f ca="1">IF(WEEKDAY(LD$6,2)&gt;5,"w",IF(ISERROR(VLOOKUP(LD$6,fériés,1,FALSE)),(SUM($H$1:LD$1)&gt;SUM($F$34:$F38))*(SUM($H$1:LD$1)&lt;=SUM($F$34:$F39))*1,"F"))</f>
        <v>0</v>
      </c>
      <c r="LE39" s="65">
        <f ca="1">IF(WEEKDAY(LE$6,2)&gt;5,"w",IF(ISERROR(VLOOKUP(LE$6,fériés,1,FALSE)),(SUM($H$1:LE$1)&gt;SUM($F$34:$F38))*(SUM($H$1:LE$1)&lt;=SUM($F$34:$F39))*1,"F"))</f>
        <v>0</v>
      </c>
      <c r="LF39" s="65">
        <f ca="1">IF(WEEKDAY(LF$6,2)&gt;5,"w",IF(ISERROR(VLOOKUP(LF$6,fériés,1,FALSE)),(SUM($H$1:LF$1)&gt;SUM($F$34:$F38))*(SUM($H$1:LF$1)&lt;=SUM($F$34:$F39))*1,"F"))</f>
        <v>0</v>
      </c>
      <c r="LG39" s="65">
        <f ca="1">IF(WEEKDAY(LG$6,2)&gt;5,"w",IF(ISERROR(VLOOKUP(LG$6,fériés,1,FALSE)),(SUM($H$1:LG$1)&gt;SUM($F$34:$F38))*(SUM($H$1:LG$1)&lt;=SUM($F$34:$F39))*1,"F"))</f>
        <v>0</v>
      </c>
      <c r="LH39" s="65">
        <f ca="1">IF(WEEKDAY(LH$6,2)&gt;5,"w",IF(ISERROR(VLOOKUP(LH$6,fériés,1,FALSE)),(SUM($H$1:LH$1)&gt;SUM($F$34:$F38))*(SUM($H$1:LH$1)&lt;=SUM($F$34:$F39))*1,"F"))</f>
        <v>0</v>
      </c>
      <c r="LI39" s="65">
        <f ca="1">IF(WEEKDAY(LI$6,2)&gt;5,"w",IF(ISERROR(VLOOKUP(LI$6,fériés,1,FALSE)),(SUM($H$1:LI$1)&gt;SUM($F$34:$F38))*(SUM($H$1:LI$1)&lt;=SUM($F$34:$F39))*1,"F"))</f>
        <v>0</v>
      </c>
      <c r="LJ39" s="65">
        <f ca="1">IF(WEEKDAY(LJ$6,2)&gt;5,"w",IF(ISERROR(VLOOKUP(LJ$6,fériés,1,FALSE)),(SUM($H$1:LJ$1)&gt;SUM($F$34:$F38))*(SUM($H$1:LJ$1)&lt;=SUM($F$34:$F39))*1,"F"))</f>
        <v>0</v>
      </c>
      <c r="LK39" s="65">
        <f ca="1">IF(WEEKDAY(LK$6,2)&gt;5,"w",IF(ISERROR(VLOOKUP(LK$6,fériés,1,FALSE)),(SUM($H$1:LK$1)&gt;SUM($F$34:$F38))*(SUM($H$1:LK$1)&lt;=SUM($F$34:$F39))*1,"F"))</f>
        <v>0</v>
      </c>
      <c r="LL39" s="65">
        <f ca="1">IF(WEEKDAY(LL$6,2)&gt;5,"w",IF(ISERROR(VLOOKUP(LL$6,fériés,1,FALSE)),(SUM($H$1:LL$1)&gt;SUM($F$34:$F38))*(SUM($H$1:LL$1)&lt;=SUM($F$34:$F39))*1,"F"))</f>
        <v>0</v>
      </c>
      <c r="LM39" s="65">
        <f ca="1">IF(WEEKDAY(LM$6,2)&gt;5,"w",IF(ISERROR(VLOOKUP(LM$6,fériés,1,FALSE)),(SUM($H$1:LM$1)&gt;SUM($F$34:$F38))*(SUM($H$1:LM$1)&lt;=SUM($F$34:$F39))*1,"F"))</f>
        <v>0</v>
      </c>
      <c r="LN39" s="65">
        <f ca="1">IF(WEEKDAY(LN$6,2)&gt;5,"w",IF(ISERROR(VLOOKUP(LN$6,fériés,1,FALSE)),(SUM($H$1:LN$1)&gt;SUM($F$34:$F38))*(SUM($H$1:LN$1)&lt;=SUM($F$34:$F39))*1,"F"))</f>
        <v>0</v>
      </c>
      <c r="LO39" s="65">
        <f ca="1">IF(WEEKDAY(LO$6,2)&gt;5,"w",IF(ISERROR(VLOOKUP(LO$6,fériés,1,FALSE)),(SUM($H$1:LO$1)&gt;SUM($F$34:$F38))*(SUM($H$1:LO$1)&lt;=SUM($F$34:$F39))*1,"F"))</f>
        <v>0</v>
      </c>
      <c r="LP39" s="65">
        <f ca="1">IF(WEEKDAY(LP$6,2)&gt;5,"w",IF(ISERROR(VLOOKUP(LP$6,fériés,1,FALSE)),(SUM($H$1:LP$1)&gt;SUM($F$34:$F38))*(SUM($H$1:LP$1)&lt;=SUM($F$34:$F39))*1,"F"))</f>
        <v>0</v>
      </c>
      <c r="LQ39" s="65">
        <f ca="1">IF(WEEKDAY(LQ$6,2)&gt;5,"w",IF(ISERROR(VLOOKUP(LQ$6,fériés,1,FALSE)),(SUM($H$1:LQ$1)&gt;SUM($F$34:$F38))*(SUM($H$1:LQ$1)&lt;=SUM($F$34:$F39))*1,"F"))</f>
        <v>0</v>
      </c>
      <c r="LR39" s="65">
        <f ca="1">IF(WEEKDAY(LR$6,2)&gt;5,"w",IF(ISERROR(VLOOKUP(LR$6,fériés,1,FALSE)),(SUM($H$1:LR$1)&gt;SUM($F$34:$F38))*(SUM($H$1:LR$1)&lt;=SUM($F$34:$F39))*1,"F"))</f>
        <v>0</v>
      </c>
      <c r="LS39" s="65">
        <f ca="1">IF(WEEKDAY(LS$6,2)&gt;5,"w",IF(ISERROR(VLOOKUP(LS$6,fériés,1,FALSE)),(SUM($H$1:LS$1)&gt;SUM($F$34:$F38))*(SUM($H$1:LS$1)&lt;=SUM($F$34:$F39))*1,"F"))</f>
        <v>0</v>
      </c>
      <c r="LT39" s="65">
        <f ca="1">IF(WEEKDAY(LT$6,2)&gt;5,"w",IF(ISERROR(VLOOKUP(LT$6,fériés,1,FALSE)),(SUM($H$1:LT$1)&gt;SUM($F$34:$F38))*(SUM($H$1:LT$1)&lt;=SUM($F$34:$F39))*1,"F"))</f>
        <v>0</v>
      </c>
      <c r="LU39" s="65">
        <f ca="1">IF(WEEKDAY(LU$6,2)&gt;5,"w",IF(ISERROR(VLOOKUP(LU$6,fériés,1,FALSE)),(SUM($H$1:LU$1)&gt;SUM($F$34:$F38))*(SUM($H$1:LU$1)&lt;=SUM($F$34:$F39))*1,"F"))</f>
        <v>0</v>
      </c>
      <c r="LV39" s="65">
        <f ca="1">IF(WEEKDAY(LV$6,2)&gt;5,"w",IF(ISERROR(VLOOKUP(LV$6,fériés,1,FALSE)),(SUM($H$1:LV$1)&gt;SUM($F$34:$F38))*(SUM($H$1:LV$1)&lt;=SUM($F$34:$F39))*1,"F"))</f>
        <v>0</v>
      </c>
      <c r="LW39" s="65">
        <f ca="1">IF(WEEKDAY(LW$6,2)&gt;5,"w",IF(ISERROR(VLOOKUP(LW$6,fériés,1,FALSE)),(SUM($H$1:LW$1)&gt;SUM($F$34:$F38))*(SUM($H$1:LW$1)&lt;=SUM($F$34:$F39))*1,"F"))</f>
        <v>0</v>
      </c>
      <c r="LX39" s="65">
        <f ca="1">IF(WEEKDAY(LX$6,2)&gt;5,"w",IF(ISERROR(VLOOKUP(LX$6,fériés,1,FALSE)),(SUM($H$1:LX$1)&gt;SUM($F$34:$F38))*(SUM($H$1:LX$1)&lt;=SUM($F$34:$F39))*1,"F"))</f>
        <v>0</v>
      </c>
      <c r="LY39" s="65">
        <f ca="1">IF(WEEKDAY(LY$6,2)&gt;5,"w",IF(ISERROR(VLOOKUP(LY$6,fériés,1,FALSE)),(SUM($H$1:LY$1)&gt;SUM($F$34:$F38))*(SUM($H$1:LY$1)&lt;=SUM($F$34:$F39))*1,"F"))</f>
        <v>0</v>
      </c>
      <c r="LZ39" s="65">
        <f ca="1">IF(WEEKDAY(LZ$6,2)&gt;5,"w",IF(ISERROR(VLOOKUP(LZ$6,fériés,1,FALSE)),(SUM($H$1:LZ$1)&gt;SUM($F$34:$F38))*(SUM($H$1:LZ$1)&lt;=SUM($F$34:$F39))*1,"F"))</f>
        <v>0</v>
      </c>
      <c r="MA39" s="65">
        <f ca="1">IF(WEEKDAY(MA$6,2)&gt;5,"w",IF(ISERROR(VLOOKUP(MA$6,fériés,1,FALSE)),(SUM($H$1:MA$1)&gt;SUM($F$34:$F38))*(SUM($H$1:MA$1)&lt;=SUM($F$34:$F39))*1,"F"))</f>
        <v>0</v>
      </c>
      <c r="MB39" s="65">
        <f ca="1">IF(WEEKDAY(MB$6,2)&gt;5,"w",IF(ISERROR(VLOOKUP(MB$6,fériés,1,FALSE)),(SUM($H$1:MB$1)&gt;SUM($F$34:$F38))*(SUM($H$1:MB$1)&lt;=SUM($F$34:$F39))*1,"F"))</f>
        <v>0</v>
      </c>
      <c r="MC39" s="65">
        <f ca="1">IF(WEEKDAY(MC$6,2)&gt;5,"w",IF(ISERROR(VLOOKUP(MC$6,fériés,1,FALSE)),(SUM($H$1:MC$1)&gt;SUM($F$34:$F38))*(SUM($H$1:MC$1)&lt;=SUM($F$34:$F39))*1,"F"))</f>
        <v>0</v>
      </c>
      <c r="MD39" s="65">
        <f ca="1">IF(WEEKDAY(MD$6,2)&gt;5,"w",IF(ISERROR(VLOOKUP(MD$6,fériés,1,FALSE)),(SUM($H$1:MD$1)&gt;SUM($F$34:$F38))*(SUM($H$1:MD$1)&lt;=SUM($F$34:$F39))*1,"F"))</f>
        <v>0</v>
      </c>
      <c r="ME39" s="65">
        <f ca="1">IF(WEEKDAY(ME$6,2)&gt;5,"w",IF(ISERROR(VLOOKUP(ME$6,fériés,1,FALSE)),(SUM($H$1:ME$1)&gt;SUM($F$34:$F38))*(SUM($H$1:ME$1)&lt;=SUM($F$34:$F39))*1,"F"))</f>
        <v>0</v>
      </c>
      <c r="MF39" s="65">
        <f ca="1">IF(WEEKDAY(MF$6,2)&gt;5,"w",IF(ISERROR(VLOOKUP(MF$6,fériés,1,FALSE)),(SUM($H$1:MF$1)&gt;SUM($F$34:$F38))*(SUM($H$1:MF$1)&lt;=SUM($F$34:$F39))*1,"F"))</f>
        <v>0</v>
      </c>
      <c r="MG39" s="65">
        <f ca="1">IF(WEEKDAY(MG$6,2)&gt;5,"w",IF(ISERROR(VLOOKUP(MG$6,fériés,1,FALSE)),(SUM($H$1:MG$1)&gt;SUM($F$34:$F38))*(SUM($H$1:MG$1)&lt;=SUM($F$34:$F39))*1,"F"))</f>
        <v>0</v>
      </c>
      <c r="MH39" s="65" t="str">
        <f ca="1">IF(WEEKDAY(MH$6,2)&gt;5,"w",IF(ISERROR(VLOOKUP(MH$6,fériés,1,FALSE)),(SUM($H$1:MH$1)&gt;SUM($F$34:$F38))*(SUM($H$1:MH$1)&lt;=SUM($F$34:$F39))*1,"F"))</f>
        <v>w</v>
      </c>
      <c r="MI39" s="65" t="str">
        <f ca="1">IF(WEEKDAY(MI$6,2)&gt;5,"w",IF(ISERROR(VLOOKUP(MI$6,fériés,1,FALSE)),(SUM($H$1:MI$1)&gt;SUM($F$34:$F38))*(SUM($H$1:MI$1)&lt;=SUM($F$34:$F39))*1,"F"))</f>
        <v>w</v>
      </c>
      <c r="MJ39" s="65" t="str">
        <f ca="1">IF(WEEKDAY(MJ$6,2)&gt;5,"w",IF(ISERROR(VLOOKUP(MJ$6,fériés,1,FALSE)),(SUM($H$1:MJ$1)&gt;SUM($F$34:$F38))*(SUM($H$1:MJ$1)&lt;=SUM($F$34:$F39))*1,"F"))</f>
        <v>w</v>
      </c>
      <c r="MK39" s="65" t="str">
        <f ca="1">IF(WEEKDAY(MK$6,2)&gt;5,"w",IF(ISERROR(VLOOKUP(MK$6,fériés,1,FALSE)),(SUM($H$1:MK$1)&gt;SUM($F$34:$F38))*(SUM($H$1:MK$1)&lt;=SUM($F$34:$F39))*1,"F"))</f>
        <v>w</v>
      </c>
      <c r="ML39" s="65" t="str">
        <f ca="1">IF(WEEKDAY(ML$6,2)&gt;5,"w",IF(ISERROR(VLOOKUP(ML$6,fériés,1,FALSE)),(SUM($H$1:ML$1)&gt;SUM($F$34:$F38))*(SUM($H$1:ML$1)&lt;=SUM($F$34:$F39))*1,"F"))</f>
        <v>w</v>
      </c>
      <c r="MM39" s="65" t="str">
        <f ca="1">IF(WEEKDAY(MM$6,2)&gt;5,"w",IF(ISERROR(VLOOKUP(MM$6,fériés,1,FALSE)),(SUM($H$1:MM$1)&gt;SUM($F$34:$F38))*(SUM($H$1:MM$1)&lt;=SUM($F$34:$F39))*1,"F"))</f>
        <v>w</v>
      </c>
      <c r="MN39" s="65" t="str">
        <f ca="1">IF(WEEKDAY(MN$6,2)&gt;5,"w",IF(ISERROR(VLOOKUP(MN$6,fériés,1,FALSE)),(SUM($H$1:MN$1)&gt;SUM($F$34:$F38))*(SUM($H$1:MN$1)&lt;=SUM($F$34:$F39))*1,"F"))</f>
        <v>w</v>
      </c>
      <c r="MO39" s="65" t="str">
        <f ca="1">IF(WEEKDAY(MO$6,2)&gt;5,"w",IF(ISERROR(VLOOKUP(MO$6,fériés,1,FALSE)),(SUM($H$1:MO$1)&gt;SUM($F$34:$F38))*(SUM($H$1:MO$1)&lt;=SUM($F$34:$F39))*1,"F"))</f>
        <v>w</v>
      </c>
      <c r="MP39" s="65" t="str">
        <f ca="1">IF(WEEKDAY(MP$6,2)&gt;5,"w",IF(ISERROR(VLOOKUP(MP$6,fériés,1,FALSE)),(SUM($H$1:MP$1)&gt;SUM($F$34:$F38))*(SUM($H$1:MP$1)&lt;=SUM($F$34:$F39))*1,"F"))</f>
        <v>w</v>
      </c>
      <c r="MQ39" s="65" t="str">
        <f ca="1">IF(WEEKDAY(MQ$6,2)&gt;5,"w",IF(ISERROR(VLOOKUP(MQ$6,fériés,1,FALSE)),(SUM($H$1:MQ$1)&gt;SUM($F$34:$F38))*(SUM($H$1:MQ$1)&lt;=SUM($F$34:$F39))*1,"F"))</f>
        <v>w</v>
      </c>
      <c r="MR39" s="65" t="str">
        <f ca="1">IF(WEEKDAY(MR$6,2)&gt;5,"w",IF(ISERROR(VLOOKUP(MR$6,fériés,1,FALSE)),(SUM($H$1:MR$1)&gt;SUM($F$34:$F38))*(SUM($H$1:MR$1)&lt;=SUM($F$34:$F39))*1,"F"))</f>
        <v>w</v>
      </c>
      <c r="MS39" s="65" t="str">
        <f ca="1">IF(WEEKDAY(MS$6,2)&gt;5,"w",IF(ISERROR(VLOOKUP(MS$6,fériés,1,FALSE)),(SUM($H$1:MS$1)&gt;SUM($F$34:$F38))*(SUM($H$1:MS$1)&lt;=SUM($F$34:$F39))*1,"F"))</f>
        <v>w</v>
      </c>
      <c r="MT39" s="65" t="str">
        <f ca="1">IF(WEEKDAY(MT$6,2)&gt;5,"w",IF(ISERROR(VLOOKUP(MT$6,fériés,1,FALSE)),(SUM($H$1:MT$1)&gt;SUM($F$34:$F38))*(SUM($H$1:MT$1)&lt;=SUM($F$34:$F39))*1,"F"))</f>
        <v>w</v>
      </c>
      <c r="MU39" s="65" t="str">
        <f ca="1">IF(WEEKDAY(MU$6,2)&gt;5,"w",IF(ISERROR(VLOOKUP(MU$6,fériés,1,FALSE)),(SUM($H$1:MU$1)&gt;SUM($F$34:$F38))*(SUM($H$1:MU$1)&lt;=SUM($F$34:$F39))*1,"F"))</f>
        <v>w</v>
      </c>
      <c r="MV39" s="65" t="str">
        <f ca="1">IF(WEEKDAY(MV$6,2)&gt;5,"w",IF(ISERROR(VLOOKUP(MV$6,fériés,1,FALSE)),(SUM($H$1:MV$1)&gt;SUM($F$34:$F38))*(SUM($H$1:MV$1)&lt;=SUM($F$34:$F39))*1,"F"))</f>
        <v>w</v>
      </c>
      <c r="MW39" s="65" t="str">
        <f ca="1">IF(WEEKDAY(MW$6,2)&gt;5,"w",IF(ISERROR(VLOOKUP(MW$6,fériés,1,FALSE)),(SUM($H$1:MW$1)&gt;SUM($F$34:$F38))*(SUM($H$1:MW$1)&lt;=SUM($F$34:$F39))*1,"F"))</f>
        <v>w</v>
      </c>
      <c r="MX39" s="65" t="str">
        <f ca="1">IF(WEEKDAY(MX$6,2)&gt;5,"w",IF(ISERROR(VLOOKUP(MX$6,fériés,1,FALSE)),(SUM($H$1:MX$1)&gt;SUM($F$34:$F38))*(SUM($H$1:MX$1)&lt;=SUM($F$34:$F39))*1,"F"))</f>
        <v>w</v>
      </c>
      <c r="MY39" s="65" t="str">
        <f ca="1">IF(WEEKDAY(MY$6,2)&gt;5,"w",IF(ISERROR(VLOOKUP(MY$6,fériés,1,FALSE)),(SUM($H$1:MY$1)&gt;SUM($F$34:$F38))*(SUM($H$1:MY$1)&lt;=SUM($F$34:$F39))*1,"F"))</f>
        <v>w</v>
      </c>
      <c r="MZ39" s="65" t="str">
        <f ca="1">IF(WEEKDAY(MZ$6,2)&gt;5,"w",IF(ISERROR(VLOOKUP(MZ$6,fériés,1,FALSE)),(SUM($H$1:MZ$1)&gt;SUM($F$34:$F38))*(SUM($H$1:MZ$1)&lt;=SUM($F$34:$F39))*1,"F"))</f>
        <v>w</v>
      </c>
      <c r="NA39" s="65" t="str">
        <f ca="1">IF(WEEKDAY(NA$6,2)&gt;5,"w",IF(ISERROR(VLOOKUP(NA$6,fériés,1,FALSE)),(SUM($H$1:NA$1)&gt;SUM($F$34:$F38))*(SUM($H$1:NA$1)&lt;=SUM($F$34:$F39))*1,"F"))</f>
        <v>w</v>
      </c>
      <c r="NB39" s="65">
        <f ca="1">IF(WEEKDAY(NB$6,2)&gt;5,"w",IF(ISERROR(VLOOKUP(NB$6,fériés,1,FALSE)),(SUM($H$1:NB$1)&gt;SUM($F$34:$F38))*(SUM($H$1:NB$1)&lt;=SUM($F$34:$F39))*1,"F"))</f>
        <v>0</v>
      </c>
      <c r="NC39" s="65">
        <f ca="1">IF(WEEKDAY(NC$6,2)&gt;5,"w",IF(ISERROR(VLOOKUP(NC$6,fériés,1,FALSE)),(SUM($H$1:NC$1)&gt;SUM($F$34:$F38))*(SUM($H$1:NC$1)&lt;=SUM($F$34:$F39))*1,"F"))</f>
        <v>0</v>
      </c>
      <c r="ND39" s="65">
        <f ca="1">IF(WEEKDAY(ND$6,2)&gt;5,"w",IF(ISERROR(VLOOKUP(ND$6,fériés,1,FALSE)),(SUM($H$1:ND$1)&gt;SUM($F$34:$F38))*(SUM($H$1:ND$1)&lt;=SUM($F$34:$F39))*1,"F"))</f>
        <v>0</v>
      </c>
      <c r="NE39" s="65">
        <f ca="1">IF(WEEKDAY(NE$6,2)&gt;5,"w",IF(ISERROR(VLOOKUP(NE$6,fériés,1,FALSE)),(SUM($H$1:NE$1)&gt;SUM($F$34:$F38))*(SUM($H$1:NE$1)&lt;=SUM($F$34:$F39))*1,"F"))</f>
        <v>0</v>
      </c>
      <c r="NF39" s="65">
        <f ca="1">IF(WEEKDAY(NF$6,2)&gt;5,"w",IF(ISERROR(VLOOKUP(NF$6,fériés,1,FALSE)),(SUM($H$1:NF$1)&gt;SUM($F$34:$F38))*(SUM($H$1:NF$1)&lt;=SUM($F$34:$F39))*1,"F"))</f>
        <v>0</v>
      </c>
      <c r="NG39" s="65">
        <f ca="1">IF(WEEKDAY(NG$6,2)&gt;5,"w",IF(ISERROR(VLOOKUP(NG$6,fériés,1,FALSE)),(SUM($H$1:NG$1)&gt;SUM($F$34:$F38))*(SUM($H$1:NG$1)&lt;=SUM($F$34:$F39))*1,"F"))</f>
        <v>0</v>
      </c>
      <c r="NH39" s="65">
        <f ca="1">IF(WEEKDAY(NH$6,2)&gt;5,"w",IF(ISERROR(VLOOKUP(NH$6,fériés,1,FALSE)),(SUM($H$1:NH$1)&gt;SUM($F$34:$F38))*(SUM($H$1:NH$1)&lt;=SUM($F$34:$F39))*1,"F"))</f>
        <v>0</v>
      </c>
      <c r="NI39" s="65">
        <f ca="1">IF(WEEKDAY(NI$6,2)&gt;5,"w",IF(ISERROR(VLOOKUP(NI$6,fériés,1,FALSE)),(SUM($H$1:NI$1)&gt;SUM($F$34:$F38))*(SUM($H$1:NI$1)&lt;=SUM($F$34:$F39))*1,"F"))</f>
        <v>0</v>
      </c>
      <c r="NJ39" s="65">
        <f ca="1">IF(WEEKDAY(NJ$6,2)&gt;5,"w",IF(ISERROR(VLOOKUP(NJ$6,fériés,1,FALSE)),(SUM($H$1:NJ$1)&gt;SUM($F$34:$F38))*(SUM($H$1:NJ$1)&lt;=SUM($F$34:$F39))*1,"F"))</f>
        <v>0</v>
      </c>
      <c r="NK39" s="65">
        <f ca="1">IF(WEEKDAY(NK$6,2)&gt;5,"w",IF(ISERROR(VLOOKUP(NK$6,fériés,1,FALSE)),(SUM($H$1:NK$1)&gt;SUM($F$34:$F38))*(SUM($H$1:NK$1)&lt;=SUM($F$34:$F39))*1,"F"))</f>
        <v>0</v>
      </c>
      <c r="NL39" s="65">
        <f ca="1">IF(WEEKDAY(NL$6,2)&gt;5,"w",IF(ISERROR(VLOOKUP(NL$6,fériés,1,FALSE)),(SUM($H$1:NL$1)&gt;SUM($F$34:$F38))*(SUM($H$1:NL$1)&lt;=SUM($F$34:$F39))*1,"F"))</f>
        <v>0</v>
      </c>
      <c r="NM39" s="65">
        <f ca="1">IF(WEEKDAY(NM$6,2)&gt;5,"w",IF(ISERROR(VLOOKUP(NM$6,fériés,1,FALSE)),(SUM($H$1:NM$1)&gt;SUM($F$34:$F38))*(SUM($H$1:NM$1)&lt;=SUM($F$34:$F39))*1,"F"))</f>
        <v>0</v>
      </c>
      <c r="NN39" s="65">
        <f ca="1">IF(WEEKDAY(NN$6,2)&gt;5,"w",IF(ISERROR(VLOOKUP(NN$6,fériés,1,FALSE)),(SUM($H$1:NN$1)&gt;SUM($F$34:$F38))*(SUM($H$1:NN$1)&lt;=SUM($F$34:$F39))*1,"F"))</f>
        <v>0</v>
      </c>
      <c r="NO39" s="65">
        <f ca="1">IF(WEEKDAY(NO$6,2)&gt;5,"w",IF(ISERROR(VLOOKUP(NO$6,fériés,1,FALSE)),(SUM($H$1:NO$1)&gt;SUM($F$34:$F38))*(SUM($H$1:NO$1)&lt;=SUM($F$34:$F39))*1,"F"))</f>
        <v>0</v>
      </c>
      <c r="NP39" s="65">
        <f ca="1">IF(WEEKDAY(NP$6,2)&gt;5,"w",IF(ISERROR(VLOOKUP(NP$6,fériés,1,FALSE)),(SUM($H$1:NP$1)&gt;SUM($F$34:$F38))*(SUM($H$1:NP$1)&lt;=SUM($F$34:$F39))*1,"F"))</f>
        <v>0</v>
      </c>
      <c r="NQ39" s="65">
        <f ca="1">IF(WEEKDAY(NQ$6,2)&gt;5,"w",IF(ISERROR(VLOOKUP(NQ$6,fériés,1,FALSE)),(SUM($H$1:NQ$1)&gt;SUM($F$34:$F38))*(SUM($H$1:NQ$1)&lt;=SUM($F$34:$F39))*1,"F"))</f>
        <v>0</v>
      </c>
      <c r="NR39" s="65">
        <f ca="1">IF(WEEKDAY(NR$6,2)&gt;5,"w",IF(ISERROR(VLOOKUP(NR$6,fériés,1,FALSE)),(SUM($H$1:NR$1)&gt;SUM($F$34:$F38))*(SUM($H$1:NR$1)&lt;=SUM($F$34:$F39))*1,"F"))</f>
        <v>0</v>
      </c>
      <c r="NS39" s="65">
        <f ca="1">IF(WEEKDAY(NS$6,2)&gt;5,"w",IF(ISERROR(VLOOKUP(NS$6,fériés,1,FALSE)),(SUM($H$1:NS$1)&gt;SUM($F$34:$F38))*(SUM($H$1:NS$1)&lt;=SUM($F$34:$F39))*1,"F"))</f>
        <v>0</v>
      </c>
      <c r="NT39" s="65">
        <f ca="1">IF(WEEKDAY(NT$6,2)&gt;5,"w",IF(ISERROR(VLOOKUP(NT$6,fériés,1,FALSE)),(SUM($H$1:NT$1)&gt;SUM($F$34:$F38))*(SUM($H$1:NT$1)&lt;=SUM($F$34:$F39))*1,"F"))</f>
        <v>0</v>
      </c>
      <c r="NU39" s="65">
        <f ca="1">IF(WEEKDAY(NU$6,2)&gt;5,"w",IF(ISERROR(VLOOKUP(NU$6,fériés,1,FALSE)),(SUM($H$1:NU$1)&gt;SUM($F$34:$F38))*(SUM($H$1:NU$1)&lt;=SUM($F$34:$F39))*1,"F"))</f>
        <v>0</v>
      </c>
      <c r="NV39" s="65">
        <f ca="1">IF(WEEKDAY(NV$6,2)&gt;5,"w",IF(ISERROR(VLOOKUP(NV$6,fériés,1,FALSE)),(SUM($H$1:NV$1)&gt;SUM($F$34:$F38))*(SUM($H$1:NV$1)&lt;=SUM($F$34:$F39))*1,"F"))</f>
        <v>0</v>
      </c>
      <c r="NW39" s="65">
        <f ca="1">IF(WEEKDAY(NW$6,2)&gt;5,"w",IF(ISERROR(VLOOKUP(NW$6,fériés,1,FALSE)),(SUM($H$1:NW$1)&gt;SUM($F$34:$F38))*(SUM($H$1:NW$1)&lt;=SUM($F$34:$F39))*1,"F"))</f>
        <v>0</v>
      </c>
      <c r="NX39" s="65">
        <f ca="1">IF(WEEKDAY(NX$6,2)&gt;5,"w",IF(ISERROR(VLOOKUP(NX$6,fériés,1,FALSE)),(SUM($H$1:NX$1)&gt;SUM($F$34:$F38))*(SUM($H$1:NX$1)&lt;=SUM($F$34:$F39))*1,"F"))</f>
        <v>0</v>
      </c>
      <c r="NY39" s="65">
        <f ca="1">IF(WEEKDAY(NY$6,2)&gt;5,"w",IF(ISERROR(VLOOKUP(NY$6,fériés,1,FALSE)),(SUM($H$1:NY$1)&gt;SUM($F$34:$F38))*(SUM($H$1:NY$1)&lt;=SUM($F$34:$F39))*1,"F"))</f>
        <v>0</v>
      </c>
      <c r="NZ39" s="65">
        <f ca="1">IF(WEEKDAY(NZ$6,2)&gt;5,"w",IF(ISERROR(VLOOKUP(NZ$6,fériés,1,FALSE)),(SUM($H$1:NZ$1)&gt;SUM($F$34:$F38))*(SUM($H$1:NZ$1)&lt;=SUM($F$34:$F39))*1,"F"))</f>
        <v>0</v>
      </c>
      <c r="OA39" s="65">
        <f ca="1">IF(WEEKDAY(OA$6,2)&gt;5,"w",IF(ISERROR(VLOOKUP(OA$6,fériés,1,FALSE)),(SUM($H$1:OA$1)&gt;SUM($F$34:$F38))*(SUM($H$1:OA$1)&lt;=SUM($F$34:$F39))*1,"F"))</f>
        <v>0</v>
      </c>
      <c r="OB39" s="65">
        <f ca="1">IF(WEEKDAY(OB$6,2)&gt;5,"w",IF(ISERROR(VLOOKUP(OB$6,fériés,1,FALSE)),(SUM($H$1:OB$1)&gt;SUM($F$34:$F38))*(SUM($H$1:OB$1)&lt;=SUM($F$34:$F39))*1,"F"))</f>
        <v>0</v>
      </c>
      <c r="OC39" s="65">
        <f ca="1">IF(WEEKDAY(OC$6,2)&gt;5,"w",IF(ISERROR(VLOOKUP(OC$6,fériés,1,FALSE)),(SUM($H$1:OC$1)&gt;SUM($F$34:$F38))*(SUM($H$1:OC$1)&lt;=SUM($F$34:$F39))*1,"F"))</f>
        <v>0</v>
      </c>
      <c r="OD39" s="65">
        <f ca="1">IF(WEEKDAY(OD$6,2)&gt;5,"w",IF(ISERROR(VLOOKUP(OD$6,fériés,1,FALSE)),(SUM($H$1:OD$1)&gt;SUM($F$34:$F38))*(SUM($H$1:OD$1)&lt;=SUM($F$34:$F39))*1,"F"))</f>
        <v>0</v>
      </c>
      <c r="OE39" s="65">
        <f ca="1">IF(WEEKDAY(OE$6,2)&gt;5,"w",IF(ISERROR(VLOOKUP(OE$6,fériés,1,FALSE)),(SUM($H$1:OE$1)&gt;SUM($F$34:$F38))*(SUM($H$1:OE$1)&lt;=SUM($F$34:$F39))*1,"F"))</f>
        <v>0</v>
      </c>
      <c r="OF39" s="65">
        <f ca="1">IF(WEEKDAY(OF$6,2)&gt;5,"w",IF(ISERROR(VLOOKUP(OF$6,fériés,1,FALSE)),(SUM($H$1:OF$1)&gt;SUM($F$34:$F38))*(SUM($H$1:OF$1)&lt;=SUM($F$34:$F39))*1,"F"))</f>
        <v>0</v>
      </c>
      <c r="OG39" s="65">
        <f ca="1">IF(WEEKDAY(OG$6,2)&gt;5,"w",IF(ISERROR(VLOOKUP(OG$6,fériés,1,FALSE)),(SUM($H$1:OG$1)&gt;SUM($F$34:$F38))*(SUM($H$1:OG$1)&lt;=SUM($F$34:$F39))*1,"F"))</f>
        <v>0</v>
      </c>
      <c r="OH39" s="65">
        <f ca="1">IF(WEEKDAY(OH$6,2)&gt;5,"w",IF(ISERROR(VLOOKUP(OH$6,fériés,1,FALSE)),(SUM($H$1:OH$1)&gt;SUM($F$34:$F38))*(SUM($H$1:OH$1)&lt;=SUM($F$34:$F39))*1,"F"))</f>
        <v>0</v>
      </c>
      <c r="OI39" s="65">
        <f ca="1">IF(WEEKDAY(OI$6,2)&gt;5,"w",IF(ISERROR(VLOOKUP(OI$6,fériés,1,FALSE)),(SUM($H$1:OI$1)&gt;SUM($F$34:$F38))*(SUM($H$1:OI$1)&lt;=SUM($F$34:$F39))*1,"F"))</f>
        <v>0</v>
      </c>
      <c r="OJ39" s="65">
        <f ca="1">IF(WEEKDAY(OJ$6,2)&gt;5,"w",IF(ISERROR(VLOOKUP(OJ$6,fériés,1,FALSE)),(SUM($H$1:OJ$1)&gt;SUM($F$34:$F38))*(SUM($H$1:OJ$1)&lt;=SUM($F$34:$F39))*1,"F"))</f>
        <v>0</v>
      </c>
      <c r="OK39" s="65">
        <f ca="1">IF(WEEKDAY(OK$6,2)&gt;5,"w",IF(ISERROR(VLOOKUP(OK$6,fériés,1,FALSE)),(SUM($H$1:OK$1)&gt;SUM($F$34:$F38))*(SUM($H$1:OK$1)&lt;=SUM($F$34:$F39))*1,"F"))</f>
        <v>0</v>
      </c>
      <c r="OL39" s="65">
        <f ca="1">IF(WEEKDAY(OL$6,2)&gt;5,"w",IF(ISERROR(VLOOKUP(OL$6,fériés,1,FALSE)),(SUM($H$1:OL$1)&gt;SUM($F$34:$F38))*(SUM($H$1:OL$1)&lt;=SUM($F$34:$F39))*1,"F"))</f>
        <v>0</v>
      </c>
      <c r="OM39" s="65">
        <f ca="1">IF(WEEKDAY(OM$6,2)&gt;5,"w",IF(ISERROR(VLOOKUP(OM$6,fériés,1,FALSE)),(SUM($H$1:OM$1)&gt;SUM($F$34:$F38))*(SUM($H$1:OM$1)&lt;=SUM($F$34:$F39))*1,"F"))</f>
        <v>0</v>
      </c>
      <c r="ON39" s="65">
        <f ca="1">IF(WEEKDAY(ON$6,2)&gt;5,"w",IF(ISERROR(VLOOKUP(ON$6,fériés,1,FALSE)),(SUM($H$1:ON$1)&gt;SUM($F$34:$F38))*(SUM($H$1:ON$1)&lt;=SUM($F$34:$F39))*1,"F"))</f>
        <v>0</v>
      </c>
      <c r="OO39" s="65">
        <f ca="1">IF(WEEKDAY(OO$6,2)&gt;5,"w",IF(ISERROR(VLOOKUP(OO$6,fériés,1,FALSE)),(SUM($H$1:OO$1)&gt;SUM($F$34:$F38))*(SUM($H$1:OO$1)&lt;=SUM($F$34:$F39))*1,"F"))</f>
        <v>0</v>
      </c>
      <c r="OP39" s="65">
        <f ca="1">IF(WEEKDAY(OP$6,2)&gt;5,"w",IF(ISERROR(VLOOKUP(OP$6,fériés,1,FALSE)),(SUM($H$1:OP$1)&gt;SUM($F$34:$F38))*(SUM($H$1:OP$1)&lt;=SUM($F$34:$F39))*1,"F"))</f>
        <v>0</v>
      </c>
      <c r="OQ39" s="65">
        <f ca="1">IF(WEEKDAY(OQ$6,2)&gt;5,"w",IF(ISERROR(VLOOKUP(OQ$6,fériés,1,FALSE)),(SUM($H$1:OQ$1)&gt;SUM($F$34:$F38))*(SUM($H$1:OQ$1)&lt;=SUM($F$34:$F39))*1,"F"))</f>
        <v>0</v>
      </c>
      <c r="OR39" s="65">
        <f ca="1">IF(WEEKDAY(OR$6,2)&gt;5,"w",IF(ISERROR(VLOOKUP(OR$6,fériés,1,FALSE)),(SUM($H$1:OR$1)&gt;SUM($F$34:$F38))*(SUM($H$1:OR$1)&lt;=SUM($F$34:$F39))*1,"F"))</f>
        <v>0</v>
      </c>
      <c r="OS39" s="65">
        <f ca="1">IF(WEEKDAY(OS$6,2)&gt;5,"w",IF(ISERROR(VLOOKUP(OS$6,fériés,1,FALSE)),(SUM($H$1:OS$1)&gt;SUM($F$34:$F38))*(SUM($H$1:OS$1)&lt;=SUM($F$34:$F39))*1,"F"))</f>
        <v>0</v>
      </c>
      <c r="OT39" s="65">
        <f ca="1">IF(WEEKDAY(OT$6,2)&gt;5,"w",IF(ISERROR(VLOOKUP(OT$6,fériés,1,FALSE)),(SUM($H$1:OT$1)&gt;SUM($F$34:$F38))*(SUM($H$1:OT$1)&lt;=SUM($F$34:$F39))*1,"F"))</f>
        <v>0</v>
      </c>
      <c r="OU39" s="65">
        <f ca="1">IF(WEEKDAY(OU$6,2)&gt;5,"w",IF(ISERROR(VLOOKUP(OU$6,fériés,1,FALSE)),(SUM($H$1:OU$1)&gt;SUM($F$34:$F38))*(SUM($H$1:OU$1)&lt;=SUM($F$34:$F39))*1,"F"))</f>
        <v>0</v>
      </c>
      <c r="OV39" s="65">
        <f ca="1">IF(WEEKDAY(OV$6,2)&gt;5,"w",IF(ISERROR(VLOOKUP(OV$6,fériés,1,FALSE)),(SUM($H$1:OV$1)&gt;SUM($F$34:$F38))*(SUM($H$1:OV$1)&lt;=SUM($F$34:$F39))*1,"F"))</f>
        <v>0</v>
      </c>
      <c r="OW39" s="65">
        <f ca="1">IF(WEEKDAY(OW$6,2)&gt;5,"w",IF(ISERROR(VLOOKUP(OW$6,fériés,1,FALSE)),(SUM($H$1:OW$1)&gt;SUM($F$34:$F38))*(SUM($H$1:OW$1)&lt;=SUM($F$34:$F39))*1,"F"))</f>
        <v>0</v>
      </c>
      <c r="OX39" s="65">
        <f ca="1">IF(WEEKDAY(OX$6,2)&gt;5,"w",IF(ISERROR(VLOOKUP(OX$6,fériés,1,FALSE)),(SUM($H$1:OX$1)&gt;SUM($F$34:$F38))*(SUM($H$1:OX$1)&lt;=SUM($F$34:$F39))*1,"F"))</f>
        <v>0</v>
      </c>
      <c r="OY39" s="65">
        <f ca="1">IF(WEEKDAY(OY$6,2)&gt;5,"w",IF(ISERROR(VLOOKUP(OY$6,fériés,1,FALSE)),(SUM($H$1:OY$1)&gt;SUM($F$34:$F38))*(SUM($H$1:OY$1)&lt;=SUM($F$34:$F39))*1,"F"))</f>
        <v>0</v>
      </c>
      <c r="OZ39" s="65" t="str">
        <f ca="1">IF(WEEKDAY(OZ$6,2)&gt;5,"w",IF(ISERROR(VLOOKUP(OZ$6,fériés,1,FALSE)),(SUM($H$1:OZ$1)&gt;SUM($F$34:$F38))*(SUM($H$1:OZ$1)&lt;=SUM($F$34:$F39))*1,"F"))</f>
        <v>w</v>
      </c>
      <c r="PA39" s="65" t="str">
        <f ca="1">IF(WEEKDAY(PA$6,2)&gt;5,"w",IF(ISERROR(VLOOKUP(PA$6,fériés,1,FALSE)),(SUM($H$1:PA$1)&gt;SUM($F$34:$F38))*(SUM($H$1:PA$1)&lt;=SUM($F$34:$F39))*1,"F"))</f>
        <v>w</v>
      </c>
      <c r="PB39" s="65" t="str">
        <f ca="1">IF(WEEKDAY(PB$6,2)&gt;5,"w",IF(ISERROR(VLOOKUP(PB$6,fériés,1,FALSE)),(SUM($H$1:PB$1)&gt;SUM($F$34:$F38))*(SUM($H$1:PB$1)&lt;=SUM($F$34:$F39))*1,"F"))</f>
        <v>w</v>
      </c>
      <c r="PC39" s="65" t="str">
        <f ca="1">IF(WEEKDAY(PC$6,2)&gt;5,"w",IF(ISERROR(VLOOKUP(PC$6,fériés,1,FALSE)),(SUM($H$1:PC$1)&gt;SUM($F$34:$F38))*(SUM($H$1:PC$1)&lt;=SUM($F$34:$F39))*1,"F"))</f>
        <v>w</v>
      </c>
      <c r="PD39" s="65" t="str">
        <f ca="1">IF(WEEKDAY(PD$6,2)&gt;5,"w",IF(ISERROR(VLOOKUP(PD$6,fériés,1,FALSE)),(SUM($H$1:PD$1)&gt;SUM($F$34:$F38))*(SUM($H$1:PD$1)&lt;=SUM($F$34:$F39))*1,"F"))</f>
        <v>w</v>
      </c>
      <c r="PE39" s="65" t="str">
        <f ca="1">IF(WEEKDAY(PE$6,2)&gt;5,"w",IF(ISERROR(VLOOKUP(PE$6,fériés,1,FALSE)),(SUM($H$1:PE$1)&gt;SUM($F$34:$F38))*(SUM($H$1:PE$1)&lt;=SUM($F$34:$F39))*1,"F"))</f>
        <v>w</v>
      </c>
      <c r="PF39" s="65" t="str">
        <f ca="1">IF(WEEKDAY(PF$6,2)&gt;5,"w",IF(ISERROR(VLOOKUP(PF$6,fériés,1,FALSE)),(SUM($H$1:PF$1)&gt;SUM($F$34:$F38))*(SUM($H$1:PF$1)&lt;=SUM($F$34:$F39))*1,"F"))</f>
        <v>w</v>
      </c>
      <c r="PG39" s="65" t="str">
        <f ca="1">IF(WEEKDAY(PG$6,2)&gt;5,"w",IF(ISERROR(VLOOKUP(PG$6,fériés,1,FALSE)),(SUM($H$1:PG$1)&gt;SUM($F$34:$F38))*(SUM($H$1:PG$1)&lt;=SUM($F$34:$F39))*1,"F"))</f>
        <v>w</v>
      </c>
      <c r="PH39" s="65" t="str">
        <f ca="1">IF(WEEKDAY(PH$6,2)&gt;5,"w",IF(ISERROR(VLOOKUP(PH$6,fériés,1,FALSE)),(SUM($H$1:PH$1)&gt;SUM($F$34:$F38))*(SUM($H$1:PH$1)&lt;=SUM($F$34:$F39))*1,"F"))</f>
        <v>w</v>
      </c>
      <c r="PI39" s="65" t="str">
        <f ca="1">IF(WEEKDAY(PI$6,2)&gt;5,"w",IF(ISERROR(VLOOKUP(PI$6,fériés,1,FALSE)),(SUM($H$1:PI$1)&gt;SUM($F$34:$F38))*(SUM($H$1:PI$1)&lt;=SUM($F$34:$F39))*1,"F"))</f>
        <v>w</v>
      </c>
      <c r="PJ39" s="65" t="str">
        <f ca="1">IF(WEEKDAY(PJ$6,2)&gt;5,"w",IF(ISERROR(VLOOKUP(PJ$6,fériés,1,FALSE)),(SUM($H$1:PJ$1)&gt;SUM($F$34:$F38))*(SUM($H$1:PJ$1)&lt;=SUM($F$34:$F39))*1,"F"))</f>
        <v>w</v>
      </c>
      <c r="PK39" s="65" t="str">
        <f ca="1">IF(WEEKDAY(PK$6,2)&gt;5,"w",IF(ISERROR(VLOOKUP(PK$6,fériés,1,FALSE)),(SUM($H$1:PK$1)&gt;SUM($F$34:$F38))*(SUM($H$1:PK$1)&lt;=SUM($F$34:$F39))*1,"F"))</f>
        <v>w</v>
      </c>
      <c r="PL39" s="65" t="str">
        <f ca="1">IF(WEEKDAY(PL$6,2)&gt;5,"w",IF(ISERROR(VLOOKUP(PL$6,fériés,1,FALSE)),(SUM($H$1:PL$1)&gt;SUM($F$34:$F38))*(SUM($H$1:PL$1)&lt;=SUM($F$34:$F39))*1,"F"))</f>
        <v>w</v>
      </c>
      <c r="PM39" s="65" t="str">
        <f ca="1">IF(WEEKDAY(PM$6,2)&gt;5,"w",IF(ISERROR(VLOOKUP(PM$6,fériés,1,FALSE)),(SUM($H$1:PM$1)&gt;SUM($F$34:$F38))*(SUM($H$1:PM$1)&lt;=SUM($F$34:$F39))*1,"F"))</f>
        <v>w</v>
      </c>
      <c r="PN39" s="65" t="str">
        <f ca="1">IF(WEEKDAY(PN$6,2)&gt;5,"w",IF(ISERROR(VLOOKUP(PN$6,fériés,1,FALSE)),(SUM($H$1:PN$1)&gt;SUM($F$34:$F38))*(SUM($H$1:PN$1)&lt;=SUM($F$34:$F39))*1,"F"))</f>
        <v>w</v>
      </c>
      <c r="PO39" s="65" t="str">
        <f ca="1">IF(WEEKDAY(PO$6,2)&gt;5,"w",IF(ISERROR(VLOOKUP(PO$6,fériés,1,FALSE)),(SUM($H$1:PO$1)&gt;SUM($F$34:$F38))*(SUM($H$1:PO$1)&lt;=SUM($F$34:$F39))*1,"F"))</f>
        <v>w</v>
      </c>
      <c r="PP39" s="65" t="str">
        <f ca="1">IF(WEEKDAY(PP$6,2)&gt;5,"w",IF(ISERROR(VLOOKUP(PP$6,fériés,1,FALSE)),(SUM($H$1:PP$1)&gt;SUM($F$34:$F38))*(SUM($H$1:PP$1)&lt;=SUM($F$34:$F39))*1,"F"))</f>
        <v>w</v>
      </c>
      <c r="PQ39" s="65" t="str">
        <f ca="1">IF(WEEKDAY(PQ$6,2)&gt;5,"w",IF(ISERROR(VLOOKUP(PQ$6,fériés,1,FALSE)),(SUM($H$1:PQ$1)&gt;SUM($F$34:$F38))*(SUM($H$1:PQ$1)&lt;=SUM($F$34:$F39))*1,"F"))</f>
        <v>w</v>
      </c>
      <c r="PR39" s="65" t="str">
        <f ca="1">IF(WEEKDAY(PR$6,2)&gt;5,"w",IF(ISERROR(VLOOKUP(PR$6,fériés,1,FALSE)),(SUM($H$1:PR$1)&gt;SUM($F$34:$F38))*(SUM($H$1:PR$1)&lt;=SUM($F$34:$F39))*1,"F"))</f>
        <v>w</v>
      </c>
      <c r="PS39" s="65" t="str">
        <f ca="1">IF(WEEKDAY(PS$6,2)&gt;5,"w",IF(ISERROR(VLOOKUP(PS$6,fériés,1,FALSE)),(SUM($H$1:PS$1)&gt;SUM($F$34:$F38))*(SUM($H$1:PS$1)&lt;=SUM($F$34:$F39))*1,"F"))</f>
        <v>w</v>
      </c>
      <c r="PT39" s="65">
        <f ca="1">IF(WEEKDAY(PT$6,2)&gt;5,"w",IF(ISERROR(VLOOKUP(PT$6,fériés,1,FALSE)),(SUM($H$1:PT$1)&gt;SUM($F$34:$F38))*(SUM($H$1:PT$1)&lt;=SUM($F$34:$F39))*1,"F"))</f>
        <v>0</v>
      </c>
      <c r="PU39" s="65">
        <f ca="1">IF(WEEKDAY(PU$6,2)&gt;5,"w",IF(ISERROR(VLOOKUP(PU$6,fériés,1,FALSE)),(SUM($H$1:PU$1)&gt;SUM($F$34:$F38))*(SUM($H$1:PU$1)&lt;=SUM($F$34:$F39))*1,"F"))</f>
        <v>0</v>
      </c>
      <c r="PV39" s="65">
        <f ca="1">IF(WEEKDAY(PV$6,2)&gt;5,"w",IF(ISERROR(VLOOKUP(PV$6,fériés,1,FALSE)),(SUM($H$1:PV$1)&gt;SUM($F$34:$F38))*(SUM($H$1:PV$1)&lt;=SUM($F$34:$F39))*1,"F"))</f>
        <v>0</v>
      </c>
      <c r="PW39" s="65">
        <f ca="1">IF(WEEKDAY(PW$6,2)&gt;5,"w",IF(ISERROR(VLOOKUP(PW$6,fériés,1,FALSE)),(SUM($H$1:PW$1)&gt;SUM($F$34:$F38))*(SUM($H$1:PW$1)&lt;=SUM($F$34:$F39))*1,"F"))</f>
        <v>0</v>
      </c>
      <c r="PX39" s="65">
        <f ca="1">IF(WEEKDAY(PX$6,2)&gt;5,"w",IF(ISERROR(VLOOKUP(PX$6,fériés,1,FALSE)),(SUM($H$1:PX$1)&gt;SUM($F$34:$F38))*(SUM($H$1:PX$1)&lt;=SUM($F$34:$F39))*1,"F"))</f>
        <v>0</v>
      </c>
      <c r="PY39" s="65">
        <f ca="1">IF(WEEKDAY(PY$6,2)&gt;5,"w",IF(ISERROR(VLOOKUP(PY$6,fériés,1,FALSE)),(SUM($H$1:PY$1)&gt;SUM($F$34:$F38))*(SUM($H$1:PY$1)&lt;=SUM($F$34:$F39))*1,"F"))</f>
        <v>0</v>
      </c>
      <c r="PZ39" s="65">
        <f ca="1">IF(WEEKDAY(PZ$6,2)&gt;5,"w",IF(ISERROR(VLOOKUP(PZ$6,fériés,1,FALSE)),(SUM($H$1:PZ$1)&gt;SUM($F$34:$F38))*(SUM($H$1:PZ$1)&lt;=SUM($F$34:$F39))*1,"F"))</f>
        <v>0</v>
      </c>
      <c r="QA39" s="65">
        <f ca="1">IF(WEEKDAY(QA$6,2)&gt;5,"w",IF(ISERROR(VLOOKUP(QA$6,fériés,1,FALSE)),(SUM($H$1:QA$1)&gt;SUM($F$34:$F38))*(SUM($H$1:QA$1)&lt;=SUM($F$34:$F39))*1,"F"))</f>
        <v>0</v>
      </c>
      <c r="QB39" s="65">
        <f ca="1">IF(WEEKDAY(QB$6,2)&gt;5,"w",IF(ISERROR(VLOOKUP(QB$6,fériés,1,FALSE)),(SUM($H$1:QB$1)&gt;SUM($F$34:$F38))*(SUM($H$1:QB$1)&lt;=SUM($F$34:$F39))*1,"F"))</f>
        <v>0</v>
      </c>
      <c r="QC39" s="65">
        <f ca="1">IF(WEEKDAY(QC$6,2)&gt;5,"w",IF(ISERROR(VLOOKUP(QC$6,fériés,1,FALSE)),(SUM($H$1:QC$1)&gt;SUM($F$34:$F38))*(SUM($H$1:QC$1)&lt;=SUM($F$34:$F39))*1,"F"))</f>
        <v>0</v>
      </c>
      <c r="QD39" s="65">
        <f ca="1">IF(WEEKDAY(QD$6,2)&gt;5,"w",IF(ISERROR(VLOOKUP(QD$6,fériés,1,FALSE)),(SUM($H$1:QD$1)&gt;SUM($F$34:$F38))*(SUM($H$1:QD$1)&lt;=SUM($F$34:$F39))*1,"F"))</f>
        <v>0</v>
      </c>
      <c r="QE39" s="65">
        <f ca="1">IF(WEEKDAY(QE$6,2)&gt;5,"w",IF(ISERROR(VLOOKUP(QE$6,fériés,1,FALSE)),(SUM($H$1:QE$1)&gt;SUM($F$34:$F38))*(SUM($H$1:QE$1)&lt;=SUM($F$34:$F39))*1,"F"))</f>
        <v>0</v>
      </c>
      <c r="QF39" s="65">
        <f ca="1">IF(WEEKDAY(QF$6,2)&gt;5,"w",IF(ISERROR(VLOOKUP(QF$6,fériés,1,FALSE)),(SUM($H$1:QF$1)&gt;SUM($F$34:$F38))*(SUM($H$1:QF$1)&lt;=SUM($F$34:$F39))*1,"F"))</f>
        <v>0</v>
      </c>
      <c r="QG39" s="65">
        <f ca="1">IF(WEEKDAY(QG$6,2)&gt;5,"w",IF(ISERROR(VLOOKUP(QG$6,fériés,1,FALSE)),(SUM($H$1:QG$1)&gt;SUM($F$34:$F38))*(SUM($H$1:QG$1)&lt;=SUM($F$34:$F39))*1,"F"))</f>
        <v>0</v>
      </c>
      <c r="QH39" s="65">
        <f ca="1">IF(WEEKDAY(QH$6,2)&gt;5,"w",IF(ISERROR(VLOOKUP(QH$6,fériés,1,FALSE)),(SUM($H$1:QH$1)&gt;SUM($F$34:$F38))*(SUM($H$1:QH$1)&lt;=SUM($F$34:$F39))*1,"F"))</f>
        <v>0</v>
      </c>
      <c r="QI39" s="65">
        <f ca="1">IF(WEEKDAY(QI$6,2)&gt;5,"w",IF(ISERROR(VLOOKUP(QI$6,fériés,1,FALSE)),(SUM($H$1:QI$1)&gt;SUM($F$34:$F38))*(SUM($H$1:QI$1)&lt;=SUM($F$34:$F39))*1,"F"))</f>
        <v>0</v>
      </c>
      <c r="QJ39" s="65">
        <f ca="1">IF(WEEKDAY(QJ$6,2)&gt;5,"w",IF(ISERROR(VLOOKUP(QJ$6,fériés,1,FALSE)),(SUM($H$1:QJ$1)&gt;SUM($F$34:$F38))*(SUM($H$1:QJ$1)&lt;=SUM($F$34:$F39))*1,"F"))</f>
        <v>0</v>
      </c>
      <c r="QK39" s="65">
        <f ca="1">IF(WEEKDAY(QK$6,2)&gt;5,"w",IF(ISERROR(VLOOKUP(QK$6,fériés,1,FALSE)),(SUM($H$1:QK$1)&gt;SUM($F$34:$F38))*(SUM($H$1:QK$1)&lt;=SUM($F$34:$F39))*1,"F"))</f>
        <v>0</v>
      </c>
      <c r="QL39" s="65">
        <f ca="1">IF(WEEKDAY(QL$6,2)&gt;5,"w",IF(ISERROR(VLOOKUP(QL$6,fériés,1,FALSE)),(SUM($H$1:QL$1)&gt;SUM($F$34:$F38))*(SUM($H$1:QL$1)&lt;=SUM($F$34:$F39))*1,"F"))</f>
        <v>0</v>
      </c>
      <c r="QM39" s="65">
        <f ca="1">IF(WEEKDAY(QM$6,2)&gt;5,"w",IF(ISERROR(VLOOKUP(QM$6,fériés,1,FALSE)),(SUM($H$1:QM$1)&gt;SUM($F$34:$F38))*(SUM($H$1:QM$1)&lt;=SUM($F$34:$F39))*1,"F"))</f>
        <v>0</v>
      </c>
      <c r="QN39" s="65">
        <f ca="1">IF(WEEKDAY(QN$6,2)&gt;5,"w",IF(ISERROR(VLOOKUP(QN$6,fériés,1,FALSE)),(SUM($H$1:QN$1)&gt;SUM($F$34:$F38))*(SUM($H$1:QN$1)&lt;=SUM($F$34:$F39))*1,"F"))</f>
        <v>0</v>
      </c>
      <c r="QO39" s="65">
        <f ca="1">IF(WEEKDAY(QO$6,2)&gt;5,"w",IF(ISERROR(VLOOKUP(QO$6,fériés,1,FALSE)),(SUM($H$1:QO$1)&gt;SUM($F$34:$F38))*(SUM($H$1:QO$1)&lt;=SUM($F$34:$F39))*1,"F"))</f>
        <v>0</v>
      </c>
      <c r="QP39" s="65">
        <f ca="1">IF(WEEKDAY(QP$6,2)&gt;5,"w",IF(ISERROR(VLOOKUP(QP$6,fériés,1,FALSE)),(SUM($H$1:QP$1)&gt;SUM($F$34:$F38))*(SUM($H$1:QP$1)&lt;=SUM($F$34:$F39))*1,"F"))</f>
        <v>0</v>
      </c>
      <c r="QQ39" s="65">
        <f ca="1">IF(WEEKDAY(QQ$6,2)&gt;5,"w",IF(ISERROR(VLOOKUP(QQ$6,fériés,1,FALSE)),(SUM($H$1:QQ$1)&gt;SUM($F$34:$F38))*(SUM($H$1:QQ$1)&lt;=SUM($F$34:$F39))*1,"F"))</f>
        <v>0</v>
      </c>
      <c r="QR39" s="65">
        <f ca="1">IF(WEEKDAY(QR$6,2)&gt;5,"w",IF(ISERROR(VLOOKUP(QR$6,fériés,1,FALSE)),(SUM($H$1:QR$1)&gt;SUM($F$34:$F38))*(SUM($H$1:QR$1)&lt;=SUM($F$34:$F39))*1,"F"))</f>
        <v>0</v>
      </c>
      <c r="QS39" s="65">
        <f ca="1">IF(WEEKDAY(QS$6,2)&gt;5,"w",IF(ISERROR(VLOOKUP(QS$6,fériés,1,FALSE)),(SUM($H$1:QS$1)&gt;SUM($F$34:$F38))*(SUM($H$1:QS$1)&lt;=SUM($F$34:$F39))*1,"F"))</f>
        <v>0</v>
      </c>
      <c r="QT39" s="65">
        <f ca="1">IF(WEEKDAY(QT$6,2)&gt;5,"w",IF(ISERROR(VLOOKUP(QT$6,fériés,1,FALSE)),(SUM($H$1:QT$1)&gt;SUM($F$34:$F38))*(SUM($H$1:QT$1)&lt;=SUM($F$34:$F39))*1,"F"))</f>
        <v>0</v>
      </c>
      <c r="QU39" s="65">
        <f ca="1">IF(WEEKDAY(QU$6,2)&gt;5,"w",IF(ISERROR(VLOOKUP(QU$6,fériés,1,FALSE)),(SUM($H$1:QU$1)&gt;SUM($F$34:$F38))*(SUM($H$1:QU$1)&lt;=SUM($F$34:$F39))*1,"F"))</f>
        <v>0</v>
      </c>
      <c r="QV39" s="65">
        <f ca="1">IF(WEEKDAY(QV$6,2)&gt;5,"w",IF(ISERROR(VLOOKUP(QV$6,fériés,1,FALSE)),(SUM($H$1:QV$1)&gt;SUM($F$34:$F38))*(SUM($H$1:QV$1)&lt;=SUM($F$34:$F39))*1,"F"))</f>
        <v>0</v>
      </c>
      <c r="QW39" s="65">
        <f ca="1">IF(WEEKDAY(QW$6,2)&gt;5,"w",IF(ISERROR(VLOOKUP(QW$6,fériés,1,FALSE)),(SUM($H$1:QW$1)&gt;SUM($F$34:$F38))*(SUM($H$1:QW$1)&lt;=SUM($F$34:$F39))*1,"F"))</f>
        <v>0</v>
      </c>
      <c r="QX39" s="65">
        <f ca="1">IF(WEEKDAY(QX$6,2)&gt;5,"w",IF(ISERROR(VLOOKUP(QX$6,fériés,1,FALSE)),(SUM($H$1:QX$1)&gt;SUM($F$34:$F38))*(SUM($H$1:QX$1)&lt;=SUM($F$34:$F39))*1,"F"))</f>
        <v>0</v>
      </c>
      <c r="QY39" s="65">
        <f ca="1">IF(WEEKDAY(QY$6,2)&gt;5,"w",IF(ISERROR(VLOOKUP(QY$6,fériés,1,FALSE)),(SUM($H$1:QY$1)&gt;SUM($F$34:$F38))*(SUM($H$1:QY$1)&lt;=SUM($F$34:$F39))*1,"F"))</f>
        <v>0</v>
      </c>
      <c r="QZ39" s="65">
        <f ca="1">IF(WEEKDAY(QZ$6,2)&gt;5,"w",IF(ISERROR(VLOOKUP(QZ$6,fériés,1,FALSE)),(SUM($H$1:QZ$1)&gt;SUM($F$34:$F38))*(SUM($H$1:QZ$1)&lt;=SUM($F$34:$F39))*1,"F"))</f>
        <v>0</v>
      </c>
      <c r="RA39" s="65">
        <f ca="1">IF(WEEKDAY(RA$6,2)&gt;5,"w",IF(ISERROR(VLOOKUP(RA$6,fériés,1,FALSE)),(SUM($H$1:RA$1)&gt;SUM($F$34:$F38))*(SUM($H$1:RA$1)&lt;=SUM($F$34:$F39))*1,"F"))</f>
        <v>0</v>
      </c>
      <c r="RB39" s="65">
        <f ca="1">IF(WEEKDAY(RB$6,2)&gt;5,"w",IF(ISERROR(VLOOKUP(RB$6,fériés,1,FALSE)),(SUM($H$1:RB$1)&gt;SUM($F$34:$F38))*(SUM($H$1:RB$1)&lt;=SUM($F$34:$F39))*1,"F"))</f>
        <v>0</v>
      </c>
      <c r="RC39" s="65">
        <f ca="1">IF(WEEKDAY(RC$6,2)&gt;5,"w",IF(ISERROR(VLOOKUP(RC$6,fériés,1,FALSE)),(SUM($H$1:RC$1)&gt;SUM($F$34:$F38))*(SUM($H$1:RC$1)&lt;=SUM($F$34:$F39))*1,"F"))</f>
        <v>0</v>
      </c>
      <c r="RD39" s="65">
        <f ca="1">IF(WEEKDAY(RD$6,2)&gt;5,"w",IF(ISERROR(VLOOKUP(RD$6,fériés,1,FALSE)),(SUM($H$1:RD$1)&gt;SUM($F$34:$F38))*(SUM($H$1:RD$1)&lt;=SUM($F$34:$F39))*1,"F"))</f>
        <v>0</v>
      </c>
      <c r="RE39" s="65">
        <f ca="1">IF(WEEKDAY(RE$6,2)&gt;5,"w",IF(ISERROR(VLOOKUP(RE$6,fériés,1,FALSE)),(SUM($H$1:RE$1)&gt;SUM($F$34:$F38))*(SUM($H$1:RE$1)&lt;=SUM($F$34:$F39))*1,"F"))</f>
        <v>0</v>
      </c>
      <c r="RF39" s="65">
        <f ca="1">IF(WEEKDAY(RF$6,2)&gt;5,"w",IF(ISERROR(VLOOKUP(RF$6,fériés,1,FALSE)),(SUM($H$1:RF$1)&gt;SUM($F$34:$F38))*(SUM($H$1:RF$1)&lt;=SUM($F$34:$F39))*1,"F"))</f>
        <v>0</v>
      </c>
      <c r="RG39" s="65">
        <f ca="1">IF(WEEKDAY(RG$6,2)&gt;5,"w",IF(ISERROR(VLOOKUP(RG$6,fériés,1,FALSE)),(SUM($H$1:RG$1)&gt;SUM($F$34:$F38))*(SUM($H$1:RG$1)&lt;=SUM($F$34:$F39))*1,"F"))</f>
        <v>0</v>
      </c>
      <c r="RH39" s="65">
        <f ca="1">IF(WEEKDAY(RH$6,2)&gt;5,"w",IF(ISERROR(VLOOKUP(RH$6,fériés,1,FALSE)),(SUM($H$1:RH$1)&gt;SUM($F$34:$F38))*(SUM($H$1:RH$1)&lt;=SUM($F$34:$F39))*1,"F"))</f>
        <v>0</v>
      </c>
      <c r="RI39" s="65">
        <f ca="1">IF(WEEKDAY(RI$6,2)&gt;5,"w",IF(ISERROR(VLOOKUP(RI$6,fériés,1,FALSE)),(SUM($H$1:RI$1)&gt;SUM($F$34:$F38))*(SUM($H$1:RI$1)&lt;=SUM($F$34:$F39))*1,"F"))</f>
        <v>0</v>
      </c>
      <c r="RJ39" s="65">
        <f ca="1">IF(WEEKDAY(RJ$6,2)&gt;5,"w",IF(ISERROR(VLOOKUP(RJ$6,fériés,1,FALSE)),(SUM($H$1:RJ$1)&gt;SUM($F$34:$F38))*(SUM($H$1:RJ$1)&lt;=SUM($F$34:$F39))*1,"F"))</f>
        <v>0</v>
      </c>
      <c r="RK39" s="65">
        <f ca="1">IF(WEEKDAY(RK$6,2)&gt;5,"w",IF(ISERROR(VLOOKUP(RK$6,fériés,1,FALSE)),(SUM($H$1:RK$1)&gt;SUM($F$34:$F38))*(SUM($H$1:RK$1)&lt;=SUM($F$34:$F39))*1,"F"))</f>
        <v>0</v>
      </c>
      <c r="RL39" s="65">
        <f ca="1">IF(WEEKDAY(RL$6,2)&gt;5,"w",IF(ISERROR(VLOOKUP(RL$6,fériés,1,FALSE)),(SUM($H$1:RL$1)&gt;SUM($F$34:$F38))*(SUM($H$1:RL$1)&lt;=SUM($F$34:$F39))*1,"F"))</f>
        <v>0</v>
      </c>
      <c r="RM39" s="65">
        <f ca="1">IF(WEEKDAY(RM$6,2)&gt;5,"w",IF(ISERROR(VLOOKUP(RM$6,fériés,1,FALSE)),(SUM($H$1:RM$1)&gt;SUM($F$34:$F38))*(SUM($H$1:RM$1)&lt;=SUM($F$34:$F39))*1,"F"))</f>
        <v>0</v>
      </c>
      <c r="RN39" s="65">
        <f ca="1">IF(WEEKDAY(RN$6,2)&gt;5,"w",IF(ISERROR(VLOOKUP(RN$6,fériés,1,FALSE)),(SUM($H$1:RN$1)&gt;SUM($F$34:$F38))*(SUM($H$1:RN$1)&lt;=SUM($F$34:$F39))*1,"F"))</f>
        <v>0</v>
      </c>
      <c r="RO39" s="65">
        <f ca="1">IF(WEEKDAY(RO$6,2)&gt;5,"w",IF(ISERROR(VLOOKUP(RO$6,fériés,1,FALSE)),(SUM($H$1:RO$1)&gt;SUM($F$34:$F38))*(SUM($H$1:RO$1)&lt;=SUM($F$34:$F39))*1,"F"))</f>
        <v>0</v>
      </c>
      <c r="RP39" s="65">
        <f ca="1">IF(WEEKDAY(RP$6,2)&gt;5,"w",IF(ISERROR(VLOOKUP(RP$6,fériés,1,FALSE)),(SUM($H$1:RP$1)&gt;SUM($F$34:$F38))*(SUM($H$1:RP$1)&lt;=SUM($F$34:$F39))*1,"F"))</f>
        <v>0</v>
      </c>
      <c r="RQ39" s="65">
        <f ca="1">IF(WEEKDAY(RQ$6,2)&gt;5,"w",IF(ISERROR(VLOOKUP(RQ$6,fériés,1,FALSE)),(SUM($H$1:RQ$1)&gt;SUM($F$34:$F38))*(SUM($H$1:RQ$1)&lt;=SUM($F$34:$F39))*1,"F"))</f>
        <v>0</v>
      </c>
      <c r="RR39" s="65" t="str">
        <f ca="1">IF(WEEKDAY(RR$6,2)&gt;5,"w",IF(ISERROR(VLOOKUP(RR$6,fériés,1,FALSE)),(SUM($H$1:RR$1)&gt;SUM($F$34:$F38))*(SUM($H$1:RR$1)&lt;=SUM($F$34:$F39))*1,"F"))</f>
        <v>w</v>
      </c>
      <c r="RS39" s="65" t="str">
        <f ca="1">IF(WEEKDAY(RS$6,2)&gt;5,"w",IF(ISERROR(VLOOKUP(RS$6,fériés,1,FALSE)),(SUM($H$1:RS$1)&gt;SUM($F$34:$F38))*(SUM($H$1:RS$1)&lt;=SUM($F$34:$F39))*1,"F"))</f>
        <v>w</v>
      </c>
      <c r="RT39" s="65" t="str">
        <f ca="1">IF(WEEKDAY(RT$6,2)&gt;5,"w",IF(ISERROR(VLOOKUP(RT$6,fériés,1,FALSE)),(SUM($H$1:RT$1)&gt;SUM($F$34:$F38))*(SUM($H$1:RT$1)&lt;=SUM($F$34:$F39))*1,"F"))</f>
        <v>w</v>
      </c>
      <c r="RU39" s="65" t="str">
        <f ca="1">IF(WEEKDAY(RU$6,2)&gt;5,"w",IF(ISERROR(VLOOKUP(RU$6,fériés,1,FALSE)),(SUM($H$1:RU$1)&gt;SUM($F$34:$F38))*(SUM($H$1:RU$1)&lt;=SUM($F$34:$F39))*1,"F"))</f>
        <v>w</v>
      </c>
      <c r="RV39" s="65" t="str">
        <f ca="1">IF(WEEKDAY(RV$6,2)&gt;5,"w",IF(ISERROR(VLOOKUP(RV$6,fériés,1,FALSE)),(SUM($H$1:RV$1)&gt;SUM($F$34:$F38))*(SUM($H$1:RV$1)&lt;=SUM($F$34:$F39))*1,"F"))</f>
        <v>w</v>
      </c>
      <c r="RW39" s="65" t="str">
        <f ca="1">IF(WEEKDAY(RW$6,2)&gt;5,"w",IF(ISERROR(VLOOKUP(RW$6,fériés,1,FALSE)),(SUM($H$1:RW$1)&gt;SUM($F$34:$F38))*(SUM($H$1:RW$1)&lt;=SUM($F$34:$F39))*1,"F"))</f>
        <v>w</v>
      </c>
      <c r="RX39" s="65" t="str">
        <f ca="1">IF(WEEKDAY(RX$6,2)&gt;5,"w",IF(ISERROR(VLOOKUP(RX$6,fériés,1,FALSE)),(SUM($H$1:RX$1)&gt;SUM($F$34:$F38))*(SUM($H$1:RX$1)&lt;=SUM($F$34:$F39))*1,"F"))</f>
        <v>w</v>
      </c>
      <c r="RY39" s="65" t="str">
        <f ca="1">IF(WEEKDAY(RY$6,2)&gt;5,"w",IF(ISERROR(VLOOKUP(RY$6,fériés,1,FALSE)),(SUM($H$1:RY$1)&gt;SUM($F$34:$F38))*(SUM($H$1:RY$1)&lt;=SUM($F$34:$F39))*1,"F"))</f>
        <v>w</v>
      </c>
      <c r="RZ39" s="65" t="str">
        <f ca="1">IF(WEEKDAY(RZ$6,2)&gt;5,"w",IF(ISERROR(VLOOKUP(RZ$6,fériés,1,FALSE)),(SUM($H$1:RZ$1)&gt;SUM($F$34:$F38))*(SUM($H$1:RZ$1)&lt;=SUM($F$34:$F39))*1,"F"))</f>
        <v>w</v>
      </c>
      <c r="SA39" s="65" t="str">
        <f ca="1">IF(WEEKDAY(SA$6,2)&gt;5,"w",IF(ISERROR(VLOOKUP(SA$6,fériés,1,FALSE)),(SUM($H$1:SA$1)&gt;SUM($F$34:$F38))*(SUM($H$1:SA$1)&lt;=SUM($F$34:$F39))*1,"F"))</f>
        <v>w</v>
      </c>
      <c r="SB39" s="65" t="str">
        <f ca="1">IF(WEEKDAY(SB$6,2)&gt;5,"w",IF(ISERROR(VLOOKUP(SB$6,fériés,1,FALSE)),(SUM($H$1:SB$1)&gt;SUM($F$34:$F38))*(SUM($H$1:SB$1)&lt;=SUM($F$34:$F39))*1,"F"))</f>
        <v>w</v>
      </c>
      <c r="SC39" s="65" t="str">
        <f ca="1">IF(WEEKDAY(SC$6,2)&gt;5,"w",IF(ISERROR(VLOOKUP(SC$6,fériés,1,FALSE)),(SUM($H$1:SC$1)&gt;SUM($F$34:$F38))*(SUM($H$1:SC$1)&lt;=SUM($F$34:$F39))*1,"F"))</f>
        <v>w</v>
      </c>
      <c r="SD39" s="65" t="str">
        <f ca="1">IF(WEEKDAY(SD$6,2)&gt;5,"w",IF(ISERROR(VLOOKUP(SD$6,fériés,1,FALSE)),(SUM($H$1:SD$1)&gt;SUM($F$34:$F38))*(SUM($H$1:SD$1)&lt;=SUM($F$34:$F39))*1,"F"))</f>
        <v>w</v>
      </c>
      <c r="SE39" s="65" t="str">
        <f ca="1">IF(WEEKDAY(SE$6,2)&gt;5,"w",IF(ISERROR(VLOOKUP(SE$6,fériés,1,FALSE)),(SUM($H$1:SE$1)&gt;SUM($F$34:$F38))*(SUM($H$1:SE$1)&lt;=SUM($F$34:$F39))*1,"F"))</f>
        <v>w</v>
      </c>
      <c r="SF39" s="65" t="str">
        <f ca="1">IF(WEEKDAY(SF$6,2)&gt;5,"w",IF(ISERROR(VLOOKUP(SF$6,fériés,1,FALSE)),(SUM($H$1:SF$1)&gt;SUM($F$34:$F38))*(SUM($H$1:SF$1)&lt;=SUM($F$34:$F39))*1,"F"))</f>
        <v>w</v>
      </c>
      <c r="SG39" s="83"/>
    </row>
    <row r="40" spans="1:501" ht="12" customHeight="1" x14ac:dyDescent="0.25">
      <c r="A40" s="80"/>
      <c r="B40" s="63"/>
      <c r="C40" s="78" t="str">
        <f>IF(A40="","",Base_données!$P$3)</f>
        <v/>
      </c>
      <c r="D40" s="79" t="str">
        <f>IFERROR(VLOOKUP($A40,Base_données!$A$4:$AB$24,Base_données!$D$1,FALSE),"")</f>
        <v/>
      </c>
      <c r="E40" s="79" t="str">
        <f>IFERROR(VLOOKUP($A40,Base_données!$A$4:$AB$24,Base_données!$P$1,FALSE),"")</f>
        <v/>
      </c>
      <c r="F40" s="67" t="str">
        <f t="shared" si="89"/>
        <v/>
      </c>
      <c r="G40" s="62" t="str">
        <f>IFERROR(VLOOKUP($A40,Base_données!$A$4:$L$24,5,FALSE),"")</f>
        <v/>
      </c>
      <c r="H40" s="65">
        <f ca="1">IF(WEEKDAY(H$6,2)&gt;5,"w",IF(ISERROR(VLOOKUP(H$6,fériés,1,FALSE)),(SUM($H$1:H$1)&gt;SUM($F$34:$F39))*(SUM($H$1:H$1)&lt;=SUM($F$34:$F40))*1,"F"))</f>
        <v>0</v>
      </c>
      <c r="I40" s="65">
        <f ca="1">IF(WEEKDAY(I$6,2)&gt;5,"w",IF(ISERROR(VLOOKUP(I$6,fériés,1,FALSE)),(SUM($H$1:I$1)&gt;SUM($F$34:$F39))*(SUM($H$1:I$1)&lt;=SUM($F$34:$F40))*1,"F"))</f>
        <v>0</v>
      </c>
      <c r="J40" s="65">
        <f ca="1">IF(WEEKDAY(J$6,2)&gt;5,"w",IF(ISERROR(VLOOKUP(J$6,fériés,1,FALSE)),(SUM($H$1:J$1)&gt;SUM($F$34:$F39))*(SUM($H$1:J$1)&lt;=SUM($F$34:$F40))*1,"F"))</f>
        <v>0</v>
      </c>
      <c r="K40" s="65">
        <f ca="1">IF(WEEKDAY(K$6,2)&gt;5,"w",IF(ISERROR(VLOOKUP(K$6,fériés,1,FALSE)),(SUM($H$1:K$1)&gt;SUM($F$34:$F39))*(SUM($H$1:K$1)&lt;=SUM($F$34:$F40))*1,"F"))</f>
        <v>0</v>
      </c>
      <c r="L40" s="65">
        <f ca="1">IF(WEEKDAY(L$6,2)&gt;5,"w",IF(ISERROR(VLOOKUP(L$6,fériés,1,FALSE)),(SUM($H$1:L$1)&gt;SUM($F$34:$F39))*(SUM($H$1:L$1)&lt;=SUM($F$34:$F40))*1,"F"))</f>
        <v>0</v>
      </c>
      <c r="M40" s="65">
        <f ca="1">IF(WEEKDAY(M$6,2)&gt;5,"w",IF(ISERROR(VLOOKUP(M$6,fériés,1,FALSE)),(SUM($H$1:M$1)&gt;SUM($F$34:$F39))*(SUM($H$1:M$1)&lt;=SUM($F$34:$F40))*1,"F"))</f>
        <v>0</v>
      </c>
      <c r="N40" s="65">
        <f ca="1">IF(WEEKDAY(N$6,2)&gt;5,"w",IF(ISERROR(VLOOKUP(N$6,fériés,1,FALSE)),(SUM($H$1:N$1)&gt;SUM($F$34:$F39))*(SUM($H$1:N$1)&lt;=SUM($F$34:$F40))*1,"F"))</f>
        <v>0</v>
      </c>
      <c r="O40" s="65">
        <f ca="1">IF(WEEKDAY(O$6,2)&gt;5,"w",IF(ISERROR(VLOOKUP(O$6,fériés,1,FALSE)),(SUM($H$1:O$1)&gt;SUM($F$34:$F39))*(SUM($H$1:O$1)&lt;=SUM($F$34:$F40))*1,"F"))</f>
        <v>0</v>
      </c>
      <c r="P40" s="65">
        <f ca="1">IF(WEEKDAY(P$6,2)&gt;5,"w",IF(ISERROR(VLOOKUP(P$6,fériés,1,FALSE)),(SUM($H$1:P$1)&gt;SUM($F$34:$F39))*(SUM($H$1:P$1)&lt;=SUM($F$34:$F40))*1,"F"))</f>
        <v>0</v>
      </c>
      <c r="Q40" s="65">
        <f ca="1">IF(WEEKDAY(Q$6,2)&gt;5,"w",IF(ISERROR(VLOOKUP(Q$6,fériés,1,FALSE)),(SUM($H$1:Q$1)&gt;SUM($F$34:$F39))*(SUM($H$1:Q$1)&lt;=SUM($F$34:$F40))*1,"F"))</f>
        <v>0</v>
      </c>
      <c r="R40" s="65">
        <f ca="1">IF(WEEKDAY(R$6,2)&gt;5,"w",IF(ISERROR(VLOOKUP(R$6,fériés,1,FALSE)),(SUM($H$1:R$1)&gt;SUM($F$34:$F39))*(SUM($H$1:R$1)&lt;=SUM($F$34:$F40))*1,"F"))</f>
        <v>0</v>
      </c>
      <c r="S40" s="65">
        <f ca="1">IF(WEEKDAY(S$6,2)&gt;5,"w",IF(ISERROR(VLOOKUP(S$6,fériés,1,FALSE)),(SUM($H$1:S$1)&gt;SUM($F$34:$F39))*(SUM($H$1:S$1)&lt;=SUM($F$34:$F40))*1,"F"))</f>
        <v>0</v>
      </c>
      <c r="T40" s="65">
        <f ca="1">IF(WEEKDAY(T$6,2)&gt;5,"w",IF(ISERROR(VLOOKUP(T$6,fériés,1,FALSE)),(SUM($H$1:T$1)&gt;SUM($F$34:$F39))*(SUM($H$1:T$1)&lt;=SUM($F$34:$F40))*1,"F"))</f>
        <v>0</v>
      </c>
      <c r="U40" s="65">
        <f ca="1">IF(WEEKDAY(U$6,2)&gt;5,"w",IF(ISERROR(VLOOKUP(U$6,fériés,1,FALSE)),(SUM($H$1:U$1)&gt;SUM($F$34:$F39))*(SUM($H$1:U$1)&lt;=SUM($F$34:$F40))*1,"F"))</f>
        <v>0</v>
      </c>
      <c r="V40" s="65">
        <f ca="1">IF(WEEKDAY(V$6,2)&gt;5,"w",IF(ISERROR(VLOOKUP(V$6,fériés,1,FALSE)),(SUM($H$1:V$1)&gt;SUM($F$34:$F39))*(SUM($H$1:V$1)&lt;=SUM($F$34:$F40))*1,"F"))</f>
        <v>0</v>
      </c>
      <c r="W40" s="65">
        <f ca="1">IF(WEEKDAY(W$6,2)&gt;5,"w",IF(ISERROR(VLOOKUP(W$6,fériés,1,FALSE)),(SUM($H$1:W$1)&gt;SUM($F$34:$F39))*(SUM($H$1:W$1)&lt;=SUM($F$34:$F40))*1,"F"))</f>
        <v>0</v>
      </c>
      <c r="X40" s="65">
        <f ca="1">IF(WEEKDAY(X$6,2)&gt;5,"w",IF(ISERROR(VLOOKUP(X$6,fériés,1,FALSE)),(SUM($H$1:X$1)&gt;SUM($F$34:$F39))*(SUM($H$1:X$1)&lt;=SUM($F$34:$F40))*1,"F"))</f>
        <v>0</v>
      </c>
      <c r="Y40" s="65">
        <f ca="1">IF(WEEKDAY(Y$6,2)&gt;5,"w",IF(ISERROR(VLOOKUP(Y$6,fériés,1,FALSE)),(SUM($H$1:Y$1)&gt;SUM($F$34:$F39))*(SUM($H$1:Y$1)&lt;=SUM($F$34:$F40))*1,"F"))</f>
        <v>0</v>
      </c>
      <c r="Z40" s="65">
        <f ca="1">IF(WEEKDAY(Z$6,2)&gt;5,"w",IF(ISERROR(VLOOKUP(Z$6,fériés,1,FALSE)),(SUM($H$1:Z$1)&gt;SUM($F$34:$F39))*(SUM($H$1:Z$1)&lt;=SUM($F$34:$F40))*1,"F"))</f>
        <v>0</v>
      </c>
      <c r="AA40" s="65">
        <f ca="1">IF(WEEKDAY(AA$6,2)&gt;5,"w",IF(ISERROR(VLOOKUP(AA$6,fériés,1,FALSE)),(SUM($H$1:AA$1)&gt;SUM($F$34:$F39))*(SUM($H$1:AA$1)&lt;=SUM($F$34:$F40))*1,"F"))</f>
        <v>0</v>
      </c>
      <c r="AB40" s="65">
        <f ca="1">IF(WEEKDAY(AB$6,2)&gt;5,"w",IF(ISERROR(VLOOKUP(AB$6,fériés,1,FALSE)),(SUM($H$1:AB$1)&gt;SUM($F$34:$F39))*(SUM($H$1:AB$1)&lt;=SUM($F$34:$F40))*1,"F"))</f>
        <v>0</v>
      </c>
      <c r="AC40" s="65">
        <f ca="1">IF(WEEKDAY(AC$6,2)&gt;5,"w",IF(ISERROR(VLOOKUP(AC$6,fériés,1,FALSE)),(SUM($H$1:AC$1)&gt;SUM($F$34:$F39))*(SUM($H$1:AC$1)&lt;=SUM($F$34:$F40))*1,"F"))</f>
        <v>0</v>
      </c>
      <c r="AD40" s="65">
        <f ca="1">IF(WEEKDAY(AD$6,2)&gt;5,"w",IF(ISERROR(VLOOKUP(AD$6,fériés,1,FALSE)),(SUM($H$1:AD$1)&gt;SUM($F$34:$F39))*(SUM($H$1:AD$1)&lt;=SUM($F$34:$F40))*1,"F"))</f>
        <v>0</v>
      </c>
      <c r="AE40" s="65">
        <f ca="1">IF(WEEKDAY(AE$6,2)&gt;5,"w",IF(ISERROR(VLOOKUP(AE$6,fériés,1,FALSE)),(SUM($H$1:AE$1)&gt;SUM($F$34:$F39))*(SUM($H$1:AE$1)&lt;=SUM($F$34:$F40))*1,"F"))</f>
        <v>0</v>
      </c>
      <c r="AF40" s="65">
        <f ca="1">IF(WEEKDAY(AF$6,2)&gt;5,"w",IF(ISERROR(VLOOKUP(AF$6,fériés,1,FALSE)),(SUM($H$1:AF$1)&gt;SUM($F$34:$F39))*(SUM($H$1:AF$1)&lt;=SUM($F$34:$F40))*1,"F"))</f>
        <v>0</v>
      </c>
      <c r="AG40" s="65">
        <f ca="1">IF(WEEKDAY(AG$6,2)&gt;5,"w",IF(ISERROR(VLOOKUP(AG$6,fériés,1,FALSE)),(SUM($H$1:AG$1)&gt;SUM($F$34:$F39))*(SUM($H$1:AG$1)&lt;=SUM($F$34:$F40))*1,"F"))</f>
        <v>0</v>
      </c>
      <c r="AH40" s="65">
        <f ca="1">IF(WEEKDAY(AH$6,2)&gt;5,"w",IF(ISERROR(VLOOKUP(AH$6,fériés,1,FALSE)),(SUM($H$1:AH$1)&gt;SUM($F$34:$F39))*(SUM($H$1:AH$1)&lt;=SUM($F$34:$F40))*1,"F"))</f>
        <v>0</v>
      </c>
      <c r="AI40" s="65">
        <f ca="1">IF(WEEKDAY(AI$6,2)&gt;5,"w",IF(ISERROR(VLOOKUP(AI$6,fériés,1,FALSE)),(SUM($H$1:AI$1)&gt;SUM($F$34:$F39))*(SUM($H$1:AI$1)&lt;=SUM($F$34:$F40))*1,"F"))</f>
        <v>0</v>
      </c>
      <c r="AJ40" s="65">
        <f ca="1">IF(WEEKDAY(AJ$6,2)&gt;5,"w",IF(ISERROR(VLOOKUP(AJ$6,fériés,1,FALSE)),(SUM($H$1:AJ$1)&gt;SUM($F$34:$F39))*(SUM($H$1:AJ$1)&lt;=SUM($F$34:$F40))*1,"F"))</f>
        <v>0</v>
      </c>
      <c r="AK40" s="65">
        <f ca="1">IF(WEEKDAY(AK$6,2)&gt;5,"w",IF(ISERROR(VLOOKUP(AK$6,fériés,1,FALSE)),(SUM($H$1:AK$1)&gt;SUM($F$34:$F39))*(SUM($H$1:AK$1)&lt;=SUM($F$34:$F40))*1,"F"))</f>
        <v>0</v>
      </c>
      <c r="AL40" s="65">
        <f ca="1">IF(WEEKDAY(AL$6,2)&gt;5,"w",IF(ISERROR(VLOOKUP(AL$6,fériés,1,FALSE)),(SUM($H$1:AL$1)&gt;SUM($F$34:$F39))*(SUM($H$1:AL$1)&lt;=SUM($F$34:$F40))*1,"F"))</f>
        <v>0</v>
      </c>
      <c r="AM40" s="65">
        <f ca="1">IF(WEEKDAY(AM$6,2)&gt;5,"w",IF(ISERROR(VLOOKUP(AM$6,fériés,1,FALSE)),(SUM($H$1:AM$1)&gt;SUM($F$34:$F39))*(SUM($H$1:AM$1)&lt;=SUM($F$34:$F40))*1,"F"))</f>
        <v>0</v>
      </c>
      <c r="AN40" s="65">
        <f ca="1">IF(WEEKDAY(AN$6,2)&gt;5,"w",IF(ISERROR(VLOOKUP(AN$6,fériés,1,FALSE)),(SUM($H$1:AN$1)&gt;SUM($F$34:$F39))*(SUM($H$1:AN$1)&lt;=SUM($F$34:$F40))*1,"F"))</f>
        <v>0</v>
      </c>
      <c r="AO40" s="65">
        <f ca="1">IF(WEEKDAY(AO$6,2)&gt;5,"w",IF(ISERROR(VLOOKUP(AO$6,fériés,1,FALSE)),(SUM($H$1:AO$1)&gt;SUM($F$34:$F39))*(SUM($H$1:AO$1)&lt;=SUM($F$34:$F40))*1,"F"))</f>
        <v>0</v>
      </c>
      <c r="AP40" s="65">
        <f ca="1">IF(WEEKDAY(AP$6,2)&gt;5,"w",IF(ISERROR(VLOOKUP(AP$6,fériés,1,FALSE)),(SUM($H$1:AP$1)&gt;SUM($F$34:$F39))*(SUM($H$1:AP$1)&lt;=SUM($F$34:$F40))*1,"F"))</f>
        <v>0</v>
      </c>
      <c r="AQ40" s="65">
        <f ca="1">IF(WEEKDAY(AQ$6,2)&gt;5,"w",IF(ISERROR(VLOOKUP(AQ$6,fériés,1,FALSE)),(SUM($H$1:AQ$1)&gt;SUM($F$34:$F39))*(SUM($H$1:AQ$1)&lt;=SUM($F$34:$F40))*1,"F"))</f>
        <v>0</v>
      </c>
      <c r="AR40" s="65">
        <f ca="1">IF(WEEKDAY(AR$6,2)&gt;5,"w",IF(ISERROR(VLOOKUP(AR$6,fériés,1,FALSE)),(SUM($H$1:AR$1)&gt;SUM($F$34:$F39))*(SUM($H$1:AR$1)&lt;=SUM($F$34:$F40))*1,"F"))</f>
        <v>0</v>
      </c>
      <c r="AS40" s="65">
        <f ca="1">IF(WEEKDAY(AS$6,2)&gt;5,"w",IF(ISERROR(VLOOKUP(AS$6,fériés,1,FALSE)),(SUM($H$1:AS$1)&gt;SUM($F$34:$F39))*(SUM($H$1:AS$1)&lt;=SUM($F$34:$F40))*1,"F"))</f>
        <v>0</v>
      </c>
      <c r="AT40" s="65">
        <f ca="1">IF(WEEKDAY(AT$6,2)&gt;5,"w",IF(ISERROR(VLOOKUP(AT$6,fériés,1,FALSE)),(SUM($H$1:AT$1)&gt;SUM($F$34:$F39))*(SUM($H$1:AT$1)&lt;=SUM($F$34:$F40))*1,"F"))</f>
        <v>0</v>
      </c>
      <c r="AU40" s="65">
        <f ca="1">IF(WEEKDAY(AU$6,2)&gt;5,"w",IF(ISERROR(VLOOKUP(AU$6,fériés,1,FALSE)),(SUM($H$1:AU$1)&gt;SUM($F$34:$F39))*(SUM($H$1:AU$1)&lt;=SUM($F$34:$F40))*1,"F"))</f>
        <v>0</v>
      </c>
      <c r="AV40" s="65">
        <f ca="1">IF(WEEKDAY(AV$6,2)&gt;5,"w",IF(ISERROR(VLOOKUP(AV$6,fériés,1,FALSE)),(SUM($H$1:AV$1)&gt;SUM($F$34:$F39))*(SUM($H$1:AV$1)&lt;=SUM($F$34:$F40))*1,"F"))</f>
        <v>0</v>
      </c>
      <c r="AW40" s="65">
        <f ca="1">IF(WEEKDAY(AW$6,2)&gt;5,"w",IF(ISERROR(VLOOKUP(AW$6,fériés,1,FALSE)),(SUM($H$1:AW$1)&gt;SUM($F$34:$F39))*(SUM($H$1:AW$1)&lt;=SUM($F$34:$F40))*1,"F"))</f>
        <v>0</v>
      </c>
      <c r="AX40" s="65">
        <f ca="1">IF(WEEKDAY(AX$6,2)&gt;5,"w",IF(ISERROR(VLOOKUP(AX$6,fériés,1,FALSE)),(SUM($H$1:AX$1)&gt;SUM($F$34:$F39))*(SUM($H$1:AX$1)&lt;=SUM($F$34:$F40))*1,"F"))</f>
        <v>0</v>
      </c>
      <c r="AY40" s="65">
        <f ca="1">IF(WEEKDAY(AY$6,2)&gt;5,"w",IF(ISERROR(VLOOKUP(AY$6,fériés,1,FALSE)),(SUM($H$1:AY$1)&gt;SUM($F$34:$F39))*(SUM($H$1:AY$1)&lt;=SUM($F$34:$F40))*1,"F"))</f>
        <v>0</v>
      </c>
      <c r="AZ40" s="65">
        <f ca="1">IF(WEEKDAY(AZ$6,2)&gt;5,"w",IF(ISERROR(VLOOKUP(AZ$6,fériés,1,FALSE)),(SUM($H$1:AZ$1)&gt;SUM($F$34:$F39))*(SUM($H$1:AZ$1)&lt;=SUM($F$34:$F40))*1,"F"))</f>
        <v>0</v>
      </c>
      <c r="BA40" s="65">
        <f ca="1">IF(WEEKDAY(BA$6,2)&gt;5,"w",IF(ISERROR(VLOOKUP(BA$6,fériés,1,FALSE)),(SUM($H$1:BA$1)&gt;SUM($F$34:$F39))*(SUM($H$1:BA$1)&lt;=SUM($F$34:$F40))*1,"F"))</f>
        <v>0</v>
      </c>
      <c r="BB40" s="65">
        <f ca="1">IF(WEEKDAY(BB$6,2)&gt;5,"w",IF(ISERROR(VLOOKUP(BB$6,fériés,1,FALSE)),(SUM($H$1:BB$1)&gt;SUM($F$34:$F39))*(SUM($H$1:BB$1)&lt;=SUM($F$34:$F40))*1,"F"))</f>
        <v>0</v>
      </c>
      <c r="BC40" s="65">
        <f ca="1">IF(WEEKDAY(BC$6,2)&gt;5,"w",IF(ISERROR(VLOOKUP(BC$6,fériés,1,FALSE)),(SUM($H$1:BC$1)&gt;SUM($F$34:$F39))*(SUM($H$1:BC$1)&lt;=SUM($F$34:$F40))*1,"F"))</f>
        <v>0</v>
      </c>
      <c r="BD40" s="65">
        <f ca="1">IF(WEEKDAY(BD$6,2)&gt;5,"w",IF(ISERROR(VLOOKUP(BD$6,fériés,1,FALSE)),(SUM($H$1:BD$1)&gt;SUM($F$34:$F39))*(SUM($H$1:BD$1)&lt;=SUM($F$34:$F40))*1,"F"))</f>
        <v>0</v>
      </c>
      <c r="BE40" s="65">
        <f ca="1">IF(WEEKDAY(BE$6,2)&gt;5,"w",IF(ISERROR(VLOOKUP(BE$6,fériés,1,FALSE)),(SUM($H$1:BE$1)&gt;SUM($F$34:$F39))*(SUM($H$1:BE$1)&lt;=SUM($F$34:$F40))*1,"F"))</f>
        <v>0</v>
      </c>
      <c r="BF40" s="65">
        <f ca="1">IF(WEEKDAY(BF$6,2)&gt;5,"w",IF(ISERROR(VLOOKUP(BF$6,fériés,1,FALSE)),(SUM($H$1:BF$1)&gt;SUM($F$34:$F39))*(SUM($H$1:BF$1)&lt;=SUM($F$34:$F40))*1,"F"))</f>
        <v>0</v>
      </c>
      <c r="BG40" s="65">
        <f ca="1">IF(WEEKDAY(BG$6,2)&gt;5,"w",IF(ISERROR(VLOOKUP(BG$6,fériés,1,FALSE)),(SUM($H$1:BG$1)&gt;SUM($F$34:$F39))*(SUM($H$1:BG$1)&lt;=SUM($F$34:$F40))*1,"F"))</f>
        <v>0</v>
      </c>
      <c r="BH40" s="65">
        <f ca="1">IF(WEEKDAY(BH$6,2)&gt;5,"w",IF(ISERROR(VLOOKUP(BH$6,fériés,1,FALSE)),(SUM($H$1:BH$1)&gt;SUM($F$34:$F39))*(SUM($H$1:BH$1)&lt;=SUM($F$34:$F40))*1,"F"))</f>
        <v>0</v>
      </c>
      <c r="BI40" s="65">
        <f ca="1">IF(WEEKDAY(BI$6,2)&gt;5,"w",IF(ISERROR(VLOOKUP(BI$6,fériés,1,FALSE)),(SUM($H$1:BI$1)&gt;SUM($F$34:$F39))*(SUM($H$1:BI$1)&lt;=SUM($F$34:$F40))*1,"F"))</f>
        <v>0</v>
      </c>
      <c r="BJ40" s="65">
        <f ca="1">IF(WEEKDAY(BJ$6,2)&gt;5,"w",IF(ISERROR(VLOOKUP(BJ$6,fériés,1,FALSE)),(SUM($H$1:BJ$1)&gt;SUM($F$34:$F39))*(SUM($H$1:BJ$1)&lt;=SUM($F$34:$F40))*1,"F"))</f>
        <v>0</v>
      </c>
      <c r="BK40" s="65">
        <f ca="1">IF(WEEKDAY(BK$6,2)&gt;5,"w",IF(ISERROR(VLOOKUP(BK$6,fériés,1,FALSE)),(SUM($H$1:BK$1)&gt;SUM($F$34:$F39))*(SUM($H$1:BK$1)&lt;=SUM($F$34:$F40))*1,"F"))</f>
        <v>0</v>
      </c>
      <c r="BL40" s="65">
        <f ca="1">IF(WEEKDAY(BL$6,2)&gt;5,"w",IF(ISERROR(VLOOKUP(BL$6,fériés,1,FALSE)),(SUM($H$1:BL$1)&gt;SUM($F$34:$F39))*(SUM($H$1:BL$1)&lt;=SUM($F$34:$F40))*1,"F"))</f>
        <v>0</v>
      </c>
      <c r="BM40" s="65">
        <f ca="1">IF(WEEKDAY(BM$6,2)&gt;5,"w",IF(ISERROR(VLOOKUP(BM$6,fériés,1,FALSE)),(SUM($H$1:BM$1)&gt;SUM($F$34:$F39))*(SUM($H$1:BM$1)&lt;=SUM($F$34:$F40))*1,"F"))</f>
        <v>0</v>
      </c>
      <c r="BN40" s="65" t="str">
        <f ca="1">IF(WEEKDAY(BN$6,2)&gt;5,"w",IF(ISERROR(VLOOKUP(BN$6,fériés,1,FALSE)),(SUM($H$1:BN$1)&gt;SUM($F$34:$F39))*(SUM($H$1:BN$1)&lt;=SUM($F$34:$F40))*1,"F"))</f>
        <v>w</v>
      </c>
      <c r="BO40" s="65" t="str">
        <f ca="1">IF(WEEKDAY(BO$6,2)&gt;5,"w",IF(ISERROR(VLOOKUP(BO$6,fériés,1,FALSE)),(SUM($H$1:BO$1)&gt;SUM($F$34:$F39))*(SUM($H$1:BO$1)&lt;=SUM($F$34:$F40))*1,"F"))</f>
        <v>w</v>
      </c>
      <c r="BP40" s="65" t="str">
        <f ca="1">IF(WEEKDAY(BP$6,2)&gt;5,"w",IF(ISERROR(VLOOKUP(BP$6,fériés,1,FALSE)),(SUM($H$1:BP$1)&gt;SUM($F$34:$F39))*(SUM($H$1:BP$1)&lt;=SUM($F$34:$F40))*1,"F"))</f>
        <v>w</v>
      </c>
      <c r="BQ40" s="65" t="str">
        <f ca="1">IF(WEEKDAY(BQ$6,2)&gt;5,"w",IF(ISERROR(VLOOKUP(BQ$6,fériés,1,FALSE)),(SUM($H$1:BQ$1)&gt;SUM($F$34:$F39))*(SUM($H$1:BQ$1)&lt;=SUM($F$34:$F40))*1,"F"))</f>
        <v>w</v>
      </c>
      <c r="BR40" s="65" t="str">
        <f ca="1">IF(WEEKDAY(BR$6,2)&gt;5,"w",IF(ISERROR(VLOOKUP(BR$6,fériés,1,FALSE)),(SUM($H$1:BR$1)&gt;SUM($F$34:$F39))*(SUM($H$1:BR$1)&lt;=SUM($F$34:$F40))*1,"F"))</f>
        <v>w</v>
      </c>
      <c r="BS40" s="65" t="str">
        <f ca="1">IF(WEEKDAY(BS$6,2)&gt;5,"w",IF(ISERROR(VLOOKUP(BS$6,fériés,1,FALSE)),(SUM($H$1:BS$1)&gt;SUM($F$34:$F39))*(SUM($H$1:BS$1)&lt;=SUM($F$34:$F40))*1,"F"))</f>
        <v>w</v>
      </c>
      <c r="BT40" s="65" t="str">
        <f ca="1">IF(WEEKDAY(BT$6,2)&gt;5,"w",IF(ISERROR(VLOOKUP(BT$6,fériés,1,FALSE)),(SUM($H$1:BT$1)&gt;SUM($F$34:$F39))*(SUM($H$1:BT$1)&lt;=SUM($F$34:$F40))*1,"F"))</f>
        <v>w</v>
      </c>
      <c r="BU40" s="65" t="str">
        <f ca="1">IF(WEEKDAY(BU$6,2)&gt;5,"w",IF(ISERROR(VLOOKUP(BU$6,fériés,1,FALSE)),(SUM($H$1:BU$1)&gt;SUM($F$34:$F39))*(SUM($H$1:BU$1)&lt;=SUM($F$34:$F40))*1,"F"))</f>
        <v>w</v>
      </c>
      <c r="BV40" s="65" t="str">
        <f ca="1">IF(WEEKDAY(BV$6,2)&gt;5,"w",IF(ISERROR(VLOOKUP(BV$6,fériés,1,FALSE)),(SUM($H$1:BV$1)&gt;SUM($F$34:$F39))*(SUM($H$1:BV$1)&lt;=SUM($F$34:$F40))*1,"F"))</f>
        <v>w</v>
      </c>
      <c r="BW40" s="65" t="str">
        <f ca="1">IF(WEEKDAY(BW$6,2)&gt;5,"w",IF(ISERROR(VLOOKUP(BW$6,fériés,1,FALSE)),(SUM($H$1:BW$1)&gt;SUM($F$34:$F39))*(SUM($H$1:BW$1)&lt;=SUM($F$34:$F40))*1,"F"))</f>
        <v>w</v>
      </c>
      <c r="BX40" s="65" t="str">
        <f ca="1">IF(WEEKDAY(BX$6,2)&gt;5,"w",IF(ISERROR(VLOOKUP(BX$6,fériés,1,FALSE)),(SUM($H$1:BX$1)&gt;SUM($F$34:$F39))*(SUM($H$1:BX$1)&lt;=SUM($F$34:$F40))*1,"F"))</f>
        <v>w</v>
      </c>
      <c r="BY40" s="65" t="str">
        <f ca="1">IF(WEEKDAY(BY$6,2)&gt;5,"w",IF(ISERROR(VLOOKUP(BY$6,fériés,1,FALSE)),(SUM($H$1:BY$1)&gt;SUM($F$34:$F39))*(SUM($H$1:BY$1)&lt;=SUM($F$34:$F40))*1,"F"))</f>
        <v>w</v>
      </c>
      <c r="BZ40" s="65" t="str">
        <f ca="1">IF(WEEKDAY(BZ$6,2)&gt;5,"w",IF(ISERROR(VLOOKUP(BZ$6,fériés,1,FALSE)),(SUM($H$1:BZ$1)&gt;SUM($F$34:$F39))*(SUM($H$1:BZ$1)&lt;=SUM($F$34:$F40))*1,"F"))</f>
        <v>w</v>
      </c>
      <c r="CA40" s="65" t="str">
        <f ca="1">IF(WEEKDAY(CA$6,2)&gt;5,"w",IF(ISERROR(VLOOKUP(CA$6,fériés,1,FALSE)),(SUM($H$1:CA$1)&gt;SUM($F$34:$F39))*(SUM($H$1:CA$1)&lt;=SUM($F$34:$F40))*1,"F"))</f>
        <v>w</v>
      </c>
      <c r="CB40" s="65" t="str">
        <f ca="1">IF(WEEKDAY(CB$6,2)&gt;5,"w",IF(ISERROR(VLOOKUP(CB$6,fériés,1,FALSE)),(SUM($H$1:CB$1)&gt;SUM($F$34:$F39))*(SUM($H$1:CB$1)&lt;=SUM($F$34:$F40))*1,"F"))</f>
        <v>w</v>
      </c>
      <c r="CC40" s="65" t="str">
        <f ca="1">IF(WEEKDAY(CC$6,2)&gt;5,"w",IF(ISERROR(VLOOKUP(CC$6,fériés,1,FALSE)),(SUM($H$1:CC$1)&gt;SUM($F$34:$F39))*(SUM($H$1:CC$1)&lt;=SUM($F$34:$F40))*1,"F"))</f>
        <v>w</v>
      </c>
      <c r="CD40" s="65" t="str">
        <f ca="1">IF(WEEKDAY(CD$6,2)&gt;5,"w",IF(ISERROR(VLOOKUP(CD$6,fériés,1,FALSE)),(SUM($H$1:CD$1)&gt;SUM($F$34:$F39))*(SUM($H$1:CD$1)&lt;=SUM($F$34:$F40))*1,"F"))</f>
        <v>w</v>
      </c>
      <c r="CE40" s="65" t="str">
        <f ca="1">IF(WEEKDAY(CE$6,2)&gt;5,"w",IF(ISERROR(VLOOKUP(CE$6,fériés,1,FALSE)),(SUM($H$1:CE$1)&gt;SUM($F$34:$F39))*(SUM($H$1:CE$1)&lt;=SUM($F$34:$F40))*1,"F"))</f>
        <v>w</v>
      </c>
      <c r="CF40" s="65" t="str">
        <f ca="1">IF(WEEKDAY(CF$6,2)&gt;5,"w",IF(ISERROR(VLOOKUP(CF$6,fériés,1,FALSE)),(SUM($H$1:CF$1)&gt;SUM($F$34:$F39))*(SUM($H$1:CF$1)&lt;=SUM($F$34:$F40))*1,"F"))</f>
        <v>w</v>
      </c>
      <c r="CG40" s="65" t="str">
        <f ca="1">IF(WEEKDAY(CG$6,2)&gt;5,"w",IF(ISERROR(VLOOKUP(CG$6,fériés,1,FALSE)),(SUM($H$1:CG$1)&gt;SUM($F$34:$F39))*(SUM($H$1:CG$1)&lt;=SUM($F$34:$F40))*1,"F"))</f>
        <v>w</v>
      </c>
      <c r="CH40" s="65">
        <f ca="1">IF(WEEKDAY(CH$6,2)&gt;5,"w",IF(ISERROR(VLOOKUP(CH$6,fériés,1,FALSE)),(SUM($H$1:CH$1)&gt;SUM($F$34:$F39))*(SUM($H$1:CH$1)&lt;=SUM($F$34:$F40))*1,"F"))</f>
        <v>0</v>
      </c>
      <c r="CI40" s="65">
        <f ca="1">IF(WEEKDAY(CI$6,2)&gt;5,"w",IF(ISERROR(VLOOKUP(CI$6,fériés,1,FALSE)),(SUM($H$1:CI$1)&gt;SUM($F$34:$F39))*(SUM($H$1:CI$1)&lt;=SUM($F$34:$F40))*1,"F"))</f>
        <v>0</v>
      </c>
      <c r="CJ40" s="65">
        <f ca="1">IF(WEEKDAY(CJ$6,2)&gt;5,"w",IF(ISERROR(VLOOKUP(CJ$6,fériés,1,FALSE)),(SUM($H$1:CJ$1)&gt;SUM($F$34:$F39))*(SUM($H$1:CJ$1)&lt;=SUM($F$34:$F40))*1,"F"))</f>
        <v>0</v>
      </c>
      <c r="CK40" s="65">
        <f ca="1">IF(WEEKDAY(CK$6,2)&gt;5,"w",IF(ISERROR(VLOOKUP(CK$6,fériés,1,FALSE)),(SUM($H$1:CK$1)&gt;SUM($F$34:$F39))*(SUM($H$1:CK$1)&lt;=SUM($F$34:$F40))*1,"F"))</f>
        <v>0</v>
      </c>
      <c r="CL40" s="65">
        <f ca="1">IF(WEEKDAY(CL$6,2)&gt;5,"w",IF(ISERROR(VLOOKUP(CL$6,fériés,1,FALSE)),(SUM($H$1:CL$1)&gt;SUM($F$34:$F39))*(SUM($H$1:CL$1)&lt;=SUM($F$34:$F40))*1,"F"))</f>
        <v>0</v>
      </c>
      <c r="CM40" s="65">
        <f ca="1">IF(WEEKDAY(CM$6,2)&gt;5,"w",IF(ISERROR(VLOOKUP(CM$6,fériés,1,FALSE)),(SUM($H$1:CM$1)&gt;SUM($F$34:$F39))*(SUM($H$1:CM$1)&lt;=SUM($F$34:$F40))*1,"F"))</f>
        <v>0</v>
      </c>
      <c r="CN40" s="65">
        <f ca="1">IF(WEEKDAY(CN$6,2)&gt;5,"w",IF(ISERROR(VLOOKUP(CN$6,fériés,1,FALSE)),(SUM($H$1:CN$1)&gt;SUM($F$34:$F39))*(SUM($H$1:CN$1)&lt;=SUM($F$34:$F40))*1,"F"))</f>
        <v>0</v>
      </c>
      <c r="CO40" s="65">
        <f ca="1">IF(WEEKDAY(CO$6,2)&gt;5,"w",IF(ISERROR(VLOOKUP(CO$6,fériés,1,FALSE)),(SUM($H$1:CO$1)&gt;SUM($F$34:$F39))*(SUM($H$1:CO$1)&lt;=SUM($F$34:$F40))*1,"F"))</f>
        <v>0</v>
      </c>
      <c r="CP40" s="65">
        <f ca="1">IF(WEEKDAY(CP$6,2)&gt;5,"w",IF(ISERROR(VLOOKUP(CP$6,fériés,1,FALSE)),(SUM($H$1:CP$1)&gt;SUM($F$34:$F39))*(SUM($H$1:CP$1)&lt;=SUM($F$34:$F40))*1,"F"))</f>
        <v>0</v>
      </c>
      <c r="CQ40" s="65">
        <f ca="1">IF(WEEKDAY(CQ$6,2)&gt;5,"w",IF(ISERROR(VLOOKUP(CQ$6,fériés,1,FALSE)),(SUM($H$1:CQ$1)&gt;SUM($F$34:$F39))*(SUM($H$1:CQ$1)&lt;=SUM($F$34:$F40))*1,"F"))</f>
        <v>0</v>
      </c>
      <c r="CR40" s="65">
        <f ca="1">IF(WEEKDAY(CR$6,2)&gt;5,"w",IF(ISERROR(VLOOKUP(CR$6,fériés,1,FALSE)),(SUM($H$1:CR$1)&gt;SUM($F$34:$F39))*(SUM($H$1:CR$1)&lt;=SUM($F$34:$F40))*1,"F"))</f>
        <v>0</v>
      </c>
      <c r="CS40" s="65">
        <f ca="1">IF(WEEKDAY(CS$6,2)&gt;5,"w",IF(ISERROR(VLOOKUP(CS$6,fériés,1,FALSE)),(SUM($H$1:CS$1)&gt;SUM($F$34:$F39))*(SUM($H$1:CS$1)&lt;=SUM($F$34:$F40))*1,"F"))</f>
        <v>0</v>
      </c>
      <c r="CT40" s="65">
        <f ca="1">IF(WEEKDAY(CT$6,2)&gt;5,"w",IF(ISERROR(VLOOKUP(CT$6,fériés,1,FALSE)),(SUM($H$1:CT$1)&gt;SUM($F$34:$F39))*(SUM($H$1:CT$1)&lt;=SUM($F$34:$F40))*1,"F"))</f>
        <v>0</v>
      </c>
      <c r="CU40" s="65">
        <f ca="1">IF(WEEKDAY(CU$6,2)&gt;5,"w",IF(ISERROR(VLOOKUP(CU$6,fériés,1,FALSE)),(SUM($H$1:CU$1)&gt;SUM($F$34:$F39))*(SUM($H$1:CU$1)&lt;=SUM($F$34:$F40))*1,"F"))</f>
        <v>0</v>
      </c>
      <c r="CV40" s="65">
        <f ca="1">IF(WEEKDAY(CV$6,2)&gt;5,"w",IF(ISERROR(VLOOKUP(CV$6,fériés,1,FALSE)),(SUM($H$1:CV$1)&gt;SUM($F$34:$F39))*(SUM($H$1:CV$1)&lt;=SUM($F$34:$F40))*1,"F"))</f>
        <v>0</v>
      </c>
      <c r="CW40" s="65">
        <f ca="1">IF(WEEKDAY(CW$6,2)&gt;5,"w",IF(ISERROR(VLOOKUP(CW$6,fériés,1,FALSE)),(SUM($H$1:CW$1)&gt;SUM($F$34:$F39))*(SUM($H$1:CW$1)&lt;=SUM($F$34:$F40))*1,"F"))</f>
        <v>0</v>
      </c>
      <c r="CX40" s="65">
        <f ca="1">IF(WEEKDAY(CX$6,2)&gt;5,"w",IF(ISERROR(VLOOKUP(CX$6,fériés,1,FALSE)),(SUM($H$1:CX$1)&gt;SUM($F$34:$F39))*(SUM($H$1:CX$1)&lt;=SUM($F$34:$F40))*1,"F"))</f>
        <v>0</v>
      </c>
      <c r="CY40" s="65">
        <f ca="1">IF(WEEKDAY(CY$6,2)&gt;5,"w",IF(ISERROR(VLOOKUP(CY$6,fériés,1,FALSE)),(SUM($H$1:CY$1)&gt;SUM($F$34:$F39))*(SUM($H$1:CY$1)&lt;=SUM($F$34:$F40))*1,"F"))</f>
        <v>0</v>
      </c>
      <c r="CZ40" s="65">
        <f ca="1">IF(WEEKDAY(CZ$6,2)&gt;5,"w",IF(ISERROR(VLOOKUP(CZ$6,fériés,1,FALSE)),(SUM($H$1:CZ$1)&gt;SUM($F$34:$F39))*(SUM($H$1:CZ$1)&lt;=SUM($F$34:$F40))*1,"F"))</f>
        <v>0</v>
      </c>
      <c r="DA40" s="65">
        <f ca="1">IF(WEEKDAY(DA$6,2)&gt;5,"w",IF(ISERROR(VLOOKUP(DA$6,fériés,1,FALSE)),(SUM($H$1:DA$1)&gt;SUM($F$34:$F39))*(SUM($H$1:DA$1)&lt;=SUM($F$34:$F40))*1,"F"))</f>
        <v>0</v>
      </c>
      <c r="DB40" s="65">
        <f ca="1">IF(WEEKDAY(DB$6,2)&gt;5,"w",IF(ISERROR(VLOOKUP(DB$6,fériés,1,FALSE)),(SUM($H$1:DB$1)&gt;SUM($F$34:$F39))*(SUM($H$1:DB$1)&lt;=SUM($F$34:$F40))*1,"F"))</f>
        <v>0</v>
      </c>
      <c r="DC40" s="65">
        <f ca="1">IF(WEEKDAY(DC$6,2)&gt;5,"w",IF(ISERROR(VLOOKUP(DC$6,fériés,1,FALSE)),(SUM($H$1:DC$1)&gt;SUM($F$34:$F39))*(SUM($H$1:DC$1)&lt;=SUM($F$34:$F40))*1,"F"))</f>
        <v>0</v>
      </c>
      <c r="DD40" s="65">
        <f ca="1">IF(WEEKDAY(DD$6,2)&gt;5,"w",IF(ISERROR(VLOOKUP(DD$6,fériés,1,FALSE)),(SUM($H$1:DD$1)&gt;SUM($F$34:$F39))*(SUM($H$1:DD$1)&lt;=SUM($F$34:$F40))*1,"F"))</f>
        <v>0</v>
      </c>
      <c r="DE40" s="65">
        <f ca="1">IF(WEEKDAY(DE$6,2)&gt;5,"w",IF(ISERROR(VLOOKUP(DE$6,fériés,1,FALSE)),(SUM($H$1:DE$1)&gt;SUM($F$34:$F39))*(SUM($H$1:DE$1)&lt;=SUM($F$34:$F40))*1,"F"))</f>
        <v>0</v>
      </c>
      <c r="DF40" s="65">
        <f ca="1">IF(WEEKDAY(DF$6,2)&gt;5,"w",IF(ISERROR(VLOOKUP(DF$6,fériés,1,FALSE)),(SUM($H$1:DF$1)&gt;SUM($F$34:$F39))*(SUM($H$1:DF$1)&lt;=SUM($F$34:$F40))*1,"F"))</f>
        <v>0</v>
      </c>
      <c r="DG40" s="65">
        <f ca="1">IF(WEEKDAY(DG$6,2)&gt;5,"w",IF(ISERROR(VLOOKUP(DG$6,fériés,1,FALSE)),(SUM($H$1:DG$1)&gt;SUM($F$34:$F39))*(SUM($H$1:DG$1)&lt;=SUM($F$34:$F40))*1,"F"))</f>
        <v>0</v>
      </c>
      <c r="DH40" s="65">
        <f ca="1">IF(WEEKDAY(DH$6,2)&gt;5,"w",IF(ISERROR(VLOOKUP(DH$6,fériés,1,FALSE)),(SUM($H$1:DH$1)&gt;SUM($F$34:$F39))*(SUM($H$1:DH$1)&lt;=SUM($F$34:$F40))*1,"F"))</f>
        <v>0</v>
      </c>
      <c r="DI40" s="65">
        <f ca="1">IF(WEEKDAY(DI$6,2)&gt;5,"w",IF(ISERROR(VLOOKUP(DI$6,fériés,1,FALSE)),(SUM($H$1:DI$1)&gt;SUM($F$34:$F39))*(SUM($H$1:DI$1)&lt;=SUM($F$34:$F40))*1,"F"))</f>
        <v>0</v>
      </c>
      <c r="DJ40" s="65">
        <f ca="1">IF(WEEKDAY(DJ$6,2)&gt;5,"w",IF(ISERROR(VLOOKUP(DJ$6,fériés,1,FALSE)),(SUM($H$1:DJ$1)&gt;SUM($F$34:$F39))*(SUM($H$1:DJ$1)&lt;=SUM($F$34:$F40))*1,"F"))</f>
        <v>0</v>
      </c>
      <c r="DK40" s="65">
        <f ca="1">IF(WEEKDAY(DK$6,2)&gt;5,"w",IF(ISERROR(VLOOKUP(DK$6,fériés,1,FALSE)),(SUM($H$1:DK$1)&gt;SUM($F$34:$F39))*(SUM($H$1:DK$1)&lt;=SUM($F$34:$F40))*1,"F"))</f>
        <v>0</v>
      </c>
      <c r="DL40" s="65">
        <f ca="1">IF(WEEKDAY(DL$6,2)&gt;5,"w",IF(ISERROR(VLOOKUP(DL$6,fériés,1,FALSE)),(SUM($H$1:DL$1)&gt;SUM($F$34:$F39))*(SUM($H$1:DL$1)&lt;=SUM($F$34:$F40))*1,"F"))</f>
        <v>0</v>
      </c>
      <c r="DM40" s="65">
        <f ca="1">IF(WEEKDAY(DM$6,2)&gt;5,"w",IF(ISERROR(VLOOKUP(DM$6,fériés,1,FALSE)),(SUM($H$1:DM$1)&gt;SUM($F$34:$F39))*(SUM($H$1:DM$1)&lt;=SUM($F$34:$F40))*1,"F"))</f>
        <v>0</v>
      </c>
      <c r="DN40" s="65">
        <f ca="1">IF(WEEKDAY(DN$6,2)&gt;5,"w",IF(ISERROR(VLOOKUP(DN$6,fériés,1,FALSE)),(SUM($H$1:DN$1)&gt;SUM($F$34:$F39))*(SUM($H$1:DN$1)&lt;=SUM($F$34:$F40))*1,"F"))</f>
        <v>0</v>
      </c>
      <c r="DO40" s="65">
        <f ca="1">IF(WEEKDAY(DO$6,2)&gt;5,"w",IF(ISERROR(VLOOKUP(DO$6,fériés,1,FALSE)),(SUM($H$1:DO$1)&gt;SUM($F$34:$F39))*(SUM($H$1:DO$1)&lt;=SUM($F$34:$F40))*1,"F"))</f>
        <v>0</v>
      </c>
      <c r="DP40" s="65">
        <f ca="1">IF(WEEKDAY(DP$6,2)&gt;5,"w",IF(ISERROR(VLOOKUP(DP$6,fériés,1,FALSE)),(SUM($H$1:DP$1)&gt;SUM($F$34:$F39))*(SUM($H$1:DP$1)&lt;=SUM($F$34:$F40))*1,"F"))</f>
        <v>0</v>
      </c>
      <c r="DQ40" s="65">
        <f ca="1">IF(WEEKDAY(DQ$6,2)&gt;5,"w",IF(ISERROR(VLOOKUP(DQ$6,fériés,1,FALSE)),(SUM($H$1:DQ$1)&gt;SUM($F$34:$F39))*(SUM($H$1:DQ$1)&lt;=SUM($F$34:$F40))*1,"F"))</f>
        <v>0</v>
      </c>
      <c r="DR40" s="65">
        <f ca="1">IF(WEEKDAY(DR$6,2)&gt;5,"w",IF(ISERROR(VLOOKUP(DR$6,fériés,1,FALSE)),(SUM($H$1:DR$1)&gt;SUM($F$34:$F39))*(SUM($H$1:DR$1)&lt;=SUM($F$34:$F40))*1,"F"))</f>
        <v>0</v>
      </c>
      <c r="DS40" s="65">
        <f ca="1">IF(WEEKDAY(DS$6,2)&gt;5,"w",IF(ISERROR(VLOOKUP(DS$6,fériés,1,FALSE)),(SUM($H$1:DS$1)&gt;SUM($F$34:$F39))*(SUM($H$1:DS$1)&lt;=SUM($F$34:$F40))*1,"F"))</f>
        <v>0</v>
      </c>
      <c r="DT40" s="65">
        <f ca="1">IF(WEEKDAY(DT$6,2)&gt;5,"w",IF(ISERROR(VLOOKUP(DT$6,fériés,1,FALSE)),(SUM($H$1:DT$1)&gt;SUM($F$34:$F39))*(SUM($H$1:DT$1)&lt;=SUM($F$34:$F40))*1,"F"))</f>
        <v>0</v>
      </c>
      <c r="DU40" s="65">
        <f ca="1">IF(WEEKDAY(DU$6,2)&gt;5,"w",IF(ISERROR(VLOOKUP(DU$6,fériés,1,FALSE)),(SUM($H$1:DU$1)&gt;SUM($F$34:$F39))*(SUM($H$1:DU$1)&lt;=SUM($F$34:$F40))*1,"F"))</f>
        <v>0</v>
      </c>
      <c r="DV40" s="65">
        <f ca="1">IF(WEEKDAY(DV$6,2)&gt;5,"w",IF(ISERROR(VLOOKUP(DV$6,fériés,1,FALSE)),(SUM($H$1:DV$1)&gt;SUM($F$34:$F39))*(SUM($H$1:DV$1)&lt;=SUM($F$34:$F40))*1,"F"))</f>
        <v>0</v>
      </c>
      <c r="DW40" s="65">
        <f ca="1">IF(WEEKDAY(DW$6,2)&gt;5,"w",IF(ISERROR(VLOOKUP(DW$6,fériés,1,FALSE)),(SUM($H$1:DW$1)&gt;SUM($F$34:$F39))*(SUM($H$1:DW$1)&lt;=SUM($F$34:$F40))*1,"F"))</f>
        <v>0</v>
      </c>
      <c r="DX40" s="65">
        <f ca="1">IF(WEEKDAY(DX$6,2)&gt;5,"w",IF(ISERROR(VLOOKUP(DX$6,fériés,1,FALSE)),(SUM($H$1:DX$1)&gt;SUM($F$34:$F39))*(SUM($H$1:DX$1)&lt;=SUM($F$34:$F40))*1,"F"))</f>
        <v>0</v>
      </c>
      <c r="DY40" s="65">
        <f ca="1">IF(WEEKDAY(DY$6,2)&gt;5,"w",IF(ISERROR(VLOOKUP(DY$6,fériés,1,FALSE)),(SUM($H$1:DY$1)&gt;SUM($F$34:$F39))*(SUM($H$1:DY$1)&lt;=SUM($F$34:$F40))*1,"F"))</f>
        <v>0</v>
      </c>
      <c r="DZ40" s="65">
        <f ca="1">IF(WEEKDAY(DZ$6,2)&gt;5,"w",IF(ISERROR(VLOOKUP(DZ$6,fériés,1,FALSE)),(SUM($H$1:DZ$1)&gt;SUM($F$34:$F39))*(SUM($H$1:DZ$1)&lt;=SUM($F$34:$F40))*1,"F"))</f>
        <v>0</v>
      </c>
      <c r="EA40" s="65">
        <f ca="1">IF(WEEKDAY(EA$6,2)&gt;5,"w",IF(ISERROR(VLOOKUP(EA$6,fériés,1,FALSE)),(SUM($H$1:EA$1)&gt;SUM($F$34:$F39))*(SUM($H$1:EA$1)&lt;=SUM($F$34:$F40))*1,"F"))</f>
        <v>0</v>
      </c>
      <c r="EB40" s="65">
        <f ca="1">IF(WEEKDAY(EB$6,2)&gt;5,"w",IF(ISERROR(VLOOKUP(EB$6,fériés,1,FALSE)),(SUM($H$1:EB$1)&gt;SUM($F$34:$F39))*(SUM($H$1:EB$1)&lt;=SUM($F$34:$F40))*1,"F"))</f>
        <v>0</v>
      </c>
      <c r="EC40" s="65">
        <f ca="1">IF(WEEKDAY(EC$6,2)&gt;5,"w",IF(ISERROR(VLOOKUP(EC$6,fériés,1,FALSE)),(SUM($H$1:EC$1)&gt;SUM($F$34:$F39))*(SUM($H$1:EC$1)&lt;=SUM($F$34:$F40))*1,"F"))</f>
        <v>0</v>
      </c>
      <c r="ED40" s="65">
        <f ca="1">IF(WEEKDAY(ED$6,2)&gt;5,"w",IF(ISERROR(VLOOKUP(ED$6,fériés,1,FALSE)),(SUM($H$1:ED$1)&gt;SUM($F$34:$F39))*(SUM($H$1:ED$1)&lt;=SUM($F$34:$F40))*1,"F"))</f>
        <v>0</v>
      </c>
      <c r="EE40" s="65">
        <f ca="1">IF(WEEKDAY(EE$6,2)&gt;5,"w",IF(ISERROR(VLOOKUP(EE$6,fériés,1,FALSE)),(SUM($H$1:EE$1)&gt;SUM($F$34:$F39))*(SUM($H$1:EE$1)&lt;=SUM($F$34:$F40))*1,"F"))</f>
        <v>0</v>
      </c>
      <c r="EF40" s="65" t="str">
        <f ca="1">IF(WEEKDAY(EF$6,2)&gt;5,"w",IF(ISERROR(VLOOKUP(EF$6,fériés,1,FALSE)),(SUM($H$1:EF$1)&gt;SUM($F$34:$F39))*(SUM($H$1:EF$1)&lt;=SUM($F$34:$F40))*1,"F"))</f>
        <v>w</v>
      </c>
      <c r="EG40" s="65" t="str">
        <f ca="1">IF(WEEKDAY(EG$6,2)&gt;5,"w",IF(ISERROR(VLOOKUP(EG$6,fériés,1,FALSE)),(SUM($H$1:EG$1)&gt;SUM($F$34:$F39))*(SUM($H$1:EG$1)&lt;=SUM($F$34:$F40))*1,"F"))</f>
        <v>w</v>
      </c>
      <c r="EH40" s="65" t="str">
        <f ca="1">IF(WEEKDAY(EH$6,2)&gt;5,"w",IF(ISERROR(VLOOKUP(EH$6,fériés,1,FALSE)),(SUM($H$1:EH$1)&gt;SUM($F$34:$F39))*(SUM($H$1:EH$1)&lt;=SUM($F$34:$F40))*1,"F"))</f>
        <v>w</v>
      </c>
      <c r="EI40" s="65" t="str">
        <f ca="1">IF(WEEKDAY(EI$6,2)&gt;5,"w",IF(ISERROR(VLOOKUP(EI$6,fériés,1,FALSE)),(SUM($H$1:EI$1)&gt;SUM($F$34:$F39))*(SUM($H$1:EI$1)&lt;=SUM($F$34:$F40))*1,"F"))</f>
        <v>w</v>
      </c>
      <c r="EJ40" s="65" t="str">
        <f ca="1">IF(WEEKDAY(EJ$6,2)&gt;5,"w",IF(ISERROR(VLOOKUP(EJ$6,fériés,1,FALSE)),(SUM($H$1:EJ$1)&gt;SUM($F$34:$F39))*(SUM($H$1:EJ$1)&lt;=SUM($F$34:$F40))*1,"F"))</f>
        <v>w</v>
      </c>
      <c r="EK40" s="65" t="str">
        <f ca="1">IF(WEEKDAY(EK$6,2)&gt;5,"w",IF(ISERROR(VLOOKUP(EK$6,fériés,1,FALSE)),(SUM($H$1:EK$1)&gt;SUM($F$34:$F39))*(SUM($H$1:EK$1)&lt;=SUM($F$34:$F40))*1,"F"))</f>
        <v>w</v>
      </c>
      <c r="EL40" s="65" t="str">
        <f ca="1">IF(WEEKDAY(EL$6,2)&gt;5,"w",IF(ISERROR(VLOOKUP(EL$6,fériés,1,FALSE)),(SUM($H$1:EL$1)&gt;SUM($F$34:$F39))*(SUM($H$1:EL$1)&lt;=SUM($F$34:$F40))*1,"F"))</f>
        <v>w</v>
      </c>
      <c r="EM40" s="65" t="str">
        <f ca="1">IF(WEEKDAY(EM$6,2)&gt;5,"w",IF(ISERROR(VLOOKUP(EM$6,fériés,1,FALSE)),(SUM($H$1:EM$1)&gt;SUM($F$34:$F39))*(SUM($H$1:EM$1)&lt;=SUM($F$34:$F40))*1,"F"))</f>
        <v>w</v>
      </c>
      <c r="EN40" s="65" t="str">
        <f ca="1">IF(WEEKDAY(EN$6,2)&gt;5,"w",IF(ISERROR(VLOOKUP(EN$6,fériés,1,FALSE)),(SUM($H$1:EN$1)&gt;SUM($F$34:$F39))*(SUM($H$1:EN$1)&lt;=SUM($F$34:$F40))*1,"F"))</f>
        <v>w</v>
      </c>
      <c r="EO40" s="65" t="str">
        <f ca="1">IF(WEEKDAY(EO$6,2)&gt;5,"w",IF(ISERROR(VLOOKUP(EO$6,fériés,1,FALSE)),(SUM($H$1:EO$1)&gt;SUM($F$34:$F39))*(SUM($H$1:EO$1)&lt;=SUM($F$34:$F40))*1,"F"))</f>
        <v>w</v>
      </c>
      <c r="EP40" s="65" t="str">
        <f ca="1">IF(WEEKDAY(EP$6,2)&gt;5,"w",IF(ISERROR(VLOOKUP(EP$6,fériés,1,FALSE)),(SUM($H$1:EP$1)&gt;SUM($F$34:$F39))*(SUM($H$1:EP$1)&lt;=SUM($F$34:$F40))*1,"F"))</f>
        <v>w</v>
      </c>
      <c r="EQ40" s="65" t="str">
        <f ca="1">IF(WEEKDAY(EQ$6,2)&gt;5,"w",IF(ISERROR(VLOOKUP(EQ$6,fériés,1,FALSE)),(SUM($H$1:EQ$1)&gt;SUM($F$34:$F39))*(SUM($H$1:EQ$1)&lt;=SUM($F$34:$F40))*1,"F"))</f>
        <v>w</v>
      </c>
      <c r="ER40" s="65" t="str">
        <f ca="1">IF(WEEKDAY(ER$6,2)&gt;5,"w",IF(ISERROR(VLOOKUP(ER$6,fériés,1,FALSE)),(SUM($H$1:ER$1)&gt;SUM($F$34:$F39))*(SUM($H$1:ER$1)&lt;=SUM($F$34:$F40))*1,"F"))</f>
        <v>w</v>
      </c>
      <c r="ES40" s="65" t="str">
        <f ca="1">IF(WEEKDAY(ES$6,2)&gt;5,"w",IF(ISERROR(VLOOKUP(ES$6,fériés,1,FALSE)),(SUM($H$1:ES$1)&gt;SUM($F$34:$F39))*(SUM($H$1:ES$1)&lt;=SUM($F$34:$F40))*1,"F"))</f>
        <v>w</v>
      </c>
      <c r="ET40" s="65" t="str">
        <f ca="1">IF(WEEKDAY(ET$6,2)&gt;5,"w",IF(ISERROR(VLOOKUP(ET$6,fériés,1,FALSE)),(SUM($H$1:ET$1)&gt;SUM($F$34:$F39))*(SUM($H$1:ET$1)&lt;=SUM($F$34:$F40))*1,"F"))</f>
        <v>w</v>
      </c>
      <c r="EU40" s="65" t="str">
        <f ca="1">IF(WEEKDAY(EU$6,2)&gt;5,"w",IF(ISERROR(VLOOKUP(EU$6,fériés,1,FALSE)),(SUM($H$1:EU$1)&gt;SUM($F$34:$F39))*(SUM($H$1:EU$1)&lt;=SUM($F$34:$F40))*1,"F"))</f>
        <v>w</v>
      </c>
      <c r="EV40" s="65" t="str">
        <f ca="1">IF(WEEKDAY(EV$6,2)&gt;5,"w",IF(ISERROR(VLOOKUP(EV$6,fériés,1,FALSE)),(SUM($H$1:EV$1)&gt;SUM($F$34:$F39))*(SUM($H$1:EV$1)&lt;=SUM($F$34:$F40))*1,"F"))</f>
        <v>w</v>
      </c>
      <c r="EW40" s="65" t="str">
        <f ca="1">IF(WEEKDAY(EW$6,2)&gt;5,"w",IF(ISERROR(VLOOKUP(EW$6,fériés,1,FALSE)),(SUM($H$1:EW$1)&gt;SUM($F$34:$F39))*(SUM($H$1:EW$1)&lt;=SUM($F$34:$F40))*1,"F"))</f>
        <v>w</v>
      </c>
      <c r="EX40" s="65" t="str">
        <f ca="1">IF(WEEKDAY(EX$6,2)&gt;5,"w",IF(ISERROR(VLOOKUP(EX$6,fériés,1,FALSE)),(SUM($H$1:EX$1)&gt;SUM($F$34:$F39))*(SUM($H$1:EX$1)&lt;=SUM($F$34:$F40))*1,"F"))</f>
        <v>w</v>
      </c>
      <c r="EY40" s="65" t="str">
        <f ca="1">IF(WEEKDAY(EY$6,2)&gt;5,"w",IF(ISERROR(VLOOKUP(EY$6,fériés,1,FALSE)),(SUM($H$1:EY$1)&gt;SUM($F$34:$F39))*(SUM($H$1:EY$1)&lt;=SUM($F$34:$F40))*1,"F"))</f>
        <v>w</v>
      </c>
      <c r="EZ40" s="65">
        <f ca="1">IF(WEEKDAY(EZ$6,2)&gt;5,"w",IF(ISERROR(VLOOKUP(EZ$6,fériés,1,FALSE)),(SUM($H$1:EZ$1)&gt;SUM($F$34:$F39))*(SUM($H$1:EZ$1)&lt;=SUM($F$34:$F40))*1,"F"))</f>
        <v>0</v>
      </c>
      <c r="FA40" s="65">
        <f ca="1">IF(WEEKDAY(FA$6,2)&gt;5,"w",IF(ISERROR(VLOOKUP(FA$6,fériés,1,FALSE)),(SUM($H$1:FA$1)&gt;SUM($F$34:$F39))*(SUM($H$1:FA$1)&lt;=SUM($F$34:$F40))*1,"F"))</f>
        <v>0</v>
      </c>
      <c r="FB40" s="65">
        <f ca="1">IF(WEEKDAY(FB$6,2)&gt;5,"w",IF(ISERROR(VLOOKUP(FB$6,fériés,1,FALSE)),(SUM($H$1:FB$1)&gt;SUM($F$34:$F39))*(SUM($H$1:FB$1)&lt;=SUM($F$34:$F40))*1,"F"))</f>
        <v>0</v>
      </c>
      <c r="FC40" s="65">
        <f ca="1">IF(WEEKDAY(FC$6,2)&gt;5,"w",IF(ISERROR(VLOOKUP(FC$6,fériés,1,FALSE)),(SUM($H$1:FC$1)&gt;SUM($F$34:$F39))*(SUM($H$1:FC$1)&lt;=SUM($F$34:$F40))*1,"F"))</f>
        <v>0</v>
      </c>
      <c r="FD40" s="65">
        <f ca="1">IF(WEEKDAY(FD$6,2)&gt;5,"w",IF(ISERROR(VLOOKUP(FD$6,fériés,1,FALSE)),(SUM($H$1:FD$1)&gt;SUM($F$34:$F39))*(SUM($H$1:FD$1)&lt;=SUM($F$34:$F40))*1,"F"))</f>
        <v>0</v>
      </c>
      <c r="FE40" s="65">
        <f ca="1">IF(WEEKDAY(FE$6,2)&gt;5,"w",IF(ISERROR(VLOOKUP(FE$6,fériés,1,FALSE)),(SUM($H$1:FE$1)&gt;SUM($F$34:$F39))*(SUM($H$1:FE$1)&lt;=SUM($F$34:$F40))*1,"F"))</f>
        <v>0</v>
      </c>
      <c r="FF40" s="65">
        <f ca="1">IF(WEEKDAY(FF$6,2)&gt;5,"w",IF(ISERROR(VLOOKUP(FF$6,fériés,1,FALSE)),(SUM($H$1:FF$1)&gt;SUM($F$34:$F39))*(SUM($H$1:FF$1)&lt;=SUM($F$34:$F40))*1,"F"))</f>
        <v>0</v>
      </c>
      <c r="FG40" s="65">
        <f ca="1">IF(WEEKDAY(FG$6,2)&gt;5,"w",IF(ISERROR(VLOOKUP(FG$6,fériés,1,FALSE)),(SUM($H$1:FG$1)&gt;SUM($F$34:$F39))*(SUM($H$1:FG$1)&lt;=SUM($F$34:$F40))*1,"F"))</f>
        <v>0</v>
      </c>
      <c r="FH40" s="65">
        <f ca="1">IF(WEEKDAY(FH$6,2)&gt;5,"w",IF(ISERROR(VLOOKUP(FH$6,fériés,1,FALSE)),(SUM($H$1:FH$1)&gt;SUM($F$34:$F39))*(SUM($H$1:FH$1)&lt;=SUM($F$34:$F40))*1,"F"))</f>
        <v>0</v>
      </c>
      <c r="FI40" s="65">
        <f ca="1">IF(WEEKDAY(FI$6,2)&gt;5,"w",IF(ISERROR(VLOOKUP(FI$6,fériés,1,FALSE)),(SUM($H$1:FI$1)&gt;SUM($F$34:$F39))*(SUM($H$1:FI$1)&lt;=SUM($F$34:$F40))*1,"F"))</f>
        <v>0</v>
      </c>
      <c r="FJ40" s="65">
        <f ca="1">IF(WEEKDAY(FJ$6,2)&gt;5,"w",IF(ISERROR(VLOOKUP(FJ$6,fériés,1,FALSE)),(SUM($H$1:FJ$1)&gt;SUM($F$34:$F39))*(SUM($H$1:FJ$1)&lt;=SUM($F$34:$F40))*1,"F"))</f>
        <v>0</v>
      </c>
      <c r="FK40" s="65">
        <f ca="1">IF(WEEKDAY(FK$6,2)&gt;5,"w",IF(ISERROR(VLOOKUP(FK$6,fériés,1,FALSE)),(SUM($H$1:FK$1)&gt;SUM($F$34:$F39))*(SUM($H$1:FK$1)&lt;=SUM($F$34:$F40))*1,"F"))</f>
        <v>0</v>
      </c>
      <c r="FL40" s="65">
        <f ca="1">IF(WEEKDAY(FL$6,2)&gt;5,"w",IF(ISERROR(VLOOKUP(FL$6,fériés,1,FALSE)),(SUM($H$1:FL$1)&gt;SUM($F$34:$F39))*(SUM($H$1:FL$1)&lt;=SUM($F$34:$F40))*1,"F"))</f>
        <v>0</v>
      </c>
      <c r="FM40" s="65">
        <f ca="1">IF(WEEKDAY(FM$6,2)&gt;5,"w",IF(ISERROR(VLOOKUP(FM$6,fériés,1,FALSE)),(SUM($H$1:FM$1)&gt;SUM($F$34:$F39))*(SUM($H$1:FM$1)&lt;=SUM($F$34:$F40))*1,"F"))</f>
        <v>0</v>
      </c>
      <c r="FN40" s="65">
        <f ca="1">IF(WEEKDAY(FN$6,2)&gt;5,"w",IF(ISERROR(VLOOKUP(FN$6,fériés,1,FALSE)),(SUM($H$1:FN$1)&gt;SUM($F$34:$F39))*(SUM($H$1:FN$1)&lt;=SUM($F$34:$F40))*1,"F"))</f>
        <v>0</v>
      </c>
      <c r="FO40" s="65">
        <f ca="1">IF(WEEKDAY(FO$6,2)&gt;5,"w",IF(ISERROR(VLOOKUP(FO$6,fériés,1,FALSE)),(SUM($H$1:FO$1)&gt;SUM($F$34:$F39))*(SUM($H$1:FO$1)&lt;=SUM($F$34:$F40))*1,"F"))</f>
        <v>0</v>
      </c>
      <c r="FP40" s="65">
        <f ca="1">IF(WEEKDAY(FP$6,2)&gt;5,"w",IF(ISERROR(VLOOKUP(FP$6,fériés,1,FALSE)),(SUM($H$1:FP$1)&gt;SUM($F$34:$F39))*(SUM($H$1:FP$1)&lt;=SUM($F$34:$F40))*1,"F"))</f>
        <v>0</v>
      </c>
      <c r="FQ40" s="65">
        <f ca="1">IF(WEEKDAY(FQ$6,2)&gt;5,"w",IF(ISERROR(VLOOKUP(FQ$6,fériés,1,FALSE)),(SUM($H$1:FQ$1)&gt;SUM($F$34:$F39))*(SUM($H$1:FQ$1)&lt;=SUM($F$34:$F40))*1,"F"))</f>
        <v>0</v>
      </c>
      <c r="FR40" s="65">
        <f ca="1">IF(WEEKDAY(FR$6,2)&gt;5,"w",IF(ISERROR(VLOOKUP(FR$6,fériés,1,FALSE)),(SUM($H$1:FR$1)&gt;SUM($F$34:$F39))*(SUM($H$1:FR$1)&lt;=SUM($F$34:$F40))*1,"F"))</f>
        <v>0</v>
      </c>
      <c r="FS40" s="65">
        <f ca="1">IF(WEEKDAY(FS$6,2)&gt;5,"w",IF(ISERROR(VLOOKUP(FS$6,fériés,1,FALSE)),(SUM($H$1:FS$1)&gt;SUM($F$34:$F39))*(SUM($H$1:FS$1)&lt;=SUM($F$34:$F40))*1,"F"))</f>
        <v>0</v>
      </c>
      <c r="FT40" s="65">
        <f ca="1">IF(WEEKDAY(FT$6,2)&gt;5,"w",IF(ISERROR(VLOOKUP(FT$6,fériés,1,FALSE)),(SUM($H$1:FT$1)&gt;SUM($F$34:$F39))*(SUM($H$1:FT$1)&lt;=SUM($F$34:$F40))*1,"F"))</f>
        <v>0</v>
      </c>
      <c r="FU40" s="65">
        <f ca="1">IF(WEEKDAY(FU$6,2)&gt;5,"w",IF(ISERROR(VLOOKUP(FU$6,fériés,1,FALSE)),(SUM($H$1:FU$1)&gt;SUM($F$34:$F39))*(SUM($H$1:FU$1)&lt;=SUM($F$34:$F40))*1,"F"))</f>
        <v>0</v>
      </c>
      <c r="FV40" s="65">
        <f ca="1">IF(WEEKDAY(FV$6,2)&gt;5,"w",IF(ISERROR(VLOOKUP(FV$6,fériés,1,FALSE)),(SUM($H$1:FV$1)&gt;SUM($F$34:$F39))*(SUM($H$1:FV$1)&lt;=SUM($F$34:$F40))*1,"F"))</f>
        <v>0</v>
      </c>
      <c r="FW40" s="65">
        <f ca="1">IF(WEEKDAY(FW$6,2)&gt;5,"w",IF(ISERROR(VLOOKUP(FW$6,fériés,1,FALSE)),(SUM($H$1:FW$1)&gt;SUM($F$34:$F39))*(SUM($H$1:FW$1)&lt;=SUM($F$34:$F40))*1,"F"))</f>
        <v>0</v>
      </c>
      <c r="FX40" s="65">
        <f ca="1">IF(WEEKDAY(FX$6,2)&gt;5,"w",IF(ISERROR(VLOOKUP(FX$6,fériés,1,FALSE)),(SUM($H$1:FX$1)&gt;SUM($F$34:$F39))*(SUM($H$1:FX$1)&lt;=SUM($F$34:$F40))*1,"F"))</f>
        <v>0</v>
      </c>
      <c r="FY40" s="65">
        <f ca="1">IF(WEEKDAY(FY$6,2)&gt;5,"w",IF(ISERROR(VLOOKUP(FY$6,fériés,1,FALSE)),(SUM($H$1:FY$1)&gt;SUM($F$34:$F39))*(SUM($H$1:FY$1)&lt;=SUM($F$34:$F40))*1,"F"))</f>
        <v>0</v>
      </c>
      <c r="FZ40" s="65">
        <f ca="1">IF(WEEKDAY(FZ$6,2)&gt;5,"w",IF(ISERROR(VLOOKUP(FZ$6,fériés,1,FALSE)),(SUM($H$1:FZ$1)&gt;SUM($F$34:$F39))*(SUM($H$1:FZ$1)&lt;=SUM($F$34:$F40))*1,"F"))</f>
        <v>0</v>
      </c>
      <c r="GA40" s="65">
        <f ca="1">IF(WEEKDAY(GA$6,2)&gt;5,"w",IF(ISERROR(VLOOKUP(GA$6,fériés,1,FALSE)),(SUM($H$1:GA$1)&gt;SUM($F$34:$F39))*(SUM($H$1:GA$1)&lt;=SUM($F$34:$F40))*1,"F"))</f>
        <v>0</v>
      </c>
      <c r="GB40" s="65">
        <f ca="1">IF(WEEKDAY(GB$6,2)&gt;5,"w",IF(ISERROR(VLOOKUP(GB$6,fériés,1,FALSE)),(SUM($H$1:GB$1)&gt;SUM($F$34:$F39))*(SUM($H$1:GB$1)&lt;=SUM($F$34:$F40))*1,"F"))</f>
        <v>0</v>
      </c>
      <c r="GC40" s="65">
        <f ca="1">IF(WEEKDAY(GC$6,2)&gt;5,"w",IF(ISERROR(VLOOKUP(GC$6,fériés,1,FALSE)),(SUM($H$1:GC$1)&gt;SUM($F$34:$F39))*(SUM($H$1:GC$1)&lt;=SUM($F$34:$F40))*1,"F"))</f>
        <v>0</v>
      </c>
      <c r="GD40" s="65">
        <f ca="1">IF(WEEKDAY(GD$6,2)&gt;5,"w",IF(ISERROR(VLOOKUP(GD$6,fériés,1,FALSE)),(SUM($H$1:GD$1)&gt;SUM($F$34:$F39))*(SUM($H$1:GD$1)&lt;=SUM($F$34:$F40))*1,"F"))</f>
        <v>0</v>
      </c>
      <c r="GE40" s="65">
        <f ca="1">IF(WEEKDAY(GE$6,2)&gt;5,"w",IF(ISERROR(VLOOKUP(GE$6,fériés,1,FALSE)),(SUM($H$1:GE$1)&gt;SUM($F$34:$F39))*(SUM($H$1:GE$1)&lt;=SUM($F$34:$F40))*1,"F"))</f>
        <v>0</v>
      </c>
      <c r="GF40" s="65">
        <f ca="1">IF(WEEKDAY(GF$6,2)&gt;5,"w",IF(ISERROR(VLOOKUP(GF$6,fériés,1,FALSE)),(SUM($H$1:GF$1)&gt;SUM($F$34:$F39))*(SUM($H$1:GF$1)&lt;=SUM($F$34:$F40))*1,"F"))</f>
        <v>0</v>
      </c>
      <c r="GG40" s="65">
        <f ca="1">IF(WEEKDAY(GG$6,2)&gt;5,"w",IF(ISERROR(VLOOKUP(GG$6,fériés,1,FALSE)),(SUM($H$1:GG$1)&gt;SUM($F$34:$F39))*(SUM($H$1:GG$1)&lt;=SUM($F$34:$F40))*1,"F"))</f>
        <v>0</v>
      </c>
      <c r="GH40" s="65">
        <f ca="1">IF(WEEKDAY(GH$6,2)&gt;5,"w",IF(ISERROR(VLOOKUP(GH$6,fériés,1,FALSE)),(SUM($H$1:GH$1)&gt;SUM($F$34:$F39))*(SUM($H$1:GH$1)&lt;=SUM($F$34:$F40))*1,"F"))</f>
        <v>0</v>
      </c>
      <c r="GI40" s="65">
        <f ca="1">IF(WEEKDAY(GI$6,2)&gt;5,"w",IF(ISERROR(VLOOKUP(GI$6,fériés,1,FALSE)),(SUM($H$1:GI$1)&gt;SUM($F$34:$F39))*(SUM($H$1:GI$1)&lt;=SUM($F$34:$F40))*1,"F"))</f>
        <v>0</v>
      </c>
      <c r="GJ40" s="65">
        <f ca="1">IF(WEEKDAY(GJ$6,2)&gt;5,"w",IF(ISERROR(VLOOKUP(GJ$6,fériés,1,FALSE)),(SUM($H$1:GJ$1)&gt;SUM($F$34:$F39))*(SUM($H$1:GJ$1)&lt;=SUM($F$34:$F40))*1,"F"))</f>
        <v>0</v>
      </c>
      <c r="GK40" s="65">
        <f ca="1">IF(WEEKDAY(GK$6,2)&gt;5,"w",IF(ISERROR(VLOOKUP(GK$6,fériés,1,FALSE)),(SUM($H$1:GK$1)&gt;SUM($F$34:$F39))*(SUM($H$1:GK$1)&lt;=SUM($F$34:$F40))*1,"F"))</f>
        <v>0</v>
      </c>
      <c r="GL40" s="65">
        <f ca="1">IF(WEEKDAY(GL$6,2)&gt;5,"w",IF(ISERROR(VLOOKUP(GL$6,fériés,1,FALSE)),(SUM($H$1:GL$1)&gt;SUM($F$34:$F39))*(SUM($H$1:GL$1)&lt;=SUM($F$34:$F40))*1,"F"))</f>
        <v>0</v>
      </c>
      <c r="GM40" s="65">
        <f ca="1">IF(WEEKDAY(GM$6,2)&gt;5,"w",IF(ISERROR(VLOOKUP(GM$6,fériés,1,FALSE)),(SUM($H$1:GM$1)&gt;SUM($F$34:$F39))*(SUM($H$1:GM$1)&lt;=SUM($F$34:$F40))*1,"F"))</f>
        <v>0</v>
      </c>
      <c r="GN40" s="65">
        <f ca="1">IF(WEEKDAY(GN$6,2)&gt;5,"w",IF(ISERROR(VLOOKUP(GN$6,fériés,1,FALSE)),(SUM($H$1:GN$1)&gt;SUM($F$34:$F39))*(SUM($H$1:GN$1)&lt;=SUM($F$34:$F40))*1,"F"))</f>
        <v>0</v>
      </c>
      <c r="GO40" s="65">
        <f ca="1">IF(WEEKDAY(GO$6,2)&gt;5,"w",IF(ISERROR(VLOOKUP(GO$6,fériés,1,FALSE)),(SUM($H$1:GO$1)&gt;SUM($F$34:$F39))*(SUM($H$1:GO$1)&lt;=SUM($F$34:$F40))*1,"F"))</f>
        <v>0</v>
      </c>
      <c r="GP40" s="65">
        <f ca="1">IF(WEEKDAY(GP$6,2)&gt;5,"w",IF(ISERROR(VLOOKUP(GP$6,fériés,1,FALSE)),(SUM($H$1:GP$1)&gt;SUM($F$34:$F39))*(SUM($H$1:GP$1)&lt;=SUM($F$34:$F40))*1,"F"))</f>
        <v>0</v>
      </c>
      <c r="GQ40" s="65">
        <f ca="1">IF(WEEKDAY(GQ$6,2)&gt;5,"w",IF(ISERROR(VLOOKUP(GQ$6,fériés,1,FALSE)),(SUM($H$1:GQ$1)&gt;SUM($F$34:$F39))*(SUM($H$1:GQ$1)&lt;=SUM($F$34:$F40))*1,"F"))</f>
        <v>0</v>
      </c>
      <c r="GR40" s="65">
        <f ca="1">IF(WEEKDAY(GR$6,2)&gt;5,"w",IF(ISERROR(VLOOKUP(GR$6,fériés,1,FALSE)),(SUM($H$1:GR$1)&gt;SUM($F$34:$F39))*(SUM($H$1:GR$1)&lt;=SUM($F$34:$F40))*1,"F"))</f>
        <v>0</v>
      </c>
      <c r="GS40" s="65">
        <f ca="1">IF(WEEKDAY(GS$6,2)&gt;5,"w",IF(ISERROR(VLOOKUP(GS$6,fériés,1,FALSE)),(SUM($H$1:GS$1)&gt;SUM($F$34:$F39))*(SUM($H$1:GS$1)&lt;=SUM($F$34:$F40))*1,"F"))</f>
        <v>0</v>
      </c>
      <c r="GT40" s="65">
        <f ca="1">IF(WEEKDAY(GT$6,2)&gt;5,"w",IF(ISERROR(VLOOKUP(GT$6,fériés,1,FALSE)),(SUM($H$1:GT$1)&gt;SUM($F$34:$F39))*(SUM($H$1:GT$1)&lt;=SUM($F$34:$F40))*1,"F"))</f>
        <v>0</v>
      </c>
      <c r="GU40" s="65">
        <f ca="1">IF(WEEKDAY(GU$6,2)&gt;5,"w",IF(ISERROR(VLOOKUP(GU$6,fériés,1,FALSE)),(SUM($H$1:GU$1)&gt;SUM($F$34:$F39))*(SUM($H$1:GU$1)&lt;=SUM($F$34:$F40))*1,"F"))</f>
        <v>0</v>
      </c>
      <c r="GV40" s="65">
        <f ca="1">IF(WEEKDAY(GV$6,2)&gt;5,"w",IF(ISERROR(VLOOKUP(GV$6,fériés,1,FALSE)),(SUM($H$1:GV$1)&gt;SUM($F$34:$F39))*(SUM($H$1:GV$1)&lt;=SUM($F$34:$F40))*1,"F"))</f>
        <v>0</v>
      </c>
      <c r="GW40" s="65">
        <f ca="1">IF(WEEKDAY(GW$6,2)&gt;5,"w",IF(ISERROR(VLOOKUP(GW$6,fériés,1,FALSE)),(SUM($H$1:GW$1)&gt;SUM($F$34:$F39))*(SUM($H$1:GW$1)&lt;=SUM($F$34:$F40))*1,"F"))</f>
        <v>0</v>
      </c>
      <c r="GX40" s="65" t="str">
        <f ca="1">IF(WEEKDAY(GX$6,2)&gt;5,"w",IF(ISERROR(VLOOKUP(GX$6,fériés,1,FALSE)),(SUM($H$1:GX$1)&gt;SUM($F$34:$F39))*(SUM($H$1:GX$1)&lt;=SUM($F$34:$F40))*1,"F"))</f>
        <v>w</v>
      </c>
      <c r="GY40" s="65" t="str">
        <f ca="1">IF(WEEKDAY(GY$6,2)&gt;5,"w",IF(ISERROR(VLOOKUP(GY$6,fériés,1,FALSE)),(SUM($H$1:GY$1)&gt;SUM($F$34:$F39))*(SUM($H$1:GY$1)&lt;=SUM($F$34:$F40))*1,"F"))</f>
        <v>w</v>
      </c>
      <c r="GZ40" s="65" t="str">
        <f ca="1">IF(WEEKDAY(GZ$6,2)&gt;5,"w",IF(ISERROR(VLOOKUP(GZ$6,fériés,1,FALSE)),(SUM($H$1:GZ$1)&gt;SUM($F$34:$F39))*(SUM($H$1:GZ$1)&lt;=SUM($F$34:$F40))*1,"F"))</f>
        <v>w</v>
      </c>
      <c r="HA40" s="65" t="str">
        <f ca="1">IF(WEEKDAY(HA$6,2)&gt;5,"w",IF(ISERROR(VLOOKUP(HA$6,fériés,1,FALSE)),(SUM($H$1:HA$1)&gt;SUM($F$34:$F39))*(SUM($H$1:HA$1)&lt;=SUM($F$34:$F40))*1,"F"))</f>
        <v>w</v>
      </c>
      <c r="HB40" s="65" t="str">
        <f ca="1">IF(WEEKDAY(HB$6,2)&gt;5,"w",IF(ISERROR(VLOOKUP(HB$6,fériés,1,FALSE)),(SUM($H$1:HB$1)&gt;SUM($F$34:$F39))*(SUM($H$1:HB$1)&lt;=SUM($F$34:$F40))*1,"F"))</f>
        <v>w</v>
      </c>
      <c r="HC40" s="65" t="str">
        <f ca="1">IF(WEEKDAY(HC$6,2)&gt;5,"w",IF(ISERROR(VLOOKUP(HC$6,fériés,1,FALSE)),(SUM($H$1:HC$1)&gt;SUM($F$34:$F39))*(SUM($H$1:HC$1)&lt;=SUM($F$34:$F40))*1,"F"))</f>
        <v>w</v>
      </c>
      <c r="HD40" s="65" t="str">
        <f ca="1">IF(WEEKDAY(HD$6,2)&gt;5,"w",IF(ISERROR(VLOOKUP(HD$6,fériés,1,FALSE)),(SUM($H$1:HD$1)&gt;SUM($F$34:$F39))*(SUM($H$1:HD$1)&lt;=SUM($F$34:$F40))*1,"F"))</f>
        <v>w</v>
      </c>
      <c r="HE40" s="65" t="str">
        <f ca="1">IF(WEEKDAY(HE$6,2)&gt;5,"w",IF(ISERROR(VLOOKUP(HE$6,fériés,1,FALSE)),(SUM($H$1:HE$1)&gt;SUM($F$34:$F39))*(SUM($H$1:HE$1)&lt;=SUM($F$34:$F40))*1,"F"))</f>
        <v>w</v>
      </c>
      <c r="HF40" s="65" t="str">
        <f ca="1">IF(WEEKDAY(HF$6,2)&gt;5,"w",IF(ISERROR(VLOOKUP(HF$6,fériés,1,FALSE)),(SUM($H$1:HF$1)&gt;SUM($F$34:$F39))*(SUM($H$1:HF$1)&lt;=SUM($F$34:$F40))*1,"F"))</f>
        <v>w</v>
      </c>
      <c r="HG40" s="65" t="str">
        <f ca="1">IF(WEEKDAY(HG$6,2)&gt;5,"w",IF(ISERROR(VLOOKUP(HG$6,fériés,1,FALSE)),(SUM($H$1:HG$1)&gt;SUM($F$34:$F39))*(SUM($H$1:HG$1)&lt;=SUM($F$34:$F40))*1,"F"))</f>
        <v>w</v>
      </c>
      <c r="HH40" s="65" t="str">
        <f ca="1">IF(WEEKDAY(HH$6,2)&gt;5,"w",IF(ISERROR(VLOOKUP(HH$6,fériés,1,FALSE)),(SUM($H$1:HH$1)&gt;SUM($F$34:$F39))*(SUM($H$1:HH$1)&lt;=SUM($F$34:$F40))*1,"F"))</f>
        <v>w</v>
      </c>
      <c r="HI40" s="65" t="str">
        <f ca="1">IF(WEEKDAY(HI$6,2)&gt;5,"w",IF(ISERROR(VLOOKUP(HI$6,fériés,1,FALSE)),(SUM($H$1:HI$1)&gt;SUM($F$34:$F39))*(SUM($H$1:HI$1)&lt;=SUM($F$34:$F40))*1,"F"))</f>
        <v>w</v>
      </c>
      <c r="HJ40" s="65" t="str">
        <f ca="1">IF(WEEKDAY(HJ$6,2)&gt;5,"w",IF(ISERROR(VLOOKUP(HJ$6,fériés,1,FALSE)),(SUM($H$1:HJ$1)&gt;SUM($F$34:$F39))*(SUM($H$1:HJ$1)&lt;=SUM($F$34:$F40))*1,"F"))</f>
        <v>w</v>
      </c>
      <c r="HK40" s="65" t="str">
        <f ca="1">IF(WEEKDAY(HK$6,2)&gt;5,"w",IF(ISERROR(VLOOKUP(HK$6,fériés,1,FALSE)),(SUM($H$1:HK$1)&gt;SUM($F$34:$F39))*(SUM($H$1:HK$1)&lt;=SUM($F$34:$F40))*1,"F"))</f>
        <v>w</v>
      </c>
      <c r="HL40" s="65" t="str">
        <f ca="1">IF(WEEKDAY(HL$6,2)&gt;5,"w",IF(ISERROR(VLOOKUP(HL$6,fériés,1,FALSE)),(SUM($H$1:HL$1)&gt;SUM($F$34:$F39))*(SUM($H$1:HL$1)&lt;=SUM($F$34:$F40))*1,"F"))</f>
        <v>w</v>
      </c>
      <c r="HM40" s="65" t="str">
        <f ca="1">IF(WEEKDAY(HM$6,2)&gt;5,"w",IF(ISERROR(VLOOKUP(HM$6,fériés,1,FALSE)),(SUM($H$1:HM$1)&gt;SUM($F$34:$F39))*(SUM($H$1:HM$1)&lt;=SUM($F$34:$F40))*1,"F"))</f>
        <v>w</v>
      </c>
      <c r="HN40" s="65" t="str">
        <f ca="1">IF(WEEKDAY(HN$6,2)&gt;5,"w",IF(ISERROR(VLOOKUP(HN$6,fériés,1,FALSE)),(SUM($H$1:HN$1)&gt;SUM($F$34:$F39))*(SUM($H$1:HN$1)&lt;=SUM($F$34:$F40))*1,"F"))</f>
        <v>w</v>
      </c>
      <c r="HO40" s="65" t="str">
        <f ca="1">IF(WEEKDAY(HO$6,2)&gt;5,"w",IF(ISERROR(VLOOKUP(HO$6,fériés,1,FALSE)),(SUM($H$1:HO$1)&gt;SUM($F$34:$F39))*(SUM($H$1:HO$1)&lt;=SUM($F$34:$F40))*1,"F"))</f>
        <v>w</v>
      </c>
      <c r="HP40" s="65" t="str">
        <f ca="1">IF(WEEKDAY(HP$6,2)&gt;5,"w",IF(ISERROR(VLOOKUP(HP$6,fériés,1,FALSE)),(SUM($H$1:HP$1)&gt;SUM($F$34:$F39))*(SUM($H$1:HP$1)&lt;=SUM($F$34:$F40))*1,"F"))</f>
        <v>w</v>
      </c>
      <c r="HQ40" s="65" t="str">
        <f ca="1">IF(WEEKDAY(HQ$6,2)&gt;5,"w",IF(ISERROR(VLOOKUP(HQ$6,fériés,1,FALSE)),(SUM($H$1:HQ$1)&gt;SUM($F$34:$F39))*(SUM($H$1:HQ$1)&lt;=SUM($F$34:$F40))*1,"F"))</f>
        <v>w</v>
      </c>
      <c r="HR40" s="65">
        <f ca="1">IF(WEEKDAY(HR$6,2)&gt;5,"w",IF(ISERROR(VLOOKUP(HR$6,fériés,1,FALSE)),(SUM($H$1:HR$1)&gt;SUM($F$34:$F39))*(SUM($H$1:HR$1)&lt;=SUM($F$34:$F40))*1,"F"))</f>
        <v>0</v>
      </c>
      <c r="HS40" s="65">
        <f ca="1">IF(WEEKDAY(HS$6,2)&gt;5,"w",IF(ISERROR(VLOOKUP(HS$6,fériés,1,FALSE)),(SUM($H$1:HS$1)&gt;SUM($F$34:$F39))*(SUM($H$1:HS$1)&lt;=SUM($F$34:$F40))*1,"F"))</f>
        <v>0</v>
      </c>
      <c r="HT40" s="65">
        <f ca="1">IF(WEEKDAY(HT$6,2)&gt;5,"w",IF(ISERROR(VLOOKUP(HT$6,fériés,1,FALSE)),(SUM($H$1:HT$1)&gt;SUM($F$34:$F39))*(SUM($H$1:HT$1)&lt;=SUM($F$34:$F40))*1,"F"))</f>
        <v>0</v>
      </c>
      <c r="HU40" s="65">
        <f ca="1">IF(WEEKDAY(HU$6,2)&gt;5,"w",IF(ISERROR(VLOOKUP(HU$6,fériés,1,FALSE)),(SUM($H$1:HU$1)&gt;SUM($F$34:$F39))*(SUM($H$1:HU$1)&lt;=SUM($F$34:$F40))*1,"F"))</f>
        <v>0</v>
      </c>
      <c r="HV40" s="65">
        <f ca="1">IF(WEEKDAY(HV$6,2)&gt;5,"w",IF(ISERROR(VLOOKUP(HV$6,fériés,1,FALSE)),(SUM($H$1:HV$1)&gt;SUM($F$34:$F39))*(SUM($H$1:HV$1)&lt;=SUM($F$34:$F40))*1,"F"))</f>
        <v>0</v>
      </c>
      <c r="HW40" s="65">
        <f ca="1">IF(WEEKDAY(HW$6,2)&gt;5,"w",IF(ISERROR(VLOOKUP(HW$6,fériés,1,FALSE)),(SUM($H$1:HW$1)&gt;SUM($F$34:$F39))*(SUM($H$1:HW$1)&lt;=SUM($F$34:$F40))*1,"F"))</f>
        <v>0</v>
      </c>
      <c r="HX40" s="65">
        <f ca="1">IF(WEEKDAY(HX$6,2)&gt;5,"w",IF(ISERROR(VLOOKUP(HX$6,fériés,1,FALSE)),(SUM($H$1:HX$1)&gt;SUM($F$34:$F39))*(SUM($H$1:HX$1)&lt;=SUM($F$34:$F40))*1,"F"))</f>
        <v>0</v>
      </c>
      <c r="HY40" s="65">
        <f ca="1">IF(WEEKDAY(HY$6,2)&gt;5,"w",IF(ISERROR(VLOOKUP(HY$6,fériés,1,FALSE)),(SUM($H$1:HY$1)&gt;SUM($F$34:$F39))*(SUM($H$1:HY$1)&lt;=SUM($F$34:$F40))*1,"F"))</f>
        <v>0</v>
      </c>
      <c r="HZ40" s="65">
        <f ca="1">IF(WEEKDAY(HZ$6,2)&gt;5,"w",IF(ISERROR(VLOOKUP(HZ$6,fériés,1,FALSE)),(SUM($H$1:HZ$1)&gt;SUM($F$34:$F39))*(SUM($H$1:HZ$1)&lt;=SUM($F$34:$F40))*1,"F"))</f>
        <v>0</v>
      </c>
      <c r="IA40" s="65">
        <f ca="1">IF(WEEKDAY(IA$6,2)&gt;5,"w",IF(ISERROR(VLOOKUP(IA$6,fériés,1,FALSE)),(SUM($H$1:IA$1)&gt;SUM($F$34:$F39))*(SUM($H$1:IA$1)&lt;=SUM($F$34:$F40))*1,"F"))</f>
        <v>0</v>
      </c>
      <c r="IB40" s="65">
        <f ca="1">IF(WEEKDAY(IB$6,2)&gt;5,"w",IF(ISERROR(VLOOKUP(IB$6,fériés,1,FALSE)),(SUM($H$1:IB$1)&gt;SUM($F$34:$F39))*(SUM($H$1:IB$1)&lt;=SUM($F$34:$F40))*1,"F"))</f>
        <v>0</v>
      </c>
      <c r="IC40" s="65">
        <f ca="1">IF(WEEKDAY(IC$6,2)&gt;5,"w",IF(ISERROR(VLOOKUP(IC$6,fériés,1,FALSE)),(SUM($H$1:IC$1)&gt;SUM($F$34:$F39))*(SUM($H$1:IC$1)&lt;=SUM($F$34:$F40))*1,"F"))</f>
        <v>0</v>
      </c>
      <c r="ID40" s="65">
        <f ca="1">IF(WEEKDAY(ID$6,2)&gt;5,"w",IF(ISERROR(VLOOKUP(ID$6,fériés,1,FALSE)),(SUM($H$1:ID$1)&gt;SUM($F$34:$F39))*(SUM($H$1:ID$1)&lt;=SUM($F$34:$F40))*1,"F"))</f>
        <v>0</v>
      </c>
      <c r="IE40" s="65">
        <f ca="1">IF(WEEKDAY(IE$6,2)&gt;5,"w",IF(ISERROR(VLOOKUP(IE$6,fériés,1,FALSE)),(SUM($H$1:IE$1)&gt;SUM($F$34:$F39))*(SUM($H$1:IE$1)&lt;=SUM($F$34:$F40))*1,"F"))</f>
        <v>0</v>
      </c>
      <c r="IF40" s="65">
        <f ca="1">IF(WEEKDAY(IF$6,2)&gt;5,"w",IF(ISERROR(VLOOKUP(IF$6,fériés,1,FALSE)),(SUM($H$1:IF$1)&gt;SUM($F$34:$F39))*(SUM($H$1:IF$1)&lt;=SUM($F$34:$F40))*1,"F"))</f>
        <v>0</v>
      </c>
      <c r="IG40" s="65">
        <f ca="1">IF(WEEKDAY(IG$6,2)&gt;5,"w",IF(ISERROR(VLOOKUP(IG$6,fériés,1,FALSE)),(SUM($H$1:IG$1)&gt;SUM($F$34:$F39))*(SUM($H$1:IG$1)&lt;=SUM($F$34:$F40))*1,"F"))</f>
        <v>0</v>
      </c>
      <c r="IH40" s="65">
        <f ca="1">IF(WEEKDAY(IH$6,2)&gt;5,"w",IF(ISERROR(VLOOKUP(IH$6,fériés,1,FALSE)),(SUM($H$1:IH$1)&gt;SUM($F$34:$F39))*(SUM($H$1:IH$1)&lt;=SUM($F$34:$F40))*1,"F"))</f>
        <v>0</v>
      </c>
      <c r="II40" s="65">
        <f ca="1">IF(WEEKDAY(II$6,2)&gt;5,"w",IF(ISERROR(VLOOKUP(II$6,fériés,1,FALSE)),(SUM($H$1:II$1)&gt;SUM($F$34:$F39))*(SUM($H$1:II$1)&lt;=SUM($F$34:$F40))*1,"F"))</f>
        <v>0</v>
      </c>
      <c r="IJ40" s="65">
        <f ca="1">IF(WEEKDAY(IJ$6,2)&gt;5,"w",IF(ISERROR(VLOOKUP(IJ$6,fériés,1,FALSE)),(SUM($H$1:IJ$1)&gt;SUM($F$34:$F39))*(SUM($H$1:IJ$1)&lt;=SUM($F$34:$F40))*1,"F"))</f>
        <v>0</v>
      </c>
      <c r="IK40" s="65">
        <f ca="1">IF(WEEKDAY(IK$6,2)&gt;5,"w",IF(ISERROR(VLOOKUP(IK$6,fériés,1,FALSE)),(SUM($H$1:IK$1)&gt;SUM($F$34:$F39))*(SUM($H$1:IK$1)&lt;=SUM($F$34:$F40))*1,"F"))</f>
        <v>0</v>
      </c>
      <c r="IL40" s="65">
        <f ca="1">IF(WEEKDAY(IL$6,2)&gt;5,"w",IF(ISERROR(VLOOKUP(IL$6,fériés,1,FALSE)),(SUM($H$1:IL$1)&gt;SUM($F$34:$F39))*(SUM($H$1:IL$1)&lt;=SUM($F$34:$F40))*1,"F"))</f>
        <v>0</v>
      </c>
      <c r="IM40" s="65">
        <f ca="1">IF(WEEKDAY(IM$6,2)&gt;5,"w",IF(ISERROR(VLOOKUP(IM$6,fériés,1,FALSE)),(SUM($H$1:IM$1)&gt;SUM($F$34:$F39))*(SUM($H$1:IM$1)&lt;=SUM($F$34:$F40))*1,"F"))</f>
        <v>0</v>
      </c>
      <c r="IN40" s="65">
        <f ca="1">IF(WEEKDAY(IN$6,2)&gt;5,"w",IF(ISERROR(VLOOKUP(IN$6,fériés,1,FALSE)),(SUM($H$1:IN$1)&gt;SUM($F$34:$F39))*(SUM($H$1:IN$1)&lt;=SUM($F$34:$F40))*1,"F"))</f>
        <v>0</v>
      </c>
      <c r="IO40" s="65">
        <f ca="1">IF(WEEKDAY(IO$6,2)&gt;5,"w",IF(ISERROR(VLOOKUP(IO$6,fériés,1,FALSE)),(SUM($H$1:IO$1)&gt;SUM($F$34:$F39))*(SUM($H$1:IO$1)&lt;=SUM($F$34:$F40))*1,"F"))</f>
        <v>0</v>
      </c>
      <c r="IP40" s="65">
        <f ca="1">IF(WEEKDAY(IP$6,2)&gt;5,"w",IF(ISERROR(VLOOKUP(IP$6,fériés,1,FALSE)),(SUM($H$1:IP$1)&gt;SUM($F$34:$F39))*(SUM($H$1:IP$1)&lt;=SUM($F$34:$F40))*1,"F"))</f>
        <v>0</v>
      </c>
      <c r="IQ40" s="65">
        <f ca="1">IF(WEEKDAY(IQ$6,2)&gt;5,"w",IF(ISERROR(VLOOKUP(IQ$6,fériés,1,FALSE)),(SUM($H$1:IQ$1)&gt;SUM($F$34:$F39))*(SUM($H$1:IQ$1)&lt;=SUM($F$34:$F40))*1,"F"))</f>
        <v>0</v>
      </c>
      <c r="IR40" s="65">
        <f ca="1">IF(WEEKDAY(IR$6,2)&gt;5,"w",IF(ISERROR(VLOOKUP(IR$6,fériés,1,FALSE)),(SUM($H$1:IR$1)&gt;SUM($F$34:$F39))*(SUM($H$1:IR$1)&lt;=SUM($F$34:$F40))*1,"F"))</f>
        <v>0</v>
      </c>
      <c r="IS40" s="65">
        <f ca="1">IF(WEEKDAY(IS$6,2)&gt;5,"w",IF(ISERROR(VLOOKUP(IS$6,fériés,1,FALSE)),(SUM($H$1:IS$1)&gt;SUM($F$34:$F39))*(SUM($H$1:IS$1)&lt;=SUM($F$34:$F40))*1,"F"))</f>
        <v>0</v>
      </c>
      <c r="IT40" s="65">
        <f ca="1">IF(WEEKDAY(IT$6,2)&gt;5,"w",IF(ISERROR(VLOOKUP(IT$6,fériés,1,FALSE)),(SUM($H$1:IT$1)&gt;SUM($F$34:$F39))*(SUM($H$1:IT$1)&lt;=SUM($F$34:$F40))*1,"F"))</f>
        <v>0</v>
      </c>
      <c r="IU40" s="65">
        <f ca="1">IF(WEEKDAY(IU$6,2)&gt;5,"w",IF(ISERROR(VLOOKUP(IU$6,fériés,1,FALSE)),(SUM($H$1:IU$1)&gt;SUM($F$34:$F39))*(SUM($H$1:IU$1)&lt;=SUM($F$34:$F40))*1,"F"))</f>
        <v>0</v>
      </c>
      <c r="IV40" s="65">
        <f ca="1">IF(WEEKDAY(IV$6,2)&gt;5,"w",IF(ISERROR(VLOOKUP(IV$6,fériés,1,FALSE)),(SUM($H$1:IV$1)&gt;SUM($F$34:$F39))*(SUM($H$1:IV$1)&lt;=SUM($F$34:$F40))*1,"F"))</f>
        <v>0</v>
      </c>
      <c r="IW40" s="65">
        <f ca="1">IF(WEEKDAY(IW$6,2)&gt;5,"w",IF(ISERROR(VLOOKUP(IW$6,fériés,1,FALSE)),(SUM($H$1:IW$1)&gt;SUM($F$34:$F39))*(SUM($H$1:IW$1)&lt;=SUM($F$34:$F40))*1,"F"))</f>
        <v>0</v>
      </c>
      <c r="IX40" s="65">
        <f ca="1">IF(WEEKDAY(IX$6,2)&gt;5,"w",IF(ISERROR(VLOOKUP(IX$6,fériés,1,FALSE)),(SUM($H$1:IX$1)&gt;SUM($F$34:$F39))*(SUM($H$1:IX$1)&lt;=SUM($F$34:$F40))*1,"F"))</f>
        <v>0</v>
      </c>
      <c r="IY40" s="65">
        <f ca="1">IF(WEEKDAY(IY$6,2)&gt;5,"w",IF(ISERROR(VLOOKUP(IY$6,fériés,1,FALSE)),(SUM($H$1:IY$1)&gt;SUM($F$34:$F39))*(SUM($H$1:IY$1)&lt;=SUM($F$34:$F40))*1,"F"))</f>
        <v>0</v>
      </c>
      <c r="IZ40" s="65">
        <f ca="1">IF(WEEKDAY(IZ$6,2)&gt;5,"w",IF(ISERROR(VLOOKUP(IZ$6,fériés,1,FALSE)),(SUM($H$1:IZ$1)&gt;SUM($F$34:$F39))*(SUM($H$1:IZ$1)&lt;=SUM($F$34:$F40))*1,"F"))</f>
        <v>0</v>
      </c>
      <c r="JA40" s="65">
        <f ca="1">IF(WEEKDAY(JA$6,2)&gt;5,"w",IF(ISERROR(VLOOKUP(JA$6,fériés,1,FALSE)),(SUM($H$1:JA$1)&gt;SUM($F$34:$F39))*(SUM($H$1:JA$1)&lt;=SUM($F$34:$F40))*1,"F"))</f>
        <v>0</v>
      </c>
      <c r="JB40" s="65">
        <f ca="1">IF(WEEKDAY(JB$6,2)&gt;5,"w",IF(ISERROR(VLOOKUP(JB$6,fériés,1,FALSE)),(SUM($H$1:JB$1)&gt;SUM($F$34:$F39))*(SUM($H$1:JB$1)&lt;=SUM($F$34:$F40))*1,"F"))</f>
        <v>0</v>
      </c>
      <c r="JC40" s="65">
        <f ca="1">IF(WEEKDAY(JC$6,2)&gt;5,"w",IF(ISERROR(VLOOKUP(JC$6,fériés,1,FALSE)),(SUM($H$1:JC$1)&gt;SUM($F$34:$F39))*(SUM($H$1:JC$1)&lt;=SUM($F$34:$F40))*1,"F"))</f>
        <v>0</v>
      </c>
      <c r="JD40" s="65">
        <f ca="1">IF(WEEKDAY(JD$6,2)&gt;5,"w",IF(ISERROR(VLOOKUP(JD$6,fériés,1,FALSE)),(SUM($H$1:JD$1)&gt;SUM($F$34:$F39))*(SUM($H$1:JD$1)&lt;=SUM($F$34:$F40))*1,"F"))</f>
        <v>0</v>
      </c>
      <c r="JE40" s="65">
        <f ca="1">IF(WEEKDAY(JE$6,2)&gt;5,"w",IF(ISERROR(VLOOKUP(JE$6,fériés,1,FALSE)),(SUM($H$1:JE$1)&gt;SUM($F$34:$F39))*(SUM($H$1:JE$1)&lt;=SUM($F$34:$F40))*1,"F"))</f>
        <v>0</v>
      </c>
      <c r="JF40" s="65">
        <f ca="1">IF(WEEKDAY(JF$6,2)&gt;5,"w",IF(ISERROR(VLOOKUP(JF$6,fériés,1,FALSE)),(SUM($H$1:JF$1)&gt;SUM($F$34:$F39))*(SUM($H$1:JF$1)&lt;=SUM($F$34:$F40))*1,"F"))</f>
        <v>0</v>
      </c>
      <c r="JG40" s="65">
        <f ca="1">IF(WEEKDAY(JG$6,2)&gt;5,"w",IF(ISERROR(VLOOKUP(JG$6,fériés,1,FALSE)),(SUM($H$1:JG$1)&gt;SUM($F$34:$F39))*(SUM($H$1:JG$1)&lt;=SUM($F$34:$F40))*1,"F"))</f>
        <v>0</v>
      </c>
      <c r="JH40" s="65">
        <f ca="1">IF(WEEKDAY(JH$6,2)&gt;5,"w",IF(ISERROR(VLOOKUP(JH$6,fériés,1,FALSE)),(SUM($H$1:JH$1)&gt;SUM($F$34:$F39))*(SUM($H$1:JH$1)&lt;=SUM($F$34:$F40))*1,"F"))</f>
        <v>0</v>
      </c>
      <c r="JI40" s="65">
        <f ca="1">IF(WEEKDAY(JI$6,2)&gt;5,"w",IF(ISERROR(VLOOKUP(JI$6,fériés,1,FALSE)),(SUM($H$1:JI$1)&gt;SUM($F$34:$F39))*(SUM($H$1:JI$1)&lt;=SUM($F$34:$F40))*1,"F"))</f>
        <v>0</v>
      </c>
      <c r="JJ40" s="65">
        <f ca="1">IF(WEEKDAY(JJ$6,2)&gt;5,"w",IF(ISERROR(VLOOKUP(JJ$6,fériés,1,FALSE)),(SUM($H$1:JJ$1)&gt;SUM($F$34:$F39))*(SUM($H$1:JJ$1)&lt;=SUM($F$34:$F40))*1,"F"))</f>
        <v>0</v>
      </c>
      <c r="JK40" s="65">
        <f ca="1">IF(WEEKDAY(JK$6,2)&gt;5,"w",IF(ISERROR(VLOOKUP(JK$6,fériés,1,FALSE)),(SUM($H$1:JK$1)&gt;SUM($F$34:$F39))*(SUM($H$1:JK$1)&lt;=SUM($F$34:$F40))*1,"F"))</f>
        <v>0</v>
      </c>
      <c r="JL40" s="65">
        <f ca="1">IF(WEEKDAY(JL$6,2)&gt;5,"w",IF(ISERROR(VLOOKUP(JL$6,fériés,1,FALSE)),(SUM($H$1:JL$1)&gt;SUM($F$34:$F39))*(SUM($H$1:JL$1)&lt;=SUM($F$34:$F40))*1,"F"))</f>
        <v>0</v>
      </c>
      <c r="JM40" s="65">
        <f ca="1">IF(WEEKDAY(JM$6,2)&gt;5,"w",IF(ISERROR(VLOOKUP(JM$6,fériés,1,FALSE)),(SUM($H$1:JM$1)&gt;SUM($F$34:$F39))*(SUM($H$1:JM$1)&lt;=SUM($F$34:$F40))*1,"F"))</f>
        <v>0</v>
      </c>
      <c r="JN40" s="65">
        <f ca="1">IF(WEEKDAY(JN$6,2)&gt;5,"w",IF(ISERROR(VLOOKUP(JN$6,fériés,1,FALSE)),(SUM($H$1:JN$1)&gt;SUM($F$34:$F39))*(SUM($H$1:JN$1)&lt;=SUM($F$34:$F40))*1,"F"))</f>
        <v>0</v>
      </c>
      <c r="JO40" s="65">
        <f ca="1">IF(WEEKDAY(JO$6,2)&gt;5,"w",IF(ISERROR(VLOOKUP(JO$6,fériés,1,FALSE)),(SUM($H$1:JO$1)&gt;SUM($F$34:$F39))*(SUM($H$1:JO$1)&lt;=SUM($F$34:$F40))*1,"F"))</f>
        <v>0</v>
      </c>
      <c r="JP40" s="65" t="str">
        <f ca="1">IF(WEEKDAY(JP$6,2)&gt;5,"w",IF(ISERROR(VLOOKUP(JP$6,fériés,1,FALSE)),(SUM($H$1:JP$1)&gt;SUM($F$34:$F39))*(SUM($H$1:JP$1)&lt;=SUM($F$34:$F40))*1,"F"))</f>
        <v>w</v>
      </c>
      <c r="JQ40" s="65" t="str">
        <f ca="1">IF(WEEKDAY(JQ$6,2)&gt;5,"w",IF(ISERROR(VLOOKUP(JQ$6,fériés,1,FALSE)),(SUM($H$1:JQ$1)&gt;SUM($F$34:$F39))*(SUM($H$1:JQ$1)&lt;=SUM($F$34:$F40))*1,"F"))</f>
        <v>w</v>
      </c>
      <c r="JR40" s="65" t="str">
        <f ca="1">IF(WEEKDAY(JR$6,2)&gt;5,"w",IF(ISERROR(VLOOKUP(JR$6,fériés,1,FALSE)),(SUM($H$1:JR$1)&gt;SUM($F$34:$F39))*(SUM($H$1:JR$1)&lt;=SUM($F$34:$F40))*1,"F"))</f>
        <v>w</v>
      </c>
      <c r="JS40" s="65" t="str">
        <f ca="1">IF(WEEKDAY(JS$6,2)&gt;5,"w",IF(ISERROR(VLOOKUP(JS$6,fériés,1,FALSE)),(SUM($H$1:JS$1)&gt;SUM($F$34:$F39))*(SUM($H$1:JS$1)&lt;=SUM($F$34:$F40))*1,"F"))</f>
        <v>w</v>
      </c>
      <c r="JT40" s="65" t="str">
        <f ca="1">IF(WEEKDAY(JT$6,2)&gt;5,"w",IF(ISERROR(VLOOKUP(JT$6,fériés,1,FALSE)),(SUM($H$1:JT$1)&gt;SUM($F$34:$F39))*(SUM($H$1:JT$1)&lt;=SUM($F$34:$F40))*1,"F"))</f>
        <v>w</v>
      </c>
      <c r="JU40" s="65" t="str">
        <f ca="1">IF(WEEKDAY(JU$6,2)&gt;5,"w",IF(ISERROR(VLOOKUP(JU$6,fériés,1,FALSE)),(SUM($H$1:JU$1)&gt;SUM($F$34:$F39))*(SUM($H$1:JU$1)&lt;=SUM($F$34:$F40))*1,"F"))</f>
        <v>w</v>
      </c>
      <c r="JV40" s="65" t="str">
        <f ca="1">IF(WEEKDAY(JV$6,2)&gt;5,"w",IF(ISERROR(VLOOKUP(JV$6,fériés,1,FALSE)),(SUM($H$1:JV$1)&gt;SUM($F$34:$F39))*(SUM($H$1:JV$1)&lt;=SUM($F$34:$F40))*1,"F"))</f>
        <v>w</v>
      </c>
      <c r="JW40" s="65" t="str">
        <f ca="1">IF(WEEKDAY(JW$6,2)&gt;5,"w",IF(ISERROR(VLOOKUP(JW$6,fériés,1,FALSE)),(SUM($H$1:JW$1)&gt;SUM($F$34:$F39))*(SUM($H$1:JW$1)&lt;=SUM($F$34:$F40))*1,"F"))</f>
        <v>w</v>
      </c>
      <c r="JX40" s="65" t="str">
        <f ca="1">IF(WEEKDAY(JX$6,2)&gt;5,"w",IF(ISERROR(VLOOKUP(JX$6,fériés,1,FALSE)),(SUM($H$1:JX$1)&gt;SUM($F$34:$F39))*(SUM($H$1:JX$1)&lt;=SUM($F$34:$F40))*1,"F"))</f>
        <v>w</v>
      </c>
      <c r="JY40" s="65" t="str">
        <f ca="1">IF(WEEKDAY(JY$6,2)&gt;5,"w",IF(ISERROR(VLOOKUP(JY$6,fériés,1,FALSE)),(SUM($H$1:JY$1)&gt;SUM($F$34:$F39))*(SUM($H$1:JY$1)&lt;=SUM($F$34:$F40))*1,"F"))</f>
        <v>w</v>
      </c>
      <c r="JZ40" s="65" t="str">
        <f ca="1">IF(WEEKDAY(JZ$6,2)&gt;5,"w",IF(ISERROR(VLOOKUP(JZ$6,fériés,1,FALSE)),(SUM($H$1:JZ$1)&gt;SUM($F$34:$F39))*(SUM($H$1:JZ$1)&lt;=SUM($F$34:$F40))*1,"F"))</f>
        <v>w</v>
      </c>
      <c r="KA40" s="65" t="str">
        <f ca="1">IF(WEEKDAY(KA$6,2)&gt;5,"w",IF(ISERROR(VLOOKUP(KA$6,fériés,1,FALSE)),(SUM($H$1:KA$1)&gt;SUM($F$34:$F39))*(SUM($H$1:KA$1)&lt;=SUM($F$34:$F40))*1,"F"))</f>
        <v>w</v>
      </c>
      <c r="KB40" s="65" t="str">
        <f ca="1">IF(WEEKDAY(KB$6,2)&gt;5,"w",IF(ISERROR(VLOOKUP(KB$6,fériés,1,FALSE)),(SUM($H$1:KB$1)&gt;SUM($F$34:$F39))*(SUM($H$1:KB$1)&lt;=SUM($F$34:$F40))*1,"F"))</f>
        <v>w</v>
      </c>
      <c r="KC40" s="65" t="str">
        <f ca="1">IF(WEEKDAY(KC$6,2)&gt;5,"w",IF(ISERROR(VLOOKUP(KC$6,fériés,1,FALSE)),(SUM($H$1:KC$1)&gt;SUM($F$34:$F39))*(SUM($H$1:KC$1)&lt;=SUM($F$34:$F40))*1,"F"))</f>
        <v>w</v>
      </c>
      <c r="KD40" s="65" t="str">
        <f ca="1">IF(WEEKDAY(KD$6,2)&gt;5,"w",IF(ISERROR(VLOOKUP(KD$6,fériés,1,FALSE)),(SUM($H$1:KD$1)&gt;SUM($F$34:$F39))*(SUM($H$1:KD$1)&lt;=SUM($F$34:$F40))*1,"F"))</f>
        <v>w</v>
      </c>
      <c r="KE40" s="65" t="str">
        <f ca="1">IF(WEEKDAY(KE$6,2)&gt;5,"w",IF(ISERROR(VLOOKUP(KE$6,fériés,1,FALSE)),(SUM($H$1:KE$1)&gt;SUM($F$34:$F39))*(SUM($H$1:KE$1)&lt;=SUM($F$34:$F40))*1,"F"))</f>
        <v>w</v>
      </c>
      <c r="KF40" s="65" t="str">
        <f ca="1">IF(WEEKDAY(KF$6,2)&gt;5,"w",IF(ISERROR(VLOOKUP(KF$6,fériés,1,FALSE)),(SUM($H$1:KF$1)&gt;SUM($F$34:$F39))*(SUM($H$1:KF$1)&lt;=SUM($F$34:$F40))*1,"F"))</f>
        <v>w</v>
      </c>
      <c r="KG40" s="65" t="str">
        <f ca="1">IF(WEEKDAY(KG$6,2)&gt;5,"w",IF(ISERROR(VLOOKUP(KG$6,fériés,1,FALSE)),(SUM($H$1:KG$1)&gt;SUM($F$34:$F39))*(SUM($H$1:KG$1)&lt;=SUM($F$34:$F40))*1,"F"))</f>
        <v>w</v>
      </c>
      <c r="KH40" s="65" t="str">
        <f ca="1">IF(WEEKDAY(KH$6,2)&gt;5,"w",IF(ISERROR(VLOOKUP(KH$6,fériés,1,FALSE)),(SUM($H$1:KH$1)&gt;SUM($F$34:$F39))*(SUM($H$1:KH$1)&lt;=SUM($F$34:$F40))*1,"F"))</f>
        <v>w</v>
      </c>
      <c r="KI40" s="65" t="str">
        <f ca="1">IF(WEEKDAY(KI$6,2)&gt;5,"w",IF(ISERROR(VLOOKUP(KI$6,fériés,1,FALSE)),(SUM($H$1:KI$1)&gt;SUM($F$34:$F39))*(SUM($H$1:KI$1)&lt;=SUM($F$34:$F40))*1,"F"))</f>
        <v>w</v>
      </c>
      <c r="KJ40" s="65">
        <f ca="1">IF(WEEKDAY(KJ$6,2)&gt;5,"w",IF(ISERROR(VLOOKUP(KJ$6,fériés,1,FALSE)),(SUM($H$1:KJ$1)&gt;SUM($F$34:$F39))*(SUM($H$1:KJ$1)&lt;=SUM($F$34:$F40))*1,"F"))</f>
        <v>0</v>
      </c>
      <c r="KK40" s="65">
        <f ca="1">IF(WEEKDAY(KK$6,2)&gt;5,"w",IF(ISERROR(VLOOKUP(KK$6,fériés,1,FALSE)),(SUM($H$1:KK$1)&gt;SUM($F$34:$F39))*(SUM($H$1:KK$1)&lt;=SUM($F$34:$F40))*1,"F"))</f>
        <v>0</v>
      </c>
      <c r="KL40" s="65">
        <f ca="1">IF(WEEKDAY(KL$6,2)&gt;5,"w",IF(ISERROR(VLOOKUP(KL$6,fériés,1,FALSE)),(SUM($H$1:KL$1)&gt;SUM($F$34:$F39))*(SUM($H$1:KL$1)&lt;=SUM($F$34:$F40))*1,"F"))</f>
        <v>0</v>
      </c>
      <c r="KM40" s="65">
        <f ca="1">IF(WEEKDAY(KM$6,2)&gt;5,"w",IF(ISERROR(VLOOKUP(KM$6,fériés,1,FALSE)),(SUM($H$1:KM$1)&gt;SUM($F$34:$F39))*(SUM($H$1:KM$1)&lt;=SUM($F$34:$F40))*1,"F"))</f>
        <v>0</v>
      </c>
      <c r="KN40" s="65">
        <f ca="1">IF(WEEKDAY(KN$6,2)&gt;5,"w",IF(ISERROR(VLOOKUP(KN$6,fériés,1,FALSE)),(SUM($H$1:KN$1)&gt;SUM($F$34:$F39))*(SUM($H$1:KN$1)&lt;=SUM($F$34:$F40))*1,"F"))</f>
        <v>0</v>
      </c>
      <c r="KO40" s="65">
        <f ca="1">IF(WEEKDAY(KO$6,2)&gt;5,"w",IF(ISERROR(VLOOKUP(KO$6,fériés,1,FALSE)),(SUM($H$1:KO$1)&gt;SUM($F$34:$F39))*(SUM($H$1:KO$1)&lt;=SUM($F$34:$F40))*1,"F"))</f>
        <v>0</v>
      </c>
      <c r="KP40" s="65">
        <f ca="1">IF(WEEKDAY(KP$6,2)&gt;5,"w",IF(ISERROR(VLOOKUP(KP$6,fériés,1,FALSE)),(SUM($H$1:KP$1)&gt;SUM($F$34:$F39))*(SUM($H$1:KP$1)&lt;=SUM($F$34:$F40))*1,"F"))</f>
        <v>0</v>
      </c>
      <c r="KQ40" s="65">
        <f ca="1">IF(WEEKDAY(KQ$6,2)&gt;5,"w",IF(ISERROR(VLOOKUP(KQ$6,fériés,1,FALSE)),(SUM($H$1:KQ$1)&gt;SUM($F$34:$F39))*(SUM($H$1:KQ$1)&lt;=SUM($F$34:$F40))*1,"F"))</f>
        <v>0</v>
      </c>
      <c r="KR40" s="65">
        <f ca="1">IF(WEEKDAY(KR$6,2)&gt;5,"w",IF(ISERROR(VLOOKUP(KR$6,fériés,1,FALSE)),(SUM($H$1:KR$1)&gt;SUM($F$34:$F39))*(SUM($H$1:KR$1)&lt;=SUM($F$34:$F40))*1,"F"))</f>
        <v>0</v>
      </c>
      <c r="KS40" s="65">
        <f ca="1">IF(WEEKDAY(KS$6,2)&gt;5,"w",IF(ISERROR(VLOOKUP(KS$6,fériés,1,FALSE)),(SUM($H$1:KS$1)&gt;SUM($F$34:$F39))*(SUM($H$1:KS$1)&lt;=SUM($F$34:$F40))*1,"F"))</f>
        <v>0</v>
      </c>
      <c r="KT40" s="65">
        <f ca="1">IF(WEEKDAY(KT$6,2)&gt;5,"w",IF(ISERROR(VLOOKUP(KT$6,fériés,1,FALSE)),(SUM($H$1:KT$1)&gt;SUM($F$34:$F39))*(SUM($H$1:KT$1)&lt;=SUM($F$34:$F40))*1,"F"))</f>
        <v>0</v>
      </c>
      <c r="KU40" s="65">
        <f ca="1">IF(WEEKDAY(KU$6,2)&gt;5,"w",IF(ISERROR(VLOOKUP(KU$6,fériés,1,FALSE)),(SUM($H$1:KU$1)&gt;SUM($F$34:$F39))*(SUM($H$1:KU$1)&lt;=SUM($F$34:$F40))*1,"F"))</f>
        <v>0</v>
      </c>
      <c r="KV40" s="65">
        <f ca="1">IF(WEEKDAY(KV$6,2)&gt;5,"w",IF(ISERROR(VLOOKUP(KV$6,fériés,1,FALSE)),(SUM($H$1:KV$1)&gt;SUM($F$34:$F39))*(SUM($H$1:KV$1)&lt;=SUM($F$34:$F40))*1,"F"))</f>
        <v>0</v>
      </c>
      <c r="KW40" s="65">
        <f ca="1">IF(WEEKDAY(KW$6,2)&gt;5,"w",IF(ISERROR(VLOOKUP(KW$6,fériés,1,FALSE)),(SUM($H$1:KW$1)&gt;SUM($F$34:$F39))*(SUM($H$1:KW$1)&lt;=SUM($F$34:$F40))*1,"F"))</f>
        <v>0</v>
      </c>
      <c r="KX40" s="65">
        <f ca="1">IF(WEEKDAY(KX$6,2)&gt;5,"w",IF(ISERROR(VLOOKUP(KX$6,fériés,1,FALSE)),(SUM($H$1:KX$1)&gt;SUM($F$34:$F39))*(SUM($H$1:KX$1)&lt;=SUM($F$34:$F40))*1,"F"))</f>
        <v>0</v>
      </c>
      <c r="KY40" s="65">
        <f ca="1">IF(WEEKDAY(KY$6,2)&gt;5,"w",IF(ISERROR(VLOOKUP(KY$6,fériés,1,FALSE)),(SUM($H$1:KY$1)&gt;SUM($F$34:$F39))*(SUM($H$1:KY$1)&lt;=SUM($F$34:$F40))*1,"F"))</f>
        <v>0</v>
      </c>
      <c r="KZ40" s="65">
        <f ca="1">IF(WEEKDAY(KZ$6,2)&gt;5,"w",IF(ISERROR(VLOOKUP(KZ$6,fériés,1,FALSE)),(SUM($H$1:KZ$1)&gt;SUM($F$34:$F39))*(SUM($H$1:KZ$1)&lt;=SUM($F$34:$F40))*1,"F"))</f>
        <v>0</v>
      </c>
      <c r="LA40" s="65">
        <f ca="1">IF(WEEKDAY(LA$6,2)&gt;5,"w",IF(ISERROR(VLOOKUP(LA$6,fériés,1,FALSE)),(SUM($H$1:LA$1)&gt;SUM($F$34:$F39))*(SUM($H$1:LA$1)&lt;=SUM($F$34:$F40))*1,"F"))</f>
        <v>0</v>
      </c>
      <c r="LB40" s="65">
        <f ca="1">IF(WEEKDAY(LB$6,2)&gt;5,"w",IF(ISERROR(VLOOKUP(LB$6,fériés,1,FALSE)),(SUM($H$1:LB$1)&gt;SUM($F$34:$F39))*(SUM($H$1:LB$1)&lt;=SUM($F$34:$F40))*1,"F"))</f>
        <v>0</v>
      </c>
      <c r="LC40" s="65">
        <f ca="1">IF(WEEKDAY(LC$6,2)&gt;5,"w",IF(ISERROR(VLOOKUP(LC$6,fériés,1,FALSE)),(SUM($H$1:LC$1)&gt;SUM($F$34:$F39))*(SUM($H$1:LC$1)&lt;=SUM($F$34:$F40))*1,"F"))</f>
        <v>0</v>
      </c>
      <c r="LD40" s="65">
        <f ca="1">IF(WEEKDAY(LD$6,2)&gt;5,"w",IF(ISERROR(VLOOKUP(LD$6,fériés,1,FALSE)),(SUM($H$1:LD$1)&gt;SUM($F$34:$F39))*(SUM($H$1:LD$1)&lt;=SUM($F$34:$F40))*1,"F"))</f>
        <v>0</v>
      </c>
      <c r="LE40" s="65">
        <f ca="1">IF(WEEKDAY(LE$6,2)&gt;5,"w",IF(ISERROR(VLOOKUP(LE$6,fériés,1,FALSE)),(SUM($H$1:LE$1)&gt;SUM($F$34:$F39))*(SUM($H$1:LE$1)&lt;=SUM($F$34:$F40))*1,"F"))</f>
        <v>0</v>
      </c>
      <c r="LF40" s="65">
        <f ca="1">IF(WEEKDAY(LF$6,2)&gt;5,"w",IF(ISERROR(VLOOKUP(LF$6,fériés,1,FALSE)),(SUM($H$1:LF$1)&gt;SUM($F$34:$F39))*(SUM($H$1:LF$1)&lt;=SUM($F$34:$F40))*1,"F"))</f>
        <v>0</v>
      </c>
      <c r="LG40" s="65">
        <f ca="1">IF(WEEKDAY(LG$6,2)&gt;5,"w",IF(ISERROR(VLOOKUP(LG$6,fériés,1,FALSE)),(SUM($H$1:LG$1)&gt;SUM($F$34:$F39))*(SUM($H$1:LG$1)&lt;=SUM($F$34:$F40))*1,"F"))</f>
        <v>0</v>
      </c>
      <c r="LH40" s="65">
        <f ca="1">IF(WEEKDAY(LH$6,2)&gt;5,"w",IF(ISERROR(VLOOKUP(LH$6,fériés,1,FALSE)),(SUM($H$1:LH$1)&gt;SUM($F$34:$F39))*(SUM($H$1:LH$1)&lt;=SUM($F$34:$F40))*1,"F"))</f>
        <v>0</v>
      </c>
      <c r="LI40" s="65">
        <f ca="1">IF(WEEKDAY(LI$6,2)&gt;5,"w",IF(ISERROR(VLOOKUP(LI$6,fériés,1,FALSE)),(SUM($H$1:LI$1)&gt;SUM($F$34:$F39))*(SUM($H$1:LI$1)&lt;=SUM($F$34:$F40))*1,"F"))</f>
        <v>0</v>
      </c>
      <c r="LJ40" s="65">
        <f ca="1">IF(WEEKDAY(LJ$6,2)&gt;5,"w",IF(ISERROR(VLOOKUP(LJ$6,fériés,1,FALSE)),(SUM($H$1:LJ$1)&gt;SUM($F$34:$F39))*(SUM($H$1:LJ$1)&lt;=SUM($F$34:$F40))*1,"F"))</f>
        <v>0</v>
      </c>
      <c r="LK40" s="65">
        <f ca="1">IF(WEEKDAY(LK$6,2)&gt;5,"w",IF(ISERROR(VLOOKUP(LK$6,fériés,1,FALSE)),(SUM($H$1:LK$1)&gt;SUM($F$34:$F39))*(SUM($H$1:LK$1)&lt;=SUM($F$34:$F40))*1,"F"))</f>
        <v>0</v>
      </c>
      <c r="LL40" s="65">
        <f ca="1">IF(WEEKDAY(LL$6,2)&gt;5,"w",IF(ISERROR(VLOOKUP(LL$6,fériés,1,FALSE)),(SUM($H$1:LL$1)&gt;SUM($F$34:$F39))*(SUM($H$1:LL$1)&lt;=SUM($F$34:$F40))*1,"F"))</f>
        <v>0</v>
      </c>
      <c r="LM40" s="65">
        <f ca="1">IF(WEEKDAY(LM$6,2)&gt;5,"w",IF(ISERROR(VLOOKUP(LM$6,fériés,1,FALSE)),(SUM($H$1:LM$1)&gt;SUM($F$34:$F39))*(SUM($H$1:LM$1)&lt;=SUM($F$34:$F40))*1,"F"))</f>
        <v>0</v>
      </c>
      <c r="LN40" s="65">
        <f ca="1">IF(WEEKDAY(LN$6,2)&gt;5,"w",IF(ISERROR(VLOOKUP(LN$6,fériés,1,FALSE)),(SUM($H$1:LN$1)&gt;SUM($F$34:$F39))*(SUM($H$1:LN$1)&lt;=SUM($F$34:$F40))*1,"F"))</f>
        <v>0</v>
      </c>
      <c r="LO40" s="65">
        <f ca="1">IF(WEEKDAY(LO$6,2)&gt;5,"w",IF(ISERROR(VLOOKUP(LO$6,fériés,1,FALSE)),(SUM($H$1:LO$1)&gt;SUM($F$34:$F39))*(SUM($H$1:LO$1)&lt;=SUM($F$34:$F40))*1,"F"))</f>
        <v>0</v>
      </c>
      <c r="LP40" s="65">
        <f ca="1">IF(WEEKDAY(LP$6,2)&gt;5,"w",IF(ISERROR(VLOOKUP(LP$6,fériés,1,FALSE)),(SUM($H$1:LP$1)&gt;SUM($F$34:$F39))*(SUM($H$1:LP$1)&lt;=SUM($F$34:$F40))*1,"F"))</f>
        <v>0</v>
      </c>
      <c r="LQ40" s="65">
        <f ca="1">IF(WEEKDAY(LQ$6,2)&gt;5,"w",IF(ISERROR(VLOOKUP(LQ$6,fériés,1,FALSE)),(SUM($H$1:LQ$1)&gt;SUM($F$34:$F39))*(SUM($H$1:LQ$1)&lt;=SUM($F$34:$F40))*1,"F"))</f>
        <v>0</v>
      </c>
      <c r="LR40" s="65">
        <f ca="1">IF(WEEKDAY(LR$6,2)&gt;5,"w",IF(ISERROR(VLOOKUP(LR$6,fériés,1,FALSE)),(SUM($H$1:LR$1)&gt;SUM($F$34:$F39))*(SUM($H$1:LR$1)&lt;=SUM($F$34:$F40))*1,"F"))</f>
        <v>0</v>
      </c>
      <c r="LS40" s="65">
        <f ca="1">IF(WEEKDAY(LS$6,2)&gt;5,"w",IF(ISERROR(VLOOKUP(LS$6,fériés,1,FALSE)),(SUM($H$1:LS$1)&gt;SUM($F$34:$F39))*(SUM($H$1:LS$1)&lt;=SUM($F$34:$F40))*1,"F"))</f>
        <v>0</v>
      </c>
      <c r="LT40" s="65">
        <f ca="1">IF(WEEKDAY(LT$6,2)&gt;5,"w",IF(ISERROR(VLOOKUP(LT$6,fériés,1,FALSE)),(SUM($H$1:LT$1)&gt;SUM($F$34:$F39))*(SUM($H$1:LT$1)&lt;=SUM($F$34:$F40))*1,"F"))</f>
        <v>0</v>
      </c>
      <c r="LU40" s="65">
        <f ca="1">IF(WEEKDAY(LU$6,2)&gt;5,"w",IF(ISERROR(VLOOKUP(LU$6,fériés,1,FALSE)),(SUM($H$1:LU$1)&gt;SUM($F$34:$F39))*(SUM($H$1:LU$1)&lt;=SUM($F$34:$F40))*1,"F"))</f>
        <v>0</v>
      </c>
      <c r="LV40" s="65">
        <f ca="1">IF(WEEKDAY(LV$6,2)&gt;5,"w",IF(ISERROR(VLOOKUP(LV$6,fériés,1,FALSE)),(SUM($H$1:LV$1)&gt;SUM($F$34:$F39))*(SUM($H$1:LV$1)&lt;=SUM($F$34:$F40))*1,"F"))</f>
        <v>0</v>
      </c>
      <c r="LW40" s="65">
        <f ca="1">IF(WEEKDAY(LW$6,2)&gt;5,"w",IF(ISERROR(VLOOKUP(LW$6,fériés,1,FALSE)),(SUM($H$1:LW$1)&gt;SUM($F$34:$F39))*(SUM($H$1:LW$1)&lt;=SUM($F$34:$F40))*1,"F"))</f>
        <v>0</v>
      </c>
      <c r="LX40" s="65">
        <f ca="1">IF(WEEKDAY(LX$6,2)&gt;5,"w",IF(ISERROR(VLOOKUP(LX$6,fériés,1,FALSE)),(SUM($H$1:LX$1)&gt;SUM($F$34:$F39))*(SUM($H$1:LX$1)&lt;=SUM($F$34:$F40))*1,"F"))</f>
        <v>0</v>
      </c>
      <c r="LY40" s="65">
        <f ca="1">IF(WEEKDAY(LY$6,2)&gt;5,"w",IF(ISERROR(VLOOKUP(LY$6,fériés,1,FALSE)),(SUM($H$1:LY$1)&gt;SUM($F$34:$F39))*(SUM($H$1:LY$1)&lt;=SUM($F$34:$F40))*1,"F"))</f>
        <v>0</v>
      </c>
      <c r="LZ40" s="65">
        <f ca="1">IF(WEEKDAY(LZ$6,2)&gt;5,"w",IF(ISERROR(VLOOKUP(LZ$6,fériés,1,FALSE)),(SUM($H$1:LZ$1)&gt;SUM($F$34:$F39))*(SUM($H$1:LZ$1)&lt;=SUM($F$34:$F40))*1,"F"))</f>
        <v>0</v>
      </c>
      <c r="MA40" s="65">
        <f ca="1">IF(WEEKDAY(MA$6,2)&gt;5,"w",IF(ISERROR(VLOOKUP(MA$6,fériés,1,FALSE)),(SUM($H$1:MA$1)&gt;SUM($F$34:$F39))*(SUM($H$1:MA$1)&lt;=SUM($F$34:$F40))*1,"F"))</f>
        <v>0</v>
      </c>
      <c r="MB40" s="65">
        <f ca="1">IF(WEEKDAY(MB$6,2)&gt;5,"w",IF(ISERROR(VLOOKUP(MB$6,fériés,1,FALSE)),(SUM($H$1:MB$1)&gt;SUM($F$34:$F39))*(SUM($H$1:MB$1)&lt;=SUM($F$34:$F40))*1,"F"))</f>
        <v>0</v>
      </c>
      <c r="MC40" s="65">
        <f ca="1">IF(WEEKDAY(MC$6,2)&gt;5,"w",IF(ISERROR(VLOOKUP(MC$6,fériés,1,FALSE)),(SUM($H$1:MC$1)&gt;SUM($F$34:$F39))*(SUM($H$1:MC$1)&lt;=SUM($F$34:$F40))*1,"F"))</f>
        <v>0</v>
      </c>
      <c r="MD40" s="65">
        <f ca="1">IF(WEEKDAY(MD$6,2)&gt;5,"w",IF(ISERROR(VLOOKUP(MD$6,fériés,1,FALSE)),(SUM($H$1:MD$1)&gt;SUM($F$34:$F39))*(SUM($H$1:MD$1)&lt;=SUM($F$34:$F40))*1,"F"))</f>
        <v>0</v>
      </c>
      <c r="ME40" s="65">
        <f ca="1">IF(WEEKDAY(ME$6,2)&gt;5,"w",IF(ISERROR(VLOOKUP(ME$6,fériés,1,FALSE)),(SUM($H$1:ME$1)&gt;SUM($F$34:$F39))*(SUM($H$1:ME$1)&lt;=SUM($F$34:$F40))*1,"F"))</f>
        <v>0</v>
      </c>
      <c r="MF40" s="65">
        <f ca="1">IF(WEEKDAY(MF$6,2)&gt;5,"w",IF(ISERROR(VLOOKUP(MF$6,fériés,1,FALSE)),(SUM($H$1:MF$1)&gt;SUM($F$34:$F39))*(SUM($H$1:MF$1)&lt;=SUM($F$34:$F40))*1,"F"))</f>
        <v>0</v>
      </c>
      <c r="MG40" s="65">
        <f ca="1">IF(WEEKDAY(MG$6,2)&gt;5,"w",IF(ISERROR(VLOOKUP(MG$6,fériés,1,FALSE)),(SUM($H$1:MG$1)&gt;SUM($F$34:$F39))*(SUM($H$1:MG$1)&lt;=SUM($F$34:$F40))*1,"F"))</f>
        <v>0</v>
      </c>
      <c r="MH40" s="65" t="str">
        <f ca="1">IF(WEEKDAY(MH$6,2)&gt;5,"w",IF(ISERROR(VLOOKUP(MH$6,fériés,1,FALSE)),(SUM($H$1:MH$1)&gt;SUM($F$34:$F39))*(SUM($H$1:MH$1)&lt;=SUM($F$34:$F40))*1,"F"))</f>
        <v>w</v>
      </c>
      <c r="MI40" s="65" t="str">
        <f ca="1">IF(WEEKDAY(MI$6,2)&gt;5,"w",IF(ISERROR(VLOOKUP(MI$6,fériés,1,FALSE)),(SUM($H$1:MI$1)&gt;SUM($F$34:$F39))*(SUM($H$1:MI$1)&lt;=SUM($F$34:$F40))*1,"F"))</f>
        <v>w</v>
      </c>
      <c r="MJ40" s="65" t="str">
        <f ca="1">IF(WEEKDAY(MJ$6,2)&gt;5,"w",IF(ISERROR(VLOOKUP(MJ$6,fériés,1,FALSE)),(SUM($H$1:MJ$1)&gt;SUM($F$34:$F39))*(SUM($H$1:MJ$1)&lt;=SUM($F$34:$F40))*1,"F"))</f>
        <v>w</v>
      </c>
      <c r="MK40" s="65" t="str">
        <f ca="1">IF(WEEKDAY(MK$6,2)&gt;5,"w",IF(ISERROR(VLOOKUP(MK$6,fériés,1,FALSE)),(SUM($H$1:MK$1)&gt;SUM($F$34:$F39))*(SUM($H$1:MK$1)&lt;=SUM($F$34:$F40))*1,"F"))</f>
        <v>w</v>
      </c>
      <c r="ML40" s="65" t="str">
        <f ca="1">IF(WEEKDAY(ML$6,2)&gt;5,"w",IF(ISERROR(VLOOKUP(ML$6,fériés,1,FALSE)),(SUM($H$1:ML$1)&gt;SUM($F$34:$F39))*(SUM($H$1:ML$1)&lt;=SUM($F$34:$F40))*1,"F"))</f>
        <v>w</v>
      </c>
      <c r="MM40" s="65" t="str">
        <f ca="1">IF(WEEKDAY(MM$6,2)&gt;5,"w",IF(ISERROR(VLOOKUP(MM$6,fériés,1,FALSE)),(SUM($H$1:MM$1)&gt;SUM($F$34:$F39))*(SUM($H$1:MM$1)&lt;=SUM($F$34:$F40))*1,"F"))</f>
        <v>w</v>
      </c>
      <c r="MN40" s="65" t="str">
        <f ca="1">IF(WEEKDAY(MN$6,2)&gt;5,"w",IF(ISERROR(VLOOKUP(MN$6,fériés,1,FALSE)),(SUM($H$1:MN$1)&gt;SUM($F$34:$F39))*(SUM($H$1:MN$1)&lt;=SUM($F$34:$F40))*1,"F"))</f>
        <v>w</v>
      </c>
      <c r="MO40" s="65" t="str">
        <f ca="1">IF(WEEKDAY(MO$6,2)&gt;5,"w",IF(ISERROR(VLOOKUP(MO$6,fériés,1,FALSE)),(SUM($H$1:MO$1)&gt;SUM($F$34:$F39))*(SUM($H$1:MO$1)&lt;=SUM($F$34:$F40))*1,"F"))</f>
        <v>w</v>
      </c>
      <c r="MP40" s="65" t="str">
        <f ca="1">IF(WEEKDAY(MP$6,2)&gt;5,"w",IF(ISERROR(VLOOKUP(MP$6,fériés,1,FALSE)),(SUM($H$1:MP$1)&gt;SUM($F$34:$F39))*(SUM($H$1:MP$1)&lt;=SUM($F$34:$F40))*1,"F"))</f>
        <v>w</v>
      </c>
      <c r="MQ40" s="65" t="str">
        <f ca="1">IF(WEEKDAY(MQ$6,2)&gt;5,"w",IF(ISERROR(VLOOKUP(MQ$6,fériés,1,FALSE)),(SUM($H$1:MQ$1)&gt;SUM($F$34:$F39))*(SUM($H$1:MQ$1)&lt;=SUM($F$34:$F40))*1,"F"))</f>
        <v>w</v>
      </c>
      <c r="MR40" s="65" t="str">
        <f ca="1">IF(WEEKDAY(MR$6,2)&gt;5,"w",IF(ISERROR(VLOOKUP(MR$6,fériés,1,FALSE)),(SUM($H$1:MR$1)&gt;SUM($F$34:$F39))*(SUM($H$1:MR$1)&lt;=SUM($F$34:$F40))*1,"F"))</f>
        <v>w</v>
      </c>
      <c r="MS40" s="65" t="str">
        <f ca="1">IF(WEEKDAY(MS$6,2)&gt;5,"w",IF(ISERROR(VLOOKUP(MS$6,fériés,1,FALSE)),(SUM($H$1:MS$1)&gt;SUM($F$34:$F39))*(SUM($H$1:MS$1)&lt;=SUM($F$34:$F40))*1,"F"))</f>
        <v>w</v>
      </c>
      <c r="MT40" s="65" t="str">
        <f ca="1">IF(WEEKDAY(MT$6,2)&gt;5,"w",IF(ISERROR(VLOOKUP(MT$6,fériés,1,FALSE)),(SUM($H$1:MT$1)&gt;SUM($F$34:$F39))*(SUM($H$1:MT$1)&lt;=SUM($F$34:$F40))*1,"F"))</f>
        <v>w</v>
      </c>
      <c r="MU40" s="65" t="str">
        <f ca="1">IF(WEEKDAY(MU$6,2)&gt;5,"w",IF(ISERROR(VLOOKUP(MU$6,fériés,1,FALSE)),(SUM($H$1:MU$1)&gt;SUM($F$34:$F39))*(SUM($H$1:MU$1)&lt;=SUM($F$34:$F40))*1,"F"))</f>
        <v>w</v>
      </c>
      <c r="MV40" s="65" t="str">
        <f ca="1">IF(WEEKDAY(MV$6,2)&gt;5,"w",IF(ISERROR(VLOOKUP(MV$6,fériés,1,FALSE)),(SUM($H$1:MV$1)&gt;SUM($F$34:$F39))*(SUM($H$1:MV$1)&lt;=SUM($F$34:$F40))*1,"F"))</f>
        <v>w</v>
      </c>
      <c r="MW40" s="65" t="str">
        <f ca="1">IF(WEEKDAY(MW$6,2)&gt;5,"w",IF(ISERROR(VLOOKUP(MW$6,fériés,1,FALSE)),(SUM($H$1:MW$1)&gt;SUM($F$34:$F39))*(SUM($H$1:MW$1)&lt;=SUM($F$34:$F40))*1,"F"))</f>
        <v>w</v>
      </c>
      <c r="MX40" s="65" t="str">
        <f ca="1">IF(WEEKDAY(MX$6,2)&gt;5,"w",IF(ISERROR(VLOOKUP(MX$6,fériés,1,FALSE)),(SUM($H$1:MX$1)&gt;SUM($F$34:$F39))*(SUM($H$1:MX$1)&lt;=SUM($F$34:$F40))*1,"F"))</f>
        <v>w</v>
      </c>
      <c r="MY40" s="65" t="str">
        <f ca="1">IF(WEEKDAY(MY$6,2)&gt;5,"w",IF(ISERROR(VLOOKUP(MY$6,fériés,1,FALSE)),(SUM($H$1:MY$1)&gt;SUM($F$34:$F39))*(SUM($H$1:MY$1)&lt;=SUM($F$34:$F40))*1,"F"))</f>
        <v>w</v>
      </c>
      <c r="MZ40" s="65" t="str">
        <f ca="1">IF(WEEKDAY(MZ$6,2)&gt;5,"w",IF(ISERROR(VLOOKUP(MZ$6,fériés,1,FALSE)),(SUM($H$1:MZ$1)&gt;SUM($F$34:$F39))*(SUM($H$1:MZ$1)&lt;=SUM($F$34:$F40))*1,"F"))</f>
        <v>w</v>
      </c>
      <c r="NA40" s="65" t="str">
        <f ca="1">IF(WEEKDAY(NA$6,2)&gt;5,"w",IF(ISERROR(VLOOKUP(NA$6,fériés,1,FALSE)),(SUM($H$1:NA$1)&gt;SUM($F$34:$F39))*(SUM($H$1:NA$1)&lt;=SUM($F$34:$F40))*1,"F"))</f>
        <v>w</v>
      </c>
      <c r="NB40" s="65">
        <f ca="1">IF(WEEKDAY(NB$6,2)&gt;5,"w",IF(ISERROR(VLOOKUP(NB$6,fériés,1,FALSE)),(SUM($H$1:NB$1)&gt;SUM($F$34:$F39))*(SUM($H$1:NB$1)&lt;=SUM($F$34:$F40))*1,"F"))</f>
        <v>0</v>
      </c>
      <c r="NC40" s="65">
        <f ca="1">IF(WEEKDAY(NC$6,2)&gt;5,"w",IF(ISERROR(VLOOKUP(NC$6,fériés,1,FALSE)),(SUM($H$1:NC$1)&gt;SUM($F$34:$F39))*(SUM($H$1:NC$1)&lt;=SUM($F$34:$F40))*1,"F"))</f>
        <v>0</v>
      </c>
      <c r="ND40" s="65">
        <f ca="1">IF(WEEKDAY(ND$6,2)&gt;5,"w",IF(ISERROR(VLOOKUP(ND$6,fériés,1,FALSE)),(SUM($H$1:ND$1)&gt;SUM($F$34:$F39))*(SUM($H$1:ND$1)&lt;=SUM($F$34:$F40))*1,"F"))</f>
        <v>0</v>
      </c>
      <c r="NE40" s="65">
        <f ca="1">IF(WEEKDAY(NE$6,2)&gt;5,"w",IF(ISERROR(VLOOKUP(NE$6,fériés,1,FALSE)),(SUM($H$1:NE$1)&gt;SUM($F$34:$F39))*(SUM($H$1:NE$1)&lt;=SUM($F$34:$F40))*1,"F"))</f>
        <v>0</v>
      </c>
      <c r="NF40" s="65">
        <f ca="1">IF(WEEKDAY(NF$6,2)&gt;5,"w",IF(ISERROR(VLOOKUP(NF$6,fériés,1,FALSE)),(SUM($H$1:NF$1)&gt;SUM($F$34:$F39))*(SUM($H$1:NF$1)&lt;=SUM($F$34:$F40))*1,"F"))</f>
        <v>0</v>
      </c>
      <c r="NG40" s="65">
        <f ca="1">IF(WEEKDAY(NG$6,2)&gt;5,"w",IF(ISERROR(VLOOKUP(NG$6,fériés,1,FALSE)),(SUM($H$1:NG$1)&gt;SUM($F$34:$F39))*(SUM($H$1:NG$1)&lt;=SUM($F$34:$F40))*1,"F"))</f>
        <v>0</v>
      </c>
      <c r="NH40" s="65">
        <f ca="1">IF(WEEKDAY(NH$6,2)&gt;5,"w",IF(ISERROR(VLOOKUP(NH$6,fériés,1,FALSE)),(SUM($H$1:NH$1)&gt;SUM($F$34:$F39))*(SUM($H$1:NH$1)&lt;=SUM($F$34:$F40))*1,"F"))</f>
        <v>0</v>
      </c>
      <c r="NI40" s="65">
        <f ca="1">IF(WEEKDAY(NI$6,2)&gt;5,"w",IF(ISERROR(VLOOKUP(NI$6,fériés,1,FALSE)),(SUM($H$1:NI$1)&gt;SUM($F$34:$F39))*(SUM($H$1:NI$1)&lt;=SUM($F$34:$F40))*1,"F"))</f>
        <v>0</v>
      </c>
      <c r="NJ40" s="65">
        <f ca="1">IF(WEEKDAY(NJ$6,2)&gt;5,"w",IF(ISERROR(VLOOKUP(NJ$6,fériés,1,FALSE)),(SUM($H$1:NJ$1)&gt;SUM($F$34:$F39))*(SUM($H$1:NJ$1)&lt;=SUM($F$34:$F40))*1,"F"))</f>
        <v>0</v>
      </c>
      <c r="NK40" s="65">
        <f ca="1">IF(WEEKDAY(NK$6,2)&gt;5,"w",IF(ISERROR(VLOOKUP(NK$6,fériés,1,FALSE)),(SUM($H$1:NK$1)&gt;SUM($F$34:$F39))*(SUM($H$1:NK$1)&lt;=SUM($F$34:$F40))*1,"F"))</f>
        <v>0</v>
      </c>
      <c r="NL40" s="65">
        <f ca="1">IF(WEEKDAY(NL$6,2)&gt;5,"w",IF(ISERROR(VLOOKUP(NL$6,fériés,1,FALSE)),(SUM($H$1:NL$1)&gt;SUM($F$34:$F39))*(SUM($H$1:NL$1)&lt;=SUM($F$34:$F40))*1,"F"))</f>
        <v>0</v>
      </c>
      <c r="NM40" s="65">
        <f ca="1">IF(WEEKDAY(NM$6,2)&gt;5,"w",IF(ISERROR(VLOOKUP(NM$6,fériés,1,FALSE)),(SUM($H$1:NM$1)&gt;SUM($F$34:$F39))*(SUM($H$1:NM$1)&lt;=SUM($F$34:$F40))*1,"F"))</f>
        <v>0</v>
      </c>
      <c r="NN40" s="65">
        <f ca="1">IF(WEEKDAY(NN$6,2)&gt;5,"w",IF(ISERROR(VLOOKUP(NN$6,fériés,1,FALSE)),(SUM($H$1:NN$1)&gt;SUM($F$34:$F39))*(SUM($H$1:NN$1)&lt;=SUM($F$34:$F40))*1,"F"))</f>
        <v>0</v>
      </c>
      <c r="NO40" s="65">
        <f ca="1">IF(WEEKDAY(NO$6,2)&gt;5,"w",IF(ISERROR(VLOOKUP(NO$6,fériés,1,FALSE)),(SUM($H$1:NO$1)&gt;SUM($F$34:$F39))*(SUM($H$1:NO$1)&lt;=SUM($F$34:$F40))*1,"F"))</f>
        <v>0</v>
      </c>
      <c r="NP40" s="65">
        <f ca="1">IF(WEEKDAY(NP$6,2)&gt;5,"w",IF(ISERROR(VLOOKUP(NP$6,fériés,1,FALSE)),(SUM($H$1:NP$1)&gt;SUM($F$34:$F39))*(SUM($H$1:NP$1)&lt;=SUM($F$34:$F40))*1,"F"))</f>
        <v>0</v>
      </c>
      <c r="NQ40" s="65">
        <f ca="1">IF(WEEKDAY(NQ$6,2)&gt;5,"w",IF(ISERROR(VLOOKUP(NQ$6,fériés,1,FALSE)),(SUM($H$1:NQ$1)&gt;SUM($F$34:$F39))*(SUM($H$1:NQ$1)&lt;=SUM($F$34:$F40))*1,"F"))</f>
        <v>0</v>
      </c>
      <c r="NR40" s="65">
        <f ca="1">IF(WEEKDAY(NR$6,2)&gt;5,"w",IF(ISERROR(VLOOKUP(NR$6,fériés,1,FALSE)),(SUM($H$1:NR$1)&gt;SUM($F$34:$F39))*(SUM($H$1:NR$1)&lt;=SUM($F$34:$F40))*1,"F"))</f>
        <v>0</v>
      </c>
      <c r="NS40" s="65">
        <f ca="1">IF(WEEKDAY(NS$6,2)&gt;5,"w",IF(ISERROR(VLOOKUP(NS$6,fériés,1,FALSE)),(SUM($H$1:NS$1)&gt;SUM($F$34:$F39))*(SUM($H$1:NS$1)&lt;=SUM($F$34:$F40))*1,"F"))</f>
        <v>0</v>
      </c>
      <c r="NT40" s="65">
        <f ca="1">IF(WEEKDAY(NT$6,2)&gt;5,"w",IF(ISERROR(VLOOKUP(NT$6,fériés,1,FALSE)),(SUM($H$1:NT$1)&gt;SUM($F$34:$F39))*(SUM($H$1:NT$1)&lt;=SUM($F$34:$F40))*1,"F"))</f>
        <v>0</v>
      </c>
      <c r="NU40" s="65">
        <f ca="1">IF(WEEKDAY(NU$6,2)&gt;5,"w",IF(ISERROR(VLOOKUP(NU$6,fériés,1,FALSE)),(SUM($H$1:NU$1)&gt;SUM($F$34:$F39))*(SUM($H$1:NU$1)&lt;=SUM($F$34:$F40))*1,"F"))</f>
        <v>0</v>
      </c>
      <c r="NV40" s="65">
        <f ca="1">IF(WEEKDAY(NV$6,2)&gt;5,"w",IF(ISERROR(VLOOKUP(NV$6,fériés,1,FALSE)),(SUM($H$1:NV$1)&gt;SUM($F$34:$F39))*(SUM($H$1:NV$1)&lt;=SUM($F$34:$F40))*1,"F"))</f>
        <v>0</v>
      </c>
      <c r="NW40" s="65">
        <f ca="1">IF(WEEKDAY(NW$6,2)&gt;5,"w",IF(ISERROR(VLOOKUP(NW$6,fériés,1,FALSE)),(SUM($H$1:NW$1)&gt;SUM($F$34:$F39))*(SUM($H$1:NW$1)&lt;=SUM($F$34:$F40))*1,"F"))</f>
        <v>0</v>
      </c>
      <c r="NX40" s="65">
        <f ca="1">IF(WEEKDAY(NX$6,2)&gt;5,"w",IF(ISERROR(VLOOKUP(NX$6,fériés,1,FALSE)),(SUM($H$1:NX$1)&gt;SUM($F$34:$F39))*(SUM($H$1:NX$1)&lt;=SUM($F$34:$F40))*1,"F"))</f>
        <v>0</v>
      </c>
      <c r="NY40" s="65">
        <f ca="1">IF(WEEKDAY(NY$6,2)&gt;5,"w",IF(ISERROR(VLOOKUP(NY$6,fériés,1,FALSE)),(SUM($H$1:NY$1)&gt;SUM($F$34:$F39))*(SUM($H$1:NY$1)&lt;=SUM($F$34:$F40))*1,"F"))</f>
        <v>0</v>
      </c>
      <c r="NZ40" s="65">
        <f ca="1">IF(WEEKDAY(NZ$6,2)&gt;5,"w",IF(ISERROR(VLOOKUP(NZ$6,fériés,1,FALSE)),(SUM($H$1:NZ$1)&gt;SUM($F$34:$F39))*(SUM($H$1:NZ$1)&lt;=SUM($F$34:$F40))*1,"F"))</f>
        <v>0</v>
      </c>
      <c r="OA40" s="65">
        <f ca="1">IF(WEEKDAY(OA$6,2)&gt;5,"w",IF(ISERROR(VLOOKUP(OA$6,fériés,1,FALSE)),(SUM($H$1:OA$1)&gt;SUM($F$34:$F39))*(SUM($H$1:OA$1)&lt;=SUM($F$34:$F40))*1,"F"))</f>
        <v>0</v>
      </c>
      <c r="OB40" s="65">
        <f ca="1">IF(WEEKDAY(OB$6,2)&gt;5,"w",IF(ISERROR(VLOOKUP(OB$6,fériés,1,FALSE)),(SUM($H$1:OB$1)&gt;SUM($F$34:$F39))*(SUM($H$1:OB$1)&lt;=SUM($F$34:$F40))*1,"F"))</f>
        <v>0</v>
      </c>
      <c r="OC40" s="65">
        <f ca="1">IF(WEEKDAY(OC$6,2)&gt;5,"w",IF(ISERROR(VLOOKUP(OC$6,fériés,1,FALSE)),(SUM($H$1:OC$1)&gt;SUM($F$34:$F39))*(SUM($H$1:OC$1)&lt;=SUM($F$34:$F40))*1,"F"))</f>
        <v>0</v>
      </c>
      <c r="OD40" s="65">
        <f ca="1">IF(WEEKDAY(OD$6,2)&gt;5,"w",IF(ISERROR(VLOOKUP(OD$6,fériés,1,FALSE)),(SUM($H$1:OD$1)&gt;SUM($F$34:$F39))*(SUM($H$1:OD$1)&lt;=SUM($F$34:$F40))*1,"F"))</f>
        <v>0</v>
      </c>
      <c r="OE40" s="65">
        <f ca="1">IF(WEEKDAY(OE$6,2)&gt;5,"w",IF(ISERROR(VLOOKUP(OE$6,fériés,1,FALSE)),(SUM($H$1:OE$1)&gt;SUM($F$34:$F39))*(SUM($H$1:OE$1)&lt;=SUM($F$34:$F40))*1,"F"))</f>
        <v>0</v>
      </c>
      <c r="OF40" s="65">
        <f ca="1">IF(WEEKDAY(OF$6,2)&gt;5,"w",IF(ISERROR(VLOOKUP(OF$6,fériés,1,FALSE)),(SUM($H$1:OF$1)&gt;SUM($F$34:$F39))*(SUM($H$1:OF$1)&lt;=SUM($F$34:$F40))*1,"F"))</f>
        <v>0</v>
      </c>
      <c r="OG40" s="65">
        <f ca="1">IF(WEEKDAY(OG$6,2)&gt;5,"w",IF(ISERROR(VLOOKUP(OG$6,fériés,1,FALSE)),(SUM($H$1:OG$1)&gt;SUM($F$34:$F39))*(SUM($H$1:OG$1)&lt;=SUM($F$34:$F40))*1,"F"))</f>
        <v>0</v>
      </c>
      <c r="OH40" s="65">
        <f ca="1">IF(WEEKDAY(OH$6,2)&gt;5,"w",IF(ISERROR(VLOOKUP(OH$6,fériés,1,FALSE)),(SUM($H$1:OH$1)&gt;SUM($F$34:$F39))*(SUM($H$1:OH$1)&lt;=SUM($F$34:$F40))*1,"F"))</f>
        <v>0</v>
      </c>
      <c r="OI40" s="65">
        <f ca="1">IF(WEEKDAY(OI$6,2)&gt;5,"w",IF(ISERROR(VLOOKUP(OI$6,fériés,1,FALSE)),(SUM($H$1:OI$1)&gt;SUM($F$34:$F39))*(SUM($H$1:OI$1)&lt;=SUM($F$34:$F40))*1,"F"))</f>
        <v>0</v>
      </c>
      <c r="OJ40" s="65">
        <f ca="1">IF(WEEKDAY(OJ$6,2)&gt;5,"w",IF(ISERROR(VLOOKUP(OJ$6,fériés,1,FALSE)),(SUM($H$1:OJ$1)&gt;SUM($F$34:$F39))*(SUM($H$1:OJ$1)&lt;=SUM($F$34:$F40))*1,"F"))</f>
        <v>0</v>
      </c>
      <c r="OK40" s="65">
        <f ca="1">IF(WEEKDAY(OK$6,2)&gt;5,"w",IF(ISERROR(VLOOKUP(OK$6,fériés,1,FALSE)),(SUM($H$1:OK$1)&gt;SUM($F$34:$F39))*(SUM($H$1:OK$1)&lt;=SUM($F$34:$F40))*1,"F"))</f>
        <v>0</v>
      </c>
      <c r="OL40" s="65">
        <f ca="1">IF(WEEKDAY(OL$6,2)&gt;5,"w",IF(ISERROR(VLOOKUP(OL$6,fériés,1,FALSE)),(SUM($H$1:OL$1)&gt;SUM($F$34:$F39))*(SUM($H$1:OL$1)&lt;=SUM($F$34:$F40))*1,"F"))</f>
        <v>0</v>
      </c>
      <c r="OM40" s="65">
        <f ca="1">IF(WEEKDAY(OM$6,2)&gt;5,"w",IF(ISERROR(VLOOKUP(OM$6,fériés,1,FALSE)),(SUM($H$1:OM$1)&gt;SUM($F$34:$F39))*(SUM($H$1:OM$1)&lt;=SUM($F$34:$F40))*1,"F"))</f>
        <v>0</v>
      </c>
      <c r="ON40" s="65">
        <f ca="1">IF(WEEKDAY(ON$6,2)&gt;5,"w",IF(ISERROR(VLOOKUP(ON$6,fériés,1,FALSE)),(SUM($H$1:ON$1)&gt;SUM($F$34:$F39))*(SUM($H$1:ON$1)&lt;=SUM($F$34:$F40))*1,"F"))</f>
        <v>0</v>
      </c>
      <c r="OO40" s="65">
        <f ca="1">IF(WEEKDAY(OO$6,2)&gt;5,"w",IF(ISERROR(VLOOKUP(OO$6,fériés,1,FALSE)),(SUM($H$1:OO$1)&gt;SUM($F$34:$F39))*(SUM($H$1:OO$1)&lt;=SUM($F$34:$F40))*1,"F"))</f>
        <v>0</v>
      </c>
      <c r="OP40" s="65">
        <f ca="1">IF(WEEKDAY(OP$6,2)&gt;5,"w",IF(ISERROR(VLOOKUP(OP$6,fériés,1,FALSE)),(SUM($H$1:OP$1)&gt;SUM($F$34:$F39))*(SUM($H$1:OP$1)&lt;=SUM($F$34:$F40))*1,"F"))</f>
        <v>0</v>
      </c>
      <c r="OQ40" s="65">
        <f ca="1">IF(WEEKDAY(OQ$6,2)&gt;5,"w",IF(ISERROR(VLOOKUP(OQ$6,fériés,1,FALSE)),(SUM($H$1:OQ$1)&gt;SUM($F$34:$F39))*(SUM($H$1:OQ$1)&lt;=SUM($F$34:$F40))*1,"F"))</f>
        <v>0</v>
      </c>
      <c r="OR40" s="65">
        <f ca="1">IF(WEEKDAY(OR$6,2)&gt;5,"w",IF(ISERROR(VLOOKUP(OR$6,fériés,1,FALSE)),(SUM($H$1:OR$1)&gt;SUM($F$34:$F39))*(SUM($H$1:OR$1)&lt;=SUM($F$34:$F40))*1,"F"))</f>
        <v>0</v>
      </c>
      <c r="OS40" s="65">
        <f ca="1">IF(WEEKDAY(OS$6,2)&gt;5,"w",IF(ISERROR(VLOOKUP(OS$6,fériés,1,FALSE)),(SUM($H$1:OS$1)&gt;SUM($F$34:$F39))*(SUM($H$1:OS$1)&lt;=SUM($F$34:$F40))*1,"F"))</f>
        <v>0</v>
      </c>
      <c r="OT40" s="65">
        <f ca="1">IF(WEEKDAY(OT$6,2)&gt;5,"w",IF(ISERROR(VLOOKUP(OT$6,fériés,1,FALSE)),(SUM($H$1:OT$1)&gt;SUM($F$34:$F39))*(SUM($H$1:OT$1)&lt;=SUM($F$34:$F40))*1,"F"))</f>
        <v>0</v>
      </c>
      <c r="OU40" s="65">
        <f ca="1">IF(WEEKDAY(OU$6,2)&gt;5,"w",IF(ISERROR(VLOOKUP(OU$6,fériés,1,FALSE)),(SUM($H$1:OU$1)&gt;SUM($F$34:$F39))*(SUM($H$1:OU$1)&lt;=SUM($F$34:$F40))*1,"F"))</f>
        <v>0</v>
      </c>
      <c r="OV40" s="65">
        <f ca="1">IF(WEEKDAY(OV$6,2)&gt;5,"w",IF(ISERROR(VLOOKUP(OV$6,fériés,1,FALSE)),(SUM($H$1:OV$1)&gt;SUM($F$34:$F39))*(SUM($H$1:OV$1)&lt;=SUM($F$34:$F40))*1,"F"))</f>
        <v>0</v>
      </c>
      <c r="OW40" s="65">
        <f ca="1">IF(WEEKDAY(OW$6,2)&gt;5,"w",IF(ISERROR(VLOOKUP(OW$6,fériés,1,FALSE)),(SUM($H$1:OW$1)&gt;SUM($F$34:$F39))*(SUM($H$1:OW$1)&lt;=SUM($F$34:$F40))*1,"F"))</f>
        <v>0</v>
      </c>
      <c r="OX40" s="65">
        <f ca="1">IF(WEEKDAY(OX$6,2)&gt;5,"w",IF(ISERROR(VLOOKUP(OX$6,fériés,1,FALSE)),(SUM($H$1:OX$1)&gt;SUM($F$34:$F39))*(SUM($H$1:OX$1)&lt;=SUM($F$34:$F40))*1,"F"))</f>
        <v>0</v>
      </c>
      <c r="OY40" s="65">
        <f ca="1">IF(WEEKDAY(OY$6,2)&gt;5,"w",IF(ISERROR(VLOOKUP(OY$6,fériés,1,FALSE)),(SUM($H$1:OY$1)&gt;SUM($F$34:$F39))*(SUM($H$1:OY$1)&lt;=SUM($F$34:$F40))*1,"F"))</f>
        <v>0</v>
      </c>
      <c r="OZ40" s="65" t="str">
        <f ca="1">IF(WEEKDAY(OZ$6,2)&gt;5,"w",IF(ISERROR(VLOOKUP(OZ$6,fériés,1,FALSE)),(SUM($H$1:OZ$1)&gt;SUM($F$34:$F39))*(SUM($H$1:OZ$1)&lt;=SUM($F$34:$F40))*1,"F"))</f>
        <v>w</v>
      </c>
      <c r="PA40" s="65" t="str">
        <f ca="1">IF(WEEKDAY(PA$6,2)&gt;5,"w",IF(ISERROR(VLOOKUP(PA$6,fériés,1,FALSE)),(SUM($H$1:PA$1)&gt;SUM($F$34:$F39))*(SUM($H$1:PA$1)&lt;=SUM($F$34:$F40))*1,"F"))</f>
        <v>w</v>
      </c>
      <c r="PB40" s="65" t="str">
        <f ca="1">IF(WEEKDAY(PB$6,2)&gt;5,"w",IF(ISERROR(VLOOKUP(PB$6,fériés,1,FALSE)),(SUM($H$1:PB$1)&gt;SUM($F$34:$F39))*(SUM($H$1:PB$1)&lt;=SUM($F$34:$F40))*1,"F"))</f>
        <v>w</v>
      </c>
      <c r="PC40" s="65" t="str">
        <f ca="1">IF(WEEKDAY(PC$6,2)&gt;5,"w",IF(ISERROR(VLOOKUP(PC$6,fériés,1,FALSE)),(SUM($H$1:PC$1)&gt;SUM($F$34:$F39))*(SUM($H$1:PC$1)&lt;=SUM($F$34:$F40))*1,"F"))</f>
        <v>w</v>
      </c>
      <c r="PD40" s="65" t="str">
        <f ca="1">IF(WEEKDAY(PD$6,2)&gt;5,"w",IF(ISERROR(VLOOKUP(PD$6,fériés,1,FALSE)),(SUM($H$1:PD$1)&gt;SUM($F$34:$F39))*(SUM($H$1:PD$1)&lt;=SUM($F$34:$F40))*1,"F"))</f>
        <v>w</v>
      </c>
      <c r="PE40" s="65" t="str">
        <f ca="1">IF(WEEKDAY(PE$6,2)&gt;5,"w",IF(ISERROR(VLOOKUP(PE$6,fériés,1,FALSE)),(SUM($H$1:PE$1)&gt;SUM($F$34:$F39))*(SUM($H$1:PE$1)&lt;=SUM($F$34:$F40))*1,"F"))</f>
        <v>w</v>
      </c>
      <c r="PF40" s="65" t="str">
        <f ca="1">IF(WEEKDAY(PF$6,2)&gt;5,"w",IF(ISERROR(VLOOKUP(PF$6,fériés,1,FALSE)),(SUM($H$1:PF$1)&gt;SUM($F$34:$F39))*(SUM($H$1:PF$1)&lt;=SUM($F$34:$F40))*1,"F"))</f>
        <v>w</v>
      </c>
      <c r="PG40" s="65" t="str">
        <f ca="1">IF(WEEKDAY(PG$6,2)&gt;5,"w",IF(ISERROR(VLOOKUP(PG$6,fériés,1,FALSE)),(SUM($H$1:PG$1)&gt;SUM($F$34:$F39))*(SUM($H$1:PG$1)&lt;=SUM($F$34:$F40))*1,"F"))</f>
        <v>w</v>
      </c>
      <c r="PH40" s="65" t="str">
        <f ca="1">IF(WEEKDAY(PH$6,2)&gt;5,"w",IF(ISERROR(VLOOKUP(PH$6,fériés,1,FALSE)),(SUM($H$1:PH$1)&gt;SUM($F$34:$F39))*(SUM($H$1:PH$1)&lt;=SUM($F$34:$F40))*1,"F"))</f>
        <v>w</v>
      </c>
      <c r="PI40" s="65" t="str">
        <f ca="1">IF(WEEKDAY(PI$6,2)&gt;5,"w",IF(ISERROR(VLOOKUP(PI$6,fériés,1,FALSE)),(SUM($H$1:PI$1)&gt;SUM($F$34:$F39))*(SUM($H$1:PI$1)&lt;=SUM($F$34:$F40))*1,"F"))</f>
        <v>w</v>
      </c>
      <c r="PJ40" s="65" t="str">
        <f ca="1">IF(WEEKDAY(PJ$6,2)&gt;5,"w",IF(ISERROR(VLOOKUP(PJ$6,fériés,1,FALSE)),(SUM($H$1:PJ$1)&gt;SUM($F$34:$F39))*(SUM($H$1:PJ$1)&lt;=SUM($F$34:$F40))*1,"F"))</f>
        <v>w</v>
      </c>
      <c r="PK40" s="65" t="str">
        <f ca="1">IF(WEEKDAY(PK$6,2)&gt;5,"w",IF(ISERROR(VLOOKUP(PK$6,fériés,1,FALSE)),(SUM($H$1:PK$1)&gt;SUM($F$34:$F39))*(SUM($H$1:PK$1)&lt;=SUM($F$34:$F40))*1,"F"))</f>
        <v>w</v>
      </c>
      <c r="PL40" s="65" t="str">
        <f ca="1">IF(WEEKDAY(PL$6,2)&gt;5,"w",IF(ISERROR(VLOOKUP(PL$6,fériés,1,FALSE)),(SUM($H$1:PL$1)&gt;SUM($F$34:$F39))*(SUM($H$1:PL$1)&lt;=SUM($F$34:$F40))*1,"F"))</f>
        <v>w</v>
      </c>
      <c r="PM40" s="65" t="str">
        <f ca="1">IF(WEEKDAY(PM$6,2)&gt;5,"w",IF(ISERROR(VLOOKUP(PM$6,fériés,1,FALSE)),(SUM($H$1:PM$1)&gt;SUM($F$34:$F39))*(SUM($H$1:PM$1)&lt;=SUM($F$34:$F40))*1,"F"))</f>
        <v>w</v>
      </c>
      <c r="PN40" s="65" t="str">
        <f ca="1">IF(WEEKDAY(PN$6,2)&gt;5,"w",IF(ISERROR(VLOOKUP(PN$6,fériés,1,FALSE)),(SUM($H$1:PN$1)&gt;SUM($F$34:$F39))*(SUM($H$1:PN$1)&lt;=SUM($F$34:$F40))*1,"F"))</f>
        <v>w</v>
      </c>
      <c r="PO40" s="65" t="str">
        <f ca="1">IF(WEEKDAY(PO$6,2)&gt;5,"w",IF(ISERROR(VLOOKUP(PO$6,fériés,1,FALSE)),(SUM($H$1:PO$1)&gt;SUM($F$34:$F39))*(SUM($H$1:PO$1)&lt;=SUM($F$34:$F40))*1,"F"))</f>
        <v>w</v>
      </c>
      <c r="PP40" s="65" t="str">
        <f ca="1">IF(WEEKDAY(PP$6,2)&gt;5,"w",IF(ISERROR(VLOOKUP(PP$6,fériés,1,FALSE)),(SUM($H$1:PP$1)&gt;SUM($F$34:$F39))*(SUM($H$1:PP$1)&lt;=SUM($F$34:$F40))*1,"F"))</f>
        <v>w</v>
      </c>
      <c r="PQ40" s="65" t="str">
        <f ca="1">IF(WEEKDAY(PQ$6,2)&gt;5,"w",IF(ISERROR(VLOOKUP(PQ$6,fériés,1,FALSE)),(SUM($H$1:PQ$1)&gt;SUM($F$34:$F39))*(SUM($H$1:PQ$1)&lt;=SUM($F$34:$F40))*1,"F"))</f>
        <v>w</v>
      </c>
      <c r="PR40" s="65" t="str">
        <f ca="1">IF(WEEKDAY(PR$6,2)&gt;5,"w",IF(ISERROR(VLOOKUP(PR$6,fériés,1,FALSE)),(SUM($H$1:PR$1)&gt;SUM($F$34:$F39))*(SUM($H$1:PR$1)&lt;=SUM($F$34:$F40))*1,"F"))</f>
        <v>w</v>
      </c>
      <c r="PS40" s="65" t="str">
        <f ca="1">IF(WEEKDAY(PS$6,2)&gt;5,"w",IF(ISERROR(VLOOKUP(PS$6,fériés,1,FALSE)),(SUM($H$1:PS$1)&gt;SUM($F$34:$F39))*(SUM($H$1:PS$1)&lt;=SUM($F$34:$F40))*1,"F"))</f>
        <v>w</v>
      </c>
      <c r="PT40" s="65">
        <f ca="1">IF(WEEKDAY(PT$6,2)&gt;5,"w",IF(ISERROR(VLOOKUP(PT$6,fériés,1,FALSE)),(SUM($H$1:PT$1)&gt;SUM($F$34:$F39))*(SUM($H$1:PT$1)&lt;=SUM($F$34:$F40))*1,"F"))</f>
        <v>0</v>
      </c>
      <c r="PU40" s="65">
        <f ca="1">IF(WEEKDAY(PU$6,2)&gt;5,"w",IF(ISERROR(VLOOKUP(PU$6,fériés,1,FALSE)),(SUM($H$1:PU$1)&gt;SUM($F$34:$F39))*(SUM($H$1:PU$1)&lt;=SUM($F$34:$F40))*1,"F"))</f>
        <v>0</v>
      </c>
      <c r="PV40" s="65">
        <f ca="1">IF(WEEKDAY(PV$6,2)&gt;5,"w",IF(ISERROR(VLOOKUP(PV$6,fériés,1,FALSE)),(SUM($H$1:PV$1)&gt;SUM($F$34:$F39))*(SUM($H$1:PV$1)&lt;=SUM($F$34:$F40))*1,"F"))</f>
        <v>0</v>
      </c>
      <c r="PW40" s="65">
        <f ca="1">IF(WEEKDAY(PW$6,2)&gt;5,"w",IF(ISERROR(VLOOKUP(PW$6,fériés,1,FALSE)),(SUM($H$1:PW$1)&gt;SUM($F$34:$F39))*(SUM($H$1:PW$1)&lt;=SUM($F$34:$F40))*1,"F"))</f>
        <v>0</v>
      </c>
      <c r="PX40" s="65">
        <f ca="1">IF(WEEKDAY(PX$6,2)&gt;5,"w",IF(ISERROR(VLOOKUP(PX$6,fériés,1,FALSE)),(SUM($H$1:PX$1)&gt;SUM($F$34:$F39))*(SUM($H$1:PX$1)&lt;=SUM($F$34:$F40))*1,"F"))</f>
        <v>0</v>
      </c>
      <c r="PY40" s="65">
        <f ca="1">IF(WEEKDAY(PY$6,2)&gt;5,"w",IF(ISERROR(VLOOKUP(PY$6,fériés,1,FALSE)),(SUM($H$1:PY$1)&gt;SUM($F$34:$F39))*(SUM($H$1:PY$1)&lt;=SUM($F$34:$F40))*1,"F"))</f>
        <v>0</v>
      </c>
      <c r="PZ40" s="65">
        <f ca="1">IF(WEEKDAY(PZ$6,2)&gt;5,"w",IF(ISERROR(VLOOKUP(PZ$6,fériés,1,FALSE)),(SUM($H$1:PZ$1)&gt;SUM($F$34:$F39))*(SUM($H$1:PZ$1)&lt;=SUM($F$34:$F40))*1,"F"))</f>
        <v>0</v>
      </c>
      <c r="QA40" s="65">
        <f ca="1">IF(WEEKDAY(QA$6,2)&gt;5,"w",IF(ISERROR(VLOOKUP(QA$6,fériés,1,FALSE)),(SUM($H$1:QA$1)&gt;SUM($F$34:$F39))*(SUM($H$1:QA$1)&lt;=SUM($F$34:$F40))*1,"F"))</f>
        <v>0</v>
      </c>
      <c r="QB40" s="65">
        <f ca="1">IF(WEEKDAY(QB$6,2)&gt;5,"w",IF(ISERROR(VLOOKUP(QB$6,fériés,1,FALSE)),(SUM($H$1:QB$1)&gt;SUM($F$34:$F39))*(SUM($H$1:QB$1)&lt;=SUM($F$34:$F40))*1,"F"))</f>
        <v>0</v>
      </c>
      <c r="QC40" s="65">
        <f ca="1">IF(WEEKDAY(QC$6,2)&gt;5,"w",IF(ISERROR(VLOOKUP(QC$6,fériés,1,FALSE)),(SUM($H$1:QC$1)&gt;SUM($F$34:$F39))*(SUM($H$1:QC$1)&lt;=SUM($F$34:$F40))*1,"F"))</f>
        <v>0</v>
      </c>
      <c r="QD40" s="65">
        <f ca="1">IF(WEEKDAY(QD$6,2)&gt;5,"w",IF(ISERROR(VLOOKUP(QD$6,fériés,1,FALSE)),(SUM($H$1:QD$1)&gt;SUM($F$34:$F39))*(SUM($H$1:QD$1)&lt;=SUM($F$34:$F40))*1,"F"))</f>
        <v>0</v>
      </c>
      <c r="QE40" s="65">
        <f ca="1">IF(WEEKDAY(QE$6,2)&gt;5,"w",IF(ISERROR(VLOOKUP(QE$6,fériés,1,FALSE)),(SUM($H$1:QE$1)&gt;SUM($F$34:$F39))*(SUM($H$1:QE$1)&lt;=SUM($F$34:$F40))*1,"F"))</f>
        <v>0</v>
      </c>
      <c r="QF40" s="65">
        <f ca="1">IF(WEEKDAY(QF$6,2)&gt;5,"w",IF(ISERROR(VLOOKUP(QF$6,fériés,1,FALSE)),(SUM($H$1:QF$1)&gt;SUM($F$34:$F39))*(SUM($H$1:QF$1)&lt;=SUM($F$34:$F40))*1,"F"))</f>
        <v>0</v>
      </c>
      <c r="QG40" s="65">
        <f ca="1">IF(WEEKDAY(QG$6,2)&gt;5,"w",IF(ISERROR(VLOOKUP(QG$6,fériés,1,FALSE)),(SUM($H$1:QG$1)&gt;SUM($F$34:$F39))*(SUM($H$1:QG$1)&lt;=SUM($F$34:$F40))*1,"F"))</f>
        <v>0</v>
      </c>
      <c r="QH40" s="65">
        <f ca="1">IF(WEEKDAY(QH$6,2)&gt;5,"w",IF(ISERROR(VLOOKUP(QH$6,fériés,1,FALSE)),(SUM($H$1:QH$1)&gt;SUM($F$34:$F39))*(SUM($H$1:QH$1)&lt;=SUM($F$34:$F40))*1,"F"))</f>
        <v>0</v>
      </c>
      <c r="QI40" s="65">
        <f ca="1">IF(WEEKDAY(QI$6,2)&gt;5,"w",IF(ISERROR(VLOOKUP(QI$6,fériés,1,FALSE)),(SUM($H$1:QI$1)&gt;SUM($F$34:$F39))*(SUM($H$1:QI$1)&lt;=SUM($F$34:$F40))*1,"F"))</f>
        <v>0</v>
      </c>
      <c r="QJ40" s="65">
        <f ca="1">IF(WEEKDAY(QJ$6,2)&gt;5,"w",IF(ISERROR(VLOOKUP(QJ$6,fériés,1,FALSE)),(SUM($H$1:QJ$1)&gt;SUM($F$34:$F39))*(SUM($H$1:QJ$1)&lt;=SUM($F$34:$F40))*1,"F"))</f>
        <v>0</v>
      </c>
      <c r="QK40" s="65">
        <f ca="1">IF(WEEKDAY(QK$6,2)&gt;5,"w",IF(ISERROR(VLOOKUP(QK$6,fériés,1,FALSE)),(SUM($H$1:QK$1)&gt;SUM($F$34:$F39))*(SUM($H$1:QK$1)&lt;=SUM($F$34:$F40))*1,"F"))</f>
        <v>0</v>
      </c>
      <c r="QL40" s="65">
        <f ca="1">IF(WEEKDAY(QL$6,2)&gt;5,"w",IF(ISERROR(VLOOKUP(QL$6,fériés,1,FALSE)),(SUM($H$1:QL$1)&gt;SUM($F$34:$F39))*(SUM($H$1:QL$1)&lt;=SUM($F$34:$F40))*1,"F"))</f>
        <v>0</v>
      </c>
      <c r="QM40" s="65">
        <f ca="1">IF(WEEKDAY(QM$6,2)&gt;5,"w",IF(ISERROR(VLOOKUP(QM$6,fériés,1,FALSE)),(SUM($H$1:QM$1)&gt;SUM($F$34:$F39))*(SUM($H$1:QM$1)&lt;=SUM($F$34:$F40))*1,"F"))</f>
        <v>0</v>
      </c>
      <c r="QN40" s="65">
        <f ca="1">IF(WEEKDAY(QN$6,2)&gt;5,"w",IF(ISERROR(VLOOKUP(QN$6,fériés,1,FALSE)),(SUM($H$1:QN$1)&gt;SUM($F$34:$F39))*(SUM($H$1:QN$1)&lt;=SUM($F$34:$F40))*1,"F"))</f>
        <v>0</v>
      </c>
      <c r="QO40" s="65">
        <f ca="1">IF(WEEKDAY(QO$6,2)&gt;5,"w",IF(ISERROR(VLOOKUP(QO$6,fériés,1,FALSE)),(SUM($H$1:QO$1)&gt;SUM($F$34:$F39))*(SUM($H$1:QO$1)&lt;=SUM($F$34:$F40))*1,"F"))</f>
        <v>0</v>
      </c>
      <c r="QP40" s="65">
        <f ca="1">IF(WEEKDAY(QP$6,2)&gt;5,"w",IF(ISERROR(VLOOKUP(QP$6,fériés,1,FALSE)),(SUM($H$1:QP$1)&gt;SUM($F$34:$F39))*(SUM($H$1:QP$1)&lt;=SUM($F$34:$F40))*1,"F"))</f>
        <v>0</v>
      </c>
      <c r="QQ40" s="65">
        <f ca="1">IF(WEEKDAY(QQ$6,2)&gt;5,"w",IF(ISERROR(VLOOKUP(QQ$6,fériés,1,FALSE)),(SUM($H$1:QQ$1)&gt;SUM($F$34:$F39))*(SUM($H$1:QQ$1)&lt;=SUM($F$34:$F40))*1,"F"))</f>
        <v>0</v>
      </c>
      <c r="QR40" s="65">
        <f ca="1">IF(WEEKDAY(QR$6,2)&gt;5,"w",IF(ISERROR(VLOOKUP(QR$6,fériés,1,FALSE)),(SUM($H$1:QR$1)&gt;SUM($F$34:$F39))*(SUM($H$1:QR$1)&lt;=SUM($F$34:$F40))*1,"F"))</f>
        <v>0</v>
      </c>
      <c r="QS40" s="65">
        <f ca="1">IF(WEEKDAY(QS$6,2)&gt;5,"w",IF(ISERROR(VLOOKUP(QS$6,fériés,1,FALSE)),(SUM($H$1:QS$1)&gt;SUM($F$34:$F39))*(SUM($H$1:QS$1)&lt;=SUM($F$34:$F40))*1,"F"))</f>
        <v>0</v>
      </c>
      <c r="QT40" s="65">
        <f ca="1">IF(WEEKDAY(QT$6,2)&gt;5,"w",IF(ISERROR(VLOOKUP(QT$6,fériés,1,FALSE)),(SUM($H$1:QT$1)&gt;SUM($F$34:$F39))*(SUM($H$1:QT$1)&lt;=SUM($F$34:$F40))*1,"F"))</f>
        <v>0</v>
      </c>
      <c r="QU40" s="65">
        <f ca="1">IF(WEEKDAY(QU$6,2)&gt;5,"w",IF(ISERROR(VLOOKUP(QU$6,fériés,1,FALSE)),(SUM($H$1:QU$1)&gt;SUM($F$34:$F39))*(SUM($H$1:QU$1)&lt;=SUM($F$34:$F40))*1,"F"))</f>
        <v>0</v>
      </c>
      <c r="QV40" s="65">
        <f ca="1">IF(WEEKDAY(QV$6,2)&gt;5,"w",IF(ISERROR(VLOOKUP(QV$6,fériés,1,FALSE)),(SUM($H$1:QV$1)&gt;SUM($F$34:$F39))*(SUM($H$1:QV$1)&lt;=SUM($F$34:$F40))*1,"F"))</f>
        <v>0</v>
      </c>
      <c r="QW40" s="65">
        <f ca="1">IF(WEEKDAY(QW$6,2)&gt;5,"w",IF(ISERROR(VLOOKUP(QW$6,fériés,1,FALSE)),(SUM($H$1:QW$1)&gt;SUM($F$34:$F39))*(SUM($H$1:QW$1)&lt;=SUM($F$34:$F40))*1,"F"))</f>
        <v>0</v>
      </c>
      <c r="QX40" s="65">
        <f ca="1">IF(WEEKDAY(QX$6,2)&gt;5,"w",IF(ISERROR(VLOOKUP(QX$6,fériés,1,FALSE)),(SUM($H$1:QX$1)&gt;SUM($F$34:$F39))*(SUM($H$1:QX$1)&lt;=SUM($F$34:$F40))*1,"F"))</f>
        <v>0</v>
      </c>
      <c r="QY40" s="65">
        <f ca="1">IF(WEEKDAY(QY$6,2)&gt;5,"w",IF(ISERROR(VLOOKUP(QY$6,fériés,1,FALSE)),(SUM($H$1:QY$1)&gt;SUM($F$34:$F39))*(SUM($H$1:QY$1)&lt;=SUM($F$34:$F40))*1,"F"))</f>
        <v>0</v>
      </c>
      <c r="QZ40" s="65">
        <f ca="1">IF(WEEKDAY(QZ$6,2)&gt;5,"w",IF(ISERROR(VLOOKUP(QZ$6,fériés,1,FALSE)),(SUM($H$1:QZ$1)&gt;SUM($F$34:$F39))*(SUM($H$1:QZ$1)&lt;=SUM($F$34:$F40))*1,"F"))</f>
        <v>0</v>
      </c>
      <c r="RA40" s="65">
        <f ca="1">IF(WEEKDAY(RA$6,2)&gt;5,"w",IF(ISERROR(VLOOKUP(RA$6,fériés,1,FALSE)),(SUM($H$1:RA$1)&gt;SUM($F$34:$F39))*(SUM($H$1:RA$1)&lt;=SUM($F$34:$F40))*1,"F"))</f>
        <v>0</v>
      </c>
      <c r="RB40" s="65">
        <f ca="1">IF(WEEKDAY(RB$6,2)&gt;5,"w",IF(ISERROR(VLOOKUP(RB$6,fériés,1,FALSE)),(SUM($H$1:RB$1)&gt;SUM($F$34:$F39))*(SUM($H$1:RB$1)&lt;=SUM($F$34:$F40))*1,"F"))</f>
        <v>0</v>
      </c>
      <c r="RC40" s="65">
        <f ca="1">IF(WEEKDAY(RC$6,2)&gt;5,"w",IF(ISERROR(VLOOKUP(RC$6,fériés,1,FALSE)),(SUM($H$1:RC$1)&gt;SUM($F$34:$F39))*(SUM($H$1:RC$1)&lt;=SUM($F$34:$F40))*1,"F"))</f>
        <v>0</v>
      </c>
      <c r="RD40" s="65">
        <f ca="1">IF(WEEKDAY(RD$6,2)&gt;5,"w",IF(ISERROR(VLOOKUP(RD$6,fériés,1,FALSE)),(SUM($H$1:RD$1)&gt;SUM($F$34:$F39))*(SUM($H$1:RD$1)&lt;=SUM($F$34:$F40))*1,"F"))</f>
        <v>0</v>
      </c>
      <c r="RE40" s="65">
        <f ca="1">IF(WEEKDAY(RE$6,2)&gt;5,"w",IF(ISERROR(VLOOKUP(RE$6,fériés,1,FALSE)),(SUM($H$1:RE$1)&gt;SUM($F$34:$F39))*(SUM($H$1:RE$1)&lt;=SUM($F$34:$F40))*1,"F"))</f>
        <v>0</v>
      </c>
      <c r="RF40" s="65">
        <f ca="1">IF(WEEKDAY(RF$6,2)&gt;5,"w",IF(ISERROR(VLOOKUP(RF$6,fériés,1,FALSE)),(SUM($H$1:RF$1)&gt;SUM($F$34:$F39))*(SUM($H$1:RF$1)&lt;=SUM($F$34:$F40))*1,"F"))</f>
        <v>0</v>
      </c>
      <c r="RG40" s="65">
        <f ca="1">IF(WEEKDAY(RG$6,2)&gt;5,"w",IF(ISERROR(VLOOKUP(RG$6,fériés,1,FALSE)),(SUM($H$1:RG$1)&gt;SUM($F$34:$F39))*(SUM($H$1:RG$1)&lt;=SUM($F$34:$F40))*1,"F"))</f>
        <v>0</v>
      </c>
      <c r="RH40" s="65">
        <f ca="1">IF(WEEKDAY(RH$6,2)&gt;5,"w",IF(ISERROR(VLOOKUP(RH$6,fériés,1,FALSE)),(SUM($H$1:RH$1)&gt;SUM($F$34:$F39))*(SUM($H$1:RH$1)&lt;=SUM($F$34:$F40))*1,"F"))</f>
        <v>0</v>
      </c>
      <c r="RI40" s="65">
        <f ca="1">IF(WEEKDAY(RI$6,2)&gt;5,"w",IF(ISERROR(VLOOKUP(RI$6,fériés,1,FALSE)),(SUM($H$1:RI$1)&gt;SUM($F$34:$F39))*(SUM($H$1:RI$1)&lt;=SUM($F$34:$F40))*1,"F"))</f>
        <v>0</v>
      </c>
      <c r="RJ40" s="65">
        <f ca="1">IF(WEEKDAY(RJ$6,2)&gt;5,"w",IF(ISERROR(VLOOKUP(RJ$6,fériés,1,FALSE)),(SUM($H$1:RJ$1)&gt;SUM($F$34:$F39))*(SUM($H$1:RJ$1)&lt;=SUM($F$34:$F40))*1,"F"))</f>
        <v>0</v>
      </c>
      <c r="RK40" s="65">
        <f ca="1">IF(WEEKDAY(RK$6,2)&gt;5,"w",IF(ISERROR(VLOOKUP(RK$6,fériés,1,FALSE)),(SUM($H$1:RK$1)&gt;SUM($F$34:$F39))*(SUM($H$1:RK$1)&lt;=SUM($F$34:$F40))*1,"F"))</f>
        <v>0</v>
      </c>
      <c r="RL40" s="65">
        <f ca="1">IF(WEEKDAY(RL$6,2)&gt;5,"w",IF(ISERROR(VLOOKUP(RL$6,fériés,1,FALSE)),(SUM($H$1:RL$1)&gt;SUM($F$34:$F39))*(SUM($H$1:RL$1)&lt;=SUM($F$34:$F40))*1,"F"))</f>
        <v>0</v>
      </c>
      <c r="RM40" s="65">
        <f ca="1">IF(WEEKDAY(RM$6,2)&gt;5,"w",IF(ISERROR(VLOOKUP(RM$6,fériés,1,FALSE)),(SUM($H$1:RM$1)&gt;SUM($F$34:$F39))*(SUM($H$1:RM$1)&lt;=SUM($F$34:$F40))*1,"F"))</f>
        <v>0</v>
      </c>
      <c r="RN40" s="65">
        <f ca="1">IF(WEEKDAY(RN$6,2)&gt;5,"w",IF(ISERROR(VLOOKUP(RN$6,fériés,1,FALSE)),(SUM($H$1:RN$1)&gt;SUM($F$34:$F39))*(SUM($H$1:RN$1)&lt;=SUM($F$34:$F40))*1,"F"))</f>
        <v>0</v>
      </c>
      <c r="RO40" s="65">
        <f ca="1">IF(WEEKDAY(RO$6,2)&gt;5,"w",IF(ISERROR(VLOOKUP(RO$6,fériés,1,FALSE)),(SUM($H$1:RO$1)&gt;SUM($F$34:$F39))*(SUM($H$1:RO$1)&lt;=SUM($F$34:$F40))*1,"F"))</f>
        <v>0</v>
      </c>
      <c r="RP40" s="65">
        <f ca="1">IF(WEEKDAY(RP$6,2)&gt;5,"w",IF(ISERROR(VLOOKUP(RP$6,fériés,1,FALSE)),(SUM($H$1:RP$1)&gt;SUM($F$34:$F39))*(SUM($H$1:RP$1)&lt;=SUM($F$34:$F40))*1,"F"))</f>
        <v>0</v>
      </c>
      <c r="RQ40" s="65">
        <f ca="1">IF(WEEKDAY(RQ$6,2)&gt;5,"w",IF(ISERROR(VLOOKUP(RQ$6,fériés,1,FALSE)),(SUM($H$1:RQ$1)&gt;SUM($F$34:$F39))*(SUM($H$1:RQ$1)&lt;=SUM($F$34:$F40))*1,"F"))</f>
        <v>0</v>
      </c>
      <c r="RR40" s="65" t="str">
        <f ca="1">IF(WEEKDAY(RR$6,2)&gt;5,"w",IF(ISERROR(VLOOKUP(RR$6,fériés,1,FALSE)),(SUM($H$1:RR$1)&gt;SUM($F$34:$F39))*(SUM($H$1:RR$1)&lt;=SUM($F$34:$F40))*1,"F"))</f>
        <v>w</v>
      </c>
      <c r="RS40" s="65" t="str">
        <f ca="1">IF(WEEKDAY(RS$6,2)&gt;5,"w",IF(ISERROR(VLOOKUP(RS$6,fériés,1,FALSE)),(SUM($H$1:RS$1)&gt;SUM($F$34:$F39))*(SUM($H$1:RS$1)&lt;=SUM($F$34:$F40))*1,"F"))</f>
        <v>w</v>
      </c>
      <c r="RT40" s="65" t="str">
        <f ca="1">IF(WEEKDAY(RT$6,2)&gt;5,"w",IF(ISERROR(VLOOKUP(RT$6,fériés,1,FALSE)),(SUM($H$1:RT$1)&gt;SUM($F$34:$F39))*(SUM($H$1:RT$1)&lt;=SUM($F$34:$F40))*1,"F"))</f>
        <v>w</v>
      </c>
      <c r="RU40" s="65" t="str">
        <f ca="1">IF(WEEKDAY(RU$6,2)&gt;5,"w",IF(ISERROR(VLOOKUP(RU$6,fériés,1,FALSE)),(SUM($H$1:RU$1)&gt;SUM($F$34:$F39))*(SUM($H$1:RU$1)&lt;=SUM($F$34:$F40))*1,"F"))</f>
        <v>w</v>
      </c>
      <c r="RV40" s="65" t="str">
        <f ca="1">IF(WEEKDAY(RV$6,2)&gt;5,"w",IF(ISERROR(VLOOKUP(RV$6,fériés,1,FALSE)),(SUM($H$1:RV$1)&gt;SUM($F$34:$F39))*(SUM($H$1:RV$1)&lt;=SUM($F$34:$F40))*1,"F"))</f>
        <v>w</v>
      </c>
      <c r="RW40" s="65" t="str">
        <f ca="1">IF(WEEKDAY(RW$6,2)&gt;5,"w",IF(ISERROR(VLOOKUP(RW$6,fériés,1,FALSE)),(SUM($H$1:RW$1)&gt;SUM($F$34:$F39))*(SUM($H$1:RW$1)&lt;=SUM($F$34:$F40))*1,"F"))</f>
        <v>w</v>
      </c>
      <c r="RX40" s="65" t="str">
        <f ca="1">IF(WEEKDAY(RX$6,2)&gt;5,"w",IF(ISERROR(VLOOKUP(RX$6,fériés,1,FALSE)),(SUM($H$1:RX$1)&gt;SUM($F$34:$F39))*(SUM($H$1:RX$1)&lt;=SUM($F$34:$F40))*1,"F"))</f>
        <v>w</v>
      </c>
      <c r="RY40" s="65" t="str">
        <f ca="1">IF(WEEKDAY(RY$6,2)&gt;5,"w",IF(ISERROR(VLOOKUP(RY$6,fériés,1,FALSE)),(SUM($H$1:RY$1)&gt;SUM($F$34:$F39))*(SUM($H$1:RY$1)&lt;=SUM($F$34:$F40))*1,"F"))</f>
        <v>w</v>
      </c>
      <c r="RZ40" s="65" t="str">
        <f ca="1">IF(WEEKDAY(RZ$6,2)&gt;5,"w",IF(ISERROR(VLOOKUP(RZ$6,fériés,1,FALSE)),(SUM($H$1:RZ$1)&gt;SUM($F$34:$F39))*(SUM($H$1:RZ$1)&lt;=SUM($F$34:$F40))*1,"F"))</f>
        <v>w</v>
      </c>
      <c r="SA40" s="65" t="str">
        <f ca="1">IF(WEEKDAY(SA$6,2)&gt;5,"w",IF(ISERROR(VLOOKUP(SA$6,fériés,1,FALSE)),(SUM($H$1:SA$1)&gt;SUM($F$34:$F39))*(SUM($H$1:SA$1)&lt;=SUM($F$34:$F40))*1,"F"))</f>
        <v>w</v>
      </c>
      <c r="SB40" s="65" t="str">
        <f ca="1">IF(WEEKDAY(SB$6,2)&gt;5,"w",IF(ISERROR(VLOOKUP(SB$6,fériés,1,FALSE)),(SUM($H$1:SB$1)&gt;SUM($F$34:$F39))*(SUM($H$1:SB$1)&lt;=SUM($F$34:$F40))*1,"F"))</f>
        <v>w</v>
      </c>
      <c r="SC40" s="65" t="str">
        <f ca="1">IF(WEEKDAY(SC$6,2)&gt;5,"w",IF(ISERROR(VLOOKUP(SC$6,fériés,1,FALSE)),(SUM($H$1:SC$1)&gt;SUM($F$34:$F39))*(SUM($H$1:SC$1)&lt;=SUM($F$34:$F40))*1,"F"))</f>
        <v>w</v>
      </c>
      <c r="SD40" s="65" t="str">
        <f ca="1">IF(WEEKDAY(SD$6,2)&gt;5,"w",IF(ISERROR(VLOOKUP(SD$6,fériés,1,FALSE)),(SUM($H$1:SD$1)&gt;SUM($F$34:$F39))*(SUM($H$1:SD$1)&lt;=SUM($F$34:$F40))*1,"F"))</f>
        <v>w</v>
      </c>
      <c r="SE40" s="65" t="str">
        <f ca="1">IF(WEEKDAY(SE$6,2)&gt;5,"w",IF(ISERROR(VLOOKUP(SE$6,fériés,1,FALSE)),(SUM($H$1:SE$1)&gt;SUM($F$34:$F39))*(SUM($H$1:SE$1)&lt;=SUM($F$34:$F40))*1,"F"))</f>
        <v>w</v>
      </c>
      <c r="SF40" s="65" t="str">
        <f ca="1">IF(WEEKDAY(SF$6,2)&gt;5,"w",IF(ISERROR(VLOOKUP(SF$6,fériés,1,FALSE)),(SUM($H$1:SF$1)&gt;SUM($F$34:$F39))*(SUM($H$1:SF$1)&lt;=SUM($F$34:$F40))*1,"F"))</f>
        <v>w</v>
      </c>
      <c r="SG40" s="83"/>
    </row>
    <row r="41" spans="1:501" ht="12" customHeight="1" x14ac:dyDescent="0.25">
      <c r="A41" s="80"/>
      <c r="B41" s="63"/>
      <c r="C41" s="78" t="str">
        <f>IF(A41="","",Base_données!$P$3)</f>
        <v/>
      </c>
      <c r="D41" s="79" t="str">
        <f>IFERROR(VLOOKUP($A41,Base_données!$A$4:$AB$24,Base_données!$D$1,FALSE),"")</f>
        <v/>
      </c>
      <c r="E41" s="79" t="str">
        <f>IFERROR(VLOOKUP($A41,Base_données!$A$4:$AB$24,Base_données!$P$1,FALSE),"")</f>
        <v/>
      </c>
      <c r="F41" s="67" t="str">
        <f t="shared" si="89"/>
        <v/>
      </c>
      <c r="G41" s="62" t="str">
        <f>IFERROR(VLOOKUP($A41,Base_données!$A$4:$L$24,5,FALSE),"")</f>
        <v/>
      </c>
      <c r="H41" s="65">
        <f ca="1">IF(WEEKDAY(H$6,2)&gt;5,"w",IF(ISERROR(VLOOKUP(H$6,fériés,1,FALSE)),(SUM($H$1:H$1)&gt;SUM($F$34:$F40))*(SUM($H$1:H$1)&lt;=SUM($F$34:$F41))*1,"F"))</f>
        <v>0</v>
      </c>
      <c r="I41" s="65">
        <f ca="1">IF(WEEKDAY(I$6,2)&gt;5,"w",IF(ISERROR(VLOOKUP(I$6,fériés,1,FALSE)),(SUM($H$1:I$1)&gt;SUM($F$34:$F40))*(SUM($H$1:I$1)&lt;=SUM($F$34:$F41))*1,"F"))</f>
        <v>0</v>
      </c>
      <c r="J41" s="65">
        <f ca="1">IF(WEEKDAY(J$6,2)&gt;5,"w",IF(ISERROR(VLOOKUP(J$6,fériés,1,FALSE)),(SUM($H$1:J$1)&gt;SUM($F$34:$F40))*(SUM($H$1:J$1)&lt;=SUM($F$34:$F41))*1,"F"))</f>
        <v>0</v>
      </c>
      <c r="K41" s="65">
        <f ca="1">IF(WEEKDAY(K$6,2)&gt;5,"w",IF(ISERROR(VLOOKUP(K$6,fériés,1,FALSE)),(SUM($H$1:K$1)&gt;SUM($F$34:$F40))*(SUM($H$1:K$1)&lt;=SUM($F$34:$F41))*1,"F"))</f>
        <v>0</v>
      </c>
      <c r="L41" s="65">
        <f ca="1">IF(WEEKDAY(L$6,2)&gt;5,"w",IF(ISERROR(VLOOKUP(L$6,fériés,1,FALSE)),(SUM($H$1:L$1)&gt;SUM($F$34:$F40))*(SUM($H$1:L$1)&lt;=SUM($F$34:$F41))*1,"F"))</f>
        <v>0</v>
      </c>
      <c r="M41" s="65">
        <f ca="1">IF(WEEKDAY(M$6,2)&gt;5,"w",IF(ISERROR(VLOOKUP(M$6,fériés,1,FALSE)),(SUM($H$1:M$1)&gt;SUM($F$34:$F40))*(SUM($H$1:M$1)&lt;=SUM($F$34:$F41))*1,"F"))</f>
        <v>0</v>
      </c>
      <c r="N41" s="65">
        <f ca="1">IF(WEEKDAY(N$6,2)&gt;5,"w",IF(ISERROR(VLOOKUP(N$6,fériés,1,FALSE)),(SUM($H$1:N$1)&gt;SUM($F$34:$F40))*(SUM($H$1:N$1)&lt;=SUM($F$34:$F41))*1,"F"))</f>
        <v>0</v>
      </c>
      <c r="O41" s="65">
        <f ca="1">IF(WEEKDAY(O$6,2)&gt;5,"w",IF(ISERROR(VLOOKUP(O$6,fériés,1,FALSE)),(SUM($H$1:O$1)&gt;SUM($F$34:$F40))*(SUM($H$1:O$1)&lt;=SUM($F$34:$F41))*1,"F"))</f>
        <v>0</v>
      </c>
      <c r="P41" s="65">
        <f ca="1">IF(WEEKDAY(P$6,2)&gt;5,"w",IF(ISERROR(VLOOKUP(P$6,fériés,1,FALSE)),(SUM($H$1:P$1)&gt;SUM($F$34:$F40))*(SUM($H$1:P$1)&lt;=SUM($F$34:$F41))*1,"F"))</f>
        <v>0</v>
      </c>
      <c r="Q41" s="65">
        <f ca="1">IF(WEEKDAY(Q$6,2)&gt;5,"w",IF(ISERROR(VLOOKUP(Q$6,fériés,1,FALSE)),(SUM($H$1:Q$1)&gt;SUM($F$34:$F40))*(SUM($H$1:Q$1)&lt;=SUM($F$34:$F41))*1,"F"))</f>
        <v>0</v>
      </c>
      <c r="R41" s="65">
        <f ca="1">IF(WEEKDAY(R$6,2)&gt;5,"w",IF(ISERROR(VLOOKUP(R$6,fériés,1,FALSE)),(SUM($H$1:R$1)&gt;SUM($F$34:$F40))*(SUM($H$1:R$1)&lt;=SUM($F$34:$F41))*1,"F"))</f>
        <v>0</v>
      </c>
      <c r="S41" s="65">
        <f ca="1">IF(WEEKDAY(S$6,2)&gt;5,"w",IF(ISERROR(VLOOKUP(S$6,fériés,1,FALSE)),(SUM($H$1:S$1)&gt;SUM($F$34:$F40))*(SUM($H$1:S$1)&lt;=SUM($F$34:$F41))*1,"F"))</f>
        <v>0</v>
      </c>
      <c r="T41" s="65">
        <f ca="1">IF(WEEKDAY(T$6,2)&gt;5,"w",IF(ISERROR(VLOOKUP(T$6,fériés,1,FALSE)),(SUM($H$1:T$1)&gt;SUM($F$34:$F40))*(SUM($H$1:T$1)&lt;=SUM($F$34:$F41))*1,"F"))</f>
        <v>0</v>
      </c>
      <c r="U41" s="65">
        <f ca="1">IF(WEEKDAY(U$6,2)&gt;5,"w",IF(ISERROR(VLOOKUP(U$6,fériés,1,FALSE)),(SUM($H$1:U$1)&gt;SUM($F$34:$F40))*(SUM($H$1:U$1)&lt;=SUM($F$34:$F41))*1,"F"))</f>
        <v>0</v>
      </c>
      <c r="V41" s="65">
        <f ca="1">IF(WEEKDAY(V$6,2)&gt;5,"w",IF(ISERROR(VLOOKUP(V$6,fériés,1,FALSE)),(SUM($H$1:V$1)&gt;SUM($F$34:$F40))*(SUM($H$1:V$1)&lt;=SUM($F$34:$F41))*1,"F"))</f>
        <v>0</v>
      </c>
      <c r="W41" s="65">
        <f ca="1">IF(WEEKDAY(W$6,2)&gt;5,"w",IF(ISERROR(VLOOKUP(W$6,fériés,1,FALSE)),(SUM($H$1:W$1)&gt;SUM($F$34:$F40))*(SUM($H$1:W$1)&lt;=SUM($F$34:$F41))*1,"F"))</f>
        <v>0</v>
      </c>
      <c r="X41" s="65">
        <f ca="1">IF(WEEKDAY(X$6,2)&gt;5,"w",IF(ISERROR(VLOOKUP(X$6,fériés,1,FALSE)),(SUM($H$1:X$1)&gt;SUM($F$34:$F40))*(SUM($H$1:X$1)&lt;=SUM($F$34:$F41))*1,"F"))</f>
        <v>0</v>
      </c>
      <c r="Y41" s="65">
        <f ca="1">IF(WEEKDAY(Y$6,2)&gt;5,"w",IF(ISERROR(VLOOKUP(Y$6,fériés,1,FALSE)),(SUM($H$1:Y$1)&gt;SUM($F$34:$F40))*(SUM($H$1:Y$1)&lt;=SUM($F$34:$F41))*1,"F"))</f>
        <v>0</v>
      </c>
      <c r="Z41" s="65">
        <f ca="1">IF(WEEKDAY(Z$6,2)&gt;5,"w",IF(ISERROR(VLOOKUP(Z$6,fériés,1,FALSE)),(SUM($H$1:Z$1)&gt;SUM($F$34:$F40))*(SUM($H$1:Z$1)&lt;=SUM($F$34:$F41))*1,"F"))</f>
        <v>0</v>
      </c>
      <c r="AA41" s="65">
        <f ca="1">IF(WEEKDAY(AA$6,2)&gt;5,"w",IF(ISERROR(VLOOKUP(AA$6,fériés,1,FALSE)),(SUM($H$1:AA$1)&gt;SUM($F$34:$F40))*(SUM($H$1:AA$1)&lt;=SUM($F$34:$F41))*1,"F"))</f>
        <v>0</v>
      </c>
      <c r="AB41" s="65">
        <f ca="1">IF(WEEKDAY(AB$6,2)&gt;5,"w",IF(ISERROR(VLOOKUP(AB$6,fériés,1,FALSE)),(SUM($H$1:AB$1)&gt;SUM($F$34:$F40))*(SUM($H$1:AB$1)&lt;=SUM($F$34:$F41))*1,"F"))</f>
        <v>0</v>
      </c>
      <c r="AC41" s="65">
        <f ca="1">IF(WEEKDAY(AC$6,2)&gt;5,"w",IF(ISERROR(VLOOKUP(AC$6,fériés,1,FALSE)),(SUM($H$1:AC$1)&gt;SUM($F$34:$F40))*(SUM($H$1:AC$1)&lt;=SUM($F$34:$F41))*1,"F"))</f>
        <v>0</v>
      </c>
      <c r="AD41" s="65">
        <f ca="1">IF(WEEKDAY(AD$6,2)&gt;5,"w",IF(ISERROR(VLOOKUP(AD$6,fériés,1,FALSE)),(SUM($H$1:AD$1)&gt;SUM($F$34:$F40))*(SUM($H$1:AD$1)&lt;=SUM($F$34:$F41))*1,"F"))</f>
        <v>0</v>
      </c>
      <c r="AE41" s="65">
        <f ca="1">IF(WEEKDAY(AE$6,2)&gt;5,"w",IF(ISERROR(VLOOKUP(AE$6,fériés,1,FALSE)),(SUM($H$1:AE$1)&gt;SUM($F$34:$F40))*(SUM($H$1:AE$1)&lt;=SUM($F$34:$F41))*1,"F"))</f>
        <v>0</v>
      </c>
      <c r="AF41" s="65">
        <f ca="1">IF(WEEKDAY(AF$6,2)&gt;5,"w",IF(ISERROR(VLOOKUP(AF$6,fériés,1,FALSE)),(SUM($H$1:AF$1)&gt;SUM($F$34:$F40))*(SUM($H$1:AF$1)&lt;=SUM($F$34:$F41))*1,"F"))</f>
        <v>0</v>
      </c>
      <c r="AG41" s="65">
        <f ca="1">IF(WEEKDAY(AG$6,2)&gt;5,"w",IF(ISERROR(VLOOKUP(AG$6,fériés,1,FALSE)),(SUM($H$1:AG$1)&gt;SUM($F$34:$F40))*(SUM($H$1:AG$1)&lt;=SUM($F$34:$F41))*1,"F"))</f>
        <v>0</v>
      </c>
      <c r="AH41" s="65">
        <f ca="1">IF(WEEKDAY(AH$6,2)&gt;5,"w",IF(ISERROR(VLOOKUP(AH$6,fériés,1,FALSE)),(SUM($H$1:AH$1)&gt;SUM($F$34:$F40))*(SUM($H$1:AH$1)&lt;=SUM($F$34:$F41))*1,"F"))</f>
        <v>0</v>
      </c>
      <c r="AI41" s="65">
        <f ca="1">IF(WEEKDAY(AI$6,2)&gt;5,"w",IF(ISERROR(VLOOKUP(AI$6,fériés,1,FALSE)),(SUM($H$1:AI$1)&gt;SUM($F$34:$F40))*(SUM($H$1:AI$1)&lt;=SUM($F$34:$F41))*1,"F"))</f>
        <v>0</v>
      </c>
      <c r="AJ41" s="65">
        <f ca="1">IF(WEEKDAY(AJ$6,2)&gt;5,"w",IF(ISERROR(VLOOKUP(AJ$6,fériés,1,FALSE)),(SUM($H$1:AJ$1)&gt;SUM($F$34:$F40))*(SUM($H$1:AJ$1)&lt;=SUM($F$34:$F41))*1,"F"))</f>
        <v>0</v>
      </c>
      <c r="AK41" s="65">
        <f ca="1">IF(WEEKDAY(AK$6,2)&gt;5,"w",IF(ISERROR(VLOOKUP(AK$6,fériés,1,FALSE)),(SUM($H$1:AK$1)&gt;SUM($F$34:$F40))*(SUM($H$1:AK$1)&lt;=SUM($F$34:$F41))*1,"F"))</f>
        <v>0</v>
      </c>
      <c r="AL41" s="65">
        <f ca="1">IF(WEEKDAY(AL$6,2)&gt;5,"w",IF(ISERROR(VLOOKUP(AL$6,fériés,1,FALSE)),(SUM($H$1:AL$1)&gt;SUM($F$34:$F40))*(SUM($H$1:AL$1)&lt;=SUM($F$34:$F41))*1,"F"))</f>
        <v>0</v>
      </c>
      <c r="AM41" s="65">
        <f ca="1">IF(WEEKDAY(AM$6,2)&gt;5,"w",IF(ISERROR(VLOOKUP(AM$6,fériés,1,FALSE)),(SUM($H$1:AM$1)&gt;SUM($F$34:$F40))*(SUM($H$1:AM$1)&lt;=SUM($F$34:$F41))*1,"F"))</f>
        <v>0</v>
      </c>
      <c r="AN41" s="65">
        <f ca="1">IF(WEEKDAY(AN$6,2)&gt;5,"w",IF(ISERROR(VLOOKUP(AN$6,fériés,1,FALSE)),(SUM($H$1:AN$1)&gt;SUM($F$34:$F40))*(SUM($H$1:AN$1)&lt;=SUM($F$34:$F41))*1,"F"))</f>
        <v>0</v>
      </c>
      <c r="AO41" s="65">
        <f ca="1">IF(WEEKDAY(AO$6,2)&gt;5,"w",IF(ISERROR(VLOOKUP(AO$6,fériés,1,FALSE)),(SUM($H$1:AO$1)&gt;SUM($F$34:$F40))*(SUM($H$1:AO$1)&lt;=SUM($F$34:$F41))*1,"F"))</f>
        <v>0</v>
      </c>
      <c r="AP41" s="65">
        <f ca="1">IF(WEEKDAY(AP$6,2)&gt;5,"w",IF(ISERROR(VLOOKUP(AP$6,fériés,1,FALSE)),(SUM($H$1:AP$1)&gt;SUM($F$34:$F40))*(SUM($H$1:AP$1)&lt;=SUM($F$34:$F41))*1,"F"))</f>
        <v>0</v>
      </c>
      <c r="AQ41" s="65">
        <f ca="1">IF(WEEKDAY(AQ$6,2)&gt;5,"w",IF(ISERROR(VLOOKUP(AQ$6,fériés,1,FALSE)),(SUM($H$1:AQ$1)&gt;SUM($F$34:$F40))*(SUM($H$1:AQ$1)&lt;=SUM($F$34:$F41))*1,"F"))</f>
        <v>0</v>
      </c>
      <c r="AR41" s="65">
        <f ca="1">IF(WEEKDAY(AR$6,2)&gt;5,"w",IF(ISERROR(VLOOKUP(AR$6,fériés,1,FALSE)),(SUM($H$1:AR$1)&gt;SUM($F$34:$F40))*(SUM($H$1:AR$1)&lt;=SUM($F$34:$F41))*1,"F"))</f>
        <v>0</v>
      </c>
      <c r="AS41" s="65">
        <f ca="1">IF(WEEKDAY(AS$6,2)&gt;5,"w",IF(ISERROR(VLOOKUP(AS$6,fériés,1,FALSE)),(SUM($H$1:AS$1)&gt;SUM($F$34:$F40))*(SUM($H$1:AS$1)&lt;=SUM($F$34:$F41))*1,"F"))</f>
        <v>0</v>
      </c>
      <c r="AT41" s="65">
        <f ca="1">IF(WEEKDAY(AT$6,2)&gt;5,"w",IF(ISERROR(VLOOKUP(AT$6,fériés,1,FALSE)),(SUM($H$1:AT$1)&gt;SUM($F$34:$F40))*(SUM($H$1:AT$1)&lt;=SUM($F$34:$F41))*1,"F"))</f>
        <v>0</v>
      </c>
      <c r="AU41" s="65">
        <f ca="1">IF(WEEKDAY(AU$6,2)&gt;5,"w",IF(ISERROR(VLOOKUP(AU$6,fériés,1,FALSE)),(SUM($H$1:AU$1)&gt;SUM($F$34:$F40))*(SUM($H$1:AU$1)&lt;=SUM($F$34:$F41))*1,"F"))</f>
        <v>0</v>
      </c>
      <c r="AV41" s="65">
        <f ca="1">IF(WEEKDAY(AV$6,2)&gt;5,"w",IF(ISERROR(VLOOKUP(AV$6,fériés,1,FALSE)),(SUM($H$1:AV$1)&gt;SUM($F$34:$F40))*(SUM($H$1:AV$1)&lt;=SUM($F$34:$F41))*1,"F"))</f>
        <v>0</v>
      </c>
      <c r="AW41" s="65">
        <f ca="1">IF(WEEKDAY(AW$6,2)&gt;5,"w",IF(ISERROR(VLOOKUP(AW$6,fériés,1,FALSE)),(SUM($H$1:AW$1)&gt;SUM($F$34:$F40))*(SUM($H$1:AW$1)&lt;=SUM($F$34:$F41))*1,"F"))</f>
        <v>0</v>
      </c>
      <c r="AX41" s="65">
        <f ca="1">IF(WEEKDAY(AX$6,2)&gt;5,"w",IF(ISERROR(VLOOKUP(AX$6,fériés,1,FALSE)),(SUM($H$1:AX$1)&gt;SUM($F$34:$F40))*(SUM($H$1:AX$1)&lt;=SUM($F$34:$F41))*1,"F"))</f>
        <v>0</v>
      </c>
      <c r="AY41" s="65">
        <f ca="1">IF(WEEKDAY(AY$6,2)&gt;5,"w",IF(ISERROR(VLOOKUP(AY$6,fériés,1,FALSE)),(SUM($H$1:AY$1)&gt;SUM($F$34:$F40))*(SUM($H$1:AY$1)&lt;=SUM($F$34:$F41))*1,"F"))</f>
        <v>0</v>
      </c>
      <c r="AZ41" s="65">
        <f ca="1">IF(WEEKDAY(AZ$6,2)&gt;5,"w",IF(ISERROR(VLOOKUP(AZ$6,fériés,1,FALSE)),(SUM($H$1:AZ$1)&gt;SUM($F$34:$F40))*(SUM($H$1:AZ$1)&lt;=SUM($F$34:$F41))*1,"F"))</f>
        <v>0</v>
      </c>
      <c r="BA41" s="65">
        <f ca="1">IF(WEEKDAY(BA$6,2)&gt;5,"w",IF(ISERROR(VLOOKUP(BA$6,fériés,1,FALSE)),(SUM($H$1:BA$1)&gt;SUM($F$34:$F40))*(SUM($H$1:BA$1)&lt;=SUM($F$34:$F41))*1,"F"))</f>
        <v>0</v>
      </c>
      <c r="BB41" s="65">
        <f ca="1">IF(WEEKDAY(BB$6,2)&gt;5,"w",IF(ISERROR(VLOOKUP(BB$6,fériés,1,FALSE)),(SUM($H$1:BB$1)&gt;SUM($F$34:$F40))*(SUM($H$1:BB$1)&lt;=SUM($F$34:$F41))*1,"F"))</f>
        <v>0</v>
      </c>
      <c r="BC41" s="65">
        <f ca="1">IF(WEEKDAY(BC$6,2)&gt;5,"w",IF(ISERROR(VLOOKUP(BC$6,fériés,1,FALSE)),(SUM($H$1:BC$1)&gt;SUM($F$34:$F40))*(SUM($H$1:BC$1)&lt;=SUM($F$34:$F41))*1,"F"))</f>
        <v>0</v>
      </c>
      <c r="BD41" s="65">
        <f ca="1">IF(WEEKDAY(BD$6,2)&gt;5,"w",IF(ISERROR(VLOOKUP(BD$6,fériés,1,FALSE)),(SUM($H$1:BD$1)&gt;SUM($F$34:$F40))*(SUM($H$1:BD$1)&lt;=SUM($F$34:$F41))*1,"F"))</f>
        <v>0</v>
      </c>
      <c r="BE41" s="65">
        <f ca="1">IF(WEEKDAY(BE$6,2)&gt;5,"w",IF(ISERROR(VLOOKUP(BE$6,fériés,1,FALSE)),(SUM($H$1:BE$1)&gt;SUM($F$34:$F40))*(SUM($H$1:BE$1)&lt;=SUM($F$34:$F41))*1,"F"))</f>
        <v>0</v>
      </c>
      <c r="BF41" s="65">
        <f ca="1">IF(WEEKDAY(BF$6,2)&gt;5,"w",IF(ISERROR(VLOOKUP(BF$6,fériés,1,FALSE)),(SUM($H$1:BF$1)&gt;SUM($F$34:$F40))*(SUM($H$1:BF$1)&lt;=SUM($F$34:$F41))*1,"F"))</f>
        <v>0</v>
      </c>
      <c r="BG41" s="65">
        <f ca="1">IF(WEEKDAY(BG$6,2)&gt;5,"w",IF(ISERROR(VLOOKUP(BG$6,fériés,1,FALSE)),(SUM($H$1:BG$1)&gt;SUM($F$34:$F40))*(SUM($H$1:BG$1)&lt;=SUM($F$34:$F41))*1,"F"))</f>
        <v>0</v>
      </c>
      <c r="BH41" s="65">
        <f ca="1">IF(WEEKDAY(BH$6,2)&gt;5,"w",IF(ISERROR(VLOOKUP(BH$6,fériés,1,FALSE)),(SUM($H$1:BH$1)&gt;SUM($F$34:$F40))*(SUM($H$1:BH$1)&lt;=SUM($F$34:$F41))*1,"F"))</f>
        <v>0</v>
      </c>
      <c r="BI41" s="65">
        <f ca="1">IF(WEEKDAY(BI$6,2)&gt;5,"w",IF(ISERROR(VLOOKUP(BI$6,fériés,1,FALSE)),(SUM($H$1:BI$1)&gt;SUM($F$34:$F40))*(SUM($H$1:BI$1)&lt;=SUM($F$34:$F41))*1,"F"))</f>
        <v>0</v>
      </c>
      <c r="BJ41" s="65">
        <f ca="1">IF(WEEKDAY(BJ$6,2)&gt;5,"w",IF(ISERROR(VLOOKUP(BJ$6,fériés,1,FALSE)),(SUM($H$1:BJ$1)&gt;SUM($F$34:$F40))*(SUM($H$1:BJ$1)&lt;=SUM($F$34:$F41))*1,"F"))</f>
        <v>0</v>
      </c>
      <c r="BK41" s="65">
        <f ca="1">IF(WEEKDAY(BK$6,2)&gt;5,"w",IF(ISERROR(VLOOKUP(BK$6,fériés,1,FALSE)),(SUM($H$1:BK$1)&gt;SUM($F$34:$F40))*(SUM($H$1:BK$1)&lt;=SUM($F$34:$F41))*1,"F"))</f>
        <v>0</v>
      </c>
      <c r="BL41" s="65">
        <f ca="1">IF(WEEKDAY(BL$6,2)&gt;5,"w",IF(ISERROR(VLOOKUP(BL$6,fériés,1,FALSE)),(SUM($H$1:BL$1)&gt;SUM($F$34:$F40))*(SUM($H$1:BL$1)&lt;=SUM($F$34:$F41))*1,"F"))</f>
        <v>0</v>
      </c>
      <c r="BM41" s="65">
        <f ca="1">IF(WEEKDAY(BM$6,2)&gt;5,"w",IF(ISERROR(VLOOKUP(BM$6,fériés,1,FALSE)),(SUM($H$1:BM$1)&gt;SUM($F$34:$F40))*(SUM($H$1:BM$1)&lt;=SUM($F$34:$F41))*1,"F"))</f>
        <v>0</v>
      </c>
      <c r="BN41" s="65" t="str">
        <f ca="1">IF(WEEKDAY(BN$6,2)&gt;5,"w",IF(ISERROR(VLOOKUP(BN$6,fériés,1,FALSE)),(SUM($H$1:BN$1)&gt;SUM($F$34:$F40))*(SUM($H$1:BN$1)&lt;=SUM($F$34:$F41))*1,"F"))</f>
        <v>w</v>
      </c>
      <c r="BO41" s="65" t="str">
        <f ca="1">IF(WEEKDAY(BO$6,2)&gt;5,"w",IF(ISERROR(VLOOKUP(BO$6,fériés,1,FALSE)),(SUM($H$1:BO$1)&gt;SUM($F$34:$F40))*(SUM($H$1:BO$1)&lt;=SUM($F$34:$F41))*1,"F"))</f>
        <v>w</v>
      </c>
      <c r="BP41" s="65" t="str">
        <f ca="1">IF(WEEKDAY(BP$6,2)&gt;5,"w",IF(ISERROR(VLOOKUP(BP$6,fériés,1,FALSE)),(SUM($H$1:BP$1)&gt;SUM($F$34:$F40))*(SUM($H$1:BP$1)&lt;=SUM($F$34:$F41))*1,"F"))</f>
        <v>w</v>
      </c>
      <c r="BQ41" s="65" t="str">
        <f ca="1">IF(WEEKDAY(BQ$6,2)&gt;5,"w",IF(ISERROR(VLOOKUP(BQ$6,fériés,1,FALSE)),(SUM($H$1:BQ$1)&gt;SUM($F$34:$F40))*(SUM($H$1:BQ$1)&lt;=SUM($F$34:$F41))*1,"F"))</f>
        <v>w</v>
      </c>
      <c r="BR41" s="65" t="str">
        <f ca="1">IF(WEEKDAY(BR$6,2)&gt;5,"w",IF(ISERROR(VLOOKUP(BR$6,fériés,1,FALSE)),(SUM($H$1:BR$1)&gt;SUM($F$34:$F40))*(SUM($H$1:BR$1)&lt;=SUM($F$34:$F41))*1,"F"))</f>
        <v>w</v>
      </c>
      <c r="BS41" s="65" t="str">
        <f ca="1">IF(WEEKDAY(BS$6,2)&gt;5,"w",IF(ISERROR(VLOOKUP(BS$6,fériés,1,FALSE)),(SUM($H$1:BS$1)&gt;SUM($F$34:$F40))*(SUM($H$1:BS$1)&lt;=SUM($F$34:$F41))*1,"F"))</f>
        <v>w</v>
      </c>
      <c r="BT41" s="65" t="str">
        <f ca="1">IF(WEEKDAY(BT$6,2)&gt;5,"w",IF(ISERROR(VLOOKUP(BT$6,fériés,1,FALSE)),(SUM($H$1:BT$1)&gt;SUM($F$34:$F40))*(SUM($H$1:BT$1)&lt;=SUM($F$34:$F41))*1,"F"))</f>
        <v>w</v>
      </c>
      <c r="BU41" s="65" t="str">
        <f ca="1">IF(WEEKDAY(BU$6,2)&gt;5,"w",IF(ISERROR(VLOOKUP(BU$6,fériés,1,FALSE)),(SUM($H$1:BU$1)&gt;SUM($F$34:$F40))*(SUM($H$1:BU$1)&lt;=SUM($F$34:$F41))*1,"F"))</f>
        <v>w</v>
      </c>
      <c r="BV41" s="65" t="str">
        <f ca="1">IF(WEEKDAY(BV$6,2)&gt;5,"w",IF(ISERROR(VLOOKUP(BV$6,fériés,1,FALSE)),(SUM($H$1:BV$1)&gt;SUM($F$34:$F40))*(SUM($H$1:BV$1)&lt;=SUM($F$34:$F41))*1,"F"))</f>
        <v>w</v>
      </c>
      <c r="BW41" s="65" t="str">
        <f ca="1">IF(WEEKDAY(BW$6,2)&gt;5,"w",IF(ISERROR(VLOOKUP(BW$6,fériés,1,FALSE)),(SUM($H$1:BW$1)&gt;SUM($F$34:$F40))*(SUM($H$1:BW$1)&lt;=SUM($F$34:$F41))*1,"F"))</f>
        <v>w</v>
      </c>
      <c r="BX41" s="65" t="str">
        <f ca="1">IF(WEEKDAY(BX$6,2)&gt;5,"w",IF(ISERROR(VLOOKUP(BX$6,fériés,1,FALSE)),(SUM($H$1:BX$1)&gt;SUM($F$34:$F40))*(SUM($H$1:BX$1)&lt;=SUM($F$34:$F41))*1,"F"))</f>
        <v>w</v>
      </c>
      <c r="BY41" s="65" t="str">
        <f ca="1">IF(WEEKDAY(BY$6,2)&gt;5,"w",IF(ISERROR(VLOOKUP(BY$6,fériés,1,FALSE)),(SUM($H$1:BY$1)&gt;SUM($F$34:$F40))*(SUM($H$1:BY$1)&lt;=SUM($F$34:$F41))*1,"F"))</f>
        <v>w</v>
      </c>
      <c r="BZ41" s="65" t="str">
        <f ca="1">IF(WEEKDAY(BZ$6,2)&gt;5,"w",IF(ISERROR(VLOOKUP(BZ$6,fériés,1,FALSE)),(SUM($H$1:BZ$1)&gt;SUM($F$34:$F40))*(SUM($H$1:BZ$1)&lt;=SUM($F$34:$F41))*1,"F"))</f>
        <v>w</v>
      </c>
      <c r="CA41" s="65" t="str">
        <f ca="1">IF(WEEKDAY(CA$6,2)&gt;5,"w",IF(ISERROR(VLOOKUP(CA$6,fériés,1,FALSE)),(SUM($H$1:CA$1)&gt;SUM($F$34:$F40))*(SUM($H$1:CA$1)&lt;=SUM($F$34:$F41))*1,"F"))</f>
        <v>w</v>
      </c>
      <c r="CB41" s="65" t="str">
        <f ca="1">IF(WEEKDAY(CB$6,2)&gt;5,"w",IF(ISERROR(VLOOKUP(CB$6,fériés,1,FALSE)),(SUM($H$1:CB$1)&gt;SUM($F$34:$F40))*(SUM($H$1:CB$1)&lt;=SUM($F$34:$F41))*1,"F"))</f>
        <v>w</v>
      </c>
      <c r="CC41" s="65" t="str">
        <f ca="1">IF(WEEKDAY(CC$6,2)&gt;5,"w",IF(ISERROR(VLOOKUP(CC$6,fériés,1,FALSE)),(SUM($H$1:CC$1)&gt;SUM($F$34:$F40))*(SUM($H$1:CC$1)&lt;=SUM($F$34:$F41))*1,"F"))</f>
        <v>w</v>
      </c>
      <c r="CD41" s="65" t="str">
        <f ca="1">IF(WEEKDAY(CD$6,2)&gt;5,"w",IF(ISERROR(VLOOKUP(CD$6,fériés,1,FALSE)),(SUM($H$1:CD$1)&gt;SUM($F$34:$F40))*(SUM($H$1:CD$1)&lt;=SUM($F$34:$F41))*1,"F"))</f>
        <v>w</v>
      </c>
      <c r="CE41" s="65" t="str">
        <f ca="1">IF(WEEKDAY(CE$6,2)&gt;5,"w",IF(ISERROR(VLOOKUP(CE$6,fériés,1,FALSE)),(SUM($H$1:CE$1)&gt;SUM($F$34:$F40))*(SUM($H$1:CE$1)&lt;=SUM($F$34:$F41))*1,"F"))</f>
        <v>w</v>
      </c>
      <c r="CF41" s="65" t="str">
        <f ca="1">IF(WEEKDAY(CF$6,2)&gt;5,"w",IF(ISERROR(VLOOKUP(CF$6,fériés,1,FALSE)),(SUM($H$1:CF$1)&gt;SUM($F$34:$F40))*(SUM($H$1:CF$1)&lt;=SUM($F$34:$F41))*1,"F"))</f>
        <v>w</v>
      </c>
      <c r="CG41" s="65" t="str">
        <f ca="1">IF(WEEKDAY(CG$6,2)&gt;5,"w",IF(ISERROR(VLOOKUP(CG$6,fériés,1,FALSE)),(SUM($H$1:CG$1)&gt;SUM($F$34:$F40))*(SUM($H$1:CG$1)&lt;=SUM($F$34:$F41))*1,"F"))</f>
        <v>w</v>
      </c>
      <c r="CH41" s="65">
        <f ca="1">IF(WEEKDAY(CH$6,2)&gt;5,"w",IF(ISERROR(VLOOKUP(CH$6,fériés,1,FALSE)),(SUM($H$1:CH$1)&gt;SUM($F$34:$F40))*(SUM($H$1:CH$1)&lt;=SUM($F$34:$F41))*1,"F"))</f>
        <v>0</v>
      </c>
      <c r="CI41" s="65">
        <f ca="1">IF(WEEKDAY(CI$6,2)&gt;5,"w",IF(ISERROR(VLOOKUP(CI$6,fériés,1,FALSE)),(SUM($H$1:CI$1)&gt;SUM($F$34:$F40))*(SUM($H$1:CI$1)&lt;=SUM($F$34:$F41))*1,"F"))</f>
        <v>0</v>
      </c>
      <c r="CJ41" s="65">
        <f ca="1">IF(WEEKDAY(CJ$6,2)&gt;5,"w",IF(ISERROR(VLOOKUP(CJ$6,fériés,1,FALSE)),(SUM($H$1:CJ$1)&gt;SUM($F$34:$F40))*(SUM($H$1:CJ$1)&lt;=SUM($F$34:$F41))*1,"F"))</f>
        <v>0</v>
      </c>
      <c r="CK41" s="65">
        <f ca="1">IF(WEEKDAY(CK$6,2)&gt;5,"w",IF(ISERROR(VLOOKUP(CK$6,fériés,1,FALSE)),(SUM($H$1:CK$1)&gt;SUM($F$34:$F40))*(SUM($H$1:CK$1)&lt;=SUM($F$34:$F41))*1,"F"))</f>
        <v>0</v>
      </c>
      <c r="CL41" s="65">
        <f ca="1">IF(WEEKDAY(CL$6,2)&gt;5,"w",IF(ISERROR(VLOOKUP(CL$6,fériés,1,FALSE)),(SUM($H$1:CL$1)&gt;SUM($F$34:$F40))*(SUM($H$1:CL$1)&lt;=SUM($F$34:$F41))*1,"F"))</f>
        <v>0</v>
      </c>
      <c r="CM41" s="65">
        <f ca="1">IF(WEEKDAY(CM$6,2)&gt;5,"w",IF(ISERROR(VLOOKUP(CM$6,fériés,1,FALSE)),(SUM($H$1:CM$1)&gt;SUM($F$34:$F40))*(SUM($H$1:CM$1)&lt;=SUM($F$34:$F41))*1,"F"))</f>
        <v>0</v>
      </c>
      <c r="CN41" s="65">
        <f ca="1">IF(WEEKDAY(CN$6,2)&gt;5,"w",IF(ISERROR(VLOOKUP(CN$6,fériés,1,FALSE)),(SUM($H$1:CN$1)&gt;SUM($F$34:$F40))*(SUM($H$1:CN$1)&lt;=SUM($F$34:$F41))*1,"F"))</f>
        <v>0</v>
      </c>
      <c r="CO41" s="65">
        <f ca="1">IF(WEEKDAY(CO$6,2)&gt;5,"w",IF(ISERROR(VLOOKUP(CO$6,fériés,1,FALSE)),(SUM($H$1:CO$1)&gt;SUM($F$34:$F40))*(SUM($H$1:CO$1)&lt;=SUM($F$34:$F41))*1,"F"))</f>
        <v>0</v>
      </c>
      <c r="CP41" s="65">
        <f ca="1">IF(WEEKDAY(CP$6,2)&gt;5,"w",IF(ISERROR(VLOOKUP(CP$6,fériés,1,FALSE)),(SUM($H$1:CP$1)&gt;SUM($F$34:$F40))*(SUM($H$1:CP$1)&lt;=SUM($F$34:$F41))*1,"F"))</f>
        <v>0</v>
      </c>
      <c r="CQ41" s="65">
        <f ca="1">IF(WEEKDAY(CQ$6,2)&gt;5,"w",IF(ISERROR(VLOOKUP(CQ$6,fériés,1,FALSE)),(SUM($H$1:CQ$1)&gt;SUM($F$34:$F40))*(SUM($H$1:CQ$1)&lt;=SUM($F$34:$F41))*1,"F"))</f>
        <v>0</v>
      </c>
      <c r="CR41" s="65">
        <f ca="1">IF(WEEKDAY(CR$6,2)&gt;5,"w",IF(ISERROR(VLOOKUP(CR$6,fériés,1,FALSE)),(SUM($H$1:CR$1)&gt;SUM($F$34:$F40))*(SUM($H$1:CR$1)&lt;=SUM($F$34:$F41))*1,"F"))</f>
        <v>0</v>
      </c>
      <c r="CS41" s="65">
        <f ca="1">IF(WEEKDAY(CS$6,2)&gt;5,"w",IF(ISERROR(VLOOKUP(CS$6,fériés,1,FALSE)),(SUM($H$1:CS$1)&gt;SUM($F$34:$F40))*(SUM($H$1:CS$1)&lt;=SUM($F$34:$F41))*1,"F"))</f>
        <v>0</v>
      </c>
      <c r="CT41" s="65">
        <f ca="1">IF(WEEKDAY(CT$6,2)&gt;5,"w",IF(ISERROR(VLOOKUP(CT$6,fériés,1,FALSE)),(SUM($H$1:CT$1)&gt;SUM($F$34:$F40))*(SUM($H$1:CT$1)&lt;=SUM($F$34:$F41))*1,"F"))</f>
        <v>0</v>
      </c>
      <c r="CU41" s="65">
        <f ca="1">IF(WEEKDAY(CU$6,2)&gt;5,"w",IF(ISERROR(VLOOKUP(CU$6,fériés,1,FALSE)),(SUM($H$1:CU$1)&gt;SUM($F$34:$F40))*(SUM($H$1:CU$1)&lt;=SUM($F$34:$F41))*1,"F"))</f>
        <v>0</v>
      </c>
      <c r="CV41" s="65">
        <f ca="1">IF(WEEKDAY(CV$6,2)&gt;5,"w",IF(ISERROR(VLOOKUP(CV$6,fériés,1,FALSE)),(SUM($H$1:CV$1)&gt;SUM($F$34:$F40))*(SUM($H$1:CV$1)&lt;=SUM($F$34:$F41))*1,"F"))</f>
        <v>0</v>
      </c>
      <c r="CW41" s="65">
        <f ca="1">IF(WEEKDAY(CW$6,2)&gt;5,"w",IF(ISERROR(VLOOKUP(CW$6,fériés,1,FALSE)),(SUM($H$1:CW$1)&gt;SUM($F$34:$F40))*(SUM($H$1:CW$1)&lt;=SUM($F$34:$F41))*1,"F"))</f>
        <v>0</v>
      </c>
      <c r="CX41" s="65">
        <f ca="1">IF(WEEKDAY(CX$6,2)&gt;5,"w",IF(ISERROR(VLOOKUP(CX$6,fériés,1,FALSE)),(SUM($H$1:CX$1)&gt;SUM($F$34:$F40))*(SUM($H$1:CX$1)&lt;=SUM($F$34:$F41))*1,"F"))</f>
        <v>0</v>
      </c>
      <c r="CY41" s="65">
        <f ca="1">IF(WEEKDAY(CY$6,2)&gt;5,"w",IF(ISERROR(VLOOKUP(CY$6,fériés,1,FALSE)),(SUM($H$1:CY$1)&gt;SUM($F$34:$F40))*(SUM($H$1:CY$1)&lt;=SUM($F$34:$F41))*1,"F"))</f>
        <v>0</v>
      </c>
      <c r="CZ41" s="65">
        <f ca="1">IF(WEEKDAY(CZ$6,2)&gt;5,"w",IF(ISERROR(VLOOKUP(CZ$6,fériés,1,FALSE)),(SUM($H$1:CZ$1)&gt;SUM($F$34:$F40))*(SUM($H$1:CZ$1)&lt;=SUM($F$34:$F41))*1,"F"))</f>
        <v>0</v>
      </c>
      <c r="DA41" s="65">
        <f ca="1">IF(WEEKDAY(DA$6,2)&gt;5,"w",IF(ISERROR(VLOOKUP(DA$6,fériés,1,FALSE)),(SUM($H$1:DA$1)&gt;SUM($F$34:$F40))*(SUM($H$1:DA$1)&lt;=SUM($F$34:$F41))*1,"F"))</f>
        <v>0</v>
      </c>
      <c r="DB41" s="65">
        <f ca="1">IF(WEEKDAY(DB$6,2)&gt;5,"w",IF(ISERROR(VLOOKUP(DB$6,fériés,1,FALSE)),(SUM($H$1:DB$1)&gt;SUM($F$34:$F40))*(SUM($H$1:DB$1)&lt;=SUM($F$34:$F41))*1,"F"))</f>
        <v>0</v>
      </c>
      <c r="DC41" s="65">
        <f ca="1">IF(WEEKDAY(DC$6,2)&gt;5,"w",IF(ISERROR(VLOOKUP(DC$6,fériés,1,FALSE)),(SUM($H$1:DC$1)&gt;SUM($F$34:$F40))*(SUM($H$1:DC$1)&lt;=SUM($F$34:$F41))*1,"F"))</f>
        <v>0</v>
      </c>
      <c r="DD41" s="65">
        <f ca="1">IF(WEEKDAY(DD$6,2)&gt;5,"w",IF(ISERROR(VLOOKUP(DD$6,fériés,1,FALSE)),(SUM($H$1:DD$1)&gt;SUM($F$34:$F40))*(SUM($H$1:DD$1)&lt;=SUM($F$34:$F41))*1,"F"))</f>
        <v>0</v>
      </c>
      <c r="DE41" s="65">
        <f ca="1">IF(WEEKDAY(DE$6,2)&gt;5,"w",IF(ISERROR(VLOOKUP(DE$6,fériés,1,FALSE)),(SUM($H$1:DE$1)&gt;SUM($F$34:$F40))*(SUM($H$1:DE$1)&lt;=SUM($F$34:$F41))*1,"F"))</f>
        <v>0</v>
      </c>
      <c r="DF41" s="65">
        <f ca="1">IF(WEEKDAY(DF$6,2)&gt;5,"w",IF(ISERROR(VLOOKUP(DF$6,fériés,1,FALSE)),(SUM($H$1:DF$1)&gt;SUM($F$34:$F40))*(SUM($H$1:DF$1)&lt;=SUM($F$34:$F41))*1,"F"))</f>
        <v>0</v>
      </c>
      <c r="DG41" s="65">
        <f ca="1">IF(WEEKDAY(DG$6,2)&gt;5,"w",IF(ISERROR(VLOOKUP(DG$6,fériés,1,FALSE)),(SUM($H$1:DG$1)&gt;SUM($F$34:$F40))*(SUM($H$1:DG$1)&lt;=SUM($F$34:$F41))*1,"F"))</f>
        <v>0</v>
      </c>
      <c r="DH41" s="65">
        <f ca="1">IF(WEEKDAY(DH$6,2)&gt;5,"w",IF(ISERROR(VLOOKUP(DH$6,fériés,1,FALSE)),(SUM($H$1:DH$1)&gt;SUM($F$34:$F40))*(SUM($H$1:DH$1)&lt;=SUM($F$34:$F41))*1,"F"))</f>
        <v>0</v>
      </c>
      <c r="DI41" s="65">
        <f ca="1">IF(WEEKDAY(DI$6,2)&gt;5,"w",IF(ISERROR(VLOOKUP(DI$6,fériés,1,FALSE)),(SUM($H$1:DI$1)&gt;SUM($F$34:$F40))*(SUM($H$1:DI$1)&lt;=SUM($F$34:$F41))*1,"F"))</f>
        <v>0</v>
      </c>
      <c r="DJ41" s="65">
        <f ca="1">IF(WEEKDAY(DJ$6,2)&gt;5,"w",IF(ISERROR(VLOOKUP(DJ$6,fériés,1,FALSE)),(SUM($H$1:DJ$1)&gt;SUM($F$34:$F40))*(SUM($H$1:DJ$1)&lt;=SUM($F$34:$F41))*1,"F"))</f>
        <v>0</v>
      </c>
      <c r="DK41" s="65">
        <f ca="1">IF(WEEKDAY(DK$6,2)&gt;5,"w",IF(ISERROR(VLOOKUP(DK$6,fériés,1,FALSE)),(SUM($H$1:DK$1)&gt;SUM($F$34:$F40))*(SUM($H$1:DK$1)&lt;=SUM($F$34:$F41))*1,"F"))</f>
        <v>0</v>
      </c>
      <c r="DL41" s="65">
        <f ca="1">IF(WEEKDAY(DL$6,2)&gt;5,"w",IF(ISERROR(VLOOKUP(DL$6,fériés,1,FALSE)),(SUM($H$1:DL$1)&gt;SUM($F$34:$F40))*(SUM($H$1:DL$1)&lt;=SUM($F$34:$F41))*1,"F"))</f>
        <v>0</v>
      </c>
      <c r="DM41" s="65">
        <f ca="1">IF(WEEKDAY(DM$6,2)&gt;5,"w",IF(ISERROR(VLOOKUP(DM$6,fériés,1,FALSE)),(SUM($H$1:DM$1)&gt;SUM($F$34:$F40))*(SUM($H$1:DM$1)&lt;=SUM($F$34:$F41))*1,"F"))</f>
        <v>0</v>
      </c>
      <c r="DN41" s="65">
        <f ca="1">IF(WEEKDAY(DN$6,2)&gt;5,"w",IF(ISERROR(VLOOKUP(DN$6,fériés,1,FALSE)),(SUM($H$1:DN$1)&gt;SUM($F$34:$F40))*(SUM($H$1:DN$1)&lt;=SUM($F$34:$F41))*1,"F"))</f>
        <v>0</v>
      </c>
      <c r="DO41" s="65">
        <f ca="1">IF(WEEKDAY(DO$6,2)&gt;5,"w",IF(ISERROR(VLOOKUP(DO$6,fériés,1,FALSE)),(SUM($H$1:DO$1)&gt;SUM($F$34:$F40))*(SUM($H$1:DO$1)&lt;=SUM($F$34:$F41))*1,"F"))</f>
        <v>0</v>
      </c>
      <c r="DP41" s="65">
        <f ca="1">IF(WEEKDAY(DP$6,2)&gt;5,"w",IF(ISERROR(VLOOKUP(DP$6,fériés,1,FALSE)),(SUM($H$1:DP$1)&gt;SUM($F$34:$F40))*(SUM($H$1:DP$1)&lt;=SUM($F$34:$F41))*1,"F"))</f>
        <v>0</v>
      </c>
      <c r="DQ41" s="65">
        <f ca="1">IF(WEEKDAY(DQ$6,2)&gt;5,"w",IF(ISERROR(VLOOKUP(DQ$6,fériés,1,FALSE)),(SUM($H$1:DQ$1)&gt;SUM($F$34:$F40))*(SUM($H$1:DQ$1)&lt;=SUM($F$34:$F41))*1,"F"))</f>
        <v>0</v>
      </c>
      <c r="DR41" s="65">
        <f ca="1">IF(WEEKDAY(DR$6,2)&gt;5,"w",IF(ISERROR(VLOOKUP(DR$6,fériés,1,FALSE)),(SUM($H$1:DR$1)&gt;SUM($F$34:$F40))*(SUM($H$1:DR$1)&lt;=SUM($F$34:$F41))*1,"F"))</f>
        <v>0</v>
      </c>
      <c r="DS41" s="65">
        <f ca="1">IF(WEEKDAY(DS$6,2)&gt;5,"w",IF(ISERROR(VLOOKUP(DS$6,fériés,1,FALSE)),(SUM($H$1:DS$1)&gt;SUM($F$34:$F40))*(SUM($H$1:DS$1)&lt;=SUM($F$34:$F41))*1,"F"))</f>
        <v>0</v>
      </c>
      <c r="DT41" s="65">
        <f ca="1">IF(WEEKDAY(DT$6,2)&gt;5,"w",IF(ISERROR(VLOOKUP(DT$6,fériés,1,FALSE)),(SUM($H$1:DT$1)&gt;SUM($F$34:$F40))*(SUM($H$1:DT$1)&lt;=SUM($F$34:$F41))*1,"F"))</f>
        <v>0</v>
      </c>
      <c r="DU41" s="65">
        <f ca="1">IF(WEEKDAY(DU$6,2)&gt;5,"w",IF(ISERROR(VLOOKUP(DU$6,fériés,1,FALSE)),(SUM($H$1:DU$1)&gt;SUM($F$34:$F40))*(SUM($H$1:DU$1)&lt;=SUM($F$34:$F41))*1,"F"))</f>
        <v>0</v>
      </c>
      <c r="DV41" s="65">
        <f ca="1">IF(WEEKDAY(DV$6,2)&gt;5,"w",IF(ISERROR(VLOOKUP(DV$6,fériés,1,FALSE)),(SUM($H$1:DV$1)&gt;SUM($F$34:$F40))*(SUM($H$1:DV$1)&lt;=SUM($F$34:$F41))*1,"F"))</f>
        <v>0</v>
      </c>
      <c r="DW41" s="65">
        <f ca="1">IF(WEEKDAY(DW$6,2)&gt;5,"w",IF(ISERROR(VLOOKUP(DW$6,fériés,1,FALSE)),(SUM($H$1:DW$1)&gt;SUM($F$34:$F40))*(SUM($H$1:DW$1)&lt;=SUM($F$34:$F41))*1,"F"))</f>
        <v>0</v>
      </c>
      <c r="DX41" s="65">
        <f ca="1">IF(WEEKDAY(DX$6,2)&gt;5,"w",IF(ISERROR(VLOOKUP(DX$6,fériés,1,FALSE)),(SUM($H$1:DX$1)&gt;SUM($F$34:$F40))*(SUM($H$1:DX$1)&lt;=SUM($F$34:$F41))*1,"F"))</f>
        <v>0</v>
      </c>
      <c r="DY41" s="65">
        <f ca="1">IF(WEEKDAY(DY$6,2)&gt;5,"w",IF(ISERROR(VLOOKUP(DY$6,fériés,1,FALSE)),(SUM($H$1:DY$1)&gt;SUM($F$34:$F40))*(SUM($H$1:DY$1)&lt;=SUM($F$34:$F41))*1,"F"))</f>
        <v>0</v>
      </c>
      <c r="DZ41" s="65">
        <f ca="1">IF(WEEKDAY(DZ$6,2)&gt;5,"w",IF(ISERROR(VLOOKUP(DZ$6,fériés,1,FALSE)),(SUM($H$1:DZ$1)&gt;SUM($F$34:$F40))*(SUM($H$1:DZ$1)&lt;=SUM($F$34:$F41))*1,"F"))</f>
        <v>0</v>
      </c>
      <c r="EA41" s="65">
        <f ca="1">IF(WEEKDAY(EA$6,2)&gt;5,"w",IF(ISERROR(VLOOKUP(EA$6,fériés,1,FALSE)),(SUM($H$1:EA$1)&gt;SUM($F$34:$F40))*(SUM($H$1:EA$1)&lt;=SUM($F$34:$F41))*1,"F"))</f>
        <v>0</v>
      </c>
      <c r="EB41" s="65">
        <f ca="1">IF(WEEKDAY(EB$6,2)&gt;5,"w",IF(ISERROR(VLOOKUP(EB$6,fériés,1,FALSE)),(SUM($H$1:EB$1)&gt;SUM($F$34:$F40))*(SUM($H$1:EB$1)&lt;=SUM($F$34:$F41))*1,"F"))</f>
        <v>0</v>
      </c>
      <c r="EC41" s="65">
        <f ca="1">IF(WEEKDAY(EC$6,2)&gt;5,"w",IF(ISERROR(VLOOKUP(EC$6,fériés,1,FALSE)),(SUM($H$1:EC$1)&gt;SUM($F$34:$F40))*(SUM($H$1:EC$1)&lt;=SUM($F$34:$F41))*1,"F"))</f>
        <v>0</v>
      </c>
      <c r="ED41" s="65">
        <f ca="1">IF(WEEKDAY(ED$6,2)&gt;5,"w",IF(ISERROR(VLOOKUP(ED$6,fériés,1,FALSE)),(SUM($H$1:ED$1)&gt;SUM($F$34:$F40))*(SUM($H$1:ED$1)&lt;=SUM($F$34:$F41))*1,"F"))</f>
        <v>0</v>
      </c>
      <c r="EE41" s="65">
        <f ca="1">IF(WEEKDAY(EE$6,2)&gt;5,"w",IF(ISERROR(VLOOKUP(EE$6,fériés,1,FALSE)),(SUM($H$1:EE$1)&gt;SUM($F$34:$F40))*(SUM($H$1:EE$1)&lt;=SUM($F$34:$F41))*1,"F"))</f>
        <v>0</v>
      </c>
      <c r="EF41" s="65" t="str">
        <f ca="1">IF(WEEKDAY(EF$6,2)&gt;5,"w",IF(ISERROR(VLOOKUP(EF$6,fériés,1,FALSE)),(SUM($H$1:EF$1)&gt;SUM($F$34:$F40))*(SUM($H$1:EF$1)&lt;=SUM($F$34:$F41))*1,"F"))</f>
        <v>w</v>
      </c>
      <c r="EG41" s="65" t="str">
        <f ca="1">IF(WEEKDAY(EG$6,2)&gt;5,"w",IF(ISERROR(VLOOKUP(EG$6,fériés,1,FALSE)),(SUM($H$1:EG$1)&gt;SUM($F$34:$F40))*(SUM($H$1:EG$1)&lt;=SUM($F$34:$F41))*1,"F"))</f>
        <v>w</v>
      </c>
      <c r="EH41" s="65" t="str">
        <f ca="1">IF(WEEKDAY(EH$6,2)&gt;5,"w",IF(ISERROR(VLOOKUP(EH$6,fériés,1,FALSE)),(SUM($H$1:EH$1)&gt;SUM($F$34:$F40))*(SUM($H$1:EH$1)&lt;=SUM($F$34:$F41))*1,"F"))</f>
        <v>w</v>
      </c>
      <c r="EI41" s="65" t="str">
        <f ca="1">IF(WEEKDAY(EI$6,2)&gt;5,"w",IF(ISERROR(VLOOKUP(EI$6,fériés,1,FALSE)),(SUM($H$1:EI$1)&gt;SUM($F$34:$F40))*(SUM($H$1:EI$1)&lt;=SUM($F$34:$F41))*1,"F"))</f>
        <v>w</v>
      </c>
      <c r="EJ41" s="65" t="str">
        <f ca="1">IF(WEEKDAY(EJ$6,2)&gt;5,"w",IF(ISERROR(VLOOKUP(EJ$6,fériés,1,FALSE)),(SUM($H$1:EJ$1)&gt;SUM($F$34:$F40))*(SUM($H$1:EJ$1)&lt;=SUM($F$34:$F41))*1,"F"))</f>
        <v>w</v>
      </c>
      <c r="EK41" s="65" t="str">
        <f ca="1">IF(WEEKDAY(EK$6,2)&gt;5,"w",IF(ISERROR(VLOOKUP(EK$6,fériés,1,FALSE)),(SUM($H$1:EK$1)&gt;SUM($F$34:$F40))*(SUM($H$1:EK$1)&lt;=SUM($F$34:$F41))*1,"F"))</f>
        <v>w</v>
      </c>
      <c r="EL41" s="65" t="str">
        <f ca="1">IF(WEEKDAY(EL$6,2)&gt;5,"w",IF(ISERROR(VLOOKUP(EL$6,fériés,1,FALSE)),(SUM($H$1:EL$1)&gt;SUM($F$34:$F40))*(SUM($H$1:EL$1)&lt;=SUM($F$34:$F41))*1,"F"))</f>
        <v>w</v>
      </c>
      <c r="EM41" s="65" t="str">
        <f ca="1">IF(WEEKDAY(EM$6,2)&gt;5,"w",IF(ISERROR(VLOOKUP(EM$6,fériés,1,FALSE)),(SUM($H$1:EM$1)&gt;SUM($F$34:$F40))*(SUM($H$1:EM$1)&lt;=SUM($F$34:$F41))*1,"F"))</f>
        <v>w</v>
      </c>
      <c r="EN41" s="65" t="str">
        <f ca="1">IF(WEEKDAY(EN$6,2)&gt;5,"w",IF(ISERROR(VLOOKUP(EN$6,fériés,1,FALSE)),(SUM($H$1:EN$1)&gt;SUM($F$34:$F40))*(SUM($H$1:EN$1)&lt;=SUM($F$34:$F41))*1,"F"))</f>
        <v>w</v>
      </c>
      <c r="EO41" s="65" t="str">
        <f ca="1">IF(WEEKDAY(EO$6,2)&gt;5,"w",IF(ISERROR(VLOOKUP(EO$6,fériés,1,FALSE)),(SUM($H$1:EO$1)&gt;SUM($F$34:$F40))*(SUM($H$1:EO$1)&lt;=SUM($F$34:$F41))*1,"F"))</f>
        <v>w</v>
      </c>
      <c r="EP41" s="65" t="str">
        <f ca="1">IF(WEEKDAY(EP$6,2)&gt;5,"w",IF(ISERROR(VLOOKUP(EP$6,fériés,1,FALSE)),(SUM($H$1:EP$1)&gt;SUM($F$34:$F40))*(SUM($H$1:EP$1)&lt;=SUM($F$34:$F41))*1,"F"))</f>
        <v>w</v>
      </c>
      <c r="EQ41" s="65" t="str">
        <f ca="1">IF(WEEKDAY(EQ$6,2)&gt;5,"w",IF(ISERROR(VLOOKUP(EQ$6,fériés,1,FALSE)),(SUM($H$1:EQ$1)&gt;SUM($F$34:$F40))*(SUM($H$1:EQ$1)&lt;=SUM($F$34:$F41))*1,"F"))</f>
        <v>w</v>
      </c>
      <c r="ER41" s="65" t="str">
        <f ca="1">IF(WEEKDAY(ER$6,2)&gt;5,"w",IF(ISERROR(VLOOKUP(ER$6,fériés,1,FALSE)),(SUM($H$1:ER$1)&gt;SUM($F$34:$F40))*(SUM($H$1:ER$1)&lt;=SUM($F$34:$F41))*1,"F"))</f>
        <v>w</v>
      </c>
      <c r="ES41" s="65" t="str">
        <f ca="1">IF(WEEKDAY(ES$6,2)&gt;5,"w",IF(ISERROR(VLOOKUP(ES$6,fériés,1,FALSE)),(SUM($H$1:ES$1)&gt;SUM($F$34:$F40))*(SUM($H$1:ES$1)&lt;=SUM($F$34:$F41))*1,"F"))</f>
        <v>w</v>
      </c>
      <c r="ET41" s="65" t="str">
        <f ca="1">IF(WEEKDAY(ET$6,2)&gt;5,"w",IF(ISERROR(VLOOKUP(ET$6,fériés,1,FALSE)),(SUM($H$1:ET$1)&gt;SUM($F$34:$F40))*(SUM($H$1:ET$1)&lt;=SUM($F$34:$F41))*1,"F"))</f>
        <v>w</v>
      </c>
      <c r="EU41" s="65" t="str">
        <f ca="1">IF(WEEKDAY(EU$6,2)&gt;5,"w",IF(ISERROR(VLOOKUP(EU$6,fériés,1,FALSE)),(SUM($H$1:EU$1)&gt;SUM($F$34:$F40))*(SUM($H$1:EU$1)&lt;=SUM($F$34:$F41))*1,"F"))</f>
        <v>w</v>
      </c>
      <c r="EV41" s="65" t="str">
        <f ca="1">IF(WEEKDAY(EV$6,2)&gt;5,"w",IF(ISERROR(VLOOKUP(EV$6,fériés,1,FALSE)),(SUM($H$1:EV$1)&gt;SUM($F$34:$F40))*(SUM($H$1:EV$1)&lt;=SUM($F$34:$F41))*1,"F"))</f>
        <v>w</v>
      </c>
      <c r="EW41" s="65" t="str">
        <f ca="1">IF(WEEKDAY(EW$6,2)&gt;5,"w",IF(ISERROR(VLOOKUP(EW$6,fériés,1,FALSE)),(SUM($H$1:EW$1)&gt;SUM($F$34:$F40))*(SUM($H$1:EW$1)&lt;=SUM($F$34:$F41))*1,"F"))</f>
        <v>w</v>
      </c>
      <c r="EX41" s="65" t="str">
        <f ca="1">IF(WEEKDAY(EX$6,2)&gt;5,"w",IF(ISERROR(VLOOKUP(EX$6,fériés,1,FALSE)),(SUM($H$1:EX$1)&gt;SUM($F$34:$F40))*(SUM($H$1:EX$1)&lt;=SUM($F$34:$F41))*1,"F"))</f>
        <v>w</v>
      </c>
      <c r="EY41" s="65" t="str">
        <f ca="1">IF(WEEKDAY(EY$6,2)&gt;5,"w",IF(ISERROR(VLOOKUP(EY$6,fériés,1,FALSE)),(SUM($H$1:EY$1)&gt;SUM($F$34:$F40))*(SUM($H$1:EY$1)&lt;=SUM($F$34:$F41))*1,"F"))</f>
        <v>w</v>
      </c>
      <c r="EZ41" s="65">
        <f ca="1">IF(WEEKDAY(EZ$6,2)&gt;5,"w",IF(ISERROR(VLOOKUP(EZ$6,fériés,1,FALSE)),(SUM($H$1:EZ$1)&gt;SUM($F$34:$F40))*(SUM($H$1:EZ$1)&lt;=SUM($F$34:$F41))*1,"F"))</f>
        <v>0</v>
      </c>
      <c r="FA41" s="65">
        <f ca="1">IF(WEEKDAY(FA$6,2)&gt;5,"w",IF(ISERROR(VLOOKUP(FA$6,fériés,1,FALSE)),(SUM($H$1:FA$1)&gt;SUM($F$34:$F40))*(SUM($H$1:FA$1)&lt;=SUM($F$34:$F41))*1,"F"))</f>
        <v>0</v>
      </c>
      <c r="FB41" s="65">
        <f ca="1">IF(WEEKDAY(FB$6,2)&gt;5,"w",IF(ISERROR(VLOOKUP(FB$6,fériés,1,FALSE)),(SUM($H$1:FB$1)&gt;SUM($F$34:$F40))*(SUM($H$1:FB$1)&lt;=SUM($F$34:$F41))*1,"F"))</f>
        <v>0</v>
      </c>
      <c r="FC41" s="65">
        <f ca="1">IF(WEEKDAY(FC$6,2)&gt;5,"w",IF(ISERROR(VLOOKUP(FC$6,fériés,1,FALSE)),(SUM($H$1:FC$1)&gt;SUM($F$34:$F40))*(SUM($H$1:FC$1)&lt;=SUM($F$34:$F41))*1,"F"))</f>
        <v>0</v>
      </c>
      <c r="FD41" s="65">
        <f ca="1">IF(WEEKDAY(FD$6,2)&gt;5,"w",IF(ISERROR(VLOOKUP(FD$6,fériés,1,FALSE)),(SUM($H$1:FD$1)&gt;SUM($F$34:$F40))*(SUM($H$1:FD$1)&lt;=SUM($F$34:$F41))*1,"F"))</f>
        <v>0</v>
      </c>
      <c r="FE41" s="65">
        <f ca="1">IF(WEEKDAY(FE$6,2)&gt;5,"w",IF(ISERROR(VLOOKUP(FE$6,fériés,1,FALSE)),(SUM($H$1:FE$1)&gt;SUM($F$34:$F40))*(SUM($H$1:FE$1)&lt;=SUM($F$34:$F41))*1,"F"))</f>
        <v>0</v>
      </c>
      <c r="FF41" s="65">
        <f ca="1">IF(WEEKDAY(FF$6,2)&gt;5,"w",IF(ISERROR(VLOOKUP(FF$6,fériés,1,FALSE)),(SUM($H$1:FF$1)&gt;SUM($F$34:$F40))*(SUM($H$1:FF$1)&lt;=SUM($F$34:$F41))*1,"F"))</f>
        <v>0</v>
      </c>
      <c r="FG41" s="65">
        <f ca="1">IF(WEEKDAY(FG$6,2)&gt;5,"w",IF(ISERROR(VLOOKUP(FG$6,fériés,1,FALSE)),(SUM($H$1:FG$1)&gt;SUM($F$34:$F40))*(SUM($H$1:FG$1)&lt;=SUM($F$34:$F41))*1,"F"))</f>
        <v>0</v>
      </c>
      <c r="FH41" s="65">
        <f ca="1">IF(WEEKDAY(FH$6,2)&gt;5,"w",IF(ISERROR(VLOOKUP(FH$6,fériés,1,FALSE)),(SUM($H$1:FH$1)&gt;SUM($F$34:$F40))*(SUM($H$1:FH$1)&lt;=SUM($F$34:$F41))*1,"F"))</f>
        <v>0</v>
      </c>
      <c r="FI41" s="65">
        <f ca="1">IF(WEEKDAY(FI$6,2)&gt;5,"w",IF(ISERROR(VLOOKUP(FI$6,fériés,1,FALSE)),(SUM($H$1:FI$1)&gt;SUM($F$34:$F40))*(SUM($H$1:FI$1)&lt;=SUM($F$34:$F41))*1,"F"))</f>
        <v>0</v>
      </c>
      <c r="FJ41" s="65">
        <f ca="1">IF(WEEKDAY(FJ$6,2)&gt;5,"w",IF(ISERROR(VLOOKUP(FJ$6,fériés,1,FALSE)),(SUM($H$1:FJ$1)&gt;SUM($F$34:$F40))*(SUM($H$1:FJ$1)&lt;=SUM($F$34:$F41))*1,"F"))</f>
        <v>0</v>
      </c>
      <c r="FK41" s="65">
        <f ca="1">IF(WEEKDAY(FK$6,2)&gt;5,"w",IF(ISERROR(VLOOKUP(FK$6,fériés,1,FALSE)),(SUM($H$1:FK$1)&gt;SUM($F$34:$F40))*(SUM($H$1:FK$1)&lt;=SUM($F$34:$F41))*1,"F"))</f>
        <v>0</v>
      </c>
      <c r="FL41" s="65">
        <f ca="1">IF(WEEKDAY(FL$6,2)&gt;5,"w",IF(ISERROR(VLOOKUP(FL$6,fériés,1,FALSE)),(SUM($H$1:FL$1)&gt;SUM($F$34:$F40))*(SUM($H$1:FL$1)&lt;=SUM($F$34:$F41))*1,"F"))</f>
        <v>0</v>
      </c>
      <c r="FM41" s="65">
        <f ca="1">IF(WEEKDAY(FM$6,2)&gt;5,"w",IF(ISERROR(VLOOKUP(FM$6,fériés,1,FALSE)),(SUM($H$1:FM$1)&gt;SUM($F$34:$F40))*(SUM($H$1:FM$1)&lt;=SUM($F$34:$F41))*1,"F"))</f>
        <v>0</v>
      </c>
      <c r="FN41" s="65">
        <f ca="1">IF(WEEKDAY(FN$6,2)&gt;5,"w",IF(ISERROR(VLOOKUP(FN$6,fériés,1,FALSE)),(SUM($H$1:FN$1)&gt;SUM($F$34:$F40))*(SUM($H$1:FN$1)&lt;=SUM($F$34:$F41))*1,"F"))</f>
        <v>0</v>
      </c>
      <c r="FO41" s="65">
        <f ca="1">IF(WEEKDAY(FO$6,2)&gt;5,"w",IF(ISERROR(VLOOKUP(FO$6,fériés,1,FALSE)),(SUM($H$1:FO$1)&gt;SUM($F$34:$F40))*(SUM($H$1:FO$1)&lt;=SUM($F$34:$F41))*1,"F"))</f>
        <v>0</v>
      </c>
      <c r="FP41" s="65">
        <f ca="1">IF(WEEKDAY(FP$6,2)&gt;5,"w",IF(ISERROR(VLOOKUP(FP$6,fériés,1,FALSE)),(SUM($H$1:FP$1)&gt;SUM($F$34:$F40))*(SUM($H$1:FP$1)&lt;=SUM($F$34:$F41))*1,"F"))</f>
        <v>0</v>
      </c>
      <c r="FQ41" s="65">
        <f ca="1">IF(WEEKDAY(FQ$6,2)&gt;5,"w",IF(ISERROR(VLOOKUP(FQ$6,fériés,1,FALSE)),(SUM($H$1:FQ$1)&gt;SUM($F$34:$F40))*(SUM($H$1:FQ$1)&lt;=SUM($F$34:$F41))*1,"F"))</f>
        <v>0</v>
      </c>
      <c r="FR41" s="65">
        <f ca="1">IF(WEEKDAY(FR$6,2)&gt;5,"w",IF(ISERROR(VLOOKUP(FR$6,fériés,1,FALSE)),(SUM($H$1:FR$1)&gt;SUM($F$34:$F40))*(SUM($H$1:FR$1)&lt;=SUM($F$34:$F41))*1,"F"))</f>
        <v>0</v>
      </c>
      <c r="FS41" s="65">
        <f ca="1">IF(WEEKDAY(FS$6,2)&gt;5,"w",IF(ISERROR(VLOOKUP(FS$6,fériés,1,FALSE)),(SUM($H$1:FS$1)&gt;SUM($F$34:$F40))*(SUM($H$1:FS$1)&lt;=SUM($F$34:$F41))*1,"F"))</f>
        <v>0</v>
      </c>
      <c r="FT41" s="65">
        <f ca="1">IF(WEEKDAY(FT$6,2)&gt;5,"w",IF(ISERROR(VLOOKUP(FT$6,fériés,1,FALSE)),(SUM($H$1:FT$1)&gt;SUM($F$34:$F40))*(SUM($H$1:FT$1)&lt;=SUM($F$34:$F41))*1,"F"))</f>
        <v>0</v>
      </c>
      <c r="FU41" s="65">
        <f ca="1">IF(WEEKDAY(FU$6,2)&gt;5,"w",IF(ISERROR(VLOOKUP(FU$6,fériés,1,FALSE)),(SUM($H$1:FU$1)&gt;SUM($F$34:$F40))*(SUM($H$1:FU$1)&lt;=SUM($F$34:$F41))*1,"F"))</f>
        <v>0</v>
      </c>
      <c r="FV41" s="65">
        <f ca="1">IF(WEEKDAY(FV$6,2)&gt;5,"w",IF(ISERROR(VLOOKUP(FV$6,fériés,1,FALSE)),(SUM($H$1:FV$1)&gt;SUM($F$34:$F40))*(SUM($H$1:FV$1)&lt;=SUM($F$34:$F41))*1,"F"))</f>
        <v>0</v>
      </c>
      <c r="FW41" s="65">
        <f ca="1">IF(WEEKDAY(FW$6,2)&gt;5,"w",IF(ISERROR(VLOOKUP(FW$6,fériés,1,FALSE)),(SUM($H$1:FW$1)&gt;SUM($F$34:$F40))*(SUM($H$1:FW$1)&lt;=SUM($F$34:$F41))*1,"F"))</f>
        <v>0</v>
      </c>
      <c r="FX41" s="65">
        <f ca="1">IF(WEEKDAY(FX$6,2)&gt;5,"w",IF(ISERROR(VLOOKUP(FX$6,fériés,1,FALSE)),(SUM($H$1:FX$1)&gt;SUM($F$34:$F40))*(SUM($H$1:FX$1)&lt;=SUM($F$34:$F41))*1,"F"))</f>
        <v>0</v>
      </c>
      <c r="FY41" s="65">
        <f ca="1">IF(WEEKDAY(FY$6,2)&gt;5,"w",IF(ISERROR(VLOOKUP(FY$6,fériés,1,FALSE)),(SUM($H$1:FY$1)&gt;SUM($F$34:$F40))*(SUM($H$1:FY$1)&lt;=SUM($F$34:$F41))*1,"F"))</f>
        <v>0</v>
      </c>
      <c r="FZ41" s="65">
        <f ca="1">IF(WEEKDAY(FZ$6,2)&gt;5,"w",IF(ISERROR(VLOOKUP(FZ$6,fériés,1,FALSE)),(SUM($H$1:FZ$1)&gt;SUM($F$34:$F40))*(SUM($H$1:FZ$1)&lt;=SUM($F$34:$F41))*1,"F"))</f>
        <v>0</v>
      </c>
      <c r="GA41" s="65">
        <f ca="1">IF(WEEKDAY(GA$6,2)&gt;5,"w",IF(ISERROR(VLOOKUP(GA$6,fériés,1,FALSE)),(SUM($H$1:GA$1)&gt;SUM($F$34:$F40))*(SUM($H$1:GA$1)&lt;=SUM($F$34:$F41))*1,"F"))</f>
        <v>0</v>
      </c>
      <c r="GB41" s="65">
        <f ca="1">IF(WEEKDAY(GB$6,2)&gt;5,"w",IF(ISERROR(VLOOKUP(GB$6,fériés,1,FALSE)),(SUM($H$1:GB$1)&gt;SUM($F$34:$F40))*(SUM($H$1:GB$1)&lt;=SUM($F$34:$F41))*1,"F"))</f>
        <v>0</v>
      </c>
      <c r="GC41" s="65">
        <f ca="1">IF(WEEKDAY(GC$6,2)&gt;5,"w",IF(ISERROR(VLOOKUP(GC$6,fériés,1,FALSE)),(SUM($H$1:GC$1)&gt;SUM($F$34:$F40))*(SUM($H$1:GC$1)&lt;=SUM($F$34:$F41))*1,"F"))</f>
        <v>0</v>
      </c>
      <c r="GD41" s="65">
        <f ca="1">IF(WEEKDAY(GD$6,2)&gt;5,"w",IF(ISERROR(VLOOKUP(GD$6,fériés,1,FALSE)),(SUM($H$1:GD$1)&gt;SUM($F$34:$F40))*(SUM($H$1:GD$1)&lt;=SUM($F$34:$F41))*1,"F"))</f>
        <v>0</v>
      </c>
      <c r="GE41" s="65">
        <f ca="1">IF(WEEKDAY(GE$6,2)&gt;5,"w",IF(ISERROR(VLOOKUP(GE$6,fériés,1,FALSE)),(SUM($H$1:GE$1)&gt;SUM($F$34:$F40))*(SUM($H$1:GE$1)&lt;=SUM($F$34:$F41))*1,"F"))</f>
        <v>0</v>
      </c>
      <c r="GF41" s="65">
        <f ca="1">IF(WEEKDAY(GF$6,2)&gt;5,"w",IF(ISERROR(VLOOKUP(GF$6,fériés,1,FALSE)),(SUM($H$1:GF$1)&gt;SUM($F$34:$F40))*(SUM($H$1:GF$1)&lt;=SUM($F$34:$F41))*1,"F"))</f>
        <v>0</v>
      </c>
      <c r="GG41" s="65">
        <f ca="1">IF(WEEKDAY(GG$6,2)&gt;5,"w",IF(ISERROR(VLOOKUP(GG$6,fériés,1,FALSE)),(SUM($H$1:GG$1)&gt;SUM($F$34:$F40))*(SUM($H$1:GG$1)&lt;=SUM($F$34:$F41))*1,"F"))</f>
        <v>0</v>
      </c>
      <c r="GH41" s="65">
        <f ca="1">IF(WEEKDAY(GH$6,2)&gt;5,"w",IF(ISERROR(VLOOKUP(GH$6,fériés,1,FALSE)),(SUM($H$1:GH$1)&gt;SUM($F$34:$F40))*(SUM($H$1:GH$1)&lt;=SUM($F$34:$F41))*1,"F"))</f>
        <v>0</v>
      </c>
      <c r="GI41" s="65">
        <f ca="1">IF(WEEKDAY(GI$6,2)&gt;5,"w",IF(ISERROR(VLOOKUP(GI$6,fériés,1,FALSE)),(SUM($H$1:GI$1)&gt;SUM($F$34:$F40))*(SUM($H$1:GI$1)&lt;=SUM($F$34:$F41))*1,"F"))</f>
        <v>0</v>
      </c>
      <c r="GJ41" s="65">
        <f ca="1">IF(WEEKDAY(GJ$6,2)&gt;5,"w",IF(ISERROR(VLOOKUP(GJ$6,fériés,1,FALSE)),(SUM($H$1:GJ$1)&gt;SUM($F$34:$F40))*(SUM($H$1:GJ$1)&lt;=SUM($F$34:$F41))*1,"F"))</f>
        <v>0</v>
      </c>
      <c r="GK41" s="65">
        <f ca="1">IF(WEEKDAY(GK$6,2)&gt;5,"w",IF(ISERROR(VLOOKUP(GK$6,fériés,1,FALSE)),(SUM($H$1:GK$1)&gt;SUM($F$34:$F40))*(SUM($H$1:GK$1)&lt;=SUM($F$34:$F41))*1,"F"))</f>
        <v>0</v>
      </c>
      <c r="GL41" s="65">
        <f ca="1">IF(WEEKDAY(GL$6,2)&gt;5,"w",IF(ISERROR(VLOOKUP(GL$6,fériés,1,FALSE)),(SUM($H$1:GL$1)&gt;SUM($F$34:$F40))*(SUM($H$1:GL$1)&lt;=SUM($F$34:$F41))*1,"F"))</f>
        <v>0</v>
      </c>
      <c r="GM41" s="65">
        <f ca="1">IF(WEEKDAY(GM$6,2)&gt;5,"w",IF(ISERROR(VLOOKUP(GM$6,fériés,1,FALSE)),(SUM($H$1:GM$1)&gt;SUM($F$34:$F40))*(SUM($H$1:GM$1)&lt;=SUM($F$34:$F41))*1,"F"))</f>
        <v>0</v>
      </c>
      <c r="GN41" s="65">
        <f ca="1">IF(WEEKDAY(GN$6,2)&gt;5,"w",IF(ISERROR(VLOOKUP(GN$6,fériés,1,FALSE)),(SUM($H$1:GN$1)&gt;SUM($F$34:$F40))*(SUM($H$1:GN$1)&lt;=SUM($F$34:$F41))*1,"F"))</f>
        <v>0</v>
      </c>
      <c r="GO41" s="65">
        <f ca="1">IF(WEEKDAY(GO$6,2)&gt;5,"w",IF(ISERROR(VLOOKUP(GO$6,fériés,1,FALSE)),(SUM($H$1:GO$1)&gt;SUM($F$34:$F40))*(SUM($H$1:GO$1)&lt;=SUM($F$34:$F41))*1,"F"))</f>
        <v>0</v>
      </c>
      <c r="GP41" s="65">
        <f ca="1">IF(WEEKDAY(GP$6,2)&gt;5,"w",IF(ISERROR(VLOOKUP(GP$6,fériés,1,FALSE)),(SUM($H$1:GP$1)&gt;SUM($F$34:$F40))*(SUM($H$1:GP$1)&lt;=SUM($F$34:$F41))*1,"F"))</f>
        <v>0</v>
      </c>
      <c r="GQ41" s="65">
        <f ca="1">IF(WEEKDAY(GQ$6,2)&gt;5,"w",IF(ISERROR(VLOOKUP(GQ$6,fériés,1,FALSE)),(SUM($H$1:GQ$1)&gt;SUM($F$34:$F40))*(SUM($H$1:GQ$1)&lt;=SUM($F$34:$F41))*1,"F"))</f>
        <v>0</v>
      </c>
      <c r="GR41" s="65">
        <f ca="1">IF(WEEKDAY(GR$6,2)&gt;5,"w",IF(ISERROR(VLOOKUP(GR$6,fériés,1,FALSE)),(SUM($H$1:GR$1)&gt;SUM($F$34:$F40))*(SUM($H$1:GR$1)&lt;=SUM($F$34:$F41))*1,"F"))</f>
        <v>0</v>
      </c>
      <c r="GS41" s="65">
        <f ca="1">IF(WEEKDAY(GS$6,2)&gt;5,"w",IF(ISERROR(VLOOKUP(GS$6,fériés,1,FALSE)),(SUM($H$1:GS$1)&gt;SUM($F$34:$F40))*(SUM($H$1:GS$1)&lt;=SUM($F$34:$F41))*1,"F"))</f>
        <v>0</v>
      </c>
      <c r="GT41" s="65">
        <f ca="1">IF(WEEKDAY(GT$6,2)&gt;5,"w",IF(ISERROR(VLOOKUP(GT$6,fériés,1,FALSE)),(SUM($H$1:GT$1)&gt;SUM($F$34:$F40))*(SUM($H$1:GT$1)&lt;=SUM($F$34:$F41))*1,"F"))</f>
        <v>0</v>
      </c>
      <c r="GU41" s="65">
        <f ca="1">IF(WEEKDAY(GU$6,2)&gt;5,"w",IF(ISERROR(VLOOKUP(GU$6,fériés,1,FALSE)),(SUM($H$1:GU$1)&gt;SUM($F$34:$F40))*(SUM($H$1:GU$1)&lt;=SUM($F$34:$F41))*1,"F"))</f>
        <v>0</v>
      </c>
      <c r="GV41" s="65">
        <f ca="1">IF(WEEKDAY(GV$6,2)&gt;5,"w",IF(ISERROR(VLOOKUP(GV$6,fériés,1,FALSE)),(SUM($H$1:GV$1)&gt;SUM($F$34:$F40))*(SUM($H$1:GV$1)&lt;=SUM($F$34:$F41))*1,"F"))</f>
        <v>0</v>
      </c>
      <c r="GW41" s="65">
        <f ca="1">IF(WEEKDAY(GW$6,2)&gt;5,"w",IF(ISERROR(VLOOKUP(GW$6,fériés,1,FALSE)),(SUM($H$1:GW$1)&gt;SUM($F$34:$F40))*(SUM($H$1:GW$1)&lt;=SUM($F$34:$F41))*1,"F"))</f>
        <v>0</v>
      </c>
      <c r="GX41" s="65" t="str">
        <f ca="1">IF(WEEKDAY(GX$6,2)&gt;5,"w",IF(ISERROR(VLOOKUP(GX$6,fériés,1,FALSE)),(SUM($H$1:GX$1)&gt;SUM($F$34:$F40))*(SUM($H$1:GX$1)&lt;=SUM($F$34:$F41))*1,"F"))</f>
        <v>w</v>
      </c>
      <c r="GY41" s="65" t="str">
        <f ca="1">IF(WEEKDAY(GY$6,2)&gt;5,"w",IF(ISERROR(VLOOKUP(GY$6,fériés,1,FALSE)),(SUM($H$1:GY$1)&gt;SUM($F$34:$F40))*(SUM($H$1:GY$1)&lt;=SUM($F$34:$F41))*1,"F"))</f>
        <v>w</v>
      </c>
      <c r="GZ41" s="65" t="str">
        <f ca="1">IF(WEEKDAY(GZ$6,2)&gt;5,"w",IF(ISERROR(VLOOKUP(GZ$6,fériés,1,FALSE)),(SUM($H$1:GZ$1)&gt;SUM($F$34:$F40))*(SUM($H$1:GZ$1)&lt;=SUM($F$34:$F41))*1,"F"))</f>
        <v>w</v>
      </c>
      <c r="HA41" s="65" t="str">
        <f ca="1">IF(WEEKDAY(HA$6,2)&gt;5,"w",IF(ISERROR(VLOOKUP(HA$6,fériés,1,FALSE)),(SUM($H$1:HA$1)&gt;SUM($F$34:$F40))*(SUM($H$1:HA$1)&lt;=SUM($F$34:$F41))*1,"F"))</f>
        <v>w</v>
      </c>
      <c r="HB41" s="65" t="str">
        <f ca="1">IF(WEEKDAY(HB$6,2)&gt;5,"w",IF(ISERROR(VLOOKUP(HB$6,fériés,1,FALSE)),(SUM($H$1:HB$1)&gt;SUM($F$34:$F40))*(SUM($H$1:HB$1)&lt;=SUM($F$34:$F41))*1,"F"))</f>
        <v>w</v>
      </c>
      <c r="HC41" s="65" t="str">
        <f ca="1">IF(WEEKDAY(HC$6,2)&gt;5,"w",IF(ISERROR(VLOOKUP(HC$6,fériés,1,FALSE)),(SUM($H$1:HC$1)&gt;SUM($F$34:$F40))*(SUM($H$1:HC$1)&lt;=SUM($F$34:$F41))*1,"F"))</f>
        <v>w</v>
      </c>
      <c r="HD41" s="65" t="str">
        <f ca="1">IF(WEEKDAY(HD$6,2)&gt;5,"w",IF(ISERROR(VLOOKUP(HD$6,fériés,1,FALSE)),(SUM($H$1:HD$1)&gt;SUM($F$34:$F40))*(SUM($H$1:HD$1)&lt;=SUM($F$34:$F41))*1,"F"))</f>
        <v>w</v>
      </c>
      <c r="HE41" s="65" t="str">
        <f ca="1">IF(WEEKDAY(HE$6,2)&gt;5,"w",IF(ISERROR(VLOOKUP(HE$6,fériés,1,FALSE)),(SUM($H$1:HE$1)&gt;SUM($F$34:$F40))*(SUM($H$1:HE$1)&lt;=SUM($F$34:$F41))*1,"F"))</f>
        <v>w</v>
      </c>
      <c r="HF41" s="65" t="str">
        <f ca="1">IF(WEEKDAY(HF$6,2)&gt;5,"w",IF(ISERROR(VLOOKUP(HF$6,fériés,1,FALSE)),(SUM($H$1:HF$1)&gt;SUM($F$34:$F40))*(SUM($H$1:HF$1)&lt;=SUM($F$34:$F41))*1,"F"))</f>
        <v>w</v>
      </c>
      <c r="HG41" s="65" t="str">
        <f ca="1">IF(WEEKDAY(HG$6,2)&gt;5,"w",IF(ISERROR(VLOOKUP(HG$6,fériés,1,FALSE)),(SUM($H$1:HG$1)&gt;SUM($F$34:$F40))*(SUM($H$1:HG$1)&lt;=SUM($F$34:$F41))*1,"F"))</f>
        <v>w</v>
      </c>
      <c r="HH41" s="65" t="str">
        <f ca="1">IF(WEEKDAY(HH$6,2)&gt;5,"w",IF(ISERROR(VLOOKUP(HH$6,fériés,1,FALSE)),(SUM($H$1:HH$1)&gt;SUM($F$34:$F40))*(SUM($H$1:HH$1)&lt;=SUM($F$34:$F41))*1,"F"))</f>
        <v>w</v>
      </c>
      <c r="HI41" s="65" t="str">
        <f ca="1">IF(WEEKDAY(HI$6,2)&gt;5,"w",IF(ISERROR(VLOOKUP(HI$6,fériés,1,FALSE)),(SUM($H$1:HI$1)&gt;SUM($F$34:$F40))*(SUM($H$1:HI$1)&lt;=SUM($F$34:$F41))*1,"F"))</f>
        <v>w</v>
      </c>
      <c r="HJ41" s="65" t="str">
        <f ca="1">IF(WEEKDAY(HJ$6,2)&gt;5,"w",IF(ISERROR(VLOOKUP(HJ$6,fériés,1,FALSE)),(SUM($H$1:HJ$1)&gt;SUM($F$34:$F40))*(SUM($H$1:HJ$1)&lt;=SUM($F$34:$F41))*1,"F"))</f>
        <v>w</v>
      </c>
      <c r="HK41" s="65" t="str">
        <f ca="1">IF(WEEKDAY(HK$6,2)&gt;5,"w",IF(ISERROR(VLOOKUP(HK$6,fériés,1,FALSE)),(SUM($H$1:HK$1)&gt;SUM($F$34:$F40))*(SUM($H$1:HK$1)&lt;=SUM($F$34:$F41))*1,"F"))</f>
        <v>w</v>
      </c>
      <c r="HL41" s="65" t="str">
        <f ca="1">IF(WEEKDAY(HL$6,2)&gt;5,"w",IF(ISERROR(VLOOKUP(HL$6,fériés,1,FALSE)),(SUM($H$1:HL$1)&gt;SUM($F$34:$F40))*(SUM($H$1:HL$1)&lt;=SUM($F$34:$F41))*1,"F"))</f>
        <v>w</v>
      </c>
      <c r="HM41" s="65" t="str">
        <f ca="1">IF(WEEKDAY(HM$6,2)&gt;5,"w",IF(ISERROR(VLOOKUP(HM$6,fériés,1,FALSE)),(SUM($H$1:HM$1)&gt;SUM($F$34:$F40))*(SUM($H$1:HM$1)&lt;=SUM($F$34:$F41))*1,"F"))</f>
        <v>w</v>
      </c>
      <c r="HN41" s="65" t="str">
        <f ca="1">IF(WEEKDAY(HN$6,2)&gt;5,"w",IF(ISERROR(VLOOKUP(HN$6,fériés,1,FALSE)),(SUM($H$1:HN$1)&gt;SUM($F$34:$F40))*(SUM($H$1:HN$1)&lt;=SUM($F$34:$F41))*1,"F"))</f>
        <v>w</v>
      </c>
      <c r="HO41" s="65" t="str">
        <f ca="1">IF(WEEKDAY(HO$6,2)&gt;5,"w",IF(ISERROR(VLOOKUP(HO$6,fériés,1,FALSE)),(SUM($H$1:HO$1)&gt;SUM($F$34:$F40))*(SUM($H$1:HO$1)&lt;=SUM($F$34:$F41))*1,"F"))</f>
        <v>w</v>
      </c>
      <c r="HP41" s="65" t="str">
        <f ca="1">IF(WEEKDAY(HP$6,2)&gt;5,"w",IF(ISERROR(VLOOKUP(HP$6,fériés,1,FALSE)),(SUM($H$1:HP$1)&gt;SUM($F$34:$F40))*(SUM($H$1:HP$1)&lt;=SUM($F$34:$F41))*1,"F"))</f>
        <v>w</v>
      </c>
      <c r="HQ41" s="65" t="str">
        <f ca="1">IF(WEEKDAY(HQ$6,2)&gt;5,"w",IF(ISERROR(VLOOKUP(HQ$6,fériés,1,FALSE)),(SUM($H$1:HQ$1)&gt;SUM($F$34:$F40))*(SUM($H$1:HQ$1)&lt;=SUM($F$34:$F41))*1,"F"))</f>
        <v>w</v>
      </c>
      <c r="HR41" s="65">
        <f ca="1">IF(WEEKDAY(HR$6,2)&gt;5,"w",IF(ISERROR(VLOOKUP(HR$6,fériés,1,FALSE)),(SUM($H$1:HR$1)&gt;SUM($F$34:$F40))*(SUM($H$1:HR$1)&lt;=SUM($F$34:$F41))*1,"F"))</f>
        <v>0</v>
      </c>
      <c r="HS41" s="65">
        <f ca="1">IF(WEEKDAY(HS$6,2)&gt;5,"w",IF(ISERROR(VLOOKUP(HS$6,fériés,1,FALSE)),(SUM($H$1:HS$1)&gt;SUM($F$34:$F40))*(SUM($H$1:HS$1)&lt;=SUM($F$34:$F41))*1,"F"))</f>
        <v>0</v>
      </c>
      <c r="HT41" s="65">
        <f ca="1">IF(WEEKDAY(HT$6,2)&gt;5,"w",IF(ISERROR(VLOOKUP(HT$6,fériés,1,FALSE)),(SUM($H$1:HT$1)&gt;SUM($F$34:$F40))*(SUM($H$1:HT$1)&lt;=SUM($F$34:$F41))*1,"F"))</f>
        <v>0</v>
      </c>
      <c r="HU41" s="65">
        <f ca="1">IF(WEEKDAY(HU$6,2)&gt;5,"w",IF(ISERROR(VLOOKUP(HU$6,fériés,1,FALSE)),(SUM($H$1:HU$1)&gt;SUM($F$34:$F40))*(SUM($H$1:HU$1)&lt;=SUM($F$34:$F41))*1,"F"))</f>
        <v>0</v>
      </c>
      <c r="HV41" s="65">
        <f ca="1">IF(WEEKDAY(HV$6,2)&gt;5,"w",IF(ISERROR(VLOOKUP(HV$6,fériés,1,FALSE)),(SUM($H$1:HV$1)&gt;SUM($F$34:$F40))*(SUM($H$1:HV$1)&lt;=SUM($F$34:$F41))*1,"F"))</f>
        <v>0</v>
      </c>
      <c r="HW41" s="65">
        <f ca="1">IF(WEEKDAY(HW$6,2)&gt;5,"w",IF(ISERROR(VLOOKUP(HW$6,fériés,1,FALSE)),(SUM($H$1:HW$1)&gt;SUM($F$34:$F40))*(SUM($H$1:HW$1)&lt;=SUM($F$34:$F41))*1,"F"))</f>
        <v>0</v>
      </c>
      <c r="HX41" s="65">
        <f ca="1">IF(WEEKDAY(HX$6,2)&gt;5,"w",IF(ISERROR(VLOOKUP(HX$6,fériés,1,FALSE)),(SUM($H$1:HX$1)&gt;SUM($F$34:$F40))*(SUM($H$1:HX$1)&lt;=SUM($F$34:$F41))*1,"F"))</f>
        <v>0</v>
      </c>
      <c r="HY41" s="65">
        <f ca="1">IF(WEEKDAY(HY$6,2)&gt;5,"w",IF(ISERROR(VLOOKUP(HY$6,fériés,1,FALSE)),(SUM($H$1:HY$1)&gt;SUM($F$34:$F40))*(SUM($H$1:HY$1)&lt;=SUM($F$34:$F41))*1,"F"))</f>
        <v>0</v>
      </c>
      <c r="HZ41" s="65">
        <f ca="1">IF(WEEKDAY(HZ$6,2)&gt;5,"w",IF(ISERROR(VLOOKUP(HZ$6,fériés,1,FALSE)),(SUM($H$1:HZ$1)&gt;SUM($F$34:$F40))*(SUM($H$1:HZ$1)&lt;=SUM($F$34:$F41))*1,"F"))</f>
        <v>0</v>
      </c>
      <c r="IA41" s="65">
        <f ca="1">IF(WEEKDAY(IA$6,2)&gt;5,"w",IF(ISERROR(VLOOKUP(IA$6,fériés,1,FALSE)),(SUM($H$1:IA$1)&gt;SUM($F$34:$F40))*(SUM($H$1:IA$1)&lt;=SUM($F$34:$F41))*1,"F"))</f>
        <v>0</v>
      </c>
      <c r="IB41" s="65">
        <f ca="1">IF(WEEKDAY(IB$6,2)&gt;5,"w",IF(ISERROR(VLOOKUP(IB$6,fériés,1,FALSE)),(SUM($H$1:IB$1)&gt;SUM($F$34:$F40))*(SUM($H$1:IB$1)&lt;=SUM($F$34:$F41))*1,"F"))</f>
        <v>0</v>
      </c>
      <c r="IC41" s="65">
        <f ca="1">IF(WEEKDAY(IC$6,2)&gt;5,"w",IF(ISERROR(VLOOKUP(IC$6,fériés,1,FALSE)),(SUM($H$1:IC$1)&gt;SUM($F$34:$F40))*(SUM($H$1:IC$1)&lt;=SUM($F$34:$F41))*1,"F"))</f>
        <v>0</v>
      </c>
      <c r="ID41" s="65">
        <f ca="1">IF(WEEKDAY(ID$6,2)&gt;5,"w",IF(ISERROR(VLOOKUP(ID$6,fériés,1,FALSE)),(SUM($H$1:ID$1)&gt;SUM($F$34:$F40))*(SUM($H$1:ID$1)&lt;=SUM($F$34:$F41))*1,"F"))</f>
        <v>0</v>
      </c>
      <c r="IE41" s="65">
        <f ca="1">IF(WEEKDAY(IE$6,2)&gt;5,"w",IF(ISERROR(VLOOKUP(IE$6,fériés,1,FALSE)),(SUM($H$1:IE$1)&gt;SUM($F$34:$F40))*(SUM($H$1:IE$1)&lt;=SUM($F$34:$F41))*1,"F"))</f>
        <v>0</v>
      </c>
      <c r="IF41" s="65">
        <f ca="1">IF(WEEKDAY(IF$6,2)&gt;5,"w",IF(ISERROR(VLOOKUP(IF$6,fériés,1,FALSE)),(SUM($H$1:IF$1)&gt;SUM($F$34:$F40))*(SUM($H$1:IF$1)&lt;=SUM($F$34:$F41))*1,"F"))</f>
        <v>0</v>
      </c>
      <c r="IG41" s="65">
        <f ca="1">IF(WEEKDAY(IG$6,2)&gt;5,"w",IF(ISERROR(VLOOKUP(IG$6,fériés,1,FALSE)),(SUM($H$1:IG$1)&gt;SUM($F$34:$F40))*(SUM($H$1:IG$1)&lt;=SUM($F$34:$F41))*1,"F"))</f>
        <v>0</v>
      </c>
      <c r="IH41" s="65">
        <f ca="1">IF(WEEKDAY(IH$6,2)&gt;5,"w",IF(ISERROR(VLOOKUP(IH$6,fériés,1,FALSE)),(SUM($H$1:IH$1)&gt;SUM($F$34:$F40))*(SUM($H$1:IH$1)&lt;=SUM($F$34:$F41))*1,"F"))</f>
        <v>0</v>
      </c>
      <c r="II41" s="65">
        <f ca="1">IF(WEEKDAY(II$6,2)&gt;5,"w",IF(ISERROR(VLOOKUP(II$6,fériés,1,FALSE)),(SUM($H$1:II$1)&gt;SUM($F$34:$F40))*(SUM($H$1:II$1)&lt;=SUM($F$34:$F41))*1,"F"))</f>
        <v>0</v>
      </c>
      <c r="IJ41" s="65">
        <f ca="1">IF(WEEKDAY(IJ$6,2)&gt;5,"w",IF(ISERROR(VLOOKUP(IJ$6,fériés,1,FALSE)),(SUM($H$1:IJ$1)&gt;SUM($F$34:$F40))*(SUM($H$1:IJ$1)&lt;=SUM($F$34:$F41))*1,"F"))</f>
        <v>0</v>
      </c>
      <c r="IK41" s="65">
        <f ca="1">IF(WEEKDAY(IK$6,2)&gt;5,"w",IF(ISERROR(VLOOKUP(IK$6,fériés,1,FALSE)),(SUM($H$1:IK$1)&gt;SUM($F$34:$F40))*(SUM($H$1:IK$1)&lt;=SUM($F$34:$F41))*1,"F"))</f>
        <v>0</v>
      </c>
      <c r="IL41" s="65">
        <f ca="1">IF(WEEKDAY(IL$6,2)&gt;5,"w",IF(ISERROR(VLOOKUP(IL$6,fériés,1,FALSE)),(SUM($H$1:IL$1)&gt;SUM($F$34:$F40))*(SUM($H$1:IL$1)&lt;=SUM($F$34:$F41))*1,"F"))</f>
        <v>0</v>
      </c>
      <c r="IM41" s="65">
        <f ca="1">IF(WEEKDAY(IM$6,2)&gt;5,"w",IF(ISERROR(VLOOKUP(IM$6,fériés,1,FALSE)),(SUM($H$1:IM$1)&gt;SUM($F$34:$F40))*(SUM($H$1:IM$1)&lt;=SUM($F$34:$F41))*1,"F"))</f>
        <v>0</v>
      </c>
      <c r="IN41" s="65">
        <f ca="1">IF(WEEKDAY(IN$6,2)&gt;5,"w",IF(ISERROR(VLOOKUP(IN$6,fériés,1,FALSE)),(SUM($H$1:IN$1)&gt;SUM($F$34:$F40))*(SUM($H$1:IN$1)&lt;=SUM($F$34:$F41))*1,"F"))</f>
        <v>0</v>
      </c>
      <c r="IO41" s="65">
        <f ca="1">IF(WEEKDAY(IO$6,2)&gt;5,"w",IF(ISERROR(VLOOKUP(IO$6,fériés,1,FALSE)),(SUM($H$1:IO$1)&gt;SUM($F$34:$F40))*(SUM($H$1:IO$1)&lt;=SUM($F$34:$F41))*1,"F"))</f>
        <v>0</v>
      </c>
      <c r="IP41" s="65">
        <f ca="1">IF(WEEKDAY(IP$6,2)&gt;5,"w",IF(ISERROR(VLOOKUP(IP$6,fériés,1,FALSE)),(SUM($H$1:IP$1)&gt;SUM($F$34:$F40))*(SUM($H$1:IP$1)&lt;=SUM($F$34:$F41))*1,"F"))</f>
        <v>0</v>
      </c>
      <c r="IQ41" s="65">
        <f ca="1">IF(WEEKDAY(IQ$6,2)&gt;5,"w",IF(ISERROR(VLOOKUP(IQ$6,fériés,1,FALSE)),(SUM($H$1:IQ$1)&gt;SUM($F$34:$F40))*(SUM($H$1:IQ$1)&lt;=SUM($F$34:$F41))*1,"F"))</f>
        <v>0</v>
      </c>
      <c r="IR41" s="65">
        <f ca="1">IF(WEEKDAY(IR$6,2)&gt;5,"w",IF(ISERROR(VLOOKUP(IR$6,fériés,1,FALSE)),(SUM($H$1:IR$1)&gt;SUM($F$34:$F40))*(SUM($H$1:IR$1)&lt;=SUM($F$34:$F41))*1,"F"))</f>
        <v>0</v>
      </c>
      <c r="IS41" s="65">
        <f ca="1">IF(WEEKDAY(IS$6,2)&gt;5,"w",IF(ISERROR(VLOOKUP(IS$6,fériés,1,FALSE)),(SUM($H$1:IS$1)&gt;SUM($F$34:$F40))*(SUM($H$1:IS$1)&lt;=SUM($F$34:$F41))*1,"F"))</f>
        <v>0</v>
      </c>
      <c r="IT41" s="65">
        <f ca="1">IF(WEEKDAY(IT$6,2)&gt;5,"w",IF(ISERROR(VLOOKUP(IT$6,fériés,1,FALSE)),(SUM($H$1:IT$1)&gt;SUM($F$34:$F40))*(SUM($H$1:IT$1)&lt;=SUM($F$34:$F41))*1,"F"))</f>
        <v>0</v>
      </c>
      <c r="IU41" s="65">
        <f ca="1">IF(WEEKDAY(IU$6,2)&gt;5,"w",IF(ISERROR(VLOOKUP(IU$6,fériés,1,FALSE)),(SUM($H$1:IU$1)&gt;SUM($F$34:$F40))*(SUM($H$1:IU$1)&lt;=SUM($F$34:$F41))*1,"F"))</f>
        <v>0</v>
      </c>
      <c r="IV41" s="65">
        <f ca="1">IF(WEEKDAY(IV$6,2)&gt;5,"w",IF(ISERROR(VLOOKUP(IV$6,fériés,1,FALSE)),(SUM($H$1:IV$1)&gt;SUM($F$34:$F40))*(SUM($H$1:IV$1)&lt;=SUM($F$34:$F41))*1,"F"))</f>
        <v>0</v>
      </c>
      <c r="IW41" s="65">
        <f ca="1">IF(WEEKDAY(IW$6,2)&gt;5,"w",IF(ISERROR(VLOOKUP(IW$6,fériés,1,FALSE)),(SUM($H$1:IW$1)&gt;SUM($F$34:$F40))*(SUM($H$1:IW$1)&lt;=SUM($F$34:$F41))*1,"F"))</f>
        <v>0</v>
      </c>
      <c r="IX41" s="65">
        <f ca="1">IF(WEEKDAY(IX$6,2)&gt;5,"w",IF(ISERROR(VLOOKUP(IX$6,fériés,1,FALSE)),(SUM($H$1:IX$1)&gt;SUM($F$34:$F40))*(SUM($H$1:IX$1)&lt;=SUM($F$34:$F41))*1,"F"))</f>
        <v>0</v>
      </c>
      <c r="IY41" s="65">
        <f ca="1">IF(WEEKDAY(IY$6,2)&gt;5,"w",IF(ISERROR(VLOOKUP(IY$6,fériés,1,FALSE)),(SUM($H$1:IY$1)&gt;SUM($F$34:$F40))*(SUM($H$1:IY$1)&lt;=SUM($F$34:$F41))*1,"F"))</f>
        <v>0</v>
      </c>
      <c r="IZ41" s="65">
        <f ca="1">IF(WEEKDAY(IZ$6,2)&gt;5,"w",IF(ISERROR(VLOOKUP(IZ$6,fériés,1,FALSE)),(SUM($H$1:IZ$1)&gt;SUM($F$34:$F40))*(SUM($H$1:IZ$1)&lt;=SUM($F$34:$F41))*1,"F"))</f>
        <v>0</v>
      </c>
      <c r="JA41" s="65">
        <f ca="1">IF(WEEKDAY(JA$6,2)&gt;5,"w",IF(ISERROR(VLOOKUP(JA$6,fériés,1,FALSE)),(SUM($H$1:JA$1)&gt;SUM($F$34:$F40))*(SUM($H$1:JA$1)&lt;=SUM($F$34:$F41))*1,"F"))</f>
        <v>0</v>
      </c>
      <c r="JB41" s="65">
        <f ca="1">IF(WEEKDAY(JB$6,2)&gt;5,"w",IF(ISERROR(VLOOKUP(JB$6,fériés,1,FALSE)),(SUM($H$1:JB$1)&gt;SUM($F$34:$F40))*(SUM($H$1:JB$1)&lt;=SUM($F$34:$F41))*1,"F"))</f>
        <v>0</v>
      </c>
      <c r="JC41" s="65">
        <f ca="1">IF(WEEKDAY(JC$6,2)&gt;5,"w",IF(ISERROR(VLOOKUP(JC$6,fériés,1,FALSE)),(SUM($H$1:JC$1)&gt;SUM($F$34:$F40))*(SUM($H$1:JC$1)&lt;=SUM($F$34:$F41))*1,"F"))</f>
        <v>0</v>
      </c>
      <c r="JD41" s="65">
        <f ca="1">IF(WEEKDAY(JD$6,2)&gt;5,"w",IF(ISERROR(VLOOKUP(JD$6,fériés,1,FALSE)),(SUM($H$1:JD$1)&gt;SUM($F$34:$F40))*(SUM($H$1:JD$1)&lt;=SUM($F$34:$F41))*1,"F"))</f>
        <v>0</v>
      </c>
      <c r="JE41" s="65">
        <f ca="1">IF(WEEKDAY(JE$6,2)&gt;5,"w",IF(ISERROR(VLOOKUP(JE$6,fériés,1,FALSE)),(SUM($H$1:JE$1)&gt;SUM($F$34:$F40))*(SUM($H$1:JE$1)&lt;=SUM($F$34:$F41))*1,"F"))</f>
        <v>0</v>
      </c>
      <c r="JF41" s="65">
        <f ca="1">IF(WEEKDAY(JF$6,2)&gt;5,"w",IF(ISERROR(VLOOKUP(JF$6,fériés,1,FALSE)),(SUM($H$1:JF$1)&gt;SUM($F$34:$F40))*(SUM($H$1:JF$1)&lt;=SUM($F$34:$F41))*1,"F"))</f>
        <v>0</v>
      </c>
      <c r="JG41" s="65">
        <f ca="1">IF(WEEKDAY(JG$6,2)&gt;5,"w",IF(ISERROR(VLOOKUP(JG$6,fériés,1,FALSE)),(SUM($H$1:JG$1)&gt;SUM($F$34:$F40))*(SUM($H$1:JG$1)&lt;=SUM($F$34:$F41))*1,"F"))</f>
        <v>0</v>
      </c>
      <c r="JH41" s="65">
        <f ca="1">IF(WEEKDAY(JH$6,2)&gt;5,"w",IF(ISERROR(VLOOKUP(JH$6,fériés,1,FALSE)),(SUM($H$1:JH$1)&gt;SUM($F$34:$F40))*(SUM($H$1:JH$1)&lt;=SUM($F$34:$F41))*1,"F"))</f>
        <v>0</v>
      </c>
      <c r="JI41" s="65">
        <f ca="1">IF(WEEKDAY(JI$6,2)&gt;5,"w",IF(ISERROR(VLOOKUP(JI$6,fériés,1,FALSE)),(SUM($H$1:JI$1)&gt;SUM($F$34:$F40))*(SUM($H$1:JI$1)&lt;=SUM($F$34:$F41))*1,"F"))</f>
        <v>0</v>
      </c>
      <c r="JJ41" s="65">
        <f ca="1">IF(WEEKDAY(JJ$6,2)&gt;5,"w",IF(ISERROR(VLOOKUP(JJ$6,fériés,1,FALSE)),(SUM($H$1:JJ$1)&gt;SUM($F$34:$F40))*(SUM($H$1:JJ$1)&lt;=SUM($F$34:$F41))*1,"F"))</f>
        <v>0</v>
      </c>
      <c r="JK41" s="65">
        <f ca="1">IF(WEEKDAY(JK$6,2)&gt;5,"w",IF(ISERROR(VLOOKUP(JK$6,fériés,1,FALSE)),(SUM($H$1:JK$1)&gt;SUM($F$34:$F40))*(SUM($H$1:JK$1)&lt;=SUM($F$34:$F41))*1,"F"))</f>
        <v>0</v>
      </c>
      <c r="JL41" s="65">
        <f ca="1">IF(WEEKDAY(JL$6,2)&gt;5,"w",IF(ISERROR(VLOOKUP(JL$6,fériés,1,FALSE)),(SUM($H$1:JL$1)&gt;SUM($F$34:$F40))*(SUM($H$1:JL$1)&lt;=SUM($F$34:$F41))*1,"F"))</f>
        <v>0</v>
      </c>
      <c r="JM41" s="65">
        <f ca="1">IF(WEEKDAY(JM$6,2)&gt;5,"w",IF(ISERROR(VLOOKUP(JM$6,fériés,1,FALSE)),(SUM($H$1:JM$1)&gt;SUM($F$34:$F40))*(SUM($H$1:JM$1)&lt;=SUM($F$34:$F41))*1,"F"))</f>
        <v>0</v>
      </c>
      <c r="JN41" s="65">
        <f ca="1">IF(WEEKDAY(JN$6,2)&gt;5,"w",IF(ISERROR(VLOOKUP(JN$6,fériés,1,FALSE)),(SUM($H$1:JN$1)&gt;SUM($F$34:$F40))*(SUM($H$1:JN$1)&lt;=SUM($F$34:$F41))*1,"F"))</f>
        <v>0</v>
      </c>
      <c r="JO41" s="65">
        <f ca="1">IF(WEEKDAY(JO$6,2)&gt;5,"w",IF(ISERROR(VLOOKUP(JO$6,fériés,1,FALSE)),(SUM($H$1:JO$1)&gt;SUM($F$34:$F40))*(SUM($H$1:JO$1)&lt;=SUM($F$34:$F41))*1,"F"))</f>
        <v>0</v>
      </c>
      <c r="JP41" s="65" t="str">
        <f ca="1">IF(WEEKDAY(JP$6,2)&gt;5,"w",IF(ISERROR(VLOOKUP(JP$6,fériés,1,FALSE)),(SUM($H$1:JP$1)&gt;SUM($F$34:$F40))*(SUM($H$1:JP$1)&lt;=SUM($F$34:$F41))*1,"F"))</f>
        <v>w</v>
      </c>
      <c r="JQ41" s="65" t="str">
        <f ca="1">IF(WEEKDAY(JQ$6,2)&gt;5,"w",IF(ISERROR(VLOOKUP(JQ$6,fériés,1,FALSE)),(SUM($H$1:JQ$1)&gt;SUM($F$34:$F40))*(SUM($H$1:JQ$1)&lt;=SUM($F$34:$F41))*1,"F"))</f>
        <v>w</v>
      </c>
      <c r="JR41" s="65" t="str">
        <f ca="1">IF(WEEKDAY(JR$6,2)&gt;5,"w",IF(ISERROR(VLOOKUP(JR$6,fériés,1,FALSE)),(SUM($H$1:JR$1)&gt;SUM($F$34:$F40))*(SUM($H$1:JR$1)&lt;=SUM($F$34:$F41))*1,"F"))</f>
        <v>w</v>
      </c>
      <c r="JS41" s="65" t="str">
        <f ca="1">IF(WEEKDAY(JS$6,2)&gt;5,"w",IF(ISERROR(VLOOKUP(JS$6,fériés,1,FALSE)),(SUM($H$1:JS$1)&gt;SUM($F$34:$F40))*(SUM($H$1:JS$1)&lt;=SUM($F$34:$F41))*1,"F"))</f>
        <v>w</v>
      </c>
      <c r="JT41" s="65" t="str">
        <f ca="1">IF(WEEKDAY(JT$6,2)&gt;5,"w",IF(ISERROR(VLOOKUP(JT$6,fériés,1,FALSE)),(SUM($H$1:JT$1)&gt;SUM($F$34:$F40))*(SUM($H$1:JT$1)&lt;=SUM($F$34:$F41))*1,"F"))</f>
        <v>w</v>
      </c>
      <c r="JU41" s="65" t="str">
        <f ca="1">IF(WEEKDAY(JU$6,2)&gt;5,"w",IF(ISERROR(VLOOKUP(JU$6,fériés,1,FALSE)),(SUM($H$1:JU$1)&gt;SUM($F$34:$F40))*(SUM($H$1:JU$1)&lt;=SUM($F$34:$F41))*1,"F"))</f>
        <v>w</v>
      </c>
      <c r="JV41" s="65" t="str">
        <f ca="1">IF(WEEKDAY(JV$6,2)&gt;5,"w",IF(ISERROR(VLOOKUP(JV$6,fériés,1,FALSE)),(SUM($H$1:JV$1)&gt;SUM($F$34:$F40))*(SUM($H$1:JV$1)&lt;=SUM($F$34:$F41))*1,"F"))</f>
        <v>w</v>
      </c>
      <c r="JW41" s="65" t="str">
        <f ca="1">IF(WEEKDAY(JW$6,2)&gt;5,"w",IF(ISERROR(VLOOKUP(JW$6,fériés,1,FALSE)),(SUM($H$1:JW$1)&gt;SUM($F$34:$F40))*(SUM($H$1:JW$1)&lt;=SUM($F$34:$F41))*1,"F"))</f>
        <v>w</v>
      </c>
      <c r="JX41" s="65" t="str">
        <f ca="1">IF(WEEKDAY(JX$6,2)&gt;5,"w",IF(ISERROR(VLOOKUP(JX$6,fériés,1,FALSE)),(SUM($H$1:JX$1)&gt;SUM($F$34:$F40))*(SUM($H$1:JX$1)&lt;=SUM($F$34:$F41))*1,"F"))</f>
        <v>w</v>
      </c>
      <c r="JY41" s="65" t="str">
        <f ca="1">IF(WEEKDAY(JY$6,2)&gt;5,"w",IF(ISERROR(VLOOKUP(JY$6,fériés,1,FALSE)),(SUM($H$1:JY$1)&gt;SUM($F$34:$F40))*(SUM($H$1:JY$1)&lt;=SUM($F$34:$F41))*1,"F"))</f>
        <v>w</v>
      </c>
      <c r="JZ41" s="65" t="str">
        <f ca="1">IF(WEEKDAY(JZ$6,2)&gt;5,"w",IF(ISERROR(VLOOKUP(JZ$6,fériés,1,FALSE)),(SUM($H$1:JZ$1)&gt;SUM($F$34:$F40))*(SUM($H$1:JZ$1)&lt;=SUM($F$34:$F41))*1,"F"))</f>
        <v>w</v>
      </c>
      <c r="KA41" s="65" t="str">
        <f ca="1">IF(WEEKDAY(KA$6,2)&gt;5,"w",IF(ISERROR(VLOOKUP(KA$6,fériés,1,FALSE)),(SUM($H$1:KA$1)&gt;SUM($F$34:$F40))*(SUM($H$1:KA$1)&lt;=SUM($F$34:$F41))*1,"F"))</f>
        <v>w</v>
      </c>
      <c r="KB41" s="65" t="str">
        <f ca="1">IF(WEEKDAY(KB$6,2)&gt;5,"w",IF(ISERROR(VLOOKUP(KB$6,fériés,1,FALSE)),(SUM($H$1:KB$1)&gt;SUM($F$34:$F40))*(SUM($H$1:KB$1)&lt;=SUM($F$34:$F41))*1,"F"))</f>
        <v>w</v>
      </c>
      <c r="KC41" s="65" t="str">
        <f ca="1">IF(WEEKDAY(KC$6,2)&gt;5,"w",IF(ISERROR(VLOOKUP(KC$6,fériés,1,FALSE)),(SUM($H$1:KC$1)&gt;SUM($F$34:$F40))*(SUM($H$1:KC$1)&lt;=SUM($F$34:$F41))*1,"F"))</f>
        <v>w</v>
      </c>
      <c r="KD41" s="65" t="str">
        <f ca="1">IF(WEEKDAY(KD$6,2)&gt;5,"w",IF(ISERROR(VLOOKUP(KD$6,fériés,1,FALSE)),(SUM($H$1:KD$1)&gt;SUM($F$34:$F40))*(SUM($H$1:KD$1)&lt;=SUM($F$34:$F41))*1,"F"))</f>
        <v>w</v>
      </c>
      <c r="KE41" s="65" t="str">
        <f ca="1">IF(WEEKDAY(KE$6,2)&gt;5,"w",IF(ISERROR(VLOOKUP(KE$6,fériés,1,FALSE)),(SUM($H$1:KE$1)&gt;SUM($F$34:$F40))*(SUM($H$1:KE$1)&lt;=SUM($F$34:$F41))*1,"F"))</f>
        <v>w</v>
      </c>
      <c r="KF41" s="65" t="str">
        <f ca="1">IF(WEEKDAY(KF$6,2)&gt;5,"w",IF(ISERROR(VLOOKUP(KF$6,fériés,1,FALSE)),(SUM($H$1:KF$1)&gt;SUM($F$34:$F40))*(SUM($H$1:KF$1)&lt;=SUM($F$34:$F41))*1,"F"))</f>
        <v>w</v>
      </c>
      <c r="KG41" s="65" t="str">
        <f ca="1">IF(WEEKDAY(KG$6,2)&gt;5,"w",IF(ISERROR(VLOOKUP(KG$6,fériés,1,FALSE)),(SUM($H$1:KG$1)&gt;SUM($F$34:$F40))*(SUM($H$1:KG$1)&lt;=SUM($F$34:$F41))*1,"F"))</f>
        <v>w</v>
      </c>
      <c r="KH41" s="65" t="str">
        <f ca="1">IF(WEEKDAY(KH$6,2)&gt;5,"w",IF(ISERROR(VLOOKUP(KH$6,fériés,1,FALSE)),(SUM($H$1:KH$1)&gt;SUM($F$34:$F40))*(SUM($H$1:KH$1)&lt;=SUM($F$34:$F41))*1,"F"))</f>
        <v>w</v>
      </c>
      <c r="KI41" s="65" t="str">
        <f ca="1">IF(WEEKDAY(KI$6,2)&gt;5,"w",IF(ISERROR(VLOOKUP(KI$6,fériés,1,FALSE)),(SUM($H$1:KI$1)&gt;SUM($F$34:$F40))*(SUM($H$1:KI$1)&lt;=SUM($F$34:$F41))*1,"F"))</f>
        <v>w</v>
      </c>
      <c r="KJ41" s="65">
        <f ca="1">IF(WEEKDAY(KJ$6,2)&gt;5,"w",IF(ISERROR(VLOOKUP(KJ$6,fériés,1,FALSE)),(SUM($H$1:KJ$1)&gt;SUM($F$34:$F40))*(SUM($H$1:KJ$1)&lt;=SUM($F$34:$F41))*1,"F"))</f>
        <v>0</v>
      </c>
      <c r="KK41" s="65">
        <f ca="1">IF(WEEKDAY(KK$6,2)&gt;5,"w",IF(ISERROR(VLOOKUP(KK$6,fériés,1,FALSE)),(SUM($H$1:KK$1)&gt;SUM($F$34:$F40))*(SUM($H$1:KK$1)&lt;=SUM($F$34:$F41))*1,"F"))</f>
        <v>0</v>
      </c>
      <c r="KL41" s="65">
        <f ca="1">IF(WEEKDAY(KL$6,2)&gt;5,"w",IF(ISERROR(VLOOKUP(KL$6,fériés,1,FALSE)),(SUM($H$1:KL$1)&gt;SUM($F$34:$F40))*(SUM($H$1:KL$1)&lt;=SUM($F$34:$F41))*1,"F"))</f>
        <v>0</v>
      </c>
      <c r="KM41" s="65">
        <f ca="1">IF(WEEKDAY(KM$6,2)&gt;5,"w",IF(ISERROR(VLOOKUP(KM$6,fériés,1,FALSE)),(SUM($H$1:KM$1)&gt;SUM($F$34:$F40))*(SUM($H$1:KM$1)&lt;=SUM($F$34:$F41))*1,"F"))</f>
        <v>0</v>
      </c>
      <c r="KN41" s="65">
        <f ca="1">IF(WEEKDAY(KN$6,2)&gt;5,"w",IF(ISERROR(VLOOKUP(KN$6,fériés,1,FALSE)),(SUM($H$1:KN$1)&gt;SUM($F$34:$F40))*(SUM($H$1:KN$1)&lt;=SUM($F$34:$F41))*1,"F"))</f>
        <v>0</v>
      </c>
      <c r="KO41" s="65">
        <f ca="1">IF(WEEKDAY(KO$6,2)&gt;5,"w",IF(ISERROR(VLOOKUP(KO$6,fériés,1,FALSE)),(SUM($H$1:KO$1)&gt;SUM($F$34:$F40))*(SUM($H$1:KO$1)&lt;=SUM($F$34:$F41))*1,"F"))</f>
        <v>0</v>
      </c>
      <c r="KP41" s="65">
        <f ca="1">IF(WEEKDAY(KP$6,2)&gt;5,"w",IF(ISERROR(VLOOKUP(KP$6,fériés,1,FALSE)),(SUM($H$1:KP$1)&gt;SUM($F$34:$F40))*(SUM($H$1:KP$1)&lt;=SUM($F$34:$F41))*1,"F"))</f>
        <v>0</v>
      </c>
      <c r="KQ41" s="65">
        <f ca="1">IF(WEEKDAY(KQ$6,2)&gt;5,"w",IF(ISERROR(VLOOKUP(KQ$6,fériés,1,FALSE)),(SUM($H$1:KQ$1)&gt;SUM($F$34:$F40))*(SUM($H$1:KQ$1)&lt;=SUM($F$34:$F41))*1,"F"))</f>
        <v>0</v>
      </c>
      <c r="KR41" s="65">
        <f ca="1">IF(WEEKDAY(KR$6,2)&gt;5,"w",IF(ISERROR(VLOOKUP(KR$6,fériés,1,FALSE)),(SUM($H$1:KR$1)&gt;SUM($F$34:$F40))*(SUM($H$1:KR$1)&lt;=SUM($F$34:$F41))*1,"F"))</f>
        <v>0</v>
      </c>
      <c r="KS41" s="65">
        <f ca="1">IF(WEEKDAY(KS$6,2)&gt;5,"w",IF(ISERROR(VLOOKUP(KS$6,fériés,1,FALSE)),(SUM($H$1:KS$1)&gt;SUM($F$34:$F40))*(SUM($H$1:KS$1)&lt;=SUM($F$34:$F41))*1,"F"))</f>
        <v>0</v>
      </c>
      <c r="KT41" s="65">
        <f ca="1">IF(WEEKDAY(KT$6,2)&gt;5,"w",IF(ISERROR(VLOOKUP(KT$6,fériés,1,FALSE)),(SUM($H$1:KT$1)&gt;SUM($F$34:$F40))*(SUM($H$1:KT$1)&lt;=SUM($F$34:$F41))*1,"F"))</f>
        <v>0</v>
      </c>
      <c r="KU41" s="65">
        <f ca="1">IF(WEEKDAY(KU$6,2)&gt;5,"w",IF(ISERROR(VLOOKUP(KU$6,fériés,1,FALSE)),(SUM($H$1:KU$1)&gt;SUM($F$34:$F40))*(SUM($H$1:KU$1)&lt;=SUM($F$34:$F41))*1,"F"))</f>
        <v>0</v>
      </c>
      <c r="KV41" s="65">
        <f ca="1">IF(WEEKDAY(KV$6,2)&gt;5,"w",IF(ISERROR(VLOOKUP(KV$6,fériés,1,FALSE)),(SUM($H$1:KV$1)&gt;SUM($F$34:$F40))*(SUM($H$1:KV$1)&lt;=SUM($F$34:$F41))*1,"F"))</f>
        <v>0</v>
      </c>
      <c r="KW41" s="65">
        <f ca="1">IF(WEEKDAY(KW$6,2)&gt;5,"w",IF(ISERROR(VLOOKUP(KW$6,fériés,1,FALSE)),(SUM($H$1:KW$1)&gt;SUM($F$34:$F40))*(SUM($H$1:KW$1)&lt;=SUM($F$34:$F41))*1,"F"))</f>
        <v>0</v>
      </c>
      <c r="KX41" s="65">
        <f ca="1">IF(WEEKDAY(KX$6,2)&gt;5,"w",IF(ISERROR(VLOOKUP(KX$6,fériés,1,FALSE)),(SUM($H$1:KX$1)&gt;SUM($F$34:$F40))*(SUM($H$1:KX$1)&lt;=SUM($F$34:$F41))*1,"F"))</f>
        <v>0</v>
      </c>
      <c r="KY41" s="65">
        <f ca="1">IF(WEEKDAY(KY$6,2)&gt;5,"w",IF(ISERROR(VLOOKUP(KY$6,fériés,1,FALSE)),(SUM($H$1:KY$1)&gt;SUM($F$34:$F40))*(SUM($H$1:KY$1)&lt;=SUM($F$34:$F41))*1,"F"))</f>
        <v>0</v>
      </c>
      <c r="KZ41" s="65">
        <f ca="1">IF(WEEKDAY(KZ$6,2)&gt;5,"w",IF(ISERROR(VLOOKUP(KZ$6,fériés,1,FALSE)),(SUM($H$1:KZ$1)&gt;SUM($F$34:$F40))*(SUM($H$1:KZ$1)&lt;=SUM($F$34:$F41))*1,"F"))</f>
        <v>0</v>
      </c>
      <c r="LA41" s="65">
        <f ca="1">IF(WEEKDAY(LA$6,2)&gt;5,"w",IF(ISERROR(VLOOKUP(LA$6,fériés,1,FALSE)),(SUM($H$1:LA$1)&gt;SUM($F$34:$F40))*(SUM($H$1:LA$1)&lt;=SUM($F$34:$F41))*1,"F"))</f>
        <v>0</v>
      </c>
      <c r="LB41" s="65">
        <f ca="1">IF(WEEKDAY(LB$6,2)&gt;5,"w",IF(ISERROR(VLOOKUP(LB$6,fériés,1,FALSE)),(SUM($H$1:LB$1)&gt;SUM($F$34:$F40))*(SUM($H$1:LB$1)&lt;=SUM($F$34:$F41))*1,"F"))</f>
        <v>0</v>
      </c>
      <c r="LC41" s="65">
        <f ca="1">IF(WEEKDAY(LC$6,2)&gt;5,"w",IF(ISERROR(VLOOKUP(LC$6,fériés,1,FALSE)),(SUM($H$1:LC$1)&gt;SUM($F$34:$F40))*(SUM($H$1:LC$1)&lt;=SUM($F$34:$F41))*1,"F"))</f>
        <v>0</v>
      </c>
      <c r="LD41" s="65">
        <f ca="1">IF(WEEKDAY(LD$6,2)&gt;5,"w",IF(ISERROR(VLOOKUP(LD$6,fériés,1,FALSE)),(SUM($H$1:LD$1)&gt;SUM($F$34:$F40))*(SUM($H$1:LD$1)&lt;=SUM($F$34:$F41))*1,"F"))</f>
        <v>0</v>
      </c>
      <c r="LE41" s="65">
        <f ca="1">IF(WEEKDAY(LE$6,2)&gt;5,"w",IF(ISERROR(VLOOKUP(LE$6,fériés,1,FALSE)),(SUM($H$1:LE$1)&gt;SUM($F$34:$F40))*(SUM($H$1:LE$1)&lt;=SUM($F$34:$F41))*1,"F"))</f>
        <v>0</v>
      </c>
      <c r="LF41" s="65">
        <f ca="1">IF(WEEKDAY(LF$6,2)&gt;5,"w",IF(ISERROR(VLOOKUP(LF$6,fériés,1,FALSE)),(SUM($H$1:LF$1)&gt;SUM($F$34:$F40))*(SUM($H$1:LF$1)&lt;=SUM($F$34:$F41))*1,"F"))</f>
        <v>0</v>
      </c>
      <c r="LG41" s="65">
        <f ca="1">IF(WEEKDAY(LG$6,2)&gt;5,"w",IF(ISERROR(VLOOKUP(LG$6,fériés,1,FALSE)),(SUM($H$1:LG$1)&gt;SUM($F$34:$F40))*(SUM($H$1:LG$1)&lt;=SUM($F$34:$F41))*1,"F"))</f>
        <v>0</v>
      </c>
      <c r="LH41" s="65">
        <f ca="1">IF(WEEKDAY(LH$6,2)&gt;5,"w",IF(ISERROR(VLOOKUP(LH$6,fériés,1,FALSE)),(SUM($H$1:LH$1)&gt;SUM($F$34:$F40))*(SUM($H$1:LH$1)&lt;=SUM($F$34:$F41))*1,"F"))</f>
        <v>0</v>
      </c>
      <c r="LI41" s="65">
        <f ca="1">IF(WEEKDAY(LI$6,2)&gt;5,"w",IF(ISERROR(VLOOKUP(LI$6,fériés,1,FALSE)),(SUM($H$1:LI$1)&gt;SUM($F$34:$F40))*(SUM($H$1:LI$1)&lt;=SUM($F$34:$F41))*1,"F"))</f>
        <v>0</v>
      </c>
      <c r="LJ41" s="65">
        <f ca="1">IF(WEEKDAY(LJ$6,2)&gt;5,"w",IF(ISERROR(VLOOKUP(LJ$6,fériés,1,FALSE)),(SUM($H$1:LJ$1)&gt;SUM($F$34:$F40))*(SUM($H$1:LJ$1)&lt;=SUM($F$34:$F41))*1,"F"))</f>
        <v>0</v>
      </c>
      <c r="LK41" s="65">
        <f ca="1">IF(WEEKDAY(LK$6,2)&gt;5,"w",IF(ISERROR(VLOOKUP(LK$6,fériés,1,FALSE)),(SUM($H$1:LK$1)&gt;SUM($F$34:$F40))*(SUM($H$1:LK$1)&lt;=SUM($F$34:$F41))*1,"F"))</f>
        <v>0</v>
      </c>
      <c r="LL41" s="65">
        <f ca="1">IF(WEEKDAY(LL$6,2)&gt;5,"w",IF(ISERROR(VLOOKUP(LL$6,fériés,1,FALSE)),(SUM($H$1:LL$1)&gt;SUM($F$34:$F40))*(SUM($H$1:LL$1)&lt;=SUM($F$34:$F41))*1,"F"))</f>
        <v>0</v>
      </c>
      <c r="LM41" s="65">
        <f ca="1">IF(WEEKDAY(LM$6,2)&gt;5,"w",IF(ISERROR(VLOOKUP(LM$6,fériés,1,FALSE)),(SUM($H$1:LM$1)&gt;SUM($F$34:$F40))*(SUM($H$1:LM$1)&lt;=SUM($F$34:$F41))*1,"F"))</f>
        <v>0</v>
      </c>
      <c r="LN41" s="65">
        <f ca="1">IF(WEEKDAY(LN$6,2)&gt;5,"w",IF(ISERROR(VLOOKUP(LN$6,fériés,1,FALSE)),(SUM($H$1:LN$1)&gt;SUM($F$34:$F40))*(SUM($H$1:LN$1)&lt;=SUM($F$34:$F41))*1,"F"))</f>
        <v>0</v>
      </c>
      <c r="LO41" s="65">
        <f ca="1">IF(WEEKDAY(LO$6,2)&gt;5,"w",IF(ISERROR(VLOOKUP(LO$6,fériés,1,FALSE)),(SUM($H$1:LO$1)&gt;SUM($F$34:$F40))*(SUM($H$1:LO$1)&lt;=SUM($F$34:$F41))*1,"F"))</f>
        <v>0</v>
      </c>
      <c r="LP41" s="65">
        <f ca="1">IF(WEEKDAY(LP$6,2)&gt;5,"w",IF(ISERROR(VLOOKUP(LP$6,fériés,1,FALSE)),(SUM($H$1:LP$1)&gt;SUM($F$34:$F40))*(SUM($H$1:LP$1)&lt;=SUM($F$34:$F41))*1,"F"))</f>
        <v>0</v>
      </c>
      <c r="LQ41" s="65">
        <f ca="1">IF(WEEKDAY(LQ$6,2)&gt;5,"w",IF(ISERROR(VLOOKUP(LQ$6,fériés,1,FALSE)),(SUM($H$1:LQ$1)&gt;SUM($F$34:$F40))*(SUM($H$1:LQ$1)&lt;=SUM($F$34:$F41))*1,"F"))</f>
        <v>0</v>
      </c>
      <c r="LR41" s="65">
        <f ca="1">IF(WEEKDAY(LR$6,2)&gt;5,"w",IF(ISERROR(VLOOKUP(LR$6,fériés,1,FALSE)),(SUM($H$1:LR$1)&gt;SUM($F$34:$F40))*(SUM($H$1:LR$1)&lt;=SUM($F$34:$F41))*1,"F"))</f>
        <v>0</v>
      </c>
      <c r="LS41" s="65">
        <f ca="1">IF(WEEKDAY(LS$6,2)&gt;5,"w",IF(ISERROR(VLOOKUP(LS$6,fériés,1,FALSE)),(SUM($H$1:LS$1)&gt;SUM($F$34:$F40))*(SUM($H$1:LS$1)&lt;=SUM($F$34:$F41))*1,"F"))</f>
        <v>0</v>
      </c>
      <c r="LT41" s="65">
        <f ca="1">IF(WEEKDAY(LT$6,2)&gt;5,"w",IF(ISERROR(VLOOKUP(LT$6,fériés,1,FALSE)),(SUM($H$1:LT$1)&gt;SUM($F$34:$F40))*(SUM($H$1:LT$1)&lt;=SUM($F$34:$F41))*1,"F"))</f>
        <v>0</v>
      </c>
      <c r="LU41" s="65">
        <f ca="1">IF(WEEKDAY(LU$6,2)&gt;5,"w",IF(ISERROR(VLOOKUP(LU$6,fériés,1,FALSE)),(SUM($H$1:LU$1)&gt;SUM($F$34:$F40))*(SUM($H$1:LU$1)&lt;=SUM($F$34:$F41))*1,"F"))</f>
        <v>0</v>
      </c>
      <c r="LV41" s="65">
        <f ca="1">IF(WEEKDAY(LV$6,2)&gt;5,"w",IF(ISERROR(VLOOKUP(LV$6,fériés,1,FALSE)),(SUM($H$1:LV$1)&gt;SUM($F$34:$F40))*(SUM($H$1:LV$1)&lt;=SUM($F$34:$F41))*1,"F"))</f>
        <v>0</v>
      </c>
      <c r="LW41" s="65">
        <f ca="1">IF(WEEKDAY(LW$6,2)&gt;5,"w",IF(ISERROR(VLOOKUP(LW$6,fériés,1,FALSE)),(SUM($H$1:LW$1)&gt;SUM($F$34:$F40))*(SUM($H$1:LW$1)&lt;=SUM($F$34:$F41))*1,"F"))</f>
        <v>0</v>
      </c>
      <c r="LX41" s="65">
        <f ca="1">IF(WEEKDAY(LX$6,2)&gt;5,"w",IF(ISERROR(VLOOKUP(LX$6,fériés,1,FALSE)),(SUM($H$1:LX$1)&gt;SUM($F$34:$F40))*(SUM($H$1:LX$1)&lt;=SUM($F$34:$F41))*1,"F"))</f>
        <v>0</v>
      </c>
      <c r="LY41" s="65">
        <f ca="1">IF(WEEKDAY(LY$6,2)&gt;5,"w",IF(ISERROR(VLOOKUP(LY$6,fériés,1,FALSE)),(SUM($H$1:LY$1)&gt;SUM($F$34:$F40))*(SUM($H$1:LY$1)&lt;=SUM($F$34:$F41))*1,"F"))</f>
        <v>0</v>
      </c>
      <c r="LZ41" s="65">
        <f ca="1">IF(WEEKDAY(LZ$6,2)&gt;5,"w",IF(ISERROR(VLOOKUP(LZ$6,fériés,1,FALSE)),(SUM($H$1:LZ$1)&gt;SUM($F$34:$F40))*(SUM($H$1:LZ$1)&lt;=SUM($F$34:$F41))*1,"F"))</f>
        <v>0</v>
      </c>
      <c r="MA41" s="65">
        <f ca="1">IF(WEEKDAY(MA$6,2)&gt;5,"w",IF(ISERROR(VLOOKUP(MA$6,fériés,1,FALSE)),(SUM($H$1:MA$1)&gt;SUM($F$34:$F40))*(SUM($H$1:MA$1)&lt;=SUM($F$34:$F41))*1,"F"))</f>
        <v>0</v>
      </c>
      <c r="MB41" s="65">
        <f ca="1">IF(WEEKDAY(MB$6,2)&gt;5,"w",IF(ISERROR(VLOOKUP(MB$6,fériés,1,FALSE)),(SUM($H$1:MB$1)&gt;SUM($F$34:$F40))*(SUM($H$1:MB$1)&lt;=SUM($F$34:$F41))*1,"F"))</f>
        <v>0</v>
      </c>
      <c r="MC41" s="65">
        <f ca="1">IF(WEEKDAY(MC$6,2)&gt;5,"w",IF(ISERROR(VLOOKUP(MC$6,fériés,1,FALSE)),(SUM($H$1:MC$1)&gt;SUM($F$34:$F40))*(SUM($H$1:MC$1)&lt;=SUM($F$34:$F41))*1,"F"))</f>
        <v>0</v>
      </c>
      <c r="MD41" s="65">
        <f ca="1">IF(WEEKDAY(MD$6,2)&gt;5,"w",IF(ISERROR(VLOOKUP(MD$6,fériés,1,FALSE)),(SUM($H$1:MD$1)&gt;SUM($F$34:$F40))*(SUM($H$1:MD$1)&lt;=SUM($F$34:$F41))*1,"F"))</f>
        <v>0</v>
      </c>
      <c r="ME41" s="65">
        <f ca="1">IF(WEEKDAY(ME$6,2)&gt;5,"w",IF(ISERROR(VLOOKUP(ME$6,fériés,1,FALSE)),(SUM($H$1:ME$1)&gt;SUM($F$34:$F40))*(SUM($H$1:ME$1)&lt;=SUM($F$34:$F41))*1,"F"))</f>
        <v>0</v>
      </c>
      <c r="MF41" s="65">
        <f ca="1">IF(WEEKDAY(MF$6,2)&gt;5,"w",IF(ISERROR(VLOOKUP(MF$6,fériés,1,FALSE)),(SUM($H$1:MF$1)&gt;SUM($F$34:$F40))*(SUM($H$1:MF$1)&lt;=SUM($F$34:$F41))*1,"F"))</f>
        <v>0</v>
      </c>
      <c r="MG41" s="65">
        <f ca="1">IF(WEEKDAY(MG$6,2)&gt;5,"w",IF(ISERROR(VLOOKUP(MG$6,fériés,1,FALSE)),(SUM($H$1:MG$1)&gt;SUM($F$34:$F40))*(SUM($H$1:MG$1)&lt;=SUM($F$34:$F41))*1,"F"))</f>
        <v>0</v>
      </c>
      <c r="MH41" s="65" t="str">
        <f ca="1">IF(WEEKDAY(MH$6,2)&gt;5,"w",IF(ISERROR(VLOOKUP(MH$6,fériés,1,FALSE)),(SUM($H$1:MH$1)&gt;SUM($F$34:$F40))*(SUM($H$1:MH$1)&lt;=SUM($F$34:$F41))*1,"F"))</f>
        <v>w</v>
      </c>
      <c r="MI41" s="65" t="str">
        <f ca="1">IF(WEEKDAY(MI$6,2)&gt;5,"w",IF(ISERROR(VLOOKUP(MI$6,fériés,1,FALSE)),(SUM($H$1:MI$1)&gt;SUM($F$34:$F40))*(SUM($H$1:MI$1)&lt;=SUM($F$34:$F41))*1,"F"))</f>
        <v>w</v>
      </c>
      <c r="MJ41" s="65" t="str">
        <f ca="1">IF(WEEKDAY(MJ$6,2)&gt;5,"w",IF(ISERROR(VLOOKUP(MJ$6,fériés,1,FALSE)),(SUM($H$1:MJ$1)&gt;SUM($F$34:$F40))*(SUM($H$1:MJ$1)&lt;=SUM($F$34:$F41))*1,"F"))</f>
        <v>w</v>
      </c>
      <c r="MK41" s="65" t="str">
        <f ca="1">IF(WEEKDAY(MK$6,2)&gt;5,"w",IF(ISERROR(VLOOKUP(MK$6,fériés,1,FALSE)),(SUM($H$1:MK$1)&gt;SUM($F$34:$F40))*(SUM($H$1:MK$1)&lt;=SUM($F$34:$F41))*1,"F"))</f>
        <v>w</v>
      </c>
      <c r="ML41" s="65" t="str">
        <f ca="1">IF(WEEKDAY(ML$6,2)&gt;5,"w",IF(ISERROR(VLOOKUP(ML$6,fériés,1,FALSE)),(SUM($H$1:ML$1)&gt;SUM($F$34:$F40))*(SUM($H$1:ML$1)&lt;=SUM($F$34:$F41))*1,"F"))</f>
        <v>w</v>
      </c>
      <c r="MM41" s="65" t="str">
        <f ca="1">IF(WEEKDAY(MM$6,2)&gt;5,"w",IF(ISERROR(VLOOKUP(MM$6,fériés,1,FALSE)),(SUM($H$1:MM$1)&gt;SUM($F$34:$F40))*(SUM($H$1:MM$1)&lt;=SUM($F$34:$F41))*1,"F"))</f>
        <v>w</v>
      </c>
      <c r="MN41" s="65" t="str">
        <f ca="1">IF(WEEKDAY(MN$6,2)&gt;5,"w",IF(ISERROR(VLOOKUP(MN$6,fériés,1,FALSE)),(SUM($H$1:MN$1)&gt;SUM($F$34:$F40))*(SUM($H$1:MN$1)&lt;=SUM($F$34:$F41))*1,"F"))</f>
        <v>w</v>
      </c>
      <c r="MO41" s="65" t="str">
        <f ca="1">IF(WEEKDAY(MO$6,2)&gt;5,"w",IF(ISERROR(VLOOKUP(MO$6,fériés,1,FALSE)),(SUM($H$1:MO$1)&gt;SUM($F$34:$F40))*(SUM($H$1:MO$1)&lt;=SUM($F$34:$F41))*1,"F"))</f>
        <v>w</v>
      </c>
      <c r="MP41" s="65" t="str">
        <f ca="1">IF(WEEKDAY(MP$6,2)&gt;5,"w",IF(ISERROR(VLOOKUP(MP$6,fériés,1,FALSE)),(SUM($H$1:MP$1)&gt;SUM($F$34:$F40))*(SUM($H$1:MP$1)&lt;=SUM($F$34:$F41))*1,"F"))</f>
        <v>w</v>
      </c>
      <c r="MQ41" s="65" t="str">
        <f ca="1">IF(WEEKDAY(MQ$6,2)&gt;5,"w",IF(ISERROR(VLOOKUP(MQ$6,fériés,1,FALSE)),(SUM($H$1:MQ$1)&gt;SUM($F$34:$F40))*(SUM($H$1:MQ$1)&lt;=SUM($F$34:$F41))*1,"F"))</f>
        <v>w</v>
      </c>
      <c r="MR41" s="65" t="str">
        <f ca="1">IF(WEEKDAY(MR$6,2)&gt;5,"w",IF(ISERROR(VLOOKUP(MR$6,fériés,1,FALSE)),(SUM($H$1:MR$1)&gt;SUM($F$34:$F40))*(SUM($H$1:MR$1)&lt;=SUM($F$34:$F41))*1,"F"))</f>
        <v>w</v>
      </c>
      <c r="MS41" s="65" t="str">
        <f ca="1">IF(WEEKDAY(MS$6,2)&gt;5,"w",IF(ISERROR(VLOOKUP(MS$6,fériés,1,FALSE)),(SUM($H$1:MS$1)&gt;SUM($F$34:$F40))*(SUM($H$1:MS$1)&lt;=SUM($F$34:$F41))*1,"F"))</f>
        <v>w</v>
      </c>
      <c r="MT41" s="65" t="str">
        <f ca="1">IF(WEEKDAY(MT$6,2)&gt;5,"w",IF(ISERROR(VLOOKUP(MT$6,fériés,1,FALSE)),(SUM($H$1:MT$1)&gt;SUM($F$34:$F40))*(SUM($H$1:MT$1)&lt;=SUM($F$34:$F41))*1,"F"))</f>
        <v>w</v>
      </c>
      <c r="MU41" s="65" t="str">
        <f ca="1">IF(WEEKDAY(MU$6,2)&gt;5,"w",IF(ISERROR(VLOOKUP(MU$6,fériés,1,FALSE)),(SUM($H$1:MU$1)&gt;SUM($F$34:$F40))*(SUM($H$1:MU$1)&lt;=SUM($F$34:$F41))*1,"F"))</f>
        <v>w</v>
      </c>
      <c r="MV41" s="65" t="str">
        <f ca="1">IF(WEEKDAY(MV$6,2)&gt;5,"w",IF(ISERROR(VLOOKUP(MV$6,fériés,1,FALSE)),(SUM($H$1:MV$1)&gt;SUM($F$34:$F40))*(SUM($H$1:MV$1)&lt;=SUM($F$34:$F41))*1,"F"))</f>
        <v>w</v>
      </c>
      <c r="MW41" s="65" t="str">
        <f ca="1">IF(WEEKDAY(MW$6,2)&gt;5,"w",IF(ISERROR(VLOOKUP(MW$6,fériés,1,FALSE)),(SUM($H$1:MW$1)&gt;SUM($F$34:$F40))*(SUM($H$1:MW$1)&lt;=SUM($F$34:$F41))*1,"F"))</f>
        <v>w</v>
      </c>
      <c r="MX41" s="65" t="str">
        <f ca="1">IF(WEEKDAY(MX$6,2)&gt;5,"w",IF(ISERROR(VLOOKUP(MX$6,fériés,1,FALSE)),(SUM($H$1:MX$1)&gt;SUM($F$34:$F40))*(SUM($H$1:MX$1)&lt;=SUM($F$34:$F41))*1,"F"))</f>
        <v>w</v>
      </c>
      <c r="MY41" s="65" t="str">
        <f ca="1">IF(WEEKDAY(MY$6,2)&gt;5,"w",IF(ISERROR(VLOOKUP(MY$6,fériés,1,FALSE)),(SUM($H$1:MY$1)&gt;SUM($F$34:$F40))*(SUM($H$1:MY$1)&lt;=SUM($F$34:$F41))*1,"F"))</f>
        <v>w</v>
      </c>
      <c r="MZ41" s="65" t="str">
        <f ca="1">IF(WEEKDAY(MZ$6,2)&gt;5,"w",IF(ISERROR(VLOOKUP(MZ$6,fériés,1,FALSE)),(SUM($H$1:MZ$1)&gt;SUM($F$34:$F40))*(SUM($H$1:MZ$1)&lt;=SUM($F$34:$F41))*1,"F"))</f>
        <v>w</v>
      </c>
      <c r="NA41" s="65" t="str">
        <f ca="1">IF(WEEKDAY(NA$6,2)&gt;5,"w",IF(ISERROR(VLOOKUP(NA$6,fériés,1,FALSE)),(SUM($H$1:NA$1)&gt;SUM($F$34:$F40))*(SUM($H$1:NA$1)&lt;=SUM($F$34:$F41))*1,"F"))</f>
        <v>w</v>
      </c>
      <c r="NB41" s="65">
        <f ca="1">IF(WEEKDAY(NB$6,2)&gt;5,"w",IF(ISERROR(VLOOKUP(NB$6,fériés,1,FALSE)),(SUM($H$1:NB$1)&gt;SUM($F$34:$F40))*(SUM($H$1:NB$1)&lt;=SUM($F$34:$F41))*1,"F"))</f>
        <v>0</v>
      </c>
      <c r="NC41" s="65">
        <f ca="1">IF(WEEKDAY(NC$6,2)&gt;5,"w",IF(ISERROR(VLOOKUP(NC$6,fériés,1,FALSE)),(SUM($H$1:NC$1)&gt;SUM($F$34:$F40))*(SUM($H$1:NC$1)&lt;=SUM($F$34:$F41))*1,"F"))</f>
        <v>0</v>
      </c>
      <c r="ND41" s="65">
        <f ca="1">IF(WEEKDAY(ND$6,2)&gt;5,"w",IF(ISERROR(VLOOKUP(ND$6,fériés,1,FALSE)),(SUM($H$1:ND$1)&gt;SUM($F$34:$F40))*(SUM($H$1:ND$1)&lt;=SUM($F$34:$F41))*1,"F"))</f>
        <v>0</v>
      </c>
      <c r="NE41" s="65">
        <f ca="1">IF(WEEKDAY(NE$6,2)&gt;5,"w",IF(ISERROR(VLOOKUP(NE$6,fériés,1,FALSE)),(SUM($H$1:NE$1)&gt;SUM($F$34:$F40))*(SUM($H$1:NE$1)&lt;=SUM($F$34:$F41))*1,"F"))</f>
        <v>0</v>
      </c>
      <c r="NF41" s="65">
        <f ca="1">IF(WEEKDAY(NF$6,2)&gt;5,"w",IF(ISERROR(VLOOKUP(NF$6,fériés,1,FALSE)),(SUM($H$1:NF$1)&gt;SUM($F$34:$F40))*(SUM($H$1:NF$1)&lt;=SUM($F$34:$F41))*1,"F"))</f>
        <v>0</v>
      </c>
      <c r="NG41" s="65">
        <f ca="1">IF(WEEKDAY(NG$6,2)&gt;5,"w",IF(ISERROR(VLOOKUP(NG$6,fériés,1,FALSE)),(SUM($H$1:NG$1)&gt;SUM($F$34:$F40))*(SUM($H$1:NG$1)&lt;=SUM($F$34:$F41))*1,"F"))</f>
        <v>0</v>
      </c>
      <c r="NH41" s="65">
        <f ca="1">IF(WEEKDAY(NH$6,2)&gt;5,"w",IF(ISERROR(VLOOKUP(NH$6,fériés,1,FALSE)),(SUM($H$1:NH$1)&gt;SUM($F$34:$F40))*(SUM($H$1:NH$1)&lt;=SUM($F$34:$F41))*1,"F"))</f>
        <v>0</v>
      </c>
      <c r="NI41" s="65">
        <f ca="1">IF(WEEKDAY(NI$6,2)&gt;5,"w",IF(ISERROR(VLOOKUP(NI$6,fériés,1,FALSE)),(SUM($H$1:NI$1)&gt;SUM($F$34:$F40))*(SUM($H$1:NI$1)&lt;=SUM($F$34:$F41))*1,"F"))</f>
        <v>0</v>
      </c>
      <c r="NJ41" s="65">
        <f ca="1">IF(WEEKDAY(NJ$6,2)&gt;5,"w",IF(ISERROR(VLOOKUP(NJ$6,fériés,1,FALSE)),(SUM($H$1:NJ$1)&gt;SUM($F$34:$F40))*(SUM($H$1:NJ$1)&lt;=SUM($F$34:$F41))*1,"F"))</f>
        <v>0</v>
      </c>
      <c r="NK41" s="65">
        <f ca="1">IF(WEEKDAY(NK$6,2)&gt;5,"w",IF(ISERROR(VLOOKUP(NK$6,fériés,1,FALSE)),(SUM($H$1:NK$1)&gt;SUM($F$34:$F40))*(SUM($H$1:NK$1)&lt;=SUM($F$34:$F41))*1,"F"))</f>
        <v>0</v>
      </c>
      <c r="NL41" s="65">
        <f ca="1">IF(WEEKDAY(NL$6,2)&gt;5,"w",IF(ISERROR(VLOOKUP(NL$6,fériés,1,FALSE)),(SUM($H$1:NL$1)&gt;SUM($F$34:$F40))*(SUM($H$1:NL$1)&lt;=SUM($F$34:$F41))*1,"F"))</f>
        <v>0</v>
      </c>
      <c r="NM41" s="65">
        <f ca="1">IF(WEEKDAY(NM$6,2)&gt;5,"w",IF(ISERROR(VLOOKUP(NM$6,fériés,1,FALSE)),(SUM($H$1:NM$1)&gt;SUM($F$34:$F40))*(SUM($H$1:NM$1)&lt;=SUM($F$34:$F41))*1,"F"))</f>
        <v>0</v>
      </c>
      <c r="NN41" s="65">
        <f ca="1">IF(WEEKDAY(NN$6,2)&gt;5,"w",IF(ISERROR(VLOOKUP(NN$6,fériés,1,FALSE)),(SUM($H$1:NN$1)&gt;SUM($F$34:$F40))*(SUM($H$1:NN$1)&lt;=SUM($F$34:$F41))*1,"F"))</f>
        <v>0</v>
      </c>
      <c r="NO41" s="65">
        <f ca="1">IF(WEEKDAY(NO$6,2)&gt;5,"w",IF(ISERROR(VLOOKUP(NO$6,fériés,1,FALSE)),(SUM($H$1:NO$1)&gt;SUM($F$34:$F40))*(SUM($H$1:NO$1)&lt;=SUM($F$34:$F41))*1,"F"))</f>
        <v>0</v>
      </c>
      <c r="NP41" s="65">
        <f ca="1">IF(WEEKDAY(NP$6,2)&gt;5,"w",IF(ISERROR(VLOOKUP(NP$6,fériés,1,FALSE)),(SUM($H$1:NP$1)&gt;SUM($F$34:$F40))*(SUM($H$1:NP$1)&lt;=SUM($F$34:$F41))*1,"F"))</f>
        <v>0</v>
      </c>
      <c r="NQ41" s="65">
        <f ca="1">IF(WEEKDAY(NQ$6,2)&gt;5,"w",IF(ISERROR(VLOOKUP(NQ$6,fériés,1,FALSE)),(SUM($H$1:NQ$1)&gt;SUM($F$34:$F40))*(SUM($H$1:NQ$1)&lt;=SUM($F$34:$F41))*1,"F"))</f>
        <v>0</v>
      </c>
      <c r="NR41" s="65">
        <f ca="1">IF(WEEKDAY(NR$6,2)&gt;5,"w",IF(ISERROR(VLOOKUP(NR$6,fériés,1,FALSE)),(SUM($H$1:NR$1)&gt;SUM($F$34:$F40))*(SUM($H$1:NR$1)&lt;=SUM($F$34:$F41))*1,"F"))</f>
        <v>0</v>
      </c>
      <c r="NS41" s="65">
        <f ca="1">IF(WEEKDAY(NS$6,2)&gt;5,"w",IF(ISERROR(VLOOKUP(NS$6,fériés,1,FALSE)),(SUM($H$1:NS$1)&gt;SUM($F$34:$F40))*(SUM($H$1:NS$1)&lt;=SUM($F$34:$F41))*1,"F"))</f>
        <v>0</v>
      </c>
      <c r="NT41" s="65">
        <f ca="1">IF(WEEKDAY(NT$6,2)&gt;5,"w",IF(ISERROR(VLOOKUP(NT$6,fériés,1,FALSE)),(SUM($H$1:NT$1)&gt;SUM($F$34:$F40))*(SUM($H$1:NT$1)&lt;=SUM($F$34:$F41))*1,"F"))</f>
        <v>0</v>
      </c>
      <c r="NU41" s="65">
        <f ca="1">IF(WEEKDAY(NU$6,2)&gt;5,"w",IF(ISERROR(VLOOKUP(NU$6,fériés,1,FALSE)),(SUM($H$1:NU$1)&gt;SUM($F$34:$F40))*(SUM($H$1:NU$1)&lt;=SUM($F$34:$F41))*1,"F"))</f>
        <v>0</v>
      </c>
      <c r="NV41" s="65">
        <f ca="1">IF(WEEKDAY(NV$6,2)&gt;5,"w",IF(ISERROR(VLOOKUP(NV$6,fériés,1,FALSE)),(SUM($H$1:NV$1)&gt;SUM($F$34:$F40))*(SUM($H$1:NV$1)&lt;=SUM($F$34:$F41))*1,"F"))</f>
        <v>0</v>
      </c>
      <c r="NW41" s="65">
        <f ca="1">IF(WEEKDAY(NW$6,2)&gt;5,"w",IF(ISERROR(VLOOKUP(NW$6,fériés,1,FALSE)),(SUM($H$1:NW$1)&gt;SUM($F$34:$F40))*(SUM($H$1:NW$1)&lt;=SUM($F$34:$F41))*1,"F"))</f>
        <v>0</v>
      </c>
      <c r="NX41" s="65">
        <f ca="1">IF(WEEKDAY(NX$6,2)&gt;5,"w",IF(ISERROR(VLOOKUP(NX$6,fériés,1,FALSE)),(SUM($H$1:NX$1)&gt;SUM($F$34:$F40))*(SUM($H$1:NX$1)&lt;=SUM($F$34:$F41))*1,"F"))</f>
        <v>0</v>
      </c>
      <c r="NY41" s="65">
        <f ca="1">IF(WEEKDAY(NY$6,2)&gt;5,"w",IF(ISERROR(VLOOKUP(NY$6,fériés,1,FALSE)),(SUM($H$1:NY$1)&gt;SUM($F$34:$F40))*(SUM($H$1:NY$1)&lt;=SUM($F$34:$F41))*1,"F"))</f>
        <v>0</v>
      </c>
      <c r="NZ41" s="65">
        <f ca="1">IF(WEEKDAY(NZ$6,2)&gt;5,"w",IF(ISERROR(VLOOKUP(NZ$6,fériés,1,FALSE)),(SUM($H$1:NZ$1)&gt;SUM($F$34:$F40))*(SUM($H$1:NZ$1)&lt;=SUM($F$34:$F41))*1,"F"))</f>
        <v>0</v>
      </c>
      <c r="OA41" s="65">
        <f ca="1">IF(WEEKDAY(OA$6,2)&gt;5,"w",IF(ISERROR(VLOOKUP(OA$6,fériés,1,FALSE)),(SUM($H$1:OA$1)&gt;SUM($F$34:$F40))*(SUM($H$1:OA$1)&lt;=SUM($F$34:$F41))*1,"F"))</f>
        <v>0</v>
      </c>
      <c r="OB41" s="65">
        <f ca="1">IF(WEEKDAY(OB$6,2)&gt;5,"w",IF(ISERROR(VLOOKUP(OB$6,fériés,1,FALSE)),(SUM($H$1:OB$1)&gt;SUM($F$34:$F40))*(SUM($H$1:OB$1)&lt;=SUM($F$34:$F41))*1,"F"))</f>
        <v>0</v>
      </c>
      <c r="OC41" s="65">
        <f ca="1">IF(WEEKDAY(OC$6,2)&gt;5,"w",IF(ISERROR(VLOOKUP(OC$6,fériés,1,FALSE)),(SUM($H$1:OC$1)&gt;SUM($F$34:$F40))*(SUM($H$1:OC$1)&lt;=SUM($F$34:$F41))*1,"F"))</f>
        <v>0</v>
      </c>
      <c r="OD41" s="65">
        <f ca="1">IF(WEEKDAY(OD$6,2)&gt;5,"w",IF(ISERROR(VLOOKUP(OD$6,fériés,1,FALSE)),(SUM($H$1:OD$1)&gt;SUM($F$34:$F40))*(SUM($H$1:OD$1)&lt;=SUM($F$34:$F41))*1,"F"))</f>
        <v>0</v>
      </c>
      <c r="OE41" s="65">
        <f ca="1">IF(WEEKDAY(OE$6,2)&gt;5,"w",IF(ISERROR(VLOOKUP(OE$6,fériés,1,FALSE)),(SUM($H$1:OE$1)&gt;SUM($F$34:$F40))*(SUM($H$1:OE$1)&lt;=SUM($F$34:$F41))*1,"F"))</f>
        <v>0</v>
      </c>
      <c r="OF41" s="65">
        <f ca="1">IF(WEEKDAY(OF$6,2)&gt;5,"w",IF(ISERROR(VLOOKUP(OF$6,fériés,1,FALSE)),(SUM($H$1:OF$1)&gt;SUM($F$34:$F40))*(SUM($H$1:OF$1)&lt;=SUM($F$34:$F41))*1,"F"))</f>
        <v>0</v>
      </c>
      <c r="OG41" s="65">
        <f ca="1">IF(WEEKDAY(OG$6,2)&gt;5,"w",IF(ISERROR(VLOOKUP(OG$6,fériés,1,FALSE)),(SUM($H$1:OG$1)&gt;SUM($F$34:$F40))*(SUM($H$1:OG$1)&lt;=SUM($F$34:$F41))*1,"F"))</f>
        <v>0</v>
      </c>
      <c r="OH41" s="65">
        <f ca="1">IF(WEEKDAY(OH$6,2)&gt;5,"w",IF(ISERROR(VLOOKUP(OH$6,fériés,1,FALSE)),(SUM($H$1:OH$1)&gt;SUM($F$34:$F40))*(SUM($H$1:OH$1)&lt;=SUM($F$34:$F41))*1,"F"))</f>
        <v>0</v>
      </c>
      <c r="OI41" s="65">
        <f ca="1">IF(WEEKDAY(OI$6,2)&gt;5,"w",IF(ISERROR(VLOOKUP(OI$6,fériés,1,FALSE)),(SUM($H$1:OI$1)&gt;SUM($F$34:$F40))*(SUM($H$1:OI$1)&lt;=SUM($F$34:$F41))*1,"F"))</f>
        <v>0</v>
      </c>
      <c r="OJ41" s="65">
        <f ca="1">IF(WEEKDAY(OJ$6,2)&gt;5,"w",IF(ISERROR(VLOOKUP(OJ$6,fériés,1,FALSE)),(SUM($H$1:OJ$1)&gt;SUM($F$34:$F40))*(SUM($H$1:OJ$1)&lt;=SUM($F$34:$F41))*1,"F"))</f>
        <v>0</v>
      </c>
      <c r="OK41" s="65">
        <f ca="1">IF(WEEKDAY(OK$6,2)&gt;5,"w",IF(ISERROR(VLOOKUP(OK$6,fériés,1,FALSE)),(SUM($H$1:OK$1)&gt;SUM($F$34:$F40))*(SUM($H$1:OK$1)&lt;=SUM($F$34:$F41))*1,"F"))</f>
        <v>0</v>
      </c>
      <c r="OL41" s="65">
        <f ca="1">IF(WEEKDAY(OL$6,2)&gt;5,"w",IF(ISERROR(VLOOKUP(OL$6,fériés,1,FALSE)),(SUM($H$1:OL$1)&gt;SUM($F$34:$F40))*(SUM($H$1:OL$1)&lt;=SUM($F$34:$F41))*1,"F"))</f>
        <v>0</v>
      </c>
      <c r="OM41" s="65">
        <f ca="1">IF(WEEKDAY(OM$6,2)&gt;5,"w",IF(ISERROR(VLOOKUP(OM$6,fériés,1,FALSE)),(SUM($H$1:OM$1)&gt;SUM($F$34:$F40))*(SUM($H$1:OM$1)&lt;=SUM($F$34:$F41))*1,"F"))</f>
        <v>0</v>
      </c>
      <c r="ON41" s="65">
        <f ca="1">IF(WEEKDAY(ON$6,2)&gt;5,"w",IF(ISERROR(VLOOKUP(ON$6,fériés,1,FALSE)),(SUM($H$1:ON$1)&gt;SUM($F$34:$F40))*(SUM($H$1:ON$1)&lt;=SUM($F$34:$F41))*1,"F"))</f>
        <v>0</v>
      </c>
      <c r="OO41" s="65">
        <f ca="1">IF(WEEKDAY(OO$6,2)&gt;5,"w",IF(ISERROR(VLOOKUP(OO$6,fériés,1,FALSE)),(SUM($H$1:OO$1)&gt;SUM($F$34:$F40))*(SUM($H$1:OO$1)&lt;=SUM($F$34:$F41))*1,"F"))</f>
        <v>0</v>
      </c>
      <c r="OP41" s="65">
        <f ca="1">IF(WEEKDAY(OP$6,2)&gt;5,"w",IF(ISERROR(VLOOKUP(OP$6,fériés,1,FALSE)),(SUM($H$1:OP$1)&gt;SUM($F$34:$F40))*(SUM($H$1:OP$1)&lt;=SUM($F$34:$F41))*1,"F"))</f>
        <v>0</v>
      </c>
      <c r="OQ41" s="65">
        <f ca="1">IF(WEEKDAY(OQ$6,2)&gt;5,"w",IF(ISERROR(VLOOKUP(OQ$6,fériés,1,FALSE)),(SUM($H$1:OQ$1)&gt;SUM($F$34:$F40))*(SUM($H$1:OQ$1)&lt;=SUM($F$34:$F41))*1,"F"))</f>
        <v>0</v>
      </c>
      <c r="OR41" s="65">
        <f ca="1">IF(WEEKDAY(OR$6,2)&gt;5,"w",IF(ISERROR(VLOOKUP(OR$6,fériés,1,FALSE)),(SUM($H$1:OR$1)&gt;SUM($F$34:$F40))*(SUM($H$1:OR$1)&lt;=SUM($F$34:$F41))*1,"F"))</f>
        <v>0</v>
      </c>
      <c r="OS41" s="65">
        <f ca="1">IF(WEEKDAY(OS$6,2)&gt;5,"w",IF(ISERROR(VLOOKUP(OS$6,fériés,1,FALSE)),(SUM($H$1:OS$1)&gt;SUM($F$34:$F40))*(SUM($H$1:OS$1)&lt;=SUM($F$34:$F41))*1,"F"))</f>
        <v>0</v>
      </c>
      <c r="OT41" s="65">
        <f ca="1">IF(WEEKDAY(OT$6,2)&gt;5,"w",IF(ISERROR(VLOOKUP(OT$6,fériés,1,FALSE)),(SUM($H$1:OT$1)&gt;SUM($F$34:$F40))*(SUM($H$1:OT$1)&lt;=SUM($F$34:$F41))*1,"F"))</f>
        <v>0</v>
      </c>
      <c r="OU41" s="65">
        <f ca="1">IF(WEEKDAY(OU$6,2)&gt;5,"w",IF(ISERROR(VLOOKUP(OU$6,fériés,1,FALSE)),(SUM($H$1:OU$1)&gt;SUM($F$34:$F40))*(SUM($H$1:OU$1)&lt;=SUM($F$34:$F41))*1,"F"))</f>
        <v>0</v>
      </c>
      <c r="OV41" s="65">
        <f ca="1">IF(WEEKDAY(OV$6,2)&gt;5,"w",IF(ISERROR(VLOOKUP(OV$6,fériés,1,FALSE)),(SUM($H$1:OV$1)&gt;SUM($F$34:$F40))*(SUM($H$1:OV$1)&lt;=SUM($F$34:$F41))*1,"F"))</f>
        <v>0</v>
      </c>
      <c r="OW41" s="65">
        <f ca="1">IF(WEEKDAY(OW$6,2)&gt;5,"w",IF(ISERROR(VLOOKUP(OW$6,fériés,1,FALSE)),(SUM($H$1:OW$1)&gt;SUM($F$34:$F40))*(SUM($H$1:OW$1)&lt;=SUM($F$34:$F41))*1,"F"))</f>
        <v>0</v>
      </c>
      <c r="OX41" s="65">
        <f ca="1">IF(WEEKDAY(OX$6,2)&gt;5,"w",IF(ISERROR(VLOOKUP(OX$6,fériés,1,FALSE)),(SUM($H$1:OX$1)&gt;SUM($F$34:$F40))*(SUM($H$1:OX$1)&lt;=SUM($F$34:$F41))*1,"F"))</f>
        <v>0</v>
      </c>
      <c r="OY41" s="65">
        <f ca="1">IF(WEEKDAY(OY$6,2)&gt;5,"w",IF(ISERROR(VLOOKUP(OY$6,fériés,1,FALSE)),(SUM($H$1:OY$1)&gt;SUM($F$34:$F40))*(SUM($H$1:OY$1)&lt;=SUM($F$34:$F41))*1,"F"))</f>
        <v>0</v>
      </c>
      <c r="OZ41" s="65" t="str">
        <f ca="1">IF(WEEKDAY(OZ$6,2)&gt;5,"w",IF(ISERROR(VLOOKUP(OZ$6,fériés,1,FALSE)),(SUM($H$1:OZ$1)&gt;SUM($F$34:$F40))*(SUM($H$1:OZ$1)&lt;=SUM($F$34:$F41))*1,"F"))</f>
        <v>w</v>
      </c>
      <c r="PA41" s="65" t="str">
        <f ca="1">IF(WEEKDAY(PA$6,2)&gt;5,"w",IF(ISERROR(VLOOKUP(PA$6,fériés,1,FALSE)),(SUM($H$1:PA$1)&gt;SUM($F$34:$F40))*(SUM($H$1:PA$1)&lt;=SUM($F$34:$F41))*1,"F"))</f>
        <v>w</v>
      </c>
      <c r="PB41" s="65" t="str">
        <f ca="1">IF(WEEKDAY(PB$6,2)&gt;5,"w",IF(ISERROR(VLOOKUP(PB$6,fériés,1,FALSE)),(SUM($H$1:PB$1)&gt;SUM($F$34:$F40))*(SUM($H$1:PB$1)&lt;=SUM($F$34:$F41))*1,"F"))</f>
        <v>w</v>
      </c>
      <c r="PC41" s="65" t="str">
        <f ca="1">IF(WEEKDAY(PC$6,2)&gt;5,"w",IF(ISERROR(VLOOKUP(PC$6,fériés,1,FALSE)),(SUM($H$1:PC$1)&gt;SUM($F$34:$F40))*(SUM($H$1:PC$1)&lt;=SUM($F$34:$F41))*1,"F"))</f>
        <v>w</v>
      </c>
      <c r="PD41" s="65" t="str">
        <f ca="1">IF(WEEKDAY(PD$6,2)&gt;5,"w",IF(ISERROR(VLOOKUP(PD$6,fériés,1,FALSE)),(SUM($H$1:PD$1)&gt;SUM($F$34:$F40))*(SUM($H$1:PD$1)&lt;=SUM($F$34:$F41))*1,"F"))</f>
        <v>w</v>
      </c>
      <c r="PE41" s="65" t="str">
        <f ca="1">IF(WEEKDAY(PE$6,2)&gt;5,"w",IF(ISERROR(VLOOKUP(PE$6,fériés,1,FALSE)),(SUM($H$1:PE$1)&gt;SUM($F$34:$F40))*(SUM($H$1:PE$1)&lt;=SUM($F$34:$F41))*1,"F"))</f>
        <v>w</v>
      </c>
      <c r="PF41" s="65" t="str">
        <f ca="1">IF(WEEKDAY(PF$6,2)&gt;5,"w",IF(ISERROR(VLOOKUP(PF$6,fériés,1,FALSE)),(SUM($H$1:PF$1)&gt;SUM($F$34:$F40))*(SUM($H$1:PF$1)&lt;=SUM($F$34:$F41))*1,"F"))</f>
        <v>w</v>
      </c>
      <c r="PG41" s="65" t="str">
        <f ca="1">IF(WEEKDAY(PG$6,2)&gt;5,"w",IF(ISERROR(VLOOKUP(PG$6,fériés,1,FALSE)),(SUM($H$1:PG$1)&gt;SUM($F$34:$F40))*(SUM($H$1:PG$1)&lt;=SUM($F$34:$F41))*1,"F"))</f>
        <v>w</v>
      </c>
      <c r="PH41" s="65" t="str">
        <f ca="1">IF(WEEKDAY(PH$6,2)&gt;5,"w",IF(ISERROR(VLOOKUP(PH$6,fériés,1,FALSE)),(SUM($H$1:PH$1)&gt;SUM($F$34:$F40))*(SUM($H$1:PH$1)&lt;=SUM($F$34:$F41))*1,"F"))</f>
        <v>w</v>
      </c>
      <c r="PI41" s="65" t="str">
        <f ca="1">IF(WEEKDAY(PI$6,2)&gt;5,"w",IF(ISERROR(VLOOKUP(PI$6,fériés,1,FALSE)),(SUM($H$1:PI$1)&gt;SUM($F$34:$F40))*(SUM($H$1:PI$1)&lt;=SUM($F$34:$F41))*1,"F"))</f>
        <v>w</v>
      </c>
      <c r="PJ41" s="65" t="str">
        <f ca="1">IF(WEEKDAY(PJ$6,2)&gt;5,"w",IF(ISERROR(VLOOKUP(PJ$6,fériés,1,FALSE)),(SUM($H$1:PJ$1)&gt;SUM($F$34:$F40))*(SUM($H$1:PJ$1)&lt;=SUM($F$34:$F41))*1,"F"))</f>
        <v>w</v>
      </c>
      <c r="PK41" s="65" t="str">
        <f ca="1">IF(WEEKDAY(PK$6,2)&gt;5,"w",IF(ISERROR(VLOOKUP(PK$6,fériés,1,FALSE)),(SUM($H$1:PK$1)&gt;SUM($F$34:$F40))*(SUM($H$1:PK$1)&lt;=SUM($F$34:$F41))*1,"F"))</f>
        <v>w</v>
      </c>
      <c r="PL41" s="65" t="str">
        <f ca="1">IF(WEEKDAY(PL$6,2)&gt;5,"w",IF(ISERROR(VLOOKUP(PL$6,fériés,1,FALSE)),(SUM($H$1:PL$1)&gt;SUM($F$34:$F40))*(SUM($H$1:PL$1)&lt;=SUM($F$34:$F41))*1,"F"))</f>
        <v>w</v>
      </c>
      <c r="PM41" s="65" t="str">
        <f ca="1">IF(WEEKDAY(PM$6,2)&gt;5,"w",IF(ISERROR(VLOOKUP(PM$6,fériés,1,FALSE)),(SUM($H$1:PM$1)&gt;SUM($F$34:$F40))*(SUM($H$1:PM$1)&lt;=SUM($F$34:$F41))*1,"F"))</f>
        <v>w</v>
      </c>
      <c r="PN41" s="65" t="str">
        <f ca="1">IF(WEEKDAY(PN$6,2)&gt;5,"w",IF(ISERROR(VLOOKUP(PN$6,fériés,1,FALSE)),(SUM($H$1:PN$1)&gt;SUM($F$34:$F40))*(SUM($H$1:PN$1)&lt;=SUM($F$34:$F41))*1,"F"))</f>
        <v>w</v>
      </c>
      <c r="PO41" s="65" t="str">
        <f ca="1">IF(WEEKDAY(PO$6,2)&gt;5,"w",IF(ISERROR(VLOOKUP(PO$6,fériés,1,FALSE)),(SUM($H$1:PO$1)&gt;SUM($F$34:$F40))*(SUM($H$1:PO$1)&lt;=SUM($F$34:$F41))*1,"F"))</f>
        <v>w</v>
      </c>
      <c r="PP41" s="65" t="str">
        <f ca="1">IF(WEEKDAY(PP$6,2)&gt;5,"w",IF(ISERROR(VLOOKUP(PP$6,fériés,1,FALSE)),(SUM($H$1:PP$1)&gt;SUM($F$34:$F40))*(SUM($H$1:PP$1)&lt;=SUM($F$34:$F41))*1,"F"))</f>
        <v>w</v>
      </c>
      <c r="PQ41" s="65" t="str">
        <f ca="1">IF(WEEKDAY(PQ$6,2)&gt;5,"w",IF(ISERROR(VLOOKUP(PQ$6,fériés,1,FALSE)),(SUM($H$1:PQ$1)&gt;SUM($F$34:$F40))*(SUM($H$1:PQ$1)&lt;=SUM($F$34:$F41))*1,"F"))</f>
        <v>w</v>
      </c>
      <c r="PR41" s="65" t="str">
        <f ca="1">IF(WEEKDAY(PR$6,2)&gt;5,"w",IF(ISERROR(VLOOKUP(PR$6,fériés,1,FALSE)),(SUM($H$1:PR$1)&gt;SUM($F$34:$F40))*(SUM($H$1:PR$1)&lt;=SUM($F$34:$F41))*1,"F"))</f>
        <v>w</v>
      </c>
      <c r="PS41" s="65" t="str">
        <f ca="1">IF(WEEKDAY(PS$6,2)&gt;5,"w",IF(ISERROR(VLOOKUP(PS$6,fériés,1,FALSE)),(SUM($H$1:PS$1)&gt;SUM($F$34:$F40))*(SUM($H$1:PS$1)&lt;=SUM($F$34:$F41))*1,"F"))</f>
        <v>w</v>
      </c>
      <c r="PT41" s="65">
        <f ca="1">IF(WEEKDAY(PT$6,2)&gt;5,"w",IF(ISERROR(VLOOKUP(PT$6,fériés,1,FALSE)),(SUM($H$1:PT$1)&gt;SUM($F$34:$F40))*(SUM($H$1:PT$1)&lt;=SUM($F$34:$F41))*1,"F"))</f>
        <v>0</v>
      </c>
      <c r="PU41" s="65">
        <f ca="1">IF(WEEKDAY(PU$6,2)&gt;5,"w",IF(ISERROR(VLOOKUP(PU$6,fériés,1,FALSE)),(SUM($H$1:PU$1)&gt;SUM($F$34:$F40))*(SUM($H$1:PU$1)&lt;=SUM($F$34:$F41))*1,"F"))</f>
        <v>0</v>
      </c>
      <c r="PV41" s="65">
        <f ca="1">IF(WEEKDAY(PV$6,2)&gt;5,"w",IF(ISERROR(VLOOKUP(PV$6,fériés,1,FALSE)),(SUM($H$1:PV$1)&gt;SUM($F$34:$F40))*(SUM($H$1:PV$1)&lt;=SUM($F$34:$F41))*1,"F"))</f>
        <v>0</v>
      </c>
      <c r="PW41" s="65">
        <f ca="1">IF(WEEKDAY(PW$6,2)&gt;5,"w",IF(ISERROR(VLOOKUP(PW$6,fériés,1,FALSE)),(SUM($H$1:PW$1)&gt;SUM($F$34:$F40))*(SUM($H$1:PW$1)&lt;=SUM($F$34:$F41))*1,"F"))</f>
        <v>0</v>
      </c>
      <c r="PX41" s="65">
        <f ca="1">IF(WEEKDAY(PX$6,2)&gt;5,"w",IF(ISERROR(VLOOKUP(PX$6,fériés,1,FALSE)),(SUM($H$1:PX$1)&gt;SUM($F$34:$F40))*(SUM($H$1:PX$1)&lt;=SUM($F$34:$F41))*1,"F"))</f>
        <v>0</v>
      </c>
      <c r="PY41" s="65">
        <f ca="1">IF(WEEKDAY(PY$6,2)&gt;5,"w",IF(ISERROR(VLOOKUP(PY$6,fériés,1,FALSE)),(SUM($H$1:PY$1)&gt;SUM($F$34:$F40))*(SUM($H$1:PY$1)&lt;=SUM($F$34:$F41))*1,"F"))</f>
        <v>0</v>
      </c>
      <c r="PZ41" s="65">
        <f ca="1">IF(WEEKDAY(PZ$6,2)&gt;5,"w",IF(ISERROR(VLOOKUP(PZ$6,fériés,1,FALSE)),(SUM($H$1:PZ$1)&gt;SUM($F$34:$F40))*(SUM($H$1:PZ$1)&lt;=SUM($F$34:$F41))*1,"F"))</f>
        <v>0</v>
      </c>
      <c r="QA41" s="65">
        <f ca="1">IF(WEEKDAY(QA$6,2)&gt;5,"w",IF(ISERROR(VLOOKUP(QA$6,fériés,1,FALSE)),(SUM($H$1:QA$1)&gt;SUM($F$34:$F40))*(SUM($H$1:QA$1)&lt;=SUM($F$34:$F41))*1,"F"))</f>
        <v>0</v>
      </c>
      <c r="QB41" s="65">
        <f ca="1">IF(WEEKDAY(QB$6,2)&gt;5,"w",IF(ISERROR(VLOOKUP(QB$6,fériés,1,FALSE)),(SUM($H$1:QB$1)&gt;SUM($F$34:$F40))*(SUM($H$1:QB$1)&lt;=SUM($F$34:$F41))*1,"F"))</f>
        <v>0</v>
      </c>
      <c r="QC41" s="65">
        <f ca="1">IF(WEEKDAY(QC$6,2)&gt;5,"w",IF(ISERROR(VLOOKUP(QC$6,fériés,1,FALSE)),(SUM($H$1:QC$1)&gt;SUM($F$34:$F40))*(SUM($H$1:QC$1)&lt;=SUM($F$34:$F41))*1,"F"))</f>
        <v>0</v>
      </c>
      <c r="QD41" s="65">
        <f ca="1">IF(WEEKDAY(QD$6,2)&gt;5,"w",IF(ISERROR(VLOOKUP(QD$6,fériés,1,FALSE)),(SUM($H$1:QD$1)&gt;SUM($F$34:$F40))*(SUM($H$1:QD$1)&lt;=SUM($F$34:$F41))*1,"F"))</f>
        <v>0</v>
      </c>
      <c r="QE41" s="65">
        <f ca="1">IF(WEEKDAY(QE$6,2)&gt;5,"w",IF(ISERROR(VLOOKUP(QE$6,fériés,1,FALSE)),(SUM($H$1:QE$1)&gt;SUM($F$34:$F40))*(SUM($H$1:QE$1)&lt;=SUM($F$34:$F41))*1,"F"))</f>
        <v>0</v>
      </c>
      <c r="QF41" s="65">
        <f ca="1">IF(WEEKDAY(QF$6,2)&gt;5,"w",IF(ISERROR(VLOOKUP(QF$6,fériés,1,FALSE)),(SUM($H$1:QF$1)&gt;SUM($F$34:$F40))*(SUM($H$1:QF$1)&lt;=SUM($F$34:$F41))*1,"F"))</f>
        <v>0</v>
      </c>
      <c r="QG41" s="65">
        <f ca="1">IF(WEEKDAY(QG$6,2)&gt;5,"w",IF(ISERROR(VLOOKUP(QG$6,fériés,1,FALSE)),(SUM($H$1:QG$1)&gt;SUM($F$34:$F40))*(SUM($H$1:QG$1)&lt;=SUM($F$34:$F41))*1,"F"))</f>
        <v>0</v>
      </c>
      <c r="QH41" s="65">
        <f ca="1">IF(WEEKDAY(QH$6,2)&gt;5,"w",IF(ISERROR(VLOOKUP(QH$6,fériés,1,FALSE)),(SUM($H$1:QH$1)&gt;SUM($F$34:$F40))*(SUM($H$1:QH$1)&lt;=SUM($F$34:$F41))*1,"F"))</f>
        <v>0</v>
      </c>
      <c r="QI41" s="65">
        <f ca="1">IF(WEEKDAY(QI$6,2)&gt;5,"w",IF(ISERROR(VLOOKUP(QI$6,fériés,1,FALSE)),(SUM($H$1:QI$1)&gt;SUM($F$34:$F40))*(SUM($H$1:QI$1)&lt;=SUM($F$34:$F41))*1,"F"))</f>
        <v>0</v>
      </c>
      <c r="QJ41" s="65">
        <f ca="1">IF(WEEKDAY(QJ$6,2)&gt;5,"w",IF(ISERROR(VLOOKUP(QJ$6,fériés,1,FALSE)),(SUM($H$1:QJ$1)&gt;SUM($F$34:$F40))*(SUM($H$1:QJ$1)&lt;=SUM($F$34:$F41))*1,"F"))</f>
        <v>0</v>
      </c>
      <c r="QK41" s="65">
        <f ca="1">IF(WEEKDAY(QK$6,2)&gt;5,"w",IF(ISERROR(VLOOKUP(QK$6,fériés,1,FALSE)),(SUM($H$1:QK$1)&gt;SUM($F$34:$F40))*(SUM($H$1:QK$1)&lt;=SUM($F$34:$F41))*1,"F"))</f>
        <v>0</v>
      </c>
      <c r="QL41" s="65">
        <f ca="1">IF(WEEKDAY(QL$6,2)&gt;5,"w",IF(ISERROR(VLOOKUP(QL$6,fériés,1,FALSE)),(SUM($H$1:QL$1)&gt;SUM($F$34:$F40))*(SUM($H$1:QL$1)&lt;=SUM($F$34:$F41))*1,"F"))</f>
        <v>0</v>
      </c>
      <c r="QM41" s="65">
        <f ca="1">IF(WEEKDAY(QM$6,2)&gt;5,"w",IF(ISERROR(VLOOKUP(QM$6,fériés,1,FALSE)),(SUM($H$1:QM$1)&gt;SUM($F$34:$F40))*(SUM($H$1:QM$1)&lt;=SUM($F$34:$F41))*1,"F"))</f>
        <v>0</v>
      </c>
      <c r="QN41" s="65">
        <f ca="1">IF(WEEKDAY(QN$6,2)&gt;5,"w",IF(ISERROR(VLOOKUP(QN$6,fériés,1,FALSE)),(SUM($H$1:QN$1)&gt;SUM($F$34:$F40))*(SUM($H$1:QN$1)&lt;=SUM($F$34:$F41))*1,"F"))</f>
        <v>0</v>
      </c>
      <c r="QO41" s="65">
        <f ca="1">IF(WEEKDAY(QO$6,2)&gt;5,"w",IF(ISERROR(VLOOKUP(QO$6,fériés,1,FALSE)),(SUM($H$1:QO$1)&gt;SUM($F$34:$F40))*(SUM($H$1:QO$1)&lt;=SUM($F$34:$F41))*1,"F"))</f>
        <v>0</v>
      </c>
      <c r="QP41" s="65">
        <f ca="1">IF(WEEKDAY(QP$6,2)&gt;5,"w",IF(ISERROR(VLOOKUP(QP$6,fériés,1,FALSE)),(SUM($H$1:QP$1)&gt;SUM($F$34:$F40))*(SUM($H$1:QP$1)&lt;=SUM($F$34:$F41))*1,"F"))</f>
        <v>0</v>
      </c>
      <c r="QQ41" s="65">
        <f ca="1">IF(WEEKDAY(QQ$6,2)&gt;5,"w",IF(ISERROR(VLOOKUP(QQ$6,fériés,1,FALSE)),(SUM($H$1:QQ$1)&gt;SUM($F$34:$F40))*(SUM($H$1:QQ$1)&lt;=SUM($F$34:$F41))*1,"F"))</f>
        <v>0</v>
      </c>
      <c r="QR41" s="65">
        <f ca="1">IF(WEEKDAY(QR$6,2)&gt;5,"w",IF(ISERROR(VLOOKUP(QR$6,fériés,1,FALSE)),(SUM($H$1:QR$1)&gt;SUM($F$34:$F40))*(SUM($H$1:QR$1)&lt;=SUM($F$34:$F41))*1,"F"))</f>
        <v>0</v>
      </c>
      <c r="QS41" s="65">
        <f ca="1">IF(WEEKDAY(QS$6,2)&gt;5,"w",IF(ISERROR(VLOOKUP(QS$6,fériés,1,FALSE)),(SUM($H$1:QS$1)&gt;SUM($F$34:$F40))*(SUM($H$1:QS$1)&lt;=SUM($F$34:$F41))*1,"F"))</f>
        <v>0</v>
      </c>
      <c r="QT41" s="65">
        <f ca="1">IF(WEEKDAY(QT$6,2)&gt;5,"w",IF(ISERROR(VLOOKUP(QT$6,fériés,1,FALSE)),(SUM($H$1:QT$1)&gt;SUM($F$34:$F40))*(SUM($H$1:QT$1)&lt;=SUM($F$34:$F41))*1,"F"))</f>
        <v>0</v>
      </c>
      <c r="QU41" s="65">
        <f ca="1">IF(WEEKDAY(QU$6,2)&gt;5,"w",IF(ISERROR(VLOOKUP(QU$6,fériés,1,FALSE)),(SUM($H$1:QU$1)&gt;SUM($F$34:$F40))*(SUM($H$1:QU$1)&lt;=SUM($F$34:$F41))*1,"F"))</f>
        <v>0</v>
      </c>
      <c r="QV41" s="65">
        <f ca="1">IF(WEEKDAY(QV$6,2)&gt;5,"w",IF(ISERROR(VLOOKUP(QV$6,fériés,1,FALSE)),(SUM($H$1:QV$1)&gt;SUM($F$34:$F40))*(SUM($H$1:QV$1)&lt;=SUM($F$34:$F41))*1,"F"))</f>
        <v>0</v>
      </c>
      <c r="QW41" s="65">
        <f ca="1">IF(WEEKDAY(QW$6,2)&gt;5,"w",IF(ISERROR(VLOOKUP(QW$6,fériés,1,FALSE)),(SUM($H$1:QW$1)&gt;SUM($F$34:$F40))*(SUM($H$1:QW$1)&lt;=SUM($F$34:$F41))*1,"F"))</f>
        <v>0</v>
      </c>
      <c r="QX41" s="65">
        <f ca="1">IF(WEEKDAY(QX$6,2)&gt;5,"w",IF(ISERROR(VLOOKUP(QX$6,fériés,1,FALSE)),(SUM($H$1:QX$1)&gt;SUM($F$34:$F40))*(SUM($H$1:QX$1)&lt;=SUM($F$34:$F41))*1,"F"))</f>
        <v>0</v>
      </c>
      <c r="QY41" s="65">
        <f ca="1">IF(WEEKDAY(QY$6,2)&gt;5,"w",IF(ISERROR(VLOOKUP(QY$6,fériés,1,FALSE)),(SUM($H$1:QY$1)&gt;SUM($F$34:$F40))*(SUM($H$1:QY$1)&lt;=SUM($F$34:$F41))*1,"F"))</f>
        <v>0</v>
      </c>
      <c r="QZ41" s="65">
        <f ca="1">IF(WEEKDAY(QZ$6,2)&gt;5,"w",IF(ISERROR(VLOOKUP(QZ$6,fériés,1,FALSE)),(SUM($H$1:QZ$1)&gt;SUM($F$34:$F40))*(SUM($H$1:QZ$1)&lt;=SUM($F$34:$F41))*1,"F"))</f>
        <v>0</v>
      </c>
      <c r="RA41" s="65">
        <f ca="1">IF(WEEKDAY(RA$6,2)&gt;5,"w",IF(ISERROR(VLOOKUP(RA$6,fériés,1,FALSE)),(SUM($H$1:RA$1)&gt;SUM($F$34:$F40))*(SUM($H$1:RA$1)&lt;=SUM($F$34:$F41))*1,"F"))</f>
        <v>0</v>
      </c>
      <c r="RB41" s="65">
        <f ca="1">IF(WEEKDAY(RB$6,2)&gt;5,"w",IF(ISERROR(VLOOKUP(RB$6,fériés,1,FALSE)),(SUM($H$1:RB$1)&gt;SUM($F$34:$F40))*(SUM($H$1:RB$1)&lt;=SUM($F$34:$F41))*1,"F"))</f>
        <v>0</v>
      </c>
      <c r="RC41" s="65">
        <f ca="1">IF(WEEKDAY(RC$6,2)&gt;5,"w",IF(ISERROR(VLOOKUP(RC$6,fériés,1,FALSE)),(SUM($H$1:RC$1)&gt;SUM($F$34:$F40))*(SUM($H$1:RC$1)&lt;=SUM($F$34:$F41))*1,"F"))</f>
        <v>0</v>
      </c>
      <c r="RD41" s="65">
        <f ca="1">IF(WEEKDAY(RD$6,2)&gt;5,"w",IF(ISERROR(VLOOKUP(RD$6,fériés,1,FALSE)),(SUM($H$1:RD$1)&gt;SUM($F$34:$F40))*(SUM($H$1:RD$1)&lt;=SUM($F$34:$F41))*1,"F"))</f>
        <v>0</v>
      </c>
      <c r="RE41" s="65">
        <f ca="1">IF(WEEKDAY(RE$6,2)&gt;5,"w",IF(ISERROR(VLOOKUP(RE$6,fériés,1,FALSE)),(SUM($H$1:RE$1)&gt;SUM($F$34:$F40))*(SUM($H$1:RE$1)&lt;=SUM($F$34:$F41))*1,"F"))</f>
        <v>0</v>
      </c>
      <c r="RF41" s="65">
        <f ca="1">IF(WEEKDAY(RF$6,2)&gt;5,"w",IF(ISERROR(VLOOKUP(RF$6,fériés,1,FALSE)),(SUM($H$1:RF$1)&gt;SUM($F$34:$F40))*(SUM($H$1:RF$1)&lt;=SUM($F$34:$F41))*1,"F"))</f>
        <v>0</v>
      </c>
      <c r="RG41" s="65">
        <f ca="1">IF(WEEKDAY(RG$6,2)&gt;5,"w",IF(ISERROR(VLOOKUP(RG$6,fériés,1,FALSE)),(SUM($H$1:RG$1)&gt;SUM($F$34:$F40))*(SUM($H$1:RG$1)&lt;=SUM($F$34:$F41))*1,"F"))</f>
        <v>0</v>
      </c>
      <c r="RH41" s="65">
        <f ca="1">IF(WEEKDAY(RH$6,2)&gt;5,"w",IF(ISERROR(VLOOKUP(RH$6,fériés,1,FALSE)),(SUM($H$1:RH$1)&gt;SUM($F$34:$F40))*(SUM($H$1:RH$1)&lt;=SUM($F$34:$F41))*1,"F"))</f>
        <v>0</v>
      </c>
      <c r="RI41" s="65">
        <f ca="1">IF(WEEKDAY(RI$6,2)&gt;5,"w",IF(ISERROR(VLOOKUP(RI$6,fériés,1,FALSE)),(SUM($H$1:RI$1)&gt;SUM($F$34:$F40))*(SUM($H$1:RI$1)&lt;=SUM($F$34:$F41))*1,"F"))</f>
        <v>0</v>
      </c>
      <c r="RJ41" s="65">
        <f ca="1">IF(WEEKDAY(RJ$6,2)&gt;5,"w",IF(ISERROR(VLOOKUP(RJ$6,fériés,1,FALSE)),(SUM($H$1:RJ$1)&gt;SUM($F$34:$F40))*(SUM($H$1:RJ$1)&lt;=SUM($F$34:$F41))*1,"F"))</f>
        <v>0</v>
      </c>
      <c r="RK41" s="65">
        <f ca="1">IF(WEEKDAY(RK$6,2)&gt;5,"w",IF(ISERROR(VLOOKUP(RK$6,fériés,1,FALSE)),(SUM($H$1:RK$1)&gt;SUM($F$34:$F40))*(SUM($H$1:RK$1)&lt;=SUM($F$34:$F41))*1,"F"))</f>
        <v>0</v>
      </c>
      <c r="RL41" s="65">
        <f ca="1">IF(WEEKDAY(RL$6,2)&gt;5,"w",IF(ISERROR(VLOOKUP(RL$6,fériés,1,FALSE)),(SUM($H$1:RL$1)&gt;SUM($F$34:$F40))*(SUM($H$1:RL$1)&lt;=SUM($F$34:$F41))*1,"F"))</f>
        <v>0</v>
      </c>
      <c r="RM41" s="65">
        <f ca="1">IF(WEEKDAY(RM$6,2)&gt;5,"w",IF(ISERROR(VLOOKUP(RM$6,fériés,1,FALSE)),(SUM($H$1:RM$1)&gt;SUM($F$34:$F40))*(SUM($H$1:RM$1)&lt;=SUM($F$34:$F41))*1,"F"))</f>
        <v>0</v>
      </c>
      <c r="RN41" s="65">
        <f ca="1">IF(WEEKDAY(RN$6,2)&gt;5,"w",IF(ISERROR(VLOOKUP(RN$6,fériés,1,FALSE)),(SUM($H$1:RN$1)&gt;SUM($F$34:$F40))*(SUM($H$1:RN$1)&lt;=SUM($F$34:$F41))*1,"F"))</f>
        <v>0</v>
      </c>
      <c r="RO41" s="65">
        <f ca="1">IF(WEEKDAY(RO$6,2)&gt;5,"w",IF(ISERROR(VLOOKUP(RO$6,fériés,1,FALSE)),(SUM($H$1:RO$1)&gt;SUM($F$34:$F40))*(SUM($H$1:RO$1)&lt;=SUM($F$34:$F41))*1,"F"))</f>
        <v>0</v>
      </c>
      <c r="RP41" s="65">
        <f ca="1">IF(WEEKDAY(RP$6,2)&gt;5,"w",IF(ISERROR(VLOOKUP(RP$6,fériés,1,FALSE)),(SUM($H$1:RP$1)&gt;SUM($F$34:$F40))*(SUM($H$1:RP$1)&lt;=SUM($F$34:$F41))*1,"F"))</f>
        <v>0</v>
      </c>
      <c r="RQ41" s="65">
        <f ca="1">IF(WEEKDAY(RQ$6,2)&gt;5,"w",IF(ISERROR(VLOOKUP(RQ$6,fériés,1,FALSE)),(SUM($H$1:RQ$1)&gt;SUM($F$34:$F40))*(SUM($H$1:RQ$1)&lt;=SUM($F$34:$F41))*1,"F"))</f>
        <v>0</v>
      </c>
      <c r="RR41" s="65" t="str">
        <f ca="1">IF(WEEKDAY(RR$6,2)&gt;5,"w",IF(ISERROR(VLOOKUP(RR$6,fériés,1,FALSE)),(SUM($H$1:RR$1)&gt;SUM($F$34:$F40))*(SUM($H$1:RR$1)&lt;=SUM($F$34:$F41))*1,"F"))</f>
        <v>w</v>
      </c>
      <c r="RS41" s="65" t="str">
        <f ca="1">IF(WEEKDAY(RS$6,2)&gt;5,"w",IF(ISERROR(VLOOKUP(RS$6,fériés,1,FALSE)),(SUM($H$1:RS$1)&gt;SUM($F$34:$F40))*(SUM($H$1:RS$1)&lt;=SUM($F$34:$F41))*1,"F"))</f>
        <v>w</v>
      </c>
      <c r="RT41" s="65" t="str">
        <f ca="1">IF(WEEKDAY(RT$6,2)&gt;5,"w",IF(ISERROR(VLOOKUP(RT$6,fériés,1,FALSE)),(SUM($H$1:RT$1)&gt;SUM($F$34:$F40))*(SUM($H$1:RT$1)&lt;=SUM($F$34:$F41))*1,"F"))</f>
        <v>w</v>
      </c>
      <c r="RU41" s="65" t="str">
        <f ca="1">IF(WEEKDAY(RU$6,2)&gt;5,"w",IF(ISERROR(VLOOKUP(RU$6,fériés,1,FALSE)),(SUM($H$1:RU$1)&gt;SUM($F$34:$F40))*(SUM($H$1:RU$1)&lt;=SUM($F$34:$F41))*1,"F"))</f>
        <v>w</v>
      </c>
      <c r="RV41" s="65" t="str">
        <f ca="1">IF(WEEKDAY(RV$6,2)&gt;5,"w",IF(ISERROR(VLOOKUP(RV$6,fériés,1,FALSE)),(SUM($H$1:RV$1)&gt;SUM($F$34:$F40))*(SUM($H$1:RV$1)&lt;=SUM($F$34:$F41))*1,"F"))</f>
        <v>w</v>
      </c>
      <c r="RW41" s="65" t="str">
        <f ca="1">IF(WEEKDAY(RW$6,2)&gt;5,"w",IF(ISERROR(VLOOKUP(RW$6,fériés,1,FALSE)),(SUM($H$1:RW$1)&gt;SUM($F$34:$F40))*(SUM($H$1:RW$1)&lt;=SUM($F$34:$F41))*1,"F"))</f>
        <v>w</v>
      </c>
      <c r="RX41" s="65" t="str">
        <f ca="1">IF(WEEKDAY(RX$6,2)&gt;5,"w",IF(ISERROR(VLOOKUP(RX$6,fériés,1,FALSE)),(SUM($H$1:RX$1)&gt;SUM($F$34:$F40))*(SUM($H$1:RX$1)&lt;=SUM($F$34:$F41))*1,"F"))</f>
        <v>w</v>
      </c>
      <c r="RY41" s="65" t="str">
        <f ca="1">IF(WEEKDAY(RY$6,2)&gt;5,"w",IF(ISERROR(VLOOKUP(RY$6,fériés,1,FALSE)),(SUM($H$1:RY$1)&gt;SUM($F$34:$F40))*(SUM($H$1:RY$1)&lt;=SUM($F$34:$F41))*1,"F"))</f>
        <v>w</v>
      </c>
      <c r="RZ41" s="65" t="str">
        <f ca="1">IF(WEEKDAY(RZ$6,2)&gt;5,"w",IF(ISERROR(VLOOKUP(RZ$6,fériés,1,FALSE)),(SUM($H$1:RZ$1)&gt;SUM($F$34:$F40))*(SUM($H$1:RZ$1)&lt;=SUM($F$34:$F41))*1,"F"))</f>
        <v>w</v>
      </c>
      <c r="SA41" s="65" t="str">
        <f ca="1">IF(WEEKDAY(SA$6,2)&gt;5,"w",IF(ISERROR(VLOOKUP(SA$6,fériés,1,FALSE)),(SUM($H$1:SA$1)&gt;SUM($F$34:$F40))*(SUM($H$1:SA$1)&lt;=SUM($F$34:$F41))*1,"F"))</f>
        <v>w</v>
      </c>
      <c r="SB41" s="65" t="str">
        <f ca="1">IF(WEEKDAY(SB$6,2)&gt;5,"w",IF(ISERROR(VLOOKUP(SB$6,fériés,1,FALSE)),(SUM($H$1:SB$1)&gt;SUM($F$34:$F40))*(SUM($H$1:SB$1)&lt;=SUM($F$34:$F41))*1,"F"))</f>
        <v>w</v>
      </c>
      <c r="SC41" s="65" t="str">
        <f ca="1">IF(WEEKDAY(SC$6,2)&gt;5,"w",IF(ISERROR(VLOOKUP(SC$6,fériés,1,FALSE)),(SUM($H$1:SC$1)&gt;SUM($F$34:$F40))*(SUM($H$1:SC$1)&lt;=SUM($F$34:$F41))*1,"F"))</f>
        <v>w</v>
      </c>
      <c r="SD41" s="65" t="str">
        <f ca="1">IF(WEEKDAY(SD$6,2)&gt;5,"w",IF(ISERROR(VLOOKUP(SD$6,fériés,1,FALSE)),(SUM($H$1:SD$1)&gt;SUM($F$34:$F40))*(SUM($H$1:SD$1)&lt;=SUM($F$34:$F41))*1,"F"))</f>
        <v>w</v>
      </c>
      <c r="SE41" s="65" t="str">
        <f ca="1">IF(WEEKDAY(SE$6,2)&gt;5,"w",IF(ISERROR(VLOOKUP(SE$6,fériés,1,FALSE)),(SUM($H$1:SE$1)&gt;SUM($F$34:$F40))*(SUM($H$1:SE$1)&lt;=SUM($F$34:$F41))*1,"F"))</f>
        <v>w</v>
      </c>
      <c r="SF41" s="65" t="str">
        <f ca="1">IF(WEEKDAY(SF$6,2)&gt;5,"w",IF(ISERROR(VLOOKUP(SF$6,fériés,1,FALSE)),(SUM($H$1:SF$1)&gt;SUM($F$34:$F40))*(SUM($H$1:SF$1)&lt;=SUM($F$34:$F41))*1,"F"))</f>
        <v>w</v>
      </c>
      <c r="SG41" s="83"/>
    </row>
    <row r="42" spans="1:501" ht="12" customHeight="1" x14ac:dyDescent="0.25">
      <c r="A42" s="80"/>
      <c r="B42" s="63"/>
      <c r="C42" s="78" t="str">
        <f>IF(A42="","",Base_données!$P$3)</f>
        <v/>
      </c>
      <c r="D42" s="79" t="str">
        <f>IFERROR(VLOOKUP($A42,Base_données!$A$4:$AB$24,Base_données!$D$1,FALSE),"")</f>
        <v/>
      </c>
      <c r="E42" s="79" t="str">
        <f>IFERROR(VLOOKUP($A42,Base_données!$A$4:$AB$24,Base_données!$P$1,FALSE),"")</f>
        <v/>
      </c>
      <c r="F42" s="67" t="str">
        <f t="shared" si="89"/>
        <v/>
      </c>
      <c r="G42" s="62" t="str">
        <f>IFERROR(VLOOKUP($A42,Base_données!$A$4:$L$24,5,FALSE),"")</f>
        <v/>
      </c>
      <c r="H42" s="65">
        <f ca="1">IF(WEEKDAY(H$6,2)&gt;5,"w",IF(ISERROR(VLOOKUP(H$6,fériés,1,FALSE)),(SUM($H$1:H$1)&gt;SUM($F$34:$F41))*(SUM($H$1:H$1)&lt;=SUM($F$34:$F42))*1,"F"))</f>
        <v>0</v>
      </c>
      <c r="I42" s="65">
        <f ca="1">IF(WEEKDAY(I$6,2)&gt;5,"w",IF(ISERROR(VLOOKUP(I$6,fériés,1,FALSE)),(SUM($H$1:I$1)&gt;SUM($F$34:$F41))*(SUM($H$1:I$1)&lt;=SUM($F$34:$F42))*1,"F"))</f>
        <v>0</v>
      </c>
      <c r="J42" s="65">
        <f ca="1">IF(WEEKDAY(J$6,2)&gt;5,"w",IF(ISERROR(VLOOKUP(J$6,fériés,1,FALSE)),(SUM($H$1:J$1)&gt;SUM($F$34:$F41))*(SUM($H$1:J$1)&lt;=SUM($F$34:$F42))*1,"F"))</f>
        <v>0</v>
      </c>
      <c r="K42" s="65">
        <f ca="1">IF(WEEKDAY(K$6,2)&gt;5,"w",IF(ISERROR(VLOOKUP(K$6,fériés,1,FALSE)),(SUM($H$1:K$1)&gt;SUM($F$34:$F41))*(SUM($H$1:K$1)&lt;=SUM($F$34:$F42))*1,"F"))</f>
        <v>0</v>
      </c>
      <c r="L42" s="65">
        <f ca="1">IF(WEEKDAY(L$6,2)&gt;5,"w",IF(ISERROR(VLOOKUP(L$6,fériés,1,FALSE)),(SUM($H$1:L$1)&gt;SUM($F$34:$F41))*(SUM($H$1:L$1)&lt;=SUM($F$34:$F42))*1,"F"))</f>
        <v>0</v>
      </c>
      <c r="M42" s="65">
        <f ca="1">IF(WEEKDAY(M$6,2)&gt;5,"w",IF(ISERROR(VLOOKUP(M$6,fériés,1,FALSE)),(SUM($H$1:M$1)&gt;SUM($F$34:$F41))*(SUM($H$1:M$1)&lt;=SUM($F$34:$F42))*1,"F"))</f>
        <v>0</v>
      </c>
      <c r="N42" s="65">
        <f ca="1">IF(WEEKDAY(N$6,2)&gt;5,"w",IF(ISERROR(VLOOKUP(N$6,fériés,1,FALSE)),(SUM($H$1:N$1)&gt;SUM($F$34:$F41))*(SUM($H$1:N$1)&lt;=SUM($F$34:$F42))*1,"F"))</f>
        <v>0</v>
      </c>
      <c r="O42" s="65">
        <f ca="1">IF(WEEKDAY(O$6,2)&gt;5,"w",IF(ISERROR(VLOOKUP(O$6,fériés,1,FALSE)),(SUM($H$1:O$1)&gt;SUM($F$34:$F41))*(SUM($H$1:O$1)&lt;=SUM($F$34:$F42))*1,"F"))</f>
        <v>0</v>
      </c>
      <c r="P42" s="65">
        <f ca="1">IF(WEEKDAY(P$6,2)&gt;5,"w",IF(ISERROR(VLOOKUP(P$6,fériés,1,FALSE)),(SUM($H$1:P$1)&gt;SUM($F$34:$F41))*(SUM($H$1:P$1)&lt;=SUM($F$34:$F42))*1,"F"))</f>
        <v>0</v>
      </c>
      <c r="Q42" s="65">
        <f ca="1">IF(WEEKDAY(Q$6,2)&gt;5,"w",IF(ISERROR(VLOOKUP(Q$6,fériés,1,FALSE)),(SUM($H$1:Q$1)&gt;SUM($F$34:$F41))*(SUM($H$1:Q$1)&lt;=SUM($F$34:$F42))*1,"F"))</f>
        <v>0</v>
      </c>
      <c r="R42" s="65">
        <f ca="1">IF(WEEKDAY(R$6,2)&gt;5,"w",IF(ISERROR(VLOOKUP(R$6,fériés,1,FALSE)),(SUM($H$1:R$1)&gt;SUM($F$34:$F41))*(SUM($H$1:R$1)&lt;=SUM($F$34:$F42))*1,"F"))</f>
        <v>0</v>
      </c>
      <c r="S42" s="65">
        <f ca="1">IF(WEEKDAY(S$6,2)&gt;5,"w",IF(ISERROR(VLOOKUP(S$6,fériés,1,FALSE)),(SUM($H$1:S$1)&gt;SUM($F$34:$F41))*(SUM($H$1:S$1)&lt;=SUM($F$34:$F42))*1,"F"))</f>
        <v>0</v>
      </c>
      <c r="T42" s="65">
        <f ca="1">IF(WEEKDAY(T$6,2)&gt;5,"w",IF(ISERROR(VLOOKUP(T$6,fériés,1,FALSE)),(SUM($H$1:T$1)&gt;SUM($F$34:$F41))*(SUM($H$1:T$1)&lt;=SUM($F$34:$F42))*1,"F"))</f>
        <v>0</v>
      </c>
      <c r="U42" s="65">
        <f ca="1">IF(WEEKDAY(U$6,2)&gt;5,"w",IF(ISERROR(VLOOKUP(U$6,fériés,1,FALSE)),(SUM($H$1:U$1)&gt;SUM($F$34:$F41))*(SUM($H$1:U$1)&lt;=SUM($F$34:$F42))*1,"F"))</f>
        <v>0</v>
      </c>
      <c r="V42" s="65">
        <f ca="1">IF(WEEKDAY(V$6,2)&gt;5,"w",IF(ISERROR(VLOOKUP(V$6,fériés,1,FALSE)),(SUM($H$1:V$1)&gt;SUM($F$34:$F41))*(SUM($H$1:V$1)&lt;=SUM($F$34:$F42))*1,"F"))</f>
        <v>0</v>
      </c>
      <c r="W42" s="65">
        <f ca="1">IF(WEEKDAY(W$6,2)&gt;5,"w",IF(ISERROR(VLOOKUP(W$6,fériés,1,FALSE)),(SUM($H$1:W$1)&gt;SUM($F$34:$F41))*(SUM($H$1:W$1)&lt;=SUM($F$34:$F42))*1,"F"))</f>
        <v>0</v>
      </c>
      <c r="X42" s="65">
        <f ca="1">IF(WEEKDAY(X$6,2)&gt;5,"w",IF(ISERROR(VLOOKUP(X$6,fériés,1,FALSE)),(SUM($H$1:X$1)&gt;SUM($F$34:$F41))*(SUM($H$1:X$1)&lt;=SUM($F$34:$F42))*1,"F"))</f>
        <v>0</v>
      </c>
      <c r="Y42" s="65">
        <f ca="1">IF(WEEKDAY(Y$6,2)&gt;5,"w",IF(ISERROR(VLOOKUP(Y$6,fériés,1,FALSE)),(SUM($H$1:Y$1)&gt;SUM($F$34:$F41))*(SUM($H$1:Y$1)&lt;=SUM($F$34:$F42))*1,"F"))</f>
        <v>0</v>
      </c>
      <c r="Z42" s="65">
        <f ca="1">IF(WEEKDAY(Z$6,2)&gt;5,"w",IF(ISERROR(VLOOKUP(Z$6,fériés,1,FALSE)),(SUM($H$1:Z$1)&gt;SUM($F$34:$F41))*(SUM($H$1:Z$1)&lt;=SUM($F$34:$F42))*1,"F"))</f>
        <v>0</v>
      </c>
      <c r="AA42" s="65">
        <f ca="1">IF(WEEKDAY(AA$6,2)&gt;5,"w",IF(ISERROR(VLOOKUP(AA$6,fériés,1,FALSE)),(SUM($H$1:AA$1)&gt;SUM($F$34:$F41))*(SUM($H$1:AA$1)&lt;=SUM($F$34:$F42))*1,"F"))</f>
        <v>0</v>
      </c>
      <c r="AB42" s="65">
        <f ca="1">IF(WEEKDAY(AB$6,2)&gt;5,"w",IF(ISERROR(VLOOKUP(AB$6,fériés,1,FALSE)),(SUM($H$1:AB$1)&gt;SUM($F$34:$F41))*(SUM($H$1:AB$1)&lt;=SUM($F$34:$F42))*1,"F"))</f>
        <v>0</v>
      </c>
      <c r="AC42" s="65">
        <f ca="1">IF(WEEKDAY(AC$6,2)&gt;5,"w",IF(ISERROR(VLOOKUP(AC$6,fériés,1,FALSE)),(SUM($H$1:AC$1)&gt;SUM($F$34:$F41))*(SUM($H$1:AC$1)&lt;=SUM($F$34:$F42))*1,"F"))</f>
        <v>0</v>
      </c>
      <c r="AD42" s="65">
        <f ca="1">IF(WEEKDAY(AD$6,2)&gt;5,"w",IF(ISERROR(VLOOKUP(AD$6,fériés,1,FALSE)),(SUM($H$1:AD$1)&gt;SUM($F$34:$F41))*(SUM($H$1:AD$1)&lt;=SUM($F$34:$F42))*1,"F"))</f>
        <v>0</v>
      </c>
      <c r="AE42" s="65">
        <f ca="1">IF(WEEKDAY(AE$6,2)&gt;5,"w",IF(ISERROR(VLOOKUP(AE$6,fériés,1,FALSE)),(SUM($H$1:AE$1)&gt;SUM($F$34:$F41))*(SUM($H$1:AE$1)&lt;=SUM($F$34:$F42))*1,"F"))</f>
        <v>0</v>
      </c>
      <c r="AF42" s="65">
        <f ca="1">IF(WEEKDAY(AF$6,2)&gt;5,"w",IF(ISERROR(VLOOKUP(AF$6,fériés,1,FALSE)),(SUM($H$1:AF$1)&gt;SUM($F$34:$F41))*(SUM($H$1:AF$1)&lt;=SUM($F$34:$F42))*1,"F"))</f>
        <v>0</v>
      </c>
      <c r="AG42" s="65">
        <f ca="1">IF(WEEKDAY(AG$6,2)&gt;5,"w",IF(ISERROR(VLOOKUP(AG$6,fériés,1,FALSE)),(SUM($H$1:AG$1)&gt;SUM($F$34:$F41))*(SUM($H$1:AG$1)&lt;=SUM($F$34:$F42))*1,"F"))</f>
        <v>0</v>
      </c>
      <c r="AH42" s="65">
        <f ca="1">IF(WEEKDAY(AH$6,2)&gt;5,"w",IF(ISERROR(VLOOKUP(AH$6,fériés,1,FALSE)),(SUM($H$1:AH$1)&gt;SUM($F$34:$F41))*(SUM($H$1:AH$1)&lt;=SUM($F$34:$F42))*1,"F"))</f>
        <v>0</v>
      </c>
      <c r="AI42" s="65">
        <f ca="1">IF(WEEKDAY(AI$6,2)&gt;5,"w",IF(ISERROR(VLOOKUP(AI$6,fériés,1,FALSE)),(SUM($H$1:AI$1)&gt;SUM($F$34:$F41))*(SUM($H$1:AI$1)&lt;=SUM($F$34:$F42))*1,"F"))</f>
        <v>0</v>
      </c>
      <c r="AJ42" s="65">
        <f ca="1">IF(WEEKDAY(AJ$6,2)&gt;5,"w",IF(ISERROR(VLOOKUP(AJ$6,fériés,1,FALSE)),(SUM($H$1:AJ$1)&gt;SUM($F$34:$F41))*(SUM($H$1:AJ$1)&lt;=SUM($F$34:$F42))*1,"F"))</f>
        <v>0</v>
      </c>
      <c r="AK42" s="65">
        <f ca="1">IF(WEEKDAY(AK$6,2)&gt;5,"w",IF(ISERROR(VLOOKUP(AK$6,fériés,1,FALSE)),(SUM($H$1:AK$1)&gt;SUM($F$34:$F41))*(SUM($H$1:AK$1)&lt;=SUM($F$34:$F42))*1,"F"))</f>
        <v>0</v>
      </c>
      <c r="AL42" s="65">
        <f ca="1">IF(WEEKDAY(AL$6,2)&gt;5,"w",IF(ISERROR(VLOOKUP(AL$6,fériés,1,FALSE)),(SUM($H$1:AL$1)&gt;SUM($F$34:$F41))*(SUM($H$1:AL$1)&lt;=SUM($F$34:$F42))*1,"F"))</f>
        <v>0</v>
      </c>
      <c r="AM42" s="65">
        <f ca="1">IF(WEEKDAY(AM$6,2)&gt;5,"w",IF(ISERROR(VLOOKUP(AM$6,fériés,1,FALSE)),(SUM($H$1:AM$1)&gt;SUM($F$34:$F41))*(SUM($H$1:AM$1)&lt;=SUM($F$34:$F42))*1,"F"))</f>
        <v>0</v>
      </c>
      <c r="AN42" s="65">
        <f ca="1">IF(WEEKDAY(AN$6,2)&gt;5,"w",IF(ISERROR(VLOOKUP(AN$6,fériés,1,FALSE)),(SUM($H$1:AN$1)&gt;SUM($F$34:$F41))*(SUM($H$1:AN$1)&lt;=SUM($F$34:$F42))*1,"F"))</f>
        <v>0</v>
      </c>
      <c r="AO42" s="65">
        <f ca="1">IF(WEEKDAY(AO$6,2)&gt;5,"w",IF(ISERROR(VLOOKUP(AO$6,fériés,1,FALSE)),(SUM($H$1:AO$1)&gt;SUM($F$34:$F41))*(SUM($H$1:AO$1)&lt;=SUM($F$34:$F42))*1,"F"))</f>
        <v>0</v>
      </c>
      <c r="AP42" s="65">
        <f ca="1">IF(WEEKDAY(AP$6,2)&gt;5,"w",IF(ISERROR(VLOOKUP(AP$6,fériés,1,FALSE)),(SUM($H$1:AP$1)&gt;SUM($F$34:$F41))*(SUM($H$1:AP$1)&lt;=SUM($F$34:$F42))*1,"F"))</f>
        <v>0</v>
      </c>
      <c r="AQ42" s="65">
        <f ca="1">IF(WEEKDAY(AQ$6,2)&gt;5,"w",IF(ISERROR(VLOOKUP(AQ$6,fériés,1,FALSE)),(SUM($H$1:AQ$1)&gt;SUM($F$34:$F41))*(SUM($H$1:AQ$1)&lt;=SUM($F$34:$F42))*1,"F"))</f>
        <v>0</v>
      </c>
      <c r="AR42" s="65">
        <f ca="1">IF(WEEKDAY(AR$6,2)&gt;5,"w",IF(ISERROR(VLOOKUP(AR$6,fériés,1,FALSE)),(SUM($H$1:AR$1)&gt;SUM($F$34:$F41))*(SUM($H$1:AR$1)&lt;=SUM($F$34:$F42))*1,"F"))</f>
        <v>0</v>
      </c>
      <c r="AS42" s="65">
        <f ca="1">IF(WEEKDAY(AS$6,2)&gt;5,"w",IF(ISERROR(VLOOKUP(AS$6,fériés,1,FALSE)),(SUM($H$1:AS$1)&gt;SUM($F$34:$F41))*(SUM($H$1:AS$1)&lt;=SUM($F$34:$F42))*1,"F"))</f>
        <v>0</v>
      </c>
      <c r="AT42" s="65">
        <f ca="1">IF(WEEKDAY(AT$6,2)&gt;5,"w",IF(ISERROR(VLOOKUP(AT$6,fériés,1,FALSE)),(SUM($H$1:AT$1)&gt;SUM($F$34:$F41))*(SUM($H$1:AT$1)&lt;=SUM($F$34:$F42))*1,"F"))</f>
        <v>0</v>
      </c>
      <c r="AU42" s="65">
        <f ca="1">IF(WEEKDAY(AU$6,2)&gt;5,"w",IF(ISERROR(VLOOKUP(AU$6,fériés,1,FALSE)),(SUM($H$1:AU$1)&gt;SUM($F$34:$F41))*(SUM($H$1:AU$1)&lt;=SUM($F$34:$F42))*1,"F"))</f>
        <v>0</v>
      </c>
      <c r="AV42" s="65">
        <f ca="1">IF(WEEKDAY(AV$6,2)&gt;5,"w",IF(ISERROR(VLOOKUP(AV$6,fériés,1,FALSE)),(SUM($H$1:AV$1)&gt;SUM($F$34:$F41))*(SUM($H$1:AV$1)&lt;=SUM($F$34:$F42))*1,"F"))</f>
        <v>0</v>
      </c>
      <c r="AW42" s="65">
        <f ca="1">IF(WEEKDAY(AW$6,2)&gt;5,"w",IF(ISERROR(VLOOKUP(AW$6,fériés,1,FALSE)),(SUM($H$1:AW$1)&gt;SUM($F$34:$F41))*(SUM($H$1:AW$1)&lt;=SUM($F$34:$F42))*1,"F"))</f>
        <v>0</v>
      </c>
      <c r="AX42" s="65">
        <f ca="1">IF(WEEKDAY(AX$6,2)&gt;5,"w",IF(ISERROR(VLOOKUP(AX$6,fériés,1,FALSE)),(SUM($H$1:AX$1)&gt;SUM($F$34:$F41))*(SUM($H$1:AX$1)&lt;=SUM($F$34:$F42))*1,"F"))</f>
        <v>0</v>
      </c>
      <c r="AY42" s="65">
        <f ca="1">IF(WEEKDAY(AY$6,2)&gt;5,"w",IF(ISERROR(VLOOKUP(AY$6,fériés,1,FALSE)),(SUM($H$1:AY$1)&gt;SUM($F$34:$F41))*(SUM($H$1:AY$1)&lt;=SUM($F$34:$F42))*1,"F"))</f>
        <v>0</v>
      </c>
      <c r="AZ42" s="65">
        <f ca="1">IF(WEEKDAY(AZ$6,2)&gt;5,"w",IF(ISERROR(VLOOKUP(AZ$6,fériés,1,FALSE)),(SUM($H$1:AZ$1)&gt;SUM($F$34:$F41))*(SUM($H$1:AZ$1)&lt;=SUM($F$34:$F42))*1,"F"))</f>
        <v>0</v>
      </c>
      <c r="BA42" s="65">
        <f ca="1">IF(WEEKDAY(BA$6,2)&gt;5,"w",IF(ISERROR(VLOOKUP(BA$6,fériés,1,FALSE)),(SUM($H$1:BA$1)&gt;SUM($F$34:$F41))*(SUM($H$1:BA$1)&lt;=SUM($F$34:$F42))*1,"F"))</f>
        <v>0</v>
      </c>
      <c r="BB42" s="65">
        <f ca="1">IF(WEEKDAY(BB$6,2)&gt;5,"w",IF(ISERROR(VLOOKUP(BB$6,fériés,1,FALSE)),(SUM($H$1:BB$1)&gt;SUM($F$34:$F41))*(SUM($H$1:BB$1)&lt;=SUM($F$34:$F42))*1,"F"))</f>
        <v>0</v>
      </c>
      <c r="BC42" s="65">
        <f ca="1">IF(WEEKDAY(BC$6,2)&gt;5,"w",IF(ISERROR(VLOOKUP(BC$6,fériés,1,FALSE)),(SUM($H$1:BC$1)&gt;SUM($F$34:$F41))*(SUM($H$1:BC$1)&lt;=SUM($F$34:$F42))*1,"F"))</f>
        <v>0</v>
      </c>
      <c r="BD42" s="65">
        <f ca="1">IF(WEEKDAY(BD$6,2)&gt;5,"w",IF(ISERROR(VLOOKUP(BD$6,fériés,1,FALSE)),(SUM($H$1:BD$1)&gt;SUM($F$34:$F41))*(SUM($H$1:BD$1)&lt;=SUM($F$34:$F42))*1,"F"))</f>
        <v>0</v>
      </c>
      <c r="BE42" s="65">
        <f ca="1">IF(WEEKDAY(BE$6,2)&gt;5,"w",IF(ISERROR(VLOOKUP(BE$6,fériés,1,FALSE)),(SUM($H$1:BE$1)&gt;SUM($F$34:$F41))*(SUM($H$1:BE$1)&lt;=SUM($F$34:$F42))*1,"F"))</f>
        <v>0</v>
      </c>
      <c r="BF42" s="65">
        <f ca="1">IF(WEEKDAY(BF$6,2)&gt;5,"w",IF(ISERROR(VLOOKUP(BF$6,fériés,1,FALSE)),(SUM($H$1:BF$1)&gt;SUM($F$34:$F41))*(SUM($H$1:BF$1)&lt;=SUM($F$34:$F42))*1,"F"))</f>
        <v>0</v>
      </c>
      <c r="BG42" s="65">
        <f ca="1">IF(WEEKDAY(BG$6,2)&gt;5,"w",IF(ISERROR(VLOOKUP(BG$6,fériés,1,FALSE)),(SUM($H$1:BG$1)&gt;SUM($F$34:$F41))*(SUM($H$1:BG$1)&lt;=SUM($F$34:$F42))*1,"F"))</f>
        <v>0</v>
      </c>
      <c r="BH42" s="65">
        <f ca="1">IF(WEEKDAY(BH$6,2)&gt;5,"w",IF(ISERROR(VLOOKUP(BH$6,fériés,1,FALSE)),(SUM($H$1:BH$1)&gt;SUM($F$34:$F41))*(SUM($H$1:BH$1)&lt;=SUM($F$34:$F42))*1,"F"))</f>
        <v>0</v>
      </c>
      <c r="BI42" s="65">
        <f ca="1">IF(WEEKDAY(BI$6,2)&gt;5,"w",IF(ISERROR(VLOOKUP(BI$6,fériés,1,FALSE)),(SUM($H$1:BI$1)&gt;SUM($F$34:$F41))*(SUM($H$1:BI$1)&lt;=SUM($F$34:$F42))*1,"F"))</f>
        <v>0</v>
      </c>
      <c r="BJ42" s="65">
        <f ca="1">IF(WEEKDAY(BJ$6,2)&gt;5,"w",IF(ISERROR(VLOOKUP(BJ$6,fériés,1,FALSE)),(SUM($H$1:BJ$1)&gt;SUM($F$34:$F41))*(SUM($H$1:BJ$1)&lt;=SUM($F$34:$F42))*1,"F"))</f>
        <v>0</v>
      </c>
      <c r="BK42" s="65">
        <f ca="1">IF(WEEKDAY(BK$6,2)&gt;5,"w",IF(ISERROR(VLOOKUP(BK$6,fériés,1,FALSE)),(SUM($H$1:BK$1)&gt;SUM($F$34:$F41))*(SUM($H$1:BK$1)&lt;=SUM($F$34:$F42))*1,"F"))</f>
        <v>0</v>
      </c>
      <c r="BL42" s="65">
        <f ca="1">IF(WEEKDAY(BL$6,2)&gt;5,"w",IF(ISERROR(VLOOKUP(BL$6,fériés,1,FALSE)),(SUM($H$1:BL$1)&gt;SUM($F$34:$F41))*(SUM($H$1:BL$1)&lt;=SUM($F$34:$F42))*1,"F"))</f>
        <v>0</v>
      </c>
      <c r="BM42" s="65">
        <f ca="1">IF(WEEKDAY(BM$6,2)&gt;5,"w",IF(ISERROR(VLOOKUP(BM$6,fériés,1,FALSE)),(SUM($H$1:BM$1)&gt;SUM($F$34:$F41))*(SUM($H$1:BM$1)&lt;=SUM($F$34:$F42))*1,"F"))</f>
        <v>0</v>
      </c>
      <c r="BN42" s="65" t="str">
        <f ca="1">IF(WEEKDAY(BN$6,2)&gt;5,"w",IF(ISERROR(VLOOKUP(BN$6,fériés,1,FALSE)),(SUM($H$1:BN$1)&gt;SUM($F$34:$F41))*(SUM($H$1:BN$1)&lt;=SUM($F$34:$F42))*1,"F"))</f>
        <v>w</v>
      </c>
      <c r="BO42" s="65" t="str">
        <f ca="1">IF(WEEKDAY(BO$6,2)&gt;5,"w",IF(ISERROR(VLOOKUP(BO$6,fériés,1,FALSE)),(SUM($H$1:BO$1)&gt;SUM($F$34:$F41))*(SUM($H$1:BO$1)&lt;=SUM($F$34:$F42))*1,"F"))</f>
        <v>w</v>
      </c>
      <c r="BP42" s="65" t="str">
        <f ca="1">IF(WEEKDAY(BP$6,2)&gt;5,"w",IF(ISERROR(VLOOKUP(BP$6,fériés,1,FALSE)),(SUM($H$1:BP$1)&gt;SUM($F$34:$F41))*(SUM($H$1:BP$1)&lt;=SUM($F$34:$F42))*1,"F"))</f>
        <v>w</v>
      </c>
      <c r="BQ42" s="65" t="str">
        <f ca="1">IF(WEEKDAY(BQ$6,2)&gt;5,"w",IF(ISERROR(VLOOKUP(BQ$6,fériés,1,FALSE)),(SUM($H$1:BQ$1)&gt;SUM($F$34:$F41))*(SUM($H$1:BQ$1)&lt;=SUM($F$34:$F42))*1,"F"))</f>
        <v>w</v>
      </c>
      <c r="BR42" s="65" t="str">
        <f ca="1">IF(WEEKDAY(BR$6,2)&gt;5,"w",IF(ISERROR(VLOOKUP(BR$6,fériés,1,FALSE)),(SUM($H$1:BR$1)&gt;SUM($F$34:$F41))*(SUM($H$1:BR$1)&lt;=SUM($F$34:$F42))*1,"F"))</f>
        <v>w</v>
      </c>
      <c r="BS42" s="65" t="str">
        <f ca="1">IF(WEEKDAY(BS$6,2)&gt;5,"w",IF(ISERROR(VLOOKUP(BS$6,fériés,1,FALSE)),(SUM($H$1:BS$1)&gt;SUM($F$34:$F41))*(SUM($H$1:BS$1)&lt;=SUM($F$34:$F42))*1,"F"))</f>
        <v>w</v>
      </c>
      <c r="BT42" s="65" t="str">
        <f ca="1">IF(WEEKDAY(BT$6,2)&gt;5,"w",IF(ISERROR(VLOOKUP(BT$6,fériés,1,FALSE)),(SUM($H$1:BT$1)&gt;SUM($F$34:$F41))*(SUM($H$1:BT$1)&lt;=SUM($F$34:$F42))*1,"F"))</f>
        <v>w</v>
      </c>
      <c r="BU42" s="65" t="str">
        <f ca="1">IF(WEEKDAY(BU$6,2)&gt;5,"w",IF(ISERROR(VLOOKUP(BU$6,fériés,1,FALSE)),(SUM($H$1:BU$1)&gt;SUM($F$34:$F41))*(SUM($H$1:BU$1)&lt;=SUM($F$34:$F42))*1,"F"))</f>
        <v>w</v>
      </c>
      <c r="BV42" s="65" t="str">
        <f ca="1">IF(WEEKDAY(BV$6,2)&gt;5,"w",IF(ISERROR(VLOOKUP(BV$6,fériés,1,FALSE)),(SUM($H$1:BV$1)&gt;SUM($F$34:$F41))*(SUM($H$1:BV$1)&lt;=SUM($F$34:$F42))*1,"F"))</f>
        <v>w</v>
      </c>
      <c r="BW42" s="65" t="str">
        <f ca="1">IF(WEEKDAY(BW$6,2)&gt;5,"w",IF(ISERROR(VLOOKUP(BW$6,fériés,1,FALSE)),(SUM($H$1:BW$1)&gt;SUM($F$34:$F41))*(SUM($H$1:BW$1)&lt;=SUM($F$34:$F42))*1,"F"))</f>
        <v>w</v>
      </c>
      <c r="BX42" s="65" t="str">
        <f ca="1">IF(WEEKDAY(BX$6,2)&gt;5,"w",IF(ISERROR(VLOOKUP(BX$6,fériés,1,FALSE)),(SUM($H$1:BX$1)&gt;SUM($F$34:$F41))*(SUM($H$1:BX$1)&lt;=SUM($F$34:$F42))*1,"F"))</f>
        <v>w</v>
      </c>
      <c r="BY42" s="65" t="str">
        <f ca="1">IF(WEEKDAY(BY$6,2)&gt;5,"w",IF(ISERROR(VLOOKUP(BY$6,fériés,1,FALSE)),(SUM($H$1:BY$1)&gt;SUM($F$34:$F41))*(SUM($H$1:BY$1)&lt;=SUM($F$34:$F42))*1,"F"))</f>
        <v>w</v>
      </c>
      <c r="BZ42" s="65" t="str">
        <f ca="1">IF(WEEKDAY(BZ$6,2)&gt;5,"w",IF(ISERROR(VLOOKUP(BZ$6,fériés,1,FALSE)),(SUM($H$1:BZ$1)&gt;SUM($F$34:$F41))*(SUM($H$1:BZ$1)&lt;=SUM($F$34:$F42))*1,"F"))</f>
        <v>w</v>
      </c>
      <c r="CA42" s="65" t="str">
        <f ca="1">IF(WEEKDAY(CA$6,2)&gt;5,"w",IF(ISERROR(VLOOKUP(CA$6,fériés,1,FALSE)),(SUM($H$1:CA$1)&gt;SUM($F$34:$F41))*(SUM($H$1:CA$1)&lt;=SUM($F$34:$F42))*1,"F"))</f>
        <v>w</v>
      </c>
      <c r="CB42" s="65" t="str">
        <f ca="1">IF(WEEKDAY(CB$6,2)&gt;5,"w",IF(ISERROR(VLOOKUP(CB$6,fériés,1,FALSE)),(SUM($H$1:CB$1)&gt;SUM($F$34:$F41))*(SUM($H$1:CB$1)&lt;=SUM($F$34:$F42))*1,"F"))</f>
        <v>w</v>
      </c>
      <c r="CC42" s="65" t="str">
        <f ca="1">IF(WEEKDAY(CC$6,2)&gt;5,"w",IF(ISERROR(VLOOKUP(CC$6,fériés,1,FALSE)),(SUM($H$1:CC$1)&gt;SUM($F$34:$F41))*(SUM($H$1:CC$1)&lt;=SUM($F$34:$F42))*1,"F"))</f>
        <v>w</v>
      </c>
      <c r="CD42" s="65" t="str">
        <f ca="1">IF(WEEKDAY(CD$6,2)&gt;5,"w",IF(ISERROR(VLOOKUP(CD$6,fériés,1,FALSE)),(SUM($H$1:CD$1)&gt;SUM($F$34:$F41))*(SUM($H$1:CD$1)&lt;=SUM($F$34:$F42))*1,"F"))</f>
        <v>w</v>
      </c>
      <c r="CE42" s="65" t="str">
        <f ca="1">IF(WEEKDAY(CE$6,2)&gt;5,"w",IF(ISERROR(VLOOKUP(CE$6,fériés,1,FALSE)),(SUM($H$1:CE$1)&gt;SUM($F$34:$F41))*(SUM($H$1:CE$1)&lt;=SUM($F$34:$F42))*1,"F"))</f>
        <v>w</v>
      </c>
      <c r="CF42" s="65" t="str">
        <f ca="1">IF(WEEKDAY(CF$6,2)&gt;5,"w",IF(ISERROR(VLOOKUP(CF$6,fériés,1,FALSE)),(SUM($H$1:CF$1)&gt;SUM($F$34:$F41))*(SUM($H$1:CF$1)&lt;=SUM($F$34:$F42))*1,"F"))</f>
        <v>w</v>
      </c>
      <c r="CG42" s="65" t="str">
        <f ca="1">IF(WEEKDAY(CG$6,2)&gt;5,"w",IF(ISERROR(VLOOKUP(CG$6,fériés,1,FALSE)),(SUM($H$1:CG$1)&gt;SUM($F$34:$F41))*(SUM($H$1:CG$1)&lt;=SUM($F$34:$F42))*1,"F"))</f>
        <v>w</v>
      </c>
      <c r="CH42" s="65">
        <f ca="1">IF(WEEKDAY(CH$6,2)&gt;5,"w",IF(ISERROR(VLOOKUP(CH$6,fériés,1,FALSE)),(SUM($H$1:CH$1)&gt;SUM($F$34:$F41))*(SUM($H$1:CH$1)&lt;=SUM($F$34:$F42))*1,"F"))</f>
        <v>0</v>
      </c>
      <c r="CI42" s="65">
        <f ca="1">IF(WEEKDAY(CI$6,2)&gt;5,"w",IF(ISERROR(VLOOKUP(CI$6,fériés,1,FALSE)),(SUM($H$1:CI$1)&gt;SUM($F$34:$F41))*(SUM($H$1:CI$1)&lt;=SUM($F$34:$F42))*1,"F"))</f>
        <v>0</v>
      </c>
      <c r="CJ42" s="65">
        <f ca="1">IF(WEEKDAY(CJ$6,2)&gt;5,"w",IF(ISERROR(VLOOKUP(CJ$6,fériés,1,FALSE)),(SUM($H$1:CJ$1)&gt;SUM($F$34:$F41))*(SUM($H$1:CJ$1)&lt;=SUM($F$34:$F42))*1,"F"))</f>
        <v>0</v>
      </c>
      <c r="CK42" s="65">
        <f ca="1">IF(WEEKDAY(CK$6,2)&gt;5,"w",IF(ISERROR(VLOOKUP(CK$6,fériés,1,FALSE)),(SUM($H$1:CK$1)&gt;SUM($F$34:$F41))*(SUM($H$1:CK$1)&lt;=SUM($F$34:$F42))*1,"F"))</f>
        <v>0</v>
      </c>
      <c r="CL42" s="65">
        <f ca="1">IF(WEEKDAY(CL$6,2)&gt;5,"w",IF(ISERROR(VLOOKUP(CL$6,fériés,1,FALSE)),(SUM($H$1:CL$1)&gt;SUM($F$34:$F41))*(SUM($H$1:CL$1)&lt;=SUM($F$34:$F42))*1,"F"))</f>
        <v>0</v>
      </c>
      <c r="CM42" s="65">
        <f ca="1">IF(WEEKDAY(CM$6,2)&gt;5,"w",IF(ISERROR(VLOOKUP(CM$6,fériés,1,FALSE)),(SUM($H$1:CM$1)&gt;SUM($F$34:$F41))*(SUM($H$1:CM$1)&lt;=SUM($F$34:$F42))*1,"F"))</f>
        <v>0</v>
      </c>
      <c r="CN42" s="65">
        <f ca="1">IF(WEEKDAY(CN$6,2)&gt;5,"w",IF(ISERROR(VLOOKUP(CN$6,fériés,1,FALSE)),(SUM($H$1:CN$1)&gt;SUM($F$34:$F41))*(SUM($H$1:CN$1)&lt;=SUM($F$34:$F42))*1,"F"))</f>
        <v>0</v>
      </c>
      <c r="CO42" s="65">
        <f ca="1">IF(WEEKDAY(CO$6,2)&gt;5,"w",IF(ISERROR(VLOOKUP(CO$6,fériés,1,FALSE)),(SUM($H$1:CO$1)&gt;SUM($F$34:$F41))*(SUM($H$1:CO$1)&lt;=SUM($F$34:$F42))*1,"F"))</f>
        <v>0</v>
      </c>
      <c r="CP42" s="65">
        <f ca="1">IF(WEEKDAY(CP$6,2)&gt;5,"w",IF(ISERROR(VLOOKUP(CP$6,fériés,1,FALSE)),(SUM($H$1:CP$1)&gt;SUM($F$34:$F41))*(SUM($H$1:CP$1)&lt;=SUM($F$34:$F42))*1,"F"))</f>
        <v>0</v>
      </c>
      <c r="CQ42" s="65">
        <f ca="1">IF(WEEKDAY(CQ$6,2)&gt;5,"w",IF(ISERROR(VLOOKUP(CQ$6,fériés,1,FALSE)),(SUM($H$1:CQ$1)&gt;SUM($F$34:$F41))*(SUM($H$1:CQ$1)&lt;=SUM($F$34:$F42))*1,"F"))</f>
        <v>0</v>
      </c>
      <c r="CR42" s="65">
        <f ca="1">IF(WEEKDAY(CR$6,2)&gt;5,"w",IF(ISERROR(VLOOKUP(CR$6,fériés,1,FALSE)),(SUM($H$1:CR$1)&gt;SUM($F$34:$F41))*(SUM($H$1:CR$1)&lt;=SUM($F$34:$F42))*1,"F"))</f>
        <v>0</v>
      </c>
      <c r="CS42" s="65">
        <f ca="1">IF(WEEKDAY(CS$6,2)&gt;5,"w",IF(ISERROR(VLOOKUP(CS$6,fériés,1,FALSE)),(SUM($H$1:CS$1)&gt;SUM($F$34:$F41))*(SUM($H$1:CS$1)&lt;=SUM($F$34:$F42))*1,"F"))</f>
        <v>0</v>
      </c>
      <c r="CT42" s="65">
        <f ca="1">IF(WEEKDAY(CT$6,2)&gt;5,"w",IF(ISERROR(VLOOKUP(CT$6,fériés,1,FALSE)),(SUM($H$1:CT$1)&gt;SUM($F$34:$F41))*(SUM($H$1:CT$1)&lt;=SUM($F$34:$F42))*1,"F"))</f>
        <v>0</v>
      </c>
      <c r="CU42" s="65">
        <f ca="1">IF(WEEKDAY(CU$6,2)&gt;5,"w",IF(ISERROR(VLOOKUP(CU$6,fériés,1,FALSE)),(SUM($H$1:CU$1)&gt;SUM($F$34:$F41))*(SUM($H$1:CU$1)&lt;=SUM($F$34:$F42))*1,"F"))</f>
        <v>0</v>
      </c>
      <c r="CV42" s="65">
        <f ca="1">IF(WEEKDAY(CV$6,2)&gt;5,"w",IF(ISERROR(VLOOKUP(CV$6,fériés,1,FALSE)),(SUM($H$1:CV$1)&gt;SUM($F$34:$F41))*(SUM($H$1:CV$1)&lt;=SUM($F$34:$F42))*1,"F"))</f>
        <v>0</v>
      </c>
      <c r="CW42" s="65">
        <f ca="1">IF(WEEKDAY(CW$6,2)&gt;5,"w",IF(ISERROR(VLOOKUP(CW$6,fériés,1,FALSE)),(SUM($H$1:CW$1)&gt;SUM($F$34:$F41))*(SUM($H$1:CW$1)&lt;=SUM($F$34:$F42))*1,"F"))</f>
        <v>0</v>
      </c>
      <c r="CX42" s="65">
        <f ca="1">IF(WEEKDAY(CX$6,2)&gt;5,"w",IF(ISERROR(VLOOKUP(CX$6,fériés,1,FALSE)),(SUM($H$1:CX$1)&gt;SUM($F$34:$F41))*(SUM($H$1:CX$1)&lt;=SUM($F$34:$F42))*1,"F"))</f>
        <v>0</v>
      </c>
      <c r="CY42" s="65">
        <f ca="1">IF(WEEKDAY(CY$6,2)&gt;5,"w",IF(ISERROR(VLOOKUP(CY$6,fériés,1,FALSE)),(SUM($H$1:CY$1)&gt;SUM($F$34:$F41))*(SUM($H$1:CY$1)&lt;=SUM($F$34:$F42))*1,"F"))</f>
        <v>0</v>
      </c>
      <c r="CZ42" s="65">
        <f ca="1">IF(WEEKDAY(CZ$6,2)&gt;5,"w",IF(ISERROR(VLOOKUP(CZ$6,fériés,1,FALSE)),(SUM($H$1:CZ$1)&gt;SUM($F$34:$F41))*(SUM($H$1:CZ$1)&lt;=SUM($F$34:$F42))*1,"F"))</f>
        <v>0</v>
      </c>
      <c r="DA42" s="65">
        <f ca="1">IF(WEEKDAY(DA$6,2)&gt;5,"w",IF(ISERROR(VLOOKUP(DA$6,fériés,1,FALSE)),(SUM($H$1:DA$1)&gt;SUM($F$34:$F41))*(SUM($H$1:DA$1)&lt;=SUM($F$34:$F42))*1,"F"))</f>
        <v>0</v>
      </c>
      <c r="DB42" s="65">
        <f ca="1">IF(WEEKDAY(DB$6,2)&gt;5,"w",IF(ISERROR(VLOOKUP(DB$6,fériés,1,FALSE)),(SUM($H$1:DB$1)&gt;SUM($F$34:$F41))*(SUM($H$1:DB$1)&lt;=SUM($F$34:$F42))*1,"F"))</f>
        <v>0</v>
      </c>
      <c r="DC42" s="65">
        <f ca="1">IF(WEEKDAY(DC$6,2)&gt;5,"w",IF(ISERROR(VLOOKUP(DC$6,fériés,1,FALSE)),(SUM($H$1:DC$1)&gt;SUM($F$34:$F41))*(SUM($H$1:DC$1)&lt;=SUM($F$34:$F42))*1,"F"))</f>
        <v>0</v>
      </c>
      <c r="DD42" s="65">
        <f ca="1">IF(WEEKDAY(DD$6,2)&gt;5,"w",IF(ISERROR(VLOOKUP(DD$6,fériés,1,FALSE)),(SUM($H$1:DD$1)&gt;SUM($F$34:$F41))*(SUM($H$1:DD$1)&lt;=SUM($F$34:$F42))*1,"F"))</f>
        <v>0</v>
      </c>
      <c r="DE42" s="65">
        <f ca="1">IF(WEEKDAY(DE$6,2)&gt;5,"w",IF(ISERROR(VLOOKUP(DE$6,fériés,1,FALSE)),(SUM($H$1:DE$1)&gt;SUM($F$34:$F41))*(SUM($H$1:DE$1)&lt;=SUM($F$34:$F42))*1,"F"))</f>
        <v>0</v>
      </c>
      <c r="DF42" s="65">
        <f ca="1">IF(WEEKDAY(DF$6,2)&gt;5,"w",IF(ISERROR(VLOOKUP(DF$6,fériés,1,FALSE)),(SUM($H$1:DF$1)&gt;SUM($F$34:$F41))*(SUM($H$1:DF$1)&lt;=SUM($F$34:$F42))*1,"F"))</f>
        <v>0</v>
      </c>
      <c r="DG42" s="65">
        <f ca="1">IF(WEEKDAY(DG$6,2)&gt;5,"w",IF(ISERROR(VLOOKUP(DG$6,fériés,1,FALSE)),(SUM($H$1:DG$1)&gt;SUM($F$34:$F41))*(SUM($H$1:DG$1)&lt;=SUM($F$34:$F42))*1,"F"))</f>
        <v>0</v>
      </c>
      <c r="DH42" s="65">
        <f ca="1">IF(WEEKDAY(DH$6,2)&gt;5,"w",IF(ISERROR(VLOOKUP(DH$6,fériés,1,FALSE)),(SUM($H$1:DH$1)&gt;SUM($F$34:$F41))*(SUM($H$1:DH$1)&lt;=SUM($F$34:$F42))*1,"F"))</f>
        <v>0</v>
      </c>
      <c r="DI42" s="65">
        <f ca="1">IF(WEEKDAY(DI$6,2)&gt;5,"w",IF(ISERROR(VLOOKUP(DI$6,fériés,1,FALSE)),(SUM($H$1:DI$1)&gt;SUM($F$34:$F41))*(SUM($H$1:DI$1)&lt;=SUM($F$34:$F42))*1,"F"))</f>
        <v>0</v>
      </c>
      <c r="DJ42" s="65">
        <f ca="1">IF(WEEKDAY(DJ$6,2)&gt;5,"w",IF(ISERROR(VLOOKUP(DJ$6,fériés,1,FALSE)),(SUM($H$1:DJ$1)&gt;SUM($F$34:$F41))*(SUM($H$1:DJ$1)&lt;=SUM($F$34:$F42))*1,"F"))</f>
        <v>0</v>
      </c>
      <c r="DK42" s="65">
        <f ca="1">IF(WEEKDAY(DK$6,2)&gt;5,"w",IF(ISERROR(VLOOKUP(DK$6,fériés,1,FALSE)),(SUM($H$1:DK$1)&gt;SUM($F$34:$F41))*(SUM($H$1:DK$1)&lt;=SUM($F$34:$F42))*1,"F"))</f>
        <v>0</v>
      </c>
      <c r="DL42" s="65">
        <f ca="1">IF(WEEKDAY(DL$6,2)&gt;5,"w",IF(ISERROR(VLOOKUP(DL$6,fériés,1,FALSE)),(SUM($H$1:DL$1)&gt;SUM($F$34:$F41))*(SUM($H$1:DL$1)&lt;=SUM($F$34:$F42))*1,"F"))</f>
        <v>0</v>
      </c>
      <c r="DM42" s="65">
        <f ca="1">IF(WEEKDAY(DM$6,2)&gt;5,"w",IF(ISERROR(VLOOKUP(DM$6,fériés,1,FALSE)),(SUM($H$1:DM$1)&gt;SUM($F$34:$F41))*(SUM($H$1:DM$1)&lt;=SUM($F$34:$F42))*1,"F"))</f>
        <v>0</v>
      </c>
      <c r="DN42" s="65">
        <f ca="1">IF(WEEKDAY(DN$6,2)&gt;5,"w",IF(ISERROR(VLOOKUP(DN$6,fériés,1,FALSE)),(SUM($H$1:DN$1)&gt;SUM($F$34:$F41))*(SUM($H$1:DN$1)&lt;=SUM($F$34:$F42))*1,"F"))</f>
        <v>0</v>
      </c>
      <c r="DO42" s="65">
        <f ca="1">IF(WEEKDAY(DO$6,2)&gt;5,"w",IF(ISERROR(VLOOKUP(DO$6,fériés,1,FALSE)),(SUM($H$1:DO$1)&gt;SUM($F$34:$F41))*(SUM($H$1:DO$1)&lt;=SUM($F$34:$F42))*1,"F"))</f>
        <v>0</v>
      </c>
      <c r="DP42" s="65">
        <f ca="1">IF(WEEKDAY(DP$6,2)&gt;5,"w",IF(ISERROR(VLOOKUP(DP$6,fériés,1,FALSE)),(SUM($H$1:DP$1)&gt;SUM($F$34:$F41))*(SUM($H$1:DP$1)&lt;=SUM($F$34:$F42))*1,"F"))</f>
        <v>0</v>
      </c>
      <c r="DQ42" s="65">
        <f ca="1">IF(WEEKDAY(DQ$6,2)&gt;5,"w",IF(ISERROR(VLOOKUP(DQ$6,fériés,1,FALSE)),(SUM($H$1:DQ$1)&gt;SUM($F$34:$F41))*(SUM($H$1:DQ$1)&lt;=SUM($F$34:$F42))*1,"F"))</f>
        <v>0</v>
      </c>
      <c r="DR42" s="65">
        <f ca="1">IF(WEEKDAY(DR$6,2)&gt;5,"w",IF(ISERROR(VLOOKUP(DR$6,fériés,1,FALSE)),(SUM($H$1:DR$1)&gt;SUM($F$34:$F41))*(SUM($H$1:DR$1)&lt;=SUM($F$34:$F42))*1,"F"))</f>
        <v>0</v>
      </c>
      <c r="DS42" s="65">
        <f ca="1">IF(WEEKDAY(DS$6,2)&gt;5,"w",IF(ISERROR(VLOOKUP(DS$6,fériés,1,FALSE)),(SUM($H$1:DS$1)&gt;SUM($F$34:$F41))*(SUM($H$1:DS$1)&lt;=SUM($F$34:$F42))*1,"F"))</f>
        <v>0</v>
      </c>
      <c r="DT42" s="65">
        <f ca="1">IF(WEEKDAY(DT$6,2)&gt;5,"w",IF(ISERROR(VLOOKUP(DT$6,fériés,1,FALSE)),(SUM($H$1:DT$1)&gt;SUM($F$34:$F41))*(SUM($H$1:DT$1)&lt;=SUM($F$34:$F42))*1,"F"))</f>
        <v>0</v>
      </c>
      <c r="DU42" s="65">
        <f ca="1">IF(WEEKDAY(DU$6,2)&gt;5,"w",IF(ISERROR(VLOOKUP(DU$6,fériés,1,FALSE)),(SUM($H$1:DU$1)&gt;SUM($F$34:$F41))*(SUM($H$1:DU$1)&lt;=SUM($F$34:$F42))*1,"F"))</f>
        <v>0</v>
      </c>
      <c r="DV42" s="65">
        <f ca="1">IF(WEEKDAY(DV$6,2)&gt;5,"w",IF(ISERROR(VLOOKUP(DV$6,fériés,1,FALSE)),(SUM($H$1:DV$1)&gt;SUM($F$34:$F41))*(SUM($H$1:DV$1)&lt;=SUM($F$34:$F42))*1,"F"))</f>
        <v>0</v>
      </c>
      <c r="DW42" s="65">
        <f ca="1">IF(WEEKDAY(DW$6,2)&gt;5,"w",IF(ISERROR(VLOOKUP(DW$6,fériés,1,FALSE)),(SUM($H$1:DW$1)&gt;SUM($F$34:$F41))*(SUM($H$1:DW$1)&lt;=SUM($F$34:$F42))*1,"F"))</f>
        <v>0</v>
      </c>
      <c r="DX42" s="65">
        <f ca="1">IF(WEEKDAY(DX$6,2)&gt;5,"w",IF(ISERROR(VLOOKUP(DX$6,fériés,1,FALSE)),(SUM($H$1:DX$1)&gt;SUM($F$34:$F41))*(SUM($H$1:DX$1)&lt;=SUM($F$34:$F42))*1,"F"))</f>
        <v>0</v>
      </c>
      <c r="DY42" s="65">
        <f ca="1">IF(WEEKDAY(DY$6,2)&gt;5,"w",IF(ISERROR(VLOOKUP(DY$6,fériés,1,FALSE)),(SUM($H$1:DY$1)&gt;SUM($F$34:$F41))*(SUM($H$1:DY$1)&lt;=SUM($F$34:$F42))*1,"F"))</f>
        <v>0</v>
      </c>
      <c r="DZ42" s="65">
        <f ca="1">IF(WEEKDAY(DZ$6,2)&gt;5,"w",IF(ISERROR(VLOOKUP(DZ$6,fériés,1,FALSE)),(SUM($H$1:DZ$1)&gt;SUM($F$34:$F41))*(SUM($H$1:DZ$1)&lt;=SUM($F$34:$F42))*1,"F"))</f>
        <v>0</v>
      </c>
      <c r="EA42" s="65">
        <f ca="1">IF(WEEKDAY(EA$6,2)&gt;5,"w",IF(ISERROR(VLOOKUP(EA$6,fériés,1,FALSE)),(SUM($H$1:EA$1)&gt;SUM($F$34:$F41))*(SUM($H$1:EA$1)&lt;=SUM($F$34:$F42))*1,"F"))</f>
        <v>0</v>
      </c>
      <c r="EB42" s="65">
        <f ca="1">IF(WEEKDAY(EB$6,2)&gt;5,"w",IF(ISERROR(VLOOKUP(EB$6,fériés,1,FALSE)),(SUM($H$1:EB$1)&gt;SUM($F$34:$F41))*(SUM($H$1:EB$1)&lt;=SUM($F$34:$F42))*1,"F"))</f>
        <v>0</v>
      </c>
      <c r="EC42" s="65">
        <f ca="1">IF(WEEKDAY(EC$6,2)&gt;5,"w",IF(ISERROR(VLOOKUP(EC$6,fériés,1,FALSE)),(SUM($H$1:EC$1)&gt;SUM($F$34:$F41))*(SUM($H$1:EC$1)&lt;=SUM($F$34:$F42))*1,"F"))</f>
        <v>0</v>
      </c>
      <c r="ED42" s="65">
        <f ca="1">IF(WEEKDAY(ED$6,2)&gt;5,"w",IF(ISERROR(VLOOKUP(ED$6,fériés,1,FALSE)),(SUM($H$1:ED$1)&gt;SUM($F$34:$F41))*(SUM($H$1:ED$1)&lt;=SUM($F$34:$F42))*1,"F"))</f>
        <v>0</v>
      </c>
      <c r="EE42" s="65">
        <f ca="1">IF(WEEKDAY(EE$6,2)&gt;5,"w",IF(ISERROR(VLOOKUP(EE$6,fériés,1,FALSE)),(SUM($H$1:EE$1)&gt;SUM($F$34:$F41))*(SUM($H$1:EE$1)&lt;=SUM($F$34:$F42))*1,"F"))</f>
        <v>0</v>
      </c>
      <c r="EF42" s="65" t="str">
        <f ca="1">IF(WEEKDAY(EF$6,2)&gt;5,"w",IF(ISERROR(VLOOKUP(EF$6,fériés,1,FALSE)),(SUM($H$1:EF$1)&gt;SUM($F$34:$F41))*(SUM($H$1:EF$1)&lt;=SUM($F$34:$F42))*1,"F"))</f>
        <v>w</v>
      </c>
      <c r="EG42" s="65" t="str">
        <f ca="1">IF(WEEKDAY(EG$6,2)&gt;5,"w",IF(ISERROR(VLOOKUP(EG$6,fériés,1,FALSE)),(SUM($H$1:EG$1)&gt;SUM($F$34:$F41))*(SUM($H$1:EG$1)&lt;=SUM($F$34:$F42))*1,"F"))</f>
        <v>w</v>
      </c>
      <c r="EH42" s="65" t="str">
        <f ca="1">IF(WEEKDAY(EH$6,2)&gt;5,"w",IF(ISERROR(VLOOKUP(EH$6,fériés,1,FALSE)),(SUM($H$1:EH$1)&gt;SUM($F$34:$F41))*(SUM($H$1:EH$1)&lt;=SUM($F$34:$F42))*1,"F"))</f>
        <v>w</v>
      </c>
      <c r="EI42" s="65" t="str">
        <f ca="1">IF(WEEKDAY(EI$6,2)&gt;5,"w",IF(ISERROR(VLOOKUP(EI$6,fériés,1,FALSE)),(SUM($H$1:EI$1)&gt;SUM($F$34:$F41))*(SUM($H$1:EI$1)&lt;=SUM($F$34:$F42))*1,"F"))</f>
        <v>w</v>
      </c>
      <c r="EJ42" s="65" t="str">
        <f ca="1">IF(WEEKDAY(EJ$6,2)&gt;5,"w",IF(ISERROR(VLOOKUP(EJ$6,fériés,1,FALSE)),(SUM($H$1:EJ$1)&gt;SUM($F$34:$F41))*(SUM($H$1:EJ$1)&lt;=SUM($F$34:$F42))*1,"F"))</f>
        <v>w</v>
      </c>
      <c r="EK42" s="65" t="str">
        <f ca="1">IF(WEEKDAY(EK$6,2)&gt;5,"w",IF(ISERROR(VLOOKUP(EK$6,fériés,1,FALSE)),(SUM($H$1:EK$1)&gt;SUM($F$34:$F41))*(SUM($H$1:EK$1)&lt;=SUM($F$34:$F42))*1,"F"))</f>
        <v>w</v>
      </c>
      <c r="EL42" s="65" t="str">
        <f ca="1">IF(WEEKDAY(EL$6,2)&gt;5,"w",IF(ISERROR(VLOOKUP(EL$6,fériés,1,FALSE)),(SUM($H$1:EL$1)&gt;SUM($F$34:$F41))*(SUM($H$1:EL$1)&lt;=SUM($F$34:$F42))*1,"F"))</f>
        <v>w</v>
      </c>
      <c r="EM42" s="65" t="str">
        <f ca="1">IF(WEEKDAY(EM$6,2)&gt;5,"w",IF(ISERROR(VLOOKUP(EM$6,fériés,1,FALSE)),(SUM($H$1:EM$1)&gt;SUM($F$34:$F41))*(SUM($H$1:EM$1)&lt;=SUM($F$34:$F42))*1,"F"))</f>
        <v>w</v>
      </c>
      <c r="EN42" s="65" t="str">
        <f ca="1">IF(WEEKDAY(EN$6,2)&gt;5,"w",IF(ISERROR(VLOOKUP(EN$6,fériés,1,FALSE)),(SUM($H$1:EN$1)&gt;SUM($F$34:$F41))*(SUM($H$1:EN$1)&lt;=SUM($F$34:$F42))*1,"F"))</f>
        <v>w</v>
      </c>
      <c r="EO42" s="65" t="str">
        <f ca="1">IF(WEEKDAY(EO$6,2)&gt;5,"w",IF(ISERROR(VLOOKUP(EO$6,fériés,1,FALSE)),(SUM($H$1:EO$1)&gt;SUM($F$34:$F41))*(SUM($H$1:EO$1)&lt;=SUM($F$34:$F42))*1,"F"))</f>
        <v>w</v>
      </c>
      <c r="EP42" s="65" t="str">
        <f ca="1">IF(WEEKDAY(EP$6,2)&gt;5,"w",IF(ISERROR(VLOOKUP(EP$6,fériés,1,FALSE)),(SUM($H$1:EP$1)&gt;SUM($F$34:$F41))*(SUM($H$1:EP$1)&lt;=SUM($F$34:$F42))*1,"F"))</f>
        <v>w</v>
      </c>
      <c r="EQ42" s="65" t="str">
        <f ca="1">IF(WEEKDAY(EQ$6,2)&gt;5,"w",IF(ISERROR(VLOOKUP(EQ$6,fériés,1,FALSE)),(SUM($H$1:EQ$1)&gt;SUM($F$34:$F41))*(SUM($H$1:EQ$1)&lt;=SUM($F$34:$F42))*1,"F"))</f>
        <v>w</v>
      </c>
      <c r="ER42" s="65" t="str">
        <f ca="1">IF(WEEKDAY(ER$6,2)&gt;5,"w",IF(ISERROR(VLOOKUP(ER$6,fériés,1,FALSE)),(SUM($H$1:ER$1)&gt;SUM($F$34:$F41))*(SUM($H$1:ER$1)&lt;=SUM($F$34:$F42))*1,"F"))</f>
        <v>w</v>
      </c>
      <c r="ES42" s="65" t="str">
        <f ca="1">IF(WEEKDAY(ES$6,2)&gt;5,"w",IF(ISERROR(VLOOKUP(ES$6,fériés,1,FALSE)),(SUM($H$1:ES$1)&gt;SUM($F$34:$F41))*(SUM($H$1:ES$1)&lt;=SUM($F$34:$F42))*1,"F"))</f>
        <v>w</v>
      </c>
      <c r="ET42" s="65" t="str">
        <f ca="1">IF(WEEKDAY(ET$6,2)&gt;5,"w",IF(ISERROR(VLOOKUP(ET$6,fériés,1,FALSE)),(SUM($H$1:ET$1)&gt;SUM($F$34:$F41))*(SUM($H$1:ET$1)&lt;=SUM($F$34:$F42))*1,"F"))</f>
        <v>w</v>
      </c>
      <c r="EU42" s="65" t="str">
        <f ca="1">IF(WEEKDAY(EU$6,2)&gt;5,"w",IF(ISERROR(VLOOKUP(EU$6,fériés,1,FALSE)),(SUM($H$1:EU$1)&gt;SUM($F$34:$F41))*(SUM($H$1:EU$1)&lt;=SUM($F$34:$F42))*1,"F"))</f>
        <v>w</v>
      </c>
      <c r="EV42" s="65" t="str">
        <f ca="1">IF(WEEKDAY(EV$6,2)&gt;5,"w",IF(ISERROR(VLOOKUP(EV$6,fériés,1,FALSE)),(SUM($H$1:EV$1)&gt;SUM($F$34:$F41))*(SUM($H$1:EV$1)&lt;=SUM($F$34:$F42))*1,"F"))</f>
        <v>w</v>
      </c>
      <c r="EW42" s="65" t="str">
        <f ca="1">IF(WEEKDAY(EW$6,2)&gt;5,"w",IF(ISERROR(VLOOKUP(EW$6,fériés,1,FALSE)),(SUM($H$1:EW$1)&gt;SUM($F$34:$F41))*(SUM($H$1:EW$1)&lt;=SUM($F$34:$F42))*1,"F"))</f>
        <v>w</v>
      </c>
      <c r="EX42" s="65" t="str">
        <f ca="1">IF(WEEKDAY(EX$6,2)&gt;5,"w",IF(ISERROR(VLOOKUP(EX$6,fériés,1,FALSE)),(SUM($H$1:EX$1)&gt;SUM($F$34:$F41))*(SUM($H$1:EX$1)&lt;=SUM($F$34:$F42))*1,"F"))</f>
        <v>w</v>
      </c>
      <c r="EY42" s="65" t="str">
        <f ca="1">IF(WEEKDAY(EY$6,2)&gt;5,"w",IF(ISERROR(VLOOKUP(EY$6,fériés,1,FALSE)),(SUM($H$1:EY$1)&gt;SUM($F$34:$F41))*(SUM($H$1:EY$1)&lt;=SUM($F$34:$F42))*1,"F"))</f>
        <v>w</v>
      </c>
      <c r="EZ42" s="65">
        <f ca="1">IF(WEEKDAY(EZ$6,2)&gt;5,"w",IF(ISERROR(VLOOKUP(EZ$6,fériés,1,FALSE)),(SUM($H$1:EZ$1)&gt;SUM($F$34:$F41))*(SUM($H$1:EZ$1)&lt;=SUM($F$34:$F42))*1,"F"))</f>
        <v>0</v>
      </c>
      <c r="FA42" s="65">
        <f ca="1">IF(WEEKDAY(FA$6,2)&gt;5,"w",IF(ISERROR(VLOOKUP(FA$6,fériés,1,FALSE)),(SUM($H$1:FA$1)&gt;SUM($F$34:$F41))*(SUM($H$1:FA$1)&lt;=SUM($F$34:$F42))*1,"F"))</f>
        <v>0</v>
      </c>
      <c r="FB42" s="65">
        <f ca="1">IF(WEEKDAY(FB$6,2)&gt;5,"w",IF(ISERROR(VLOOKUP(FB$6,fériés,1,FALSE)),(SUM($H$1:FB$1)&gt;SUM($F$34:$F41))*(SUM($H$1:FB$1)&lt;=SUM($F$34:$F42))*1,"F"))</f>
        <v>0</v>
      </c>
      <c r="FC42" s="65">
        <f ca="1">IF(WEEKDAY(FC$6,2)&gt;5,"w",IF(ISERROR(VLOOKUP(FC$6,fériés,1,FALSE)),(SUM($H$1:FC$1)&gt;SUM($F$34:$F41))*(SUM($H$1:FC$1)&lt;=SUM($F$34:$F42))*1,"F"))</f>
        <v>0</v>
      </c>
      <c r="FD42" s="65">
        <f ca="1">IF(WEEKDAY(FD$6,2)&gt;5,"w",IF(ISERROR(VLOOKUP(FD$6,fériés,1,FALSE)),(SUM($H$1:FD$1)&gt;SUM($F$34:$F41))*(SUM($H$1:FD$1)&lt;=SUM($F$34:$F42))*1,"F"))</f>
        <v>0</v>
      </c>
      <c r="FE42" s="65">
        <f ca="1">IF(WEEKDAY(FE$6,2)&gt;5,"w",IF(ISERROR(VLOOKUP(FE$6,fériés,1,FALSE)),(SUM($H$1:FE$1)&gt;SUM($F$34:$F41))*(SUM($H$1:FE$1)&lt;=SUM($F$34:$F42))*1,"F"))</f>
        <v>0</v>
      </c>
      <c r="FF42" s="65">
        <f ca="1">IF(WEEKDAY(FF$6,2)&gt;5,"w",IF(ISERROR(VLOOKUP(FF$6,fériés,1,FALSE)),(SUM($H$1:FF$1)&gt;SUM($F$34:$F41))*(SUM($H$1:FF$1)&lt;=SUM($F$34:$F42))*1,"F"))</f>
        <v>0</v>
      </c>
      <c r="FG42" s="65">
        <f ca="1">IF(WEEKDAY(FG$6,2)&gt;5,"w",IF(ISERROR(VLOOKUP(FG$6,fériés,1,FALSE)),(SUM($H$1:FG$1)&gt;SUM($F$34:$F41))*(SUM($H$1:FG$1)&lt;=SUM($F$34:$F42))*1,"F"))</f>
        <v>0</v>
      </c>
      <c r="FH42" s="65">
        <f ca="1">IF(WEEKDAY(FH$6,2)&gt;5,"w",IF(ISERROR(VLOOKUP(FH$6,fériés,1,FALSE)),(SUM($H$1:FH$1)&gt;SUM($F$34:$F41))*(SUM($H$1:FH$1)&lt;=SUM($F$34:$F42))*1,"F"))</f>
        <v>0</v>
      </c>
      <c r="FI42" s="65">
        <f ca="1">IF(WEEKDAY(FI$6,2)&gt;5,"w",IF(ISERROR(VLOOKUP(FI$6,fériés,1,FALSE)),(SUM($H$1:FI$1)&gt;SUM($F$34:$F41))*(SUM($H$1:FI$1)&lt;=SUM($F$34:$F42))*1,"F"))</f>
        <v>0</v>
      </c>
      <c r="FJ42" s="65">
        <f ca="1">IF(WEEKDAY(FJ$6,2)&gt;5,"w",IF(ISERROR(VLOOKUP(FJ$6,fériés,1,FALSE)),(SUM($H$1:FJ$1)&gt;SUM($F$34:$F41))*(SUM($H$1:FJ$1)&lt;=SUM($F$34:$F42))*1,"F"))</f>
        <v>0</v>
      </c>
      <c r="FK42" s="65">
        <f ca="1">IF(WEEKDAY(FK$6,2)&gt;5,"w",IF(ISERROR(VLOOKUP(FK$6,fériés,1,FALSE)),(SUM($H$1:FK$1)&gt;SUM($F$34:$F41))*(SUM($H$1:FK$1)&lt;=SUM($F$34:$F42))*1,"F"))</f>
        <v>0</v>
      </c>
      <c r="FL42" s="65">
        <f ca="1">IF(WEEKDAY(FL$6,2)&gt;5,"w",IF(ISERROR(VLOOKUP(FL$6,fériés,1,FALSE)),(SUM($H$1:FL$1)&gt;SUM($F$34:$F41))*(SUM($H$1:FL$1)&lt;=SUM($F$34:$F42))*1,"F"))</f>
        <v>0</v>
      </c>
      <c r="FM42" s="65">
        <f ca="1">IF(WEEKDAY(FM$6,2)&gt;5,"w",IF(ISERROR(VLOOKUP(FM$6,fériés,1,FALSE)),(SUM($H$1:FM$1)&gt;SUM($F$34:$F41))*(SUM($H$1:FM$1)&lt;=SUM($F$34:$F42))*1,"F"))</f>
        <v>0</v>
      </c>
      <c r="FN42" s="65">
        <f ca="1">IF(WEEKDAY(FN$6,2)&gt;5,"w",IF(ISERROR(VLOOKUP(FN$6,fériés,1,FALSE)),(SUM($H$1:FN$1)&gt;SUM($F$34:$F41))*(SUM($H$1:FN$1)&lt;=SUM($F$34:$F42))*1,"F"))</f>
        <v>0</v>
      </c>
      <c r="FO42" s="65">
        <f ca="1">IF(WEEKDAY(FO$6,2)&gt;5,"w",IF(ISERROR(VLOOKUP(FO$6,fériés,1,FALSE)),(SUM($H$1:FO$1)&gt;SUM($F$34:$F41))*(SUM($H$1:FO$1)&lt;=SUM($F$34:$F42))*1,"F"))</f>
        <v>0</v>
      </c>
      <c r="FP42" s="65">
        <f ca="1">IF(WEEKDAY(FP$6,2)&gt;5,"w",IF(ISERROR(VLOOKUP(FP$6,fériés,1,FALSE)),(SUM($H$1:FP$1)&gt;SUM($F$34:$F41))*(SUM($H$1:FP$1)&lt;=SUM($F$34:$F42))*1,"F"))</f>
        <v>0</v>
      </c>
      <c r="FQ42" s="65">
        <f ca="1">IF(WEEKDAY(FQ$6,2)&gt;5,"w",IF(ISERROR(VLOOKUP(FQ$6,fériés,1,FALSE)),(SUM($H$1:FQ$1)&gt;SUM($F$34:$F41))*(SUM($H$1:FQ$1)&lt;=SUM($F$34:$F42))*1,"F"))</f>
        <v>0</v>
      </c>
      <c r="FR42" s="65">
        <f ca="1">IF(WEEKDAY(FR$6,2)&gt;5,"w",IF(ISERROR(VLOOKUP(FR$6,fériés,1,FALSE)),(SUM($H$1:FR$1)&gt;SUM($F$34:$F41))*(SUM($H$1:FR$1)&lt;=SUM($F$34:$F42))*1,"F"))</f>
        <v>0</v>
      </c>
      <c r="FS42" s="65">
        <f ca="1">IF(WEEKDAY(FS$6,2)&gt;5,"w",IF(ISERROR(VLOOKUP(FS$6,fériés,1,FALSE)),(SUM($H$1:FS$1)&gt;SUM($F$34:$F41))*(SUM($H$1:FS$1)&lt;=SUM($F$34:$F42))*1,"F"))</f>
        <v>0</v>
      </c>
      <c r="FT42" s="65">
        <f ca="1">IF(WEEKDAY(FT$6,2)&gt;5,"w",IF(ISERROR(VLOOKUP(FT$6,fériés,1,FALSE)),(SUM($H$1:FT$1)&gt;SUM($F$34:$F41))*(SUM($H$1:FT$1)&lt;=SUM($F$34:$F42))*1,"F"))</f>
        <v>0</v>
      </c>
      <c r="FU42" s="65">
        <f ca="1">IF(WEEKDAY(FU$6,2)&gt;5,"w",IF(ISERROR(VLOOKUP(FU$6,fériés,1,FALSE)),(SUM($H$1:FU$1)&gt;SUM($F$34:$F41))*(SUM($H$1:FU$1)&lt;=SUM($F$34:$F42))*1,"F"))</f>
        <v>0</v>
      </c>
      <c r="FV42" s="65">
        <f ca="1">IF(WEEKDAY(FV$6,2)&gt;5,"w",IF(ISERROR(VLOOKUP(FV$6,fériés,1,FALSE)),(SUM($H$1:FV$1)&gt;SUM($F$34:$F41))*(SUM($H$1:FV$1)&lt;=SUM($F$34:$F42))*1,"F"))</f>
        <v>0</v>
      </c>
      <c r="FW42" s="65">
        <f ca="1">IF(WEEKDAY(FW$6,2)&gt;5,"w",IF(ISERROR(VLOOKUP(FW$6,fériés,1,FALSE)),(SUM($H$1:FW$1)&gt;SUM($F$34:$F41))*(SUM($H$1:FW$1)&lt;=SUM($F$34:$F42))*1,"F"))</f>
        <v>0</v>
      </c>
      <c r="FX42" s="65">
        <f ca="1">IF(WEEKDAY(FX$6,2)&gt;5,"w",IF(ISERROR(VLOOKUP(FX$6,fériés,1,FALSE)),(SUM($H$1:FX$1)&gt;SUM($F$34:$F41))*(SUM($H$1:FX$1)&lt;=SUM($F$34:$F42))*1,"F"))</f>
        <v>0</v>
      </c>
      <c r="FY42" s="65">
        <f ca="1">IF(WEEKDAY(FY$6,2)&gt;5,"w",IF(ISERROR(VLOOKUP(FY$6,fériés,1,FALSE)),(SUM($H$1:FY$1)&gt;SUM($F$34:$F41))*(SUM($H$1:FY$1)&lt;=SUM($F$34:$F42))*1,"F"))</f>
        <v>0</v>
      </c>
      <c r="FZ42" s="65">
        <f ca="1">IF(WEEKDAY(FZ$6,2)&gt;5,"w",IF(ISERROR(VLOOKUP(FZ$6,fériés,1,FALSE)),(SUM($H$1:FZ$1)&gt;SUM($F$34:$F41))*(SUM($H$1:FZ$1)&lt;=SUM($F$34:$F42))*1,"F"))</f>
        <v>0</v>
      </c>
      <c r="GA42" s="65">
        <f ca="1">IF(WEEKDAY(GA$6,2)&gt;5,"w",IF(ISERROR(VLOOKUP(GA$6,fériés,1,FALSE)),(SUM($H$1:GA$1)&gt;SUM($F$34:$F41))*(SUM($H$1:GA$1)&lt;=SUM($F$34:$F42))*1,"F"))</f>
        <v>0</v>
      </c>
      <c r="GB42" s="65">
        <f ca="1">IF(WEEKDAY(GB$6,2)&gt;5,"w",IF(ISERROR(VLOOKUP(GB$6,fériés,1,FALSE)),(SUM($H$1:GB$1)&gt;SUM($F$34:$F41))*(SUM($H$1:GB$1)&lt;=SUM($F$34:$F42))*1,"F"))</f>
        <v>0</v>
      </c>
      <c r="GC42" s="65">
        <f ca="1">IF(WEEKDAY(GC$6,2)&gt;5,"w",IF(ISERROR(VLOOKUP(GC$6,fériés,1,FALSE)),(SUM($H$1:GC$1)&gt;SUM($F$34:$F41))*(SUM($H$1:GC$1)&lt;=SUM($F$34:$F42))*1,"F"))</f>
        <v>0</v>
      </c>
      <c r="GD42" s="65">
        <f ca="1">IF(WEEKDAY(GD$6,2)&gt;5,"w",IF(ISERROR(VLOOKUP(GD$6,fériés,1,FALSE)),(SUM($H$1:GD$1)&gt;SUM($F$34:$F41))*(SUM($H$1:GD$1)&lt;=SUM($F$34:$F42))*1,"F"))</f>
        <v>0</v>
      </c>
      <c r="GE42" s="65">
        <f ca="1">IF(WEEKDAY(GE$6,2)&gt;5,"w",IF(ISERROR(VLOOKUP(GE$6,fériés,1,FALSE)),(SUM($H$1:GE$1)&gt;SUM($F$34:$F41))*(SUM($H$1:GE$1)&lt;=SUM($F$34:$F42))*1,"F"))</f>
        <v>0</v>
      </c>
      <c r="GF42" s="65">
        <f ca="1">IF(WEEKDAY(GF$6,2)&gt;5,"w",IF(ISERROR(VLOOKUP(GF$6,fériés,1,FALSE)),(SUM($H$1:GF$1)&gt;SUM($F$34:$F41))*(SUM($H$1:GF$1)&lt;=SUM($F$34:$F42))*1,"F"))</f>
        <v>0</v>
      </c>
      <c r="GG42" s="65">
        <f ca="1">IF(WEEKDAY(GG$6,2)&gt;5,"w",IF(ISERROR(VLOOKUP(GG$6,fériés,1,FALSE)),(SUM($H$1:GG$1)&gt;SUM($F$34:$F41))*(SUM($H$1:GG$1)&lt;=SUM($F$34:$F42))*1,"F"))</f>
        <v>0</v>
      </c>
      <c r="GH42" s="65">
        <f ca="1">IF(WEEKDAY(GH$6,2)&gt;5,"w",IF(ISERROR(VLOOKUP(GH$6,fériés,1,FALSE)),(SUM($H$1:GH$1)&gt;SUM($F$34:$F41))*(SUM($H$1:GH$1)&lt;=SUM($F$34:$F42))*1,"F"))</f>
        <v>0</v>
      </c>
      <c r="GI42" s="65">
        <f ca="1">IF(WEEKDAY(GI$6,2)&gt;5,"w",IF(ISERROR(VLOOKUP(GI$6,fériés,1,FALSE)),(SUM($H$1:GI$1)&gt;SUM($F$34:$F41))*(SUM($H$1:GI$1)&lt;=SUM($F$34:$F42))*1,"F"))</f>
        <v>0</v>
      </c>
      <c r="GJ42" s="65">
        <f ca="1">IF(WEEKDAY(GJ$6,2)&gt;5,"w",IF(ISERROR(VLOOKUP(GJ$6,fériés,1,FALSE)),(SUM($H$1:GJ$1)&gt;SUM($F$34:$F41))*(SUM($H$1:GJ$1)&lt;=SUM($F$34:$F42))*1,"F"))</f>
        <v>0</v>
      </c>
      <c r="GK42" s="65">
        <f ca="1">IF(WEEKDAY(GK$6,2)&gt;5,"w",IF(ISERROR(VLOOKUP(GK$6,fériés,1,FALSE)),(SUM($H$1:GK$1)&gt;SUM($F$34:$F41))*(SUM($H$1:GK$1)&lt;=SUM($F$34:$F42))*1,"F"))</f>
        <v>0</v>
      </c>
      <c r="GL42" s="65">
        <f ca="1">IF(WEEKDAY(GL$6,2)&gt;5,"w",IF(ISERROR(VLOOKUP(GL$6,fériés,1,FALSE)),(SUM($H$1:GL$1)&gt;SUM($F$34:$F41))*(SUM($H$1:GL$1)&lt;=SUM($F$34:$F42))*1,"F"))</f>
        <v>0</v>
      </c>
      <c r="GM42" s="65">
        <f ca="1">IF(WEEKDAY(GM$6,2)&gt;5,"w",IF(ISERROR(VLOOKUP(GM$6,fériés,1,FALSE)),(SUM($H$1:GM$1)&gt;SUM($F$34:$F41))*(SUM($H$1:GM$1)&lt;=SUM($F$34:$F42))*1,"F"))</f>
        <v>0</v>
      </c>
      <c r="GN42" s="65">
        <f ca="1">IF(WEEKDAY(GN$6,2)&gt;5,"w",IF(ISERROR(VLOOKUP(GN$6,fériés,1,FALSE)),(SUM($H$1:GN$1)&gt;SUM($F$34:$F41))*(SUM($H$1:GN$1)&lt;=SUM($F$34:$F42))*1,"F"))</f>
        <v>0</v>
      </c>
      <c r="GO42" s="65">
        <f ca="1">IF(WEEKDAY(GO$6,2)&gt;5,"w",IF(ISERROR(VLOOKUP(GO$6,fériés,1,FALSE)),(SUM($H$1:GO$1)&gt;SUM($F$34:$F41))*(SUM($H$1:GO$1)&lt;=SUM($F$34:$F42))*1,"F"))</f>
        <v>0</v>
      </c>
      <c r="GP42" s="65">
        <f ca="1">IF(WEEKDAY(GP$6,2)&gt;5,"w",IF(ISERROR(VLOOKUP(GP$6,fériés,1,FALSE)),(SUM($H$1:GP$1)&gt;SUM($F$34:$F41))*(SUM($H$1:GP$1)&lt;=SUM($F$34:$F42))*1,"F"))</f>
        <v>0</v>
      </c>
      <c r="GQ42" s="65">
        <f ca="1">IF(WEEKDAY(GQ$6,2)&gt;5,"w",IF(ISERROR(VLOOKUP(GQ$6,fériés,1,FALSE)),(SUM($H$1:GQ$1)&gt;SUM($F$34:$F41))*(SUM($H$1:GQ$1)&lt;=SUM($F$34:$F42))*1,"F"))</f>
        <v>0</v>
      </c>
      <c r="GR42" s="65">
        <f ca="1">IF(WEEKDAY(GR$6,2)&gt;5,"w",IF(ISERROR(VLOOKUP(GR$6,fériés,1,FALSE)),(SUM($H$1:GR$1)&gt;SUM($F$34:$F41))*(SUM($H$1:GR$1)&lt;=SUM($F$34:$F42))*1,"F"))</f>
        <v>0</v>
      </c>
      <c r="GS42" s="65">
        <f ca="1">IF(WEEKDAY(GS$6,2)&gt;5,"w",IF(ISERROR(VLOOKUP(GS$6,fériés,1,FALSE)),(SUM($H$1:GS$1)&gt;SUM($F$34:$F41))*(SUM($H$1:GS$1)&lt;=SUM($F$34:$F42))*1,"F"))</f>
        <v>0</v>
      </c>
      <c r="GT42" s="65">
        <f ca="1">IF(WEEKDAY(GT$6,2)&gt;5,"w",IF(ISERROR(VLOOKUP(GT$6,fériés,1,FALSE)),(SUM($H$1:GT$1)&gt;SUM($F$34:$F41))*(SUM($H$1:GT$1)&lt;=SUM($F$34:$F42))*1,"F"))</f>
        <v>0</v>
      </c>
      <c r="GU42" s="65">
        <f ca="1">IF(WEEKDAY(GU$6,2)&gt;5,"w",IF(ISERROR(VLOOKUP(GU$6,fériés,1,FALSE)),(SUM($H$1:GU$1)&gt;SUM($F$34:$F41))*(SUM($H$1:GU$1)&lt;=SUM($F$34:$F42))*1,"F"))</f>
        <v>0</v>
      </c>
      <c r="GV42" s="65">
        <f ca="1">IF(WEEKDAY(GV$6,2)&gt;5,"w",IF(ISERROR(VLOOKUP(GV$6,fériés,1,FALSE)),(SUM($H$1:GV$1)&gt;SUM($F$34:$F41))*(SUM($H$1:GV$1)&lt;=SUM($F$34:$F42))*1,"F"))</f>
        <v>0</v>
      </c>
      <c r="GW42" s="65">
        <f ca="1">IF(WEEKDAY(GW$6,2)&gt;5,"w",IF(ISERROR(VLOOKUP(GW$6,fériés,1,FALSE)),(SUM($H$1:GW$1)&gt;SUM($F$34:$F41))*(SUM($H$1:GW$1)&lt;=SUM($F$34:$F42))*1,"F"))</f>
        <v>0</v>
      </c>
      <c r="GX42" s="65" t="str">
        <f ca="1">IF(WEEKDAY(GX$6,2)&gt;5,"w",IF(ISERROR(VLOOKUP(GX$6,fériés,1,FALSE)),(SUM($H$1:GX$1)&gt;SUM($F$34:$F41))*(SUM($H$1:GX$1)&lt;=SUM($F$34:$F42))*1,"F"))</f>
        <v>w</v>
      </c>
      <c r="GY42" s="65" t="str">
        <f ca="1">IF(WEEKDAY(GY$6,2)&gt;5,"w",IF(ISERROR(VLOOKUP(GY$6,fériés,1,FALSE)),(SUM($H$1:GY$1)&gt;SUM($F$34:$F41))*(SUM($H$1:GY$1)&lt;=SUM($F$34:$F42))*1,"F"))</f>
        <v>w</v>
      </c>
      <c r="GZ42" s="65" t="str">
        <f ca="1">IF(WEEKDAY(GZ$6,2)&gt;5,"w",IF(ISERROR(VLOOKUP(GZ$6,fériés,1,FALSE)),(SUM($H$1:GZ$1)&gt;SUM($F$34:$F41))*(SUM($H$1:GZ$1)&lt;=SUM($F$34:$F42))*1,"F"))</f>
        <v>w</v>
      </c>
      <c r="HA42" s="65" t="str">
        <f ca="1">IF(WEEKDAY(HA$6,2)&gt;5,"w",IF(ISERROR(VLOOKUP(HA$6,fériés,1,FALSE)),(SUM($H$1:HA$1)&gt;SUM($F$34:$F41))*(SUM($H$1:HA$1)&lt;=SUM($F$34:$F42))*1,"F"))</f>
        <v>w</v>
      </c>
      <c r="HB42" s="65" t="str">
        <f ca="1">IF(WEEKDAY(HB$6,2)&gt;5,"w",IF(ISERROR(VLOOKUP(HB$6,fériés,1,FALSE)),(SUM($H$1:HB$1)&gt;SUM($F$34:$F41))*(SUM($H$1:HB$1)&lt;=SUM($F$34:$F42))*1,"F"))</f>
        <v>w</v>
      </c>
      <c r="HC42" s="65" t="str">
        <f ca="1">IF(WEEKDAY(HC$6,2)&gt;5,"w",IF(ISERROR(VLOOKUP(HC$6,fériés,1,FALSE)),(SUM($H$1:HC$1)&gt;SUM($F$34:$F41))*(SUM($H$1:HC$1)&lt;=SUM($F$34:$F42))*1,"F"))</f>
        <v>w</v>
      </c>
      <c r="HD42" s="65" t="str">
        <f ca="1">IF(WEEKDAY(HD$6,2)&gt;5,"w",IF(ISERROR(VLOOKUP(HD$6,fériés,1,FALSE)),(SUM($H$1:HD$1)&gt;SUM($F$34:$F41))*(SUM($H$1:HD$1)&lt;=SUM($F$34:$F42))*1,"F"))</f>
        <v>w</v>
      </c>
      <c r="HE42" s="65" t="str">
        <f ca="1">IF(WEEKDAY(HE$6,2)&gt;5,"w",IF(ISERROR(VLOOKUP(HE$6,fériés,1,FALSE)),(SUM($H$1:HE$1)&gt;SUM($F$34:$F41))*(SUM($H$1:HE$1)&lt;=SUM($F$34:$F42))*1,"F"))</f>
        <v>w</v>
      </c>
      <c r="HF42" s="65" t="str">
        <f ca="1">IF(WEEKDAY(HF$6,2)&gt;5,"w",IF(ISERROR(VLOOKUP(HF$6,fériés,1,FALSE)),(SUM($H$1:HF$1)&gt;SUM($F$34:$F41))*(SUM($H$1:HF$1)&lt;=SUM($F$34:$F42))*1,"F"))</f>
        <v>w</v>
      </c>
      <c r="HG42" s="65" t="str">
        <f ca="1">IF(WEEKDAY(HG$6,2)&gt;5,"w",IF(ISERROR(VLOOKUP(HG$6,fériés,1,FALSE)),(SUM($H$1:HG$1)&gt;SUM($F$34:$F41))*(SUM($H$1:HG$1)&lt;=SUM($F$34:$F42))*1,"F"))</f>
        <v>w</v>
      </c>
      <c r="HH42" s="65" t="str">
        <f ca="1">IF(WEEKDAY(HH$6,2)&gt;5,"w",IF(ISERROR(VLOOKUP(HH$6,fériés,1,FALSE)),(SUM($H$1:HH$1)&gt;SUM($F$34:$F41))*(SUM($H$1:HH$1)&lt;=SUM($F$34:$F42))*1,"F"))</f>
        <v>w</v>
      </c>
      <c r="HI42" s="65" t="str">
        <f ca="1">IF(WEEKDAY(HI$6,2)&gt;5,"w",IF(ISERROR(VLOOKUP(HI$6,fériés,1,FALSE)),(SUM($H$1:HI$1)&gt;SUM($F$34:$F41))*(SUM($H$1:HI$1)&lt;=SUM($F$34:$F42))*1,"F"))</f>
        <v>w</v>
      </c>
      <c r="HJ42" s="65" t="str">
        <f ca="1">IF(WEEKDAY(HJ$6,2)&gt;5,"w",IF(ISERROR(VLOOKUP(HJ$6,fériés,1,FALSE)),(SUM($H$1:HJ$1)&gt;SUM($F$34:$F41))*(SUM($H$1:HJ$1)&lt;=SUM($F$34:$F42))*1,"F"))</f>
        <v>w</v>
      </c>
      <c r="HK42" s="65" t="str">
        <f ca="1">IF(WEEKDAY(HK$6,2)&gt;5,"w",IF(ISERROR(VLOOKUP(HK$6,fériés,1,FALSE)),(SUM($H$1:HK$1)&gt;SUM($F$34:$F41))*(SUM($H$1:HK$1)&lt;=SUM($F$34:$F42))*1,"F"))</f>
        <v>w</v>
      </c>
      <c r="HL42" s="65" t="str">
        <f ca="1">IF(WEEKDAY(HL$6,2)&gt;5,"w",IF(ISERROR(VLOOKUP(HL$6,fériés,1,FALSE)),(SUM($H$1:HL$1)&gt;SUM($F$34:$F41))*(SUM($H$1:HL$1)&lt;=SUM($F$34:$F42))*1,"F"))</f>
        <v>w</v>
      </c>
      <c r="HM42" s="65" t="str">
        <f ca="1">IF(WEEKDAY(HM$6,2)&gt;5,"w",IF(ISERROR(VLOOKUP(HM$6,fériés,1,FALSE)),(SUM($H$1:HM$1)&gt;SUM($F$34:$F41))*(SUM($H$1:HM$1)&lt;=SUM($F$34:$F42))*1,"F"))</f>
        <v>w</v>
      </c>
      <c r="HN42" s="65" t="str">
        <f ca="1">IF(WEEKDAY(HN$6,2)&gt;5,"w",IF(ISERROR(VLOOKUP(HN$6,fériés,1,FALSE)),(SUM($H$1:HN$1)&gt;SUM($F$34:$F41))*(SUM($H$1:HN$1)&lt;=SUM($F$34:$F42))*1,"F"))</f>
        <v>w</v>
      </c>
      <c r="HO42" s="65" t="str">
        <f ca="1">IF(WEEKDAY(HO$6,2)&gt;5,"w",IF(ISERROR(VLOOKUP(HO$6,fériés,1,FALSE)),(SUM($H$1:HO$1)&gt;SUM($F$34:$F41))*(SUM($H$1:HO$1)&lt;=SUM($F$34:$F42))*1,"F"))</f>
        <v>w</v>
      </c>
      <c r="HP42" s="65" t="str">
        <f ca="1">IF(WEEKDAY(HP$6,2)&gt;5,"w",IF(ISERROR(VLOOKUP(HP$6,fériés,1,FALSE)),(SUM($H$1:HP$1)&gt;SUM($F$34:$F41))*(SUM($H$1:HP$1)&lt;=SUM($F$34:$F42))*1,"F"))</f>
        <v>w</v>
      </c>
      <c r="HQ42" s="65" t="str">
        <f ca="1">IF(WEEKDAY(HQ$6,2)&gt;5,"w",IF(ISERROR(VLOOKUP(HQ$6,fériés,1,FALSE)),(SUM($H$1:HQ$1)&gt;SUM($F$34:$F41))*(SUM($H$1:HQ$1)&lt;=SUM($F$34:$F42))*1,"F"))</f>
        <v>w</v>
      </c>
      <c r="HR42" s="65">
        <f ca="1">IF(WEEKDAY(HR$6,2)&gt;5,"w",IF(ISERROR(VLOOKUP(HR$6,fériés,1,FALSE)),(SUM($H$1:HR$1)&gt;SUM($F$34:$F41))*(SUM($H$1:HR$1)&lt;=SUM($F$34:$F42))*1,"F"))</f>
        <v>0</v>
      </c>
      <c r="HS42" s="65">
        <f ca="1">IF(WEEKDAY(HS$6,2)&gt;5,"w",IF(ISERROR(VLOOKUP(HS$6,fériés,1,FALSE)),(SUM($H$1:HS$1)&gt;SUM($F$34:$F41))*(SUM($H$1:HS$1)&lt;=SUM($F$34:$F42))*1,"F"))</f>
        <v>0</v>
      </c>
      <c r="HT42" s="65">
        <f ca="1">IF(WEEKDAY(HT$6,2)&gt;5,"w",IF(ISERROR(VLOOKUP(HT$6,fériés,1,FALSE)),(SUM($H$1:HT$1)&gt;SUM($F$34:$F41))*(SUM($H$1:HT$1)&lt;=SUM($F$34:$F42))*1,"F"))</f>
        <v>0</v>
      </c>
      <c r="HU42" s="65">
        <f ca="1">IF(WEEKDAY(HU$6,2)&gt;5,"w",IF(ISERROR(VLOOKUP(HU$6,fériés,1,FALSE)),(SUM($H$1:HU$1)&gt;SUM($F$34:$F41))*(SUM($H$1:HU$1)&lt;=SUM($F$34:$F42))*1,"F"))</f>
        <v>0</v>
      </c>
      <c r="HV42" s="65">
        <f ca="1">IF(WEEKDAY(HV$6,2)&gt;5,"w",IF(ISERROR(VLOOKUP(HV$6,fériés,1,FALSE)),(SUM($H$1:HV$1)&gt;SUM($F$34:$F41))*(SUM($H$1:HV$1)&lt;=SUM($F$34:$F42))*1,"F"))</f>
        <v>0</v>
      </c>
      <c r="HW42" s="65">
        <f ca="1">IF(WEEKDAY(HW$6,2)&gt;5,"w",IF(ISERROR(VLOOKUP(HW$6,fériés,1,FALSE)),(SUM($H$1:HW$1)&gt;SUM($F$34:$F41))*(SUM($H$1:HW$1)&lt;=SUM($F$34:$F42))*1,"F"))</f>
        <v>0</v>
      </c>
      <c r="HX42" s="65">
        <f ca="1">IF(WEEKDAY(HX$6,2)&gt;5,"w",IF(ISERROR(VLOOKUP(HX$6,fériés,1,FALSE)),(SUM($H$1:HX$1)&gt;SUM($F$34:$F41))*(SUM($H$1:HX$1)&lt;=SUM($F$34:$F42))*1,"F"))</f>
        <v>0</v>
      </c>
      <c r="HY42" s="65">
        <f ca="1">IF(WEEKDAY(HY$6,2)&gt;5,"w",IF(ISERROR(VLOOKUP(HY$6,fériés,1,FALSE)),(SUM($H$1:HY$1)&gt;SUM($F$34:$F41))*(SUM($H$1:HY$1)&lt;=SUM($F$34:$F42))*1,"F"))</f>
        <v>0</v>
      </c>
      <c r="HZ42" s="65">
        <f ca="1">IF(WEEKDAY(HZ$6,2)&gt;5,"w",IF(ISERROR(VLOOKUP(HZ$6,fériés,1,FALSE)),(SUM($H$1:HZ$1)&gt;SUM($F$34:$F41))*(SUM($H$1:HZ$1)&lt;=SUM($F$34:$F42))*1,"F"))</f>
        <v>0</v>
      </c>
      <c r="IA42" s="65">
        <f ca="1">IF(WEEKDAY(IA$6,2)&gt;5,"w",IF(ISERROR(VLOOKUP(IA$6,fériés,1,FALSE)),(SUM($H$1:IA$1)&gt;SUM($F$34:$F41))*(SUM($H$1:IA$1)&lt;=SUM($F$34:$F42))*1,"F"))</f>
        <v>0</v>
      </c>
      <c r="IB42" s="65">
        <f ca="1">IF(WEEKDAY(IB$6,2)&gt;5,"w",IF(ISERROR(VLOOKUP(IB$6,fériés,1,FALSE)),(SUM($H$1:IB$1)&gt;SUM($F$34:$F41))*(SUM($H$1:IB$1)&lt;=SUM($F$34:$F42))*1,"F"))</f>
        <v>0</v>
      </c>
      <c r="IC42" s="65">
        <f ca="1">IF(WEEKDAY(IC$6,2)&gt;5,"w",IF(ISERROR(VLOOKUP(IC$6,fériés,1,FALSE)),(SUM($H$1:IC$1)&gt;SUM($F$34:$F41))*(SUM($H$1:IC$1)&lt;=SUM($F$34:$F42))*1,"F"))</f>
        <v>0</v>
      </c>
      <c r="ID42" s="65">
        <f ca="1">IF(WEEKDAY(ID$6,2)&gt;5,"w",IF(ISERROR(VLOOKUP(ID$6,fériés,1,FALSE)),(SUM($H$1:ID$1)&gt;SUM($F$34:$F41))*(SUM($H$1:ID$1)&lt;=SUM($F$34:$F42))*1,"F"))</f>
        <v>0</v>
      </c>
      <c r="IE42" s="65">
        <f ca="1">IF(WEEKDAY(IE$6,2)&gt;5,"w",IF(ISERROR(VLOOKUP(IE$6,fériés,1,FALSE)),(SUM($H$1:IE$1)&gt;SUM($F$34:$F41))*(SUM($H$1:IE$1)&lt;=SUM($F$34:$F42))*1,"F"))</f>
        <v>0</v>
      </c>
      <c r="IF42" s="65">
        <f ca="1">IF(WEEKDAY(IF$6,2)&gt;5,"w",IF(ISERROR(VLOOKUP(IF$6,fériés,1,FALSE)),(SUM($H$1:IF$1)&gt;SUM($F$34:$F41))*(SUM($H$1:IF$1)&lt;=SUM($F$34:$F42))*1,"F"))</f>
        <v>0</v>
      </c>
      <c r="IG42" s="65">
        <f ca="1">IF(WEEKDAY(IG$6,2)&gt;5,"w",IF(ISERROR(VLOOKUP(IG$6,fériés,1,FALSE)),(SUM($H$1:IG$1)&gt;SUM($F$34:$F41))*(SUM($H$1:IG$1)&lt;=SUM($F$34:$F42))*1,"F"))</f>
        <v>0</v>
      </c>
      <c r="IH42" s="65">
        <f ca="1">IF(WEEKDAY(IH$6,2)&gt;5,"w",IF(ISERROR(VLOOKUP(IH$6,fériés,1,FALSE)),(SUM($H$1:IH$1)&gt;SUM($F$34:$F41))*(SUM($H$1:IH$1)&lt;=SUM($F$34:$F42))*1,"F"))</f>
        <v>0</v>
      </c>
      <c r="II42" s="65">
        <f ca="1">IF(WEEKDAY(II$6,2)&gt;5,"w",IF(ISERROR(VLOOKUP(II$6,fériés,1,FALSE)),(SUM($H$1:II$1)&gt;SUM($F$34:$F41))*(SUM($H$1:II$1)&lt;=SUM($F$34:$F42))*1,"F"))</f>
        <v>0</v>
      </c>
      <c r="IJ42" s="65">
        <f ca="1">IF(WEEKDAY(IJ$6,2)&gt;5,"w",IF(ISERROR(VLOOKUP(IJ$6,fériés,1,FALSE)),(SUM($H$1:IJ$1)&gt;SUM($F$34:$F41))*(SUM($H$1:IJ$1)&lt;=SUM($F$34:$F42))*1,"F"))</f>
        <v>0</v>
      </c>
      <c r="IK42" s="65">
        <f ca="1">IF(WEEKDAY(IK$6,2)&gt;5,"w",IF(ISERROR(VLOOKUP(IK$6,fériés,1,FALSE)),(SUM($H$1:IK$1)&gt;SUM($F$34:$F41))*(SUM($H$1:IK$1)&lt;=SUM($F$34:$F42))*1,"F"))</f>
        <v>0</v>
      </c>
      <c r="IL42" s="65">
        <f ca="1">IF(WEEKDAY(IL$6,2)&gt;5,"w",IF(ISERROR(VLOOKUP(IL$6,fériés,1,FALSE)),(SUM($H$1:IL$1)&gt;SUM($F$34:$F41))*(SUM($H$1:IL$1)&lt;=SUM($F$34:$F42))*1,"F"))</f>
        <v>0</v>
      </c>
      <c r="IM42" s="65">
        <f ca="1">IF(WEEKDAY(IM$6,2)&gt;5,"w",IF(ISERROR(VLOOKUP(IM$6,fériés,1,FALSE)),(SUM($H$1:IM$1)&gt;SUM($F$34:$F41))*(SUM($H$1:IM$1)&lt;=SUM($F$34:$F42))*1,"F"))</f>
        <v>0</v>
      </c>
      <c r="IN42" s="65">
        <f ca="1">IF(WEEKDAY(IN$6,2)&gt;5,"w",IF(ISERROR(VLOOKUP(IN$6,fériés,1,FALSE)),(SUM($H$1:IN$1)&gt;SUM($F$34:$F41))*(SUM($H$1:IN$1)&lt;=SUM($F$34:$F42))*1,"F"))</f>
        <v>0</v>
      </c>
      <c r="IO42" s="65">
        <f ca="1">IF(WEEKDAY(IO$6,2)&gt;5,"w",IF(ISERROR(VLOOKUP(IO$6,fériés,1,FALSE)),(SUM($H$1:IO$1)&gt;SUM($F$34:$F41))*(SUM($H$1:IO$1)&lt;=SUM($F$34:$F42))*1,"F"))</f>
        <v>0</v>
      </c>
      <c r="IP42" s="65">
        <f ca="1">IF(WEEKDAY(IP$6,2)&gt;5,"w",IF(ISERROR(VLOOKUP(IP$6,fériés,1,FALSE)),(SUM($H$1:IP$1)&gt;SUM($F$34:$F41))*(SUM($H$1:IP$1)&lt;=SUM($F$34:$F42))*1,"F"))</f>
        <v>0</v>
      </c>
      <c r="IQ42" s="65">
        <f ca="1">IF(WEEKDAY(IQ$6,2)&gt;5,"w",IF(ISERROR(VLOOKUP(IQ$6,fériés,1,FALSE)),(SUM($H$1:IQ$1)&gt;SUM($F$34:$F41))*(SUM($H$1:IQ$1)&lt;=SUM($F$34:$F42))*1,"F"))</f>
        <v>0</v>
      </c>
      <c r="IR42" s="65">
        <f ca="1">IF(WEEKDAY(IR$6,2)&gt;5,"w",IF(ISERROR(VLOOKUP(IR$6,fériés,1,FALSE)),(SUM($H$1:IR$1)&gt;SUM($F$34:$F41))*(SUM($H$1:IR$1)&lt;=SUM($F$34:$F42))*1,"F"))</f>
        <v>0</v>
      </c>
      <c r="IS42" s="65">
        <f ca="1">IF(WEEKDAY(IS$6,2)&gt;5,"w",IF(ISERROR(VLOOKUP(IS$6,fériés,1,FALSE)),(SUM($H$1:IS$1)&gt;SUM($F$34:$F41))*(SUM($H$1:IS$1)&lt;=SUM($F$34:$F42))*1,"F"))</f>
        <v>0</v>
      </c>
      <c r="IT42" s="65">
        <f ca="1">IF(WEEKDAY(IT$6,2)&gt;5,"w",IF(ISERROR(VLOOKUP(IT$6,fériés,1,FALSE)),(SUM($H$1:IT$1)&gt;SUM($F$34:$F41))*(SUM($H$1:IT$1)&lt;=SUM($F$34:$F42))*1,"F"))</f>
        <v>0</v>
      </c>
      <c r="IU42" s="65">
        <f ca="1">IF(WEEKDAY(IU$6,2)&gt;5,"w",IF(ISERROR(VLOOKUP(IU$6,fériés,1,FALSE)),(SUM($H$1:IU$1)&gt;SUM($F$34:$F41))*(SUM($H$1:IU$1)&lt;=SUM($F$34:$F42))*1,"F"))</f>
        <v>0</v>
      </c>
      <c r="IV42" s="65">
        <f ca="1">IF(WEEKDAY(IV$6,2)&gt;5,"w",IF(ISERROR(VLOOKUP(IV$6,fériés,1,FALSE)),(SUM($H$1:IV$1)&gt;SUM($F$34:$F41))*(SUM($H$1:IV$1)&lt;=SUM($F$34:$F42))*1,"F"))</f>
        <v>0</v>
      </c>
      <c r="IW42" s="65">
        <f ca="1">IF(WEEKDAY(IW$6,2)&gt;5,"w",IF(ISERROR(VLOOKUP(IW$6,fériés,1,FALSE)),(SUM($H$1:IW$1)&gt;SUM($F$34:$F41))*(SUM($H$1:IW$1)&lt;=SUM($F$34:$F42))*1,"F"))</f>
        <v>0</v>
      </c>
      <c r="IX42" s="65">
        <f ca="1">IF(WEEKDAY(IX$6,2)&gt;5,"w",IF(ISERROR(VLOOKUP(IX$6,fériés,1,FALSE)),(SUM($H$1:IX$1)&gt;SUM($F$34:$F41))*(SUM($H$1:IX$1)&lt;=SUM($F$34:$F42))*1,"F"))</f>
        <v>0</v>
      </c>
      <c r="IY42" s="65">
        <f ca="1">IF(WEEKDAY(IY$6,2)&gt;5,"w",IF(ISERROR(VLOOKUP(IY$6,fériés,1,FALSE)),(SUM($H$1:IY$1)&gt;SUM($F$34:$F41))*(SUM($H$1:IY$1)&lt;=SUM($F$34:$F42))*1,"F"))</f>
        <v>0</v>
      </c>
      <c r="IZ42" s="65">
        <f ca="1">IF(WEEKDAY(IZ$6,2)&gt;5,"w",IF(ISERROR(VLOOKUP(IZ$6,fériés,1,FALSE)),(SUM($H$1:IZ$1)&gt;SUM($F$34:$F41))*(SUM($H$1:IZ$1)&lt;=SUM($F$34:$F42))*1,"F"))</f>
        <v>0</v>
      </c>
      <c r="JA42" s="65">
        <f ca="1">IF(WEEKDAY(JA$6,2)&gt;5,"w",IF(ISERROR(VLOOKUP(JA$6,fériés,1,FALSE)),(SUM($H$1:JA$1)&gt;SUM($F$34:$F41))*(SUM($H$1:JA$1)&lt;=SUM($F$34:$F42))*1,"F"))</f>
        <v>0</v>
      </c>
      <c r="JB42" s="65">
        <f ca="1">IF(WEEKDAY(JB$6,2)&gt;5,"w",IF(ISERROR(VLOOKUP(JB$6,fériés,1,FALSE)),(SUM($H$1:JB$1)&gt;SUM($F$34:$F41))*(SUM($H$1:JB$1)&lt;=SUM($F$34:$F42))*1,"F"))</f>
        <v>0</v>
      </c>
      <c r="JC42" s="65">
        <f ca="1">IF(WEEKDAY(JC$6,2)&gt;5,"w",IF(ISERROR(VLOOKUP(JC$6,fériés,1,FALSE)),(SUM($H$1:JC$1)&gt;SUM($F$34:$F41))*(SUM($H$1:JC$1)&lt;=SUM($F$34:$F42))*1,"F"))</f>
        <v>0</v>
      </c>
      <c r="JD42" s="65">
        <f ca="1">IF(WEEKDAY(JD$6,2)&gt;5,"w",IF(ISERROR(VLOOKUP(JD$6,fériés,1,FALSE)),(SUM($H$1:JD$1)&gt;SUM($F$34:$F41))*(SUM($H$1:JD$1)&lt;=SUM($F$34:$F42))*1,"F"))</f>
        <v>0</v>
      </c>
      <c r="JE42" s="65">
        <f ca="1">IF(WEEKDAY(JE$6,2)&gt;5,"w",IF(ISERROR(VLOOKUP(JE$6,fériés,1,FALSE)),(SUM($H$1:JE$1)&gt;SUM($F$34:$F41))*(SUM($H$1:JE$1)&lt;=SUM($F$34:$F42))*1,"F"))</f>
        <v>0</v>
      </c>
      <c r="JF42" s="65">
        <f ca="1">IF(WEEKDAY(JF$6,2)&gt;5,"w",IF(ISERROR(VLOOKUP(JF$6,fériés,1,FALSE)),(SUM($H$1:JF$1)&gt;SUM($F$34:$F41))*(SUM($H$1:JF$1)&lt;=SUM($F$34:$F42))*1,"F"))</f>
        <v>0</v>
      </c>
      <c r="JG42" s="65">
        <f ca="1">IF(WEEKDAY(JG$6,2)&gt;5,"w",IF(ISERROR(VLOOKUP(JG$6,fériés,1,FALSE)),(SUM($H$1:JG$1)&gt;SUM($F$34:$F41))*(SUM($H$1:JG$1)&lt;=SUM($F$34:$F42))*1,"F"))</f>
        <v>0</v>
      </c>
      <c r="JH42" s="65">
        <f ca="1">IF(WEEKDAY(JH$6,2)&gt;5,"w",IF(ISERROR(VLOOKUP(JH$6,fériés,1,FALSE)),(SUM($H$1:JH$1)&gt;SUM($F$34:$F41))*(SUM($H$1:JH$1)&lt;=SUM($F$34:$F42))*1,"F"))</f>
        <v>0</v>
      </c>
      <c r="JI42" s="65">
        <f ca="1">IF(WEEKDAY(JI$6,2)&gt;5,"w",IF(ISERROR(VLOOKUP(JI$6,fériés,1,FALSE)),(SUM($H$1:JI$1)&gt;SUM($F$34:$F41))*(SUM($H$1:JI$1)&lt;=SUM($F$34:$F42))*1,"F"))</f>
        <v>0</v>
      </c>
      <c r="JJ42" s="65">
        <f ca="1">IF(WEEKDAY(JJ$6,2)&gt;5,"w",IF(ISERROR(VLOOKUP(JJ$6,fériés,1,FALSE)),(SUM($H$1:JJ$1)&gt;SUM($F$34:$F41))*(SUM($H$1:JJ$1)&lt;=SUM($F$34:$F42))*1,"F"))</f>
        <v>0</v>
      </c>
      <c r="JK42" s="65">
        <f ca="1">IF(WEEKDAY(JK$6,2)&gt;5,"w",IF(ISERROR(VLOOKUP(JK$6,fériés,1,FALSE)),(SUM($H$1:JK$1)&gt;SUM($F$34:$F41))*(SUM($H$1:JK$1)&lt;=SUM($F$34:$F42))*1,"F"))</f>
        <v>0</v>
      </c>
      <c r="JL42" s="65">
        <f ca="1">IF(WEEKDAY(JL$6,2)&gt;5,"w",IF(ISERROR(VLOOKUP(JL$6,fériés,1,FALSE)),(SUM($H$1:JL$1)&gt;SUM($F$34:$F41))*(SUM($H$1:JL$1)&lt;=SUM($F$34:$F42))*1,"F"))</f>
        <v>0</v>
      </c>
      <c r="JM42" s="65">
        <f ca="1">IF(WEEKDAY(JM$6,2)&gt;5,"w",IF(ISERROR(VLOOKUP(JM$6,fériés,1,FALSE)),(SUM($H$1:JM$1)&gt;SUM($F$34:$F41))*(SUM($H$1:JM$1)&lt;=SUM($F$34:$F42))*1,"F"))</f>
        <v>0</v>
      </c>
      <c r="JN42" s="65">
        <f ca="1">IF(WEEKDAY(JN$6,2)&gt;5,"w",IF(ISERROR(VLOOKUP(JN$6,fériés,1,FALSE)),(SUM($H$1:JN$1)&gt;SUM($F$34:$F41))*(SUM($H$1:JN$1)&lt;=SUM($F$34:$F42))*1,"F"))</f>
        <v>0</v>
      </c>
      <c r="JO42" s="65">
        <f ca="1">IF(WEEKDAY(JO$6,2)&gt;5,"w",IF(ISERROR(VLOOKUP(JO$6,fériés,1,FALSE)),(SUM($H$1:JO$1)&gt;SUM($F$34:$F41))*(SUM($H$1:JO$1)&lt;=SUM($F$34:$F42))*1,"F"))</f>
        <v>0</v>
      </c>
      <c r="JP42" s="65" t="str">
        <f ca="1">IF(WEEKDAY(JP$6,2)&gt;5,"w",IF(ISERROR(VLOOKUP(JP$6,fériés,1,FALSE)),(SUM($H$1:JP$1)&gt;SUM($F$34:$F41))*(SUM($H$1:JP$1)&lt;=SUM($F$34:$F42))*1,"F"))</f>
        <v>w</v>
      </c>
      <c r="JQ42" s="65" t="str">
        <f ca="1">IF(WEEKDAY(JQ$6,2)&gt;5,"w",IF(ISERROR(VLOOKUP(JQ$6,fériés,1,FALSE)),(SUM($H$1:JQ$1)&gt;SUM($F$34:$F41))*(SUM($H$1:JQ$1)&lt;=SUM($F$34:$F42))*1,"F"))</f>
        <v>w</v>
      </c>
      <c r="JR42" s="65" t="str">
        <f ca="1">IF(WEEKDAY(JR$6,2)&gt;5,"w",IF(ISERROR(VLOOKUP(JR$6,fériés,1,FALSE)),(SUM($H$1:JR$1)&gt;SUM($F$34:$F41))*(SUM($H$1:JR$1)&lt;=SUM($F$34:$F42))*1,"F"))</f>
        <v>w</v>
      </c>
      <c r="JS42" s="65" t="str">
        <f ca="1">IF(WEEKDAY(JS$6,2)&gt;5,"w",IF(ISERROR(VLOOKUP(JS$6,fériés,1,FALSE)),(SUM($H$1:JS$1)&gt;SUM($F$34:$F41))*(SUM($H$1:JS$1)&lt;=SUM($F$34:$F42))*1,"F"))</f>
        <v>w</v>
      </c>
      <c r="JT42" s="65" t="str">
        <f ca="1">IF(WEEKDAY(JT$6,2)&gt;5,"w",IF(ISERROR(VLOOKUP(JT$6,fériés,1,FALSE)),(SUM($H$1:JT$1)&gt;SUM($F$34:$F41))*(SUM($H$1:JT$1)&lt;=SUM($F$34:$F42))*1,"F"))</f>
        <v>w</v>
      </c>
      <c r="JU42" s="65" t="str">
        <f ca="1">IF(WEEKDAY(JU$6,2)&gt;5,"w",IF(ISERROR(VLOOKUP(JU$6,fériés,1,FALSE)),(SUM($H$1:JU$1)&gt;SUM($F$34:$F41))*(SUM($H$1:JU$1)&lt;=SUM($F$34:$F42))*1,"F"))</f>
        <v>w</v>
      </c>
      <c r="JV42" s="65" t="str">
        <f ca="1">IF(WEEKDAY(JV$6,2)&gt;5,"w",IF(ISERROR(VLOOKUP(JV$6,fériés,1,FALSE)),(SUM($H$1:JV$1)&gt;SUM($F$34:$F41))*(SUM($H$1:JV$1)&lt;=SUM($F$34:$F42))*1,"F"))</f>
        <v>w</v>
      </c>
      <c r="JW42" s="65" t="str">
        <f ca="1">IF(WEEKDAY(JW$6,2)&gt;5,"w",IF(ISERROR(VLOOKUP(JW$6,fériés,1,FALSE)),(SUM($H$1:JW$1)&gt;SUM($F$34:$F41))*(SUM($H$1:JW$1)&lt;=SUM($F$34:$F42))*1,"F"))</f>
        <v>w</v>
      </c>
      <c r="JX42" s="65" t="str">
        <f ca="1">IF(WEEKDAY(JX$6,2)&gt;5,"w",IF(ISERROR(VLOOKUP(JX$6,fériés,1,FALSE)),(SUM($H$1:JX$1)&gt;SUM($F$34:$F41))*(SUM($H$1:JX$1)&lt;=SUM($F$34:$F42))*1,"F"))</f>
        <v>w</v>
      </c>
      <c r="JY42" s="65" t="str">
        <f ca="1">IF(WEEKDAY(JY$6,2)&gt;5,"w",IF(ISERROR(VLOOKUP(JY$6,fériés,1,FALSE)),(SUM($H$1:JY$1)&gt;SUM($F$34:$F41))*(SUM($H$1:JY$1)&lt;=SUM($F$34:$F42))*1,"F"))</f>
        <v>w</v>
      </c>
      <c r="JZ42" s="65" t="str">
        <f ca="1">IF(WEEKDAY(JZ$6,2)&gt;5,"w",IF(ISERROR(VLOOKUP(JZ$6,fériés,1,FALSE)),(SUM($H$1:JZ$1)&gt;SUM($F$34:$F41))*(SUM($H$1:JZ$1)&lt;=SUM($F$34:$F42))*1,"F"))</f>
        <v>w</v>
      </c>
      <c r="KA42" s="65" t="str">
        <f ca="1">IF(WEEKDAY(KA$6,2)&gt;5,"w",IF(ISERROR(VLOOKUP(KA$6,fériés,1,FALSE)),(SUM($H$1:KA$1)&gt;SUM($F$34:$F41))*(SUM($H$1:KA$1)&lt;=SUM($F$34:$F42))*1,"F"))</f>
        <v>w</v>
      </c>
      <c r="KB42" s="65" t="str">
        <f ca="1">IF(WEEKDAY(KB$6,2)&gt;5,"w",IF(ISERROR(VLOOKUP(KB$6,fériés,1,FALSE)),(SUM($H$1:KB$1)&gt;SUM($F$34:$F41))*(SUM($H$1:KB$1)&lt;=SUM($F$34:$F42))*1,"F"))</f>
        <v>w</v>
      </c>
      <c r="KC42" s="65" t="str">
        <f ca="1">IF(WEEKDAY(KC$6,2)&gt;5,"w",IF(ISERROR(VLOOKUP(KC$6,fériés,1,FALSE)),(SUM($H$1:KC$1)&gt;SUM($F$34:$F41))*(SUM($H$1:KC$1)&lt;=SUM($F$34:$F42))*1,"F"))</f>
        <v>w</v>
      </c>
      <c r="KD42" s="65" t="str">
        <f ca="1">IF(WEEKDAY(KD$6,2)&gt;5,"w",IF(ISERROR(VLOOKUP(KD$6,fériés,1,FALSE)),(SUM($H$1:KD$1)&gt;SUM($F$34:$F41))*(SUM($H$1:KD$1)&lt;=SUM($F$34:$F42))*1,"F"))</f>
        <v>w</v>
      </c>
      <c r="KE42" s="65" t="str">
        <f ca="1">IF(WEEKDAY(KE$6,2)&gt;5,"w",IF(ISERROR(VLOOKUP(KE$6,fériés,1,FALSE)),(SUM($H$1:KE$1)&gt;SUM($F$34:$F41))*(SUM($H$1:KE$1)&lt;=SUM($F$34:$F42))*1,"F"))</f>
        <v>w</v>
      </c>
      <c r="KF42" s="65" t="str">
        <f ca="1">IF(WEEKDAY(KF$6,2)&gt;5,"w",IF(ISERROR(VLOOKUP(KF$6,fériés,1,FALSE)),(SUM($H$1:KF$1)&gt;SUM($F$34:$F41))*(SUM($H$1:KF$1)&lt;=SUM($F$34:$F42))*1,"F"))</f>
        <v>w</v>
      </c>
      <c r="KG42" s="65" t="str">
        <f ca="1">IF(WEEKDAY(KG$6,2)&gt;5,"w",IF(ISERROR(VLOOKUP(KG$6,fériés,1,FALSE)),(SUM($H$1:KG$1)&gt;SUM($F$34:$F41))*(SUM($H$1:KG$1)&lt;=SUM($F$34:$F42))*1,"F"))</f>
        <v>w</v>
      </c>
      <c r="KH42" s="65" t="str">
        <f ca="1">IF(WEEKDAY(KH$6,2)&gt;5,"w",IF(ISERROR(VLOOKUP(KH$6,fériés,1,FALSE)),(SUM($H$1:KH$1)&gt;SUM($F$34:$F41))*(SUM($H$1:KH$1)&lt;=SUM($F$34:$F42))*1,"F"))</f>
        <v>w</v>
      </c>
      <c r="KI42" s="65" t="str">
        <f ca="1">IF(WEEKDAY(KI$6,2)&gt;5,"w",IF(ISERROR(VLOOKUP(KI$6,fériés,1,FALSE)),(SUM($H$1:KI$1)&gt;SUM($F$34:$F41))*(SUM($H$1:KI$1)&lt;=SUM($F$34:$F42))*1,"F"))</f>
        <v>w</v>
      </c>
      <c r="KJ42" s="65">
        <f ca="1">IF(WEEKDAY(KJ$6,2)&gt;5,"w",IF(ISERROR(VLOOKUP(KJ$6,fériés,1,FALSE)),(SUM($H$1:KJ$1)&gt;SUM($F$34:$F41))*(SUM($H$1:KJ$1)&lt;=SUM($F$34:$F42))*1,"F"))</f>
        <v>0</v>
      </c>
      <c r="KK42" s="65">
        <f ca="1">IF(WEEKDAY(KK$6,2)&gt;5,"w",IF(ISERROR(VLOOKUP(KK$6,fériés,1,FALSE)),(SUM($H$1:KK$1)&gt;SUM($F$34:$F41))*(SUM($H$1:KK$1)&lt;=SUM($F$34:$F42))*1,"F"))</f>
        <v>0</v>
      </c>
      <c r="KL42" s="65">
        <f ca="1">IF(WEEKDAY(KL$6,2)&gt;5,"w",IF(ISERROR(VLOOKUP(KL$6,fériés,1,FALSE)),(SUM($H$1:KL$1)&gt;SUM($F$34:$F41))*(SUM($H$1:KL$1)&lt;=SUM($F$34:$F42))*1,"F"))</f>
        <v>0</v>
      </c>
      <c r="KM42" s="65">
        <f ca="1">IF(WEEKDAY(KM$6,2)&gt;5,"w",IF(ISERROR(VLOOKUP(KM$6,fériés,1,FALSE)),(SUM($H$1:KM$1)&gt;SUM($F$34:$F41))*(SUM($H$1:KM$1)&lt;=SUM($F$34:$F42))*1,"F"))</f>
        <v>0</v>
      </c>
      <c r="KN42" s="65">
        <f ca="1">IF(WEEKDAY(KN$6,2)&gt;5,"w",IF(ISERROR(VLOOKUP(KN$6,fériés,1,FALSE)),(SUM($H$1:KN$1)&gt;SUM($F$34:$F41))*(SUM($H$1:KN$1)&lt;=SUM($F$34:$F42))*1,"F"))</f>
        <v>0</v>
      </c>
      <c r="KO42" s="65">
        <f ca="1">IF(WEEKDAY(KO$6,2)&gt;5,"w",IF(ISERROR(VLOOKUP(KO$6,fériés,1,FALSE)),(SUM($H$1:KO$1)&gt;SUM($F$34:$F41))*(SUM($H$1:KO$1)&lt;=SUM($F$34:$F42))*1,"F"))</f>
        <v>0</v>
      </c>
      <c r="KP42" s="65">
        <f ca="1">IF(WEEKDAY(KP$6,2)&gt;5,"w",IF(ISERROR(VLOOKUP(KP$6,fériés,1,FALSE)),(SUM($H$1:KP$1)&gt;SUM($F$34:$F41))*(SUM($H$1:KP$1)&lt;=SUM($F$34:$F42))*1,"F"))</f>
        <v>0</v>
      </c>
      <c r="KQ42" s="65">
        <f ca="1">IF(WEEKDAY(KQ$6,2)&gt;5,"w",IF(ISERROR(VLOOKUP(KQ$6,fériés,1,FALSE)),(SUM($H$1:KQ$1)&gt;SUM($F$34:$F41))*(SUM($H$1:KQ$1)&lt;=SUM($F$34:$F42))*1,"F"))</f>
        <v>0</v>
      </c>
      <c r="KR42" s="65">
        <f ca="1">IF(WEEKDAY(KR$6,2)&gt;5,"w",IF(ISERROR(VLOOKUP(KR$6,fériés,1,FALSE)),(SUM($H$1:KR$1)&gt;SUM($F$34:$F41))*(SUM($H$1:KR$1)&lt;=SUM($F$34:$F42))*1,"F"))</f>
        <v>0</v>
      </c>
      <c r="KS42" s="65">
        <f ca="1">IF(WEEKDAY(KS$6,2)&gt;5,"w",IF(ISERROR(VLOOKUP(KS$6,fériés,1,FALSE)),(SUM($H$1:KS$1)&gt;SUM($F$34:$F41))*(SUM($H$1:KS$1)&lt;=SUM($F$34:$F42))*1,"F"))</f>
        <v>0</v>
      </c>
      <c r="KT42" s="65">
        <f ca="1">IF(WEEKDAY(KT$6,2)&gt;5,"w",IF(ISERROR(VLOOKUP(KT$6,fériés,1,FALSE)),(SUM($H$1:KT$1)&gt;SUM($F$34:$F41))*(SUM($H$1:KT$1)&lt;=SUM($F$34:$F42))*1,"F"))</f>
        <v>0</v>
      </c>
      <c r="KU42" s="65">
        <f ca="1">IF(WEEKDAY(KU$6,2)&gt;5,"w",IF(ISERROR(VLOOKUP(KU$6,fériés,1,FALSE)),(SUM($H$1:KU$1)&gt;SUM($F$34:$F41))*(SUM($H$1:KU$1)&lt;=SUM($F$34:$F42))*1,"F"))</f>
        <v>0</v>
      </c>
      <c r="KV42" s="65">
        <f ca="1">IF(WEEKDAY(KV$6,2)&gt;5,"w",IF(ISERROR(VLOOKUP(KV$6,fériés,1,FALSE)),(SUM($H$1:KV$1)&gt;SUM($F$34:$F41))*(SUM($H$1:KV$1)&lt;=SUM($F$34:$F42))*1,"F"))</f>
        <v>0</v>
      </c>
      <c r="KW42" s="65">
        <f ca="1">IF(WEEKDAY(KW$6,2)&gt;5,"w",IF(ISERROR(VLOOKUP(KW$6,fériés,1,FALSE)),(SUM($H$1:KW$1)&gt;SUM($F$34:$F41))*(SUM($H$1:KW$1)&lt;=SUM($F$34:$F42))*1,"F"))</f>
        <v>0</v>
      </c>
      <c r="KX42" s="65">
        <f ca="1">IF(WEEKDAY(KX$6,2)&gt;5,"w",IF(ISERROR(VLOOKUP(KX$6,fériés,1,FALSE)),(SUM($H$1:KX$1)&gt;SUM($F$34:$F41))*(SUM($H$1:KX$1)&lt;=SUM($F$34:$F42))*1,"F"))</f>
        <v>0</v>
      </c>
      <c r="KY42" s="65">
        <f ca="1">IF(WEEKDAY(KY$6,2)&gt;5,"w",IF(ISERROR(VLOOKUP(KY$6,fériés,1,FALSE)),(SUM($H$1:KY$1)&gt;SUM($F$34:$F41))*(SUM($H$1:KY$1)&lt;=SUM($F$34:$F42))*1,"F"))</f>
        <v>0</v>
      </c>
      <c r="KZ42" s="65">
        <f ca="1">IF(WEEKDAY(KZ$6,2)&gt;5,"w",IF(ISERROR(VLOOKUP(KZ$6,fériés,1,FALSE)),(SUM($H$1:KZ$1)&gt;SUM($F$34:$F41))*(SUM($H$1:KZ$1)&lt;=SUM($F$34:$F42))*1,"F"))</f>
        <v>0</v>
      </c>
      <c r="LA42" s="65">
        <f ca="1">IF(WEEKDAY(LA$6,2)&gt;5,"w",IF(ISERROR(VLOOKUP(LA$6,fériés,1,FALSE)),(SUM($H$1:LA$1)&gt;SUM($F$34:$F41))*(SUM($H$1:LA$1)&lt;=SUM($F$34:$F42))*1,"F"))</f>
        <v>0</v>
      </c>
      <c r="LB42" s="65">
        <f ca="1">IF(WEEKDAY(LB$6,2)&gt;5,"w",IF(ISERROR(VLOOKUP(LB$6,fériés,1,FALSE)),(SUM($H$1:LB$1)&gt;SUM($F$34:$F41))*(SUM($H$1:LB$1)&lt;=SUM($F$34:$F42))*1,"F"))</f>
        <v>0</v>
      </c>
      <c r="LC42" s="65">
        <f ca="1">IF(WEEKDAY(LC$6,2)&gt;5,"w",IF(ISERROR(VLOOKUP(LC$6,fériés,1,FALSE)),(SUM($H$1:LC$1)&gt;SUM($F$34:$F41))*(SUM($H$1:LC$1)&lt;=SUM($F$34:$F42))*1,"F"))</f>
        <v>0</v>
      </c>
      <c r="LD42" s="65">
        <f ca="1">IF(WEEKDAY(LD$6,2)&gt;5,"w",IF(ISERROR(VLOOKUP(LD$6,fériés,1,FALSE)),(SUM($H$1:LD$1)&gt;SUM($F$34:$F41))*(SUM($H$1:LD$1)&lt;=SUM($F$34:$F42))*1,"F"))</f>
        <v>0</v>
      </c>
      <c r="LE42" s="65">
        <f ca="1">IF(WEEKDAY(LE$6,2)&gt;5,"w",IF(ISERROR(VLOOKUP(LE$6,fériés,1,FALSE)),(SUM($H$1:LE$1)&gt;SUM($F$34:$F41))*(SUM($H$1:LE$1)&lt;=SUM($F$34:$F42))*1,"F"))</f>
        <v>0</v>
      </c>
      <c r="LF42" s="65">
        <f ca="1">IF(WEEKDAY(LF$6,2)&gt;5,"w",IF(ISERROR(VLOOKUP(LF$6,fériés,1,FALSE)),(SUM($H$1:LF$1)&gt;SUM($F$34:$F41))*(SUM($H$1:LF$1)&lt;=SUM($F$34:$F42))*1,"F"))</f>
        <v>0</v>
      </c>
      <c r="LG42" s="65">
        <f ca="1">IF(WEEKDAY(LG$6,2)&gt;5,"w",IF(ISERROR(VLOOKUP(LG$6,fériés,1,FALSE)),(SUM($H$1:LG$1)&gt;SUM($F$34:$F41))*(SUM($H$1:LG$1)&lt;=SUM($F$34:$F42))*1,"F"))</f>
        <v>0</v>
      </c>
      <c r="LH42" s="65">
        <f ca="1">IF(WEEKDAY(LH$6,2)&gt;5,"w",IF(ISERROR(VLOOKUP(LH$6,fériés,1,FALSE)),(SUM($H$1:LH$1)&gt;SUM($F$34:$F41))*(SUM($H$1:LH$1)&lt;=SUM($F$34:$F42))*1,"F"))</f>
        <v>0</v>
      </c>
      <c r="LI42" s="65">
        <f ca="1">IF(WEEKDAY(LI$6,2)&gt;5,"w",IF(ISERROR(VLOOKUP(LI$6,fériés,1,FALSE)),(SUM($H$1:LI$1)&gt;SUM($F$34:$F41))*(SUM($H$1:LI$1)&lt;=SUM($F$34:$F42))*1,"F"))</f>
        <v>0</v>
      </c>
      <c r="LJ42" s="65">
        <f ca="1">IF(WEEKDAY(LJ$6,2)&gt;5,"w",IF(ISERROR(VLOOKUP(LJ$6,fériés,1,FALSE)),(SUM($H$1:LJ$1)&gt;SUM($F$34:$F41))*(SUM($H$1:LJ$1)&lt;=SUM($F$34:$F42))*1,"F"))</f>
        <v>0</v>
      </c>
      <c r="LK42" s="65">
        <f ca="1">IF(WEEKDAY(LK$6,2)&gt;5,"w",IF(ISERROR(VLOOKUP(LK$6,fériés,1,FALSE)),(SUM($H$1:LK$1)&gt;SUM($F$34:$F41))*(SUM($H$1:LK$1)&lt;=SUM($F$34:$F42))*1,"F"))</f>
        <v>0</v>
      </c>
      <c r="LL42" s="65">
        <f ca="1">IF(WEEKDAY(LL$6,2)&gt;5,"w",IF(ISERROR(VLOOKUP(LL$6,fériés,1,FALSE)),(SUM($H$1:LL$1)&gt;SUM($F$34:$F41))*(SUM($H$1:LL$1)&lt;=SUM($F$34:$F42))*1,"F"))</f>
        <v>0</v>
      </c>
      <c r="LM42" s="65">
        <f ca="1">IF(WEEKDAY(LM$6,2)&gt;5,"w",IF(ISERROR(VLOOKUP(LM$6,fériés,1,FALSE)),(SUM($H$1:LM$1)&gt;SUM($F$34:$F41))*(SUM($H$1:LM$1)&lt;=SUM($F$34:$F42))*1,"F"))</f>
        <v>0</v>
      </c>
      <c r="LN42" s="65">
        <f ca="1">IF(WEEKDAY(LN$6,2)&gt;5,"w",IF(ISERROR(VLOOKUP(LN$6,fériés,1,FALSE)),(SUM($H$1:LN$1)&gt;SUM($F$34:$F41))*(SUM($H$1:LN$1)&lt;=SUM($F$34:$F42))*1,"F"))</f>
        <v>0</v>
      </c>
      <c r="LO42" s="65">
        <f ca="1">IF(WEEKDAY(LO$6,2)&gt;5,"w",IF(ISERROR(VLOOKUP(LO$6,fériés,1,FALSE)),(SUM($H$1:LO$1)&gt;SUM($F$34:$F41))*(SUM($H$1:LO$1)&lt;=SUM($F$34:$F42))*1,"F"))</f>
        <v>0</v>
      </c>
      <c r="LP42" s="65">
        <f ca="1">IF(WEEKDAY(LP$6,2)&gt;5,"w",IF(ISERROR(VLOOKUP(LP$6,fériés,1,FALSE)),(SUM($H$1:LP$1)&gt;SUM($F$34:$F41))*(SUM($H$1:LP$1)&lt;=SUM($F$34:$F42))*1,"F"))</f>
        <v>0</v>
      </c>
      <c r="LQ42" s="65">
        <f ca="1">IF(WEEKDAY(LQ$6,2)&gt;5,"w",IF(ISERROR(VLOOKUP(LQ$6,fériés,1,FALSE)),(SUM($H$1:LQ$1)&gt;SUM($F$34:$F41))*(SUM($H$1:LQ$1)&lt;=SUM($F$34:$F42))*1,"F"))</f>
        <v>0</v>
      </c>
      <c r="LR42" s="65">
        <f ca="1">IF(WEEKDAY(LR$6,2)&gt;5,"w",IF(ISERROR(VLOOKUP(LR$6,fériés,1,FALSE)),(SUM($H$1:LR$1)&gt;SUM($F$34:$F41))*(SUM($H$1:LR$1)&lt;=SUM($F$34:$F42))*1,"F"))</f>
        <v>0</v>
      </c>
      <c r="LS42" s="65">
        <f ca="1">IF(WEEKDAY(LS$6,2)&gt;5,"w",IF(ISERROR(VLOOKUP(LS$6,fériés,1,FALSE)),(SUM($H$1:LS$1)&gt;SUM($F$34:$F41))*(SUM($H$1:LS$1)&lt;=SUM($F$34:$F42))*1,"F"))</f>
        <v>0</v>
      </c>
      <c r="LT42" s="65">
        <f ca="1">IF(WEEKDAY(LT$6,2)&gt;5,"w",IF(ISERROR(VLOOKUP(LT$6,fériés,1,FALSE)),(SUM($H$1:LT$1)&gt;SUM($F$34:$F41))*(SUM($H$1:LT$1)&lt;=SUM($F$34:$F42))*1,"F"))</f>
        <v>0</v>
      </c>
      <c r="LU42" s="65">
        <f ca="1">IF(WEEKDAY(LU$6,2)&gt;5,"w",IF(ISERROR(VLOOKUP(LU$6,fériés,1,FALSE)),(SUM($H$1:LU$1)&gt;SUM($F$34:$F41))*(SUM($H$1:LU$1)&lt;=SUM($F$34:$F42))*1,"F"))</f>
        <v>0</v>
      </c>
      <c r="LV42" s="65">
        <f ca="1">IF(WEEKDAY(LV$6,2)&gt;5,"w",IF(ISERROR(VLOOKUP(LV$6,fériés,1,FALSE)),(SUM($H$1:LV$1)&gt;SUM($F$34:$F41))*(SUM($H$1:LV$1)&lt;=SUM($F$34:$F42))*1,"F"))</f>
        <v>0</v>
      </c>
      <c r="LW42" s="65">
        <f ca="1">IF(WEEKDAY(LW$6,2)&gt;5,"w",IF(ISERROR(VLOOKUP(LW$6,fériés,1,FALSE)),(SUM($H$1:LW$1)&gt;SUM($F$34:$F41))*(SUM($H$1:LW$1)&lt;=SUM($F$34:$F42))*1,"F"))</f>
        <v>0</v>
      </c>
      <c r="LX42" s="65">
        <f ca="1">IF(WEEKDAY(LX$6,2)&gt;5,"w",IF(ISERROR(VLOOKUP(LX$6,fériés,1,FALSE)),(SUM($H$1:LX$1)&gt;SUM($F$34:$F41))*(SUM($H$1:LX$1)&lt;=SUM($F$34:$F42))*1,"F"))</f>
        <v>0</v>
      </c>
      <c r="LY42" s="65">
        <f ca="1">IF(WEEKDAY(LY$6,2)&gt;5,"w",IF(ISERROR(VLOOKUP(LY$6,fériés,1,FALSE)),(SUM($H$1:LY$1)&gt;SUM($F$34:$F41))*(SUM($H$1:LY$1)&lt;=SUM($F$34:$F42))*1,"F"))</f>
        <v>0</v>
      </c>
      <c r="LZ42" s="65">
        <f ca="1">IF(WEEKDAY(LZ$6,2)&gt;5,"w",IF(ISERROR(VLOOKUP(LZ$6,fériés,1,FALSE)),(SUM($H$1:LZ$1)&gt;SUM($F$34:$F41))*(SUM($H$1:LZ$1)&lt;=SUM($F$34:$F42))*1,"F"))</f>
        <v>0</v>
      </c>
      <c r="MA42" s="65">
        <f ca="1">IF(WEEKDAY(MA$6,2)&gt;5,"w",IF(ISERROR(VLOOKUP(MA$6,fériés,1,FALSE)),(SUM($H$1:MA$1)&gt;SUM($F$34:$F41))*(SUM($H$1:MA$1)&lt;=SUM($F$34:$F42))*1,"F"))</f>
        <v>0</v>
      </c>
      <c r="MB42" s="65">
        <f ca="1">IF(WEEKDAY(MB$6,2)&gt;5,"w",IF(ISERROR(VLOOKUP(MB$6,fériés,1,FALSE)),(SUM($H$1:MB$1)&gt;SUM($F$34:$F41))*(SUM($H$1:MB$1)&lt;=SUM($F$34:$F42))*1,"F"))</f>
        <v>0</v>
      </c>
      <c r="MC42" s="65">
        <f ca="1">IF(WEEKDAY(MC$6,2)&gt;5,"w",IF(ISERROR(VLOOKUP(MC$6,fériés,1,FALSE)),(SUM($H$1:MC$1)&gt;SUM($F$34:$F41))*(SUM($H$1:MC$1)&lt;=SUM($F$34:$F42))*1,"F"))</f>
        <v>0</v>
      </c>
      <c r="MD42" s="65">
        <f ca="1">IF(WEEKDAY(MD$6,2)&gt;5,"w",IF(ISERROR(VLOOKUP(MD$6,fériés,1,FALSE)),(SUM($H$1:MD$1)&gt;SUM($F$34:$F41))*(SUM($H$1:MD$1)&lt;=SUM($F$34:$F42))*1,"F"))</f>
        <v>0</v>
      </c>
      <c r="ME42" s="65">
        <f ca="1">IF(WEEKDAY(ME$6,2)&gt;5,"w",IF(ISERROR(VLOOKUP(ME$6,fériés,1,FALSE)),(SUM($H$1:ME$1)&gt;SUM($F$34:$F41))*(SUM($H$1:ME$1)&lt;=SUM($F$34:$F42))*1,"F"))</f>
        <v>0</v>
      </c>
      <c r="MF42" s="65">
        <f ca="1">IF(WEEKDAY(MF$6,2)&gt;5,"w",IF(ISERROR(VLOOKUP(MF$6,fériés,1,FALSE)),(SUM($H$1:MF$1)&gt;SUM($F$34:$F41))*(SUM($H$1:MF$1)&lt;=SUM($F$34:$F42))*1,"F"))</f>
        <v>0</v>
      </c>
      <c r="MG42" s="65">
        <f ca="1">IF(WEEKDAY(MG$6,2)&gt;5,"w",IF(ISERROR(VLOOKUP(MG$6,fériés,1,FALSE)),(SUM($H$1:MG$1)&gt;SUM($F$34:$F41))*(SUM($H$1:MG$1)&lt;=SUM($F$34:$F42))*1,"F"))</f>
        <v>0</v>
      </c>
      <c r="MH42" s="65" t="str">
        <f ca="1">IF(WEEKDAY(MH$6,2)&gt;5,"w",IF(ISERROR(VLOOKUP(MH$6,fériés,1,FALSE)),(SUM($H$1:MH$1)&gt;SUM($F$34:$F41))*(SUM($H$1:MH$1)&lt;=SUM($F$34:$F42))*1,"F"))</f>
        <v>w</v>
      </c>
      <c r="MI42" s="65" t="str">
        <f ca="1">IF(WEEKDAY(MI$6,2)&gt;5,"w",IF(ISERROR(VLOOKUP(MI$6,fériés,1,FALSE)),(SUM($H$1:MI$1)&gt;SUM($F$34:$F41))*(SUM($H$1:MI$1)&lt;=SUM($F$34:$F42))*1,"F"))</f>
        <v>w</v>
      </c>
      <c r="MJ42" s="65" t="str">
        <f ca="1">IF(WEEKDAY(MJ$6,2)&gt;5,"w",IF(ISERROR(VLOOKUP(MJ$6,fériés,1,FALSE)),(SUM($H$1:MJ$1)&gt;SUM($F$34:$F41))*(SUM($H$1:MJ$1)&lt;=SUM($F$34:$F42))*1,"F"))</f>
        <v>w</v>
      </c>
      <c r="MK42" s="65" t="str">
        <f ca="1">IF(WEEKDAY(MK$6,2)&gt;5,"w",IF(ISERROR(VLOOKUP(MK$6,fériés,1,FALSE)),(SUM($H$1:MK$1)&gt;SUM($F$34:$F41))*(SUM($H$1:MK$1)&lt;=SUM($F$34:$F42))*1,"F"))</f>
        <v>w</v>
      </c>
      <c r="ML42" s="65" t="str">
        <f ca="1">IF(WEEKDAY(ML$6,2)&gt;5,"w",IF(ISERROR(VLOOKUP(ML$6,fériés,1,FALSE)),(SUM($H$1:ML$1)&gt;SUM($F$34:$F41))*(SUM($H$1:ML$1)&lt;=SUM($F$34:$F42))*1,"F"))</f>
        <v>w</v>
      </c>
      <c r="MM42" s="65" t="str">
        <f ca="1">IF(WEEKDAY(MM$6,2)&gt;5,"w",IF(ISERROR(VLOOKUP(MM$6,fériés,1,FALSE)),(SUM($H$1:MM$1)&gt;SUM($F$34:$F41))*(SUM($H$1:MM$1)&lt;=SUM($F$34:$F42))*1,"F"))</f>
        <v>w</v>
      </c>
      <c r="MN42" s="65" t="str">
        <f ca="1">IF(WEEKDAY(MN$6,2)&gt;5,"w",IF(ISERROR(VLOOKUP(MN$6,fériés,1,FALSE)),(SUM($H$1:MN$1)&gt;SUM($F$34:$F41))*(SUM($H$1:MN$1)&lt;=SUM($F$34:$F42))*1,"F"))</f>
        <v>w</v>
      </c>
      <c r="MO42" s="65" t="str">
        <f ca="1">IF(WEEKDAY(MO$6,2)&gt;5,"w",IF(ISERROR(VLOOKUP(MO$6,fériés,1,FALSE)),(SUM($H$1:MO$1)&gt;SUM($F$34:$F41))*(SUM($H$1:MO$1)&lt;=SUM($F$34:$F42))*1,"F"))</f>
        <v>w</v>
      </c>
      <c r="MP42" s="65" t="str">
        <f ca="1">IF(WEEKDAY(MP$6,2)&gt;5,"w",IF(ISERROR(VLOOKUP(MP$6,fériés,1,FALSE)),(SUM($H$1:MP$1)&gt;SUM($F$34:$F41))*(SUM($H$1:MP$1)&lt;=SUM($F$34:$F42))*1,"F"))</f>
        <v>w</v>
      </c>
      <c r="MQ42" s="65" t="str">
        <f ca="1">IF(WEEKDAY(MQ$6,2)&gt;5,"w",IF(ISERROR(VLOOKUP(MQ$6,fériés,1,FALSE)),(SUM($H$1:MQ$1)&gt;SUM($F$34:$F41))*(SUM($H$1:MQ$1)&lt;=SUM($F$34:$F42))*1,"F"))</f>
        <v>w</v>
      </c>
      <c r="MR42" s="65" t="str">
        <f ca="1">IF(WEEKDAY(MR$6,2)&gt;5,"w",IF(ISERROR(VLOOKUP(MR$6,fériés,1,FALSE)),(SUM($H$1:MR$1)&gt;SUM($F$34:$F41))*(SUM($H$1:MR$1)&lt;=SUM($F$34:$F42))*1,"F"))</f>
        <v>w</v>
      </c>
      <c r="MS42" s="65" t="str">
        <f ca="1">IF(WEEKDAY(MS$6,2)&gt;5,"w",IF(ISERROR(VLOOKUP(MS$6,fériés,1,FALSE)),(SUM($H$1:MS$1)&gt;SUM($F$34:$F41))*(SUM($H$1:MS$1)&lt;=SUM($F$34:$F42))*1,"F"))</f>
        <v>w</v>
      </c>
      <c r="MT42" s="65" t="str">
        <f ca="1">IF(WEEKDAY(MT$6,2)&gt;5,"w",IF(ISERROR(VLOOKUP(MT$6,fériés,1,FALSE)),(SUM($H$1:MT$1)&gt;SUM($F$34:$F41))*(SUM($H$1:MT$1)&lt;=SUM($F$34:$F42))*1,"F"))</f>
        <v>w</v>
      </c>
      <c r="MU42" s="65" t="str">
        <f ca="1">IF(WEEKDAY(MU$6,2)&gt;5,"w",IF(ISERROR(VLOOKUP(MU$6,fériés,1,FALSE)),(SUM($H$1:MU$1)&gt;SUM($F$34:$F41))*(SUM($H$1:MU$1)&lt;=SUM($F$34:$F42))*1,"F"))</f>
        <v>w</v>
      </c>
      <c r="MV42" s="65" t="str">
        <f ca="1">IF(WEEKDAY(MV$6,2)&gt;5,"w",IF(ISERROR(VLOOKUP(MV$6,fériés,1,FALSE)),(SUM($H$1:MV$1)&gt;SUM($F$34:$F41))*(SUM($H$1:MV$1)&lt;=SUM($F$34:$F42))*1,"F"))</f>
        <v>w</v>
      </c>
      <c r="MW42" s="65" t="str">
        <f ca="1">IF(WEEKDAY(MW$6,2)&gt;5,"w",IF(ISERROR(VLOOKUP(MW$6,fériés,1,FALSE)),(SUM($H$1:MW$1)&gt;SUM($F$34:$F41))*(SUM($H$1:MW$1)&lt;=SUM($F$34:$F42))*1,"F"))</f>
        <v>w</v>
      </c>
      <c r="MX42" s="65" t="str">
        <f ca="1">IF(WEEKDAY(MX$6,2)&gt;5,"w",IF(ISERROR(VLOOKUP(MX$6,fériés,1,FALSE)),(SUM($H$1:MX$1)&gt;SUM($F$34:$F41))*(SUM($H$1:MX$1)&lt;=SUM($F$34:$F42))*1,"F"))</f>
        <v>w</v>
      </c>
      <c r="MY42" s="65" t="str">
        <f ca="1">IF(WEEKDAY(MY$6,2)&gt;5,"w",IF(ISERROR(VLOOKUP(MY$6,fériés,1,FALSE)),(SUM($H$1:MY$1)&gt;SUM($F$34:$F41))*(SUM($H$1:MY$1)&lt;=SUM($F$34:$F42))*1,"F"))</f>
        <v>w</v>
      </c>
      <c r="MZ42" s="65" t="str">
        <f ca="1">IF(WEEKDAY(MZ$6,2)&gt;5,"w",IF(ISERROR(VLOOKUP(MZ$6,fériés,1,FALSE)),(SUM($H$1:MZ$1)&gt;SUM($F$34:$F41))*(SUM($H$1:MZ$1)&lt;=SUM($F$34:$F42))*1,"F"))</f>
        <v>w</v>
      </c>
      <c r="NA42" s="65" t="str">
        <f ca="1">IF(WEEKDAY(NA$6,2)&gt;5,"w",IF(ISERROR(VLOOKUP(NA$6,fériés,1,FALSE)),(SUM($H$1:NA$1)&gt;SUM($F$34:$F41))*(SUM($H$1:NA$1)&lt;=SUM($F$34:$F42))*1,"F"))</f>
        <v>w</v>
      </c>
      <c r="NB42" s="65">
        <f ca="1">IF(WEEKDAY(NB$6,2)&gt;5,"w",IF(ISERROR(VLOOKUP(NB$6,fériés,1,FALSE)),(SUM($H$1:NB$1)&gt;SUM($F$34:$F41))*(SUM($H$1:NB$1)&lt;=SUM($F$34:$F42))*1,"F"))</f>
        <v>0</v>
      </c>
      <c r="NC42" s="65">
        <f ca="1">IF(WEEKDAY(NC$6,2)&gt;5,"w",IF(ISERROR(VLOOKUP(NC$6,fériés,1,FALSE)),(SUM($H$1:NC$1)&gt;SUM($F$34:$F41))*(SUM($H$1:NC$1)&lt;=SUM($F$34:$F42))*1,"F"))</f>
        <v>0</v>
      </c>
      <c r="ND42" s="65">
        <f ca="1">IF(WEEKDAY(ND$6,2)&gt;5,"w",IF(ISERROR(VLOOKUP(ND$6,fériés,1,FALSE)),(SUM($H$1:ND$1)&gt;SUM($F$34:$F41))*(SUM($H$1:ND$1)&lt;=SUM($F$34:$F42))*1,"F"))</f>
        <v>0</v>
      </c>
      <c r="NE42" s="65">
        <f ca="1">IF(WEEKDAY(NE$6,2)&gt;5,"w",IF(ISERROR(VLOOKUP(NE$6,fériés,1,FALSE)),(SUM($H$1:NE$1)&gt;SUM($F$34:$F41))*(SUM($H$1:NE$1)&lt;=SUM($F$34:$F42))*1,"F"))</f>
        <v>0</v>
      </c>
      <c r="NF42" s="65">
        <f ca="1">IF(WEEKDAY(NF$6,2)&gt;5,"w",IF(ISERROR(VLOOKUP(NF$6,fériés,1,FALSE)),(SUM($H$1:NF$1)&gt;SUM($F$34:$F41))*(SUM($H$1:NF$1)&lt;=SUM($F$34:$F42))*1,"F"))</f>
        <v>0</v>
      </c>
      <c r="NG42" s="65">
        <f ca="1">IF(WEEKDAY(NG$6,2)&gt;5,"w",IF(ISERROR(VLOOKUP(NG$6,fériés,1,FALSE)),(SUM($H$1:NG$1)&gt;SUM($F$34:$F41))*(SUM($H$1:NG$1)&lt;=SUM($F$34:$F42))*1,"F"))</f>
        <v>0</v>
      </c>
      <c r="NH42" s="65">
        <f ca="1">IF(WEEKDAY(NH$6,2)&gt;5,"w",IF(ISERROR(VLOOKUP(NH$6,fériés,1,FALSE)),(SUM($H$1:NH$1)&gt;SUM($F$34:$F41))*(SUM($H$1:NH$1)&lt;=SUM($F$34:$F42))*1,"F"))</f>
        <v>0</v>
      </c>
      <c r="NI42" s="65">
        <f ca="1">IF(WEEKDAY(NI$6,2)&gt;5,"w",IF(ISERROR(VLOOKUP(NI$6,fériés,1,FALSE)),(SUM($H$1:NI$1)&gt;SUM($F$34:$F41))*(SUM($H$1:NI$1)&lt;=SUM($F$34:$F42))*1,"F"))</f>
        <v>0</v>
      </c>
      <c r="NJ42" s="65">
        <f ca="1">IF(WEEKDAY(NJ$6,2)&gt;5,"w",IF(ISERROR(VLOOKUP(NJ$6,fériés,1,FALSE)),(SUM($H$1:NJ$1)&gt;SUM($F$34:$F41))*(SUM($H$1:NJ$1)&lt;=SUM($F$34:$F42))*1,"F"))</f>
        <v>0</v>
      </c>
      <c r="NK42" s="65">
        <f ca="1">IF(WEEKDAY(NK$6,2)&gt;5,"w",IF(ISERROR(VLOOKUP(NK$6,fériés,1,FALSE)),(SUM($H$1:NK$1)&gt;SUM($F$34:$F41))*(SUM($H$1:NK$1)&lt;=SUM($F$34:$F42))*1,"F"))</f>
        <v>0</v>
      </c>
      <c r="NL42" s="65">
        <f ca="1">IF(WEEKDAY(NL$6,2)&gt;5,"w",IF(ISERROR(VLOOKUP(NL$6,fériés,1,FALSE)),(SUM($H$1:NL$1)&gt;SUM($F$34:$F41))*(SUM($H$1:NL$1)&lt;=SUM($F$34:$F42))*1,"F"))</f>
        <v>0</v>
      </c>
      <c r="NM42" s="65">
        <f ca="1">IF(WEEKDAY(NM$6,2)&gt;5,"w",IF(ISERROR(VLOOKUP(NM$6,fériés,1,FALSE)),(SUM($H$1:NM$1)&gt;SUM($F$34:$F41))*(SUM($H$1:NM$1)&lt;=SUM($F$34:$F42))*1,"F"))</f>
        <v>0</v>
      </c>
      <c r="NN42" s="65">
        <f ca="1">IF(WEEKDAY(NN$6,2)&gt;5,"w",IF(ISERROR(VLOOKUP(NN$6,fériés,1,FALSE)),(SUM($H$1:NN$1)&gt;SUM($F$34:$F41))*(SUM($H$1:NN$1)&lt;=SUM($F$34:$F42))*1,"F"))</f>
        <v>0</v>
      </c>
      <c r="NO42" s="65">
        <f ca="1">IF(WEEKDAY(NO$6,2)&gt;5,"w",IF(ISERROR(VLOOKUP(NO$6,fériés,1,FALSE)),(SUM($H$1:NO$1)&gt;SUM($F$34:$F41))*(SUM($H$1:NO$1)&lt;=SUM($F$34:$F42))*1,"F"))</f>
        <v>0</v>
      </c>
      <c r="NP42" s="65">
        <f ca="1">IF(WEEKDAY(NP$6,2)&gt;5,"w",IF(ISERROR(VLOOKUP(NP$6,fériés,1,FALSE)),(SUM($H$1:NP$1)&gt;SUM($F$34:$F41))*(SUM($H$1:NP$1)&lt;=SUM($F$34:$F42))*1,"F"))</f>
        <v>0</v>
      </c>
      <c r="NQ42" s="65">
        <f ca="1">IF(WEEKDAY(NQ$6,2)&gt;5,"w",IF(ISERROR(VLOOKUP(NQ$6,fériés,1,FALSE)),(SUM($H$1:NQ$1)&gt;SUM($F$34:$F41))*(SUM($H$1:NQ$1)&lt;=SUM($F$34:$F42))*1,"F"))</f>
        <v>0</v>
      </c>
      <c r="NR42" s="65">
        <f ca="1">IF(WEEKDAY(NR$6,2)&gt;5,"w",IF(ISERROR(VLOOKUP(NR$6,fériés,1,FALSE)),(SUM($H$1:NR$1)&gt;SUM($F$34:$F41))*(SUM($H$1:NR$1)&lt;=SUM($F$34:$F42))*1,"F"))</f>
        <v>0</v>
      </c>
      <c r="NS42" s="65">
        <f ca="1">IF(WEEKDAY(NS$6,2)&gt;5,"w",IF(ISERROR(VLOOKUP(NS$6,fériés,1,FALSE)),(SUM($H$1:NS$1)&gt;SUM($F$34:$F41))*(SUM($H$1:NS$1)&lt;=SUM($F$34:$F42))*1,"F"))</f>
        <v>0</v>
      </c>
      <c r="NT42" s="65">
        <f ca="1">IF(WEEKDAY(NT$6,2)&gt;5,"w",IF(ISERROR(VLOOKUP(NT$6,fériés,1,FALSE)),(SUM($H$1:NT$1)&gt;SUM($F$34:$F41))*(SUM($H$1:NT$1)&lt;=SUM($F$34:$F42))*1,"F"))</f>
        <v>0</v>
      </c>
      <c r="NU42" s="65">
        <f ca="1">IF(WEEKDAY(NU$6,2)&gt;5,"w",IF(ISERROR(VLOOKUP(NU$6,fériés,1,FALSE)),(SUM($H$1:NU$1)&gt;SUM($F$34:$F41))*(SUM($H$1:NU$1)&lt;=SUM($F$34:$F42))*1,"F"))</f>
        <v>0</v>
      </c>
      <c r="NV42" s="65">
        <f ca="1">IF(WEEKDAY(NV$6,2)&gt;5,"w",IF(ISERROR(VLOOKUP(NV$6,fériés,1,FALSE)),(SUM($H$1:NV$1)&gt;SUM($F$34:$F41))*(SUM($H$1:NV$1)&lt;=SUM($F$34:$F42))*1,"F"))</f>
        <v>0</v>
      </c>
      <c r="NW42" s="65">
        <f ca="1">IF(WEEKDAY(NW$6,2)&gt;5,"w",IF(ISERROR(VLOOKUP(NW$6,fériés,1,FALSE)),(SUM($H$1:NW$1)&gt;SUM($F$34:$F41))*(SUM($H$1:NW$1)&lt;=SUM($F$34:$F42))*1,"F"))</f>
        <v>0</v>
      </c>
      <c r="NX42" s="65">
        <f ca="1">IF(WEEKDAY(NX$6,2)&gt;5,"w",IF(ISERROR(VLOOKUP(NX$6,fériés,1,FALSE)),(SUM($H$1:NX$1)&gt;SUM($F$34:$F41))*(SUM($H$1:NX$1)&lt;=SUM($F$34:$F42))*1,"F"))</f>
        <v>0</v>
      </c>
      <c r="NY42" s="65">
        <f ca="1">IF(WEEKDAY(NY$6,2)&gt;5,"w",IF(ISERROR(VLOOKUP(NY$6,fériés,1,FALSE)),(SUM($H$1:NY$1)&gt;SUM($F$34:$F41))*(SUM($H$1:NY$1)&lt;=SUM($F$34:$F42))*1,"F"))</f>
        <v>0</v>
      </c>
      <c r="NZ42" s="65">
        <f ca="1">IF(WEEKDAY(NZ$6,2)&gt;5,"w",IF(ISERROR(VLOOKUP(NZ$6,fériés,1,FALSE)),(SUM($H$1:NZ$1)&gt;SUM($F$34:$F41))*(SUM($H$1:NZ$1)&lt;=SUM($F$34:$F42))*1,"F"))</f>
        <v>0</v>
      </c>
      <c r="OA42" s="65">
        <f ca="1">IF(WEEKDAY(OA$6,2)&gt;5,"w",IF(ISERROR(VLOOKUP(OA$6,fériés,1,FALSE)),(SUM($H$1:OA$1)&gt;SUM($F$34:$F41))*(SUM($H$1:OA$1)&lt;=SUM($F$34:$F42))*1,"F"))</f>
        <v>0</v>
      </c>
      <c r="OB42" s="65">
        <f ca="1">IF(WEEKDAY(OB$6,2)&gt;5,"w",IF(ISERROR(VLOOKUP(OB$6,fériés,1,FALSE)),(SUM($H$1:OB$1)&gt;SUM($F$34:$F41))*(SUM($H$1:OB$1)&lt;=SUM($F$34:$F42))*1,"F"))</f>
        <v>0</v>
      </c>
      <c r="OC42" s="65">
        <f ca="1">IF(WEEKDAY(OC$6,2)&gt;5,"w",IF(ISERROR(VLOOKUP(OC$6,fériés,1,FALSE)),(SUM($H$1:OC$1)&gt;SUM($F$34:$F41))*(SUM($H$1:OC$1)&lt;=SUM($F$34:$F42))*1,"F"))</f>
        <v>0</v>
      </c>
      <c r="OD42" s="65">
        <f ca="1">IF(WEEKDAY(OD$6,2)&gt;5,"w",IF(ISERROR(VLOOKUP(OD$6,fériés,1,FALSE)),(SUM($H$1:OD$1)&gt;SUM($F$34:$F41))*(SUM($H$1:OD$1)&lt;=SUM($F$34:$F42))*1,"F"))</f>
        <v>0</v>
      </c>
      <c r="OE42" s="65">
        <f ca="1">IF(WEEKDAY(OE$6,2)&gt;5,"w",IF(ISERROR(VLOOKUP(OE$6,fériés,1,FALSE)),(SUM($H$1:OE$1)&gt;SUM($F$34:$F41))*(SUM($H$1:OE$1)&lt;=SUM($F$34:$F42))*1,"F"))</f>
        <v>0</v>
      </c>
      <c r="OF42" s="65">
        <f ca="1">IF(WEEKDAY(OF$6,2)&gt;5,"w",IF(ISERROR(VLOOKUP(OF$6,fériés,1,FALSE)),(SUM($H$1:OF$1)&gt;SUM($F$34:$F41))*(SUM($H$1:OF$1)&lt;=SUM($F$34:$F42))*1,"F"))</f>
        <v>0</v>
      </c>
      <c r="OG42" s="65">
        <f ca="1">IF(WEEKDAY(OG$6,2)&gt;5,"w",IF(ISERROR(VLOOKUP(OG$6,fériés,1,FALSE)),(SUM($H$1:OG$1)&gt;SUM($F$34:$F41))*(SUM($H$1:OG$1)&lt;=SUM($F$34:$F42))*1,"F"))</f>
        <v>0</v>
      </c>
      <c r="OH42" s="65">
        <f ca="1">IF(WEEKDAY(OH$6,2)&gt;5,"w",IF(ISERROR(VLOOKUP(OH$6,fériés,1,FALSE)),(SUM($H$1:OH$1)&gt;SUM($F$34:$F41))*(SUM($H$1:OH$1)&lt;=SUM($F$34:$F42))*1,"F"))</f>
        <v>0</v>
      </c>
      <c r="OI42" s="65">
        <f ca="1">IF(WEEKDAY(OI$6,2)&gt;5,"w",IF(ISERROR(VLOOKUP(OI$6,fériés,1,FALSE)),(SUM($H$1:OI$1)&gt;SUM($F$34:$F41))*(SUM($H$1:OI$1)&lt;=SUM($F$34:$F42))*1,"F"))</f>
        <v>0</v>
      </c>
      <c r="OJ42" s="65">
        <f ca="1">IF(WEEKDAY(OJ$6,2)&gt;5,"w",IF(ISERROR(VLOOKUP(OJ$6,fériés,1,FALSE)),(SUM($H$1:OJ$1)&gt;SUM($F$34:$F41))*(SUM($H$1:OJ$1)&lt;=SUM($F$34:$F42))*1,"F"))</f>
        <v>0</v>
      </c>
      <c r="OK42" s="65">
        <f ca="1">IF(WEEKDAY(OK$6,2)&gt;5,"w",IF(ISERROR(VLOOKUP(OK$6,fériés,1,FALSE)),(SUM($H$1:OK$1)&gt;SUM($F$34:$F41))*(SUM($H$1:OK$1)&lt;=SUM($F$34:$F42))*1,"F"))</f>
        <v>0</v>
      </c>
      <c r="OL42" s="65">
        <f ca="1">IF(WEEKDAY(OL$6,2)&gt;5,"w",IF(ISERROR(VLOOKUP(OL$6,fériés,1,FALSE)),(SUM($H$1:OL$1)&gt;SUM($F$34:$F41))*(SUM($H$1:OL$1)&lt;=SUM($F$34:$F42))*1,"F"))</f>
        <v>0</v>
      </c>
      <c r="OM42" s="65">
        <f ca="1">IF(WEEKDAY(OM$6,2)&gt;5,"w",IF(ISERROR(VLOOKUP(OM$6,fériés,1,FALSE)),(SUM($H$1:OM$1)&gt;SUM($F$34:$F41))*(SUM($H$1:OM$1)&lt;=SUM($F$34:$F42))*1,"F"))</f>
        <v>0</v>
      </c>
      <c r="ON42" s="65">
        <f ca="1">IF(WEEKDAY(ON$6,2)&gt;5,"w",IF(ISERROR(VLOOKUP(ON$6,fériés,1,FALSE)),(SUM($H$1:ON$1)&gt;SUM($F$34:$F41))*(SUM($H$1:ON$1)&lt;=SUM($F$34:$F42))*1,"F"))</f>
        <v>0</v>
      </c>
      <c r="OO42" s="65">
        <f ca="1">IF(WEEKDAY(OO$6,2)&gt;5,"w",IF(ISERROR(VLOOKUP(OO$6,fériés,1,FALSE)),(SUM($H$1:OO$1)&gt;SUM($F$34:$F41))*(SUM($H$1:OO$1)&lt;=SUM($F$34:$F42))*1,"F"))</f>
        <v>0</v>
      </c>
      <c r="OP42" s="65">
        <f ca="1">IF(WEEKDAY(OP$6,2)&gt;5,"w",IF(ISERROR(VLOOKUP(OP$6,fériés,1,FALSE)),(SUM($H$1:OP$1)&gt;SUM($F$34:$F41))*(SUM($H$1:OP$1)&lt;=SUM($F$34:$F42))*1,"F"))</f>
        <v>0</v>
      </c>
      <c r="OQ42" s="65">
        <f ca="1">IF(WEEKDAY(OQ$6,2)&gt;5,"w",IF(ISERROR(VLOOKUP(OQ$6,fériés,1,FALSE)),(SUM($H$1:OQ$1)&gt;SUM($F$34:$F41))*(SUM($H$1:OQ$1)&lt;=SUM($F$34:$F42))*1,"F"))</f>
        <v>0</v>
      </c>
      <c r="OR42" s="65">
        <f ca="1">IF(WEEKDAY(OR$6,2)&gt;5,"w",IF(ISERROR(VLOOKUP(OR$6,fériés,1,FALSE)),(SUM($H$1:OR$1)&gt;SUM($F$34:$F41))*(SUM($H$1:OR$1)&lt;=SUM($F$34:$F42))*1,"F"))</f>
        <v>0</v>
      </c>
      <c r="OS42" s="65">
        <f ca="1">IF(WEEKDAY(OS$6,2)&gt;5,"w",IF(ISERROR(VLOOKUP(OS$6,fériés,1,FALSE)),(SUM($H$1:OS$1)&gt;SUM($F$34:$F41))*(SUM($H$1:OS$1)&lt;=SUM($F$34:$F42))*1,"F"))</f>
        <v>0</v>
      </c>
      <c r="OT42" s="65">
        <f ca="1">IF(WEEKDAY(OT$6,2)&gt;5,"w",IF(ISERROR(VLOOKUP(OT$6,fériés,1,FALSE)),(SUM($H$1:OT$1)&gt;SUM($F$34:$F41))*(SUM($H$1:OT$1)&lt;=SUM($F$34:$F42))*1,"F"))</f>
        <v>0</v>
      </c>
      <c r="OU42" s="65">
        <f ca="1">IF(WEEKDAY(OU$6,2)&gt;5,"w",IF(ISERROR(VLOOKUP(OU$6,fériés,1,FALSE)),(SUM($H$1:OU$1)&gt;SUM($F$34:$F41))*(SUM($H$1:OU$1)&lt;=SUM($F$34:$F42))*1,"F"))</f>
        <v>0</v>
      </c>
      <c r="OV42" s="65">
        <f ca="1">IF(WEEKDAY(OV$6,2)&gt;5,"w",IF(ISERROR(VLOOKUP(OV$6,fériés,1,FALSE)),(SUM($H$1:OV$1)&gt;SUM($F$34:$F41))*(SUM($H$1:OV$1)&lt;=SUM($F$34:$F42))*1,"F"))</f>
        <v>0</v>
      </c>
      <c r="OW42" s="65">
        <f ca="1">IF(WEEKDAY(OW$6,2)&gt;5,"w",IF(ISERROR(VLOOKUP(OW$6,fériés,1,FALSE)),(SUM($H$1:OW$1)&gt;SUM($F$34:$F41))*(SUM($H$1:OW$1)&lt;=SUM($F$34:$F42))*1,"F"))</f>
        <v>0</v>
      </c>
      <c r="OX42" s="65">
        <f ca="1">IF(WEEKDAY(OX$6,2)&gt;5,"w",IF(ISERROR(VLOOKUP(OX$6,fériés,1,FALSE)),(SUM($H$1:OX$1)&gt;SUM($F$34:$F41))*(SUM($H$1:OX$1)&lt;=SUM($F$34:$F42))*1,"F"))</f>
        <v>0</v>
      </c>
      <c r="OY42" s="65">
        <f ca="1">IF(WEEKDAY(OY$6,2)&gt;5,"w",IF(ISERROR(VLOOKUP(OY$6,fériés,1,FALSE)),(SUM($H$1:OY$1)&gt;SUM($F$34:$F41))*(SUM($H$1:OY$1)&lt;=SUM($F$34:$F42))*1,"F"))</f>
        <v>0</v>
      </c>
      <c r="OZ42" s="65" t="str">
        <f ca="1">IF(WEEKDAY(OZ$6,2)&gt;5,"w",IF(ISERROR(VLOOKUP(OZ$6,fériés,1,FALSE)),(SUM($H$1:OZ$1)&gt;SUM($F$34:$F41))*(SUM($H$1:OZ$1)&lt;=SUM($F$34:$F42))*1,"F"))</f>
        <v>w</v>
      </c>
      <c r="PA42" s="65" t="str">
        <f ca="1">IF(WEEKDAY(PA$6,2)&gt;5,"w",IF(ISERROR(VLOOKUP(PA$6,fériés,1,FALSE)),(SUM($H$1:PA$1)&gt;SUM($F$34:$F41))*(SUM($H$1:PA$1)&lt;=SUM($F$34:$F42))*1,"F"))</f>
        <v>w</v>
      </c>
      <c r="PB42" s="65" t="str">
        <f ca="1">IF(WEEKDAY(PB$6,2)&gt;5,"w",IF(ISERROR(VLOOKUP(PB$6,fériés,1,FALSE)),(SUM($H$1:PB$1)&gt;SUM($F$34:$F41))*(SUM($H$1:PB$1)&lt;=SUM($F$34:$F42))*1,"F"))</f>
        <v>w</v>
      </c>
      <c r="PC42" s="65" t="str">
        <f ca="1">IF(WEEKDAY(PC$6,2)&gt;5,"w",IF(ISERROR(VLOOKUP(PC$6,fériés,1,FALSE)),(SUM($H$1:PC$1)&gt;SUM($F$34:$F41))*(SUM($H$1:PC$1)&lt;=SUM($F$34:$F42))*1,"F"))</f>
        <v>w</v>
      </c>
      <c r="PD42" s="65" t="str">
        <f ca="1">IF(WEEKDAY(PD$6,2)&gt;5,"w",IF(ISERROR(VLOOKUP(PD$6,fériés,1,FALSE)),(SUM($H$1:PD$1)&gt;SUM($F$34:$F41))*(SUM($H$1:PD$1)&lt;=SUM($F$34:$F42))*1,"F"))</f>
        <v>w</v>
      </c>
      <c r="PE42" s="65" t="str">
        <f ca="1">IF(WEEKDAY(PE$6,2)&gt;5,"w",IF(ISERROR(VLOOKUP(PE$6,fériés,1,FALSE)),(SUM($H$1:PE$1)&gt;SUM($F$34:$F41))*(SUM($H$1:PE$1)&lt;=SUM($F$34:$F42))*1,"F"))</f>
        <v>w</v>
      </c>
      <c r="PF42" s="65" t="str">
        <f ca="1">IF(WEEKDAY(PF$6,2)&gt;5,"w",IF(ISERROR(VLOOKUP(PF$6,fériés,1,FALSE)),(SUM($H$1:PF$1)&gt;SUM($F$34:$F41))*(SUM($H$1:PF$1)&lt;=SUM($F$34:$F42))*1,"F"))</f>
        <v>w</v>
      </c>
      <c r="PG42" s="65" t="str">
        <f ca="1">IF(WEEKDAY(PG$6,2)&gt;5,"w",IF(ISERROR(VLOOKUP(PG$6,fériés,1,FALSE)),(SUM($H$1:PG$1)&gt;SUM($F$34:$F41))*(SUM($H$1:PG$1)&lt;=SUM($F$34:$F42))*1,"F"))</f>
        <v>w</v>
      </c>
      <c r="PH42" s="65" t="str">
        <f ca="1">IF(WEEKDAY(PH$6,2)&gt;5,"w",IF(ISERROR(VLOOKUP(PH$6,fériés,1,FALSE)),(SUM($H$1:PH$1)&gt;SUM($F$34:$F41))*(SUM($H$1:PH$1)&lt;=SUM($F$34:$F42))*1,"F"))</f>
        <v>w</v>
      </c>
      <c r="PI42" s="65" t="str">
        <f ca="1">IF(WEEKDAY(PI$6,2)&gt;5,"w",IF(ISERROR(VLOOKUP(PI$6,fériés,1,FALSE)),(SUM($H$1:PI$1)&gt;SUM($F$34:$F41))*(SUM($H$1:PI$1)&lt;=SUM($F$34:$F42))*1,"F"))</f>
        <v>w</v>
      </c>
      <c r="PJ42" s="65" t="str">
        <f ca="1">IF(WEEKDAY(PJ$6,2)&gt;5,"w",IF(ISERROR(VLOOKUP(PJ$6,fériés,1,FALSE)),(SUM($H$1:PJ$1)&gt;SUM($F$34:$F41))*(SUM($H$1:PJ$1)&lt;=SUM($F$34:$F42))*1,"F"))</f>
        <v>w</v>
      </c>
      <c r="PK42" s="65" t="str">
        <f ca="1">IF(WEEKDAY(PK$6,2)&gt;5,"w",IF(ISERROR(VLOOKUP(PK$6,fériés,1,FALSE)),(SUM($H$1:PK$1)&gt;SUM($F$34:$F41))*(SUM($H$1:PK$1)&lt;=SUM($F$34:$F42))*1,"F"))</f>
        <v>w</v>
      </c>
      <c r="PL42" s="65" t="str">
        <f ca="1">IF(WEEKDAY(PL$6,2)&gt;5,"w",IF(ISERROR(VLOOKUP(PL$6,fériés,1,FALSE)),(SUM($H$1:PL$1)&gt;SUM($F$34:$F41))*(SUM($H$1:PL$1)&lt;=SUM($F$34:$F42))*1,"F"))</f>
        <v>w</v>
      </c>
      <c r="PM42" s="65" t="str">
        <f ca="1">IF(WEEKDAY(PM$6,2)&gt;5,"w",IF(ISERROR(VLOOKUP(PM$6,fériés,1,FALSE)),(SUM($H$1:PM$1)&gt;SUM($F$34:$F41))*(SUM($H$1:PM$1)&lt;=SUM($F$34:$F42))*1,"F"))</f>
        <v>w</v>
      </c>
      <c r="PN42" s="65" t="str">
        <f ca="1">IF(WEEKDAY(PN$6,2)&gt;5,"w",IF(ISERROR(VLOOKUP(PN$6,fériés,1,FALSE)),(SUM($H$1:PN$1)&gt;SUM($F$34:$F41))*(SUM($H$1:PN$1)&lt;=SUM($F$34:$F42))*1,"F"))</f>
        <v>w</v>
      </c>
      <c r="PO42" s="65" t="str">
        <f ca="1">IF(WEEKDAY(PO$6,2)&gt;5,"w",IF(ISERROR(VLOOKUP(PO$6,fériés,1,FALSE)),(SUM($H$1:PO$1)&gt;SUM($F$34:$F41))*(SUM($H$1:PO$1)&lt;=SUM($F$34:$F42))*1,"F"))</f>
        <v>w</v>
      </c>
      <c r="PP42" s="65" t="str">
        <f ca="1">IF(WEEKDAY(PP$6,2)&gt;5,"w",IF(ISERROR(VLOOKUP(PP$6,fériés,1,FALSE)),(SUM($H$1:PP$1)&gt;SUM($F$34:$F41))*(SUM($H$1:PP$1)&lt;=SUM($F$34:$F42))*1,"F"))</f>
        <v>w</v>
      </c>
      <c r="PQ42" s="65" t="str">
        <f ca="1">IF(WEEKDAY(PQ$6,2)&gt;5,"w",IF(ISERROR(VLOOKUP(PQ$6,fériés,1,FALSE)),(SUM($H$1:PQ$1)&gt;SUM($F$34:$F41))*(SUM($H$1:PQ$1)&lt;=SUM($F$34:$F42))*1,"F"))</f>
        <v>w</v>
      </c>
      <c r="PR42" s="65" t="str">
        <f ca="1">IF(WEEKDAY(PR$6,2)&gt;5,"w",IF(ISERROR(VLOOKUP(PR$6,fériés,1,FALSE)),(SUM($H$1:PR$1)&gt;SUM($F$34:$F41))*(SUM($H$1:PR$1)&lt;=SUM($F$34:$F42))*1,"F"))</f>
        <v>w</v>
      </c>
      <c r="PS42" s="65" t="str">
        <f ca="1">IF(WEEKDAY(PS$6,2)&gt;5,"w",IF(ISERROR(VLOOKUP(PS$6,fériés,1,FALSE)),(SUM($H$1:PS$1)&gt;SUM($F$34:$F41))*(SUM($H$1:PS$1)&lt;=SUM($F$34:$F42))*1,"F"))</f>
        <v>w</v>
      </c>
      <c r="PT42" s="65">
        <f ca="1">IF(WEEKDAY(PT$6,2)&gt;5,"w",IF(ISERROR(VLOOKUP(PT$6,fériés,1,FALSE)),(SUM($H$1:PT$1)&gt;SUM($F$34:$F41))*(SUM($H$1:PT$1)&lt;=SUM($F$34:$F42))*1,"F"))</f>
        <v>0</v>
      </c>
      <c r="PU42" s="65">
        <f ca="1">IF(WEEKDAY(PU$6,2)&gt;5,"w",IF(ISERROR(VLOOKUP(PU$6,fériés,1,FALSE)),(SUM($H$1:PU$1)&gt;SUM($F$34:$F41))*(SUM($H$1:PU$1)&lt;=SUM($F$34:$F42))*1,"F"))</f>
        <v>0</v>
      </c>
      <c r="PV42" s="65">
        <f ca="1">IF(WEEKDAY(PV$6,2)&gt;5,"w",IF(ISERROR(VLOOKUP(PV$6,fériés,1,FALSE)),(SUM($H$1:PV$1)&gt;SUM($F$34:$F41))*(SUM($H$1:PV$1)&lt;=SUM($F$34:$F42))*1,"F"))</f>
        <v>0</v>
      </c>
      <c r="PW42" s="65">
        <f ca="1">IF(WEEKDAY(PW$6,2)&gt;5,"w",IF(ISERROR(VLOOKUP(PW$6,fériés,1,FALSE)),(SUM($H$1:PW$1)&gt;SUM($F$34:$F41))*(SUM($H$1:PW$1)&lt;=SUM($F$34:$F42))*1,"F"))</f>
        <v>0</v>
      </c>
      <c r="PX42" s="65">
        <f ca="1">IF(WEEKDAY(PX$6,2)&gt;5,"w",IF(ISERROR(VLOOKUP(PX$6,fériés,1,FALSE)),(SUM($H$1:PX$1)&gt;SUM($F$34:$F41))*(SUM($H$1:PX$1)&lt;=SUM($F$34:$F42))*1,"F"))</f>
        <v>0</v>
      </c>
      <c r="PY42" s="65">
        <f ca="1">IF(WEEKDAY(PY$6,2)&gt;5,"w",IF(ISERROR(VLOOKUP(PY$6,fériés,1,FALSE)),(SUM($H$1:PY$1)&gt;SUM($F$34:$F41))*(SUM($H$1:PY$1)&lt;=SUM($F$34:$F42))*1,"F"))</f>
        <v>0</v>
      </c>
      <c r="PZ42" s="65">
        <f ca="1">IF(WEEKDAY(PZ$6,2)&gt;5,"w",IF(ISERROR(VLOOKUP(PZ$6,fériés,1,FALSE)),(SUM($H$1:PZ$1)&gt;SUM($F$34:$F41))*(SUM($H$1:PZ$1)&lt;=SUM($F$34:$F42))*1,"F"))</f>
        <v>0</v>
      </c>
      <c r="QA42" s="65">
        <f ca="1">IF(WEEKDAY(QA$6,2)&gt;5,"w",IF(ISERROR(VLOOKUP(QA$6,fériés,1,FALSE)),(SUM($H$1:QA$1)&gt;SUM($F$34:$F41))*(SUM($H$1:QA$1)&lt;=SUM($F$34:$F42))*1,"F"))</f>
        <v>0</v>
      </c>
      <c r="QB42" s="65">
        <f ca="1">IF(WEEKDAY(QB$6,2)&gt;5,"w",IF(ISERROR(VLOOKUP(QB$6,fériés,1,FALSE)),(SUM($H$1:QB$1)&gt;SUM($F$34:$F41))*(SUM($H$1:QB$1)&lt;=SUM($F$34:$F42))*1,"F"))</f>
        <v>0</v>
      </c>
      <c r="QC42" s="65">
        <f ca="1">IF(WEEKDAY(QC$6,2)&gt;5,"w",IF(ISERROR(VLOOKUP(QC$6,fériés,1,FALSE)),(SUM($H$1:QC$1)&gt;SUM($F$34:$F41))*(SUM($H$1:QC$1)&lt;=SUM($F$34:$F42))*1,"F"))</f>
        <v>0</v>
      </c>
      <c r="QD42" s="65">
        <f ca="1">IF(WEEKDAY(QD$6,2)&gt;5,"w",IF(ISERROR(VLOOKUP(QD$6,fériés,1,FALSE)),(SUM($H$1:QD$1)&gt;SUM($F$34:$F41))*(SUM($H$1:QD$1)&lt;=SUM($F$34:$F42))*1,"F"))</f>
        <v>0</v>
      </c>
      <c r="QE42" s="65">
        <f ca="1">IF(WEEKDAY(QE$6,2)&gt;5,"w",IF(ISERROR(VLOOKUP(QE$6,fériés,1,FALSE)),(SUM($H$1:QE$1)&gt;SUM($F$34:$F41))*(SUM($H$1:QE$1)&lt;=SUM($F$34:$F42))*1,"F"))</f>
        <v>0</v>
      </c>
      <c r="QF42" s="65">
        <f ca="1">IF(WEEKDAY(QF$6,2)&gt;5,"w",IF(ISERROR(VLOOKUP(QF$6,fériés,1,FALSE)),(SUM($H$1:QF$1)&gt;SUM($F$34:$F41))*(SUM($H$1:QF$1)&lt;=SUM($F$34:$F42))*1,"F"))</f>
        <v>0</v>
      </c>
      <c r="QG42" s="65">
        <f ca="1">IF(WEEKDAY(QG$6,2)&gt;5,"w",IF(ISERROR(VLOOKUP(QG$6,fériés,1,FALSE)),(SUM($H$1:QG$1)&gt;SUM($F$34:$F41))*(SUM($H$1:QG$1)&lt;=SUM($F$34:$F42))*1,"F"))</f>
        <v>0</v>
      </c>
      <c r="QH42" s="65">
        <f ca="1">IF(WEEKDAY(QH$6,2)&gt;5,"w",IF(ISERROR(VLOOKUP(QH$6,fériés,1,FALSE)),(SUM($H$1:QH$1)&gt;SUM($F$34:$F41))*(SUM($H$1:QH$1)&lt;=SUM($F$34:$F42))*1,"F"))</f>
        <v>0</v>
      </c>
      <c r="QI42" s="65">
        <f ca="1">IF(WEEKDAY(QI$6,2)&gt;5,"w",IF(ISERROR(VLOOKUP(QI$6,fériés,1,FALSE)),(SUM($H$1:QI$1)&gt;SUM($F$34:$F41))*(SUM($H$1:QI$1)&lt;=SUM($F$34:$F42))*1,"F"))</f>
        <v>0</v>
      </c>
      <c r="QJ42" s="65">
        <f ca="1">IF(WEEKDAY(QJ$6,2)&gt;5,"w",IF(ISERROR(VLOOKUP(QJ$6,fériés,1,FALSE)),(SUM($H$1:QJ$1)&gt;SUM($F$34:$F41))*(SUM($H$1:QJ$1)&lt;=SUM($F$34:$F42))*1,"F"))</f>
        <v>0</v>
      </c>
      <c r="QK42" s="65">
        <f ca="1">IF(WEEKDAY(QK$6,2)&gt;5,"w",IF(ISERROR(VLOOKUP(QK$6,fériés,1,FALSE)),(SUM($H$1:QK$1)&gt;SUM($F$34:$F41))*(SUM($H$1:QK$1)&lt;=SUM($F$34:$F42))*1,"F"))</f>
        <v>0</v>
      </c>
      <c r="QL42" s="65">
        <f ca="1">IF(WEEKDAY(QL$6,2)&gt;5,"w",IF(ISERROR(VLOOKUP(QL$6,fériés,1,FALSE)),(SUM($H$1:QL$1)&gt;SUM($F$34:$F41))*(SUM($H$1:QL$1)&lt;=SUM($F$34:$F42))*1,"F"))</f>
        <v>0</v>
      </c>
      <c r="QM42" s="65">
        <f ca="1">IF(WEEKDAY(QM$6,2)&gt;5,"w",IF(ISERROR(VLOOKUP(QM$6,fériés,1,FALSE)),(SUM($H$1:QM$1)&gt;SUM($F$34:$F41))*(SUM($H$1:QM$1)&lt;=SUM($F$34:$F42))*1,"F"))</f>
        <v>0</v>
      </c>
      <c r="QN42" s="65">
        <f ca="1">IF(WEEKDAY(QN$6,2)&gt;5,"w",IF(ISERROR(VLOOKUP(QN$6,fériés,1,FALSE)),(SUM($H$1:QN$1)&gt;SUM($F$34:$F41))*(SUM($H$1:QN$1)&lt;=SUM($F$34:$F42))*1,"F"))</f>
        <v>0</v>
      </c>
      <c r="QO42" s="65">
        <f ca="1">IF(WEEKDAY(QO$6,2)&gt;5,"w",IF(ISERROR(VLOOKUP(QO$6,fériés,1,FALSE)),(SUM($H$1:QO$1)&gt;SUM($F$34:$F41))*(SUM($H$1:QO$1)&lt;=SUM($F$34:$F42))*1,"F"))</f>
        <v>0</v>
      </c>
      <c r="QP42" s="65">
        <f ca="1">IF(WEEKDAY(QP$6,2)&gt;5,"w",IF(ISERROR(VLOOKUP(QP$6,fériés,1,FALSE)),(SUM($H$1:QP$1)&gt;SUM($F$34:$F41))*(SUM($H$1:QP$1)&lt;=SUM($F$34:$F42))*1,"F"))</f>
        <v>0</v>
      </c>
      <c r="QQ42" s="65">
        <f ca="1">IF(WEEKDAY(QQ$6,2)&gt;5,"w",IF(ISERROR(VLOOKUP(QQ$6,fériés,1,FALSE)),(SUM($H$1:QQ$1)&gt;SUM($F$34:$F41))*(SUM($H$1:QQ$1)&lt;=SUM($F$34:$F42))*1,"F"))</f>
        <v>0</v>
      </c>
      <c r="QR42" s="65">
        <f ca="1">IF(WEEKDAY(QR$6,2)&gt;5,"w",IF(ISERROR(VLOOKUP(QR$6,fériés,1,FALSE)),(SUM($H$1:QR$1)&gt;SUM($F$34:$F41))*(SUM($H$1:QR$1)&lt;=SUM($F$34:$F42))*1,"F"))</f>
        <v>0</v>
      </c>
      <c r="QS42" s="65">
        <f ca="1">IF(WEEKDAY(QS$6,2)&gt;5,"w",IF(ISERROR(VLOOKUP(QS$6,fériés,1,FALSE)),(SUM($H$1:QS$1)&gt;SUM($F$34:$F41))*(SUM($H$1:QS$1)&lt;=SUM($F$34:$F42))*1,"F"))</f>
        <v>0</v>
      </c>
      <c r="QT42" s="65">
        <f ca="1">IF(WEEKDAY(QT$6,2)&gt;5,"w",IF(ISERROR(VLOOKUP(QT$6,fériés,1,FALSE)),(SUM($H$1:QT$1)&gt;SUM($F$34:$F41))*(SUM($H$1:QT$1)&lt;=SUM($F$34:$F42))*1,"F"))</f>
        <v>0</v>
      </c>
      <c r="QU42" s="65">
        <f ca="1">IF(WEEKDAY(QU$6,2)&gt;5,"w",IF(ISERROR(VLOOKUP(QU$6,fériés,1,FALSE)),(SUM($H$1:QU$1)&gt;SUM($F$34:$F41))*(SUM($H$1:QU$1)&lt;=SUM($F$34:$F42))*1,"F"))</f>
        <v>0</v>
      </c>
      <c r="QV42" s="65">
        <f ca="1">IF(WEEKDAY(QV$6,2)&gt;5,"w",IF(ISERROR(VLOOKUP(QV$6,fériés,1,FALSE)),(SUM($H$1:QV$1)&gt;SUM($F$34:$F41))*(SUM($H$1:QV$1)&lt;=SUM($F$34:$F42))*1,"F"))</f>
        <v>0</v>
      </c>
      <c r="QW42" s="65">
        <f ca="1">IF(WEEKDAY(QW$6,2)&gt;5,"w",IF(ISERROR(VLOOKUP(QW$6,fériés,1,FALSE)),(SUM($H$1:QW$1)&gt;SUM($F$34:$F41))*(SUM($H$1:QW$1)&lt;=SUM($F$34:$F42))*1,"F"))</f>
        <v>0</v>
      </c>
      <c r="QX42" s="65">
        <f ca="1">IF(WEEKDAY(QX$6,2)&gt;5,"w",IF(ISERROR(VLOOKUP(QX$6,fériés,1,FALSE)),(SUM($H$1:QX$1)&gt;SUM($F$34:$F41))*(SUM($H$1:QX$1)&lt;=SUM($F$34:$F42))*1,"F"))</f>
        <v>0</v>
      </c>
      <c r="QY42" s="65">
        <f ca="1">IF(WEEKDAY(QY$6,2)&gt;5,"w",IF(ISERROR(VLOOKUP(QY$6,fériés,1,FALSE)),(SUM($H$1:QY$1)&gt;SUM($F$34:$F41))*(SUM($H$1:QY$1)&lt;=SUM($F$34:$F42))*1,"F"))</f>
        <v>0</v>
      </c>
      <c r="QZ42" s="65">
        <f ca="1">IF(WEEKDAY(QZ$6,2)&gt;5,"w",IF(ISERROR(VLOOKUP(QZ$6,fériés,1,FALSE)),(SUM($H$1:QZ$1)&gt;SUM($F$34:$F41))*(SUM($H$1:QZ$1)&lt;=SUM($F$34:$F42))*1,"F"))</f>
        <v>0</v>
      </c>
      <c r="RA42" s="65">
        <f ca="1">IF(WEEKDAY(RA$6,2)&gt;5,"w",IF(ISERROR(VLOOKUP(RA$6,fériés,1,FALSE)),(SUM($H$1:RA$1)&gt;SUM($F$34:$F41))*(SUM($H$1:RA$1)&lt;=SUM($F$34:$F42))*1,"F"))</f>
        <v>0</v>
      </c>
      <c r="RB42" s="65">
        <f ca="1">IF(WEEKDAY(RB$6,2)&gt;5,"w",IF(ISERROR(VLOOKUP(RB$6,fériés,1,FALSE)),(SUM($H$1:RB$1)&gt;SUM($F$34:$F41))*(SUM($H$1:RB$1)&lt;=SUM($F$34:$F42))*1,"F"))</f>
        <v>0</v>
      </c>
      <c r="RC42" s="65">
        <f ca="1">IF(WEEKDAY(RC$6,2)&gt;5,"w",IF(ISERROR(VLOOKUP(RC$6,fériés,1,FALSE)),(SUM($H$1:RC$1)&gt;SUM($F$34:$F41))*(SUM($H$1:RC$1)&lt;=SUM($F$34:$F42))*1,"F"))</f>
        <v>0</v>
      </c>
      <c r="RD42" s="65">
        <f ca="1">IF(WEEKDAY(RD$6,2)&gt;5,"w",IF(ISERROR(VLOOKUP(RD$6,fériés,1,FALSE)),(SUM($H$1:RD$1)&gt;SUM($F$34:$F41))*(SUM($H$1:RD$1)&lt;=SUM($F$34:$F42))*1,"F"))</f>
        <v>0</v>
      </c>
      <c r="RE42" s="65">
        <f ca="1">IF(WEEKDAY(RE$6,2)&gt;5,"w",IF(ISERROR(VLOOKUP(RE$6,fériés,1,FALSE)),(SUM($H$1:RE$1)&gt;SUM($F$34:$F41))*(SUM($H$1:RE$1)&lt;=SUM($F$34:$F42))*1,"F"))</f>
        <v>0</v>
      </c>
      <c r="RF42" s="65">
        <f ca="1">IF(WEEKDAY(RF$6,2)&gt;5,"w",IF(ISERROR(VLOOKUP(RF$6,fériés,1,FALSE)),(SUM($H$1:RF$1)&gt;SUM($F$34:$F41))*(SUM($H$1:RF$1)&lt;=SUM($F$34:$F42))*1,"F"))</f>
        <v>0</v>
      </c>
      <c r="RG42" s="65">
        <f ca="1">IF(WEEKDAY(RG$6,2)&gt;5,"w",IF(ISERROR(VLOOKUP(RG$6,fériés,1,FALSE)),(SUM($H$1:RG$1)&gt;SUM($F$34:$F41))*(SUM($H$1:RG$1)&lt;=SUM($F$34:$F42))*1,"F"))</f>
        <v>0</v>
      </c>
      <c r="RH42" s="65">
        <f ca="1">IF(WEEKDAY(RH$6,2)&gt;5,"w",IF(ISERROR(VLOOKUP(RH$6,fériés,1,FALSE)),(SUM($H$1:RH$1)&gt;SUM($F$34:$F41))*(SUM($H$1:RH$1)&lt;=SUM($F$34:$F42))*1,"F"))</f>
        <v>0</v>
      </c>
      <c r="RI42" s="65">
        <f ca="1">IF(WEEKDAY(RI$6,2)&gt;5,"w",IF(ISERROR(VLOOKUP(RI$6,fériés,1,FALSE)),(SUM($H$1:RI$1)&gt;SUM($F$34:$F41))*(SUM($H$1:RI$1)&lt;=SUM($F$34:$F42))*1,"F"))</f>
        <v>0</v>
      </c>
      <c r="RJ42" s="65">
        <f ca="1">IF(WEEKDAY(RJ$6,2)&gt;5,"w",IF(ISERROR(VLOOKUP(RJ$6,fériés,1,FALSE)),(SUM($H$1:RJ$1)&gt;SUM($F$34:$F41))*(SUM($H$1:RJ$1)&lt;=SUM($F$34:$F42))*1,"F"))</f>
        <v>0</v>
      </c>
      <c r="RK42" s="65">
        <f ca="1">IF(WEEKDAY(RK$6,2)&gt;5,"w",IF(ISERROR(VLOOKUP(RK$6,fériés,1,FALSE)),(SUM($H$1:RK$1)&gt;SUM($F$34:$F41))*(SUM($H$1:RK$1)&lt;=SUM($F$34:$F42))*1,"F"))</f>
        <v>0</v>
      </c>
      <c r="RL42" s="65">
        <f ca="1">IF(WEEKDAY(RL$6,2)&gt;5,"w",IF(ISERROR(VLOOKUP(RL$6,fériés,1,FALSE)),(SUM($H$1:RL$1)&gt;SUM($F$34:$F41))*(SUM($H$1:RL$1)&lt;=SUM($F$34:$F42))*1,"F"))</f>
        <v>0</v>
      </c>
      <c r="RM42" s="65">
        <f ca="1">IF(WEEKDAY(RM$6,2)&gt;5,"w",IF(ISERROR(VLOOKUP(RM$6,fériés,1,FALSE)),(SUM($H$1:RM$1)&gt;SUM($F$34:$F41))*(SUM($H$1:RM$1)&lt;=SUM($F$34:$F42))*1,"F"))</f>
        <v>0</v>
      </c>
      <c r="RN42" s="65">
        <f ca="1">IF(WEEKDAY(RN$6,2)&gt;5,"w",IF(ISERROR(VLOOKUP(RN$6,fériés,1,FALSE)),(SUM($H$1:RN$1)&gt;SUM($F$34:$F41))*(SUM($H$1:RN$1)&lt;=SUM($F$34:$F42))*1,"F"))</f>
        <v>0</v>
      </c>
      <c r="RO42" s="65">
        <f ca="1">IF(WEEKDAY(RO$6,2)&gt;5,"w",IF(ISERROR(VLOOKUP(RO$6,fériés,1,FALSE)),(SUM($H$1:RO$1)&gt;SUM($F$34:$F41))*(SUM($H$1:RO$1)&lt;=SUM($F$34:$F42))*1,"F"))</f>
        <v>0</v>
      </c>
      <c r="RP42" s="65">
        <f ca="1">IF(WEEKDAY(RP$6,2)&gt;5,"w",IF(ISERROR(VLOOKUP(RP$6,fériés,1,FALSE)),(SUM($H$1:RP$1)&gt;SUM($F$34:$F41))*(SUM($H$1:RP$1)&lt;=SUM($F$34:$F42))*1,"F"))</f>
        <v>0</v>
      </c>
      <c r="RQ42" s="65">
        <f ca="1">IF(WEEKDAY(RQ$6,2)&gt;5,"w",IF(ISERROR(VLOOKUP(RQ$6,fériés,1,FALSE)),(SUM($H$1:RQ$1)&gt;SUM($F$34:$F41))*(SUM($H$1:RQ$1)&lt;=SUM($F$34:$F42))*1,"F"))</f>
        <v>0</v>
      </c>
      <c r="RR42" s="65" t="str">
        <f ca="1">IF(WEEKDAY(RR$6,2)&gt;5,"w",IF(ISERROR(VLOOKUP(RR$6,fériés,1,FALSE)),(SUM($H$1:RR$1)&gt;SUM($F$34:$F41))*(SUM($H$1:RR$1)&lt;=SUM($F$34:$F42))*1,"F"))</f>
        <v>w</v>
      </c>
      <c r="RS42" s="65" t="str">
        <f ca="1">IF(WEEKDAY(RS$6,2)&gt;5,"w",IF(ISERROR(VLOOKUP(RS$6,fériés,1,FALSE)),(SUM($H$1:RS$1)&gt;SUM($F$34:$F41))*(SUM($H$1:RS$1)&lt;=SUM($F$34:$F42))*1,"F"))</f>
        <v>w</v>
      </c>
      <c r="RT42" s="65" t="str">
        <f ca="1">IF(WEEKDAY(RT$6,2)&gt;5,"w",IF(ISERROR(VLOOKUP(RT$6,fériés,1,FALSE)),(SUM($H$1:RT$1)&gt;SUM($F$34:$F41))*(SUM($H$1:RT$1)&lt;=SUM($F$34:$F42))*1,"F"))</f>
        <v>w</v>
      </c>
      <c r="RU42" s="65" t="str">
        <f ca="1">IF(WEEKDAY(RU$6,2)&gt;5,"w",IF(ISERROR(VLOOKUP(RU$6,fériés,1,FALSE)),(SUM($H$1:RU$1)&gt;SUM($F$34:$F41))*(SUM($H$1:RU$1)&lt;=SUM($F$34:$F42))*1,"F"))</f>
        <v>w</v>
      </c>
      <c r="RV42" s="65" t="str">
        <f ca="1">IF(WEEKDAY(RV$6,2)&gt;5,"w",IF(ISERROR(VLOOKUP(RV$6,fériés,1,FALSE)),(SUM($H$1:RV$1)&gt;SUM($F$34:$F41))*(SUM($H$1:RV$1)&lt;=SUM($F$34:$F42))*1,"F"))</f>
        <v>w</v>
      </c>
      <c r="RW42" s="65" t="str">
        <f ca="1">IF(WEEKDAY(RW$6,2)&gt;5,"w",IF(ISERROR(VLOOKUP(RW$6,fériés,1,FALSE)),(SUM($H$1:RW$1)&gt;SUM($F$34:$F41))*(SUM($H$1:RW$1)&lt;=SUM($F$34:$F42))*1,"F"))</f>
        <v>w</v>
      </c>
      <c r="RX42" s="65" t="str">
        <f ca="1">IF(WEEKDAY(RX$6,2)&gt;5,"w",IF(ISERROR(VLOOKUP(RX$6,fériés,1,FALSE)),(SUM($H$1:RX$1)&gt;SUM($F$34:$F41))*(SUM($H$1:RX$1)&lt;=SUM($F$34:$F42))*1,"F"))</f>
        <v>w</v>
      </c>
      <c r="RY42" s="65" t="str">
        <f ca="1">IF(WEEKDAY(RY$6,2)&gt;5,"w",IF(ISERROR(VLOOKUP(RY$6,fériés,1,FALSE)),(SUM($H$1:RY$1)&gt;SUM($F$34:$F41))*(SUM($H$1:RY$1)&lt;=SUM($F$34:$F42))*1,"F"))</f>
        <v>w</v>
      </c>
      <c r="RZ42" s="65" t="str">
        <f ca="1">IF(WEEKDAY(RZ$6,2)&gt;5,"w",IF(ISERROR(VLOOKUP(RZ$6,fériés,1,FALSE)),(SUM($H$1:RZ$1)&gt;SUM($F$34:$F41))*(SUM($H$1:RZ$1)&lt;=SUM($F$34:$F42))*1,"F"))</f>
        <v>w</v>
      </c>
      <c r="SA42" s="65" t="str">
        <f ca="1">IF(WEEKDAY(SA$6,2)&gt;5,"w",IF(ISERROR(VLOOKUP(SA$6,fériés,1,FALSE)),(SUM($H$1:SA$1)&gt;SUM($F$34:$F41))*(SUM($H$1:SA$1)&lt;=SUM($F$34:$F42))*1,"F"))</f>
        <v>w</v>
      </c>
      <c r="SB42" s="65" t="str">
        <f ca="1">IF(WEEKDAY(SB$6,2)&gt;5,"w",IF(ISERROR(VLOOKUP(SB$6,fériés,1,FALSE)),(SUM($H$1:SB$1)&gt;SUM($F$34:$F41))*(SUM($H$1:SB$1)&lt;=SUM($F$34:$F42))*1,"F"))</f>
        <v>w</v>
      </c>
      <c r="SC42" s="65" t="str">
        <f ca="1">IF(WEEKDAY(SC$6,2)&gt;5,"w",IF(ISERROR(VLOOKUP(SC$6,fériés,1,FALSE)),(SUM($H$1:SC$1)&gt;SUM($F$34:$F41))*(SUM($H$1:SC$1)&lt;=SUM($F$34:$F42))*1,"F"))</f>
        <v>w</v>
      </c>
      <c r="SD42" s="65" t="str">
        <f ca="1">IF(WEEKDAY(SD$6,2)&gt;5,"w",IF(ISERROR(VLOOKUP(SD$6,fériés,1,FALSE)),(SUM($H$1:SD$1)&gt;SUM($F$34:$F41))*(SUM($H$1:SD$1)&lt;=SUM($F$34:$F42))*1,"F"))</f>
        <v>w</v>
      </c>
      <c r="SE42" s="65" t="str">
        <f ca="1">IF(WEEKDAY(SE$6,2)&gt;5,"w",IF(ISERROR(VLOOKUP(SE$6,fériés,1,FALSE)),(SUM($H$1:SE$1)&gt;SUM($F$34:$F41))*(SUM($H$1:SE$1)&lt;=SUM($F$34:$F42))*1,"F"))</f>
        <v>w</v>
      </c>
      <c r="SF42" s="65" t="str">
        <f ca="1">IF(WEEKDAY(SF$6,2)&gt;5,"w",IF(ISERROR(VLOOKUP(SF$6,fériés,1,FALSE)),(SUM($H$1:SF$1)&gt;SUM($F$34:$F41))*(SUM($H$1:SF$1)&lt;=SUM($F$34:$F42))*1,"F"))</f>
        <v>w</v>
      </c>
      <c r="SG42" s="83"/>
    </row>
    <row r="43" spans="1:501" ht="12" customHeight="1" x14ac:dyDescent="0.25">
      <c r="A43" s="80"/>
      <c r="B43" s="63"/>
      <c r="C43" s="78" t="str">
        <f>IF(A43="","",Base_données!$P$3)</f>
        <v/>
      </c>
      <c r="D43" s="79" t="str">
        <f>IFERROR(VLOOKUP($A43,Base_données!$A$4:$AB$24,Base_données!$D$1,FALSE),"")</f>
        <v/>
      </c>
      <c r="E43" s="79" t="str">
        <f>IFERROR(VLOOKUP($A43,Base_données!$A$4:$AB$24,Base_données!$P$1,FALSE),"")</f>
        <v/>
      </c>
      <c r="F43" s="67" t="str">
        <f t="shared" si="89"/>
        <v/>
      </c>
      <c r="G43" s="62" t="str">
        <f>IFERROR(VLOOKUP($A43,Base_données!$A$4:$L$24,5,FALSE),"")</f>
        <v/>
      </c>
      <c r="H43" s="65">
        <f ca="1">IF(WEEKDAY(H$6,2)&gt;5,"w",IF(ISERROR(VLOOKUP(H$6,fériés,1,FALSE)),(SUM($H$1:H$1)&gt;SUM($F$34:$F42))*(SUM($H$1:H$1)&lt;=SUM($F$34:$F43))*1,"F"))</f>
        <v>0</v>
      </c>
      <c r="I43" s="65">
        <f ca="1">IF(WEEKDAY(I$6,2)&gt;5,"w",IF(ISERROR(VLOOKUP(I$6,fériés,1,FALSE)),(SUM($H$1:I$1)&gt;SUM($F$34:$F42))*(SUM($H$1:I$1)&lt;=SUM($F$34:$F43))*1,"F"))</f>
        <v>0</v>
      </c>
      <c r="J43" s="65">
        <f ca="1">IF(WEEKDAY(J$6,2)&gt;5,"w",IF(ISERROR(VLOOKUP(J$6,fériés,1,FALSE)),(SUM($H$1:J$1)&gt;SUM($F$34:$F42))*(SUM($H$1:J$1)&lt;=SUM($F$34:$F43))*1,"F"))</f>
        <v>0</v>
      </c>
      <c r="K43" s="65">
        <f ca="1">IF(WEEKDAY(K$6,2)&gt;5,"w",IF(ISERROR(VLOOKUP(K$6,fériés,1,FALSE)),(SUM($H$1:K$1)&gt;SUM($F$34:$F42))*(SUM($H$1:K$1)&lt;=SUM($F$34:$F43))*1,"F"))</f>
        <v>0</v>
      </c>
      <c r="L43" s="65">
        <f ca="1">IF(WEEKDAY(L$6,2)&gt;5,"w",IF(ISERROR(VLOOKUP(L$6,fériés,1,FALSE)),(SUM($H$1:L$1)&gt;SUM($F$34:$F42))*(SUM($H$1:L$1)&lt;=SUM($F$34:$F43))*1,"F"))</f>
        <v>0</v>
      </c>
      <c r="M43" s="65">
        <f ca="1">IF(WEEKDAY(M$6,2)&gt;5,"w",IF(ISERROR(VLOOKUP(M$6,fériés,1,FALSE)),(SUM($H$1:M$1)&gt;SUM($F$34:$F42))*(SUM($H$1:M$1)&lt;=SUM($F$34:$F43))*1,"F"))</f>
        <v>0</v>
      </c>
      <c r="N43" s="65">
        <f ca="1">IF(WEEKDAY(N$6,2)&gt;5,"w",IF(ISERROR(VLOOKUP(N$6,fériés,1,FALSE)),(SUM($H$1:N$1)&gt;SUM($F$34:$F42))*(SUM($H$1:N$1)&lt;=SUM($F$34:$F43))*1,"F"))</f>
        <v>0</v>
      </c>
      <c r="O43" s="65">
        <f ca="1">IF(WEEKDAY(O$6,2)&gt;5,"w",IF(ISERROR(VLOOKUP(O$6,fériés,1,FALSE)),(SUM($H$1:O$1)&gt;SUM($F$34:$F42))*(SUM($H$1:O$1)&lt;=SUM($F$34:$F43))*1,"F"))</f>
        <v>0</v>
      </c>
      <c r="P43" s="65">
        <f ca="1">IF(WEEKDAY(P$6,2)&gt;5,"w",IF(ISERROR(VLOOKUP(P$6,fériés,1,FALSE)),(SUM($H$1:P$1)&gt;SUM($F$34:$F42))*(SUM($H$1:P$1)&lt;=SUM($F$34:$F43))*1,"F"))</f>
        <v>0</v>
      </c>
      <c r="Q43" s="65">
        <f ca="1">IF(WEEKDAY(Q$6,2)&gt;5,"w",IF(ISERROR(VLOOKUP(Q$6,fériés,1,FALSE)),(SUM($H$1:Q$1)&gt;SUM($F$34:$F42))*(SUM($H$1:Q$1)&lt;=SUM($F$34:$F43))*1,"F"))</f>
        <v>0</v>
      </c>
      <c r="R43" s="65">
        <f ca="1">IF(WEEKDAY(R$6,2)&gt;5,"w",IF(ISERROR(VLOOKUP(R$6,fériés,1,FALSE)),(SUM($H$1:R$1)&gt;SUM($F$34:$F42))*(SUM($H$1:R$1)&lt;=SUM($F$34:$F43))*1,"F"))</f>
        <v>0</v>
      </c>
      <c r="S43" s="65">
        <f ca="1">IF(WEEKDAY(S$6,2)&gt;5,"w",IF(ISERROR(VLOOKUP(S$6,fériés,1,FALSE)),(SUM($H$1:S$1)&gt;SUM($F$34:$F42))*(SUM($H$1:S$1)&lt;=SUM($F$34:$F43))*1,"F"))</f>
        <v>0</v>
      </c>
      <c r="T43" s="65">
        <f ca="1">IF(WEEKDAY(T$6,2)&gt;5,"w",IF(ISERROR(VLOOKUP(T$6,fériés,1,FALSE)),(SUM($H$1:T$1)&gt;SUM($F$34:$F42))*(SUM($H$1:T$1)&lt;=SUM($F$34:$F43))*1,"F"))</f>
        <v>0</v>
      </c>
      <c r="U43" s="65">
        <f ca="1">IF(WEEKDAY(U$6,2)&gt;5,"w",IF(ISERROR(VLOOKUP(U$6,fériés,1,FALSE)),(SUM($H$1:U$1)&gt;SUM($F$34:$F42))*(SUM($H$1:U$1)&lt;=SUM($F$34:$F43))*1,"F"))</f>
        <v>0</v>
      </c>
      <c r="V43" s="65">
        <f ca="1">IF(WEEKDAY(V$6,2)&gt;5,"w",IF(ISERROR(VLOOKUP(V$6,fériés,1,FALSE)),(SUM($H$1:V$1)&gt;SUM($F$34:$F42))*(SUM($H$1:V$1)&lt;=SUM($F$34:$F43))*1,"F"))</f>
        <v>0</v>
      </c>
      <c r="W43" s="65">
        <f ca="1">IF(WEEKDAY(W$6,2)&gt;5,"w",IF(ISERROR(VLOOKUP(W$6,fériés,1,FALSE)),(SUM($H$1:W$1)&gt;SUM($F$34:$F42))*(SUM($H$1:W$1)&lt;=SUM($F$34:$F43))*1,"F"))</f>
        <v>0</v>
      </c>
      <c r="X43" s="65">
        <f ca="1">IF(WEEKDAY(X$6,2)&gt;5,"w",IF(ISERROR(VLOOKUP(X$6,fériés,1,FALSE)),(SUM($H$1:X$1)&gt;SUM($F$34:$F42))*(SUM($H$1:X$1)&lt;=SUM($F$34:$F43))*1,"F"))</f>
        <v>0</v>
      </c>
      <c r="Y43" s="65">
        <f ca="1">IF(WEEKDAY(Y$6,2)&gt;5,"w",IF(ISERROR(VLOOKUP(Y$6,fériés,1,FALSE)),(SUM($H$1:Y$1)&gt;SUM($F$34:$F42))*(SUM($H$1:Y$1)&lt;=SUM($F$34:$F43))*1,"F"))</f>
        <v>0</v>
      </c>
      <c r="Z43" s="65">
        <f ca="1">IF(WEEKDAY(Z$6,2)&gt;5,"w",IF(ISERROR(VLOOKUP(Z$6,fériés,1,FALSE)),(SUM($H$1:Z$1)&gt;SUM($F$34:$F42))*(SUM($H$1:Z$1)&lt;=SUM($F$34:$F43))*1,"F"))</f>
        <v>0</v>
      </c>
      <c r="AA43" s="65">
        <f ca="1">IF(WEEKDAY(AA$6,2)&gt;5,"w",IF(ISERROR(VLOOKUP(AA$6,fériés,1,FALSE)),(SUM($H$1:AA$1)&gt;SUM($F$34:$F42))*(SUM($H$1:AA$1)&lt;=SUM($F$34:$F43))*1,"F"))</f>
        <v>0</v>
      </c>
      <c r="AB43" s="65">
        <f ca="1">IF(WEEKDAY(AB$6,2)&gt;5,"w",IF(ISERROR(VLOOKUP(AB$6,fériés,1,FALSE)),(SUM($H$1:AB$1)&gt;SUM($F$34:$F42))*(SUM($H$1:AB$1)&lt;=SUM($F$34:$F43))*1,"F"))</f>
        <v>0</v>
      </c>
      <c r="AC43" s="65">
        <f ca="1">IF(WEEKDAY(AC$6,2)&gt;5,"w",IF(ISERROR(VLOOKUP(AC$6,fériés,1,FALSE)),(SUM($H$1:AC$1)&gt;SUM($F$34:$F42))*(SUM($H$1:AC$1)&lt;=SUM($F$34:$F43))*1,"F"))</f>
        <v>0</v>
      </c>
      <c r="AD43" s="65">
        <f ca="1">IF(WEEKDAY(AD$6,2)&gt;5,"w",IF(ISERROR(VLOOKUP(AD$6,fériés,1,FALSE)),(SUM($H$1:AD$1)&gt;SUM($F$34:$F42))*(SUM($H$1:AD$1)&lt;=SUM($F$34:$F43))*1,"F"))</f>
        <v>0</v>
      </c>
      <c r="AE43" s="65">
        <f ca="1">IF(WEEKDAY(AE$6,2)&gt;5,"w",IF(ISERROR(VLOOKUP(AE$6,fériés,1,FALSE)),(SUM($H$1:AE$1)&gt;SUM($F$34:$F42))*(SUM($H$1:AE$1)&lt;=SUM($F$34:$F43))*1,"F"))</f>
        <v>0</v>
      </c>
      <c r="AF43" s="65">
        <f ca="1">IF(WEEKDAY(AF$6,2)&gt;5,"w",IF(ISERROR(VLOOKUP(AF$6,fériés,1,FALSE)),(SUM($H$1:AF$1)&gt;SUM($F$34:$F42))*(SUM($H$1:AF$1)&lt;=SUM($F$34:$F43))*1,"F"))</f>
        <v>0</v>
      </c>
      <c r="AG43" s="65">
        <f ca="1">IF(WEEKDAY(AG$6,2)&gt;5,"w",IF(ISERROR(VLOOKUP(AG$6,fériés,1,FALSE)),(SUM($H$1:AG$1)&gt;SUM($F$34:$F42))*(SUM($H$1:AG$1)&lt;=SUM($F$34:$F43))*1,"F"))</f>
        <v>0</v>
      </c>
      <c r="AH43" s="65">
        <f ca="1">IF(WEEKDAY(AH$6,2)&gt;5,"w",IF(ISERROR(VLOOKUP(AH$6,fériés,1,FALSE)),(SUM($H$1:AH$1)&gt;SUM($F$34:$F42))*(SUM($H$1:AH$1)&lt;=SUM($F$34:$F43))*1,"F"))</f>
        <v>0</v>
      </c>
      <c r="AI43" s="65">
        <f ca="1">IF(WEEKDAY(AI$6,2)&gt;5,"w",IF(ISERROR(VLOOKUP(AI$6,fériés,1,FALSE)),(SUM($H$1:AI$1)&gt;SUM($F$34:$F42))*(SUM($H$1:AI$1)&lt;=SUM($F$34:$F43))*1,"F"))</f>
        <v>0</v>
      </c>
      <c r="AJ43" s="65">
        <f ca="1">IF(WEEKDAY(AJ$6,2)&gt;5,"w",IF(ISERROR(VLOOKUP(AJ$6,fériés,1,FALSE)),(SUM($H$1:AJ$1)&gt;SUM($F$34:$F42))*(SUM($H$1:AJ$1)&lt;=SUM($F$34:$F43))*1,"F"))</f>
        <v>0</v>
      </c>
      <c r="AK43" s="65">
        <f ca="1">IF(WEEKDAY(AK$6,2)&gt;5,"w",IF(ISERROR(VLOOKUP(AK$6,fériés,1,FALSE)),(SUM($H$1:AK$1)&gt;SUM($F$34:$F42))*(SUM($H$1:AK$1)&lt;=SUM($F$34:$F43))*1,"F"))</f>
        <v>0</v>
      </c>
      <c r="AL43" s="65">
        <f ca="1">IF(WEEKDAY(AL$6,2)&gt;5,"w",IF(ISERROR(VLOOKUP(AL$6,fériés,1,FALSE)),(SUM($H$1:AL$1)&gt;SUM($F$34:$F42))*(SUM($H$1:AL$1)&lt;=SUM($F$34:$F43))*1,"F"))</f>
        <v>0</v>
      </c>
      <c r="AM43" s="65">
        <f ca="1">IF(WEEKDAY(AM$6,2)&gt;5,"w",IF(ISERROR(VLOOKUP(AM$6,fériés,1,FALSE)),(SUM($H$1:AM$1)&gt;SUM($F$34:$F42))*(SUM($H$1:AM$1)&lt;=SUM($F$34:$F43))*1,"F"))</f>
        <v>0</v>
      </c>
      <c r="AN43" s="65">
        <f ca="1">IF(WEEKDAY(AN$6,2)&gt;5,"w",IF(ISERROR(VLOOKUP(AN$6,fériés,1,FALSE)),(SUM($H$1:AN$1)&gt;SUM($F$34:$F42))*(SUM($H$1:AN$1)&lt;=SUM($F$34:$F43))*1,"F"))</f>
        <v>0</v>
      </c>
      <c r="AO43" s="65">
        <f ca="1">IF(WEEKDAY(AO$6,2)&gt;5,"w",IF(ISERROR(VLOOKUP(AO$6,fériés,1,FALSE)),(SUM($H$1:AO$1)&gt;SUM($F$34:$F42))*(SUM($H$1:AO$1)&lt;=SUM($F$34:$F43))*1,"F"))</f>
        <v>0</v>
      </c>
      <c r="AP43" s="65">
        <f ca="1">IF(WEEKDAY(AP$6,2)&gt;5,"w",IF(ISERROR(VLOOKUP(AP$6,fériés,1,FALSE)),(SUM($H$1:AP$1)&gt;SUM($F$34:$F42))*(SUM($H$1:AP$1)&lt;=SUM($F$34:$F43))*1,"F"))</f>
        <v>0</v>
      </c>
      <c r="AQ43" s="65">
        <f ca="1">IF(WEEKDAY(AQ$6,2)&gt;5,"w",IF(ISERROR(VLOOKUP(AQ$6,fériés,1,FALSE)),(SUM($H$1:AQ$1)&gt;SUM($F$34:$F42))*(SUM($H$1:AQ$1)&lt;=SUM($F$34:$F43))*1,"F"))</f>
        <v>0</v>
      </c>
      <c r="AR43" s="65">
        <f ca="1">IF(WEEKDAY(AR$6,2)&gt;5,"w",IF(ISERROR(VLOOKUP(AR$6,fériés,1,FALSE)),(SUM($H$1:AR$1)&gt;SUM($F$34:$F42))*(SUM($H$1:AR$1)&lt;=SUM($F$34:$F43))*1,"F"))</f>
        <v>0</v>
      </c>
      <c r="AS43" s="65">
        <f ca="1">IF(WEEKDAY(AS$6,2)&gt;5,"w",IF(ISERROR(VLOOKUP(AS$6,fériés,1,FALSE)),(SUM($H$1:AS$1)&gt;SUM($F$34:$F42))*(SUM($H$1:AS$1)&lt;=SUM($F$34:$F43))*1,"F"))</f>
        <v>0</v>
      </c>
      <c r="AT43" s="65">
        <f ca="1">IF(WEEKDAY(AT$6,2)&gt;5,"w",IF(ISERROR(VLOOKUP(AT$6,fériés,1,FALSE)),(SUM($H$1:AT$1)&gt;SUM($F$34:$F42))*(SUM($H$1:AT$1)&lt;=SUM($F$34:$F43))*1,"F"))</f>
        <v>0</v>
      </c>
      <c r="AU43" s="65">
        <f ca="1">IF(WEEKDAY(AU$6,2)&gt;5,"w",IF(ISERROR(VLOOKUP(AU$6,fériés,1,FALSE)),(SUM($H$1:AU$1)&gt;SUM($F$34:$F42))*(SUM($H$1:AU$1)&lt;=SUM($F$34:$F43))*1,"F"))</f>
        <v>0</v>
      </c>
      <c r="AV43" s="65">
        <f ca="1">IF(WEEKDAY(AV$6,2)&gt;5,"w",IF(ISERROR(VLOOKUP(AV$6,fériés,1,FALSE)),(SUM($H$1:AV$1)&gt;SUM($F$34:$F42))*(SUM($H$1:AV$1)&lt;=SUM($F$34:$F43))*1,"F"))</f>
        <v>0</v>
      </c>
      <c r="AW43" s="65">
        <f ca="1">IF(WEEKDAY(AW$6,2)&gt;5,"w",IF(ISERROR(VLOOKUP(AW$6,fériés,1,FALSE)),(SUM($H$1:AW$1)&gt;SUM($F$34:$F42))*(SUM($H$1:AW$1)&lt;=SUM($F$34:$F43))*1,"F"))</f>
        <v>0</v>
      </c>
      <c r="AX43" s="65">
        <f ca="1">IF(WEEKDAY(AX$6,2)&gt;5,"w",IF(ISERROR(VLOOKUP(AX$6,fériés,1,FALSE)),(SUM($H$1:AX$1)&gt;SUM($F$34:$F42))*(SUM($H$1:AX$1)&lt;=SUM($F$34:$F43))*1,"F"))</f>
        <v>0</v>
      </c>
      <c r="AY43" s="65">
        <f ca="1">IF(WEEKDAY(AY$6,2)&gt;5,"w",IF(ISERROR(VLOOKUP(AY$6,fériés,1,FALSE)),(SUM($H$1:AY$1)&gt;SUM($F$34:$F42))*(SUM($H$1:AY$1)&lt;=SUM($F$34:$F43))*1,"F"))</f>
        <v>0</v>
      </c>
      <c r="AZ43" s="65">
        <f ca="1">IF(WEEKDAY(AZ$6,2)&gt;5,"w",IF(ISERROR(VLOOKUP(AZ$6,fériés,1,FALSE)),(SUM($H$1:AZ$1)&gt;SUM($F$34:$F42))*(SUM($H$1:AZ$1)&lt;=SUM($F$34:$F43))*1,"F"))</f>
        <v>0</v>
      </c>
      <c r="BA43" s="65">
        <f ca="1">IF(WEEKDAY(BA$6,2)&gt;5,"w",IF(ISERROR(VLOOKUP(BA$6,fériés,1,FALSE)),(SUM($H$1:BA$1)&gt;SUM($F$34:$F42))*(SUM($H$1:BA$1)&lt;=SUM($F$34:$F43))*1,"F"))</f>
        <v>0</v>
      </c>
      <c r="BB43" s="65">
        <f ca="1">IF(WEEKDAY(BB$6,2)&gt;5,"w",IF(ISERROR(VLOOKUP(BB$6,fériés,1,FALSE)),(SUM($H$1:BB$1)&gt;SUM($F$34:$F42))*(SUM($H$1:BB$1)&lt;=SUM($F$34:$F43))*1,"F"))</f>
        <v>0</v>
      </c>
      <c r="BC43" s="65">
        <f ca="1">IF(WEEKDAY(BC$6,2)&gt;5,"w",IF(ISERROR(VLOOKUP(BC$6,fériés,1,FALSE)),(SUM($H$1:BC$1)&gt;SUM($F$34:$F42))*(SUM($H$1:BC$1)&lt;=SUM($F$34:$F43))*1,"F"))</f>
        <v>0</v>
      </c>
      <c r="BD43" s="65">
        <f ca="1">IF(WEEKDAY(BD$6,2)&gt;5,"w",IF(ISERROR(VLOOKUP(BD$6,fériés,1,FALSE)),(SUM($H$1:BD$1)&gt;SUM($F$34:$F42))*(SUM($H$1:BD$1)&lt;=SUM($F$34:$F43))*1,"F"))</f>
        <v>0</v>
      </c>
      <c r="BE43" s="65">
        <f ca="1">IF(WEEKDAY(BE$6,2)&gt;5,"w",IF(ISERROR(VLOOKUP(BE$6,fériés,1,FALSE)),(SUM($H$1:BE$1)&gt;SUM($F$34:$F42))*(SUM($H$1:BE$1)&lt;=SUM($F$34:$F43))*1,"F"))</f>
        <v>0</v>
      </c>
      <c r="BF43" s="65">
        <f ca="1">IF(WEEKDAY(BF$6,2)&gt;5,"w",IF(ISERROR(VLOOKUP(BF$6,fériés,1,FALSE)),(SUM($H$1:BF$1)&gt;SUM($F$34:$F42))*(SUM($H$1:BF$1)&lt;=SUM($F$34:$F43))*1,"F"))</f>
        <v>0</v>
      </c>
      <c r="BG43" s="65">
        <f ca="1">IF(WEEKDAY(BG$6,2)&gt;5,"w",IF(ISERROR(VLOOKUP(BG$6,fériés,1,FALSE)),(SUM($H$1:BG$1)&gt;SUM($F$34:$F42))*(SUM($H$1:BG$1)&lt;=SUM($F$34:$F43))*1,"F"))</f>
        <v>0</v>
      </c>
      <c r="BH43" s="65">
        <f ca="1">IF(WEEKDAY(BH$6,2)&gt;5,"w",IF(ISERROR(VLOOKUP(BH$6,fériés,1,FALSE)),(SUM($H$1:BH$1)&gt;SUM($F$34:$F42))*(SUM($H$1:BH$1)&lt;=SUM($F$34:$F43))*1,"F"))</f>
        <v>0</v>
      </c>
      <c r="BI43" s="65">
        <f ca="1">IF(WEEKDAY(BI$6,2)&gt;5,"w",IF(ISERROR(VLOOKUP(BI$6,fériés,1,FALSE)),(SUM($H$1:BI$1)&gt;SUM($F$34:$F42))*(SUM($H$1:BI$1)&lt;=SUM($F$34:$F43))*1,"F"))</f>
        <v>0</v>
      </c>
      <c r="BJ43" s="65">
        <f ca="1">IF(WEEKDAY(BJ$6,2)&gt;5,"w",IF(ISERROR(VLOOKUP(BJ$6,fériés,1,FALSE)),(SUM($H$1:BJ$1)&gt;SUM($F$34:$F42))*(SUM($H$1:BJ$1)&lt;=SUM($F$34:$F43))*1,"F"))</f>
        <v>0</v>
      </c>
      <c r="BK43" s="65">
        <f ca="1">IF(WEEKDAY(BK$6,2)&gt;5,"w",IF(ISERROR(VLOOKUP(BK$6,fériés,1,FALSE)),(SUM($H$1:BK$1)&gt;SUM($F$34:$F42))*(SUM($H$1:BK$1)&lt;=SUM($F$34:$F43))*1,"F"))</f>
        <v>0</v>
      </c>
      <c r="BL43" s="65">
        <f ca="1">IF(WEEKDAY(BL$6,2)&gt;5,"w",IF(ISERROR(VLOOKUP(BL$6,fériés,1,FALSE)),(SUM($H$1:BL$1)&gt;SUM($F$34:$F42))*(SUM($H$1:BL$1)&lt;=SUM($F$34:$F43))*1,"F"))</f>
        <v>0</v>
      </c>
      <c r="BM43" s="65">
        <f ca="1">IF(WEEKDAY(BM$6,2)&gt;5,"w",IF(ISERROR(VLOOKUP(BM$6,fériés,1,FALSE)),(SUM($H$1:BM$1)&gt;SUM($F$34:$F42))*(SUM($H$1:BM$1)&lt;=SUM($F$34:$F43))*1,"F"))</f>
        <v>0</v>
      </c>
      <c r="BN43" s="65" t="str">
        <f ca="1">IF(WEEKDAY(BN$6,2)&gt;5,"w",IF(ISERROR(VLOOKUP(BN$6,fériés,1,FALSE)),(SUM($H$1:BN$1)&gt;SUM($F$34:$F42))*(SUM($H$1:BN$1)&lt;=SUM($F$34:$F43))*1,"F"))</f>
        <v>w</v>
      </c>
      <c r="BO43" s="65" t="str">
        <f ca="1">IF(WEEKDAY(BO$6,2)&gt;5,"w",IF(ISERROR(VLOOKUP(BO$6,fériés,1,FALSE)),(SUM($H$1:BO$1)&gt;SUM($F$34:$F42))*(SUM($H$1:BO$1)&lt;=SUM($F$34:$F43))*1,"F"))</f>
        <v>w</v>
      </c>
      <c r="BP43" s="65" t="str">
        <f ca="1">IF(WEEKDAY(BP$6,2)&gt;5,"w",IF(ISERROR(VLOOKUP(BP$6,fériés,1,FALSE)),(SUM($H$1:BP$1)&gt;SUM($F$34:$F42))*(SUM($H$1:BP$1)&lt;=SUM($F$34:$F43))*1,"F"))</f>
        <v>w</v>
      </c>
      <c r="BQ43" s="65" t="str">
        <f ca="1">IF(WEEKDAY(BQ$6,2)&gt;5,"w",IF(ISERROR(VLOOKUP(BQ$6,fériés,1,FALSE)),(SUM($H$1:BQ$1)&gt;SUM($F$34:$F42))*(SUM($H$1:BQ$1)&lt;=SUM($F$34:$F43))*1,"F"))</f>
        <v>w</v>
      </c>
      <c r="BR43" s="65" t="str">
        <f ca="1">IF(WEEKDAY(BR$6,2)&gt;5,"w",IF(ISERROR(VLOOKUP(BR$6,fériés,1,FALSE)),(SUM($H$1:BR$1)&gt;SUM($F$34:$F42))*(SUM($H$1:BR$1)&lt;=SUM($F$34:$F43))*1,"F"))</f>
        <v>w</v>
      </c>
      <c r="BS43" s="65" t="str">
        <f ca="1">IF(WEEKDAY(BS$6,2)&gt;5,"w",IF(ISERROR(VLOOKUP(BS$6,fériés,1,FALSE)),(SUM($H$1:BS$1)&gt;SUM($F$34:$F42))*(SUM($H$1:BS$1)&lt;=SUM($F$34:$F43))*1,"F"))</f>
        <v>w</v>
      </c>
      <c r="BT43" s="65" t="str">
        <f ca="1">IF(WEEKDAY(BT$6,2)&gt;5,"w",IF(ISERROR(VLOOKUP(BT$6,fériés,1,FALSE)),(SUM($H$1:BT$1)&gt;SUM($F$34:$F42))*(SUM($H$1:BT$1)&lt;=SUM($F$34:$F43))*1,"F"))</f>
        <v>w</v>
      </c>
      <c r="BU43" s="65" t="str">
        <f ca="1">IF(WEEKDAY(BU$6,2)&gt;5,"w",IF(ISERROR(VLOOKUP(BU$6,fériés,1,FALSE)),(SUM($H$1:BU$1)&gt;SUM($F$34:$F42))*(SUM($H$1:BU$1)&lt;=SUM($F$34:$F43))*1,"F"))</f>
        <v>w</v>
      </c>
      <c r="BV43" s="65" t="str">
        <f ca="1">IF(WEEKDAY(BV$6,2)&gt;5,"w",IF(ISERROR(VLOOKUP(BV$6,fériés,1,FALSE)),(SUM($H$1:BV$1)&gt;SUM($F$34:$F42))*(SUM($H$1:BV$1)&lt;=SUM($F$34:$F43))*1,"F"))</f>
        <v>w</v>
      </c>
      <c r="BW43" s="65" t="str">
        <f ca="1">IF(WEEKDAY(BW$6,2)&gt;5,"w",IF(ISERROR(VLOOKUP(BW$6,fériés,1,FALSE)),(SUM($H$1:BW$1)&gt;SUM($F$34:$F42))*(SUM($H$1:BW$1)&lt;=SUM($F$34:$F43))*1,"F"))</f>
        <v>w</v>
      </c>
      <c r="BX43" s="65" t="str">
        <f ca="1">IF(WEEKDAY(BX$6,2)&gt;5,"w",IF(ISERROR(VLOOKUP(BX$6,fériés,1,FALSE)),(SUM($H$1:BX$1)&gt;SUM($F$34:$F42))*(SUM($H$1:BX$1)&lt;=SUM($F$34:$F43))*1,"F"))</f>
        <v>w</v>
      </c>
      <c r="BY43" s="65" t="str">
        <f ca="1">IF(WEEKDAY(BY$6,2)&gt;5,"w",IF(ISERROR(VLOOKUP(BY$6,fériés,1,FALSE)),(SUM($H$1:BY$1)&gt;SUM($F$34:$F42))*(SUM($H$1:BY$1)&lt;=SUM($F$34:$F43))*1,"F"))</f>
        <v>w</v>
      </c>
      <c r="BZ43" s="65" t="str">
        <f ca="1">IF(WEEKDAY(BZ$6,2)&gt;5,"w",IF(ISERROR(VLOOKUP(BZ$6,fériés,1,FALSE)),(SUM($H$1:BZ$1)&gt;SUM($F$34:$F42))*(SUM($H$1:BZ$1)&lt;=SUM($F$34:$F43))*1,"F"))</f>
        <v>w</v>
      </c>
      <c r="CA43" s="65" t="str">
        <f ca="1">IF(WEEKDAY(CA$6,2)&gt;5,"w",IF(ISERROR(VLOOKUP(CA$6,fériés,1,FALSE)),(SUM($H$1:CA$1)&gt;SUM($F$34:$F42))*(SUM($H$1:CA$1)&lt;=SUM($F$34:$F43))*1,"F"))</f>
        <v>w</v>
      </c>
      <c r="CB43" s="65" t="str">
        <f ca="1">IF(WEEKDAY(CB$6,2)&gt;5,"w",IF(ISERROR(VLOOKUP(CB$6,fériés,1,FALSE)),(SUM($H$1:CB$1)&gt;SUM($F$34:$F42))*(SUM($H$1:CB$1)&lt;=SUM($F$34:$F43))*1,"F"))</f>
        <v>w</v>
      </c>
      <c r="CC43" s="65" t="str">
        <f ca="1">IF(WEEKDAY(CC$6,2)&gt;5,"w",IF(ISERROR(VLOOKUP(CC$6,fériés,1,FALSE)),(SUM($H$1:CC$1)&gt;SUM($F$34:$F42))*(SUM($H$1:CC$1)&lt;=SUM($F$34:$F43))*1,"F"))</f>
        <v>w</v>
      </c>
      <c r="CD43" s="65" t="str">
        <f ca="1">IF(WEEKDAY(CD$6,2)&gt;5,"w",IF(ISERROR(VLOOKUP(CD$6,fériés,1,FALSE)),(SUM($H$1:CD$1)&gt;SUM($F$34:$F42))*(SUM($H$1:CD$1)&lt;=SUM($F$34:$F43))*1,"F"))</f>
        <v>w</v>
      </c>
      <c r="CE43" s="65" t="str">
        <f ca="1">IF(WEEKDAY(CE$6,2)&gt;5,"w",IF(ISERROR(VLOOKUP(CE$6,fériés,1,FALSE)),(SUM($H$1:CE$1)&gt;SUM($F$34:$F42))*(SUM($H$1:CE$1)&lt;=SUM($F$34:$F43))*1,"F"))</f>
        <v>w</v>
      </c>
      <c r="CF43" s="65" t="str">
        <f ca="1">IF(WEEKDAY(CF$6,2)&gt;5,"w",IF(ISERROR(VLOOKUP(CF$6,fériés,1,FALSE)),(SUM($H$1:CF$1)&gt;SUM($F$34:$F42))*(SUM($H$1:CF$1)&lt;=SUM($F$34:$F43))*1,"F"))</f>
        <v>w</v>
      </c>
      <c r="CG43" s="65" t="str">
        <f ca="1">IF(WEEKDAY(CG$6,2)&gt;5,"w",IF(ISERROR(VLOOKUP(CG$6,fériés,1,FALSE)),(SUM($H$1:CG$1)&gt;SUM($F$34:$F42))*(SUM($H$1:CG$1)&lt;=SUM($F$34:$F43))*1,"F"))</f>
        <v>w</v>
      </c>
      <c r="CH43" s="65">
        <f ca="1">IF(WEEKDAY(CH$6,2)&gt;5,"w",IF(ISERROR(VLOOKUP(CH$6,fériés,1,FALSE)),(SUM($H$1:CH$1)&gt;SUM($F$34:$F42))*(SUM($H$1:CH$1)&lt;=SUM($F$34:$F43))*1,"F"))</f>
        <v>0</v>
      </c>
      <c r="CI43" s="65">
        <f ca="1">IF(WEEKDAY(CI$6,2)&gt;5,"w",IF(ISERROR(VLOOKUP(CI$6,fériés,1,FALSE)),(SUM($H$1:CI$1)&gt;SUM($F$34:$F42))*(SUM($H$1:CI$1)&lt;=SUM($F$34:$F43))*1,"F"))</f>
        <v>0</v>
      </c>
      <c r="CJ43" s="65">
        <f ca="1">IF(WEEKDAY(CJ$6,2)&gt;5,"w",IF(ISERROR(VLOOKUP(CJ$6,fériés,1,FALSE)),(SUM($H$1:CJ$1)&gt;SUM($F$34:$F42))*(SUM($H$1:CJ$1)&lt;=SUM($F$34:$F43))*1,"F"))</f>
        <v>0</v>
      </c>
      <c r="CK43" s="65">
        <f ca="1">IF(WEEKDAY(CK$6,2)&gt;5,"w",IF(ISERROR(VLOOKUP(CK$6,fériés,1,FALSE)),(SUM($H$1:CK$1)&gt;SUM($F$34:$F42))*(SUM($H$1:CK$1)&lt;=SUM($F$34:$F43))*1,"F"))</f>
        <v>0</v>
      </c>
      <c r="CL43" s="65">
        <f ca="1">IF(WEEKDAY(CL$6,2)&gt;5,"w",IF(ISERROR(VLOOKUP(CL$6,fériés,1,FALSE)),(SUM($H$1:CL$1)&gt;SUM($F$34:$F42))*(SUM($H$1:CL$1)&lt;=SUM($F$34:$F43))*1,"F"))</f>
        <v>0</v>
      </c>
      <c r="CM43" s="65">
        <f ca="1">IF(WEEKDAY(CM$6,2)&gt;5,"w",IF(ISERROR(VLOOKUP(CM$6,fériés,1,FALSE)),(SUM($H$1:CM$1)&gt;SUM($F$34:$F42))*(SUM($H$1:CM$1)&lt;=SUM($F$34:$F43))*1,"F"))</f>
        <v>0</v>
      </c>
      <c r="CN43" s="65">
        <f ca="1">IF(WEEKDAY(CN$6,2)&gt;5,"w",IF(ISERROR(VLOOKUP(CN$6,fériés,1,FALSE)),(SUM($H$1:CN$1)&gt;SUM($F$34:$F42))*(SUM($H$1:CN$1)&lt;=SUM($F$34:$F43))*1,"F"))</f>
        <v>0</v>
      </c>
      <c r="CO43" s="65">
        <f ca="1">IF(WEEKDAY(CO$6,2)&gt;5,"w",IF(ISERROR(VLOOKUP(CO$6,fériés,1,FALSE)),(SUM($H$1:CO$1)&gt;SUM($F$34:$F42))*(SUM($H$1:CO$1)&lt;=SUM($F$34:$F43))*1,"F"))</f>
        <v>0</v>
      </c>
      <c r="CP43" s="65">
        <f ca="1">IF(WEEKDAY(CP$6,2)&gt;5,"w",IF(ISERROR(VLOOKUP(CP$6,fériés,1,FALSE)),(SUM($H$1:CP$1)&gt;SUM($F$34:$F42))*(SUM($H$1:CP$1)&lt;=SUM($F$34:$F43))*1,"F"))</f>
        <v>0</v>
      </c>
      <c r="CQ43" s="65">
        <f ca="1">IF(WEEKDAY(CQ$6,2)&gt;5,"w",IF(ISERROR(VLOOKUP(CQ$6,fériés,1,FALSE)),(SUM($H$1:CQ$1)&gt;SUM($F$34:$F42))*(SUM($H$1:CQ$1)&lt;=SUM($F$34:$F43))*1,"F"))</f>
        <v>0</v>
      </c>
      <c r="CR43" s="65">
        <f ca="1">IF(WEEKDAY(CR$6,2)&gt;5,"w",IF(ISERROR(VLOOKUP(CR$6,fériés,1,FALSE)),(SUM($H$1:CR$1)&gt;SUM($F$34:$F42))*(SUM($H$1:CR$1)&lt;=SUM($F$34:$F43))*1,"F"))</f>
        <v>0</v>
      </c>
      <c r="CS43" s="65">
        <f ca="1">IF(WEEKDAY(CS$6,2)&gt;5,"w",IF(ISERROR(VLOOKUP(CS$6,fériés,1,FALSE)),(SUM($H$1:CS$1)&gt;SUM($F$34:$F42))*(SUM($H$1:CS$1)&lt;=SUM($F$34:$F43))*1,"F"))</f>
        <v>0</v>
      </c>
      <c r="CT43" s="65">
        <f ca="1">IF(WEEKDAY(CT$6,2)&gt;5,"w",IF(ISERROR(VLOOKUP(CT$6,fériés,1,FALSE)),(SUM($H$1:CT$1)&gt;SUM($F$34:$F42))*(SUM($H$1:CT$1)&lt;=SUM($F$34:$F43))*1,"F"))</f>
        <v>0</v>
      </c>
      <c r="CU43" s="65">
        <f ca="1">IF(WEEKDAY(CU$6,2)&gt;5,"w",IF(ISERROR(VLOOKUP(CU$6,fériés,1,FALSE)),(SUM($H$1:CU$1)&gt;SUM($F$34:$F42))*(SUM($H$1:CU$1)&lt;=SUM($F$34:$F43))*1,"F"))</f>
        <v>0</v>
      </c>
      <c r="CV43" s="65">
        <f ca="1">IF(WEEKDAY(CV$6,2)&gt;5,"w",IF(ISERROR(VLOOKUP(CV$6,fériés,1,FALSE)),(SUM($H$1:CV$1)&gt;SUM($F$34:$F42))*(SUM($H$1:CV$1)&lt;=SUM($F$34:$F43))*1,"F"))</f>
        <v>0</v>
      </c>
      <c r="CW43" s="65">
        <f ca="1">IF(WEEKDAY(CW$6,2)&gt;5,"w",IF(ISERROR(VLOOKUP(CW$6,fériés,1,FALSE)),(SUM($H$1:CW$1)&gt;SUM($F$34:$F42))*(SUM($H$1:CW$1)&lt;=SUM($F$34:$F43))*1,"F"))</f>
        <v>0</v>
      </c>
      <c r="CX43" s="65">
        <f ca="1">IF(WEEKDAY(CX$6,2)&gt;5,"w",IF(ISERROR(VLOOKUP(CX$6,fériés,1,FALSE)),(SUM($H$1:CX$1)&gt;SUM($F$34:$F42))*(SUM($H$1:CX$1)&lt;=SUM($F$34:$F43))*1,"F"))</f>
        <v>0</v>
      </c>
      <c r="CY43" s="65">
        <f ca="1">IF(WEEKDAY(CY$6,2)&gt;5,"w",IF(ISERROR(VLOOKUP(CY$6,fériés,1,FALSE)),(SUM($H$1:CY$1)&gt;SUM($F$34:$F42))*(SUM($H$1:CY$1)&lt;=SUM($F$34:$F43))*1,"F"))</f>
        <v>0</v>
      </c>
      <c r="CZ43" s="65">
        <f ca="1">IF(WEEKDAY(CZ$6,2)&gt;5,"w",IF(ISERROR(VLOOKUP(CZ$6,fériés,1,FALSE)),(SUM($H$1:CZ$1)&gt;SUM($F$34:$F42))*(SUM($H$1:CZ$1)&lt;=SUM($F$34:$F43))*1,"F"))</f>
        <v>0</v>
      </c>
      <c r="DA43" s="65">
        <f ca="1">IF(WEEKDAY(DA$6,2)&gt;5,"w",IF(ISERROR(VLOOKUP(DA$6,fériés,1,FALSE)),(SUM($H$1:DA$1)&gt;SUM($F$34:$F42))*(SUM($H$1:DA$1)&lt;=SUM($F$34:$F43))*1,"F"))</f>
        <v>0</v>
      </c>
      <c r="DB43" s="65">
        <f ca="1">IF(WEEKDAY(DB$6,2)&gt;5,"w",IF(ISERROR(VLOOKUP(DB$6,fériés,1,FALSE)),(SUM($H$1:DB$1)&gt;SUM($F$34:$F42))*(SUM($H$1:DB$1)&lt;=SUM($F$34:$F43))*1,"F"))</f>
        <v>0</v>
      </c>
      <c r="DC43" s="65">
        <f ca="1">IF(WEEKDAY(DC$6,2)&gt;5,"w",IF(ISERROR(VLOOKUP(DC$6,fériés,1,FALSE)),(SUM($H$1:DC$1)&gt;SUM($F$34:$F42))*(SUM($H$1:DC$1)&lt;=SUM($F$34:$F43))*1,"F"))</f>
        <v>0</v>
      </c>
      <c r="DD43" s="65">
        <f ca="1">IF(WEEKDAY(DD$6,2)&gt;5,"w",IF(ISERROR(VLOOKUP(DD$6,fériés,1,FALSE)),(SUM($H$1:DD$1)&gt;SUM($F$34:$F42))*(SUM($H$1:DD$1)&lt;=SUM($F$34:$F43))*1,"F"))</f>
        <v>0</v>
      </c>
      <c r="DE43" s="65">
        <f ca="1">IF(WEEKDAY(DE$6,2)&gt;5,"w",IF(ISERROR(VLOOKUP(DE$6,fériés,1,FALSE)),(SUM($H$1:DE$1)&gt;SUM($F$34:$F42))*(SUM($H$1:DE$1)&lt;=SUM($F$34:$F43))*1,"F"))</f>
        <v>0</v>
      </c>
      <c r="DF43" s="65">
        <f ca="1">IF(WEEKDAY(DF$6,2)&gt;5,"w",IF(ISERROR(VLOOKUP(DF$6,fériés,1,FALSE)),(SUM($H$1:DF$1)&gt;SUM($F$34:$F42))*(SUM($H$1:DF$1)&lt;=SUM($F$34:$F43))*1,"F"))</f>
        <v>0</v>
      </c>
      <c r="DG43" s="65">
        <f ca="1">IF(WEEKDAY(DG$6,2)&gt;5,"w",IF(ISERROR(VLOOKUP(DG$6,fériés,1,FALSE)),(SUM($H$1:DG$1)&gt;SUM($F$34:$F42))*(SUM($H$1:DG$1)&lt;=SUM($F$34:$F43))*1,"F"))</f>
        <v>0</v>
      </c>
      <c r="DH43" s="65">
        <f ca="1">IF(WEEKDAY(DH$6,2)&gt;5,"w",IF(ISERROR(VLOOKUP(DH$6,fériés,1,FALSE)),(SUM($H$1:DH$1)&gt;SUM($F$34:$F42))*(SUM($H$1:DH$1)&lt;=SUM($F$34:$F43))*1,"F"))</f>
        <v>0</v>
      </c>
      <c r="DI43" s="65">
        <f ca="1">IF(WEEKDAY(DI$6,2)&gt;5,"w",IF(ISERROR(VLOOKUP(DI$6,fériés,1,FALSE)),(SUM($H$1:DI$1)&gt;SUM($F$34:$F42))*(SUM($H$1:DI$1)&lt;=SUM($F$34:$F43))*1,"F"))</f>
        <v>0</v>
      </c>
      <c r="DJ43" s="65">
        <f ca="1">IF(WEEKDAY(DJ$6,2)&gt;5,"w",IF(ISERROR(VLOOKUP(DJ$6,fériés,1,FALSE)),(SUM($H$1:DJ$1)&gt;SUM($F$34:$F42))*(SUM($H$1:DJ$1)&lt;=SUM($F$34:$F43))*1,"F"))</f>
        <v>0</v>
      </c>
      <c r="DK43" s="65">
        <f ca="1">IF(WEEKDAY(DK$6,2)&gt;5,"w",IF(ISERROR(VLOOKUP(DK$6,fériés,1,FALSE)),(SUM($H$1:DK$1)&gt;SUM($F$34:$F42))*(SUM($H$1:DK$1)&lt;=SUM($F$34:$F43))*1,"F"))</f>
        <v>0</v>
      </c>
      <c r="DL43" s="65">
        <f ca="1">IF(WEEKDAY(DL$6,2)&gt;5,"w",IF(ISERROR(VLOOKUP(DL$6,fériés,1,FALSE)),(SUM($H$1:DL$1)&gt;SUM($F$34:$F42))*(SUM($H$1:DL$1)&lt;=SUM($F$34:$F43))*1,"F"))</f>
        <v>0</v>
      </c>
      <c r="DM43" s="65">
        <f ca="1">IF(WEEKDAY(DM$6,2)&gt;5,"w",IF(ISERROR(VLOOKUP(DM$6,fériés,1,FALSE)),(SUM($H$1:DM$1)&gt;SUM($F$34:$F42))*(SUM($H$1:DM$1)&lt;=SUM($F$34:$F43))*1,"F"))</f>
        <v>0</v>
      </c>
      <c r="DN43" s="65">
        <f ca="1">IF(WEEKDAY(DN$6,2)&gt;5,"w",IF(ISERROR(VLOOKUP(DN$6,fériés,1,FALSE)),(SUM($H$1:DN$1)&gt;SUM($F$34:$F42))*(SUM($H$1:DN$1)&lt;=SUM($F$34:$F43))*1,"F"))</f>
        <v>0</v>
      </c>
      <c r="DO43" s="65">
        <f ca="1">IF(WEEKDAY(DO$6,2)&gt;5,"w",IF(ISERROR(VLOOKUP(DO$6,fériés,1,FALSE)),(SUM($H$1:DO$1)&gt;SUM($F$34:$F42))*(SUM($H$1:DO$1)&lt;=SUM($F$34:$F43))*1,"F"))</f>
        <v>0</v>
      </c>
      <c r="DP43" s="65">
        <f ca="1">IF(WEEKDAY(DP$6,2)&gt;5,"w",IF(ISERROR(VLOOKUP(DP$6,fériés,1,FALSE)),(SUM($H$1:DP$1)&gt;SUM($F$34:$F42))*(SUM($H$1:DP$1)&lt;=SUM($F$34:$F43))*1,"F"))</f>
        <v>0</v>
      </c>
      <c r="DQ43" s="65">
        <f ca="1">IF(WEEKDAY(DQ$6,2)&gt;5,"w",IF(ISERROR(VLOOKUP(DQ$6,fériés,1,FALSE)),(SUM($H$1:DQ$1)&gt;SUM($F$34:$F42))*(SUM($H$1:DQ$1)&lt;=SUM($F$34:$F43))*1,"F"))</f>
        <v>0</v>
      </c>
      <c r="DR43" s="65">
        <f ca="1">IF(WEEKDAY(DR$6,2)&gt;5,"w",IF(ISERROR(VLOOKUP(DR$6,fériés,1,FALSE)),(SUM($H$1:DR$1)&gt;SUM($F$34:$F42))*(SUM($H$1:DR$1)&lt;=SUM($F$34:$F43))*1,"F"))</f>
        <v>0</v>
      </c>
      <c r="DS43" s="65">
        <f ca="1">IF(WEEKDAY(DS$6,2)&gt;5,"w",IF(ISERROR(VLOOKUP(DS$6,fériés,1,FALSE)),(SUM($H$1:DS$1)&gt;SUM($F$34:$F42))*(SUM($H$1:DS$1)&lt;=SUM($F$34:$F43))*1,"F"))</f>
        <v>0</v>
      </c>
      <c r="DT43" s="65">
        <f ca="1">IF(WEEKDAY(DT$6,2)&gt;5,"w",IF(ISERROR(VLOOKUP(DT$6,fériés,1,FALSE)),(SUM($H$1:DT$1)&gt;SUM($F$34:$F42))*(SUM($H$1:DT$1)&lt;=SUM($F$34:$F43))*1,"F"))</f>
        <v>0</v>
      </c>
      <c r="DU43" s="65">
        <f ca="1">IF(WEEKDAY(DU$6,2)&gt;5,"w",IF(ISERROR(VLOOKUP(DU$6,fériés,1,FALSE)),(SUM($H$1:DU$1)&gt;SUM($F$34:$F42))*(SUM($H$1:DU$1)&lt;=SUM($F$34:$F43))*1,"F"))</f>
        <v>0</v>
      </c>
      <c r="DV43" s="65">
        <f ca="1">IF(WEEKDAY(DV$6,2)&gt;5,"w",IF(ISERROR(VLOOKUP(DV$6,fériés,1,FALSE)),(SUM($H$1:DV$1)&gt;SUM($F$34:$F42))*(SUM($H$1:DV$1)&lt;=SUM($F$34:$F43))*1,"F"))</f>
        <v>0</v>
      </c>
      <c r="DW43" s="65">
        <f ca="1">IF(WEEKDAY(DW$6,2)&gt;5,"w",IF(ISERROR(VLOOKUP(DW$6,fériés,1,FALSE)),(SUM($H$1:DW$1)&gt;SUM($F$34:$F42))*(SUM($H$1:DW$1)&lt;=SUM($F$34:$F43))*1,"F"))</f>
        <v>0</v>
      </c>
      <c r="DX43" s="65">
        <f ca="1">IF(WEEKDAY(DX$6,2)&gt;5,"w",IF(ISERROR(VLOOKUP(DX$6,fériés,1,FALSE)),(SUM($H$1:DX$1)&gt;SUM($F$34:$F42))*(SUM($H$1:DX$1)&lt;=SUM($F$34:$F43))*1,"F"))</f>
        <v>0</v>
      </c>
      <c r="DY43" s="65">
        <f ca="1">IF(WEEKDAY(DY$6,2)&gt;5,"w",IF(ISERROR(VLOOKUP(DY$6,fériés,1,FALSE)),(SUM($H$1:DY$1)&gt;SUM($F$34:$F42))*(SUM($H$1:DY$1)&lt;=SUM($F$34:$F43))*1,"F"))</f>
        <v>0</v>
      </c>
      <c r="DZ43" s="65">
        <f ca="1">IF(WEEKDAY(DZ$6,2)&gt;5,"w",IF(ISERROR(VLOOKUP(DZ$6,fériés,1,FALSE)),(SUM($H$1:DZ$1)&gt;SUM($F$34:$F42))*(SUM($H$1:DZ$1)&lt;=SUM($F$34:$F43))*1,"F"))</f>
        <v>0</v>
      </c>
      <c r="EA43" s="65">
        <f ca="1">IF(WEEKDAY(EA$6,2)&gt;5,"w",IF(ISERROR(VLOOKUP(EA$6,fériés,1,FALSE)),(SUM($H$1:EA$1)&gt;SUM($F$34:$F42))*(SUM($H$1:EA$1)&lt;=SUM($F$34:$F43))*1,"F"))</f>
        <v>0</v>
      </c>
      <c r="EB43" s="65">
        <f ca="1">IF(WEEKDAY(EB$6,2)&gt;5,"w",IF(ISERROR(VLOOKUP(EB$6,fériés,1,FALSE)),(SUM($H$1:EB$1)&gt;SUM($F$34:$F42))*(SUM($H$1:EB$1)&lt;=SUM($F$34:$F43))*1,"F"))</f>
        <v>0</v>
      </c>
      <c r="EC43" s="65">
        <f ca="1">IF(WEEKDAY(EC$6,2)&gt;5,"w",IF(ISERROR(VLOOKUP(EC$6,fériés,1,FALSE)),(SUM($H$1:EC$1)&gt;SUM($F$34:$F42))*(SUM($H$1:EC$1)&lt;=SUM($F$34:$F43))*1,"F"))</f>
        <v>0</v>
      </c>
      <c r="ED43" s="65">
        <f ca="1">IF(WEEKDAY(ED$6,2)&gt;5,"w",IF(ISERROR(VLOOKUP(ED$6,fériés,1,FALSE)),(SUM($H$1:ED$1)&gt;SUM($F$34:$F42))*(SUM($H$1:ED$1)&lt;=SUM($F$34:$F43))*1,"F"))</f>
        <v>0</v>
      </c>
      <c r="EE43" s="65">
        <f ca="1">IF(WEEKDAY(EE$6,2)&gt;5,"w",IF(ISERROR(VLOOKUP(EE$6,fériés,1,FALSE)),(SUM($H$1:EE$1)&gt;SUM($F$34:$F42))*(SUM($H$1:EE$1)&lt;=SUM($F$34:$F43))*1,"F"))</f>
        <v>0</v>
      </c>
      <c r="EF43" s="65" t="str">
        <f ca="1">IF(WEEKDAY(EF$6,2)&gt;5,"w",IF(ISERROR(VLOOKUP(EF$6,fériés,1,FALSE)),(SUM($H$1:EF$1)&gt;SUM($F$34:$F42))*(SUM($H$1:EF$1)&lt;=SUM($F$34:$F43))*1,"F"))</f>
        <v>w</v>
      </c>
      <c r="EG43" s="65" t="str">
        <f ca="1">IF(WEEKDAY(EG$6,2)&gt;5,"w",IF(ISERROR(VLOOKUP(EG$6,fériés,1,FALSE)),(SUM($H$1:EG$1)&gt;SUM($F$34:$F42))*(SUM($H$1:EG$1)&lt;=SUM($F$34:$F43))*1,"F"))</f>
        <v>w</v>
      </c>
      <c r="EH43" s="65" t="str">
        <f ca="1">IF(WEEKDAY(EH$6,2)&gt;5,"w",IF(ISERROR(VLOOKUP(EH$6,fériés,1,FALSE)),(SUM($H$1:EH$1)&gt;SUM($F$34:$F42))*(SUM($H$1:EH$1)&lt;=SUM($F$34:$F43))*1,"F"))</f>
        <v>w</v>
      </c>
      <c r="EI43" s="65" t="str">
        <f ca="1">IF(WEEKDAY(EI$6,2)&gt;5,"w",IF(ISERROR(VLOOKUP(EI$6,fériés,1,FALSE)),(SUM($H$1:EI$1)&gt;SUM($F$34:$F42))*(SUM($H$1:EI$1)&lt;=SUM($F$34:$F43))*1,"F"))</f>
        <v>w</v>
      </c>
      <c r="EJ43" s="65" t="str">
        <f ca="1">IF(WEEKDAY(EJ$6,2)&gt;5,"w",IF(ISERROR(VLOOKUP(EJ$6,fériés,1,FALSE)),(SUM($H$1:EJ$1)&gt;SUM($F$34:$F42))*(SUM($H$1:EJ$1)&lt;=SUM($F$34:$F43))*1,"F"))</f>
        <v>w</v>
      </c>
      <c r="EK43" s="65" t="str">
        <f ca="1">IF(WEEKDAY(EK$6,2)&gt;5,"w",IF(ISERROR(VLOOKUP(EK$6,fériés,1,FALSE)),(SUM($H$1:EK$1)&gt;SUM($F$34:$F42))*(SUM($H$1:EK$1)&lt;=SUM($F$34:$F43))*1,"F"))</f>
        <v>w</v>
      </c>
      <c r="EL43" s="65" t="str">
        <f ca="1">IF(WEEKDAY(EL$6,2)&gt;5,"w",IF(ISERROR(VLOOKUP(EL$6,fériés,1,FALSE)),(SUM($H$1:EL$1)&gt;SUM($F$34:$F42))*(SUM($H$1:EL$1)&lt;=SUM($F$34:$F43))*1,"F"))</f>
        <v>w</v>
      </c>
      <c r="EM43" s="65" t="str">
        <f ca="1">IF(WEEKDAY(EM$6,2)&gt;5,"w",IF(ISERROR(VLOOKUP(EM$6,fériés,1,FALSE)),(SUM($H$1:EM$1)&gt;SUM($F$34:$F42))*(SUM($H$1:EM$1)&lt;=SUM($F$34:$F43))*1,"F"))</f>
        <v>w</v>
      </c>
      <c r="EN43" s="65" t="str">
        <f ca="1">IF(WEEKDAY(EN$6,2)&gt;5,"w",IF(ISERROR(VLOOKUP(EN$6,fériés,1,FALSE)),(SUM($H$1:EN$1)&gt;SUM($F$34:$F42))*(SUM($H$1:EN$1)&lt;=SUM($F$34:$F43))*1,"F"))</f>
        <v>w</v>
      </c>
      <c r="EO43" s="65" t="str">
        <f ca="1">IF(WEEKDAY(EO$6,2)&gt;5,"w",IF(ISERROR(VLOOKUP(EO$6,fériés,1,FALSE)),(SUM($H$1:EO$1)&gt;SUM($F$34:$F42))*(SUM($H$1:EO$1)&lt;=SUM($F$34:$F43))*1,"F"))</f>
        <v>w</v>
      </c>
      <c r="EP43" s="65" t="str">
        <f ca="1">IF(WEEKDAY(EP$6,2)&gt;5,"w",IF(ISERROR(VLOOKUP(EP$6,fériés,1,FALSE)),(SUM($H$1:EP$1)&gt;SUM($F$34:$F42))*(SUM($H$1:EP$1)&lt;=SUM($F$34:$F43))*1,"F"))</f>
        <v>w</v>
      </c>
      <c r="EQ43" s="65" t="str">
        <f ca="1">IF(WEEKDAY(EQ$6,2)&gt;5,"w",IF(ISERROR(VLOOKUP(EQ$6,fériés,1,FALSE)),(SUM($H$1:EQ$1)&gt;SUM($F$34:$F42))*(SUM($H$1:EQ$1)&lt;=SUM($F$34:$F43))*1,"F"))</f>
        <v>w</v>
      </c>
      <c r="ER43" s="65" t="str">
        <f ca="1">IF(WEEKDAY(ER$6,2)&gt;5,"w",IF(ISERROR(VLOOKUP(ER$6,fériés,1,FALSE)),(SUM($H$1:ER$1)&gt;SUM($F$34:$F42))*(SUM($H$1:ER$1)&lt;=SUM($F$34:$F43))*1,"F"))</f>
        <v>w</v>
      </c>
      <c r="ES43" s="65" t="str">
        <f ca="1">IF(WEEKDAY(ES$6,2)&gt;5,"w",IF(ISERROR(VLOOKUP(ES$6,fériés,1,FALSE)),(SUM($H$1:ES$1)&gt;SUM($F$34:$F42))*(SUM($H$1:ES$1)&lt;=SUM($F$34:$F43))*1,"F"))</f>
        <v>w</v>
      </c>
      <c r="ET43" s="65" t="str">
        <f ca="1">IF(WEEKDAY(ET$6,2)&gt;5,"w",IF(ISERROR(VLOOKUP(ET$6,fériés,1,FALSE)),(SUM($H$1:ET$1)&gt;SUM($F$34:$F42))*(SUM($H$1:ET$1)&lt;=SUM($F$34:$F43))*1,"F"))</f>
        <v>w</v>
      </c>
      <c r="EU43" s="65" t="str">
        <f ca="1">IF(WEEKDAY(EU$6,2)&gt;5,"w",IF(ISERROR(VLOOKUP(EU$6,fériés,1,FALSE)),(SUM($H$1:EU$1)&gt;SUM($F$34:$F42))*(SUM($H$1:EU$1)&lt;=SUM($F$34:$F43))*1,"F"))</f>
        <v>w</v>
      </c>
      <c r="EV43" s="65" t="str">
        <f ca="1">IF(WEEKDAY(EV$6,2)&gt;5,"w",IF(ISERROR(VLOOKUP(EV$6,fériés,1,FALSE)),(SUM($H$1:EV$1)&gt;SUM($F$34:$F42))*(SUM($H$1:EV$1)&lt;=SUM($F$34:$F43))*1,"F"))</f>
        <v>w</v>
      </c>
      <c r="EW43" s="65" t="str">
        <f ca="1">IF(WEEKDAY(EW$6,2)&gt;5,"w",IF(ISERROR(VLOOKUP(EW$6,fériés,1,FALSE)),(SUM($H$1:EW$1)&gt;SUM($F$34:$F42))*(SUM($H$1:EW$1)&lt;=SUM($F$34:$F43))*1,"F"))</f>
        <v>w</v>
      </c>
      <c r="EX43" s="65" t="str">
        <f ca="1">IF(WEEKDAY(EX$6,2)&gt;5,"w",IF(ISERROR(VLOOKUP(EX$6,fériés,1,FALSE)),(SUM($H$1:EX$1)&gt;SUM($F$34:$F42))*(SUM($H$1:EX$1)&lt;=SUM($F$34:$F43))*1,"F"))</f>
        <v>w</v>
      </c>
      <c r="EY43" s="65" t="str">
        <f ca="1">IF(WEEKDAY(EY$6,2)&gt;5,"w",IF(ISERROR(VLOOKUP(EY$6,fériés,1,FALSE)),(SUM($H$1:EY$1)&gt;SUM($F$34:$F42))*(SUM($H$1:EY$1)&lt;=SUM($F$34:$F43))*1,"F"))</f>
        <v>w</v>
      </c>
      <c r="EZ43" s="65">
        <f ca="1">IF(WEEKDAY(EZ$6,2)&gt;5,"w",IF(ISERROR(VLOOKUP(EZ$6,fériés,1,FALSE)),(SUM($H$1:EZ$1)&gt;SUM($F$34:$F42))*(SUM($H$1:EZ$1)&lt;=SUM($F$34:$F43))*1,"F"))</f>
        <v>0</v>
      </c>
      <c r="FA43" s="65">
        <f ca="1">IF(WEEKDAY(FA$6,2)&gt;5,"w",IF(ISERROR(VLOOKUP(FA$6,fériés,1,FALSE)),(SUM($H$1:FA$1)&gt;SUM($F$34:$F42))*(SUM($H$1:FA$1)&lt;=SUM($F$34:$F43))*1,"F"))</f>
        <v>0</v>
      </c>
      <c r="FB43" s="65">
        <f ca="1">IF(WEEKDAY(FB$6,2)&gt;5,"w",IF(ISERROR(VLOOKUP(FB$6,fériés,1,FALSE)),(SUM($H$1:FB$1)&gt;SUM($F$34:$F42))*(SUM($H$1:FB$1)&lt;=SUM($F$34:$F43))*1,"F"))</f>
        <v>0</v>
      </c>
      <c r="FC43" s="65">
        <f ca="1">IF(WEEKDAY(FC$6,2)&gt;5,"w",IF(ISERROR(VLOOKUP(FC$6,fériés,1,FALSE)),(SUM($H$1:FC$1)&gt;SUM($F$34:$F42))*(SUM($H$1:FC$1)&lt;=SUM($F$34:$F43))*1,"F"))</f>
        <v>0</v>
      </c>
      <c r="FD43" s="65">
        <f ca="1">IF(WEEKDAY(FD$6,2)&gt;5,"w",IF(ISERROR(VLOOKUP(FD$6,fériés,1,FALSE)),(SUM($H$1:FD$1)&gt;SUM($F$34:$F42))*(SUM($H$1:FD$1)&lt;=SUM($F$34:$F43))*1,"F"))</f>
        <v>0</v>
      </c>
      <c r="FE43" s="65">
        <f ca="1">IF(WEEKDAY(FE$6,2)&gt;5,"w",IF(ISERROR(VLOOKUP(FE$6,fériés,1,FALSE)),(SUM($H$1:FE$1)&gt;SUM($F$34:$F42))*(SUM($H$1:FE$1)&lt;=SUM($F$34:$F43))*1,"F"))</f>
        <v>0</v>
      </c>
      <c r="FF43" s="65">
        <f ca="1">IF(WEEKDAY(FF$6,2)&gt;5,"w",IF(ISERROR(VLOOKUP(FF$6,fériés,1,FALSE)),(SUM($H$1:FF$1)&gt;SUM($F$34:$F42))*(SUM($H$1:FF$1)&lt;=SUM($F$34:$F43))*1,"F"))</f>
        <v>0</v>
      </c>
      <c r="FG43" s="65">
        <f ca="1">IF(WEEKDAY(FG$6,2)&gt;5,"w",IF(ISERROR(VLOOKUP(FG$6,fériés,1,FALSE)),(SUM($H$1:FG$1)&gt;SUM($F$34:$F42))*(SUM($H$1:FG$1)&lt;=SUM($F$34:$F43))*1,"F"))</f>
        <v>0</v>
      </c>
      <c r="FH43" s="65">
        <f ca="1">IF(WEEKDAY(FH$6,2)&gt;5,"w",IF(ISERROR(VLOOKUP(FH$6,fériés,1,FALSE)),(SUM($H$1:FH$1)&gt;SUM($F$34:$F42))*(SUM($H$1:FH$1)&lt;=SUM($F$34:$F43))*1,"F"))</f>
        <v>0</v>
      </c>
      <c r="FI43" s="65">
        <f ca="1">IF(WEEKDAY(FI$6,2)&gt;5,"w",IF(ISERROR(VLOOKUP(FI$6,fériés,1,FALSE)),(SUM($H$1:FI$1)&gt;SUM($F$34:$F42))*(SUM($H$1:FI$1)&lt;=SUM($F$34:$F43))*1,"F"))</f>
        <v>0</v>
      </c>
      <c r="FJ43" s="65">
        <f ca="1">IF(WEEKDAY(FJ$6,2)&gt;5,"w",IF(ISERROR(VLOOKUP(FJ$6,fériés,1,FALSE)),(SUM($H$1:FJ$1)&gt;SUM($F$34:$F42))*(SUM($H$1:FJ$1)&lt;=SUM($F$34:$F43))*1,"F"))</f>
        <v>0</v>
      </c>
      <c r="FK43" s="65">
        <f ca="1">IF(WEEKDAY(FK$6,2)&gt;5,"w",IF(ISERROR(VLOOKUP(FK$6,fériés,1,FALSE)),(SUM($H$1:FK$1)&gt;SUM($F$34:$F42))*(SUM($H$1:FK$1)&lt;=SUM($F$34:$F43))*1,"F"))</f>
        <v>0</v>
      </c>
      <c r="FL43" s="65">
        <f ca="1">IF(WEEKDAY(FL$6,2)&gt;5,"w",IF(ISERROR(VLOOKUP(FL$6,fériés,1,FALSE)),(SUM($H$1:FL$1)&gt;SUM($F$34:$F42))*(SUM($H$1:FL$1)&lt;=SUM($F$34:$F43))*1,"F"))</f>
        <v>0</v>
      </c>
      <c r="FM43" s="65">
        <f ca="1">IF(WEEKDAY(FM$6,2)&gt;5,"w",IF(ISERROR(VLOOKUP(FM$6,fériés,1,FALSE)),(SUM($H$1:FM$1)&gt;SUM($F$34:$F42))*(SUM($H$1:FM$1)&lt;=SUM($F$34:$F43))*1,"F"))</f>
        <v>0</v>
      </c>
      <c r="FN43" s="65">
        <f ca="1">IF(WEEKDAY(FN$6,2)&gt;5,"w",IF(ISERROR(VLOOKUP(FN$6,fériés,1,FALSE)),(SUM($H$1:FN$1)&gt;SUM($F$34:$F42))*(SUM($H$1:FN$1)&lt;=SUM($F$34:$F43))*1,"F"))</f>
        <v>0</v>
      </c>
      <c r="FO43" s="65">
        <f ca="1">IF(WEEKDAY(FO$6,2)&gt;5,"w",IF(ISERROR(VLOOKUP(FO$6,fériés,1,FALSE)),(SUM($H$1:FO$1)&gt;SUM($F$34:$F42))*(SUM($H$1:FO$1)&lt;=SUM($F$34:$F43))*1,"F"))</f>
        <v>0</v>
      </c>
      <c r="FP43" s="65">
        <f ca="1">IF(WEEKDAY(FP$6,2)&gt;5,"w",IF(ISERROR(VLOOKUP(FP$6,fériés,1,FALSE)),(SUM($H$1:FP$1)&gt;SUM($F$34:$F42))*(SUM($H$1:FP$1)&lt;=SUM($F$34:$F43))*1,"F"))</f>
        <v>0</v>
      </c>
      <c r="FQ43" s="65">
        <f ca="1">IF(WEEKDAY(FQ$6,2)&gt;5,"w",IF(ISERROR(VLOOKUP(FQ$6,fériés,1,FALSE)),(SUM($H$1:FQ$1)&gt;SUM($F$34:$F42))*(SUM($H$1:FQ$1)&lt;=SUM($F$34:$F43))*1,"F"))</f>
        <v>0</v>
      </c>
      <c r="FR43" s="65">
        <f ca="1">IF(WEEKDAY(FR$6,2)&gt;5,"w",IF(ISERROR(VLOOKUP(FR$6,fériés,1,FALSE)),(SUM($H$1:FR$1)&gt;SUM($F$34:$F42))*(SUM($H$1:FR$1)&lt;=SUM($F$34:$F43))*1,"F"))</f>
        <v>0</v>
      </c>
      <c r="FS43" s="65">
        <f ca="1">IF(WEEKDAY(FS$6,2)&gt;5,"w",IF(ISERROR(VLOOKUP(FS$6,fériés,1,FALSE)),(SUM($H$1:FS$1)&gt;SUM($F$34:$F42))*(SUM($H$1:FS$1)&lt;=SUM($F$34:$F43))*1,"F"))</f>
        <v>0</v>
      </c>
      <c r="FT43" s="65">
        <f ca="1">IF(WEEKDAY(FT$6,2)&gt;5,"w",IF(ISERROR(VLOOKUP(FT$6,fériés,1,FALSE)),(SUM($H$1:FT$1)&gt;SUM($F$34:$F42))*(SUM($H$1:FT$1)&lt;=SUM($F$34:$F43))*1,"F"))</f>
        <v>0</v>
      </c>
      <c r="FU43" s="65">
        <f ca="1">IF(WEEKDAY(FU$6,2)&gt;5,"w",IF(ISERROR(VLOOKUP(FU$6,fériés,1,FALSE)),(SUM($H$1:FU$1)&gt;SUM($F$34:$F42))*(SUM($H$1:FU$1)&lt;=SUM($F$34:$F43))*1,"F"))</f>
        <v>0</v>
      </c>
      <c r="FV43" s="65">
        <f ca="1">IF(WEEKDAY(FV$6,2)&gt;5,"w",IF(ISERROR(VLOOKUP(FV$6,fériés,1,FALSE)),(SUM($H$1:FV$1)&gt;SUM($F$34:$F42))*(SUM($H$1:FV$1)&lt;=SUM($F$34:$F43))*1,"F"))</f>
        <v>0</v>
      </c>
      <c r="FW43" s="65">
        <f ca="1">IF(WEEKDAY(FW$6,2)&gt;5,"w",IF(ISERROR(VLOOKUP(FW$6,fériés,1,FALSE)),(SUM($H$1:FW$1)&gt;SUM($F$34:$F42))*(SUM($H$1:FW$1)&lt;=SUM($F$34:$F43))*1,"F"))</f>
        <v>0</v>
      </c>
      <c r="FX43" s="65">
        <f ca="1">IF(WEEKDAY(FX$6,2)&gt;5,"w",IF(ISERROR(VLOOKUP(FX$6,fériés,1,FALSE)),(SUM($H$1:FX$1)&gt;SUM($F$34:$F42))*(SUM($H$1:FX$1)&lt;=SUM($F$34:$F43))*1,"F"))</f>
        <v>0</v>
      </c>
      <c r="FY43" s="65">
        <f ca="1">IF(WEEKDAY(FY$6,2)&gt;5,"w",IF(ISERROR(VLOOKUP(FY$6,fériés,1,FALSE)),(SUM($H$1:FY$1)&gt;SUM($F$34:$F42))*(SUM($H$1:FY$1)&lt;=SUM($F$34:$F43))*1,"F"))</f>
        <v>0</v>
      </c>
      <c r="FZ43" s="65">
        <f ca="1">IF(WEEKDAY(FZ$6,2)&gt;5,"w",IF(ISERROR(VLOOKUP(FZ$6,fériés,1,FALSE)),(SUM($H$1:FZ$1)&gt;SUM($F$34:$F42))*(SUM($H$1:FZ$1)&lt;=SUM($F$34:$F43))*1,"F"))</f>
        <v>0</v>
      </c>
      <c r="GA43" s="65">
        <f ca="1">IF(WEEKDAY(GA$6,2)&gt;5,"w",IF(ISERROR(VLOOKUP(GA$6,fériés,1,FALSE)),(SUM($H$1:GA$1)&gt;SUM($F$34:$F42))*(SUM($H$1:GA$1)&lt;=SUM($F$34:$F43))*1,"F"))</f>
        <v>0</v>
      </c>
      <c r="GB43" s="65">
        <f ca="1">IF(WEEKDAY(GB$6,2)&gt;5,"w",IF(ISERROR(VLOOKUP(GB$6,fériés,1,FALSE)),(SUM($H$1:GB$1)&gt;SUM($F$34:$F42))*(SUM($H$1:GB$1)&lt;=SUM($F$34:$F43))*1,"F"))</f>
        <v>0</v>
      </c>
      <c r="GC43" s="65">
        <f ca="1">IF(WEEKDAY(GC$6,2)&gt;5,"w",IF(ISERROR(VLOOKUP(GC$6,fériés,1,FALSE)),(SUM($H$1:GC$1)&gt;SUM($F$34:$F42))*(SUM($H$1:GC$1)&lt;=SUM($F$34:$F43))*1,"F"))</f>
        <v>0</v>
      </c>
      <c r="GD43" s="65">
        <f ca="1">IF(WEEKDAY(GD$6,2)&gt;5,"w",IF(ISERROR(VLOOKUP(GD$6,fériés,1,FALSE)),(SUM($H$1:GD$1)&gt;SUM($F$34:$F42))*(SUM($H$1:GD$1)&lt;=SUM($F$34:$F43))*1,"F"))</f>
        <v>0</v>
      </c>
      <c r="GE43" s="65">
        <f ca="1">IF(WEEKDAY(GE$6,2)&gt;5,"w",IF(ISERROR(VLOOKUP(GE$6,fériés,1,FALSE)),(SUM($H$1:GE$1)&gt;SUM($F$34:$F42))*(SUM($H$1:GE$1)&lt;=SUM($F$34:$F43))*1,"F"))</f>
        <v>0</v>
      </c>
      <c r="GF43" s="65">
        <f ca="1">IF(WEEKDAY(GF$6,2)&gt;5,"w",IF(ISERROR(VLOOKUP(GF$6,fériés,1,FALSE)),(SUM($H$1:GF$1)&gt;SUM($F$34:$F42))*(SUM($H$1:GF$1)&lt;=SUM($F$34:$F43))*1,"F"))</f>
        <v>0</v>
      </c>
      <c r="GG43" s="65">
        <f ca="1">IF(WEEKDAY(GG$6,2)&gt;5,"w",IF(ISERROR(VLOOKUP(GG$6,fériés,1,FALSE)),(SUM($H$1:GG$1)&gt;SUM($F$34:$F42))*(SUM($H$1:GG$1)&lt;=SUM($F$34:$F43))*1,"F"))</f>
        <v>0</v>
      </c>
      <c r="GH43" s="65">
        <f ca="1">IF(WEEKDAY(GH$6,2)&gt;5,"w",IF(ISERROR(VLOOKUP(GH$6,fériés,1,FALSE)),(SUM($H$1:GH$1)&gt;SUM($F$34:$F42))*(SUM($H$1:GH$1)&lt;=SUM($F$34:$F43))*1,"F"))</f>
        <v>0</v>
      </c>
      <c r="GI43" s="65">
        <f ca="1">IF(WEEKDAY(GI$6,2)&gt;5,"w",IF(ISERROR(VLOOKUP(GI$6,fériés,1,FALSE)),(SUM($H$1:GI$1)&gt;SUM($F$34:$F42))*(SUM($H$1:GI$1)&lt;=SUM($F$34:$F43))*1,"F"))</f>
        <v>0</v>
      </c>
      <c r="GJ43" s="65">
        <f ca="1">IF(WEEKDAY(GJ$6,2)&gt;5,"w",IF(ISERROR(VLOOKUP(GJ$6,fériés,1,FALSE)),(SUM($H$1:GJ$1)&gt;SUM($F$34:$F42))*(SUM($H$1:GJ$1)&lt;=SUM($F$34:$F43))*1,"F"))</f>
        <v>0</v>
      </c>
      <c r="GK43" s="65">
        <f ca="1">IF(WEEKDAY(GK$6,2)&gt;5,"w",IF(ISERROR(VLOOKUP(GK$6,fériés,1,FALSE)),(SUM($H$1:GK$1)&gt;SUM($F$34:$F42))*(SUM($H$1:GK$1)&lt;=SUM($F$34:$F43))*1,"F"))</f>
        <v>0</v>
      </c>
      <c r="GL43" s="65">
        <f ca="1">IF(WEEKDAY(GL$6,2)&gt;5,"w",IF(ISERROR(VLOOKUP(GL$6,fériés,1,FALSE)),(SUM($H$1:GL$1)&gt;SUM($F$34:$F42))*(SUM($H$1:GL$1)&lt;=SUM($F$34:$F43))*1,"F"))</f>
        <v>0</v>
      </c>
      <c r="GM43" s="65">
        <f ca="1">IF(WEEKDAY(GM$6,2)&gt;5,"w",IF(ISERROR(VLOOKUP(GM$6,fériés,1,FALSE)),(SUM($H$1:GM$1)&gt;SUM($F$34:$F42))*(SUM($H$1:GM$1)&lt;=SUM($F$34:$F43))*1,"F"))</f>
        <v>0</v>
      </c>
      <c r="GN43" s="65">
        <f ca="1">IF(WEEKDAY(GN$6,2)&gt;5,"w",IF(ISERROR(VLOOKUP(GN$6,fériés,1,FALSE)),(SUM($H$1:GN$1)&gt;SUM($F$34:$F42))*(SUM($H$1:GN$1)&lt;=SUM($F$34:$F43))*1,"F"))</f>
        <v>0</v>
      </c>
      <c r="GO43" s="65">
        <f ca="1">IF(WEEKDAY(GO$6,2)&gt;5,"w",IF(ISERROR(VLOOKUP(GO$6,fériés,1,FALSE)),(SUM($H$1:GO$1)&gt;SUM($F$34:$F42))*(SUM($H$1:GO$1)&lt;=SUM($F$34:$F43))*1,"F"))</f>
        <v>0</v>
      </c>
      <c r="GP43" s="65">
        <f ca="1">IF(WEEKDAY(GP$6,2)&gt;5,"w",IF(ISERROR(VLOOKUP(GP$6,fériés,1,FALSE)),(SUM($H$1:GP$1)&gt;SUM($F$34:$F42))*(SUM($H$1:GP$1)&lt;=SUM($F$34:$F43))*1,"F"))</f>
        <v>0</v>
      </c>
      <c r="GQ43" s="65">
        <f ca="1">IF(WEEKDAY(GQ$6,2)&gt;5,"w",IF(ISERROR(VLOOKUP(GQ$6,fériés,1,FALSE)),(SUM($H$1:GQ$1)&gt;SUM($F$34:$F42))*(SUM($H$1:GQ$1)&lt;=SUM($F$34:$F43))*1,"F"))</f>
        <v>0</v>
      </c>
      <c r="GR43" s="65">
        <f ca="1">IF(WEEKDAY(GR$6,2)&gt;5,"w",IF(ISERROR(VLOOKUP(GR$6,fériés,1,FALSE)),(SUM($H$1:GR$1)&gt;SUM($F$34:$F42))*(SUM($H$1:GR$1)&lt;=SUM($F$34:$F43))*1,"F"))</f>
        <v>0</v>
      </c>
      <c r="GS43" s="65">
        <f ca="1">IF(WEEKDAY(GS$6,2)&gt;5,"w",IF(ISERROR(VLOOKUP(GS$6,fériés,1,FALSE)),(SUM($H$1:GS$1)&gt;SUM($F$34:$F42))*(SUM($H$1:GS$1)&lt;=SUM($F$34:$F43))*1,"F"))</f>
        <v>0</v>
      </c>
      <c r="GT43" s="65">
        <f ca="1">IF(WEEKDAY(GT$6,2)&gt;5,"w",IF(ISERROR(VLOOKUP(GT$6,fériés,1,FALSE)),(SUM($H$1:GT$1)&gt;SUM($F$34:$F42))*(SUM($H$1:GT$1)&lt;=SUM($F$34:$F43))*1,"F"))</f>
        <v>0</v>
      </c>
      <c r="GU43" s="65">
        <f ca="1">IF(WEEKDAY(GU$6,2)&gt;5,"w",IF(ISERROR(VLOOKUP(GU$6,fériés,1,FALSE)),(SUM($H$1:GU$1)&gt;SUM($F$34:$F42))*(SUM($H$1:GU$1)&lt;=SUM($F$34:$F43))*1,"F"))</f>
        <v>0</v>
      </c>
      <c r="GV43" s="65">
        <f ca="1">IF(WEEKDAY(GV$6,2)&gt;5,"w",IF(ISERROR(VLOOKUP(GV$6,fériés,1,FALSE)),(SUM($H$1:GV$1)&gt;SUM($F$34:$F42))*(SUM($H$1:GV$1)&lt;=SUM($F$34:$F43))*1,"F"))</f>
        <v>0</v>
      </c>
      <c r="GW43" s="65">
        <f ca="1">IF(WEEKDAY(GW$6,2)&gt;5,"w",IF(ISERROR(VLOOKUP(GW$6,fériés,1,FALSE)),(SUM($H$1:GW$1)&gt;SUM($F$34:$F42))*(SUM($H$1:GW$1)&lt;=SUM($F$34:$F43))*1,"F"))</f>
        <v>0</v>
      </c>
      <c r="GX43" s="65" t="str">
        <f ca="1">IF(WEEKDAY(GX$6,2)&gt;5,"w",IF(ISERROR(VLOOKUP(GX$6,fériés,1,FALSE)),(SUM($H$1:GX$1)&gt;SUM($F$34:$F42))*(SUM($H$1:GX$1)&lt;=SUM($F$34:$F43))*1,"F"))</f>
        <v>w</v>
      </c>
      <c r="GY43" s="65" t="str">
        <f ca="1">IF(WEEKDAY(GY$6,2)&gt;5,"w",IF(ISERROR(VLOOKUP(GY$6,fériés,1,FALSE)),(SUM($H$1:GY$1)&gt;SUM($F$34:$F42))*(SUM($H$1:GY$1)&lt;=SUM($F$34:$F43))*1,"F"))</f>
        <v>w</v>
      </c>
      <c r="GZ43" s="65" t="str">
        <f ca="1">IF(WEEKDAY(GZ$6,2)&gt;5,"w",IF(ISERROR(VLOOKUP(GZ$6,fériés,1,FALSE)),(SUM($H$1:GZ$1)&gt;SUM($F$34:$F42))*(SUM($H$1:GZ$1)&lt;=SUM($F$34:$F43))*1,"F"))</f>
        <v>w</v>
      </c>
      <c r="HA43" s="65" t="str">
        <f ca="1">IF(WEEKDAY(HA$6,2)&gt;5,"w",IF(ISERROR(VLOOKUP(HA$6,fériés,1,FALSE)),(SUM($H$1:HA$1)&gt;SUM($F$34:$F42))*(SUM($H$1:HA$1)&lt;=SUM($F$34:$F43))*1,"F"))</f>
        <v>w</v>
      </c>
      <c r="HB43" s="65" t="str">
        <f ca="1">IF(WEEKDAY(HB$6,2)&gt;5,"w",IF(ISERROR(VLOOKUP(HB$6,fériés,1,FALSE)),(SUM($H$1:HB$1)&gt;SUM($F$34:$F42))*(SUM($H$1:HB$1)&lt;=SUM($F$34:$F43))*1,"F"))</f>
        <v>w</v>
      </c>
      <c r="HC43" s="65" t="str">
        <f ca="1">IF(WEEKDAY(HC$6,2)&gt;5,"w",IF(ISERROR(VLOOKUP(HC$6,fériés,1,FALSE)),(SUM($H$1:HC$1)&gt;SUM($F$34:$F42))*(SUM($H$1:HC$1)&lt;=SUM($F$34:$F43))*1,"F"))</f>
        <v>w</v>
      </c>
      <c r="HD43" s="65" t="str">
        <f ca="1">IF(WEEKDAY(HD$6,2)&gt;5,"w",IF(ISERROR(VLOOKUP(HD$6,fériés,1,FALSE)),(SUM($H$1:HD$1)&gt;SUM($F$34:$F42))*(SUM($H$1:HD$1)&lt;=SUM($F$34:$F43))*1,"F"))</f>
        <v>w</v>
      </c>
      <c r="HE43" s="65" t="str">
        <f ca="1">IF(WEEKDAY(HE$6,2)&gt;5,"w",IF(ISERROR(VLOOKUP(HE$6,fériés,1,FALSE)),(SUM($H$1:HE$1)&gt;SUM($F$34:$F42))*(SUM($H$1:HE$1)&lt;=SUM($F$34:$F43))*1,"F"))</f>
        <v>w</v>
      </c>
      <c r="HF43" s="65" t="str">
        <f ca="1">IF(WEEKDAY(HF$6,2)&gt;5,"w",IF(ISERROR(VLOOKUP(HF$6,fériés,1,FALSE)),(SUM($H$1:HF$1)&gt;SUM($F$34:$F42))*(SUM($H$1:HF$1)&lt;=SUM($F$34:$F43))*1,"F"))</f>
        <v>w</v>
      </c>
      <c r="HG43" s="65" t="str">
        <f ca="1">IF(WEEKDAY(HG$6,2)&gt;5,"w",IF(ISERROR(VLOOKUP(HG$6,fériés,1,FALSE)),(SUM($H$1:HG$1)&gt;SUM($F$34:$F42))*(SUM($H$1:HG$1)&lt;=SUM($F$34:$F43))*1,"F"))</f>
        <v>w</v>
      </c>
      <c r="HH43" s="65" t="str">
        <f ca="1">IF(WEEKDAY(HH$6,2)&gt;5,"w",IF(ISERROR(VLOOKUP(HH$6,fériés,1,FALSE)),(SUM($H$1:HH$1)&gt;SUM($F$34:$F42))*(SUM($H$1:HH$1)&lt;=SUM($F$34:$F43))*1,"F"))</f>
        <v>w</v>
      </c>
      <c r="HI43" s="65" t="str">
        <f ca="1">IF(WEEKDAY(HI$6,2)&gt;5,"w",IF(ISERROR(VLOOKUP(HI$6,fériés,1,FALSE)),(SUM($H$1:HI$1)&gt;SUM($F$34:$F42))*(SUM($H$1:HI$1)&lt;=SUM($F$34:$F43))*1,"F"))</f>
        <v>w</v>
      </c>
      <c r="HJ43" s="65" t="str">
        <f ca="1">IF(WEEKDAY(HJ$6,2)&gt;5,"w",IF(ISERROR(VLOOKUP(HJ$6,fériés,1,FALSE)),(SUM($H$1:HJ$1)&gt;SUM($F$34:$F42))*(SUM($H$1:HJ$1)&lt;=SUM($F$34:$F43))*1,"F"))</f>
        <v>w</v>
      </c>
      <c r="HK43" s="65" t="str">
        <f ca="1">IF(WEEKDAY(HK$6,2)&gt;5,"w",IF(ISERROR(VLOOKUP(HK$6,fériés,1,FALSE)),(SUM($H$1:HK$1)&gt;SUM($F$34:$F42))*(SUM($H$1:HK$1)&lt;=SUM($F$34:$F43))*1,"F"))</f>
        <v>w</v>
      </c>
      <c r="HL43" s="65" t="str">
        <f ca="1">IF(WEEKDAY(HL$6,2)&gt;5,"w",IF(ISERROR(VLOOKUP(HL$6,fériés,1,FALSE)),(SUM($H$1:HL$1)&gt;SUM($F$34:$F42))*(SUM($H$1:HL$1)&lt;=SUM($F$34:$F43))*1,"F"))</f>
        <v>w</v>
      </c>
      <c r="HM43" s="65" t="str">
        <f ca="1">IF(WEEKDAY(HM$6,2)&gt;5,"w",IF(ISERROR(VLOOKUP(HM$6,fériés,1,FALSE)),(SUM($H$1:HM$1)&gt;SUM($F$34:$F42))*(SUM($H$1:HM$1)&lt;=SUM($F$34:$F43))*1,"F"))</f>
        <v>w</v>
      </c>
      <c r="HN43" s="65" t="str">
        <f ca="1">IF(WEEKDAY(HN$6,2)&gt;5,"w",IF(ISERROR(VLOOKUP(HN$6,fériés,1,FALSE)),(SUM($H$1:HN$1)&gt;SUM($F$34:$F42))*(SUM($H$1:HN$1)&lt;=SUM($F$34:$F43))*1,"F"))</f>
        <v>w</v>
      </c>
      <c r="HO43" s="65" t="str">
        <f ca="1">IF(WEEKDAY(HO$6,2)&gt;5,"w",IF(ISERROR(VLOOKUP(HO$6,fériés,1,FALSE)),(SUM($H$1:HO$1)&gt;SUM($F$34:$F42))*(SUM($H$1:HO$1)&lt;=SUM($F$34:$F43))*1,"F"))</f>
        <v>w</v>
      </c>
      <c r="HP43" s="65" t="str">
        <f ca="1">IF(WEEKDAY(HP$6,2)&gt;5,"w",IF(ISERROR(VLOOKUP(HP$6,fériés,1,FALSE)),(SUM($H$1:HP$1)&gt;SUM($F$34:$F42))*(SUM($H$1:HP$1)&lt;=SUM($F$34:$F43))*1,"F"))</f>
        <v>w</v>
      </c>
      <c r="HQ43" s="65" t="str">
        <f ca="1">IF(WEEKDAY(HQ$6,2)&gt;5,"w",IF(ISERROR(VLOOKUP(HQ$6,fériés,1,FALSE)),(SUM($H$1:HQ$1)&gt;SUM($F$34:$F42))*(SUM($H$1:HQ$1)&lt;=SUM($F$34:$F43))*1,"F"))</f>
        <v>w</v>
      </c>
      <c r="HR43" s="65">
        <f ca="1">IF(WEEKDAY(HR$6,2)&gt;5,"w",IF(ISERROR(VLOOKUP(HR$6,fériés,1,FALSE)),(SUM($H$1:HR$1)&gt;SUM($F$34:$F42))*(SUM($H$1:HR$1)&lt;=SUM($F$34:$F43))*1,"F"))</f>
        <v>0</v>
      </c>
      <c r="HS43" s="65">
        <f ca="1">IF(WEEKDAY(HS$6,2)&gt;5,"w",IF(ISERROR(VLOOKUP(HS$6,fériés,1,FALSE)),(SUM($H$1:HS$1)&gt;SUM($F$34:$F42))*(SUM($H$1:HS$1)&lt;=SUM($F$34:$F43))*1,"F"))</f>
        <v>0</v>
      </c>
      <c r="HT43" s="65">
        <f ca="1">IF(WEEKDAY(HT$6,2)&gt;5,"w",IF(ISERROR(VLOOKUP(HT$6,fériés,1,FALSE)),(SUM($H$1:HT$1)&gt;SUM($F$34:$F42))*(SUM($H$1:HT$1)&lt;=SUM($F$34:$F43))*1,"F"))</f>
        <v>0</v>
      </c>
      <c r="HU43" s="65">
        <f ca="1">IF(WEEKDAY(HU$6,2)&gt;5,"w",IF(ISERROR(VLOOKUP(HU$6,fériés,1,FALSE)),(SUM($H$1:HU$1)&gt;SUM($F$34:$F42))*(SUM($H$1:HU$1)&lt;=SUM($F$34:$F43))*1,"F"))</f>
        <v>0</v>
      </c>
      <c r="HV43" s="65">
        <f ca="1">IF(WEEKDAY(HV$6,2)&gt;5,"w",IF(ISERROR(VLOOKUP(HV$6,fériés,1,FALSE)),(SUM($H$1:HV$1)&gt;SUM($F$34:$F42))*(SUM($H$1:HV$1)&lt;=SUM($F$34:$F43))*1,"F"))</f>
        <v>0</v>
      </c>
      <c r="HW43" s="65">
        <f ca="1">IF(WEEKDAY(HW$6,2)&gt;5,"w",IF(ISERROR(VLOOKUP(HW$6,fériés,1,FALSE)),(SUM($H$1:HW$1)&gt;SUM($F$34:$F42))*(SUM($H$1:HW$1)&lt;=SUM($F$34:$F43))*1,"F"))</f>
        <v>0</v>
      </c>
      <c r="HX43" s="65">
        <f ca="1">IF(WEEKDAY(HX$6,2)&gt;5,"w",IF(ISERROR(VLOOKUP(HX$6,fériés,1,FALSE)),(SUM($H$1:HX$1)&gt;SUM($F$34:$F42))*(SUM($H$1:HX$1)&lt;=SUM($F$34:$F43))*1,"F"))</f>
        <v>0</v>
      </c>
      <c r="HY43" s="65">
        <f ca="1">IF(WEEKDAY(HY$6,2)&gt;5,"w",IF(ISERROR(VLOOKUP(HY$6,fériés,1,FALSE)),(SUM($H$1:HY$1)&gt;SUM($F$34:$F42))*(SUM($H$1:HY$1)&lt;=SUM($F$34:$F43))*1,"F"))</f>
        <v>0</v>
      </c>
      <c r="HZ43" s="65">
        <f ca="1">IF(WEEKDAY(HZ$6,2)&gt;5,"w",IF(ISERROR(VLOOKUP(HZ$6,fériés,1,FALSE)),(SUM($H$1:HZ$1)&gt;SUM($F$34:$F42))*(SUM($H$1:HZ$1)&lt;=SUM($F$34:$F43))*1,"F"))</f>
        <v>0</v>
      </c>
      <c r="IA43" s="65">
        <f ca="1">IF(WEEKDAY(IA$6,2)&gt;5,"w",IF(ISERROR(VLOOKUP(IA$6,fériés,1,FALSE)),(SUM($H$1:IA$1)&gt;SUM($F$34:$F42))*(SUM($H$1:IA$1)&lt;=SUM($F$34:$F43))*1,"F"))</f>
        <v>0</v>
      </c>
      <c r="IB43" s="65">
        <f ca="1">IF(WEEKDAY(IB$6,2)&gt;5,"w",IF(ISERROR(VLOOKUP(IB$6,fériés,1,FALSE)),(SUM($H$1:IB$1)&gt;SUM($F$34:$F42))*(SUM($H$1:IB$1)&lt;=SUM($F$34:$F43))*1,"F"))</f>
        <v>0</v>
      </c>
      <c r="IC43" s="65">
        <f ca="1">IF(WEEKDAY(IC$6,2)&gt;5,"w",IF(ISERROR(VLOOKUP(IC$6,fériés,1,FALSE)),(SUM($H$1:IC$1)&gt;SUM($F$34:$F42))*(SUM($H$1:IC$1)&lt;=SUM($F$34:$F43))*1,"F"))</f>
        <v>0</v>
      </c>
      <c r="ID43" s="65">
        <f ca="1">IF(WEEKDAY(ID$6,2)&gt;5,"w",IF(ISERROR(VLOOKUP(ID$6,fériés,1,FALSE)),(SUM($H$1:ID$1)&gt;SUM($F$34:$F42))*(SUM($H$1:ID$1)&lt;=SUM($F$34:$F43))*1,"F"))</f>
        <v>0</v>
      </c>
      <c r="IE43" s="65">
        <f ca="1">IF(WEEKDAY(IE$6,2)&gt;5,"w",IF(ISERROR(VLOOKUP(IE$6,fériés,1,FALSE)),(SUM($H$1:IE$1)&gt;SUM($F$34:$F42))*(SUM($H$1:IE$1)&lt;=SUM($F$34:$F43))*1,"F"))</f>
        <v>0</v>
      </c>
      <c r="IF43" s="65">
        <f ca="1">IF(WEEKDAY(IF$6,2)&gt;5,"w",IF(ISERROR(VLOOKUP(IF$6,fériés,1,FALSE)),(SUM($H$1:IF$1)&gt;SUM($F$34:$F42))*(SUM($H$1:IF$1)&lt;=SUM($F$34:$F43))*1,"F"))</f>
        <v>0</v>
      </c>
      <c r="IG43" s="65">
        <f ca="1">IF(WEEKDAY(IG$6,2)&gt;5,"w",IF(ISERROR(VLOOKUP(IG$6,fériés,1,FALSE)),(SUM($H$1:IG$1)&gt;SUM($F$34:$F42))*(SUM($H$1:IG$1)&lt;=SUM($F$34:$F43))*1,"F"))</f>
        <v>0</v>
      </c>
      <c r="IH43" s="65">
        <f ca="1">IF(WEEKDAY(IH$6,2)&gt;5,"w",IF(ISERROR(VLOOKUP(IH$6,fériés,1,FALSE)),(SUM($H$1:IH$1)&gt;SUM($F$34:$F42))*(SUM($H$1:IH$1)&lt;=SUM($F$34:$F43))*1,"F"))</f>
        <v>0</v>
      </c>
      <c r="II43" s="65">
        <f ca="1">IF(WEEKDAY(II$6,2)&gt;5,"w",IF(ISERROR(VLOOKUP(II$6,fériés,1,FALSE)),(SUM($H$1:II$1)&gt;SUM($F$34:$F42))*(SUM($H$1:II$1)&lt;=SUM($F$34:$F43))*1,"F"))</f>
        <v>0</v>
      </c>
      <c r="IJ43" s="65">
        <f ca="1">IF(WEEKDAY(IJ$6,2)&gt;5,"w",IF(ISERROR(VLOOKUP(IJ$6,fériés,1,FALSE)),(SUM($H$1:IJ$1)&gt;SUM($F$34:$F42))*(SUM($H$1:IJ$1)&lt;=SUM($F$34:$F43))*1,"F"))</f>
        <v>0</v>
      </c>
      <c r="IK43" s="65">
        <f ca="1">IF(WEEKDAY(IK$6,2)&gt;5,"w",IF(ISERROR(VLOOKUP(IK$6,fériés,1,FALSE)),(SUM($H$1:IK$1)&gt;SUM($F$34:$F42))*(SUM($H$1:IK$1)&lt;=SUM($F$34:$F43))*1,"F"))</f>
        <v>0</v>
      </c>
      <c r="IL43" s="65">
        <f ca="1">IF(WEEKDAY(IL$6,2)&gt;5,"w",IF(ISERROR(VLOOKUP(IL$6,fériés,1,FALSE)),(SUM($H$1:IL$1)&gt;SUM($F$34:$F42))*(SUM($H$1:IL$1)&lt;=SUM($F$34:$F43))*1,"F"))</f>
        <v>0</v>
      </c>
      <c r="IM43" s="65">
        <f ca="1">IF(WEEKDAY(IM$6,2)&gt;5,"w",IF(ISERROR(VLOOKUP(IM$6,fériés,1,FALSE)),(SUM($H$1:IM$1)&gt;SUM($F$34:$F42))*(SUM($H$1:IM$1)&lt;=SUM($F$34:$F43))*1,"F"))</f>
        <v>0</v>
      </c>
      <c r="IN43" s="65">
        <f ca="1">IF(WEEKDAY(IN$6,2)&gt;5,"w",IF(ISERROR(VLOOKUP(IN$6,fériés,1,FALSE)),(SUM($H$1:IN$1)&gt;SUM($F$34:$F42))*(SUM($H$1:IN$1)&lt;=SUM($F$34:$F43))*1,"F"))</f>
        <v>0</v>
      </c>
      <c r="IO43" s="65">
        <f ca="1">IF(WEEKDAY(IO$6,2)&gt;5,"w",IF(ISERROR(VLOOKUP(IO$6,fériés,1,FALSE)),(SUM($H$1:IO$1)&gt;SUM($F$34:$F42))*(SUM($H$1:IO$1)&lt;=SUM($F$34:$F43))*1,"F"))</f>
        <v>0</v>
      </c>
      <c r="IP43" s="65">
        <f ca="1">IF(WEEKDAY(IP$6,2)&gt;5,"w",IF(ISERROR(VLOOKUP(IP$6,fériés,1,FALSE)),(SUM($H$1:IP$1)&gt;SUM($F$34:$F42))*(SUM($H$1:IP$1)&lt;=SUM($F$34:$F43))*1,"F"))</f>
        <v>0</v>
      </c>
      <c r="IQ43" s="65">
        <f ca="1">IF(WEEKDAY(IQ$6,2)&gt;5,"w",IF(ISERROR(VLOOKUP(IQ$6,fériés,1,FALSE)),(SUM($H$1:IQ$1)&gt;SUM($F$34:$F42))*(SUM($H$1:IQ$1)&lt;=SUM($F$34:$F43))*1,"F"))</f>
        <v>0</v>
      </c>
      <c r="IR43" s="65">
        <f ca="1">IF(WEEKDAY(IR$6,2)&gt;5,"w",IF(ISERROR(VLOOKUP(IR$6,fériés,1,FALSE)),(SUM($H$1:IR$1)&gt;SUM($F$34:$F42))*(SUM($H$1:IR$1)&lt;=SUM($F$34:$F43))*1,"F"))</f>
        <v>0</v>
      </c>
      <c r="IS43" s="65">
        <f ca="1">IF(WEEKDAY(IS$6,2)&gt;5,"w",IF(ISERROR(VLOOKUP(IS$6,fériés,1,FALSE)),(SUM($H$1:IS$1)&gt;SUM($F$34:$F42))*(SUM($H$1:IS$1)&lt;=SUM($F$34:$F43))*1,"F"))</f>
        <v>0</v>
      </c>
      <c r="IT43" s="65">
        <f ca="1">IF(WEEKDAY(IT$6,2)&gt;5,"w",IF(ISERROR(VLOOKUP(IT$6,fériés,1,FALSE)),(SUM($H$1:IT$1)&gt;SUM($F$34:$F42))*(SUM($H$1:IT$1)&lt;=SUM($F$34:$F43))*1,"F"))</f>
        <v>0</v>
      </c>
      <c r="IU43" s="65">
        <f ca="1">IF(WEEKDAY(IU$6,2)&gt;5,"w",IF(ISERROR(VLOOKUP(IU$6,fériés,1,FALSE)),(SUM($H$1:IU$1)&gt;SUM($F$34:$F42))*(SUM($H$1:IU$1)&lt;=SUM($F$34:$F43))*1,"F"))</f>
        <v>0</v>
      </c>
      <c r="IV43" s="65">
        <f ca="1">IF(WEEKDAY(IV$6,2)&gt;5,"w",IF(ISERROR(VLOOKUP(IV$6,fériés,1,FALSE)),(SUM($H$1:IV$1)&gt;SUM($F$34:$F42))*(SUM($H$1:IV$1)&lt;=SUM($F$34:$F43))*1,"F"))</f>
        <v>0</v>
      </c>
      <c r="IW43" s="65">
        <f ca="1">IF(WEEKDAY(IW$6,2)&gt;5,"w",IF(ISERROR(VLOOKUP(IW$6,fériés,1,FALSE)),(SUM($H$1:IW$1)&gt;SUM($F$34:$F42))*(SUM($H$1:IW$1)&lt;=SUM($F$34:$F43))*1,"F"))</f>
        <v>0</v>
      </c>
      <c r="IX43" s="65">
        <f ca="1">IF(WEEKDAY(IX$6,2)&gt;5,"w",IF(ISERROR(VLOOKUP(IX$6,fériés,1,FALSE)),(SUM($H$1:IX$1)&gt;SUM($F$34:$F42))*(SUM($H$1:IX$1)&lt;=SUM($F$34:$F43))*1,"F"))</f>
        <v>0</v>
      </c>
      <c r="IY43" s="65">
        <f ca="1">IF(WEEKDAY(IY$6,2)&gt;5,"w",IF(ISERROR(VLOOKUP(IY$6,fériés,1,FALSE)),(SUM($H$1:IY$1)&gt;SUM($F$34:$F42))*(SUM($H$1:IY$1)&lt;=SUM($F$34:$F43))*1,"F"))</f>
        <v>0</v>
      </c>
      <c r="IZ43" s="65">
        <f ca="1">IF(WEEKDAY(IZ$6,2)&gt;5,"w",IF(ISERROR(VLOOKUP(IZ$6,fériés,1,FALSE)),(SUM($H$1:IZ$1)&gt;SUM($F$34:$F42))*(SUM($H$1:IZ$1)&lt;=SUM($F$34:$F43))*1,"F"))</f>
        <v>0</v>
      </c>
      <c r="JA43" s="65">
        <f ca="1">IF(WEEKDAY(JA$6,2)&gt;5,"w",IF(ISERROR(VLOOKUP(JA$6,fériés,1,FALSE)),(SUM($H$1:JA$1)&gt;SUM($F$34:$F42))*(SUM($H$1:JA$1)&lt;=SUM($F$34:$F43))*1,"F"))</f>
        <v>0</v>
      </c>
      <c r="JB43" s="65">
        <f ca="1">IF(WEEKDAY(JB$6,2)&gt;5,"w",IF(ISERROR(VLOOKUP(JB$6,fériés,1,FALSE)),(SUM($H$1:JB$1)&gt;SUM($F$34:$F42))*(SUM($H$1:JB$1)&lt;=SUM($F$34:$F43))*1,"F"))</f>
        <v>0</v>
      </c>
      <c r="JC43" s="65">
        <f ca="1">IF(WEEKDAY(JC$6,2)&gt;5,"w",IF(ISERROR(VLOOKUP(JC$6,fériés,1,FALSE)),(SUM($H$1:JC$1)&gt;SUM($F$34:$F42))*(SUM($H$1:JC$1)&lt;=SUM($F$34:$F43))*1,"F"))</f>
        <v>0</v>
      </c>
      <c r="JD43" s="65">
        <f ca="1">IF(WEEKDAY(JD$6,2)&gt;5,"w",IF(ISERROR(VLOOKUP(JD$6,fériés,1,FALSE)),(SUM($H$1:JD$1)&gt;SUM($F$34:$F42))*(SUM($H$1:JD$1)&lt;=SUM($F$34:$F43))*1,"F"))</f>
        <v>0</v>
      </c>
      <c r="JE43" s="65">
        <f ca="1">IF(WEEKDAY(JE$6,2)&gt;5,"w",IF(ISERROR(VLOOKUP(JE$6,fériés,1,FALSE)),(SUM($H$1:JE$1)&gt;SUM($F$34:$F42))*(SUM($H$1:JE$1)&lt;=SUM($F$34:$F43))*1,"F"))</f>
        <v>0</v>
      </c>
      <c r="JF43" s="65">
        <f ca="1">IF(WEEKDAY(JF$6,2)&gt;5,"w",IF(ISERROR(VLOOKUP(JF$6,fériés,1,FALSE)),(SUM($H$1:JF$1)&gt;SUM($F$34:$F42))*(SUM($H$1:JF$1)&lt;=SUM($F$34:$F43))*1,"F"))</f>
        <v>0</v>
      </c>
      <c r="JG43" s="65">
        <f ca="1">IF(WEEKDAY(JG$6,2)&gt;5,"w",IF(ISERROR(VLOOKUP(JG$6,fériés,1,FALSE)),(SUM($H$1:JG$1)&gt;SUM($F$34:$F42))*(SUM($H$1:JG$1)&lt;=SUM($F$34:$F43))*1,"F"))</f>
        <v>0</v>
      </c>
      <c r="JH43" s="65">
        <f ca="1">IF(WEEKDAY(JH$6,2)&gt;5,"w",IF(ISERROR(VLOOKUP(JH$6,fériés,1,FALSE)),(SUM($H$1:JH$1)&gt;SUM($F$34:$F42))*(SUM($H$1:JH$1)&lt;=SUM($F$34:$F43))*1,"F"))</f>
        <v>0</v>
      </c>
      <c r="JI43" s="65">
        <f ca="1">IF(WEEKDAY(JI$6,2)&gt;5,"w",IF(ISERROR(VLOOKUP(JI$6,fériés,1,FALSE)),(SUM($H$1:JI$1)&gt;SUM($F$34:$F42))*(SUM($H$1:JI$1)&lt;=SUM($F$34:$F43))*1,"F"))</f>
        <v>0</v>
      </c>
      <c r="JJ43" s="65">
        <f ca="1">IF(WEEKDAY(JJ$6,2)&gt;5,"w",IF(ISERROR(VLOOKUP(JJ$6,fériés,1,FALSE)),(SUM($H$1:JJ$1)&gt;SUM($F$34:$F42))*(SUM($H$1:JJ$1)&lt;=SUM($F$34:$F43))*1,"F"))</f>
        <v>0</v>
      </c>
      <c r="JK43" s="65">
        <f ca="1">IF(WEEKDAY(JK$6,2)&gt;5,"w",IF(ISERROR(VLOOKUP(JK$6,fériés,1,FALSE)),(SUM($H$1:JK$1)&gt;SUM($F$34:$F42))*(SUM($H$1:JK$1)&lt;=SUM($F$34:$F43))*1,"F"))</f>
        <v>0</v>
      </c>
      <c r="JL43" s="65">
        <f ca="1">IF(WEEKDAY(JL$6,2)&gt;5,"w",IF(ISERROR(VLOOKUP(JL$6,fériés,1,FALSE)),(SUM($H$1:JL$1)&gt;SUM($F$34:$F42))*(SUM($H$1:JL$1)&lt;=SUM($F$34:$F43))*1,"F"))</f>
        <v>0</v>
      </c>
      <c r="JM43" s="65">
        <f ca="1">IF(WEEKDAY(JM$6,2)&gt;5,"w",IF(ISERROR(VLOOKUP(JM$6,fériés,1,FALSE)),(SUM($H$1:JM$1)&gt;SUM($F$34:$F42))*(SUM($H$1:JM$1)&lt;=SUM($F$34:$F43))*1,"F"))</f>
        <v>0</v>
      </c>
      <c r="JN43" s="65">
        <f ca="1">IF(WEEKDAY(JN$6,2)&gt;5,"w",IF(ISERROR(VLOOKUP(JN$6,fériés,1,FALSE)),(SUM($H$1:JN$1)&gt;SUM($F$34:$F42))*(SUM($H$1:JN$1)&lt;=SUM($F$34:$F43))*1,"F"))</f>
        <v>0</v>
      </c>
      <c r="JO43" s="65">
        <f ca="1">IF(WEEKDAY(JO$6,2)&gt;5,"w",IF(ISERROR(VLOOKUP(JO$6,fériés,1,FALSE)),(SUM($H$1:JO$1)&gt;SUM($F$34:$F42))*(SUM($H$1:JO$1)&lt;=SUM($F$34:$F43))*1,"F"))</f>
        <v>0</v>
      </c>
      <c r="JP43" s="65" t="str">
        <f ca="1">IF(WEEKDAY(JP$6,2)&gt;5,"w",IF(ISERROR(VLOOKUP(JP$6,fériés,1,FALSE)),(SUM($H$1:JP$1)&gt;SUM($F$34:$F42))*(SUM($H$1:JP$1)&lt;=SUM($F$34:$F43))*1,"F"))</f>
        <v>w</v>
      </c>
      <c r="JQ43" s="65" t="str">
        <f ca="1">IF(WEEKDAY(JQ$6,2)&gt;5,"w",IF(ISERROR(VLOOKUP(JQ$6,fériés,1,FALSE)),(SUM($H$1:JQ$1)&gt;SUM($F$34:$F42))*(SUM($H$1:JQ$1)&lt;=SUM($F$34:$F43))*1,"F"))</f>
        <v>w</v>
      </c>
      <c r="JR43" s="65" t="str">
        <f ca="1">IF(WEEKDAY(JR$6,2)&gt;5,"w",IF(ISERROR(VLOOKUP(JR$6,fériés,1,FALSE)),(SUM($H$1:JR$1)&gt;SUM($F$34:$F42))*(SUM($H$1:JR$1)&lt;=SUM($F$34:$F43))*1,"F"))</f>
        <v>w</v>
      </c>
      <c r="JS43" s="65" t="str">
        <f ca="1">IF(WEEKDAY(JS$6,2)&gt;5,"w",IF(ISERROR(VLOOKUP(JS$6,fériés,1,FALSE)),(SUM($H$1:JS$1)&gt;SUM($F$34:$F42))*(SUM($H$1:JS$1)&lt;=SUM($F$34:$F43))*1,"F"))</f>
        <v>w</v>
      </c>
      <c r="JT43" s="65" t="str">
        <f ca="1">IF(WEEKDAY(JT$6,2)&gt;5,"w",IF(ISERROR(VLOOKUP(JT$6,fériés,1,FALSE)),(SUM($H$1:JT$1)&gt;SUM($F$34:$F42))*(SUM($H$1:JT$1)&lt;=SUM($F$34:$F43))*1,"F"))</f>
        <v>w</v>
      </c>
      <c r="JU43" s="65" t="str">
        <f ca="1">IF(WEEKDAY(JU$6,2)&gt;5,"w",IF(ISERROR(VLOOKUP(JU$6,fériés,1,FALSE)),(SUM($H$1:JU$1)&gt;SUM($F$34:$F42))*(SUM($H$1:JU$1)&lt;=SUM($F$34:$F43))*1,"F"))</f>
        <v>w</v>
      </c>
      <c r="JV43" s="65" t="str">
        <f ca="1">IF(WEEKDAY(JV$6,2)&gt;5,"w",IF(ISERROR(VLOOKUP(JV$6,fériés,1,FALSE)),(SUM($H$1:JV$1)&gt;SUM($F$34:$F42))*(SUM($H$1:JV$1)&lt;=SUM($F$34:$F43))*1,"F"))</f>
        <v>w</v>
      </c>
      <c r="JW43" s="65" t="str">
        <f ca="1">IF(WEEKDAY(JW$6,2)&gt;5,"w",IF(ISERROR(VLOOKUP(JW$6,fériés,1,FALSE)),(SUM($H$1:JW$1)&gt;SUM($F$34:$F42))*(SUM($H$1:JW$1)&lt;=SUM($F$34:$F43))*1,"F"))</f>
        <v>w</v>
      </c>
      <c r="JX43" s="65" t="str">
        <f ca="1">IF(WEEKDAY(JX$6,2)&gt;5,"w",IF(ISERROR(VLOOKUP(JX$6,fériés,1,FALSE)),(SUM($H$1:JX$1)&gt;SUM($F$34:$F42))*(SUM($H$1:JX$1)&lt;=SUM($F$34:$F43))*1,"F"))</f>
        <v>w</v>
      </c>
      <c r="JY43" s="65" t="str">
        <f ca="1">IF(WEEKDAY(JY$6,2)&gt;5,"w",IF(ISERROR(VLOOKUP(JY$6,fériés,1,FALSE)),(SUM($H$1:JY$1)&gt;SUM($F$34:$F42))*(SUM($H$1:JY$1)&lt;=SUM($F$34:$F43))*1,"F"))</f>
        <v>w</v>
      </c>
      <c r="JZ43" s="65" t="str">
        <f ca="1">IF(WEEKDAY(JZ$6,2)&gt;5,"w",IF(ISERROR(VLOOKUP(JZ$6,fériés,1,FALSE)),(SUM($H$1:JZ$1)&gt;SUM($F$34:$F42))*(SUM($H$1:JZ$1)&lt;=SUM($F$34:$F43))*1,"F"))</f>
        <v>w</v>
      </c>
      <c r="KA43" s="65" t="str">
        <f ca="1">IF(WEEKDAY(KA$6,2)&gt;5,"w",IF(ISERROR(VLOOKUP(KA$6,fériés,1,FALSE)),(SUM($H$1:KA$1)&gt;SUM($F$34:$F42))*(SUM($H$1:KA$1)&lt;=SUM($F$34:$F43))*1,"F"))</f>
        <v>w</v>
      </c>
      <c r="KB43" s="65" t="str">
        <f ca="1">IF(WEEKDAY(KB$6,2)&gt;5,"w",IF(ISERROR(VLOOKUP(KB$6,fériés,1,FALSE)),(SUM($H$1:KB$1)&gt;SUM($F$34:$F42))*(SUM($H$1:KB$1)&lt;=SUM($F$34:$F43))*1,"F"))</f>
        <v>w</v>
      </c>
      <c r="KC43" s="65" t="str">
        <f ca="1">IF(WEEKDAY(KC$6,2)&gt;5,"w",IF(ISERROR(VLOOKUP(KC$6,fériés,1,FALSE)),(SUM($H$1:KC$1)&gt;SUM($F$34:$F42))*(SUM($H$1:KC$1)&lt;=SUM($F$34:$F43))*1,"F"))</f>
        <v>w</v>
      </c>
      <c r="KD43" s="65" t="str">
        <f ca="1">IF(WEEKDAY(KD$6,2)&gt;5,"w",IF(ISERROR(VLOOKUP(KD$6,fériés,1,FALSE)),(SUM($H$1:KD$1)&gt;SUM($F$34:$F42))*(SUM($H$1:KD$1)&lt;=SUM($F$34:$F43))*1,"F"))</f>
        <v>w</v>
      </c>
      <c r="KE43" s="65" t="str">
        <f ca="1">IF(WEEKDAY(KE$6,2)&gt;5,"w",IF(ISERROR(VLOOKUP(KE$6,fériés,1,FALSE)),(SUM($H$1:KE$1)&gt;SUM($F$34:$F42))*(SUM($H$1:KE$1)&lt;=SUM($F$34:$F43))*1,"F"))</f>
        <v>w</v>
      </c>
      <c r="KF43" s="65" t="str">
        <f ca="1">IF(WEEKDAY(KF$6,2)&gt;5,"w",IF(ISERROR(VLOOKUP(KF$6,fériés,1,FALSE)),(SUM($H$1:KF$1)&gt;SUM($F$34:$F42))*(SUM($H$1:KF$1)&lt;=SUM($F$34:$F43))*1,"F"))</f>
        <v>w</v>
      </c>
      <c r="KG43" s="65" t="str">
        <f ca="1">IF(WEEKDAY(KG$6,2)&gt;5,"w",IF(ISERROR(VLOOKUP(KG$6,fériés,1,FALSE)),(SUM($H$1:KG$1)&gt;SUM($F$34:$F42))*(SUM($H$1:KG$1)&lt;=SUM($F$34:$F43))*1,"F"))</f>
        <v>w</v>
      </c>
      <c r="KH43" s="65" t="str">
        <f ca="1">IF(WEEKDAY(KH$6,2)&gt;5,"w",IF(ISERROR(VLOOKUP(KH$6,fériés,1,FALSE)),(SUM($H$1:KH$1)&gt;SUM($F$34:$F42))*(SUM($H$1:KH$1)&lt;=SUM($F$34:$F43))*1,"F"))</f>
        <v>w</v>
      </c>
      <c r="KI43" s="65" t="str">
        <f ca="1">IF(WEEKDAY(KI$6,2)&gt;5,"w",IF(ISERROR(VLOOKUP(KI$6,fériés,1,FALSE)),(SUM($H$1:KI$1)&gt;SUM($F$34:$F42))*(SUM($H$1:KI$1)&lt;=SUM($F$34:$F43))*1,"F"))</f>
        <v>w</v>
      </c>
      <c r="KJ43" s="65">
        <f ca="1">IF(WEEKDAY(KJ$6,2)&gt;5,"w",IF(ISERROR(VLOOKUP(KJ$6,fériés,1,FALSE)),(SUM($H$1:KJ$1)&gt;SUM($F$34:$F42))*(SUM($H$1:KJ$1)&lt;=SUM($F$34:$F43))*1,"F"))</f>
        <v>0</v>
      </c>
      <c r="KK43" s="65">
        <f ca="1">IF(WEEKDAY(KK$6,2)&gt;5,"w",IF(ISERROR(VLOOKUP(KK$6,fériés,1,FALSE)),(SUM($H$1:KK$1)&gt;SUM($F$34:$F42))*(SUM($H$1:KK$1)&lt;=SUM($F$34:$F43))*1,"F"))</f>
        <v>0</v>
      </c>
      <c r="KL43" s="65">
        <f ca="1">IF(WEEKDAY(KL$6,2)&gt;5,"w",IF(ISERROR(VLOOKUP(KL$6,fériés,1,FALSE)),(SUM($H$1:KL$1)&gt;SUM($F$34:$F42))*(SUM($H$1:KL$1)&lt;=SUM($F$34:$F43))*1,"F"))</f>
        <v>0</v>
      </c>
      <c r="KM43" s="65">
        <f ca="1">IF(WEEKDAY(KM$6,2)&gt;5,"w",IF(ISERROR(VLOOKUP(KM$6,fériés,1,FALSE)),(SUM($H$1:KM$1)&gt;SUM($F$34:$F42))*(SUM($H$1:KM$1)&lt;=SUM($F$34:$F43))*1,"F"))</f>
        <v>0</v>
      </c>
      <c r="KN43" s="65">
        <f ca="1">IF(WEEKDAY(KN$6,2)&gt;5,"w",IF(ISERROR(VLOOKUP(KN$6,fériés,1,FALSE)),(SUM($H$1:KN$1)&gt;SUM($F$34:$F42))*(SUM($H$1:KN$1)&lt;=SUM($F$34:$F43))*1,"F"))</f>
        <v>0</v>
      </c>
      <c r="KO43" s="65">
        <f ca="1">IF(WEEKDAY(KO$6,2)&gt;5,"w",IF(ISERROR(VLOOKUP(KO$6,fériés,1,FALSE)),(SUM($H$1:KO$1)&gt;SUM($F$34:$F42))*(SUM($H$1:KO$1)&lt;=SUM($F$34:$F43))*1,"F"))</f>
        <v>0</v>
      </c>
      <c r="KP43" s="65">
        <f ca="1">IF(WEEKDAY(KP$6,2)&gt;5,"w",IF(ISERROR(VLOOKUP(KP$6,fériés,1,FALSE)),(SUM($H$1:KP$1)&gt;SUM($F$34:$F42))*(SUM($H$1:KP$1)&lt;=SUM($F$34:$F43))*1,"F"))</f>
        <v>0</v>
      </c>
      <c r="KQ43" s="65">
        <f ca="1">IF(WEEKDAY(KQ$6,2)&gt;5,"w",IF(ISERROR(VLOOKUP(KQ$6,fériés,1,FALSE)),(SUM($H$1:KQ$1)&gt;SUM($F$34:$F42))*(SUM($H$1:KQ$1)&lt;=SUM($F$34:$F43))*1,"F"))</f>
        <v>0</v>
      </c>
      <c r="KR43" s="65">
        <f ca="1">IF(WEEKDAY(KR$6,2)&gt;5,"w",IF(ISERROR(VLOOKUP(KR$6,fériés,1,FALSE)),(SUM($H$1:KR$1)&gt;SUM($F$34:$F42))*(SUM($H$1:KR$1)&lt;=SUM($F$34:$F43))*1,"F"))</f>
        <v>0</v>
      </c>
      <c r="KS43" s="65">
        <f ca="1">IF(WEEKDAY(KS$6,2)&gt;5,"w",IF(ISERROR(VLOOKUP(KS$6,fériés,1,FALSE)),(SUM($H$1:KS$1)&gt;SUM($F$34:$F42))*(SUM($H$1:KS$1)&lt;=SUM($F$34:$F43))*1,"F"))</f>
        <v>0</v>
      </c>
      <c r="KT43" s="65">
        <f ca="1">IF(WEEKDAY(KT$6,2)&gt;5,"w",IF(ISERROR(VLOOKUP(KT$6,fériés,1,FALSE)),(SUM($H$1:KT$1)&gt;SUM($F$34:$F42))*(SUM($H$1:KT$1)&lt;=SUM($F$34:$F43))*1,"F"))</f>
        <v>0</v>
      </c>
      <c r="KU43" s="65">
        <f ca="1">IF(WEEKDAY(KU$6,2)&gt;5,"w",IF(ISERROR(VLOOKUP(KU$6,fériés,1,FALSE)),(SUM($H$1:KU$1)&gt;SUM($F$34:$F42))*(SUM($H$1:KU$1)&lt;=SUM($F$34:$F43))*1,"F"))</f>
        <v>0</v>
      </c>
      <c r="KV43" s="65">
        <f ca="1">IF(WEEKDAY(KV$6,2)&gt;5,"w",IF(ISERROR(VLOOKUP(KV$6,fériés,1,FALSE)),(SUM($H$1:KV$1)&gt;SUM($F$34:$F42))*(SUM($H$1:KV$1)&lt;=SUM($F$34:$F43))*1,"F"))</f>
        <v>0</v>
      </c>
      <c r="KW43" s="65">
        <f ca="1">IF(WEEKDAY(KW$6,2)&gt;5,"w",IF(ISERROR(VLOOKUP(KW$6,fériés,1,FALSE)),(SUM($H$1:KW$1)&gt;SUM($F$34:$F42))*(SUM($H$1:KW$1)&lt;=SUM($F$34:$F43))*1,"F"))</f>
        <v>0</v>
      </c>
      <c r="KX43" s="65">
        <f ca="1">IF(WEEKDAY(KX$6,2)&gt;5,"w",IF(ISERROR(VLOOKUP(KX$6,fériés,1,FALSE)),(SUM($H$1:KX$1)&gt;SUM($F$34:$F42))*(SUM($H$1:KX$1)&lt;=SUM($F$34:$F43))*1,"F"))</f>
        <v>0</v>
      </c>
      <c r="KY43" s="65">
        <f ca="1">IF(WEEKDAY(KY$6,2)&gt;5,"w",IF(ISERROR(VLOOKUP(KY$6,fériés,1,FALSE)),(SUM($H$1:KY$1)&gt;SUM($F$34:$F42))*(SUM($H$1:KY$1)&lt;=SUM($F$34:$F43))*1,"F"))</f>
        <v>0</v>
      </c>
      <c r="KZ43" s="65">
        <f ca="1">IF(WEEKDAY(KZ$6,2)&gt;5,"w",IF(ISERROR(VLOOKUP(KZ$6,fériés,1,FALSE)),(SUM($H$1:KZ$1)&gt;SUM($F$34:$F42))*(SUM($H$1:KZ$1)&lt;=SUM($F$34:$F43))*1,"F"))</f>
        <v>0</v>
      </c>
      <c r="LA43" s="65">
        <f ca="1">IF(WEEKDAY(LA$6,2)&gt;5,"w",IF(ISERROR(VLOOKUP(LA$6,fériés,1,FALSE)),(SUM($H$1:LA$1)&gt;SUM($F$34:$F42))*(SUM($H$1:LA$1)&lt;=SUM($F$34:$F43))*1,"F"))</f>
        <v>0</v>
      </c>
      <c r="LB43" s="65">
        <f ca="1">IF(WEEKDAY(LB$6,2)&gt;5,"w",IF(ISERROR(VLOOKUP(LB$6,fériés,1,FALSE)),(SUM($H$1:LB$1)&gt;SUM($F$34:$F42))*(SUM($H$1:LB$1)&lt;=SUM($F$34:$F43))*1,"F"))</f>
        <v>0</v>
      </c>
      <c r="LC43" s="65">
        <f ca="1">IF(WEEKDAY(LC$6,2)&gt;5,"w",IF(ISERROR(VLOOKUP(LC$6,fériés,1,FALSE)),(SUM($H$1:LC$1)&gt;SUM($F$34:$F42))*(SUM($H$1:LC$1)&lt;=SUM($F$34:$F43))*1,"F"))</f>
        <v>0</v>
      </c>
      <c r="LD43" s="65">
        <f ca="1">IF(WEEKDAY(LD$6,2)&gt;5,"w",IF(ISERROR(VLOOKUP(LD$6,fériés,1,FALSE)),(SUM($H$1:LD$1)&gt;SUM($F$34:$F42))*(SUM($H$1:LD$1)&lt;=SUM($F$34:$F43))*1,"F"))</f>
        <v>0</v>
      </c>
      <c r="LE43" s="65">
        <f ca="1">IF(WEEKDAY(LE$6,2)&gt;5,"w",IF(ISERROR(VLOOKUP(LE$6,fériés,1,FALSE)),(SUM($H$1:LE$1)&gt;SUM($F$34:$F42))*(SUM($H$1:LE$1)&lt;=SUM($F$34:$F43))*1,"F"))</f>
        <v>0</v>
      </c>
      <c r="LF43" s="65">
        <f ca="1">IF(WEEKDAY(LF$6,2)&gt;5,"w",IF(ISERROR(VLOOKUP(LF$6,fériés,1,FALSE)),(SUM($H$1:LF$1)&gt;SUM($F$34:$F42))*(SUM($H$1:LF$1)&lt;=SUM($F$34:$F43))*1,"F"))</f>
        <v>0</v>
      </c>
      <c r="LG43" s="65">
        <f ca="1">IF(WEEKDAY(LG$6,2)&gt;5,"w",IF(ISERROR(VLOOKUP(LG$6,fériés,1,FALSE)),(SUM($H$1:LG$1)&gt;SUM($F$34:$F42))*(SUM($H$1:LG$1)&lt;=SUM($F$34:$F43))*1,"F"))</f>
        <v>0</v>
      </c>
      <c r="LH43" s="65">
        <f ca="1">IF(WEEKDAY(LH$6,2)&gt;5,"w",IF(ISERROR(VLOOKUP(LH$6,fériés,1,FALSE)),(SUM($H$1:LH$1)&gt;SUM($F$34:$F42))*(SUM($H$1:LH$1)&lt;=SUM($F$34:$F43))*1,"F"))</f>
        <v>0</v>
      </c>
      <c r="LI43" s="65">
        <f ca="1">IF(WEEKDAY(LI$6,2)&gt;5,"w",IF(ISERROR(VLOOKUP(LI$6,fériés,1,FALSE)),(SUM($H$1:LI$1)&gt;SUM($F$34:$F42))*(SUM($H$1:LI$1)&lt;=SUM($F$34:$F43))*1,"F"))</f>
        <v>0</v>
      </c>
      <c r="LJ43" s="65">
        <f ca="1">IF(WEEKDAY(LJ$6,2)&gt;5,"w",IF(ISERROR(VLOOKUP(LJ$6,fériés,1,FALSE)),(SUM($H$1:LJ$1)&gt;SUM($F$34:$F42))*(SUM($H$1:LJ$1)&lt;=SUM($F$34:$F43))*1,"F"))</f>
        <v>0</v>
      </c>
      <c r="LK43" s="65">
        <f ca="1">IF(WEEKDAY(LK$6,2)&gt;5,"w",IF(ISERROR(VLOOKUP(LK$6,fériés,1,FALSE)),(SUM($H$1:LK$1)&gt;SUM($F$34:$F42))*(SUM($H$1:LK$1)&lt;=SUM($F$34:$F43))*1,"F"))</f>
        <v>0</v>
      </c>
      <c r="LL43" s="65">
        <f ca="1">IF(WEEKDAY(LL$6,2)&gt;5,"w",IF(ISERROR(VLOOKUP(LL$6,fériés,1,FALSE)),(SUM($H$1:LL$1)&gt;SUM($F$34:$F42))*(SUM($H$1:LL$1)&lt;=SUM($F$34:$F43))*1,"F"))</f>
        <v>0</v>
      </c>
      <c r="LM43" s="65">
        <f ca="1">IF(WEEKDAY(LM$6,2)&gt;5,"w",IF(ISERROR(VLOOKUP(LM$6,fériés,1,FALSE)),(SUM($H$1:LM$1)&gt;SUM($F$34:$F42))*(SUM($H$1:LM$1)&lt;=SUM($F$34:$F43))*1,"F"))</f>
        <v>0</v>
      </c>
      <c r="LN43" s="65">
        <f ca="1">IF(WEEKDAY(LN$6,2)&gt;5,"w",IF(ISERROR(VLOOKUP(LN$6,fériés,1,FALSE)),(SUM($H$1:LN$1)&gt;SUM($F$34:$F42))*(SUM($H$1:LN$1)&lt;=SUM($F$34:$F43))*1,"F"))</f>
        <v>0</v>
      </c>
      <c r="LO43" s="65">
        <f ca="1">IF(WEEKDAY(LO$6,2)&gt;5,"w",IF(ISERROR(VLOOKUP(LO$6,fériés,1,FALSE)),(SUM($H$1:LO$1)&gt;SUM($F$34:$F42))*(SUM($H$1:LO$1)&lt;=SUM($F$34:$F43))*1,"F"))</f>
        <v>0</v>
      </c>
      <c r="LP43" s="65">
        <f ca="1">IF(WEEKDAY(LP$6,2)&gt;5,"w",IF(ISERROR(VLOOKUP(LP$6,fériés,1,FALSE)),(SUM($H$1:LP$1)&gt;SUM($F$34:$F42))*(SUM($H$1:LP$1)&lt;=SUM($F$34:$F43))*1,"F"))</f>
        <v>0</v>
      </c>
      <c r="LQ43" s="65">
        <f ca="1">IF(WEEKDAY(LQ$6,2)&gt;5,"w",IF(ISERROR(VLOOKUP(LQ$6,fériés,1,FALSE)),(SUM($H$1:LQ$1)&gt;SUM($F$34:$F42))*(SUM($H$1:LQ$1)&lt;=SUM($F$34:$F43))*1,"F"))</f>
        <v>0</v>
      </c>
      <c r="LR43" s="65">
        <f ca="1">IF(WEEKDAY(LR$6,2)&gt;5,"w",IF(ISERROR(VLOOKUP(LR$6,fériés,1,FALSE)),(SUM($H$1:LR$1)&gt;SUM($F$34:$F42))*(SUM($H$1:LR$1)&lt;=SUM($F$34:$F43))*1,"F"))</f>
        <v>0</v>
      </c>
      <c r="LS43" s="65">
        <f ca="1">IF(WEEKDAY(LS$6,2)&gt;5,"w",IF(ISERROR(VLOOKUP(LS$6,fériés,1,FALSE)),(SUM($H$1:LS$1)&gt;SUM($F$34:$F42))*(SUM($H$1:LS$1)&lt;=SUM($F$34:$F43))*1,"F"))</f>
        <v>0</v>
      </c>
      <c r="LT43" s="65">
        <f ca="1">IF(WEEKDAY(LT$6,2)&gt;5,"w",IF(ISERROR(VLOOKUP(LT$6,fériés,1,FALSE)),(SUM($H$1:LT$1)&gt;SUM($F$34:$F42))*(SUM($H$1:LT$1)&lt;=SUM($F$34:$F43))*1,"F"))</f>
        <v>0</v>
      </c>
      <c r="LU43" s="65">
        <f ca="1">IF(WEEKDAY(LU$6,2)&gt;5,"w",IF(ISERROR(VLOOKUP(LU$6,fériés,1,FALSE)),(SUM($H$1:LU$1)&gt;SUM($F$34:$F42))*(SUM($H$1:LU$1)&lt;=SUM($F$34:$F43))*1,"F"))</f>
        <v>0</v>
      </c>
      <c r="LV43" s="65">
        <f ca="1">IF(WEEKDAY(LV$6,2)&gt;5,"w",IF(ISERROR(VLOOKUP(LV$6,fériés,1,FALSE)),(SUM($H$1:LV$1)&gt;SUM($F$34:$F42))*(SUM($H$1:LV$1)&lt;=SUM($F$34:$F43))*1,"F"))</f>
        <v>0</v>
      </c>
      <c r="LW43" s="65">
        <f ca="1">IF(WEEKDAY(LW$6,2)&gt;5,"w",IF(ISERROR(VLOOKUP(LW$6,fériés,1,FALSE)),(SUM($H$1:LW$1)&gt;SUM($F$34:$F42))*(SUM($H$1:LW$1)&lt;=SUM($F$34:$F43))*1,"F"))</f>
        <v>0</v>
      </c>
      <c r="LX43" s="65">
        <f ca="1">IF(WEEKDAY(LX$6,2)&gt;5,"w",IF(ISERROR(VLOOKUP(LX$6,fériés,1,FALSE)),(SUM($H$1:LX$1)&gt;SUM($F$34:$F42))*(SUM($H$1:LX$1)&lt;=SUM($F$34:$F43))*1,"F"))</f>
        <v>0</v>
      </c>
      <c r="LY43" s="65">
        <f ca="1">IF(WEEKDAY(LY$6,2)&gt;5,"w",IF(ISERROR(VLOOKUP(LY$6,fériés,1,FALSE)),(SUM($H$1:LY$1)&gt;SUM($F$34:$F42))*(SUM($H$1:LY$1)&lt;=SUM($F$34:$F43))*1,"F"))</f>
        <v>0</v>
      </c>
      <c r="LZ43" s="65">
        <f ca="1">IF(WEEKDAY(LZ$6,2)&gt;5,"w",IF(ISERROR(VLOOKUP(LZ$6,fériés,1,FALSE)),(SUM($H$1:LZ$1)&gt;SUM($F$34:$F42))*(SUM($H$1:LZ$1)&lt;=SUM($F$34:$F43))*1,"F"))</f>
        <v>0</v>
      </c>
      <c r="MA43" s="65">
        <f ca="1">IF(WEEKDAY(MA$6,2)&gt;5,"w",IF(ISERROR(VLOOKUP(MA$6,fériés,1,FALSE)),(SUM($H$1:MA$1)&gt;SUM($F$34:$F42))*(SUM($H$1:MA$1)&lt;=SUM($F$34:$F43))*1,"F"))</f>
        <v>0</v>
      </c>
      <c r="MB43" s="65">
        <f ca="1">IF(WEEKDAY(MB$6,2)&gt;5,"w",IF(ISERROR(VLOOKUP(MB$6,fériés,1,FALSE)),(SUM($H$1:MB$1)&gt;SUM($F$34:$F42))*(SUM($H$1:MB$1)&lt;=SUM($F$34:$F43))*1,"F"))</f>
        <v>0</v>
      </c>
      <c r="MC43" s="65">
        <f ca="1">IF(WEEKDAY(MC$6,2)&gt;5,"w",IF(ISERROR(VLOOKUP(MC$6,fériés,1,FALSE)),(SUM($H$1:MC$1)&gt;SUM($F$34:$F42))*(SUM($H$1:MC$1)&lt;=SUM($F$34:$F43))*1,"F"))</f>
        <v>0</v>
      </c>
      <c r="MD43" s="65">
        <f ca="1">IF(WEEKDAY(MD$6,2)&gt;5,"w",IF(ISERROR(VLOOKUP(MD$6,fériés,1,FALSE)),(SUM($H$1:MD$1)&gt;SUM($F$34:$F42))*(SUM($H$1:MD$1)&lt;=SUM($F$34:$F43))*1,"F"))</f>
        <v>0</v>
      </c>
      <c r="ME43" s="65">
        <f ca="1">IF(WEEKDAY(ME$6,2)&gt;5,"w",IF(ISERROR(VLOOKUP(ME$6,fériés,1,FALSE)),(SUM($H$1:ME$1)&gt;SUM($F$34:$F42))*(SUM($H$1:ME$1)&lt;=SUM($F$34:$F43))*1,"F"))</f>
        <v>0</v>
      </c>
      <c r="MF43" s="65">
        <f ca="1">IF(WEEKDAY(MF$6,2)&gt;5,"w",IF(ISERROR(VLOOKUP(MF$6,fériés,1,FALSE)),(SUM($H$1:MF$1)&gt;SUM($F$34:$F42))*(SUM($H$1:MF$1)&lt;=SUM($F$34:$F43))*1,"F"))</f>
        <v>0</v>
      </c>
      <c r="MG43" s="65">
        <f ca="1">IF(WEEKDAY(MG$6,2)&gt;5,"w",IF(ISERROR(VLOOKUP(MG$6,fériés,1,FALSE)),(SUM($H$1:MG$1)&gt;SUM($F$34:$F42))*(SUM($H$1:MG$1)&lt;=SUM($F$34:$F43))*1,"F"))</f>
        <v>0</v>
      </c>
      <c r="MH43" s="65" t="str">
        <f ca="1">IF(WEEKDAY(MH$6,2)&gt;5,"w",IF(ISERROR(VLOOKUP(MH$6,fériés,1,FALSE)),(SUM($H$1:MH$1)&gt;SUM($F$34:$F42))*(SUM($H$1:MH$1)&lt;=SUM($F$34:$F43))*1,"F"))</f>
        <v>w</v>
      </c>
      <c r="MI43" s="65" t="str">
        <f ca="1">IF(WEEKDAY(MI$6,2)&gt;5,"w",IF(ISERROR(VLOOKUP(MI$6,fériés,1,FALSE)),(SUM($H$1:MI$1)&gt;SUM($F$34:$F42))*(SUM($H$1:MI$1)&lt;=SUM($F$34:$F43))*1,"F"))</f>
        <v>w</v>
      </c>
      <c r="MJ43" s="65" t="str">
        <f ca="1">IF(WEEKDAY(MJ$6,2)&gt;5,"w",IF(ISERROR(VLOOKUP(MJ$6,fériés,1,FALSE)),(SUM($H$1:MJ$1)&gt;SUM($F$34:$F42))*(SUM($H$1:MJ$1)&lt;=SUM($F$34:$F43))*1,"F"))</f>
        <v>w</v>
      </c>
      <c r="MK43" s="65" t="str">
        <f ca="1">IF(WEEKDAY(MK$6,2)&gt;5,"w",IF(ISERROR(VLOOKUP(MK$6,fériés,1,FALSE)),(SUM($H$1:MK$1)&gt;SUM($F$34:$F42))*(SUM($H$1:MK$1)&lt;=SUM($F$34:$F43))*1,"F"))</f>
        <v>w</v>
      </c>
      <c r="ML43" s="65" t="str">
        <f ca="1">IF(WEEKDAY(ML$6,2)&gt;5,"w",IF(ISERROR(VLOOKUP(ML$6,fériés,1,FALSE)),(SUM($H$1:ML$1)&gt;SUM($F$34:$F42))*(SUM($H$1:ML$1)&lt;=SUM($F$34:$F43))*1,"F"))</f>
        <v>w</v>
      </c>
      <c r="MM43" s="65" t="str">
        <f ca="1">IF(WEEKDAY(MM$6,2)&gt;5,"w",IF(ISERROR(VLOOKUP(MM$6,fériés,1,FALSE)),(SUM($H$1:MM$1)&gt;SUM($F$34:$F42))*(SUM($H$1:MM$1)&lt;=SUM($F$34:$F43))*1,"F"))</f>
        <v>w</v>
      </c>
      <c r="MN43" s="65" t="str">
        <f ca="1">IF(WEEKDAY(MN$6,2)&gt;5,"w",IF(ISERROR(VLOOKUP(MN$6,fériés,1,FALSE)),(SUM($H$1:MN$1)&gt;SUM($F$34:$F42))*(SUM($H$1:MN$1)&lt;=SUM($F$34:$F43))*1,"F"))</f>
        <v>w</v>
      </c>
      <c r="MO43" s="65" t="str">
        <f ca="1">IF(WEEKDAY(MO$6,2)&gt;5,"w",IF(ISERROR(VLOOKUP(MO$6,fériés,1,FALSE)),(SUM($H$1:MO$1)&gt;SUM($F$34:$F42))*(SUM($H$1:MO$1)&lt;=SUM($F$34:$F43))*1,"F"))</f>
        <v>w</v>
      </c>
      <c r="MP43" s="65" t="str">
        <f ca="1">IF(WEEKDAY(MP$6,2)&gt;5,"w",IF(ISERROR(VLOOKUP(MP$6,fériés,1,FALSE)),(SUM($H$1:MP$1)&gt;SUM($F$34:$F42))*(SUM($H$1:MP$1)&lt;=SUM($F$34:$F43))*1,"F"))</f>
        <v>w</v>
      </c>
      <c r="MQ43" s="65" t="str">
        <f ca="1">IF(WEEKDAY(MQ$6,2)&gt;5,"w",IF(ISERROR(VLOOKUP(MQ$6,fériés,1,FALSE)),(SUM($H$1:MQ$1)&gt;SUM($F$34:$F42))*(SUM($H$1:MQ$1)&lt;=SUM($F$34:$F43))*1,"F"))</f>
        <v>w</v>
      </c>
      <c r="MR43" s="65" t="str">
        <f ca="1">IF(WEEKDAY(MR$6,2)&gt;5,"w",IF(ISERROR(VLOOKUP(MR$6,fériés,1,FALSE)),(SUM($H$1:MR$1)&gt;SUM($F$34:$F42))*(SUM($H$1:MR$1)&lt;=SUM($F$34:$F43))*1,"F"))</f>
        <v>w</v>
      </c>
      <c r="MS43" s="65" t="str">
        <f ca="1">IF(WEEKDAY(MS$6,2)&gt;5,"w",IF(ISERROR(VLOOKUP(MS$6,fériés,1,FALSE)),(SUM($H$1:MS$1)&gt;SUM($F$34:$F42))*(SUM($H$1:MS$1)&lt;=SUM($F$34:$F43))*1,"F"))</f>
        <v>w</v>
      </c>
      <c r="MT43" s="65" t="str">
        <f ca="1">IF(WEEKDAY(MT$6,2)&gt;5,"w",IF(ISERROR(VLOOKUP(MT$6,fériés,1,FALSE)),(SUM($H$1:MT$1)&gt;SUM($F$34:$F42))*(SUM($H$1:MT$1)&lt;=SUM($F$34:$F43))*1,"F"))</f>
        <v>w</v>
      </c>
      <c r="MU43" s="65" t="str">
        <f ca="1">IF(WEEKDAY(MU$6,2)&gt;5,"w",IF(ISERROR(VLOOKUP(MU$6,fériés,1,FALSE)),(SUM($H$1:MU$1)&gt;SUM($F$34:$F42))*(SUM($H$1:MU$1)&lt;=SUM($F$34:$F43))*1,"F"))</f>
        <v>w</v>
      </c>
      <c r="MV43" s="65" t="str">
        <f ca="1">IF(WEEKDAY(MV$6,2)&gt;5,"w",IF(ISERROR(VLOOKUP(MV$6,fériés,1,FALSE)),(SUM($H$1:MV$1)&gt;SUM($F$34:$F42))*(SUM($H$1:MV$1)&lt;=SUM($F$34:$F43))*1,"F"))</f>
        <v>w</v>
      </c>
      <c r="MW43" s="65" t="str">
        <f ca="1">IF(WEEKDAY(MW$6,2)&gt;5,"w",IF(ISERROR(VLOOKUP(MW$6,fériés,1,FALSE)),(SUM($H$1:MW$1)&gt;SUM($F$34:$F42))*(SUM($H$1:MW$1)&lt;=SUM($F$34:$F43))*1,"F"))</f>
        <v>w</v>
      </c>
      <c r="MX43" s="65" t="str">
        <f ca="1">IF(WEEKDAY(MX$6,2)&gt;5,"w",IF(ISERROR(VLOOKUP(MX$6,fériés,1,FALSE)),(SUM($H$1:MX$1)&gt;SUM($F$34:$F42))*(SUM($H$1:MX$1)&lt;=SUM($F$34:$F43))*1,"F"))</f>
        <v>w</v>
      </c>
      <c r="MY43" s="65" t="str">
        <f ca="1">IF(WEEKDAY(MY$6,2)&gt;5,"w",IF(ISERROR(VLOOKUP(MY$6,fériés,1,FALSE)),(SUM($H$1:MY$1)&gt;SUM($F$34:$F42))*(SUM($H$1:MY$1)&lt;=SUM($F$34:$F43))*1,"F"))</f>
        <v>w</v>
      </c>
      <c r="MZ43" s="65" t="str">
        <f ca="1">IF(WEEKDAY(MZ$6,2)&gt;5,"w",IF(ISERROR(VLOOKUP(MZ$6,fériés,1,FALSE)),(SUM($H$1:MZ$1)&gt;SUM($F$34:$F42))*(SUM($H$1:MZ$1)&lt;=SUM($F$34:$F43))*1,"F"))</f>
        <v>w</v>
      </c>
      <c r="NA43" s="65" t="str">
        <f ca="1">IF(WEEKDAY(NA$6,2)&gt;5,"w",IF(ISERROR(VLOOKUP(NA$6,fériés,1,FALSE)),(SUM($H$1:NA$1)&gt;SUM($F$34:$F42))*(SUM($H$1:NA$1)&lt;=SUM($F$34:$F43))*1,"F"))</f>
        <v>w</v>
      </c>
      <c r="NB43" s="65">
        <f ca="1">IF(WEEKDAY(NB$6,2)&gt;5,"w",IF(ISERROR(VLOOKUP(NB$6,fériés,1,FALSE)),(SUM($H$1:NB$1)&gt;SUM($F$34:$F42))*(SUM($H$1:NB$1)&lt;=SUM($F$34:$F43))*1,"F"))</f>
        <v>0</v>
      </c>
      <c r="NC43" s="65">
        <f ca="1">IF(WEEKDAY(NC$6,2)&gt;5,"w",IF(ISERROR(VLOOKUP(NC$6,fériés,1,FALSE)),(SUM($H$1:NC$1)&gt;SUM($F$34:$F42))*(SUM($H$1:NC$1)&lt;=SUM($F$34:$F43))*1,"F"))</f>
        <v>0</v>
      </c>
      <c r="ND43" s="65">
        <f ca="1">IF(WEEKDAY(ND$6,2)&gt;5,"w",IF(ISERROR(VLOOKUP(ND$6,fériés,1,FALSE)),(SUM($H$1:ND$1)&gt;SUM($F$34:$F42))*(SUM($H$1:ND$1)&lt;=SUM($F$34:$F43))*1,"F"))</f>
        <v>0</v>
      </c>
      <c r="NE43" s="65">
        <f ca="1">IF(WEEKDAY(NE$6,2)&gt;5,"w",IF(ISERROR(VLOOKUP(NE$6,fériés,1,FALSE)),(SUM($H$1:NE$1)&gt;SUM($F$34:$F42))*(SUM($H$1:NE$1)&lt;=SUM($F$34:$F43))*1,"F"))</f>
        <v>0</v>
      </c>
      <c r="NF43" s="65">
        <f ca="1">IF(WEEKDAY(NF$6,2)&gt;5,"w",IF(ISERROR(VLOOKUP(NF$6,fériés,1,FALSE)),(SUM($H$1:NF$1)&gt;SUM($F$34:$F42))*(SUM($H$1:NF$1)&lt;=SUM($F$34:$F43))*1,"F"))</f>
        <v>0</v>
      </c>
      <c r="NG43" s="65">
        <f ca="1">IF(WEEKDAY(NG$6,2)&gt;5,"w",IF(ISERROR(VLOOKUP(NG$6,fériés,1,FALSE)),(SUM($H$1:NG$1)&gt;SUM($F$34:$F42))*(SUM($H$1:NG$1)&lt;=SUM($F$34:$F43))*1,"F"))</f>
        <v>0</v>
      </c>
      <c r="NH43" s="65">
        <f ca="1">IF(WEEKDAY(NH$6,2)&gt;5,"w",IF(ISERROR(VLOOKUP(NH$6,fériés,1,FALSE)),(SUM($H$1:NH$1)&gt;SUM($F$34:$F42))*(SUM($H$1:NH$1)&lt;=SUM($F$34:$F43))*1,"F"))</f>
        <v>0</v>
      </c>
      <c r="NI43" s="65">
        <f ca="1">IF(WEEKDAY(NI$6,2)&gt;5,"w",IF(ISERROR(VLOOKUP(NI$6,fériés,1,FALSE)),(SUM($H$1:NI$1)&gt;SUM($F$34:$F42))*(SUM($H$1:NI$1)&lt;=SUM($F$34:$F43))*1,"F"))</f>
        <v>0</v>
      </c>
      <c r="NJ43" s="65">
        <f ca="1">IF(WEEKDAY(NJ$6,2)&gt;5,"w",IF(ISERROR(VLOOKUP(NJ$6,fériés,1,FALSE)),(SUM($H$1:NJ$1)&gt;SUM($F$34:$F42))*(SUM($H$1:NJ$1)&lt;=SUM($F$34:$F43))*1,"F"))</f>
        <v>0</v>
      </c>
      <c r="NK43" s="65">
        <f ca="1">IF(WEEKDAY(NK$6,2)&gt;5,"w",IF(ISERROR(VLOOKUP(NK$6,fériés,1,FALSE)),(SUM($H$1:NK$1)&gt;SUM($F$34:$F42))*(SUM($H$1:NK$1)&lt;=SUM($F$34:$F43))*1,"F"))</f>
        <v>0</v>
      </c>
      <c r="NL43" s="65">
        <f ca="1">IF(WEEKDAY(NL$6,2)&gt;5,"w",IF(ISERROR(VLOOKUP(NL$6,fériés,1,FALSE)),(SUM($H$1:NL$1)&gt;SUM($F$34:$F42))*(SUM($H$1:NL$1)&lt;=SUM($F$34:$F43))*1,"F"))</f>
        <v>0</v>
      </c>
      <c r="NM43" s="65">
        <f ca="1">IF(WEEKDAY(NM$6,2)&gt;5,"w",IF(ISERROR(VLOOKUP(NM$6,fériés,1,FALSE)),(SUM($H$1:NM$1)&gt;SUM($F$34:$F42))*(SUM($H$1:NM$1)&lt;=SUM($F$34:$F43))*1,"F"))</f>
        <v>0</v>
      </c>
      <c r="NN43" s="65">
        <f ca="1">IF(WEEKDAY(NN$6,2)&gt;5,"w",IF(ISERROR(VLOOKUP(NN$6,fériés,1,FALSE)),(SUM($H$1:NN$1)&gt;SUM($F$34:$F42))*(SUM($H$1:NN$1)&lt;=SUM($F$34:$F43))*1,"F"))</f>
        <v>0</v>
      </c>
      <c r="NO43" s="65">
        <f ca="1">IF(WEEKDAY(NO$6,2)&gt;5,"w",IF(ISERROR(VLOOKUP(NO$6,fériés,1,FALSE)),(SUM($H$1:NO$1)&gt;SUM($F$34:$F42))*(SUM($H$1:NO$1)&lt;=SUM($F$34:$F43))*1,"F"))</f>
        <v>0</v>
      </c>
      <c r="NP43" s="65">
        <f ca="1">IF(WEEKDAY(NP$6,2)&gt;5,"w",IF(ISERROR(VLOOKUP(NP$6,fériés,1,FALSE)),(SUM($H$1:NP$1)&gt;SUM($F$34:$F42))*(SUM($H$1:NP$1)&lt;=SUM($F$34:$F43))*1,"F"))</f>
        <v>0</v>
      </c>
      <c r="NQ43" s="65">
        <f ca="1">IF(WEEKDAY(NQ$6,2)&gt;5,"w",IF(ISERROR(VLOOKUP(NQ$6,fériés,1,FALSE)),(SUM($H$1:NQ$1)&gt;SUM($F$34:$F42))*(SUM($H$1:NQ$1)&lt;=SUM($F$34:$F43))*1,"F"))</f>
        <v>0</v>
      </c>
      <c r="NR43" s="65">
        <f ca="1">IF(WEEKDAY(NR$6,2)&gt;5,"w",IF(ISERROR(VLOOKUP(NR$6,fériés,1,FALSE)),(SUM($H$1:NR$1)&gt;SUM($F$34:$F42))*(SUM($H$1:NR$1)&lt;=SUM($F$34:$F43))*1,"F"))</f>
        <v>0</v>
      </c>
      <c r="NS43" s="65">
        <f ca="1">IF(WEEKDAY(NS$6,2)&gt;5,"w",IF(ISERROR(VLOOKUP(NS$6,fériés,1,FALSE)),(SUM($H$1:NS$1)&gt;SUM($F$34:$F42))*(SUM($H$1:NS$1)&lt;=SUM($F$34:$F43))*1,"F"))</f>
        <v>0</v>
      </c>
      <c r="NT43" s="65">
        <f ca="1">IF(WEEKDAY(NT$6,2)&gt;5,"w",IF(ISERROR(VLOOKUP(NT$6,fériés,1,FALSE)),(SUM($H$1:NT$1)&gt;SUM($F$34:$F42))*(SUM($H$1:NT$1)&lt;=SUM($F$34:$F43))*1,"F"))</f>
        <v>0</v>
      </c>
      <c r="NU43" s="65">
        <f ca="1">IF(WEEKDAY(NU$6,2)&gt;5,"w",IF(ISERROR(VLOOKUP(NU$6,fériés,1,FALSE)),(SUM($H$1:NU$1)&gt;SUM($F$34:$F42))*(SUM($H$1:NU$1)&lt;=SUM($F$34:$F43))*1,"F"))</f>
        <v>0</v>
      </c>
      <c r="NV43" s="65">
        <f ca="1">IF(WEEKDAY(NV$6,2)&gt;5,"w",IF(ISERROR(VLOOKUP(NV$6,fériés,1,FALSE)),(SUM($H$1:NV$1)&gt;SUM($F$34:$F42))*(SUM($H$1:NV$1)&lt;=SUM($F$34:$F43))*1,"F"))</f>
        <v>0</v>
      </c>
      <c r="NW43" s="65">
        <f ca="1">IF(WEEKDAY(NW$6,2)&gt;5,"w",IF(ISERROR(VLOOKUP(NW$6,fériés,1,FALSE)),(SUM($H$1:NW$1)&gt;SUM($F$34:$F42))*(SUM($H$1:NW$1)&lt;=SUM($F$34:$F43))*1,"F"))</f>
        <v>0</v>
      </c>
      <c r="NX43" s="65">
        <f ca="1">IF(WEEKDAY(NX$6,2)&gt;5,"w",IF(ISERROR(VLOOKUP(NX$6,fériés,1,FALSE)),(SUM($H$1:NX$1)&gt;SUM($F$34:$F42))*(SUM($H$1:NX$1)&lt;=SUM($F$34:$F43))*1,"F"))</f>
        <v>0</v>
      </c>
      <c r="NY43" s="65">
        <f ca="1">IF(WEEKDAY(NY$6,2)&gt;5,"w",IF(ISERROR(VLOOKUP(NY$6,fériés,1,FALSE)),(SUM($H$1:NY$1)&gt;SUM($F$34:$F42))*(SUM($H$1:NY$1)&lt;=SUM($F$34:$F43))*1,"F"))</f>
        <v>0</v>
      </c>
      <c r="NZ43" s="65">
        <f ca="1">IF(WEEKDAY(NZ$6,2)&gt;5,"w",IF(ISERROR(VLOOKUP(NZ$6,fériés,1,FALSE)),(SUM($H$1:NZ$1)&gt;SUM($F$34:$F42))*(SUM($H$1:NZ$1)&lt;=SUM($F$34:$F43))*1,"F"))</f>
        <v>0</v>
      </c>
      <c r="OA43" s="65">
        <f ca="1">IF(WEEKDAY(OA$6,2)&gt;5,"w",IF(ISERROR(VLOOKUP(OA$6,fériés,1,FALSE)),(SUM($H$1:OA$1)&gt;SUM($F$34:$F42))*(SUM($H$1:OA$1)&lt;=SUM($F$34:$F43))*1,"F"))</f>
        <v>0</v>
      </c>
      <c r="OB43" s="65">
        <f ca="1">IF(WEEKDAY(OB$6,2)&gt;5,"w",IF(ISERROR(VLOOKUP(OB$6,fériés,1,FALSE)),(SUM($H$1:OB$1)&gt;SUM($F$34:$F42))*(SUM($H$1:OB$1)&lt;=SUM($F$34:$F43))*1,"F"))</f>
        <v>0</v>
      </c>
      <c r="OC43" s="65">
        <f ca="1">IF(WEEKDAY(OC$6,2)&gt;5,"w",IF(ISERROR(VLOOKUP(OC$6,fériés,1,FALSE)),(SUM($H$1:OC$1)&gt;SUM($F$34:$F42))*(SUM($H$1:OC$1)&lt;=SUM($F$34:$F43))*1,"F"))</f>
        <v>0</v>
      </c>
      <c r="OD43" s="65">
        <f ca="1">IF(WEEKDAY(OD$6,2)&gt;5,"w",IF(ISERROR(VLOOKUP(OD$6,fériés,1,FALSE)),(SUM($H$1:OD$1)&gt;SUM($F$34:$F42))*(SUM($H$1:OD$1)&lt;=SUM($F$34:$F43))*1,"F"))</f>
        <v>0</v>
      </c>
      <c r="OE43" s="65">
        <f ca="1">IF(WEEKDAY(OE$6,2)&gt;5,"w",IF(ISERROR(VLOOKUP(OE$6,fériés,1,FALSE)),(SUM($H$1:OE$1)&gt;SUM($F$34:$F42))*(SUM($H$1:OE$1)&lt;=SUM($F$34:$F43))*1,"F"))</f>
        <v>0</v>
      </c>
      <c r="OF43" s="65">
        <f ca="1">IF(WEEKDAY(OF$6,2)&gt;5,"w",IF(ISERROR(VLOOKUP(OF$6,fériés,1,FALSE)),(SUM($H$1:OF$1)&gt;SUM($F$34:$F42))*(SUM($H$1:OF$1)&lt;=SUM($F$34:$F43))*1,"F"))</f>
        <v>0</v>
      </c>
      <c r="OG43" s="65">
        <f ca="1">IF(WEEKDAY(OG$6,2)&gt;5,"w",IF(ISERROR(VLOOKUP(OG$6,fériés,1,FALSE)),(SUM($H$1:OG$1)&gt;SUM($F$34:$F42))*(SUM($H$1:OG$1)&lt;=SUM($F$34:$F43))*1,"F"))</f>
        <v>0</v>
      </c>
      <c r="OH43" s="65">
        <f ca="1">IF(WEEKDAY(OH$6,2)&gt;5,"w",IF(ISERROR(VLOOKUP(OH$6,fériés,1,FALSE)),(SUM($H$1:OH$1)&gt;SUM($F$34:$F42))*(SUM($H$1:OH$1)&lt;=SUM($F$34:$F43))*1,"F"))</f>
        <v>0</v>
      </c>
      <c r="OI43" s="65">
        <f ca="1">IF(WEEKDAY(OI$6,2)&gt;5,"w",IF(ISERROR(VLOOKUP(OI$6,fériés,1,FALSE)),(SUM($H$1:OI$1)&gt;SUM($F$34:$F42))*(SUM($H$1:OI$1)&lt;=SUM($F$34:$F43))*1,"F"))</f>
        <v>0</v>
      </c>
      <c r="OJ43" s="65">
        <f ca="1">IF(WEEKDAY(OJ$6,2)&gt;5,"w",IF(ISERROR(VLOOKUP(OJ$6,fériés,1,FALSE)),(SUM($H$1:OJ$1)&gt;SUM($F$34:$F42))*(SUM($H$1:OJ$1)&lt;=SUM($F$34:$F43))*1,"F"))</f>
        <v>0</v>
      </c>
      <c r="OK43" s="65">
        <f ca="1">IF(WEEKDAY(OK$6,2)&gt;5,"w",IF(ISERROR(VLOOKUP(OK$6,fériés,1,FALSE)),(SUM($H$1:OK$1)&gt;SUM($F$34:$F42))*(SUM($H$1:OK$1)&lt;=SUM($F$34:$F43))*1,"F"))</f>
        <v>0</v>
      </c>
      <c r="OL43" s="65">
        <f ca="1">IF(WEEKDAY(OL$6,2)&gt;5,"w",IF(ISERROR(VLOOKUP(OL$6,fériés,1,FALSE)),(SUM($H$1:OL$1)&gt;SUM($F$34:$F42))*(SUM($H$1:OL$1)&lt;=SUM($F$34:$F43))*1,"F"))</f>
        <v>0</v>
      </c>
      <c r="OM43" s="65">
        <f ca="1">IF(WEEKDAY(OM$6,2)&gt;5,"w",IF(ISERROR(VLOOKUP(OM$6,fériés,1,FALSE)),(SUM($H$1:OM$1)&gt;SUM($F$34:$F42))*(SUM($H$1:OM$1)&lt;=SUM($F$34:$F43))*1,"F"))</f>
        <v>0</v>
      </c>
      <c r="ON43" s="65">
        <f ca="1">IF(WEEKDAY(ON$6,2)&gt;5,"w",IF(ISERROR(VLOOKUP(ON$6,fériés,1,FALSE)),(SUM($H$1:ON$1)&gt;SUM($F$34:$F42))*(SUM($H$1:ON$1)&lt;=SUM($F$34:$F43))*1,"F"))</f>
        <v>0</v>
      </c>
      <c r="OO43" s="65">
        <f ca="1">IF(WEEKDAY(OO$6,2)&gt;5,"w",IF(ISERROR(VLOOKUP(OO$6,fériés,1,FALSE)),(SUM($H$1:OO$1)&gt;SUM($F$34:$F42))*(SUM($H$1:OO$1)&lt;=SUM($F$34:$F43))*1,"F"))</f>
        <v>0</v>
      </c>
      <c r="OP43" s="65">
        <f ca="1">IF(WEEKDAY(OP$6,2)&gt;5,"w",IF(ISERROR(VLOOKUP(OP$6,fériés,1,FALSE)),(SUM($H$1:OP$1)&gt;SUM($F$34:$F42))*(SUM($H$1:OP$1)&lt;=SUM($F$34:$F43))*1,"F"))</f>
        <v>0</v>
      </c>
      <c r="OQ43" s="65">
        <f ca="1">IF(WEEKDAY(OQ$6,2)&gt;5,"w",IF(ISERROR(VLOOKUP(OQ$6,fériés,1,FALSE)),(SUM($H$1:OQ$1)&gt;SUM($F$34:$F42))*(SUM($H$1:OQ$1)&lt;=SUM($F$34:$F43))*1,"F"))</f>
        <v>0</v>
      </c>
      <c r="OR43" s="65">
        <f ca="1">IF(WEEKDAY(OR$6,2)&gt;5,"w",IF(ISERROR(VLOOKUP(OR$6,fériés,1,FALSE)),(SUM($H$1:OR$1)&gt;SUM($F$34:$F42))*(SUM($H$1:OR$1)&lt;=SUM($F$34:$F43))*1,"F"))</f>
        <v>0</v>
      </c>
      <c r="OS43" s="65">
        <f ca="1">IF(WEEKDAY(OS$6,2)&gt;5,"w",IF(ISERROR(VLOOKUP(OS$6,fériés,1,FALSE)),(SUM($H$1:OS$1)&gt;SUM($F$34:$F42))*(SUM($H$1:OS$1)&lt;=SUM($F$34:$F43))*1,"F"))</f>
        <v>0</v>
      </c>
      <c r="OT43" s="65">
        <f ca="1">IF(WEEKDAY(OT$6,2)&gt;5,"w",IF(ISERROR(VLOOKUP(OT$6,fériés,1,FALSE)),(SUM($H$1:OT$1)&gt;SUM($F$34:$F42))*(SUM($H$1:OT$1)&lt;=SUM($F$34:$F43))*1,"F"))</f>
        <v>0</v>
      </c>
      <c r="OU43" s="65">
        <f ca="1">IF(WEEKDAY(OU$6,2)&gt;5,"w",IF(ISERROR(VLOOKUP(OU$6,fériés,1,FALSE)),(SUM($H$1:OU$1)&gt;SUM($F$34:$F42))*(SUM($H$1:OU$1)&lt;=SUM($F$34:$F43))*1,"F"))</f>
        <v>0</v>
      </c>
      <c r="OV43" s="65">
        <f ca="1">IF(WEEKDAY(OV$6,2)&gt;5,"w",IF(ISERROR(VLOOKUP(OV$6,fériés,1,FALSE)),(SUM($H$1:OV$1)&gt;SUM($F$34:$F42))*(SUM($H$1:OV$1)&lt;=SUM($F$34:$F43))*1,"F"))</f>
        <v>0</v>
      </c>
      <c r="OW43" s="65">
        <f ca="1">IF(WEEKDAY(OW$6,2)&gt;5,"w",IF(ISERROR(VLOOKUP(OW$6,fériés,1,FALSE)),(SUM($H$1:OW$1)&gt;SUM($F$34:$F42))*(SUM($H$1:OW$1)&lt;=SUM($F$34:$F43))*1,"F"))</f>
        <v>0</v>
      </c>
      <c r="OX43" s="65">
        <f ca="1">IF(WEEKDAY(OX$6,2)&gt;5,"w",IF(ISERROR(VLOOKUP(OX$6,fériés,1,FALSE)),(SUM($H$1:OX$1)&gt;SUM($F$34:$F42))*(SUM($H$1:OX$1)&lt;=SUM($F$34:$F43))*1,"F"))</f>
        <v>0</v>
      </c>
      <c r="OY43" s="65">
        <f ca="1">IF(WEEKDAY(OY$6,2)&gt;5,"w",IF(ISERROR(VLOOKUP(OY$6,fériés,1,FALSE)),(SUM($H$1:OY$1)&gt;SUM($F$34:$F42))*(SUM($H$1:OY$1)&lt;=SUM($F$34:$F43))*1,"F"))</f>
        <v>0</v>
      </c>
      <c r="OZ43" s="65" t="str">
        <f ca="1">IF(WEEKDAY(OZ$6,2)&gt;5,"w",IF(ISERROR(VLOOKUP(OZ$6,fériés,1,FALSE)),(SUM($H$1:OZ$1)&gt;SUM($F$34:$F42))*(SUM($H$1:OZ$1)&lt;=SUM($F$34:$F43))*1,"F"))</f>
        <v>w</v>
      </c>
      <c r="PA43" s="65" t="str">
        <f ca="1">IF(WEEKDAY(PA$6,2)&gt;5,"w",IF(ISERROR(VLOOKUP(PA$6,fériés,1,FALSE)),(SUM($H$1:PA$1)&gt;SUM($F$34:$F42))*(SUM($H$1:PA$1)&lt;=SUM($F$34:$F43))*1,"F"))</f>
        <v>w</v>
      </c>
      <c r="PB43" s="65" t="str">
        <f ca="1">IF(WEEKDAY(PB$6,2)&gt;5,"w",IF(ISERROR(VLOOKUP(PB$6,fériés,1,FALSE)),(SUM($H$1:PB$1)&gt;SUM($F$34:$F42))*(SUM($H$1:PB$1)&lt;=SUM($F$34:$F43))*1,"F"))</f>
        <v>w</v>
      </c>
      <c r="PC43" s="65" t="str">
        <f ca="1">IF(WEEKDAY(PC$6,2)&gt;5,"w",IF(ISERROR(VLOOKUP(PC$6,fériés,1,FALSE)),(SUM($H$1:PC$1)&gt;SUM($F$34:$F42))*(SUM($H$1:PC$1)&lt;=SUM($F$34:$F43))*1,"F"))</f>
        <v>w</v>
      </c>
      <c r="PD43" s="65" t="str">
        <f ca="1">IF(WEEKDAY(PD$6,2)&gt;5,"w",IF(ISERROR(VLOOKUP(PD$6,fériés,1,FALSE)),(SUM($H$1:PD$1)&gt;SUM($F$34:$F42))*(SUM($H$1:PD$1)&lt;=SUM($F$34:$F43))*1,"F"))</f>
        <v>w</v>
      </c>
      <c r="PE43" s="65" t="str">
        <f ca="1">IF(WEEKDAY(PE$6,2)&gt;5,"w",IF(ISERROR(VLOOKUP(PE$6,fériés,1,FALSE)),(SUM($H$1:PE$1)&gt;SUM($F$34:$F42))*(SUM($H$1:PE$1)&lt;=SUM($F$34:$F43))*1,"F"))</f>
        <v>w</v>
      </c>
      <c r="PF43" s="65" t="str">
        <f ca="1">IF(WEEKDAY(PF$6,2)&gt;5,"w",IF(ISERROR(VLOOKUP(PF$6,fériés,1,FALSE)),(SUM($H$1:PF$1)&gt;SUM($F$34:$F42))*(SUM($H$1:PF$1)&lt;=SUM($F$34:$F43))*1,"F"))</f>
        <v>w</v>
      </c>
      <c r="PG43" s="65" t="str">
        <f ca="1">IF(WEEKDAY(PG$6,2)&gt;5,"w",IF(ISERROR(VLOOKUP(PG$6,fériés,1,FALSE)),(SUM($H$1:PG$1)&gt;SUM($F$34:$F42))*(SUM($H$1:PG$1)&lt;=SUM($F$34:$F43))*1,"F"))</f>
        <v>w</v>
      </c>
      <c r="PH43" s="65" t="str">
        <f ca="1">IF(WEEKDAY(PH$6,2)&gt;5,"w",IF(ISERROR(VLOOKUP(PH$6,fériés,1,FALSE)),(SUM($H$1:PH$1)&gt;SUM($F$34:$F42))*(SUM($H$1:PH$1)&lt;=SUM($F$34:$F43))*1,"F"))</f>
        <v>w</v>
      </c>
      <c r="PI43" s="65" t="str">
        <f ca="1">IF(WEEKDAY(PI$6,2)&gt;5,"w",IF(ISERROR(VLOOKUP(PI$6,fériés,1,FALSE)),(SUM($H$1:PI$1)&gt;SUM($F$34:$F42))*(SUM($H$1:PI$1)&lt;=SUM($F$34:$F43))*1,"F"))</f>
        <v>w</v>
      </c>
      <c r="PJ43" s="65" t="str">
        <f ca="1">IF(WEEKDAY(PJ$6,2)&gt;5,"w",IF(ISERROR(VLOOKUP(PJ$6,fériés,1,FALSE)),(SUM($H$1:PJ$1)&gt;SUM($F$34:$F42))*(SUM($H$1:PJ$1)&lt;=SUM($F$34:$F43))*1,"F"))</f>
        <v>w</v>
      </c>
      <c r="PK43" s="65" t="str">
        <f ca="1">IF(WEEKDAY(PK$6,2)&gt;5,"w",IF(ISERROR(VLOOKUP(PK$6,fériés,1,FALSE)),(SUM($H$1:PK$1)&gt;SUM($F$34:$F42))*(SUM($H$1:PK$1)&lt;=SUM($F$34:$F43))*1,"F"))</f>
        <v>w</v>
      </c>
      <c r="PL43" s="65" t="str">
        <f ca="1">IF(WEEKDAY(PL$6,2)&gt;5,"w",IF(ISERROR(VLOOKUP(PL$6,fériés,1,FALSE)),(SUM($H$1:PL$1)&gt;SUM($F$34:$F42))*(SUM($H$1:PL$1)&lt;=SUM($F$34:$F43))*1,"F"))</f>
        <v>w</v>
      </c>
      <c r="PM43" s="65" t="str">
        <f ca="1">IF(WEEKDAY(PM$6,2)&gt;5,"w",IF(ISERROR(VLOOKUP(PM$6,fériés,1,FALSE)),(SUM($H$1:PM$1)&gt;SUM($F$34:$F42))*(SUM($H$1:PM$1)&lt;=SUM($F$34:$F43))*1,"F"))</f>
        <v>w</v>
      </c>
      <c r="PN43" s="65" t="str">
        <f ca="1">IF(WEEKDAY(PN$6,2)&gt;5,"w",IF(ISERROR(VLOOKUP(PN$6,fériés,1,FALSE)),(SUM($H$1:PN$1)&gt;SUM($F$34:$F42))*(SUM($H$1:PN$1)&lt;=SUM($F$34:$F43))*1,"F"))</f>
        <v>w</v>
      </c>
      <c r="PO43" s="65" t="str">
        <f ca="1">IF(WEEKDAY(PO$6,2)&gt;5,"w",IF(ISERROR(VLOOKUP(PO$6,fériés,1,FALSE)),(SUM($H$1:PO$1)&gt;SUM($F$34:$F42))*(SUM($H$1:PO$1)&lt;=SUM($F$34:$F43))*1,"F"))</f>
        <v>w</v>
      </c>
      <c r="PP43" s="65" t="str">
        <f ca="1">IF(WEEKDAY(PP$6,2)&gt;5,"w",IF(ISERROR(VLOOKUP(PP$6,fériés,1,FALSE)),(SUM($H$1:PP$1)&gt;SUM($F$34:$F42))*(SUM($H$1:PP$1)&lt;=SUM($F$34:$F43))*1,"F"))</f>
        <v>w</v>
      </c>
      <c r="PQ43" s="65" t="str">
        <f ca="1">IF(WEEKDAY(PQ$6,2)&gt;5,"w",IF(ISERROR(VLOOKUP(PQ$6,fériés,1,FALSE)),(SUM($H$1:PQ$1)&gt;SUM($F$34:$F42))*(SUM($H$1:PQ$1)&lt;=SUM($F$34:$F43))*1,"F"))</f>
        <v>w</v>
      </c>
      <c r="PR43" s="65" t="str">
        <f ca="1">IF(WEEKDAY(PR$6,2)&gt;5,"w",IF(ISERROR(VLOOKUP(PR$6,fériés,1,FALSE)),(SUM($H$1:PR$1)&gt;SUM($F$34:$F42))*(SUM($H$1:PR$1)&lt;=SUM($F$34:$F43))*1,"F"))</f>
        <v>w</v>
      </c>
      <c r="PS43" s="65" t="str">
        <f ca="1">IF(WEEKDAY(PS$6,2)&gt;5,"w",IF(ISERROR(VLOOKUP(PS$6,fériés,1,FALSE)),(SUM($H$1:PS$1)&gt;SUM($F$34:$F42))*(SUM($H$1:PS$1)&lt;=SUM($F$34:$F43))*1,"F"))</f>
        <v>w</v>
      </c>
      <c r="PT43" s="65">
        <f ca="1">IF(WEEKDAY(PT$6,2)&gt;5,"w",IF(ISERROR(VLOOKUP(PT$6,fériés,1,FALSE)),(SUM($H$1:PT$1)&gt;SUM($F$34:$F42))*(SUM($H$1:PT$1)&lt;=SUM($F$34:$F43))*1,"F"))</f>
        <v>0</v>
      </c>
      <c r="PU43" s="65">
        <f ca="1">IF(WEEKDAY(PU$6,2)&gt;5,"w",IF(ISERROR(VLOOKUP(PU$6,fériés,1,FALSE)),(SUM($H$1:PU$1)&gt;SUM($F$34:$F42))*(SUM($H$1:PU$1)&lt;=SUM($F$34:$F43))*1,"F"))</f>
        <v>0</v>
      </c>
      <c r="PV43" s="65">
        <f ca="1">IF(WEEKDAY(PV$6,2)&gt;5,"w",IF(ISERROR(VLOOKUP(PV$6,fériés,1,FALSE)),(SUM($H$1:PV$1)&gt;SUM($F$34:$F42))*(SUM($H$1:PV$1)&lt;=SUM($F$34:$F43))*1,"F"))</f>
        <v>0</v>
      </c>
      <c r="PW43" s="65">
        <f ca="1">IF(WEEKDAY(PW$6,2)&gt;5,"w",IF(ISERROR(VLOOKUP(PW$6,fériés,1,FALSE)),(SUM($H$1:PW$1)&gt;SUM($F$34:$F42))*(SUM($H$1:PW$1)&lt;=SUM($F$34:$F43))*1,"F"))</f>
        <v>0</v>
      </c>
      <c r="PX43" s="65">
        <f ca="1">IF(WEEKDAY(PX$6,2)&gt;5,"w",IF(ISERROR(VLOOKUP(PX$6,fériés,1,FALSE)),(SUM($H$1:PX$1)&gt;SUM($F$34:$F42))*(SUM($H$1:PX$1)&lt;=SUM($F$34:$F43))*1,"F"))</f>
        <v>0</v>
      </c>
      <c r="PY43" s="65">
        <f ca="1">IF(WEEKDAY(PY$6,2)&gt;5,"w",IF(ISERROR(VLOOKUP(PY$6,fériés,1,FALSE)),(SUM($H$1:PY$1)&gt;SUM($F$34:$F42))*(SUM($H$1:PY$1)&lt;=SUM($F$34:$F43))*1,"F"))</f>
        <v>0</v>
      </c>
      <c r="PZ43" s="65">
        <f ca="1">IF(WEEKDAY(PZ$6,2)&gt;5,"w",IF(ISERROR(VLOOKUP(PZ$6,fériés,1,FALSE)),(SUM($H$1:PZ$1)&gt;SUM($F$34:$F42))*(SUM($H$1:PZ$1)&lt;=SUM($F$34:$F43))*1,"F"))</f>
        <v>0</v>
      </c>
      <c r="QA43" s="65">
        <f ca="1">IF(WEEKDAY(QA$6,2)&gt;5,"w",IF(ISERROR(VLOOKUP(QA$6,fériés,1,FALSE)),(SUM($H$1:QA$1)&gt;SUM($F$34:$F42))*(SUM($H$1:QA$1)&lt;=SUM($F$34:$F43))*1,"F"))</f>
        <v>0</v>
      </c>
      <c r="QB43" s="65">
        <f ca="1">IF(WEEKDAY(QB$6,2)&gt;5,"w",IF(ISERROR(VLOOKUP(QB$6,fériés,1,FALSE)),(SUM($H$1:QB$1)&gt;SUM($F$34:$F42))*(SUM($H$1:QB$1)&lt;=SUM($F$34:$F43))*1,"F"))</f>
        <v>0</v>
      </c>
      <c r="QC43" s="65">
        <f ca="1">IF(WEEKDAY(QC$6,2)&gt;5,"w",IF(ISERROR(VLOOKUP(QC$6,fériés,1,FALSE)),(SUM($H$1:QC$1)&gt;SUM($F$34:$F42))*(SUM($H$1:QC$1)&lt;=SUM($F$34:$F43))*1,"F"))</f>
        <v>0</v>
      </c>
      <c r="QD43" s="65">
        <f ca="1">IF(WEEKDAY(QD$6,2)&gt;5,"w",IF(ISERROR(VLOOKUP(QD$6,fériés,1,FALSE)),(SUM($H$1:QD$1)&gt;SUM($F$34:$F42))*(SUM($H$1:QD$1)&lt;=SUM($F$34:$F43))*1,"F"))</f>
        <v>0</v>
      </c>
      <c r="QE43" s="65">
        <f ca="1">IF(WEEKDAY(QE$6,2)&gt;5,"w",IF(ISERROR(VLOOKUP(QE$6,fériés,1,FALSE)),(SUM($H$1:QE$1)&gt;SUM($F$34:$F42))*(SUM($H$1:QE$1)&lt;=SUM($F$34:$F43))*1,"F"))</f>
        <v>0</v>
      </c>
      <c r="QF43" s="65">
        <f ca="1">IF(WEEKDAY(QF$6,2)&gt;5,"w",IF(ISERROR(VLOOKUP(QF$6,fériés,1,FALSE)),(SUM($H$1:QF$1)&gt;SUM($F$34:$F42))*(SUM($H$1:QF$1)&lt;=SUM($F$34:$F43))*1,"F"))</f>
        <v>0</v>
      </c>
      <c r="QG43" s="65">
        <f ca="1">IF(WEEKDAY(QG$6,2)&gt;5,"w",IF(ISERROR(VLOOKUP(QG$6,fériés,1,FALSE)),(SUM($H$1:QG$1)&gt;SUM($F$34:$F42))*(SUM($H$1:QG$1)&lt;=SUM($F$34:$F43))*1,"F"))</f>
        <v>0</v>
      </c>
      <c r="QH43" s="65">
        <f ca="1">IF(WEEKDAY(QH$6,2)&gt;5,"w",IF(ISERROR(VLOOKUP(QH$6,fériés,1,FALSE)),(SUM($H$1:QH$1)&gt;SUM($F$34:$F42))*(SUM($H$1:QH$1)&lt;=SUM($F$34:$F43))*1,"F"))</f>
        <v>0</v>
      </c>
      <c r="QI43" s="65">
        <f ca="1">IF(WEEKDAY(QI$6,2)&gt;5,"w",IF(ISERROR(VLOOKUP(QI$6,fériés,1,FALSE)),(SUM($H$1:QI$1)&gt;SUM($F$34:$F42))*(SUM($H$1:QI$1)&lt;=SUM($F$34:$F43))*1,"F"))</f>
        <v>0</v>
      </c>
      <c r="QJ43" s="65">
        <f ca="1">IF(WEEKDAY(QJ$6,2)&gt;5,"w",IF(ISERROR(VLOOKUP(QJ$6,fériés,1,FALSE)),(SUM($H$1:QJ$1)&gt;SUM($F$34:$F42))*(SUM($H$1:QJ$1)&lt;=SUM($F$34:$F43))*1,"F"))</f>
        <v>0</v>
      </c>
      <c r="QK43" s="65">
        <f ca="1">IF(WEEKDAY(QK$6,2)&gt;5,"w",IF(ISERROR(VLOOKUP(QK$6,fériés,1,FALSE)),(SUM($H$1:QK$1)&gt;SUM($F$34:$F42))*(SUM($H$1:QK$1)&lt;=SUM($F$34:$F43))*1,"F"))</f>
        <v>0</v>
      </c>
      <c r="QL43" s="65">
        <f ca="1">IF(WEEKDAY(QL$6,2)&gt;5,"w",IF(ISERROR(VLOOKUP(QL$6,fériés,1,FALSE)),(SUM($H$1:QL$1)&gt;SUM($F$34:$F42))*(SUM($H$1:QL$1)&lt;=SUM($F$34:$F43))*1,"F"))</f>
        <v>0</v>
      </c>
      <c r="QM43" s="65">
        <f ca="1">IF(WEEKDAY(QM$6,2)&gt;5,"w",IF(ISERROR(VLOOKUP(QM$6,fériés,1,FALSE)),(SUM($H$1:QM$1)&gt;SUM($F$34:$F42))*(SUM($H$1:QM$1)&lt;=SUM($F$34:$F43))*1,"F"))</f>
        <v>0</v>
      </c>
      <c r="QN43" s="65">
        <f ca="1">IF(WEEKDAY(QN$6,2)&gt;5,"w",IF(ISERROR(VLOOKUP(QN$6,fériés,1,FALSE)),(SUM($H$1:QN$1)&gt;SUM($F$34:$F42))*(SUM($H$1:QN$1)&lt;=SUM($F$34:$F43))*1,"F"))</f>
        <v>0</v>
      </c>
      <c r="QO43" s="65">
        <f ca="1">IF(WEEKDAY(QO$6,2)&gt;5,"w",IF(ISERROR(VLOOKUP(QO$6,fériés,1,FALSE)),(SUM($H$1:QO$1)&gt;SUM($F$34:$F42))*(SUM($H$1:QO$1)&lt;=SUM($F$34:$F43))*1,"F"))</f>
        <v>0</v>
      </c>
      <c r="QP43" s="65">
        <f ca="1">IF(WEEKDAY(QP$6,2)&gt;5,"w",IF(ISERROR(VLOOKUP(QP$6,fériés,1,FALSE)),(SUM($H$1:QP$1)&gt;SUM($F$34:$F42))*(SUM($H$1:QP$1)&lt;=SUM($F$34:$F43))*1,"F"))</f>
        <v>0</v>
      </c>
      <c r="QQ43" s="65">
        <f ca="1">IF(WEEKDAY(QQ$6,2)&gt;5,"w",IF(ISERROR(VLOOKUP(QQ$6,fériés,1,FALSE)),(SUM($H$1:QQ$1)&gt;SUM($F$34:$F42))*(SUM($H$1:QQ$1)&lt;=SUM($F$34:$F43))*1,"F"))</f>
        <v>0</v>
      </c>
      <c r="QR43" s="65">
        <f ca="1">IF(WEEKDAY(QR$6,2)&gt;5,"w",IF(ISERROR(VLOOKUP(QR$6,fériés,1,FALSE)),(SUM($H$1:QR$1)&gt;SUM($F$34:$F42))*(SUM($H$1:QR$1)&lt;=SUM($F$34:$F43))*1,"F"))</f>
        <v>0</v>
      </c>
      <c r="QS43" s="65">
        <f ca="1">IF(WEEKDAY(QS$6,2)&gt;5,"w",IF(ISERROR(VLOOKUP(QS$6,fériés,1,FALSE)),(SUM($H$1:QS$1)&gt;SUM($F$34:$F42))*(SUM($H$1:QS$1)&lt;=SUM($F$34:$F43))*1,"F"))</f>
        <v>0</v>
      </c>
      <c r="QT43" s="65">
        <f ca="1">IF(WEEKDAY(QT$6,2)&gt;5,"w",IF(ISERROR(VLOOKUP(QT$6,fériés,1,FALSE)),(SUM($H$1:QT$1)&gt;SUM($F$34:$F42))*(SUM($H$1:QT$1)&lt;=SUM($F$34:$F43))*1,"F"))</f>
        <v>0</v>
      </c>
      <c r="QU43" s="65">
        <f ca="1">IF(WEEKDAY(QU$6,2)&gt;5,"w",IF(ISERROR(VLOOKUP(QU$6,fériés,1,FALSE)),(SUM($H$1:QU$1)&gt;SUM($F$34:$F42))*(SUM($H$1:QU$1)&lt;=SUM($F$34:$F43))*1,"F"))</f>
        <v>0</v>
      </c>
      <c r="QV43" s="65">
        <f ca="1">IF(WEEKDAY(QV$6,2)&gt;5,"w",IF(ISERROR(VLOOKUP(QV$6,fériés,1,FALSE)),(SUM($H$1:QV$1)&gt;SUM($F$34:$F42))*(SUM($H$1:QV$1)&lt;=SUM($F$34:$F43))*1,"F"))</f>
        <v>0</v>
      </c>
      <c r="QW43" s="65">
        <f ca="1">IF(WEEKDAY(QW$6,2)&gt;5,"w",IF(ISERROR(VLOOKUP(QW$6,fériés,1,FALSE)),(SUM($H$1:QW$1)&gt;SUM($F$34:$F42))*(SUM($H$1:QW$1)&lt;=SUM($F$34:$F43))*1,"F"))</f>
        <v>0</v>
      </c>
      <c r="QX43" s="65">
        <f ca="1">IF(WEEKDAY(QX$6,2)&gt;5,"w",IF(ISERROR(VLOOKUP(QX$6,fériés,1,FALSE)),(SUM($H$1:QX$1)&gt;SUM($F$34:$F42))*(SUM($H$1:QX$1)&lt;=SUM($F$34:$F43))*1,"F"))</f>
        <v>0</v>
      </c>
      <c r="QY43" s="65">
        <f ca="1">IF(WEEKDAY(QY$6,2)&gt;5,"w",IF(ISERROR(VLOOKUP(QY$6,fériés,1,FALSE)),(SUM($H$1:QY$1)&gt;SUM($F$34:$F42))*(SUM($H$1:QY$1)&lt;=SUM($F$34:$F43))*1,"F"))</f>
        <v>0</v>
      </c>
      <c r="QZ43" s="65">
        <f ca="1">IF(WEEKDAY(QZ$6,2)&gt;5,"w",IF(ISERROR(VLOOKUP(QZ$6,fériés,1,FALSE)),(SUM($H$1:QZ$1)&gt;SUM($F$34:$F42))*(SUM($H$1:QZ$1)&lt;=SUM($F$34:$F43))*1,"F"))</f>
        <v>0</v>
      </c>
      <c r="RA43" s="65">
        <f ca="1">IF(WEEKDAY(RA$6,2)&gt;5,"w",IF(ISERROR(VLOOKUP(RA$6,fériés,1,FALSE)),(SUM($H$1:RA$1)&gt;SUM($F$34:$F42))*(SUM($H$1:RA$1)&lt;=SUM($F$34:$F43))*1,"F"))</f>
        <v>0</v>
      </c>
      <c r="RB43" s="65">
        <f ca="1">IF(WEEKDAY(RB$6,2)&gt;5,"w",IF(ISERROR(VLOOKUP(RB$6,fériés,1,FALSE)),(SUM($H$1:RB$1)&gt;SUM($F$34:$F42))*(SUM($H$1:RB$1)&lt;=SUM($F$34:$F43))*1,"F"))</f>
        <v>0</v>
      </c>
      <c r="RC43" s="65">
        <f ca="1">IF(WEEKDAY(RC$6,2)&gt;5,"w",IF(ISERROR(VLOOKUP(RC$6,fériés,1,FALSE)),(SUM($H$1:RC$1)&gt;SUM($F$34:$F42))*(SUM($H$1:RC$1)&lt;=SUM($F$34:$F43))*1,"F"))</f>
        <v>0</v>
      </c>
      <c r="RD43" s="65">
        <f ca="1">IF(WEEKDAY(RD$6,2)&gt;5,"w",IF(ISERROR(VLOOKUP(RD$6,fériés,1,FALSE)),(SUM($H$1:RD$1)&gt;SUM($F$34:$F42))*(SUM($H$1:RD$1)&lt;=SUM($F$34:$F43))*1,"F"))</f>
        <v>0</v>
      </c>
      <c r="RE43" s="65">
        <f ca="1">IF(WEEKDAY(RE$6,2)&gt;5,"w",IF(ISERROR(VLOOKUP(RE$6,fériés,1,FALSE)),(SUM($H$1:RE$1)&gt;SUM($F$34:$F42))*(SUM($H$1:RE$1)&lt;=SUM($F$34:$F43))*1,"F"))</f>
        <v>0</v>
      </c>
      <c r="RF43" s="65">
        <f ca="1">IF(WEEKDAY(RF$6,2)&gt;5,"w",IF(ISERROR(VLOOKUP(RF$6,fériés,1,FALSE)),(SUM($H$1:RF$1)&gt;SUM($F$34:$F42))*(SUM($H$1:RF$1)&lt;=SUM($F$34:$F43))*1,"F"))</f>
        <v>0</v>
      </c>
      <c r="RG43" s="65">
        <f ca="1">IF(WEEKDAY(RG$6,2)&gt;5,"w",IF(ISERROR(VLOOKUP(RG$6,fériés,1,FALSE)),(SUM($H$1:RG$1)&gt;SUM($F$34:$F42))*(SUM($H$1:RG$1)&lt;=SUM($F$34:$F43))*1,"F"))</f>
        <v>0</v>
      </c>
      <c r="RH43" s="65">
        <f ca="1">IF(WEEKDAY(RH$6,2)&gt;5,"w",IF(ISERROR(VLOOKUP(RH$6,fériés,1,FALSE)),(SUM($H$1:RH$1)&gt;SUM($F$34:$F42))*(SUM($H$1:RH$1)&lt;=SUM($F$34:$F43))*1,"F"))</f>
        <v>0</v>
      </c>
      <c r="RI43" s="65">
        <f ca="1">IF(WEEKDAY(RI$6,2)&gt;5,"w",IF(ISERROR(VLOOKUP(RI$6,fériés,1,FALSE)),(SUM($H$1:RI$1)&gt;SUM($F$34:$F42))*(SUM($H$1:RI$1)&lt;=SUM($F$34:$F43))*1,"F"))</f>
        <v>0</v>
      </c>
      <c r="RJ43" s="65">
        <f ca="1">IF(WEEKDAY(RJ$6,2)&gt;5,"w",IF(ISERROR(VLOOKUP(RJ$6,fériés,1,FALSE)),(SUM($H$1:RJ$1)&gt;SUM($F$34:$F42))*(SUM($H$1:RJ$1)&lt;=SUM($F$34:$F43))*1,"F"))</f>
        <v>0</v>
      </c>
      <c r="RK43" s="65">
        <f ca="1">IF(WEEKDAY(RK$6,2)&gt;5,"w",IF(ISERROR(VLOOKUP(RK$6,fériés,1,FALSE)),(SUM($H$1:RK$1)&gt;SUM($F$34:$F42))*(SUM($H$1:RK$1)&lt;=SUM($F$34:$F43))*1,"F"))</f>
        <v>0</v>
      </c>
      <c r="RL43" s="65">
        <f ca="1">IF(WEEKDAY(RL$6,2)&gt;5,"w",IF(ISERROR(VLOOKUP(RL$6,fériés,1,FALSE)),(SUM($H$1:RL$1)&gt;SUM($F$34:$F42))*(SUM($H$1:RL$1)&lt;=SUM($F$34:$F43))*1,"F"))</f>
        <v>0</v>
      </c>
      <c r="RM43" s="65">
        <f ca="1">IF(WEEKDAY(RM$6,2)&gt;5,"w",IF(ISERROR(VLOOKUP(RM$6,fériés,1,FALSE)),(SUM($H$1:RM$1)&gt;SUM($F$34:$F42))*(SUM($H$1:RM$1)&lt;=SUM($F$34:$F43))*1,"F"))</f>
        <v>0</v>
      </c>
      <c r="RN43" s="65">
        <f ca="1">IF(WEEKDAY(RN$6,2)&gt;5,"w",IF(ISERROR(VLOOKUP(RN$6,fériés,1,FALSE)),(SUM($H$1:RN$1)&gt;SUM($F$34:$F42))*(SUM($H$1:RN$1)&lt;=SUM($F$34:$F43))*1,"F"))</f>
        <v>0</v>
      </c>
      <c r="RO43" s="65">
        <f ca="1">IF(WEEKDAY(RO$6,2)&gt;5,"w",IF(ISERROR(VLOOKUP(RO$6,fériés,1,FALSE)),(SUM($H$1:RO$1)&gt;SUM($F$34:$F42))*(SUM($H$1:RO$1)&lt;=SUM($F$34:$F43))*1,"F"))</f>
        <v>0</v>
      </c>
      <c r="RP43" s="65">
        <f ca="1">IF(WEEKDAY(RP$6,2)&gt;5,"w",IF(ISERROR(VLOOKUP(RP$6,fériés,1,FALSE)),(SUM($H$1:RP$1)&gt;SUM($F$34:$F42))*(SUM($H$1:RP$1)&lt;=SUM($F$34:$F43))*1,"F"))</f>
        <v>0</v>
      </c>
      <c r="RQ43" s="65">
        <f ca="1">IF(WEEKDAY(RQ$6,2)&gt;5,"w",IF(ISERROR(VLOOKUP(RQ$6,fériés,1,FALSE)),(SUM($H$1:RQ$1)&gt;SUM($F$34:$F42))*(SUM($H$1:RQ$1)&lt;=SUM($F$34:$F43))*1,"F"))</f>
        <v>0</v>
      </c>
      <c r="RR43" s="65" t="str">
        <f ca="1">IF(WEEKDAY(RR$6,2)&gt;5,"w",IF(ISERROR(VLOOKUP(RR$6,fériés,1,FALSE)),(SUM($H$1:RR$1)&gt;SUM($F$34:$F42))*(SUM($H$1:RR$1)&lt;=SUM($F$34:$F43))*1,"F"))</f>
        <v>w</v>
      </c>
      <c r="RS43" s="65" t="str">
        <f ca="1">IF(WEEKDAY(RS$6,2)&gt;5,"w",IF(ISERROR(VLOOKUP(RS$6,fériés,1,FALSE)),(SUM($H$1:RS$1)&gt;SUM($F$34:$F42))*(SUM($H$1:RS$1)&lt;=SUM($F$34:$F43))*1,"F"))</f>
        <v>w</v>
      </c>
      <c r="RT43" s="65" t="str">
        <f ca="1">IF(WEEKDAY(RT$6,2)&gt;5,"w",IF(ISERROR(VLOOKUP(RT$6,fériés,1,FALSE)),(SUM($H$1:RT$1)&gt;SUM($F$34:$F42))*(SUM($H$1:RT$1)&lt;=SUM($F$34:$F43))*1,"F"))</f>
        <v>w</v>
      </c>
      <c r="RU43" s="65" t="str">
        <f ca="1">IF(WEEKDAY(RU$6,2)&gt;5,"w",IF(ISERROR(VLOOKUP(RU$6,fériés,1,FALSE)),(SUM($H$1:RU$1)&gt;SUM($F$34:$F42))*(SUM($H$1:RU$1)&lt;=SUM($F$34:$F43))*1,"F"))</f>
        <v>w</v>
      </c>
      <c r="RV43" s="65" t="str">
        <f ca="1">IF(WEEKDAY(RV$6,2)&gt;5,"w",IF(ISERROR(VLOOKUP(RV$6,fériés,1,FALSE)),(SUM($H$1:RV$1)&gt;SUM($F$34:$F42))*(SUM($H$1:RV$1)&lt;=SUM($F$34:$F43))*1,"F"))</f>
        <v>w</v>
      </c>
      <c r="RW43" s="65" t="str">
        <f ca="1">IF(WEEKDAY(RW$6,2)&gt;5,"w",IF(ISERROR(VLOOKUP(RW$6,fériés,1,FALSE)),(SUM($H$1:RW$1)&gt;SUM($F$34:$F42))*(SUM($H$1:RW$1)&lt;=SUM($F$34:$F43))*1,"F"))</f>
        <v>w</v>
      </c>
      <c r="RX43" s="65" t="str">
        <f ca="1">IF(WEEKDAY(RX$6,2)&gt;5,"w",IF(ISERROR(VLOOKUP(RX$6,fériés,1,FALSE)),(SUM($H$1:RX$1)&gt;SUM($F$34:$F42))*(SUM($H$1:RX$1)&lt;=SUM($F$34:$F43))*1,"F"))</f>
        <v>w</v>
      </c>
      <c r="RY43" s="65" t="str">
        <f ca="1">IF(WEEKDAY(RY$6,2)&gt;5,"w",IF(ISERROR(VLOOKUP(RY$6,fériés,1,FALSE)),(SUM($H$1:RY$1)&gt;SUM($F$34:$F42))*(SUM($H$1:RY$1)&lt;=SUM($F$34:$F43))*1,"F"))</f>
        <v>w</v>
      </c>
      <c r="RZ43" s="65" t="str">
        <f ca="1">IF(WEEKDAY(RZ$6,2)&gt;5,"w",IF(ISERROR(VLOOKUP(RZ$6,fériés,1,FALSE)),(SUM($H$1:RZ$1)&gt;SUM($F$34:$F42))*(SUM($H$1:RZ$1)&lt;=SUM($F$34:$F43))*1,"F"))</f>
        <v>w</v>
      </c>
      <c r="SA43" s="65" t="str">
        <f ca="1">IF(WEEKDAY(SA$6,2)&gt;5,"w",IF(ISERROR(VLOOKUP(SA$6,fériés,1,FALSE)),(SUM($H$1:SA$1)&gt;SUM($F$34:$F42))*(SUM($H$1:SA$1)&lt;=SUM($F$34:$F43))*1,"F"))</f>
        <v>w</v>
      </c>
      <c r="SB43" s="65" t="str">
        <f ca="1">IF(WEEKDAY(SB$6,2)&gt;5,"w",IF(ISERROR(VLOOKUP(SB$6,fériés,1,FALSE)),(SUM($H$1:SB$1)&gt;SUM($F$34:$F42))*(SUM($H$1:SB$1)&lt;=SUM($F$34:$F43))*1,"F"))</f>
        <v>w</v>
      </c>
      <c r="SC43" s="65" t="str">
        <f ca="1">IF(WEEKDAY(SC$6,2)&gt;5,"w",IF(ISERROR(VLOOKUP(SC$6,fériés,1,FALSE)),(SUM($H$1:SC$1)&gt;SUM($F$34:$F42))*(SUM($H$1:SC$1)&lt;=SUM($F$34:$F43))*1,"F"))</f>
        <v>w</v>
      </c>
      <c r="SD43" s="65" t="str">
        <f ca="1">IF(WEEKDAY(SD$6,2)&gt;5,"w",IF(ISERROR(VLOOKUP(SD$6,fériés,1,FALSE)),(SUM($H$1:SD$1)&gt;SUM($F$34:$F42))*(SUM($H$1:SD$1)&lt;=SUM($F$34:$F43))*1,"F"))</f>
        <v>w</v>
      </c>
      <c r="SE43" s="65" t="str">
        <f ca="1">IF(WEEKDAY(SE$6,2)&gt;5,"w",IF(ISERROR(VLOOKUP(SE$6,fériés,1,FALSE)),(SUM($H$1:SE$1)&gt;SUM($F$34:$F42))*(SUM($H$1:SE$1)&lt;=SUM($F$34:$F43))*1,"F"))</f>
        <v>w</v>
      </c>
      <c r="SF43" s="65" t="str">
        <f ca="1">IF(WEEKDAY(SF$6,2)&gt;5,"w",IF(ISERROR(VLOOKUP(SF$6,fériés,1,FALSE)),(SUM($H$1:SF$1)&gt;SUM($F$34:$F42))*(SUM($H$1:SF$1)&lt;=SUM($F$34:$F43))*1,"F"))</f>
        <v>w</v>
      </c>
      <c r="SG43" s="83"/>
    </row>
    <row r="44" spans="1:501" ht="12" customHeight="1" x14ac:dyDescent="0.25">
      <c r="A44" s="80"/>
      <c r="B44" s="63"/>
      <c r="C44" s="78" t="str">
        <f>IF(A44="","",Base_données!$P$3)</f>
        <v/>
      </c>
      <c r="D44" s="79" t="str">
        <f>IFERROR(VLOOKUP($A44,Base_données!$A$4:$AB$24,Base_données!$D$1,FALSE),"")</f>
        <v/>
      </c>
      <c r="E44" s="79" t="str">
        <f>IFERROR(VLOOKUP($A44,Base_données!$A$4:$AB$24,Base_données!$P$1,FALSE),"")</f>
        <v/>
      </c>
      <c r="F44" s="67" t="str">
        <f t="shared" si="89"/>
        <v/>
      </c>
      <c r="G44" s="62" t="str">
        <f>IFERROR(VLOOKUP($A44,Base_données!$A$4:$L$24,5,FALSE),"")</f>
        <v/>
      </c>
      <c r="H44" s="65">
        <f ca="1">IF(WEEKDAY(H$6,2)&gt;5,"w",IF(ISERROR(VLOOKUP(H$6,fériés,1,FALSE)),(SUM($H$1:H$1)&gt;SUM($F$34:$F43))*(SUM($H$1:H$1)&lt;=SUM($F$34:$F44))*1,"F"))</f>
        <v>0</v>
      </c>
      <c r="I44" s="65">
        <f ca="1">IF(WEEKDAY(I$6,2)&gt;5,"w",IF(ISERROR(VLOOKUP(I$6,fériés,1,FALSE)),(SUM($H$1:I$1)&gt;SUM($F$34:$F43))*(SUM($H$1:I$1)&lt;=SUM($F$34:$F44))*1,"F"))</f>
        <v>0</v>
      </c>
      <c r="J44" s="65">
        <f ca="1">IF(WEEKDAY(J$6,2)&gt;5,"w",IF(ISERROR(VLOOKUP(J$6,fériés,1,FALSE)),(SUM($H$1:J$1)&gt;SUM($F$34:$F43))*(SUM($H$1:J$1)&lt;=SUM($F$34:$F44))*1,"F"))</f>
        <v>0</v>
      </c>
      <c r="K44" s="65">
        <f ca="1">IF(WEEKDAY(K$6,2)&gt;5,"w",IF(ISERROR(VLOOKUP(K$6,fériés,1,FALSE)),(SUM($H$1:K$1)&gt;SUM($F$34:$F43))*(SUM($H$1:K$1)&lt;=SUM($F$34:$F44))*1,"F"))</f>
        <v>0</v>
      </c>
      <c r="L44" s="65">
        <f ca="1">IF(WEEKDAY(L$6,2)&gt;5,"w",IF(ISERROR(VLOOKUP(L$6,fériés,1,FALSE)),(SUM($H$1:L$1)&gt;SUM($F$34:$F43))*(SUM($H$1:L$1)&lt;=SUM($F$34:$F44))*1,"F"))</f>
        <v>0</v>
      </c>
      <c r="M44" s="65">
        <f ca="1">IF(WEEKDAY(M$6,2)&gt;5,"w",IF(ISERROR(VLOOKUP(M$6,fériés,1,FALSE)),(SUM($H$1:M$1)&gt;SUM($F$34:$F43))*(SUM($H$1:M$1)&lt;=SUM($F$34:$F44))*1,"F"))</f>
        <v>0</v>
      </c>
      <c r="N44" s="65">
        <f ca="1">IF(WEEKDAY(N$6,2)&gt;5,"w",IF(ISERROR(VLOOKUP(N$6,fériés,1,FALSE)),(SUM($H$1:N$1)&gt;SUM($F$34:$F43))*(SUM($H$1:N$1)&lt;=SUM($F$34:$F44))*1,"F"))</f>
        <v>0</v>
      </c>
      <c r="O44" s="65">
        <f ca="1">IF(WEEKDAY(O$6,2)&gt;5,"w",IF(ISERROR(VLOOKUP(O$6,fériés,1,FALSE)),(SUM($H$1:O$1)&gt;SUM($F$34:$F43))*(SUM($H$1:O$1)&lt;=SUM($F$34:$F44))*1,"F"))</f>
        <v>0</v>
      </c>
      <c r="P44" s="65">
        <f ca="1">IF(WEEKDAY(P$6,2)&gt;5,"w",IF(ISERROR(VLOOKUP(P$6,fériés,1,FALSE)),(SUM($H$1:P$1)&gt;SUM($F$34:$F43))*(SUM($H$1:P$1)&lt;=SUM($F$34:$F44))*1,"F"))</f>
        <v>0</v>
      </c>
      <c r="Q44" s="65">
        <f ca="1">IF(WEEKDAY(Q$6,2)&gt;5,"w",IF(ISERROR(VLOOKUP(Q$6,fériés,1,FALSE)),(SUM($H$1:Q$1)&gt;SUM($F$34:$F43))*(SUM($H$1:Q$1)&lt;=SUM($F$34:$F44))*1,"F"))</f>
        <v>0</v>
      </c>
      <c r="R44" s="65">
        <f ca="1">IF(WEEKDAY(R$6,2)&gt;5,"w",IF(ISERROR(VLOOKUP(R$6,fériés,1,FALSE)),(SUM($H$1:R$1)&gt;SUM($F$34:$F43))*(SUM($H$1:R$1)&lt;=SUM($F$34:$F44))*1,"F"))</f>
        <v>0</v>
      </c>
      <c r="S44" s="65">
        <f ca="1">IF(WEEKDAY(S$6,2)&gt;5,"w",IF(ISERROR(VLOOKUP(S$6,fériés,1,FALSE)),(SUM($H$1:S$1)&gt;SUM($F$34:$F43))*(SUM($H$1:S$1)&lt;=SUM($F$34:$F44))*1,"F"))</f>
        <v>0</v>
      </c>
      <c r="T44" s="65">
        <f ca="1">IF(WEEKDAY(T$6,2)&gt;5,"w",IF(ISERROR(VLOOKUP(T$6,fériés,1,FALSE)),(SUM($H$1:T$1)&gt;SUM($F$34:$F43))*(SUM($H$1:T$1)&lt;=SUM($F$34:$F44))*1,"F"))</f>
        <v>0</v>
      </c>
      <c r="U44" s="65">
        <f ca="1">IF(WEEKDAY(U$6,2)&gt;5,"w",IF(ISERROR(VLOOKUP(U$6,fériés,1,FALSE)),(SUM($H$1:U$1)&gt;SUM($F$34:$F43))*(SUM($H$1:U$1)&lt;=SUM($F$34:$F44))*1,"F"))</f>
        <v>0</v>
      </c>
      <c r="V44" s="65">
        <f ca="1">IF(WEEKDAY(V$6,2)&gt;5,"w",IF(ISERROR(VLOOKUP(V$6,fériés,1,FALSE)),(SUM($H$1:V$1)&gt;SUM($F$34:$F43))*(SUM($H$1:V$1)&lt;=SUM($F$34:$F44))*1,"F"))</f>
        <v>0</v>
      </c>
      <c r="W44" s="65">
        <f ca="1">IF(WEEKDAY(W$6,2)&gt;5,"w",IF(ISERROR(VLOOKUP(W$6,fériés,1,FALSE)),(SUM($H$1:W$1)&gt;SUM($F$34:$F43))*(SUM($H$1:W$1)&lt;=SUM($F$34:$F44))*1,"F"))</f>
        <v>0</v>
      </c>
      <c r="X44" s="65">
        <f ca="1">IF(WEEKDAY(X$6,2)&gt;5,"w",IF(ISERROR(VLOOKUP(X$6,fériés,1,FALSE)),(SUM($H$1:X$1)&gt;SUM($F$34:$F43))*(SUM($H$1:X$1)&lt;=SUM($F$34:$F44))*1,"F"))</f>
        <v>0</v>
      </c>
      <c r="Y44" s="65">
        <f ca="1">IF(WEEKDAY(Y$6,2)&gt;5,"w",IF(ISERROR(VLOOKUP(Y$6,fériés,1,FALSE)),(SUM($H$1:Y$1)&gt;SUM($F$34:$F43))*(SUM($H$1:Y$1)&lt;=SUM($F$34:$F44))*1,"F"))</f>
        <v>0</v>
      </c>
      <c r="Z44" s="65">
        <f ca="1">IF(WEEKDAY(Z$6,2)&gt;5,"w",IF(ISERROR(VLOOKUP(Z$6,fériés,1,FALSE)),(SUM($H$1:Z$1)&gt;SUM($F$34:$F43))*(SUM($H$1:Z$1)&lt;=SUM($F$34:$F44))*1,"F"))</f>
        <v>0</v>
      </c>
      <c r="AA44" s="65">
        <f ca="1">IF(WEEKDAY(AA$6,2)&gt;5,"w",IF(ISERROR(VLOOKUP(AA$6,fériés,1,FALSE)),(SUM($H$1:AA$1)&gt;SUM($F$34:$F43))*(SUM($H$1:AA$1)&lt;=SUM($F$34:$F44))*1,"F"))</f>
        <v>0</v>
      </c>
      <c r="AB44" s="65">
        <f ca="1">IF(WEEKDAY(AB$6,2)&gt;5,"w",IF(ISERROR(VLOOKUP(AB$6,fériés,1,FALSE)),(SUM($H$1:AB$1)&gt;SUM($F$34:$F43))*(SUM($H$1:AB$1)&lt;=SUM($F$34:$F44))*1,"F"))</f>
        <v>0</v>
      </c>
      <c r="AC44" s="65">
        <f ca="1">IF(WEEKDAY(AC$6,2)&gt;5,"w",IF(ISERROR(VLOOKUP(AC$6,fériés,1,FALSE)),(SUM($H$1:AC$1)&gt;SUM($F$34:$F43))*(SUM($H$1:AC$1)&lt;=SUM($F$34:$F44))*1,"F"))</f>
        <v>0</v>
      </c>
      <c r="AD44" s="65">
        <f ca="1">IF(WEEKDAY(AD$6,2)&gt;5,"w",IF(ISERROR(VLOOKUP(AD$6,fériés,1,FALSE)),(SUM($H$1:AD$1)&gt;SUM($F$34:$F43))*(SUM($H$1:AD$1)&lt;=SUM($F$34:$F44))*1,"F"))</f>
        <v>0</v>
      </c>
      <c r="AE44" s="65">
        <f ca="1">IF(WEEKDAY(AE$6,2)&gt;5,"w",IF(ISERROR(VLOOKUP(AE$6,fériés,1,FALSE)),(SUM($H$1:AE$1)&gt;SUM($F$34:$F43))*(SUM($H$1:AE$1)&lt;=SUM($F$34:$F44))*1,"F"))</f>
        <v>0</v>
      </c>
      <c r="AF44" s="65">
        <f ca="1">IF(WEEKDAY(AF$6,2)&gt;5,"w",IF(ISERROR(VLOOKUP(AF$6,fériés,1,FALSE)),(SUM($H$1:AF$1)&gt;SUM($F$34:$F43))*(SUM($H$1:AF$1)&lt;=SUM($F$34:$F44))*1,"F"))</f>
        <v>0</v>
      </c>
      <c r="AG44" s="65">
        <f ca="1">IF(WEEKDAY(AG$6,2)&gt;5,"w",IF(ISERROR(VLOOKUP(AG$6,fériés,1,FALSE)),(SUM($H$1:AG$1)&gt;SUM($F$34:$F43))*(SUM($H$1:AG$1)&lt;=SUM($F$34:$F44))*1,"F"))</f>
        <v>0</v>
      </c>
      <c r="AH44" s="65">
        <f ca="1">IF(WEEKDAY(AH$6,2)&gt;5,"w",IF(ISERROR(VLOOKUP(AH$6,fériés,1,FALSE)),(SUM($H$1:AH$1)&gt;SUM($F$34:$F43))*(SUM($H$1:AH$1)&lt;=SUM($F$34:$F44))*1,"F"))</f>
        <v>0</v>
      </c>
      <c r="AI44" s="65">
        <f ca="1">IF(WEEKDAY(AI$6,2)&gt;5,"w",IF(ISERROR(VLOOKUP(AI$6,fériés,1,FALSE)),(SUM($H$1:AI$1)&gt;SUM($F$34:$F43))*(SUM($H$1:AI$1)&lt;=SUM($F$34:$F44))*1,"F"))</f>
        <v>0</v>
      </c>
      <c r="AJ44" s="65">
        <f ca="1">IF(WEEKDAY(AJ$6,2)&gt;5,"w",IF(ISERROR(VLOOKUP(AJ$6,fériés,1,FALSE)),(SUM($H$1:AJ$1)&gt;SUM($F$34:$F43))*(SUM($H$1:AJ$1)&lt;=SUM($F$34:$F44))*1,"F"))</f>
        <v>0</v>
      </c>
      <c r="AK44" s="65">
        <f ca="1">IF(WEEKDAY(AK$6,2)&gt;5,"w",IF(ISERROR(VLOOKUP(AK$6,fériés,1,FALSE)),(SUM($H$1:AK$1)&gt;SUM($F$34:$F43))*(SUM($H$1:AK$1)&lt;=SUM($F$34:$F44))*1,"F"))</f>
        <v>0</v>
      </c>
      <c r="AL44" s="65">
        <f ca="1">IF(WEEKDAY(AL$6,2)&gt;5,"w",IF(ISERROR(VLOOKUP(AL$6,fériés,1,FALSE)),(SUM($H$1:AL$1)&gt;SUM($F$34:$F43))*(SUM($H$1:AL$1)&lt;=SUM($F$34:$F44))*1,"F"))</f>
        <v>0</v>
      </c>
      <c r="AM44" s="65">
        <f ca="1">IF(WEEKDAY(AM$6,2)&gt;5,"w",IF(ISERROR(VLOOKUP(AM$6,fériés,1,FALSE)),(SUM($H$1:AM$1)&gt;SUM($F$34:$F43))*(SUM($H$1:AM$1)&lt;=SUM($F$34:$F44))*1,"F"))</f>
        <v>0</v>
      </c>
      <c r="AN44" s="65">
        <f ca="1">IF(WEEKDAY(AN$6,2)&gt;5,"w",IF(ISERROR(VLOOKUP(AN$6,fériés,1,FALSE)),(SUM($H$1:AN$1)&gt;SUM($F$34:$F43))*(SUM($H$1:AN$1)&lt;=SUM($F$34:$F44))*1,"F"))</f>
        <v>0</v>
      </c>
      <c r="AO44" s="65">
        <f ca="1">IF(WEEKDAY(AO$6,2)&gt;5,"w",IF(ISERROR(VLOOKUP(AO$6,fériés,1,FALSE)),(SUM($H$1:AO$1)&gt;SUM($F$34:$F43))*(SUM($H$1:AO$1)&lt;=SUM($F$34:$F44))*1,"F"))</f>
        <v>0</v>
      </c>
      <c r="AP44" s="65">
        <f ca="1">IF(WEEKDAY(AP$6,2)&gt;5,"w",IF(ISERROR(VLOOKUP(AP$6,fériés,1,FALSE)),(SUM($H$1:AP$1)&gt;SUM($F$34:$F43))*(SUM($H$1:AP$1)&lt;=SUM($F$34:$F44))*1,"F"))</f>
        <v>0</v>
      </c>
      <c r="AQ44" s="65">
        <f ca="1">IF(WEEKDAY(AQ$6,2)&gt;5,"w",IF(ISERROR(VLOOKUP(AQ$6,fériés,1,FALSE)),(SUM($H$1:AQ$1)&gt;SUM($F$34:$F43))*(SUM($H$1:AQ$1)&lt;=SUM($F$34:$F44))*1,"F"))</f>
        <v>0</v>
      </c>
      <c r="AR44" s="65">
        <f ca="1">IF(WEEKDAY(AR$6,2)&gt;5,"w",IF(ISERROR(VLOOKUP(AR$6,fériés,1,FALSE)),(SUM($H$1:AR$1)&gt;SUM($F$34:$F43))*(SUM($H$1:AR$1)&lt;=SUM($F$34:$F44))*1,"F"))</f>
        <v>0</v>
      </c>
      <c r="AS44" s="65">
        <f ca="1">IF(WEEKDAY(AS$6,2)&gt;5,"w",IF(ISERROR(VLOOKUP(AS$6,fériés,1,FALSE)),(SUM($H$1:AS$1)&gt;SUM($F$34:$F43))*(SUM($H$1:AS$1)&lt;=SUM($F$34:$F44))*1,"F"))</f>
        <v>0</v>
      </c>
      <c r="AT44" s="65">
        <f ca="1">IF(WEEKDAY(AT$6,2)&gt;5,"w",IF(ISERROR(VLOOKUP(AT$6,fériés,1,FALSE)),(SUM($H$1:AT$1)&gt;SUM($F$34:$F43))*(SUM($H$1:AT$1)&lt;=SUM($F$34:$F44))*1,"F"))</f>
        <v>0</v>
      </c>
      <c r="AU44" s="65">
        <f ca="1">IF(WEEKDAY(AU$6,2)&gt;5,"w",IF(ISERROR(VLOOKUP(AU$6,fériés,1,FALSE)),(SUM($H$1:AU$1)&gt;SUM($F$34:$F43))*(SUM($H$1:AU$1)&lt;=SUM($F$34:$F44))*1,"F"))</f>
        <v>0</v>
      </c>
      <c r="AV44" s="65">
        <f ca="1">IF(WEEKDAY(AV$6,2)&gt;5,"w",IF(ISERROR(VLOOKUP(AV$6,fériés,1,FALSE)),(SUM($H$1:AV$1)&gt;SUM($F$34:$F43))*(SUM($H$1:AV$1)&lt;=SUM($F$34:$F44))*1,"F"))</f>
        <v>0</v>
      </c>
      <c r="AW44" s="65">
        <f ca="1">IF(WEEKDAY(AW$6,2)&gt;5,"w",IF(ISERROR(VLOOKUP(AW$6,fériés,1,FALSE)),(SUM($H$1:AW$1)&gt;SUM($F$34:$F43))*(SUM($H$1:AW$1)&lt;=SUM($F$34:$F44))*1,"F"))</f>
        <v>0</v>
      </c>
      <c r="AX44" s="65">
        <f ca="1">IF(WEEKDAY(AX$6,2)&gt;5,"w",IF(ISERROR(VLOOKUP(AX$6,fériés,1,FALSE)),(SUM($H$1:AX$1)&gt;SUM($F$34:$F43))*(SUM($H$1:AX$1)&lt;=SUM($F$34:$F44))*1,"F"))</f>
        <v>0</v>
      </c>
      <c r="AY44" s="65">
        <f ca="1">IF(WEEKDAY(AY$6,2)&gt;5,"w",IF(ISERROR(VLOOKUP(AY$6,fériés,1,FALSE)),(SUM($H$1:AY$1)&gt;SUM($F$34:$F43))*(SUM($H$1:AY$1)&lt;=SUM($F$34:$F44))*1,"F"))</f>
        <v>0</v>
      </c>
      <c r="AZ44" s="65">
        <f ca="1">IF(WEEKDAY(AZ$6,2)&gt;5,"w",IF(ISERROR(VLOOKUP(AZ$6,fériés,1,FALSE)),(SUM($H$1:AZ$1)&gt;SUM($F$34:$F43))*(SUM($H$1:AZ$1)&lt;=SUM($F$34:$F44))*1,"F"))</f>
        <v>0</v>
      </c>
      <c r="BA44" s="65">
        <f ca="1">IF(WEEKDAY(BA$6,2)&gt;5,"w",IF(ISERROR(VLOOKUP(BA$6,fériés,1,FALSE)),(SUM($H$1:BA$1)&gt;SUM($F$34:$F43))*(SUM($H$1:BA$1)&lt;=SUM($F$34:$F44))*1,"F"))</f>
        <v>0</v>
      </c>
      <c r="BB44" s="65">
        <f ca="1">IF(WEEKDAY(BB$6,2)&gt;5,"w",IF(ISERROR(VLOOKUP(BB$6,fériés,1,FALSE)),(SUM($H$1:BB$1)&gt;SUM($F$34:$F43))*(SUM($H$1:BB$1)&lt;=SUM($F$34:$F44))*1,"F"))</f>
        <v>0</v>
      </c>
      <c r="BC44" s="65">
        <f ca="1">IF(WEEKDAY(BC$6,2)&gt;5,"w",IF(ISERROR(VLOOKUP(BC$6,fériés,1,FALSE)),(SUM($H$1:BC$1)&gt;SUM($F$34:$F43))*(SUM($H$1:BC$1)&lt;=SUM($F$34:$F44))*1,"F"))</f>
        <v>0</v>
      </c>
      <c r="BD44" s="65">
        <f ca="1">IF(WEEKDAY(BD$6,2)&gt;5,"w",IF(ISERROR(VLOOKUP(BD$6,fériés,1,FALSE)),(SUM($H$1:BD$1)&gt;SUM($F$34:$F43))*(SUM($H$1:BD$1)&lt;=SUM($F$34:$F44))*1,"F"))</f>
        <v>0</v>
      </c>
      <c r="BE44" s="65">
        <f ca="1">IF(WEEKDAY(BE$6,2)&gt;5,"w",IF(ISERROR(VLOOKUP(BE$6,fériés,1,FALSE)),(SUM($H$1:BE$1)&gt;SUM($F$34:$F43))*(SUM($H$1:BE$1)&lt;=SUM($F$34:$F44))*1,"F"))</f>
        <v>0</v>
      </c>
      <c r="BF44" s="65">
        <f ca="1">IF(WEEKDAY(BF$6,2)&gt;5,"w",IF(ISERROR(VLOOKUP(BF$6,fériés,1,FALSE)),(SUM($H$1:BF$1)&gt;SUM($F$34:$F43))*(SUM($H$1:BF$1)&lt;=SUM($F$34:$F44))*1,"F"))</f>
        <v>0</v>
      </c>
      <c r="BG44" s="65">
        <f ca="1">IF(WEEKDAY(BG$6,2)&gt;5,"w",IF(ISERROR(VLOOKUP(BG$6,fériés,1,FALSE)),(SUM($H$1:BG$1)&gt;SUM($F$34:$F43))*(SUM($H$1:BG$1)&lt;=SUM($F$34:$F44))*1,"F"))</f>
        <v>0</v>
      </c>
      <c r="BH44" s="65">
        <f ca="1">IF(WEEKDAY(BH$6,2)&gt;5,"w",IF(ISERROR(VLOOKUP(BH$6,fériés,1,FALSE)),(SUM($H$1:BH$1)&gt;SUM($F$34:$F43))*(SUM($H$1:BH$1)&lt;=SUM($F$34:$F44))*1,"F"))</f>
        <v>0</v>
      </c>
      <c r="BI44" s="65">
        <f ca="1">IF(WEEKDAY(BI$6,2)&gt;5,"w",IF(ISERROR(VLOOKUP(BI$6,fériés,1,FALSE)),(SUM($H$1:BI$1)&gt;SUM($F$34:$F43))*(SUM($H$1:BI$1)&lt;=SUM($F$34:$F44))*1,"F"))</f>
        <v>0</v>
      </c>
      <c r="BJ44" s="65">
        <f ca="1">IF(WEEKDAY(BJ$6,2)&gt;5,"w",IF(ISERROR(VLOOKUP(BJ$6,fériés,1,FALSE)),(SUM($H$1:BJ$1)&gt;SUM($F$34:$F43))*(SUM($H$1:BJ$1)&lt;=SUM($F$34:$F44))*1,"F"))</f>
        <v>0</v>
      </c>
      <c r="BK44" s="65">
        <f ca="1">IF(WEEKDAY(BK$6,2)&gt;5,"w",IF(ISERROR(VLOOKUP(BK$6,fériés,1,FALSE)),(SUM($H$1:BK$1)&gt;SUM($F$34:$F43))*(SUM($H$1:BK$1)&lt;=SUM($F$34:$F44))*1,"F"))</f>
        <v>0</v>
      </c>
      <c r="BL44" s="65">
        <f ca="1">IF(WEEKDAY(BL$6,2)&gt;5,"w",IF(ISERROR(VLOOKUP(BL$6,fériés,1,FALSE)),(SUM($H$1:BL$1)&gt;SUM($F$34:$F43))*(SUM($H$1:BL$1)&lt;=SUM($F$34:$F44))*1,"F"))</f>
        <v>0</v>
      </c>
      <c r="BM44" s="65">
        <f ca="1">IF(WEEKDAY(BM$6,2)&gt;5,"w",IF(ISERROR(VLOOKUP(BM$6,fériés,1,FALSE)),(SUM($H$1:BM$1)&gt;SUM($F$34:$F43))*(SUM($H$1:BM$1)&lt;=SUM($F$34:$F44))*1,"F"))</f>
        <v>0</v>
      </c>
      <c r="BN44" s="65" t="str">
        <f ca="1">IF(WEEKDAY(BN$6,2)&gt;5,"w",IF(ISERROR(VLOOKUP(BN$6,fériés,1,FALSE)),(SUM($H$1:BN$1)&gt;SUM($F$34:$F43))*(SUM($H$1:BN$1)&lt;=SUM($F$34:$F44))*1,"F"))</f>
        <v>w</v>
      </c>
      <c r="BO44" s="65" t="str">
        <f ca="1">IF(WEEKDAY(BO$6,2)&gt;5,"w",IF(ISERROR(VLOOKUP(BO$6,fériés,1,FALSE)),(SUM($H$1:BO$1)&gt;SUM($F$34:$F43))*(SUM($H$1:BO$1)&lt;=SUM($F$34:$F44))*1,"F"))</f>
        <v>w</v>
      </c>
      <c r="BP44" s="65" t="str">
        <f ca="1">IF(WEEKDAY(BP$6,2)&gt;5,"w",IF(ISERROR(VLOOKUP(BP$6,fériés,1,FALSE)),(SUM($H$1:BP$1)&gt;SUM($F$34:$F43))*(SUM($H$1:BP$1)&lt;=SUM($F$34:$F44))*1,"F"))</f>
        <v>w</v>
      </c>
      <c r="BQ44" s="65" t="str">
        <f ca="1">IF(WEEKDAY(BQ$6,2)&gt;5,"w",IF(ISERROR(VLOOKUP(BQ$6,fériés,1,FALSE)),(SUM($H$1:BQ$1)&gt;SUM($F$34:$F43))*(SUM($H$1:BQ$1)&lt;=SUM($F$34:$F44))*1,"F"))</f>
        <v>w</v>
      </c>
      <c r="BR44" s="65" t="str">
        <f ca="1">IF(WEEKDAY(BR$6,2)&gt;5,"w",IF(ISERROR(VLOOKUP(BR$6,fériés,1,FALSE)),(SUM($H$1:BR$1)&gt;SUM($F$34:$F43))*(SUM($H$1:BR$1)&lt;=SUM($F$34:$F44))*1,"F"))</f>
        <v>w</v>
      </c>
      <c r="BS44" s="65" t="str">
        <f ca="1">IF(WEEKDAY(BS$6,2)&gt;5,"w",IF(ISERROR(VLOOKUP(BS$6,fériés,1,FALSE)),(SUM($H$1:BS$1)&gt;SUM($F$34:$F43))*(SUM($H$1:BS$1)&lt;=SUM($F$34:$F44))*1,"F"))</f>
        <v>w</v>
      </c>
      <c r="BT44" s="65" t="str">
        <f ca="1">IF(WEEKDAY(BT$6,2)&gt;5,"w",IF(ISERROR(VLOOKUP(BT$6,fériés,1,FALSE)),(SUM($H$1:BT$1)&gt;SUM($F$34:$F43))*(SUM($H$1:BT$1)&lt;=SUM($F$34:$F44))*1,"F"))</f>
        <v>w</v>
      </c>
      <c r="BU44" s="65" t="str">
        <f ca="1">IF(WEEKDAY(BU$6,2)&gt;5,"w",IF(ISERROR(VLOOKUP(BU$6,fériés,1,FALSE)),(SUM($H$1:BU$1)&gt;SUM($F$34:$F43))*(SUM($H$1:BU$1)&lt;=SUM($F$34:$F44))*1,"F"))</f>
        <v>w</v>
      </c>
      <c r="BV44" s="65" t="str">
        <f ca="1">IF(WEEKDAY(BV$6,2)&gt;5,"w",IF(ISERROR(VLOOKUP(BV$6,fériés,1,FALSE)),(SUM($H$1:BV$1)&gt;SUM($F$34:$F43))*(SUM($H$1:BV$1)&lt;=SUM($F$34:$F44))*1,"F"))</f>
        <v>w</v>
      </c>
      <c r="BW44" s="65" t="str">
        <f ca="1">IF(WEEKDAY(BW$6,2)&gt;5,"w",IF(ISERROR(VLOOKUP(BW$6,fériés,1,FALSE)),(SUM($H$1:BW$1)&gt;SUM($F$34:$F43))*(SUM($H$1:BW$1)&lt;=SUM($F$34:$F44))*1,"F"))</f>
        <v>w</v>
      </c>
      <c r="BX44" s="65" t="str">
        <f ca="1">IF(WEEKDAY(BX$6,2)&gt;5,"w",IF(ISERROR(VLOOKUP(BX$6,fériés,1,FALSE)),(SUM($H$1:BX$1)&gt;SUM($F$34:$F43))*(SUM($H$1:BX$1)&lt;=SUM($F$34:$F44))*1,"F"))</f>
        <v>w</v>
      </c>
      <c r="BY44" s="65" t="str">
        <f ca="1">IF(WEEKDAY(BY$6,2)&gt;5,"w",IF(ISERROR(VLOOKUP(BY$6,fériés,1,FALSE)),(SUM($H$1:BY$1)&gt;SUM($F$34:$F43))*(SUM($H$1:BY$1)&lt;=SUM($F$34:$F44))*1,"F"))</f>
        <v>w</v>
      </c>
      <c r="BZ44" s="65" t="str">
        <f ca="1">IF(WEEKDAY(BZ$6,2)&gt;5,"w",IF(ISERROR(VLOOKUP(BZ$6,fériés,1,FALSE)),(SUM($H$1:BZ$1)&gt;SUM($F$34:$F43))*(SUM($H$1:BZ$1)&lt;=SUM($F$34:$F44))*1,"F"))</f>
        <v>w</v>
      </c>
      <c r="CA44" s="65" t="str">
        <f ca="1">IF(WEEKDAY(CA$6,2)&gt;5,"w",IF(ISERROR(VLOOKUP(CA$6,fériés,1,FALSE)),(SUM($H$1:CA$1)&gt;SUM($F$34:$F43))*(SUM($H$1:CA$1)&lt;=SUM($F$34:$F44))*1,"F"))</f>
        <v>w</v>
      </c>
      <c r="CB44" s="65" t="str">
        <f ca="1">IF(WEEKDAY(CB$6,2)&gt;5,"w",IF(ISERROR(VLOOKUP(CB$6,fériés,1,FALSE)),(SUM($H$1:CB$1)&gt;SUM($F$34:$F43))*(SUM($H$1:CB$1)&lt;=SUM($F$34:$F44))*1,"F"))</f>
        <v>w</v>
      </c>
      <c r="CC44" s="65" t="str">
        <f ca="1">IF(WEEKDAY(CC$6,2)&gt;5,"w",IF(ISERROR(VLOOKUP(CC$6,fériés,1,FALSE)),(SUM($H$1:CC$1)&gt;SUM($F$34:$F43))*(SUM($H$1:CC$1)&lt;=SUM($F$34:$F44))*1,"F"))</f>
        <v>w</v>
      </c>
      <c r="CD44" s="65" t="str">
        <f ca="1">IF(WEEKDAY(CD$6,2)&gt;5,"w",IF(ISERROR(VLOOKUP(CD$6,fériés,1,FALSE)),(SUM($H$1:CD$1)&gt;SUM($F$34:$F43))*(SUM($H$1:CD$1)&lt;=SUM($F$34:$F44))*1,"F"))</f>
        <v>w</v>
      </c>
      <c r="CE44" s="65" t="str">
        <f ca="1">IF(WEEKDAY(CE$6,2)&gt;5,"w",IF(ISERROR(VLOOKUP(CE$6,fériés,1,FALSE)),(SUM($H$1:CE$1)&gt;SUM($F$34:$F43))*(SUM($H$1:CE$1)&lt;=SUM($F$34:$F44))*1,"F"))</f>
        <v>w</v>
      </c>
      <c r="CF44" s="65" t="str">
        <f ca="1">IF(WEEKDAY(CF$6,2)&gt;5,"w",IF(ISERROR(VLOOKUP(CF$6,fériés,1,FALSE)),(SUM($H$1:CF$1)&gt;SUM($F$34:$F43))*(SUM($H$1:CF$1)&lt;=SUM($F$34:$F44))*1,"F"))</f>
        <v>w</v>
      </c>
      <c r="CG44" s="65" t="str">
        <f ca="1">IF(WEEKDAY(CG$6,2)&gt;5,"w",IF(ISERROR(VLOOKUP(CG$6,fériés,1,FALSE)),(SUM($H$1:CG$1)&gt;SUM($F$34:$F43))*(SUM($H$1:CG$1)&lt;=SUM($F$34:$F44))*1,"F"))</f>
        <v>w</v>
      </c>
      <c r="CH44" s="65">
        <f ca="1">IF(WEEKDAY(CH$6,2)&gt;5,"w",IF(ISERROR(VLOOKUP(CH$6,fériés,1,FALSE)),(SUM($H$1:CH$1)&gt;SUM($F$34:$F43))*(SUM($H$1:CH$1)&lt;=SUM($F$34:$F44))*1,"F"))</f>
        <v>0</v>
      </c>
      <c r="CI44" s="65">
        <f ca="1">IF(WEEKDAY(CI$6,2)&gt;5,"w",IF(ISERROR(VLOOKUP(CI$6,fériés,1,FALSE)),(SUM($H$1:CI$1)&gt;SUM($F$34:$F43))*(SUM($H$1:CI$1)&lt;=SUM($F$34:$F44))*1,"F"))</f>
        <v>0</v>
      </c>
      <c r="CJ44" s="65">
        <f ca="1">IF(WEEKDAY(CJ$6,2)&gt;5,"w",IF(ISERROR(VLOOKUP(CJ$6,fériés,1,FALSE)),(SUM($H$1:CJ$1)&gt;SUM($F$34:$F43))*(SUM($H$1:CJ$1)&lt;=SUM($F$34:$F44))*1,"F"))</f>
        <v>0</v>
      </c>
      <c r="CK44" s="65">
        <f ca="1">IF(WEEKDAY(CK$6,2)&gt;5,"w",IF(ISERROR(VLOOKUP(CK$6,fériés,1,FALSE)),(SUM($H$1:CK$1)&gt;SUM($F$34:$F43))*(SUM($H$1:CK$1)&lt;=SUM($F$34:$F44))*1,"F"))</f>
        <v>0</v>
      </c>
      <c r="CL44" s="65">
        <f ca="1">IF(WEEKDAY(CL$6,2)&gt;5,"w",IF(ISERROR(VLOOKUP(CL$6,fériés,1,FALSE)),(SUM($H$1:CL$1)&gt;SUM($F$34:$F43))*(SUM($H$1:CL$1)&lt;=SUM($F$34:$F44))*1,"F"))</f>
        <v>0</v>
      </c>
      <c r="CM44" s="65">
        <f ca="1">IF(WEEKDAY(CM$6,2)&gt;5,"w",IF(ISERROR(VLOOKUP(CM$6,fériés,1,FALSE)),(SUM($H$1:CM$1)&gt;SUM($F$34:$F43))*(SUM($H$1:CM$1)&lt;=SUM($F$34:$F44))*1,"F"))</f>
        <v>0</v>
      </c>
      <c r="CN44" s="65">
        <f ca="1">IF(WEEKDAY(CN$6,2)&gt;5,"w",IF(ISERROR(VLOOKUP(CN$6,fériés,1,FALSE)),(SUM($H$1:CN$1)&gt;SUM($F$34:$F43))*(SUM($H$1:CN$1)&lt;=SUM($F$34:$F44))*1,"F"))</f>
        <v>0</v>
      </c>
      <c r="CO44" s="65">
        <f ca="1">IF(WEEKDAY(CO$6,2)&gt;5,"w",IF(ISERROR(VLOOKUP(CO$6,fériés,1,FALSE)),(SUM($H$1:CO$1)&gt;SUM($F$34:$F43))*(SUM($H$1:CO$1)&lt;=SUM($F$34:$F44))*1,"F"))</f>
        <v>0</v>
      </c>
      <c r="CP44" s="65">
        <f ca="1">IF(WEEKDAY(CP$6,2)&gt;5,"w",IF(ISERROR(VLOOKUP(CP$6,fériés,1,FALSE)),(SUM($H$1:CP$1)&gt;SUM($F$34:$F43))*(SUM($H$1:CP$1)&lt;=SUM($F$34:$F44))*1,"F"))</f>
        <v>0</v>
      </c>
      <c r="CQ44" s="65">
        <f ca="1">IF(WEEKDAY(CQ$6,2)&gt;5,"w",IF(ISERROR(VLOOKUP(CQ$6,fériés,1,FALSE)),(SUM($H$1:CQ$1)&gt;SUM($F$34:$F43))*(SUM($H$1:CQ$1)&lt;=SUM($F$34:$F44))*1,"F"))</f>
        <v>0</v>
      </c>
      <c r="CR44" s="65">
        <f ca="1">IF(WEEKDAY(CR$6,2)&gt;5,"w",IF(ISERROR(VLOOKUP(CR$6,fériés,1,FALSE)),(SUM($H$1:CR$1)&gt;SUM($F$34:$F43))*(SUM($H$1:CR$1)&lt;=SUM($F$34:$F44))*1,"F"))</f>
        <v>0</v>
      </c>
      <c r="CS44" s="65">
        <f ca="1">IF(WEEKDAY(CS$6,2)&gt;5,"w",IF(ISERROR(VLOOKUP(CS$6,fériés,1,FALSE)),(SUM($H$1:CS$1)&gt;SUM($F$34:$F43))*(SUM($H$1:CS$1)&lt;=SUM($F$34:$F44))*1,"F"))</f>
        <v>0</v>
      </c>
      <c r="CT44" s="65">
        <f ca="1">IF(WEEKDAY(CT$6,2)&gt;5,"w",IF(ISERROR(VLOOKUP(CT$6,fériés,1,FALSE)),(SUM($H$1:CT$1)&gt;SUM($F$34:$F43))*(SUM($H$1:CT$1)&lt;=SUM($F$34:$F44))*1,"F"))</f>
        <v>0</v>
      </c>
      <c r="CU44" s="65">
        <f ca="1">IF(WEEKDAY(CU$6,2)&gt;5,"w",IF(ISERROR(VLOOKUP(CU$6,fériés,1,FALSE)),(SUM($H$1:CU$1)&gt;SUM($F$34:$F43))*(SUM($H$1:CU$1)&lt;=SUM($F$34:$F44))*1,"F"))</f>
        <v>0</v>
      </c>
      <c r="CV44" s="65">
        <f ca="1">IF(WEEKDAY(CV$6,2)&gt;5,"w",IF(ISERROR(VLOOKUP(CV$6,fériés,1,FALSE)),(SUM($H$1:CV$1)&gt;SUM($F$34:$F43))*(SUM($H$1:CV$1)&lt;=SUM($F$34:$F44))*1,"F"))</f>
        <v>0</v>
      </c>
      <c r="CW44" s="65">
        <f ca="1">IF(WEEKDAY(CW$6,2)&gt;5,"w",IF(ISERROR(VLOOKUP(CW$6,fériés,1,FALSE)),(SUM($H$1:CW$1)&gt;SUM($F$34:$F43))*(SUM($H$1:CW$1)&lt;=SUM($F$34:$F44))*1,"F"))</f>
        <v>0</v>
      </c>
      <c r="CX44" s="65">
        <f ca="1">IF(WEEKDAY(CX$6,2)&gt;5,"w",IF(ISERROR(VLOOKUP(CX$6,fériés,1,FALSE)),(SUM($H$1:CX$1)&gt;SUM($F$34:$F43))*(SUM($H$1:CX$1)&lt;=SUM($F$34:$F44))*1,"F"))</f>
        <v>0</v>
      </c>
      <c r="CY44" s="65">
        <f ca="1">IF(WEEKDAY(CY$6,2)&gt;5,"w",IF(ISERROR(VLOOKUP(CY$6,fériés,1,FALSE)),(SUM($H$1:CY$1)&gt;SUM($F$34:$F43))*(SUM($H$1:CY$1)&lt;=SUM($F$34:$F44))*1,"F"))</f>
        <v>0</v>
      </c>
      <c r="CZ44" s="65">
        <f ca="1">IF(WEEKDAY(CZ$6,2)&gt;5,"w",IF(ISERROR(VLOOKUP(CZ$6,fériés,1,FALSE)),(SUM($H$1:CZ$1)&gt;SUM($F$34:$F43))*(SUM($H$1:CZ$1)&lt;=SUM($F$34:$F44))*1,"F"))</f>
        <v>0</v>
      </c>
      <c r="DA44" s="65">
        <f ca="1">IF(WEEKDAY(DA$6,2)&gt;5,"w",IF(ISERROR(VLOOKUP(DA$6,fériés,1,FALSE)),(SUM($H$1:DA$1)&gt;SUM($F$34:$F43))*(SUM($H$1:DA$1)&lt;=SUM($F$34:$F44))*1,"F"))</f>
        <v>0</v>
      </c>
      <c r="DB44" s="65">
        <f ca="1">IF(WEEKDAY(DB$6,2)&gt;5,"w",IF(ISERROR(VLOOKUP(DB$6,fériés,1,FALSE)),(SUM($H$1:DB$1)&gt;SUM($F$34:$F43))*(SUM($H$1:DB$1)&lt;=SUM($F$34:$F44))*1,"F"))</f>
        <v>0</v>
      </c>
      <c r="DC44" s="65">
        <f ca="1">IF(WEEKDAY(DC$6,2)&gt;5,"w",IF(ISERROR(VLOOKUP(DC$6,fériés,1,FALSE)),(SUM($H$1:DC$1)&gt;SUM($F$34:$F43))*(SUM($H$1:DC$1)&lt;=SUM($F$34:$F44))*1,"F"))</f>
        <v>0</v>
      </c>
      <c r="DD44" s="65">
        <f ca="1">IF(WEEKDAY(DD$6,2)&gt;5,"w",IF(ISERROR(VLOOKUP(DD$6,fériés,1,FALSE)),(SUM($H$1:DD$1)&gt;SUM($F$34:$F43))*(SUM($H$1:DD$1)&lt;=SUM($F$34:$F44))*1,"F"))</f>
        <v>0</v>
      </c>
      <c r="DE44" s="65">
        <f ca="1">IF(WEEKDAY(DE$6,2)&gt;5,"w",IF(ISERROR(VLOOKUP(DE$6,fériés,1,FALSE)),(SUM($H$1:DE$1)&gt;SUM($F$34:$F43))*(SUM($H$1:DE$1)&lt;=SUM($F$34:$F44))*1,"F"))</f>
        <v>0</v>
      </c>
      <c r="DF44" s="65">
        <f ca="1">IF(WEEKDAY(DF$6,2)&gt;5,"w",IF(ISERROR(VLOOKUP(DF$6,fériés,1,FALSE)),(SUM($H$1:DF$1)&gt;SUM($F$34:$F43))*(SUM($H$1:DF$1)&lt;=SUM($F$34:$F44))*1,"F"))</f>
        <v>0</v>
      </c>
      <c r="DG44" s="65">
        <f ca="1">IF(WEEKDAY(DG$6,2)&gt;5,"w",IF(ISERROR(VLOOKUP(DG$6,fériés,1,FALSE)),(SUM($H$1:DG$1)&gt;SUM($F$34:$F43))*(SUM($H$1:DG$1)&lt;=SUM($F$34:$F44))*1,"F"))</f>
        <v>0</v>
      </c>
      <c r="DH44" s="65">
        <f ca="1">IF(WEEKDAY(DH$6,2)&gt;5,"w",IF(ISERROR(VLOOKUP(DH$6,fériés,1,FALSE)),(SUM($H$1:DH$1)&gt;SUM($F$34:$F43))*(SUM($H$1:DH$1)&lt;=SUM($F$34:$F44))*1,"F"))</f>
        <v>0</v>
      </c>
      <c r="DI44" s="65">
        <f ca="1">IF(WEEKDAY(DI$6,2)&gt;5,"w",IF(ISERROR(VLOOKUP(DI$6,fériés,1,FALSE)),(SUM($H$1:DI$1)&gt;SUM($F$34:$F43))*(SUM($H$1:DI$1)&lt;=SUM($F$34:$F44))*1,"F"))</f>
        <v>0</v>
      </c>
      <c r="DJ44" s="65">
        <f ca="1">IF(WEEKDAY(DJ$6,2)&gt;5,"w",IF(ISERROR(VLOOKUP(DJ$6,fériés,1,FALSE)),(SUM($H$1:DJ$1)&gt;SUM($F$34:$F43))*(SUM($H$1:DJ$1)&lt;=SUM($F$34:$F44))*1,"F"))</f>
        <v>0</v>
      </c>
      <c r="DK44" s="65">
        <f ca="1">IF(WEEKDAY(DK$6,2)&gt;5,"w",IF(ISERROR(VLOOKUP(DK$6,fériés,1,FALSE)),(SUM($H$1:DK$1)&gt;SUM($F$34:$F43))*(SUM($H$1:DK$1)&lt;=SUM($F$34:$F44))*1,"F"))</f>
        <v>0</v>
      </c>
      <c r="DL44" s="65">
        <f ca="1">IF(WEEKDAY(DL$6,2)&gt;5,"w",IF(ISERROR(VLOOKUP(DL$6,fériés,1,FALSE)),(SUM($H$1:DL$1)&gt;SUM($F$34:$F43))*(SUM($H$1:DL$1)&lt;=SUM($F$34:$F44))*1,"F"))</f>
        <v>0</v>
      </c>
      <c r="DM44" s="65">
        <f ca="1">IF(WEEKDAY(DM$6,2)&gt;5,"w",IF(ISERROR(VLOOKUP(DM$6,fériés,1,FALSE)),(SUM($H$1:DM$1)&gt;SUM($F$34:$F43))*(SUM($H$1:DM$1)&lt;=SUM($F$34:$F44))*1,"F"))</f>
        <v>0</v>
      </c>
      <c r="DN44" s="65">
        <f ca="1">IF(WEEKDAY(DN$6,2)&gt;5,"w",IF(ISERROR(VLOOKUP(DN$6,fériés,1,FALSE)),(SUM($H$1:DN$1)&gt;SUM($F$34:$F43))*(SUM($H$1:DN$1)&lt;=SUM($F$34:$F44))*1,"F"))</f>
        <v>0</v>
      </c>
      <c r="DO44" s="65">
        <f ca="1">IF(WEEKDAY(DO$6,2)&gt;5,"w",IF(ISERROR(VLOOKUP(DO$6,fériés,1,FALSE)),(SUM($H$1:DO$1)&gt;SUM($F$34:$F43))*(SUM($H$1:DO$1)&lt;=SUM($F$34:$F44))*1,"F"))</f>
        <v>0</v>
      </c>
      <c r="DP44" s="65">
        <f ca="1">IF(WEEKDAY(DP$6,2)&gt;5,"w",IF(ISERROR(VLOOKUP(DP$6,fériés,1,FALSE)),(SUM($H$1:DP$1)&gt;SUM($F$34:$F43))*(SUM($H$1:DP$1)&lt;=SUM($F$34:$F44))*1,"F"))</f>
        <v>0</v>
      </c>
      <c r="DQ44" s="65">
        <f ca="1">IF(WEEKDAY(DQ$6,2)&gt;5,"w",IF(ISERROR(VLOOKUP(DQ$6,fériés,1,FALSE)),(SUM($H$1:DQ$1)&gt;SUM($F$34:$F43))*(SUM($H$1:DQ$1)&lt;=SUM($F$34:$F44))*1,"F"))</f>
        <v>0</v>
      </c>
      <c r="DR44" s="65">
        <f ca="1">IF(WEEKDAY(DR$6,2)&gt;5,"w",IF(ISERROR(VLOOKUP(DR$6,fériés,1,FALSE)),(SUM($H$1:DR$1)&gt;SUM($F$34:$F43))*(SUM($H$1:DR$1)&lt;=SUM($F$34:$F44))*1,"F"))</f>
        <v>0</v>
      </c>
      <c r="DS44" s="65">
        <f ca="1">IF(WEEKDAY(DS$6,2)&gt;5,"w",IF(ISERROR(VLOOKUP(DS$6,fériés,1,FALSE)),(SUM($H$1:DS$1)&gt;SUM($F$34:$F43))*(SUM($H$1:DS$1)&lt;=SUM($F$34:$F44))*1,"F"))</f>
        <v>0</v>
      </c>
      <c r="DT44" s="65">
        <f ca="1">IF(WEEKDAY(DT$6,2)&gt;5,"w",IF(ISERROR(VLOOKUP(DT$6,fériés,1,FALSE)),(SUM($H$1:DT$1)&gt;SUM($F$34:$F43))*(SUM($H$1:DT$1)&lt;=SUM($F$34:$F44))*1,"F"))</f>
        <v>0</v>
      </c>
      <c r="DU44" s="65">
        <f ca="1">IF(WEEKDAY(DU$6,2)&gt;5,"w",IF(ISERROR(VLOOKUP(DU$6,fériés,1,FALSE)),(SUM($H$1:DU$1)&gt;SUM($F$34:$F43))*(SUM($H$1:DU$1)&lt;=SUM($F$34:$F44))*1,"F"))</f>
        <v>0</v>
      </c>
      <c r="DV44" s="65">
        <f ca="1">IF(WEEKDAY(DV$6,2)&gt;5,"w",IF(ISERROR(VLOOKUP(DV$6,fériés,1,FALSE)),(SUM($H$1:DV$1)&gt;SUM($F$34:$F43))*(SUM($H$1:DV$1)&lt;=SUM($F$34:$F44))*1,"F"))</f>
        <v>0</v>
      </c>
      <c r="DW44" s="65">
        <f ca="1">IF(WEEKDAY(DW$6,2)&gt;5,"w",IF(ISERROR(VLOOKUP(DW$6,fériés,1,FALSE)),(SUM($H$1:DW$1)&gt;SUM($F$34:$F43))*(SUM($H$1:DW$1)&lt;=SUM($F$34:$F44))*1,"F"))</f>
        <v>0</v>
      </c>
      <c r="DX44" s="65">
        <f ca="1">IF(WEEKDAY(DX$6,2)&gt;5,"w",IF(ISERROR(VLOOKUP(DX$6,fériés,1,FALSE)),(SUM($H$1:DX$1)&gt;SUM($F$34:$F43))*(SUM($H$1:DX$1)&lt;=SUM($F$34:$F44))*1,"F"))</f>
        <v>0</v>
      </c>
      <c r="DY44" s="65">
        <f ca="1">IF(WEEKDAY(DY$6,2)&gt;5,"w",IF(ISERROR(VLOOKUP(DY$6,fériés,1,FALSE)),(SUM($H$1:DY$1)&gt;SUM($F$34:$F43))*(SUM($H$1:DY$1)&lt;=SUM($F$34:$F44))*1,"F"))</f>
        <v>0</v>
      </c>
      <c r="DZ44" s="65">
        <f ca="1">IF(WEEKDAY(DZ$6,2)&gt;5,"w",IF(ISERROR(VLOOKUP(DZ$6,fériés,1,FALSE)),(SUM($H$1:DZ$1)&gt;SUM($F$34:$F43))*(SUM($H$1:DZ$1)&lt;=SUM($F$34:$F44))*1,"F"))</f>
        <v>0</v>
      </c>
      <c r="EA44" s="65">
        <f ca="1">IF(WEEKDAY(EA$6,2)&gt;5,"w",IF(ISERROR(VLOOKUP(EA$6,fériés,1,FALSE)),(SUM($H$1:EA$1)&gt;SUM($F$34:$F43))*(SUM($H$1:EA$1)&lt;=SUM($F$34:$F44))*1,"F"))</f>
        <v>0</v>
      </c>
      <c r="EB44" s="65">
        <f ca="1">IF(WEEKDAY(EB$6,2)&gt;5,"w",IF(ISERROR(VLOOKUP(EB$6,fériés,1,FALSE)),(SUM($H$1:EB$1)&gt;SUM($F$34:$F43))*(SUM($H$1:EB$1)&lt;=SUM($F$34:$F44))*1,"F"))</f>
        <v>0</v>
      </c>
      <c r="EC44" s="65">
        <f ca="1">IF(WEEKDAY(EC$6,2)&gt;5,"w",IF(ISERROR(VLOOKUP(EC$6,fériés,1,FALSE)),(SUM($H$1:EC$1)&gt;SUM($F$34:$F43))*(SUM($H$1:EC$1)&lt;=SUM($F$34:$F44))*1,"F"))</f>
        <v>0</v>
      </c>
      <c r="ED44" s="65">
        <f ca="1">IF(WEEKDAY(ED$6,2)&gt;5,"w",IF(ISERROR(VLOOKUP(ED$6,fériés,1,FALSE)),(SUM($H$1:ED$1)&gt;SUM($F$34:$F43))*(SUM($H$1:ED$1)&lt;=SUM($F$34:$F44))*1,"F"))</f>
        <v>0</v>
      </c>
      <c r="EE44" s="65">
        <f ca="1">IF(WEEKDAY(EE$6,2)&gt;5,"w",IF(ISERROR(VLOOKUP(EE$6,fériés,1,FALSE)),(SUM($H$1:EE$1)&gt;SUM($F$34:$F43))*(SUM($H$1:EE$1)&lt;=SUM($F$34:$F44))*1,"F"))</f>
        <v>0</v>
      </c>
      <c r="EF44" s="65" t="str">
        <f ca="1">IF(WEEKDAY(EF$6,2)&gt;5,"w",IF(ISERROR(VLOOKUP(EF$6,fériés,1,FALSE)),(SUM($H$1:EF$1)&gt;SUM($F$34:$F43))*(SUM($H$1:EF$1)&lt;=SUM($F$34:$F44))*1,"F"))</f>
        <v>w</v>
      </c>
      <c r="EG44" s="65" t="str">
        <f ca="1">IF(WEEKDAY(EG$6,2)&gt;5,"w",IF(ISERROR(VLOOKUP(EG$6,fériés,1,FALSE)),(SUM($H$1:EG$1)&gt;SUM($F$34:$F43))*(SUM($H$1:EG$1)&lt;=SUM($F$34:$F44))*1,"F"))</f>
        <v>w</v>
      </c>
      <c r="EH44" s="65" t="str">
        <f ca="1">IF(WEEKDAY(EH$6,2)&gt;5,"w",IF(ISERROR(VLOOKUP(EH$6,fériés,1,FALSE)),(SUM($H$1:EH$1)&gt;SUM($F$34:$F43))*(SUM($H$1:EH$1)&lt;=SUM($F$34:$F44))*1,"F"))</f>
        <v>w</v>
      </c>
      <c r="EI44" s="65" t="str">
        <f ca="1">IF(WEEKDAY(EI$6,2)&gt;5,"w",IF(ISERROR(VLOOKUP(EI$6,fériés,1,FALSE)),(SUM($H$1:EI$1)&gt;SUM($F$34:$F43))*(SUM($H$1:EI$1)&lt;=SUM($F$34:$F44))*1,"F"))</f>
        <v>w</v>
      </c>
      <c r="EJ44" s="65" t="str">
        <f ca="1">IF(WEEKDAY(EJ$6,2)&gt;5,"w",IF(ISERROR(VLOOKUP(EJ$6,fériés,1,FALSE)),(SUM($H$1:EJ$1)&gt;SUM($F$34:$F43))*(SUM($H$1:EJ$1)&lt;=SUM($F$34:$F44))*1,"F"))</f>
        <v>w</v>
      </c>
      <c r="EK44" s="65" t="str">
        <f ca="1">IF(WEEKDAY(EK$6,2)&gt;5,"w",IF(ISERROR(VLOOKUP(EK$6,fériés,1,FALSE)),(SUM($H$1:EK$1)&gt;SUM($F$34:$F43))*(SUM($H$1:EK$1)&lt;=SUM($F$34:$F44))*1,"F"))</f>
        <v>w</v>
      </c>
      <c r="EL44" s="65" t="str">
        <f ca="1">IF(WEEKDAY(EL$6,2)&gt;5,"w",IF(ISERROR(VLOOKUP(EL$6,fériés,1,FALSE)),(SUM($H$1:EL$1)&gt;SUM($F$34:$F43))*(SUM($H$1:EL$1)&lt;=SUM($F$34:$F44))*1,"F"))</f>
        <v>w</v>
      </c>
      <c r="EM44" s="65" t="str">
        <f ca="1">IF(WEEKDAY(EM$6,2)&gt;5,"w",IF(ISERROR(VLOOKUP(EM$6,fériés,1,FALSE)),(SUM($H$1:EM$1)&gt;SUM($F$34:$F43))*(SUM($H$1:EM$1)&lt;=SUM($F$34:$F44))*1,"F"))</f>
        <v>w</v>
      </c>
      <c r="EN44" s="65" t="str">
        <f ca="1">IF(WEEKDAY(EN$6,2)&gt;5,"w",IF(ISERROR(VLOOKUP(EN$6,fériés,1,FALSE)),(SUM($H$1:EN$1)&gt;SUM($F$34:$F43))*(SUM($H$1:EN$1)&lt;=SUM($F$34:$F44))*1,"F"))</f>
        <v>w</v>
      </c>
      <c r="EO44" s="65" t="str">
        <f ca="1">IF(WEEKDAY(EO$6,2)&gt;5,"w",IF(ISERROR(VLOOKUP(EO$6,fériés,1,FALSE)),(SUM($H$1:EO$1)&gt;SUM($F$34:$F43))*(SUM($H$1:EO$1)&lt;=SUM($F$34:$F44))*1,"F"))</f>
        <v>w</v>
      </c>
      <c r="EP44" s="65" t="str">
        <f ca="1">IF(WEEKDAY(EP$6,2)&gt;5,"w",IF(ISERROR(VLOOKUP(EP$6,fériés,1,FALSE)),(SUM($H$1:EP$1)&gt;SUM($F$34:$F43))*(SUM($H$1:EP$1)&lt;=SUM($F$34:$F44))*1,"F"))</f>
        <v>w</v>
      </c>
      <c r="EQ44" s="65" t="str">
        <f ca="1">IF(WEEKDAY(EQ$6,2)&gt;5,"w",IF(ISERROR(VLOOKUP(EQ$6,fériés,1,FALSE)),(SUM($H$1:EQ$1)&gt;SUM($F$34:$F43))*(SUM($H$1:EQ$1)&lt;=SUM($F$34:$F44))*1,"F"))</f>
        <v>w</v>
      </c>
      <c r="ER44" s="65" t="str">
        <f ca="1">IF(WEEKDAY(ER$6,2)&gt;5,"w",IF(ISERROR(VLOOKUP(ER$6,fériés,1,FALSE)),(SUM($H$1:ER$1)&gt;SUM($F$34:$F43))*(SUM($H$1:ER$1)&lt;=SUM($F$34:$F44))*1,"F"))</f>
        <v>w</v>
      </c>
      <c r="ES44" s="65" t="str">
        <f ca="1">IF(WEEKDAY(ES$6,2)&gt;5,"w",IF(ISERROR(VLOOKUP(ES$6,fériés,1,FALSE)),(SUM($H$1:ES$1)&gt;SUM($F$34:$F43))*(SUM($H$1:ES$1)&lt;=SUM($F$34:$F44))*1,"F"))</f>
        <v>w</v>
      </c>
      <c r="ET44" s="65" t="str">
        <f ca="1">IF(WEEKDAY(ET$6,2)&gt;5,"w",IF(ISERROR(VLOOKUP(ET$6,fériés,1,FALSE)),(SUM($H$1:ET$1)&gt;SUM($F$34:$F43))*(SUM($H$1:ET$1)&lt;=SUM($F$34:$F44))*1,"F"))</f>
        <v>w</v>
      </c>
      <c r="EU44" s="65" t="str">
        <f ca="1">IF(WEEKDAY(EU$6,2)&gt;5,"w",IF(ISERROR(VLOOKUP(EU$6,fériés,1,FALSE)),(SUM($H$1:EU$1)&gt;SUM($F$34:$F43))*(SUM($H$1:EU$1)&lt;=SUM($F$34:$F44))*1,"F"))</f>
        <v>w</v>
      </c>
      <c r="EV44" s="65" t="str">
        <f ca="1">IF(WEEKDAY(EV$6,2)&gt;5,"w",IF(ISERROR(VLOOKUP(EV$6,fériés,1,FALSE)),(SUM($H$1:EV$1)&gt;SUM($F$34:$F43))*(SUM($H$1:EV$1)&lt;=SUM($F$34:$F44))*1,"F"))</f>
        <v>w</v>
      </c>
      <c r="EW44" s="65" t="str">
        <f ca="1">IF(WEEKDAY(EW$6,2)&gt;5,"w",IF(ISERROR(VLOOKUP(EW$6,fériés,1,FALSE)),(SUM($H$1:EW$1)&gt;SUM($F$34:$F43))*(SUM($H$1:EW$1)&lt;=SUM($F$34:$F44))*1,"F"))</f>
        <v>w</v>
      </c>
      <c r="EX44" s="65" t="str">
        <f ca="1">IF(WEEKDAY(EX$6,2)&gt;5,"w",IF(ISERROR(VLOOKUP(EX$6,fériés,1,FALSE)),(SUM($H$1:EX$1)&gt;SUM($F$34:$F43))*(SUM($H$1:EX$1)&lt;=SUM($F$34:$F44))*1,"F"))</f>
        <v>w</v>
      </c>
      <c r="EY44" s="65" t="str">
        <f ca="1">IF(WEEKDAY(EY$6,2)&gt;5,"w",IF(ISERROR(VLOOKUP(EY$6,fériés,1,FALSE)),(SUM($H$1:EY$1)&gt;SUM($F$34:$F43))*(SUM($H$1:EY$1)&lt;=SUM($F$34:$F44))*1,"F"))</f>
        <v>w</v>
      </c>
      <c r="EZ44" s="65">
        <f ca="1">IF(WEEKDAY(EZ$6,2)&gt;5,"w",IF(ISERROR(VLOOKUP(EZ$6,fériés,1,FALSE)),(SUM($H$1:EZ$1)&gt;SUM($F$34:$F43))*(SUM($H$1:EZ$1)&lt;=SUM($F$34:$F44))*1,"F"))</f>
        <v>0</v>
      </c>
      <c r="FA44" s="65">
        <f ca="1">IF(WEEKDAY(FA$6,2)&gt;5,"w",IF(ISERROR(VLOOKUP(FA$6,fériés,1,FALSE)),(SUM($H$1:FA$1)&gt;SUM($F$34:$F43))*(SUM($H$1:FA$1)&lt;=SUM($F$34:$F44))*1,"F"))</f>
        <v>0</v>
      </c>
      <c r="FB44" s="65">
        <f ca="1">IF(WEEKDAY(FB$6,2)&gt;5,"w",IF(ISERROR(VLOOKUP(FB$6,fériés,1,FALSE)),(SUM($H$1:FB$1)&gt;SUM($F$34:$F43))*(SUM($H$1:FB$1)&lt;=SUM($F$34:$F44))*1,"F"))</f>
        <v>0</v>
      </c>
      <c r="FC44" s="65">
        <f ca="1">IF(WEEKDAY(FC$6,2)&gt;5,"w",IF(ISERROR(VLOOKUP(FC$6,fériés,1,FALSE)),(SUM($H$1:FC$1)&gt;SUM($F$34:$F43))*(SUM($H$1:FC$1)&lt;=SUM($F$34:$F44))*1,"F"))</f>
        <v>0</v>
      </c>
      <c r="FD44" s="65">
        <f ca="1">IF(WEEKDAY(FD$6,2)&gt;5,"w",IF(ISERROR(VLOOKUP(FD$6,fériés,1,FALSE)),(SUM($H$1:FD$1)&gt;SUM($F$34:$F43))*(SUM($H$1:FD$1)&lt;=SUM($F$34:$F44))*1,"F"))</f>
        <v>0</v>
      </c>
      <c r="FE44" s="65">
        <f ca="1">IF(WEEKDAY(FE$6,2)&gt;5,"w",IF(ISERROR(VLOOKUP(FE$6,fériés,1,FALSE)),(SUM($H$1:FE$1)&gt;SUM($F$34:$F43))*(SUM($H$1:FE$1)&lt;=SUM($F$34:$F44))*1,"F"))</f>
        <v>0</v>
      </c>
      <c r="FF44" s="65">
        <f ca="1">IF(WEEKDAY(FF$6,2)&gt;5,"w",IF(ISERROR(VLOOKUP(FF$6,fériés,1,FALSE)),(SUM($H$1:FF$1)&gt;SUM($F$34:$F43))*(SUM($H$1:FF$1)&lt;=SUM($F$34:$F44))*1,"F"))</f>
        <v>0</v>
      </c>
      <c r="FG44" s="65">
        <f ca="1">IF(WEEKDAY(FG$6,2)&gt;5,"w",IF(ISERROR(VLOOKUP(FG$6,fériés,1,FALSE)),(SUM($H$1:FG$1)&gt;SUM($F$34:$F43))*(SUM($H$1:FG$1)&lt;=SUM($F$34:$F44))*1,"F"))</f>
        <v>0</v>
      </c>
      <c r="FH44" s="65">
        <f ca="1">IF(WEEKDAY(FH$6,2)&gt;5,"w",IF(ISERROR(VLOOKUP(FH$6,fériés,1,FALSE)),(SUM($H$1:FH$1)&gt;SUM($F$34:$F43))*(SUM($H$1:FH$1)&lt;=SUM($F$34:$F44))*1,"F"))</f>
        <v>0</v>
      </c>
      <c r="FI44" s="65">
        <f ca="1">IF(WEEKDAY(FI$6,2)&gt;5,"w",IF(ISERROR(VLOOKUP(FI$6,fériés,1,FALSE)),(SUM($H$1:FI$1)&gt;SUM($F$34:$F43))*(SUM($H$1:FI$1)&lt;=SUM($F$34:$F44))*1,"F"))</f>
        <v>0</v>
      </c>
      <c r="FJ44" s="65">
        <f ca="1">IF(WEEKDAY(FJ$6,2)&gt;5,"w",IF(ISERROR(VLOOKUP(FJ$6,fériés,1,FALSE)),(SUM($H$1:FJ$1)&gt;SUM($F$34:$F43))*(SUM($H$1:FJ$1)&lt;=SUM($F$34:$F44))*1,"F"))</f>
        <v>0</v>
      </c>
      <c r="FK44" s="65">
        <f ca="1">IF(WEEKDAY(FK$6,2)&gt;5,"w",IF(ISERROR(VLOOKUP(FK$6,fériés,1,FALSE)),(SUM($H$1:FK$1)&gt;SUM($F$34:$F43))*(SUM($H$1:FK$1)&lt;=SUM($F$34:$F44))*1,"F"))</f>
        <v>0</v>
      </c>
      <c r="FL44" s="65">
        <f ca="1">IF(WEEKDAY(FL$6,2)&gt;5,"w",IF(ISERROR(VLOOKUP(FL$6,fériés,1,FALSE)),(SUM($H$1:FL$1)&gt;SUM($F$34:$F43))*(SUM($H$1:FL$1)&lt;=SUM($F$34:$F44))*1,"F"))</f>
        <v>0</v>
      </c>
      <c r="FM44" s="65">
        <f ca="1">IF(WEEKDAY(FM$6,2)&gt;5,"w",IF(ISERROR(VLOOKUP(FM$6,fériés,1,FALSE)),(SUM($H$1:FM$1)&gt;SUM($F$34:$F43))*(SUM($H$1:FM$1)&lt;=SUM($F$34:$F44))*1,"F"))</f>
        <v>0</v>
      </c>
      <c r="FN44" s="65">
        <f ca="1">IF(WEEKDAY(FN$6,2)&gt;5,"w",IF(ISERROR(VLOOKUP(FN$6,fériés,1,FALSE)),(SUM($H$1:FN$1)&gt;SUM($F$34:$F43))*(SUM($H$1:FN$1)&lt;=SUM($F$34:$F44))*1,"F"))</f>
        <v>0</v>
      </c>
      <c r="FO44" s="65">
        <f ca="1">IF(WEEKDAY(FO$6,2)&gt;5,"w",IF(ISERROR(VLOOKUP(FO$6,fériés,1,FALSE)),(SUM($H$1:FO$1)&gt;SUM($F$34:$F43))*(SUM($H$1:FO$1)&lt;=SUM($F$34:$F44))*1,"F"))</f>
        <v>0</v>
      </c>
      <c r="FP44" s="65">
        <f ca="1">IF(WEEKDAY(FP$6,2)&gt;5,"w",IF(ISERROR(VLOOKUP(FP$6,fériés,1,FALSE)),(SUM($H$1:FP$1)&gt;SUM($F$34:$F43))*(SUM($H$1:FP$1)&lt;=SUM($F$34:$F44))*1,"F"))</f>
        <v>0</v>
      </c>
      <c r="FQ44" s="65">
        <f ca="1">IF(WEEKDAY(FQ$6,2)&gt;5,"w",IF(ISERROR(VLOOKUP(FQ$6,fériés,1,FALSE)),(SUM($H$1:FQ$1)&gt;SUM($F$34:$F43))*(SUM($H$1:FQ$1)&lt;=SUM($F$34:$F44))*1,"F"))</f>
        <v>0</v>
      </c>
      <c r="FR44" s="65">
        <f ca="1">IF(WEEKDAY(FR$6,2)&gt;5,"w",IF(ISERROR(VLOOKUP(FR$6,fériés,1,FALSE)),(SUM($H$1:FR$1)&gt;SUM($F$34:$F43))*(SUM($H$1:FR$1)&lt;=SUM($F$34:$F44))*1,"F"))</f>
        <v>0</v>
      </c>
      <c r="FS44" s="65">
        <f ca="1">IF(WEEKDAY(FS$6,2)&gt;5,"w",IF(ISERROR(VLOOKUP(FS$6,fériés,1,FALSE)),(SUM($H$1:FS$1)&gt;SUM($F$34:$F43))*(SUM($H$1:FS$1)&lt;=SUM($F$34:$F44))*1,"F"))</f>
        <v>0</v>
      </c>
      <c r="FT44" s="65">
        <f ca="1">IF(WEEKDAY(FT$6,2)&gt;5,"w",IF(ISERROR(VLOOKUP(FT$6,fériés,1,FALSE)),(SUM($H$1:FT$1)&gt;SUM($F$34:$F43))*(SUM($H$1:FT$1)&lt;=SUM($F$34:$F44))*1,"F"))</f>
        <v>0</v>
      </c>
      <c r="FU44" s="65">
        <f ca="1">IF(WEEKDAY(FU$6,2)&gt;5,"w",IF(ISERROR(VLOOKUP(FU$6,fériés,1,FALSE)),(SUM($H$1:FU$1)&gt;SUM($F$34:$F43))*(SUM($H$1:FU$1)&lt;=SUM($F$34:$F44))*1,"F"))</f>
        <v>0</v>
      </c>
      <c r="FV44" s="65">
        <f ca="1">IF(WEEKDAY(FV$6,2)&gt;5,"w",IF(ISERROR(VLOOKUP(FV$6,fériés,1,FALSE)),(SUM($H$1:FV$1)&gt;SUM($F$34:$F43))*(SUM($H$1:FV$1)&lt;=SUM($F$34:$F44))*1,"F"))</f>
        <v>0</v>
      </c>
      <c r="FW44" s="65">
        <f ca="1">IF(WEEKDAY(FW$6,2)&gt;5,"w",IF(ISERROR(VLOOKUP(FW$6,fériés,1,FALSE)),(SUM($H$1:FW$1)&gt;SUM($F$34:$F43))*(SUM($H$1:FW$1)&lt;=SUM($F$34:$F44))*1,"F"))</f>
        <v>0</v>
      </c>
      <c r="FX44" s="65">
        <f ca="1">IF(WEEKDAY(FX$6,2)&gt;5,"w",IF(ISERROR(VLOOKUP(FX$6,fériés,1,FALSE)),(SUM($H$1:FX$1)&gt;SUM($F$34:$F43))*(SUM($H$1:FX$1)&lt;=SUM($F$34:$F44))*1,"F"))</f>
        <v>0</v>
      </c>
      <c r="FY44" s="65">
        <f ca="1">IF(WEEKDAY(FY$6,2)&gt;5,"w",IF(ISERROR(VLOOKUP(FY$6,fériés,1,FALSE)),(SUM($H$1:FY$1)&gt;SUM($F$34:$F43))*(SUM($H$1:FY$1)&lt;=SUM($F$34:$F44))*1,"F"))</f>
        <v>0</v>
      </c>
      <c r="FZ44" s="65">
        <f ca="1">IF(WEEKDAY(FZ$6,2)&gt;5,"w",IF(ISERROR(VLOOKUP(FZ$6,fériés,1,FALSE)),(SUM($H$1:FZ$1)&gt;SUM($F$34:$F43))*(SUM($H$1:FZ$1)&lt;=SUM($F$34:$F44))*1,"F"))</f>
        <v>0</v>
      </c>
      <c r="GA44" s="65">
        <f ca="1">IF(WEEKDAY(GA$6,2)&gt;5,"w",IF(ISERROR(VLOOKUP(GA$6,fériés,1,FALSE)),(SUM($H$1:GA$1)&gt;SUM($F$34:$F43))*(SUM($H$1:GA$1)&lt;=SUM($F$34:$F44))*1,"F"))</f>
        <v>0</v>
      </c>
      <c r="GB44" s="65">
        <f ca="1">IF(WEEKDAY(GB$6,2)&gt;5,"w",IF(ISERROR(VLOOKUP(GB$6,fériés,1,FALSE)),(SUM($H$1:GB$1)&gt;SUM($F$34:$F43))*(SUM($H$1:GB$1)&lt;=SUM($F$34:$F44))*1,"F"))</f>
        <v>0</v>
      </c>
      <c r="GC44" s="65">
        <f ca="1">IF(WEEKDAY(GC$6,2)&gt;5,"w",IF(ISERROR(VLOOKUP(GC$6,fériés,1,FALSE)),(SUM($H$1:GC$1)&gt;SUM($F$34:$F43))*(SUM($H$1:GC$1)&lt;=SUM($F$34:$F44))*1,"F"))</f>
        <v>0</v>
      </c>
      <c r="GD44" s="65">
        <f ca="1">IF(WEEKDAY(GD$6,2)&gt;5,"w",IF(ISERROR(VLOOKUP(GD$6,fériés,1,FALSE)),(SUM($H$1:GD$1)&gt;SUM($F$34:$F43))*(SUM($H$1:GD$1)&lt;=SUM($F$34:$F44))*1,"F"))</f>
        <v>0</v>
      </c>
      <c r="GE44" s="65">
        <f ca="1">IF(WEEKDAY(GE$6,2)&gt;5,"w",IF(ISERROR(VLOOKUP(GE$6,fériés,1,FALSE)),(SUM($H$1:GE$1)&gt;SUM($F$34:$F43))*(SUM($H$1:GE$1)&lt;=SUM($F$34:$F44))*1,"F"))</f>
        <v>0</v>
      </c>
      <c r="GF44" s="65">
        <f ca="1">IF(WEEKDAY(GF$6,2)&gt;5,"w",IF(ISERROR(VLOOKUP(GF$6,fériés,1,FALSE)),(SUM($H$1:GF$1)&gt;SUM($F$34:$F43))*(SUM($H$1:GF$1)&lt;=SUM($F$34:$F44))*1,"F"))</f>
        <v>0</v>
      </c>
      <c r="GG44" s="65">
        <f ca="1">IF(WEEKDAY(GG$6,2)&gt;5,"w",IF(ISERROR(VLOOKUP(GG$6,fériés,1,FALSE)),(SUM($H$1:GG$1)&gt;SUM($F$34:$F43))*(SUM($H$1:GG$1)&lt;=SUM($F$34:$F44))*1,"F"))</f>
        <v>0</v>
      </c>
      <c r="GH44" s="65">
        <f ca="1">IF(WEEKDAY(GH$6,2)&gt;5,"w",IF(ISERROR(VLOOKUP(GH$6,fériés,1,FALSE)),(SUM($H$1:GH$1)&gt;SUM($F$34:$F43))*(SUM($H$1:GH$1)&lt;=SUM($F$34:$F44))*1,"F"))</f>
        <v>0</v>
      </c>
      <c r="GI44" s="65">
        <f ca="1">IF(WEEKDAY(GI$6,2)&gt;5,"w",IF(ISERROR(VLOOKUP(GI$6,fériés,1,FALSE)),(SUM($H$1:GI$1)&gt;SUM($F$34:$F43))*(SUM($H$1:GI$1)&lt;=SUM($F$34:$F44))*1,"F"))</f>
        <v>0</v>
      </c>
      <c r="GJ44" s="65">
        <f ca="1">IF(WEEKDAY(GJ$6,2)&gt;5,"w",IF(ISERROR(VLOOKUP(GJ$6,fériés,1,FALSE)),(SUM($H$1:GJ$1)&gt;SUM($F$34:$F43))*(SUM($H$1:GJ$1)&lt;=SUM($F$34:$F44))*1,"F"))</f>
        <v>0</v>
      </c>
      <c r="GK44" s="65">
        <f ca="1">IF(WEEKDAY(GK$6,2)&gt;5,"w",IF(ISERROR(VLOOKUP(GK$6,fériés,1,FALSE)),(SUM($H$1:GK$1)&gt;SUM($F$34:$F43))*(SUM($H$1:GK$1)&lt;=SUM($F$34:$F44))*1,"F"))</f>
        <v>0</v>
      </c>
      <c r="GL44" s="65">
        <f ca="1">IF(WEEKDAY(GL$6,2)&gt;5,"w",IF(ISERROR(VLOOKUP(GL$6,fériés,1,FALSE)),(SUM($H$1:GL$1)&gt;SUM($F$34:$F43))*(SUM($H$1:GL$1)&lt;=SUM($F$34:$F44))*1,"F"))</f>
        <v>0</v>
      </c>
      <c r="GM44" s="65">
        <f ca="1">IF(WEEKDAY(GM$6,2)&gt;5,"w",IF(ISERROR(VLOOKUP(GM$6,fériés,1,FALSE)),(SUM($H$1:GM$1)&gt;SUM($F$34:$F43))*(SUM($H$1:GM$1)&lt;=SUM($F$34:$F44))*1,"F"))</f>
        <v>0</v>
      </c>
      <c r="GN44" s="65">
        <f ca="1">IF(WEEKDAY(GN$6,2)&gt;5,"w",IF(ISERROR(VLOOKUP(GN$6,fériés,1,FALSE)),(SUM($H$1:GN$1)&gt;SUM($F$34:$F43))*(SUM($H$1:GN$1)&lt;=SUM($F$34:$F44))*1,"F"))</f>
        <v>0</v>
      </c>
      <c r="GO44" s="65">
        <f ca="1">IF(WEEKDAY(GO$6,2)&gt;5,"w",IF(ISERROR(VLOOKUP(GO$6,fériés,1,FALSE)),(SUM($H$1:GO$1)&gt;SUM($F$34:$F43))*(SUM($H$1:GO$1)&lt;=SUM($F$34:$F44))*1,"F"))</f>
        <v>0</v>
      </c>
      <c r="GP44" s="65">
        <f ca="1">IF(WEEKDAY(GP$6,2)&gt;5,"w",IF(ISERROR(VLOOKUP(GP$6,fériés,1,FALSE)),(SUM($H$1:GP$1)&gt;SUM($F$34:$F43))*(SUM($H$1:GP$1)&lt;=SUM($F$34:$F44))*1,"F"))</f>
        <v>0</v>
      </c>
      <c r="GQ44" s="65">
        <f ca="1">IF(WEEKDAY(GQ$6,2)&gt;5,"w",IF(ISERROR(VLOOKUP(GQ$6,fériés,1,FALSE)),(SUM($H$1:GQ$1)&gt;SUM($F$34:$F43))*(SUM($H$1:GQ$1)&lt;=SUM($F$34:$F44))*1,"F"))</f>
        <v>0</v>
      </c>
      <c r="GR44" s="65">
        <f ca="1">IF(WEEKDAY(GR$6,2)&gt;5,"w",IF(ISERROR(VLOOKUP(GR$6,fériés,1,FALSE)),(SUM($H$1:GR$1)&gt;SUM($F$34:$F43))*(SUM($H$1:GR$1)&lt;=SUM($F$34:$F44))*1,"F"))</f>
        <v>0</v>
      </c>
      <c r="GS44" s="65">
        <f ca="1">IF(WEEKDAY(GS$6,2)&gt;5,"w",IF(ISERROR(VLOOKUP(GS$6,fériés,1,FALSE)),(SUM($H$1:GS$1)&gt;SUM($F$34:$F43))*(SUM($H$1:GS$1)&lt;=SUM($F$34:$F44))*1,"F"))</f>
        <v>0</v>
      </c>
      <c r="GT44" s="65">
        <f ca="1">IF(WEEKDAY(GT$6,2)&gt;5,"w",IF(ISERROR(VLOOKUP(GT$6,fériés,1,FALSE)),(SUM($H$1:GT$1)&gt;SUM($F$34:$F43))*(SUM($H$1:GT$1)&lt;=SUM($F$34:$F44))*1,"F"))</f>
        <v>0</v>
      </c>
      <c r="GU44" s="65">
        <f ca="1">IF(WEEKDAY(GU$6,2)&gt;5,"w",IF(ISERROR(VLOOKUP(GU$6,fériés,1,FALSE)),(SUM($H$1:GU$1)&gt;SUM($F$34:$F43))*(SUM($H$1:GU$1)&lt;=SUM($F$34:$F44))*1,"F"))</f>
        <v>0</v>
      </c>
      <c r="GV44" s="65">
        <f ca="1">IF(WEEKDAY(GV$6,2)&gt;5,"w",IF(ISERROR(VLOOKUP(GV$6,fériés,1,FALSE)),(SUM($H$1:GV$1)&gt;SUM($F$34:$F43))*(SUM($H$1:GV$1)&lt;=SUM($F$34:$F44))*1,"F"))</f>
        <v>0</v>
      </c>
      <c r="GW44" s="65">
        <f ca="1">IF(WEEKDAY(GW$6,2)&gt;5,"w",IF(ISERROR(VLOOKUP(GW$6,fériés,1,FALSE)),(SUM($H$1:GW$1)&gt;SUM($F$34:$F43))*(SUM($H$1:GW$1)&lt;=SUM($F$34:$F44))*1,"F"))</f>
        <v>0</v>
      </c>
      <c r="GX44" s="65" t="str">
        <f ca="1">IF(WEEKDAY(GX$6,2)&gt;5,"w",IF(ISERROR(VLOOKUP(GX$6,fériés,1,FALSE)),(SUM($H$1:GX$1)&gt;SUM($F$34:$F43))*(SUM($H$1:GX$1)&lt;=SUM($F$34:$F44))*1,"F"))</f>
        <v>w</v>
      </c>
      <c r="GY44" s="65" t="str">
        <f ca="1">IF(WEEKDAY(GY$6,2)&gt;5,"w",IF(ISERROR(VLOOKUP(GY$6,fériés,1,FALSE)),(SUM($H$1:GY$1)&gt;SUM($F$34:$F43))*(SUM($H$1:GY$1)&lt;=SUM($F$34:$F44))*1,"F"))</f>
        <v>w</v>
      </c>
      <c r="GZ44" s="65" t="str">
        <f ca="1">IF(WEEKDAY(GZ$6,2)&gt;5,"w",IF(ISERROR(VLOOKUP(GZ$6,fériés,1,FALSE)),(SUM($H$1:GZ$1)&gt;SUM($F$34:$F43))*(SUM($H$1:GZ$1)&lt;=SUM($F$34:$F44))*1,"F"))</f>
        <v>w</v>
      </c>
      <c r="HA44" s="65" t="str">
        <f ca="1">IF(WEEKDAY(HA$6,2)&gt;5,"w",IF(ISERROR(VLOOKUP(HA$6,fériés,1,FALSE)),(SUM($H$1:HA$1)&gt;SUM($F$34:$F43))*(SUM($H$1:HA$1)&lt;=SUM($F$34:$F44))*1,"F"))</f>
        <v>w</v>
      </c>
      <c r="HB44" s="65" t="str">
        <f ca="1">IF(WEEKDAY(HB$6,2)&gt;5,"w",IF(ISERROR(VLOOKUP(HB$6,fériés,1,FALSE)),(SUM($H$1:HB$1)&gt;SUM($F$34:$F43))*(SUM($H$1:HB$1)&lt;=SUM($F$34:$F44))*1,"F"))</f>
        <v>w</v>
      </c>
      <c r="HC44" s="65" t="str">
        <f ca="1">IF(WEEKDAY(HC$6,2)&gt;5,"w",IF(ISERROR(VLOOKUP(HC$6,fériés,1,FALSE)),(SUM($H$1:HC$1)&gt;SUM($F$34:$F43))*(SUM($H$1:HC$1)&lt;=SUM($F$34:$F44))*1,"F"))</f>
        <v>w</v>
      </c>
      <c r="HD44" s="65" t="str">
        <f ca="1">IF(WEEKDAY(HD$6,2)&gt;5,"w",IF(ISERROR(VLOOKUP(HD$6,fériés,1,FALSE)),(SUM($H$1:HD$1)&gt;SUM($F$34:$F43))*(SUM($H$1:HD$1)&lt;=SUM($F$34:$F44))*1,"F"))</f>
        <v>w</v>
      </c>
      <c r="HE44" s="65" t="str">
        <f ca="1">IF(WEEKDAY(HE$6,2)&gt;5,"w",IF(ISERROR(VLOOKUP(HE$6,fériés,1,FALSE)),(SUM($H$1:HE$1)&gt;SUM($F$34:$F43))*(SUM($H$1:HE$1)&lt;=SUM($F$34:$F44))*1,"F"))</f>
        <v>w</v>
      </c>
      <c r="HF44" s="65" t="str">
        <f ca="1">IF(WEEKDAY(HF$6,2)&gt;5,"w",IF(ISERROR(VLOOKUP(HF$6,fériés,1,FALSE)),(SUM($H$1:HF$1)&gt;SUM($F$34:$F43))*(SUM($H$1:HF$1)&lt;=SUM($F$34:$F44))*1,"F"))</f>
        <v>w</v>
      </c>
      <c r="HG44" s="65" t="str">
        <f ca="1">IF(WEEKDAY(HG$6,2)&gt;5,"w",IF(ISERROR(VLOOKUP(HG$6,fériés,1,FALSE)),(SUM($H$1:HG$1)&gt;SUM($F$34:$F43))*(SUM($H$1:HG$1)&lt;=SUM($F$34:$F44))*1,"F"))</f>
        <v>w</v>
      </c>
      <c r="HH44" s="65" t="str">
        <f ca="1">IF(WEEKDAY(HH$6,2)&gt;5,"w",IF(ISERROR(VLOOKUP(HH$6,fériés,1,FALSE)),(SUM($H$1:HH$1)&gt;SUM($F$34:$F43))*(SUM($H$1:HH$1)&lt;=SUM($F$34:$F44))*1,"F"))</f>
        <v>w</v>
      </c>
      <c r="HI44" s="65" t="str">
        <f ca="1">IF(WEEKDAY(HI$6,2)&gt;5,"w",IF(ISERROR(VLOOKUP(HI$6,fériés,1,FALSE)),(SUM($H$1:HI$1)&gt;SUM($F$34:$F43))*(SUM($H$1:HI$1)&lt;=SUM($F$34:$F44))*1,"F"))</f>
        <v>w</v>
      </c>
      <c r="HJ44" s="65" t="str">
        <f ca="1">IF(WEEKDAY(HJ$6,2)&gt;5,"w",IF(ISERROR(VLOOKUP(HJ$6,fériés,1,FALSE)),(SUM($H$1:HJ$1)&gt;SUM($F$34:$F43))*(SUM($H$1:HJ$1)&lt;=SUM($F$34:$F44))*1,"F"))</f>
        <v>w</v>
      </c>
      <c r="HK44" s="65" t="str">
        <f ca="1">IF(WEEKDAY(HK$6,2)&gt;5,"w",IF(ISERROR(VLOOKUP(HK$6,fériés,1,FALSE)),(SUM($H$1:HK$1)&gt;SUM($F$34:$F43))*(SUM($H$1:HK$1)&lt;=SUM($F$34:$F44))*1,"F"))</f>
        <v>w</v>
      </c>
      <c r="HL44" s="65" t="str">
        <f ca="1">IF(WEEKDAY(HL$6,2)&gt;5,"w",IF(ISERROR(VLOOKUP(HL$6,fériés,1,FALSE)),(SUM($H$1:HL$1)&gt;SUM($F$34:$F43))*(SUM($H$1:HL$1)&lt;=SUM($F$34:$F44))*1,"F"))</f>
        <v>w</v>
      </c>
      <c r="HM44" s="65" t="str">
        <f ca="1">IF(WEEKDAY(HM$6,2)&gt;5,"w",IF(ISERROR(VLOOKUP(HM$6,fériés,1,FALSE)),(SUM($H$1:HM$1)&gt;SUM($F$34:$F43))*(SUM($H$1:HM$1)&lt;=SUM($F$34:$F44))*1,"F"))</f>
        <v>w</v>
      </c>
      <c r="HN44" s="65" t="str">
        <f ca="1">IF(WEEKDAY(HN$6,2)&gt;5,"w",IF(ISERROR(VLOOKUP(HN$6,fériés,1,FALSE)),(SUM($H$1:HN$1)&gt;SUM($F$34:$F43))*(SUM($H$1:HN$1)&lt;=SUM($F$34:$F44))*1,"F"))</f>
        <v>w</v>
      </c>
      <c r="HO44" s="65" t="str">
        <f ca="1">IF(WEEKDAY(HO$6,2)&gt;5,"w",IF(ISERROR(VLOOKUP(HO$6,fériés,1,FALSE)),(SUM($H$1:HO$1)&gt;SUM($F$34:$F43))*(SUM($H$1:HO$1)&lt;=SUM($F$34:$F44))*1,"F"))</f>
        <v>w</v>
      </c>
      <c r="HP44" s="65" t="str">
        <f ca="1">IF(WEEKDAY(HP$6,2)&gt;5,"w",IF(ISERROR(VLOOKUP(HP$6,fériés,1,FALSE)),(SUM($H$1:HP$1)&gt;SUM($F$34:$F43))*(SUM($H$1:HP$1)&lt;=SUM($F$34:$F44))*1,"F"))</f>
        <v>w</v>
      </c>
      <c r="HQ44" s="65" t="str">
        <f ca="1">IF(WEEKDAY(HQ$6,2)&gt;5,"w",IF(ISERROR(VLOOKUP(HQ$6,fériés,1,FALSE)),(SUM($H$1:HQ$1)&gt;SUM($F$34:$F43))*(SUM($H$1:HQ$1)&lt;=SUM($F$34:$F44))*1,"F"))</f>
        <v>w</v>
      </c>
      <c r="HR44" s="65">
        <f ca="1">IF(WEEKDAY(HR$6,2)&gt;5,"w",IF(ISERROR(VLOOKUP(HR$6,fériés,1,FALSE)),(SUM($H$1:HR$1)&gt;SUM($F$34:$F43))*(SUM($H$1:HR$1)&lt;=SUM($F$34:$F44))*1,"F"))</f>
        <v>0</v>
      </c>
      <c r="HS44" s="65">
        <f ca="1">IF(WEEKDAY(HS$6,2)&gt;5,"w",IF(ISERROR(VLOOKUP(HS$6,fériés,1,FALSE)),(SUM($H$1:HS$1)&gt;SUM($F$34:$F43))*(SUM($H$1:HS$1)&lt;=SUM($F$34:$F44))*1,"F"))</f>
        <v>0</v>
      </c>
      <c r="HT44" s="65">
        <f ca="1">IF(WEEKDAY(HT$6,2)&gt;5,"w",IF(ISERROR(VLOOKUP(HT$6,fériés,1,FALSE)),(SUM($H$1:HT$1)&gt;SUM($F$34:$F43))*(SUM($H$1:HT$1)&lt;=SUM($F$34:$F44))*1,"F"))</f>
        <v>0</v>
      </c>
      <c r="HU44" s="65">
        <f ca="1">IF(WEEKDAY(HU$6,2)&gt;5,"w",IF(ISERROR(VLOOKUP(HU$6,fériés,1,FALSE)),(SUM($H$1:HU$1)&gt;SUM($F$34:$F43))*(SUM($H$1:HU$1)&lt;=SUM($F$34:$F44))*1,"F"))</f>
        <v>0</v>
      </c>
      <c r="HV44" s="65">
        <f ca="1">IF(WEEKDAY(HV$6,2)&gt;5,"w",IF(ISERROR(VLOOKUP(HV$6,fériés,1,FALSE)),(SUM($H$1:HV$1)&gt;SUM($F$34:$F43))*(SUM($H$1:HV$1)&lt;=SUM($F$34:$F44))*1,"F"))</f>
        <v>0</v>
      </c>
      <c r="HW44" s="65">
        <f ca="1">IF(WEEKDAY(HW$6,2)&gt;5,"w",IF(ISERROR(VLOOKUP(HW$6,fériés,1,FALSE)),(SUM($H$1:HW$1)&gt;SUM($F$34:$F43))*(SUM($H$1:HW$1)&lt;=SUM($F$34:$F44))*1,"F"))</f>
        <v>0</v>
      </c>
      <c r="HX44" s="65">
        <f ca="1">IF(WEEKDAY(HX$6,2)&gt;5,"w",IF(ISERROR(VLOOKUP(HX$6,fériés,1,FALSE)),(SUM($H$1:HX$1)&gt;SUM($F$34:$F43))*(SUM($H$1:HX$1)&lt;=SUM($F$34:$F44))*1,"F"))</f>
        <v>0</v>
      </c>
      <c r="HY44" s="65">
        <f ca="1">IF(WEEKDAY(HY$6,2)&gt;5,"w",IF(ISERROR(VLOOKUP(HY$6,fériés,1,FALSE)),(SUM($H$1:HY$1)&gt;SUM($F$34:$F43))*(SUM($H$1:HY$1)&lt;=SUM($F$34:$F44))*1,"F"))</f>
        <v>0</v>
      </c>
      <c r="HZ44" s="65">
        <f ca="1">IF(WEEKDAY(HZ$6,2)&gt;5,"w",IF(ISERROR(VLOOKUP(HZ$6,fériés,1,FALSE)),(SUM($H$1:HZ$1)&gt;SUM($F$34:$F43))*(SUM($H$1:HZ$1)&lt;=SUM($F$34:$F44))*1,"F"))</f>
        <v>0</v>
      </c>
      <c r="IA44" s="65">
        <f ca="1">IF(WEEKDAY(IA$6,2)&gt;5,"w",IF(ISERROR(VLOOKUP(IA$6,fériés,1,FALSE)),(SUM($H$1:IA$1)&gt;SUM($F$34:$F43))*(SUM($H$1:IA$1)&lt;=SUM($F$34:$F44))*1,"F"))</f>
        <v>0</v>
      </c>
      <c r="IB44" s="65">
        <f ca="1">IF(WEEKDAY(IB$6,2)&gt;5,"w",IF(ISERROR(VLOOKUP(IB$6,fériés,1,FALSE)),(SUM($H$1:IB$1)&gt;SUM($F$34:$F43))*(SUM($H$1:IB$1)&lt;=SUM($F$34:$F44))*1,"F"))</f>
        <v>0</v>
      </c>
      <c r="IC44" s="65">
        <f ca="1">IF(WEEKDAY(IC$6,2)&gt;5,"w",IF(ISERROR(VLOOKUP(IC$6,fériés,1,FALSE)),(SUM($H$1:IC$1)&gt;SUM($F$34:$F43))*(SUM($H$1:IC$1)&lt;=SUM($F$34:$F44))*1,"F"))</f>
        <v>0</v>
      </c>
      <c r="ID44" s="65">
        <f ca="1">IF(WEEKDAY(ID$6,2)&gt;5,"w",IF(ISERROR(VLOOKUP(ID$6,fériés,1,FALSE)),(SUM($H$1:ID$1)&gt;SUM($F$34:$F43))*(SUM($H$1:ID$1)&lt;=SUM($F$34:$F44))*1,"F"))</f>
        <v>0</v>
      </c>
      <c r="IE44" s="65">
        <f ca="1">IF(WEEKDAY(IE$6,2)&gt;5,"w",IF(ISERROR(VLOOKUP(IE$6,fériés,1,FALSE)),(SUM($H$1:IE$1)&gt;SUM($F$34:$F43))*(SUM($H$1:IE$1)&lt;=SUM($F$34:$F44))*1,"F"))</f>
        <v>0</v>
      </c>
      <c r="IF44" s="65">
        <f ca="1">IF(WEEKDAY(IF$6,2)&gt;5,"w",IF(ISERROR(VLOOKUP(IF$6,fériés,1,FALSE)),(SUM($H$1:IF$1)&gt;SUM($F$34:$F43))*(SUM($H$1:IF$1)&lt;=SUM($F$34:$F44))*1,"F"))</f>
        <v>0</v>
      </c>
      <c r="IG44" s="65">
        <f ca="1">IF(WEEKDAY(IG$6,2)&gt;5,"w",IF(ISERROR(VLOOKUP(IG$6,fériés,1,FALSE)),(SUM($H$1:IG$1)&gt;SUM($F$34:$F43))*(SUM($H$1:IG$1)&lt;=SUM($F$34:$F44))*1,"F"))</f>
        <v>0</v>
      </c>
      <c r="IH44" s="65">
        <f ca="1">IF(WEEKDAY(IH$6,2)&gt;5,"w",IF(ISERROR(VLOOKUP(IH$6,fériés,1,FALSE)),(SUM($H$1:IH$1)&gt;SUM($F$34:$F43))*(SUM($H$1:IH$1)&lt;=SUM($F$34:$F44))*1,"F"))</f>
        <v>0</v>
      </c>
      <c r="II44" s="65">
        <f ca="1">IF(WEEKDAY(II$6,2)&gt;5,"w",IF(ISERROR(VLOOKUP(II$6,fériés,1,FALSE)),(SUM($H$1:II$1)&gt;SUM($F$34:$F43))*(SUM($H$1:II$1)&lt;=SUM($F$34:$F44))*1,"F"))</f>
        <v>0</v>
      </c>
      <c r="IJ44" s="65">
        <f ca="1">IF(WEEKDAY(IJ$6,2)&gt;5,"w",IF(ISERROR(VLOOKUP(IJ$6,fériés,1,FALSE)),(SUM($H$1:IJ$1)&gt;SUM($F$34:$F43))*(SUM($H$1:IJ$1)&lt;=SUM($F$34:$F44))*1,"F"))</f>
        <v>0</v>
      </c>
      <c r="IK44" s="65">
        <f ca="1">IF(WEEKDAY(IK$6,2)&gt;5,"w",IF(ISERROR(VLOOKUP(IK$6,fériés,1,FALSE)),(SUM($H$1:IK$1)&gt;SUM($F$34:$F43))*(SUM($H$1:IK$1)&lt;=SUM($F$34:$F44))*1,"F"))</f>
        <v>0</v>
      </c>
      <c r="IL44" s="65">
        <f ca="1">IF(WEEKDAY(IL$6,2)&gt;5,"w",IF(ISERROR(VLOOKUP(IL$6,fériés,1,FALSE)),(SUM($H$1:IL$1)&gt;SUM($F$34:$F43))*(SUM($H$1:IL$1)&lt;=SUM($F$34:$F44))*1,"F"))</f>
        <v>0</v>
      </c>
      <c r="IM44" s="65">
        <f ca="1">IF(WEEKDAY(IM$6,2)&gt;5,"w",IF(ISERROR(VLOOKUP(IM$6,fériés,1,FALSE)),(SUM($H$1:IM$1)&gt;SUM($F$34:$F43))*(SUM($H$1:IM$1)&lt;=SUM($F$34:$F44))*1,"F"))</f>
        <v>0</v>
      </c>
      <c r="IN44" s="65">
        <f ca="1">IF(WEEKDAY(IN$6,2)&gt;5,"w",IF(ISERROR(VLOOKUP(IN$6,fériés,1,FALSE)),(SUM($H$1:IN$1)&gt;SUM($F$34:$F43))*(SUM($H$1:IN$1)&lt;=SUM($F$34:$F44))*1,"F"))</f>
        <v>0</v>
      </c>
      <c r="IO44" s="65">
        <f ca="1">IF(WEEKDAY(IO$6,2)&gt;5,"w",IF(ISERROR(VLOOKUP(IO$6,fériés,1,FALSE)),(SUM($H$1:IO$1)&gt;SUM($F$34:$F43))*(SUM($H$1:IO$1)&lt;=SUM($F$34:$F44))*1,"F"))</f>
        <v>0</v>
      </c>
      <c r="IP44" s="65">
        <f ca="1">IF(WEEKDAY(IP$6,2)&gt;5,"w",IF(ISERROR(VLOOKUP(IP$6,fériés,1,FALSE)),(SUM($H$1:IP$1)&gt;SUM($F$34:$F43))*(SUM($H$1:IP$1)&lt;=SUM($F$34:$F44))*1,"F"))</f>
        <v>0</v>
      </c>
      <c r="IQ44" s="65">
        <f ca="1">IF(WEEKDAY(IQ$6,2)&gt;5,"w",IF(ISERROR(VLOOKUP(IQ$6,fériés,1,FALSE)),(SUM($H$1:IQ$1)&gt;SUM($F$34:$F43))*(SUM($H$1:IQ$1)&lt;=SUM($F$34:$F44))*1,"F"))</f>
        <v>0</v>
      </c>
      <c r="IR44" s="65">
        <f ca="1">IF(WEEKDAY(IR$6,2)&gt;5,"w",IF(ISERROR(VLOOKUP(IR$6,fériés,1,FALSE)),(SUM($H$1:IR$1)&gt;SUM($F$34:$F43))*(SUM($H$1:IR$1)&lt;=SUM($F$34:$F44))*1,"F"))</f>
        <v>0</v>
      </c>
      <c r="IS44" s="65">
        <f ca="1">IF(WEEKDAY(IS$6,2)&gt;5,"w",IF(ISERROR(VLOOKUP(IS$6,fériés,1,FALSE)),(SUM($H$1:IS$1)&gt;SUM($F$34:$F43))*(SUM($H$1:IS$1)&lt;=SUM($F$34:$F44))*1,"F"))</f>
        <v>0</v>
      </c>
      <c r="IT44" s="65">
        <f ca="1">IF(WEEKDAY(IT$6,2)&gt;5,"w",IF(ISERROR(VLOOKUP(IT$6,fériés,1,FALSE)),(SUM($H$1:IT$1)&gt;SUM($F$34:$F43))*(SUM($H$1:IT$1)&lt;=SUM($F$34:$F44))*1,"F"))</f>
        <v>0</v>
      </c>
      <c r="IU44" s="65">
        <f ca="1">IF(WEEKDAY(IU$6,2)&gt;5,"w",IF(ISERROR(VLOOKUP(IU$6,fériés,1,FALSE)),(SUM($H$1:IU$1)&gt;SUM($F$34:$F43))*(SUM($H$1:IU$1)&lt;=SUM($F$34:$F44))*1,"F"))</f>
        <v>0</v>
      </c>
      <c r="IV44" s="65">
        <f ca="1">IF(WEEKDAY(IV$6,2)&gt;5,"w",IF(ISERROR(VLOOKUP(IV$6,fériés,1,FALSE)),(SUM($H$1:IV$1)&gt;SUM($F$34:$F43))*(SUM($H$1:IV$1)&lt;=SUM($F$34:$F44))*1,"F"))</f>
        <v>0</v>
      </c>
      <c r="IW44" s="65">
        <f ca="1">IF(WEEKDAY(IW$6,2)&gt;5,"w",IF(ISERROR(VLOOKUP(IW$6,fériés,1,FALSE)),(SUM($H$1:IW$1)&gt;SUM($F$34:$F43))*(SUM($H$1:IW$1)&lt;=SUM($F$34:$F44))*1,"F"))</f>
        <v>0</v>
      </c>
      <c r="IX44" s="65">
        <f ca="1">IF(WEEKDAY(IX$6,2)&gt;5,"w",IF(ISERROR(VLOOKUP(IX$6,fériés,1,FALSE)),(SUM($H$1:IX$1)&gt;SUM($F$34:$F43))*(SUM($H$1:IX$1)&lt;=SUM($F$34:$F44))*1,"F"))</f>
        <v>0</v>
      </c>
      <c r="IY44" s="65">
        <f ca="1">IF(WEEKDAY(IY$6,2)&gt;5,"w",IF(ISERROR(VLOOKUP(IY$6,fériés,1,FALSE)),(SUM($H$1:IY$1)&gt;SUM($F$34:$F43))*(SUM($H$1:IY$1)&lt;=SUM($F$34:$F44))*1,"F"))</f>
        <v>0</v>
      </c>
      <c r="IZ44" s="65">
        <f ca="1">IF(WEEKDAY(IZ$6,2)&gt;5,"w",IF(ISERROR(VLOOKUP(IZ$6,fériés,1,FALSE)),(SUM($H$1:IZ$1)&gt;SUM($F$34:$F43))*(SUM($H$1:IZ$1)&lt;=SUM($F$34:$F44))*1,"F"))</f>
        <v>0</v>
      </c>
      <c r="JA44" s="65">
        <f ca="1">IF(WEEKDAY(JA$6,2)&gt;5,"w",IF(ISERROR(VLOOKUP(JA$6,fériés,1,FALSE)),(SUM($H$1:JA$1)&gt;SUM($F$34:$F43))*(SUM($H$1:JA$1)&lt;=SUM($F$34:$F44))*1,"F"))</f>
        <v>0</v>
      </c>
      <c r="JB44" s="65">
        <f ca="1">IF(WEEKDAY(JB$6,2)&gt;5,"w",IF(ISERROR(VLOOKUP(JB$6,fériés,1,FALSE)),(SUM($H$1:JB$1)&gt;SUM($F$34:$F43))*(SUM($H$1:JB$1)&lt;=SUM($F$34:$F44))*1,"F"))</f>
        <v>0</v>
      </c>
      <c r="JC44" s="65">
        <f ca="1">IF(WEEKDAY(JC$6,2)&gt;5,"w",IF(ISERROR(VLOOKUP(JC$6,fériés,1,FALSE)),(SUM($H$1:JC$1)&gt;SUM($F$34:$F43))*(SUM($H$1:JC$1)&lt;=SUM($F$34:$F44))*1,"F"))</f>
        <v>0</v>
      </c>
      <c r="JD44" s="65">
        <f ca="1">IF(WEEKDAY(JD$6,2)&gt;5,"w",IF(ISERROR(VLOOKUP(JD$6,fériés,1,FALSE)),(SUM($H$1:JD$1)&gt;SUM($F$34:$F43))*(SUM($H$1:JD$1)&lt;=SUM($F$34:$F44))*1,"F"))</f>
        <v>0</v>
      </c>
      <c r="JE44" s="65">
        <f ca="1">IF(WEEKDAY(JE$6,2)&gt;5,"w",IF(ISERROR(VLOOKUP(JE$6,fériés,1,FALSE)),(SUM($H$1:JE$1)&gt;SUM($F$34:$F43))*(SUM($H$1:JE$1)&lt;=SUM($F$34:$F44))*1,"F"))</f>
        <v>0</v>
      </c>
      <c r="JF44" s="65">
        <f ca="1">IF(WEEKDAY(JF$6,2)&gt;5,"w",IF(ISERROR(VLOOKUP(JF$6,fériés,1,FALSE)),(SUM($H$1:JF$1)&gt;SUM($F$34:$F43))*(SUM($H$1:JF$1)&lt;=SUM($F$34:$F44))*1,"F"))</f>
        <v>0</v>
      </c>
      <c r="JG44" s="65">
        <f ca="1">IF(WEEKDAY(JG$6,2)&gt;5,"w",IF(ISERROR(VLOOKUP(JG$6,fériés,1,FALSE)),(SUM($H$1:JG$1)&gt;SUM($F$34:$F43))*(SUM($H$1:JG$1)&lt;=SUM($F$34:$F44))*1,"F"))</f>
        <v>0</v>
      </c>
      <c r="JH44" s="65">
        <f ca="1">IF(WEEKDAY(JH$6,2)&gt;5,"w",IF(ISERROR(VLOOKUP(JH$6,fériés,1,FALSE)),(SUM($H$1:JH$1)&gt;SUM($F$34:$F43))*(SUM($H$1:JH$1)&lt;=SUM($F$34:$F44))*1,"F"))</f>
        <v>0</v>
      </c>
      <c r="JI44" s="65">
        <f ca="1">IF(WEEKDAY(JI$6,2)&gt;5,"w",IF(ISERROR(VLOOKUP(JI$6,fériés,1,FALSE)),(SUM($H$1:JI$1)&gt;SUM($F$34:$F43))*(SUM($H$1:JI$1)&lt;=SUM($F$34:$F44))*1,"F"))</f>
        <v>0</v>
      </c>
      <c r="JJ44" s="65">
        <f ca="1">IF(WEEKDAY(JJ$6,2)&gt;5,"w",IF(ISERROR(VLOOKUP(JJ$6,fériés,1,FALSE)),(SUM($H$1:JJ$1)&gt;SUM($F$34:$F43))*(SUM($H$1:JJ$1)&lt;=SUM($F$34:$F44))*1,"F"))</f>
        <v>0</v>
      </c>
      <c r="JK44" s="65">
        <f ca="1">IF(WEEKDAY(JK$6,2)&gt;5,"w",IF(ISERROR(VLOOKUP(JK$6,fériés,1,FALSE)),(SUM($H$1:JK$1)&gt;SUM($F$34:$F43))*(SUM($H$1:JK$1)&lt;=SUM($F$34:$F44))*1,"F"))</f>
        <v>0</v>
      </c>
      <c r="JL44" s="65">
        <f ca="1">IF(WEEKDAY(JL$6,2)&gt;5,"w",IF(ISERROR(VLOOKUP(JL$6,fériés,1,FALSE)),(SUM($H$1:JL$1)&gt;SUM($F$34:$F43))*(SUM($H$1:JL$1)&lt;=SUM($F$34:$F44))*1,"F"))</f>
        <v>0</v>
      </c>
      <c r="JM44" s="65">
        <f ca="1">IF(WEEKDAY(JM$6,2)&gt;5,"w",IF(ISERROR(VLOOKUP(JM$6,fériés,1,FALSE)),(SUM($H$1:JM$1)&gt;SUM($F$34:$F43))*(SUM($H$1:JM$1)&lt;=SUM($F$34:$F44))*1,"F"))</f>
        <v>0</v>
      </c>
      <c r="JN44" s="65">
        <f ca="1">IF(WEEKDAY(JN$6,2)&gt;5,"w",IF(ISERROR(VLOOKUP(JN$6,fériés,1,FALSE)),(SUM($H$1:JN$1)&gt;SUM($F$34:$F43))*(SUM($H$1:JN$1)&lt;=SUM($F$34:$F44))*1,"F"))</f>
        <v>0</v>
      </c>
      <c r="JO44" s="65">
        <f ca="1">IF(WEEKDAY(JO$6,2)&gt;5,"w",IF(ISERROR(VLOOKUP(JO$6,fériés,1,FALSE)),(SUM($H$1:JO$1)&gt;SUM($F$34:$F43))*(SUM($H$1:JO$1)&lt;=SUM($F$34:$F44))*1,"F"))</f>
        <v>0</v>
      </c>
      <c r="JP44" s="65" t="str">
        <f ca="1">IF(WEEKDAY(JP$6,2)&gt;5,"w",IF(ISERROR(VLOOKUP(JP$6,fériés,1,FALSE)),(SUM($H$1:JP$1)&gt;SUM($F$34:$F43))*(SUM($H$1:JP$1)&lt;=SUM($F$34:$F44))*1,"F"))</f>
        <v>w</v>
      </c>
      <c r="JQ44" s="65" t="str">
        <f ca="1">IF(WEEKDAY(JQ$6,2)&gt;5,"w",IF(ISERROR(VLOOKUP(JQ$6,fériés,1,FALSE)),(SUM($H$1:JQ$1)&gt;SUM($F$34:$F43))*(SUM($H$1:JQ$1)&lt;=SUM($F$34:$F44))*1,"F"))</f>
        <v>w</v>
      </c>
      <c r="JR44" s="65" t="str">
        <f ca="1">IF(WEEKDAY(JR$6,2)&gt;5,"w",IF(ISERROR(VLOOKUP(JR$6,fériés,1,FALSE)),(SUM($H$1:JR$1)&gt;SUM($F$34:$F43))*(SUM($H$1:JR$1)&lt;=SUM($F$34:$F44))*1,"F"))</f>
        <v>w</v>
      </c>
      <c r="JS44" s="65" t="str">
        <f ca="1">IF(WEEKDAY(JS$6,2)&gt;5,"w",IF(ISERROR(VLOOKUP(JS$6,fériés,1,FALSE)),(SUM($H$1:JS$1)&gt;SUM($F$34:$F43))*(SUM($H$1:JS$1)&lt;=SUM($F$34:$F44))*1,"F"))</f>
        <v>w</v>
      </c>
      <c r="JT44" s="65" t="str">
        <f ca="1">IF(WEEKDAY(JT$6,2)&gt;5,"w",IF(ISERROR(VLOOKUP(JT$6,fériés,1,FALSE)),(SUM($H$1:JT$1)&gt;SUM($F$34:$F43))*(SUM($H$1:JT$1)&lt;=SUM($F$34:$F44))*1,"F"))</f>
        <v>w</v>
      </c>
      <c r="JU44" s="65" t="str">
        <f ca="1">IF(WEEKDAY(JU$6,2)&gt;5,"w",IF(ISERROR(VLOOKUP(JU$6,fériés,1,FALSE)),(SUM($H$1:JU$1)&gt;SUM($F$34:$F43))*(SUM($H$1:JU$1)&lt;=SUM($F$34:$F44))*1,"F"))</f>
        <v>w</v>
      </c>
      <c r="JV44" s="65" t="str">
        <f ca="1">IF(WEEKDAY(JV$6,2)&gt;5,"w",IF(ISERROR(VLOOKUP(JV$6,fériés,1,FALSE)),(SUM($H$1:JV$1)&gt;SUM($F$34:$F43))*(SUM($H$1:JV$1)&lt;=SUM($F$34:$F44))*1,"F"))</f>
        <v>w</v>
      </c>
      <c r="JW44" s="65" t="str">
        <f ca="1">IF(WEEKDAY(JW$6,2)&gt;5,"w",IF(ISERROR(VLOOKUP(JW$6,fériés,1,FALSE)),(SUM($H$1:JW$1)&gt;SUM($F$34:$F43))*(SUM($H$1:JW$1)&lt;=SUM($F$34:$F44))*1,"F"))</f>
        <v>w</v>
      </c>
      <c r="JX44" s="65" t="str">
        <f ca="1">IF(WEEKDAY(JX$6,2)&gt;5,"w",IF(ISERROR(VLOOKUP(JX$6,fériés,1,FALSE)),(SUM($H$1:JX$1)&gt;SUM($F$34:$F43))*(SUM($H$1:JX$1)&lt;=SUM($F$34:$F44))*1,"F"))</f>
        <v>w</v>
      </c>
      <c r="JY44" s="65" t="str">
        <f ca="1">IF(WEEKDAY(JY$6,2)&gt;5,"w",IF(ISERROR(VLOOKUP(JY$6,fériés,1,FALSE)),(SUM($H$1:JY$1)&gt;SUM($F$34:$F43))*(SUM($H$1:JY$1)&lt;=SUM($F$34:$F44))*1,"F"))</f>
        <v>w</v>
      </c>
      <c r="JZ44" s="65" t="str">
        <f ca="1">IF(WEEKDAY(JZ$6,2)&gt;5,"w",IF(ISERROR(VLOOKUP(JZ$6,fériés,1,FALSE)),(SUM($H$1:JZ$1)&gt;SUM($F$34:$F43))*(SUM($H$1:JZ$1)&lt;=SUM($F$34:$F44))*1,"F"))</f>
        <v>w</v>
      </c>
      <c r="KA44" s="65" t="str">
        <f ca="1">IF(WEEKDAY(KA$6,2)&gt;5,"w",IF(ISERROR(VLOOKUP(KA$6,fériés,1,FALSE)),(SUM($H$1:KA$1)&gt;SUM($F$34:$F43))*(SUM($H$1:KA$1)&lt;=SUM($F$34:$F44))*1,"F"))</f>
        <v>w</v>
      </c>
      <c r="KB44" s="65" t="str">
        <f ca="1">IF(WEEKDAY(KB$6,2)&gt;5,"w",IF(ISERROR(VLOOKUP(KB$6,fériés,1,FALSE)),(SUM($H$1:KB$1)&gt;SUM($F$34:$F43))*(SUM($H$1:KB$1)&lt;=SUM($F$34:$F44))*1,"F"))</f>
        <v>w</v>
      </c>
      <c r="KC44" s="65" t="str">
        <f ca="1">IF(WEEKDAY(KC$6,2)&gt;5,"w",IF(ISERROR(VLOOKUP(KC$6,fériés,1,FALSE)),(SUM($H$1:KC$1)&gt;SUM($F$34:$F43))*(SUM($H$1:KC$1)&lt;=SUM($F$34:$F44))*1,"F"))</f>
        <v>w</v>
      </c>
      <c r="KD44" s="65" t="str">
        <f ca="1">IF(WEEKDAY(KD$6,2)&gt;5,"w",IF(ISERROR(VLOOKUP(KD$6,fériés,1,FALSE)),(SUM($H$1:KD$1)&gt;SUM($F$34:$F43))*(SUM($H$1:KD$1)&lt;=SUM($F$34:$F44))*1,"F"))</f>
        <v>w</v>
      </c>
      <c r="KE44" s="65" t="str">
        <f ca="1">IF(WEEKDAY(KE$6,2)&gt;5,"w",IF(ISERROR(VLOOKUP(KE$6,fériés,1,FALSE)),(SUM($H$1:KE$1)&gt;SUM($F$34:$F43))*(SUM($H$1:KE$1)&lt;=SUM($F$34:$F44))*1,"F"))</f>
        <v>w</v>
      </c>
      <c r="KF44" s="65" t="str">
        <f ca="1">IF(WEEKDAY(KF$6,2)&gt;5,"w",IF(ISERROR(VLOOKUP(KF$6,fériés,1,FALSE)),(SUM($H$1:KF$1)&gt;SUM($F$34:$F43))*(SUM($H$1:KF$1)&lt;=SUM($F$34:$F44))*1,"F"))</f>
        <v>w</v>
      </c>
      <c r="KG44" s="65" t="str">
        <f ca="1">IF(WEEKDAY(KG$6,2)&gt;5,"w",IF(ISERROR(VLOOKUP(KG$6,fériés,1,FALSE)),(SUM($H$1:KG$1)&gt;SUM($F$34:$F43))*(SUM($H$1:KG$1)&lt;=SUM($F$34:$F44))*1,"F"))</f>
        <v>w</v>
      </c>
      <c r="KH44" s="65" t="str">
        <f ca="1">IF(WEEKDAY(KH$6,2)&gt;5,"w",IF(ISERROR(VLOOKUP(KH$6,fériés,1,FALSE)),(SUM($H$1:KH$1)&gt;SUM($F$34:$F43))*(SUM($H$1:KH$1)&lt;=SUM($F$34:$F44))*1,"F"))</f>
        <v>w</v>
      </c>
      <c r="KI44" s="65" t="str">
        <f ca="1">IF(WEEKDAY(KI$6,2)&gt;5,"w",IF(ISERROR(VLOOKUP(KI$6,fériés,1,FALSE)),(SUM($H$1:KI$1)&gt;SUM($F$34:$F43))*(SUM($H$1:KI$1)&lt;=SUM($F$34:$F44))*1,"F"))</f>
        <v>w</v>
      </c>
      <c r="KJ44" s="65">
        <f ca="1">IF(WEEKDAY(KJ$6,2)&gt;5,"w",IF(ISERROR(VLOOKUP(KJ$6,fériés,1,FALSE)),(SUM($H$1:KJ$1)&gt;SUM($F$34:$F43))*(SUM($H$1:KJ$1)&lt;=SUM($F$34:$F44))*1,"F"))</f>
        <v>0</v>
      </c>
      <c r="KK44" s="65">
        <f ca="1">IF(WEEKDAY(KK$6,2)&gt;5,"w",IF(ISERROR(VLOOKUP(KK$6,fériés,1,FALSE)),(SUM($H$1:KK$1)&gt;SUM($F$34:$F43))*(SUM($H$1:KK$1)&lt;=SUM($F$34:$F44))*1,"F"))</f>
        <v>0</v>
      </c>
      <c r="KL44" s="65">
        <f ca="1">IF(WEEKDAY(KL$6,2)&gt;5,"w",IF(ISERROR(VLOOKUP(KL$6,fériés,1,FALSE)),(SUM($H$1:KL$1)&gt;SUM($F$34:$F43))*(SUM($H$1:KL$1)&lt;=SUM($F$34:$F44))*1,"F"))</f>
        <v>0</v>
      </c>
      <c r="KM44" s="65">
        <f ca="1">IF(WEEKDAY(KM$6,2)&gt;5,"w",IF(ISERROR(VLOOKUP(KM$6,fériés,1,FALSE)),(SUM($H$1:KM$1)&gt;SUM($F$34:$F43))*(SUM($H$1:KM$1)&lt;=SUM($F$34:$F44))*1,"F"))</f>
        <v>0</v>
      </c>
      <c r="KN44" s="65">
        <f ca="1">IF(WEEKDAY(KN$6,2)&gt;5,"w",IF(ISERROR(VLOOKUP(KN$6,fériés,1,FALSE)),(SUM($H$1:KN$1)&gt;SUM($F$34:$F43))*(SUM($H$1:KN$1)&lt;=SUM($F$34:$F44))*1,"F"))</f>
        <v>0</v>
      </c>
      <c r="KO44" s="65">
        <f ca="1">IF(WEEKDAY(KO$6,2)&gt;5,"w",IF(ISERROR(VLOOKUP(KO$6,fériés,1,FALSE)),(SUM($H$1:KO$1)&gt;SUM($F$34:$F43))*(SUM($H$1:KO$1)&lt;=SUM($F$34:$F44))*1,"F"))</f>
        <v>0</v>
      </c>
      <c r="KP44" s="65">
        <f ca="1">IF(WEEKDAY(KP$6,2)&gt;5,"w",IF(ISERROR(VLOOKUP(KP$6,fériés,1,FALSE)),(SUM($H$1:KP$1)&gt;SUM($F$34:$F43))*(SUM($H$1:KP$1)&lt;=SUM($F$34:$F44))*1,"F"))</f>
        <v>0</v>
      </c>
      <c r="KQ44" s="65">
        <f ca="1">IF(WEEKDAY(KQ$6,2)&gt;5,"w",IF(ISERROR(VLOOKUP(KQ$6,fériés,1,FALSE)),(SUM($H$1:KQ$1)&gt;SUM($F$34:$F43))*(SUM($H$1:KQ$1)&lt;=SUM($F$34:$F44))*1,"F"))</f>
        <v>0</v>
      </c>
      <c r="KR44" s="65">
        <f ca="1">IF(WEEKDAY(KR$6,2)&gt;5,"w",IF(ISERROR(VLOOKUP(KR$6,fériés,1,FALSE)),(SUM($H$1:KR$1)&gt;SUM($F$34:$F43))*(SUM($H$1:KR$1)&lt;=SUM($F$34:$F44))*1,"F"))</f>
        <v>0</v>
      </c>
      <c r="KS44" s="65">
        <f ca="1">IF(WEEKDAY(KS$6,2)&gt;5,"w",IF(ISERROR(VLOOKUP(KS$6,fériés,1,FALSE)),(SUM($H$1:KS$1)&gt;SUM($F$34:$F43))*(SUM($H$1:KS$1)&lt;=SUM($F$34:$F44))*1,"F"))</f>
        <v>0</v>
      </c>
      <c r="KT44" s="65">
        <f ca="1">IF(WEEKDAY(KT$6,2)&gt;5,"w",IF(ISERROR(VLOOKUP(KT$6,fériés,1,FALSE)),(SUM($H$1:KT$1)&gt;SUM($F$34:$F43))*(SUM($H$1:KT$1)&lt;=SUM($F$34:$F44))*1,"F"))</f>
        <v>0</v>
      </c>
      <c r="KU44" s="65">
        <f ca="1">IF(WEEKDAY(KU$6,2)&gt;5,"w",IF(ISERROR(VLOOKUP(KU$6,fériés,1,FALSE)),(SUM($H$1:KU$1)&gt;SUM($F$34:$F43))*(SUM($H$1:KU$1)&lt;=SUM($F$34:$F44))*1,"F"))</f>
        <v>0</v>
      </c>
      <c r="KV44" s="65">
        <f ca="1">IF(WEEKDAY(KV$6,2)&gt;5,"w",IF(ISERROR(VLOOKUP(KV$6,fériés,1,FALSE)),(SUM($H$1:KV$1)&gt;SUM($F$34:$F43))*(SUM($H$1:KV$1)&lt;=SUM($F$34:$F44))*1,"F"))</f>
        <v>0</v>
      </c>
      <c r="KW44" s="65">
        <f ca="1">IF(WEEKDAY(KW$6,2)&gt;5,"w",IF(ISERROR(VLOOKUP(KW$6,fériés,1,FALSE)),(SUM($H$1:KW$1)&gt;SUM($F$34:$F43))*(SUM($H$1:KW$1)&lt;=SUM($F$34:$F44))*1,"F"))</f>
        <v>0</v>
      </c>
      <c r="KX44" s="65">
        <f ca="1">IF(WEEKDAY(KX$6,2)&gt;5,"w",IF(ISERROR(VLOOKUP(KX$6,fériés,1,FALSE)),(SUM($H$1:KX$1)&gt;SUM($F$34:$F43))*(SUM($H$1:KX$1)&lt;=SUM($F$34:$F44))*1,"F"))</f>
        <v>0</v>
      </c>
      <c r="KY44" s="65">
        <f ca="1">IF(WEEKDAY(KY$6,2)&gt;5,"w",IF(ISERROR(VLOOKUP(KY$6,fériés,1,FALSE)),(SUM($H$1:KY$1)&gt;SUM($F$34:$F43))*(SUM($H$1:KY$1)&lt;=SUM($F$34:$F44))*1,"F"))</f>
        <v>0</v>
      </c>
      <c r="KZ44" s="65">
        <f ca="1">IF(WEEKDAY(KZ$6,2)&gt;5,"w",IF(ISERROR(VLOOKUP(KZ$6,fériés,1,FALSE)),(SUM($H$1:KZ$1)&gt;SUM($F$34:$F43))*(SUM($H$1:KZ$1)&lt;=SUM($F$34:$F44))*1,"F"))</f>
        <v>0</v>
      </c>
      <c r="LA44" s="65">
        <f ca="1">IF(WEEKDAY(LA$6,2)&gt;5,"w",IF(ISERROR(VLOOKUP(LA$6,fériés,1,FALSE)),(SUM($H$1:LA$1)&gt;SUM($F$34:$F43))*(SUM($H$1:LA$1)&lt;=SUM($F$34:$F44))*1,"F"))</f>
        <v>0</v>
      </c>
      <c r="LB44" s="65">
        <f ca="1">IF(WEEKDAY(LB$6,2)&gt;5,"w",IF(ISERROR(VLOOKUP(LB$6,fériés,1,FALSE)),(SUM($H$1:LB$1)&gt;SUM($F$34:$F43))*(SUM($H$1:LB$1)&lt;=SUM($F$34:$F44))*1,"F"))</f>
        <v>0</v>
      </c>
      <c r="LC44" s="65">
        <f ca="1">IF(WEEKDAY(LC$6,2)&gt;5,"w",IF(ISERROR(VLOOKUP(LC$6,fériés,1,FALSE)),(SUM($H$1:LC$1)&gt;SUM($F$34:$F43))*(SUM($H$1:LC$1)&lt;=SUM($F$34:$F44))*1,"F"))</f>
        <v>0</v>
      </c>
      <c r="LD44" s="65">
        <f ca="1">IF(WEEKDAY(LD$6,2)&gt;5,"w",IF(ISERROR(VLOOKUP(LD$6,fériés,1,FALSE)),(SUM($H$1:LD$1)&gt;SUM($F$34:$F43))*(SUM($H$1:LD$1)&lt;=SUM($F$34:$F44))*1,"F"))</f>
        <v>0</v>
      </c>
      <c r="LE44" s="65">
        <f ca="1">IF(WEEKDAY(LE$6,2)&gt;5,"w",IF(ISERROR(VLOOKUP(LE$6,fériés,1,FALSE)),(SUM($H$1:LE$1)&gt;SUM($F$34:$F43))*(SUM($H$1:LE$1)&lt;=SUM($F$34:$F44))*1,"F"))</f>
        <v>0</v>
      </c>
      <c r="LF44" s="65">
        <f ca="1">IF(WEEKDAY(LF$6,2)&gt;5,"w",IF(ISERROR(VLOOKUP(LF$6,fériés,1,FALSE)),(SUM($H$1:LF$1)&gt;SUM($F$34:$F43))*(SUM($H$1:LF$1)&lt;=SUM($F$34:$F44))*1,"F"))</f>
        <v>0</v>
      </c>
      <c r="LG44" s="65">
        <f ca="1">IF(WEEKDAY(LG$6,2)&gt;5,"w",IF(ISERROR(VLOOKUP(LG$6,fériés,1,FALSE)),(SUM($H$1:LG$1)&gt;SUM($F$34:$F43))*(SUM($H$1:LG$1)&lt;=SUM($F$34:$F44))*1,"F"))</f>
        <v>0</v>
      </c>
      <c r="LH44" s="65">
        <f ca="1">IF(WEEKDAY(LH$6,2)&gt;5,"w",IF(ISERROR(VLOOKUP(LH$6,fériés,1,FALSE)),(SUM($H$1:LH$1)&gt;SUM($F$34:$F43))*(SUM($H$1:LH$1)&lt;=SUM($F$34:$F44))*1,"F"))</f>
        <v>0</v>
      </c>
      <c r="LI44" s="65">
        <f ca="1">IF(WEEKDAY(LI$6,2)&gt;5,"w",IF(ISERROR(VLOOKUP(LI$6,fériés,1,FALSE)),(SUM($H$1:LI$1)&gt;SUM($F$34:$F43))*(SUM($H$1:LI$1)&lt;=SUM($F$34:$F44))*1,"F"))</f>
        <v>0</v>
      </c>
      <c r="LJ44" s="65">
        <f ca="1">IF(WEEKDAY(LJ$6,2)&gt;5,"w",IF(ISERROR(VLOOKUP(LJ$6,fériés,1,FALSE)),(SUM($H$1:LJ$1)&gt;SUM($F$34:$F43))*(SUM($H$1:LJ$1)&lt;=SUM($F$34:$F44))*1,"F"))</f>
        <v>0</v>
      </c>
      <c r="LK44" s="65">
        <f ca="1">IF(WEEKDAY(LK$6,2)&gt;5,"w",IF(ISERROR(VLOOKUP(LK$6,fériés,1,FALSE)),(SUM($H$1:LK$1)&gt;SUM($F$34:$F43))*(SUM($H$1:LK$1)&lt;=SUM($F$34:$F44))*1,"F"))</f>
        <v>0</v>
      </c>
      <c r="LL44" s="65">
        <f ca="1">IF(WEEKDAY(LL$6,2)&gt;5,"w",IF(ISERROR(VLOOKUP(LL$6,fériés,1,FALSE)),(SUM($H$1:LL$1)&gt;SUM($F$34:$F43))*(SUM($H$1:LL$1)&lt;=SUM($F$34:$F44))*1,"F"))</f>
        <v>0</v>
      </c>
      <c r="LM44" s="65">
        <f ca="1">IF(WEEKDAY(LM$6,2)&gt;5,"w",IF(ISERROR(VLOOKUP(LM$6,fériés,1,FALSE)),(SUM($H$1:LM$1)&gt;SUM($F$34:$F43))*(SUM($H$1:LM$1)&lt;=SUM($F$34:$F44))*1,"F"))</f>
        <v>0</v>
      </c>
      <c r="LN44" s="65">
        <f ca="1">IF(WEEKDAY(LN$6,2)&gt;5,"w",IF(ISERROR(VLOOKUP(LN$6,fériés,1,FALSE)),(SUM($H$1:LN$1)&gt;SUM($F$34:$F43))*(SUM($H$1:LN$1)&lt;=SUM($F$34:$F44))*1,"F"))</f>
        <v>0</v>
      </c>
      <c r="LO44" s="65">
        <f ca="1">IF(WEEKDAY(LO$6,2)&gt;5,"w",IF(ISERROR(VLOOKUP(LO$6,fériés,1,FALSE)),(SUM($H$1:LO$1)&gt;SUM($F$34:$F43))*(SUM($H$1:LO$1)&lt;=SUM($F$34:$F44))*1,"F"))</f>
        <v>0</v>
      </c>
      <c r="LP44" s="65">
        <f ca="1">IF(WEEKDAY(LP$6,2)&gt;5,"w",IF(ISERROR(VLOOKUP(LP$6,fériés,1,FALSE)),(SUM($H$1:LP$1)&gt;SUM($F$34:$F43))*(SUM($H$1:LP$1)&lt;=SUM($F$34:$F44))*1,"F"))</f>
        <v>0</v>
      </c>
      <c r="LQ44" s="65">
        <f ca="1">IF(WEEKDAY(LQ$6,2)&gt;5,"w",IF(ISERROR(VLOOKUP(LQ$6,fériés,1,FALSE)),(SUM($H$1:LQ$1)&gt;SUM($F$34:$F43))*(SUM($H$1:LQ$1)&lt;=SUM($F$34:$F44))*1,"F"))</f>
        <v>0</v>
      </c>
      <c r="LR44" s="65">
        <f ca="1">IF(WEEKDAY(LR$6,2)&gt;5,"w",IF(ISERROR(VLOOKUP(LR$6,fériés,1,FALSE)),(SUM($H$1:LR$1)&gt;SUM($F$34:$F43))*(SUM($H$1:LR$1)&lt;=SUM($F$34:$F44))*1,"F"))</f>
        <v>0</v>
      </c>
      <c r="LS44" s="65">
        <f ca="1">IF(WEEKDAY(LS$6,2)&gt;5,"w",IF(ISERROR(VLOOKUP(LS$6,fériés,1,FALSE)),(SUM($H$1:LS$1)&gt;SUM($F$34:$F43))*(SUM($H$1:LS$1)&lt;=SUM($F$34:$F44))*1,"F"))</f>
        <v>0</v>
      </c>
      <c r="LT44" s="65">
        <f ca="1">IF(WEEKDAY(LT$6,2)&gt;5,"w",IF(ISERROR(VLOOKUP(LT$6,fériés,1,FALSE)),(SUM($H$1:LT$1)&gt;SUM($F$34:$F43))*(SUM($H$1:LT$1)&lt;=SUM($F$34:$F44))*1,"F"))</f>
        <v>0</v>
      </c>
      <c r="LU44" s="65">
        <f ca="1">IF(WEEKDAY(LU$6,2)&gt;5,"w",IF(ISERROR(VLOOKUP(LU$6,fériés,1,FALSE)),(SUM($H$1:LU$1)&gt;SUM($F$34:$F43))*(SUM($H$1:LU$1)&lt;=SUM($F$34:$F44))*1,"F"))</f>
        <v>0</v>
      </c>
      <c r="LV44" s="65">
        <f ca="1">IF(WEEKDAY(LV$6,2)&gt;5,"w",IF(ISERROR(VLOOKUP(LV$6,fériés,1,FALSE)),(SUM($H$1:LV$1)&gt;SUM($F$34:$F43))*(SUM($H$1:LV$1)&lt;=SUM($F$34:$F44))*1,"F"))</f>
        <v>0</v>
      </c>
      <c r="LW44" s="65">
        <f ca="1">IF(WEEKDAY(LW$6,2)&gt;5,"w",IF(ISERROR(VLOOKUP(LW$6,fériés,1,FALSE)),(SUM($H$1:LW$1)&gt;SUM($F$34:$F43))*(SUM($H$1:LW$1)&lt;=SUM($F$34:$F44))*1,"F"))</f>
        <v>0</v>
      </c>
      <c r="LX44" s="65">
        <f ca="1">IF(WEEKDAY(LX$6,2)&gt;5,"w",IF(ISERROR(VLOOKUP(LX$6,fériés,1,FALSE)),(SUM($H$1:LX$1)&gt;SUM($F$34:$F43))*(SUM($H$1:LX$1)&lt;=SUM($F$34:$F44))*1,"F"))</f>
        <v>0</v>
      </c>
      <c r="LY44" s="65">
        <f ca="1">IF(WEEKDAY(LY$6,2)&gt;5,"w",IF(ISERROR(VLOOKUP(LY$6,fériés,1,FALSE)),(SUM($H$1:LY$1)&gt;SUM($F$34:$F43))*(SUM($H$1:LY$1)&lt;=SUM($F$34:$F44))*1,"F"))</f>
        <v>0</v>
      </c>
      <c r="LZ44" s="65">
        <f ca="1">IF(WEEKDAY(LZ$6,2)&gt;5,"w",IF(ISERROR(VLOOKUP(LZ$6,fériés,1,FALSE)),(SUM($H$1:LZ$1)&gt;SUM($F$34:$F43))*(SUM($H$1:LZ$1)&lt;=SUM($F$34:$F44))*1,"F"))</f>
        <v>0</v>
      </c>
      <c r="MA44" s="65">
        <f ca="1">IF(WEEKDAY(MA$6,2)&gt;5,"w",IF(ISERROR(VLOOKUP(MA$6,fériés,1,FALSE)),(SUM($H$1:MA$1)&gt;SUM($F$34:$F43))*(SUM($H$1:MA$1)&lt;=SUM($F$34:$F44))*1,"F"))</f>
        <v>0</v>
      </c>
      <c r="MB44" s="65">
        <f ca="1">IF(WEEKDAY(MB$6,2)&gt;5,"w",IF(ISERROR(VLOOKUP(MB$6,fériés,1,FALSE)),(SUM($H$1:MB$1)&gt;SUM($F$34:$F43))*(SUM($H$1:MB$1)&lt;=SUM($F$34:$F44))*1,"F"))</f>
        <v>0</v>
      </c>
      <c r="MC44" s="65">
        <f ca="1">IF(WEEKDAY(MC$6,2)&gt;5,"w",IF(ISERROR(VLOOKUP(MC$6,fériés,1,FALSE)),(SUM($H$1:MC$1)&gt;SUM($F$34:$F43))*(SUM($H$1:MC$1)&lt;=SUM($F$34:$F44))*1,"F"))</f>
        <v>0</v>
      </c>
      <c r="MD44" s="65">
        <f ca="1">IF(WEEKDAY(MD$6,2)&gt;5,"w",IF(ISERROR(VLOOKUP(MD$6,fériés,1,FALSE)),(SUM($H$1:MD$1)&gt;SUM($F$34:$F43))*(SUM($H$1:MD$1)&lt;=SUM($F$34:$F44))*1,"F"))</f>
        <v>0</v>
      </c>
      <c r="ME44" s="65">
        <f ca="1">IF(WEEKDAY(ME$6,2)&gt;5,"w",IF(ISERROR(VLOOKUP(ME$6,fériés,1,FALSE)),(SUM($H$1:ME$1)&gt;SUM($F$34:$F43))*(SUM($H$1:ME$1)&lt;=SUM($F$34:$F44))*1,"F"))</f>
        <v>0</v>
      </c>
      <c r="MF44" s="65">
        <f ca="1">IF(WEEKDAY(MF$6,2)&gt;5,"w",IF(ISERROR(VLOOKUP(MF$6,fériés,1,FALSE)),(SUM($H$1:MF$1)&gt;SUM($F$34:$F43))*(SUM($H$1:MF$1)&lt;=SUM($F$34:$F44))*1,"F"))</f>
        <v>0</v>
      </c>
      <c r="MG44" s="65">
        <f ca="1">IF(WEEKDAY(MG$6,2)&gt;5,"w",IF(ISERROR(VLOOKUP(MG$6,fériés,1,FALSE)),(SUM($H$1:MG$1)&gt;SUM($F$34:$F43))*(SUM($H$1:MG$1)&lt;=SUM($F$34:$F44))*1,"F"))</f>
        <v>0</v>
      </c>
      <c r="MH44" s="65" t="str">
        <f ca="1">IF(WEEKDAY(MH$6,2)&gt;5,"w",IF(ISERROR(VLOOKUP(MH$6,fériés,1,FALSE)),(SUM($H$1:MH$1)&gt;SUM($F$34:$F43))*(SUM($H$1:MH$1)&lt;=SUM($F$34:$F44))*1,"F"))</f>
        <v>w</v>
      </c>
      <c r="MI44" s="65" t="str">
        <f ca="1">IF(WEEKDAY(MI$6,2)&gt;5,"w",IF(ISERROR(VLOOKUP(MI$6,fériés,1,FALSE)),(SUM($H$1:MI$1)&gt;SUM($F$34:$F43))*(SUM($H$1:MI$1)&lt;=SUM($F$34:$F44))*1,"F"))</f>
        <v>w</v>
      </c>
      <c r="MJ44" s="65" t="str">
        <f ca="1">IF(WEEKDAY(MJ$6,2)&gt;5,"w",IF(ISERROR(VLOOKUP(MJ$6,fériés,1,FALSE)),(SUM($H$1:MJ$1)&gt;SUM($F$34:$F43))*(SUM($H$1:MJ$1)&lt;=SUM($F$34:$F44))*1,"F"))</f>
        <v>w</v>
      </c>
      <c r="MK44" s="65" t="str">
        <f ca="1">IF(WEEKDAY(MK$6,2)&gt;5,"w",IF(ISERROR(VLOOKUP(MK$6,fériés,1,FALSE)),(SUM($H$1:MK$1)&gt;SUM($F$34:$F43))*(SUM($H$1:MK$1)&lt;=SUM($F$34:$F44))*1,"F"))</f>
        <v>w</v>
      </c>
      <c r="ML44" s="65" t="str">
        <f ca="1">IF(WEEKDAY(ML$6,2)&gt;5,"w",IF(ISERROR(VLOOKUP(ML$6,fériés,1,FALSE)),(SUM($H$1:ML$1)&gt;SUM($F$34:$F43))*(SUM($H$1:ML$1)&lt;=SUM($F$34:$F44))*1,"F"))</f>
        <v>w</v>
      </c>
      <c r="MM44" s="65" t="str">
        <f ca="1">IF(WEEKDAY(MM$6,2)&gt;5,"w",IF(ISERROR(VLOOKUP(MM$6,fériés,1,FALSE)),(SUM($H$1:MM$1)&gt;SUM($F$34:$F43))*(SUM($H$1:MM$1)&lt;=SUM($F$34:$F44))*1,"F"))</f>
        <v>w</v>
      </c>
      <c r="MN44" s="65" t="str">
        <f ca="1">IF(WEEKDAY(MN$6,2)&gt;5,"w",IF(ISERROR(VLOOKUP(MN$6,fériés,1,FALSE)),(SUM($H$1:MN$1)&gt;SUM($F$34:$F43))*(SUM($H$1:MN$1)&lt;=SUM($F$34:$F44))*1,"F"))</f>
        <v>w</v>
      </c>
      <c r="MO44" s="65" t="str">
        <f ca="1">IF(WEEKDAY(MO$6,2)&gt;5,"w",IF(ISERROR(VLOOKUP(MO$6,fériés,1,FALSE)),(SUM($H$1:MO$1)&gt;SUM($F$34:$F43))*(SUM($H$1:MO$1)&lt;=SUM($F$34:$F44))*1,"F"))</f>
        <v>w</v>
      </c>
      <c r="MP44" s="65" t="str">
        <f ca="1">IF(WEEKDAY(MP$6,2)&gt;5,"w",IF(ISERROR(VLOOKUP(MP$6,fériés,1,FALSE)),(SUM($H$1:MP$1)&gt;SUM($F$34:$F43))*(SUM($H$1:MP$1)&lt;=SUM($F$34:$F44))*1,"F"))</f>
        <v>w</v>
      </c>
      <c r="MQ44" s="65" t="str">
        <f ca="1">IF(WEEKDAY(MQ$6,2)&gt;5,"w",IF(ISERROR(VLOOKUP(MQ$6,fériés,1,FALSE)),(SUM($H$1:MQ$1)&gt;SUM($F$34:$F43))*(SUM($H$1:MQ$1)&lt;=SUM($F$34:$F44))*1,"F"))</f>
        <v>w</v>
      </c>
      <c r="MR44" s="65" t="str">
        <f ca="1">IF(WEEKDAY(MR$6,2)&gt;5,"w",IF(ISERROR(VLOOKUP(MR$6,fériés,1,FALSE)),(SUM($H$1:MR$1)&gt;SUM($F$34:$F43))*(SUM($H$1:MR$1)&lt;=SUM($F$34:$F44))*1,"F"))</f>
        <v>w</v>
      </c>
      <c r="MS44" s="65" t="str">
        <f ca="1">IF(WEEKDAY(MS$6,2)&gt;5,"w",IF(ISERROR(VLOOKUP(MS$6,fériés,1,FALSE)),(SUM($H$1:MS$1)&gt;SUM($F$34:$F43))*(SUM($H$1:MS$1)&lt;=SUM($F$34:$F44))*1,"F"))</f>
        <v>w</v>
      </c>
      <c r="MT44" s="65" t="str">
        <f ca="1">IF(WEEKDAY(MT$6,2)&gt;5,"w",IF(ISERROR(VLOOKUP(MT$6,fériés,1,FALSE)),(SUM($H$1:MT$1)&gt;SUM($F$34:$F43))*(SUM($H$1:MT$1)&lt;=SUM($F$34:$F44))*1,"F"))</f>
        <v>w</v>
      </c>
      <c r="MU44" s="65" t="str">
        <f ca="1">IF(WEEKDAY(MU$6,2)&gt;5,"w",IF(ISERROR(VLOOKUP(MU$6,fériés,1,FALSE)),(SUM($H$1:MU$1)&gt;SUM($F$34:$F43))*(SUM($H$1:MU$1)&lt;=SUM($F$34:$F44))*1,"F"))</f>
        <v>w</v>
      </c>
      <c r="MV44" s="65" t="str">
        <f ca="1">IF(WEEKDAY(MV$6,2)&gt;5,"w",IF(ISERROR(VLOOKUP(MV$6,fériés,1,FALSE)),(SUM($H$1:MV$1)&gt;SUM($F$34:$F43))*(SUM($H$1:MV$1)&lt;=SUM($F$34:$F44))*1,"F"))</f>
        <v>w</v>
      </c>
      <c r="MW44" s="65" t="str">
        <f ca="1">IF(WEEKDAY(MW$6,2)&gt;5,"w",IF(ISERROR(VLOOKUP(MW$6,fériés,1,FALSE)),(SUM($H$1:MW$1)&gt;SUM($F$34:$F43))*(SUM($H$1:MW$1)&lt;=SUM($F$34:$F44))*1,"F"))</f>
        <v>w</v>
      </c>
      <c r="MX44" s="65" t="str">
        <f ca="1">IF(WEEKDAY(MX$6,2)&gt;5,"w",IF(ISERROR(VLOOKUP(MX$6,fériés,1,FALSE)),(SUM($H$1:MX$1)&gt;SUM($F$34:$F43))*(SUM($H$1:MX$1)&lt;=SUM($F$34:$F44))*1,"F"))</f>
        <v>w</v>
      </c>
      <c r="MY44" s="65" t="str">
        <f ca="1">IF(WEEKDAY(MY$6,2)&gt;5,"w",IF(ISERROR(VLOOKUP(MY$6,fériés,1,FALSE)),(SUM($H$1:MY$1)&gt;SUM($F$34:$F43))*(SUM($H$1:MY$1)&lt;=SUM($F$34:$F44))*1,"F"))</f>
        <v>w</v>
      </c>
      <c r="MZ44" s="65" t="str">
        <f ca="1">IF(WEEKDAY(MZ$6,2)&gt;5,"w",IF(ISERROR(VLOOKUP(MZ$6,fériés,1,FALSE)),(SUM($H$1:MZ$1)&gt;SUM($F$34:$F43))*(SUM($H$1:MZ$1)&lt;=SUM($F$34:$F44))*1,"F"))</f>
        <v>w</v>
      </c>
      <c r="NA44" s="65" t="str">
        <f ca="1">IF(WEEKDAY(NA$6,2)&gt;5,"w",IF(ISERROR(VLOOKUP(NA$6,fériés,1,FALSE)),(SUM($H$1:NA$1)&gt;SUM($F$34:$F43))*(SUM($H$1:NA$1)&lt;=SUM($F$34:$F44))*1,"F"))</f>
        <v>w</v>
      </c>
      <c r="NB44" s="65">
        <f ca="1">IF(WEEKDAY(NB$6,2)&gt;5,"w",IF(ISERROR(VLOOKUP(NB$6,fériés,1,FALSE)),(SUM($H$1:NB$1)&gt;SUM($F$34:$F43))*(SUM($H$1:NB$1)&lt;=SUM($F$34:$F44))*1,"F"))</f>
        <v>0</v>
      </c>
      <c r="NC44" s="65">
        <f ca="1">IF(WEEKDAY(NC$6,2)&gt;5,"w",IF(ISERROR(VLOOKUP(NC$6,fériés,1,FALSE)),(SUM($H$1:NC$1)&gt;SUM($F$34:$F43))*(SUM($H$1:NC$1)&lt;=SUM($F$34:$F44))*1,"F"))</f>
        <v>0</v>
      </c>
      <c r="ND44" s="65">
        <f ca="1">IF(WEEKDAY(ND$6,2)&gt;5,"w",IF(ISERROR(VLOOKUP(ND$6,fériés,1,FALSE)),(SUM($H$1:ND$1)&gt;SUM($F$34:$F43))*(SUM($H$1:ND$1)&lt;=SUM($F$34:$F44))*1,"F"))</f>
        <v>0</v>
      </c>
      <c r="NE44" s="65">
        <f ca="1">IF(WEEKDAY(NE$6,2)&gt;5,"w",IF(ISERROR(VLOOKUP(NE$6,fériés,1,FALSE)),(SUM($H$1:NE$1)&gt;SUM($F$34:$F43))*(SUM($H$1:NE$1)&lt;=SUM($F$34:$F44))*1,"F"))</f>
        <v>0</v>
      </c>
      <c r="NF44" s="65">
        <f ca="1">IF(WEEKDAY(NF$6,2)&gt;5,"w",IF(ISERROR(VLOOKUP(NF$6,fériés,1,FALSE)),(SUM($H$1:NF$1)&gt;SUM($F$34:$F43))*(SUM($H$1:NF$1)&lt;=SUM($F$34:$F44))*1,"F"))</f>
        <v>0</v>
      </c>
      <c r="NG44" s="65">
        <f ca="1">IF(WEEKDAY(NG$6,2)&gt;5,"w",IF(ISERROR(VLOOKUP(NG$6,fériés,1,FALSE)),(SUM($H$1:NG$1)&gt;SUM($F$34:$F43))*(SUM($H$1:NG$1)&lt;=SUM($F$34:$F44))*1,"F"))</f>
        <v>0</v>
      </c>
      <c r="NH44" s="65">
        <f ca="1">IF(WEEKDAY(NH$6,2)&gt;5,"w",IF(ISERROR(VLOOKUP(NH$6,fériés,1,FALSE)),(SUM($H$1:NH$1)&gt;SUM($F$34:$F43))*(SUM($H$1:NH$1)&lt;=SUM($F$34:$F44))*1,"F"))</f>
        <v>0</v>
      </c>
      <c r="NI44" s="65">
        <f ca="1">IF(WEEKDAY(NI$6,2)&gt;5,"w",IF(ISERROR(VLOOKUP(NI$6,fériés,1,FALSE)),(SUM($H$1:NI$1)&gt;SUM($F$34:$F43))*(SUM($H$1:NI$1)&lt;=SUM($F$34:$F44))*1,"F"))</f>
        <v>0</v>
      </c>
      <c r="NJ44" s="65">
        <f ca="1">IF(WEEKDAY(NJ$6,2)&gt;5,"w",IF(ISERROR(VLOOKUP(NJ$6,fériés,1,FALSE)),(SUM($H$1:NJ$1)&gt;SUM($F$34:$F43))*(SUM($H$1:NJ$1)&lt;=SUM($F$34:$F44))*1,"F"))</f>
        <v>0</v>
      </c>
      <c r="NK44" s="65">
        <f ca="1">IF(WEEKDAY(NK$6,2)&gt;5,"w",IF(ISERROR(VLOOKUP(NK$6,fériés,1,FALSE)),(SUM($H$1:NK$1)&gt;SUM($F$34:$F43))*(SUM($H$1:NK$1)&lt;=SUM($F$34:$F44))*1,"F"))</f>
        <v>0</v>
      </c>
      <c r="NL44" s="65">
        <f ca="1">IF(WEEKDAY(NL$6,2)&gt;5,"w",IF(ISERROR(VLOOKUP(NL$6,fériés,1,FALSE)),(SUM($H$1:NL$1)&gt;SUM($F$34:$F43))*(SUM($H$1:NL$1)&lt;=SUM($F$34:$F44))*1,"F"))</f>
        <v>0</v>
      </c>
      <c r="NM44" s="65">
        <f ca="1">IF(WEEKDAY(NM$6,2)&gt;5,"w",IF(ISERROR(VLOOKUP(NM$6,fériés,1,FALSE)),(SUM($H$1:NM$1)&gt;SUM($F$34:$F43))*(SUM($H$1:NM$1)&lt;=SUM($F$34:$F44))*1,"F"))</f>
        <v>0</v>
      </c>
      <c r="NN44" s="65">
        <f ca="1">IF(WEEKDAY(NN$6,2)&gt;5,"w",IF(ISERROR(VLOOKUP(NN$6,fériés,1,FALSE)),(SUM($H$1:NN$1)&gt;SUM($F$34:$F43))*(SUM($H$1:NN$1)&lt;=SUM($F$34:$F44))*1,"F"))</f>
        <v>0</v>
      </c>
      <c r="NO44" s="65">
        <f ca="1">IF(WEEKDAY(NO$6,2)&gt;5,"w",IF(ISERROR(VLOOKUP(NO$6,fériés,1,FALSE)),(SUM($H$1:NO$1)&gt;SUM($F$34:$F43))*(SUM($H$1:NO$1)&lt;=SUM($F$34:$F44))*1,"F"))</f>
        <v>0</v>
      </c>
      <c r="NP44" s="65">
        <f ca="1">IF(WEEKDAY(NP$6,2)&gt;5,"w",IF(ISERROR(VLOOKUP(NP$6,fériés,1,FALSE)),(SUM($H$1:NP$1)&gt;SUM($F$34:$F43))*(SUM($H$1:NP$1)&lt;=SUM($F$34:$F44))*1,"F"))</f>
        <v>0</v>
      </c>
      <c r="NQ44" s="65">
        <f ca="1">IF(WEEKDAY(NQ$6,2)&gt;5,"w",IF(ISERROR(VLOOKUP(NQ$6,fériés,1,FALSE)),(SUM($H$1:NQ$1)&gt;SUM($F$34:$F43))*(SUM($H$1:NQ$1)&lt;=SUM($F$34:$F44))*1,"F"))</f>
        <v>0</v>
      </c>
      <c r="NR44" s="65">
        <f ca="1">IF(WEEKDAY(NR$6,2)&gt;5,"w",IF(ISERROR(VLOOKUP(NR$6,fériés,1,FALSE)),(SUM($H$1:NR$1)&gt;SUM($F$34:$F43))*(SUM($H$1:NR$1)&lt;=SUM($F$34:$F44))*1,"F"))</f>
        <v>0</v>
      </c>
      <c r="NS44" s="65">
        <f ca="1">IF(WEEKDAY(NS$6,2)&gt;5,"w",IF(ISERROR(VLOOKUP(NS$6,fériés,1,FALSE)),(SUM($H$1:NS$1)&gt;SUM($F$34:$F43))*(SUM($H$1:NS$1)&lt;=SUM($F$34:$F44))*1,"F"))</f>
        <v>0</v>
      </c>
      <c r="NT44" s="65">
        <f ca="1">IF(WEEKDAY(NT$6,2)&gt;5,"w",IF(ISERROR(VLOOKUP(NT$6,fériés,1,FALSE)),(SUM($H$1:NT$1)&gt;SUM($F$34:$F43))*(SUM($H$1:NT$1)&lt;=SUM($F$34:$F44))*1,"F"))</f>
        <v>0</v>
      </c>
      <c r="NU44" s="65">
        <f ca="1">IF(WEEKDAY(NU$6,2)&gt;5,"w",IF(ISERROR(VLOOKUP(NU$6,fériés,1,FALSE)),(SUM($H$1:NU$1)&gt;SUM($F$34:$F43))*(SUM($H$1:NU$1)&lt;=SUM($F$34:$F44))*1,"F"))</f>
        <v>0</v>
      </c>
      <c r="NV44" s="65">
        <f ca="1">IF(WEEKDAY(NV$6,2)&gt;5,"w",IF(ISERROR(VLOOKUP(NV$6,fériés,1,FALSE)),(SUM($H$1:NV$1)&gt;SUM($F$34:$F43))*(SUM($H$1:NV$1)&lt;=SUM($F$34:$F44))*1,"F"))</f>
        <v>0</v>
      </c>
      <c r="NW44" s="65">
        <f ca="1">IF(WEEKDAY(NW$6,2)&gt;5,"w",IF(ISERROR(VLOOKUP(NW$6,fériés,1,FALSE)),(SUM($H$1:NW$1)&gt;SUM($F$34:$F43))*(SUM($H$1:NW$1)&lt;=SUM($F$34:$F44))*1,"F"))</f>
        <v>0</v>
      </c>
      <c r="NX44" s="65">
        <f ca="1">IF(WEEKDAY(NX$6,2)&gt;5,"w",IF(ISERROR(VLOOKUP(NX$6,fériés,1,FALSE)),(SUM($H$1:NX$1)&gt;SUM($F$34:$F43))*(SUM($H$1:NX$1)&lt;=SUM($F$34:$F44))*1,"F"))</f>
        <v>0</v>
      </c>
      <c r="NY44" s="65">
        <f ca="1">IF(WEEKDAY(NY$6,2)&gt;5,"w",IF(ISERROR(VLOOKUP(NY$6,fériés,1,FALSE)),(SUM($H$1:NY$1)&gt;SUM($F$34:$F43))*(SUM($H$1:NY$1)&lt;=SUM($F$34:$F44))*1,"F"))</f>
        <v>0</v>
      </c>
      <c r="NZ44" s="65">
        <f ca="1">IF(WEEKDAY(NZ$6,2)&gt;5,"w",IF(ISERROR(VLOOKUP(NZ$6,fériés,1,FALSE)),(SUM($H$1:NZ$1)&gt;SUM($F$34:$F43))*(SUM($H$1:NZ$1)&lt;=SUM($F$34:$F44))*1,"F"))</f>
        <v>0</v>
      </c>
      <c r="OA44" s="65">
        <f ca="1">IF(WEEKDAY(OA$6,2)&gt;5,"w",IF(ISERROR(VLOOKUP(OA$6,fériés,1,FALSE)),(SUM($H$1:OA$1)&gt;SUM($F$34:$F43))*(SUM($H$1:OA$1)&lt;=SUM($F$34:$F44))*1,"F"))</f>
        <v>0</v>
      </c>
      <c r="OB44" s="65">
        <f ca="1">IF(WEEKDAY(OB$6,2)&gt;5,"w",IF(ISERROR(VLOOKUP(OB$6,fériés,1,FALSE)),(SUM($H$1:OB$1)&gt;SUM($F$34:$F43))*(SUM($H$1:OB$1)&lt;=SUM($F$34:$F44))*1,"F"))</f>
        <v>0</v>
      </c>
      <c r="OC44" s="65">
        <f ca="1">IF(WEEKDAY(OC$6,2)&gt;5,"w",IF(ISERROR(VLOOKUP(OC$6,fériés,1,FALSE)),(SUM($H$1:OC$1)&gt;SUM($F$34:$F43))*(SUM($H$1:OC$1)&lt;=SUM($F$34:$F44))*1,"F"))</f>
        <v>0</v>
      </c>
      <c r="OD44" s="65">
        <f ca="1">IF(WEEKDAY(OD$6,2)&gt;5,"w",IF(ISERROR(VLOOKUP(OD$6,fériés,1,FALSE)),(SUM($H$1:OD$1)&gt;SUM($F$34:$F43))*(SUM($H$1:OD$1)&lt;=SUM($F$34:$F44))*1,"F"))</f>
        <v>0</v>
      </c>
      <c r="OE44" s="65">
        <f ca="1">IF(WEEKDAY(OE$6,2)&gt;5,"w",IF(ISERROR(VLOOKUP(OE$6,fériés,1,FALSE)),(SUM($H$1:OE$1)&gt;SUM($F$34:$F43))*(SUM($H$1:OE$1)&lt;=SUM($F$34:$F44))*1,"F"))</f>
        <v>0</v>
      </c>
      <c r="OF44" s="65">
        <f ca="1">IF(WEEKDAY(OF$6,2)&gt;5,"w",IF(ISERROR(VLOOKUP(OF$6,fériés,1,FALSE)),(SUM($H$1:OF$1)&gt;SUM($F$34:$F43))*(SUM($H$1:OF$1)&lt;=SUM($F$34:$F44))*1,"F"))</f>
        <v>0</v>
      </c>
      <c r="OG44" s="65">
        <f ca="1">IF(WEEKDAY(OG$6,2)&gt;5,"w",IF(ISERROR(VLOOKUP(OG$6,fériés,1,FALSE)),(SUM($H$1:OG$1)&gt;SUM($F$34:$F43))*(SUM($H$1:OG$1)&lt;=SUM($F$34:$F44))*1,"F"))</f>
        <v>0</v>
      </c>
      <c r="OH44" s="65">
        <f ca="1">IF(WEEKDAY(OH$6,2)&gt;5,"w",IF(ISERROR(VLOOKUP(OH$6,fériés,1,FALSE)),(SUM($H$1:OH$1)&gt;SUM($F$34:$F43))*(SUM($H$1:OH$1)&lt;=SUM($F$34:$F44))*1,"F"))</f>
        <v>0</v>
      </c>
      <c r="OI44" s="65">
        <f ca="1">IF(WEEKDAY(OI$6,2)&gt;5,"w",IF(ISERROR(VLOOKUP(OI$6,fériés,1,FALSE)),(SUM($H$1:OI$1)&gt;SUM($F$34:$F43))*(SUM($H$1:OI$1)&lt;=SUM($F$34:$F44))*1,"F"))</f>
        <v>0</v>
      </c>
      <c r="OJ44" s="65">
        <f ca="1">IF(WEEKDAY(OJ$6,2)&gt;5,"w",IF(ISERROR(VLOOKUP(OJ$6,fériés,1,FALSE)),(SUM($H$1:OJ$1)&gt;SUM($F$34:$F43))*(SUM($H$1:OJ$1)&lt;=SUM($F$34:$F44))*1,"F"))</f>
        <v>0</v>
      </c>
      <c r="OK44" s="65">
        <f ca="1">IF(WEEKDAY(OK$6,2)&gt;5,"w",IF(ISERROR(VLOOKUP(OK$6,fériés,1,FALSE)),(SUM($H$1:OK$1)&gt;SUM($F$34:$F43))*(SUM($H$1:OK$1)&lt;=SUM($F$34:$F44))*1,"F"))</f>
        <v>0</v>
      </c>
      <c r="OL44" s="65">
        <f ca="1">IF(WEEKDAY(OL$6,2)&gt;5,"w",IF(ISERROR(VLOOKUP(OL$6,fériés,1,FALSE)),(SUM($H$1:OL$1)&gt;SUM($F$34:$F43))*(SUM($H$1:OL$1)&lt;=SUM($F$34:$F44))*1,"F"))</f>
        <v>0</v>
      </c>
      <c r="OM44" s="65">
        <f ca="1">IF(WEEKDAY(OM$6,2)&gt;5,"w",IF(ISERROR(VLOOKUP(OM$6,fériés,1,FALSE)),(SUM($H$1:OM$1)&gt;SUM($F$34:$F43))*(SUM($H$1:OM$1)&lt;=SUM($F$34:$F44))*1,"F"))</f>
        <v>0</v>
      </c>
      <c r="ON44" s="65">
        <f ca="1">IF(WEEKDAY(ON$6,2)&gt;5,"w",IF(ISERROR(VLOOKUP(ON$6,fériés,1,FALSE)),(SUM($H$1:ON$1)&gt;SUM($F$34:$F43))*(SUM($H$1:ON$1)&lt;=SUM($F$34:$F44))*1,"F"))</f>
        <v>0</v>
      </c>
      <c r="OO44" s="65">
        <f ca="1">IF(WEEKDAY(OO$6,2)&gt;5,"w",IF(ISERROR(VLOOKUP(OO$6,fériés,1,FALSE)),(SUM($H$1:OO$1)&gt;SUM($F$34:$F43))*(SUM($H$1:OO$1)&lt;=SUM($F$34:$F44))*1,"F"))</f>
        <v>0</v>
      </c>
      <c r="OP44" s="65">
        <f ca="1">IF(WEEKDAY(OP$6,2)&gt;5,"w",IF(ISERROR(VLOOKUP(OP$6,fériés,1,FALSE)),(SUM($H$1:OP$1)&gt;SUM($F$34:$F43))*(SUM($H$1:OP$1)&lt;=SUM($F$34:$F44))*1,"F"))</f>
        <v>0</v>
      </c>
      <c r="OQ44" s="65">
        <f ca="1">IF(WEEKDAY(OQ$6,2)&gt;5,"w",IF(ISERROR(VLOOKUP(OQ$6,fériés,1,FALSE)),(SUM($H$1:OQ$1)&gt;SUM($F$34:$F43))*(SUM($H$1:OQ$1)&lt;=SUM($F$34:$F44))*1,"F"))</f>
        <v>0</v>
      </c>
      <c r="OR44" s="65">
        <f ca="1">IF(WEEKDAY(OR$6,2)&gt;5,"w",IF(ISERROR(VLOOKUP(OR$6,fériés,1,FALSE)),(SUM($H$1:OR$1)&gt;SUM($F$34:$F43))*(SUM($H$1:OR$1)&lt;=SUM($F$34:$F44))*1,"F"))</f>
        <v>0</v>
      </c>
      <c r="OS44" s="65">
        <f ca="1">IF(WEEKDAY(OS$6,2)&gt;5,"w",IF(ISERROR(VLOOKUP(OS$6,fériés,1,FALSE)),(SUM($H$1:OS$1)&gt;SUM($F$34:$F43))*(SUM($H$1:OS$1)&lt;=SUM($F$34:$F44))*1,"F"))</f>
        <v>0</v>
      </c>
      <c r="OT44" s="65">
        <f ca="1">IF(WEEKDAY(OT$6,2)&gt;5,"w",IF(ISERROR(VLOOKUP(OT$6,fériés,1,FALSE)),(SUM($H$1:OT$1)&gt;SUM($F$34:$F43))*(SUM($H$1:OT$1)&lt;=SUM($F$34:$F44))*1,"F"))</f>
        <v>0</v>
      </c>
      <c r="OU44" s="65">
        <f ca="1">IF(WEEKDAY(OU$6,2)&gt;5,"w",IF(ISERROR(VLOOKUP(OU$6,fériés,1,FALSE)),(SUM($H$1:OU$1)&gt;SUM($F$34:$F43))*(SUM($H$1:OU$1)&lt;=SUM($F$34:$F44))*1,"F"))</f>
        <v>0</v>
      </c>
      <c r="OV44" s="65">
        <f ca="1">IF(WEEKDAY(OV$6,2)&gt;5,"w",IF(ISERROR(VLOOKUP(OV$6,fériés,1,FALSE)),(SUM($H$1:OV$1)&gt;SUM($F$34:$F43))*(SUM($H$1:OV$1)&lt;=SUM($F$34:$F44))*1,"F"))</f>
        <v>0</v>
      </c>
      <c r="OW44" s="65">
        <f ca="1">IF(WEEKDAY(OW$6,2)&gt;5,"w",IF(ISERROR(VLOOKUP(OW$6,fériés,1,FALSE)),(SUM($H$1:OW$1)&gt;SUM($F$34:$F43))*(SUM($H$1:OW$1)&lt;=SUM($F$34:$F44))*1,"F"))</f>
        <v>0</v>
      </c>
      <c r="OX44" s="65">
        <f ca="1">IF(WEEKDAY(OX$6,2)&gt;5,"w",IF(ISERROR(VLOOKUP(OX$6,fériés,1,FALSE)),(SUM($H$1:OX$1)&gt;SUM($F$34:$F43))*(SUM($H$1:OX$1)&lt;=SUM($F$34:$F44))*1,"F"))</f>
        <v>0</v>
      </c>
      <c r="OY44" s="65">
        <f ca="1">IF(WEEKDAY(OY$6,2)&gt;5,"w",IF(ISERROR(VLOOKUP(OY$6,fériés,1,FALSE)),(SUM($H$1:OY$1)&gt;SUM($F$34:$F43))*(SUM($H$1:OY$1)&lt;=SUM($F$34:$F44))*1,"F"))</f>
        <v>0</v>
      </c>
      <c r="OZ44" s="65" t="str">
        <f ca="1">IF(WEEKDAY(OZ$6,2)&gt;5,"w",IF(ISERROR(VLOOKUP(OZ$6,fériés,1,FALSE)),(SUM($H$1:OZ$1)&gt;SUM($F$34:$F43))*(SUM($H$1:OZ$1)&lt;=SUM($F$34:$F44))*1,"F"))</f>
        <v>w</v>
      </c>
      <c r="PA44" s="65" t="str">
        <f ca="1">IF(WEEKDAY(PA$6,2)&gt;5,"w",IF(ISERROR(VLOOKUP(PA$6,fériés,1,FALSE)),(SUM($H$1:PA$1)&gt;SUM($F$34:$F43))*(SUM($H$1:PA$1)&lt;=SUM($F$34:$F44))*1,"F"))</f>
        <v>w</v>
      </c>
      <c r="PB44" s="65" t="str">
        <f ca="1">IF(WEEKDAY(PB$6,2)&gt;5,"w",IF(ISERROR(VLOOKUP(PB$6,fériés,1,FALSE)),(SUM($H$1:PB$1)&gt;SUM($F$34:$F43))*(SUM($H$1:PB$1)&lt;=SUM($F$34:$F44))*1,"F"))</f>
        <v>w</v>
      </c>
      <c r="PC44" s="65" t="str">
        <f ca="1">IF(WEEKDAY(PC$6,2)&gt;5,"w",IF(ISERROR(VLOOKUP(PC$6,fériés,1,FALSE)),(SUM($H$1:PC$1)&gt;SUM($F$34:$F43))*(SUM($H$1:PC$1)&lt;=SUM($F$34:$F44))*1,"F"))</f>
        <v>w</v>
      </c>
      <c r="PD44" s="65" t="str">
        <f ca="1">IF(WEEKDAY(PD$6,2)&gt;5,"w",IF(ISERROR(VLOOKUP(PD$6,fériés,1,FALSE)),(SUM($H$1:PD$1)&gt;SUM($F$34:$F43))*(SUM($H$1:PD$1)&lt;=SUM($F$34:$F44))*1,"F"))</f>
        <v>w</v>
      </c>
      <c r="PE44" s="65" t="str">
        <f ca="1">IF(WEEKDAY(PE$6,2)&gt;5,"w",IF(ISERROR(VLOOKUP(PE$6,fériés,1,FALSE)),(SUM($H$1:PE$1)&gt;SUM($F$34:$F43))*(SUM($H$1:PE$1)&lt;=SUM($F$34:$F44))*1,"F"))</f>
        <v>w</v>
      </c>
      <c r="PF44" s="65" t="str">
        <f ca="1">IF(WEEKDAY(PF$6,2)&gt;5,"w",IF(ISERROR(VLOOKUP(PF$6,fériés,1,FALSE)),(SUM($H$1:PF$1)&gt;SUM($F$34:$F43))*(SUM($H$1:PF$1)&lt;=SUM($F$34:$F44))*1,"F"))</f>
        <v>w</v>
      </c>
      <c r="PG44" s="65" t="str">
        <f ca="1">IF(WEEKDAY(PG$6,2)&gt;5,"w",IF(ISERROR(VLOOKUP(PG$6,fériés,1,FALSE)),(SUM($H$1:PG$1)&gt;SUM($F$34:$F43))*(SUM($H$1:PG$1)&lt;=SUM($F$34:$F44))*1,"F"))</f>
        <v>w</v>
      </c>
      <c r="PH44" s="65" t="str">
        <f ca="1">IF(WEEKDAY(PH$6,2)&gt;5,"w",IF(ISERROR(VLOOKUP(PH$6,fériés,1,FALSE)),(SUM($H$1:PH$1)&gt;SUM($F$34:$F43))*(SUM($H$1:PH$1)&lt;=SUM($F$34:$F44))*1,"F"))</f>
        <v>w</v>
      </c>
      <c r="PI44" s="65" t="str">
        <f ca="1">IF(WEEKDAY(PI$6,2)&gt;5,"w",IF(ISERROR(VLOOKUP(PI$6,fériés,1,FALSE)),(SUM($H$1:PI$1)&gt;SUM($F$34:$F43))*(SUM($H$1:PI$1)&lt;=SUM($F$34:$F44))*1,"F"))</f>
        <v>w</v>
      </c>
      <c r="PJ44" s="65" t="str">
        <f ca="1">IF(WEEKDAY(PJ$6,2)&gt;5,"w",IF(ISERROR(VLOOKUP(PJ$6,fériés,1,FALSE)),(SUM($H$1:PJ$1)&gt;SUM($F$34:$F43))*(SUM($H$1:PJ$1)&lt;=SUM($F$34:$F44))*1,"F"))</f>
        <v>w</v>
      </c>
      <c r="PK44" s="65" t="str">
        <f ca="1">IF(WEEKDAY(PK$6,2)&gt;5,"w",IF(ISERROR(VLOOKUP(PK$6,fériés,1,FALSE)),(SUM($H$1:PK$1)&gt;SUM($F$34:$F43))*(SUM($H$1:PK$1)&lt;=SUM($F$34:$F44))*1,"F"))</f>
        <v>w</v>
      </c>
      <c r="PL44" s="65" t="str">
        <f ca="1">IF(WEEKDAY(PL$6,2)&gt;5,"w",IF(ISERROR(VLOOKUP(PL$6,fériés,1,FALSE)),(SUM($H$1:PL$1)&gt;SUM($F$34:$F43))*(SUM($H$1:PL$1)&lt;=SUM($F$34:$F44))*1,"F"))</f>
        <v>w</v>
      </c>
      <c r="PM44" s="65" t="str">
        <f ca="1">IF(WEEKDAY(PM$6,2)&gt;5,"w",IF(ISERROR(VLOOKUP(PM$6,fériés,1,FALSE)),(SUM($H$1:PM$1)&gt;SUM($F$34:$F43))*(SUM($H$1:PM$1)&lt;=SUM($F$34:$F44))*1,"F"))</f>
        <v>w</v>
      </c>
      <c r="PN44" s="65" t="str">
        <f ca="1">IF(WEEKDAY(PN$6,2)&gt;5,"w",IF(ISERROR(VLOOKUP(PN$6,fériés,1,FALSE)),(SUM($H$1:PN$1)&gt;SUM($F$34:$F43))*(SUM($H$1:PN$1)&lt;=SUM($F$34:$F44))*1,"F"))</f>
        <v>w</v>
      </c>
      <c r="PO44" s="65" t="str">
        <f ca="1">IF(WEEKDAY(PO$6,2)&gt;5,"w",IF(ISERROR(VLOOKUP(PO$6,fériés,1,FALSE)),(SUM($H$1:PO$1)&gt;SUM($F$34:$F43))*(SUM($H$1:PO$1)&lt;=SUM($F$34:$F44))*1,"F"))</f>
        <v>w</v>
      </c>
      <c r="PP44" s="65" t="str">
        <f ca="1">IF(WEEKDAY(PP$6,2)&gt;5,"w",IF(ISERROR(VLOOKUP(PP$6,fériés,1,FALSE)),(SUM($H$1:PP$1)&gt;SUM($F$34:$F43))*(SUM($H$1:PP$1)&lt;=SUM($F$34:$F44))*1,"F"))</f>
        <v>w</v>
      </c>
      <c r="PQ44" s="65" t="str">
        <f ca="1">IF(WEEKDAY(PQ$6,2)&gt;5,"w",IF(ISERROR(VLOOKUP(PQ$6,fériés,1,FALSE)),(SUM($H$1:PQ$1)&gt;SUM($F$34:$F43))*(SUM($H$1:PQ$1)&lt;=SUM($F$34:$F44))*1,"F"))</f>
        <v>w</v>
      </c>
      <c r="PR44" s="65" t="str">
        <f ca="1">IF(WEEKDAY(PR$6,2)&gt;5,"w",IF(ISERROR(VLOOKUP(PR$6,fériés,1,FALSE)),(SUM($H$1:PR$1)&gt;SUM($F$34:$F43))*(SUM($H$1:PR$1)&lt;=SUM($F$34:$F44))*1,"F"))</f>
        <v>w</v>
      </c>
      <c r="PS44" s="65" t="str">
        <f ca="1">IF(WEEKDAY(PS$6,2)&gt;5,"w",IF(ISERROR(VLOOKUP(PS$6,fériés,1,FALSE)),(SUM($H$1:PS$1)&gt;SUM($F$34:$F43))*(SUM($H$1:PS$1)&lt;=SUM($F$34:$F44))*1,"F"))</f>
        <v>w</v>
      </c>
      <c r="PT44" s="65">
        <f ca="1">IF(WEEKDAY(PT$6,2)&gt;5,"w",IF(ISERROR(VLOOKUP(PT$6,fériés,1,FALSE)),(SUM($H$1:PT$1)&gt;SUM($F$34:$F43))*(SUM($H$1:PT$1)&lt;=SUM($F$34:$F44))*1,"F"))</f>
        <v>0</v>
      </c>
      <c r="PU44" s="65">
        <f ca="1">IF(WEEKDAY(PU$6,2)&gt;5,"w",IF(ISERROR(VLOOKUP(PU$6,fériés,1,FALSE)),(SUM($H$1:PU$1)&gt;SUM($F$34:$F43))*(SUM($H$1:PU$1)&lt;=SUM($F$34:$F44))*1,"F"))</f>
        <v>0</v>
      </c>
      <c r="PV44" s="65">
        <f ca="1">IF(WEEKDAY(PV$6,2)&gt;5,"w",IF(ISERROR(VLOOKUP(PV$6,fériés,1,FALSE)),(SUM($H$1:PV$1)&gt;SUM($F$34:$F43))*(SUM($H$1:PV$1)&lt;=SUM($F$34:$F44))*1,"F"))</f>
        <v>0</v>
      </c>
      <c r="PW44" s="65">
        <f ca="1">IF(WEEKDAY(PW$6,2)&gt;5,"w",IF(ISERROR(VLOOKUP(PW$6,fériés,1,FALSE)),(SUM($H$1:PW$1)&gt;SUM($F$34:$F43))*(SUM($H$1:PW$1)&lt;=SUM($F$34:$F44))*1,"F"))</f>
        <v>0</v>
      </c>
      <c r="PX44" s="65">
        <f ca="1">IF(WEEKDAY(PX$6,2)&gt;5,"w",IF(ISERROR(VLOOKUP(PX$6,fériés,1,FALSE)),(SUM($H$1:PX$1)&gt;SUM($F$34:$F43))*(SUM($H$1:PX$1)&lt;=SUM($F$34:$F44))*1,"F"))</f>
        <v>0</v>
      </c>
      <c r="PY44" s="65">
        <f ca="1">IF(WEEKDAY(PY$6,2)&gt;5,"w",IF(ISERROR(VLOOKUP(PY$6,fériés,1,FALSE)),(SUM($H$1:PY$1)&gt;SUM($F$34:$F43))*(SUM($H$1:PY$1)&lt;=SUM($F$34:$F44))*1,"F"))</f>
        <v>0</v>
      </c>
      <c r="PZ44" s="65">
        <f ca="1">IF(WEEKDAY(PZ$6,2)&gt;5,"w",IF(ISERROR(VLOOKUP(PZ$6,fériés,1,FALSE)),(SUM($H$1:PZ$1)&gt;SUM($F$34:$F43))*(SUM($H$1:PZ$1)&lt;=SUM($F$34:$F44))*1,"F"))</f>
        <v>0</v>
      </c>
      <c r="QA44" s="65">
        <f ca="1">IF(WEEKDAY(QA$6,2)&gt;5,"w",IF(ISERROR(VLOOKUP(QA$6,fériés,1,FALSE)),(SUM($H$1:QA$1)&gt;SUM($F$34:$F43))*(SUM($H$1:QA$1)&lt;=SUM($F$34:$F44))*1,"F"))</f>
        <v>0</v>
      </c>
      <c r="QB44" s="65">
        <f ca="1">IF(WEEKDAY(QB$6,2)&gt;5,"w",IF(ISERROR(VLOOKUP(QB$6,fériés,1,FALSE)),(SUM($H$1:QB$1)&gt;SUM($F$34:$F43))*(SUM($H$1:QB$1)&lt;=SUM($F$34:$F44))*1,"F"))</f>
        <v>0</v>
      </c>
      <c r="QC44" s="65">
        <f ca="1">IF(WEEKDAY(QC$6,2)&gt;5,"w",IF(ISERROR(VLOOKUP(QC$6,fériés,1,FALSE)),(SUM($H$1:QC$1)&gt;SUM($F$34:$F43))*(SUM($H$1:QC$1)&lt;=SUM($F$34:$F44))*1,"F"))</f>
        <v>0</v>
      </c>
      <c r="QD44" s="65">
        <f ca="1">IF(WEEKDAY(QD$6,2)&gt;5,"w",IF(ISERROR(VLOOKUP(QD$6,fériés,1,FALSE)),(SUM($H$1:QD$1)&gt;SUM($F$34:$F43))*(SUM($H$1:QD$1)&lt;=SUM($F$34:$F44))*1,"F"))</f>
        <v>0</v>
      </c>
      <c r="QE44" s="65">
        <f ca="1">IF(WEEKDAY(QE$6,2)&gt;5,"w",IF(ISERROR(VLOOKUP(QE$6,fériés,1,FALSE)),(SUM($H$1:QE$1)&gt;SUM($F$34:$F43))*(SUM($H$1:QE$1)&lt;=SUM($F$34:$F44))*1,"F"))</f>
        <v>0</v>
      </c>
      <c r="QF44" s="65">
        <f ca="1">IF(WEEKDAY(QF$6,2)&gt;5,"w",IF(ISERROR(VLOOKUP(QF$6,fériés,1,FALSE)),(SUM($H$1:QF$1)&gt;SUM($F$34:$F43))*(SUM($H$1:QF$1)&lt;=SUM($F$34:$F44))*1,"F"))</f>
        <v>0</v>
      </c>
      <c r="QG44" s="65">
        <f ca="1">IF(WEEKDAY(QG$6,2)&gt;5,"w",IF(ISERROR(VLOOKUP(QG$6,fériés,1,FALSE)),(SUM($H$1:QG$1)&gt;SUM($F$34:$F43))*(SUM($H$1:QG$1)&lt;=SUM($F$34:$F44))*1,"F"))</f>
        <v>0</v>
      </c>
      <c r="QH44" s="65">
        <f ca="1">IF(WEEKDAY(QH$6,2)&gt;5,"w",IF(ISERROR(VLOOKUP(QH$6,fériés,1,FALSE)),(SUM($H$1:QH$1)&gt;SUM($F$34:$F43))*(SUM($H$1:QH$1)&lt;=SUM($F$34:$F44))*1,"F"))</f>
        <v>0</v>
      </c>
      <c r="QI44" s="65">
        <f ca="1">IF(WEEKDAY(QI$6,2)&gt;5,"w",IF(ISERROR(VLOOKUP(QI$6,fériés,1,FALSE)),(SUM($H$1:QI$1)&gt;SUM($F$34:$F43))*(SUM($H$1:QI$1)&lt;=SUM($F$34:$F44))*1,"F"))</f>
        <v>0</v>
      </c>
      <c r="QJ44" s="65">
        <f ca="1">IF(WEEKDAY(QJ$6,2)&gt;5,"w",IF(ISERROR(VLOOKUP(QJ$6,fériés,1,FALSE)),(SUM($H$1:QJ$1)&gt;SUM($F$34:$F43))*(SUM($H$1:QJ$1)&lt;=SUM($F$34:$F44))*1,"F"))</f>
        <v>0</v>
      </c>
      <c r="QK44" s="65">
        <f ca="1">IF(WEEKDAY(QK$6,2)&gt;5,"w",IF(ISERROR(VLOOKUP(QK$6,fériés,1,FALSE)),(SUM($H$1:QK$1)&gt;SUM($F$34:$F43))*(SUM($H$1:QK$1)&lt;=SUM($F$34:$F44))*1,"F"))</f>
        <v>0</v>
      </c>
      <c r="QL44" s="65">
        <f ca="1">IF(WEEKDAY(QL$6,2)&gt;5,"w",IF(ISERROR(VLOOKUP(QL$6,fériés,1,FALSE)),(SUM($H$1:QL$1)&gt;SUM($F$34:$F43))*(SUM($H$1:QL$1)&lt;=SUM($F$34:$F44))*1,"F"))</f>
        <v>0</v>
      </c>
      <c r="QM44" s="65">
        <f ca="1">IF(WEEKDAY(QM$6,2)&gt;5,"w",IF(ISERROR(VLOOKUP(QM$6,fériés,1,FALSE)),(SUM($H$1:QM$1)&gt;SUM($F$34:$F43))*(SUM($H$1:QM$1)&lt;=SUM($F$34:$F44))*1,"F"))</f>
        <v>0</v>
      </c>
      <c r="QN44" s="65">
        <f ca="1">IF(WEEKDAY(QN$6,2)&gt;5,"w",IF(ISERROR(VLOOKUP(QN$6,fériés,1,FALSE)),(SUM($H$1:QN$1)&gt;SUM($F$34:$F43))*(SUM($H$1:QN$1)&lt;=SUM($F$34:$F44))*1,"F"))</f>
        <v>0</v>
      </c>
      <c r="QO44" s="65">
        <f ca="1">IF(WEEKDAY(QO$6,2)&gt;5,"w",IF(ISERROR(VLOOKUP(QO$6,fériés,1,FALSE)),(SUM($H$1:QO$1)&gt;SUM($F$34:$F43))*(SUM($H$1:QO$1)&lt;=SUM($F$34:$F44))*1,"F"))</f>
        <v>0</v>
      </c>
      <c r="QP44" s="65">
        <f ca="1">IF(WEEKDAY(QP$6,2)&gt;5,"w",IF(ISERROR(VLOOKUP(QP$6,fériés,1,FALSE)),(SUM($H$1:QP$1)&gt;SUM($F$34:$F43))*(SUM($H$1:QP$1)&lt;=SUM($F$34:$F44))*1,"F"))</f>
        <v>0</v>
      </c>
      <c r="QQ44" s="65">
        <f ca="1">IF(WEEKDAY(QQ$6,2)&gt;5,"w",IF(ISERROR(VLOOKUP(QQ$6,fériés,1,FALSE)),(SUM($H$1:QQ$1)&gt;SUM($F$34:$F43))*(SUM($H$1:QQ$1)&lt;=SUM($F$34:$F44))*1,"F"))</f>
        <v>0</v>
      </c>
      <c r="QR44" s="65">
        <f ca="1">IF(WEEKDAY(QR$6,2)&gt;5,"w",IF(ISERROR(VLOOKUP(QR$6,fériés,1,FALSE)),(SUM($H$1:QR$1)&gt;SUM($F$34:$F43))*(SUM($H$1:QR$1)&lt;=SUM($F$34:$F44))*1,"F"))</f>
        <v>0</v>
      </c>
      <c r="QS44" s="65">
        <f ca="1">IF(WEEKDAY(QS$6,2)&gt;5,"w",IF(ISERROR(VLOOKUP(QS$6,fériés,1,FALSE)),(SUM($H$1:QS$1)&gt;SUM($F$34:$F43))*(SUM($H$1:QS$1)&lt;=SUM($F$34:$F44))*1,"F"))</f>
        <v>0</v>
      </c>
      <c r="QT44" s="65">
        <f ca="1">IF(WEEKDAY(QT$6,2)&gt;5,"w",IF(ISERROR(VLOOKUP(QT$6,fériés,1,FALSE)),(SUM($H$1:QT$1)&gt;SUM($F$34:$F43))*(SUM($H$1:QT$1)&lt;=SUM($F$34:$F44))*1,"F"))</f>
        <v>0</v>
      </c>
      <c r="QU44" s="65">
        <f ca="1">IF(WEEKDAY(QU$6,2)&gt;5,"w",IF(ISERROR(VLOOKUP(QU$6,fériés,1,FALSE)),(SUM($H$1:QU$1)&gt;SUM($F$34:$F43))*(SUM($H$1:QU$1)&lt;=SUM($F$34:$F44))*1,"F"))</f>
        <v>0</v>
      </c>
      <c r="QV44" s="65">
        <f ca="1">IF(WEEKDAY(QV$6,2)&gt;5,"w",IF(ISERROR(VLOOKUP(QV$6,fériés,1,FALSE)),(SUM($H$1:QV$1)&gt;SUM($F$34:$F43))*(SUM($H$1:QV$1)&lt;=SUM($F$34:$F44))*1,"F"))</f>
        <v>0</v>
      </c>
      <c r="QW44" s="65">
        <f ca="1">IF(WEEKDAY(QW$6,2)&gt;5,"w",IF(ISERROR(VLOOKUP(QW$6,fériés,1,FALSE)),(SUM($H$1:QW$1)&gt;SUM($F$34:$F43))*(SUM($H$1:QW$1)&lt;=SUM($F$34:$F44))*1,"F"))</f>
        <v>0</v>
      </c>
      <c r="QX44" s="65">
        <f ca="1">IF(WEEKDAY(QX$6,2)&gt;5,"w",IF(ISERROR(VLOOKUP(QX$6,fériés,1,FALSE)),(SUM($H$1:QX$1)&gt;SUM($F$34:$F43))*(SUM($H$1:QX$1)&lt;=SUM($F$34:$F44))*1,"F"))</f>
        <v>0</v>
      </c>
      <c r="QY44" s="65">
        <f ca="1">IF(WEEKDAY(QY$6,2)&gt;5,"w",IF(ISERROR(VLOOKUP(QY$6,fériés,1,FALSE)),(SUM($H$1:QY$1)&gt;SUM($F$34:$F43))*(SUM($H$1:QY$1)&lt;=SUM($F$34:$F44))*1,"F"))</f>
        <v>0</v>
      </c>
      <c r="QZ44" s="65">
        <f ca="1">IF(WEEKDAY(QZ$6,2)&gt;5,"w",IF(ISERROR(VLOOKUP(QZ$6,fériés,1,FALSE)),(SUM($H$1:QZ$1)&gt;SUM($F$34:$F43))*(SUM($H$1:QZ$1)&lt;=SUM($F$34:$F44))*1,"F"))</f>
        <v>0</v>
      </c>
      <c r="RA44" s="65">
        <f ca="1">IF(WEEKDAY(RA$6,2)&gt;5,"w",IF(ISERROR(VLOOKUP(RA$6,fériés,1,FALSE)),(SUM($H$1:RA$1)&gt;SUM($F$34:$F43))*(SUM($H$1:RA$1)&lt;=SUM($F$34:$F44))*1,"F"))</f>
        <v>0</v>
      </c>
      <c r="RB44" s="65">
        <f ca="1">IF(WEEKDAY(RB$6,2)&gt;5,"w",IF(ISERROR(VLOOKUP(RB$6,fériés,1,FALSE)),(SUM($H$1:RB$1)&gt;SUM($F$34:$F43))*(SUM($H$1:RB$1)&lt;=SUM($F$34:$F44))*1,"F"))</f>
        <v>0</v>
      </c>
      <c r="RC44" s="65">
        <f ca="1">IF(WEEKDAY(RC$6,2)&gt;5,"w",IF(ISERROR(VLOOKUP(RC$6,fériés,1,FALSE)),(SUM($H$1:RC$1)&gt;SUM($F$34:$F43))*(SUM($H$1:RC$1)&lt;=SUM($F$34:$F44))*1,"F"))</f>
        <v>0</v>
      </c>
      <c r="RD44" s="65">
        <f ca="1">IF(WEEKDAY(RD$6,2)&gt;5,"w",IF(ISERROR(VLOOKUP(RD$6,fériés,1,FALSE)),(SUM($H$1:RD$1)&gt;SUM($F$34:$F43))*(SUM($H$1:RD$1)&lt;=SUM($F$34:$F44))*1,"F"))</f>
        <v>0</v>
      </c>
      <c r="RE44" s="65">
        <f ca="1">IF(WEEKDAY(RE$6,2)&gt;5,"w",IF(ISERROR(VLOOKUP(RE$6,fériés,1,FALSE)),(SUM($H$1:RE$1)&gt;SUM($F$34:$F43))*(SUM($H$1:RE$1)&lt;=SUM($F$34:$F44))*1,"F"))</f>
        <v>0</v>
      </c>
      <c r="RF44" s="65">
        <f ca="1">IF(WEEKDAY(RF$6,2)&gt;5,"w",IF(ISERROR(VLOOKUP(RF$6,fériés,1,FALSE)),(SUM($H$1:RF$1)&gt;SUM($F$34:$F43))*(SUM($H$1:RF$1)&lt;=SUM($F$34:$F44))*1,"F"))</f>
        <v>0</v>
      </c>
      <c r="RG44" s="65">
        <f ca="1">IF(WEEKDAY(RG$6,2)&gt;5,"w",IF(ISERROR(VLOOKUP(RG$6,fériés,1,FALSE)),(SUM($H$1:RG$1)&gt;SUM($F$34:$F43))*(SUM($H$1:RG$1)&lt;=SUM($F$34:$F44))*1,"F"))</f>
        <v>0</v>
      </c>
      <c r="RH44" s="65">
        <f ca="1">IF(WEEKDAY(RH$6,2)&gt;5,"w",IF(ISERROR(VLOOKUP(RH$6,fériés,1,FALSE)),(SUM($H$1:RH$1)&gt;SUM($F$34:$F43))*(SUM($H$1:RH$1)&lt;=SUM($F$34:$F44))*1,"F"))</f>
        <v>0</v>
      </c>
      <c r="RI44" s="65">
        <f ca="1">IF(WEEKDAY(RI$6,2)&gt;5,"w",IF(ISERROR(VLOOKUP(RI$6,fériés,1,FALSE)),(SUM($H$1:RI$1)&gt;SUM($F$34:$F43))*(SUM($H$1:RI$1)&lt;=SUM($F$34:$F44))*1,"F"))</f>
        <v>0</v>
      </c>
      <c r="RJ44" s="65">
        <f ca="1">IF(WEEKDAY(RJ$6,2)&gt;5,"w",IF(ISERROR(VLOOKUP(RJ$6,fériés,1,FALSE)),(SUM($H$1:RJ$1)&gt;SUM($F$34:$F43))*(SUM($H$1:RJ$1)&lt;=SUM($F$34:$F44))*1,"F"))</f>
        <v>0</v>
      </c>
      <c r="RK44" s="65">
        <f ca="1">IF(WEEKDAY(RK$6,2)&gt;5,"w",IF(ISERROR(VLOOKUP(RK$6,fériés,1,FALSE)),(SUM($H$1:RK$1)&gt;SUM($F$34:$F43))*(SUM($H$1:RK$1)&lt;=SUM($F$34:$F44))*1,"F"))</f>
        <v>0</v>
      </c>
      <c r="RL44" s="65">
        <f ca="1">IF(WEEKDAY(RL$6,2)&gt;5,"w",IF(ISERROR(VLOOKUP(RL$6,fériés,1,FALSE)),(SUM($H$1:RL$1)&gt;SUM($F$34:$F43))*(SUM($H$1:RL$1)&lt;=SUM($F$34:$F44))*1,"F"))</f>
        <v>0</v>
      </c>
      <c r="RM44" s="65">
        <f ca="1">IF(WEEKDAY(RM$6,2)&gt;5,"w",IF(ISERROR(VLOOKUP(RM$6,fériés,1,FALSE)),(SUM($H$1:RM$1)&gt;SUM($F$34:$F43))*(SUM($H$1:RM$1)&lt;=SUM($F$34:$F44))*1,"F"))</f>
        <v>0</v>
      </c>
      <c r="RN44" s="65">
        <f ca="1">IF(WEEKDAY(RN$6,2)&gt;5,"w",IF(ISERROR(VLOOKUP(RN$6,fériés,1,FALSE)),(SUM($H$1:RN$1)&gt;SUM($F$34:$F43))*(SUM($H$1:RN$1)&lt;=SUM($F$34:$F44))*1,"F"))</f>
        <v>0</v>
      </c>
      <c r="RO44" s="65">
        <f ca="1">IF(WEEKDAY(RO$6,2)&gt;5,"w",IF(ISERROR(VLOOKUP(RO$6,fériés,1,FALSE)),(SUM($H$1:RO$1)&gt;SUM($F$34:$F43))*(SUM($H$1:RO$1)&lt;=SUM($F$34:$F44))*1,"F"))</f>
        <v>0</v>
      </c>
      <c r="RP44" s="65">
        <f ca="1">IF(WEEKDAY(RP$6,2)&gt;5,"w",IF(ISERROR(VLOOKUP(RP$6,fériés,1,FALSE)),(SUM($H$1:RP$1)&gt;SUM($F$34:$F43))*(SUM($H$1:RP$1)&lt;=SUM($F$34:$F44))*1,"F"))</f>
        <v>0</v>
      </c>
      <c r="RQ44" s="65">
        <f ca="1">IF(WEEKDAY(RQ$6,2)&gt;5,"w",IF(ISERROR(VLOOKUP(RQ$6,fériés,1,FALSE)),(SUM($H$1:RQ$1)&gt;SUM($F$34:$F43))*(SUM($H$1:RQ$1)&lt;=SUM($F$34:$F44))*1,"F"))</f>
        <v>0</v>
      </c>
      <c r="RR44" s="65" t="str">
        <f ca="1">IF(WEEKDAY(RR$6,2)&gt;5,"w",IF(ISERROR(VLOOKUP(RR$6,fériés,1,FALSE)),(SUM($H$1:RR$1)&gt;SUM($F$34:$F43))*(SUM($H$1:RR$1)&lt;=SUM($F$34:$F44))*1,"F"))</f>
        <v>w</v>
      </c>
      <c r="RS44" s="65" t="str">
        <f ca="1">IF(WEEKDAY(RS$6,2)&gt;5,"w",IF(ISERROR(VLOOKUP(RS$6,fériés,1,FALSE)),(SUM($H$1:RS$1)&gt;SUM($F$34:$F43))*(SUM($H$1:RS$1)&lt;=SUM($F$34:$F44))*1,"F"))</f>
        <v>w</v>
      </c>
      <c r="RT44" s="65" t="str">
        <f ca="1">IF(WEEKDAY(RT$6,2)&gt;5,"w",IF(ISERROR(VLOOKUP(RT$6,fériés,1,FALSE)),(SUM($H$1:RT$1)&gt;SUM($F$34:$F43))*(SUM($H$1:RT$1)&lt;=SUM($F$34:$F44))*1,"F"))</f>
        <v>w</v>
      </c>
      <c r="RU44" s="65" t="str">
        <f ca="1">IF(WEEKDAY(RU$6,2)&gt;5,"w",IF(ISERROR(VLOOKUP(RU$6,fériés,1,FALSE)),(SUM($H$1:RU$1)&gt;SUM($F$34:$F43))*(SUM($H$1:RU$1)&lt;=SUM($F$34:$F44))*1,"F"))</f>
        <v>w</v>
      </c>
      <c r="RV44" s="65" t="str">
        <f ca="1">IF(WEEKDAY(RV$6,2)&gt;5,"w",IF(ISERROR(VLOOKUP(RV$6,fériés,1,FALSE)),(SUM($H$1:RV$1)&gt;SUM($F$34:$F43))*(SUM($H$1:RV$1)&lt;=SUM($F$34:$F44))*1,"F"))</f>
        <v>w</v>
      </c>
      <c r="RW44" s="65" t="str">
        <f ca="1">IF(WEEKDAY(RW$6,2)&gt;5,"w",IF(ISERROR(VLOOKUP(RW$6,fériés,1,FALSE)),(SUM($H$1:RW$1)&gt;SUM($F$34:$F43))*(SUM($H$1:RW$1)&lt;=SUM($F$34:$F44))*1,"F"))</f>
        <v>w</v>
      </c>
      <c r="RX44" s="65" t="str">
        <f ca="1">IF(WEEKDAY(RX$6,2)&gt;5,"w",IF(ISERROR(VLOOKUP(RX$6,fériés,1,FALSE)),(SUM($H$1:RX$1)&gt;SUM($F$34:$F43))*(SUM($H$1:RX$1)&lt;=SUM($F$34:$F44))*1,"F"))</f>
        <v>w</v>
      </c>
      <c r="RY44" s="65" t="str">
        <f ca="1">IF(WEEKDAY(RY$6,2)&gt;5,"w",IF(ISERROR(VLOOKUP(RY$6,fériés,1,FALSE)),(SUM($H$1:RY$1)&gt;SUM($F$34:$F43))*(SUM($H$1:RY$1)&lt;=SUM($F$34:$F44))*1,"F"))</f>
        <v>w</v>
      </c>
      <c r="RZ44" s="65" t="str">
        <f ca="1">IF(WEEKDAY(RZ$6,2)&gt;5,"w",IF(ISERROR(VLOOKUP(RZ$6,fériés,1,FALSE)),(SUM($H$1:RZ$1)&gt;SUM($F$34:$F43))*(SUM($H$1:RZ$1)&lt;=SUM($F$34:$F44))*1,"F"))</f>
        <v>w</v>
      </c>
      <c r="SA44" s="65" t="str">
        <f ca="1">IF(WEEKDAY(SA$6,2)&gt;5,"w",IF(ISERROR(VLOOKUP(SA$6,fériés,1,FALSE)),(SUM($H$1:SA$1)&gt;SUM($F$34:$F43))*(SUM($H$1:SA$1)&lt;=SUM($F$34:$F44))*1,"F"))</f>
        <v>w</v>
      </c>
      <c r="SB44" s="65" t="str">
        <f ca="1">IF(WEEKDAY(SB$6,2)&gt;5,"w",IF(ISERROR(VLOOKUP(SB$6,fériés,1,FALSE)),(SUM($H$1:SB$1)&gt;SUM($F$34:$F43))*(SUM($H$1:SB$1)&lt;=SUM($F$34:$F44))*1,"F"))</f>
        <v>w</v>
      </c>
      <c r="SC44" s="65" t="str">
        <f ca="1">IF(WEEKDAY(SC$6,2)&gt;5,"w",IF(ISERROR(VLOOKUP(SC$6,fériés,1,FALSE)),(SUM($H$1:SC$1)&gt;SUM($F$34:$F43))*(SUM($H$1:SC$1)&lt;=SUM($F$34:$F44))*1,"F"))</f>
        <v>w</v>
      </c>
      <c r="SD44" s="65" t="str">
        <f ca="1">IF(WEEKDAY(SD$6,2)&gt;5,"w",IF(ISERROR(VLOOKUP(SD$6,fériés,1,FALSE)),(SUM($H$1:SD$1)&gt;SUM($F$34:$F43))*(SUM($H$1:SD$1)&lt;=SUM($F$34:$F44))*1,"F"))</f>
        <v>w</v>
      </c>
      <c r="SE44" s="65" t="str">
        <f ca="1">IF(WEEKDAY(SE$6,2)&gt;5,"w",IF(ISERROR(VLOOKUP(SE$6,fériés,1,FALSE)),(SUM($H$1:SE$1)&gt;SUM($F$34:$F43))*(SUM($H$1:SE$1)&lt;=SUM($F$34:$F44))*1,"F"))</f>
        <v>w</v>
      </c>
      <c r="SF44" s="65" t="str">
        <f ca="1">IF(WEEKDAY(SF$6,2)&gt;5,"w",IF(ISERROR(VLOOKUP(SF$6,fériés,1,FALSE)),(SUM($H$1:SF$1)&gt;SUM($F$34:$F43))*(SUM($H$1:SF$1)&lt;=SUM($F$34:$F44))*1,"F"))</f>
        <v>w</v>
      </c>
      <c r="SG44" s="83"/>
    </row>
    <row r="45" spans="1:501" ht="12" customHeight="1" x14ac:dyDescent="0.25">
      <c r="A45" s="80"/>
      <c r="B45" s="63"/>
      <c r="C45" s="78" t="str">
        <f>IF(A45="","",Base_données!$P$3)</f>
        <v/>
      </c>
      <c r="D45" s="79" t="str">
        <f>IFERROR(VLOOKUP($A45,Base_données!$A$4:$AB$24,Base_données!$D$1,FALSE),"")</f>
        <v/>
      </c>
      <c r="E45" s="79" t="str">
        <f>IFERROR(VLOOKUP($A45,Base_données!$A$4:$AB$24,Base_données!$P$1,FALSE),"")</f>
        <v/>
      </c>
      <c r="F45" s="67" t="str">
        <f t="shared" si="89"/>
        <v/>
      </c>
      <c r="G45" s="62" t="str">
        <f>IFERROR(VLOOKUP($A45,Base_données!$A$4:$L$24,5,FALSE),"")</f>
        <v/>
      </c>
      <c r="H45" s="65">
        <f ca="1">IF(WEEKDAY(H$6,2)&gt;5,"w",IF(ISERROR(VLOOKUP(H$6,fériés,1,FALSE)),(SUM($H$1:H$1)&gt;SUM($F$34:$F44))*(SUM($H$1:H$1)&lt;=SUM($F$34:$F45))*1,"F"))</f>
        <v>0</v>
      </c>
      <c r="I45" s="65">
        <f ca="1">IF(WEEKDAY(I$6,2)&gt;5,"w",IF(ISERROR(VLOOKUP(I$6,fériés,1,FALSE)),(SUM($H$1:I$1)&gt;SUM($F$34:$F44))*(SUM($H$1:I$1)&lt;=SUM($F$34:$F45))*1,"F"))</f>
        <v>0</v>
      </c>
      <c r="J45" s="65">
        <f ca="1">IF(WEEKDAY(J$6,2)&gt;5,"w",IF(ISERROR(VLOOKUP(J$6,fériés,1,FALSE)),(SUM($H$1:J$1)&gt;SUM($F$34:$F44))*(SUM($H$1:J$1)&lt;=SUM($F$34:$F45))*1,"F"))</f>
        <v>0</v>
      </c>
      <c r="K45" s="65">
        <f ca="1">IF(WEEKDAY(K$6,2)&gt;5,"w",IF(ISERROR(VLOOKUP(K$6,fériés,1,FALSE)),(SUM($H$1:K$1)&gt;SUM($F$34:$F44))*(SUM($H$1:K$1)&lt;=SUM($F$34:$F45))*1,"F"))</f>
        <v>0</v>
      </c>
      <c r="L45" s="65">
        <f ca="1">IF(WEEKDAY(L$6,2)&gt;5,"w",IF(ISERROR(VLOOKUP(L$6,fériés,1,FALSE)),(SUM($H$1:L$1)&gt;SUM($F$34:$F44))*(SUM($H$1:L$1)&lt;=SUM($F$34:$F45))*1,"F"))</f>
        <v>0</v>
      </c>
      <c r="M45" s="65">
        <f ca="1">IF(WEEKDAY(M$6,2)&gt;5,"w",IF(ISERROR(VLOOKUP(M$6,fériés,1,FALSE)),(SUM($H$1:M$1)&gt;SUM($F$34:$F44))*(SUM($H$1:M$1)&lt;=SUM($F$34:$F45))*1,"F"))</f>
        <v>0</v>
      </c>
      <c r="N45" s="65">
        <f ca="1">IF(WEEKDAY(N$6,2)&gt;5,"w",IF(ISERROR(VLOOKUP(N$6,fériés,1,FALSE)),(SUM($H$1:N$1)&gt;SUM($F$34:$F44))*(SUM($H$1:N$1)&lt;=SUM($F$34:$F45))*1,"F"))</f>
        <v>0</v>
      </c>
      <c r="O45" s="65">
        <f ca="1">IF(WEEKDAY(O$6,2)&gt;5,"w",IF(ISERROR(VLOOKUP(O$6,fériés,1,FALSE)),(SUM($H$1:O$1)&gt;SUM($F$34:$F44))*(SUM($H$1:O$1)&lt;=SUM($F$34:$F45))*1,"F"))</f>
        <v>0</v>
      </c>
      <c r="P45" s="65">
        <f ca="1">IF(WEEKDAY(P$6,2)&gt;5,"w",IF(ISERROR(VLOOKUP(P$6,fériés,1,FALSE)),(SUM($H$1:P$1)&gt;SUM($F$34:$F44))*(SUM($H$1:P$1)&lt;=SUM($F$34:$F45))*1,"F"))</f>
        <v>0</v>
      </c>
      <c r="Q45" s="65">
        <f ca="1">IF(WEEKDAY(Q$6,2)&gt;5,"w",IF(ISERROR(VLOOKUP(Q$6,fériés,1,FALSE)),(SUM($H$1:Q$1)&gt;SUM($F$34:$F44))*(SUM($H$1:Q$1)&lt;=SUM($F$34:$F45))*1,"F"))</f>
        <v>0</v>
      </c>
      <c r="R45" s="65">
        <f ca="1">IF(WEEKDAY(R$6,2)&gt;5,"w",IF(ISERROR(VLOOKUP(R$6,fériés,1,FALSE)),(SUM($H$1:R$1)&gt;SUM($F$34:$F44))*(SUM($H$1:R$1)&lt;=SUM($F$34:$F45))*1,"F"))</f>
        <v>0</v>
      </c>
      <c r="S45" s="65">
        <f ca="1">IF(WEEKDAY(S$6,2)&gt;5,"w",IF(ISERROR(VLOOKUP(S$6,fériés,1,FALSE)),(SUM($H$1:S$1)&gt;SUM($F$34:$F44))*(SUM($H$1:S$1)&lt;=SUM($F$34:$F45))*1,"F"))</f>
        <v>0</v>
      </c>
      <c r="T45" s="65">
        <f ca="1">IF(WEEKDAY(T$6,2)&gt;5,"w",IF(ISERROR(VLOOKUP(T$6,fériés,1,FALSE)),(SUM($H$1:T$1)&gt;SUM($F$34:$F44))*(SUM($H$1:T$1)&lt;=SUM($F$34:$F45))*1,"F"))</f>
        <v>0</v>
      </c>
      <c r="U45" s="65">
        <f ca="1">IF(WEEKDAY(U$6,2)&gt;5,"w",IF(ISERROR(VLOOKUP(U$6,fériés,1,FALSE)),(SUM($H$1:U$1)&gt;SUM($F$34:$F44))*(SUM($H$1:U$1)&lt;=SUM($F$34:$F45))*1,"F"))</f>
        <v>0</v>
      </c>
      <c r="V45" s="65">
        <f ca="1">IF(WEEKDAY(V$6,2)&gt;5,"w",IF(ISERROR(VLOOKUP(V$6,fériés,1,FALSE)),(SUM($H$1:V$1)&gt;SUM($F$34:$F44))*(SUM($H$1:V$1)&lt;=SUM($F$34:$F45))*1,"F"))</f>
        <v>0</v>
      </c>
      <c r="W45" s="65">
        <f ca="1">IF(WEEKDAY(W$6,2)&gt;5,"w",IF(ISERROR(VLOOKUP(W$6,fériés,1,FALSE)),(SUM($H$1:W$1)&gt;SUM($F$34:$F44))*(SUM($H$1:W$1)&lt;=SUM($F$34:$F45))*1,"F"))</f>
        <v>0</v>
      </c>
      <c r="X45" s="65">
        <f ca="1">IF(WEEKDAY(X$6,2)&gt;5,"w",IF(ISERROR(VLOOKUP(X$6,fériés,1,FALSE)),(SUM($H$1:X$1)&gt;SUM($F$34:$F44))*(SUM($H$1:X$1)&lt;=SUM($F$34:$F45))*1,"F"))</f>
        <v>0</v>
      </c>
      <c r="Y45" s="65">
        <f ca="1">IF(WEEKDAY(Y$6,2)&gt;5,"w",IF(ISERROR(VLOOKUP(Y$6,fériés,1,FALSE)),(SUM($H$1:Y$1)&gt;SUM($F$34:$F44))*(SUM($H$1:Y$1)&lt;=SUM($F$34:$F45))*1,"F"))</f>
        <v>0</v>
      </c>
      <c r="Z45" s="65">
        <f ca="1">IF(WEEKDAY(Z$6,2)&gt;5,"w",IF(ISERROR(VLOOKUP(Z$6,fériés,1,FALSE)),(SUM($H$1:Z$1)&gt;SUM($F$34:$F44))*(SUM($H$1:Z$1)&lt;=SUM($F$34:$F45))*1,"F"))</f>
        <v>0</v>
      </c>
      <c r="AA45" s="65">
        <f ca="1">IF(WEEKDAY(AA$6,2)&gt;5,"w",IF(ISERROR(VLOOKUP(AA$6,fériés,1,FALSE)),(SUM($H$1:AA$1)&gt;SUM($F$34:$F44))*(SUM($H$1:AA$1)&lt;=SUM($F$34:$F45))*1,"F"))</f>
        <v>0</v>
      </c>
      <c r="AB45" s="65">
        <f ca="1">IF(WEEKDAY(AB$6,2)&gt;5,"w",IF(ISERROR(VLOOKUP(AB$6,fériés,1,FALSE)),(SUM($H$1:AB$1)&gt;SUM($F$34:$F44))*(SUM($H$1:AB$1)&lt;=SUM($F$34:$F45))*1,"F"))</f>
        <v>0</v>
      </c>
      <c r="AC45" s="65">
        <f ca="1">IF(WEEKDAY(AC$6,2)&gt;5,"w",IF(ISERROR(VLOOKUP(AC$6,fériés,1,FALSE)),(SUM($H$1:AC$1)&gt;SUM($F$34:$F44))*(SUM($H$1:AC$1)&lt;=SUM($F$34:$F45))*1,"F"))</f>
        <v>0</v>
      </c>
      <c r="AD45" s="65">
        <f ca="1">IF(WEEKDAY(AD$6,2)&gt;5,"w",IF(ISERROR(VLOOKUP(AD$6,fériés,1,FALSE)),(SUM($H$1:AD$1)&gt;SUM($F$34:$F44))*(SUM($H$1:AD$1)&lt;=SUM($F$34:$F45))*1,"F"))</f>
        <v>0</v>
      </c>
      <c r="AE45" s="65">
        <f ca="1">IF(WEEKDAY(AE$6,2)&gt;5,"w",IF(ISERROR(VLOOKUP(AE$6,fériés,1,FALSE)),(SUM($H$1:AE$1)&gt;SUM($F$34:$F44))*(SUM($H$1:AE$1)&lt;=SUM($F$34:$F45))*1,"F"))</f>
        <v>0</v>
      </c>
      <c r="AF45" s="65">
        <f ca="1">IF(WEEKDAY(AF$6,2)&gt;5,"w",IF(ISERROR(VLOOKUP(AF$6,fériés,1,FALSE)),(SUM($H$1:AF$1)&gt;SUM($F$34:$F44))*(SUM($H$1:AF$1)&lt;=SUM($F$34:$F45))*1,"F"))</f>
        <v>0</v>
      </c>
      <c r="AG45" s="65">
        <f ca="1">IF(WEEKDAY(AG$6,2)&gt;5,"w",IF(ISERROR(VLOOKUP(AG$6,fériés,1,FALSE)),(SUM($H$1:AG$1)&gt;SUM($F$34:$F44))*(SUM($H$1:AG$1)&lt;=SUM($F$34:$F45))*1,"F"))</f>
        <v>0</v>
      </c>
      <c r="AH45" s="65">
        <f ca="1">IF(WEEKDAY(AH$6,2)&gt;5,"w",IF(ISERROR(VLOOKUP(AH$6,fériés,1,FALSE)),(SUM($H$1:AH$1)&gt;SUM($F$34:$F44))*(SUM($H$1:AH$1)&lt;=SUM($F$34:$F45))*1,"F"))</f>
        <v>0</v>
      </c>
      <c r="AI45" s="65">
        <f ca="1">IF(WEEKDAY(AI$6,2)&gt;5,"w",IF(ISERROR(VLOOKUP(AI$6,fériés,1,FALSE)),(SUM($H$1:AI$1)&gt;SUM($F$34:$F44))*(SUM($H$1:AI$1)&lt;=SUM($F$34:$F45))*1,"F"))</f>
        <v>0</v>
      </c>
      <c r="AJ45" s="65">
        <f ca="1">IF(WEEKDAY(AJ$6,2)&gt;5,"w",IF(ISERROR(VLOOKUP(AJ$6,fériés,1,FALSE)),(SUM($H$1:AJ$1)&gt;SUM($F$34:$F44))*(SUM($H$1:AJ$1)&lt;=SUM($F$34:$F45))*1,"F"))</f>
        <v>0</v>
      </c>
      <c r="AK45" s="65">
        <f ca="1">IF(WEEKDAY(AK$6,2)&gt;5,"w",IF(ISERROR(VLOOKUP(AK$6,fériés,1,FALSE)),(SUM($H$1:AK$1)&gt;SUM($F$34:$F44))*(SUM($H$1:AK$1)&lt;=SUM($F$34:$F45))*1,"F"))</f>
        <v>0</v>
      </c>
      <c r="AL45" s="65">
        <f ca="1">IF(WEEKDAY(AL$6,2)&gt;5,"w",IF(ISERROR(VLOOKUP(AL$6,fériés,1,FALSE)),(SUM($H$1:AL$1)&gt;SUM($F$34:$F44))*(SUM($H$1:AL$1)&lt;=SUM($F$34:$F45))*1,"F"))</f>
        <v>0</v>
      </c>
      <c r="AM45" s="65">
        <f ca="1">IF(WEEKDAY(AM$6,2)&gt;5,"w",IF(ISERROR(VLOOKUP(AM$6,fériés,1,FALSE)),(SUM($H$1:AM$1)&gt;SUM($F$34:$F44))*(SUM($H$1:AM$1)&lt;=SUM($F$34:$F45))*1,"F"))</f>
        <v>0</v>
      </c>
      <c r="AN45" s="65">
        <f ca="1">IF(WEEKDAY(AN$6,2)&gt;5,"w",IF(ISERROR(VLOOKUP(AN$6,fériés,1,FALSE)),(SUM($H$1:AN$1)&gt;SUM($F$34:$F44))*(SUM($H$1:AN$1)&lt;=SUM($F$34:$F45))*1,"F"))</f>
        <v>0</v>
      </c>
      <c r="AO45" s="65">
        <f ca="1">IF(WEEKDAY(AO$6,2)&gt;5,"w",IF(ISERROR(VLOOKUP(AO$6,fériés,1,FALSE)),(SUM($H$1:AO$1)&gt;SUM($F$34:$F44))*(SUM($H$1:AO$1)&lt;=SUM($F$34:$F45))*1,"F"))</f>
        <v>0</v>
      </c>
      <c r="AP45" s="65">
        <f ca="1">IF(WEEKDAY(AP$6,2)&gt;5,"w",IF(ISERROR(VLOOKUP(AP$6,fériés,1,FALSE)),(SUM($H$1:AP$1)&gt;SUM($F$34:$F44))*(SUM($H$1:AP$1)&lt;=SUM($F$34:$F45))*1,"F"))</f>
        <v>0</v>
      </c>
      <c r="AQ45" s="65">
        <f ca="1">IF(WEEKDAY(AQ$6,2)&gt;5,"w",IF(ISERROR(VLOOKUP(AQ$6,fériés,1,FALSE)),(SUM($H$1:AQ$1)&gt;SUM($F$34:$F44))*(SUM($H$1:AQ$1)&lt;=SUM($F$34:$F45))*1,"F"))</f>
        <v>0</v>
      </c>
      <c r="AR45" s="65">
        <f ca="1">IF(WEEKDAY(AR$6,2)&gt;5,"w",IF(ISERROR(VLOOKUP(AR$6,fériés,1,FALSE)),(SUM($H$1:AR$1)&gt;SUM($F$34:$F44))*(SUM($H$1:AR$1)&lt;=SUM($F$34:$F45))*1,"F"))</f>
        <v>0</v>
      </c>
      <c r="AS45" s="65">
        <f ca="1">IF(WEEKDAY(AS$6,2)&gt;5,"w",IF(ISERROR(VLOOKUP(AS$6,fériés,1,FALSE)),(SUM($H$1:AS$1)&gt;SUM($F$34:$F44))*(SUM($H$1:AS$1)&lt;=SUM($F$34:$F45))*1,"F"))</f>
        <v>0</v>
      </c>
      <c r="AT45" s="65">
        <f ca="1">IF(WEEKDAY(AT$6,2)&gt;5,"w",IF(ISERROR(VLOOKUP(AT$6,fériés,1,FALSE)),(SUM($H$1:AT$1)&gt;SUM($F$34:$F44))*(SUM($H$1:AT$1)&lt;=SUM($F$34:$F45))*1,"F"))</f>
        <v>0</v>
      </c>
      <c r="AU45" s="65">
        <f ca="1">IF(WEEKDAY(AU$6,2)&gt;5,"w",IF(ISERROR(VLOOKUP(AU$6,fériés,1,FALSE)),(SUM($H$1:AU$1)&gt;SUM($F$34:$F44))*(SUM($H$1:AU$1)&lt;=SUM($F$34:$F45))*1,"F"))</f>
        <v>0</v>
      </c>
      <c r="AV45" s="65">
        <f ca="1">IF(WEEKDAY(AV$6,2)&gt;5,"w",IF(ISERROR(VLOOKUP(AV$6,fériés,1,FALSE)),(SUM($H$1:AV$1)&gt;SUM($F$34:$F44))*(SUM($H$1:AV$1)&lt;=SUM($F$34:$F45))*1,"F"))</f>
        <v>0</v>
      </c>
      <c r="AW45" s="65">
        <f ca="1">IF(WEEKDAY(AW$6,2)&gt;5,"w",IF(ISERROR(VLOOKUP(AW$6,fériés,1,FALSE)),(SUM($H$1:AW$1)&gt;SUM($F$34:$F44))*(SUM($H$1:AW$1)&lt;=SUM($F$34:$F45))*1,"F"))</f>
        <v>0</v>
      </c>
      <c r="AX45" s="65">
        <f ca="1">IF(WEEKDAY(AX$6,2)&gt;5,"w",IF(ISERROR(VLOOKUP(AX$6,fériés,1,FALSE)),(SUM($H$1:AX$1)&gt;SUM($F$34:$F44))*(SUM($H$1:AX$1)&lt;=SUM($F$34:$F45))*1,"F"))</f>
        <v>0</v>
      </c>
      <c r="AY45" s="65">
        <f ca="1">IF(WEEKDAY(AY$6,2)&gt;5,"w",IF(ISERROR(VLOOKUP(AY$6,fériés,1,FALSE)),(SUM($H$1:AY$1)&gt;SUM($F$34:$F44))*(SUM($H$1:AY$1)&lt;=SUM($F$34:$F45))*1,"F"))</f>
        <v>0</v>
      </c>
      <c r="AZ45" s="65">
        <f ca="1">IF(WEEKDAY(AZ$6,2)&gt;5,"w",IF(ISERROR(VLOOKUP(AZ$6,fériés,1,FALSE)),(SUM($H$1:AZ$1)&gt;SUM($F$34:$F44))*(SUM($H$1:AZ$1)&lt;=SUM($F$34:$F45))*1,"F"))</f>
        <v>0</v>
      </c>
      <c r="BA45" s="65">
        <f ca="1">IF(WEEKDAY(BA$6,2)&gt;5,"w",IF(ISERROR(VLOOKUP(BA$6,fériés,1,FALSE)),(SUM($H$1:BA$1)&gt;SUM($F$34:$F44))*(SUM($H$1:BA$1)&lt;=SUM($F$34:$F45))*1,"F"))</f>
        <v>0</v>
      </c>
      <c r="BB45" s="65">
        <f ca="1">IF(WEEKDAY(BB$6,2)&gt;5,"w",IF(ISERROR(VLOOKUP(BB$6,fériés,1,FALSE)),(SUM($H$1:BB$1)&gt;SUM($F$34:$F44))*(SUM($H$1:BB$1)&lt;=SUM($F$34:$F45))*1,"F"))</f>
        <v>0</v>
      </c>
      <c r="BC45" s="65">
        <f ca="1">IF(WEEKDAY(BC$6,2)&gt;5,"w",IF(ISERROR(VLOOKUP(BC$6,fériés,1,FALSE)),(SUM($H$1:BC$1)&gt;SUM($F$34:$F44))*(SUM($H$1:BC$1)&lt;=SUM($F$34:$F45))*1,"F"))</f>
        <v>0</v>
      </c>
      <c r="BD45" s="65">
        <f ca="1">IF(WEEKDAY(BD$6,2)&gt;5,"w",IF(ISERROR(VLOOKUP(BD$6,fériés,1,FALSE)),(SUM($H$1:BD$1)&gt;SUM($F$34:$F44))*(SUM($H$1:BD$1)&lt;=SUM($F$34:$F45))*1,"F"))</f>
        <v>0</v>
      </c>
      <c r="BE45" s="65">
        <f ca="1">IF(WEEKDAY(BE$6,2)&gt;5,"w",IF(ISERROR(VLOOKUP(BE$6,fériés,1,FALSE)),(SUM($H$1:BE$1)&gt;SUM($F$34:$F44))*(SUM($H$1:BE$1)&lt;=SUM($F$34:$F45))*1,"F"))</f>
        <v>0</v>
      </c>
      <c r="BF45" s="65">
        <f ca="1">IF(WEEKDAY(BF$6,2)&gt;5,"w",IF(ISERROR(VLOOKUP(BF$6,fériés,1,FALSE)),(SUM($H$1:BF$1)&gt;SUM($F$34:$F44))*(SUM($H$1:BF$1)&lt;=SUM($F$34:$F45))*1,"F"))</f>
        <v>0</v>
      </c>
      <c r="BG45" s="65">
        <f ca="1">IF(WEEKDAY(BG$6,2)&gt;5,"w",IF(ISERROR(VLOOKUP(BG$6,fériés,1,FALSE)),(SUM($H$1:BG$1)&gt;SUM($F$34:$F44))*(SUM($H$1:BG$1)&lt;=SUM($F$34:$F45))*1,"F"))</f>
        <v>0</v>
      </c>
      <c r="BH45" s="65">
        <f ca="1">IF(WEEKDAY(BH$6,2)&gt;5,"w",IF(ISERROR(VLOOKUP(BH$6,fériés,1,FALSE)),(SUM($H$1:BH$1)&gt;SUM($F$34:$F44))*(SUM($H$1:BH$1)&lt;=SUM($F$34:$F45))*1,"F"))</f>
        <v>0</v>
      </c>
      <c r="BI45" s="65">
        <f ca="1">IF(WEEKDAY(BI$6,2)&gt;5,"w",IF(ISERROR(VLOOKUP(BI$6,fériés,1,FALSE)),(SUM($H$1:BI$1)&gt;SUM($F$34:$F44))*(SUM($H$1:BI$1)&lt;=SUM($F$34:$F45))*1,"F"))</f>
        <v>0</v>
      </c>
      <c r="BJ45" s="65">
        <f ca="1">IF(WEEKDAY(BJ$6,2)&gt;5,"w",IF(ISERROR(VLOOKUP(BJ$6,fériés,1,FALSE)),(SUM($H$1:BJ$1)&gt;SUM($F$34:$F44))*(SUM($H$1:BJ$1)&lt;=SUM($F$34:$F45))*1,"F"))</f>
        <v>0</v>
      </c>
      <c r="BK45" s="65">
        <f ca="1">IF(WEEKDAY(BK$6,2)&gt;5,"w",IF(ISERROR(VLOOKUP(BK$6,fériés,1,FALSE)),(SUM($H$1:BK$1)&gt;SUM($F$34:$F44))*(SUM($H$1:BK$1)&lt;=SUM($F$34:$F45))*1,"F"))</f>
        <v>0</v>
      </c>
      <c r="BL45" s="65">
        <f ca="1">IF(WEEKDAY(BL$6,2)&gt;5,"w",IF(ISERROR(VLOOKUP(BL$6,fériés,1,FALSE)),(SUM($H$1:BL$1)&gt;SUM($F$34:$F44))*(SUM($H$1:BL$1)&lt;=SUM($F$34:$F45))*1,"F"))</f>
        <v>0</v>
      </c>
      <c r="BM45" s="65">
        <f ca="1">IF(WEEKDAY(BM$6,2)&gt;5,"w",IF(ISERROR(VLOOKUP(BM$6,fériés,1,FALSE)),(SUM($H$1:BM$1)&gt;SUM($F$34:$F44))*(SUM($H$1:BM$1)&lt;=SUM($F$34:$F45))*1,"F"))</f>
        <v>0</v>
      </c>
      <c r="BN45" s="65" t="str">
        <f ca="1">IF(WEEKDAY(BN$6,2)&gt;5,"w",IF(ISERROR(VLOOKUP(BN$6,fériés,1,FALSE)),(SUM($H$1:BN$1)&gt;SUM($F$34:$F44))*(SUM($H$1:BN$1)&lt;=SUM($F$34:$F45))*1,"F"))</f>
        <v>w</v>
      </c>
      <c r="BO45" s="65" t="str">
        <f ca="1">IF(WEEKDAY(BO$6,2)&gt;5,"w",IF(ISERROR(VLOOKUP(BO$6,fériés,1,FALSE)),(SUM($H$1:BO$1)&gt;SUM($F$34:$F44))*(SUM($H$1:BO$1)&lt;=SUM($F$34:$F45))*1,"F"))</f>
        <v>w</v>
      </c>
      <c r="BP45" s="65" t="str">
        <f ca="1">IF(WEEKDAY(BP$6,2)&gt;5,"w",IF(ISERROR(VLOOKUP(BP$6,fériés,1,FALSE)),(SUM($H$1:BP$1)&gt;SUM($F$34:$F44))*(SUM($H$1:BP$1)&lt;=SUM($F$34:$F45))*1,"F"))</f>
        <v>w</v>
      </c>
      <c r="BQ45" s="65" t="str">
        <f ca="1">IF(WEEKDAY(BQ$6,2)&gt;5,"w",IF(ISERROR(VLOOKUP(BQ$6,fériés,1,FALSE)),(SUM($H$1:BQ$1)&gt;SUM($F$34:$F44))*(SUM($H$1:BQ$1)&lt;=SUM($F$34:$F45))*1,"F"))</f>
        <v>w</v>
      </c>
      <c r="BR45" s="65" t="str">
        <f ca="1">IF(WEEKDAY(BR$6,2)&gt;5,"w",IF(ISERROR(VLOOKUP(BR$6,fériés,1,FALSE)),(SUM($H$1:BR$1)&gt;SUM($F$34:$F44))*(SUM($H$1:BR$1)&lt;=SUM($F$34:$F45))*1,"F"))</f>
        <v>w</v>
      </c>
      <c r="BS45" s="65" t="str">
        <f ca="1">IF(WEEKDAY(BS$6,2)&gt;5,"w",IF(ISERROR(VLOOKUP(BS$6,fériés,1,FALSE)),(SUM($H$1:BS$1)&gt;SUM($F$34:$F44))*(SUM($H$1:BS$1)&lt;=SUM($F$34:$F45))*1,"F"))</f>
        <v>w</v>
      </c>
      <c r="BT45" s="65" t="str">
        <f ca="1">IF(WEEKDAY(BT$6,2)&gt;5,"w",IF(ISERROR(VLOOKUP(BT$6,fériés,1,FALSE)),(SUM($H$1:BT$1)&gt;SUM($F$34:$F44))*(SUM($H$1:BT$1)&lt;=SUM($F$34:$F45))*1,"F"))</f>
        <v>w</v>
      </c>
      <c r="BU45" s="65" t="str">
        <f ca="1">IF(WEEKDAY(BU$6,2)&gt;5,"w",IF(ISERROR(VLOOKUP(BU$6,fériés,1,FALSE)),(SUM($H$1:BU$1)&gt;SUM($F$34:$F44))*(SUM($H$1:BU$1)&lt;=SUM($F$34:$F45))*1,"F"))</f>
        <v>w</v>
      </c>
      <c r="BV45" s="65" t="str">
        <f ca="1">IF(WEEKDAY(BV$6,2)&gt;5,"w",IF(ISERROR(VLOOKUP(BV$6,fériés,1,FALSE)),(SUM($H$1:BV$1)&gt;SUM($F$34:$F44))*(SUM($H$1:BV$1)&lt;=SUM($F$34:$F45))*1,"F"))</f>
        <v>w</v>
      </c>
      <c r="BW45" s="65" t="str">
        <f ca="1">IF(WEEKDAY(BW$6,2)&gt;5,"w",IF(ISERROR(VLOOKUP(BW$6,fériés,1,FALSE)),(SUM($H$1:BW$1)&gt;SUM($F$34:$F44))*(SUM($H$1:BW$1)&lt;=SUM($F$34:$F45))*1,"F"))</f>
        <v>w</v>
      </c>
      <c r="BX45" s="65" t="str">
        <f ca="1">IF(WEEKDAY(BX$6,2)&gt;5,"w",IF(ISERROR(VLOOKUP(BX$6,fériés,1,FALSE)),(SUM($H$1:BX$1)&gt;SUM($F$34:$F44))*(SUM($H$1:BX$1)&lt;=SUM($F$34:$F45))*1,"F"))</f>
        <v>w</v>
      </c>
      <c r="BY45" s="65" t="str">
        <f ca="1">IF(WEEKDAY(BY$6,2)&gt;5,"w",IF(ISERROR(VLOOKUP(BY$6,fériés,1,FALSE)),(SUM($H$1:BY$1)&gt;SUM($F$34:$F44))*(SUM($H$1:BY$1)&lt;=SUM($F$34:$F45))*1,"F"))</f>
        <v>w</v>
      </c>
      <c r="BZ45" s="65" t="str">
        <f ca="1">IF(WEEKDAY(BZ$6,2)&gt;5,"w",IF(ISERROR(VLOOKUP(BZ$6,fériés,1,FALSE)),(SUM($H$1:BZ$1)&gt;SUM($F$34:$F44))*(SUM($H$1:BZ$1)&lt;=SUM($F$34:$F45))*1,"F"))</f>
        <v>w</v>
      </c>
      <c r="CA45" s="65" t="str">
        <f ca="1">IF(WEEKDAY(CA$6,2)&gt;5,"w",IF(ISERROR(VLOOKUP(CA$6,fériés,1,FALSE)),(SUM($H$1:CA$1)&gt;SUM($F$34:$F44))*(SUM($H$1:CA$1)&lt;=SUM($F$34:$F45))*1,"F"))</f>
        <v>w</v>
      </c>
      <c r="CB45" s="65" t="str">
        <f ca="1">IF(WEEKDAY(CB$6,2)&gt;5,"w",IF(ISERROR(VLOOKUP(CB$6,fériés,1,FALSE)),(SUM($H$1:CB$1)&gt;SUM($F$34:$F44))*(SUM($H$1:CB$1)&lt;=SUM($F$34:$F45))*1,"F"))</f>
        <v>w</v>
      </c>
      <c r="CC45" s="65" t="str">
        <f ca="1">IF(WEEKDAY(CC$6,2)&gt;5,"w",IF(ISERROR(VLOOKUP(CC$6,fériés,1,FALSE)),(SUM($H$1:CC$1)&gt;SUM($F$34:$F44))*(SUM($H$1:CC$1)&lt;=SUM($F$34:$F45))*1,"F"))</f>
        <v>w</v>
      </c>
      <c r="CD45" s="65" t="str">
        <f ca="1">IF(WEEKDAY(CD$6,2)&gt;5,"w",IF(ISERROR(VLOOKUP(CD$6,fériés,1,FALSE)),(SUM($H$1:CD$1)&gt;SUM($F$34:$F44))*(SUM($H$1:CD$1)&lt;=SUM($F$34:$F45))*1,"F"))</f>
        <v>w</v>
      </c>
      <c r="CE45" s="65" t="str">
        <f ca="1">IF(WEEKDAY(CE$6,2)&gt;5,"w",IF(ISERROR(VLOOKUP(CE$6,fériés,1,FALSE)),(SUM($H$1:CE$1)&gt;SUM($F$34:$F44))*(SUM($H$1:CE$1)&lt;=SUM($F$34:$F45))*1,"F"))</f>
        <v>w</v>
      </c>
      <c r="CF45" s="65" t="str">
        <f ca="1">IF(WEEKDAY(CF$6,2)&gt;5,"w",IF(ISERROR(VLOOKUP(CF$6,fériés,1,FALSE)),(SUM($H$1:CF$1)&gt;SUM($F$34:$F44))*(SUM($H$1:CF$1)&lt;=SUM($F$34:$F45))*1,"F"))</f>
        <v>w</v>
      </c>
      <c r="CG45" s="65" t="str">
        <f ca="1">IF(WEEKDAY(CG$6,2)&gt;5,"w",IF(ISERROR(VLOOKUP(CG$6,fériés,1,FALSE)),(SUM($H$1:CG$1)&gt;SUM($F$34:$F44))*(SUM($H$1:CG$1)&lt;=SUM($F$34:$F45))*1,"F"))</f>
        <v>w</v>
      </c>
      <c r="CH45" s="65">
        <f ca="1">IF(WEEKDAY(CH$6,2)&gt;5,"w",IF(ISERROR(VLOOKUP(CH$6,fériés,1,FALSE)),(SUM($H$1:CH$1)&gt;SUM($F$34:$F44))*(SUM($H$1:CH$1)&lt;=SUM($F$34:$F45))*1,"F"))</f>
        <v>0</v>
      </c>
      <c r="CI45" s="65">
        <f ca="1">IF(WEEKDAY(CI$6,2)&gt;5,"w",IF(ISERROR(VLOOKUP(CI$6,fériés,1,FALSE)),(SUM($H$1:CI$1)&gt;SUM($F$34:$F44))*(SUM($H$1:CI$1)&lt;=SUM($F$34:$F45))*1,"F"))</f>
        <v>0</v>
      </c>
      <c r="CJ45" s="65">
        <f ca="1">IF(WEEKDAY(CJ$6,2)&gt;5,"w",IF(ISERROR(VLOOKUP(CJ$6,fériés,1,FALSE)),(SUM($H$1:CJ$1)&gt;SUM($F$34:$F44))*(SUM($H$1:CJ$1)&lt;=SUM($F$34:$F45))*1,"F"))</f>
        <v>0</v>
      </c>
      <c r="CK45" s="65">
        <f ca="1">IF(WEEKDAY(CK$6,2)&gt;5,"w",IF(ISERROR(VLOOKUP(CK$6,fériés,1,FALSE)),(SUM($H$1:CK$1)&gt;SUM($F$34:$F44))*(SUM($H$1:CK$1)&lt;=SUM($F$34:$F45))*1,"F"))</f>
        <v>0</v>
      </c>
      <c r="CL45" s="65">
        <f ca="1">IF(WEEKDAY(CL$6,2)&gt;5,"w",IF(ISERROR(VLOOKUP(CL$6,fériés,1,FALSE)),(SUM($H$1:CL$1)&gt;SUM($F$34:$F44))*(SUM($H$1:CL$1)&lt;=SUM($F$34:$F45))*1,"F"))</f>
        <v>0</v>
      </c>
      <c r="CM45" s="65">
        <f ca="1">IF(WEEKDAY(CM$6,2)&gt;5,"w",IF(ISERROR(VLOOKUP(CM$6,fériés,1,FALSE)),(SUM($H$1:CM$1)&gt;SUM($F$34:$F44))*(SUM($H$1:CM$1)&lt;=SUM($F$34:$F45))*1,"F"))</f>
        <v>0</v>
      </c>
      <c r="CN45" s="65">
        <f ca="1">IF(WEEKDAY(CN$6,2)&gt;5,"w",IF(ISERROR(VLOOKUP(CN$6,fériés,1,FALSE)),(SUM($H$1:CN$1)&gt;SUM($F$34:$F44))*(SUM($H$1:CN$1)&lt;=SUM($F$34:$F45))*1,"F"))</f>
        <v>0</v>
      </c>
      <c r="CO45" s="65">
        <f ca="1">IF(WEEKDAY(CO$6,2)&gt;5,"w",IF(ISERROR(VLOOKUP(CO$6,fériés,1,FALSE)),(SUM($H$1:CO$1)&gt;SUM($F$34:$F44))*(SUM($H$1:CO$1)&lt;=SUM($F$34:$F45))*1,"F"))</f>
        <v>0</v>
      </c>
      <c r="CP45" s="65">
        <f ca="1">IF(WEEKDAY(CP$6,2)&gt;5,"w",IF(ISERROR(VLOOKUP(CP$6,fériés,1,FALSE)),(SUM($H$1:CP$1)&gt;SUM($F$34:$F44))*(SUM($H$1:CP$1)&lt;=SUM($F$34:$F45))*1,"F"))</f>
        <v>0</v>
      </c>
      <c r="CQ45" s="65">
        <f ca="1">IF(WEEKDAY(CQ$6,2)&gt;5,"w",IF(ISERROR(VLOOKUP(CQ$6,fériés,1,FALSE)),(SUM($H$1:CQ$1)&gt;SUM($F$34:$F44))*(SUM($H$1:CQ$1)&lt;=SUM($F$34:$F45))*1,"F"))</f>
        <v>0</v>
      </c>
      <c r="CR45" s="65">
        <f ca="1">IF(WEEKDAY(CR$6,2)&gt;5,"w",IF(ISERROR(VLOOKUP(CR$6,fériés,1,FALSE)),(SUM($H$1:CR$1)&gt;SUM($F$34:$F44))*(SUM($H$1:CR$1)&lt;=SUM($F$34:$F45))*1,"F"))</f>
        <v>0</v>
      </c>
      <c r="CS45" s="65">
        <f ca="1">IF(WEEKDAY(CS$6,2)&gt;5,"w",IF(ISERROR(VLOOKUP(CS$6,fériés,1,FALSE)),(SUM($H$1:CS$1)&gt;SUM($F$34:$F44))*(SUM($H$1:CS$1)&lt;=SUM($F$34:$F45))*1,"F"))</f>
        <v>0</v>
      </c>
      <c r="CT45" s="65">
        <f ca="1">IF(WEEKDAY(CT$6,2)&gt;5,"w",IF(ISERROR(VLOOKUP(CT$6,fériés,1,FALSE)),(SUM($H$1:CT$1)&gt;SUM($F$34:$F44))*(SUM($H$1:CT$1)&lt;=SUM($F$34:$F45))*1,"F"))</f>
        <v>0</v>
      </c>
      <c r="CU45" s="65">
        <f ca="1">IF(WEEKDAY(CU$6,2)&gt;5,"w",IF(ISERROR(VLOOKUP(CU$6,fériés,1,FALSE)),(SUM($H$1:CU$1)&gt;SUM($F$34:$F44))*(SUM($H$1:CU$1)&lt;=SUM($F$34:$F45))*1,"F"))</f>
        <v>0</v>
      </c>
      <c r="CV45" s="65">
        <f ca="1">IF(WEEKDAY(CV$6,2)&gt;5,"w",IF(ISERROR(VLOOKUP(CV$6,fériés,1,FALSE)),(SUM($H$1:CV$1)&gt;SUM($F$34:$F44))*(SUM($H$1:CV$1)&lt;=SUM($F$34:$F45))*1,"F"))</f>
        <v>0</v>
      </c>
      <c r="CW45" s="65">
        <f ca="1">IF(WEEKDAY(CW$6,2)&gt;5,"w",IF(ISERROR(VLOOKUP(CW$6,fériés,1,FALSE)),(SUM($H$1:CW$1)&gt;SUM($F$34:$F44))*(SUM($H$1:CW$1)&lt;=SUM($F$34:$F45))*1,"F"))</f>
        <v>0</v>
      </c>
      <c r="CX45" s="65">
        <f ca="1">IF(WEEKDAY(CX$6,2)&gt;5,"w",IF(ISERROR(VLOOKUP(CX$6,fériés,1,FALSE)),(SUM($H$1:CX$1)&gt;SUM($F$34:$F44))*(SUM($H$1:CX$1)&lt;=SUM($F$34:$F45))*1,"F"))</f>
        <v>0</v>
      </c>
      <c r="CY45" s="65">
        <f ca="1">IF(WEEKDAY(CY$6,2)&gt;5,"w",IF(ISERROR(VLOOKUP(CY$6,fériés,1,FALSE)),(SUM($H$1:CY$1)&gt;SUM($F$34:$F44))*(SUM($H$1:CY$1)&lt;=SUM($F$34:$F45))*1,"F"))</f>
        <v>0</v>
      </c>
      <c r="CZ45" s="65">
        <f ca="1">IF(WEEKDAY(CZ$6,2)&gt;5,"w",IF(ISERROR(VLOOKUP(CZ$6,fériés,1,FALSE)),(SUM($H$1:CZ$1)&gt;SUM($F$34:$F44))*(SUM($H$1:CZ$1)&lt;=SUM($F$34:$F45))*1,"F"))</f>
        <v>0</v>
      </c>
      <c r="DA45" s="65">
        <f ca="1">IF(WEEKDAY(DA$6,2)&gt;5,"w",IF(ISERROR(VLOOKUP(DA$6,fériés,1,FALSE)),(SUM($H$1:DA$1)&gt;SUM($F$34:$F44))*(SUM($H$1:DA$1)&lt;=SUM($F$34:$F45))*1,"F"))</f>
        <v>0</v>
      </c>
      <c r="DB45" s="65">
        <f ca="1">IF(WEEKDAY(DB$6,2)&gt;5,"w",IF(ISERROR(VLOOKUP(DB$6,fériés,1,FALSE)),(SUM($H$1:DB$1)&gt;SUM($F$34:$F44))*(SUM($H$1:DB$1)&lt;=SUM($F$34:$F45))*1,"F"))</f>
        <v>0</v>
      </c>
      <c r="DC45" s="65">
        <f ca="1">IF(WEEKDAY(DC$6,2)&gt;5,"w",IF(ISERROR(VLOOKUP(DC$6,fériés,1,FALSE)),(SUM($H$1:DC$1)&gt;SUM($F$34:$F44))*(SUM($H$1:DC$1)&lt;=SUM($F$34:$F45))*1,"F"))</f>
        <v>0</v>
      </c>
      <c r="DD45" s="65">
        <f ca="1">IF(WEEKDAY(DD$6,2)&gt;5,"w",IF(ISERROR(VLOOKUP(DD$6,fériés,1,FALSE)),(SUM($H$1:DD$1)&gt;SUM($F$34:$F44))*(SUM($H$1:DD$1)&lt;=SUM($F$34:$F45))*1,"F"))</f>
        <v>0</v>
      </c>
      <c r="DE45" s="65">
        <f ca="1">IF(WEEKDAY(DE$6,2)&gt;5,"w",IF(ISERROR(VLOOKUP(DE$6,fériés,1,FALSE)),(SUM($H$1:DE$1)&gt;SUM($F$34:$F44))*(SUM($H$1:DE$1)&lt;=SUM($F$34:$F45))*1,"F"))</f>
        <v>0</v>
      </c>
      <c r="DF45" s="65">
        <f ca="1">IF(WEEKDAY(DF$6,2)&gt;5,"w",IF(ISERROR(VLOOKUP(DF$6,fériés,1,FALSE)),(SUM($H$1:DF$1)&gt;SUM($F$34:$F44))*(SUM($H$1:DF$1)&lt;=SUM($F$34:$F45))*1,"F"))</f>
        <v>0</v>
      </c>
      <c r="DG45" s="65">
        <f ca="1">IF(WEEKDAY(DG$6,2)&gt;5,"w",IF(ISERROR(VLOOKUP(DG$6,fériés,1,FALSE)),(SUM($H$1:DG$1)&gt;SUM($F$34:$F44))*(SUM($H$1:DG$1)&lt;=SUM($F$34:$F45))*1,"F"))</f>
        <v>0</v>
      </c>
      <c r="DH45" s="65">
        <f ca="1">IF(WEEKDAY(DH$6,2)&gt;5,"w",IF(ISERROR(VLOOKUP(DH$6,fériés,1,FALSE)),(SUM($H$1:DH$1)&gt;SUM($F$34:$F44))*(SUM($H$1:DH$1)&lt;=SUM($F$34:$F45))*1,"F"))</f>
        <v>0</v>
      </c>
      <c r="DI45" s="65">
        <f ca="1">IF(WEEKDAY(DI$6,2)&gt;5,"w",IF(ISERROR(VLOOKUP(DI$6,fériés,1,FALSE)),(SUM($H$1:DI$1)&gt;SUM($F$34:$F44))*(SUM($H$1:DI$1)&lt;=SUM($F$34:$F45))*1,"F"))</f>
        <v>0</v>
      </c>
      <c r="DJ45" s="65">
        <f ca="1">IF(WEEKDAY(DJ$6,2)&gt;5,"w",IF(ISERROR(VLOOKUP(DJ$6,fériés,1,FALSE)),(SUM($H$1:DJ$1)&gt;SUM($F$34:$F44))*(SUM($H$1:DJ$1)&lt;=SUM($F$34:$F45))*1,"F"))</f>
        <v>0</v>
      </c>
      <c r="DK45" s="65">
        <f ca="1">IF(WEEKDAY(DK$6,2)&gt;5,"w",IF(ISERROR(VLOOKUP(DK$6,fériés,1,FALSE)),(SUM($H$1:DK$1)&gt;SUM($F$34:$F44))*(SUM($H$1:DK$1)&lt;=SUM($F$34:$F45))*1,"F"))</f>
        <v>0</v>
      </c>
      <c r="DL45" s="65">
        <f ca="1">IF(WEEKDAY(DL$6,2)&gt;5,"w",IF(ISERROR(VLOOKUP(DL$6,fériés,1,FALSE)),(SUM($H$1:DL$1)&gt;SUM($F$34:$F44))*(SUM($H$1:DL$1)&lt;=SUM($F$34:$F45))*1,"F"))</f>
        <v>0</v>
      </c>
      <c r="DM45" s="65">
        <f ca="1">IF(WEEKDAY(DM$6,2)&gt;5,"w",IF(ISERROR(VLOOKUP(DM$6,fériés,1,FALSE)),(SUM($H$1:DM$1)&gt;SUM($F$34:$F44))*(SUM($H$1:DM$1)&lt;=SUM($F$34:$F45))*1,"F"))</f>
        <v>0</v>
      </c>
      <c r="DN45" s="65">
        <f ca="1">IF(WEEKDAY(DN$6,2)&gt;5,"w",IF(ISERROR(VLOOKUP(DN$6,fériés,1,FALSE)),(SUM($H$1:DN$1)&gt;SUM($F$34:$F44))*(SUM($H$1:DN$1)&lt;=SUM($F$34:$F45))*1,"F"))</f>
        <v>0</v>
      </c>
      <c r="DO45" s="65">
        <f ca="1">IF(WEEKDAY(DO$6,2)&gt;5,"w",IF(ISERROR(VLOOKUP(DO$6,fériés,1,FALSE)),(SUM($H$1:DO$1)&gt;SUM($F$34:$F44))*(SUM($H$1:DO$1)&lt;=SUM($F$34:$F45))*1,"F"))</f>
        <v>0</v>
      </c>
      <c r="DP45" s="65">
        <f ca="1">IF(WEEKDAY(DP$6,2)&gt;5,"w",IF(ISERROR(VLOOKUP(DP$6,fériés,1,FALSE)),(SUM($H$1:DP$1)&gt;SUM($F$34:$F44))*(SUM($H$1:DP$1)&lt;=SUM($F$34:$F45))*1,"F"))</f>
        <v>0</v>
      </c>
      <c r="DQ45" s="65">
        <f ca="1">IF(WEEKDAY(DQ$6,2)&gt;5,"w",IF(ISERROR(VLOOKUP(DQ$6,fériés,1,FALSE)),(SUM($H$1:DQ$1)&gt;SUM($F$34:$F44))*(SUM($H$1:DQ$1)&lt;=SUM($F$34:$F45))*1,"F"))</f>
        <v>0</v>
      </c>
      <c r="DR45" s="65">
        <f ca="1">IF(WEEKDAY(DR$6,2)&gt;5,"w",IF(ISERROR(VLOOKUP(DR$6,fériés,1,FALSE)),(SUM($H$1:DR$1)&gt;SUM($F$34:$F44))*(SUM($H$1:DR$1)&lt;=SUM($F$34:$F45))*1,"F"))</f>
        <v>0</v>
      </c>
      <c r="DS45" s="65">
        <f ca="1">IF(WEEKDAY(DS$6,2)&gt;5,"w",IF(ISERROR(VLOOKUP(DS$6,fériés,1,FALSE)),(SUM($H$1:DS$1)&gt;SUM($F$34:$F44))*(SUM($H$1:DS$1)&lt;=SUM($F$34:$F45))*1,"F"))</f>
        <v>0</v>
      </c>
      <c r="DT45" s="65">
        <f ca="1">IF(WEEKDAY(DT$6,2)&gt;5,"w",IF(ISERROR(VLOOKUP(DT$6,fériés,1,FALSE)),(SUM($H$1:DT$1)&gt;SUM($F$34:$F44))*(SUM($H$1:DT$1)&lt;=SUM($F$34:$F45))*1,"F"))</f>
        <v>0</v>
      </c>
      <c r="DU45" s="65">
        <f ca="1">IF(WEEKDAY(DU$6,2)&gt;5,"w",IF(ISERROR(VLOOKUP(DU$6,fériés,1,FALSE)),(SUM($H$1:DU$1)&gt;SUM($F$34:$F44))*(SUM($H$1:DU$1)&lt;=SUM($F$34:$F45))*1,"F"))</f>
        <v>0</v>
      </c>
      <c r="DV45" s="65">
        <f ca="1">IF(WEEKDAY(DV$6,2)&gt;5,"w",IF(ISERROR(VLOOKUP(DV$6,fériés,1,FALSE)),(SUM($H$1:DV$1)&gt;SUM($F$34:$F44))*(SUM($H$1:DV$1)&lt;=SUM($F$34:$F45))*1,"F"))</f>
        <v>0</v>
      </c>
      <c r="DW45" s="65">
        <f ca="1">IF(WEEKDAY(DW$6,2)&gt;5,"w",IF(ISERROR(VLOOKUP(DW$6,fériés,1,FALSE)),(SUM($H$1:DW$1)&gt;SUM($F$34:$F44))*(SUM($H$1:DW$1)&lt;=SUM($F$34:$F45))*1,"F"))</f>
        <v>0</v>
      </c>
      <c r="DX45" s="65">
        <f ca="1">IF(WEEKDAY(DX$6,2)&gt;5,"w",IF(ISERROR(VLOOKUP(DX$6,fériés,1,FALSE)),(SUM($H$1:DX$1)&gt;SUM($F$34:$F44))*(SUM($H$1:DX$1)&lt;=SUM($F$34:$F45))*1,"F"))</f>
        <v>0</v>
      </c>
      <c r="DY45" s="65">
        <f ca="1">IF(WEEKDAY(DY$6,2)&gt;5,"w",IF(ISERROR(VLOOKUP(DY$6,fériés,1,FALSE)),(SUM($H$1:DY$1)&gt;SUM($F$34:$F44))*(SUM($H$1:DY$1)&lt;=SUM($F$34:$F45))*1,"F"))</f>
        <v>0</v>
      </c>
      <c r="DZ45" s="65">
        <f ca="1">IF(WEEKDAY(DZ$6,2)&gt;5,"w",IF(ISERROR(VLOOKUP(DZ$6,fériés,1,FALSE)),(SUM($H$1:DZ$1)&gt;SUM($F$34:$F44))*(SUM($H$1:DZ$1)&lt;=SUM($F$34:$F45))*1,"F"))</f>
        <v>0</v>
      </c>
      <c r="EA45" s="65">
        <f ca="1">IF(WEEKDAY(EA$6,2)&gt;5,"w",IF(ISERROR(VLOOKUP(EA$6,fériés,1,FALSE)),(SUM($H$1:EA$1)&gt;SUM($F$34:$F44))*(SUM($H$1:EA$1)&lt;=SUM($F$34:$F45))*1,"F"))</f>
        <v>0</v>
      </c>
      <c r="EB45" s="65">
        <f ca="1">IF(WEEKDAY(EB$6,2)&gt;5,"w",IF(ISERROR(VLOOKUP(EB$6,fériés,1,FALSE)),(SUM($H$1:EB$1)&gt;SUM($F$34:$F44))*(SUM($H$1:EB$1)&lt;=SUM($F$34:$F45))*1,"F"))</f>
        <v>0</v>
      </c>
      <c r="EC45" s="65">
        <f ca="1">IF(WEEKDAY(EC$6,2)&gt;5,"w",IF(ISERROR(VLOOKUP(EC$6,fériés,1,FALSE)),(SUM($H$1:EC$1)&gt;SUM($F$34:$F44))*(SUM($H$1:EC$1)&lt;=SUM($F$34:$F45))*1,"F"))</f>
        <v>0</v>
      </c>
      <c r="ED45" s="65">
        <f ca="1">IF(WEEKDAY(ED$6,2)&gt;5,"w",IF(ISERROR(VLOOKUP(ED$6,fériés,1,FALSE)),(SUM($H$1:ED$1)&gt;SUM($F$34:$F44))*(SUM($H$1:ED$1)&lt;=SUM($F$34:$F45))*1,"F"))</f>
        <v>0</v>
      </c>
      <c r="EE45" s="65">
        <f ca="1">IF(WEEKDAY(EE$6,2)&gt;5,"w",IF(ISERROR(VLOOKUP(EE$6,fériés,1,FALSE)),(SUM($H$1:EE$1)&gt;SUM($F$34:$F44))*(SUM($H$1:EE$1)&lt;=SUM($F$34:$F45))*1,"F"))</f>
        <v>0</v>
      </c>
      <c r="EF45" s="65" t="str">
        <f ca="1">IF(WEEKDAY(EF$6,2)&gt;5,"w",IF(ISERROR(VLOOKUP(EF$6,fériés,1,FALSE)),(SUM($H$1:EF$1)&gt;SUM($F$34:$F44))*(SUM($H$1:EF$1)&lt;=SUM($F$34:$F45))*1,"F"))</f>
        <v>w</v>
      </c>
      <c r="EG45" s="65" t="str">
        <f ca="1">IF(WEEKDAY(EG$6,2)&gt;5,"w",IF(ISERROR(VLOOKUP(EG$6,fériés,1,FALSE)),(SUM($H$1:EG$1)&gt;SUM($F$34:$F44))*(SUM($H$1:EG$1)&lt;=SUM($F$34:$F45))*1,"F"))</f>
        <v>w</v>
      </c>
      <c r="EH45" s="65" t="str">
        <f ca="1">IF(WEEKDAY(EH$6,2)&gt;5,"w",IF(ISERROR(VLOOKUP(EH$6,fériés,1,FALSE)),(SUM($H$1:EH$1)&gt;SUM($F$34:$F44))*(SUM($H$1:EH$1)&lt;=SUM($F$34:$F45))*1,"F"))</f>
        <v>w</v>
      </c>
      <c r="EI45" s="65" t="str">
        <f ca="1">IF(WEEKDAY(EI$6,2)&gt;5,"w",IF(ISERROR(VLOOKUP(EI$6,fériés,1,FALSE)),(SUM($H$1:EI$1)&gt;SUM($F$34:$F44))*(SUM($H$1:EI$1)&lt;=SUM($F$34:$F45))*1,"F"))</f>
        <v>w</v>
      </c>
      <c r="EJ45" s="65" t="str">
        <f ca="1">IF(WEEKDAY(EJ$6,2)&gt;5,"w",IF(ISERROR(VLOOKUP(EJ$6,fériés,1,FALSE)),(SUM($H$1:EJ$1)&gt;SUM($F$34:$F44))*(SUM($H$1:EJ$1)&lt;=SUM($F$34:$F45))*1,"F"))</f>
        <v>w</v>
      </c>
      <c r="EK45" s="65" t="str">
        <f ca="1">IF(WEEKDAY(EK$6,2)&gt;5,"w",IF(ISERROR(VLOOKUP(EK$6,fériés,1,FALSE)),(SUM($H$1:EK$1)&gt;SUM($F$34:$F44))*(SUM($H$1:EK$1)&lt;=SUM($F$34:$F45))*1,"F"))</f>
        <v>w</v>
      </c>
      <c r="EL45" s="65" t="str">
        <f ca="1">IF(WEEKDAY(EL$6,2)&gt;5,"w",IF(ISERROR(VLOOKUP(EL$6,fériés,1,FALSE)),(SUM($H$1:EL$1)&gt;SUM($F$34:$F44))*(SUM($H$1:EL$1)&lt;=SUM($F$34:$F45))*1,"F"))</f>
        <v>w</v>
      </c>
      <c r="EM45" s="65" t="str">
        <f ca="1">IF(WEEKDAY(EM$6,2)&gt;5,"w",IF(ISERROR(VLOOKUP(EM$6,fériés,1,FALSE)),(SUM($H$1:EM$1)&gt;SUM($F$34:$F44))*(SUM($H$1:EM$1)&lt;=SUM($F$34:$F45))*1,"F"))</f>
        <v>w</v>
      </c>
      <c r="EN45" s="65" t="str">
        <f ca="1">IF(WEEKDAY(EN$6,2)&gt;5,"w",IF(ISERROR(VLOOKUP(EN$6,fériés,1,FALSE)),(SUM($H$1:EN$1)&gt;SUM($F$34:$F44))*(SUM($H$1:EN$1)&lt;=SUM($F$34:$F45))*1,"F"))</f>
        <v>w</v>
      </c>
      <c r="EO45" s="65" t="str">
        <f ca="1">IF(WEEKDAY(EO$6,2)&gt;5,"w",IF(ISERROR(VLOOKUP(EO$6,fériés,1,FALSE)),(SUM($H$1:EO$1)&gt;SUM($F$34:$F44))*(SUM($H$1:EO$1)&lt;=SUM($F$34:$F45))*1,"F"))</f>
        <v>w</v>
      </c>
      <c r="EP45" s="65" t="str">
        <f ca="1">IF(WEEKDAY(EP$6,2)&gt;5,"w",IF(ISERROR(VLOOKUP(EP$6,fériés,1,FALSE)),(SUM($H$1:EP$1)&gt;SUM($F$34:$F44))*(SUM($H$1:EP$1)&lt;=SUM($F$34:$F45))*1,"F"))</f>
        <v>w</v>
      </c>
      <c r="EQ45" s="65" t="str">
        <f ca="1">IF(WEEKDAY(EQ$6,2)&gt;5,"w",IF(ISERROR(VLOOKUP(EQ$6,fériés,1,FALSE)),(SUM($H$1:EQ$1)&gt;SUM($F$34:$F44))*(SUM($H$1:EQ$1)&lt;=SUM($F$34:$F45))*1,"F"))</f>
        <v>w</v>
      </c>
      <c r="ER45" s="65" t="str">
        <f ca="1">IF(WEEKDAY(ER$6,2)&gt;5,"w",IF(ISERROR(VLOOKUP(ER$6,fériés,1,FALSE)),(SUM($H$1:ER$1)&gt;SUM($F$34:$F44))*(SUM($H$1:ER$1)&lt;=SUM($F$34:$F45))*1,"F"))</f>
        <v>w</v>
      </c>
      <c r="ES45" s="65" t="str">
        <f ca="1">IF(WEEKDAY(ES$6,2)&gt;5,"w",IF(ISERROR(VLOOKUP(ES$6,fériés,1,FALSE)),(SUM($H$1:ES$1)&gt;SUM($F$34:$F44))*(SUM($H$1:ES$1)&lt;=SUM($F$34:$F45))*1,"F"))</f>
        <v>w</v>
      </c>
      <c r="ET45" s="65" t="str">
        <f ca="1">IF(WEEKDAY(ET$6,2)&gt;5,"w",IF(ISERROR(VLOOKUP(ET$6,fériés,1,FALSE)),(SUM($H$1:ET$1)&gt;SUM($F$34:$F44))*(SUM($H$1:ET$1)&lt;=SUM($F$34:$F45))*1,"F"))</f>
        <v>w</v>
      </c>
      <c r="EU45" s="65" t="str">
        <f ca="1">IF(WEEKDAY(EU$6,2)&gt;5,"w",IF(ISERROR(VLOOKUP(EU$6,fériés,1,FALSE)),(SUM($H$1:EU$1)&gt;SUM($F$34:$F44))*(SUM($H$1:EU$1)&lt;=SUM($F$34:$F45))*1,"F"))</f>
        <v>w</v>
      </c>
      <c r="EV45" s="65" t="str">
        <f ca="1">IF(WEEKDAY(EV$6,2)&gt;5,"w",IF(ISERROR(VLOOKUP(EV$6,fériés,1,FALSE)),(SUM($H$1:EV$1)&gt;SUM($F$34:$F44))*(SUM($H$1:EV$1)&lt;=SUM($F$34:$F45))*1,"F"))</f>
        <v>w</v>
      </c>
      <c r="EW45" s="65" t="str">
        <f ca="1">IF(WEEKDAY(EW$6,2)&gt;5,"w",IF(ISERROR(VLOOKUP(EW$6,fériés,1,FALSE)),(SUM($H$1:EW$1)&gt;SUM($F$34:$F44))*(SUM($H$1:EW$1)&lt;=SUM($F$34:$F45))*1,"F"))</f>
        <v>w</v>
      </c>
      <c r="EX45" s="65" t="str">
        <f ca="1">IF(WEEKDAY(EX$6,2)&gt;5,"w",IF(ISERROR(VLOOKUP(EX$6,fériés,1,FALSE)),(SUM($H$1:EX$1)&gt;SUM($F$34:$F44))*(SUM($H$1:EX$1)&lt;=SUM($F$34:$F45))*1,"F"))</f>
        <v>w</v>
      </c>
      <c r="EY45" s="65" t="str">
        <f ca="1">IF(WEEKDAY(EY$6,2)&gt;5,"w",IF(ISERROR(VLOOKUP(EY$6,fériés,1,FALSE)),(SUM($H$1:EY$1)&gt;SUM($F$34:$F44))*(SUM($H$1:EY$1)&lt;=SUM($F$34:$F45))*1,"F"))</f>
        <v>w</v>
      </c>
      <c r="EZ45" s="65">
        <f ca="1">IF(WEEKDAY(EZ$6,2)&gt;5,"w",IF(ISERROR(VLOOKUP(EZ$6,fériés,1,FALSE)),(SUM($H$1:EZ$1)&gt;SUM($F$34:$F44))*(SUM($H$1:EZ$1)&lt;=SUM($F$34:$F45))*1,"F"))</f>
        <v>0</v>
      </c>
      <c r="FA45" s="65">
        <f ca="1">IF(WEEKDAY(FA$6,2)&gt;5,"w",IF(ISERROR(VLOOKUP(FA$6,fériés,1,FALSE)),(SUM($H$1:FA$1)&gt;SUM($F$34:$F44))*(SUM($H$1:FA$1)&lt;=SUM($F$34:$F45))*1,"F"))</f>
        <v>0</v>
      </c>
      <c r="FB45" s="65">
        <f ca="1">IF(WEEKDAY(FB$6,2)&gt;5,"w",IF(ISERROR(VLOOKUP(FB$6,fériés,1,FALSE)),(SUM($H$1:FB$1)&gt;SUM($F$34:$F44))*(SUM($H$1:FB$1)&lt;=SUM($F$34:$F45))*1,"F"))</f>
        <v>0</v>
      </c>
      <c r="FC45" s="65">
        <f ca="1">IF(WEEKDAY(FC$6,2)&gt;5,"w",IF(ISERROR(VLOOKUP(FC$6,fériés,1,FALSE)),(SUM($H$1:FC$1)&gt;SUM($F$34:$F44))*(SUM($H$1:FC$1)&lt;=SUM($F$34:$F45))*1,"F"))</f>
        <v>0</v>
      </c>
      <c r="FD45" s="65">
        <f ca="1">IF(WEEKDAY(FD$6,2)&gt;5,"w",IF(ISERROR(VLOOKUP(FD$6,fériés,1,FALSE)),(SUM($H$1:FD$1)&gt;SUM($F$34:$F44))*(SUM($H$1:FD$1)&lt;=SUM($F$34:$F45))*1,"F"))</f>
        <v>0</v>
      </c>
      <c r="FE45" s="65">
        <f ca="1">IF(WEEKDAY(FE$6,2)&gt;5,"w",IF(ISERROR(VLOOKUP(FE$6,fériés,1,FALSE)),(SUM($H$1:FE$1)&gt;SUM($F$34:$F44))*(SUM($H$1:FE$1)&lt;=SUM($F$34:$F45))*1,"F"))</f>
        <v>0</v>
      </c>
      <c r="FF45" s="65">
        <f ca="1">IF(WEEKDAY(FF$6,2)&gt;5,"w",IF(ISERROR(VLOOKUP(FF$6,fériés,1,FALSE)),(SUM($H$1:FF$1)&gt;SUM($F$34:$F44))*(SUM($H$1:FF$1)&lt;=SUM($F$34:$F45))*1,"F"))</f>
        <v>0</v>
      </c>
      <c r="FG45" s="65">
        <f ca="1">IF(WEEKDAY(FG$6,2)&gt;5,"w",IF(ISERROR(VLOOKUP(FG$6,fériés,1,FALSE)),(SUM($H$1:FG$1)&gt;SUM($F$34:$F44))*(SUM($H$1:FG$1)&lt;=SUM($F$34:$F45))*1,"F"))</f>
        <v>0</v>
      </c>
      <c r="FH45" s="65">
        <f ca="1">IF(WEEKDAY(FH$6,2)&gt;5,"w",IF(ISERROR(VLOOKUP(FH$6,fériés,1,FALSE)),(SUM($H$1:FH$1)&gt;SUM($F$34:$F44))*(SUM($H$1:FH$1)&lt;=SUM($F$34:$F45))*1,"F"))</f>
        <v>0</v>
      </c>
      <c r="FI45" s="65">
        <f ca="1">IF(WEEKDAY(FI$6,2)&gt;5,"w",IF(ISERROR(VLOOKUP(FI$6,fériés,1,FALSE)),(SUM($H$1:FI$1)&gt;SUM($F$34:$F44))*(SUM($H$1:FI$1)&lt;=SUM($F$34:$F45))*1,"F"))</f>
        <v>0</v>
      </c>
      <c r="FJ45" s="65">
        <f ca="1">IF(WEEKDAY(FJ$6,2)&gt;5,"w",IF(ISERROR(VLOOKUP(FJ$6,fériés,1,FALSE)),(SUM($H$1:FJ$1)&gt;SUM($F$34:$F44))*(SUM($H$1:FJ$1)&lt;=SUM($F$34:$F45))*1,"F"))</f>
        <v>0</v>
      </c>
      <c r="FK45" s="65">
        <f ca="1">IF(WEEKDAY(FK$6,2)&gt;5,"w",IF(ISERROR(VLOOKUP(FK$6,fériés,1,FALSE)),(SUM($H$1:FK$1)&gt;SUM($F$34:$F44))*(SUM($H$1:FK$1)&lt;=SUM($F$34:$F45))*1,"F"))</f>
        <v>0</v>
      </c>
      <c r="FL45" s="65">
        <f ca="1">IF(WEEKDAY(FL$6,2)&gt;5,"w",IF(ISERROR(VLOOKUP(FL$6,fériés,1,FALSE)),(SUM($H$1:FL$1)&gt;SUM($F$34:$F44))*(SUM($H$1:FL$1)&lt;=SUM($F$34:$F45))*1,"F"))</f>
        <v>0</v>
      </c>
      <c r="FM45" s="65">
        <f ca="1">IF(WEEKDAY(FM$6,2)&gt;5,"w",IF(ISERROR(VLOOKUP(FM$6,fériés,1,FALSE)),(SUM($H$1:FM$1)&gt;SUM($F$34:$F44))*(SUM($H$1:FM$1)&lt;=SUM($F$34:$F45))*1,"F"))</f>
        <v>0</v>
      </c>
      <c r="FN45" s="65">
        <f ca="1">IF(WEEKDAY(FN$6,2)&gt;5,"w",IF(ISERROR(VLOOKUP(FN$6,fériés,1,FALSE)),(SUM($H$1:FN$1)&gt;SUM($F$34:$F44))*(SUM($H$1:FN$1)&lt;=SUM($F$34:$F45))*1,"F"))</f>
        <v>0</v>
      </c>
      <c r="FO45" s="65">
        <f ca="1">IF(WEEKDAY(FO$6,2)&gt;5,"w",IF(ISERROR(VLOOKUP(FO$6,fériés,1,FALSE)),(SUM($H$1:FO$1)&gt;SUM($F$34:$F44))*(SUM($H$1:FO$1)&lt;=SUM($F$34:$F45))*1,"F"))</f>
        <v>0</v>
      </c>
      <c r="FP45" s="65">
        <f ca="1">IF(WEEKDAY(FP$6,2)&gt;5,"w",IF(ISERROR(VLOOKUP(FP$6,fériés,1,FALSE)),(SUM($H$1:FP$1)&gt;SUM($F$34:$F44))*(SUM($H$1:FP$1)&lt;=SUM($F$34:$F45))*1,"F"))</f>
        <v>0</v>
      </c>
      <c r="FQ45" s="65">
        <f ca="1">IF(WEEKDAY(FQ$6,2)&gt;5,"w",IF(ISERROR(VLOOKUP(FQ$6,fériés,1,FALSE)),(SUM($H$1:FQ$1)&gt;SUM($F$34:$F44))*(SUM($H$1:FQ$1)&lt;=SUM($F$34:$F45))*1,"F"))</f>
        <v>0</v>
      </c>
      <c r="FR45" s="65">
        <f ca="1">IF(WEEKDAY(FR$6,2)&gt;5,"w",IF(ISERROR(VLOOKUP(FR$6,fériés,1,FALSE)),(SUM($H$1:FR$1)&gt;SUM($F$34:$F44))*(SUM($H$1:FR$1)&lt;=SUM($F$34:$F45))*1,"F"))</f>
        <v>0</v>
      </c>
      <c r="FS45" s="65">
        <f ca="1">IF(WEEKDAY(FS$6,2)&gt;5,"w",IF(ISERROR(VLOOKUP(FS$6,fériés,1,FALSE)),(SUM($H$1:FS$1)&gt;SUM($F$34:$F44))*(SUM($H$1:FS$1)&lt;=SUM($F$34:$F45))*1,"F"))</f>
        <v>0</v>
      </c>
      <c r="FT45" s="65">
        <f ca="1">IF(WEEKDAY(FT$6,2)&gt;5,"w",IF(ISERROR(VLOOKUP(FT$6,fériés,1,FALSE)),(SUM($H$1:FT$1)&gt;SUM($F$34:$F44))*(SUM($H$1:FT$1)&lt;=SUM($F$34:$F45))*1,"F"))</f>
        <v>0</v>
      </c>
      <c r="FU45" s="65">
        <f ca="1">IF(WEEKDAY(FU$6,2)&gt;5,"w",IF(ISERROR(VLOOKUP(FU$6,fériés,1,FALSE)),(SUM($H$1:FU$1)&gt;SUM($F$34:$F44))*(SUM($H$1:FU$1)&lt;=SUM($F$34:$F45))*1,"F"))</f>
        <v>0</v>
      </c>
      <c r="FV45" s="65">
        <f ca="1">IF(WEEKDAY(FV$6,2)&gt;5,"w",IF(ISERROR(VLOOKUP(FV$6,fériés,1,FALSE)),(SUM($H$1:FV$1)&gt;SUM($F$34:$F44))*(SUM($H$1:FV$1)&lt;=SUM($F$34:$F45))*1,"F"))</f>
        <v>0</v>
      </c>
      <c r="FW45" s="65">
        <f ca="1">IF(WEEKDAY(FW$6,2)&gt;5,"w",IF(ISERROR(VLOOKUP(FW$6,fériés,1,FALSE)),(SUM($H$1:FW$1)&gt;SUM($F$34:$F44))*(SUM($H$1:FW$1)&lt;=SUM($F$34:$F45))*1,"F"))</f>
        <v>0</v>
      </c>
      <c r="FX45" s="65">
        <f ca="1">IF(WEEKDAY(FX$6,2)&gt;5,"w",IF(ISERROR(VLOOKUP(FX$6,fériés,1,FALSE)),(SUM($H$1:FX$1)&gt;SUM($F$34:$F44))*(SUM($H$1:FX$1)&lt;=SUM($F$34:$F45))*1,"F"))</f>
        <v>0</v>
      </c>
      <c r="FY45" s="65">
        <f ca="1">IF(WEEKDAY(FY$6,2)&gt;5,"w",IF(ISERROR(VLOOKUP(FY$6,fériés,1,FALSE)),(SUM($H$1:FY$1)&gt;SUM($F$34:$F44))*(SUM($H$1:FY$1)&lt;=SUM($F$34:$F45))*1,"F"))</f>
        <v>0</v>
      </c>
      <c r="FZ45" s="65">
        <f ca="1">IF(WEEKDAY(FZ$6,2)&gt;5,"w",IF(ISERROR(VLOOKUP(FZ$6,fériés,1,FALSE)),(SUM($H$1:FZ$1)&gt;SUM($F$34:$F44))*(SUM($H$1:FZ$1)&lt;=SUM($F$34:$F45))*1,"F"))</f>
        <v>0</v>
      </c>
      <c r="GA45" s="65">
        <f ca="1">IF(WEEKDAY(GA$6,2)&gt;5,"w",IF(ISERROR(VLOOKUP(GA$6,fériés,1,FALSE)),(SUM($H$1:GA$1)&gt;SUM($F$34:$F44))*(SUM($H$1:GA$1)&lt;=SUM($F$34:$F45))*1,"F"))</f>
        <v>0</v>
      </c>
      <c r="GB45" s="65">
        <f ca="1">IF(WEEKDAY(GB$6,2)&gt;5,"w",IF(ISERROR(VLOOKUP(GB$6,fériés,1,FALSE)),(SUM($H$1:GB$1)&gt;SUM($F$34:$F44))*(SUM($H$1:GB$1)&lt;=SUM($F$34:$F45))*1,"F"))</f>
        <v>0</v>
      </c>
      <c r="GC45" s="65">
        <f ca="1">IF(WEEKDAY(GC$6,2)&gt;5,"w",IF(ISERROR(VLOOKUP(GC$6,fériés,1,FALSE)),(SUM($H$1:GC$1)&gt;SUM($F$34:$F44))*(SUM($H$1:GC$1)&lt;=SUM($F$34:$F45))*1,"F"))</f>
        <v>0</v>
      </c>
      <c r="GD45" s="65">
        <f ca="1">IF(WEEKDAY(GD$6,2)&gt;5,"w",IF(ISERROR(VLOOKUP(GD$6,fériés,1,FALSE)),(SUM($H$1:GD$1)&gt;SUM($F$34:$F44))*(SUM($H$1:GD$1)&lt;=SUM($F$34:$F45))*1,"F"))</f>
        <v>0</v>
      </c>
      <c r="GE45" s="65">
        <f ca="1">IF(WEEKDAY(GE$6,2)&gt;5,"w",IF(ISERROR(VLOOKUP(GE$6,fériés,1,FALSE)),(SUM($H$1:GE$1)&gt;SUM($F$34:$F44))*(SUM($H$1:GE$1)&lt;=SUM($F$34:$F45))*1,"F"))</f>
        <v>0</v>
      </c>
      <c r="GF45" s="65">
        <f ca="1">IF(WEEKDAY(GF$6,2)&gt;5,"w",IF(ISERROR(VLOOKUP(GF$6,fériés,1,FALSE)),(SUM($H$1:GF$1)&gt;SUM($F$34:$F44))*(SUM($H$1:GF$1)&lt;=SUM($F$34:$F45))*1,"F"))</f>
        <v>0</v>
      </c>
      <c r="GG45" s="65">
        <f ca="1">IF(WEEKDAY(GG$6,2)&gt;5,"w",IF(ISERROR(VLOOKUP(GG$6,fériés,1,FALSE)),(SUM($H$1:GG$1)&gt;SUM($F$34:$F44))*(SUM($H$1:GG$1)&lt;=SUM($F$34:$F45))*1,"F"))</f>
        <v>0</v>
      </c>
      <c r="GH45" s="65">
        <f ca="1">IF(WEEKDAY(GH$6,2)&gt;5,"w",IF(ISERROR(VLOOKUP(GH$6,fériés,1,FALSE)),(SUM($H$1:GH$1)&gt;SUM($F$34:$F44))*(SUM($H$1:GH$1)&lt;=SUM($F$34:$F45))*1,"F"))</f>
        <v>0</v>
      </c>
      <c r="GI45" s="65">
        <f ca="1">IF(WEEKDAY(GI$6,2)&gt;5,"w",IF(ISERROR(VLOOKUP(GI$6,fériés,1,FALSE)),(SUM($H$1:GI$1)&gt;SUM($F$34:$F44))*(SUM($H$1:GI$1)&lt;=SUM($F$34:$F45))*1,"F"))</f>
        <v>0</v>
      </c>
      <c r="GJ45" s="65">
        <f ca="1">IF(WEEKDAY(GJ$6,2)&gt;5,"w",IF(ISERROR(VLOOKUP(GJ$6,fériés,1,FALSE)),(SUM($H$1:GJ$1)&gt;SUM($F$34:$F44))*(SUM($H$1:GJ$1)&lt;=SUM($F$34:$F45))*1,"F"))</f>
        <v>0</v>
      </c>
      <c r="GK45" s="65">
        <f ca="1">IF(WEEKDAY(GK$6,2)&gt;5,"w",IF(ISERROR(VLOOKUP(GK$6,fériés,1,FALSE)),(SUM($H$1:GK$1)&gt;SUM($F$34:$F44))*(SUM($H$1:GK$1)&lt;=SUM($F$34:$F45))*1,"F"))</f>
        <v>0</v>
      </c>
      <c r="GL45" s="65">
        <f ca="1">IF(WEEKDAY(GL$6,2)&gt;5,"w",IF(ISERROR(VLOOKUP(GL$6,fériés,1,FALSE)),(SUM($H$1:GL$1)&gt;SUM($F$34:$F44))*(SUM($H$1:GL$1)&lt;=SUM($F$34:$F45))*1,"F"))</f>
        <v>0</v>
      </c>
      <c r="GM45" s="65">
        <f ca="1">IF(WEEKDAY(GM$6,2)&gt;5,"w",IF(ISERROR(VLOOKUP(GM$6,fériés,1,FALSE)),(SUM($H$1:GM$1)&gt;SUM($F$34:$F44))*(SUM($H$1:GM$1)&lt;=SUM($F$34:$F45))*1,"F"))</f>
        <v>0</v>
      </c>
      <c r="GN45" s="65">
        <f ca="1">IF(WEEKDAY(GN$6,2)&gt;5,"w",IF(ISERROR(VLOOKUP(GN$6,fériés,1,FALSE)),(SUM($H$1:GN$1)&gt;SUM($F$34:$F44))*(SUM($H$1:GN$1)&lt;=SUM($F$34:$F45))*1,"F"))</f>
        <v>0</v>
      </c>
      <c r="GO45" s="65">
        <f ca="1">IF(WEEKDAY(GO$6,2)&gt;5,"w",IF(ISERROR(VLOOKUP(GO$6,fériés,1,FALSE)),(SUM($H$1:GO$1)&gt;SUM($F$34:$F44))*(SUM($H$1:GO$1)&lt;=SUM($F$34:$F45))*1,"F"))</f>
        <v>0</v>
      </c>
      <c r="GP45" s="65">
        <f ca="1">IF(WEEKDAY(GP$6,2)&gt;5,"w",IF(ISERROR(VLOOKUP(GP$6,fériés,1,FALSE)),(SUM($H$1:GP$1)&gt;SUM($F$34:$F44))*(SUM($H$1:GP$1)&lt;=SUM($F$34:$F45))*1,"F"))</f>
        <v>0</v>
      </c>
      <c r="GQ45" s="65">
        <f ca="1">IF(WEEKDAY(GQ$6,2)&gt;5,"w",IF(ISERROR(VLOOKUP(GQ$6,fériés,1,FALSE)),(SUM($H$1:GQ$1)&gt;SUM($F$34:$F44))*(SUM($H$1:GQ$1)&lt;=SUM($F$34:$F45))*1,"F"))</f>
        <v>0</v>
      </c>
      <c r="GR45" s="65">
        <f ca="1">IF(WEEKDAY(GR$6,2)&gt;5,"w",IF(ISERROR(VLOOKUP(GR$6,fériés,1,FALSE)),(SUM($H$1:GR$1)&gt;SUM($F$34:$F44))*(SUM($H$1:GR$1)&lt;=SUM($F$34:$F45))*1,"F"))</f>
        <v>0</v>
      </c>
      <c r="GS45" s="65">
        <f ca="1">IF(WEEKDAY(GS$6,2)&gt;5,"w",IF(ISERROR(VLOOKUP(GS$6,fériés,1,FALSE)),(SUM($H$1:GS$1)&gt;SUM($F$34:$F44))*(SUM($H$1:GS$1)&lt;=SUM($F$34:$F45))*1,"F"))</f>
        <v>0</v>
      </c>
      <c r="GT45" s="65">
        <f ca="1">IF(WEEKDAY(GT$6,2)&gt;5,"w",IF(ISERROR(VLOOKUP(GT$6,fériés,1,FALSE)),(SUM($H$1:GT$1)&gt;SUM($F$34:$F44))*(SUM($H$1:GT$1)&lt;=SUM($F$34:$F45))*1,"F"))</f>
        <v>0</v>
      </c>
      <c r="GU45" s="65">
        <f ca="1">IF(WEEKDAY(GU$6,2)&gt;5,"w",IF(ISERROR(VLOOKUP(GU$6,fériés,1,FALSE)),(SUM($H$1:GU$1)&gt;SUM($F$34:$F44))*(SUM($H$1:GU$1)&lt;=SUM($F$34:$F45))*1,"F"))</f>
        <v>0</v>
      </c>
      <c r="GV45" s="65">
        <f ca="1">IF(WEEKDAY(GV$6,2)&gt;5,"w",IF(ISERROR(VLOOKUP(GV$6,fériés,1,FALSE)),(SUM($H$1:GV$1)&gt;SUM($F$34:$F44))*(SUM($H$1:GV$1)&lt;=SUM($F$34:$F45))*1,"F"))</f>
        <v>0</v>
      </c>
      <c r="GW45" s="65">
        <f ca="1">IF(WEEKDAY(GW$6,2)&gt;5,"w",IF(ISERROR(VLOOKUP(GW$6,fériés,1,FALSE)),(SUM($H$1:GW$1)&gt;SUM($F$34:$F44))*(SUM($H$1:GW$1)&lt;=SUM($F$34:$F45))*1,"F"))</f>
        <v>0</v>
      </c>
      <c r="GX45" s="65" t="str">
        <f ca="1">IF(WEEKDAY(GX$6,2)&gt;5,"w",IF(ISERROR(VLOOKUP(GX$6,fériés,1,FALSE)),(SUM($H$1:GX$1)&gt;SUM($F$34:$F44))*(SUM($H$1:GX$1)&lt;=SUM($F$34:$F45))*1,"F"))</f>
        <v>w</v>
      </c>
      <c r="GY45" s="65" t="str">
        <f ca="1">IF(WEEKDAY(GY$6,2)&gt;5,"w",IF(ISERROR(VLOOKUP(GY$6,fériés,1,FALSE)),(SUM($H$1:GY$1)&gt;SUM($F$34:$F44))*(SUM($H$1:GY$1)&lt;=SUM($F$34:$F45))*1,"F"))</f>
        <v>w</v>
      </c>
      <c r="GZ45" s="65" t="str">
        <f ca="1">IF(WEEKDAY(GZ$6,2)&gt;5,"w",IF(ISERROR(VLOOKUP(GZ$6,fériés,1,FALSE)),(SUM($H$1:GZ$1)&gt;SUM($F$34:$F44))*(SUM($H$1:GZ$1)&lt;=SUM($F$34:$F45))*1,"F"))</f>
        <v>w</v>
      </c>
      <c r="HA45" s="65" t="str">
        <f ca="1">IF(WEEKDAY(HA$6,2)&gt;5,"w",IF(ISERROR(VLOOKUP(HA$6,fériés,1,FALSE)),(SUM($H$1:HA$1)&gt;SUM($F$34:$F44))*(SUM($H$1:HA$1)&lt;=SUM($F$34:$F45))*1,"F"))</f>
        <v>w</v>
      </c>
      <c r="HB45" s="65" t="str">
        <f ca="1">IF(WEEKDAY(HB$6,2)&gt;5,"w",IF(ISERROR(VLOOKUP(HB$6,fériés,1,FALSE)),(SUM($H$1:HB$1)&gt;SUM($F$34:$F44))*(SUM($H$1:HB$1)&lt;=SUM($F$34:$F45))*1,"F"))</f>
        <v>w</v>
      </c>
      <c r="HC45" s="65" t="str">
        <f ca="1">IF(WEEKDAY(HC$6,2)&gt;5,"w",IF(ISERROR(VLOOKUP(HC$6,fériés,1,FALSE)),(SUM($H$1:HC$1)&gt;SUM($F$34:$F44))*(SUM($H$1:HC$1)&lt;=SUM($F$34:$F45))*1,"F"))</f>
        <v>w</v>
      </c>
      <c r="HD45" s="65" t="str">
        <f ca="1">IF(WEEKDAY(HD$6,2)&gt;5,"w",IF(ISERROR(VLOOKUP(HD$6,fériés,1,FALSE)),(SUM($H$1:HD$1)&gt;SUM($F$34:$F44))*(SUM($H$1:HD$1)&lt;=SUM($F$34:$F45))*1,"F"))</f>
        <v>w</v>
      </c>
      <c r="HE45" s="65" t="str">
        <f ca="1">IF(WEEKDAY(HE$6,2)&gt;5,"w",IF(ISERROR(VLOOKUP(HE$6,fériés,1,FALSE)),(SUM($H$1:HE$1)&gt;SUM($F$34:$F44))*(SUM($H$1:HE$1)&lt;=SUM($F$34:$F45))*1,"F"))</f>
        <v>w</v>
      </c>
      <c r="HF45" s="65" t="str">
        <f ca="1">IF(WEEKDAY(HF$6,2)&gt;5,"w",IF(ISERROR(VLOOKUP(HF$6,fériés,1,FALSE)),(SUM($H$1:HF$1)&gt;SUM($F$34:$F44))*(SUM($H$1:HF$1)&lt;=SUM($F$34:$F45))*1,"F"))</f>
        <v>w</v>
      </c>
      <c r="HG45" s="65" t="str">
        <f ca="1">IF(WEEKDAY(HG$6,2)&gt;5,"w",IF(ISERROR(VLOOKUP(HG$6,fériés,1,FALSE)),(SUM($H$1:HG$1)&gt;SUM($F$34:$F44))*(SUM($H$1:HG$1)&lt;=SUM($F$34:$F45))*1,"F"))</f>
        <v>w</v>
      </c>
      <c r="HH45" s="65" t="str">
        <f ca="1">IF(WEEKDAY(HH$6,2)&gt;5,"w",IF(ISERROR(VLOOKUP(HH$6,fériés,1,FALSE)),(SUM($H$1:HH$1)&gt;SUM($F$34:$F44))*(SUM($H$1:HH$1)&lt;=SUM($F$34:$F45))*1,"F"))</f>
        <v>w</v>
      </c>
      <c r="HI45" s="65" t="str">
        <f ca="1">IF(WEEKDAY(HI$6,2)&gt;5,"w",IF(ISERROR(VLOOKUP(HI$6,fériés,1,FALSE)),(SUM($H$1:HI$1)&gt;SUM($F$34:$F44))*(SUM($H$1:HI$1)&lt;=SUM($F$34:$F45))*1,"F"))</f>
        <v>w</v>
      </c>
      <c r="HJ45" s="65" t="str">
        <f ca="1">IF(WEEKDAY(HJ$6,2)&gt;5,"w",IF(ISERROR(VLOOKUP(HJ$6,fériés,1,FALSE)),(SUM($H$1:HJ$1)&gt;SUM($F$34:$F44))*(SUM($H$1:HJ$1)&lt;=SUM($F$34:$F45))*1,"F"))</f>
        <v>w</v>
      </c>
      <c r="HK45" s="65" t="str">
        <f ca="1">IF(WEEKDAY(HK$6,2)&gt;5,"w",IF(ISERROR(VLOOKUP(HK$6,fériés,1,FALSE)),(SUM($H$1:HK$1)&gt;SUM($F$34:$F44))*(SUM($H$1:HK$1)&lt;=SUM($F$34:$F45))*1,"F"))</f>
        <v>w</v>
      </c>
      <c r="HL45" s="65" t="str">
        <f ca="1">IF(WEEKDAY(HL$6,2)&gt;5,"w",IF(ISERROR(VLOOKUP(HL$6,fériés,1,FALSE)),(SUM($H$1:HL$1)&gt;SUM($F$34:$F44))*(SUM($H$1:HL$1)&lt;=SUM($F$34:$F45))*1,"F"))</f>
        <v>w</v>
      </c>
      <c r="HM45" s="65" t="str">
        <f ca="1">IF(WEEKDAY(HM$6,2)&gt;5,"w",IF(ISERROR(VLOOKUP(HM$6,fériés,1,FALSE)),(SUM($H$1:HM$1)&gt;SUM($F$34:$F44))*(SUM($H$1:HM$1)&lt;=SUM($F$34:$F45))*1,"F"))</f>
        <v>w</v>
      </c>
      <c r="HN45" s="65" t="str">
        <f ca="1">IF(WEEKDAY(HN$6,2)&gt;5,"w",IF(ISERROR(VLOOKUP(HN$6,fériés,1,FALSE)),(SUM($H$1:HN$1)&gt;SUM($F$34:$F44))*(SUM($H$1:HN$1)&lt;=SUM($F$34:$F45))*1,"F"))</f>
        <v>w</v>
      </c>
      <c r="HO45" s="65" t="str">
        <f ca="1">IF(WEEKDAY(HO$6,2)&gt;5,"w",IF(ISERROR(VLOOKUP(HO$6,fériés,1,FALSE)),(SUM($H$1:HO$1)&gt;SUM($F$34:$F44))*(SUM($H$1:HO$1)&lt;=SUM($F$34:$F45))*1,"F"))</f>
        <v>w</v>
      </c>
      <c r="HP45" s="65" t="str">
        <f ca="1">IF(WEEKDAY(HP$6,2)&gt;5,"w",IF(ISERROR(VLOOKUP(HP$6,fériés,1,FALSE)),(SUM($H$1:HP$1)&gt;SUM($F$34:$F44))*(SUM($H$1:HP$1)&lt;=SUM($F$34:$F45))*1,"F"))</f>
        <v>w</v>
      </c>
      <c r="HQ45" s="65" t="str">
        <f ca="1">IF(WEEKDAY(HQ$6,2)&gt;5,"w",IF(ISERROR(VLOOKUP(HQ$6,fériés,1,FALSE)),(SUM($H$1:HQ$1)&gt;SUM($F$34:$F44))*(SUM($H$1:HQ$1)&lt;=SUM($F$34:$F45))*1,"F"))</f>
        <v>w</v>
      </c>
      <c r="HR45" s="65">
        <f ca="1">IF(WEEKDAY(HR$6,2)&gt;5,"w",IF(ISERROR(VLOOKUP(HR$6,fériés,1,FALSE)),(SUM($H$1:HR$1)&gt;SUM($F$34:$F44))*(SUM($H$1:HR$1)&lt;=SUM($F$34:$F45))*1,"F"))</f>
        <v>0</v>
      </c>
      <c r="HS45" s="65">
        <f ca="1">IF(WEEKDAY(HS$6,2)&gt;5,"w",IF(ISERROR(VLOOKUP(HS$6,fériés,1,FALSE)),(SUM($H$1:HS$1)&gt;SUM($F$34:$F44))*(SUM($H$1:HS$1)&lt;=SUM($F$34:$F45))*1,"F"))</f>
        <v>0</v>
      </c>
      <c r="HT45" s="65">
        <f ca="1">IF(WEEKDAY(HT$6,2)&gt;5,"w",IF(ISERROR(VLOOKUP(HT$6,fériés,1,FALSE)),(SUM($H$1:HT$1)&gt;SUM($F$34:$F44))*(SUM($H$1:HT$1)&lt;=SUM($F$34:$F45))*1,"F"))</f>
        <v>0</v>
      </c>
      <c r="HU45" s="65">
        <f ca="1">IF(WEEKDAY(HU$6,2)&gt;5,"w",IF(ISERROR(VLOOKUP(HU$6,fériés,1,FALSE)),(SUM($H$1:HU$1)&gt;SUM($F$34:$F44))*(SUM($H$1:HU$1)&lt;=SUM($F$34:$F45))*1,"F"))</f>
        <v>0</v>
      </c>
      <c r="HV45" s="65">
        <f ca="1">IF(WEEKDAY(HV$6,2)&gt;5,"w",IF(ISERROR(VLOOKUP(HV$6,fériés,1,FALSE)),(SUM($H$1:HV$1)&gt;SUM($F$34:$F44))*(SUM($H$1:HV$1)&lt;=SUM($F$34:$F45))*1,"F"))</f>
        <v>0</v>
      </c>
      <c r="HW45" s="65">
        <f ca="1">IF(WEEKDAY(HW$6,2)&gt;5,"w",IF(ISERROR(VLOOKUP(HW$6,fériés,1,FALSE)),(SUM($H$1:HW$1)&gt;SUM($F$34:$F44))*(SUM($H$1:HW$1)&lt;=SUM($F$34:$F45))*1,"F"))</f>
        <v>0</v>
      </c>
      <c r="HX45" s="65">
        <f ca="1">IF(WEEKDAY(HX$6,2)&gt;5,"w",IF(ISERROR(VLOOKUP(HX$6,fériés,1,FALSE)),(SUM($H$1:HX$1)&gt;SUM($F$34:$F44))*(SUM($H$1:HX$1)&lt;=SUM($F$34:$F45))*1,"F"))</f>
        <v>0</v>
      </c>
      <c r="HY45" s="65">
        <f ca="1">IF(WEEKDAY(HY$6,2)&gt;5,"w",IF(ISERROR(VLOOKUP(HY$6,fériés,1,FALSE)),(SUM($H$1:HY$1)&gt;SUM($F$34:$F44))*(SUM($H$1:HY$1)&lt;=SUM($F$34:$F45))*1,"F"))</f>
        <v>0</v>
      </c>
      <c r="HZ45" s="65">
        <f ca="1">IF(WEEKDAY(HZ$6,2)&gt;5,"w",IF(ISERROR(VLOOKUP(HZ$6,fériés,1,FALSE)),(SUM($H$1:HZ$1)&gt;SUM($F$34:$F44))*(SUM($H$1:HZ$1)&lt;=SUM($F$34:$F45))*1,"F"))</f>
        <v>0</v>
      </c>
      <c r="IA45" s="65">
        <f ca="1">IF(WEEKDAY(IA$6,2)&gt;5,"w",IF(ISERROR(VLOOKUP(IA$6,fériés,1,FALSE)),(SUM($H$1:IA$1)&gt;SUM($F$34:$F44))*(SUM($H$1:IA$1)&lt;=SUM($F$34:$F45))*1,"F"))</f>
        <v>0</v>
      </c>
      <c r="IB45" s="65">
        <f ca="1">IF(WEEKDAY(IB$6,2)&gt;5,"w",IF(ISERROR(VLOOKUP(IB$6,fériés,1,FALSE)),(SUM($H$1:IB$1)&gt;SUM($F$34:$F44))*(SUM($H$1:IB$1)&lt;=SUM($F$34:$F45))*1,"F"))</f>
        <v>0</v>
      </c>
      <c r="IC45" s="65">
        <f ca="1">IF(WEEKDAY(IC$6,2)&gt;5,"w",IF(ISERROR(VLOOKUP(IC$6,fériés,1,FALSE)),(SUM($H$1:IC$1)&gt;SUM($F$34:$F44))*(SUM($H$1:IC$1)&lt;=SUM($F$34:$F45))*1,"F"))</f>
        <v>0</v>
      </c>
      <c r="ID45" s="65">
        <f ca="1">IF(WEEKDAY(ID$6,2)&gt;5,"w",IF(ISERROR(VLOOKUP(ID$6,fériés,1,FALSE)),(SUM($H$1:ID$1)&gt;SUM($F$34:$F44))*(SUM($H$1:ID$1)&lt;=SUM($F$34:$F45))*1,"F"))</f>
        <v>0</v>
      </c>
      <c r="IE45" s="65">
        <f ca="1">IF(WEEKDAY(IE$6,2)&gt;5,"w",IF(ISERROR(VLOOKUP(IE$6,fériés,1,FALSE)),(SUM($H$1:IE$1)&gt;SUM($F$34:$F44))*(SUM($H$1:IE$1)&lt;=SUM($F$34:$F45))*1,"F"))</f>
        <v>0</v>
      </c>
      <c r="IF45" s="65">
        <f ca="1">IF(WEEKDAY(IF$6,2)&gt;5,"w",IF(ISERROR(VLOOKUP(IF$6,fériés,1,FALSE)),(SUM($H$1:IF$1)&gt;SUM($F$34:$F44))*(SUM($H$1:IF$1)&lt;=SUM($F$34:$F45))*1,"F"))</f>
        <v>0</v>
      </c>
      <c r="IG45" s="65">
        <f ca="1">IF(WEEKDAY(IG$6,2)&gt;5,"w",IF(ISERROR(VLOOKUP(IG$6,fériés,1,FALSE)),(SUM($H$1:IG$1)&gt;SUM($F$34:$F44))*(SUM($H$1:IG$1)&lt;=SUM($F$34:$F45))*1,"F"))</f>
        <v>0</v>
      </c>
      <c r="IH45" s="65">
        <f ca="1">IF(WEEKDAY(IH$6,2)&gt;5,"w",IF(ISERROR(VLOOKUP(IH$6,fériés,1,FALSE)),(SUM($H$1:IH$1)&gt;SUM($F$34:$F44))*(SUM($H$1:IH$1)&lt;=SUM($F$34:$F45))*1,"F"))</f>
        <v>0</v>
      </c>
      <c r="II45" s="65">
        <f ca="1">IF(WEEKDAY(II$6,2)&gt;5,"w",IF(ISERROR(VLOOKUP(II$6,fériés,1,FALSE)),(SUM($H$1:II$1)&gt;SUM($F$34:$F44))*(SUM($H$1:II$1)&lt;=SUM($F$34:$F45))*1,"F"))</f>
        <v>0</v>
      </c>
      <c r="IJ45" s="65">
        <f ca="1">IF(WEEKDAY(IJ$6,2)&gt;5,"w",IF(ISERROR(VLOOKUP(IJ$6,fériés,1,FALSE)),(SUM($H$1:IJ$1)&gt;SUM($F$34:$F44))*(SUM($H$1:IJ$1)&lt;=SUM($F$34:$F45))*1,"F"))</f>
        <v>0</v>
      </c>
      <c r="IK45" s="65">
        <f ca="1">IF(WEEKDAY(IK$6,2)&gt;5,"w",IF(ISERROR(VLOOKUP(IK$6,fériés,1,FALSE)),(SUM($H$1:IK$1)&gt;SUM($F$34:$F44))*(SUM($H$1:IK$1)&lt;=SUM($F$34:$F45))*1,"F"))</f>
        <v>0</v>
      </c>
      <c r="IL45" s="65">
        <f ca="1">IF(WEEKDAY(IL$6,2)&gt;5,"w",IF(ISERROR(VLOOKUP(IL$6,fériés,1,FALSE)),(SUM($H$1:IL$1)&gt;SUM($F$34:$F44))*(SUM($H$1:IL$1)&lt;=SUM($F$34:$F45))*1,"F"))</f>
        <v>0</v>
      </c>
      <c r="IM45" s="65">
        <f ca="1">IF(WEEKDAY(IM$6,2)&gt;5,"w",IF(ISERROR(VLOOKUP(IM$6,fériés,1,FALSE)),(SUM($H$1:IM$1)&gt;SUM($F$34:$F44))*(SUM($H$1:IM$1)&lt;=SUM($F$34:$F45))*1,"F"))</f>
        <v>0</v>
      </c>
      <c r="IN45" s="65">
        <f ca="1">IF(WEEKDAY(IN$6,2)&gt;5,"w",IF(ISERROR(VLOOKUP(IN$6,fériés,1,FALSE)),(SUM($H$1:IN$1)&gt;SUM($F$34:$F44))*(SUM($H$1:IN$1)&lt;=SUM($F$34:$F45))*1,"F"))</f>
        <v>0</v>
      </c>
      <c r="IO45" s="65">
        <f ca="1">IF(WEEKDAY(IO$6,2)&gt;5,"w",IF(ISERROR(VLOOKUP(IO$6,fériés,1,FALSE)),(SUM($H$1:IO$1)&gt;SUM($F$34:$F44))*(SUM($H$1:IO$1)&lt;=SUM($F$34:$F45))*1,"F"))</f>
        <v>0</v>
      </c>
      <c r="IP45" s="65">
        <f ca="1">IF(WEEKDAY(IP$6,2)&gt;5,"w",IF(ISERROR(VLOOKUP(IP$6,fériés,1,FALSE)),(SUM($H$1:IP$1)&gt;SUM($F$34:$F44))*(SUM($H$1:IP$1)&lt;=SUM($F$34:$F45))*1,"F"))</f>
        <v>0</v>
      </c>
      <c r="IQ45" s="65">
        <f ca="1">IF(WEEKDAY(IQ$6,2)&gt;5,"w",IF(ISERROR(VLOOKUP(IQ$6,fériés,1,FALSE)),(SUM($H$1:IQ$1)&gt;SUM($F$34:$F44))*(SUM($H$1:IQ$1)&lt;=SUM($F$34:$F45))*1,"F"))</f>
        <v>0</v>
      </c>
      <c r="IR45" s="65">
        <f ca="1">IF(WEEKDAY(IR$6,2)&gt;5,"w",IF(ISERROR(VLOOKUP(IR$6,fériés,1,FALSE)),(SUM($H$1:IR$1)&gt;SUM($F$34:$F44))*(SUM($H$1:IR$1)&lt;=SUM($F$34:$F45))*1,"F"))</f>
        <v>0</v>
      </c>
      <c r="IS45" s="65">
        <f ca="1">IF(WEEKDAY(IS$6,2)&gt;5,"w",IF(ISERROR(VLOOKUP(IS$6,fériés,1,FALSE)),(SUM($H$1:IS$1)&gt;SUM($F$34:$F44))*(SUM($H$1:IS$1)&lt;=SUM($F$34:$F45))*1,"F"))</f>
        <v>0</v>
      </c>
      <c r="IT45" s="65">
        <f ca="1">IF(WEEKDAY(IT$6,2)&gt;5,"w",IF(ISERROR(VLOOKUP(IT$6,fériés,1,FALSE)),(SUM($H$1:IT$1)&gt;SUM($F$34:$F44))*(SUM($H$1:IT$1)&lt;=SUM($F$34:$F45))*1,"F"))</f>
        <v>0</v>
      </c>
      <c r="IU45" s="65">
        <f ca="1">IF(WEEKDAY(IU$6,2)&gt;5,"w",IF(ISERROR(VLOOKUP(IU$6,fériés,1,FALSE)),(SUM($H$1:IU$1)&gt;SUM($F$34:$F44))*(SUM($H$1:IU$1)&lt;=SUM($F$34:$F45))*1,"F"))</f>
        <v>0</v>
      </c>
      <c r="IV45" s="65">
        <f ca="1">IF(WEEKDAY(IV$6,2)&gt;5,"w",IF(ISERROR(VLOOKUP(IV$6,fériés,1,FALSE)),(SUM($H$1:IV$1)&gt;SUM($F$34:$F44))*(SUM($H$1:IV$1)&lt;=SUM($F$34:$F45))*1,"F"))</f>
        <v>0</v>
      </c>
      <c r="IW45" s="65">
        <f ca="1">IF(WEEKDAY(IW$6,2)&gt;5,"w",IF(ISERROR(VLOOKUP(IW$6,fériés,1,FALSE)),(SUM($H$1:IW$1)&gt;SUM($F$34:$F44))*(SUM($H$1:IW$1)&lt;=SUM($F$34:$F45))*1,"F"))</f>
        <v>0</v>
      </c>
      <c r="IX45" s="65">
        <f ca="1">IF(WEEKDAY(IX$6,2)&gt;5,"w",IF(ISERROR(VLOOKUP(IX$6,fériés,1,FALSE)),(SUM($H$1:IX$1)&gt;SUM($F$34:$F44))*(SUM($H$1:IX$1)&lt;=SUM($F$34:$F45))*1,"F"))</f>
        <v>0</v>
      </c>
      <c r="IY45" s="65">
        <f ca="1">IF(WEEKDAY(IY$6,2)&gt;5,"w",IF(ISERROR(VLOOKUP(IY$6,fériés,1,FALSE)),(SUM($H$1:IY$1)&gt;SUM($F$34:$F44))*(SUM($H$1:IY$1)&lt;=SUM($F$34:$F45))*1,"F"))</f>
        <v>0</v>
      </c>
      <c r="IZ45" s="65">
        <f ca="1">IF(WEEKDAY(IZ$6,2)&gt;5,"w",IF(ISERROR(VLOOKUP(IZ$6,fériés,1,FALSE)),(SUM($H$1:IZ$1)&gt;SUM($F$34:$F44))*(SUM($H$1:IZ$1)&lt;=SUM($F$34:$F45))*1,"F"))</f>
        <v>0</v>
      </c>
      <c r="JA45" s="65">
        <f ca="1">IF(WEEKDAY(JA$6,2)&gt;5,"w",IF(ISERROR(VLOOKUP(JA$6,fériés,1,FALSE)),(SUM($H$1:JA$1)&gt;SUM($F$34:$F44))*(SUM($H$1:JA$1)&lt;=SUM($F$34:$F45))*1,"F"))</f>
        <v>0</v>
      </c>
      <c r="JB45" s="65">
        <f ca="1">IF(WEEKDAY(JB$6,2)&gt;5,"w",IF(ISERROR(VLOOKUP(JB$6,fériés,1,FALSE)),(SUM($H$1:JB$1)&gt;SUM($F$34:$F44))*(SUM($H$1:JB$1)&lt;=SUM($F$34:$F45))*1,"F"))</f>
        <v>0</v>
      </c>
      <c r="JC45" s="65">
        <f ca="1">IF(WEEKDAY(JC$6,2)&gt;5,"w",IF(ISERROR(VLOOKUP(JC$6,fériés,1,FALSE)),(SUM($H$1:JC$1)&gt;SUM($F$34:$F44))*(SUM($H$1:JC$1)&lt;=SUM($F$34:$F45))*1,"F"))</f>
        <v>0</v>
      </c>
      <c r="JD45" s="65">
        <f ca="1">IF(WEEKDAY(JD$6,2)&gt;5,"w",IF(ISERROR(VLOOKUP(JD$6,fériés,1,FALSE)),(SUM($H$1:JD$1)&gt;SUM($F$34:$F44))*(SUM($H$1:JD$1)&lt;=SUM($F$34:$F45))*1,"F"))</f>
        <v>0</v>
      </c>
      <c r="JE45" s="65">
        <f ca="1">IF(WEEKDAY(JE$6,2)&gt;5,"w",IF(ISERROR(VLOOKUP(JE$6,fériés,1,FALSE)),(SUM($H$1:JE$1)&gt;SUM($F$34:$F44))*(SUM($H$1:JE$1)&lt;=SUM($F$34:$F45))*1,"F"))</f>
        <v>0</v>
      </c>
      <c r="JF45" s="65">
        <f ca="1">IF(WEEKDAY(JF$6,2)&gt;5,"w",IF(ISERROR(VLOOKUP(JF$6,fériés,1,FALSE)),(SUM($H$1:JF$1)&gt;SUM($F$34:$F44))*(SUM($H$1:JF$1)&lt;=SUM($F$34:$F45))*1,"F"))</f>
        <v>0</v>
      </c>
      <c r="JG45" s="65">
        <f ca="1">IF(WEEKDAY(JG$6,2)&gt;5,"w",IF(ISERROR(VLOOKUP(JG$6,fériés,1,FALSE)),(SUM($H$1:JG$1)&gt;SUM($F$34:$F44))*(SUM($H$1:JG$1)&lt;=SUM($F$34:$F45))*1,"F"))</f>
        <v>0</v>
      </c>
      <c r="JH45" s="65">
        <f ca="1">IF(WEEKDAY(JH$6,2)&gt;5,"w",IF(ISERROR(VLOOKUP(JH$6,fériés,1,FALSE)),(SUM($H$1:JH$1)&gt;SUM($F$34:$F44))*(SUM($H$1:JH$1)&lt;=SUM($F$34:$F45))*1,"F"))</f>
        <v>0</v>
      </c>
      <c r="JI45" s="65">
        <f ca="1">IF(WEEKDAY(JI$6,2)&gt;5,"w",IF(ISERROR(VLOOKUP(JI$6,fériés,1,FALSE)),(SUM($H$1:JI$1)&gt;SUM($F$34:$F44))*(SUM($H$1:JI$1)&lt;=SUM($F$34:$F45))*1,"F"))</f>
        <v>0</v>
      </c>
      <c r="JJ45" s="65">
        <f ca="1">IF(WEEKDAY(JJ$6,2)&gt;5,"w",IF(ISERROR(VLOOKUP(JJ$6,fériés,1,FALSE)),(SUM($H$1:JJ$1)&gt;SUM($F$34:$F44))*(SUM($H$1:JJ$1)&lt;=SUM($F$34:$F45))*1,"F"))</f>
        <v>0</v>
      </c>
      <c r="JK45" s="65">
        <f ca="1">IF(WEEKDAY(JK$6,2)&gt;5,"w",IF(ISERROR(VLOOKUP(JK$6,fériés,1,FALSE)),(SUM($H$1:JK$1)&gt;SUM($F$34:$F44))*(SUM($H$1:JK$1)&lt;=SUM($F$34:$F45))*1,"F"))</f>
        <v>0</v>
      </c>
      <c r="JL45" s="65">
        <f ca="1">IF(WEEKDAY(JL$6,2)&gt;5,"w",IF(ISERROR(VLOOKUP(JL$6,fériés,1,FALSE)),(SUM($H$1:JL$1)&gt;SUM($F$34:$F44))*(SUM($H$1:JL$1)&lt;=SUM($F$34:$F45))*1,"F"))</f>
        <v>0</v>
      </c>
      <c r="JM45" s="65">
        <f ca="1">IF(WEEKDAY(JM$6,2)&gt;5,"w",IF(ISERROR(VLOOKUP(JM$6,fériés,1,FALSE)),(SUM($H$1:JM$1)&gt;SUM($F$34:$F44))*(SUM($H$1:JM$1)&lt;=SUM($F$34:$F45))*1,"F"))</f>
        <v>0</v>
      </c>
      <c r="JN45" s="65">
        <f ca="1">IF(WEEKDAY(JN$6,2)&gt;5,"w",IF(ISERROR(VLOOKUP(JN$6,fériés,1,FALSE)),(SUM($H$1:JN$1)&gt;SUM($F$34:$F44))*(SUM($H$1:JN$1)&lt;=SUM($F$34:$F45))*1,"F"))</f>
        <v>0</v>
      </c>
      <c r="JO45" s="65">
        <f ca="1">IF(WEEKDAY(JO$6,2)&gt;5,"w",IF(ISERROR(VLOOKUP(JO$6,fériés,1,FALSE)),(SUM($H$1:JO$1)&gt;SUM($F$34:$F44))*(SUM($H$1:JO$1)&lt;=SUM($F$34:$F45))*1,"F"))</f>
        <v>0</v>
      </c>
      <c r="JP45" s="65" t="str">
        <f ca="1">IF(WEEKDAY(JP$6,2)&gt;5,"w",IF(ISERROR(VLOOKUP(JP$6,fériés,1,FALSE)),(SUM($H$1:JP$1)&gt;SUM($F$34:$F44))*(SUM($H$1:JP$1)&lt;=SUM($F$34:$F45))*1,"F"))</f>
        <v>w</v>
      </c>
      <c r="JQ45" s="65" t="str">
        <f ca="1">IF(WEEKDAY(JQ$6,2)&gt;5,"w",IF(ISERROR(VLOOKUP(JQ$6,fériés,1,FALSE)),(SUM($H$1:JQ$1)&gt;SUM($F$34:$F44))*(SUM($H$1:JQ$1)&lt;=SUM($F$34:$F45))*1,"F"))</f>
        <v>w</v>
      </c>
      <c r="JR45" s="65" t="str">
        <f ca="1">IF(WEEKDAY(JR$6,2)&gt;5,"w",IF(ISERROR(VLOOKUP(JR$6,fériés,1,FALSE)),(SUM($H$1:JR$1)&gt;SUM($F$34:$F44))*(SUM($H$1:JR$1)&lt;=SUM($F$34:$F45))*1,"F"))</f>
        <v>w</v>
      </c>
      <c r="JS45" s="65" t="str">
        <f ca="1">IF(WEEKDAY(JS$6,2)&gt;5,"w",IF(ISERROR(VLOOKUP(JS$6,fériés,1,FALSE)),(SUM($H$1:JS$1)&gt;SUM($F$34:$F44))*(SUM($H$1:JS$1)&lt;=SUM($F$34:$F45))*1,"F"))</f>
        <v>w</v>
      </c>
      <c r="JT45" s="65" t="str">
        <f ca="1">IF(WEEKDAY(JT$6,2)&gt;5,"w",IF(ISERROR(VLOOKUP(JT$6,fériés,1,FALSE)),(SUM($H$1:JT$1)&gt;SUM($F$34:$F44))*(SUM($H$1:JT$1)&lt;=SUM($F$34:$F45))*1,"F"))</f>
        <v>w</v>
      </c>
      <c r="JU45" s="65" t="str">
        <f ca="1">IF(WEEKDAY(JU$6,2)&gt;5,"w",IF(ISERROR(VLOOKUP(JU$6,fériés,1,FALSE)),(SUM($H$1:JU$1)&gt;SUM($F$34:$F44))*(SUM($H$1:JU$1)&lt;=SUM($F$34:$F45))*1,"F"))</f>
        <v>w</v>
      </c>
      <c r="JV45" s="65" t="str">
        <f ca="1">IF(WEEKDAY(JV$6,2)&gt;5,"w",IF(ISERROR(VLOOKUP(JV$6,fériés,1,FALSE)),(SUM($H$1:JV$1)&gt;SUM($F$34:$F44))*(SUM($H$1:JV$1)&lt;=SUM($F$34:$F45))*1,"F"))</f>
        <v>w</v>
      </c>
      <c r="JW45" s="65" t="str">
        <f ca="1">IF(WEEKDAY(JW$6,2)&gt;5,"w",IF(ISERROR(VLOOKUP(JW$6,fériés,1,FALSE)),(SUM($H$1:JW$1)&gt;SUM($F$34:$F44))*(SUM($H$1:JW$1)&lt;=SUM($F$34:$F45))*1,"F"))</f>
        <v>w</v>
      </c>
      <c r="JX45" s="65" t="str">
        <f ca="1">IF(WEEKDAY(JX$6,2)&gt;5,"w",IF(ISERROR(VLOOKUP(JX$6,fériés,1,FALSE)),(SUM($H$1:JX$1)&gt;SUM($F$34:$F44))*(SUM($H$1:JX$1)&lt;=SUM($F$34:$F45))*1,"F"))</f>
        <v>w</v>
      </c>
      <c r="JY45" s="65" t="str">
        <f ca="1">IF(WEEKDAY(JY$6,2)&gt;5,"w",IF(ISERROR(VLOOKUP(JY$6,fériés,1,FALSE)),(SUM($H$1:JY$1)&gt;SUM($F$34:$F44))*(SUM($H$1:JY$1)&lt;=SUM($F$34:$F45))*1,"F"))</f>
        <v>w</v>
      </c>
      <c r="JZ45" s="65" t="str">
        <f ca="1">IF(WEEKDAY(JZ$6,2)&gt;5,"w",IF(ISERROR(VLOOKUP(JZ$6,fériés,1,FALSE)),(SUM($H$1:JZ$1)&gt;SUM($F$34:$F44))*(SUM($H$1:JZ$1)&lt;=SUM($F$34:$F45))*1,"F"))</f>
        <v>w</v>
      </c>
      <c r="KA45" s="65" t="str">
        <f ca="1">IF(WEEKDAY(KA$6,2)&gt;5,"w",IF(ISERROR(VLOOKUP(KA$6,fériés,1,FALSE)),(SUM($H$1:KA$1)&gt;SUM($F$34:$F44))*(SUM($H$1:KA$1)&lt;=SUM($F$34:$F45))*1,"F"))</f>
        <v>w</v>
      </c>
      <c r="KB45" s="65" t="str">
        <f ca="1">IF(WEEKDAY(KB$6,2)&gt;5,"w",IF(ISERROR(VLOOKUP(KB$6,fériés,1,FALSE)),(SUM($H$1:KB$1)&gt;SUM($F$34:$F44))*(SUM($H$1:KB$1)&lt;=SUM($F$34:$F45))*1,"F"))</f>
        <v>w</v>
      </c>
      <c r="KC45" s="65" t="str">
        <f ca="1">IF(WEEKDAY(KC$6,2)&gt;5,"w",IF(ISERROR(VLOOKUP(KC$6,fériés,1,FALSE)),(SUM($H$1:KC$1)&gt;SUM($F$34:$F44))*(SUM($H$1:KC$1)&lt;=SUM($F$34:$F45))*1,"F"))</f>
        <v>w</v>
      </c>
      <c r="KD45" s="65" t="str">
        <f ca="1">IF(WEEKDAY(KD$6,2)&gt;5,"w",IF(ISERROR(VLOOKUP(KD$6,fériés,1,FALSE)),(SUM($H$1:KD$1)&gt;SUM($F$34:$F44))*(SUM($H$1:KD$1)&lt;=SUM($F$34:$F45))*1,"F"))</f>
        <v>w</v>
      </c>
      <c r="KE45" s="65" t="str">
        <f ca="1">IF(WEEKDAY(KE$6,2)&gt;5,"w",IF(ISERROR(VLOOKUP(KE$6,fériés,1,FALSE)),(SUM($H$1:KE$1)&gt;SUM($F$34:$F44))*(SUM($H$1:KE$1)&lt;=SUM($F$34:$F45))*1,"F"))</f>
        <v>w</v>
      </c>
      <c r="KF45" s="65" t="str">
        <f ca="1">IF(WEEKDAY(KF$6,2)&gt;5,"w",IF(ISERROR(VLOOKUP(KF$6,fériés,1,FALSE)),(SUM($H$1:KF$1)&gt;SUM($F$34:$F44))*(SUM($H$1:KF$1)&lt;=SUM($F$34:$F45))*1,"F"))</f>
        <v>w</v>
      </c>
      <c r="KG45" s="65" t="str">
        <f ca="1">IF(WEEKDAY(KG$6,2)&gt;5,"w",IF(ISERROR(VLOOKUP(KG$6,fériés,1,FALSE)),(SUM($H$1:KG$1)&gt;SUM($F$34:$F44))*(SUM($H$1:KG$1)&lt;=SUM($F$34:$F45))*1,"F"))</f>
        <v>w</v>
      </c>
      <c r="KH45" s="65" t="str">
        <f ca="1">IF(WEEKDAY(KH$6,2)&gt;5,"w",IF(ISERROR(VLOOKUP(KH$6,fériés,1,FALSE)),(SUM($H$1:KH$1)&gt;SUM($F$34:$F44))*(SUM($H$1:KH$1)&lt;=SUM($F$34:$F45))*1,"F"))</f>
        <v>w</v>
      </c>
      <c r="KI45" s="65" t="str">
        <f ca="1">IF(WEEKDAY(KI$6,2)&gt;5,"w",IF(ISERROR(VLOOKUP(KI$6,fériés,1,FALSE)),(SUM($H$1:KI$1)&gt;SUM($F$34:$F44))*(SUM($H$1:KI$1)&lt;=SUM($F$34:$F45))*1,"F"))</f>
        <v>w</v>
      </c>
      <c r="KJ45" s="65">
        <f ca="1">IF(WEEKDAY(KJ$6,2)&gt;5,"w",IF(ISERROR(VLOOKUP(KJ$6,fériés,1,FALSE)),(SUM($H$1:KJ$1)&gt;SUM($F$34:$F44))*(SUM($H$1:KJ$1)&lt;=SUM($F$34:$F45))*1,"F"))</f>
        <v>0</v>
      </c>
      <c r="KK45" s="65">
        <f ca="1">IF(WEEKDAY(KK$6,2)&gt;5,"w",IF(ISERROR(VLOOKUP(KK$6,fériés,1,FALSE)),(SUM($H$1:KK$1)&gt;SUM($F$34:$F44))*(SUM($H$1:KK$1)&lt;=SUM($F$34:$F45))*1,"F"))</f>
        <v>0</v>
      </c>
      <c r="KL45" s="65">
        <f ca="1">IF(WEEKDAY(KL$6,2)&gt;5,"w",IF(ISERROR(VLOOKUP(KL$6,fériés,1,FALSE)),(SUM($H$1:KL$1)&gt;SUM($F$34:$F44))*(SUM($H$1:KL$1)&lt;=SUM($F$34:$F45))*1,"F"))</f>
        <v>0</v>
      </c>
      <c r="KM45" s="65">
        <f ca="1">IF(WEEKDAY(KM$6,2)&gt;5,"w",IF(ISERROR(VLOOKUP(KM$6,fériés,1,FALSE)),(SUM($H$1:KM$1)&gt;SUM($F$34:$F44))*(SUM($H$1:KM$1)&lt;=SUM($F$34:$F45))*1,"F"))</f>
        <v>0</v>
      </c>
      <c r="KN45" s="65">
        <f ca="1">IF(WEEKDAY(KN$6,2)&gt;5,"w",IF(ISERROR(VLOOKUP(KN$6,fériés,1,FALSE)),(SUM($H$1:KN$1)&gt;SUM($F$34:$F44))*(SUM($H$1:KN$1)&lt;=SUM($F$34:$F45))*1,"F"))</f>
        <v>0</v>
      </c>
      <c r="KO45" s="65">
        <f ca="1">IF(WEEKDAY(KO$6,2)&gt;5,"w",IF(ISERROR(VLOOKUP(KO$6,fériés,1,FALSE)),(SUM($H$1:KO$1)&gt;SUM($F$34:$F44))*(SUM($H$1:KO$1)&lt;=SUM($F$34:$F45))*1,"F"))</f>
        <v>0</v>
      </c>
      <c r="KP45" s="65">
        <f ca="1">IF(WEEKDAY(KP$6,2)&gt;5,"w",IF(ISERROR(VLOOKUP(KP$6,fériés,1,FALSE)),(SUM($H$1:KP$1)&gt;SUM($F$34:$F44))*(SUM($H$1:KP$1)&lt;=SUM($F$34:$F45))*1,"F"))</f>
        <v>0</v>
      </c>
      <c r="KQ45" s="65">
        <f ca="1">IF(WEEKDAY(KQ$6,2)&gt;5,"w",IF(ISERROR(VLOOKUP(KQ$6,fériés,1,FALSE)),(SUM($H$1:KQ$1)&gt;SUM($F$34:$F44))*(SUM($H$1:KQ$1)&lt;=SUM($F$34:$F45))*1,"F"))</f>
        <v>0</v>
      </c>
      <c r="KR45" s="65">
        <f ca="1">IF(WEEKDAY(KR$6,2)&gt;5,"w",IF(ISERROR(VLOOKUP(KR$6,fériés,1,FALSE)),(SUM($H$1:KR$1)&gt;SUM($F$34:$F44))*(SUM($H$1:KR$1)&lt;=SUM($F$34:$F45))*1,"F"))</f>
        <v>0</v>
      </c>
      <c r="KS45" s="65">
        <f ca="1">IF(WEEKDAY(KS$6,2)&gt;5,"w",IF(ISERROR(VLOOKUP(KS$6,fériés,1,FALSE)),(SUM($H$1:KS$1)&gt;SUM($F$34:$F44))*(SUM($H$1:KS$1)&lt;=SUM($F$34:$F45))*1,"F"))</f>
        <v>0</v>
      </c>
      <c r="KT45" s="65">
        <f ca="1">IF(WEEKDAY(KT$6,2)&gt;5,"w",IF(ISERROR(VLOOKUP(KT$6,fériés,1,FALSE)),(SUM($H$1:KT$1)&gt;SUM($F$34:$F44))*(SUM($H$1:KT$1)&lt;=SUM($F$34:$F45))*1,"F"))</f>
        <v>0</v>
      </c>
      <c r="KU45" s="65">
        <f ca="1">IF(WEEKDAY(KU$6,2)&gt;5,"w",IF(ISERROR(VLOOKUP(KU$6,fériés,1,FALSE)),(SUM($H$1:KU$1)&gt;SUM($F$34:$F44))*(SUM($H$1:KU$1)&lt;=SUM($F$34:$F45))*1,"F"))</f>
        <v>0</v>
      </c>
      <c r="KV45" s="65">
        <f ca="1">IF(WEEKDAY(KV$6,2)&gt;5,"w",IF(ISERROR(VLOOKUP(KV$6,fériés,1,FALSE)),(SUM($H$1:KV$1)&gt;SUM($F$34:$F44))*(SUM($H$1:KV$1)&lt;=SUM($F$34:$F45))*1,"F"))</f>
        <v>0</v>
      </c>
      <c r="KW45" s="65">
        <f ca="1">IF(WEEKDAY(KW$6,2)&gt;5,"w",IF(ISERROR(VLOOKUP(KW$6,fériés,1,FALSE)),(SUM($H$1:KW$1)&gt;SUM($F$34:$F44))*(SUM($H$1:KW$1)&lt;=SUM($F$34:$F45))*1,"F"))</f>
        <v>0</v>
      </c>
      <c r="KX45" s="65">
        <f ca="1">IF(WEEKDAY(KX$6,2)&gt;5,"w",IF(ISERROR(VLOOKUP(KX$6,fériés,1,FALSE)),(SUM($H$1:KX$1)&gt;SUM($F$34:$F44))*(SUM($H$1:KX$1)&lt;=SUM($F$34:$F45))*1,"F"))</f>
        <v>0</v>
      </c>
      <c r="KY45" s="65">
        <f ca="1">IF(WEEKDAY(KY$6,2)&gt;5,"w",IF(ISERROR(VLOOKUP(KY$6,fériés,1,FALSE)),(SUM($H$1:KY$1)&gt;SUM($F$34:$F44))*(SUM($H$1:KY$1)&lt;=SUM($F$34:$F45))*1,"F"))</f>
        <v>0</v>
      </c>
      <c r="KZ45" s="65">
        <f ca="1">IF(WEEKDAY(KZ$6,2)&gt;5,"w",IF(ISERROR(VLOOKUP(KZ$6,fériés,1,FALSE)),(SUM($H$1:KZ$1)&gt;SUM($F$34:$F44))*(SUM($H$1:KZ$1)&lt;=SUM($F$34:$F45))*1,"F"))</f>
        <v>0</v>
      </c>
      <c r="LA45" s="65">
        <f ca="1">IF(WEEKDAY(LA$6,2)&gt;5,"w",IF(ISERROR(VLOOKUP(LA$6,fériés,1,FALSE)),(SUM($H$1:LA$1)&gt;SUM($F$34:$F44))*(SUM($H$1:LA$1)&lt;=SUM($F$34:$F45))*1,"F"))</f>
        <v>0</v>
      </c>
      <c r="LB45" s="65">
        <f ca="1">IF(WEEKDAY(LB$6,2)&gt;5,"w",IF(ISERROR(VLOOKUP(LB$6,fériés,1,FALSE)),(SUM($H$1:LB$1)&gt;SUM($F$34:$F44))*(SUM($H$1:LB$1)&lt;=SUM($F$34:$F45))*1,"F"))</f>
        <v>0</v>
      </c>
      <c r="LC45" s="65">
        <f ca="1">IF(WEEKDAY(LC$6,2)&gt;5,"w",IF(ISERROR(VLOOKUP(LC$6,fériés,1,FALSE)),(SUM($H$1:LC$1)&gt;SUM($F$34:$F44))*(SUM($H$1:LC$1)&lt;=SUM($F$34:$F45))*1,"F"))</f>
        <v>0</v>
      </c>
      <c r="LD45" s="65">
        <f ca="1">IF(WEEKDAY(LD$6,2)&gt;5,"w",IF(ISERROR(VLOOKUP(LD$6,fériés,1,FALSE)),(SUM($H$1:LD$1)&gt;SUM($F$34:$F44))*(SUM($H$1:LD$1)&lt;=SUM($F$34:$F45))*1,"F"))</f>
        <v>0</v>
      </c>
      <c r="LE45" s="65">
        <f ca="1">IF(WEEKDAY(LE$6,2)&gt;5,"w",IF(ISERROR(VLOOKUP(LE$6,fériés,1,FALSE)),(SUM($H$1:LE$1)&gt;SUM($F$34:$F44))*(SUM($H$1:LE$1)&lt;=SUM($F$34:$F45))*1,"F"))</f>
        <v>0</v>
      </c>
      <c r="LF45" s="65">
        <f ca="1">IF(WEEKDAY(LF$6,2)&gt;5,"w",IF(ISERROR(VLOOKUP(LF$6,fériés,1,FALSE)),(SUM($H$1:LF$1)&gt;SUM($F$34:$F44))*(SUM($H$1:LF$1)&lt;=SUM($F$34:$F45))*1,"F"))</f>
        <v>0</v>
      </c>
      <c r="LG45" s="65">
        <f ca="1">IF(WEEKDAY(LG$6,2)&gt;5,"w",IF(ISERROR(VLOOKUP(LG$6,fériés,1,FALSE)),(SUM($H$1:LG$1)&gt;SUM($F$34:$F44))*(SUM($H$1:LG$1)&lt;=SUM($F$34:$F45))*1,"F"))</f>
        <v>0</v>
      </c>
      <c r="LH45" s="65">
        <f ca="1">IF(WEEKDAY(LH$6,2)&gt;5,"w",IF(ISERROR(VLOOKUP(LH$6,fériés,1,FALSE)),(SUM($H$1:LH$1)&gt;SUM($F$34:$F44))*(SUM($H$1:LH$1)&lt;=SUM($F$34:$F45))*1,"F"))</f>
        <v>0</v>
      </c>
      <c r="LI45" s="65">
        <f ca="1">IF(WEEKDAY(LI$6,2)&gt;5,"w",IF(ISERROR(VLOOKUP(LI$6,fériés,1,FALSE)),(SUM($H$1:LI$1)&gt;SUM($F$34:$F44))*(SUM($H$1:LI$1)&lt;=SUM($F$34:$F45))*1,"F"))</f>
        <v>0</v>
      </c>
      <c r="LJ45" s="65">
        <f ca="1">IF(WEEKDAY(LJ$6,2)&gt;5,"w",IF(ISERROR(VLOOKUP(LJ$6,fériés,1,FALSE)),(SUM($H$1:LJ$1)&gt;SUM($F$34:$F44))*(SUM($H$1:LJ$1)&lt;=SUM($F$34:$F45))*1,"F"))</f>
        <v>0</v>
      </c>
      <c r="LK45" s="65">
        <f ca="1">IF(WEEKDAY(LK$6,2)&gt;5,"w",IF(ISERROR(VLOOKUP(LK$6,fériés,1,FALSE)),(SUM($H$1:LK$1)&gt;SUM($F$34:$F44))*(SUM($H$1:LK$1)&lt;=SUM($F$34:$F45))*1,"F"))</f>
        <v>0</v>
      </c>
      <c r="LL45" s="65">
        <f ca="1">IF(WEEKDAY(LL$6,2)&gt;5,"w",IF(ISERROR(VLOOKUP(LL$6,fériés,1,FALSE)),(SUM($H$1:LL$1)&gt;SUM($F$34:$F44))*(SUM($H$1:LL$1)&lt;=SUM($F$34:$F45))*1,"F"))</f>
        <v>0</v>
      </c>
      <c r="LM45" s="65">
        <f ca="1">IF(WEEKDAY(LM$6,2)&gt;5,"w",IF(ISERROR(VLOOKUP(LM$6,fériés,1,FALSE)),(SUM($H$1:LM$1)&gt;SUM($F$34:$F44))*(SUM($H$1:LM$1)&lt;=SUM($F$34:$F45))*1,"F"))</f>
        <v>0</v>
      </c>
      <c r="LN45" s="65">
        <f ca="1">IF(WEEKDAY(LN$6,2)&gt;5,"w",IF(ISERROR(VLOOKUP(LN$6,fériés,1,FALSE)),(SUM($H$1:LN$1)&gt;SUM($F$34:$F44))*(SUM($H$1:LN$1)&lt;=SUM($F$34:$F45))*1,"F"))</f>
        <v>0</v>
      </c>
      <c r="LO45" s="65">
        <f ca="1">IF(WEEKDAY(LO$6,2)&gt;5,"w",IF(ISERROR(VLOOKUP(LO$6,fériés,1,FALSE)),(SUM($H$1:LO$1)&gt;SUM($F$34:$F44))*(SUM($H$1:LO$1)&lt;=SUM($F$34:$F45))*1,"F"))</f>
        <v>0</v>
      </c>
      <c r="LP45" s="65">
        <f ca="1">IF(WEEKDAY(LP$6,2)&gt;5,"w",IF(ISERROR(VLOOKUP(LP$6,fériés,1,FALSE)),(SUM($H$1:LP$1)&gt;SUM($F$34:$F44))*(SUM($H$1:LP$1)&lt;=SUM($F$34:$F45))*1,"F"))</f>
        <v>0</v>
      </c>
      <c r="LQ45" s="65">
        <f ca="1">IF(WEEKDAY(LQ$6,2)&gt;5,"w",IF(ISERROR(VLOOKUP(LQ$6,fériés,1,FALSE)),(SUM($H$1:LQ$1)&gt;SUM($F$34:$F44))*(SUM($H$1:LQ$1)&lt;=SUM($F$34:$F45))*1,"F"))</f>
        <v>0</v>
      </c>
      <c r="LR45" s="65">
        <f ca="1">IF(WEEKDAY(LR$6,2)&gt;5,"w",IF(ISERROR(VLOOKUP(LR$6,fériés,1,FALSE)),(SUM($H$1:LR$1)&gt;SUM($F$34:$F44))*(SUM($H$1:LR$1)&lt;=SUM($F$34:$F45))*1,"F"))</f>
        <v>0</v>
      </c>
      <c r="LS45" s="65">
        <f ca="1">IF(WEEKDAY(LS$6,2)&gt;5,"w",IF(ISERROR(VLOOKUP(LS$6,fériés,1,FALSE)),(SUM($H$1:LS$1)&gt;SUM($F$34:$F44))*(SUM($H$1:LS$1)&lt;=SUM($F$34:$F45))*1,"F"))</f>
        <v>0</v>
      </c>
      <c r="LT45" s="65">
        <f ca="1">IF(WEEKDAY(LT$6,2)&gt;5,"w",IF(ISERROR(VLOOKUP(LT$6,fériés,1,FALSE)),(SUM($H$1:LT$1)&gt;SUM($F$34:$F44))*(SUM($H$1:LT$1)&lt;=SUM($F$34:$F45))*1,"F"))</f>
        <v>0</v>
      </c>
      <c r="LU45" s="65">
        <f ca="1">IF(WEEKDAY(LU$6,2)&gt;5,"w",IF(ISERROR(VLOOKUP(LU$6,fériés,1,FALSE)),(SUM($H$1:LU$1)&gt;SUM($F$34:$F44))*(SUM($H$1:LU$1)&lt;=SUM($F$34:$F45))*1,"F"))</f>
        <v>0</v>
      </c>
      <c r="LV45" s="65">
        <f ca="1">IF(WEEKDAY(LV$6,2)&gt;5,"w",IF(ISERROR(VLOOKUP(LV$6,fériés,1,FALSE)),(SUM($H$1:LV$1)&gt;SUM($F$34:$F44))*(SUM($H$1:LV$1)&lt;=SUM($F$34:$F45))*1,"F"))</f>
        <v>0</v>
      </c>
      <c r="LW45" s="65">
        <f ca="1">IF(WEEKDAY(LW$6,2)&gt;5,"w",IF(ISERROR(VLOOKUP(LW$6,fériés,1,FALSE)),(SUM($H$1:LW$1)&gt;SUM($F$34:$F44))*(SUM($H$1:LW$1)&lt;=SUM($F$34:$F45))*1,"F"))</f>
        <v>0</v>
      </c>
      <c r="LX45" s="65">
        <f ca="1">IF(WEEKDAY(LX$6,2)&gt;5,"w",IF(ISERROR(VLOOKUP(LX$6,fériés,1,FALSE)),(SUM($H$1:LX$1)&gt;SUM($F$34:$F44))*(SUM($H$1:LX$1)&lt;=SUM($F$34:$F45))*1,"F"))</f>
        <v>0</v>
      </c>
      <c r="LY45" s="65">
        <f ca="1">IF(WEEKDAY(LY$6,2)&gt;5,"w",IF(ISERROR(VLOOKUP(LY$6,fériés,1,FALSE)),(SUM($H$1:LY$1)&gt;SUM($F$34:$F44))*(SUM($H$1:LY$1)&lt;=SUM($F$34:$F45))*1,"F"))</f>
        <v>0</v>
      </c>
      <c r="LZ45" s="65">
        <f ca="1">IF(WEEKDAY(LZ$6,2)&gt;5,"w",IF(ISERROR(VLOOKUP(LZ$6,fériés,1,FALSE)),(SUM($H$1:LZ$1)&gt;SUM($F$34:$F44))*(SUM($H$1:LZ$1)&lt;=SUM($F$34:$F45))*1,"F"))</f>
        <v>0</v>
      </c>
      <c r="MA45" s="65">
        <f ca="1">IF(WEEKDAY(MA$6,2)&gt;5,"w",IF(ISERROR(VLOOKUP(MA$6,fériés,1,FALSE)),(SUM($H$1:MA$1)&gt;SUM($F$34:$F44))*(SUM($H$1:MA$1)&lt;=SUM($F$34:$F45))*1,"F"))</f>
        <v>0</v>
      </c>
      <c r="MB45" s="65">
        <f ca="1">IF(WEEKDAY(MB$6,2)&gt;5,"w",IF(ISERROR(VLOOKUP(MB$6,fériés,1,FALSE)),(SUM($H$1:MB$1)&gt;SUM($F$34:$F44))*(SUM($H$1:MB$1)&lt;=SUM($F$34:$F45))*1,"F"))</f>
        <v>0</v>
      </c>
      <c r="MC45" s="65">
        <f ca="1">IF(WEEKDAY(MC$6,2)&gt;5,"w",IF(ISERROR(VLOOKUP(MC$6,fériés,1,FALSE)),(SUM($H$1:MC$1)&gt;SUM($F$34:$F44))*(SUM($H$1:MC$1)&lt;=SUM($F$34:$F45))*1,"F"))</f>
        <v>0</v>
      </c>
      <c r="MD45" s="65">
        <f ca="1">IF(WEEKDAY(MD$6,2)&gt;5,"w",IF(ISERROR(VLOOKUP(MD$6,fériés,1,FALSE)),(SUM($H$1:MD$1)&gt;SUM($F$34:$F44))*(SUM($H$1:MD$1)&lt;=SUM($F$34:$F45))*1,"F"))</f>
        <v>0</v>
      </c>
      <c r="ME45" s="65">
        <f ca="1">IF(WEEKDAY(ME$6,2)&gt;5,"w",IF(ISERROR(VLOOKUP(ME$6,fériés,1,FALSE)),(SUM($H$1:ME$1)&gt;SUM($F$34:$F44))*(SUM($H$1:ME$1)&lt;=SUM($F$34:$F45))*1,"F"))</f>
        <v>0</v>
      </c>
      <c r="MF45" s="65">
        <f ca="1">IF(WEEKDAY(MF$6,2)&gt;5,"w",IF(ISERROR(VLOOKUP(MF$6,fériés,1,FALSE)),(SUM($H$1:MF$1)&gt;SUM($F$34:$F44))*(SUM($H$1:MF$1)&lt;=SUM($F$34:$F45))*1,"F"))</f>
        <v>0</v>
      </c>
      <c r="MG45" s="65">
        <f ca="1">IF(WEEKDAY(MG$6,2)&gt;5,"w",IF(ISERROR(VLOOKUP(MG$6,fériés,1,FALSE)),(SUM($H$1:MG$1)&gt;SUM($F$34:$F44))*(SUM($H$1:MG$1)&lt;=SUM($F$34:$F45))*1,"F"))</f>
        <v>0</v>
      </c>
      <c r="MH45" s="65" t="str">
        <f ca="1">IF(WEEKDAY(MH$6,2)&gt;5,"w",IF(ISERROR(VLOOKUP(MH$6,fériés,1,FALSE)),(SUM($H$1:MH$1)&gt;SUM($F$34:$F44))*(SUM($H$1:MH$1)&lt;=SUM($F$34:$F45))*1,"F"))</f>
        <v>w</v>
      </c>
      <c r="MI45" s="65" t="str">
        <f ca="1">IF(WEEKDAY(MI$6,2)&gt;5,"w",IF(ISERROR(VLOOKUP(MI$6,fériés,1,FALSE)),(SUM($H$1:MI$1)&gt;SUM($F$34:$F44))*(SUM($H$1:MI$1)&lt;=SUM($F$34:$F45))*1,"F"))</f>
        <v>w</v>
      </c>
      <c r="MJ45" s="65" t="str">
        <f ca="1">IF(WEEKDAY(MJ$6,2)&gt;5,"w",IF(ISERROR(VLOOKUP(MJ$6,fériés,1,FALSE)),(SUM($H$1:MJ$1)&gt;SUM($F$34:$F44))*(SUM($H$1:MJ$1)&lt;=SUM($F$34:$F45))*1,"F"))</f>
        <v>w</v>
      </c>
      <c r="MK45" s="65" t="str">
        <f ca="1">IF(WEEKDAY(MK$6,2)&gt;5,"w",IF(ISERROR(VLOOKUP(MK$6,fériés,1,FALSE)),(SUM($H$1:MK$1)&gt;SUM($F$34:$F44))*(SUM($H$1:MK$1)&lt;=SUM($F$34:$F45))*1,"F"))</f>
        <v>w</v>
      </c>
      <c r="ML45" s="65" t="str">
        <f ca="1">IF(WEEKDAY(ML$6,2)&gt;5,"w",IF(ISERROR(VLOOKUP(ML$6,fériés,1,FALSE)),(SUM($H$1:ML$1)&gt;SUM($F$34:$F44))*(SUM($H$1:ML$1)&lt;=SUM($F$34:$F45))*1,"F"))</f>
        <v>w</v>
      </c>
      <c r="MM45" s="65" t="str">
        <f ca="1">IF(WEEKDAY(MM$6,2)&gt;5,"w",IF(ISERROR(VLOOKUP(MM$6,fériés,1,FALSE)),(SUM($H$1:MM$1)&gt;SUM($F$34:$F44))*(SUM($H$1:MM$1)&lt;=SUM($F$34:$F45))*1,"F"))</f>
        <v>w</v>
      </c>
      <c r="MN45" s="65" t="str">
        <f ca="1">IF(WEEKDAY(MN$6,2)&gt;5,"w",IF(ISERROR(VLOOKUP(MN$6,fériés,1,FALSE)),(SUM($H$1:MN$1)&gt;SUM($F$34:$F44))*(SUM($H$1:MN$1)&lt;=SUM($F$34:$F45))*1,"F"))</f>
        <v>w</v>
      </c>
      <c r="MO45" s="65" t="str">
        <f ca="1">IF(WEEKDAY(MO$6,2)&gt;5,"w",IF(ISERROR(VLOOKUP(MO$6,fériés,1,FALSE)),(SUM($H$1:MO$1)&gt;SUM($F$34:$F44))*(SUM($H$1:MO$1)&lt;=SUM($F$34:$F45))*1,"F"))</f>
        <v>w</v>
      </c>
      <c r="MP45" s="65" t="str">
        <f ca="1">IF(WEEKDAY(MP$6,2)&gt;5,"w",IF(ISERROR(VLOOKUP(MP$6,fériés,1,FALSE)),(SUM($H$1:MP$1)&gt;SUM($F$34:$F44))*(SUM($H$1:MP$1)&lt;=SUM($F$34:$F45))*1,"F"))</f>
        <v>w</v>
      </c>
      <c r="MQ45" s="65" t="str">
        <f ca="1">IF(WEEKDAY(MQ$6,2)&gt;5,"w",IF(ISERROR(VLOOKUP(MQ$6,fériés,1,FALSE)),(SUM($H$1:MQ$1)&gt;SUM($F$34:$F44))*(SUM($H$1:MQ$1)&lt;=SUM($F$34:$F45))*1,"F"))</f>
        <v>w</v>
      </c>
      <c r="MR45" s="65" t="str">
        <f ca="1">IF(WEEKDAY(MR$6,2)&gt;5,"w",IF(ISERROR(VLOOKUP(MR$6,fériés,1,FALSE)),(SUM($H$1:MR$1)&gt;SUM($F$34:$F44))*(SUM($H$1:MR$1)&lt;=SUM($F$34:$F45))*1,"F"))</f>
        <v>w</v>
      </c>
      <c r="MS45" s="65" t="str">
        <f ca="1">IF(WEEKDAY(MS$6,2)&gt;5,"w",IF(ISERROR(VLOOKUP(MS$6,fériés,1,FALSE)),(SUM($H$1:MS$1)&gt;SUM($F$34:$F44))*(SUM($H$1:MS$1)&lt;=SUM($F$34:$F45))*1,"F"))</f>
        <v>w</v>
      </c>
      <c r="MT45" s="65" t="str">
        <f ca="1">IF(WEEKDAY(MT$6,2)&gt;5,"w",IF(ISERROR(VLOOKUP(MT$6,fériés,1,FALSE)),(SUM($H$1:MT$1)&gt;SUM($F$34:$F44))*(SUM($H$1:MT$1)&lt;=SUM($F$34:$F45))*1,"F"))</f>
        <v>w</v>
      </c>
      <c r="MU45" s="65" t="str">
        <f ca="1">IF(WEEKDAY(MU$6,2)&gt;5,"w",IF(ISERROR(VLOOKUP(MU$6,fériés,1,FALSE)),(SUM($H$1:MU$1)&gt;SUM($F$34:$F44))*(SUM($H$1:MU$1)&lt;=SUM($F$34:$F45))*1,"F"))</f>
        <v>w</v>
      </c>
      <c r="MV45" s="65" t="str">
        <f ca="1">IF(WEEKDAY(MV$6,2)&gt;5,"w",IF(ISERROR(VLOOKUP(MV$6,fériés,1,FALSE)),(SUM($H$1:MV$1)&gt;SUM($F$34:$F44))*(SUM($H$1:MV$1)&lt;=SUM($F$34:$F45))*1,"F"))</f>
        <v>w</v>
      </c>
      <c r="MW45" s="65" t="str">
        <f ca="1">IF(WEEKDAY(MW$6,2)&gt;5,"w",IF(ISERROR(VLOOKUP(MW$6,fériés,1,FALSE)),(SUM($H$1:MW$1)&gt;SUM($F$34:$F44))*(SUM($H$1:MW$1)&lt;=SUM($F$34:$F45))*1,"F"))</f>
        <v>w</v>
      </c>
      <c r="MX45" s="65" t="str">
        <f ca="1">IF(WEEKDAY(MX$6,2)&gt;5,"w",IF(ISERROR(VLOOKUP(MX$6,fériés,1,FALSE)),(SUM($H$1:MX$1)&gt;SUM($F$34:$F44))*(SUM($H$1:MX$1)&lt;=SUM($F$34:$F45))*1,"F"))</f>
        <v>w</v>
      </c>
      <c r="MY45" s="65" t="str">
        <f ca="1">IF(WEEKDAY(MY$6,2)&gt;5,"w",IF(ISERROR(VLOOKUP(MY$6,fériés,1,FALSE)),(SUM($H$1:MY$1)&gt;SUM($F$34:$F44))*(SUM($H$1:MY$1)&lt;=SUM($F$34:$F45))*1,"F"))</f>
        <v>w</v>
      </c>
      <c r="MZ45" s="65" t="str">
        <f ca="1">IF(WEEKDAY(MZ$6,2)&gt;5,"w",IF(ISERROR(VLOOKUP(MZ$6,fériés,1,FALSE)),(SUM($H$1:MZ$1)&gt;SUM($F$34:$F44))*(SUM($H$1:MZ$1)&lt;=SUM($F$34:$F45))*1,"F"))</f>
        <v>w</v>
      </c>
      <c r="NA45" s="65" t="str">
        <f ca="1">IF(WEEKDAY(NA$6,2)&gt;5,"w",IF(ISERROR(VLOOKUP(NA$6,fériés,1,FALSE)),(SUM($H$1:NA$1)&gt;SUM($F$34:$F44))*(SUM($H$1:NA$1)&lt;=SUM($F$34:$F45))*1,"F"))</f>
        <v>w</v>
      </c>
      <c r="NB45" s="65">
        <f ca="1">IF(WEEKDAY(NB$6,2)&gt;5,"w",IF(ISERROR(VLOOKUP(NB$6,fériés,1,FALSE)),(SUM($H$1:NB$1)&gt;SUM($F$34:$F44))*(SUM($H$1:NB$1)&lt;=SUM($F$34:$F45))*1,"F"))</f>
        <v>0</v>
      </c>
      <c r="NC45" s="65">
        <f ca="1">IF(WEEKDAY(NC$6,2)&gt;5,"w",IF(ISERROR(VLOOKUP(NC$6,fériés,1,FALSE)),(SUM($H$1:NC$1)&gt;SUM($F$34:$F44))*(SUM($H$1:NC$1)&lt;=SUM($F$34:$F45))*1,"F"))</f>
        <v>0</v>
      </c>
      <c r="ND45" s="65">
        <f ca="1">IF(WEEKDAY(ND$6,2)&gt;5,"w",IF(ISERROR(VLOOKUP(ND$6,fériés,1,FALSE)),(SUM($H$1:ND$1)&gt;SUM($F$34:$F44))*(SUM($H$1:ND$1)&lt;=SUM($F$34:$F45))*1,"F"))</f>
        <v>0</v>
      </c>
      <c r="NE45" s="65">
        <f ca="1">IF(WEEKDAY(NE$6,2)&gt;5,"w",IF(ISERROR(VLOOKUP(NE$6,fériés,1,FALSE)),(SUM($H$1:NE$1)&gt;SUM($F$34:$F44))*(SUM($H$1:NE$1)&lt;=SUM($F$34:$F45))*1,"F"))</f>
        <v>0</v>
      </c>
      <c r="NF45" s="65">
        <f ca="1">IF(WEEKDAY(NF$6,2)&gt;5,"w",IF(ISERROR(VLOOKUP(NF$6,fériés,1,FALSE)),(SUM($H$1:NF$1)&gt;SUM($F$34:$F44))*(SUM($H$1:NF$1)&lt;=SUM($F$34:$F45))*1,"F"))</f>
        <v>0</v>
      </c>
      <c r="NG45" s="65">
        <f ca="1">IF(WEEKDAY(NG$6,2)&gt;5,"w",IF(ISERROR(VLOOKUP(NG$6,fériés,1,FALSE)),(SUM($H$1:NG$1)&gt;SUM($F$34:$F44))*(SUM($H$1:NG$1)&lt;=SUM($F$34:$F45))*1,"F"))</f>
        <v>0</v>
      </c>
      <c r="NH45" s="65">
        <f ca="1">IF(WEEKDAY(NH$6,2)&gt;5,"w",IF(ISERROR(VLOOKUP(NH$6,fériés,1,FALSE)),(SUM($H$1:NH$1)&gt;SUM($F$34:$F44))*(SUM($H$1:NH$1)&lt;=SUM($F$34:$F45))*1,"F"))</f>
        <v>0</v>
      </c>
      <c r="NI45" s="65">
        <f ca="1">IF(WEEKDAY(NI$6,2)&gt;5,"w",IF(ISERROR(VLOOKUP(NI$6,fériés,1,FALSE)),(SUM($H$1:NI$1)&gt;SUM($F$34:$F44))*(SUM($H$1:NI$1)&lt;=SUM($F$34:$F45))*1,"F"))</f>
        <v>0</v>
      </c>
      <c r="NJ45" s="65">
        <f ca="1">IF(WEEKDAY(NJ$6,2)&gt;5,"w",IF(ISERROR(VLOOKUP(NJ$6,fériés,1,FALSE)),(SUM($H$1:NJ$1)&gt;SUM($F$34:$F44))*(SUM($H$1:NJ$1)&lt;=SUM($F$34:$F45))*1,"F"))</f>
        <v>0</v>
      </c>
      <c r="NK45" s="65">
        <f ca="1">IF(WEEKDAY(NK$6,2)&gt;5,"w",IF(ISERROR(VLOOKUP(NK$6,fériés,1,FALSE)),(SUM($H$1:NK$1)&gt;SUM($F$34:$F44))*(SUM($H$1:NK$1)&lt;=SUM($F$34:$F45))*1,"F"))</f>
        <v>0</v>
      </c>
      <c r="NL45" s="65">
        <f ca="1">IF(WEEKDAY(NL$6,2)&gt;5,"w",IF(ISERROR(VLOOKUP(NL$6,fériés,1,FALSE)),(SUM($H$1:NL$1)&gt;SUM($F$34:$F44))*(SUM($H$1:NL$1)&lt;=SUM($F$34:$F45))*1,"F"))</f>
        <v>0</v>
      </c>
      <c r="NM45" s="65">
        <f ca="1">IF(WEEKDAY(NM$6,2)&gt;5,"w",IF(ISERROR(VLOOKUP(NM$6,fériés,1,FALSE)),(SUM($H$1:NM$1)&gt;SUM($F$34:$F44))*(SUM($H$1:NM$1)&lt;=SUM($F$34:$F45))*1,"F"))</f>
        <v>0</v>
      </c>
      <c r="NN45" s="65">
        <f ca="1">IF(WEEKDAY(NN$6,2)&gt;5,"w",IF(ISERROR(VLOOKUP(NN$6,fériés,1,FALSE)),(SUM($H$1:NN$1)&gt;SUM($F$34:$F44))*(SUM($H$1:NN$1)&lt;=SUM($F$34:$F45))*1,"F"))</f>
        <v>0</v>
      </c>
      <c r="NO45" s="65">
        <f ca="1">IF(WEEKDAY(NO$6,2)&gt;5,"w",IF(ISERROR(VLOOKUP(NO$6,fériés,1,FALSE)),(SUM($H$1:NO$1)&gt;SUM($F$34:$F44))*(SUM($H$1:NO$1)&lt;=SUM($F$34:$F45))*1,"F"))</f>
        <v>0</v>
      </c>
      <c r="NP45" s="65">
        <f ca="1">IF(WEEKDAY(NP$6,2)&gt;5,"w",IF(ISERROR(VLOOKUP(NP$6,fériés,1,FALSE)),(SUM($H$1:NP$1)&gt;SUM($F$34:$F44))*(SUM($H$1:NP$1)&lt;=SUM($F$34:$F45))*1,"F"))</f>
        <v>0</v>
      </c>
      <c r="NQ45" s="65">
        <f ca="1">IF(WEEKDAY(NQ$6,2)&gt;5,"w",IF(ISERROR(VLOOKUP(NQ$6,fériés,1,FALSE)),(SUM($H$1:NQ$1)&gt;SUM($F$34:$F44))*(SUM($H$1:NQ$1)&lt;=SUM($F$34:$F45))*1,"F"))</f>
        <v>0</v>
      </c>
      <c r="NR45" s="65">
        <f ca="1">IF(WEEKDAY(NR$6,2)&gt;5,"w",IF(ISERROR(VLOOKUP(NR$6,fériés,1,FALSE)),(SUM($H$1:NR$1)&gt;SUM($F$34:$F44))*(SUM($H$1:NR$1)&lt;=SUM($F$34:$F45))*1,"F"))</f>
        <v>0</v>
      </c>
      <c r="NS45" s="65">
        <f ca="1">IF(WEEKDAY(NS$6,2)&gt;5,"w",IF(ISERROR(VLOOKUP(NS$6,fériés,1,FALSE)),(SUM($H$1:NS$1)&gt;SUM($F$34:$F44))*(SUM($H$1:NS$1)&lt;=SUM($F$34:$F45))*1,"F"))</f>
        <v>0</v>
      </c>
      <c r="NT45" s="65">
        <f ca="1">IF(WEEKDAY(NT$6,2)&gt;5,"w",IF(ISERROR(VLOOKUP(NT$6,fériés,1,FALSE)),(SUM($H$1:NT$1)&gt;SUM($F$34:$F44))*(SUM($H$1:NT$1)&lt;=SUM($F$34:$F45))*1,"F"))</f>
        <v>0</v>
      </c>
      <c r="NU45" s="65">
        <f ca="1">IF(WEEKDAY(NU$6,2)&gt;5,"w",IF(ISERROR(VLOOKUP(NU$6,fériés,1,FALSE)),(SUM($H$1:NU$1)&gt;SUM($F$34:$F44))*(SUM($H$1:NU$1)&lt;=SUM($F$34:$F45))*1,"F"))</f>
        <v>0</v>
      </c>
      <c r="NV45" s="65">
        <f ca="1">IF(WEEKDAY(NV$6,2)&gt;5,"w",IF(ISERROR(VLOOKUP(NV$6,fériés,1,FALSE)),(SUM($H$1:NV$1)&gt;SUM($F$34:$F44))*(SUM($H$1:NV$1)&lt;=SUM($F$34:$F45))*1,"F"))</f>
        <v>0</v>
      </c>
      <c r="NW45" s="65">
        <f ca="1">IF(WEEKDAY(NW$6,2)&gt;5,"w",IF(ISERROR(VLOOKUP(NW$6,fériés,1,FALSE)),(SUM($H$1:NW$1)&gt;SUM($F$34:$F44))*(SUM($H$1:NW$1)&lt;=SUM($F$34:$F45))*1,"F"))</f>
        <v>0</v>
      </c>
      <c r="NX45" s="65">
        <f ca="1">IF(WEEKDAY(NX$6,2)&gt;5,"w",IF(ISERROR(VLOOKUP(NX$6,fériés,1,FALSE)),(SUM($H$1:NX$1)&gt;SUM($F$34:$F44))*(SUM($H$1:NX$1)&lt;=SUM($F$34:$F45))*1,"F"))</f>
        <v>0</v>
      </c>
      <c r="NY45" s="65">
        <f ca="1">IF(WEEKDAY(NY$6,2)&gt;5,"w",IF(ISERROR(VLOOKUP(NY$6,fériés,1,FALSE)),(SUM($H$1:NY$1)&gt;SUM($F$34:$F44))*(SUM($H$1:NY$1)&lt;=SUM($F$34:$F45))*1,"F"))</f>
        <v>0</v>
      </c>
      <c r="NZ45" s="65">
        <f ca="1">IF(WEEKDAY(NZ$6,2)&gt;5,"w",IF(ISERROR(VLOOKUP(NZ$6,fériés,1,FALSE)),(SUM($H$1:NZ$1)&gt;SUM($F$34:$F44))*(SUM($H$1:NZ$1)&lt;=SUM($F$34:$F45))*1,"F"))</f>
        <v>0</v>
      </c>
      <c r="OA45" s="65">
        <f ca="1">IF(WEEKDAY(OA$6,2)&gt;5,"w",IF(ISERROR(VLOOKUP(OA$6,fériés,1,FALSE)),(SUM($H$1:OA$1)&gt;SUM($F$34:$F44))*(SUM($H$1:OA$1)&lt;=SUM($F$34:$F45))*1,"F"))</f>
        <v>0</v>
      </c>
      <c r="OB45" s="65">
        <f ca="1">IF(WEEKDAY(OB$6,2)&gt;5,"w",IF(ISERROR(VLOOKUP(OB$6,fériés,1,FALSE)),(SUM($H$1:OB$1)&gt;SUM($F$34:$F44))*(SUM($H$1:OB$1)&lt;=SUM($F$34:$F45))*1,"F"))</f>
        <v>0</v>
      </c>
      <c r="OC45" s="65">
        <f ca="1">IF(WEEKDAY(OC$6,2)&gt;5,"w",IF(ISERROR(VLOOKUP(OC$6,fériés,1,FALSE)),(SUM($H$1:OC$1)&gt;SUM($F$34:$F44))*(SUM($H$1:OC$1)&lt;=SUM($F$34:$F45))*1,"F"))</f>
        <v>0</v>
      </c>
      <c r="OD45" s="65">
        <f ca="1">IF(WEEKDAY(OD$6,2)&gt;5,"w",IF(ISERROR(VLOOKUP(OD$6,fériés,1,FALSE)),(SUM($H$1:OD$1)&gt;SUM($F$34:$F44))*(SUM($H$1:OD$1)&lt;=SUM($F$34:$F45))*1,"F"))</f>
        <v>0</v>
      </c>
      <c r="OE45" s="65">
        <f ca="1">IF(WEEKDAY(OE$6,2)&gt;5,"w",IF(ISERROR(VLOOKUP(OE$6,fériés,1,FALSE)),(SUM($H$1:OE$1)&gt;SUM($F$34:$F44))*(SUM($H$1:OE$1)&lt;=SUM($F$34:$F45))*1,"F"))</f>
        <v>0</v>
      </c>
      <c r="OF45" s="65">
        <f ca="1">IF(WEEKDAY(OF$6,2)&gt;5,"w",IF(ISERROR(VLOOKUP(OF$6,fériés,1,FALSE)),(SUM($H$1:OF$1)&gt;SUM($F$34:$F44))*(SUM($H$1:OF$1)&lt;=SUM($F$34:$F45))*1,"F"))</f>
        <v>0</v>
      </c>
      <c r="OG45" s="65">
        <f ca="1">IF(WEEKDAY(OG$6,2)&gt;5,"w",IF(ISERROR(VLOOKUP(OG$6,fériés,1,FALSE)),(SUM($H$1:OG$1)&gt;SUM($F$34:$F44))*(SUM($H$1:OG$1)&lt;=SUM($F$34:$F45))*1,"F"))</f>
        <v>0</v>
      </c>
      <c r="OH45" s="65">
        <f ca="1">IF(WEEKDAY(OH$6,2)&gt;5,"w",IF(ISERROR(VLOOKUP(OH$6,fériés,1,FALSE)),(SUM($H$1:OH$1)&gt;SUM($F$34:$F44))*(SUM($H$1:OH$1)&lt;=SUM($F$34:$F45))*1,"F"))</f>
        <v>0</v>
      </c>
      <c r="OI45" s="65">
        <f ca="1">IF(WEEKDAY(OI$6,2)&gt;5,"w",IF(ISERROR(VLOOKUP(OI$6,fériés,1,FALSE)),(SUM($H$1:OI$1)&gt;SUM($F$34:$F44))*(SUM($H$1:OI$1)&lt;=SUM($F$34:$F45))*1,"F"))</f>
        <v>0</v>
      </c>
      <c r="OJ45" s="65">
        <f ca="1">IF(WEEKDAY(OJ$6,2)&gt;5,"w",IF(ISERROR(VLOOKUP(OJ$6,fériés,1,FALSE)),(SUM($H$1:OJ$1)&gt;SUM($F$34:$F44))*(SUM($H$1:OJ$1)&lt;=SUM($F$34:$F45))*1,"F"))</f>
        <v>0</v>
      </c>
      <c r="OK45" s="65">
        <f ca="1">IF(WEEKDAY(OK$6,2)&gt;5,"w",IF(ISERROR(VLOOKUP(OK$6,fériés,1,FALSE)),(SUM($H$1:OK$1)&gt;SUM($F$34:$F44))*(SUM($H$1:OK$1)&lt;=SUM($F$34:$F45))*1,"F"))</f>
        <v>0</v>
      </c>
      <c r="OL45" s="65">
        <f ca="1">IF(WEEKDAY(OL$6,2)&gt;5,"w",IF(ISERROR(VLOOKUP(OL$6,fériés,1,FALSE)),(SUM($H$1:OL$1)&gt;SUM($F$34:$F44))*(SUM($H$1:OL$1)&lt;=SUM($F$34:$F45))*1,"F"))</f>
        <v>0</v>
      </c>
      <c r="OM45" s="65">
        <f ca="1">IF(WEEKDAY(OM$6,2)&gt;5,"w",IF(ISERROR(VLOOKUP(OM$6,fériés,1,FALSE)),(SUM($H$1:OM$1)&gt;SUM($F$34:$F44))*(SUM($H$1:OM$1)&lt;=SUM($F$34:$F45))*1,"F"))</f>
        <v>0</v>
      </c>
      <c r="ON45" s="65">
        <f ca="1">IF(WEEKDAY(ON$6,2)&gt;5,"w",IF(ISERROR(VLOOKUP(ON$6,fériés,1,FALSE)),(SUM($H$1:ON$1)&gt;SUM($F$34:$F44))*(SUM($H$1:ON$1)&lt;=SUM($F$34:$F45))*1,"F"))</f>
        <v>0</v>
      </c>
      <c r="OO45" s="65">
        <f ca="1">IF(WEEKDAY(OO$6,2)&gt;5,"w",IF(ISERROR(VLOOKUP(OO$6,fériés,1,FALSE)),(SUM($H$1:OO$1)&gt;SUM($F$34:$F44))*(SUM($H$1:OO$1)&lt;=SUM($F$34:$F45))*1,"F"))</f>
        <v>0</v>
      </c>
      <c r="OP45" s="65">
        <f ca="1">IF(WEEKDAY(OP$6,2)&gt;5,"w",IF(ISERROR(VLOOKUP(OP$6,fériés,1,FALSE)),(SUM($H$1:OP$1)&gt;SUM($F$34:$F44))*(SUM($H$1:OP$1)&lt;=SUM($F$34:$F45))*1,"F"))</f>
        <v>0</v>
      </c>
      <c r="OQ45" s="65">
        <f ca="1">IF(WEEKDAY(OQ$6,2)&gt;5,"w",IF(ISERROR(VLOOKUP(OQ$6,fériés,1,FALSE)),(SUM($H$1:OQ$1)&gt;SUM($F$34:$F44))*(SUM($H$1:OQ$1)&lt;=SUM($F$34:$F45))*1,"F"))</f>
        <v>0</v>
      </c>
      <c r="OR45" s="65">
        <f ca="1">IF(WEEKDAY(OR$6,2)&gt;5,"w",IF(ISERROR(VLOOKUP(OR$6,fériés,1,FALSE)),(SUM($H$1:OR$1)&gt;SUM($F$34:$F44))*(SUM($H$1:OR$1)&lt;=SUM($F$34:$F45))*1,"F"))</f>
        <v>0</v>
      </c>
      <c r="OS45" s="65">
        <f ca="1">IF(WEEKDAY(OS$6,2)&gt;5,"w",IF(ISERROR(VLOOKUP(OS$6,fériés,1,FALSE)),(SUM($H$1:OS$1)&gt;SUM($F$34:$F44))*(SUM($H$1:OS$1)&lt;=SUM($F$34:$F45))*1,"F"))</f>
        <v>0</v>
      </c>
      <c r="OT45" s="65">
        <f ca="1">IF(WEEKDAY(OT$6,2)&gt;5,"w",IF(ISERROR(VLOOKUP(OT$6,fériés,1,FALSE)),(SUM($H$1:OT$1)&gt;SUM($F$34:$F44))*(SUM($H$1:OT$1)&lt;=SUM($F$34:$F45))*1,"F"))</f>
        <v>0</v>
      </c>
      <c r="OU45" s="65">
        <f ca="1">IF(WEEKDAY(OU$6,2)&gt;5,"w",IF(ISERROR(VLOOKUP(OU$6,fériés,1,FALSE)),(SUM($H$1:OU$1)&gt;SUM($F$34:$F44))*(SUM($H$1:OU$1)&lt;=SUM($F$34:$F45))*1,"F"))</f>
        <v>0</v>
      </c>
      <c r="OV45" s="65">
        <f ca="1">IF(WEEKDAY(OV$6,2)&gt;5,"w",IF(ISERROR(VLOOKUP(OV$6,fériés,1,FALSE)),(SUM($H$1:OV$1)&gt;SUM($F$34:$F44))*(SUM($H$1:OV$1)&lt;=SUM($F$34:$F45))*1,"F"))</f>
        <v>0</v>
      </c>
      <c r="OW45" s="65">
        <f ca="1">IF(WEEKDAY(OW$6,2)&gt;5,"w",IF(ISERROR(VLOOKUP(OW$6,fériés,1,FALSE)),(SUM($H$1:OW$1)&gt;SUM($F$34:$F44))*(SUM($H$1:OW$1)&lt;=SUM($F$34:$F45))*1,"F"))</f>
        <v>0</v>
      </c>
      <c r="OX45" s="65">
        <f ca="1">IF(WEEKDAY(OX$6,2)&gt;5,"w",IF(ISERROR(VLOOKUP(OX$6,fériés,1,FALSE)),(SUM($H$1:OX$1)&gt;SUM($F$34:$F44))*(SUM($H$1:OX$1)&lt;=SUM($F$34:$F45))*1,"F"))</f>
        <v>0</v>
      </c>
      <c r="OY45" s="65">
        <f ca="1">IF(WEEKDAY(OY$6,2)&gt;5,"w",IF(ISERROR(VLOOKUP(OY$6,fériés,1,FALSE)),(SUM($H$1:OY$1)&gt;SUM($F$34:$F44))*(SUM($H$1:OY$1)&lt;=SUM($F$34:$F45))*1,"F"))</f>
        <v>0</v>
      </c>
      <c r="OZ45" s="65" t="str">
        <f ca="1">IF(WEEKDAY(OZ$6,2)&gt;5,"w",IF(ISERROR(VLOOKUP(OZ$6,fériés,1,FALSE)),(SUM($H$1:OZ$1)&gt;SUM($F$34:$F44))*(SUM($H$1:OZ$1)&lt;=SUM($F$34:$F45))*1,"F"))</f>
        <v>w</v>
      </c>
      <c r="PA45" s="65" t="str">
        <f ca="1">IF(WEEKDAY(PA$6,2)&gt;5,"w",IF(ISERROR(VLOOKUP(PA$6,fériés,1,FALSE)),(SUM($H$1:PA$1)&gt;SUM($F$34:$F44))*(SUM($H$1:PA$1)&lt;=SUM($F$34:$F45))*1,"F"))</f>
        <v>w</v>
      </c>
      <c r="PB45" s="65" t="str">
        <f ca="1">IF(WEEKDAY(PB$6,2)&gt;5,"w",IF(ISERROR(VLOOKUP(PB$6,fériés,1,FALSE)),(SUM($H$1:PB$1)&gt;SUM($F$34:$F44))*(SUM($H$1:PB$1)&lt;=SUM($F$34:$F45))*1,"F"))</f>
        <v>w</v>
      </c>
      <c r="PC45" s="65" t="str">
        <f ca="1">IF(WEEKDAY(PC$6,2)&gt;5,"w",IF(ISERROR(VLOOKUP(PC$6,fériés,1,FALSE)),(SUM($H$1:PC$1)&gt;SUM($F$34:$F44))*(SUM($H$1:PC$1)&lt;=SUM($F$34:$F45))*1,"F"))</f>
        <v>w</v>
      </c>
      <c r="PD45" s="65" t="str">
        <f ca="1">IF(WEEKDAY(PD$6,2)&gt;5,"w",IF(ISERROR(VLOOKUP(PD$6,fériés,1,FALSE)),(SUM($H$1:PD$1)&gt;SUM($F$34:$F44))*(SUM($H$1:PD$1)&lt;=SUM($F$34:$F45))*1,"F"))</f>
        <v>w</v>
      </c>
      <c r="PE45" s="65" t="str">
        <f ca="1">IF(WEEKDAY(PE$6,2)&gt;5,"w",IF(ISERROR(VLOOKUP(PE$6,fériés,1,FALSE)),(SUM($H$1:PE$1)&gt;SUM($F$34:$F44))*(SUM($H$1:PE$1)&lt;=SUM($F$34:$F45))*1,"F"))</f>
        <v>w</v>
      </c>
      <c r="PF45" s="65" t="str">
        <f ca="1">IF(WEEKDAY(PF$6,2)&gt;5,"w",IF(ISERROR(VLOOKUP(PF$6,fériés,1,FALSE)),(SUM($H$1:PF$1)&gt;SUM($F$34:$F44))*(SUM($H$1:PF$1)&lt;=SUM($F$34:$F45))*1,"F"))</f>
        <v>w</v>
      </c>
      <c r="PG45" s="65" t="str">
        <f ca="1">IF(WEEKDAY(PG$6,2)&gt;5,"w",IF(ISERROR(VLOOKUP(PG$6,fériés,1,FALSE)),(SUM($H$1:PG$1)&gt;SUM($F$34:$F44))*(SUM($H$1:PG$1)&lt;=SUM($F$34:$F45))*1,"F"))</f>
        <v>w</v>
      </c>
      <c r="PH45" s="65" t="str">
        <f ca="1">IF(WEEKDAY(PH$6,2)&gt;5,"w",IF(ISERROR(VLOOKUP(PH$6,fériés,1,FALSE)),(SUM($H$1:PH$1)&gt;SUM($F$34:$F44))*(SUM($H$1:PH$1)&lt;=SUM($F$34:$F45))*1,"F"))</f>
        <v>w</v>
      </c>
      <c r="PI45" s="65" t="str">
        <f ca="1">IF(WEEKDAY(PI$6,2)&gt;5,"w",IF(ISERROR(VLOOKUP(PI$6,fériés,1,FALSE)),(SUM($H$1:PI$1)&gt;SUM($F$34:$F44))*(SUM($H$1:PI$1)&lt;=SUM($F$34:$F45))*1,"F"))</f>
        <v>w</v>
      </c>
      <c r="PJ45" s="65" t="str">
        <f ca="1">IF(WEEKDAY(PJ$6,2)&gt;5,"w",IF(ISERROR(VLOOKUP(PJ$6,fériés,1,FALSE)),(SUM($H$1:PJ$1)&gt;SUM($F$34:$F44))*(SUM($H$1:PJ$1)&lt;=SUM($F$34:$F45))*1,"F"))</f>
        <v>w</v>
      </c>
      <c r="PK45" s="65" t="str">
        <f ca="1">IF(WEEKDAY(PK$6,2)&gt;5,"w",IF(ISERROR(VLOOKUP(PK$6,fériés,1,FALSE)),(SUM($H$1:PK$1)&gt;SUM($F$34:$F44))*(SUM($H$1:PK$1)&lt;=SUM($F$34:$F45))*1,"F"))</f>
        <v>w</v>
      </c>
      <c r="PL45" s="65" t="str">
        <f ca="1">IF(WEEKDAY(PL$6,2)&gt;5,"w",IF(ISERROR(VLOOKUP(PL$6,fériés,1,FALSE)),(SUM($H$1:PL$1)&gt;SUM($F$34:$F44))*(SUM($H$1:PL$1)&lt;=SUM($F$34:$F45))*1,"F"))</f>
        <v>w</v>
      </c>
      <c r="PM45" s="65" t="str">
        <f ca="1">IF(WEEKDAY(PM$6,2)&gt;5,"w",IF(ISERROR(VLOOKUP(PM$6,fériés,1,FALSE)),(SUM($H$1:PM$1)&gt;SUM($F$34:$F44))*(SUM($H$1:PM$1)&lt;=SUM($F$34:$F45))*1,"F"))</f>
        <v>w</v>
      </c>
      <c r="PN45" s="65" t="str">
        <f ca="1">IF(WEEKDAY(PN$6,2)&gt;5,"w",IF(ISERROR(VLOOKUP(PN$6,fériés,1,FALSE)),(SUM($H$1:PN$1)&gt;SUM($F$34:$F44))*(SUM($H$1:PN$1)&lt;=SUM($F$34:$F45))*1,"F"))</f>
        <v>w</v>
      </c>
      <c r="PO45" s="65" t="str">
        <f ca="1">IF(WEEKDAY(PO$6,2)&gt;5,"w",IF(ISERROR(VLOOKUP(PO$6,fériés,1,FALSE)),(SUM($H$1:PO$1)&gt;SUM($F$34:$F44))*(SUM($H$1:PO$1)&lt;=SUM($F$34:$F45))*1,"F"))</f>
        <v>w</v>
      </c>
      <c r="PP45" s="65" t="str">
        <f ca="1">IF(WEEKDAY(PP$6,2)&gt;5,"w",IF(ISERROR(VLOOKUP(PP$6,fériés,1,FALSE)),(SUM($H$1:PP$1)&gt;SUM($F$34:$F44))*(SUM($H$1:PP$1)&lt;=SUM($F$34:$F45))*1,"F"))</f>
        <v>w</v>
      </c>
      <c r="PQ45" s="65" t="str">
        <f ca="1">IF(WEEKDAY(PQ$6,2)&gt;5,"w",IF(ISERROR(VLOOKUP(PQ$6,fériés,1,FALSE)),(SUM($H$1:PQ$1)&gt;SUM($F$34:$F44))*(SUM($H$1:PQ$1)&lt;=SUM($F$34:$F45))*1,"F"))</f>
        <v>w</v>
      </c>
      <c r="PR45" s="65" t="str">
        <f ca="1">IF(WEEKDAY(PR$6,2)&gt;5,"w",IF(ISERROR(VLOOKUP(PR$6,fériés,1,FALSE)),(SUM($H$1:PR$1)&gt;SUM($F$34:$F44))*(SUM($H$1:PR$1)&lt;=SUM($F$34:$F45))*1,"F"))</f>
        <v>w</v>
      </c>
      <c r="PS45" s="65" t="str">
        <f ca="1">IF(WEEKDAY(PS$6,2)&gt;5,"w",IF(ISERROR(VLOOKUP(PS$6,fériés,1,FALSE)),(SUM($H$1:PS$1)&gt;SUM($F$34:$F44))*(SUM($H$1:PS$1)&lt;=SUM($F$34:$F45))*1,"F"))</f>
        <v>w</v>
      </c>
      <c r="PT45" s="65">
        <f ca="1">IF(WEEKDAY(PT$6,2)&gt;5,"w",IF(ISERROR(VLOOKUP(PT$6,fériés,1,FALSE)),(SUM($H$1:PT$1)&gt;SUM($F$34:$F44))*(SUM($H$1:PT$1)&lt;=SUM($F$34:$F45))*1,"F"))</f>
        <v>0</v>
      </c>
      <c r="PU45" s="65">
        <f ca="1">IF(WEEKDAY(PU$6,2)&gt;5,"w",IF(ISERROR(VLOOKUP(PU$6,fériés,1,FALSE)),(SUM($H$1:PU$1)&gt;SUM($F$34:$F44))*(SUM($H$1:PU$1)&lt;=SUM($F$34:$F45))*1,"F"))</f>
        <v>0</v>
      </c>
      <c r="PV45" s="65">
        <f ca="1">IF(WEEKDAY(PV$6,2)&gt;5,"w",IF(ISERROR(VLOOKUP(PV$6,fériés,1,FALSE)),(SUM($H$1:PV$1)&gt;SUM($F$34:$F44))*(SUM($H$1:PV$1)&lt;=SUM($F$34:$F45))*1,"F"))</f>
        <v>0</v>
      </c>
      <c r="PW45" s="65">
        <f ca="1">IF(WEEKDAY(PW$6,2)&gt;5,"w",IF(ISERROR(VLOOKUP(PW$6,fériés,1,FALSE)),(SUM($H$1:PW$1)&gt;SUM($F$34:$F44))*(SUM($H$1:PW$1)&lt;=SUM($F$34:$F45))*1,"F"))</f>
        <v>0</v>
      </c>
      <c r="PX45" s="65">
        <f ca="1">IF(WEEKDAY(PX$6,2)&gt;5,"w",IF(ISERROR(VLOOKUP(PX$6,fériés,1,FALSE)),(SUM($H$1:PX$1)&gt;SUM($F$34:$F44))*(SUM($H$1:PX$1)&lt;=SUM($F$34:$F45))*1,"F"))</f>
        <v>0</v>
      </c>
      <c r="PY45" s="65">
        <f ca="1">IF(WEEKDAY(PY$6,2)&gt;5,"w",IF(ISERROR(VLOOKUP(PY$6,fériés,1,FALSE)),(SUM($H$1:PY$1)&gt;SUM($F$34:$F44))*(SUM($H$1:PY$1)&lt;=SUM($F$34:$F45))*1,"F"))</f>
        <v>0</v>
      </c>
      <c r="PZ45" s="65">
        <f ca="1">IF(WEEKDAY(PZ$6,2)&gt;5,"w",IF(ISERROR(VLOOKUP(PZ$6,fériés,1,FALSE)),(SUM($H$1:PZ$1)&gt;SUM($F$34:$F44))*(SUM($H$1:PZ$1)&lt;=SUM($F$34:$F45))*1,"F"))</f>
        <v>0</v>
      </c>
      <c r="QA45" s="65">
        <f ca="1">IF(WEEKDAY(QA$6,2)&gt;5,"w",IF(ISERROR(VLOOKUP(QA$6,fériés,1,FALSE)),(SUM($H$1:QA$1)&gt;SUM($F$34:$F44))*(SUM($H$1:QA$1)&lt;=SUM($F$34:$F45))*1,"F"))</f>
        <v>0</v>
      </c>
      <c r="QB45" s="65">
        <f ca="1">IF(WEEKDAY(QB$6,2)&gt;5,"w",IF(ISERROR(VLOOKUP(QB$6,fériés,1,FALSE)),(SUM($H$1:QB$1)&gt;SUM($F$34:$F44))*(SUM($H$1:QB$1)&lt;=SUM($F$34:$F45))*1,"F"))</f>
        <v>0</v>
      </c>
      <c r="QC45" s="65">
        <f ca="1">IF(WEEKDAY(QC$6,2)&gt;5,"w",IF(ISERROR(VLOOKUP(QC$6,fériés,1,FALSE)),(SUM($H$1:QC$1)&gt;SUM($F$34:$F44))*(SUM($H$1:QC$1)&lt;=SUM($F$34:$F45))*1,"F"))</f>
        <v>0</v>
      </c>
      <c r="QD45" s="65">
        <f ca="1">IF(WEEKDAY(QD$6,2)&gt;5,"w",IF(ISERROR(VLOOKUP(QD$6,fériés,1,FALSE)),(SUM($H$1:QD$1)&gt;SUM($F$34:$F44))*(SUM($H$1:QD$1)&lt;=SUM($F$34:$F45))*1,"F"))</f>
        <v>0</v>
      </c>
      <c r="QE45" s="65">
        <f ca="1">IF(WEEKDAY(QE$6,2)&gt;5,"w",IF(ISERROR(VLOOKUP(QE$6,fériés,1,FALSE)),(SUM($H$1:QE$1)&gt;SUM($F$34:$F44))*(SUM($H$1:QE$1)&lt;=SUM($F$34:$F45))*1,"F"))</f>
        <v>0</v>
      </c>
      <c r="QF45" s="65">
        <f ca="1">IF(WEEKDAY(QF$6,2)&gt;5,"w",IF(ISERROR(VLOOKUP(QF$6,fériés,1,FALSE)),(SUM($H$1:QF$1)&gt;SUM($F$34:$F44))*(SUM($H$1:QF$1)&lt;=SUM($F$34:$F45))*1,"F"))</f>
        <v>0</v>
      </c>
      <c r="QG45" s="65">
        <f ca="1">IF(WEEKDAY(QG$6,2)&gt;5,"w",IF(ISERROR(VLOOKUP(QG$6,fériés,1,FALSE)),(SUM($H$1:QG$1)&gt;SUM($F$34:$F44))*(SUM($H$1:QG$1)&lt;=SUM($F$34:$F45))*1,"F"))</f>
        <v>0</v>
      </c>
      <c r="QH45" s="65">
        <f ca="1">IF(WEEKDAY(QH$6,2)&gt;5,"w",IF(ISERROR(VLOOKUP(QH$6,fériés,1,FALSE)),(SUM($H$1:QH$1)&gt;SUM($F$34:$F44))*(SUM($H$1:QH$1)&lt;=SUM($F$34:$F45))*1,"F"))</f>
        <v>0</v>
      </c>
      <c r="QI45" s="65">
        <f ca="1">IF(WEEKDAY(QI$6,2)&gt;5,"w",IF(ISERROR(VLOOKUP(QI$6,fériés,1,FALSE)),(SUM($H$1:QI$1)&gt;SUM($F$34:$F44))*(SUM($H$1:QI$1)&lt;=SUM($F$34:$F45))*1,"F"))</f>
        <v>0</v>
      </c>
      <c r="QJ45" s="65">
        <f ca="1">IF(WEEKDAY(QJ$6,2)&gt;5,"w",IF(ISERROR(VLOOKUP(QJ$6,fériés,1,FALSE)),(SUM($H$1:QJ$1)&gt;SUM($F$34:$F44))*(SUM($H$1:QJ$1)&lt;=SUM($F$34:$F45))*1,"F"))</f>
        <v>0</v>
      </c>
      <c r="QK45" s="65">
        <f ca="1">IF(WEEKDAY(QK$6,2)&gt;5,"w",IF(ISERROR(VLOOKUP(QK$6,fériés,1,FALSE)),(SUM($H$1:QK$1)&gt;SUM($F$34:$F44))*(SUM($H$1:QK$1)&lt;=SUM($F$34:$F45))*1,"F"))</f>
        <v>0</v>
      </c>
      <c r="QL45" s="65">
        <f ca="1">IF(WEEKDAY(QL$6,2)&gt;5,"w",IF(ISERROR(VLOOKUP(QL$6,fériés,1,FALSE)),(SUM($H$1:QL$1)&gt;SUM($F$34:$F44))*(SUM($H$1:QL$1)&lt;=SUM($F$34:$F45))*1,"F"))</f>
        <v>0</v>
      </c>
      <c r="QM45" s="65">
        <f ca="1">IF(WEEKDAY(QM$6,2)&gt;5,"w",IF(ISERROR(VLOOKUP(QM$6,fériés,1,FALSE)),(SUM($H$1:QM$1)&gt;SUM($F$34:$F44))*(SUM($H$1:QM$1)&lt;=SUM($F$34:$F45))*1,"F"))</f>
        <v>0</v>
      </c>
      <c r="QN45" s="65">
        <f ca="1">IF(WEEKDAY(QN$6,2)&gt;5,"w",IF(ISERROR(VLOOKUP(QN$6,fériés,1,FALSE)),(SUM($H$1:QN$1)&gt;SUM($F$34:$F44))*(SUM($H$1:QN$1)&lt;=SUM($F$34:$F45))*1,"F"))</f>
        <v>0</v>
      </c>
      <c r="QO45" s="65">
        <f ca="1">IF(WEEKDAY(QO$6,2)&gt;5,"w",IF(ISERROR(VLOOKUP(QO$6,fériés,1,FALSE)),(SUM($H$1:QO$1)&gt;SUM($F$34:$F44))*(SUM($H$1:QO$1)&lt;=SUM($F$34:$F45))*1,"F"))</f>
        <v>0</v>
      </c>
      <c r="QP45" s="65">
        <f ca="1">IF(WEEKDAY(QP$6,2)&gt;5,"w",IF(ISERROR(VLOOKUP(QP$6,fériés,1,FALSE)),(SUM($H$1:QP$1)&gt;SUM($F$34:$F44))*(SUM($H$1:QP$1)&lt;=SUM($F$34:$F45))*1,"F"))</f>
        <v>0</v>
      </c>
      <c r="QQ45" s="65">
        <f ca="1">IF(WEEKDAY(QQ$6,2)&gt;5,"w",IF(ISERROR(VLOOKUP(QQ$6,fériés,1,FALSE)),(SUM($H$1:QQ$1)&gt;SUM($F$34:$F44))*(SUM($H$1:QQ$1)&lt;=SUM($F$34:$F45))*1,"F"))</f>
        <v>0</v>
      </c>
      <c r="QR45" s="65">
        <f ca="1">IF(WEEKDAY(QR$6,2)&gt;5,"w",IF(ISERROR(VLOOKUP(QR$6,fériés,1,FALSE)),(SUM($H$1:QR$1)&gt;SUM($F$34:$F44))*(SUM($H$1:QR$1)&lt;=SUM($F$34:$F45))*1,"F"))</f>
        <v>0</v>
      </c>
      <c r="QS45" s="65">
        <f ca="1">IF(WEEKDAY(QS$6,2)&gt;5,"w",IF(ISERROR(VLOOKUP(QS$6,fériés,1,FALSE)),(SUM($H$1:QS$1)&gt;SUM($F$34:$F44))*(SUM($H$1:QS$1)&lt;=SUM($F$34:$F45))*1,"F"))</f>
        <v>0</v>
      </c>
      <c r="QT45" s="65">
        <f ca="1">IF(WEEKDAY(QT$6,2)&gt;5,"w",IF(ISERROR(VLOOKUP(QT$6,fériés,1,FALSE)),(SUM($H$1:QT$1)&gt;SUM($F$34:$F44))*(SUM($H$1:QT$1)&lt;=SUM($F$34:$F45))*1,"F"))</f>
        <v>0</v>
      </c>
      <c r="QU45" s="65">
        <f ca="1">IF(WEEKDAY(QU$6,2)&gt;5,"w",IF(ISERROR(VLOOKUP(QU$6,fériés,1,FALSE)),(SUM($H$1:QU$1)&gt;SUM($F$34:$F44))*(SUM($H$1:QU$1)&lt;=SUM($F$34:$F45))*1,"F"))</f>
        <v>0</v>
      </c>
      <c r="QV45" s="65">
        <f ca="1">IF(WEEKDAY(QV$6,2)&gt;5,"w",IF(ISERROR(VLOOKUP(QV$6,fériés,1,FALSE)),(SUM($H$1:QV$1)&gt;SUM($F$34:$F44))*(SUM($H$1:QV$1)&lt;=SUM($F$34:$F45))*1,"F"))</f>
        <v>0</v>
      </c>
      <c r="QW45" s="65">
        <f ca="1">IF(WEEKDAY(QW$6,2)&gt;5,"w",IF(ISERROR(VLOOKUP(QW$6,fériés,1,FALSE)),(SUM($H$1:QW$1)&gt;SUM($F$34:$F44))*(SUM($H$1:QW$1)&lt;=SUM($F$34:$F45))*1,"F"))</f>
        <v>0</v>
      </c>
      <c r="QX45" s="65">
        <f ca="1">IF(WEEKDAY(QX$6,2)&gt;5,"w",IF(ISERROR(VLOOKUP(QX$6,fériés,1,FALSE)),(SUM($H$1:QX$1)&gt;SUM($F$34:$F44))*(SUM($H$1:QX$1)&lt;=SUM($F$34:$F45))*1,"F"))</f>
        <v>0</v>
      </c>
      <c r="QY45" s="65">
        <f ca="1">IF(WEEKDAY(QY$6,2)&gt;5,"w",IF(ISERROR(VLOOKUP(QY$6,fériés,1,FALSE)),(SUM($H$1:QY$1)&gt;SUM($F$34:$F44))*(SUM($H$1:QY$1)&lt;=SUM($F$34:$F45))*1,"F"))</f>
        <v>0</v>
      </c>
      <c r="QZ45" s="65">
        <f ca="1">IF(WEEKDAY(QZ$6,2)&gt;5,"w",IF(ISERROR(VLOOKUP(QZ$6,fériés,1,FALSE)),(SUM($H$1:QZ$1)&gt;SUM($F$34:$F44))*(SUM($H$1:QZ$1)&lt;=SUM($F$34:$F45))*1,"F"))</f>
        <v>0</v>
      </c>
      <c r="RA45" s="65">
        <f ca="1">IF(WEEKDAY(RA$6,2)&gt;5,"w",IF(ISERROR(VLOOKUP(RA$6,fériés,1,FALSE)),(SUM($H$1:RA$1)&gt;SUM($F$34:$F44))*(SUM($H$1:RA$1)&lt;=SUM($F$34:$F45))*1,"F"))</f>
        <v>0</v>
      </c>
      <c r="RB45" s="65">
        <f ca="1">IF(WEEKDAY(RB$6,2)&gt;5,"w",IF(ISERROR(VLOOKUP(RB$6,fériés,1,FALSE)),(SUM($H$1:RB$1)&gt;SUM($F$34:$F44))*(SUM($H$1:RB$1)&lt;=SUM($F$34:$F45))*1,"F"))</f>
        <v>0</v>
      </c>
      <c r="RC45" s="65">
        <f ca="1">IF(WEEKDAY(RC$6,2)&gt;5,"w",IF(ISERROR(VLOOKUP(RC$6,fériés,1,FALSE)),(SUM($H$1:RC$1)&gt;SUM($F$34:$F44))*(SUM($H$1:RC$1)&lt;=SUM($F$34:$F45))*1,"F"))</f>
        <v>0</v>
      </c>
      <c r="RD45" s="65">
        <f ca="1">IF(WEEKDAY(RD$6,2)&gt;5,"w",IF(ISERROR(VLOOKUP(RD$6,fériés,1,FALSE)),(SUM($H$1:RD$1)&gt;SUM($F$34:$F44))*(SUM($H$1:RD$1)&lt;=SUM($F$34:$F45))*1,"F"))</f>
        <v>0</v>
      </c>
      <c r="RE45" s="65">
        <f ca="1">IF(WEEKDAY(RE$6,2)&gt;5,"w",IF(ISERROR(VLOOKUP(RE$6,fériés,1,FALSE)),(SUM($H$1:RE$1)&gt;SUM($F$34:$F44))*(SUM($H$1:RE$1)&lt;=SUM($F$34:$F45))*1,"F"))</f>
        <v>0</v>
      </c>
      <c r="RF45" s="65">
        <f ca="1">IF(WEEKDAY(RF$6,2)&gt;5,"w",IF(ISERROR(VLOOKUP(RF$6,fériés,1,FALSE)),(SUM($H$1:RF$1)&gt;SUM($F$34:$F44))*(SUM($H$1:RF$1)&lt;=SUM($F$34:$F45))*1,"F"))</f>
        <v>0</v>
      </c>
      <c r="RG45" s="65">
        <f ca="1">IF(WEEKDAY(RG$6,2)&gt;5,"w",IF(ISERROR(VLOOKUP(RG$6,fériés,1,FALSE)),(SUM($H$1:RG$1)&gt;SUM($F$34:$F44))*(SUM($H$1:RG$1)&lt;=SUM($F$34:$F45))*1,"F"))</f>
        <v>0</v>
      </c>
      <c r="RH45" s="65">
        <f ca="1">IF(WEEKDAY(RH$6,2)&gt;5,"w",IF(ISERROR(VLOOKUP(RH$6,fériés,1,FALSE)),(SUM($H$1:RH$1)&gt;SUM($F$34:$F44))*(SUM($H$1:RH$1)&lt;=SUM($F$34:$F45))*1,"F"))</f>
        <v>0</v>
      </c>
      <c r="RI45" s="65">
        <f ca="1">IF(WEEKDAY(RI$6,2)&gt;5,"w",IF(ISERROR(VLOOKUP(RI$6,fériés,1,FALSE)),(SUM($H$1:RI$1)&gt;SUM($F$34:$F44))*(SUM($H$1:RI$1)&lt;=SUM($F$34:$F45))*1,"F"))</f>
        <v>0</v>
      </c>
      <c r="RJ45" s="65">
        <f ca="1">IF(WEEKDAY(RJ$6,2)&gt;5,"w",IF(ISERROR(VLOOKUP(RJ$6,fériés,1,FALSE)),(SUM($H$1:RJ$1)&gt;SUM($F$34:$F44))*(SUM($H$1:RJ$1)&lt;=SUM($F$34:$F45))*1,"F"))</f>
        <v>0</v>
      </c>
      <c r="RK45" s="65">
        <f ca="1">IF(WEEKDAY(RK$6,2)&gt;5,"w",IF(ISERROR(VLOOKUP(RK$6,fériés,1,FALSE)),(SUM($H$1:RK$1)&gt;SUM($F$34:$F44))*(SUM($H$1:RK$1)&lt;=SUM($F$34:$F45))*1,"F"))</f>
        <v>0</v>
      </c>
      <c r="RL45" s="65">
        <f ca="1">IF(WEEKDAY(RL$6,2)&gt;5,"w",IF(ISERROR(VLOOKUP(RL$6,fériés,1,FALSE)),(SUM($H$1:RL$1)&gt;SUM($F$34:$F44))*(SUM($H$1:RL$1)&lt;=SUM($F$34:$F45))*1,"F"))</f>
        <v>0</v>
      </c>
      <c r="RM45" s="65">
        <f ca="1">IF(WEEKDAY(RM$6,2)&gt;5,"w",IF(ISERROR(VLOOKUP(RM$6,fériés,1,FALSE)),(SUM($H$1:RM$1)&gt;SUM($F$34:$F44))*(SUM($H$1:RM$1)&lt;=SUM($F$34:$F45))*1,"F"))</f>
        <v>0</v>
      </c>
      <c r="RN45" s="65">
        <f ca="1">IF(WEEKDAY(RN$6,2)&gt;5,"w",IF(ISERROR(VLOOKUP(RN$6,fériés,1,FALSE)),(SUM($H$1:RN$1)&gt;SUM($F$34:$F44))*(SUM($H$1:RN$1)&lt;=SUM($F$34:$F45))*1,"F"))</f>
        <v>0</v>
      </c>
      <c r="RO45" s="65">
        <f ca="1">IF(WEEKDAY(RO$6,2)&gt;5,"w",IF(ISERROR(VLOOKUP(RO$6,fériés,1,FALSE)),(SUM($H$1:RO$1)&gt;SUM($F$34:$F44))*(SUM($H$1:RO$1)&lt;=SUM($F$34:$F45))*1,"F"))</f>
        <v>0</v>
      </c>
      <c r="RP45" s="65">
        <f ca="1">IF(WEEKDAY(RP$6,2)&gt;5,"w",IF(ISERROR(VLOOKUP(RP$6,fériés,1,FALSE)),(SUM($H$1:RP$1)&gt;SUM($F$34:$F44))*(SUM($H$1:RP$1)&lt;=SUM($F$34:$F45))*1,"F"))</f>
        <v>0</v>
      </c>
      <c r="RQ45" s="65">
        <f ca="1">IF(WEEKDAY(RQ$6,2)&gt;5,"w",IF(ISERROR(VLOOKUP(RQ$6,fériés,1,FALSE)),(SUM($H$1:RQ$1)&gt;SUM($F$34:$F44))*(SUM($H$1:RQ$1)&lt;=SUM($F$34:$F45))*1,"F"))</f>
        <v>0</v>
      </c>
      <c r="RR45" s="65" t="str">
        <f ca="1">IF(WEEKDAY(RR$6,2)&gt;5,"w",IF(ISERROR(VLOOKUP(RR$6,fériés,1,FALSE)),(SUM($H$1:RR$1)&gt;SUM($F$34:$F44))*(SUM($H$1:RR$1)&lt;=SUM($F$34:$F45))*1,"F"))</f>
        <v>w</v>
      </c>
      <c r="RS45" s="65" t="str">
        <f ca="1">IF(WEEKDAY(RS$6,2)&gt;5,"w",IF(ISERROR(VLOOKUP(RS$6,fériés,1,FALSE)),(SUM($H$1:RS$1)&gt;SUM($F$34:$F44))*(SUM($H$1:RS$1)&lt;=SUM($F$34:$F45))*1,"F"))</f>
        <v>w</v>
      </c>
      <c r="RT45" s="65" t="str">
        <f ca="1">IF(WEEKDAY(RT$6,2)&gt;5,"w",IF(ISERROR(VLOOKUP(RT$6,fériés,1,FALSE)),(SUM($H$1:RT$1)&gt;SUM($F$34:$F44))*(SUM($H$1:RT$1)&lt;=SUM($F$34:$F45))*1,"F"))</f>
        <v>w</v>
      </c>
      <c r="RU45" s="65" t="str">
        <f ca="1">IF(WEEKDAY(RU$6,2)&gt;5,"w",IF(ISERROR(VLOOKUP(RU$6,fériés,1,FALSE)),(SUM($H$1:RU$1)&gt;SUM($F$34:$F44))*(SUM($H$1:RU$1)&lt;=SUM($F$34:$F45))*1,"F"))</f>
        <v>w</v>
      </c>
      <c r="RV45" s="65" t="str">
        <f ca="1">IF(WEEKDAY(RV$6,2)&gt;5,"w",IF(ISERROR(VLOOKUP(RV$6,fériés,1,FALSE)),(SUM($H$1:RV$1)&gt;SUM($F$34:$F44))*(SUM($H$1:RV$1)&lt;=SUM($F$34:$F45))*1,"F"))</f>
        <v>w</v>
      </c>
      <c r="RW45" s="65" t="str">
        <f ca="1">IF(WEEKDAY(RW$6,2)&gt;5,"w",IF(ISERROR(VLOOKUP(RW$6,fériés,1,FALSE)),(SUM($H$1:RW$1)&gt;SUM($F$34:$F44))*(SUM($H$1:RW$1)&lt;=SUM($F$34:$F45))*1,"F"))</f>
        <v>w</v>
      </c>
      <c r="RX45" s="65" t="str">
        <f ca="1">IF(WEEKDAY(RX$6,2)&gt;5,"w",IF(ISERROR(VLOOKUP(RX$6,fériés,1,FALSE)),(SUM($H$1:RX$1)&gt;SUM($F$34:$F44))*(SUM($H$1:RX$1)&lt;=SUM($F$34:$F45))*1,"F"))</f>
        <v>w</v>
      </c>
      <c r="RY45" s="65" t="str">
        <f ca="1">IF(WEEKDAY(RY$6,2)&gt;5,"w",IF(ISERROR(VLOOKUP(RY$6,fériés,1,FALSE)),(SUM($H$1:RY$1)&gt;SUM($F$34:$F44))*(SUM($H$1:RY$1)&lt;=SUM($F$34:$F45))*1,"F"))</f>
        <v>w</v>
      </c>
      <c r="RZ45" s="65" t="str">
        <f ca="1">IF(WEEKDAY(RZ$6,2)&gt;5,"w",IF(ISERROR(VLOOKUP(RZ$6,fériés,1,FALSE)),(SUM($H$1:RZ$1)&gt;SUM($F$34:$F44))*(SUM($H$1:RZ$1)&lt;=SUM($F$34:$F45))*1,"F"))</f>
        <v>w</v>
      </c>
      <c r="SA45" s="65" t="str">
        <f ca="1">IF(WEEKDAY(SA$6,2)&gt;5,"w",IF(ISERROR(VLOOKUP(SA$6,fériés,1,FALSE)),(SUM($H$1:SA$1)&gt;SUM($F$34:$F44))*(SUM($H$1:SA$1)&lt;=SUM($F$34:$F45))*1,"F"))</f>
        <v>w</v>
      </c>
      <c r="SB45" s="65" t="str">
        <f ca="1">IF(WEEKDAY(SB$6,2)&gt;5,"w",IF(ISERROR(VLOOKUP(SB$6,fériés,1,FALSE)),(SUM($H$1:SB$1)&gt;SUM($F$34:$F44))*(SUM($H$1:SB$1)&lt;=SUM($F$34:$F45))*1,"F"))</f>
        <v>w</v>
      </c>
      <c r="SC45" s="65" t="str">
        <f ca="1">IF(WEEKDAY(SC$6,2)&gt;5,"w",IF(ISERROR(VLOOKUP(SC$6,fériés,1,FALSE)),(SUM($H$1:SC$1)&gt;SUM($F$34:$F44))*(SUM($H$1:SC$1)&lt;=SUM($F$34:$F45))*1,"F"))</f>
        <v>w</v>
      </c>
      <c r="SD45" s="65" t="str">
        <f ca="1">IF(WEEKDAY(SD$6,2)&gt;5,"w",IF(ISERROR(VLOOKUP(SD$6,fériés,1,FALSE)),(SUM($H$1:SD$1)&gt;SUM($F$34:$F44))*(SUM($H$1:SD$1)&lt;=SUM($F$34:$F45))*1,"F"))</f>
        <v>w</v>
      </c>
      <c r="SE45" s="65" t="str">
        <f ca="1">IF(WEEKDAY(SE$6,2)&gt;5,"w",IF(ISERROR(VLOOKUP(SE$6,fériés,1,FALSE)),(SUM($H$1:SE$1)&gt;SUM($F$34:$F44))*(SUM($H$1:SE$1)&lt;=SUM($F$34:$F45))*1,"F"))</f>
        <v>w</v>
      </c>
      <c r="SF45" s="65" t="str">
        <f ca="1">IF(WEEKDAY(SF$6,2)&gt;5,"w",IF(ISERROR(VLOOKUP(SF$6,fériés,1,FALSE)),(SUM($H$1:SF$1)&gt;SUM($F$34:$F44))*(SUM($H$1:SF$1)&lt;=SUM($F$34:$F45))*1,"F"))</f>
        <v>w</v>
      </c>
      <c r="SG45" s="83"/>
    </row>
    <row r="46" spans="1:501" ht="15" customHeight="1" x14ac:dyDescent="0.25">
      <c r="A46" s="86" t="s">
        <v>43</v>
      </c>
      <c r="B46" s="86" t="s">
        <v>21</v>
      </c>
      <c r="C46" s="86" t="s">
        <v>22</v>
      </c>
      <c r="D46" s="86" t="s">
        <v>23</v>
      </c>
      <c r="E46" s="86" t="s">
        <v>25</v>
      </c>
      <c r="F46" s="89" t="s">
        <v>26</v>
      </c>
      <c r="G46" s="86" t="s">
        <v>27</v>
      </c>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c r="IW46" s="83"/>
      <c r="IX46" s="83"/>
      <c r="IY46" s="83"/>
      <c r="IZ46" s="83"/>
      <c r="JA46" s="83"/>
      <c r="JB46" s="83"/>
      <c r="JC46" s="83"/>
      <c r="JD46" s="83"/>
      <c r="JE46" s="83"/>
      <c r="JF46" s="83"/>
      <c r="JG46" s="83"/>
      <c r="JH46" s="83"/>
      <c r="JI46" s="83"/>
      <c r="JJ46" s="83"/>
      <c r="JK46" s="83"/>
      <c r="JL46" s="83"/>
      <c r="JM46" s="83"/>
      <c r="JN46" s="83"/>
      <c r="JO46" s="83"/>
      <c r="JP46" s="83"/>
      <c r="JQ46" s="83"/>
      <c r="JR46" s="83"/>
      <c r="JS46" s="83"/>
      <c r="JT46" s="83"/>
      <c r="JU46" s="83"/>
      <c r="JV46" s="83"/>
      <c r="JW46" s="83"/>
      <c r="JX46" s="83"/>
      <c r="JY46" s="83"/>
      <c r="JZ46" s="83"/>
      <c r="KA46" s="83"/>
      <c r="KB46" s="83"/>
      <c r="KC46" s="83"/>
      <c r="KD46" s="83"/>
      <c r="KE46" s="83"/>
      <c r="KF46" s="83"/>
      <c r="KG46" s="83"/>
      <c r="KH46" s="83"/>
      <c r="KI46" s="83"/>
      <c r="KJ46" s="83"/>
      <c r="KK46" s="83"/>
      <c r="KL46" s="83"/>
      <c r="KM46" s="83"/>
      <c r="KN46" s="83"/>
      <c r="KO46" s="83"/>
      <c r="KP46" s="83"/>
      <c r="KQ46" s="83"/>
      <c r="KR46" s="83"/>
      <c r="KS46" s="83"/>
      <c r="KT46" s="83"/>
      <c r="KU46" s="83"/>
      <c r="KV46" s="83"/>
      <c r="KW46" s="83"/>
      <c r="KX46" s="83"/>
      <c r="KY46" s="83"/>
      <c r="KZ46" s="83"/>
      <c r="LA46" s="83"/>
      <c r="LB46" s="83"/>
      <c r="LC46" s="83"/>
      <c r="LD46" s="83"/>
      <c r="LE46" s="83"/>
      <c r="LF46" s="83"/>
      <c r="LG46" s="83"/>
      <c r="LH46" s="83"/>
      <c r="LI46" s="83"/>
      <c r="LJ46" s="83"/>
      <c r="LK46" s="83"/>
      <c r="LL46" s="83"/>
      <c r="LM46" s="83"/>
      <c r="LN46" s="83"/>
      <c r="LO46" s="83"/>
      <c r="LP46" s="83"/>
      <c r="LQ46" s="83"/>
      <c r="LR46" s="83"/>
      <c r="LS46" s="83"/>
      <c r="LT46" s="83"/>
      <c r="LU46" s="83"/>
      <c r="LV46" s="83"/>
      <c r="LW46" s="83"/>
      <c r="LX46" s="83"/>
      <c r="LY46" s="83"/>
      <c r="LZ46" s="83"/>
      <c r="MA46" s="83"/>
      <c r="MB46" s="83"/>
      <c r="MC46" s="83"/>
      <c r="MD46" s="83"/>
      <c r="ME46" s="83"/>
      <c r="MF46" s="83"/>
      <c r="MG46" s="83"/>
      <c r="MH46" s="83"/>
      <c r="MI46" s="83"/>
      <c r="MJ46" s="83"/>
      <c r="MK46" s="83"/>
      <c r="ML46" s="83"/>
      <c r="MM46" s="83"/>
      <c r="MN46" s="83"/>
      <c r="MO46" s="83"/>
      <c r="MP46" s="83"/>
      <c r="MQ46" s="83"/>
      <c r="MR46" s="83"/>
      <c r="MS46" s="83"/>
      <c r="MT46" s="83"/>
      <c r="MU46" s="83"/>
      <c r="MV46" s="83"/>
      <c r="MW46" s="83"/>
      <c r="MX46" s="83"/>
      <c r="MY46" s="83"/>
      <c r="MZ46" s="83"/>
      <c r="NA46" s="83"/>
      <c r="NB46" s="83"/>
      <c r="NC46" s="83"/>
      <c r="ND46" s="83"/>
      <c r="NE46" s="83"/>
      <c r="NF46" s="83"/>
      <c r="NG46" s="83"/>
      <c r="NH46" s="83"/>
      <c r="NI46" s="83"/>
      <c r="NJ46" s="83"/>
      <c r="NK46" s="83"/>
      <c r="NL46" s="83"/>
      <c r="NM46" s="83"/>
      <c r="NN46" s="83"/>
      <c r="NO46" s="83"/>
      <c r="NP46" s="83"/>
      <c r="NQ46" s="83"/>
      <c r="NR46" s="83"/>
      <c r="NS46" s="83"/>
      <c r="NT46" s="83"/>
      <c r="NU46" s="83"/>
      <c r="NV46" s="83"/>
      <c r="NW46" s="83"/>
      <c r="NX46" s="83"/>
      <c r="NY46" s="83"/>
      <c r="NZ46" s="83"/>
      <c r="OA46" s="83"/>
      <c r="OB46" s="83"/>
      <c r="OC46" s="83"/>
      <c r="OD46" s="83"/>
      <c r="OE46" s="83"/>
      <c r="OF46" s="83"/>
      <c r="OG46" s="83"/>
      <c r="OH46" s="83"/>
      <c r="OI46" s="83"/>
      <c r="OJ46" s="83"/>
      <c r="OK46" s="83"/>
      <c r="OL46" s="83"/>
      <c r="OM46" s="83"/>
      <c r="ON46" s="83"/>
      <c r="OO46" s="83"/>
      <c r="OP46" s="83"/>
      <c r="OQ46" s="83"/>
      <c r="OR46" s="83"/>
      <c r="OS46" s="83"/>
      <c r="OT46" s="83"/>
      <c r="OU46" s="83"/>
      <c r="OV46" s="83"/>
      <c r="OW46" s="83"/>
      <c r="OX46" s="83"/>
      <c r="OY46" s="83"/>
      <c r="OZ46" s="83"/>
      <c r="PA46" s="83"/>
      <c r="PB46" s="83"/>
      <c r="PC46" s="83"/>
      <c r="PD46" s="83"/>
      <c r="PE46" s="83"/>
      <c r="PF46" s="83"/>
      <c r="PG46" s="83"/>
      <c r="PH46" s="83"/>
      <c r="PI46" s="83"/>
      <c r="PJ46" s="83"/>
      <c r="PK46" s="83"/>
      <c r="PL46" s="83"/>
      <c r="PM46" s="83"/>
      <c r="PN46" s="83"/>
      <c r="PO46" s="83"/>
      <c r="PP46" s="83"/>
      <c r="PQ46" s="83"/>
      <c r="PR46" s="83"/>
      <c r="PS46" s="83"/>
      <c r="PT46" s="83"/>
      <c r="PU46" s="83"/>
      <c r="PV46" s="83"/>
      <c r="PW46" s="83"/>
      <c r="PX46" s="83"/>
      <c r="PY46" s="83"/>
      <c r="PZ46" s="83"/>
      <c r="QA46" s="83"/>
      <c r="QB46" s="83"/>
      <c r="QC46" s="83"/>
      <c r="QD46" s="83"/>
      <c r="QE46" s="83"/>
      <c r="QF46" s="83"/>
      <c r="QG46" s="83"/>
      <c r="QH46" s="83"/>
      <c r="QI46" s="83"/>
      <c r="QJ46" s="83"/>
      <c r="QK46" s="83"/>
      <c r="QL46" s="83"/>
      <c r="QM46" s="83"/>
      <c r="QN46" s="83"/>
      <c r="QO46" s="83"/>
      <c r="QP46" s="83"/>
      <c r="QQ46" s="83"/>
      <c r="QR46" s="83"/>
      <c r="QS46" s="83"/>
      <c r="QT46" s="83"/>
      <c r="QU46" s="83"/>
      <c r="QV46" s="83"/>
      <c r="QW46" s="83"/>
      <c r="QX46" s="83"/>
      <c r="QY46" s="83"/>
      <c r="QZ46" s="83"/>
      <c r="RA46" s="83"/>
      <c r="RB46" s="83"/>
      <c r="RC46" s="83"/>
      <c r="RD46" s="83"/>
      <c r="RE46" s="83"/>
      <c r="RF46" s="83"/>
      <c r="RG46" s="83"/>
      <c r="RH46" s="83"/>
      <c r="RI46" s="83"/>
      <c r="RJ46" s="83"/>
      <c r="RK46" s="83"/>
      <c r="RL46" s="83"/>
      <c r="RM46" s="83"/>
      <c r="RN46" s="83"/>
      <c r="RO46" s="83"/>
      <c r="RP46" s="83"/>
      <c r="RQ46" s="83"/>
      <c r="RR46" s="83"/>
      <c r="RS46" s="83"/>
      <c r="RT46" s="83"/>
      <c r="RU46" s="83"/>
      <c r="RV46" s="83"/>
      <c r="RW46" s="83"/>
      <c r="RX46" s="83"/>
      <c r="RY46" s="83"/>
      <c r="RZ46" s="83"/>
      <c r="SA46" s="83"/>
      <c r="SB46" s="83"/>
      <c r="SC46" s="83"/>
      <c r="SD46" s="83"/>
      <c r="SE46" s="83"/>
      <c r="SF46" s="83"/>
      <c r="SG46" s="83"/>
    </row>
    <row r="47" spans="1:501" ht="12" customHeight="1" x14ac:dyDescent="0.25">
      <c r="A47" s="80">
        <v>100</v>
      </c>
      <c r="B47" s="63" t="str">
        <f>IFERROR(VLOOKUP($A$8,Base_données!$A$4:$AB$24,2,FALSE),"")</f>
        <v/>
      </c>
      <c r="C47" s="78" t="str">
        <f>IF(A47="","",Base_données!$P$3)</f>
        <v xml:space="preserve"> fraisage</v>
      </c>
      <c r="D47" s="79" t="str">
        <f>IFERROR(VLOOKUP($A47,Base_données!$A$4:$AB$24,Base_données!$D$1,FALSE),"")</f>
        <v/>
      </c>
      <c r="E47" s="79" t="str">
        <f>IFERROR(VLOOKUP($A47,Base_données!$A$4:$AB$24,Base_données!$P$1,FALSE),"")</f>
        <v/>
      </c>
      <c r="F47" s="67" t="str">
        <f t="shared" ref="F47:F48" si="90">IFERROR($D47*E47,"")</f>
        <v/>
      </c>
      <c r="G47" s="62" t="str">
        <f>IFERROR(VLOOKUP($A47,Base_données!$A$4:$L$24,5,FALSE),"")</f>
        <v/>
      </c>
      <c r="H47" s="27">
        <f ca="1">IF(WEEKDAY(H$6,2)&gt;5,"w",IF(ISERROR(VLOOKUP(H$6,fériés,1,FALSE)),(SUM($H$1:H$1)&lt;=$F47)*1,"F"))</f>
        <v>1</v>
      </c>
      <c r="I47" s="27">
        <f ca="1">IF(WEEKDAY(I$6,2)&gt;5,"w",IF(ISERROR(VLOOKUP(I$6,fériés,1,FALSE)),(SUM($H$1:I$1)&lt;=$F47)*1,"F"))</f>
        <v>1</v>
      </c>
      <c r="J47" s="27">
        <f ca="1">IF(WEEKDAY(J$6,2)&gt;5,"w",IF(ISERROR(VLOOKUP(J$6,fériés,1,FALSE)),(SUM($H$1:J$1)&lt;=$F47)*1,"F"))</f>
        <v>1</v>
      </c>
      <c r="K47" s="27">
        <f ca="1">IF(WEEKDAY(K$6,2)&gt;5,"w",IF(ISERROR(VLOOKUP(K$6,fériés,1,FALSE)),(SUM($H$1:K$1)&lt;=$F47)*1,"F"))</f>
        <v>1</v>
      </c>
      <c r="L47" s="27">
        <f ca="1">IF(WEEKDAY(L$6,2)&gt;5,"w",IF(ISERROR(VLOOKUP(L$6,fériés,1,FALSE)),(SUM($H$1:L$1)&lt;=$F47)*1,"F"))</f>
        <v>1</v>
      </c>
      <c r="M47" s="27">
        <f ca="1">IF(WEEKDAY(M$6,2)&gt;5,"w",IF(ISERROR(VLOOKUP(M$6,fériés,1,FALSE)),(SUM($H$1:M$1)&lt;=$F47)*1,"F"))</f>
        <v>1</v>
      </c>
      <c r="N47" s="27">
        <f ca="1">IF(WEEKDAY(N$6,2)&gt;5,"w",IF(ISERROR(VLOOKUP(N$6,fériés,1,FALSE)),(SUM($H$1:N$1)&lt;=$F47)*1,"F"))</f>
        <v>1</v>
      </c>
      <c r="O47" s="27">
        <f ca="1">IF(WEEKDAY(O$6,2)&gt;5,"w",IF(ISERROR(VLOOKUP(O$6,fériés,1,FALSE)),(SUM($H$1:O$1)&lt;=$F47)*1,"F"))</f>
        <v>1</v>
      </c>
      <c r="P47" s="27">
        <f ca="1">IF(WEEKDAY(P$6,2)&gt;5,"w",IF(ISERROR(VLOOKUP(P$6,fériés,1,FALSE)),(SUM($H$1:P$1)&lt;=$F47)*1,"F"))</f>
        <v>1</v>
      </c>
      <c r="Q47" s="27">
        <f ca="1">IF(WEEKDAY(Q$6,2)&gt;5,"w",IF(ISERROR(VLOOKUP(Q$6,fériés,1,FALSE)),(SUM($H$1:Q$1)&lt;=$F47)*1,"F"))</f>
        <v>1</v>
      </c>
      <c r="R47" s="27">
        <f ca="1">IF(WEEKDAY(R$6,2)&gt;5,"w",IF(ISERROR(VLOOKUP(R$6,fériés,1,FALSE)),(SUM($H$1:R$1)&lt;=$F47)*1,"F"))</f>
        <v>1</v>
      </c>
      <c r="S47" s="27">
        <f ca="1">IF(WEEKDAY(S$6,2)&gt;5,"w",IF(ISERROR(VLOOKUP(S$6,fériés,1,FALSE)),(SUM($H$1:S$1)&lt;=$F47)*1,"F"))</f>
        <v>1</v>
      </c>
      <c r="T47" s="27">
        <f ca="1">IF(WEEKDAY(T$6,2)&gt;5,"w",IF(ISERROR(VLOOKUP(T$6,fériés,1,FALSE)),(SUM($H$1:T$1)&lt;=$F47)*1,"F"))</f>
        <v>1</v>
      </c>
      <c r="U47" s="27">
        <f ca="1">IF(WEEKDAY(U$6,2)&gt;5,"w",IF(ISERROR(VLOOKUP(U$6,fériés,1,FALSE)),(SUM($H$1:U$1)&lt;=$F47)*1,"F"))</f>
        <v>1</v>
      </c>
      <c r="V47" s="27">
        <f ca="1">IF(WEEKDAY(V$6,2)&gt;5,"w",IF(ISERROR(VLOOKUP(V$6,fériés,1,FALSE)),(SUM($H$1:V$1)&lt;=$F47)*1,"F"))</f>
        <v>1</v>
      </c>
      <c r="W47" s="27">
        <f ca="1">IF(WEEKDAY(W$6,2)&gt;5,"w",IF(ISERROR(VLOOKUP(W$6,fériés,1,FALSE)),(SUM($H$1:W$1)&lt;=$F47)*1,"F"))</f>
        <v>1</v>
      </c>
      <c r="X47" s="27">
        <f ca="1">IF(WEEKDAY(X$6,2)&gt;5,"w",IF(ISERROR(VLOOKUP(X$6,fériés,1,FALSE)),(SUM($H$1:X$1)&lt;=$F47)*1,"F"))</f>
        <v>1</v>
      </c>
      <c r="Y47" s="27">
        <f ca="1">IF(WEEKDAY(Y$6,2)&gt;5,"w",IF(ISERROR(VLOOKUP(Y$6,fériés,1,FALSE)),(SUM($H$1:Y$1)&lt;=$F47)*1,"F"))</f>
        <v>1</v>
      </c>
      <c r="Z47" s="27">
        <f ca="1">IF(WEEKDAY(Z$6,2)&gt;5,"w",IF(ISERROR(VLOOKUP(Z$6,fériés,1,FALSE)),(SUM($H$1:Z$1)&lt;=$F47)*1,"F"))</f>
        <v>1</v>
      </c>
      <c r="AA47" s="27">
        <f ca="1">IF(WEEKDAY(AA$6,2)&gt;5,"w",IF(ISERROR(VLOOKUP(AA$6,fériés,1,FALSE)),(SUM($H$1:AA$1)&lt;=$F47)*1,"F"))</f>
        <v>1</v>
      </c>
      <c r="AB47" s="27">
        <f ca="1">IF(WEEKDAY(AB$6,2)&gt;5,"w",IF(ISERROR(VLOOKUP(AB$6,fériés,1,FALSE)),(SUM($H$1:AB$1)&lt;=$F47)*1,"F"))</f>
        <v>1</v>
      </c>
      <c r="AC47" s="27">
        <f ca="1">IF(WEEKDAY(AC$6,2)&gt;5,"w",IF(ISERROR(VLOOKUP(AC$6,fériés,1,FALSE)),(SUM($H$1:AC$1)&lt;=$F47)*1,"F"))</f>
        <v>1</v>
      </c>
      <c r="AD47" s="27">
        <f ca="1">IF(WEEKDAY(AD$6,2)&gt;5,"w",IF(ISERROR(VLOOKUP(AD$6,fériés,1,FALSE)),(SUM($H$1:AD$1)&lt;=$F47)*1,"F"))</f>
        <v>1</v>
      </c>
      <c r="AE47" s="27">
        <f ca="1">IF(WEEKDAY(AE$6,2)&gt;5,"w",IF(ISERROR(VLOOKUP(AE$6,fériés,1,FALSE)),(SUM($H$1:AE$1)&lt;=$F47)*1,"F"))</f>
        <v>1</v>
      </c>
      <c r="AF47" s="27">
        <f ca="1">IF(WEEKDAY(AF$6,2)&gt;5,"w",IF(ISERROR(VLOOKUP(AF$6,fériés,1,FALSE)),(SUM($H$1:AF$1)&lt;=$F47)*1,"F"))</f>
        <v>1</v>
      </c>
      <c r="AG47" s="27">
        <f ca="1">IF(WEEKDAY(AG$6,2)&gt;5,"w",IF(ISERROR(VLOOKUP(AG$6,fériés,1,FALSE)),(SUM($H$1:AG$1)&lt;=$F47)*1,"F"))</f>
        <v>1</v>
      </c>
      <c r="AH47" s="27">
        <f ca="1">IF(WEEKDAY(AH$6,2)&gt;5,"w",IF(ISERROR(VLOOKUP(AH$6,fériés,1,FALSE)),(SUM($H$1:AH$1)&lt;=$F47)*1,"F"))</f>
        <v>1</v>
      </c>
      <c r="AI47" s="27">
        <f ca="1">IF(WEEKDAY(AI$6,2)&gt;5,"w",IF(ISERROR(VLOOKUP(AI$6,fériés,1,FALSE)),(SUM($H$1:AI$1)&lt;=$F47)*1,"F"))</f>
        <v>1</v>
      </c>
      <c r="AJ47" s="27">
        <f ca="1">IF(WEEKDAY(AJ$6,2)&gt;5,"w",IF(ISERROR(VLOOKUP(AJ$6,fériés,1,FALSE)),(SUM($H$1:AJ$1)&lt;=$F47)*1,"F"))</f>
        <v>1</v>
      </c>
      <c r="AK47" s="27">
        <f ca="1">IF(WEEKDAY(AK$6,2)&gt;5,"w",IF(ISERROR(VLOOKUP(AK$6,fériés,1,FALSE)),(SUM($H$1:AK$1)&lt;=$F47)*1,"F"))</f>
        <v>1</v>
      </c>
      <c r="AL47" s="27">
        <f ca="1">IF(WEEKDAY(AL$6,2)&gt;5,"w",IF(ISERROR(VLOOKUP(AL$6,fériés,1,FALSE)),(SUM($H$1:AL$1)&lt;=$F47)*1,"F"))</f>
        <v>1</v>
      </c>
      <c r="AM47" s="27">
        <f ca="1">IF(WEEKDAY(AM$6,2)&gt;5,"w",IF(ISERROR(VLOOKUP(AM$6,fériés,1,FALSE)),(SUM($H$1:AM$1)&lt;=$F47)*1,"F"))</f>
        <v>1</v>
      </c>
      <c r="AN47" s="27">
        <f ca="1">IF(WEEKDAY(AN$6,2)&gt;5,"w",IF(ISERROR(VLOOKUP(AN$6,fériés,1,FALSE)),(SUM($H$1:AN$1)&lt;=$F47)*1,"F"))</f>
        <v>1</v>
      </c>
      <c r="AO47" s="27">
        <f ca="1">IF(WEEKDAY(AO$6,2)&gt;5,"w",IF(ISERROR(VLOOKUP(AO$6,fériés,1,FALSE)),(SUM($H$1:AO$1)&lt;=$F47)*1,"F"))</f>
        <v>1</v>
      </c>
      <c r="AP47" s="27">
        <f ca="1">IF(WEEKDAY(AP$6,2)&gt;5,"w",IF(ISERROR(VLOOKUP(AP$6,fériés,1,FALSE)),(SUM($H$1:AP$1)&lt;=$F47)*1,"F"))</f>
        <v>1</v>
      </c>
      <c r="AQ47" s="27">
        <f ca="1">IF(WEEKDAY(AQ$6,2)&gt;5,"w",IF(ISERROR(VLOOKUP(AQ$6,fériés,1,FALSE)),(SUM($H$1:AQ$1)&lt;=$F47)*1,"F"))</f>
        <v>1</v>
      </c>
      <c r="AR47" s="27">
        <f ca="1">IF(WEEKDAY(AR$6,2)&gt;5,"w",IF(ISERROR(VLOOKUP(AR$6,fériés,1,FALSE)),(SUM($H$1:AR$1)&lt;=$F47)*1,"F"))</f>
        <v>1</v>
      </c>
      <c r="AS47" s="27">
        <f ca="1">IF(WEEKDAY(AS$6,2)&gt;5,"w",IF(ISERROR(VLOOKUP(AS$6,fériés,1,FALSE)),(SUM($H$1:AS$1)&lt;=$F47)*1,"F"))</f>
        <v>1</v>
      </c>
      <c r="AT47" s="27">
        <f ca="1">IF(WEEKDAY(AT$6,2)&gt;5,"w",IF(ISERROR(VLOOKUP(AT$6,fériés,1,FALSE)),(SUM($H$1:AT$1)&lt;=$F47)*1,"F"))</f>
        <v>1</v>
      </c>
      <c r="AU47" s="27">
        <f ca="1">IF(WEEKDAY(AU$6,2)&gt;5,"w",IF(ISERROR(VLOOKUP(AU$6,fériés,1,FALSE)),(SUM($H$1:AU$1)&lt;=$F47)*1,"F"))</f>
        <v>1</v>
      </c>
      <c r="AV47" s="27">
        <f ca="1">IF(WEEKDAY(AV$6,2)&gt;5,"w",IF(ISERROR(VLOOKUP(AV$6,fériés,1,FALSE)),(SUM($H$1:AV$1)&lt;=$F47)*1,"F"))</f>
        <v>1</v>
      </c>
      <c r="AW47" s="27">
        <f ca="1">IF(WEEKDAY(AW$6,2)&gt;5,"w",IF(ISERROR(VLOOKUP(AW$6,fériés,1,FALSE)),(SUM($H$1:AW$1)&lt;=$F47)*1,"F"))</f>
        <v>1</v>
      </c>
      <c r="AX47" s="27">
        <f ca="1">IF(WEEKDAY(AX$6,2)&gt;5,"w",IF(ISERROR(VLOOKUP(AX$6,fériés,1,FALSE)),(SUM($H$1:AX$1)&lt;=$F47)*1,"F"))</f>
        <v>1</v>
      </c>
      <c r="AY47" s="27">
        <f ca="1">IF(WEEKDAY(AY$6,2)&gt;5,"w",IF(ISERROR(VLOOKUP(AY$6,fériés,1,FALSE)),(SUM($H$1:AY$1)&lt;=$F47)*1,"F"))</f>
        <v>1</v>
      </c>
      <c r="AZ47" s="27">
        <f ca="1">IF(WEEKDAY(AZ$6,2)&gt;5,"w",IF(ISERROR(VLOOKUP(AZ$6,fériés,1,FALSE)),(SUM($H$1:AZ$1)&lt;=$F47)*1,"F"))</f>
        <v>1</v>
      </c>
      <c r="BA47" s="27">
        <f ca="1">IF(WEEKDAY(BA$6,2)&gt;5,"w",IF(ISERROR(VLOOKUP(BA$6,fériés,1,FALSE)),(SUM($H$1:BA$1)&lt;=$F47)*1,"F"))</f>
        <v>1</v>
      </c>
      <c r="BB47" s="27">
        <f ca="1">IF(WEEKDAY(BB$6,2)&gt;5,"w",IF(ISERROR(VLOOKUP(BB$6,fériés,1,FALSE)),(SUM($H$1:BB$1)&lt;=$F47)*1,"F"))</f>
        <v>1</v>
      </c>
      <c r="BC47" s="27">
        <f ca="1">IF(WEEKDAY(BC$6,2)&gt;5,"w",IF(ISERROR(VLOOKUP(BC$6,fériés,1,FALSE)),(SUM($H$1:BC$1)&lt;=$F47)*1,"F"))</f>
        <v>1</v>
      </c>
      <c r="BD47" s="27">
        <f ca="1">IF(WEEKDAY(BD$6,2)&gt;5,"w",IF(ISERROR(VLOOKUP(BD$6,fériés,1,FALSE)),(SUM($H$1:BD$1)&lt;=$F47)*1,"F"))</f>
        <v>1</v>
      </c>
      <c r="BE47" s="27">
        <f ca="1">IF(WEEKDAY(BE$6,2)&gt;5,"w",IF(ISERROR(VLOOKUP(BE$6,fériés,1,FALSE)),(SUM($H$1:BE$1)&lt;=$F47)*1,"F"))</f>
        <v>1</v>
      </c>
      <c r="BF47" s="27">
        <f ca="1">IF(WEEKDAY(BF$6,2)&gt;5,"w",IF(ISERROR(VLOOKUP(BF$6,fériés,1,FALSE)),(SUM($H$1:BF$1)&lt;=$F47)*1,"F"))</f>
        <v>1</v>
      </c>
      <c r="BG47" s="27">
        <f ca="1">IF(WEEKDAY(BG$6,2)&gt;5,"w",IF(ISERROR(VLOOKUP(BG$6,fériés,1,FALSE)),(SUM($H$1:BG$1)&lt;=$F47)*1,"F"))</f>
        <v>1</v>
      </c>
      <c r="BH47" s="27">
        <f ca="1">IF(WEEKDAY(BH$6,2)&gt;5,"w",IF(ISERROR(VLOOKUP(BH$6,fériés,1,FALSE)),(SUM($H$1:BH$1)&lt;=$F47)*1,"F"))</f>
        <v>1</v>
      </c>
      <c r="BI47" s="27">
        <f ca="1">IF(WEEKDAY(BI$6,2)&gt;5,"w",IF(ISERROR(VLOOKUP(BI$6,fériés,1,FALSE)),(SUM($H$1:BI$1)&lt;=$F47)*1,"F"))</f>
        <v>1</v>
      </c>
      <c r="BJ47" s="27">
        <f ca="1">IF(WEEKDAY(BJ$6,2)&gt;5,"w",IF(ISERROR(VLOOKUP(BJ$6,fériés,1,FALSE)),(SUM($H$1:BJ$1)&lt;=$F47)*1,"F"))</f>
        <v>1</v>
      </c>
      <c r="BK47" s="27">
        <f ca="1">IF(WEEKDAY(BK$6,2)&gt;5,"w",IF(ISERROR(VLOOKUP(BK$6,fériés,1,FALSE)),(SUM($H$1:BK$1)&lt;=$F47)*1,"F"))</f>
        <v>1</v>
      </c>
      <c r="BL47" s="27">
        <f ca="1">IF(WEEKDAY(BL$6,2)&gt;5,"w",IF(ISERROR(VLOOKUP(BL$6,fériés,1,FALSE)),(SUM($H$1:BL$1)&lt;=$F47)*1,"F"))</f>
        <v>1</v>
      </c>
      <c r="BM47" s="27">
        <f ca="1">IF(WEEKDAY(BM$6,2)&gt;5,"w",IF(ISERROR(VLOOKUP(BM$6,fériés,1,FALSE)),(SUM($H$1:BM$1)&lt;=$F47)*1,"F"))</f>
        <v>1</v>
      </c>
      <c r="BN47" s="27" t="str">
        <f ca="1">IF(WEEKDAY(BN$6,2)&gt;5,"w",IF(ISERROR(VLOOKUP(BN$6,fériés,1,FALSE)),(SUM($H$1:BN$1)&lt;=$F47)*1,"F"))</f>
        <v>w</v>
      </c>
      <c r="BO47" s="27" t="str">
        <f ca="1">IF(WEEKDAY(BO$6,2)&gt;5,"w",IF(ISERROR(VLOOKUP(BO$6,fériés,1,FALSE)),(SUM($H$1:BO$1)&lt;=$F47)*1,"F"))</f>
        <v>w</v>
      </c>
      <c r="BP47" s="27" t="str">
        <f ca="1">IF(WEEKDAY(BP$6,2)&gt;5,"w",IF(ISERROR(VLOOKUP(BP$6,fériés,1,FALSE)),(SUM($H$1:BP$1)&lt;=$F47)*1,"F"))</f>
        <v>w</v>
      </c>
      <c r="BQ47" s="27" t="str">
        <f ca="1">IF(WEEKDAY(BQ$6,2)&gt;5,"w",IF(ISERROR(VLOOKUP(BQ$6,fériés,1,FALSE)),(SUM($H$1:BQ$1)&lt;=$F47)*1,"F"))</f>
        <v>w</v>
      </c>
      <c r="BR47" s="27" t="str">
        <f ca="1">IF(WEEKDAY(BR$6,2)&gt;5,"w",IF(ISERROR(VLOOKUP(BR$6,fériés,1,FALSE)),(SUM($H$1:BR$1)&lt;=$F47)*1,"F"))</f>
        <v>w</v>
      </c>
      <c r="BS47" s="27" t="str">
        <f ca="1">IF(WEEKDAY(BS$6,2)&gt;5,"w",IF(ISERROR(VLOOKUP(BS$6,fériés,1,FALSE)),(SUM($H$1:BS$1)&lt;=$F47)*1,"F"))</f>
        <v>w</v>
      </c>
      <c r="BT47" s="27" t="str">
        <f ca="1">IF(WEEKDAY(BT$6,2)&gt;5,"w",IF(ISERROR(VLOOKUP(BT$6,fériés,1,FALSE)),(SUM($H$1:BT$1)&lt;=$F47)*1,"F"))</f>
        <v>w</v>
      </c>
      <c r="BU47" s="27" t="str">
        <f ca="1">IF(WEEKDAY(BU$6,2)&gt;5,"w",IF(ISERROR(VLOOKUP(BU$6,fériés,1,FALSE)),(SUM($H$1:BU$1)&lt;=$F47)*1,"F"))</f>
        <v>w</v>
      </c>
      <c r="BV47" s="27" t="str">
        <f ca="1">IF(WEEKDAY(BV$6,2)&gt;5,"w",IF(ISERROR(VLOOKUP(BV$6,fériés,1,FALSE)),(SUM($H$1:BV$1)&lt;=$F47)*1,"F"))</f>
        <v>w</v>
      </c>
      <c r="BW47" s="27" t="str">
        <f ca="1">IF(WEEKDAY(BW$6,2)&gt;5,"w",IF(ISERROR(VLOOKUP(BW$6,fériés,1,FALSE)),(SUM($H$1:BW$1)&lt;=$F47)*1,"F"))</f>
        <v>w</v>
      </c>
      <c r="BX47" s="27" t="str">
        <f ca="1">IF(WEEKDAY(BX$6,2)&gt;5,"w",IF(ISERROR(VLOOKUP(BX$6,fériés,1,FALSE)),(SUM($H$1:BX$1)&lt;=$F47)*1,"F"))</f>
        <v>w</v>
      </c>
      <c r="BY47" s="27" t="str">
        <f ca="1">IF(WEEKDAY(BY$6,2)&gt;5,"w",IF(ISERROR(VLOOKUP(BY$6,fériés,1,FALSE)),(SUM($H$1:BY$1)&lt;=$F47)*1,"F"))</f>
        <v>w</v>
      </c>
      <c r="BZ47" s="27" t="str">
        <f ca="1">IF(WEEKDAY(BZ$6,2)&gt;5,"w",IF(ISERROR(VLOOKUP(BZ$6,fériés,1,FALSE)),(SUM($H$1:BZ$1)&lt;=$F47)*1,"F"))</f>
        <v>w</v>
      </c>
      <c r="CA47" s="27" t="str">
        <f ca="1">IF(WEEKDAY(CA$6,2)&gt;5,"w",IF(ISERROR(VLOOKUP(CA$6,fériés,1,FALSE)),(SUM($H$1:CA$1)&lt;=$F47)*1,"F"))</f>
        <v>w</v>
      </c>
      <c r="CB47" s="27" t="str">
        <f ca="1">IF(WEEKDAY(CB$6,2)&gt;5,"w",IF(ISERROR(VLOOKUP(CB$6,fériés,1,FALSE)),(SUM($H$1:CB$1)&lt;=$F47)*1,"F"))</f>
        <v>w</v>
      </c>
      <c r="CC47" s="27" t="str">
        <f ca="1">IF(WEEKDAY(CC$6,2)&gt;5,"w",IF(ISERROR(VLOOKUP(CC$6,fériés,1,FALSE)),(SUM($H$1:CC$1)&lt;=$F47)*1,"F"))</f>
        <v>w</v>
      </c>
      <c r="CD47" s="27" t="str">
        <f ca="1">IF(WEEKDAY(CD$6,2)&gt;5,"w",IF(ISERROR(VLOOKUP(CD$6,fériés,1,FALSE)),(SUM($H$1:CD$1)&lt;=$F47)*1,"F"))</f>
        <v>w</v>
      </c>
      <c r="CE47" s="27" t="str">
        <f ca="1">IF(WEEKDAY(CE$6,2)&gt;5,"w",IF(ISERROR(VLOOKUP(CE$6,fériés,1,FALSE)),(SUM($H$1:CE$1)&lt;=$F47)*1,"F"))</f>
        <v>w</v>
      </c>
      <c r="CF47" s="27" t="str">
        <f ca="1">IF(WEEKDAY(CF$6,2)&gt;5,"w",IF(ISERROR(VLOOKUP(CF$6,fériés,1,FALSE)),(SUM($H$1:CF$1)&lt;=$F47)*1,"F"))</f>
        <v>w</v>
      </c>
      <c r="CG47" s="27" t="str">
        <f ca="1">IF(WEEKDAY(CG$6,2)&gt;5,"w",IF(ISERROR(VLOOKUP(CG$6,fériés,1,FALSE)),(SUM($H$1:CG$1)&lt;=$F47)*1,"F"))</f>
        <v>w</v>
      </c>
      <c r="CH47" s="27">
        <f ca="1">IF(WEEKDAY(CH$6,2)&gt;5,"w",IF(ISERROR(VLOOKUP(CH$6,fériés,1,FALSE)),(SUM($H$1:CH$1)&lt;=$F47)*1,"F"))</f>
        <v>1</v>
      </c>
      <c r="CI47" s="27">
        <f ca="1">IF(WEEKDAY(CI$6,2)&gt;5,"w",IF(ISERROR(VLOOKUP(CI$6,fériés,1,FALSE)),(SUM($H$1:CI$1)&lt;=$F47)*1,"F"))</f>
        <v>1</v>
      </c>
      <c r="CJ47" s="27">
        <f ca="1">IF(WEEKDAY(CJ$6,2)&gt;5,"w",IF(ISERROR(VLOOKUP(CJ$6,fériés,1,FALSE)),(SUM($H$1:CJ$1)&lt;=$F47)*1,"F"))</f>
        <v>1</v>
      </c>
      <c r="CK47" s="27">
        <f ca="1">IF(WEEKDAY(CK$6,2)&gt;5,"w",IF(ISERROR(VLOOKUP(CK$6,fériés,1,FALSE)),(SUM($H$1:CK$1)&lt;=$F47)*1,"F"))</f>
        <v>1</v>
      </c>
      <c r="CL47" s="27">
        <f ca="1">IF(WEEKDAY(CL$6,2)&gt;5,"w",IF(ISERROR(VLOOKUP(CL$6,fériés,1,FALSE)),(SUM($H$1:CL$1)&lt;=$F47)*1,"F"))</f>
        <v>1</v>
      </c>
      <c r="CM47" s="27">
        <f ca="1">IF(WEEKDAY(CM$6,2)&gt;5,"w",IF(ISERROR(VLOOKUP(CM$6,fériés,1,FALSE)),(SUM($H$1:CM$1)&lt;=$F47)*1,"F"))</f>
        <v>1</v>
      </c>
      <c r="CN47" s="27">
        <f ca="1">IF(WEEKDAY(CN$6,2)&gt;5,"w",IF(ISERROR(VLOOKUP(CN$6,fériés,1,FALSE)),(SUM($H$1:CN$1)&lt;=$F47)*1,"F"))</f>
        <v>1</v>
      </c>
      <c r="CO47" s="27">
        <f ca="1">IF(WEEKDAY(CO$6,2)&gt;5,"w",IF(ISERROR(VLOOKUP(CO$6,fériés,1,FALSE)),(SUM($H$1:CO$1)&lt;=$F47)*1,"F"))</f>
        <v>1</v>
      </c>
      <c r="CP47" s="27">
        <f ca="1">IF(WEEKDAY(CP$6,2)&gt;5,"w",IF(ISERROR(VLOOKUP(CP$6,fériés,1,FALSE)),(SUM($H$1:CP$1)&lt;=$F47)*1,"F"))</f>
        <v>1</v>
      </c>
      <c r="CQ47" s="27">
        <f ca="1">IF(WEEKDAY(CQ$6,2)&gt;5,"w",IF(ISERROR(VLOOKUP(CQ$6,fériés,1,FALSE)),(SUM($H$1:CQ$1)&lt;=$F47)*1,"F"))</f>
        <v>1</v>
      </c>
      <c r="CR47" s="27">
        <f ca="1">IF(WEEKDAY(CR$6,2)&gt;5,"w",IF(ISERROR(VLOOKUP(CR$6,fériés,1,FALSE)),(SUM($H$1:CR$1)&lt;=$F47)*1,"F"))</f>
        <v>1</v>
      </c>
      <c r="CS47" s="27">
        <f ca="1">IF(WEEKDAY(CS$6,2)&gt;5,"w",IF(ISERROR(VLOOKUP(CS$6,fériés,1,FALSE)),(SUM($H$1:CS$1)&lt;=$F47)*1,"F"))</f>
        <v>1</v>
      </c>
      <c r="CT47" s="27">
        <f ca="1">IF(WEEKDAY(CT$6,2)&gt;5,"w",IF(ISERROR(VLOOKUP(CT$6,fériés,1,FALSE)),(SUM($H$1:CT$1)&lt;=$F47)*1,"F"))</f>
        <v>1</v>
      </c>
      <c r="CU47" s="27">
        <f ca="1">IF(WEEKDAY(CU$6,2)&gt;5,"w",IF(ISERROR(VLOOKUP(CU$6,fériés,1,FALSE)),(SUM($H$1:CU$1)&lt;=$F47)*1,"F"))</f>
        <v>1</v>
      </c>
      <c r="CV47" s="27">
        <f ca="1">IF(WEEKDAY(CV$6,2)&gt;5,"w",IF(ISERROR(VLOOKUP(CV$6,fériés,1,FALSE)),(SUM($H$1:CV$1)&lt;=$F47)*1,"F"))</f>
        <v>1</v>
      </c>
      <c r="CW47" s="27">
        <f ca="1">IF(WEEKDAY(CW$6,2)&gt;5,"w",IF(ISERROR(VLOOKUP(CW$6,fériés,1,FALSE)),(SUM($H$1:CW$1)&lt;=$F47)*1,"F"))</f>
        <v>1</v>
      </c>
      <c r="CX47" s="27">
        <f ca="1">IF(WEEKDAY(CX$6,2)&gt;5,"w",IF(ISERROR(VLOOKUP(CX$6,fériés,1,FALSE)),(SUM($H$1:CX$1)&lt;=$F47)*1,"F"))</f>
        <v>1</v>
      </c>
      <c r="CY47" s="27">
        <f ca="1">IF(WEEKDAY(CY$6,2)&gt;5,"w",IF(ISERROR(VLOOKUP(CY$6,fériés,1,FALSE)),(SUM($H$1:CY$1)&lt;=$F47)*1,"F"))</f>
        <v>1</v>
      </c>
      <c r="CZ47" s="27">
        <f ca="1">IF(WEEKDAY(CZ$6,2)&gt;5,"w",IF(ISERROR(VLOOKUP(CZ$6,fériés,1,FALSE)),(SUM($H$1:CZ$1)&lt;=$F47)*1,"F"))</f>
        <v>1</v>
      </c>
      <c r="DA47" s="27">
        <f ca="1">IF(WEEKDAY(DA$6,2)&gt;5,"w",IF(ISERROR(VLOOKUP(DA$6,fériés,1,FALSE)),(SUM($H$1:DA$1)&lt;=$F47)*1,"F"))</f>
        <v>1</v>
      </c>
      <c r="DB47" s="27">
        <f ca="1">IF(WEEKDAY(DB$6,2)&gt;5,"w",IF(ISERROR(VLOOKUP(DB$6,fériés,1,FALSE)),(SUM($H$1:DB$1)&lt;=$F47)*1,"F"))</f>
        <v>1</v>
      </c>
      <c r="DC47" s="27">
        <f ca="1">IF(WEEKDAY(DC$6,2)&gt;5,"w",IF(ISERROR(VLOOKUP(DC$6,fériés,1,FALSE)),(SUM($H$1:DC$1)&lt;=$F47)*1,"F"))</f>
        <v>1</v>
      </c>
      <c r="DD47" s="27">
        <f ca="1">IF(WEEKDAY(DD$6,2)&gt;5,"w",IF(ISERROR(VLOOKUP(DD$6,fériés,1,FALSE)),(SUM($H$1:DD$1)&lt;=$F47)*1,"F"))</f>
        <v>1</v>
      </c>
      <c r="DE47" s="27">
        <f ca="1">IF(WEEKDAY(DE$6,2)&gt;5,"w",IF(ISERROR(VLOOKUP(DE$6,fériés,1,FALSE)),(SUM($H$1:DE$1)&lt;=$F47)*1,"F"))</f>
        <v>1</v>
      </c>
      <c r="DF47" s="27">
        <f ca="1">IF(WEEKDAY(DF$6,2)&gt;5,"w",IF(ISERROR(VLOOKUP(DF$6,fériés,1,FALSE)),(SUM($H$1:DF$1)&lt;=$F47)*1,"F"))</f>
        <v>1</v>
      </c>
      <c r="DG47" s="27">
        <f ca="1">IF(WEEKDAY(DG$6,2)&gt;5,"w",IF(ISERROR(VLOOKUP(DG$6,fériés,1,FALSE)),(SUM($H$1:DG$1)&lt;=$F47)*1,"F"))</f>
        <v>1</v>
      </c>
      <c r="DH47" s="27">
        <f ca="1">IF(WEEKDAY(DH$6,2)&gt;5,"w",IF(ISERROR(VLOOKUP(DH$6,fériés,1,FALSE)),(SUM($H$1:DH$1)&lt;=$F47)*1,"F"))</f>
        <v>1</v>
      </c>
      <c r="DI47" s="27">
        <f ca="1">IF(WEEKDAY(DI$6,2)&gt;5,"w",IF(ISERROR(VLOOKUP(DI$6,fériés,1,FALSE)),(SUM($H$1:DI$1)&lt;=$F47)*1,"F"))</f>
        <v>1</v>
      </c>
      <c r="DJ47" s="27">
        <f ca="1">IF(WEEKDAY(DJ$6,2)&gt;5,"w",IF(ISERROR(VLOOKUP(DJ$6,fériés,1,FALSE)),(SUM($H$1:DJ$1)&lt;=$F47)*1,"F"))</f>
        <v>1</v>
      </c>
      <c r="DK47" s="27">
        <f ca="1">IF(WEEKDAY(DK$6,2)&gt;5,"w",IF(ISERROR(VLOOKUP(DK$6,fériés,1,FALSE)),(SUM($H$1:DK$1)&lt;=$F47)*1,"F"))</f>
        <v>1</v>
      </c>
      <c r="DL47" s="27">
        <f ca="1">IF(WEEKDAY(DL$6,2)&gt;5,"w",IF(ISERROR(VLOOKUP(DL$6,fériés,1,FALSE)),(SUM($H$1:DL$1)&lt;=$F47)*1,"F"))</f>
        <v>1</v>
      </c>
      <c r="DM47" s="27">
        <f ca="1">IF(WEEKDAY(DM$6,2)&gt;5,"w",IF(ISERROR(VLOOKUP(DM$6,fériés,1,FALSE)),(SUM($H$1:DM$1)&lt;=$F47)*1,"F"))</f>
        <v>1</v>
      </c>
      <c r="DN47" s="27">
        <f ca="1">IF(WEEKDAY(DN$6,2)&gt;5,"w",IF(ISERROR(VLOOKUP(DN$6,fériés,1,FALSE)),(SUM($H$1:DN$1)&lt;=$F47)*1,"F"))</f>
        <v>1</v>
      </c>
      <c r="DO47" s="27">
        <f ca="1">IF(WEEKDAY(DO$6,2)&gt;5,"w",IF(ISERROR(VLOOKUP(DO$6,fériés,1,FALSE)),(SUM($H$1:DO$1)&lt;=$F47)*1,"F"))</f>
        <v>1</v>
      </c>
      <c r="DP47" s="27">
        <f ca="1">IF(WEEKDAY(DP$6,2)&gt;5,"w",IF(ISERROR(VLOOKUP(DP$6,fériés,1,FALSE)),(SUM($H$1:DP$1)&lt;=$F47)*1,"F"))</f>
        <v>1</v>
      </c>
      <c r="DQ47" s="27">
        <f ca="1">IF(WEEKDAY(DQ$6,2)&gt;5,"w",IF(ISERROR(VLOOKUP(DQ$6,fériés,1,FALSE)),(SUM($H$1:DQ$1)&lt;=$F47)*1,"F"))</f>
        <v>1</v>
      </c>
      <c r="DR47" s="27">
        <f ca="1">IF(WEEKDAY(DR$6,2)&gt;5,"w",IF(ISERROR(VLOOKUP(DR$6,fériés,1,FALSE)),(SUM($H$1:DR$1)&lt;=$F47)*1,"F"))</f>
        <v>1</v>
      </c>
      <c r="DS47" s="27">
        <f ca="1">IF(WEEKDAY(DS$6,2)&gt;5,"w",IF(ISERROR(VLOOKUP(DS$6,fériés,1,FALSE)),(SUM($H$1:DS$1)&lt;=$F47)*1,"F"))</f>
        <v>1</v>
      </c>
      <c r="DT47" s="27">
        <f ca="1">IF(WEEKDAY(DT$6,2)&gt;5,"w",IF(ISERROR(VLOOKUP(DT$6,fériés,1,FALSE)),(SUM($H$1:DT$1)&lt;=$F47)*1,"F"))</f>
        <v>1</v>
      </c>
      <c r="DU47" s="27">
        <f ca="1">IF(WEEKDAY(DU$6,2)&gt;5,"w",IF(ISERROR(VLOOKUP(DU$6,fériés,1,FALSE)),(SUM($H$1:DU$1)&lt;=$F47)*1,"F"))</f>
        <v>1</v>
      </c>
      <c r="DV47" s="27">
        <f ca="1">IF(WEEKDAY(DV$6,2)&gt;5,"w",IF(ISERROR(VLOOKUP(DV$6,fériés,1,FALSE)),(SUM($H$1:DV$1)&lt;=$F47)*1,"F"))</f>
        <v>1</v>
      </c>
      <c r="DW47" s="27">
        <f ca="1">IF(WEEKDAY(DW$6,2)&gt;5,"w",IF(ISERROR(VLOOKUP(DW$6,fériés,1,FALSE)),(SUM($H$1:DW$1)&lt;=$F47)*1,"F"))</f>
        <v>1</v>
      </c>
      <c r="DX47" s="27">
        <f ca="1">IF(WEEKDAY(DX$6,2)&gt;5,"w",IF(ISERROR(VLOOKUP(DX$6,fériés,1,FALSE)),(SUM($H$1:DX$1)&lt;=$F47)*1,"F"))</f>
        <v>1</v>
      </c>
      <c r="DY47" s="27">
        <f ca="1">IF(WEEKDAY(DY$6,2)&gt;5,"w",IF(ISERROR(VLOOKUP(DY$6,fériés,1,FALSE)),(SUM($H$1:DY$1)&lt;=$F47)*1,"F"))</f>
        <v>1</v>
      </c>
      <c r="DZ47" s="27">
        <f ca="1">IF(WEEKDAY(DZ$6,2)&gt;5,"w",IF(ISERROR(VLOOKUP(DZ$6,fériés,1,FALSE)),(SUM($H$1:DZ$1)&lt;=$F47)*1,"F"))</f>
        <v>1</v>
      </c>
      <c r="EA47" s="27">
        <f ca="1">IF(WEEKDAY(EA$6,2)&gt;5,"w",IF(ISERROR(VLOOKUP(EA$6,fériés,1,FALSE)),(SUM($H$1:EA$1)&lt;=$F47)*1,"F"))</f>
        <v>1</v>
      </c>
      <c r="EB47" s="27">
        <f ca="1">IF(WEEKDAY(EB$6,2)&gt;5,"w",IF(ISERROR(VLOOKUP(EB$6,fériés,1,FALSE)),(SUM($H$1:EB$1)&lt;=$F47)*1,"F"))</f>
        <v>1</v>
      </c>
      <c r="EC47" s="27">
        <f ca="1">IF(WEEKDAY(EC$6,2)&gt;5,"w",IF(ISERROR(VLOOKUP(EC$6,fériés,1,FALSE)),(SUM($H$1:EC$1)&lt;=$F47)*1,"F"))</f>
        <v>1</v>
      </c>
      <c r="ED47" s="27">
        <f ca="1">IF(WEEKDAY(ED$6,2)&gt;5,"w",IF(ISERROR(VLOOKUP(ED$6,fériés,1,FALSE)),(SUM($H$1:ED$1)&lt;=$F47)*1,"F"))</f>
        <v>1</v>
      </c>
      <c r="EE47" s="27">
        <f ca="1">IF(WEEKDAY(EE$6,2)&gt;5,"w",IF(ISERROR(VLOOKUP(EE$6,fériés,1,FALSE)),(SUM($H$1:EE$1)&lt;=$F47)*1,"F"))</f>
        <v>1</v>
      </c>
      <c r="EF47" s="27" t="str">
        <f ca="1">IF(WEEKDAY(EF$6,2)&gt;5,"w",IF(ISERROR(VLOOKUP(EF$6,fériés,1,FALSE)),(SUM($H$1:EF$1)&lt;=$F47)*1,"F"))</f>
        <v>w</v>
      </c>
      <c r="EG47" s="27" t="str">
        <f ca="1">IF(WEEKDAY(EG$6,2)&gt;5,"w",IF(ISERROR(VLOOKUP(EG$6,fériés,1,FALSE)),(SUM($H$1:EG$1)&lt;=$F47)*1,"F"))</f>
        <v>w</v>
      </c>
      <c r="EH47" s="27" t="str">
        <f ca="1">IF(WEEKDAY(EH$6,2)&gt;5,"w",IF(ISERROR(VLOOKUP(EH$6,fériés,1,FALSE)),(SUM($H$1:EH$1)&lt;=$F47)*1,"F"))</f>
        <v>w</v>
      </c>
      <c r="EI47" s="27" t="str">
        <f ca="1">IF(WEEKDAY(EI$6,2)&gt;5,"w",IF(ISERROR(VLOOKUP(EI$6,fériés,1,FALSE)),(SUM($H$1:EI$1)&lt;=$F47)*1,"F"))</f>
        <v>w</v>
      </c>
      <c r="EJ47" s="27" t="str">
        <f ca="1">IF(WEEKDAY(EJ$6,2)&gt;5,"w",IF(ISERROR(VLOOKUP(EJ$6,fériés,1,FALSE)),(SUM($H$1:EJ$1)&lt;=$F47)*1,"F"))</f>
        <v>w</v>
      </c>
      <c r="EK47" s="27" t="str">
        <f ca="1">IF(WEEKDAY(EK$6,2)&gt;5,"w",IF(ISERROR(VLOOKUP(EK$6,fériés,1,FALSE)),(SUM($H$1:EK$1)&lt;=$F47)*1,"F"))</f>
        <v>w</v>
      </c>
      <c r="EL47" s="27" t="str">
        <f ca="1">IF(WEEKDAY(EL$6,2)&gt;5,"w",IF(ISERROR(VLOOKUP(EL$6,fériés,1,FALSE)),(SUM($H$1:EL$1)&lt;=$F47)*1,"F"))</f>
        <v>w</v>
      </c>
      <c r="EM47" s="27" t="str">
        <f ca="1">IF(WEEKDAY(EM$6,2)&gt;5,"w",IF(ISERROR(VLOOKUP(EM$6,fériés,1,FALSE)),(SUM($H$1:EM$1)&lt;=$F47)*1,"F"))</f>
        <v>w</v>
      </c>
      <c r="EN47" s="27" t="str">
        <f ca="1">IF(WEEKDAY(EN$6,2)&gt;5,"w",IF(ISERROR(VLOOKUP(EN$6,fériés,1,FALSE)),(SUM($H$1:EN$1)&lt;=$F47)*1,"F"))</f>
        <v>w</v>
      </c>
      <c r="EO47" s="27" t="str">
        <f ca="1">IF(WEEKDAY(EO$6,2)&gt;5,"w",IF(ISERROR(VLOOKUP(EO$6,fériés,1,FALSE)),(SUM($H$1:EO$1)&lt;=$F47)*1,"F"))</f>
        <v>w</v>
      </c>
      <c r="EP47" s="27" t="str">
        <f ca="1">IF(WEEKDAY(EP$6,2)&gt;5,"w",IF(ISERROR(VLOOKUP(EP$6,fériés,1,FALSE)),(SUM($H$1:EP$1)&lt;=$F47)*1,"F"))</f>
        <v>w</v>
      </c>
      <c r="EQ47" s="27" t="str">
        <f ca="1">IF(WEEKDAY(EQ$6,2)&gt;5,"w",IF(ISERROR(VLOOKUP(EQ$6,fériés,1,FALSE)),(SUM($H$1:EQ$1)&lt;=$F47)*1,"F"))</f>
        <v>w</v>
      </c>
      <c r="ER47" s="27" t="str">
        <f ca="1">IF(WEEKDAY(ER$6,2)&gt;5,"w",IF(ISERROR(VLOOKUP(ER$6,fériés,1,FALSE)),(SUM($H$1:ER$1)&lt;=$F47)*1,"F"))</f>
        <v>w</v>
      </c>
      <c r="ES47" s="27" t="str">
        <f ca="1">IF(WEEKDAY(ES$6,2)&gt;5,"w",IF(ISERROR(VLOOKUP(ES$6,fériés,1,FALSE)),(SUM($H$1:ES$1)&lt;=$F47)*1,"F"))</f>
        <v>w</v>
      </c>
      <c r="ET47" s="27" t="str">
        <f ca="1">IF(WEEKDAY(ET$6,2)&gt;5,"w",IF(ISERROR(VLOOKUP(ET$6,fériés,1,FALSE)),(SUM($H$1:ET$1)&lt;=$F47)*1,"F"))</f>
        <v>w</v>
      </c>
      <c r="EU47" s="27" t="str">
        <f ca="1">IF(WEEKDAY(EU$6,2)&gt;5,"w",IF(ISERROR(VLOOKUP(EU$6,fériés,1,FALSE)),(SUM($H$1:EU$1)&lt;=$F47)*1,"F"))</f>
        <v>w</v>
      </c>
      <c r="EV47" s="27" t="str">
        <f ca="1">IF(WEEKDAY(EV$6,2)&gt;5,"w",IF(ISERROR(VLOOKUP(EV$6,fériés,1,FALSE)),(SUM($H$1:EV$1)&lt;=$F47)*1,"F"))</f>
        <v>w</v>
      </c>
      <c r="EW47" s="27" t="str">
        <f ca="1">IF(WEEKDAY(EW$6,2)&gt;5,"w",IF(ISERROR(VLOOKUP(EW$6,fériés,1,FALSE)),(SUM($H$1:EW$1)&lt;=$F47)*1,"F"))</f>
        <v>w</v>
      </c>
      <c r="EX47" s="27" t="str">
        <f ca="1">IF(WEEKDAY(EX$6,2)&gt;5,"w",IF(ISERROR(VLOOKUP(EX$6,fériés,1,FALSE)),(SUM($H$1:EX$1)&lt;=$F47)*1,"F"))</f>
        <v>w</v>
      </c>
      <c r="EY47" s="27" t="str">
        <f ca="1">IF(WEEKDAY(EY$6,2)&gt;5,"w",IF(ISERROR(VLOOKUP(EY$6,fériés,1,FALSE)),(SUM($H$1:EY$1)&lt;=$F47)*1,"F"))</f>
        <v>w</v>
      </c>
      <c r="EZ47" s="27">
        <f ca="1">IF(WEEKDAY(EZ$6,2)&gt;5,"w",IF(ISERROR(VLOOKUP(EZ$6,fériés,1,FALSE)),(SUM($H$1:EZ$1)&lt;=$F47)*1,"F"))</f>
        <v>1</v>
      </c>
      <c r="FA47" s="27">
        <f ca="1">IF(WEEKDAY(FA$6,2)&gt;5,"w",IF(ISERROR(VLOOKUP(FA$6,fériés,1,FALSE)),(SUM($H$1:FA$1)&lt;=$F47)*1,"F"))</f>
        <v>1</v>
      </c>
      <c r="FB47" s="27">
        <f ca="1">IF(WEEKDAY(FB$6,2)&gt;5,"w",IF(ISERROR(VLOOKUP(FB$6,fériés,1,FALSE)),(SUM($H$1:FB$1)&lt;=$F47)*1,"F"))</f>
        <v>1</v>
      </c>
      <c r="FC47" s="27">
        <f ca="1">IF(WEEKDAY(FC$6,2)&gt;5,"w",IF(ISERROR(VLOOKUP(FC$6,fériés,1,FALSE)),(SUM($H$1:FC$1)&lt;=$F47)*1,"F"))</f>
        <v>1</v>
      </c>
      <c r="FD47" s="27">
        <f ca="1">IF(WEEKDAY(FD$6,2)&gt;5,"w",IF(ISERROR(VLOOKUP(FD$6,fériés,1,FALSE)),(SUM($H$1:FD$1)&lt;=$F47)*1,"F"))</f>
        <v>1</v>
      </c>
      <c r="FE47" s="27">
        <f ca="1">IF(WEEKDAY(FE$6,2)&gt;5,"w",IF(ISERROR(VLOOKUP(FE$6,fériés,1,FALSE)),(SUM($H$1:FE$1)&lt;=$F47)*1,"F"))</f>
        <v>1</v>
      </c>
      <c r="FF47" s="27">
        <f ca="1">IF(WEEKDAY(FF$6,2)&gt;5,"w",IF(ISERROR(VLOOKUP(FF$6,fériés,1,FALSE)),(SUM($H$1:FF$1)&lt;=$F47)*1,"F"))</f>
        <v>1</v>
      </c>
      <c r="FG47" s="27">
        <f ca="1">IF(WEEKDAY(FG$6,2)&gt;5,"w",IF(ISERROR(VLOOKUP(FG$6,fériés,1,FALSE)),(SUM($H$1:FG$1)&lt;=$F47)*1,"F"))</f>
        <v>1</v>
      </c>
      <c r="FH47" s="27">
        <f ca="1">IF(WEEKDAY(FH$6,2)&gt;5,"w",IF(ISERROR(VLOOKUP(FH$6,fériés,1,FALSE)),(SUM($H$1:FH$1)&lt;=$F47)*1,"F"))</f>
        <v>1</v>
      </c>
      <c r="FI47" s="27">
        <f ca="1">IF(WEEKDAY(FI$6,2)&gt;5,"w",IF(ISERROR(VLOOKUP(FI$6,fériés,1,FALSE)),(SUM($H$1:FI$1)&lt;=$F47)*1,"F"))</f>
        <v>1</v>
      </c>
      <c r="FJ47" s="27">
        <f ca="1">IF(WEEKDAY(FJ$6,2)&gt;5,"w",IF(ISERROR(VLOOKUP(FJ$6,fériés,1,FALSE)),(SUM($H$1:FJ$1)&lt;=$F47)*1,"F"))</f>
        <v>1</v>
      </c>
      <c r="FK47" s="27">
        <f ca="1">IF(WEEKDAY(FK$6,2)&gt;5,"w",IF(ISERROR(VLOOKUP(FK$6,fériés,1,FALSE)),(SUM($H$1:FK$1)&lt;=$F47)*1,"F"))</f>
        <v>1</v>
      </c>
      <c r="FL47" s="27">
        <f ca="1">IF(WEEKDAY(FL$6,2)&gt;5,"w",IF(ISERROR(VLOOKUP(FL$6,fériés,1,FALSE)),(SUM($H$1:FL$1)&lt;=$F47)*1,"F"))</f>
        <v>1</v>
      </c>
      <c r="FM47" s="27">
        <f ca="1">IF(WEEKDAY(FM$6,2)&gt;5,"w",IF(ISERROR(VLOOKUP(FM$6,fériés,1,FALSE)),(SUM($H$1:FM$1)&lt;=$F47)*1,"F"))</f>
        <v>1</v>
      </c>
      <c r="FN47" s="27">
        <f ca="1">IF(WEEKDAY(FN$6,2)&gt;5,"w",IF(ISERROR(VLOOKUP(FN$6,fériés,1,FALSE)),(SUM($H$1:FN$1)&lt;=$F47)*1,"F"))</f>
        <v>1</v>
      </c>
      <c r="FO47" s="27">
        <f ca="1">IF(WEEKDAY(FO$6,2)&gt;5,"w",IF(ISERROR(VLOOKUP(FO$6,fériés,1,FALSE)),(SUM($H$1:FO$1)&lt;=$F47)*1,"F"))</f>
        <v>1</v>
      </c>
      <c r="FP47" s="27">
        <f ca="1">IF(WEEKDAY(FP$6,2)&gt;5,"w",IF(ISERROR(VLOOKUP(FP$6,fériés,1,FALSE)),(SUM($H$1:FP$1)&lt;=$F47)*1,"F"))</f>
        <v>1</v>
      </c>
      <c r="FQ47" s="27">
        <f ca="1">IF(WEEKDAY(FQ$6,2)&gt;5,"w",IF(ISERROR(VLOOKUP(FQ$6,fériés,1,FALSE)),(SUM($H$1:FQ$1)&lt;=$F47)*1,"F"))</f>
        <v>1</v>
      </c>
      <c r="FR47" s="27">
        <f ca="1">IF(WEEKDAY(FR$6,2)&gt;5,"w",IF(ISERROR(VLOOKUP(FR$6,fériés,1,FALSE)),(SUM($H$1:FR$1)&lt;=$F47)*1,"F"))</f>
        <v>1</v>
      </c>
      <c r="FS47" s="27">
        <f ca="1">IF(WEEKDAY(FS$6,2)&gt;5,"w",IF(ISERROR(VLOOKUP(FS$6,fériés,1,FALSE)),(SUM($H$1:FS$1)&lt;=$F47)*1,"F"))</f>
        <v>1</v>
      </c>
      <c r="FT47" s="27">
        <f ca="1">IF(WEEKDAY(FT$6,2)&gt;5,"w",IF(ISERROR(VLOOKUP(FT$6,fériés,1,FALSE)),(SUM($H$1:FT$1)&lt;=$F47)*1,"F"))</f>
        <v>1</v>
      </c>
      <c r="FU47" s="27">
        <f ca="1">IF(WEEKDAY(FU$6,2)&gt;5,"w",IF(ISERROR(VLOOKUP(FU$6,fériés,1,FALSE)),(SUM($H$1:FU$1)&lt;=$F47)*1,"F"))</f>
        <v>1</v>
      </c>
      <c r="FV47" s="27">
        <f ca="1">IF(WEEKDAY(FV$6,2)&gt;5,"w",IF(ISERROR(VLOOKUP(FV$6,fériés,1,FALSE)),(SUM($H$1:FV$1)&lt;=$F47)*1,"F"))</f>
        <v>1</v>
      </c>
      <c r="FW47" s="27">
        <f ca="1">IF(WEEKDAY(FW$6,2)&gt;5,"w",IF(ISERROR(VLOOKUP(FW$6,fériés,1,FALSE)),(SUM($H$1:FW$1)&lt;=$F47)*1,"F"))</f>
        <v>1</v>
      </c>
      <c r="FX47" s="27">
        <f ca="1">IF(WEEKDAY(FX$6,2)&gt;5,"w",IF(ISERROR(VLOOKUP(FX$6,fériés,1,FALSE)),(SUM($H$1:FX$1)&lt;=$F47)*1,"F"))</f>
        <v>1</v>
      </c>
      <c r="FY47" s="27">
        <f ca="1">IF(WEEKDAY(FY$6,2)&gt;5,"w",IF(ISERROR(VLOOKUP(FY$6,fériés,1,FALSE)),(SUM($H$1:FY$1)&lt;=$F47)*1,"F"))</f>
        <v>1</v>
      </c>
      <c r="FZ47" s="27">
        <f ca="1">IF(WEEKDAY(FZ$6,2)&gt;5,"w",IF(ISERROR(VLOOKUP(FZ$6,fériés,1,FALSE)),(SUM($H$1:FZ$1)&lt;=$F47)*1,"F"))</f>
        <v>1</v>
      </c>
      <c r="GA47" s="27">
        <f ca="1">IF(WEEKDAY(GA$6,2)&gt;5,"w",IF(ISERROR(VLOOKUP(GA$6,fériés,1,FALSE)),(SUM($H$1:GA$1)&lt;=$F47)*1,"F"))</f>
        <v>1</v>
      </c>
      <c r="GB47" s="27">
        <f ca="1">IF(WEEKDAY(GB$6,2)&gt;5,"w",IF(ISERROR(VLOOKUP(GB$6,fériés,1,FALSE)),(SUM($H$1:GB$1)&lt;=$F47)*1,"F"))</f>
        <v>1</v>
      </c>
      <c r="GC47" s="27">
        <f ca="1">IF(WEEKDAY(GC$6,2)&gt;5,"w",IF(ISERROR(VLOOKUP(GC$6,fériés,1,FALSE)),(SUM($H$1:GC$1)&lt;=$F47)*1,"F"))</f>
        <v>1</v>
      </c>
      <c r="GD47" s="27">
        <f ca="1">IF(WEEKDAY(GD$6,2)&gt;5,"w",IF(ISERROR(VLOOKUP(GD$6,fériés,1,FALSE)),(SUM($H$1:GD$1)&lt;=$F47)*1,"F"))</f>
        <v>1</v>
      </c>
      <c r="GE47" s="27">
        <f ca="1">IF(WEEKDAY(GE$6,2)&gt;5,"w",IF(ISERROR(VLOOKUP(GE$6,fériés,1,FALSE)),(SUM($H$1:GE$1)&lt;=$F47)*1,"F"))</f>
        <v>1</v>
      </c>
      <c r="GF47" s="27">
        <f ca="1">IF(WEEKDAY(GF$6,2)&gt;5,"w",IF(ISERROR(VLOOKUP(GF$6,fériés,1,FALSE)),(SUM($H$1:GF$1)&lt;=$F47)*1,"F"))</f>
        <v>1</v>
      </c>
      <c r="GG47" s="27">
        <f ca="1">IF(WEEKDAY(GG$6,2)&gt;5,"w",IF(ISERROR(VLOOKUP(GG$6,fériés,1,FALSE)),(SUM($H$1:GG$1)&lt;=$F47)*1,"F"))</f>
        <v>1</v>
      </c>
      <c r="GH47" s="27">
        <f ca="1">IF(WEEKDAY(GH$6,2)&gt;5,"w",IF(ISERROR(VLOOKUP(GH$6,fériés,1,FALSE)),(SUM($H$1:GH$1)&lt;=$F47)*1,"F"))</f>
        <v>1</v>
      </c>
      <c r="GI47" s="27">
        <f ca="1">IF(WEEKDAY(GI$6,2)&gt;5,"w",IF(ISERROR(VLOOKUP(GI$6,fériés,1,FALSE)),(SUM($H$1:GI$1)&lt;=$F47)*1,"F"))</f>
        <v>1</v>
      </c>
      <c r="GJ47" s="27">
        <f ca="1">IF(WEEKDAY(GJ$6,2)&gt;5,"w",IF(ISERROR(VLOOKUP(GJ$6,fériés,1,FALSE)),(SUM($H$1:GJ$1)&lt;=$F47)*1,"F"))</f>
        <v>1</v>
      </c>
      <c r="GK47" s="27">
        <f ca="1">IF(WEEKDAY(GK$6,2)&gt;5,"w",IF(ISERROR(VLOOKUP(GK$6,fériés,1,FALSE)),(SUM($H$1:GK$1)&lt;=$F47)*1,"F"))</f>
        <v>1</v>
      </c>
      <c r="GL47" s="27">
        <f ca="1">IF(WEEKDAY(GL$6,2)&gt;5,"w",IF(ISERROR(VLOOKUP(GL$6,fériés,1,FALSE)),(SUM($H$1:GL$1)&lt;=$F47)*1,"F"))</f>
        <v>1</v>
      </c>
      <c r="GM47" s="27">
        <f ca="1">IF(WEEKDAY(GM$6,2)&gt;5,"w",IF(ISERROR(VLOOKUP(GM$6,fériés,1,FALSE)),(SUM($H$1:GM$1)&lt;=$F47)*1,"F"))</f>
        <v>1</v>
      </c>
      <c r="GN47" s="27">
        <f ca="1">IF(WEEKDAY(GN$6,2)&gt;5,"w",IF(ISERROR(VLOOKUP(GN$6,fériés,1,FALSE)),(SUM($H$1:GN$1)&lt;=$F47)*1,"F"))</f>
        <v>1</v>
      </c>
      <c r="GO47" s="27">
        <f ca="1">IF(WEEKDAY(GO$6,2)&gt;5,"w",IF(ISERROR(VLOOKUP(GO$6,fériés,1,FALSE)),(SUM($H$1:GO$1)&lt;=$F47)*1,"F"))</f>
        <v>1</v>
      </c>
      <c r="GP47" s="27">
        <f ca="1">IF(WEEKDAY(GP$6,2)&gt;5,"w",IF(ISERROR(VLOOKUP(GP$6,fériés,1,FALSE)),(SUM($H$1:GP$1)&lt;=$F47)*1,"F"))</f>
        <v>1</v>
      </c>
      <c r="GQ47" s="27">
        <f ca="1">IF(WEEKDAY(GQ$6,2)&gt;5,"w",IF(ISERROR(VLOOKUP(GQ$6,fériés,1,FALSE)),(SUM($H$1:GQ$1)&lt;=$F47)*1,"F"))</f>
        <v>1</v>
      </c>
      <c r="GR47" s="27">
        <f ca="1">IF(WEEKDAY(GR$6,2)&gt;5,"w",IF(ISERROR(VLOOKUP(GR$6,fériés,1,FALSE)),(SUM($H$1:GR$1)&lt;=$F47)*1,"F"))</f>
        <v>1</v>
      </c>
      <c r="GS47" s="27">
        <f ca="1">IF(WEEKDAY(GS$6,2)&gt;5,"w",IF(ISERROR(VLOOKUP(GS$6,fériés,1,FALSE)),(SUM($H$1:GS$1)&lt;=$F47)*1,"F"))</f>
        <v>1</v>
      </c>
      <c r="GT47" s="27">
        <f ca="1">IF(WEEKDAY(GT$6,2)&gt;5,"w",IF(ISERROR(VLOOKUP(GT$6,fériés,1,FALSE)),(SUM($H$1:GT$1)&lt;=$F47)*1,"F"))</f>
        <v>1</v>
      </c>
      <c r="GU47" s="27">
        <f ca="1">IF(WEEKDAY(GU$6,2)&gt;5,"w",IF(ISERROR(VLOOKUP(GU$6,fériés,1,FALSE)),(SUM($H$1:GU$1)&lt;=$F47)*1,"F"))</f>
        <v>1</v>
      </c>
      <c r="GV47" s="27">
        <f ca="1">IF(WEEKDAY(GV$6,2)&gt;5,"w",IF(ISERROR(VLOOKUP(GV$6,fériés,1,FALSE)),(SUM($H$1:GV$1)&lt;=$F47)*1,"F"))</f>
        <v>1</v>
      </c>
      <c r="GW47" s="27">
        <f ca="1">IF(WEEKDAY(GW$6,2)&gt;5,"w",IF(ISERROR(VLOOKUP(GW$6,fériés,1,FALSE)),(SUM($H$1:GW$1)&lt;=$F47)*1,"F"))</f>
        <v>1</v>
      </c>
      <c r="GX47" s="27" t="str">
        <f ca="1">IF(WEEKDAY(GX$6,2)&gt;5,"w",IF(ISERROR(VLOOKUP(GX$6,fériés,1,FALSE)),(SUM($H$1:GX$1)&lt;=$F47)*1,"F"))</f>
        <v>w</v>
      </c>
      <c r="GY47" s="27" t="str">
        <f ca="1">IF(WEEKDAY(GY$6,2)&gt;5,"w",IF(ISERROR(VLOOKUP(GY$6,fériés,1,FALSE)),(SUM($H$1:GY$1)&lt;=$F47)*1,"F"))</f>
        <v>w</v>
      </c>
      <c r="GZ47" s="27" t="str">
        <f ca="1">IF(WEEKDAY(GZ$6,2)&gt;5,"w",IF(ISERROR(VLOOKUP(GZ$6,fériés,1,FALSE)),(SUM($H$1:GZ$1)&lt;=$F47)*1,"F"))</f>
        <v>w</v>
      </c>
      <c r="HA47" s="27" t="str">
        <f ca="1">IF(WEEKDAY(HA$6,2)&gt;5,"w",IF(ISERROR(VLOOKUP(HA$6,fériés,1,FALSE)),(SUM($H$1:HA$1)&lt;=$F47)*1,"F"))</f>
        <v>w</v>
      </c>
      <c r="HB47" s="27" t="str">
        <f ca="1">IF(WEEKDAY(HB$6,2)&gt;5,"w",IF(ISERROR(VLOOKUP(HB$6,fériés,1,FALSE)),(SUM($H$1:HB$1)&lt;=$F47)*1,"F"))</f>
        <v>w</v>
      </c>
      <c r="HC47" s="27" t="str">
        <f ca="1">IF(WEEKDAY(HC$6,2)&gt;5,"w",IF(ISERROR(VLOOKUP(HC$6,fériés,1,FALSE)),(SUM($H$1:HC$1)&lt;=$F47)*1,"F"))</f>
        <v>w</v>
      </c>
      <c r="HD47" s="27" t="str">
        <f ca="1">IF(WEEKDAY(HD$6,2)&gt;5,"w",IF(ISERROR(VLOOKUP(HD$6,fériés,1,FALSE)),(SUM($H$1:HD$1)&lt;=$F47)*1,"F"))</f>
        <v>w</v>
      </c>
      <c r="HE47" s="27" t="str">
        <f ca="1">IF(WEEKDAY(HE$6,2)&gt;5,"w",IF(ISERROR(VLOOKUP(HE$6,fériés,1,FALSE)),(SUM($H$1:HE$1)&lt;=$F47)*1,"F"))</f>
        <v>w</v>
      </c>
      <c r="HF47" s="27" t="str">
        <f ca="1">IF(WEEKDAY(HF$6,2)&gt;5,"w",IF(ISERROR(VLOOKUP(HF$6,fériés,1,FALSE)),(SUM($H$1:HF$1)&lt;=$F47)*1,"F"))</f>
        <v>w</v>
      </c>
      <c r="HG47" s="27" t="str">
        <f ca="1">IF(WEEKDAY(HG$6,2)&gt;5,"w",IF(ISERROR(VLOOKUP(HG$6,fériés,1,FALSE)),(SUM($H$1:HG$1)&lt;=$F47)*1,"F"))</f>
        <v>w</v>
      </c>
      <c r="HH47" s="27" t="str">
        <f ca="1">IF(WEEKDAY(HH$6,2)&gt;5,"w",IF(ISERROR(VLOOKUP(HH$6,fériés,1,FALSE)),(SUM($H$1:HH$1)&lt;=$F47)*1,"F"))</f>
        <v>w</v>
      </c>
      <c r="HI47" s="27" t="str">
        <f ca="1">IF(WEEKDAY(HI$6,2)&gt;5,"w",IF(ISERROR(VLOOKUP(HI$6,fériés,1,FALSE)),(SUM($H$1:HI$1)&lt;=$F47)*1,"F"))</f>
        <v>w</v>
      </c>
      <c r="HJ47" s="27" t="str">
        <f ca="1">IF(WEEKDAY(HJ$6,2)&gt;5,"w",IF(ISERROR(VLOOKUP(HJ$6,fériés,1,FALSE)),(SUM($H$1:HJ$1)&lt;=$F47)*1,"F"))</f>
        <v>w</v>
      </c>
      <c r="HK47" s="27" t="str">
        <f ca="1">IF(WEEKDAY(HK$6,2)&gt;5,"w",IF(ISERROR(VLOOKUP(HK$6,fériés,1,FALSE)),(SUM($H$1:HK$1)&lt;=$F47)*1,"F"))</f>
        <v>w</v>
      </c>
      <c r="HL47" s="27" t="str">
        <f ca="1">IF(WEEKDAY(HL$6,2)&gt;5,"w",IF(ISERROR(VLOOKUP(HL$6,fériés,1,FALSE)),(SUM($H$1:HL$1)&lt;=$F47)*1,"F"))</f>
        <v>w</v>
      </c>
      <c r="HM47" s="27" t="str">
        <f ca="1">IF(WEEKDAY(HM$6,2)&gt;5,"w",IF(ISERROR(VLOOKUP(HM$6,fériés,1,FALSE)),(SUM($H$1:HM$1)&lt;=$F47)*1,"F"))</f>
        <v>w</v>
      </c>
      <c r="HN47" s="27" t="str">
        <f ca="1">IF(WEEKDAY(HN$6,2)&gt;5,"w",IF(ISERROR(VLOOKUP(HN$6,fériés,1,FALSE)),(SUM($H$1:HN$1)&lt;=$F47)*1,"F"))</f>
        <v>w</v>
      </c>
      <c r="HO47" s="27" t="str">
        <f ca="1">IF(WEEKDAY(HO$6,2)&gt;5,"w",IF(ISERROR(VLOOKUP(HO$6,fériés,1,FALSE)),(SUM($H$1:HO$1)&lt;=$F47)*1,"F"))</f>
        <v>w</v>
      </c>
      <c r="HP47" s="27" t="str">
        <f ca="1">IF(WEEKDAY(HP$6,2)&gt;5,"w",IF(ISERROR(VLOOKUP(HP$6,fériés,1,FALSE)),(SUM($H$1:HP$1)&lt;=$F47)*1,"F"))</f>
        <v>w</v>
      </c>
      <c r="HQ47" s="27" t="str">
        <f ca="1">IF(WEEKDAY(HQ$6,2)&gt;5,"w",IF(ISERROR(VLOOKUP(HQ$6,fériés,1,FALSE)),(SUM($H$1:HQ$1)&lt;=$F47)*1,"F"))</f>
        <v>w</v>
      </c>
      <c r="HR47" s="27">
        <f ca="1">IF(WEEKDAY(HR$6,2)&gt;5,"w",IF(ISERROR(VLOOKUP(HR$6,fériés,1,FALSE)),(SUM($H$1:HR$1)&lt;=$F47)*1,"F"))</f>
        <v>1</v>
      </c>
      <c r="HS47" s="27">
        <f ca="1">IF(WEEKDAY(HS$6,2)&gt;5,"w",IF(ISERROR(VLOOKUP(HS$6,fériés,1,FALSE)),(SUM($H$1:HS$1)&lt;=$F47)*1,"F"))</f>
        <v>1</v>
      </c>
      <c r="HT47" s="27">
        <f ca="1">IF(WEEKDAY(HT$6,2)&gt;5,"w",IF(ISERROR(VLOOKUP(HT$6,fériés,1,FALSE)),(SUM($H$1:HT$1)&lt;=$F47)*1,"F"))</f>
        <v>1</v>
      </c>
      <c r="HU47" s="27">
        <f ca="1">IF(WEEKDAY(HU$6,2)&gt;5,"w",IF(ISERROR(VLOOKUP(HU$6,fériés,1,FALSE)),(SUM($H$1:HU$1)&lt;=$F47)*1,"F"))</f>
        <v>1</v>
      </c>
      <c r="HV47" s="27">
        <f ca="1">IF(WEEKDAY(HV$6,2)&gt;5,"w",IF(ISERROR(VLOOKUP(HV$6,fériés,1,FALSE)),(SUM($H$1:HV$1)&lt;=$F47)*1,"F"))</f>
        <v>1</v>
      </c>
      <c r="HW47" s="27">
        <f ca="1">IF(WEEKDAY(HW$6,2)&gt;5,"w",IF(ISERROR(VLOOKUP(HW$6,fériés,1,FALSE)),(SUM($H$1:HW$1)&lt;=$F47)*1,"F"))</f>
        <v>1</v>
      </c>
      <c r="HX47" s="27">
        <f ca="1">IF(WEEKDAY(HX$6,2)&gt;5,"w",IF(ISERROR(VLOOKUP(HX$6,fériés,1,FALSE)),(SUM($H$1:HX$1)&lt;=$F47)*1,"F"))</f>
        <v>1</v>
      </c>
      <c r="HY47" s="27">
        <f ca="1">IF(WEEKDAY(HY$6,2)&gt;5,"w",IF(ISERROR(VLOOKUP(HY$6,fériés,1,FALSE)),(SUM($H$1:HY$1)&lt;=$F47)*1,"F"))</f>
        <v>1</v>
      </c>
      <c r="HZ47" s="27">
        <f ca="1">IF(WEEKDAY(HZ$6,2)&gt;5,"w",IF(ISERROR(VLOOKUP(HZ$6,fériés,1,FALSE)),(SUM($H$1:HZ$1)&lt;=$F47)*1,"F"))</f>
        <v>1</v>
      </c>
      <c r="IA47" s="27">
        <f ca="1">IF(WEEKDAY(IA$6,2)&gt;5,"w",IF(ISERROR(VLOOKUP(IA$6,fériés,1,FALSE)),(SUM($H$1:IA$1)&lt;=$F47)*1,"F"))</f>
        <v>1</v>
      </c>
      <c r="IB47" s="27">
        <f ca="1">IF(WEEKDAY(IB$6,2)&gt;5,"w",IF(ISERROR(VLOOKUP(IB$6,fériés,1,FALSE)),(SUM($H$1:IB$1)&lt;=$F47)*1,"F"))</f>
        <v>1</v>
      </c>
      <c r="IC47" s="27">
        <f ca="1">IF(WEEKDAY(IC$6,2)&gt;5,"w",IF(ISERROR(VLOOKUP(IC$6,fériés,1,FALSE)),(SUM($H$1:IC$1)&lt;=$F47)*1,"F"))</f>
        <v>1</v>
      </c>
      <c r="ID47" s="27">
        <f ca="1">IF(WEEKDAY(ID$6,2)&gt;5,"w",IF(ISERROR(VLOOKUP(ID$6,fériés,1,FALSE)),(SUM($H$1:ID$1)&lt;=$F47)*1,"F"))</f>
        <v>1</v>
      </c>
      <c r="IE47" s="27">
        <f ca="1">IF(WEEKDAY(IE$6,2)&gt;5,"w",IF(ISERROR(VLOOKUP(IE$6,fériés,1,FALSE)),(SUM($H$1:IE$1)&lt;=$F47)*1,"F"))</f>
        <v>1</v>
      </c>
      <c r="IF47" s="27">
        <f ca="1">IF(WEEKDAY(IF$6,2)&gt;5,"w",IF(ISERROR(VLOOKUP(IF$6,fériés,1,FALSE)),(SUM($H$1:IF$1)&lt;=$F47)*1,"F"))</f>
        <v>1</v>
      </c>
      <c r="IG47" s="27">
        <f ca="1">IF(WEEKDAY(IG$6,2)&gt;5,"w",IF(ISERROR(VLOOKUP(IG$6,fériés,1,FALSE)),(SUM($H$1:IG$1)&lt;=$F47)*1,"F"))</f>
        <v>1</v>
      </c>
      <c r="IH47" s="27">
        <f ca="1">IF(WEEKDAY(IH$6,2)&gt;5,"w",IF(ISERROR(VLOOKUP(IH$6,fériés,1,FALSE)),(SUM($H$1:IH$1)&lt;=$F47)*1,"F"))</f>
        <v>1</v>
      </c>
      <c r="II47" s="27">
        <f ca="1">IF(WEEKDAY(II$6,2)&gt;5,"w",IF(ISERROR(VLOOKUP(II$6,fériés,1,FALSE)),(SUM($H$1:II$1)&lt;=$F47)*1,"F"))</f>
        <v>1</v>
      </c>
      <c r="IJ47" s="27">
        <f ca="1">IF(WEEKDAY(IJ$6,2)&gt;5,"w",IF(ISERROR(VLOOKUP(IJ$6,fériés,1,FALSE)),(SUM($H$1:IJ$1)&lt;=$F47)*1,"F"))</f>
        <v>1</v>
      </c>
      <c r="IK47" s="27">
        <f ca="1">IF(WEEKDAY(IK$6,2)&gt;5,"w",IF(ISERROR(VLOOKUP(IK$6,fériés,1,FALSE)),(SUM($H$1:IK$1)&lt;=$F47)*1,"F"))</f>
        <v>1</v>
      </c>
      <c r="IL47" s="27">
        <f ca="1">IF(WEEKDAY(IL$6,2)&gt;5,"w",IF(ISERROR(VLOOKUP(IL$6,fériés,1,FALSE)),(SUM($H$1:IL$1)&lt;=$F47)*1,"F"))</f>
        <v>1</v>
      </c>
      <c r="IM47" s="27">
        <f ca="1">IF(WEEKDAY(IM$6,2)&gt;5,"w",IF(ISERROR(VLOOKUP(IM$6,fériés,1,FALSE)),(SUM($H$1:IM$1)&lt;=$F47)*1,"F"))</f>
        <v>1</v>
      </c>
      <c r="IN47" s="27">
        <f ca="1">IF(WEEKDAY(IN$6,2)&gt;5,"w",IF(ISERROR(VLOOKUP(IN$6,fériés,1,FALSE)),(SUM($H$1:IN$1)&lt;=$F47)*1,"F"))</f>
        <v>1</v>
      </c>
      <c r="IO47" s="27">
        <f ca="1">IF(WEEKDAY(IO$6,2)&gt;5,"w",IF(ISERROR(VLOOKUP(IO$6,fériés,1,FALSE)),(SUM($H$1:IO$1)&lt;=$F47)*1,"F"))</f>
        <v>1</v>
      </c>
      <c r="IP47" s="27">
        <f ca="1">IF(WEEKDAY(IP$6,2)&gt;5,"w",IF(ISERROR(VLOOKUP(IP$6,fériés,1,FALSE)),(SUM($H$1:IP$1)&lt;=$F47)*1,"F"))</f>
        <v>1</v>
      </c>
      <c r="IQ47" s="27">
        <f ca="1">IF(WEEKDAY(IQ$6,2)&gt;5,"w",IF(ISERROR(VLOOKUP(IQ$6,fériés,1,FALSE)),(SUM($H$1:IQ$1)&lt;=$F47)*1,"F"))</f>
        <v>1</v>
      </c>
      <c r="IR47" s="27">
        <f ca="1">IF(WEEKDAY(IR$6,2)&gt;5,"w",IF(ISERROR(VLOOKUP(IR$6,fériés,1,FALSE)),(SUM($H$1:IR$1)&lt;=$F47)*1,"F"))</f>
        <v>1</v>
      </c>
      <c r="IS47" s="27">
        <f ca="1">IF(WEEKDAY(IS$6,2)&gt;5,"w",IF(ISERROR(VLOOKUP(IS$6,fériés,1,FALSE)),(SUM($H$1:IS$1)&lt;=$F47)*1,"F"))</f>
        <v>1</v>
      </c>
      <c r="IT47" s="27">
        <f ca="1">IF(WEEKDAY(IT$6,2)&gt;5,"w",IF(ISERROR(VLOOKUP(IT$6,fériés,1,FALSE)),(SUM($H$1:IT$1)&lt;=$F47)*1,"F"))</f>
        <v>1</v>
      </c>
      <c r="IU47" s="27">
        <f ca="1">IF(WEEKDAY(IU$6,2)&gt;5,"w",IF(ISERROR(VLOOKUP(IU$6,fériés,1,FALSE)),(SUM($H$1:IU$1)&lt;=$F47)*1,"F"))</f>
        <v>1</v>
      </c>
      <c r="IV47" s="27">
        <f ca="1">IF(WEEKDAY(IV$6,2)&gt;5,"w",IF(ISERROR(VLOOKUP(IV$6,fériés,1,FALSE)),(SUM($H$1:IV$1)&lt;=$F47)*1,"F"))</f>
        <v>1</v>
      </c>
      <c r="IW47" s="27">
        <f ca="1">IF(WEEKDAY(IW$6,2)&gt;5,"w",IF(ISERROR(VLOOKUP(IW$6,fériés,1,FALSE)),(SUM($H$1:IW$1)&lt;=$F47)*1,"F"))</f>
        <v>1</v>
      </c>
      <c r="IX47" s="27">
        <f ca="1">IF(WEEKDAY(IX$6,2)&gt;5,"w",IF(ISERROR(VLOOKUP(IX$6,fériés,1,FALSE)),(SUM($H$1:IX$1)&lt;=$F47)*1,"F"))</f>
        <v>1</v>
      </c>
      <c r="IY47" s="27">
        <f ca="1">IF(WEEKDAY(IY$6,2)&gt;5,"w",IF(ISERROR(VLOOKUP(IY$6,fériés,1,FALSE)),(SUM($H$1:IY$1)&lt;=$F47)*1,"F"))</f>
        <v>1</v>
      </c>
      <c r="IZ47" s="27">
        <f ca="1">IF(WEEKDAY(IZ$6,2)&gt;5,"w",IF(ISERROR(VLOOKUP(IZ$6,fériés,1,FALSE)),(SUM($H$1:IZ$1)&lt;=$F47)*1,"F"))</f>
        <v>1</v>
      </c>
      <c r="JA47" s="27">
        <f ca="1">IF(WEEKDAY(JA$6,2)&gt;5,"w",IF(ISERROR(VLOOKUP(JA$6,fériés,1,FALSE)),(SUM($H$1:JA$1)&lt;=$F47)*1,"F"))</f>
        <v>1</v>
      </c>
      <c r="JB47" s="27">
        <f ca="1">IF(WEEKDAY(JB$6,2)&gt;5,"w",IF(ISERROR(VLOOKUP(JB$6,fériés,1,FALSE)),(SUM($H$1:JB$1)&lt;=$F47)*1,"F"))</f>
        <v>1</v>
      </c>
      <c r="JC47" s="27">
        <f ca="1">IF(WEEKDAY(JC$6,2)&gt;5,"w",IF(ISERROR(VLOOKUP(JC$6,fériés,1,FALSE)),(SUM($H$1:JC$1)&lt;=$F47)*1,"F"))</f>
        <v>1</v>
      </c>
      <c r="JD47" s="27">
        <f ca="1">IF(WEEKDAY(JD$6,2)&gt;5,"w",IF(ISERROR(VLOOKUP(JD$6,fériés,1,FALSE)),(SUM($H$1:JD$1)&lt;=$F47)*1,"F"))</f>
        <v>1</v>
      </c>
      <c r="JE47" s="27">
        <f ca="1">IF(WEEKDAY(JE$6,2)&gt;5,"w",IF(ISERROR(VLOOKUP(JE$6,fériés,1,FALSE)),(SUM($H$1:JE$1)&lt;=$F47)*1,"F"))</f>
        <v>1</v>
      </c>
      <c r="JF47" s="27">
        <f ca="1">IF(WEEKDAY(JF$6,2)&gt;5,"w",IF(ISERROR(VLOOKUP(JF$6,fériés,1,FALSE)),(SUM($H$1:JF$1)&lt;=$F47)*1,"F"))</f>
        <v>1</v>
      </c>
      <c r="JG47" s="27">
        <f ca="1">IF(WEEKDAY(JG$6,2)&gt;5,"w",IF(ISERROR(VLOOKUP(JG$6,fériés,1,FALSE)),(SUM($H$1:JG$1)&lt;=$F47)*1,"F"))</f>
        <v>1</v>
      </c>
      <c r="JH47" s="27">
        <f ca="1">IF(WEEKDAY(JH$6,2)&gt;5,"w",IF(ISERROR(VLOOKUP(JH$6,fériés,1,FALSE)),(SUM($H$1:JH$1)&lt;=$F47)*1,"F"))</f>
        <v>1</v>
      </c>
      <c r="JI47" s="27">
        <f ca="1">IF(WEEKDAY(JI$6,2)&gt;5,"w",IF(ISERROR(VLOOKUP(JI$6,fériés,1,FALSE)),(SUM($H$1:JI$1)&lt;=$F47)*1,"F"))</f>
        <v>1</v>
      </c>
      <c r="JJ47" s="27">
        <f ca="1">IF(WEEKDAY(JJ$6,2)&gt;5,"w",IF(ISERROR(VLOOKUP(JJ$6,fériés,1,FALSE)),(SUM($H$1:JJ$1)&lt;=$F47)*1,"F"))</f>
        <v>1</v>
      </c>
      <c r="JK47" s="27">
        <f ca="1">IF(WEEKDAY(JK$6,2)&gt;5,"w",IF(ISERROR(VLOOKUP(JK$6,fériés,1,FALSE)),(SUM($H$1:JK$1)&lt;=$F47)*1,"F"))</f>
        <v>1</v>
      </c>
      <c r="JL47" s="27">
        <f ca="1">IF(WEEKDAY(JL$6,2)&gt;5,"w",IF(ISERROR(VLOOKUP(JL$6,fériés,1,FALSE)),(SUM($H$1:JL$1)&lt;=$F47)*1,"F"))</f>
        <v>1</v>
      </c>
      <c r="JM47" s="27">
        <f ca="1">IF(WEEKDAY(JM$6,2)&gt;5,"w",IF(ISERROR(VLOOKUP(JM$6,fériés,1,FALSE)),(SUM($H$1:JM$1)&lt;=$F47)*1,"F"))</f>
        <v>1</v>
      </c>
      <c r="JN47" s="27">
        <f ca="1">IF(WEEKDAY(JN$6,2)&gt;5,"w",IF(ISERROR(VLOOKUP(JN$6,fériés,1,FALSE)),(SUM($H$1:JN$1)&lt;=$F47)*1,"F"))</f>
        <v>1</v>
      </c>
      <c r="JO47" s="27">
        <f ca="1">IF(WEEKDAY(JO$6,2)&gt;5,"w",IF(ISERROR(VLOOKUP(JO$6,fériés,1,FALSE)),(SUM($H$1:JO$1)&lt;=$F47)*1,"F"))</f>
        <v>1</v>
      </c>
      <c r="JP47" s="27" t="str">
        <f ca="1">IF(WEEKDAY(JP$6,2)&gt;5,"w",IF(ISERROR(VLOOKUP(JP$6,fériés,1,FALSE)),(SUM($H$1:JP$1)&lt;=$F47)*1,"F"))</f>
        <v>w</v>
      </c>
      <c r="JQ47" s="27" t="str">
        <f ca="1">IF(WEEKDAY(JQ$6,2)&gt;5,"w",IF(ISERROR(VLOOKUP(JQ$6,fériés,1,FALSE)),(SUM($H$1:JQ$1)&lt;=$F47)*1,"F"))</f>
        <v>w</v>
      </c>
      <c r="JR47" s="27" t="str">
        <f ca="1">IF(WEEKDAY(JR$6,2)&gt;5,"w",IF(ISERROR(VLOOKUP(JR$6,fériés,1,FALSE)),(SUM($H$1:JR$1)&lt;=$F47)*1,"F"))</f>
        <v>w</v>
      </c>
      <c r="JS47" s="27" t="str">
        <f ca="1">IF(WEEKDAY(JS$6,2)&gt;5,"w",IF(ISERROR(VLOOKUP(JS$6,fériés,1,FALSE)),(SUM($H$1:JS$1)&lt;=$F47)*1,"F"))</f>
        <v>w</v>
      </c>
      <c r="JT47" s="27" t="str">
        <f ca="1">IF(WEEKDAY(JT$6,2)&gt;5,"w",IF(ISERROR(VLOOKUP(JT$6,fériés,1,FALSE)),(SUM($H$1:JT$1)&lt;=$F47)*1,"F"))</f>
        <v>w</v>
      </c>
      <c r="JU47" s="27" t="str">
        <f ca="1">IF(WEEKDAY(JU$6,2)&gt;5,"w",IF(ISERROR(VLOOKUP(JU$6,fériés,1,FALSE)),(SUM($H$1:JU$1)&lt;=$F47)*1,"F"))</f>
        <v>w</v>
      </c>
      <c r="JV47" s="27" t="str">
        <f ca="1">IF(WEEKDAY(JV$6,2)&gt;5,"w",IF(ISERROR(VLOOKUP(JV$6,fériés,1,FALSE)),(SUM($H$1:JV$1)&lt;=$F47)*1,"F"))</f>
        <v>w</v>
      </c>
      <c r="JW47" s="27" t="str">
        <f ca="1">IF(WEEKDAY(JW$6,2)&gt;5,"w",IF(ISERROR(VLOOKUP(JW$6,fériés,1,FALSE)),(SUM($H$1:JW$1)&lt;=$F47)*1,"F"))</f>
        <v>w</v>
      </c>
      <c r="JX47" s="27" t="str">
        <f ca="1">IF(WEEKDAY(JX$6,2)&gt;5,"w",IF(ISERROR(VLOOKUP(JX$6,fériés,1,FALSE)),(SUM($H$1:JX$1)&lt;=$F47)*1,"F"))</f>
        <v>w</v>
      </c>
      <c r="JY47" s="27" t="str">
        <f ca="1">IF(WEEKDAY(JY$6,2)&gt;5,"w",IF(ISERROR(VLOOKUP(JY$6,fériés,1,FALSE)),(SUM($H$1:JY$1)&lt;=$F47)*1,"F"))</f>
        <v>w</v>
      </c>
      <c r="JZ47" s="27" t="str">
        <f ca="1">IF(WEEKDAY(JZ$6,2)&gt;5,"w",IF(ISERROR(VLOOKUP(JZ$6,fériés,1,FALSE)),(SUM($H$1:JZ$1)&lt;=$F47)*1,"F"))</f>
        <v>w</v>
      </c>
      <c r="KA47" s="27" t="str">
        <f ca="1">IF(WEEKDAY(KA$6,2)&gt;5,"w",IF(ISERROR(VLOOKUP(KA$6,fériés,1,FALSE)),(SUM($H$1:KA$1)&lt;=$F47)*1,"F"))</f>
        <v>w</v>
      </c>
      <c r="KB47" s="27" t="str">
        <f ca="1">IF(WEEKDAY(KB$6,2)&gt;5,"w",IF(ISERROR(VLOOKUP(KB$6,fériés,1,FALSE)),(SUM($H$1:KB$1)&lt;=$F47)*1,"F"))</f>
        <v>w</v>
      </c>
      <c r="KC47" s="27" t="str">
        <f ca="1">IF(WEEKDAY(KC$6,2)&gt;5,"w",IF(ISERROR(VLOOKUP(KC$6,fériés,1,FALSE)),(SUM($H$1:KC$1)&lt;=$F47)*1,"F"))</f>
        <v>w</v>
      </c>
      <c r="KD47" s="27" t="str">
        <f ca="1">IF(WEEKDAY(KD$6,2)&gt;5,"w",IF(ISERROR(VLOOKUP(KD$6,fériés,1,FALSE)),(SUM($H$1:KD$1)&lt;=$F47)*1,"F"))</f>
        <v>w</v>
      </c>
      <c r="KE47" s="27" t="str">
        <f ca="1">IF(WEEKDAY(KE$6,2)&gt;5,"w",IF(ISERROR(VLOOKUP(KE$6,fériés,1,FALSE)),(SUM($H$1:KE$1)&lt;=$F47)*1,"F"))</f>
        <v>w</v>
      </c>
      <c r="KF47" s="27" t="str">
        <f ca="1">IF(WEEKDAY(KF$6,2)&gt;5,"w",IF(ISERROR(VLOOKUP(KF$6,fériés,1,FALSE)),(SUM($H$1:KF$1)&lt;=$F47)*1,"F"))</f>
        <v>w</v>
      </c>
      <c r="KG47" s="27" t="str">
        <f ca="1">IF(WEEKDAY(KG$6,2)&gt;5,"w",IF(ISERROR(VLOOKUP(KG$6,fériés,1,FALSE)),(SUM($H$1:KG$1)&lt;=$F47)*1,"F"))</f>
        <v>w</v>
      </c>
      <c r="KH47" s="27" t="str">
        <f ca="1">IF(WEEKDAY(KH$6,2)&gt;5,"w",IF(ISERROR(VLOOKUP(KH$6,fériés,1,FALSE)),(SUM($H$1:KH$1)&lt;=$F47)*1,"F"))</f>
        <v>w</v>
      </c>
      <c r="KI47" s="27" t="str">
        <f ca="1">IF(WEEKDAY(KI$6,2)&gt;5,"w",IF(ISERROR(VLOOKUP(KI$6,fériés,1,FALSE)),(SUM($H$1:KI$1)&lt;=$F47)*1,"F"))</f>
        <v>w</v>
      </c>
      <c r="KJ47" s="27">
        <f ca="1">IF(WEEKDAY(KJ$6,2)&gt;5,"w",IF(ISERROR(VLOOKUP(KJ$6,fériés,1,FALSE)),(SUM($H$1:KJ$1)&lt;=$F47)*1,"F"))</f>
        <v>1</v>
      </c>
      <c r="KK47" s="27">
        <f ca="1">IF(WEEKDAY(KK$6,2)&gt;5,"w",IF(ISERROR(VLOOKUP(KK$6,fériés,1,FALSE)),(SUM($H$1:KK$1)&lt;=$F47)*1,"F"))</f>
        <v>1</v>
      </c>
      <c r="KL47" s="27">
        <f ca="1">IF(WEEKDAY(KL$6,2)&gt;5,"w",IF(ISERROR(VLOOKUP(KL$6,fériés,1,FALSE)),(SUM($H$1:KL$1)&lt;=$F47)*1,"F"))</f>
        <v>1</v>
      </c>
      <c r="KM47" s="27">
        <f ca="1">IF(WEEKDAY(KM$6,2)&gt;5,"w",IF(ISERROR(VLOOKUP(KM$6,fériés,1,FALSE)),(SUM($H$1:KM$1)&lt;=$F47)*1,"F"))</f>
        <v>1</v>
      </c>
      <c r="KN47" s="27">
        <f ca="1">IF(WEEKDAY(KN$6,2)&gt;5,"w",IF(ISERROR(VLOOKUP(KN$6,fériés,1,FALSE)),(SUM($H$1:KN$1)&lt;=$F47)*1,"F"))</f>
        <v>1</v>
      </c>
      <c r="KO47" s="27">
        <f ca="1">IF(WEEKDAY(KO$6,2)&gt;5,"w",IF(ISERROR(VLOOKUP(KO$6,fériés,1,FALSE)),(SUM($H$1:KO$1)&lt;=$F47)*1,"F"))</f>
        <v>1</v>
      </c>
      <c r="KP47" s="27">
        <f ca="1">IF(WEEKDAY(KP$6,2)&gt;5,"w",IF(ISERROR(VLOOKUP(KP$6,fériés,1,FALSE)),(SUM($H$1:KP$1)&lt;=$F47)*1,"F"))</f>
        <v>1</v>
      </c>
      <c r="KQ47" s="27">
        <f ca="1">IF(WEEKDAY(KQ$6,2)&gt;5,"w",IF(ISERROR(VLOOKUP(KQ$6,fériés,1,FALSE)),(SUM($H$1:KQ$1)&lt;=$F47)*1,"F"))</f>
        <v>1</v>
      </c>
      <c r="KR47" s="27">
        <f ca="1">IF(WEEKDAY(KR$6,2)&gt;5,"w",IF(ISERROR(VLOOKUP(KR$6,fériés,1,FALSE)),(SUM($H$1:KR$1)&lt;=$F47)*1,"F"))</f>
        <v>1</v>
      </c>
      <c r="KS47" s="27">
        <f ca="1">IF(WEEKDAY(KS$6,2)&gt;5,"w",IF(ISERROR(VLOOKUP(KS$6,fériés,1,FALSE)),(SUM($H$1:KS$1)&lt;=$F47)*1,"F"))</f>
        <v>1</v>
      </c>
      <c r="KT47" s="27">
        <f ca="1">IF(WEEKDAY(KT$6,2)&gt;5,"w",IF(ISERROR(VLOOKUP(KT$6,fériés,1,FALSE)),(SUM($H$1:KT$1)&lt;=$F47)*1,"F"))</f>
        <v>1</v>
      </c>
      <c r="KU47" s="27">
        <f ca="1">IF(WEEKDAY(KU$6,2)&gt;5,"w",IF(ISERROR(VLOOKUP(KU$6,fériés,1,FALSE)),(SUM($H$1:KU$1)&lt;=$F47)*1,"F"))</f>
        <v>1</v>
      </c>
      <c r="KV47" s="27">
        <f ca="1">IF(WEEKDAY(KV$6,2)&gt;5,"w",IF(ISERROR(VLOOKUP(KV$6,fériés,1,FALSE)),(SUM($H$1:KV$1)&lt;=$F47)*1,"F"))</f>
        <v>1</v>
      </c>
      <c r="KW47" s="27">
        <f ca="1">IF(WEEKDAY(KW$6,2)&gt;5,"w",IF(ISERROR(VLOOKUP(KW$6,fériés,1,FALSE)),(SUM($H$1:KW$1)&lt;=$F47)*1,"F"))</f>
        <v>1</v>
      </c>
      <c r="KX47" s="27">
        <f ca="1">IF(WEEKDAY(KX$6,2)&gt;5,"w",IF(ISERROR(VLOOKUP(KX$6,fériés,1,FALSE)),(SUM($H$1:KX$1)&lt;=$F47)*1,"F"))</f>
        <v>1</v>
      </c>
      <c r="KY47" s="27">
        <f ca="1">IF(WEEKDAY(KY$6,2)&gt;5,"w",IF(ISERROR(VLOOKUP(KY$6,fériés,1,FALSE)),(SUM($H$1:KY$1)&lt;=$F47)*1,"F"))</f>
        <v>1</v>
      </c>
      <c r="KZ47" s="27">
        <f ca="1">IF(WEEKDAY(KZ$6,2)&gt;5,"w",IF(ISERROR(VLOOKUP(KZ$6,fériés,1,FALSE)),(SUM($H$1:KZ$1)&lt;=$F47)*1,"F"))</f>
        <v>1</v>
      </c>
      <c r="LA47" s="27">
        <f ca="1">IF(WEEKDAY(LA$6,2)&gt;5,"w",IF(ISERROR(VLOOKUP(LA$6,fériés,1,FALSE)),(SUM($H$1:LA$1)&lt;=$F47)*1,"F"))</f>
        <v>1</v>
      </c>
      <c r="LB47" s="27">
        <f ca="1">IF(WEEKDAY(LB$6,2)&gt;5,"w",IF(ISERROR(VLOOKUP(LB$6,fériés,1,FALSE)),(SUM($H$1:LB$1)&lt;=$F47)*1,"F"))</f>
        <v>1</v>
      </c>
      <c r="LC47" s="27">
        <f ca="1">IF(WEEKDAY(LC$6,2)&gt;5,"w",IF(ISERROR(VLOOKUP(LC$6,fériés,1,FALSE)),(SUM($H$1:LC$1)&lt;=$F47)*1,"F"))</f>
        <v>1</v>
      </c>
      <c r="LD47" s="27">
        <f ca="1">IF(WEEKDAY(LD$6,2)&gt;5,"w",IF(ISERROR(VLOOKUP(LD$6,fériés,1,FALSE)),(SUM($H$1:LD$1)&lt;=$F47)*1,"F"))</f>
        <v>1</v>
      </c>
      <c r="LE47" s="27">
        <f ca="1">IF(WEEKDAY(LE$6,2)&gt;5,"w",IF(ISERROR(VLOOKUP(LE$6,fériés,1,FALSE)),(SUM($H$1:LE$1)&lt;=$F47)*1,"F"))</f>
        <v>1</v>
      </c>
      <c r="LF47" s="27">
        <f ca="1">IF(WEEKDAY(LF$6,2)&gt;5,"w",IF(ISERROR(VLOOKUP(LF$6,fériés,1,FALSE)),(SUM($H$1:LF$1)&lt;=$F47)*1,"F"))</f>
        <v>1</v>
      </c>
      <c r="LG47" s="27">
        <f ca="1">IF(WEEKDAY(LG$6,2)&gt;5,"w",IF(ISERROR(VLOOKUP(LG$6,fériés,1,FALSE)),(SUM($H$1:LG$1)&lt;=$F47)*1,"F"))</f>
        <v>1</v>
      </c>
      <c r="LH47" s="27">
        <f ca="1">IF(WEEKDAY(LH$6,2)&gt;5,"w",IF(ISERROR(VLOOKUP(LH$6,fériés,1,FALSE)),(SUM($H$1:LH$1)&lt;=$F47)*1,"F"))</f>
        <v>1</v>
      </c>
      <c r="LI47" s="27">
        <f ca="1">IF(WEEKDAY(LI$6,2)&gt;5,"w",IF(ISERROR(VLOOKUP(LI$6,fériés,1,FALSE)),(SUM($H$1:LI$1)&lt;=$F47)*1,"F"))</f>
        <v>1</v>
      </c>
      <c r="LJ47" s="27">
        <f ca="1">IF(WEEKDAY(LJ$6,2)&gt;5,"w",IF(ISERROR(VLOOKUP(LJ$6,fériés,1,FALSE)),(SUM($H$1:LJ$1)&lt;=$F47)*1,"F"))</f>
        <v>1</v>
      </c>
      <c r="LK47" s="27">
        <f ca="1">IF(WEEKDAY(LK$6,2)&gt;5,"w",IF(ISERROR(VLOOKUP(LK$6,fériés,1,FALSE)),(SUM($H$1:LK$1)&lt;=$F47)*1,"F"))</f>
        <v>1</v>
      </c>
      <c r="LL47" s="27">
        <f ca="1">IF(WEEKDAY(LL$6,2)&gt;5,"w",IF(ISERROR(VLOOKUP(LL$6,fériés,1,FALSE)),(SUM($H$1:LL$1)&lt;=$F47)*1,"F"))</f>
        <v>1</v>
      </c>
      <c r="LM47" s="27">
        <f ca="1">IF(WEEKDAY(LM$6,2)&gt;5,"w",IF(ISERROR(VLOOKUP(LM$6,fériés,1,FALSE)),(SUM($H$1:LM$1)&lt;=$F47)*1,"F"))</f>
        <v>1</v>
      </c>
      <c r="LN47" s="27">
        <f ca="1">IF(WEEKDAY(LN$6,2)&gt;5,"w",IF(ISERROR(VLOOKUP(LN$6,fériés,1,FALSE)),(SUM($H$1:LN$1)&lt;=$F47)*1,"F"))</f>
        <v>1</v>
      </c>
      <c r="LO47" s="27">
        <f ca="1">IF(WEEKDAY(LO$6,2)&gt;5,"w",IF(ISERROR(VLOOKUP(LO$6,fériés,1,FALSE)),(SUM($H$1:LO$1)&lt;=$F47)*1,"F"))</f>
        <v>1</v>
      </c>
      <c r="LP47" s="27">
        <f ca="1">IF(WEEKDAY(LP$6,2)&gt;5,"w",IF(ISERROR(VLOOKUP(LP$6,fériés,1,FALSE)),(SUM($H$1:LP$1)&lt;=$F47)*1,"F"))</f>
        <v>1</v>
      </c>
      <c r="LQ47" s="27">
        <f ca="1">IF(WEEKDAY(LQ$6,2)&gt;5,"w",IF(ISERROR(VLOOKUP(LQ$6,fériés,1,FALSE)),(SUM($H$1:LQ$1)&lt;=$F47)*1,"F"))</f>
        <v>1</v>
      </c>
      <c r="LR47" s="27">
        <f ca="1">IF(WEEKDAY(LR$6,2)&gt;5,"w",IF(ISERROR(VLOOKUP(LR$6,fériés,1,FALSE)),(SUM($H$1:LR$1)&lt;=$F47)*1,"F"))</f>
        <v>1</v>
      </c>
      <c r="LS47" s="27">
        <f ca="1">IF(WEEKDAY(LS$6,2)&gt;5,"w",IF(ISERROR(VLOOKUP(LS$6,fériés,1,FALSE)),(SUM($H$1:LS$1)&lt;=$F47)*1,"F"))</f>
        <v>1</v>
      </c>
      <c r="LT47" s="27">
        <f ca="1">IF(WEEKDAY(LT$6,2)&gt;5,"w",IF(ISERROR(VLOOKUP(LT$6,fériés,1,FALSE)),(SUM($H$1:LT$1)&lt;=$F47)*1,"F"))</f>
        <v>1</v>
      </c>
      <c r="LU47" s="27">
        <f ca="1">IF(WEEKDAY(LU$6,2)&gt;5,"w",IF(ISERROR(VLOOKUP(LU$6,fériés,1,FALSE)),(SUM($H$1:LU$1)&lt;=$F47)*1,"F"))</f>
        <v>1</v>
      </c>
      <c r="LV47" s="27">
        <f ca="1">IF(WEEKDAY(LV$6,2)&gt;5,"w",IF(ISERROR(VLOOKUP(LV$6,fériés,1,FALSE)),(SUM($H$1:LV$1)&lt;=$F47)*1,"F"))</f>
        <v>1</v>
      </c>
      <c r="LW47" s="27">
        <f ca="1">IF(WEEKDAY(LW$6,2)&gt;5,"w",IF(ISERROR(VLOOKUP(LW$6,fériés,1,FALSE)),(SUM($H$1:LW$1)&lt;=$F47)*1,"F"))</f>
        <v>1</v>
      </c>
      <c r="LX47" s="27">
        <f ca="1">IF(WEEKDAY(LX$6,2)&gt;5,"w",IF(ISERROR(VLOOKUP(LX$6,fériés,1,FALSE)),(SUM($H$1:LX$1)&lt;=$F47)*1,"F"))</f>
        <v>1</v>
      </c>
      <c r="LY47" s="27">
        <f ca="1">IF(WEEKDAY(LY$6,2)&gt;5,"w",IF(ISERROR(VLOOKUP(LY$6,fériés,1,FALSE)),(SUM($H$1:LY$1)&lt;=$F47)*1,"F"))</f>
        <v>1</v>
      </c>
      <c r="LZ47" s="27">
        <f ca="1">IF(WEEKDAY(LZ$6,2)&gt;5,"w",IF(ISERROR(VLOOKUP(LZ$6,fériés,1,FALSE)),(SUM($H$1:LZ$1)&lt;=$F47)*1,"F"))</f>
        <v>1</v>
      </c>
      <c r="MA47" s="27">
        <f ca="1">IF(WEEKDAY(MA$6,2)&gt;5,"w",IF(ISERROR(VLOOKUP(MA$6,fériés,1,FALSE)),(SUM($H$1:MA$1)&lt;=$F47)*1,"F"))</f>
        <v>1</v>
      </c>
      <c r="MB47" s="27">
        <f ca="1">IF(WEEKDAY(MB$6,2)&gt;5,"w",IF(ISERROR(VLOOKUP(MB$6,fériés,1,FALSE)),(SUM($H$1:MB$1)&lt;=$F47)*1,"F"))</f>
        <v>1</v>
      </c>
      <c r="MC47" s="27">
        <f ca="1">IF(WEEKDAY(MC$6,2)&gt;5,"w",IF(ISERROR(VLOOKUP(MC$6,fériés,1,FALSE)),(SUM($H$1:MC$1)&lt;=$F47)*1,"F"))</f>
        <v>1</v>
      </c>
      <c r="MD47" s="27">
        <f ca="1">IF(WEEKDAY(MD$6,2)&gt;5,"w",IF(ISERROR(VLOOKUP(MD$6,fériés,1,FALSE)),(SUM($H$1:MD$1)&lt;=$F47)*1,"F"))</f>
        <v>1</v>
      </c>
      <c r="ME47" s="27">
        <f ca="1">IF(WEEKDAY(ME$6,2)&gt;5,"w",IF(ISERROR(VLOOKUP(ME$6,fériés,1,FALSE)),(SUM($H$1:ME$1)&lt;=$F47)*1,"F"))</f>
        <v>1</v>
      </c>
      <c r="MF47" s="27">
        <f ca="1">IF(WEEKDAY(MF$6,2)&gt;5,"w",IF(ISERROR(VLOOKUP(MF$6,fériés,1,FALSE)),(SUM($H$1:MF$1)&lt;=$F47)*1,"F"))</f>
        <v>1</v>
      </c>
      <c r="MG47" s="27">
        <f ca="1">IF(WEEKDAY(MG$6,2)&gt;5,"w",IF(ISERROR(VLOOKUP(MG$6,fériés,1,FALSE)),(SUM($H$1:MG$1)&lt;=$F47)*1,"F"))</f>
        <v>1</v>
      </c>
      <c r="MH47" s="27" t="str">
        <f ca="1">IF(WEEKDAY(MH$6,2)&gt;5,"w",IF(ISERROR(VLOOKUP(MH$6,fériés,1,FALSE)),(SUM($H$1:MH$1)&lt;=$F47)*1,"F"))</f>
        <v>w</v>
      </c>
      <c r="MI47" s="27" t="str">
        <f ca="1">IF(WEEKDAY(MI$6,2)&gt;5,"w",IF(ISERROR(VLOOKUP(MI$6,fériés,1,FALSE)),(SUM($H$1:MI$1)&lt;=$F47)*1,"F"))</f>
        <v>w</v>
      </c>
      <c r="MJ47" s="27" t="str">
        <f ca="1">IF(WEEKDAY(MJ$6,2)&gt;5,"w",IF(ISERROR(VLOOKUP(MJ$6,fériés,1,FALSE)),(SUM($H$1:MJ$1)&lt;=$F47)*1,"F"))</f>
        <v>w</v>
      </c>
      <c r="MK47" s="27" t="str">
        <f ca="1">IF(WEEKDAY(MK$6,2)&gt;5,"w",IF(ISERROR(VLOOKUP(MK$6,fériés,1,FALSE)),(SUM($H$1:MK$1)&lt;=$F47)*1,"F"))</f>
        <v>w</v>
      </c>
      <c r="ML47" s="27" t="str">
        <f ca="1">IF(WEEKDAY(ML$6,2)&gt;5,"w",IF(ISERROR(VLOOKUP(ML$6,fériés,1,FALSE)),(SUM($H$1:ML$1)&lt;=$F47)*1,"F"))</f>
        <v>w</v>
      </c>
      <c r="MM47" s="27" t="str">
        <f ca="1">IF(WEEKDAY(MM$6,2)&gt;5,"w",IF(ISERROR(VLOOKUP(MM$6,fériés,1,FALSE)),(SUM($H$1:MM$1)&lt;=$F47)*1,"F"))</f>
        <v>w</v>
      </c>
      <c r="MN47" s="27" t="str">
        <f ca="1">IF(WEEKDAY(MN$6,2)&gt;5,"w",IF(ISERROR(VLOOKUP(MN$6,fériés,1,FALSE)),(SUM($H$1:MN$1)&lt;=$F47)*1,"F"))</f>
        <v>w</v>
      </c>
      <c r="MO47" s="27" t="str">
        <f ca="1">IF(WEEKDAY(MO$6,2)&gt;5,"w",IF(ISERROR(VLOOKUP(MO$6,fériés,1,FALSE)),(SUM($H$1:MO$1)&lt;=$F47)*1,"F"))</f>
        <v>w</v>
      </c>
      <c r="MP47" s="27" t="str">
        <f ca="1">IF(WEEKDAY(MP$6,2)&gt;5,"w",IF(ISERROR(VLOOKUP(MP$6,fériés,1,FALSE)),(SUM($H$1:MP$1)&lt;=$F47)*1,"F"))</f>
        <v>w</v>
      </c>
      <c r="MQ47" s="27" t="str">
        <f ca="1">IF(WEEKDAY(MQ$6,2)&gt;5,"w",IF(ISERROR(VLOOKUP(MQ$6,fériés,1,FALSE)),(SUM($H$1:MQ$1)&lt;=$F47)*1,"F"))</f>
        <v>w</v>
      </c>
      <c r="MR47" s="27" t="str">
        <f ca="1">IF(WEEKDAY(MR$6,2)&gt;5,"w",IF(ISERROR(VLOOKUP(MR$6,fériés,1,FALSE)),(SUM($H$1:MR$1)&lt;=$F47)*1,"F"))</f>
        <v>w</v>
      </c>
      <c r="MS47" s="27" t="str">
        <f ca="1">IF(WEEKDAY(MS$6,2)&gt;5,"w",IF(ISERROR(VLOOKUP(MS$6,fériés,1,FALSE)),(SUM($H$1:MS$1)&lt;=$F47)*1,"F"))</f>
        <v>w</v>
      </c>
      <c r="MT47" s="27" t="str">
        <f ca="1">IF(WEEKDAY(MT$6,2)&gt;5,"w",IF(ISERROR(VLOOKUP(MT$6,fériés,1,FALSE)),(SUM($H$1:MT$1)&lt;=$F47)*1,"F"))</f>
        <v>w</v>
      </c>
      <c r="MU47" s="27" t="str">
        <f ca="1">IF(WEEKDAY(MU$6,2)&gt;5,"w",IF(ISERROR(VLOOKUP(MU$6,fériés,1,FALSE)),(SUM($H$1:MU$1)&lt;=$F47)*1,"F"))</f>
        <v>w</v>
      </c>
      <c r="MV47" s="27" t="str">
        <f ca="1">IF(WEEKDAY(MV$6,2)&gt;5,"w",IF(ISERROR(VLOOKUP(MV$6,fériés,1,FALSE)),(SUM($H$1:MV$1)&lt;=$F47)*1,"F"))</f>
        <v>w</v>
      </c>
      <c r="MW47" s="27" t="str">
        <f ca="1">IF(WEEKDAY(MW$6,2)&gt;5,"w",IF(ISERROR(VLOOKUP(MW$6,fériés,1,FALSE)),(SUM($H$1:MW$1)&lt;=$F47)*1,"F"))</f>
        <v>w</v>
      </c>
      <c r="MX47" s="27" t="str">
        <f ca="1">IF(WEEKDAY(MX$6,2)&gt;5,"w",IF(ISERROR(VLOOKUP(MX$6,fériés,1,FALSE)),(SUM($H$1:MX$1)&lt;=$F47)*1,"F"))</f>
        <v>w</v>
      </c>
      <c r="MY47" s="27" t="str">
        <f ca="1">IF(WEEKDAY(MY$6,2)&gt;5,"w",IF(ISERROR(VLOOKUP(MY$6,fériés,1,FALSE)),(SUM($H$1:MY$1)&lt;=$F47)*1,"F"))</f>
        <v>w</v>
      </c>
      <c r="MZ47" s="27" t="str">
        <f ca="1">IF(WEEKDAY(MZ$6,2)&gt;5,"w",IF(ISERROR(VLOOKUP(MZ$6,fériés,1,FALSE)),(SUM($H$1:MZ$1)&lt;=$F47)*1,"F"))</f>
        <v>w</v>
      </c>
      <c r="NA47" s="27" t="str">
        <f ca="1">IF(WEEKDAY(NA$6,2)&gt;5,"w",IF(ISERROR(VLOOKUP(NA$6,fériés,1,FALSE)),(SUM($H$1:NA$1)&lt;=$F47)*1,"F"))</f>
        <v>w</v>
      </c>
      <c r="NB47" s="27">
        <f ca="1">IF(WEEKDAY(NB$6,2)&gt;5,"w",IF(ISERROR(VLOOKUP(NB$6,fériés,1,FALSE)),(SUM($H$1:NB$1)&lt;=$F47)*1,"F"))</f>
        <v>1</v>
      </c>
      <c r="NC47" s="27">
        <f ca="1">IF(WEEKDAY(NC$6,2)&gt;5,"w",IF(ISERROR(VLOOKUP(NC$6,fériés,1,FALSE)),(SUM($H$1:NC$1)&lt;=$F47)*1,"F"))</f>
        <v>1</v>
      </c>
      <c r="ND47" s="27">
        <f ca="1">IF(WEEKDAY(ND$6,2)&gt;5,"w",IF(ISERROR(VLOOKUP(ND$6,fériés,1,FALSE)),(SUM($H$1:ND$1)&lt;=$F47)*1,"F"))</f>
        <v>1</v>
      </c>
      <c r="NE47" s="27">
        <f ca="1">IF(WEEKDAY(NE$6,2)&gt;5,"w",IF(ISERROR(VLOOKUP(NE$6,fériés,1,FALSE)),(SUM($H$1:NE$1)&lt;=$F47)*1,"F"))</f>
        <v>1</v>
      </c>
      <c r="NF47" s="27">
        <f ca="1">IF(WEEKDAY(NF$6,2)&gt;5,"w",IF(ISERROR(VLOOKUP(NF$6,fériés,1,FALSE)),(SUM($H$1:NF$1)&lt;=$F47)*1,"F"))</f>
        <v>1</v>
      </c>
      <c r="NG47" s="27">
        <f ca="1">IF(WEEKDAY(NG$6,2)&gt;5,"w",IF(ISERROR(VLOOKUP(NG$6,fériés,1,FALSE)),(SUM($H$1:NG$1)&lt;=$F47)*1,"F"))</f>
        <v>1</v>
      </c>
      <c r="NH47" s="27">
        <f ca="1">IF(WEEKDAY(NH$6,2)&gt;5,"w",IF(ISERROR(VLOOKUP(NH$6,fériés,1,FALSE)),(SUM($H$1:NH$1)&lt;=$F47)*1,"F"))</f>
        <v>1</v>
      </c>
      <c r="NI47" s="27">
        <f ca="1">IF(WEEKDAY(NI$6,2)&gt;5,"w",IF(ISERROR(VLOOKUP(NI$6,fériés,1,FALSE)),(SUM($H$1:NI$1)&lt;=$F47)*1,"F"))</f>
        <v>1</v>
      </c>
      <c r="NJ47" s="27">
        <f ca="1">IF(WEEKDAY(NJ$6,2)&gt;5,"w",IF(ISERROR(VLOOKUP(NJ$6,fériés,1,FALSE)),(SUM($H$1:NJ$1)&lt;=$F47)*1,"F"))</f>
        <v>1</v>
      </c>
      <c r="NK47" s="27">
        <f ca="1">IF(WEEKDAY(NK$6,2)&gt;5,"w",IF(ISERROR(VLOOKUP(NK$6,fériés,1,FALSE)),(SUM($H$1:NK$1)&lt;=$F47)*1,"F"))</f>
        <v>1</v>
      </c>
      <c r="NL47" s="27">
        <f ca="1">IF(WEEKDAY(NL$6,2)&gt;5,"w",IF(ISERROR(VLOOKUP(NL$6,fériés,1,FALSE)),(SUM($H$1:NL$1)&lt;=$F47)*1,"F"))</f>
        <v>1</v>
      </c>
      <c r="NM47" s="27">
        <f ca="1">IF(WEEKDAY(NM$6,2)&gt;5,"w",IF(ISERROR(VLOOKUP(NM$6,fériés,1,FALSE)),(SUM($H$1:NM$1)&lt;=$F47)*1,"F"))</f>
        <v>1</v>
      </c>
      <c r="NN47" s="27">
        <f ca="1">IF(WEEKDAY(NN$6,2)&gt;5,"w",IF(ISERROR(VLOOKUP(NN$6,fériés,1,FALSE)),(SUM($H$1:NN$1)&lt;=$F47)*1,"F"))</f>
        <v>1</v>
      </c>
      <c r="NO47" s="27">
        <f ca="1">IF(WEEKDAY(NO$6,2)&gt;5,"w",IF(ISERROR(VLOOKUP(NO$6,fériés,1,FALSE)),(SUM($H$1:NO$1)&lt;=$F47)*1,"F"))</f>
        <v>1</v>
      </c>
      <c r="NP47" s="27">
        <f ca="1">IF(WEEKDAY(NP$6,2)&gt;5,"w",IF(ISERROR(VLOOKUP(NP$6,fériés,1,FALSE)),(SUM($H$1:NP$1)&lt;=$F47)*1,"F"))</f>
        <v>1</v>
      </c>
      <c r="NQ47" s="27">
        <f ca="1">IF(WEEKDAY(NQ$6,2)&gt;5,"w",IF(ISERROR(VLOOKUP(NQ$6,fériés,1,FALSE)),(SUM($H$1:NQ$1)&lt;=$F47)*1,"F"))</f>
        <v>1</v>
      </c>
      <c r="NR47" s="27">
        <f ca="1">IF(WEEKDAY(NR$6,2)&gt;5,"w",IF(ISERROR(VLOOKUP(NR$6,fériés,1,FALSE)),(SUM($H$1:NR$1)&lt;=$F47)*1,"F"))</f>
        <v>1</v>
      </c>
      <c r="NS47" s="27">
        <f ca="1">IF(WEEKDAY(NS$6,2)&gt;5,"w",IF(ISERROR(VLOOKUP(NS$6,fériés,1,FALSE)),(SUM($H$1:NS$1)&lt;=$F47)*1,"F"))</f>
        <v>1</v>
      </c>
      <c r="NT47" s="27">
        <f ca="1">IF(WEEKDAY(NT$6,2)&gt;5,"w",IF(ISERROR(VLOOKUP(NT$6,fériés,1,FALSE)),(SUM($H$1:NT$1)&lt;=$F47)*1,"F"))</f>
        <v>1</v>
      </c>
      <c r="NU47" s="27">
        <f ca="1">IF(WEEKDAY(NU$6,2)&gt;5,"w",IF(ISERROR(VLOOKUP(NU$6,fériés,1,FALSE)),(SUM($H$1:NU$1)&lt;=$F47)*1,"F"))</f>
        <v>1</v>
      </c>
      <c r="NV47" s="27">
        <f ca="1">IF(WEEKDAY(NV$6,2)&gt;5,"w",IF(ISERROR(VLOOKUP(NV$6,fériés,1,FALSE)),(SUM($H$1:NV$1)&lt;=$F47)*1,"F"))</f>
        <v>1</v>
      </c>
      <c r="NW47" s="27">
        <f ca="1">IF(WEEKDAY(NW$6,2)&gt;5,"w",IF(ISERROR(VLOOKUP(NW$6,fériés,1,FALSE)),(SUM($H$1:NW$1)&lt;=$F47)*1,"F"))</f>
        <v>1</v>
      </c>
      <c r="NX47" s="27">
        <f ca="1">IF(WEEKDAY(NX$6,2)&gt;5,"w",IF(ISERROR(VLOOKUP(NX$6,fériés,1,FALSE)),(SUM($H$1:NX$1)&lt;=$F47)*1,"F"))</f>
        <v>1</v>
      </c>
      <c r="NY47" s="27">
        <f ca="1">IF(WEEKDAY(NY$6,2)&gt;5,"w",IF(ISERROR(VLOOKUP(NY$6,fériés,1,FALSE)),(SUM($H$1:NY$1)&lt;=$F47)*1,"F"))</f>
        <v>1</v>
      </c>
      <c r="NZ47" s="27">
        <f ca="1">IF(WEEKDAY(NZ$6,2)&gt;5,"w",IF(ISERROR(VLOOKUP(NZ$6,fériés,1,FALSE)),(SUM($H$1:NZ$1)&lt;=$F47)*1,"F"))</f>
        <v>1</v>
      </c>
      <c r="OA47" s="27">
        <f ca="1">IF(WEEKDAY(OA$6,2)&gt;5,"w",IF(ISERROR(VLOOKUP(OA$6,fériés,1,FALSE)),(SUM($H$1:OA$1)&lt;=$F47)*1,"F"))</f>
        <v>1</v>
      </c>
      <c r="OB47" s="27">
        <f ca="1">IF(WEEKDAY(OB$6,2)&gt;5,"w",IF(ISERROR(VLOOKUP(OB$6,fériés,1,FALSE)),(SUM($H$1:OB$1)&lt;=$F47)*1,"F"))</f>
        <v>1</v>
      </c>
      <c r="OC47" s="27">
        <f ca="1">IF(WEEKDAY(OC$6,2)&gt;5,"w",IF(ISERROR(VLOOKUP(OC$6,fériés,1,FALSE)),(SUM($H$1:OC$1)&lt;=$F47)*1,"F"))</f>
        <v>1</v>
      </c>
      <c r="OD47" s="27">
        <f ca="1">IF(WEEKDAY(OD$6,2)&gt;5,"w",IF(ISERROR(VLOOKUP(OD$6,fériés,1,FALSE)),(SUM($H$1:OD$1)&lt;=$F47)*1,"F"))</f>
        <v>1</v>
      </c>
      <c r="OE47" s="27">
        <f ca="1">IF(WEEKDAY(OE$6,2)&gt;5,"w",IF(ISERROR(VLOOKUP(OE$6,fériés,1,FALSE)),(SUM($H$1:OE$1)&lt;=$F47)*1,"F"))</f>
        <v>1</v>
      </c>
      <c r="OF47" s="27">
        <f ca="1">IF(WEEKDAY(OF$6,2)&gt;5,"w",IF(ISERROR(VLOOKUP(OF$6,fériés,1,FALSE)),(SUM($H$1:OF$1)&lt;=$F47)*1,"F"))</f>
        <v>1</v>
      </c>
      <c r="OG47" s="27">
        <f ca="1">IF(WEEKDAY(OG$6,2)&gt;5,"w",IF(ISERROR(VLOOKUP(OG$6,fériés,1,FALSE)),(SUM($H$1:OG$1)&lt;=$F47)*1,"F"))</f>
        <v>1</v>
      </c>
      <c r="OH47" s="27">
        <f ca="1">IF(WEEKDAY(OH$6,2)&gt;5,"w",IF(ISERROR(VLOOKUP(OH$6,fériés,1,FALSE)),(SUM($H$1:OH$1)&lt;=$F47)*1,"F"))</f>
        <v>1</v>
      </c>
      <c r="OI47" s="27">
        <f ca="1">IF(WEEKDAY(OI$6,2)&gt;5,"w",IF(ISERROR(VLOOKUP(OI$6,fériés,1,FALSE)),(SUM($H$1:OI$1)&lt;=$F47)*1,"F"))</f>
        <v>1</v>
      </c>
      <c r="OJ47" s="27">
        <f ca="1">IF(WEEKDAY(OJ$6,2)&gt;5,"w",IF(ISERROR(VLOOKUP(OJ$6,fériés,1,FALSE)),(SUM($H$1:OJ$1)&lt;=$F47)*1,"F"))</f>
        <v>1</v>
      </c>
      <c r="OK47" s="27">
        <f ca="1">IF(WEEKDAY(OK$6,2)&gt;5,"w",IF(ISERROR(VLOOKUP(OK$6,fériés,1,FALSE)),(SUM($H$1:OK$1)&lt;=$F47)*1,"F"))</f>
        <v>1</v>
      </c>
      <c r="OL47" s="27">
        <f ca="1">IF(WEEKDAY(OL$6,2)&gt;5,"w",IF(ISERROR(VLOOKUP(OL$6,fériés,1,FALSE)),(SUM($H$1:OL$1)&lt;=$F47)*1,"F"))</f>
        <v>1</v>
      </c>
      <c r="OM47" s="27">
        <f ca="1">IF(WEEKDAY(OM$6,2)&gt;5,"w",IF(ISERROR(VLOOKUP(OM$6,fériés,1,FALSE)),(SUM($H$1:OM$1)&lt;=$F47)*1,"F"))</f>
        <v>1</v>
      </c>
      <c r="ON47" s="27">
        <f ca="1">IF(WEEKDAY(ON$6,2)&gt;5,"w",IF(ISERROR(VLOOKUP(ON$6,fériés,1,FALSE)),(SUM($H$1:ON$1)&lt;=$F47)*1,"F"))</f>
        <v>1</v>
      </c>
      <c r="OO47" s="27">
        <f ca="1">IF(WEEKDAY(OO$6,2)&gt;5,"w",IF(ISERROR(VLOOKUP(OO$6,fériés,1,FALSE)),(SUM($H$1:OO$1)&lt;=$F47)*1,"F"))</f>
        <v>1</v>
      </c>
      <c r="OP47" s="27">
        <f ca="1">IF(WEEKDAY(OP$6,2)&gt;5,"w",IF(ISERROR(VLOOKUP(OP$6,fériés,1,FALSE)),(SUM($H$1:OP$1)&lt;=$F47)*1,"F"))</f>
        <v>1</v>
      </c>
      <c r="OQ47" s="27">
        <f ca="1">IF(WEEKDAY(OQ$6,2)&gt;5,"w",IF(ISERROR(VLOOKUP(OQ$6,fériés,1,FALSE)),(SUM($H$1:OQ$1)&lt;=$F47)*1,"F"))</f>
        <v>1</v>
      </c>
      <c r="OR47" s="27">
        <f ca="1">IF(WEEKDAY(OR$6,2)&gt;5,"w",IF(ISERROR(VLOOKUP(OR$6,fériés,1,FALSE)),(SUM($H$1:OR$1)&lt;=$F47)*1,"F"))</f>
        <v>1</v>
      </c>
      <c r="OS47" s="27">
        <f ca="1">IF(WEEKDAY(OS$6,2)&gt;5,"w",IF(ISERROR(VLOOKUP(OS$6,fériés,1,FALSE)),(SUM($H$1:OS$1)&lt;=$F47)*1,"F"))</f>
        <v>1</v>
      </c>
      <c r="OT47" s="27">
        <f ca="1">IF(WEEKDAY(OT$6,2)&gt;5,"w",IF(ISERROR(VLOOKUP(OT$6,fériés,1,FALSE)),(SUM($H$1:OT$1)&lt;=$F47)*1,"F"))</f>
        <v>1</v>
      </c>
      <c r="OU47" s="27">
        <f ca="1">IF(WEEKDAY(OU$6,2)&gt;5,"w",IF(ISERROR(VLOOKUP(OU$6,fériés,1,FALSE)),(SUM($H$1:OU$1)&lt;=$F47)*1,"F"))</f>
        <v>1</v>
      </c>
      <c r="OV47" s="27">
        <f ca="1">IF(WEEKDAY(OV$6,2)&gt;5,"w",IF(ISERROR(VLOOKUP(OV$6,fériés,1,FALSE)),(SUM($H$1:OV$1)&lt;=$F47)*1,"F"))</f>
        <v>1</v>
      </c>
      <c r="OW47" s="27">
        <f ca="1">IF(WEEKDAY(OW$6,2)&gt;5,"w",IF(ISERROR(VLOOKUP(OW$6,fériés,1,FALSE)),(SUM($H$1:OW$1)&lt;=$F47)*1,"F"))</f>
        <v>1</v>
      </c>
      <c r="OX47" s="27">
        <f ca="1">IF(WEEKDAY(OX$6,2)&gt;5,"w",IF(ISERROR(VLOOKUP(OX$6,fériés,1,FALSE)),(SUM($H$1:OX$1)&lt;=$F47)*1,"F"))</f>
        <v>1</v>
      </c>
      <c r="OY47" s="27">
        <f ca="1">IF(WEEKDAY(OY$6,2)&gt;5,"w",IF(ISERROR(VLOOKUP(OY$6,fériés,1,FALSE)),(SUM($H$1:OY$1)&lt;=$F47)*1,"F"))</f>
        <v>1</v>
      </c>
      <c r="OZ47" s="27" t="str">
        <f ca="1">IF(WEEKDAY(OZ$6,2)&gt;5,"w",IF(ISERROR(VLOOKUP(OZ$6,fériés,1,FALSE)),(SUM($H$1:OZ$1)&lt;=$F47)*1,"F"))</f>
        <v>w</v>
      </c>
      <c r="PA47" s="27" t="str">
        <f ca="1">IF(WEEKDAY(PA$6,2)&gt;5,"w",IF(ISERROR(VLOOKUP(PA$6,fériés,1,FALSE)),(SUM($H$1:PA$1)&lt;=$F47)*1,"F"))</f>
        <v>w</v>
      </c>
      <c r="PB47" s="27" t="str">
        <f ca="1">IF(WEEKDAY(PB$6,2)&gt;5,"w",IF(ISERROR(VLOOKUP(PB$6,fériés,1,FALSE)),(SUM($H$1:PB$1)&lt;=$F47)*1,"F"))</f>
        <v>w</v>
      </c>
      <c r="PC47" s="27" t="str">
        <f ca="1">IF(WEEKDAY(PC$6,2)&gt;5,"w",IF(ISERROR(VLOOKUP(PC$6,fériés,1,FALSE)),(SUM($H$1:PC$1)&lt;=$F47)*1,"F"))</f>
        <v>w</v>
      </c>
      <c r="PD47" s="27" t="str">
        <f ca="1">IF(WEEKDAY(PD$6,2)&gt;5,"w",IF(ISERROR(VLOOKUP(PD$6,fériés,1,FALSE)),(SUM($H$1:PD$1)&lt;=$F47)*1,"F"))</f>
        <v>w</v>
      </c>
      <c r="PE47" s="27" t="str">
        <f ca="1">IF(WEEKDAY(PE$6,2)&gt;5,"w",IF(ISERROR(VLOOKUP(PE$6,fériés,1,FALSE)),(SUM($H$1:PE$1)&lt;=$F47)*1,"F"))</f>
        <v>w</v>
      </c>
      <c r="PF47" s="27" t="str">
        <f ca="1">IF(WEEKDAY(PF$6,2)&gt;5,"w",IF(ISERROR(VLOOKUP(PF$6,fériés,1,FALSE)),(SUM($H$1:PF$1)&lt;=$F47)*1,"F"))</f>
        <v>w</v>
      </c>
      <c r="PG47" s="27" t="str">
        <f ca="1">IF(WEEKDAY(PG$6,2)&gt;5,"w",IF(ISERROR(VLOOKUP(PG$6,fériés,1,FALSE)),(SUM($H$1:PG$1)&lt;=$F47)*1,"F"))</f>
        <v>w</v>
      </c>
      <c r="PH47" s="27" t="str">
        <f ca="1">IF(WEEKDAY(PH$6,2)&gt;5,"w",IF(ISERROR(VLOOKUP(PH$6,fériés,1,FALSE)),(SUM($H$1:PH$1)&lt;=$F47)*1,"F"))</f>
        <v>w</v>
      </c>
      <c r="PI47" s="27" t="str">
        <f ca="1">IF(WEEKDAY(PI$6,2)&gt;5,"w",IF(ISERROR(VLOOKUP(PI$6,fériés,1,FALSE)),(SUM($H$1:PI$1)&lt;=$F47)*1,"F"))</f>
        <v>w</v>
      </c>
      <c r="PJ47" s="27" t="str">
        <f ca="1">IF(WEEKDAY(PJ$6,2)&gt;5,"w",IF(ISERROR(VLOOKUP(PJ$6,fériés,1,FALSE)),(SUM($H$1:PJ$1)&lt;=$F47)*1,"F"))</f>
        <v>w</v>
      </c>
      <c r="PK47" s="27" t="str">
        <f ca="1">IF(WEEKDAY(PK$6,2)&gt;5,"w",IF(ISERROR(VLOOKUP(PK$6,fériés,1,FALSE)),(SUM($H$1:PK$1)&lt;=$F47)*1,"F"))</f>
        <v>w</v>
      </c>
      <c r="PL47" s="27" t="str">
        <f ca="1">IF(WEEKDAY(PL$6,2)&gt;5,"w",IF(ISERROR(VLOOKUP(PL$6,fériés,1,FALSE)),(SUM($H$1:PL$1)&lt;=$F47)*1,"F"))</f>
        <v>w</v>
      </c>
      <c r="PM47" s="27" t="str">
        <f ca="1">IF(WEEKDAY(PM$6,2)&gt;5,"w",IF(ISERROR(VLOOKUP(PM$6,fériés,1,FALSE)),(SUM($H$1:PM$1)&lt;=$F47)*1,"F"))</f>
        <v>w</v>
      </c>
      <c r="PN47" s="27" t="str">
        <f ca="1">IF(WEEKDAY(PN$6,2)&gt;5,"w",IF(ISERROR(VLOOKUP(PN$6,fériés,1,FALSE)),(SUM($H$1:PN$1)&lt;=$F47)*1,"F"))</f>
        <v>w</v>
      </c>
      <c r="PO47" s="27" t="str">
        <f ca="1">IF(WEEKDAY(PO$6,2)&gt;5,"w",IF(ISERROR(VLOOKUP(PO$6,fériés,1,FALSE)),(SUM($H$1:PO$1)&lt;=$F47)*1,"F"))</f>
        <v>w</v>
      </c>
      <c r="PP47" s="27" t="str">
        <f ca="1">IF(WEEKDAY(PP$6,2)&gt;5,"w",IF(ISERROR(VLOOKUP(PP$6,fériés,1,FALSE)),(SUM($H$1:PP$1)&lt;=$F47)*1,"F"))</f>
        <v>w</v>
      </c>
      <c r="PQ47" s="27" t="str">
        <f ca="1">IF(WEEKDAY(PQ$6,2)&gt;5,"w",IF(ISERROR(VLOOKUP(PQ$6,fériés,1,FALSE)),(SUM($H$1:PQ$1)&lt;=$F47)*1,"F"))</f>
        <v>w</v>
      </c>
      <c r="PR47" s="27" t="str">
        <f ca="1">IF(WEEKDAY(PR$6,2)&gt;5,"w",IF(ISERROR(VLOOKUP(PR$6,fériés,1,FALSE)),(SUM($H$1:PR$1)&lt;=$F47)*1,"F"))</f>
        <v>w</v>
      </c>
      <c r="PS47" s="27" t="str">
        <f ca="1">IF(WEEKDAY(PS$6,2)&gt;5,"w",IF(ISERROR(VLOOKUP(PS$6,fériés,1,FALSE)),(SUM($H$1:PS$1)&lt;=$F47)*1,"F"))</f>
        <v>w</v>
      </c>
      <c r="PT47" s="27">
        <f ca="1">IF(WEEKDAY(PT$6,2)&gt;5,"w",IF(ISERROR(VLOOKUP(PT$6,fériés,1,FALSE)),(SUM($H$1:PT$1)&lt;=$F47)*1,"F"))</f>
        <v>1</v>
      </c>
      <c r="PU47" s="27">
        <f ca="1">IF(WEEKDAY(PU$6,2)&gt;5,"w",IF(ISERROR(VLOOKUP(PU$6,fériés,1,FALSE)),(SUM($H$1:PU$1)&lt;=$F47)*1,"F"))</f>
        <v>1</v>
      </c>
      <c r="PV47" s="27">
        <f ca="1">IF(WEEKDAY(PV$6,2)&gt;5,"w",IF(ISERROR(VLOOKUP(PV$6,fériés,1,FALSE)),(SUM($H$1:PV$1)&lt;=$F47)*1,"F"))</f>
        <v>1</v>
      </c>
      <c r="PW47" s="27">
        <f ca="1">IF(WEEKDAY(PW$6,2)&gt;5,"w",IF(ISERROR(VLOOKUP(PW$6,fériés,1,FALSE)),(SUM($H$1:PW$1)&lt;=$F47)*1,"F"))</f>
        <v>1</v>
      </c>
      <c r="PX47" s="27">
        <f ca="1">IF(WEEKDAY(PX$6,2)&gt;5,"w",IF(ISERROR(VLOOKUP(PX$6,fériés,1,FALSE)),(SUM($H$1:PX$1)&lt;=$F47)*1,"F"))</f>
        <v>1</v>
      </c>
      <c r="PY47" s="27">
        <f ca="1">IF(WEEKDAY(PY$6,2)&gt;5,"w",IF(ISERROR(VLOOKUP(PY$6,fériés,1,FALSE)),(SUM($H$1:PY$1)&lt;=$F47)*1,"F"))</f>
        <v>1</v>
      </c>
      <c r="PZ47" s="27">
        <f ca="1">IF(WEEKDAY(PZ$6,2)&gt;5,"w",IF(ISERROR(VLOOKUP(PZ$6,fériés,1,FALSE)),(SUM($H$1:PZ$1)&lt;=$F47)*1,"F"))</f>
        <v>1</v>
      </c>
      <c r="QA47" s="27">
        <f ca="1">IF(WEEKDAY(QA$6,2)&gt;5,"w",IF(ISERROR(VLOOKUP(QA$6,fériés,1,FALSE)),(SUM($H$1:QA$1)&lt;=$F47)*1,"F"))</f>
        <v>1</v>
      </c>
      <c r="QB47" s="27">
        <f ca="1">IF(WEEKDAY(QB$6,2)&gt;5,"w",IF(ISERROR(VLOOKUP(QB$6,fériés,1,FALSE)),(SUM($H$1:QB$1)&lt;=$F47)*1,"F"))</f>
        <v>1</v>
      </c>
      <c r="QC47" s="27">
        <f ca="1">IF(WEEKDAY(QC$6,2)&gt;5,"w",IF(ISERROR(VLOOKUP(QC$6,fériés,1,FALSE)),(SUM($H$1:QC$1)&lt;=$F47)*1,"F"))</f>
        <v>1</v>
      </c>
      <c r="QD47" s="27">
        <f ca="1">IF(WEEKDAY(QD$6,2)&gt;5,"w",IF(ISERROR(VLOOKUP(QD$6,fériés,1,FALSE)),(SUM($H$1:QD$1)&lt;=$F47)*1,"F"))</f>
        <v>1</v>
      </c>
      <c r="QE47" s="27">
        <f ca="1">IF(WEEKDAY(QE$6,2)&gt;5,"w",IF(ISERROR(VLOOKUP(QE$6,fériés,1,FALSE)),(SUM($H$1:QE$1)&lt;=$F47)*1,"F"))</f>
        <v>1</v>
      </c>
      <c r="QF47" s="27">
        <f ca="1">IF(WEEKDAY(QF$6,2)&gt;5,"w",IF(ISERROR(VLOOKUP(QF$6,fériés,1,FALSE)),(SUM($H$1:QF$1)&lt;=$F47)*1,"F"))</f>
        <v>1</v>
      </c>
      <c r="QG47" s="27">
        <f ca="1">IF(WEEKDAY(QG$6,2)&gt;5,"w",IF(ISERROR(VLOOKUP(QG$6,fériés,1,FALSE)),(SUM($H$1:QG$1)&lt;=$F47)*1,"F"))</f>
        <v>1</v>
      </c>
      <c r="QH47" s="27">
        <f ca="1">IF(WEEKDAY(QH$6,2)&gt;5,"w",IF(ISERROR(VLOOKUP(QH$6,fériés,1,FALSE)),(SUM($H$1:QH$1)&lt;=$F47)*1,"F"))</f>
        <v>1</v>
      </c>
      <c r="QI47" s="27">
        <f ca="1">IF(WEEKDAY(QI$6,2)&gt;5,"w",IF(ISERROR(VLOOKUP(QI$6,fériés,1,FALSE)),(SUM($H$1:QI$1)&lt;=$F47)*1,"F"))</f>
        <v>1</v>
      </c>
      <c r="QJ47" s="27">
        <f ca="1">IF(WEEKDAY(QJ$6,2)&gt;5,"w",IF(ISERROR(VLOOKUP(QJ$6,fériés,1,FALSE)),(SUM($H$1:QJ$1)&lt;=$F47)*1,"F"))</f>
        <v>1</v>
      </c>
      <c r="QK47" s="27">
        <f ca="1">IF(WEEKDAY(QK$6,2)&gt;5,"w",IF(ISERROR(VLOOKUP(QK$6,fériés,1,FALSE)),(SUM($H$1:QK$1)&lt;=$F47)*1,"F"))</f>
        <v>1</v>
      </c>
      <c r="QL47" s="27">
        <f ca="1">IF(WEEKDAY(QL$6,2)&gt;5,"w",IF(ISERROR(VLOOKUP(QL$6,fériés,1,FALSE)),(SUM($H$1:QL$1)&lt;=$F47)*1,"F"))</f>
        <v>1</v>
      </c>
      <c r="QM47" s="27">
        <f ca="1">IF(WEEKDAY(QM$6,2)&gt;5,"w",IF(ISERROR(VLOOKUP(QM$6,fériés,1,FALSE)),(SUM($H$1:QM$1)&lt;=$F47)*1,"F"))</f>
        <v>1</v>
      </c>
      <c r="QN47" s="27">
        <f ca="1">IF(WEEKDAY(QN$6,2)&gt;5,"w",IF(ISERROR(VLOOKUP(QN$6,fériés,1,FALSE)),(SUM($H$1:QN$1)&lt;=$F47)*1,"F"))</f>
        <v>1</v>
      </c>
      <c r="QO47" s="27">
        <f ca="1">IF(WEEKDAY(QO$6,2)&gt;5,"w",IF(ISERROR(VLOOKUP(QO$6,fériés,1,FALSE)),(SUM($H$1:QO$1)&lt;=$F47)*1,"F"))</f>
        <v>1</v>
      </c>
      <c r="QP47" s="27">
        <f ca="1">IF(WEEKDAY(QP$6,2)&gt;5,"w",IF(ISERROR(VLOOKUP(QP$6,fériés,1,FALSE)),(SUM($H$1:QP$1)&lt;=$F47)*1,"F"))</f>
        <v>1</v>
      </c>
      <c r="QQ47" s="27">
        <f ca="1">IF(WEEKDAY(QQ$6,2)&gt;5,"w",IF(ISERROR(VLOOKUP(QQ$6,fériés,1,FALSE)),(SUM($H$1:QQ$1)&lt;=$F47)*1,"F"))</f>
        <v>1</v>
      </c>
      <c r="QR47" s="27">
        <f ca="1">IF(WEEKDAY(QR$6,2)&gt;5,"w",IF(ISERROR(VLOOKUP(QR$6,fériés,1,FALSE)),(SUM($H$1:QR$1)&lt;=$F47)*1,"F"))</f>
        <v>1</v>
      </c>
      <c r="QS47" s="27">
        <f ca="1">IF(WEEKDAY(QS$6,2)&gt;5,"w",IF(ISERROR(VLOOKUP(QS$6,fériés,1,FALSE)),(SUM($H$1:QS$1)&lt;=$F47)*1,"F"))</f>
        <v>1</v>
      </c>
      <c r="QT47" s="27">
        <f ca="1">IF(WEEKDAY(QT$6,2)&gt;5,"w",IF(ISERROR(VLOOKUP(QT$6,fériés,1,FALSE)),(SUM($H$1:QT$1)&lt;=$F47)*1,"F"))</f>
        <v>1</v>
      </c>
      <c r="QU47" s="27">
        <f ca="1">IF(WEEKDAY(QU$6,2)&gt;5,"w",IF(ISERROR(VLOOKUP(QU$6,fériés,1,FALSE)),(SUM($H$1:QU$1)&lt;=$F47)*1,"F"))</f>
        <v>1</v>
      </c>
      <c r="QV47" s="27">
        <f ca="1">IF(WEEKDAY(QV$6,2)&gt;5,"w",IF(ISERROR(VLOOKUP(QV$6,fériés,1,FALSE)),(SUM($H$1:QV$1)&lt;=$F47)*1,"F"))</f>
        <v>1</v>
      </c>
      <c r="QW47" s="27">
        <f ca="1">IF(WEEKDAY(QW$6,2)&gt;5,"w",IF(ISERROR(VLOOKUP(QW$6,fériés,1,FALSE)),(SUM($H$1:QW$1)&lt;=$F47)*1,"F"))</f>
        <v>1</v>
      </c>
      <c r="QX47" s="27">
        <f ca="1">IF(WEEKDAY(QX$6,2)&gt;5,"w",IF(ISERROR(VLOOKUP(QX$6,fériés,1,FALSE)),(SUM($H$1:QX$1)&lt;=$F47)*1,"F"))</f>
        <v>1</v>
      </c>
      <c r="QY47" s="27">
        <f ca="1">IF(WEEKDAY(QY$6,2)&gt;5,"w",IF(ISERROR(VLOOKUP(QY$6,fériés,1,FALSE)),(SUM($H$1:QY$1)&lt;=$F47)*1,"F"))</f>
        <v>1</v>
      </c>
      <c r="QZ47" s="27">
        <f ca="1">IF(WEEKDAY(QZ$6,2)&gt;5,"w",IF(ISERROR(VLOOKUP(QZ$6,fériés,1,FALSE)),(SUM($H$1:QZ$1)&lt;=$F47)*1,"F"))</f>
        <v>1</v>
      </c>
      <c r="RA47" s="27">
        <f ca="1">IF(WEEKDAY(RA$6,2)&gt;5,"w",IF(ISERROR(VLOOKUP(RA$6,fériés,1,FALSE)),(SUM($H$1:RA$1)&lt;=$F47)*1,"F"))</f>
        <v>1</v>
      </c>
      <c r="RB47" s="27">
        <f ca="1">IF(WEEKDAY(RB$6,2)&gt;5,"w",IF(ISERROR(VLOOKUP(RB$6,fériés,1,FALSE)),(SUM($H$1:RB$1)&lt;=$F47)*1,"F"))</f>
        <v>1</v>
      </c>
      <c r="RC47" s="27">
        <f ca="1">IF(WEEKDAY(RC$6,2)&gt;5,"w",IF(ISERROR(VLOOKUP(RC$6,fériés,1,FALSE)),(SUM($H$1:RC$1)&lt;=$F47)*1,"F"))</f>
        <v>1</v>
      </c>
      <c r="RD47" s="27">
        <f ca="1">IF(WEEKDAY(RD$6,2)&gt;5,"w",IF(ISERROR(VLOOKUP(RD$6,fériés,1,FALSE)),(SUM($H$1:RD$1)&lt;=$F47)*1,"F"))</f>
        <v>1</v>
      </c>
      <c r="RE47" s="27">
        <f ca="1">IF(WEEKDAY(RE$6,2)&gt;5,"w",IF(ISERROR(VLOOKUP(RE$6,fériés,1,FALSE)),(SUM($H$1:RE$1)&lt;=$F47)*1,"F"))</f>
        <v>1</v>
      </c>
      <c r="RF47" s="27">
        <f ca="1">IF(WEEKDAY(RF$6,2)&gt;5,"w",IF(ISERROR(VLOOKUP(RF$6,fériés,1,FALSE)),(SUM($H$1:RF$1)&lt;=$F47)*1,"F"))</f>
        <v>1</v>
      </c>
      <c r="RG47" s="27">
        <f ca="1">IF(WEEKDAY(RG$6,2)&gt;5,"w",IF(ISERROR(VLOOKUP(RG$6,fériés,1,FALSE)),(SUM($H$1:RG$1)&lt;=$F47)*1,"F"))</f>
        <v>1</v>
      </c>
      <c r="RH47" s="27">
        <f ca="1">IF(WEEKDAY(RH$6,2)&gt;5,"w",IF(ISERROR(VLOOKUP(RH$6,fériés,1,FALSE)),(SUM($H$1:RH$1)&lt;=$F47)*1,"F"))</f>
        <v>1</v>
      </c>
      <c r="RI47" s="27">
        <f ca="1">IF(WEEKDAY(RI$6,2)&gt;5,"w",IF(ISERROR(VLOOKUP(RI$6,fériés,1,FALSE)),(SUM($H$1:RI$1)&lt;=$F47)*1,"F"))</f>
        <v>1</v>
      </c>
      <c r="RJ47" s="27">
        <f ca="1">IF(WEEKDAY(RJ$6,2)&gt;5,"w",IF(ISERROR(VLOOKUP(RJ$6,fériés,1,FALSE)),(SUM($H$1:RJ$1)&lt;=$F47)*1,"F"))</f>
        <v>1</v>
      </c>
      <c r="RK47" s="27">
        <f ca="1">IF(WEEKDAY(RK$6,2)&gt;5,"w",IF(ISERROR(VLOOKUP(RK$6,fériés,1,FALSE)),(SUM($H$1:RK$1)&lt;=$F47)*1,"F"))</f>
        <v>1</v>
      </c>
      <c r="RL47" s="27">
        <f ca="1">IF(WEEKDAY(RL$6,2)&gt;5,"w",IF(ISERROR(VLOOKUP(RL$6,fériés,1,FALSE)),(SUM($H$1:RL$1)&lt;=$F47)*1,"F"))</f>
        <v>1</v>
      </c>
      <c r="RM47" s="27">
        <f ca="1">IF(WEEKDAY(RM$6,2)&gt;5,"w",IF(ISERROR(VLOOKUP(RM$6,fériés,1,FALSE)),(SUM($H$1:RM$1)&lt;=$F47)*1,"F"))</f>
        <v>1</v>
      </c>
      <c r="RN47" s="27">
        <f ca="1">IF(WEEKDAY(RN$6,2)&gt;5,"w",IF(ISERROR(VLOOKUP(RN$6,fériés,1,FALSE)),(SUM($H$1:RN$1)&lt;=$F47)*1,"F"))</f>
        <v>1</v>
      </c>
      <c r="RO47" s="27">
        <f ca="1">IF(WEEKDAY(RO$6,2)&gt;5,"w",IF(ISERROR(VLOOKUP(RO$6,fériés,1,FALSE)),(SUM($H$1:RO$1)&lt;=$F47)*1,"F"))</f>
        <v>1</v>
      </c>
      <c r="RP47" s="27">
        <f ca="1">IF(WEEKDAY(RP$6,2)&gt;5,"w",IF(ISERROR(VLOOKUP(RP$6,fériés,1,FALSE)),(SUM($H$1:RP$1)&lt;=$F47)*1,"F"))</f>
        <v>1</v>
      </c>
      <c r="RQ47" s="27">
        <f ca="1">IF(WEEKDAY(RQ$6,2)&gt;5,"w",IF(ISERROR(VLOOKUP(RQ$6,fériés,1,FALSE)),(SUM($H$1:RQ$1)&lt;=$F47)*1,"F"))</f>
        <v>1</v>
      </c>
      <c r="RR47" s="27" t="str">
        <f ca="1">IF(WEEKDAY(RR$6,2)&gt;5,"w",IF(ISERROR(VLOOKUP(RR$6,fériés,1,FALSE)),(SUM($H$1:RR$1)&lt;=$F47)*1,"F"))</f>
        <v>w</v>
      </c>
      <c r="RS47" s="27" t="str">
        <f ca="1">IF(WEEKDAY(RS$6,2)&gt;5,"w",IF(ISERROR(VLOOKUP(RS$6,fériés,1,FALSE)),(SUM($H$1:RS$1)&lt;=$F47)*1,"F"))</f>
        <v>w</v>
      </c>
      <c r="RT47" s="27" t="str">
        <f ca="1">IF(WEEKDAY(RT$6,2)&gt;5,"w",IF(ISERROR(VLOOKUP(RT$6,fériés,1,FALSE)),(SUM($H$1:RT$1)&lt;=$F47)*1,"F"))</f>
        <v>w</v>
      </c>
      <c r="RU47" s="27" t="str">
        <f ca="1">IF(WEEKDAY(RU$6,2)&gt;5,"w",IF(ISERROR(VLOOKUP(RU$6,fériés,1,FALSE)),(SUM($H$1:RU$1)&lt;=$F47)*1,"F"))</f>
        <v>w</v>
      </c>
      <c r="RV47" s="27" t="str">
        <f ca="1">IF(WEEKDAY(RV$6,2)&gt;5,"w",IF(ISERROR(VLOOKUP(RV$6,fériés,1,FALSE)),(SUM($H$1:RV$1)&lt;=$F47)*1,"F"))</f>
        <v>w</v>
      </c>
      <c r="RW47" s="27" t="str">
        <f ca="1">IF(WEEKDAY(RW$6,2)&gt;5,"w",IF(ISERROR(VLOOKUP(RW$6,fériés,1,FALSE)),(SUM($H$1:RW$1)&lt;=$F47)*1,"F"))</f>
        <v>w</v>
      </c>
      <c r="RX47" s="27" t="str">
        <f ca="1">IF(WEEKDAY(RX$6,2)&gt;5,"w",IF(ISERROR(VLOOKUP(RX$6,fériés,1,FALSE)),(SUM($H$1:RX$1)&lt;=$F47)*1,"F"))</f>
        <v>w</v>
      </c>
      <c r="RY47" s="27" t="str">
        <f ca="1">IF(WEEKDAY(RY$6,2)&gt;5,"w",IF(ISERROR(VLOOKUP(RY$6,fériés,1,FALSE)),(SUM($H$1:RY$1)&lt;=$F47)*1,"F"))</f>
        <v>w</v>
      </c>
      <c r="RZ47" s="27" t="str">
        <f ca="1">IF(WEEKDAY(RZ$6,2)&gt;5,"w",IF(ISERROR(VLOOKUP(RZ$6,fériés,1,FALSE)),(SUM($H$1:RZ$1)&lt;=$F47)*1,"F"))</f>
        <v>w</v>
      </c>
      <c r="SA47" s="27" t="str">
        <f ca="1">IF(WEEKDAY(SA$6,2)&gt;5,"w",IF(ISERROR(VLOOKUP(SA$6,fériés,1,FALSE)),(SUM($H$1:SA$1)&lt;=$F47)*1,"F"))</f>
        <v>w</v>
      </c>
      <c r="SB47" s="27" t="str">
        <f ca="1">IF(WEEKDAY(SB$6,2)&gt;5,"w",IF(ISERROR(VLOOKUP(SB$6,fériés,1,FALSE)),(SUM($H$1:SB$1)&lt;=$F47)*1,"F"))</f>
        <v>w</v>
      </c>
      <c r="SC47" s="27" t="str">
        <f ca="1">IF(WEEKDAY(SC$6,2)&gt;5,"w",IF(ISERROR(VLOOKUP(SC$6,fériés,1,FALSE)),(SUM($H$1:SC$1)&lt;=$F47)*1,"F"))</f>
        <v>w</v>
      </c>
      <c r="SD47" s="27" t="str">
        <f ca="1">IF(WEEKDAY(SD$6,2)&gt;5,"w",IF(ISERROR(VLOOKUP(SD$6,fériés,1,FALSE)),(SUM($H$1:SD$1)&lt;=$F47)*1,"F"))</f>
        <v>w</v>
      </c>
      <c r="SE47" s="27" t="str">
        <f ca="1">IF(WEEKDAY(SE$6,2)&gt;5,"w",IF(ISERROR(VLOOKUP(SE$6,fériés,1,FALSE)),(SUM($H$1:SE$1)&lt;=$F47)*1,"F"))</f>
        <v>w</v>
      </c>
      <c r="SF47" s="27" t="str">
        <f ca="1">IF(WEEKDAY(SF$6,2)&gt;5,"w",IF(ISERROR(VLOOKUP(SF$6,fériés,1,FALSE)),(SUM($H$1:SF$1)&lt;=$F47)*1,"F"))</f>
        <v>w</v>
      </c>
      <c r="SG47" s="83"/>
    </row>
    <row r="48" spans="1:501" ht="12" customHeight="1" x14ac:dyDescent="0.25">
      <c r="A48" s="80">
        <v>1050</v>
      </c>
      <c r="B48" s="63"/>
      <c r="C48" s="78" t="str">
        <f>IF(A48="","",Base_données!$P$3)</f>
        <v xml:space="preserve"> fraisage</v>
      </c>
      <c r="D48" s="79" t="str">
        <f>IFERROR(VLOOKUP($A48,Base_données!$A$4:$AB$24,Base_données!$D$1,FALSE),"")</f>
        <v/>
      </c>
      <c r="E48" s="79" t="str">
        <f>IFERROR(VLOOKUP($A48,Base_données!$A$4:$AB$24,Base_données!$P$1,FALSE),"")</f>
        <v/>
      </c>
      <c r="F48" s="67" t="str">
        <f t="shared" si="90"/>
        <v/>
      </c>
      <c r="G48" s="62" t="str">
        <f>IFERROR(VLOOKUP($A48,Base_données!$A$4:$L$24,5,FALSE),"")</f>
        <v/>
      </c>
      <c r="H48" s="65">
        <f ca="1">IF(WEEKDAY(H$6,2)&gt;5,"w",IF(ISERROR(VLOOKUP(H$6,fériés,1,FALSE)),(SUM($H$1:H$1)&gt;SUM($F$47:$F47))*(SUM($H$1:H$1)&lt;=SUM($F$47:$F48))*1,"F"))</f>
        <v>0</v>
      </c>
      <c r="I48" s="65">
        <f ca="1">IF(WEEKDAY(I$6,2)&gt;5,"w",IF(ISERROR(VLOOKUP(I$6,fériés,1,FALSE)),(SUM($H$1:I$1)&gt;SUM($F$47:$F47))*(SUM($H$1:I$1)&lt;=SUM($F$47:$F48))*1,"F"))</f>
        <v>0</v>
      </c>
      <c r="J48" s="65">
        <f ca="1">IF(WEEKDAY(J$6,2)&gt;5,"w",IF(ISERROR(VLOOKUP(J$6,fériés,1,FALSE)),(SUM($H$1:J$1)&gt;SUM($F$47:$F47))*(SUM($H$1:J$1)&lt;=SUM($F$47:$F48))*1,"F"))</f>
        <v>0</v>
      </c>
      <c r="K48" s="65">
        <f ca="1">IF(WEEKDAY(K$6,2)&gt;5,"w",IF(ISERROR(VLOOKUP(K$6,fériés,1,FALSE)),(SUM($H$1:K$1)&gt;SUM($F$47:$F47))*(SUM($H$1:K$1)&lt;=SUM($F$47:$F48))*1,"F"))</f>
        <v>0</v>
      </c>
      <c r="L48" s="65">
        <f ca="1">IF(WEEKDAY(L$6,2)&gt;5,"w",IF(ISERROR(VLOOKUP(L$6,fériés,1,FALSE)),(SUM($H$1:L$1)&gt;SUM($F$47:$F47))*(SUM($H$1:L$1)&lt;=SUM($F$47:$F48))*1,"F"))</f>
        <v>0</v>
      </c>
      <c r="M48" s="65">
        <f ca="1">IF(WEEKDAY(M$6,2)&gt;5,"w",IF(ISERROR(VLOOKUP(M$6,fériés,1,FALSE)),(SUM($H$1:M$1)&gt;SUM($F$47:$F47))*(SUM($H$1:M$1)&lt;=SUM($F$47:$F48))*1,"F"))</f>
        <v>0</v>
      </c>
      <c r="N48" s="65">
        <f ca="1">IF(WEEKDAY(N$6,2)&gt;5,"w",IF(ISERROR(VLOOKUP(N$6,fériés,1,FALSE)),(SUM($H$1:N$1)&gt;SUM($F$47:$F47))*(SUM($H$1:N$1)&lt;=SUM($F$47:$F48))*1,"F"))</f>
        <v>0</v>
      </c>
      <c r="O48" s="65">
        <f ca="1">IF(WEEKDAY(O$6,2)&gt;5,"w",IF(ISERROR(VLOOKUP(O$6,fériés,1,FALSE)),(SUM($H$1:O$1)&gt;SUM($F$47:$F47))*(SUM($H$1:O$1)&lt;=SUM($F$47:$F48))*1,"F"))</f>
        <v>0</v>
      </c>
      <c r="P48" s="65">
        <f ca="1">IF(WEEKDAY(P$6,2)&gt;5,"w",IF(ISERROR(VLOOKUP(P$6,fériés,1,FALSE)),(SUM($H$1:P$1)&gt;SUM($F$47:$F47))*(SUM($H$1:P$1)&lt;=SUM($F$47:$F48))*1,"F"))</f>
        <v>0</v>
      </c>
      <c r="Q48" s="65">
        <f ca="1">IF(WEEKDAY(Q$6,2)&gt;5,"w",IF(ISERROR(VLOOKUP(Q$6,fériés,1,FALSE)),(SUM($H$1:Q$1)&gt;SUM($F$47:$F47))*(SUM($H$1:Q$1)&lt;=SUM($F$47:$F48))*1,"F"))</f>
        <v>0</v>
      </c>
      <c r="R48" s="65">
        <f ca="1">IF(WEEKDAY(R$6,2)&gt;5,"w",IF(ISERROR(VLOOKUP(R$6,fériés,1,FALSE)),(SUM($H$1:R$1)&gt;SUM($F$47:$F47))*(SUM($H$1:R$1)&lt;=SUM($F$47:$F48))*1,"F"))</f>
        <v>0</v>
      </c>
      <c r="S48" s="65">
        <f ca="1">IF(WEEKDAY(S$6,2)&gt;5,"w",IF(ISERROR(VLOOKUP(S$6,fériés,1,FALSE)),(SUM($H$1:S$1)&gt;SUM($F$47:$F47))*(SUM($H$1:S$1)&lt;=SUM($F$47:$F48))*1,"F"))</f>
        <v>0</v>
      </c>
      <c r="T48" s="65">
        <f ca="1">IF(WEEKDAY(T$6,2)&gt;5,"w",IF(ISERROR(VLOOKUP(T$6,fériés,1,FALSE)),(SUM($H$1:T$1)&gt;SUM($F$47:$F47))*(SUM($H$1:T$1)&lt;=SUM($F$47:$F48))*1,"F"))</f>
        <v>0</v>
      </c>
      <c r="U48" s="65">
        <f ca="1">IF(WEEKDAY(U$6,2)&gt;5,"w",IF(ISERROR(VLOOKUP(U$6,fériés,1,FALSE)),(SUM($H$1:U$1)&gt;SUM($F$47:$F47))*(SUM($H$1:U$1)&lt;=SUM($F$47:$F48))*1,"F"))</f>
        <v>0</v>
      </c>
      <c r="V48" s="65">
        <f ca="1">IF(WEEKDAY(V$6,2)&gt;5,"w",IF(ISERROR(VLOOKUP(V$6,fériés,1,FALSE)),(SUM($H$1:V$1)&gt;SUM($F$47:$F47))*(SUM($H$1:V$1)&lt;=SUM($F$47:$F48))*1,"F"))</f>
        <v>0</v>
      </c>
      <c r="W48" s="65">
        <f ca="1">IF(WEEKDAY(W$6,2)&gt;5,"w",IF(ISERROR(VLOOKUP(W$6,fériés,1,FALSE)),(SUM($H$1:W$1)&gt;SUM($F$47:$F47))*(SUM($H$1:W$1)&lt;=SUM($F$47:$F48))*1,"F"))</f>
        <v>0</v>
      </c>
      <c r="X48" s="65">
        <f ca="1">IF(WEEKDAY(X$6,2)&gt;5,"w",IF(ISERROR(VLOOKUP(X$6,fériés,1,FALSE)),(SUM($H$1:X$1)&gt;SUM($F$47:$F47))*(SUM($H$1:X$1)&lt;=SUM($F$47:$F48))*1,"F"))</f>
        <v>0</v>
      </c>
      <c r="Y48" s="65">
        <f ca="1">IF(WEEKDAY(Y$6,2)&gt;5,"w",IF(ISERROR(VLOOKUP(Y$6,fériés,1,FALSE)),(SUM($H$1:Y$1)&gt;SUM($F$47:$F47))*(SUM($H$1:Y$1)&lt;=SUM($F$47:$F48))*1,"F"))</f>
        <v>0</v>
      </c>
      <c r="Z48" s="65">
        <f ca="1">IF(WEEKDAY(Z$6,2)&gt;5,"w",IF(ISERROR(VLOOKUP(Z$6,fériés,1,FALSE)),(SUM($H$1:Z$1)&gt;SUM($F$47:$F47))*(SUM($H$1:Z$1)&lt;=SUM($F$47:$F48))*1,"F"))</f>
        <v>0</v>
      </c>
      <c r="AA48" s="65">
        <f ca="1">IF(WEEKDAY(AA$6,2)&gt;5,"w",IF(ISERROR(VLOOKUP(AA$6,fériés,1,FALSE)),(SUM($H$1:AA$1)&gt;SUM($F$47:$F47))*(SUM($H$1:AA$1)&lt;=SUM($F$47:$F48))*1,"F"))</f>
        <v>0</v>
      </c>
      <c r="AB48" s="65">
        <f ca="1">IF(WEEKDAY(AB$6,2)&gt;5,"w",IF(ISERROR(VLOOKUP(AB$6,fériés,1,FALSE)),(SUM($H$1:AB$1)&gt;SUM($F$47:$F47))*(SUM($H$1:AB$1)&lt;=SUM($F$47:$F48))*1,"F"))</f>
        <v>0</v>
      </c>
      <c r="AC48" s="65">
        <f ca="1">IF(WEEKDAY(AC$6,2)&gt;5,"w",IF(ISERROR(VLOOKUP(AC$6,fériés,1,FALSE)),(SUM($H$1:AC$1)&gt;SUM($F$47:$F47))*(SUM($H$1:AC$1)&lt;=SUM($F$47:$F48))*1,"F"))</f>
        <v>0</v>
      </c>
      <c r="AD48" s="65">
        <f ca="1">IF(WEEKDAY(AD$6,2)&gt;5,"w",IF(ISERROR(VLOOKUP(AD$6,fériés,1,FALSE)),(SUM($H$1:AD$1)&gt;SUM($F$47:$F47))*(SUM($H$1:AD$1)&lt;=SUM($F$47:$F48))*1,"F"))</f>
        <v>0</v>
      </c>
      <c r="AE48" s="65">
        <f ca="1">IF(WEEKDAY(AE$6,2)&gt;5,"w",IF(ISERROR(VLOOKUP(AE$6,fériés,1,FALSE)),(SUM($H$1:AE$1)&gt;SUM($F$47:$F47))*(SUM($H$1:AE$1)&lt;=SUM($F$47:$F48))*1,"F"))</f>
        <v>0</v>
      </c>
      <c r="AF48" s="65">
        <f ca="1">IF(WEEKDAY(AF$6,2)&gt;5,"w",IF(ISERROR(VLOOKUP(AF$6,fériés,1,FALSE)),(SUM($H$1:AF$1)&gt;SUM($F$47:$F47))*(SUM($H$1:AF$1)&lt;=SUM($F$47:$F48))*1,"F"))</f>
        <v>0</v>
      </c>
      <c r="AG48" s="65">
        <f ca="1">IF(WEEKDAY(AG$6,2)&gt;5,"w",IF(ISERROR(VLOOKUP(AG$6,fériés,1,FALSE)),(SUM($H$1:AG$1)&gt;SUM($F$47:$F47))*(SUM($H$1:AG$1)&lt;=SUM($F$47:$F48))*1,"F"))</f>
        <v>0</v>
      </c>
      <c r="AH48" s="65">
        <f ca="1">IF(WEEKDAY(AH$6,2)&gt;5,"w",IF(ISERROR(VLOOKUP(AH$6,fériés,1,FALSE)),(SUM($H$1:AH$1)&gt;SUM($F$47:$F47))*(SUM($H$1:AH$1)&lt;=SUM($F$47:$F48))*1,"F"))</f>
        <v>0</v>
      </c>
      <c r="AI48" s="65">
        <f ca="1">IF(WEEKDAY(AI$6,2)&gt;5,"w",IF(ISERROR(VLOOKUP(AI$6,fériés,1,FALSE)),(SUM($H$1:AI$1)&gt;SUM($F$47:$F47))*(SUM($H$1:AI$1)&lt;=SUM($F$47:$F48))*1,"F"))</f>
        <v>0</v>
      </c>
      <c r="AJ48" s="65">
        <f ca="1">IF(WEEKDAY(AJ$6,2)&gt;5,"w",IF(ISERROR(VLOOKUP(AJ$6,fériés,1,FALSE)),(SUM($H$1:AJ$1)&gt;SUM($F$47:$F47))*(SUM($H$1:AJ$1)&lt;=SUM($F$47:$F48))*1,"F"))</f>
        <v>0</v>
      </c>
      <c r="AK48" s="65">
        <f ca="1">IF(WEEKDAY(AK$6,2)&gt;5,"w",IF(ISERROR(VLOOKUP(AK$6,fériés,1,FALSE)),(SUM($H$1:AK$1)&gt;SUM($F$47:$F47))*(SUM($H$1:AK$1)&lt;=SUM($F$47:$F48))*1,"F"))</f>
        <v>0</v>
      </c>
      <c r="AL48" s="65">
        <f ca="1">IF(WEEKDAY(AL$6,2)&gt;5,"w",IF(ISERROR(VLOOKUP(AL$6,fériés,1,FALSE)),(SUM($H$1:AL$1)&gt;SUM($F$47:$F47))*(SUM($H$1:AL$1)&lt;=SUM($F$47:$F48))*1,"F"))</f>
        <v>0</v>
      </c>
      <c r="AM48" s="65">
        <f ca="1">IF(WEEKDAY(AM$6,2)&gt;5,"w",IF(ISERROR(VLOOKUP(AM$6,fériés,1,FALSE)),(SUM($H$1:AM$1)&gt;SUM($F$47:$F47))*(SUM($H$1:AM$1)&lt;=SUM($F$47:$F48))*1,"F"))</f>
        <v>0</v>
      </c>
      <c r="AN48" s="65">
        <f ca="1">IF(WEEKDAY(AN$6,2)&gt;5,"w",IF(ISERROR(VLOOKUP(AN$6,fériés,1,FALSE)),(SUM($H$1:AN$1)&gt;SUM($F$47:$F47))*(SUM($H$1:AN$1)&lt;=SUM($F$47:$F48))*1,"F"))</f>
        <v>0</v>
      </c>
      <c r="AO48" s="65">
        <f ca="1">IF(WEEKDAY(AO$6,2)&gt;5,"w",IF(ISERROR(VLOOKUP(AO$6,fériés,1,FALSE)),(SUM($H$1:AO$1)&gt;SUM($F$47:$F47))*(SUM($H$1:AO$1)&lt;=SUM($F$47:$F48))*1,"F"))</f>
        <v>0</v>
      </c>
      <c r="AP48" s="65">
        <f ca="1">IF(WEEKDAY(AP$6,2)&gt;5,"w",IF(ISERROR(VLOOKUP(AP$6,fériés,1,FALSE)),(SUM($H$1:AP$1)&gt;SUM($F$47:$F47))*(SUM($H$1:AP$1)&lt;=SUM($F$47:$F48))*1,"F"))</f>
        <v>0</v>
      </c>
      <c r="AQ48" s="65">
        <f ca="1">IF(WEEKDAY(AQ$6,2)&gt;5,"w",IF(ISERROR(VLOOKUP(AQ$6,fériés,1,FALSE)),(SUM($H$1:AQ$1)&gt;SUM($F$47:$F47))*(SUM($H$1:AQ$1)&lt;=SUM($F$47:$F48))*1,"F"))</f>
        <v>0</v>
      </c>
      <c r="AR48" s="65">
        <f ca="1">IF(WEEKDAY(AR$6,2)&gt;5,"w",IF(ISERROR(VLOOKUP(AR$6,fériés,1,FALSE)),(SUM($H$1:AR$1)&gt;SUM($F$47:$F47))*(SUM($H$1:AR$1)&lt;=SUM($F$47:$F48))*1,"F"))</f>
        <v>0</v>
      </c>
      <c r="AS48" s="65">
        <f ca="1">IF(WEEKDAY(AS$6,2)&gt;5,"w",IF(ISERROR(VLOOKUP(AS$6,fériés,1,FALSE)),(SUM($H$1:AS$1)&gt;SUM($F$47:$F47))*(SUM($H$1:AS$1)&lt;=SUM($F$47:$F48))*1,"F"))</f>
        <v>0</v>
      </c>
      <c r="AT48" s="65">
        <f ca="1">IF(WEEKDAY(AT$6,2)&gt;5,"w",IF(ISERROR(VLOOKUP(AT$6,fériés,1,FALSE)),(SUM($H$1:AT$1)&gt;SUM($F$47:$F47))*(SUM($H$1:AT$1)&lt;=SUM($F$47:$F48))*1,"F"))</f>
        <v>0</v>
      </c>
      <c r="AU48" s="65">
        <f ca="1">IF(WEEKDAY(AU$6,2)&gt;5,"w",IF(ISERROR(VLOOKUP(AU$6,fériés,1,FALSE)),(SUM($H$1:AU$1)&gt;SUM($F$47:$F47))*(SUM($H$1:AU$1)&lt;=SUM($F$47:$F48))*1,"F"))</f>
        <v>0</v>
      </c>
      <c r="AV48" s="65">
        <f ca="1">IF(WEEKDAY(AV$6,2)&gt;5,"w",IF(ISERROR(VLOOKUP(AV$6,fériés,1,FALSE)),(SUM($H$1:AV$1)&gt;SUM($F$47:$F47))*(SUM($H$1:AV$1)&lt;=SUM($F$47:$F48))*1,"F"))</f>
        <v>0</v>
      </c>
      <c r="AW48" s="65">
        <f ca="1">IF(WEEKDAY(AW$6,2)&gt;5,"w",IF(ISERROR(VLOOKUP(AW$6,fériés,1,FALSE)),(SUM($H$1:AW$1)&gt;SUM($F$47:$F47))*(SUM($H$1:AW$1)&lt;=SUM($F$47:$F48))*1,"F"))</f>
        <v>0</v>
      </c>
      <c r="AX48" s="65">
        <f ca="1">IF(WEEKDAY(AX$6,2)&gt;5,"w",IF(ISERROR(VLOOKUP(AX$6,fériés,1,FALSE)),(SUM($H$1:AX$1)&gt;SUM($F$47:$F47))*(SUM($H$1:AX$1)&lt;=SUM($F$47:$F48))*1,"F"))</f>
        <v>0</v>
      </c>
      <c r="AY48" s="65">
        <f ca="1">IF(WEEKDAY(AY$6,2)&gt;5,"w",IF(ISERROR(VLOOKUP(AY$6,fériés,1,FALSE)),(SUM($H$1:AY$1)&gt;SUM($F$47:$F47))*(SUM($H$1:AY$1)&lt;=SUM($F$47:$F48))*1,"F"))</f>
        <v>0</v>
      </c>
      <c r="AZ48" s="65">
        <f ca="1">IF(WEEKDAY(AZ$6,2)&gt;5,"w",IF(ISERROR(VLOOKUP(AZ$6,fériés,1,FALSE)),(SUM($H$1:AZ$1)&gt;SUM($F$47:$F47))*(SUM($H$1:AZ$1)&lt;=SUM($F$47:$F48))*1,"F"))</f>
        <v>0</v>
      </c>
      <c r="BA48" s="65">
        <f ca="1">IF(WEEKDAY(BA$6,2)&gt;5,"w",IF(ISERROR(VLOOKUP(BA$6,fériés,1,FALSE)),(SUM($H$1:BA$1)&gt;SUM($F$47:$F47))*(SUM($H$1:BA$1)&lt;=SUM($F$47:$F48))*1,"F"))</f>
        <v>0</v>
      </c>
      <c r="BB48" s="65">
        <f ca="1">IF(WEEKDAY(BB$6,2)&gt;5,"w",IF(ISERROR(VLOOKUP(BB$6,fériés,1,FALSE)),(SUM($H$1:BB$1)&gt;SUM($F$47:$F47))*(SUM($H$1:BB$1)&lt;=SUM($F$47:$F48))*1,"F"))</f>
        <v>0</v>
      </c>
      <c r="BC48" s="65">
        <f ca="1">IF(WEEKDAY(BC$6,2)&gt;5,"w",IF(ISERROR(VLOOKUP(BC$6,fériés,1,FALSE)),(SUM($H$1:BC$1)&gt;SUM($F$47:$F47))*(SUM($H$1:BC$1)&lt;=SUM($F$47:$F48))*1,"F"))</f>
        <v>0</v>
      </c>
      <c r="BD48" s="65">
        <f ca="1">IF(WEEKDAY(BD$6,2)&gt;5,"w",IF(ISERROR(VLOOKUP(BD$6,fériés,1,FALSE)),(SUM($H$1:BD$1)&gt;SUM($F$47:$F47))*(SUM($H$1:BD$1)&lt;=SUM($F$47:$F48))*1,"F"))</f>
        <v>0</v>
      </c>
      <c r="BE48" s="65">
        <f ca="1">IF(WEEKDAY(BE$6,2)&gt;5,"w",IF(ISERROR(VLOOKUP(BE$6,fériés,1,FALSE)),(SUM($H$1:BE$1)&gt;SUM($F$47:$F47))*(SUM($H$1:BE$1)&lt;=SUM($F$47:$F48))*1,"F"))</f>
        <v>0</v>
      </c>
      <c r="BF48" s="65">
        <f ca="1">IF(WEEKDAY(BF$6,2)&gt;5,"w",IF(ISERROR(VLOOKUP(BF$6,fériés,1,FALSE)),(SUM($H$1:BF$1)&gt;SUM($F$47:$F47))*(SUM($H$1:BF$1)&lt;=SUM($F$47:$F48))*1,"F"))</f>
        <v>0</v>
      </c>
      <c r="BG48" s="65">
        <f ca="1">IF(WEEKDAY(BG$6,2)&gt;5,"w",IF(ISERROR(VLOOKUP(BG$6,fériés,1,FALSE)),(SUM($H$1:BG$1)&gt;SUM($F$47:$F47))*(SUM($H$1:BG$1)&lt;=SUM($F$47:$F48))*1,"F"))</f>
        <v>0</v>
      </c>
      <c r="BH48" s="65">
        <f ca="1">IF(WEEKDAY(BH$6,2)&gt;5,"w",IF(ISERROR(VLOOKUP(BH$6,fériés,1,FALSE)),(SUM($H$1:BH$1)&gt;SUM($F$47:$F47))*(SUM($H$1:BH$1)&lt;=SUM($F$47:$F48))*1,"F"))</f>
        <v>0</v>
      </c>
      <c r="BI48" s="65">
        <f ca="1">IF(WEEKDAY(BI$6,2)&gt;5,"w",IF(ISERROR(VLOOKUP(BI$6,fériés,1,FALSE)),(SUM($H$1:BI$1)&gt;SUM($F$47:$F47))*(SUM($H$1:BI$1)&lt;=SUM($F$47:$F48))*1,"F"))</f>
        <v>0</v>
      </c>
      <c r="BJ48" s="65">
        <f ca="1">IF(WEEKDAY(BJ$6,2)&gt;5,"w",IF(ISERROR(VLOOKUP(BJ$6,fériés,1,FALSE)),(SUM($H$1:BJ$1)&gt;SUM($F$47:$F47))*(SUM($H$1:BJ$1)&lt;=SUM($F$47:$F48))*1,"F"))</f>
        <v>0</v>
      </c>
      <c r="BK48" s="65">
        <f ca="1">IF(WEEKDAY(BK$6,2)&gt;5,"w",IF(ISERROR(VLOOKUP(BK$6,fériés,1,FALSE)),(SUM($H$1:BK$1)&gt;SUM($F$47:$F47))*(SUM($H$1:BK$1)&lt;=SUM($F$47:$F48))*1,"F"))</f>
        <v>0</v>
      </c>
      <c r="BL48" s="65">
        <f ca="1">IF(WEEKDAY(BL$6,2)&gt;5,"w",IF(ISERROR(VLOOKUP(BL$6,fériés,1,FALSE)),(SUM($H$1:BL$1)&gt;SUM($F$47:$F47))*(SUM($H$1:BL$1)&lt;=SUM($F$47:$F48))*1,"F"))</f>
        <v>0</v>
      </c>
      <c r="BM48" s="65">
        <f ca="1">IF(WEEKDAY(BM$6,2)&gt;5,"w",IF(ISERROR(VLOOKUP(BM$6,fériés,1,FALSE)),(SUM($H$1:BM$1)&gt;SUM($F$47:$F47))*(SUM($H$1:BM$1)&lt;=SUM($F$47:$F48))*1,"F"))</f>
        <v>0</v>
      </c>
      <c r="BN48" s="65" t="str">
        <f ca="1">IF(WEEKDAY(BN$6,2)&gt;5,"w",IF(ISERROR(VLOOKUP(BN$6,fériés,1,FALSE)),(SUM($H$1:BN$1)&gt;SUM($F$47:$F47))*(SUM($H$1:BN$1)&lt;=SUM($F$47:$F48))*1,"F"))</f>
        <v>w</v>
      </c>
      <c r="BO48" s="65" t="str">
        <f ca="1">IF(WEEKDAY(BO$6,2)&gt;5,"w",IF(ISERROR(VLOOKUP(BO$6,fériés,1,FALSE)),(SUM($H$1:BO$1)&gt;SUM($F$47:$F47))*(SUM($H$1:BO$1)&lt;=SUM($F$47:$F48))*1,"F"))</f>
        <v>w</v>
      </c>
      <c r="BP48" s="65" t="str">
        <f ca="1">IF(WEEKDAY(BP$6,2)&gt;5,"w",IF(ISERROR(VLOOKUP(BP$6,fériés,1,FALSE)),(SUM($H$1:BP$1)&gt;SUM($F$47:$F47))*(SUM($H$1:BP$1)&lt;=SUM($F$47:$F48))*1,"F"))</f>
        <v>w</v>
      </c>
      <c r="BQ48" s="65" t="str">
        <f ca="1">IF(WEEKDAY(BQ$6,2)&gt;5,"w",IF(ISERROR(VLOOKUP(BQ$6,fériés,1,FALSE)),(SUM($H$1:BQ$1)&gt;SUM($F$47:$F47))*(SUM($H$1:BQ$1)&lt;=SUM($F$47:$F48))*1,"F"))</f>
        <v>w</v>
      </c>
      <c r="BR48" s="65" t="str">
        <f ca="1">IF(WEEKDAY(BR$6,2)&gt;5,"w",IF(ISERROR(VLOOKUP(BR$6,fériés,1,FALSE)),(SUM($H$1:BR$1)&gt;SUM($F$47:$F47))*(SUM($H$1:BR$1)&lt;=SUM($F$47:$F48))*1,"F"))</f>
        <v>w</v>
      </c>
      <c r="BS48" s="65" t="str">
        <f ca="1">IF(WEEKDAY(BS$6,2)&gt;5,"w",IF(ISERROR(VLOOKUP(BS$6,fériés,1,FALSE)),(SUM($H$1:BS$1)&gt;SUM($F$47:$F47))*(SUM($H$1:BS$1)&lt;=SUM($F$47:$F48))*1,"F"))</f>
        <v>w</v>
      </c>
      <c r="BT48" s="65" t="str">
        <f ca="1">IF(WEEKDAY(BT$6,2)&gt;5,"w",IF(ISERROR(VLOOKUP(BT$6,fériés,1,FALSE)),(SUM($H$1:BT$1)&gt;SUM($F$47:$F47))*(SUM($H$1:BT$1)&lt;=SUM($F$47:$F48))*1,"F"))</f>
        <v>w</v>
      </c>
      <c r="BU48" s="65" t="str">
        <f ca="1">IF(WEEKDAY(BU$6,2)&gt;5,"w",IF(ISERROR(VLOOKUP(BU$6,fériés,1,FALSE)),(SUM($H$1:BU$1)&gt;SUM($F$47:$F47))*(SUM($H$1:BU$1)&lt;=SUM($F$47:$F48))*1,"F"))</f>
        <v>w</v>
      </c>
      <c r="BV48" s="65" t="str">
        <f ca="1">IF(WEEKDAY(BV$6,2)&gt;5,"w",IF(ISERROR(VLOOKUP(BV$6,fériés,1,FALSE)),(SUM($H$1:BV$1)&gt;SUM($F$47:$F47))*(SUM($H$1:BV$1)&lt;=SUM($F$47:$F48))*1,"F"))</f>
        <v>w</v>
      </c>
      <c r="BW48" s="65" t="str">
        <f ca="1">IF(WEEKDAY(BW$6,2)&gt;5,"w",IF(ISERROR(VLOOKUP(BW$6,fériés,1,FALSE)),(SUM($H$1:BW$1)&gt;SUM($F$47:$F47))*(SUM($H$1:BW$1)&lt;=SUM($F$47:$F48))*1,"F"))</f>
        <v>w</v>
      </c>
      <c r="BX48" s="65" t="str">
        <f ca="1">IF(WEEKDAY(BX$6,2)&gt;5,"w",IF(ISERROR(VLOOKUP(BX$6,fériés,1,FALSE)),(SUM($H$1:BX$1)&gt;SUM($F$47:$F47))*(SUM($H$1:BX$1)&lt;=SUM($F$47:$F48))*1,"F"))</f>
        <v>w</v>
      </c>
      <c r="BY48" s="65" t="str">
        <f ca="1">IF(WEEKDAY(BY$6,2)&gt;5,"w",IF(ISERROR(VLOOKUP(BY$6,fériés,1,FALSE)),(SUM($H$1:BY$1)&gt;SUM($F$47:$F47))*(SUM($H$1:BY$1)&lt;=SUM($F$47:$F48))*1,"F"))</f>
        <v>w</v>
      </c>
      <c r="BZ48" s="65" t="str">
        <f ca="1">IF(WEEKDAY(BZ$6,2)&gt;5,"w",IF(ISERROR(VLOOKUP(BZ$6,fériés,1,FALSE)),(SUM($H$1:BZ$1)&gt;SUM($F$47:$F47))*(SUM($H$1:BZ$1)&lt;=SUM($F$47:$F48))*1,"F"))</f>
        <v>w</v>
      </c>
      <c r="CA48" s="65" t="str">
        <f ca="1">IF(WEEKDAY(CA$6,2)&gt;5,"w",IF(ISERROR(VLOOKUP(CA$6,fériés,1,FALSE)),(SUM($H$1:CA$1)&gt;SUM($F$47:$F47))*(SUM($H$1:CA$1)&lt;=SUM($F$47:$F48))*1,"F"))</f>
        <v>w</v>
      </c>
      <c r="CB48" s="65" t="str">
        <f ca="1">IF(WEEKDAY(CB$6,2)&gt;5,"w",IF(ISERROR(VLOOKUP(CB$6,fériés,1,FALSE)),(SUM($H$1:CB$1)&gt;SUM($F$47:$F47))*(SUM($H$1:CB$1)&lt;=SUM($F$47:$F48))*1,"F"))</f>
        <v>w</v>
      </c>
      <c r="CC48" s="65" t="str">
        <f ca="1">IF(WEEKDAY(CC$6,2)&gt;5,"w",IF(ISERROR(VLOOKUP(CC$6,fériés,1,FALSE)),(SUM($H$1:CC$1)&gt;SUM($F$47:$F47))*(SUM($H$1:CC$1)&lt;=SUM($F$47:$F48))*1,"F"))</f>
        <v>w</v>
      </c>
      <c r="CD48" s="65" t="str">
        <f ca="1">IF(WEEKDAY(CD$6,2)&gt;5,"w",IF(ISERROR(VLOOKUP(CD$6,fériés,1,FALSE)),(SUM($H$1:CD$1)&gt;SUM($F$47:$F47))*(SUM($H$1:CD$1)&lt;=SUM($F$47:$F48))*1,"F"))</f>
        <v>w</v>
      </c>
      <c r="CE48" s="65" t="str">
        <f ca="1">IF(WEEKDAY(CE$6,2)&gt;5,"w",IF(ISERROR(VLOOKUP(CE$6,fériés,1,FALSE)),(SUM($H$1:CE$1)&gt;SUM($F$47:$F47))*(SUM($H$1:CE$1)&lt;=SUM($F$47:$F48))*1,"F"))</f>
        <v>w</v>
      </c>
      <c r="CF48" s="65" t="str">
        <f ca="1">IF(WEEKDAY(CF$6,2)&gt;5,"w",IF(ISERROR(VLOOKUP(CF$6,fériés,1,FALSE)),(SUM($H$1:CF$1)&gt;SUM($F$47:$F47))*(SUM($H$1:CF$1)&lt;=SUM($F$47:$F48))*1,"F"))</f>
        <v>w</v>
      </c>
      <c r="CG48" s="65" t="str">
        <f ca="1">IF(WEEKDAY(CG$6,2)&gt;5,"w",IF(ISERROR(VLOOKUP(CG$6,fériés,1,FALSE)),(SUM($H$1:CG$1)&gt;SUM($F$47:$F47))*(SUM($H$1:CG$1)&lt;=SUM($F$47:$F48))*1,"F"))</f>
        <v>w</v>
      </c>
      <c r="CH48" s="65">
        <f ca="1">IF(WEEKDAY(CH$6,2)&gt;5,"w",IF(ISERROR(VLOOKUP(CH$6,fériés,1,FALSE)),(SUM($H$1:CH$1)&gt;SUM($F$47:$F47))*(SUM($H$1:CH$1)&lt;=SUM($F$47:$F48))*1,"F"))</f>
        <v>0</v>
      </c>
      <c r="CI48" s="65">
        <f ca="1">IF(WEEKDAY(CI$6,2)&gt;5,"w",IF(ISERROR(VLOOKUP(CI$6,fériés,1,FALSE)),(SUM($H$1:CI$1)&gt;SUM($F$47:$F47))*(SUM($H$1:CI$1)&lt;=SUM($F$47:$F48))*1,"F"))</f>
        <v>0</v>
      </c>
      <c r="CJ48" s="65">
        <f ca="1">IF(WEEKDAY(CJ$6,2)&gt;5,"w",IF(ISERROR(VLOOKUP(CJ$6,fériés,1,FALSE)),(SUM($H$1:CJ$1)&gt;SUM($F$47:$F47))*(SUM($H$1:CJ$1)&lt;=SUM($F$47:$F48))*1,"F"))</f>
        <v>0</v>
      </c>
      <c r="CK48" s="65">
        <f ca="1">IF(WEEKDAY(CK$6,2)&gt;5,"w",IF(ISERROR(VLOOKUP(CK$6,fériés,1,FALSE)),(SUM($H$1:CK$1)&gt;SUM($F$47:$F47))*(SUM($H$1:CK$1)&lt;=SUM($F$47:$F48))*1,"F"))</f>
        <v>0</v>
      </c>
      <c r="CL48" s="65">
        <f ca="1">IF(WEEKDAY(CL$6,2)&gt;5,"w",IF(ISERROR(VLOOKUP(CL$6,fériés,1,FALSE)),(SUM($H$1:CL$1)&gt;SUM($F$47:$F47))*(SUM($H$1:CL$1)&lt;=SUM($F$47:$F48))*1,"F"))</f>
        <v>0</v>
      </c>
      <c r="CM48" s="65">
        <f ca="1">IF(WEEKDAY(CM$6,2)&gt;5,"w",IF(ISERROR(VLOOKUP(CM$6,fériés,1,FALSE)),(SUM($H$1:CM$1)&gt;SUM($F$47:$F47))*(SUM($H$1:CM$1)&lt;=SUM($F$47:$F48))*1,"F"))</f>
        <v>0</v>
      </c>
      <c r="CN48" s="65">
        <f ca="1">IF(WEEKDAY(CN$6,2)&gt;5,"w",IF(ISERROR(VLOOKUP(CN$6,fériés,1,FALSE)),(SUM($H$1:CN$1)&gt;SUM($F$47:$F47))*(SUM($H$1:CN$1)&lt;=SUM($F$47:$F48))*1,"F"))</f>
        <v>0</v>
      </c>
      <c r="CO48" s="65">
        <f ca="1">IF(WEEKDAY(CO$6,2)&gt;5,"w",IF(ISERROR(VLOOKUP(CO$6,fériés,1,FALSE)),(SUM($H$1:CO$1)&gt;SUM($F$47:$F47))*(SUM($H$1:CO$1)&lt;=SUM($F$47:$F48))*1,"F"))</f>
        <v>0</v>
      </c>
      <c r="CP48" s="65">
        <f ca="1">IF(WEEKDAY(CP$6,2)&gt;5,"w",IF(ISERROR(VLOOKUP(CP$6,fériés,1,FALSE)),(SUM($H$1:CP$1)&gt;SUM($F$47:$F47))*(SUM($H$1:CP$1)&lt;=SUM($F$47:$F48))*1,"F"))</f>
        <v>0</v>
      </c>
      <c r="CQ48" s="65">
        <f ca="1">IF(WEEKDAY(CQ$6,2)&gt;5,"w",IF(ISERROR(VLOOKUP(CQ$6,fériés,1,FALSE)),(SUM($H$1:CQ$1)&gt;SUM($F$47:$F47))*(SUM($H$1:CQ$1)&lt;=SUM($F$47:$F48))*1,"F"))</f>
        <v>0</v>
      </c>
      <c r="CR48" s="65">
        <f ca="1">IF(WEEKDAY(CR$6,2)&gt;5,"w",IF(ISERROR(VLOOKUP(CR$6,fériés,1,FALSE)),(SUM($H$1:CR$1)&gt;SUM($F$47:$F47))*(SUM($H$1:CR$1)&lt;=SUM($F$47:$F48))*1,"F"))</f>
        <v>0</v>
      </c>
      <c r="CS48" s="65">
        <f ca="1">IF(WEEKDAY(CS$6,2)&gt;5,"w",IF(ISERROR(VLOOKUP(CS$6,fériés,1,FALSE)),(SUM($H$1:CS$1)&gt;SUM($F$47:$F47))*(SUM($H$1:CS$1)&lt;=SUM($F$47:$F48))*1,"F"))</f>
        <v>0</v>
      </c>
      <c r="CT48" s="65">
        <f ca="1">IF(WEEKDAY(CT$6,2)&gt;5,"w",IF(ISERROR(VLOOKUP(CT$6,fériés,1,FALSE)),(SUM($H$1:CT$1)&gt;SUM($F$47:$F47))*(SUM($H$1:CT$1)&lt;=SUM($F$47:$F48))*1,"F"))</f>
        <v>0</v>
      </c>
      <c r="CU48" s="65">
        <f ca="1">IF(WEEKDAY(CU$6,2)&gt;5,"w",IF(ISERROR(VLOOKUP(CU$6,fériés,1,FALSE)),(SUM($H$1:CU$1)&gt;SUM($F$47:$F47))*(SUM($H$1:CU$1)&lt;=SUM($F$47:$F48))*1,"F"))</f>
        <v>0</v>
      </c>
      <c r="CV48" s="65">
        <f ca="1">IF(WEEKDAY(CV$6,2)&gt;5,"w",IF(ISERROR(VLOOKUP(CV$6,fériés,1,FALSE)),(SUM($H$1:CV$1)&gt;SUM($F$47:$F47))*(SUM($H$1:CV$1)&lt;=SUM($F$47:$F48))*1,"F"))</f>
        <v>0</v>
      </c>
      <c r="CW48" s="65">
        <f ca="1">IF(WEEKDAY(CW$6,2)&gt;5,"w",IF(ISERROR(VLOOKUP(CW$6,fériés,1,FALSE)),(SUM($H$1:CW$1)&gt;SUM($F$47:$F47))*(SUM($H$1:CW$1)&lt;=SUM($F$47:$F48))*1,"F"))</f>
        <v>0</v>
      </c>
      <c r="CX48" s="65">
        <f ca="1">IF(WEEKDAY(CX$6,2)&gt;5,"w",IF(ISERROR(VLOOKUP(CX$6,fériés,1,FALSE)),(SUM($H$1:CX$1)&gt;SUM($F$47:$F47))*(SUM($H$1:CX$1)&lt;=SUM($F$47:$F48))*1,"F"))</f>
        <v>0</v>
      </c>
      <c r="CY48" s="65">
        <f ca="1">IF(WEEKDAY(CY$6,2)&gt;5,"w",IF(ISERROR(VLOOKUP(CY$6,fériés,1,FALSE)),(SUM($H$1:CY$1)&gt;SUM($F$47:$F47))*(SUM($H$1:CY$1)&lt;=SUM($F$47:$F48))*1,"F"))</f>
        <v>0</v>
      </c>
      <c r="CZ48" s="65">
        <f ca="1">IF(WEEKDAY(CZ$6,2)&gt;5,"w",IF(ISERROR(VLOOKUP(CZ$6,fériés,1,FALSE)),(SUM($H$1:CZ$1)&gt;SUM($F$47:$F47))*(SUM($H$1:CZ$1)&lt;=SUM($F$47:$F48))*1,"F"))</f>
        <v>0</v>
      </c>
      <c r="DA48" s="65">
        <f ca="1">IF(WEEKDAY(DA$6,2)&gt;5,"w",IF(ISERROR(VLOOKUP(DA$6,fériés,1,FALSE)),(SUM($H$1:DA$1)&gt;SUM($F$47:$F47))*(SUM($H$1:DA$1)&lt;=SUM($F$47:$F48))*1,"F"))</f>
        <v>0</v>
      </c>
      <c r="DB48" s="65">
        <f ca="1">IF(WEEKDAY(DB$6,2)&gt;5,"w",IF(ISERROR(VLOOKUP(DB$6,fériés,1,FALSE)),(SUM($H$1:DB$1)&gt;SUM($F$47:$F47))*(SUM($H$1:DB$1)&lt;=SUM($F$47:$F48))*1,"F"))</f>
        <v>0</v>
      </c>
      <c r="DC48" s="65">
        <f ca="1">IF(WEEKDAY(DC$6,2)&gt;5,"w",IF(ISERROR(VLOOKUP(DC$6,fériés,1,FALSE)),(SUM($H$1:DC$1)&gt;SUM($F$47:$F47))*(SUM($H$1:DC$1)&lt;=SUM($F$47:$F48))*1,"F"))</f>
        <v>0</v>
      </c>
      <c r="DD48" s="65">
        <f ca="1">IF(WEEKDAY(DD$6,2)&gt;5,"w",IF(ISERROR(VLOOKUP(DD$6,fériés,1,FALSE)),(SUM($H$1:DD$1)&gt;SUM($F$47:$F47))*(SUM($H$1:DD$1)&lt;=SUM($F$47:$F48))*1,"F"))</f>
        <v>0</v>
      </c>
      <c r="DE48" s="65">
        <f ca="1">IF(WEEKDAY(DE$6,2)&gt;5,"w",IF(ISERROR(VLOOKUP(DE$6,fériés,1,FALSE)),(SUM($H$1:DE$1)&gt;SUM($F$47:$F47))*(SUM($H$1:DE$1)&lt;=SUM($F$47:$F48))*1,"F"))</f>
        <v>0</v>
      </c>
      <c r="DF48" s="65">
        <f ca="1">IF(WEEKDAY(DF$6,2)&gt;5,"w",IF(ISERROR(VLOOKUP(DF$6,fériés,1,FALSE)),(SUM($H$1:DF$1)&gt;SUM($F$47:$F47))*(SUM($H$1:DF$1)&lt;=SUM($F$47:$F48))*1,"F"))</f>
        <v>0</v>
      </c>
      <c r="DG48" s="65">
        <f ca="1">IF(WEEKDAY(DG$6,2)&gt;5,"w",IF(ISERROR(VLOOKUP(DG$6,fériés,1,FALSE)),(SUM($H$1:DG$1)&gt;SUM($F$47:$F47))*(SUM($H$1:DG$1)&lt;=SUM($F$47:$F48))*1,"F"))</f>
        <v>0</v>
      </c>
      <c r="DH48" s="65">
        <f ca="1">IF(WEEKDAY(DH$6,2)&gt;5,"w",IF(ISERROR(VLOOKUP(DH$6,fériés,1,FALSE)),(SUM($H$1:DH$1)&gt;SUM($F$47:$F47))*(SUM($H$1:DH$1)&lt;=SUM($F$47:$F48))*1,"F"))</f>
        <v>0</v>
      </c>
      <c r="DI48" s="65">
        <f ca="1">IF(WEEKDAY(DI$6,2)&gt;5,"w",IF(ISERROR(VLOOKUP(DI$6,fériés,1,FALSE)),(SUM($H$1:DI$1)&gt;SUM($F$47:$F47))*(SUM($H$1:DI$1)&lt;=SUM($F$47:$F48))*1,"F"))</f>
        <v>0</v>
      </c>
      <c r="DJ48" s="65">
        <f ca="1">IF(WEEKDAY(DJ$6,2)&gt;5,"w",IF(ISERROR(VLOOKUP(DJ$6,fériés,1,FALSE)),(SUM($H$1:DJ$1)&gt;SUM($F$47:$F47))*(SUM($H$1:DJ$1)&lt;=SUM($F$47:$F48))*1,"F"))</f>
        <v>0</v>
      </c>
      <c r="DK48" s="65">
        <f ca="1">IF(WEEKDAY(DK$6,2)&gt;5,"w",IF(ISERROR(VLOOKUP(DK$6,fériés,1,FALSE)),(SUM($H$1:DK$1)&gt;SUM($F$47:$F47))*(SUM($H$1:DK$1)&lt;=SUM($F$47:$F48))*1,"F"))</f>
        <v>0</v>
      </c>
      <c r="DL48" s="65">
        <f ca="1">IF(WEEKDAY(DL$6,2)&gt;5,"w",IF(ISERROR(VLOOKUP(DL$6,fériés,1,FALSE)),(SUM($H$1:DL$1)&gt;SUM($F$47:$F47))*(SUM($H$1:DL$1)&lt;=SUM($F$47:$F48))*1,"F"))</f>
        <v>0</v>
      </c>
      <c r="DM48" s="65">
        <f ca="1">IF(WEEKDAY(DM$6,2)&gt;5,"w",IF(ISERROR(VLOOKUP(DM$6,fériés,1,FALSE)),(SUM($H$1:DM$1)&gt;SUM($F$47:$F47))*(SUM($H$1:DM$1)&lt;=SUM($F$47:$F48))*1,"F"))</f>
        <v>0</v>
      </c>
      <c r="DN48" s="65">
        <f ca="1">IF(WEEKDAY(DN$6,2)&gt;5,"w",IF(ISERROR(VLOOKUP(DN$6,fériés,1,FALSE)),(SUM($H$1:DN$1)&gt;SUM($F$47:$F47))*(SUM($H$1:DN$1)&lt;=SUM($F$47:$F48))*1,"F"))</f>
        <v>0</v>
      </c>
      <c r="DO48" s="65">
        <f ca="1">IF(WEEKDAY(DO$6,2)&gt;5,"w",IF(ISERROR(VLOOKUP(DO$6,fériés,1,FALSE)),(SUM($H$1:DO$1)&gt;SUM($F$47:$F47))*(SUM($H$1:DO$1)&lt;=SUM($F$47:$F48))*1,"F"))</f>
        <v>0</v>
      </c>
      <c r="DP48" s="65">
        <f ca="1">IF(WEEKDAY(DP$6,2)&gt;5,"w",IF(ISERROR(VLOOKUP(DP$6,fériés,1,FALSE)),(SUM($H$1:DP$1)&gt;SUM($F$47:$F47))*(SUM($H$1:DP$1)&lt;=SUM($F$47:$F48))*1,"F"))</f>
        <v>0</v>
      </c>
      <c r="DQ48" s="65">
        <f ca="1">IF(WEEKDAY(DQ$6,2)&gt;5,"w",IF(ISERROR(VLOOKUP(DQ$6,fériés,1,FALSE)),(SUM($H$1:DQ$1)&gt;SUM($F$47:$F47))*(SUM($H$1:DQ$1)&lt;=SUM($F$47:$F48))*1,"F"))</f>
        <v>0</v>
      </c>
      <c r="DR48" s="65">
        <f ca="1">IF(WEEKDAY(DR$6,2)&gt;5,"w",IF(ISERROR(VLOOKUP(DR$6,fériés,1,FALSE)),(SUM($H$1:DR$1)&gt;SUM($F$47:$F47))*(SUM($H$1:DR$1)&lt;=SUM($F$47:$F48))*1,"F"))</f>
        <v>0</v>
      </c>
      <c r="DS48" s="65">
        <f ca="1">IF(WEEKDAY(DS$6,2)&gt;5,"w",IF(ISERROR(VLOOKUP(DS$6,fériés,1,FALSE)),(SUM($H$1:DS$1)&gt;SUM($F$47:$F47))*(SUM($H$1:DS$1)&lt;=SUM($F$47:$F48))*1,"F"))</f>
        <v>0</v>
      </c>
      <c r="DT48" s="65">
        <f ca="1">IF(WEEKDAY(DT$6,2)&gt;5,"w",IF(ISERROR(VLOOKUP(DT$6,fériés,1,FALSE)),(SUM($H$1:DT$1)&gt;SUM($F$47:$F47))*(SUM($H$1:DT$1)&lt;=SUM($F$47:$F48))*1,"F"))</f>
        <v>0</v>
      </c>
      <c r="DU48" s="65">
        <f ca="1">IF(WEEKDAY(DU$6,2)&gt;5,"w",IF(ISERROR(VLOOKUP(DU$6,fériés,1,FALSE)),(SUM($H$1:DU$1)&gt;SUM($F$47:$F47))*(SUM($H$1:DU$1)&lt;=SUM($F$47:$F48))*1,"F"))</f>
        <v>0</v>
      </c>
      <c r="DV48" s="65">
        <f ca="1">IF(WEEKDAY(DV$6,2)&gt;5,"w",IF(ISERROR(VLOOKUP(DV$6,fériés,1,FALSE)),(SUM($H$1:DV$1)&gt;SUM($F$47:$F47))*(SUM($H$1:DV$1)&lt;=SUM($F$47:$F48))*1,"F"))</f>
        <v>0</v>
      </c>
      <c r="DW48" s="65">
        <f ca="1">IF(WEEKDAY(DW$6,2)&gt;5,"w",IF(ISERROR(VLOOKUP(DW$6,fériés,1,FALSE)),(SUM($H$1:DW$1)&gt;SUM($F$47:$F47))*(SUM($H$1:DW$1)&lt;=SUM($F$47:$F48))*1,"F"))</f>
        <v>0</v>
      </c>
      <c r="DX48" s="65">
        <f ca="1">IF(WEEKDAY(DX$6,2)&gt;5,"w",IF(ISERROR(VLOOKUP(DX$6,fériés,1,FALSE)),(SUM($H$1:DX$1)&gt;SUM($F$47:$F47))*(SUM($H$1:DX$1)&lt;=SUM($F$47:$F48))*1,"F"))</f>
        <v>0</v>
      </c>
      <c r="DY48" s="65">
        <f ca="1">IF(WEEKDAY(DY$6,2)&gt;5,"w",IF(ISERROR(VLOOKUP(DY$6,fériés,1,FALSE)),(SUM($H$1:DY$1)&gt;SUM($F$47:$F47))*(SUM($H$1:DY$1)&lt;=SUM($F$47:$F48))*1,"F"))</f>
        <v>0</v>
      </c>
      <c r="DZ48" s="65">
        <f ca="1">IF(WEEKDAY(DZ$6,2)&gt;5,"w",IF(ISERROR(VLOOKUP(DZ$6,fériés,1,FALSE)),(SUM($H$1:DZ$1)&gt;SUM($F$47:$F47))*(SUM($H$1:DZ$1)&lt;=SUM($F$47:$F48))*1,"F"))</f>
        <v>0</v>
      </c>
      <c r="EA48" s="65">
        <f ca="1">IF(WEEKDAY(EA$6,2)&gt;5,"w",IF(ISERROR(VLOOKUP(EA$6,fériés,1,FALSE)),(SUM($H$1:EA$1)&gt;SUM($F$47:$F47))*(SUM($H$1:EA$1)&lt;=SUM($F$47:$F48))*1,"F"))</f>
        <v>0</v>
      </c>
      <c r="EB48" s="65">
        <f ca="1">IF(WEEKDAY(EB$6,2)&gt;5,"w",IF(ISERROR(VLOOKUP(EB$6,fériés,1,FALSE)),(SUM($H$1:EB$1)&gt;SUM($F$47:$F47))*(SUM($H$1:EB$1)&lt;=SUM($F$47:$F48))*1,"F"))</f>
        <v>0</v>
      </c>
      <c r="EC48" s="65">
        <f ca="1">IF(WEEKDAY(EC$6,2)&gt;5,"w",IF(ISERROR(VLOOKUP(EC$6,fériés,1,FALSE)),(SUM($H$1:EC$1)&gt;SUM($F$47:$F47))*(SUM($H$1:EC$1)&lt;=SUM($F$47:$F48))*1,"F"))</f>
        <v>0</v>
      </c>
      <c r="ED48" s="65">
        <f ca="1">IF(WEEKDAY(ED$6,2)&gt;5,"w",IF(ISERROR(VLOOKUP(ED$6,fériés,1,FALSE)),(SUM($H$1:ED$1)&gt;SUM($F$47:$F47))*(SUM($H$1:ED$1)&lt;=SUM($F$47:$F48))*1,"F"))</f>
        <v>0</v>
      </c>
      <c r="EE48" s="65">
        <f ca="1">IF(WEEKDAY(EE$6,2)&gt;5,"w",IF(ISERROR(VLOOKUP(EE$6,fériés,1,FALSE)),(SUM($H$1:EE$1)&gt;SUM($F$47:$F47))*(SUM($H$1:EE$1)&lt;=SUM($F$47:$F48))*1,"F"))</f>
        <v>0</v>
      </c>
      <c r="EF48" s="65" t="str">
        <f ca="1">IF(WEEKDAY(EF$6,2)&gt;5,"w",IF(ISERROR(VLOOKUP(EF$6,fériés,1,FALSE)),(SUM($H$1:EF$1)&gt;SUM($F$47:$F47))*(SUM($H$1:EF$1)&lt;=SUM($F$47:$F48))*1,"F"))</f>
        <v>w</v>
      </c>
      <c r="EG48" s="65" t="str">
        <f ca="1">IF(WEEKDAY(EG$6,2)&gt;5,"w",IF(ISERROR(VLOOKUP(EG$6,fériés,1,FALSE)),(SUM($H$1:EG$1)&gt;SUM($F$47:$F47))*(SUM($H$1:EG$1)&lt;=SUM($F$47:$F48))*1,"F"))</f>
        <v>w</v>
      </c>
      <c r="EH48" s="65" t="str">
        <f ca="1">IF(WEEKDAY(EH$6,2)&gt;5,"w",IF(ISERROR(VLOOKUP(EH$6,fériés,1,FALSE)),(SUM($H$1:EH$1)&gt;SUM($F$47:$F47))*(SUM($H$1:EH$1)&lt;=SUM($F$47:$F48))*1,"F"))</f>
        <v>w</v>
      </c>
      <c r="EI48" s="65" t="str">
        <f ca="1">IF(WEEKDAY(EI$6,2)&gt;5,"w",IF(ISERROR(VLOOKUP(EI$6,fériés,1,FALSE)),(SUM($H$1:EI$1)&gt;SUM($F$47:$F47))*(SUM($H$1:EI$1)&lt;=SUM($F$47:$F48))*1,"F"))</f>
        <v>w</v>
      </c>
      <c r="EJ48" s="65" t="str">
        <f ca="1">IF(WEEKDAY(EJ$6,2)&gt;5,"w",IF(ISERROR(VLOOKUP(EJ$6,fériés,1,FALSE)),(SUM($H$1:EJ$1)&gt;SUM($F$47:$F47))*(SUM($H$1:EJ$1)&lt;=SUM($F$47:$F48))*1,"F"))</f>
        <v>w</v>
      </c>
      <c r="EK48" s="65" t="str">
        <f ca="1">IF(WEEKDAY(EK$6,2)&gt;5,"w",IF(ISERROR(VLOOKUP(EK$6,fériés,1,FALSE)),(SUM($H$1:EK$1)&gt;SUM($F$47:$F47))*(SUM($H$1:EK$1)&lt;=SUM($F$47:$F48))*1,"F"))</f>
        <v>w</v>
      </c>
      <c r="EL48" s="65" t="str">
        <f ca="1">IF(WEEKDAY(EL$6,2)&gt;5,"w",IF(ISERROR(VLOOKUP(EL$6,fériés,1,FALSE)),(SUM($H$1:EL$1)&gt;SUM($F$47:$F47))*(SUM($H$1:EL$1)&lt;=SUM($F$47:$F48))*1,"F"))</f>
        <v>w</v>
      </c>
      <c r="EM48" s="65" t="str">
        <f ca="1">IF(WEEKDAY(EM$6,2)&gt;5,"w",IF(ISERROR(VLOOKUP(EM$6,fériés,1,FALSE)),(SUM($H$1:EM$1)&gt;SUM($F$47:$F47))*(SUM($H$1:EM$1)&lt;=SUM($F$47:$F48))*1,"F"))</f>
        <v>w</v>
      </c>
      <c r="EN48" s="65" t="str">
        <f ca="1">IF(WEEKDAY(EN$6,2)&gt;5,"w",IF(ISERROR(VLOOKUP(EN$6,fériés,1,FALSE)),(SUM($H$1:EN$1)&gt;SUM($F$47:$F47))*(SUM($H$1:EN$1)&lt;=SUM($F$47:$F48))*1,"F"))</f>
        <v>w</v>
      </c>
      <c r="EO48" s="65" t="str">
        <f ca="1">IF(WEEKDAY(EO$6,2)&gt;5,"w",IF(ISERROR(VLOOKUP(EO$6,fériés,1,FALSE)),(SUM($H$1:EO$1)&gt;SUM($F$47:$F47))*(SUM($H$1:EO$1)&lt;=SUM($F$47:$F48))*1,"F"))</f>
        <v>w</v>
      </c>
      <c r="EP48" s="65" t="str">
        <f ca="1">IF(WEEKDAY(EP$6,2)&gt;5,"w",IF(ISERROR(VLOOKUP(EP$6,fériés,1,FALSE)),(SUM($H$1:EP$1)&gt;SUM($F$47:$F47))*(SUM($H$1:EP$1)&lt;=SUM($F$47:$F48))*1,"F"))</f>
        <v>w</v>
      </c>
      <c r="EQ48" s="65" t="str">
        <f ca="1">IF(WEEKDAY(EQ$6,2)&gt;5,"w",IF(ISERROR(VLOOKUP(EQ$6,fériés,1,FALSE)),(SUM($H$1:EQ$1)&gt;SUM($F$47:$F47))*(SUM($H$1:EQ$1)&lt;=SUM($F$47:$F48))*1,"F"))</f>
        <v>w</v>
      </c>
      <c r="ER48" s="65" t="str">
        <f ca="1">IF(WEEKDAY(ER$6,2)&gt;5,"w",IF(ISERROR(VLOOKUP(ER$6,fériés,1,FALSE)),(SUM($H$1:ER$1)&gt;SUM($F$47:$F47))*(SUM($H$1:ER$1)&lt;=SUM($F$47:$F48))*1,"F"))</f>
        <v>w</v>
      </c>
      <c r="ES48" s="65" t="str">
        <f ca="1">IF(WEEKDAY(ES$6,2)&gt;5,"w",IF(ISERROR(VLOOKUP(ES$6,fériés,1,FALSE)),(SUM($H$1:ES$1)&gt;SUM($F$47:$F47))*(SUM($H$1:ES$1)&lt;=SUM($F$47:$F48))*1,"F"))</f>
        <v>w</v>
      </c>
      <c r="ET48" s="65" t="str">
        <f ca="1">IF(WEEKDAY(ET$6,2)&gt;5,"w",IF(ISERROR(VLOOKUP(ET$6,fériés,1,FALSE)),(SUM($H$1:ET$1)&gt;SUM($F$47:$F47))*(SUM($H$1:ET$1)&lt;=SUM($F$47:$F48))*1,"F"))</f>
        <v>w</v>
      </c>
      <c r="EU48" s="65" t="str">
        <f ca="1">IF(WEEKDAY(EU$6,2)&gt;5,"w",IF(ISERROR(VLOOKUP(EU$6,fériés,1,FALSE)),(SUM($H$1:EU$1)&gt;SUM($F$47:$F47))*(SUM($H$1:EU$1)&lt;=SUM($F$47:$F48))*1,"F"))</f>
        <v>w</v>
      </c>
      <c r="EV48" s="65" t="str">
        <f ca="1">IF(WEEKDAY(EV$6,2)&gt;5,"w",IF(ISERROR(VLOOKUP(EV$6,fériés,1,FALSE)),(SUM($H$1:EV$1)&gt;SUM($F$47:$F47))*(SUM($H$1:EV$1)&lt;=SUM($F$47:$F48))*1,"F"))</f>
        <v>w</v>
      </c>
      <c r="EW48" s="65" t="str">
        <f ca="1">IF(WEEKDAY(EW$6,2)&gt;5,"w",IF(ISERROR(VLOOKUP(EW$6,fériés,1,FALSE)),(SUM($H$1:EW$1)&gt;SUM($F$47:$F47))*(SUM($H$1:EW$1)&lt;=SUM($F$47:$F48))*1,"F"))</f>
        <v>w</v>
      </c>
      <c r="EX48" s="65" t="str">
        <f ca="1">IF(WEEKDAY(EX$6,2)&gt;5,"w",IF(ISERROR(VLOOKUP(EX$6,fériés,1,FALSE)),(SUM($H$1:EX$1)&gt;SUM($F$47:$F47))*(SUM($H$1:EX$1)&lt;=SUM($F$47:$F48))*1,"F"))</f>
        <v>w</v>
      </c>
      <c r="EY48" s="65" t="str">
        <f ca="1">IF(WEEKDAY(EY$6,2)&gt;5,"w",IF(ISERROR(VLOOKUP(EY$6,fériés,1,FALSE)),(SUM($H$1:EY$1)&gt;SUM($F$47:$F47))*(SUM($H$1:EY$1)&lt;=SUM($F$47:$F48))*1,"F"))</f>
        <v>w</v>
      </c>
      <c r="EZ48" s="65">
        <f ca="1">IF(WEEKDAY(EZ$6,2)&gt;5,"w",IF(ISERROR(VLOOKUP(EZ$6,fériés,1,FALSE)),(SUM($H$1:EZ$1)&gt;SUM($F$47:$F47))*(SUM($H$1:EZ$1)&lt;=SUM($F$47:$F48))*1,"F"))</f>
        <v>0</v>
      </c>
      <c r="FA48" s="65">
        <f ca="1">IF(WEEKDAY(FA$6,2)&gt;5,"w",IF(ISERROR(VLOOKUP(FA$6,fériés,1,FALSE)),(SUM($H$1:FA$1)&gt;SUM($F$47:$F47))*(SUM($H$1:FA$1)&lt;=SUM($F$47:$F48))*1,"F"))</f>
        <v>0</v>
      </c>
      <c r="FB48" s="65">
        <f ca="1">IF(WEEKDAY(FB$6,2)&gt;5,"w",IF(ISERROR(VLOOKUP(FB$6,fériés,1,FALSE)),(SUM($H$1:FB$1)&gt;SUM($F$47:$F47))*(SUM($H$1:FB$1)&lt;=SUM($F$47:$F48))*1,"F"))</f>
        <v>0</v>
      </c>
      <c r="FC48" s="65">
        <f ca="1">IF(WEEKDAY(FC$6,2)&gt;5,"w",IF(ISERROR(VLOOKUP(FC$6,fériés,1,FALSE)),(SUM($H$1:FC$1)&gt;SUM($F$47:$F47))*(SUM($H$1:FC$1)&lt;=SUM($F$47:$F48))*1,"F"))</f>
        <v>0</v>
      </c>
      <c r="FD48" s="65">
        <f ca="1">IF(WEEKDAY(FD$6,2)&gt;5,"w",IF(ISERROR(VLOOKUP(FD$6,fériés,1,FALSE)),(SUM($H$1:FD$1)&gt;SUM($F$47:$F47))*(SUM($H$1:FD$1)&lt;=SUM($F$47:$F48))*1,"F"))</f>
        <v>0</v>
      </c>
      <c r="FE48" s="65">
        <f ca="1">IF(WEEKDAY(FE$6,2)&gt;5,"w",IF(ISERROR(VLOOKUP(FE$6,fériés,1,FALSE)),(SUM($H$1:FE$1)&gt;SUM($F$47:$F47))*(SUM($H$1:FE$1)&lt;=SUM($F$47:$F48))*1,"F"))</f>
        <v>0</v>
      </c>
      <c r="FF48" s="65">
        <f ca="1">IF(WEEKDAY(FF$6,2)&gt;5,"w",IF(ISERROR(VLOOKUP(FF$6,fériés,1,FALSE)),(SUM($H$1:FF$1)&gt;SUM($F$47:$F47))*(SUM($H$1:FF$1)&lt;=SUM($F$47:$F48))*1,"F"))</f>
        <v>0</v>
      </c>
      <c r="FG48" s="65">
        <f ca="1">IF(WEEKDAY(FG$6,2)&gt;5,"w",IF(ISERROR(VLOOKUP(FG$6,fériés,1,FALSE)),(SUM($H$1:FG$1)&gt;SUM($F$47:$F47))*(SUM($H$1:FG$1)&lt;=SUM($F$47:$F48))*1,"F"))</f>
        <v>0</v>
      </c>
      <c r="FH48" s="65">
        <f ca="1">IF(WEEKDAY(FH$6,2)&gt;5,"w",IF(ISERROR(VLOOKUP(FH$6,fériés,1,FALSE)),(SUM($H$1:FH$1)&gt;SUM($F$47:$F47))*(SUM($H$1:FH$1)&lt;=SUM($F$47:$F48))*1,"F"))</f>
        <v>0</v>
      </c>
      <c r="FI48" s="65">
        <f ca="1">IF(WEEKDAY(FI$6,2)&gt;5,"w",IF(ISERROR(VLOOKUP(FI$6,fériés,1,FALSE)),(SUM($H$1:FI$1)&gt;SUM($F$47:$F47))*(SUM($H$1:FI$1)&lt;=SUM($F$47:$F48))*1,"F"))</f>
        <v>0</v>
      </c>
      <c r="FJ48" s="65">
        <f ca="1">IF(WEEKDAY(FJ$6,2)&gt;5,"w",IF(ISERROR(VLOOKUP(FJ$6,fériés,1,FALSE)),(SUM($H$1:FJ$1)&gt;SUM($F$47:$F47))*(SUM($H$1:FJ$1)&lt;=SUM($F$47:$F48))*1,"F"))</f>
        <v>0</v>
      </c>
      <c r="FK48" s="65">
        <f ca="1">IF(WEEKDAY(FK$6,2)&gt;5,"w",IF(ISERROR(VLOOKUP(FK$6,fériés,1,FALSE)),(SUM($H$1:FK$1)&gt;SUM($F$47:$F47))*(SUM($H$1:FK$1)&lt;=SUM($F$47:$F48))*1,"F"))</f>
        <v>0</v>
      </c>
      <c r="FL48" s="65">
        <f ca="1">IF(WEEKDAY(FL$6,2)&gt;5,"w",IF(ISERROR(VLOOKUP(FL$6,fériés,1,FALSE)),(SUM($H$1:FL$1)&gt;SUM($F$47:$F47))*(SUM($H$1:FL$1)&lt;=SUM($F$47:$F48))*1,"F"))</f>
        <v>0</v>
      </c>
      <c r="FM48" s="65">
        <f ca="1">IF(WEEKDAY(FM$6,2)&gt;5,"w",IF(ISERROR(VLOOKUP(FM$6,fériés,1,FALSE)),(SUM($H$1:FM$1)&gt;SUM($F$47:$F47))*(SUM($H$1:FM$1)&lt;=SUM($F$47:$F48))*1,"F"))</f>
        <v>0</v>
      </c>
      <c r="FN48" s="65">
        <f ca="1">IF(WEEKDAY(FN$6,2)&gt;5,"w",IF(ISERROR(VLOOKUP(FN$6,fériés,1,FALSE)),(SUM($H$1:FN$1)&gt;SUM($F$47:$F47))*(SUM($H$1:FN$1)&lt;=SUM($F$47:$F48))*1,"F"))</f>
        <v>0</v>
      </c>
      <c r="FO48" s="65">
        <f ca="1">IF(WEEKDAY(FO$6,2)&gt;5,"w",IF(ISERROR(VLOOKUP(FO$6,fériés,1,FALSE)),(SUM($H$1:FO$1)&gt;SUM($F$47:$F47))*(SUM($H$1:FO$1)&lt;=SUM($F$47:$F48))*1,"F"))</f>
        <v>0</v>
      </c>
      <c r="FP48" s="65">
        <f ca="1">IF(WEEKDAY(FP$6,2)&gt;5,"w",IF(ISERROR(VLOOKUP(FP$6,fériés,1,FALSE)),(SUM($H$1:FP$1)&gt;SUM($F$47:$F47))*(SUM($H$1:FP$1)&lt;=SUM($F$47:$F48))*1,"F"))</f>
        <v>0</v>
      </c>
      <c r="FQ48" s="65">
        <f ca="1">IF(WEEKDAY(FQ$6,2)&gt;5,"w",IF(ISERROR(VLOOKUP(FQ$6,fériés,1,FALSE)),(SUM($H$1:FQ$1)&gt;SUM($F$47:$F47))*(SUM($H$1:FQ$1)&lt;=SUM($F$47:$F48))*1,"F"))</f>
        <v>0</v>
      </c>
      <c r="FR48" s="65">
        <f ca="1">IF(WEEKDAY(FR$6,2)&gt;5,"w",IF(ISERROR(VLOOKUP(FR$6,fériés,1,FALSE)),(SUM($H$1:FR$1)&gt;SUM($F$47:$F47))*(SUM($H$1:FR$1)&lt;=SUM($F$47:$F48))*1,"F"))</f>
        <v>0</v>
      </c>
      <c r="FS48" s="65">
        <f ca="1">IF(WEEKDAY(FS$6,2)&gt;5,"w",IF(ISERROR(VLOOKUP(FS$6,fériés,1,FALSE)),(SUM($H$1:FS$1)&gt;SUM($F$47:$F47))*(SUM($H$1:FS$1)&lt;=SUM($F$47:$F48))*1,"F"))</f>
        <v>0</v>
      </c>
      <c r="FT48" s="65">
        <f ca="1">IF(WEEKDAY(FT$6,2)&gt;5,"w",IF(ISERROR(VLOOKUP(FT$6,fériés,1,FALSE)),(SUM($H$1:FT$1)&gt;SUM($F$47:$F47))*(SUM($H$1:FT$1)&lt;=SUM($F$47:$F48))*1,"F"))</f>
        <v>0</v>
      </c>
      <c r="FU48" s="65">
        <f ca="1">IF(WEEKDAY(FU$6,2)&gt;5,"w",IF(ISERROR(VLOOKUP(FU$6,fériés,1,FALSE)),(SUM($H$1:FU$1)&gt;SUM($F$47:$F47))*(SUM($H$1:FU$1)&lt;=SUM($F$47:$F48))*1,"F"))</f>
        <v>0</v>
      </c>
      <c r="FV48" s="65">
        <f ca="1">IF(WEEKDAY(FV$6,2)&gt;5,"w",IF(ISERROR(VLOOKUP(FV$6,fériés,1,FALSE)),(SUM($H$1:FV$1)&gt;SUM($F$47:$F47))*(SUM($H$1:FV$1)&lt;=SUM($F$47:$F48))*1,"F"))</f>
        <v>0</v>
      </c>
      <c r="FW48" s="65">
        <f ca="1">IF(WEEKDAY(FW$6,2)&gt;5,"w",IF(ISERROR(VLOOKUP(FW$6,fériés,1,FALSE)),(SUM($H$1:FW$1)&gt;SUM($F$47:$F47))*(SUM($H$1:FW$1)&lt;=SUM($F$47:$F48))*1,"F"))</f>
        <v>0</v>
      </c>
      <c r="FX48" s="65">
        <f ca="1">IF(WEEKDAY(FX$6,2)&gt;5,"w",IF(ISERROR(VLOOKUP(FX$6,fériés,1,FALSE)),(SUM($H$1:FX$1)&gt;SUM($F$47:$F47))*(SUM($H$1:FX$1)&lt;=SUM($F$47:$F48))*1,"F"))</f>
        <v>0</v>
      </c>
      <c r="FY48" s="65">
        <f ca="1">IF(WEEKDAY(FY$6,2)&gt;5,"w",IF(ISERROR(VLOOKUP(FY$6,fériés,1,FALSE)),(SUM($H$1:FY$1)&gt;SUM($F$47:$F47))*(SUM($H$1:FY$1)&lt;=SUM($F$47:$F48))*1,"F"))</f>
        <v>0</v>
      </c>
      <c r="FZ48" s="65">
        <f ca="1">IF(WEEKDAY(FZ$6,2)&gt;5,"w",IF(ISERROR(VLOOKUP(FZ$6,fériés,1,FALSE)),(SUM($H$1:FZ$1)&gt;SUM($F$47:$F47))*(SUM($H$1:FZ$1)&lt;=SUM($F$47:$F48))*1,"F"))</f>
        <v>0</v>
      </c>
      <c r="GA48" s="65">
        <f ca="1">IF(WEEKDAY(GA$6,2)&gt;5,"w",IF(ISERROR(VLOOKUP(GA$6,fériés,1,FALSE)),(SUM($H$1:GA$1)&gt;SUM($F$47:$F47))*(SUM($H$1:GA$1)&lt;=SUM($F$47:$F48))*1,"F"))</f>
        <v>0</v>
      </c>
      <c r="GB48" s="65">
        <f ca="1">IF(WEEKDAY(GB$6,2)&gt;5,"w",IF(ISERROR(VLOOKUP(GB$6,fériés,1,FALSE)),(SUM($H$1:GB$1)&gt;SUM($F$47:$F47))*(SUM($H$1:GB$1)&lt;=SUM($F$47:$F48))*1,"F"))</f>
        <v>0</v>
      </c>
      <c r="GC48" s="65">
        <f ca="1">IF(WEEKDAY(GC$6,2)&gt;5,"w",IF(ISERROR(VLOOKUP(GC$6,fériés,1,FALSE)),(SUM($H$1:GC$1)&gt;SUM($F$47:$F47))*(SUM($H$1:GC$1)&lt;=SUM($F$47:$F48))*1,"F"))</f>
        <v>0</v>
      </c>
      <c r="GD48" s="65">
        <f ca="1">IF(WEEKDAY(GD$6,2)&gt;5,"w",IF(ISERROR(VLOOKUP(GD$6,fériés,1,FALSE)),(SUM($H$1:GD$1)&gt;SUM($F$47:$F47))*(SUM($H$1:GD$1)&lt;=SUM($F$47:$F48))*1,"F"))</f>
        <v>0</v>
      </c>
      <c r="GE48" s="65">
        <f ca="1">IF(WEEKDAY(GE$6,2)&gt;5,"w",IF(ISERROR(VLOOKUP(GE$6,fériés,1,FALSE)),(SUM($H$1:GE$1)&gt;SUM($F$47:$F47))*(SUM($H$1:GE$1)&lt;=SUM($F$47:$F48))*1,"F"))</f>
        <v>0</v>
      </c>
      <c r="GF48" s="65">
        <f ca="1">IF(WEEKDAY(GF$6,2)&gt;5,"w",IF(ISERROR(VLOOKUP(GF$6,fériés,1,FALSE)),(SUM($H$1:GF$1)&gt;SUM($F$47:$F47))*(SUM($H$1:GF$1)&lt;=SUM($F$47:$F48))*1,"F"))</f>
        <v>0</v>
      </c>
      <c r="GG48" s="65">
        <f ca="1">IF(WEEKDAY(GG$6,2)&gt;5,"w",IF(ISERROR(VLOOKUP(GG$6,fériés,1,FALSE)),(SUM($H$1:GG$1)&gt;SUM($F$47:$F47))*(SUM($H$1:GG$1)&lt;=SUM($F$47:$F48))*1,"F"))</f>
        <v>0</v>
      </c>
      <c r="GH48" s="65">
        <f ca="1">IF(WEEKDAY(GH$6,2)&gt;5,"w",IF(ISERROR(VLOOKUP(GH$6,fériés,1,FALSE)),(SUM($H$1:GH$1)&gt;SUM($F$47:$F47))*(SUM($H$1:GH$1)&lt;=SUM($F$47:$F48))*1,"F"))</f>
        <v>0</v>
      </c>
      <c r="GI48" s="65">
        <f ca="1">IF(WEEKDAY(GI$6,2)&gt;5,"w",IF(ISERROR(VLOOKUP(GI$6,fériés,1,FALSE)),(SUM($H$1:GI$1)&gt;SUM($F$47:$F47))*(SUM($H$1:GI$1)&lt;=SUM($F$47:$F48))*1,"F"))</f>
        <v>0</v>
      </c>
      <c r="GJ48" s="65">
        <f ca="1">IF(WEEKDAY(GJ$6,2)&gt;5,"w",IF(ISERROR(VLOOKUP(GJ$6,fériés,1,FALSE)),(SUM($H$1:GJ$1)&gt;SUM($F$47:$F47))*(SUM($H$1:GJ$1)&lt;=SUM($F$47:$F48))*1,"F"))</f>
        <v>0</v>
      </c>
      <c r="GK48" s="65">
        <f ca="1">IF(WEEKDAY(GK$6,2)&gt;5,"w",IF(ISERROR(VLOOKUP(GK$6,fériés,1,FALSE)),(SUM($H$1:GK$1)&gt;SUM($F$47:$F47))*(SUM($H$1:GK$1)&lt;=SUM($F$47:$F48))*1,"F"))</f>
        <v>0</v>
      </c>
      <c r="GL48" s="65">
        <f ca="1">IF(WEEKDAY(GL$6,2)&gt;5,"w",IF(ISERROR(VLOOKUP(GL$6,fériés,1,FALSE)),(SUM($H$1:GL$1)&gt;SUM($F$47:$F47))*(SUM($H$1:GL$1)&lt;=SUM($F$47:$F48))*1,"F"))</f>
        <v>0</v>
      </c>
      <c r="GM48" s="65">
        <f ca="1">IF(WEEKDAY(GM$6,2)&gt;5,"w",IF(ISERROR(VLOOKUP(GM$6,fériés,1,FALSE)),(SUM($H$1:GM$1)&gt;SUM($F$47:$F47))*(SUM($H$1:GM$1)&lt;=SUM($F$47:$F48))*1,"F"))</f>
        <v>0</v>
      </c>
      <c r="GN48" s="65">
        <f ca="1">IF(WEEKDAY(GN$6,2)&gt;5,"w",IF(ISERROR(VLOOKUP(GN$6,fériés,1,FALSE)),(SUM($H$1:GN$1)&gt;SUM($F$47:$F47))*(SUM($H$1:GN$1)&lt;=SUM($F$47:$F48))*1,"F"))</f>
        <v>0</v>
      </c>
      <c r="GO48" s="65">
        <f ca="1">IF(WEEKDAY(GO$6,2)&gt;5,"w",IF(ISERROR(VLOOKUP(GO$6,fériés,1,FALSE)),(SUM($H$1:GO$1)&gt;SUM($F$47:$F47))*(SUM($H$1:GO$1)&lt;=SUM($F$47:$F48))*1,"F"))</f>
        <v>0</v>
      </c>
      <c r="GP48" s="65">
        <f ca="1">IF(WEEKDAY(GP$6,2)&gt;5,"w",IF(ISERROR(VLOOKUP(GP$6,fériés,1,FALSE)),(SUM($H$1:GP$1)&gt;SUM($F$47:$F47))*(SUM($H$1:GP$1)&lt;=SUM($F$47:$F48))*1,"F"))</f>
        <v>0</v>
      </c>
      <c r="GQ48" s="65">
        <f ca="1">IF(WEEKDAY(GQ$6,2)&gt;5,"w",IF(ISERROR(VLOOKUP(GQ$6,fériés,1,FALSE)),(SUM($H$1:GQ$1)&gt;SUM($F$47:$F47))*(SUM($H$1:GQ$1)&lt;=SUM($F$47:$F48))*1,"F"))</f>
        <v>0</v>
      </c>
      <c r="GR48" s="65">
        <f ca="1">IF(WEEKDAY(GR$6,2)&gt;5,"w",IF(ISERROR(VLOOKUP(GR$6,fériés,1,FALSE)),(SUM($H$1:GR$1)&gt;SUM($F$47:$F47))*(SUM($H$1:GR$1)&lt;=SUM($F$47:$F48))*1,"F"))</f>
        <v>0</v>
      </c>
      <c r="GS48" s="65">
        <f ca="1">IF(WEEKDAY(GS$6,2)&gt;5,"w",IF(ISERROR(VLOOKUP(GS$6,fériés,1,FALSE)),(SUM($H$1:GS$1)&gt;SUM($F$47:$F47))*(SUM($H$1:GS$1)&lt;=SUM($F$47:$F48))*1,"F"))</f>
        <v>0</v>
      </c>
      <c r="GT48" s="65">
        <f ca="1">IF(WEEKDAY(GT$6,2)&gt;5,"w",IF(ISERROR(VLOOKUP(GT$6,fériés,1,FALSE)),(SUM($H$1:GT$1)&gt;SUM($F$47:$F47))*(SUM($H$1:GT$1)&lt;=SUM($F$47:$F48))*1,"F"))</f>
        <v>0</v>
      </c>
      <c r="GU48" s="65">
        <f ca="1">IF(WEEKDAY(GU$6,2)&gt;5,"w",IF(ISERROR(VLOOKUP(GU$6,fériés,1,FALSE)),(SUM($H$1:GU$1)&gt;SUM($F$47:$F47))*(SUM($H$1:GU$1)&lt;=SUM($F$47:$F48))*1,"F"))</f>
        <v>0</v>
      </c>
      <c r="GV48" s="65">
        <f ca="1">IF(WEEKDAY(GV$6,2)&gt;5,"w",IF(ISERROR(VLOOKUP(GV$6,fériés,1,FALSE)),(SUM($H$1:GV$1)&gt;SUM($F$47:$F47))*(SUM($H$1:GV$1)&lt;=SUM($F$47:$F48))*1,"F"))</f>
        <v>0</v>
      </c>
      <c r="GW48" s="65">
        <f ca="1">IF(WEEKDAY(GW$6,2)&gt;5,"w",IF(ISERROR(VLOOKUP(GW$6,fériés,1,FALSE)),(SUM($H$1:GW$1)&gt;SUM($F$47:$F47))*(SUM($H$1:GW$1)&lt;=SUM($F$47:$F48))*1,"F"))</f>
        <v>0</v>
      </c>
      <c r="GX48" s="65" t="str">
        <f ca="1">IF(WEEKDAY(GX$6,2)&gt;5,"w",IF(ISERROR(VLOOKUP(GX$6,fériés,1,FALSE)),(SUM($H$1:GX$1)&gt;SUM($F$47:$F47))*(SUM($H$1:GX$1)&lt;=SUM($F$47:$F48))*1,"F"))</f>
        <v>w</v>
      </c>
      <c r="GY48" s="65" t="str">
        <f ca="1">IF(WEEKDAY(GY$6,2)&gt;5,"w",IF(ISERROR(VLOOKUP(GY$6,fériés,1,FALSE)),(SUM($H$1:GY$1)&gt;SUM($F$47:$F47))*(SUM($H$1:GY$1)&lt;=SUM($F$47:$F48))*1,"F"))</f>
        <v>w</v>
      </c>
      <c r="GZ48" s="65" t="str">
        <f ca="1">IF(WEEKDAY(GZ$6,2)&gt;5,"w",IF(ISERROR(VLOOKUP(GZ$6,fériés,1,FALSE)),(SUM($H$1:GZ$1)&gt;SUM($F$47:$F47))*(SUM($H$1:GZ$1)&lt;=SUM($F$47:$F48))*1,"F"))</f>
        <v>w</v>
      </c>
      <c r="HA48" s="65" t="str">
        <f ca="1">IF(WEEKDAY(HA$6,2)&gt;5,"w",IF(ISERROR(VLOOKUP(HA$6,fériés,1,FALSE)),(SUM($H$1:HA$1)&gt;SUM($F$47:$F47))*(SUM($H$1:HA$1)&lt;=SUM($F$47:$F48))*1,"F"))</f>
        <v>w</v>
      </c>
      <c r="HB48" s="65" t="str">
        <f ca="1">IF(WEEKDAY(HB$6,2)&gt;5,"w",IF(ISERROR(VLOOKUP(HB$6,fériés,1,FALSE)),(SUM($H$1:HB$1)&gt;SUM($F$47:$F47))*(SUM($H$1:HB$1)&lt;=SUM($F$47:$F48))*1,"F"))</f>
        <v>w</v>
      </c>
      <c r="HC48" s="65" t="str">
        <f ca="1">IF(WEEKDAY(HC$6,2)&gt;5,"w",IF(ISERROR(VLOOKUP(HC$6,fériés,1,FALSE)),(SUM($H$1:HC$1)&gt;SUM($F$47:$F47))*(SUM($H$1:HC$1)&lt;=SUM($F$47:$F48))*1,"F"))</f>
        <v>w</v>
      </c>
      <c r="HD48" s="65" t="str">
        <f ca="1">IF(WEEKDAY(HD$6,2)&gt;5,"w",IF(ISERROR(VLOOKUP(HD$6,fériés,1,FALSE)),(SUM($H$1:HD$1)&gt;SUM($F$47:$F47))*(SUM($H$1:HD$1)&lt;=SUM($F$47:$F48))*1,"F"))</f>
        <v>w</v>
      </c>
      <c r="HE48" s="65" t="str">
        <f ca="1">IF(WEEKDAY(HE$6,2)&gt;5,"w",IF(ISERROR(VLOOKUP(HE$6,fériés,1,FALSE)),(SUM($H$1:HE$1)&gt;SUM($F$47:$F47))*(SUM($H$1:HE$1)&lt;=SUM($F$47:$F48))*1,"F"))</f>
        <v>w</v>
      </c>
      <c r="HF48" s="65" t="str">
        <f ca="1">IF(WEEKDAY(HF$6,2)&gt;5,"w",IF(ISERROR(VLOOKUP(HF$6,fériés,1,FALSE)),(SUM($H$1:HF$1)&gt;SUM($F$47:$F47))*(SUM($H$1:HF$1)&lt;=SUM($F$47:$F48))*1,"F"))</f>
        <v>w</v>
      </c>
      <c r="HG48" s="65" t="str">
        <f ca="1">IF(WEEKDAY(HG$6,2)&gt;5,"w",IF(ISERROR(VLOOKUP(HG$6,fériés,1,FALSE)),(SUM($H$1:HG$1)&gt;SUM($F$47:$F47))*(SUM($H$1:HG$1)&lt;=SUM($F$47:$F48))*1,"F"))</f>
        <v>w</v>
      </c>
      <c r="HH48" s="65" t="str">
        <f ca="1">IF(WEEKDAY(HH$6,2)&gt;5,"w",IF(ISERROR(VLOOKUP(HH$6,fériés,1,FALSE)),(SUM($H$1:HH$1)&gt;SUM($F$47:$F47))*(SUM($H$1:HH$1)&lt;=SUM($F$47:$F48))*1,"F"))</f>
        <v>w</v>
      </c>
      <c r="HI48" s="65" t="str">
        <f ca="1">IF(WEEKDAY(HI$6,2)&gt;5,"w",IF(ISERROR(VLOOKUP(HI$6,fériés,1,FALSE)),(SUM($H$1:HI$1)&gt;SUM($F$47:$F47))*(SUM($H$1:HI$1)&lt;=SUM($F$47:$F48))*1,"F"))</f>
        <v>w</v>
      </c>
      <c r="HJ48" s="65" t="str">
        <f ca="1">IF(WEEKDAY(HJ$6,2)&gt;5,"w",IF(ISERROR(VLOOKUP(HJ$6,fériés,1,FALSE)),(SUM($H$1:HJ$1)&gt;SUM($F$47:$F47))*(SUM($H$1:HJ$1)&lt;=SUM($F$47:$F48))*1,"F"))</f>
        <v>w</v>
      </c>
      <c r="HK48" s="65" t="str">
        <f ca="1">IF(WEEKDAY(HK$6,2)&gt;5,"w",IF(ISERROR(VLOOKUP(HK$6,fériés,1,FALSE)),(SUM($H$1:HK$1)&gt;SUM($F$47:$F47))*(SUM($H$1:HK$1)&lt;=SUM($F$47:$F48))*1,"F"))</f>
        <v>w</v>
      </c>
      <c r="HL48" s="65" t="str">
        <f ca="1">IF(WEEKDAY(HL$6,2)&gt;5,"w",IF(ISERROR(VLOOKUP(HL$6,fériés,1,FALSE)),(SUM($H$1:HL$1)&gt;SUM($F$47:$F47))*(SUM($H$1:HL$1)&lt;=SUM($F$47:$F48))*1,"F"))</f>
        <v>w</v>
      </c>
      <c r="HM48" s="65" t="str">
        <f ca="1">IF(WEEKDAY(HM$6,2)&gt;5,"w",IF(ISERROR(VLOOKUP(HM$6,fériés,1,FALSE)),(SUM($H$1:HM$1)&gt;SUM($F$47:$F47))*(SUM($H$1:HM$1)&lt;=SUM($F$47:$F48))*1,"F"))</f>
        <v>w</v>
      </c>
      <c r="HN48" s="65" t="str">
        <f ca="1">IF(WEEKDAY(HN$6,2)&gt;5,"w",IF(ISERROR(VLOOKUP(HN$6,fériés,1,FALSE)),(SUM($H$1:HN$1)&gt;SUM($F$47:$F47))*(SUM($H$1:HN$1)&lt;=SUM($F$47:$F48))*1,"F"))</f>
        <v>w</v>
      </c>
      <c r="HO48" s="65" t="str">
        <f ca="1">IF(WEEKDAY(HO$6,2)&gt;5,"w",IF(ISERROR(VLOOKUP(HO$6,fériés,1,FALSE)),(SUM($H$1:HO$1)&gt;SUM($F$47:$F47))*(SUM($H$1:HO$1)&lt;=SUM($F$47:$F48))*1,"F"))</f>
        <v>w</v>
      </c>
      <c r="HP48" s="65" t="str">
        <f ca="1">IF(WEEKDAY(HP$6,2)&gt;5,"w",IF(ISERROR(VLOOKUP(HP$6,fériés,1,FALSE)),(SUM($H$1:HP$1)&gt;SUM($F$47:$F47))*(SUM($H$1:HP$1)&lt;=SUM($F$47:$F48))*1,"F"))</f>
        <v>w</v>
      </c>
      <c r="HQ48" s="65" t="str">
        <f ca="1">IF(WEEKDAY(HQ$6,2)&gt;5,"w",IF(ISERROR(VLOOKUP(HQ$6,fériés,1,FALSE)),(SUM($H$1:HQ$1)&gt;SUM($F$47:$F47))*(SUM($H$1:HQ$1)&lt;=SUM($F$47:$F48))*1,"F"))</f>
        <v>w</v>
      </c>
      <c r="HR48" s="65">
        <f ca="1">IF(WEEKDAY(HR$6,2)&gt;5,"w",IF(ISERROR(VLOOKUP(HR$6,fériés,1,FALSE)),(SUM($H$1:HR$1)&gt;SUM($F$47:$F47))*(SUM($H$1:HR$1)&lt;=SUM($F$47:$F48))*1,"F"))</f>
        <v>0</v>
      </c>
      <c r="HS48" s="65">
        <f ca="1">IF(WEEKDAY(HS$6,2)&gt;5,"w",IF(ISERROR(VLOOKUP(HS$6,fériés,1,FALSE)),(SUM($H$1:HS$1)&gt;SUM($F$47:$F47))*(SUM($H$1:HS$1)&lt;=SUM($F$47:$F48))*1,"F"))</f>
        <v>0</v>
      </c>
      <c r="HT48" s="65">
        <f ca="1">IF(WEEKDAY(HT$6,2)&gt;5,"w",IF(ISERROR(VLOOKUP(HT$6,fériés,1,FALSE)),(SUM($H$1:HT$1)&gt;SUM($F$47:$F47))*(SUM($H$1:HT$1)&lt;=SUM($F$47:$F48))*1,"F"))</f>
        <v>0</v>
      </c>
      <c r="HU48" s="65">
        <f ca="1">IF(WEEKDAY(HU$6,2)&gt;5,"w",IF(ISERROR(VLOOKUP(HU$6,fériés,1,FALSE)),(SUM($H$1:HU$1)&gt;SUM($F$47:$F47))*(SUM($H$1:HU$1)&lt;=SUM($F$47:$F48))*1,"F"))</f>
        <v>0</v>
      </c>
      <c r="HV48" s="65">
        <f ca="1">IF(WEEKDAY(HV$6,2)&gt;5,"w",IF(ISERROR(VLOOKUP(HV$6,fériés,1,FALSE)),(SUM($H$1:HV$1)&gt;SUM($F$47:$F47))*(SUM($H$1:HV$1)&lt;=SUM($F$47:$F48))*1,"F"))</f>
        <v>0</v>
      </c>
      <c r="HW48" s="65">
        <f ca="1">IF(WEEKDAY(HW$6,2)&gt;5,"w",IF(ISERROR(VLOOKUP(HW$6,fériés,1,FALSE)),(SUM($H$1:HW$1)&gt;SUM($F$47:$F47))*(SUM($H$1:HW$1)&lt;=SUM($F$47:$F48))*1,"F"))</f>
        <v>0</v>
      </c>
      <c r="HX48" s="65">
        <f ca="1">IF(WEEKDAY(HX$6,2)&gt;5,"w",IF(ISERROR(VLOOKUP(HX$6,fériés,1,FALSE)),(SUM($H$1:HX$1)&gt;SUM($F$47:$F47))*(SUM($H$1:HX$1)&lt;=SUM($F$47:$F48))*1,"F"))</f>
        <v>0</v>
      </c>
      <c r="HY48" s="65">
        <f ca="1">IF(WEEKDAY(HY$6,2)&gt;5,"w",IF(ISERROR(VLOOKUP(HY$6,fériés,1,FALSE)),(SUM($H$1:HY$1)&gt;SUM($F$47:$F47))*(SUM($H$1:HY$1)&lt;=SUM($F$47:$F48))*1,"F"))</f>
        <v>0</v>
      </c>
      <c r="HZ48" s="65">
        <f ca="1">IF(WEEKDAY(HZ$6,2)&gt;5,"w",IF(ISERROR(VLOOKUP(HZ$6,fériés,1,FALSE)),(SUM($H$1:HZ$1)&gt;SUM($F$47:$F47))*(SUM($H$1:HZ$1)&lt;=SUM($F$47:$F48))*1,"F"))</f>
        <v>0</v>
      </c>
      <c r="IA48" s="65">
        <f ca="1">IF(WEEKDAY(IA$6,2)&gt;5,"w",IF(ISERROR(VLOOKUP(IA$6,fériés,1,FALSE)),(SUM($H$1:IA$1)&gt;SUM($F$47:$F47))*(SUM($H$1:IA$1)&lt;=SUM($F$47:$F48))*1,"F"))</f>
        <v>0</v>
      </c>
      <c r="IB48" s="65">
        <f ca="1">IF(WEEKDAY(IB$6,2)&gt;5,"w",IF(ISERROR(VLOOKUP(IB$6,fériés,1,FALSE)),(SUM($H$1:IB$1)&gt;SUM($F$47:$F47))*(SUM($H$1:IB$1)&lt;=SUM($F$47:$F48))*1,"F"))</f>
        <v>0</v>
      </c>
      <c r="IC48" s="65">
        <f ca="1">IF(WEEKDAY(IC$6,2)&gt;5,"w",IF(ISERROR(VLOOKUP(IC$6,fériés,1,FALSE)),(SUM($H$1:IC$1)&gt;SUM($F$47:$F47))*(SUM($H$1:IC$1)&lt;=SUM($F$47:$F48))*1,"F"))</f>
        <v>0</v>
      </c>
      <c r="ID48" s="65">
        <f ca="1">IF(WEEKDAY(ID$6,2)&gt;5,"w",IF(ISERROR(VLOOKUP(ID$6,fériés,1,FALSE)),(SUM($H$1:ID$1)&gt;SUM($F$47:$F47))*(SUM($H$1:ID$1)&lt;=SUM($F$47:$F48))*1,"F"))</f>
        <v>0</v>
      </c>
      <c r="IE48" s="65">
        <f ca="1">IF(WEEKDAY(IE$6,2)&gt;5,"w",IF(ISERROR(VLOOKUP(IE$6,fériés,1,FALSE)),(SUM($H$1:IE$1)&gt;SUM($F$47:$F47))*(SUM($H$1:IE$1)&lt;=SUM($F$47:$F48))*1,"F"))</f>
        <v>0</v>
      </c>
      <c r="IF48" s="65">
        <f ca="1">IF(WEEKDAY(IF$6,2)&gt;5,"w",IF(ISERROR(VLOOKUP(IF$6,fériés,1,FALSE)),(SUM($H$1:IF$1)&gt;SUM($F$47:$F47))*(SUM($H$1:IF$1)&lt;=SUM($F$47:$F48))*1,"F"))</f>
        <v>0</v>
      </c>
      <c r="IG48" s="65">
        <f ca="1">IF(WEEKDAY(IG$6,2)&gt;5,"w",IF(ISERROR(VLOOKUP(IG$6,fériés,1,FALSE)),(SUM($H$1:IG$1)&gt;SUM($F$47:$F47))*(SUM($H$1:IG$1)&lt;=SUM($F$47:$F48))*1,"F"))</f>
        <v>0</v>
      </c>
      <c r="IH48" s="65">
        <f ca="1">IF(WEEKDAY(IH$6,2)&gt;5,"w",IF(ISERROR(VLOOKUP(IH$6,fériés,1,FALSE)),(SUM($H$1:IH$1)&gt;SUM($F$47:$F47))*(SUM($H$1:IH$1)&lt;=SUM($F$47:$F48))*1,"F"))</f>
        <v>0</v>
      </c>
      <c r="II48" s="65">
        <f ca="1">IF(WEEKDAY(II$6,2)&gt;5,"w",IF(ISERROR(VLOOKUP(II$6,fériés,1,FALSE)),(SUM($H$1:II$1)&gt;SUM($F$47:$F47))*(SUM($H$1:II$1)&lt;=SUM($F$47:$F48))*1,"F"))</f>
        <v>0</v>
      </c>
      <c r="IJ48" s="65">
        <f ca="1">IF(WEEKDAY(IJ$6,2)&gt;5,"w",IF(ISERROR(VLOOKUP(IJ$6,fériés,1,FALSE)),(SUM($H$1:IJ$1)&gt;SUM($F$47:$F47))*(SUM($H$1:IJ$1)&lt;=SUM($F$47:$F48))*1,"F"))</f>
        <v>0</v>
      </c>
      <c r="IK48" s="65">
        <f ca="1">IF(WEEKDAY(IK$6,2)&gt;5,"w",IF(ISERROR(VLOOKUP(IK$6,fériés,1,FALSE)),(SUM($H$1:IK$1)&gt;SUM($F$47:$F47))*(SUM($H$1:IK$1)&lt;=SUM($F$47:$F48))*1,"F"))</f>
        <v>0</v>
      </c>
      <c r="IL48" s="65">
        <f ca="1">IF(WEEKDAY(IL$6,2)&gt;5,"w",IF(ISERROR(VLOOKUP(IL$6,fériés,1,FALSE)),(SUM($H$1:IL$1)&gt;SUM($F$47:$F47))*(SUM($H$1:IL$1)&lt;=SUM($F$47:$F48))*1,"F"))</f>
        <v>0</v>
      </c>
      <c r="IM48" s="65">
        <f ca="1">IF(WEEKDAY(IM$6,2)&gt;5,"w",IF(ISERROR(VLOOKUP(IM$6,fériés,1,FALSE)),(SUM($H$1:IM$1)&gt;SUM($F$47:$F47))*(SUM($H$1:IM$1)&lt;=SUM($F$47:$F48))*1,"F"))</f>
        <v>0</v>
      </c>
      <c r="IN48" s="65">
        <f ca="1">IF(WEEKDAY(IN$6,2)&gt;5,"w",IF(ISERROR(VLOOKUP(IN$6,fériés,1,FALSE)),(SUM($H$1:IN$1)&gt;SUM($F$47:$F47))*(SUM($H$1:IN$1)&lt;=SUM($F$47:$F48))*1,"F"))</f>
        <v>0</v>
      </c>
      <c r="IO48" s="65">
        <f ca="1">IF(WEEKDAY(IO$6,2)&gt;5,"w",IF(ISERROR(VLOOKUP(IO$6,fériés,1,FALSE)),(SUM($H$1:IO$1)&gt;SUM($F$47:$F47))*(SUM($H$1:IO$1)&lt;=SUM($F$47:$F48))*1,"F"))</f>
        <v>0</v>
      </c>
      <c r="IP48" s="65">
        <f ca="1">IF(WEEKDAY(IP$6,2)&gt;5,"w",IF(ISERROR(VLOOKUP(IP$6,fériés,1,FALSE)),(SUM($H$1:IP$1)&gt;SUM($F$47:$F47))*(SUM($H$1:IP$1)&lt;=SUM($F$47:$F48))*1,"F"))</f>
        <v>0</v>
      </c>
      <c r="IQ48" s="65">
        <f ca="1">IF(WEEKDAY(IQ$6,2)&gt;5,"w",IF(ISERROR(VLOOKUP(IQ$6,fériés,1,FALSE)),(SUM($H$1:IQ$1)&gt;SUM($F$47:$F47))*(SUM($H$1:IQ$1)&lt;=SUM($F$47:$F48))*1,"F"))</f>
        <v>0</v>
      </c>
      <c r="IR48" s="65">
        <f ca="1">IF(WEEKDAY(IR$6,2)&gt;5,"w",IF(ISERROR(VLOOKUP(IR$6,fériés,1,FALSE)),(SUM($H$1:IR$1)&gt;SUM($F$47:$F47))*(SUM($H$1:IR$1)&lt;=SUM($F$47:$F48))*1,"F"))</f>
        <v>0</v>
      </c>
      <c r="IS48" s="65">
        <f ca="1">IF(WEEKDAY(IS$6,2)&gt;5,"w",IF(ISERROR(VLOOKUP(IS$6,fériés,1,FALSE)),(SUM($H$1:IS$1)&gt;SUM($F$47:$F47))*(SUM($H$1:IS$1)&lt;=SUM($F$47:$F48))*1,"F"))</f>
        <v>0</v>
      </c>
      <c r="IT48" s="65">
        <f ca="1">IF(WEEKDAY(IT$6,2)&gt;5,"w",IF(ISERROR(VLOOKUP(IT$6,fériés,1,FALSE)),(SUM($H$1:IT$1)&gt;SUM($F$47:$F47))*(SUM($H$1:IT$1)&lt;=SUM($F$47:$F48))*1,"F"))</f>
        <v>0</v>
      </c>
      <c r="IU48" s="65">
        <f ca="1">IF(WEEKDAY(IU$6,2)&gt;5,"w",IF(ISERROR(VLOOKUP(IU$6,fériés,1,FALSE)),(SUM($H$1:IU$1)&gt;SUM($F$47:$F47))*(SUM($H$1:IU$1)&lt;=SUM($F$47:$F48))*1,"F"))</f>
        <v>0</v>
      </c>
      <c r="IV48" s="65">
        <f ca="1">IF(WEEKDAY(IV$6,2)&gt;5,"w",IF(ISERROR(VLOOKUP(IV$6,fériés,1,FALSE)),(SUM($H$1:IV$1)&gt;SUM($F$47:$F47))*(SUM($H$1:IV$1)&lt;=SUM($F$47:$F48))*1,"F"))</f>
        <v>0</v>
      </c>
      <c r="IW48" s="65">
        <f ca="1">IF(WEEKDAY(IW$6,2)&gt;5,"w",IF(ISERROR(VLOOKUP(IW$6,fériés,1,FALSE)),(SUM($H$1:IW$1)&gt;SUM($F$47:$F47))*(SUM($H$1:IW$1)&lt;=SUM($F$47:$F48))*1,"F"))</f>
        <v>0</v>
      </c>
      <c r="IX48" s="65">
        <f ca="1">IF(WEEKDAY(IX$6,2)&gt;5,"w",IF(ISERROR(VLOOKUP(IX$6,fériés,1,FALSE)),(SUM($H$1:IX$1)&gt;SUM($F$47:$F47))*(SUM($H$1:IX$1)&lt;=SUM($F$47:$F48))*1,"F"))</f>
        <v>0</v>
      </c>
      <c r="IY48" s="65">
        <f ca="1">IF(WEEKDAY(IY$6,2)&gt;5,"w",IF(ISERROR(VLOOKUP(IY$6,fériés,1,FALSE)),(SUM($H$1:IY$1)&gt;SUM($F$47:$F47))*(SUM($H$1:IY$1)&lt;=SUM($F$47:$F48))*1,"F"))</f>
        <v>0</v>
      </c>
      <c r="IZ48" s="65">
        <f ca="1">IF(WEEKDAY(IZ$6,2)&gt;5,"w",IF(ISERROR(VLOOKUP(IZ$6,fériés,1,FALSE)),(SUM($H$1:IZ$1)&gt;SUM($F$47:$F47))*(SUM($H$1:IZ$1)&lt;=SUM($F$47:$F48))*1,"F"))</f>
        <v>0</v>
      </c>
      <c r="JA48" s="65">
        <f ca="1">IF(WEEKDAY(JA$6,2)&gt;5,"w",IF(ISERROR(VLOOKUP(JA$6,fériés,1,FALSE)),(SUM($H$1:JA$1)&gt;SUM($F$47:$F47))*(SUM($H$1:JA$1)&lt;=SUM($F$47:$F48))*1,"F"))</f>
        <v>0</v>
      </c>
      <c r="JB48" s="65">
        <f ca="1">IF(WEEKDAY(JB$6,2)&gt;5,"w",IF(ISERROR(VLOOKUP(JB$6,fériés,1,FALSE)),(SUM($H$1:JB$1)&gt;SUM($F$47:$F47))*(SUM($H$1:JB$1)&lt;=SUM($F$47:$F48))*1,"F"))</f>
        <v>0</v>
      </c>
      <c r="JC48" s="65">
        <f ca="1">IF(WEEKDAY(JC$6,2)&gt;5,"w",IF(ISERROR(VLOOKUP(JC$6,fériés,1,FALSE)),(SUM($H$1:JC$1)&gt;SUM($F$47:$F47))*(SUM($H$1:JC$1)&lt;=SUM($F$47:$F48))*1,"F"))</f>
        <v>0</v>
      </c>
      <c r="JD48" s="65">
        <f ca="1">IF(WEEKDAY(JD$6,2)&gt;5,"w",IF(ISERROR(VLOOKUP(JD$6,fériés,1,FALSE)),(SUM($H$1:JD$1)&gt;SUM($F$47:$F47))*(SUM($H$1:JD$1)&lt;=SUM($F$47:$F48))*1,"F"))</f>
        <v>0</v>
      </c>
      <c r="JE48" s="65">
        <f ca="1">IF(WEEKDAY(JE$6,2)&gt;5,"w",IF(ISERROR(VLOOKUP(JE$6,fériés,1,FALSE)),(SUM($H$1:JE$1)&gt;SUM($F$47:$F47))*(SUM($H$1:JE$1)&lt;=SUM($F$47:$F48))*1,"F"))</f>
        <v>0</v>
      </c>
      <c r="JF48" s="65">
        <f ca="1">IF(WEEKDAY(JF$6,2)&gt;5,"w",IF(ISERROR(VLOOKUP(JF$6,fériés,1,FALSE)),(SUM($H$1:JF$1)&gt;SUM($F$47:$F47))*(SUM($H$1:JF$1)&lt;=SUM($F$47:$F48))*1,"F"))</f>
        <v>0</v>
      </c>
      <c r="JG48" s="65">
        <f ca="1">IF(WEEKDAY(JG$6,2)&gt;5,"w",IF(ISERROR(VLOOKUP(JG$6,fériés,1,FALSE)),(SUM($H$1:JG$1)&gt;SUM($F$47:$F47))*(SUM($H$1:JG$1)&lt;=SUM($F$47:$F48))*1,"F"))</f>
        <v>0</v>
      </c>
      <c r="JH48" s="65">
        <f ca="1">IF(WEEKDAY(JH$6,2)&gt;5,"w",IF(ISERROR(VLOOKUP(JH$6,fériés,1,FALSE)),(SUM($H$1:JH$1)&gt;SUM($F$47:$F47))*(SUM($H$1:JH$1)&lt;=SUM($F$47:$F48))*1,"F"))</f>
        <v>0</v>
      </c>
      <c r="JI48" s="65">
        <f ca="1">IF(WEEKDAY(JI$6,2)&gt;5,"w",IF(ISERROR(VLOOKUP(JI$6,fériés,1,FALSE)),(SUM($H$1:JI$1)&gt;SUM($F$47:$F47))*(SUM($H$1:JI$1)&lt;=SUM($F$47:$F48))*1,"F"))</f>
        <v>0</v>
      </c>
      <c r="JJ48" s="65">
        <f ca="1">IF(WEEKDAY(JJ$6,2)&gt;5,"w",IF(ISERROR(VLOOKUP(JJ$6,fériés,1,FALSE)),(SUM($H$1:JJ$1)&gt;SUM($F$47:$F47))*(SUM($H$1:JJ$1)&lt;=SUM($F$47:$F48))*1,"F"))</f>
        <v>0</v>
      </c>
      <c r="JK48" s="65">
        <f ca="1">IF(WEEKDAY(JK$6,2)&gt;5,"w",IF(ISERROR(VLOOKUP(JK$6,fériés,1,FALSE)),(SUM($H$1:JK$1)&gt;SUM($F$47:$F47))*(SUM($H$1:JK$1)&lt;=SUM($F$47:$F48))*1,"F"))</f>
        <v>0</v>
      </c>
      <c r="JL48" s="65">
        <f ca="1">IF(WEEKDAY(JL$6,2)&gt;5,"w",IF(ISERROR(VLOOKUP(JL$6,fériés,1,FALSE)),(SUM($H$1:JL$1)&gt;SUM($F$47:$F47))*(SUM($H$1:JL$1)&lt;=SUM($F$47:$F48))*1,"F"))</f>
        <v>0</v>
      </c>
      <c r="JM48" s="65">
        <f ca="1">IF(WEEKDAY(JM$6,2)&gt;5,"w",IF(ISERROR(VLOOKUP(JM$6,fériés,1,FALSE)),(SUM($H$1:JM$1)&gt;SUM($F$47:$F47))*(SUM($H$1:JM$1)&lt;=SUM($F$47:$F48))*1,"F"))</f>
        <v>0</v>
      </c>
      <c r="JN48" s="65">
        <f ca="1">IF(WEEKDAY(JN$6,2)&gt;5,"w",IF(ISERROR(VLOOKUP(JN$6,fériés,1,FALSE)),(SUM($H$1:JN$1)&gt;SUM($F$47:$F47))*(SUM($H$1:JN$1)&lt;=SUM($F$47:$F48))*1,"F"))</f>
        <v>0</v>
      </c>
      <c r="JO48" s="65">
        <f ca="1">IF(WEEKDAY(JO$6,2)&gt;5,"w",IF(ISERROR(VLOOKUP(JO$6,fériés,1,FALSE)),(SUM($H$1:JO$1)&gt;SUM($F$47:$F47))*(SUM($H$1:JO$1)&lt;=SUM($F$47:$F48))*1,"F"))</f>
        <v>0</v>
      </c>
      <c r="JP48" s="65" t="str">
        <f ca="1">IF(WEEKDAY(JP$6,2)&gt;5,"w",IF(ISERROR(VLOOKUP(JP$6,fériés,1,FALSE)),(SUM($H$1:JP$1)&gt;SUM($F$47:$F47))*(SUM($H$1:JP$1)&lt;=SUM($F$47:$F48))*1,"F"))</f>
        <v>w</v>
      </c>
      <c r="JQ48" s="65" t="str">
        <f ca="1">IF(WEEKDAY(JQ$6,2)&gt;5,"w",IF(ISERROR(VLOOKUP(JQ$6,fériés,1,FALSE)),(SUM($H$1:JQ$1)&gt;SUM($F$47:$F47))*(SUM($H$1:JQ$1)&lt;=SUM($F$47:$F48))*1,"F"))</f>
        <v>w</v>
      </c>
      <c r="JR48" s="65" t="str">
        <f ca="1">IF(WEEKDAY(JR$6,2)&gt;5,"w",IF(ISERROR(VLOOKUP(JR$6,fériés,1,FALSE)),(SUM($H$1:JR$1)&gt;SUM($F$47:$F47))*(SUM($H$1:JR$1)&lt;=SUM($F$47:$F48))*1,"F"))</f>
        <v>w</v>
      </c>
      <c r="JS48" s="65" t="str">
        <f ca="1">IF(WEEKDAY(JS$6,2)&gt;5,"w",IF(ISERROR(VLOOKUP(JS$6,fériés,1,FALSE)),(SUM($H$1:JS$1)&gt;SUM($F$47:$F47))*(SUM($H$1:JS$1)&lt;=SUM($F$47:$F48))*1,"F"))</f>
        <v>w</v>
      </c>
      <c r="JT48" s="65" t="str">
        <f ca="1">IF(WEEKDAY(JT$6,2)&gt;5,"w",IF(ISERROR(VLOOKUP(JT$6,fériés,1,FALSE)),(SUM($H$1:JT$1)&gt;SUM($F$47:$F47))*(SUM($H$1:JT$1)&lt;=SUM($F$47:$F48))*1,"F"))</f>
        <v>w</v>
      </c>
      <c r="JU48" s="65" t="str">
        <f ca="1">IF(WEEKDAY(JU$6,2)&gt;5,"w",IF(ISERROR(VLOOKUP(JU$6,fériés,1,FALSE)),(SUM($H$1:JU$1)&gt;SUM($F$47:$F47))*(SUM($H$1:JU$1)&lt;=SUM($F$47:$F48))*1,"F"))</f>
        <v>w</v>
      </c>
      <c r="JV48" s="65" t="str">
        <f ca="1">IF(WEEKDAY(JV$6,2)&gt;5,"w",IF(ISERROR(VLOOKUP(JV$6,fériés,1,FALSE)),(SUM($H$1:JV$1)&gt;SUM($F$47:$F47))*(SUM($H$1:JV$1)&lt;=SUM($F$47:$F48))*1,"F"))</f>
        <v>w</v>
      </c>
      <c r="JW48" s="65" t="str">
        <f ca="1">IF(WEEKDAY(JW$6,2)&gt;5,"w",IF(ISERROR(VLOOKUP(JW$6,fériés,1,FALSE)),(SUM($H$1:JW$1)&gt;SUM($F$47:$F47))*(SUM($H$1:JW$1)&lt;=SUM($F$47:$F48))*1,"F"))</f>
        <v>w</v>
      </c>
      <c r="JX48" s="65" t="str">
        <f ca="1">IF(WEEKDAY(JX$6,2)&gt;5,"w",IF(ISERROR(VLOOKUP(JX$6,fériés,1,FALSE)),(SUM($H$1:JX$1)&gt;SUM($F$47:$F47))*(SUM($H$1:JX$1)&lt;=SUM($F$47:$F48))*1,"F"))</f>
        <v>w</v>
      </c>
      <c r="JY48" s="65" t="str">
        <f ca="1">IF(WEEKDAY(JY$6,2)&gt;5,"w",IF(ISERROR(VLOOKUP(JY$6,fériés,1,FALSE)),(SUM($H$1:JY$1)&gt;SUM($F$47:$F47))*(SUM($H$1:JY$1)&lt;=SUM($F$47:$F48))*1,"F"))</f>
        <v>w</v>
      </c>
      <c r="JZ48" s="65" t="str">
        <f ca="1">IF(WEEKDAY(JZ$6,2)&gt;5,"w",IF(ISERROR(VLOOKUP(JZ$6,fériés,1,FALSE)),(SUM($H$1:JZ$1)&gt;SUM($F$47:$F47))*(SUM($H$1:JZ$1)&lt;=SUM($F$47:$F48))*1,"F"))</f>
        <v>w</v>
      </c>
      <c r="KA48" s="65" t="str">
        <f ca="1">IF(WEEKDAY(KA$6,2)&gt;5,"w",IF(ISERROR(VLOOKUP(KA$6,fériés,1,FALSE)),(SUM($H$1:KA$1)&gt;SUM($F$47:$F47))*(SUM($H$1:KA$1)&lt;=SUM($F$47:$F48))*1,"F"))</f>
        <v>w</v>
      </c>
      <c r="KB48" s="65" t="str">
        <f ca="1">IF(WEEKDAY(KB$6,2)&gt;5,"w",IF(ISERROR(VLOOKUP(KB$6,fériés,1,FALSE)),(SUM($H$1:KB$1)&gt;SUM($F$47:$F47))*(SUM($H$1:KB$1)&lt;=SUM($F$47:$F48))*1,"F"))</f>
        <v>w</v>
      </c>
      <c r="KC48" s="65" t="str">
        <f ca="1">IF(WEEKDAY(KC$6,2)&gt;5,"w",IF(ISERROR(VLOOKUP(KC$6,fériés,1,FALSE)),(SUM($H$1:KC$1)&gt;SUM($F$47:$F47))*(SUM($H$1:KC$1)&lt;=SUM($F$47:$F48))*1,"F"))</f>
        <v>w</v>
      </c>
      <c r="KD48" s="65" t="str">
        <f ca="1">IF(WEEKDAY(KD$6,2)&gt;5,"w",IF(ISERROR(VLOOKUP(KD$6,fériés,1,FALSE)),(SUM($H$1:KD$1)&gt;SUM($F$47:$F47))*(SUM($H$1:KD$1)&lt;=SUM($F$47:$F48))*1,"F"))</f>
        <v>w</v>
      </c>
      <c r="KE48" s="65" t="str">
        <f ca="1">IF(WEEKDAY(KE$6,2)&gt;5,"w",IF(ISERROR(VLOOKUP(KE$6,fériés,1,FALSE)),(SUM($H$1:KE$1)&gt;SUM($F$47:$F47))*(SUM($H$1:KE$1)&lt;=SUM($F$47:$F48))*1,"F"))</f>
        <v>w</v>
      </c>
      <c r="KF48" s="65" t="str">
        <f ca="1">IF(WEEKDAY(KF$6,2)&gt;5,"w",IF(ISERROR(VLOOKUP(KF$6,fériés,1,FALSE)),(SUM($H$1:KF$1)&gt;SUM($F$47:$F47))*(SUM($H$1:KF$1)&lt;=SUM($F$47:$F48))*1,"F"))</f>
        <v>w</v>
      </c>
      <c r="KG48" s="65" t="str">
        <f ca="1">IF(WEEKDAY(KG$6,2)&gt;5,"w",IF(ISERROR(VLOOKUP(KG$6,fériés,1,FALSE)),(SUM($H$1:KG$1)&gt;SUM($F$47:$F47))*(SUM($H$1:KG$1)&lt;=SUM($F$47:$F48))*1,"F"))</f>
        <v>w</v>
      </c>
      <c r="KH48" s="65" t="str">
        <f ca="1">IF(WEEKDAY(KH$6,2)&gt;5,"w",IF(ISERROR(VLOOKUP(KH$6,fériés,1,FALSE)),(SUM($H$1:KH$1)&gt;SUM($F$47:$F47))*(SUM($H$1:KH$1)&lt;=SUM($F$47:$F48))*1,"F"))</f>
        <v>w</v>
      </c>
      <c r="KI48" s="65" t="str">
        <f ca="1">IF(WEEKDAY(KI$6,2)&gt;5,"w",IF(ISERROR(VLOOKUP(KI$6,fériés,1,FALSE)),(SUM($H$1:KI$1)&gt;SUM($F$47:$F47))*(SUM($H$1:KI$1)&lt;=SUM($F$47:$F48))*1,"F"))</f>
        <v>w</v>
      </c>
      <c r="KJ48" s="65">
        <f ca="1">IF(WEEKDAY(KJ$6,2)&gt;5,"w",IF(ISERROR(VLOOKUP(KJ$6,fériés,1,FALSE)),(SUM($H$1:KJ$1)&gt;SUM($F$47:$F47))*(SUM($H$1:KJ$1)&lt;=SUM($F$47:$F48))*1,"F"))</f>
        <v>0</v>
      </c>
      <c r="KK48" s="65">
        <f ca="1">IF(WEEKDAY(KK$6,2)&gt;5,"w",IF(ISERROR(VLOOKUP(KK$6,fériés,1,FALSE)),(SUM($H$1:KK$1)&gt;SUM($F$47:$F47))*(SUM($H$1:KK$1)&lt;=SUM($F$47:$F48))*1,"F"))</f>
        <v>0</v>
      </c>
      <c r="KL48" s="65">
        <f ca="1">IF(WEEKDAY(KL$6,2)&gt;5,"w",IF(ISERROR(VLOOKUP(KL$6,fériés,1,FALSE)),(SUM($H$1:KL$1)&gt;SUM($F$47:$F47))*(SUM($H$1:KL$1)&lt;=SUM($F$47:$F48))*1,"F"))</f>
        <v>0</v>
      </c>
      <c r="KM48" s="65">
        <f ca="1">IF(WEEKDAY(KM$6,2)&gt;5,"w",IF(ISERROR(VLOOKUP(KM$6,fériés,1,FALSE)),(SUM($H$1:KM$1)&gt;SUM($F$47:$F47))*(SUM($H$1:KM$1)&lt;=SUM($F$47:$F48))*1,"F"))</f>
        <v>0</v>
      </c>
      <c r="KN48" s="65">
        <f ca="1">IF(WEEKDAY(KN$6,2)&gt;5,"w",IF(ISERROR(VLOOKUP(KN$6,fériés,1,FALSE)),(SUM($H$1:KN$1)&gt;SUM($F$47:$F47))*(SUM($H$1:KN$1)&lt;=SUM($F$47:$F48))*1,"F"))</f>
        <v>0</v>
      </c>
      <c r="KO48" s="65">
        <f ca="1">IF(WEEKDAY(KO$6,2)&gt;5,"w",IF(ISERROR(VLOOKUP(KO$6,fériés,1,FALSE)),(SUM($H$1:KO$1)&gt;SUM($F$47:$F47))*(SUM($H$1:KO$1)&lt;=SUM($F$47:$F48))*1,"F"))</f>
        <v>0</v>
      </c>
      <c r="KP48" s="65">
        <f ca="1">IF(WEEKDAY(KP$6,2)&gt;5,"w",IF(ISERROR(VLOOKUP(KP$6,fériés,1,FALSE)),(SUM($H$1:KP$1)&gt;SUM($F$47:$F47))*(SUM($H$1:KP$1)&lt;=SUM($F$47:$F48))*1,"F"))</f>
        <v>0</v>
      </c>
      <c r="KQ48" s="65">
        <f ca="1">IF(WEEKDAY(KQ$6,2)&gt;5,"w",IF(ISERROR(VLOOKUP(KQ$6,fériés,1,FALSE)),(SUM($H$1:KQ$1)&gt;SUM($F$47:$F47))*(SUM($H$1:KQ$1)&lt;=SUM($F$47:$F48))*1,"F"))</f>
        <v>0</v>
      </c>
      <c r="KR48" s="65">
        <f ca="1">IF(WEEKDAY(KR$6,2)&gt;5,"w",IF(ISERROR(VLOOKUP(KR$6,fériés,1,FALSE)),(SUM($H$1:KR$1)&gt;SUM($F$47:$F47))*(SUM($H$1:KR$1)&lt;=SUM($F$47:$F48))*1,"F"))</f>
        <v>0</v>
      </c>
      <c r="KS48" s="65">
        <f ca="1">IF(WEEKDAY(KS$6,2)&gt;5,"w",IF(ISERROR(VLOOKUP(KS$6,fériés,1,FALSE)),(SUM($H$1:KS$1)&gt;SUM($F$47:$F47))*(SUM($H$1:KS$1)&lt;=SUM($F$47:$F48))*1,"F"))</f>
        <v>0</v>
      </c>
      <c r="KT48" s="65">
        <f ca="1">IF(WEEKDAY(KT$6,2)&gt;5,"w",IF(ISERROR(VLOOKUP(KT$6,fériés,1,FALSE)),(SUM($H$1:KT$1)&gt;SUM($F$47:$F47))*(SUM($H$1:KT$1)&lt;=SUM($F$47:$F48))*1,"F"))</f>
        <v>0</v>
      </c>
      <c r="KU48" s="65">
        <f ca="1">IF(WEEKDAY(KU$6,2)&gt;5,"w",IF(ISERROR(VLOOKUP(KU$6,fériés,1,FALSE)),(SUM($H$1:KU$1)&gt;SUM($F$47:$F47))*(SUM($H$1:KU$1)&lt;=SUM($F$47:$F48))*1,"F"))</f>
        <v>0</v>
      </c>
      <c r="KV48" s="65">
        <f ca="1">IF(WEEKDAY(KV$6,2)&gt;5,"w",IF(ISERROR(VLOOKUP(KV$6,fériés,1,FALSE)),(SUM($H$1:KV$1)&gt;SUM($F$47:$F47))*(SUM($H$1:KV$1)&lt;=SUM($F$47:$F48))*1,"F"))</f>
        <v>0</v>
      </c>
      <c r="KW48" s="65">
        <f ca="1">IF(WEEKDAY(KW$6,2)&gt;5,"w",IF(ISERROR(VLOOKUP(KW$6,fériés,1,FALSE)),(SUM($H$1:KW$1)&gt;SUM($F$47:$F47))*(SUM($H$1:KW$1)&lt;=SUM($F$47:$F48))*1,"F"))</f>
        <v>0</v>
      </c>
      <c r="KX48" s="65">
        <f ca="1">IF(WEEKDAY(KX$6,2)&gt;5,"w",IF(ISERROR(VLOOKUP(KX$6,fériés,1,FALSE)),(SUM($H$1:KX$1)&gt;SUM($F$47:$F47))*(SUM($H$1:KX$1)&lt;=SUM($F$47:$F48))*1,"F"))</f>
        <v>0</v>
      </c>
      <c r="KY48" s="65">
        <f ca="1">IF(WEEKDAY(KY$6,2)&gt;5,"w",IF(ISERROR(VLOOKUP(KY$6,fériés,1,FALSE)),(SUM($H$1:KY$1)&gt;SUM($F$47:$F47))*(SUM($H$1:KY$1)&lt;=SUM($F$47:$F48))*1,"F"))</f>
        <v>0</v>
      </c>
      <c r="KZ48" s="65">
        <f ca="1">IF(WEEKDAY(KZ$6,2)&gt;5,"w",IF(ISERROR(VLOOKUP(KZ$6,fériés,1,FALSE)),(SUM($H$1:KZ$1)&gt;SUM($F$47:$F47))*(SUM($H$1:KZ$1)&lt;=SUM($F$47:$F48))*1,"F"))</f>
        <v>0</v>
      </c>
      <c r="LA48" s="65">
        <f ca="1">IF(WEEKDAY(LA$6,2)&gt;5,"w",IF(ISERROR(VLOOKUP(LA$6,fériés,1,FALSE)),(SUM($H$1:LA$1)&gt;SUM($F$47:$F47))*(SUM($H$1:LA$1)&lt;=SUM($F$47:$F48))*1,"F"))</f>
        <v>0</v>
      </c>
      <c r="LB48" s="65">
        <f ca="1">IF(WEEKDAY(LB$6,2)&gt;5,"w",IF(ISERROR(VLOOKUP(LB$6,fériés,1,FALSE)),(SUM($H$1:LB$1)&gt;SUM($F$47:$F47))*(SUM($H$1:LB$1)&lt;=SUM($F$47:$F48))*1,"F"))</f>
        <v>0</v>
      </c>
      <c r="LC48" s="65">
        <f ca="1">IF(WEEKDAY(LC$6,2)&gt;5,"w",IF(ISERROR(VLOOKUP(LC$6,fériés,1,FALSE)),(SUM($H$1:LC$1)&gt;SUM($F$47:$F47))*(SUM($H$1:LC$1)&lt;=SUM($F$47:$F48))*1,"F"))</f>
        <v>0</v>
      </c>
      <c r="LD48" s="65">
        <f ca="1">IF(WEEKDAY(LD$6,2)&gt;5,"w",IF(ISERROR(VLOOKUP(LD$6,fériés,1,FALSE)),(SUM($H$1:LD$1)&gt;SUM($F$47:$F47))*(SUM($H$1:LD$1)&lt;=SUM($F$47:$F48))*1,"F"))</f>
        <v>0</v>
      </c>
      <c r="LE48" s="65">
        <f ca="1">IF(WEEKDAY(LE$6,2)&gt;5,"w",IF(ISERROR(VLOOKUP(LE$6,fériés,1,FALSE)),(SUM($H$1:LE$1)&gt;SUM($F$47:$F47))*(SUM($H$1:LE$1)&lt;=SUM($F$47:$F48))*1,"F"))</f>
        <v>0</v>
      </c>
      <c r="LF48" s="65">
        <f ca="1">IF(WEEKDAY(LF$6,2)&gt;5,"w",IF(ISERROR(VLOOKUP(LF$6,fériés,1,FALSE)),(SUM($H$1:LF$1)&gt;SUM($F$47:$F47))*(SUM($H$1:LF$1)&lt;=SUM($F$47:$F48))*1,"F"))</f>
        <v>0</v>
      </c>
      <c r="LG48" s="65">
        <f ca="1">IF(WEEKDAY(LG$6,2)&gt;5,"w",IF(ISERROR(VLOOKUP(LG$6,fériés,1,FALSE)),(SUM($H$1:LG$1)&gt;SUM($F$47:$F47))*(SUM($H$1:LG$1)&lt;=SUM($F$47:$F48))*1,"F"))</f>
        <v>0</v>
      </c>
      <c r="LH48" s="65">
        <f ca="1">IF(WEEKDAY(LH$6,2)&gt;5,"w",IF(ISERROR(VLOOKUP(LH$6,fériés,1,FALSE)),(SUM($H$1:LH$1)&gt;SUM($F$47:$F47))*(SUM($H$1:LH$1)&lt;=SUM($F$47:$F48))*1,"F"))</f>
        <v>0</v>
      </c>
      <c r="LI48" s="65">
        <f ca="1">IF(WEEKDAY(LI$6,2)&gt;5,"w",IF(ISERROR(VLOOKUP(LI$6,fériés,1,FALSE)),(SUM($H$1:LI$1)&gt;SUM($F$47:$F47))*(SUM($H$1:LI$1)&lt;=SUM($F$47:$F48))*1,"F"))</f>
        <v>0</v>
      </c>
      <c r="LJ48" s="65">
        <f ca="1">IF(WEEKDAY(LJ$6,2)&gt;5,"w",IF(ISERROR(VLOOKUP(LJ$6,fériés,1,FALSE)),(SUM($H$1:LJ$1)&gt;SUM($F$47:$F47))*(SUM($H$1:LJ$1)&lt;=SUM($F$47:$F48))*1,"F"))</f>
        <v>0</v>
      </c>
      <c r="LK48" s="65">
        <f ca="1">IF(WEEKDAY(LK$6,2)&gt;5,"w",IF(ISERROR(VLOOKUP(LK$6,fériés,1,FALSE)),(SUM($H$1:LK$1)&gt;SUM($F$47:$F47))*(SUM($H$1:LK$1)&lt;=SUM($F$47:$F48))*1,"F"))</f>
        <v>0</v>
      </c>
      <c r="LL48" s="65">
        <f ca="1">IF(WEEKDAY(LL$6,2)&gt;5,"w",IF(ISERROR(VLOOKUP(LL$6,fériés,1,FALSE)),(SUM($H$1:LL$1)&gt;SUM($F$47:$F47))*(SUM($H$1:LL$1)&lt;=SUM($F$47:$F48))*1,"F"))</f>
        <v>0</v>
      </c>
      <c r="LM48" s="65">
        <f ca="1">IF(WEEKDAY(LM$6,2)&gt;5,"w",IF(ISERROR(VLOOKUP(LM$6,fériés,1,FALSE)),(SUM($H$1:LM$1)&gt;SUM($F$47:$F47))*(SUM($H$1:LM$1)&lt;=SUM($F$47:$F48))*1,"F"))</f>
        <v>0</v>
      </c>
      <c r="LN48" s="65">
        <f ca="1">IF(WEEKDAY(LN$6,2)&gt;5,"w",IF(ISERROR(VLOOKUP(LN$6,fériés,1,FALSE)),(SUM($H$1:LN$1)&gt;SUM($F$47:$F47))*(SUM($H$1:LN$1)&lt;=SUM($F$47:$F48))*1,"F"))</f>
        <v>0</v>
      </c>
      <c r="LO48" s="65">
        <f ca="1">IF(WEEKDAY(LO$6,2)&gt;5,"w",IF(ISERROR(VLOOKUP(LO$6,fériés,1,FALSE)),(SUM($H$1:LO$1)&gt;SUM($F$47:$F47))*(SUM($H$1:LO$1)&lt;=SUM($F$47:$F48))*1,"F"))</f>
        <v>0</v>
      </c>
      <c r="LP48" s="65">
        <f ca="1">IF(WEEKDAY(LP$6,2)&gt;5,"w",IF(ISERROR(VLOOKUP(LP$6,fériés,1,FALSE)),(SUM($H$1:LP$1)&gt;SUM($F$47:$F47))*(SUM($H$1:LP$1)&lt;=SUM($F$47:$F48))*1,"F"))</f>
        <v>0</v>
      </c>
      <c r="LQ48" s="65">
        <f ca="1">IF(WEEKDAY(LQ$6,2)&gt;5,"w",IF(ISERROR(VLOOKUP(LQ$6,fériés,1,FALSE)),(SUM($H$1:LQ$1)&gt;SUM($F$47:$F47))*(SUM($H$1:LQ$1)&lt;=SUM($F$47:$F48))*1,"F"))</f>
        <v>0</v>
      </c>
      <c r="LR48" s="65">
        <f ca="1">IF(WEEKDAY(LR$6,2)&gt;5,"w",IF(ISERROR(VLOOKUP(LR$6,fériés,1,FALSE)),(SUM($H$1:LR$1)&gt;SUM($F$47:$F47))*(SUM($H$1:LR$1)&lt;=SUM($F$47:$F48))*1,"F"))</f>
        <v>0</v>
      </c>
      <c r="LS48" s="65">
        <f ca="1">IF(WEEKDAY(LS$6,2)&gt;5,"w",IF(ISERROR(VLOOKUP(LS$6,fériés,1,FALSE)),(SUM($H$1:LS$1)&gt;SUM($F$47:$F47))*(SUM($H$1:LS$1)&lt;=SUM($F$47:$F48))*1,"F"))</f>
        <v>0</v>
      </c>
      <c r="LT48" s="65">
        <f ca="1">IF(WEEKDAY(LT$6,2)&gt;5,"w",IF(ISERROR(VLOOKUP(LT$6,fériés,1,FALSE)),(SUM($H$1:LT$1)&gt;SUM($F$47:$F47))*(SUM($H$1:LT$1)&lt;=SUM($F$47:$F48))*1,"F"))</f>
        <v>0</v>
      </c>
      <c r="LU48" s="65">
        <f ca="1">IF(WEEKDAY(LU$6,2)&gt;5,"w",IF(ISERROR(VLOOKUP(LU$6,fériés,1,FALSE)),(SUM($H$1:LU$1)&gt;SUM($F$47:$F47))*(SUM($H$1:LU$1)&lt;=SUM($F$47:$F48))*1,"F"))</f>
        <v>0</v>
      </c>
      <c r="LV48" s="65">
        <f ca="1">IF(WEEKDAY(LV$6,2)&gt;5,"w",IF(ISERROR(VLOOKUP(LV$6,fériés,1,FALSE)),(SUM($H$1:LV$1)&gt;SUM($F$47:$F47))*(SUM($H$1:LV$1)&lt;=SUM($F$47:$F48))*1,"F"))</f>
        <v>0</v>
      </c>
      <c r="LW48" s="65">
        <f ca="1">IF(WEEKDAY(LW$6,2)&gt;5,"w",IF(ISERROR(VLOOKUP(LW$6,fériés,1,FALSE)),(SUM($H$1:LW$1)&gt;SUM($F$47:$F47))*(SUM($H$1:LW$1)&lt;=SUM($F$47:$F48))*1,"F"))</f>
        <v>0</v>
      </c>
      <c r="LX48" s="65">
        <f ca="1">IF(WEEKDAY(LX$6,2)&gt;5,"w",IF(ISERROR(VLOOKUP(LX$6,fériés,1,FALSE)),(SUM($H$1:LX$1)&gt;SUM($F$47:$F47))*(SUM($H$1:LX$1)&lt;=SUM($F$47:$F48))*1,"F"))</f>
        <v>0</v>
      </c>
      <c r="LY48" s="65">
        <f ca="1">IF(WEEKDAY(LY$6,2)&gt;5,"w",IF(ISERROR(VLOOKUP(LY$6,fériés,1,FALSE)),(SUM($H$1:LY$1)&gt;SUM($F$47:$F47))*(SUM($H$1:LY$1)&lt;=SUM($F$47:$F48))*1,"F"))</f>
        <v>0</v>
      </c>
      <c r="LZ48" s="65">
        <f ca="1">IF(WEEKDAY(LZ$6,2)&gt;5,"w",IF(ISERROR(VLOOKUP(LZ$6,fériés,1,FALSE)),(SUM($H$1:LZ$1)&gt;SUM($F$47:$F47))*(SUM($H$1:LZ$1)&lt;=SUM($F$47:$F48))*1,"F"))</f>
        <v>0</v>
      </c>
      <c r="MA48" s="65">
        <f ca="1">IF(WEEKDAY(MA$6,2)&gt;5,"w",IF(ISERROR(VLOOKUP(MA$6,fériés,1,FALSE)),(SUM($H$1:MA$1)&gt;SUM($F$47:$F47))*(SUM($H$1:MA$1)&lt;=SUM($F$47:$F48))*1,"F"))</f>
        <v>0</v>
      </c>
      <c r="MB48" s="65">
        <f ca="1">IF(WEEKDAY(MB$6,2)&gt;5,"w",IF(ISERROR(VLOOKUP(MB$6,fériés,1,FALSE)),(SUM($H$1:MB$1)&gt;SUM($F$47:$F47))*(SUM($H$1:MB$1)&lt;=SUM($F$47:$F48))*1,"F"))</f>
        <v>0</v>
      </c>
      <c r="MC48" s="65">
        <f ca="1">IF(WEEKDAY(MC$6,2)&gt;5,"w",IF(ISERROR(VLOOKUP(MC$6,fériés,1,FALSE)),(SUM($H$1:MC$1)&gt;SUM($F$47:$F47))*(SUM($H$1:MC$1)&lt;=SUM($F$47:$F48))*1,"F"))</f>
        <v>0</v>
      </c>
      <c r="MD48" s="65">
        <f ca="1">IF(WEEKDAY(MD$6,2)&gt;5,"w",IF(ISERROR(VLOOKUP(MD$6,fériés,1,FALSE)),(SUM($H$1:MD$1)&gt;SUM($F$47:$F47))*(SUM($H$1:MD$1)&lt;=SUM($F$47:$F48))*1,"F"))</f>
        <v>0</v>
      </c>
      <c r="ME48" s="65">
        <f ca="1">IF(WEEKDAY(ME$6,2)&gt;5,"w",IF(ISERROR(VLOOKUP(ME$6,fériés,1,FALSE)),(SUM($H$1:ME$1)&gt;SUM($F$47:$F47))*(SUM($H$1:ME$1)&lt;=SUM($F$47:$F48))*1,"F"))</f>
        <v>0</v>
      </c>
      <c r="MF48" s="65">
        <f ca="1">IF(WEEKDAY(MF$6,2)&gt;5,"w",IF(ISERROR(VLOOKUP(MF$6,fériés,1,FALSE)),(SUM($H$1:MF$1)&gt;SUM($F$47:$F47))*(SUM($H$1:MF$1)&lt;=SUM($F$47:$F48))*1,"F"))</f>
        <v>0</v>
      </c>
      <c r="MG48" s="65">
        <f ca="1">IF(WEEKDAY(MG$6,2)&gt;5,"w",IF(ISERROR(VLOOKUP(MG$6,fériés,1,FALSE)),(SUM($H$1:MG$1)&gt;SUM($F$47:$F47))*(SUM($H$1:MG$1)&lt;=SUM($F$47:$F48))*1,"F"))</f>
        <v>0</v>
      </c>
      <c r="MH48" s="65" t="str">
        <f ca="1">IF(WEEKDAY(MH$6,2)&gt;5,"w",IF(ISERROR(VLOOKUP(MH$6,fériés,1,FALSE)),(SUM($H$1:MH$1)&gt;SUM($F$47:$F47))*(SUM($H$1:MH$1)&lt;=SUM($F$47:$F48))*1,"F"))</f>
        <v>w</v>
      </c>
      <c r="MI48" s="65" t="str">
        <f ca="1">IF(WEEKDAY(MI$6,2)&gt;5,"w",IF(ISERROR(VLOOKUP(MI$6,fériés,1,FALSE)),(SUM($H$1:MI$1)&gt;SUM($F$47:$F47))*(SUM($H$1:MI$1)&lt;=SUM($F$47:$F48))*1,"F"))</f>
        <v>w</v>
      </c>
      <c r="MJ48" s="65" t="str">
        <f ca="1">IF(WEEKDAY(MJ$6,2)&gt;5,"w",IF(ISERROR(VLOOKUP(MJ$6,fériés,1,FALSE)),(SUM($H$1:MJ$1)&gt;SUM($F$47:$F47))*(SUM($H$1:MJ$1)&lt;=SUM($F$47:$F48))*1,"F"))</f>
        <v>w</v>
      </c>
      <c r="MK48" s="65" t="str">
        <f ca="1">IF(WEEKDAY(MK$6,2)&gt;5,"w",IF(ISERROR(VLOOKUP(MK$6,fériés,1,FALSE)),(SUM($H$1:MK$1)&gt;SUM($F$47:$F47))*(SUM($H$1:MK$1)&lt;=SUM($F$47:$F48))*1,"F"))</f>
        <v>w</v>
      </c>
      <c r="ML48" s="65" t="str">
        <f ca="1">IF(WEEKDAY(ML$6,2)&gt;5,"w",IF(ISERROR(VLOOKUP(ML$6,fériés,1,FALSE)),(SUM($H$1:ML$1)&gt;SUM($F$47:$F47))*(SUM($H$1:ML$1)&lt;=SUM($F$47:$F48))*1,"F"))</f>
        <v>w</v>
      </c>
      <c r="MM48" s="65" t="str">
        <f ca="1">IF(WEEKDAY(MM$6,2)&gt;5,"w",IF(ISERROR(VLOOKUP(MM$6,fériés,1,FALSE)),(SUM($H$1:MM$1)&gt;SUM($F$47:$F47))*(SUM($H$1:MM$1)&lt;=SUM($F$47:$F48))*1,"F"))</f>
        <v>w</v>
      </c>
      <c r="MN48" s="65" t="str">
        <f ca="1">IF(WEEKDAY(MN$6,2)&gt;5,"w",IF(ISERROR(VLOOKUP(MN$6,fériés,1,FALSE)),(SUM($H$1:MN$1)&gt;SUM($F$47:$F47))*(SUM($H$1:MN$1)&lt;=SUM($F$47:$F48))*1,"F"))</f>
        <v>w</v>
      </c>
      <c r="MO48" s="65" t="str">
        <f ca="1">IF(WEEKDAY(MO$6,2)&gt;5,"w",IF(ISERROR(VLOOKUP(MO$6,fériés,1,FALSE)),(SUM($H$1:MO$1)&gt;SUM($F$47:$F47))*(SUM($H$1:MO$1)&lt;=SUM($F$47:$F48))*1,"F"))</f>
        <v>w</v>
      </c>
      <c r="MP48" s="65" t="str">
        <f ca="1">IF(WEEKDAY(MP$6,2)&gt;5,"w",IF(ISERROR(VLOOKUP(MP$6,fériés,1,FALSE)),(SUM($H$1:MP$1)&gt;SUM($F$47:$F47))*(SUM($H$1:MP$1)&lt;=SUM($F$47:$F48))*1,"F"))</f>
        <v>w</v>
      </c>
      <c r="MQ48" s="65" t="str">
        <f ca="1">IF(WEEKDAY(MQ$6,2)&gt;5,"w",IF(ISERROR(VLOOKUP(MQ$6,fériés,1,FALSE)),(SUM($H$1:MQ$1)&gt;SUM($F$47:$F47))*(SUM($H$1:MQ$1)&lt;=SUM($F$47:$F48))*1,"F"))</f>
        <v>w</v>
      </c>
      <c r="MR48" s="65" t="str">
        <f ca="1">IF(WEEKDAY(MR$6,2)&gt;5,"w",IF(ISERROR(VLOOKUP(MR$6,fériés,1,FALSE)),(SUM($H$1:MR$1)&gt;SUM($F$47:$F47))*(SUM($H$1:MR$1)&lt;=SUM($F$47:$F48))*1,"F"))</f>
        <v>w</v>
      </c>
      <c r="MS48" s="65" t="str">
        <f ca="1">IF(WEEKDAY(MS$6,2)&gt;5,"w",IF(ISERROR(VLOOKUP(MS$6,fériés,1,FALSE)),(SUM($H$1:MS$1)&gt;SUM($F$47:$F47))*(SUM($H$1:MS$1)&lt;=SUM($F$47:$F48))*1,"F"))</f>
        <v>w</v>
      </c>
      <c r="MT48" s="65" t="str">
        <f ca="1">IF(WEEKDAY(MT$6,2)&gt;5,"w",IF(ISERROR(VLOOKUP(MT$6,fériés,1,FALSE)),(SUM($H$1:MT$1)&gt;SUM($F$47:$F47))*(SUM($H$1:MT$1)&lt;=SUM($F$47:$F48))*1,"F"))</f>
        <v>w</v>
      </c>
      <c r="MU48" s="65" t="str">
        <f ca="1">IF(WEEKDAY(MU$6,2)&gt;5,"w",IF(ISERROR(VLOOKUP(MU$6,fériés,1,FALSE)),(SUM($H$1:MU$1)&gt;SUM($F$47:$F47))*(SUM($H$1:MU$1)&lt;=SUM($F$47:$F48))*1,"F"))</f>
        <v>w</v>
      </c>
      <c r="MV48" s="65" t="str">
        <f ca="1">IF(WEEKDAY(MV$6,2)&gt;5,"w",IF(ISERROR(VLOOKUP(MV$6,fériés,1,FALSE)),(SUM($H$1:MV$1)&gt;SUM($F$47:$F47))*(SUM($H$1:MV$1)&lt;=SUM($F$47:$F48))*1,"F"))</f>
        <v>w</v>
      </c>
      <c r="MW48" s="65" t="str">
        <f ca="1">IF(WEEKDAY(MW$6,2)&gt;5,"w",IF(ISERROR(VLOOKUP(MW$6,fériés,1,FALSE)),(SUM($H$1:MW$1)&gt;SUM($F$47:$F47))*(SUM($H$1:MW$1)&lt;=SUM($F$47:$F48))*1,"F"))</f>
        <v>w</v>
      </c>
      <c r="MX48" s="65" t="str">
        <f ca="1">IF(WEEKDAY(MX$6,2)&gt;5,"w",IF(ISERROR(VLOOKUP(MX$6,fériés,1,FALSE)),(SUM($H$1:MX$1)&gt;SUM($F$47:$F47))*(SUM($H$1:MX$1)&lt;=SUM($F$47:$F48))*1,"F"))</f>
        <v>w</v>
      </c>
      <c r="MY48" s="65" t="str">
        <f ca="1">IF(WEEKDAY(MY$6,2)&gt;5,"w",IF(ISERROR(VLOOKUP(MY$6,fériés,1,FALSE)),(SUM($H$1:MY$1)&gt;SUM($F$47:$F47))*(SUM($H$1:MY$1)&lt;=SUM($F$47:$F48))*1,"F"))</f>
        <v>w</v>
      </c>
      <c r="MZ48" s="65" t="str">
        <f ca="1">IF(WEEKDAY(MZ$6,2)&gt;5,"w",IF(ISERROR(VLOOKUP(MZ$6,fériés,1,FALSE)),(SUM($H$1:MZ$1)&gt;SUM($F$47:$F47))*(SUM($H$1:MZ$1)&lt;=SUM($F$47:$F48))*1,"F"))</f>
        <v>w</v>
      </c>
      <c r="NA48" s="65" t="str">
        <f ca="1">IF(WEEKDAY(NA$6,2)&gt;5,"w",IF(ISERROR(VLOOKUP(NA$6,fériés,1,FALSE)),(SUM($H$1:NA$1)&gt;SUM($F$47:$F47))*(SUM($H$1:NA$1)&lt;=SUM($F$47:$F48))*1,"F"))</f>
        <v>w</v>
      </c>
      <c r="NB48" s="65">
        <f ca="1">IF(WEEKDAY(NB$6,2)&gt;5,"w",IF(ISERROR(VLOOKUP(NB$6,fériés,1,FALSE)),(SUM($H$1:NB$1)&gt;SUM($F$47:$F47))*(SUM($H$1:NB$1)&lt;=SUM($F$47:$F48))*1,"F"))</f>
        <v>0</v>
      </c>
      <c r="NC48" s="65">
        <f ca="1">IF(WEEKDAY(NC$6,2)&gt;5,"w",IF(ISERROR(VLOOKUP(NC$6,fériés,1,FALSE)),(SUM($H$1:NC$1)&gt;SUM($F$47:$F47))*(SUM($H$1:NC$1)&lt;=SUM($F$47:$F48))*1,"F"))</f>
        <v>0</v>
      </c>
      <c r="ND48" s="65">
        <f ca="1">IF(WEEKDAY(ND$6,2)&gt;5,"w",IF(ISERROR(VLOOKUP(ND$6,fériés,1,FALSE)),(SUM($H$1:ND$1)&gt;SUM($F$47:$F47))*(SUM($H$1:ND$1)&lt;=SUM($F$47:$F48))*1,"F"))</f>
        <v>0</v>
      </c>
      <c r="NE48" s="65">
        <f ca="1">IF(WEEKDAY(NE$6,2)&gt;5,"w",IF(ISERROR(VLOOKUP(NE$6,fériés,1,FALSE)),(SUM($H$1:NE$1)&gt;SUM($F$47:$F47))*(SUM($H$1:NE$1)&lt;=SUM($F$47:$F48))*1,"F"))</f>
        <v>0</v>
      </c>
      <c r="NF48" s="65">
        <f ca="1">IF(WEEKDAY(NF$6,2)&gt;5,"w",IF(ISERROR(VLOOKUP(NF$6,fériés,1,FALSE)),(SUM($H$1:NF$1)&gt;SUM($F$47:$F47))*(SUM($H$1:NF$1)&lt;=SUM($F$47:$F48))*1,"F"))</f>
        <v>0</v>
      </c>
      <c r="NG48" s="65">
        <f ca="1">IF(WEEKDAY(NG$6,2)&gt;5,"w",IF(ISERROR(VLOOKUP(NG$6,fériés,1,FALSE)),(SUM($H$1:NG$1)&gt;SUM($F$47:$F47))*(SUM($H$1:NG$1)&lt;=SUM($F$47:$F48))*1,"F"))</f>
        <v>0</v>
      </c>
      <c r="NH48" s="65">
        <f ca="1">IF(WEEKDAY(NH$6,2)&gt;5,"w",IF(ISERROR(VLOOKUP(NH$6,fériés,1,FALSE)),(SUM($H$1:NH$1)&gt;SUM($F$47:$F47))*(SUM($H$1:NH$1)&lt;=SUM($F$47:$F48))*1,"F"))</f>
        <v>0</v>
      </c>
      <c r="NI48" s="65">
        <f ca="1">IF(WEEKDAY(NI$6,2)&gt;5,"w",IF(ISERROR(VLOOKUP(NI$6,fériés,1,FALSE)),(SUM($H$1:NI$1)&gt;SUM($F$47:$F47))*(SUM($H$1:NI$1)&lt;=SUM($F$47:$F48))*1,"F"))</f>
        <v>0</v>
      </c>
      <c r="NJ48" s="65">
        <f ca="1">IF(WEEKDAY(NJ$6,2)&gt;5,"w",IF(ISERROR(VLOOKUP(NJ$6,fériés,1,FALSE)),(SUM($H$1:NJ$1)&gt;SUM($F$47:$F47))*(SUM($H$1:NJ$1)&lt;=SUM($F$47:$F48))*1,"F"))</f>
        <v>0</v>
      </c>
      <c r="NK48" s="65">
        <f ca="1">IF(WEEKDAY(NK$6,2)&gt;5,"w",IF(ISERROR(VLOOKUP(NK$6,fériés,1,FALSE)),(SUM($H$1:NK$1)&gt;SUM($F$47:$F47))*(SUM($H$1:NK$1)&lt;=SUM($F$47:$F48))*1,"F"))</f>
        <v>0</v>
      </c>
      <c r="NL48" s="65">
        <f ca="1">IF(WEEKDAY(NL$6,2)&gt;5,"w",IF(ISERROR(VLOOKUP(NL$6,fériés,1,FALSE)),(SUM($H$1:NL$1)&gt;SUM($F$47:$F47))*(SUM($H$1:NL$1)&lt;=SUM($F$47:$F48))*1,"F"))</f>
        <v>0</v>
      </c>
      <c r="NM48" s="65">
        <f ca="1">IF(WEEKDAY(NM$6,2)&gt;5,"w",IF(ISERROR(VLOOKUP(NM$6,fériés,1,FALSE)),(SUM($H$1:NM$1)&gt;SUM($F$47:$F47))*(SUM($H$1:NM$1)&lt;=SUM($F$47:$F48))*1,"F"))</f>
        <v>0</v>
      </c>
      <c r="NN48" s="65">
        <f ca="1">IF(WEEKDAY(NN$6,2)&gt;5,"w",IF(ISERROR(VLOOKUP(NN$6,fériés,1,FALSE)),(SUM($H$1:NN$1)&gt;SUM($F$47:$F47))*(SUM($H$1:NN$1)&lt;=SUM($F$47:$F48))*1,"F"))</f>
        <v>0</v>
      </c>
      <c r="NO48" s="65">
        <f ca="1">IF(WEEKDAY(NO$6,2)&gt;5,"w",IF(ISERROR(VLOOKUP(NO$6,fériés,1,FALSE)),(SUM($H$1:NO$1)&gt;SUM($F$47:$F47))*(SUM($H$1:NO$1)&lt;=SUM($F$47:$F48))*1,"F"))</f>
        <v>0</v>
      </c>
      <c r="NP48" s="65">
        <f ca="1">IF(WEEKDAY(NP$6,2)&gt;5,"w",IF(ISERROR(VLOOKUP(NP$6,fériés,1,FALSE)),(SUM($H$1:NP$1)&gt;SUM($F$47:$F47))*(SUM($H$1:NP$1)&lt;=SUM($F$47:$F48))*1,"F"))</f>
        <v>0</v>
      </c>
      <c r="NQ48" s="65">
        <f ca="1">IF(WEEKDAY(NQ$6,2)&gt;5,"w",IF(ISERROR(VLOOKUP(NQ$6,fériés,1,FALSE)),(SUM($H$1:NQ$1)&gt;SUM($F$47:$F47))*(SUM($H$1:NQ$1)&lt;=SUM($F$47:$F48))*1,"F"))</f>
        <v>0</v>
      </c>
      <c r="NR48" s="65">
        <f ca="1">IF(WEEKDAY(NR$6,2)&gt;5,"w",IF(ISERROR(VLOOKUP(NR$6,fériés,1,FALSE)),(SUM($H$1:NR$1)&gt;SUM($F$47:$F47))*(SUM($H$1:NR$1)&lt;=SUM($F$47:$F48))*1,"F"))</f>
        <v>0</v>
      </c>
      <c r="NS48" s="65">
        <f ca="1">IF(WEEKDAY(NS$6,2)&gt;5,"w",IF(ISERROR(VLOOKUP(NS$6,fériés,1,FALSE)),(SUM($H$1:NS$1)&gt;SUM($F$47:$F47))*(SUM($H$1:NS$1)&lt;=SUM($F$47:$F48))*1,"F"))</f>
        <v>0</v>
      </c>
      <c r="NT48" s="65">
        <f ca="1">IF(WEEKDAY(NT$6,2)&gt;5,"w",IF(ISERROR(VLOOKUP(NT$6,fériés,1,FALSE)),(SUM($H$1:NT$1)&gt;SUM($F$47:$F47))*(SUM($H$1:NT$1)&lt;=SUM($F$47:$F48))*1,"F"))</f>
        <v>0</v>
      </c>
      <c r="NU48" s="65">
        <f ca="1">IF(WEEKDAY(NU$6,2)&gt;5,"w",IF(ISERROR(VLOOKUP(NU$6,fériés,1,FALSE)),(SUM($H$1:NU$1)&gt;SUM($F$47:$F47))*(SUM($H$1:NU$1)&lt;=SUM($F$47:$F48))*1,"F"))</f>
        <v>0</v>
      </c>
      <c r="NV48" s="65">
        <f ca="1">IF(WEEKDAY(NV$6,2)&gt;5,"w",IF(ISERROR(VLOOKUP(NV$6,fériés,1,FALSE)),(SUM($H$1:NV$1)&gt;SUM($F$47:$F47))*(SUM($H$1:NV$1)&lt;=SUM($F$47:$F48))*1,"F"))</f>
        <v>0</v>
      </c>
      <c r="NW48" s="65">
        <f ca="1">IF(WEEKDAY(NW$6,2)&gt;5,"w",IF(ISERROR(VLOOKUP(NW$6,fériés,1,FALSE)),(SUM($H$1:NW$1)&gt;SUM($F$47:$F47))*(SUM($H$1:NW$1)&lt;=SUM($F$47:$F48))*1,"F"))</f>
        <v>0</v>
      </c>
      <c r="NX48" s="65">
        <f ca="1">IF(WEEKDAY(NX$6,2)&gt;5,"w",IF(ISERROR(VLOOKUP(NX$6,fériés,1,FALSE)),(SUM($H$1:NX$1)&gt;SUM($F$47:$F47))*(SUM($H$1:NX$1)&lt;=SUM($F$47:$F48))*1,"F"))</f>
        <v>0</v>
      </c>
      <c r="NY48" s="65">
        <f ca="1">IF(WEEKDAY(NY$6,2)&gt;5,"w",IF(ISERROR(VLOOKUP(NY$6,fériés,1,FALSE)),(SUM($H$1:NY$1)&gt;SUM($F$47:$F47))*(SUM($H$1:NY$1)&lt;=SUM($F$47:$F48))*1,"F"))</f>
        <v>0</v>
      </c>
      <c r="NZ48" s="65">
        <f ca="1">IF(WEEKDAY(NZ$6,2)&gt;5,"w",IF(ISERROR(VLOOKUP(NZ$6,fériés,1,FALSE)),(SUM($H$1:NZ$1)&gt;SUM($F$47:$F47))*(SUM($H$1:NZ$1)&lt;=SUM($F$47:$F48))*1,"F"))</f>
        <v>0</v>
      </c>
      <c r="OA48" s="65">
        <f ca="1">IF(WEEKDAY(OA$6,2)&gt;5,"w",IF(ISERROR(VLOOKUP(OA$6,fériés,1,FALSE)),(SUM($H$1:OA$1)&gt;SUM($F$47:$F47))*(SUM($H$1:OA$1)&lt;=SUM($F$47:$F48))*1,"F"))</f>
        <v>0</v>
      </c>
      <c r="OB48" s="65">
        <f ca="1">IF(WEEKDAY(OB$6,2)&gt;5,"w",IF(ISERROR(VLOOKUP(OB$6,fériés,1,FALSE)),(SUM($H$1:OB$1)&gt;SUM($F$47:$F47))*(SUM($H$1:OB$1)&lt;=SUM($F$47:$F48))*1,"F"))</f>
        <v>0</v>
      </c>
      <c r="OC48" s="65">
        <f ca="1">IF(WEEKDAY(OC$6,2)&gt;5,"w",IF(ISERROR(VLOOKUP(OC$6,fériés,1,FALSE)),(SUM($H$1:OC$1)&gt;SUM($F$47:$F47))*(SUM($H$1:OC$1)&lt;=SUM($F$47:$F48))*1,"F"))</f>
        <v>0</v>
      </c>
      <c r="OD48" s="65">
        <f ca="1">IF(WEEKDAY(OD$6,2)&gt;5,"w",IF(ISERROR(VLOOKUP(OD$6,fériés,1,FALSE)),(SUM($H$1:OD$1)&gt;SUM($F$47:$F47))*(SUM($H$1:OD$1)&lt;=SUM($F$47:$F48))*1,"F"))</f>
        <v>0</v>
      </c>
      <c r="OE48" s="65">
        <f ca="1">IF(WEEKDAY(OE$6,2)&gt;5,"w",IF(ISERROR(VLOOKUP(OE$6,fériés,1,FALSE)),(SUM($H$1:OE$1)&gt;SUM($F$47:$F47))*(SUM($H$1:OE$1)&lt;=SUM($F$47:$F48))*1,"F"))</f>
        <v>0</v>
      </c>
      <c r="OF48" s="65">
        <f ca="1">IF(WEEKDAY(OF$6,2)&gt;5,"w",IF(ISERROR(VLOOKUP(OF$6,fériés,1,FALSE)),(SUM($H$1:OF$1)&gt;SUM($F$47:$F47))*(SUM($H$1:OF$1)&lt;=SUM($F$47:$F48))*1,"F"))</f>
        <v>0</v>
      </c>
      <c r="OG48" s="65">
        <f ca="1">IF(WEEKDAY(OG$6,2)&gt;5,"w",IF(ISERROR(VLOOKUP(OG$6,fériés,1,FALSE)),(SUM($H$1:OG$1)&gt;SUM($F$47:$F47))*(SUM($H$1:OG$1)&lt;=SUM($F$47:$F48))*1,"F"))</f>
        <v>0</v>
      </c>
      <c r="OH48" s="65">
        <f ca="1">IF(WEEKDAY(OH$6,2)&gt;5,"w",IF(ISERROR(VLOOKUP(OH$6,fériés,1,FALSE)),(SUM($H$1:OH$1)&gt;SUM($F$47:$F47))*(SUM($H$1:OH$1)&lt;=SUM($F$47:$F48))*1,"F"))</f>
        <v>0</v>
      </c>
      <c r="OI48" s="65">
        <f ca="1">IF(WEEKDAY(OI$6,2)&gt;5,"w",IF(ISERROR(VLOOKUP(OI$6,fériés,1,FALSE)),(SUM($H$1:OI$1)&gt;SUM($F$47:$F47))*(SUM($H$1:OI$1)&lt;=SUM($F$47:$F48))*1,"F"))</f>
        <v>0</v>
      </c>
      <c r="OJ48" s="65">
        <f ca="1">IF(WEEKDAY(OJ$6,2)&gt;5,"w",IF(ISERROR(VLOOKUP(OJ$6,fériés,1,FALSE)),(SUM($H$1:OJ$1)&gt;SUM($F$47:$F47))*(SUM($H$1:OJ$1)&lt;=SUM($F$47:$F48))*1,"F"))</f>
        <v>0</v>
      </c>
      <c r="OK48" s="65">
        <f ca="1">IF(WEEKDAY(OK$6,2)&gt;5,"w",IF(ISERROR(VLOOKUP(OK$6,fériés,1,FALSE)),(SUM($H$1:OK$1)&gt;SUM($F$47:$F47))*(SUM($H$1:OK$1)&lt;=SUM($F$47:$F48))*1,"F"))</f>
        <v>0</v>
      </c>
      <c r="OL48" s="65">
        <f ca="1">IF(WEEKDAY(OL$6,2)&gt;5,"w",IF(ISERROR(VLOOKUP(OL$6,fériés,1,FALSE)),(SUM($H$1:OL$1)&gt;SUM($F$47:$F47))*(SUM($H$1:OL$1)&lt;=SUM($F$47:$F48))*1,"F"))</f>
        <v>0</v>
      </c>
      <c r="OM48" s="65">
        <f ca="1">IF(WEEKDAY(OM$6,2)&gt;5,"w",IF(ISERROR(VLOOKUP(OM$6,fériés,1,FALSE)),(SUM($H$1:OM$1)&gt;SUM($F$47:$F47))*(SUM($H$1:OM$1)&lt;=SUM($F$47:$F48))*1,"F"))</f>
        <v>0</v>
      </c>
      <c r="ON48" s="65">
        <f ca="1">IF(WEEKDAY(ON$6,2)&gt;5,"w",IF(ISERROR(VLOOKUP(ON$6,fériés,1,FALSE)),(SUM($H$1:ON$1)&gt;SUM($F$47:$F47))*(SUM($H$1:ON$1)&lt;=SUM($F$47:$F48))*1,"F"))</f>
        <v>0</v>
      </c>
      <c r="OO48" s="65">
        <f ca="1">IF(WEEKDAY(OO$6,2)&gt;5,"w",IF(ISERROR(VLOOKUP(OO$6,fériés,1,FALSE)),(SUM($H$1:OO$1)&gt;SUM($F$47:$F47))*(SUM($H$1:OO$1)&lt;=SUM($F$47:$F48))*1,"F"))</f>
        <v>0</v>
      </c>
      <c r="OP48" s="65">
        <f ca="1">IF(WEEKDAY(OP$6,2)&gt;5,"w",IF(ISERROR(VLOOKUP(OP$6,fériés,1,FALSE)),(SUM($H$1:OP$1)&gt;SUM($F$47:$F47))*(SUM($H$1:OP$1)&lt;=SUM($F$47:$F48))*1,"F"))</f>
        <v>0</v>
      </c>
      <c r="OQ48" s="65">
        <f ca="1">IF(WEEKDAY(OQ$6,2)&gt;5,"w",IF(ISERROR(VLOOKUP(OQ$6,fériés,1,FALSE)),(SUM($H$1:OQ$1)&gt;SUM($F$47:$F47))*(SUM($H$1:OQ$1)&lt;=SUM($F$47:$F48))*1,"F"))</f>
        <v>0</v>
      </c>
      <c r="OR48" s="65">
        <f ca="1">IF(WEEKDAY(OR$6,2)&gt;5,"w",IF(ISERROR(VLOOKUP(OR$6,fériés,1,FALSE)),(SUM($H$1:OR$1)&gt;SUM($F$47:$F47))*(SUM($H$1:OR$1)&lt;=SUM($F$47:$F48))*1,"F"))</f>
        <v>0</v>
      </c>
      <c r="OS48" s="65">
        <f ca="1">IF(WEEKDAY(OS$6,2)&gt;5,"w",IF(ISERROR(VLOOKUP(OS$6,fériés,1,FALSE)),(SUM($H$1:OS$1)&gt;SUM($F$47:$F47))*(SUM($H$1:OS$1)&lt;=SUM($F$47:$F48))*1,"F"))</f>
        <v>0</v>
      </c>
      <c r="OT48" s="65">
        <f ca="1">IF(WEEKDAY(OT$6,2)&gt;5,"w",IF(ISERROR(VLOOKUP(OT$6,fériés,1,FALSE)),(SUM($H$1:OT$1)&gt;SUM($F$47:$F47))*(SUM($H$1:OT$1)&lt;=SUM($F$47:$F48))*1,"F"))</f>
        <v>0</v>
      </c>
      <c r="OU48" s="65">
        <f ca="1">IF(WEEKDAY(OU$6,2)&gt;5,"w",IF(ISERROR(VLOOKUP(OU$6,fériés,1,FALSE)),(SUM($H$1:OU$1)&gt;SUM($F$47:$F47))*(SUM($H$1:OU$1)&lt;=SUM($F$47:$F48))*1,"F"))</f>
        <v>0</v>
      </c>
      <c r="OV48" s="65">
        <f ca="1">IF(WEEKDAY(OV$6,2)&gt;5,"w",IF(ISERROR(VLOOKUP(OV$6,fériés,1,FALSE)),(SUM($H$1:OV$1)&gt;SUM($F$47:$F47))*(SUM($H$1:OV$1)&lt;=SUM($F$47:$F48))*1,"F"))</f>
        <v>0</v>
      </c>
      <c r="OW48" s="65">
        <f ca="1">IF(WEEKDAY(OW$6,2)&gt;5,"w",IF(ISERROR(VLOOKUP(OW$6,fériés,1,FALSE)),(SUM($H$1:OW$1)&gt;SUM($F$47:$F47))*(SUM($H$1:OW$1)&lt;=SUM($F$47:$F48))*1,"F"))</f>
        <v>0</v>
      </c>
      <c r="OX48" s="65">
        <f ca="1">IF(WEEKDAY(OX$6,2)&gt;5,"w",IF(ISERROR(VLOOKUP(OX$6,fériés,1,FALSE)),(SUM($H$1:OX$1)&gt;SUM($F$47:$F47))*(SUM($H$1:OX$1)&lt;=SUM($F$47:$F48))*1,"F"))</f>
        <v>0</v>
      </c>
      <c r="OY48" s="65">
        <f ca="1">IF(WEEKDAY(OY$6,2)&gt;5,"w",IF(ISERROR(VLOOKUP(OY$6,fériés,1,FALSE)),(SUM($H$1:OY$1)&gt;SUM($F$47:$F47))*(SUM($H$1:OY$1)&lt;=SUM($F$47:$F48))*1,"F"))</f>
        <v>0</v>
      </c>
      <c r="OZ48" s="65" t="str">
        <f ca="1">IF(WEEKDAY(OZ$6,2)&gt;5,"w",IF(ISERROR(VLOOKUP(OZ$6,fériés,1,FALSE)),(SUM($H$1:OZ$1)&gt;SUM($F$47:$F47))*(SUM($H$1:OZ$1)&lt;=SUM($F$47:$F48))*1,"F"))</f>
        <v>w</v>
      </c>
      <c r="PA48" s="65" t="str">
        <f ca="1">IF(WEEKDAY(PA$6,2)&gt;5,"w",IF(ISERROR(VLOOKUP(PA$6,fériés,1,FALSE)),(SUM($H$1:PA$1)&gt;SUM($F$47:$F47))*(SUM($H$1:PA$1)&lt;=SUM($F$47:$F48))*1,"F"))</f>
        <v>w</v>
      </c>
      <c r="PB48" s="65" t="str">
        <f ca="1">IF(WEEKDAY(PB$6,2)&gt;5,"w",IF(ISERROR(VLOOKUP(PB$6,fériés,1,FALSE)),(SUM($H$1:PB$1)&gt;SUM($F$47:$F47))*(SUM($H$1:PB$1)&lt;=SUM($F$47:$F48))*1,"F"))</f>
        <v>w</v>
      </c>
      <c r="PC48" s="65" t="str">
        <f ca="1">IF(WEEKDAY(PC$6,2)&gt;5,"w",IF(ISERROR(VLOOKUP(PC$6,fériés,1,FALSE)),(SUM($H$1:PC$1)&gt;SUM($F$47:$F47))*(SUM($H$1:PC$1)&lt;=SUM($F$47:$F48))*1,"F"))</f>
        <v>w</v>
      </c>
      <c r="PD48" s="65" t="str">
        <f ca="1">IF(WEEKDAY(PD$6,2)&gt;5,"w",IF(ISERROR(VLOOKUP(PD$6,fériés,1,FALSE)),(SUM($H$1:PD$1)&gt;SUM($F$47:$F47))*(SUM($H$1:PD$1)&lt;=SUM($F$47:$F48))*1,"F"))</f>
        <v>w</v>
      </c>
      <c r="PE48" s="65" t="str">
        <f ca="1">IF(WEEKDAY(PE$6,2)&gt;5,"w",IF(ISERROR(VLOOKUP(PE$6,fériés,1,FALSE)),(SUM($H$1:PE$1)&gt;SUM($F$47:$F47))*(SUM($H$1:PE$1)&lt;=SUM($F$47:$F48))*1,"F"))</f>
        <v>w</v>
      </c>
      <c r="PF48" s="65" t="str">
        <f ca="1">IF(WEEKDAY(PF$6,2)&gt;5,"w",IF(ISERROR(VLOOKUP(PF$6,fériés,1,FALSE)),(SUM($H$1:PF$1)&gt;SUM($F$47:$F47))*(SUM($H$1:PF$1)&lt;=SUM($F$47:$F48))*1,"F"))</f>
        <v>w</v>
      </c>
      <c r="PG48" s="65" t="str">
        <f ca="1">IF(WEEKDAY(PG$6,2)&gt;5,"w",IF(ISERROR(VLOOKUP(PG$6,fériés,1,FALSE)),(SUM($H$1:PG$1)&gt;SUM($F$47:$F47))*(SUM($H$1:PG$1)&lt;=SUM($F$47:$F48))*1,"F"))</f>
        <v>w</v>
      </c>
      <c r="PH48" s="65" t="str">
        <f ca="1">IF(WEEKDAY(PH$6,2)&gt;5,"w",IF(ISERROR(VLOOKUP(PH$6,fériés,1,FALSE)),(SUM($H$1:PH$1)&gt;SUM($F$47:$F47))*(SUM($H$1:PH$1)&lt;=SUM($F$47:$F48))*1,"F"))</f>
        <v>w</v>
      </c>
      <c r="PI48" s="65" t="str">
        <f ca="1">IF(WEEKDAY(PI$6,2)&gt;5,"w",IF(ISERROR(VLOOKUP(PI$6,fériés,1,FALSE)),(SUM($H$1:PI$1)&gt;SUM($F$47:$F47))*(SUM($H$1:PI$1)&lt;=SUM($F$47:$F48))*1,"F"))</f>
        <v>w</v>
      </c>
      <c r="PJ48" s="65" t="str">
        <f ca="1">IF(WEEKDAY(PJ$6,2)&gt;5,"w",IF(ISERROR(VLOOKUP(PJ$6,fériés,1,FALSE)),(SUM($H$1:PJ$1)&gt;SUM($F$47:$F47))*(SUM($H$1:PJ$1)&lt;=SUM($F$47:$F48))*1,"F"))</f>
        <v>w</v>
      </c>
      <c r="PK48" s="65" t="str">
        <f ca="1">IF(WEEKDAY(PK$6,2)&gt;5,"w",IF(ISERROR(VLOOKUP(PK$6,fériés,1,FALSE)),(SUM($H$1:PK$1)&gt;SUM($F$47:$F47))*(SUM($H$1:PK$1)&lt;=SUM($F$47:$F48))*1,"F"))</f>
        <v>w</v>
      </c>
      <c r="PL48" s="65" t="str">
        <f ca="1">IF(WEEKDAY(PL$6,2)&gt;5,"w",IF(ISERROR(VLOOKUP(PL$6,fériés,1,FALSE)),(SUM($H$1:PL$1)&gt;SUM($F$47:$F47))*(SUM($H$1:PL$1)&lt;=SUM($F$47:$F48))*1,"F"))</f>
        <v>w</v>
      </c>
      <c r="PM48" s="65" t="str">
        <f ca="1">IF(WEEKDAY(PM$6,2)&gt;5,"w",IF(ISERROR(VLOOKUP(PM$6,fériés,1,FALSE)),(SUM($H$1:PM$1)&gt;SUM($F$47:$F47))*(SUM($H$1:PM$1)&lt;=SUM($F$47:$F48))*1,"F"))</f>
        <v>w</v>
      </c>
      <c r="PN48" s="65" t="str">
        <f ca="1">IF(WEEKDAY(PN$6,2)&gt;5,"w",IF(ISERROR(VLOOKUP(PN$6,fériés,1,FALSE)),(SUM($H$1:PN$1)&gt;SUM($F$47:$F47))*(SUM($H$1:PN$1)&lt;=SUM($F$47:$F48))*1,"F"))</f>
        <v>w</v>
      </c>
      <c r="PO48" s="65" t="str">
        <f ca="1">IF(WEEKDAY(PO$6,2)&gt;5,"w",IF(ISERROR(VLOOKUP(PO$6,fériés,1,FALSE)),(SUM($H$1:PO$1)&gt;SUM($F$47:$F47))*(SUM($H$1:PO$1)&lt;=SUM($F$47:$F48))*1,"F"))</f>
        <v>w</v>
      </c>
      <c r="PP48" s="65" t="str">
        <f ca="1">IF(WEEKDAY(PP$6,2)&gt;5,"w",IF(ISERROR(VLOOKUP(PP$6,fériés,1,FALSE)),(SUM($H$1:PP$1)&gt;SUM($F$47:$F47))*(SUM($H$1:PP$1)&lt;=SUM($F$47:$F48))*1,"F"))</f>
        <v>w</v>
      </c>
      <c r="PQ48" s="65" t="str">
        <f ca="1">IF(WEEKDAY(PQ$6,2)&gt;5,"w",IF(ISERROR(VLOOKUP(PQ$6,fériés,1,FALSE)),(SUM($H$1:PQ$1)&gt;SUM($F$47:$F47))*(SUM($H$1:PQ$1)&lt;=SUM($F$47:$F48))*1,"F"))</f>
        <v>w</v>
      </c>
      <c r="PR48" s="65" t="str">
        <f ca="1">IF(WEEKDAY(PR$6,2)&gt;5,"w",IF(ISERROR(VLOOKUP(PR$6,fériés,1,FALSE)),(SUM($H$1:PR$1)&gt;SUM($F$47:$F47))*(SUM($H$1:PR$1)&lt;=SUM($F$47:$F48))*1,"F"))</f>
        <v>w</v>
      </c>
      <c r="PS48" s="65" t="str">
        <f ca="1">IF(WEEKDAY(PS$6,2)&gt;5,"w",IF(ISERROR(VLOOKUP(PS$6,fériés,1,FALSE)),(SUM($H$1:PS$1)&gt;SUM($F$47:$F47))*(SUM($H$1:PS$1)&lt;=SUM($F$47:$F48))*1,"F"))</f>
        <v>w</v>
      </c>
      <c r="PT48" s="65">
        <f ca="1">IF(WEEKDAY(PT$6,2)&gt;5,"w",IF(ISERROR(VLOOKUP(PT$6,fériés,1,FALSE)),(SUM($H$1:PT$1)&gt;SUM($F$47:$F47))*(SUM($H$1:PT$1)&lt;=SUM($F$47:$F48))*1,"F"))</f>
        <v>0</v>
      </c>
      <c r="PU48" s="65">
        <f ca="1">IF(WEEKDAY(PU$6,2)&gt;5,"w",IF(ISERROR(VLOOKUP(PU$6,fériés,1,FALSE)),(SUM($H$1:PU$1)&gt;SUM($F$47:$F47))*(SUM($H$1:PU$1)&lt;=SUM($F$47:$F48))*1,"F"))</f>
        <v>0</v>
      </c>
      <c r="PV48" s="65">
        <f ca="1">IF(WEEKDAY(PV$6,2)&gt;5,"w",IF(ISERROR(VLOOKUP(PV$6,fériés,1,FALSE)),(SUM($H$1:PV$1)&gt;SUM($F$47:$F47))*(SUM($H$1:PV$1)&lt;=SUM($F$47:$F48))*1,"F"))</f>
        <v>0</v>
      </c>
      <c r="PW48" s="65">
        <f ca="1">IF(WEEKDAY(PW$6,2)&gt;5,"w",IF(ISERROR(VLOOKUP(PW$6,fériés,1,FALSE)),(SUM($H$1:PW$1)&gt;SUM($F$47:$F47))*(SUM($H$1:PW$1)&lt;=SUM($F$47:$F48))*1,"F"))</f>
        <v>0</v>
      </c>
      <c r="PX48" s="65">
        <f ca="1">IF(WEEKDAY(PX$6,2)&gt;5,"w",IF(ISERROR(VLOOKUP(PX$6,fériés,1,FALSE)),(SUM($H$1:PX$1)&gt;SUM($F$47:$F47))*(SUM($H$1:PX$1)&lt;=SUM($F$47:$F48))*1,"F"))</f>
        <v>0</v>
      </c>
      <c r="PY48" s="65">
        <f ca="1">IF(WEEKDAY(PY$6,2)&gt;5,"w",IF(ISERROR(VLOOKUP(PY$6,fériés,1,FALSE)),(SUM($H$1:PY$1)&gt;SUM($F$47:$F47))*(SUM($H$1:PY$1)&lt;=SUM($F$47:$F48))*1,"F"))</f>
        <v>0</v>
      </c>
      <c r="PZ48" s="65">
        <f ca="1">IF(WEEKDAY(PZ$6,2)&gt;5,"w",IF(ISERROR(VLOOKUP(PZ$6,fériés,1,FALSE)),(SUM($H$1:PZ$1)&gt;SUM($F$47:$F47))*(SUM($H$1:PZ$1)&lt;=SUM($F$47:$F48))*1,"F"))</f>
        <v>0</v>
      </c>
      <c r="QA48" s="65">
        <f ca="1">IF(WEEKDAY(QA$6,2)&gt;5,"w",IF(ISERROR(VLOOKUP(QA$6,fériés,1,FALSE)),(SUM($H$1:QA$1)&gt;SUM($F$47:$F47))*(SUM($H$1:QA$1)&lt;=SUM($F$47:$F48))*1,"F"))</f>
        <v>0</v>
      </c>
      <c r="QB48" s="65">
        <f ca="1">IF(WEEKDAY(QB$6,2)&gt;5,"w",IF(ISERROR(VLOOKUP(QB$6,fériés,1,FALSE)),(SUM($H$1:QB$1)&gt;SUM($F$47:$F47))*(SUM($H$1:QB$1)&lt;=SUM($F$47:$F48))*1,"F"))</f>
        <v>0</v>
      </c>
      <c r="QC48" s="65">
        <f ca="1">IF(WEEKDAY(QC$6,2)&gt;5,"w",IF(ISERROR(VLOOKUP(QC$6,fériés,1,FALSE)),(SUM($H$1:QC$1)&gt;SUM($F$47:$F47))*(SUM($H$1:QC$1)&lt;=SUM($F$47:$F48))*1,"F"))</f>
        <v>0</v>
      </c>
      <c r="QD48" s="65">
        <f ca="1">IF(WEEKDAY(QD$6,2)&gt;5,"w",IF(ISERROR(VLOOKUP(QD$6,fériés,1,FALSE)),(SUM($H$1:QD$1)&gt;SUM($F$47:$F47))*(SUM($H$1:QD$1)&lt;=SUM($F$47:$F48))*1,"F"))</f>
        <v>0</v>
      </c>
      <c r="QE48" s="65">
        <f ca="1">IF(WEEKDAY(QE$6,2)&gt;5,"w",IF(ISERROR(VLOOKUP(QE$6,fériés,1,FALSE)),(SUM($H$1:QE$1)&gt;SUM($F$47:$F47))*(SUM($H$1:QE$1)&lt;=SUM($F$47:$F48))*1,"F"))</f>
        <v>0</v>
      </c>
      <c r="QF48" s="65">
        <f ca="1">IF(WEEKDAY(QF$6,2)&gt;5,"w",IF(ISERROR(VLOOKUP(QF$6,fériés,1,FALSE)),(SUM($H$1:QF$1)&gt;SUM($F$47:$F47))*(SUM($H$1:QF$1)&lt;=SUM($F$47:$F48))*1,"F"))</f>
        <v>0</v>
      </c>
      <c r="QG48" s="65">
        <f ca="1">IF(WEEKDAY(QG$6,2)&gt;5,"w",IF(ISERROR(VLOOKUP(QG$6,fériés,1,FALSE)),(SUM($H$1:QG$1)&gt;SUM($F$47:$F47))*(SUM($H$1:QG$1)&lt;=SUM($F$47:$F48))*1,"F"))</f>
        <v>0</v>
      </c>
      <c r="QH48" s="65">
        <f ca="1">IF(WEEKDAY(QH$6,2)&gt;5,"w",IF(ISERROR(VLOOKUP(QH$6,fériés,1,FALSE)),(SUM($H$1:QH$1)&gt;SUM($F$47:$F47))*(SUM($H$1:QH$1)&lt;=SUM($F$47:$F48))*1,"F"))</f>
        <v>0</v>
      </c>
      <c r="QI48" s="65">
        <f ca="1">IF(WEEKDAY(QI$6,2)&gt;5,"w",IF(ISERROR(VLOOKUP(QI$6,fériés,1,FALSE)),(SUM($H$1:QI$1)&gt;SUM($F$47:$F47))*(SUM($H$1:QI$1)&lt;=SUM($F$47:$F48))*1,"F"))</f>
        <v>0</v>
      </c>
      <c r="QJ48" s="65">
        <f ca="1">IF(WEEKDAY(QJ$6,2)&gt;5,"w",IF(ISERROR(VLOOKUP(QJ$6,fériés,1,FALSE)),(SUM($H$1:QJ$1)&gt;SUM($F$47:$F47))*(SUM($H$1:QJ$1)&lt;=SUM($F$47:$F48))*1,"F"))</f>
        <v>0</v>
      </c>
      <c r="QK48" s="65">
        <f ca="1">IF(WEEKDAY(QK$6,2)&gt;5,"w",IF(ISERROR(VLOOKUP(QK$6,fériés,1,FALSE)),(SUM($H$1:QK$1)&gt;SUM($F$47:$F47))*(SUM($H$1:QK$1)&lt;=SUM($F$47:$F48))*1,"F"))</f>
        <v>0</v>
      </c>
      <c r="QL48" s="65">
        <f ca="1">IF(WEEKDAY(QL$6,2)&gt;5,"w",IF(ISERROR(VLOOKUP(QL$6,fériés,1,FALSE)),(SUM($H$1:QL$1)&gt;SUM($F$47:$F47))*(SUM($H$1:QL$1)&lt;=SUM($F$47:$F48))*1,"F"))</f>
        <v>0</v>
      </c>
      <c r="QM48" s="65">
        <f ca="1">IF(WEEKDAY(QM$6,2)&gt;5,"w",IF(ISERROR(VLOOKUP(QM$6,fériés,1,FALSE)),(SUM($H$1:QM$1)&gt;SUM($F$47:$F47))*(SUM($H$1:QM$1)&lt;=SUM($F$47:$F48))*1,"F"))</f>
        <v>0</v>
      </c>
      <c r="QN48" s="65">
        <f ca="1">IF(WEEKDAY(QN$6,2)&gt;5,"w",IF(ISERROR(VLOOKUP(QN$6,fériés,1,FALSE)),(SUM($H$1:QN$1)&gt;SUM($F$47:$F47))*(SUM($H$1:QN$1)&lt;=SUM($F$47:$F48))*1,"F"))</f>
        <v>0</v>
      </c>
      <c r="QO48" s="65">
        <f ca="1">IF(WEEKDAY(QO$6,2)&gt;5,"w",IF(ISERROR(VLOOKUP(QO$6,fériés,1,FALSE)),(SUM($H$1:QO$1)&gt;SUM($F$47:$F47))*(SUM($H$1:QO$1)&lt;=SUM($F$47:$F48))*1,"F"))</f>
        <v>0</v>
      </c>
      <c r="QP48" s="65">
        <f ca="1">IF(WEEKDAY(QP$6,2)&gt;5,"w",IF(ISERROR(VLOOKUP(QP$6,fériés,1,FALSE)),(SUM($H$1:QP$1)&gt;SUM($F$47:$F47))*(SUM($H$1:QP$1)&lt;=SUM($F$47:$F48))*1,"F"))</f>
        <v>0</v>
      </c>
      <c r="QQ48" s="65">
        <f ca="1">IF(WEEKDAY(QQ$6,2)&gt;5,"w",IF(ISERROR(VLOOKUP(QQ$6,fériés,1,FALSE)),(SUM($H$1:QQ$1)&gt;SUM($F$47:$F47))*(SUM($H$1:QQ$1)&lt;=SUM($F$47:$F48))*1,"F"))</f>
        <v>0</v>
      </c>
      <c r="QR48" s="65">
        <f ca="1">IF(WEEKDAY(QR$6,2)&gt;5,"w",IF(ISERROR(VLOOKUP(QR$6,fériés,1,FALSE)),(SUM($H$1:QR$1)&gt;SUM($F$47:$F47))*(SUM($H$1:QR$1)&lt;=SUM($F$47:$F48))*1,"F"))</f>
        <v>0</v>
      </c>
      <c r="QS48" s="65">
        <f ca="1">IF(WEEKDAY(QS$6,2)&gt;5,"w",IF(ISERROR(VLOOKUP(QS$6,fériés,1,FALSE)),(SUM($H$1:QS$1)&gt;SUM($F$47:$F47))*(SUM($H$1:QS$1)&lt;=SUM($F$47:$F48))*1,"F"))</f>
        <v>0</v>
      </c>
      <c r="QT48" s="65">
        <f ca="1">IF(WEEKDAY(QT$6,2)&gt;5,"w",IF(ISERROR(VLOOKUP(QT$6,fériés,1,FALSE)),(SUM($H$1:QT$1)&gt;SUM($F$47:$F47))*(SUM($H$1:QT$1)&lt;=SUM($F$47:$F48))*1,"F"))</f>
        <v>0</v>
      </c>
      <c r="QU48" s="65">
        <f ca="1">IF(WEEKDAY(QU$6,2)&gt;5,"w",IF(ISERROR(VLOOKUP(QU$6,fériés,1,FALSE)),(SUM($H$1:QU$1)&gt;SUM($F$47:$F47))*(SUM($H$1:QU$1)&lt;=SUM($F$47:$F48))*1,"F"))</f>
        <v>0</v>
      </c>
      <c r="QV48" s="65">
        <f ca="1">IF(WEEKDAY(QV$6,2)&gt;5,"w",IF(ISERROR(VLOOKUP(QV$6,fériés,1,FALSE)),(SUM($H$1:QV$1)&gt;SUM($F$47:$F47))*(SUM($H$1:QV$1)&lt;=SUM($F$47:$F48))*1,"F"))</f>
        <v>0</v>
      </c>
      <c r="QW48" s="65">
        <f ca="1">IF(WEEKDAY(QW$6,2)&gt;5,"w",IF(ISERROR(VLOOKUP(QW$6,fériés,1,FALSE)),(SUM($H$1:QW$1)&gt;SUM($F$47:$F47))*(SUM($H$1:QW$1)&lt;=SUM($F$47:$F48))*1,"F"))</f>
        <v>0</v>
      </c>
      <c r="QX48" s="65">
        <f ca="1">IF(WEEKDAY(QX$6,2)&gt;5,"w",IF(ISERROR(VLOOKUP(QX$6,fériés,1,FALSE)),(SUM($H$1:QX$1)&gt;SUM($F$47:$F47))*(SUM($H$1:QX$1)&lt;=SUM($F$47:$F48))*1,"F"))</f>
        <v>0</v>
      </c>
      <c r="QY48" s="65">
        <f ca="1">IF(WEEKDAY(QY$6,2)&gt;5,"w",IF(ISERROR(VLOOKUP(QY$6,fériés,1,FALSE)),(SUM($H$1:QY$1)&gt;SUM($F$47:$F47))*(SUM($H$1:QY$1)&lt;=SUM($F$47:$F48))*1,"F"))</f>
        <v>0</v>
      </c>
      <c r="QZ48" s="65">
        <f ca="1">IF(WEEKDAY(QZ$6,2)&gt;5,"w",IF(ISERROR(VLOOKUP(QZ$6,fériés,1,FALSE)),(SUM($H$1:QZ$1)&gt;SUM($F$47:$F47))*(SUM($H$1:QZ$1)&lt;=SUM($F$47:$F48))*1,"F"))</f>
        <v>0</v>
      </c>
      <c r="RA48" s="65">
        <f ca="1">IF(WEEKDAY(RA$6,2)&gt;5,"w",IF(ISERROR(VLOOKUP(RA$6,fériés,1,FALSE)),(SUM($H$1:RA$1)&gt;SUM($F$47:$F47))*(SUM($H$1:RA$1)&lt;=SUM($F$47:$F48))*1,"F"))</f>
        <v>0</v>
      </c>
      <c r="RB48" s="65">
        <f ca="1">IF(WEEKDAY(RB$6,2)&gt;5,"w",IF(ISERROR(VLOOKUP(RB$6,fériés,1,FALSE)),(SUM($H$1:RB$1)&gt;SUM($F$47:$F47))*(SUM($H$1:RB$1)&lt;=SUM($F$47:$F48))*1,"F"))</f>
        <v>0</v>
      </c>
      <c r="RC48" s="65">
        <f ca="1">IF(WEEKDAY(RC$6,2)&gt;5,"w",IF(ISERROR(VLOOKUP(RC$6,fériés,1,FALSE)),(SUM($H$1:RC$1)&gt;SUM($F$47:$F47))*(SUM($H$1:RC$1)&lt;=SUM($F$47:$F48))*1,"F"))</f>
        <v>0</v>
      </c>
      <c r="RD48" s="65">
        <f ca="1">IF(WEEKDAY(RD$6,2)&gt;5,"w",IF(ISERROR(VLOOKUP(RD$6,fériés,1,FALSE)),(SUM($H$1:RD$1)&gt;SUM($F$47:$F47))*(SUM($H$1:RD$1)&lt;=SUM($F$47:$F48))*1,"F"))</f>
        <v>0</v>
      </c>
      <c r="RE48" s="65">
        <f ca="1">IF(WEEKDAY(RE$6,2)&gt;5,"w",IF(ISERROR(VLOOKUP(RE$6,fériés,1,FALSE)),(SUM($H$1:RE$1)&gt;SUM($F$47:$F47))*(SUM($H$1:RE$1)&lt;=SUM($F$47:$F48))*1,"F"))</f>
        <v>0</v>
      </c>
      <c r="RF48" s="65">
        <f ca="1">IF(WEEKDAY(RF$6,2)&gt;5,"w",IF(ISERROR(VLOOKUP(RF$6,fériés,1,FALSE)),(SUM($H$1:RF$1)&gt;SUM($F$47:$F47))*(SUM($H$1:RF$1)&lt;=SUM($F$47:$F48))*1,"F"))</f>
        <v>0</v>
      </c>
      <c r="RG48" s="65">
        <f ca="1">IF(WEEKDAY(RG$6,2)&gt;5,"w",IF(ISERROR(VLOOKUP(RG$6,fériés,1,FALSE)),(SUM($H$1:RG$1)&gt;SUM($F$47:$F47))*(SUM($H$1:RG$1)&lt;=SUM($F$47:$F48))*1,"F"))</f>
        <v>0</v>
      </c>
      <c r="RH48" s="65">
        <f ca="1">IF(WEEKDAY(RH$6,2)&gt;5,"w",IF(ISERROR(VLOOKUP(RH$6,fériés,1,FALSE)),(SUM($H$1:RH$1)&gt;SUM($F$47:$F47))*(SUM($H$1:RH$1)&lt;=SUM($F$47:$F48))*1,"F"))</f>
        <v>0</v>
      </c>
      <c r="RI48" s="65">
        <f ca="1">IF(WEEKDAY(RI$6,2)&gt;5,"w",IF(ISERROR(VLOOKUP(RI$6,fériés,1,FALSE)),(SUM($H$1:RI$1)&gt;SUM($F$47:$F47))*(SUM($H$1:RI$1)&lt;=SUM($F$47:$F48))*1,"F"))</f>
        <v>0</v>
      </c>
      <c r="RJ48" s="65">
        <f ca="1">IF(WEEKDAY(RJ$6,2)&gt;5,"w",IF(ISERROR(VLOOKUP(RJ$6,fériés,1,FALSE)),(SUM($H$1:RJ$1)&gt;SUM($F$47:$F47))*(SUM($H$1:RJ$1)&lt;=SUM($F$47:$F48))*1,"F"))</f>
        <v>0</v>
      </c>
      <c r="RK48" s="65">
        <f ca="1">IF(WEEKDAY(RK$6,2)&gt;5,"w",IF(ISERROR(VLOOKUP(RK$6,fériés,1,FALSE)),(SUM($H$1:RK$1)&gt;SUM($F$47:$F47))*(SUM($H$1:RK$1)&lt;=SUM($F$47:$F48))*1,"F"))</f>
        <v>0</v>
      </c>
      <c r="RL48" s="65">
        <f ca="1">IF(WEEKDAY(RL$6,2)&gt;5,"w",IF(ISERROR(VLOOKUP(RL$6,fériés,1,FALSE)),(SUM($H$1:RL$1)&gt;SUM($F$47:$F47))*(SUM($H$1:RL$1)&lt;=SUM($F$47:$F48))*1,"F"))</f>
        <v>0</v>
      </c>
      <c r="RM48" s="65">
        <f ca="1">IF(WEEKDAY(RM$6,2)&gt;5,"w",IF(ISERROR(VLOOKUP(RM$6,fériés,1,FALSE)),(SUM($H$1:RM$1)&gt;SUM($F$47:$F47))*(SUM($H$1:RM$1)&lt;=SUM($F$47:$F48))*1,"F"))</f>
        <v>0</v>
      </c>
      <c r="RN48" s="65">
        <f ca="1">IF(WEEKDAY(RN$6,2)&gt;5,"w",IF(ISERROR(VLOOKUP(RN$6,fériés,1,FALSE)),(SUM($H$1:RN$1)&gt;SUM($F$47:$F47))*(SUM($H$1:RN$1)&lt;=SUM($F$47:$F48))*1,"F"))</f>
        <v>0</v>
      </c>
      <c r="RO48" s="65">
        <f ca="1">IF(WEEKDAY(RO$6,2)&gt;5,"w",IF(ISERROR(VLOOKUP(RO$6,fériés,1,FALSE)),(SUM($H$1:RO$1)&gt;SUM($F$47:$F47))*(SUM($H$1:RO$1)&lt;=SUM($F$47:$F48))*1,"F"))</f>
        <v>0</v>
      </c>
      <c r="RP48" s="65">
        <f ca="1">IF(WEEKDAY(RP$6,2)&gt;5,"w",IF(ISERROR(VLOOKUP(RP$6,fériés,1,FALSE)),(SUM($H$1:RP$1)&gt;SUM($F$47:$F47))*(SUM($H$1:RP$1)&lt;=SUM($F$47:$F48))*1,"F"))</f>
        <v>0</v>
      </c>
      <c r="RQ48" s="65">
        <f ca="1">IF(WEEKDAY(RQ$6,2)&gt;5,"w",IF(ISERROR(VLOOKUP(RQ$6,fériés,1,FALSE)),(SUM($H$1:RQ$1)&gt;SUM($F$47:$F47))*(SUM($H$1:RQ$1)&lt;=SUM($F$47:$F48))*1,"F"))</f>
        <v>0</v>
      </c>
      <c r="RR48" s="65" t="str">
        <f ca="1">IF(WEEKDAY(RR$6,2)&gt;5,"w",IF(ISERROR(VLOOKUP(RR$6,fériés,1,FALSE)),(SUM($H$1:RR$1)&gt;SUM($F$47:$F47))*(SUM($H$1:RR$1)&lt;=SUM($F$47:$F48))*1,"F"))</f>
        <v>w</v>
      </c>
      <c r="RS48" s="65" t="str">
        <f ca="1">IF(WEEKDAY(RS$6,2)&gt;5,"w",IF(ISERROR(VLOOKUP(RS$6,fériés,1,FALSE)),(SUM($H$1:RS$1)&gt;SUM($F$47:$F47))*(SUM($H$1:RS$1)&lt;=SUM($F$47:$F48))*1,"F"))</f>
        <v>w</v>
      </c>
      <c r="RT48" s="65" t="str">
        <f ca="1">IF(WEEKDAY(RT$6,2)&gt;5,"w",IF(ISERROR(VLOOKUP(RT$6,fériés,1,FALSE)),(SUM($H$1:RT$1)&gt;SUM($F$47:$F47))*(SUM($H$1:RT$1)&lt;=SUM($F$47:$F48))*1,"F"))</f>
        <v>w</v>
      </c>
      <c r="RU48" s="65" t="str">
        <f ca="1">IF(WEEKDAY(RU$6,2)&gt;5,"w",IF(ISERROR(VLOOKUP(RU$6,fériés,1,FALSE)),(SUM($H$1:RU$1)&gt;SUM($F$47:$F47))*(SUM($H$1:RU$1)&lt;=SUM($F$47:$F48))*1,"F"))</f>
        <v>w</v>
      </c>
      <c r="RV48" s="65" t="str">
        <f ca="1">IF(WEEKDAY(RV$6,2)&gt;5,"w",IF(ISERROR(VLOOKUP(RV$6,fériés,1,FALSE)),(SUM($H$1:RV$1)&gt;SUM($F$47:$F47))*(SUM($H$1:RV$1)&lt;=SUM($F$47:$F48))*1,"F"))</f>
        <v>w</v>
      </c>
      <c r="RW48" s="65" t="str">
        <f ca="1">IF(WEEKDAY(RW$6,2)&gt;5,"w",IF(ISERROR(VLOOKUP(RW$6,fériés,1,FALSE)),(SUM($H$1:RW$1)&gt;SUM($F$47:$F47))*(SUM($H$1:RW$1)&lt;=SUM($F$47:$F48))*1,"F"))</f>
        <v>w</v>
      </c>
      <c r="RX48" s="65" t="str">
        <f ca="1">IF(WEEKDAY(RX$6,2)&gt;5,"w",IF(ISERROR(VLOOKUP(RX$6,fériés,1,FALSE)),(SUM($H$1:RX$1)&gt;SUM($F$47:$F47))*(SUM($H$1:RX$1)&lt;=SUM($F$47:$F48))*1,"F"))</f>
        <v>w</v>
      </c>
      <c r="RY48" s="65" t="str">
        <f ca="1">IF(WEEKDAY(RY$6,2)&gt;5,"w",IF(ISERROR(VLOOKUP(RY$6,fériés,1,FALSE)),(SUM($H$1:RY$1)&gt;SUM($F$47:$F47))*(SUM($H$1:RY$1)&lt;=SUM($F$47:$F48))*1,"F"))</f>
        <v>w</v>
      </c>
      <c r="RZ48" s="65" t="str">
        <f ca="1">IF(WEEKDAY(RZ$6,2)&gt;5,"w",IF(ISERROR(VLOOKUP(RZ$6,fériés,1,FALSE)),(SUM($H$1:RZ$1)&gt;SUM($F$47:$F47))*(SUM($H$1:RZ$1)&lt;=SUM($F$47:$F48))*1,"F"))</f>
        <v>w</v>
      </c>
      <c r="SA48" s="65" t="str">
        <f ca="1">IF(WEEKDAY(SA$6,2)&gt;5,"w",IF(ISERROR(VLOOKUP(SA$6,fériés,1,FALSE)),(SUM($H$1:SA$1)&gt;SUM($F$47:$F47))*(SUM($H$1:SA$1)&lt;=SUM($F$47:$F48))*1,"F"))</f>
        <v>w</v>
      </c>
      <c r="SB48" s="65" t="str">
        <f ca="1">IF(WEEKDAY(SB$6,2)&gt;5,"w",IF(ISERROR(VLOOKUP(SB$6,fériés,1,FALSE)),(SUM($H$1:SB$1)&gt;SUM($F$47:$F47))*(SUM($H$1:SB$1)&lt;=SUM($F$47:$F48))*1,"F"))</f>
        <v>w</v>
      </c>
      <c r="SC48" s="65" t="str">
        <f ca="1">IF(WEEKDAY(SC$6,2)&gt;5,"w",IF(ISERROR(VLOOKUP(SC$6,fériés,1,FALSE)),(SUM($H$1:SC$1)&gt;SUM($F$47:$F47))*(SUM($H$1:SC$1)&lt;=SUM($F$47:$F48))*1,"F"))</f>
        <v>w</v>
      </c>
      <c r="SD48" s="65" t="str">
        <f ca="1">IF(WEEKDAY(SD$6,2)&gt;5,"w",IF(ISERROR(VLOOKUP(SD$6,fériés,1,FALSE)),(SUM($H$1:SD$1)&gt;SUM($F$47:$F47))*(SUM($H$1:SD$1)&lt;=SUM($F$47:$F48))*1,"F"))</f>
        <v>w</v>
      </c>
      <c r="SE48" s="65" t="str">
        <f ca="1">IF(WEEKDAY(SE$6,2)&gt;5,"w",IF(ISERROR(VLOOKUP(SE$6,fériés,1,FALSE)),(SUM($H$1:SE$1)&gt;SUM($F$47:$F47))*(SUM($H$1:SE$1)&lt;=SUM($F$47:$F48))*1,"F"))</f>
        <v>w</v>
      </c>
      <c r="SF48" s="65" t="str">
        <f ca="1">IF(WEEKDAY(SF$6,2)&gt;5,"w",IF(ISERROR(VLOOKUP(SF$6,fériés,1,FALSE)),(SUM($H$1:SF$1)&gt;SUM($F$47:$F47))*(SUM($H$1:SF$1)&lt;=SUM($F$47:$F48))*1,"F"))</f>
        <v>w</v>
      </c>
      <c r="SG48" s="83"/>
    </row>
    <row r="49" spans="1:501" ht="12" customHeight="1" x14ac:dyDescent="0.25">
      <c r="A49" s="80">
        <v>1060</v>
      </c>
      <c r="B49" s="63"/>
      <c r="C49" s="78" t="str">
        <f>IF(A49="","",Base_données!$P$3)</f>
        <v xml:space="preserve"> fraisage</v>
      </c>
      <c r="D49" s="79" t="str">
        <f>IFERROR(VLOOKUP($A49,Base_données!$A$4:$AB$24,Base_données!$D$1,FALSE),"")</f>
        <v/>
      </c>
      <c r="E49" s="79" t="str">
        <f>IFERROR(VLOOKUP($A49,Base_données!$A$4:$AB$24,Base_données!$P$1,FALSE),"")</f>
        <v/>
      </c>
      <c r="F49" s="67" t="str">
        <f>IFERROR($D49*E49,"")</f>
        <v/>
      </c>
      <c r="G49" s="62" t="str">
        <f>IFERROR(VLOOKUP($A49,Base_données!$A$4:$L$24,5,FALSE),"")</f>
        <v/>
      </c>
      <c r="H49" s="65">
        <f ca="1">IF(WEEKDAY(H$6,2)&gt;5,"w",IF(ISERROR(VLOOKUP(H$6,fériés,1,FALSE)),(SUM($H$1:H$1)&gt;SUM($F$47:$F48))*(SUM($H$1:H$1)&lt;=SUM($F$47:$F49))*1,"F"))</f>
        <v>0</v>
      </c>
      <c r="I49" s="65">
        <f ca="1">IF(WEEKDAY(I$6,2)&gt;5,"w",IF(ISERROR(VLOOKUP(I$6,fériés,1,FALSE)),(SUM($H$1:I$1)&gt;SUM($F$47:$F48))*(SUM($H$1:I$1)&lt;=SUM($F$47:$F49))*1,"F"))</f>
        <v>0</v>
      </c>
      <c r="J49" s="65">
        <f ca="1">IF(WEEKDAY(J$6,2)&gt;5,"w",IF(ISERROR(VLOOKUP(J$6,fériés,1,FALSE)),(SUM($H$1:J$1)&gt;SUM($F$47:$F48))*(SUM($H$1:J$1)&lt;=SUM($F$47:$F49))*1,"F"))</f>
        <v>0</v>
      </c>
      <c r="K49" s="65">
        <f ca="1">IF(WEEKDAY(K$6,2)&gt;5,"w",IF(ISERROR(VLOOKUP(K$6,fériés,1,FALSE)),(SUM($H$1:K$1)&gt;SUM($F$47:$F48))*(SUM($H$1:K$1)&lt;=SUM($F$47:$F49))*1,"F"))</f>
        <v>0</v>
      </c>
      <c r="L49" s="65">
        <f ca="1">IF(WEEKDAY(L$6,2)&gt;5,"w",IF(ISERROR(VLOOKUP(L$6,fériés,1,FALSE)),(SUM($H$1:L$1)&gt;SUM($F$47:$F48))*(SUM($H$1:L$1)&lt;=SUM($F$47:$F49))*1,"F"))</f>
        <v>0</v>
      </c>
      <c r="M49" s="65">
        <f ca="1">IF(WEEKDAY(M$6,2)&gt;5,"w",IF(ISERROR(VLOOKUP(M$6,fériés,1,FALSE)),(SUM($H$1:M$1)&gt;SUM($F$47:$F48))*(SUM($H$1:M$1)&lt;=SUM($F$47:$F49))*1,"F"))</f>
        <v>0</v>
      </c>
      <c r="N49" s="65">
        <f ca="1">IF(WEEKDAY(N$6,2)&gt;5,"w",IF(ISERROR(VLOOKUP(N$6,fériés,1,FALSE)),(SUM($H$1:N$1)&gt;SUM($F$47:$F48))*(SUM($H$1:N$1)&lt;=SUM($F$47:$F49))*1,"F"))</f>
        <v>0</v>
      </c>
      <c r="O49" s="65">
        <f ca="1">IF(WEEKDAY(O$6,2)&gt;5,"w",IF(ISERROR(VLOOKUP(O$6,fériés,1,FALSE)),(SUM($H$1:O$1)&gt;SUM($F$47:$F48))*(SUM($H$1:O$1)&lt;=SUM($F$47:$F49))*1,"F"))</f>
        <v>0</v>
      </c>
      <c r="P49" s="65">
        <f ca="1">IF(WEEKDAY(P$6,2)&gt;5,"w",IF(ISERROR(VLOOKUP(P$6,fériés,1,FALSE)),(SUM($H$1:P$1)&gt;SUM($F$47:$F48))*(SUM($H$1:P$1)&lt;=SUM($F$47:$F49))*1,"F"))</f>
        <v>0</v>
      </c>
      <c r="Q49" s="65">
        <f ca="1">IF(WEEKDAY(Q$6,2)&gt;5,"w",IF(ISERROR(VLOOKUP(Q$6,fériés,1,FALSE)),(SUM($H$1:Q$1)&gt;SUM($F$47:$F48))*(SUM($H$1:Q$1)&lt;=SUM($F$47:$F49))*1,"F"))</f>
        <v>0</v>
      </c>
      <c r="R49" s="65">
        <f ca="1">IF(WEEKDAY(R$6,2)&gt;5,"w",IF(ISERROR(VLOOKUP(R$6,fériés,1,FALSE)),(SUM($H$1:R$1)&gt;SUM($F$47:$F48))*(SUM($H$1:R$1)&lt;=SUM($F$47:$F49))*1,"F"))</f>
        <v>0</v>
      </c>
      <c r="S49" s="65">
        <f ca="1">IF(WEEKDAY(S$6,2)&gt;5,"w",IF(ISERROR(VLOOKUP(S$6,fériés,1,FALSE)),(SUM($H$1:S$1)&gt;SUM($F$47:$F48))*(SUM($H$1:S$1)&lt;=SUM($F$47:$F49))*1,"F"))</f>
        <v>0</v>
      </c>
      <c r="T49" s="65">
        <f ca="1">IF(WEEKDAY(T$6,2)&gt;5,"w",IF(ISERROR(VLOOKUP(T$6,fériés,1,FALSE)),(SUM($H$1:T$1)&gt;SUM($F$47:$F48))*(SUM($H$1:T$1)&lt;=SUM($F$47:$F49))*1,"F"))</f>
        <v>0</v>
      </c>
      <c r="U49" s="65">
        <f ca="1">IF(WEEKDAY(U$6,2)&gt;5,"w",IF(ISERROR(VLOOKUP(U$6,fériés,1,FALSE)),(SUM($H$1:U$1)&gt;SUM($F$47:$F48))*(SUM($H$1:U$1)&lt;=SUM($F$47:$F49))*1,"F"))</f>
        <v>0</v>
      </c>
      <c r="V49" s="65">
        <f ca="1">IF(WEEKDAY(V$6,2)&gt;5,"w",IF(ISERROR(VLOOKUP(V$6,fériés,1,FALSE)),(SUM($H$1:V$1)&gt;SUM($F$47:$F48))*(SUM($H$1:V$1)&lt;=SUM($F$47:$F49))*1,"F"))</f>
        <v>0</v>
      </c>
      <c r="W49" s="65">
        <f ca="1">IF(WEEKDAY(W$6,2)&gt;5,"w",IF(ISERROR(VLOOKUP(W$6,fériés,1,FALSE)),(SUM($H$1:W$1)&gt;SUM($F$47:$F48))*(SUM($H$1:W$1)&lt;=SUM($F$47:$F49))*1,"F"))</f>
        <v>0</v>
      </c>
      <c r="X49" s="65">
        <f ca="1">IF(WEEKDAY(X$6,2)&gt;5,"w",IF(ISERROR(VLOOKUP(X$6,fériés,1,FALSE)),(SUM($H$1:X$1)&gt;SUM($F$47:$F48))*(SUM($H$1:X$1)&lt;=SUM($F$47:$F49))*1,"F"))</f>
        <v>0</v>
      </c>
      <c r="Y49" s="65">
        <f ca="1">IF(WEEKDAY(Y$6,2)&gt;5,"w",IF(ISERROR(VLOOKUP(Y$6,fériés,1,FALSE)),(SUM($H$1:Y$1)&gt;SUM($F$47:$F48))*(SUM($H$1:Y$1)&lt;=SUM($F$47:$F49))*1,"F"))</f>
        <v>0</v>
      </c>
      <c r="Z49" s="65">
        <f ca="1">IF(WEEKDAY(Z$6,2)&gt;5,"w",IF(ISERROR(VLOOKUP(Z$6,fériés,1,FALSE)),(SUM($H$1:Z$1)&gt;SUM($F$47:$F48))*(SUM($H$1:Z$1)&lt;=SUM($F$47:$F49))*1,"F"))</f>
        <v>0</v>
      </c>
      <c r="AA49" s="65">
        <f ca="1">IF(WEEKDAY(AA$6,2)&gt;5,"w",IF(ISERROR(VLOOKUP(AA$6,fériés,1,FALSE)),(SUM($H$1:AA$1)&gt;SUM($F$47:$F48))*(SUM($H$1:AA$1)&lt;=SUM($F$47:$F49))*1,"F"))</f>
        <v>0</v>
      </c>
      <c r="AB49" s="65">
        <f ca="1">IF(WEEKDAY(AB$6,2)&gt;5,"w",IF(ISERROR(VLOOKUP(AB$6,fériés,1,FALSE)),(SUM($H$1:AB$1)&gt;SUM($F$47:$F48))*(SUM($H$1:AB$1)&lt;=SUM($F$47:$F49))*1,"F"))</f>
        <v>0</v>
      </c>
      <c r="AC49" s="65">
        <f ca="1">IF(WEEKDAY(AC$6,2)&gt;5,"w",IF(ISERROR(VLOOKUP(AC$6,fériés,1,FALSE)),(SUM($H$1:AC$1)&gt;SUM($F$47:$F48))*(SUM($H$1:AC$1)&lt;=SUM($F$47:$F49))*1,"F"))</f>
        <v>0</v>
      </c>
      <c r="AD49" s="65">
        <f ca="1">IF(WEEKDAY(AD$6,2)&gt;5,"w",IF(ISERROR(VLOOKUP(AD$6,fériés,1,FALSE)),(SUM($H$1:AD$1)&gt;SUM($F$47:$F48))*(SUM($H$1:AD$1)&lt;=SUM($F$47:$F49))*1,"F"))</f>
        <v>0</v>
      </c>
      <c r="AE49" s="65">
        <f ca="1">IF(WEEKDAY(AE$6,2)&gt;5,"w",IF(ISERROR(VLOOKUP(AE$6,fériés,1,FALSE)),(SUM($H$1:AE$1)&gt;SUM($F$47:$F48))*(SUM($H$1:AE$1)&lt;=SUM($F$47:$F49))*1,"F"))</f>
        <v>0</v>
      </c>
      <c r="AF49" s="65">
        <f ca="1">IF(WEEKDAY(AF$6,2)&gt;5,"w",IF(ISERROR(VLOOKUP(AF$6,fériés,1,FALSE)),(SUM($H$1:AF$1)&gt;SUM($F$47:$F48))*(SUM($H$1:AF$1)&lt;=SUM($F$47:$F49))*1,"F"))</f>
        <v>0</v>
      </c>
      <c r="AG49" s="65">
        <f ca="1">IF(WEEKDAY(AG$6,2)&gt;5,"w",IF(ISERROR(VLOOKUP(AG$6,fériés,1,FALSE)),(SUM($H$1:AG$1)&gt;SUM($F$47:$F48))*(SUM($H$1:AG$1)&lt;=SUM($F$47:$F49))*1,"F"))</f>
        <v>0</v>
      </c>
      <c r="AH49" s="65">
        <f ca="1">IF(WEEKDAY(AH$6,2)&gt;5,"w",IF(ISERROR(VLOOKUP(AH$6,fériés,1,FALSE)),(SUM($H$1:AH$1)&gt;SUM($F$47:$F48))*(SUM($H$1:AH$1)&lt;=SUM($F$47:$F49))*1,"F"))</f>
        <v>0</v>
      </c>
      <c r="AI49" s="65">
        <f ca="1">IF(WEEKDAY(AI$6,2)&gt;5,"w",IF(ISERROR(VLOOKUP(AI$6,fériés,1,FALSE)),(SUM($H$1:AI$1)&gt;SUM($F$47:$F48))*(SUM($H$1:AI$1)&lt;=SUM($F$47:$F49))*1,"F"))</f>
        <v>0</v>
      </c>
      <c r="AJ49" s="65">
        <f ca="1">IF(WEEKDAY(AJ$6,2)&gt;5,"w",IF(ISERROR(VLOOKUP(AJ$6,fériés,1,FALSE)),(SUM($H$1:AJ$1)&gt;SUM($F$47:$F48))*(SUM($H$1:AJ$1)&lt;=SUM($F$47:$F49))*1,"F"))</f>
        <v>0</v>
      </c>
      <c r="AK49" s="65">
        <f ca="1">IF(WEEKDAY(AK$6,2)&gt;5,"w",IF(ISERROR(VLOOKUP(AK$6,fériés,1,FALSE)),(SUM($H$1:AK$1)&gt;SUM($F$47:$F48))*(SUM($H$1:AK$1)&lt;=SUM($F$47:$F49))*1,"F"))</f>
        <v>0</v>
      </c>
      <c r="AL49" s="65">
        <f ca="1">IF(WEEKDAY(AL$6,2)&gt;5,"w",IF(ISERROR(VLOOKUP(AL$6,fériés,1,FALSE)),(SUM($H$1:AL$1)&gt;SUM($F$47:$F48))*(SUM($H$1:AL$1)&lt;=SUM($F$47:$F49))*1,"F"))</f>
        <v>0</v>
      </c>
      <c r="AM49" s="65">
        <f ca="1">IF(WEEKDAY(AM$6,2)&gt;5,"w",IF(ISERROR(VLOOKUP(AM$6,fériés,1,FALSE)),(SUM($H$1:AM$1)&gt;SUM($F$47:$F48))*(SUM($H$1:AM$1)&lt;=SUM($F$47:$F49))*1,"F"))</f>
        <v>0</v>
      </c>
      <c r="AN49" s="65">
        <f ca="1">IF(WEEKDAY(AN$6,2)&gt;5,"w",IF(ISERROR(VLOOKUP(AN$6,fériés,1,FALSE)),(SUM($H$1:AN$1)&gt;SUM($F$47:$F48))*(SUM($H$1:AN$1)&lt;=SUM($F$47:$F49))*1,"F"))</f>
        <v>0</v>
      </c>
      <c r="AO49" s="65">
        <f ca="1">IF(WEEKDAY(AO$6,2)&gt;5,"w",IF(ISERROR(VLOOKUP(AO$6,fériés,1,FALSE)),(SUM($H$1:AO$1)&gt;SUM($F$47:$F48))*(SUM($H$1:AO$1)&lt;=SUM($F$47:$F49))*1,"F"))</f>
        <v>0</v>
      </c>
      <c r="AP49" s="65">
        <f ca="1">IF(WEEKDAY(AP$6,2)&gt;5,"w",IF(ISERROR(VLOOKUP(AP$6,fériés,1,FALSE)),(SUM($H$1:AP$1)&gt;SUM($F$47:$F48))*(SUM($H$1:AP$1)&lt;=SUM($F$47:$F49))*1,"F"))</f>
        <v>0</v>
      </c>
      <c r="AQ49" s="65">
        <f ca="1">IF(WEEKDAY(AQ$6,2)&gt;5,"w",IF(ISERROR(VLOOKUP(AQ$6,fériés,1,FALSE)),(SUM($H$1:AQ$1)&gt;SUM($F$47:$F48))*(SUM($H$1:AQ$1)&lt;=SUM($F$47:$F49))*1,"F"))</f>
        <v>0</v>
      </c>
      <c r="AR49" s="65">
        <f ca="1">IF(WEEKDAY(AR$6,2)&gt;5,"w",IF(ISERROR(VLOOKUP(AR$6,fériés,1,FALSE)),(SUM($H$1:AR$1)&gt;SUM($F$47:$F48))*(SUM($H$1:AR$1)&lt;=SUM($F$47:$F49))*1,"F"))</f>
        <v>0</v>
      </c>
      <c r="AS49" s="65">
        <f ca="1">IF(WEEKDAY(AS$6,2)&gt;5,"w",IF(ISERROR(VLOOKUP(AS$6,fériés,1,FALSE)),(SUM($H$1:AS$1)&gt;SUM($F$47:$F48))*(SUM($H$1:AS$1)&lt;=SUM($F$47:$F49))*1,"F"))</f>
        <v>0</v>
      </c>
      <c r="AT49" s="65">
        <f ca="1">IF(WEEKDAY(AT$6,2)&gt;5,"w",IF(ISERROR(VLOOKUP(AT$6,fériés,1,FALSE)),(SUM($H$1:AT$1)&gt;SUM($F$47:$F48))*(SUM($H$1:AT$1)&lt;=SUM($F$47:$F49))*1,"F"))</f>
        <v>0</v>
      </c>
      <c r="AU49" s="65">
        <f ca="1">IF(WEEKDAY(AU$6,2)&gt;5,"w",IF(ISERROR(VLOOKUP(AU$6,fériés,1,FALSE)),(SUM($H$1:AU$1)&gt;SUM($F$47:$F48))*(SUM($H$1:AU$1)&lt;=SUM($F$47:$F49))*1,"F"))</f>
        <v>0</v>
      </c>
      <c r="AV49" s="65">
        <f ca="1">IF(WEEKDAY(AV$6,2)&gt;5,"w",IF(ISERROR(VLOOKUP(AV$6,fériés,1,FALSE)),(SUM($H$1:AV$1)&gt;SUM($F$47:$F48))*(SUM($H$1:AV$1)&lt;=SUM($F$47:$F49))*1,"F"))</f>
        <v>0</v>
      </c>
      <c r="AW49" s="65">
        <f ca="1">IF(WEEKDAY(AW$6,2)&gt;5,"w",IF(ISERROR(VLOOKUP(AW$6,fériés,1,FALSE)),(SUM($H$1:AW$1)&gt;SUM($F$47:$F48))*(SUM($H$1:AW$1)&lt;=SUM($F$47:$F49))*1,"F"))</f>
        <v>0</v>
      </c>
      <c r="AX49" s="65">
        <f ca="1">IF(WEEKDAY(AX$6,2)&gt;5,"w",IF(ISERROR(VLOOKUP(AX$6,fériés,1,FALSE)),(SUM($H$1:AX$1)&gt;SUM($F$47:$F48))*(SUM($H$1:AX$1)&lt;=SUM($F$47:$F49))*1,"F"))</f>
        <v>0</v>
      </c>
      <c r="AY49" s="65">
        <f ca="1">IF(WEEKDAY(AY$6,2)&gt;5,"w",IF(ISERROR(VLOOKUP(AY$6,fériés,1,FALSE)),(SUM($H$1:AY$1)&gt;SUM($F$47:$F48))*(SUM($H$1:AY$1)&lt;=SUM($F$47:$F49))*1,"F"))</f>
        <v>0</v>
      </c>
      <c r="AZ49" s="65">
        <f ca="1">IF(WEEKDAY(AZ$6,2)&gt;5,"w",IF(ISERROR(VLOOKUP(AZ$6,fériés,1,FALSE)),(SUM($H$1:AZ$1)&gt;SUM($F$47:$F48))*(SUM($H$1:AZ$1)&lt;=SUM($F$47:$F49))*1,"F"))</f>
        <v>0</v>
      </c>
      <c r="BA49" s="65">
        <f ca="1">IF(WEEKDAY(BA$6,2)&gt;5,"w",IF(ISERROR(VLOOKUP(BA$6,fériés,1,FALSE)),(SUM($H$1:BA$1)&gt;SUM($F$47:$F48))*(SUM($H$1:BA$1)&lt;=SUM($F$47:$F49))*1,"F"))</f>
        <v>0</v>
      </c>
      <c r="BB49" s="65">
        <f ca="1">IF(WEEKDAY(BB$6,2)&gt;5,"w",IF(ISERROR(VLOOKUP(BB$6,fériés,1,FALSE)),(SUM($H$1:BB$1)&gt;SUM($F$47:$F48))*(SUM($H$1:BB$1)&lt;=SUM($F$47:$F49))*1,"F"))</f>
        <v>0</v>
      </c>
      <c r="BC49" s="65">
        <f ca="1">IF(WEEKDAY(BC$6,2)&gt;5,"w",IF(ISERROR(VLOOKUP(BC$6,fériés,1,FALSE)),(SUM($H$1:BC$1)&gt;SUM($F$47:$F48))*(SUM($H$1:BC$1)&lt;=SUM($F$47:$F49))*1,"F"))</f>
        <v>0</v>
      </c>
      <c r="BD49" s="65">
        <f ca="1">IF(WEEKDAY(BD$6,2)&gt;5,"w",IF(ISERROR(VLOOKUP(BD$6,fériés,1,FALSE)),(SUM($H$1:BD$1)&gt;SUM($F$47:$F48))*(SUM($H$1:BD$1)&lt;=SUM($F$47:$F49))*1,"F"))</f>
        <v>0</v>
      </c>
      <c r="BE49" s="65">
        <f ca="1">IF(WEEKDAY(BE$6,2)&gt;5,"w",IF(ISERROR(VLOOKUP(BE$6,fériés,1,FALSE)),(SUM($H$1:BE$1)&gt;SUM($F$47:$F48))*(SUM($H$1:BE$1)&lt;=SUM($F$47:$F49))*1,"F"))</f>
        <v>0</v>
      </c>
      <c r="BF49" s="65">
        <f ca="1">IF(WEEKDAY(BF$6,2)&gt;5,"w",IF(ISERROR(VLOOKUP(BF$6,fériés,1,FALSE)),(SUM($H$1:BF$1)&gt;SUM($F$47:$F48))*(SUM($H$1:BF$1)&lt;=SUM($F$47:$F49))*1,"F"))</f>
        <v>0</v>
      </c>
      <c r="BG49" s="65">
        <f ca="1">IF(WEEKDAY(BG$6,2)&gt;5,"w",IF(ISERROR(VLOOKUP(BG$6,fériés,1,FALSE)),(SUM($H$1:BG$1)&gt;SUM($F$47:$F48))*(SUM($H$1:BG$1)&lt;=SUM($F$47:$F49))*1,"F"))</f>
        <v>0</v>
      </c>
      <c r="BH49" s="65">
        <f ca="1">IF(WEEKDAY(BH$6,2)&gt;5,"w",IF(ISERROR(VLOOKUP(BH$6,fériés,1,FALSE)),(SUM($H$1:BH$1)&gt;SUM($F$47:$F48))*(SUM($H$1:BH$1)&lt;=SUM($F$47:$F49))*1,"F"))</f>
        <v>0</v>
      </c>
      <c r="BI49" s="65">
        <f ca="1">IF(WEEKDAY(BI$6,2)&gt;5,"w",IF(ISERROR(VLOOKUP(BI$6,fériés,1,FALSE)),(SUM($H$1:BI$1)&gt;SUM($F$47:$F48))*(SUM($H$1:BI$1)&lt;=SUM($F$47:$F49))*1,"F"))</f>
        <v>0</v>
      </c>
      <c r="BJ49" s="65">
        <f ca="1">IF(WEEKDAY(BJ$6,2)&gt;5,"w",IF(ISERROR(VLOOKUP(BJ$6,fériés,1,FALSE)),(SUM($H$1:BJ$1)&gt;SUM($F$47:$F48))*(SUM($H$1:BJ$1)&lt;=SUM($F$47:$F49))*1,"F"))</f>
        <v>0</v>
      </c>
      <c r="BK49" s="65">
        <f ca="1">IF(WEEKDAY(BK$6,2)&gt;5,"w",IF(ISERROR(VLOOKUP(BK$6,fériés,1,FALSE)),(SUM($H$1:BK$1)&gt;SUM($F$47:$F48))*(SUM($H$1:BK$1)&lt;=SUM($F$47:$F49))*1,"F"))</f>
        <v>0</v>
      </c>
      <c r="BL49" s="65">
        <f ca="1">IF(WEEKDAY(BL$6,2)&gt;5,"w",IF(ISERROR(VLOOKUP(BL$6,fériés,1,FALSE)),(SUM($H$1:BL$1)&gt;SUM($F$47:$F48))*(SUM($H$1:BL$1)&lt;=SUM($F$47:$F49))*1,"F"))</f>
        <v>0</v>
      </c>
      <c r="BM49" s="65">
        <f ca="1">IF(WEEKDAY(BM$6,2)&gt;5,"w",IF(ISERROR(VLOOKUP(BM$6,fériés,1,FALSE)),(SUM($H$1:BM$1)&gt;SUM($F$47:$F48))*(SUM($H$1:BM$1)&lt;=SUM($F$47:$F49))*1,"F"))</f>
        <v>0</v>
      </c>
      <c r="BN49" s="65" t="str">
        <f ca="1">IF(WEEKDAY(BN$6,2)&gt;5,"w",IF(ISERROR(VLOOKUP(BN$6,fériés,1,FALSE)),(SUM($H$1:BN$1)&gt;SUM($F$47:$F48))*(SUM($H$1:BN$1)&lt;=SUM($F$47:$F49))*1,"F"))</f>
        <v>w</v>
      </c>
      <c r="BO49" s="65" t="str">
        <f ca="1">IF(WEEKDAY(BO$6,2)&gt;5,"w",IF(ISERROR(VLOOKUP(BO$6,fériés,1,FALSE)),(SUM($H$1:BO$1)&gt;SUM($F$47:$F48))*(SUM($H$1:BO$1)&lt;=SUM($F$47:$F49))*1,"F"))</f>
        <v>w</v>
      </c>
      <c r="BP49" s="65" t="str">
        <f ca="1">IF(WEEKDAY(BP$6,2)&gt;5,"w",IF(ISERROR(VLOOKUP(BP$6,fériés,1,FALSE)),(SUM($H$1:BP$1)&gt;SUM($F$47:$F48))*(SUM($H$1:BP$1)&lt;=SUM($F$47:$F49))*1,"F"))</f>
        <v>w</v>
      </c>
      <c r="BQ49" s="65" t="str">
        <f ca="1">IF(WEEKDAY(BQ$6,2)&gt;5,"w",IF(ISERROR(VLOOKUP(BQ$6,fériés,1,FALSE)),(SUM($H$1:BQ$1)&gt;SUM($F$47:$F48))*(SUM($H$1:BQ$1)&lt;=SUM($F$47:$F49))*1,"F"))</f>
        <v>w</v>
      </c>
      <c r="BR49" s="65" t="str">
        <f ca="1">IF(WEEKDAY(BR$6,2)&gt;5,"w",IF(ISERROR(VLOOKUP(BR$6,fériés,1,FALSE)),(SUM($H$1:BR$1)&gt;SUM($F$47:$F48))*(SUM($H$1:BR$1)&lt;=SUM($F$47:$F49))*1,"F"))</f>
        <v>w</v>
      </c>
      <c r="BS49" s="65" t="str">
        <f ca="1">IF(WEEKDAY(BS$6,2)&gt;5,"w",IF(ISERROR(VLOOKUP(BS$6,fériés,1,FALSE)),(SUM($H$1:BS$1)&gt;SUM($F$47:$F48))*(SUM($H$1:BS$1)&lt;=SUM($F$47:$F49))*1,"F"))</f>
        <v>w</v>
      </c>
      <c r="BT49" s="65" t="str">
        <f ca="1">IF(WEEKDAY(BT$6,2)&gt;5,"w",IF(ISERROR(VLOOKUP(BT$6,fériés,1,FALSE)),(SUM($H$1:BT$1)&gt;SUM($F$47:$F48))*(SUM($H$1:BT$1)&lt;=SUM($F$47:$F49))*1,"F"))</f>
        <v>w</v>
      </c>
      <c r="BU49" s="65" t="str">
        <f ca="1">IF(WEEKDAY(BU$6,2)&gt;5,"w",IF(ISERROR(VLOOKUP(BU$6,fériés,1,FALSE)),(SUM($H$1:BU$1)&gt;SUM($F$47:$F48))*(SUM($H$1:BU$1)&lt;=SUM($F$47:$F49))*1,"F"))</f>
        <v>w</v>
      </c>
      <c r="BV49" s="65" t="str">
        <f ca="1">IF(WEEKDAY(BV$6,2)&gt;5,"w",IF(ISERROR(VLOOKUP(BV$6,fériés,1,FALSE)),(SUM($H$1:BV$1)&gt;SUM($F$47:$F48))*(SUM($H$1:BV$1)&lt;=SUM($F$47:$F49))*1,"F"))</f>
        <v>w</v>
      </c>
      <c r="BW49" s="65" t="str">
        <f ca="1">IF(WEEKDAY(BW$6,2)&gt;5,"w",IF(ISERROR(VLOOKUP(BW$6,fériés,1,FALSE)),(SUM($H$1:BW$1)&gt;SUM($F$47:$F48))*(SUM($H$1:BW$1)&lt;=SUM($F$47:$F49))*1,"F"))</f>
        <v>w</v>
      </c>
      <c r="BX49" s="65" t="str">
        <f ca="1">IF(WEEKDAY(BX$6,2)&gt;5,"w",IF(ISERROR(VLOOKUP(BX$6,fériés,1,FALSE)),(SUM($H$1:BX$1)&gt;SUM($F$47:$F48))*(SUM($H$1:BX$1)&lt;=SUM($F$47:$F49))*1,"F"))</f>
        <v>w</v>
      </c>
      <c r="BY49" s="65" t="str">
        <f ca="1">IF(WEEKDAY(BY$6,2)&gt;5,"w",IF(ISERROR(VLOOKUP(BY$6,fériés,1,FALSE)),(SUM($H$1:BY$1)&gt;SUM($F$47:$F48))*(SUM($H$1:BY$1)&lt;=SUM($F$47:$F49))*1,"F"))</f>
        <v>w</v>
      </c>
      <c r="BZ49" s="65" t="str">
        <f ca="1">IF(WEEKDAY(BZ$6,2)&gt;5,"w",IF(ISERROR(VLOOKUP(BZ$6,fériés,1,FALSE)),(SUM($H$1:BZ$1)&gt;SUM($F$47:$F48))*(SUM($H$1:BZ$1)&lt;=SUM($F$47:$F49))*1,"F"))</f>
        <v>w</v>
      </c>
      <c r="CA49" s="65" t="str">
        <f ca="1">IF(WEEKDAY(CA$6,2)&gt;5,"w",IF(ISERROR(VLOOKUP(CA$6,fériés,1,FALSE)),(SUM($H$1:CA$1)&gt;SUM($F$47:$F48))*(SUM($H$1:CA$1)&lt;=SUM($F$47:$F49))*1,"F"))</f>
        <v>w</v>
      </c>
      <c r="CB49" s="65" t="str">
        <f ca="1">IF(WEEKDAY(CB$6,2)&gt;5,"w",IF(ISERROR(VLOOKUP(CB$6,fériés,1,FALSE)),(SUM($H$1:CB$1)&gt;SUM($F$47:$F48))*(SUM($H$1:CB$1)&lt;=SUM($F$47:$F49))*1,"F"))</f>
        <v>w</v>
      </c>
      <c r="CC49" s="65" t="str">
        <f ca="1">IF(WEEKDAY(CC$6,2)&gt;5,"w",IF(ISERROR(VLOOKUP(CC$6,fériés,1,FALSE)),(SUM($H$1:CC$1)&gt;SUM($F$47:$F48))*(SUM($H$1:CC$1)&lt;=SUM($F$47:$F49))*1,"F"))</f>
        <v>w</v>
      </c>
      <c r="CD49" s="65" t="str">
        <f ca="1">IF(WEEKDAY(CD$6,2)&gt;5,"w",IF(ISERROR(VLOOKUP(CD$6,fériés,1,FALSE)),(SUM($H$1:CD$1)&gt;SUM($F$47:$F48))*(SUM($H$1:CD$1)&lt;=SUM($F$47:$F49))*1,"F"))</f>
        <v>w</v>
      </c>
      <c r="CE49" s="65" t="str">
        <f ca="1">IF(WEEKDAY(CE$6,2)&gt;5,"w",IF(ISERROR(VLOOKUP(CE$6,fériés,1,FALSE)),(SUM($H$1:CE$1)&gt;SUM($F$47:$F48))*(SUM($H$1:CE$1)&lt;=SUM($F$47:$F49))*1,"F"))</f>
        <v>w</v>
      </c>
      <c r="CF49" s="65" t="str">
        <f ca="1">IF(WEEKDAY(CF$6,2)&gt;5,"w",IF(ISERROR(VLOOKUP(CF$6,fériés,1,FALSE)),(SUM($H$1:CF$1)&gt;SUM($F$47:$F48))*(SUM($H$1:CF$1)&lt;=SUM($F$47:$F49))*1,"F"))</f>
        <v>w</v>
      </c>
      <c r="CG49" s="65" t="str">
        <f ca="1">IF(WEEKDAY(CG$6,2)&gt;5,"w",IF(ISERROR(VLOOKUP(CG$6,fériés,1,FALSE)),(SUM($H$1:CG$1)&gt;SUM($F$47:$F48))*(SUM($H$1:CG$1)&lt;=SUM($F$47:$F49))*1,"F"))</f>
        <v>w</v>
      </c>
      <c r="CH49" s="65">
        <f ca="1">IF(WEEKDAY(CH$6,2)&gt;5,"w",IF(ISERROR(VLOOKUP(CH$6,fériés,1,FALSE)),(SUM($H$1:CH$1)&gt;SUM($F$47:$F48))*(SUM($H$1:CH$1)&lt;=SUM($F$47:$F49))*1,"F"))</f>
        <v>0</v>
      </c>
      <c r="CI49" s="65">
        <f ca="1">IF(WEEKDAY(CI$6,2)&gt;5,"w",IF(ISERROR(VLOOKUP(CI$6,fériés,1,FALSE)),(SUM($H$1:CI$1)&gt;SUM($F$47:$F48))*(SUM($H$1:CI$1)&lt;=SUM($F$47:$F49))*1,"F"))</f>
        <v>0</v>
      </c>
      <c r="CJ49" s="65">
        <f ca="1">IF(WEEKDAY(CJ$6,2)&gt;5,"w",IF(ISERROR(VLOOKUP(CJ$6,fériés,1,FALSE)),(SUM($H$1:CJ$1)&gt;SUM($F$47:$F48))*(SUM($H$1:CJ$1)&lt;=SUM($F$47:$F49))*1,"F"))</f>
        <v>0</v>
      </c>
      <c r="CK49" s="65">
        <f ca="1">IF(WEEKDAY(CK$6,2)&gt;5,"w",IF(ISERROR(VLOOKUP(CK$6,fériés,1,FALSE)),(SUM($H$1:CK$1)&gt;SUM($F$47:$F48))*(SUM($H$1:CK$1)&lt;=SUM($F$47:$F49))*1,"F"))</f>
        <v>0</v>
      </c>
      <c r="CL49" s="65">
        <f ca="1">IF(WEEKDAY(CL$6,2)&gt;5,"w",IF(ISERROR(VLOOKUP(CL$6,fériés,1,FALSE)),(SUM($H$1:CL$1)&gt;SUM($F$47:$F48))*(SUM($H$1:CL$1)&lt;=SUM($F$47:$F49))*1,"F"))</f>
        <v>0</v>
      </c>
      <c r="CM49" s="65">
        <f ca="1">IF(WEEKDAY(CM$6,2)&gt;5,"w",IF(ISERROR(VLOOKUP(CM$6,fériés,1,FALSE)),(SUM($H$1:CM$1)&gt;SUM($F$47:$F48))*(SUM($H$1:CM$1)&lt;=SUM($F$47:$F49))*1,"F"))</f>
        <v>0</v>
      </c>
      <c r="CN49" s="65">
        <f ca="1">IF(WEEKDAY(CN$6,2)&gt;5,"w",IF(ISERROR(VLOOKUP(CN$6,fériés,1,FALSE)),(SUM($H$1:CN$1)&gt;SUM($F$47:$F48))*(SUM($H$1:CN$1)&lt;=SUM($F$47:$F49))*1,"F"))</f>
        <v>0</v>
      </c>
      <c r="CO49" s="65">
        <f ca="1">IF(WEEKDAY(CO$6,2)&gt;5,"w",IF(ISERROR(VLOOKUP(CO$6,fériés,1,FALSE)),(SUM($H$1:CO$1)&gt;SUM($F$47:$F48))*(SUM($H$1:CO$1)&lt;=SUM($F$47:$F49))*1,"F"))</f>
        <v>0</v>
      </c>
      <c r="CP49" s="65">
        <f ca="1">IF(WEEKDAY(CP$6,2)&gt;5,"w",IF(ISERROR(VLOOKUP(CP$6,fériés,1,FALSE)),(SUM($H$1:CP$1)&gt;SUM($F$47:$F48))*(SUM($H$1:CP$1)&lt;=SUM($F$47:$F49))*1,"F"))</f>
        <v>0</v>
      </c>
      <c r="CQ49" s="65">
        <f ca="1">IF(WEEKDAY(CQ$6,2)&gt;5,"w",IF(ISERROR(VLOOKUP(CQ$6,fériés,1,FALSE)),(SUM($H$1:CQ$1)&gt;SUM($F$47:$F48))*(SUM($H$1:CQ$1)&lt;=SUM($F$47:$F49))*1,"F"))</f>
        <v>0</v>
      </c>
      <c r="CR49" s="65">
        <f ca="1">IF(WEEKDAY(CR$6,2)&gt;5,"w",IF(ISERROR(VLOOKUP(CR$6,fériés,1,FALSE)),(SUM($H$1:CR$1)&gt;SUM($F$47:$F48))*(SUM($H$1:CR$1)&lt;=SUM($F$47:$F49))*1,"F"))</f>
        <v>0</v>
      </c>
      <c r="CS49" s="65">
        <f ca="1">IF(WEEKDAY(CS$6,2)&gt;5,"w",IF(ISERROR(VLOOKUP(CS$6,fériés,1,FALSE)),(SUM($H$1:CS$1)&gt;SUM($F$47:$F48))*(SUM($H$1:CS$1)&lt;=SUM($F$47:$F49))*1,"F"))</f>
        <v>0</v>
      </c>
      <c r="CT49" s="65">
        <f ca="1">IF(WEEKDAY(CT$6,2)&gt;5,"w",IF(ISERROR(VLOOKUP(CT$6,fériés,1,FALSE)),(SUM($H$1:CT$1)&gt;SUM($F$47:$F48))*(SUM($H$1:CT$1)&lt;=SUM($F$47:$F49))*1,"F"))</f>
        <v>0</v>
      </c>
      <c r="CU49" s="65">
        <f ca="1">IF(WEEKDAY(CU$6,2)&gt;5,"w",IF(ISERROR(VLOOKUP(CU$6,fériés,1,FALSE)),(SUM($H$1:CU$1)&gt;SUM($F$47:$F48))*(SUM($H$1:CU$1)&lt;=SUM($F$47:$F49))*1,"F"))</f>
        <v>0</v>
      </c>
      <c r="CV49" s="65">
        <f ca="1">IF(WEEKDAY(CV$6,2)&gt;5,"w",IF(ISERROR(VLOOKUP(CV$6,fériés,1,FALSE)),(SUM($H$1:CV$1)&gt;SUM($F$47:$F48))*(SUM($H$1:CV$1)&lt;=SUM($F$47:$F49))*1,"F"))</f>
        <v>0</v>
      </c>
      <c r="CW49" s="65">
        <f ca="1">IF(WEEKDAY(CW$6,2)&gt;5,"w",IF(ISERROR(VLOOKUP(CW$6,fériés,1,FALSE)),(SUM($H$1:CW$1)&gt;SUM($F$47:$F48))*(SUM($H$1:CW$1)&lt;=SUM($F$47:$F49))*1,"F"))</f>
        <v>0</v>
      </c>
      <c r="CX49" s="65">
        <f ca="1">IF(WEEKDAY(CX$6,2)&gt;5,"w",IF(ISERROR(VLOOKUP(CX$6,fériés,1,FALSE)),(SUM($H$1:CX$1)&gt;SUM($F$47:$F48))*(SUM($H$1:CX$1)&lt;=SUM($F$47:$F49))*1,"F"))</f>
        <v>0</v>
      </c>
      <c r="CY49" s="65">
        <f ca="1">IF(WEEKDAY(CY$6,2)&gt;5,"w",IF(ISERROR(VLOOKUP(CY$6,fériés,1,FALSE)),(SUM($H$1:CY$1)&gt;SUM($F$47:$F48))*(SUM($H$1:CY$1)&lt;=SUM($F$47:$F49))*1,"F"))</f>
        <v>0</v>
      </c>
      <c r="CZ49" s="65">
        <f ca="1">IF(WEEKDAY(CZ$6,2)&gt;5,"w",IF(ISERROR(VLOOKUP(CZ$6,fériés,1,FALSE)),(SUM($H$1:CZ$1)&gt;SUM($F$47:$F48))*(SUM($H$1:CZ$1)&lt;=SUM($F$47:$F49))*1,"F"))</f>
        <v>0</v>
      </c>
      <c r="DA49" s="65">
        <f ca="1">IF(WEEKDAY(DA$6,2)&gt;5,"w",IF(ISERROR(VLOOKUP(DA$6,fériés,1,FALSE)),(SUM($H$1:DA$1)&gt;SUM($F$47:$F48))*(SUM($H$1:DA$1)&lt;=SUM($F$47:$F49))*1,"F"))</f>
        <v>0</v>
      </c>
      <c r="DB49" s="65">
        <f ca="1">IF(WEEKDAY(DB$6,2)&gt;5,"w",IF(ISERROR(VLOOKUP(DB$6,fériés,1,FALSE)),(SUM($H$1:DB$1)&gt;SUM($F$47:$F48))*(SUM($H$1:DB$1)&lt;=SUM($F$47:$F49))*1,"F"))</f>
        <v>0</v>
      </c>
      <c r="DC49" s="65">
        <f ca="1">IF(WEEKDAY(DC$6,2)&gt;5,"w",IF(ISERROR(VLOOKUP(DC$6,fériés,1,FALSE)),(SUM($H$1:DC$1)&gt;SUM($F$47:$F48))*(SUM($H$1:DC$1)&lt;=SUM($F$47:$F49))*1,"F"))</f>
        <v>0</v>
      </c>
      <c r="DD49" s="65">
        <f ca="1">IF(WEEKDAY(DD$6,2)&gt;5,"w",IF(ISERROR(VLOOKUP(DD$6,fériés,1,FALSE)),(SUM($H$1:DD$1)&gt;SUM($F$47:$F48))*(SUM($H$1:DD$1)&lt;=SUM($F$47:$F49))*1,"F"))</f>
        <v>0</v>
      </c>
      <c r="DE49" s="65">
        <f ca="1">IF(WEEKDAY(DE$6,2)&gt;5,"w",IF(ISERROR(VLOOKUP(DE$6,fériés,1,FALSE)),(SUM($H$1:DE$1)&gt;SUM($F$47:$F48))*(SUM($H$1:DE$1)&lt;=SUM($F$47:$F49))*1,"F"))</f>
        <v>0</v>
      </c>
      <c r="DF49" s="65">
        <f ca="1">IF(WEEKDAY(DF$6,2)&gt;5,"w",IF(ISERROR(VLOOKUP(DF$6,fériés,1,FALSE)),(SUM($H$1:DF$1)&gt;SUM($F$47:$F48))*(SUM($H$1:DF$1)&lt;=SUM($F$47:$F49))*1,"F"))</f>
        <v>0</v>
      </c>
      <c r="DG49" s="65">
        <f ca="1">IF(WEEKDAY(DG$6,2)&gt;5,"w",IF(ISERROR(VLOOKUP(DG$6,fériés,1,FALSE)),(SUM($H$1:DG$1)&gt;SUM($F$47:$F48))*(SUM($H$1:DG$1)&lt;=SUM($F$47:$F49))*1,"F"))</f>
        <v>0</v>
      </c>
      <c r="DH49" s="65">
        <f ca="1">IF(WEEKDAY(DH$6,2)&gt;5,"w",IF(ISERROR(VLOOKUP(DH$6,fériés,1,FALSE)),(SUM($H$1:DH$1)&gt;SUM($F$47:$F48))*(SUM($H$1:DH$1)&lt;=SUM($F$47:$F49))*1,"F"))</f>
        <v>0</v>
      </c>
      <c r="DI49" s="65">
        <f ca="1">IF(WEEKDAY(DI$6,2)&gt;5,"w",IF(ISERROR(VLOOKUP(DI$6,fériés,1,FALSE)),(SUM($H$1:DI$1)&gt;SUM($F$47:$F48))*(SUM($H$1:DI$1)&lt;=SUM($F$47:$F49))*1,"F"))</f>
        <v>0</v>
      </c>
      <c r="DJ49" s="65">
        <f ca="1">IF(WEEKDAY(DJ$6,2)&gt;5,"w",IF(ISERROR(VLOOKUP(DJ$6,fériés,1,FALSE)),(SUM($H$1:DJ$1)&gt;SUM($F$47:$F48))*(SUM($H$1:DJ$1)&lt;=SUM($F$47:$F49))*1,"F"))</f>
        <v>0</v>
      </c>
      <c r="DK49" s="65">
        <f ca="1">IF(WEEKDAY(DK$6,2)&gt;5,"w",IF(ISERROR(VLOOKUP(DK$6,fériés,1,FALSE)),(SUM($H$1:DK$1)&gt;SUM($F$47:$F48))*(SUM($H$1:DK$1)&lt;=SUM($F$47:$F49))*1,"F"))</f>
        <v>0</v>
      </c>
      <c r="DL49" s="65">
        <f ca="1">IF(WEEKDAY(DL$6,2)&gt;5,"w",IF(ISERROR(VLOOKUP(DL$6,fériés,1,FALSE)),(SUM($H$1:DL$1)&gt;SUM($F$47:$F48))*(SUM($H$1:DL$1)&lt;=SUM($F$47:$F49))*1,"F"))</f>
        <v>0</v>
      </c>
      <c r="DM49" s="65">
        <f ca="1">IF(WEEKDAY(DM$6,2)&gt;5,"w",IF(ISERROR(VLOOKUP(DM$6,fériés,1,FALSE)),(SUM($H$1:DM$1)&gt;SUM($F$47:$F48))*(SUM($H$1:DM$1)&lt;=SUM($F$47:$F49))*1,"F"))</f>
        <v>0</v>
      </c>
      <c r="DN49" s="65">
        <f ca="1">IF(WEEKDAY(DN$6,2)&gt;5,"w",IF(ISERROR(VLOOKUP(DN$6,fériés,1,FALSE)),(SUM($H$1:DN$1)&gt;SUM($F$47:$F48))*(SUM($H$1:DN$1)&lt;=SUM($F$47:$F49))*1,"F"))</f>
        <v>0</v>
      </c>
      <c r="DO49" s="65">
        <f ca="1">IF(WEEKDAY(DO$6,2)&gt;5,"w",IF(ISERROR(VLOOKUP(DO$6,fériés,1,FALSE)),(SUM($H$1:DO$1)&gt;SUM($F$47:$F48))*(SUM($H$1:DO$1)&lt;=SUM($F$47:$F49))*1,"F"))</f>
        <v>0</v>
      </c>
      <c r="DP49" s="65">
        <f ca="1">IF(WEEKDAY(DP$6,2)&gt;5,"w",IF(ISERROR(VLOOKUP(DP$6,fériés,1,FALSE)),(SUM($H$1:DP$1)&gt;SUM($F$47:$F48))*(SUM($H$1:DP$1)&lt;=SUM($F$47:$F49))*1,"F"))</f>
        <v>0</v>
      </c>
      <c r="DQ49" s="65">
        <f ca="1">IF(WEEKDAY(DQ$6,2)&gt;5,"w",IF(ISERROR(VLOOKUP(DQ$6,fériés,1,FALSE)),(SUM($H$1:DQ$1)&gt;SUM($F$47:$F48))*(SUM($H$1:DQ$1)&lt;=SUM($F$47:$F49))*1,"F"))</f>
        <v>0</v>
      </c>
      <c r="DR49" s="65">
        <f ca="1">IF(WEEKDAY(DR$6,2)&gt;5,"w",IF(ISERROR(VLOOKUP(DR$6,fériés,1,FALSE)),(SUM($H$1:DR$1)&gt;SUM($F$47:$F48))*(SUM($H$1:DR$1)&lt;=SUM($F$47:$F49))*1,"F"))</f>
        <v>0</v>
      </c>
      <c r="DS49" s="65">
        <f ca="1">IF(WEEKDAY(DS$6,2)&gt;5,"w",IF(ISERROR(VLOOKUP(DS$6,fériés,1,FALSE)),(SUM($H$1:DS$1)&gt;SUM($F$47:$F48))*(SUM($H$1:DS$1)&lt;=SUM($F$47:$F49))*1,"F"))</f>
        <v>0</v>
      </c>
      <c r="DT49" s="65">
        <f ca="1">IF(WEEKDAY(DT$6,2)&gt;5,"w",IF(ISERROR(VLOOKUP(DT$6,fériés,1,FALSE)),(SUM($H$1:DT$1)&gt;SUM($F$47:$F48))*(SUM($H$1:DT$1)&lt;=SUM($F$47:$F49))*1,"F"))</f>
        <v>0</v>
      </c>
      <c r="DU49" s="65">
        <f ca="1">IF(WEEKDAY(DU$6,2)&gt;5,"w",IF(ISERROR(VLOOKUP(DU$6,fériés,1,FALSE)),(SUM($H$1:DU$1)&gt;SUM($F$47:$F48))*(SUM($H$1:DU$1)&lt;=SUM($F$47:$F49))*1,"F"))</f>
        <v>0</v>
      </c>
      <c r="DV49" s="65">
        <f ca="1">IF(WEEKDAY(DV$6,2)&gt;5,"w",IF(ISERROR(VLOOKUP(DV$6,fériés,1,FALSE)),(SUM($H$1:DV$1)&gt;SUM($F$47:$F48))*(SUM($H$1:DV$1)&lt;=SUM($F$47:$F49))*1,"F"))</f>
        <v>0</v>
      </c>
      <c r="DW49" s="65">
        <f ca="1">IF(WEEKDAY(DW$6,2)&gt;5,"w",IF(ISERROR(VLOOKUP(DW$6,fériés,1,FALSE)),(SUM($H$1:DW$1)&gt;SUM($F$47:$F48))*(SUM($H$1:DW$1)&lt;=SUM($F$47:$F49))*1,"F"))</f>
        <v>0</v>
      </c>
      <c r="DX49" s="65">
        <f ca="1">IF(WEEKDAY(DX$6,2)&gt;5,"w",IF(ISERROR(VLOOKUP(DX$6,fériés,1,FALSE)),(SUM($H$1:DX$1)&gt;SUM($F$47:$F48))*(SUM($H$1:DX$1)&lt;=SUM($F$47:$F49))*1,"F"))</f>
        <v>0</v>
      </c>
      <c r="DY49" s="65">
        <f ca="1">IF(WEEKDAY(DY$6,2)&gt;5,"w",IF(ISERROR(VLOOKUP(DY$6,fériés,1,FALSE)),(SUM($H$1:DY$1)&gt;SUM($F$47:$F48))*(SUM($H$1:DY$1)&lt;=SUM($F$47:$F49))*1,"F"))</f>
        <v>0</v>
      </c>
      <c r="DZ49" s="65">
        <f ca="1">IF(WEEKDAY(DZ$6,2)&gt;5,"w",IF(ISERROR(VLOOKUP(DZ$6,fériés,1,FALSE)),(SUM($H$1:DZ$1)&gt;SUM($F$47:$F48))*(SUM($H$1:DZ$1)&lt;=SUM($F$47:$F49))*1,"F"))</f>
        <v>0</v>
      </c>
      <c r="EA49" s="65">
        <f ca="1">IF(WEEKDAY(EA$6,2)&gt;5,"w",IF(ISERROR(VLOOKUP(EA$6,fériés,1,FALSE)),(SUM($H$1:EA$1)&gt;SUM($F$47:$F48))*(SUM($H$1:EA$1)&lt;=SUM($F$47:$F49))*1,"F"))</f>
        <v>0</v>
      </c>
      <c r="EB49" s="65">
        <f ca="1">IF(WEEKDAY(EB$6,2)&gt;5,"w",IF(ISERROR(VLOOKUP(EB$6,fériés,1,FALSE)),(SUM($H$1:EB$1)&gt;SUM($F$47:$F48))*(SUM($H$1:EB$1)&lt;=SUM($F$47:$F49))*1,"F"))</f>
        <v>0</v>
      </c>
      <c r="EC49" s="65">
        <f ca="1">IF(WEEKDAY(EC$6,2)&gt;5,"w",IF(ISERROR(VLOOKUP(EC$6,fériés,1,FALSE)),(SUM($H$1:EC$1)&gt;SUM($F$47:$F48))*(SUM($H$1:EC$1)&lt;=SUM($F$47:$F49))*1,"F"))</f>
        <v>0</v>
      </c>
      <c r="ED49" s="65">
        <f ca="1">IF(WEEKDAY(ED$6,2)&gt;5,"w",IF(ISERROR(VLOOKUP(ED$6,fériés,1,FALSE)),(SUM($H$1:ED$1)&gt;SUM($F$47:$F48))*(SUM($H$1:ED$1)&lt;=SUM($F$47:$F49))*1,"F"))</f>
        <v>0</v>
      </c>
      <c r="EE49" s="65">
        <f ca="1">IF(WEEKDAY(EE$6,2)&gt;5,"w",IF(ISERROR(VLOOKUP(EE$6,fériés,1,FALSE)),(SUM($H$1:EE$1)&gt;SUM($F$47:$F48))*(SUM($H$1:EE$1)&lt;=SUM($F$47:$F49))*1,"F"))</f>
        <v>0</v>
      </c>
      <c r="EF49" s="65" t="str">
        <f ca="1">IF(WEEKDAY(EF$6,2)&gt;5,"w",IF(ISERROR(VLOOKUP(EF$6,fériés,1,FALSE)),(SUM($H$1:EF$1)&gt;SUM($F$47:$F48))*(SUM($H$1:EF$1)&lt;=SUM($F$47:$F49))*1,"F"))</f>
        <v>w</v>
      </c>
      <c r="EG49" s="65" t="str">
        <f ca="1">IF(WEEKDAY(EG$6,2)&gt;5,"w",IF(ISERROR(VLOOKUP(EG$6,fériés,1,FALSE)),(SUM($H$1:EG$1)&gt;SUM($F$47:$F48))*(SUM($H$1:EG$1)&lt;=SUM($F$47:$F49))*1,"F"))</f>
        <v>w</v>
      </c>
      <c r="EH49" s="65" t="str">
        <f ca="1">IF(WEEKDAY(EH$6,2)&gt;5,"w",IF(ISERROR(VLOOKUP(EH$6,fériés,1,FALSE)),(SUM($H$1:EH$1)&gt;SUM($F$47:$F48))*(SUM($H$1:EH$1)&lt;=SUM($F$47:$F49))*1,"F"))</f>
        <v>w</v>
      </c>
      <c r="EI49" s="65" t="str">
        <f ca="1">IF(WEEKDAY(EI$6,2)&gt;5,"w",IF(ISERROR(VLOOKUP(EI$6,fériés,1,FALSE)),(SUM($H$1:EI$1)&gt;SUM($F$47:$F48))*(SUM($H$1:EI$1)&lt;=SUM($F$47:$F49))*1,"F"))</f>
        <v>w</v>
      </c>
      <c r="EJ49" s="65" t="str">
        <f ca="1">IF(WEEKDAY(EJ$6,2)&gt;5,"w",IF(ISERROR(VLOOKUP(EJ$6,fériés,1,FALSE)),(SUM($H$1:EJ$1)&gt;SUM($F$47:$F48))*(SUM($H$1:EJ$1)&lt;=SUM($F$47:$F49))*1,"F"))</f>
        <v>w</v>
      </c>
      <c r="EK49" s="65" t="str">
        <f ca="1">IF(WEEKDAY(EK$6,2)&gt;5,"w",IF(ISERROR(VLOOKUP(EK$6,fériés,1,FALSE)),(SUM($H$1:EK$1)&gt;SUM($F$47:$F48))*(SUM($H$1:EK$1)&lt;=SUM($F$47:$F49))*1,"F"))</f>
        <v>w</v>
      </c>
      <c r="EL49" s="65" t="str">
        <f ca="1">IF(WEEKDAY(EL$6,2)&gt;5,"w",IF(ISERROR(VLOOKUP(EL$6,fériés,1,FALSE)),(SUM($H$1:EL$1)&gt;SUM($F$47:$F48))*(SUM($H$1:EL$1)&lt;=SUM($F$47:$F49))*1,"F"))</f>
        <v>w</v>
      </c>
      <c r="EM49" s="65" t="str">
        <f ca="1">IF(WEEKDAY(EM$6,2)&gt;5,"w",IF(ISERROR(VLOOKUP(EM$6,fériés,1,FALSE)),(SUM($H$1:EM$1)&gt;SUM($F$47:$F48))*(SUM($H$1:EM$1)&lt;=SUM($F$47:$F49))*1,"F"))</f>
        <v>w</v>
      </c>
      <c r="EN49" s="65" t="str">
        <f ca="1">IF(WEEKDAY(EN$6,2)&gt;5,"w",IF(ISERROR(VLOOKUP(EN$6,fériés,1,FALSE)),(SUM($H$1:EN$1)&gt;SUM($F$47:$F48))*(SUM($H$1:EN$1)&lt;=SUM($F$47:$F49))*1,"F"))</f>
        <v>w</v>
      </c>
      <c r="EO49" s="65" t="str">
        <f ca="1">IF(WEEKDAY(EO$6,2)&gt;5,"w",IF(ISERROR(VLOOKUP(EO$6,fériés,1,FALSE)),(SUM($H$1:EO$1)&gt;SUM($F$47:$F48))*(SUM($H$1:EO$1)&lt;=SUM($F$47:$F49))*1,"F"))</f>
        <v>w</v>
      </c>
      <c r="EP49" s="65" t="str">
        <f ca="1">IF(WEEKDAY(EP$6,2)&gt;5,"w",IF(ISERROR(VLOOKUP(EP$6,fériés,1,FALSE)),(SUM($H$1:EP$1)&gt;SUM($F$47:$F48))*(SUM($H$1:EP$1)&lt;=SUM($F$47:$F49))*1,"F"))</f>
        <v>w</v>
      </c>
      <c r="EQ49" s="65" t="str">
        <f ca="1">IF(WEEKDAY(EQ$6,2)&gt;5,"w",IF(ISERROR(VLOOKUP(EQ$6,fériés,1,FALSE)),(SUM($H$1:EQ$1)&gt;SUM($F$47:$F48))*(SUM($H$1:EQ$1)&lt;=SUM($F$47:$F49))*1,"F"))</f>
        <v>w</v>
      </c>
      <c r="ER49" s="65" t="str">
        <f ca="1">IF(WEEKDAY(ER$6,2)&gt;5,"w",IF(ISERROR(VLOOKUP(ER$6,fériés,1,FALSE)),(SUM($H$1:ER$1)&gt;SUM($F$47:$F48))*(SUM($H$1:ER$1)&lt;=SUM($F$47:$F49))*1,"F"))</f>
        <v>w</v>
      </c>
      <c r="ES49" s="65" t="str">
        <f ca="1">IF(WEEKDAY(ES$6,2)&gt;5,"w",IF(ISERROR(VLOOKUP(ES$6,fériés,1,FALSE)),(SUM($H$1:ES$1)&gt;SUM($F$47:$F48))*(SUM($H$1:ES$1)&lt;=SUM($F$47:$F49))*1,"F"))</f>
        <v>w</v>
      </c>
      <c r="ET49" s="65" t="str">
        <f ca="1">IF(WEEKDAY(ET$6,2)&gt;5,"w",IF(ISERROR(VLOOKUP(ET$6,fériés,1,FALSE)),(SUM($H$1:ET$1)&gt;SUM($F$47:$F48))*(SUM($H$1:ET$1)&lt;=SUM($F$47:$F49))*1,"F"))</f>
        <v>w</v>
      </c>
      <c r="EU49" s="65" t="str">
        <f ca="1">IF(WEEKDAY(EU$6,2)&gt;5,"w",IF(ISERROR(VLOOKUP(EU$6,fériés,1,FALSE)),(SUM($H$1:EU$1)&gt;SUM($F$47:$F48))*(SUM($H$1:EU$1)&lt;=SUM($F$47:$F49))*1,"F"))</f>
        <v>w</v>
      </c>
      <c r="EV49" s="65" t="str">
        <f ca="1">IF(WEEKDAY(EV$6,2)&gt;5,"w",IF(ISERROR(VLOOKUP(EV$6,fériés,1,FALSE)),(SUM($H$1:EV$1)&gt;SUM($F$47:$F48))*(SUM($H$1:EV$1)&lt;=SUM($F$47:$F49))*1,"F"))</f>
        <v>w</v>
      </c>
      <c r="EW49" s="65" t="str">
        <f ca="1">IF(WEEKDAY(EW$6,2)&gt;5,"w",IF(ISERROR(VLOOKUP(EW$6,fériés,1,FALSE)),(SUM($H$1:EW$1)&gt;SUM($F$47:$F48))*(SUM($H$1:EW$1)&lt;=SUM($F$47:$F49))*1,"F"))</f>
        <v>w</v>
      </c>
      <c r="EX49" s="65" t="str">
        <f ca="1">IF(WEEKDAY(EX$6,2)&gt;5,"w",IF(ISERROR(VLOOKUP(EX$6,fériés,1,FALSE)),(SUM($H$1:EX$1)&gt;SUM($F$47:$F48))*(SUM($H$1:EX$1)&lt;=SUM($F$47:$F49))*1,"F"))</f>
        <v>w</v>
      </c>
      <c r="EY49" s="65" t="str">
        <f ca="1">IF(WEEKDAY(EY$6,2)&gt;5,"w",IF(ISERROR(VLOOKUP(EY$6,fériés,1,FALSE)),(SUM($H$1:EY$1)&gt;SUM($F$47:$F48))*(SUM($H$1:EY$1)&lt;=SUM($F$47:$F49))*1,"F"))</f>
        <v>w</v>
      </c>
      <c r="EZ49" s="65">
        <f ca="1">IF(WEEKDAY(EZ$6,2)&gt;5,"w",IF(ISERROR(VLOOKUP(EZ$6,fériés,1,FALSE)),(SUM($H$1:EZ$1)&gt;SUM($F$47:$F48))*(SUM($H$1:EZ$1)&lt;=SUM($F$47:$F49))*1,"F"))</f>
        <v>0</v>
      </c>
      <c r="FA49" s="65">
        <f ca="1">IF(WEEKDAY(FA$6,2)&gt;5,"w",IF(ISERROR(VLOOKUP(FA$6,fériés,1,FALSE)),(SUM($H$1:FA$1)&gt;SUM($F$47:$F48))*(SUM($H$1:FA$1)&lt;=SUM($F$47:$F49))*1,"F"))</f>
        <v>0</v>
      </c>
      <c r="FB49" s="65">
        <f ca="1">IF(WEEKDAY(FB$6,2)&gt;5,"w",IF(ISERROR(VLOOKUP(FB$6,fériés,1,FALSE)),(SUM($H$1:FB$1)&gt;SUM($F$47:$F48))*(SUM($H$1:FB$1)&lt;=SUM($F$47:$F49))*1,"F"))</f>
        <v>0</v>
      </c>
      <c r="FC49" s="65">
        <f ca="1">IF(WEEKDAY(FC$6,2)&gt;5,"w",IF(ISERROR(VLOOKUP(FC$6,fériés,1,FALSE)),(SUM($H$1:FC$1)&gt;SUM($F$47:$F48))*(SUM($H$1:FC$1)&lt;=SUM($F$47:$F49))*1,"F"))</f>
        <v>0</v>
      </c>
      <c r="FD49" s="65">
        <f ca="1">IF(WEEKDAY(FD$6,2)&gt;5,"w",IF(ISERROR(VLOOKUP(FD$6,fériés,1,FALSE)),(SUM($H$1:FD$1)&gt;SUM($F$47:$F48))*(SUM($H$1:FD$1)&lt;=SUM($F$47:$F49))*1,"F"))</f>
        <v>0</v>
      </c>
      <c r="FE49" s="65">
        <f ca="1">IF(WEEKDAY(FE$6,2)&gt;5,"w",IF(ISERROR(VLOOKUP(FE$6,fériés,1,FALSE)),(SUM($H$1:FE$1)&gt;SUM($F$47:$F48))*(SUM($H$1:FE$1)&lt;=SUM($F$47:$F49))*1,"F"))</f>
        <v>0</v>
      </c>
      <c r="FF49" s="65">
        <f ca="1">IF(WEEKDAY(FF$6,2)&gt;5,"w",IF(ISERROR(VLOOKUP(FF$6,fériés,1,FALSE)),(SUM($H$1:FF$1)&gt;SUM($F$47:$F48))*(SUM($H$1:FF$1)&lt;=SUM($F$47:$F49))*1,"F"))</f>
        <v>0</v>
      </c>
      <c r="FG49" s="65">
        <f ca="1">IF(WEEKDAY(FG$6,2)&gt;5,"w",IF(ISERROR(VLOOKUP(FG$6,fériés,1,FALSE)),(SUM($H$1:FG$1)&gt;SUM($F$47:$F48))*(SUM($H$1:FG$1)&lt;=SUM($F$47:$F49))*1,"F"))</f>
        <v>0</v>
      </c>
      <c r="FH49" s="65">
        <f ca="1">IF(WEEKDAY(FH$6,2)&gt;5,"w",IF(ISERROR(VLOOKUP(FH$6,fériés,1,FALSE)),(SUM($H$1:FH$1)&gt;SUM($F$47:$F48))*(SUM($H$1:FH$1)&lt;=SUM($F$47:$F49))*1,"F"))</f>
        <v>0</v>
      </c>
      <c r="FI49" s="65">
        <f ca="1">IF(WEEKDAY(FI$6,2)&gt;5,"w",IF(ISERROR(VLOOKUP(FI$6,fériés,1,FALSE)),(SUM($H$1:FI$1)&gt;SUM($F$47:$F48))*(SUM($H$1:FI$1)&lt;=SUM($F$47:$F49))*1,"F"))</f>
        <v>0</v>
      </c>
      <c r="FJ49" s="65">
        <f ca="1">IF(WEEKDAY(FJ$6,2)&gt;5,"w",IF(ISERROR(VLOOKUP(FJ$6,fériés,1,FALSE)),(SUM($H$1:FJ$1)&gt;SUM($F$47:$F48))*(SUM($H$1:FJ$1)&lt;=SUM($F$47:$F49))*1,"F"))</f>
        <v>0</v>
      </c>
      <c r="FK49" s="65">
        <f ca="1">IF(WEEKDAY(FK$6,2)&gt;5,"w",IF(ISERROR(VLOOKUP(FK$6,fériés,1,FALSE)),(SUM($H$1:FK$1)&gt;SUM($F$47:$F48))*(SUM($H$1:FK$1)&lt;=SUM($F$47:$F49))*1,"F"))</f>
        <v>0</v>
      </c>
      <c r="FL49" s="65">
        <f ca="1">IF(WEEKDAY(FL$6,2)&gt;5,"w",IF(ISERROR(VLOOKUP(FL$6,fériés,1,FALSE)),(SUM($H$1:FL$1)&gt;SUM($F$47:$F48))*(SUM($H$1:FL$1)&lt;=SUM($F$47:$F49))*1,"F"))</f>
        <v>0</v>
      </c>
      <c r="FM49" s="65">
        <f ca="1">IF(WEEKDAY(FM$6,2)&gt;5,"w",IF(ISERROR(VLOOKUP(FM$6,fériés,1,FALSE)),(SUM($H$1:FM$1)&gt;SUM($F$47:$F48))*(SUM($H$1:FM$1)&lt;=SUM($F$47:$F49))*1,"F"))</f>
        <v>0</v>
      </c>
      <c r="FN49" s="65">
        <f ca="1">IF(WEEKDAY(FN$6,2)&gt;5,"w",IF(ISERROR(VLOOKUP(FN$6,fériés,1,FALSE)),(SUM($H$1:FN$1)&gt;SUM($F$47:$F48))*(SUM($H$1:FN$1)&lt;=SUM($F$47:$F49))*1,"F"))</f>
        <v>0</v>
      </c>
      <c r="FO49" s="65">
        <f ca="1">IF(WEEKDAY(FO$6,2)&gt;5,"w",IF(ISERROR(VLOOKUP(FO$6,fériés,1,FALSE)),(SUM($H$1:FO$1)&gt;SUM($F$47:$F48))*(SUM($H$1:FO$1)&lt;=SUM($F$47:$F49))*1,"F"))</f>
        <v>0</v>
      </c>
      <c r="FP49" s="65">
        <f ca="1">IF(WEEKDAY(FP$6,2)&gt;5,"w",IF(ISERROR(VLOOKUP(FP$6,fériés,1,FALSE)),(SUM($H$1:FP$1)&gt;SUM($F$47:$F48))*(SUM($H$1:FP$1)&lt;=SUM($F$47:$F49))*1,"F"))</f>
        <v>0</v>
      </c>
      <c r="FQ49" s="65">
        <f ca="1">IF(WEEKDAY(FQ$6,2)&gt;5,"w",IF(ISERROR(VLOOKUP(FQ$6,fériés,1,FALSE)),(SUM($H$1:FQ$1)&gt;SUM($F$47:$F48))*(SUM($H$1:FQ$1)&lt;=SUM($F$47:$F49))*1,"F"))</f>
        <v>0</v>
      </c>
      <c r="FR49" s="65">
        <f ca="1">IF(WEEKDAY(FR$6,2)&gt;5,"w",IF(ISERROR(VLOOKUP(FR$6,fériés,1,FALSE)),(SUM($H$1:FR$1)&gt;SUM($F$47:$F48))*(SUM($H$1:FR$1)&lt;=SUM($F$47:$F49))*1,"F"))</f>
        <v>0</v>
      </c>
      <c r="FS49" s="65">
        <f ca="1">IF(WEEKDAY(FS$6,2)&gt;5,"w",IF(ISERROR(VLOOKUP(FS$6,fériés,1,FALSE)),(SUM($H$1:FS$1)&gt;SUM($F$47:$F48))*(SUM($H$1:FS$1)&lt;=SUM($F$47:$F49))*1,"F"))</f>
        <v>0</v>
      </c>
      <c r="FT49" s="65">
        <f ca="1">IF(WEEKDAY(FT$6,2)&gt;5,"w",IF(ISERROR(VLOOKUP(FT$6,fériés,1,FALSE)),(SUM($H$1:FT$1)&gt;SUM($F$47:$F48))*(SUM($H$1:FT$1)&lt;=SUM($F$47:$F49))*1,"F"))</f>
        <v>0</v>
      </c>
      <c r="FU49" s="65">
        <f ca="1">IF(WEEKDAY(FU$6,2)&gt;5,"w",IF(ISERROR(VLOOKUP(FU$6,fériés,1,FALSE)),(SUM($H$1:FU$1)&gt;SUM($F$47:$F48))*(SUM($H$1:FU$1)&lt;=SUM($F$47:$F49))*1,"F"))</f>
        <v>0</v>
      </c>
      <c r="FV49" s="65">
        <f ca="1">IF(WEEKDAY(FV$6,2)&gt;5,"w",IF(ISERROR(VLOOKUP(FV$6,fériés,1,FALSE)),(SUM($H$1:FV$1)&gt;SUM($F$47:$F48))*(SUM($H$1:FV$1)&lt;=SUM($F$47:$F49))*1,"F"))</f>
        <v>0</v>
      </c>
      <c r="FW49" s="65">
        <f ca="1">IF(WEEKDAY(FW$6,2)&gt;5,"w",IF(ISERROR(VLOOKUP(FW$6,fériés,1,FALSE)),(SUM($H$1:FW$1)&gt;SUM($F$47:$F48))*(SUM($H$1:FW$1)&lt;=SUM($F$47:$F49))*1,"F"))</f>
        <v>0</v>
      </c>
      <c r="FX49" s="65">
        <f ca="1">IF(WEEKDAY(FX$6,2)&gt;5,"w",IF(ISERROR(VLOOKUP(FX$6,fériés,1,FALSE)),(SUM($H$1:FX$1)&gt;SUM($F$47:$F48))*(SUM($H$1:FX$1)&lt;=SUM($F$47:$F49))*1,"F"))</f>
        <v>0</v>
      </c>
      <c r="FY49" s="65">
        <f ca="1">IF(WEEKDAY(FY$6,2)&gt;5,"w",IF(ISERROR(VLOOKUP(FY$6,fériés,1,FALSE)),(SUM($H$1:FY$1)&gt;SUM($F$47:$F48))*(SUM($H$1:FY$1)&lt;=SUM($F$47:$F49))*1,"F"))</f>
        <v>0</v>
      </c>
      <c r="FZ49" s="65">
        <f ca="1">IF(WEEKDAY(FZ$6,2)&gt;5,"w",IF(ISERROR(VLOOKUP(FZ$6,fériés,1,FALSE)),(SUM($H$1:FZ$1)&gt;SUM($F$47:$F48))*(SUM($H$1:FZ$1)&lt;=SUM($F$47:$F49))*1,"F"))</f>
        <v>0</v>
      </c>
      <c r="GA49" s="65">
        <f ca="1">IF(WEEKDAY(GA$6,2)&gt;5,"w",IF(ISERROR(VLOOKUP(GA$6,fériés,1,FALSE)),(SUM($H$1:GA$1)&gt;SUM($F$47:$F48))*(SUM($H$1:GA$1)&lt;=SUM($F$47:$F49))*1,"F"))</f>
        <v>0</v>
      </c>
      <c r="GB49" s="65">
        <f ca="1">IF(WEEKDAY(GB$6,2)&gt;5,"w",IF(ISERROR(VLOOKUP(GB$6,fériés,1,FALSE)),(SUM($H$1:GB$1)&gt;SUM($F$47:$F48))*(SUM($H$1:GB$1)&lt;=SUM($F$47:$F49))*1,"F"))</f>
        <v>0</v>
      </c>
      <c r="GC49" s="65">
        <f ca="1">IF(WEEKDAY(GC$6,2)&gt;5,"w",IF(ISERROR(VLOOKUP(GC$6,fériés,1,FALSE)),(SUM($H$1:GC$1)&gt;SUM($F$47:$F48))*(SUM($H$1:GC$1)&lt;=SUM($F$47:$F49))*1,"F"))</f>
        <v>0</v>
      </c>
      <c r="GD49" s="65">
        <f ca="1">IF(WEEKDAY(GD$6,2)&gt;5,"w",IF(ISERROR(VLOOKUP(GD$6,fériés,1,FALSE)),(SUM($H$1:GD$1)&gt;SUM($F$47:$F48))*(SUM($H$1:GD$1)&lt;=SUM($F$47:$F49))*1,"F"))</f>
        <v>0</v>
      </c>
      <c r="GE49" s="65">
        <f ca="1">IF(WEEKDAY(GE$6,2)&gt;5,"w",IF(ISERROR(VLOOKUP(GE$6,fériés,1,FALSE)),(SUM($H$1:GE$1)&gt;SUM($F$47:$F48))*(SUM($H$1:GE$1)&lt;=SUM($F$47:$F49))*1,"F"))</f>
        <v>0</v>
      </c>
      <c r="GF49" s="65">
        <f ca="1">IF(WEEKDAY(GF$6,2)&gt;5,"w",IF(ISERROR(VLOOKUP(GF$6,fériés,1,FALSE)),(SUM($H$1:GF$1)&gt;SUM($F$47:$F48))*(SUM($H$1:GF$1)&lt;=SUM($F$47:$F49))*1,"F"))</f>
        <v>0</v>
      </c>
      <c r="GG49" s="65">
        <f ca="1">IF(WEEKDAY(GG$6,2)&gt;5,"w",IF(ISERROR(VLOOKUP(GG$6,fériés,1,FALSE)),(SUM($H$1:GG$1)&gt;SUM($F$47:$F48))*(SUM($H$1:GG$1)&lt;=SUM($F$47:$F49))*1,"F"))</f>
        <v>0</v>
      </c>
      <c r="GH49" s="65">
        <f ca="1">IF(WEEKDAY(GH$6,2)&gt;5,"w",IF(ISERROR(VLOOKUP(GH$6,fériés,1,FALSE)),(SUM($H$1:GH$1)&gt;SUM($F$47:$F48))*(SUM($H$1:GH$1)&lt;=SUM($F$47:$F49))*1,"F"))</f>
        <v>0</v>
      </c>
      <c r="GI49" s="65">
        <f ca="1">IF(WEEKDAY(GI$6,2)&gt;5,"w",IF(ISERROR(VLOOKUP(GI$6,fériés,1,FALSE)),(SUM($H$1:GI$1)&gt;SUM($F$47:$F48))*(SUM($H$1:GI$1)&lt;=SUM($F$47:$F49))*1,"F"))</f>
        <v>0</v>
      </c>
      <c r="GJ49" s="65">
        <f ca="1">IF(WEEKDAY(GJ$6,2)&gt;5,"w",IF(ISERROR(VLOOKUP(GJ$6,fériés,1,FALSE)),(SUM($H$1:GJ$1)&gt;SUM($F$47:$F48))*(SUM($H$1:GJ$1)&lt;=SUM($F$47:$F49))*1,"F"))</f>
        <v>0</v>
      </c>
      <c r="GK49" s="65">
        <f ca="1">IF(WEEKDAY(GK$6,2)&gt;5,"w",IF(ISERROR(VLOOKUP(GK$6,fériés,1,FALSE)),(SUM($H$1:GK$1)&gt;SUM($F$47:$F48))*(SUM($H$1:GK$1)&lt;=SUM($F$47:$F49))*1,"F"))</f>
        <v>0</v>
      </c>
      <c r="GL49" s="65">
        <f ca="1">IF(WEEKDAY(GL$6,2)&gt;5,"w",IF(ISERROR(VLOOKUP(GL$6,fériés,1,FALSE)),(SUM($H$1:GL$1)&gt;SUM($F$47:$F48))*(SUM($H$1:GL$1)&lt;=SUM($F$47:$F49))*1,"F"))</f>
        <v>0</v>
      </c>
      <c r="GM49" s="65">
        <f ca="1">IF(WEEKDAY(GM$6,2)&gt;5,"w",IF(ISERROR(VLOOKUP(GM$6,fériés,1,FALSE)),(SUM($H$1:GM$1)&gt;SUM($F$47:$F48))*(SUM($H$1:GM$1)&lt;=SUM($F$47:$F49))*1,"F"))</f>
        <v>0</v>
      </c>
      <c r="GN49" s="65">
        <f ca="1">IF(WEEKDAY(GN$6,2)&gt;5,"w",IF(ISERROR(VLOOKUP(GN$6,fériés,1,FALSE)),(SUM($H$1:GN$1)&gt;SUM($F$47:$F48))*(SUM($H$1:GN$1)&lt;=SUM($F$47:$F49))*1,"F"))</f>
        <v>0</v>
      </c>
      <c r="GO49" s="65">
        <f ca="1">IF(WEEKDAY(GO$6,2)&gt;5,"w",IF(ISERROR(VLOOKUP(GO$6,fériés,1,FALSE)),(SUM($H$1:GO$1)&gt;SUM($F$47:$F48))*(SUM($H$1:GO$1)&lt;=SUM($F$47:$F49))*1,"F"))</f>
        <v>0</v>
      </c>
      <c r="GP49" s="65">
        <f ca="1">IF(WEEKDAY(GP$6,2)&gt;5,"w",IF(ISERROR(VLOOKUP(GP$6,fériés,1,FALSE)),(SUM($H$1:GP$1)&gt;SUM($F$47:$F48))*(SUM($H$1:GP$1)&lt;=SUM($F$47:$F49))*1,"F"))</f>
        <v>0</v>
      </c>
      <c r="GQ49" s="65">
        <f ca="1">IF(WEEKDAY(GQ$6,2)&gt;5,"w",IF(ISERROR(VLOOKUP(GQ$6,fériés,1,FALSE)),(SUM($H$1:GQ$1)&gt;SUM($F$47:$F48))*(SUM($H$1:GQ$1)&lt;=SUM($F$47:$F49))*1,"F"))</f>
        <v>0</v>
      </c>
      <c r="GR49" s="65">
        <f ca="1">IF(WEEKDAY(GR$6,2)&gt;5,"w",IF(ISERROR(VLOOKUP(GR$6,fériés,1,FALSE)),(SUM($H$1:GR$1)&gt;SUM($F$47:$F48))*(SUM($H$1:GR$1)&lt;=SUM($F$47:$F49))*1,"F"))</f>
        <v>0</v>
      </c>
      <c r="GS49" s="65">
        <f ca="1">IF(WEEKDAY(GS$6,2)&gt;5,"w",IF(ISERROR(VLOOKUP(GS$6,fériés,1,FALSE)),(SUM($H$1:GS$1)&gt;SUM($F$47:$F48))*(SUM($H$1:GS$1)&lt;=SUM($F$47:$F49))*1,"F"))</f>
        <v>0</v>
      </c>
      <c r="GT49" s="65">
        <f ca="1">IF(WEEKDAY(GT$6,2)&gt;5,"w",IF(ISERROR(VLOOKUP(GT$6,fériés,1,FALSE)),(SUM($H$1:GT$1)&gt;SUM($F$47:$F48))*(SUM($H$1:GT$1)&lt;=SUM($F$47:$F49))*1,"F"))</f>
        <v>0</v>
      </c>
      <c r="GU49" s="65">
        <f ca="1">IF(WEEKDAY(GU$6,2)&gt;5,"w",IF(ISERROR(VLOOKUP(GU$6,fériés,1,FALSE)),(SUM($H$1:GU$1)&gt;SUM($F$47:$F48))*(SUM($H$1:GU$1)&lt;=SUM($F$47:$F49))*1,"F"))</f>
        <v>0</v>
      </c>
      <c r="GV49" s="65">
        <f ca="1">IF(WEEKDAY(GV$6,2)&gt;5,"w",IF(ISERROR(VLOOKUP(GV$6,fériés,1,FALSE)),(SUM($H$1:GV$1)&gt;SUM($F$47:$F48))*(SUM($H$1:GV$1)&lt;=SUM($F$47:$F49))*1,"F"))</f>
        <v>0</v>
      </c>
      <c r="GW49" s="65">
        <f ca="1">IF(WEEKDAY(GW$6,2)&gt;5,"w",IF(ISERROR(VLOOKUP(GW$6,fériés,1,FALSE)),(SUM($H$1:GW$1)&gt;SUM($F$47:$F48))*(SUM($H$1:GW$1)&lt;=SUM($F$47:$F49))*1,"F"))</f>
        <v>0</v>
      </c>
      <c r="GX49" s="65" t="str">
        <f ca="1">IF(WEEKDAY(GX$6,2)&gt;5,"w",IF(ISERROR(VLOOKUP(GX$6,fériés,1,FALSE)),(SUM($H$1:GX$1)&gt;SUM($F$47:$F48))*(SUM($H$1:GX$1)&lt;=SUM($F$47:$F49))*1,"F"))</f>
        <v>w</v>
      </c>
      <c r="GY49" s="65" t="str">
        <f ca="1">IF(WEEKDAY(GY$6,2)&gt;5,"w",IF(ISERROR(VLOOKUP(GY$6,fériés,1,FALSE)),(SUM($H$1:GY$1)&gt;SUM($F$47:$F48))*(SUM($H$1:GY$1)&lt;=SUM($F$47:$F49))*1,"F"))</f>
        <v>w</v>
      </c>
      <c r="GZ49" s="65" t="str">
        <f ca="1">IF(WEEKDAY(GZ$6,2)&gt;5,"w",IF(ISERROR(VLOOKUP(GZ$6,fériés,1,FALSE)),(SUM($H$1:GZ$1)&gt;SUM($F$47:$F48))*(SUM($H$1:GZ$1)&lt;=SUM($F$47:$F49))*1,"F"))</f>
        <v>w</v>
      </c>
      <c r="HA49" s="65" t="str">
        <f ca="1">IF(WEEKDAY(HA$6,2)&gt;5,"w",IF(ISERROR(VLOOKUP(HA$6,fériés,1,FALSE)),(SUM($H$1:HA$1)&gt;SUM($F$47:$F48))*(SUM($H$1:HA$1)&lt;=SUM($F$47:$F49))*1,"F"))</f>
        <v>w</v>
      </c>
      <c r="HB49" s="65" t="str">
        <f ca="1">IF(WEEKDAY(HB$6,2)&gt;5,"w",IF(ISERROR(VLOOKUP(HB$6,fériés,1,FALSE)),(SUM($H$1:HB$1)&gt;SUM($F$47:$F48))*(SUM($H$1:HB$1)&lt;=SUM($F$47:$F49))*1,"F"))</f>
        <v>w</v>
      </c>
      <c r="HC49" s="65" t="str">
        <f ca="1">IF(WEEKDAY(HC$6,2)&gt;5,"w",IF(ISERROR(VLOOKUP(HC$6,fériés,1,FALSE)),(SUM($H$1:HC$1)&gt;SUM($F$47:$F48))*(SUM($H$1:HC$1)&lt;=SUM($F$47:$F49))*1,"F"))</f>
        <v>w</v>
      </c>
      <c r="HD49" s="65" t="str">
        <f ca="1">IF(WEEKDAY(HD$6,2)&gt;5,"w",IF(ISERROR(VLOOKUP(HD$6,fériés,1,FALSE)),(SUM($H$1:HD$1)&gt;SUM($F$47:$F48))*(SUM($H$1:HD$1)&lt;=SUM($F$47:$F49))*1,"F"))</f>
        <v>w</v>
      </c>
      <c r="HE49" s="65" t="str">
        <f ca="1">IF(WEEKDAY(HE$6,2)&gt;5,"w",IF(ISERROR(VLOOKUP(HE$6,fériés,1,FALSE)),(SUM($H$1:HE$1)&gt;SUM($F$47:$F48))*(SUM($H$1:HE$1)&lt;=SUM($F$47:$F49))*1,"F"))</f>
        <v>w</v>
      </c>
      <c r="HF49" s="65" t="str">
        <f ca="1">IF(WEEKDAY(HF$6,2)&gt;5,"w",IF(ISERROR(VLOOKUP(HF$6,fériés,1,FALSE)),(SUM($H$1:HF$1)&gt;SUM($F$47:$F48))*(SUM($H$1:HF$1)&lt;=SUM($F$47:$F49))*1,"F"))</f>
        <v>w</v>
      </c>
      <c r="HG49" s="65" t="str">
        <f ca="1">IF(WEEKDAY(HG$6,2)&gt;5,"w",IF(ISERROR(VLOOKUP(HG$6,fériés,1,FALSE)),(SUM($H$1:HG$1)&gt;SUM($F$47:$F48))*(SUM($H$1:HG$1)&lt;=SUM($F$47:$F49))*1,"F"))</f>
        <v>w</v>
      </c>
      <c r="HH49" s="65" t="str">
        <f ca="1">IF(WEEKDAY(HH$6,2)&gt;5,"w",IF(ISERROR(VLOOKUP(HH$6,fériés,1,FALSE)),(SUM($H$1:HH$1)&gt;SUM($F$47:$F48))*(SUM($H$1:HH$1)&lt;=SUM($F$47:$F49))*1,"F"))</f>
        <v>w</v>
      </c>
      <c r="HI49" s="65" t="str">
        <f ca="1">IF(WEEKDAY(HI$6,2)&gt;5,"w",IF(ISERROR(VLOOKUP(HI$6,fériés,1,FALSE)),(SUM($H$1:HI$1)&gt;SUM($F$47:$F48))*(SUM($H$1:HI$1)&lt;=SUM($F$47:$F49))*1,"F"))</f>
        <v>w</v>
      </c>
      <c r="HJ49" s="65" t="str">
        <f ca="1">IF(WEEKDAY(HJ$6,2)&gt;5,"w",IF(ISERROR(VLOOKUP(HJ$6,fériés,1,FALSE)),(SUM($H$1:HJ$1)&gt;SUM($F$47:$F48))*(SUM($H$1:HJ$1)&lt;=SUM($F$47:$F49))*1,"F"))</f>
        <v>w</v>
      </c>
      <c r="HK49" s="65" t="str">
        <f ca="1">IF(WEEKDAY(HK$6,2)&gt;5,"w",IF(ISERROR(VLOOKUP(HK$6,fériés,1,FALSE)),(SUM($H$1:HK$1)&gt;SUM($F$47:$F48))*(SUM($H$1:HK$1)&lt;=SUM($F$47:$F49))*1,"F"))</f>
        <v>w</v>
      </c>
      <c r="HL49" s="65" t="str">
        <f ca="1">IF(WEEKDAY(HL$6,2)&gt;5,"w",IF(ISERROR(VLOOKUP(HL$6,fériés,1,FALSE)),(SUM($H$1:HL$1)&gt;SUM($F$47:$F48))*(SUM($H$1:HL$1)&lt;=SUM($F$47:$F49))*1,"F"))</f>
        <v>w</v>
      </c>
      <c r="HM49" s="65" t="str">
        <f ca="1">IF(WEEKDAY(HM$6,2)&gt;5,"w",IF(ISERROR(VLOOKUP(HM$6,fériés,1,FALSE)),(SUM($H$1:HM$1)&gt;SUM($F$47:$F48))*(SUM($H$1:HM$1)&lt;=SUM($F$47:$F49))*1,"F"))</f>
        <v>w</v>
      </c>
      <c r="HN49" s="65" t="str">
        <f ca="1">IF(WEEKDAY(HN$6,2)&gt;5,"w",IF(ISERROR(VLOOKUP(HN$6,fériés,1,FALSE)),(SUM($H$1:HN$1)&gt;SUM($F$47:$F48))*(SUM($H$1:HN$1)&lt;=SUM($F$47:$F49))*1,"F"))</f>
        <v>w</v>
      </c>
      <c r="HO49" s="65" t="str">
        <f ca="1">IF(WEEKDAY(HO$6,2)&gt;5,"w",IF(ISERROR(VLOOKUP(HO$6,fériés,1,FALSE)),(SUM($H$1:HO$1)&gt;SUM($F$47:$F48))*(SUM($H$1:HO$1)&lt;=SUM($F$47:$F49))*1,"F"))</f>
        <v>w</v>
      </c>
      <c r="HP49" s="65" t="str">
        <f ca="1">IF(WEEKDAY(HP$6,2)&gt;5,"w",IF(ISERROR(VLOOKUP(HP$6,fériés,1,FALSE)),(SUM($H$1:HP$1)&gt;SUM($F$47:$F48))*(SUM($H$1:HP$1)&lt;=SUM($F$47:$F49))*1,"F"))</f>
        <v>w</v>
      </c>
      <c r="HQ49" s="65" t="str">
        <f ca="1">IF(WEEKDAY(HQ$6,2)&gt;5,"w",IF(ISERROR(VLOOKUP(HQ$6,fériés,1,FALSE)),(SUM($H$1:HQ$1)&gt;SUM($F$47:$F48))*(SUM($H$1:HQ$1)&lt;=SUM($F$47:$F49))*1,"F"))</f>
        <v>w</v>
      </c>
      <c r="HR49" s="65">
        <f ca="1">IF(WEEKDAY(HR$6,2)&gt;5,"w",IF(ISERROR(VLOOKUP(HR$6,fériés,1,FALSE)),(SUM($H$1:HR$1)&gt;SUM($F$47:$F48))*(SUM($H$1:HR$1)&lt;=SUM($F$47:$F49))*1,"F"))</f>
        <v>0</v>
      </c>
      <c r="HS49" s="65">
        <f ca="1">IF(WEEKDAY(HS$6,2)&gt;5,"w",IF(ISERROR(VLOOKUP(HS$6,fériés,1,FALSE)),(SUM($H$1:HS$1)&gt;SUM($F$47:$F48))*(SUM($H$1:HS$1)&lt;=SUM($F$47:$F49))*1,"F"))</f>
        <v>0</v>
      </c>
      <c r="HT49" s="65">
        <f ca="1">IF(WEEKDAY(HT$6,2)&gt;5,"w",IF(ISERROR(VLOOKUP(HT$6,fériés,1,FALSE)),(SUM($H$1:HT$1)&gt;SUM($F$47:$F48))*(SUM($H$1:HT$1)&lt;=SUM($F$47:$F49))*1,"F"))</f>
        <v>0</v>
      </c>
      <c r="HU49" s="65">
        <f ca="1">IF(WEEKDAY(HU$6,2)&gt;5,"w",IF(ISERROR(VLOOKUP(HU$6,fériés,1,FALSE)),(SUM($H$1:HU$1)&gt;SUM($F$47:$F48))*(SUM($H$1:HU$1)&lt;=SUM($F$47:$F49))*1,"F"))</f>
        <v>0</v>
      </c>
      <c r="HV49" s="65">
        <f ca="1">IF(WEEKDAY(HV$6,2)&gt;5,"w",IF(ISERROR(VLOOKUP(HV$6,fériés,1,FALSE)),(SUM($H$1:HV$1)&gt;SUM($F$47:$F48))*(SUM($H$1:HV$1)&lt;=SUM($F$47:$F49))*1,"F"))</f>
        <v>0</v>
      </c>
      <c r="HW49" s="65">
        <f ca="1">IF(WEEKDAY(HW$6,2)&gt;5,"w",IF(ISERROR(VLOOKUP(HW$6,fériés,1,FALSE)),(SUM($H$1:HW$1)&gt;SUM($F$47:$F48))*(SUM($H$1:HW$1)&lt;=SUM($F$47:$F49))*1,"F"))</f>
        <v>0</v>
      </c>
      <c r="HX49" s="65">
        <f ca="1">IF(WEEKDAY(HX$6,2)&gt;5,"w",IF(ISERROR(VLOOKUP(HX$6,fériés,1,FALSE)),(SUM($H$1:HX$1)&gt;SUM($F$47:$F48))*(SUM($H$1:HX$1)&lt;=SUM($F$47:$F49))*1,"F"))</f>
        <v>0</v>
      </c>
      <c r="HY49" s="65">
        <f ca="1">IF(WEEKDAY(HY$6,2)&gt;5,"w",IF(ISERROR(VLOOKUP(HY$6,fériés,1,FALSE)),(SUM($H$1:HY$1)&gt;SUM($F$47:$F48))*(SUM($H$1:HY$1)&lt;=SUM($F$47:$F49))*1,"F"))</f>
        <v>0</v>
      </c>
      <c r="HZ49" s="65">
        <f ca="1">IF(WEEKDAY(HZ$6,2)&gt;5,"w",IF(ISERROR(VLOOKUP(HZ$6,fériés,1,FALSE)),(SUM($H$1:HZ$1)&gt;SUM($F$47:$F48))*(SUM($H$1:HZ$1)&lt;=SUM($F$47:$F49))*1,"F"))</f>
        <v>0</v>
      </c>
      <c r="IA49" s="65">
        <f ca="1">IF(WEEKDAY(IA$6,2)&gt;5,"w",IF(ISERROR(VLOOKUP(IA$6,fériés,1,FALSE)),(SUM($H$1:IA$1)&gt;SUM($F$47:$F48))*(SUM($H$1:IA$1)&lt;=SUM($F$47:$F49))*1,"F"))</f>
        <v>0</v>
      </c>
      <c r="IB49" s="65">
        <f ca="1">IF(WEEKDAY(IB$6,2)&gt;5,"w",IF(ISERROR(VLOOKUP(IB$6,fériés,1,FALSE)),(SUM($H$1:IB$1)&gt;SUM($F$47:$F48))*(SUM($H$1:IB$1)&lt;=SUM($F$47:$F49))*1,"F"))</f>
        <v>0</v>
      </c>
      <c r="IC49" s="65">
        <f ca="1">IF(WEEKDAY(IC$6,2)&gt;5,"w",IF(ISERROR(VLOOKUP(IC$6,fériés,1,FALSE)),(SUM($H$1:IC$1)&gt;SUM($F$47:$F48))*(SUM($H$1:IC$1)&lt;=SUM($F$47:$F49))*1,"F"))</f>
        <v>0</v>
      </c>
      <c r="ID49" s="65">
        <f ca="1">IF(WEEKDAY(ID$6,2)&gt;5,"w",IF(ISERROR(VLOOKUP(ID$6,fériés,1,FALSE)),(SUM($H$1:ID$1)&gt;SUM($F$47:$F48))*(SUM($H$1:ID$1)&lt;=SUM($F$47:$F49))*1,"F"))</f>
        <v>0</v>
      </c>
      <c r="IE49" s="65">
        <f ca="1">IF(WEEKDAY(IE$6,2)&gt;5,"w",IF(ISERROR(VLOOKUP(IE$6,fériés,1,FALSE)),(SUM($H$1:IE$1)&gt;SUM($F$47:$F48))*(SUM($H$1:IE$1)&lt;=SUM($F$47:$F49))*1,"F"))</f>
        <v>0</v>
      </c>
      <c r="IF49" s="65">
        <f ca="1">IF(WEEKDAY(IF$6,2)&gt;5,"w",IF(ISERROR(VLOOKUP(IF$6,fériés,1,FALSE)),(SUM($H$1:IF$1)&gt;SUM($F$47:$F48))*(SUM($H$1:IF$1)&lt;=SUM($F$47:$F49))*1,"F"))</f>
        <v>0</v>
      </c>
      <c r="IG49" s="65">
        <f ca="1">IF(WEEKDAY(IG$6,2)&gt;5,"w",IF(ISERROR(VLOOKUP(IG$6,fériés,1,FALSE)),(SUM($H$1:IG$1)&gt;SUM($F$47:$F48))*(SUM($H$1:IG$1)&lt;=SUM($F$47:$F49))*1,"F"))</f>
        <v>0</v>
      </c>
      <c r="IH49" s="65">
        <f ca="1">IF(WEEKDAY(IH$6,2)&gt;5,"w",IF(ISERROR(VLOOKUP(IH$6,fériés,1,FALSE)),(SUM($H$1:IH$1)&gt;SUM($F$47:$F48))*(SUM($H$1:IH$1)&lt;=SUM($F$47:$F49))*1,"F"))</f>
        <v>0</v>
      </c>
      <c r="II49" s="65">
        <f ca="1">IF(WEEKDAY(II$6,2)&gt;5,"w",IF(ISERROR(VLOOKUP(II$6,fériés,1,FALSE)),(SUM($H$1:II$1)&gt;SUM($F$47:$F48))*(SUM($H$1:II$1)&lt;=SUM($F$47:$F49))*1,"F"))</f>
        <v>0</v>
      </c>
      <c r="IJ49" s="65">
        <f ca="1">IF(WEEKDAY(IJ$6,2)&gt;5,"w",IF(ISERROR(VLOOKUP(IJ$6,fériés,1,FALSE)),(SUM($H$1:IJ$1)&gt;SUM($F$47:$F48))*(SUM($H$1:IJ$1)&lt;=SUM($F$47:$F49))*1,"F"))</f>
        <v>0</v>
      </c>
      <c r="IK49" s="65">
        <f ca="1">IF(WEEKDAY(IK$6,2)&gt;5,"w",IF(ISERROR(VLOOKUP(IK$6,fériés,1,FALSE)),(SUM($H$1:IK$1)&gt;SUM($F$47:$F48))*(SUM($H$1:IK$1)&lt;=SUM($F$47:$F49))*1,"F"))</f>
        <v>0</v>
      </c>
      <c r="IL49" s="65">
        <f ca="1">IF(WEEKDAY(IL$6,2)&gt;5,"w",IF(ISERROR(VLOOKUP(IL$6,fériés,1,FALSE)),(SUM($H$1:IL$1)&gt;SUM($F$47:$F48))*(SUM($H$1:IL$1)&lt;=SUM($F$47:$F49))*1,"F"))</f>
        <v>0</v>
      </c>
      <c r="IM49" s="65">
        <f ca="1">IF(WEEKDAY(IM$6,2)&gt;5,"w",IF(ISERROR(VLOOKUP(IM$6,fériés,1,FALSE)),(SUM($H$1:IM$1)&gt;SUM($F$47:$F48))*(SUM($H$1:IM$1)&lt;=SUM($F$47:$F49))*1,"F"))</f>
        <v>0</v>
      </c>
      <c r="IN49" s="65">
        <f ca="1">IF(WEEKDAY(IN$6,2)&gt;5,"w",IF(ISERROR(VLOOKUP(IN$6,fériés,1,FALSE)),(SUM($H$1:IN$1)&gt;SUM($F$47:$F48))*(SUM($H$1:IN$1)&lt;=SUM($F$47:$F49))*1,"F"))</f>
        <v>0</v>
      </c>
      <c r="IO49" s="65">
        <f ca="1">IF(WEEKDAY(IO$6,2)&gt;5,"w",IF(ISERROR(VLOOKUP(IO$6,fériés,1,FALSE)),(SUM($H$1:IO$1)&gt;SUM($F$47:$F48))*(SUM($H$1:IO$1)&lt;=SUM($F$47:$F49))*1,"F"))</f>
        <v>0</v>
      </c>
      <c r="IP49" s="65">
        <f ca="1">IF(WEEKDAY(IP$6,2)&gt;5,"w",IF(ISERROR(VLOOKUP(IP$6,fériés,1,FALSE)),(SUM($H$1:IP$1)&gt;SUM($F$47:$F48))*(SUM($H$1:IP$1)&lt;=SUM($F$47:$F49))*1,"F"))</f>
        <v>0</v>
      </c>
      <c r="IQ49" s="65">
        <f ca="1">IF(WEEKDAY(IQ$6,2)&gt;5,"w",IF(ISERROR(VLOOKUP(IQ$6,fériés,1,FALSE)),(SUM($H$1:IQ$1)&gt;SUM($F$47:$F48))*(SUM($H$1:IQ$1)&lt;=SUM($F$47:$F49))*1,"F"))</f>
        <v>0</v>
      </c>
      <c r="IR49" s="65">
        <f ca="1">IF(WEEKDAY(IR$6,2)&gt;5,"w",IF(ISERROR(VLOOKUP(IR$6,fériés,1,FALSE)),(SUM($H$1:IR$1)&gt;SUM($F$47:$F48))*(SUM($H$1:IR$1)&lt;=SUM($F$47:$F49))*1,"F"))</f>
        <v>0</v>
      </c>
      <c r="IS49" s="65">
        <f ca="1">IF(WEEKDAY(IS$6,2)&gt;5,"w",IF(ISERROR(VLOOKUP(IS$6,fériés,1,FALSE)),(SUM($H$1:IS$1)&gt;SUM($F$47:$F48))*(SUM($H$1:IS$1)&lt;=SUM($F$47:$F49))*1,"F"))</f>
        <v>0</v>
      </c>
      <c r="IT49" s="65">
        <f ca="1">IF(WEEKDAY(IT$6,2)&gt;5,"w",IF(ISERROR(VLOOKUP(IT$6,fériés,1,FALSE)),(SUM($H$1:IT$1)&gt;SUM($F$47:$F48))*(SUM($H$1:IT$1)&lt;=SUM($F$47:$F49))*1,"F"))</f>
        <v>0</v>
      </c>
      <c r="IU49" s="65">
        <f ca="1">IF(WEEKDAY(IU$6,2)&gt;5,"w",IF(ISERROR(VLOOKUP(IU$6,fériés,1,FALSE)),(SUM($H$1:IU$1)&gt;SUM($F$47:$F48))*(SUM($H$1:IU$1)&lt;=SUM($F$47:$F49))*1,"F"))</f>
        <v>0</v>
      </c>
      <c r="IV49" s="65">
        <f ca="1">IF(WEEKDAY(IV$6,2)&gt;5,"w",IF(ISERROR(VLOOKUP(IV$6,fériés,1,FALSE)),(SUM($H$1:IV$1)&gt;SUM($F$47:$F48))*(SUM($H$1:IV$1)&lt;=SUM($F$47:$F49))*1,"F"))</f>
        <v>0</v>
      </c>
      <c r="IW49" s="65">
        <f ca="1">IF(WEEKDAY(IW$6,2)&gt;5,"w",IF(ISERROR(VLOOKUP(IW$6,fériés,1,FALSE)),(SUM($H$1:IW$1)&gt;SUM($F$47:$F48))*(SUM($H$1:IW$1)&lt;=SUM($F$47:$F49))*1,"F"))</f>
        <v>0</v>
      </c>
      <c r="IX49" s="65">
        <f ca="1">IF(WEEKDAY(IX$6,2)&gt;5,"w",IF(ISERROR(VLOOKUP(IX$6,fériés,1,FALSE)),(SUM($H$1:IX$1)&gt;SUM($F$47:$F48))*(SUM($H$1:IX$1)&lt;=SUM($F$47:$F49))*1,"F"))</f>
        <v>0</v>
      </c>
      <c r="IY49" s="65">
        <f ca="1">IF(WEEKDAY(IY$6,2)&gt;5,"w",IF(ISERROR(VLOOKUP(IY$6,fériés,1,FALSE)),(SUM($H$1:IY$1)&gt;SUM($F$47:$F48))*(SUM($H$1:IY$1)&lt;=SUM($F$47:$F49))*1,"F"))</f>
        <v>0</v>
      </c>
      <c r="IZ49" s="65">
        <f ca="1">IF(WEEKDAY(IZ$6,2)&gt;5,"w",IF(ISERROR(VLOOKUP(IZ$6,fériés,1,FALSE)),(SUM($H$1:IZ$1)&gt;SUM($F$47:$F48))*(SUM($H$1:IZ$1)&lt;=SUM($F$47:$F49))*1,"F"))</f>
        <v>0</v>
      </c>
      <c r="JA49" s="65">
        <f ca="1">IF(WEEKDAY(JA$6,2)&gt;5,"w",IF(ISERROR(VLOOKUP(JA$6,fériés,1,FALSE)),(SUM($H$1:JA$1)&gt;SUM($F$47:$F48))*(SUM($H$1:JA$1)&lt;=SUM($F$47:$F49))*1,"F"))</f>
        <v>0</v>
      </c>
      <c r="JB49" s="65">
        <f ca="1">IF(WEEKDAY(JB$6,2)&gt;5,"w",IF(ISERROR(VLOOKUP(JB$6,fériés,1,FALSE)),(SUM($H$1:JB$1)&gt;SUM($F$47:$F48))*(SUM($H$1:JB$1)&lt;=SUM($F$47:$F49))*1,"F"))</f>
        <v>0</v>
      </c>
      <c r="JC49" s="65">
        <f ca="1">IF(WEEKDAY(JC$6,2)&gt;5,"w",IF(ISERROR(VLOOKUP(JC$6,fériés,1,FALSE)),(SUM($H$1:JC$1)&gt;SUM($F$47:$F48))*(SUM($H$1:JC$1)&lt;=SUM($F$47:$F49))*1,"F"))</f>
        <v>0</v>
      </c>
      <c r="JD49" s="65">
        <f ca="1">IF(WEEKDAY(JD$6,2)&gt;5,"w",IF(ISERROR(VLOOKUP(JD$6,fériés,1,FALSE)),(SUM($H$1:JD$1)&gt;SUM($F$47:$F48))*(SUM($H$1:JD$1)&lt;=SUM($F$47:$F49))*1,"F"))</f>
        <v>0</v>
      </c>
      <c r="JE49" s="65">
        <f ca="1">IF(WEEKDAY(JE$6,2)&gt;5,"w",IF(ISERROR(VLOOKUP(JE$6,fériés,1,FALSE)),(SUM($H$1:JE$1)&gt;SUM($F$47:$F48))*(SUM($H$1:JE$1)&lt;=SUM($F$47:$F49))*1,"F"))</f>
        <v>0</v>
      </c>
      <c r="JF49" s="65">
        <f ca="1">IF(WEEKDAY(JF$6,2)&gt;5,"w",IF(ISERROR(VLOOKUP(JF$6,fériés,1,FALSE)),(SUM($H$1:JF$1)&gt;SUM($F$47:$F48))*(SUM($H$1:JF$1)&lt;=SUM($F$47:$F49))*1,"F"))</f>
        <v>0</v>
      </c>
      <c r="JG49" s="65">
        <f ca="1">IF(WEEKDAY(JG$6,2)&gt;5,"w",IF(ISERROR(VLOOKUP(JG$6,fériés,1,FALSE)),(SUM($H$1:JG$1)&gt;SUM($F$47:$F48))*(SUM($H$1:JG$1)&lt;=SUM($F$47:$F49))*1,"F"))</f>
        <v>0</v>
      </c>
      <c r="JH49" s="65">
        <f ca="1">IF(WEEKDAY(JH$6,2)&gt;5,"w",IF(ISERROR(VLOOKUP(JH$6,fériés,1,FALSE)),(SUM($H$1:JH$1)&gt;SUM($F$47:$F48))*(SUM($H$1:JH$1)&lt;=SUM($F$47:$F49))*1,"F"))</f>
        <v>0</v>
      </c>
      <c r="JI49" s="65">
        <f ca="1">IF(WEEKDAY(JI$6,2)&gt;5,"w",IF(ISERROR(VLOOKUP(JI$6,fériés,1,FALSE)),(SUM($H$1:JI$1)&gt;SUM($F$47:$F48))*(SUM($H$1:JI$1)&lt;=SUM($F$47:$F49))*1,"F"))</f>
        <v>0</v>
      </c>
      <c r="JJ49" s="65">
        <f ca="1">IF(WEEKDAY(JJ$6,2)&gt;5,"w",IF(ISERROR(VLOOKUP(JJ$6,fériés,1,FALSE)),(SUM($H$1:JJ$1)&gt;SUM($F$47:$F48))*(SUM($H$1:JJ$1)&lt;=SUM($F$47:$F49))*1,"F"))</f>
        <v>0</v>
      </c>
      <c r="JK49" s="65">
        <f ca="1">IF(WEEKDAY(JK$6,2)&gt;5,"w",IF(ISERROR(VLOOKUP(JK$6,fériés,1,FALSE)),(SUM($H$1:JK$1)&gt;SUM($F$47:$F48))*(SUM($H$1:JK$1)&lt;=SUM($F$47:$F49))*1,"F"))</f>
        <v>0</v>
      </c>
      <c r="JL49" s="65">
        <f ca="1">IF(WEEKDAY(JL$6,2)&gt;5,"w",IF(ISERROR(VLOOKUP(JL$6,fériés,1,FALSE)),(SUM($H$1:JL$1)&gt;SUM($F$47:$F48))*(SUM($H$1:JL$1)&lt;=SUM($F$47:$F49))*1,"F"))</f>
        <v>0</v>
      </c>
      <c r="JM49" s="65">
        <f ca="1">IF(WEEKDAY(JM$6,2)&gt;5,"w",IF(ISERROR(VLOOKUP(JM$6,fériés,1,FALSE)),(SUM($H$1:JM$1)&gt;SUM($F$47:$F48))*(SUM($H$1:JM$1)&lt;=SUM($F$47:$F49))*1,"F"))</f>
        <v>0</v>
      </c>
      <c r="JN49" s="65">
        <f ca="1">IF(WEEKDAY(JN$6,2)&gt;5,"w",IF(ISERROR(VLOOKUP(JN$6,fériés,1,FALSE)),(SUM($H$1:JN$1)&gt;SUM($F$47:$F48))*(SUM($H$1:JN$1)&lt;=SUM($F$47:$F49))*1,"F"))</f>
        <v>0</v>
      </c>
      <c r="JO49" s="65">
        <f ca="1">IF(WEEKDAY(JO$6,2)&gt;5,"w",IF(ISERROR(VLOOKUP(JO$6,fériés,1,FALSE)),(SUM($H$1:JO$1)&gt;SUM($F$47:$F48))*(SUM($H$1:JO$1)&lt;=SUM($F$47:$F49))*1,"F"))</f>
        <v>0</v>
      </c>
      <c r="JP49" s="65" t="str">
        <f ca="1">IF(WEEKDAY(JP$6,2)&gt;5,"w",IF(ISERROR(VLOOKUP(JP$6,fériés,1,FALSE)),(SUM($H$1:JP$1)&gt;SUM($F$47:$F48))*(SUM($H$1:JP$1)&lt;=SUM($F$47:$F49))*1,"F"))</f>
        <v>w</v>
      </c>
      <c r="JQ49" s="65" t="str">
        <f ca="1">IF(WEEKDAY(JQ$6,2)&gt;5,"w",IF(ISERROR(VLOOKUP(JQ$6,fériés,1,FALSE)),(SUM($H$1:JQ$1)&gt;SUM($F$47:$F48))*(SUM($H$1:JQ$1)&lt;=SUM($F$47:$F49))*1,"F"))</f>
        <v>w</v>
      </c>
      <c r="JR49" s="65" t="str">
        <f ca="1">IF(WEEKDAY(JR$6,2)&gt;5,"w",IF(ISERROR(VLOOKUP(JR$6,fériés,1,FALSE)),(SUM($H$1:JR$1)&gt;SUM($F$47:$F48))*(SUM($H$1:JR$1)&lt;=SUM($F$47:$F49))*1,"F"))</f>
        <v>w</v>
      </c>
      <c r="JS49" s="65" t="str">
        <f ca="1">IF(WEEKDAY(JS$6,2)&gt;5,"w",IF(ISERROR(VLOOKUP(JS$6,fériés,1,FALSE)),(SUM($H$1:JS$1)&gt;SUM($F$47:$F48))*(SUM($H$1:JS$1)&lt;=SUM($F$47:$F49))*1,"F"))</f>
        <v>w</v>
      </c>
      <c r="JT49" s="65" t="str">
        <f ca="1">IF(WEEKDAY(JT$6,2)&gt;5,"w",IF(ISERROR(VLOOKUP(JT$6,fériés,1,FALSE)),(SUM($H$1:JT$1)&gt;SUM($F$47:$F48))*(SUM($H$1:JT$1)&lt;=SUM($F$47:$F49))*1,"F"))</f>
        <v>w</v>
      </c>
      <c r="JU49" s="65" t="str">
        <f ca="1">IF(WEEKDAY(JU$6,2)&gt;5,"w",IF(ISERROR(VLOOKUP(JU$6,fériés,1,FALSE)),(SUM($H$1:JU$1)&gt;SUM($F$47:$F48))*(SUM($H$1:JU$1)&lt;=SUM($F$47:$F49))*1,"F"))</f>
        <v>w</v>
      </c>
      <c r="JV49" s="65" t="str">
        <f ca="1">IF(WEEKDAY(JV$6,2)&gt;5,"w",IF(ISERROR(VLOOKUP(JV$6,fériés,1,FALSE)),(SUM($H$1:JV$1)&gt;SUM($F$47:$F48))*(SUM($H$1:JV$1)&lt;=SUM($F$47:$F49))*1,"F"))</f>
        <v>w</v>
      </c>
      <c r="JW49" s="65" t="str">
        <f ca="1">IF(WEEKDAY(JW$6,2)&gt;5,"w",IF(ISERROR(VLOOKUP(JW$6,fériés,1,FALSE)),(SUM($H$1:JW$1)&gt;SUM($F$47:$F48))*(SUM($H$1:JW$1)&lt;=SUM($F$47:$F49))*1,"F"))</f>
        <v>w</v>
      </c>
      <c r="JX49" s="65" t="str">
        <f ca="1">IF(WEEKDAY(JX$6,2)&gt;5,"w",IF(ISERROR(VLOOKUP(JX$6,fériés,1,FALSE)),(SUM($H$1:JX$1)&gt;SUM($F$47:$F48))*(SUM($H$1:JX$1)&lt;=SUM($F$47:$F49))*1,"F"))</f>
        <v>w</v>
      </c>
      <c r="JY49" s="65" t="str">
        <f ca="1">IF(WEEKDAY(JY$6,2)&gt;5,"w",IF(ISERROR(VLOOKUP(JY$6,fériés,1,FALSE)),(SUM($H$1:JY$1)&gt;SUM($F$47:$F48))*(SUM($H$1:JY$1)&lt;=SUM($F$47:$F49))*1,"F"))</f>
        <v>w</v>
      </c>
      <c r="JZ49" s="65" t="str">
        <f ca="1">IF(WEEKDAY(JZ$6,2)&gt;5,"w",IF(ISERROR(VLOOKUP(JZ$6,fériés,1,FALSE)),(SUM($H$1:JZ$1)&gt;SUM($F$47:$F48))*(SUM($H$1:JZ$1)&lt;=SUM($F$47:$F49))*1,"F"))</f>
        <v>w</v>
      </c>
      <c r="KA49" s="65" t="str">
        <f ca="1">IF(WEEKDAY(KA$6,2)&gt;5,"w",IF(ISERROR(VLOOKUP(KA$6,fériés,1,FALSE)),(SUM($H$1:KA$1)&gt;SUM($F$47:$F48))*(SUM($H$1:KA$1)&lt;=SUM($F$47:$F49))*1,"F"))</f>
        <v>w</v>
      </c>
      <c r="KB49" s="65" t="str">
        <f ca="1">IF(WEEKDAY(KB$6,2)&gt;5,"w",IF(ISERROR(VLOOKUP(KB$6,fériés,1,FALSE)),(SUM($H$1:KB$1)&gt;SUM($F$47:$F48))*(SUM($H$1:KB$1)&lt;=SUM($F$47:$F49))*1,"F"))</f>
        <v>w</v>
      </c>
      <c r="KC49" s="65" t="str">
        <f ca="1">IF(WEEKDAY(KC$6,2)&gt;5,"w",IF(ISERROR(VLOOKUP(KC$6,fériés,1,FALSE)),(SUM($H$1:KC$1)&gt;SUM($F$47:$F48))*(SUM($H$1:KC$1)&lt;=SUM($F$47:$F49))*1,"F"))</f>
        <v>w</v>
      </c>
      <c r="KD49" s="65" t="str">
        <f ca="1">IF(WEEKDAY(KD$6,2)&gt;5,"w",IF(ISERROR(VLOOKUP(KD$6,fériés,1,FALSE)),(SUM($H$1:KD$1)&gt;SUM($F$47:$F48))*(SUM($H$1:KD$1)&lt;=SUM($F$47:$F49))*1,"F"))</f>
        <v>w</v>
      </c>
      <c r="KE49" s="65" t="str">
        <f ca="1">IF(WEEKDAY(KE$6,2)&gt;5,"w",IF(ISERROR(VLOOKUP(KE$6,fériés,1,FALSE)),(SUM($H$1:KE$1)&gt;SUM($F$47:$F48))*(SUM($H$1:KE$1)&lt;=SUM($F$47:$F49))*1,"F"))</f>
        <v>w</v>
      </c>
      <c r="KF49" s="65" t="str">
        <f ca="1">IF(WEEKDAY(KF$6,2)&gt;5,"w",IF(ISERROR(VLOOKUP(KF$6,fériés,1,FALSE)),(SUM($H$1:KF$1)&gt;SUM($F$47:$F48))*(SUM($H$1:KF$1)&lt;=SUM($F$47:$F49))*1,"F"))</f>
        <v>w</v>
      </c>
      <c r="KG49" s="65" t="str">
        <f ca="1">IF(WEEKDAY(KG$6,2)&gt;5,"w",IF(ISERROR(VLOOKUP(KG$6,fériés,1,FALSE)),(SUM($H$1:KG$1)&gt;SUM($F$47:$F48))*(SUM($H$1:KG$1)&lt;=SUM($F$47:$F49))*1,"F"))</f>
        <v>w</v>
      </c>
      <c r="KH49" s="65" t="str">
        <f ca="1">IF(WEEKDAY(KH$6,2)&gt;5,"w",IF(ISERROR(VLOOKUP(KH$6,fériés,1,FALSE)),(SUM($H$1:KH$1)&gt;SUM($F$47:$F48))*(SUM($H$1:KH$1)&lt;=SUM($F$47:$F49))*1,"F"))</f>
        <v>w</v>
      </c>
      <c r="KI49" s="65" t="str">
        <f ca="1">IF(WEEKDAY(KI$6,2)&gt;5,"w",IF(ISERROR(VLOOKUP(KI$6,fériés,1,FALSE)),(SUM($H$1:KI$1)&gt;SUM($F$47:$F48))*(SUM($H$1:KI$1)&lt;=SUM($F$47:$F49))*1,"F"))</f>
        <v>w</v>
      </c>
      <c r="KJ49" s="65">
        <f ca="1">IF(WEEKDAY(KJ$6,2)&gt;5,"w",IF(ISERROR(VLOOKUP(KJ$6,fériés,1,FALSE)),(SUM($H$1:KJ$1)&gt;SUM($F$47:$F48))*(SUM($H$1:KJ$1)&lt;=SUM($F$47:$F49))*1,"F"))</f>
        <v>0</v>
      </c>
      <c r="KK49" s="65">
        <f ca="1">IF(WEEKDAY(KK$6,2)&gt;5,"w",IF(ISERROR(VLOOKUP(KK$6,fériés,1,FALSE)),(SUM($H$1:KK$1)&gt;SUM($F$47:$F48))*(SUM($H$1:KK$1)&lt;=SUM($F$47:$F49))*1,"F"))</f>
        <v>0</v>
      </c>
      <c r="KL49" s="65">
        <f ca="1">IF(WEEKDAY(KL$6,2)&gt;5,"w",IF(ISERROR(VLOOKUP(KL$6,fériés,1,FALSE)),(SUM($H$1:KL$1)&gt;SUM($F$47:$F48))*(SUM($H$1:KL$1)&lt;=SUM($F$47:$F49))*1,"F"))</f>
        <v>0</v>
      </c>
      <c r="KM49" s="65">
        <f ca="1">IF(WEEKDAY(KM$6,2)&gt;5,"w",IF(ISERROR(VLOOKUP(KM$6,fériés,1,FALSE)),(SUM($H$1:KM$1)&gt;SUM($F$47:$F48))*(SUM($H$1:KM$1)&lt;=SUM($F$47:$F49))*1,"F"))</f>
        <v>0</v>
      </c>
      <c r="KN49" s="65">
        <f ca="1">IF(WEEKDAY(KN$6,2)&gt;5,"w",IF(ISERROR(VLOOKUP(KN$6,fériés,1,FALSE)),(SUM($H$1:KN$1)&gt;SUM($F$47:$F48))*(SUM($H$1:KN$1)&lt;=SUM($F$47:$F49))*1,"F"))</f>
        <v>0</v>
      </c>
      <c r="KO49" s="65">
        <f ca="1">IF(WEEKDAY(KO$6,2)&gt;5,"w",IF(ISERROR(VLOOKUP(KO$6,fériés,1,FALSE)),(SUM($H$1:KO$1)&gt;SUM($F$47:$F48))*(SUM($H$1:KO$1)&lt;=SUM($F$47:$F49))*1,"F"))</f>
        <v>0</v>
      </c>
      <c r="KP49" s="65">
        <f ca="1">IF(WEEKDAY(KP$6,2)&gt;5,"w",IF(ISERROR(VLOOKUP(KP$6,fériés,1,FALSE)),(SUM($H$1:KP$1)&gt;SUM($F$47:$F48))*(SUM($H$1:KP$1)&lt;=SUM($F$47:$F49))*1,"F"))</f>
        <v>0</v>
      </c>
      <c r="KQ49" s="65">
        <f ca="1">IF(WEEKDAY(KQ$6,2)&gt;5,"w",IF(ISERROR(VLOOKUP(KQ$6,fériés,1,FALSE)),(SUM($H$1:KQ$1)&gt;SUM($F$47:$F48))*(SUM($H$1:KQ$1)&lt;=SUM($F$47:$F49))*1,"F"))</f>
        <v>0</v>
      </c>
      <c r="KR49" s="65">
        <f ca="1">IF(WEEKDAY(KR$6,2)&gt;5,"w",IF(ISERROR(VLOOKUP(KR$6,fériés,1,FALSE)),(SUM($H$1:KR$1)&gt;SUM($F$47:$F48))*(SUM($H$1:KR$1)&lt;=SUM($F$47:$F49))*1,"F"))</f>
        <v>0</v>
      </c>
      <c r="KS49" s="65">
        <f ca="1">IF(WEEKDAY(KS$6,2)&gt;5,"w",IF(ISERROR(VLOOKUP(KS$6,fériés,1,FALSE)),(SUM($H$1:KS$1)&gt;SUM($F$47:$F48))*(SUM($H$1:KS$1)&lt;=SUM($F$47:$F49))*1,"F"))</f>
        <v>0</v>
      </c>
      <c r="KT49" s="65">
        <f ca="1">IF(WEEKDAY(KT$6,2)&gt;5,"w",IF(ISERROR(VLOOKUP(KT$6,fériés,1,FALSE)),(SUM($H$1:KT$1)&gt;SUM($F$47:$F48))*(SUM($H$1:KT$1)&lt;=SUM($F$47:$F49))*1,"F"))</f>
        <v>0</v>
      </c>
      <c r="KU49" s="65">
        <f ca="1">IF(WEEKDAY(KU$6,2)&gt;5,"w",IF(ISERROR(VLOOKUP(KU$6,fériés,1,FALSE)),(SUM($H$1:KU$1)&gt;SUM($F$47:$F48))*(SUM($H$1:KU$1)&lt;=SUM($F$47:$F49))*1,"F"))</f>
        <v>0</v>
      </c>
      <c r="KV49" s="65">
        <f ca="1">IF(WEEKDAY(KV$6,2)&gt;5,"w",IF(ISERROR(VLOOKUP(KV$6,fériés,1,FALSE)),(SUM($H$1:KV$1)&gt;SUM($F$47:$F48))*(SUM($H$1:KV$1)&lt;=SUM($F$47:$F49))*1,"F"))</f>
        <v>0</v>
      </c>
      <c r="KW49" s="65">
        <f ca="1">IF(WEEKDAY(KW$6,2)&gt;5,"w",IF(ISERROR(VLOOKUP(KW$6,fériés,1,FALSE)),(SUM($H$1:KW$1)&gt;SUM($F$47:$F48))*(SUM($H$1:KW$1)&lt;=SUM($F$47:$F49))*1,"F"))</f>
        <v>0</v>
      </c>
      <c r="KX49" s="65">
        <f ca="1">IF(WEEKDAY(KX$6,2)&gt;5,"w",IF(ISERROR(VLOOKUP(KX$6,fériés,1,FALSE)),(SUM($H$1:KX$1)&gt;SUM($F$47:$F48))*(SUM($H$1:KX$1)&lt;=SUM($F$47:$F49))*1,"F"))</f>
        <v>0</v>
      </c>
      <c r="KY49" s="65">
        <f ca="1">IF(WEEKDAY(KY$6,2)&gt;5,"w",IF(ISERROR(VLOOKUP(KY$6,fériés,1,FALSE)),(SUM($H$1:KY$1)&gt;SUM($F$47:$F48))*(SUM($H$1:KY$1)&lt;=SUM($F$47:$F49))*1,"F"))</f>
        <v>0</v>
      </c>
      <c r="KZ49" s="65">
        <f ca="1">IF(WEEKDAY(KZ$6,2)&gt;5,"w",IF(ISERROR(VLOOKUP(KZ$6,fériés,1,FALSE)),(SUM($H$1:KZ$1)&gt;SUM($F$47:$F48))*(SUM($H$1:KZ$1)&lt;=SUM($F$47:$F49))*1,"F"))</f>
        <v>0</v>
      </c>
      <c r="LA49" s="65">
        <f ca="1">IF(WEEKDAY(LA$6,2)&gt;5,"w",IF(ISERROR(VLOOKUP(LA$6,fériés,1,FALSE)),(SUM($H$1:LA$1)&gt;SUM($F$47:$F48))*(SUM($H$1:LA$1)&lt;=SUM($F$47:$F49))*1,"F"))</f>
        <v>0</v>
      </c>
      <c r="LB49" s="65">
        <f ca="1">IF(WEEKDAY(LB$6,2)&gt;5,"w",IF(ISERROR(VLOOKUP(LB$6,fériés,1,FALSE)),(SUM($H$1:LB$1)&gt;SUM($F$47:$F48))*(SUM($H$1:LB$1)&lt;=SUM($F$47:$F49))*1,"F"))</f>
        <v>0</v>
      </c>
      <c r="LC49" s="65">
        <f ca="1">IF(WEEKDAY(LC$6,2)&gt;5,"w",IF(ISERROR(VLOOKUP(LC$6,fériés,1,FALSE)),(SUM($H$1:LC$1)&gt;SUM($F$47:$F48))*(SUM($H$1:LC$1)&lt;=SUM($F$47:$F49))*1,"F"))</f>
        <v>0</v>
      </c>
      <c r="LD49" s="65">
        <f ca="1">IF(WEEKDAY(LD$6,2)&gt;5,"w",IF(ISERROR(VLOOKUP(LD$6,fériés,1,FALSE)),(SUM($H$1:LD$1)&gt;SUM($F$47:$F48))*(SUM($H$1:LD$1)&lt;=SUM($F$47:$F49))*1,"F"))</f>
        <v>0</v>
      </c>
      <c r="LE49" s="65">
        <f ca="1">IF(WEEKDAY(LE$6,2)&gt;5,"w",IF(ISERROR(VLOOKUP(LE$6,fériés,1,FALSE)),(SUM($H$1:LE$1)&gt;SUM($F$47:$F48))*(SUM($H$1:LE$1)&lt;=SUM($F$47:$F49))*1,"F"))</f>
        <v>0</v>
      </c>
      <c r="LF49" s="65">
        <f ca="1">IF(WEEKDAY(LF$6,2)&gt;5,"w",IF(ISERROR(VLOOKUP(LF$6,fériés,1,FALSE)),(SUM($H$1:LF$1)&gt;SUM($F$47:$F48))*(SUM($H$1:LF$1)&lt;=SUM($F$47:$F49))*1,"F"))</f>
        <v>0</v>
      </c>
      <c r="LG49" s="65">
        <f ca="1">IF(WEEKDAY(LG$6,2)&gt;5,"w",IF(ISERROR(VLOOKUP(LG$6,fériés,1,FALSE)),(SUM($H$1:LG$1)&gt;SUM($F$47:$F48))*(SUM($H$1:LG$1)&lt;=SUM($F$47:$F49))*1,"F"))</f>
        <v>0</v>
      </c>
      <c r="LH49" s="65">
        <f ca="1">IF(WEEKDAY(LH$6,2)&gt;5,"w",IF(ISERROR(VLOOKUP(LH$6,fériés,1,FALSE)),(SUM($H$1:LH$1)&gt;SUM($F$47:$F48))*(SUM($H$1:LH$1)&lt;=SUM($F$47:$F49))*1,"F"))</f>
        <v>0</v>
      </c>
      <c r="LI49" s="65">
        <f ca="1">IF(WEEKDAY(LI$6,2)&gt;5,"w",IF(ISERROR(VLOOKUP(LI$6,fériés,1,FALSE)),(SUM($H$1:LI$1)&gt;SUM($F$47:$F48))*(SUM($H$1:LI$1)&lt;=SUM($F$47:$F49))*1,"F"))</f>
        <v>0</v>
      </c>
      <c r="LJ49" s="65">
        <f ca="1">IF(WEEKDAY(LJ$6,2)&gt;5,"w",IF(ISERROR(VLOOKUP(LJ$6,fériés,1,FALSE)),(SUM($H$1:LJ$1)&gt;SUM($F$47:$F48))*(SUM($H$1:LJ$1)&lt;=SUM($F$47:$F49))*1,"F"))</f>
        <v>0</v>
      </c>
      <c r="LK49" s="65">
        <f ca="1">IF(WEEKDAY(LK$6,2)&gt;5,"w",IF(ISERROR(VLOOKUP(LK$6,fériés,1,FALSE)),(SUM($H$1:LK$1)&gt;SUM($F$47:$F48))*(SUM($H$1:LK$1)&lt;=SUM($F$47:$F49))*1,"F"))</f>
        <v>0</v>
      </c>
      <c r="LL49" s="65">
        <f ca="1">IF(WEEKDAY(LL$6,2)&gt;5,"w",IF(ISERROR(VLOOKUP(LL$6,fériés,1,FALSE)),(SUM($H$1:LL$1)&gt;SUM($F$47:$F48))*(SUM($H$1:LL$1)&lt;=SUM($F$47:$F49))*1,"F"))</f>
        <v>0</v>
      </c>
      <c r="LM49" s="65">
        <f ca="1">IF(WEEKDAY(LM$6,2)&gt;5,"w",IF(ISERROR(VLOOKUP(LM$6,fériés,1,FALSE)),(SUM($H$1:LM$1)&gt;SUM($F$47:$F48))*(SUM($H$1:LM$1)&lt;=SUM($F$47:$F49))*1,"F"))</f>
        <v>0</v>
      </c>
      <c r="LN49" s="65">
        <f ca="1">IF(WEEKDAY(LN$6,2)&gt;5,"w",IF(ISERROR(VLOOKUP(LN$6,fériés,1,FALSE)),(SUM($H$1:LN$1)&gt;SUM($F$47:$F48))*(SUM($H$1:LN$1)&lt;=SUM($F$47:$F49))*1,"F"))</f>
        <v>0</v>
      </c>
      <c r="LO49" s="65">
        <f ca="1">IF(WEEKDAY(LO$6,2)&gt;5,"w",IF(ISERROR(VLOOKUP(LO$6,fériés,1,FALSE)),(SUM($H$1:LO$1)&gt;SUM($F$47:$F48))*(SUM($H$1:LO$1)&lt;=SUM($F$47:$F49))*1,"F"))</f>
        <v>0</v>
      </c>
      <c r="LP49" s="65">
        <f ca="1">IF(WEEKDAY(LP$6,2)&gt;5,"w",IF(ISERROR(VLOOKUP(LP$6,fériés,1,FALSE)),(SUM($H$1:LP$1)&gt;SUM($F$47:$F48))*(SUM($H$1:LP$1)&lt;=SUM($F$47:$F49))*1,"F"))</f>
        <v>0</v>
      </c>
      <c r="LQ49" s="65">
        <f ca="1">IF(WEEKDAY(LQ$6,2)&gt;5,"w",IF(ISERROR(VLOOKUP(LQ$6,fériés,1,FALSE)),(SUM($H$1:LQ$1)&gt;SUM($F$47:$F48))*(SUM($H$1:LQ$1)&lt;=SUM($F$47:$F49))*1,"F"))</f>
        <v>0</v>
      </c>
      <c r="LR49" s="65">
        <f ca="1">IF(WEEKDAY(LR$6,2)&gt;5,"w",IF(ISERROR(VLOOKUP(LR$6,fériés,1,FALSE)),(SUM($H$1:LR$1)&gt;SUM($F$47:$F48))*(SUM($H$1:LR$1)&lt;=SUM($F$47:$F49))*1,"F"))</f>
        <v>0</v>
      </c>
      <c r="LS49" s="65">
        <f ca="1">IF(WEEKDAY(LS$6,2)&gt;5,"w",IF(ISERROR(VLOOKUP(LS$6,fériés,1,FALSE)),(SUM($H$1:LS$1)&gt;SUM($F$47:$F48))*(SUM($H$1:LS$1)&lt;=SUM($F$47:$F49))*1,"F"))</f>
        <v>0</v>
      </c>
      <c r="LT49" s="65">
        <f ca="1">IF(WEEKDAY(LT$6,2)&gt;5,"w",IF(ISERROR(VLOOKUP(LT$6,fériés,1,FALSE)),(SUM($H$1:LT$1)&gt;SUM($F$47:$F48))*(SUM($H$1:LT$1)&lt;=SUM($F$47:$F49))*1,"F"))</f>
        <v>0</v>
      </c>
      <c r="LU49" s="65">
        <f ca="1">IF(WEEKDAY(LU$6,2)&gt;5,"w",IF(ISERROR(VLOOKUP(LU$6,fériés,1,FALSE)),(SUM($H$1:LU$1)&gt;SUM($F$47:$F48))*(SUM($H$1:LU$1)&lt;=SUM($F$47:$F49))*1,"F"))</f>
        <v>0</v>
      </c>
      <c r="LV49" s="65">
        <f ca="1">IF(WEEKDAY(LV$6,2)&gt;5,"w",IF(ISERROR(VLOOKUP(LV$6,fériés,1,FALSE)),(SUM($H$1:LV$1)&gt;SUM($F$47:$F48))*(SUM($H$1:LV$1)&lt;=SUM($F$47:$F49))*1,"F"))</f>
        <v>0</v>
      </c>
      <c r="LW49" s="65">
        <f ca="1">IF(WEEKDAY(LW$6,2)&gt;5,"w",IF(ISERROR(VLOOKUP(LW$6,fériés,1,FALSE)),(SUM($H$1:LW$1)&gt;SUM($F$47:$F48))*(SUM($H$1:LW$1)&lt;=SUM($F$47:$F49))*1,"F"))</f>
        <v>0</v>
      </c>
      <c r="LX49" s="65">
        <f ca="1">IF(WEEKDAY(LX$6,2)&gt;5,"w",IF(ISERROR(VLOOKUP(LX$6,fériés,1,FALSE)),(SUM($H$1:LX$1)&gt;SUM($F$47:$F48))*(SUM($H$1:LX$1)&lt;=SUM($F$47:$F49))*1,"F"))</f>
        <v>0</v>
      </c>
      <c r="LY49" s="65">
        <f ca="1">IF(WEEKDAY(LY$6,2)&gt;5,"w",IF(ISERROR(VLOOKUP(LY$6,fériés,1,FALSE)),(SUM($H$1:LY$1)&gt;SUM($F$47:$F48))*(SUM($H$1:LY$1)&lt;=SUM($F$47:$F49))*1,"F"))</f>
        <v>0</v>
      </c>
      <c r="LZ49" s="65">
        <f ca="1">IF(WEEKDAY(LZ$6,2)&gt;5,"w",IF(ISERROR(VLOOKUP(LZ$6,fériés,1,FALSE)),(SUM($H$1:LZ$1)&gt;SUM($F$47:$F48))*(SUM($H$1:LZ$1)&lt;=SUM($F$47:$F49))*1,"F"))</f>
        <v>0</v>
      </c>
      <c r="MA49" s="65">
        <f ca="1">IF(WEEKDAY(MA$6,2)&gt;5,"w",IF(ISERROR(VLOOKUP(MA$6,fériés,1,FALSE)),(SUM($H$1:MA$1)&gt;SUM($F$47:$F48))*(SUM($H$1:MA$1)&lt;=SUM($F$47:$F49))*1,"F"))</f>
        <v>0</v>
      </c>
      <c r="MB49" s="65">
        <f ca="1">IF(WEEKDAY(MB$6,2)&gt;5,"w",IF(ISERROR(VLOOKUP(MB$6,fériés,1,FALSE)),(SUM($H$1:MB$1)&gt;SUM($F$47:$F48))*(SUM($H$1:MB$1)&lt;=SUM($F$47:$F49))*1,"F"))</f>
        <v>0</v>
      </c>
      <c r="MC49" s="65">
        <f ca="1">IF(WEEKDAY(MC$6,2)&gt;5,"w",IF(ISERROR(VLOOKUP(MC$6,fériés,1,FALSE)),(SUM($H$1:MC$1)&gt;SUM($F$47:$F48))*(SUM($H$1:MC$1)&lt;=SUM($F$47:$F49))*1,"F"))</f>
        <v>0</v>
      </c>
      <c r="MD49" s="65">
        <f ca="1">IF(WEEKDAY(MD$6,2)&gt;5,"w",IF(ISERROR(VLOOKUP(MD$6,fériés,1,FALSE)),(SUM($H$1:MD$1)&gt;SUM($F$47:$F48))*(SUM($H$1:MD$1)&lt;=SUM($F$47:$F49))*1,"F"))</f>
        <v>0</v>
      </c>
      <c r="ME49" s="65">
        <f ca="1">IF(WEEKDAY(ME$6,2)&gt;5,"w",IF(ISERROR(VLOOKUP(ME$6,fériés,1,FALSE)),(SUM($H$1:ME$1)&gt;SUM($F$47:$F48))*(SUM($H$1:ME$1)&lt;=SUM($F$47:$F49))*1,"F"))</f>
        <v>0</v>
      </c>
      <c r="MF49" s="65">
        <f ca="1">IF(WEEKDAY(MF$6,2)&gt;5,"w",IF(ISERROR(VLOOKUP(MF$6,fériés,1,FALSE)),(SUM($H$1:MF$1)&gt;SUM($F$47:$F48))*(SUM($H$1:MF$1)&lt;=SUM($F$47:$F49))*1,"F"))</f>
        <v>0</v>
      </c>
      <c r="MG49" s="65">
        <f ca="1">IF(WEEKDAY(MG$6,2)&gt;5,"w",IF(ISERROR(VLOOKUP(MG$6,fériés,1,FALSE)),(SUM($H$1:MG$1)&gt;SUM($F$47:$F48))*(SUM($H$1:MG$1)&lt;=SUM($F$47:$F49))*1,"F"))</f>
        <v>0</v>
      </c>
      <c r="MH49" s="65" t="str">
        <f ca="1">IF(WEEKDAY(MH$6,2)&gt;5,"w",IF(ISERROR(VLOOKUP(MH$6,fériés,1,FALSE)),(SUM($H$1:MH$1)&gt;SUM($F$47:$F48))*(SUM($H$1:MH$1)&lt;=SUM($F$47:$F49))*1,"F"))</f>
        <v>w</v>
      </c>
      <c r="MI49" s="65" t="str">
        <f ca="1">IF(WEEKDAY(MI$6,2)&gt;5,"w",IF(ISERROR(VLOOKUP(MI$6,fériés,1,FALSE)),(SUM($H$1:MI$1)&gt;SUM($F$47:$F48))*(SUM($H$1:MI$1)&lt;=SUM($F$47:$F49))*1,"F"))</f>
        <v>w</v>
      </c>
      <c r="MJ49" s="65" t="str">
        <f ca="1">IF(WEEKDAY(MJ$6,2)&gt;5,"w",IF(ISERROR(VLOOKUP(MJ$6,fériés,1,FALSE)),(SUM($H$1:MJ$1)&gt;SUM($F$47:$F48))*(SUM($H$1:MJ$1)&lt;=SUM($F$47:$F49))*1,"F"))</f>
        <v>w</v>
      </c>
      <c r="MK49" s="65" t="str">
        <f ca="1">IF(WEEKDAY(MK$6,2)&gt;5,"w",IF(ISERROR(VLOOKUP(MK$6,fériés,1,FALSE)),(SUM($H$1:MK$1)&gt;SUM($F$47:$F48))*(SUM($H$1:MK$1)&lt;=SUM($F$47:$F49))*1,"F"))</f>
        <v>w</v>
      </c>
      <c r="ML49" s="65" t="str">
        <f ca="1">IF(WEEKDAY(ML$6,2)&gt;5,"w",IF(ISERROR(VLOOKUP(ML$6,fériés,1,FALSE)),(SUM($H$1:ML$1)&gt;SUM($F$47:$F48))*(SUM($H$1:ML$1)&lt;=SUM($F$47:$F49))*1,"F"))</f>
        <v>w</v>
      </c>
      <c r="MM49" s="65" t="str">
        <f ca="1">IF(WEEKDAY(MM$6,2)&gt;5,"w",IF(ISERROR(VLOOKUP(MM$6,fériés,1,FALSE)),(SUM($H$1:MM$1)&gt;SUM($F$47:$F48))*(SUM($H$1:MM$1)&lt;=SUM($F$47:$F49))*1,"F"))</f>
        <v>w</v>
      </c>
      <c r="MN49" s="65" t="str">
        <f ca="1">IF(WEEKDAY(MN$6,2)&gt;5,"w",IF(ISERROR(VLOOKUP(MN$6,fériés,1,FALSE)),(SUM($H$1:MN$1)&gt;SUM($F$47:$F48))*(SUM($H$1:MN$1)&lt;=SUM($F$47:$F49))*1,"F"))</f>
        <v>w</v>
      </c>
      <c r="MO49" s="65" t="str">
        <f ca="1">IF(WEEKDAY(MO$6,2)&gt;5,"w",IF(ISERROR(VLOOKUP(MO$6,fériés,1,FALSE)),(SUM($H$1:MO$1)&gt;SUM($F$47:$F48))*(SUM($H$1:MO$1)&lt;=SUM($F$47:$F49))*1,"F"))</f>
        <v>w</v>
      </c>
      <c r="MP49" s="65" t="str">
        <f ca="1">IF(WEEKDAY(MP$6,2)&gt;5,"w",IF(ISERROR(VLOOKUP(MP$6,fériés,1,FALSE)),(SUM($H$1:MP$1)&gt;SUM($F$47:$F48))*(SUM($H$1:MP$1)&lt;=SUM($F$47:$F49))*1,"F"))</f>
        <v>w</v>
      </c>
      <c r="MQ49" s="65" t="str">
        <f ca="1">IF(WEEKDAY(MQ$6,2)&gt;5,"w",IF(ISERROR(VLOOKUP(MQ$6,fériés,1,FALSE)),(SUM($H$1:MQ$1)&gt;SUM($F$47:$F48))*(SUM($H$1:MQ$1)&lt;=SUM($F$47:$F49))*1,"F"))</f>
        <v>w</v>
      </c>
      <c r="MR49" s="65" t="str">
        <f ca="1">IF(WEEKDAY(MR$6,2)&gt;5,"w",IF(ISERROR(VLOOKUP(MR$6,fériés,1,FALSE)),(SUM($H$1:MR$1)&gt;SUM($F$47:$F48))*(SUM($H$1:MR$1)&lt;=SUM($F$47:$F49))*1,"F"))</f>
        <v>w</v>
      </c>
      <c r="MS49" s="65" t="str">
        <f ca="1">IF(WEEKDAY(MS$6,2)&gt;5,"w",IF(ISERROR(VLOOKUP(MS$6,fériés,1,FALSE)),(SUM($H$1:MS$1)&gt;SUM($F$47:$F48))*(SUM($H$1:MS$1)&lt;=SUM($F$47:$F49))*1,"F"))</f>
        <v>w</v>
      </c>
      <c r="MT49" s="65" t="str">
        <f ca="1">IF(WEEKDAY(MT$6,2)&gt;5,"w",IF(ISERROR(VLOOKUP(MT$6,fériés,1,FALSE)),(SUM($H$1:MT$1)&gt;SUM($F$47:$F48))*(SUM($H$1:MT$1)&lt;=SUM($F$47:$F49))*1,"F"))</f>
        <v>w</v>
      </c>
      <c r="MU49" s="65" t="str">
        <f ca="1">IF(WEEKDAY(MU$6,2)&gt;5,"w",IF(ISERROR(VLOOKUP(MU$6,fériés,1,FALSE)),(SUM($H$1:MU$1)&gt;SUM($F$47:$F48))*(SUM($H$1:MU$1)&lt;=SUM($F$47:$F49))*1,"F"))</f>
        <v>w</v>
      </c>
      <c r="MV49" s="65" t="str">
        <f ca="1">IF(WEEKDAY(MV$6,2)&gt;5,"w",IF(ISERROR(VLOOKUP(MV$6,fériés,1,FALSE)),(SUM($H$1:MV$1)&gt;SUM($F$47:$F48))*(SUM($H$1:MV$1)&lt;=SUM($F$47:$F49))*1,"F"))</f>
        <v>w</v>
      </c>
      <c r="MW49" s="65" t="str">
        <f ca="1">IF(WEEKDAY(MW$6,2)&gt;5,"w",IF(ISERROR(VLOOKUP(MW$6,fériés,1,FALSE)),(SUM($H$1:MW$1)&gt;SUM($F$47:$F48))*(SUM($H$1:MW$1)&lt;=SUM($F$47:$F49))*1,"F"))</f>
        <v>w</v>
      </c>
      <c r="MX49" s="65" t="str">
        <f ca="1">IF(WEEKDAY(MX$6,2)&gt;5,"w",IF(ISERROR(VLOOKUP(MX$6,fériés,1,FALSE)),(SUM($H$1:MX$1)&gt;SUM($F$47:$F48))*(SUM($H$1:MX$1)&lt;=SUM($F$47:$F49))*1,"F"))</f>
        <v>w</v>
      </c>
      <c r="MY49" s="65" t="str">
        <f ca="1">IF(WEEKDAY(MY$6,2)&gt;5,"w",IF(ISERROR(VLOOKUP(MY$6,fériés,1,FALSE)),(SUM($H$1:MY$1)&gt;SUM($F$47:$F48))*(SUM($H$1:MY$1)&lt;=SUM($F$47:$F49))*1,"F"))</f>
        <v>w</v>
      </c>
      <c r="MZ49" s="65" t="str">
        <f ca="1">IF(WEEKDAY(MZ$6,2)&gt;5,"w",IF(ISERROR(VLOOKUP(MZ$6,fériés,1,FALSE)),(SUM($H$1:MZ$1)&gt;SUM($F$47:$F48))*(SUM($H$1:MZ$1)&lt;=SUM($F$47:$F49))*1,"F"))</f>
        <v>w</v>
      </c>
      <c r="NA49" s="65" t="str">
        <f ca="1">IF(WEEKDAY(NA$6,2)&gt;5,"w",IF(ISERROR(VLOOKUP(NA$6,fériés,1,FALSE)),(SUM($H$1:NA$1)&gt;SUM($F$47:$F48))*(SUM($H$1:NA$1)&lt;=SUM($F$47:$F49))*1,"F"))</f>
        <v>w</v>
      </c>
      <c r="NB49" s="65">
        <f ca="1">IF(WEEKDAY(NB$6,2)&gt;5,"w",IF(ISERROR(VLOOKUP(NB$6,fériés,1,FALSE)),(SUM($H$1:NB$1)&gt;SUM($F$47:$F48))*(SUM($H$1:NB$1)&lt;=SUM($F$47:$F49))*1,"F"))</f>
        <v>0</v>
      </c>
      <c r="NC49" s="65">
        <f ca="1">IF(WEEKDAY(NC$6,2)&gt;5,"w",IF(ISERROR(VLOOKUP(NC$6,fériés,1,FALSE)),(SUM($H$1:NC$1)&gt;SUM($F$47:$F48))*(SUM($H$1:NC$1)&lt;=SUM($F$47:$F49))*1,"F"))</f>
        <v>0</v>
      </c>
      <c r="ND49" s="65">
        <f ca="1">IF(WEEKDAY(ND$6,2)&gt;5,"w",IF(ISERROR(VLOOKUP(ND$6,fériés,1,FALSE)),(SUM($H$1:ND$1)&gt;SUM($F$47:$F48))*(SUM($H$1:ND$1)&lt;=SUM($F$47:$F49))*1,"F"))</f>
        <v>0</v>
      </c>
      <c r="NE49" s="65">
        <f ca="1">IF(WEEKDAY(NE$6,2)&gt;5,"w",IF(ISERROR(VLOOKUP(NE$6,fériés,1,FALSE)),(SUM($H$1:NE$1)&gt;SUM($F$47:$F48))*(SUM($H$1:NE$1)&lt;=SUM($F$47:$F49))*1,"F"))</f>
        <v>0</v>
      </c>
      <c r="NF49" s="65">
        <f ca="1">IF(WEEKDAY(NF$6,2)&gt;5,"w",IF(ISERROR(VLOOKUP(NF$6,fériés,1,FALSE)),(SUM($H$1:NF$1)&gt;SUM($F$47:$F48))*(SUM($H$1:NF$1)&lt;=SUM($F$47:$F49))*1,"F"))</f>
        <v>0</v>
      </c>
      <c r="NG49" s="65">
        <f ca="1">IF(WEEKDAY(NG$6,2)&gt;5,"w",IF(ISERROR(VLOOKUP(NG$6,fériés,1,FALSE)),(SUM($H$1:NG$1)&gt;SUM($F$47:$F48))*(SUM($H$1:NG$1)&lt;=SUM($F$47:$F49))*1,"F"))</f>
        <v>0</v>
      </c>
      <c r="NH49" s="65">
        <f ca="1">IF(WEEKDAY(NH$6,2)&gt;5,"w",IF(ISERROR(VLOOKUP(NH$6,fériés,1,FALSE)),(SUM($H$1:NH$1)&gt;SUM($F$47:$F48))*(SUM($H$1:NH$1)&lt;=SUM($F$47:$F49))*1,"F"))</f>
        <v>0</v>
      </c>
      <c r="NI49" s="65">
        <f ca="1">IF(WEEKDAY(NI$6,2)&gt;5,"w",IF(ISERROR(VLOOKUP(NI$6,fériés,1,FALSE)),(SUM($H$1:NI$1)&gt;SUM($F$47:$F48))*(SUM($H$1:NI$1)&lt;=SUM($F$47:$F49))*1,"F"))</f>
        <v>0</v>
      </c>
      <c r="NJ49" s="65">
        <f ca="1">IF(WEEKDAY(NJ$6,2)&gt;5,"w",IF(ISERROR(VLOOKUP(NJ$6,fériés,1,FALSE)),(SUM($H$1:NJ$1)&gt;SUM($F$47:$F48))*(SUM($H$1:NJ$1)&lt;=SUM($F$47:$F49))*1,"F"))</f>
        <v>0</v>
      </c>
      <c r="NK49" s="65">
        <f ca="1">IF(WEEKDAY(NK$6,2)&gt;5,"w",IF(ISERROR(VLOOKUP(NK$6,fériés,1,FALSE)),(SUM($H$1:NK$1)&gt;SUM($F$47:$F48))*(SUM($H$1:NK$1)&lt;=SUM($F$47:$F49))*1,"F"))</f>
        <v>0</v>
      </c>
      <c r="NL49" s="65">
        <f ca="1">IF(WEEKDAY(NL$6,2)&gt;5,"w",IF(ISERROR(VLOOKUP(NL$6,fériés,1,FALSE)),(SUM($H$1:NL$1)&gt;SUM($F$47:$F48))*(SUM($H$1:NL$1)&lt;=SUM($F$47:$F49))*1,"F"))</f>
        <v>0</v>
      </c>
      <c r="NM49" s="65">
        <f ca="1">IF(WEEKDAY(NM$6,2)&gt;5,"w",IF(ISERROR(VLOOKUP(NM$6,fériés,1,FALSE)),(SUM($H$1:NM$1)&gt;SUM($F$47:$F48))*(SUM($H$1:NM$1)&lt;=SUM($F$47:$F49))*1,"F"))</f>
        <v>0</v>
      </c>
      <c r="NN49" s="65">
        <f ca="1">IF(WEEKDAY(NN$6,2)&gt;5,"w",IF(ISERROR(VLOOKUP(NN$6,fériés,1,FALSE)),(SUM($H$1:NN$1)&gt;SUM($F$47:$F48))*(SUM($H$1:NN$1)&lt;=SUM($F$47:$F49))*1,"F"))</f>
        <v>0</v>
      </c>
      <c r="NO49" s="65">
        <f ca="1">IF(WEEKDAY(NO$6,2)&gt;5,"w",IF(ISERROR(VLOOKUP(NO$6,fériés,1,FALSE)),(SUM($H$1:NO$1)&gt;SUM($F$47:$F48))*(SUM($H$1:NO$1)&lt;=SUM($F$47:$F49))*1,"F"))</f>
        <v>0</v>
      </c>
      <c r="NP49" s="65">
        <f ca="1">IF(WEEKDAY(NP$6,2)&gt;5,"w",IF(ISERROR(VLOOKUP(NP$6,fériés,1,FALSE)),(SUM($H$1:NP$1)&gt;SUM($F$47:$F48))*(SUM($H$1:NP$1)&lt;=SUM($F$47:$F49))*1,"F"))</f>
        <v>0</v>
      </c>
      <c r="NQ49" s="65">
        <f ca="1">IF(WEEKDAY(NQ$6,2)&gt;5,"w",IF(ISERROR(VLOOKUP(NQ$6,fériés,1,FALSE)),(SUM($H$1:NQ$1)&gt;SUM($F$47:$F48))*(SUM($H$1:NQ$1)&lt;=SUM($F$47:$F49))*1,"F"))</f>
        <v>0</v>
      </c>
      <c r="NR49" s="65">
        <f ca="1">IF(WEEKDAY(NR$6,2)&gt;5,"w",IF(ISERROR(VLOOKUP(NR$6,fériés,1,FALSE)),(SUM($H$1:NR$1)&gt;SUM($F$47:$F48))*(SUM($H$1:NR$1)&lt;=SUM($F$47:$F49))*1,"F"))</f>
        <v>0</v>
      </c>
      <c r="NS49" s="65">
        <f ca="1">IF(WEEKDAY(NS$6,2)&gt;5,"w",IF(ISERROR(VLOOKUP(NS$6,fériés,1,FALSE)),(SUM($H$1:NS$1)&gt;SUM($F$47:$F48))*(SUM($H$1:NS$1)&lt;=SUM($F$47:$F49))*1,"F"))</f>
        <v>0</v>
      </c>
      <c r="NT49" s="65">
        <f ca="1">IF(WEEKDAY(NT$6,2)&gt;5,"w",IF(ISERROR(VLOOKUP(NT$6,fériés,1,FALSE)),(SUM($H$1:NT$1)&gt;SUM($F$47:$F48))*(SUM($H$1:NT$1)&lt;=SUM($F$47:$F49))*1,"F"))</f>
        <v>0</v>
      </c>
      <c r="NU49" s="65">
        <f ca="1">IF(WEEKDAY(NU$6,2)&gt;5,"w",IF(ISERROR(VLOOKUP(NU$6,fériés,1,FALSE)),(SUM($H$1:NU$1)&gt;SUM($F$47:$F48))*(SUM($H$1:NU$1)&lt;=SUM($F$47:$F49))*1,"F"))</f>
        <v>0</v>
      </c>
      <c r="NV49" s="65">
        <f ca="1">IF(WEEKDAY(NV$6,2)&gt;5,"w",IF(ISERROR(VLOOKUP(NV$6,fériés,1,FALSE)),(SUM($H$1:NV$1)&gt;SUM($F$47:$F48))*(SUM($H$1:NV$1)&lt;=SUM($F$47:$F49))*1,"F"))</f>
        <v>0</v>
      </c>
      <c r="NW49" s="65">
        <f ca="1">IF(WEEKDAY(NW$6,2)&gt;5,"w",IF(ISERROR(VLOOKUP(NW$6,fériés,1,FALSE)),(SUM($H$1:NW$1)&gt;SUM($F$47:$F48))*(SUM($H$1:NW$1)&lt;=SUM($F$47:$F49))*1,"F"))</f>
        <v>0</v>
      </c>
      <c r="NX49" s="65">
        <f ca="1">IF(WEEKDAY(NX$6,2)&gt;5,"w",IF(ISERROR(VLOOKUP(NX$6,fériés,1,FALSE)),(SUM($H$1:NX$1)&gt;SUM($F$47:$F48))*(SUM($H$1:NX$1)&lt;=SUM($F$47:$F49))*1,"F"))</f>
        <v>0</v>
      </c>
      <c r="NY49" s="65">
        <f ca="1">IF(WEEKDAY(NY$6,2)&gt;5,"w",IF(ISERROR(VLOOKUP(NY$6,fériés,1,FALSE)),(SUM($H$1:NY$1)&gt;SUM($F$47:$F48))*(SUM($H$1:NY$1)&lt;=SUM($F$47:$F49))*1,"F"))</f>
        <v>0</v>
      </c>
      <c r="NZ49" s="65">
        <f ca="1">IF(WEEKDAY(NZ$6,2)&gt;5,"w",IF(ISERROR(VLOOKUP(NZ$6,fériés,1,FALSE)),(SUM($H$1:NZ$1)&gt;SUM($F$47:$F48))*(SUM($H$1:NZ$1)&lt;=SUM($F$47:$F49))*1,"F"))</f>
        <v>0</v>
      </c>
      <c r="OA49" s="65">
        <f ca="1">IF(WEEKDAY(OA$6,2)&gt;5,"w",IF(ISERROR(VLOOKUP(OA$6,fériés,1,FALSE)),(SUM($H$1:OA$1)&gt;SUM($F$47:$F48))*(SUM($H$1:OA$1)&lt;=SUM($F$47:$F49))*1,"F"))</f>
        <v>0</v>
      </c>
      <c r="OB49" s="65">
        <f ca="1">IF(WEEKDAY(OB$6,2)&gt;5,"w",IF(ISERROR(VLOOKUP(OB$6,fériés,1,FALSE)),(SUM($H$1:OB$1)&gt;SUM($F$47:$F48))*(SUM($H$1:OB$1)&lt;=SUM($F$47:$F49))*1,"F"))</f>
        <v>0</v>
      </c>
      <c r="OC49" s="65">
        <f ca="1">IF(WEEKDAY(OC$6,2)&gt;5,"w",IF(ISERROR(VLOOKUP(OC$6,fériés,1,FALSE)),(SUM($H$1:OC$1)&gt;SUM($F$47:$F48))*(SUM($H$1:OC$1)&lt;=SUM($F$47:$F49))*1,"F"))</f>
        <v>0</v>
      </c>
      <c r="OD49" s="65">
        <f ca="1">IF(WEEKDAY(OD$6,2)&gt;5,"w",IF(ISERROR(VLOOKUP(OD$6,fériés,1,FALSE)),(SUM($H$1:OD$1)&gt;SUM($F$47:$F48))*(SUM($H$1:OD$1)&lt;=SUM($F$47:$F49))*1,"F"))</f>
        <v>0</v>
      </c>
      <c r="OE49" s="65">
        <f ca="1">IF(WEEKDAY(OE$6,2)&gt;5,"w",IF(ISERROR(VLOOKUP(OE$6,fériés,1,FALSE)),(SUM($H$1:OE$1)&gt;SUM($F$47:$F48))*(SUM($H$1:OE$1)&lt;=SUM($F$47:$F49))*1,"F"))</f>
        <v>0</v>
      </c>
      <c r="OF49" s="65">
        <f ca="1">IF(WEEKDAY(OF$6,2)&gt;5,"w",IF(ISERROR(VLOOKUP(OF$6,fériés,1,FALSE)),(SUM($H$1:OF$1)&gt;SUM($F$47:$F48))*(SUM($H$1:OF$1)&lt;=SUM($F$47:$F49))*1,"F"))</f>
        <v>0</v>
      </c>
      <c r="OG49" s="65">
        <f ca="1">IF(WEEKDAY(OG$6,2)&gt;5,"w",IF(ISERROR(VLOOKUP(OG$6,fériés,1,FALSE)),(SUM($H$1:OG$1)&gt;SUM($F$47:$F48))*(SUM($H$1:OG$1)&lt;=SUM($F$47:$F49))*1,"F"))</f>
        <v>0</v>
      </c>
      <c r="OH49" s="65">
        <f ca="1">IF(WEEKDAY(OH$6,2)&gt;5,"w",IF(ISERROR(VLOOKUP(OH$6,fériés,1,FALSE)),(SUM($H$1:OH$1)&gt;SUM($F$47:$F48))*(SUM($H$1:OH$1)&lt;=SUM($F$47:$F49))*1,"F"))</f>
        <v>0</v>
      </c>
      <c r="OI49" s="65">
        <f ca="1">IF(WEEKDAY(OI$6,2)&gt;5,"w",IF(ISERROR(VLOOKUP(OI$6,fériés,1,FALSE)),(SUM($H$1:OI$1)&gt;SUM($F$47:$F48))*(SUM($H$1:OI$1)&lt;=SUM($F$47:$F49))*1,"F"))</f>
        <v>0</v>
      </c>
      <c r="OJ49" s="65">
        <f ca="1">IF(WEEKDAY(OJ$6,2)&gt;5,"w",IF(ISERROR(VLOOKUP(OJ$6,fériés,1,FALSE)),(SUM($H$1:OJ$1)&gt;SUM($F$47:$F48))*(SUM($H$1:OJ$1)&lt;=SUM($F$47:$F49))*1,"F"))</f>
        <v>0</v>
      </c>
      <c r="OK49" s="65">
        <f ca="1">IF(WEEKDAY(OK$6,2)&gt;5,"w",IF(ISERROR(VLOOKUP(OK$6,fériés,1,FALSE)),(SUM($H$1:OK$1)&gt;SUM($F$47:$F48))*(SUM($H$1:OK$1)&lt;=SUM($F$47:$F49))*1,"F"))</f>
        <v>0</v>
      </c>
      <c r="OL49" s="65">
        <f ca="1">IF(WEEKDAY(OL$6,2)&gt;5,"w",IF(ISERROR(VLOOKUP(OL$6,fériés,1,FALSE)),(SUM($H$1:OL$1)&gt;SUM($F$47:$F48))*(SUM($H$1:OL$1)&lt;=SUM($F$47:$F49))*1,"F"))</f>
        <v>0</v>
      </c>
      <c r="OM49" s="65">
        <f ca="1">IF(WEEKDAY(OM$6,2)&gt;5,"w",IF(ISERROR(VLOOKUP(OM$6,fériés,1,FALSE)),(SUM($H$1:OM$1)&gt;SUM($F$47:$F48))*(SUM($H$1:OM$1)&lt;=SUM($F$47:$F49))*1,"F"))</f>
        <v>0</v>
      </c>
      <c r="ON49" s="65">
        <f ca="1">IF(WEEKDAY(ON$6,2)&gt;5,"w",IF(ISERROR(VLOOKUP(ON$6,fériés,1,FALSE)),(SUM($H$1:ON$1)&gt;SUM($F$47:$F48))*(SUM($H$1:ON$1)&lt;=SUM($F$47:$F49))*1,"F"))</f>
        <v>0</v>
      </c>
      <c r="OO49" s="65">
        <f ca="1">IF(WEEKDAY(OO$6,2)&gt;5,"w",IF(ISERROR(VLOOKUP(OO$6,fériés,1,FALSE)),(SUM($H$1:OO$1)&gt;SUM($F$47:$F48))*(SUM($H$1:OO$1)&lt;=SUM($F$47:$F49))*1,"F"))</f>
        <v>0</v>
      </c>
      <c r="OP49" s="65">
        <f ca="1">IF(WEEKDAY(OP$6,2)&gt;5,"w",IF(ISERROR(VLOOKUP(OP$6,fériés,1,FALSE)),(SUM($H$1:OP$1)&gt;SUM($F$47:$F48))*(SUM($H$1:OP$1)&lt;=SUM($F$47:$F49))*1,"F"))</f>
        <v>0</v>
      </c>
      <c r="OQ49" s="65">
        <f ca="1">IF(WEEKDAY(OQ$6,2)&gt;5,"w",IF(ISERROR(VLOOKUP(OQ$6,fériés,1,FALSE)),(SUM($H$1:OQ$1)&gt;SUM($F$47:$F48))*(SUM($H$1:OQ$1)&lt;=SUM($F$47:$F49))*1,"F"))</f>
        <v>0</v>
      </c>
      <c r="OR49" s="65">
        <f ca="1">IF(WEEKDAY(OR$6,2)&gt;5,"w",IF(ISERROR(VLOOKUP(OR$6,fériés,1,FALSE)),(SUM($H$1:OR$1)&gt;SUM($F$47:$F48))*(SUM($H$1:OR$1)&lt;=SUM($F$47:$F49))*1,"F"))</f>
        <v>0</v>
      </c>
      <c r="OS49" s="65">
        <f ca="1">IF(WEEKDAY(OS$6,2)&gt;5,"w",IF(ISERROR(VLOOKUP(OS$6,fériés,1,FALSE)),(SUM($H$1:OS$1)&gt;SUM($F$47:$F48))*(SUM($H$1:OS$1)&lt;=SUM($F$47:$F49))*1,"F"))</f>
        <v>0</v>
      </c>
      <c r="OT49" s="65">
        <f ca="1">IF(WEEKDAY(OT$6,2)&gt;5,"w",IF(ISERROR(VLOOKUP(OT$6,fériés,1,FALSE)),(SUM($H$1:OT$1)&gt;SUM($F$47:$F48))*(SUM($H$1:OT$1)&lt;=SUM($F$47:$F49))*1,"F"))</f>
        <v>0</v>
      </c>
      <c r="OU49" s="65">
        <f ca="1">IF(WEEKDAY(OU$6,2)&gt;5,"w",IF(ISERROR(VLOOKUP(OU$6,fériés,1,FALSE)),(SUM($H$1:OU$1)&gt;SUM($F$47:$F48))*(SUM($H$1:OU$1)&lt;=SUM($F$47:$F49))*1,"F"))</f>
        <v>0</v>
      </c>
      <c r="OV49" s="65">
        <f ca="1">IF(WEEKDAY(OV$6,2)&gt;5,"w",IF(ISERROR(VLOOKUP(OV$6,fériés,1,FALSE)),(SUM($H$1:OV$1)&gt;SUM($F$47:$F48))*(SUM($H$1:OV$1)&lt;=SUM($F$47:$F49))*1,"F"))</f>
        <v>0</v>
      </c>
      <c r="OW49" s="65">
        <f ca="1">IF(WEEKDAY(OW$6,2)&gt;5,"w",IF(ISERROR(VLOOKUP(OW$6,fériés,1,FALSE)),(SUM($H$1:OW$1)&gt;SUM($F$47:$F48))*(SUM($H$1:OW$1)&lt;=SUM($F$47:$F49))*1,"F"))</f>
        <v>0</v>
      </c>
      <c r="OX49" s="65">
        <f ca="1">IF(WEEKDAY(OX$6,2)&gt;5,"w",IF(ISERROR(VLOOKUP(OX$6,fériés,1,FALSE)),(SUM($H$1:OX$1)&gt;SUM($F$47:$F48))*(SUM($H$1:OX$1)&lt;=SUM($F$47:$F49))*1,"F"))</f>
        <v>0</v>
      </c>
      <c r="OY49" s="65">
        <f ca="1">IF(WEEKDAY(OY$6,2)&gt;5,"w",IF(ISERROR(VLOOKUP(OY$6,fériés,1,FALSE)),(SUM($H$1:OY$1)&gt;SUM($F$47:$F48))*(SUM($H$1:OY$1)&lt;=SUM($F$47:$F49))*1,"F"))</f>
        <v>0</v>
      </c>
      <c r="OZ49" s="65" t="str">
        <f ca="1">IF(WEEKDAY(OZ$6,2)&gt;5,"w",IF(ISERROR(VLOOKUP(OZ$6,fériés,1,FALSE)),(SUM($H$1:OZ$1)&gt;SUM($F$47:$F48))*(SUM($H$1:OZ$1)&lt;=SUM($F$47:$F49))*1,"F"))</f>
        <v>w</v>
      </c>
      <c r="PA49" s="65" t="str">
        <f ca="1">IF(WEEKDAY(PA$6,2)&gt;5,"w",IF(ISERROR(VLOOKUP(PA$6,fériés,1,FALSE)),(SUM($H$1:PA$1)&gt;SUM($F$47:$F48))*(SUM($H$1:PA$1)&lt;=SUM($F$47:$F49))*1,"F"))</f>
        <v>w</v>
      </c>
      <c r="PB49" s="65" t="str">
        <f ca="1">IF(WEEKDAY(PB$6,2)&gt;5,"w",IF(ISERROR(VLOOKUP(PB$6,fériés,1,FALSE)),(SUM($H$1:PB$1)&gt;SUM($F$47:$F48))*(SUM($H$1:PB$1)&lt;=SUM($F$47:$F49))*1,"F"))</f>
        <v>w</v>
      </c>
      <c r="PC49" s="65" t="str">
        <f ca="1">IF(WEEKDAY(PC$6,2)&gt;5,"w",IF(ISERROR(VLOOKUP(PC$6,fériés,1,FALSE)),(SUM($H$1:PC$1)&gt;SUM($F$47:$F48))*(SUM($H$1:PC$1)&lt;=SUM($F$47:$F49))*1,"F"))</f>
        <v>w</v>
      </c>
      <c r="PD49" s="65" t="str">
        <f ca="1">IF(WEEKDAY(PD$6,2)&gt;5,"w",IF(ISERROR(VLOOKUP(PD$6,fériés,1,FALSE)),(SUM($H$1:PD$1)&gt;SUM($F$47:$F48))*(SUM($H$1:PD$1)&lt;=SUM($F$47:$F49))*1,"F"))</f>
        <v>w</v>
      </c>
      <c r="PE49" s="65" t="str">
        <f ca="1">IF(WEEKDAY(PE$6,2)&gt;5,"w",IF(ISERROR(VLOOKUP(PE$6,fériés,1,FALSE)),(SUM($H$1:PE$1)&gt;SUM($F$47:$F48))*(SUM($H$1:PE$1)&lt;=SUM($F$47:$F49))*1,"F"))</f>
        <v>w</v>
      </c>
      <c r="PF49" s="65" t="str">
        <f ca="1">IF(WEEKDAY(PF$6,2)&gt;5,"w",IF(ISERROR(VLOOKUP(PF$6,fériés,1,FALSE)),(SUM($H$1:PF$1)&gt;SUM($F$47:$F48))*(SUM($H$1:PF$1)&lt;=SUM($F$47:$F49))*1,"F"))</f>
        <v>w</v>
      </c>
      <c r="PG49" s="65" t="str">
        <f ca="1">IF(WEEKDAY(PG$6,2)&gt;5,"w",IF(ISERROR(VLOOKUP(PG$6,fériés,1,FALSE)),(SUM($H$1:PG$1)&gt;SUM($F$47:$F48))*(SUM($H$1:PG$1)&lt;=SUM($F$47:$F49))*1,"F"))</f>
        <v>w</v>
      </c>
      <c r="PH49" s="65" t="str">
        <f ca="1">IF(WEEKDAY(PH$6,2)&gt;5,"w",IF(ISERROR(VLOOKUP(PH$6,fériés,1,FALSE)),(SUM($H$1:PH$1)&gt;SUM($F$47:$F48))*(SUM($H$1:PH$1)&lt;=SUM($F$47:$F49))*1,"F"))</f>
        <v>w</v>
      </c>
      <c r="PI49" s="65" t="str">
        <f ca="1">IF(WEEKDAY(PI$6,2)&gt;5,"w",IF(ISERROR(VLOOKUP(PI$6,fériés,1,FALSE)),(SUM($H$1:PI$1)&gt;SUM($F$47:$F48))*(SUM($H$1:PI$1)&lt;=SUM($F$47:$F49))*1,"F"))</f>
        <v>w</v>
      </c>
      <c r="PJ49" s="65" t="str">
        <f ca="1">IF(WEEKDAY(PJ$6,2)&gt;5,"w",IF(ISERROR(VLOOKUP(PJ$6,fériés,1,FALSE)),(SUM($H$1:PJ$1)&gt;SUM($F$47:$F48))*(SUM($H$1:PJ$1)&lt;=SUM($F$47:$F49))*1,"F"))</f>
        <v>w</v>
      </c>
      <c r="PK49" s="65" t="str">
        <f ca="1">IF(WEEKDAY(PK$6,2)&gt;5,"w",IF(ISERROR(VLOOKUP(PK$6,fériés,1,FALSE)),(SUM($H$1:PK$1)&gt;SUM($F$47:$F48))*(SUM($H$1:PK$1)&lt;=SUM($F$47:$F49))*1,"F"))</f>
        <v>w</v>
      </c>
      <c r="PL49" s="65" t="str">
        <f ca="1">IF(WEEKDAY(PL$6,2)&gt;5,"w",IF(ISERROR(VLOOKUP(PL$6,fériés,1,FALSE)),(SUM($H$1:PL$1)&gt;SUM($F$47:$F48))*(SUM($H$1:PL$1)&lt;=SUM($F$47:$F49))*1,"F"))</f>
        <v>w</v>
      </c>
      <c r="PM49" s="65" t="str">
        <f ca="1">IF(WEEKDAY(PM$6,2)&gt;5,"w",IF(ISERROR(VLOOKUP(PM$6,fériés,1,FALSE)),(SUM($H$1:PM$1)&gt;SUM($F$47:$F48))*(SUM($H$1:PM$1)&lt;=SUM($F$47:$F49))*1,"F"))</f>
        <v>w</v>
      </c>
      <c r="PN49" s="65" t="str">
        <f ca="1">IF(WEEKDAY(PN$6,2)&gt;5,"w",IF(ISERROR(VLOOKUP(PN$6,fériés,1,FALSE)),(SUM($H$1:PN$1)&gt;SUM($F$47:$F48))*(SUM($H$1:PN$1)&lt;=SUM($F$47:$F49))*1,"F"))</f>
        <v>w</v>
      </c>
      <c r="PO49" s="65" t="str">
        <f ca="1">IF(WEEKDAY(PO$6,2)&gt;5,"w",IF(ISERROR(VLOOKUP(PO$6,fériés,1,FALSE)),(SUM($H$1:PO$1)&gt;SUM($F$47:$F48))*(SUM($H$1:PO$1)&lt;=SUM($F$47:$F49))*1,"F"))</f>
        <v>w</v>
      </c>
      <c r="PP49" s="65" t="str">
        <f ca="1">IF(WEEKDAY(PP$6,2)&gt;5,"w",IF(ISERROR(VLOOKUP(PP$6,fériés,1,FALSE)),(SUM($H$1:PP$1)&gt;SUM($F$47:$F48))*(SUM($H$1:PP$1)&lt;=SUM($F$47:$F49))*1,"F"))</f>
        <v>w</v>
      </c>
      <c r="PQ49" s="65" t="str">
        <f ca="1">IF(WEEKDAY(PQ$6,2)&gt;5,"w",IF(ISERROR(VLOOKUP(PQ$6,fériés,1,FALSE)),(SUM($H$1:PQ$1)&gt;SUM($F$47:$F48))*(SUM($H$1:PQ$1)&lt;=SUM($F$47:$F49))*1,"F"))</f>
        <v>w</v>
      </c>
      <c r="PR49" s="65" t="str">
        <f ca="1">IF(WEEKDAY(PR$6,2)&gt;5,"w",IF(ISERROR(VLOOKUP(PR$6,fériés,1,FALSE)),(SUM($H$1:PR$1)&gt;SUM($F$47:$F48))*(SUM($H$1:PR$1)&lt;=SUM($F$47:$F49))*1,"F"))</f>
        <v>w</v>
      </c>
      <c r="PS49" s="65" t="str">
        <f ca="1">IF(WEEKDAY(PS$6,2)&gt;5,"w",IF(ISERROR(VLOOKUP(PS$6,fériés,1,FALSE)),(SUM($H$1:PS$1)&gt;SUM($F$47:$F48))*(SUM($H$1:PS$1)&lt;=SUM($F$47:$F49))*1,"F"))</f>
        <v>w</v>
      </c>
      <c r="PT49" s="65">
        <f ca="1">IF(WEEKDAY(PT$6,2)&gt;5,"w",IF(ISERROR(VLOOKUP(PT$6,fériés,1,FALSE)),(SUM($H$1:PT$1)&gt;SUM($F$47:$F48))*(SUM($H$1:PT$1)&lt;=SUM($F$47:$F49))*1,"F"))</f>
        <v>0</v>
      </c>
      <c r="PU49" s="65">
        <f ca="1">IF(WEEKDAY(PU$6,2)&gt;5,"w",IF(ISERROR(VLOOKUP(PU$6,fériés,1,FALSE)),(SUM($H$1:PU$1)&gt;SUM($F$47:$F48))*(SUM($H$1:PU$1)&lt;=SUM($F$47:$F49))*1,"F"))</f>
        <v>0</v>
      </c>
      <c r="PV49" s="65">
        <f ca="1">IF(WEEKDAY(PV$6,2)&gt;5,"w",IF(ISERROR(VLOOKUP(PV$6,fériés,1,FALSE)),(SUM($H$1:PV$1)&gt;SUM($F$47:$F48))*(SUM($H$1:PV$1)&lt;=SUM($F$47:$F49))*1,"F"))</f>
        <v>0</v>
      </c>
      <c r="PW49" s="65">
        <f ca="1">IF(WEEKDAY(PW$6,2)&gt;5,"w",IF(ISERROR(VLOOKUP(PW$6,fériés,1,FALSE)),(SUM($H$1:PW$1)&gt;SUM($F$47:$F48))*(SUM($H$1:PW$1)&lt;=SUM($F$47:$F49))*1,"F"))</f>
        <v>0</v>
      </c>
      <c r="PX49" s="65">
        <f ca="1">IF(WEEKDAY(PX$6,2)&gt;5,"w",IF(ISERROR(VLOOKUP(PX$6,fériés,1,FALSE)),(SUM($H$1:PX$1)&gt;SUM($F$47:$F48))*(SUM($H$1:PX$1)&lt;=SUM($F$47:$F49))*1,"F"))</f>
        <v>0</v>
      </c>
      <c r="PY49" s="65">
        <f ca="1">IF(WEEKDAY(PY$6,2)&gt;5,"w",IF(ISERROR(VLOOKUP(PY$6,fériés,1,FALSE)),(SUM($H$1:PY$1)&gt;SUM($F$47:$F48))*(SUM($H$1:PY$1)&lt;=SUM($F$47:$F49))*1,"F"))</f>
        <v>0</v>
      </c>
      <c r="PZ49" s="65">
        <f ca="1">IF(WEEKDAY(PZ$6,2)&gt;5,"w",IF(ISERROR(VLOOKUP(PZ$6,fériés,1,FALSE)),(SUM($H$1:PZ$1)&gt;SUM($F$47:$F48))*(SUM($H$1:PZ$1)&lt;=SUM($F$47:$F49))*1,"F"))</f>
        <v>0</v>
      </c>
      <c r="QA49" s="65">
        <f ca="1">IF(WEEKDAY(QA$6,2)&gt;5,"w",IF(ISERROR(VLOOKUP(QA$6,fériés,1,FALSE)),(SUM($H$1:QA$1)&gt;SUM($F$47:$F48))*(SUM($H$1:QA$1)&lt;=SUM($F$47:$F49))*1,"F"))</f>
        <v>0</v>
      </c>
      <c r="QB49" s="65">
        <f ca="1">IF(WEEKDAY(QB$6,2)&gt;5,"w",IF(ISERROR(VLOOKUP(QB$6,fériés,1,FALSE)),(SUM($H$1:QB$1)&gt;SUM($F$47:$F48))*(SUM($H$1:QB$1)&lt;=SUM($F$47:$F49))*1,"F"))</f>
        <v>0</v>
      </c>
      <c r="QC49" s="65">
        <f ca="1">IF(WEEKDAY(QC$6,2)&gt;5,"w",IF(ISERROR(VLOOKUP(QC$6,fériés,1,FALSE)),(SUM($H$1:QC$1)&gt;SUM($F$47:$F48))*(SUM($H$1:QC$1)&lt;=SUM($F$47:$F49))*1,"F"))</f>
        <v>0</v>
      </c>
      <c r="QD49" s="65">
        <f ca="1">IF(WEEKDAY(QD$6,2)&gt;5,"w",IF(ISERROR(VLOOKUP(QD$6,fériés,1,FALSE)),(SUM($H$1:QD$1)&gt;SUM($F$47:$F48))*(SUM($H$1:QD$1)&lt;=SUM($F$47:$F49))*1,"F"))</f>
        <v>0</v>
      </c>
      <c r="QE49" s="65">
        <f ca="1">IF(WEEKDAY(QE$6,2)&gt;5,"w",IF(ISERROR(VLOOKUP(QE$6,fériés,1,FALSE)),(SUM($H$1:QE$1)&gt;SUM($F$47:$F48))*(SUM($H$1:QE$1)&lt;=SUM($F$47:$F49))*1,"F"))</f>
        <v>0</v>
      </c>
      <c r="QF49" s="65">
        <f ca="1">IF(WEEKDAY(QF$6,2)&gt;5,"w",IF(ISERROR(VLOOKUP(QF$6,fériés,1,FALSE)),(SUM($H$1:QF$1)&gt;SUM($F$47:$F48))*(SUM($H$1:QF$1)&lt;=SUM($F$47:$F49))*1,"F"))</f>
        <v>0</v>
      </c>
      <c r="QG49" s="65">
        <f ca="1">IF(WEEKDAY(QG$6,2)&gt;5,"w",IF(ISERROR(VLOOKUP(QG$6,fériés,1,FALSE)),(SUM($H$1:QG$1)&gt;SUM($F$47:$F48))*(SUM($H$1:QG$1)&lt;=SUM($F$47:$F49))*1,"F"))</f>
        <v>0</v>
      </c>
      <c r="QH49" s="65">
        <f ca="1">IF(WEEKDAY(QH$6,2)&gt;5,"w",IF(ISERROR(VLOOKUP(QH$6,fériés,1,FALSE)),(SUM($H$1:QH$1)&gt;SUM($F$47:$F48))*(SUM($H$1:QH$1)&lt;=SUM($F$47:$F49))*1,"F"))</f>
        <v>0</v>
      </c>
      <c r="QI49" s="65">
        <f ca="1">IF(WEEKDAY(QI$6,2)&gt;5,"w",IF(ISERROR(VLOOKUP(QI$6,fériés,1,FALSE)),(SUM($H$1:QI$1)&gt;SUM($F$47:$F48))*(SUM($H$1:QI$1)&lt;=SUM($F$47:$F49))*1,"F"))</f>
        <v>0</v>
      </c>
      <c r="QJ49" s="65">
        <f ca="1">IF(WEEKDAY(QJ$6,2)&gt;5,"w",IF(ISERROR(VLOOKUP(QJ$6,fériés,1,FALSE)),(SUM($H$1:QJ$1)&gt;SUM($F$47:$F48))*(SUM($H$1:QJ$1)&lt;=SUM($F$47:$F49))*1,"F"))</f>
        <v>0</v>
      </c>
      <c r="QK49" s="65">
        <f ca="1">IF(WEEKDAY(QK$6,2)&gt;5,"w",IF(ISERROR(VLOOKUP(QK$6,fériés,1,FALSE)),(SUM($H$1:QK$1)&gt;SUM($F$47:$F48))*(SUM($H$1:QK$1)&lt;=SUM($F$47:$F49))*1,"F"))</f>
        <v>0</v>
      </c>
      <c r="QL49" s="65">
        <f ca="1">IF(WEEKDAY(QL$6,2)&gt;5,"w",IF(ISERROR(VLOOKUP(QL$6,fériés,1,FALSE)),(SUM($H$1:QL$1)&gt;SUM($F$47:$F48))*(SUM($H$1:QL$1)&lt;=SUM($F$47:$F49))*1,"F"))</f>
        <v>0</v>
      </c>
      <c r="QM49" s="65">
        <f ca="1">IF(WEEKDAY(QM$6,2)&gt;5,"w",IF(ISERROR(VLOOKUP(QM$6,fériés,1,FALSE)),(SUM($H$1:QM$1)&gt;SUM($F$47:$F48))*(SUM($H$1:QM$1)&lt;=SUM($F$47:$F49))*1,"F"))</f>
        <v>0</v>
      </c>
      <c r="QN49" s="65">
        <f ca="1">IF(WEEKDAY(QN$6,2)&gt;5,"w",IF(ISERROR(VLOOKUP(QN$6,fériés,1,FALSE)),(SUM($H$1:QN$1)&gt;SUM($F$47:$F48))*(SUM($H$1:QN$1)&lt;=SUM($F$47:$F49))*1,"F"))</f>
        <v>0</v>
      </c>
      <c r="QO49" s="65">
        <f ca="1">IF(WEEKDAY(QO$6,2)&gt;5,"w",IF(ISERROR(VLOOKUP(QO$6,fériés,1,FALSE)),(SUM($H$1:QO$1)&gt;SUM($F$47:$F48))*(SUM($H$1:QO$1)&lt;=SUM($F$47:$F49))*1,"F"))</f>
        <v>0</v>
      </c>
      <c r="QP49" s="65">
        <f ca="1">IF(WEEKDAY(QP$6,2)&gt;5,"w",IF(ISERROR(VLOOKUP(QP$6,fériés,1,FALSE)),(SUM($H$1:QP$1)&gt;SUM($F$47:$F48))*(SUM($H$1:QP$1)&lt;=SUM($F$47:$F49))*1,"F"))</f>
        <v>0</v>
      </c>
      <c r="QQ49" s="65">
        <f ca="1">IF(WEEKDAY(QQ$6,2)&gt;5,"w",IF(ISERROR(VLOOKUP(QQ$6,fériés,1,FALSE)),(SUM($H$1:QQ$1)&gt;SUM($F$47:$F48))*(SUM($H$1:QQ$1)&lt;=SUM($F$47:$F49))*1,"F"))</f>
        <v>0</v>
      </c>
      <c r="QR49" s="65">
        <f ca="1">IF(WEEKDAY(QR$6,2)&gt;5,"w",IF(ISERROR(VLOOKUP(QR$6,fériés,1,FALSE)),(SUM($H$1:QR$1)&gt;SUM($F$47:$F48))*(SUM($H$1:QR$1)&lt;=SUM($F$47:$F49))*1,"F"))</f>
        <v>0</v>
      </c>
      <c r="QS49" s="65">
        <f ca="1">IF(WEEKDAY(QS$6,2)&gt;5,"w",IF(ISERROR(VLOOKUP(QS$6,fériés,1,FALSE)),(SUM($H$1:QS$1)&gt;SUM($F$47:$F48))*(SUM($H$1:QS$1)&lt;=SUM($F$47:$F49))*1,"F"))</f>
        <v>0</v>
      </c>
      <c r="QT49" s="65">
        <f ca="1">IF(WEEKDAY(QT$6,2)&gt;5,"w",IF(ISERROR(VLOOKUP(QT$6,fériés,1,FALSE)),(SUM($H$1:QT$1)&gt;SUM($F$47:$F48))*(SUM($H$1:QT$1)&lt;=SUM($F$47:$F49))*1,"F"))</f>
        <v>0</v>
      </c>
      <c r="QU49" s="65">
        <f ca="1">IF(WEEKDAY(QU$6,2)&gt;5,"w",IF(ISERROR(VLOOKUP(QU$6,fériés,1,FALSE)),(SUM($H$1:QU$1)&gt;SUM($F$47:$F48))*(SUM($H$1:QU$1)&lt;=SUM($F$47:$F49))*1,"F"))</f>
        <v>0</v>
      </c>
      <c r="QV49" s="65">
        <f ca="1">IF(WEEKDAY(QV$6,2)&gt;5,"w",IF(ISERROR(VLOOKUP(QV$6,fériés,1,FALSE)),(SUM($H$1:QV$1)&gt;SUM($F$47:$F48))*(SUM($H$1:QV$1)&lt;=SUM($F$47:$F49))*1,"F"))</f>
        <v>0</v>
      </c>
      <c r="QW49" s="65">
        <f ca="1">IF(WEEKDAY(QW$6,2)&gt;5,"w",IF(ISERROR(VLOOKUP(QW$6,fériés,1,FALSE)),(SUM($H$1:QW$1)&gt;SUM($F$47:$F48))*(SUM($H$1:QW$1)&lt;=SUM($F$47:$F49))*1,"F"))</f>
        <v>0</v>
      </c>
      <c r="QX49" s="65">
        <f ca="1">IF(WEEKDAY(QX$6,2)&gt;5,"w",IF(ISERROR(VLOOKUP(QX$6,fériés,1,FALSE)),(SUM($H$1:QX$1)&gt;SUM($F$47:$F48))*(SUM($H$1:QX$1)&lt;=SUM($F$47:$F49))*1,"F"))</f>
        <v>0</v>
      </c>
      <c r="QY49" s="65">
        <f ca="1">IF(WEEKDAY(QY$6,2)&gt;5,"w",IF(ISERROR(VLOOKUP(QY$6,fériés,1,FALSE)),(SUM($H$1:QY$1)&gt;SUM($F$47:$F48))*(SUM($H$1:QY$1)&lt;=SUM($F$47:$F49))*1,"F"))</f>
        <v>0</v>
      </c>
      <c r="QZ49" s="65">
        <f ca="1">IF(WEEKDAY(QZ$6,2)&gt;5,"w",IF(ISERROR(VLOOKUP(QZ$6,fériés,1,FALSE)),(SUM($H$1:QZ$1)&gt;SUM($F$47:$F48))*(SUM($H$1:QZ$1)&lt;=SUM($F$47:$F49))*1,"F"))</f>
        <v>0</v>
      </c>
      <c r="RA49" s="65">
        <f ca="1">IF(WEEKDAY(RA$6,2)&gt;5,"w",IF(ISERROR(VLOOKUP(RA$6,fériés,1,FALSE)),(SUM($H$1:RA$1)&gt;SUM($F$47:$F48))*(SUM($H$1:RA$1)&lt;=SUM($F$47:$F49))*1,"F"))</f>
        <v>0</v>
      </c>
      <c r="RB49" s="65">
        <f ca="1">IF(WEEKDAY(RB$6,2)&gt;5,"w",IF(ISERROR(VLOOKUP(RB$6,fériés,1,FALSE)),(SUM($H$1:RB$1)&gt;SUM($F$47:$F48))*(SUM($H$1:RB$1)&lt;=SUM($F$47:$F49))*1,"F"))</f>
        <v>0</v>
      </c>
      <c r="RC49" s="65">
        <f ca="1">IF(WEEKDAY(RC$6,2)&gt;5,"w",IF(ISERROR(VLOOKUP(RC$6,fériés,1,FALSE)),(SUM($H$1:RC$1)&gt;SUM($F$47:$F48))*(SUM($H$1:RC$1)&lt;=SUM($F$47:$F49))*1,"F"))</f>
        <v>0</v>
      </c>
      <c r="RD49" s="65">
        <f ca="1">IF(WEEKDAY(RD$6,2)&gt;5,"w",IF(ISERROR(VLOOKUP(RD$6,fériés,1,FALSE)),(SUM($H$1:RD$1)&gt;SUM($F$47:$F48))*(SUM($H$1:RD$1)&lt;=SUM($F$47:$F49))*1,"F"))</f>
        <v>0</v>
      </c>
      <c r="RE49" s="65">
        <f ca="1">IF(WEEKDAY(RE$6,2)&gt;5,"w",IF(ISERROR(VLOOKUP(RE$6,fériés,1,FALSE)),(SUM($H$1:RE$1)&gt;SUM($F$47:$F48))*(SUM($H$1:RE$1)&lt;=SUM($F$47:$F49))*1,"F"))</f>
        <v>0</v>
      </c>
      <c r="RF49" s="65">
        <f ca="1">IF(WEEKDAY(RF$6,2)&gt;5,"w",IF(ISERROR(VLOOKUP(RF$6,fériés,1,FALSE)),(SUM($H$1:RF$1)&gt;SUM($F$47:$F48))*(SUM($H$1:RF$1)&lt;=SUM($F$47:$F49))*1,"F"))</f>
        <v>0</v>
      </c>
      <c r="RG49" s="65">
        <f ca="1">IF(WEEKDAY(RG$6,2)&gt;5,"w",IF(ISERROR(VLOOKUP(RG$6,fériés,1,FALSE)),(SUM($H$1:RG$1)&gt;SUM($F$47:$F48))*(SUM($H$1:RG$1)&lt;=SUM($F$47:$F49))*1,"F"))</f>
        <v>0</v>
      </c>
      <c r="RH49" s="65">
        <f ca="1">IF(WEEKDAY(RH$6,2)&gt;5,"w",IF(ISERROR(VLOOKUP(RH$6,fériés,1,FALSE)),(SUM($H$1:RH$1)&gt;SUM($F$47:$F48))*(SUM($H$1:RH$1)&lt;=SUM($F$47:$F49))*1,"F"))</f>
        <v>0</v>
      </c>
      <c r="RI49" s="65">
        <f ca="1">IF(WEEKDAY(RI$6,2)&gt;5,"w",IF(ISERROR(VLOOKUP(RI$6,fériés,1,FALSE)),(SUM($H$1:RI$1)&gt;SUM($F$47:$F48))*(SUM($H$1:RI$1)&lt;=SUM($F$47:$F49))*1,"F"))</f>
        <v>0</v>
      </c>
      <c r="RJ49" s="65">
        <f ca="1">IF(WEEKDAY(RJ$6,2)&gt;5,"w",IF(ISERROR(VLOOKUP(RJ$6,fériés,1,FALSE)),(SUM($H$1:RJ$1)&gt;SUM($F$47:$F48))*(SUM($H$1:RJ$1)&lt;=SUM($F$47:$F49))*1,"F"))</f>
        <v>0</v>
      </c>
      <c r="RK49" s="65">
        <f ca="1">IF(WEEKDAY(RK$6,2)&gt;5,"w",IF(ISERROR(VLOOKUP(RK$6,fériés,1,FALSE)),(SUM($H$1:RK$1)&gt;SUM($F$47:$F48))*(SUM($H$1:RK$1)&lt;=SUM($F$47:$F49))*1,"F"))</f>
        <v>0</v>
      </c>
      <c r="RL49" s="65">
        <f ca="1">IF(WEEKDAY(RL$6,2)&gt;5,"w",IF(ISERROR(VLOOKUP(RL$6,fériés,1,FALSE)),(SUM($H$1:RL$1)&gt;SUM($F$47:$F48))*(SUM($H$1:RL$1)&lt;=SUM($F$47:$F49))*1,"F"))</f>
        <v>0</v>
      </c>
      <c r="RM49" s="65">
        <f ca="1">IF(WEEKDAY(RM$6,2)&gt;5,"w",IF(ISERROR(VLOOKUP(RM$6,fériés,1,FALSE)),(SUM($H$1:RM$1)&gt;SUM($F$47:$F48))*(SUM($H$1:RM$1)&lt;=SUM($F$47:$F49))*1,"F"))</f>
        <v>0</v>
      </c>
      <c r="RN49" s="65">
        <f ca="1">IF(WEEKDAY(RN$6,2)&gt;5,"w",IF(ISERROR(VLOOKUP(RN$6,fériés,1,FALSE)),(SUM($H$1:RN$1)&gt;SUM($F$47:$F48))*(SUM($H$1:RN$1)&lt;=SUM($F$47:$F49))*1,"F"))</f>
        <v>0</v>
      </c>
      <c r="RO49" s="65">
        <f ca="1">IF(WEEKDAY(RO$6,2)&gt;5,"w",IF(ISERROR(VLOOKUP(RO$6,fériés,1,FALSE)),(SUM($H$1:RO$1)&gt;SUM($F$47:$F48))*(SUM($H$1:RO$1)&lt;=SUM($F$47:$F49))*1,"F"))</f>
        <v>0</v>
      </c>
      <c r="RP49" s="65">
        <f ca="1">IF(WEEKDAY(RP$6,2)&gt;5,"w",IF(ISERROR(VLOOKUP(RP$6,fériés,1,FALSE)),(SUM($H$1:RP$1)&gt;SUM($F$47:$F48))*(SUM($H$1:RP$1)&lt;=SUM($F$47:$F49))*1,"F"))</f>
        <v>0</v>
      </c>
      <c r="RQ49" s="65">
        <f ca="1">IF(WEEKDAY(RQ$6,2)&gt;5,"w",IF(ISERROR(VLOOKUP(RQ$6,fériés,1,FALSE)),(SUM($H$1:RQ$1)&gt;SUM($F$47:$F48))*(SUM($H$1:RQ$1)&lt;=SUM($F$47:$F49))*1,"F"))</f>
        <v>0</v>
      </c>
      <c r="RR49" s="65" t="str">
        <f ca="1">IF(WEEKDAY(RR$6,2)&gt;5,"w",IF(ISERROR(VLOOKUP(RR$6,fériés,1,FALSE)),(SUM($H$1:RR$1)&gt;SUM($F$47:$F48))*(SUM($H$1:RR$1)&lt;=SUM($F$47:$F49))*1,"F"))</f>
        <v>w</v>
      </c>
      <c r="RS49" s="65" t="str">
        <f ca="1">IF(WEEKDAY(RS$6,2)&gt;5,"w",IF(ISERROR(VLOOKUP(RS$6,fériés,1,FALSE)),(SUM($H$1:RS$1)&gt;SUM($F$47:$F48))*(SUM($H$1:RS$1)&lt;=SUM($F$47:$F49))*1,"F"))</f>
        <v>w</v>
      </c>
      <c r="RT49" s="65" t="str">
        <f ca="1">IF(WEEKDAY(RT$6,2)&gt;5,"w",IF(ISERROR(VLOOKUP(RT$6,fériés,1,FALSE)),(SUM($H$1:RT$1)&gt;SUM($F$47:$F48))*(SUM($H$1:RT$1)&lt;=SUM($F$47:$F49))*1,"F"))</f>
        <v>w</v>
      </c>
      <c r="RU49" s="65" t="str">
        <f ca="1">IF(WEEKDAY(RU$6,2)&gt;5,"w",IF(ISERROR(VLOOKUP(RU$6,fériés,1,FALSE)),(SUM($H$1:RU$1)&gt;SUM($F$47:$F48))*(SUM($H$1:RU$1)&lt;=SUM($F$47:$F49))*1,"F"))</f>
        <v>w</v>
      </c>
      <c r="RV49" s="65" t="str">
        <f ca="1">IF(WEEKDAY(RV$6,2)&gt;5,"w",IF(ISERROR(VLOOKUP(RV$6,fériés,1,FALSE)),(SUM($H$1:RV$1)&gt;SUM($F$47:$F48))*(SUM($H$1:RV$1)&lt;=SUM($F$47:$F49))*1,"F"))</f>
        <v>w</v>
      </c>
      <c r="RW49" s="65" t="str">
        <f ca="1">IF(WEEKDAY(RW$6,2)&gt;5,"w",IF(ISERROR(VLOOKUP(RW$6,fériés,1,FALSE)),(SUM($H$1:RW$1)&gt;SUM($F$47:$F48))*(SUM($H$1:RW$1)&lt;=SUM($F$47:$F49))*1,"F"))</f>
        <v>w</v>
      </c>
      <c r="RX49" s="65" t="str">
        <f ca="1">IF(WEEKDAY(RX$6,2)&gt;5,"w",IF(ISERROR(VLOOKUP(RX$6,fériés,1,FALSE)),(SUM($H$1:RX$1)&gt;SUM($F$47:$F48))*(SUM($H$1:RX$1)&lt;=SUM($F$47:$F49))*1,"F"))</f>
        <v>w</v>
      </c>
      <c r="RY49" s="65" t="str">
        <f ca="1">IF(WEEKDAY(RY$6,2)&gt;5,"w",IF(ISERROR(VLOOKUP(RY$6,fériés,1,FALSE)),(SUM($H$1:RY$1)&gt;SUM($F$47:$F48))*(SUM($H$1:RY$1)&lt;=SUM($F$47:$F49))*1,"F"))</f>
        <v>w</v>
      </c>
      <c r="RZ49" s="65" t="str">
        <f ca="1">IF(WEEKDAY(RZ$6,2)&gt;5,"w",IF(ISERROR(VLOOKUP(RZ$6,fériés,1,FALSE)),(SUM($H$1:RZ$1)&gt;SUM($F$47:$F48))*(SUM($H$1:RZ$1)&lt;=SUM($F$47:$F49))*1,"F"))</f>
        <v>w</v>
      </c>
      <c r="SA49" s="65" t="str">
        <f ca="1">IF(WEEKDAY(SA$6,2)&gt;5,"w",IF(ISERROR(VLOOKUP(SA$6,fériés,1,FALSE)),(SUM($H$1:SA$1)&gt;SUM($F$47:$F48))*(SUM($H$1:SA$1)&lt;=SUM($F$47:$F49))*1,"F"))</f>
        <v>w</v>
      </c>
      <c r="SB49" s="65" t="str">
        <f ca="1">IF(WEEKDAY(SB$6,2)&gt;5,"w",IF(ISERROR(VLOOKUP(SB$6,fériés,1,FALSE)),(SUM($H$1:SB$1)&gt;SUM($F$47:$F48))*(SUM($H$1:SB$1)&lt;=SUM($F$47:$F49))*1,"F"))</f>
        <v>w</v>
      </c>
      <c r="SC49" s="65" t="str">
        <f ca="1">IF(WEEKDAY(SC$6,2)&gt;5,"w",IF(ISERROR(VLOOKUP(SC$6,fériés,1,FALSE)),(SUM($H$1:SC$1)&gt;SUM($F$47:$F48))*(SUM($H$1:SC$1)&lt;=SUM($F$47:$F49))*1,"F"))</f>
        <v>w</v>
      </c>
      <c r="SD49" s="65" t="str">
        <f ca="1">IF(WEEKDAY(SD$6,2)&gt;5,"w",IF(ISERROR(VLOOKUP(SD$6,fériés,1,FALSE)),(SUM($H$1:SD$1)&gt;SUM($F$47:$F48))*(SUM($H$1:SD$1)&lt;=SUM($F$47:$F49))*1,"F"))</f>
        <v>w</v>
      </c>
      <c r="SE49" s="65" t="str">
        <f ca="1">IF(WEEKDAY(SE$6,2)&gt;5,"w",IF(ISERROR(VLOOKUP(SE$6,fériés,1,FALSE)),(SUM($H$1:SE$1)&gt;SUM($F$47:$F48))*(SUM($H$1:SE$1)&lt;=SUM($F$47:$F49))*1,"F"))</f>
        <v>w</v>
      </c>
      <c r="SF49" s="65" t="str">
        <f ca="1">IF(WEEKDAY(SF$6,2)&gt;5,"w",IF(ISERROR(VLOOKUP(SF$6,fériés,1,FALSE)),(SUM($H$1:SF$1)&gt;SUM($F$47:$F48))*(SUM($H$1:SF$1)&lt;=SUM($F$47:$F49))*1,"F"))</f>
        <v>w</v>
      </c>
      <c r="SG49" s="83"/>
    </row>
    <row r="50" spans="1:501" ht="12" customHeight="1" x14ac:dyDescent="0.25">
      <c r="A50" s="80">
        <v>1103</v>
      </c>
      <c r="B50" s="63"/>
      <c r="C50" s="78" t="str">
        <f>IF(A50="","",Base_données!$P$3)</f>
        <v xml:space="preserve"> fraisage</v>
      </c>
      <c r="D50" s="79" t="str">
        <f>IFERROR(VLOOKUP($A50,Base_données!$A$4:$AB$24,Base_données!$D$1,FALSE),"")</f>
        <v/>
      </c>
      <c r="E50" s="79" t="str">
        <f>IFERROR(VLOOKUP($A50,Base_données!$A$4:$AB$24,Base_données!$P$1,FALSE),"")</f>
        <v/>
      </c>
      <c r="F50" s="67" t="str">
        <f t="shared" ref="F50:F58" si="91">IFERROR($D50*E50,"")</f>
        <v/>
      </c>
      <c r="G50" s="62" t="str">
        <f>IFERROR(VLOOKUP($A50,Base_données!$A$4:$L$24,5,FALSE),"")</f>
        <v/>
      </c>
      <c r="H50" s="65">
        <f ca="1">IF(WEEKDAY(H$6,2)&gt;5,"w",IF(ISERROR(VLOOKUP(H$6,fériés,1,FALSE)),(SUM($H$1:H$1)&gt;SUM($F$47:$F49))*(SUM($H$1:H$1)&lt;=SUM($F$47:$F50))*1,"F"))</f>
        <v>0</v>
      </c>
      <c r="I50" s="65">
        <f ca="1">IF(WEEKDAY(I$6,2)&gt;5,"w",IF(ISERROR(VLOOKUP(I$6,fériés,1,FALSE)),(SUM($H$1:I$1)&gt;SUM($F$47:$F49))*(SUM($H$1:I$1)&lt;=SUM($F$47:$F50))*1,"F"))</f>
        <v>0</v>
      </c>
      <c r="J50" s="65">
        <f ca="1">IF(WEEKDAY(J$6,2)&gt;5,"w",IF(ISERROR(VLOOKUP(J$6,fériés,1,FALSE)),(SUM($H$1:J$1)&gt;SUM($F$47:$F49))*(SUM($H$1:J$1)&lt;=SUM($F$47:$F50))*1,"F"))</f>
        <v>0</v>
      </c>
      <c r="K50" s="65">
        <f ca="1">IF(WEEKDAY(K$6,2)&gt;5,"w",IF(ISERROR(VLOOKUP(K$6,fériés,1,FALSE)),(SUM($H$1:K$1)&gt;SUM($F$47:$F49))*(SUM($H$1:K$1)&lt;=SUM($F$47:$F50))*1,"F"))</f>
        <v>0</v>
      </c>
      <c r="L50" s="65">
        <f ca="1">IF(WEEKDAY(L$6,2)&gt;5,"w",IF(ISERROR(VLOOKUP(L$6,fériés,1,FALSE)),(SUM($H$1:L$1)&gt;SUM($F$47:$F49))*(SUM($H$1:L$1)&lt;=SUM($F$47:$F50))*1,"F"))</f>
        <v>0</v>
      </c>
      <c r="M50" s="65">
        <f ca="1">IF(WEEKDAY(M$6,2)&gt;5,"w",IF(ISERROR(VLOOKUP(M$6,fériés,1,FALSE)),(SUM($H$1:M$1)&gt;SUM($F$47:$F49))*(SUM($H$1:M$1)&lt;=SUM($F$47:$F50))*1,"F"))</f>
        <v>0</v>
      </c>
      <c r="N50" s="65">
        <f ca="1">IF(WEEKDAY(N$6,2)&gt;5,"w",IF(ISERROR(VLOOKUP(N$6,fériés,1,FALSE)),(SUM($H$1:N$1)&gt;SUM($F$47:$F49))*(SUM($H$1:N$1)&lt;=SUM($F$47:$F50))*1,"F"))</f>
        <v>0</v>
      </c>
      <c r="O50" s="65">
        <f ca="1">IF(WEEKDAY(O$6,2)&gt;5,"w",IF(ISERROR(VLOOKUP(O$6,fériés,1,FALSE)),(SUM($H$1:O$1)&gt;SUM($F$47:$F49))*(SUM($H$1:O$1)&lt;=SUM($F$47:$F50))*1,"F"))</f>
        <v>0</v>
      </c>
      <c r="P50" s="65">
        <f ca="1">IF(WEEKDAY(P$6,2)&gt;5,"w",IF(ISERROR(VLOOKUP(P$6,fériés,1,FALSE)),(SUM($H$1:P$1)&gt;SUM($F$47:$F49))*(SUM($H$1:P$1)&lt;=SUM($F$47:$F50))*1,"F"))</f>
        <v>0</v>
      </c>
      <c r="Q50" s="65">
        <f ca="1">IF(WEEKDAY(Q$6,2)&gt;5,"w",IF(ISERROR(VLOOKUP(Q$6,fériés,1,FALSE)),(SUM($H$1:Q$1)&gt;SUM($F$47:$F49))*(SUM($H$1:Q$1)&lt;=SUM($F$47:$F50))*1,"F"))</f>
        <v>0</v>
      </c>
      <c r="R50" s="65">
        <f ca="1">IF(WEEKDAY(R$6,2)&gt;5,"w",IF(ISERROR(VLOOKUP(R$6,fériés,1,FALSE)),(SUM($H$1:R$1)&gt;SUM($F$47:$F49))*(SUM($H$1:R$1)&lt;=SUM($F$47:$F50))*1,"F"))</f>
        <v>0</v>
      </c>
      <c r="S50" s="65">
        <f ca="1">IF(WEEKDAY(S$6,2)&gt;5,"w",IF(ISERROR(VLOOKUP(S$6,fériés,1,FALSE)),(SUM($H$1:S$1)&gt;SUM($F$47:$F49))*(SUM($H$1:S$1)&lt;=SUM($F$47:$F50))*1,"F"))</f>
        <v>0</v>
      </c>
      <c r="T50" s="65">
        <f ca="1">IF(WEEKDAY(T$6,2)&gt;5,"w",IF(ISERROR(VLOOKUP(T$6,fériés,1,FALSE)),(SUM($H$1:T$1)&gt;SUM($F$47:$F49))*(SUM($H$1:T$1)&lt;=SUM($F$47:$F50))*1,"F"))</f>
        <v>0</v>
      </c>
      <c r="U50" s="65">
        <f ca="1">IF(WEEKDAY(U$6,2)&gt;5,"w",IF(ISERROR(VLOOKUP(U$6,fériés,1,FALSE)),(SUM($H$1:U$1)&gt;SUM($F$47:$F49))*(SUM($H$1:U$1)&lt;=SUM($F$47:$F50))*1,"F"))</f>
        <v>0</v>
      </c>
      <c r="V50" s="65">
        <f ca="1">IF(WEEKDAY(V$6,2)&gt;5,"w",IF(ISERROR(VLOOKUP(V$6,fériés,1,FALSE)),(SUM($H$1:V$1)&gt;SUM($F$47:$F49))*(SUM($H$1:V$1)&lt;=SUM($F$47:$F50))*1,"F"))</f>
        <v>0</v>
      </c>
      <c r="W50" s="65">
        <f ca="1">IF(WEEKDAY(W$6,2)&gt;5,"w",IF(ISERROR(VLOOKUP(W$6,fériés,1,FALSE)),(SUM($H$1:W$1)&gt;SUM($F$47:$F49))*(SUM($H$1:W$1)&lt;=SUM($F$47:$F50))*1,"F"))</f>
        <v>0</v>
      </c>
      <c r="X50" s="65">
        <f ca="1">IF(WEEKDAY(X$6,2)&gt;5,"w",IF(ISERROR(VLOOKUP(X$6,fériés,1,FALSE)),(SUM($H$1:X$1)&gt;SUM($F$47:$F49))*(SUM($H$1:X$1)&lt;=SUM($F$47:$F50))*1,"F"))</f>
        <v>0</v>
      </c>
      <c r="Y50" s="65">
        <f ca="1">IF(WEEKDAY(Y$6,2)&gt;5,"w",IF(ISERROR(VLOOKUP(Y$6,fériés,1,FALSE)),(SUM($H$1:Y$1)&gt;SUM($F$47:$F49))*(SUM($H$1:Y$1)&lt;=SUM($F$47:$F50))*1,"F"))</f>
        <v>0</v>
      </c>
      <c r="Z50" s="65">
        <f ca="1">IF(WEEKDAY(Z$6,2)&gt;5,"w",IF(ISERROR(VLOOKUP(Z$6,fériés,1,FALSE)),(SUM($H$1:Z$1)&gt;SUM($F$47:$F49))*(SUM($H$1:Z$1)&lt;=SUM($F$47:$F50))*1,"F"))</f>
        <v>0</v>
      </c>
      <c r="AA50" s="65">
        <f ca="1">IF(WEEKDAY(AA$6,2)&gt;5,"w",IF(ISERROR(VLOOKUP(AA$6,fériés,1,FALSE)),(SUM($H$1:AA$1)&gt;SUM($F$47:$F49))*(SUM($H$1:AA$1)&lt;=SUM($F$47:$F50))*1,"F"))</f>
        <v>0</v>
      </c>
      <c r="AB50" s="65">
        <f ca="1">IF(WEEKDAY(AB$6,2)&gt;5,"w",IF(ISERROR(VLOOKUP(AB$6,fériés,1,FALSE)),(SUM($H$1:AB$1)&gt;SUM($F$47:$F49))*(SUM($H$1:AB$1)&lt;=SUM($F$47:$F50))*1,"F"))</f>
        <v>0</v>
      </c>
      <c r="AC50" s="65">
        <f ca="1">IF(WEEKDAY(AC$6,2)&gt;5,"w",IF(ISERROR(VLOOKUP(AC$6,fériés,1,FALSE)),(SUM($H$1:AC$1)&gt;SUM($F$47:$F49))*(SUM($H$1:AC$1)&lt;=SUM($F$47:$F50))*1,"F"))</f>
        <v>0</v>
      </c>
      <c r="AD50" s="65">
        <f ca="1">IF(WEEKDAY(AD$6,2)&gt;5,"w",IF(ISERROR(VLOOKUP(AD$6,fériés,1,FALSE)),(SUM($H$1:AD$1)&gt;SUM($F$47:$F49))*(SUM($H$1:AD$1)&lt;=SUM($F$47:$F50))*1,"F"))</f>
        <v>0</v>
      </c>
      <c r="AE50" s="65">
        <f ca="1">IF(WEEKDAY(AE$6,2)&gt;5,"w",IF(ISERROR(VLOOKUP(AE$6,fériés,1,FALSE)),(SUM($H$1:AE$1)&gt;SUM($F$47:$F49))*(SUM($H$1:AE$1)&lt;=SUM($F$47:$F50))*1,"F"))</f>
        <v>0</v>
      </c>
      <c r="AF50" s="65">
        <f ca="1">IF(WEEKDAY(AF$6,2)&gt;5,"w",IF(ISERROR(VLOOKUP(AF$6,fériés,1,FALSE)),(SUM($H$1:AF$1)&gt;SUM($F$47:$F49))*(SUM($H$1:AF$1)&lt;=SUM($F$47:$F50))*1,"F"))</f>
        <v>0</v>
      </c>
      <c r="AG50" s="65">
        <f ca="1">IF(WEEKDAY(AG$6,2)&gt;5,"w",IF(ISERROR(VLOOKUP(AG$6,fériés,1,FALSE)),(SUM($H$1:AG$1)&gt;SUM($F$47:$F49))*(SUM($H$1:AG$1)&lt;=SUM($F$47:$F50))*1,"F"))</f>
        <v>0</v>
      </c>
      <c r="AH50" s="65">
        <f ca="1">IF(WEEKDAY(AH$6,2)&gt;5,"w",IF(ISERROR(VLOOKUP(AH$6,fériés,1,FALSE)),(SUM($H$1:AH$1)&gt;SUM($F$47:$F49))*(SUM($H$1:AH$1)&lt;=SUM($F$47:$F50))*1,"F"))</f>
        <v>0</v>
      </c>
      <c r="AI50" s="65">
        <f ca="1">IF(WEEKDAY(AI$6,2)&gt;5,"w",IF(ISERROR(VLOOKUP(AI$6,fériés,1,FALSE)),(SUM($H$1:AI$1)&gt;SUM($F$47:$F49))*(SUM($H$1:AI$1)&lt;=SUM($F$47:$F50))*1,"F"))</f>
        <v>0</v>
      </c>
      <c r="AJ50" s="65">
        <f ca="1">IF(WEEKDAY(AJ$6,2)&gt;5,"w",IF(ISERROR(VLOOKUP(AJ$6,fériés,1,FALSE)),(SUM($H$1:AJ$1)&gt;SUM($F$47:$F49))*(SUM($H$1:AJ$1)&lt;=SUM($F$47:$F50))*1,"F"))</f>
        <v>0</v>
      </c>
      <c r="AK50" s="65">
        <f ca="1">IF(WEEKDAY(AK$6,2)&gt;5,"w",IF(ISERROR(VLOOKUP(AK$6,fériés,1,FALSE)),(SUM($H$1:AK$1)&gt;SUM($F$47:$F49))*(SUM($H$1:AK$1)&lt;=SUM($F$47:$F50))*1,"F"))</f>
        <v>0</v>
      </c>
      <c r="AL50" s="65">
        <f ca="1">IF(WEEKDAY(AL$6,2)&gt;5,"w",IF(ISERROR(VLOOKUP(AL$6,fériés,1,FALSE)),(SUM($H$1:AL$1)&gt;SUM($F$47:$F49))*(SUM($H$1:AL$1)&lt;=SUM($F$47:$F50))*1,"F"))</f>
        <v>0</v>
      </c>
      <c r="AM50" s="65">
        <f ca="1">IF(WEEKDAY(AM$6,2)&gt;5,"w",IF(ISERROR(VLOOKUP(AM$6,fériés,1,FALSE)),(SUM($H$1:AM$1)&gt;SUM($F$47:$F49))*(SUM($H$1:AM$1)&lt;=SUM($F$47:$F50))*1,"F"))</f>
        <v>0</v>
      </c>
      <c r="AN50" s="65">
        <f ca="1">IF(WEEKDAY(AN$6,2)&gt;5,"w",IF(ISERROR(VLOOKUP(AN$6,fériés,1,FALSE)),(SUM($H$1:AN$1)&gt;SUM($F$47:$F49))*(SUM($H$1:AN$1)&lt;=SUM($F$47:$F50))*1,"F"))</f>
        <v>0</v>
      </c>
      <c r="AO50" s="65">
        <f ca="1">IF(WEEKDAY(AO$6,2)&gt;5,"w",IF(ISERROR(VLOOKUP(AO$6,fériés,1,FALSE)),(SUM($H$1:AO$1)&gt;SUM($F$47:$F49))*(SUM($H$1:AO$1)&lt;=SUM($F$47:$F50))*1,"F"))</f>
        <v>0</v>
      </c>
      <c r="AP50" s="65">
        <f ca="1">IF(WEEKDAY(AP$6,2)&gt;5,"w",IF(ISERROR(VLOOKUP(AP$6,fériés,1,FALSE)),(SUM($H$1:AP$1)&gt;SUM($F$47:$F49))*(SUM($H$1:AP$1)&lt;=SUM($F$47:$F50))*1,"F"))</f>
        <v>0</v>
      </c>
      <c r="AQ50" s="65">
        <f ca="1">IF(WEEKDAY(AQ$6,2)&gt;5,"w",IF(ISERROR(VLOOKUP(AQ$6,fériés,1,FALSE)),(SUM($H$1:AQ$1)&gt;SUM($F$47:$F49))*(SUM($H$1:AQ$1)&lt;=SUM($F$47:$F50))*1,"F"))</f>
        <v>0</v>
      </c>
      <c r="AR50" s="65">
        <f ca="1">IF(WEEKDAY(AR$6,2)&gt;5,"w",IF(ISERROR(VLOOKUP(AR$6,fériés,1,FALSE)),(SUM($H$1:AR$1)&gt;SUM($F$47:$F49))*(SUM($H$1:AR$1)&lt;=SUM($F$47:$F50))*1,"F"))</f>
        <v>0</v>
      </c>
      <c r="AS50" s="65">
        <f ca="1">IF(WEEKDAY(AS$6,2)&gt;5,"w",IF(ISERROR(VLOOKUP(AS$6,fériés,1,FALSE)),(SUM($H$1:AS$1)&gt;SUM($F$47:$F49))*(SUM($H$1:AS$1)&lt;=SUM($F$47:$F50))*1,"F"))</f>
        <v>0</v>
      </c>
      <c r="AT50" s="65">
        <f ca="1">IF(WEEKDAY(AT$6,2)&gt;5,"w",IF(ISERROR(VLOOKUP(AT$6,fériés,1,FALSE)),(SUM($H$1:AT$1)&gt;SUM($F$47:$F49))*(SUM($H$1:AT$1)&lt;=SUM($F$47:$F50))*1,"F"))</f>
        <v>0</v>
      </c>
      <c r="AU50" s="65">
        <f ca="1">IF(WEEKDAY(AU$6,2)&gt;5,"w",IF(ISERROR(VLOOKUP(AU$6,fériés,1,FALSE)),(SUM($H$1:AU$1)&gt;SUM($F$47:$F49))*(SUM($H$1:AU$1)&lt;=SUM($F$47:$F50))*1,"F"))</f>
        <v>0</v>
      </c>
      <c r="AV50" s="65">
        <f ca="1">IF(WEEKDAY(AV$6,2)&gt;5,"w",IF(ISERROR(VLOOKUP(AV$6,fériés,1,FALSE)),(SUM($H$1:AV$1)&gt;SUM($F$47:$F49))*(SUM($H$1:AV$1)&lt;=SUM($F$47:$F50))*1,"F"))</f>
        <v>0</v>
      </c>
      <c r="AW50" s="65">
        <f ca="1">IF(WEEKDAY(AW$6,2)&gt;5,"w",IF(ISERROR(VLOOKUP(AW$6,fériés,1,FALSE)),(SUM($H$1:AW$1)&gt;SUM($F$47:$F49))*(SUM($H$1:AW$1)&lt;=SUM($F$47:$F50))*1,"F"))</f>
        <v>0</v>
      </c>
      <c r="AX50" s="65">
        <f ca="1">IF(WEEKDAY(AX$6,2)&gt;5,"w",IF(ISERROR(VLOOKUP(AX$6,fériés,1,FALSE)),(SUM($H$1:AX$1)&gt;SUM($F$47:$F49))*(SUM($H$1:AX$1)&lt;=SUM($F$47:$F50))*1,"F"))</f>
        <v>0</v>
      </c>
      <c r="AY50" s="65">
        <f ca="1">IF(WEEKDAY(AY$6,2)&gt;5,"w",IF(ISERROR(VLOOKUP(AY$6,fériés,1,FALSE)),(SUM($H$1:AY$1)&gt;SUM($F$47:$F49))*(SUM($H$1:AY$1)&lt;=SUM($F$47:$F50))*1,"F"))</f>
        <v>0</v>
      </c>
      <c r="AZ50" s="65">
        <f ca="1">IF(WEEKDAY(AZ$6,2)&gt;5,"w",IF(ISERROR(VLOOKUP(AZ$6,fériés,1,FALSE)),(SUM($H$1:AZ$1)&gt;SUM($F$47:$F49))*(SUM($H$1:AZ$1)&lt;=SUM($F$47:$F50))*1,"F"))</f>
        <v>0</v>
      </c>
      <c r="BA50" s="65">
        <f ca="1">IF(WEEKDAY(BA$6,2)&gt;5,"w",IF(ISERROR(VLOOKUP(BA$6,fériés,1,FALSE)),(SUM($H$1:BA$1)&gt;SUM($F$47:$F49))*(SUM($H$1:BA$1)&lt;=SUM($F$47:$F50))*1,"F"))</f>
        <v>0</v>
      </c>
      <c r="BB50" s="65">
        <f ca="1">IF(WEEKDAY(BB$6,2)&gt;5,"w",IF(ISERROR(VLOOKUP(BB$6,fériés,1,FALSE)),(SUM($H$1:BB$1)&gt;SUM($F$47:$F49))*(SUM($H$1:BB$1)&lt;=SUM($F$47:$F50))*1,"F"))</f>
        <v>0</v>
      </c>
      <c r="BC50" s="65">
        <f ca="1">IF(WEEKDAY(BC$6,2)&gt;5,"w",IF(ISERROR(VLOOKUP(BC$6,fériés,1,FALSE)),(SUM($H$1:BC$1)&gt;SUM($F$47:$F49))*(SUM($H$1:BC$1)&lt;=SUM($F$47:$F50))*1,"F"))</f>
        <v>0</v>
      </c>
      <c r="BD50" s="65">
        <f ca="1">IF(WEEKDAY(BD$6,2)&gt;5,"w",IF(ISERROR(VLOOKUP(BD$6,fériés,1,FALSE)),(SUM($H$1:BD$1)&gt;SUM($F$47:$F49))*(SUM($H$1:BD$1)&lt;=SUM($F$47:$F50))*1,"F"))</f>
        <v>0</v>
      </c>
      <c r="BE50" s="65">
        <f ca="1">IF(WEEKDAY(BE$6,2)&gt;5,"w",IF(ISERROR(VLOOKUP(BE$6,fériés,1,FALSE)),(SUM($H$1:BE$1)&gt;SUM($F$47:$F49))*(SUM($H$1:BE$1)&lt;=SUM($F$47:$F50))*1,"F"))</f>
        <v>0</v>
      </c>
      <c r="BF50" s="65">
        <f ca="1">IF(WEEKDAY(BF$6,2)&gt;5,"w",IF(ISERROR(VLOOKUP(BF$6,fériés,1,FALSE)),(SUM($H$1:BF$1)&gt;SUM($F$47:$F49))*(SUM($H$1:BF$1)&lt;=SUM($F$47:$F50))*1,"F"))</f>
        <v>0</v>
      </c>
      <c r="BG50" s="65">
        <f ca="1">IF(WEEKDAY(BG$6,2)&gt;5,"w",IF(ISERROR(VLOOKUP(BG$6,fériés,1,FALSE)),(SUM($H$1:BG$1)&gt;SUM($F$47:$F49))*(SUM($H$1:BG$1)&lt;=SUM($F$47:$F50))*1,"F"))</f>
        <v>0</v>
      </c>
      <c r="BH50" s="65">
        <f ca="1">IF(WEEKDAY(BH$6,2)&gt;5,"w",IF(ISERROR(VLOOKUP(BH$6,fériés,1,FALSE)),(SUM($H$1:BH$1)&gt;SUM($F$47:$F49))*(SUM($H$1:BH$1)&lt;=SUM($F$47:$F50))*1,"F"))</f>
        <v>0</v>
      </c>
      <c r="BI50" s="65">
        <f ca="1">IF(WEEKDAY(BI$6,2)&gt;5,"w",IF(ISERROR(VLOOKUP(BI$6,fériés,1,FALSE)),(SUM($H$1:BI$1)&gt;SUM($F$47:$F49))*(SUM($H$1:BI$1)&lt;=SUM($F$47:$F50))*1,"F"))</f>
        <v>0</v>
      </c>
      <c r="BJ50" s="65">
        <f ca="1">IF(WEEKDAY(BJ$6,2)&gt;5,"w",IF(ISERROR(VLOOKUP(BJ$6,fériés,1,FALSE)),(SUM($H$1:BJ$1)&gt;SUM($F$47:$F49))*(SUM($H$1:BJ$1)&lt;=SUM($F$47:$F50))*1,"F"))</f>
        <v>0</v>
      </c>
      <c r="BK50" s="65">
        <f ca="1">IF(WEEKDAY(BK$6,2)&gt;5,"w",IF(ISERROR(VLOOKUP(BK$6,fériés,1,FALSE)),(SUM($H$1:BK$1)&gt;SUM($F$47:$F49))*(SUM($H$1:BK$1)&lt;=SUM($F$47:$F50))*1,"F"))</f>
        <v>0</v>
      </c>
      <c r="BL50" s="65">
        <f ca="1">IF(WEEKDAY(BL$6,2)&gt;5,"w",IF(ISERROR(VLOOKUP(BL$6,fériés,1,FALSE)),(SUM($H$1:BL$1)&gt;SUM($F$47:$F49))*(SUM($H$1:BL$1)&lt;=SUM($F$47:$F50))*1,"F"))</f>
        <v>0</v>
      </c>
      <c r="BM50" s="65">
        <f ca="1">IF(WEEKDAY(BM$6,2)&gt;5,"w",IF(ISERROR(VLOOKUP(BM$6,fériés,1,FALSE)),(SUM($H$1:BM$1)&gt;SUM($F$47:$F49))*(SUM($H$1:BM$1)&lt;=SUM($F$47:$F50))*1,"F"))</f>
        <v>0</v>
      </c>
      <c r="BN50" s="65" t="str">
        <f ca="1">IF(WEEKDAY(BN$6,2)&gt;5,"w",IF(ISERROR(VLOOKUP(BN$6,fériés,1,FALSE)),(SUM($H$1:BN$1)&gt;SUM($F$47:$F49))*(SUM($H$1:BN$1)&lt;=SUM($F$47:$F50))*1,"F"))</f>
        <v>w</v>
      </c>
      <c r="BO50" s="65" t="str">
        <f ca="1">IF(WEEKDAY(BO$6,2)&gt;5,"w",IF(ISERROR(VLOOKUP(BO$6,fériés,1,FALSE)),(SUM($H$1:BO$1)&gt;SUM($F$47:$F49))*(SUM($H$1:BO$1)&lt;=SUM($F$47:$F50))*1,"F"))</f>
        <v>w</v>
      </c>
      <c r="BP50" s="65" t="str">
        <f ca="1">IF(WEEKDAY(BP$6,2)&gt;5,"w",IF(ISERROR(VLOOKUP(BP$6,fériés,1,FALSE)),(SUM($H$1:BP$1)&gt;SUM($F$47:$F49))*(SUM($H$1:BP$1)&lt;=SUM($F$47:$F50))*1,"F"))</f>
        <v>w</v>
      </c>
      <c r="BQ50" s="65" t="str">
        <f ca="1">IF(WEEKDAY(BQ$6,2)&gt;5,"w",IF(ISERROR(VLOOKUP(BQ$6,fériés,1,FALSE)),(SUM($H$1:BQ$1)&gt;SUM($F$47:$F49))*(SUM($H$1:BQ$1)&lt;=SUM($F$47:$F50))*1,"F"))</f>
        <v>w</v>
      </c>
      <c r="BR50" s="65" t="str">
        <f ca="1">IF(WEEKDAY(BR$6,2)&gt;5,"w",IF(ISERROR(VLOOKUP(BR$6,fériés,1,FALSE)),(SUM($H$1:BR$1)&gt;SUM($F$47:$F49))*(SUM($H$1:BR$1)&lt;=SUM($F$47:$F50))*1,"F"))</f>
        <v>w</v>
      </c>
      <c r="BS50" s="65" t="str">
        <f ca="1">IF(WEEKDAY(BS$6,2)&gt;5,"w",IF(ISERROR(VLOOKUP(BS$6,fériés,1,FALSE)),(SUM($H$1:BS$1)&gt;SUM($F$47:$F49))*(SUM($H$1:BS$1)&lt;=SUM($F$47:$F50))*1,"F"))</f>
        <v>w</v>
      </c>
      <c r="BT50" s="65" t="str">
        <f ca="1">IF(WEEKDAY(BT$6,2)&gt;5,"w",IF(ISERROR(VLOOKUP(BT$6,fériés,1,FALSE)),(SUM($H$1:BT$1)&gt;SUM($F$47:$F49))*(SUM($H$1:BT$1)&lt;=SUM($F$47:$F50))*1,"F"))</f>
        <v>w</v>
      </c>
      <c r="BU50" s="65" t="str">
        <f ca="1">IF(WEEKDAY(BU$6,2)&gt;5,"w",IF(ISERROR(VLOOKUP(BU$6,fériés,1,FALSE)),(SUM($H$1:BU$1)&gt;SUM($F$47:$F49))*(SUM($H$1:BU$1)&lt;=SUM($F$47:$F50))*1,"F"))</f>
        <v>w</v>
      </c>
      <c r="BV50" s="65" t="str">
        <f ca="1">IF(WEEKDAY(BV$6,2)&gt;5,"w",IF(ISERROR(VLOOKUP(BV$6,fériés,1,FALSE)),(SUM($H$1:BV$1)&gt;SUM($F$47:$F49))*(SUM($H$1:BV$1)&lt;=SUM($F$47:$F50))*1,"F"))</f>
        <v>w</v>
      </c>
      <c r="BW50" s="65" t="str">
        <f ca="1">IF(WEEKDAY(BW$6,2)&gt;5,"w",IF(ISERROR(VLOOKUP(BW$6,fériés,1,FALSE)),(SUM($H$1:BW$1)&gt;SUM($F$47:$F49))*(SUM($H$1:BW$1)&lt;=SUM($F$47:$F50))*1,"F"))</f>
        <v>w</v>
      </c>
      <c r="BX50" s="65" t="str">
        <f ca="1">IF(WEEKDAY(BX$6,2)&gt;5,"w",IF(ISERROR(VLOOKUP(BX$6,fériés,1,FALSE)),(SUM($H$1:BX$1)&gt;SUM($F$47:$F49))*(SUM($H$1:BX$1)&lt;=SUM($F$47:$F50))*1,"F"))</f>
        <v>w</v>
      </c>
      <c r="BY50" s="65" t="str">
        <f ca="1">IF(WEEKDAY(BY$6,2)&gt;5,"w",IF(ISERROR(VLOOKUP(BY$6,fériés,1,FALSE)),(SUM($H$1:BY$1)&gt;SUM($F$47:$F49))*(SUM($H$1:BY$1)&lt;=SUM($F$47:$F50))*1,"F"))</f>
        <v>w</v>
      </c>
      <c r="BZ50" s="65" t="str">
        <f ca="1">IF(WEEKDAY(BZ$6,2)&gt;5,"w",IF(ISERROR(VLOOKUP(BZ$6,fériés,1,FALSE)),(SUM($H$1:BZ$1)&gt;SUM($F$47:$F49))*(SUM($H$1:BZ$1)&lt;=SUM($F$47:$F50))*1,"F"))</f>
        <v>w</v>
      </c>
      <c r="CA50" s="65" t="str">
        <f ca="1">IF(WEEKDAY(CA$6,2)&gt;5,"w",IF(ISERROR(VLOOKUP(CA$6,fériés,1,FALSE)),(SUM($H$1:CA$1)&gt;SUM($F$47:$F49))*(SUM($H$1:CA$1)&lt;=SUM($F$47:$F50))*1,"F"))</f>
        <v>w</v>
      </c>
      <c r="CB50" s="65" t="str">
        <f ca="1">IF(WEEKDAY(CB$6,2)&gt;5,"w",IF(ISERROR(VLOOKUP(CB$6,fériés,1,FALSE)),(SUM($H$1:CB$1)&gt;SUM($F$47:$F49))*(SUM($H$1:CB$1)&lt;=SUM($F$47:$F50))*1,"F"))</f>
        <v>w</v>
      </c>
      <c r="CC50" s="65" t="str">
        <f ca="1">IF(WEEKDAY(CC$6,2)&gt;5,"w",IF(ISERROR(VLOOKUP(CC$6,fériés,1,FALSE)),(SUM($H$1:CC$1)&gt;SUM($F$47:$F49))*(SUM($H$1:CC$1)&lt;=SUM($F$47:$F50))*1,"F"))</f>
        <v>w</v>
      </c>
      <c r="CD50" s="65" t="str">
        <f ca="1">IF(WEEKDAY(CD$6,2)&gt;5,"w",IF(ISERROR(VLOOKUP(CD$6,fériés,1,FALSE)),(SUM($H$1:CD$1)&gt;SUM($F$47:$F49))*(SUM($H$1:CD$1)&lt;=SUM($F$47:$F50))*1,"F"))</f>
        <v>w</v>
      </c>
      <c r="CE50" s="65" t="str">
        <f ca="1">IF(WEEKDAY(CE$6,2)&gt;5,"w",IF(ISERROR(VLOOKUP(CE$6,fériés,1,FALSE)),(SUM($H$1:CE$1)&gt;SUM($F$47:$F49))*(SUM($H$1:CE$1)&lt;=SUM($F$47:$F50))*1,"F"))</f>
        <v>w</v>
      </c>
      <c r="CF50" s="65" t="str">
        <f ca="1">IF(WEEKDAY(CF$6,2)&gt;5,"w",IF(ISERROR(VLOOKUP(CF$6,fériés,1,FALSE)),(SUM($H$1:CF$1)&gt;SUM($F$47:$F49))*(SUM($H$1:CF$1)&lt;=SUM($F$47:$F50))*1,"F"))</f>
        <v>w</v>
      </c>
      <c r="CG50" s="65" t="str">
        <f ca="1">IF(WEEKDAY(CG$6,2)&gt;5,"w",IF(ISERROR(VLOOKUP(CG$6,fériés,1,FALSE)),(SUM($H$1:CG$1)&gt;SUM($F$47:$F49))*(SUM($H$1:CG$1)&lt;=SUM($F$47:$F50))*1,"F"))</f>
        <v>w</v>
      </c>
      <c r="CH50" s="65">
        <f ca="1">IF(WEEKDAY(CH$6,2)&gt;5,"w",IF(ISERROR(VLOOKUP(CH$6,fériés,1,FALSE)),(SUM($H$1:CH$1)&gt;SUM($F$47:$F49))*(SUM($H$1:CH$1)&lt;=SUM($F$47:$F50))*1,"F"))</f>
        <v>0</v>
      </c>
      <c r="CI50" s="65">
        <f ca="1">IF(WEEKDAY(CI$6,2)&gt;5,"w",IF(ISERROR(VLOOKUP(CI$6,fériés,1,FALSE)),(SUM($H$1:CI$1)&gt;SUM($F$47:$F49))*(SUM($H$1:CI$1)&lt;=SUM($F$47:$F50))*1,"F"))</f>
        <v>0</v>
      </c>
      <c r="CJ50" s="65">
        <f ca="1">IF(WEEKDAY(CJ$6,2)&gt;5,"w",IF(ISERROR(VLOOKUP(CJ$6,fériés,1,FALSE)),(SUM($H$1:CJ$1)&gt;SUM($F$47:$F49))*(SUM($H$1:CJ$1)&lt;=SUM($F$47:$F50))*1,"F"))</f>
        <v>0</v>
      </c>
      <c r="CK50" s="65">
        <f ca="1">IF(WEEKDAY(CK$6,2)&gt;5,"w",IF(ISERROR(VLOOKUP(CK$6,fériés,1,FALSE)),(SUM($H$1:CK$1)&gt;SUM($F$47:$F49))*(SUM($H$1:CK$1)&lt;=SUM($F$47:$F50))*1,"F"))</f>
        <v>0</v>
      </c>
      <c r="CL50" s="65">
        <f ca="1">IF(WEEKDAY(CL$6,2)&gt;5,"w",IF(ISERROR(VLOOKUP(CL$6,fériés,1,FALSE)),(SUM($H$1:CL$1)&gt;SUM($F$47:$F49))*(SUM($H$1:CL$1)&lt;=SUM($F$47:$F50))*1,"F"))</f>
        <v>0</v>
      </c>
      <c r="CM50" s="65">
        <f ca="1">IF(WEEKDAY(CM$6,2)&gt;5,"w",IF(ISERROR(VLOOKUP(CM$6,fériés,1,FALSE)),(SUM($H$1:CM$1)&gt;SUM($F$47:$F49))*(SUM($H$1:CM$1)&lt;=SUM($F$47:$F50))*1,"F"))</f>
        <v>0</v>
      </c>
      <c r="CN50" s="65">
        <f ca="1">IF(WEEKDAY(CN$6,2)&gt;5,"w",IF(ISERROR(VLOOKUP(CN$6,fériés,1,FALSE)),(SUM($H$1:CN$1)&gt;SUM($F$47:$F49))*(SUM($H$1:CN$1)&lt;=SUM($F$47:$F50))*1,"F"))</f>
        <v>0</v>
      </c>
      <c r="CO50" s="65">
        <f ca="1">IF(WEEKDAY(CO$6,2)&gt;5,"w",IF(ISERROR(VLOOKUP(CO$6,fériés,1,FALSE)),(SUM($H$1:CO$1)&gt;SUM($F$47:$F49))*(SUM($H$1:CO$1)&lt;=SUM($F$47:$F50))*1,"F"))</f>
        <v>0</v>
      </c>
      <c r="CP50" s="65">
        <f ca="1">IF(WEEKDAY(CP$6,2)&gt;5,"w",IF(ISERROR(VLOOKUP(CP$6,fériés,1,FALSE)),(SUM($H$1:CP$1)&gt;SUM($F$47:$F49))*(SUM($H$1:CP$1)&lt;=SUM($F$47:$F50))*1,"F"))</f>
        <v>0</v>
      </c>
      <c r="CQ50" s="65">
        <f ca="1">IF(WEEKDAY(CQ$6,2)&gt;5,"w",IF(ISERROR(VLOOKUP(CQ$6,fériés,1,FALSE)),(SUM($H$1:CQ$1)&gt;SUM($F$47:$F49))*(SUM($H$1:CQ$1)&lt;=SUM($F$47:$F50))*1,"F"))</f>
        <v>0</v>
      </c>
      <c r="CR50" s="65">
        <f ca="1">IF(WEEKDAY(CR$6,2)&gt;5,"w",IF(ISERROR(VLOOKUP(CR$6,fériés,1,FALSE)),(SUM($H$1:CR$1)&gt;SUM($F$47:$F49))*(SUM($H$1:CR$1)&lt;=SUM($F$47:$F50))*1,"F"))</f>
        <v>0</v>
      </c>
      <c r="CS50" s="65">
        <f ca="1">IF(WEEKDAY(CS$6,2)&gt;5,"w",IF(ISERROR(VLOOKUP(CS$6,fériés,1,FALSE)),(SUM($H$1:CS$1)&gt;SUM($F$47:$F49))*(SUM($H$1:CS$1)&lt;=SUM($F$47:$F50))*1,"F"))</f>
        <v>0</v>
      </c>
      <c r="CT50" s="65">
        <f ca="1">IF(WEEKDAY(CT$6,2)&gt;5,"w",IF(ISERROR(VLOOKUP(CT$6,fériés,1,FALSE)),(SUM($H$1:CT$1)&gt;SUM($F$47:$F49))*(SUM($H$1:CT$1)&lt;=SUM($F$47:$F50))*1,"F"))</f>
        <v>0</v>
      </c>
      <c r="CU50" s="65">
        <f ca="1">IF(WEEKDAY(CU$6,2)&gt;5,"w",IF(ISERROR(VLOOKUP(CU$6,fériés,1,FALSE)),(SUM($H$1:CU$1)&gt;SUM($F$47:$F49))*(SUM($H$1:CU$1)&lt;=SUM($F$47:$F50))*1,"F"))</f>
        <v>0</v>
      </c>
      <c r="CV50" s="65">
        <f ca="1">IF(WEEKDAY(CV$6,2)&gt;5,"w",IF(ISERROR(VLOOKUP(CV$6,fériés,1,FALSE)),(SUM($H$1:CV$1)&gt;SUM($F$47:$F49))*(SUM($H$1:CV$1)&lt;=SUM($F$47:$F50))*1,"F"))</f>
        <v>0</v>
      </c>
      <c r="CW50" s="65">
        <f ca="1">IF(WEEKDAY(CW$6,2)&gt;5,"w",IF(ISERROR(VLOOKUP(CW$6,fériés,1,FALSE)),(SUM($H$1:CW$1)&gt;SUM($F$47:$F49))*(SUM($H$1:CW$1)&lt;=SUM($F$47:$F50))*1,"F"))</f>
        <v>0</v>
      </c>
      <c r="CX50" s="65">
        <f ca="1">IF(WEEKDAY(CX$6,2)&gt;5,"w",IF(ISERROR(VLOOKUP(CX$6,fériés,1,FALSE)),(SUM($H$1:CX$1)&gt;SUM($F$47:$F49))*(SUM($H$1:CX$1)&lt;=SUM($F$47:$F50))*1,"F"))</f>
        <v>0</v>
      </c>
      <c r="CY50" s="65">
        <f ca="1">IF(WEEKDAY(CY$6,2)&gt;5,"w",IF(ISERROR(VLOOKUP(CY$6,fériés,1,FALSE)),(SUM($H$1:CY$1)&gt;SUM($F$47:$F49))*(SUM($H$1:CY$1)&lt;=SUM($F$47:$F50))*1,"F"))</f>
        <v>0</v>
      </c>
      <c r="CZ50" s="65">
        <f ca="1">IF(WEEKDAY(CZ$6,2)&gt;5,"w",IF(ISERROR(VLOOKUP(CZ$6,fériés,1,FALSE)),(SUM($H$1:CZ$1)&gt;SUM($F$47:$F49))*(SUM($H$1:CZ$1)&lt;=SUM($F$47:$F50))*1,"F"))</f>
        <v>0</v>
      </c>
      <c r="DA50" s="65">
        <f ca="1">IF(WEEKDAY(DA$6,2)&gt;5,"w",IF(ISERROR(VLOOKUP(DA$6,fériés,1,FALSE)),(SUM($H$1:DA$1)&gt;SUM($F$47:$F49))*(SUM($H$1:DA$1)&lt;=SUM($F$47:$F50))*1,"F"))</f>
        <v>0</v>
      </c>
      <c r="DB50" s="65">
        <f ca="1">IF(WEEKDAY(DB$6,2)&gt;5,"w",IF(ISERROR(VLOOKUP(DB$6,fériés,1,FALSE)),(SUM($H$1:DB$1)&gt;SUM($F$47:$F49))*(SUM($H$1:DB$1)&lt;=SUM($F$47:$F50))*1,"F"))</f>
        <v>0</v>
      </c>
      <c r="DC50" s="65">
        <f ca="1">IF(WEEKDAY(DC$6,2)&gt;5,"w",IF(ISERROR(VLOOKUP(DC$6,fériés,1,FALSE)),(SUM($H$1:DC$1)&gt;SUM($F$47:$F49))*(SUM($H$1:DC$1)&lt;=SUM($F$47:$F50))*1,"F"))</f>
        <v>0</v>
      </c>
      <c r="DD50" s="65">
        <f ca="1">IF(WEEKDAY(DD$6,2)&gt;5,"w",IF(ISERROR(VLOOKUP(DD$6,fériés,1,FALSE)),(SUM($H$1:DD$1)&gt;SUM($F$47:$F49))*(SUM($H$1:DD$1)&lt;=SUM($F$47:$F50))*1,"F"))</f>
        <v>0</v>
      </c>
      <c r="DE50" s="65">
        <f ca="1">IF(WEEKDAY(DE$6,2)&gt;5,"w",IF(ISERROR(VLOOKUP(DE$6,fériés,1,FALSE)),(SUM($H$1:DE$1)&gt;SUM($F$47:$F49))*(SUM($H$1:DE$1)&lt;=SUM($F$47:$F50))*1,"F"))</f>
        <v>0</v>
      </c>
      <c r="DF50" s="65">
        <f ca="1">IF(WEEKDAY(DF$6,2)&gt;5,"w",IF(ISERROR(VLOOKUP(DF$6,fériés,1,FALSE)),(SUM($H$1:DF$1)&gt;SUM($F$47:$F49))*(SUM($H$1:DF$1)&lt;=SUM($F$47:$F50))*1,"F"))</f>
        <v>0</v>
      </c>
      <c r="DG50" s="65">
        <f ca="1">IF(WEEKDAY(DG$6,2)&gt;5,"w",IF(ISERROR(VLOOKUP(DG$6,fériés,1,FALSE)),(SUM($H$1:DG$1)&gt;SUM($F$47:$F49))*(SUM($H$1:DG$1)&lt;=SUM($F$47:$F50))*1,"F"))</f>
        <v>0</v>
      </c>
      <c r="DH50" s="65">
        <f ca="1">IF(WEEKDAY(DH$6,2)&gt;5,"w",IF(ISERROR(VLOOKUP(DH$6,fériés,1,FALSE)),(SUM($H$1:DH$1)&gt;SUM($F$47:$F49))*(SUM($H$1:DH$1)&lt;=SUM($F$47:$F50))*1,"F"))</f>
        <v>0</v>
      </c>
      <c r="DI50" s="65">
        <f ca="1">IF(WEEKDAY(DI$6,2)&gt;5,"w",IF(ISERROR(VLOOKUP(DI$6,fériés,1,FALSE)),(SUM($H$1:DI$1)&gt;SUM($F$47:$F49))*(SUM($H$1:DI$1)&lt;=SUM($F$47:$F50))*1,"F"))</f>
        <v>0</v>
      </c>
      <c r="DJ50" s="65">
        <f ca="1">IF(WEEKDAY(DJ$6,2)&gt;5,"w",IF(ISERROR(VLOOKUP(DJ$6,fériés,1,FALSE)),(SUM($H$1:DJ$1)&gt;SUM($F$47:$F49))*(SUM($H$1:DJ$1)&lt;=SUM($F$47:$F50))*1,"F"))</f>
        <v>0</v>
      </c>
      <c r="DK50" s="65">
        <f ca="1">IF(WEEKDAY(DK$6,2)&gt;5,"w",IF(ISERROR(VLOOKUP(DK$6,fériés,1,FALSE)),(SUM($H$1:DK$1)&gt;SUM($F$47:$F49))*(SUM($H$1:DK$1)&lt;=SUM($F$47:$F50))*1,"F"))</f>
        <v>0</v>
      </c>
      <c r="DL50" s="65">
        <f ca="1">IF(WEEKDAY(DL$6,2)&gt;5,"w",IF(ISERROR(VLOOKUP(DL$6,fériés,1,FALSE)),(SUM($H$1:DL$1)&gt;SUM($F$47:$F49))*(SUM($H$1:DL$1)&lt;=SUM($F$47:$F50))*1,"F"))</f>
        <v>0</v>
      </c>
      <c r="DM50" s="65">
        <f ca="1">IF(WEEKDAY(DM$6,2)&gt;5,"w",IF(ISERROR(VLOOKUP(DM$6,fériés,1,FALSE)),(SUM($H$1:DM$1)&gt;SUM($F$47:$F49))*(SUM($H$1:DM$1)&lt;=SUM($F$47:$F50))*1,"F"))</f>
        <v>0</v>
      </c>
      <c r="DN50" s="65">
        <f ca="1">IF(WEEKDAY(DN$6,2)&gt;5,"w",IF(ISERROR(VLOOKUP(DN$6,fériés,1,FALSE)),(SUM($H$1:DN$1)&gt;SUM($F$47:$F49))*(SUM($H$1:DN$1)&lt;=SUM($F$47:$F50))*1,"F"))</f>
        <v>0</v>
      </c>
      <c r="DO50" s="65">
        <f ca="1">IF(WEEKDAY(DO$6,2)&gt;5,"w",IF(ISERROR(VLOOKUP(DO$6,fériés,1,FALSE)),(SUM($H$1:DO$1)&gt;SUM($F$47:$F49))*(SUM($H$1:DO$1)&lt;=SUM($F$47:$F50))*1,"F"))</f>
        <v>0</v>
      </c>
      <c r="DP50" s="65">
        <f ca="1">IF(WEEKDAY(DP$6,2)&gt;5,"w",IF(ISERROR(VLOOKUP(DP$6,fériés,1,FALSE)),(SUM($H$1:DP$1)&gt;SUM($F$47:$F49))*(SUM($H$1:DP$1)&lt;=SUM($F$47:$F50))*1,"F"))</f>
        <v>0</v>
      </c>
      <c r="DQ50" s="65">
        <f ca="1">IF(WEEKDAY(DQ$6,2)&gt;5,"w",IF(ISERROR(VLOOKUP(DQ$6,fériés,1,FALSE)),(SUM($H$1:DQ$1)&gt;SUM($F$47:$F49))*(SUM($H$1:DQ$1)&lt;=SUM($F$47:$F50))*1,"F"))</f>
        <v>0</v>
      </c>
      <c r="DR50" s="65">
        <f ca="1">IF(WEEKDAY(DR$6,2)&gt;5,"w",IF(ISERROR(VLOOKUP(DR$6,fériés,1,FALSE)),(SUM($H$1:DR$1)&gt;SUM($F$47:$F49))*(SUM($H$1:DR$1)&lt;=SUM($F$47:$F50))*1,"F"))</f>
        <v>0</v>
      </c>
      <c r="DS50" s="65">
        <f ca="1">IF(WEEKDAY(DS$6,2)&gt;5,"w",IF(ISERROR(VLOOKUP(DS$6,fériés,1,FALSE)),(SUM($H$1:DS$1)&gt;SUM($F$47:$F49))*(SUM($H$1:DS$1)&lt;=SUM($F$47:$F50))*1,"F"))</f>
        <v>0</v>
      </c>
      <c r="DT50" s="65">
        <f ca="1">IF(WEEKDAY(DT$6,2)&gt;5,"w",IF(ISERROR(VLOOKUP(DT$6,fériés,1,FALSE)),(SUM($H$1:DT$1)&gt;SUM($F$47:$F49))*(SUM($H$1:DT$1)&lt;=SUM($F$47:$F50))*1,"F"))</f>
        <v>0</v>
      </c>
      <c r="DU50" s="65">
        <f ca="1">IF(WEEKDAY(DU$6,2)&gt;5,"w",IF(ISERROR(VLOOKUP(DU$6,fériés,1,FALSE)),(SUM($H$1:DU$1)&gt;SUM($F$47:$F49))*(SUM($H$1:DU$1)&lt;=SUM($F$47:$F50))*1,"F"))</f>
        <v>0</v>
      </c>
      <c r="DV50" s="65">
        <f ca="1">IF(WEEKDAY(DV$6,2)&gt;5,"w",IF(ISERROR(VLOOKUP(DV$6,fériés,1,FALSE)),(SUM($H$1:DV$1)&gt;SUM($F$47:$F49))*(SUM($H$1:DV$1)&lt;=SUM($F$47:$F50))*1,"F"))</f>
        <v>0</v>
      </c>
      <c r="DW50" s="65">
        <f ca="1">IF(WEEKDAY(DW$6,2)&gt;5,"w",IF(ISERROR(VLOOKUP(DW$6,fériés,1,FALSE)),(SUM($H$1:DW$1)&gt;SUM($F$47:$F49))*(SUM($H$1:DW$1)&lt;=SUM($F$47:$F50))*1,"F"))</f>
        <v>0</v>
      </c>
      <c r="DX50" s="65">
        <f ca="1">IF(WEEKDAY(DX$6,2)&gt;5,"w",IF(ISERROR(VLOOKUP(DX$6,fériés,1,FALSE)),(SUM($H$1:DX$1)&gt;SUM($F$47:$F49))*(SUM($H$1:DX$1)&lt;=SUM($F$47:$F50))*1,"F"))</f>
        <v>0</v>
      </c>
      <c r="DY50" s="65">
        <f ca="1">IF(WEEKDAY(DY$6,2)&gt;5,"w",IF(ISERROR(VLOOKUP(DY$6,fériés,1,FALSE)),(SUM($H$1:DY$1)&gt;SUM($F$47:$F49))*(SUM($H$1:DY$1)&lt;=SUM($F$47:$F50))*1,"F"))</f>
        <v>0</v>
      </c>
      <c r="DZ50" s="65">
        <f ca="1">IF(WEEKDAY(DZ$6,2)&gt;5,"w",IF(ISERROR(VLOOKUP(DZ$6,fériés,1,FALSE)),(SUM($H$1:DZ$1)&gt;SUM($F$47:$F49))*(SUM($H$1:DZ$1)&lt;=SUM($F$47:$F50))*1,"F"))</f>
        <v>0</v>
      </c>
      <c r="EA50" s="65">
        <f ca="1">IF(WEEKDAY(EA$6,2)&gt;5,"w",IF(ISERROR(VLOOKUP(EA$6,fériés,1,FALSE)),(SUM($H$1:EA$1)&gt;SUM($F$47:$F49))*(SUM($H$1:EA$1)&lt;=SUM($F$47:$F50))*1,"F"))</f>
        <v>0</v>
      </c>
      <c r="EB50" s="65">
        <f ca="1">IF(WEEKDAY(EB$6,2)&gt;5,"w",IF(ISERROR(VLOOKUP(EB$6,fériés,1,FALSE)),(SUM($H$1:EB$1)&gt;SUM($F$47:$F49))*(SUM($H$1:EB$1)&lt;=SUM($F$47:$F50))*1,"F"))</f>
        <v>0</v>
      </c>
      <c r="EC50" s="65">
        <f ca="1">IF(WEEKDAY(EC$6,2)&gt;5,"w",IF(ISERROR(VLOOKUP(EC$6,fériés,1,FALSE)),(SUM($H$1:EC$1)&gt;SUM($F$47:$F49))*(SUM($H$1:EC$1)&lt;=SUM($F$47:$F50))*1,"F"))</f>
        <v>0</v>
      </c>
      <c r="ED50" s="65">
        <f ca="1">IF(WEEKDAY(ED$6,2)&gt;5,"w",IF(ISERROR(VLOOKUP(ED$6,fériés,1,FALSE)),(SUM($H$1:ED$1)&gt;SUM($F$47:$F49))*(SUM($H$1:ED$1)&lt;=SUM($F$47:$F50))*1,"F"))</f>
        <v>0</v>
      </c>
      <c r="EE50" s="65">
        <f ca="1">IF(WEEKDAY(EE$6,2)&gt;5,"w",IF(ISERROR(VLOOKUP(EE$6,fériés,1,FALSE)),(SUM($H$1:EE$1)&gt;SUM($F$47:$F49))*(SUM($H$1:EE$1)&lt;=SUM($F$47:$F50))*1,"F"))</f>
        <v>0</v>
      </c>
      <c r="EF50" s="65" t="str">
        <f ca="1">IF(WEEKDAY(EF$6,2)&gt;5,"w",IF(ISERROR(VLOOKUP(EF$6,fériés,1,FALSE)),(SUM($H$1:EF$1)&gt;SUM($F$47:$F49))*(SUM($H$1:EF$1)&lt;=SUM($F$47:$F50))*1,"F"))</f>
        <v>w</v>
      </c>
      <c r="EG50" s="65" t="str">
        <f ca="1">IF(WEEKDAY(EG$6,2)&gt;5,"w",IF(ISERROR(VLOOKUP(EG$6,fériés,1,FALSE)),(SUM($H$1:EG$1)&gt;SUM($F$47:$F49))*(SUM($H$1:EG$1)&lt;=SUM($F$47:$F50))*1,"F"))</f>
        <v>w</v>
      </c>
      <c r="EH50" s="65" t="str">
        <f ca="1">IF(WEEKDAY(EH$6,2)&gt;5,"w",IF(ISERROR(VLOOKUP(EH$6,fériés,1,FALSE)),(SUM($H$1:EH$1)&gt;SUM($F$47:$F49))*(SUM($H$1:EH$1)&lt;=SUM($F$47:$F50))*1,"F"))</f>
        <v>w</v>
      </c>
      <c r="EI50" s="65" t="str">
        <f ca="1">IF(WEEKDAY(EI$6,2)&gt;5,"w",IF(ISERROR(VLOOKUP(EI$6,fériés,1,FALSE)),(SUM($H$1:EI$1)&gt;SUM($F$47:$F49))*(SUM($H$1:EI$1)&lt;=SUM($F$47:$F50))*1,"F"))</f>
        <v>w</v>
      </c>
      <c r="EJ50" s="65" t="str">
        <f ca="1">IF(WEEKDAY(EJ$6,2)&gt;5,"w",IF(ISERROR(VLOOKUP(EJ$6,fériés,1,FALSE)),(SUM($H$1:EJ$1)&gt;SUM($F$47:$F49))*(SUM($H$1:EJ$1)&lt;=SUM($F$47:$F50))*1,"F"))</f>
        <v>w</v>
      </c>
      <c r="EK50" s="65" t="str">
        <f ca="1">IF(WEEKDAY(EK$6,2)&gt;5,"w",IF(ISERROR(VLOOKUP(EK$6,fériés,1,FALSE)),(SUM($H$1:EK$1)&gt;SUM($F$47:$F49))*(SUM($H$1:EK$1)&lt;=SUM($F$47:$F50))*1,"F"))</f>
        <v>w</v>
      </c>
      <c r="EL50" s="65" t="str">
        <f ca="1">IF(WEEKDAY(EL$6,2)&gt;5,"w",IF(ISERROR(VLOOKUP(EL$6,fériés,1,FALSE)),(SUM($H$1:EL$1)&gt;SUM($F$47:$F49))*(SUM($H$1:EL$1)&lt;=SUM($F$47:$F50))*1,"F"))</f>
        <v>w</v>
      </c>
      <c r="EM50" s="65" t="str">
        <f ca="1">IF(WEEKDAY(EM$6,2)&gt;5,"w",IF(ISERROR(VLOOKUP(EM$6,fériés,1,FALSE)),(SUM($H$1:EM$1)&gt;SUM($F$47:$F49))*(SUM($H$1:EM$1)&lt;=SUM($F$47:$F50))*1,"F"))</f>
        <v>w</v>
      </c>
      <c r="EN50" s="65" t="str">
        <f ca="1">IF(WEEKDAY(EN$6,2)&gt;5,"w",IF(ISERROR(VLOOKUP(EN$6,fériés,1,FALSE)),(SUM($H$1:EN$1)&gt;SUM($F$47:$F49))*(SUM($H$1:EN$1)&lt;=SUM($F$47:$F50))*1,"F"))</f>
        <v>w</v>
      </c>
      <c r="EO50" s="65" t="str">
        <f ca="1">IF(WEEKDAY(EO$6,2)&gt;5,"w",IF(ISERROR(VLOOKUP(EO$6,fériés,1,FALSE)),(SUM($H$1:EO$1)&gt;SUM($F$47:$F49))*(SUM($H$1:EO$1)&lt;=SUM($F$47:$F50))*1,"F"))</f>
        <v>w</v>
      </c>
      <c r="EP50" s="65" t="str">
        <f ca="1">IF(WEEKDAY(EP$6,2)&gt;5,"w",IF(ISERROR(VLOOKUP(EP$6,fériés,1,FALSE)),(SUM($H$1:EP$1)&gt;SUM($F$47:$F49))*(SUM($H$1:EP$1)&lt;=SUM($F$47:$F50))*1,"F"))</f>
        <v>w</v>
      </c>
      <c r="EQ50" s="65" t="str">
        <f ca="1">IF(WEEKDAY(EQ$6,2)&gt;5,"w",IF(ISERROR(VLOOKUP(EQ$6,fériés,1,FALSE)),(SUM($H$1:EQ$1)&gt;SUM($F$47:$F49))*(SUM($H$1:EQ$1)&lt;=SUM($F$47:$F50))*1,"F"))</f>
        <v>w</v>
      </c>
      <c r="ER50" s="65" t="str">
        <f ca="1">IF(WEEKDAY(ER$6,2)&gt;5,"w",IF(ISERROR(VLOOKUP(ER$6,fériés,1,FALSE)),(SUM($H$1:ER$1)&gt;SUM($F$47:$F49))*(SUM($H$1:ER$1)&lt;=SUM($F$47:$F50))*1,"F"))</f>
        <v>w</v>
      </c>
      <c r="ES50" s="65" t="str">
        <f ca="1">IF(WEEKDAY(ES$6,2)&gt;5,"w",IF(ISERROR(VLOOKUP(ES$6,fériés,1,FALSE)),(SUM($H$1:ES$1)&gt;SUM($F$47:$F49))*(SUM($H$1:ES$1)&lt;=SUM($F$47:$F50))*1,"F"))</f>
        <v>w</v>
      </c>
      <c r="ET50" s="65" t="str">
        <f ca="1">IF(WEEKDAY(ET$6,2)&gt;5,"w",IF(ISERROR(VLOOKUP(ET$6,fériés,1,FALSE)),(SUM($H$1:ET$1)&gt;SUM($F$47:$F49))*(SUM($H$1:ET$1)&lt;=SUM($F$47:$F50))*1,"F"))</f>
        <v>w</v>
      </c>
      <c r="EU50" s="65" t="str">
        <f ca="1">IF(WEEKDAY(EU$6,2)&gt;5,"w",IF(ISERROR(VLOOKUP(EU$6,fériés,1,FALSE)),(SUM($H$1:EU$1)&gt;SUM($F$47:$F49))*(SUM($H$1:EU$1)&lt;=SUM($F$47:$F50))*1,"F"))</f>
        <v>w</v>
      </c>
      <c r="EV50" s="65" t="str">
        <f ca="1">IF(WEEKDAY(EV$6,2)&gt;5,"w",IF(ISERROR(VLOOKUP(EV$6,fériés,1,FALSE)),(SUM($H$1:EV$1)&gt;SUM($F$47:$F49))*(SUM($H$1:EV$1)&lt;=SUM($F$47:$F50))*1,"F"))</f>
        <v>w</v>
      </c>
      <c r="EW50" s="65" t="str">
        <f ca="1">IF(WEEKDAY(EW$6,2)&gt;5,"w",IF(ISERROR(VLOOKUP(EW$6,fériés,1,FALSE)),(SUM($H$1:EW$1)&gt;SUM($F$47:$F49))*(SUM($H$1:EW$1)&lt;=SUM($F$47:$F50))*1,"F"))</f>
        <v>w</v>
      </c>
      <c r="EX50" s="65" t="str">
        <f ca="1">IF(WEEKDAY(EX$6,2)&gt;5,"w",IF(ISERROR(VLOOKUP(EX$6,fériés,1,FALSE)),(SUM($H$1:EX$1)&gt;SUM($F$47:$F49))*(SUM($H$1:EX$1)&lt;=SUM($F$47:$F50))*1,"F"))</f>
        <v>w</v>
      </c>
      <c r="EY50" s="65" t="str">
        <f ca="1">IF(WEEKDAY(EY$6,2)&gt;5,"w",IF(ISERROR(VLOOKUP(EY$6,fériés,1,FALSE)),(SUM($H$1:EY$1)&gt;SUM($F$47:$F49))*(SUM($H$1:EY$1)&lt;=SUM($F$47:$F50))*1,"F"))</f>
        <v>w</v>
      </c>
      <c r="EZ50" s="65">
        <f ca="1">IF(WEEKDAY(EZ$6,2)&gt;5,"w",IF(ISERROR(VLOOKUP(EZ$6,fériés,1,FALSE)),(SUM($H$1:EZ$1)&gt;SUM($F$47:$F49))*(SUM($H$1:EZ$1)&lt;=SUM($F$47:$F50))*1,"F"))</f>
        <v>0</v>
      </c>
      <c r="FA50" s="65">
        <f ca="1">IF(WEEKDAY(FA$6,2)&gt;5,"w",IF(ISERROR(VLOOKUP(FA$6,fériés,1,FALSE)),(SUM($H$1:FA$1)&gt;SUM($F$47:$F49))*(SUM($H$1:FA$1)&lt;=SUM($F$47:$F50))*1,"F"))</f>
        <v>0</v>
      </c>
      <c r="FB50" s="65">
        <f ca="1">IF(WEEKDAY(FB$6,2)&gt;5,"w",IF(ISERROR(VLOOKUP(FB$6,fériés,1,FALSE)),(SUM($H$1:FB$1)&gt;SUM($F$47:$F49))*(SUM($H$1:FB$1)&lt;=SUM($F$47:$F50))*1,"F"))</f>
        <v>0</v>
      </c>
      <c r="FC50" s="65">
        <f ca="1">IF(WEEKDAY(FC$6,2)&gt;5,"w",IF(ISERROR(VLOOKUP(FC$6,fériés,1,FALSE)),(SUM($H$1:FC$1)&gt;SUM($F$47:$F49))*(SUM($H$1:FC$1)&lt;=SUM($F$47:$F50))*1,"F"))</f>
        <v>0</v>
      </c>
      <c r="FD50" s="65">
        <f ca="1">IF(WEEKDAY(FD$6,2)&gt;5,"w",IF(ISERROR(VLOOKUP(FD$6,fériés,1,FALSE)),(SUM($H$1:FD$1)&gt;SUM($F$47:$F49))*(SUM($H$1:FD$1)&lt;=SUM($F$47:$F50))*1,"F"))</f>
        <v>0</v>
      </c>
      <c r="FE50" s="65">
        <f ca="1">IF(WEEKDAY(FE$6,2)&gt;5,"w",IF(ISERROR(VLOOKUP(FE$6,fériés,1,FALSE)),(SUM($H$1:FE$1)&gt;SUM($F$47:$F49))*(SUM($H$1:FE$1)&lt;=SUM($F$47:$F50))*1,"F"))</f>
        <v>0</v>
      </c>
      <c r="FF50" s="65">
        <f ca="1">IF(WEEKDAY(FF$6,2)&gt;5,"w",IF(ISERROR(VLOOKUP(FF$6,fériés,1,FALSE)),(SUM($H$1:FF$1)&gt;SUM($F$47:$F49))*(SUM($H$1:FF$1)&lt;=SUM($F$47:$F50))*1,"F"))</f>
        <v>0</v>
      </c>
      <c r="FG50" s="65">
        <f ca="1">IF(WEEKDAY(FG$6,2)&gt;5,"w",IF(ISERROR(VLOOKUP(FG$6,fériés,1,FALSE)),(SUM($H$1:FG$1)&gt;SUM($F$47:$F49))*(SUM($H$1:FG$1)&lt;=SUM($F$47:$F50))*1,"F"))</f>
        <v>0</v>
      </c>
      <c r="FH50" s="65">
        <f ca="1">IF(WEEKDAY(FH$6,2)&gt;5,"w",IF(ISERROR(VLOOKUP(FH$6,fériés,1,FALSE)),(SUM($H$1:FH$1)&gt;SUM($F$47:$F49))*(SUM($H$1:FH$1)&lt;=SUM($F$47:$F50))*1,"F"))</f>
        <v>0</v>
      </c>
      <c r="FI50" s="65">
        <f ca="1">IF(WEEKDAY(FI$6,2)&gt;5,"w",IF(ISERROR(VLOOKUP(FI$6,fériés,1,FALSE)),(SUM($H$1:FI$1)&gt;SUM($F$47:$F49))*(SUM($H$1:FI$1)&lt;=SUM($F$47:$F50))*1,"F"))</f>
        <v>0</v>
      </c>
      <c r="FJ50" s="65">
        <f ca="1">IF(WEEKDAY(FJ$6,2)&gt;5,"w",IF(ISERROR(VLOOKUP(FJ$6,fériés,1,FALSE)),(SUM($H$1:FJ$1)&gt;SUM($F$47:$F49))*(SUM($H$1:FJ$1)&lt;=SUM($F$47:$F50))*1,"F"))</f>
        <v>0</v>
      </c>
      <c r="FK50" s="65">
        <f ca="1">IF(WEEKDAY(FK$6,2)&gt;5,"w",IF(ISERROR(VLOOKUP(FK$6,fériés,1,FALSE)),(SUM($H$1:FK$1)&gt;SUM($F$47:$F49))*(SUM($H$1:FK$1)&lt;=SUM($F$47:$F50))*1,"F"))</f>
        <v>0</v>
      </c>
      <c r="FL50" s="65">
        <f ca="1">IF(WEEKDAY(FL$6,2)&gt;5,"w",IF(ISERROR(VLOOKUP(FL$6,fériés,1,FALSE)),(SUM($H$1:FL$1)&gt;SUM($F$47:$F49))*(SUM($H$1:FL$1)&lt;=SUM($F$47:$F50))*1,"F"))</f>
        <v>0</v>
      </c>
      <c r="FM50" s="65">
        <f ca="1">IF(WEEKDAY(FM$6,2)&gt;5,"w",IF(ISERROR(VLOOKUP(FM$6,fériés,1,FALSE)),(SUM($H$1:FM$1)&gt;SUM($F$47:$F49))*(SUM($H$1:FM$1)&lt;=SUM($F$47:$F50))*1,"F"))</f>
        <v>0</v>
      </c>
      <c r="FN50" s="65">
        <f ca="1">IF(WEEKDAY(FN$6,2)&gt;5,"w",IF(ISERROR(VLOOKUP(FN$6,fériés,1,FALSE)),(SUM($H$1:FN$1)&gt;SUM($F$47:$F49))*(SUM($H$1:FN$1)&lt;=SUM($F$47:$F50))*1,"F"))</f>
        <v>0</v>
      </c>
      <c r="FO50" s="65">
        <f ca="1">IF(WEEKDAY(FO$6,2)&gt;5,"w",IF(ISERROR(VLOOKUP(FO$6,fériés,1,FALSE)),(SUM($H$1:FO$1)&gt;SUM($F$47:$F49))*(SUM($H$1:FO$1)&lt;=SUM($F$47:$F50))*1,"F"))</f>
        <v>0</v>
      </c>
      <c r="FP50" s="65">
        <f ca="1">IF(WEEKDAY(FP$6,2)&gt;5,"w",IF(ISERROR(VLOOKUP(FP$6,fériés,1,FALSE)),(SUM($H$1:FP$1)&gt;SUM($F$47:$F49))*(SUM($H$1:FP$1)&lt;=SUM($F$47:$F50))*1,"F"))</f>
        <v>0</v>
      </c>
      <c r="FQ50" s="65">
        <f ca="1">IF(WEEKDAY(FQ$6,2)&gt;5,"w",IF(ISERROR(VLOOKUP(FQ$6,fériés,1,FALSE)),(SUM($H$1:FQ$1)&gt;SUM($F$47:$F49))*(SUM($H$1:FQ$1)&lt;=SUM($F$47:$F50))*1,"F"))</f>
        <v>0</v>
      </c>
      <c r="FR50" s="65">
        <f ca="1">IF(WEEKDAY(FR$6,2)&gt;5,"w",IF(ISERROR(VLOOKUP(FR$6,fériés,1,FALSE)),(SUM($H$1:FR$1)&gt;SUM($F$47:$F49))*(SUM($H$1:FR$1)&lt;=SUM($F$47:$F50))*1,"F"))</f>
        <v>0</v>
      </c>
      <c r="FS50" s="65">
        <f ca="1">IF(WEEKDAY(FS$6,2)&gt;5,"w",IF(ISERROR(VLOOKUP(FS$6,fériés,1,FALSE)),(SUM($H$1:FS$1)&gt;SUM($F$47:$F49))*(SUM($H$1:FS$1)&lt;=SUM($F$47:$F50))*1,"F"))</f>
        <v>0</v>
      </c>
      <c r="FT50" s="65">
        <f ca="1">IF(WEEKDAY(FT$6,2)&gt;5,"w",IF(ISERROR(VLOOKUP(FT$6,fériés,1,FALSE)),(SUM($H$1:FT$1)&gt;SUM($F$47:$F49))*(SUM($H$1:FT$1)&lt;=SUM($F$47:$F50))*1,"F"))</f>
        <v>0</v>
      </c>
      <c r="FU50" s="65">
        <f ca="1">IF(WEEKDAY(FU$6,2)&gt;5,"w",IF(ISERROR(VLOOKUP(FU$6,fériés,1,FALSE)),(SUM($H$1:FU$1)&gt;SUM($F$47:$F49))*(SUM($H$1:FU$1)&lt;=SUM($F$47:$F50))*1,"F"))</f>
        <v>0</v>
      </c>
      <c r="FV50" s="65">
        <f ca="1">IF(WEEKDAY(FV$6,2)&gt;5,"w",IF(ISERROR(VLOOKUP(FV$6,fériés,1,FALSE)),(SUM($H$1:FV$1)&gt;SUM($F$47:$F49))*(SUM($H$1:FV$1)&lt;=SUM($F$47:$F50))*1,"F"))</f>
        <v>0</v>
      </c>
      <c r="FW50" s="65">
        <f ca="1">IF(WEEKDAY(FW$6,2)&gt;5,"w",IF(ISERROR(VLOOKUP(FW$6,fériés,1,FALSE)),(SUM($H$1:FW$1)&gt;SUM($F$47:$F49))*(SUM($H$1:FW$1)&lt;=SUM($F$47:$F50))*1,"F"))</f>
        <v>0</v>
      </c>
      <c r="FX50" s="65">
        <f ca="1">IF(WEEKDAY(FX$6,2)&gt;5,"w",IF(ISERROR(VLOOKUP(FX$6,fériés,1,FALSE)),(SUM($H$1:FX$1)&gt;SUM($F$47:$F49))*(SUM($H$1:FX$1)&lt;=SUM($F$47:$F50))*1,"F"))</f>
        <v>0</v>
      </c>
      <c r="FY50" s="65">
        <f ca="1">IF(WEEKDAY(FY$6,2)&gt;5,"w",IF(ISERROR(VLOOKUP(FY$6,fériés,1,FALSE)),(SUM($H$1:FY$1)&gt;SUM($F$47:$F49))*(SUM($H$1:FY$1)&lt;=SUM($F$47:$F50))*1,"F"))</f>
        <v>0</v>
      </c>
      <c r="FZ50" s="65">
        <f ca="1">IF(WEEKDAY(FZ$6,2)&gt;5,"w",IF(ISERROR(VLOOKUP(FZ$6,fériés,1,FALSE)),(SUM($H$1:FZ$1)&gt;SUM($F$47:$F49))*(SUM($H$1:FZ$1)&lt;=SUM($F$47:$F50))*1,"F"))</f>
        <v>0</v>
      </c>
      <c r="GA50" s="65">
        <f ca="1">IF(WEEKDAY(GA$6,2)&gt;5,"w",IF(ISERROR(VLOOKUP(GA$6,fériés,1,FALSE)),(SUM($H$1:GA$1)&gt;SUM($F$47:$F49))*(SUM($H$1:GA$1)&lt;=SUM($F$47:$F50))*1,"F"))</f>
        <v>0</v>
      </c>
      <c r="GB50" s="65">
        <f ca="1">IF(WEEKDAY(GB$6,2)&gt;5,"w",IF(ISERROR(VLOOKUP(GB$6,fériés,1,FALSE)),(SUM($H$1:GB$1)&gt;SUM($F$47:$F49))*(SUM($H$1:GB$1)&lt;=SUM($F$47:$F50))*1,"F"))</f>
        <v>0</v>
      </c>
      <c r="GC50" s="65">
        <f ca="1">IF(WEEKDAY(GC$6,2)&gt;5,"w",IF(ISERROR(VLOOKUP(GC$6,fériés,1,FALSE)),(SUM($H$1:GC$1)&gt;SUM($F$47:$F49))*(SUM($H$1:GC$1)&lt;=SUM($F$47:$F50))*1,"F"))</f>
        <v>0</v>
      </c>
      <c r="GD50" s="65">
        <f ca="1">IF(WEEKDAY(GD$6,2)&gt;5,"w",IF(ISERROR(VLOOKUP(GD$6,fériés,1,FALSE)),(SUM($H$1:GD$1)&gt;SUM($F$47:$F49))*(SUM($H$1:GD$1)&lt;=SUM($F$47:$F50))*1,"F"))</f>
        <v>0</v>
      </c>
      <c r="GE50" s="65">
        <f ca="1">IF(WEEKDAY(GE$6,2)&gt;5,"w",IF(ISERROR(VLOOKUP(GE$6,fériés,1,FALSE)),(SUM($H$1:GE$1)&gt;SUM($F$47:$F49))*(SUM($H$1:GE$1)&lt;=SUM($F$47:$F50))*1,"F"))</f>
        <v>0</v>
      </c>
      <c r="GF50" s="65">
        <f ca="1">IF(WEEKDAY(GF$6,2)&gt;5,"w",IF(ISERROR(VLOOKUP(GF$6,fériés,1,FALSE)),(SUM($H$1:GF$1)&gt;SUM($F$47:$F49))*(SUM($H$1:GF$1)&lt;=SUM($F$47:$F50))*1,"F"))</f>
        <v>0</v>
      </c>
      <c r="GG50" s="65">
        <f ca="1">IF(WEEKDAY(GG$6,2)&gt;5,"w",IF(ISERROR(VLOOKUP(GG$6,fériés,1,FALSE)),(SUM($H$1:GG$1)&gt;SUM($F$47:$F49))*(SUM($H$1:GG$1)&lt;=SUM($F$47:$F50))*1,"F"))</f>
        <v>0</v>
      </c>
      <c r="GH50" s="65">
        <f ca="1">IF(WEEKDAY(GH$6,2)&gt;5,"w",IF(ISERROR(VLOOKUP(GH$6,fériés,1,FALSE)),(SUM($H$1:GH$1)&gt;SUM($F$47:$F49))*(SUM($H$1:GH$1)&lt;=SUM($F$47:$F50))*1,"F"))</f>
        <v>0</v>
      </c>
      <c r="GI50" s="65">
        <f ca="1">IF(WEEKDAY(GI$6,2)&gt;5,"w",IF(ISERROR(VLOOKUP(GI$6,fériés,1,FALSE)),(SUM($H$1:GI$1)&gt;SUM($F$47:$F49))*(SUM($H$1:GI$1)&lt;=SUM($F$47:$F50))*1,"F"))</f>
        <v>0</v>
      </c>
      <c r="GJ50" s="65">
        <f ca="1">IF(WEEKDAY(GJ$6,2)&gt;5,"w",IF(ISERROR(VLOOKUP(GJ$6,fériés,1,FALSE)),(SUM($H$1:GJ$1)&gt;SUM($F$47:$F49))*(SUM($H$1:GJ$1)&lt;=SUM($F$47:$F50))*1,"F"))</f>
        <v>0</v>
      </c>
      <c r="GK50" s="65">
        <f ca="1">IF(WEEKDAY(GK$6,2)&gt;5,"w",IF(ISERROR(VLOOKUP(GK$6,fériés,1,FALSE)),(SUM($H$1:GK$1)&gt;SUM($F$47:$F49))*(SUM($H$1:GK$1)&lt;=SUM($F$47:$F50))*1,"F"))</f>
        <v>0</v>
      </c>
      <c r="GL50" s="65">
        <f ca="1">IF(WEEKDAY(GL$6,2)&gt;5,"w",IF(ISERROR(VLOOKUP(GL$6,fériés,1,FALSE)),(SUM($H$1:GL$1)&gt;SUM($F$47:$F49))*(SUM($H$1:GL$1)&lt;=SUM($F$47:$F50))*1,"F"))</f>
        <v>0</v>
      </c>
      <c r="GM50" s="65">
        <f ca="1">IF(WEEKDAY(GM$6,2)&gt;5,"w",IF(ISERROR(VLOOKUP(GM$6,fériés,1,FALSE)),(SUM($H$1:GM$1)&gt;SUM($F$47:$F49))*(SUM($H$1:GM$1)&lt;=SUM($F$47:$F50))*1,"F"))</f>
        <v>0</v>
      </c>
      <c r="GN50" s="65">
        <f ca="1">IF(WEEKDAY(GN$6,2)&gt;5,"w",IF(ISERROR(VLOOKUP(GN$6,fériés,1,FALSE)),(SUM($H$1:GN$1)&gt;SUM($F$47:$F49))*(SUM($H$1:GN$1)&lt;=SUM($F$47:$F50))*1,"F"))</f>
        <v>0</v>
      </c>
      <c r="GO50" s="65">
        <f ca="1">IF(WEEKDAY(GO$6,2)&gt;5,"w",IF(ISERROR(VLOOKUP(GO$6,fériés,1,FALSE)),(SUM($H$1:GO$1)&gt;SUM($F$47:$F49))*(SUM($H$1:GO$1)&lt;=SUM($F$47:$F50))*1,"F"))</f>
        <v>0</v>
      </c>
      <c r="GP50" s="65">
        <f ca="1">IF(WEEKDAY(GP$6,2)&gt;5,"w",IF(ISERROR(VLOOKUP(GP$6,fériés,1,FALSE)),(SUM($H$1:GP$1)&gt;SUM($F$47:$F49))*(SUM($H$1:GP$1)&lt;=SUM($F$47:$F50))*1,"F"))</f>
        <v>0</v>
      </c>
      <c r="GQ50" s="65">
        <f ca="1">IF(WEEKDAY(GQ$6,2)&gt;5,"w",IF(ISERROR(VLOOKUP(GQ$6,fériés,1,FALSE)),(SUM($H$1:GQ$1)&gt;SUM($F$47:$F49))*(SUM($H$1:GQ$1)&lt;=SUM($F$47:$F50))*1,"F"))</f>
        <v>0</v>
      </c>
      <c r="GR50" s="65">
        <f ca="1">IF(WEEKDAY(GR$6,2)&gt;5,"w",IF(ISERROR(VLOOKUP(GR$6,fériés,1,FALSE)),(SUM($H$1:GR$1)&gt;SUM($F$47:$F49))*(SUM($H$1:GR$1)&lt;=SUM($F$47:$F50))*1,"F"))</f>
        <v>0</v>
      </c>
      <c r="GS50" s="65">
        <f ca="1">IF(WEEKDAY(GS$6,2)&gt;5,"w",IF(ISERROR(VLOOKUP(GS$6,fériés,1,FALSE)),(SUM($H$1:GS$1)&gt;SUM($F$47:$F49))*(SUM($H$1:GS$1)&lt;=SUM($F$47:$F50))*1,"F"))</f>
        <v>0</v>
      </c>
      <c r="GT50" s="65">
        <f ca="1">IF(WEEKDAY(GT$6,2)&gt;5,"w",IF(ISERROR(VLOOKUP(GT$6,fériés,1,FALSE)),(SUM($H$1:GT$1)&gt;SUM($F$47:$F49))*(SUM($H$1:GT$1)&lt;=SUM($F$47:$F50))*1,"F"))</f>
        <v>0</v>
      </c>
      <c r="GU50" s="65">
        <f ca="1">IF(WEEKDAY(GU$6,2)&gt;5,"w",IF(ISERROR(VLOOKUP(GU$6,fériés,1,FALSE)),(SUM($H$1:GU$1)&gt;SUM($F$47:$F49))*(SUM($H$1:GU$1)&lt;=SUM($F$47:$F50))*1,"F"))</f>
        <v>0</v>
      </c>
      <c r="GV50" s="65">
        <f ca="1">IF(WEEKDAY(GV$6,2)&gt;5,"w",IF(ISERROR(VLOOKUP(GV$6,fériés,1,FALSE)),(SUM($H$1:GV$1)&gt;SUM($F$47:$F49))*(SUM($H$1:GV$1)&lt;=SUM($F$47:$F50))*1,"F"))</f>
        <v>0</v>
      </c>
      <c r="GW50" s="65">
        <f ca="1">IF(WEEKDAY(GW$6,2)&gt;5,"w",IF(ISERROR(VLOOKUP(GW$6,fériés,1,FALSE)),(SUM($H$1:GW$1)&gt;SUM($F$47:$F49))*(SUM($H$1:GW$1)&lt;=SUM($F$47:$F50))*1,"F"))</f>
        <v>0</v>
      </c>
      <c r="GX50" s="65" t="str">
        <f ca="1">IF(WEEKDAY(GX$6,2)&gt;5,"w",IF(ISERROR(VLOOKUP(GX$6,fériés,1,FALSE)),(SUM($H$1:GX$1)&gt;SUM($F$47:$F49))*(SUM($H$1:GX$1)&lt;=SUM($F$47:$F50))*1,"F"))</f>
        <v>w</v>
      </c>
      <c r="GY50" s="65" t="str">
        <f ca="1">IF(WEEKDAY(GY$6,2)&gt;5,"w",IF(ISERROR(VLOOKUP(GY$6,fériés,1,FALSE)),(SUM($H$1:GY$1)&gt;SUM($F$47:$F49))*(SUM($H$1:GY$1)&lt;=SUM($F$47:$F50))*1,"F"))</f>
        <v>w</v>
      </c>
      <c r="GZ50" s="65" t="str">
        <f ca="1">IF(WEEKDAY(GZ$6,2)&gt;5,"w",IF(ISERROR(VLOOKUP(GZ$6,fériés,1,FALSE)),(SUM($H$1:GZ$1)&gt;SUM($F$47:$F49))*(SUM($H$1:GZ$1)&lt;=SUM($F$47:$F50))*1,"F"))</f>
        <v>w</v>
      </c>
      <c r="HA50" s="65" t="str">
        <f ca="1">IF(WEEKDAY(HA$6,2)&gt;5,"w",IF(ISERROR(VLOOKUP(HA$6,fériés,1,FALSE)),(SUM($H$1:HA$1)&gt;SUM($F$47:$F49))*(SUM($H$1:HA$1)&lt;=SUM($F$47:$F50))*1,"F"))</f>
        <v>w</v>
      </c>
      <c r="HB50" s="65" t="str">
        <f ca="1">IF(WEEKDAY(HB$6,2)&gt;5,"w",IF(ISERROR(VLOOKUP(HB$6,fériés,1,FALSE)),(SUM($H$1:HB$1)&gt;SUM($F$47:$F49))*(SUM($H$1:HB$1)&lt;=SUM($F$47:$F50))*1,"F"))</f>
        <v>w</v>
      </c>
      <c r="HC50" s="65" t="str">
        <f ca="1">IF(WEEKDAY(HC$6,2)&gt;5,"w",IF(ISERROR(VLOOKUP(HC$6,fériés,1,FALSE)),(SUM($H$1:HC$1)&gt;SUM($F$47:$F49))*(SUM($H$1:HC$1)&lt;=SUM($F$47:$F50))*1,"F"))</f>
        <v>w</v>
      </c>
      <c r="HD50" s="65" t="str">
        <f ca="1">IF(WEEKDAY(HD$6,2)&gt;5,"w",IF(ISERROR(VLOOKUP(HD$6,fériés,1,FALSE)),(SUM($H$1:HD$1)&gt;SUM($F$47:$F49))*(SUM($H$1:HD$1)&lt;=SUM($F$47:$F50))*1,"F"))</f>
        <v>w</v>
      </c>
      <c r="HE50" s="65" t="str">
        <f ca="1">IF(WEEKDAY(HE$6,2)&gt;5,"w",IF(ISERROR(VLOOKUP(HE$6,fériés,1,FALSE)),(SUM($H$1:HE$1)&gt;SUM($F$47:$F49))*(SUM($H$1:HE$1)&lt;=SUM($F$47:$F50))*1,"F"))</f>
        <v>w</v>
      </c>
      <c r="HF50" s="65" t="str">
        <f ca="1">IF(WEEKDAY(HF$6,2)&gt;5,"w",IF(ISERROR(VLOOKUP(HF$6,fériés,1,FALSE)),(SUM($H$1:HF$1)&gt;SUM($F$47:$F49))*(SUM($H$1:HF$1)&lt;=SUM($F$47:$F50))*1,"F"))</f>
        <v>w</v>
      </c>
      <c r="HG50" s="65" t="str">
        <f ca="1">IF(WEEKDAY(HG$6,2)&gt;5,"w",IF(ISERROR(VLOOKUP(HG$6,fériés,1,FALSE)),(SUM($H$1:HG$1)&gt;SUM($F$47:$F49))*(SUM($H$1:HG$1)&lt;=SUM($F$47:$F50))*1,"F"))</f>
        <v>w</v>
      </c>
      <c r="HH50" s="65" t="str">
        <f ca="1">IF(WEEKDAY(HH$6,2)&gt;5,"w",IF(ISERROR(VLOOKUP(HH$6,fériés,1,FALSE)),(SUM($H$1:HH$1)&gt;SUM($F$47:$F49))*(SUM($H$1:HH$1)&lt;=SUM($F$47:$F50))*1,"F"))</f>
        <v>w</v>
      </c>
      <c r="HI50" s="65" t="str">
        <f ca="1">IF(WEEKDAY(HI$6,2)&gt;5,"w",IF(ISERROR(VLOOKUP(HI$6,fériés,1,FALSE)),(SUM($H$1:HI$1)&gt;SUM($F$47:$F49))*(SUM($H$1:HI$1)&lt;=SUM($F$47:$F50))*1,"F"))</f>
        <v>w</v>
      </c>
      <c r="HJ50" s="65" t="str">
        <f ca="1">IF(WEEKDAY(HJ$6,2)&gt;5,"w",IF(ISERROR(VLOOKUP(HJ$6,fériés,1,FALSE)),(SUM($H$1:HJ$1)&gt;SUM($F$47:$F49))*(SUM($H$1:HJ$1)&lt;=SUM($F$47:$F50))*1,"F"))</f>
        <v>w</v>
      </c>
      <c r="HK50" s="65" t="str">
        <f ca="1">IF(WEEKDAY(HK$6,2)&gt;5,"w",IF(ISERROR(VLOOKUP(HK$6,fériés,1,FALSE)),(SUM($H$1:HK$1)&gt;SUM($F$47:$F49))*(SUM($H$1:HK$1)&lt;=SUM($F$47:$F50))*1,"F"))</f>
        <v>w</v>
      </c>
      <c r="HL50" s="65" t="str">
        <f ca="1">IF(WEEKDAY(HL$6,2)&gt;5,"w",IF(ISERROR(VLOOKUP(HL$6,fériés,1,FALSE)),(SUM($H$1:HL$1)&gt;SUM($F$47:$F49))*(SUM($H$1:HL$1)&lt;=SUM($F$47:$F50))*1,"F"))</f>
        <v>w</v>
      </c>
      <c r="HM50" s="65" t="str">
        <f ca="1">IF(WEEKDAY(HM$6,2)&gt;5,"w",IF(ISERROR(VLOOKUP(HM$6,fériés,1,FALSE)),(SUM($H$1:HM$1)&gt;SUM($F$47:$F49))*(SUM($H$1:HM$1)&lt;=SUM($F$47:$F50))*1,"F"))</f>
        <v>w</v>
      </c>
      <c r="HN50" s="65" t="str">
        <f ca="1">IF(WEEKDAY(HN$6,2)&gt;5,"w",IF(ISERROR(VLOOKUP(HN$6,fériés,1,FALSE)),(SUM($H$1:HN$1)&gt;SUM($F$47:$F49))*(SUM($H$1:HN$1)&lt;=SUM($F$47:$F50))*1,"F"))</f>
        <v>w</v>
      </c>
      <c r="HO50" s="65" t="str">
        <f ca="1">IF(WEEKDAY(HO$6,2)&gt;5,"w",IF(ISERROR(VLOOKUP(HO$6,fériés,1,FALSE)),(SUM($H$1:HO$1)&gt;SUM($F$47:$F49))*(SUM($H$1:HO$1)&lt;=SUM($F$47:$F50))*1,"F"))</f>
        <v>w</v>
      </c>
      <c r="HP50" s="65" t="str">
        <f ca="1">IF(WEEKDAY(HP$6,2)&gt;5,"w",IF(ISERROR(VLOOKUP(HP$6,fériés,1,FALSE)),(SUM($H$1:HP$1)&gt;SUM($F$47:$F49))*(SUM($H$1:HP$1)&lt;=SUM($F$47:$F50))*1,"F"))</f>
        <v>w</v>
      </c>
      <c r="HQ50" s="65" t="str">
        <f ca="1">IF(WEEKDAY(HQ$6,2)&gt;5,"w",IF(ISERROR(VLOOKUP(HQ$6,fériés,1,FALSE)),(SUM($H$1:HQ$1)&gt;SUM($F$47:$F49))*(SUM($H$1:HQ$1)&lt;=SUM($F$47:$F50))*1,"F"))</f>
        <v>w</v>
      </c>
      <c r="HR50" s="65">
        <f ca="1">IF(WEEKDAY(HR$6,2)&gt;5,"w",IF(ISERROR(VLOOKUP(HR$6,fériés,1,FALSE)),(SUM($H$1:HR$1)&gt;SUM($F$47:$F49))*(SUM($H$1:HR$1)&lt;=SUM($F$47:$F50))*1,"F"))</f>
        <v>0</v>
      </c>
      <c r="HS50" s="65">
        <f ca="1">IF(WEEKDAY(HS$6,2)&gt;5,"w",IF(ISERROR(VLOOKUP(HS$6,fériés,1,FALSE)),(SUM($H$1:HS$1)&gt;SUM($F$47:$F49))*(SUM($H$1:HS$1)&lt;=SUM($F$47:$F50))*1,"F"))</f>
        <v>0</v>
      </c>
      <c r="HT50" s="65">
        <f ca="1">IF(WEEKDAY(HT$6,2)&gt;5,"w",IF(ISERROR(VLOOKUP(HT$6,fériés,1,FALSE)),(SUM($H$1:HT$1)&gt;SUM($F$47:$F49))*(SUM($H$1:HT$1)&lt;=SUM($F$47:$F50))*1,"F"))</f>
        <v>0</v>
      </c>
      <c r="HU50" s="65">
        <f ca="1">IF(WEEKDAY(HU$6,2)&gt;5,"w",IF(ISERROR(VLOOKUP(HU$6,fériés,1,FALSE)),(SUM($H$1:HU$1)&gt;SUM($F$47:$F49))*(SUM($H$1:HU$1)&lt;=SUM($F$47:$F50))*1,"F"))</f>
        <v>0</v>
      </c>
      <c r="HV50" s="65">
        <f ca="1">IF(WEEKDAY(HV$6,2)&gt;5,"w",IF(ISERROR(VLOOKUP(HV$6,fériés,1,FALSE)),(SUM($H$1:HV$1)&gt;SUM($F$47:$F49))*(SUM($H$1:HV$1)&lt;=SUM($F$47:$F50))*1,"F"))</f>
        <v>0</v>
      </c>
      <c r="HW50" s="65">
        <f ca="1">IF(WEEKDAY(HW$6,2)&gt;5,"w",IF(ISERROR(VLOOKUP(HW$6,fériés,1,FALSE)),(SUM($H$1:HW$1)&gt;SUM($F$47:$F49))*(SUM($H$1:HW$1)&lt;=SUM($F$47:$F50))*1,"F"))</f>
        <v>0</v>
      </c>
      <c r="HX50" s="65">
        <f ca="1">IF(WEEKDAY(HX$6,2)&gt;5,"w",IF(ISERROR(VLOOKUP(HX$6,fériés,1,FALSE)),(SUM($H$1:HX$1)&gt;SUM($F$47:$F49))*(SUM($H$1:HX$1)&lt;=SUM($F$47:$F50))*1,"F"))</f>
        <v>0</v>
      </c>
      <c r="HY50" s="65">
        <f ca="1">IF(WEEKDAY(HY$6,2)&gt;5,"w",IF(ISERROR(VLOOKUP(HY$6,fériés,1,FALSE)),(SUM($H$1:HY$1)&gt;SUM($F$47:$F49))*(SUM($H$1:HY$1)&lt;=SUM($F$47:$F50))*1,"F"))</f>
        <v>0</v>
      </c>
      <c r="HZ50" s="65">
        <f ca="1">IF(WEEKDAY(HZ$6,2)&gt;5,"w",IF(ISERROR(VLOOKUP(HZ$6,fériés,1,FALSE)),(SUM($H$1:HZ$1)&gt;SUM($F$47:$F49))*(SUM($H$1:HZ$1)&lt;=SUM($F$47:$F50))*1,"F"))</f>
        <v>0</v>
      </c>
      <c r="IA50" s="65">
        <f ca="1">IF(WEEKDAY(IA$6,2)&gt;5,"w",IF(ISERROR(VLOOKUP(IA$6,fériés,1,FALSE)),(SUM($H$1:IA$1)&gt;SUM($F$47:$F49))*(SUM($H$1:IA$1)&lt;=SUM($F$47:$F50))*1,"F"))</f>
        <v>0</v>
      </c>
      <c r="IB50" s="65">
        <f ca="1">IF(WEEKDAY(IB$6,2)&gt;5,"w",IF(ISERROR(VLOOKUP(IB$6,fériés,1,FALSE)),(SUM($H$1:IB$1)&gt;SUM($F$47:$F49))*(SUM($H$1:IB$1)&lt;=SUM($F$47:$F50))*1,"F"))</f>
        <v>0</v>
      </c>
      <c r="IC50" s="65">
        <f ca="1">IF(WEEKDAY(IC$6,2)&gt;5,"w",IF(ISERROR(VLOOKUP(IC$6,fériés,1,FALSE)),(SUM($H$1:IC$1)&gt;SUM($F$47:$F49))*(SUM($H$1:IC$1)&lt;=SUM($F$47:$F50))*1,"F"))</f>
        <v>0</v>
      </c>
      <c r="ID50" s="65">
        <f ca="1">IF(WEEKDAY(ID$6,2)&gt;5,"w",IF(ISERROR(VLOOKUP(ID$6,fériés,1,FALSE)),(SUM($H$1:ID$1)&gt;SUM($F$47:$F49))*(SUM($H$1:ID$1)&lt;=SUM($F$47:$F50))*1,"F"))</f>
        <v>0</v>
      </c>
      <c r="IE50" s="65">
        <f ca="1">IF(WEEKDAY(IE$6,2)&gt;5,"w",IF(ISERROR(VLOOKUP(IE$6,fériés,1,FALSE)),(SUM($H$1:IE$1)&gt;SUM($F$47:$F49))*(SUM($H$1:IE$1)&lt;=SUM($F$47:$F50))*1,"F"))</f>
        <v>0</v>
      </c>
      <c r="IF50" s="65">
        <f ca="1">IF(WEEKDAY(IF$6,2)&gt;5,"w",IF(ISERROR(VLOOKUP(IF$6,fériés,1,FALSE)),(SUM($H$1:IF$1)&gt;SUM($F$47:$F49))*(SUM($H$1:IF$1)&lt;=SUM($F$47:$F50))*1,"F"))</f>
        <v>0</v>
      </c>
      <c r="IG50" s="65">
        <f ca="1">IF(WEEKDAY(IG$6,2)&gt;5,"w",IF(ISERROR(VLOOKUP(IG$6,fériés,1,FALSE)),(SUM($H$1:IG$1)&gt;SUM($F$47:$F49))*(SUM($H$1:IG$1)&lt;=SUM($F$47:$F50))*1,"F"))</f>
        <v>0</v>
      </c>
      <c r="IH50" s="65">
        <f ca="1">IF(WEEKDAY(IH$6,2)&gt;5,"w",IF(ISERROR(VLOOKUP(IH$6,fériés,1,FALSE)),(SUM($H$1:IH$1)&gt;SUM($F$47:$F49))*(SUM($H$1:IH$1)&lt;=SUM($F$47:$F50))*1,"F"))</f>
        <v>0</v>
      </c>
      <c r="II50" s="65">
        <f ca="1">IF(WEEKDAY(II$6,2)&gt;5,"w",IF(ISERROR(VLOOKUP(II$6,fériés,1,FALSE)),(SUM($H$1:II$1)&gt;SUM($F$47:$F49))*(SUM($H$1:II$1)&lt;=SUM($F$47:$F50))*1,"F"))</f>
        <v>0</v>
      </c>
      <c r="IJ50" s="65">
        <f ca="1">IF(WEEKDAY(IJ$6,2)&gt;5,"w",IF(ISERROR(VLOOKUP(IJ$6,fériés,1,FALSE)),(SUM($H$1:IJ$1)&gt;SUM($F$47:$F49))*(SUM($H$1:IJ$1)&lt;=SUM($F$47:$F50))*1,"F"))</f>
        <v>0</v>
      </c>
      <c r="IK50" s="65">
        <f ca="1">IF(WEEKDAY(IK$6,2)&gt;5,"w",IF(ISERROR(VLOOKUP(IK$6,fériés,1,FALSE)),(SUM($H$1:IK$1)&gt;SUM($F$47:$F49))*(SUM($H$1:IK$1)&lt;=SUM($F$47:$F50))*1,"F"))</f>
        <v>0</v>
      </c>
      <c r="IL50" s="65">
        <f ca="1">IF(WEEKDAY(IL$6,2)&gt;5,"w",IF(ISERROR(VLOOKUP(IL$6,fériés,1,FALSE)),(SUM($H$1:IL$1)&gt;SUM($F$47:$F49))*(SUM($H$1:IL$1)&lt;=SUM($F$47:$F50))*1,"F"))</f>
        <v>0</v>
      </c>
      <c r="IM50" s="65">
        <f ca="1">IF(WEEKDAY(IM$6,2)&gt;5,"w",IF(ISERROR(VLOOKUP(IM$6,fériés,1,FALSE)),(SUM($H$1:IM$1)&gt;SUM($F$47:$F49))*(SUM($H$1:IM$1)&lt;=SUM($F$47:$F50))*1,"F"))</f>
        <v>0</v>
      </c>
      <c r="IN50" s="65">
        <f ca="1">IF(WEEKDAY(IN$6,2)&gt;5,"w",IF(ISERROR(VLOOKUP(IN$6,fériés,1,FALSE)),(SUM($H$1:IN$1)&gt;SUM($F$47:$F49))*(SUM($H$1:IN$1)&lt;=SUM($F$47:$F50))*1,"F"))</f>
        <v>0</v>
      </c>
      <c r="IO50" s="65">
        <f ca="1">IF(WEEKDAY(IO$6,2)&gt;5,"w",IF(ISERROR(VLOOKUP(IO$6,fériés,1,FALSE)),(SUM($H$1:IO$1)&gt;SUM($F$47:$F49))*(SUM($H$1:IO$1)&lt;=SUM($F$47:$F50))*1,"F"))</f>
        <v>0</v>
      </c>
      <c r="IP50" s="65">
        <f ca="1">IF(WEEKDAY(IP$6,2)&gt;5,"w",IF(ISERROR(VLOOKUP(IP$6,fériés,1,FALSE)),(SUM($H$1:IP$1)&gt;SUM($F$47:$F49))*(SUM($H$1:IP$1)&lt;=SUM($F$47:$F50))*1,"F"))</f>
        <v>0</v>
      </c>
      <c r="IQ50" s="65">
        <f ca="1">IF(WEEKDAY(IQ$6,2)&gt;5,"w",IF(ISERROR(VLOOKUP(IQ$6,fériés,1,FALSE)),(SUM($H$1:IQ$1)&gt;SUM($F$47:$F49))*(SUM($H$1:IQ$1)&lt;=SUM($F$47:$F50))*1,"F"))</f>
        <v>0</v>
      </c>
      <c r="IR50" s="65">
        <f ca="1">IF(WEEKDAY(IR$6,2)&gt;5,"w",IF(ISERROR(VLOOKUP(IR$6,fériés,1,FALSE)),(SUM($H$1:IR$1)&gt;SUM($F$47:$F49))*(SUM($H$1:IR$1)&lt;=SUM($F$47:$F50))*1,"F"))</f>
        <v>0</v>
      </c>
      <c r="IS50" s="65">
        <f ca="1">IF(WEEKDAY(IS$6,2)&gt;5,"w",IF(ISERROR(VLOOKUP(IS$6,fériés,1,FALSE)),(SUM($H$1:IS$1)&gt;SUM($F$47:$F49))*(SUM($H$1:IS$1)&lt;=SUM($F$47:$F50))*1,"F"))</f>
        <v>0</v>
      </c>
      <c r="IT50" s="65">
        <f ca="1">IF(WEEKDAY(IT$6,2)&gt;5,"w",IF(ISERROR(VLOOKUP(IT$6,fériés,1,FALSE)),(SUM($H$1:IT$1)&gt;SUM($F$47:$F49))*(SUM($H$1:IT$1)&lt;=SUM($F$47:$F50))*1,"F"))</f>
        <v>0</v>
      </c>
      <c r="IU50" s="65">
        <f ca="1">IF(WEEKDAY(IU$6,2)&gt;5,"w",IF(ISERROR(VLOOKUP(IU$6,fériés,1,FALSE)),(SUM($H$1:IU$1)&gt;SUM($F$47:$F49))*(SUM($H$1:IU$1)&lt;=SUM($F$47:$F50))*1,"F"))</f>
        <v>0</v>
      </c>
      <c r="IV50" s="65">
        <f ca="1">IF(WEEKDAY(IV$6,2)&gt;5,"w",IF(ISERROR(VLOOKUP(IV$6,fériés,1,FALSE)),(SUM($H$1:IV$1)&gt;SUM($F$47:$F49))*(SUM($H$1:IV$1)&lt;=SUM($F$47:$F50))*1,"F"))</f>
        <v>0</v>
      </c>
      <c r="IW50" s="65">
        <f ca="1">IF(WEEKDAY(IW$6,2)&gt;5,"w",IF(ISERROR(VLOOKUP(IW$6,fériés,1,FALSE)),(SUM($H$1:IW$1)&gt;SUM($F$47:$F49))*(SUM($H$1:IW$1)&lt;=SUM($F$47:$F50))*1,"F"))</f>
        <v>0</v>
      </c>
      <c r="IX50" s="65">
        <f ca="1">IF(WEEKDAY(IX$6,2)&gt;5,"w",IF(ISERROR(VLOOKUP(IX$6,fériés,1,FALSE)),(SUM($H$1:IX$1)&gt;SUM($F$47:$F49))*(SUM($H$1:IX$1)&lt;=SUM($F$47:$F50))*1,"F"))</f>
        <v>0</v>
      </c>
      <c r="IY50" s="65">
        <f ca="1">IF(WEEKDAY(IY$6,2)&gt;5,"w",IF(ISERROR(VLOOKUP(IY$6,fériés,1,FALSE)),(SUM($H$1:IY$1)&gt;SUM($F$47:$F49))*(SUM($H$1:IY$1)&lt;=SUM($F$47:$F50))*1,"F"))</f>
        <v>0</v>
      </c>
      <c r="IZ50" s="65">
        <f ca="1">IF(WEEKDAY(IZ$6,2)&gt;5,"w",IF(ISERROR(VLOOKUP(IZ$6,fériés,1,FALSE)),(SUM($H$1:IZ$1)&gt;SUM($F$47:$F49))*(SUM($H$1:IZ$1)&lt;=SUM($F$47:$F50))*1,"F"))</f>
        <v>0</v>
      </c>
      <c r="JA50" s="65">
        <f ca="1">IF(WEEKDAY(JA$6,2)&gt;5,"w",IF(ISERROR(VLOOKUP(JA$6,fériés,1,FALSE)),(SUM($H$1:JA$1)&gt;SUM($F$47:$F49))*(SUM($H$1:JA$1)&lt;=SUM($F$47:$F50))*1,"F"))</f>
        <v>0</v>
      </c>
      <c r="JB50" s="65">
        <f ca="1">IF(WEEKDAY(JB$6,2)&gt;5,"w",IF(ISERROR(VLOOKUP(JB$6,fériés,1,FALSE)),(SUM($H$1:JB$1)&gt;SUM($F$47:$F49))*(SUM($H$1:JB$1)&lt;=SUM($F$47:$F50))*1,"F"))</f>
        <v>0</v>
      </c>
      <c r="JC50" s="65">
        <f ca="1">IF(WEEKDAY(JC$6,2)&gt;5,"w",IF(ISERROR(VLOOKUP(JC$6,fériés,1,FALSE)),(SUM($H$1:JC$1)&gt;SUM($F$47:$F49))*(SUM($H$1:JC$1)&lt;=SUM($F$47:$F50))*1,"F"))</f>
        <v>0</v>
      </c>
      <c r="JD50" s="65">
        <f ca="1">IF(WEEKDAY(JD$6,2)&gt;5,"w",IF(ISERROR(VLOOKUP(JD$6,fériés,1,FALSE)),(SUM($H$1:JD$1)&gt;SUM($F$47:$F49))*(SUM($H$1:JD$1)&lt;=SUM($F$47:$F50))*1,"F"))</f>
        <v>0</v>
      </c>
      <c r="JE50" s="65">
        <f ca="1">IF(WEEKDAY(JE$6,2)&gt;5,"w",IF(ISERROR(VLOOKUP(JE$6,fériés,1,FALSE)),(SUM($H$1:JE$1)&gt;SUM($F$47:$F49))*(SUM($H$1:JE$1)&lt;=SUM($F$47:$F50))*1,"F"))</f>
        <v>0</v>
      </c>
      <c r="JF50" s="65">
        <f ca="1">IF(WEEKDAY(JF$6,2)&gt;5,"w",IF(ISERROR(VLOOKUP(JF$6,fériés,1,FALSE)),(SUM($H$1:JF$1)&gt;SUM($F$47:$F49))*(SUM($H$1:JF$1)&lt;=SUM($F$47:$F50))*1,"F"))</f>
        <v>0</v>
      </c>
      <c r="JG50" s="65">
        <f ca="1">IF(WEEKDAY(JG$6,2)&gt;5,"w",IF(ISERROR(VLOOKUP(JG$6,fériés,1,FALSE)),(SUM($H$1:JG$1)&gt;SUM($F$47:$F49))*(SUM($H$1:JG$1)&lt;=SUM($F$47:$F50))*1,"F"))</f>
        <v>0</v>
      </c>
      <c r="JH50" s="65">
        <f ca="1">IF(WEEKDAY(JH$6,2)&gt;5,"w",IF(ISERROR(VLOOKUP(JH$6,fériés,1,FALSE)),(SUM($H$1:JH$1)&gt;SUM($F$47:$F49))*(SUM($H$1:JH$1)&lt;=SUM($F$47:$F50))*1,"F"))</f>
        <v>0</v>
      </c>
      <c r="JI50" s="65">
        <f ca="1">IF(WEEKDAY(JI$6,2)&gt;5,"w",IF(ISERROR(VLOOKUP(JI$6,fériés,1,FALSE)),(SUM($H$1:JI$1)&gt;SUM($F$47:$F49))*(SUM($H$1:JI$1)&lt;=SUM($F$47:$F50))*1,"F"))</f>
        <v>0</v>
      </c>
      <c r="JJ50" s="65">
        <f ca="1">IF(WEEKDAY(JJ$6,2)&gt;5,"w",IF(ISERROR(VLOOKUP(JJ$6,fériés,1,FALSE)),(SUM($H$1:JJ$1)&gt;SUM($F$47:$F49))*(SUM($H$1:JJ$1)&lt;=SUM($F$47:$F50))*1,"F"))</f>
        <v>0</v>
      </c>
      <c r="JK50" s="65">
        <f ca="1">IF(WEEKDAY(JK$6,2)&gt;5,"w",IF(ISERROR(VLOOKUP(JK$6,fériés,1,FALSE)),(SUM($H$1:JK$1)&gt;SUM($F$47:$F49))*(SUM($H$1:JK$1)&lt;=SUM($F$47:$F50))*1,"F"))</f>
        <v>0</v>
      </c>
      <c r="JL50" s="65">
        <f ca="1">IF(WEEKDAY(JL$6,2)&gt;5,"w",IF(ISERROR(VLOOKUP(JL$6,fériés,1,FALSE)),(SUM($H$1:JL$1)&gt;SUM($F$47:$F49))*(SUM($H$1:JL$1)&lt;=SUM($F$47:$F50))*1,"F"))</f>
        <v>0</v>
      </c>
      <c r="JM50" s="65">
        <f ca="1">IF(WEEKDAY(JM$6,2)&gt;5,"w",IF(ISERROR(VLOOKUP(JM$6,fériés,1,FALSE)),(SUM($H$1:JM$1)&gt;SUM($F$47:$F49))*(SUM($H$1:JM$1)&lt;=SUM($F$47:$F50))*1,"F"))</f>
        <v>0</v>
      </c>
      <c r="JN50" s="65">
        <f ca="1">IF(WEEKDAY(JN$6,2)&gt;5,"w",IF(ISERROR(VLOOKUP(JN$6,fériés,1,FALSE)),(SUM($H$1:JN$1)&gt;SUM($F$47:$F49))*(SUM($H$1:JN$1)&lt;=SUM($F$47:$F50))*1,"F"))</f>
        <v>0</v>
      </c>
      <c r="JO50" s="65">
        <f ca="1">IF(WEEKDAY(JO$6,2)&gt;5,"w",IF(ISERROR(VLOOKUP(JO$6,fériés,1,FALSE)),(SUM($H$1:JO$1)&gt;SUM($F$47:$F49))*(SUM($H$1:JO$1)&lt;=SUM($F$47:$F50))*1,"F"))</f>
        <v>0</v>
      </c>
      <c r="JP50" s="65" t="str">
        <f ca="1">IF(WEEKDAY(JP$6,2)&gt;5,"w",IF(ISERROR(VLOOKUP(JP$6,fériés,1,FALSE)),(SUM($H$1:JP$1)&gt;SUM($F$47:$F49))*(SUM($H$1:JP$1)&lt;=SUM($F$47:$F50))*1,"F"))</f>
        <v>w</v>
      </c>
      <c r="JQ50" s="65" t="str">
        <f ca="1">IF(WEEKDAY(JQ$6,2)&gt;5,"w",IF(ISERROR(VLOOKUP(JQ$6,fériés,1,FALSE)),(SUM($H$1:JQ$1)&gt;SUM($F$47:$F49))*(SUM($H$1:JQ$1)&lt;=SUM($F$47:$F50))*1,"F"))</f>
        <v>w</v>
      </c>
      <c r="JR50" s="65" t="str">
        <f ca="1">IF(WEEKDAY(JR$6,2)&gt;5,"w",IF(ISERROR(VLOOKUP(JR$6,fériés,1,FALSE)),(SUM($H$1:JR$1)&gt;SUM($F$47:$F49))*(SUM($H$1:JR$1)&lt;=SUM($F$47:$F50))*1,"F"))</f>
        <v>w</v>
      </c>
      <c r="JS50" s="65" t="str">
        <f ca="1">IF(WEEKDAY(JS$6,2)&gt;5,"w",IF(ISERROR(VLOOKUP(JS$6,fériés,1,FALSE)),(SUM($H$1:JS$1)&gt;SUM($F$47:$F49))*(SUM($H$1:JS$1)&lt;=SUM($F$47:$F50))*1,"F"))</f>
        <v>w</v>
      </c>
      <c r="JT50" s="65" t="str">
        <f ca="1">IF(WEEKDAY(JT$6,2)&gt;5,"w",IF(ISERROR(VLOOKUP(JT$6,fériés,1,FALSE)),(SUM($H$1:JT$1)&gt;SUM($F$47:$F49))*(SUM($H$1:JT$1)&lt;=SUM($F$47:$F50))*1,"F"))</f>
        <v>w</v>
      </c>
      <c r="JU50" s="65" t="str">
        <f ca="1">IF(WEEKDAY(JU$6,2)&gt;5,"w",IF(ISERROR(VLOOKUP(JU$6,fériés,1,FALSE)),(SUM($H$1:JU$1)&gt;SUM($F$47:$F49))*(SUM($H$1:JU$1)&lt;=SUM($F$47:$F50))*1,"F"))</f>
        <v>w</v>
      </c>
      <c r="JV50" s="65" t="str">
        <f ca="1">IF(WEEKDAY(JV$6,2)&gt;5,"w",IF(ISERROR(VLOOKUP(JV$6,fériés,1,FALSE)),(SUM($H$1:JV$1)&gt;SUM($F$47:$F49))*(SUM($H$1:JV$1)&lt;=SUM($F$47:$F50))*1,"F"))</f>
        <v>w</v>
      </c>
      <c r="JW50" s="65" t="str">
        <f ca="1">IF(WEEKDAY(JW$6,2)&gt;5,"w",IF(ISERROR(VLOOKUP(JW$6,fériés,1,FALSE)),(SUM($H$1:JW$1)&gt;SUM($F$47:$F49))*(SUM($H$1:JW$1)&lt;=SUM($F$47:$F50))*1,"F"))</f>
        <v>w</v>
      </c>
      <c r="JX50" s="65" t="str">
        <f ca="1">IF(WEEKDAY(JX$6,2)&gt;5,"w",IF(ISERROR(VLOOKUP(JX$6,fériés,1,FALSE)),(SUM($H$1:JX$1)&gt;SUM($F$47:$F49))*(SUM($H$1:JX$1)&lt;=SUM($F$47:$F50))*1,"F"))</f>
        <v>w</v>
      </c>
      <c r="JY50" s="65" t="str">
        <f ca="1">IF(WEEKDAY(JY$6,2)&gt;5,"w",IF(ISERROR(VLOOKUP(JY$6,fériés,1,FALSE)),(SUM($H$1:JY$1)&gt;SUM($F$47:$F49))*(SUM($H$1:JY$1)&lt;=SUM($F$47:$F50))*1,"F"))</f>
        <v>w</v>
      </c>
      <c r="JZ50" s="65" t="str">
        <f ca="1">IF(WEEKDAY(JZ$6,2)&gt;5,"w",IF(ISERROR(VLOOKUP(JZ$6,fériés,1,FALSE)),(SUM($H$1:JZ$1)&gt;SUM($F$47:$F49))*(SUM($H$1:JZ$1)&lt;=SUM($F$47:$F50))*1,"F"))</f>
        <v>w</v>
      </c>
      <c r="KA50" s="65" t="str">
        <f ca="1">IF(WEEKDAY(KA$6,2)&gt;5,"w",IF(ISERROR(VLOOKUP(KA$6,fériés,1,FALSE)),(SUM($H$1:KA$1)&gt;SUM($F$47:$F49))*(SUM($H$1:KA$1)&lt;=SUM($F$47:$F50))*1,"F"))</f>
        <v>w</v>
      </c>
      <c r="KB50" s="65" t="str">
        <f ca="1">IF(WEEKDAY(KB$6,2)&gt;5,"w",IF(ISERROR(VLOOKUP(KB$6,fériés,1,FALSE)),(SUM($H$1:KB$1)&gt;SUM($F$47:$F49))*(SUM($H$1:KB$1)&lt;=SUM($F$47:$F50))*1,"F"))</f>
        <v>w</v>
      </c>
      <c r="KC50" s="65" t="str">
        <f ca="1">IF(WEEKDAY(KC$6,2)&gt;5,"w",IF(ISERROR(VLOOKUP(KC$6,fériés,1,FALSE)),(SUM($H$1:KC$1)&gt;SUM($F$47:$F49))*(SUM($H$1:KC$1)&lt;=SUM($F$47:$F50))*1,"F"))</f>
        <v>w</v>
      </c>
      <c r="KD50" s="65" t="str">
        <f ca="1">IF(WEEKDAY(KD$6,2)&gt;5,"w",IF(ISERROR(VLOOKUP(KD$6,fériés,1,FALSE)),(SUM($H$1:KD$1)&gt;SUM($F$47:$F49))*(SUM($H$1:KD$1)&lt;=SUM($F$47:$F50))*1,"F"))</f>
        <v>w</v>
      </c>
      <c r="KE50" s="65" t="str">
        <f ca="1">IF(WEEKDAY(KE$6,2)&gt;5,"w",IF(ISERROR(VLOOKUP(KE$6,fériés,1,FALSE)),(SUM($H$1:KE$1)&gt;SUM($F$47:$F49))*(SUM($H$1:KE$1)&lt;=SUM($F$47:$F50))*1,"F"))</f>
        <v>w</v>
      </c>
      <c r="KF50" s="65" t="str">
        <f ca="1">IF(WEEKDAY(KF$6,2)&gt;5,"w",IF(ISERROR(VLOOKUP(KF$6,fériés,1,FALSE)),(SUM($H$1:KF$1)&gt;SUM($F$47:$F49))*(SUM($H$1:KF$1)&lt;=SUM($F$47:$F50))*1,"F"))</f>
        <v>w</v>
      </c>
      <c r="KG50" s="65" t="str">
        <f ca="1">IF(WEEKDAY(KG$6,2)&gt;5,"w",IF(ISERROR(VLOOKUP(KG$6,fériés,1,FALSE)),(SUM($H$1:KG$1)&gt;SUM($F$47:$F49))*(SUM($H$1:KG$1)&lt;=SUM($F$47:$F50))*1,"F"))</f>
        <v>w</v>
      </c>
      <c r="KH50" s="65" t="str">
        <f ca="1">IF(WEEKDAY(KH$6,2)&gt;5,"w",IF(ISERROR(VLOOKUP(KH$6,fériés,1,FALSE)),(SUM($H$1:KH$1)&gt;SUM($F$47:$F49))*(SUM($H$1:KH$1)&lt;=SUM($F$47:$F50))*1,"F"))</f>
        <v>w</v>
      </c>
      <c r="KI50" s="65" t="str">
        <f ca="1">IF(WEEKDAY(KI$6,2)&gt;5,"w",IF(ISERROR(VLOOKUP(KI$6,fériés,1,FALSE)),(SUM($H$1:KI$1)&gt;SUM($F$47:$F49))*(SUM($H$1:KI$1)&lt;=SUM($F$47:$F50))*1,"F"))</f>
        <v>w</v>
      </c>
      <c r="KJ50" s="65">
        <f ca="1">IF(WEEKDAY(KJ$6,2)&gt;5,"w",IF(ISERROR(VLOOKUP(KJ$6,fériés,1,FALSE)),(SUM($H$1:KJ$1)&gt;SUM($F$47:$F49))*(SUM($H$1:KJ$1)&lt;=SUM($F$47:$F50))*1,"F"))</f>
        <v>0</v>
      </c>
      <c r="KK50" s="65">
        <f ca="1">IF(WEEKDAY(KK$6,2)&gt;5,"w",IF(ISERROR(VLOOKUP(KK$6,fériés,1,FALSE)),(SUM($H$1:KK$1)&gt;SUM($F$47:$F49))*(SUM($H$1:KK$1)&lt;=SUM($F$47:$F50))*1,"F"))</f>
        <v>0</v>
      </c>
      <c r="KL50" s="65">
        <f ca="1">IF(WEEKDAY(KL$6,2)&gt;5,"w",IF(ISERROR(VLOOKUP(KL$6,fériés,1,FALSE)),(SUM($H$1:KL$1)&gt;SUM($F$47:$F49))*(SUM($H$1:KL$1)&lt;=SUM($F$47:$F50))*1,"F"))</f>
        <v>0</v>
      </c>
      <c r="KM50" s="65">
        <f ca="1">IF(WEEKDAY(KM$6,2)&gt;5,"w",IF(ISERROR(VLOOKUP(KM$6,fériés,1,FALSE)),(SUM($H$1:KM$1)&gt;SUM($F$47:$F49))*(SUM($H$1:KM$1)&lt;=SUM($F$47:$F50))*1,"F"))</f>
        <v>0</v>
      </c>
      <c r="KN50" s="65">
        <f ca="1">IF(WEEKDAY(KN$6,2)&gt;5,"w",IF(ISERROR(VLOOKUP(KN$6,fériés,1,FALSE)),(SUM($H$1:KN$1)&gt;SUM($F$47:$F49))*(SUM($H$1:KN$1)&lt;=SUM($F$47:$F50))*1,"F"))</f>
        <v>0</v>
      </c>
      <c r="KO50" s="65">
        <f ca="1">IF(WEEKDAY(KO$6,2)&gt;5,"w",IF(ISERROR(VLOOKUP(KO$6,fériés,1,FALSE)),(SUM($H$1:KO$1)&gt;SUM($F$47:$F49))*(SUM($H$1:KO$1)&lt;=SUM($F$47:$F50))*1,"F"))</f>
        <v>0</v>
      </c>
      <c r="KP50" s="65">
        <f ca="1">IF(WEEKDAY(KP$6,2)&gt;5,"w",IF(ISERROR(VLOOKUP(KP$6,fériés,1,FALSE)),(SUM($H$1:KP$1)&gt;SUM($F$47:$F49))*(SUM($H$1:KP$1)&lt;=SUM($F$47:$F50))*1,"F"))</f>
        <v>0</v>
      </c>
      <c r="KQ50" s="65">
        <f ca="1">IF(WEEKDAY(KQ$6,2)&gt;5,"w",IF(ISERROR(VLOOKUP(KQ$6,fériés,1,FALSE)),(SUM($H$1:KQ$1)&gt;SUM($F$47:$F49))*(SUM($H$1:KQ$1)&lt;=SUM($F$47:$F50))*1,"F"))</f>
        <v>0</v>
      </c>
      <c r="KR50" s="65">
        <f ca="1">IF(WEEKDAY(KR$6,2)&gt;5,"w",IF(ISERROR(VLOOKUP(KR$6,fériés,1,FALSE)),(SUM($H$1:KR$1)&gt;SUM($F$47:$F49))*(SUM($H$1:KR$1)&lt;=SUM($F$47:$F50))*1,"F"))</f>
        <v>0</v>
      </c>
      <c r="KS50" s="65">
        <f ca="1">IF(WEEKDAY(KS$6,2)&gt;5,"w",IF(ISERROR(VLOOKUP(KS$6,fériés,1,FALSE)),(SUM($H$1:KS$1)&gt;SUM($F$47:$F49))*(SUM($H$1:KS$1)&lt;=SUM($F$47:$F50))*1,"F"))</f>
        <v>0</v>
      </c>
      <c r="KT50" s="65">
        <f ca="1">IF(WEEKDAY(KT$6,2)&gt;5,"w",IF(ISERROR(VLOOKUP(KT$6,fériés,1,FALSE)),(SUM($H$1:KT$1)&gt;SUM($F$47:$F49))*(SUM($H$1:KT$1)&lt;=SUM($F$47:$F50))*1,"F"))</f>
        <v>0</v>
      </c>
      <c r="KU50" s="65">
        <f ca="1">IF(WEEKDAY(KU$6,2)&gt;5,"w",IF(ISERROR(VLOOKUP(KU$6,fériés,1,FALSE)),(SUM($H$1:KU$1)&gt;SUM($F$47:$F49))*(SUM($H$1:KU$1)&lt;=SUM($F$47:$F50))*1,"F"))</f>
        <v>0</v>
      </c>
      <c r="KV50" s="65">
        <f ca="1">IF(WEEKDAY(KV$6,2)&gt;5,"w",IF(ISERROR(VLOOKUP(KV$6,fériés,1,FALSE)),(SUM($H$1:KV$1)&gt;SUM($F$47:$F49))*(SUM($H$1:KV$1)&lt;=SUM($F$47:$F50))*1,"F"))</f>
        <v>0</v>
      </c>
      <c r="KW50" s="65">
        <f ca="1">IF(WEEKDAY(KW$6,2)&gt;5,"w",IF(ISERROR(VLOOKUP(KW$6,fériés,1,FALSE)),(SUM($H$1:KW$1)&gt;SUM($F$47:$F49))*(SUM($H$1:KW$1)&lt;=SUM($F$47:$F50))*1,"F"))</f>
        <v>0</v>
      </c>
      <c r="KX50" s="65">
        <f ca="1">IF(WEEKDAY(KX$6,2)&gt;5,"w",IF(ISERROR(VLOOKUP(KX$6,fériés,1,FALSE)),(SUM($H$1:KX$1)&gt;SUM($F$47:$F49))*(SUM($H$1:KX$1)&lt;=SUM($F$47:$F50))*1,"F"))</f>
        <v>0</v>
      </c>
      <c r="KY50" s="65">
        <f ca="1">IF(WEEKDAY(KY$6,2)&gt;5,"w",IF(ISERROR(VLOOKUP(KY$6,fériés,1,FALSE)),(SUM($H$1:KY$1)&gt;SUM($F$47:$F49))*(SUM($H$1:KY$1)&lt;=SUM($F$47:$F50))*1,"F"))</f>
        <v>0</v>
      </c>
      <c r="KZ50" s="65">
        <f ca="1">IF(WEEKDAY(KZ$6,2)&gt;5,"w",IF(ISERROR(VLOOKUP(KZ$6,fériés,1,FALSE)),(SUM($H$1:KZ$1)&gt;SUM($F$47:$F49))*(SUM($H$1:KZ$1)&lt;=SUM($F$47:$F50))*1,"F"))</f>
        <v>0</v>
      </c>
      <c r="LA50" s="65">
        <f ca="1">IF(WEEKDAY(LA$6,2)&gt;5,"w",IF(ISERROR(VLOOKUP(LA$6,fériés,1,FALSE)),(SUM($H$1:LA$1)&gt;SUM($F$47:$F49))*(SUM($H$1:LA$1)&lt;=SUM($F$47:$F50))*1,"F"))</f>
        <v>0</v>
      </c>
      <c r="LB50" s="65">
        <f ca="1">IF(WEEKDAY(LB$6,2)&gt;5,"w",IF(ISERROR(VLOOKUP(LB$6,fériés,1,FALSE)),(SUM($H$1:LB$1)&gt;SUM($F$47:$F49))*(SUM($H$1:LB$1)&lt;=SUM($F$47:$F50))*1,"F"))</f>
        <v>0</v>
      </c>
      <c r="LC50" s="65">
        <f ca="1">IF(WEEKDAY(LC$6,2)&gt;5,"w",IF(ISERROR(VLOOKUP(LC$6,fériés,1,FALSE)),(SUM($H$1:LC$1)&gt;SUM($F$47:$F49))*(SUM($H$1:LC$1)&lt;=SUM($F$47:$F50))*1,"F"))</f>
        <v>0</v>
      </c>
      <c r="LD50" s="65">
        <f ca="1">IF(WEEKDAY(LD$6,2)&gt;5,"w",IF(ISERROR(VLOOKUP(LD$6,fériés,1,FALSE)),(SUM($H$1:LD$1)&gt;SUM($F$47:$F49))*(SUM($H$1:LD$1)&lt;=SUM($F$47:$F50))*1,"F"))</f>
        <v>0</v>
      </c>
      <c r="LE50" s="65">
        <f ca="1">IF(WEEKDAY(LE$6,2)&gt;5,"w",IF(ISERROR(VLOOKUP(LE$6,fériés,1,FALSE)),(SUM($H$1:LE$1)&gt;SUM($F$47:$F49))*(SUM($H$1:LE$1)&lt;=SUM($F$47:$F50))*1,"F"))</f>
        <v>0</v>
      </c>
      <c r="LF50" s="65">
        <f ca="1">IF(WEEKDAY(LF$6,2)&gt;5,"w",IF(ISERROR(VLOOKUP(LF$6,fériés,1,FALSE)),(SUM($H$1:LF$1)&gt;SUM($F$47:$F49))*(SUM($H$1:LF$1)&lt;=SUM($F$47:$F50))*1,"F"))</f>
        <v>0</v>
      </c>
      <c r="LG50" s="65">
        <f ca="1">IF(WEEKDAY(LG$6,2)&gt;5,"w",IF(ISERROR(VLOOKUP(LG$6,fériés,1,FALSE)),(SUM($H$1:LG$1)&gt;SUM($F$47:$F49))*(SUM($H$1:LG$1)&lt;=SUM($F$47:$F50))*1,"F"))</f>
        <v>0</v>
      </c>
      <c r="LH50" s="65">
        <f ca="1">IF(WEEKDAY(LH$6,2)&gt;5,"w",IF(ISERROR(VLOOKUP(LH$6,fériés,1,FALSE)),(SUM($H$1:LH$1)&gt;SUM($F$47:$F49))*(SUM($H$1:LH$1)&lt;=SUM($F$47:$F50))*1,"F"))</f>
        <v>0</v>
      </c>
      <c r="LI50" s="65">
        <f ca="1">IF(WEEKDAY(LI$6,2)&gt;5,"w",IF(ISERROR(VLOOKUP(LI$6,fériés,1,FALSE)),(SUM($H$1:LI$1)&gt;SUM($F$47:$F49))*(SUM($H$1:LI$1)&lt;=SUM($F$47:$F50))*1,"F"))</f>
        <v>0</v>
      </c>
      <c r="LJ50" s="65">
        <f ca="1">IF(WEEKDAY(LJ$6,2)&gt;5,"w",IF(ISERROR(VLOOKUP(LJ$6,fériés,1,FALSE)),(SUM($H$1:LJ$1)&gt;SUM($F$47:$F49))*(SUM($H$1:LJ$1)&lt;=SUM($F$47:$F50))*1,"F"))</f>
        <v>0</v>
      </c>
      <c r="LK50" s="65">
        <f ca="1">IF(WEEKDAY(LK$6,2)&gt;5,"w",IF(ISERROR(VLOOKUP(LK$6,fériés,1,FALSE)),(SUM($H$1:LK$1)&gt;SUM($F$47:$F49))*(SUM($H$1:LK$1)&lt;=SUM($F$47:$F50))*1,"F"))</f>
        <v>0</v>
      </c>
      <c r="LL50" s="65">
        <f ca="1">IF(WEEKDAY(LL$6,2)&gt;5,"w",IF(ISERROR(VLOOKUP(LL$6,fériés,1,FALSE)),(SUM($H$1:LL$1)&gt;SUM($F$47:$F49))*(SUM($H$1:LL$1)&lt;=SUM($F$47:$F50))*1,"F"))</f>
        <v>0</v>
      </c>
      <c r="LM50" s="65">
        <f ca="1">IF(WEEKDAY(LM$6,2)&gt;5,"w",IF(ISERROR(VLOOKUP(LM$6,fériés,1,FALSE)),(SUM($H$1:LM$1)&gt;SUM($F$47:$F49))*(SUM($H$1:LM$1)&lt;=SUM($F$47:$F50))*1,"F"))</f>
        <v>0</v>
      </c>
      <c r="LN50" s="65">
        <f ca="1">IF(WEEKDAY(LN$6,2)&gt;5,"w",IF(ISERROR(VLOOKUP(LN$6,fériés,1,FALSE)),(SUM($H$1:LN$1)&gt;SUM($F$47:$F49))*(SUM($H$1:LN$1)&lt;=SUM($F$47:$F50))*1,"F"))</f>
        <v>0</v>
      </c>
      <c r="LO50" s="65">
        <f ca="1">IF(WEEKDAY(LO$6,2)&gt;5,"w",IF(ISERROR(VLOOKUP(LO$6,fériés,1,FALSE)),(SUM($H$1:LO$1)&gt;SUM($F$47:$F49))*(SUM($H$1:LO$1)&lt;=SUM($F$47:$F50))*1,"F"))</f>
        <v>0</v>
      </c>
      <c r="LP50" s="65">
        <f ca="1">IF(WEEKDAY(LP$6,2)&gt;5,"w",IF(ISERROR(VLOOKUP(LP$6,fériés,1,FALSE)),(SUM($H$1:LP$1)&gt;SUM($F$47:$F49))*(SUM($H$1:LP$1)&lt;=SUM($F$47:$F50))*1,"F"))</f>
        <v>0</v>
      </c>
      <c r="LQ50" s="65">
        <f ca="1">IF(WEEKDAY(LQ$6,2)&gt;5,"w",IF(ISERROR(VLOOKUP(LQ$6,fériés,1,FALSE)),(SUM($H$1:LQ$1)&gt;SUM($F$47:$F49))*(SUM($H$1:LQ$1)&lt;=SUM($F$47:$F50))*1,"F"))</f>
        <v>0</v>
      </c>
      <c r="LR50" s="65">
        <f ca="1">IF(WEEKDAY(LR$6,2)&gt;5,"w",IF(ISERROR(VLOOKUP(LR$6,fériés,1,FALSE)),(SUM($H$1:LR$1)&gt;SUM($F$47:$F49))*(SUM($H$1:LR$1)&lt;=SUM($F$47:$F50))*1,"F"))</f>
        <v>0</v>
      </c>
      <c r="LS50" s="65">
        <f ca="1">IF(WEEKDAY(LS$6,2)&gt;5,"w",IF(ISERROR(VLOOKUP(LS$6,fériés,1,FALSE)),(SUM($H$1:LS$1)&gt;SUM($F$47:$F49))*(SUM($H$1:LS$1)&lt;=SUM($F$47:$F50))*1,"F"))</f>
        <v>0</v>
      </c>
      <c r="LT50" s="65">
        <f ca="1">IF(WEEKDAY(LT$6,2)&gt;5,"w",IF(ISERROR(VLOOKUP(LT$6,fériés,1,FALSE)),(SUM($H$1:LT$1)&gt;SUM($F$47:$F49))*(SUM($H$1:LT$1)&lt;=SUM($F$47:$F50))*1,"F"))</f>
        <v>0</v>
      </c>
      <c r="LU50" s="65">
        <f ca="1">IF(WEEKDAY(LU$6,2)&gt;5,"w",IF(ISERROR(VLOOKUP(LU$6,fériés,1,FALSE)),(SUM($H$1:LU$1)&gt;SUM($F$47:$F49))*(SUM($H$1:LU$1)&lt;=SUM($F$47:$F50))*1,"F"))</f>
        <v>0</v>
      </c>
      <c r="LV50" s="65">
        <f ca="1">IF(WEEKDAY(LV$6,2)&gt;5,"w",IF(ISERROR(VLOOKUP(LV$6,fériés,1,FALSE)),(SUM($H$1:LV$1)&gt;SUM($F$47:$F49))*(SUM($H$1:LV$1)&lt;=SUM($F$47:$F50))*1,"F"))</f>
        <v>0</v>
      </c>
      <c r="LW50" s="65">
        <f ca="1">IF(WEEKDAY(LW$6,2)&gt;5,"w",IF(ISERROR(VLOOKUP(LW$6,fériés,1,FALSE)),(SUM($H$1:LW$1)&gt;SUM($F$47:$F49))*(SUM($H$1:LW$1)&lt;=SUM($F$47:$F50))*1,"F"))</f>
        <v>0</v>
      </c>
      <c r="LX50" s="65">
        <f ca="1">IF(WEEKDAY(LX$6,2)&gt;5,"w",IF(ISERROR(VLOOKUP(LX$6,fériés,1,FALSE)),(SUM($H$1:LX$1)&gt;SUM($F$47:$F49))*(SUM($H$1:LX$1)&lt;=SUM($F$47:$F50))*1,"F"))</f>
        <v>0</v>
      </c>
      <c r="LY50" s="65">
        <f ca="1">IF(WEEKDAY(LY$6,2)&gt;5,"w",IF(ISERROR(VLOOKUP(LY$6,fériés,1,FALSE)),(SUM($H$1:LY$1)&gt;SUM($F$47:$F49))*(SUM($H$1:LY$1)&lt;=SUM($F$47:$F50))*1,"F"))</f>
        <v>0</v>
      </c>
      <c r="LZ50" s="65">
        <f ca="1">IF(WEEKDAY(LZ$6,2)&gt;5,"w",IF(ISERROR(VLOOKUP(LZ$6,fériés,1,FALSE)),(SUM($H$1:LZ$1)&gt;SUM($F$47:$F49))*(SUM($H$1:LZ$1)&lt;=SUM($F$47:$F50))*1,"F"))</f>
        <v>0</v>
      </c>
      <c r="MA50" s="65">
        <f ca="1">IF(WEEKDAY(MA$6,2)&gt;5,"w",IF(ISERROR(VLOOKUP(MA$6,fériés,1,FALSE)),(SUM($H$1:MA$1)&gt;SUM($F$47:$F49))*(SUM($H$1:MA$1)&lt;=SUM($F$47:$F50))*1,"F"))</f>
        <v>0</v>
      </c>
      <c r="MB50" s="65">
        <f ca="1">IF(WEEKDAY(MB$6,2)&gt;5,"w",IF(ISERROR(VLOOKUP(MB$6,fériés,1,FALSE)),(SUM($H$1:MB$1)&gt;SUM($F$47:$F49))*(SUM($H$1:MB$1)&lt;=SUM($F$47:$F50))*1,"F"))</f>
        <v>0</v>
      </c>
      <c r="MC50" s="65">
        <f ca="1">IF(WEEKDAY(MC$6,2)&gt;5,"w",IF(ISERROR(VLOOKUP(MC$6,fériés,1,FALSE)),(SUM($H$1:MC$1)&gt;SUM($F$47:$F49))*(SUM($H$1:MC$1)&lt;=SUM($F$47:$F50))*1,"F"))</f>
        <v>0</v>
      </c>
      <c r="MD50" s="65">
        <f ca="1">IF(WEEKDAY(MD$6,2)&gt;5,"w",IF(ISERROR(VLOOKUP(MD$6,fériés,1,FALSE)),(SUM($H$1:MD$1)&gt;SUM($F$47:$F49))*(SUM($H$1:MD$1)&lt;=SUM($F$47:$F50))*1,"F"))</f>
        <v>0</v>
      </c>
      <c r="ME50" s="65">
        <f ca="1">IF(WEEKDAY(ME$6,2)&gt;5,"w",IF(ISERROR(VLOOKUP(ME$6,fériés,1,FALSE)),(SUM($H$1:ME$1)&gt;SUM($F$47:$F49))*(SUM($H$1:ME$1)&lt;=SUM($F$47:$F50))*1,"F"))</f>
        <v>0</v>
      </c>
      <c r="MF50" s="65">
        <f ca="1">IF(WEEKDAY(MF$6,2)&gt;5,"w",IF(ISERROR(VLOOKUP(MF$6,fériés,1,FALSE)),(SUM($H$1:MF$1)&gt;SUM($F$47:$F49))*(SUM($H$1:MF$1)&lt;=SUM($F$47:$F50))*1,"F"))</f>
        <v>0</v>
      </c>
      <c r="MG50" s="65">
        <f ca="1">IF(WEEKDAY(MG$6,2)&gt;5,"w",IF(ISERROR(VLOOKUP(MG$6,fériés,1,FALSE)),(SUM($H$1:MG$1)&gt;SUM($F$47:$F49))*(SUM($H$1:MG$1)&lt;=SUM($F$47:$F50))*1,"F"))</f>
        <v>0</v>
      </c>
      <c r="MH50" s="65" t="str">
        <f ca="1">IF(WEEKDAY(MH$6,2)&gt;5,"w",IF(ISERROR(VLOOKUP(MH$6,fériés,1,FALSE)),(SUM($H$1:MH$1)&gt;SUM($F$47:$F49))*(SUM($H$1:MH$1)&lt;=SUM($F$47:$F50))*1,"F"))</f>
        <v>w</v>
      </c>
      <c r="MI50" s="65" t="str">
        <f ca="1">IF(WEEKDAY(MI$6,2)&gt;5,"w",IF(ISERROR(VLOOKUP(MI$6,fériés,1,FALSE)),(SUM($H$1:MI$1)&gt;SUM($F$47:$F49))*(SUM($H$1:MI$1)&lt;=SUM($F$47:$F50))*1,"F"))</f>
        <v>w</v>
      </c>
      <c r="MJ50" s="65" t="str">
        <f ca="1">IF(WEEKDAY(MJ$6,2)&gt;5,"w",IF(ISERROR(VLOOKUP(MJ$6,fériés,1,FALSE)),(SUM($H$1:MJ$1)&gt;SUM($F$47:$F49))*(SUM($H$1:MJ$1)&lt;=SUM($F$47:$F50))*1,"F"))</f>
        <v>w</v>
      </c>
      <c r="MK50" s="65" t="str">
        <f ca="1">IF(WEEKDAY(MK$6,2)&gt;5,"w",IF(ISERROR(VLOOKUP(MK$6,fériés,1,FALSE)),(SUM($H$1:MK$1)&gt;SUM($F$47:$F49))*(SUM($H$1:MK$1)&lt;=SUM($F$47:$F50))*1,"F"))</f>
        <v>w</v>
      </c>
      <c r="ML50" s="65" t="str">
        <f ca="1">IF(WEEKDAY(ML$6,2)&gt;5,"w",IF(ISERROR(VLOOKUP(ML$6,fériés,1,FALSE)),(SUM($H$1:ML$1)&gt;SUM($F$47:$F49))*(SUM($H$1:ML$1)&lt;=SUM($F$47:$F50))*1,"F"))</f>
        <v>w</v>
      </c>
      <c r="MM50" s="65" t="str">
        <f ca="1">IF(WEEKDAY(MM$6,2)&gt;5,"w",IF(ISERROR(VLOOKUP(MM$6,fériés,1,FALSE)),(SUM($H$1:MM$1)&gt;SUM($F$47:$F49))*(SUM($H$1:MM$1)&lt;=SUM($F$47:$F50))*1,"F"))</f>
        <v>w</v>
      </c>
      <c r="MN50" s="65" t="str">
        <f ca="1">IF(WEEKDAY(MN$6,2)&gt;5,"w",IF(ISERROR(VLOOKUP(MN$6,fériés,1,FALSE)),(SUM($H$1:MN$1)&gt;SUM($F$47:$F49))*(SUM($H$1:MN$1)&lt;=SUM($F$47:$F50))*1,"F"))</f>
        <v>w</v>
      </c>
      <c r="MO50" s="65" t="str">
        <f ca="1">IF(WEEKDAY(MO$6,2)&gt;5,"w",IF(ISERROR(VLOOKUP(MO$6,fériés,1,FALSE)),(SUM($H$1:MO$1)&gt;SUM($F$47:$F49))*(SUM($H$1:MO$1)&lt;=SUM($F$47:$F50))*1,"F"))</f>
        <v>w</v>
      </c>
      <c r="MP50" s="65" t="str">
        <f ca="1">IF(WEEKDAY(MP$6,2)&gt;5,"w",IF(ISERROR(VLOOKUP(MP$6,fériés,1,FALSE)),(SUM($H$1:MP$1)&gt;SUM($F$47:$F49))*(SUM($H$1:MP$1)&lt;=SUM($F$47:$F50))*1,"F"))</f>
        <v>w</v>
      </c>
      <c r="MQ50" s="65" t="str">
        <f ca="1">IF(WEEKDAY(MQ$6,2)&gt;5,"w",IF(ISERROR(VLOOKUP(MQ$6,fériés,1,FALSE)),(SUM($H$1:MQ$1)&gt;SUM($F$47:$F49))*(SUM($H$1:MQ$1)&lt;=SUM($F$47:$F50))*1,"F"))</f>
        <v>w</v>
      </c>
      <c r="MR50" s="65" t="str">
        <f ca="1">IF(WEEKDAY(MR$6,2)&gt;5,"w",IF(ISERROR(VLOOKUP(MR$6,fériés,1,FALSE)),(SUM($H$1:MR$1)&gt;SUM($F$47:$F49))*(SUM($H$1:MR$1)&lt;=SUM($F$47:$F50))*1,"F"))</f>
        <v>w</v>
      </c>
      <c r="MS50" s="65" t="str">
        <f ca="1">IF(WEEKDAY(MS$6,2)&gt;5,"w",IF(ISERROR(VLOOKUP(MS$6,fériés,1,FALSE)),(SUM($H$1:MS$1)&gt;SUM($F$47:$F49))*(SUM($H$1:MS$1)&lt;=SUM($F$47:$F50))*1,"F"))</f>
        <v>w</v>
      </c>
      <c r="MT50" s="65" t="str">
        <f ca="1">IF(WEEKDAY(MT$6,2)&gt;5,"w",IF(ISERROR(VLOOKUP(MT$6,fériés,1,FALSE)),(SUM($H$1:MT$1)&gt;SUM($F$47:$F49))*(SUM($H$1:MT$1)&lt;=SUM($F$47:$F50))*1,"F"))</f>
        <v>w</v>
      </c>
      <c r="MU50" s="65" t="str">
        <f ca="1">IF(WEEKDAY(MU$6,2)&gt;5,"w",IF(ISERROR(VLOOKUP(MU$6,fériés,1,FALSE)),(SUM($H$1:MU$1)&gt;SUM($F$47:$F49))*(SUM($H$1:MU$1)&lt;=SUM($F$47:$F50))*1,"F"))</f>
        <v>w</v>
      </c>
      <c r="MV50" s="65" t="str">
        <f ca="1">IF(WEEKDAY(MV$6,2)&gt;5,"w",IF(ISERROR(VLOOKUP(MV$6,fériés,1,FALSE)),(SUM($H$1:MV$1)&gt;SUM($F$47:$F49))*(SUM($H$1:MV$1)&lt;=SUM($F$47:$F50))*1,"F"))</f>
        <v>w</v>
      </c>
      <c r="MW50" s="65" t="str">
        <f ca="1">IF(WEEKDAY(MW$6,2)&gt;5,"w",IF(ISERROR(VLOOKUP(MW$6,fériés,1,FALSE)),(SUM($H$1:MW$1)&gt;SUM($F$47:$F49))*(SUM($H$1:MW$1)&lt;=SUM($F$47:$F50))*1,"F"))</f>
        <v>w</v>
      </c>
      <c r="MX50" s="65" t="str">
        <f ca="1">IF(WEEKDAY(MX$6,2)&gt;5,"w",IF(ISERROR(VLOOKUP(MX$6,fériés,1,FALSE)),(SUM($H$1:MX$1)&gt;SUM($F$47:$F49))*(SUM($H$1:MX$1)&lt;=SUM($F$47:$F50))*1,"F"))</f>
        <v>w</v>
      </c>
      <c r="MY50" s="65" t="str">
        <f ca="1">IF(WEEKDAY(MY$6,2)&gt;5,"w",IF(ISERROR(VLOOKUP(MY$6,fériés,1,FALSE)),(SUM($H$1:MY$1)&gt;SUM($F$47:$F49))*(SUM($H$1:MY$1)&lt;=SUM($F$47:$F50))*1,"F"))</f>
        <v>w</v>
      </c>
      <c r="MZ50" s="65" t="str">
        <f ca="1">IF(WEEKDAY(MZ$6,2)&gt;5,"w",IF(ISERROR(VLOOKUP(MZ$6,fériés,1,FALSE)),(SUM($H$1:MZ$1)&gt;SUM($F$47:$F49))*(SUM($H$1:MZ$1)&lt;=SUM($F$47:$F50))*1,"F"))</f>
        <v>w</v>
      </c>
      <c r="NA50" s="65" t="str">
        <f ca="1">IF(WEEKDAY(NA$6,2)&gt;5,"w",IF(ISERROR(VLOOKUP(NA$6,fériés,1,FALSE)),(SUM($H$1:NA$1)&gt;SUM($F$47:$F49))*(SUM($H$1:NA$1)&lt;=SUM($F$47:$F50))*1,"F"))</f>
        <v>w</v>
      </c>
      <c r="NB50" s="65">
        <f ca="1">IF(WEEKDAY(NB$6,2)&gt;5,"w",IF(ISERROR(VLOOKUP(NB$6,fériés,1,FALSE)),(SUM($H$1:NB$1)&gt;SUM($F$47:$F49))*(SUM($H$1:NB$1)&lt;=SUM($F$47:$F50))*1,"F"))</f>
        <v>0</v>
      </c>
      <c r="NC50" s="65">
        <f ca="1">IF(WEEKDAY(NC$6,2)&gt;5,"w",IF(ISERROR(VLOOKUP(NC$6,fériés,1,FALSE)),(SUM($H$1:NC$1)&gt;SUM($F$47:$F49))*(SUM($H$1:NC$1)&lt;=SUM($F$47:$F50))*1,"F"))</f>
        <v>0</v>
      </c>
      <c r="ND50" s="65">
        <f ca="1">IF(WEEKDAY(ND$6,2)&gt;5,"w",IF(ISERROR(VLOOKUP(ND$6,fériés,1,FALSE)),(SUM($H$1:ND$1)&gt;SUM($F$47:$F49))*(SUM($H$1:ND$1)&lt;=SUM($F$47:$F50))*1,"F"))</f>
        <v>0</v>
      </c>
      <c r="NE50" s="65">
        <f ca="1">IF(WEEKDAY(NE$6,2)&gt;5,"w",IF(ISERROR(VLOOKUP(NE$6,fériés,1,FALSE)),(SUM($H$1:NE$1)&gt;SUM($F$47:$F49))*(SUM($H$1:NE$1)&lt;=SUM($F$47:$F50))*1,"F"))</f>
        <v>0</v>
      </c>
      <c r="NF50" s="65">
        <f ca="1">IF(WEEKDAY(NF$6,2)&gt;5,"w",IF(ISERROR(VLOOKUP(NF$6,fériés,1,FALSE)),(SUM($H$1:NF$1)&gt;SUM($F$47:$F49))*(SUM($H$1:NF$1)&lt;=SUM($F$47:$F50))*1,"F"))</f>
        <v>0</v>
      </c>
      <c r="NG50" s="65">
        <f ca="1">IF(WEEKDAY(NG$6,2)&gt;5,"w",IF(ISERROR(VLOOKUP(NG$6,fériés,1,FALSE)),(SUM($H$1:NG$1)&gt;SUM($F$47:$F49))*(SUM($H$1:NG$1)&lt;=SUM($F$47:$F50))*1,"F"))</f>
        <v>0</v>
      </c>
      <c r="NH50" s="65">
        <f ca="1">IF(WEEKDAY(NH$6,2)&gt;5,"w",IF(ISERROR(VLOOKUP(NH$6,fériés,1,FALSE)),(SUM($H$1:NH$1)&gt;SUM($F$47:$F49))*(SUM($H$1:NH$1)&lt;=SUM($F$47:$F50))*1,"F"))</f>
        <v>0</v>
      </c>
      <c r="NI50" s="65">
        <f ca="1">IF(WEEKDAY(NI$6,2)&gt;5,"w",IF(ISERROR(VLOOKUP(NI$6,fériés,1,FALSE)),(SUM($H$1:NI$1)&gt;SUM($F$47:$F49))*(SUM($H$1:NI$1)&lt;=SUM($F$47:$F50))*1,"F"))</f>
        <v>0</v>
      </c>
      <c r="NJ50" s="65">
        <f ca="1">IF(WEEKDAY(NJ$6,2)&gt;5,"w",IF(ISERROR(VLOOKUP(NJ$6,fériés,1,FALSE)),(SUM($H$1:NJ$1)&gt;SUM($F$47:$F49))*(SUM($H$1:NJ$1)&lt;=SUM($F$47:$F50))*1,"F"))</f>
        <v>0</v>
      </c>
      <c r="NK50" s="65">
        <f ca="1">IF(WEEKDAY(NK$6,2)&gt;5,"w",IF(ISERROR(VLOOKUP(NK$6,fériés,1,FALSE)),(SUM($H$1:NK$1)&gt;SUM($F$47:$F49))*(SUM($H$1:NK$1)&lt;=SUM($F$47:$F50))*1,"F"))</f>
        <v>0</v>
      </c>
      <c r="NL50" s="65">
        <f ca="1">IF(WEEKDAY(NL$6,2)&gt;5,"w",IF(ISERROR(VLOOKUP(NL$6,fériés,1,FALSE)),(SUM($H$1:NL$1)&gt;SUM($F$47:$F49))*(SUM($H$1:NL$1)&lt;=SUM($F$47:$F50))*1,"F"))</f>
        <v>0</v>
      </c>
      <c r="NM50" s="65">
        <f ca="1">IF(WEEKDAY(NM$6,2)&gt;5,"w",IF(ISERROR(VLOOKUP(NM$6,fériés,1,FALSE)),(SUM($H$1:NM$1)&gt;SUM($F$47:$F49))*(SUM($H$1:NM$1)&lt;=SUM($F$47:$F50))*1,"F"))</f>
        <v>0</v>
      </c>
      <c r="NN50" s="65">
        <f ca="1">IF(WEEKDAY(NN$6,2)&gt;5,"w",IF(ISERROR(VLOOKUP(NN$6,fériés,1,FALSE)),(SUM($H$1:NN$1)&gt;SUM($F$47:$F49))*(SUM($H$1:NN$1)&lt;=SUM($F$47:$F50))*1,"F"))</f>
        <v>0</v>
      </c>
      <c r="NO50" s="65">
        <f ca="1">IF(WEEKDAY(NO$6,2)&gt;5,"w",IF(ISERROR(VLOOKUP(NO$6,fériés,1,FALSE)),(SUM($H$1:NO$1)&gt;SUM($F$47:$F49))*(SUM($H$1:NO$1)&lt;=SUM($F$47:$F50))*1,"F"))</f>
        <v>0</v>
      </c>
      <c r="NP50" s="65">
        <f ca="1">IF(WEEKDAY(NP$6,2)&gt;5,"w",IF(ISERROR(VLOOKUP(NP$6,fériés,1,FALSE)),(SUM($H$1:NP$1)&gt;SUM($F$47:$F49))*(SUM($H$1:NP$1)&lt;=SUM($F$47:$F50))*1,"F"))</f>
        <v>0</v>
      </c>
      <c r="NQ50" s="65">
        <f ca="1">IF(WEEKDAY(NQ$6,2)&gt;5,"w",IF(ISERROR(VLOOKUP(NQ$6,fériés,1,FALSE)),(SUM($H$1:NQ$1)&gt;SUM($F$47:$F49))*(SUM($H$1:NQ$1)&lt;=SUM($F$47:$F50))*1,"F"))</f>
        <v>0</v>
      </c>
      <c r="NR50" s="65">
        <f ca="1">IF(WEEKDAY(NR$6,2)&gt;5,"w",IF(ISERROR(VLOOKUP(NR$6,fériés,1,FALSE)),(SUM($H$1:NR$1)&gt;SUM($F$47:$F49))*(SUM($H$1:NR$1)&lt;=SUM($F$47:$F50))*1,"F"))</f>
        <v>0</v>
      </c>
      <c r="NS50" s="65">
        <f ca="1">IF(WEEKDAY(NS$6,2)&gt;5,"w",IF(ISERROR(VLOOKUP(NS$6,fériés,1,FALSE)),(SUM($H$1:NS$1)&gt;SUM($F$47:$F49))*(SUM($H$1:NS$1)&lt;=SUM($F$47:$F50))*1,"F"))</f>
        <v>0</v>
      </c>
      <c r="NT50" s="65">
        <f ca="1">IF(WEEKDAY(NT$6,2)&gt;5,"w",IF(ISERROR(VLOOKUP(NT$6,fériés,1,FALSE)),(SUM($H$1:NT$1)&gt;SUM($F$47:$F49))*(SUM($H$1:NT$1)&lt;=SUM($F$47:$F50))*1,"F"))</f>
        <v>0</v>
      </c>
      <c r="NU50" s="65">
        <f ca="1">IF(WEEKDAY(NU$6,2)&gt;5,"w",IF(ISERROR(VLOOKUP(NU$6,fériés,1,FALSE)),(SUM($H$1:NU$1)&gt;SUM($F$47:$F49))*(SUM($H$1:NU$1)&lt;=SUM($F$47:$F50))*1,"F"))</f>
        <v>0</v>
      </c>
      <c r="NV50" s="65">
        <f ca="1">IF(WEEKDAY(NV$6,2)&gt;5,"w",IF(ISERROR(VLOOKUP(NV$6,fériés,1,FALSE)),(SUM($H$1:NV$1)&gt;SUM($F$47:$F49))*(SUM($H$1:NV$1)&lt;=SUM($F$47:$F50))*1,"F"))</f>
        <v>0</v>
      </c>
      <c r="NW50" s="65">
        <f ca="1">IF(WEEKDAY(NW$6,2)&gt;5,"w",IF(ISERROR(VLOOKUP(NW$6,fériés,1,FALSE)),(SUM($H$1:NW$1)&gt;SUM($F$47:$F49))*(SUM($H$1:NW$1)&lt;=SUM($F$47:$F50))*1,"F"))</f>
        <v>0</v>
      </c>
      <c r="NX50" s="65">
        <f ca="1">IF(WEEKDAY(NX$6,2)&gt;5,"w",IF(ISERROR(VLOOKUP(NX$6,fériés,1,FALSE)),(SUM($H$1:NX$1)&gt;SUM($F$47:$F49))*(SUM($H$1:NX$1)&lt;=SUM($F$47:$F50))*1,"F"))</f>
        <v>0</v>
      </c>
      <c r="NY50" s="65">
        <f ca="1">IF(WEEKDAY(NY$6,2)&gt;5,"w",IF(ISERROR(VLOOKUP(NY$6,fériés,1,FALSE)),(SUM($H$1:NY$1)&gt;SUM($F$47:$F49))*(SUM($H$1:NY$1)&lt;=SUM($F$47:$F50))*1,"F"))</f>
        <v>0</v>
      </c>
      <c r="NZ50" s="65">
        <f ca="1">IF(WEEKDAY(NZ$6,2)&gt;5,"w",IF(ISERROR(VLOOKUP(NZ$6,fériés,1,FALSE)),(SUM($H$1:NZ$1)&gt;SUM($F$47:$F49))*(SUM($H$1:NZ$1)&lt;=SUM($F$47:$F50))*1,"F"))</f>
        <v>0</v>
      </c>
      <c r="OA50" s="65">
        <f ca="1">IF(WEEKDAY(OA$6,2)&gt;5,"w",IF(ISERROR(VLOOKUP(OA$6,fériés,1,FALSE)),(SUM($H$1:OA$1)&gt;SUM($F$47:$F49))*(SUM($H$1:OA$1)&lt;=SUM($F$47:$F50))*1,"F"))</f>
        <v>0</v>
      </c>
      <c r="OB50" s="65">
        <f ca="1">IF(WEEKDAY(OB$6,2)&gt;5,"w",IF(ISERROR(VLOOKUP(OB$6,fériés,1,FALSE)),(SUM($H$1:OB$1)&gt;SUM($F$47:$F49))*(SUM($H$1:OB$1)&lt;=SUM($F$47:$F50))*1,"F"))</f>
        <v>0</v>
      </c>
      <c r="OC50" s="65">
        <f ca="1">IF(WEEKDAY(OC$6,2)&gt;5,"w",IF(ISERROR(VLOOKUP(OC$6,fériés,1,FALSE)),(SUM($H$1:OC$1)&gt;SUM($F$47:$F49))*(SUM($H$1:OC$1)&lt;=SUM($F$47:$F50))*1,"F"))</f>
        <v>0</v>
      </c>
      <c r="OD50" s="65">
        <f ca="1">IF(WEEKDAY(OD$6,2)&gt;5,"w",IF(ISERROR(VLOOKUP(OD$6,fériés,1,FALSE)),(SUM($H$1:OD$1)&gt;SUM($F$47:$F49))*(SUM($H$1:OD$1)&lt;=SUM($F$47:$F50))*1,"F"))</f>
        <v>0</v>
      </c>
      <c r="OE50" s="65">
        <f ca="1">IF(WEEKDAY(OE$6,2)&gt;5,"w",IF(ISERROR(VLOOKUP(OE$6,fériés,1,FALSE)),(SUM($H$1:OE$1)&gt;SUM($F$47:$F49))*(SUM($H$1:OE$1)&lt;=SUM($F$47:$F50))*1,"F"))</f>
        <v>0</v>
      </c>
      <c r="OF50" s="65">
        <f ca="1">IF(WEEKDAY(OF$6,2)&gt;5,"w",IF(ISERROR(VLOOKUP(OF$6,fériés,1,FALSE)),(SUM($H$1:OF$1)&gt;SUM($F$47:$F49))*(SUM($H$1:OF$1)&lt;=SUM($F$47:$F50))*1,"F"))</f>
        <v>0</v>
      </c>
      <c r="OG50" s="65">
        <f ca="1">IF(WEEKDAY(OG$6,2)&gt;5,"w",IF(ISERROR(VLOOKUP(OG$6,fériés,1,FALSE)),(SUM($H$1:OG$1)&gt;SUM($F$47:$F49))*(SUM($H$1:OG$1)&lt;=SUM($F$47:$F50))*1,"F"))</f>
        <v>0</v>
      </c>
      <c r="OH50" s="65">
        <f ca="1">IF(WEEKDAY(OH$6,2)&gt;5,"w",IF(ISERROR(VLOOKUP(OH$6,fériés,1,FALSE)),(SUM($H$1:OH$1)&gt;SUM($F$47:$F49))*(SUM($H$1:OH$1)&lt;=SUM($F$47:$F50))*1,"F"))</f>
        <v>0</v>
      </c>
      <c r="OI50" s="65">
        <f ca="1">IF(WEEKDAY(OI$6,2)&gt;5,"w",IF(ISERROR(VLOOKUP(OI$6,fériés,1,FALSE)),(SUM($H$1:OI$1)&gt;SUM($F$47:$F49))*(SUM($H$1:OI$1)&lt;=SUM($F$47:$F50))*1,"F"))</f>
        <v>0</v>
      </c>
      <c r="OJ50" s="65">
        <f ca="1">IF(WEEKDAY(OJ$6,2)&gt;5,"w",IF(ISERROR(VLOOKUP(OJ$6,fériés,1,FALSE)),(SUM($H$1:OJ$1)&gt;SUM($F$47:$F49))*(SUM($H$1:OJ$1)&lt;=SUM($F$47:$F50))*1,"F"))</f>
        <v>0</v>
      </c>
      <c r="OK50" s="65">
        <f ca="1">IF(WEEKDAY(OK$6,2)&gt;5,"w",IF(ISERROR(VLOOKUP(OK$6,fériés,1,FALSE)),(SUM($H$1:OK$1)&gt;SUM($F$47:$F49))*(SUM($H$1:OK$1)&lt;=SUM($F$47:$F50))*1,"F"))</f>
        <v>0</v>
      </c>
      <c r="OL50" s="65">
        <f ca="1">IF(WEEKDAY(OL$6,2)&gt;5,"w",IF(ISERROR(VLOOKUP(OL$6,fériés,1,FALSE)),(SUM($H$1:OL$1)&gt;SUM($F$47:$F49))*(SUM($H$1:OL$1)&lt;=SUM($F$47:$F50))*1,"F"))</f>
        <v>0</v>
      </c>
      <c r="OM50" s="65">
        <f ca="1">IF(WEEKDAY(OM$6,2)&gt;5,"w",IF(ISERROR(VLOOKUP(OM$6,fériés,1,FALSE)),(SUM($H$1:OM$1)&gt;SUM($F$47:$F49))*(SUM($H$1:OM$1)&lt;=SUM($F$47:$F50))*1,"F"))</f>
        <v>0</v>
      </c>
      <c r="ON50" s="65">
        <f ca="1">IF(WEEKDAY(ON$6,2)&gt;5,"w",IF(ISERROR(VLOOKUP(ON$6,fériés,1,FALSE)),(SUM($H$1:ON$1)&gt;SUM($F$47:$F49))*(SUM($H$1:ON$1)&lt;=SUM($F$47:$F50))*1,"F"))</f>
        <v>0</v>
      </c>
      <c r="OO50" s="65">
        <f ca="1">IF(WEEKDAY(OO$6,2)&gt;5,"w",IF(ISERROR(VLOOKUP(OO$6,fériés,1,FALSE)),(SUM($H$1:OO$1)&gt;SUM($F$47:$F49))*(SUM($H$1:OO$1)&lt;=SUM($F$47:$F50))*1,"F"))</f>
        <v>0</v>
      </c>
      <c r="OP50" s="65">
        <f ca="1">IF(WEEKDAY(OP$6,2)&gt;5,"w",IF(ISERROR(VLOOKUP(OP$6,fériés,1,FALSE)),(SUM($H$1:OP$1)&gt;SUM($F$47:$F49))*(SUM($H$1:OP$1)&lt;=SUM($F$47:$F50))*1,"F"))</f>
        <v>0</v>
      </c>
      <c r="OQ50" s="65">
        <f ca="1">IF(WEEKDAY(OQ$6,2)&gt;5,"w",IF(ISERROR(VLOOKUP(OQ$6,fériés,1,FALSE)),(SUM($H$1:OQ$1)&gt;SUM($F$47:$F49))*(SUM($H$1:OQ$1)&lt;=SUM($F$47:$F50))*1,"F"))</f>
        <v>0</v>
      </c>
      <c r="OR50" s="65">
        <f ca="1">IF(WEEKDAY(OR$6,2)&gt;5,"w",IF(ISERROR(VLOOKUP(OR$6,fériés,1,FALSE)),(SUM($H$1:OR$1)&gt;SUM($F$47:$F49))*(SUM($H$1:OR$1)&lt;=SUM($F$47:$F50))*1,"F"))</f>
        <v>0</v>
      </c>
      <c r="OS50" s="65">
        <f ca="1">IF(WEEKDAY(OS$6,2)&gt;5,"w",IF(ISERROR(VLOOKUP(OS$6,fériés,1,FALSE)),(SUM($H$1:OS$1)&gt;SUM($F$47:$F49))*(SUM($H$1:OS$1)&lt;=SUM($F$47:$F50))*1,"F"))</f>
        <v>0</v>
      </c>
      <c r="OT50" s="65">
        <f ca="1">IF(WEEKDAY(OT$6,2)&gt;5,"w",IF(ISERROR(VLOOKUP(OT$6,fériés,1,FALSE)),(SUM($H$1:OT$1)&gt;SUM($F$47:$F49))*(SUM($H$1:OT$1)&lt;=SUM($F$47:$F50))*1,"F"))</f>
        <v>0</v>
      </c>
      <c r="OU50" s="65">
        <f ca="1">IF(WEEKDAY(OU$6,2)&gt;5,"w",IF(ISERROR(VLOOKUP(OU$6,fériés,1,FALSE)),(SUM($H$1:OU$1)&gt;SUM($F$47:$F49))*(SUM($H$1:OU$1)&lt;=SUM($F$47:$F50))*1,"F"))</f>
        <v>0</v>
      </c>
      <c r="OV50" s="65">
        <f ca="1">IF(WEEKDAY(OV$6,2)&gt;5,"w",IF(ISERROR(VLOOKUP(OV$6,fériés,1,FALSE)),(SUM($H$1:OV$1)&gt;SUM($F$47:$F49))*(SUM($H$1:OV$1)&lt;=SUM($F$47:$F50))*1,"F"))</f>
        <v>0</v>
      </c>
      <c r="OW50" s="65">
        <f ca="1">IF(WEEKDAY(OW$6,2)&gt;5,"w",IF(ISERROR(VLOOKUP(OW$6,fériés,1,FALSE)),(SUM($H$1:OW$1)&gt;SUM($F$47:$F49))*(SUM($H$1:OW$1)&lt;=SUM($F$47:$F50))*1,"F"))</f>
        <v>0</v>
      </c>
      <c r="OX50" s="65">
        <f ca="1">IF(WEEKDAY(OX$6,2)&gt;5,"w",IF(ISERROR(VLOOKUP(OX$6,fériés,1,FALSE)),(SUM($H$1:OX$1)&gt;SUM($F$47:$F49))*(SUM($H$1:OX$1)&lt;=SUM($F$47:$F50))*1,"F"))</f>
        <v>0</v>
      </c>
      <c r="OY50" s="65">
        <f ca="1">IF(WEEKDAY(OY$6,2)&gt;5,"w",IF(ISERROR(VLOOKUP(OY$6,fériés,1,FALSE)),(SUM($H$1:OY$1)&gt;SUM($F$47:$F49))*(SUM($H$1:OY$1)&lt;=SUM($F$47:$F50))*1,"F"))</f>
        <v>0</v>
      </c>
      <c r="OZ50" s="65" t="str">
        <f ca="1">IF(WEEKDAY(OZ$6,2)&gt;5,"w",IF(ISERROR(VLOOKUP(OZ$6,fériés,1,FALSE)),(SUM($H$1:OZ$1)&gt;SUM($F$47:$F49))*(SUM($H$1:OZ$1)&lt;=SUM($F$47:$F50))*1,"F"))</f>
        <v>w</v>
      </c>
      <c r="PA50" s="65" t="str">
        <f ca="1">IF(WEEKDAY(PA$6,2)&gt;5,"w",IF(ISERROR(VLOOKUP(PA$6,fériés,1,FALSE)),(SUM($H$1:PA$1)&gt;SUM($F$47:$F49))*(SUM($H$1:PA$1)&lt;=SUM($F$47:$F50))*1,"F"))</f>
        <v>w</v>
      </c>
      <c r="PB50" s="65" t="str">
        <f ca="1">IF(WEEKDAY(PB$6,2)&gt;5,"w",IF(ISERROR(VLOOKUP(PB$6,fériés,1,FALSE)),(SUM($H$1:PB$1)&gt;SUM($F$47:$F49))*(SUM($H$1:PB$1)&lt;=SUM($F$47:$F50))*1,"F"))</f>
        <v>w</v>
      </c>
      <c r="PC50" s="65" t="str">
        <f ca="1">IF(WEEKDAY(PC$6,2)&gt;5,"w",IF(ISERROR(VLOOKUP(PC$6,fériés,1,FALSE)),(SUM($H$1:PC$1)&gt;SUM($F$47:$F49))*(SUM($H$1:PC$1)&lt;=SUM($F$47:$F50))*1,"F"))</f>
        <v>w</v>
      </c>
      <c r="PD50" s="65" t="str">
        <f ca="1">IF(WEEKDAY(PD$6,2)&gt;5,"w",IF(ISERROR(VLOOKUP(PD$6,fériés,1,FALSE)),(SUM($H$1:PD$1)&gt;SUM($F$47:$F49))*(SUM($H$1:PD$1)&lt;=SUM($F$47:$F50))*1,"F"))</f>
        <v>w</v>
      </c>
      <c r="PE50" s="65" t="str">
        <f ca="1">IF(WEEKDAY(PE$6,2)&gt;5,"w",IF(ISERROR(VLOOKUP(PE$6,fériés,1,FALSE)),(SUM($H$1:PE$1)&gt;SUM($F$47:$F49))*(SUM($H$1:PE$1)&lt;=SUM($F$47:$F50))*1,"F"))</f>
        <v>w</v>
      </c>
      <c r="PF50" s="65" t="str">
        <f ca="1">IF(WEEKDAY(PF$6,2)&gt;5,"w",IF(ISERROR(VLOOKUP(PF$6,fériés,1,FALSE)),(SUM($H$1:PF$1)&gt;SUM($F$47:$F49))*(SUM($H$1:PF$1)&lt;=SUM($F$47:$F50))*1,"F"))</f>
        <v>w</v>
      </c>
      <c r="PG50" s="65" t="str">
        <f ca="1">IF(WEEKDAY(PG$6,2)&gt;5,"w",IF(ISERROR(VLOOKUP(PG$6,fériés,1,FALSE)),(SUM($H$1:PG$1)&gt;SUM($F$47:$F49))*(SUM($H$1:PG$1)&lt;=SUM($F$47:$F50))*1,"F"))</f>
        <v>w</v>
      </c>
      <c r="PH50" s="65" t="str">
        <f ca="1">IF(WEEKDAY(PH$6,2)&gt;5,"w",IF(ISERROR(VLOOKUP(PH$6,fériés,1,FALSE)),(SUM($H$1:PH$1)&gt;SUM($F$47:$F49))*(SUM($H$1:PH$1)&lt;=SUM($F$47:$F50))*1,"F"))</f>
        <v>w</v>
      </c>
      <c r="PI50" s="65" t="str">
        <f ca="1">IF(WEEKDAY(PI$6,2)&gt;5,"w",IF(ISERROR(VLOOKUP(PI$6,fériés,1,FALSE)),(SUM($H$1:PI$1)&gt;SUM($F$47:$F49))*(SUM($H$1:PI$1)&lt;=SUM($F$47:$F50))*1,"F"))</f>
        <v>w</v>
      </c>
      <c r="PJ50" s="65" t="str">
        <f ca="1">IF(WEEKDAY(PJ$6,2)&gt;5,"w",IF(ISERROR(VLOOKUP(PJ$6,fériés,1,FALSE)),(SUM($H$1:PJ$1)&gt;SUM($F$47:$F49))*(SUM($H$1:PJ$1)&lt;=SUM($F$47:$F50))*1,"F"))</f>
        <v>w</v>
      </c>
      <c r="PK50" s="65" t="str">
        <f ca="1">IF(WEEKDAY(PK$6,2)&gt;5,"w",IF(ISERROR(VLOOKUP(PK$6,fériés,1,FALSE)),(SUM($H$1:PK$1)&gt;SUM($F$47:$F49))*(SUM($H$1:PK$1)&lt;=SUM($F$47:$F50))*1,"F"))</f>
        <v>w</v>
      </c>
      <c r="PL50" s="65" t="str">
        <f ca="1">IF(WEEKDAY(PL$6,2)&gt;5,"w",IF(ISERROR(VLOOKUP(PL$6,fériés,1,FALSE)),(SUM($H$1:PL$1)&gt;SUM($F$47:$F49))*(SUM($H$1:PL$1)&lt;=SUM($F$47:$F50))*1,"F"))</f>
        <v>w</v>
      </c>
      <c r="PM50" s="65" t="str">
        <f ca="1">IF(WEEKDAY(PM$6,2)&gt;5,"w",IF(ISERROR(VLOOKUP(PM$6,fériés,1,FALSE)),(SUM($H$1:PM$1)&gt;SUM($F$47:$F49))*(SUM($H$1:PM$1)&lt;=SUM($F$47:$F50))*1,"F"))</f>
        <v>w</v>
      </c>
      <c r="PN50" s="65" t="str">
        <f ca="1">IF(WEEKDAY(PN$6,2)&gt;5,"w",IF(ISERROR(VLOOKUP(PN$6,fériés,1,FALSE)),(SUM($H$1:PN$1)&gt;SUM($F$47:$F49))*(SUM($H$1:PN$1)&lt;=SUM($F$47:$F50))*1,"F"))</f>
        <v>w</v>
      </c>
      <c r="PO50" s="65" t="str">
        <f ca="1">IF(WEEKDAY(PO$6,2)&gt;5,"w",IF(ISERROR(VLOOKUP(PO$6,fériés,1,FALSE)),(SUM($H$1:PO$1)&gt;SUM($F$47:$F49))*(SUM($H$1:PO$1)&lt;=SUM($F$47:$F50))*1,"F"))</f>
        <v>w</v>
      </c>
      <c r="PP50" s="65" t="str">
        <f ca="1">IF(WEEKDAY(PP$6,2)&gt;5,"w",IF(ISERROR(VLOOKUP(PP$6,fériés,1,FALSE)),(SUM($H$1:PP$1)&gt;SUM($F$47:$F49))*(SUM($H$1:PP$1)&lt;=SUM($F$47:$F50))*1,"F"))</f>
        <v>w</v>
      </c>
      <c r="PQ50" s="65" t="str">
        <f ca="1">IF(WEEKDAY(PQ$6,2)&gt;5,"w",IF(ISERROR(VLOOKUP(PQ$6,fériés,1,FALSE)),(SUM($H$1:PQ$1)&gt;SUM($F$47:$F49))*(SUM($H$1:PQ$1)&lt;=SUM($F$47:$F50))*1,"F"))</f>
        <v>w</v>
      </c>
      <c r="PR50" s="65" t="str">
        <f ca="1">IF(WEEKDAY(PR$6,2)&gt;5,"w",IF(ISERROR(VLOOKUP(PR$6,fériés,1,FALSE)),(SUM($H$1:PR$1)&gt;SUM($F$47:$F49))*(SUM($H$1:PR$1)&lt;=SUM($F$47:$F50))*1,"F"))</f>
        <v>w</v>
      </c>
      <c r="PS50" s="65" t="str">
        <f ca="1">IF(WEEKDAY(PS$6,2)&gt;5,"w",IF(ISERROR(VLOOKUP(PS$6,fériés,1,FALSE)),(SUM($H$1:PS$1)&gt;SUM($F$47:$F49))*(SUM($H$1:PS$1)&lt;=SUM($F$47:$F50))*1,"F"))</f>
        <v>w</v>
      </c>
      <c r="PT50" s="65">
        <f ca="1">IF(WEEKDAY(PT$6,2)&gt;5,"w",IF(ISERROR(VLOOKUP(PT$6,fériés,1,FALSE)),(SUM($H$1:PT$1)&gt;SUM($F$47:$F49))*(SUM($H$1:PT$1)&lt;=SUM($F$47:$F50))*1,"F"))</f>
        <v>0</v>
      </c>
      <c r="PU50" s="65">
        <f ca="1">IF(WEEKDAY(PU$6,2)&gt;5,"w",IF(ISERROR(VLOOKUP(PU$6,fériés,1,FALSE)),(SUM($H$1:PU$1)&gt;SUM($F$47:$F49))*(SUM($H$1:PU$1)&lt;=SUM($F$47:$F50))*1,"F"))</f>
        <v>0</v>
      </c>
      <c r="PV50" s="65">
        <f ca="1">IF(WEEKDAY(PV$6,2)&gt;5,"w",IF(ISERROR(VLOOKUP(PV$6,fériés,1,FALSE)),(SUM($H$1:PV$1)&gt;SUM($F$47:$F49))*(SUM($H$1:PV$1)&lt;=SUM($F$47:$F50))*1,"F"))</f>
        <v>0</v>
      </c>
      <c r="PW50" s="65">
        <f ca="1">IF(WEEKDAY(PW$6,2)&gt;5,"w",IF(ISERROR(VLOOKUP(PW$6,fériés,1,FALSE)),(SUM($H$1:PW$1)&gt;SUM($F$47:$F49))*(SUM($H$1:PW$1)&lt;=SUM($F$47:$F50))*1,"F"))</f>
        <v>0</v>
      </c>
      <c r="PX50" s="65">
        <f ca="1">IF(WEEKDAY(PX$6,2)&gt;5,"w",IF(ISERROR(VLOOKUP(PX$6,fériés,1,FALSE)),(SUM($H$1:PX$1)&gt;SUM($F$47:$F49))*(SUM($H$1:PX$1)&lt;=SUM($F$47:$F50))*1,"F"))</f>
        <v>0</v>
      </c>
      <c r="PY50" s="65">
        <f ca="1">IF(WEEKDAY(PY$6,2)&gt;5,"w",IF(ISERROR(VLOOKUP(PY$6,fériés,1,FALSE)),(SUM($H$1:PY$1)&gt;SUM($F$47:$F49))*(SUM($H$1:PY$1)&lt;=SUM($F$47:$F50))*1,"F"))</f>
        <v>0</v>
      </c>
      <c r="PZ50" s="65">
        <f ca="1">IF(WEEKDAY(PZ$6,2)&gt;5,"w",IF(ISERROR(VLOOKUP(PZ$6,fériés,1,FALSE)),(SUM($H$1:PZ$1)&gt;SUM($F$47:$F49))*(SUM($H$1:PZ$1)&lt;=SUM($F$47:$F50))*1,"F"))</f>
        <v>0</v>
      </c>
      <c r="QA50" s="65">
        <f ca="1">IF(WEEKDAY(QA$6,2)&gt;5,"w",IF(ISERROR(VLOOKUP(QA$6,fériés,1,FALSE)),(SUM($H$1:QA$1)&gt;SUM($F$47:$F49))*(SUM($H$1:QA$1)&lt;=SUM($F$47:$F50))*1,"F"))</f>
        <v>0</v>
      </c>
      <c r="QB50" s="65">
        <f ca="1">IF(WEEKDAY(QB$6,2)&gt;5,"w",IF(ISERROR(VLOOKUP(QB$6,fériés,1,FALSE)),(SUM($H$1:QB$1)&gt;SUM($F$47:$F49))*(SUM($H$1:QB$1)&lt;=SUM($F$47:$F50))*1,"F"))</f>
        <v>0</v>
      </c>
      <c r="QC50" s="65">
        <f ca="1">IF(WEEKDAY(QC$6,2)&gt;5,"w",IF(ISERROR(VLOOKUP(QC$6,fériés,1,FALSE)),(SUM($H$1:QC$1)&gt;SUM($F$47:$F49))*(SUM($H$1:QC$1)&lt;=SUM($F$47:$F50))*1,"F"))</f>
        <v>0</v>
      </c>
      <c r="QD50" s="65">
        <f ca="1">IF(WEEKDAY(QD$6,2)&gt;5,"w",IF(ISERROR(VLOOKUP(QD$6,fériés,1,FALSE)),(SUM($H$1:QD$1)&gt;SUM($F$47:$F49))*(SUM($H$1:QD$1)&lt;=SUM($F$47:$F50))*1,"F"))</f>
        <v>0</v>
      </c>
      <c r="QE50" s="65">
        <f ca="1">IF(WEEKDAY(QE$6,2)&gt;5,"w",IF(ISERROR(VLOOKUP(QE$6,fériés,1,FALSE)),(SUM($H$1:QE$1)&gt;SUM($F$47:$F49))*(SUM($H$1:QE$1)&lt;=SUM($F$47:$F50))*1,"F"))</f>
        <v>0</v>
      </c>
      <c r="QF50" s="65">
        <f ca="1">IF(WEEKDAY(QF$6,2)&gt;5,"w",IF(ISERROR(VLOOKUP(QF$6,fériés,1,FALSE)),(SUM($H$1:QF$1)&gt;SUM($F$47:$F49))*(SUM($H$1:QF$1)&lt;=SUM($F$47:$F50))*1,"F"))</f>
        <v>0</v>
      </c>
      <c r="QG50" s="65">
        <f ca="1">IF(WEEKDAY(QG$6,2)&gt;5,"w",IF(ISERROR(VLOOKUP(QG$6,fériés,1,FALSE)),(SUM($H$1:QG$1)&gt;SUM($F$47:$F49))*(SUM($H$1:QG$1)&lt;=SUM($F$47:$F50))*1,"F"))</f>
        <v>0</v>
      </c>
      <c r="QH50" s="65">
        <f ca="1">IF(WEEKDAY(QH$6,2)&gt;5,"w",IF(ISERROR(VLOOKUP(QH$6,fériés,1,FALSE)),(SUM($H$1:QH$1)&gt;SUM($F$47:$F49))*(SUM($H$1:QH$1)&lt;=SUM($F$47:$F50))*1,"F"))</f>
        <v>0</v>
      </c>
      <c r="QI50" s="65">
        <f ca="1">IF(WEEKDAY(QI$6,2)&gt;5,"w",IF(ISERROR(VLOOKUP(QI$6,fériés,1,FALSE)),(SUM($H$1:QI$1)&gt;SUM($F$47:$F49))*(SUM($H$1:QI$1)&lt;=SUM($F$47:$F50))*1,"F"))</f>
        <v>0</v>
      </c>
      <c r="QJ50" s="65">
        <f ca="1">IF(WEEKDAY(QJ$6,2)&gt;5,"w",IF(ISERROR(VLOOKUP(QJ$6,fériés,1,FALSE)),(SUM($H$1:QJ$1)&gt;SUM($F$47:$F49))*(SUM($H$1:QJ$1)&lt;=SUM($F$47:$F50))*1,"F"))</f>
        <v>0</v>
      </c>
      <c r="QK50" s="65">
        <f ca="1">IF(WEEKDAY(QK$6,2)&gt;5,"w",IF(ISERROR(VLOOKUP(QK$6,fériés,1,FALSE)),(SUM($H$1:QK$1)&gt;SUM($F$47:$F49))*(SUM($H$1:QK$1)&lt;=SUM($F$47:$F50))*1,"F"))</f>
        <v>0</v>
      </c>
      <c r="QL50" s="65">
        <f ca="1">IF(WEEKDAY(QL$6,2)&gt;5,"w",IF(ISERROR(VLOOKUP(QL$6,fériés,1,FALSE)),(SUM($H$1:QL$1)&gt;SUM($F$47:$F49))*(SUM($H$1:QL$1)&lt;=SUM($F$47:$F50))*1,"F"))</f>
        <v>0</v>
      </c>
      <c r="QM50" s="65">
        <f ca="1">IF(WEEKDAY(QM$6,2)&gt;5,"w",IF(ISERROR(VLOOKUP(QM$6,fériés,1,FALSE)),(SUM($H$1:QM$1)&gt;SUM($F$47:$F49))*(SUM($H$1:QM$1)&lt;=SUM($F$47:$F50))*1,"F"))</f>
        <v>0</v>
      </c>
      <c r="QN50" s="65">
        <f ca="1">IF(WEEKDAY(QN$6,2)&gt;5,"w",IF(ISERROR(VLOOKUP(QN$6,fériés,1,FALSE)),(SUM($H$1:QN$1)&gt;SUM($F$47:$F49))*(SUM($H$1:QN$1)&lt;=SUM($F$47:$F50))*1,"F"))</f>
        <v>0</v>
      </c>
      <c r="QO50" s="65">
        <f ca="1">IF(WEEKDAY(QO$6,2)&gt;5,"w",IF(ISERROR(VLOOKUP(QO$6,fériés,1,FALSE)),(SUM($H$1:QO$1)&gt;SUM($F$47:$F49))*(SUM($H$1:QO$1)&lt;=SUM($F$47:$F50))*1,"F"))</f>
        <v>0</v>
      </c>
      <c r="QP50" s="65">
        <f ca="1">IF(WEEKDAY(QP$6,2)&gt;5,"w",IF(ISERROR(VLOOKUP(QP$6,fériés,1,FALSE)),(SUM($H$1:QP$1)&gt;SUM($F$47:$F49))*(SUM($H$1:QP$1)&lt;=SUM($F$47:$F50))*1,"F"))</f>
        <v>0</v>
      </c>
      <c r="QQ50" s="65">
        <f ca="1">IF(WEEKDAY(QQ$6,2)&gt;5,"w",IF(ISERROR(VLOOKUP(QQ$6,fériés,1,FALSE)),(SUM($H$1:QQ$1)&gt;SUM($F$47:$F49))*(SUM($H$1:QQ$1)&lt;=SUM($F$47:$F50))*1,"F"))</f>
        <v>0</v>
      </c>
      <c r="QR50" s="65">
        <f ca="1">IF(WEEKDAY(QR$6,2)&gt;5,"w",IF(ISERROR(VLOOKUP(QR$6,fériés,1,FALSE)),(SUM($H$1:QR$1)&gt;SUM($F$47:$F49))*(SUM($H$1:QR$1)&lt;=SUM($F$47:$F50))*1,"F"))</f>
        <v>0</v>
      </c>
      <c r="QS50" s="65">
        <f ca="1">IF(WEEKDAY(QS$6,2)&gt;5,"w",IF(ISERROR(VLOOKUP(QS$6,fériés,1,FALSE)),(SUM($H$1:QS$1)&gt;SUM($F$47:$F49))*(SUM($H$1:QS$1)&lt;=SUM($F$47:$F50))*1,"F"))</f>
        <v>0</v>
      </c>
      <c r="QT50" s="65">
        <f ca="1">IF(WEEKDAY(QT$6,2)&gt;5,"w",IF(ISERROR(VLOOKUP(QT$6,fériés,1,FALSE)),(SUM($H$1:QT$1)&gt;SUM($F$47:$F49))*(SUM($H$1:QT$1)&lt;=SUM($F$47:$F50))*1,"F"))</f>
        <v>0</v>
      </c>
      <c r="QU50" s="65">
        <f ca="1">IF(WEEKDAY(QU$6,2)&gt;5,"w",IF(ISERROR(VLOOKUP(QU$6,fériés,1,FALSE)),(SUM($H$1:QU$1)&gt;SUM($F$47:$F49))*(SUM($H$1:QU$1)&lt;=SUM($F$47:$F50))*1,"F"))</f>
        <v>0</v>
      </c>
      <c r="QV50" s="65">
        <f ca="1">IF(WEEKDAY(QV$6,2)&gt;5,"w",IF(ISERROR(VLOOKUP(QV$6,fériés,1,FALSE)),(SUM($H$1:QV$1)&gt;SUM($F$47:$F49))*(SUM($H$1:QV$1)&lt;=SUM($F$47:$F50))*1,"F"))</f>
        <v>0</v>
      </c>
      <c r="QW50" s="65">
        <f ca="1">IF(WEEKDAY(QW$6,2)&gt;5,"w",IF(ISERROR(VLOOKUP(QW$6,fériés,1,FALSE)),(SUM($H$1:QW$1)&gt;SUM($F$47:$F49))*(SUM($H$1:QW$1)&lt;=SUM($F$47:$F50))*1,"F"))</f>
        <v>0</v>
      </c>
      <c r="QX50" s="65">
        <f ca="1">IF(WEEKDAY(QX$6,2)&gt;5,"w",IF(ISERROR(VLOOKUP(QX$6,fériés,1,FALSE)),(SUM($H$1:QX$1)&gt;SUM($F$47:$F49))*(SUM($H$1:QX$1)&lt;=SUM($F$47:$F50))*1,"F"))</f>
        <v>0</v>
      </c>
      <c r="QY50" s="65">
        <f ca="1">IF(WEEKDAY(QY$6,2)&gt;5,"w",IF(ISERROR(VLOOKUP(QY$6,fériés,1,FALSE)),(SUM($H$1:QY$1)&gt;SUM($F$47:$F49))*(SUM($H$1:QY$1)&lt;=SUM($F$47:$F50))*1,"F"))</f>
        <v>0</v>
      </c>
      <c r="QZ50" s="65">
        <f ca="1">IF(WEEKDAY(QZ$6,2)&gt;5,"w",IF(ISERROR(VLOOKUP(QZ$6,fériés,1,FALSE)),(SUM($H$1:QZ$1)&gt;SUM($F$47:$F49))*(SUM($H$1:QZ$1)&lt;=SUM($F$47:$F50))*1,"F"))</f>
        <v>0</v>
      </c>
      <c r="RA50" s="65">
        <f ca="1">IF(WEEKDAY(RA$6,2)&gt;5,"w",IF(ISERROR(VLOOKUP(RA$6,fériés,1,FALSE)),(SUM($H$1:RA$1)&gt;SUM($F$47:$F49))*(SUM($H$1:RA$1)&lt;=SUM($F$47:$F50))*1,"F"))</f>
        <v>0</v>
      </c>
      <c r="RB50" s="65">
        <f ca="1">IF(WEEKDAY(RB$6,2)&gt;5,"w",IF(ISERROR(VLOOKUP(RB$6,fériés,1,FALSE)),(SUM($H$1:RB$1)&gt;SUM($F$47:$F49))*(SUM($H$1:RB$1)&lt;=SUM($F$47:$F50))*1,"F"))</f>
        <v>0</v>
      </c>
      <c r="RC50" s="65">
        <f ca="1">IF(WEEKDAY(RC$6,2)&gt;5,"w",IF(ISERROR(VLOOKUP(RC$6,fériés,1,FALSE)),(SUM($H$1:RC$1)&gt;SUM($F$47:$F49))*(SUM($H$1:RC$1)&lt;=SUM($F$47:$F50))*1,"F"))</f>
        <v>0</v>
      </c>
      <c r="RD50" s="65">
        <f ca="1">IF(WEEKDAY(RD$6,2)&gt;5,"w",IF(ISERROR(VLOOKUP(RD$6,fériés,1,FALSE)),(SUM($H$1:RD$1)&gt;SUM($F$47:$F49))*(SUM($H$1:RD$1)&lt;=SUM($F$47:$F50))*1,"F"))</f>
        <v>0</v>
      </c>
      <c r="RE50" s="65">
        <f ca="1">IF(WEEKDAY(RE$6,2)&gt;5,"w",IF(ISERROR(VLOOKUP(RE$6,fériés,1,FALSE)),(SUM($H$1:RE$1)&gt;SUM($F$47:$F49))*(SUM($H$1:RE$1)&lt;=SUM($F$47:$F50))*1,"F"))</f>
        <v>0</v>
      </c>
      <c r="RF50" s="65">
        <f ca="1">IF(WEEKDAY(RF$6,2)&gt;5,"w",IF(ISERROR(VLOOKUP(RF$6,fériés,1,FALSE)),(SUM($H$1:RF$1)&gt;SUM($F$47:$F49))*(SUM($H$1:RF$1)&lt;=SUM($F$47:$F50))*1,"F"))</f>
        <v>0</v>
      </c>
      <c r="RG50" s="65">
        <f ca="1">IF(WEEKDAY(RG$6,2)&gt;5,"w",IF(ISERROR(VLOOKUP(RG$6,fériés,1,FALSE)),(SUM($H$1:RG$1)&gt;SUM($F$47:$F49))*(SUM($H$1:RG$1)&lt;=SUM($F$47:$F50))*1,"F"))</f>
        <v>0</v>
      </c>
      <c r="RH50" s="65">
        <f ca="1">IF(WEEKDAY(RH$6,2)&gt;5,"w",IF(ISERROR(VLOOKUP(RH$6,fériés,1,FALSE)),(SUM($H$1:RH$1)&gt;SUM($F$47:$F49))*(SUM($H$1:RH$1)&lt;=SUM($F$47:$F50))*1,"F"))</f>
        <v>0</v>
      </c>
      <c r="RI50" s="65">
        <f ca="1">IF(WEEKDAY(RI$6,2)&gt;5,"w",IF(ISERROR(VLOOKUP(RI$6,fériés,1,FALSE)),(SUM($H$1:RI$1)&gt;SUM($F$47:$F49))*(SUM($H$1:RI$1)&lt;=SUM($F$47:$F50))*1,"F"))</f>
        <v>0</v>
      </c>
      <c r="RJ50" s="65">
        <f ca="1">IF(WEEKDAY(RJ$6,2)&gt;5,"w",IF(ISERROR(VLOOKUP(RJ$6,fériés,1,FALSE)),(SUM($H$1:RJ$1)&gt;SUM($F$47:$F49))*(SUM($H$1:RJ$1)&lt;=SUM($F$47:$F50))*1,"F"))</f>
        <v>0</v>
      </c>
      <c r="RK50" s="65">
        <f ca="1">IF(WEEKDAY(RK$6,2)&gt;5,"w",IF(ISERROR(VLOOKUP(RK$6,fériés,1,FALSE)),(SUM($H$1:RK$1)&gt;SUM($F$47:$F49))*(SUM($H$1:RK$1)&lt;=SUM($F$47:$F50))*1,"F"))</f>
        <v>0</v>
      </c>
      <c r="RL50" s="65">
        <f ca="1">IF(WEEKDAY(RL$6,2)&gt;5,"w",IF(ISERROR(VLOOKUP(RL$6,fériés,1,FALSE)),(SUM($H$1:RL$1)&gt;SUM($F$47:$F49))*(SUM($H$1:RL$1)&lt;=SUM($F$47:$F50))*1,"F"))</f>
        <v>0</v>
      </c>
      <c r="RM50" s="65">
        <f ca="1">IF(WEEKDAY(RM$6,2)&gt;5,"w",IF(ISERROR(VLOOKUP(RM$6,fériés,1,FALSE)),(SUM($H$1:RM$1)&gt;SUM($F$47:$F49))*(SUM($H$1:RM$1)&lt;=SUM($F$47:$F50))*1,"F"))</f>
        <v>0</v>
      </c>
      <c r="RN50" s="65">
        <f ca="1">IF(WEEKDAY(RN$6,2)&gt;5,"w",IF(ISERROR(VLOOKUP(RN$6,fériés,1,FALSE)),(SUM($H$1:RN$1)&gt;SUM($F$47:$F49))*(SUM($H$1:RN$1)&lt;=SUM($F$47:$F50))*1,"F"))</f>
        <v>0</v>
      </c>
      <c r="RO50" s="65">
        <f ca="1">IF(WEEKDAY(RO$6,2)&gt;5,"w",IF(ISERROR(VLOOKUP(RO$6,fériés,1,FALSE)),(SUM($H$1:RO$1)&gt;SUM($F$47:$F49))*(SUM($H$1:RO$1)&lt;=SUM($F$47:$F50))*1,"F"))</f>
        <v>0</v>
      </c>
      <c r="RP50" s="65">
        <f ca="1">IF(WEEKDAY(RP$6,2)&gt;5,"w",IF(ISERROR(VLOOKUP(RP$6,fériés,1,FALSE)),(SUM($H$1:RP$1)&gt;SUM($F$47:$F49))*(SUM($H$1:RP$1)&lt;=SUM($F$47:$F50))*1,"F"))</f>
        <v>0</v>
      </c>
      <c r="RQ50" s="65">
        <f ca="1">IF(WEEKDAY(RQ$6,2)&gt;5,"w",IF(ISERROR(VLOOKUP(RQ$6,fériés,1,FALSE)),(SUM($H$1:RQ$1)&gt;SUM($F$47:$F49))*(SUM($H$1:RQ$1)&lt;=SUM($F$47:$F50))*1,"F"))</f>
        <v>0</v>
      </c>
      <c r="RR50" s="65" t="str">
        <f ca="1">IF(WEEKDAY(RR$6,2)&gt;5,"w",IF(ISERROR(VLOOKUP(RR$6,fériés,1,FALSE)),(SUM($H$1:RR$1)&gt;SUM($F$47:$F49))*(SUM($H$1:RR$1)&lt;=SUM($F$47:$F50))*1,"F"))</f>
        <v>w</v>
      </c>
      <c r="RS50" s="65" t="str">
        <f ca="1">IF(WEEKDAY(RS$6,2)&gt;5,"w",IF(ISERROR(VLOOKUP(RS$6,fériés,1,FALSE)),(SUM($H$1:RS$1)&gt;SUM($F$47:$F49))*(SUM($H$1:RS$1)&lt;=SUM($F$47:$F50))*1,"F"))</f>
        <v>w</v>
      </c>
      <c r="RT50" s="65" t="str">
        <f ca="1">IF(WEEKDAY(RT$6,2)&gt;5,"w",IF(ISERROR(VLOOKUP(RT$6,fériés,1,FALSE)),(SUM($H$1:RT$1)&gt;SUM($F$47:$F49))*(SUM($H$1:RT$1)&lt;=SUM($F$47:$F50))*1,"F"))</f>
        <v>w</v>
      </c>
      <c r="RU50" s="65" t="str">
        <f ca="1">IF(WEEKDAY(RU$6,2)&gt;5,"w",IF(ISERROR(VLOOKUP(RU$6,fériés,1,FALSE)),(SUM($H$1:RU$1)&gt;SUM($F$47:$F49))*(SUM($H$1:RU$1)&lt;=SUM($F$47:$F50))*1,"F"))</f>
        <v>w</v>
      </c>
      <c r="RV50" s="65" t="str">
        <f ca="1">IF(WEEKDAY(RV$6,2)&gt;5,"w",IF(ISERROR(VLOOKUP(RV$6,fériés,1,FALSE)),(SUM($H$1:RV$1)&gt;SUM($F$47:$F49))*(SUM($H$1:RV$1)&lt;=SUM($F$47:$F50))*1,"F"))</f>
        <v>w</v>
      </c>
      <c r="RW50" s="65" t="str">
        <f ca="1">IF(WEEKDAY(RW$6,2)&gt;5,"w",IF(ISERROR(VLOOKUP(RW$6,fériés,1,FALSE)),(SUM($H$1:RW$1)&gt;SUM($F$47:$F49))*(SUM($H$1:RW$1)&lt;=SUM($F$47:$F50))*1,"F"))</f>
        <v>w</v>
      </c>
      <c r="RX50" s="65" t="str">
        <f ca="1">IF(WEEKDAY(RX$6,2)&gt;5,"w",IF(ISERROR(VLOOKUP(RX$6,fériés,1,FALSE)),(SUM($H$1:RX$1)&gt;SUM($F$47:$F49))*(SUM($H$1:RX$1)&lt;=SUM($F$47:$F50))*1,"F"))</f>
        <v>w</v>
      </c>
      <c r="RY50" s="65" t="str">
        <f ca="1">IF(WEEKDAY(RY$6,2)&gt;5,"w",IF(ISERROR(VLOOKUP(RY$6,fériés,1,FALSE)),(SUM($H$1:RY$1)&gt;SUM($F$47:$F49))*(SUM($H$1:RY$1)&lt;=SUM($F$47:$F50))*1,"F"))</f>
        <v>w</v>
      </c>
      <c r="RZ50" s="65" t="str">
        <f ca="1">IF(WEEKDAY(RZ$6,2)&gt;5,"w",IF(ISERROR(VLOOKUP(RZ$6,fériés,1,FALSE)),(SUM($H$1:RZ$1)&gt;SUM($F$47:$F49))*(SUM($H$1:RZ$1)&lt;=SUM($F$47:$F50))*1,"F"))</f>
        <v>w</v>
      </c>
      <c r="SA50" s="65" t="str">
        <f ca="1">IF(WEEKDAY(SA$6,2)&gt;5,"w",IF(ISERROR(VLOOKUP(SA$6,fériés,1,FALSE)),(SUM($H$1:SA$1)&gt;SUM($F$47:$F49))*(SUM($H$1:SA$1)&lt;=SUM($F$47:$F50))*1,"F"))</f>
        <v>w</v>
      </c>
      <c r="SB50" s="65" t="str">
        <f ca="1">IF(WEEKDAY(SB$6,2)&gt;5,"w",IF(ISERROR(VLOOKUP(SB$6,fériés,1,FALSE)),(SUM($H$1:SB$1)&gt;SUM($F$47:$F49))*(SUM($H$1:SB$1)&lt;=SUM($F$47:$F50))*1,"F"))</f>
        <v>w</v>
      </c>
      <c r="SC50" s="65" t="str">
        <f ca="1">IF(WEEKDAY(SC$6,2)&gt;5,"w",IF(ISERROR(VLOOKUP(SC$6,fériés,1,FALSE)),(SUM($H$1:SC$1)&gt;SUM($F$47:$F49))*(SUM($H$1:SC$1)&lt;=SUM($F$47:$F50))*1,"F"))</f>
        <v>w</v>
      </c>
      <c r="SD50" s="65" t="str">
        <f ca="1">IF(WEEKDAY(SD$6,2)&gt;5,"w",IF(ISERROR(VLOOKUP(SD$6,fériés,1,FALSE)),(SUM($H$1:SD$1)&gt;SUM($F$47:$F49))*(SUM($H$1:SD$1)&lt;=SUM($F$47:$F50))*1,"F"))</f>
        <v>w</v>
      </c>
      <c r="SE50" s="65" t="str">
        <f ca="1">IF(WEEKDAY(SE$6,2)&gt;5,"w",IF(ISERROR(VLOOKUP(SE$6,fériés,1,FALSE)),(SUM($H$1:SE$1)&gt;SUM($F$47:$F49))*(SUM($H$1:SE$1)&lt;=SUM($F$47:$F50))*1,"F"))</f>
        <v>w</v>
      </c>
      <c r="SF50" s="65" t="str">
        <f ca="1">IF(WEEKDAY(SF$6,2)&gt;5,"w",IF(ISERROR(VLOOKUP(SF$6,fériés,1,FALSE)),(SUM($H$1:SF$1)&gt;SUM($F$47:$F49))*(SUM($H$1:SF$1)&lt;=SUM($F$47:$F50))*1,"F"))</f>
        <v>w</v>
      </c>
      <c r="SG50" s="83"/>
    </row>
    <row r="51" spans="1:501" ht="12" customHeight="1" x14ac:dyDescent="0.25">
      <c r="A51" s="80">
        <v>1205</v>
      </c>
      <c r="B51" s="63"/>
      <c r="C51" s="78" t="str">
        <f>IF(A51="","",Base_données!$P$3)</f>
        <v xml:space="preserve"> fraisage</v>
      </c>
      <c r="D51" s="79" t="str">
        <f>IFERROR(VLOOKUP($A51,Base_données!$A$4:$AB$24,Base_données!$D$1,FALSE),"")</f>
        <v/>
      </c>
      <c r="E51" s="79" t="str">
        <f>IFERROR(VLOOKUP($A51,Base_données!$A$4:$AB$24,Base_données!$P$1,FALSE),"")</f>
        <v/>
      </c>
      <c r="F51" s="67" t="str">
        <f t="shared" si="91"/>
        <v/>
      </c>
      <c r="G51" s="62" t="str">
        <f>IFERROR(VLOOKUP($A51,Base_données!$A$4:$L$24,5,FALSE),"")</f>
        <v/>
      </c>
      <c r="H51" s="65">
        <f ca="1">IF(WEEKDAY(H$6,2)&gt;5,"w",IF(ISERROR(VLOOKUP(H$6,fériés,1,FALSE)),(SUM($H$1:H$1)&gt;SUM($F$47:$F50))*(SUM($H$1:H$1)&lt;=SUM($F$47:$F51))*1,"F"))</f>
        <v>0</v>
      </c>
      <c r="I51" s="65">
        <f ca="1">IF(WEEKDAY(I$6,2)&gt;5,"w",IF(ISERROR(VLOOKUP(I$6,fériés,1,FALSE)),(SUM($H$1:I$1)&gt;SUM($F$47:$F50))*(SUM($H$1:I$1)&lt;=SUM($F$47:$F51))*1,"F"))</f>
        <v>0</v>
      </c>
      <c r="J51" s="65">
        <f ca="1">IF(WEEKDAY(J$6,2)&gt;5,"w",IF(ISERROR(VLOOKUP(J$6,fériés,1,FALSE)),(SUM($H$1:J$1)&gt;SUM($F$47:$F50))*(SUM($H$1:J$1)&lt;=SUM($F$47:$F51))*1,"F"))</f>
        <v>0</v>
      </c>
      <c r="K51" s="65">
        <f ca="1">IF(WEEKDAY(K$6,2)&gt;5,"w",IF(ISERROR(VLOOKUP(K$6,fériés,1,FALSE)),(SUM($H$1:K$1)&gt;SUM($F$47:$F50))*(SUM($H$1:K$1)&lt;=SUM($F$47:$F51))*1,"F"))</f>
        <v>0</v>
      </c>
      <c r="L51" s="65">
        <f ca="1">IF(WEEKDAY(L$6,2)&gt;5,"w",IF(ISERROR(VLOOKUP(L$6,fériés,1,FALSE)),(SUM($H$1:L$1)&gt;SUM($F$47:$F50))*(SUM($H$1:L$1)&lt;=SUM($F$47:$F51))*1,"F"))</f>
        <v>0</v>
      </c>
      <c r="M51" s="65">
        <f ca="1">IF(WEEKDAY(M$6,2)&gt;5,"w",IF(ISERROR(VLOOKUP(M$6,fériés,1,FALSE)),(SUM($H$1:M$1)&gt;SUM($F$47:$F50))*(SUM($H$1:M$1)&lt;=SUM($F$47:$F51))*1,"F"))</f>
        <v>0</v>
      </c>
      <c r="N51" s="65">
        <f ca="1">IF(WEEKDAY(N$6,2)&gt;5,"w",IF(ISERROR(VLOOKUP(N$6,fériés,1,FALSE)),(SUM($H$1:N$1)&gt;SUM($F$47:$F50))*(SUM($H$1:N$1)&lt;=SUM($F$47:$F51))*1,"F"))</f>
        <v>0</v>
      </c>
      <c r="O51" s="65">
        <f ca="1">IF(WEEKDAY(O$6,2)&gt;5,"w",IF(ISERROR(VLOOKUP(O$6,fériés,1,FALSE)),(SUM($H$1:O$1)&gt;SUM($F$47:$F50))*(SUM($H$1:O$1)&lt;=SUM($F$47:$F51))*1,"F"))</f>
        <v>0</v>
      </c>
      <c r="P51" s="65">
        <f ca="1">IF(WEEKDAY(P$6,2)&gt;5,"w",IF(ISERROR(VLOOKUP(P$6,fériés,1,FALSE)),(SUM($H$1:P$1)&gt;SUM($F$47:$F50))*(SUM($H$1:P$1)&lt;=SUM($F$47:$F51))*1,"F"))</f>
        <v>0</v>
      </c>
      <c r="Q51" s="65">
        <f ca="1">IF(WEEKDAY(Q$6,2)&gt;5,"w",IF(ISERROR(VLOOKUP(Q$6,fériés,1,FALSE)),(SUM($H$1:Q$1)&gt;SUM($F$47:$F50))*(SUM($H$1:Q$1)&lt;=SUM($F$47:$F51))*1,"F"))</f>
        <v>0</v>
      </c>
      <c r="R51" s="65">
        <f ca="1">IF(WEEKDAY(R$6,2)&gt;5,"w",IF(ISERROR(VLOOKUP(R$6,fériés,1,FALSE)),(SUM($H$1:R$1)&gt;SUM($F$47:$F50))*(SUM($H$1:R$1)&lt;=SUM($F$47:$F51))*1,"F"))</f>
        <v>0</v>
      </c>
      <c r="S51" s="65">
        <f ca="1">IF(WEEKDAY(S$6,2)&gt;5,"w",IF(ISERROR(VLOOKUP(S$6,fériés,1,FALSE)),(SUM($H$1:S$1)&gt;SUM($F$47:$F50))*(SUM($H$1:S$1)&lt;=SUM($F$47:$F51))*1,"F"))</f>
        <v>0</v>
      </c>
      <c r="T51" s="65">
        <f ca="1">IF(WEEKDAY(T$6,2)&gt;5,"w",IF(ISERROR(VLOOKUP(T$6,fériés,1,FALSE)),(SUM($H$1:T$1)&gt;SUM($F$47:$F50))*(SUM($H$1:T$1)&lt;=SUM($F$47:$F51))*1,"F"))</f>
        <v>0</v>
      </c>
      <c r="U51" s="65">
        <f ca="1">IF(WEEKDAY(U$6,2)&gt;5,"w",IF(ISERROR(VLOOKUP(U$6,fériés,1,FALSE)),(SUM($H$1:U$1)&gt;SUM($F$47:$F50))*(SUM($H$1:U$1)&lt;=SUM($F$47:$F51))*1,"F"))</f>
        <v>0</v>
      </c>
      <c r="V51" s="65">
        <f ca="1">IF(WEEKDAY(V$6,2)&gt;5,"w",IF(ISERROR(VLOOKUP(V$6,fériés,1,FALSE)),(SUM($H$1:V$1)&gt;SUM($F$47:$F50))*(SUM($H$1:V$1)&lt;=SUM($F$47:$F51))*1,"F"))</f>
        <v>0</v>
      </c>
      <c r="W51" s="65">
        <f ca="1">IF(WEEKDAY(W$6,2)&gt;5,"w",IF(ISERROR(VLOOKUP(W$6,fériés,1,FALSE)),(SUM($H$1:W$1)&gt;SUM($F$47:$F50))*(SUM($H$1:W$1)&lt;=SUM($F$47:$F51))*1,"F"))</f>
        <v>0</v>
      </c>
      <c r="X51" s="65">
        <f ca="1">IF(WEEKDAY(X$6,2)&gt;5,"w",IF(ISERROR(VLOOKUP(X$6,fériés,1,FALSE)),(SUM($H$1:X$1)&gt;SUM($F$47:$F50))*(SUM($H$1:X$1)&lt;=SUM($F$47:$F51))*1,"F"))</f>
        <v>0</v>
      </c>
      <c r="Y51" s="65">
        <f ca="1">IF(WEEKDAY(Y$6,2)&gt;5,"w",IF(ISERROR(VLOOKUP(Y$6,fériés,1,FALSE)),(SUM($H$1:Y$1)&gt;SUM($F$47:$F50))*(SUM($H$1:Y$1)&lt;=SUM($F$47:$F51))*1,"F"))</f>
        <v>0</v>
      </c>
      <c r="Z51" s="65">
        <f ca="1">IF(WEEKDAY(Z$6,2)&gt;5,"w",IF(ISERROR(VLOOKUP(Z$6,fériés,1,FALSE)),(SUM($H$1:Z$1)&gt;SUM($F$47:$F50))*(SUM($H$1:Z$1)&lt;=SUM($F$47:$F51))*1,"F"))</f>
        <v>0</v>
      </c>
      <c r="AA51" s="65">
        <f ca="1">IF(WEEKDAY(AA$6,2)&gt;5,"w",IF(ISERROR(VLOOKUP(AA$6,fériés,1,FALSE)),(SUM($H$1:AA$1)&gt;SUM($F$47:$F50))*(SUM($H$1:AA$1)&lt;=SUM($F$47:$F51))*1,"F"))</f>
        <v>0</v>
      </c>
      <c r="AB51" s="65">
        <f ca="1">IF(WEEKDAY(AB$6,2)&gt;5,"w",IF(ISERROR(VLOOKUP(AB$6,fériés,1,FALSE)),(SUM($H$1:AB$1)&gt;SUM($F$47:$F50))*(SUM($H$1:AB$1)&lt;=SUM($F$47:$F51))*1,"F"))</f>
        <v>0</v>
      </c>
      <c r="AC51" s="65">
        <f ca="1">IF(WEEKDAY(AC$6,2)&gt;5,"w",IF(ISERROR(VLOOKUP(AC$6,fériés,1,FALSE)),(SUM($H$1:AC$1)&gt;SUM($F$47:$F50))*(SUM($H$1:AC$1)&lt;=SUM($F$47:$F51))*1,"F"))</f>
        <v>0</v>
      </c>
      <c r="AD51" s="65">
        <f ca="1">IF(WEEKDAY(AD$6,2)&gt;5,"w",IF(ISERROR(VLOOKUP(AD$6,fériés,1,FALSE)),(SUM($H$1:AD$1)&gt;SUM($F$47:$F50))*(SUM($H$1:AD$1)&lt;=SUM($F$47:$F51))*1,"F"))</f>
        <v>0</v>
      </c>
      <c r="AE51" s="65">
        <f ca="1">IF(WEEKDAY(AE$6,2)&gt;5,"w",IF(ISERROR(VLOOKUP(AE$6,fériés,1,FALSE)),(SUM($H$1:AE$1)&gt;SUM($F$47:$F50))*(SUM($H$1:AE$1)&lt;=SUM($F$47:$F51))*1,"F"))</f>
        <v>0</v>
      </c>
      <c r="AF51" s="65">
        <f ca="1">IF(WEEKDAY(AF$6,2)&gt;5,"w",IF(ISERROR(VLOOKUP(AF$6,fériés,1,FALSE)),(SUM($H$1:AF$1)&gt;SUM($F$47:$F50))*(SUM($H$1:AF$1)&lt;=SUM($F$47:$F51))*1,"F"))</f>
        <v>0</v>
      </c>
      <c r="AG51" s="65">
        <f ca="1">IF(WEEKDAY(AG$6,2)&gt;5,"w",IF(ISERROR(VLOOKUP(AG$6,fériés,1,FALSE)),(SUM($H$1:AG$1)&gt;SUM($F$47:$F50))*(SUM($H$1:AG$1)&lt;=SUM($F$47:$F51))*1,"F"))</f>
        <v>0</v>
      </c>
      <c r="AH51" s="65">
        <f ca="1">IF(WEEKDAY(AH$6,2)&gt;5,"w",IF(ISERROR(VLOOKUP(AH$6,fériés,1,FALSE)),(SUM($H$1:AH$1)&gt;SUM($F$47:$F50))*(SUM($H$1:AH$1)&lt;=SUM($F$47:$F51))*1,"F"))</f>
        <v>0</v>
      </c>
      <c r="AI51" s="65">
        <f ca="1">IF(WEEKDAY(AI$6,2)&gt;5,"w",IF(ISERROR(VLOOKUP(AI$6,fériés,1,FALSE)),(SUM($H$1:AI$1)&gt;SUM($F$47:$F50))*(SUM($H$1:AI$1)&lt;=SUM($F$47:$F51))*1,"F"))</f>
        <v>0</v>
      </c>
      <c r="AJ51" s="65">
        <f ca="1">IF(WEEKDAY(AJ$6,2)&gt;5,"w",IF(ISERROR(VLOOKUP(AJ$6,fériés,1,FALSE)),(SUM($H$1:AJ$1)&gt;SUM($F$47:$F50))*(SUM($H$1:AJ$1)&lt;=SUM($F$47:$F51))*1,"F"))</f>
        <v>0</v>
      </c>
      <c r="AK51" s="65">
        <f ca="1">IF(WEEKDAY(AK$6,2)&gt;5,"w",IF(ISERROR(VLOOKUP(AK$6,fériés,1,FALSE)),(SUM($H$1:AK$1)&gt;SUM($F$47:$F50))*(SUM($H$1:AK$1)&lt;=SUM($F$47:$F51))*1,"F"))</f>
        <v>0</v>
      </c>
      <c r="AL51" s="65">
        <f ca="1">IF(WEEKDAY(AL$6,2)&gt;5,"w",IF(ISERROR(VLOOKUP(AL$6,fériés,1,FALSE)),(SUM($H$1:AL$1)&gt;SUM($F$47:$F50))*(SUM($H$1:AL$1)&lt;=SUM($F$47:$F51))*1,"F"))</f>
        <v>0</v>
      </c>
      <c r="AM51" s="65">
        <f ca="1">IF(WEEKDAY(AM$6,2)&gt;5,"w",IF(ISERROR(VLOOKUP(AM$6,fériés,1,FALSE)),(SUM($H$1:AM$1)&gt;SUM($F$47:$F50))*(SUM($H$1:AM$1)&lt;=SUM($F$47:$F51))*1,"F"))</f>
        <v>0</v>
      </c>
      <c r="AN51" s="65">
        <f ca="1">IF(WEEKDAY(AN$6,2)&gt;5,"w",IF(ISERROR(VLOOKUP(AN$6,fériés,1,FALSE)),(SUM($H$1:AN$1)&gt;SUM($F$47:$F50))*(SUM($H$1:AN$1)&lt;=SUM($F$47:$F51))*1,"F"))</f>
        <v>0</v>
      </c>
      <c r="AO51" s="65">
        <f ca="1">IF(WEEKDAY(AO$6,2)&gt;5,"w",IF(ISERROR(VLOOKUP(AO$6,fériés,1,FALSE)),(SUM($H$1:AO$1)&gt;SUM($F$47:$F50))*(SUM($H$1:AO$1)&lt;=SUM($F$47:$F51))*1,"F"))</f>
        <v>0</v>
      </c>
      <c r="AP51" s="65">
        <f ca="1">IF(WEEKDAY(AP$6,2)&gt;5,"w",IF(ISERROR(VLOOKUP(AP$6,fériés,1,FALSE)),(SUM($H$1:AP$1)&gt;SUM($F$47:$F50))*(SUM($H$1:AP$1)&lt;=SUM($F$47:$F51))*1,"F"))</f>
        <v>0</v>
      </c>
      <c r="AQ51" s="65">
        <f ca="1">IF(WEEKDAY(AQ$6,2)&gt;5,"w",IF(ISERROR(VLOOKUP(AQ$6,fériés,1,FALSE)),(SUM($H$1:AQ$1)&gt;SUM($F$47:$F50))*(SUM($H$1:AQ$1)&lt;=SUM($F$47:$F51))*1,"F"))</f>
        <v>0</v>
      </c>
      <c r="AR51" s="65">
        <f ca="1">IF(WEEKDAY(AR$6,2)&gt;5,"w",IF(ISERROR(VLOOKUP(AR$6,fériés,1,FALSE)),(SUM($H$1:AR$1)&gt;SUM($F$47:$F50))*(SUM($H$1:AR$1)&lt;=SUM($F$47:$F51))*1,"F"))</f>
        <v>0</v>
      </c>
      <c r="AS51" s="65">
        <f ca="1">IF(WEEKDAY(AS$6,2)&gt;5,"w",IF(ISERROR(VLOOKUP(AS$6,fériés,1,FALSE)),(SUM($H$1:AS$1)&gt;SUM($F$47:$F50))*(SUM($H$1:AS$1)&lt;=SUM($F$47:$F51))*1,"F"))</f>
        <v>0</v>
      </c>
      <c r="AT51" s="65">
        <f ca="1">IF(WEEKDAY(AT$6,2)&gt;5,"w",IF(ISERROR(VLOOKUP(AT$6,fériés,1,FALSE)),(SUM($H$1:AT$1)&gt;SUM($F$47:$F50))*(SUM($H$1:AT$1)&lt;=SUM($F$47:$F51))*1,"F"))</f>
        <v>0</v>
      </c>
      <c r="AU51" s="65">
        <f ca="1">IF(WEEKDAY(AU$6,2)&gt;5,"w",IF(ISERROR(VLOOKUP(AU$6,fériés,1,FALSE)),(SUM($H$1:AU$1)&gt;SUM($F$47:$F50))*(SUM($H$1:AU$1)&lt;=SUM($F$47:$F51))*1,"F"))</f>
        <v>0</v>
      </c>
      <c r="AV51" s="65">
        <f ca="1">IF(WEEKDAY(AV$6,2)&gt;5,"w",IF(ISERROR(VLOOKUP(AV$6,fériés,1,FALSE)),(SUM($H$1:AV$1)&gt;SUM($F$47:$F50))*(SUM($H$1:AV$1)&lt;=SUM($F$47:$F51))*1,"F"))</f>
        <v>0</v>
      </c>
      <c r="AW51" s="65">
        <f ca="1">IF(WEEKDAY(AW$6,2)&gt;5,"w",IF(ISERROR(VLOOKUP(AW$6,fériés,1,FALSE)),(SUM($H$1:AW$1)&gt;SUM($F$47:$F50))*(SUM($H$1:AW$1)&lt;=SUM($F$47:$F51))*1,"F"))</f>
        <v>0</v>
      </c>
      <c r="AX51" s="65">
        <f ca="1">IF(WEEKDAY(AX$6,2)&gt;5,"w",IF(ISERROR(VLOOKUP(AX$6,fériés,1,FALSE)),(SUM($H$1:AX$1)&gt;SUM($F$47:$F50))*(SUM($H$1:AX$1)&lt;=SUM($F$47:$F51))*1,"F"))</f>
        <v>0</v>
      </c>
      <c r="AY51" s="65">
        <f ca="1">IF(WEEKDAY(AY$6,2)&gt;5,"w",IF(ISERROR(VLOOKUP(AY$6,fériés,1,FALSE)),(SUM($H$1:AY$1)&gt;SUM($F$47:$F50))*(SUM($H$1:AY$1)&lt;=SUM($F$47:$F51))*1,"F"))</f>
        <v>0</v>
      </c>
      <c r="AZ51" s="65">
        <f ca="1">IF(WEEKDAY(AZ$6,2)&gt;5,"w",IF(ISERROR(VLOOKUP(AZ$6,fériés,1,FALSE)),(SUM($H$1:AZ$1)&gt;SUM($F$47:$F50))*(SUM($H$1:AZ$1)&lt;=SUM($F$47:$F51))*1,"F"))</f>
        <v>0</v>
      </c>
      <c r="BA51" s="65">
        <f ca="1">IF(WEEKDAY(BA$6,2)&gt;5,"w",IF(ISERROR(VLOOKUP(BA$6,fériés,1,FALSE)),(SUM($H$1:BA$1)&gt;SUM($F$47:$F50))*(SUM($H$1:BA$1)&lt;=SUM($F$47:$F51))*1,"F"))</f>
        <v>0</v>
      </c>
      <c r="BB51" s="65">
        <f ca="1">IF(WEEKDAY(BB$6,2)&gt;5,"w",IF(ISERROR(VLOOKUP(BB$6,fériés,1,FALSE)),(SUM($H$1:BB$1)&gt;SUM($F$47:$F50))*(SUM($H$1:BB$1)&lt;=SUM($F$47:$F51))*1,"F"))</f>
        <v>0</v>
      </c>
      <c r="BC51" s="65">
        <f ca="1">IF(WEEKDAY(BC$6,2)&gt;5,"w",IF(ISERROR(VLOOKUP(BC$6,fériés,1,FALSE)),(SUM($H$1:BC$1)&gt;SUM($F$47:$F50))*(SUM($H$1:BC$1)&lt;=SUM($F$47:$F51))*1,"F"))</f>
        <v>0</v>
      </c>
      <c r="BD51" s="65">
        <f ca="1">IF(WEEKDAY(BD$6,2)&gt;5,"w",IF(ISERROR(VLOOKUP(BD$6,fériés,1,FALSE)),(SUM($H$1:BD$1)&gt;SUM($F$47:$F50))*(SUM($H$1:BD$1)&lt;=SUM($F$47:$F51))*1,"F"))</f>
        <v>0</v>
      </c>
      <c r="BE51" s="65">
        <f ca="1">IF(WEEKDAY(BE$6,2)&gt;5,"w",IF(ISERROR(VLOOKUP(BE$6,fériés,1,FALSE)),(SUM($H$1:BE$1)&gt;SUM($F$47:$F50))*(SUM($H$1:BE$1)&lt;=SUM($F$47:$F51))*1,"F"))</f>
        <v>0</v>
      </c>
      <c r="BF51" s="65">
        <f ca="1">IF(WEEKDAY(BF$6,2)&gt;5,"w",IF(ISERROR(VLOOKUP(BF$6,fériés,1,FALSE)),(SUM($H$1:BF$1)&gt;SUM($F$47:$F50))*(SUM($H$1:BF$1)&lt;=SUM($F$47:$F51))*1,"F"))</f>
        <v>0</v>
      </c>
      <c r="BG51" s="65">
        <f ca="1">IF(WEEKDAY(BG$6,2)&gt;5,"w",IF(ISERROR(VLOOKUP(BG$6,fériés,1,FALSE)),(SUM($H$1:BG$1)&gt;SUM($F$47:$F50))*(SUM($H$1:BG$1)&lt;=SUM($F$47:$F51))*1,"F"))</f>
        <v>0</v>
      </c>
      <c r="BH51" s="65">
        <f ca="1">IF(WEEKDAY(BH$6,2)&gt;5,"w",IF(ISERROR(VLOOKUP(BH$6,fériés,1,FALSE)),(SUM($H$1:BH$1)&gt;SUM($F$47:$F50))*(SUM($H$1:BH$1)&lt;=SUM($F$47:$F51))*1,"F"))</f>
        <v>0</v>
      </c>
      <c r="BI51" s="65">
        <f ca="1">IF(WEEKDAY(BI$6,2)&gt;5,"w",IF(ISERROR(VLOOKUP(BI$6,fériés,1,FALSE)),(SUM($H$1:BI$1)&gt;SUM($F$47:$F50))*(SUM($H$1:BI$1)&lt;=SUM($F$47:$F51))*1,"F"))</f>
        <v>0</v>
      </c>
      <c r="BJ51" s="65">
        <f ca="1">IF(WEEKDAY(BJ$6,2)&gt;5,"w",IF(ISERROR(VLOOKUP(BJ$6,fériés,1,FALSE)),(SUM($H$1:BJ$1)&gt;SUM($F$47:$F50))*(SUM($H$1:BJ$1)&lt;=SUM($F$47:$F51))*1,"F"))</f>
        <v>0</v>
      </c>
      <c r="BK51" s="65">
        <f ca="1">IF(WEEKDAY(BK$6,2)&gt;5,"w",IF(ISERROR(VLOOKUP(BK$6,fériés,1,FALSE)),(SUM($H$1:BK$1)&gt;SUM($F$47:$F50))*(SUM($H$1:BK$1)&lt;=SUM($F$47:$F51))*1,"F"))</f>
        <v>0</v>
      </c>
      <c r="BL51" s="65">
        <f ca="1">IF(WEEKDAY(BL$6,2)&gt;5,"w",IF(ISERROR(VLOOKUP(BL$6,fériés,1,FALSE)),(SUM($H$1:BL$1)&gt;SUM($F$47:$F50))*(SUM($H$1:BL$1)&lt;=SUM($F$47:$F51))*1,"F"))</f>
        <v>0</v>
      </c>
      <c r="BM51" s="65">
        <f ca="1">IF(WEEKDAY(BM$6,2)&gt;5,"w",IF(ISERROR(VLOOKUP(BM$6,fériés,1,FALSE)),(SUM($H$1:BM$1)&gt;SUM($F$47:$F50))*(SUM($H$1:BM$1)&lt;=SUM($F$47:$F51))*1,"F"))</f>
        <v>0</v>
      </c>
      <c r="BN51" s="65" t="str">
        <f ca="1">IF(WEEKDAY(BN$6,2)&gt;5,"w",IF(ISERROR(VLOOKUP(BN$6,fériés,1,FALSE)),(SUM($H$1:BN$1)&gt;SUM($F$47:$F50))*(SUM($H$1:BN$1)&lt;=SUM($F$47:$F51))*1,"F"))</f>
        <v>w</v>
      </c>
      <c r="BO51" s="65" t="str">
        <f ca="1">IF(WEEKDAY(BO$6,2)&gt;5,"w",IF(ISERROR(VLOOKUP(BO$6,fériés,1,FALSE)),(SUM($H$1:BO$1)&gt;SUM($F$47:$F50))*(SUM($H$1:BO$1)&lt;=SUM($F$47:$F51))*1,"F"))</f>
        <v>w</v>
      </c>
      <c r="BP51" s="65" t="str">
        <f ca="1">IF(WEEKDAY(BP$6,2)&gt;5,"w",IF(ISERROR(VLOOKUP(BP$6,fériés,1,FALSE)),(SUM($H$1:BP$1)&gt;SUM($F$47:$F50))*(SUM($H$1:BP$1)&lt;=SUM($F$47:$F51))*1,"F"))</f>
        <v>w</v>
      </c>
      <c r="BQ51" s="65" t="str">
        <f ca="1">IF(WEEKDAY(BQ$6,2)&gt;5,"w",IF(ISERROR(VLOOKUP(BQ$6,fériés,1,FALSE)),(SUM($H$1:BQ$1)&gt;SUM($F$47:$F50))*(SUM($H$1:BQ$1)&lt;=SUM($F$47:$F51))*1,"F"))</f>
        <v>w</v>
      </c>
      <c r="BR51" s="65" t="str">
        <f ca="1">IF(WEEKDAY(BR$6,2)&gt;5,"w",IF(ISERROR(VLOOKUP(BR$6,fériés,1,FALSE)),(SUM($H$1:BR$1)&gt;SUM($F$47:$F50))*(SUM($H$1:BR$1)&lt;=SUM($F$47:$F51))*1,"F"))</f>
        <v>w</v>
      </c>
      <c r="BS51" s="65" t="str">
        <f ca="1">IF(WEEKDAY(BS$6,2)&gt;5,"w",IF(ISERROR(VLOOKUP(BS$6,fériés,1,FALSE)),(SUM($H$1:BS$1)&gt;SUM($F$47:$F50))*(SUM($H$1:BS$1)&lt;=SUM($F$47:$F51))*1,"F"))</f>
        <v>w</v>
      </c>
      <c r="BT51" s="65" t="str">
        <f ca="1">IF(WEEKDAY(BT$6,2)&gt;5,"w",IF(ISERROR(VLOOKUP(BT$6,fériés,1,FALSE)),(SUM($H$1:BT$1)&gt;SUM($F$47:$F50))*(SUM($H$1:BT$1)&lt;=SUM($F$47:$F51))*1,"F"))</f>
        <v>w</v>
      </c>
      <c r="BU51" s="65" t="str">
        <f ca="1">IF(WEEKDAY(BU$6,2)&gt;5,"w",IF(ISERROR(VLOOKUP(BU$6,fériés,1,FALSE)),(SUM($H$1:BU$1)&gt;SUM($F$47:$F50))*(SUM($H$1:BU$1)&lt;=SUM($F$47:$F51))*1,"F"))</f>
        <v>w</v>
      </c>
      <c r="BV51" s="65" t="str">
        <f ca="1">IF(WEEKDAY(BV$6,2)&gt;5,"w",IF(ISERROR(VLOOKUP(BV$6,fériés,1,FALSE)),(SUM($H$1:BV$1)&gt;SUM($F$47:$F50))*(SUM($H$1:BV$1)&lt;=SUM($F$47:$F51))*1,"F"))</f>
        <v>w</v>
      </c>
      <c r="BW51" s="65" t="str">
        <f ca="1">IF(WEEKDAY(BW$6,2)&gt;5,"w",IF(ISERROR(VLOOKUP(BW$6,fériés,1,FALSE)),(SUM($H$1:BW$1)&gt;SUM($F$47:$F50))*(SUM($H$1:BW$1)&lt;=SUM($F$47:$F51))*1,"F"))</f>
        <v>w</v>
      </c>
      <c r="BX51" s="65" t="str">
        <f ca="1">IF(WEEKDAY(BX$6,2)&gt;5,"w",IF(ISERROR(VLOOKUP(BX$6,fériés,1,FALSE)),(SUM($H$1:BX$1)&gt;SUM($F$47:$F50))*(SUM($H$1:BX$1)&lt;=SUM($F$47:$F51))*1,"F"))</f>
        <v>w</v>
      </c>
      <c r="BY51" s="65" t="str">
        <f ca="1">IF(WEEKDAY(BY$6,2)&gt;5,"w",IF(ISERROR(VLOOKUP(BY$6,fériés,1,FALSE)),(SUM($H$1:BY$1)&gt;SUM($F$47:$F50))*(SUM($H$1:BY$1)&lt;=SUM($F$47:$F51))*1,"F"))</f>
        <v>w</v>
      </c>
      <c r="BZ51" s="65" t="str">
        <f ca="1">IF(WEEKDAY(BZ$6,2)&gt;5,"w",IF(ISERROR(VLOOKUP(BZ$6,fériés,1,FALSE)),(SUM($H$1:BZ$1)&gt;SUM($F$47:$F50))*(SUM($H$1:BZ$1)&lt;=SUM($F$47:$F51))*1,"F"))</f>
        <v>w</v>
      </c>
      <c r="CA51" s="65" t="str">
        <f ca="1">IF(WEEKDAY(CA$6,2)&gt;5,"w",IF(ISERROR(VLOOKUP(CA$6,fériés,1,FALSE)),(SUM($H$1:CA$1)&gt;SUM($F$47:$F50))*(SUM($H$1:CA$1)&lt;=SUM($F$47:$F51))*1,"F"))</f>
        <v>w</v>
      </c>
      <c r="CB51" s="65" t="str">
        <f ca="1">IF(WEEKDAY(CB$6,2)&gt;5,"w",IF(ISERROR(VLOOKUP(CB$6,fériés,1,FALSE)),(SUM($H$1:CB$1)&gt;SUM($F$47:$F50))*(SUM($H$1:CB$1)&lt;=SUM($F$47:$F51))*1,"F"))</f>
        <v>w</v>
      </c>
      <c r="CC51" s="65" t="str">
        <f ca="1">IF(WEEKDAY(CC$6,2)&gt;5,"w",IF(ISERROR(VLOOKUP(CC$6,fériés,1,FALSE)),(SUM($H$1:CC$1)&gt;SUM($F$47:$F50))*(SUM($H$1:CC$1)&lt;=SUM($F$47:$F51))*1,"F"))</f>
        <v>w</v>
      </c>
      <c r="CD51" s="65" t="str">
        <f ca="1">IF(WEEKDAY(CD$6,2)&gt;5,"w",IF(ISERROR(VLOOKUP(CD$6,fériés,1,FALSE)),(SUM($H$1:CD$1)&gt;SUM($F$47:$F50))*(SUM($H$1:CD$1)&lt;=SUM($F$47:$F51))*1,"F"))</f>
        <v>w</v>
      </c>
      <c r="CE51" s="65" t="str">
        <f ca="1">IF(WEEKDAY(CE$6,2)&gt;5,"w",IF(ISERROR(VLOOKUP(CE$6,fériés,1,FALSE)),(SUM($H$1:CE$1)&gt;SUM($F$47:$F50))*(SUM($H$1:CE$1)&lt;=SUM($F$47:$F51))*1,"F"))</f>
        <v>w</v>
      </c>
      <c r="CF51" s="65" t="str">
        <f ca="1">IF(WEEKDAY(CF$6,2)&gt;5,"w",IF(ISERROR(VLOOKUP(CF$6,fériés,1,FALSE)),(SUM($H$1:CF$1)&gt;SUM($F$47:$F50))*(SUM($H$1:CF$1)&lt;=SUM($F$47:$F51))*1,"F"))</f>
        <v>w</v>
      </c>
      <c r="CG51" s="65" t="str">
        <f ca="1">IF(WEEKDAY(CG$6,2)&gt;5,"w",IF(ISERROR(VLOOKUP(CG$6,fériés,1,FALSE)),(SUM($H$1:CG$1)&gt;SUM($F$47:$F50))*(SUM($H$1:CG$1)&lt;=SUM($F$47:$F51))*1,"F"))</f>
        <v>w</v>
      </c>
      <c r="CH51" s="65">
        <f ca="1">IF(WEEKDAY(CH$6,2)&gt;5,"w",IF(ISERROR(VLOOKUP(CH$6,fériés,1,FALSE)),(SUM($H$1:CH$1)&gt;SUM($F$47:$F50))*(SUM($H$1:CH$1)&lt;=SUM($F$47:$F51))*1,"F"))</f>
        <v>0</v>
      </c>
      <c r="CI51" s="65">
        <f ca="1">IF(WEEKDAY(CI$6,2)&gt;5,"w",IF(ISERROR(VLOOKUP(CI$6,fériés,1,FALSE)),(SUM($H$1:CI$1)&gt;SUM($F$47:$F50))*(SUM($H$1:CI$1)&lt;=SUM($F$47:$F51))*1,"F"))</f>
        <v>0</v>
      </c>
      <c r="CJ51" s="65">
        <f ca="1">IF(WEEKDAY(CJ$6,2)&gt;5,"w",IF(ISERROR(VLOOKUP(CJ$6,fériés,1,FALSE)),(SUM($H$1:CJ$1)&gt;SUM($F$47:$F50))*(SUM($H$1:CJ$1)&lt;=SUM($F$47:$F51))*1,"F"))</f>
        <v>0</v>
      </c>
      <c r="CK51" s="65">
        <f ca="1">IF(WEEKDAY(CK$6,2)&gt;5,"w",IF(ISERROR(VLOOKUP(CK$6,fériés,1,FALSE)),(SUM($H$1:CK$1)&gt;SUM($F$47:$F50))*(SUM($H$1:CK$1)&lt;=SUM($F$47:$F51))*1,"F"))</f>
        <v>0</v>
      </c>
      <c r="CL51" s="65">
        <f ca="1">IF(WEEKDAY(CL$6,2)&gt;5,"w",IF(ISERROR(VLOOKUP(CL$6,fériés,1,FALSE)),(SUM($H$1:CL$1)&gt;SUM($F$47:$F50))*(SUM($H$1:CL$1)&lt;=SUM($F$47:$F51))*1,"F"))</f>
        <v>0</v>
      </c>
      <c r="CM51" s="65">
        <f ca="1">IF(WEEKDAY(CM$6,2)&gt;5,"w",IF(ISERROR(VLOOKUP(CM$6,fériés,1,FALSE)),(SUM($H$1:CM$1)&gt;SUM($F$47:$F50))*(SUM($H$1:CM$1)&lt;=SUM($F$47:$F51))*1,"F"))</f>
        <v>0</v>
      </c>
      <c r="CN51" s="65">
        <f ca="1">IF(WEEKDAY(CN$6,2)&gt;5,"w",IF(ISERROR(VLOOKUP(CN$6,fériés,1,FALSE)),(SUM($H$1:CN$1)&gt;SUM($F$47:$F50))*(SUM($H$1:CN$1)&lt;=SUM($F$47:$F51))*1,"F"))</f>
        <v>0</v>
      </c>
      <c r="CO51" s="65">
        <f ca="1">IF(WEEKDAY(CO$6,2)&gt;5,"w",IF(ISERROR(VLOOKUP(CO$6,fériés,1,FALSE)),(SUM($H$1:CO$1)&gt;SUM($F$47:$F50))*(SUM($H$1:CO$1)&lt;=SUM($F$47:$F51))*1,"F"))</f>
        <v>0</v>
      </c>
      <c r="CP51" s="65">
        <f ca="1">IF(WEEKDAY(CP$6,2)&gt;5,"w",IF(ISERROR(VLOOKUP(CP$6,fériés,1,FALSE)),(SUM($H$1:CP$1)&gt;SUM($F$47:$F50))*(SUM($H$1:CP$1)&lt;=SUM($F$47:$F51))*1,"F"))</f>
        <v>0</v>
      </c>
      <c r="CQ51" s="65">
        <f ca="1">IF(WEEKDAY(CQ$6,2)&gt;5,"w",IF(ISERROR(VLOOKUP(CQ$6,fériés,1,FALSE)),(SUM($H$1:CQ$1)&gt;SUM($F$47:$F50))*(SUM($H$1:CQ$1)&lt;=SUM($F$47:$F51))*1,"F"))</f>
        <v>0</v>
      </c>
      <c r="CR51" s="65">
        <f ca="1">IF(WEEKDAY(CR$6,2)&gt;5,"w",IF(ISERROR(VLOOKUP(CR$6,fériés,1,FALSE)),(SUM($H$1:CR$1)&gt;SUM($F$47:$F50))*(SUM($H$1:CR$1)&lt;=SUM($F$47:$F51))*1,"F"))</f>
        <v>0</v>
      </c>
      <c r="CS51" s="65">
        <f ca="1">IF(WEEKDAY(CS$6,2)&gt;5,"w",IF(ISERROR(VLOOKUP(CS$6,fériés,1,FALSE)),(SUM($H$1:CS$1)&gt;SUM($F$47:$F50))*(SUM($H$1:CS$1)&lt;=SUM($F$47:$F51))*1,"F"))</f>
        <v>0</v>
      </c>
      <c r="CT51" s="65">
        <f ca="1">IF(WEEKDAY(CT$6,2)&gt;5,"w",IF(ISERROR(VLOOKUP(CT$6,fériés,1,FALSE)),(SUM($H$1:CT$1)&gt;SUM($F$47:$F50))*(SUM($H$1:CT$1)&lt;=SUM($F$47:$F51))*1,"F"))</f>
        <v>0</v>
      </c>
      <c r="CU51" s="65">
        <f ca="1">IF(WEEKDAY(CU$6,2)&gt;5,"w",IF(ISERROR(VLOOKUP(CU$6,fériés,1,FALSE)),(SUM($H$1:CU$1)&gt;SUM($F$47:$F50))*(SUM($H$1:CU$1)&lt;=SUM($F$47:$F51))*1,"F"))</f>
        <v>0</v>
      </c>
      <c r="CV51" s="65">
        <f ca="1">IF(WEEKDAY(CV$6,2)&gt;5,"w",IF(ISERROR(VLOOKUP(CV$6,fériés,1,FALSE)),(SUM($H$1:CV$1)&gt;SUM($F$47:$F50))*(SUM($H$1:CV$1)&lt;=SUM($F$47:$F51))*1,"F"))</f>
        <v>0</v>
      </c>
      <c r="CW51" s="65">
        <f ca="1">IF(WEEKDAY(CW$6,2)&gt;5,"w",IF(ISERROR(VLOOKUP(CW$6,fériés,1,FALSE)),(SUM($H$1:CW$1)&gt;SUM($F$47:$F50))*(SUM($H$1:CW$1)&lt;=SUM($F$47:$F51))*1,"F"))</f>
        <v>0</v>
      </c>
      <c r="CX51" s="65">
        <f ca="1">IF(WEEKDAY(CX$6,2)&gt;5,"w",IF(ISERROR(VLOOKUP(CX$6,fériés,1,FALSE)),(SUM($H$1:CX$1)&gt;SUM($F$47:$F50))*(SUM($H$1:CX$1)&lt;=SUM($F$47:$F51))*1,"F"))</f>
        <v>0</v>
      </c>
      <c r="CY51" s="65">
        <f ca="1">IF(WEEKDAY(CY$6,2)&gt;5,"w",IF(ISERROR(VLOOKUP(CY$6,fériés,1,FALSE)),(SUM($H$1:CY$1)&gt;SUM($F$47:$F50))*(SUM($H$1:CY$1)&lt;=SUM($F$47:$F51))*1,"F"))</f>
        <v>0</v>
      </c>
      <c r="CZ51" s="65">
        <f ca="1">IF(WEEKDAY(CZ$6,2)&gt;5,"w",IF(ISERROR(VLOOKUP(CZ$6,fériés,1,FALSE)),(SUM($H$1:CZ$1)&gt;SUM($F$47:$F50))*(SUM($H$1:CZ$1)&lt;=SUM($F$47:$F51))*1,"F"))</f>
        <v>0</v>
      </c>
      <c r="DA51" s="65">
        <f ca="1">IF(WEEKDAY(DA$6,2)&gt;5,"w",IF(ISERROR(VLOOKUP(DA$6,fériés,1,FALSE)),(SUM($H$1:DA$1)&gt;SUM($F$47:$F50))*(SUM($H$1:DA$1)&lt;=SUM($F$47:$F51))*1,"F"))</f>
        <v>0</v>
      </c>
      <c r="DB51" s="65">
        <f ca="1">IF(WEEKDAY(DB$6,2)&gt;5,"w",IF(ISERROR(VLOOKUP(DB$6,fériés,1,FALSE)),(SUM($H$1:DB$1)&gt;SUM($F$47:$F50))*(SUM($H$1:DB$1)&lt;=SUM($F$47:$F51))*1,"F"))</f>
        <v>0</v>
      </c>
      <c r="DC51" s="65">
        <f ca="1">IF(WEEKDAY(DC$6,2)&gt;5,"w",IF(ISERROR(VLOOKUP(DC$6,fériés,1,FALSE)),(SUM($H$1:DC$1)&gt;SUM($F$47:$F50))*(SUM($H$1:DC$1)&lt;=SUM($F$47:$F51))*1,"F"))</f>
        <v>0</v>
      </c>
      <c r="DD51" s="65">
        <f ca="1">IF(WEEKDAY(DD$6,2)&gt;5,"w",IF(ISERROR(VLOOKUP(DD$6,fériés,1,FALSE)),(SUM($H$1:DD$1)&gt;SUM($F$47:$F50))*(SUM($H$1:DD$1)&lt;=SUM($F$47:$F51))*1,"F"))</f>
        <v>0</v>
      </c>
      <c r="DE51" s="65">
        <f ca="1">IF(WEEKDAY(DE$6,2)&gt;5,"w",IF(ISERROR(VLOOKUP(DE$6,fériés,1,FALSE)),(SUM($H$1:DE$1)&gt;SUM($F$47:$F50))*(SUM($H$1:DE$1)&lt;=SUM($F$47:$F51))*1,"F"))</f>
        <v>0</v>
      </c>
      <c r="DF51" s="65">
        <f ca="1">IF(WEEKDAY(DF$6,2)&gt;5,"w",IF(ISERROR(VLOOKUP(DF$6,fériés,1,FALSE)),(SUM($H$1:DF$1)&gt;SUM($F$47:$F50))*(SUM($H$1:DF$1)&lt;=SUM($F$47:$F51))*1,"F"))</f>
        <v>0</v>
      </c>
      <c r="DG51" s="65">
        <f ca="1">IF(WEEKDAY(DG$6,2)&gt;5,"w",IF(ISERROR(VLOOKUP(DG$6,fériés,1,FALSE)),(SUM($H$1:DG$1)&gt;SUM($F$47:$F50))*(SUM($H$1:DG$1)&lt;=SUM($F$47:$F51))*1,"F"))</f>
        <v>0</v>
      </c>
      <c r="DH51" s="65">
        <f ca="1">IF(WEEKDAY(DH$6,2)&gt;5,"w",IF(ISERROR(VLOOKUP(DH$6,fériés,1,FALSE)),(SUM($H$1:DH$1)&gt;SUM($F$47:$F50))*(SUM($H$1:DH$1)&lt;=SUM($F$47:$F51))*1,"F"))</f>
        <v>0</v>
      </c>
      <c r="DI51" s="65">
        <f ca="1">IF(WEEKDAY(DI$6,2)&gt;5,"w",IF(ISERROR(VLOOKUP(DI$6,fériés,1,FALSE)),(SUM($H$1:DI$1)&gt;SUM($F$47:$F50))*(SUM($H$1:DI$1)&lt;=SUM($F$47:$F51))*1,"F"))</f>
        <v>0</v>
      </c>
      <c r="DJ51" s="65">
        <f ca="1">IF(WEEKDAY(DJ$6,2)&gt;5,"w",IF(ISERROR(VLOOKUP(DJ$6,fériés,1,FALSE)),(SUM($H$1:DJ$1)&gt;SUM($F$47:$F50))*(SUM($H$1:DJ$1)&lt;=SUM($F$47:$F51))*1,"F"))</f>
        <v>0</v>
      </c>
      <c r="DK51" s="65">
        <f ca="1">IF(WEEKDAY(DK$6,2)&gt;5,"w",IF(ISERROR(VLOOKUP(DK$6,fériés,1,FALSE)),(SUM($H$1:DK$1)&gt;SUM($F$47:$F50))*(SUM($H$1:DK$1)&lt;=SUM($F$47:$F51))*1,"F"))</f>
        <v>0</v>
      </c>
      <c r="DL51" s="65">
        <f ca="1">IF(WEEKDAY(DL$6,2)&gt;5,"w",IF(ISERROR(VLOOKUP(DL$6,fériés,1,FALSE)),(SUM($H$1:DL$1)&gt;SUM($F$47:$F50))*(SUM($H$1:DL$1)&lt;=SUM($F$47:$F51))*1,"F"))</f>
        <v>0</v>
      </c>
      <c r="DM51" s="65">
        <f ca="1">IF(WEEKDAY(DM$6,2)&gt;5,"w",IF(ISERROR(VLOOKUP(DM$6,fériés,1,FALSE)),(SUM($H$1:DM$1)&gt;SUM($F$47:$F50))*(SUM($H$1:DM$1)&lt;=SUM($F$47:$F51))*1,"F"))</f>
        <v>0</v>
      </c>
      <c r="DN51" s="65">
        <f ca="1">IF(WEEKDAY(DN$6,2)&gt;5,"w",IF(ISERROR(VLOOKUP(DN$6,fériés,1,FALSE)),(SUM($H$1:DN$1)&gt;SUM($F$47:$F50))*(SUM($H$1:DN$1)&lt;=SUM($F$47:$F51))*1,"F"))</f>
        <v>0</v>
      </c>
      <c r="DO51" s="65">
        <f ca="1">IF(WEEKDAY(DO$6,2)&gt;5,"w",IF(ISERROR(VLOOKUP(DO$6,fériés,1,FALSE)),(SUM($H$1:DO$1)&gt;SUM($F$47:$F50))*(SUM($H$1:DO$1)&lt;=SUM($F$47:$F51))*1,"F"))</f>
        <v>0</v>
      </c>
      <c r="DP51" s="65">
        <f ca="1">IF(WEEKDAY(DP$6,2)&gt;5,"w",IF(ISERROR(VLOOKUP(DP$6,fériés,1,FALSE)),(SUM($H$1:DP$1)&gt;SUM($F$47:$F50))*(SUM($H$1:DP$1)&lt;=SUM($F$47:$F51))*1,"F"))</f>
        <v>0</v>
      </c>
      <c r="DQ51" s="65">
        <f ca="1">IF(WEEKDAY(DQ$6,2)&gt;5,"w",IF(ISERROR(VLOOKUP(DQ$6,fériés,1,FALSE)),(SUM($H$1:DQ$1)&gt;SUM($F$47:$F50))*(SUM($H$1:DQ$1)&lt;=SUM($F$47:$F51))*1,"F"))</f>
        <v>0</v>
      </c>
      <c r="DR51" s="65">
        <f ca="1">IF(WEEKDAY(DR$6,2)&gt;5,"w",IF(ISERROR(VLOOKUP(DR$6,fériés,1,FALSE)),(SUM($H$1:DR$1)&gt;SUM($F$47:$F50))*(SUM($H$1:DR$1)&lt;=SUM($F$47:$F51))*1,"F"))</f>
        <v>0</v>
      </c>
      <c r="DS51" s="65">
        <f ca="1">IF(WEEKDAY(DS$6,2)&gt;5,"w",IF(ISERROR(VLOOKUP(DS$6,fériés,1,FALSE)),(SUM($H$1:DS$1)&gt;SUM($F$47:$F50))*(SUM($H$1:DS$1)&lt;=SUM($F$47:$F51))*1,"F"))</f>
        <v>0</v>
      </c>
      <c r="DT51" s="65">
        <f ca="1">IF(WEEKDAY(DT$6,2)&gt;5,"w",IF(ISERROR(VLOOKUP(DT$6,fériés,1,FALSE)),(SUM($H$1:DT$1)&gt;SUM($F$47:$F50))*(SUM($H$1:DT$1)&lt;=SUM($F$47:$F51))*1,"F"))</f>
        <v>0</v>
      </c>
      <c r="DU51" s="65">
        <f ca="1">IF(WEEKDAY(DU$6,2)&gt;5,"w",IF(ISERROR(VLOOKUP(DU$6,fériés,1,FALSE)),(SUM($H$1:DU$1)&gt;SUM($F$47:$F50))*(SUM($H$1:DU$1)&lt;=SUM($F$47:$F51))*1,"F"))</f>
        <v>0</v>
      </c>
      <c r="DV51" s="65">
        <f ca="1">IF(WEEKDAY(DV$6,2)&gt;5,"w",IF(ISERROR(VLOOKUP(DV$6,fériés,1,FALSE)),(SUM($H$1:DV$1)&gt;SUM($F$47:$F50))*(SUM($H$1:DV$1)&lt;=SUM($F$47:$F51))*1,"F"))</f>
        <v>0</v>
      </c>
      <c r="DW51" s="65">
        <f ca="1">IF(WEEKDAY(DW$6,2)&gt;5,"w",IF(ISERROR(VLOOKUP(DW$6,fériés,1,FALSE)),(SUM($H$1:DW$1)&gt;SUM($F$47:$F50))*(SUM($H$1:DW$1)&lt;=SUM($F$47:$F51))*1,"F"))</f>
        <v>0</v>
      </c>
      <c r="DX51" s="65">
        <f ca="1">IF(WEEKDAY(DX$6,2)&gt;5,"w",IF(ISERROR(VLOOKUP(DX$6,fériés,1,FALSE)),(SUM($H$1:DX$1)&gt;SUM($F$47:$F50))*(SUM($H$1:DX$1)&lt;=SUM($F$47:$F51))*1,"F"))</f>
        <v>0</v>
      </c>
      <c r="DY51" s="65">
        <f ca="1">IF(WEEKDAY(DY$6,2)&gt;5,"w",IF(ISERROR(VLOOKUP(DY$6,fériés,1,FALSE)),(SUM($H$1:DY$1)&gt;SUM($F$47:$F50))*(SUM($H$1:DY$1)&lt;=SUM($F$47:$F51))*1,"F"))</f>
        <v>0</v>
      </c>
      <c r="DZ51" s="65">
        <f ca="1">IF(WEEKDAY(DZ$6,2)&gt;5,"w",IF(ISERROR(VLOOKUP(DZ$6,fériés,1,FALSE)),(SUM($H$1:DZ$1)&gt;SUM($F$47:$F50))*(SUM($H$1:DZ$1)&lt;=SUM($F$47:$F51))*1,"F"))</f>
        <v>0</v>
      </c>
      <c r="EA51" s="65">
        <f ca="1">IF(WEEKDAY(EA$6,2)&gt;5,"w",IF(ISERROR(VLOOKUP(EA$6,fériés,1,FALSE)),(SUM($H$1:EA$1)&gt;SUM($F$47:$F50))*(SUM($H$1:EA$1)&lt;=SUM($F$47:$F51))*1,"F"))</f>
        <v>0</v>
      </c>
      <c r="EB51" s="65">
        <f ca="1">IF(WEEKDAY(EB$6,2)&gt;5,"w",IF(ISERROR(VLOOKUP(EB$6,fériés,1,FALSE)),(SUM($H$1:EB$1)&gt;SUM($F$47:$F50))*(SUM($H$1:EB$1)&lt;=SUM($F$47:$F51))*1,"F"))</f>
        <v>0</v>
      </c>
      <c r="EC51" s="65">
        <f ca="1">IF(WEEKDAY(EC$6,2)&gt;5,"w",IF(ISERROR(VLOOKUP(EC$6,fériés,1,FALSE)),(SUM($H$1:EC$1)&gt;SUM($F$47:$F50))*(SUM($H$1:EC$1)&lt;=SUM($F$47:$F51))*1,"F"))</f>
        <v>0</v>
      </c>
      <c r="ED51" s="65">
        <f ca="1">IF(WEEKDAY(ED$6,2)&gt;5,"w",IF(ISERROR(VLOOKUP(ED$6,fériés,1,FALSE)),(SUM($H$1:ED$1)&gt;SUM($F$47:$F50))*(SUM($H$1:ED$1)&lt;=SUM($F$47:$F51))*1,"F"))</f>
        <v>0</v>
      </c>
      <c r="EE51" s="65">
        <f ca="1">IF(WEEKDAY(EE$6,2)&gt;5,"w",IF(ISERROR(VLOOKUP(EE$6,fériés,1,FALSE)),(SUM($H$1:EE$1)&gt;SUM($F$47:$F50))*(SUM($H$1:EE$1)&lt;=SUM($F$47:$F51))*1,"F"))</f>
        <v>0</v>
      </c>
      <c r="EF51" s="65" t="str">
        <f ca="1">IF(WEEKDAY(EF$6,2)&gt;5,"w",IF(ISERROR(VLOOKUP(EF$6,fériés,1,FALSE)),(SUM($H$1:EF$1)&gt;SUM($F$47:$F50))*(SUM($H$1:EF$1)&lt;=SUM($F$47:$F51))*1,"F"))</f>
        <v>w</v>
      </c>
      <c r="EG51" s="65" t="str">
        <f ca="1">IF(WEEKDAY(EG$6,2)&gt;5,"w",IF(ISERROR(VLOOKUP(EG$6,fériés,1,FALSE)),(SUM($H$1:EG$1)&gt;SUM($F$47:$F50))*(SUM($H$1:EG$1)&lt;=SUM($F$47:$F51))*1,"F"))</f>
        <v>w</v>
      </c>
      <c r="EH51" s="65" t="str">
        <f ca="1">IF(WEEKDAY(EH$6,2)&gt;5,"w",IF(ISERROR(VLOOKUP(EH$6,fériés,1,FALSE)),(SUM($H$1:EH$1)&gt;SUM($F$47:$F50))*(SUM($H$1:EH$1)&lt;=SUM($F$47:$F51))*1,"F"))</f>
        <v>w</v>
      </c>
      <c r="EI51" s="65" t="str">
        <f ca="1">IF(WEEKDAY(EI$6,2)&gt;5,"w",IF(ISERROR(VLOOKUP(EI$6,fériés,1,FALSE)),(SUM($H$1:EI$1)&gt;SUM($F$47:$F50))*(SUM($H$1:EI$1)&lt;=SUM($F$47:$F51))*1,"F"))</f>
        <v>w</v>
      </c>
      <c r="EJ51" s="65" t="str">
        <f ca="1">IF(WEEKDAY(EJ$6,2)&gt;5,"w",IF(ISERROR(VLOOKUP(EJ$6,fériés,1,FALSE)),(SUM($H$1:EJ$1)&gt;SUM($F$47:$F50))*(SUM($H$1:EJ$1)&lt;=SUM($F$47:$F51))*1,"F"))</f>
        <v>w</v>
      </c>
      <c r="EK51" s="65" t="str">
        <f ca="1">IF(WEEKDAY(EK$6,2)&gt;5,"w",IF(ISERROR(VLOOKUP(EK$6,fériés,1,FALSE)),(SUM($H$1:EK$1)&gt;SUM($F$47:$F50))*(SUM($H$1:EK$1)&lt;=SUM($F$47:$F51))*1,"F"))</f>
        <v>w</v>
      </c>
      <c r="EL51" s="65" t="str">
        <f ca="1">IF(WEEKDAY(EL$6,2)&gt;5,"w",IF(ISERROR(VLOOKUP(EL$6,fériés,1,FALSE)),(SUM($H$1:EL$1)&gt;SUM($F$47:$F50))*(SUM($H$1:EL$1)&lt;=SUM($F$47:$F51))*1,"F"))</f>
        <v>w</v>
      </c>
      <c r="EM51" s="65" t="str">
        <f ca="1">IF(WEEKDAY(EM$6,2)&gt;5,"w",IF(ISERROR(VLOOKUP(EM$6,fériés,1,FALSE)),(SUM($H$1:EM$1)&gt;SUM($F$47:$F50))*(SUM($H$1:EM$1)&lt;=SUM($F$47:$F51))*1,"F"))</f>
        <v>w</v>
      </c>
      <c r="EN51" s="65" t="str">
        <f ca="1">IF(WEEKDAY(EN$6,2)&gt;5,"w",IF(ISERROR(VLOOKUP(EN$6,fériés,1,FALSE)),(SUM($H$1:EN$1)&gt;SUM($F$47:$F50))*(SUM($H$1:EN$1)&lt;=SUM($F$47:$F51))*1,"F"))</f>
        <v>w</v>
      </c>
      <c r="EO51" s="65" t="str">
        <f ca="1">IF(WEEKDAY(EO$6,2)&gt;5,"w",IF(ISERROR(VLOOKUP(EO$6,fériés,1,FALSE)),(SUM($H$1:EO$1)&gt;SUM($F$47:$F50))*(SUM($H$1:EO$1)&lt;=SUM($F$47:$F51))*1,"F"))</f>
        <v>w</v>
      </c>
      <c r="EP51" s="65" t="str">
        <f ca="1">IF(WEEKDAY(EP$6,2)&gt;5,"w",IF(ISERROR(VLOOKUP(EP$6,fériés,1,FALSE)),(SUM($H$1:EP$1)&gt;SUM($F$47:$F50))*(SUM($H$1:EP$1)&lt;=SUM($F$47:$F51))*1,"F"))</f>
        <v>w</v>
      </c>
      <c r="EQ51" s="65" t="str">
        <f ca="1">IF(WEEKDAY(EQ$6,2)&gt;5,"w",IF(ISERROR(VLOOKUP(EQ$6,fériés,1,FALSE)),(SUM($H$1:EQ$1)&gt;SUM($F$47:$F50))*(SUM($H$1:EQ$1)&lt;=SUM($F$47:$F51))*1,"F"))</f>
        <v>w</v>
      </c>
      <c r="ER51" s="65" t="str">
        <f ca="1">IF(WEEKDAY(ER$6,2)&gt;5,"w",IF(ISERROR(VLOOKUP(ER$6,fériés,1,FALSE)),(SUM($H$1:ER$1)&gt;SUM($F$47:$F50))*(SUM($H$1:ER$1)&lt;=SUM($F$47:$F51))*1,"F"))</f>
        <v>w</v>
      </c>
      <c r="ES51" s="65" t="str">
        <f ca="1">IF(WEEKDAY(ES$6,2)&gt;5,"w",IF(ISERROR(VLOOKUP(ES$6,fériés,1,FALSE)),(SUM($H$1:ES$1)&gt;SUM($F$47:$F50))*(SUM($H$1:ES$1)&lt;=SUM($F$47:$F51))*1,"F"))</f>
        <v>w</v>
      </c>
      <c r="ET51" s="65" t="str">
        <f ca="1">IF(WEEKDAY(ET$6,2)&gt;5,"w",IF(ISERROR(VLOOKUP(ET$6,fériés,1,FALSE)),(SUM($H$1:ET$1)&gt;SUM($F$47:$F50))*(SUM($H$1:ET$1)&lt;=SUM($F$47:$F51))*1,"F"))</f>
        <v>w</v>
      </c>
      <c r="EU51" s="65" t="str">
        <f ca="1">IF(WEEKDAY(EU$6,2)&gt;5,"w",IF(ISERROR(VLOOKUP(EU$6,fériés,1,FALSE)),(SUM($H$1:EU$1)&gt;SUM($F$47:$F50))*(SUM($H$1:EU$1)&lt;=SUM($F$47:$F51))*1,"F"))</f>
        <v>w</v>
      </c>
      <c r="EV51" s="65" t="str">
        <f ca="1">IF(WEEKDAY(EV$6,2)&gt;5,"w",IF(ISERROR(VLOOKUP(EV$6,fériés,1,FALSE)),(SUM($H$1:EV$1)&gt;SUM($F$47:$F50))*(SUM($H$1:EV$1)&lt;=SUM($F$47:$F51))*1,"F"))</f>
        <v>w</v>
      </c>
      <c r="EW51" s="65" t="str">
        <f ca="1">IF(WEEKDAY(EW$6,2)&gt;5,"w",IF(ISERROR(VLOOKUP(EW$6,fériés,1,FALSE)),(SUM($H$1:EW$1)&gt;SUM($F$47:$F50))*(SUM($H$1:EW$1)&lt;=SUM($F$47:$F51))*1,"F"))</f>
        <v>w</v>
      </c>
      <c r="EX51" s="65" t="str">
        <f ca="1">IF(WEEKDAY(EX$6,2)&gt;5,"w",IF(ISERROR(VLOOKUP(EX$6,fériés,1,FALSE)),(SUM($H$1:EX$1)&gt;SUM($F$47:$F50))*(SUM($H$1:EX$1)&lt;=SUM($F$47:$F51))*1,"F"))</f>
        <v>w</v>
      </c>
      <c r="EY51" s="65" t="str">
        <f ca="1">IF(WEEKDAY(EY$6,2)&gt;5,"w",IF(ISERROR(VLOOKUP(EY$6,fériés,1,FALSE)),(SUM($H$1:EY$1)&gt;SUM($F$47:$F50))*(SUM($H$1:EY$1)&lt;=SUM($F$47:$F51))*1,"F"))</f>
        <v>w</v>
      </c>
      <c r="EZ51" s="65">
        <f ca="1">IF(WEEKDAY(EZ$6,2)&gt;5,"w",IF(ISERROR(VLOOKUP(EZ$6,fériés,1,FALSE)),(SUM($H$1:EZ$1)&gt;SUM($F$47:$F50))*(SUM($H$1:EZ$1)&lt;=SUM($F$47:$F51))*1,"F"))</f>
        <v>0</v>
      </c>
      <c r="FA51" s="65">
        <f ca="1">IF(WEEKDAY(FA$6,2)&gt;5,"w",IF(ISERROR(VLOOKUP(FA$6,fériés,1,FALSE)),(SUM($H$1:FA$1)&gt;SUM($F$47:$F50))*(SUM($H$1:FA$1)&lt;=SUM($F$47:$F51))*1,"F"))</f>
        <v>0</v>
      </c>
      <c r="FB51" s="65">
        <f ca="1">IF(WEEKDAY(FB$6,2)&gt;5,"w",IF(ISERROR(VLOOKUP(FB$6,fériés,1,FALSE)),(SUM($H$1:FB$1)&gt;SUM($F$47:$F50))*(SUM($H$1:FB$1)&lt;=SUM($F$47:$F51))*1,"F"))</f>
        <v>0</v>
      </c>
      <c r="FC51" s="65">
        <f ca="1">IF(WEEKDAY(FC$6,2)&gt;5,"w",IF(ISERROR(VLOOKUP(FC$6,fériés,1,FALSE)),(SUM($H$1:FC$1)&gt;SUM($F$47:$F50))*(SUM($H$1:FC$1)&lt;=SUM($F$47:$F51))*1,"F"))</f>
        <v>0</v>
      </c>
      <c r="FD51" s="65">
        <f ca="1">IF(WEEKDAY(FD$6,2)&gt;5,"w",IF(ISERROR(VLOOKUP(FD$6,fériés,1,FALSE)),(SUM($H$1:FD$1)&gt;SUM($F$47:$F50))*(SUM($H$1:FD$1)&lt;=SUM($F$47:$F51))*1,"F"))</f>
        <v>0</v>
      </c>
      <c r="FE51" s="65">
        <f ca="1">IF(WEEKDAY(FE$6,2)&gt;5,"w",IF(ISERROR(VLOOKUP(FE$6,fériés,1,FALSE)),(SUM($H$1:FE$1)&gt;SUM($F$47:$F50))*(SUM($H$1:FE$1)&lt;=SUM($F$47:$F51))*1,"F"))</f>
        <v>0</v>
      </c>
      <c r="FF51" s="65">
        <f ca="1">IF(WEEKDAY(FF$6,2)&gt;5,"w",IF(ISERROR(VLOOKUP(FF$6,fériés,1,FALSE)),(SUM($H$1:FF$1)&gt;SUM($F$47:$F50))*(SUM($H$1:FF$1)&lt;=SUM($F$47:$F51))*1,"F"))</f>
        <v>0</v>
      </c>
      <c r="FG51" s="65">
        <f ca="1">IF(WEEKDAY(FG$6,2)&gt;5,"w",IF(ISERROR(VLOOKUP(FG$6,fériés,1,FALSE)),(SUM($H$1:FG$1)&gt;SUM($F$47:$F50))*(SUM($H$1:FG$1)&lt;=SUM($F$47:$F51))*1,"F"))</f>
        <v>0</v>
      </c>
      <c r="FH51" s="65">
        <f ca="1">IF(WEEKDAY(FH$6,2)&gt;5,"w",IF(ISERROR(VLOOKUP(FH$6,fériés,1,FALSE)),(SUM($H$1:FH$1)&gt;SUM($F$47:$F50))*(SUM($H$1:FH$1)&lt;=SUM($F$47:$F51))*1,"F"))</f>
        <v>0</v>
      </c>
      <c r="FI51" s="65">
        <f ca="1">IF(WEEKDAY(FI$6,2)&gt;5,"w",IF(ISERROR(VLOOKUP(FI$6,fériés,1,FALSE)),(SUM($H$1:FI$1)&gt;SUM($F$47:$F50))*(SUM($H$1:FI$1)&lt;=SUM($F$47:$F51))*1,"F"))</f>
        <v>0</v>
      </c>
      <c r="FJ51" s="65">
        <f ca="1">IF(WEEKDAY(FJ$6,2)&gt;5,"w",IF(ISERROR(VLOOKUP(FJ$6,fériés,1,FALSE)),(SUM($H$1:FJ$1)&gt;SUM($F$47:$F50))*(SUM($H$1:FJ$1)&lt;=SUM($F$47:$F51))*1,"F"))</f>
        <v>0</v>
      </c>
      <c r="FK51" s="65">
        <f ca="1">IF(WEEKDAY(FK$6,2)&gt;5,"w",IF(ISERROR(VLOOKUP(FK$6,fériés,1,FALSE)),(SUM($H$1:FK$1)&gt;SUM($F$47:$F50))*(SUM($H$1:FK$1)&lt;=SUM($F$47:$F51))*1,"F"))</f>
        <v>0</v>
      </c>
      <c r="FL51" s="65">
        <f ca="1">IF(WEEKDAY(FL$6,2)&gt;5,"w",IF(ISERROR(VLOOKUP(FL$6,fériés,1,FALSE)),(SUM($H$1:FL$1)&gt;SUM($F$47:$F50))*(SUM($H$1:FL$1)&lt;=SUM($F$47:$F51))*1,"F"))</f>
        <v>0</v>
      </c>
      <c r="FM51" s="65">
        <f ca="1">IF(WEEKDAY(FM$6,2)&gt;5,"w",IF(ISERROR(VLOOKUP(FM$6,fériés,1,FALSE)),(SUM($H$1:FM$1)&gt;SUM($F$47:$F50))*(SUM($H$1:FM$1)&lt;=SUM($F$47:$F51))*1,"F"))</f>
        <v>0</v>
      </c>
      <c r="FN51" s="65">
        <f ca="1">IF(WEEKDAY(FN$6,2)&gt;5,"w",IF(ISERROR(VLOOKUP(FN$6,fériés,1,FALSE)),(SUM($H$1:FN$1)&gt;SUM($F$47:$F50))*(SUM($H$1:FN$1)&lt;=SUM($F$47:$F51))*1,"F"))</f>
        <v>0</v>
      </c>
      <c r="FO51" s="65">
        <f ca="1">IF(WEEKDAY(FO$6,2)&gt;5,"w",IF(ISERROR(VLOOKUP(FO$6,fériés,1,FALSE)),(SUM($H$1:FO$1)&gt;SUM($F$47:$F50))*(SUM($H$1:FO$1)&lt;=SUM($F$47:$F51))*1,"F"))</f>
        <v>0</v>
      </c>
      <c r="FP51" s="65">
        <f ca="1">IF(WEEKDAY(FP$6,2)&gt;5,"w",IF(ISERROR(VLOOKUP(FP$6,fériés,1,FALSE)),(SUM($H$1:FP$1)&gt;SUM($F$47:$F50))*(SUM($H$1:FP$1)&lt;=SUM($F$47:$F51))*1,"F"))</f>
        <v>0</v>
      </c>
      <c r="FQ51" s="65">
        <f ca="1">IF(WEEKDAY(FQ$6,2)&gt;5,"w",IF(ISERROR(VLOOKUP(FQ$6,fériés,1,FALSE)),(SUM($H$1:FQ$1)&gt;SUM($F$47:$F50))*(SUM($H$1:FQ$1)&lt;=SUM($F$47:$F51))*1,"F"))</f>
        <v>0</v>
      </c>
      <c r="FR51" s="65">
        <f ca="1">IF(WEEKDAY(FR$6,2)&gt;5,"w",IF(ISERROR(VLOOKUP(FR$6,fériés,1,FALSE)),(SUM($H$1:FR$1)&gt;SUM($F$47:$F50))*(SUM($H$1:FR$1)&lt;=SUM($F$47:$F51))*1,"F"))</f>
        <v>0</v>
      </c>
      <c r="FS51" s="65">
        <f ca="1">IF(WEEKDAY(FS$6,2)&gt;5,"w",IF(ISERROR(VLOOKUP(FS$6,fériés,1,FALSE)),(SUM($H$1:FS$1)&gt;SUM($F$47:$F50))*(SUM($H$1:FS$1)&lt;=SUM($F$47:$F51))*1,"F"))</f>
        <v>0</v>
      </c>
      <c r="FT51" s="65">
        <f ca="1">IF(WEEKDAY(FT$6,2)&gt;5,"w",IF(ISERROR(VLOOKUP(FT$6,fériés,1,FALSE)),(SUM($H$1:FT$1)&gt;SUM($F$47:$F50))*(SUM($H$1:FT$1)&lt;=SUM($F$47:$F51))*1,"F"))</f>
        <v>0</v>
      </c>
      <c r="FU51" s="65">
        <f ca="1">IF(WEEKDAY(FU$6,2)&gt;5,"w",IF(ISERROR(VLOOKUP(FU$6,fériés,1,FALSE)),(SUM($H$1:FU$1)&gt;SUM($F$47:$F50))*(SUM($H$1:FU$1)&lt;=SUM($F$47:$F51))*1,"F"))</f>
        <v>0</v>
      </c>
      <c r="FV51" s="65">
        <f ca="1">IF(WEEKDAY(FV$6,2)&gt;5,"w",IF(ISERROR(VLOOKUP(FV$6,fériés,1,FALSE)),(SUM($H$1:FV$1)&gt;SUM($F$47:$F50))*(SUM($H$1:FV$1)&lt;=SUM($F$47:$F51))*1,"F"))</f>
        <v>0</v>
      </c>
      <c r="FW51" s="65">
        <f ca="1">IF(WEEKDAY(FW$6,2)&gt;5,"w",IF(ISERROR(VLOOKUP(FW$6,fériés,1,FALSE)),(SUM($H$1:FW$1)&gt;SUM($F$47:$F50))*(SUM($H$1:FW$1)&lt;=SUM($F$47:$F51))*1,"F"))</f>
        <v>0</v>
      </c>
      <c r="FX51" s="65">
        <f ca="1">IF(WEEKDAY(FX$6,2)&gt;5,"w",IF(ISERROR(VLOOKUP(FX$6,fériés,1,FALSE)),(SUM($H$1:FX$1)&gt;SUM($F$47:$F50))*(SUM($H$1:FX$1)&lt;=SUM($F$47:$F51))*1,"F"))</f>
        <v>0</v>
      </c>
      <c r="FY51" s="65">
        <f ca="1">IF(WEEKDAY(FY$6,2)&gt;5,"w",IF(ISERROR(VLOOKUP(FY$6,fériés,1,FALSE)),(SUM($H$1:FY$1)&gt;SUM($F$47:$F50))*(SUM($H$1:FY$1)&lt;=SUM($F$47:$F51))*1,"F"))</f>
        <v>0</v>
      </c>
      <c r="FZ51" s="65">
        <f ca="1">IF(WEEKDAY(FZ$6,2)&gt;5,"w",IF(ISERROR(VLOOKUP(FZ$6,fériés,1,FALSE)),(SUM($H$1:FZ$1)&gt;SUM($F$47:$F50))*(SUM($H$1:FZ$1)&lt;=SUM($F$47:$F51))*1,"F"))</f>
        <v>0</v>
      </c>
      <c r="GA51" s="65">
        <f ca="1">IF(WEEKDAY(GA$6,2)&gt;5,"w",IF(ISERROR(VLOOKUP(GA$6,fériés,1,FALSE)),(SUM($H$1:GA$1)&gt;SUM($F$47:$F50))*(SUM($H$1:GA$1)&lt;=SUM($F$47:$F51))*1,"F"))</f>
        <v>0</v>
      </c>
      <c r="GB51" s="65">
        <f ca="1">IF(WEEKDAY(GB$6,2)&gt;5,"w",IF(ISERROR(VLOOKUP(GB$6,fériés,1,FALSE)),(SUM($H$1:GB$1)&gt;SUM($F$47:$F50))*(SUM($H$1:GB$1)&lt;=SUM($F$47:$F51))*1,"F"))</f>
        <v>0</v>
      </c>
      <c r="GC51" s="65">
        <f ca="1">IF(WEEKDAY(GC$6,2)&gt;5,"w",IF(ISERROR(VLOOKUP(GC$6,fériés,1,FALSE)),(SUM($H$1:GC$1)&gt;SUM($F$47:$F50))*(SUM($H$1:GC$1)&lt;=SUM($F$47:$F51))*1,"F"))</f>
        <v>0</v>
      </c>
      <c r="GD51" s="65">
        <f ca="1">IF(WEEKDAY(GD$6,2)&gt;5,"w",IF(ISERROR(VLOOKUP(GD$6,fériés,1,FALSE)),(SUM($H$1:GD$1)&gt;SUM($F$47:$F50))*(SUM($H$1:GD$1)&lt;=SUM($F$47:$F51))*1,"F"))</f>
        <v>0</v>
      </c>
      <c r="GE51" s="65">
        <f ca="1">IF(WEEKDAY(GE$6,2)&gt;5,"w",IF(ISERROR(VLOOKUP(GE$6,fériés,1,FALSE)),(SUM($H$1:GE$1)&gt;SUM($F$47:$F50))*(SUM($H$1:GE$1)&lt;=SUM($F$47:$F51))*1,"F"))</f>
        <v>0</v>
      </c>
      <c r="GF51" s="65">
        <f ca="1">IF(WEEKDAY(GF$6,2)&gt;5,"w",IF(ISERROR(VLOOKUP(GF$6,fériés,1,FALSE)),(SUM($H$1:GF$1)&gt;SUM($F$47:$F50))*(SUM($H$1:GF$1)&lt;=SUM($F$47:$F51))*1,"F"))</f>
        <v>0</v>
      </c>
      <c r="GG51" s="65">
        <f ca="1">IF(WEEKDAY(GG$6,2)&gt;5,"w",IF(ISERROR(VLOOKUP(GG$6,fériés,1,FALSE)),(SUM($H$1:GG$1)&gt;SUM($F$47:$F50))*(SUM($H$1:GG$1)&lt;=SUM($F$47:$F51))*1,"F"))</f>
        <v>0</v>
      </c>
      <c r="GH51" s="65">
        <f ca="1">IF(WEEKDAY(GH$6,2)&gt;5,"w",IF(ISERROR(VLOOKUP(GH$6,fériés,1,FALSE)),(SUM($H$1:GH$1)&gt;SUM($F$47:$F50))*(SUM($H$1:GH$1)&lt;=SUM($F$47:$F51))*1,"F"))</f>
        <v>0</v>
      </c>
      <c r="GI51" s="65">
        <f ca="1">IF(WEEKDAY(GI$6,2)&gt;5,"w",IF(ISERROR(VLOOKUP(GI$6,fériés,1,FALSE)),(SUM($H$1:GI$1)&gt;SUM($F$47:$F50))*(SUM($H$1:GI$1)&lt;=SUM($F$47:$F51))*1,"F"))</f>
        <v>0</v>
      </c>
      <c r="GJ51" s="65">
        <f ca="1">IF(WEEKDAY(GJ$6,2)&gt;5,"w",IF(ISERROR(VLOOKUP(GJ$6,fériés,1,FALSE)),(SUM($H$1:GJ$1)&gt;SUM($F$47:$F50))*(SUM($H$1:GJ$1)&lt;=SUM($F$47:$F51))*1,"F"))</f>
        <v>0</v>
      </c>
      <c r="GK51" s="65">
        <f ca="1">IF(WEEKDAY(GK$6,2)&gt;5,"w",IF(ISERROR(VLOOKUP(GK$6,fériés,1,FALSE)),(SUM($H$1:GK$1)&gt;SUM($F$47:$F50))*(SUM($H$1:GK$1)&lt;=SUM($F$47:$F51))*1,"F"))</f>
        <v>0</v>
      </c>
      <c r="GL51" s="65">
        <f ca="1">IF(WEEKDAY(GL$6,2)&gt;5,"w",IF(ISERROR(VLOOKUP(GL$6,fériés,1,FALSE)),(SUM($H$1:GL$1)&gt;SUM($F$47:$F50))*(SUM($H$1:GL$1)&lt;=SUM($F$47:$F51))*1,"F"))</f>
        <v>0</v>
      </c>
      <c r="GM51" s="65">
        <f ca="1">IF(WEEKDAY(GM$6,2)&gt;5,"w",IF(ISERROR(VLOOKUP(GM$6,fériés,1,FALSE)),(SUM($H$1:GM$1)&gt;SUM($F$47:$F50))*(SUM($H$1:GM$1)&lt;=SUM($F$47:$F51))*1,"F"))</f>
        <v>0</v>
      </c>
      <c r="GN51" s="65">
        <f ca="1">IF(WEEKDAY(GN$6,2)&gt;5,"w",IF(ISERROR(VLOOKUP(GN$6,fériés,1,FALSE)),(SUM($H$1:GN$1)&gt;SUM($F$47:$F50))*(SUM($H$1:GN$1)&lt;=SUM($F$47:$F51))*1,"F"))</f>
        <v>0</v>
      </c>
      <c r="GO51" s="65">
        <f ca="1">IF(WEEKDAY(GO$6,2)&gt;5,"w",IF(ISERROR(VLOOKUP(GO$6,fériés,1,FALSE)),(SUM($H$1:GO$1)&gt;SUM($F$47:$F50))*(SUM($H$1:GO$1)&lt;=SUM($F$47:$F51))*1,"F"))</f>
        <v>0</v>
      </c>
      <c r="GP51" s="65">
        <f ca="1">IF(WEEKDAY(GP$6,2)&gt;5,"w",IF(ISERROR(VLOOKUP(GP$6,fériés,1,FALSE)),(SUM($H$1:GP$1)&gt;SUM($F$47:$F50))*(SUM($H$1:GP$1)&lt;=SUM($F$47:$F51))*1,"F"))</f>
        <v>0</v>
      </c>
      <c r="GQ51" s="65">
        <f ca="1">IF(WEEKDAY(GQ$6,2)&gt;5,"w",IF(ISERROR(VLOOKUP(GQ$6,fériés,1,FALSE)),(SUM($H$1:GQ$1)&gt;SUM($F$47:$F50))*(SUM($H$1:GQ$1)&lt;=SUM($F$47:$F51))*1,"F"))</f>
        <v>0</v>
      </c>
      <c r="GR51" s="65">
        <f ca="1">IF(WEEKDAY(GR$6,2)&gt;5,"w",IF(ISERROR(VLOOKUP(GR$6,fériés,1,FALSE)),(SUM($H$1:GR$1)&gt;SUM($F$47:$F50))*(SUM($H$1:GR$1)&lt;=SUM($F$47:$F51))*1,"F"))</f>
        <v>0</v>
      </c>
      <c r="GS51" s="65">
        <f ca="1">IF(WEEKDAY(GS$6,2)&gt;5,"w",IF(ISERROR(VLOOKUP(GS$6,fériés,1,FALSE)),(SUM($H$1:GS$1)&gt;SUM($F$47:$F50))*(SUM($H$1:GS$1)&lt;=SUM($F$47:$F51))*1,"F"))</f>
        <v>0</v>
      </c>
      <c r="GT51" s="65">
        <f ca="1">IF(WEEKDAY(GT$6,2)&gt;5,"w",IF(ISERROR(VLOOKUP(GT$6,fériés,1,FALSE)),(SUM($H$1:GT$1)&gt;SUM($F$47:$F50))*(SUM($H$1:GT$1)&lt;=SUM($F$47:$F51))*1,"F"))</f>
        <v>0</v>
      </c>
      <c r="GU51" s="65">
        <f ca="1">IF(WEEKDAY(GU$6,2)&gt;5,"w",IF(ISERROR(VLOOKUP(GU$6,fériés,1,FALSE)),(SUM($H$1:GU$1)&gt;SUM($F$47:$F50))*(SUM($H$1:GU$1)&lt;=SUM($F$47:$F51))*1,"F"))</f>
        <v>0</v>
      </c>
      <c r="GV51" s="65">
        <f ca="1">IF(WEEKDAY(GV$6,2)&gt;5,"w",IF(ISERROR(VLOOKUP(GV$6,fériés,1,FALSE)),(SUM($H$1:GV$1)&gt;SUM($F$47:$F50))*(SUM($H$1:GV$1)&lt;=SUM($F$47:$F51))*1,"F"))</f>
        <v>0</v>
      </c>
      <c r="GW51" s="65">
        <f ca="1">IF(WEEKDAY(GW$6,2)&gt;5,"w",IF(ISERROR(VLOOKUP(GW$6,fériés,1,FALSE)),(SUM($H$1:GW$1)&gt;SUM($F$47:$F50))*(SUM($H$1:GW$1)&lt;=SUM($F$47:$F51))*1,"F"))</f>
        <v>0</v>
      </c>
      <c r="GX51" s="65" t="str">
        <f ca="1">IF(WEEKDAY(GX$6,2)&gt;5,"w",IF(ISERROR(VLOOKUP(GX$6,fériés,1,FALSE)),(SUM($H$1:GX$1)&gt;SUM($F$47:$F50))*(SUM($H$1:GX$1)&lt;=SUM($F$47:$F51))*1,"F"))</f>
        <v>w</v>
      </c>
      <c r="GY51" s="65" t="str">
        <f ca="1">IF(WEEKDAY(GY$6,2)&gt;5,"w",IF(ISERROR(VLOOKUP(GY$6,fériés,1,FALSE)),(SUM($H$1:GY$1)&gt;SUM($F$47:$F50))*(SUM($H$1:GY$1)&lt;=SUM($F$47:$F51))*1,"F"))</f>
        <v>w</v>
      </c>
      <c r="GZ51" s="65" t="str">
        <f ca="1">IF(WEEKDAY(GZ$6,2)&gt;5,"w",IF(ISERROR(VLOOKUP(GZ$6,fériés,1,FALSE)),(SUM($H$1:GZ$1)&gt;SUM($F$47:$F50))*(SUM($H$1:GZ$1)&lt;=SUM($F$47:$F51))*1,"F"))</f>
        <v>w</v>
      </c>
      <c r="HA51" s="65" t="str">
        <f ca="1">IF(WEEKDAY(HA$6,2)&gt;5,"w",IF(ISERROR(VLOOKUP(HA$6,fériés,1,FALSE)),(SUM($H$1:HA$1)&gt;SUM($F$47:$F50))*(SUM($H$1:HA$1)&lt;=SUM($F$47:$F51))*1,"F"))</f>
        <v>w</v>
      </c>
      <c r="HB51" s="65" t="str">
        <f ca="1">IF(WEEKDAY(HB$6,2)&gt;5,"w",IF(ISERROR(VLOOKUP(HB$6,fériés,1,FALSE)),(SUM($H$1:HB$1)&gt;SUM($F$47:$F50))*(SUM($H$1:HB$1)&lt;=SUM($F$47:$F51))*1,"F"))</f>
        <v>w</v>
      </c>
      <c r="HC51" s="65" t="str">
        <f ca="1">IF(WEEKDAY(HC$6,2)&gt;5,"w",IF(ISERROR(VLOOKUP(HC$6,fériés,1,FALSE)),(SUM($H$1:HC$1)&gt;SUM($F$47:$F50))*(SUM($H$1:HC$1)&lt;=SUM($F$47:$F51))*1,"F"))</f>
        <v>w</v>
      </c>
      <c r="HD51" s="65" t="str">
        <f ca="1">IF(WEEKDAY(HD$6,2)&gt;5,"w",IF(ISERROR(VLOOKUP(HD$6,fériés,1,FALSE)),(SUM($H$1:HD$1)&gt;SUM($F$47:$F50))*(SUM($H$1:HD$1)&lt;=SUM($F$47:$F51))*1,"F"))</f>
        <v>w</v>
      </c>
      <c r="HE51" s="65" t="str">
        <f ca="1">IF(WEEKDAY(HE$6,2)&gt;5,"w",IF(ISERROR(VLOOKUP(HE$6,fériés,1,FALSE)),(SUM($H$1:HE$1)&gt;SUM($F$47:$F50))*(SUM($H$1:HE$1)&lt;=SUM($F$47:$F51))*1,"F"))</f>
        <v>w</v>
      </c>
      <c r="HF51" s="65" t="str">
        <f ca="1">IF(WEEKDAY(HF$6,2)&gt;5,"w",IF(ISERROR(VLOOKUP(HF$6,fériés,1,FALSE)),(SUM($H$1:HF$1)&gt;SUM($F$47:$F50))*(SUM($H$1:HF$1)&lt;=SUM($F$47:$F51))*1,"F"))</f>
        <v>w</v>
      </c>
      <c r="HG51" s="65" t="str">
        <f ca="1">IF(WEEKDAY(HG$6,2)&gt;5,"w",IF(ISERROR(VLOOKUP(HG$6,fériés,1,FALSE)),(SUM($H$1:HG$1)&gt;SUM($F$47:$F50))*(SUM($H$1:HG$1)&lt;=SUM($F$47:$F51))*1,"F"))</f>
        <v>w</v>
      </c>
      <c r="HH51" s="65" t="str">
        <f ca="1">IF(WEEKDAY(HH$6,2)&gt;5,"w",IF(ISERROR(VLOOKUP(HH$6,fériés,1,FALSE)),(SUM($H$1:HH$1)&gt;SUM($F$47:$F50))*(SUM($H$1:HH$1)&lt;=SUM($F$47:$F51))*1,"F"))</f>
        <v>w</v>
      </c>
      <c r="HI51" s="65" t="str">
        <f ca="1">IF(WEEKDAY(HI$6,2)&gt;5,"w",IF(ISERROR(VLOOKUP(HI$6,fériés,1,FALSE)),(SUM($H$1:HI$1)&gt;SUM($F$47:$F50))*(SUM($H$1:HI$1)&lt;=SUM($F$47:$F51))*1,"F"))</f>
        <v>w</v>
      </c>
      <c r="HJ51" s="65" t="str">
        <f ca="1">IF(WEEKDAY(HJ$6,2)&gt;5,"w",IF(ISERROR(VLOOKUP(HJ$6,fériés,1,FALSE)),(SUM($H$1:HJ$1)&gt;SUM($F$47:$F50))*(SUM($H$1:HJ$1)&lt;=SUM($F$47:$F51))*1,"F"))</f>
        <v>w</v>
      </c>
      <c r="HK51" s="65" t="str">
        <f ca="1">IF(WEEKDAY(HK$6,2)&gt;5,"w",IF(ISERROR(VLOOKUP(HK$6,fériés,1,FALSE)),(SUM($H$1:HK$1)&gt;SUM($F$47:$F50))*(SUM($H$1:HK$1)&lt;=SUM($F$47:$F51))*1,"F"))</f>
        <v>w</v>
      </c>
      <c r="HL51" s="65" t="str">
        <f ca="1">IF(WEEKDAY(HL$6,2)&gt;5,"w",IF(ISERROR(VLOOKUP(HL$6,fériés,1,FALSE)),(SUM($H$1:HL$1)&gt;SUM($F$47:$F50))*(SUM($H$1:HL$1)&lt;=SUM($F$47:$F51))*1,"F"))</f>
        <v>w</v>
      </c>
      <c r="HM51" s="65" t="str">
        <f ca="1">IF(WEEKDAY(HM$6,2)&gt;5,"w",IF(ISERROR(VLOOKUP(HM$6,fériés,1,FALSE)),(SUM($H$1:HM$1)&gt;SUM($F$47:$F50))*(SUM($H$1:HM$1)&lt;=SUM($F$47:$F51))*1,"F"))</f>
        <v>w</v>
      </c>
      <c r="HN51" s="65" t="str">
        <f ca="1">IF(WEEKDAY(HN$6,2)&gt;5,"w",IF(ISERROR(VLOOKUP(HN$6,fériés,1,FALSE)),(SUM($H$1:HN$1)&gt;SUM($F$47:$F50))*(SUM($H$1:HN$1)&lt;=SUM($F$47:$F51))*1,"F"))</f>
        <v>w</v>
      </c>
      <c r="HO51" s="65" t="str">
        <f ca="1">IF(WEEKDAY(HO$6,2)&gt;5,"w",IF(ISERROR(VLOOKUP(HO$6,fériés,1,FALSE)),(SUM($H$1:HO$1)&gt;SUM($F$47:$F50))*(SUM($H$1:HO$1)&lt;=SUM($F$47:$F51))*1,"F"))</f>
        <v>w</v>
      </c>
      <c r="HP51" s="65" t="str">
        <f ca="1">IF(WEEKDAY(HP$6,2)&gt;5,"w",IF(ISERROR(VLOOKUP(HP$6,fériés,1,FALSE)),(SUM($H$1:HP$1)&gt;SUM($F$47:$F50))*(SUM($H$1:HP$1)&lt;=SUM($F$47:$F51))*1,"F"))</f>
        <v>w</v>
      </c>
      <c r="HQ51" s="65" t="str">
        <f ca="1">IF(WEEKDAY(HQ$6,2)&gt;5,"w",IF(ISERROR(VLOOKUP(HQ$6,fériés,1,FALSE)),(SUM($H$1:HQ$1)&gt;SUM($F$47:$F50))*(SUM($H$1:HQ$1)&lt;=SUM($F$47:$F51))*1,"F"))</f>
        <v>w</v>
      </c>
      <c r="HR51" s="65">
        <f ca="1">IF(WEEKDAY(HR$6,2)&gt;5,"w",IF(ISERROR(VLOOKUP(HR$6,fériés,1,FALSE)),(SUM($H$1:HR$1)&gt;SUM($F$47:$F50))*(SUM($H$1:HR$1)&lt;=SUM($F$47:$F51))*1,"F"))</f>
        <v>0</v>
      </c>
      <c r="HS51" s="65">
        <f ca="1">IF(WEEKDAY(HS$6,2)&gt;5,"w",IF(ISERROR(VLOOKUP(HS$6,fériés,1,FALSE)),(SUM($H$1:HS$1)&gt;SUM($F$47:$F50))*(SUM($H$1:HS$1)&lt;=SUM($F$47:$F51))*1,"F"))</f>
        <v>0</v>
      </c>
      <c r="HT51" s="65">
        <f ca="1">IF(WEEKDAY(HT$6,2)&gt;5,"w",IF(ISERROR(VLOOKUP(HT$6,fériés,1,FALSE)),(SUM($H$1:HT$1)&gt;SUM($F$47:$F50))*(SUM($H$1:HT$1)&lt;=SUM($F$47:$F51))*1,"F"))</f>
        <v>0</v>
      </c>
      <c r="HU51" s="65">
        <f ca="1">IF(WEEKDAY(HU$6,2)&gt;5,"w",IF(ISERROR(VLOOKUP(HU$6,fériés,1,FALSE)),(SUM($H$1:HU$1)&gt;SUM($F$47:$F50))*(SUM($H$1:HU$1)&lt;=SUM($F$47:$F51))*1,"F"))</f>
        <v>0</v>
      </c>
      <c r="HV51" s="65">
        <f ca="1">IF(WEEKDAY(HV$6,2)&gt;5,"w",IF(ISERROR(VLOOKUP(HV$6,fériés,1,FALSE)),(SUM($H$1:HV$1)&gt;SUM($F$47:$F50))*(SUM($H$1:HV$1)&lt;=SUM($F$47:$F51))*1,"F"))</f>
        <v>0</v>
      </c>
      <c r="HW51" s="65">
        <f ca="1">IF(WEEKDAY(HW$6,2)&gt;5,"w",IF(ISERROR(VLOOKUP(HW$6,fériés,1,FALSE)),(SUM($H$1:HW$1)&gt;SUM($F$47:$F50))*(SUM($H$1:HW$1)&lt;=SUM($F$47:$F51))*1,"F"))</f>
        <v>0</v>
      </c>
      <c r="HX51" s="65">
        <f ca="1">IF(WEEKDAY(HX$6,2)&gt;5,"w",IF(ISERROR(VLOOKUP(HX$6,fériés,1,FALSE)),(SUM($H$1:HX$1)&gt;SUM($F$47:$F50))*(SUM($H$1:HX$1)&lt;=SUM($F$47:$F51))*1,"F"))</f>
        <v>0</v>
      </c>
      <c r="HY51" s="65">
        <f ca="1">IF(WEEKDAY(HY$6,2)&gt;5,"w",IF(ISERROR(VLOOKUP(HY$6,fériés,1,FALSE)),(SUM($H$1:HY$1)&gt;SUM($F$47:$F50))*(SUM($H$1:HY$1)&lt;=SUM($F$47:$F51))*1,"F"))</f>
        <v>0</v>
      </c>
      <c r="HZ51" s="65">
        <f ca="1">IF(WEEKDAY(HZ$6,2)&gt;5,"w",IF(ISERROR(VLOOKUP(HZ$6,fériés,1,FALSE)),(SUM($H$1:HZ$1)&gt;SUM($F$47:$F50))*(SUM($H$1:HZ$1)&lt;=SUM($F$47:$F51))*1,"F"))</f>
        <v>0</v>
      </c>
      <c r="IA51" s="65">
        <f ca="1">IF(WEEKDAY(IA$6,2)&gt;5,"w",IF(ISERROR(VLOOKUP(IA$6,fériés,1,FALSE)),(SUM($H$1:IA$1)&gt;SUM($F$47:$F50))*(SUM($H$1:IA$1)&lt;=SUM($F$47:$F51))*1,"F"))</f>
        <v>0</v>
      </c>
      <c r="IB51" s="65">
        <f ca="1">IF(WEEKDAY(IB$6,2)&gt;5,"w",IF(ISERROR(VLOOKUP(IB$6,fériés,1,FALSE)),(SUM($H$1:IB$1)&gt;SUM($F$47:$F50))*(SUM($H$1:IB$1)&lt;=SUM($F$47:$F51))*1,"F"))</f>
        <v>0</v>
      </c>
      <c r="IC51" s="65">
        <f ca="1">IF(WEEKDAY(IC$6,2)&gt;5,"w",IF(ISERROR(VLOOKUP(IC$6,fériés,1,FALSE)),(SUM($H$1:IC$1)&gt;SUM($F$47:$F50))*(SUM($H$1:IC$1)&lt;=SUM($F$47:$F51))*1,"F"))</f>
        <v>0</v>
      </c>
      <c r="ID51" s="65">
        <f ca="1">IF(WEEKDAY(ID$6,2)&gt;5,"w",IF(ISERROR(VLOOKUP(ID$6,fériés,1,FALSE)),(SUM($H$1:ID$1)&gt;SUM($F$47:$F50))*(SUM($H$1:ID$1)&lt;=SUM($F$47:$F51))*1,"F"))</f>
        <v>0</v>
      </c>
      <c r="IE51" s="65">
        <f ca="1">IF(WEEKDAY(IE$6,2)&gt;5,"w",IF(ISERROR(VLOOKUP(IE$6,fériés,1,FALSE)),(SUM($H$1:IE$1)&gt;SUM($F$47:$F50))*(SUM($H$1:IE$1)&lt;=SUM($F$47:$F51))*1,"F"))</f>
        <v>0</v>
      </c>
      <c r="IF51" s="65">
        <f ca="1">IF(WEEKDAY(IF$6,2)&gt;5,"w",IF(ISERROR(VLOOKUP(IF$6,fériés,1,FALSE)),(SUM($H$1:IF$1)&gt;SUM($F$47:$F50))*(SUM($H$1:IF$1)&lt;=SUM($F$47:$F51))*1,"F"))</f>
        <v>0</v>
      </c>
      <c r="IG51" s="65">
        <f ca="1">IF(WEEKDAY(IG$6,2)&gt;5,"w",IF(ISERROR(VLOOKUP(IG$6,fériés,1,FALSE)),(SUM($H$1:IG$1)&gt;SUM($F$47:$F50))*(SUM($H$1:IG$1)&lt;=SUM($F$47:$F51))*1,"F"))</f>
        <v>0</v>
      </c>
      <c r="IH51" s="65">
        <f ca="1">IF(WEEKDAY(IH$6,2)&gt;5,"w",IF(ISERROR(VLOOKUP(IH$6,fériés,1,FALSE)),(SUM($H$1:IH$1)&gt;SUM($F$47:$F50))*(SUM($H$1:IH$1)&lt;=SUM($F$47:$F51))*1,"F"))</f>
        <v>0</v>
      </c>
      <c r="II51" s="65">
        <f ca="1">IF(WEEKDAY(II$6,2)&gt;5,"w",IF(ISERROR(VLOOKUP(II$6,fériés,1,FALSE)),(SUM($H$1:II$1)&gt;SUM($F$47:$F50))*(SUM($H$1:II$1)&lt;=SUM($F$47:$F51))*1,"F"))</f>
        <v>0</v>
      </c>
      <c r="IJ51" s="65">
        <f ca="1">IF(WEEKDAY(IJ$6,2)&gt;5,"w",IF(ISERROR(VLOOKUP(IJ$6,fériés,1,FALSE)),(SUM($H$1:IJ$1)&gt;SUM($F$47:$F50))*(SUM($H$1:IJ$1)&lt;=SUM($F$47:$F51))*1,"F"))</f>
        <v>0</v>
      </c>
      <c r="IK51" s="65">
        <f ca="1">IF(WEEKDAY(IK$6,2)&gt;5,"w",IF(ISERROR(VLOOKUP(IK$6,fériés,1,FALSE)),(SUM($H$1:IK$1)&gt;SUM($F$47:$F50))*(SUM($H$1:IK$1)&lt;=SUM($F$47:$F51))*1,"F"))</f>
        <v>0</v>
      </c>
      <c r="IL51" s="65">
        <f ca="1">IF(WEEKDAY(IL$6,2)&gt;5,"w",IF(ISERROR(VLOOKUP(IL$6,fériés,1,FALSE)),(SUM($H$1:IL$1)&gt;SUM($F$47:$F50))*(SUM($H$1:IL$1)&lt;=SUM($F$47:$F51))*1,"F"))</f>
        <v>0</v>
      </c>
      <c r="IM51" s="65">
        <f ca="1">IF(WEEKDAY(IM$6,2)&gt;5,"w",IF(ISERROR(VLOOKUP(IM$6,fériés,1,FALSE)),(SUM($H$1:IM$1)&gt;SUM($F$47:$F50))*(SUM($H$1:IM$1)&lt;=SUM($F$47:$F51))*1,"F"))</f>
        <v>0</v>
      </c>
      <c r="IN51" s="65">
        <f ca="1">IF(WEEKDAY(IN$6,2)&gt;5,"w",IF(ISERROR(VLOOKUP(IN$6,fériés,1,FALSE)),(SUM($H$1:IN$1)&gt;SUM($F$47:$F50))*(SUM($H$1:IN$1)&lt;=SUM($F$47:$F51))*1,"F"))</f>
        <v>0</v>
      </c>
      <c r="IO51" s="65">
        <f ca="1">IF(WEEKDAY(IO$6,2)&gt;5,"w",IF(ISERROR(VLOOKUP(IO$6,fériés,1,FALSE)),(SUM($H$1:IO$1)&gt;SUM($F$47:$F50))*(SUM($H$1:IO$1)&lt;=SUM($F$47:$F51))*1,"F"))</f>
        <v>0</v>
      </c>
      <c r="IP51" s="65">
        <f ca="1">IF(WEEKDAY(IP$6,2)&gt;5,"w",IF(ISERROR(VLOOKUP(IP$6,fériés,1,FALSE)),(SUM($H$1:IP$1)&gt;SUM($F$47:$F50))*(SUM($H$1:IP$1)&lt;=SUM($F$47:$F51))*1,"F"))</f>
        <v>0</v>
      </c>
      <c r="IQ51" s="65">
        <f ca="1">IF(WEEKDAY(IQ$6,2)&gt;5,"w",IF(ISERROR(VLOOKUP(IQ$6,fériés,1,FALSE)),(SUM($H$1:IQ$1)&gt;SUM($F$47:$F50))*(SUM($H$1:IQ$1)&lt;=SUM($F$47:$F51))*1,"F"))</f>
        <v>0</v>
      </c>
      <c r="IR51" s="65">
        <f ca="1">IF(WEEKDAY(IR$6,2)&gt;5,"w",IF(ISERROR(VLOOKUP(IR$6,fériés,1,FALSE)),(SUM($H$1:IR$1)&gt;SUM($F$47:$F50))*(SUM($H$1:IR$1)&lt;=SUM($F$47:$F51))*1,"F"))</f>
        <v>0</v>
      </c>
      <c r="IS51" s="65">
        <f ca="1">IF(WEEKDAY(IS$6,2)&gt;5,"w",IF(ISERROR(VLOOKUP(IS$6,fériés,1,FALSE)),(SUM($H$1:IS$1)&gt;SUM($F$47:$F50))*(SUM($H$1:IS$1)&lt;=SUM($F$47:$F51))*1,"F"))</f>
        <v>0</v>
      </c>
      <c r="IT51" s="65">
        <f ca="1">IF(WEEKDAY(IT$6,2)&gt;5,"w",IF(ISERROR(VLOOKUP(IT$6,fériés,1,FALSE)),(SUM($H$1:IT$1)&gt;SUM($F$47:$F50))*(SUM($H$1:IT$1)&lt;=SUM($F$47:$F51))*1,"F"))</f>
        <v>0</v>
      </c>
      <c r="IU51" s="65">
        <f ca="1">IF(WEEKDAY(IU$6,2)&gt;5,"w",IF(ISERROR(VLOOKUP(IU$6,fériés,1,FALSE)),(SUM($H$1:IU$1)&gt;SUM($F$47:$F50))*(SUM($H$1:IU$1)&lt;=SUM($F$47:$F51))*1,"F"))</f>
        <v>0</v>
      </c>
      <c r="IV51" s="65">
        <f ca="1">IF(WEEKDAY(IV$6,2)&gt;5,"w",IF(ISERROR(VLOOKUP(IV$6,fériés,1,FALSE)),(SUM($H$1:IV$1)&gt;SUM($F$47:$F50))*(SUM($H$1:IV$1)&lt;=SUM($F$47:$F51))*1,"F"))</f>
        <v>0</v>
      </c>
      <c r="IW51" s="65">
        <f ca="1">IF(WEEKDAY(IW$6,2)&gt;5,"w",IF(ISERROR(VLOOKUP(IW$6,fériés,1,FALSE)),(SUM($H$1:IW$1)&gt;SUM($F$47:$F50))*(SUM($H$1:IW$1)&lt;=SUM($F$47:$F51))*1,"F"))</f>
        <v>0</v>
      </c>
      <c r="IX51" s="65">
        <f ca="1">IF(WEEKDAY(IX$6,2)&gt;5,"w",IF(ISERROR(VLOOKUP(IX$6,fériés,1,FALSE)),(SUM($H$1:IX$1)&gt;SUM($F$47:$F50))*(SUM($H$1:IX$1)&lt;=SUM($F$47:$F51))*1,"F"))</f>
        <v>0</v>
      </c>
      <c r="IY51" s="65">
        <f ca="1">IF(WEEKDAY(IY$6,2)&gt;5,"w",IF(ISERROR(VLOOKUP(IY$6,fériés,1,FALSE)),(SUM($H$1:IY$1)&gt;SUM($F$47:$F50))*(SUM($H$1:IY$1)&lt;=SUM($F$47:$F51))*1,"F"))</f>
        <v>0</v>
      </c>
      <c r="IZ51" s="65">
        <f ca="1">IF(WEEKDAY(IZ$6,2)&gt;5,"w",IF(ISERROR(VLOOKUP(IZ$6,fériés,1,FALSE)),(SUM($H$1:IZ$1)&gt;SUM($F$47:$F50))*(SUM($H$1:IZ$1)&lt;=SUM($F$47:$F51))*1,"F"))</f>
        <v>0</v>
      </c>
      <c r="JA51" s="65">
        <f ca="1">IF(WEEKDAY(JA$6,2)&gt;5,"w",IF(ISERROR(VLOOKUP(JA$6,fériés,1,FALSE)),(SUM($H$1:JA$1)&gt;SUM($F$47:$F50))*(SUM($H$1:JA$1)&lt;=SUM($F$47:$F51))*1,"F"))</f>
        <v>0</v>
      </c>
      <c r="JB51" s="65">
        <f ca="1">IF(WEEKDAY(JB$6,2)&gt;5,"w",IF(ISERROR(VLOOKUP(JB$6,fériés,1,FALSE)),(SUM($H$1:JB$1)&gt;SUM($F$47:$F50))*(SUM($H$1:JB$1)&lt;=SUM($F$47:$F51))*1,"F"))</f>
        <v>0</v>
      </c>
      <c r="JC51" s="65">
        <f ca="1">IF(WEEKDAY(JC$6,2)&gt;5,"w",IF(ISERROR(VLOOKUP(JC$6,fériés,1,FALSE)),(SUM($H$1:JC$1)&gt;SUM($F$47:$F50))*(SUM($H$1:JC$1)&lt;=SUM($F$47:$F51))*1,"F"))</f>
        <v>0</v>
      </c>
      <c r="JD51" s="65">
        <f ca="1">IF(WEEKDAY(JD$6,2)&gt;5,"w",IF(ISERROR(VLOOKUP(JD$6,fériés,1,FALSE)),(SUM($H$1:JD$1)&gt;SUM($F$47:$F50))*(SUM($H$1:JD$1)&lt;=SUM($F$47:$F51))*1,"F"))</f>
        <v>0</v>
      </c>
      <c r="JE51" s="65">
        <f ca="1">IF(WEEKDAY(JE$6,2)&gt;5,"w",IF(ISERROR(VLOOKUP(JE$6,fériés,1,FALSE)),(SUM($H$1:JE$1)&gt;SUM($F$47:$F50))*(SUM($H$1:JE$1)&lt;=SUM($F$47:$F51))*1,"F"))</f>
        <v>0</v>
      </c>
      <c r="JF51" s="65">
        <f ca="1">IF(WEEKDAY(JF$6,2)&gt;5,"w",IF(ISERROR(VLOOKUP(JF$6,fériés,1,FALSE)),(SUM($H$1:JF$1)&gt;SUM($F$47:$F50))*(SUM($H$1:JF$1)&lt;=SUM($F$47:$F51))*1,"F"))</f>
        <v>0</v>
      </c>
      <c r="JG51" s="65">
        <f ca="1">IF(WEEKDAY(JG$6,2)&gt;5,"w",IF(ISERROR(VLOOKUP(JG$6,fériés,1,FALSE)),(SUM($H$1:JG$1)&gt;SUM($F$47:$F50))*(SUM($H$1:JG$1)&lt;=SUM($F$47:$F51))*1,"F"))</f>
        <v>0</v>
      </c>
      <c r="JH51" s="65">
        <f ca="1">IF(WEEKDAY(JH$6,2)&gt;5,"w",IF(ISERROR(VLOOKUP(JH$6,fériés,1,FALSE)),(SUM($H$1:JH$1)&gt;SUM($F$47:$F50))*(SUM($H$1:JH$1)&lt;=SUM($F$47:$F51))*1,"F"))</f>
        <v>0</v>
      </c>
      <c r="JI51" s="65">
        <f ca="1">IF(WEEKDAY(JI$6,2)&gt;5,"w",IF(ISERROR(VLOOKUP(JI$6,fériés,1,FALSE)),(SUM($H$1:JI$1)&gt;SUM($F$47:$F50))*(SUM($H$1:JI$1)&lt;=SUM($F$47:$F51))*1,"F"))</f>
        <v>0</v>
      </c>
      <c r="JJ51" s="65">
        <f ca="1">IF(WEEKDAY(JJ$6,2)&gt;5,"w",IF(ISERROR(VLOOKUP(JJ$6,fériés,1,FALSE)),(SUM($H$1:JJ$1)&gt;SUM($F$47:$F50))*(SUM($H$1:JJ$1)&lt;=SUM($F$47:$F51))*1,"F"))</f>
        <v>0</v>
      </c>
      <c r="JK51" s="65">
        <f ca="1">IF(WEEKDAY(JK$6,2)&gt;5,"w",IF(ISERROR(VLOOKUP(JK$6,fériés,1,FALSE)),(SUM($H$1:JK$1)&gt;SUM($F$47:$F50))*(SUM($H$1:JK$1)&lt;=SUM($F$47:$F51))*1,"F"))</f>
        <v>0</v>
      </c>
      <c r="JL51" s="65">
        <f ca="1">IF(WEEKDAY(JL$6,2)&gt;5,"w",IF(ISERROR(VLOOKUP(JL$6,fériés,1,FALSE)),(SUM($H$1:JL$1)&gt;SUM($F$47:$F50))*(SUM($H$1:JL$1)&lt;=SUM($F$47:$F51))*1,"F"))</f>
        <v>0</v>
      </c>
      <c r="JM51" s="65">
        <f ca="1">IF(WEEKDAY(JM$6,2)&gt;5,"w",IF(ISERROR(VLOOKUP(JM$6,fériés,1,FALSE)),(SUM($H$1:JM$1)&gt;SUM($F$47:$F50))*(SUM($H$1:JM$1)&lt;=SUM($F$47:$F51))*1,"F"))</f>
        <v>0</v>
      </c>
      <c r="JN51" s="65">
        <f ca="1">IF(WEEKDAY(JN$6,2)&gt;5,"w",IF(ISERROR(VLOOKUP(JN$6,fériés,1,FALSE)),(SUM($H$1:JN$1)&gt;SUM($F$47:$F50))*(SUM($H$1:JN$1)&lt;=SUM($F$47:$F51))*1,"F"))</f>
        <v>0</v>
      </c>
      <c r="JO51" s="65">
        <f ca="1">IF(WEEKDAY(JO$6,2)&gt;5,"w",IF(ISERROR(VLOOKUP(JO$6,fériés,1,FALSE)),(SUM($H$1:JO$1)&gt;SUM($F$47:$F50))*(SUM($H$1:JO$1)&lt;=SUM($F$47:$F51))*1,"F"))</f>
        <v>0</v>
      </c>
      <c r="JP51" s="65" t="str">
        <f ca="1">IF(WEEKDAY(JP$6,2)&gt;5,"w",IF(ISERROR(VLOOKUP(JP$6,fériés,1,FALSE)),(SUM($H$1:JP$1)&gt;SUM($F$47:$F50))*(SUM($H$1:JP$1)&lt;=SUM($F$47:$F51))*1,"F"))</f>
        <v>w</v>
      </c>
      <c r="JQ51" s="65" t="str">
        <f ca="1">IF(WEEKDAY(JQ$6,2)&gt;5,"w",IF(ISERROR(VLOOKUP(JQ$6,fériés,1,FALSE)),(SUM($H$1:JQ$1)&gt;SUM($F$47:$F50))*(SUM($H$1:JQ$1)&lt;=SUM($F$47:$F51))*1,"F"))</f>
        <v>w</v>
      </c>
      <c r="JR51" s="65" t="str">
        <f ca="1">IF(WEEKDAY(JR$6,2)&gt;5,"w",IF(ISERROR(VLOOKUP(JR$6,fériés,1,FALSE)),(SUM($H$1:JR$1)&gt;SUM($F$47:$F50))*(SUM($H$1:JR$1)&lt;=SUM($F$47:$F51))*1,"F"))</f>
        <v>w</v>
      </c>
      <c r="JS51" s="65" t="str">
        <f ca="1">IF(WEEKDAY(JS$6,2)&gt;5,"w",IF(ISERROR(VLOOKUP(JS$6,fériés,1,FALSE)),(SUM($H$1:JS$1)&gt;SUM($F$47:$F50))*(SUM($H$1:JS$1)&lt;=SUM($F$47:$F51))*1,"F"))</f>
        <v>w</v>
      </c>
      <c r="JT51" s="65" t="str">
        <f ca="1">IF(WEEKDAY(JT$6,2)&gt;5,"w",IF(ISERROR(VLOOKUP(JT$6,fériés,1,FALSE)),(SUM($H$1:JT$1)&gt;SUM($F$47:$F50))*(SUM($H$1:JT$1)&lt;=SUM($F$47:$F51))*1,"F"))</f>
        <v>w</v>
      </c>
      <c r="JU51" s="65" t="str">
        <f ca="1">IF(WEEKDAY(JU$6,2)&gt;5,"w",IF(ISERROR(VLOOKUP(JU$6,fériés,1,FALSE)),(SUM($H$1:JU$1)&gt;SUM($F$47:$F50))*(SUM($H$1:JU$1)&lt;=SUM($F$47:$F51))*1,"F"))</f>
        <v>w</v>
      </c>
      <c r="JV51" s="65" t="str">
        <f ca="1">IF(WEEKDAY(JV$6,2)&gt;5,"w",IF(ISERROR(VLOOKUP(JV$6,fériés,1,FALSE)),(SUM($H$1:JV$1)&gt;SUM($F$47:$F50))*(SUM($H$1:JV$1)&lt;=SUM($F$47:$F51))*1,"F"))</f>
        <v>w</v>
      </c>
      <c r="JW51" s="65" t="str">
        <f ca="1">IF(WEEKDAY(JW$6,2)&gt;5,"w",IF(ISERROR(VLOOKUP(JW$6,fériés,1,FALSE)),(SUM($H$1:JW$1)&gt;SUM($F$47:$F50))*(SUM($H$1:JW$1)&lt;=SUM($F$47:$F51))*1,"F"))</f>
        <v>w</v>
      </c>
      <c r="JX51" s="65" t="str">
        <f ca="1">IF(WEEKDAY(JX$6,2)&gt;5,"w",IF(ISERROR(VLOOKUP(JX$6,fériés,1,FALSE)),(SUM($H$1:JX$1)&gt;SUM($F$47:$F50))*(SUM($H$1:JX$1)&lt;=SUM($F$47:$F51))*1,"F"))</f>
        <v>w</v>
      </c>
      <c r="JY51" s="65" t="str">
        <f ca="1">IF(WEEKDAY(JY$6,2)&gt;5,"w",IF(ISERROR(VLOOKUP(JY$6,fériés,1,FALSE)),(SUM($H$1:JY$1)&gt;SUM($F$47:$F50))*(SUM($H$1:JY$1)&lt;=SUM($F$47:$F51))*1,"F"))</f>
        <v>w</v>
      </c>
      <c r="JZ51" s="65" t="str">
        <f ca="1">IF(WEEKDAY(JZ$6,2)&gt;5,"w",IF(ISERROR(VLOOKUP(JZ$6,fériés,1,FALSE)),(SUM($H$1:JZ$1)&gt;SUM($F$47:$F50))*(SUM($H$1:JZ$1)&lt;=SUM($F$47:$F51))*1,"F"))</f>
        <v>w</v>
      </c>
      <c r="KA51" s="65" t="str">
        <f ca="1">IF(WEEKDAY(KA$6,2)&gt;5,"w",IF(ISERROR(VLOOKUP(KA$6,fériés,1,FALSE)),(SUM($H$1:KA$1)&gt;SUM($F$47:$F50))*(SUM($H$1:KA$1)&lt;=SUM($F$47:$F51))*1,"F"))</f>
        <v>w</v>
      </c>
      <c r="KB51" s="65" t="str">
        <f ca="1">IF(WEEKDAY(KB$6,2)&gt;5,"w",IF(ISERROR(VLOOKUP(KB$6,fériés,1,FALSE)),(SUM($H$1:KB$1)&gt;SUM($F$47:$F50))*(SUM($H$1:KB$1)&lt;=SUM($F$47:$F51))*1,"F"))</f>
        <v>w</v>
      </c>
      <c r="KC51" s="65" t="str">
        <f ca="1">IF(WEEKDAY(KC$6,2)&gt;5,"w",IF(ISERROR(VLOOKUP(KC$6,fériés,1,FALSE)),(SUM($H$1:KC$1)&gt;SUM($F$47:$F50))*(SUM($H$1:KC$1)&lt;=SUM($F$47:$F51))*1,"F"))</f>
        <v>w</v>
      </c>
      <c r="KD51" s="65" t="str">
        <f ca="1">IF(WEEKDAY(KD$6,2)&gt;5,"w",IF(ISERROR(VLOOKUP(KD$6,fériés,1,FALSE)),(SUM($H$1:KD$1)&gt;SUM($F$47:$F50))*(SUM($H$1:KD$1)&lt;=SUM($F$47:$F51))*1,"F"))</f>
        <v>w</v>
      </c>
      <c r="KE51" s="65" t="str">
        <f ca="1">IF(WEEKDAY(KE$6,2)&gt;5,"w",IF(ISERROR(VLOOKUP(KE$6,fériés,1,FALSE)),(SUM($H$1:KE$1)&gt;SUM($F$47:$F50))*(SUM($H$1:KE$1)&lt;=SUM($F$47:$F51))*1,"F"))</f>
        <v>w</v>
      </c>
      <c r="KF51" s="65" t="str">
        <f ca="1">IF(WEEKDAY(KF$6,2)&gt;5,"w",IF(ISERROR(VLOOKUP(KF$6,fériés,1,FALSE)),(SUM($H$1:KF$1)&gt;SUM($F$47:$F50))*(SUM($H$1:KF$1)&lt;=SUM($F$47:$F51))*1,"F"))</f>
        <v>w</v>
      </c>
      <c r="KG51" s="65" t="str">
        <f ca="1">IF(WEEKDAY(KG$6,2)&gt;5,"w",IF(ISERROR(VLOOKUP(KG$6,fériés,1,FALSE)),(SUM($H$1:KG$1)&gt;SUM($F$47:$F50))*(SUM($H$1:KG$1)&lt;=SUM($F$47:$F51))*1,"F"))</f>
        <v>w</v>
      </c>
      <c r="KH51" s="65" t="str">
        <f ca="1">IF(WEEKDAY(KH$6,2)&gt;5,"w",IF(ISERROR(VLOOKUP(KH$6,fériés,1,FALSE)),(SUM($H$1:KH$1)&gt;SUM($F$47:$F50))*(SUM($H$1:KH$1)&lt;=SUM($F$47:$F51))*1,"F"))</f>
        <v>w</v>
      </c>
      <c r="KI51" s="65" t="str">
        <f ca="1">IF(WEEKDAY(KI$6,2)&gt;5,"w",IF(ISERROR(VLOOKUP(KI$6,fériés,1,FALSE)),(SUM($H$1:KI$1)&gt;SUM($F$47:$F50))*(SUM($H$1:KI$1)&lt;=SUM($F$47:$F51))*1,"F"))</f>
        <v>w</v>
      </c>
      <c r="KJ51" s="65">
        <f ca="1">IF(WEEKDAY(KJ$6,2)&gt;5,"w",IF(ISERROR(VLOOKUP(KJ$6,fériés,1,FALSE)),(SUM($H$1:KJ$1)&gt;SUM($F$47:$F50))*(SUM($H$1:KJ$1)&lt;=SUM($F$47:$F51))*1,"F"))</f>
        <v>0</v>
      </c>
      <c r="KK51" s="65">
        <f ca="1">IF(WEEKDAY(KK$6,2)&gt;5,"w",IF(ISERROR(VLOOKUP(KK$6,fériés,1,FALSE)),(SUM($H$1:KK$1)&gt;SUM($F$47:$F50))*(SUM($H$1:KK$1)&lt;=SUM($F$47:$F51))*1,"F"))</f>
        <v>0</v>
      </c>
      <c r="KL51" s="65">
        <f ca="1">IF(WEEKDAY(KL$6,2)&gt;5,"w",IF(ISERROR(VLOOKUP(KL$6,fériés,1,FALSE)),(SUM($H$1:KL$1)&gt;SUM($F$47:$F50))*(SUM($H$1:KL$1)&lt;=SUM($F$47:$F51))*1,"F"))</f>
        <v>0</v>
      </c>
      <c r="KM51" s="65">
        <f ca="1">IF(WEEKDAY(KM$6,2)&gt;5,"w",IF(ISERROR(VLOOKUP(KM$6,fériés,1,FALSE)),(SUM($H$1:KM$1)&gt;SUM($F$47:$F50))*(SUM($H$1:KM$1)&lt;=SUM($F$47:$F51))*1,"F"))</f>
        <v>0</v>
      </c>
      <c r="KN51" s="65">
        <f ca="1">IF(WEEKDAY(KN$6,2)&gt;5,"w",IF(ISERROR(VLOOKUP(KN$6,fériés,1,FALSE)),(SUM($H$1:KN$1)&gt;SUM($F$47:$F50))*(SUM($H$1:KN$1)&lt;=SUM($F$47:$F51))*1,"F"))</f>
        <v>0</v>
      </c>
      <c r="KO51" s="65">
        <f ca="1">IF(WEEKDAY(KO$6,2)&gt;5,"w",IF(ISERROR(VLOOKUP(KO$6,fériés,1,FALSE)),(SUM($H$1:KO$1)&gt;SUM($F$47:$F50))*(SUM($H$1:KO$1)&lt;=SUM($F$47:$F51))*1,"F"))</f>
        <v>0</v>
      </c>
      <c r="KP51" s="65">
        <f ca="1">IF(WEEKDAY(KP$6,2)&gt;5,"w",IF(ISERROR(VLOOKUP(KP$6,fériés,1,FALSE)),(SUM($H$1:KP$1)&gt;SUM($F$47:$F50))*(SUM($H$1:KP$1)&lt;=SUM($F$47:$F51))*1,"F"))</f>
        <v>0</v>
      </c>
      <c r="KQ51" s="65">
        <f ca="1">IF(WEEKDAY(KQ$6,2)&gt;5,"w",IF(ISERROR(VLOOKUP(KQ$6,fériés,1,FALSE)),(SUM($H$1:KQ$1)&gt;SUM($F$47:$F50))*(SUM($H$1:KQ$1)&lt;=SUM($F$47:$F51))*1,"F"))</f>
        <v>0</v>
      </c>
      <c r="KR51" s="65">
        <f ca="1">IF(WEEKDAY(KR$6,2)&gt;5,"w",IF(ISERROR(VLOOKUP(KR$6,fériés,1,FALSE)),(SUM($H$1:KR$1)&gt;SUM($F$47:$F50))*(SUM($H$1:KR$1)&lt;=SUM($F$47:$F51))*1,"F"))</f>
        <v>0</v>
      </c>
      <c r="KS51" s="65">
        <f ca="1">IF(WEEKDAY(KS$6,2)&gt;5,"w",IF(ISERROR(VLOOKUP(KS$6,fériés,1,FALSE)),(SUM($H$1:KS$1)&gt;SUM($F$47:$F50))*(SUM($H$1:KS$1)&lt;=SUM($F$47:$F51))*1,"F"))</f>
        <v>0</v>
      </c>
      <c r="KT51" s="65">
        <f ca="1">IF(WEEKDAY(KT$6,2)&gt;5,"w",IF(ISERROR(VLOOKUP(KT$6,fériés,1,FALSE)),(SUM($H$1:KT$1)&gt;SUM($F$47:$F50))*(SUM($H$1:KT$1)&lt;=SUM($F$47:$F51))*1,"F"))</f>
        <v>0</v>
      </c>
      <c r="KU51" s="65">
        <f ca="1">IF(WEEKDAY(KU$6,2)&gt;5,"w",IF(ISERROR(VLOOKUP(KU$6,fériés,1,FALSE)),(SUM($H$1:KU$1)&gt;SUM($F$47:$F50))*(SUM($H$1:KU$1)&lt;=SUM($F$47:$F51))*1,"F"))</f>
        <v>0</v>
      </c>
      <c r="KV51" s="65">
        <f ca="1">IF(WEEKDAY(KV$6,2)&gt;5,"w",IF(ISERROR(VLOOKUP(KV$6,fériés,1,FALSE)),(SUM($H$1:KV$1)&gt;SUM($F$47:$F50))*(SUM($H$1:KV$1)&lt;=SUM($F$47:$F51))*1,"F"))</f>
        <v>0</v>
      </c>
      <c r="KW51" s="65">
        <f ca="1">IF(WEEKDAY(KW$6,2)&gt;5,"w",IF(ISERROR(VLOOKUP(KW$6,fériés,1,FALSE)),(SUM($H$1:KW$1)&gt;SUM($F$47:$F50))*(SUM($H$1:KW$1)&lt;=SUM($F$47:$F51))*1,"F"))</f>
        <v>0</v>
      </c>
      <c r="KX51" s="65">
        <f ca="1">IF(WEEKDAY(KX$6,2)&gt;5,"w",IF(ISERROR(VLOOKUP(KX$6,fériés,1,FALSE)),(SUM($H$1:KX$1)&gt;SUM($F$47:$F50))*(SUM($H$1:KX$1)&lt;=SUM($F$47:$F51))*1,"F"))</f>
        <v>0</v>
      </c>
      <c r="KY51" s="65">
        <f ca="1">IF(WEEKDAY(KY$6,2)&gt;5,"w",IF(ISERROR(VLOOKUP(KY$6,fériés,1,FALSE)),(SUM($H$1:KY$1)&gt;SUM($F$47:$F50))*(SUM($H$1:KY$1)&lt;=SUM($F$47:$F51))*1,"F"))</f>
        <v>0</v>
      </c>
      <c r="KZ51" s="65">
        <f ca="1">IF(WEEKDAY(KZ$6,2)&gt;5,"w",IF(ISERROR(VLOOKUP(KZ$6,fériés,1,FALSE)),(SUM($H$1:KZ$1)&gt;SUM($F$47:$F50))*(SUM($H$1:KZ$1)&lt;=SUM($F$47:$F51))*1,"F"))</f>
        <v>0</v>
      </c>
      <c r="LA51" s="65">
        <f ca="1">IF(WEEKDAY(LA$6,2)&gt;5,"w",IF(ISERROR(VLOOKUP(LA$6,fériés,1,FALSE)),(SUM($H$1:LA$1)&gt;SUM($F$47:$F50))*(SUM($H$1:LA$1)&lt;=SUM($F$47:$F51))*1,"F"))</f>
        <v>0</v>
      </c>
      <c r="LB51" s="65">
        <f ca="1">IF(WEEKDAY(LB$6,2)&gt;5,"w",IF(ISERROR(VLOOKUP(LB$6,fériés,1,FALSE)),(SUM($H$1:LB$1)&gt;SUM($F$47:$F50))*(SUM($H$1:LB$1)&lt;=SUM($F$47:$F51))*1,"F"))</f>
        <v>0</v>
      </c>
      <c r="LC51" s="65">
        <f ca="1">IF(WEEKDAY(LC$6,2)&gt;5,"w",IF(ISERROR(VLOOKUP(LC$6,fériés,1,FALSE)),(SUM($H$1:LC$1)&gt;SUM($F$47:$F50))*(SUM($H$1:LC$1)&lt;=SUM($F$47:$F51))*1,"F"))</f>
        <v>0</v>
      </c>
      <c r="LD51" s="65">
        <f ca="1">IF(WEEKDAY(LD$6,2)&gt;5,"w",IF(ISERROR(VLOOKUP(LD$6,fériés,1,FALSE)),(SUM($H$1:LD$1)&gt;SUM($F$47:$F50))*(SUM($H$1:LD$1)&lt;=SUM($F$47:$F51))*1,"F"))</f>
        <v>0</v>
      </c>
      <c r="LE51" s="65">
        <f ca="1">IF(WEEKDAY(LE$6,2)&gt;5,"w",IF(ISERROR(VLOOKUP(LE$6,fériés,1,FALSE)),(SUM($H$1:LE$1)&gt;SUM($F$47:$F50))*(SUM($H$1:LE$1)&lt;=SUM($F$47:$F51))*1,"F"))</f>
        <v>0</v>
      </c>
      <c r="LF51" s="65">
        <f ca="1">IF(WEEKDAY(LF$6,2)&gt;5,"w",IF(ISERROR(VLOOKUP(LF$6,fériés,1,FALSE)),(SUM($H$1:LF$1)&gt;SUM($F$47:$F50))*(SUM($H$1:LF$1)&lt;=SUM($F$47:$F51))*1,"F"))</f>
        <v>0</v>
      </c>
      <c r="LG51" s="65">
        <f ca="1">IF(WEEKDAY(LG$6,2)&gt;5,"w",IF(ISERROR(VLOOKUP(LG$6,fériés,1,FALSE)),(SUM($H$1:LG$1)&gt;SUM($F$47:$F50))*(SUM($H$1:LG$1)&lt;=SUM($F$47:$F51))*1,"F"))</f>
        <v>0</v>
      </c>
      <c r="LH51" s="65">
        <f ca="1">IF(WEEKDAY(LH$6,2)&gt;5,"w",IF(ISERROR(VLOOKUP(LH$6,fériés,1,FALSE)),(SUM($H$1:LH$1)&gt;SUM($F$47:$F50))*(SUM($H$1:LH$1)&lt;=SUM($F$47:$F51))*1,"F"))</f>
        <v>0</v>
      </c>
      <c r="LI51" s="65">
        <f ca="1">IF(WEEKDAY(LI$6,2)&gt;5,"w",IF(ISERROR(VLOOKUP(LI$6,fériés,1,FALSE)),(SUM($H$1:LI$1)&gt;SUM($F$47:$F50))*(SUM($H$1:LI$1)&lt;=SUM($F$47:$F51))*1,"F"))</f>
        <v>0</v>
      </c>
      <c r="LJ51" s="65">
        <f ca="1">IF(WEEKDAY(LJ$6,2)&gt;5,"w",IF(ISERROR(VLOOKUP(LJ$6,fériés,1,FALSE)),(SUM($H$1:LJ$1)&gt;SUM($F$47:$F50))*(SUM($H$1:LJ$1)&lt;=SUM($F$47:$F51))*1,"F"))</f>
        <v>0</v>
      </c>
      <c r="LK51" s="65">
        <f ca="1">IF(WEEKDAY(LK$6,2)&gt;5,"w",IF(ISERROR(VLOOKUP(LK$6,fériés,1,FALSE)),(SUM($H$1:LK$1)&gt;SUM($F$47:$F50))*(SUM($H$1:LK$1)&lt;=SUM($F$47:$F51))*1,"F"))</f>
        <v>0</v>
      </c>
      <c r="LL51" s="65">
        <f ca="1">IF(WEEKDAY(LL$6,2)&gt;5,"w",IF(ISERROR(VLOOKUP(LL$6,fériés,1,FALSE)),(SUM($H$1:LL$1)&gt;SUM($F$47:$F50))*(SUM($H$1:LL$1)&lt;=SUM($F$47:$F51))*1,"F"))</f>
        <v>0</v>
      </c>
      <c r="LM51" s="65">
        <f ca="1">IF(WEEKDAY(LM$6,2)&gt;5,"w",IF(ISERROR(VLOOKUP(LM$6,fériés,1,FALSE)),(SUM($H$1:LM$1)&gt;SUM($F$47:$F50))*(SUM($H$1:LM$1)&lt;=SUM($F$47:$F51))*1,"F"))</f>
        <v>0</v>
      </c>
      <c r="LN51" s="65">
        <f ca="1">IF(WEEKDAY(LN$6,2)&gt;5,"w",IF(ISERROR(VLOOKUP(LN$6,fériés,1,FALSE)),(SUM($H$1:LN$1)&gt;SUM($F$47:$F50))*(SUM($H$1:LN$1)&lt;=SUM($F$47:$F51))*1,"F"))</f>
        <v>0</v>
      </c>
      <c r="LO51" s="65">
        <f ca="1">IF(WEEKDAY(LO$6,2)&gt;5,"w",IF(ISERROR(VLOOKUP(LO$6,fériés,1,FALSE)),(SUM($H$1:LO$1)&gt;SUM($F$47:$F50))*(SUM($H$1:LO$1)&lt;=SUM($F$47:$F51))*1,"F"))</f>
        <v>0</v>
      </c>
      <c r="LP51" s="65">
        <f ca="1">IF(WEEKDAY(LP$6,2)&gt;5,"w",IF(ISERROR(VLOOKUP(LP$6,fériés,1,FALSE)),(SUM($H$1:LP$1)&gt;SUM($F$47:$F50))*(SUM($H$1:LP$1)&lt;=SUM($F$47:$F51))*1,"F"))</f>
        <v>0</v>
      </c>
      <c r="LQ51" s="65">
        <f ca="1">IF(WEEKDAY(LQ$6,2)&gt;5,"w",IF(ISERROR(VLOOKUP(LQ$6,fériés,1,FALSE)),(SUM($H$1:LQ$1)&gt;SUM($F$47:$F50))*(SUM($H$1:LQ$1)&lt;=SUM($F$47:$F51))*1,"F"))</f>
        <v>0</v>
      </c>
      <c r="LR51" s="65">
        <f ca="1">IF(WEEKDAY(LR$6,2)&gt;5,"w",IF(ISERROR(VLOOKUP(LR$6,fériés,1,FALSE)),(SUM($H$1:LR$1)&gt;SUM($F$47:$F50))*(SUM($H$1:LR$1)&lt;=SUM($F$47:$F51))*1,"F"))</f>
        <v>0</v>
      </c>
      <c r="LS51" s="65">
        <f ca="1">IF(WEEKDAY(LS$6,2)&gt;5,"w",IF(ISERROR(VLOOKUP(LS$6,fériés,1,FALSE)),(SUM($H$1:LS$1)&gt;SUM($F$47:$F50))*(SUM($H$1:LS$1)&lt;=SUM($F$47:$F51))*1,"F"))</f>
        <v>0</v>
      </c>
      <c r="LT51" s="65">
        <f ca="1">IF(WEEKDAY(LT$6,2)&gt;5,"w",IF(ISERROR(VLOOKUP(LT$6,fériés,1,FALSE)),(SUM($H$1:LT$1)&gt;SUM($F$47:$F50))*(SUM($H$1:LT$1)&lt;=SUM($F$47:$F51))*1,"F"))</f>
        <v>0</v>
      </c>
      <c r="LU51" s="65">
        <f ca="1">IF(WEEKDAY(LU$6,2)&gt;5,"w",IF(ISERROR(VLOOKUP(LU$6,fériés,1,FALSE)),(SUM($H$1:LU$1)&gt;SUM($F$47:$F50))*(SUM($H$1:LU$1)&lt;=SUM($F$47:$F51))*1,"F"))</f>
        <v>0</v>
      </c>
      <c r="LV51" s="65">
        <f ca="1">IF(WEEKDAY(LV$6,2)&gt;5,"w",IF(ISERROR(VLOOKUP(LV$6,fériés,1,FALSE)),(SUM($H$1:LV$1)&gt;SUM($F$47:$F50))*(SUM($H$1:LV$1)&lt;=SUM($F$47:$F51))*1,"F"))</f>
        <v>0</v>
      </c>
      <c r="LW51" s="65">
        <f ca="1">IF(WEEKDAY(LW$6,2)&gt;5,"w",IF(ISERROR(VLOOKUP(LW$6,fériés,1,FALSE)),(SUM($H$1:LW$1)&gt;SUM($F$47:$F50))*(SUM($H$1:LW$1)&lt;=SUM($F$47:$F51))*1,"F"))</f>
        <v>0</v>
      </c>
      <c r="LX51" s="65">
        <f ca="1">IF(WEEKDAY(LX$6,2)&gt;5,"w",IF(ISERROR(VLOOKUP(LX$6,fériés,1,FALSE)),(SUM($H$1:LX$1)&gt;SUM($F$47:$F50))*(SUM($H$1:LX$1)&lt;=SUM($F$47:$F51))*1,"F"))</f>
        <v>0</v>
      </c>
      <c r="LY51" s="65">
        <f ca="1">IF(WEEKDAY(LY$6,2)&gt;5,"w",IF(ISERROR(VLOOKUP(LY$6,fériés,1,FALSE)),(SUM($H$1:LY$1)&gt;SUM($F$47:$F50))*(SUM($H$1:LY$1)&lt;=SUM($F$47:$F51))*1,"F"))</f>
        <v>0</v>
      </c>
      <c r="LZ51" s="65">
        <f ca="1">IF(WEEKDAY(LZ$6,2)&gt;5,"w",IF(ISERROR(VLOOKUP(LZ$6,fériés,1,FALSE)),(SUM($H$1:LZ$1)&gt;SUM($F$47:$F50))*(SUM($H$1:LZ$1)&lt;=SUM($F$47:$F51))*1,"F"))</f>
        <v>0</v>
      </c>
      <c r="MA51" s="65">
        <f ca="1">IF(WEEKDAY(MA$6,2)&gt;5,"w",IF(ISERROR(VLOOKUP(MA$6,fériés,1,FALSE)),(SUM($H$1:MA$1)&gt;SUM($F$47:$F50))*(SUM($H$1:MA$1)&lt;=SUM($F$47:$F51))*1,"F"))</f>
        <v>0</v>
      </c>
      <c r="MB51" s="65">
        <f ca="1">IF(WEEKDAY(MB$6,2)&gt;5,"w",IF(ISERROR(VLOOKUP(MB$6,fériés,1,FALSE)),(SUM($H$1:MB$1)&gt;SUM($F$47:$F50))*(SUM($H$1:MB$1)&lt;=SUM($F$47:$F51))*1,"F"))</f>
        <v>0</v>
      </c>
      <c r="MC51" s="65">
        <f ca="1">IF(WEEKDAY(MC$6,2)&gt;5,"w",IF(ISERROR(VLOOKUP(MC$6,fériés,1,FALSE)),(SUM($H$1:MC$1)&gt;SUM($F$47:$F50))*(SUM($H$1:MC$1)&lt;=SUM($F$47:$F51))*1,"F"))</f>
        <v>0</v>
      </c>
      <c r="MD51" s="65">
        <f ca="1">IF(WEEKDAY(MD$6,2)&gt;5,"w",IF(ISERROR(VLOOKUP(MD$6,fériés,1,FALSE)),(SUM($H$1:MD$1)&gt;SUM($F$47:$F50))*(SUM($H$1:MD$1)&lt;=SUM($F$47:$F51))*1,"F"))</f>
        <v>0</v>
      </c>
      <c r="ME51" s="65">
        <f ca="1">IF(WEEKDAY(ME$6,2)&gt;5,"w",IF(ISERROR(VLOOKUP(ME$6,fériés,1,FALSE)),(SUM($H$1:ME$1)&gt;SUM($F$47:$F50))*(SUM($H$1:ME$1)&lt;=SUM($F$47:$F51))*1,"F"))</f>
        <v>0</v>
      </c>
      <c r="MF51" s="65">
        <f ca="1">IF(WEEKDAY(MF$6,2)&gt;5,"w",IF(ISERROR(VLOOKUP(MF$6,fériés,1,FALSE)),(SUM($H$1:MF$1)&gt;SUM($F$47:$F50))*(SUM($H$1:MF$1)&lt;=SUM($F$47:$F51))*1,"F"))</f>
        <v>0</v>
      </c>
      <c r="MG51" s="65">
        <f ca="1">IF(WEEKDAY(MG$6,2)&gt;5,"w",IF(ISERROR(VLOOKUP(MG$6,fériés,1,FALSE)),(SUM($H$1:MG$1)&gt;SUM($F$47:$F50))*(SUM($H$1:MG$1)&lt;=SUM($F$47:$F51))*1,"F"))</f>
        <v>0</v>
      </c>
      <c r="MH51" s="65" t="str">
        <f ca="1">IF(WEEKDAY(MH$6,2)&gt;5,"w",IF(ISERROR(VLOOKUP(MH$6,fériés,1,FALSE)),(SUM($H$1:MH$1)&gt;SUM($F$47:$F50))*(SUM($H$1:MH$1)&lt;=SUM($F$47:$F51))*1,"F"))</f>
        <v>w</v>
      </c>
      <c r="MI51" s="65" t="str">
        <f ca="1">IF(WEEKDAY(MI$6,2)&gt;5,"w",IF(ISERROR(VLOOKUP(MI$6,fériés,1,FALSE)),(SUM($H$1:MI$1)&gt;SUM($F$47:$F50))*(SUM($H$1:MI$1)&lt;=SUM($F$47:$F51))*1,"F"))</f>
        <v>w</v>
      </c>
      <c r="MJ51" s="65" t="str">
        <f ca="1">IF(WEEKDAY(MJ$6,2)&gt;5,"w",IF(ISERROR(VLOOKUP(MJ$6,fériés,1,FALSE)),(SUM($H$1:MJ$1)&gt;SUM($F$47:$F50))*(SUM($H$1:MJ$1)&lt;=SUM($F$47:$F51))*1,"F"))</f>
        <v>w</v>
      </c>
      <c r="MK51" s="65" t="str">
        <f ca="1">IF(WEEKDAY(MK$6,2)&gt;5,"w",IF(ISERROR(VLOOKUP(MK$6,fériés,1,FALSE)),(SUM($H$1:MK$1)&gt;SUM($F$47:$F50))*(SUM($H$1:MK$1)&lt;=SUM($F$47:$F51))*1,"F"))</f>
        <v>w</v>
      </c>
      <c r="ML51" s="65" t="str">
        <f ca="1">IF(WEEKDAY(ML$6,2)&gt;5,"w",IF(ISERROR(VLOOKUP(ML$6,fériés,1,FALSE)),(SUM($H$1:ML$1)&gt;SUM($F$47:$F50))*(SUM($H$1:ML$1)&lt;=SUM($F$47:$F51))*1,"F"))</f>
        <v>w</v>
      </c>
      <c r="MM51" s="65" t="str">
        <f ca="1">IF(WEEKDAY(MM$6,2)&gt;5,"w",IF(ISERROR(VLOOKUP(MM$6,fériés,1,FALSE)),(SUM($H$1:MM$1)&gt;SUM($F$47:$F50))*(SUM($H$1:MM$1)&lt;=SUM($F$47:$F51))*1,"F"))</f>
        <v>w</v>
      </c>
      <c r="MN51" s="65" t="str">
        <f ca="1">IF(WEEKDAY(MN$6,2)&gt;5,"w",IF(ISERROR(VLOOKUP(MN$6,fériés,1,FALSE)),(SUM($H$1:MN$1)&gt;SUM($F$47:$F50))*(SUM($H$1:MN$1)&lt;=SUM($F$47:$F51))*1,"F"))</f>
        <v>w</v>
      </c>
      <c r="MO51" s="65" t="str">
        <f ca="1">IF(WEEKDAY(MO$6,2)&gt;5,"w",IF(ISERROR(VLOOKUP(MO$6,fériés,1,FALSE)),(SUM($H$1:MO$1)&gt;SUM($F$47:$F50))*(SUM($H$1:MO$1)&lt;=SUM($F$47:$F51))*1,"F"))</f>
        <v>w</v>
      </c>
      <c r="MP51" s="65" t="str">
        <f ca="1">IF(WEEKDAY(MP$6,2)&gt;5,"w",IF(ISERROR(VLOOKUP(MP$6,fériés,1,FALSE)),(SUM($H$1:MP$1)&gt;SUM($F$47:$F50))*(SUM($H$1:MP$1)&lt;=SUM($F$47:$F51))*1,"F"))</f>
        <v>w</v>
      </c>
      <c r="MQ51" s="65" t="str">
        <f ca="1">IF(WEEKDAY(MQ$6,2)&gt;5,"w",IF(ISERROR(VLOOKUP(MQ$6,fériés,1,FALSE)),(SUM($H$1:MQ$1)&gt;SUM($F$47:$F50))*(SUM($H$1:MQ$1)&lt;=SUM($F$47:$F51))*1,"F"))</f>
        <v>w</v>
      </c>
      <c r="MR51" s="65" t="str">
        <f ca="1">IF(WEEKDAY(MR$6,2)&gt;5,"w",IF(ISERROR(VLOOKUP(MR$6,fériés,1,FALSE)),(SUM($H$1:MR$1)&gt;SUM($F$47:$F50))*(SUM($H$1:MR$1)&lt;=SUM($F$47:$F51))*1,"F"))</f>
        <v>w</v>
      </c>
      <c r="MS51" s="65" t="str">
        <f ca="1">IF(WEEKDAY(MS$6,2)&gt;5,"w",IF(ISERROR(VLOOKUP(MS$6,fériés,1,FALSE)),(SUM($H$1:MS$1)&gt;SUM($F$47:$F50))*(SUM($H$1:MS$1)&lt;=SUM($F$47:$F51))*1,"F"))</f>
        <v>w</v>
      </c>
      <c r="MT51" s="65" t="str">
        <f ca="1">IF(WEEKDAY(MT$6,2)&gt;5,"w",IF(ISERROR(VLOOKUP(MT$6,fériés,1,FALSE)),(SUM($H$1:MT$1)&gt;SUM($F$47:$F50))*(SUM($H$1:MT$1)&lt;=SUM($F$47:$F51))*1,"F"))</f>
        <v>w</v>
      </c>
      <c r="MU51" s="65" t="str">
        <f ca="1">IF(WEEKDAY(MU$6,2)&gt;5,"w",IF(ISERROR(VLOOKUP(MU$6,fériés,1,FALSE)),(SUM($H$1:MU$1)&gt;SUM($F$47:$F50))*(SUM($H$1:MU$1)&lt;=SUM($F$47:$F51))*1,"F"))</f>
        <v>w</v>
      </c>
      <c r="MV51" s="65" t="str">
        <f ca="1">IF(WEEKDAY(MV$6,2)&gt;5,"w",IF(ISERROR(VLOOKUP(MV$6,fériés,1,FALSE)),(SUM($H$1:MV$1)&gt;SUM($F$47:$F50))*(SUM($H$1:MV$1)&lt;=SUM($F$47:$F51))*1,"F"))</f>
        <v>w</v>
      </c>
      <c r="MW51" s="65" t="str">
        <f ca="1">IF(WEEKDAY(MW$6,2)&gt;5,"w",IF(ISERROR(VLOOKUP(MW$6,fériés,1,FALSE)),(SUM($H$1:MW$1)&gt;SUM($F$47:$F50))*(SUM($H$1:MW$1)&lt;=SUM($F$47:$F51))*1,"F"))</f>
        <v>w</v>
      </c>
      <c r="MX51" s="65" t="str">
        <f ca="1">IF(WEEKDAY(MX$6,2)&gt;5,"w",IF(ISERROR(VLOOKUP(MX$6,fériés,1,FALSE)),(SUM($H$1:MX$1)&gt;SUM($F$47:$F50))*(SUM($H$1:MX$1)&lt;=SUM($F$47:$F51))*1,"F"))</f>
        <v>w</v>
      </c>
      <c r="MY51" s="65" t="str">
        <f ca="1">IF(WEEKDAY(MY$6,2)&gt;5,"w",IF(ISERROR(VLOOKUP(MY$6,fériés,1,FALSE)),(SUM($H$1:MY$1)&gt;SUM($F$47:$F50))*(SUM($H$1:MY$1)&lt;=SUM($F$47:$F51))*1,"F"))</f>
        <v>w</v>
      </c>
      <c r="MZ51" s="65" t="str">
        <f ca="1">IF(WEEKDAY(MZ$6,2)&gt;5,"w",IF(ISERROR(VLOOKUP(MZ$6,fériés,1,FALSE)),(SUM($H$1:MZ$1)&gt;SUM($F$47:$F50))*(SUM($H$1:MZ$1)&lt;=SUM($F$47:$F51))*1,"F"))</f>
        <v>w</v>
      </c>
      <c r="NA51" s="65" t="str">
        <f ca="1">IF(WEEKDAY(NA$6,2)&gt;5,"w",IF(ISERROR(VLOOKUP(NA$6,fériés,1,FALSE)),(SUM($H$1:NA$1)&gt;SUM($F$47:$F50))*(SUM($H$1:NA$1)&lt;=SUM($F$47:$F51))*1,"F"))</f>
        <v>w</v>
      </c>
      <c r="NB51" s="65">
        <f ca="1">IF(WEEKDAY(NB$6,2)&gt;5,"w",IF(ISERROR(VLOOKUP(NB$6,fériés,1,FALSE)),(SUM($H$1:NB$1)&gt;SUM($F$47:$F50))*(SUM($H$1:NB$1)&lt;=SUM($F$47:$F51))*1,"F"))</f>
        <v>0</v>
      </c>
      <c r="NC51" s="65">
        <f ca="1">IF(WEEKDAY(NC$6,2)&gt;5,"w",IF(ISERROR(VLOOKUP(NC$6,fériés,1,FALSE)),(SUM($H$1:NC$1)&gt;SUM($F$47:$F50))*(SUM($H$1:NC$1)&lt;=SUM($F$47:$F51))*1,"F"))</f>
        <v>0</v>
      </c>
      <c r="ND51" s="65">
        <f ca="1">IF(WEEKDAY(ND$6,2)&gt;5,"w",IF(ISERROR(VLOOKUP(ND$6,fériés,1,FALSE)),(SUM($H$1:ND$1)&gt;SUM($F$47:$F50))*(SUM($H$1:ND$1)&lt;=SUM($F$47:$F51))*1,"F"))</f>
        <v>0</v>
      </c>
      <c r="NE51" s="65">
        <f ca="1">IF(WEEKDAY(NE$6,2)&gt;5,"w",IF(ISERROR(VLOOKUP(NE$6,fériés,1,FALSE)),(SUM($H$1:NE$1)&gt;SUM($F$47:$F50))*(SUM($H$1:NE$1)&lt;=SUM($F$47:$F51))*1,"F"))</f>
        <v>0</v>
      </c>
      <c r="NF51" s="65">
        <f ca="1">IF(WEEKDAY(NF$6,2)&gt;5,"w",IF(ISERROR(VLOOKUP(NF$6,fériés,1,FALSE)),(SUM($H$1:NF$1)&gt;SUM($F$47:$F50))*(SUM($H$1:NF$1)&lt;=SUM($F$47:$F51))*1,"F"))</f>
        <v>0</v>
      </c>
      <c r="NG51" s="65">
        <f ca="1">IF(WEEKDAY(NG$6,2)&gt;5,"w",IF(ISERROR(VLOOKUP(NG$6,fériés,1,FALSE)),(SUM($H$1:NG$1)&gt;SUM($F$47:$F50))*(SUM($H$1:NG$1)&lt;=SUM($F$47:$F51))*1,"F"))</f>
        <v>0</v>
      </c>
      <c r="NH51" s="65">
        <f ca="1">IF(WEEKDAY(NH$6,2)&gt;5,"w",IF(ISERROR(VLOOKUP(NH$6,fériés,1,FALSE)),(SUM($H$1:NH$1)&gt;SUM($F$47:$F50))*(SUM($H$1:NH$1)&lt;=SUM($F$47:$F51))*1,"F"))</f>
        <v>0</v>
      </c>
      <c r="NI51" s="65">
        <f ca="1">IF(WEEKDAY(NI$6,2)&gt;5,"w",IF(ISERROR(VLOOKUP(NI$6,fériés,1,FALSE)),(SUM($H$1:NI$1)&gt;SUM($F$47:$F50))*(SUM($H$1:NI$1)&lt;=SUM($F$47:$F51))*1,"F"))</f>
        <v>0</v>
      </c>
      <c r="NJ51" s="65">
        <f ca="1">IF(WEEKDAY(NJ$6,2)&gt;5,"w",IF(ISERROR(VLOOKUP(NJ$6,fériés,1,FALSE)),(SUM($H$1:NJ$1)&gt;SUM($F$47:$F50))*(SUM($H$1:NJ$1)&lt;=SUM($F$47:$F51))*1,"F"))</f>
        <v>0</v>
      </c>
      <c r="NK51" s="65">
        <f ca="1">IF(WEEKDAY(NK$6,2)&gt;5,"w",IF(ISERROR(VLOOKUP(NK$6,fériés,1,FALSE)),(SUM($H$1:NK$1)&gt;SUM($F$47:$F50))*(SUM($H$1:NK$1)&lt;=SUM($F$47:$F51))*1,"F"))</f>
        <v>0</v>
      </c>
      <c r="NL51" s="65">
        <f ca="1">IF(WEEKDAY(NL$6,2)&gt;5,"w",IF(ISERROR(VLOOKUP(NL$6,fériés,1,FALSE)),(SUM($H$1:NL$1)&gt;SUM($F$47:$F50))*(SUM($H$1:NL$1)&lt;=SUM($F$47:$F51))*1,"F"))</f>
        <v>0</v>
      </c>
      <c r="NM51" s="65">
        <f ca="1">IF(WEEKDAY(NM$6,2)&gt;5,"w",IF(ISERROR(VLOOKUP(NM$6,fériés,1,FALSE)),(SUM($H$1:NM$1)&gt;SUM($F$47:$F50))*(SUM($H$1:NM$1)&lt;=SUM($F$47:$F51))*1,"F"))</f>
        <v>0</v>
      </c>
      <c r="NN51" s="65">
        <f ca="1">IF(WEEKDAY(NN$6,2)&gt;5,"w",IF(ISERROR(VLOOKUP(NN$6,fériés,1,FALSE)),(SUM($H$1:NN$1)&gt;SUM($F$47:$F50))*(SUM($H$1:NN$1)&lt;=SUM($F$47:$F51))*1,"F"))</f>
        <v>0</v>
      </c>
      <c r="NO51" s="65">
        <f ca="1">IF(WEEKDAY(NO$6,2)&gt;5,"w",IF(ISERROR(VLOOKUP(NO$6,fériés,1,FALSE)),(SUM($H$1:NO$1)&gt;SUM($F$47:$F50))*(SUM($H$1:NO$1)&lt;=SUM($F$47:$F51))*1,"F"))</f>
        <v>0</v>
      </c>
      <c r="NP51" s="65">
        <f ca="1">IF(WEEKDAY(NP$6,2)&gt;5,"w",IF(ISERROR(VLOOKUP(NP$6,fériés,1,FALSE)),(SUM($H$1:NP$1)&gt;SUM($F$47:$F50))*(SUM($H$1:NP$1)&lt;=SUM($F$47:$F51))*1,"F"))</f>
        <v>0</v>
      </c>
      <c r="NQ51" s="65">
        <f ca="1">IF(WEEKDAY(NQ$6,2)&gt;5,"w",IF(ISERROR(VLOOKUP(NQ$6,fériés,1,FALSE)),(SUM($H$1:NQ$1)&gt;SUM($F$47:$F50))*(SUM($H$1:NQ$1)&lt;=SUM($F$47:$F51))*1,"F"))</f>
        <v>0</v>
      </c>
      <c r="NR51" s="65">
        <f ca="1">IF(WEEKDAY(NR$6,2)&gt;5,"w",IF(ISERROR(VLOOKUP(NR$6,fériés,1,FALSE)),(SUM($H$1:NR$1)&gt;SUM($F$47:$F50))*(SUM($H$1:NR$1)&lt;=SUM($F$47:$F51))*1,"F"))</f>
        <v>0</v>
      </c>
      <c r="NS51" s="65">
        <f ca="1">IF(WEEKDAY(NS$6,2)&gt;5,"w",IF(ISERROR(VLOOKUP(NS$6,fériés,1,FALSE)),(SUM($H$1:NS$1)&gt;SUM($F$47:$F50))*(SUM($H$1:NS$1)&lt;=SUM($F$47:$F51))*1,"F"))</f>
        <v>0</v>
      </c>
      <c r="NT51" s="65">
        <f ca="1">IF(WEEKDAY(NT$6,2)&gt;5,"w",IF(ISERROR(VLOOKUP(NT$6,fériés,1,FALSE)),(SUM($H$1:NT$1)&gt;SUM($F$47:$F50))*(SUM($H$1:NT$1)&lt;=SUM($F$47:$F51))*1,"F"))</f>
        <v>0</v>
      </c>
      <c r="NU51" s="65">
        <f ca="1">IF(WEEKDAY(NU$6,2)&gt;5,"w",IF(ISERROR(VLOOKUP(NU$6,fériés,1,FALSE)),(SUM($H$1:NU$1)&gt;SUM($F$47:$F50))*(SUM($H$1:NU$1)&lt;=SUM($F$47:$F51))*1,"F"))</f>
        <v>0</v>
      </c>
      <c r="NV51" s="65">
        <f ca="1">IF(WEEKDAY(NV$6,2)&gt;5,"w",IF(ISERROR(VLOOKUP(NV$6,fériés,1,FALSE)),(SUM($H$1:NV$1)&gt;SUM($F$47:$F50))*(SUM($H$1:NV$1)&lt;=SUM($F$47:$F51))*1,"F"))</f>
        <v>0</v>
      </c>
      <c r="NW51" s="65">
        <f ca="1">IF(WEEKDAY(NW$6,2)&gt;5,"w",IF(ISERROR(VLOOKUP(NW$6,fériés,1,FALSE)),(SUM($H$1:NW$1)&gt;SUM($F$47:$F50))*(SUM($H$1:NW$1)&lt;=SUM($F$47:$F51))*1,"F"))</f>
        <v>0</v>
      </c>
      <c r="NX51" s="65">
        <f ca="1">IF(WEEKDAY(NX$6,2)&gt;5,"w",IF(ISERROR(VLOOKUP(NX$6,fériés,1,FALSE)),(SUM($H$1:NX$1)&gt;SUM($F$47:$F50))*(SUM($H$1:NX$1)&lt;=SUM($F$47:$F51))*1,"F"))</f>
        <v>0</v>
      </c>
      <c r="NY51" s="65">
        <f ca="1">IF(WEEKDAY(NY$6,2)&gt;5,"w",IF(ISERROR(VLOOKUP(NY$6,fériés,1,FALSE)),(SUM($H$1:NY$1)&gt;SUM($F$47:$F50))*(SUM($H$1:NY$1)&lt;=SUM($F$47:$F51))*1,"F"))</f>
        <v>0</v>
      </c>
      <c r="NZ51" s="65">
        <f ca="1">IF(WEEKDAY(NZ$6,2)&gt;5,"w",IF(ISERROR(VLOOKUP(NZ$6,fériés,1,FALSE)),(SUM($H$1:NZ$1)&gt;SUM($F$47:$F50))*(SUM($H$1:NZ$1)&lt;=SUM($F$47:$F51))*1,"F"))</f>
        <v>0</v>
      </c>
      <c r="OA51" s="65">
        <f ca="1">IF(WEEKDAY(OA$6,2)&gt;5,"w",IF(ISERROR(VLOOKUP(OA$6,fériés,1,FALSE)),(SUM($H$1:OA$1)&gt;SUM($F$47:$F50))*(SUM($H$1:OA$1)&lt;=SUM($F$47:$F51))*1,"F"))</f>
        <v>0</v>
      </c>
      <c r="OB51" s="65">
        <f ca="1">IF(WEEKDAY(OB$6,2)&gt;5,"w",IF(ISERROR(VLOOKUP(OB$6,fériés,1,FALSE)),(SUM($H$1:OB$1)&gt;SUM($F$47:$F50))*(SUM($H$1:OB$1)&lt;=SUM($F$47:$F51))*1,"F"))</f>
        <v>0</v>
      </c>
      <c r="OC51" s="65">
        <f ca="1">IF(WEEKDAY(OC$6,2)&gt;5,"w",IF(ISERROR(VLOOKUP(OC$6,fériés,1,FALSE)),(SUM($H$1:OC$1)&gt;SUM($F$47:$F50))*(SUM($H$1:OC$1)&lt;=SUM($F$47:$F51))*1,"F"))</f>
        <v>0</v>
      </c>
      <c r="OD51" s="65">
        <f ca="1">IF(WEEKDAY(OD$6,2)&gt;5,"w",IF(ISERROR(VLOOKUP(OD$6,fériés,1,FALSE)),(SUM($H$1:OD$1)&gt;SUM($F$47:$F50))*(SUM($H$1:OD$1)&lt;=SUM($F$47:$F51))*1,"F"))</f>
        <v>0</v>
      </c>
      <c r="OE51" s="65">
        <f ca="1">IF(WEEKDAY(OE$6,2)&gt;5,"w",IF(ISERROR(VLOOKUP(OE$6,fériés,1,FALSE)),(SUM($H$1:OE$1)&gt;SUM($F$47:$F50))*(SUM($H$1:OE$1)&lt;=SUM($F$47:$F51))*1,"F"))</f>
        <v>0</v>
      </c>
      <c r="OF51" s="65">
        <f ca="1">IF(WEEKDAY(OF$6,2)&gt;5,"w",IF(ISERROR(VLOOKUP(OF$6,fériés,1,FALSE)),(SUM($H$1:OF$1)&gt;SUM($F$47:$F50))*(SUM($H$1:OF$1)&lt;=SUM($F$47:$F51))*1,"F"))</f>
        <v>0</v>
      </c>
      <c r="OG51" s="65">
        <f ca="1">IF(WEEKDAY(OG$6,2)&gt;5,"w",IF(ISERROR(VLOOKUP(OG$6,fériés,1,FALSE)),(SUM($H$1:OG$1)&gt;SUM($F$47:$F50))*(SUM($H$1:OG$1)&lt;=SUM($F$47:$F51))*1,"F"))</f>
        <v>0</v>
      </c>
      <c r="OH51" s="65">
        <f ca="1">IF(WEEKDAY(OH$6,2)&gt;5,"w",IF(ISERROR(VLOOKUP(OH$6,fériés,1,FALSE)),(SUM($H$1:OH$1)&gt;SUM($F$47:$F50))*(SUM($H$1:OH$1)&lt;=SUM($F$47:$F51))*1,"F"))</f>
        <v>0</v>
      </c>
      <c r="OI51" s="65">
        <f ca="1">IF(WEEKDAY(OI$6,2)&gt;5,"w",IF(ISERROR(VLOOKUP(OI$6,fériés,1,FALSE)),(SUM($H$1:OI$1)&gt;SUM($F$47:$F50))*(SUM($H$1:OI$1)&lt;=SUM($F$47:$F51))*1,"F"))</f>
        <v>0</v>
      </c>
      <c r="OJ51" s="65">
        <f ca="1">IF(WEEKDAY(OJ$6,2)&gt;5,"w",IF(ISERROR(VLOOKUP(OJ$6,fériés,1,FALSE)),(SUM($H$1:OJ$1)&gt;SUM($F$47:$F50))*(SUM($H$1:OJ$1)&lt;=SUM($F$47:$F51))*1,"F"))</f>
        <v>0</v>
      </c>
      <c r="OK51" s="65">
        <f ca="1">IF(WEEKDAY(OK$6,2)&gt;5,"w",IF(ISERROR(VLOOKUP(OK$6,fériés,1,FALSE)),(SUM($H$1:OK$1)&gt;SUM($F$47:$F50))*(SUM($H$1:OK$1)&lt;=SUM($F$47:$F51))*1,"F"))</f>
        <v>0</v>
      </c>
      <c r="OL51" s="65">
        <f ca="1">IF(WEEKDAY(OL$6,2)&gt;5,"w",IF(ISERROR(VLOOKUP(OL$6,fériés,1,FALSE)),(SUM($H$1:OL$1)&gt;SUM($F$47:$F50))*(SUM($H$1:OL$1)&lt;=SUM($F$47:$F51))*1,"F"))</f>
        <v>0</v>
      </c>
      <c r="OM51" s="65">
        <f ca="1">IF(WEEKDAY(OM$6,2)&gt;5,"w",IF(ISERROR(VLOOKUP(OM$6,fériés,1,FALSE)),(SUM($H$1:OM$1)&gt;SUM($F$47:$F50))*(SUM($H$1:OM$1)&lt;=SUM($F$47:$F51))*1,"F"))</f>
        <v>0</v>
      </c>
      <c r="ON51" s="65">
        <f ca="1">IF(WEEKDAY(ON$6,2)&gt;5,"w",IF(ISERROR(VLOOKUP(ON$6,fériés,1,FALSE)),(SUM($H$1:ON$1)&gt;SUM($F$47:$F50))*(SUM($H$1:ON$1)&lt;=SUM($F$47:$F51))*1,"F"))</f>
        <v>0</v>
      </c>
      <c r="OO51" s="65">
        <f ca="1">IF(WEEKDAY(OO$6,2)&gt;5,"w",IF(ISERROR(VLOOKUP(OO$6,fériés,1,FALSE)),(SUM($H$1:OO$1)&gt;SUM($F$47:$F50))*(SUM($H$1:OO$1)&lt;=SUM($F$47:$F51))*1,"F"))</f>
        <v>0</v>
      </c>
      <c r="OP51" s="65">
        <f ca="1">IF(WEEKDAY(OP$6,2)&gt;5,"w",IF(ISERROR(VLOOKUP(OP$6,fériés,1,FALSE)),(SUM($H$1:OP$1)&gt;SUM($F$47:$F50))*(SUM($H$1:OP$1)&lt;=SUM($F$47:$F51))*1,"F"))</f>
        <v>0</v>
      </c>
      <c r="OQ51" s="65">
        <f ca="1">IF(WEEKDAY(OQ$6,2)&gt;5,"w",IF(ISERROR(VLOOKUP(OQ$6,fériés,1,FALSE)),(SUM($H$1:OQ$1)&gt;SUM($F$47:$F50))*(SUM($H$1:OQ$1)&lt;=SUM($F$47:$F51))*1,"F"))</f>
        <v>0</v>
      </c>
      <c r="OR51" s="65">
        <f ca="1">IF(WEEKDAY(OR$6,2)&gt;5,"w",IF(ISERROR(VLOOKUP(OR$6,fériés,1,FALSE)),(SUM($H$1:OR$1)&gt;SUM($F$47:$F50))*(SUM($H$1:OR$1)&lt;=SUM($F$47:$F51))*1,"F"))</f>
        <v>0</v>
      </c>
      <c r="OS51" s="65">
        <f ca="1">IF(WEEKDAY(OS$6,2)&gt;5,"w",IF(ISERROR(VLOOKUP(OS$6,fériés,1,FALSE)),(SUM($H$1:OS$1)&gt;SUM($F$47:$F50))*(SUM($H$1:OS$1)&lt;=SUM($F$47:$F51))*1,"F"))</f>
        <v>0</v>
      </c>
      <c r="OT51" s="65">
        <f ca="1">IF(WEEKDAY(OT$6,2)&gt;5,"w",IF(ISERROR(VLOOKUP(OT$6,fériés,1,FALSE)),(SUM($H$1:OT$1)&gt;SUM($F$47:$F50))*(SUM($H$1:OT$1)&lt;=SUM($F$47:$F51))*1,"F"))</f>
        <v>0</v>
      </c>
      <c r="OU51" s="65">
        <f ca="1">IF(WEEKDAY(OU$6,2)&gt;5,"w",IF(ISERROR(VLOOKUP(OU$6,fériés,1,FALSE)),(SUM($H$1:OU$1)&gt;SUM($F$47:$F50))*(SUM($H$1:OU$1)&lt;=SUM($F$47:$F51))*1,"F"))</f>
        <v>0</v>
      </c>
      <c r="OV51" s="65">
        <f ca="1">IF(WEEKDAY(OV$6,2)&gt;5,"w",IF(ISERROR(VLOOKUP(OV$6,fériés,1,FALSE)),(SUM($H$1:OV$1)&gt;SUM($F$47:$F50))*(SUM($H$1:OV$1)&lt;=SUM($F$47:$F51))*1,"F"))</f>
        <v>0</v>
      </c>
      <c r="OW51" s="65">
        <f ca="1">IF(WEEKDAY(OW$6,2)&gt;5,"w",IF(ISERROR(VLOOKUP(OW$6,fériés,1,FALSE)),(SUM($H$1:OW$1)&gt;SUM($F$47:$F50))*(SUM($H$1:OW$1)&lt;=SUM($F$47:$F51))*1,"F"))</f>
        <v>0</v>
      </c>
      <c r="OX51" s="65">
        <f ca="1">IF(WEEKDAY(OX$6,2)&gt;5,"w",IF(ISERROR(VLOOKUP(OX$6,fériés,1,FALSE)),(SUM($H$1:OX$1)&gt;SUM($F$47:$F50))*(SUM($H$1:OX$1)&lt;=SUM($F$47:$F51))*1,"F"))</f>
        <v>0</v>
      </c>
      <c r="OY51" s="65">
        <f ca="1">IF(WEEKDAY(OY$6,2)&gt;5,"w",IF(ISERROR(VLOOKUP(OY$6,fériés,1,FALSE)),(SUM($H$1:OY$1)&gt;SUM($F$47:$F50))*(SUM($H$1:OY$1)&lt;=SUM($F$47:$F51))*1,"F"))</f>
        <v>0</v>
      </c>
      <c r="OZ51" s="65" t="str">
        <f ca="1">IF(WEEKDAY(OZ$6,2)&gt;5,"w",IF(ISERROR(VLOOKUP(OZ$6,fériés,1,FALSE)),(SUM($H$1:OZ$1)&gt;SUM($F$47:$F50))*(SUM($H$1:OZ$1)&lt;=SUM($F$47:$F51))*1,"F"))</f>
        <v>w</v>
      </c>
      <c r="PA51" s="65" t="str">
        <f ca="1">IF(WEEKDAY(PA$6,2)&gt;5,"w",IF(ISERROR(VLOOKUP(PA$6,fériés,1,FALSE)),(SUM($H$1:PA$1)&gt;SUM($F$47:$F50))*(SUM($H$1:PA$1)&lt;=SUM($F$47:$F51))*1,"F"))</f>
        <v>w</v>
      </c>
      <c r="PB51" s="65" t="str">
        <f ca="1">IF(WEEKDAY(PB$6,2)&gt;5,"w",IF(ISERROR(VLOOKUP(PB$6,fériés,1,FALSE)),(SUM($H$1:PB$1)&gt;SUM($F$47:$F50))*(SUM($H$1:PB$1)&lt;=SUM($F$47:$F51))*1,"F"))</f>
        <v>w</v>
      </c>
      <c r="PC51" s="65" t="str">
        <f ca="1">IF(WEEKDAY(PC$6,2)&gt;5,"w",IF(ISERROR(VLOOKUP(PC$6,fériés,1,FALSE)),(SUM($H$1:PC$1)&gt;SUM($F$47:$F50))*(SUM($H$1:PC$1)&lt;=SUM($F$47:$F51))*1,"F"))</f>
        <v>w</v>
      </c>
      <c r="PD51" s="65" t="str">
        <f ca="1">IF(WEEKDAY(PD$6,2)&gt;5,"w",IF(ISERROR(VLOOKUP(PD$6,fériés,1,FALSE)),(SUM($H$1:PD$1)&gt;SUM($F$47:$F50))*(SUM($H$1:PD$1)&lt;=SUM($F$47:$F51))*1,"F"))</f>
        <v>w</v>
      </c>
      <c r="PE51" s="65" t="str">
        <f ca="1">IF(WEEKDAY(PE$6,2)&gt;5,"w",IF(ISERROR(VLOOKUP(PE$6,fériés,1,FALSE)),(SUM($H$1:PE$1)&gt;SUM($F$47:$F50))*(SUM($H$1:PE$1)&lt;=SUM($F$47:$F51))*1,"F"))</f>
        <v>w</v>
      </c>
      <c r="PF51" s="65" t="str">
        <f ca="1">IF(WEEKDAY(PF$6,2)&gt;5,"w",IF(ISERROR(VLOOKUP(PF$6,fériés,1,FALSE)),(SUM($H$1:PF$1)&gt;SUM($F$47:$F50))*(SUM($H$1:PF$1)&lt;=SUM($F$47:$F51))*1,"F"))</f>
        <v>w</v>
      </c>
      <c r="PG51" s="65" t="str">
        <f ca="1">IF(WEEKDAY(PG$6,2)&gt;5,"w",IF(ISERROR(VLOOKUP(PG$6,fériés,1,FALSE)),(SUM($H$1:PG$1)&gt;SUM($F$47:$F50))*(SUM($H$1:PG$1)&lt;=SUM($F$47:$F51))*1,"F"))</f>
        <v>w</v>
      </c>
      <c r="PH51" s="65" t="str">
        <f ca="1">IF(WEEKDAY(PH$6,2)&gt;5,"w",IF(ISERROR(VLOOKUP(PH$6,fériés,1,FALSE)),(SUM($H$1:PH$1)&gt;SUM($F$47:$F50))*(SUM($H$1:PH$1)&lt;=SUM($F$47:$F51))*1,"F"))</f>
        <v>w</v>
      </c>
      <c r="PI51" s="65" t="str">
        <f ca="1">IF(WEEKDAY(PI$6,2)&gt;5,"w",IF(ISERROR(VLOOKUP(PI$6,fériés,1,FALSE)),(SUM($H$1:PI$1)&gt;SUM($F$47:$F50))*(SUM($H$1:PI$1)&lt;=SUM($F$47:$F51))*1,"F"))</f>
        <v>w</v>
      </c>
      <c r="PJ51" s="65" t="str">
        <f ca="1">IF(WEEKDAY(PJ$6,2)&gt;5,"w",IF(ISERROR(VLOOKUP(PJ$6,fériés,1,FALSE)),(SUM($H$1:PJ$1)&gt;SUM($F$47:$F50))*(SUM($H$1:PJ$1)&lt;=SUM($F$47:$F51))*1,"F"))</f>
        <v>w</v>
      </c>
      <c r="PK51" s="65" t="str">
        <f ca="1">IF(WEEKDAY(PK$6,2)&gt;5,"w",IF(ISERROR(VLOOKUP(PK$6,fériés,1,FALSE)),(SUM($H$1:PK$1)&gt;SUM($F$47:$F50))*(SUM($H$1:PK$1)&lt;=SUM($F$47:$F51))*1,"F"))</f>
        <v>w</v>
      </c>
      <c r="PL51" s="65" t="str">
        <f ca="1">IF(WEEKDAY(PL$6,2)&gt;5,"w",IF(ISERROR(VLOOKUP(PL$6,fériés,1,FALSE)),(SUM($H$1:PL$1)&gt;SUM($F$47:$F50))*(SUM($H$1:PL$1)&lt;=SUM($F$47:$F51))*1,"F"))</f>
        <v>w</v>
      </c>
      <c r="PM51" s="65" t="str">
        <f ca="1">IF(WEEKDAY(PM$6,2)&gt;5,"w",IF(ISERROR(VLOOKUP(PM$6,fériés,1,FALSE)),(SUM($H$1:PM$1)&gt;SUM($F$47:$F50))*(SUM($H$1:PM$1)&lt;=SUM($F$47:$F51))*1,"F"))</f>
        <v>w</v>
      </c>
      <c r="PN51" s="65" t="str">
        <f ca="1">IF(WEEKDAY(PN$6,2)&gt;5,"w",IF(ISERROR(VLOOKUP(PN$6,fériés,1,FALSE)),(SUM($H$1:PN$1)&gt;SUM($F$47:$F50))*(SUM($H$1:PN$1)&lt;=SUM($F$47:$F51))*1,"F"))</f>
        <v>w</v>
      </c>
      <c r="PO51" s="65" t="str">
        <f ca="1">IF(WEEKDAY(PO$6,2)&gt;5,"w",IF(ISERROR(VLOOKUP(PO$6,fériés,1,FALSE)),(SUM($H$1:PO$1)&gt;SUM($F$47:$F50))*(SUM($H$1:PO$1)&lt;=SUM($F$47:$F51))*1,"F"))</f>
        <v>w</v>
      </c>
      <c r="PP51" s="65" t="str">
        <f ca="1">IF(WEEKDAY(PP$6,2)&gt;5,"w",IF(ISERROR(VLOOKUP(PP$6,fériés,1,FALSE)),(SUM($H$1:PP$1)&gt;SUM($F$47:$F50))*(SUM($H$1:PP$1)&lt;=SUM($F$47:$F51))*1,"F"))</f>
        <v>w</v>
      </c>
      <c r="PQ51" s="65" t="str">
        <f ca="1">IF(WEEKDAY(PQ$6,2)&gt;5,"w",IF(ISERROR(VLOOKUP(PQ$6,fériés,1,FALSE)),(SUM($H$1:PQ$1)&gt;SUM($F$47:$F50))*(SUM($H$1:PQ$1)&lt;=SUM($F$47:$F51))*1,"F"))</f>
        <v>w</v>
      </c>
      <c r="PR51" s="65" t="str">
        <f ca="1">IF(WEEKDAY(PR$6,2)&gt;5,"w",IF(ISERROR(VLOOKUP(PR$6,fériés,1,FALSE)),(SUM($H$1:PR$1)&gt;SUM($F$47:$F50))*(SUM($H$1:PR$1)&lt;=SUM($F$47:$F51))*1,"F"))</f>
        <v>w</v>
      </c>
      <c r="PS51" s="65" t="str">
        <f ca="1">IF(WEEKDAY(PS$6,2)&gt;5,"w",IF(ISERROR(VLOOKUP(PS$6,fériés,1,FALSE)),(SUM($H$1:PS$1)&gt;SUM($F$47:$F50))*(SUM($H$1:PS$1)&lt;=SUM($F$47:$F51))*1,"F"))</f>
        <v>w</v>
      </c>
      <c r="PT51" s="65">
        <f ca="1">IF(WEEKDAY(PT$6,2)&gt;5,"w",IF(ISERROR(VLOOKUP(PT$6,fériés,1,FALSE)),(SUM($H$1:PT$1)&gt;SUM($F$47:$F50))*(SUM($H$1:PT$1)&lt;=SUM($F$47:$F51))*1,"F"))</f>
        <v>0</v>
      </c>
      <c r="PU51" s="65">
        <f ca="1">IF(WEEKDAY(PU$6,2)&gt;5,"w",IF(ISERROR(VLOOKUP(PU$6,fériés,1,FALSE)),(SUM($H$1:PU$1)&gt;SUM($F$47:$F50))*(SUM($H$1:PU$1)&lt;=SUM($F$47:$F51))*1,"F"))</f>
        <v>0</v>
      </c>
      <c r="PV51" s="65">
        <f ca="1">IF(WEEKDAY(PV$6,2)&gt;5,"w",IF(ISERROR(VLOOKUP(PV$6,fériés,1,FALSE)),(SUM($H$1:PV$1)&gt;SUM($F$47:$F50))*(SUM($H$1:PV$1)&lt;=SUM($F$47:$F51))*1,"F"))</f>
        <v>0</v>
      </c>
      <c r="PW51" s="65">
        <f ca="1">IF(WEEKDAY(PW$6,2)&gt;5,"w",IF(ISERROR(VLOOKUP(PW$6,fériés,1,FALSE)),(SUM($H$1:PW$1)&gt;SUM($F$47:$F50))*(SUM($H$1:PW$1)&lt;=SUM($F$47:$F51))*1,"F"))</f>
        <v>0</v>
      </c>
      <c r="PX51" s="65">
        <f ca="1">IF(WEEKDAY(PX$6,2)&gt;5,"w",IF(ISERROR(VLOOKUP(PX$6,fériés,1,FALSE)),(SUM($H$1:PX$1)&gt;SUM($F$47:$F50))*(SUM($H$1:PX$1)&lt;=SUM($F$47:$F51))*1,"F"))</f>
        <v>0</v>
      </c>
      <c r="PY51" s="65">
        <f ca="1">IF(WEEKDAY(PY$6,2)&gt;5,"w",IF(ISERROR(VLOOKUP(PY$6,fériés,1,FALSE)),(SUM($H$1:PY$1)&gt;SUM($F$47:$F50))*(SUM($H$1:PY$1)&lt;=SUM($F$47:$F51))*1,"F"))</f>
        <v>0</v>
      </c>
      <c r="PZ51" s="65">
        <f ca="1">IF(WEEKDAY(PZ$6,2)&gt;5,"w",IF(ISERROR(VLOOKUP(PZ$6,fériés,1,FALSE)),(SUM($H$1:PZ$1)&gt;SUM($F$47:$F50))*(SUM($H$1:PZ$1)&lt;=SUM($F$47:$F51))*1,"F"))</f>
        <v>0</v>
      </c>
      <c r="QA51" s="65">
        <f ca="1">IF(WEEKDAY(QA$6,2)&gt;5,"w",IF(ISERROR(VLOOKUP(QA$6,fériés,1,FALSE)),(SUM($H$1:QA$1)&gt;SUM($F$47:$F50))*(SUM($H$1:QA$1)&lt;=SUM($F$47:$F51))*1,"F"))</f>
        <v>0</v>
      </c>
      <c r="QB51" s="65">
        <f ca="1">IF(WEEKDAY(QB$6,2)&gt;5,"w",IF(ISERROR(VLOOKUP(QB$6,fériés,1,FALSE)),(SUM($H$1:QB$1)&gt;SUM($F$47:$F50))*(SUM($H$1:QB$1)&lt;=SUM($F$47:$F51))*1,"F"))</f>
        <v>0</v>
      </c>
      <c r="QC51" s="65">
        <f ca="1">IF(WEEKDAY(QC$6,2)&gt;5,"w",IF(ISERROR(VLOOKUP(QC$6,fériés,1,FALSE)),(SUM($H$1:QC$1)&gt;SUM($F$47:$F50))*(SUM($H$1:QC$1)&lt;=SUM($F$47:$F51))*1,"F"))</f>
        <v>0</v>
      </c>
      <c r="QD51" s="65">
        <f ca="1">IF(WEEKDAY(QD$6,2)&gt;5,"w",IF(ISERROR(VLOOKUP(QD$6,fériés,1,FALSE)),(SUM($H$1:QD$1)&gt;SUM($F$47:$F50))*(SUM($H$1:QD$1)&lt;=SUM($F$47:$F51))*1,"F"))</f>
        <v>0</v>
      </c>
      <c r="QE51" s="65">
        <f ca="1">IF(WEEKDAY(QE$6,2)&gt;5,"w",IF(ISERROR(VLOOKUP(QE$6,fériés,1,FALSE)),(SUM($H$1:QE$1)&gt;SUM($F$47:$F50))*(SUM($H$1:QE$1)&lt;=SUM($F$47:$F51))*1,"F"))</f>
        <v>0</v>
      </c>
      <c r="QF51" s="65">
        <f ca="1">IF(WEEKDAY(QF$6,2)&gt;5,"w",IF(ISERROR(VLOOKUP(QF$6,fériés,1,FALSE)),(SUM($H$1:QF$1)&gt;SUM($F$47:$F50))*(SUM($H$1:QF$1)&lt;=SUM($F$47:$F51))*1,"F"))</f>
        <v>0</v>
      </c>
      <c r="QG51" s="65">
        <f ca="1">IF(WEEKDAY(QG$6,2)&gt;5,"w",IF(ISERROR(VLOOKUP(QG$6,fériés,1,FALSE)),(SUM($H$1:QG$1)&gt;SUM($F$47:$F50))*(SUM($H$1:QG$1)&lt;=SUM($F$47:$F51))*1,"F"))</f>
        <v>0</v>
      </c>
      <c r="QH51" s="65">
        <f ca="1">IF(WEEKDAY(QH$6,2)&gt;5,"w",IF(ISERROR(VLOOKUP(QH$6,fériés,1,FALSE)),(SUM($H$1:QH$1)&gt;SUM($F$47:$F50))*(SUM($H$1:QH$1)&lt;=SUM($F$47:$F51))*1,"F"))</f>
        <v>0</v>
      </c>
      <c r="QI51" s="65">
        <f ca="1">IF(WEEKDAY(QI$6,2)&gt;5,"w",IF(ISERROR(VLOOKUP(QI$6,fériés,1,FALSE)),(SUM($H$1:QI$1)&gt;SUM($F$47:$F50))*(SUM($H$1:QI$1)&lt;=SUM($F$47:$F51))*1,"F"))</f>
        <v>0</v>
      </c>
      <c r="QJ51" s="65">
        <f ca="1">IF(WEEKDAY(QJ$6,2)&gt;5,"w",IF(ISERROR(VLOOKUP(QJ$6,fériés,1,FALSE)),(SUM($H$1:QJ$1)&gt;SUM($F$47:$F50))*(SUM($H$1:QJ$1)&lt;=SUM($F$47:$F51))*1,"F"))</f>
        <v>0</v>
      </c>
      <c r="QK51" s="65">
        <f ca="1">IF(WEEKDAY(QK$6,2)&gt;5,"w",IF(ISERROR(VLOOKUP(QK$6,fériés,1,FALSE)),(SUM($H$1:QK$1)&gt;SUM($F$47:$F50))*(SUM($H$1:QK$1)&lt;=SUM($F$47:$F51))*1,"F"))</f>
        <v>0</v>
      </c>
      <c r="QL51" s="65">
        <f ca="1">IF(WEEKDAY(QL$6,2)&gt;5,"w",IF(ISERROR(VLOOKUP(QL$6,fériés,1,FALSE)),(SUM($H$1:QL$1)&gt;SUM($F$47:$F50))*(SUM($H$1:QL$1)&lt;=SUM($F$47:$F51))*1,"F"))</f>
        <v>0</v>
      </c>
      <c r="QM51" s="65">
        <f ca="1">IF(WEEKDAY(QM$6,2)&gt;5,"w",IF(ISERROR(VLOOKUP(QM$6,fériés,1,FALSE)),(SUM($H$1:QM$1)&gt;SUM($F$47:$F50))*(SUM($H$1:QM$1)&lt;=SUM($F$47:$F51))*1,"F"))</f>
        <v>0</v>
      </c>
      <c r="QN51" s="65">
        <f ca="1">IF(WEEKDAY(QN$6,2)&gt;5,"w",IF(ISERROR(VLOOKUP(QN$6,fériés,1,FALSE)),(SUM($H$1:QN$1)&gt;SUM($F$47:$F50))*(SUM($H$1:QN$1)&lt;=SUM($F$47:$F51))*1,"F"))</f>
        <v>0</v>
      </c>
      <c r="QO51" s="65">
        <f ca="1">IF(WEEKDAY(QO$6,2)&gt;5,"w",IF(ISERROR(VLOOKUP(QO$6,fériés,1,FALSE)),(SUM($H$1:QO$1)&gt;SUM($F$47:$F50))*(SUM($H$1:QO$1)&lt;=SUM($F$47:$F51))*1,"F"))</f>
        <v>0</v>
      </c>
      <c r="QP51" s="65">
        <f ca="1">IF(WEEKDAY(QP$6,2)&gt;5,"w",IF(ISERROR(VLOOKUP(QP$6,fériés,1,FALSE)),(SUM($H$1:QP$1)&gt;SUM($F$47:$F50))*(SUM($H$1:QP$1)&lt;=SUM($F$47:$F51))*1,"F"))</f>
        <v>0</v>
      </c>
      <c r="QQ51" s="65">
        <f ca="1">IF(WEEKDAY(QQ$6,2)&gt;5,"w",IF(ISERROR(VLOOKUP(QQ$6,fériés,1,FALSE)),(SUM($H$1:QQ$1)&gt;SUM($F$47:$F50))*(SUM($H$1:QQ$1)&lt;=SUM($F$47:$F51))*1,"F"))</f>
        <v>0</v>
      </c>
      <c r="QR51" s="65">
        <f ca="1">IF(WEEKDAY(QR$6,2)&gt;5,"w",IF(ISERROR(VLOOKUP(QR$6,fériés,1,FALSE)),(SUM($H$1:QR$1)&gt;SUM($F$47:$F50))*(SUM($H$1:QR$1)&lt;=SUM($F$47:$F51))*1,"F"))</f>
        <v>0</v>
      </c>
      <c r="QS51" s="65">
        <f ca="1">IF(WEEKDAY(QS$6,2)&gt;5,"w",IF(ISERROR(VLOOKUP(QS$6,fériés,1,FALSE)),(SUM($H$1:QS$1)&gt;SUM($F$47:$F50))*(SUM($H$1:QS$1)&lt;=SUM($F$47:$F51))*1,"F"))</f>
        <v>0</v>
      </c>
      <c r="QT51" s="65">
        <f ca="1">IF(WEEKDAY(QT$6,2)&gt;5,"w",IF(ISERROR(VLOOKUP(QT$6,fériés,1,FALSE)),(SUM($H$1:QT$1)&gt;SUM($F$47:$F50))*(SUM($H$1:QT$1)&lt;=SUM($F$47:$F51))*1,"F"))</f>
        <v>0</v>
      </c>
      <c r="QU51" s="65">
        <f ca="1">IF(WEEKDAY(QU$6,2)&gt;5,"w",IF(ISERROR(VLOOKUP(QU$6,fériés,1,FALSE)),(SUM($H$1:QU$1)&gt;SUM($F$47:$F50))*(SUM($H$1:QU$1)&lt;=SUM($F$47:$F51))*1,"F"))</f>
        <v>0</v>
      </c>
      <c r="QV51" s="65">
        <f ca="1">IF(WEEKDAY(QV$6,2)&gt;5,"w",IF(ISERROR(VLOOKUP(QV$6,fériés,1,FALSE)),(SUM($H$1:QV$1)&gt;SUM($F$47:$F50))*(SUM($H$1:QV$1)&lt;=SUM($F$47:$F51))*1,"F"))</f>
        <v>0</v>
      </c>
      <c r="QW51" s="65">
        <f ca="1">IF(WEEKDAY(QW$6,2)&gt;5,"w",IF(ISERROR(VLOOKUP(QW$6,fériés,1,FALSE)),(SUM($H$1:QW$1)&gt;SUM($F$47:$F50))*(SUM($H$1:QW$1)&lt;=SUM($F$47:$F51))*1,"F"))</f>
        <v>0</v>
      </c>
      <c r="QX51" s="65">
        <f ca="1">IF(WEEKDAY(QX$6,2)&gt;5,"w",IF(ISERROR(VLOOKUP(QX$6,fériés,1,FALSE)),(SUM($H$1:QX$1)&gt;SUM($F$47:$F50))*(SUM($H$1:QX$1)&lt;=SUM($F$47:$F51))*1,"F"))</f>
        <v>0</v>
      </c>
      <c r="QY51" s="65">
        <f ca="1">IF(WEEKDAY(QY$6,2)&gt;5,"w",IF(ISERROR(VLOOKUP(QY$6,fériés,1,FALSE)),(SUM($H$1:QY$1)&gt;SUM($F$47:$F50))*(SUM($H$1:QY$1)&lt;=SUM($F$47:$F51))*1,"F"))</f>
        <v>0</v>
      </c>
      <c r="QZ51" s="65">
        <f ca="1">IF(WEEKDAY(QZ$6,2)&gt;5,"w",IF(ISERROR(VLOOKUP(QZ$6,fériés,1,FALSE)),(SUM($H$1:QZ$1)&gt;SUM($F$47:$F50))*(SUM($H$1:QZ$1)&lt;=SUM($F$47:$F51))*1,"F"))</f>
        <v>0</v>
      </c>
      <c r="RA51" s="65">
        <f ca="1">IF(WEEKDAY(RA$6,2)&gt;5,"w",IF(ISERROR(VLOOKUP(RA$6,fériés,1,FALSE)),(SUM($H$1:RA$1)&gt;SUM($F$47:$F50))*(SUM($H$1:RA$1)&lt;=SUM($F$47:$F51))*1,"F"))</f>
        <v>0</v>
      </c>
      <c r="RB51" s="65">
        <f ca="1">IF(WEEKDAY(RB$6,2)&gt;5,"w",IF(ISERROR(VLOOKUP(RB$6,fériés,1,FALSE)),(SUM($H$1:RB$1)&gt;SUM($F$47:$F50))*(SUM($H$1:RB$1)&lt;=SUM($F$47:$F51))*1,"F"))</f>
        <v>0</v>
      </c>
      <c r="RC51" s="65">
        <f ca="1">IF(WEEKDAY(RC$6,2)&gt;5,"w",IF(ISERROR(VLOOKUP(RC$6,fériés,1,FALSE)),(SUM($H$1:RC$1)&gt;SUM($F$47:$F50))*(SUM($H$1:RC$1)&lt;=SUM($F$47:$F51))*1,"F"))</f>
        <v>0</v>
      </c>
      <c r="RD51" s="65">
        <f ca="1">IF(WEEKDAY(RD$6,2)&gt;5,"w",IF(ISERROR(VLOOKUP(RD$6,fériés,1,FALSE)),(SUM($H$1:RD$1)&gt;SUM($F$47:$F50))*(SUM($H$1:RD$1)&lt;=SUM($F$47:$F51))*1,"F"))</f>
        <v>0</v>
      </c>
      <c r="RE51" s="65">
        <f ca="1">IF(WEEKDAY(RE$6,2)&gt;5,"w",IF(ISERROR(VLOOKUP(RE$6,fériés,1,FALSE)),(SUM($H$1:RE$1)&gt;SUM($F$47:$F50))*(SUM($H$1:RE$1)&lt;=SUM($F$47:$F51))*1,"F"))</f>
        <v>0</v>
      </c>
      <c r="RF51" s="65">
        <f ca="1">IF(WEEKDAY(RF$6,2)&gt;5,"w",IF(ISERROR(VLOOKUP(RF$6,fériés,1,FALSE)),(SUM($H$1:RF$1)&gt;SUM($F$47:$F50))*(SUM($H$1:RF$1)&lt;=SUM($F$47:$F51))*1,"F"))</f>
        <v>0</v>
      </c>
      <c r="RG51" s="65">
        <f ca="1">IF(WEEKDAY(RG$6,2)&gt;5,"w",IF(ISERROR(VLOOKUP(RG$6,fériés,1,FALSE)),(SUM($H$1:RG$1)&gt;SUM($F$47:$F50))*(SUM($H$1:RG$1)&lt;=SUM($F$47:$F51))*1,"F"))</f>
        <v>0</v>
      </c>
      <c r="RH51" s="65">
        <f ca="1">IF(WEEKDAY(RH$6,2)&gt;5,"w",IF(ISERROR(VLOOKUP(RH$6,fériés,1,FALSE)),(SUM($H$1:RH$1)&gt;SUM($F$47:$F50))*(SUM($H$1:RH$1)&lt;=SUM($F$47:$F51))*1,"F"))</f>
        <v>0</v>
      </c>
      <c r="RI51" s="65">
        <f ca="1">IF(WEEKDAY(RI$6,2)&gt;5,"w",IF(ISERROR(VLOOKUP(RI$6,fériés,1,FALSE)),(SUM($H$1:RI$1)&gt;SUM($F$47:$F50))*(SUM($H$1:RI$1)&lt;=SUM($F$47:$F51))*1,"F"))</f>
        <v>0</v>
      </c>
      <c r="RJ51" s="65">
        <f ca="1">IF(WEEKDAY(RJ$6,2)&gt;5,"w",IF(ISERROR(VLOOKUP(RJ$6,fériés,1,FALSE)),(SUM($H$1:RJ$1)&gt;SUM($F$47:$F50))*(SUM($H$1:RJ$1)&lt;=SUM($F$47:$F51))*1,"F"))</f>
        <v>0</v>
      </c>
      <c r="RK51" s="65">
        <f ca="1">IF(WEEKDAY(RK$6,2)&gt;5,"w",IF(ISERROR(VLOOKUP(RK$6,fériés,1,FALSE)),(SUM($H$1:RK$1)&gt;SUM($F$47:$F50))*(SUM($H$1:RK$1)&lt;=SUM($F$47:$F51))*1,"F"))</f>
        <v>0</v>
      </c>
      <c r="RL51" s="65">
        <f ca="1">IF(WEEKDAY(RL$6,2)&gt;5,"w",IF(ISERROR(VLOOKUP(RL$6,fériés,1,FALSE)),(SUM($H$1:RL$1)&gt;SUM($F$47:$F50))*(SUM($H$1:RL$1)&lt;=SUM($F$47:$F51))*1,"F"))</f>
        <v>0</v>
      </c>
      <c r="RM51" s="65">
        <f ca="1">IF(WEEKDAY(RM$6,2)&gt;5,"w",IF(ISERROR(VLOOKUP(RM$6,fériés,1,FALSE)),(SUM($H$1:RM$1)&gt;SUM($F$47:$F50))*(SUM($H$1:RM$1)&lt;=SUM($F$47:$F51))*1,"F"))</f>
        <v>0</v>
      </c>
      <c r="RN51" s="65">
        <f ca="1">IF(WEEKDAY(RN$6,2)&gt;5,"w",IF(ISERROR(VLOOKUP(RN$6,fériés,1,FALSE)),(SUM($H$1:RN$1)&gt;SUM($F$47:$F50))*(SUM($H$1:RN$1)&lt;=SUM($F$47:$F51))*1,"F"))</f>
        <v>0</v>
      </c>
      <c r="RO51" s="65">
        <f ca="1">IF(WEEKDAY(RO$6,2)&gt;5,"w",IF(ISERROR(VLOOKUP(RO$6,fériés,1,FALSE)),(SUM($H$1:RO$1)&gt;SUM($F$47:$F50))*(SUM($H$1:RO$1)&lt;=SUM($F$47:$F51))*1,"F"))</f>
        <v>0</v>
      </c>
      <c r="RP51" s="65">
        <f ca="1">IF(WEEKDAY(RP$6,2)&gt;5,"w",IF(ISERROR(VLOOKUP(RP$6,fériés,1,FALSE)),(SUM($H$1:RP$1)&gt;SUM($F$47:$F50))*(SUM($H$1:RP$1)&lt;=SUM($F$47:$F51))*1,"F"))</f>
        <v>0</v>
      </c>
      <c r="RQ51" s="65">
        <f ca="1">IF(WEEKDAY(RQ$6,2)&gt;5,"w",IF(ISERROR(VLOOKUP(RQ$6,fériés,1,FALSE)),(SUM($H$1:RQ$1)&gt;SUM($F$47:$F50))*(SUM($H$1:RQ$1)&lt;=SUM($F$47:$F51))*1,"F"))</f>
        <v>0</v>
      </c>
      <c r="RR51" s="65" t="str">
        <f ca="1">IF(WEEKDAY(RR$6,2)&gt;5,"w",IF(ISERROR(VLOOKUP(RR$6,fériés,1,FALSE)),(SUM($H$1:RR$1)&gt;SUM($F$47:$F50))*(SUM($H$1:RR$1)&lt;=SUM($F$47:$F51))*1,"F"))</f>
        <v>w</v>
      </c>
      <c r="RS51" s="65" t="str">
        <f ca="1">IF(WEEKDAY(RS$6,2)&gt;5,"w",IF(ISERROR(VLOOKUP(RS$6,fériés,1,FALSE)),(SUM($H$1:RS$1)&gt;SUM($F$47:$F50))*(SUM($H$1:RS$1)&lt;=SUM($F$47:$F51))*1,"F"))</f>
        <v>w</v>
      </c>
      <c r="RT51" s="65" t="str">
        <f ca="1">IF(WEEKDAY(RT$6,2)&gt;5,"w",IF(ISERROR(VLOOKUP(RT$6,fériés,1,FALSE)),(SUM($H$1:RT$1)&gt;SUM($F$47:$F50))*(SUM($H$1:RT$1)&lt;=SUM($F$47:$F51))*1,"F"))</f>
        <v>w</v>
      </c>
      <c r="RU51" s="65" t="str">
        <f ca="1">IF(WEEKDAY(RU$6,2)&gt;5,"w",IF(ISERROR(VLOOKUP(RU$6,fériés,1,FALSE)),(SUM($H$1:RU$1)&gt;SUM($F$47:$F50))*(SUM($H$1:RU$1)&lt;=SUM($F$47:$F51))*1,"F"))</f>
        <v>w</v>
      </c>
      <c r="RV51" s="65" t="str">
        <f ca="1">IF(WEEKDAY(RV$6,2)&gt;5,"w",IF(ISERROR(VLOOKUP(RV$6,fériés,1,FALSE)),(SUM($H$1:RV$1)&gt;SUM($F$47:$F50))*(SUM($H$1:RV$1)&lt;=SUM($F$47:$F51))*1,"F"))</f>
        <v>w</v>
      </c>
      <c r="RW51" s="65" t="str">
        <f ca="1">IF(WEEKDAY(RW$6,2)&gt;5,"w",IF(ISERROR(VLOOKUP(RW$6,fériés,1,FALSE)),(SUM($H$1:RW$1)&gt;SUM($F$47:$F50))*(SUM($H$1:RW$1)&lt;=SUM($F$47:$F51))*1,"F"))</f>
        <v>w</v>
      </c>
      <c r="RX51" s="65" t="str">
        <f ca="1">IF(WEEKDAY(RX$6,2)&gt;5,"w",IF(ISERROR(VLOOKUP(RX$6,fériés,1,FALSE)),(SUM($H$1:RX$1)&gt;SUM($F$47:$F50))*(SUM($H$1:RX$1)&lt;=SUM($F$47:$F51))*1,"F"))</f>
        <v>w</v>
      </c>
      <c r="RY51" s="65" t="str">
        <f ca="1">IF(WEEKDAY(RY$6,2)&gt;5,"w",IF(ISERROR(VLOOKUP(RY$6,fériés,1,FALSE)),(SUM($H$1:RY$1)&gt;SUM($F$47:$F50))*(SUM($H$1:RY$1)&lt;=SUM($F$47:$F51))*1,"F"))</f>
        <v>w</v>
      </c>
      <c r="RZ51" s="65" t="str">
        <f ca="1">IF(WEEKDAY(RZ$6,2)&gt;5,"w",IF(ISERROR(VLOOKUP(RZ$6,fériés,1,FALSE)),(SUM($H$1:RZ$1)&gt;SUM($F$47:$F50))*(SUM($H$1:RZ$1)&lt;=SUM($F$47:$F51))*1,"F"))</f>
        <v>w</v>
      </c>
      <c r="SA51" s="65" t="str">
        <f ca="1">IF(WEEKDAY(SA$6,2)&gt;5,"w",IF(ISERROR(VLOOKUP(SA$6,fériés,1,FALSE)),(SUM($H$1:SA$1)&gt;SUM($F$47:$F50))*(SUM($H$1:SA$1)&lt;=SUM($F$47:$F51))*1,"F"))</f>
        <v>w</v>
      </c>
      <c r="SB51" s="65" t="str">
        <f ca="1">IF(WEEKDAY(SB$6,2)&gt;5,"w",IF(ISERROR(VLOOKUP(SB$6,fériés,1,FALSE)),(SUM($H$1:SB$1)&gt;SUM($F$47:$F50))*(SUM($H$1:SB$1)&lt;=SUM($F$47:$F51))*1,"F"))</f>
        <v>w</v>
      </c>
      <c r="SC51" s="65" t="str">
        <f ca="1">IF(WEEKDAY(SC$6,2)&gt;5,"w",IF(ISERROR(VLOOKUP(SC$6,fériés,1,FALSE)),(SUM($H$1:SC$1)&gt;SUM($F$47:$F50))*(SUM($H$1:SC$1)&lt;=SUM($F$47:$F51))*1,"F"))</f>
        <v>w</v>
      </c>
      <c r="SD51" s="65" t="str">
        <f ca="1">IF(WEEKDAY(SD$6,2)&gt;5,"w",IF(ISERROR(VLOOKUP(SD$6,fériés,1,FALSE)),(SUM($H$1:SD$1)&gt;SUM($F$47:$F50))*(SUM($H$1:SD$1)&lt;=SUM($F$47:$F51))*1,"F"))</f>
        <v>w</v>
      </c>
      <c r="SE51" s="65" t="str">
        <f ca="1">IF(WEEKDAY(SE$6,2)&gt;5,"w",IF(ISERROR(VLOOKUP(SE$6,fériés,1,FALSE)),(SUM($H$1:SE$1)&gt;SUM($F$47:$F50))*(SUM($H$1:SE$1)&lt;=SUM($F$47:$F51))*1,"F"))</f>
        <v>w</v>
      </c>
      <c r="SF51" s="65" t="str">
        <f ca="1">IF(WEEKDAY(SF$6,2)&gt;5,"w",IF(ISERROR(VLOOKUP(SF$6,fériés,1,FALSE)),(SUM($H$1:SF$1)&gt;SUM($F$47:$F50))*(SUM($H$1:SF$1)&lt;=SUM($F$47:$F51))*1,"F"))</f>
        <v>w</v>
      </c>
      <c r="SG51" s="83"/>
    </row>
    <row r="52" spans="1:501" ht="12" customHeight="1" x14ac:dyDescent="0.25">
      <c r="A52" s="80"/>
      <c r="B52" s="63"/>
      <c r="C52" s="78" t="str">
        <f>IF(A52="","",Base_données!$P$3)</f>
        <v/>
      </c>
      <c r="D52" s="79" t="str">
        <f>IFERROR(VLOOKUP($A52,Base_données!$A$4:$AB$24,Base_données!$D$1,FALSE),"")</f>
        <v/>
      </c>
      <c r="E52" s="79" t="str">
        <f>IFERROR(VLOOKUP($A52,Base_données!$A$4:$AB$24,Base_données!$P$1,FALSE),"")</f>
        <v/>
      </c>
      <c r="F52" s="67" t="str">
        <f t="shared" si="91"/>
        <v/>
      </c>
      <c r="G52" s="62" t="str">
        <f>IFERROR(VLOOKUP($A52,Base_données!$A$4:$L$24,5,FALSE),"")</f>
        <v/>
      </c>
      <c r="H52" s="65">
        <f ca="1">IF(WEEKDAY(H$6,2)&gt;5,"w",IF(ISERROR(VLOOKUP(H$6,fériés,1,FALSE)),(SUM($H$1:H$1)&gt;SUM($F$47:$F51))*(SUM($H$1:H$1)&lt;=SUM($F$47:$F52))*1,"F"))</f>
        <v>0</v>
      </c>
      <c r="I52" s="65">
        <f ca="1">IF(WEEKDAY(I$6,2)&gt;5,"w",IF(ISERROR(VLOOKUP(I$6,fériés,1,FALSE)),(SUM($H$1:I$1)&gt;SUM($F$47:$F51))*(SUM($H$1:I$1)&lt;=SUM($F$47:$F52))*1,"F"))</f>
        <v>0</v>
      </c>
      <c r="J52" s="65">
        <f ca="1">IF(WEEKDAY(J$6,2)&gt;5,"w",IF(ISERROR(VLOOKUP(J$6,fériés,1,FALSE)),(SUM($H$1:J$1)&gt;SUM($F$47:$F51))*(SUM($H$1:J$1)&lt;=SUM($F$47:$F52))*1,"F"))</f>
        <v>0</v>
      </c>
      <c r="K52" s="65">
        <f ca="1">IF(WEEKDAY(K$6,2)&gt;5,"w",IF(ISERROR(VLOOKUP(K$6,fériés,1,FALSE)),(SUM($H$1:K$1)&gt;SUM($F$47:$F51))*(SUM($H$1:K$1)&lt;=SUM($F$47:$F52))*1,"F"))</f>
        <v>0</v>
      </c>
      <c r="L52" s="65">
        <f ca="1">IF(WEEKDAY(L$6,2)&gt;5,"w",IF(ISERROR(VLOOKUP(L$6,fériés,1,FALSE)),(SUM($H$1:L$1)&gt;SUM($F$47:$F51))*(SUM($H$1:L$1)&lt;=SUM($F$47:$F52))*1,"F"))</f>
        <v>0</v>
      </c>
      <c r="M52" s="65">
        <f ca="1">IF(WEEKDAY(M$6,2)&gt;5,"w",IF(ISERROR(VLOOKUP(M$6,fériés,1,FALSE)),(SUM($H$1:M$1)&gt;SUM($F$47:$F51))*(SUM($H$1:M$1)&lt;=SUM($F$47:$F52))*1,"F"))</f>
        <v>0</v>
      </c>
      <c r="N52" s="65">
        <f ca="1">IF(WEEKDAY(N$6,2)&gt;5,"w",IF(ISERROR(VLOOKUP(N$6,fériés,1,FALSE)),(SUM($H$1:N$1)&gt;SUM($F$47:$F51))*(SUM($H$1:N$1)&lt;=SUM($F$47:$F52))*1,"F"))</f>
        <v>0</v>
      </c>
      <c r="O52" s="65">
        <f ca="1">IF(WEEKDAY(O$6,2)&gt;5,"w",IF(ISERROR(VLOOKUP(O$6,fériés,1,FALSE)),(SUM($H$1:O$1)&gt;SUM($F$47:$F51))*(SUM($H$1:O$1)&lt;=SUM($F$47:$F52))*1,"F"))</f>
        <v>0</v>
      </c>
      <c r="P52" s="65">
        <f ca="1">IF(WEEKDAY(P$6,2)&gt;5,"w",IF(ISERROR(VLOOKUP(P$6,fériés,1,FALSE)),(SUM($H$1:P$1)&gt;SUM($F$47:$F51))*(SUM($H$1:P$1)&lt;=SUM($F$47:$F52))*1,"F"))</f>
        <v>0</v>
      </c>
      <c r="Q52" s="65">
        <f ca="1">IF(WEEKDAY(Q$6,2)&gt;5,"w",IF(ISERROR(VLOOKUP(Q$6,fériés,1,FALSE)),(SUM($H$1:Q$1)&gt;SUM($F$47:$F51))*(SUM($H$1:Q$1)&lt;=SUM($F$47:$F52))*1,"F"))</f>
        <v>0</v>
      </c>
      <c r="R52" s="65">
        <f ca="1">IF(WEEKDAY(R$6,2)&gt;5,"w",IF(ISERROR(VLOOKUP(R$6,fériés,1,FALSE)),(SUM($H$1:R$1)&gt;SUM($F$47:$F51))*(SUM($H$1:R$1)&lt;=SUM($F$47:$F52))*1,"F"))</f>
        <v>0</v>
      </c>
      <c r="S52" s="65">
        <f ca="1">IF(WEEKDAY(S$6,2)&gt;5,"w",IF(ISERROR(VLOOKUP(S$6,fériés,1,FALSE)),(SUM($H$1:S$1)&gt;SUM($F$47:$F51))*(SUM($H$1:S$1)&lt;=SUM($F$47:$F52))*1,"F"))</f>
        <v>0</v>
      </c>
      <c r="T52" s="65">
        <f ca="1">IF(WEEKDAY(T$6,2)&gt;5,"w",IF(ISERROR(VLOOKUP(T$6,fériés,1,FALSE)),(SUM($H$1:T$1)&gt;SUM($F$47:$F51))*(SUM($H$1:T$1)&lt;=SUM($F$47:$F52))*1,"F"))</f>
        <v>0</v>
      </c>
      <c r="U52" s="65">
        <f ca="1">IF(WEEKDAY(U$6,2)&gt;5,"w",IF(ISERROR(VLOOKUP(U$6,fériés,1,FALSE)),(SUM($H$1:U$1)&gt;SUM($F$47:$F51))*(SUM($H$1:U$1)&lt;=SUM($F$47:$F52))*1,"F"))</f>
        <v>0</v>
      </c>
      <c r="V52" s="65">
        <f ca="1">IF(WEEKDAY(V$6,2)&gt;5,"w",IF(ISERROR(VLOOKUP(V$6,fériés,1,FALSE)),(SUM($H$1:V$1)&gt;SUM($F$47:$F51))*(SUM($H$1:V$1)&lt;=SUM($F$47:$F52))*1,"F"))</f>
        <v>0</v>
      </c>
      <c r="W52" s="65">
        <f ca="1">IF(WEEKDAY(W$6,2)&gt;5,"w",IF(ISERROR(VLOOKUP(W$6,fériés,1,FALSE)),(SUM($H$1:W$1)&gt;SUM($F$47:$F51))*(SUM($H$1:W$1)&lt;=SUM($F$47:$F52))*1,"F"))</f>
        <v>0</v>
      </c>
      <c r="X52" s="65">
        <f ca="1">IF(WEEKDAY(X$6,2)&gt;5,"w",IF(ISERROR(VLOOKUP(X$6,fériés,1,FALSE)),(SUM($H$1:X$1)&gt;SUM($F$47:$F51))*(SUM($H$1:X$1)&lt;=SUM($F$47:$F52))*1,"F"))</f>
        <v>0</v>
      </c>
      <c r="Y52" s="65">
        <f ca="1">IF(WEEKDAY(Y$6,2)&gt;5,"w",IF(ISERROR(VLOOKUP(Y$6,fériés,1,FALSE)),(SUM($H$1:Y$1)&gt;SUM($F$47:$F51))*(SUM($H$1:Y$1)&lt;=SUM($F$47:$F52))*1,"F"))</f>
        <v>0</v>
      </c>
      <c r="Z52" s="65">
        <f ca="1">IF(WEEKDAY(Z$6,2)&gt;5,"w",IF(ISERROR(VLOOKUP(Z$6,fériés,1,FALSE)),(SUM($H$1:Z$1)&gt;SUM($F$47:$F51))*(SUM($H$1:Z$1)&lt;=SUM($F$47:$F52))*1,"F"))</f>
        <v>0</v>
      </c>
      <c r="AA52" s="65">
        <f ca="1">IF(WEEKDAY(AA$6,2)&gt;5,"w",IF(ISERROR(VLOOKUP(AA$6,fériés,1,FALSE)),(SUM($H$1:AA$1)&gt;SUM($F$47:$F51))*(SUM($H$1:AA$1)&lt;=SUM($F$47:$F52))*1,"F"))</f>
        <v>0</v>
      </c>
      <c r="AB52" s="65">
        <f ca="1">IF(WEEKDAY(AB$6,2)&gt;5,"w",IF(ISERROR(VLOOKUP(AB$6,fériés,1,FALSE)),(SUM($H$1:AB$1)&gt;SUM($F$47:$F51))*(SUM($H$1:AB$1)&lt;=SUM($F$47:$F52))*1,"F"))</f>
        <v>0</v>
      </c>
      <c r="AC52" s="65">
        <f ca="1">IF(WEEKDAY(AC$6,2)&gt;5,"w",IF(ISERROR(VLOOKUP(AC$6,fériés,1,FALSE)),(SUM($H$1:AC$1)&gt;SUM($F$47:$F51))*(SUM($H$1:AC$1)&lt;=SUM($F$47:$F52))*1,"F"))</f>
        <v>0</v>
      </c>
      <c r="AD52" s="65">
        <f ca="1">IF(WEEKDAY(AD$6,2)&gt;5,"w",IF(ISERROR(VLOOKUP(AD$6,fériés,1,FALSE)),(SUM($H$1:AD$1)&gt;SUM($F$47:$F51))*(SUM($H$1:AD$1)&lt;=SUM($F$47:$F52))*1,"F"))</f>
        <v>0</v>
      </c>
      <c r="AE52" s="65">
        <f ca="1">IF(WEEKDAY(AE$6,2)&gt;5,"w",IF(ISERROR(VLOOKUP(AE$6,fériés,1,FALSE)),(SUM($H$1:AE$1)&gt;SUM($F$47:$F51))*(SUM($H$1:AE$1)&lt;=SUM($F$47:$F52))*1,"F"))</f>
        <v>0</v>
      </c>
      <c r="AF52" s="65">
        <f ca="1">IF(WEEKDAY(AF$6,2)&gt;5,"w",IF(ISERROR(VLOOKUP(AF$6,fériés,1,FALSE)),(SUM($H$1:AF$1)&gt;SUM($F$47:$F51))*(SUM($H$1:AF$1)&lt;=SUM($F$47:$F52))*1,"F"))</f>
        <v>0</v>
      </c>
      <c r="AG52" s="65">
        <f ca="1">IF(WEEKDAY(AG$6,2)&gt;5,"w",IF(ISERROR(VLOOKUP(AG$6,fériés,1,FALSE)),(SUM($H$1:AG$1)&gt;SUM($F$47:$F51))*(SUM($H$1:AG$1)&lt;=SUM($F$47:$F52))*1,"F"))</f>
        <v>0</v>
      </c>
      <c r="AH52" s="65">
        <f ca="1">IF(WEEKDAY(AH$6,2)&gt;5,"w",IF(ISERROR(VLOOKUP(AH$6,fériés,1,FALSE)),(SUM($H$1:AH$1)&gt;SUM($F$47:$F51))*(SUM($H$1:AH$1)&lt;=SUM($F$47:$F52))*1,"F"))</f>
        <v>0</v>
      </c>
      <c r="AI52" s="65">
        <f ca="1">IF(WEEKDAY(AI$6,2)&gt;5,"w",IF(ISERROR(VLOOKUP(AI$6,fériés,1,FALSE)),(SUM($H$1:AI$1)&gt;SUM($F$47:$F51))*(SUM($H$1:AI$1)&lt;=SUM($F$47:$F52))*1,"F"))</f>
        <v>0</v>
      </c>
      <c r="AJ52" s="65">
        <f ca="1">IF(WEEKDAY(AJ$6,2)&gt;5,"w",IF(ISERROR(VLOOKUP(AJ$6,fériés,1,FALSE)),(SUM($H$1:AJ$1)&gt;SUM($F$47:$F51))*(SUM($H$1:AJ$1)&lt;=SUM($F$47:$F52))*1,"F"))</f>
        <v>0</v>
      </c>
      <c r="AK52" s="65">
        <f ca="1">IF(WEEKDAY(AK$6,2)&gt;5,"w",IF(ISERROR(VLOOKUP(AK$6,fériés,1,FALSE)),(SUM($H$1:AK$1)&gt;SUM($F$47:$F51))*(SUM($H$1:AK$1)&lt;=SUM($F$47:$F52))*1,"F"))</f>
        <v>0</v>
      </c>
      <c r="AL52" s="65">
        <f ca="1">IF(WEEKDAY(AL$6,2)&gt;5,"w",IF(ISERROR(VLOOKUP(AL$6,fériés,1,FALSE)),(SUM($H$1:AL$1)&gt;SUM($F$47:$F51))*(SUM($H$1:AL$1)&lt;=SUM($F$47:$F52))*1,"F"))</f>
        <v>0</v>
      </c>
      <c r="AM52" s="65">
        <f ca="1">IF(WEEKDAY(AM$6,2)&gt;5,"w",IF(ISERROR(VLOOKUP(AM$6,fériés,1,FALSE)),(SUM($H$1:AM$1)&gt;SUM($F$47:$F51))*(SUM($H$1:AM$1)&lt;=SUM($F$47:$F52))*1,"F"))</f>
        <v>0</v>
      </c>
      <c r="AN52" s="65">
        <f ca="1">IF(WEEKDAY(AN$6,2)&gt;5,"w",IF(ISERROR(VLOOKUP(AN$6,fériés,1,FALSE)),(SUM($H$1:AN$1)&gt;SUM($F$47:$F51))*(SUM($H$1:AN$1)&lt;=SUM($F$47:$F52))*1,"F"))</f>
        <v>0</v>
      </c>
      <c r="AO52" s="65">
        <f ca="1">IF(WEEKDAY(AO$6,2)&gt;5,"w",IF(ISERROR(VLOOKUP(AO$6,fériés,1,FALSE)),(SUM($H$1:AO$1)&gt;SUM($F$47:$F51))*(SUM($H$1:AO$1)&lt;=SUM($F$47:$F52))*1,"F"))</f>
        <v>0</v>
      </c>
      <c r="AP52" s="65">
        <f ca="1">IF(WEEKDAY(AP$6,2)&gt;5,"w",IF(ISERROR(VLOOKUP(AP$6,fériés,1,FALSE)),(SUM($H$1:AP$1)&gt;SUM($F$47:$F51))*(SUM($H$1:AP$1)&lt;=SUM($F$47:$F52))*1,"F"))</f>
        <v>0</v>
      </c>
      <c r="AQ52" s="65">
        <f ca="1">IF(WEEKDAY(AQ$6,2)&gt;5,"w",IF(ISERROR(VLOOKUP(AQ$6,fériés,1,FALSE)),(SUM($H$1:AQ$1)&gt;SUM($F$47:$F51))*(SUM($H$1:AQ$1)&lt;=SUM($F$47:$F52))*1,"F"))</f>
        <v>0</v>
      </c>
      <c r="AR52" s="65">
        <f ca="1">IF(WEEKDAY(AR$6,2)&gt;5,"w",IF(ISERROR(VLOOKUP(AR$6,fériés,1,FALSE)),(SUM($H$1:AR$1)&gt;SUM($F$47:$F51))*(SUM($H$1:AR$1)&lt;=SUM($F$47:$F52))*1,"F"))</f>
        <v>0</v>
      </c>
      <c r="AS52" s="65">
        <f ca="1">IF(WEEKDAY(AS$6,2)&gt;5,"w",IF(ISERROR(VLOOKUP(AS$6,fériés,1,FALSE)),(SUM($H$1:AS$1)&gt;SUM($F$47:$F51))*(SUM($H$1:AS$1)&lt;=SUM($F$47:$F52))*1,"F"))</f>
        <v>0</v>
      </c>
      <c r="AT52" s="65">
        <f ca="1">IF(WEEKDAY(AT$6,2)&gt;5,"w",IF(ISERROR(VLOOKUP(AT$6,fériés,1,FALSE)),(SUM($H$1:AT$1)&gt;SUM($F$47:$F51))*(SUM($H$1:AT$1)&lt;=SUM($F$47:$F52))*1,"F"))</f>
        <v>0</v>
      </c>
      <c r="AU52" s="65">
        <f ca="1">IF(WEEKDAY(AU$6,2)&gt;5,"w",IF(ISERROR(VLOOKUP(AU$6,fériés,1,FALSE)),(SUM($H$1:AU$1)&gt;SUM($F$47:$F51))*(SUM($H$1:AU$1)&lt;=SUM($F$47:$F52))*1,"F"))</f>
        <v>0</v>
      </c>
      <c r="AV52" s="65">
        <f ca="1">IF(WEEKDAY(AV$6,2)&gt;5,"w",IF(ISERROR(VLOOKUP(AV$6,fériés,1,FALSE)),(SUM($H$1:AV$1)&gt;SUM($F$47:$F51))*(SUM($H$1:AV$1)&lt;=SUM($F$47:$F52))*1,"F"))</f>
        <v>0</v>
      </c>
      <c r="AW52" s="65">
        <f ca="1">IF(WEEKDAY(AW$6,2)&gt;5,"w",IF(ISERROR(VLOOKUP(AW$6,fériés,1,FALSE)),(SUM($H$1:AW$1)&gt;SUM($F$47:$F51))*(SUM($H$1:AW$1)&lt;=SUM($F$47:$F52))*1,"F"))</f>
        <v>0</v>
      </c>
      <c r="AX52" s="65">
        <f ca="1">IF(WEEKDAY(AX$6,2)&gt;5,"w",IF(ISERROR(VLOOKUP(AX$6,fériés,1,FALSE)),(SUM($H$1:AX$1)&gt;SUM($F$47:$F51))*(SUM($H$1:AX$1)&lt;=SUM($F$47:$F52))*1,"F"))</f>
        <v>0</v>
      </c>
      <c r="AY52" s="65">
        <f ca="1">IF(WEEKDAY(AY$6,2)&gt;5,"w",IF(ISERROR(VLOOKUP(AY$6,fériés,1,FALSE)),(SUM($H$1:AY$1)&gt;SUM($F$47:$F51))*(SUM($H$1:AY$1)&lt;=SUM($F$47:$F52))*1,"F"))</f>
        <v>0</v>
      </c>
      <c r="AZ52" s="65">
        <f ca="1">IF(WEEKDAY(AZ$6,2)&gt;5,"w",IF(ISERROR(VLOOKUP(AZ$6,fériés,1,FALSE)),(SUM($H$1:AZ$1)&gt;SUM($F$47:$F51))*(SUM($H$1:AZ$1)&lt;=SUM($F$47:$F52))*1,"F"))</f>
        <v>0</v>
      </c>
      <c r="BA52" s="65">
        <f ca="1">IF(WEEKDAY(BA$6,2)&gt;5,"w",IF(ISERROR(VLOOKUP(BA$6,fériés,1,FALSE)),(SUM($H$1:BA$1)&gt;SUM($F$47:$F51))*(SUM($H$1:BA$1)&lt;=SUM($F$47:$F52))*1,"F"))</f>
        <v>0</v>
      </c>
      <c r="BB52" s="65">
        <f ca="1">IF(WEEKDAY(BB$6,2)&gt;5,"w",IF(ISERROR(VLOOKUP(BB$6,fériés,1,FALSE)),(SUM($H$1:BB$1)&gt;SUM($F$47:$F51))*(SUM($H$1:BB$1)&lt;=SUM($F$47:$F52))*1,"F"))</f>
        <v>0</v>
      </c>
      <c r="BC52" s="65">
        <f ca="1">IF(WEEKDAY(BC$6,2)&gt;5,"w",IF(ISERROR(VLOOKUP(BC$6,fériés,1,FALSE)),(SUM($H$1:BC$1)&gt;SUM($F$47:$F51))*(SUM($H$1:BC$1)&lt;=SUM($F$47:$F52))*1,"F"))</f>
        <v>0</v>
      </c>
      <c r="BD52" s="65">
        <f ca="1">IF(WEEKDAY(BD$6,2)&gt;5,"w",IF(ISERROR(VLOOKUP(BD$6,fériés,1,FALSE)),(SUM($H$1:BD$1)&gt;SUM($F$47:$F51))*(SUM($H$1:BD$1)&lt;=SUM($F$47:$F52))*1,"F"))</f>
        <v>0</v>
      </c>
      <c r="BE52" s="65">
        <f ca="1">IF(WEEKDAY(BE$6,2)&gt;5,"w",IF(ISERROR(VLOOKUP(BE$6,fériés,1,FALSE)),(SUM($H$1:BE$1)&gt;SUM($F$47:$F51))*(SUM($H$1:BE$1)&lt;=SUM($F$47:$F52))*1,"F"))</f>
        <v>0</v>
      </c>
      <c r="BF52" s="65">
        <f ca="1">IF(WEEKDAY(BF$6,2)&gt;5,"w",IF(ISERROR(VLOOKUP(BF$6,fériés,1,FALSE)),(SUM($H$1:BF$1)&gt;SUM($F$47:$F51))*(SUM($H$1:BF$1)&lt;=SUM($F$47:$F52))*1,"F"))</f>
        <v>0</v>
      </c>
      <c r="BG52" s="65">
        <f ca="1">IF(WEEKDAY(BG$6,2)&gt;5,"w",IF(ISERROR(VLOOKUP(BG$6,fériés,1,FALSE)),(SUM($H$1:BG$1)&gt;SUM($F$47:$F51))*(SUM($H$1:BG$1)&lt;=SUM($F$47:$F52))*1,"F"))</f>
        <v>0</v>
      </c>
      <c r="BH52" s="65">
        <f ca="1">IF(WEEKDAY(BH$6,2)&gt;5,"w",IF(ISERROR(VLOOKUP(BH$6,fériés,1,FALSE)),(SUM($H$1:BH$1)&gt;SUM($F$47:$F51))*(SUM($H$1:BH$1)&lt;=SUM($F$47:$F52))*1,"F"))</f>
        <v>0</v>
      </c>
      <c r="BI52" s="65">
        <f ca="1">IF(WEEKDAY(BI$6,2)&gt;5,"w",IF(ISERROR(VLOOKUP(BI$6,fériés,1,FALSE)),(SUM($H$1:BI$1)&gt;SUM($F$47:$F51))*(SUM($H$1:BI$1)&lt;=SUM($F$47:$F52))*1,"F"))</f>
        <v>0</v>
      </c>
      <c r="BJ52" s="65">
        <f ca="1">IF(WEEKDAY(BJ$6,2)&gt;5,"w",IF(ISERROR(VLOOKUP(BJ$6,fériés,1,FALSE)),(SUM($H$1:BJ$1)&gt;SUM($F$47:$F51))*(SUM($H$1:BJ$1)&lt;=SUM($F$47:$F52))*1,"F"))</f>
        <v>0</v>
      </c>
      <c r="BK52" s="65">
        <f ca="1">IF(WEEKDAY(BK$6,2)&gt;5,"w",IF(ISERROR(VLOOKUP(BK$6,fériés,1,FALSE)),(SUM($H$1:BK$1)&gt;SUM($F$47:$F51))*(SUM($H$1:BK$1)&lt;=SUM($F$47:$F52))*1,"F"))</f>
        <v>0</v>
      </c>
      <c r="BL52" s="65">
        <f ca="1">IF(WEEKDAY(BL$6,2)&gt;5,"w",IF(ISERROR(VLOOKUP(BL$6,fériés,1,FALSE)),(SUM($H$1:BL$1)&gt;SUM($F$47:$F51))*(SUM($H$1:BL$1)&lt;=SUM($F$47:$F52))*1,"F"))</f>
        <v>0</v>
      </c>
      <c r="BM52" s="65">
        <f ca="1">IF(WEEKDAY(BM$6,2)&gt;5,"w",IF(ISERROR(VLOOKUP(BM$6,fériés,1,FALSE)),(SUM($H$1:BM$1)&gt;SUM($F$47:$F51))*(SUM($H$1:BM$1)&lt;=SUM($F$47:$F52))*1,"F"))</f>
        <v>0</v>
      </c>
      <c r="BN52" s="65" t="str">
        <f ca="1">IF(WEEKDAY(BN$6,2)&gt;5,"w",IF(ISERROR(VLOOKUP(BN$6,fériés,1,FALSE)),(SUM($H$1:BN$1)&gt;SUM($F$47:$F51))*(SUM($H$1:BN$1)&lt;=SUM($F$47:$F52))*1,"F"))</f>
        <v>w</v>
      </c>
      <c r="BO52" s="65" t="str">
        <f ca="1">IF(WEEKDAY(BO$6,2)&gt;5,"w",IF(ISERROR(VLOOKUP(BO$6,fériés,1,FALSE)),(SUM($H$1:BO$1)&gt;SUM($F$47:$F51))*(SUM($H$1:BO$1)&lt;=SUM($F$47:$F52))*1,"F"))</f>
        <v>w</v>
      </c>
      <c r="BP52" s="65" t="str">
        <f ca="1">IF(WEEKDAY(BP$6,2)&gt;5,"w",IF(ISERROR(VLOOKUP(BP$6,fériés,1,FALSE)),(SUM($H$1:BP$1)&gt;SUM($F$47:$F51))*(SUM($H$1:BP$1)&lt;=SUM($F$47:$F52))*1,"F"))</f>
        <v>w</v>
      </c>
      <c r="BQ52" s="65" t="str">
        <f ca="1">IF(WEEKDAY(BQ$6,2)&gt;5,"w",IF(ISERROR(VLOOKUP(BQ$6,fériés,1,FALSE)),(SUM($H$1:BQ$1)&gt;SUM($F$47:$F51))*(SUM($H$1:BQ$1)&lt;=SUM($F$47:$F52))*1,"F"))</f>
        <v>w</v>
      </c>
      <c r="BR52" s="65" t="str">
        <f ca="1">IF(WEEKDAY(BR$6,2)&gt;5,"w",IF(ISERROR(VLOOKUP(BR$6,fériés,1,FALSE)),(SUM($H$1:BR$1)&gt;SUM($F$47:$F51))*(SUM($H$1:BR$1)&lt;=SUM($F$47:$F52))*1,"F"))</f>
        <v>w</v>
      </c>
      <c r="BS52" s="65" t="str">
        <f ca="1">IF(WEEKDAY(BS$6,2)&gt;5,"w",IF(ISERROR(VLOOKUP(BS$6,fériés,1,FALSE)),(SUM($H$1:BS$1)&gt;SUM($F$47:$F51))*(SUM($H$1:BS$1)&lt;=SUM($F$47:$F52))*1,"F"))</f>
        <v>w</v>
      </c>
      <c r="BT52" s="65" t="str">
        <f ca="1">IF(WEEKDAY(BT$6,2)&gt;5,"w",IF(ISERROR(VLOOKUP(BT$6,fériés,1,FALSE)),(SUM($H$1:BT$1)&gt;SUM($F$47:$F51))*(SUM($H$1:BT$1)&lt;=SUM($F$47:$F52))*1,"F"))</f>
        <v>w</v>
      </c>
      <c r="BU52" s="65" t="str">
        <f ca="1">IF(WEEKDAY(BU$6,2)&gt;5,"w",IF(ISERROR(VLOOKUP(BU$6,fériés,1,FALSE)),(SUM($H$1:BU$1)&gt;SUM($F$47:$F51))*(SUM($H$1:BU$1)&lt;=SUM($F$47:$F52))*1,"F"))</f>
        <v>w</v>
      </c>
      <c r="BV52" s="65" t="str">
        <f ca="1">IF(WEEKDAY(BV$6,2)&gt;5,"w",IF(ISERROR(VLOOKUP(BV$6,fériés,1,FALSE)),(SUM($H$1:BV$1)&gt;SUM($F$47:$F51))*(SUM($H$1:BV$1)&lt;=SUM($F$47:$F52))*1,"F"))</f>
        <v>w</v>
      </c>
      <c r="BW52" s="65" t="str">
        <f ca="1">IF(WEEKDAY(BW$6,2)&gt;5,"w",IF(ISERROR(VLOOKUP(BW$6,fériés,1,FALSE)),(SUM($H$1:BW$1)&gt;SUM($F$47:$F51))*(SUM($H$1:BW$1)&lt;=SUM($F$47:$F52))*1,"F"))</f>
        <v>w</v>
      </c>
      <c r="BX52" s="65" t="str">
        <f ca="1">IF(WEEKDAY(BX$6,2)&gt;5,"w",IF(ISERROR(VLOOKUP(BX$6,fériés,1,FALSE)),(SUM($H$1:BX$1)&gt;SUM($F$47:$F51))*(SUM($H$1:BX$1)&lt;=SUM($F$47:$F52))*1,"F"))</f>
        <v>w</v>
      </c>
      <c r="BY52" s="65" t="str">
        <f ca="1">IF(WEEKDAY(BY$6,2)&gt;5,"w",IF(ISERROR(VLOOKUP(BY$6,fériés,1,FALSE)),(SUM($H$1:BY$1)&gt;SUM($F$47:$F51))*(SUM($H$1:BY$1)&lt;=SUM($F$47:$F52))*1,"F"))</f>
        <v>w</v>
      </c>
      <c r="BZ52" s="65" t="str">
        <f ca="1">IF(WEEKDAY(BZ$6,2)&gt;5,"w",IF(ISERROR(VLOOKUP(BZ$6,fériés,1,FALSE)),(SUM($H$1:BZ$1)&gt;SUM($F$47:$F51))*(SUM($H$1:BZ$1)&lt;=SUM($F$47:$F52))*1,"F"))</f>
        <v>w</v>
      </c>
      <c r="CA52" s="65" t="str">
        <f ca="1">IF(WEEKDAY(CA$6,2)&gt;5,"w",IF(ISERROR(VLOOKUP(CA$6,fériés,1,FALSE)),(SUM($H$1:CA$1)&gt;SUM($F$47:$F51))*(SUM($H$1:CA$1)&lt;=SUM($F$47:$F52))*1,"F"))</f>
        <v>w</v>
      </c>
      <c r="CB52" s="65" t="str">
        <f ca="1">IF(WEEKDAY(CB$6,2)&gt;5,"w",IF(ISERROR(VLOOKUP(CB$6,fériés,1,FALSE)),(SUM($H$1:CB$1)&gt;SUM($F$47:$F51))*(SUM($H$1:CB$1)&lt;=SUM($F$47:$F52))*1,"F"))</f>
        <v>w</v>
      </c>
      <c r="CC52" s="65" t="str">
        <f ca="1">IF(WEEKDAY(CC$6,2)&gt;5,"w",IF(ISERROR(VLOOKUP(CC$6,fériés,1,FALSE)),(SUM($H$1:CC$1)&gt;SUM($F$47:$F51))*(SUM($H$1:CC$1)&lt;=SUM($F$47:$F52))*1,"F"))</f>
        <v>w</v>
      </c>
      <c r="CD52" s="65" t="str">
        <f ca="1">IF(WEEKDAY(CD$6,2)&gt;5,"w",IF(ISERROR(VLOOKUP(CD$6,fériés,1,FALSE)),(SUM($H$1:CD$1)&gt;SUM($F$47:$F51))*(SUM($H$1:CD$1)&lt;=SUM($F$47:$F52))*1,"F"))</f>
        <v>w</v>
      </c>
      <c r="CE52" s="65" t="str">
        <f ca="1">IF(WEEKDAY(CE$6,2)&gt;5,"w",IF(ISERROR(VLOOKUP(CE$6,fériés,1,FALSE)),(SUM($H$1:CE$1)&gt;SUM($F$47:$F51))*(SUM($H$1:CE$1)&lt;=SUM($F$47:$F52))*1,"F"))</f>
        <v>w</v>
      </c>
      <c r="CF52" s="65" t="str">
        <f ca="1">IF(WEEKDAY(CF$6,2)&gt;5,"w",IF(ISERROR(VLOOKUP(CF$6,fériés,1,FALSE)),(SUM($H$1:CF$1)&gt;SUM($F$47:$F51))*(SUM($H$1:CF$1)&lt;=SUM($F$47:$F52))*1,"F"))</f>
        <v>w</v>
      </c>
      <c r="CG52" s="65" t="str">
        <f ca="1">IF(WEEKDAY(CG$6,2)&gt;5,"w",IF(ISERROR(VLOOKUP(CG$6,fériés,1,FALSE)),(SUM($H$1:CG$1)&gt;SUM($F$47:$F51))*(SUM($H$1:CG$1)&lt;=SUM($F$47:$F52))*1,"F"))</f>
        <v>w</v>
      </c>
      <c r="CH52" s="65">
        <f ca="1">IF(WEEKDAY(CH$6,2)&gt;5,"w",IF(ISERROR(VLOOKUP(CH$6,fériés,1,FALSE)),(SUM($H$1:CH$1)&gt;SUM($F$47:$F51))*(SUM($H$1:CH$1)&lt;=SUM($F$47:$F52))*1,"F"))</f>
        <v>0</v>
      </c>
      <c r="CI52" s="65">
        <f ca="1">IF(WEEKDAY(CI$6,2)&gt;5,"w",IF(ISERROR(VLOOKUP(CI$6,fériés,1,FALSE)),(SUM($H$1:CI$1)&gt;SUM($F$47:$F51))*(SUM($H$1:CI$1)&lt;=SUM($F$47:$F52))*1,"F"))</f>
        <v>0</v>
      </c>
      <c r="CJ52" s="65">
        <f ca="1">IF(WEEKDAY(CJ$6,2)&gt;5,"w",IF(ISERROR(VLOOKUP(CJ$6,fériés,1,FALSE)),(SUM($H$1:CJ$1)&gt;SUM($F$47:$F51))*(SUM($H$1:CJ$1)&lt;=SUM($F$47:$F52))*1,"F"))</f>
        <v>0</v>
      </c>
      <c r="CK52" s="65">
        <f ca="1">IF(WEEKDAY(CK$6,2)&gt;5,"w",IF(ISERROR(VLOOKUP(CK$6,fériés,1,FALSE)),(SUM($H$1:CK$1)&gt;SUM($F$47:$F51))*(SUM($H$1:CK$1)&lt;=SUM($F$47:$F52))*1,"F"))</f>
        <v>0</v>
      </c>
      <c r="CL52" s="65">
        <f ca="1">IF(WEEKDAY(CL$6,2)&gt;5,"w",IF(ISERROR(VLOOKUP(CL$6,fériés,1,FALSE)),(SUM($H$1:CL$1)&gt;SUM($F$47:$F51))*(SUM($H$1:CL$1)&lt;=SUM($F$47:$F52))*1,"F"))</f>
        <v>0</v>
      </c>
      <c r="CM52" s="65">
        <f ca="1">IF(WEEKDAY(CM$6,2)&gt;5,"w",IF(ISERROR(VLOOKUP(CM$6,fériés,1,FALSE)),(SUM($H$1:CM$1)&gt;SUM($F$47:$F51))*(SUM($H$1:CM$1)&lt;=SUM($F$47:$F52))*1,"F"))</f>
        <v>0</v>
      </c>
      <c r="CN52" s="65">
        <f ca="1">IF(WEEKDAY(CN$6,2)&gt;5,"w",IF(ISERROR(VLOOKUP(CN$6,fériés,1,FALSE)),(SUM($H$1:CN$1)&gt;SUM($F$47:$F51))*(SUM($H$1:CN$1)&lt;=SUM($F$47:$F52))*1,"F"))</f>
        <v>0</v>
      </c>
      <c r="CO52" s="65">
        <f ca="1">IF(WEEKDAY(CO$6,2)&gt;5,"w",IF(ISERROR(VLOOKUP(CO$6,fériés,1,FALSE)),(SUM($H$1:CO$1)&gt;SUM($F$47:$F51))*(SUM($H$1:CO$1)&lt;=SUM($F$47:$F52))*1,"F"))</f>
        <v>0</v>
      </c>
      <c r="CP52" s="65">
        <f ca="1">IF(WEEKDAY(CP$6,2)&gt;5,"w",IF(ISERROR(VLOOKUP(CP$6,fériés,1,FALSE)),(SUM($H$1:CP$1)&gt;SUM($F$47:$F51))*(SUM($H$1:CP$1)&lt;=SUM($F$47:$F52))*1,"F"))</f>
        <v>0</v>
      </c>
      <c r="CQ52" s="65">
        <f ca="1">IF(WEEKDAY(CQ$6,2)&gt;5,"w",IF(ISERROR(VLOOKUP(CQ$6,fériés,1,FALSE)),(SUM($H$1:CQ$1)&gt;SUM($F$47:$F51))*(SUM($H$1:CQ$1)&lt;=SUM($F$47:$F52))*1,"F"))</f>
        <v>0</v>
      </c>
      <c r="CR52" s="65">
        <f ca="1">IF(WEEKDAY(CR$6,2)&gt;5,"w",IF(ISERROR(VLOOKUP(CR$6,fériés,1,FALSE)),(SUM($H$1:CR$1)&gt;SUM($F$47:$F51))*(SUM($H$1:CR$1)&lt;=SUM($F$47:$F52))*1,"F"))</f>
        <v>0</v>
      </c>
      <c r="CS52" s="65">
        <f ca="1">IF(WEEKDAY(CS$6,2)&gt;5,"w",IF(ISERROR(VLOOKUP(CS$6,fériés,1,FALSE)),(SUM($H$1:CS$1)&gt;SUM($F$47:$F51))*(SUM($H$1:CS$1)&lt;=SUM($F$47:$F52))*1,"F"))</f>
        <v>0</v>
      </c>
      <c r="CT52" s="65">
        <f ca="1">IF(WEEKDAY(CT$6,2)&gt;5,"w",IF(ISERROR(VLOOKUP(CT$6,fériés,1,FALSE)),(SUM($H$1:CT$1)&gt;SUM($F$47:$F51))*(SUM($H$1:CT$1)&lt;=SUM($F$47:$F52))*1,"F"))</f>
        <v>0</v>
      </c>
      <c r="CU52" s="65">
        <f ca="1">IF(WEEKDAY(CU$6,2)&gt;5,"w",IF(ISERROR(VLOOKUP(CU$6,fériés,1,FALSE)),(SUM($H$1:CU$1)&gt;SUM($F$47:$F51))*(SUM($H$1:CU$1)&lt;=SUM($F$47:$F52))*1,"F"))</f>
        <v>0</v>
      </c>
      <c r="CV52" s="65">
        <f ca="1">IF(WEEKDAY(CV$6,2)&gt;5,"w",IF(ISERROR(VLOOKUP(CV$6,fériés,1,FALSE)),(SUM($H$1:CV$1)&gt;SUM($F$47:$F51))*(SUM($H$1:CV$1)&lt;=SUM($F$47:$F52))*1,"F"))</f>
        <v>0</v>
      </c>
      <c r="CW52" s="65">
        <f ca="1">IF(WEEKDAY(CW$6,2)&gt;5,"w",IF(ISERROR(VLOOKUP(CW$6,fériés,1,FALSE)),(SUM($H$1:CW$1)&gt;SUM($F$47:$F51))*(SUM($H$1:CW$1)&lt;=SUM($F$47:$F52))*1,"F"))</f>
        <v>0</v>
      </c>
      <c r="CX52" s="65">
        <f ca="1">IF(WEEKDAY(CX$6,2)&gt;5,"w",IF(ISERROR(VLOOKUP(CX$6,fériés,1,FALSE)),(SUM($H$1:CX$1)&gt;SUM($F$47:$F51))*(SUM($H$1:CX$1)&lt;=SUM($F$47:$F52))*1,"F"))</f>
        <v>0</v>
      </c>
      <c r="CY52" s="65">
        <f ca="1">IF(WEEKDAY(CY$6,2)&gt;5,"w",IF(ISERROR(VLOOKUP(CY$6,fériés,1,FALSE)),(SUM($H$1:CY$1)&gt;SUM($F$47:$F51))*(SUM($H$1:CY$1)&lt;=SUM($F$47:$F52))*1,"F"))</f>
        <v>0</v>
      </c>
      <c r="CZ52" s="65">
        <f ca="1">IF(WEEKDAY(CZ$6,2)&gt;5,"w",IF(ISERROR(VLOOKUP(CZ$6,fériés,1,FALSE)),(SUM($H$1:CZ$1)&gt;SUM($F$47:$F51))*(SUM($H$1:CZ$1)&lt;=SUM($F$47:$F52))*1,"F"))</f>
        <v>0</v>
      </c>
      <c r="DA52" s="65">
        <f ca="1">IF(WEEKDAY(DA$6,2)&gt;5,"w",IF(ISERROR(VLOOKUP(DA$6,fériés,1,FALSE)),(SUM($H$1:DA$1)&gt;SUM($F$47:$F51))*(SUM($H$1:DA$1)&lt;=SUM($F$47:$F52))*1,"F"))</f>
        <v>0</v>
      </c>
      <c r="DB52" s="65">
        <f ca="1">IF(WEEKDAY(DB$6,2)&gt;5,"w",IF(ISERROR(VLOOKUP(DB$6,fériés,1,FALSE)),(SUM($H$1:DB$1)&gt;SUM($F$47:$F51))*(SUM($H$1:DB$1)&lt;=SUM($F$47:$F52))*1,"F"))</f>
        <v>0</v>
      </c>
      <c r="DC52" s="65">
        <f ca="1">IF(WEEKDAY(DC$6,2)&gt;5,"w",IF(ISERROR(VLOOKUP(DC$6,fériés,1,FALSE)),(SUM($H$1:DC$1)&gt;SUM($F$47:$F51))*(SUM($H$1:DC$1)&lt;=SUM($F$47:$F52))*1,"F"))</f>
        <v>0</v>
      </c>
      <c r="DD52" s="65">
        <f ca="1">IF(WEEKDAY(DD$6,2)&gt;5,"w",IF(ISERROR(VLOOKUP(DD$6,fériés,1,FALSE)),(SUM($H$1:DD$1)&gt;SUM($F$47:$F51))*(SUM($H$1:DD$1)&lt;=SUM($F$47:$F52))*1,"F"))</f>
        <v>0</v>
      </c>
      <c r="DE52" s="65">
        <f ca="1">IF(WEEKDAY(DE$6,2)&gt;5,"w",IF(ISERROR(VLOOKUP(DE$6,fériés,1,FALSE)),(SUM($H$1:DE$1)&gt;SUM($F$47:$F51))*(SUM($H$1:DE$1)&lt;=SUM($F$47:$F52))*1,"F"))</f>
        <v>0</v>
      </c>
      <c r="DF52" s="65">
        <f ca="1">IF(WEEKDAY(DF$6,2)&gt;5,"w",IF(ISERROR(VLOOKUP(DF$6,fériés,1,FALSE)),(SUM($H$1:DF$1)&gt;SUM($F$47:$F51))*(SUM($H$1:DF$1)&lt;=SUM($F$47:$F52))*1,"F"))</f>
        <v>0</v>
      </c>
      <c r="DG52" s="65">
        <f ca="1">IF(WEEKDAY(DG$6,2)&gt;5,"w",IF(ISERROR(VLOOKUP(DG$6,fériés,1,FALSE)),(SUM($H$1:DG$1)&gt;SUM($F$47:$F51))*(SUM($H$1:DG$1)&lt;=SUM($F$47:$F52))*1,"F"))</f>
        <v>0</v>
      </c>
      <c r="DH52" s="65">
        <f ca="1">IF(WEEKDAY(DH$6,2)&gt;5,"w",IF(ISERROR(VLOOKUP(DH$6,fériés,1,FALSE)),(SUM($H$1:DH$1)&gt;SUM($F$47:$F51))*(SUM($H$1:DH$1)&lt;=SUM($F$47:$F52))*1,"F"))</f>
        <v>0</v>
      </c>
      <c r="DI52" s="65">
        <f ca="1">IF(WEEKDAY(DI$6,2)&gt;5,"w",IF(ISERROR(VLOOKUP(DI$6,fériés,1,FALSE)),(SUM($H$1:DI$1)&gt;SUM($F$47:$F51))*(SUM($H$1:DI$1)&lt;=SUM($F$47:$F52))*1,"F"))</f>
        <v>0</v>
      </c>
      <c r="DJ52" s="65">
        <f ca="1">IF(WEEKDAY(DJ$6,2)&gt;5,"w",IF(ISERROR(VLOOKUP(DJ$6,fériés,1,FALSE)),(SUM($H$1:DJ$1)&gt;SUM($F$47:$F51))*(SUM($H$1:DJ$1)&lt;=SUM($F$47:$F52))*1,"F"))</f>
        <v>0</v>
      </c>
      <c r="DK52" s="65">
        <f ca="1">IF(WEEKDAY(DK$6,2)&gt;5,"w",IF(ISERROR(VLOOKUP(DK$6,fériés,1,FALSE)),(SUM($H$1:DK$1)&gt;SUM($F$47:$F51))*(SUM($H$1:DK$1)&lt;=SUM($F$47:$F52))*1,"F"))</f>
        <v>0</v>
      </c>
      <c r="DL52" s="65">
        <f ca="1">IF(WEEKDAY(DL$6,2)&gt;5,"w",IF(ISERROR(VLOOKUP(DL$6,fériés,1,FALSE)),(SUM($H$1:DL$1)&gt;SUM($F$47:$F51))*(SUM($H$1:DL$1)&lt;=SUM($F$47:$F52))*1,"F"))</f>
        <v>0</v>
      </c>
      <c r="DM52" s="65">
        <f ca="1">IF(WEEKDAY(DM$6,2)&gt;5,"w",IF(ISERROR(VLOOKUP(DM$6,fériés,1,FALSE)),(SUM($H$1:DM$1)&gt;SUM($F$47:$F51))*(SUM($H$1:DM$1)&lt;=SUM($F$47:$F52))*1,"F"))</f>
        <v>0</v>
      </c>
      <c r="DN52" s="65">
        <f ca="1">IF(WEEKDAY(DN$6,2)&gt;5,"w",IF(ISERROR(VLOOKUP(DN$6,fériés,1,FALSE)),(SUM($H$1:DN$1)&gt;SUM($F$47:$F51))*(SUM($H$1:DN$1)&lt;=SUM($F$47:$F52))*1,"F"))</f>
        <v>0</v>
      </c>
      <c r="DO52" s="65">
        <f ca="1">IF(WEEKDAY(DO$6,2)&gt;5,"w",IF(ISERROR(VLOOKUP(DO$6,fériés,1,FALSE)),(SUM($H$1:DO$1)&gt;SUM($F$47:$F51))*(SUM($H$1:DO$1)&lt;=SUM($F$47:$F52))*1,"F"))</f>
        <v>0</v>
      </c>
      <c r="DP52" s="65">
        <f ca="1">IF(WEEKDAY(DP$6,2)&gt;5,"w",IF(ISERROR(VLOOKUP(DP$6,fériés,1,FALSE)),(SUM($H$1:DP$1)&gt;SUM($F$47:$F51))*(SUM($H$1:DP$1)&lt;=SUM($F$47:$F52))*1,"F"))</f>
        <v>0</v>
      </c>
      <c r="DQ52" s="65">
        <f ca="1">IF(WEEKDAY(DQ$6,2)&gt;5,"w",IF(ISERROR(VLOOKUP(DQ$6,fériés,1,FALSE)),(SUM($H$1:DQ$1)&gt;SUM($F$47:$F51))*(SUM($H$1:DQ$1)&lt;=SUM($F$47:$F52))*1,"F"))</f>
        <v>0</v>
      </c>
      <c r="DR52" s="65">
        <f ca="1">IF(WEEKDAY(DR$6,2)&gt;5,"w",IF(ISERROR(VLOOKUP(DR$6,fériés,1,FALSE)),(SUM($H$1:DR$1)&gt;SUM($F$47:$F51))*(SUM($H$1:DR$1)&lt;=SUM($F$47:$F52))*1,"F"))</f>
        <v>0</v>
      </c>
      <c r="DS52" s="65">
        <f ca="1">IF(WEEKDAY(DS$6,2)&gt;5,"w",IF(ISERROR(VLOOKUP(DS$6,fériés,1,FALSE)),(SUM($H$1:DS$1)&gt;SUM($F$47:$F51))*(SUM($H$1:DS$1)&lt;=SUM($F$47:$F52))*1,"F"))</f>
        <v>0</v>
      </c>
      <c r="DT52" s="65">
        <f ca="1">IF(WEEKDAY(DT$6,2)&gt;5,"w",IF(ISERROR(VLOOKUP(DT$6,fériés,1,FALSE)),(SUM($H$1:DT$1)&gt;SUM($F$47:$F51))*(SUM($H$1:DT$1)&lt;=SUM($F$47:$F52))*1,"F"))</f>
        <v>0</v>
      </c>
      <c r="DU52" s="65">
        <f ca="1">IF(WEEKDAY(DU$6,2)&gt;5,"w",IF(ISERROR(VLOOKUP(DU$6,fériés,1,FALSE)),(SUM($H$1:DU$1)&gt;SUM($F$47:$F51))*(SUM($H$1:DU$1)&lt;=SUM($F$47:$F52))*1,"F"))</f>
        <v>0</v>
      </c>
      <c r="DV52" s="65">
        <f ca="1">IF(WEEKDAY(DV$6,2)&gt;5,"w",IF(ISERROR(VLOOKUP(DV$6,fériés,1,FALSE)),(SUM($H$1:DV$1)&gt;SUM($F$47:$F51))*(SUM($H$1:DV$1)&lt;=SUM($F$47:$F52))*1,"F"))</f>
        <v>0</v>
      </c>
      <c r="DW52" s="65">
        <f ca="1">IF(WEEKDAY(DW$6,2)&gt;5,"w",IF(ISERROR(VLOOKUP(DW$6,fériés,1,FALSE)),(SUM($H$1:DW$1)&gt;SUM($F$47:$F51))*(SUM($H$1:DW$1)&lt;=SUM($F$47:$F52))*1,"F"))</f>
        <v>0</v>
      </c>
      <c r="DX52" s="65">
        <f ca="1">IF(WEEKDAY(DX$6,2)&gt;5,"w",IF(ISERROR(VLOOKUP(DX$6,fériés,1,FALSE)),(SUM($H$1:DX$1)&gt;SUM($F$47:$F51))*(SUM($H$1:DX$1)&lt;=SUM($F$47:$F52))*1,"F"))</f>
        <v>0</v>
      </c>
      <c r="DY52" s="65">
        <f ca="1">IF(WEEKDAY(DY$6,2)&gt;5,"w",IF(ISERROR(VLOOKUP(DY$6,fériés,1,FALSE)),(SUM($H$1:DY$1)&gt;SUM($F$47:$F51))*(SUM($H$1:DY$1)&lt;=SUM($F$47:$F52))*1,"F"))</f>
        <v>0</v>
      </c>
      <c r="DZ52" s="65">
        <f ca="1">IF(WEEKDAY(DZ$6,2)&gt;5,"w",IF(ISERROR(VLOOKUP(DZ$6,fériés,1,FALSE)),(SUM($H$1:DZ$1)&gt;SUM($F$47:$F51))*(SUM($H$1:DZ$1)&lt;=SUM($F$47:$F52))*1,"F"))</f>
        <v>0</v>
      </c>
      <c r="EA52" s="65">
        <f ca="1">IF(WEEKDAY(EA$6,2)&gt;5,"w",IF(ISERROR(VLOOKUP(EA$6,fériés,1,FALSE)),(SUM($H$1:EA$1)&gt;SUM($F$47:$F51))*(SUM($H$1:EA$1)&lt;=SUM($F$47:$F52))*1,"F"))</f>
        <v>0</v>
      </c>
      <c r="EB52" s="65">
        <f ca="1">IF(WEEKDAY(EB$6,2)&gt;5,"w",IF(ISERROR(VLOOKUP(EB$6,fériés,1,FALSE)),(SUM($H$1:EB$1)&gt;SUM($F$47:$F51))*(SUM($H$1:EB$1)&lt;=SUM($F$47:$F52))*1,"F"))</f>
        <v>0</v>
      </c>
      <c r="EC52" s="65">
        <f ca="1">IF(WEEKDAY(EC$6,2)&gt;5,"w",IF(ISERROR(VLOOKUP(EC$6,fériés,1,FALSE)),(SUM($H$1:EC$1)&gt;SUM($F$47:$F51))*(SUM($H$1:EC$1)&lt;=SUM($F$47:$F52))*1,"F"))</f>
        <v>0</v>
      </c>
      <c r="ED52" s="65">
        <f ca="1">IF(WEEKDAY(ED$6,2)&gt;5,"w",IF(ISERROR(VLOOKUP(ED$6,fériés,1,FALSE)),(SUM($H$1:ED$1)&gt;SUM($F$47:$F51))*(SUM($H$1:ED$1)&lt;=SUM($F$47:$F52))*1,"F"))</f>
        <v>0</v>
      </c>
      <c r="EE52" s="65">
        <f ca="1">IF(WEEKDAY(EE$6,2)&gt;5,"w",IF(ISERROR(VLOOKUP(EE$6,fériés,1,FALSE)),(SUM($H$1:EE$1)&gt;SUM($F$47:$F51))*(SUM($H$1:EE$1)&lt;=SUM($F$47:$F52))*1,"F"))</f>
        <v>0</v>
      </c>
      <c r="EF52" s="65" t="str">
        <f ca="1">IF(WEEKDAY(EF$6,2)&gt;5,"w",IF(ISERROR(VLOOKUP(EF$6,fériés,1,FALSE)),(SUM($H$1:EF$1)&gt;SUM($F$47:$F51))*(SUM($H$1:EF$1)&lt;=SUM($F$47:$F52))*1,"F"))</f>
        <v>w</v>
      </c>
      <c r="EG52" s="65" t="str">
        <f ca="1">IF(WEEKDAY(EG$6,2)&gt;5,"w",IF(ISERROR(VLOOKUP(EG$6,fériés,1,FALSE)),(SUM($H$1:EG$1)&gt;SUM($F$47:$F51))*(SUM($H$1:EG$1)&lt;=SUM($F$47:$F52))*1,"F"))</f>
        <v>w</v>
      </c>
      <c r="EH52" s="65" t="str">
        <f ca="1">IF(WEEKDAY(EH$6,2)&gt;5,"w",IF(ISERROR(VLOOKUP(EH$6,fériés,1,FALSE)),(SUM($H$1:EH$1)&gt;SUM($F$47:$F51))*(SUM($H$1:EH$1)&lt;=SUM($F$47:$F52))*1,"F"))</f>
        <v>w</v>
      </c>
      <c r="EI52" s="65" t="str">
        <f ca="1">IF(WEEKDAY(EI$6,2)&gt;5,"w",IF(ISERROR(VLOOKUP(EI$6,fériés,1,FALSE)),(SUM($H$1:EI$1)&gt;SUM($F$47:$F51))*(SUM($H$1:EI$1)&lt;=SUM($F$47:$F52))*1,"F"))</f>
        <v>w</v>
      </c>
      <c r="EJ52" s="65" t="str">
        <f ca="1">IF(WEEKDAY(EJ$6,2)&gt;5,"w",IF(ISERROR(VLOOKUP(EJ$6,fériés,1,FALSE)),(SUM($H$1:EJ$1)&gt;SUM($F$47:$F51))*(SUM($H$1:EJ$1)&lt;=SUM($F$47:$F52))*1,"F"))</f>
        <v>w</v>
      </c>
      <c r="EK52" s="65" t="str">
        <f ca="1">IF(WEEKDAY(EK$6,2)&gt;5,"w",IF(ISERROR(VLOOKUP(EK$6,fériés,1,FALSE)),(SUM($H$1:EK$1)&gt;SUM($F$47:$F51))*(SUM($H$1:EK$1)&lt;=SUM($F$47:$F52))*1,"F"))</f>
        <v>w</v>
      </c>
      <c r="EL52" s="65" t="str">
        <f ca="1">IF(WEEKDAY(EL$6,2)&gt;5,"w",IF(ISERROR(VLOOKUP(EL$6,fériés,1,FALSE)),(SUM($H$1:EL$1)&gt;SUM($F$47:$F51))*(SUM($H$1:EL$1)&lt;=SUM($F$47:$F52))*1,"F"))</f>
        <v>w</v>
      </c>
      <c r="EM52" s="65" t="str">
        <f ca="1">IF(WEEKDAY(EM$6,2)&gt;5,"w",IF(ISERROR(VLOOKUP(EM$6,fériés,1,FALSE)),(SUM($H$1:EM$1)&gt;SUM($F$47:$F51))*(SUM($H$1:EM$1)&lt;=SUM($F$47:$F52))*1,"F"))</f>
        <v>w</v>
      </c>
      <c r="EN52" s="65" t="str">
        <f ca="1">IF(WEEKDAY(EN$6,2)&gt;5,"w",IF(ISERROR(VLOOKUP(EN$6,fériés,1,FALSE)),(SUM($H$1:EN$1)&gt;SUM($F$47:$F51))*(SUM($H$1:EN$1)&lt;=SUM($F$47:$F52))*1,"F"))</f>
        <v>w</v>
      </c>
      <c r="EO52" s="65" t="str">
        <f ca="1">IF(WEEKDAY(EO$6,2)&gt;5,"w",IF(ISERROR(VLOOKUP(EO$6,fériés,1,FALSE)),(SUM($H$1:EO$1)&gt;SUM($F$47:$F51))*(SUM($H$1:EO$1)&lt;=SUM($F$47:$F52))*1,"F"))</f>
        <v>w</v>
      </c>
      <c r="EP52" s="65" t="str">
        <f ca="1">IF(WEEKDAY(EP$6,2)&gt;5,"w",IF(ISERROR(VLOOKUP(EP$6,fériés,1,FALSE)),(SUM($H$1:EP$1)&gt;SUM($F$47:$F51))*(SUM($H$1:EP$1)&lt;=SUM($F$47:$F52))*1,"F"))</f>
        <v>w</v>
      </c>
      <c r="EQ52" s="65" t="str">
        <f ca="1">IF(WEEKDAY(EQ$6,2)&gt;5,"w",IF(ISERROR(VLOOKUP(EQ$6,fériés,1,FALSE)),(SUM($H$1:EQ$1)&gt;SUM($F$47:$F51))*(SUM($H$1:EQ$1)&lt;=SUM($F$47:$F52))*1,"F"))</f>
        <v>w</v>
      </c>
      <c r="ER52" s="65" t="str">
        <f ca="1">IF(WEEKDAY(ER$6,2)&gt;5,"w",IF(ISERROR(VLOOKUP(ER$6,fériés,1,FALSE)),(SUM($H$1:ER$1)&gt;SUM($F$47:$F51))*(SUM($H$1:ER$1)&lt;=SUM($F$47:$F52))*1,"F"))</f>
        <v>w</v>
      </c>
      <c r="ES52" s="65" t="str">
        <f ca="1">IF(WEEKDAY(ES$6,2)&gt;5,"w",IF(ISERROR(VLOOKUP(ES$6,fériés,1,FALSE)),(SUM($H$1:ES$1)&gt;SUM($F$47:$F51))*(SUM($H$1:ES$1)&lt;=SUM($F$47:$F52))*1,"F"))</f>
        <v>w</v>
      </c>
      <c r="ET52" s="65" t="str">
        <f ca="1">IF(WEEKDAY(ET$6,2)&gt;5,"w",IF(ISERROR(VLOOKUP(ET$6,fériés,1,FALSE)),(SUM($H$1:ET$1)&gt;SUM($F$47:$F51))*(SUM($H$1:ET$1)&lt;=SUM($F$47:$F52))*1,"F"))</f>
        <v>w</v>
      </c>
      <c r="EU52" s="65" t="str">
        <f ca="1">IF(WEEKDAY(EU$6,2)&gt;5,"w",IF(ISERROR(VLOOKUP(EU$6,fériés,1,FALSE)),(SUM($H$1:EU$1)&gt;SUM($F$47:$F51))*(SUM($H$1:EU$1)&lt;=SUM($F$47:$F52))*1,"F"))</f>
        <v>w</v>
      </c>
      <c r="EV52" s="65" t="str">
        <f ca="1">IF(WEEKDAY(EV$6,2)&gt;5,"w",IF(ISERROR(VLOOKUP(EV$6,fériés,1,FALSE)),(SUM($H$1:EV$1)&gt;SUM($F$47:$F51))*(SUM($H$1:EV$1)&lt;=SUM($F$47:$F52))*1,"F"))</f>
        <v>w</v>
      </c>
      <c r="EW52" s="65" t="str">
        <f ca="1">IF(WEEKDAY(EW$6,2)&gt;5,"w",IF(ISERROR(VLOOKUP(EW$6,fériés,1,FALSE)),(SUM($H$1:EW$1)&gt;SUM($F$47:$F51))*(SUM($H$1:EW$1)&lt;=SUM($F$47:$F52))*1,"F"))</f>
        <v>w</v>
      </c>
      <c r="EX52" s="65" t="str">
        <f ca="1">IF(WEEKDAY(EX$6,2)&gt;5,"w",IF(ISERROR(VLOOKUP(EX$6,fériés,1,FALSE)),(SUM($H$1:EX$1)&gt;SUM($F$47:$F51))*(SUM($H$1:EX$1)&lt;=SUM($F$47:$F52))*1,"F"))</f>
        <v>w</v>
      </c>
      <c r="EY52" s="65" t="str">
        <f ca="1">IF(WEEKDAY(EY$6,2)&gt;5,"w",IF(ISERROR(VLOOKUP(EY$6,fériés,1,FALSE)),(SUM($H$1:EY$1)&gt;SUM($F$47:$F51))*(SUM($H$1:EY$1)&lt;=SUM($F$47:$F52))*1,"F"))</f>
        <v>w</v>
      </c>
      <c r="EZ52" s="65">
        <f ca="1">IF(WEEKDAY(EZ$6,2)&gt;5,"w",IF(ISERROR(VLOOKUP(EZ$6,fériés,1,FALSE)),(SUM($H$1:EZ$1)&gt;SUM($F$47:$F51))*(SUM($H$1:EZ$1)&lt;=SUM($F$47:$F52))*1,"F"))</f>
        <v>0</v>
      </c>
      <c r="FA52" s="65">
        <f ca="1">IF(WEEKDAY(FA$6,2)&gt;5,"w",IF(ISERROR(VLOOKUP(FA$6,fériés,1,FALSE)),(SUM($H$1:FA$1)&gt;SUM($F$47:$F51))*(SUM($H$1:FA$1)&lt;=SUM($F$47:$F52))*1,"F"))</f>
        <v>0</v>
      </c>
      <c r="FB52" s="65">
        <f ca="1">IF(WEEKDAY(FB$6,2)&gt;5,"w",IF(ISERROR(VLOOKUP(FB$6,fériés,1,FALSE)),(SUM($H$1:FB$1)&gt;SUM($F$47:$F51))*(SUM($H$1:FB$1)&lt;=SUM($F$47:$F52))*1,"F"))</f>
        <v>0</v>
      </c>
      <c r="FC52" s="65">
        <f ca="1">IF(WEEKDAY(FC$6,2)&gt;5,"w",IF(ISERROR(VLOOKUP(FC$6,fériés,1,FALSE)),(SUM($H$1:FC$1)&gt;SUM($F$47:$F51))*(SUM($H$1:FC$1)&lt;=SUM($F$47:$F52))*1,"F"))</f>
        <v>0</v>
      </c>
      <c r="FD52" s="65">
        <f ca="1">IF(WEEKDAY(FD$6,2)&gt;5,"w",IF(ISERROR(VLOOKUP(FD$6,fériés,1,FALSE)),(SUM($H$1:FD$1)&gt;SUM($F$47:$F51))*(SUM($H$1:FD$1)&lt;=SUM($F$47:$F52))*1,"F"))</f>
        <v>0</v>
      </c>
      <c r="FE52" s="65">
        <f ca="1">IF(WEEKDAY(FE$6,2)&gt;5,"w",IF(ISERROR(VLOOKUP(FE$6,fériés,1,FALSE)),(SUM($H$1:FE$1)&gt;SUM($F$47:$F51))*(SUM($H$1:FE$1)&lt;=SUM($F$47:$F52))*1,"F"))</f>
        <v>0</v>
      </c>
      <c r="FF52" s="65">
        <f ca="1">IF(WEEKDAY(FF$6,2)&gt;5,"w",IF(ISERROR(VLOOKUP(FF$6,fériés,1,FALSE)),(SUM($H$1:FF$1)&gt;SUM($F$47:$F51))*(SUM($H$1:FF$1)&lt;=SUM($F$47:$F52))*1,"F"))</f>
        <v>0</v>
      </c>
      <c r="FG52" s="65">
        <f ca="1">IF(WEEKDAY(FG$6,2)&gt;5,"w",IF(ISERROR(VLOOKUP(FG$6,fériés,1,FALSE)),(SUM($H$1:FG$1)&gt;SUM($F$47:$F51))*(SUM($H$1:FG$1)&lt;=SUM($F$47:$F52))*1,"F"))</f>
        <v>0</v>
      </c>
      <c r="FH52" s="65">
        <f ca="1">IF(WEEKDAY(FH$6,2)&gt;5,"w",IF(ISERROR(VLOOKUP(FH$6,fériés,1,FALSE)),(SUM($H$1:FH$1)&gt;SUM($F$47:$F51))*(SUM($H$1:FH$1)&lt;=SUM($F$47:$F52))*1,"F"))</f>
        <v>0</v>
      </c>
      <c r="FI52" s="65">
        <f ca="1">IF(WEEKDAY(FI$6,2)&gt;5,"w",IF(ISERROR(VLOOKUP(FI$6,fériés,1,FALSE)),(SUM($H$1:FI$1)&gt;SUM($F$47:$F51))*(SUM($H$1:FI$1)&lt;=SUM($F$47:$F52))*1,"F"))</f>
        <v>0</v>
      </c>
      <c r="FJ52" s="65">
        <f ca="1">IF(WEEKDAY(FJ$6,2)&gt;5,"w",IF(ISERROR(VLOOKUP(FJ$6,fériés,1,FALSE)),(SUM($H$1:FJ$1)&gt;SUM($F$47:$F51))*(SUM($H$1:FJ$1)&lt;=SUM($F$47:$F52))*1,"F"))</f>
        <v>0</v>
      </c>
      <c r="FK52" s="65">
        <f ca="1">IF(WEEKDAY(FK$6,2)&gt;5,"w",IF(ISERROR(VLOOKUP(FK$6,fériés,1,FALSE)),(SUM($H$1:FK$1)&gt;SUM($F$47:$F51))*(SUM($H$1:FK$1)&lt;=SUM($F$47:$F52))*1,"F"))</f>
        <v>0</v>
      </c>
      <c r="FL52" s="65">
        <f ca="1">IF(WEEKDAY(FL$6,2)&gt;5,"w",IF(ISERROR(VLOOKUP(FL$6,fériés,1,FALSE)),(SUM($H$1:FL$1)&gt;SUM($F$47:$F51))*(SUM($H$1:FL$1)&lt;=SUM($F$47:$F52))*1,"F"))</f>
        <v>0</v>
      </c>
      <c r="FM52" s="65">
        <f ca="1">IF(WEEKDAY(FM$6,2)&gt;5,"w",IF(ISERROR(VLOOKUP(FM$6,fériés,1,FALSE)),(SUM($H$1:FM$1)&gt;SUM($F$47:$F51))*(SUM($H$1:FM$1)&lt;=SUM($F$47:$F52))*1,"F"))</f>
        <v>0</v>
      </c>
      <c r="FN52" s="65">
        <f ca="1">IF(WEEKDAY(FN$6,2)&gt;5,"w",IF(ISERROR(VLOOKUP(FN$6,fériés,1,FALSE)),(SUM($H$1:FN$1)&gt;SUM($F$47:$F51))*(SUM($H$1:FN$1)&lt;=SUM($F$47:$F52))*1,"F"))</f>
        <v>0</v>
      </c>
      <c r="FO52" s="65">
        <f ca="1">IF(WEEKDAY(FO$6,2)&gt;5,"w",IF(ISERROR(VLOOKUP(FO$6,fériés,1,FALSE)),(SUM($H$1:FO$1)&gt;SUM($F$47:$F51))*(SUM($H$1:FO$1)&lt;=SUM($F$47:$F52))*1,"F"))</f>
        <v>0</v>
      </c>
      <c r="FP52" s="65">
        <f ca="1">IF(WEEKDAY(FP$6,2)&gt;5,"w",IF(ISERROR(VLOOKUP(FP$6,fériés,1,FALSE)),(SUM($H$1:FP$1)&gt;SUM($F$47:$F51))*(SUM($H$1:FP$1)&lt;=SUM($F$47:$F52))*1,"F"))</f>
        <v>0</v>
      </c>
      <c r="FQ52" s="65">
        <f ca="1">IF(WEEKDAY(FQ$6,2)&gt;5,"w",IF(ISERROR(VLOOKUP(FQ$6,fériés,1,FALSE)),(SUM($H$1:FQ$1)&gt;SUM($F$47:$F51))*(SUM($H$1:FQ$1)&lt;=SUM($F$47:$F52))*1,"F"))</f>
        <v>0</v>
      </c>
      <c r="FR52" s="65">
        <f ca="1">IF(WEEKDAY(FR$6,2)&gt;5,"w",IF(ISERROR(VLOOKUP(FR$6,fériés,1,FALSE)),(SUM($H$1:FR$1)&gt;SUM($F$47:$F51))*(SUM($H$1:FR$1)&lt;=SUM($F$47:$F52))*1,"F"))</f>
        <v>0</v>
      </c>
      <c r="FS52" s="65">
        <f ca="1">IF(WEEKDAY(FS$6,2)&gt;5,"w",IF(ISERROR(VLOOKUP(FS$6,fériés,1,FALSE)),(SUM($H$1:FS$1)&gt;SUM($F$47:$F51))*(SUM($H$1:FS$1)&lt;=SUM($F$47:$F52))*1,"F"))</f>
        <v>0</v>
      </c>
      <c r="FT52" s="65">
        <f ca="1">IF(WEEKDAY(FT$6,2)&gt;5,"w",IF(ISERROR(VLOOKUP(FT$6,fériés,1,FALSE)),(SUM($H$1:FT$1)&gt;SUM($F$47:$F51))*(SUM($H$1:FT$1)&lt;=SUM($F$47:$F52))*1,"F"))</f>
        <v>0</v>
      </c>
      <c r="FU52" s="65">
        <f ca="1">IF(WEEKDAY(FU$6,2)&gt;5,"w",IF(ISERROR(VLOOKUP(FU$6,fériés,1,FALSE)),(SUM($H$1:FU$1)&gt;SUM($F$47:$F51))*(SUM($H$1:FU$1)&lt;=SUM($F$47:$F52))*1,"F"))</f>
        <v>0</v>
      </c>
      <c r="FV52" s="65">
        <f ca="1">IF(WEEKDAY(FV$6,2)&gt;5,"w",IF(ISERROR(VLOOKUP(FV$6,fériés,1,FALSE)),(SUM($H$1:FV$1)&gt;SUM($F$47:$F51))*(SUM($H$1:FV$1)&lt;=SUM($F$47:$F52))*1,"F"))</f>
        <v>0</v>
      </c>
      <c r="FW52" s="65">
        <f ca="1">IF(WEEKDAY(FW$6,2)&gt;5,"w",IF(ISERROR(VLOOKUP(FW$6,fériés,1,FALSE)),(SUM($H$1:FW$1)&gt;SUM($F$47:$F51))*(SUM($H$1:FW$1)&lt;=SUM($F$47:$F52))*1,"F"))</f>
        <v>0</v>
      </c>
      <c r="FX52" s="65">
        <f ca="1">IF(WEEKDAY(FX$6,2)&gt;5,"w",IF(ISERROR(VLOOKUP(FX$6,fériés,1,FALSE)),(SUM($H$1:FX$1)&gt;SUM($F$47:$F51))*(SUM($H$1:FX$1)&lt;=SUM($F$47:$F52))*1,"F"))</f>
        <v>0</v>
      </c>
      <c r="FY52" s="65">
        <f ca="1">IF(WEEKDAY(FY$6,2)&gt;5,"w",IF(ISERROR(VLOOKUP(FY$6,fériés,1,FALSE)),(SUM($H$1:FY$1)&gt;SUM($F$47:$F51))*(SUM($H$1:FY$1)&lt;=SUM($F$47:$F52))*1,"F"))</f>
        <v>0</v>
      </c>
      <c r="FZ52" s="65">
        <f ca="1">IF(WEEKDAY(FZ$6,2)&gt;5,"w",IF(ISERROR(VLOOKUP(FZ$6,fériés,1,FALSE)),(SUM($H$1:FZ$1)&gt;SUM($F$47:$F51))*(SUM($H$1:FZ$1)&lt;=SUM($F$47:$F52))*1,"F"))</f>
        <v>0</v>
      </c>
      <c r="GA52" s="65">
        <f ca="1">IF(WEEKDAY(GA$6,2)&gt;5,"w",IF(ISERROR(VLOOKUP(GA$6,fériés,1,FALSE)),(SUM($H$1:GA$1)&gt;SUM($F$47:$F51))*(SUM($H$1:GA$1)&lt;=SUM($F$47:$F52))*1,"F"))</f>
        <v>0</v>
      </c>
      <c r="GB52" s="65">
        <f ca="1">IF(WEEKDAY(GB$6,2)&gt;5,"w",IF(ISERROR(VLOOKUP(GB$6,fériés,1,FALSE)),(SUM($H$1:GB$1)&gt;SUM($F$47:$F51))*(SUM($H$1:GB$1)&lt;=SUM($F$47:$F52))*1,"F"))</f>
        <v>0</v>
      </c>
      <c r="GC52" s="65">
        <f ca="1">IF(WEEKDAY(GC$6,2)&gt;5,"w",IF(ISERROR(VLOOKUP(GC$6,fériés,1,FALSE)),(SUM($H$1:GC$1)&gt;SUM($F$47:$F51))*(SUM($H$1:GC$1)&lt;=SUM($F$47:$F52))*1,"F"))</f>
        <v>0</v>
      </c>
      <c r="GD52" s="65">
        <f ca="1">IF(WEEKDAY(GD$6,2)&gt;5,"w",IF(ISERROR(VLOOKUP(GD$6,fériés,1,FALSE)),(SUM($H$1:GD$1)&gt;SUM($F$47:$F51))*(SUM($H$1:GD$1)&lt;=SUM($F$47:$F52))*1,"F"))</f>
        <v>0</v>
      </c>
      <c r="GE52" s="65">
        <f ca="1">IF(WEEKDAY(GE$6,2)&gt;5,"w",IF(ISERROR(VLOOKUP(GE$6,fériés,1,FALSE)),(SUM($H$1:GE$1)&gt;SUM($F$47:$F51))*(SUM($H$1:GE$1)&lt;=SUM($F$47:$F52))*1,"F"))</f>
        <v>0</v>
      </c>
      <c r="GF52" s="65">
        <f ca="1">IF(WEEKDAY(GF$6,2)&gt;5,"w",IF(ISERROR(VLOOKUP(GF$6,fériés,1,FALSE)),(SUM($H$1:GF$1)&gt;SUM($F$47:$F51))*(SUM($H$1:GF$1)&lt;=SUM($F$47:$F52))*1,"F"))</f>
        <v>0</v>
      </c>
      <c r="GG52" s="65">
        <f ca="1">IF(WEEKDAY(GG$6,2)&gt;5,"w",IF(ISERROR(VLOOKUP(GG$6,fériés,1,FALSE)),(SUM($H$1:GG$1)&gt;SUM($F$47:$F51))*(SUM($H$1:GG$1)&lt;=SUM($F$47:$F52))*1,"F"))</f>
        <v>0</v>
      </c>
      <c r="GH52" s="65">
        <f ca="1">IF(WEEKDAY(GH$6,2)&gt;5,"w",IF(ISERROR(VLOOKUP(GH$6,fériés,1,FALSE)),(SUM($H$1:GH$1)&gt;SUM($F$47:$F51))*(SUM($H$1:GH$1)&lt;=SUM($F$47:$F52))*1,"F"))</f>
        <v>0</v>
      </c>
      <c r="GI52" s="65">
        <f ca="1">IF(WEEKDAY(GI$6,2)&gt;5,"w",IF(ISERROR(VLOOKUP(GI$6,fériés,1,FALSE)),(SUM($H$1:GI$1)&gt;SUM($F$47:$F51))*(SUM($H$1:GI$1)&lt;=SUM($F$47:$F52))*1,"F"))</f>
        <v>0</v>
      </c>
      <c r="GJ52" s="65">
        <f ca="1">IF(WEEKDAY(GJ$6,2)&gt;5,"w",IF(ISERROR(VLOOKUP(GJ$6,fériés,1,FALSE)),(SUM($H$1:GJ$1)&gt;SUM($F$47:$F51))*(SUM($H$1:GJ$1)&lt;=SUM($F$47:$F52))*1,"F"))</f>
        <v>0</v>
      </c>
      <c r="GK52" s="65">
        <f ca="1">IF(WEEKDAY(GK$6,2)&gt;5,"w",IF(ISERROR(VLOOKUP(GK$6,fériés,1,FALSE)),(SUM($H$1:GK$1)&gt;SUM($F$47:$F51))*(SUM($H$1:GK$1)&lt;=SUM($F$47:$F52))*1,"F"))</f>
        <v>0</v>
      </c>
      <c r="GL52" s="65">
        <f ca="1">IF(WEEKDAY(GL$6,2)&gt;5,"w",IF(ISERROR(VLOOKUP(GL$6,fériés,1,FALSE)),(SUM($H$1:GL$1)&gt;SUM($F$47:$F51))*(SUM($H$1:GL$1)&lt;=SUM($F$47:$F52))*1,"F"))</f>
        <v>0</v>
      </c>
      <c r="GM52" s="65">
        <f ca="1">IF(WEEKDAY(GM$6,2)&gt;5,"w",IF(ISERROR(VLOOKUP(GM$6,fériés,1,FALSE)),(SUM($H$1:GM$1)&gt;SUM($F$47:$F51))*(SUM($H$1:GM$1)&lt;=SUM($F$47:$F52))*1,"F"))</f>
        <v>0</v>
      </c>
      <c r="GN52" s="65">
        <f ca="1">IF(WEEKDAY(GN$6,2)&gt;5,"w",IF(ISERROR(VLOOKUP(GN$6,fériés,1,FALSE)),(SUM($H$1:GN$1)&gt;SUM($F$47:$F51))*(SUM($H$1:GN$1)&lt;=SUM($F$47:$F52))*1,"F"))</f>
        <v>0</v>
      </c>
      <c r="GO52" s="65">
        <f ca="1">IF(WEEKDAY(GO$6,2)&gt;5,"w",IF(ISERROR(VLOOKUP(GO$6,fériés,1,FALSE)),(SUM($H$1:GO$1)&gt;SUM($F$47:$F51))*(SUM($H$1:GO$1)&lt;=SUM($F$47:$F52))*1,"F"))</f>
        <v>0</v>
      </c>
      <c r="GP52" s="65">
        <f ca="1">IF(WEEKDAY(GP$6,2)&gt;5,"w",IF(ISERROR(VLOOKUP(GP$6,fériés,1,FALSE)),(SUM($H$1:GP$1)&gt;SUM($F$47:$F51))*(SUM($H$1:GP$1)&lt;=SUM($F$47:$F52))*1,"F"))</f>
        <v>0</v>
      </c>
      <c r="GQ52" s="65">
        <f ca="1">IF(WEEKDAY(GQ$6,2)&gt;5,"w",IF(ISERROR(VLOOKUP(GQ$6,fériés,1,FALSE)),(SUM($H$1:GQ$1)&gt;SUM($F$47:$F51))*(SUM($H$1:GQ$1)&lt;=SUM($F$47:$F52))*1,"F"))</f>
        <v>0</v>
      </c>
      <c r="GR52" s="65">
        <f ca="1">IF(WEEKDAY(GR$6,2)&gt;5,"w",IF(ISERROR(VLOOKUP(GR$6,fériés,1,FALSE)),(SUM($H$1:GR$1)&gt;SUM($F$47:$F51))*(SUM($H$1:GR$1)&lt;=SUM($F$47:$F52))*1,"F"))</f>
        <v>0</v>
      </c>
      <c r="GS52" s="65">
        <f ca="1">IF(WEEKDAY(GS$6,2)&gt;5,"w",IF(ISERROR(VLOOKUP(GS$6,fériés,1,FALSE)),(SUM($H$1:GS$1)&gt;SUM($F$47:$F51))*(SUM($H$1:GS$1)&lt;=SUM($F$47:$F52))*1,"F"))</f>
        <v>0</v>
      </c>
      <c r="GT52" s="65">
        <f ca="1">IF(WEEKDAY(GT$6,2)&gt;5,"w",IF(ISERROR(VLOOKUP(GT$6,fériés,1,FALSE)),(SUM($H$1:GT$1)&gt;SUM($F$47:$F51))*(SUM($H$1:GT$1)&lt;=SUM($F$47:$F52))*1,"F"))</f>
        <v>0</v>
      </c>
      <c r="GU52" s="65">
        <f ca="1">IF(WEEKDAY(GU$6,2)&gt;5,"w",IF(ISERROR(VLOOKUP(GU$6,fériés,1,FALSE)),(SUM($H$1:GU$1)&gt;SUM($F$47:$F51))*(SUM($H$1:GU$1)&lt;=SUM($F$47:$F52))*1,"F"))</f>
        <v>0</v>
      </c>
      <c r="GV52" s="65">
        <f ca="1">IF(WEEKDAY(GV$6,2)&gt;5,"w",IF(ISERROR(VLOOKUP(GV$6,fériés,1,FALSE)),(SUM($H$1:GV$1)&gt;SUM($F$47:$F51))*(SUM($H$1:GV$1)&lt;=SUM($F$47:$F52))*1,"F"))</f>
        <v>0</v>
      </c>
      <c r="GW52" s="65">
        <f ca="1">IF(WEEKDAY(GW$6,2)&gt;5,"w",IF(ISERROR(VLOOKUP(GW$6,fériés,1,FALSE)),(SUM($H$1:GW$1)&gt;SUM($F$47:$F51))*(SUM($H$1:GW$1)&lt;=SUM($F$47:$F52))*1,"F"))</f>
        <v>0</v>
      </c>
      <c r="GX52" s="65" t="str">
        <f ca="1">IF(WEEKDAY(GX$6,2)&gt;5,"w",IF(ISERROR(VLOOKUP(GX$6,fériés,1,FALSE)),(SUM($H$1:GX$1)&gt;SUM($F$47:$F51))*(SUM($H$1:GX$1)&lt;=SUM($F$47:$F52))*1,"F"))</f>
        <v>w</v>
      </c>
      <c r="GY52" s="65" t="str">
        <f ca="1">IF(WEEKDAY(GY$6,2)&gt;5,"w",IF(ISERROR(VLOOKUP(GY$6,fériés,1,FALSE)),(SUM($H$1:GY$1)&gt;SUM($F$47:$F51))*(SUM($H$1:GY$1)&lt;=SUM($F$47:$F52))*1,"F"))</f>
        <v>w</v>
      </c>
      <c r="GZ52" s="65" t="str">
        <f ca="1">IF(WEEKDAY(GZ$6,2)&gt;5,"w",IF(ISERROR(VLOOKUP(GZ$6,fériés,1,FALSE)),(SUM($H$1:GZ$1)&gt;SUM($F$47:$F51))*(SUM($H$1:GZ$1)&lt;=SUM($F$47:$F52))*1,"F"))</f>
        <v>w</v>
      </c>
      <c r="HA52" s="65" t="str">
        <f ca="1">IF(WEEKDAY(HA$6,2)&gt;5,"w",IF(ISERROR(VLOOKUP(HA$6,fériés,1,FALSE)),(SUM($H$1:HA$1)&gt;SUM($F$47:$F51))*(SUM($H$1:HA$1)&lt;=SUM($F$47:$F52))*1,"F"))</f>
        <v>w</v>
      </c>
      <c r="HB52" s="65" t="str">
        <f ca="1">IF(WEEKDAY(HB$6,2)&gt;5,"w",IF(ISERROR(VLOOKUP(HB$6,fériés,1,FALSE)),(SUM($H$1:HB$1)&gt;SUM($F$47:$F51))*(SUM($H$1:HB$1)&lt;=SUM($F$47:$F52))*1,"F"))</f>
        <v>w</v>
      </c>
      <c r="HC52" s="65" t="str">
        <f ca="1">IF(WEEKDAY(HC$6,2)&gt;5,"w",IF(ISERROR(VLOOKUP(HC$6,fériés,1,FALSE)),(SUM($H$1:HC$1)&gt;SUM($F$47:$F51))*(SUM($H$1:HC$1)&lt;=SUM($F$47:$F52))*1,"F"))</f>
        <v>w</v>
      </c>
      <c r="HD52" s="65" t="str">
        <f ca="1">IF(WEEKDAY(HD$6,2)&gt;5,"w",IF(ISERROR(VLOOKUP(HD$6,fériés,1,FALSE)),(SUM($H$1:HD$1)&gt;SUM($F$47:$F51))*(SUM($H$1:HD$1)&lt;=SUM($F$47:$F52))*1,"F"))</f>
        <v>w</v>
      </c>
      <c r="HE52" s="65" t="str">
        <f ca="1">IF(WEEKDAY(HE$6,2)&gt;5,"w",IF(ISERROR(VLOOKUP(HE$6,fériés,1,FALSE)),(SUM($H$1:HE$1)&gt;SUM($F$47:$F51))*(SUM($H$1:HE$1)&lt;=SUM($F$47:$F52))*1,"F"))</f>
        <v>w</v>
      </c>
      <c r="HF52" s="65" t="str">
        <f ca="1">IF(WEEKDAY(HF$6,2)&gt;5,"w",IF(ISERROR(VLOOKUP(HF$6,fériés,1,FALSE)),(SUM($H$1:HF$1)&gt;SUM($F$47:$F51))*(SUM($H$1:HF$1)&lt;=SUM($F$47:$F52))*1,"F"))</f>
        <v>w</v>
      </c>
      <c r="HG52" s="65" t="str">
        <f ca="1">IF(WEEKDAY(HG$6,2)&gt;5,"w",IF(ISERROR(VLOOKUP(HG$6,fériés,1,FALSE)),(SUM($H$1:HG$1)&gt;SUM($F$47:$F51))*(SUM($H$1:HG$1)&lt;=SUM($F$47:$F52))*1,"F"))</f>
        <v>w</v>
      </c>
      <c r="HH52" s="65" t="str">
        <f ca="1">IF(WEEKDAY(HH$6,2)&gt;5,"w",IF(ISERROR(VLOOKUP(HH$6,fériés,1,FALSE)),(SUM($H$1:HH$1)&gt;SUM($F$47:$F51))*(SUM($H$1:HH$1)&lt;=SUM($F$47:$F52))*1,"F"))</f>
        <v>w</v>
      </c>
      <c r="HI52" s="65" t="str">
        <f ca="1">IF(WEEKDAY(HI$6,2)&gt;5,"w",IF(ISERROR(VLOOKUP(HI$6,fériés,1,FALSE)),(SUM($H$1:HI$1)&gt;SUM($F$47:$F51))*(SUM($H$1:HI$1)&lt;=SUM($F$47:$F52))*1,"F"))</f>
        <v>w</v>
      </c>
      <c r="HJ52" s="65" t="str">
        <f ca="1">IF(WEEKDAY(HJ$6,2)&gt;5,"w",IF(ISERROR(VLOOKUP(HJ$6,fériés,1,FALSE)),(SUM($H$1:HJ$1)&gt;SUM($F$47:$F51))*(SUM($H$1:HJ$1)&lt;=SUM($F$47:$F52))*1,"F"))</f>
        <v>w</v>
      </c>
      <c r="HK52" s="65" t="str">
        <f ca="1">IF(WEEKDAY(HK$6,2)&gt;5,"w",IF(ISERROR(VLOOKUP(HK$6,fériés,1,FALSE)),(SUM($H$1:HK$1)&gt;SUM($F$47:$F51))*(SUM($H$1:HK$1)&lt;=SUM($F$47:$F52))*1,"F"))</f>
        <v>w</v>
      </c>
      <c r="HL52" s="65" t="str">
        <f ca="1">IF(WEEKDAY(HL$6,2)&gt;5,"w",IF(ISERROR(VLOOKUP(HL$6,fériés,1,FALSE)),(SUM($H$1:HL$1)&gt;SUM($F$47:$F51))*(SUM($H$1:HL$1)&lt;=SUM($F$47:$F52))*1,"F"))</f>
        <v>w</v>
      </c>
      <c r="HM52" s="65" t="str">
        <f ca="1">IF(WEEKDAY(HM$6,2)&gt;5,"w",IF(ISERROR(VLOOKUP(HM$6,fériés,1,FALSE)),(SUM($H$1:HM$1)&gt;SUM($F$47:$F51))*(SUM($H$1:HM$1)&lt;=SUM($F$47:$F52))*1,"F"))</f>
        <v>w</v>
      </c>
      <c r="HN52" s="65" t="str">
        <f ca="1">IF(WEEKDAY(HN$6,2)&gt;5,"w",IF(ISERROR(VLOOKUP(HN$6,fériés,1,FALSE)),(SUM($H$1:HN$1)&gt;SUM($F$47:$F51))*(SUM($H$1:HN$1)&lt;=SUM($F$47:$F52))*1,"F"))</f>
        <v>w</v>
      </c>
      <c r="HO52" s="65" t="str">
        <f ca="1">IF(WEEKDAY(HO$6,2)&gt;5,"w",IF(ISERROR(VLOOKUP(HO$6,fériés,1,FALSE)),(SUM($H$1:HO$1)&gt;SUM($F$47:$F51))*(SUM($H$1:HO$1)&lt;=SUM($F$47:$F52))*1,"F"))</f>
        <v>w</v>
      </c>
      <c r="HP52" s="65" t="str">
        <f ca="1">IF(WEEKDAY(HP$6,2)&gt;5,"w",IF(ISERROR(VLOOKUP(HP$6,fériés,1,FALSE)),(SUM($H$1:HP$1)&gt;SUM($F$47:$F51))*(SUM($H$1:HP$1)&lt;=SUM($F$47:$F52))*1,"F"))</f>
        <v>w</v>
      </c>
      <c r="HQ52" s="65" t="str">
        <f ca="1">IF(WEEKDAY(HQ$6,2)&gt;5,"w",IF(ISERROR(VLOOKUP(HQ$6,fériés,1,FALSE)),(SUM($H$1:HQ$1)&gt;SUM($F$47:$F51))*(SUM($H$1:HQ$1)&lt;=SUM($F$47:$F52))*1,"F"))</f>
        <v>w</v>
      </c>
      <c r="HR52" s="65">
        <f ca="1">IF(WEEKDAY(HR$6,2)&gt;5,"w",IF(ISERROR(VLOOKUP(HR$6,fériés,1,FALSE)),(SUM($H$1:HR$1)&gt;SUM($F$47:$F51))*(SUM($H$1:HR$1)&lt;=SUM($F$47:$F52))*1,"F"))</f>
        <v>0</v>
      </c>
      <c r="HS52" s="65">
        <f ca="1">IF(WEEKDAY(HS$6,2)&gt;5,"w",IF(ISERROR(VLOOKUP(HS$6,fériés,1,FALSE)),(SUM($H$1:HS$1)&gt;SUM($F$47:$F51))*(SUM($H$1:HS$1)&lt;=SUM($F$47:$F52))*1,"F"))</f>
        <v>0</v>
      </c>
      <c r="HT52" s="65">
        <f ca="1">IF(WEEKDAY(HT$6,2)&gt;5,"w",IF(ISERROR(VLOOKUP(HT$6,fériés,1,FALSE)),(SUM($H$1:HT$1)&gt;SUM($F$47:$F51))*(SUM($H$1:HT$1)&lt;=SUM($F$47:$F52))*1,"F"))</f>
        <v>0</v>
      </c>
      <c r="HU52" s="65">
        <f ca="1">IF(WEEKDAY(HU$6,2)&gt;5,"w",IF(ISERROR(VLOOKUP(HU$6,fériés,1,FALSE)),(SUM($H$1:HU$1)&gt;SUM($F$47:$F51))*(SUM($H$1:HU$1)&lt;=SUM($F$47:$F52))*1,"F"))</f>
        <v>0</v>
      </c>
      <c r="HV52" s="65">
        <f ca="1">IF(WEEKDAY(HV$6,2)&gt;5,"w",IF(ISERROR(VLOOKUP(HV$6,fériés,1,FALSE)),(SUM($H$1:HV$1)&gt;SUM($F$47:$F51))*(SUM($H$1:HV$1)&lt;=SUM($F$47:$F52))*1,"F"))</f>
        <v>0</v>
      </c>
      <c r="HW52" s="65">
        <f ca="1">IF(WEEKDAY(HW$6,2)&gt;5,"w",IF(ISERROR(VLOOKUP(HW$6,fériés,1,FALSE)),(SUM($H$1:HW$1)&gt;SUM($F$47:$F51))*(SUM($H$1:HW$1)&lt;=SUM($F$47:$F52))*1,"F"))</f>
        <v>0</v>
      </c>
      <c r="HX52" s="65">
        <f ca="1">IF(WEEKDAY(HX$6,2)&gt;5,"w",IF(ISERROR(VLOOKUP(HX$6,fériés,1,FALSE)),(SUM($H$1:HX$1)&gt;SUM($F$47:$F51))*(SUM($H$1:HX$1)&lt;=SUM($F$47:$F52))*1,"F"))</f>
        <v>0</v>
      </c>
      <c r="HY52" s="65">
        <f ca="1">IF(WEEKDAY(HY$6,2)&gt;5,"w",IF(ISERROR(VLOOKUP(HY$6,fériés,1,FALSE)),(SUM($H$1:HY$1)&gt;SUM($F$47:$F51))*(SUM($H$1:HY$1)&lt;=SUM($F$47:$F52))*1,"F"))</f>
        <v>0</v>
      </c>
      <c r="HZ52" s="65">
        <f ca="1">IF(WEEKDAY(HZ$6,2)&gt;5,"w",IF(ISERROR(VLOOKUP(HZ$6,fériés,1,FALSE)),(SUM($H$1:HZ$1)&gt;SUM($F$47:$F51))*(SUM($H$1:HZ$1)&lt;=SUM($F$47:$F52))*1,"F"))</f>
        <v>0</v>
      </c>
      <c r="IA52" s="65">
        <f ca="1">IF(WEEKDAY(IA$6,2)&gt;5,"w",IF(ISERROR(VLOOKUP(IA$6,fériés,1,FALSE)),(SUM($H$1:IA$1)&gt;SUM($F$47:$F51))*(SUM($H$1:IA$1)&lt;=SUM($F$47:$F52))*1,"F"))</f>
        <v>0</v>
      </c>
      <c r="IB52" s="65">
        <f ca="1">IF(WEEKDAY(IB$6,2)&gt;5,"w",IF(ISERROR(VLOOKUP(IB$6,fériés,1,FALSE)),(SUM($H$1:IB$1)&gt;SUM($F$47:$F51))*(SUM($H$1:IB$1)&lt;=SUM($F$47:$F52))*1,"F"))</f>
        <v>0</v>
      </c>
      <c r="IC52" s="65">
        <f ca="1">IF(WEEKDAY(IC$6,2)&gt;5,"w",IF(ISERROR(VLOOKUP(IC$6,fériés,1,FALSE)),(SUM($H$1:IC$1)&gt;SUM($F$47:$F51))*(SUM($H$1:IC$1)&lt;=SUM($F$47:$F52))*1,"F"))</f>
        <v>0</v>
      </c>
      <c r="ID52" s="65">
        <f ca="1">IF(WEEKDAY(ID$6,2)&gt;5,"w",IF(ISERROR(VLOOKUP(ID$6,fériés,1,FALSE)),(SUM($H$1:ID$1)&gt;SUM($F$47:$F51))*(SUM($H$1:ID$1)&lt;=SUM($F$47:$F52))*1,"F"))</f>
        <v>0</v>
      </c>
      <c r="IE52" s="65">
        <f ca="1">IF(WEEKDAY(IE$6,2)&gt;5,"w",IF(ISERROR(VLOOKUP(IE$6,fériés,1,FALSE)),(SUM($H$1:IE$1)&gt;SUM($F$47:$F51))*(SUM($H$1:IE$1)&lt;=SUM($F$47:$F52))*1,"F"))</f>
        <v>0</v>
      </c>
      <c r="IF52" s="65">
        <f ca="1">IF(WEEKDAY(IF$6,2)&gt;5,"w",IF(ISERROR(VLOOKUP(IF$6,fériés,1,FALSE)),(SUM($H$1:IF$1)&gt;SUM($F$47:$F51))*(SUM($H$1:IF$1)&lt;=SUM($F$47:$F52))*1,"F"))</f>
        <v>0</v>
      </c>
      <c r="IG52" s="65">
        <f ca="1">IF(WEEKDAY(IG$6,2)&gt;5,"w",IF(ISERROR(VLOOKUP(IG$6,fériés,1,FALSE)),(SUM($H$1:IG$1)&gt;SUM($F$47:$F51))*(SUM($H$1:IG$1)&lt;=SUM($F$47:$F52))*1,"F"))</f>
        <v>0</v>
      </c>
      <c r="IH52" s="65">
        <f ca="1">IF(WEEKDAY(IH$6,2)&gt;5,"w",IF(ISERROR(VLOOKUP(IH$6,fériés,1,FALSE)),(SUM($H$1:IH$1)&gt;SUM($F$47:$F51))*(SUM($H$1:IH$1)&lt;=SUM($F$47:$F52))*1,"F"))</f>
        <v>0</v>
      </c>
      <c r="II52" s="65">
        <f ca="1">IF(WEEKDAY(II$6,2)&gt;5,"w",IF(ISERROR(VLOOKUP(II$6,fériés,1,FALSE)),(SUM($H$1:II$1)&gt;SUM($F$47:$F51))*(SUM($H$1:II$1)&lt;=SUM($F$47:$F52))*1,"F"))</f>
        <v>0</v>
      </c>
      <c r="IJ52" s="65">
        <f ca="1">IF(WEEKDAY(IJ$6,2)&gt;5,"w",IF(ISERROR(VLOOKUP(IJ$6,fériés,1,FALSE)),(SUM($H$1:IJ$1)&gt;SUM($F$47:$F51))*(SUM($H$1:IJ$1)&lt;=SUM($F$47:$F52))*1,"F"))</f>
        <v>0</v>
      </c>
      <c r="IK52" s="65">
        <f ca="1">IF(WEEKDAY(IK$6,2)&gt;5,"w",IF(ISERROR(VLOOKUP(IK$6,fériés,1,FALSE)),(SUM($H$1:IK$1)&gt;SUM($F$47:$F51))*(SUM($H$1:IK$1)&lt;=SUM($F$47:$F52))*1,"F"))</f>
        <v>0</v>
      </c>
      <c r="IL52" s="65">
        <f ca="1">IF(WEEKDAY(IL$6,2)&gt;5,"w",IF(ISERROR(VLOOKUP(IL$6,fériés,1,FALSE)),(SUM($H$1:IL$1)&gt;SUM($F$47:$F51))*(SUM($H$1:IL$1)&lt;=SUM($F$47:$F52))*1,"F"))</f>
        <v>0</v>
      </c>
      <c r="IM52" s="65">
        <f ca="1">IF(WEEKDAY(IM$6,2)&gt;5,"w",IF(ISERROR(VLOOKUP(IM$6,fériés,1,FALSE)),(SUM($H$1:IM$1)&gt;SUM($F$47:$F51))*(SUM($H$1:IM$1)&lt;=SUM($F$47:$F52))*1,"F"))</f>
        <v>0</v>
      </c>
      <c r="IN52" s="65">
        <f ca="1">IF(WEEKDAY(IN$6,2)&gt;5,"w",IF(ISERROR(VLOOKUP(IN$6,fériés,1,FALSE)),(SUM($H$1:IN$1)&gt;SUM($F$47:$F51))*(SUM($H$1:IN$1)&lt;=SUM($F$47:$F52))*1,"F"))</f>
        <v>0</v>
      </c>
      <c r="IO52" s="65">
        <f ca="1">IF(WEEKDAY(IO$6,2)&gt;5,"w",IF(ISERROR(VLOOKUP(IO$6,fériés,1,FALSE)),(SUM($H$1:IO$1)&gt;SUM($F$47:$F51))*(SUM($H$1:IO$1)&lt;=SUM($F$47:$F52))*1,"F"))</f>
        <v>0</v>
      </c>
      <c r="IP52" s="65">
        <f ca="1">IF(WEEKDAY(IP$6,2)&gt;5,"w",IF(ISERROR(VLOOKUP(IP$6,fériés,1,FALSE)),(SUM($H$1:IP$1)&gt;SUM($F$47:$F51))*(SUM($H$1:IP$1)&lt;=SUM($F$47:$F52))*1,"F"))</f>
        <v>0</v>
      </c>
      <c r="IQ52" s="65">
        <f ca="1">IF(WEEKDAY(IQ$6,2)&gt;5,"w",IF(ISERROR(VLOOKUP(IQ$6,fériés,1,FALSE)),(SUM($H$1:IQ$1)&gt;SUM($F$47:$F51))*(SUM($H$1:IQ$1)&lt;=SUM($F$47:$F52))*1,"F"))</f>
        <v>0</v>
      </c>
      <c r="IR52" s="65">
        <f ca="1">IF(WEEKDAY(IR$6,2)&gt;5,"w",IF(ISERROR(VLOOKUP(IR$6,fériés,1,FALSE)),(SUM($H$1:IR$1)&gt;SUM($F$47:$F51))*(SUM($H$1:IR$1)&lt;=SUM($F$47:$F52))*1,"F"))</f>
        <v>0</v>
      </c>
      <c r="IS52" s="65">
        <f ca="1">IF(WEEKDAY(IS$6,2)&gt;5,"w",IF(ISERROR(VLOOKUP(IS$6,fériés,1,FALSE)),(SUM($H$1:IS$1)&gt;SUM($F$47:$F51))*(SUM($H$1:IS$1)&lt;=SUM($F$47:$F52))*1,"F"))</f>
        <v>0</v>
      </c>
      <c r="IT52" s="65">
        <f ca="1">IF(WEEKDAY(IT$6,2)&gt;5,"w",IF(ISERROR(VLOOKUP(IT$6,fériés,1,FALSE)),(SUM($H$1:IT$1)&gt;SUM($F$47:$F51))*(SUM($H$1:IT$1)&lt;=SUM($F$47:$F52))*1,"F"))</f>
        <v>0</v>
      </c>
      <c r="IU52" s="65">
        <f ca="1">IF(WEEKDAY(IU$6,2)&gt;5,"w",IF(ISERROR(VLOOKUP(IU$6,fériés,1,FALSE)),(SUM($H$1:IU$1)&gt;SUM($F$47:$F51))*(SUM($H$1:IU$1)&lt;=SUM($F$47:$F52))*1,"F"))</f>
        <v>0</v>
      </c>
      <c r="IV52" s="65">
        <f ca="1">IF(WEEKDAY(IV$6,2)&gt;5,"w",IF(ISERROR(VLOOKUP(IV$6,fériés,1,FALSE)),(SUM($H$1:IV$1)&gt;SUM($F$47:$F51))*(SUM($H$1:IV$1)&lt;=SUM($F$47:$F52))*1,"F"))</f>
        <v>0</v>
      </c>
      <c r="IW52" s="65">
        <f ca="1">IF(WEEKDAY(IW$6,2)&gt;5,"w",IF(ISERROR(VLOOKUP(IW$6,fériés,1,FALSE)),(SUM($H$1:IW$1)&gt;SUM($F$47:$F51))*(SUM($H$1:IW$1)&lt;=SUM($F$47:$F52))*1,"F"))</f>
        <v>0</v>
      </c>
      <c r="IX52" s="65">
        <f ca="1">IF(WEEKDAY(IX$6,2)&gt;5,"w",IF(ISERROR(VLOOKUP(IX$6,fériés,1,FALSE)),(SUM($H$1:IX$1)&gt;SUM($F$47:$F51))*(SUM($H$1:IX$1)&lt;=SUM($F$47:$F52))*1,"F"))</f>
        <v>0</v>
      </c>
      <c r="IY52" s="65">
        <f ca="1">IF(WEEKDAY(IY$6,2)&gt;5,"w",IF(ISERROR(VLOOKUP(IY$6,fériés,1,FALSE)),(SUM($H$1:IY$1)&gt;SUM($F$47:$F51))*(SUM($H$1:IY$1)&lt;=SUM($F$47:$F52))*1,"F"))</f>
        <v>0</v>
      </c>
      <c r="IZ52" s="65">
        <f ca="1">IF(WEEKDAY(IZ$6,2)&gt;5,"w",IF(ISERROR(VLOOKUP(IZ$6,fériés,1,FALSE)),(SUM($H$1:IZ$1)&gt;SUM($F$47:$F51))*(SUM($H$1:IZ$1)&lt;=SUM($F$47:$F52))*1,"F"))</f>
        <v>0</v>
      </c>
      <c r="JA52" s="65">
        <f ca="1">IF(WEEKDAY(JA$6,2)&gt;5,"w",IF(ISERROR(VLOOKUP(JA$6,fériés,1,FALSE)),(SUM($H$1:JA$1)&gt;SUM($F$47:$F51))*(SUM($H$1:JA$1)&lt;=SUM($F$47:$F52))*1,"F"))</f>
        <v>0</v>
      </c>
      <c r="JB52" s="65">
        <f ca="1">IF(WEEKDAY(JB$6,2)&gt;5,"w",IF(ISERROR(VLOOKUP(JB$6,fériés,1,FALSE)),(SUM($H$1:JB$1)&gt;SUM($F$47:$F51))*(SUM($H$1:JB$1)&lt;=SUM($F$47:$F52))*1,"F"))</f>
        <v>0</v>
      </c>
      <c r="JC52" s="65">
        <f ca="1">IF(WEEKDAY(JC$6,2)&gt;5,"w",IF(ISERROR(VLOOKUP(JC$6,fériés,1,FALSE)),(SUM($H$1:JC$1)&gt;SUM($F$47:$F51))*(SUM($H$1:JC$1)&lt;=SUM($F$47:$F52))*1,"F"))</f>
        <v>0</v>
      </c>
      <c r="JD52" s="65">
        <f ca="1">IF(WEEKDAY(JD$6,2)&gt;5,"w",IF(ISERROR(VLOOKUP(JD$6,fériés,1,FALSE)),(SUM($H$1:JD$1)&gt;SUM($F$47:$F51))*(SUM($H$1:JD$1)&lt;=SUM($F$47:$F52))*1,"F"))</f>
        <v>0</v>
      </c>
      <c r="JE52" s="65">
        <f ca="1">IF(WEEKDAY(JE$6,2)&gt;5,"w",IF(ISERROR(VLOOKUP(JE$6,fériés,1,FALSE)),(SUM($H$1:JE$1)&gt;SUM($F$47:$F51))*(SUM($H$1:JE$1)&lt;=SUM($F$47:$F52))*1,"F"))</f>
        <v>0</v>
      </c>
      <c r="JF52" s="65">
        <f ca="1">IF(WEEKDAY(JF$6,2)&gt;5,"w",IF(ISERROR(VLOOKUP(JF$6,fériés,1,FALSE)),(SUM($H$1:JF$1)&gt;SUM($F$47:$F51))*(SUM($H$1:JF$1)&lt;=SUM($F$47:$F52))*1,"F"))</f>
        <v>0</v>
      </c>
      <c r="JG52" s="65">
        <f ca="1">IF(WEEKDAY(JG$6,2)&gt;5,"w",IF(ISERROR(VLOOKUP(JG$6,fériés,1,FALSE)),(SUM($H$1:JG$1)&gt;SUM($F$47:$F51))*(SUM($H$1:JG$1)&lt;=SUM($F$47:$F52))*1,"F"))</f>
        <v>0</v>
      </c>
      <c r="JH52" s="65">
        <f ca="1">IF(WEEKDAY(JH$6,2)&gt;5,"w",IF(ISERROR(VLOOKUP(JH$6,fériés,1,FALSE)),(SUM($H$1:JH$1)&gt;SUM($F$47:$F51))*(SUM($H$1:JH$1)&lt;=SUM($F$47:$F52))*1,"F"))</f>
        <v>0</v>
      </c>
      <c r="JI52" s="65">
        <f ca="1">IF(WEEKDAY(JI$6,2)&gt;5,"w",IF(ISERROR(VLOOKUP(JI$6,fériés,1,FALSE)),(SUM($H$1:JI$1)&gt;SUM($F$47:$F51))*(SUM($H$1:JI$1)&lt;=SUM($F$47:$F52))*1,"F"))</f>
        <v>0</v>
      </c>
      <c r="JJ52" s="65">
        <f ca="1">IF(WEEKDAY(JJ$6,2)&gt;5,"w",IF(ISERROR(VLOOKUP(JJ$6,fériés,1,FALSE)),(SUM($H$1:JJ$1)&gt;SUM($F$47:$F51))*(SUM($H$1:JJ$1)&lt;=SUM($F$47:$F52))*1,"F"))</f>
        <v>0</v>
      </c>
      <c r="JK52" s="65">
        <f ca="1">IF(WEEKDAY(JK$6,2)&gt;5,"w",IF(ISERROR(VLOOKUP(JK$6,fériés,1,FALSE)),(SUM($H$1:JK$1)&gt;SUM($F$47:$F51))*(SUM($H$1:JK$1)&lt;=SUM($F$47:$F52))*1,"F"))</f>
        <v>0</v>
      </c>
      <c r="JL52" s="65">
        <f ca="1">IF(WEEKDAY(JL$6,2)&gt;5,"w",IF(ISERROR(VLOOKUP(JL$6,fériés,1,FALSE)),(SUM($H$1:JL$1)&gt;SUM($F$47:$F51))*(SUM($H$1:JL$1)&lt;=SUM($F$47:$F52))*1,"F"))</f>
        <v>0</v>
      </c>
      <c r="JM52" s="65">
        <f ca="1">IF(WEEKDAY(JM$6,2)&gt;5,"w",IF(ISERROR(VLOOKUP(JM$6,fériés,1,FALSE)),(SUM($H$1:JM$1)&gt;SUM($F$47:$F51))*(SUM($H$1:JM$1)&lt;=SUM($F$47:$F52))*1,"F"))</f>
        <v>0</v>
      </c>
      <c r="JN52" s="65">
        <f ca="1">IF(WEEKDAY(JN$6,2)&gt;5,"w",IF(ISERROR(VLOOKUP(JN$6,fériés,1,FALSE)),(SUM($H$1:JN$1)&gt;SUM($F$47:$F51))*(SUM($H$1:JN$1)&lt;=SUM($F$47:$F52))*1,"F"))</f>
        <v>0</v>
      </c>
      <c r="JO52" s="65">
        <f ca="1">IF(WEEKDAY(JO$6,2)&gt;5,"w",IF(ISERROR(VLOOKUP(JO$6,fériés,1,FALSE)),(SUM($H$1:JO$1)&gt;SUM($F$47:$F51))*(SUM($H$1:JO$1)&lt;=SUM($F$47:$F52))*1,"F"))</f>
        <v>0</v>
      </c>
      <c r="JP52" s="65" t="str">
        <f ca="1">IF(WEEKDAY(JP$6,2)&gt;5,"w",IF(ISERROR(VLOOKUP(JP$6,fériés,1,FALSE)),(SUM($H$1:JP$1)&gt;SUM($F$47:$F51))*(SUM($H$1:JP$1)&lt;=SUM($F$47:$F52))*1,"F"))</f>
        <v>w</v>
      </c>
      <c r="JQ52" s="65" t="str">
        <f ca="1">IF(WEEKDAY(JQ$6,2)&gt;5,"w",IF(ISERROR(VLOOKUP(JQ$6,fériés,1,FALSE)),(SUM($H$1:JQ$1)&gt;SUM($F$47:$F51))*(SUM($H$1:JQ$1)&lt;=SUM($F$47:$F52))*1,"F"))</f>
        <v>w</v>
      </c>
      <c r="JR52" s="65" t="str">
        <f ca="1">IF(WEEKDAY(JR$6,2)&gt;5,"w",IF(ISERROR(VLOOKUP(JR$6,fériés,1,FALSE)),(SUM($H$1:JR$1)&gt;SUM($F$47:$F51))*(SUM($H$1:JR$1)&lt;=SUM($F$47:$F52))*1,"F"))</f>
        <v>w</v>
      </c>
      <c r="JS52" s="65" t="str">
        <f ca="1">IF(WEEKDAY(JS$6,2)&gt;5,"w",IF(ISERROR(VLOOKUP(JS$6,fériés,1,FALSE)),(SUM($H$1:JS$1)&gt;SUM($F$47:$F51))*(SUM($H$1:JS$1)&lt;=SUM($F$47:$F52))*1,"F"))</f>
        <v>w</v>
      </c>
      <c r="JT52" s="65" t="str">
        <f ca="1">IF(WEEKDAY(JT$6,2)&gt;5,"w",IF(ISERROR(VLOOKUP(JT$6,fériés,1,FALSE)),(SUM($H$1:JT$1)&gt;SUM($F$47:$F51))*(SUM($H$1:JT$1)&lt;=SUM($F$47:$F52))*1,"F"))</f>
        <v>w</v>
      </c>
      <c r="JU52" s="65" t="str">
        <f ca="1">IF(WEEKDAY(JU$6,2)&gt;5,"w",IF(ISERROR(VLOOKUP(JU$6,fériés,1,FALSE)),(SUM($H$1:JU$1)&gt;SUM($F$47:$F51))*(SUM($H$1:JU$1)&lt;=SUM($F$47:$F52))*1,"F"))</f>
        <v>w</v>
      </c>
      <c r="JV52" s="65" t="str">
        <f ca="1">IF(WEEKDAY(JV$6,2)&gt;5,"w",IF(ISERROR(VLOOKUP(JV$6,fériés,1,FALSE)),(SUM($H$1:JV$1)&gt;SUM($F$47:$F51))*(SUM($H$1:JV$1)&lt;=SUM($F$47:$F52))*1,"F"))</f>
        <v>w</v>
      </c>
      <c r="JW52" s="65" t="str">
        <f ca="1">IF(WEEKDAY(JW$6,2)&gt;5,"w",IF(ISERROR(VLOOKUP(JW$6,fériés,1,FALSE)),(SUM($H$1:JW$1)&gt;SUM($F$47:$F51))*(SUM($H$1:JW$1)&lt;=SUM($F$47:$F52))*1,"F"))</f>
        <v>w</v>
      </c>
      <c r="JX52" s="65" t="str">
        <f ca="1">IF(WEEKDAY(JX$6,2)&gt;5,"w",IF(ISERROR(VLOOKUP(JX$6,fériés,1,FALSE)),(SUM($H$1:JX$1)&gt;SUM($F$47:$F51))*(SUM($H$1:JX$1)&lt;=SUM($F$47:$F52))*1,"F"))</f>
        <v>w</v>
      </c>
      <c r="JY52" s="65" t="str">
        <f ca="1">IF(WEEKDAY(JY$6,2)&gt;5,"w",IF(ISERROR(VLOOKUP(JY$6,fériés,1,FALSE)),(SUM($H$1:JY$1)&gt;SUM($F$47:$F51))*(SUM($H$1:JY$1)&lt;=SUM($F$47:$F52))*1,"F"))</f>
        <v>w</v>
      </c>
      <c r="JZ52" s="65" t="str">
        <f ca="1">IF(WEEKDAY(JZ$6,2)&gt;5,"w",IF(ISERROR(VLOOKUP(JZ$6,fériés,1,FALSE)),(SUM($H$1:JZ$1)&gt;SUM($F$47:$F51))*(SUM($H$1:JZ$1)&lt;=SUM($F$47:$F52))*1,"F"))</f>
        <v>w</v>
      </c>
      <c r="KA52" s="65" t="str">
        <f ca="1">IF(WEEKDAY(KA$6,2)&gt;5,"w",IF(ISERROR(VLOOKUP(KA$6,fériés,1,FALSE)),(SUM($H$1:KA$1)&gt;SUM($F$47:$F51))*(SUM($H$1:KA$1)&lt;=SUM($F$47:$F52))*1,"F"))</f>
        <v>w</v>
      </c>
      <c r="KB52" s="65" t="str">
        <f ca="1">IF(WEEKDAY(KB$6,2)&gt;5,"w",IF(ISERROR(VLOOKUP(KB$6,fériés,1,FALSE)),(SUM($H$1:KB$1)&gt;SUM($F$47:$F51))*(SUM($H$1:KB$1)&lt;=SUM($F$47:$F52))*1,"F"))</f>
        <v>w</v>
      </c>
      <c r="KC52" s="65" t="str">
        <f ca="1">IF(WEEKDAY(KC$6,2)&gt;5,"w",IF(ISERROR(VLOOKUP(KC$6,fériés,1,FALSE)),(SUM($H$1:KC$1)&gt;SUM($F$47:$F51))*(SUM($H$1:KC$1)&lt;=SUM($F$47:$F52))*1,"F"))</f>
        <v>w</v>
      </c>
      <c r="KD52" s="65" t="str">
        <f ca="1">IF(WEEKDAY(KD$6,2)&gt;5,"w",IF(ISERROR(VLOOKUP(KD$6,fériés,1,FALSE)),(SUM($H$1:KD$1)&gt;SUM($F$47:$F51))*(SUM($H$1:KD$1)&lt;=SUM($F$47:$F52))*1,"F"))</f>
        <v>w</v>
      </c>
      <c r="KE52" s="65" t="str">
        <f ca="1">IF(WEEKDAY(KE$6,2)&gt;5,"w",IF(ISERROR(VLOOKUP(KE$6,fériés,1,FALSE)),(SUM($H$1:KE$1)&gt;SUM($F$47:$F51))*(SUM($H$1:KE$1)&lt;=SUM($F$47:$F52))*1,"F"))</f>
        <v>w</v>
      </c>
      <c r="KF52" s="65" t="str">
        <f ca="1">IF(WEEKDAY(KF$6,2)&gt;5,"w",IF(ISERROR(VLOOKUP(KF$6,fériés,1,FALSE)),(SUM($H$1:KF$1)&gt;SUM($F$47:$F51))*(SUM($H$1:KF$1)&lt;=SUM($F$47:$F52))*1,"F"))</f>
        <v>w</v>
      </c>
      <c r="KG52" s="65" t="str">
        <f ca="1">IF(WEEKDAY(KG$6,2)&gt;5,"w",IF(ISERROR(VLOOKUP(KG$6,fériés,1,FALSE)),(SUM($H$1:KG$1)&gt;SUM($F$47:$F51))*(SUM($H$1:KG$1)&lt;=SUM($F$47:$F52))*1,"F"))</f>
        <v>w</v>
      </c>
      <c r="KH52" s="65" t="str">
        <f ca="1">IF(WEEKDAY(KH$6,2)&gt;5,"w",IF(ISERROR(VLOOKUP(KH$6,fériés,1,FALSE)),(SUM($H$1:KH$1)&gt;SUM($F$47:$F51))*(SUM($H$1:KH$1)&lt;=SUM($F$47:$F52))*1,"F"))</f>
        <v>w</v>
      </c>
      <c r="KI52" s="65" t="str">
        <f ca="1">IF(WEEKDAY(KI$6,2)&gt;5,"w",IF(ISERROR(VLOOKUP(KI$6,fériés,1,FALSE)),(SUM($H$1:KI$1)&gt;SUM($F$47:$F51))*(SUM($H$1:KI$1)&lt;=SUM($F$47:$F52))*1,"F"))</f>
        <v>w</v>
      </c>
      <c r="KJ52" s="65">
        <f ca="1">IF(WEEKDAY(KJ$6,2)&gt;5,"w",IF(ISERROR(VLOOKUP(KJ$6,fériés,1,FALSE)),(SUM($H$1:KJ$1)&gt;SUM($F$47:$F51))*(SUM($H$1:KJ$1)&lt;=SUM($F$47:$F52))*1,"F"))</f>
        <v>0</v>
      </c>
      <c r="KK52" s="65">
        <f ca="1">IF(WEEKDAY(KK$6,2)&gt;5,"w",IF(ISERROR(VLOOKUP(KK$6,fériés,1,FALSE)),(SUM($H$1:KK$1)&gt;SUM($F$47:$F51))*(SUM($H$1:KK$1)&lt;=SUM($F$47:$F52))*1,"F"))</f>
        <v>0</v>
      </c>
      <c r="KL52" s="65">
        <f ca="1">IF(WEEKDAY(KL$6,2)&gt;5,"w",IF(ISERROR(VLOOKUP(KL$6,fériés,1,FALSE)),(SUM($H$1:KL$1)&gt;SUM($F$47:$F51))*(SUM($H$1:KL$1)&lt;=SUM($F$47:$F52))*1,"F"))</f>
        <v>0</v>
      </c>
      <c r="KM52" s="65">
        <f ca="1">IF(WEEKDAY(KM$6,2)&gt;5,"w",IF(ISERROR(VLOOKUP(KM$6,fériés,1,FALSE)),(SUM($H$1:KM$1)&gt;SUM($F$47:$F51))*(SUM($H$1:KM$1)&lt;=SUM($F$47:$F52))*1,"F"))</f>
        <v>0</v>
      </c>
      <c r="KN52" s="65">
        <f ca="1">IF(WEEKDAY(KN$6,2)&gt;5,"w",IF(ISERROR(VLOOKUP(KN$6,fériés,1,FALSE)),(SUM($H$1:KN$1)&gt;SUM($F$47:$F51))*(SUM($H$1:KN$1)&lt;=SUM($F$47:$F52))*1,"F"))</f>
        <v>0</v>
      </c>
      <c r="KO52" s="65">
        <f ca="1">IF(WEEKDAY(KO$6,2)&gt;5,"w",IF(ISERROR(VLOOKUP(KO$6,fériés,1,FALSE)),(SUM($H$1:KO$1)&gt;SUM($F$47:$F51))*(SUM($H$1:KO$1)&lt;=SUM($F$47:$F52))*1,"F"))</f>
        <v>0</v>
      </c>
      <c r="KP52" s="65">
        <f ca="1">IF(WEEKDAY(KP$6,2)&gt;5,"w",IF(ISERROR(VLOOKUP(KP$6,fériés,1,FALSE)),(SUM($H$1:KP$1)&gt;SUM($F$47:$F51))*(SUM($H$1:KP$1)&lt;=SUM($F$47:$F52))*1,"F"))</f>
        <v>0</v>
      </c>
      <c r="KQ52" s="65">
        <f ca="1">IF(WEEKDAY(KQ$6,2)&gt;5,"w",IF(ISERROR(VLOOKUP(KQ$6,fériés,1,FALSE)),(SUM($H$1:KQ$1)&gt;SUM($F$47:$F51))*(SUM($H$1:KQ$1)&lt;=SUM($F$47:$F52))*1,"F"))</f>
        <v>0</v>
      </c>
      <c r="KR52" s="65">
        <f ca="1">IF(WEEKDAY(KR$6,2)&gt;5,"w",IF(ISERROR(VLOOKUP(KR$6,fériés,1,FALSE)),(SUM($H$1:KR$1)&gt;SUM($F$47:$F51))*(SUM($H$1:KR$1)&lt;=SUM($F$47:$F52))*1,"F"))</f>
        <v>0</v>
      </c>
      <c r="KS52" s="65">
        <f ca="1">IF(WEEKDAY(KS$6,2)&gt;5,"w",IF(ISERROR(VLOOKUP(KS$6,fériés,1,FALSE)),(SUM($H$1:KS$1)&gt;SUM($F$47:$F51))*(SUM($H$1:KS$1)&lt;=SUM($F$47:$F52))*1,"F"))</f>
        <v>0</v>
      </c>
      <c r="KT52" s="65">
        <f ca="1">IF(WEEKDAY(KT$6,2)&gt;5,"w",IF(ISERROR(VLOOKUP(KT$6,fériés,1,FALSE)),(SUM($H$1:KT$1)&gt;SUM($F$47:$F51))*(SUM($H$1:KT$1)&lt;=SUM($F$47:$F52))*1,"F"))</f>
        <v>0</v>
      </c>
      <c r="KU52" s="65">
        <f ca="1">IF(WEEKDAY(KU$6,2)&gt;5,"w",IF(ISERROR(VLOOKUP(KU$6,fériés,1,FALSE)),(SUM($H$1:KU$1)&gt;SUM($F$47:$F51))*(SUM($H$1:KU$1)&lt;=SUM($F$47:$F52))*1,"F"))</f>
        <v>0</v>
      </c>
      <c r="KV52" s="65">
        <f ca="1">IF(WEEKDAY(KV$6,2)&gt;5,"w",IF(ISERROR(VLOOKUP(KV$6,fériés,1,FALSE)),(SUM($H$1:KV$1)&gt;SUM($F$47:$F51))*(SUM($H$1:KV$1)&lt;=SUM($F$47:$F52))*1,"F"))</f>
        <v>0</v>
      </c>
      <c r="KW52" s="65">
        <f ca="1">IF(WEEKDAY(KW$6,2)&gt;5,"w",IF(ISERROR(VLOOKUP(KW$6,fériés,1,FALSE)),(SUM($H$1:KW$1)&gt;SUM($F$47:$F51))*(SUM($H$1:KW$1)&lt;=SUM($F$47:$F52))*1,"F"))</f>
        <v>0</v>
      </c>
      <c r="KX52" s="65">
        <f ca="1">IF(WEEKDAY(KX$6,2)&gt;5,"w",IF(ISERROR(VLOOKUP(KX$6,fériés,1,FALSE)),(SUM($H$1:KX$1)&gt;SUM($F$47:$F51))*(SUM($H$1:KX$1)&lt;=SUM($F$47:$F52))*1,"F"))</f>
        <v>0</v>
      </c>
      <c r="KY52" s="65">
        <f ca="1">IF(WEEKDAY(KY$6,2)&gt;5,"w",IF(ISERROR(VLOOKUP(KY$6,fériés,1,FALSE)),(SUM($H$1:KY$1)&gt;SUM($F$47:$F51))*(SUM($H$1:KY$1)&lt;=SUM($F$47:$F52))*1,"F"))</f>
        <v>0</v>
      </c>
      <c r="KZ52" s="65">
        <f ca="1">IF(WEEKDAY(KZ$6,2)&gt;5,"w",IF(ISERROR(VLOOKUP(KZ$6,fériés,1,FALSE)),(SUM($H$1:KZ$1)&gt;SUM($F$47:$F51))*(SUM($H$1:KZ$1)&lt;=SUM($F$47:$F52))*1,"F"))</f>
        <v>0</v>
      </c>
      <c r="LA52" s="65">
        <f ca="1">IF(WEEKDAY(LA$6,2)&gt;5,"w",IF(ISERROR(VLOOKUP(LA$6,fériés,1,FALSE)),(SUM($H$1:LA$1)&gt;SUM($F$47:$F51))*(SUM($H$1:LA$1)&lt;=SUM($F$47:$F52))*1,"F"))</f>
        <v>0</v>
      </c>
      <c r="LB52" s="65">
        <f ca="1">IF(WEEKDAY(LB$6,2)&gt;5,"w",IF(ISERROR(VLOOKUP(LB$6,fériés,1,FALSE)),(SUM($H$1:LB$1)&gt;SUM($F$47:$F51))*(SUM($H$1:LB$1)&lt;=SUM($F$47:$F52))*1,"F"))</f>
        <v>0</v>
      </c>
      <c r="LC52" s="65">
        <f ca="1">IF(WEEKDAY(LC$6,2)&gt;5,"w",IF(ISERROR(VLOOKUP(LC$6,fériés,1,FALSE)),(SUM($H$1:LC$1)&gt;SUM($F$47:$F51))*(SUM($H$1:LC$1)&lt;=SUM($F$47:$F52))*1,"F"))</f>
        <v>0</v>
      </c>
      <c r="LD52" s="65">
        <f ca="1">IF(WEEKDAY(LD$6,2)&gt;5,"w",IF(ISERROR(VLOOKUP(LD$6,fériés,1,FALSE)),(SUM($H$1:LD$1)&gt;SUM($F$47:$F51))*(SUM($H$1:LD$1)&lt;=SUM($F$47:$F52))*1,"F"))</f>
        <v>0</v>
      </c>
      <c r="LE52" s="65">
        <f ca="1">IF(WEEKDAY(LE$6,2)&gt;5,"w",IF(ISERROR(VLOOKUP(LE$6,fériés,1,FALSE)),(SUM($H$1:LE$1)&gt;SUM($F$47:$F51))*(SUM($H$1:LE$1)&lt;=SUM($F$47:$F52))*1,"F"))</f>
        <v>0</v>
      </c>
      <c r="LF52" s="65">
        <f ca="1">IF(WEEKDAY(LF$6,2)&gt;5,"w",IF(ISERROR(VLOOKUP(LF$6,fériés,1,FALSE)),(SUM($H$1:LF$1)&gt;SUM($F$47:$F51))*(SUM($H$1:LF$1)&lt;=SUM($F$47:$F52))*1,"F"))</f>
        <v>0</v>
      </c>
      <c r="LG52" s="65">
        <f ca="1">IF(WEEKDAY(LG$6,2)&gt;5,"w",IF(ISERROR(VLOOKUP(LG$6,fériés,1,FALSE)),(SUM($H$1:LG$1)&gt;SUM($F$47:$F51))*(SUM($H$1:LG$1)&lt;=SUM($F$47:$F52))*1,"F"))</f>
        <v>0</v>
      </c>
      <c r="LH52" s="65">
        <f ca="1">IF(WEEKDAY(LH$6,2)&gt;5,"w",IF(ISERROR(VLOOKUP(LH$6,fériés,1,FALSE)),(SUM($H$1:LH$1)&gt;SUM($F$47:$F51))*(SUM($H$1:LH$1)&lt;=SUM($F$47:$F52))*1,"F"))</f>
        <v>0</v>
      </c>
      <c r="LI52" s="65">
        <f ca="1">IF(WEEKDAY(LI$6,2)&gt;5,"w",IF(ISERROR(VLOOKUP(LI$6,fériés,1,FALSE)),(SUM($H$1:LI$1)&gt;SUM($F$47:$F51))*(SUM($H$1:LI$1)&lt;=SUM($F$47:$F52))*1,"F"))</f>
        <v>0</v>
      </c>
      <c r="LJ52" s="65">
        <f ca="1">IF(WEEKDAY(LJ$6,2)&gt;5,"w",IF(ISERROR(VLOOKUP(LJ$6,fériés,1,FALSE)),(SUM($H$1:LJ$1)&gt;SUM($F$47:$F51))*(SUM($H$1:LJ$1)&lt;=SUM($F$47:$F52))*1,"F"))</f>
        <v>0</v>
      </c>
      <c r="LK52" s="65">
        <f ca="1">IF(WEEKDAY(LK$6,2)&gt;5,"w",IF(ISERROR(VLOOKUP(LK$6,fériés,1,FALSE)),(SUM($H$1:LK$1)&gt;SUM($F$47:$F51))*(SUM($H$1:LK$1)&lt;=SUM($F$47:$F52))*1,"F"))</f>
        <v>0</v>
      </c>
      <c r="LL52" s="65">
        <f ca="1">IF(WEEKDAY(LL$6,2)&gt;5,"w",IF(ISERROR(VLOOKUP(LL$6,fériés,1,FALSE)),(SUM($H$1:LL$1)&gt;SUM($F$47:$F51))*(SUM($H$1:LL$1)&lt;=SUM($F$47:$F52))*1,"F"))</f>
        <v>0</v>
      </c>
      <c r="LM52" s="65">
        <f ca="1">IF(WEEKDAY(LM$6,2)&gt;5,"w",IF(ISERROR(VLOOKUP(LM$6,fériés,1,FALSE)),(SUM($H$1:LM$1)&gt;SUM($F$47:$F51))*(SUM($H$1:LM$1)&lt;=SUM($F$47:$F52))*1,"F"))</f>
        <v>0</v>
      </c>
      <c r="LN52" s="65">
        <f ca="1">IF(WEEKDAY(LN$6,2)&gt;5,"w",IF(ISERROR(VLOOKUP(LN$6,fériés,1,FALSE)),(SUM($H$1:LN$1)&gt;SUM($F$47:$F51))*(SUM($H$1:LN$1)&lt;=SUM($F$47:$F52))*1,"F"))</f>
        <v>0</v>
      </c>
      <c r="LO52" s="65">
        <f ca="1">IF(WEEKDAY(LO$6,2)&gt;5,"w",IF(ISERROR(VLOOKUP(LO$6,fériés,1,FALSE)),(SUM($H$1:LO$1)&gt;SUM($F$47:$F51))*(SUM($H$1:LO$1)&lt;=SUM($F$47:$F52))*1,"F"))</f>
        <v>0</v>
      </c>
      <c r="LP52" s="65">
        <f ca="1">IF(WEEKDAY(LP$6,2)&gt;5,"w",IF(ISERROR(VLOOKUP(LP$6,fériés,1,FALSE)),(SUM($H$1:LP$1)&gt;SUM($F$47:$F51))*(SUM($H$1:LP$1)&lt;=SUM($F$47:$F52))*1,"F"))</f>
        <v>0</v>
      </c>
      <c r="LQ52" s="65">
        <f ca="1">IF(WEEKDAY(LQ$6,2)&gt;5,"w",IF(ISERROR(VLOOKUP(LQ$6,fériés,1,FALSE)),(SUM($H$1:LQ$1)&gt;SUM($F$47:$F51))*(SUM($H$1:LQ$1)&lt;=SUM($F$47:$F52))*1,"F"))</f>
        <v>0</v>
      </c>
      <c r="LR52" s="65">
        <f ca="1">IF(WEEKDAY(LR$6,2)&gt;5,"w",IF(ISERROR(VLOOKUP(LR$6,fériés,1,FALSE)),(SUM($H$1:LR$1)&gt;SUM($F$47:$F51))*(SUM($H$1:LR$1)&lt;=SUM($F$47:$F52))*1,"F"))</f>
        <v>0</v>
      </c>
      <c r="LS52" s="65">
        <f ca="1">IF(WEEKDAY(LS$6,2)&gt;5,"w",IF(ISERROR(VLOOKUP(LS$6,fériés,1,FALSE)),(SUM($H$1:LS$1)&gt;SUM($F$47:$F51))*(SUM($H$1:LS$1)&lt;=SUM($F$47:$F52))*1,"F"))</f>
        <v>0</v>
      </c>
      <c r="LT52" s="65">
        <f ca="1">IF(WEEKDAY(LT$6,2)&gt;5,"w",IF(ISERROR(VLOOKUP(LT$6,fériés,1,FALSE)),(SUM($H$1:LT$1)&gt;SUM($F$47:$F51))*(SUM($H$1:LT$1)&lt;=SUM($F$47:$F52))*1,"F"))</f>
        <v>0</v>
      </c>
      <c r="LU52" s="65">
        <f ca="1">IF(WEEKDAY(LU$6,2)&gt;5,"w",IF(ISERROR(VLOOKUP(LU$6,fériés,1,FALSE)),(SUM($H$1:LU$1)&gt;SUM($F$47:$F51))*(SUM($H$1:LU$1)&lt;=SUM($F$47:$F52))*1,"F"))</f>
        <v>0</v>
      </c>
      <c r="LV52" s="65">
        <f ca="1">IF(WEEKDAY(LV$6,2)&gt;5,"w",IF(ISERROR(VLOOKUP(LV$6,fériés,1,FALSE)),(SUM($H$1:LV$1)&gt;SUM($F$47:$F51))*(SUM($H$1:LV$1)&lt;=SUM($F$47:$F52))*1,"F"))</f>
        <v>0</v>
      </c>
      <c r="LW52" s="65">
        <f ca="1">IF(WEEKDAY(LW$6,2)&gt;5,"w",IF(ISERROR(VLOOKUP(LW$6,fériés,1,FALSE)),(SUM($H$1:LW$1)&gt;SUM($F$47:$F51))*(SUM($H$1:LW$1)&lt;=SUM($F$47:$F52))*1,"F"))</f>
        <v>0</v>
      </c>
      <c r="LX52" s="65">
        <f ca="1">IF(WEEKDAY(LX$6,2)&gt;5,"w",IF(ISERROR(VLOOKUP(LX$6,fériés,1,FALSE)),(SUM($H$1:LX$1)&gt;SUM($F$47:$F51))*(SUM($H$1:LX$1)&lt;=SUM($F$47:$F52))*1,"F"))</f>
        <v>0</v>
      </c>
      <c r="LY52" s="65">
        <f ca="1">IF(WEEKDAY(LY$6,2)&gt;5,"w",IF(ISERROR(VLOOKUP(LY$6,fériés,1,FALSE)),(SUM($H$1:LY$1)&gt;SUM($F$47:$F51))*(SUM($H$1:LY$1)&lt;=SUM($F$47:$F52))*1,"F"))</f>
        <v>0</v>
      </c>
      <c r="LZ52" s="65">
        <f ca="1">IF(WEEKDAY(LZ$6,2)&gt;5,"w",IF(ISERROR(VLOOKUP(LZ$6,fériés,1,FALSE)),(SUM($H$1:LZ$1)&gt;SUM($F$47:$F51))*(SUM($H$1:LZ$1)&lt;=SUM($F$47:$F52))*1,"F"))</f>
        <v>0</v>
      </c>
      <c r="MA52" s="65">
        <f ca="1">IF(WEEKDAY(MA$6,2)&gt;5,"w",IF(ISERROR(VLOOKUP(MA$6,fériés,1,FALSE)),(SUM($H$1:MA$1)&gt;SUM($F$47:$F51))*(SUM($H$1:MA$1)&lt;=SUM($F$47:$F52))*1,"F"))</f>
        <v>0</v>
      </c>
      <c r="MB52" s="65">
        <f ca="1">IF(WEEKDAY(MB$6,2)&gt;5,"w",IF(ISERROR(VLOOKUP(MB$6,fériés,1,FALSE)),(SUM($H$1:MB$1)&gt;SUM($F$47:$F51))*(SUM($H$1:MB$1)&lt;=SUM($F$47:$F52))*1,"F"))</f>
        <v>0</v>
      </c>
      <c r="MC52" s="65">
        <f ca="1">IF(WEEKDAY(MC$6,2)&gt;5,"w",IF(ISERROR(VLOOKUP(MC$6,fériés,1,FALSE)),(SUM($H$1:MC$1)&gt;SUM($F$47:$F51))*(SUM($H$1:MC$1)&lt;=SUM($F$47:$F52))*1,"F"))</f>
        <v>0</v>
      </c>
      <c r="MD52" s="65">
        <f ca="1">IF(WEEKDAY(MD$6,2)&gt;5,"w",IF(ISERROR(VLOOKUP(MD$6,fériés,1,FALSE)),(SUM($H$1:MD$1)&gt;SUM($F$47:$F51))*(SUM($H$1:MD$1)&lt;=SUM($F$47:$F52))*1,"F"))</f>
        <v>0</v>
      </c>
      <c r="ME52" s="65">
        <f ca="1">IF(WEEKDAY(ME$6,2)&gt;5,"w",IF(ISERROR(VLOOKUP(ME$6,fériés,1,FALSE)),(SUM($H$1:ME$1)&gt;SUM($F$47:$F51))*(SUM($H$1:ME$1)&lt;=SUM($F$47:$F52))*1,"F"))</f>
        <v>0</v>
      </c>
      <c r="MF52" s="65">
        <f ca="1">IF(WEEKDAY(MF$6,2)&gt;5,"w",IF(ISERROR(VLOOKUP(MF$6,fériés,1,FALSE)),(SUM($H$1:MF$1)&gt;SUM($F$47:$F51))*(SUM($H$1:MF$1)&lt;=SUM($F$47:$F52))*1,"F"))</f>
        <v>0</v>
      </c>
      <c r="MG52" s="65">
        <f ca="1">IF(WEEKDAY(MG$6,2)&gt;5,"w",IF(ISERROR(VLOOKUP(MG$6,fériés,1,FALSE)),(SUM($H$1:MG$1)&gt;SUM($F$47:$F51))*(SUM($H$1:MG$1)&lt;=SUM($F$47:$F52))*1,"F"))</f>
        <v>0</v>
      </c>
      <c r="MH52" s="65" t="str">
        <f ca="1">IF(WEEKDAY(MH$6,2)&gt;5,"w",IF(ISERROR(VLOOKUP(MH$6,fériés,1,FALSE)),(SUM($H$1:MH$1)&gt;SUM($F$47:$F51))*(SUM($H$1:MH$1)&lt;=SUM($F$47:$F52))*1,"F"))</f>
        <v>w</v>
      </c>
      <c r="MI52" s="65" t="str">
        <f ca="1">IF(WEEKDAY(MI$6,2)&gt;5,"w",IF(ISERROR(VLOOKUP(MI$6,fériés,1,FALSE)),(SUM($H$1:MI$1)&gt;SUM($F$47:$F51))*(SUM($H$1:MI$1)&lt;=SUM($F$47:$F52))*1,"F"))</f>
        <v>w</v>
      </c>
      <c r="MJ52" s="65" t="str">
        <f ca="1">IF(WEEKDAY(MJ$6,2)&gt;5,"w",IF(ISERROR(VLOOKUP(MJ$6,fériés,1,FALSE)),(SUM($H$1:MJ$1)&gt;SUM($F$47:$F51))*(SUM($H$1:MJ$1)&lt;=SUM($F$47:$F52))*1,"F"))</f>
        <v>w</v>
      </c>
      <c r="MK52" s="65" t="str">
        <f ca="1">IF(WEEKDAY(MK$6,2)&gt;5,"w",IF(ISERROR(VLOOKUP(MK$6,fériés,1,FALSE)),(SUM($H$1:MK$1)&gt;SUM($F$47:$F51))*(SUM($H$1:MK$1)&lt;=SUM($F$47:$F52))*1,"F"))</f>
        <v>w</v>
      </c>
      <c r="ML52" s="65" t="str">
        <f ca="1">IF(WEEKDAY(ML$6,2)&gt;5,"w",IF(ISERROR(VLOOKUP(ML$6,fériés,1,FALSE)),(SUM($H$1:ML$1)&gt;SUM($F$47:$F51))*(SUM($H$1:ML$1)&lt;=SUM($F$47:$F52))*1,"F"))</f>
        <v>w</v>
      </c>
      <c r="MM52" s="65" t="str">
        <f ca="1">IF(WEEKDAY(MM$6,2)&gt;5,"w",IF(ISERROR(VLOOKUP(MM$6,fériés,1,FALSE)),(SUM($H$1:MM$1)&gt;SUM($F$47:$F51))*(SUM($H$1:MM$1)&lt;=SUM($F$47:$F52))*1,"F"))</f>
        <v>w</v>
      </c>
      <c r="MN52" s="65" t="str">
        <f ca="1">IF(WEEKDAY(MN$6,2)&gt;5,"w",IF(ISERROR(VLOOKUP(MN$6,fériés,1,FALSE)),(SUM($H$1:MN$1)&gt;SUM($F$47:$F51))*(SUM($H$1:MN$1)&lt;=SUM($F$47:$F52))*1,"F"))</f>
        <v>w</v>
      </c>
      <c r="MO52" s="65" t="str">
        <f ca="1">IF(WEEKDAY(MO$6,2)&gt;5,"w",IF(ISERROR(VLOOKUP(MO$6,fériés,1,FALSE)),(SUM($H$1:MO$1)&gt;SUM($F$47:$F51))*(SUM($H$1:MO$1)&lt;=SUM($F$47:$F52))*1,"F"))</f>
        <v>w</v>
      </c>
      <c r="MP52" s="65" t="str">
        <f ca="1">IF(WEEKDAY(MP$6,2)&gt;5,"w",IF(ISERROR(VLOOKUP(MP$6,fériés,1,FALSE)),(SUM($H$1:MP$1)&gt;SUM($F$47:$F51))*(SUM($H$1:MP$1)&lt;=SUM($F$47:$F52))*1,"F"))</f>
        <v>w</v>
      </c>
      <c r="MQ52" s="65" t="str">
        <f ca="1">IF(WEEKDAY(MQ$6,2)&gt;5,"w",IF(ISERROR(VLOOKUP(MQ$6,fériés,1,FALSE)),(SUM($H$1:MQ$1)&gt;SUM($F$47:$F51))*(SUM($H$1:MQ$1)&lt;=SUM($F$47:$F52))*1,"F"))</f>
        <v>w</v>
      </c>
      <c r="MR52" s="65" t="str">
        <f ca="1">IF(WEEKDAY(MR$6,2)&gt;5,"w",IF(ISERROR(VLOOKUP(MR$6,fériés,1,FALSE)),(SUM($H$1:MR$1)&gt;SUM($F$47:$F51))*(SUM($H$1:MR$1)&lt;=SUM($F$47:$F52))*1,"F"))</f>
        <v>w</v>
      </c>
      <c r="MS52" s="65" t="str">
        <f ca="1">IF(WEEKDAY(MS$6,2)&gt;5,"w",IF(ISERROR(VLOOKUP(MS$6,fériés,1,FALSE)),(SUM($H$1:MS$1)&gt;SUM($F$47:$F51))*(SUM($H$1:MS$1)&lt;=SUM($F$47:$F52))*1,"F"))</f>
        <v>w</v>
      </c>
      <c r="MT52" s="65" t="str">
        <f ca="1">IF(WEEKDAY(MT$6,2)&gt;5,"w",IF(ISERROR(VLOOKUP(MT$6,fériés,1,FALSE)),(SUM($H$1:MT$1)&gt;SUM($F$47:$F51))*(SUM($H$1:MT$1)&lt;=SUM($F$47:$F52))*1,"F"))</f>
        <v>w</v>
      </c>
      <c r="MU52" s="65" t="str">
        <f ca="1">IF(WEEKDAY(MU$6,2)&gt;5,"w",IF(ISERROR(VLOOKUP(MU$6,fériés,1,FALSE)),(SUM($H$1:MU$1)&gt;SUM($F$47:$F51))*(SUM($H$1:MU$1)&lt;=SUM($F$47:$F52))*1,"F"))</f>
        <v>w</v>
      </c>
      <c r="MV52" s="65" t="str">
        <f ca="1">IF(WEEKDAY(MV$6,2)&gt;5,"w",IF(ISERROR(VLOOKUP(MV$6,fériés,1,FALSE)),(SUM($H$1:MV$1)&gt;SUM($F$47:$F51))*(SUM($H$1:MV$1)&lt;=SUM($F$47:$F52))*1,"F"))</f>
        <v>w</v>
      </c>
      <c r="MW52" s="65" t="str">
        <f ca="1">IF(WEEKDAY(MW$6,2)&gt;5,"w",IF(ISERROR(VLOOKUP(MW$6,fériés,1,FALSE)),(SUM($H$1:MW$1)&gt;SUM($F$47:$F51))*(SUM($H$1:MW$1)&lt;=SUM($F$47:$F52))*1,"F"))</f>
        <v>w</v>
      </c>
      <c r="MX52" s="65" t="str">
        <f ca="1">IF(WEEKDAY(MX$6,2)&gt;5,"w",IF(ISERROR(VLOOKUP(MX$6,fériés,1,FALSE)),(SUM($H$1:MX$1)&gt;SUM($F$47:$F51))*(SUM($H$1:MX$1)&lt;=SUM($F$47:$F52))*1,"F"))</f>
        <v>w</v>
      </c>
      <c r="MY52" s="65" t="str">
        <f ca="1">IF(WEEKDAY(MY$6,2)&gt;5,"w",IF(ISERROR(VLOOKUP(MY$6,fériés,1,FALSE)),(SUM($H$1:MY$1)&gt;SUM($F$47:$F51))*(SUM($H$1:MY$1)&lt;=SUM($F$47:$F52))*1,"F"))</f>
        <v>w</v>
      </c>
      <c r="MZ52" s="65" t="str">
        <f ca="1">IF(WEEKDAY(MZ$6,2)&gt;5,"w",IF(ISERROR(VLOOKUP(MZ$6,fériés,1,FALSE)),(SUM($H$1:MZ$1)&gt;SUM($F$47:$F51))*(SUM($H$1:MZ$1)&lt;=SUM($F$47:$F52))*1,"F"))</f>
        <v>w</v>
      </c>
      <c r="NA52" s="65" t="str">
        <f ca="1">IF(WEEKDAY(NA$6,2)&gt;5,"w",IF(ISERROR(VLOOKUP(NA$6,fériés,1,FALSE)),(SUM($H$1:NA$1)&gt;SUM($F$47:$F51))*(SUM($H$1:NA$1)&lt;=SUM($F$47:$F52))*1,"F"))</f>
        <v>w</v>
      </c>
      <c r="NB52" s="65">
        <f ca="1">IF(WEEKDAY(NB$6,2)&gt;5,"w",IF(ISERROR(VLOOKUP(NB$6,fériés,1,FALSE)),(SUM($H$1:NB$1)&gt;SUM($F$47:$F51))*(SUM($H$1:NB$1)&lt;=SUM($F$47:$F52))*1,"F"))</f>
        <v>0</v>
      </c>
      <c r="NC52" s="65">
        <f ca="1">IF(WEEKDAY(NC$6,2)&gt;5,"w",IF(ISERROR(VLOOKUP(NC$6,fériés,1,FALSE)),(SUM($H$1:NC$1)&gt;SUM($F$47:$F51))*(SUM($H$1:NC$1)&lt;=SUM($F$47:$F52))*1,"F"))</f>
        <v>0</v>
      </c>
      <c r="ND52" s="65">
        <f ca="1">IF(WEEKDAY(ND$6,2)&gt;5,"w",IF(ISERROR(VLOOKUP(ND$6,fériés,1,FALSE)),(SUM($H$1:ND$1)&gt;SUM($F$47:$F51))*(SUM($H$1:ND$1)&lt;=SUM($F$47:$F52))*1,"F"))</f>
        <v>0</v>
      </c>
      <c r="NE52" s="65">
        <f ca="1">IF(WEEKDAY(NE$6,2)&gt;5,"w",IF(ISERROR(VLOOKUP(NE$6,fériés,1,FALSE)),(SUM($H$1:NE$1)&gt;SUM($F$47:$F51))*(SUM($H$1:NE$1)&lt;=SUM($F$47:$F52))*1,"F"))</f>
        <v>0</v>
      </c>
      <c r="NF52" s="65">
        <f ca="1">IF(WEEKDAY(NF$6,2)&gt;5,"w",IF(ISERROR(VLOOKUP(NF$6,fériés,1,FALSE)),(SUM($H$1:NF$1)&gt;SUM($F$47:$F51))*(SUM($H$1:NF$1)&lt;=SUM($F$47:$F52))*1,"F"))</f>
        <v>0</v>
      </c>
      <c r="NG52" s="65">
        <f ca="1">IF(WEEKDAY(NG$6,2)&gt;5,"w",IF(ISERROR(VLOOKUP(NG$6,fériés,1,FALSE)),(SUM($H$1:NG$1)&gt;SUM($F$47:$F51))*(SUM($H$1:NG$1)&lt;=SUM($F$47:$F52))*1,"F"))</f>
        <v>0</v>
      </c>
      <c r="NH52" s="65">
        <f ca="1">IF(WEEKDAY(NH$6,2)&gt;5,"w",IF(ISERROR(VLOOKUP(NH$6,fériés,1,FALSE)),(SUM($H$1:NH$1)&gt;SUM($F$47:$F51))*(SUM($H$1:NH$1)&lt;=SUM($F$47:$F52))*1,"F"))</f>
        <v>0</v>
      </c>
      <c r="NI52" s="65">
        <f ca="1">IF(WEEKDAY(NI$6,2)&gt;5,"w",IF(ISERROR(VLOOKUP(NI$6,fériés,1,FALSE)),(SUM($H$1:NI$1)&gt;SUM($F$47:$F51))*(SUM($H$1:NI$1)&lt;=SUM($F$47:$F52))*1,"F"))</f>
        <v>0</v>
      </c>
      <c r="NJ52" s="65">
        <f ca="1">IF(WEEKDAY(NJ$6,2)&gt;5,"w",IF(ISERROR(VLOOKUP(NJ$6,fériés,1,FALSE)),(SUM($H$1:NJ$1)&gt;SUM($F$47:$F51))*(SUM($H$1:NJ$1)&lt;=SUM($F$47:$F52))*1,"F"))</f>
        <v>0</v>
      </c>
      <c r="NK52" s="65">
        <f ca="1">IF(WEEKDAY(NK$6,2)&gt;5,"w",IF(ISERROR(VLOOKUP(NK$6,fériés,1,FALSE)),(SUM($H$1:NK$1)&gt;SUM($F$47:$F51))*(SUM($H$1:NK$1)&lt;=SUM($F$47:$F52))*1,"F"))</f>
        <v>0</v>
      </c>
      <c r="NL52" s="65">
        <f ca="1">IF(WEEKDAY(NL$6,2)&gt;5,"w",IF(ISERROR(VLOOKUP(NL$6,fériés,1,FALSE)),(SUM($H$1:NL$1)&gt;SUM($F$47:$F51))*(SUM($H$1:NL$1)&lt;=SUM($F$47:$F52))*1,"F"))</f>
        <v>0</v>
      </c>
      <c r="NM52" s="65">
        <f ca="1">IF(WEEKDAY(NM$6,2)&gt;5,"w",IF(ISERROR(VLOOKUP(NM$6,fériés,1,FALSE)),(SUM($H$1:NM$1)&gt;SUM($F$47:$F51))*(SUM($H$1:NM$1)&lt;=SUM($F$47:$F52))*1,"F"))</f>
        <v>0</v>
      </c>
      <c r="NN52" s="65">
        <f ca="1">IF(WEEKDAY(NN$6,2)&gt;5,"w",IF(ISERROR(VLOOKUP(NN$6,fériés,1,FALSE)),(SUM($H$1:NN$1)&gt;SUM($F$47:$F51))*(SUM($H$1:NN$1)&lt;=SUM($F$47:$F52))*1,"F"))</f>
        <v>0</v>
      </c>
      <c r="NO52" s="65">
        <f ca="1">IF(WEEKDAY(NO$6,2)&gt;5,"w",IF(ISERROR(VLOOKUP(NO$6,fériés,1,FALSE)),(SUM($H$1:NO$1)&gt;SUM($F$47:$F51))*(SUM($H$1:NO$1)&lt;=SUM($F$47:$F52))*1,"F"))</f>
        <v>0</v>
      </c>
      <c r="NP52" s="65">
        <f ca="1">IF(WEEKDAY(NP$6,2)&gt;5,"w",IF(ISERROR(VLOOKUP(NP$6,fériés,1,FALSE)),(SUM($H$1:NP$1)&gt;SUM($F$47:$F51))*(SUM($H$1:NP$1)&lt;=SUM($F$47:$F52))*1,"F"))</f>
        <v>0</v>
      </c>
      <c r="NQ52" s="65">
        <f ca="1">IF(WEEKDAY(NQ$6,2)&gt;5,"w",IF(ISERROR(VLOOKUP(NQ$6,fériés,1,FALSE)),(SUM($H$1:NQ$1)&gt;SUM($F$47:$F51))*(SUM($H$1:NQ$1)&lt;=SUM($F$47:$F52))*1,"F"))</f>
        <v>0</v>
      </c>
      <c r="NR52" s="65">
        <f ca="1">IF(WEEKDAY(NR$6,2)&gt;5,"w",IF(ISERROR(VLOOKUP(NR$6,fériés,1,FALSE)),(SUM($H$1:NR$1)&gt;SUM($F$47:$F51))*(SUM($H$1:NR$1)&lt;=SUM($F$47:$F52))*1,"F"))</f>
        <v>0</v>
      </c>
      <c r="NS52" s="65">
        <f ca="1">IF(WEEKDAY(NS$6,2)&gt;5,"w",IF(ISERROR(VLOOKUP(NS$6,fériés,1,FALSE)),(SUM($H$1:NS$1)&gt;SUM($F$47:$F51))*(SUM($H$1:NS$1)&lt;=SUM($F$47:$F52))*1,"F"))</f>
        <v>0</v>
      </c>
      <c r="NT52" s="65">
        <f ca="1">IF(WEEKDAY(NT$6,2)&gt;5,"w",IF(ISERROR(VLOOKUP(NT$6,fériés,1,FALSE)),(SUM($H$1:NT$1)&gt;SUM($F$47:$F51))*(SUM($H$1:NT$1)&lt;=SUM($F$47:$F52))*1,"F"))</f>
        <v>0</v>
      </c>
      <c r="NU52" s="65">
        <f ca="1">IF(WEEKDAY(NU$6,2)&gt;5,"w",IF(ISERROR(VLOOKUP(NU$6,fériés,1,FALSE)),(SUM($H$1:NU$1)&gt;SUM($F$47:$F51))*(SUM($H$1:NU$1)&lt;=SUM($F$47:$F52))*1,"F"))</f>
        <v>0</v>
      </c>
      <c r="NV52" s="65">
        <f ca="1">IF(WEEKDAY(NV$6,2)&gt;5,"w",IF(ISERROR(VLOOKUP(NV$6,fériés,1,FALSE)),(SUM($H$1:NV$1)&gt;SUM($F$47:$F51))*(SUM($H$1:NV$1)&lt;=SUM($F$47:$F52))*1,"F"))</f>
        <v>0</v>
      </c>
      <c r="NW52" s="65">
        <f ca="1">IF(WEEKDAY(NW$6,2)&gt;5,"w",IF(ISERROR(VLOOKUP(NW$6,fériés,1,FALSE)),(SUM($H$1:NW$1)&gt;SUM($F$47:$F51))*(SUM($H$1:NW$1)&lt;=SUM($F$47:$F52))*1,"F"))</f>
        <v>0</v>
      </c>
      <c r="NX52" s="65">
        <f ca="1">IF(WEEKDAY(NX$6,2)&gt;5,"w",IF(ISERROR(VLOOKUP(NX$6,fériés,1,FALSE)),(SUM($H$1:NX$1)&gt;SUM($F$47:$F51))*(SUM($H$1:NX$1)&lt;=SUM($F$47:$F52))*1,"F"))</f>
        <v>0</v>
      </c>
      <c r="NY52" s="65">
        <f ca="1">IF(WEEKDAY(NY$6,2)&gt;5,"w",IF(ISERROR(VLOOKUP(NY$6,fériés,1,FALSE)),(SUM($H$1:NY$1)&gt;SUM($F$47:$F51))*(SUM($H$1:NY$1)&lt;=SUM($F$47:$F52))*1,"F"))</f>
        <v>0</v>
      </c>
      <c r="NZ52" s="65">
        <f ca="1">IF(WEEKDAY(NZ$6,2)&gt;5,"w",IF(ISERROR(VLOOKUP(NZ$6,fériés,1,FALSE)),(SUM($H$1:NZ$1)&gt;SUM($F$47:$F51))*(SUM($H$1:NZ$1)&lt;=SUM($F$47:$F52))*1,"F"))</f>
        <v>0</v>
      </c>
      <c r="OA52" s="65">
        <f ca="1">IF(WEEKDAY(OA$6,2)&gt;5,"w",IF(ISERROR(VLOOKUP(OA$6,fériés,1,FALSE)),(SUM($H$1:OA$1)&gt;SUM($F$47:$F51))*(SUM($H$1:OA$1)&lt;=SUM($F$47:$F52))*1,"F"))</f>
        <v>0</v>
      </c>
      <c r="OB52" s="65">
        <f ca="1">IF(WEEKDAY(OB$6,2)&gt;5,"w",IF(ISERROR(VLOOKUP(OB$6,fériés,1,FALSE)),(SUM($H$1:OB$1)&gt;SUM($F$47:$F51))*(SUM($H$1:OB$1)&lt;=SUM($F$47:$F52))*1,"F"))</f>
        <v>0</v>
      </c>
      <c r="OC52" s="65">
        <f ca="1">IF(WEEKDAY(OC$6,2)&gt;5,"w",IF(ISERROR(VLOOKUP(OC$6,fériés,1,FALSE)),(SUM($H$1:OC$1)&gt;SUM($F$47:$F51))*(SUM($H$1:OC$1)&lt;=SUM($F$47:$F52))*1,"F"))</f>
        <v>0</v>
      </c>
      <c r="OD52" s="65">
        <f ca="1">IF(WEEKDAY(OD$6,2)&gt;5,"w",IF(ISERROR(VLOOKUP(OD$6,fériés,1,FALSE)),(SUM($H$1:OD$1)&gt;SUM($F$47:$F51))*(SUM($H$1:OD$1)&lt;=SUM($F$47:$F52))*1,"F"))</f>
        <v>0</v>
      </c>
      <c r="OE52" s="65">
        <f ca="1">IF(WEEKDAY(OE$6,2)&gt;5,"w",IF(ISERROR(VLOOKUP(OE$6,fériés,1,FALSE)),(SUM($H$1:OE$1)&gt;SUM($F$47:$F51))*(SUM($H$1:OE$1)&lt;=SUM($F$47:$F52))*1,"F"))</f>
        <v>0</v>
      </c>
      <c r="OF52" s="65">
        <f ca="1">IF(WEEKDAY(OF$6,2)&gt;5,"w",IF(ISERROR(VLOOKUP(OF$6,fériés,1,FALSE)),(SUM($H$1:OF$1)&gt;SUM($F$47:$F51))*(SUM($H$1:OF$1)&lt;=SUM($F$47:$F52))*1,"F"))</f>
        <v>0</v>
      </c>
      <c r="OG52" s="65">
        <f ca="1">IF(WEEKDAY(OG$6,2)&gt;5,"w",IF(ISERROR(VLOOKUP(OG$6,fériés,1,FALSE)),(SUM($H$1:OG$1)&gt;SUM($F$47:$F51))*(SUM($H$1:OG$1)&lt;=SUM($F$47:$F52))*1,"F"))</f>
        <v>0</v>
      </c>
      <c r="OH52" s="65">
        <f ca="1">IF(WEEKDAY(OH$6,2)&gt;5,"w",IF(ISERROR(VLOOKUP(OH$6,fériés,1,FALSE)),(SUM($H$1:OH$1)&gt;SUM($F$47:$F51))*(SUM($H$1:OH$1)&lt;=SUM($F$47:$F52))*1,"F"))</f>
        <v>0</v>
      </c>
      <c r="OI52" s="65">
        <f ca="1">IF(WEEKDAY(OI$6,2)&gt;5,"w",IF(ISERROR(VLOOKUP(OI$6,fériés,1,FALSE)),(SUM($H$1:OI$1)&gt;SUM($F$47:$F51))*(SUM($H$1:OI$1)&lt;=SUM($F$47:$F52))*1,"F"))</f>
        <v>0</v>
      </c>
      <c r="OJ52" s="65">
        <f ca="1">IF(WEEKDAY(OJ$6,2)&gt;5,"w",IF(ISERROR(VLOOKUP(OJ$6,fériés,1,FALSE)),(SUM($H$1:OJ$1)&gt;SUM($F$47:$F51))*(SUM($H$1:OJ$1)&lt;=SUM($F$47:$F52))*1,"F"))</f>
        <v>0</v>
      </c>
      <c r="OK52" s="65">
        <f ca="1">IF(WEEKDAY(OK$6,2)&gt;5,"w",IF(ISERROR(VLOOKUP(OK$6,fériés,1,FALSE)),(SUM($H$1:OK$1)&gt;SUM($F$47:$F51))*(SUM($H$1:OK$1)&lt;=SUM($F$47:$F52))*1,"F"))</f>
        <v>0</v>
      </c>
      <c r="OL52" s="65">
        <f ca="1">IF(WEEKDAY(OL$6,2)&gt;5,"w",IF(ISERROR(VLOOKUP(OL$6,fériés,1,FALSE)),(SUM($H$1:OL$1)&gt;SUM($F$47:$F51))*(SUM($H$1:OL$1)&lt;=SUM($F$47:$F52))*1,"F"))</f>
        <v>0</v>
      </c>
      <c r="OM52" s="65">
        <f ca="1">IF(WEEKDAY(OM$6,2)&gt;5,"w",IF(ISERROR(VLOOKUP(OM$6,fériés,1,FALSE)),(SUM($H$1:OM$1)&gt;SUM($F$47:$F51))*(SUM($H$1:OM$1)&lt;=SUM($F$47:$F52))*1,"F"))</f>
        <v>0</v>
      </c>
      <c r="ON52" s="65">
        <f ca="1">IF(WEEKDAY(ON$6,2)&gt;5,"w",IF(ISERROR(VLOOKUP(ON$6,fériés,1,FALSE)),(SUM($H$1:ON$1)&gt;SUM($F$47:$F51))*(SUM($H$1:ON$1)&lt;=SUM($F$47:$F52))*1,"F"))</f>
        <v>0</v>
      </c>
      <c r="OO52" s="65">
        <f ca="1">IF(WEEKDAY(OO$6,2)&gt;5,"w",IF(ISERROR(VLOOKUP(OO$6,fériés,1,FALSE)),(SUM($H$1:OO$1)&gt;SUM($F$47:$F51))*(SUM($H$1:OO$1)&lt;=SUM($F$47:$F52))*1,"F"))</f>
        <v>0</v>
      </c>
      <c r="OP52" s="65">
        <f ca="1">IF(WEEKDAY(OP$6,2)&gt;5,"w",IF(ISERROR(VLOOKUP(OP$6,fériés,1,FALSE)),(SUM($H$1:OP$1)&gt;SUM($F$47:$F51))*(SUM($H$1:OP$1)&lt;=SUM($F$47:$F52))*1,"F"))</f>
        <v>0</v>
      </c>
      <c r="OQ52" s="65">
        <f ca="1">IF(WEEKDAY(OQ$6,2)&gt;5,"w",IF(ISERROR(VLOOKUP(OQ$6,fériés,1,FALSE)),(SUM($H$1:OQ$1)&gt;SUM($F$47:$F51))*(SUM($H$1:OQ$1)&lt;=SUM($F$47:$F52))*1,"F"))</f>
        <v>0</v>
      </c>
      <c r="OR52" s="65">
        <f ca="1">IF(WEEKDAY(OR$6,2)&gt;5,"w",IF(ISERROR(VLOOKUP(OR$6,fériés,1,FALSE)),(SUM($H$1:OR$1)&gt;SUM($F$47:$F51))*(SUM($H$1:OR$1)&lt;=SUM($F$47:$F52))*1,"F"))</f>
        <v>0</v>
      </c>
      <c r="OS52" s="65">
        <f ca="1">IF(WEEKDAY(OS$6,2)&gt;5,"w",IF(ISERROR(VLOOKUP(OS$6,fériés,1,FALSE)),(SUM($H$1:OS$1)&gt;SUM($F$47:$F51))*(SUM($H$1:OS$1)&lt;=SUM($F$47:$F52))*1,"F"))</f>
        <v>0</v>
      </c>
      <c r="OT52" s="65">
        <f ca="1">IF(WEEKDAY(OT$6,2)&gt;5,"w",IF(ISERROR(VLOOKUP(OT$6,fériés,1,FALSE)),(SUM($H$1:OT$1)&gt;SUM($F$47:$F51))*(SUM($H$1:OT$1)&lt;=SUM($F$47:$F52))*1,"F"))</f>
        <v>0</v>
      </c>
      <c r="OU52" s="65">
        <f ca="1">IF(WEEKDAY(OU$6,2)&gt;5,"w",IF(ISERROR(VLOOKUP(OU$6,fériés,1,FALSE)),(SUM($H$1:OU$1)&gt;SUM($F$47:$F51))*(SUM($H$1:OU$1)&lt;=SUM($F$47:$F52))*1,"F"))</f>
        <v>0</v>
      </c>
      <c r="OV52" s="65">
        <f ca="1">IF(WEEKDAY(OV$6,2)&gt;5,"w",IF(ISERROR(VLOOKUP(OV$6,fériés,1,FALSE)),(SUM($H$1:OV$1)&gt;SUM($F$47:$F51))*(SUM($H$1:OV$1)&lt;=SUM($F$47:$F52))*1,"F"))</f>
        <v>0</v>
      </c>
      <c r="OW52" s="65">
        <f ca="1">IF(WEEKDAY(OW$6,2)&gt;5,"w",IF(ISERROR(VLOOKUP(OW$6,fériés,1,FALSE)),(SUM($H$1:OW$1)&gt;SUM($F$47:$F51))*(SUM($H$1:OW$1)&lt;=SUM($F$47:$F52))*1,"F"))</f>
        <v>0</v>
      </c>
      <c r="OX52" s="65">
        <f ca="1">IF(WEEKDAY(OX$6,2)&gt;5,"w",IF(ISERROR(VLOOKUP(OX$6,fériés,1,FALSE)),(SUM($H$1:OX$1)&gt;SUM($F$47:$F51))*(SUM($H$1:OX$1)&lt;=SUM($F$47:$F52))*1,"F"))</f>
        <v>0</v>
      </c>
      <c r="OY52" s="65">
        <f ca="1">IF(WEEKDAY(OY$6,2)&gt;5,"w",IF(ISERROR(VLOOKUP(OY$6,fériés,1,FALSE)),(SUM($H$1:OY$1)&gt;SUM($F$47:$F51))*(SUM($H$1:OY$1)&lt;=SUM($F$47:$F52))*1,"F"))</f>
        <v>0</v>
      </c>
      <c r="OZ52" s="65" t="str">
        <f ca="1">IF(WEEKDAY(OZ$6,2)&gt;5,"w",IF(ISERROR(VLOOKUP(OZ$6,fériés,1,FALSE)),(SUM($H$1:OZ$1)&gt;SUM($F$47:$F51))*(SUM($H$1:OZ$1)&lt;=SUM($F$47:$F52))*1,"F"))</f>
        <v>w</v>
      </c>
      <c r="PA52" s="65" t="str">
        <f ca="1">IF(WEEKDAY(PA$6,2)&gt;5,"w",IF(ISERROR(VLOOKUP(PA$6,fériés,1,FALSE)),(SUM($H$1:PA$1)&gt;SUM($F$47:$F51))*(SUM($H$1:PA$1)&lt;=SUM($F$47:$F52))*1,"F"))</f>
        <v>w</v>
      </c>
      <c r="PB52" s="65" t="str">
        <f ca="1">IF(WEEKDAY(PB$6,2)&gt;5,"w",IF(ISERROR(VLOOKUP(PB$6,fériés,1,FALSE)),(SUM($H$1:PB$1)&gt;SUM($F$47:$F51))*(SUM($H$1:PB$1)&lt;=SUM($F$47:$F52))*1,"F"))</f>
        <v>w</v>
      </c>
      <c r="PC52" s="65" t="str">
        <f ca="1">IF(WEEKDAY(PC$6,2)&gt;5,"w",IF(ISERROR(VLOOKUP(PC$6,fériés,1,FALSE)),(SUM($H$1:PC$1)&gt;SUM($F$47:$F51))*(SUM($H$1:PC$1)&lt;=SUM($F$47:$F52))*1,"F"))</f>
        <v>w</v>
      </c>
      <c r="PD52" s="65" t="str">
        <f ca="1">IF(WEEKDAY(PD$6,2)&gt;5,"w",IF(ISERROR(VLOOKUP(PD$6,fériés,1,FALSE)),(SUM($H$1:PD$1)&gt;SUM($F$47:$F51))*(SUM($H$1:PD$1)&lt;=SUM($F$47:$F52))*1,"F"))</f>
        <v>w</v>
      </c>
      <c r="PE52" s="65" t="str">
        <f ca="1">IF(WEEKDAY(PE$6,2)&gt;5,"w",IF(ISERROR(VLOOKUP(PE$6,fériés,1,FALSE)),(SUM($H$1:PE$1)&gt;SUM($F$47:$F51))*(SUM($H$1:PE$1)&lt;=SUM($F$47:$F52))*1,"F"))</f>
        <v>w</v>
      </c>
      <c r="PF52" s="65" t="str">
        <f ca="1">IF(WEEKDAY(PF$6,2)&gt;5,"w",IF(ISERROR(VLOOKUP(PF$6,fériés,1,FALSE)),(SUM($H$1:PF$1)&gt;SUM($F$47:$F51))*(SUM($H$1:PF$1)&lt;=SUM($F$47:$F52))*1,"F"))</f>
        <v>w</v>
      </c>
      <c r="PG52" s="65" t="str">
        <f ca="1">IF(WEEKDAY(PG$6,2)&gt;5,"w",IF(ISERROR(VLOOKUP(PG$6,fériés,1,FALSE)),(SUM($H$1:PG$1)&gt;SUM($F$47:$F51))*(SUM($H$1:PG$1)&lt;=SUM($F$47:$F52))*1,"F"))</f>
        <v>w</v>
      </c>
      <c r="PH52" s="65" t="str">
        <f ca="1">IF(WEEKDAY(PH$6,2)&gt;5,"w",IF(ISERROR(VLOOKUP(PH$6,fériés,1,FALSE)),(SUM($H$1:PH$1)&gt;SUM($F$47:$F51))*(SUM($H$1:PH$1)&lt;=SUM($F$47:$F52))*1,"F"))</f>
        <v>w</v>
      </c>
      <c r="PI52" s="65" t="str">
        <f ca="1">IF(WEEKDAY(PI$6,2)&gt;5,"w",IF(ISERROR(VLOOKUP(PI$6,fériés,1,FALSE)),(SUM($H$1:PI$1)&gt;SUM($F$47:$F51))*(SUM($H$1:PI$1)&lt;=SUM($F$47:$F52))*1,"F"))</f>
        <v>w</v>
      </c>
      <c r="PJ52" s="65" t="str">
        <f ca="1">IF(WEEKDAY(PJ$6,2)&gt;5,"w",IF(ISERROR(VLOOKUP(PJ$6,fériés,1,FALSE)),(SUM($H$1:PJ$1)&gt;SUM($F$47:$F51))*(SUM($H$1:PJ$1)&lt;=SUM($F$47:$F52))*1,"F"))</f>
        <v>w</v>
      </c>
      <c r="PK52" s="65" t="str">
        <f ca="1">IF(WEEKDAY(PK$6,2)&gt;5,"w",IF(ISERROR(VLOOKUP(PK$6,fériés,1,FALSE)),(SUM($H$1:PK$1)&gt;SUM($F$47:$F51))*(SUM($H$1:PK$1)&lt;=SUM($F$47:$F52))*1,"F"))</f>
        <v>w</v>
      </c>
      <c r="PL52" s="65" t="str">
        <f ca="1">IF(WEEKDAY(PL$6,2)&gt;5,"w",IF(ISERROR(VLOOKUP(PL$6,fériés,1,FALSE)),(SUM($H$1:PL$1)&gt;SUM($F$47:$F51))*(SUM($H$1:PL$1)&lt;=SUM($F$47:$F52))*1,"F"))</f>
        <v>w</v>
      </c>
      <c r="PM52" s="65" t="str">
        <f ca="1">IF(WEEKDAY(PM$6,2)&gt;5,"w",IF(ISERROR(VLOOKUP(PM$6,fériés,1,FALSE)),(SUM($H$1:PM$1)&gt;SUM($F$47:$F51))*(SUM($H$1:PM$1)&lt;=SUM($F$47:$F52))*1,"F"))</f>
        <v>w</v>
      </c>
      <c r="PN52" s="65" t="str">
        <f ca="1">IF(WEEKDAY(PN$6,2)&gt;5,"w",IF(ISERROR(VLOOKUP(PN$6,fériés,1,FALSE)),(SUM($H$1:PN$1)&gt;SUM($F$47:$F51))*(SUM($H$1:PN$1)&lt;=SUM($F$47:$F52))*1,"F"))</f>
        <v>w</v>
      </c>
      <c r="PO52" s="65" t="str">
        <f ca="1">IF(WEEKDAY(PO$6,2)&gt;5,"w",IF(ISERROR(VLOOKUP(PO$6,fériés,1,FALSE)),(SUM($H$1:PO$1)&gt;SUM($F$47:$F51))*(SUM($H$1:PO$1)&lt;=SUM($F$47:$F52))*1,"F"))</f>
        <v>w</v>
      </c>
      <c r="PP52" s="65" t="str">
        <f ca="1">IF(WEEKDAY(PP$6,2)&gt;5,"w",IF(ISERROR(VLOOKUP(PP$6,fériés,1,FALSE)),(SUM($H$1:PP$1)&gt;SUM($F$47:$F51))*(SUM($H$1:PP$1)&lt;=SUM($F$47:$F52))*1,"F"))</f>
        <v>w</v>
      </c>
      <c r="PQ52" s="65" t="str">
        <f ca="1">IF(WEEKDAY(PQ$6,2)&gt;5,"w",IF(ISERROR(VLOOKUP(PQ$6,fériés,1,FALSE)),(SUM($H$1:PQ$1)&gt;SUM($F$47:$F51))*(SUM($H$1:PQ$1)&lt;=SUM($F$47:$F52))*1,"F"))</f>
        <v>w</v>
      </c>
      <c r="PR52" s="65" t="str">
        <f ca="1">IF(WEEKDAY(PR$6,2)&gt;5,"w",IF(ISERROR(VLOOKUP(PR$6,fériés,1,FALSE)),(SUM($H$1:PR$1)&gt;SUM($F$47:$F51))*(SUM($H$1:PR$1)&lt;=SUM($F$47:$F52))*1,"F"))</f>
        <v>w</v>
      </c>
      <c r="PS52" s="65" t="str">
        <f ca="1">IF(WEEKDAY(PS$6,2)&gt;5,"w",IF(ISERROR(VLOOKUP(PS$6,fériés,1,FALSE)),(SUM($H$1:PS$1)&gt;SUM($F$47:$F51))*(SUM($H$1:PS$1)&lt;=SUM($F$47:$F52))*1,"F"))</f>
        <v>w</v>
      </c>
      <c r="PT52" s="65">
        <f ca="1">IF(WEEKDAY(PT$6,2)&gt;5,"w",IF(ISERROR(VLOOKUP(PT$6,fériés,1,FALSE)),(SUM($H$1:PT$1)&gt;SUM($F$47:$F51))*(SUM($H$1:PT$1)&lt;=SUM($F$47:$F52))*1,"F"))</f>
        <v>0</v>
      </c>
      <c r="PU52" s="65">
        <f ca="1">IF(WEEKDAY(PU$6,2)&gt;5,"w",IF(ISERROR(VLOOKUP(PU$6,fériés,1,FALSE)),(SUM($H$1:PU$1)&gt;SUM($F$47:$F51))*(SUM($H$1:PU$1)&lt;=SUM($F$47:$F52))*1,"F"))</f>
        <v>0</v>
      </c>
      <c r="PV52" s="65">
        <f ca="1">IF(WEEKDAY(PV$6,2)&gt;5,"w",IF(ISERROR(VLOOKUP(PV$6,fériés,1,FALSE)),(SUM($H$1:PV$1)&gt;SUM($F$47:$F51))*(SUM($H$1:PV$1)&lt;=SUM($F$47:$F52))*1,"F"))</f>
        <v>0</v>
      </c>
      <c r="PW52" s="65">
        <f ca="1">IF(WEEKDAY(PW$6,2)&gt;5,"w",IF(ISERROR(VLOOKUP(PW$6,fériés,1,FALSE)),(SUM($H$1:PW$1)&gt;SUM($F$47:$F51))*(SUM($H$1:PW$1)&lt;=SUM($F$47:$F52))*1,"F"))</f>
        <v>0</v>
      </c>
      <c r="PX52" s="65">
        <f ca="1">IF(WEEKDAY(PX$6,2)&gt;5,"w",IF(ISERROR(VLOOKUP(PX$6,fériés,1,FALSE)),(SUM($H$1:PX$1)&gt;SUM($F$47:$F51))*(SUM($H$1:PX$1)&lt;=SUM($F$47:$F52))*1,"F"))</f>
        <v>0</v>
      </c>
      <c r="PY52" s="65">
        <f ca="1">IF(WEEKDAY(PY$6,2)&gt;5,"w",IF(ISERROR(VLOOKUP(PY$6,fériés,1,FALSE)),(SUM($H$1:PY$1)&gt;SUM($F$47:$F51))*(SUM($H$1:PY$1)&lt;=SUM($F$47:$F52))*1,"F"))</f>
        <v>0</v>
      </c>
      <c r="PZ52" s="65">
        <f ca="1">IF(WEEKDAY(PZ$6,2)&gt;5,"w",IF(ISERROR(VLOOKUP(PZ$6,fériés,1,FALSE)),(SUM($H$1:PZ$1)&gt;SUM($F$47:$F51))*(SUM($H$1:PZ$1)&lt;=SUM($F$47:$F52))*1,"F"))</f>
        <v>0</v>
      </c>
      <c r="QA52" s="65">
        <f ca="1">IF(WEEKDAY(QA$6,2)&gt;5,"w",IF(ISERROR(VLOOKUP(QA$6,fériés,1,FALSE)),(SUM($H$1:QA$1)&gt;SUM($F$47:$F51))*(SUM($H$1:QA$1)&lt;=SUM($F$47:$F52))*1,"F"))</f>
        <v>0</v>
      </c>
      <c r="QB52" s="65">
        <f ca="1">IF(WEEKDAY(QB$6,2)&gt;5,"w",IF(ISERROR(VLOOKUP(QB$6,fériés,1,FALSE)),(SUM($H$1:QB$1)&gt;SUM($F$47:$F51))*(SUM($H$1:QB$1)&lt;=SUM($F$47:$F52))*1,"F"))</f>
        <v>0</v>
      </c>
      <c r="QC52" s="65">
        <f ca="1">IF(WEEKDAY(QC$6,2)&gt;5,"w",IF(ISERROR(VLOOKUP(QC$6,fériés,1,FALSE)),(SUM($H$1:QC$1)&gt;SUM($F$47:$F51))*(SUM($H$1:QC$1)&lt;=SUM($F$47:$F52))*1,"F"))</f>
        <v>0</v>
      </c>
      <c r="QD52" s="65">
        <f ca="1">IF(WEEKDAY(QD$6,2)&gt;5,"w",IF(ISERROR(VLOOKUP(QD$6,fériés,1,FALSE)),(SUM($H$1:QD$1)&gt;SUM($F$47:$F51))*(SUM($H$1:QD$1)&lt;=SUM($F$47:$F52))*1,"F"))</f>
        <v>0</v>
      </c>
      <c r="QE52" s="65">
        <f ca="1">IF(WEEKDAY(QE$6,2)&gt;5,"w",IF(ISERROR(VLOOKUP(QE$6,fériés,1,FALSE)),(SUM($H$1:QE$1)&gt;SUM($F$47:$F51))*(SUM($H$1:QE$1)&lt;=SUM($F$47:$F52))*1,"F"))</f>
        <v>0</v>
      </c>
      <c r="QF52" s="65">
        <f ca="1">IF(WEEKDAY(QF$6,2)&gt;5,"w",IF(ISERROR(VLOOKUP(QF$6,fériés,1,FALSE)),(SUM($H$1:QF$1)&gt;SUM($F$47:$F51))*(SUM($H$1:QF$1)&lt;=SUM($F$47:$F52))*1,"F"))</f>
        <v>0</v>
      </c>
      <c r="QG52" s="65">
        <f ca="1">IF(WEEKDAY(QG$6,2)&gt;5,"w",IF(ISERROR(VLOOKUP(QG$6,fériés,1,FALSE)),(SUM($H$1:QG$1)&gt;SUM($F$47:$F51))*(SUM($H$1:QG$1)&lt;=SUM($F$47:$F52))*1,"F"))</f>
        <v>0</v>
      </c>
      <c r="QH52" s="65">
        <f ca="1">IF(WEEKDAY(QH$6,2)&gt;5,"w",IF(ISERROR(VLOOKUP(QH$6,fériés,1,FALSE)),(SUM($H$1:QH$1)&gt;SUM($F$47:$F51))*(SUM($H$1:QH$1)&lt;=SUM($F$47:$F52))*1,"F"))</f>
        <v>0</v>
      </c>
      <c r="QI52" s="65">
        <f ca="1">IF(WEEKDAY(QI$6,2)&gt;5,"w",IF(ISERROR(VLOOKUP(QI$6,fériés,1,FALSE)),(SUM($H$1:QI$1)&gt;SUM($F$47:$F51))*(SUM($H$1:QI$1)&lt;=SUM($F$47:$F52))*1,"F"))</f>
        <v>0</v>
      </c>
      <c r="QJ52" s="65">
        <f ca="1">IF(WEEKDAY(QJ$6,2)&gt;5,"w",IF(ISERROR(VLOOKUP(QJ$6,fériés,1,FALSE)),(SUM($H$1:QJ$1)&gt;SUM($F$47:$F51))*(SUM($H$1:QJ$1)&lt;=SUM($F$47:$F52))*1,"F"))</f>
        <v>0</v>
      </c>
      <c r="QK52" s="65">
        <f ca="1">IF(WEEKDAY(QK$6,2)&gt;5,"w",IF(ISERROR(VLOOKUP(QK$6,fériés,1,FALSE)),(SUM($H$1:QK$1)&gt;SUM($F$47:$F51))*(SUM($H$1:QK$1)&lt;=SUM($F$47:$F52))*1,"F"))</f>
        <v>0</v>
      </c>
      <c r="QL52" s="65">
        <f ca="1">IF(WEEKDAY(QL$6,2)&gt;5,"w",IF(ISERROR(VLOOKUP(QL$6,fériés,1,FALSE)),(SUM($H$1:QL$1)&gt;SUM($F$47:$F51))*(SUM($H$1:QL$1)&lt;=SUM($F$47:$F52))*1,"F"))</f>
        <v>0</v>
      </c>
      <c r="QM52" s="65">
        <f ca="1">IF(WEEKDAY(QM$6,2)&gt;5,"w",IF(ISERROR(VLOOKUP(QM$6,fériés,1,FALSE)),(SUM($H$1:QM$1)&gt;SUM($F$47:$F51))*(SUM($H$1:QM$1)&lt;=SUM($F$47:$F52))*1,"F"))</f>
        <v>0</v>
      </c>
      <c r="QN52" s="65">
        <f ca="1">IF(WEEKDAY(QN$6,2)&gt;5,"w",IF(ISERROR(VLOOKUP(QN$6,fériés,1,FALSE)),(SUM($H$1:QN$1)&gt;SUM($F$47:$F51))*(SUM($H$1:QN$1)&lt;=SUM($F$47:$F52))*1,"F"))</f>
        <v>0</v>
      </c>
      <c r="QO52" s="65">
        <f ca="1">IF(WEEKDAY(QO$6,2)&gt;5,"w",IF(ISERROR(VLOOKUP(QO$6,fériés,1,FALSE)),(SUM($H$1:QO$1)&gt;SUM($F$47:$F51))*(SUM($H$1:QO$1)&lt;=SUM($F$47:$F52))*1,"F"))</f>
        <v>0</v>
      </c>
      <c r="QP52" s="65">
        <f ca="1">IF(WEEKDAY(QP$6,2)&gt;5,"w",IF(ISERROR(VLOOKUP(QP$6,fériés,1,FALSE)),(SUM($H$1:QP$1)&gt;SUM($F$47:$F51))*(SUM($H$1:QP$1)&lt;=SUM($F$47:$F52))*1,"F"))</f>
        <v>0</v>
      </c>
      <c r="QQ52" s="65">
        <f ca="1">IF(WEEKDAY(QQ$6,2)&gt;5,"w",IF(ISERROR(VLOOKUP(QQ$6,fériés,1,FALSE)),(SUM($H$1:QQ$1)&gt;SUM($F$47:$F51))*(SUM($H$1:QQ$1)&lt;=SUM($F$47:$F52))*1,"F"))</f>
        <v>0</v>
      </c>
      <c r="QR52" s="65">
        <f ca="1">IF(WEEKDAY(QR$6,2)&gt;5,"w",IF(ISERROR(VLOOKUP(QR$6,fériés,1,FALSE)),(SUM($H$1:QR$1)&gt;SUM($F$47:$F51))*(SUM($H$1:QR$1)&lt;=SUM($F$47:$F52))*1,"F"))</f>
        <v>0</v>
      </c>
      <c r="QS52" s="65">
        <f ca="1">IF(WEEKDAY(QS$6,2)&gt;5,"w",IF(ISERROR(VLOOKUP(QS$6,fériés,1,FALSE)),(SUM($H$1:QS$1)&gt;SUM($F$47:$F51))*(SUM($H$1:QS$1)&lt;=SUM($F$47:$F52))*1,"F"))</f>
        <v>0</v>
      </c>
      <c r="QT52" s="65">
        <f ca="1">IF(WEEKDAY(QT$6,2)&gt;5,"w",IF(ISERROR(VLOOKUP(QT$6,fériés,1,FALSE)),(SUM($H$1:QT$1)&gt;SUM($F$47:$F51))*(SUM($H$1:QT$1)&lt;=SUM($F$47:$F52))*1,"F"))</f>
        <v>0</v>
      </c>
      <c r="QU52" s="65">
        <f ca="1">IF(WEEKDAY(QU$6,2)&gt;5,"w",IF(ISERROR(VLOOKUP(QU$6,fériés,1,FALSE)),(SUM($H$1:QU$1)&gt;SUM($F$47:$F51))*(SUM($H$1:QU$1)&lt;=SUM($F$47:$F52))*1,"F"))</f>
        <v>0</v>
      </c>
      <c r="QV52" s="65">
        <f ca="1">IF(WEEKDAY(QV$6,2)&gt;5,"w",IF(ISERROR(VLOOKUP(QV$6,fériés,1,FALSE)),(SUM($H$1:QV$1)&gt;SUM($F$47:$F51))*(SUM($H$1:QV$1)&lt;=SUM($F$47:$F52))*1,"F"))</f>
        <v>0</v>
      </c>
      <c r="QW52" s="65">
        <f ca="1">IF(WEEKDAY(QW$6,2)&gt;5,"w",IF(ISERROR(VLOOKUP(QW$6,fériés,1,FALSE)),(SUM($H$1:QW$1)&gt;SUM($F$47:$F51))*(SUM($H$1:QW$1)&lt;=SUM($F$47:$F52))*1,"F"))</f>
        <v>0</v>
      </c>
      <c r="QX52" s="65">
        <f ca="1">IF(WEEKDAY(QX$6,2)&gt;5,"w",IF(ISERROR(VLOOKUP(QX$6,fériés,1,FALSE)),(SUM($H$1:QX$1)&gt;SUM($F$47:$F51))*(SUM($H$1:QX$1)&lt;=SUM($F$47:$F52))*1,"F"))</f>
        <v>0</v>
      </c>
      <c r="QY52" s="65">
        <f ca="1">IF(WEEKDAY(QY$6,2)&gt;5,"w",IF(ISERROR(VLOOKUP(QY$6,fériés,1,FALSE)),(SUM($H$1:QY$1)&gt;SUM($F$47:$F51))*(SUM($H$1:QY$1)&lt;=SUM($F$47:$F52))*1,"F"))</f>
        <v>0</v>
      </c>
      <c r="QZ52" s="65">
        <f ca="1">IF(WEEKDAY(QZ$6,2)&gt;5,"w",IF(ISERROR(VLOOKUP(QZ$6,fériés,1,FALSE)),(SUM($H$1:QZ$1)&gt;SUM($F$47:$F51))*(SUM($H$1:QZ$1)&lt;=SUM($F$47:$F52))*1,"F"))</f>
        <v>0</v>
      </c>
      <c r="RA52" s="65">
        <f ca="1">IF(WEEKDAY(RA$6,2)&gt;5,"w",IF(ISERROR(VLOOKUP(RA$6,fériés,1,FALSE)),(SUM($H$1:RA$1)&gt;SUM($F$47:$F51))*(SUM($H$1:RA$1)&lt;=SUM($F$47:$F52))*1,"F"))</f>
        <v>0</v>
      </c>
      <c r="RB52" s="65">
        <f ca="1">IF(WEEKDAY(RB$6,2)&gt;5,"w",IF(ISERROR(VLOOKUP(RB$6,fériés,1,FALSE)),(SUM($H$1:RB$1)&gt;SUM($F$47:$F51))*(SUM($H$1:RB$1)&lt;=SUM($F$47:$F52))*1,"F"))</f>
        <v>0</v>
      </c>
      <c r="RC52" s="65">
        <f ca="1">IF(WEEKDAY(RC$6,2)&gt;5,"w",IF(ISERROR(VLOOKUP(RC$6,fériés,1,FALSE)),(SUM($H$1:RC$1)&gt;SUM($F$47:$F51))*(SUM($H$1:RC$1)&lt;=SUM($F$47:$F52))*1,"F"))</f>
        <v>0</v>
      </c>
      <c r="RD52" s="65">
        <f ca="1">IF(WEEKDAY(RD$6,2)&gt;5,"w",IF(ISERROR(VLOOKUP(RD$6,fériés,1,FALSE)),(SUM($H$1:RD$1)&gt;SUM($F$47:$F51))*(SUM($H$1:RD$1)&lt;=SUM($F$47:$F52))*1,"F"))</f>
        <v>0</v>
      </c>
      <c r="RE52" s="65">
        <f ca="1">IF(WEEKDAY(RE$6,2)&gt;5,"w",IF(ISERROR(VLOOKUP(RE$6,fériés,1,FALSE)),(SUM($H$1:RE$1)&gt;SUM($F$47:$F51))*(SUM($H$1:RE$1)&lt;=SUM($F$47:$F52))*1,"F"))</f>
        <v>0</v>
      </c>
      <c r="RF52" s="65">
        <f ca="1">IF(WEEKDAY(RF$6,2)&gt;5,"w",IF(ISERROR(VLOOKUP(RF$6,fériés,1,FALSE)),(SUM($H$1:RF$1)&gt;SUM($F$47:$F51))*(SUM($H$1:RF$1)&lt;=SUM($F$47:$F52))*1,"F"))</f>
        <v>0</v>
      </c>
      <c r="RG52" s="65">
        <f ca="1">IF(WEEKDAY(RG$6,2)&gt;5,"w",IF(ISERROR(VLOOKUP(RG$6,fériés,1,FALSE)),(SUM($H$1:RG$1)&gt;SUM($F$47:$F51))*(SUM($H$1:RG$1)&lt;=SUM($F$47:$F52))*1,"F"))</f>
        <v>0</v>
      </c>
      <c r="RH52" s="65">
        <f ca="1">IF(WEEKDAY(RH$6,2)&gt;5,"w",IF(ISERROR(VLOOKUP(RH$6,fériés,1,FALSE)),(SUM($H$1:RH$1)&gt;SUM($F$47:$F51))*(SUM($H$1:RH$1)&lt;=SUM($F$47:$F52))*1,"F"))</f>
        <v>0</v>
      </c>
      <c r="RI52" s="65">
        <f ca="1">IF(WEEKDAY(RI$6,2)&gt;5,"w",IF(ISERROR(VLOOKUP(RI$6,fériés,1,FALSE)),(SUM($H$1:RI$1)&gt;SUM($F$47:$F51))*(SUM($H$1:RI$1)&lt;=SUM($F$47:$F52))*1,"F"))</f>
        <v>0</v>
      </c>
      <c r="RJ52" s="65">
        <f ca="1">IF(WEEKDAY(RJ$6,2)&gt;5,"w",IF(ISERROR(VLOOKUP(RJ$6,fériés,1,FALSE)),(SUM($H$1:RJ$1)&gt;SUM($F$47:$F51))*(SUM($H$1:RJ$1)&lt;=SUM($F$47:$F52))*1,"F"))</f>
        <v>0</v>
      </c>
      <c r="RK52" s="65">
        <f ca="1">IF(WEEKDAY(RK$6,2)&gt;5,"w",IF(ISERROR(VLOOKUP(RK$6,fériés,1,FALSE)),(SUM($H$1:RK$1)&gt;SUM($F$47:$F51))*(SUM($H$1:RK$1)&lt;=SUM($F$47:$F52))*1,"F"))</f>
        <v>0</v>
      </c>
      <c r="RL52" s="65">
        <f ca="1">IF(WEEKDAY(RL$6,2)&gt;5,"w",IF(ISERROR(VLOOKUP(RL$6,fériés,1,FALSE)),(SUM($H$1:RL$1)&gt;SUM($F$47:$F51))*(SUM($H$1:RL$1)&lt;=SUM($F$47:$F52))*1,"F"))</f>
        <v>0</v>
      </c>
      <c r="RM52" s="65">
        <f ca="1">IF(WEEKDAY(RM$6,2)&gt;5,"w",IF(ISERROR(VLOOKUP(RM$6,fériés,1,FALSE)),(SUM($H$1:RM$1)&gt;SUM($F$47:$F51))*(SUM($H$1:RM$1)&lt;=SUM($F$47:$F52))*1,"F"))</f>
        <v>0</v>
      </c>
      <c r="RN52" s="65">
        <f ca="1">IF(WEEKDAY(RN$6,2)&gt;5,"w",IF(ISERROR(VLOOKUP(RN$6,fériés,1,FALSE)),(SUM($H$1:RN$1)&gt;SUM($F$47:$F51))*(SUM($H$1:RN$1)&lt;=SUM($F$47:$F52))*1,"F"))</f>
        <v>0</v>
      </c>
      <c r="RO52" s="65">
        <f ca="1">IF(WEEKDAY(RO$6,2)&gt;5,"w",IF(ISERROR(VLOOKUP(RO$6,fériés,1,FALSE)),(SUM($H$1:RO$1)&gt;SUM($F$47:$F51))*(SUM($H$1:RO$1)&lt;=SUM($F$47:$F52))*1,"F"))</f>
        <v>0</v>
      </c>
      <c r="RP52" s="65">
        <f ca="1">IF(WEEKDAY(RP$6,2)&gt;5,"w",IF(ISERROR(VLOOKUP(RP$6,fériés,1,FALSE)),(SUM($H$1:RP$1)&gt;SUM($F$47:$F51))*(SUM($H$1:RP$1)&lt;=SUM($F$47:$F52))*1,"F"))</f>
        <v>0</v>
      </c>
      <c r="RQ52" s="65">
        <f ca="1">IF(WEEKDAY(RQ$6,2)&gt;5,"w",IF(ISERROR(VLOOKUP(RQ$6,fériés,1,FALSE)),(SUM($H$1:RQ$1)&gt;SUM($F$47:$F51))*(SUM($H$1:RQ$1)&lt;=SUM($F$47:$F52))*1,"F"))</f>
        <v>0</v>
      </c>
      <c r="RR52" s="65" t="str">
        <f ca="1">IF(WEEKDAY(RR$6,2)&gt;5,"w",IF(ISERROR(VLOOKUP(RR$6,fériés,1,FALSE)),(SUM($H$1:RR$1)&gt;SUM($F$47:$F51))*(SUM($H$1:RR$1)&lt;=SUM($F$47:$F52))*1,"F"))</f>
        <v>w</v>
      </c>
      <c r="RS52" s="65" t="str">
        <f ca="1">IF(WEEKDAY(RS$6,2)&gt;5,"w",IF(ISERROR(VLOOKUP(RS$6,fériés,1,FALSE)),(SUM($H$1:RS$1)&gt;SUM($F$47:$F51))*(SUM($H$1:RS$1)&lt;=SUM($F$47:$F52))*1,"F"))</f>
        <v>w</v>
      </c>
      <c r="RT52" s="65" t="str">
        <f ca="1">IF(WEEKDAY(RT$6,2)&gt;5,"w",IF(ISERROR(VLOOKUP(RT$6,fériés,1,FALSE)),(SUM($H$1:RT$1)&gt;SUM($F$47:$F51))*(SUM($H$1:RT$1)&lt;=SUM($F$47:$F52))*1,"F"))</f>
        <v>w</v>
      </c>
      <c r="RU52" s="65" t="str">
        <f ca="1">IF(WEEKDAY(RU$6,2)&gt;5,"w",IF(ISERROR(VLOOKUP(RU$6,fériés,1,FALSE)),(SUM($H$1:RU$1)&gt;SUM($F$47:$F51))*(SUM($H$1:RU$1)&lt;=SUM($F$47:$F52))*1,"F"))</f>
        <v>w</v>
      </c>
      <c r="RV52" s="65" t="str">
        <f ca="1">IF(WEEKDAY(RV$6,2)&gt;5,"w",IF(ISERROR(VLOOKUP(RV$6,fériés,1,FALSE)),(SUM($H$1:RV$1)&gt;SUM($F$47:$F51))*(SUM($H$1:RV$1)&lt;=SUM($F$47:$F52))*1,"F"))</f>
        <v>w</v>
      </c>
      <c r="RW52" s="65" t="str">
        <f ca="1">IF(WEEKDAY(RW$6,2)&gt;5,"w",IF(ISERROR(VLOOKUP(RW$6,fériés,1,FALSE)),(SUM($H$1:RW$1)&gt;SUM($F$47:$F51))*(SUM($H$1:RW$1)&lt;=SUM($F$47:$F52))*1,"F"))</f>
        <v>w</v>
      </c>
      <c r="RX52" s="65" t="str">
        <f ca="1">IF(WEEKDAY(RX$6,2)&gt;5,"w",IF(ISERROR(VLOOKUP(RX$6,fériés,1,FALSE)),(SUM($H$1:RX$1)&gt;SUM($F$47:$F51))*(SUM($H$1:RX$1)&lt;=SUM($F$47:$F52))*1,"F"))</f>
        <v>w</v>
      </c>
      <c r="RY52" s="65" t="str">
        <f ca="1">IF(WEEKDAY(RY$6,2)&gt;5,"w",IF(ISERROR(VLOOKUP(RY$6,fériés,1,FALSE)),(SUM($H$1:RY$1)&gt;SUM($F$47:$F51))*(SUM($H$1:RY$1)&lt;=SUM($F$47:$F52))*1,"F"))</f>
        <v>w</v>
      </c>
      <c r="RZ52" s="65" t="str">
        <f ca="1">IF(WEEKDAY(RZ$6,2)&gt;5,"w",IF(ISERROR(VLOOKUP(RZ$6,fériés,1,FALSE)),(SUM($H$1:RZ$1)&gt;SUM($F$47:$F51))*(SUM($H$1:RZ$1)&lt;=SUM($F$47:$F52))*1,"F"))</f>
        <v>w</v>
      </c>
      <c r="SA52" s="65" t="str">
        <f ca="1">IF(WEEKDAY(SA$6,2)&gt;5,"w",IF(ISERROR(VLOOKUP(SA$6,fériés,1,FALSE)),(SUM($H$1:SA$1)&gt;SUM($F$47:$F51))*(SUM($H$1:SA$1)&lt;=SUM($F$47:$F52))*1,"F"))</f>
        <v>w</v>
      </c>
      <c r="SB52" s="65" t="str">
        <f ca="1">IF(WEEKDAY(SB$6,2)&gt;5,"w",IF(ISERROR(VLOOKUP(SB$6,fériés,1,FALSE)),(SUM($H$1:SB$1)&gt;SUM($F$47:$F51))*(SUM($H$1:SB$1)&lt;=SUM($F$47:$F52))*1,"F"))</f>
        <v>w</v>
      </c>
      <c r="SC52" s="65" t="str">
        <f ca="1">IF(WEEKDAY(SC$6,2)&gt;5,"w",IF(ISERROR(VLOOKUP(SC$6,fériés,1,FALSE)),(SUM($H$1:SC$1)&gt;SUM($F$47:$F51))*(SUM($H$1:SC$1)&lt;=SUM($F$47:$F52))*1,"F"))</f>
        <v>w</v>
      </c>
      <c r="SD52" s="65" t="str">
        <f ca="1">IF(WEEKDAY(SD$6,2)&gt;5,"w",IF(ISERROR(VLOOKUP(SD$6,fériés,1,FALSE)),(SUM($H$1:SD$1)&gt;SUM($F$47:$F51))*(SUM($H$1:SD$1)&lt;=SUM($F$47:$F52))*1,"F"))</f>
        <v>w</v>
      </c>
      <c r="SE52" s="65" t="str">
        <f ca="1">IF(WEEKDAY(SE$6,2)&gt;5,"w",IF(ISERROR(VLOOKUP(SE$6,fériés,1,FALSE)),(SUM($H$1:SE$1)&gt;SUM($F$47:$F51))*(SUM($H$1:SE$1)&lt;=SUM($F$47:$F52))*1,"F"))</f>
        <v>w</v>
      </c>
      <c r="SF52" s="65" t="str">
        <f ca="1">IF(WEEKDAY(SF$6,2)&gt;5,"w",IF(ISERROR(VLOOKUP(SF$6,fériés,1,FALSE)),(SUM($H$1:SF$1)&gt;SUM($F$47:$F51))*(SUM($H$1:SF$1)&lt;=SUM($F$47:$F52))*1,"F"))</f>
        <v>w</v>
      </c>
      <c r="SG52" s="83"/>
    </row>
    <row r="53" spans="1:501" ht="12" customHeight="1" x14ac:dyDescent="0.25">
      <c r="A53" s="80"/>
      <c r="B53" s="63"/>
      <c r="C53" s="78" t="str">
        <f>IF(A53="","",Base_données!$P$3)</f>
        <v/>
      </c>
      <c r="D53" s="79" t="str">
        <f>IFERROR(VLOOKUP($A53,Base_données!$A$4:$AB$24,Base_données!$D$1,FALSE),"")</f>
        <v/>
      </c>
      <c r="E53" s="79" t="str">
        <f>IFERROR(VLOOKUP($A53,Base_données!$A$4:$AB$24,Base_données!$P$1,FALSE),"")</f>
        <v/>
      </c>
      <c r="F53" s="67" t="str">
        <f t="shared" si="91"/>
        <v/>
      </c>
      <c r="G53" s="62" t="str">
        <f>IFERROR(VLOOKUP($A53,Base_données!$A$4:$L$24,5,FALSE),"")</f>
        <v/>
      </c>
      <c r="H53" s="65">
        <f ca="1">IF(WEEKDAY(H$6,2)&gt;5,"w",IF(ISERROR(VLOOKUP(H$6,fériés,1,FALSE)),(SUM($H$1:H$1)&gt;SUM($F$47:$F52))*(SUM($H$1:H$1)&lt;=SUM($F$47:$F53))*1,"F"))</f>
        <v>0</v>
      </c>
      <c r="I53" s="65">
        <f ca="1">IF(WEEKDAY(I$6,2)&gt;5,"w",IF(ISERROR(VLOOKUP(I$6,fériés,1,FALSE)),(SUM($H$1:I$1)&gt;SUM($F$47:$F52))*(SUM($H$1:I$1)&lt;=SUM($F$47:$F53))*1,"F"))</f>
        <v>0</v>
      </c>
      <c r="J53" s="65">
        <f ca="1">IF(WEEKDAY(J$6,2)&gt;5,"w",IF(ISERROR(VLOOKUP(J$6,fériés,1,FALSE)),(SUM($H$1:J$1)&gt;SUM($F$47:$F52))*(SUM($H$1:J$1)&lt;=SUM($F$47:$F53))*1,"F"))</f>
        <v>0</v>
      </c>
      <c r="K53" s="65">
        <f ca="1">IF(WEEKDAY(K$6,2)&gt;5,"w",IF(ISERROR(VLOOKUP(K$6,fériés,1,FALSE)),(SUM($H$1:K$1)&gt;SUM($F$47:$F52))*(SUM($H$1:K$1)&lt;=SUM($F$47:$F53))*1,"F"))</f>
        <v>0</v>
      </c>
      <c r="L53" s="65">
        <f ca="1">IF(WEEKDAY(L$6,2)&gt;5,"w",IF(ISERROR(VLOOKUP(L$6,fériés,1,FALSE)),(SUM($H$1:L$1)&gt;SUM($F$47:$F52))*(SUM($H$1:L$1)&lt;=SUM($F$47:$F53))*1,"F"))</f>
        <v>0</v>
      </c>
      <c r="M53" s="65">
        <f ca="1">IF(WEEKDAY(M$6,2)&gt;5,"w",IF(ISERROR(VLOOKUP(M$6,fériés,1,FALSE)),(SUM($H$1:M$1)&gt;SUM($F$47:$F52))*(SUM($H$1:M$1)&lt;=SUM($F$47:$F53))*1,"F"))</f>
        <v>0</v>
      </c>
      <c r="N53" s="65">
        <f ca="1">IF(WEEKDAY(N$6,2)&gt;5,"w",IF(ISERROR(VLOOKUP(N$6,fériés,1,FALSE)),(SUM($H$1:N$1)&gt;SUM($F$47:$F52))*(SUM($H$1:N$1)&lt;=SUM($F$47:$F53))*1,"F"))</f>
        <v>0</v>
      </c>
      <c r="O53" s="65">
        <f ca="1">IF(WEEKDAY(O$6,2)&gt;5,"w",IF(ISERROR(VLOOKUP(O$6,fériés,1,FALSE)),(SUM($H$1:O$1)&gt;SUM($F$47:$F52))*(SUM($H$1:O$1)&lt;=SUM($F$47:$F53))*1,"F"))</f>
        <v>0</v>
      </c>
      <c r="P53" s="65">
        <f ca="1">IF(WEEKDAY(P$6,2)&gt;5,"w",IF(ISERROR(VLOOKUP(P$6,fériés,1,FALSE)),(SUM($H$1:P$1)&gt;SUM($F$47:$F52))*(SUM($H$1:P$1)&lt;=SUM($F$47:$F53))*1,"F"))</f>
        <v>0</v>
      </c>
      <c r="Q53" s="65">
        <f ca="1">IF(WEEKDAY(Q$6,2)&gt;5,"w",IF(ISERROR(VLOOKUP(Q$6,fériés,1,FALSE)),(SUM($H$1:Q$1)&gt;SUM($F$47:$F52))*(SUM($H$1:Q$1)&lt;=SUM($F$47:$F53))*1,"F"))</f>
        <v>0</v>
      </c>
      <c r="R53" s="65">
        <f ca="1">IF(WEEKDAY(R$6,2)&gt;5,"w",IF(ISERROR(VLOOKUP(R$6,fériés,1,FALSE)),(SUM($H$1:R$1)&gt;SUM($F$47:$F52))*(SUM($H$1:R$1)&lt;=SUM($F$47:$F53))*1,"F"))</f>
        <v>0</v>
      </c>
      <c r="S53" s="65">
        <f ca="1">IF(WEEKDAY(S$6,2)&gt;5,"w",IF(ISERROR(VLOOKUP(S$6,fériés,1,FALSE)),(SUM($H$1:S$1)&gt;SUM($F$47:$F52))*(SUM($H$1:S$1)&lt;=SUM($F$47:$F53))*1,"F"))</f>
        <v>0</v>
      </c>
      <c r="T53" s="65">
        <f ca="1">IF(WEEKDAY(T$6,2)&gt;5,"w",IF(ISERROR(VLOOKUP(T$6,fériés,1,FALSE)),(SUM($H$1:T$1)&gt;SUM($F$47:$F52))*(SUM($H$1:T$1)&lt;=SUM($F$47:$F53))*1,"F"))</f>
        <v>0</v>
      </c>
      <c r="U53" s="65">
        <f ca="1">IF(WEEKDAY(U$6,2)&gt;5,"w",IF(ISERROR(VLOOKUP(U$6,fériés,1,FALSE)),(SUM($H$1:U$1)&gt;SUM($F$47:$F52))*(SUM($H$1:U$1)&lt;=SUM($F$47:$F53))*1,"F"))</f>
        <v>0</v>
      </c>
      <c r="V53" s="65">
        <f ca="1">IF(WEEKDAY(V$6,2)&gt;5,"w",IF(ISERROR(VLOOKUP(V$6,fériés,1,FALSE)),(SUM($H$1:V$1)&gt;SUM($F$47:$F52))*(SUM($H$1:V$1)&lt;=SUM($F$47:$F53))*1,"F"))</f>
        <v>0</v>
      </c>
      <c r="W53" s="65">
        <f ca="1">IF(WEEKDAY(W$6,2)&gt;5,"w",IF(ISERROR(VLOOKUP(W$6,fériés,1,FALSE)),(SUM($H$1:W$1)&gt;SUM($F$47:$F52))*(SUM($H$1:W$1)&lt;=SUM($F$47:$F53))*1,"F"))</f>
        <v>0</v>
      </c>
      <c r="X53" s="65">
        <f ca="1">IF(WEEKDAY(X$6,2)&gt;5,"w",IF(ISERROR(VLOOKUP(X$6,fériés,1,FALSE)),(SUM($H$1:X$1)&gt;SUM($F$47:$F52))*(SUM($H$1:X$1)&lt;=SUM($F$47:$F53))*1,"F"))</f>
        <v>0</v>
      </c>
      <c r="Y53" s="65">
        <f ca="1">IF(WEEKDAY(Y$6,2)&gt;5,"w",IF(ISERROR(VLOOKUP(Y$6,fériés,1,FALSE)),(SUM($H$1:Y$1)&gt;SUM($F$47:$F52))*(SUM($H$1:Y$1)&lt;=SUM($F$47:$F53))*1,"F"))</f>
        <v>0</v>
      </c>
      <c r="Z53" s="65">
        <f ca="1">IF(WEEKDAY(Z$6,2)&gt;5,"w",IF(ISERROR(VLOOKUP(Z$6,fériés,1,FALSE)),(SUM($H$1:Z$1)&gt;SUM($F$47:$F52))*(SUM($H$1:Z$1)&lt;=SUM($F$47:$F53))*1,"F"))</f>
        <v>0</v>
      </c>
      <c r="AA53" s="65">
        <f ca="1">IF(WEEKDAY(AA$6,2)&gt;5,"w",IF(ISERROR(VLOOKUP(AA$6,fériés,1,FALSE)),(SUM($H$1:AA$1)&gt;SUM($F$47:$F52))*(SUM($H$1:AA$1)&lt;=SUM($F$47:$F53))*1,"F"))</f>
        <v>0</v>
      </c>
      <c r="AB53" s="65">
        <f ca="1">IF(WEEKDAY(AB$6,2)&gt;5,"w",IF(ISERROR(VLOOKUP(AB$6,fériés,1,FALSE)),(SUM($H$1:AB$1)&gt;SUM($F$47:$F52))*(SUM($H$1:AB$1)&lt;=SUM($F$47:$F53))*1,"F"))</f>
        <v>0</v>
      </c>
      <c r="AC53" s="65">
        <f ca="1">IF(WEEKDAY(AC$6,2)&gt;5,"w",IF(ISERROR(VLOOKUP(AC$6,fériés,1,FALSE)),(SUM($H$1:AC$1)&gt;SUM($F$47:$F52))*(SUM($H$1:AC$1)&lt;=SUM($F$47:$F53))*1,"F"))</f>
        <v>0</v>
      </c>
      <c r="AD53" s="65">
        <f ca="1">IF(WEEKDAY(AD$6,2)&gt;5,"w",IF(ISERROR(VLOOKUP(AD$6,fériés,1,FALSE)),(SUM($H$1:AD$1)&gt;SUM($F$47:$F52))*(SUM($H$1:AD$1)&lt;=SUM($F$47:$F53))*1,"F"))</f>
        <v>0</v>
      </c>
      <c r="AE53" s="65">
        <f ca="1">IF(WEEKDAY(AE$6,2)&gt;5,"w",IF(ISERROR(VLOOKUP(AE$6,fériés,1,FALSE)),(SUM($H$1:AE$1)&gt;SUM($F$47:$F52))*(SUM($H$1:AE$1)&lt;=SUM($F$47:$F53))*1,"F"))</f>
        <v>0</v>
      </c>
      <c r="AF53" s="65">
        <f ca="1">IF(WEEKDAY(AF$6,2)&gt;5,"w",IF(ISERROR(VLOOKUP(AF$6,fériés,1,FALSE)),(SUM($H$1:AF$1)&gt;SUM($F$47:$F52))*(SUM($H$1:AF$1)&lt;=SUM($F$47:$F53))*1,"F"))</f>
        <v>0</v>
      </c>
      <c r="AG53" s="65">
        <f ca="1">IF(WEEKDAY(AG$6,2)&gt;5,"w",IF(ISERROR(VLOOKUP(AG$6,fériés,1,FALSE)),(SUM($H$1:AG$1)&gt;SUM($F$47:$F52))*(SUM($H$1:AG$1)&lt;=SUM($F$47:$F53))*1,"F"))</f>
        <v>0</v>
      </c>
      <c r="AH53" s="65">
        <f ca="1">IF(WEEKDAY(AH$6,2)&gt;5,"w",IF(ISERROR(VLOOKUP(AH$6,fériés,1,FALSE)),(SUM($H$1:AH$1)&gt;SUM($F$47:$F52))*(SUM($H$1:AH$1)&lt;=SUM($F$47:$F53))*1,"F"))</f>
        <v>0</v>
      </c>
      <c r="AI53" s="65">
        <f ca="1">IF(WEEKDAY(AI$6,2)&gt;5,"w",IF(ISERROR(VLOOKUP(AI$6,fériés,1,FALSE)),(SUM($H$1:AI$1)&gt;SUM($F$47:$F52))*(SUM($H$1:AI$1)&lt;=SUM($F$47:$F53))*1,"F"))</f>
        <v>0</v>
      </c>
      <c r="AJ53" s="65">
        <f ca="1">IF(WEEKDAY(AJ$6,2)&gt;5,"w",IF(ISERROR(VLOOKUP(AJ$6,fériés,1,FALSE)),(SUM($H$1:AJ$1)&gt;SUM($F$47:$F52))*(SUM($H$1:AJ$1)&lt;=SUM($F$47:$F53))*1,"F"))</f>
        <v>0</v>
      </c>
      <c r="AK53" s="65">
        <f ca="1">IF(WEEKDAY(AK$6,2)&gt;5,"w",IF(ISERROR(VLOOKUP(AK$6,fériés,1,FALSE)),(SUM($H$1:AK$1)&gt;SUM($F$47:$F52))*(SUM($H$1:AK$1)&lt;=SUM($F$47:$F53))*1,"F"))</f>
        <v>0</v>
      </c>
      <c r="AL53" s="65">
        <f ca="1">IF(WEEKDAY(AL$6,2)&gt;5,"w",IF(ISERROR(VLOOKUP(AL$6,fériés,1,FALSE)),(SUM($H$1:AL$1)&gt;SUM($F$47:$F52))*(SUM($H$1:AL$1)&lt;=SUM($F$47:$F53))*1,"F"))</f>
        <v>0</v>
      </c>
      <c r="AM53" s="65">
        <f ca="1">IF(WEEKDAY(AM$6,2)&gt;5,"w",IF(ISERROR(VLOOKUP(AM$6,fériés,1,FALSE)),(SUM($H$1:AM$1)&gt;SUM($F$47:$F52))*(SUM($H$1:AM$1)&lt;=SUM($F$47:$F53))*1,"F"))</f>
        <v>0</v>
      </c>
      <c r="AN53" s="65">
        <f ca="1">IF(WEEKDAY(AN$6,2)&gt;5,"w",IF(ISERROR(VLOOKUP(AN$6,fériés,1,FALSE)),(SUM($H$1:AN$1)&gt;SUM($F$47:$F52))*(SUM($H$1:AN$1)&lt;=SUM($F$47:$F53))*1,"F"))</f>
        <v>0</v>
      </c>
      <c r="AO53" s="65">
        <f ca="1">IF(WEEKDAY(AO$6,2)&gt;5,"w",IF(ISERROR(VLOOKUP(AO$6,fériés,1,FALSE)),(SUM($H$1:AO$1)&gt;SUM($F$47:$F52))*(SUM($H$1:AO$1)&lt;=SUM($F$47:$F53))*1,"F"))</f>
        <v>0</v>
      </c>
      <c r="AP53" s="65">
        <f ca="1">IF(WEEKDAY(AP$6,2)&gt;5,"w",IF(ISERROR(VLOOKUP(AP$6,fériés,1,FALSE)),(SUM($H$1:AP$1)&gt;SUM($F$47:$F52))*(SUM($H$1:AP$1)&lt;=SUM($F$47:$F53))*1,"F"))</f>
        <v>0</v>
      </c>
      <c r="AQ53" s="65">
        <f ca="1">IF(WEEKDAY(AQ$6,2)&gt;5,"w",IF(ISERROR(VLOOKUP(AQ$6,fériés,1,FALSE)),(SUM($H$1:AQ$1)&gt;SUM($F$47:$F52))*(SUM($H$1:AQ$1)&lt;=SUM($F$47:$F53))*1,"F"))</f>
        <v>0</v>
      </c>
      <c r="AR53" s="65">
        <f ca="1">IF(WEEKDAY(AR$6,2)&gt;5,"w",IF(ISERROR(VLOOKUP(AR$6,fériés,1,FALSE)),(SUM($H$1:AR$1)&gt;SUM($F$47:$F52))*(SUM($H$1:AR$1)&lt;=SUM($F$47:$F53))*1,"F"))</f>
        <v>0</v>
      </c>
      <c r="AS53" s="65">
        <f ca="1">IF(WEEKDAY(AS$6,2)&gt;5,"w",IF(ISERROR(VLOOKUP(AS$6,fériés,1,FALSE)),(SUM($H$1:AS$1)&gt;SUM($F$47:$F52))*(SUM($H$1:AS$1)&lt;=SUM($F$47:$F53))*1,"F"))</f>
        <v>0</v>
      </c>
      <c r="AT53" s="65">
        <f ca="1">IF(WEEKDAY(AT$6,2)&gt;5,"w",IF(ISERROR(VLOOKUP(AT$6,fériés,1,FALSE)),(SUM($H$1:AT$1)&gt;SUM($F$47:$F52))*(SUM($H$1:AT$1)&lt;=SUM($F$47:$F53))*1,"F"))</f>
        <v>0</v>
      </c>
      <c r="AU53" s="65">
        <f ca="1">IF(WEEKDAY(AU$6,2)&gt;5,"w",IF(ISERROR(VLOOKUP(AU$6,fériés,1,FALSE)),(SUM($H$1:AU$1)&gt;SUM($F$47:$F52))*(SUM($H$1:AU$1)&lt;=SUM($F$47:$F53))*1,"F"))</f>
        <v>0</v>
      </c>
      <c r="AV53" s="65">
        <f ca="1">IF(WEEKDAY(AV$6,2)&gt;5,"w",IF(ISERROR(VLOOKUP(AV$6,fériés,1,FALSE)),(SUM($H$1:AV$1)&gt;SUM($F$47:$F52))*(SUM($H$1:AV$1)&lt;=SUM($F$47:$F53))*1,"F"))</f>
        <v>0</v>
      </c>
      <c r="AW53" s="65">
        <f ca="1">IF(WEEKDAY(AW$6,2)&gt;5,"w",IF(ISERROR(VLOOKUP(AW$6,fériés,1,FALSE)),(SUM($H$1:AW$1)&gt;SUM($F$47:$F52))*(SUM($H$1:AW$1)&lt;=SUM($F$47:$F53))*1,"F"))</f>
        <v>0</v>
      </c>
      <c r="AX53" s="65">
        <f ca="1">IF(WEEKDAY(AX$6,2)&gt;5,"w",IF(ISERROR(VLOOKUP(AX$6,fériés,1,FALSE)),(SUM($H$1:AX$1)&gt;SUM($F$47:$F52))*(SUM($H$1:AX$1)&lt;=SUM($F$47:$F53))*1,"F"))</f>
        <v>0</v>
      </c>
      <c r="AY53" s="65">
        <f ca="1">IF(WEEKDAY(AY$6,2)&gt;5,"w",IF(ISERROR(VLOOKUP(AY$6,fériés,1,FALSE)),(SUM($H$1:AY$1)&gt;SUM($F$47:$F52))*(SUM($H$1:AY$1)&lt;=SUM($F$47:$F53))*1,"F"))</f>
        <v>0</v>
      </c>
      <c r="AZ53" s="65">
        <f ca="1">IF(WEEKDAY(AZ$6,2)&gt;5,"w",IF(ISERROR(VLOOKUP(AZ$6,fériés,1,FALSE)),(SUM($H$1:AZ$1)&gt;SUM($F$47:$F52))*(SUM($H$1:AZ$1)&lt;=SUM($F$47:$F53))*1,"F"))</f>
        <v>0</v>
      </c>
      <c r="BA53" s="65">
        <f ca="1">IF(WEEKDAY(BA$6,2)&gt;5,"w",IF(ISERROR(VLOOKUP(BA$6,fériés,1,FALSE)),(SUM($H$1:BA$1)&gt;SUM($F$47:$F52))*(SUM($H$1:BA$1)&lt;=SUM($F$47:$F53))*1,"F"))</f>
        <v>0</v>
      </c>
      <c r="BB53" s="65">
        <f ca="1">IF(WEEKDAY(BB$6,2)&gt;5,"w",IF(ISERROR(VLOOKUP(BB$6,fériés,1,FALSE)),(SUM($H$1:BB$1)&gt;SUM($F$47:$F52))*(SUM($H$1:BB$1)&lt;=SUM($F$47:$F53))*1,"F"))</f>
        <v>0</v>
      </c>
      <c r="BC53" s="65">
        <f ca="1">IF(WEEKDAY(BC$6,2)&gt;5,"w",IF(ISERROR(VLOOKUP(BC$6,fériés,1,FALSE)),(SUM($H$1:BC$1)&gt;SUM($F$47:$F52))*(SUM($H$1:BC$1)&lt;=SUM($F$47:$F53))*1,"F"))</f>
        <v>0</v>
      </c>
      <c r="BD53" s="65">
        <f ca="1">IF(WEEKDAY(BD$6,2)&gt;5,"w",IF(ISERROR(VLOOKUP(BD$6,fériés,1,FALSE)),(SUM($H$1:BD$1)&gt;SUM($F$47:$F52))*(SUM($H$1:BD$1)&lt;=SUM($F$47:$F53))*1,"F"))</f>
        <v>0</v>
      </c>
      <c r="BE53" s="65">
        <f ca="1">IF(WEEKDAY(BE$6,2)&gt;5,"w",IF(ISERROR(VLOOKUP(BE$6,fériés,1,FALSE)),(SUM($H$1:BE$1)&gt;SUM($F$47:$F52))*(SUM($H$1:BE$1)&lt;=SUM($F$47:$F53))*1,"F"))</f>
        <v>0</v>
      </c>
      <c r="BF53" s="65">
        <f ca="1">IF(WEEKDAY(BF$6,2)&gt;5,"w",IF(ISERROR(VLOOKUP(BF$6,fériés,1,FALSE)),(SUM($H$1:BF$1)&gt;SUM($F$47:$F52))*(SUM($H$1:BF$1)&lt;=SUM($F$47:$F53))*1,"F"))</f>
        <v>0</v>
      </c>
      <c r="BG53" s="65">
        <f ca="1">IF(WEEKDAY(BG$6,2)&gt;5,"w",IF(ISERROR(VLOOKUP(BG$6,fériés,1,FALSE)),(SUM($H$1:BG$1)&gt;SUM($F$47:$F52))*(SUM($H$1:BG$1)&lt;=SUM($F$47:$F53))*1,"F"))</f>
        <v>0</v>
      </c>
      <c r="BH53" s="65">
        <f ca="1">IF(WEEKDAY(BH$6,2)&gt;5,"w",IF(ISERROR(VLOOKUP(BH$6,fériés,1,FALSE)),(SUM($H$1:BH$1)&gt;SUM($F$47:$F52))*(SUM($H$1:BH$1)&lt;=SUM($F$47:$F53))*1,"F"))</f>
        <v>0</v>
      </c>
      <c r="BI53" s="65">
        <f ca="1">IF(WEEKDAY(BI$6,2)&gt;5,"w",IF(ISERROR(VLOOKUP(BI$6,fériés,1,FALSE)),(SUM($H$1:BI$1)&gt;SUM($F$47:$F52))*(SUM($H$1:BI$1)&lt;=SUM($F$47:$F53))*1,"F"))</f>
        <v>0</v>
      </c>
      <c r="BJ53" s="65">
        <f ca="1">IF(WEEKDAY(BJ$6,2)&gt;5,"w",IF(ISERROR(VLOOKUP(BJ$6,fériés,1,FALSE)),(SUM($H$1:BJ$1)&gt;SUM($F$47:$F52))*(SUM($H$1:BJ$1)&lt;=SUM($F$47:$F53))*1,"F"))</f>
        <v>0</v>
      </c>
      <c r="BK53" s="65">
        <f ca="1">IF(WEEKDAY(BK$6,2)&gt;5,"w",IF(ISERROR(VLOOKUP(BK$6,fériés,1,FALSE)),(SUM($H$1:BK$1)&gt;SUM($F$47:$F52))*(SUM($H$1:BK$1)&lt;=SUM($F$47:$F53))*1,"F"))</f>
        <v>0</v>
      </c>
      <c r="BL53" s="65">
        <f ca="1">IF(WEEKDAY(BL$6,2)&gt;5,"w",IF(ISERROR(VLOOKUP(BL$6,fériés,1,FALSE)),(SUM($H$1:BL$1)&gt;SUM($F$47:$F52))*(SUM($H$1:BL$1)&lt;=SUM($F$47:$F53))*1,"F"))</f>
        <v>0</v>
      </c>
      <c r="BM53" s="65">
        <f ca="1">IF(WEEKDAY(BM$6,2)&gt;5,"w",IF(ISERROR(VLOOKUP(BM$6,fériés,1,FALSE)),(SUM($H$1:BM$1)&gt;SUM($F$47:$F52))*(SUM($H$1:BM$1)&lt;=SUM($F$47:$F53))*1,"F"))</f>
        <v>0</v>
      </c>
      <c r="BN53" s="65" t="str">
        <f ca="1">IF(WEEKDAY(BN$6,2)&gt;5,"w",IF(ISERROR(VLOOKUP(BN$6,fériés,1,FALSE)),(SUM($H$1:BN$1)&gt;SUM($F$47:$F52))*(SUM($H$1:BN$1)&lt;=SUM($F$47:$F53))*1,"F"))</f>
        <v>w</v>
      </c>
      <c r="BO53" s="65" t="str">
        <f ca="1">IF(WEEKDAY(BO$6,2)&gt;5,"w",IF(ISERROR(VLOOKUP(BO$6,fériés,1,FALSE)),(SUM($H$1:BO$1)&gt;SUM($F$47:$F52))*(SUM($H$1:BO$1)&lt;=SUM($F$47:$F53))*1,"F"))</f>
        <v>w</v>
      </c>
      <c r="BP53" s="65" t="str">
        <f ca="1">IF(WEEKDAY(BP$6,2)&gt;5,"w",IF(ISERROR(VLOOKUP(BP$6,fériés,1,FALSE)),(SUM($H$1:BP$1)&gt;SUM($F$47:$F52))*(SUM($H$1:BP$1)&lt;=SUM($F$47:$F53))*1,"F"))</f>
        <v>w</v>
      </c>
      <c r="BQ53" s="65" t="str">
        <f ca="1">IF(WEEKDAY(BQ$6,2)&gt;5,"w",IF(ISERROR(VLOOKUP(BQ$6,fériés,1,FALSE)),(SUM($H$1:BQ$1)&gt;SUM($F$47:$F52))*(SUM($H$1:BQ$1)&lt;=SUM($F$47:$F53))*1,"F"))</f>
        <v>w</v>
      </c>
      <c r="BR53" s="65" t="str">
        <f ca="1">IF(WEEKDAY(BR$6,2)&gt;5,"w",IF(ISERROR(VLOOKUP(BR$6,fériés,1,FALSE)),(SUM($H$1:BR$1)&gt;SUM($F$47:$F52))*(SUM($H$1:BR$1)&lt;=SUM($F$47:$F53))*1,"F"))</f>
        <v>w</v>
      </c>
      <c r="BS53" s="65" t="str">
        <f ca="1">IF(WEEKDAY(BS$6,2)&gt;5,"w",IF(ISERROR(VLOOKUP(BS$6,fériés,1,FALSE)),(SUM($H$1:BS$1)&gt;SUM($F$47:$F52))*(SUM($H$1:BS$1)&lt;=SUM($F$47:$F53))*1,"F"))</f>
        <v>w</v>
      </c>
      <c r="BT53" s="65" t="str">
        <f ca="1">IF(WEEKDAY(BT$6,2)&gt;5,"w",IF(ISERROR(VLOOKUP(BT$6,fériés,1,FALSE)),(SUM($H$1:BT$1)&gt;SUM($F$47:$F52))*(SUM($H$1:BT$1)&lt;=SUM($F$47:$F53))*1,"F"))</f>
        <v>w</v>
      </c>
      <c r="BU53" s="65" t="str">
        <f ca="1">IF(WEEKDAY(BU$6,2)&gt;5,"w",IF(ISERROR(VLOOKUP(BU$6,fériés,1,FALSE)),(SUM($H$1:BU$1)&gt;SUM($F$47:$F52))*(SUM($H$1:BU$1)&lt;=SUM($F$47:$F53))*1,"F"))</f>
        <v>w</v>
      </c>
      <c r="BV53" s="65" t="str">
        <f ca="1">IF(WEEKDAY(BV$6,2)&gt;5,"w",IF(ISERROR(VLOOKUP(BV$6,fériés,1,FALSE)),(SUM($H$1:BV$1)&gt;SUM($F$47:$F52))*(SUM($H$1:BV$1)&lt;=SUM($F$47:$F53))*1,"F"))</f>
        <v>w</v>
      </c>
      <c r="BW53" s="65" t="str">
        <f ca="1">IF(WEEKDAY(BW$6,2)&gt;5,"w",IF(ISERROR(VLOOKUP(BW$6,fériés,1,FALSE)),(SUM($H$1:BW$1)&gt;SUM($F$47:$F52))*(SUM($H$1:BW$1)&lt;=SUM($F$47:$F53))*1,"F"))</f>
        <v>w</v>
      </c>
      <c r="BX53" s="65" t="str">
        <f ca="1">IF(WEEKDAY(BX$6,2)&gt;5,"w",IF(ISERROR(VLOOKUP(BX$6,fériés,1,FALSE)),(SUM($H$1:BX$1)&gt;SUM($F$47:$F52))*(SUM($H$1:BX$1)&lt;=SUM($F$47:$F53))*1,"F"))</f>
        <v>w</v>
      </c>
      <c r="BY53" s="65" t="str">
        <f ca="1">IF(WEEKDAY(BY$6,2)&gt;5,"w",IF(ISERROR(VLOOKUP(BY$6,fériés,1,FALSE)),(SUM($H$1:BY$1)&gt;SUM($F$47:$F52))*(SUM($H$1:BY$1)&lt;=SUM($F$47:$F53))*1,"F"))</f>
        <v>w</v>
      </c>
      <c r="BZ53" s="65" t="str">
        <f ca="1">IF(WEEKDAY(BZ$6,2)&gt;5,"w",IF(ISERROR(VLOOKUP(BZ$6,fériés,1,FALSE)),(SUM($H$1:BZ$1)&gt;SUM($F$47:$F52))*(SUM($H$1:BZ$1)&lt;=SUM($F$47:$F53))*1,"F"))</f>
        <v>w</v>
      </c>
      <c r="CA53" s="65" t="str">
        <f ca="1">IF(WEEKDAY(CA$6,2)&gt;5,"w",IF(ISERROR(VLOOKUP(CA$6,fériés,1,FALSE)),(SUM($H$1:CA$1)&gt;SUM($F$47:$F52))*(SUM($H$1:CA$1)&lt;=SUM($F$47:$F53))*1,"F"))</f>
        <v>w</v>
      </c>
      <c r="CB53" s="65" t="str">
        <f ca="1">IF(WEEKDAY(CB$6,2)&gt;5,"w",IF(ISERROR(VLOOKUP(CB$6,fériés,1,FALSE)),(SUM($H$1:CB$1)&gt;SUM($F$47:$F52))*(SUM($H$1:CB$1)&lt;=SUM($F$47:$F53))*1,"F"))</f>
        <v>w</v>
      </c>
      <c r="CC53" s="65" t="str">
        <f ca="1">IF(WEEKDAY(CC$6,2)&gt;5,"w",IF(ISERROR(VLOOKUP(CC$6,fériés,1,FALSE)),(SUM($H$1:CC$1)&gt;SUM($F$47:$F52))*(SUM($H$1:CC$1)&lt;=SUM($F$47:$F53))*1,"F"))</f>
        <v>w</v>
      </c>
      <c r="CD53" s="65" t="str">
        <f ca="1">IF(WEEKDAY(CD$6,2)&gt;5,"w",IF(ISERROR(VLOOKUP(CD$6,fériés,1,FALSE)),(SUM($H$1:CD$1)&gt;SUM($F$47:$F52))*(SUM($H$1:CD$1)&lt;=SUM($F$47:$F53))*1,"F"))</f>
        <v>w</v>
      </c>
      <c r="CE53" s="65" t="str">
        <f ca="1">IF(WEEKDAY(CE$6,2)&gt;5,"w",IF(ISERROR(VLOOKUP(CE$6,fériés,1,FALSE)),(SUM($H$1:CE$1)&gt;SUM($F$47:$F52))*(SUM($H$1:CE$1)&lt;=SUM($F$47:$F53))*1,"F"))</f>
        <v>w</v>
      </c>
      <c r="CF53" s="65" t="str">
        <f ca="1">IF(WEEKDAY(CF$6,2)&gt;5,"w",IF(ISERROR(VLOOKUP(CF$6,fériés,1,FALSE)),(SUM($H$1:CF$1)&gt;SUM($F$47:$F52))*(SUM($H$1:CF$1)&lt;=SUM($F$47:$F53))*1,"F"))</f>
        <v>w</v>
      </c>
      <c r="CG53" s="65" t="str">
        <f ca="1">IF(WEEKDAY(CG$6,2)&gt;5,"w",IF(ISERROR(VLOOKUP(CG$6,fériés,1,FALSE)),(SUM($H$1:CG$1)&gt;SUM($F$47:$F52))*(SUM($H$1:CG$1)&lt;=SUM($F$47:$F53))*1,"F"))</f>
        <v>w</v>
      </c>
      <c r="CH53" s="65">
        <f ca="1">IF(WEEKDAY(CH$6,2)&gt;5,"w",IF(ISERROR(VLOOKUP(CH$6,fériés,1,FALSE)),(SUM($H$1:CH$1)&gt;SUM($F$47:$F52))*(SUM($H$1:CH$1)&lt;=SUM($F$47:$F53))*1,"F"))</f>
        <v>0</v>
      </c>
      <c r="CI53" s="65">
        <f ca="1">IF(WEEKDAY(CI$6,2)&gt;5,"w",IF(ISERROR(VLOOKUP(CI$6,fériés,1,FALSE)),(SUM($H$1:CI$1)&gt;SUM($F$47:$F52))*(SUM($H$1:CI$1)&lt;=SUM($F$47:$F53))*1,"F"))</f>
        <v>0</v>
      </c>
      <c r="CJ53" s="65">
        <f ca="1">IF(WEEKDAY(CJ$6,2)&gt;5,"w",IF(ISERROR(VLOOKUP(CJ$6,fériés,1,FALSE)),(SUM($H$1:CJ$1)&gt;SUM($F$47:$F52))*(SUM($H$1:CJ$1)&lt;=SUM($F$47:$F53))*1,"F"))</f>
        <v>0</v>
      </c>
      <c r="CK53" s="65">
        <f ca="1">IF(WEEKDAY(CK$6,2)&gt;5,"w",IF(ISERROR(VLOOKUP(CK$6,fériés,1,FALSE)),(SUM($H$1:CK$1)&gt;SUM($F$47:$F52))*(SUM($H$1:CK$1)&lt;=SUM($F$47:$F53))*1,"F"))</f>
        <v>0</v>
      </c>
      <c r="CL53" s="65">
        <f ca="1">IF(WEEKDAY(CL$6,2)&gt;5,"w",IF(ISERROR(VLOOKUP(CL$6,fériés,1,FALSE)),(SUM($H$1:CL$1)&gt;SUM($F$47:$F52))*(SUM($H$1:CL$1)&lt;=SUM($F$47:$F53))*1,"F"))</f>
        <v>0</v>
      </c>
      <c r="CM53" s="65">
        <f ca="1">IF(WEEKDAY(CM$6,2)&gt;5,"w",IF(ISERROR(VLOOKUP(CM$6,fériés,1,FALSE)),(SUM($H$1:CM$1)&gt;SUM($F$47:$F52))*(SUM($H$1:CM$1)&lt;=SUM($F$47:$F53))*1,"F"))</f>
        <v>0</v>
      </c>
      <c r="CN53" s="65">
        <f ca="1">IF(WEEKDAY(CN$6,2)&gt;5,"w",IF(ISERROR(VLOOKUP(CN$6,fériés,1,FALSE)),(SUM($H$1:CN$1)&gt;SUM($F$47:$F52))*(SUM($H$1:CN$1)&lt;=SUM($F$47:$F53))*1,"F"))</f>
        <v>0</v>
      </c>
      <c r="CO53" s="65">
        <f ca="1">IF(WEEKDAY(CO$6,2)&gt;5,"w",IF(ISERROR(VLOOKUP(CO$6,fériés,1,FALSE)),(SUM($H$1:CO$1)&gt;SUM($F$47:$F52))*(SUM($H$1:CO$1)&lt;=SUM($F$47:$F53))*1,"F"))</f>
        <v>0</v>
      </c>
      <c r="CP53" s="65">
        <f ca="1">IF(WEEKDAY(CP$6,2)&gt;5,"w",IF(ISERROR(VLOOKUP(CP$6,fériés,1,FALSE)),(SUM($H$1:CP$1)&gt;SUM($F$47:$F52))*(SUM($H$1:CP$1)&lt;=SUM($F$47:$F53))*1,"F"))</f>
        <v>0</v>
      </c>
      <c r="CQ53" s="65">
        <f ca="1">IF(WEEKDAY(CQ$6,2)&gt;5,"w",IF(ISERROR(VLOOKUP(CQ$6,fériés,1,FALSE)),(SUM($H$1:CQ$1)&gt;SUM($F$47:$F52))*(SUM($H$1:CQ$1)&lt;=SUM($F$47:$F53))*1,"F"))</f>
        <v>0</v>
      </c>
      <c r="CR53" s="65">
        <f ca="1">IF(WEEKDAY(CR$6,2)&gt;5,"w",IF(ISERROR(VLOOKUP(CR$6,fériés,1,FALSE)),(SUM($H$1:CR$1)&gt;SUM($F$47:$F52))*(SUM($H$1:CR$1)&lt;=SUM($F$47:$F53))*1,"F"))</f>
        <v>0</v>
      </c>
      <c r="CS53" s="65">
        <f ca="1">IF(WEEKDAY(CS$6,2)&gt;5,"w",IF(ISERROR(VLOOKUP(CS$6,fériés,1,FALSE)),(SUM($H$1:CS$1)&gt;SUM($F$47:$F52))*(SUM($H$1:CS$1)&lt;=SUM($F$47:$F53))*1,"F"))</f>
        <v>0</v>
      </c>
      <c r="CT53" s="65">
        <f ca="1">IF(WEEKDAY(CT$6,2)&gt;5,"w",IF(ISERROR(VLOOKUP(CT$6,fériés,1,FALSE)),(SUM($H$1:CT$1)&gt;SUM($F$47:$F52))*(SUM($H$1:CT$1)&lt;=SUM($F$47:$F53))*1,"F"))</f>
        <v>0</v>
      </c>
      <c r="CU53" s="65">
        <f ca="1">IF(WEEKDAY(CU$6,2)&gt;5,"w",IF(ISERROR(VLOOKUP(CU$6,fériés,1,FALSE)),(SUM($H$1:CU$1)&gt;SUM($F$47:$F52))*(SUM($H$1:CU$1)&lt;=SUM($F$47:$F53))*1,"F"))</f>
        <v>0</v>
      </c>
      <c r="CV53" s="65">
        <f ca="1">IF(WEEKDAY(CV$6,2)&gt;5,"w",IF(ISERROR(VLOOKUP(CV$6,fériés,1,FALSE)),(SUM($H$1:CV$1)&gt;SUM($F$47:$F52))*(SUM($H$1:CV$1)&lt;=SUM($F$47:$F53))*1,"F"))</f>
        <v>0</v>
      </c>
      <c r="CW53" s="65">
        <f ca="1">IF(WEEKDAY(CW$6,2)&gt;5,"w",IF(ISERROR(VLOOKUP(CW$6,fériés,1,FALSE)),(SUM($H$1:CW$1)&gt;SUM($F$47:$F52))*(SUM($H$1:CW$1)&lt;=SUM($F$47:$F53))*1,"F"))</f>
        <v>0</v>
      </c>
      <c r="CX53" s="65">
        <f ca="1">IF(WEEKDAY(CX$6,2)&gt;5,"w",IF(ISERROR(VLOOKUP(CX$6,fériés,1,FALSE)),(SUM($H$1:CX$1)&gt;SUM($F$47:$F52))*(SUM($H$1:CX$1)&lt;=SUM($F$47:$F53))*1,"F"))</f>
        <v>0</v>
      </c>
      <c r="CY53" s="65">
        <f ca="1">IF(WEEKDAY(CY$6,2)&gt;5,"w",IF(ISERROR(VLOOKUP(CY$6,fériés,1,FALSE)),(SUM($H$1:CY$1)&gt;SUM($F$47:$F52))*(SUM($H$1:CY$1)&lt;=SUM($F$47:$F53))*1,"F"))</f>
        <v>0</v>
      </c>
      <c r="CZ53" s="65">
        <f ca="1">IF(WEEKDAY(CZ$6,2)&gt;5,"w",IF(ISERROR(VLOOKUP(CZ$6,fériés,1,FALSE)),(SUM($H$1:CZ$1)&gt;SUM($F$47:$F52))*(SUM($H$1:CZ$1)&lt;=SUM($F$47:$F53))*1,"F"))</f>
        <v>0</v>
      </c>
      <c r="DA53" s="65">
        <f ca="1">IF(WEEKDAY(DA$6,2)&gt;5,"w",IF(ISERROR(VLOOKUP(DA$6,fériés,1,FALSE)),(SUM($H$1:DA$1)&gt;SUM($F$47:$F52))*(SUM($H$1:DA$1)&lt;=SUM($F$47:$F53))*1,"F"))</f>
        <v>0</v>
      </c>
      <c r="DB53" s="65">
        <f ca="1">IF(WEEKDAY(DB$6,2)&gt;5,"w",IF(ISERROR(VLOOKUP(DB$6,fériés,1,FALSE)),(SUM($H$1:DB$1)&gt;SUM($F$47:$F52))*(SUM($H$1:DB$1)&lt;=SUM($F$47:$F53))*1,"F"))</f>
        <v>0</v>
      </c>
      <c r="DC53" s="65">
        <f ca="1">IF(WEEKDAY(DC$6,2)&gt;5,"w",IF(ISERROR(VLOOKUP(DC$6,fériés,1,FALSE)),(SUM($H$1:DC$1)&gt;SUM($F$47:$F52))*(SUM($H$1:DC$1)&lt;=SUM($F$47:$F53))*1,"F"))</f>
        <v>0</v>
      </c>
      <c r="DD53" s="65">
        <f ca="1">IF(WEEKDAY(DD$6,2)&gt;5,"w",IF(ISERROR(VLOOKUP(DD$6,fériés,1,FALSE)),(SUM($H$1:DD$1)&gt;SUM($F$47:$F52))*(SUM($H$1:DD$1)&lt;=SUM($F$47:$F53))*1,"F"))</f>
        <v>0</v>
      </c>
      <c r="DE53" s="65">
        <f ca="1">IF(WEEKDAY(DE$6,2)&gt;5,"w",IF(ISERROR(VLOOKUP(DE$6,fériés,1,FALSE)),(SUM($H$1:DE$1)&gt;SUM($F$47:$F52))*(SUM($H$1:DE$1)&lt;=SUM($F$47:$F53))*1,"F"))</f>
        <v>0</v>
      </c>
      <c r="DF53" s="65">
        <f ca="1">IF(WEEKDAY(DF$6,2)&gt;5,"w",IF(ISERROR(VLOOKUP(DF$6,fériés,1,FALSE)),(SUM($H$1:DF$1)&gt;SUM($F$47:$F52))*(SUM($H$1:DF$1)&lt;=SUM($F$47:$F53))*1,"F"))</f>
        <v>0</v>
      </c>
      <c r="DG53" s="65">
        <f ca="1">IF(WEEKDAY(DG$6,2)&gt;5,"w",IF(ISERROR(VLOOKUP(DG$6,fériés,1,FALSE)),(SUM($H$1:DG$1)&gt;SUM($F$47:$F52))*(SUM($H$1:DG$1)&lt;=SUM($F$47:$F53))*1,"F"))</f>
        <v>0</v>
      </c>
      <c r="DH53" s="65">
        <f ca="1">IF(WEEKDAY(DH$6,2)&gt;5,"w",IF(ISERROR(VLOOKUP(DH$6,fériés,1,FALSE)),(SUM($H$1:DH$1)&gt;SUM($F$47:$F52))*(SUM($H$1:DH$1)&lt;=SUM($F$47:$F53))*1,"F"))</f>
        <v>0</v>
      </c>
      <c r="DI53" s="65">
        <f ca="1">IF(WEEKDAY(DI$6,2)&gt;5,"w",IF(ISERROR(VLOOKUP(DI$6,fériés,1,FALSE)),(SUM($H$1:DI$1)&gt;SUM($F$47:$F52))*(SUM($H$1:DI$1)&lt;=SUM($F$47:$F53))*1,"F"))</f>
        <v>0</v>
      </c>
      <c r="DJ53" s="65">
        <f ca="1">IF(WEEKDAY(DJ$6,2)&gt;5,"w",IF(ISERROR(VLOOKUP(DJ$6,fériés,1,FALSE)),(SUM($H$1:DJ$1)&gt;SUM($F$47:$F52))*(SUM($H$1:DJ$1)&lt;=SUM($F$47:$F53))*1,"F"))</f>
        <v>0</v>
      </c>
      <c r="DK53" s="65">
        <f ca="1">IF(WEEKDAY(DK$6,2)&gt;5,"w",IF(ISERROR(VLOOKUP(DK$6,fériés,1,FALSE)),(SUM($H$1:DK$1)&gt;SUM($F$47:$F52))*(SUM($H$1:DK$1)&lt;=SUM($F$47:$F53))*1,"F"))</f>
        <v>0</v>
      </c>
      <c r="DL53" s="65">
        <f ca="1">IF(WEEKDAY(DL$6,2)&gt;5,"w",IF(ISERROR(VLOOKUP(DL$6,fériés,1,FALSE)),(SUM($H$1:DL$1)&gt;SUM($F$47:$F52))*(SUM($H$1:DL$1)&lt;=SUM($F$47:$F53))*1,"F"))</f>
        <v>0</v>
      </c>
      <c r="DM53" s="65">
        <f ca="1">IF(WEEKDAY(DM$6,2)&gt;5,"w",IF(ISERROR(VLOOKUP(DM$6,fériés,1,FALSE)),(SUM($H$1:DM$1)&gt;SUM($F$47:$F52))*(SUM($H$1:DM$1)&lt;=SUM($F$47:$F53))*1,"F"))</f>
        <v>0</v>
      </c>
      <c r="DN53" s="65">
        <f ca="1">IF(WEEKDAY(DN$6,2)&gt;5,"w",IF(ISERROR(VLOOKUP(DN$6,fériés,1,FALSE)),(SUM($H$1:DN$1)&gt;SUM($F$47:$F52))*(SUM($H$1:DN$1)&lt;=SUM($F$47:$F53))*1,"F"))</f>
        <v>0</v>
      </c>
      <c r="DO53" s="65">
        <f ca="1">IF(WEEKDAY(DO$6,2)&gt;5,"w",IF(ISERROR(VLOOKUP(DO$6,fériés,1,FALSE)),(SUM($H$1:DO$1)&gt;SUM($F$47:$F52))*(SUM($H$1:DO$1)&lt;=SUM($F$47:$F53))*1,"F"))</f>
        <v>0</v>
      </c>
      <c r="DP53" s="65">
        <f ca="1">IF(WEEKDAY(DP$6,2)&gt;5,"w",IF(ISERROR(VLOOKUP(DP$6,fériés,1,FALSE)),(SUM($H$1:DP$1)&gt;SUM($F$47:$F52))*(SUM($H$1:DP$1)&lt;=SUM($F$47:$F53))*1,"F"))</f>
        <v>0</v>
      </c>
      <c r="DQ53" s="65">
        <f ca="1">IF(WEEKDAY(DQ$6,2)&gt;5,"w",IF(ISERROR(VLOOKUP(DQ$6,fériés,1,FALSE)),(SUM($H$1:DQ$1)&gt;SUM($F$47:$F52))*(SUM($H$1:DQ$1)&lt;=SUM($F$47:$F53))*1,"F"))</f>
        <v>0</v>
      </c>
      <c r="DR53" s="65">
        <f ca="1">IF(WEEKDAY(DR$6,2)&gt;5,"w",IF(ISERROR(VLOOKUP(DR$6,fériés,1,FALSE)),(SUM($H$1:DR$1)&gt;SUM($F$47:$F52))*(SUM($H$1:DR$1)&lt;=SUM($F$47:$F53))*1,"F"))</f>
        <v>0</v>
      </c>
      <c r="DS53" s="65">
        <f ca="1">IF(WEEKDAY(DS$6,2)&gt;5,"w",IF(ISERROR(VLOOKUP(DS$6,fériés,1,FALSE)),(SUM($H$1:DS$1)&gt;SUM($F$47:$F52))*(SUM($H$1:DS$1)&lt;=SUM($F$47:$F53))*1,"F"))</f>
        <v>0</v>
      </c>
      <c r="DT53" s="65">
        <f ca="1">IF(WEEKDAY(DT$6,2)&gt;5,"w",IF(ISERROR(VLOOKUP(DT$6,fériés,1,FALSE)),(SUM($H$1:DT$1)&gt;SUM($F$47:$F52))*(SUM($H$1:DT$1)&lt;=SUM($F$47:$F53))*1,"F"))</f>
        <v>0</v>
      </c>
      <c r="DU53" s="65">
        <f ca="1">IF(WEEKDAY(DU$6,2)&gt;5,"w",IF(ISERROR(VLOOKUP(DU$6,fériés,1,FALSE)),(SUM($H$1:DU$1)&gt;SUM($F$47:$F52))*(SUM($H$1:DU$1)&lt;=SUM($F$47:$F53))*1,"F"))</f>
        <v>0</v>
      </c>
      <c r="DV53" s="65">
        <f ca="1">IF(WEEKDAY(DV$6,2)&gt;5,"w",IF(ISERROR(VLOOKUP(DV$6,fériés,1,FALSE)),(SUM($H$1:DV$1)&gt;SUM($F$47:$F52))*(SUM($H$1:DV$1)&lt;=SUM($F$47:$F53))*1,"F"))</f>
        <v>0</v>
      </c>
      <c r="DW53" s="65">
        <f ca="1">IF(WEEKDAY(DW$6,2)&gt;5,"w",IF(ISERROR(VLOOKUP(DW$6,fériés,1,FALSE)),(SUM($H$1:DW$1)&gt;SUM($F$47:$F52))*(SUM($H$1:DW$1)&lt;=SUM($F$47:$F53))*1,"F"))</f>
        <v>0</v>
      </c>
      <c r="DX53" s="65">
        <f ca="1">IF(WEEKDAY(DX$6,2)&gt;5,"w",IF(ISERROR(VLOOKUP(DX$6,fériés,1,FALSE)),(SUM($H$1:DX$1)&gt;SUM($F$47:$F52))*(SUM($H$1:DX$1)&lt;=SUM($F$47:$F53))*1,"F"))</f>
        <v>0</v>
      </c>
      <c r="DY53" s="65">
        <f ca="1">IF(WEEKDAY(DY$6,2)&gt;5,"w",IF(ISERROR(VLOOKUP(DY$6,fériés,1,FALSE)),(SUM($H$1:DY$1)&gt;SUM($F$47:$F52))*(SUM($H$1:DY$1)&lt;=SUM($F$47:$F53))*1,"F"))</f>
        <v>0</v>
      </c>
      <c r="DZ53" s="65">
        <f ca="1">IF(WEEKDAY(DZ$6,2)&gt;5,"w",IF(ISERROR(VLOOKUP(DZ$6,fériés,1,FALSE)),(SUM($H$1:DZ$1)&gt;SUM($F$47:$F52))*(SUM($H$1:DZ$1)&lt;=SUM($F$47:$F53))*1,"F"))</f>
        <v>0</v>
      </c>
      <c r="EA53" s="65">
        <f ca="1">IF(WEEKDAY(EA$6,2)&gt;5,"w",IF(ISERROR(VLOOKUP(EA$6,fériés,1,FALSE)),(SUM($H$1:EA$1)&gt;SUM($F$47:$F52))*(SUM($H$1:EA$1)&lt;=SUM($F$47:$F53))*1,"F"))</f>
        <v>0</v>
      </c>
      <c r="EB53" s="65">
        <f ca="1">IF(WEEKDAY(EB$6,2)&gt;5,"w",IF(ISERROR(VLOOKUP(EB$6,fériés,1,FALSE)),(SUM($H$1:EB$1)&gt;SUM($F$47:$F52))*(SUM($H$1:EB$1)&lt;=SUM($F$47:$F53))*1,"F"))</f>
        <v>0</v>
      </c>
      <c r="EC53" s="65">
        <f ca="1">IF(WEEKDAY(EC$6,2)&gt;5,"w",IF(ISERROR(VLOOKUP(EC$6,fériés,1,FALSE)),(SUM($H$1:EC$1)&gt;SUM($F$47:$F52))*(SUM($H$1:EC$1)&lt;=SUM($F$47:$F53))*1,"F"))</f>
        <v>0</v>
      </c>
      <c r="ED53" s="65">
        <f ca="1">IF(WEEKDAY(ED$6,2)&gt;5,"w",IF(ISERROR(VLOOKUP(ED$6,fériés,1,FALSE)),(SUM($H$1:ED$1)&gt;SUM($F$47:$F52))*(SUM($H$1:ED$1)&lt;=SUM($F$47:$F53))*1,"F"))</f>
        <v>0</v>
      </c>
      <c r="EE53" s="65">
        <f ca="1">IF(WEEKDAY(EE$6,2)&gt;5,"w",IF(ISERROR(VLOOKUP(EE$6,fériés,1,FALSE)),(SUM($H$1:EE$1)&gt;SUM($F$47:$F52))*(SUM($H$1:EE$1)&lt;=SUM($F$47:$F53))*1,"F"))</f>
        <v>0</v>
      </c>
      <c r="EF53" s="65" t="str">
        <f ca="1">IF(WEEKDAY(EF$6,2)&gt;5,"w",IF(ISERROR(VLOOKUP(EF$6,fériés,1,FALSE)),(SUM($H$1:EF$1)&gt;SUM($F$47:$F52))*(SUM($H$1:EF$1)&lt;=SUM($F$47:$F53))*1,"F"))</f>
        <v>w</v>
      </c>
      <c r="EG53" s="65" t="str">
        <f ca="1">IF(WEEKDAY(EG$6,2)&gt;5,"w",IF(ISERROR(VLOOKUP(EG$6,fériés,1,FALSE)),(SUM($H$1:EG$1)&gt;SUM($F$47:$F52))*(SUM($H$1:EG$1)&lt;=SUM($F$47:$F53))*1,"F"))</f>
        <v>w</v>
      </c>
      <c r="EH53" s="65" t="str">
        <f ca="1">IF(WEEKDAY(EH$6,2)&gt;5,"w",IF(ISERROR(VLOOKUP(EH$6,fériés,1,FALSE)),(SUM($H$1:EH$1)&gt;SUM($F$47:$F52))*(SUM($H$1:EH$1)&lt;=SUM($F$47:$F53))*1,"F"))</f>
        <v>w</v>
      </c>
      <c r="EI53" s="65" t="str">
        <f ca="1">IF(WEEKDAY(EI$6,2)&gt;5,"w",IF(ISERROR(VLOOKUP(EI$6,fériés,1,FALSE)),(SUM($H$1:EI$1)&gt;SUM($F$47:$F52))*(SUM($H$1:EI$1)&lt;=SUM($F$47:$F53))*1,"F"))</f>
        <v>w</v>
      </c>
      <c r="EJ53" s="65" t="str">
        <f ca="1">IF(WEEKDAY(EJ$6,2)&gt;5,"w",IF(ISERROR(VLOOKUP(EJ$6,fériés,1,FALSE)),(SUM($H$1:EJ$1)&gt;SUM($F$47:$F52))*(SUM($H$1:EJ$1)&lt;=SUM($F$47:$F53))*1,"F"))</f>
        <v>w</v>
      </c>
      <c r="EK53" s="65" t="str">
        <f ca="1">IF(WEEKDAY(EK$6,2)&gt;5,"w",IF(ISERROR(VLOOKUP(EK$6,fériés,1,FALSE)),(SUM($H$1:EK$1)&gt;SUM($F$47:$F52))*(SUM($H$1:EK$1)&lt;=SUM($F$47:$F53))*1,"F"))</f>
        <v>w</v>
      </c>
      <c r="EL53" s="65" t="str">
        <f ca="1">IF(WEEKDAY(EL$6,2)&gt;5,"w",IF(ISERROR(VLOOKUP(EL$6,fériés,1,FALSE)),(SUM($H$1:EL$1)&gt;SUM($F$47:$F52))*(SUM($H$1:EL$1)&lt;=SUM($F$47:$F53))*1,"F"))</f>
        <v>w</v>
      </c>
      <c r="EM53" s="65" t="str">
        <f ca="1">IF(WEEKDAY(EM$6,2)&gt;5,"w",IF(ISERROR(VLOOKUP(EM$6,fériés,1,FALSE)),(SUM($H$1:EM$1)&gt;SUM($F$47:$F52))*(SUM($H$1:EM$1)&lt;=SUM($F$47:$F53))*1,"F"))</f>
        <v>w</v>
      </c>
      <c r="EN53" s="65" t="str">
        <f ca="1">IF(WEEKDAY(EN$6,2)&gt;5,"w",IF(ISERROR(VLOOKUP(EN$6,fériés,1,FALSE)),(SUM($H$1:EN$1)&gt;SUM($F$47:$F52))*(SUM($H$1:EN$1)&lt;=SUM($F$47:$F53))*1,"F"))</f>
        <v>w</v>
      </c>
      <c r="EO53" s="65" t="str">
        <f ca="1">IF(WEEKDAY(EO$6,2)&gt;5,"w",IF(ISERROR(VLOOKUP(EO$6,fériés,1,FALSE)),(SUM($H$1:EO$1)&gt;SUM($F$47:$F52))*(SUM($H$1:EO$1)&lt;=SUM($F$47:$F53))*1,"F"))</f>
        <v>w</v>
      </c>
      <c r="EP53" s="65" t="str">
        <f ca="1">IF(WEEKDAY(EP$6,2)&gt;5,"w",IF(ISERROR(VLOOKUP(EP$6,fériés,1,FALSE)),(SUM($H$1:EP$1)&gt;SUM($F$47:$F52))*(SUM($H$1:EP$1)&lt;=SUM($F$47:$F53))*1,"F"))</f>
        <v>w</v>
      </c>
      <c r="EQ53" s="65" t="str">
        <f ca="1">IF(WEEKDAY(EQ$6,2)&gt;5,"w",IF(ISERROR(VLOOKUP(EQ$6,fériés,1,FALSE)),(SUM($H$1:EQ$1)&gt;SUM($F$47:$F52))*(SUM($H$1:EQ$1)&lt;=SUM($F$47:$F53))*1,"F"))</f>
        <v>w</v>
      </c>
      <c r="ER53" s="65" t="str">
        <f ca="1">IF(WEEKDAY(ER$6,2)&gt;5,"w",IF(ISERROR(VLOOKUP(ER$6,fériés,1,FALSE)),(SUM($H$1:ER$1)&gt;SUM($F$47:$F52))*(SUM($H$1:ER$1)&lt;=SUM($F$47:$F53))*1,"F"))</f>
        <v>w</v>
      </c>
      <c r="ES53" s="65" t="str">
        <f ca="1">IF(WEEKDAY(ES$6,2)&gt;5,"w",IF(ISERROR(VLOOKUP(ES$6,fériés,1,FALSE)),(SUM($H$1:ES$1)&gt;SUM($F$47:$F52))*(SUM($H$1:ES$1)&lt;=SUM($F$47:$F53))*1,"F"))</f>
        <v>w</v>
      </c>
      <c r="ET53" s="65" t="str">
        <f ca="1">IF(WEEKDAY(ET$6,2)&gt;5,"w",IF(ISERROR(VLOOKUP(ET$6,fériés,1,FALSE)),(SUM($H$1:ET$1)&gt;SUM($F$47:$F52))*(SUM($H$1:ET$1)&lt;=SUM($F$47:$F53))*1,"F"))</f>
        <v>w</v>
      </c>
      <c r="EU53" s="65" t="str">
        <f ca="1">IF(WEEKDAY(EU$6,2)&gt;5,"w",IF(ISERROR(VLOOKUP(EU$6,fériés,1,FALSE)),(SUM($H$1:EU$1)&gt;SUM($F$47:$F52))*(SUM($H$1:EU$1)&lt;=SUM($F$47:$F53))*1,"F"))</f>
        <v>w</v>
      </c>
      <c r="EV53" s="65" t="str">
        <f ca="1">IF(WEEKDAY(EV$6,2)&gt;5,"w",IF(ISERROR(VLOOKUP(EV$6,fériés,1,FALSE)),(SUM($H$1:EV$1)&gt;SUM($F$47:$F52))*(SUM($H$1:EV$1)&lt;=SUM($F$47:$F53))*1,"F"))</f>
        <v>w</v>
      </c>
      <c r="EW53" s="65" t="str">
        <f ca="1">IF(WEEKDAY(EW$6,2)&gt;5,"w",IF(ISERROR(VLOOKUP(EW$6,fériés,1,FALSE)),(SUM($H$1:EW$1)&gt;SUM($F$47:$F52))*(SUM($H$1:EW$1)&lt;=SUM($F$47:$F53))*1,"F"))</f>
        <v>w</v>
      </c>
      <c r="EX53" s="65" t="str">
        <f ca="1">IF(WEEKDAY(EX$6,2)&gt;5,"w",IF(ISERROR(VLOOKUP(EX$6,fériés,1,FALSE)),(SUM($H$1:EX$1)&gt;SUM($F$47:$F52))*(SUM($H$1:EX$1)&lt;=SUM($F$47:$F53))*1,"F"))</f>
        <v>w</v>
      </c>
      <c r="EY53" s="65" t="str">
        <f ca="1">IF(WEEKDAY(EY$6,2)&gt;5,"w",IF(ISERROR(VLOOKUP(EY$6,fériés,1,FALSE)),(SUM($H$1:EY$1)&gt;SUM($F$47:$F52))*(SUM($H$1:EY$1)&lt;=SUM($F$47:$F53))*1,"F"))</f>
        <v>w</v>
      </c>
      <c r="EZ53" s="65">
        <f ca="1">IF(WEEKDAY(EZ$6,2)&gt;5,"w",IF(ISERROR(VLOOKUP(EZ$6,fériés,1,FALSE)),(SUM($H$1:EZ$1)&gt;SUM($F$47:$F52))*(SUM($H$1:EZ$1)&lt;=SUM($F$47:$F53))*1,"F"))</f>
        <v>0</v>
      </c>
      <c r="FA53" s="65">
        <f ca="1">IF(WEEKDAY(FA$6,2)&gt;5,"w",IF(ISERROR(VLOOKUP(FA$6,fériés,1,FALSE)),(SUM($H$1:FA$1)&gt;SUM($F$47:$F52))*(SUM($H$1:FA$1)&lt;=SUM($F$47:$F53))*1,"F"))</f>
        <v>0</v>
      </c>
      <c r="FB53" s="65">
        <f ca="1">IF(WEEKDAY(FB$6,2)&gt;5,"w",IF(ISERROR(VLOOKUP(FB$6,fériés,1,FALSE)),(SUM($H$1:FB$1)&gt;SUM($F$47:$F52))*(SUM($H$1:FB$1)&lt;=SUM($F$47:$F53))*1,"F"))</f>
        <v>0</v>
      </c>
      <c r="FC53" s="65">
        <f ca="1">IF(WEEKDAY(FC$6,2)&gt;5,"w",IF(ISERROR(VLOOKUP(FC$6,fériés,1,FALSE)),(SUM($H$1:FC$1)&gt;SUM($F$47:$F52))*(SUM($H$1:FC$1)&lt;=SUM($F$47:$F53))*1,"F"))</f>
        <v>0</v>
      </c>
      <c r="FD53" s="65">
        <f ca="1">IF(WEEKDAY(FD$6,2)&gt;5,"w",IF(ISERROR(VLOOKUP(FD$6,fériés,1,FALSE)),(SUM($H$1:FD$1)&gt;SUM($F$47:$F52))*(SUM($H$1:FD$1)&lt;=SUM($F$47:$F53))*1,"F"))</f>
        <v>0</v>
      </c>
      <c r="FE53" s="65">
        <f ca="1">IF(WEEKDAY(FE$6,2)&gt;5,"w",IF(ISERROR(VLOOKUP(FE$6,fériés,1,FALSE)),(SUM($H$1:FE$1)&gt;SUM($F$47:$F52))*(SUM($H$1:FE$1)&lt;=SUM($F$47:$F53))*1,"F"))</f>
        <v>0</v>
      </c>
      <c r="FF53" s="65">
        <f ca="1">IF(WEEKDAY(FF$6,2)&gt;5,"w",IF(ISERROR(VLOOKUP(FF$6,fériés,1,FALSE)),(SUM($H$1:FF$1)&gt;SUM($F$47:$F52))*(SUM($H$1:FF$1)&lt;=SUM($F$47:$F53))*1,"F"))</f>
        <v>0</v>
      </c>
      <c r="FG53" s="65">
        <f ca="1">IF(WEEKDAY(FG$6,2)&gt;5,"w",IF(ISERROR(VLOOKUP(FG$6,fériés,1,FALSE)),(SUM($H$1:FG$1)&gt;SUM($F$47:$F52))*(SUM($H$1:FG$1)&lt;=SUM($F$47:$F53))*1,"F"))</f>
        <v>0</v>
      </c>
      <c r="FH53" s="65">
        <f ca="1">IF(WEEKDAY(FH$6,2)&gt;5,"w",IF(ISERROR(VLOOKUP(FH$6,fériés,1,FALSE)),(SUM($H$1:FH$1)&gt;SUM($F$47:$F52))*(SUM($H$1:FH$1)&lt;=SUM($F$47:$F53))*1,"F"))</f>
        <v>0</v>
      </c>
      <c r="FI53" s="65">
        <f ca="1">IF(WEEKDAY(FI$6,2)&gt;5,"w",IF(ISERROR(VLOOKUP(FI$6,fériés,1,FALSE)),(SUM($H$1:FI$1)&gt;SUM($F$47:$F52))*(SUM($H$1:FI$1)&lt;=SUM($F$47:$F53))*1,"F"))</f>
        <v>0</v>
      </c>
      <c r="FJ53" s="65">
        <f ca="1">IF(WEEKDAY(FJ$6,2)&gt;5,"w",IF(ISERROR(VLOOKUP(FJ$6,fériés,1,FALSE)),(SUM($H$1:FJ$1)&gt;SUM($F$47:$F52))*(SUM($H$1:FJ$1)&lt;=SUM($F$47:$F53))*1,"F"))</f>
        <v>0</v>
      </c>
      <c r="FK53" s="65">
        <f ca="1">IF(WEEKDAY(FK$6,2)&gt;5,"w",IF(ISERROR(VLOOKUP(FK$6,fériés,1,FALSE)),(SUM($H$1:FK$1)&gt;SUM($F$47:$F52))*(SUM($H$1:FK$1)&lt;=SUM($F$47:$F53))*1,"F"))</f>
        <v>0</v>
      </c>
      <c r="FL53" s="65">
        <f ca="1">IF(WEEKDAY(FL$6,2)&gt;5,"w",IF(ISERROR(VLOOKUP(FL$6,fériés,1,FALSE)),(SUM($H$1:FL$1)&gt;SUM($F$47:$F52))*(SUM($H$1:FL$1)&lt;=SUM($F$47:$F53))*1,"F"))</f>
        <v>0</v>
      </c>
      <c r="FM53" s="65">
        <f ca="1">IF(WEEKDAY(FM$6,2)&gt;5,"w",IF(ISERROR(VLOOKUP(FM$6,fériés,1,FALSE)),(SUM($H$1:FM$1)&gt;SUM($F$47:$F52))*(SUM($H$1:FM$1)&lt;=SUM($F$47:$F53))*1,"F"))</f>
        <v>0</v>
      </c>
      <c r="FN53" s="65">
        <f ca="1">IF(WEEKDAY(FN$6,2)&gt;5,"w",IF(ISERROR(VLOOKUP(FN$6,fériés,1,FALSE)),(SUM($H$1:FN$1)&gt;SUM($F$47:$F52))*(SUM($H$1:FN$1)&lt;=SUM($F$47:$F53))*1,"F"))</f>
        <v>0</v>
      </c>
      <c r="FO53" s="65">
        <f ca="1">IF(WEEKDAY(FO$6,2)&gt;5,"w",IF(ISERROR(VLOOKUP(FO$6,fériés,1,FALSE)),(SUM($H$1:FO$1)&gt;SUM($F$47:$F52))*(SUM($H$1:FO$1)&lt;=SUM($F$47:$F53))*1,"F"))</f>
        <v>0</v>
      </c>
      <c r="FP53" s="65">
        <f ca="1">IF(WEEKDAY(FP$6,2)&gt;5,"w",IF(ISERROR(VLOOKUP(FP$6,fériés,1,FALSE)),(SUM($H$1:FP$1)&gt;SUM($F$47:$F52))*(SUM($H$1:FP$1)&lt;=SUM($F$47:$F53))*1,"F"))</f>
        <v>0</v>
      </c>
      <c r="FQ53" s="65">
        <f ca="1">IF(WEEKDAY(FQ$6,2)&gt;5,"w",IF(ISERROR(VLOOKUP(FQ$6,fériés,1,FALSE)),(SUM($H$1:FQ$1)&gt;SUM($F$47:$F52))*(SUM($H$1:FQ$1)&lt;=SUM($F$47:$F53))*1,"F"))</f>
        <v>0</v>
      </c>
      <c r="FR53" s="65">
        <f ca="1">IF(WEEKDAY(FR$6,2)&gt;5,"w",IF(ISERROR(VLOOKUP(FR$6,fériés,1,FALSE)),(SUM($H$1:FR$1)&gt;SUM($F$47:$F52))*(SUM($H$1:FR$1)&lt;=SUM($F$47:$F53))*1,"F"))</f>
        <v>0</v>
      </c>
      <c r="FS53" s="65">
        <f ca="1">IF(WEEKDAY(FS$6,2)&gt;5,"w",IF(ISERROR(VLOOKUP(FS$6,fériés,1,FALSE)),(SUM($H$1:FS$1)&gt;SUM($F$47:$F52))*(SUM($H$1:FS$1)&lt;=SUM($F$47:$F53))*1,"F"))</f>
        <v>0</v>
      </c>
      <c r="FT53" s="65">
        <f ca="1">IF(WEEKDAY(FT$6,2)&gt;5,"w",IF(ISERROR(VLOOKUP(FT$6,fériés,1,FALSE)),(SUM($H$1:FT$1)&gt;SUM($F$47:$F52))*(SUM($H$1:FT$1)&lt;=SUM($F$47:$F53))*1,"F"))</f>
        <v>0</v>
      </c>
      <c r="FU53" s="65">
        <f ca="1">IF(WEEKDAY(FU$6,2)&gt;5,"w",IF(ISERROR(VLOOKUP(FU$6,fériés,1,FALSE)),(SUM($H$1:FU$1)&gt;SUM($F$47:$F52))*(SUM($H$1:FU$1)&lt;=SUM($F$47:$F53))*1,"F"))</f>
        <v>0</v>
      </c>
      <c r="FV53" s="65">
        <f ca="1">IF(WEEKDAY(FV$6,2)&gt;5,"w",IF(ISERROR(VLOOKUP(FV$6,fériés,1,FALSE)),(SUM($H$1:FV$1)&gt;SUM($F$47:$F52))*(SUM($H$1:FV$1)&lt;=SUM($F$47:$F53))*1,"F"))</f>
        <v>0</v>
      </c>
      <c r="FW53" s="65">
        <f ca="1">IF(WEEKDAY(FW$6,2)&gt;5,"w",IF(ISERROR(VLOOKUP(FW$6,fériés,1,FALSE)),(SUM($H$1:FW$1)&gt;SUM($F$47:$F52))*(SUM($H$1:FW$1)&lt;=SUM($F$47:$F53))*1,"F"))</f>
        <v>0</v>
      </c>
      <c r="FX53" s="65">
        <f ca="1">IF(WEEKDAY(FX$6,2)&gt;5,"w",IF(ISERROR(VLOOKUP(FX$6,fériés,1,FALSE)),(SUM($H$1:FX$1)&gt;SUM($F$47:$F52))*(SUM($H$1:FX$1)&lt;=SUM($F$47:$F53))*1,"F"))</f>
        <v>0</v>
      </c>
      <c r="FY53" s="65">
        <f ca="1">IF(WEEKDAY(FY$6,2)&gt;5,"w",IF(ISERROR(VLOOKUP(FY$6,fériés,1,FALSE)),(SUM($H$1:FY$1)&gt;SUM($F$47:$F52))*(SUM($H$1:FY$1)&lt;=SUM($F$47:$F53))*1,"F"))</f>
        <v>0</v>
      </c>
      <c r="FZ53" s="65">
        <f ca="1">IF(WEEKDAY(FZ$6,2)&gt;5,"w",IF(ISERROR(VLOOKUP(FZ$6,fériés,1,FALSE)),(SUM($H$1:FZ$1)&gt;SUM($F$47:$F52))*(SUM($H$1:FZ$1)&lt;=SUM($F$47:$F53))*1,"F"))</f>
        <v>0</v>
      </c>
      <c r="GA53" s="65">
        <f ca="1">IF(WEEKDAY(GA$6,2)&gt;5,"w",IF(ISERROR(VLOOKUP(GA$6,fériés,1,FALSE)),(SUM($H$1:GA$1)&gt;SUM($F$47:$F52))*(SUM($H$1:GA$1)&lt;=SUM($F$47:$F53))*1,"F"))</f>
        <v>0</v>
      </c>
      <c r="GB53" s="65">
        <f ca="1">IF(WEEKDAY(GB$6,2)&gt;5,"w",IF(ISERROR(VLOOKUP(GB$6,fériés,1,FALSE)),(SUM($H$1:GB$1)&gt;SUM($F$47:$F52))*(SUM($H$1:GB$1)&lt;=SUM($F$47:$F53))*1,"F"))</f>
        <v>0</v>
      </c>
      <c r="GC53" s="65">
        <f ca="1">IF(WEEKDAY(GC$6,2)&gt;5,"w",IF(ISERROR(VLOOKUP(GC$6,fériés,1,FALSE)),(SUM($H$1:GC$1)&gt;SUM($F$47:$F52))*(SUM($H$1:GC$1)&lt;=SUM($F$47:$F53))*1,"F"))</f>
        <v>0</v>
      </c>
      <c r="GD53" s="65">
        <f ca="1">IF(WEEKDAY(GD$6,2)&gt;5,"w",IF(ISERROR(VLOOKUP(GD$6,fériés,1,FALSE)),(SUM($H$1:GD$1)&gt;SUM($F$47:$F52))*(SUM($H$1:GD$1)&lt;=SUM($F$47:$F53))*1,"F"))</f>
        <v>0</v>
      </c>
      <c r="GE53" s="65">
        <f ca="1">IF(WEEKDAY(GE$6,2)&gt;5,"w",IF(ISERROR(VLOOKUP(GE$6,fériés,1,FALSE)),(SUM($H$1:GE$1)&gt;SUM($F$47:$F52))*(SUM($H$1:GE$1)&lt;=SUM($F$47:$F53))*1,"F"))</f>
        <v>0</v>
      </c>
      <c r="GF53" s="65">
        <f ca="1">IF(WEEKDAY(GF$6,2)&gt;5,"w",IF(ISERROR(VLOOKUP(GF$6,fériés,1,FALSE)),(SUM($H$1:GF$1)&gt;SUM($F$47:$F52))*(SUM($H$1:GF$1)&lt;=SUM($F$47:$F53))*1,"F"))</f>
        <v>0</v>
      </c>
      <c r="GG53" s="65">
        <f ca="1">IF(WEEKDAY(GG$6,2)&gt;5,"w",IF(ISERROR(VLOOKUP(GG$6,fériés,1,FALSE)),(SUM($H$1:GG$1)&gt;SUM($F$47:$F52))*(SUM($H$1:GG$1)&lt;=SUM($F$47:$F53))*1,"F"))</f>
        <v>0</v>
      </c>
      <c r="GH53" s="65">
        <f ca="1">IF(WEEKDAY(GH$6,2)&gt;5,"w",IF(ISERROR(VLOOKUP(GH$6,fériés,1,FALSE)),(SUM($H$1:GH$1)&gt;SUM($F$47:$F52))*(SUM($H$1:GH$1)&lt;=SUM($F$47:$F53))*1,"F"))</f>
        <v>0</v>
      </c>
      <c r="GI53" s="65">
        <f ca="1">IF(WEEKDAY(GI$6,2)&gt;5,"w",IF(ISERROR(VLOOKUP(GI$6,fériés,1,FALSE)),(SUM($H$1:GI$1)&gt;SUM($F$47:$F52))*(SUM($H$1:GI$1)&lt;=SUM($F$47:$F53))*1,"F"))</f>
        <v>0</v>
      </c>
      <c r="GJ53" s="65">
        <f ca="1">IF(WEEKDAY(GJ$6,2)&gt;5,"w",IF(ISERROR(VLOOKUP(GJ$6,fériés,1,FALSE)),(SUM($H$1:GJ$1)&gt;SUM($F$47:$F52))*(SUM($H$1:GJ$1)&lt;=SUM($F$47:$F53))*1,"F"))</f>
        <v>0</v>
      </c>
      <c r="GK53" s="65">
        <f ca="1">IF(WEEKDAY(GK$6,2)&gt;5,"w",IF(ISERROR(VLOOKUP(GK$6,fériés,1,FALSE)),(SUM($H$1:GK$1)&gt;SUM($F$47:$F52))*(SUM($H$1:GK$1)&lt;=SUM($F$47:$F53))*1,"F"))</f>
        <v>0</v>
      </c>
      <c r="GL53" s="65">
        <f ca="1">IF(WEEKDAY(GL$6,2)&gt;5,"w",IF(ISERROR(VLOOKUP(GL$6,fériés,1,FALSE)),(SUM($H$1:GL$1)&gt;SUM($F$47:$F52))*(SUM($H$1:GL$1)&lt;=SUM($F$47:$F53))*1,"F"))</f>
        <v>0</v>
      </c>
      <c r="GM53" s="65">
        <f ca="1">IF(WEEKDAY(GM$6,2)&gt;5,"w",IF(ISERROR(VLOOKUP(GM$6,fériés,1,FALSE)),(SUM($H$1:GM$1)&gt;SUM($F$47:$F52))*(SUM($H$1:GM$1)&lt;=SUM($F$47:$F53))*1,"F"))</f>
        <v>0</v>
      </c>
      <c r="GN53" s="65">
        <f ca="1">IF(WEEKDAY(GN$6,2)&gt;5,"w",IF(ISERROR(VLOOKUP(GN$6,fériés,1,FALSE)),(SUM($H$1:GN$1)&gt;SUM($F$47:$F52))*(SUM($H$1:GN$1)&lt;=SUM($F$47:$F53))*1,"F"))</f>
        <v>0</v>
      </c>
      <c r="GO53" s="65">
        <f ca="1">IF(WEEKDAY(GO$6,2)&gt;5,"w",IF(ISERROR(VLOOKUP(GO$6,fériés,1,FALSE)),(SUM($H$1:GO$1)&gt;SUM($F$47:$F52))*(SUM($H$1:GO$1)&lt;=SUM($F$47:$F53))*1,"F"))</f>
        <v>0</v>
      </c>
      <c r="GP53" s="65">
        <f ca="1">IF(WEEKDAY(GP$6,2)&gt;5,"w",IF(ISERROR(VLOOKUP(GP$6,fériés,1,FALSE)),(SUM($H$1:GP$1)&gt;SUM($F$47:$F52))*(SUM($H$1:GP$1)&lt;=SUM($F$47:$F53))*1,"F"))</f>
        <v>0</v>
      </c>
      <c r="GQ53" s="65">
        <f ca="1">IF(WEEKDAY(GQ$6,2)&gt;5,"w",IF(ISERROR(VLOOKUP(GQ$6,fériés,1,FALSE)),(SUM($H$1:GQ$1)&gt;SUM($F$47:$F52))*(SUM($H$1:GQ$1)&lt;=SUM($F$47:$F53))*1,"F"))</f>
        <v>0</v>
      </c>
      <c r="GR53" s="65">
        <f ca="1">IF(WEEKDAY(GR$6,2)&gt;5,"w",IF(ISERROR(VLOOKUP(GR$6,fériés,1,FALSE)),(SUM($H$1:GR$1)&gt;SUM($F$47:$F52))*(SUM($H$1:GR$1)&lt;=SUM($F$47:$F53))*1,"F"))</f>
        <v>0</v>
      </c>
      <c r="GS53" s="65">
        <f ca="1">IF(WEEKDAY(GS$6,2)&gt;5,"w",IF(ISERROR(VLOOKUP(GS$6,fériés,1,FALSE)),(SUM($H$1:GS$1)&gt;SUM($F$47:$F52))*(SUM($H$1:GS$1)&lt;=SUM($F$47:$F53))*1,"F"))</f>
        <v>0</v>
      </c>
      <c r="GT53" s="65">
        <f ca="1">IF(WEEKDAY(GT$6,2)&gt;5,"w",IF(ISERROR(VLOOKUP(GT$6,fériés,1,FALSE)),(SUM($H$1:GT$1)&gt;SUM($F$47:$F52))*(SUM($H$1:GT$1)&lt;=SUM($F$47:$F53))*1,"F"))</f>
        <v>0</v>
      </c>
      <c r="GU53" s="65">
        <f ca="1">IF(WEEKDAY(GU$6,2)&gt;5,"w",IF(ISERROR(VLOOKUP(GU$6,fériés,1,FALSE)),(SUM($H$1:GU$1)&gt;SUM($F$47:$F52))*(SUM($H$1:GU$1)&lt;=SUM($F$47:$F53))*1,"F"))</f>
        <v>0</v>
      </c>
      <c r="GV53" s="65">
        <f ca="1">IF(WEEKDAY(GV$6,2)&gt;5,"w",IF(ISERROR(VLOOKUP(GV$6,fériés,1,FALSE)),(SUM($H$1:GV$1)&gt;SUM($F$47:$F52))*(SUM($H$1:GV$1)&lt;=SUM($F$47:$F53))*1,"F"))</f>
        <v>0</v>
      </c>
      <c r="GW53" s="65">
        <f ca="1">IF(WEEKDAY(GW$6,2)&gt;5,"w",IF(ISERROR(VLOOKUP(GW$6,fériés,1,FALSE)),(SUM($H$1:GW$1)&gt;SUM($F$47:$F52))*(SUM($H$1:GW$1)&lt;=SUM($F$47:$F53))*1,"F"))</f>
        <v>0</v>
      </c>
      <c r="GX53" s="65" t="str">
        <f ca="1">IF(WEEKDAY(GX$6,2)&gt;5,"w",IF(ISERROR(VLOOKUP(GX$6,fériés,1,FALSE)),(SUM($H$1:GX$1)&gt;SUM($F$47:$F52))*(SUM($H$1:GX$1)&lt;=SUM($F$47:$F53))*1,"F"))</f>
        <v>w</v>
      </c>
      <c r="GY53" s="65" t="str">
        <f ca="1">IF(WEEKDAY(GY$6,2)&gt;5,"w",IF(ISERROR(VLOOKUP(GY$6,fériés,1,FALSE)),(SUM($H$1:GY$1)&gt;SUM($F$47:$F52))*(SUM($H$1:GY$1)&lt;=SUM($F$47:$F53))*1,"F"))</f>
        <v>w</v>
      </c>
      <c r="GZ53" s="65" t="str">
        <f ca="1">IF(WEEKDAY(GZ$6,2)&gt;5,"w",IF(ISERROR(VLOOKUP(GZ$6,fériés,1,FALSE)),(SUM($H$1:GZ$1)&gt;SUM($F$47:$F52))*(SUM($H$1:GZ$1)&lt;=SUM($F$47:$F53))*1,"F"))</f>
        <v>w</v>
      </c>
      <c r="HA53" s="65" t="str">
        <f ca="1">IF(WEEKDAY(HA$6,2)&gt;5,"w",IF(ISERROR(VLOOKUP(HA$6,fériés,1,FALSE)),(SUM($H$1:HA$1)&gt;SUM($F$47:$F52))*(SUM($H$1:HA$1)&lt;=SUM($F$47:$F53))*1,"F"))</f>
        <v>w</v>
      </c>
      <c r="HB53" s="65" t="str">
        <f ca="1">IF(WEEKDAY(HB$6,2)&gt;5,"w",IF(ISERROR(VLOOKUP(HB$6,fériés,1,FALSE)),(SUM($H$1:HB$1)&gt;SUM($F$47:$F52))*(SUM($H$1:HB$1)&lt;=SUM($F$47:$F53))*1,"F"))</f>
        <v>w</v>
      </c>
      <c r="HC53" s="65" t="str">
        <f ca="1">IF(WEEKDAY(HC$6,2)&gt;5,"w",IF(ISERROR(VLOOKUP(HC$6,fériés,1,FALSE)),(SUM($H$1:HC$1)&gt;SUM($F$47:$F52))*(SUM($H$1:HC$1)&lt;=SUM($F$47:$F53))*1,"F"))</f>
        <v>w</v>
      </c>
      <c r="HD53" s="65" t="str">
        <f ca="1">IF(WEEKDAY(HD$6,2)&gt;5,"w",IF(ISERROR(VLOOKUP(HD$6,fériés,1,FALSE)),(SUM($H$1:HD$1)&gt;SUM($F$47:$F52))*(SUM($H$1:HD$1)&lt;=SUM($F$47:$F53))*1,"F"))</f>
        <v>w</v>
      </c>
      <c r="HE53" s="65" t="str">
        <f ca="1">IF(WEEKDAY(HE$6,2)&gt;5,"w",IF(ISERROR(VLOOKUP(HE$6,fériés,1,FALSE)),(SUM($H$1:HE$1)&gt;SUM($F$47:$F52))*(SUM($H$1:HE$1)&lt;=SUM($F$47:$F53))*1,"F"))</f>
        <v>w</v>
      </c>
      <c r="HF53" s="65" t="str">
        <f ca="1">IF(WEEKDAY(HF$6,2)&gt;5,"w",IF(ISERROR(VLOOKUP(HF$6,fériés,1,FALSE)),(SUM($H$1:HF$1)&gt;SUM($F$47:$F52))*(SUM($H$1:HF$1)&lt;=SUM($F$47:$F53))*1,"F"))</f>
        <v>w</v>
      </c>
      <c r="HG53" s="65" t="str">
        <f ca="1">IF(WEEKDAY(HG$6,2)&gt;5,"w",IF(ISERROR(VLOOKUP(HG$6,fériés,1,FALSE)),(SUM($H$1:HG$1)&gt;SUM($F$47:$F52))*(SUM($H$1:HG$1)&lt;=SUM($F$47:$F53))*1,"F"))</f>
        <v>w</v>
      </c>
      <c r="HH53" s="65" t="str">
        <f ca="1">IF(WEEKDAY(HH$6,2)&gt;5,"w",IF(ISERROR(VLOOKUP(HH$6,fériés,1,FALSE)),(SUM($H$1:HH$1)&gt;SUM($F$47:$F52))*(SUM($H$1:HH$1)&lt;=SUM($F$47:$F53))*1,"F"))</f>
        <v>w</v>
      </c>
      <c r="HI53" s="65" t="str">
        <f ca="1">IF(WEEKDAY(HI$6,2)&gt;5,"w",IF(ISERROR(VLOOKUP(HI$6,fériés,1,FALSE)),(SUM($H$1:HI$1)&gt;SUM($F$47:$F52))*(SUM($H$1:HI$1)&lt;=SUM($F$47:$F53))*1,"F"))</f>
        <v>w</v>
      </c>
      <c r="HJ53" s="65" t="str">
        <f ca="1">IF(WEEKDAY(HJ$6,2)&gt;5,"w",IF(ISERROR(VLOOKUP(HJ$6,fériés,1,FALSE)),(SUM($H$1:HJ$1)&gt;SUM($F$47:$F52))*(SUM($H$1:HJ$1)&lt;=SUM($F$47:$F53))*1,"F"))</f>
        <v>w</v>
      </c>
      <c r="HK53" s="65" t="str">
        <f ca="1">IF(WEEKDAY(HK$6,2)&gt;5,"w",IF(ISERROR(VLOOKUP(HK$6,fériés,1,FALSE)),(SUM($H$1:HK$1)&gt;SUM($F$47:$F52))*(SUM($H$1:HK$1)&lt;=SUM($F$47:$F53))*1,"F"))</f>
        <v>w</v>
      </c>
      <c r="HL53" s="65" t="str">
        <f ca="1">IF(WEEKDAY(HL$6,2)&gt;5,"w",IF(ISERROR(VLOOKUP(HL$6,fériés,1,FALSE)),(SUM($H$1:HL$1)&gt;SUM($F$47:$F52))*(SUM($H$1:HL$1)&lt;=SUM($F$47:$F53))*1,"F"))</f>
        <v>w</v>
      </c>
      <c r="HM53" s="65" t="str">
        <f ca="1">IF(WEEKDAY(HM$6,2)&gt;5,"w",IF(ISERROR(VLOOKUP(HM$6,fériés,1,FALSE)),(SUM($H$1:HM$1)&gt;SUM($F$47:$F52))*(SUM($H$1:HM$1)&lt;=SUM($F$47:$F53))*1,"F"))</f>
        <v>w</v>
      </c>
      <c r="HN53" s="65" t="str">
        <f ca="1">IF(WEEKDAY(HN$6,2)&gt;5,"w",IF(ISERROR(VLOOKUP(HN$6,fériés,1,FALSE)),(SUM($H$1:HN$1)&gt;SUM($F$47:$F52))*(SUM($H$1:HN$1)&lt;=SUM($F$47:$F53))*1,"F"))</f>
        <v>w</v>
      </c>
      <c r="HO53" s="65" t="str">
        <f ca="1">IF(WEEKDAY(HO$6,2)&gt;5,"w",IF(ISERROR(VLOOKUP(HO$6,fériés,1,FALSE)),(SUM($H$1:HO$1)&gt;SUM($F$47:$F52))*(SUM($H$1:HO$1)&lt;=SUM($F$47:$F53))*1,"F"))</f>
        <v>w</v>
      </c>
      <c r="HP53" s="65" t="str">
        <f ca="1">IF(WEEKDAY(HP$6,2)&gt;5,"w",IF(ISERROR(VLOOKUP(HP$6,fériés,1,FALSE)),(SUM($H$1:HP$1)&gt;SUM($F$47:$F52))*(SUM($H$1:HP$1)&lt;=SUM($F$47:$F53))*1,"F"))</f>
        <v>w</v>
      </c>
      <c r="HQ53" s="65" t="str">
        <f ca="1">IF(WEEKDAY(HQ$6,2)&gt;5,"w",IF(ISERROR(VLOOKUP(HQ$6,fériés,1,FALSE)),(SUM($H$1:HQ$1)&gt;SUM($F$47:$F52))*(SUM($H$1:HQ$1)&lt;=SUM($F$47:$F53))*1,"F"))</f>
        <v>w</v>
      </c>
      <c r="HR53" s="65">
        <f ca="1">IF(WEEKDAY(HR$6,2)&gt;5,"w",IF(ISERROR(VLOOKUP(HR$6,fériés,1,FALSE)),(SUM($H$1:HR$1)&gt;SUM($F$47:$F52))*(SUM($H$1:HR$1)&lt;=SUM($F$47:$F53))*1,"F"))</f>
        <v>0</v>
      </c>
      <c r="HS53" s="65">
        <f ca="1">IF(WEEKDAY(HS$6,2)&gt;5,"w",IF(ISERROR(VLOOKUP(HS$6,fériés,1,FALSE)),(SUM($H$1:HS$1)&gt;SUM($F$47:$F52))*(SUM($H$1:HS$1)&lt;=SUM($F$47:$F53))*1,"F"))</f>
        <v>0</v>
      </c>
      <c r="HT53" s="65">
        <f ca="1">IF(WEEKDAY(HT$6,2)&gt;5,"w",IF(ISERROR(VLOOKUP(HT$6,fériés,1,FALSE)),(SUM($H$1:HT$1)&gt;SUM($F$47:$F52))*(SUM($H$1:HT$1)&lt;=SUM($F$47:$F53))*1,"F"))</f>
        <v>0</v>
      </c>
      <c r="HU53" s="65">
        <f ca="1">IF(WEEKDAY(HU$6,2)&gt;5,"w",IF(ISERROR(VLOOKUP(HU$6,fériés,1,FALSE)),(SUM($H$1:HU$1)&gt;SUM($F$47:$F52))*(SUM($H$1:HU$1)&lt;=SUM($F$47:$F53))*1,"F"))</f>
        <v>0</v>
      </c>
      <c r="HV53" s="65">
        <f ca="1">IF(WEEKDAY(HV$6,2)&gt;5,"w",IF(ISERROR(VLOOKUP(HV$6,fériés,1,FALSE)),(SUM($H$1:HV$1)&gt;SUM($F$47:$F52))*(SUM($H$1:HV$1)&lt;=SUM($F$47:$F53))*1,"F"))</f>
        <v>0</v>
      </c>
      <c r="HW53" s="65">
        <f ca="1">IF(WEEKDAY(HW$6,2)&gt;5,"w",IF(ISERROR(VLOOKUP(HW$6,fériés,1,FALSE)),(SUM($H$1:HW$1)&gt;SUM($F$47:$F52))*(SUM($H$1:HW$1)&lt;=SUM($F$47:$F53))*1,"F"))</f>
        <v>0</v>
      </c>
      <c r="HX53" s="65">
        <f ca="1">IF(WEEKDAY(HX$6,2)&gt;5,"w",IF(ISERROR(VLOOKUP(HX$6,fériés,1,FALSE)),(SUM($H$1:HX$1)&gt;SUM($F$47:$F52))*(SUM($H$1:HX$1)&lt;=SUM($F$47:$F53))*1,"F"))</f>
        <v>0</v>
      </c>
      <c r="HY53" s="65">
        <f ca="1">IF(WEEKDAY(HY$6,2)&gt;5,"w",IF(ISERROR(VLOOKUP(HY$6,fériés,1,FALSE)),(SUM($H$1:HY$1)&gt;SUM($F$47:$F52))*(SUM($H$1:HY$1)&lt;=SUM($F$47:$F53))*1,"F"))</f>
        <v>0</v>
      </c>
      <c r="HZ53" s="65">
        <f ca="1">IF(WEEKDAY(HZ$6,2)&gt;5,"w",IF(ISERROR(VLOOKUP(HZ$6,fériés,1,FALSE)),(SUM($H$1:HZ$1)&gt;SUM($F$47:$F52))*(SUM($H$1:HZ$1)&lt;=SUM($F$47:$F53))*1,"F"))</f>
        <v>0</v>
      </c>
      <c r="IA53" s="65">
        <f ca="1">IF(WEEKDAY(IA$6,2)&gt;5,"w",IF(ISERROR(VLOOKUP(IA$6,fériés,1,FALSE)),(SUM($H$1:IA$1)&gt;SUM($F$47:$F52))*(SUM($H$1:IA$1)&lt;=SUM($F$47:$F53))*1,"F"))</f>
        <v>0</v>
      </c>
      <c r="IB53" s="65">
        <f ca="1">IF(WEEKDAY(IB$6,2)&gt;5,"w",IF(ISERROR(VLOOKUP(IB$6,fériés,1,FALSE)),(SUM($H$1:IB$1)&gt;SUM($F$47:$F52))*(SUM($H$1:IB$1)&lt;=SUM($F$47:$F53))*1,"F"))</f>
        <v>0</v>
      </c>
      <c r="IC53" s="65">
        <f ca="1">IF(WEEKDAY(IC$6,2)&gt;5,"w",IF(ISERROR(VLOOKUP(IC$6,fériés,1,FALSE)),(SUM($H$1:IC$1)&gt;SUM($F$47:$F52))*(SUM($H$1:IC$1)&lt;=SUM($F$47:$F53))*1,"F"))</f>
        <v>0</v>
      </c>
      <c r="ID53" s="65">
        <f ca="1">IF(WEEKDAY(ID$6,2)&gt;5,"w",IF(ISERROR(VLOOKUP(ID$6,fériés,1,FALSE)),(SUM($H$1:ID$1)&gt;SUM($F$47:$F52))*(SUM($H$1:ID$1)&lt;=SUM($F$47:$F53))*1,"F"))</f>
        <v>0</v>
      </c>
      <c r="IE53" s="65">
        <f ca="1">IF(WEEKDAY(IE$6,2)&gt;5,"w",IF(ISERROR(VLOOKUP(IE$6,fériés,1,FALSE)),(SUM($H$1:IE$1)&gt;SUM($F$47:$F52))*(SUM($H$1:IE$1)&lt;=SUM($F$47:$F53))*1,"F"))</f>
        <v>0</v>
      </c>
      <c r="IF53" s="65">
        <f ca="1">IF(WEEKDAY(IF$6,2)&gt;5,"w",IF(ISERROR(VLOOKUP(IF$6,fériés,1,FALSE)),(SUM($H$1:IF$1)&gt;SUM($F$47:$F52))*(SUM($H$1:IF$1)&lt;=SUM($F$47:$F53))*1,"F"))</f>
        <v>0</v>
      </c>
      <c r="IG53" s="65">
        <f ca="1">IF(WEEKDAY(IG$6,2)&gt;5,"w",IF(ISERROR(VLOOKUP(IG$6,fériés,1,FALSE)),(SUM($H$1:IG$1)&gt;SUM($F$47:$F52))*(SUM($H$1:IG$1)&lt;=SUM($F$47:$F53))*1,"F"))</f>
        <v>0</v>
      </c>
      <c r="IH53" s="65">
        <f ca="1">IF(WEEKDAY(IH$6,2)&gt;5,"w",IF(ISERROR(VLOOKUP(IH$6,fériés,1,FALSE)),(SUM($H$1:IH$1)&gt;SUM($F$47:$F52))*(SUM($H$1:IH$1)&lt;=SUM($F$47:$F53))*1,"F"))</f>
        <v>0</v>
      </c>
      <c r="II53" s="65">
        <f ca="1">IF(WEEKDAY(II$6,2)&gt;5,"w",IF(ISERROR(VLOOKUP(II$6,fériés,1,FALSE)),(SUM($H$1:II$1)&gt;SUM($F$47:$F52))*(SUM($H$1:II$1)&lt;=SUM($F$47:$F53))*1,"F"))</f>
        <v>0</v>
      </c>
      <c r="IJ53" s="65">
        <f ca="1">IF(WEEKDAY(IJ$6,2)&gt;5,"w",IF(ISERROR(VLOOKUP(IJ$6,fériés,1,FALSE)),(SUM($H$1:IJ$1)&gt;SUM($F$47:$F52))*(SUM($H$1:IJ$1)&lt;=SUM($F$47:$F53))*1,"F"))</f>
        <v>0</v>
      </c>
      <c r="IK53" s="65">
        <f ca="1">IF(WEEKDAY(IK$6,2)&gt;5,"w",IF(ISERROR(VLOOKUP(IK$6,fériés,1,FALSE)),(SUM($H$1:IK$1)&gt;SUM($F$47:$F52))*(SUM($H$1:IK$1)&lt;=SUM($F$47:$F53))*1,"F"))</f>
        <v>0</v>
      </c>
      <c r="IL53" s="65">
        <f ca="1">IF(WEEKDAY(IL$6,2)&gt;5,"w",IF(ISERROR(VLOOKUP(IL$6,fériés,1,FALSE)),(SUM($H$1:IL$1)&gt;SUM($F$47:$F52))*(SUM($H$1:IL$1)&lt;=SUM($F$47:$F53))*1,"F"))</f>
        <v>0</v>
      </c>
      <c r="IM53" s="65">
        <f ca="1">IF(WEEKDAY(IM$6,2)&gt;5,"w",IF(ISERROR(VLOOKUP(IM$6,fériés,1,FALSE)),(SUM($H$1:IM$1)&gt;SUM($F$47:$F52))*(SUM($H$1:IM$1)&lt;=SUM($F$47:$F53))*1,"F"))</f>
        <v>0</v>
      </c>
      <c r="IN53" s="65">
        <f ca="1">IF(WEEKDAY(IN$6,2)&gt;5,"w",IF(ISERROR(VLOOKUP(IN$6,fériés,1,FALSE)),(SUM($H$1:IN$1)&gt;SUM($F$47:$F52))*(SUM($H$1:IN$1)&lt;=SUM($F$47:$F53))*1,"F"))</f>
        <v>0</v>
      </c>
      <c r="IO53" s="65">
        <f ca="1">IF(WEEKDAY(IO$6,2)&gt;5,"w",IF(ISERROR(VLOOKUP(IO$6,fériés,1,FALSE)),(SUM($H$1:IO$1)&gt;SUM($F$47:$F52))*(SUM($H$1:IO$1)&lt;=SUM($F$47:$F53))*1,"F"))</f>
        <v>0</v>
      </c>
      <c r="IP53" s="65">
        <f ca="1">IF(WEEKDAY(IP$6,2)&gt;5,"w",IF(ISERROR(VLOOKUP(IP$6,fériés,1,FALSE)),(SUM($H$1:IP$1)&gt;SUM($F$47:$F52))*(SUM($H$1:IP$1)&lt;=SUM($F$47:$F53))*1,"F"))</f>
        <v>0</v>
      </c>
      <c r="IQ53" s="65">
        <f ca="1">IF(WEEKDAY(IQ$6,2)&gt;5,"w",IF(ISERROR(VLOOKUP(IQ$6,fériés,1,FALSE)),(SUM($H$1:IQ$1)&gt;SUM($F$47:$F52))*(SUM($H$1:IQ$1)&lt;=SUM($F$47:$F53))*1,"F"))</f>
        <v>0</v>
      </c>
      <c r="IR53" s="65">
        <f ca="1">IF(WEEKDAY(IR$6,2)&gt;5,"w",IF(ISERROR(VLOOKUP(IR$6,fériés,1,FALSE)),(SUM($H$1:IR$1)&gt;SUM($F$47:$F52))*(SUM($H$1:IR$1)&lt;=SUM($F$47:$F53))*1,"F"))</f>
        <v>0</v>
      </c>
      <c r="IS53" s="65">
        <f ca="1">IF(WEEKDAY(IS$6,2)&gt;5,"w",IF(ISERROR(VLOOKUP(IS$6,fériés,1,FALSE)),(SUM($H$1:IS$1)&gt;SUM($F$47:$F52))*(SUM($H$1:IS$1)&lt;=SUM($F$47:$F53))*1,"F"))</f>
        <v>0</v>
      </c>
      <c r="IT53" s="65">
        <f ca="1">IF(WEEKDAY(IT$6,2)&gt;5,"w",IF(ISERROR(VLOOKUP(IT$6,fériés,1,FALSE)),(SUM($H$1:IT$1)&gt;SUM($F$47:$F52))*(SUM($H$1:IT$1)&lt;=SUM($F$47:$F53))*1,"F"))</f>
        <v>0</v>
      </c>
      <c r="IU53" s="65">
        <f ca="1">IF(WEEKDAY(IU$6,2)&gt;5,"w",IF(ISERROR(VLOOKUP(IU$6,fériés,1,FALSE)),(SUM($H$1:IU$1)&gt;SUM($F$47:$F52))*(SUM($H$1:IU$1)&lt;=SUM($F$47:$F53))*1,"F"))</f>
        <v>0</v>
      </c>
      <c r="IV53" s="65">
        <f ca="1">IF(WEEKDAY(IV$6,2)&gt;5,"w",IF(ISERROR(VLOOKUP(IV$6,fériés,1,FALSE)),(SUM($H$1:IV$1)&gt;SUM($F$47:$F52))*(SUM($H$1:IV$1)&lt;=SUM($F$47:$F53))*1,"F"))</f>
        <v>0</v>
      </c>
      <c r="IW53" s="65">
        <f ca="1">IF(WEEKDAY(IW$6,2)&gt;5,"w",IF(ISERROR(VLOOKUP(IW$6,fériés,1,FALSE)),(SUM($H$1:IW$1)&gt;SUM($F$47:$F52))*(SUM($H$1:IW$1)&lt;=SUM($F$47:$F53))*1,"F"))</f>
        <v>0</v>
      </c>
      <c r="IX53" s="65">
        <f ca="1">IF(WEEKDAY(IX$6,2)&gt;5,"w",IF(ISERROR(VLOOKUP(IX$6,fériés,1,FALSE)),(SUM($H$1:IX$1)&gt;SUM($F$47:$F52))*(SUM($H$1:IX$1)&lt;=SUM($F$47:$F53))*1,"F"))</f>
        <v>0</v>
      </c>
      <c r="IY53" s="65">
        <f ca="1">IF(WEEKDAY(IY$6,2)&gt;5,"w",IF(ISERROR(VLOOKUP(IY$6,fériés,1,FALSE)),(SUM($H$1:IY$1)&gt;SUM($F$47:$F52))*(SUM($H$1:IY$1)&lt;=SUM($F$47:$F53))*1,"F"))</f>
        <v>0</v>
      </c>
      <c r="IZ53" s="65">
        <f ca="1">IF(WEEKDAY(IZ$6,2)&gt;5,"w",IF(ISERROR(VLOOKUP(IZ$6,fériés,1,FALSE)),(SUM($H$1:IZ$1)&gt;SUM($F$47:$F52))*(SUM($H$1:IZ$1)&lt;=SUM($F$47:$F53))*1,"F"))</f>
        <v>0</v>
      </c>
      <c r="JA53" s="65">
        <f ca="1">IF(WEEKDAY(JA$6,2)&gt;5,"w",IF(ISERROR(VLOOKUP(JA$6,fériés,1,FALSE)),(SUM($H$1:JA$1)&gt;SUM($F$47:$F52))*(SUM($H$1:JA$1)&lt;=SUM($F$47:$F53))*1,"F"))</f>
        <v>0</v>
      </c>
      <c r="JB53" s="65">
        <f ca="1">IF(WEEKDAY(JB$6,2)&gt;5,"w",IF(ISERROR(VLOOKUP(JB$6,fériés,1,FALSE)),(SUM($H$1:JB$1)&gt;SUM($F$47:$F52))*(SUM($H$1:JB$1)&lt;=SUM($F$47:$F53))*1,"F"))</f>
        <v>0</v>
      </c>
      <c r="JC53" s="65">
        <f ca="1">IF(WEEKDAY(JC$6,2)&gt;5,"w",IF(ISERROR(VLOOKUP(JC$6,fériés,1,FALSE)),(SUM($H$1:JC$1)&gt;SUM($F$47:$F52))*(SUM($H$1:JC$1)&lt;=SUM($F$47:$F53))*1,"F"))</f>
        <v>0</v>
      </c>
      <c r="JD53" s="65">
        <f ca="1">IF(WEEKDAY(JD$6,2)&gt;5,"w",IF(ISERROR(VLOOKUP(JD$6,fériés,1,FALSE)),(SUM($H$1:JD$1)&gt;SUM($F$47:$F52))*(SUM($H$1:JD$1)&lt;=SUM($F$47:$F53))*1,"F"))</f>
        <v>0</v>
      </c>
      <c r="JE53" s="65">
        <f ca="1">IF(WEEKDAY(JE$6,2)&gt;5,"w",IF(ISERROR(VLOOKUP(JE$6,fériés,1,FALSE)),(SUM($H$1:JE$1)&gt;SUM($F$47:$F52))*(SUM($H$1:JE$1)&lt;=SUM($F$47:$F53))*1,"F"))</f>
        <v>0</v>
      </c>
      <c r="JF53" s="65">
        <f ca="1">IF(WEEKDAY(JF$6,2)&gt;5,"w",IF(ISERROR(VLOOKUP(JF$6,fériés,1,FALSE)),(SUM($H$1:JF$1)&gt;SUM($F$47:$F52))*(SUM($H$1:JF$1)&lt;=SUM($F$47:$F53))*1,"F"))</f>
        <v>0</v>
      </c>
      <c r="JG53" s="65">
        <f ca="1">IF(WEEKDAY(JG$6,2)&gt;5,"w",IF(ISERROR(VLOOKUP(JG$6,fériés,1,FALSE)),(SUM($H$1:JG$1)&gt;SUM($F$47:$F52))*(SUM($H$1:JG$1)&lt;=SUM($F$47:$F53))*1,"F"))</f>
        <v>0</v>
      </c>
      <c r="JH53" s="65">
        <f ca="1">IF(WEEKDAY(JH$6,2)&gt;5,"w",IF(ISERROR(VLOOKUP(JH$6,fériés,1,FALSE)),(SUM($H$1:JH$1)&gt;SUM($F$47:$F52))*(SUM($H$1:JH$1)&lt;=SUM($F$47:$F53))*1,"F"))</f>
        <v>0</v>
      </c>
      <c r="JI53" s="65">
        <f ca="1">IF(WEEKDAY(JI$6,2)&gt;5,"w",IF(ISERROR(VLOOKUP(JI$6,fériés,1,FALSE)),(SUM($H$1:JI$1)&gt;SUM($F$47:$F52))*(SUM($H$1:JI$1)&lt;=SUM($F$47:$F53))*1,"F"))</f>
        <v>0</v>
      </c>
      <c r="JJ53" s="65">
        <f ca="1">IF(WEEKDAY(JJ$6,2)&gt;5,"w",IF(ISERROR(VLOOKUP(JJ$6,fériés,1,FALSE)),(SUM($H$1:JJ$1)&gt;SUM($F$47:$F52))*(SUM($H$1:JJ$1)&lt;=SUM($F$47:$F53))*1,"F"))</f>
        <v>0</v>
      </c>
      <c r="JK53" s="65">
        <f ca="1">IF(WEEKDAY(JK$6,2)&gt;5,"w",IF(ISERROR(VLOOKUP(JK$6,fériés,1,FALSE)),(SUM($H$1:JK$1)&gt;SUM($F$47:$F52))*(SUM($H$1:JK$1)&lt;=SUM($F$47:$F53))*1,"F"))</f>
        <v>0</v>
      </c>
      <c r="JL53" s="65">
        <f ca="1">IF(WEEKDAY(JL$6,2)&gt;5,"w",IF(ISERROR(VLOOKUP(JL$6,fériés,1,FALSE)),(SUM($H$1:JL$1)&gt;SUM($F$47:$F52))*(SUM($H$1:JL$1)&lt;=SUM($F$47:$F53))*1,"F"))</f>
        <v>0</v>
      </c>
      <c r="JM53" s="65">
        <f ca="1">IF(WEEKDAY(JM$6,2)&gt;5,"w",IF(ISERROR(VLOOKUP(JM$6,fériés,1,FALSE)),(SUM($H$1:JM$1)&gt;SUM($F$47:$F52))*(SUM($H$1:JM$1)&lt;=SUM($F$47:$F53))*1,"F"))</f>
        <v>0</v>
      </c>
      <c r="JN53" s="65">
        <f ca="1">IF(WEEKDAY(JN$6,2)&gt;5,"w",IF(ISERROR(VLOOKUP(JN$6,fériés,1,FALSE)),(SUM($H$1:JN$1)&gt;SUM($F$47:$F52))*(SUM($H$1:JN$1)&lt;=SUM($F$47:$F53))*1,"F"))</f>
        <v>0</v>
      </c>
      <c r="JO53" s="65">
        <f ca="1">IF(WEEKDAY(JO$6,2)&gt;5,"w",IF(ISERROR(VLOOKUP(JO$6,fériés,1,FALSE)),(SUM($H$1:JO$1)&gt;SUM($F$47:$F52))*(SUM($H$1:JO$1)&lt;=SUM($F$47:$F53))*1,"F"))</f>
        <v>0</v>
      </c>
      <c r="JP53" s="65" t="str">
        <f ca="1">IF(WEEKDAY(JP$6,2)&gt;5,"w",IF(ISERROR(VLOOKUP(JP$6,fériés,1,FALSE)),(SUM($H$1:JP$1)&gt;SUM($F$47:$F52))*(SUM($H$1:JP$1)&lt;=SUM($F$47:$F53))*1,"F"))</f>
        <v>w</v>
      </c>
      <c r="JQ53" s="65" t="str">
        <f ca="1">IF(WEEKDAY(JQ$6,2)&gt;5,"w",IF(ISERROR(VLOOKUP(JQ$6,fériés,1,FALSE)),(SUM($H$1:JQ$1)&gt;SUM($F$47:$F52))*(SUM($H$1:JQ$1)&lt;=SUM($F$47:$F53))*1,"F"))</f>
        <v>w</v>
      </c>
      <c r="JR53" s="65" t="str">
        <f ca="1">IF(WEEKDAY(JR$6,2)&gt;5,"w",IF(ISERROR(VLOOKUP(JR$6,fériés,1,FALSE)),(SUM($H$1:JR$1)&gt;SUM($F$47:$F52))*(SUM($H$1:JR$1)&lt;=SUM($F$47:$F53))*1,"F"))</f>
        <v>w</v>
      </c>
      <c r="JS53" s="65" t="str">
        <f ca="1">IF(WEEKDAY(JS$6,2)&gt;5,"w",IF(ISERROR(VLOOKUP(JS$6,fériés,1,FALSE)),(SUM($H$1:JS$1)&gt;SUM($F$47:$F52))*(SUM($H$1:JS$1)&lt;=SUM($F$47:$F53))*1,"F"))</f>
        <v>w</v>
      </c>
      <c r="JT53" s="65" t="str">
        <f ca="1">IF(WEEKDAY(JT$6,2)&gt;5,"w",IF(ISERROR(VLOOKUP(JT$6,fériés,1,FALSE)),(SUM($H$1:JT$1)&gt;SUM($F$47:$F52))*(SUM($H$1:JT$1)&lt;=SUM($F$47:$F53))*1,"F"))</f>
        <v>w</v>
      </c>
      <c r="JU53" s="65" t="str">
        <f ca="1">IF(WEEKDAY(JU$6,2)&gt;5,"w",IF(ISERROR(VLOOKUP(JU$6,fériés,1,FALSE)),(SUM($H$1:JU$1)&gt;SUM($F$47:$F52))*(SUM($H$1:JU$1)&lt;=SUM($F$47:$F53))*1,"F"))</f>
        <v>w</v>
      </c>
      <c r="JV53" s="65" t="str">
        <f ca="1">IF(WEEKDAY(JV$6,2)&gt;5,"w",IF(ISERROR(VLOOKUP(JV$6,fériés,1,FALSE)),(SUM($H$1:JV$1)&gt;SUM($F$47:$F52))*(SUM($H$1:JV$1)&lt;=SUM($F$47:$F53))*1,"F"))</f>
        <v>w</v>
      </c>
      <c r="JW53" s="65" t="str">
        <f ca="1">IF(WEEKDAY(JW$6,2)&gt;5,"w",IF(ISERROR(VLOOKUP(JW$6,fériés,1,FALSE)),(SUM($H$1:JW$1)&gt;SUM($F$47:$F52))*(SUM($H$1:JW$1)&lt;=SUM($F$47:$F53))*1,"F"))</f>
        <v>w</v>
      </c>
      <c r="JX53" s="65" t="str">
        <f ca="1">IF(WEEKDAY(JX$6,2)&gt;5,"w",IF(ISERROR(VLOOKUP(JX$6,fériés,1,FALSE)),(SUM($H$1:JX$1)&gt;SUM($F$47:$F52))*(SUM($H$1:JX$1)&lt;=SUM($F$47:$F53))*1,"F"))</f>
        <v>w</v>
      </c>
      <c r="JY53" s="65" t="str">
        <f ca="1">IF(WEEKDAY(JY$6,2)&gt;5,"w",IF(ISERROR(VLOOKUP(JY$6,fériés,1,FALSE)),(SUM($H$1:JY$1)&gt;SUM($F$47:$F52))*(SUM($H$1:JY$1)&lt;=SUM($F$47:$F53))*1,"F"))</f>
        <v>w</v>
      </c>
      <c r="JZ53" s="65" t="str">
        <f ca="1">IF(WEEKDAY(JZ$6,2)&gt;5,"w",IF(ISERROR(VLOOKUP(JZ$6,fériés,1,FALSE)),(SUM($H$1:JZ$1)&gt;SUM($F$47:$F52))*(SUM($H$1:JZ$1)&lt;=SUM($F$47:$F53))*1,"F"))</f>
        <v>w</v>
      </c>
      <c r="KA53" s="65" t="str">
        <f ca="1">IF(WEEKDAY(KA$6,2)&gt;5,"w",IF(ISERROR(VLOOKUP(KA$6,fériés,1,FALSE)),(SUM($H$1:KA$1)&gt;SUM($F$47:$F52))*(SUM($H$1:KA$1)&lt;=SUM($F$47:$F53))*1,"F"))</f>
        <v>w</v>
      </c>
      <c r="KB53" s="65" t="str">
        <f ca="1">IF(WEEKDAY(KB$6,2)&gt;5,"w",IF(ISERROR(VLOOKUP(KB$6,fériés,1,FALSE)),(SUM($H$1:KB$1)&gt;SUM($F$47:$F52))*(SUM($H$1:KB$1)&lt;=SUM($F$47:$F53))*1,"F"))</f>
        <v>w</v>
      </c>
      <c r="KC53" s="65" t="str">
        <f ca="1">IF(WEEKDAY(KC$6,2)&gt;5,"w",IF(ISERROR(VLOOKUP(KC$6,fériés,1,FALSE)),(SUM($H$1:KC$1)&gt;SUM($F$47:$F52))*(SUM($H$1:KC$1)&lt;=SUM($F$47:$F53))*1,"F"))</f>
        <v>w</v>
      </c>
      <c r="KD53" s="65" t="str">
        <f ca="1">IF(WEEKDAY(KD$6,2)&gt;5,"w",IF(ISERROR(VLOOKUP(KD$6,fériés,1,FALSE)),(SUM($H$1:KD$1)&gt;SUM($F$47:$F52))*(SUM($H$1:KD$1)&lt;=SUM($F$47:$F53))*1,"F"))</f>
        <v>w</v>
      </c>
      <c r="KE53" s="65" t="str">
        <f ca="1">IF(WEEKDAY(KE$6,2)&gt;5,"w",IF(ISERROR(VLOOKUP(KE$6,fériés,1,FALSE)),(SUM($H$1:KE$1)&gt;SUM($F$47:$F52))*(SUM($H$1:KE$1)&lt;=SUM($F$47:$F53))*1,"F"))</f>
        <v>w</v>
      </c>
      <c r="KF53" s="65" t="str">
        <f ca="1">IF(WEEKDAY(KF$6,2)&gt;5,"w",IF(ISERROR(VLOOKUP(KF$6,fériés,1,FALSE)),(SUM($H$1:KF$1)&gt;SUM($F$47:$F52))*(SUM($H$1:KF$1)&lt;=SUM($F$47:$F53))*1,"F"))</f>
        <v>w</v>
      </c>
      <c r="KG53" s="65" t="str">
        <f ca="1">IF(WEEKDAY(KG$6,2)&gt;5,"w",IF(ISERROR(VLOOKUP(KG$6,fériés,1,FALSE)),(SUM($H$1:KG$1)&gt;SUM($F$47:$F52))*(SUM($H$1:KG$1)&lt;=SUM($F$47:$F53))*1,"F"))</f>
        <v>w</v>
      </c>
      <c r="KH53" s="65" t="str">
        <f ca="1">IF(WEEKDAY(KH$6,2)&gt;5,"w",IF(ISERROR(VLOOKUP(KH$6,fériés,1,FALSE)),(SUM($H$1:KH$1)&gt;SUM($F$47:$F52))*(SUM($H$1:KH$1)&lt;=SUM($F$47:$F53))*1,"F"))</f>
        <v>w</v>
      </c>
      <c r="KI53" s="65" t="str">
        <f ca="1">IF(WEEKDAY(KI$6,2)&gt;5,"w",IF(ISERROR(VLOOKUP(KI$6,fériés,1,FALSE)),(SUM($H$1:KI$1)&gt;SUM($F$47:$F52))*(SUM($H$1:KI$1)&lt;=SUM($F$47:$F53))*1,"F"))</f>
        <v>w</v>
      </c>
      <c r="KJ53" s="65">
        <f ca="1">IF(WEEKDAY(KJ$6,2)&gt;5,"w",IF(ISERROR(VLOOKUP(KJ$6,fériés,1,FALSE)),(SUM($H$1:KJ$1)&gt;SUM($F$47:$F52))*(SUM($H$1:KJ$1)&lt;=SUM($F$47:$F53))*1,"F"))</f>
        <v>0</v>
      </c>
      <c r="KK53" s="65">
        <f ca="1">IF(WEEKDAY(KK$6,2)&gt;5,"w",IF(ISERROR(VLOOKUP(KK$6,fériés,1,FALSE)),(SUM($H$1:KK$1)&gt;SUM($F$47:$F52))*(SUM($H$1:KK$1)&lt;=SUM($F$47:$F53))*1,"F"))</f>
        <v>0</v>
      </c>
      <c r="KL53" s="65">
        <f ca="1">IF(WEEKDAY(KL$6,2)&gt;5,"w",IF(ISERROR(VLOOKUP(KL$6,fériés,1,FALSE)),(SUM($H$1:KL$1)&gt;SUM($F$47:$F52))*(SUM($H$1:KL$1)&lt;=SUM($F$47:$F53))*1,"F"))</f>
        <v>0</v>
      </c>
      <c r="KM53" s="65">
        <f ca="1">IF(WEEKDAY(KM$6,2)&gt;5,"w",IF(ISERROR(VLOOKUP(KM$6,fériés,1,FALSE)),(SUM($H$1:KM$1)&gt;SUM($F$47:$F52))*(SUM($H$1:KM$1)&lt;=SUM($F$47:$F53))*1,"F"))</f>
        <v>0</v>
      </c>
      <c r="KN53" s="65">
        <f ca="1">IF(WEEKDAY(KN$6,2)&gt;5,"w",IF(ISERROR(VLOOKUP(KN$6,fériés,1,FALSE)),(SUM($H$1:KN$1)&gt;SUM($F$47:$F52))*(SUM($H$1:KN$1)&lt;=SUM($F$47:$F53))*1,"F"))</f>
        <v>0</v>
      </c>
      <c r="KO53" s="65">
        <f ca="1">IF(WEEKDAY(KO$6,2)&gt;5,"w",IF(ISERROR(VLOOKUP(KO$6,fériés,1,FALSE)),(SUM($H$1:KO$1)&gt;SUM($F$47:$F52))*(SUM($H$1:KO$1)&lt;=SUM($F$47:$F53))*1,"F"))</f>
        <v>0</v>
      </c>
      <c r="KP53" s="65">
        <f ca="1">IF(WEEKDAY(KP$6,2)&gt;5,"w",IF(ISERROR(VLOOKUP(KP$6,fériés,1,FALSE)),(SUM($H$1:KP$1)&gt;SUM($F$47:$F52))*(SUM($H$1:KP$1)&lt;=SUM($F$47:$F53))*1,"F"))</f>
        <v>0</v>
      </c>
      <c r="KQ53" s="65">
        <f ca="1">IF(WEEKDAY(KQ$6,2)&gt;5,"w",IF(ISERROR(VLOOKUP(KQ$6,fériés,1,FALSE)),(SUM($H$1:KQ$1)&gt;SUM($F$47:$F52))*(SUM($H$1:KQ$1)&lt;=SUM($F$47:$F53))*1,"F"))</f>
        <v>0</v>
      </c>
      <c r="KR53" s="65">
        <f ca="1">IF(WEEKDAY(KR$6,2)&gt;5,"w",IF(ISERROR(VLOOKUP(KR$6,fériés,1,FALSE)),(SUM($H$1:KR$1)&gt;SUM($F$47:$F52))*(SUM($H$1:KR$1)&lt;=SUM($F$47:$F53))*1,"F"))</f>
        <v>0</v>
      </c>
      <c r="KS53" s="65">
        <f ca="1">IF(WEEKDAY(KS$6,2)&gt;5,"w",IF(ISERROR(VLOOKUP(KS$6,fériés,1,FALSE)),(SUM($H$1:KS$1)&gt;SUM($F$47:$F52))*(SUM($H$1:KS$1)&lt;=SUM($F$47:$F53))*1,"F"))</f>
        <v>0</v>
      </c>
      <c r="KT53" s="65">
        <f ca="1">IF(WEEKDAY(KT$6,2)&gt;5,"w",IF(ISERROR(VLOOKUP(KT$6,fériés,1,FALSE)),(SUM($H$1:KT$1)&gt;SUM($F$47:$F52))*(SUM($H$1:KT$1)&lt;=SUM($F$47:$F53))*1,"F"))</f>
        <v>0</v>
      </c>
      <c r="KU53" s="65">
        <f ca="1">IF(WEEKDAY(KU$6,2)&gt;5,"w",IF(ISERROR(VLOOKUP(KU$6,fériés,1,FALSE)),(SUM($H$1:KU$1)&gt;SUM($F$47:$F52))*(SUM($H$1:KU$1)&lt;=SUM($F$47:$F53))*1,"F"))</f>
        <v>0</v>
      </c>
      <c r="KV53" s="65">
        <f ca="1">IF(WEEKDAY(KV$6,2)&gt;5,"w",IF(ISERROR(VLOOKUP(KV$6,fériés,1,FALSE)),(SUM($H$1:KV$1)&gt;SUM($F$47:$F52))*(SUM($H$1:KV$1)&lt;=SUM($F$47:$F53))*1,"F"))</f>
        <v>0</v>
      </c>
      <c r="KW53" s="65">
        <f ca="1">IF(WEEKDAY(KW$6,2)&gt;5,"w",IF(ISERROR(VLOOKUP(KW$6,fériés,1,FALSE)),(SUM($H$1:KW$1)&gt;SUM($F$47:$F52))*(SUM($H$1:KW$1)&lt;=SUM($F$47:$F53))*1,"F"))</f>
        <v>0</v>
      </c>
      <c r="KX53" s="65">
        <f ca="1">IF(WEEKDAY(KX$6,2)&gt;5,"w",IF(ISERROR(VLOOKUP(KX$6,fériés,1,FALSE)),(SUM($H$1:KX$1)&gt;SUM($F$47:$F52))*(SUM($H$1:KX$1)&lt;=SUM($F$47:$F53))*1,"F"))</f>
        <v>0</v>
      </c>
      <c r="KY53" s="65">
        <f ca="1">IF(WEEKDAY(KY$6,2)&gt;5,"w",IF(ISERROR(VLOOKUP(KY$6,fériés,1,FALSE)),(SUM($H$1:KY$1)&gt;SUM($F$47:$F52))*(SUM($H$1:KY$1)&lt;=SUM($F$47:$F53))*1,"F"))</f>
        <v>0</v>
      </c>
      <c r="KZ53" s="65">
        <f ca="1">IF(WEEKDAY(KZ$6,2)&gt;5,"w",IF(ISERROR(VLOOKUP(KZ$6,fériés,1,FALSE)),(SUM($H$1:KZ$1)&gt;SUM($F$47:$F52))*(SUM($H$1:KZ$1)&lt;=SUM($F$47:$F53))*1,"F"))</f>
        <v>0</v>
      </c>
      <c r="LA53" s="65">
        <f ca="1">IF(WEEKDAY(LA$6,2)&gt;5,"w",IF(ISERROR(VLOOKUP(LA$6,fériés,1,FALSE)),(SUM($H$1:LA$1)&gt;SUM($F$47:$F52))*(SUM($H$1:LA$1)&lt;=SUM($F$47:$F53))*1,"F"))</f>
        <v>0</v>
      </c>
      <c r="LB53" s="65">
        <f ca="1">IF(WEEKDAY(LB$6,2)&gt;5,"w",IF(ISERROR(VLOOKUP(LB$6,fériés,1,FALSE)),(SUM($H$1:LB$1)&gt;SUM($F$47:$F52))*(SUM($H$1:LB$1)&lt;=SUM($F$47:$F53))*1,"F"))</f>
        <v>0</v>
      </c>
      <c r="LC53" s="65">
        <f ca="1">IF(WEEKDAY(LC$6,2)&gt;5,"w",IF(ISERROR(VLOOKUP(LC$6,fériés,1,FALSE)),(SUM($H$1:LC$1)&gt;SUM($F$47:$F52))*(SUM($H$1:LC$1)&lt;=SUM($F$47:$F53))*1,"F"))</f>
        <v>0</v>
      </c>
      <c r="LD53" s="65">
        <f ca="1">IF(WEEKDAY(LD$6,2)&gt;5,"w",IF(ISERROR(VLOOKUP(LD$6,fériés,1,FALSE)),(SUM($H$1:LD$1)&gt;SUM($F$47:$F52))*(SUM($H$1:LD$1)&lt;=SUM($F$47:$F53))*1,"F"))</f>
        <v>0</v>
      </c>
      <c r="LE53" s="65">
        <f ca="1">IF(WEEKDAY(LE$6,2)&gt;5,"w",IF(ISERROR(VLOOKUP(LE$6,fériés,1,FALSE)),(SUM($H$1:LE$1)&gt;SUM($F$47:$F52))*(SUM($H$1:LE$1)&lt;=SUM($F$47:$F53))*1,"F"))</f>
        <v>0</v>
      </c>
      <c r="LF53" s="65">
        <f ca="1">IF(WEEKDAY(LF$6,2)&gt;5,"w",IF(ISERROR(VLOOKUP(LF$6,fériés,1,FALSE)),(SUM($H$1:LF$1)&gt;SUM($F$47:$F52))*(SUM($H$1:LF$1)&lt;=SUM($F$47:$F53))*1,"F"))</f>
        <v>0</v>
      </c>
      <c r="LG53" s="65">
        <f ca="1">IF(WEEKDAY(LG$6,2)&gt;5,"w",IF(ISERROR(VLOOKUP(LG$6,fériés,1,FALSE)),(SUM($H$1:LG$1)&gt;SUM($F$47:$F52))*(SUM($H$1:LG$1)&lt;=SUM($F$47:$F53))*1,"F"))</f>
        <v>0</v>
      </c>
      <c r="LH53" s="65">
        <f ca="1">IF(WEEKDAY(LH$6,2)&gt;5,"w",IF(ISERROR(VLOOKUP(LH$6,fériés,1,FALSE)),(SUM($H$1:LH$1)&gt;SUM($F$47:$F52))*(SUM($H$1:LH$1)&lt;=SUM($F$47:$F53))*1,"F"))</f>
        <v>0</v>
      </c>
      <c r="LI53" s="65">
        <f ca="1">IF(WEEKDAY(LI$6,2)&gt;5,"w",IF(ISERROR(VLOOKUP(LI$6,fériés,1,FALSE)),(SUM($H$1:LI$1)&gt;SUM($F$47:$F52))*(SUM($H$1:LI$1)&lt;=SUM($F$47:$F53))*1,"F"))</f>
        <v>0</v>
      </c>
      <c r="LJ53" s="65">
        <f ca="1">IF(WEEKDAY(LJ$6,2)&gt;5,"w",IF(ISERROR(VLOOKUP(LJ$6,fériés,1,FALSE)),(SUM($H$1:LJ$1)&gt;SUM($F$47:$F52))*(SUM($H$1:LJ$1)&lt;=SUM($F$47:$F53))*1,"F"))</f>
        <v>0</v>
      </c>
      <c r="LK53" s="65">
        <f ca="1">IF(WEEKDAY(LK$6,2)&gt;5,"w",IF(ISERROR(VLOOKUP(LK$6,fériés,1,FALSE)),(SUM($H$1:LK$1)&gt;SUM($F$47:$F52))*(SUM($H$1:LK$1)&lt;=SUM($F$47:$F53))*1,"F"))</f>
        <v>0</v>
      </c>
      <c r="LL53" s="65">
        <f ca="1">IF(WEEKDAY(LL$6,2)&gt;5,"w",IF(ISERROR(VLOOKUP(LL$6,fériés,1,FALSE)),(SUM($H$1:LL$1)&gt;SUM($F$47:$F52))*(SUM($H$1:LL$1)&lt;=SUM($F$47:$F53))*1,"F"))</f>
        <v>0</v>
      </c>
      <c r="LM53" s="65">
        <f ca="1">IF(WEEKDAY(LM$6,2)&gt;5,"w",IF(ISERROR(VLOOKUP(LM$6,fériés,1,FALSE)),(SUM($H$1:LM$1)&gt;SUM($F$47:$F52))*(SUM($H$1:LM$1)&lt;=SUM($F$47:$F53))*1,"F"))</f>
        <v>0</v>
      </c>
      <c r="LN53" s="65">
        <f ca="1">IF(WEEKDAY(LN$6,2)&gt;5,"w",IF(ISERROR(VLOOKUP(LN$6,fériés,1,FALSE)),(SUM($H$1:LN$1)&gt;SUM($F$47:$F52))*(SUM($H$1:LN$1)&lt;=SUM($F$47:$F53))*1,"F"))</f>
        <v>0</v>
      </c>
      <c r="LO53" s="65">
        <f ca="1">IF(WEEKDAY(LO$6,2)&gt;5,"w",IF(ISERROR(VLOOKUP(LO$6,fériés,1,FALSE)),(SUM($H$1:LO$1)&gt;SUM($F$47:$F52))*(SUM($H$1:LO$1)&lt;=SUM($F$47:$F53))*1,"F"))</f>
        <v>0</v>
      </c>
      <c r="LP53" s="65">
        <f ca="1">IF(WEEKDAY(LP$6,2)&gt;5,"w",IF(ISERROR(VLOOKUP(LP$6,fériés,1,FALSE)),(SUM($H$1:LP$1)&gt;SUM($F$47:$F52))*(SUM($H$1:LP$1)&lt;=SUM($F$47:$F53))*1,"F"))</f>
        <v>0</v>
      </c>
      <c r="LQ53" s="65">
        <f ca="1">IF(WEEKDAY(LQ$6,2)&gt;5,"w",IF(ISERROR(VLOOKUP(LQ$6,fériés,1,FALSE)),(SUM($H$1:LQ$1)&gt;SUM($F$47:$F52))*(SUM($H$1:LQ$1)&lt;=SUM($F$47:$F53))*1,"F"))</f>
        <v>0</v>
      </c>
      <c r="LR53" s="65">
        <f ca="1">IF(WEEKDAY(LR$6,2)&gt;5,"w",IF(ISERROR(VLOOKUP(LR$6,fériés,1,FALSE)),(SUM($H$1:LR$1)&gt;SUM($F$47:$F52))*(SUM($H$1:LR$1)&lt;=SUM($F$47:$F53))*1,"F"))</f>
        <v>0</v>
      </c>
      <c r="LS53" s="65">
        <f ca="1">IF(WEEKDAY(LS$6,2)&gt;5,"w",IF(ISERROR(VLOOKUP(LS$6,fériés,1,FALSE)),(SUM($H$1:LS$1)&gt;SUM($F$47:$F52))*(SUM($H$1:LS$1)&lt;=SUM($F$47:$F53))*1,"F"))</f>
        <v>0</v>
      </c>
      <c r="LT53" s="65">
        <f ca="1">IF(WEEKDAY(LT$6,2)&gt;5,"w",IF(ISERROR(VLOOKUP(LT$6,fériés,1,FALSE)),(SUM($H$1:LT$1)&gt;SUM($F$47:$F52))*(SUM($H$1:LT$1)&lt;=SUM($F$47:$F53))*1,"F"))</f>
        <v>0</v>
      </c>
      <c r="LU53" s="65">
        <f ca="1">IF(WEEKDAY(LU$6,2)&gt;5,"w",IF(ISERROR(VLOOKUP(LU$6,fériés,1,FALSE)),(SUM($H$1:LU$1)&gt;SUM($F$47:$F52))*(SUM($H$1:LU$1)&lt;=SUM($F$47:$F53))*1,"F"))</f>
        <v>0</v>
      </c>
      <c r="LV53" s="65">
        <f ca="1">IF(WEEKDAY(LV$6,2)&gt;5,"w",IF(ISERROR(VLOOKUP(LV$6,fériés,1,FALSE)),(SUM($H$1:LV$1)&gt;SUM($F$47:$F52))*(SUM($H$1:LV$1)&lt;=SUM($F$47:$F53))*1,"F"))</f>
        <v>0</v>
      </c>
      <c r="LW53" s="65">
        <f ca="1">IF(WEEKDAY(LW$6,2)&gt;5,"w",IF(ISERROR(VLOOKUP(LW$6,fériés,1,FALSE)),(SUM($H$1:LW$1)&gt;SUM($F$47:$F52))*(SUM($H$1:LW$1)&lt;=SUM($F$47:$F53))*1,"F"))</f>
        <v>0</v>
      </c>
      <c r="LX53" s="65">
        <f ca="1">IF(WEEKDAY(LX$6,2)&gt;5,"w",IF(ISERROR(VLOOKUP(LX$6,fériés,1,FALSE)),(SUM($H$1:LX$1)&gt;SUM($F$47:$F52))*(SUM($H$1:LX$1)&lt;=SUM($F$47:$F53))*1,"F"))</f>
        <v>0</v>
      </c>
      <c r="LY53" s="65">
        <f ca="1">IF(WEEKDAY(LY$6,2)&gt;5,"w",IF(ISERROR(VLOOKUP(LY$6,fériés,1,FALSE)),(SUM($H$1:LY$1)&gt;SUM($F$47:$F52))*(SUM($H$1:LY$1)&lt;=SUM($F$47:$F53))*1,"F"))</f>
        <v>0</v>
      </c>
      <c r="LZ53" s="65">
        <f ca="1">IF(WEEKDAY(LZ$6,2)&gt;5,"w",IF(ISERROR(VLOOKUP(LZ$6,fériés,1,FALSE)),(SUM($H$1:LZ$1)&gt;SUM($F$47:$F52))*(SUM($H$1:LZ$1)&lt;=SUM($F$47:$F53))*1,"F"))</f>
        <v>0</v>
      </c>
      <c r="MA53" s="65">
        <f ca="1">IF(WEEKDAY(MA$6,2)&gt;5,"w",IF(ISERROR(VLOOKUP(MA$6,fériés,1,FALSE)),(SUM($H$1:MA$1)&gt;SUM($F$47:$F52))*(SUM($H$1:MA$1)&lt;=SUM($F$47:$F53))*1,"F"))</f>
        <v>0</v>
      </c>
      <c r="MB53" s="65">
        <f ca="1">IF(WEEKDAY(MB$6,2)&gt;5,"w",IF(ISERROR(VLOOKUP(MB$6,fériés,1,FALSE)),(SUM($H$1:MB$1)&gt;SUM($F$47:$F52))*(SUM($H$1:MB$1)&lt;=SUM($F$47:$F53))*1,"F"))</f>
        <v>0</v>
      </c>
      <c r="MC53" s="65">
        <f ca="1">IF(WEEKDAY(MC$6,2)&gt;5,"w",IF(ISERROR(VLOOKUP(MC$6,fériés,1,FALSE)),(SUM($H$1:MC$1)&gt;SUM($F$47:$F52))*(SUM($H$1:MC$1)&lt;=SUM($F$47:$F53))*1,"F"))</f>
        <v>0</v>
      </c>
      <c r="MD53" s="65">
        <f ca="1">IF(WEEKDAY(MD$6,2)&gt;5,"w",IF(ISERROR(VLOOKUP(MD$6,fériés,1,FALSE)),(SUM($H$1:MD$1)&gt;SUM($F$47:$F52))*(SUM($H$1:MD$1)&lt;=SUM($F$47:$F53))*1,"F"))</f>
        <v>0</v>
      </c>
      <c r="ME53" s="65">
        <f ca="1">IF(WEEKDAY(ME$6,2)&gt;5,"w",IF(ISERROR(VLOOKUP(ME$6,fériés,1,FALSE)),(SUM($H$1:ME$1)&gt;SUM($F$47:$F52))*(SUM($H$1:ME$1)&lt;=SUM($F$47:$F53))*1,"F"))</f>
        <v>0</v>
      </c>
      <c r="MF53" s="65">
        <f ca="1">IF(WEEKDAY(MF$6,2)&gt;5,"w",IF(ISERROR(VLOOKUP(MF$6,fériés,1,FALSE)),(SUM($H$1:MF$1)&gt;SUM($F$47:$F52))*(SUM($H$1:MF$1)&lt;=SUM($F$47:$F53))*1,"F"))</f>
        <v>0</v>
      </c>
      <c r="MG53" s="65">
        <f ca="1">IF(WEEKDAY(MG$6,2)&gt;5,"w",IF(ISERROR(VLOOKUP(MG$6,fériés,1,FALSE)),(SUM($H$1:MG$1)&gt;SUM($F$47:$F52))*(SUM($H$1:MG$1)&lt;=SUM($F$47:$F53))*1,"F"))</f>
        <v>0</v>
      </c>
      <c r="MH53" s="65" t="str">
        <f ca="1">IF(WEEKDAY(MH$6,2)&gt;5,"w",IF(ISERROR(VLOOKUP(MH$6,fériés,1,FALSE)),(SUM($H$1:MH$1)&gt;SUM($F$47:$F52))*(SUM($H$1:MH$1)&lt;=SUM($F$47:$F53))*1,"F"))</f>
        <v>w</v>
      </c>
      <c r="MI53" s="65" t="str">
        <f ca="1">IF(WEEKDAY(MI$6,2)&gt;5,"w",IF(ISERROR(VLOOKUP(MI$6,fériés,1,FALSE)),(SUM($H$1:MI$1)&gt;SUM($F$47:$F52))*(SUM($H$1:MI$1)&lt;=SUM($F$47:$F53))*1,"F"))</f>
        <v>w</v>
      </c>
      <c r="MJ53" s="65" t="str">
        <f ca="1">IF(WEEKDAY(MJ$6,2)&gt;5,"w",IF(ISERROR(VLOOKUP(MJ$6,fériés,1,FALSE)),(SUM($H$1:MJ$1)&gt;SUM($F$47:$F52))*(SUM($H$1:MJ$1)&lt;=SUM($F$47:$F53))*1,"F"))</f>
        <v>w</v>
      </c>
      <c r="MK53" s="65" t="str">
        <f ca="1">IF(WEEKDAY(MK$6,2)&gt;5,"w",IF(ISERROR(VLOOKUP(MK$6,fériés,1,FALSE)),(SUM($H$1:MK$1)&gt;SUM($F$47:$F52))*(SUM($H$1:MK$1)&lt;=SUM($F$47:$F53))*1,"F"))</f>
        <v>w</v>
      </c>
      <c r="ML53" s="65" t="str">
        <f ca="1">IF(WEEKDAY(ML$6,2)&gt;5,"w",IF(ISERROR(VLOOKUP(ML$6,fériés,1,FALSE)),(SUM($H$1:ML$1)&gt;SUM($F$47:$F52))*(SUM($H$1:ML$1)&lt;=SUM($F$47:$F53))*1,"F"))</f>
        <v>w</v>
      </c>
      <c r="MM53" s="65" t="str">
        <f ca="1">IF(WEEKDAY(MM$6,2)&gt;5,"w",IF(ISERROR(VLOOKUP(MM$6,fériés,1,FALSE)),(SUM($H$1:MM$1)&gt;SUM($F$47:$F52))*(SUM($H$1:MM$1)&lt;=SUM($F$47:$F53))*1,"F"))</f>
        <v>w</v>
      </c>
      <c r="MN53" s="65" t="str">
        <f ca="1">IF(WEEKDAY(MN$6,2)&gt;5,"w",IF(ISERROR(VLOOKUP(MN$6,fériés,1,FALSE)),(SUM($H$1:MN$1)&gt;SUM($F$47:$F52))*(SUM($H$1:MN$1)&lt;=SUM($F$47:$F53))*1,"F"))</f>
        <v>w</v>
      </c>
      <c r="MO53" s="65" t="str">
        <f ca="1">IF(WEEKDAY(MO$6,2)&gt;5,"w",IF(ISERROR(VLOOKUP(MO$6,fériés,1,FALSE)),(SUM($H$1:MO$1)&gt;SUM($F$47:$F52))*(SUM($H$1:MO$1)&lt;=SUM($F$47:$F53))*1,"F"))</f>
        <v>w</v>
      </c>
      <c r="MP53" s="65" t="str">
        <f ca="1">IF(WEEKDAY(MP$6,2)&gt;5,"w",IF(ISERROR(VLOOKUP(MP$6,fériés,1,FALSE)),(SUM($H$1:MP$1)&gt;SUM($F$47:$F52))*(SUM($H$1:MP$1)&lt;=SUM($F$47:$F53))*1,"F"))</f>
        <v>w</v>
      </c>
      <c r="MQ53" s="65" t="str">
        <f ca="1">IF(WEEKDAY(MQ$6,2)&gt;5,"w",IF(ISERROR(VLOOKUP(MQ$6,fériés,1,FALSE)),(SUM($H$1:MQ$1)&gt;SUM($F$47:$F52))*(SUM($H$1:MQ$1)&lt;=SUM($F$47:$F53))*1,"F"))</f>
        <v>w</v>
      </c>
      <c r="MR53" s="65" t="str">
        <f ca="1">IF(WEEKDAY(MR$6,2)&gt;5,"w",IF(ISERROR(VLOOKUP(MR$6,fériés,1,FALSE)),(SUM($H$1:MR$1)&gt;SUM($F$47:$F52))*(SUM($H$1:MR$1)&lt;=SUM($F$47:$F53))*1,"F"))</f>
        <v>w</v>
      </c>
      <c r="MS53" s="65" t="str">
        <f ca="1">IF(WEEKDAY(MS$6,2)&gt;5,"w",IF(ISERROR(VLOOKUP(MS$6,fériés,1,FALSE)),(SUM($H$1:MS$1)&gt;SUM($F$47:$F52))*(SUM($H$1:MS$1)&lt;=SUM($F$47:$F53))*1,"F"))</f>
        <v>w</v>
      </c>
      <c r="MT53" s="65" t="str">
        <f ca="1">IF(WEEKDAY(MT$6,2)&gt;5,"w",IF(ISERROR(VLOOKUP(MT$6,fériés,1,FALSE)),(SUM($H$1:MT$1)&gt;SUM($F$47:$F52))*(SUM($H$1:MT$1)&lt;=SUM($F$47:$F53))*1,"F"))</f>
        <v>w</v>
      </c>
      <c r="MU53" s="65" t="str">
        <f ca="1">IF(WEEKDAY(MU$6,2)&gt;5,"w",IF(ISERROR(VLOOKUP(MU$6,fériés,1,FALSE)),(SUM($H$1:MU$1)&gt;SUM($F$47:$F52))*(SUM($H$1:MU$1)&lt;=SUM($F$47:$F53))*1,"F"))</f>
        <v>w</v>
      </c>
      <c r="MV53" s="65" t="str">
        <f ca="1">IF(WEEKDAY(MV$6,2)&gt;5,"w",IF(ISERROR(VLOOKUP(MV$6,fériés,1,FALSE)),(SUM($H$1:MV$1)&gt;SUM($F$47:$F52))*(SUM($H$1:MV$1)&lt;=SUM($F$47:$F53))*1,"F"))</f>
        <v>w</v>
      </c>
      <c r="MW53" s="65" t="str">
        <f ca="1">IF(WEEKDAY(MW$6,2)&gt;5,"w",IF(ISERROR(VLOOKUP(MW$6,fériés,1,FALSE)),(SUM($H$1:MW$1)&gt;SUM($F$47:$F52))*(SUM($H$1:MW$1)&lt;=SUM($F$47:$F53))*1,"F"))</f>
        <v>w</v>
      </c>
      <c r="MX53" s="65" t="str">
        <f ca="1">IF(WEEKDAY(MX$6,2)&gt;5,"w",IF(ISERROR(VLOOKUP(MX$6,fériés,1,FALSE)),(SUM($H$1:MX$1)&gt;SUM($F$47:$F52))*(SUM($H$1:MX$1)&lt;=SUM($F$47:$F53))*1,"F"))</f>
        <v>w</v>
      </c>
      <c r="MY53" s="65" t="str">
        <f ca="1">IF(WEEKDAY(MY$6,2)&gt;5,"w",IF(ISERROR(VLOOKUP(MY$6,fériés,1,FALSE)),(SUM($H$1:MY$1)&gt;SUM($F$47:$F52))*(SUM($H$1:MY$1)&lt;=SUM($F$47:$F53))*1,"F"))</f>
        <v>w</v>
      </c>
      <c r="MZ53" s="65" t="str">
        <f ca="1">IF(WEEKDAY(MZ$6,2)&gt;5,"w",IF(ISERROR(VLOOKUP(MZ$6,fériés,1,FALSE)),(SUM($H$1:MZ$1)&gt;SUM($F$47:$F52))*(SUM($H$1:MZ$1)&lt;=SUM($F$47:$F53))*1,"F"))</f>
        <v>w</v>
      </c>
      <c r="NA53" s="65" t="str">
        <f ca="1">IF(WEEKDAY(NA$6,2)&gt;5,"w",IF(ISERROR(VLOOKUP(NA$6,fériés,1,FALSE)),(SUM($H$1:NA$1)&gt;SUM($F$47:$F52))*(SUM($H$1:NA$1)&lt;=SUM($F$47:$F53))*1,"F"))</f>
        <v>w</v>
      </c>
      <c r="NB53" s="65">
        <f ca="1">IF(WEEKDAY(NB$6,2)&gt;5,"w",IF(ISERROR(VLOOKUP(NB$6,fériés,1,FALSE)),(SUM($H$1:NB$1)&gt;SUM($F$47:$F52))*(SUM($H$1:NB$1)&lt;=SUM($F$47:$F53))*1,"F"))</f>
        <v>0</v>
      </c>
      <c r="NC53" s="65">
        <f ca="1">IF(WEEKDAY(NC$6,2)&gt;5,"w",IF(ISERROR(VLOOKUP(NC$6,fériés,1,FALSE)),(SUM($H$1:NC$1)&gt;SUM($F$47:$F52))*(SUM($H$1:NC$1)&lt;=SUM($F$47:$F53))*1,"F"))</f>
        <v>0</v>
      </c>
      <c r="ND53" s="65">
        <f ca="1">IF(WEEKDAY(ND$6,2)&gt;5,"w",IF(ISERROR(VLOOKUP(ND$6,fériés,1,FALSE)),(SUM($H$1:ND$1)&gt;SUM($F$47:$F52))*(SUM($H$1:ND$1)&lt;=SUM($F$47:$F53))*1,"F"))</f>
        <v>0</v>
      </c>
      <c r="NE53" s="65">
        <f ca="1">IF(WEEKDAY(NE$6,2)&gt;5,"w",IF(ISERROR(VLOOKUP(NE$6,fériés,1,FALSE)),(SUM($H$1:NE$1)&gt;SUM($F$47:$F52))*(SUM($H$1:NE$1)&lt;=SUM($F$47:$F53))*1,"F"))</f>
        <v>0</v>
      </c>
      <c r="NF53" s="65">
        <f ca="1">IF(WEEKDAY(NF$6,2)&gt;5,"w",IF(ISERROR(VLOOKUP(NF$6,fériés,1,FALSE)),(SUM($H$1:NF$1)&gt;SUM($F$47:$F52))*(SUM($H$1:NF$1)&lt;=SUM($F$47:$F53))*1,"F"))</f>
        <v>0</v>
      </c>
      <c r="NG53" s="65">
        <f ca="1">IF(WEEKDAY(NG$6,2)&gt;5,"w",IF(ISERROR(VLOOKUP(NG$6,fériés,1,FALSE)),(SUM($H$1:NG$1)&gt;SUM($F$47:$F52))*(SUM($H$1:NG$1)&lt;=SUM($F$47:$F53))*1,"F"))</f>
        <v>0</v>
      </c>
      <c r="NH53" s="65">
        <f ca="1">IF(WEEKDAY(NH$6,2)&gt;5,"w",IF(ISERROR(VLOOKUP(NH$6,fériés,1,FALSE)),(SUM($H$1:NH$1)&gt;SUM($F$47:$F52))*(SUM($H$1:NH$1)&lt;=SUM($F$47:$F53))*1,"F"))</f>
        <v>0</v>
      </c>
      <c r="NI53" s="65">
        <f ca="1">IF(WEEKDAY(NI$6,2)&gt;5,"w",IF(ISERROR(VLOOKUP(NI$6,fériés,1,FALSE)),(SUM($H$1:NI$1)&gt;SUM($F$47:$F52))*(SUM($H$1:NI$1)&lt;=SUM($F$47:$F53))*1,"F"))</f>
        <v>0</v>
      </c>
      <c r="NJ53" s="65">
        <f ca="1">IF(WEEKDAY(NJ$6,2)&gt;5,"w",IF(ISERROR(VLOOKUP(NJ$6,fériés,1,FALSE)),(SUM($H$1:NJ$1)&gt;SUM($F$47:$F52))*(SUM($H$1:NJ$1)&lt;=SUM($F$47:$F53))*1,"F"))</f>
        <v>0</v>
      </c>
      <c r="NK53" s="65">
        <f ca="1">IF(WEEKDAY(NK$6,2)&gt;5,"w",IF(ISERROR(VLOOKUP(NK$6,fériés,1,FALSE)),(SUM($H$1:NK$1)&gt;SUM($F$47:$F52))*(SUM($H$1:NK$1)&lt;=SUM($F$47:$F53))*1,"F"))</f>
        <v>0</v>
      </c>
      <c r="NL53" s="65">
        <f ca="1">IF(WEEKDAY(NL$6,2)&gt;5,"w",IF(ISERROR(VLOOKUP(NL$6,fériés,1,FALSE)),(SUM($H$1:NL$1)&gt;SUM($F$47:$F52))*(SUM($H$1:NL$1)&lt;=SUM($F$47:$F53))*1,"F"))</f>
        <v>0</v>
      </c>
      <c r="NM53" s="65">
        <f ca="1">IF(WEEKDAY(NM$6,2)&gt;5,"w",IF(ISERROR(VLOOKUP(NM$6,fériés,1,FALSE)),(SUM($H$1:NM$1)&gt;SUM($F$47:$F52))*(SUM($H$1:NM$1)&lt;=SUM($F$47:$F53))*1,"F"))</f>
        <v>0</v>
      </c>
      <c r="NN53" s="65">
        <f ca="1">IF(WEEKDAY(NN$6,2)&gt;5,"w",IF(ISERROR(VLOOKUP(NN$6,fériés,1,FALSE)),(SUM($H$1:NN$1)&gt;SUM($F$47:$F52))*(SUM($H$1:NN$1)&lt;=SUM($F$47:$F53))*1,"F"))</f>
        <v>0</v>
      </c>
      <c r="NO53" s="65">
        <f ca="1">IF(WEEKDAY(NO$6,2)&gt;5,"w",IF(ISERROR(VLOOKUP(NO$6,fériés,1,FALSE)),(SUM($H$1:NO$1)&gt;SUM($F$47:$F52))*(SUM($H$1:NO$1)&lt;=SUM($F$47:$F53))*1,"F"))</f>
        <v>0</v>
      </c>
      <c r="NP53" s="65">
        <f ca="1">IF(WEEKDAY(NP$6,2)&gt;5,"w",IF(ISERROR(VLOOKUP(NP$6,fériés,1,FALSE)),(SUM($H$1:NP$1)&gt;SUM($F$47:$F52))*(SUM($H$1:NP$1)&lt;=SUM($F$47:$F53))*1,"F"))</f>
        <v>0</v>
      </c>
      <c r="NQ53" s="65">
        <f ca="1">IF(WEEKDAY(NQ$6,2)&gt;5,"w",IF(ISERROR(VLOOKUP(NQ$6,fériés,1,FALSE)),(SUM($H$1:NQ$1)&gt;SUM($F$47:$F52))*(SUM($H$1:NQ$1)&lt;=SUM($F$47:$F53))*1,"F"))</f>
        <v>0</v>
      </c>
      <c r="NR53" s="65">
        <f ca="1">IF(WEEKDAY(NR$6,2)&gt;5,"w",IF(ISERROR(VLOOKUP(NR$6,fériés,1,FALSE)),(SUM($H$1:NR$1)&gt;SUM($F$47:$F52))*(SUM($H$1:NR$1)&lt;=SUM($F$47:$F53))*1,"F"))</f>
        <v>0</v>
      </c>
      <c r="NS53" s="65">
        <f ca="1">IF(WEEKDAY(NS$6,2)&gt;5,"w",IF(ISERROR(VLOOKUP(NS$6,fériés,1,FALSE)),(SUM($H$1:NS$1)&gt;SUM($F$47:$F52))*(SUM($H$1:NS$1)&lt;=SUM($F$47:$F53))*1,"F"))</f>
        <v>0</v>
      </c>
      <c r="NT53" s="65">
        <f ca="1">IF(WEEKDAY(NT$6,2)&gt;5,"w",IF(ISERROR(VLOOKUP(NT$6,fériés,1,FALSE)),(SUM($H$1:NT$1)&gt;SUM($F$47:$F52))*(SUM($H$1:NT$1)&lt;=SUM($F$47:$F53))*1,"F"))</f>
        <v>0</v>
      </c>
      <c r="NU53" s="65">
        <f ca="1">IF(WEEKDAY(NU$6,2)&gt;5,"w",IF(ISERROR(VLOOKUP(NU$6,fériés,1,FALSE)),(SUM($H$1:NU$1)&gt;SUM($F$47:$F52))*(SUM($H$1:NU$1)&lt;=SUM($F$47:$F53))*1,"F"))</f>
        <v>0</v>
      </c>
      <c r="NV53" s="65">
        <f ca="1">IF(WEEKDAY(NV$6,2)&gt;5,"w",IF(ISERROR(VLOOKUP(NV$6,fériés,1,FALSE)),(SUM($H$1:NV$1)&gt;SUM($F$47:$F52))*(SUM($H$1:NV$1)&lt;=SUM($F$47:$F53))*1,"F"))</f>
        <v>0</v>
      </c>
      <c r="NW53" s="65">
        <f ca="1">IF(WEEKDAY(NW$6,2)&gt;5,"w",IF(ISERROR(VLOOKUP(NW$6,fériés,1,FALSE)),(SUM($H$1:NW$1)&gt;SUM($F$47:$F52))*(SUM($H$1:NW$1)&lt;=SUM($F$47:$F53))*1,"F"))</f>
        <v>0</v>
      </c>
      <c r="NX53" s="65">
        <f ca="1">IF(WEEKDAY(NX$6,2)&gt;5,"w",IF(ISERROR(VLOOKUP(NX$6,fériés,1,FALSE)),(SUM($H$1:NX$1)&gt;SUM($F$47:$F52))*(SUM($H$1:NX$1)&lt;=SUM($F$47:$F53))*1,"F"))</f>
        <v>0</v>
      </c>
      <c r="NY53" s="65">
        <f ca="1">IF(WEEKDAY(NY$6,2)&gt;5,"w",IF(ISERROR(VLOOKUP(NY$6,fériés,1,FALSE)),(SUM($H$1:NY$1)&gt;SUM($F$47:$F52))*(SUM($H$1:NY$1)&lt;=SUM($F$47:$F53))*1,"F"))</f>
        <v>0</v>
      </c>
      <c r="NZ53" s="65">
        <f ca="1">IF(WEEKDAY(NZ$6,2)&gt;5,"w",IF(ISERROR(VLOOKUP(NZ$6,fériés,1,FALSE)),(SUM($H$1:NZ$1)&gt;SUM($F$47:$F52))*(SUM($H$1:NZ$1)&lt;=SUM($F$47:$F53))*1,"F"))</f>
        <v>0</v>
      </c>
      <c r="OA53" s="65">
        <f ca="1">IF(WEEKDAY(OA$6,2)&gt;5,"w",IF(ISERROR(VLOOKUP(OA$6,fériés,1,FALSE)),(SUM($H$1:OA$1)&gt;SUM($F$47:$F52))*(SUM($H$1:OA$1)&lt;=SUM($F$47:$F53))*1,"F"))</f>
        <v>0</v>
      </c>
      <c r="OB53" s="65">
        <f ca="1">IF(WEEKDAY(OB$6,2)&gt;5,"w",IF(ISERROR(VLOOKUP(OB$6,fériés,1,FALSE)),(SUM($H$1:OB$1)&gt;SUM($F$47:$F52))*(SUM($H$1:OB$1)&lt;=SUM($F$47:$F53))*1,"F"))</f>
        <v>0</v>
      </c>
      <c r="OC53" s="65">
        <f ca="1">IF(WEEKDAY(OC$6,2)&gt;5,"w",IF(ISERROR(VLOOKUP(OC$6,fériés,1,FALSE)),(SUM($H$1:OC$1)&gt;SUM($F$47:$F52))*(SUM($H$1:OC$1)&lt;=SUM($F$47:$F53))*1,"F"))</f>
        <v>0</v>
      </c>
      <c r="OD53" s="65">
        <f ca="1">IF(WEEKDAY(OD$6,2)&gt;5,"w",IF(ISERROR(VLOOKUP(OD$6,fériés,1,FALSE)),(SUM($H$1:OD$1)&gt;SUM($F$47:$F52))*(SUM($H$1:OD$1)&lt;=SUM($F$47:$F53))*1,"F"))</f>
        <v>0</v>
      </c>
      <c r="OE53" s="65">
        <f ca="1">IF(WEEKDAY(OE$6,2)&gt;5,"w",IF(ISERROR(VLOOKUP(OE$6,fériés,1,FALSE)),(SUM($H$1:OE$1)&gt;SUM($F$47:$F52))*(SUM($H$1:OE$1)&lt;=SUM($F$47:$F53))*1,"F"))</f>
        <v>0</v>
      </c>
      <c r="OF53" s="65">
        <f ca="1">IF(WEEKDAY(OF$6,2)&gt;5,"w",IF(ISERROR(VLOOKUP(OF$6,fériés,1,FALSE)),(SUM($H$1:OF$1)&gt;SUM($F$47:$F52))*(SUM($H$1:OF$1)&lt;=SUM($F$47:$F53))*1,"F"))</f>
        <v>0</v>
      </c>
      <c r="OG53" s="65">
        <f ca="1">IF(WEEKDAY(OG$6,2)&gt;5,"w",IF(ISERROR(VLOOKUP(OG$6,fériés,1,FALSE)),(SUM($H$1:OG$1)&gt;SUM($F$47:$F52))*(SUM($H$1:OG$1)&lt;=SUM($F$47:$F53))*1,"F"))</f>
        <v>0</v>
      </c>
      <c r="OH53" s="65">
        <f ca="1">IF(WEEKDAY(OH$6,2)&gt;5,"w",IF(ISERROR(VLOOKUP(OH$6,fériés,1,FALSE)),(SUM($H$1:OH$1)&gt;SUM($F$47:$F52))*(SUM($H$1:OH$1)&lt;=SUM($F$47:$F53))*1,"F"))</f>
        <v>0</v>
      </c>
      <c r="OI53" s="65">
        <f ca="1">IF(WEEKDAY(OI$6,2)&gt;5,"w",IF(ISERROR(VLOOKUP(OI$6,fériés,1,FALSE)),(SUM($H$1:OI$1)&gt;SUM($F$47:$F52))*(SUM($H$1:OI$1)&lt;=SUM($F$47:$F53))*1,"F"))</f>
        <v>0</v>
      </c>
      <c r="OJ53" s="65">
        <f ca="1">IF(WEEKDAY(OJ$6,2)&gt;5,"w",IF(ISERROR(VLOOKUP(OJ$6,fériés,1,FALSE)),(SUM($H$1:OJ$1)&gt;SUM($F$47:$F52))*(SUM($H$1:OJ$1)&lt;=SUM($F$47:$F53))*1,"F"))</f>
        <v>0</v>
      </c>
      <c r="OK53" s="65">
        <f ca="1">IF(WEEKDAY(OK$6,2)&gt;5,"w",IF(ISERROR(VLOOKUP(OK$6,fériés,1,FALSE)),(SUM($H$1:OK$1)&gt;SUM($F$47:$F52))*(SUM($H$1:OK$1)&lt;=SUM($F$47:$F53))*1,"F"))</f>
        <v>0</v>
      </c>
      <c r="OL53" s="65">
        <f ca="1">IF(WEEKDAY(OL$6,2)&gt;5,"w",IF(ISERROR(VLOOKUP(OL$6,fériés,1,FALSE)),(SUM($H$1:OL$1)&gt;SUM($F$47:$F52))*(SUM($H$1:OL$1)&lt;=SUM($F$47:$F53))*1,"F"))</f>
        <v>0</v>
      </c>
      <c r="OM53" s="65">
        <f ca="1">IF(WEEKDAY(OM$6,2)&gt;5,"w",IF(ISERROR(VLOOKUP(OM$6,fériés,1,FALSE)),(SUM($H$1:OM$1)&gt;SUM($F$47:$F52))*(SUM($H$1:OM$1)&lt;=SUM($F$47:$F53))*1,"F"))</f>
        <v>0</v>
      </c>
      <c r="ON53" s="65">
        <f ca="1">IF(WEEKDAY(ON$6,2)&gt;5,"w",IF(ISERROR(VLOOKUP(ON$6,fériés,1,FALSE)),(SUM($H$1:ON$1)&gt;SUM($F$47:$F52))*(SUM($H$1:ON$1)&lt;=SUM($F$47:$F53))*1,"F"))</f>
        <v>0</v>
      </c>
      <c r="OO53" s="65">
        <f ca="1">IF(WEEKDAY(OO$6,2)&gt;5,"w",IF(ISERROR(VLOOKUP(OO$6,fériés,1,FALSE)),(SUM($H$1:OO$1)&gt;SUM($F$47:$F52))*(SUM($H$1:OO$1)&lt;=SUM($F$47:$F53))*1,"F"))</f>
        <v>0</v>
      </c>
      <c r="OP53" s="65">
        <f ca="1">IF(WEEKDAY(OP$6,2)&gt;5,"w",IF(ISERROR(VLOOKUP(OP$6,fériés,1,FALSE)),(SUM($H$1:OP$1)&gt;SUM($F$47:$F52))*(SUM($H$1:OP$1)&lt;=SUM($F$47:$F53))*1,"F"))</f>
        <v>0</v>
      </c>
      <c r="OQ53" s="65">
        <f ca="1">IF(WEEKDAY(OQ$6,2)&gt;5,"w",IF(ISERROR(VLOOKUP(OQ$6,fériés,1,FALSE)),(SUM($H$1:OQ$1)&gt;SUM($F$47:$F52))*(SUM($H$1:OQ$1)&lt;=SUM($F$47:$F53))*1,"F"))</f>
        <v>0</v>
      </c>
      <c r="OR53" s="65">
        <f ca="1">IF(WEEKDAY(OR$6,2)&gt;5,"w",IF(ISERROR(VLOOKUP(OR$6,fériés,1,FALSE)),(SUM($H$1:OR$1)&gt;SUM($F$47:$F52))*(SUM($H$1:OR$1)&lt;=SUM($F$47:$F53))*1,"F"))</f>
        <v>0</v>
      </c>
      <c r="OS53" s="65">
        <f ca="1">IF(WEEKDAY(OS$6,2)&gt;5,"w",IF(ISERROR(VLOOKUP(OS$6,fériés,1,FALSE)),(SUM($H$1:OS$1)&gt;SUM($F$47:$F52))*(SUM($H$1:OS$1)&lt;=SUM($F$47:$F53))*1,"F"))</f>
        <v>0</v>
      </c>
      <c r="OT53" s="65">
        <f ca="1">IF(WEEKDAY(OT$6,2)&gt;5,"w",IF(ISERROR(VLOOKUP(OT$6,fériés,1,FALSE)),(SUM($H$1:OT$1)&gt;SUM($F$47:$F52))*(SUM($H$1:OT$1)&lt;=SUM($F$47:$F53))*1,"F"))</f>
        <v>0</v>
      </c>
      <c r="OU53" s="65">
        <f ca="1">IF(WEEKDAY(OU$6,2)&gt;5,"w",IF(ISERROR(VLOOKUP(OU$6,fériés,1,FALSE)),(SUM($H$1:OU$1)&gt;SUM($F$47:$F52))*(SUM($H$1:OU$1)&lt;=SUM($F$47:$F53))*1,"F"))</f>
        <v>0</v>
      </c>
      <c r="OV53" s="65">
        <f ca="1">IF(WEEKDAY(OV$6,2)&gt;5,"w",IF(ISERROR(VLOOKUP(OV$6,fériés,1,FALSE)),(SUM($H$1:OV$1)&gt;SUM($F$47:$F52))*(SUM($H$1:OV$1)&lt;=SUM($F$47:$F53))*1,"F"))</f>
        <v>0</v>
      </c>
      <c r="OW53" s="65">
        <f ca="1">IF(WEEKDAY(OW$6,2)&gt;5,"w",IF(ISERROR(VLOOKUP(OW$6,fériés,1,FALSE)),(SUM($H$1:OW$1)&gt;SUM($F$47:$F52))*(SUM($H$1:OW$1)&lt;=SUM($F$47:$F53))*1,"F"))</f>
        <v>0</v>
      </c>
      <c r="OX53" s="65">
        <f ca="1">IF(WEEKDAY(OX$6,2)&gt;5,"w",IF(ISERROR(VLOOKUP(OX$6,fériés,1,FALSE)),(SUM($H$1:OX$1)&gt;SUM($F$47:$F52))*(SUM($H$1:OX$1)&lt;=SUM($F$47:$F53))*1,"F"))</f>
        <v>0</v>
      </c>
      <c r="OY53" s="65">
        <f ca="1">IF(WEEKDAY(OY$6,2)&gt;5,"w",IF(ISERROR(VLOOKUP(OY$6,fériés,1,FALSE)),(SUM($H$1:OY$1)&gt;SUM($F$47:$F52))*(SUM($H$1:OY$1)&lt;=SUM($F$47:$F53))*1,"F"))</f>
        <v>0</v>
      </c>
      <c r="OZ53" s="65" t="str">
        <f ca="1">IF(WEEKDAY(OZ$6,2)&gt;5,"w",IF(ISERROR(VLOOKUP(OZ$6,fériés,1,FALSE)),(SUM($H$1:OZ$1)&gt;SUM($F$47:$F52))*(SUM($H$1:OZ$1)&lt;=SUM($F$47:$F53))*1,"F"))</f>
        <v>w</v>
      </c>
      <c r="PA53" s="65" t="str">
        <f ca="1">IF(WEEKDAY(PA$6,2)&gt;5,"w",IF(ISERROR(VLOOKUP(PA$6,fériés,1,FALSE)),(SUM($H$1:PA$1)&gt;SUM($F$47:$F52))*(SUM($H$1:PA$1)&lt;=SUM($F$47:$F53))*1,"F"))</f>
        <v>w</v>
      </c>
      <c r="PB53" s="65" t="str">
        <f ca="1">IF(WEEKDAY(PB$6,2)&gt;5,"w",IF(ISERROR(VLOOKUP(PB$6,fériés,1,FALSE)),(SUM($H$1:PB$1)&gt;SUM($F$47:$F52))*(SUM($H$1:PB$1)&lt;=SUM($F$47:$F53))*1,"F"))</f>
        <v>w</v>
      </c>
      <c r="PC53" s="65" t="str">
        <f ca="1">IF(WEEKDAY(PC$6,2)&gt;5,"w",IF(ISERROR(VLOOKUP(PC$6,fériés,1,FALSE)),(SUM($H$1:PC$1)&gt;SUM($F$47:$F52))*(SUM($H$1:PC$1)&lt;=SUM($F$47:$F53))*1,"F"))</f>
        <v>w</v>
      </c>
      <c r="PD53" s="65" t="str">
        <f ca="1">IF(WEEKDAY(PD$6,2)&gt;5,"w",IF(ISERROR(VLOOKUP(PD$6,fériés,1,FALSE)),(SUM($H$1:PD$1)&gt;SUM($F$47:$F52))*(SUM($H$1:PD$1)&lt;=SUM($F$47:$F53))*1,"F"))</f>
        <v>w</v>
      </c>
      <c r="PE53" s="65" t="str">
        <f ca="1">IF(WEEKDAY(PE$6,2)&gt;5,"w",IF(ISERROR(VLOOKUP(PE$6,fériés,1,FALSE)),(SUM($H$1:PE$1)&gt;SUM($F$47:$F52))*(SUM($H$1:PE$1)&lt;=SUM($F$47:$F53))*1,"F"))</f>
        <v>w</v>
      </c>
      <c r="PF53" s="65" t="str">
        <f ca="1">IF(WEEKDAY(PF$6,2)&gt;5,"w",IF(ISERROR(VLOOKUP(PF$6,fériés,1,FALSE)),(SUM($H$1:PF$1)&gt;SUM($F$47:$F52))*(SUM($H$1:PF$1)&lt;=SUM($F$47:$F53))*1,"F"))</f>
        <v>w</v>
      </c>
      <c r="PG53" s="65" t="str">
        <f ca="1">IF(WEEKDAY(PG$6,2)&gt;5,"w",IF(ISERROR(VLOOKUP(PG$6,fériés,1,FALSE)),(SUM($H$1:PG$1)&gt;SUM($F$47:$F52))*(SUM($H$1:PG$1)&lt;=SUM($F$47:$F53))*1,"F"))</f>
        <v>w</v>
      </c>
      <c r="PH53" s="65" t="str">
        <f ca="1">IF(WEEKDAY(PH$6,2)&gt;5,"w",IF(ISERROR(VLOOKUP(PH$6,fériés,1,FALSE)),(SUM($H$1:PH$1)&gt;SUM($F$47:$F52))*(SUM($H$1:PH$1)&lt;=SUM($F$47:$F53))*1,"F"))</f>
        <v>w</v>
      </c>
      <c r="PI53" s="65" t="str">
        <f ca="1">IF(WEEKDAY(PI$6,2)&gt;5,"w",IF(ISERROR(VLOOKUP(PI$6,fériés,1,FALSE)),(SUM($H$1:PI$1)&gt;SUM($F$47:$F52))*(SUM($H$1:PI$1)&lt;=SUM($F$47:$F53))*1,"F"))</f>
        <v>w</v>
      </c>
      <c r="PJ53" s="65" t="str">
        <f ca="1">IF(WEEKDAY(PJ$6,2)&gt;5,"w",IF(ISERROR(VLOOKUP(PJ$6,fériés,1,FALSE)),(SUM($H$1:PJ$1)&gt;SUM($F$47:$F52))*(SUM($H$1:PJ$1)&lt;=SUM($F$47:$F53))*1,"F"))</f>
        <v>w</v>
      </c>
      <c r="PK53" s="65" t="str">
        <f ca="1">IF(WEEKDAY(PK$6,2)&gt;5,"w",IF(ISERROR(VLOOKUP(PK$6,fériés,1,FALSE)),(SUM($H$1:PK$1)&gt;SUM($F$47:$F52))*(SUM($H$1:PK$1)&lt;=SUM($F$47:$F53))*1,"F"))</f>
        <v>w</v>
      </c>
      <c r="PL53" s="65" t="str">
        <f ca="1">IF(WEEKDAY(PL$6,2)&gt;5,"w",IF(ISERROR(VLOOKUP(PL$6,fériés,1,FALSE)),(SUM($H$1:PL$1)&gt;SUM($F$47:$F52))*(SUM($H$1:PL$1)&lt;=SUM($F$47:$F53))*1,"F"))</f>
        <v>w</v>
      </c>
      <c r="PM53" s="65" t="str">
        <f ca="1">IF(WEEKDAY(PM$6,2)&gt;5,"w",IF(ISERROR(VLOOKUP(PM$6,fériés,1,FALSE)),(SUM($H$1:PM$1)&gt;SUM($F$47:$F52))*(SUM($H$1:PM$1)&lt;=SUM($F$47:$F53))*1,"F"))</f>
        <v>w</v>
      </c>
      <c r="PN53" s="65" t="str">
        <f ca="1">IF(WEEKDAY(PN$6,2)&gt;5,"w",IF(ISERROR(VLOOKUP(PN$6,fériés,1,FALSE)),(SUM($H$1:PN$1)&gt;SUM($F$47:$F52))*(SUM($H$1:PN$1)&lt;=SUM($F$47:$F53))*1,"F"))</f>
        <v>w</v>
      </c>
      <c r="PO53" s="65" t="str">
        <f ca="1">IF(WEEKDAY(PO$6,2)&gt;5,"w",IF(ISERROR(VLOOKUP(PO$6,fériés,1,FALSE)),(SUM($H$1:PO$1)&gt;SUM($F$47:$F52))*(SUM($H$1:PO$1)&lt;=SUM($F$47:$F53))*1,"F"))</f>
        <v>w</v>
      </c>
      <c r="PP53" s="65" t="str">
        <f ca="1">IF(WEEKDAY(PP$6,2)&gt;5,"w",IF(ISERROR(VLOOKUP(PP$6,fériés,1,FALSE)),(SUM($H$1:PP$1)&gt;SUM($F$47:$F52))*(SUM($H$1:PP$1)&lt;=SUM($F$47:$F53))*1,"F"))</f>
        <v>w</v>
      </c>
      <c r="PQ53" s="65" t="str">
        <f ca="1">IF(WEEKDAY(PQ$6,2)&gt;5,"w",IF(ISERROR(VLOOKUP(PQ$6,fériés,1,FALSE)),(SUM($H$1:PQ$1)&gt;SUM($F$47:$F52))*(SUM($H$1:PQ$1)&lt;=SUM($F$47:$F53))*1,"F"))</f>
        <v>w</v>
      </c>
      <c r="PR53" s="65" t="str">
        <f ca="1">IF(WEEKDAY(PR$6,2)&gt;5,"w",IF(ISERROR(VLOOKUP(PR$6,fériés,1,FALSE)),(SUM($H$1:PR$1)&gt;SUM($F$47:$F52))*(SUM($H$1:PR$1)&lt;=SUM($F$47:$F53))*1,"F"))</f>
        <v>w</v>
      </c>
      <c r="PS53" s="65" t="str">
        <f ca="1">IF(WEEKDAY(PS$6,2)&gt;5,"w",IF(ISERROR(VLOOKUP(PS$6,fériés,1,FALSE)),(SUM($H$1:PS$1)&gt;SUM($F$47:$F52))*(SUM($H$1:PS$1)&lt;=SUM($F$47:$F53))*1,"F"))</f>
        <v>w</v>
      </c>
      <c r="PT53" s="65">
        <f ca="1">IF(WEEKDAY(PT$6,2)&gt;5,"w",IF(ISERROR(VLOOKUP(PT$6,fériés,1,FALSE)),(SUM($H$1:PT$1)&gt;SUM($F$47:$F52))*(SUM($H$1:PT$1)&lt;=SUM($F$47:$F53))*1,"F"))</f>
        <v>0</v>
      </c>
      <c r="PU53" s="65">
        <f ca="1">IF(WEEKDAY(PU$6,2)&gt;5,"w",IF(ISERROR(VLOOKUP(PU$6,fériés,1,FALSE)),(SUM($H$1:PU$1)&gt;SUM($F$47:$F52))*(SUM($H$1:PU$1)&lt;=SUM($F$47:$F53))*1,"F"))</f>
        <v>0</v>
      </c>
      <c r="PV53" s="65">
        <f ca="1">IF(WEEKDAY(PV$6,2)&gt;5,"w",IF(ISERROR(VLOOKUP(PV$6,fériés,1,FALSE)),(SUM($H$1:PV$1)&gt;SUM($F$47:$F52))*(SUM($H$1:PV$1)&lt;=SUM($F$47:$F53))*1,"F"))</f>
        <v>0</v>
      </c>
      <c r="PW53" s="65">
        <f ca="1">IF(WEEKDAY(PW$6,2)&gt;5,"w",IF(ISERROR(VLOOKUP(PW$6,fériés,1,FALSE)),(SUM($H$1:PW$1)&gt;SUM($F$47:$F52))*(SUM($H$1:PW$1)&lt;=SUM($F$47:$F53))*1,"F"))</f>
        <v>0</v>
      </c>
      <c r="PX53" s="65">
        <f ca="1">IF(WEEKDAY(PX$6,2)&gt;5,"w",IF(ISERROR(VLOOKUP(PX$6,fériés,1,FALSE)),(SUM($H$1:PX$1)&gt;SUM($F$47:$F52))*(SUM($H$1:PX$1)&lt;=SUM($F$47:$F53))*1,"F"))</f>
        <v>0</v>
      </c>
      <c r="PY53" s="65">
        <f ca="1">IF(WEEKDAY(PY$6,2)&gt;5,"w",IF(ISERROR(VLOOKUP(PY$6,fériés,1,FALSE)),(SUM($H$1:PY$1)&gt;SUM($F$47:$F52))*(SUM($H$1:PY$1)&lt;=SUM($F$47:$F53))*1,"F"))</f>
        <v>0</v>
      </c>
      <c r="PZ53" s="65">
        <f ca="1">IF(WEEKDAY(PZ$6,2)&gt;5,"w",IF(ISERROR(VLOOKUP(PZ$6,fériés,1,FALSE)),(SUM($H$1:PZ$1)&gt;SUM($F$47:$F52))*(SUM($H$1:PZ$1)&lt;=SUM($F$47:$F53))*1,"F"))</f>
        <v>0</v>
      </c>
      <c r="QA53" s="65">
        <f ca="1">IF(WEEKDAY(QA$6,2)&gt;5,"w",IF(ISERROR(VLOOKUP(QA$6,fériés,1,FALSE)),(SUM($H$1:QA$1)&gt;SUM($F$47:$F52))*(SUM($H$1:QA$1)&lt;=SUM($F$47:$F53))*1,"F"))</f>
        <v>0</v>
      </c>
      <c r="QB53" s="65">
        <f ca="1">IF(WEEKDAY(QB$6,2)&gt;5,"w",IF(ISERROR(VLOOKUP(QB$6,fériés,1,FALSE)),(SUM($H$1:QB$1)&gt;SUM($F$47:$F52))*(SUM($H$1:QB$1)&lt;=SUM($F$47:$F53))*1,"F"))</f>
        <v>0</v>
      </c>
      <c r="QC53" s="65">
        <f ca="1">IF(WEEKDAY(QC$6,2)&gt;5,"w",IF(ISERROR(VLOOKUP(QC$6,fériés,1,FALSE)),(SUM($H$1:QC$1)&gt;SUM($F$47:$F52))*(SUM($H$1:QC$1)&lt;=SUM($F$47:$F53))*1,"F"))</f>
        <v>0</v>
      </c>
      <c r="QD53" s="65">
        <f ca="1">IF(WEEKDAY(QD$6,2)&gt;5,"w",IF(ISERROR(VLOOKUP(QD$6,fériés,1,FALSE)),(SUM($H$1:QD$1)&gt;SUM($F$47:$F52))*(SUM($H$1:QD$1)&lt;=SUM($F$47:$F53))*1,"F"))</f>
        <v>0</v>
      </c>
      <c r="QE53" s="65">
        <f ca="1">IF(WEEKDAY(QE$6,2)&gt;5,"w",IF(ISERROR(VLOOKUP(QE$6,fériés,1,FALSE)),(SUM($H$1:QE$1)&gt;SUM($F$47:$F52))*(SUM($H$1:QE$1)&lt;=SUM($F$47:$F53))*1,"F"))</f>
        <v>0</v>
      </c>
      <c r="QF53" s="65">
        <f ca="1">IF(WEEKDAY(QF$6,2)&gt;5,"w",IF(ISERROR(VLOOKUP(QF$6,fériés,1,FALSE)),(SUM($H$1:QF$1)&gt;SUM($F$47:$F52))*(SUM($H$1:QF$1)&lt;=SUM($F$47:$F53))*1,"F"))</f>
        <v>0</v>
      </c>
      <c r="QG53" s="65">
        <f ca="1">IF(WEEKDAY(QG$6,2)&gt;5,"w",IF(ISERROR(VLOOKUP(QG$6,fériés,1,FALSE)),(SUM($H$1:QG$1)&gt;SUM($F$47:$F52))*(SUM($H$1:QG$1)&lt;=SUM($F$47:$F53))*1,"F"))</f>
        <v>0</v>
      </c>
      <c r="QH53" s="65">
        <f ca="1">IF(WEEKDAY(QH$6,2)&gt;5,"w",IF(ISERROR(VLOOKUP(QH$6,fériés,1,FALSE)),(SUM($H$1:QH$1)&gt;SUM($F$47:$F52))*(SUM($H$1:QH$1)&lt;=SUM($F$47:$F53))*1,"F"))</f>
        <v>0</v>
      </c>
      <c r="QI53" s="65">
        <f ca="1">IF(WEEKDAY(QI$6,2)&gt;5,"w",IF(ISERROR(VLOOKUP(QI$6,fériés,1,FALSE)),(SUM($H$1:QI$1)&gt;SUM($F$47:$F52))*(SUM($H$1:QI$1)&lt;=SUM($F$47:$F53))*1,"F"))</f>
        <v>0</v>
      </c>
      <c r="QJ53" s="65">
        <f ca="1">IF(WEEKDAY(QJ$6,2)&gt;5,"w",IF(ISERROR(VLOOKUP(QJ$6,fériés,1,FALSE)),(SUM($H$1:QJ$1)&gt;SUM($F$47:$F52))*(SUM($H$1:QJ$1)&lt;=SUM($F$47:$F53))*1,"F"))</f>
        <v>0</v>
      </c>
      <c r="QK53" s="65">
        <f ca="1">IF(WEEKDAY(QK$6,2)&gt;5,"w",IF(ISERROR(VLOOKUP(QK$6,fériés,1,FALSE)),(SUM($H$1:QK$1)&gt;SUM($F$47:$F52))*(SUM($H$1:QK$1)&lt;=SUM($F$47:$F53))*1,"F"))</f>
        <v>0</v>
      </c>
      <c r="QL53" s="65">
        <f ca="1">IF(WEEKDAY(QL$6,2)&gt;5,"w",IF(ISERROR(VLOOKUP(QL$6,fériés,1,FALSE)),(SUM($H$1:QL$1)&gt;SUM($F$47:$F52))*(SUM($H$1:QL$1)&lt;=SUM($F$47:$F53))*1,"F"))</f>
        <v>0</v>
      </c>
      <c r="QM53" s="65">
        <f ca="1">IF(WEEKDAY(QM$6,2)&gt;5,"w",IF(ISERROR(VLOOKUP(QM$6,fériés,1,FALSE)),(SUM($H$1:QM$1)&gt;SUM($F$47:$F52))*(SUM($H$1:QM$1)&lt;=SUM($F$47:$F53))*1,"F"))</f>
        <v>0</v>
      </c>
      <c r="QN53" s="65">
        <f ca="1">IF(WEEKDAY(QN$6,2)&gt;5,"w",IF(ISERROR(VLOOKUP(QN$6,fériés,1,FALSE)),(SUM($H$1:QN$1)&gt;SUM($F$47:$F52))*(SUM($H$1:QN$1)&lt;=SUM($F$47:$F53))*1,"F"))</f>
        <v>0</v>
      </c>
      <c r="QO53" s="65">
        <f ca="1">IF(WEEKDAY(QO$6,2)&gt;5,"w",IF(ISERROR(VLOOKUP(QO$6,fériés,1,FALSE)),(SUM($H$1:QO$1)&gt;SUM($F$47:$F52))*(SUM($H$1:QO$1)&lt;=SUM($F$47:$F53))*1,"F"))</f>
        <v>0</v>
      </c>
      <c r="QP53" s="65">
        <f ca="1">IF(WEEKDAY(QP$6,2)&gt;5,"w",IF(ISERROR(VLOOKUP(QP$6,fériés,1,FALSE)),(SUM($H$1:QP$1)&gt;SUM($F$47:$F52))*(SUM($H$1:QP$1)&lt;=SUM($F$47:$F53))*1,"F"))</f>
        <v>0</v>
      </c>
      <c r="QQ53" s="65">
        <f ca="1">IF(WEEKDAY(QQ$6,2)&gt;5,"w",IF(ISERROR(VLOOKUP(QQ$6,fériés,1,FALSE)),(SUM($H$1:QQ$1)&gt;SUM($F$47:$F52))*(SUM($H$1:QQ$1)&lt;=SUM($F$47:$F53))*1,"F"))</f>
        <v>0</v>
      </c>
      <c r="QR53" s="65">
        <f ca="1">IF(WEEKDAY(QR$6,2)&gt;5,"w",IF(ISERROR(VLOOKUP(QR$6,fériés,1,FALSE)),(SUM($H$1:QR$1)&gt;SUM($F$47:$F52))*(SUM($H$1:QR$1)&lt;=SUM($F$47:$F53))*1,"F"))</f>
        <v>0</v>
      </c>
      <c r="QS53" s="65">
        <f ca="1">IF(WEEKDAY(QS$6,2)&gt;5,"w",IF(ISERROR(VLOOKUP(QS$6,fériés,1,FALSE)),(SUM($H$1:QS$1)&gt;SUM($F$47:$F52))*(SUM($H$1:QS$1)&lt;=SUM($F$47:$F53))*1,"F"))</f>
        <v>0</v>
      </c>
      <c r="QT53" s="65">
        <f ca="1">IF(WEEKDAY(QT$6,2)&gt;5,"w",IF(ISERROR(VLOOKUP(QT$6,fériés,1,FALSE)),(SUM($H$1:QT$1)&gt;SUM($F$47:$F52))*(SUM($H$1:QT$1)&lt;=SUM($F$47:$F53))*1,"F"))</f>
        <v>0</v>
      </c>
      <c r="QU53" s="65">
        <f ca="1">IF(WEEKDAY(QU$6,2)&gt;5,"w",IF(ISERROR(VLOOKUP(QU$6,fériés,1,FALSE)),(SUM($H$1:QU$1)&gt;SUM($F$47:$F52))*(SUM($H$1:QU$1)&lt;=SUM($F$47:$F53))*1,"F"))</f>
        <v>0</v>
      </c>
      <c r="QV53" s="65">
        <f ca="1">IF(WEEKDAY(QV$6,2)&gt;5,"w",IF(ISERROR(VLOOKUP(QV$6,fériés,1,FALSE)),(SUM($H$1:QV$1)&gt;SUM($F$47:$F52))*(SUM($H$1:QV$1)&lt;=SUM($F$47:$F53))*1,"F"))</f>
        <v>0</v>
      </c>
      <c r="QW53" s="65">
        <f ca="1">IF(WEEKDAY(QW$6,2)&gt;5,"w",IF(ISERROR(VLOOKUP(QW$6,fériés,1,FALSE)),(SUM($H$1:QW$1)&gt;SUM($F$47:$F52))*(SUM($H$1:QW$1)&lt;=SUM($F$47:$F53))*1,"F"))</f>
        <v>0</v>
      </c>
      <c r="QX53" s="65">
        <f ca="1">IF(WEEKDAY(QX$6,2)&gt;5,"w",IF(ISERROR(VLOOKUP(QX$6,fériés,1,FALSE)),(SUM($H$1:QX$1)&gt;SUM($F$47:$F52))*(SUM($H$1:QX$1)&lt;=SUM($F$47:$F53))*1,"F"))</f>
        <v>0</v>
      </c>
      <c r="QY53" s="65">
        <f ca="1">IF(WEEKDAY(QY$6,2)&gt;5,"w",IF(ISERROR(VLOOKUP(QY$6,fériés,1,FALSE)),(SUM($H$1:QY$1)&gt;SUM($F$47:$F52))*(SUM($H$1:QY$1)&lt;=SUM($F$47:$F53))*1,"F"))</f>
        <v>0</v>
      </c>
      <c r="QZ53" s="65">
        <f ca="1">IF(WEEKDAY(QZ$6,2)&gt;5,"w",IF(ISERROR(VLOOKUP(QZ$6,fériés,1,FALSE)),(SUM($H$1:QZ$1)&gt;SUM($F$47:$F52))*(SUM($H$1:QZ$1)&lt;=SUM($F$47:$F53))*1,"F"))</f>
        <v>0</v>
      </c>
      <c r="RA53" s="65">
        <f ca="1">IF(WEEKDAY(RA$6,2)&gt;5,"w",IF(ISERROR(VLOOKUP(RA$6,fériés,1,FALSE)),(SUM($H$1:RA$1)&gt;SUM($F$47:$F52))*(SUM($H$1:RA$1)&lt;=SUM($F$47:$F53))*1,"F"))</f>
        <v>0</v>
      </c>
      <c r="RB53" s="65">
        <f ca="1">IF(WEEKDAY(RB$6,2)&gt;5,"w",IF(ISERROR(VLOOKUP(RB$6,fériés,1,FALSE)),(SUM($H$1:RB$1)&gt;SUM($F$47:$F52))*(SUM($H$1:RB$1)&lt;=SUM($F$47:$F53))*1,"F"))</f>
        <v>0</v>
      </c>
      <c r="RC53" s="65">
        <f ca="1">IF(WEEKDAY(RC$6,2)&gt;5,"w",IF(ISERROR(VLOOKUP(RC$6,fériés,1,FALSE)),(SUM($H$1:RC$1)&gt;SUM($F$47:$F52))*(SUM($H$1:RC$1)&lt;=SUM($F$47:$F53))*1,"F"))</f>
        <v>0</v>
      </c>
      <c r="RD53" s="65">
        <f ca="1">IF(WEEKDAY(RD$6,2)&gt;5,"w",IF(ISERROR(VLOOKUP(RD$6,fériés,1,FALSE)),(SUM($H$1:RD$1)&gt;SUM($F$47:$F52))*(SUM($H$1:RD$1)&lt;=SUM($F$47:$F53))*1,"F"))</f>
        <v>0</v>
      </c>
      <c r="RE53" s="65">
        <f ca="1">IF(WEEKDAY(RE$6,2)&gt;5,"w",IF(ISERROR(VLOOKUP(RE$6,fériés,1,FALSE)),(SUM($H$1:RE$1)&gt;SUM($F$47:$F52))*(SUM($H$1:RE$1)&lt;=SUM($F$47:$F53))*1,"F"))</f>
        <v>0</v>
      </c>
      <c r="RF53" s="65">
        <f ca="1">IF(WEEKDAY(RF$6,2)&gt;5,"w",IF(ISERROR(VLOOKUP(RF$6,fériés,1,FALSE)),(SUM($H$1:RF$1)&gt;SUM($F$47:$F52))*(SUM($H$1:RF$1)&lt;=SUM($F$47:$F53))*1,"F"))</f>
        <v>0</v>
      </c>
      <c r="RG53" s="65">
        <f ca="1">IF(WEEKDAY(RG$6,2)&gt;5,"w",IF(ISERROR(VLOOKUP(RG$6,fériés,1,FALSE)),(SUM($H$1:RG$1)&gt;SUM($F$47:$F52))*(SUM($H$1:RG$1)&lt;=SUM($F$47:$F53))*1,"F"))</f>
        <v>0</v>
      </c>
      <c r="RH53" s="65">
        <f ca="1">IF(WEEKDAY(RH$6,2)&gt;5,"w",IF(ISERROR(VLOOKUP(RH$6,fériés,1,FALSE)),(SUM($H$1:RH$1)&gt;SUM($F$47:$F52))*(SUM($H$1:RH$1)&lt;=SUM($F$47:$F53))*1,"F"))</f>
        <v>0</v>
      </c>
      <c r="RI53" s="65">
        <f ca="1">IF(WEEKDAY(RI$6,2)&gt;5,"w",IF(ISERROR(VLOOKUP(RI$6,fériés,1,FALSE)),(SUM($H$1:RI$1)&gt;SUM($F$47:$F52))*(SUM($H$1:RI$1)&lt;=SUM($F$47:$F53))*1,"F"))</f>
        <v>0</v>
      </c>
      <c r="RJ53" s="65">
        <f ca="1">IF(WEEKDAY(RJ$6,2)&gt;5,"w",IF(ISERROR(VLOOKUP(RJ$6,fériés,1,FALSE)),(SUM($H$1:RJ$1)&gt;SUM($F$47:$F52))*(SUM($H$1:RJ$1)&lt;=SUM($F$47:$F53))*1,"F"))</f>
        <v>0</v>
      </c>
      <c r="RK53" s="65">
        <f ca="1">IF(WEEKDAY(RK$6,2)&gt;5,"w",IF(ISERROR(VLOOKUP(RK$6,fériés,1,FALSE)),(SUM($H$1:RK$1)&gt;SUM($F$47:$F52))*(SUM($H$1:RK$1)&lt;=SUM($F$47:$F53))*1,"F"))</f>
        <v>0</v>
      </c>
      <c r="RL53" s="65">
        <f ca="1">IF(WEEKDAY(RL$6,2)&gt;5,"w",IF(ISERROR(VLOOKUP(RL$6,fériés,1,FALSE)),(SUM($H$1:RL$1)&gt;SUM($F$47:$F52))*(SUM($H$1:RL$1)&lt;=SUM($F$47:$F53))*1,"F"))</f>
        <v>0</v>
      </c>
      <c r="RM53" s="65">
        <f ca="1">IF(WEEKDAY(RM$6,2)&gt;5,"w",IF(ISERROR(VLOOKUP(RM$6,fériés,1,FALSE)),(SUM($H$1:RM$1)&gt;SUM($F$47:$F52))*(SUM($H$1:RM$1)&lt;=SUM($F$47:$F53))*1,"F"))</f>
        <v>0</v>
      </c>
      <c r="RN53" s="65">
        <f ca="1">IF(WEEKDAY(RN$6,2)&gt;5,"w",IF(ISERROR(VLOOKUP(RN$6,fériés,1,FALSE)),(SUM($H$1:RN$1)&gt;SUM($F$47:$F52))*(SUM($H$1:RN$1)&lt;=SUM($F$47:$F53))*1,"F"))</f>
        <v>0</v>
      </c>
      <c r="RO53" s="65">
        <f ca="1">IF(WEEKDAY(RO$6,2)&gt;5,"w",IF(ISERROR(VLOOKUP(RO$6,fériés,1,FALSE)),(SUM($H$1:RO$1)&gt;SUM($F$47:$F52))*(SUM($H$1:RO$1)&lt;=SUM($F$47:$F53))*1,"F"))</f>
        <v>0</v>
      </c>
      <c r="RP53" s="65">
        <f ca="1">IF(WEEKDAY(RP$6,2)&gt;5,"w",IF(ISERROR(VLOOKUP(RP$6,fériés,1,FALSE)),(SUM($H$1:RP$1)&gt;SUM($F$47:$F52))*(SUM($H$1:RP$1)&lt;=SUM($F$47:$F53))*1,"F"))</f>
        <v>0</v>
      </c>
      <c r="RQ53" s="65">
        <f ca="1">IF(WEEKDAY(RQ$6,2)&gt;5,"w",IF(ISERROR(VLOOKUP(RQ$6,fériés,1,FALSE)),(SUM($H$1:RQ$1)&gt;SUM($F$47:$F52))*(SUM($H$1:RQ$1)&lt;=SUM($F$47:$F53))*1,"F"))</f>
        <v>0</v>
      </c>
      <c r="RR53" s="65" t="str">
        <f ca="1">IF(WEEKDAY(RR$6,2)&gt;5,"w",IF(ISERROR(VLOOKUP(RR$6,fériés,1,FALSE)),(SUM($H$1:RR$1)&gt;SUM($F$47:$F52))*(SUM($H$1:RR$1)&lt;=SUM($F$47:$F53))*1,"F"))</f>
        <v>w</v>
      </c>
      <c r="RS53" s="65" t="str">
        <f ca="1">IF(WEEKDAY(RS$6,2)&gt;5,"w",IF(ISERROR(VLOOKUP(RS$6,fériés,1,FALSE)),(SUM($H$1:RS$1)&gt;SUM($F$47:$F52))*(SUM($H$1:RS$1)&lt;=SUM($F$47:$F53))*1,"F"))</f>
        <v>w</v>
      </c>
      <c r="RT53" s="65" t="str">
        <f ca="1">IF(WEEKDAY(RT$6,2)&gt;5,"w",IF(ISERROR(VLOOKUP(RT$6,fériés,1,FALSE)),(SUM($H$1:RT$1)&gt;SUM($F$47:$F52))*(SUM($H$1:RT$1)&lt;=SUM($F$47:$F53))*1,"F"))</f>
        <v>w</v>
      </c>
      <c r="RU53" s="65" t="str">
        <f ca="1">IF(WEEKDAY(RU$6,2)&gt;5,"w",IF(ISERROR(VLOOKUP(RU$6,fériés,1,FALSE)),(SUM($H$1:RU$1)&gt;SUM($F$47:$F52))*(SUM($H$1:RU$1)&lt;=SUM($F$47:$F53))*1,"F"))</f>
        <v>w</v>
      </c>
      <c r="RV53" s="65" t="str">
        <f ca="1">IF(WEEKDAY(RV$6,2)&gt;5,"w",IF(ISERROR(VLOOKUP(RV$6,fériés,1,FALSE)),(SUM($H$1:RV$1)&gt;SUM($F$47:$F52))*(SUM($H$1:RV$1)&lt;=SUM($F$47:$F53))*1,"F"))</f>
        <v>w</v>
      </c>
      <c r="RW53" s="65" t="str">
        <f ca="1">IF(WEEKDAY(RW$6,2)&gt;5,"w",IF(ISERROR(VLOOKUP(RW$6,fériés,1,FALSE)),(SUM($H$1:RW$1)&gt;SUM($F$47:$F52))*(SUM($H$1:RW$1)&lt;=SUM($F$47:$F53))*1,"F"))</f>
        <v>w</v>
      </c>
      <c r="RX53" s="65" t="str">
        <f ca="1">IF(WEEKDAY(RX$6,2)&gt;5,"w",IF(ISERROR(VLOOKUP(RX$6,fériés,1,FALSE)),(SUM($H$1:RX$1)&gt;SUM($F$47:$F52))*(SUM($H$1:RX$1)&lt;=SUM($F$47:$F53))*1,"F"))</f>
        <v>w</v>
      </c>
      <c r="RY53" s="65" t="str">
        <f ca="1">IF(WEEKDAY(RY$6,2)&gt;5,"w",IF(ISERROR(VLOOKUP(RY$6,fériés,1,FALSE)),(SUM($H$1:RY$1)&gt;SUM($F$47:$F52))*(SUM($H$1:RY$1)&lt;=SUM($F$47:$F53))*1,"F"))</f>
        <v>w</v>
      </c>
      <c r="RZ53" s="65" t="str">
        <f ca="1">IF(WEEKDAY(RZ$6,2)&gt;5,"w",IF(ISERROR(VLOOKUP(RZ$6,fériés,1,FALSE)),(SUM($H$1:RZ$1)&gt;SUM($F$47:$F52))*(SUM($H$1:RZ$1)&lt;=SUM($F$47:$F53))*1,"F"))</f>
        <v>w</v>
      </c>
      <c r="SA53" s="65" t="str">
        <f ca="1">IF(WEEKDAY(SA$6,2)&gt;5,"w",IF(ISERROR(VLOOKUP(SA$6,fériés,1,FALSE)),(SUM($H$1:SA$1)&gt;SUM($F$47:$F52))*(SUM($H$1:SA$1)&lt;=SUM($F$47:$F53))*1,"F"))</f>
        <v>w</v>
      </c>
      <c r="SB53" s="65" t="str">
        <f ca="1">IF(WEEKDAY(SB$6,2)&gt;5,"w",IF(ISERROR(VLOOKUP(SB$6,fériés,1,FALSE)),(SUM($H$1:SB$1)&gt;SUM($F$47:$F52))*(SUM($H$1:SB$1)&lt;=SUM($F$47:$F53))*1,"F"))</f>
        <v>w</v>
      </c>
      <c r="SC53" s="65" t="str">
        <f ca="1">IF(WEEKDAY(SC$6,2)&gt;5,"w",IF(ISERROR(VLOOKUP(SC$6,fériés,1,FALSE)),(SUM($H$1:SC$1)&gt;SUM($F$47:$F52))*(SUM($H$1:SC$1)&lt;=SUM($F$47:$F53))*1,"F"))</f>
        <v>w</v>
      </c>
      <c r="SD53" s="65" t="str">
        <f ca="1">IF(WEEKDAY(SD$6,2)&gt;5,"w",IF(ISERROR(VLOOKUP(SD$6,fériés,1,FALSE)),(SUM($H$1:SD$1)&gt;SUM($F$47:$F52))*(SUM($H$1:SD$1)&lt;=SUM($F$47:$F53))*1,"F"))</f>
        <v>w</v>
      </c>
      <c r="SE53" s="65" t="str">
        <f ca="1">IF(WEEKDAY(SE$6,2)&gt;5,"w",IF(ISERROR(VLOOKUP(SE$6,fériés,1,FALSE)),(SUM($H$1:SE$1)&gt;SUM($F$47:$F52))*(SUM($H$1:SE$1)&lt;=SUM($F$47:$F53))*1,"F"))</f>
        <v>w</v>
      </c>
      <c r="SF53" s="65" t="str">
        <f ca="1">IF(WEEKDAY(SF$6,2)&gt;5,"w",IF(ISERROR(VLOOKUP(SF$6,fériés,1,FALSE)),(SUM($H$1:SF$1)&gt;SUM($F$47:$F52))*(SUM($H$1:SF$1)&lt;=SUM($F$47:$F53))*1,"F"))</f>
        <v>w</v>
      </c>
      <c r="SG53" s="83"/>
    </row>
    <row r="54" spans="1:501" ht="12" customHeight="1" x14ac:dyDescent="0.25">
      <c r="A54" s="80"/>
      <c r="B54" s="63"/>
      <c r="C54" s="78" t="str">
        <f>IF(A54="","",Base_données!$P$3)</f>
        <v/>
      </c>
      <c r="D54" s="79" t="str">
        <f>IFERROR(VLOOKUP($A54,Base_données!$A$4:$AB$24,Base_données!$D$1,FALSE),"")</f>
        <v/>
      </c>
      <c r="E54" s="79" t="str">
        <f>IFERROR(VLOOKUP($A54,Base_données!$A$4:$AB$24,Base_données!$P$1,FALSE),"")</f>
        <v/>
      </c>
      <c r="F54" s="67" t="str">
        <f t="shared" si="91"/>
        <v/>
      </c>
      <c r="G54" s="62" t="str">
        <f>IFERROR(VLOOKUP($A54,Base_données!$A$4:$L$24,5,FALSE),"")</f>
        <v/>
      </c>
      <c r="H54" s="65">
        <f ca="1">IF(WEEKDAY(H$6,2)&gt;5,"w",IF(ISERROR(VLOOKUP(H$6,fériés,1,FALSE)),(SUM($H$1:H$1)&gt;SUM($F$47:$F53))*(SUM($H$1:H$1)&lt;=SUM($F$47:$F54))*1,"F"))</f>
        <v>0</v>
      </c>
      <c r="I54" s="65">
        <f ca="1">IF(WEEKDAY(I$6,2)&gt;5,"w",IF(ISERROR(VLOOKUP(I$6,fériés,1,FALSE)),(SUM($H$1:I$1)&gt;SUM($F$47:$F53))*(SUM($H$1:I$1)&lt;=SUM($F$47:$F54))*1,"F"))</f>
        <v>0</v>
      </c>
      <c r="J54" s="65">
        <f ca="1">IF(WEEKDAY(J$6,2)&gt;5,"w",IF(ISERROR(VLOOKUP(J$6,fériés,1,FALSE)),(SUM($H$1:J$1)&gt;SUM($F$47:$F53))*(SUM($H$1:J$1)&lt;=SUM($F$47:$F54))*1,"F"))</f>
        <v>0</v>
      </c>
      <c r="K54" s="65">
        <f ca="1">IF(WEEKDAY(K$6,2)&gt;5,"w",IF(ISERROR(VLOOKUP(K$6,fériés,1,FALSE)),(SUM($H$1:K$1)&gt;SUM($F$47:$F53))*(SUM($H$1:K$1)&lt;=SUM($F$47:$F54))*1,"F"))</f>
        <v>0</v>
      </c>
      <c r="L54" s="65">
        <f ca="1">IF(WEEKDAY(L$6,2)&gt;5,"w",IF(ISERROR(VLOOKUP(L$6,fériés,1,FALSE)),(SUM($H$1:L$1)&gt;SUM($F$47:$F53))*(SUM($H$1:L$1)&lt;=SUM($F$47:$F54))*1,"F"))</f>
        <v>0</v>
      </c>
      <c r="M54" s="65">
        <f ca="1">IF(WEEKDAY(M$6,2)&gt;5,"w",IF(ISERROR(VLOOKUP(M$6,fériés,1,FALSE)),(SUM($H$1:M$1)&gt;SUM($F$47:$F53))*(SUM($H$1:M$1)&lt;=SUM($F$47:$F54))*1,"F"))</f>
        <v>0</v>
      </c>
      <c r="N54" s="65">
        <f ca="1">IF(WEEKDAY(N$6,2)&gt;5,"w",IF(ISERROR(VLOOKUP(N$6,fériés,1,FALSE)),(SUM($H$1:N$1)&gt;SUM($F$47:$F53))*(SUM($H$1:N$1)&lt;=SUM($F$47:$F54))*1,"F"))</f>
        <v>0</v>
      </c>
      <c r="O54" s="65">
        <f ca="1">IF(WEEKDAY(O$6,2)&gt;5,"w",IF(ISERROR(VLOOKUP(O$6,fériés,1,FALSE)),(SUM($H$1:O$1)&gt;SUM($F$47:$F53))*(SUM($H$1:O$1)&lt;=SUM($F$47:$F54))*1,"F"))</f>
        <v>0</v>
      </c>
      <c r="P54" s="65">
        <f ca="1">IF(WEEKDAY(P$6,2)&gt;5,"w",IF(ISERROR(VLOOKUP(P$6,fériés,1,FALSE)),(SUM($H$1:P$1)&gt;SUM($F$47:$F53))*(SUM($H$1:P$1)&lt;=SUM($F$47:$F54))*1,"F"))</f>
        <v>0</v>
      </c>
      <c r="Q54" s="65">
        <f ca="1">IF(WEEKDAY(Q$6,2)&gt;5,"w",IF(ISERROR(VLOOKUP(Q$6,fériés,1,FALSE)),(SUM($H$1:Q$1)&gt;SUM($F$47:$F53))*(SUM($H$1:Q$1)&lt;=SUM($F$47:$F54))*1,"F"))</f>
        <v>0</v>
      </c>
      <c r="R54" s="65">
        <f ca="1">IF(WEEKDAY(R$6,2)&gt;5,"w",IF(ISERROR(VLOOKUP(R$6,fériés,1,FALSE)),(SUM($H$1:R$1)&gt;SUM($F$47:$F53))*(SUM($H$1:R$1)&lt;=SUM($F$47:$F54))*1,"F"))</f>
        <v>0</v>
      </c>
      <c r="S54" s="65">
        <f ca="1">IF(WEEKDAY(S$6,2)&gt;5,"w",IF(ISERROR(VLOOKUP(S$6,fériés,1,FALSE)),(SUM($H$1:S$1)&gt;SUM($F$47:$F53))*(SUM($H$1:S$1)&lt;=SUM($F$47:$F54))*1,"F"))</f>
        <v>0</v>
      </c>
      <c r="T54" s="65">
        <f ca="1">IF(WEEKDAY(T$6,2)&gt;5,"w",IF(ISERROR(VLOOKUP(T$6,fériés,1,FALSE)),(SUM($H$1:T$1)&gt;SUM($F$47:$F53))*(SUM($H$1:T$1)&lt;=SUM($F$47:$F54))*1,"F"))</f>
        <v>0</v>
      </c>
      <c r="U54" s="65">
        <f ca="1">IF(WEEKDAY(U$6,2)&gt;5,"w",IF(ISERROR(VLOOKUP(U$6,fériés,1,FALSE)),(SUM($H$1:U$1)&gt;SUM($F$47:$F53))*(SUM($H$1:U$1)&lt;=SUM($F$47:$F54))*1,"F"))</f>
        <v>0</v>
      </c>
      <c r="V54" s="65">
        <f ca="1">IF(WEEKDAY(V$6,2)&gt;5,"w",IF(ISERROR(VLOOKUP(V$6,fériés,1,FALSE)),(SUM($H$1:V$1)&gt;SUM($F$47:$F53))*(SUM($H$1:V$1)&lt;=SUM($F$47:$F54))*1,"F"))</f>
        <v>0</v>
      </c>
      <c r="W54" s="65">
        <f ca="1">IF(WEEKDAY(W$6,2)&gt;5,"w",IF(ISERROR(VLOOKUP(W$6,fériés,1,FALSE)),(SUM($H$1:W$1)&gt;SUM($F$47:$F53))*(SUM($H$1:W$1)&lt;=SUM($F$47:$F54))*1,"F"))</f>
        <v>0</v>
      </c>
      <c r="X54" s="65">
        <f ca="1">IF(WEEKDAY(X$6,2)&gt;5,"w",IF(ISERROR(VLOOKUP(X$6,fériés,1,FALSE)),(SUM($H$1:X$1)&gt;SUM($F$47:$F53))*(SUM($H$1:X$1)&lt;=SUM($F$47:$F54))*1,"F"))</f>
        <v>0</v>
      </c>
      <c r="Y54" s="65">
        <f ca="1">IF(WEEKDAY(Y$6,2)&gt;5,"w",IF(ISERROR(VLOOKUP(Y$6,fériés,1,FALSE)),(SUM($H$1:Y$1)&gt;SUM($F$47:$F53))*(SUM($H$1:Y$1)&lt;=SUM($F$47:$F54))*1,"F"))</f>
        <v>0</v>
      </c>
      <c r="Z54" s="65">
        <f ca="1">IF(WEEKDAY(Z$6,2)&gt;5,"w",IF(ISERROR(VLOOKUP(Z$6,fériés,1,FALSE)),(SUM($H$1:Z$1)&gt;SUM($F$47:$F53))*(SUM($H$1:Z$1)&lt;=SUM($F$47:$F54))*1,"F"))</f>
        <v>0</v>
      </c>
      <c r="AA54" s="65">
        <f ca="1">IF(WEEKDAY(AA$6,2)&gt;5,"w",IF(ISERROR(VLOOKUP(AA$6,fériés,1,FALSE)),(SUM($H$1:AA$1)&gt;SUM($F$47:$F53))*(SUM($H$1:AA$1)&lt;=SUM($F$47:$F54))*1,"F"))</f>
        <v>0</v>
      </c>
      <c r="AB54" s="65">
        <f ca="1">IF(WEEKDAY(AB$6,2)&gt;5,"w",IF(ISERROR(VLOOKUP(AB$6,fériés,1,FALSE)),(SUM($H$1:AB$1)&gt;SUM($F$47:$F53))*(SUM($H$1:AB$1)&lt;=SUM($F$47:$F54))*1,"F"))</f>
        <v>0</v>
      </c>
      <c r="AC54" s="65">
        <f ca="1">IF(WEEKDAY(AC$6,2)&gt;5,"w",IF(ISERROR(VLOOKUP(AC$6,fériés,1,FALSE)),(SUM($H$1:AC$1)&gt;SUM($F$47:$F53))*(SUM($H$1:AC$1)&lt;=SUM($F$47:$F54))*1,"F"))</f>
        <v>0</v>
      </c>
      <c r="AD54" s="65">
        <f ca="1">IF(WEEKDAY(AD$6,2)&gt;5,"w",IF(ISERROR(VLOOKUP(AD$6,fériés,1,FALSE)),(SUM($H$1:AD$1)&gt;SUM($F$47:$F53))*(SUM($H$1:AD$1)&lt;=SUM($F$47:$F54))*1,"F"))</f>
        <v>0</v>
      </c>
      <c r="AE54" s="65">
        <f ca="1">IF(WEEKDAY(AE$6,2)&gt;5,"w",IF(ISERROR(VLOOKUP(AE$6,fériés,1,FALSE)),(SUM($H$1:AE$1)&gt;SUM($F$47:$F53))*(SUM($H$1:AE$1)&lt;=SUM($F$47:$F54))*1,"F"))</f>
        <v>0</v>
      </c>
      <c r="AF54" s="65">
        <f ca="1">IF(WEEKDAY(AF$6,2)&gt;5,"w",IF(ISERROR(VLOOKUP(AF$6,fériés,1,FALSE)),(SUM($H$1:AF$1)&gt;SUM($F$47:$F53))*(SUM($H$1:AF$1)&lt;=SUM($F$47:$F54))*1,"F"))</f>
        <v>0</v>
      </c>
      <c r="AG54" s="65">
        <f ca="1">IF(WEEKDAY(AG$6,2)&gt;5,"w",IF(ISERROR(VLOOKUP(AG$6,fériés,1,FALSE)),(SUM($H$1:AG$1)&gt;SUM($F$47:$F53))*(SUM($H$1:AG$1)&lt;=SUM($F$47:$F54))*1,"F"))</f>
        <v>0</v>
      </c>
      <c r="AH54" s="65">
        <f ca="1">IF(WEEKDAY(AH$6,2)&gt;5,"w",IF(ISERROR(VLOOKUP(AH$6,fériés,1,FALSE)),(SUM($H$1:AH$1)&gt;SUM($F$47:$F53))*(SUM($H$1:AH$1)&lt;=SUM($F$47:$F54))*1,"F"))</f>
        <v>0</v>
      </c>
      <c r="AI54" s="65">
        <f ca="1">IF(WEEKDAY(AI$6,2)&gt;5,"w",IF(ISERROR(VLOOKUP(AI$6,fériés,1,FALSE)),(SUM($H$1:AI$1)&gt;SUM($F$47:$F53))*(SUM($H$1:AI$1)&lt;=SUM($F$47:$F54))*1,"F"))</f>
        <v>0</v>
      </c>
      <c r="AJ54" s="65">
        <f ca="1">IF(WEEKDAY(AJ$6,2)&gt;5,"w",IF(ISERROR(VLOOKUP(AJ$6,fériés,1,FALSE)),(SUM($H$1:AJ$1)&gt;SUM($F$47:$F53))*(SUM($H$1:AJ$1)&lt;=SUM($F$47:$F54))*1,"F"))</f>
        <v>0</v>
      </c>
      <c r="AK54" s="65">
        <f ca="1">IF(WEEKDAY(AK$6,2)&gt;5,"w",IF(ISERROR(VLOOKUP(AK$6,fériés,1,FALSE)),(SUM($H$1:AK$1)&gt;SUM($F$47:$F53))*(SUM($H$1:AK$1)&lt;=SUM($F$47:$F54))*1,"F"))</f>
        <v>0</v>
      </c>
      <c r="AL54" s="65">
        <f ca="1">IF(WEEKDAY(AL$6,2)&gt;5,"w",IF(ISERROR(VLOOKUP(AL$6,fériés,1,FALSE)),(SUM($H$1:AL$1)&gt;SUM($F$47:$F53))*(SUM($H$1:AL$1)&lt;=SUM($F$47:$F54))*1,"F"))</f>
        <v>0</v>
      </c>
      <c r="AM54" s="65">
        <f ca="1">IF(WEEKDAY(AM$6,2)&gt;5,"w",IF(ISERROR(VLOOKUP(AM$6,fériés,1,FALSE)),(SUM($H$1:AM$1)&gt;SUM($F$47:$F53))*(SUM($H$1:AM$1)&lt;=SUM($F$47:$F54))*1,"F"))</f>
        <v>0</v>
      </c>
      <c r="AN54" s="65">
        <f ca="1">IF(WEEKDAY(AN$6,2)&gt;5,"w",IF(ISERROR(VLOOKUP(AN$6,fériés,1,FALSE)),(SUM($H$1:AN$1)&gt;SUM($F$47:$F53))*(SUM($H$1:AN$1)&lt;=SUM($F$47:$F54))*1,"F"))</f>
        <v>0</v>
      </c>
      <c r="AO54" s="65">
        <f ca="1">IF(WEEKDAY(AO$6,2)&gt;5,"w",IF(ISERROR(VLOOKUP(AO$6,fériés,1,FALSE)),(SUM($H$1:AO$1)&gt;SUM($F$47:$F53))*(SUM($H$1:AO$1)&lt;=SUM($F$47:$F54))*1,"F"))</f>
        <v>0</v>
      </c>
      <c r="AP54" s="65">
        <f ca="1">IF(WEEKDAY(AP$6,2)&gt;5,"w",IF(ISERROR(VLOOKUP(AP$6,fériés,1,FALSE)),(SUM($H$1:AP$1)&gt;SUM($F$47:$F53))*(SUM($H$1:AP$1)&lt;=SUM($F$47:$F54))*1,"F"))</f>
        <v>0</v>
      </c>
      <c r="AQ54" s="65">
        <f ca="1">IF(WEEKDAY(AQ$6,2)&gt;5,"w",IF(ISERROR(VLOOKUP(AQ$6,fériés,1,FALSE)),(SUM($H$1:AQ$1)&gt;SUM($F$47:$F53))*(SUM($H$1:AQ$1)&lt;=SUM($F$47:$F54))*1,"F"))</f>
        <v>0</v>
      </c>
      <c r="AR54" s="65">
        <f ca="1">IF(WEEKDAY(AR$6,2)&gt;5,"w",IF(ISERROR(VLOOKUP(AR$6,fériés,1,FALSE)),(SUM($H$1:AR$1)&gt;SUM($F$47:$F53))*(SUM($H$1:AR$1)&lt;=SUM($F$47:$F54))*1,"F"))</f>
        <v>0</v>
      </c>
      <c r="AS54" s="65">
        <f ca="1">IF(WEEKDAY(AS$6,2)&gt;5,"w",IF(ISERROR(VLOOKUP(AS$6,fériés,1,FALSE)),(SUM($H$1:AS$1)&gt;SUM($F$47:$F53))*(SUM($H$1:AS$1)&lt;=SUM($F$47:$F54))*1,"F"))</f>
        <v>0</v>
      </c>
      <c r="AT54" s="65">
        <f ca="1">IF(WEEKDAY(AT$6,2)&gt;5,"w",IF(ISERROR(VLOOKUP(AT$6,fériés,1,FALSE)),(SUM($H$1:AT$1)&gt;SUM($F$47:$F53))*(SUM($H$1:AT$1)&lt;=SUM($F$47:$F54))*1,"F"))</f>
        <v>0</v>
      </c>
      <c r="AU54" s="65">
        <f ca="1">IF(WEEKDAY(AU$6,2)&gt;5,"w",IF(ISERROR(VLOOKUP(AU$6,fériés,1,FALSE)),(SUM($H$1:AU$1)&gt;SUM($F$47:$F53))*(SUM($H$1:AU$1)&lt;=SUM($F$47:$F54))*1,"F"))</f>
        <v>0</v>
      </c>
      <c r="AV54" s="65">
        <f ca="1">IF(WEEKDAY(AV$6,2)&gt;5,"w",IF(ISERROR(VLOOKUP(AV$6,fériés,1,FALSE)),(SUM($H$1:AV$1)&gt;SUM($F$47:$F53))*(SUM($H$1:AV$1)&lt;=SUM($F$47:$F54))*1,"F"))</f>
        <v>0</v>
      </c>
      <c r="AW54" s="65">
        <f ca="1">IF(WEEKDAY(AW$6,2)&gt;5,"w",IF(ISERROR(VLOOKUP(AW$6,fériés,1,FALSE)),(SUM($H$1:AW$1)&gt;SUM($F$47:$F53))*(SUM($H$1:AW$1)&lt;=SUM($F$47:$F54))*1,"F"))</f>
        <v>0</v>
      </c>
      <c r="AX54" s="65">
        <f ca="1">IF(WEEKDAY(AX$6,2)&gt;5,"w",IF(ISERROR(VLOOKUP(AX$6,fériés,1,FALSE)),(SUM($H$1:AX$1)&gt;SUM($F$47:$F53))*(SUM($H$1:AX$1)&lt;=SUM($F$47:$F54))*1,"F"))</f>
        <v>0</v>
      </c>
      <c r="AY54" s="65">
        <f ca="1">IF(WEEKDAY(AY$6,2)&gt;5,"w",IF(ISERROR(VLOOKUP(AY$6,fériés,1,FALSE)),(SUM($H$1:AY$1)&gt;SUM($F$47:$F53))*(SUM($H$1:AY$1)&lt;=SUM($F$47:$F54))*1,"F"))</f>
        <v>0</v>
      </c>
      <c r="AZ54" s="65">
        <f ca="1">IF(WEEKDAY(AZ$6,2)&gt;5,"w",IF(ISERROR(VLOOKUP(AZ$6,fériés,1,FALSE)),(SUM($H$1:AZ$1)&gt;SUM($F$47:$F53))*(SUM($H$1:AZ$1)&lt;=SUM($F$47:$F54))*1,"F"))</f>
        <v>0</v>
      </c>
      <c r="BA54" s="65">
        <f ca="1">IF(WEEKDAY(BA$6,2)&gt;5,"w",IF(ISERROR(VLOOKUP(BA$6,fériés,1,FALSE)),(SUM($H$1:BA$1)&gt;SUM($F$47:$F53))*(SUM($H$1:BA$1)&lt;=SUM($F$47:$F54))*1,"F"))</f>
        <v>0</v>
      </c>
      <c r="BB54" s="65">
        <f ca="1">IF(WEEKDAY(BB$6,2)&gt;5,"w",IF(ISERROR(VLOOKUP(BB$6,fériés,1,FALSE)),(SUM($H$1:BB$1)&gt;SUM($F$47:$F53))*(SUM($H$1:BB$1)&lt;=SUM($F$47:$F54))*1,"F"))</f>
        <v>0</v>
      </c>
      <c r="BC54" s="65">
        <f ca="1">IF(WEEKDAY(BC$6,2)&gt;5,"w",IF(ISERROR(VLOOKUP(BC$6,fériés,1,FALSE)),(SUM($H$1:BC$1)&gt;SUM($F$47:$F53))*(SUM($H$1:BC$1)&lt;=SUM($F$47:$F54))*1,"F"))</f>
        <v>0</v>
      </c>
      <c r="BD54" s="65">
        <f ca="1">IF(WEEKDAY(BD$6,2)&gt;5,"w",IF(ISERROR(VLOOKUP(BD$6,fériés,1,FALSE)),(SUM($H$1:BD$1)&gt;SUM($F$47:$F53))*(SUM($H$1:BD$1)&lt;=SUM($F$47:$F54))*1,"F"))</f>
        <v>0</v>
      </c>
      <c r="BE54" s="65">
        <f ca="1">IF(WEEKDAY(BE$6,2)&gt;5,"w",IF(ISERROR(VLOOKUP(BE$6,fériés,1,FALSE)),(SUM($H$1:BE$1)&gt;SUM($F$47:$F53))*(SUM($H$1:BE$1)&lt;=SUM($F$47:$F54))*1,"F"))</f>
        <v>0</v>
      </c>
      <c r="BF54" s="65">
        <f ca="1">IF(WEEKDAY(BF$6,2)&gt;5,"w",IF(ISERROR(VLOOKUP(BF$6,fériés,1,FALSE)),(SUM($H$1:BF$1)&gt;SUM($F$47:$F53))*(SUM($H$1:BF$1)&lt;=SUM($F$47:$F54))*1,"F"))</f>
        <v>0</v>
      </c>
      <c r="BG54" s="65">
        <f ca="1">IF(WEEKDAY(BG$6,2)&gt;5,"w",IF(ISERROR(VLOOKUP(BG$6,fériés,1,FALSE)),(SUM($H$1:BG$1)&gt;SUM($F$47:$F53))*(SUM($H$1:BG$1)&lt;=SUM($F$47:$F54))*1,"F"))</f>
        <v>0</v>
      </c>
      <c r="BH54" s="65">
        <f ca="1">IF(WEEKDAY(BH$6,2)&gt;5,"w",IF(ISERROR(VLOOKUP(BH$6,fériés,1,FALSE)),(SUM($H$1:BH$1)&gt;SUM($F$47:$F53))*(SUM($H$1:BH$1)&lt;=SUM($F$47:$F54))*1,"F"))</f>
        <v>0</v>
      </c>
      <c r="BI54" s="65">
        <f ca="1">IF(WEEKDAY(BI$6,2)&gt;5,"w",IF(ISERROR(VLOOKUP(BI$6,fériés,1,FALSE)),(SUM($H$1:BI$1)&gt;SUM($F$47:$F53))*(SUM($H$1:BI$1)&lt;=SUM($F$47:$F54))*1,"F"))</f>
        <v>0</v>
      </c>
      <c r="BJ54" s="65">
        <f ca="1">IF(WEEKDAY(BJ$6,2)&gt;5,"w",IF(ISERROR(VLOOKUP(BJ$6,fériés,1,FALSE)),(SUM($H$1:BJ$1)&gt;SUM($F$47:$F53))*(SUM($H$1:BJ$1)&lt;=SUM($F$47:$F54))*1,"F"))</f>
        <v>0</v>
      </c>
      <c r="BK54" s="65">
        <f ca="1">IF(WEEKDAY(BK$6,2)&gt;5,"w",IF(ISERROR(VLOOKUP(BK$6,fériés,1,FALSE)),(SUM($H$1:BK$1)&gt;SUM($F$47:$F53))*(SUM($H$1:BK$1)&lt;=SUM($F$47:$F54))*1,"F"))</f>
        <v>0</v>
      </c>
      <c r="BL54" s="65">
        <f ca="1">IF(WEEKDAY(BL$6,2)&gt;5,"w",IF(ISERROR(VLOOKUP(BL$6,fériés,1,FALSE)),(SUM($H$1:BL$1)&gt;SUM($F$47:$F53))*(SUM($H$1:BL$1)&lt;=SUM($F$47:$F54))*1,"F"))</f>
        <v>0</v>
      </c>
      <c r="BM54" s="65">
        <f ca="1">IF(WEEKDAY(BM$6,2)&gt;5,"w",IF(ISERROR(VLOOKUP(BM$6,fériés,1,FALSE)),(SUM($H$1:BM$1)&gt;SUM($F$47:$F53))*(SUM($H$1:BM$1)&lt;=SUM($F$47:$F54))*1,"F"))</f>
        <v>0</v>
      </c>
      <c r="BN54" s="65" t="str">
        <f ca="1">IF(WEEKDAY(BN$6,2)&gt;5,"w",IF(ISERROR(VLOOKUP(BN$6,fériés,1,FALSE)),(SUM($H$1:BN$1)&gt;SUM($F$47:$F53))*(SUM($H$1:BN$1)&lt;=SUM($F$47:$F54))*1,"F"))</f>
        <v>w</v>
      </c>
      <c r="BO54" s="65" t="str">
        <f ca="1">IF(WEEKDAY(BO$6,2)&gt;5,"w",IF(ISERROR(VLOOKUP(BO$6,fériés,1,FALSE)),(SUM($H$1:BO$1)&gt;SUM($F$47:$F53))*(SUM($H$1:BO$1)&lt;=SUM($F$47:$F54))*1,"F"))</f>
        <v>w</v>
      </c>
      <c r="BP54" s="65" t="str">
        <f ca="1">IF(WEEKDAY(BP$6,2)&gt;5,"w",IF(ISERROR(VLOOKUP(BP$6,fériés,1,FALSE)),(SUM($H$1:BP$1)&gt;SUM($F$47:$F53))*(SUM($H$1:BP$1)&lt;=SUM($F$47:$F54))*1,"F"))</f>
        <v>w</v>
      </c>
      <c r="BQ54" s="65" t="str">
        <f ca="1">IF(WEEKDAY(BQ$6,2)&gt;5,"w",IF(ISERROR(VLOOKUP(BQ$6,fériés,1,FALSE)),(SUM($H$1:BQ$1)&gt;SUM($F$47:$F53))*(SUM($H$1:BQ$1)&lt;=SUM($F$47:$F54))*1,"F"))</f>
        <v>w</v>
      </c>
      <c r="BR54" s="65" t="str">
        <f ca="1">IF(WEEKDAY(BR$6,2)&gt;5,"w",IF(ISERROR(VLOOKUP(BR$6,fériés,1,FALSE)),(SUM($H$1:BR$1)&gt;SUM($F$47:$F53))*(SUM($H$1:BR$1)&lt;=SUM($F$47:$F54))*1,"F"))</f>
        <v>w</v>
      </c>
      <c r="BS54" s="65" t="str">
        <f ca="1">IF(WEEKDAY(BS$6,2)&gt;5,"w",IF(ISERROR(VLOOKUP(BS$6,fériés,1,FALSE)),(SUM($H$1:BS$1)&gt;SUM($F$47:$F53))*(SUM($H$1:BS$1)&lt;=SUM($F$47:$F54))*1,"F"))</f>
        <v>w</v>
      </c>
      <c r="BT54" s="65" t="str">
        <f ca="1">IF(WEEKDAY(BT$6,2)&gt;5,"w",IF(ISERROR(VLOOKUP(BT$6,fériés,1,FALSE)),(SUM($H$1:BT$1)&gt;SUM($F$47:$F53))*(SUM($H$1:BT$1)&lt;=SUM($F$47:$F54))*1,"F"))</f>
        <v>w</v>
      </c>
      <c r="BU54" s="65" t="str">
        <f ca="1">IF(WEEKDAY(BU$6,2)&gt;5,"w",IF(ISERROR(VLOOKUP(BU$6,fériés,1,FALSE)),(SUM($H$1:BU$1)&gt;SUM($F$47:$F53))*(SUM($H$1:BU$1)&lt;=SUM($F$47:$F54))*1,"F"))</f>
        <v>w</v>
      </c>
      <c r="BV54" s="65" t="str">
        <f ca="1">IF(WEEKDAY(BV$6,2)&gt;5,"w",IF(ISERROR(VLOOKUP(BV$6,fériés,1,FALSE)),(SUM($H$1:BV$1)&gt;SUM($F$47:$F53))*(SUM($H$1:BV$1)&lt;=SUM($F$47:$F54))*1,"F"))</f>
        <v>w</v>
      </c>
      <c r="BW54" s="65" t="str">
        <f ca="1">IF(WEEKDAY(BW$6,2)&gt;5,"w",IF(ISERROR(VLOOKUP(BW$6,fériés,1,FALSE)),(SUM($H$1:BW$1)&gt;SUM($F$47:$F53))*(SUM($H$1:BW$1)&lt;=SUM($F$47:$F54))*1,"F"))</f>
        <v>w</v>
      </c>
      <c r="BX54" s="65" t="str">
        <f ca="1">IF(WEEKDAY(BX$6,2)&gt;5,"w",IF(ISERROR(VLOOKUP(BX$6,fériés,1,FALSE)),(SUM($H$1:BX$1)&gt;SUM($F$47:$F53))*(SUM($H$1:BX$1)&lt;=SUM($F$47:$F54))*1,"F"))</f>
        <v>w</v>
      </c>
      <c r="BY54" s="65" t="str">
        <f ca="1">IF(WEEKDAY(BY$6,2)&gt;5,"w",IF(ISERROR(VLOOKUP(BY$6,fériés,1,FALSE)),(SUM($H$1:BY$1)&gt;SUM($F$47:$F53))*(SUM($H$1:BY$1)&lt;=SUM($F$47:$F54))*1,"F"))</f>
        <v>w</v>
      </c>
      <c r="BZ54" s="65" t="str">
        <f ca="1">IF(WEEKDAY(BZ$6,2)&gt;5,"w",IF(ISERROR(VLOOKUP(BZ$6,fériés,1,FALSE)),(SUM($H$1:BZ$1)&gt;SUM($F$47:$F53))*(SUM($H$1:BZ$1)&lt;=SUM($F$47:$F54))*1,"F"))</f>
        <v>w</v>
      </c>
      <c r="CA54" s="65" t="str">
        <f ca="1">IF(WEEKDAY(CA$6,2)&gt;5,"w",IF(ISERROR(VLOOKUP(CA$6,fériés,1,FALSE)),(SUM($H$1:CA$1)&gt;SUM($F$47:$F53))*(SUM($H$1:CA$1)&lt;=SUM($F$47:$F54))*1,"F"))</f>
        <v>w</v>
      </c>
      <c r="CB54" s="65" t="str">
        <f ca="1">IF(WEEKDAY(CB$6,2)&gt;5,"w",IF(ISERROR(VLOOKUP(CB$6,fériés,1,FALSE)),(SUM($H$1:CB$1)&gt;SUM($F$47:$F53))*(SUM($H$1:CB$1)&lt;=SUM($F$47:$F54))*1,"F"))</f>
        <v>w</v>
      </c>
      <c r="CC54" s="65" t="str">
        <f ca="1">IF(WEEKDAY(CC$6,2)&gt;5,"w",IF(ISERROR(VLOOKUP(CC$6,fériés,1,FALSE)),(SUM($H$1:CC$1)&gt;SUM($F$47:$F53))*(SUM($H$1:CC$1)&lt;=SUM($F$47:$F54))*1,"F"))</f>
        <v>w</v>
      </c>
      <c r="CD54" s="65" t="str">
        <f ca="1">IF(WEEKDAY(CD$6,2)&gt;5,"w",IF(ISERROR(VLOOKUP(CD$6,fériés,1,FALSE)),(SUM($H$1:CD$1)&gt;SUM($F$47:$F53))*(SUM($H$1:CD$1)&lt;=SUM($F$47:$F54))*1,"F"))</f>
        <v>w</v>
      </c>
      <c r="CE54" s="65" t="str">
        <f ca="1">IF(WEEKDAY(CE$6,2)&gt;5,"w",IF(ISERROR(VLOOKUP(CE$6,fériés,1,FALSE)),(SUM($H$1:CE$1)&gt;SUM($F$47:$F53))*(SUM($H$1:CE$1)&lt;=SUM($F$47:$F54))*1,"F"))</f>
        <v>w</v>
      </c>
      <c r="CF54" s="65" t="str">
        <f ca="1">IF(WEEKDAY(CF$6,2)&gt;5,"w",IF(ISERROR(VLOOKUP(CF$6,fériés,1,FALSE)),(SUM($H$1:CF$1)&gt;SUM($F$47:$F53))*(SUM($H$1:CF$1)&lt;=SUM($F$47:$F54))*1,"F"))</f>
        <v>w</v>
      </c>
      <c r="CG54" s="65" t="str">
        <f ca="1">IF(WEEKDAY(CG$6,2)&gt;5,"w",IF(ISERROR(VLOOKUP(CG$6,fériés,1,FALSE)),(SUM($H$1:CG$1)&gt;SUM($F$47:$F53))*(SUM($H$1:CG$1)&lt;=SUM($F$47:$F54))*1,"F"))</f>
        <v>w</v>
      </c>
      <c r="CH54" s="65">
        <f ca="1">IF(WEEKDAY(CH$6,2)&gt;5,"w",IF(ISERROR(VLOOKUP(CH$6,fériés,1,FALSE)),(SUM($H$1:CH$1)&gt;SUM($F$47:$F53))*(SUM($H$1:CH$1)&lt;=SUM($F$47:$F54))*1,"F"))</f>
        <v>0</v>
      </c>
      <c r="CI54" s="65">
        <f ca="1">IF(WEEKDAY(CI$6,2)&gt;5,"w",IF(ISERROR(VLOOKUP(CI$6,fériés,1,FALSE)),(SUM($H$1:CI$1)&gt;SUM($F$47:$F53))*(SUM($H$1:CI$1)&lt;=SUM($F$47:$F54))*1,"F"))</f>
        <v>0</v>
      </c>
      <c r="CJ54" s="65">
        <f ca="1">IF(WEEKDAY(CJ$6,2)&gt;5,"w",IF(ISERROR(VLOOKUP(CJ$6,fériés,1,FALSE)),(SUM($H$1:CJ$1)&gt;SUM($F$47:$F53))*(SUM($H$1:CJ$1)&lt;=SUM($F$47:$F54))*1,"F"))</f>
        <v>0</v>
      </c>
      <c r="CK54" s="65">
        <f ca="1">IF(WEEKDAY(CK$6,2)&gt;5,"w",IF(ISERROR(VLOOKUP(CK$6,fériés,1,FALSE)),(SUM($H$1:CK$1)&gt;SUM($F$47:$F53))*(SUM($H$1:CK$1)&lt;=SUM($F$47:$F54))*1,"F"))</f>
        <v>0</v>
      </c>
      <c r="CL54" s="65">
        <f ca="1">IF(WEEKDAY(CL$6,2)&gt;5,"w",IF(ISERROR(VLOOKUP(CL$6,fériés,1,FALSE)),(SUM($H$1:CL$1)&gt;SUM($F$47:$F53))*(SUM($H$1:CL$1)&lt;=SUM($F$47:$F54))*1,"F"))</f>
        <v>0</v>
      </c>
      <c r="CM54" s="65">
        <f ca="1">IF(WEEKDAY(CM$6,2)&gt;5,"w",IF(ISERROR(VLOOKUP(CM$6,fériés,1,FALSE)),(SUM($H$1:CM$1)&gt;SUM($F$47:$F53))*(SUM($H$1:CM$1)&lt;=SUM($F$47:$F54))*1,"F"))</f>
        <v>0</v>
      </c>
      <c r="CN54" s="65">
        <f ca="1">IF(WEEKDAY(CN$6,2)&gt;5,"w",IF(ISERROR(VLOOKUP(CN$6,fériés,1,FALSE)),(SUM($H$1:CN$1)&gt;SUM($F$47:$F53))*(SUM($H$1:CN$1)&lt;=SUM($F$47:$F54))*1,"F"))</f>
        <v>0</v>
      </c>
      <c r="CO54" s="65">
        <f ca="1">IF(WEEKDAY(CO$6,2)&gt;5,"w",IF(ISERROR(VLOOKUP(CO$6,fériés,1,FALSE)),(SUM($H$1:CO$1)&gt;SUM($F$47:$F53))*(SUM($H$1:CO$1)&lt;=SUM($F$47:$F54))*1,"F"))</f>
        <v>0</v>
      </c>
      <c r="CP54" s="65">
        <f ca="1">IF(WEEKDAY(CP$6,2)&gt;5,"w",IF(ISERROR(VLOOKUP(CP$6,fériés,1,FALSE)),(SUM($H$1:CP$1)&gt;SUM($F$47:$F53))*(SUM($H$1:CP$1)&lt;=SUM($F$47:$F54))*1,"F"))</f>
        <v>0</v>
      </c>
      <c r="CQ54" s="65">
        <f ca="1">IF(WEEKDAY(CQ$6,2)&gt;5,"w",IF(ISERROR(VLOOKUP(CQ$6,fériés,1,FALSE)),(SUM($H$1:CQ$1)&gt;SUM($F$47:$F53))*(SUM($H$1:CQ$1)&lt;=SUM($F$47:$F54))*1,"F"))</f>
        <v>0</v>
      </c>
      <c r="CR54" s="65">
        <f ca="1">IF(WEEKDAY(CR$6,2)&gt;5,"w",IF(ISERROR(VLOOKUP(CR$6,fériés,1,FALSE)),(SUM($H$1:CR$1)&gt;SUM($F$47:$F53))*(SUM($H$1:CR$1)&lt;=SUM($F$47:$F54))*1,"F"))</f>
        <v>0</v>
      </c>
      <c r="CS54" s="65">
        <f ca="1">IF(WEEKDAY(CS$6,2)&gt;5,"w",IF(ISERROR(VLOOKUP(CS$6,fériés,1,FALSE)),(SUM($H$1:CS$1)&gt;SUM($F$47:$F53))*(SUM($H$1:CS$1)&lt;=SUM($F$47:$F54))*1,"F"))</f>
        <v>0</v>
      </c>
      <c r="CT54" s="65">
        <f ca="1">IF(WEEKDAY(CT$6,2)&gt;5,"w",IF(ISERROR(VLOOKUP(CT$6,fériés,1,FALSE)),(SUM($H$1:CT$1)&gt;SUM($F$47:$F53))*(SUM($H$1:CT$1)&lt;=SUM($F$47:$F54))*1,"F"))</f>
        <v>0</v>
      </c>
      <c r="CU54" s="65">
        <f ca="1">IF(WEEKDAY(CU$6,2)&gt;5,"w",IF(ISERROR(VLOOKUP(CU$6,fériés,1,FALSE)),(SUM($H$1:CU$1)&gt;SUM($F$47:$F53))*(SUM($H$1:CU$1)&lt;=SUM($F$47:$F54))*1,"F"))</f>
        <v>0</v>
      </c>
      <c r="CV54" s="65">
        <f ca="1">IF(WEEKDAY(CV$6,2)&gt;5,"w",IF(ISERROR(VLOOKUP(CV$6,fériés,1,FALSE)),(SUM($H$1:CV$1)&gt;SUM($F$47:$F53))*(SUM($H$1:CV$1)&lt;=SUM($F$47:$F54))*1,"F"))</f>
        <v>0</v>
      </c>
      <c r="CW54" s="65">
        <f ca="1">IF(WEEKDAY(CW$6,2)&gt;5,"w",IF(ISERROR(VLOOKUP(CW$6,fériés,1,FALSE)),(SUM($H$1:CW$1)&gt;SUM($F$47:$F53))*(SUM($H$1:CW$1)&lt;=SUM($F$47:$F54))*1,"F"))</f>
        <v>0</v>
      </c>
      <c r="CX54" s="65">
        <f ca="1">IF(WEEKDAY(CX$6,2)&gt;5,"w",IF(ISERROR(VLOOKUP(CX$6,fériés,1,FALSE)),(SUM($H$1:CX$1)&gt;SUM($F$47:$F53))*(SUM($H$1:CX$1)&lt;=SUM($F$47:$F54))*1,"F"))</f>
        <v>0</v>
      </c>
      <c r="CY54" s="65">
        <f ca="1">IF(WEEKDAY(CY$6,2)&gt;5,"w",IF(ISERROR(VLOOKUP(CY$6,fériés,1,FALSE)),(SUM($H$1:CY$1)&gt;SUM($F$47:$F53))*(SUM($H$1:CY$1)&lt;=SUM($F$47:$F54))*1,"F"))</f>
        <v>0</v>
      </c>
      <c r="CZ54" s="65">
        <f ca="1">IF(WEEKDAY(CZ$6,2)&gt;5,"w",IF(ISERROR(VLOOKUP(CZ$6,fériés,1,FALSE)),(SUM($H$1:CZ$1)&gt;SUM($F$47:$F53))*(SUM($H$1:CZ$1)&lt;=SUM($F$47:$F54))*1,"F"))</f>
        <v>0</v>
      </c>
      <c r="DA54" s="65">
        <f ca="1">IF(WEEKDAY(DA$6,2)&gt;5,"w",IF(ISERROR(VLOOKUP(DA$6,fériés,1,FALSE)),(SUM($H$1:DA$1)&gt;SUM($F$47:$F53))*(SUM($H$1:DA$1)&lt;=SUM($F$47:$F54))*1,"F"))</f>
        <v>0</v>
      </c>
      <c r="DB54" s="65">
        <f ca="1">IF(WEEKDAY(DB$6,2)&gt;5,"w",IF(ISERROR(VLOOKUP(DB$6,fériés,1,FALSE)),(SUM($H$1:DB$1)&gt;SUM($F$47:$F53))*(SUM($H$1:DB$1)&lt;=SUM($F$47:$F54))*1,"F"))</f>
        <v>0</v>
      </c>
      <c r="DC54" s="65">
        <f ca="1">IF(WEEKDAY(DC$6,2)&gt;5,"w",IF(ISERROR(VLOOKUP(DC$6,fériés,1,FALSE)),(SUM($H$1:DC$1)&gt;SUM($F$47:$F53))*(SUM($H$1:DC$1)&lt;=SUM($F$47:$F54))*1,"F"))</f>
        <v>0</v>
      </c>
      <c r="DD54" s="65">
        <f ca="1">IF(WEEKDAY(DD$6,2)&gt;5,"w",IF(ISERROR(VLOOKUP(DD$6,fériés,1,FALSE)),(SUM($H$1:DD$1)&gt;SUM($F$47:$F53))*(SUM($H$1:DD$1)&lt;=SUM($F$47:$F54))*1,"F"))</f>
        <v>0</v>
      </c>
      <c r="DE54" s="65">
        <f ca="1">IF(WEEKDAY(DE$6,2)&gt;5,"w",IF(ISERROR(VLOOKUP(DE$6,fériés,1,FALSE)),(SUM($H$1:DE$1)&gt;SUM($F$47:$F53))*(SUM($H$1:DE$1)&lt;=SUM($F$47:$F54))*1,"F"))</f>
        <v>0</v>
      </c>
      <c r="DF54" s="65">
        <f ca="1">IF(WEEKDAY(DF$6,2)&gt;5,"w",IF(ISERROR(VLOOKUP(DF$6,fériés,1,FALSE)),(SUM($H$1:DF$1)&gt;SUM($F$47:$F53))*(SUM($H$1:DF$1)&lt;=SUM($F$47:$F54))*1,"F"))</f>
        <v>0</v>
      </c>
      <c r="DG54" s="65">
        <f ca="1">IF(WEEKDAY(DG$6,2)&gt;5,"w",IF(ISERROR(VLOOKUP(DG$6,fériés,1,FALSE)),(SUM($H$1:DG$1)&gt;SUM($F$47:$F53))*(SUM($H$1:DG$1)&lt;=SUM($F$47:$F54))*1,"F"))</f>
        <v>0</v>
      </c>
      <c r="DH54" s="65">
        <f ca="1">IF(WEEKDAY(DH$6,2)&gt;5,"w",IF(ISERROR(VLOOKUP(DH$6,fériés,1,FALSE)),(SUM($H$1:DH$1)&gt;SUM($F$47:$F53))*(SUM($H$1:DH$1)&lt;=SUM($F$47:$F54))*1,"F"))</f>
        <v>0</v>
      </c>
      <c r="DI54" s="65">
        <f ca="1">IF(WEEKDAY(DI$6,2)&gt;5,"w",IF(ISERROR(VLOOKUP(DI$6,fériés,1,FALSE)),(SUM($H$1:DI$1)&gt;SUM($F$47:$F53))*(SUM($H$1:DI$1)&lt;=SUM($F$47:$F54))*1,"F"))</f>
        <v>0</v>
      </c>
      <c r="DJ54" s="65">
        <f ca="1">IF(WEEKDAY(DJ$6,2)&gt;5,"w",IF(ISERROR(VLOOKUP(DJ$6,fériés,1,FALSE)),(SUM($H$1:DJ$1)&gt;SUM($F$47:$F53))*(SUM($H$1:DJ$1)&lt;=SUM($F$47:$F54))*1,"F"))</f>
        <v>0</v>
      </c>
      <c r="DK54" s="65">
        <f ca="1">IF(WEEKDAY(DK$6,2)&gt;5,"w",IF(ISERROR(VLOOKUP(DK$6,fériés,1,FALSE)),(SUM($H$1:DK$1)&gt;SUM($F$47:$F53))*(SUM($H$1:DK$1)&lt;=SUM($F$47:$F54))*1,"F"))</f>
        <v>0</v>
      </c>
      <c r="DL54" s="65">
        <f ca="1">IF(WEEKDAY(DL$6,2)&gt;5,"w",IF(ISERROR(VLOOKUP(DL$6,fériés,1,FALSE)),(SUM($H$1:DL$1)&gt;SUM($F$47:$F53))*(SUM($H$1:DL$1)&lt;=SUM($F$47:$F54))*1,"F"))</f>
        <v>0</v>
      </c>
      <c r="DM54" s="65">
        <f ca="1">IF(WEEKDAY(DM$6,2)&gt;5,"w",IF(ISERROR(VLOOKUP(DM$6,fériés,1,FALSE)),(SUM($H$1:DM$1)&gt;SUM($F$47:$F53))*(SUM($H$1:DM$1)&lt;=SUM($F$47:$F54))*1,"F"))</f>
        <v>0</v>
      </c>
      <c r="DN54" s="65">
        <f ca="1">IF(WEEKDAY(DN$6,2)&gt;5,"w",IF(ISERROR(VLOOKUP(DN$6,fériés,1,FALSE)),(SUM($H$1:DN$1)&gt;SUM($F$47:$F53))*(SUM($H$1:DN$1)&lt;=SUM($F$47:$F54))*1,"F"))</f>
        <v>0</v>
      </c>
      <c r="DO54" s="65">
        <f ca="1">IF(WEEKDAY(DO$6,2)&gt;5,"w",IF(ISERROR(VLOOKUP(DO$6,fériés,1,FALSE)),(SUM($H$1:DO$1)&gt;SUM($F$47:$F53))*(SUM($H$1:DO$1)&lt;=SUM($F$47:$F54))*1,"F"))</f>
        <v>0</v>
      </c>
      <c r="DP54" s="65">
        <f ca="1">IF(WEEKDAY(DP$6,2)&gt;5,"w",IF(ISERROR(VLOOKUP(DP$6,fériés,1,FALSE)),(SUM($H$1:DP$1)&gt;SUM($F$47:$F53))*(SUM($H$1:DP$1)&lt;=SUM($F$47:$F54))*1,"F"))</f>
        <v>0</v>
      </c>
      <c r="DQ54" s="65">
        <f ca="1">IF(WEEKDAY(DQ$6,2)&gt;5,"w",IF(ISERROR(VLOOKUP(DQ$6,fériés,1,FALSE)),(SUM($H$1:DQ$1)&gt;SUM($F$47:$F53))*(SUM($H$1:DQ$1)&lt;=SUM($F$47:$F54))*1,"F"))</f>
        <v>0</v>
      </c>
      <c r="DR54" s="65">
        <f ca="1">IF(WEEKDAY(DR$6,2)&gt;5,"w",IF(ISERROR(VLOOKUP(DR$6,fériés,1,FALSE)),(SUM($H$1:DR$1)&gt;SUM($F$47:$F53))*(SUM($H$1:DR$1)&lt;=SUM($F$47:$F54))*1,"F"))</f>
        <v>0</v>
      </c>
      <c r="DS54" s="65">
        <f ca="1">IF(WEEKDAY(DS$6,2)&gt;5,"w",IF(ISERROR(VLOOKUP(DS$6,fériés,1,FALSE)),(SUM($H$1:DS$1)&gt;SUM($F$47:$F53))*(SUM($H$1:DS$1)&lt;=SUM($F$47:$F54))*1,"F"))</f>
        <v>0</v>
      </c>
      <c r="DT54" s="65">
        <f ca="1">IF(WEEKDAY(DT$6,2)&gt;5,"w",IF(ISERROR(VLOOKUP(DT$6,fériés,1,FALSE)),(SUM($H$1:DT$1)&gt;SUM($F$47:$F53))*(SUM($H$1:DT$1)&lt;=SUM($F$47:$F54))*1,"F"))</f>
        <v>0</v>
      </c>
      <c r="DU54" s="65">
        <f ca="1">IF(WEEKDAY(DU$6,2)&gt;5,"w",IF(ISERROR(VLOOKUP(DU$6,fériés,1,FALSE)),(SUM($H$1:DU$1)&gt;SUM($F$47:$F53))*(SUM($H$1:DU$1)&lt;=SUM($F$47:$F54))*1,"F"))</f>
        <v>0</v>
      </c>
      <c r="DV54" s="65">
        <f ca="1">IF(WEEKDAY(DV$6,2)&gt;5,"w",IF(ISERROR(VLOOKUP(DV$6,fériés,1,FALSE)),(SUM($H$1:DV$1)&gt;SUM($F$47:$F53))*(SUM($H$1:DV$1)&lt;=SUM($F$47:$F54))*1,"F"))</f>
        <v>0</v>
      </c>
      <c r="DW54" s="65">
        <f ca="1">IF(WEEKDAY(DW$6,2)&gt;5,"w",IF(ISERROR(VLOOKUP(DW$6,fériés,1,FALSE)),(SUM($H$1:DW$1)&gt;SUM($F$47:$F53))*(SUM($H$1:DW$1)&lt;=SUM($F$47:$F54))*1,"F"))</f>
        <v>0</v>
      </c>
      <c r="DX54" s="65">
        <f ca="1">IF(WEEKDAY(DX$6,2)&gt;5,"w",IF(ISERROR(VLOOKUP(DX$6,fériés,1,FALSE)),(SUM($H$1:DX$1)&gt;SUM($F$47:$F53))*(SUM($H$1:DX$1)&lt;=SUM($F$47:$F54))*1,"F"))</f>
        <v>0</v>
      </c>
      <c r="DY54" s="65">
        <f ca="1">IF(WEEKDAY(DY$6,2)&gt;5,"w",IF(ISERROR(VLOOKUP(DY$6,fériés,1,FALSE)),(SUM($H$1:DY$1)&gt;SUM($F$47:$F53))*(SUM($H$1:DY$1)&lt;=SUM($F$47:$F54))*1,"F"))</f>
        <v>0</v>
      </c>
      <c r="DZ54" s="65">
        <f ca="1">IF(WEEKDAY(DZ$6,2)&gt;5,"w",IF(ISERROR(VLOOKUP(DZ$6,fériés,1,FALSE)),(SUM($H$1:DZ$1)&gt;SUM($F$47:$F53))*(SUM($H$1:DZ$1)&lt;=SUM($F$47:$F54))*1,"F"))</f>
        <v>0</v>
      </c>
      <c r="EA54" s="65">
        <f ca="1">IF(WEEKDAY(EA$6,2)&gt;5,"w",IF(ISERROR(VLOOKUP(EA$6,fériés,1,FALSE)),(SUM($H$1:EA$1)&gt;SUM($F$47:$F53))*(SUM($H$1:EA$1)&lt;=SUM($F$47:$F54))*1,"F"))</f>
        <v>0</v>
      </c>
      <c r="EB54" s="65">
        <f ca="1">IF(WEEKDAY(EB$6,2)&gt;5,"w",IF(ISERROR(VLOOKUP(EB$6,fériés,1,FALSE)),(SUM($H$1:EB$1)&gt;SUM($F$47:$F53))*(SUM($H$1:EB$1)&lt;=SUM($F$47:$F54))*1,"F"))</f>
        <v>0</v>
      </c>
      <c r="EC54" s="65">
        <f ca="1">IF(WEEKDAY(EC$6,2)&gt;5,"w",IF(ISERROR(VLOOKUP(EC$6,fériés,1,FALSE)),(SUM($H$1:EC$1)&gt;SUM($F$47:$F53))*(SUM($H$1:EC$1)&lt;=SUM($F$47:$F54))*1,"F"))</f>
        <v>0</v>
      </c>
      <c r="ED54" s="65">
        <f ca="1">IF(WEEKDAY(ED$6,2)&gt;5,"w",IF(ISERROR(VLOOKUP(ED$6,fériés,1,FALSE)),(SUM($H$1:ED$1)&gt;SUM($F$47:$F53))*(SUM($H$1:ED$1)&lt;=SUM($F$47:$F54))*1,"F"))</f>
        <v>0</v>
      </c>
      <c r="EE54" s="65">
        <f ca="1">IF(WEEKDAY(EE$6,2)&gt;5,"w",IF(ISERROR(VLOOKUP(EE$6,fériés,1,FALSE)),(SUM($H$1:EE$1)&gt;SUM($F$47:$F53))*(SUM($H$1:EE$1)&lt;=SUM($F$47:$F54))*1,"F"))</f>
        <v>0</v>
      </c>
      <c r="EF54" s="65" t="str">
        <f ca="1">IF(WEEKDAY(EF$6,2)&gt;5,"w",IF(ISERROR(VLOOKUP(EF$6,fériés,1,FALSE)),(SUM($H$1:EF$1)&gt;SUM($F$47:$F53))*(SUM($H$1:EF$1)&lt;=SUM($F$47:$F54))*1,"F"))</f>
        <v>w</v>
      </c>
      <c r="EG54" s="65" t="str">
        <f ca="1">IF(WEEKDAY(EG$6,2)&gt;5,"w",IF(ISERROR(VLOOKUP(EG$6,fériés,1,FALSE)),(SUM($H$1:EG$1)&gt;SUM($F$47:$F53))*(SUM($H$1:EG$1)&lt;=SUM($F$47:$F54))*1,"F"))</f>
        <v>w</v>
      </c>
      <c r="EH54" s="65" t="str">
        <f ca="1">IF(WEEKDAY(EH$6,2)&gt;5,"w",IF(ISERROR(VLOOKUP(EH$6,fériés,1,FALSE)),(SUM($H$1:EH$1)&gt;SUM($F$47:$F53))*(SUM($H$1:EH$1)&lt;=SUM($F$47:$F54))*1,"F"))</f>
        <v>w</v>
      </c>
      <c r="EI54" s="65" t="str">
        <f ca="1">IF(WEEKDAY(EI$6,2)&gt;5,"w",IF(ISERROR(VLOOKUP(EI$6,fériés,1,FALSE)),(SUM($H$1:EI$1)&gt;SUM($F$47:$F53))*(SUM($H$1:EI$1)&lt;=SUM($F$47:$F54))*1,"F"))</f>
        <v>w</v>
      </c>
      <c r="EJ54" s="65" t="str">
        <f ca="1">IF(WEEKDAY(EJ$6,2)&gt;5,"w",IF(ISERROR(VLOOKUP(EJ$6,fériés,1,FALSE)),(SUM($H$1:EJ$1)&gt;SUM($F$47:$F53))*(SUM($H$1:EJ$1)&lt;=SUM($F$47:$F54))*1,"F"))</f>
        <v>w</v>
      </c>
      <c r="EK54" s="65" t="str">
        <f ca="1">IF(WEEKDAY(EK$6,2)&gt;5,"w",IF(ISERROR(VLOOKUP(EK$6,fériés,1,FALSE)),(SUM($H$1:EK$1)&gt;SUM($F$47:$F53))*(SUM($H$1:EK$1)&lt;=SUM($F$47:$F54))*1,"F"))</f>
        <v>w</v>
      </c>
      <c r="EL54" s="65" t="str">
        <f ca="1">IF(WEEKDAY(EL$6,2)&gt;5,"w",IF(ISERROR(VLOOKUP(EL$6,fériés,1,FALSE)),(SUM($H$1:EL$1)&gt;SUM($F$47:$F53))*(SUM($H$1:EL$1)&lt;=SUM($F$47:$F54))*1,"F"))</f>
        <v>w</v>
      </c>
      <c r="EM54" s="65" t="str">
        <f ca="1">IF(WEEKDAY(EM$6,2)&gt;5,"w",IF(ISERROR(VLOOKUP(EM$6,fériés,1,FALSE)),(SUM($H$1:EM$1)&gt;SUM($F$47:$F53))*(SUM($H$1:EM$1)&lt;=SUM($F$47:$F54))*1,"F"))</f>
        <v>w</v>
      </c>
      <c r="EN54" s="65" t="str">
        <f ca="1">IF(WEEKDAY(EN$6,2)&gt;5,"w",IF(ISERROR(VLOOKUP(EN$6,fériés,1,FALSE)),(SUM($H$1:EN$1)&gt;SUM($F$47:$F53))*(SUM($H$1:EN$1)&lt;=SUM($F$47:$F54))*1,"F"))</f>
        <v>w</v>
      </c>
      <c r="EO54" s="65" t="str">
        <f ca="1">IF(WEEKDAY(EO$6,2)&gt;5,"w",IF(ISERROR(VLOOKUP(EO$6,fériés,1,FALSE)),(SUM($H$1:EO$1)&gt;SUM($F$47:$F53))*(SUM($H$1:EO$1)&lt;=SUM($F$47:$F54))*1,"F"))</f>
        <v>w</v>
      </c>
      <c r="EP54" s="65" t="str">
        <f ca="1">IF(WEEKDAY(EP$6,2)&gt;5,"w",IF(ISERROR(VLOOKUP(EP$6,fériés,1,FALSE)),(SUM($H$1:EP$1)&gt;SUM($F$47:$F53))*(SUM($H$1:EP$1)&lt;=SUM($F$47:$F54))*1,"F"))</f>
        <v>w</v>
      </c>
      <c r="EQ54" s="65" t="str">
        <f ca="1">IF(WEEKDAY(EQ$6,2)&gt;5,"w",IF(ISERROR(VLOOKUP(EQ$6,fériés,1,FALSE)),(SUM($H$1:EQ$1)&gt;SUM($F$47:$F53))*(SUM($H$1:EQ$1)&lt;=SUM($F$47:$F54))*1,"F"))</f>
        <v>w</v>
      </c>
      <c r="ER54" s="65" t="str">
        <f ca="1">IF(WEEKDAY(ER$6,2)&gt;5,"w",IF(ISERROR(VLOOKUP(ER$6,fériés,1,FALSE)),(SUM($H$1:ER$1)&gt;SUM($F$47:$F53))*(SUM($H$1:ER$1)&lt;=SUM($F$47:$F54))*1,"F"))</f>
        <v>w</v>
      </c>
      <c r="ES54" s="65" t="str">
        <f ca="1">IF(WEEKDAY(ES$6,2)&gt;5,"w",IF(ISERROR(VLOOKUP(ES$6,fériés,1,FALSE)),(SUM($H$1:ES$1)&gt;SUM($F$47:$F53))*(SUM($H$1:ES$1)&lt;=SUM($F$47:$F54))*1,"F"))</f>
        <v>w</v>
      </c>
      <c r="ET54" s="65" t="str">
        <f ca="1">IF(WEEKDAY(ET$6,2)&gt;5,"w",IF(ISERROR(VLOOKUP(ET$6,fériés,1,FALSE)),(SUM($H$1:ET$1)&gt;SUM($F$47:$F53))*(SUM($H$1:ET$1)&lt;=SUM($F$47:$F54))*1,"F"))</f>
        <v>w</v>
      </c>
      <c r="EU54" s="65" t="str">
        <f ca="1">IF(WEEKDAY(EU$6,2)&gt;5,"w",IF(ISERROR(VLOOKUP(EU$6,fériés,1,FALSE)),(SUM($H$1:EU$1)&gt;SUM($F$47:$F53))*(SUM($H$1:EU$1)&lt;=SUM($F$47:$F54))*1,"F"))</f>
        <v>w</v>
      </c>
      <c r="EV54" s="65" t="str">
        <f ca="1">IF(WEEKDAY(EV$6,2)&gt;5,"w",IF(ISERROR(VLOOKUP(EV$6,fériés,1,FALSE)),(SUM($H$1:EV$1)&gt;SUM($F$47:$F53))*(SUM($H$1:EV$1)&lt;=SUM($F$47:$F54))*1,"F"))</f>
        <v>w</v>
      </c>
      <c r="EW54" s="65" t="str">
        <f ca="1">IF(WEEKDAY(EW$6,2)&gt;5,"w",IF(ISERROR(VLOOKUP(EW$6,fériés,1,FALSE)),(SUM($H$1:EW$1)&gt;SUM($F$47:$F53))*(SUM($H$1:EW$1)&lt;=SUM($F$47:$F54))*1,"F"))</f>
        <v>w</v>
      </c>
      <c r="EX54" s="65" t="str">
        <f ca="1">IF(WEEKDAY(EX$6,2)&gt;5,"w",IF(ISERROR(VLOOKUP(EX$6,fériés,1,FALSE)),(SUM($H$1:EX$1)&gt;SUM($F$47:$F53))*(SUM($H$1:EX$1)&lt;=SUM($F$47:$F54))*1,"F"))</f>
        <v>w</v>
      </c>
      <c r="EY54" s="65" t="str">
        <f ca="1">IF(WEEKDAY(EY$6,2)&gt;5,"w",IF(ISERROR(VLOOKUP(EY$6,fériés,1,FALSE)),(SUM($H$1:EY$1)&gt;SUM($F$47:$F53))*(SUM($H$1:EY$1)&lt;=SUM($F$47:$F54))*1,"F"))</f>
        <v>w</v>
      </c>
      <c r="EZ54" s="65">
        <f ca="1">IF(WEEKDAY(EZ$6,2)&gt;5,"w",IF(ISERROR(VLOOKUP(EZ$6,fériés,1,FALSE)),(SUM($H$1:EZ$1)&gt;SUM($F$47:$F53))*(SUM($H$1:EZ$1)&lt;=SUM($F$47:$F54))*1,"F"))</f>
        <v>0</v>
      </c>
      <c r="FA54" s="65">
        <f ca="1">IF(WEEKDAY(FA$6,2)&gt;5,"w",IF(ISERROR(VLOOKUP(FA$6,fériés,1,FALSE)),(SUM($H$1:FA$1)&gt;SUM($F$47:$F53))*(SUM($H$1:FA$1)&lt;=SUM($F$47:$F54))*1,"F"))</f>
        <v>0</v>
      </c>
      <c r="FB54" s="65">
        <f ca="1">IF(WEEKDAY(FB$6,2)&gt;5,"w",IF(ISERROR(VLOOKUP(FB$6,fériés,1,FALSE)),(SUM($H$1:FB$1)&gt;SUM($F$47:$F53))*(SUM($H$1:FB$1)&lt;=SUM($F$47:$F54))*1,"F"))</f>
        <v>0</v>
      </c>
      <c r="FC54" s="65">
        <f ca="1">IF(WEEKDAY(FC$6,2)&gt;5,"w",IF(ISERROR(VLOOKUP(FC$6,fériés,1,FALSE)),(SUM($H$1:FC$1)&gt;SUM($F$47:$F53))*(SUM($H$1:FC$1)&lt;=SUM($F$47:$F54))*1,"F"))</f>
        <v>0</v>
      </c>
      <c r="FD54" s="65">
        <f ca="1">IF(WEEKDAY(FD$6,2)&gt;5,"w",IF(ISERROR(VLOOKUP(FD$6,fériés,1,FALSE)),(SUM($H$1:FD$1)&gt;SUM($F$47:$F53))*(SUM($H$1:FD$1)&lt;=SUM($F$47:$F54))*1,"F"))</f>
        <v>0</v>
      </c>
      <c r="FE54" s="65">
        <f ca="1">IF(WEEKDAY(FE$6,2)&gt;5,"w",IF(ISERROR(VLOOKUP(FE$6,fériés,1,FALSE)),(SUM($H$1:FE$1)&gt;SUM($F$47:$F53))*(SUM($H$1:FE$1)&lt;=SUM($F$47:$F54))*1,"F"))</f>
        <v>0</v>
      </c>
      <c r="FF54" s="65">
        <f ca="1">IF(WEEKDAY(FF$6,2)&gt;5,"w",IF(ISERROR(VLOOKUP(FF$6,fériés,1,FALSE)),(SUM($H$1:FF$1)&gt;SUM($F$47:$F53))*(SUM($H$1:FF$1)&lt;=SUM($F$47:$F54))*1,"F"))</f>
        <v>0</v>
      </c>
      <c r="FG54" s="65">
        <f ca="1">IF(WEEKDAY(FG$6,2)&gt;5,"w",IF(ISERROR(VLOOKUP(FG$6,fériés,1,FALSE)),(SUM($H$1:FG$1)&gt;SUM($F$47:$F53))*(SUM($H$1:FG$1)&lt;=SUM($F$47:$F54))*1,"F"))</f>
        <v>0</v>
      </c>
      <c r="FH54" s="65">
        <f ca="1">IF(WEEKDAY(FH$6,2)&gt;5,"w",IF(ISERROR(VLOOKUP(FH$6,fériés,1,FALSE)),(SUM($H$1:FH$1)&gt;SUM($F$47:$F53))*(SUM($H$1:FH$1)&lt;=SUM($F$47:$F54))*1,"F"))</f>
        <v>0</v>
      </c>
      <c r="FI54" s="65">
        <f ca="1">IF(WEEKDAY(FI$6,2)&gt;5,"w",IF(ISERROR(VLOOKUP(FI$6,fériés,1,FALSE)),(SUM($H$1:FI$1)&gt;SUM($F$47:$F53))*(SUM($H$1:FI$1)&lt;=SUM($F$47:$F54))*1,"F"))</f>
        <v>0</v>
      </c>
      <c r="FJ54" s="65">
        <f ca="1">IF(WEEKDAY(FJ$6,2)&gt;5,"w",IF(ISERROR(VLOOKUP(FJ$6,fériés,1,FALSE)),(SUM($H$1:FJ$1)&gt;SUM($F$47:$F53))*(SUM($H$1:FJ$1)&lt;=SUM($F$47:$F54))*1,"F"))</f>
        <v>0</v>
      </c>
      <c r="FK54" s="65">
        <f ca="1">IF(WEEKDAY(FK$6,2)&gt;5,"w",IF(ISERROR(VLOOKUP(FK$6,fériés,1,FALSE)),(SUM($H$1:FK$1)&gt;SUM($F$47:$F53))*(SUM($H$1:FK$1)&lt;=SUM($F$47:$F54))*1,"F"))</f>
        <v>0</v>
      </c>
      <c r="FL54" s="65">
        <f ca="1">IF(WEEKDAY(FL$6,2)&gt;5,"w",IF(ISERROR(VLOOKUP(FL$6,fériés,1,FALSE)),(SUM($H$1:FL$1)&gt;SUM($F$47:$F53))*(SUM($H$1:FL$1)&lt;=SUM($F$47:$F54))*1,"F"))</f>
        <v>0</v>
      </c>
      <c r="FM54" s="65">
        <f ca="1">IF(WEEKDAY(FM$6,2)&gt;5,"w",IF(ISERROR(VLOOKUP(FM$6,fériés,1,FALSE)),(SUM($H$1:FM$1)&gt;SUM($F$47:$F53))*(SUM($H$1:FM$1)&lt;=SUM($F$47:$F54))*1,"F"))</f>
        <v>0</v>
      </c>
      <c r="FN54" s="65">
        <f ca="1">IF(WEEKDAY(FN$6,2)&gt;5,"w",IF(ISERROR(VLOOKUP(FN$6,fériés,1,FALSE)),(SUM($H$1:FN$1)&gt;SUM($F$47:$F53))*(SUM($H$1:FN$1)&lt;=SUM($F$47:$F54))*1,"F"))</f>
        <v>0</v>
      </c>
      <c r="FO54" s="65">
        <f ca="1">IF(WEEKDAY(FO$6,2)&gt;5,"w",IF(ISERROR(VLOOKUP(FO$6,fériés,1,FALSE)),(SUM($H$1:FO$1)&gt;SUM($F$47:$F53))*(SUM($H$1:FO$1)&lt;=SUM($F$47:$F54))*1,"F"))</f>
        <v>0</v>
      </c>
      <c r="FP54" s="65">
        <f ca="1">IF(WEEKDAY(FP$6,2)&gt;5,"w",IF(ISERROR(VLOOKUP(FP$6,fériés,1,FALSE)),(SUM($H$1:FP$1)&gt;SUM($F$47:$F53))*(SUM($H$1:FP$1)&lt;=SUM($F$47:$F54))*1,"F"))</f>
        <v>0</v>
      </c>
      <c r="FQ54" s="65">
        <f ca="1">IF(WEEKDAY(FQ$6,2)&gt;5,"w",IF(ISERROR(VLOOKUP(FQ$6,fériés,1,FALSE)),(SUM($H$1:FQ$1)&gt;SUM($F$47:$F53))*(SUM($H$1:FQ$1)&lt;=SUM($F$47:$F54))*1,"F"))</f>
        <v>0</v>
      </c>
      <c r="FR54" s="65">
        <f ca="1">IF(WEEKDAY(FR$6,2)&gt;5,"w",IF(ISERROR(VLOOKUP(FR$6,fériés,1,FALSE)),(SUM($H$1:FR$1)&gt;SUM($F$47:$F53))*(SUM($H$1:FR$1)&lt;=SUM($F$47:$F54))*1,"F"))</f>
        <v>0</v>
      </c>
      <c r="FS54" s="65">
        <f ca="1">IF(WEEKDAY(FS$6,2)&gt;5,"w",IF(ISERROR(VLOOKUP(FS$6,fériés,1,FALSE)),(SUM($H$1:FS$1)&gt;SUM($F$47:$F53))*(SUM($H$1:FS$1)&lt;=SUM($F$47:$F54))*1,"F"))</f>
        <v>0</v>
      </c>
      <c r="FT54" s="65">
        <f ca="1">IF(WEEKDAY(FT$6,2)&gt;5,"w",IF(ISERROR(VLOOKUP(FT$6,fériés,1,FALSE)),(SUM($H$1:FT$1)&gt;SUM($F$47:$F53))*(SUM($H$1:FT$1)&lt;=SUM($F$47:$F54))*1,"F"))</f>
        <v>0</v>
      </c>
      <c r="FU54" s="65">
        <f ca="1">IF(WEEKDAY(FU$6,2)&gt;5,"w",IF(ISERROR(VLOOKUP(FU$6,fériés,1,FALSE)),(SUM($H$1:FU$1)&gt;SUM($F$47:$F53))*(SUM($H$1:FU$1)&lt;=SUM($F$47:$F54))*1,"F"))</f>
        <v>0</v>
      </c>
      <c r="FV54" s="65">
        <f ca="1">IF(WEEKDAY(FV$6,2)&gt;5,"w",IF(ISERROR(VLOOKUP(FV$6,fériés,1,FALSE)),(SUM($H$1:FV$1)&gt;SUM($F$47:$F53))*(SUM($H$1:FV$1)&lt;=SUM($F$47:$F54))*1,"F"))</f>
        <v>0</v>
      </c>
      <c r="FW54" s="65">
        <f ca="1">IF(WEEKDAY(FW$6,2)&gt;5,"w",IF(ISERROR(VLOOKUP(FW$6,fériés,1,FALSE)),(SUM($H$1:FW$1)&gt;SUM($F$47:$F53))*(SUM($H$1:FW$1)&lt;=SUM($F$47:$F54))*1,"F"))</f>
        <v>0</v>
      </c>
      <c r="FX54" s="65">
        <f ca="1">IF(WEEKDAY(FX$6,2)&gt;5,"w",IF(ISERROR(VLOOKUP(FX$6,fériés,1,FALSE)),(SUM($H$1:FX$1)&gt;SUM($F$47:$F53))*(SUM($H$1:FX$1)&lt;=SUM($F$47:$F54))*1,"F"))</f>
        <v>0</v>
      </c>
      <c r="FY54" s="65">
        <f ca="1">IF(WEEKDAY(FY$6,2)&gt;5,"w",IF(ISERROR(VLOOKUP(FY$6,fériés,1,FALSE)),(SUM($H$1:FY$1)&gt;SUM($F$47:$F53))*(SUM($H$1:FY$1)&lt;=SUM($F$47:$F54))*1,"F"))</f>
        <v>0</v>
      </c>
      <c r="FZ54" s="65">
        <f ca="1">IF(WEEKDAY(FZ$6,2)&gt;5,"w",IF(ISERROR(VLOOKUP(FZ$6,fériés,1,FALSE)),(SUM($H$1:FZ$1)&gt;SUM($F$47:$F53))*(SUM($H$1:FZ$1)&lt;=SUM($F$47:$F54))*1,"F"))</f>
        <v>0</v>
      </c>
      <c r="GA54" s="65">
        <f ca="1">IF(WEEKDAY(GA$6,2)&gt;5,"w",IF(ISERROR(VLOOKUP(GA$6,fériés,1,FALSE)),(SUM($H$1:GA$1)&gt;SUM($F$47:$F53))*(SUM($H$1:GA$1)&lt;=SUM($F$47:$F54))*1,"F"))</f>
        <v>0</v>
      </c>
      <c r="GB54" s="65">
        <f ca="1">IF(WEEKDAY(GB$6,2)&gt;5,"w",IF(ISERROR(VLOOKUP(GB$6,fériés,1,FALSE)),(SUM($H$1:GB$1)&gt;SUM($F$47:$F53))*(SUM($H$1:GB$1)&lt;=SUM($F$47:$F54))*1,"F"))</f>
        <v>0</v>
      </c>
      <c r="GC54" s="65">
        <f ca="1">IF(WEEKDAY(GC$6,2)&gt;5,"w",IF(ISERROR(VLOOKUP(GC$6,fériés,1,FALSE)),(SUM($H$1:GC$1)&gt;SUM($F$47:$F53))*(SUM($H$1:GC$1)&lt;=SUM($F$47:$F54))*1,"F"))</f>
        <v>0</v>
      </c>
      <c r="GD54" s="65">
        <f ca="1">IF(WEEKDAY(GD$6,2)&gt;5,"w",IF(ISERROR(VLOOKUP(GD$6,fériés,1,FALSE)),(SUM($H$1:GD$1)&gt;SUM($F$47:$F53))*(SUM($H$1:GD$1)&lt;=SUM($F$47:$F54))*1,"F"))</f>
        <v>0</v>
      </c>
      <c r="GE54" s="65">
        <f ca="1">IF(WEEKDAY(GE$6,2)&gt;5,"w",IF(ISERROR(VLOOKUP(GE$6,fériés,1,FALSE)),(SUM($H$1:GE$1)&gt;SUM($F$47:$F53))*(SUM($H$1:GE$1)&lt;=SUM($F$47:$F54))*1,"F"))</f>
        <v>0</v>
      </c>
      <c r="GF54" s="65">
        <f ca="1">IF(WEEKDAY(GF$6,2)&gt;5,"w",IF(ISERROR(VLOOKUP(GF$6,fériés,1,FALSE)),(SUM($H$1:GF$1)&gt;SUM($F$47:$F53))*(SUM($H$1:GF$1)&lt;=SUM($F$47:$F54))*1,"F"))</f>
        <v>0</v>
      </c>
      <c r="GG54" s="65">
        <f ca="1">IF(WEEKDAY(GG$6,2)&gt;5,"w",IF(ISERROR(VLOOKUP(GG$6,fériés,1,FALSE)),(SUM($H$1:GG$1)&gt;SUM($F$47:$F53))*(SUM($H$1:GG$1)&lt;=SUM($F$47:$F54))*1,"F"))</f>
        <v>0</v>
      </c>
      <c r="GH54" s="65">
        <f ca="1">IF(WEEKDAY(GH$6,2)&gt;5,"w",IF(ISERROR(VLOOKUP(GH$6,fériés,1,FALSE)),(SUM($H$1:GH$1)&gt;SUM($F$47:$F53))*(SUM($H$1:GH$1)&lt;=SUM($F$47:$F54))*1,"F"))</f>
        <v>0</v>
      </c>
      <c r="GI54" s="65">
        <f ca="1">IF(WEEKDAY(GI$6,2)&gt;5,"w",IF(ISERROR(VLOOKUP(GI$6,fériés,1,FALSE)),(SUM($H$1:GI$1)&gt;SUM($F$47:$F53))*(SUM($H$1:GI$1)&lt;=SUM($F$47:$F54))*1,"F"))</f>
        <v>0</v>
      </c>
      <c r="GJ54" s="65">
        <f ca="1">IF(WEEKDAY(GJ$6,2)&gt;5,"w",IF(ISERROR(VLOOKUP(GJ$6,fériés,1,FALSE)),(SUM($H$1:GJ$1)&gt;SUM($F$47:$F53))*(SUM($H$1:GJ$1)&lt;=SUM($F$47:$F54))*1,"F"))</f>
        <v>0</v>
      </c>
      <c r="GK54" s="65">
        <f ca="1">IF(WEEKDAY(GK$6,2)&gt;5,"w",IF(ISERROR(VLOOKUP(GK$6,fériés,1,FALSE)),(SUM($H$1:GK$1)&gt;SUM($F$47:$F53))*(SUM($H$1:GK$1)&lt;=SUM($F$47:$F54))*1,"F"))</f>
        <v>0</v>
      </c>
      <c r="GL54" s="65">
        <f ca="1">IF(WEEKDAY(GL$6,2)&gt;5,"w",IF(ISERROR(VLOOKUP(GL$6,fériés,1,FALSE)),(SUM($H$1:GL$1)&gt;SUM($F$47:$F53))*(SUM($H$1:GL$1)&lt;=SUM($F$47:$F54))*1,"F"))</f>
        <v>0</v>
      </c>
      <c r="GM54" s="65">
        <f ca="1">IF(WEEKDAY(GM$6,2)&gt;5,"w",IF(ISERROR(VLOOKUP(GM$6,fériés,1,FALSE)),(SUM($H$1:GM$1)&gt;SUM($F$47:$F53))*(SUM($H$1:GM$1)&lt;=SUM($F$47:$F54))*1,"F"))</f>
        <v>0</v>
      </c>
      <c r="GN54" s="65">
        <f ca="1">IF(WEEKDAY(GN$6,2)&gt;5,"w",IF(ISERROR(VLOOKUP(GN$6,fériés,1,FALSE)),(SUM($H$1:GN$1)&gt;SUM($F$47:$F53))*(SUM($H$1:GN$1)&lt;=SUM($F$47:$F54))*1,"F"))</f>
        <v>0</v>
      </c>
      <c r="GO54" s="65">
        <f ca="1">IF(WEEKDAY(GO$6,2)&gt;5,"w",IF(ISERROR(VLOOKUP(GO$6,fériés,1,FALSE)),(SUM($H$1:GO$1)&gt;SUM($F$47:$F53))*(SUM($H$1:GO$1)&lt;=SUM($F$47:$F54))*1,"F"))</f>
        <v>0</v>
      </c>
      <c r="GP54" s="65">
        <f ca="1">IF(WEEKDAY(GP$6,2)&gt;5,"w",IF(ISERROR(VLOOKUP(GP$6,fériés,1,FALSE)),(SUM($H$1:GP$1)&gt;SUM($F$47:$F53))*(SUM($H$1:GP$1)&lt;=SUM($F$47:$F54))*1,"F"))</f>
        <v>0</v>
      </c>
      <c r="GQ54" s="65">
        <f ca="1">IF(WEEKDAY(GQ$6,2)&gt;5,"w",IF(ISERROR(VLOOKUP(GQ$6,fériés,1,FALSE)),(SUM($H$1:GQ$1)&gt;SUM($F$47:$F53))*(SUM($H$1:GQ$1)&lt;=SUM($F$47:$F54))*1,"F"))</f>
        <v>0</v>
      </c>
      <c r="GR54" s="65">
        <f ca="1">IF(WEEKDAY(GR$6,2)&gt;5,"w",IF(ISERROR(VLOOKUP(GR$6,fériés,1,FALSE)),(SUM($H$1:GR$1)&gt;SUM($F$47:$F53))*(SUM($H$1:GR$1)&lt;=SUM($F$47:$F54))*1,"F"))</f>
        <v>0</v>
      </c>
      <c r="GS54" s="65">
        <f ca="1">IF(WEEKDAY(GS$6,2)&gt;5,"w",IF(ISERROR(VLOOKUP(GS$6,fériés,1,FALSE)),(SUM($H$1:GS$1)&gt;SUM($F$47:$F53))*(SUM($H$1:GS$1)&lt;=SUM($F$47:$F54))*1,"F"))</f>
        <v>0</v>
      </c>
      <c r="GT54" s="65">
        <f ca="1">IF(WEEKDAY(GT$6,2)&gt;5,"w",IF(ISERROR(VLOOKUP(GT$6,fériés,1,FALSE)),(SUM($H$1:GT$1)&gt;SUM($F$47:$F53))*(SUM($H$1:GT$1)&lt;=SUM($F$47:$F54))*1,"F"))</f>
        <v>0</v>
      </c>
      <c r="GU54" s="65">
        <f ca="1">IF(WEEKDAY(GU$6,2)&gt;5,"w",IF(ISERROR(VLOOKUP(GU$6,fériés,1,FALSE)),(SUM($H$1:GU$1)&gt;SUM($F$47:$F53))*(SUM($H$1:GU$1)&lt;=SUM($F$47:$F54))*1,"F"))</f>
        <v>0</v>
      </c>
      <c r="GV54" s="65">
        <f ca="1">IF(WEEKDAY(GV$6,2)&gt;5,"w",IF(ISERROR(VLOOKUP(GV$6,fériés,1,FALSE)),(SUM($H$1:GV$1)&gt;SUM($F$47:$F53))*(SUM($H$1:GV$1)&lt;=SUM($F$47:$F54))*1,"F"))</f>
        <v>0</v>
      </c>
      <c r="GW54" s="65">
        <f ca="1">IF(WEEKDAY(GW$6,2)&gt;5,"w",IF(ISERROR(VLOOKUP(GW$6,fériés,1,FALSE)),(SUM($H$1:GW$1)&gt;SUM($F$47:$F53))*(SUM($H$1:GW$1)&lt;=SUM($F$47:$F54))*1,"F"))</f>
        <v>0</v>
      </c>
      <c r="GX54" s="65" t="str">
        <f ca="1">IF(WEEKDAY(GX$6,2)&gt;5,"w",IF(ISERROR(VLOOKUP(GX$6,fériés,1,FALSE)),(SUM($H$1:GX$1)&gt;SUM($F$47:$F53))*(SUM($H$1:GX$1)&lt;=SUM($F$47:$F54))*1,"F"))</f>
        <v>w</v>
      </c>
      <c r="GY54" s="65" t="str">
        <f ca="1">IF(WEEKDAY(GY$6,2)&gt;5,"w",IF(ISERROR(VLOOKUP(GY$6,fériés,1,FALSE)),(SUM($H$1:GY$1)&gt;SUM($F$47:$F53))*(SUM($H$1:GY$1)&lt;=SUM($F$47:$F54))*1,"F"))</f>
        <v>w</v>
      </c>
      <c r="GZ54" s="65" t="str">
        <f ca="1">IF(WEEKDAY(GZ$6,2)&gt;5,"w",IF(ISERROR(VLOOKUP(GZ$6,fériés,1,FALSE)),(SUM($H$1:GZ$1)&gt;SUM($F$47:$F53))*(SUM($H$1:GZ$1)&lt;=SUM($F$47:$F54))*1,"F"))</f>
        <v>w</v>
      </c>
      <c r="HA54" s="65" t="str">
        <f ca="1">IF(WEEKDAY(HA$6,2)&gt;5,"w",IF(ISERROR(VLOOKUP(HA$6,fériés,1,FALSE)),(SUM($H$1:HA$1)&gt;SUM($F$47:$F53))*(SUM($H$1:HA$1)&lt;=SUM($F$47:$F54))*1,"F"))</f>
        <v>w</v>
      </c>
      <c r="HB54" s="65" t="str">
        <f ca="1">IF(WEEKDAY(HB$6,2)&gt;5,"w",IF(ISERROR(VLOOKUP(HB$6,fériés,1,FALSE)),(SUM($H$1:HB$1)&gt;SUM($F$47:$F53))*(SUM($H$1:HB$1)&lt;=SUM($F$47:$F54))*1,"F"))</f>
        <v>w</v>
      </c>
      <c r="HC54" s="65" t="str">
        <f ca="1">IF(WEEKDAY(HC$6,2)&gt;5,"w",IF(ISERROR(VLOOKUP(HC$6,fériés,1,FALSE)),(SUM($H$1:HC$1)&gt;SUM($F$47:$F53))*(SUM($H$1:HC$1)&lt;=SUM($F$47:$F54))*1,"F"))</f>
        <v>w</v>
      </c>
      <c r="HD54" s="65" t="str">
        <f ca="1">IF(WEEKDAY(HD$6,2)&gt;5,"w",IF(ISERROR(VLOOKUP(HD$6,fériés,1,FALSE)),(SUM($H$1:HD$1)&gt;SUM($F$47:$F53))*(SUM($H$1:HD$1)&lt;=SUM($F$47:$F54))*1,"F"))</f>
        <v>w</v>
      </c>
      <c r="HE54" s="65" t="str">
        <f ca="1">IF(WEEKDAY(HE$6,2)&gt;5,"w",IF(ISERROR(VLOOKUP(HE$6,fériés,1,FALSE)),(SUM($H$1:HE$1)&gt;SUM($F$47:$F53))*(SUM($H$1:HE$1)&lt;=SUM($F$47:$F54))*1,"F"))</f>
        <v>w</v>
      </c>
      <c r="HF54" s="65" t="str">
        <f ca="1">IF(WEEKDAY(HF$6,2)&gt;5,"w",IF(ISERROR(VLOOKUP(HF$6,fériés,1,FALSE)),(SUM($H$1:HF$1)&gt;SUM($F$47:$F53))*(SUM($H$1:HF$1)&lt;=SUM($F$47:$F54))*1,"F"))</f>
        <v>w</v>
      </c>
      <c r="HG54" s="65" t="str">
        <f ca="1">IF(WEEKDAY(HG$6,2)&gt;5,"w",IF(ISERROR(VLOOKUP(HG$6,fériés,1,FALSE)),(SUM($H$1:HG$1)&gt;SUM($F$47:$F53))*(SUM($H$1:HG$1)&lt;=SUM($F$47:$F54))*1,"F"))</f>
        <v>w</v>
      </c>
      <c r="HH54" s="65" t="str">
        <f ca="1">IF(WEEKDAY(HH$6,2)&gt;5,"w",IF(ISERROR(VLOOKUP(HH$6,fériés,1,FALSE)),(SUM($H$1:HH$1)&gt;SUM($F$47:$F53))*(SUM($H$1:HH$1)&lt;=SUM($F$47:$F54))*1,"F"))</f>
        <v>w</v>
      </c>
      <c r="HI54" s="65" t="str">
        <f ca="1">IF(WEEKDAY(HI$6,2)&gt;5,"w",IF(ISERROR(VLOOKUP(HI$6,fériés,1,FALSE)),(SUM($H$1:HI$1)&gt;SUM($F$47:$F53))*(SUM($H$1:HI$1)&lt;=SUM($F$47:$F54))*1,"F"))</f>
        <v>w</v>
      </c>
      <c r="HJ54" s="65" t="str">
        <f ca="1">IF(WEEKDAY(HJ$6,2)&gt;5,"w",IF(ISERROR(VLOOKUP(HJ$6,fériés,1,FALSE)),(SUM($H$1:HJ$1)&gt;SUM($F$47:$F53))*(SUM($H$1:HJ$1)&lt;=SUM($F$47:$F54))*1,"F"))</f>
        <v>w</v>
      </c>
      <c r="HK54" s="65" t="str">
        <f ca="1">IF(WEEKDAY(HK$6,2)&gt;5,"w",IF(ISERROR(VLOOKUP(HK$6,fériés,1,FALSE)),(SUM($H$1:HK$1)&gt;SUM($F$47:$F53))*(SUM($H$1:HK$1)&lt;=SUM($F$47:$F54))*1,"F"))</f>
        <v>w</v>
      </c>
      <c r="HL54" s="65" t="str">
        <f ca="1">IF(WEEKDAY(HL$6,2)&gt;5,"w",IF(ISERROR(VLOOKUP(HL$6,fériés,1,FALSE)),(SUM($H$1:HL$1)&gt;SUM($F$47:$F53))*(SUM($H$1:HL$1)&lt;=SUM($F$47:$F54))*1,"F"))</f>
        <v>w</v>
      </c>
      <c r="HM54" s="65" t="str">
        <f ca="1">IF(WEEKDAY(HM$6,2)&gt;5,"w",IF(ISERROR(VLOOKUP(HM$6,fériés,1,FALSE)),(SUM($H$1:HM$1)&gt;SUM($F$47:$F53))*(SUM($H$1:HM$1)&lt;=SUM($F$47:$F54))*1,"F"))</f>
        <v>w</v>
      </c>
      <c r="HN54" s="65" t="str">
        <f ca="1">IF(WEEKDAY(HN$6,2)&gt;5,"w",IF(ISERROR(VLOOKUP(HN$6,fériés,1,FALSE)),(SUM($H$1:HN$1)&gt;SUM($F$47:$F53))*(SUM($H$1:HN$1)&lt;=SUM($F$47:$F54))*1,"F"))</f>
        <v>w</v>
      </c>
      <c r="HO54" s="65" t="str">
        <f ca="1">IF(WEEKDAY(HO$6,2)&gt;5,"w",IF(ISERROR(VLOOKUP(HO$6,fériés,1,FALSE)),(SUM($H$1:HO$1)&gt;SUM($F$47:$F53))*(SUM($H$1:HO$1)&lt;=SUM($F$47:$F54))*1,"F"))</f>
        <v>w</v>
      </c>
      <c r="HP54" s="65" t="str">
        <f ca="1">IF(WEEKDAY(HP$6,2)&gt;5,"w",IF(ISERROR(VLOOKUP(HP$6,fériés,1,FALSE)),(SUM($H$1:HP$1)&gt;SUM($F$47:$F53))*(SUM($H$1:HP$1)&lt;=SUM($F$47:$F54))*1,"F"))</f>
        <v>w</v>
      </c>
      <c r="HQ54" s="65" t="str">
        <f ca="1">IF(WEEKDAY(HQ$6,2)&gt;5,"w",IF(ISERROR(VLOOKUP(HQ$6,fériés,1,FALSE)),(SUM($H$1:HQ$1)&gt;SUM($F$47:$F53))*(SUM($H$1:HQ$1)&lt;=SUM($F$47:$F54))*1,"F"))</f>
        <v>w</v>
      </c>
      <c r="HR54" s="65">
        <f ca="1">IF(WEEKDAY(HR$6,2)&gt;5,"w",IF(ISERROR(VLOOKUP(HR$6,fériés,1,FALSE)),(SUM($H$1:HR$1)&gt;SUM($F$47:$F53))*(SUM($H$1:HR$1)&lt;=SUM($F$47:$F54))*1,"F"))</f>
        <v>0</v>
      </c>
      <c r="HS54" s="65">
        <f ca="1">IF(WEEKDAY(HS$6,2)&gt;5,"w",IF(ISERROR(VLOOKUP(HS$6,fériés,1,FALSE)),(SUM($H$1:HS$1)&gt;SUM($F$47:$F53))*(SUM($H$1:HS$1)&lt;=SUM($F$47:$F54))*1,"F"))</f>
        <v>0</v>
      </c>
      <c r="HT54" s="65">
        <f ca="1">IF(WEEKDAY(HT$6,2)&gt;5,"w",IF(ISERROR(VLOOKUP(HT$6,fériés,1,FALSE)),(SUM($H$1:HT$1)&gt;SUM($F$47:$F53))*(SUM($H$1:HT$1)&lt;=SUM($F$47:$F54))*1,"F"))</f>
        <v>0</v>
      </c>
      <c r="HU54" s="65">
        <f ca="1">IF(WEEKDAY(HU$6,2)&gt;5,"w",IF(ISERROR(VLOOKUP(HU$6,fériés,1,FALSE)),(SUM($H$1:HU$1)&gt;SUM($F$47:$F53))*(SUM($H$1:HU$1)&lt;=SUM($F$47:$F54))*1,"F"))</f>
        <v>0</v>
      </c>
      <c r="HV54" s="65">
        <f ca="1">IF(WEEKDAY(HV$6,2)&gt;5,"w",IF(ISERROR(VLOOKUP(HV$6,fériés,1,FALSE)),(SUM($H$1:HV$1)&gt;SUM($F$47:$F53))*(SUM($H$1:HV$1)&lt;=SUM($F$47:$F54))*1,"F"))</f>
        <v>0</v>
      </c>
      <c r="HW54" s="65">
        <f ca="1">IF(WEEKDAY(HW$6,2)&gt;5,"w",IF(ISERROR(VLOOKUP(HW$6,fériés,1,FALSE)),(SUM($H$1:HW$1)&gt;SUM($F$47:$F53))*(SUM($H$1:HW$1)&lt;=SUM($F$47:$F54))*1,"F"))</f>
        <v>0</v>
      </c>
      <c r="HX54" s="65">
        <f ca="1">IF(WEEKDAY(HX$6,2)&gt;5,"w",IF(ISERROR(VLOOKUP(HX$6,fériés,1,FALSE)),(SUM($H$1:HX$1)&gt;SUM($F$47:$F53))*(SUM($H$1:HX$1)&lt;=SUM($F$47:$F54))*1,"F"))</f>
        <v>0</v>
      </c>
      <c r="HY54" s="65">
        <f ca="1">IF(WEEKDAY(HY$6,2)&gt;5,"w",IF(ISERROR(VLOOKUP(HY$6,fériés,1,FALSE)),(SUM($H$1:HY$1)&gt;SUM($F$47:$F53))*(SUM($H$1:HY$1)&lt;=SUM($F$47:$F54))*1,"F"))</f>
        <v>0</v>
      </c>
      <c r="HZ54" s="65">
        <f ca="1">IF(WEEKDAY(HZ$6,2)&gt;5,"w",IF(ISERROR(VLOOKUP(HZ$6,fériés,1,FALSE)),(SUM($H$1:HZ$1)&gt;SUM($F$47:$F53))*(SUM($H$1:HZ$1)&lt;=SUM($F$47:$F54))*1,"F"))</f>
        <v>0</v>
      </c>
      <c r="IA54" s="65">
        <f ca="1">IF(WEEKDAY(IA$6,2)&gt;5,"w",IF(ISERROR(VLOOKUP(IA$6,fériés,1,FALSE)),(SUM($H$1:IA$1)&gt;SUM($F$47:$F53))*(SUM($H$1:IA$1)&lt;=SUM($F$47:$F54))*1,"F"))</f>
        <v>0</v>
      </c>
      <c r="IB54" s="65">
        <f ca="1">IF(WEEKDAY(IB$6,2)&gt;5,"w",IF(ISERROR(VLOOKUP(IB$6,fériés,1,FALSE)),(SUM($H$1:IB$1)&gt;SUM($F$47:$F53))*(SUM($H$1:IB$1)&lt;=SUM($F$47:$F54))*1,"F"))</f>
        <v>0</v>
      </c>
      <c r="IC54" s="65">
        <f ca="1">IF(WEEKDAY(IC$6,2)&gt;5,"w",IF(ISERROR(VLOOKUP(IC$6,fériés,1,FALSE)),(SUM($H$1:IC$1)&gt;SUM($F$47:$F53))*(SUM($H$1:IC$1)&lt;=SUM($F$47:$F54))*1,"F"))</f>
        <v>0</v>
      </c>
      <c r="ID54" s="65">
        <f ca="1">IF(WEEKDAY(ID$6,2)&gt;5,"w",IF(ISERROR(VLOOKUP(ID$6,fériés,1,FALSE)),(SUM($H$1:ID$1)&gt;SUM($F$47:$F53))*(SUM($H$1:ID$1)&lt;=SUM($F$47:$F54))*1,"F"))</f>
        <v>0</v>
      </c>
      <c r="IE54" s="65">
        <f ca="1">IF(WEEKDAY(IE$6,2)&gt;5,"w",IF(ISERROR(VLOOKUP(IE$6,fériés,1,FALSE)),(SUM($H$1:IE$1)&gt;SUM($F$47:$F53))*(SUM($H$1:IE$1)&lt;=SUM($F$47:$F54))*1,"F"))</f>
        <v>0</v>
      </c>
      <c r="IF54" s="65">
        <f ca="1">IF(WEEKDAY(IF$6,2)&gt;5,"w",IF(ISERROR(VLOOKUP(IF$6,fériés,1,FALSE)),(SUM($H$1:IF$1)&gt;SUM($F$47:$F53))*(SUM($H$1:IF$1)&lt;=SUM($F$47:$F54))*1,"F"))</f>
        <v>0</v>
      </c>
      <c r="IG54" s="65">
        <f ca="1">IF(WEEKDAY(IG$6,2)&gt;5,"w",IF(ISERROR(VLOOKUP(IG$6,fériés,1,FALSE)),(SUM($H$1:IG$1)&gt;SUM($F$47:$F53))*(SUM($H$1:IG$1)&lt;=SUM($F$47:$F54))*1,"F"))</f>
        <v>0</v>
      </c>
      <c r="IH54" s="65">
        <f ca="1">IF(WEEKDAY(IH$6,2)&gt;5,"w",IF(ISERROR(VLOOKUP(IH$6,fériés,1,FALSE)),(SUM($H$1:IH$1)&gt;SUM($F$47:$F53))*(SUM($H$1:IH$1)&lt;=SUM($F$47:$F54))*1,"F"))</f>
        <v>0</v>
      </c>
      <c r="II54" s="65">
        <f ca="1">IF(WEEKDAY(II$6,2)&gt;5,"w",IF(ISERROR(VLOOKUP(II$6,fériés,1,FALSE)),(SUM($H$1:II$1)&gt;SUM($F$47:$F53))*(SUM($H$1:II$1)&lt;=SUM($F$47:$F54))*1,"F"))</f>
        <v>0</v>
      </c>
      <c r="IJ54" s="65">
        <f ca="1">IF(WEEKDAY(IJ$6,2)&gt;5,"w",IF(ISERROR(VLOOKUP(IJ$6,fériés,1,FALSE)),(SUM($H$1:IJ$1)&gt;SUM($F$47:$F53))*(SUM($H$1:IJ$1)&lt;=SUM($F$47:$F54))*1,"F"))</f>
        <v>0</v>
      </c>
      <c r="IK54" s="65">
        <f ca="1">IF(WEEKDAY(IK$6,2)&gt;5,"w",IF(ISERROR(VLOOKUP(IK$6,fériés,1,FALSE)),(SUM($H$1:IK$1)&gt;SUM($F$47:$F53))*(SUM($H$1:IK$1)&lt;=SUM($F$47:$F54))*1,"F"))</f>
        <v>0</v>
      </c>
      <c r="IL54" s="65">
        <f ca="1">IF(WEEKDAY(IL$6,2)&gt;5,"w",IF(ISERROR(VLOOKUP(IL$6,fériés,1,FALSE)),(SUM($H$1:IL$1)&gt;SUM($F$47:$F53))*(SUM($H$1:IL$1)&lt;=SUM($F$47:$F54))*1,"F"))</f>
        <v>0</v>
      </c>
      <c r="IM54" s="65">
        <f ca="1">IF(WEEKDAY(IM$6,2)&gt;5,"w",IF(ISERROR(VLOOKUP(IM$6,fériés,1,FALSE)),(SUM($H$1:IM$1)&gt;SUM($F$47:$F53))*(SUM($H$1:IM$1)&lt;=SUM($F$47:$F54))*1,"F"))</f>
        <v>0</v>
      </c>
      <c r="IN54" s="65">
        <f ca="1">IF(WEEKDAY(IN$6,2)&gt;5,"w",IF(ISERROR(VLOOKUP(IN$6,fériés,1,FALSE)),(SUM($H$1:IN$1)&gt;SUM($F$47:$F53))*(SUM($H$1:IN$1)&lt;=SUM($F$47:$F54))*1,"F"))</f>
        <v>0</v>
      </c>
      <c r="IO54" s="65">
        <f ca="1">IF(WEEKDAY(IO$6,2)&gt;5,"w",IF(ISERROR(VLOOKUP(IO$6,fériés,1,FALSE)),(SUM($H$1:IO$1)&gt;SUM($F$47:$F53))*(SUM($H$1:IO$1)&lt;=SUM($F$47:$F54))*1,"F"))</f>
        <v>0</v>
      </c>
      <c r="IP54" s="65">
        <f ca="1">IF(WEEKDAY(IP$6,2)&gt;5,"w",IF(ISERROR(VLOOKUP(IP$6,fériés,1,FALSE)),(SUM($H$1:IP$1)&gt;SUM($F$47:$F53))*(SUM($H$1:IP$1)&lt;=SUM($F$47:$F54))*1,"F"))</f>
        <v>0</v>
      </c>
      <c r="IQ54" s="65">
        <f ca="1">IF(WEEKDAY(IQ$6,2)&gt;5,"w",IF(ISERROR(VLOOKUP(IQ$6,fériés,1,FALSE)),(SUM($H$1:IQ$1)&gt;SUM($F$47:$F53))*(SUM($H$1:IQ$1)&lt;=SUM($F$47:$F54))*1,"F"))</f>
        <v>0</v>
      </c>
      <c r="IR54" s="65">
        <f ca="1">IF(WEEKDAY(IR$6,2)&gt;5,"w",IF(ISERROR(VLOOKUP(IR$6,fériés,1,FALSE)),(SUM($H$1:IR$1)&gt;SUM($F$47:$F53))*(SUM($H$1:IR$1)&lt;=SUM($F$47:$F54))*1,"F"))</f>
        <v>0</v>
      </c>
      <c r="IS54" s="65">
        <f ca="1">IF(WEEKDAY(IS$6,2)&gt;5,"w",IF(ISERROR(VLOOKUP(IS$6,fériés,1,FALSE)),(SUM($H$1:IS$1)&gt;SUM($F$47:$F53))*(SUM($H$1:IS$1)&lt;=SUM($F$47:$F54))*1,"F"))</f>
        <v>0</v>
      </c>
      <c r="IT54" s="65">
        <f ca="1">IF(WEEKDAY(IT$6,2)&gt;5,"w",IF(ISERROR(VLOOKUP(IT$6,fériés,1,FALSE)),(SUM($H$1:IT$1)&gt;SUM($F$47:$F53))*(SUM($H$1:IT$1)&lt;=SUM($F$47:$F54))*1,"F"))</f>
        <v>0</v>
      </c>
      <c r="IU54" s="65">
        <f ca="1">IF(WEEKDAY(IU$6,2)&gt;5,"w",IF(ISERROR(VLOOKUP(IU$6,fériés,1,FALSE)),(SUM($H$1:IU$1)&gt;SUM($F$47:$F53))*(SUM($H$1:IU$1)&lt;=SUM($F$47:$F54))*1,"F"))</f>
        <v>0</v>
      </c>
      <c r="IV54" s="65">
        <f ca="1">IF(WEEKDAY(IV$6,2)&gt;5,"w",IF(ISERROR(VLOOKUP(IV$6,fériés,1,FALSE)),(SUM($H$1:IV$1)&gt;SUM($F$47:$F53))*(SUM($H$1:IV$1)&lt;=SUM($F$47:$F54))*1,"F"))</f>
        <v>0</v>
      </c>
      <c r="IW54" s="65">
        <f ca="1">IF(WEEKDAY(IW$6,2)&gt;5,"w",IF(ISERROR(VLOOKUP(IW$6,fériés,1,FALSE)),(SUM($H$1:IW$1)&gt;SUM($F$47:$F53))*(SUM($H$1:IW$1)&lt;=SUM($F$47:$F54))*1,"F"))</f>
        <v>0</v>
      </c>
      <c r="IX54" s="65">
        <f ca="1">IF(WEEKDAY(IX$6,2)&gt;5,"w",IF(ISERROR(VLOOKUP(IX$6,fériés,1,FALSE)),(SUM($H$1:IX$1)&gt;SUM($F$47:$F53))*(SUM($H$1:IX$1)&lt;=SUM($F$47:$F54))*1,"F"))</f>
        <v>0</v>
      </c>
      <c r="IY54" s="65">
        <f ca="1">IF(WEEKDAY(IY$6,2)&gt;5,"w",IF(ISERROR(VLOOKUP(IY$6,fériés,1,FALSE)),(SUM($H$1:IY$1)&gt;SUM($F$47:$F53))*(SUM($H$1:IY$1)&lt;=SUM($F$47:$F54))*1,"F"))</f>
        <v>0</v>
      </c>
      <c r="IZ54" s="65">
        <f ca="1">IF(WEEKDAY(IZ$6,2)&gt;5,"w",IF(ISERROR(VLOOKUP(IZ$6,fériés,1,FALSE)),(SUM($H$1:IZ$1)&gt;SUM($F$47:$F53))*(SUM($H$1:IZ$1)&lt;=SUM($F$47:$F54))*1,"F"))</f>
        <v>0</v>
      </c>
      <c r="JA54" s="65">
        <f ca="1">IF(WEEKDAY(JA$6,2)&gt;5,"w",IF(ISERROR(VLOOKUP(JA$6,fériés,1,FALSE)),(SUM($H$1:JA$1)&gt;SUM($F$47:$F53))*(SUM($H$1:JA$1)&lt;=SUM($F$47:$F54))*1,"F"))</f>
        <v>0</v>
      </c>
      <c r="JB54" s="65">
        <f ca="1">IF(WEEKDAY(JB$6,2)&gt;5,"w",IF(ISERROR(VLOOKUP(JB$6,fériés,1,FALSE)),(SUM($H$1:JB$1)&gt;SUM($F$47:$F53))*(SUM($H$1:JB$1)&lt;=SUM($F$47:$F54))*1,"F"))</f>
        <v>0</v>
      </c>
      <c r="JC54" s="65">
        <f ca="1">IF(WEEKDAY(JC$6,2)&gt;5,"w",IF(ISERROR(VLOOKUP(JC$6,fériés,1,FALSE)),(SUM($H$1:JC$1)&gt;SUM($F$47:$F53))*(SUM($H$1:JC$1)&lt;=SUM($F$47:$F54))*1,"F"))</f>
        <v>0</v>
      </c>
      <c r="JD54" s="65">
        <f ca="1">IF(WEEKDAY(JD$6,2)&gt;5,"w",IF(ISERROR(VLOOKUP(JD$6,fériés,1,FALSE)),(SUM($H$1:JD$1)&gt;SUM($F$47:$F53))*(SUM($H$1:JD$1)&lt;=SUM($F$47:$F54))*1,"F"))</f>
        <v>0</v>
      </c>
      <c r="JE54" s="65">
        <f ca="1">IF(WEEKDAY(JE$6,2)&gt;5,"w",IF(ISERROR(VLOOKUP(JE$6,fériés,1,FALSE)),(SUM($H$1:JE$1)&gt;SUM($F$47:$F53))*(SUM($H$1:JE$1)&lt;=SUM($F$47:$F54))*1,"F"))</f>
        <v>0</v>
      </c>
      <c r="JF54" s="65">
        <f ca="1">IF(WEEKDAY(JF$6,2)&gt;5,"w",IF(ISERROR(VLOOKUP(JF$6,fériés,1,FALSE)),(SUM($H$1:JF$1)&gt;SUM($F$47:$F53))*(SUM($H$1:JF$1)&lt;=SUM($F$47:$F54))*1,"F"))</f>
        <v>0</v>
      </c>
      <c r="JG54" s="65">
        <f ca="1">IF(WEEKDAY(JG$6,2)&gt;5,"w",IF(ISERROR(VLOOKUP(JG$6,fériés,1,FALSE)),(SUM($H$1:JG$1)&gt;SUM($F$47:$F53))*(SUM($H$1:JG$1)&lt;=SUM($F$47:$F54))*1,"F"))</f>
        <v>0</v>
      </c>
      <c r="JH54" s="65">
        <f ca="1">IF(WEEKDAY(JH$6,2)&gt;5,"w",IF(ISERROR(VLOOKUP(JH$6,fériés,1,FALSE)),(SUM($H$1:JH$1)&gt;SUM($F$47:$F53))*(SUM($H$1:JH$1)&lt;=SUM($F$47:$F54))*1,"F"))</f>
        <v>0</v>
      </c>
      <c r="JI54" s="65">
        <f ca="1">IF(WEEKDAY(JI$6,2)&gt;5,"w",IF(ISERROR(VLOOKUP(JI$6,fériés,1,FALSE)),(SUM($H$1:JI$1)&gt;SUM($F$47:$F53))*(SUM($H$1:JI$1)&lt;=SUM($F$47:$F54))*1,"F"))</f>
        <v>0</v>
      </c>
      <c r="JJ54" s="65">
        <f ca="1">IF(WEEKDAY(JJ$6,2)&gt;5,"w",IF(ISERROR(VLOOKUP(JJ$6,fériés,1,FALSE)),(SUM($H$1:JJ$1)&gt;SUM($F$47:$F53))*(SUM($H$1:JJ$1)&lt;=SUM($F$47:$F54))*1,"F"))</f>
        <v>0</v>
      </c>
      <c r="JK54" s="65">
        <f ca="1">IF(WEEKDAY(JK$6,2)&gt;5,"w",IF(ISERROR(VLOOKUP(JK$6,fériés,1,FALSE)),(SUM($H$1:JK$1)&gt;SUM($F$47:$F53))*(SUM($H$1:JK$1)&lt;=SUM($F$47:$F54))*1,"F"))</f>
        <v>0</v>
      </c>
      <c r="JL54" s="65">
        <f ca="1">IF(WEEKDAY(JL$6,2)&gt;5,"w",IF(ISERROR(VLOOKUP(JL$6,fériés,1,FALSE)),(SUM($H$1:JL$1)&gt;SUM($F$47:$F53))*(SUM($H$1:JL$1)&lt;=SUM($F$47:$F54))*1,"F"))</f>
        <v>0</v>
      </c>
      <c r="JM54" s="65">
        <f ca="1">IF(WEEKDAY(JM$6,2)&gt;5,"w",IF(ISERROR(VLOOKUP(JM$6,fériés,1,FALSE)),(SUM($H$1:JM$1)&gt;SUM($F$47:$F53))*(SUM($H$1:JM$1)&lt;=SUM($F$47:$F54))*1,"F"))</f>
        <v>0</v>
      </c>
      <c r="JN54" s="65">
        <f ca="1">IF(WEEKDAY(JN$6,2)&gt;5,"w",IF(ISERROR(VLOOKUP(JN$6,fériés,1,FALSE)),(SUM($H$1:JN$1)&gt;SUM($F$47:$F53))*(SUM($H$1:JN$1)&lt;=SUM($F$47:$F54))*1,"F"))</f>
        <v>0</v>
      </c>
      <c r="JO54" s="65">
        <f ca="1">IF(WEEKDAY(JO$6,2)&gt;5,"w",IF(ISERROR(VLOOKUP(JO$6,fériés,1,FALSE)),(SUM($H$1:JO$1)&gt;SUM($F$47:$F53))*(SUM($H$1:JO$1)&lt;=SUM($F$47:$F54))*1,"F"))</f>
        <v>0</v>
      </c>
      <c r="JP54" s="65" t="str">
        <f ca="1">IF(WEEKDAY(JP$6,2)&gt;5,"w",IF(ISERROR(VLOOKUP(JP$6,fériés,1,FALSE)),(SUM($H$1:JP$1)&gt;SUM($F$47:$F53))*(SUM($H$1:JP$1)&lt;=SUM($F$47:$F54))*1,"F"))</f>
        <v>w</v>
      </c>
      <c r="JQ54" s="65" t="str">
        <f ca="1">IF(WEEKDAY(JQ$6,2)&gt;5,"w",IF(ISERROR(VLOOKUP(JQ$6,fériés,1,FALSE)),(SUM($H$1:JQ$1)&gt;SUM($F$47:$F53))*(SUM($H$1:JQ$1)&lt;=SUM($F$47:$F54))*1,"F"))</f>
        <v>w</v>
      </c>
      <c r="JR54" s="65" t="str">
        <f ca="1">IF(WEEKDAY(JR$6,2)&gt;5,"w",IF(ISERROR(VLOOKUP(JR$6,fériés,1,FALSE)),(SUM($H$1:JR$1)&gt;SUM($F$47:$F53))*(SUM($H$1:JR$1)&lt;=SUM($F$47:$F54))*1,"F"))</f>
        <v>w</v>
      </c>
      <c r="JS54" s="65" t="str">
        <f ca="1">IF(WEEKDAY(JS$6,2)&gt;5,"w",IF(ISERROR(VLOOKUP(JS$6,fériés,1,FALSE)),(SUM($H$1:JS$1)&gt;SUM($F$47:$F53))*(SUM($H$1:JS$1)&lt;=SUM($F$47:$F54))*1,"F"))</f>
        <v>w</v>
      </c>
      <c r="JT54" s="65" t="str">
        <f ca="1">IF(WEEKDAY(JT$6,2)&gt;5,"w",IF(ISERROR(VLOOKUP(JT$6,fériés,1,FALSE)),(SUM($H$1:JT$1)&gt;SUM($F$47:$F53))*(SUM($H$1:JT$1)&lt;=SUM($F$47:$F54))*1,"F"))</f>
        <v>w</v>
      </c>
      <c r="JU54" s="65" t="str">
        <f ca="1">IF(WEEKDAY(JU$6,2)&gt;5,"w",IF(ISERROR(VLOOKUP(JU$6,fériés,1,FALSE)),(SUM($H$1:JU$1)&gt;SUM($F$47:$F53))*(SUM($H$1:JU$1)&lt;=SUM($F$47:$F54))*1,"F"))</f>
        <v>w</v>
      </c>
      <c r="JV54" s="65" t="str">
        <f ca="1">IF(WEEKDAY(JV$6,2)&gt;5,"w",IF(ISERROR(VLOOKUP(JV$6,fériés,1,FALSE)),(SUM($H$1:JV$1)&gt;SUM($F$47:$F53))*(SUM($H$1:JV$1)&lt;=SUM($F$47:$F54))*1,"F"))</f>
        <v>w</v>
      </c>
      <c r="JW54" s="65" t="str">
        <f ca="1">IF(WEEKDAY(JW$6,2)&gt;5,"w",IF(ISERROR(VLOOKUP(JW$6,fériés,1,FALSE)),(SUM($H$1:JW$1)&gt;SUM($F$47:$F53))*(SUM($H$1:JW$1)&lt;=SUM($F$47:$F54))*1,"F"))</f>
        <v>w</v>
      </c>
      <c r="JX54" s="65" t="str">
        <f ca="1">IF(WEEKDAY(JX$6,2)&gt;5,"w",IF(ISERROR(VLOOKUP(JX$6,fériés,1,FALSE)),(SUM($H$1:JX$1)&gt;SUM($F$47:$F53))*(SUM($H$1:JX$1)&lt;=SUM($F$47:$F54))*1,"F"))</f>
        <v>w</v>
      </c>
      <c r="JY54" s="65" t="str">
        <f ca="1">IF(WEEKDAY(JY$6,2)&gt;5,"w",IF(ISERROR(VLOOKUP(JY$6,fériés,1,FALSE)),(SUM($H$1:JY$1)&gt;SUM($F$47:$F53))*(SUM($H$1:JY$1)&lt;=SUM($F$47:$F54))*1,"F"))</f>
        <v>w</v>
      </c>
      <c r="JZ54" s="65" t="str">
        <f ca="1">IF(WEEKDAY(JZ$6,2)&gt;5,"w",IF(ISERROR(VLOOKUP(JZ$6,fériés,1,FALSE)),(SUM($H$1:JZ$1)&gt;SUM($F$47:$F53))*(SUM($H$1:JZ$1)&lt;=SUM($F$47:$F54))*1,"F"))</f>
        <v>w</v>
      </c>
      <c r="KA54" s="65" t="str">
        <f ca="1">IF(WEEKDAY(KA$6,2)&gt;5,"w",IF(ISERROR(VLOOKUP(KA$6,fériés,1,FALSE)),(SUM($H$1:KA$1)&gt;SUM($F$47:$F53))*(SUM($H$1:KA$1)&lt;=SUM($F$47:$F54))*1,"F"))</f>
        <v>w</v>
      </c>
      <c r="KB54" s="65" t="str">
        <f ca="1">IF(WEEKDAY(KB$6,2)&gt;5,"w",IF(ISERROR(VLOOKUP(KB$6,fériés,1,FALSE)),(SUM($H$1:KB$1)&gt;SUM($F$47:$F53))*(SUM($H$1:KB$1)&lt;=SUM($F$47:$F54))*1,"F"))</f>
        <v>w</v>
      </c>
      <c r="KC54" s="65" t="str">
        <f ca="1">IF(WEEKDAY(KC$6,2)&gt;5,"w",IF(ISERROR(VLOOKUP(KC$6,fériés,1,FALSE)),(SUM($H$1:KC$1)&gt;SUM($F$47:$F53))*(SUM($H$1:KC$1)&lt;=SUM($F$47:$F54))*1,"F"))</f>
        <v>w</v>
      </c>
      <c r="KD54" s="65" t="str">
        <f ca="1">IF(WEEKDAY(KD$6,2)&gt;5,"w",IF(ISERROR(VLOOKUP(KD$6,fériés,1,FALSE)),(SUM($H$1:KD$1)&gt;SUM($F$47:$F53))*(SUM($H$1:KD$1)&lt;=SUM($F$47:$F54))*1,"F"))</f>
        <v>w</v>
      </c>
      <c r="KE54" s="65" t="str">
        <f ca="1">IF(WEEKDAY(KE$6,2)&gt;5,"w",IF(ISERROR(VLOOKUP(KE$6,fériés,1,FALSE)),(SUM($H$1:KE$1)&gt;SUM($F$47:$F53))*(SUM($H$1:KE$1)&lt;=SUM($F$47:$F54))*1,"F"))</f>
        <v>w</v>
      </c>
      <c r="KF54" s="65" t="str">
        <f ca="1">IF(WEEKDAY(KF$6,2)&gt;5,"w",IF(ISERROR(VLOOKUP(KF$6,fériés,1,FALSE)),(SUM($H$1:KF$1)&gt;SUM($F$47:$F53))*(SUM($H$1:KF$1)&lt;=SUM($F$47:$F54))*1,"F"))</f>
        <v>w</v>
      </c>
      <c r="KG54" s="65" t="str">
        <f ca="1">IF(WEEKDAY(KG$6,2)&gt;5,"w",IF(ISERROR(VLOOKUP(KG$6,fériés,1,FALSE)),(SUM($H$1:KG$1)&gt;SUM($F$47:$F53))*(SUM($H$1:KG$1)&lt;=SUM($F$47:$F54))*1,"F"))</f>
        <v>w</v>
      </c>
      <c r="KH54" s="65" t="str">
        <f ca="1">IF(WEEKDAY(KH$6,2)&gt;5,"w",IF(ISERROR(VLOOKUP(KH$6,fériés,1,FALSE)),(SUM($H$1:KH$1)&gt;SUM($F$47:$F53))*(SUM($H$1:KH$1)&lt;=SUM($F$47:$F54))*1,"F"))</f>
        <v>w</v>
      </c>
      <c r="KI54" s="65" t="str">
        <f ca="1">IF(WEEKDAY(KI$6,2)&gt;5,"w",IF(ISERROR(VLOOKUP(KI$6,fériés,1,FALSE)),(SUM($H$1:KI$1)&gt;SUM($F$47:$F53))*(SUM($H$1:KI$1)&lt;=SUM($F$47:$F54))*1,"F"))</f>
        <v>w</v>
      </c>
      <c r="KJ54" s="65">
        <f ca="1">IF(WEEKDAY(KJ$6,2)&gt;5,"w",IF(ISERROR(VLOOKUP(KJ$6,fériés,1,FALSE)),(SUM($H$1:KJ$1)&gt;SUM($F$47:$F53))*(SUM($H$1:KJ$1)&lt;=SUM($F$47:$F54))*1,"F"))</f>
        <v>0</v>
      </c>
      <c r="KK54" s="65">
        <f ca="1">IF(WEEKDAY(KK$6,2)&gt;5,"w",IF(ISERROR(VLOOKUP(KK$6,fériés,1,FALSE)),(SUM($H$1:KK$1)&gt;SUM($F$47:$F53))*(SUM($H$1:KK$1)&lt;=SUM($F$47:$F54))*1,"F"))</f>
        <v>0</v>
      </c>
      <c r="KL54" s="65">
        <f ca="1">IF(WEEKDAY(KL$6,2)&gt;5,"w",IF(ISERROR(VLOOKUP(KL$6,fériés,1,FALSE)),(SUM($H$1:KL$1)&gt;SUM($F$47:$F53))*(SUM($H$1:KL$1)&lt;=SUM($F$47:$F54))*1,"F"))</f>
        <v>0</v>
      </c>
      <c r="KM54" s="65">
        <f ca="1">IF(WEEKDAY(KM$6,2)&gt;5,"w",IF(ISERROR(VLOOKUP(KM$6,fériés,1,FALSE)),(SUM($H$1:KM$1)&gt;SUM($F$47:$F53))*(SUM($H$1:KM$1)&lt;=SUM($F$47:$F54))*1,"F"))</f>
        <v>0</v>
      </c>
      <c r="KN54" s="65">
        <f ca="1">IF(WEEKDAY(KN$6,2)&gt;5,"w",IF(ISERROR(VLOOKUP(KN$6,fériés,1,FALSE)),(SUM($H$1:KN$1)&gt;SUM($F$47:$F53))*(SUM($H$1:KN$1)&lt;=SUM($F$47:$F54))*1,"F"))</f>
        <v>0</v>
      </c>
      <c r="KO54" s="65">
        <f ca="1">IF(WEEKDAY(KO$6,2)&gt;5,"w",IF(ISERROR(VLOOKUP(KO$6,fériés,1,FALSE)),(SUM($H$1:KO$1)&gt;SUM($F$47:$F53))*(SUM($H$1:KO$1)&lt;=SUM($F$47:$F54))*1,"F"))</f>
        <v>0</v>
      </c>
      <c r="KP54" s="65">
        <f ca="1">IF(WEEKDAY(KP$6,2)&gt;5,"w",IF(ISERROR(VLOOKUP(KP$6,fériés,1,FALSE)),(SUM($H$1:KP$1)&gt;SUM($F$47:$F53))*(SUM($H$1:KP$1)&lt;=SUM($F$47:$F54))*1,"F"))</f>
        <v>0</v>
      </c>
      <c r="KQ54" s="65">
        <f ca="1">IF(WEEKDAY(KQ$6,2)&gt;5,"w",IF(ISERROR(VLOOKUP(KQ$6,fériés,1,FALSE)),(SUM($H$1:KQ$1)&gt;SUM($F$47:$F53))*(SUM($H$1:KQ$1)&lt;=SUM($F$47:$F54))*1,"F"))</f>
        <v>0</v>
      </c>
      <c r="KR54" s="65">
        <f ca="1">IF(WEEKDAY(KR$6,2)&gt;5,"w",IF(ISERROR(VLOOKUP(KR$6,fériés,1,FALSE)),(SUM($H$1:KR$1)&gt;SUM($F$47:$F53))*(SUM($H$1:KR$1)&lt;=SUM($F$47:$F54))*1,"F"))</f>
        <v>0</v>
      </c>
      <c r="KS54" s="65">
        <f ca="1">IF(WEEKDAY(KS$6,2)&gt;5,"w",IF(ISERROR(VLOOKUP(KS$6,fériés,1,FALSE)),(SUM($H$1:KS$1)&gt;SUM($F$47:$F53))*(SUM($H$1:KS$1)&lt;=SUM($F$47:$F54))*1,"F"))</f>
        <v>0</v>
      </c>
      <c r="KT54" s="65">
        <f ca="1">IF(WEEKDAY(KT$6,2)&gt;5,"w",IF(ISERROR(VLOOKUP(KT$6,fériés,1,FALSE)),(SUM($H$1:KT$1)&gt;SUM($F$47:$F53))*(SUM($H$1:KT$1)&lt;=SUM($F$47:$F54))*1,"F"))</f>
        <v>0</v>
      </c>
      <c r="KU54" s="65">
        <f ca="1">IF(WEEKDAY(KU$6,2)&gt;5,"w",IF(ISERROR(VLOOKUP(KU$6,fériés,1,FALSE)),(SUM($H$1:KU$1)&gt;SUM($F$47:$F53))*(SUM($H$1:KU$1)&lt;=SUM($F$47:$F54))*1,"F"))</f>
        <v>0</v>
      </c>
      <c r="KV54" s="65">
        <f ca="1">IF(WEEKDAY(KV$6,2)&gt;5,"w",IF(ISERROR(VLOOKUP(KV$6,fériés,1,FALSE)),(SUM($H$1:KV$1)&gt;SUM($F$47:$F53))*(SUM($H$1:KV$1)&lt;=SUM($F$47:$F54))*1,"F"))</f>
        <v>0</v>
      </c>
      <c r="KW54" s="65">
        <f ca="1">IF(WEEKDAY(KW$6,2)&gt;5,"w",IF(ISERROR(VLOOKUP(KW$6,fériés,1,FALSE)),(SUM($H$1:KW$1)&gt;SUM($F$47:$F53))*(SUM($H$1:KW$1)&lt;=SUM($F$47:$F54))*1,"F"))</f>
        <v>0</v>
      </c>
      <c r="KX54" s="65">
        <f ca="1">IF(WEEKDAY(KX$6,2)&gt;5,"w",IF(ISERROR(VLOOKUP(KX$6,fériés,1,FALSE)),(SUM($H$1:KX$1)&gt;SUM($F$47:$F53))*(SUM($H$1:KX$1)&lt;=SUM($F$47:$F54))*1,"F"))</f>
        <v>0</v>
      </c>
      <c r="KY54" s="65">
        <f ca="1">IF(WEEKDAY(KY$6,2)&gt;5,"w",IF(ISERROR(VLOOKUP(KY$6,fériés,1,FALSE)),(SUM($H$1:KY$1)&gt;SUM($F$47:$F53))*(SUM($H$1:KY$1)&lt;=SUM($F$47:$F54))*1,"F"))</f>
        <v>0</v>
      </c>
      <c r="KZ54" s="65">
        <f ca="1">IF(WEEKDAY(KZ$6,2)&gt;5,"w",IF(ISERROR(VLOOKUP(KZ$6,fériés,1,FALSE)),(SUM($H$1:KZ$1)&gt;SUM($F$47:$F53))*(SUM($H$1:KZ$1)&lt;=SUM($F$47:$F54))*1,"F"))</f>
        <v>0</v>
      </c>
      <c r="LA54" s="65">
        <f ca="1">IF(WEEKDAY(LA$6,2)&gt;5,"w",IF(ISERROR(VLOOKUP(LA$6,fériés,1,FALSE)),(SUM($H$1:LA$1)&gt;SUM($F$47:$F53))*(SUM($H$1:LA$1)&lt;=SUM($F$47:$F54))*1,"F"))</f>
        <v>0</v>
      </c>
      <c r="LB54" s="65">
        <f ca="1">IF(WEEKDAY(LB$6,2)&gt;5,"w",IF(ISERROR(VLOOKUP(LB$6,fériés,1,FALSE)),(SUM($H$1:LB$1)&gt;SUM($F$47:$F53))*(SUM($H$1:LB$1)&lt;=SUM($F$47:$F54))*1,"F"))</f>
        <v>0</v>
      </c>
      <c r="LC54" s="65">
        <f ca="1">IF(WEEKDAY(LC$6,2)&gt;5,"w",IF(ISERROR(VLOOKUP(LC$6,fériés,1,FALSE)),(SUM($H$1:LC$1)&gt;SUM($F$47:$F53))*(SUM($H$1:LC$1)&lt;=SUM($F$47:$F54))*1,"F"))</f>
        <v>0</v>
      </c>
      <c r="LD54" s="65">
        <f ca="1">IF(WEEKDAY(LD$6,2)&gt;5,"w",IF(ISERROR(VLOOKUP(LD$6,fériés,1,FALSE)),(SUM($H$1:LD$1)&gt;SUM($F$47:$F53))*(SUM($H$1:LD$1)&lt;=SUM($F$47:$F54))*1,"F"))</f>
        <v>0</v>
      </c>
      <c r="LE54" s="65">
        <f ca="1">IF(WEEKDAY(LE$6,2)&gt;5,"w",IF(ISERROR(VLOOKUP(LE$6,fériés,1,FALSE)),(SUM($H$1:LE$1)&gt;SUM($F$47:$F53))*(SUM($H$1:LE$1)&lt;=SUM($F$47:$F54))*1,"F"))</f>
        <v>0</v>
      </c>
      <c r="LF54" s="65">
        <f ca="1">IF(WEEKDAY(LF$6,2)&gt;5,"w",IF(ISERROR(VLOOKUP(LF$6,fériés,1,FALSE)),(SUM($H$1:LF$1)&gt;SUM($F$47:$F53))*(SUM($H$1:LF$1)&lt;=SUM($F$47:$F54))*1,"F"))</f>
        <v>0</v>
      </c>
      <c r="LG54" s="65">
        <f ca="1">IF(WEEKDAY(LG$6,2)&gt;5,"w",IF(ISERROR(VLOOKUP(LG$6,fériés,1,FALSE)),(SUM($H$1:LG$1)&gt;SUM($F$47:$F53))*(SUM($H$1:LG$1)&lt;=SUM($F$47:$F54))*1,"F"))</f>
        <v>0</v>
      </c>
      <c r="LH54" s="65">
        <f ca="1">IF(WEEKDAY(LH$6,2)&gt;5,"w",IF(ISERROR(VLOOKUP(LH$6,fériés,1,FALSE)),(SUM($H$1:LH$1)&gt;SUM($F$47:$F53))*(SUM($H$1:LH$1)&lt;=SUM($F$47:$F54))*1,"F"))</f>
        <v>0</v>
      </c>
      <c r="LI54" s="65">
        <f ca="1">IF(WEEKDAY(LI$6,2)&gt;5,"w",IF(ISERROR(VLOOKUP(LI$6,fériés,1,FALSE)),(SUM($H$1:LI$1)&gt;SUM($F$47:$F53))*(SUM($H$1:LI$1)&lt;=SUM($F$47:$F54))*1,"F"))</f>
        <v>0</v>
      </c>
      <c r="LJ54" s="65">
        <f ca="1">IF(WEEKDAY(LJ$6,2)&gt;5,"w",IF(ISERROR(VLOOKUP(LJ$6,fériés,1,FALSE)),(SUM($H$1:LJ$1)&gt;SUM($F$47:$F53))*(SUM($H$1:LJ$1)&lt;=SUM($F$47:$F54))*1,"F"))</f>
        <v>0</v>
      </c>
      <c r="LK54" s="65">
        <f ca="1">IF(WEEKDAY(LK$6,2)&gt;5,"w",IF(ISERROR(VLOOKUP(LK$6,fériés,1,FALSE)),(SUM($H$1:LK$1)&gt;SUM($F$47:$F53))*(SUM($H$1:LK$1)&lt;=SUM($F$47:$F54))*1,"F"))</f>
        <v>0</v>
      </c>
      <c r="LL54" s="65">
        <f ca="1">IF(WEEKDAY(LL$6,2)&gt;5,"w",IF(ISERROR(VLOOKUP(LL$6,fériés,1,FALSE)),(SUM($H$1:LL$1)&gt;SUM($F$47:$F53))*(SUM($H$1:LL$1)&lt;=SUM($F$47:$F54))*1,"F"))</f>
        <v>0</v>
      </c>
      <c r="LM54" s="65">
        <f ca="1">IF(WEEKDAY(LM$6,2)&gt;5,"w",IF(ISERROR(VLOOKUP(LM$6,fériés,1,FALSE)),(SUM($H$1:LM$1)&gt;SUM($F$47:$F53))*(SUM($H$1:LM$1)&lt;=SUM($F$47:$F54))*1,"F"))</f>
        <v>0</v>
      </c>
      <c r="LN54" s="65">
        <f ca="1">IF(WEEKDAY(LN$6,2)&gt;5,"w",IF(ISERROR(VLOOKUP(LN$6,fériés,1,FALSE)),(SUM($H$1:LN$1)&gt;SUM($F$47:$F53))*(SUM($H$1:LN$1)&lt;=SUM($F$47:$F54))*1,"F"))</f>
        <v>0</v>
      </c>
      <c r="LO54" s="65">
        <f ca="1">IF(WEEKDAY(LO$6,2)&gt;5,"w",IF(ISERROR(VLOOKUP(LO$6,fériés,1,FALSE)),(SUM($H$1:LO$1)&gt;SUM($F$47:$F53))*(SUM($H$1:LO$1)&lt;=SUM($F$47:$F54))*1,"F"))</f>
        <v>0</v>
      </c>
      <c r="LP54" s="65">
        <f ca="1">IF(WEEKDAY(LP$6,2)&gt;5,"w",IF(ISERROR(VLOOKUP(LP$6,fériés,1,FALSE)),(SUM($H$1:LP$1)&gt;SUM($F$47:$F53))*(SUM($H$1:LP$1)&lt;=SUM($F$47:$F54))*1,"F"))</f>
        <v>0</v>
      </c>
      <c r="LQ54" s="65">
        <f ca="1">IF(WEEKDAY(LQ$6,2)&gt;5,"w",IF(ISERROR(VLOOKUP(LQ$6,fériés,1,FALSE)),(SUM($H$1:LQ$1)&gt;SUM($F$47:$F53))*(SUM($H$1:LQ$1)&lt;=SUM($F$47:$F54))*1,"F"))</f>
        <v>0</v>
      </c>
      <c r="LR54" s="65">
        <f ca="1">IF(WEEKDAY(LR$6,2)&gt;5,"w",IF(ISERROR(VLOOKUP(LR$6,fériés,1,FALSE)),(SUM($H$1:LR$1)&gt;SUM($F$47:$F53))*(SUM($H$1:LR$1)&lt;=SUM($F$47:$F54))*1,"F"))</f>
        <v>0</v>
      </c>
      <c r="LS54" s="65">
        <f ca="1">IF(WEEKDAY(LS$6,2)&gt;5,"w",IF(ISERROR(VLOOKUP(LS$6,fériés,1,FALSE)),(SUM($H$1:LS$1)&gt;SUM($F$47:$F53))*(SUM($H$1:LS$1)&lt;=SUM($F$47:$F54))*1,"F"))</f>
        <v>0</v>
      </c>
      <c r="LT54" s="65">
        <f ca="1">IF(WEEKDAY(LT$6,2)&gt;5,"w",IF(ISERROR(VLOOKUP(LT$6,fériés,1,FALSE)),(SUM($H$1:LT$1)&gt;SUM($F$47:$F53))*(SUM($H$1:LT$1)&lt;=SUM($F$47:$F54))*1,"F"))</f>
        <v>0</v>
      </c>
      <c r="LU54" s="65">
        <f ca="1">IF(WEEKDAY(LU$6,2)&gt;5,"w",IF(ISERROR(VLOOKUP(LU$6,fériés,1,FALSE)),(SUM($H$1:LU$1)&gt;SUM($F$47:$F53))*(SUM($H$1:LU$1)&lt;=SUM($F$47:$F54))*1,"F"))</f>
        <v>0</v>
      </c>
      <c r="LV54" s="65">
        <f ca="1">IF(WEEKDAY(LV$6,2)&gt;5,"w",IF(ISERROR(VLOOKUP(LV$6,fériés,1,FALSE)),(SUM($H$1:LV$1)&gt;SUM($F$47:$F53))*(SUM($H$1:LV$1)&lt;=SUM($F$47:$F54))*1,"F"))</f>
        <v>0</v>
      </c>
      <c r="LW54" s="65">
        <f ca="1">IF(WEEKDAY(LW$6,2)&gt;5,"w",IF(ISERROR(VLOOKUP(LW$6,fériés,1,FALSE)),(SUM($H$1:LW$1)&gt;SUM($F$47:$F53))*(SUM($H$1:LW$1)&lt;=SUM($F$47:$F54))*1,"F"))</f>
        <v>0</v>
      </c>
      <c r="LX54" s="65">
        <f ca="1">IF(WEEKDAY(LX$6,2)&gt;5,"w",IF(ISERROR(VLOOKUP(LX$6,fériés,1,FALSE)),(SUM($H$1:LX$1)&gt;SUM($F$47:$F53))*(SUM($H$1:LX$1)&lt;=SUM($F$47:$F54))*1,"F"))</f>
        <v>0</v>
      </c>
      <c r="LY54" s="65">
        <f ca="1">IF(WEEKDAY(LY$6,2)&gt;5,"w",IF(ISERROR(VLOOKUP(LY$6,fériés,1,FALSE)),(SUM($H$1:LY$1)&gt;SUM($F$47:$F53))*(SUM($H$1:LY$1)&lt;=SUM($F$47:$F54))*1,"F"))</f>
        <v>0</v>
      </c>
      <c r="LZ54" s="65">
        <f ca="1">IF(WEEKDAY(LZ$6,2)&gt;5,"w",IF(ISERROR(VLOOKUP(LZ$6,fériés,1,FALSE)),(SUM($H$1:LZ$1)&gt;SUM($F$47:$F53))*(SUM($H$1:LZ$1)&lt;=SUM($F$47:$F54))*1,"F"))</f>
        <v>0</v>
      </c>
      <c r="MA54" s="65">
        <f ca="1">IF(WEEKDAY(MA$6,2)&gt;5,"w",IF(ISERROR(VLOOKUP(MA$6,fériés,1,FALSE)),(SUM($H$1:MA$1)&gt;SUM($F$47:$F53))*(SUM($H$1:MA$1)&lt;=SUM($F$47:$F54))*1,"F"))</f>
        <v>0</v>
      </c>
      <c r="MB54" s="65">
        <f ca="1">IF(WEEKDAY(MB$6,2)&gt;5,"w",IF(ISERROR(VLOOKUP(MB$6,fériés,1,FALSE)),(SUM($H$1:MB$1)&gt;SUM($F$47:$F53))*(SUM($H$1:MB$1)&lt;=SUM($F$47:$F54))*1,"F"))</f>
        <v>0</v>
      </c>
      <c r="MC54" s="65">
        <f ca="1">IF(WEEKDAY(MC$6,2)&gt;5,"w",IF(ISERROR(VLOOKUP(MC$6,fériés,1,FALSE)),(SUM($H$1:MC$1)&gt;SUM($F$47:$F53))*(SUM($H$1:MC$1)&lt;=SUM($F$47:$F54))*1,"F"))</f>
        <v>0</v>
      </c>
      <c r="MD54" s="65">
        <f ca="1">IF(WEEKDAY(MD$6,2)&gt;5,"w",IF(ISERROR(VLOOKUP(MD$6,fériés,1,FALSE)),(SUM($H$1:MD$1)&gt;SUM($F$47:$F53))*(SUM($H$1:MD$1)&lt;=SUM($F$47:$F54))*1,"F"))</f>
        <v>0</v>
      </c>
      <c r="ME54" s="65">
        <f ca="1">IF(WEEKDAY(ME$6,2)&gt;5,"w",IF(ISERROR(VLOOKUP(ME$6,fériés,1,FALSE)),(SUM($H$1:ME$1)&gt;SUM($F$47:$F53))*(SUM($H$1:ME$1)&lt;=SUM($F$47:$F54))*1,"F"))</f>
        <v>0</v>
      </c>
      <c r="MF54" s="65">
        <f ca="1">IF(WEEKDAY(MF$6,2)&gt;5,"w",IF(ISERROR(VLOOKUP(MF$6,fériés,1,FALSE)),(SUM($H$1:MF$1)&gt;SUM($F$47:$F53))*(SUM($H$1:MF$1)&lt;=SUM($F$47:$F54))*1,"F"))</f>
        <v>0</v>
      </c>
      <c r="MG54" s="65">
        <f ca="1">IF(WEEKDAY(MG$6,2)&gt;5,"w",IF(ISERROR(VLOOKUP(MG$6,fériés,1,FALSE)),(SUM($H$1:MG$1)&gt;SUM($F$47:$F53))*(SUM($H$1:MG$1)&lt;=SUM($F$47:$F54))*1,"F"))</f>
        <v>0</v>
      </c>
      <c r="MH54" s="65" t="str">
        <f ca="1">IF(WEEKDAY(MH$6,2)&gt;5,"w",IF(ISERROR(VLOOKUP(MH$6,fériés,1,FALSE)),(SUM($H$1:MH$1)&gt;SUM($F$47:$F53))*(SUM($H$1:MH$1)&lt;=SUM($F$47:$F54))*1,"F"))</f>
        <v>w</v>
      </c>
      <c r="MI54" s="65" t="str">
        <f ca="1">IF(WEEKDAY(MI$6,2)&gt;5,"w",IF(ISERROR(VLOOKUP(MI$6,fériés,1,FALSE)),(SUM($H$1:MI$1)&gt;SUM($F$47:$F53))*(SUM($H$1:MI$1)&lt;=SUM($F$47:$F54))*1,"F"))</f>
        <v>w</v>
      </c>
      <c r="MJ54" s="65" t="str">
        <f ca="1">IF(WEEKDAY(MJ$6,2)&gt;5,"w",IF(ISERROR(VLOOKUP(MJ$6,fériés,1,FALSE)),(SUM($H$1:MJ$1)&gt;SUM($F$47:$F53))*(SUM($H$1:MJ$1)&lt;=SUM($F$47:$F54))*1,"F"))</f>
        <v>w</v>
      </c>
      <c r="MK54" s="65" t="str">
        <f ca="1">IF(WEEKDAY(MK$6,2)&gt;5,"w",IF(ISERROR(VLOOKUP(MK$6,fériés,1,FALSE)),(SUM($H$1:MK$1)&gt;SUM($F$47:$F53))*(SUM($H$1:MK$1)&lt;=SUM($F$47:$F54))*1,"F"))</f>
        <v>w</v>
      </c>
      <c r="ML54" s="65" t="str">
        <f ca="1">IF(WEEKDAY(ML$6,2)&gt;5,"w",IF(ISERROR(VLOOKUP(ML$6,fériés,1,FALSE)),(SUM($H$1:ML$1)&gt;SUM($F$47:$F53))*(SUM($H$1:ML$1)&lt;=SUM($F$47:$F54))*1,"F"))</f>
        <v>w</v>
      </c>
      <c r="MM54" s="65" t="str">
        <f ca="1">IF(WEEKDAY(MM$6,2)&gt;5,"w",IF(ISERROR(VLOOKUP(MM$6,fériés,1,FALSE)),(SUM($H$1:MM$1)&gt;SUM($F$47:$F53))*(SUM($H$1:MM$1)&lt;=SUM($F$47:$F54))*1,"F"))</f>
        <v>w</v>
      </c>
      <c r="MN54" s="65" t="str">
        <f ca="1">IF(WEEKDAY(MN$6,2)&gt;5,"w",IF(ISERROR(VLOOKUP(MN$6,fériés,1,FALSE)),(SUM($H$1:MN$1)&gt;SUM($F$47:$F53))*(SUM($H$1:MN$1)&lt;=SUM($F$47:$F54))*1,"F"))</f>
        <v>w</v>
      </c>
      <c r="MO54" s="65" t="str">
        <f ca="1">IF(WEEKDAY(MO$6,2)&gt;5,"w",IF(ISERROR(VLOOKUP(MO$6,fériés,1,FALSE)),(SUM($H$1:MO$1)&gt;SUM($F$47:$F53))*(SUM($H$1:MO$1)&lt;=SUM($F$47:$F54))*1,"F"))</f>
        <v>w</v>
      </c>
      <c r="MP54" s="65" t="str">
        <f ca="1">IF(WEEKDAY(MP$6,2)&gt;5,"w",IF(ISERROR(VLOOKUP(MP$6,fériés,1,FALSE)),(SUM($H$1:MP$1)&gt;SUM($F$47:$F53))*(SUM($H$1:MP$1)&lt;=SUM($F$47:$F54))*1,"F"))</f>
        <v>w</v>
      </c>
      <c r="MQ54" s="65" t="str">
        <f ca="1">IF(WEEKDAY(MQ$6,2)&gt;5,"w",IF(ISERROR(VLOOKUP(MQ$6,fériés,1,FALSE)),(SUM($H$1:MQ$1)&gt;SUM($F$47:$F53))*(SUM($H$1:MQ$1)&lt;=SUM($F$47:$F54))*1,"F"))</f>
        <v>w</v>
      </c>
      <c r="MR54" s="65" t="str">
        <f ca="1">IF(WEEKDAY(MR$6,2)&gt;5,"w",IF(ISERROR(VLOOKUP(MR$6,fériés,1,FALSE)),(SUM($H$1:MR$1)&gt;SUM($F$47:$F53))*(SUM($H$1:MR$1)&lt;=SUM($F$47:$F54))*1,"F"))</f>
        <v>w</v>
      </c>
      <c r="MS54" s="65" t="str">
        <f ca="1">IF(WEEKDAY(MS$6,2)&gt;5,"w",IF(ISERROR(VLOOKUP(MS$6,fériés,1,FALSE)),(SUM($H$1:MS$1)&gt;SUM($F$47:$F53))*(SUM($H$1:MS$1)&lt;=SUM($F$47:$F54))*1,"F"))</f>
        <v>w</v>
      </c>
      <c r="MT54" s="65" t="str">
        <f ca="1">IF(WEEKDAY(MT$6,2)&gt;5,"w",IF(ISERROR(VLOOKUP(MT$6,fériés,1,FALSE)),(SUM($H$1:MT$1)&gt;SUM($F$47:$F53))*(SUM($H$1:MT$1)&lt;=SUM($F$47:$F54))*1,"F"))</f>
        <v>w</v>
      </c>
      <c r="MU54" s="65" t="str">
        <f ca="1">IF(WEEKDAY(MU$6,2)&gt;5,"w",IF(ISERROR(VLOOKUP(MU$6,fériés,1,FALSE)),(SUM($H$1:MU$1)&gt;SUM($F$47:$F53))*(SUM($H$1:MU$1)&lt;=SUM($F$47:$F54))*1,"F"))</f>
        <v>w</v>
      </c>
      <c r="MV54" s="65" t="str">
        <f ca="1">IF(WEEKDAY(MV$6,2)&gt;5,"w",IF(ISERROR(VLOOKUP(MV$6,fériés,1,FALSE)),(SUM($H$1:MV$1)&gt;SUM($F$47:$F53))*(SUM($H$1:MV$1)&lt;=SUM($F$47:$F54))*1,"F"))</f>
        <v>w</v>
      </c>
      <c r="MW54" s="65" t="str">
        <f ca="1">IF(WEEKDAY(MW$6,2)&gt;5,"w",IF(ISERROR(VLOOKUP(MW$6,fériés,1,FALSE)),(SUM($H$1:MW$1)&gt;SUM($F$47:$F53))*(SUM($H$1:MW$1)&lt;=SUM($F$47:$F54))*1,"F"))</f>
        <v>w</v>
      </c>
      <c r="MX54" s="65" t="str">
        <f ca="1">IF(WEEKDAY(MX$6,2)&gt;5,"w",IF(ISERROR(VLOOKUP(MX$6,fériés,1,FALSE)),(SUM($H$1:MX$1)&gt;SUM($F$47:$F53))*(SUM($H$1:MX$1)&lt;=SUM($F$47:$F54))*1,"F"))</f>
        <v>w</v>
      </c>
      <c r="MY54" s="65" t="str">
        <f ca="1">IF(WEEKDAY(MY$6,2)&gt;5,"w",IF(ISERROR(VLOOKUP(MY$6,fériés,1,FALSE)),(SUM($H$1:MY$1)&gt;SUM($F$47:$F53))*(SUM($H$1:MY$1)&lt;=SUM($F$47:$F54))*1,"F"))</f>
        <v>w</v>
      </c>
      <c r="MZ54" s="65" t="str">
        <f ca="1">IF(WEEKDAY(MZ$6,2)&gt;5,"w",IF(ISERROR(VLOOKUP(MZ$6,fériés,1,FALSE)),(SUM($H$1:MZ$1)&gt;SUM($F$47:$F53))*(SUM($H$1:MZ$1)&lt;=SUM($F$47:$F54))*1,"F"))</f>
        <v>w</v>
      </c>
      <c r="NA54" s="65" t="str">
        <f ca="1">IF(WEEKDAY(NA$6,2)&gt;5,"w",IF(ISERROR(VLOOKUP(NA$6,fériés,1,FALSE)),(SUM($H$1:NA$1)&gt;SUM($F$47:$F53))*(SUM($H$1:NA$1)&lt;=SUM($F$47:$F54))*1,"F"))</f>
        <v>w</v>
      </c>
      <c r="NB54" s="65">
        <f ca="1">IF(WEEKDAY(NB$6,2)&gt;5,"w",IF(ISERROR(VLOOKUP(NB$6,fériés,1,FALSE)),(SUM($H$1:NB$1)&gt;SUM($F$47:$F53))*(SUM($H$1:NB$1)&lt;=SUM($F$47:$F54))*1,"F"))</f>
        <v>0</v>
      </c>
      <c r="NC54" s="65">
        <f ca="1">IF(WEEKDAY(NC$6,2)&gt;5,"w",IF(ISERROR(VLOOKUP(NC$6,fériés,1,FALSE)),(SUM($H$1:NC$1)&gt;SUM($F$47:$F53))*(SUM($H$1:NC$1)&lt;=SUM($F$47:$F54))*1,"F"))</f>
        <v>0</v>
      </c>
      <c r="ND54" s="65">
        <f ca="1">IF(WEEKDAY(ND$6,2)&gt;5,"w",IF(ISERROR(VLOOKUP(ND$6,fériés,1,FALSE)),(SUM($H$1:ND$1)&gt;SUM($F$47:$F53))*(SUM($H$1:ND$1)&lt;=SUM($F$47:$F54))*1,"F"))</f>
        <v>0</v>
      </c>
      <c r="NE54" s="65">
        <f ca="1">IF(WEEKDAY(NE$6,2)&gt;5,"w",IF(ISERROR(VLOOKUP(NE$6,fériés,1,FALSE)),(SUM($H$1:NE$1)&gt;SUM($F$47:$F53))*(SUM($H$1:NE$1)&lt;=SUM($F$47:$F54))*1,"F"))</f>
        <v>0</v>
      </c>
      <c r="NF54" s="65">
        <f ca="1">IF(WEEKDAY(NF$6,2)&gt;5,"w",IF(ISERROR(VLOOKUP(NF$6,fériés,1,FALSE)),(SUM($H$1:NF$1)&gt;SUM($F$47:$F53))*(SUM($H$1:NF$1)&lt;=SUM($F$47:$F54))*1,"F"))</f>
        <v>0</v>
      </c>
      <c r="NG54" s="65">
        <f ca="1">IF(WEEKDAY(NG$6,2)&gt;5,"w",IF(ISERROR(VLOOKUP(NG$6,fériés,1,FALSE)),(SUM($H$1:NG$1)&gt;SUM($F$47:$F53))*(SUM($H$1:NG$1)&lt;=SUM($F$47:$F54))*1,"F"))</f>
        <v>0</v>
      </c>
      <c r="NH54" s="65">
        <f ca="1">IF(WEEKDAY(NH$6,2)&gt;5,"w",IF(ISERROR(VLOOKUP(NH$6,fériés,1,FALSE)),(SUM($H$1:NH$1)&gt;SUM($F$47:$F53))*(SUM($H$1:NH$1)&lt;=SUM($F$47:$F54))*1,"F"))</f>
        <v>0</v>
      </c>
      <c r="NI54" s="65">
        <f ca="1">IF(WEEKDAY(NI$6,2)&gt;5,"w",IF(ISERROR(VLOOKUP(NI$6,fériés,1,FALSE)),(SUM($H$1:NI$1)&gt;SUM($F$47:$F53))*(SUM($H$1:NI$1)&lt;=SUM($F$47:$F54))*1,"F"))</f>
        <v>0</v>
      </c>
      <c r="NJ54" s="65">
        <f ca="1">IF(WEEKDAY(NJ$6,2)&gt;5,"w",IF(ISERROR(VLOOKUP(NJ$6,fériés,1,FALSE)),(SUM($H$1:NJ$1)&gt;SUM($F$47:$F53))*(SUM($H$1:NJ$1)&lt;=SUM($F$47:$F54))*1,"F"))</f>
        <v>0</v>
      </c>
      <c r="NK54" s="65">
        <f ca="1">IF(WEEKDAY(NK$6,2)&gt;5,"w",IF(ISERROR(VLOOKUP(NK$6,fériés,1,FALSE)),(SUM($H$1:NK$1)&gt;SUM($F$47:$F53))*(SUM($H$1:NK$1)&lt;=SUM($F$47:$F54))*1,"F"))</f>
        <v>0</v>
      </c>
      <c r="NL54" s="65">
        <f ca="1">IF(WEEKDAY(NL$6,2)&gt;5,"w",IF(ISERROR(VLOOKUP(NL$6,fériés,1,FALSE)),(SUM($H$1:NL$1)&gt;SUM($F$47:$F53))*(SUM($H$1:NL$1)&lt;=SUM($F$47:$F54))*1,"F"))</f>
        <v>0</v>
      </c>
      <c r="NM54" s="65">
        <f ca="1">IF(WEEKDAY(NM$6,2)&gt;5,"w",IF(ISERROR(VLOOKUP(NM$6,fériés,1,FALSE)),(SUM($H$1:NM$1)&gt;SUM($F$47:$F53))*(SUM($H$1:NM$1)&lt;=SUM($F$47:$F54))*1,"F"))</f>
        <v>0</v>
      </c>
      <c r="NN54" s="65">
        <f ca="1">IF(WEEKDAY(NN$6,2)&gt;5,"w",IF(ISERROR(VLOOKUP(NN$6,fériés,1,FALSE)),(SUM($H$1:NN$1)&gt;SUM($F$47:$F53))*(SUM($H$1:NN$1)&lt;=SUM($F$47:$F54))*1,"F"))</f>
        <v>0</v>
      </c>
      <c r="NO54" s="65">
        <f ca="1">IF(WEEKDAY(NO$6,2)&gt;5,"w",IF(ISERROR(VLOOKUP(NO$6,fériés,1,FALSE)),(SUM($H$1:NO$1)&gt;SUM($F$47:$F53))*(SUM($H$1:NO$1)&lt;=SUM($F$47:$F54))*1,"F"))</f>
        <v>0</v>
      </c>
      <c r="NP54" s="65">
        <f ca="1">IF(WEEKDAY(NP$6,2)&gt;5,"w",IF(ISERROR(VLOOKUP(NP$6,fériés,1,FALSE)),(SUM($H$1:NP$1)&gt;SUM($F$47:$F53))*(SUM($H$1:NP$1)&lt;=SUM($F$47:$F54))*1,"F"))</f>
        <v>0</v>
      </c>
      <c r="NQ54" s="65">
        <f ca="1">IF(WEEKDAY(NQ$6,2)&gt;5,"w",IF(ISERROR(VLOOKUP(NQ$6,fériés,1,FALSE)),(SUM($H$1:NQ$1)&gt;SUM($F$47:$F53))*(SUM($H$1:NQ$1)&lt;=SUM($F$47:$F54))*1,"F"))</f>
        <v>0</v>
      </c>
      <c r="NR54" s="65">
        <f ca="1">IF(WEEKDAY(NR$6,2)&gt;5,"w",IF(ISERROR(VLOOKUP(NR$6,fériés,1,FALSE)),(SUM($H$1:NR$1)&gt;SUM($F$47:$F53))*(SUM($H$1:NR$1)&lt;=SUM($F$47:$F54))*1,"F"))</f>
        <v>0</v>
      </c>
      <c r="NS54" s="65">
        <f ca="1">IF(WEEKDAY(NS$6,2)&gt;5,"w",IF(ISERROR(VLOOKUP(NS$6,fériés,1,FALSE)),(SUM($H$1:NS$1)&gt;SUM($F$47:$F53))*(SUM($H$1:NS$1)&lt;=SUM($F$47:$F54))*1,"F"))</f>
        <v>0</v>
      </c>
      <c r="NT54" s="65">
        <f ca="1">IF(WEEKDAY(NT$6,2)&gt;5,"w",IF(ISERROR(VLOOKUP(NT$6,fériés,1,FALSE)),(SUM($H$1:NT$1)&gt;SUM($F$47:$F53))*(SUM($H$1:NT$1)&lt;=SUM($F$47:$F54))*1,"F"))</f>
        <v>0</v>
      </c>
      <c r="NU54" s="65">
        <f ca="1">IF(WEEKDAY(NU$6,2)&gt;5,"w",IF(ISERROR(VLOOKUP(NU$6,fériés,1,FALSE)),(SUM($H$1:NU$1)&gt;SUM($F$47:$F53))*(SUM($H$1:NU$1)&lt;=SUM($F$47:$F54))*1,"F"))</f>
        <v>0</v>
      </c>
      <c r="NV54" s="65">
        <f ca="1">IF(WEEKDAY(NV$6,2)&gt;5,"w",IF(ISERROR(VLOOKUP(NV$6,fériés,1,FALSE)),(SUM($H$1:NV$1)&gt;SUM($F$47:$F53))*(SUM($H$1:NV$1)&lt;=SUM($F$47:$F54))*1,"F"))</f>
        <v>0</v>
      </c>
      <c r="NW54" s="65">
        <f ca="1">IF(WEEKDAY(NW$6,2)&gt;5,"w",IF(ISERROR(VLOOKUP(NW$6,fériés,1,FALSE)),(SUM($H$1:NW$1)&gt;SUM($F$47:$F53))*(SUM($H$1:NW$1)&lt;=SUM($F$47:$F54))*1,"F"))</f>
        <v>0</v>
      </c>
      <c r="NX54" s="65">
        <f ca="1">IF(WEEKDAY(NX$6,2)&gt;5,"w",IF(ISERROR(VLOOKUP(NX$6,fériés,1,FALSE)),(SUM($H$1:NX$1)&gt;SUM($F$47:$F53))*(SUM($H$1:NX$1)&lt;=SUM($F$47:$F54))*1,"F"))</f>
        <v>0</v>
      </c>
      <c r="NY54" s="65">
        <f ca="1">IF(WEEKDAY(NY$6,2)&gt;5,"w",IF(ISERROR(VLOOKUP(NY$6,fériés,1,FALSE)),(SUM($H$1:NY$1)&gt;SUM($F$47:$F53))*(SUM($H$1:NY$1)&lt;=SUM($F$47:$F54))*1,"F"))</f>
        <v>0</v>
      </c>
      <c r="NZ54" s="65">
        <f ca="1">IF(WEEKDAY(NZ$6,2)&gt;5,"w",IF(ISERROR(VLOOKUP(NZ$6,fériés,1,FALSE)),(SUM($H$1:NZ$1)&gt;SUM($F$47:$F53))*(SUM($H$1:NZ$1)&lt;=SUM($F$47:$F54))*1,"F"))</f>
        <v>0</v>
      </c>
      <c r="OA54" s="65">
        <f ca="1">IF(WEEKDAY(OA$6,2)&gt;5,"w",IF(ISERROR(VLOOKUP(OA$6,fériés,1,FALSE)),(SUM($H$1:OA$1)&gt;SUM($F$47:$F53))*(SUM($H$1:OA$1)&lt;=SUM($F$47:$F54))*1,"F"))</f>
        <v>0</v>
      </c>
      <c r="OB54" s="65">
        <f ca="1">IF(WEEKDAY(OB$6,2)&gt;5,"w",IF(ISERROR(VLOOKUP(OB$6,fériés,1,FALSE)),(SUM($H$1:OB$1)&gt;SUM($F$47:$F53))*(SUM($H$1:OB$1)&lt;=SUM($F$47:$F54))*1,"F"))</f>
        <v>0</v>
      </c>
      <c r="OC54" s="65">
        <f ca="1">IF(WEEKDAY(OC$6,2)&gt;5,"w",IF(ISERROR(VLOOKUP(OC$6,fériés,1,FALSE)),(SUM($H$1:OC$1)&gt;SUM($F$47:$F53))*(SUM($H$1:OC$1)&lt;=SUM($F$47:$F54))*1,"F"))</f>
        <v>0</v>
      </c>
      <c r="OD54" s="65">
        <f ca="1">IF(WEEKDAY(OD$6,2)&gt;5,"w",IF(ISERROR(VLOOKUP(OD$6,fériés,1,FALSE)),(SUM($H$1:OD$1)&gt;SUM($F$47:$F53))*(SUM($H$1:OD$1)&lt;=SUM($F$47:$F54))*1,"F"))</f>
        <v>0</v>
      </c>
      <c r="OE54" s="65">
        <f ca="1">IF(WEEKDAY(OE$6,2)&gt;5,"w",IF(ISERROR(VLOOKUP(OE$6,fériés,1,FALSE)),(SUM($H$1:OE$1)&gt;SUM($F$47:$F53))*(SUM($H$1:OE$1)&lt;=SUM($F$47:$F54))*1,"F"))</f>
        <v>0</v>
      </c>
      <c r="OF54" s="65">
        <f ca="1">IF(WEEKDAY(OF$6,2)&gt;5,"w",IF(ISERROR(VLOOKUP(OF$6,fériés,1,FALSE)),(SUM($H$1:OF$1)&gt;SUM($F$47:$F53))*(SUM($H$1:OF$1)&lt;=SUM($F$47:$F54))*1,"F"))</f>
        <v>0</v>
      </c>
      <c r="OG54" s="65">
        <f ca="1">IF(WEEKDAY(OG$6,2)&gt;5,"w",IF(ISERROR(VLOOKUP(OG$6,fériés,1,FALSE)),(SUM($H$1:OG$1)&gt;SUM($F$47:$F53))*(SUM($H$1:OG$1)&lt;=SUM($F$47:$F54))*1,"F"))</f>
        <v>0</v>
      </c>
      <c r="OH54" s="65">
        <f ca="1">IF(WEEKDAY(OH$6,2)&gt;5,"w",IF(ISERROR(VLOOKUP(OH$6,fériés,1,FALSE)),(SUM($H$1:OH$1)&gt;SUM($F$47:$F53))*(SUM($H$1:OH$1)&lt;=SUM($F$47:$F54))*1,"F"))</f>
        <v>0</v>
      </c>
      <c r="OI54" s="65">
        <f ca="1">IF(WEEKDAY(OI$6,2)&gt;5,"w",IF(ISERROR(VLOOKUP(OI$6,fériés,1,FALSE)),(SUM($H$1:OI$1)&gt;SUM($F$47:$F53))*(SUM($H$1:OI$1)&lt;=SUM($F$47:$F54))*1,"F"))</f>
        <v>0</v>
      </c>
      <c r="OJ54" s="65">
        <f ca="1">IF(WEEKDAY(OJ$6,2)&gt;5,"w",IF(ISERROR(VLOOKUP(OJ$6,fériés,1,FALSE)),(SUM($H$1:OJ$1)&gt;SUM($F$47:$F53))*(SUM($H$1:OJ$1)&lt;=SUM($F$47:$F54))*1,"F"))</f>
        <v>0</v>
      </c>
      <c r="OK54" s="65">
        <f ca="1">IF(WEEKDAY(OK$6,2)&gt;5,"w",IF(ISERROR(VLOOKUP(OK$6,fériés,1,FALSE)),(SUM($H$1:OK$1)&gt;SUM($F$47:$F53))*(SUM($H$1:OK$1)&lt;=SUM($F$47:$F54))*1,"F"))</f>
        <v>0</v>
      </c>
      <c r="OL54" s="65">
        <f ca="1">IF(WEEKDAY(OL$6,2)&gt;5,"w",IF(ISERROR(VLOOKUP(OL$6,fériés,1,FALSE)),(SUM($H$1:OL$1)&gt;SUM($F$47:$F53))*(SUM($H$1:OL$1)&lt;=SUM($F$47:$F54))*1,"F"))</f>
        <v>0</v>
      </c>
      <c r="OM54" s="65">
        <f ca="1">IF(WEEKDAY(OM$6,2)&gt;5,"w",IF(ISERROR(VLOOKUP(OM$6,fériés,1,FALSE)),(SUM($H$1:OM$1)&gt;SUM($F$47:$F53))*(SUM($H$1:OM$1)&lt;=SUM($F$47:$F54))*1,"F"))</f>
        <v>0</v>
      </c>
      <c r="ON54" s="65">
        <f ca="1">IF(WEEKDAY(ON$6,2)&gt;5,"w",IF(ISERROR(VLOOKUP(ON$6,fériés,1,FALSE)),(SUM($H$1:ON$1)&gt;SUM($F$47:$F53))*(SUM($H$1:ON$1)&lt;=SUM($F$47:$F54))*1,"F"))</f>
        <v>0</v>
      </c>
      <c r="OO54" s="65">
        <f ca="1">IF(WEEKDAY(OO$6,2)&gt;5,"w",IF(ISERROR(VLOOKUP(OO$6,fériés,1,FALSE)),(SUM($H$1:OO$1)&gt;SUM($F$47:$F53))*(SUM($H$1:OO$1)&lt;=SUM($F$47:$F54))*1,"F"))</f>
        <v>0</v>
      </c>
      <c r="OP54" s="65">
        <f ca="1">IF(WEEKDAY(OP$6,2)&gt;5,"w",IF(ISERROR(VLOOKUP(OP$6,fériés,1,FALSE)),(SUM($H$1:OP$1)&gt;SUM($F$47:$F53))*(SUM($H$1:OP$1)&lt;=SUM($F$47:$F54))*1,"F"))</f>
        <v>0</v>
      </c>
      <c r="OQ54" s="65">
        <f ca="1">IF(WEEKDAY(OQ$6,2)&gt;5,"w",IF(ISERROR(VLOOKUP(OQ$6,fériés,1,FALSE)),(SUM($H$1:OQ$1)&gt;SUM($F$47:$F53))*(SUM($H$1:OQ$1)&lt;=SUM($F$47:$F54))*1,"F"))</f>
        <v>0</v>
      </c>
      <c r="OR54" s="65">
        <f ca="1">IF(WEEKDAY(OR$6,2)&gt;5,"w",IF(ISERROR(VLOOKUP(OR$6,fériés,1,FALSE)),(SUM($H$1:OR$1)&gt;SUM($F$47:$F53))*(SUM($H$1:OR$1)&lt;=SUM($F$47:$F54))*1,"F"))</f>
        <v>0</v>
      </c>
      <c r="OS54" s="65">
        <f ca="1">IF(WEEKDAY(OS$6,2)&gt;5,"w",IF(ISERROR(VLOOKUP(OS$6,fériés,1,FALSE)),(SUM($H$1:OS$1)&gt;SUM($F$47:$F53))*(SUM($H$1:OS$1)&lt;=SUM($F$47:$F54))*1,"F"))</f>
        <v>0</v>
      </c>
      <c r="OT54" s="65">
        <f ca="1">IF(WEEKDAY(OT$6,2)&gt;5,"w",IF(ISERROR(VLOOKUP(OT$6,fériés,1,FALSE)),(SUM($H$1:OT$1)&gt;SUM($F$47:$F53))*(SUM($H$1:OT$1)&lt;=SUM($F$47:$F54))*1,"F"))</f>
        <v>0</v>
      </c>
      <c r="OU54" s="65">
        <f ca="1">IF(WEEKDAY(OU$6,2)&gt;5,"w",IF(ISERROR(VLOOKUP(OU$6,fériés,1,FALSE)),(SUM($H$1:OU$1)&gt;SUM($F$47:$F53))*(SUM($H$1:OU$1)&lt;=SUM($F$47:$F54))*1,"F"))</f>
        <v>0</v>
      </c>
      <c r="OV54" s="65">
        <f ca="1">IF(WEEKDAY(OV$6,2)&gt;5,"w",IF(ISERROR(VLOOKUP(OV$6,fériés,1,FALSE)),(SUM($H$1:OV$1)&gt;SUM($F$47:$F53))*(SUM($H$1:OV$1)&lt;=SUM($F$47:$F54))*1,"F"))</f>
        <v>0</v>
      </c>
      <c r="OW54" s="65">
        <f ca="1">IF(WEEKDAY(OW$6,2)&gt;5,"w",IF(ISERROR(VLOOKUP(OW$6,fériés,1,FALSE)),(SUM($H$1:OW$1)&gt;SUM($F$47:$F53))*(SUM($H$1:OW$1)&lt;=SUM($F$47:$F54))*1,"F"))</f>
        <v>0</v>
      </c>
      <c r="OX54" s="65">
        <f ca="1">IF(WEEKDAY(OX$6,2)&gt;5,"w",IF(ISERROR(VLOOKUP(OX$6,fériés,1,FALSE)),(SUM($H$1:OX$1)&gt;SUM($F$47:$F53))*(SUM($H$1:OX$1)&lt;=SUM($F$47:$F54))*1,"F"))</f>
        <v>0</v>
      </c>
      <c r="OY54" s="65">
        <f ca="1">IF(WEEKDAY(OY$6,2)&gt;5,"w",IF(ISERROR(VLOOKUP(OY$6,fériés,1,FALSE)),(SUM($H$1:OY$1)&gt;SUM($F$47:$F53))*(SUM($H$1:OY$1)&lt;=SUM($F$47:$F54))*1,"F"))</f>
        <v>0</v>
      </c>
      <c r="OZ54" s="65" t="str">
        <f ca="1">IF(WEEKDAY(OZ$6,2)&gt;5,"w",IF(ISERROR(VLOOKUP(OZ$6,fériés,1,FALSE)),(SUM($H$1:OZ$1)&gt;SUM($F$47:$F53))*(SUM($H$1:OZ$1)&lt;=SUM($F$47:$F54))*1,"F"))</f>
        <v>w</v>
      </c>
      <c r="PA54" s="65" t="str">
        <f ca="1">IF(WEEKDAY(PA$6,2)&gt;5,"w",IF(ISERROR(VLOOKUP(PA$6,fériés,1,FALSE)),(SUM($H$1:PA$1)&gt;SUM($F$47:$F53))*(SUM($H$1:PA$1)&lt;=SUM($F$47:$F54))*1,"F"))</f>
        <v>w</v>
      </c>
      <c r="PB54" s="65" t="str">
        <f ca="1">IF(WEEKDAY(PB$6,2)&gt;5,"w",IF(ISERROR(VLOOKUP(PB$6,fériés,1,FALSE)),(SUM($H$1:PB$1)&gt;SUM($F$47:$F53))*(SUM($H$1:PB$1)&lt;=SUM($F$47:$F54))*1,"F"))</f>
        <v>w</v>
      </c>
      <c r="PC54" s="65" t="str">
        <f ca="1">IF(WEEKDAY(PC$6,2)&gt;5,"w",IF(ISERROR(VLOOKUP(PC$6,fériés,1,FALSE)),(SUM($H$1:PC$1)&gt;SUM($F$47:$F53))*(SUM($H$1:PC$1)&lt;=SUM($F$47:$F54))*1,"F"))</f>
        <v>w</v>
      </c>
      <c r="PD54" s="65" t="str">
        <f ca="1">IF(WEEKDAY(PD$6,2)&gt;5,"w",IF(ISERROR(VLOOKUP(PD$6,fériés,1,FALSE)),(SUM($H$1:PD$1)&gt;SUM($F$47:$F53))*(SUM($H$1:PD$1)&lt;=SUM($F$47:$F54))*1,"F"))</f>
        <v>w</v>
      </c>
      <c r="PE54" s="65" t="str">
        <f ca="1">IF(WEEKDAY(PE$6,2)&gt;5,"w",IF(ISERROR(VLOOKUP(PE$6,fériés,1,FALSE)),(SUM($H$1:PE$1)&gt;SUM($F$47:$F53))*(SUM($H$1:PE$1)&lt;=SUM($F$47:$F54))*1,"F"))</f>
        <v>w</v>
      </c>
      <c r="PF54" s="65" t="str">
        <f ca="1">IF(WEEKDAY(PF$6,2)&gt;5,"w",IF(ISERROR(VLOOKUP(PF$6,fériés,1,FALSE)),(SUM($H$1:PF$1)&gt;SUM($F$47:$F53))*(SUM($H$1:PF$1)&lt;=SUM($F$47:$F54))*1,"F"))</f>
        <v>w</v>
      </c>
      <c r="PG54" s="65" t="str">
        <f ca="1">IF(WEEKDAY(PG$6,2)&gt;5,"w",IF(ISERROR(VLOOKUP(PG$6,fériés,1,FALSE)),(SUM($H$1:PG$1)&gt;SUM($F$47:$F53))*(SUM($H$1:PG$1)&lt;=SUM($F$47:$F54))*1,"F"))</f>
        <v>w</v>
      </c>
      <c r="PH54" s="65" t="str">
        <f ca="1">IF(WEEKDAY(PH$6,2)&gt;5,"w",IF(ISERROR(VLOOKUP(PH$6,fériés,1,FALSE)),(SUM($H$1:PH$1)&gt;SUM($F$47:$F53))*(SUM($H$1:PH$1)&lt;=SUM($F$47:$F54))*1,"F"))</f>
        <v>w</v>
      </c>
      <c r="PI54" s="65" t="str">
        <f ca="1">IF(WEEKDAY(PI$6,2)&gt;5,"w",IF(ISERROR(VLOOKUP(PI$6,fériés,1,FALSE)),(SUM($H$1:PI$1)&gt;SUM($F$47:$F53))*(SUM($H$1:PI$1)&lt;=SUM($F$47:$F54))*1,"F"))</f>
        <v>w</v>
      </c>
      <c r="PJ54" s="65" t="str">
        <f ca="1">IF(WEEKDAY(PJ$6,2)&gt;5,"w",IF(ISERROR(VLOOKUP(PJ$6,fériés,1,FALSE)),(SUM($H$1:PJ$1)&gt;SUM($F$47:$F53))*(SUM($H$1:PJ$1)&lt;=SUM($F$47:$F54))*1,"F"))</f>
        <v>w</v>
      </c>
      <c r="PK54" s="65" t="str">
        <f ca="1">IF(WEEKDAY(PK$6,2)&gt;5,"w",IF(ISERROR(VLOOKUP(PK$6,fériés,1,FALSE)),(SUM($H$1:PK$1)&gt;SUM($F$47:$F53))*(SUM($H$1:PK$1)&lt;=SUM($F$47:$F54))*1,"F"))</f>
        <v>w</v>
      </c>
      <c r="PL54" s="65" t="str">
        <f ca="1">IF(WEEKDAY(PL$6,2)&gt;5,"w",IF(ISERROR(VLOOKUP(PL$6,fériés,1,FALSE)),(SUM($H$1:PL$1)&gt;SUM($F$47:$F53))*(SUM($H$1:PL$1)&lt;=SUM($F$47:$F54))*1,"F"))</f>
        <v>w</v>
      </c>
      <c r="PM54" s="65" t="str">
        <f ca="1">IF(WEEKDAY(PM$6,2)&gt;5,"w",IF(ISERROR(VLOOKUP(PM$6,fériés,1,FALSE)),(SUM($H$1:PM$1)&gt;SUM($F$47:$F53))*(SUM($H$1:PM$1)&lt;=SUM($F$47:$F54))*1,"F"))</f>
        <v>w</v>
      </c>
      <c r="PN54" s="65" t="str">
        <f ca="1">IF(WEEKDAY(PN$6,2)&gt;5,"w",IF(ISERROR(VLOOKUP(PN$6,fériés,1,FALSE)),(SUM($H$1:PN$1)&gt;SUM($F$47:$F53))*(SUM($H$1:PN$1)&lt;=SUM($F$47:$F54))*1,"F"))</f>
        <v>w</v>
      </c>
      <c r="PO54" s="65" t="str">
        <f ca="1">IF(WEEKDAY(PO$6,2)&gt;5,"w",IF(ISERROR(VLOOKUP(PO$6,fériés,1,FALSE)),(SUM($H$1:PO$1)&gt;SUM($F$47:$F53))*(SUM($H$1:PO$1)&lt;=SUM($F$47:$F54))*1,"F"))</f>
        <v>w</v>
      </c>
      <c r="PP54" s="65" t="str">
        <f ca="1">IF(WEEKDAY(PP$6,2)&gt;5,"w",IF(ISERROR(VLOOKUP(PP$6,fériés,1,FALSE)),(SUM($H$1:PP$1)&gt;SUM($F$47:$F53))*(SUM($H$1:PP$1)&lt;=SUM($F$47:$F54))*1,"F"))</f>
        <v>w</v>
      </c>
      <c r="PQ54" s="65" t="str">
        <f ca="1">IF(WEEKDAY(PQ$6,2)&gt;5,"w",IF(ISERROR(VLOOKUP(PQ$6,fériés,1,FALSE)),(SUM($H$1:PQ$1)&gt;SUM($F$47:$F53))*(SUM($H$1:PQ$1)&lt;=SUM($F$47:$F54))*1,"F"))</f>
        <v>w</v>
      </c>
      <c r="PR54" s="65" t="str">
        <f ca="1">IF(WEEKDAY(PR$6,2)&gt;5,"w",IF(ISERROR(VLOOKUP(PR$6,fériés,1,FALSE)),(SUM($H$1:PR$1)&gt;SUM($F$47:$F53))*(SUM($H$1:PR$1)&lt;=SUM($F$47:$F54))*1,"F"))</f>
        <v>w</v>
      </c>
      <c r="PS54" s="65" t="str">
        <f ca="1">IF(WEEKDAY(PS$6,2)&gt;5,"w",IF(ISERROR(VLOOKUP(PS$6,fériés,1,FALSE)),(SUM($H$1:PS$1)&gt;SUM($F$47:$F53))*(SUM($H$1:PS$1)&lt;=SUM($F$47:$F54))*1,"F"))</f>
        <v>w</v>
      </c>
      <c r="PT54" s="65">
        <f ca="1">IF(WEEKDAY(PT$6,2)&gt;5,"w",IF(ISERROR(VLOOKUP(PT$6,fériés,1,FALSE)),(SUM($H$1:PT$1)&gt;SUM($F$47:$F53))*(SUM($H$1:PT$1)&lt;=SUM($F$47:$F54))*1,"F"))</f>
        <v>0</v>
      </c>
      <c r="PU54" s="65">
        <f ca="1">IF(WEEKDAY(PU$6,2)&gt;5,"w",IF(ISERROR(VLOOKUP(PU$6,fériés,1,FALSE)),(SUM($H$1:PU$1)&gt;SUM($F$47:$F53))*(SUM($H$1:PU$1)&lt;=SUM($F$47:$F54))*1,"F"))</f>
        <v>0</v>
      </c>
      <c r="PV54" s="65">
        <f ca="1">IF(WEEKDAY(PV$6,2)&gt;5,"w",IF(ISERROR(VLOOKUP(PV$6,fériés,1,FALSE)),(SUM($H$1:PV$1)&gt;SUM($F$47:$F53))*(SUM($H$1:PV$1)&lt;=SUM($F$47:$F54))*1,"F"))</f>
        <v>0</v>
      </c>
      <c r="PW54" s="65">
        <f ca="1">IF(WEEKDAY(PW$6,2)&gt;5,"w",IF(ISERROR(VLOOKUP(PW$6,fériés,1,FALSE)),(SUM($H$1:PW$1)&gt;SUM($F$47:$F53))*(SUM($H$1:PW$1)&lt;=SUM($F$47:$F54))*1,"F"))</f>
        <v>0</v>
      </c>
      <c r="PX54" s="65">
        <f ca="1">IF(WEEKDAY(PX$6,2)&gt;5,"w",IF(ISERROR(VLOOKUP(PX$6,fériés,1,FALSE)),(SUM($H$1:PX$1)&gt;SUM($F$47:$F53))*(SUM($H$1:PX$1)&lt;=SUM($F$47:$F54))*1,"F"))</f>
        <v>0</v>
      </c>
      <c r="PY54" s="65">
        <f ca="1">IF(WEEKDAY(PY$6,2)&gt;5,"w",IF(ISERROR(VLOOKUP(PY$6,fériés,1,FALSE)),(SUM($H$1:PY$1)&gt;SUM($F$47:$F53))*(SUM($H$1:PY$1)&lt;=SUM($F$47:$F54))*1,"F"))</f>
        <v>0</v>
      </c>
      <c r="PZ54" s="65">
        <f ca="1">IF(WEEKDAY(PZ$6,2)&gt;5,"w",IF(ISERROR(VLOOKUP(PZ$6,fériés,1,FALSE)),(SUM($H$1:PZ$1)&gt;SUM($F$47:$F53))*(SUM($H$1:PZ$1)&lt;=SUM($F$47:$F54))*1,"F"))</f>
        <v>0</v>
      </c>
      <c r="QA54" s="65">
        <f ca="1">IF(WEEKDAY(QA$6,2)&gt;5,"w",IF(ISERROR(VLOOKUP(QA$6,fériés,1,FALSE)),(SUM($H$1:QA$1)&gt;SUM($F$47:$F53))*(SUM($H$1:QA$1)&lt;=SUM($F$47:$F54))*1,"F"))</f>
        <v>0</v>
      </c>
      <c r="QB54" s="65">
        <f ca="1">IF(WEEKDAY(QB$6,2)&gt;5,"w",IF(ISERROR(VLOOKUP(QB$6,fériés,1,FALSE)),(SUM($H$1:QB$1)&gt;SUM($F$47:$F53))*(SUM($H$1:QB$1)&lt;=SUM($F$47:$F54))*1,"F"))</f>
        <v>0</v>
      </c>
      <c r="QC54" s="65">
        <f ca="1">IF(WEEKDAY(QC$6,2)&gt;5,"w",IF(ISERROR(VLOOKUP(QC$6,fériés,1,FALSE)),(SUM($H$1:QC$1)&gt;SUM($F$47:$F53))*(SUM($H$1:QC$1)&lt;=SUM($F$47:$F54))*1,"F"))</f>
        <v>0</v>
      </c>
      <c r="QD54" s="65">
        <f ca="1">IF(WEEKDAY(QD$6,2)&gt;5,"w",IF(ISERROR(VLOOKUP(QD$6,fériés,1,FALSE)),(SUM($H$1:QD$1)&gt;SUM($F$47:$F53))*(SUM($H$1:QD$1)&lt;=SUM($F$47:$F54))*1,"F"))</f>
        <v>0</v>
      </c>
      <c r="QE54" s="65">
        <f ca="1">IF(WEEKDAY(QE$6,2)&gt;5,"w",IF(ISERROR(VLOOKUP(QE$6,fériés,1,FALSE)),(SUM($H$1:QE$1)&gt;SUM($F$47:$F53))*(SUM($H$1:QE$1)&lt;=SUM($F$47:$F54))*1,"F"))</f>
        <v>0</v>
      </c>
      <c r="QF54" s="65">
        <f ca="1">IF(WEEKDAY(QF$6,2)&gt;5,"w",IF(ISERROR(VLOOKUP(QF$6,fériés,1,FALSE)),(SUM($H$1:QF$1)&gt;SUM($F$47:$F53))*(SUM($H$1:QF$1)&lt;=SUM($F$47:$F54))*1,"F"))</f>
        <v>0</v>
      </c>
      <c r="QG54" s="65">
        <f ca="1">IF(WEEKDAY(QG$6,2)&gt;5,"w",IF(ISERROR(VLOOKUP(QG$6,fériés,1,FALSE)),(SUM($H$1:QG$1)&gt;SUM($F$47:$F53))*(SUM($H$1:QG$1)&lt;=SUM($F$47:$F54))*1,"F"))</f>
        <v>0</v>
      </c>
      <c r="QH54" s="65">
        <f ca="1">IF(WEEKDAY(QH$6,2)&gt;5,"w",IF(ISERROR(VLOOKUP(QH$6,fériés,1,FALSE)),(SUM($H$1:QH$1)&gt;SUM($F$47:$F53))*(SUM($H$1:QH$1)&lt;=SUM($F$47:$F54))*1,"F"))</f>
        <v>0</v>
      </c>
      <c r="QI54" s="65">
        <f ca="1">IF(WEEKDAY(QI$6,2)&gt;5,"w",IF(ISERROR(VLOOKUP(QI$6,fériés,1,FALSE)),(SUM($H$1:QI$1)&gt;SUM($F$47:$F53))*(SUM($H$1:QI$1)&lt;=SUM($F$47:$F54))*1,"F"))</f>
        <v>0</v>
      </c>
      <c r="QJ54" s="65">
        <f ca="1">IF(WEEKDAY(QJ$6,2)&gt;5,"w",IF(ISERROR(VLOOKUP(QJ$6,fériés,1,FALSE)),(SUM($H$1:QJ$1)&gt;SUM($F$47:$F53))*(SUM($H$1:QJ$1)&lt;=SUM($F$47:$F54))*1,"F"))</f>
        <v>0</v>
      </c>
      <c r="QK54" s="65">
        <f ca="1">IF(WEEKDAY(QK$6,2)&gt;5,"w",IF(ISERROR(VLOOKUP(QK$6,fériés,1,FALSE)),(SUM($H$1:QK$1)&gt;SUM($F$47:$F53))*(SUM($H$1:QK$1)&lt;=SUM($F$47:$F54))*1,"F"))</f>
        <v>0</v>
      </c>
      <c r="QL54" s="65">
        <f ca="1">IF(WEEKDAY(QL$6,2)&gt;5,"w",IF(ISERROR(VLOOKUP(QL$6,fériés,1,FALSE)),(SUM($H$1:QL$1)&gt;SUM($F$47:$F53))*(SUM($H$1:QL$1)&lt;=SUM($F$47:$F54))*1,"F"))</f>
        <v>0</v>
      </c>
      <c r="QM54" s="65">
        <f ca="1">IF(WEEKDAY(QM$6,2)&gt;5,"w",IF(ISERROR(VLOOKUP(QM$6,fériés,1,FALSE)),(SUM($H$1:QM$1)&gt;SUM($F$47:$F53))*(SUM($H$1:QM$1)&lt;=SUM($F$47:$F54))*1,"F"))</f>
        <v>0</v>
      </c>
      <c r="QN54" s="65">
        <f ca="1">IF(WEEKDAY(QN$6,2)&gt;5,"w",IF(ISERROR(VLOOKUP(QN$6,fériés,1,FALSE)),(SUM($H$1:QN$1)&gt;SUM($F$47:$F53))*(SUM($H$1:QN$1)&lt;=SUM($F$47:$F54))*1,"F"))</f>
        <v>0</v>
      </c>
      <c r="QO54" s="65">
        <f ca="1">IF(WEEKDAY(QO$6,2)&gt;5,"w",IF(ISERROR(VLOOKUP(QO$6,fériés,1,FALSE)),(SUM($H$1:QO$1)&gt;SUM($F$47:$F53))*(SUM($H$1:QO$1)&lt;=SUM($F$47:$F54))*1,"F"))</f>
        <v>0</v>
      </c>
      <c r="QP54" s="65">
        <f ca="1">IF(WEEKDAY(QP$6,2)&gt;5,"w",IF(ISERROR(VLOOKUP(QP$6,fériés,1,FALSE)),(SUM($H$1:QP$1)&gt;SUM($F$47:$F53))*(SUM($H$1:QP$1)&lt;=SUM($F$47:$F54))*1,"F"))</f>
        <v>0</v>
      </c>
      <c r="QQ54" s="65">
        <f ca="1">IF(WEEKDAY(QQ$6,2)&gt;5,"w",IF(ISERROR(VLOOKUP(QQ$6,fériés,1,FALSE)),(SUM($H$1:QQ$1)&gt;SUM($F$47:$F53))*(SUM($H$1:QQ$1)&lt;=SUM($F$47:$F54))*1,"F"))</f>
        <v>0</v>
      </c>
      <c r="QR54" s="65">
        <f ca="1">IF(WEEKDAY(QR$6,2)&gt;5,"w",IF(ISERROR(VLOOKUP(QR$6,fériés,1,FALSE)),(SUM($H$1:QR$1)&gt;SUM($F$47:$F53))*(SUM($H$1:QR$1)&lt;=SUM($F$47:$F54))*1,"F"))</f>
        <v>0</v>
      </c>
      <c r="QS54" s="65">
        <f ca="1">IF(WEEKDAY(QS$6,2)&gt;5,"w",IF(ISERROR(VLOOKUP(QS$6,fériés,1,FALSE)),(SUM($H$1:QS$1)&gt;SUM($F$47:$F53))*(SUM($H$1:QS$1)&lt;=SUM($F$47:$F54))*1,"F"))</f>
        <v>0</v>
      </c>
      <c r="QT54" s="65">
        <f ca="1">IF(WEEKDAY(QT$6,2)&gt;5,"w",IF(ISERROR(VLOOKUP(QT$6,fériés,1,FALSE)),(SUM($H$1:QT$1)&gt;SUM($F$47:$F53))*(SUM($H$1:QT$1)&lt;=SUM($F$47:$F54))*1,"F"))</f>
        <v>0</v>
      </c>
      <c r="QU54" s="65">
        <f ca="1">IF(WEEKDAY(QU$6,2)&gt;5,"w",IF(ISERROR(VLOOKUP(QU$6,fériés,1,FALSE)),(SUM($H$1:QU$1)&gt;SUM($F$47:$F53))*(SUM($H$1:QU$1)&lt;=SUM($F$47:$F54))*1,"F"))</f>
        <v>0</v>
      </c>
      <c r="QV54" s="65">
        <f ca="1">IF(WEEKDAY(QV$6,2)&gt;5,"w",IF(ISERROR(VLOOKUP(QV$6,fériés,1,FALSE)),(SUM($H$1:QV$1)&gt;SUM($F$47:$F53))*(SUM($H$1:QV$1)&lt;=SUM($F$47:$F54))*1,"F"))</f>
        <v>0</v>
      </c>
      <c r="QW54" s="65">
        <f ca="1">IF(WEEKDAY(QW$6,2)&gt;5,"w",IF(ISERROR(VLOOKUP(QW$6,fériés,1,FALSE)),(SUM($H$1:QW$1)&gt;SUM($F$47:$F53))*(SUM($H$1:QW$1)&lt;=SUM($F$47:$F54))*1,"F"))</f>
        <v>0</v>
      </c>
      <c r="QX54" s="65">
        <f ca="1">IF(WEEKDAY(QX$6,2)&gt;5,"w",IF(ISERROR(VLOOKUP(QX$6,fériés,1,FALSE)),(SUM($H$1:QX$1)&gt;SUM($F$47:$F53))*(SUM($H$1:QX$1)&lt;=SUM($F$47:$F54))*1,"F"))</f>
        <v>0</v>
      </c>
      <c r="QY54" s="65">
        <f ca="1">IF(WEEKDAY(QY$6,2)&gt;5,"w",IF(ISERROR(VLOOKUP(QY$6,fériés,1,FALSE)),(SUM($H$1:QY$1)&gt;SUM($F$47:$F53))*(SUM($H$1:QY$1)&lt;=SUM($F$47:$F54))*1,"F"))</f>
        <v>0</v>
      </c>
      <c r="QZ54" s="65">
        <f ca="1">IF(WEEKDAY(QZ$6,2)&gt;5,"w",IF(ISERROR(VLOOKUP(QZ$6,fériés,1,FALSE)),(SUM($H$1:QZ$1)&gt;SUM($F$47:$F53))*(SUM($H$1:QZ$1)&lt;=SUM($F$47:$F54))*1,"F"))</f>
        <v>0</v>
      </c>
      <c r="RA54" s="65">
        <f ca="1">IF(WEEKDAY(RA$6,2)&gt;5,"w",IF(ISERROR(VLOOKUP(RA$6,fériés,1,FALSE)),(SUM($H$1:RA$1)&gt;SUM($F$47:$F53))*(SUM($H$1:RA$1)&lt;=SUM($F$47:$F54))*1,"F"))</f>
        <v>0</v>
      </c>
      <c r="RB54" s="65">
        <f ca="1">IF(WEEKDAY(RB$6,2)&gt;5,"w",IF(ISERROR(VLOOKUP(RB$6,fériés,1,FALSE)),(SUM($H$1:RB$1)&gt;SUM($F$47:$F53))*(SUM($H$1:RB$1)&lt;=SUM($F$47:$F54))*1,"F"))</f>
        <v>0</v>
      </c>
      <c r="RC54" s="65">
        <f ca="1">IF(WEEKDAY(RC$6,2)&gt;5,"w",IF(ISERROR(VLOOKUP(RC$6,fériés,1,FALSE)),(SUM($H$1:RC$1)&gt;SUM($F$47:$F53))*(SUM($H$1:RC$1)&lt;=SUM($F$47:$F54))*1,"F"))</f>
        <v>0</v>
      </c>
      <c r="RD54" s="65">
        <f ca="1">IF(WEEKDAY(RD$6,2)&gt;5,"w",IF(ISERROR(VLOOKUP(RD$6,fériés,1,FALSE)),(SUM($H$1:RD$1)&gt;SUM($F$47:$F53))*(SUM($H$1:RD$1)&lt;=SUM($F$47:$F54))*1,"F"))</f>
        <v>0</v>
      </c>
      <c r="RE54" s="65">
        <f ca="1">IF(WEEKDAY(RE$6,2)&gt;5,"w",IF(ISERROR(VLOOKUP(RE$6,fériés,1,FALSE)),(SUM($H$1:RE$1)&gt;SUM($F$47:$F53))*(SUM($H$1:RE$1)&lt;=SUM($F$47:$F54))*1,"F"))</f>
        <v>0</v>
      </c>
      <c r="RF54" s="65">
        <f ca="1">IF(WEEKDAY(RF$6,2)&gt;5,"w",IF(ISERROR(VLOOKUP(RF$6,fériés,1,FALSE)),(SUM($H$1:RF$1)&gt;SUM($F$47:$F53))*(SUM($H$1:RF$1)&lt;=SUM($F$47:$F54))*1,"F"))</f>
        <v>0</v>
      </c>
      <c r="RG54" s="65">
        <f ca="1">IF(WEEKDAY(RG$6,2)&gt;5,"w",IF(ISERROR(VLOOKUP(RG$6,fériés,1,FALSE)),(SUM($H$1:RG$1)&gt;SUM($F$47:$F53))*(SUM($H$1:RG$1)&lt;=SUM($F$47:$F54))*1,"F"))</f>
        <v>0</v>
      </c>
      <c r="RH54" s="65">
        <f ca="1">IF(WEEKDAY(RH$6,2)&gt;5,"w",IF(ISERROR(VLOOKUP(RH$6,fériés,1,FALSE)),(SUM($H$1:RH$1)&gt;SUM($F$47:$F53))*(SUM($H$1:RH$1)&lt;=SUM($F$47:$F54))*1,"F"))</f>
        <v>0</v>
      </c>
      <c r="RI54" s="65">
        <f ca="1">IF(WEEKDAY(RI$6,2)&gt;5,"w",IF(ISERROR(VLOOKUP(RI$6,fériés,1,FALSE)),(SUM($H$1:RI$1)&gt;SUM($F$47:$F53))*(SUM($H$1:RI$1)&lt;=SUM($F$47:$F54))*1,"F"))</f>
        <v>0</v>
      </c>
      <c r="RJ54" s="65">
        <f ca="1">IF(WEEKDAY(RJ$6,2)&gt;5,"w",IF(ISERROR(VLOOKUP(RJ$6,fériés,1,FALSE)),(SUM($H$1:RJ$1)&gt;SUM($F$47:$F53))*(SUM($H$1:RJ$1)&lt;=SUM($F$47:$F54))*1,"F"))</f>
        <v>0</v>
      </c>
      <c r="RK54" s="65">
        <f ca="1">IF(WEEKDAY(RK$6,2)&gt;5,"w",IF(ISERROR(VLOOKUP(RK$6,fériés,1,FALSE)),(SUM($H$1:RK$1)&gt;SUM($F$47:$F53))*(SUM($H$1:RK$1)&lt;=SUM($F$47:$F54))*1,"F"))</f>
        <v>0</v>
      </c>
      <c r="RL54" s="65">
        <f ca="1">IF(WEEKDAY(RL$6,2)&gt;5,"w",IF(ISERROR(VLOOKUP(RL$6,fériés,1,FALSE)),(SUM($H$1:RL$1)&gt;SUM($F$47:$F53))*(SUM($H$1:RL$1)&lt;=SUM($F$47:$F54))*1,"F"))</f>
        <v>0</v>
      </c>
      <c r="RM54" s="65">
        <f ca="1">IF(WEEKDAY(RM$6,2)&gt;5,"w",IF(ISERROR(VLOOKUP(RM$6,fériés,1,FALSE)),(SUM($H$1:RM$1)&gt;SUM($F$47:$F53))*(SUM($H$1:RM$1)&lt;=SUM($F$47:$F54))*1,"F"))</f>
        <v>0</v>
      </c>
      <c r="RN54" s="65">
        <f ca="1">IF(WEEKDAY(RN$6,2)&gt;5,"w",IF(ISERROR(VLOOKUP(RN$6,fériés,1,FALSE)),(SUM($H$1:RN$1)&gt;SUM($F$47:$F53))*(SUM($H$1:RN$1)&lt;=SUM($F$47:$F54))*1,"F"))</f>
        <v>0</v>
      </c>
      <c r="RO54" s="65">
        <f ca="1">IF(WEEKDAY(RO$6,2)&gt;5,"w",IF(ISERROR(VLOOKUP(RO$6,fériés,1,FALSE)),(SUM($H$1:RO$1)&gt;SUM($F$47:$F53))*(SUM($H$1:RO$1)&lt;=SUM($F$47:$F54))*1,"F"))</f>
        <v>0</v>
      </c>
      <c r="RP54" s="65">
        <f ca="1">IF(WEEKDAY(RP$6,2)&gt;5,"w",IF(ISERROR(VLOOKUP(RP$6,fériés,1,FALSE)),(SUM($H$1:RP$1)&gt;SUM($F$47:$F53))*(SUM($H$1:RP$1)&lt;=SUM($F$47:$F54))*1,"F"))</f>
        <v>0</v>
      </c>
      <c r="RQ54" s="65">
        <f ca="1">IF(WEEKDAY(RQ$6,2)&gt;5,"w",IF(ISERROR(VLOOKUP(RQ$6,fériés,1,FALSE)),(SUM($H$1:RQ$1)&gt;SUM($F$47:$F53))*(SUM($H$1:RQ$1)&lt;=SUM($F$47:$F54))*1,"F"))</f>
        <v>0</v>
      </c>
      <c r="RR54" s="65" t="str">
        <f ca="1">IF(WEEKDAY(RR$6,2)&gt;5,"w",IF(ISERROR(VLOOKUP(RR$6,fériés,1,FALSE)),(SUM($H$1:RR$1)&gt;SUM($F$47:$F53))*(SUM($H$1:RR$1)&lt;=SUM($F$47:$F54))*1,"F"))</f>
        <v>w</v>
      </c>
      <c r="RS54" s="65" t="str">
        <f ca="1">IF(WEEKDAY(RS$6,2)&gt;5,"w",IF(ISERROR(VLOOKUP(RS$6,fériés,1,FALSE)),(SUM($H$1:RS$1)&gt;SUM($F$47:$F53))*(SUM($H$1:RS$1)&lt;=SUM($F$47:$F54))*1,"F"))</f>
        <v>w</v>
      </c>
      <c r="RT54" s="65" t="str">
        <f ca="1">IF(WEEKDAY(RT$6,2)&gt;5,"w",IF(ISERROR(VLOOKUP(RT$6,fériés,1,FALSE)),(SUM($H$1:RT$1)&gt;SUM($F$47:$F53))*(SUM($H$1:RT$1)&lt;=SUM($F$47:$F54))*1,"F"))</f>
        <v>w</v>
      </c>
      <c r="RU54" s="65" t="str">
        <f ca="1">IF(WEEKDAY(RU$6,2)&gt;5,"w",IF(ISERROR(VLOOKUP(RU$6,fériés,1,FALSE)),(SUM($H$1:RU$1)&gt;SUM($F$47:$F53))*(SUM($H$1:RU$1)&lt;=SUM($F$47:$F54))*1,"F"))</f>
        <v>w</v>
      </c>
      <c r="RV54" s="65" t="str">
        <f ca="1">IF(WEEKDAY(RV$6,2)&gt;5,"w",IF(ISERROR(VLOOKUP(RV$6,fériés,1,FALSE)),(SUM($H$1:RV$1)&gt;SUM($F$47:$F53))*(SUM($H$1:RV$1)&lt;=SUM($F$47:$F54))*1,"F"))</f>
        <v>w</v>
      </c>
      <c r="RW54" s="65" t="str">
        <f ca="1">IF(WEEKDAY(RW$6,2)&gt;5,"w",IF(ISERROR(VLOOKUP(RW$6,fériés,1,FALSE)),(SUM($H$1:RW$1)&gt;SUM($F$47:$F53))*(SUM($H$1:RW$1)&lt;=SUM($F$47:$F54))*1,"F"))</f>
        <v>w</v>
      </c>
      <c r="RX54" s="65" t="str">
        <f ca="1">IF(WEEKDAY(RX$6,2)&gt;5,"w",IF(ISERROR(VLOOKUP(RX$6,fériés,1,FALSE)),(SUM($H$1:RX$1)&gt;SUM($F$47:$F53))*(SUM($H$1:RX$1)&lt;=SUM($F$47:$F54))*1,"F"))</f>
        <v>w</v>
      </c>
      <c r="RY54" s="65" t="str">
        <f ca="1">IF(WEEKDAY(RY$6,2)&gt;5,"w",IF(ISERROR(VLOOKUP(RY$6,fériés,1,FALSE)),(SUM($H$1:RY$1)&gt;SUM($F$47:$F53))*(SUM($H$1:RY$1)&lt;=SUM($F$47:$F54))*1,"F"))</f>
        <v>w</v>
      </c>
      <c r="RZ54" s="65" t="str">
        <f ca="1">IF(WEEKDAY(RZ$6,2)&gt;5,"w",IF(ISERROR(VLOOKUP(RZ$6,fériés,1,FALSE)),(SUM($H$1:RZ$1)&gt;SUM($F$47:$F53))*(SUM($H$1:RZ$1)&lt;=SUM($F$47:$F54))*1,"F"))</f>
        <v>w</v>
      </c>
      <c r="SA54" s="65" t="str">
        <f ca="1">IF(WEEKDAY(SA$6,2)&gt;5,"w",IF(ISERROR(VLOOKUP(SA$6,fériés,1,FALSE)),(SUM($H$1:SA$1)&gt;SUM($F$47:$F53))*(SUM($H$1:SA$1)&lt;=SUM($F$47:$F54))*1,"F"))</f>
        <v>w</v>
      </c>
      <c r="SB54" s="65" t="str">
        <f ca="1">IF(WEEKDAY(SB$6,2)&gt;5,"w",IF(ISERROR(VLOOKUP(SB$6,fériés,1,FALSE)),(SUM($H$1:SB$1)&gt;SUM($F$47:$F53))*(SUM($H$1:SB$1)&lt;=SUM($F$47:$F54))*1,"F"))</f>
        <v>w</v>
      </c>
      <c r="SC54" s="65" t="str">
        <f ca="1">IF(WEEKDAY(SC$6,2)&gt;5,"w",IF(ISERROR(VLOOKUP(SC$6,fériés,1,FALSE)),(SUM($H$1:SC$1)&gt;SUM($F$47:$F53))*(SUM($H$1:SC$1)&lt;=SUM($F$47:$F54))*1,"F"))</f>
        <v>w</v>
      </c>
      <c r="SD54" s="65" t="str">
        <f ca="1">IF(WEEKDAY(SD$6,2)&gt;5,"w",IF(ISERROR(VLOOKUP(SD$6,fériés,1,FALSE)),(SUM($H$1:SD$1)&gt;SUM($F$47:$F53))*(SUM($H$1:SD$1)&lt;=SUM($F$47:$F54))*1,"F"))</f>
        <v>w</v>
      </c>
      <c r="SE54" s="65" t="str">
        <f ca="1">IF(WEEKDAY(SE$6,2)&gt;5,"w",IF(ISERROR(VLOOKUP(SE$6,fériés,1,FALSE)),(SUM($H$1:SE$1)&gt;SUM($F$47:$F53))*(SUM($H$1:SE$1)&lt;=SUM($F$47:$F54))*1,"F"))</f>
        <v>w</v>
      </c>
      <c r="SF54" s="65" t="str">
        <f ca="1">IF(WEEKDAY(SF$6,2)&gt;5,"w",IF(ISERROR(VLOOKUP(SF$6,fériés,1,FALSE)),(SUM($H$1:SF$1)&gt;SUM($F$47:$F53))*(SUM($H$1:SF$1)&lt;=SUM($F$47:$F54))*1,"F"))</f>
        <v>w</v>
      </c>
      <c r="SG54" s="83"/>
    </row>
    <row r="55" spans="1:501" ht="12" customHeight="1" x14ac:dyDescent="0.25">
      <c r="A55" s="80"/>
      <c r="B55" s="63"/>
      <c r="C55" s="78" t="str">
        <f>IF(A55="","",Base_données!$P$3)</f>
        <v/>
      </c>
      <c r="D55" s="79" t="str">
        <f>IFERROR(VLOOKUP($A55,Base_données!$A$4:$AB$24,Base_données!$D$1,FALSE),"")</f>
        <v/>
      </c>
      <c r="E55" s="79" t="str">
        <f>IFERROR(VLOOKUP($A55,Base_données!$A$4:$AB$24,Base_données!$P$1,FALSE),"")</f>
        <v/>
      </c>
      <c r="F55" s="67" t="str">
        <f t="shared" si="91"/>
        <v/>
      </c>
      <c r="G55" s="62" t="str">
        <f>IFERROR(VLOOKUP($A55,Base_données!$A$4:$L$24,5,FALSE),"")</f>
        <v/>
      </c>
      <c r="H55" s="65">
        <f ca="1">IF(WEEKDAY(H$6,2)&gt;5,"w",IF(ISERROR(VLOOKUP(H$6,fériés,1,FALSE)),(SUM($H$1:H$1)&gt;SUM($F$47:$F54))*(SUM($H$1:H$1)&lt;=SUM($F$47:$F55))*1,"F"))</f>
        <v>0</v>
      </c>
      <c r="I55" s="65">
        <f ca="1">IF(WEEKDAY(I$6,2)&gt;5,"w",IF(ISERROR(VLOOKUP(I$6,fériés,1,FALSE)),(SUM($H$1:I$1)&gt;SUM($F$47:$F54))*(SUM($H$1:I$1)&lt;=SUM($F$47:$F55))*1,"F"))</f>
        <v>0</v>
      </c>
      <c r="J55" s="65">
        <f ca="1">IF(WEEKDAY(J$6,2)&gt;5,"w",IF(ISERROR(VLOOKUP(J$6,fériés,1,FALSE)),(SUM($H$1:J$1)&gt;SUM($F$47:$F54))*(SUM($H$1:J$1)&lt;=SUM($F$47:$F55))*1,"F"))</f>
        <v>0</v>
      </c>
      <c r="K55" s="65">
        <f ca="1">IF(WEEKDAY(K$6,2)&gt;5,"w",IF(ISERROR(VLOOKUP(K$6,fériés,1,FALSE)),(SUM($H$1:K$1)&gt;SUM($F$47:$F54))*(SUM($H$1:K$1)&lt;=SUM($F$47:$F55))*1,"F"))</f>
        <v>0</v>
      </c>
      <c r="L55" s="65">
        <f ca="1">IF(WEEKDAY(L$6,2)&gt;5,"w",IF(ISERROR(VLOOKUP(L$6,fériés,1,FALSE)),(SUM($H$1:L$1)&gt;SUM($F$47:$F54))*(SUM($H$1:L$1)&lt;=SUM($F$47:$F55))*1,"F"))</f>
        <v>0</v>
      </c>
      <c r="M55" s="65">
        <f ca="1">IF(WEEKDAY(M$6,2)&gt;5,"w",IF(ISERROR(VLOOKUP(M$6,fériés,1,FALSE)),(SUM($H$1:M$1)&gt;SUM($F$47:$F54))*(SUM($H$1:M$1)&lt;=SUM($F$47:$F55))*1,"F"))</f>
        <v>0</v>
      </c>
      <c r="N55" s="65">
        <f ca="1">IF(WEEKDAY(N$6,2)&gt;5,"w",IF(ISERROR(VLOOKUP(N$6,fériés,1,FALSE)),(SUM($H$1:N$1)&gt;SUM($F$47:$F54))*(SUM($H$1:N$1)&lt;=SUM($F$47:$F55))*1,"F"))</f>
        <v>0</v>
      </c>
      <c r="O55" s="65">
        <f ca="1">IF(WEEKDAY(O$6,2)&gt;5,"w",IF(ISERROR(VLOOKUP(O$6,fériés,1,FALSE)),(SUM($H$1:O$1)&gt;SUM($F$47:$F54))*(SUM($H$1:O$1)&lt;=SUM($F$47:$F55))*1,"F"))</f>
        <v>0</v>
      </c>
      <c r="P55" s="65">
        <f ca="1">IF(WEEKDAY(P$6,2)&gt;5,"w",IF(ISERROR(VLOOKUP(P$6,fériés,1,FALSE)),(SUM($H$1:P$1)&gt;SUM($F$47:$F54))*(SUM($H$1:P$1)&lt;=SUM($F$47:$F55))*1,"F"))</f>
        <v>0</v>
      </c>
      <c r="Q55" s="65">
        <f ca="1">IF(WEEKDAY(Q$6,2)&gt;5,"w",IF(ISERROR(VLOOKUP(Q$6,fériés,1,FALSE)),(SUM($H$1:Q$1)&gt;SUM($F$47:$F54))*(SUM($H$1:Q$1)&lt;=SUM($F$47:$F55))*1,"F"))</f>
        <v>0</v>
      </c>
      <c r="R55" s="65">
        <f ca="1">IF(WEEKDAY(R$6,2)&gt;5,"w",IF(ISERROR(VLOOKUP(R$6,fériés,1,FALSE)),(SUM($H$1:R$1)&gt;SUM($F$47:$F54))*(SUM($H$1:R$1)&lt;=SUM($F$47:$F55))*1,"F"))</f>
        <v>0</v>
      </c>
      <c r="S55" s="65">
        <f ca="1">IF(WEEKDAY(S$6,2)&gt;5,"w",IF(ISERROR(VLOOKUP(S$6,fériés,1,FALSE)),(SUM($H$1:S$1)&gt;SUM($F$47:$F54))*(SUM($H$1:S$1)&lt;=SUM($F$47:$F55))*1,"F"))</f>
        <v>0</v>
      </c>
      <c r="T55" s="65">
        <f ca="1">IF(WEEKDAY(T$6,2)&gt;5,"w",IF(ISERROR(VLOOKUP(T$6,fériés,1,FALSE)),(SUM($H$1:T$1)&gt;SUM($F$47:$F54))*(SUM($H$1:T$1)&lt;=SUM($F$47:$F55))*1,"F"))</f>
        <v>0</v>
      </c>
      <c r="U55" s="65">
        <f ca="1">IF(WEEKDAY(U$6,2)&gt;5,"w",IF(ISERROR(VLOOKUP(U$6,fériés,1,FALSE)),(SUM($H$1:U$1)&gt;SUM($F$47:$F54))*(SUM($H$1:U$1)&lt;=SUM($F$47:$F55))*1,"F"))</f>
        <v>0</v>
      </c>
      <c r="V55" s="65">
        <f ca="1">IF(WEEKDAY(V$6,2)&gt;5,"w",IF(ISERROR(VLOOKUP(V$6,fériés,1,FALSE)),(SUM($H$1:V$1)&gt;SUM($F$47:$F54))*(SUM($H$1:V$1)&lt;=SUM($F$47:$F55))*1,"F"))</f>
        <v>0</v>
      </c>
      <c r="W55" s="65">
        <f ca="1">IF(WEEKDAY(W$6,2)&gt;5,"w",IF(ISERROR(VLOOKUP(W$6,fériés,1,FALSE)),(SUM($H$1:W$1)&gt;SUM($F$47:$F54))*(SUM($H$1:W$1)&lt;=SUM($F$47:$F55))*1,"F"))</f>
        <v>0</v>
      </c>
      <c r="X55" s="65">
        <f ca="1">IF(WEEKDAY(X$6,2)&gt;5,"w",IF(ISERROR(VLOOKUP(X$6,fériés,1,FALSE)),(SUM($H$1:X$1)&gt;SUM($F$47:$F54))*(SUM($H$1:X$1)&lt;=SUM($F$47:$F55))*1,"F"))</f>
        <v>0</v>
      </c>
      <c r="Y55" s="65">
        <f ca="1">IF(WEEKDAY(Y$6,2)&gt;5,"w",IF(ISERROR(VLOOKUP(Y$6,fériés,1,FALSE)),(SUM($H$1:Y$1)&gt;SUM($F$47:$F54))*(SUM($H$1:Y$1)&lt;=SUM($F$47:$F55))*1,"F"))</f>
        <v>0</v>
      </c>
      <c r="Z55" s="65">
        <f ca="1">IF(WEEKDAY(Z$6,2)&gt;5,"w",IF(ISERROR(VLOOKUP(Z$6,fériés,1,FALSE)),(SUM($H$1:Z$1)&gt;SUM($F$47:$F54))*(SUM($H$1:Z$1)&lt;=SUM($F$47:$F55))*1,"F"))</f>
        <v>0</v>
      </c>
      <c r="AA55" s="65">
        <f ca="1">IF(WEEKDAY(AA$6,2)&gt;5,"w",IF(ISERROR(VLOOKUP(AA$6,fériés,1,FALSE)),(SUM($H$1:AA$1)&gt;SUM($F$47:$F54))*(SUM($H$1:AA$1)&lt;=SUM($F$47:$F55))*1,"F"))</f>
        <v>0</v>
      </c>
      <c r="AB55" s="65">
        <f ca="1">IF(WEEKDAY(AB$6,2)&gt;5,"w",IF(ISERROR(VLOOKUP(AB$6,fériés,1,FALSE)),(SUM($H$1:AB$1)&gt;SUM($F$47:$F54))*(SUM($H$1:AB$1)&lt;=SUM($F$47:$F55))*1,"F"))</f>
        <v>0</v>
      </c>
      <c r="AC55" s="65">
        <f ca="1">IF(WEEKDAY(AC$6,2)&gt;5,"w",IF(ISERROR(VLOOKUP(AC$6,fériés,1,FALSE)),(SUM($H$1:AC$1)&gt;SUM($F$47:$F54))*(SUM($H$1:AC$1)&lt;=SUM($F$47:$F55))*1,"F"))</f>
        <v>0</v>
      </c>
      <c r="AD55" s="65">
        <f ca="1">IF(WEEKDAY(AD$6,2)&gt;5,"w",IF(ISERROR(VLOOKUP(AD$6,fériés,1,FALSE)),(SUM($H$1:AD$1)&gt;SUM($F$47:$F54))*(SUM($H$1:AD$1)&lt;=SUM($F$47:$F55))*1,"F"))</f>
        <v>0</v>
      </c>
      <c r="AE55" s="65">
        <f ca="1">IF(WEEKDAY(AE$6,2)&gt;5,"w",IF(ISERROR(VLOOKUP(AE$6,fériés,1,FALSE)),(SUM($H$1:AE$1)&gt;SUM($F$47:$F54))*(SUM($H$1:AE$1)&lt;=SUM($F$47:$F55))*1,"F"))</f>
        <v>0</v>
      </c>
      <c r="AF55" s="65">
        <f ca="1">IF(WEEKDAY(AF$6,2)&gt;5,"w",IF(ISERROR(VLOOKUP(AF$6,fériés,1,FALSE)),(SUM($H$1:AF$1)&gt;SUM($F$47:$F54))*(SUM($H$1:AF$1)&lt;=SUM($F$47:$F55))*1,"F"))</f>
        <v>0</v>
      </c>
      <c r="AG55" s="65">
        <f ca="1">IF(WEEKDAY(AG$6,2)&gt;5,"w",IF(ISERROR(VLOOKUP(AG$6,fériés,1,FALSE)),(SUM($H$1:AG$1)&gt;SUM($F$47:$F54))*(SUM($H$1:AG$1)&lt;=SUM($F$47:$F55))*1,"F"))</f>
        <v>0</v>
      </c>
      <c r="AH55" s="65">
        <f ca="1">IF(WEEKDAY(AH$6,2)&gt;5,"w",IF(ISERROR(VLOOKUP(AH$6,fériés,1,FALSE)),(SUM($H$1:AH$1)&gt;SUM($F$47:$F54))*(SUM($H$1:AH$1)&lt;=SUM($F$47:$F55))*1,"F"))</f>
        <v>0</v>
      </c>
      <c r="AI55" s="65">
        <f ca="1">IF(WEEKDAY(AI$6,2)&gt;5,"w",IF(ISERROR(VLOOKUP(AI$6,fériés,1,FALSE)),(SUM($H$1:AI$1)&gt;SUM($F$47:$F54))*(SUM($H$1:AI$1)&lt;=SUM($F$47:$F55))*1,"F"))</f>
        <v>0</v>
      </c>
      <c r="AJ55" s="65">
        <f ca="1">IF(WEEKDAY(AJ$6,2)&gt;5,"w",IF(ISERROR(VLOOKUP(AJ$6,fériés,1,FALSE)),(SUM($H$1:AJ$1)&gt;SUM($F$47:$F54))*(SUM($H$1:AJ$1)&lt;=SUM($F$47:$F55))*1,"F"))</f>
        <v>0</v>
      </c>
      <c r="AK55" s="65">
        <f ca="1">IF(WEEKDAY(AK$6,2)&gt;5,"w",IF(ISERROR(VLOOKUP(AK$6,fériés,1,FALSE)),(SUM($H$1:AK$1)&gt;SUM($F$47:$F54))*(SUM($H$1:AK$1)&lt;=SUM($F$47:$F55))*1,"F"))</f>
        <v>0</v>
      </c>
      <c r="AL55" s="65">
        <f ca="1">IF(WEEKDAY(AL$6,2)&gt;5,"w",IF(ISERROR(VLOOKUP(AL$6,fériés,1,FALSE)),(SUM($H$1:AL$1)&gt;SUM($F$47:$F54))*(SUM($H$1:AL$1)&lt;=SUM($F$47:$F55))*1,"F"))</f>
        <v>0</v>
      </c>
      <c r="AM55" s="65">
        <f ca="1">IF(WEEKDAY(AM$6,2)&gt;5,"w",IF(ISERROR(VLOOKUP(AM$6,fériés,1,FALSE)),(SUM($H$1:AM$1)&gt;SUM($F$47:$F54))*(SUM($H$1:AM$1)&lt;=SUM($F$47:$F55))*1,"F"))</f>
        <v>0</v>
      </c>
      <c r="AN55" s="65">
        <f ca="1">IF(WEEKDAY(AN$6,2)&gt;5,"w",IF(ISERROR(VLOOKUP(AN$6,fériés,1,FALSE)),(SUM($H$1:AN$1)&gt;SUM($F$47:$F54))*(SUM($H$1:AN$1)&lt;=SUM($F$47:$F55))*1,"F"))</f>
        <v>0</v>
      </c>
      <c r="AO55" s="65">
        <f ca="1">IF(WEEKDAY(AO$6,2)&gt;5,"w",IF(ISERROR(VLOOKUP(AO$6,fériés,1,FALSE)),(SUM($H$1:AO$1)&gt;SUM($F$47:$F54))*(SUM($H$1:AO$1)&lt;=SUM($F$47:$F55))*1,"F"))</f>
        <v>0</v>
      </c>
      <c r="AP55" s="65">
        <f ca="1">IF(WEEKDAY(AP$6,2)&gt;5,"w",IF(ISERROR(VLOOKUP(AP$6,fériés,1,FALSE)),(SUM($H$1:AP$1)&gt;SUM($F$47:$F54))*(SUM($H$1:AP$1)&lt;=SUM($F$47:$F55))*1,"F"))</f>
        <v>0</v>
      </c>
      <c r="AQ55" s="65">
        <f ca="1">IF(WEEKDAY(AQ$6,2)&gt;5,"w",IF(ISERROR(VLOOKUP(AQ$6,fériés,1,FALSE)),(SUM($H$1:AQ$1)&gt;SUM($F$47:$F54))*(SUM($H$1:AQ$1)&lt;=SUM($F$47:$F55))*1,"F"))</f>
        <v>0</v>
      </c>
      <c r="AR55" s="65">
        <f ca="1">IF(WEEKDAY(AR$6,2)&gt;5,"w",IF(ISERROR(VLOOKUP(AR$6,fériés,1,FALSE)),(SUM($H$1:AR$1)&gt;SUM($F$47:$F54))*(SUM($H$1:AR$1)&lt;=SUM($F$47:$F55))*1,"F"))</f>
        <v>0</v>
      </c>
      <c r="AS55" s="65">
        <f ca="1">IF(WEEKDAY(AS$6,2)&gt;5,"w",IF(ISERROR(VLOOKUP(AS$6,fériés,1,FALSE)),(SUM($H$1:AS$1)&gt;SUM($F$47:$F54))*(SUM($H$1:AS$1)&lt;=SUM($F$47:$F55))*1,"F"))</f>
        <v>0</v>
      </c>
      <c r="AT55" s="65">
        <f ca="1">IF(WEEKDAY(AT$6,2)&gt;5,"w",IF(ISERROR(VLOOKUP(AT$6,fériés,1,FALSE)),(SUM($H$1:AT$1)&gt;SUM($F$47:$F54))*(SUM($H$1:AT$1)&lt;=SUM($F$47:$F55))*1,"F"))</f>
        <v>0</v>
      </c>
      <c r="AU55" s="65">
        <f ca="1">IF(WEEKDAY(AU$6,2)&gt;5,"w",IF(ISERROR(VLOOKUP(AU$6,fériés,1,FALSE)),(SUM($H$1:AU$1)&gt;SUM($F$47:$F54))*(SUM($H$1:AU$1)&lt;=SUM($F$47:$F55))*1,"F"))</f>
        <v>0</v>
      </c>
      <c r="AV55" s="65">
        <f ca="1">IF(WEEKDAY(AV$6,2)&gt;5,"w",IF(ISERROR(VLOOKUP(AV$6,fériés,1,FALSE)),(SUM($H$1:AV$1)&gt;SUM($F$47:$F54))*(SUM($H$1:AV$1)&lt;=SUM($F$47:$F55))*1,"F"))</f>
        <v>0</v>
      </c>
      <c r="AW55" s="65">
        <f ca="1">IF(WEEKDAY(AW$6,2)&gt;5,"w",IF(ISERROR(VLOOKUP(AW$6,fériés,1,FALSE)),(SUM($H$1:AW$1)&gt;SUM($F$47:$F54))*(SUM($H$1:AW$1)&lt;=SUM($F$47:$F55))*1,"F"))</f>
        <v>0</v>
      </c>
      <c r="AX55" s="65">
        <f ca="1">IF(WEEKDAY(AX$6,2)&gt;5,"w",IF(ISERROR(VLOOKUP(AX$6,fériés,1,FALSE)),(SUM($H$1:AX$1)&gt;SUM($F$47:$F54))*(SUM($H$1:AX$1)&lt;=SUM($F$47:$F55))*1,"F"))</f>
        <v>0</v>
      </c>
      <c r="AY55" s="65">
        <f ca="1">IF(WEEKDAY(AY$6,2)&gt;5,"w",IF(ISERROR(VLOOKUP(AY$6,fériés,1,FALSE)),(SUM($H$1:AY$1)&gt;SUM($F$47:$F54))*(SUM($H$1:AY$1)&lt;=SUM($F$47:$F55))*1,"F"))</f>
        <v>0</v>
      </c>
      <c r="AZ55" s="65">
        <f ca="1">IF(WEEKDAY(AZ$6,2)&gt;5,"w",IF(ISERROR(VLOOKUP(AZ$6,fériés,1,FALSE)),(SUM($H$1:AZ$1)&gt;SUM($F$47:$F54))*(SUM($H$1:AZ$1)&lt;=SUM($F$47:$F55))*1,"F"))</f>
        <v>0</v>
      </c>
      <c r="BA55" s="65">
        <f ca="1">IF(WEEKDAY(BA$6,2)&gt;5,"w",IF(ISERROR(VLOOKUP(BA$6,fériés,1,FALSE)),(SUM($H$1:BA$1)&gt;SUM($F$47:$F54))*(SUM($H$1:BA$1)&lt;=SUM($F$47:$F55))*1,"F"))</f>
        <v>0</v>
      </c>
      <c r="BB55" s="65">
        <f ca="1">IF(WEEKDAY(BB$6,2)&gt;5,"w",IF(ISERROR(VLOOKUP(BB$6,fériés,1,FALSE)),(SUM($H$1:BB$1)&gt;SUM($F$47:$F54))*(SUM($H$1:BB$1)&lt;=SUM($F$47:$F55))*1,"F"))</f>
        <v>0</v>
      </c>
      <c r="BC55" s="65">
        <f ca="1">IF(WEEKDAY(BC$6,2)&gt;5,"w",IF(ISERROR(VLOOKUP(BC$6,fériés,1,FALSE)),(SUM($H$1:BC$1)&gt;SUM($F$47:$F54))*(SUM($H$1:BC$1)&lt;=SUM($F$47:$F55))*1,"F"))</f>
        <v>0</v>
      </c>
      <c r="BD55" s="65">
        <f ca="1">IF(WEEKDAY(BD$6,2)&gt;5,"w",IF(ISERROR(VLOOKUP(BD$6,fériés,1,FALSE)),(SUM($H$1:BD$1)&gt;SUM($F$47:$F54))*(SUM($H$1:BD$1)&lt;=SUM($F$47:$F55))*1,"F"))</f>
        <v>0</v>
      </c>
      <c r="BE55" s="65">
        <f ca="1">IF(WEEKDAY(BE$6,2)&gt;5,"w",IF(ISERROR(VLOOKUP(BE$6,fériés,1,FALSE)),(SUM($H$1:BE$1)&gt;SUM($F$47:$F54))*(SUM($H$1:BE$1)&lt;=SUM($F$47:$F55))*1,"F"))</f>
        <v>0</v>
      </c>
      <c r="BF55" s="65">
        <f ca="1">IF(WEEKDAY(BF$6,2)&gt;5,"w",IF(ISERROR(VLOOKUP(BF$6,fériés,1,FALSE)),(SUM($H$1:BF$1)&gt;SUM($F$47:$F54))*(SUM($H$1:BF$1)&lt;=SUM($F$47:$F55))*1,"F"))</f>
        <v>0</v>
      </c>
      <c r="BG55" s="65">
        <f ca="1">IF(WEEKDAY(BG$6,2)&gt;5,"w",IF(ISERROR(VLOOKUP(BG$6,fériés,1,FALSE)),(SUM($H$1:BG$1)&gt;SUM($F$47:$F54))*(SUM($H$1:BG$1)&lt;=SUM($F$47:$F55))*1,"F"))</f>
        <v>0</v>
      </c>
      <c r="BH55" s="65">
        <f ca="1">IF(WEEKDAY(BH$6,2)&gt;5,"w",IF(ISERROR(VLOOKUP(BH$6,fériés,1,FALSE)),(SUM($H$1:BH$1)&gt;SUM($F$47:$F54))*(SUM($H$1:BH$1)&lt;=SUM($F$47:$F55))*1,"F"))</f>
        <v>0</v>
      </c>
      <c r="BI55" s="65">
        <f ca="1">IF(WEEKDAY(BI$6,2)&gt;5,"w",IF(ISERROR(VLOOKUP(BI$6,fériés,1,FALSE)),(SUM($H$1:BI$1)&gt;SUM($F$47:$F54))*(SUM($H$1:BI$1)&lt;=SUM($F$47:$F55))*1,"F"))</f>
        <v>0</v>
      </c>
      <c r="BJ55" s="65">
        <f ca="1">IF(WEEKDAY(BJ$6,2)&gt;5,"w",IF(ISERROR(VLOOKUP(BJ$6,fériés,1,FALSE)),(SUM($H$1:BJ$1)&gt;SUM($F$47:$F54))*(SUM($H$1:BJ$1)&lt;=SUM($F$47:$F55))*1,"F"))</f>
        <v>0</v>
      </c>
      <c r="BK55" s="65">
        <f ca="1">IF(WEEKDAY(BK$6,2)&gt;5,"w",IF(ISERROR(VLOOKUP(BK$6,fériés,1,FALSE)),(SUM($H$1:BK$1)&gt;SUM($F$47:$F54))*(SUM($H$1:BK$1)&lt;=SUM($F$47:$F55))*1,"F"))</f>
        <v>0</v>
      </c>
      <c r="BL55" s="65">
        <f ca="1">IF(WEEKDAY(BL$6,2)&gt;5,"w",IF(ISERROR(VLOOKUP(BL$6,fériés,1,FALSE)),(SUM($H$1:BL$1)&gt;SUM($F$47:$F54))*(SUM($H$1:BL$1)&lt;=SUM($F$47:$F55))*1,"F"))</f>
        <v>0</v>
      </c>
      <c r="BM55" s="65">
        <f ca="1">IF(WEEKDAY(BM$6,2)&gt;5,"w",IF(ISERROR(VLOOKUP(BM$6,fériés,1,FALSE)),(SUM($H$1:BM$1)&gt;SUM($F$47:$F54))*(SUM($H$1:BM$1)&lt;=SUM($F$47:$F55))*1,"F"))</f>
        <v>0</v>
      </c>
      <c r="BN55" s="65" t="str">
        <f ca="1">IF(WEEKDAY(BN$6,2)&gt;5,"w",IF(ISERROR(VLOOKUP(BN$6,fériés,1,FALSE)),(SUM($H$1:BN$1)&gt;SUM($F$47:$F54))*(SUM($H$1:BN$1)&lt;=SUM($F$47:$F55))*1,"F"))</f>
        <v>w</v>
      </c>
      <c r="BO55" s="65" t="str">
        <f ca="1">IF(WEEKDAY(BO$6,2)&gt;5,"w",IF(ISERROR(VLOOKUP(BO$6,fériés,1,FALSE)),(SUM($H$1:BO$1)&gt;SUM($F$47:$F54))*(SUM($H$1:BO$1)&lt;=SUM($F$47:$F55))*1,"F"))</f>
        <v>w</v>
      </c>
      <c r="BP55" s="65" t="str">
        <f ca="1">IF(WEEKDAY(BP$6,2)&gt;5,"w",IF(ISERROR(VLOOKUP(BP$6,fériés,1,FALSE)),(SUM($H$1:BP$1)&gt;SUM($F$47:$F54))*(SUM($H$1:BP$1)&lt;=SUM($F$47:$F55))*1,"F"))</f>
        <v>w</v>
      </c>
      <c r="BQ55" s="65" t="str">
        <f ca="1">IF(WEEKDAY(BQ$6,2)&gt;5,"w",IF(ISERROR(VLOOKUP(BQ$6,fériés,1,FALSE)),(SUM($H$1:BQ$1)&gt;SUM($F$47:$F54))*(SUM($H$1:BQ$1)&lt;=SUM($F$47:$F55))*1,"F"))</f>
        <v>w</v>
      </c>
      <c r="BR55" s="65" t="str">
        <f ca="1">IF(WEEKDAY(BR$6,2)&gt;5,"w",IF(ISERROR(VLOOKUP(BR$6,fériés,1,FALSE)),(SUM($H$1:BR$1)&gt;SUM($F$47:$F54))*(SUM($H$1:BR$1)&lt;=SUM($F$47:$F55))*1,"F"))</f>
        <v>w</v>
      </c>
      <c r="BS55" s="65" t="str">
        <f ca="1">IF(WEEKDAY(BS$6,2)&gt;5,"w",IF(ISERROR(VLOOKUP(BS$6,fériés,1,FALSE)),(SUM($H$1:BS$1)&gt;SUM($F$47:$F54))*(SUM($H$1:BS$1)&lt;=SUM($F$47:$F55))*1,"F"))</f>
        <v>w</v>
      </c>
      <c r="BT55" s="65" t="str">
        <f ca="1">IF(WEEKDAY(BT$6,2)&gt;5,"w",IF(ISERROR(VLOOKUP(BT$6,fériés,1,FALSE)),(SUM($H$1:BT$1)&gt;SUM($F$47:$F54))*(SUM($H$1:BT$1)&lt;=SUM($F$47:$F55))*1,"F"))</f>
        <v>w</v>
      </c>
      <c r="BU55" s="65" t="str">
        <f ca="1">IF(WEEKDAY(BU$6,2)&gt;5,"w",IF(ISERROR(VLOOKUP(BU$6,fériés,1,FALSE)),(SUM($H$1:BU$1)&gt;SUM($F$47:$F54))*(SUM($H$1:BU$1)&lt;=SUM($F$47:$F55))*1,"F"))</f>
        <v>w</v>
      </c>
      <c r="BV55" s="65" t="str">
        <f ca="1">IF(WEEKDAY(BV$6,2)&gt;5,"w",IF(ISERROR(VLOOKUP(BV$6,fériés,1,FALSE)),(SUM($H$1:BV$1)&gt;SUM($F$47:$F54))*(SUM($H$1:BV$1)&lt;=SUM($F$47:$F55))*1,"F"))</f>
        <v>w</v>
      </c>
      <c r="BW55" s="65" t="str">
        <f ca="1">IF(WEEKDAY(BW$6,2)&gt;5,"w",IF(ISERROR(VLOOKUP(BW$6,fériés,1,FALSE)),(SUM($H$1:BW$1)&gt;SUM($F$47:$F54))*(SUM($H$1:BW$1)&lt;=SUM($F$47:$F55))*1,"F"))</f>
        <v>w</v>
      </c>
      <c r="BX55" s="65" t="str">
        <f ca="1">IF(WEEKDAY(BX$6,2)&gt;5,"w",IF(ISERROR(VLOOKUP(BX$6,fériés,1,FALSE)),(SUM($H$1:BX$1)&gt;SUM($F$47:$F54))*(SUM($H$1:BX$1)&lt;=SUM($F$47:$F55))*1,"F"))</f>
        <v>w</v>
      </c>
      <c r="BY55" s="65" t="str">
        <f ca="1">IF(WEEKDAY(BY$6,2)&gt;5,"w",IF(ISERROR(VLOOKUP(BY$6,fériés,1,FALSE)),(SUM($H$1:BY$1)&gt;SUM($F$47:$F54))*(SUM($H$1:BY$1)&lt;=SUM($F$47:$F55))*1,"F"))</f>
        <v>w</v>
      </c>
      <c r="BZ55" s="65" t="str">
        <f ca="1">IF(WEEKDAY(BZ$6,2)&gt;5,"w",IF(ISERROR(VLOOKUP(BZ$6,fériés,1,FALSE)),(SUM($H$1:BZ$1)&gt;SUM($F$47:$F54))*(SUM($H$1:BZ$1)&lt;=SUM($F$47:$F55))*1,"F"))</f>
        <v>w</v>
      </c>
      <c r="CA55" s="65" t="str">
        <f ca="1">IF(WEEKDAY(CA$6,2)&gt;5,"w",IF(ISERROR(VLOOKUP(CA$6,fériés,1,FALSE)),(SUM($H$1:CA$1)&gt;SUM($F$47:$F54))*(SUM($H$1:CA$1)&lt;=SUM($F$47:$F55))*1,"F"))</f>
        <v>w</v>
      </c>
      <c r="CB55" s="65" t="str">
        <f ca="1">IF(WEEKDAY(CB$6,2)&gt;5,"w",IF(ISERROR(VLOOKUP(CB$6,fériés,1,FALSE)),(SUM($H$1:CB$1)&gt;SUM($F$47:$F54))*(SUM($H$1:CB$1)&lt;=SUM($F$47:$F55))*1,"F"))</f>
        <v>w</v>
      </c>
      <c r="CC55" s="65" t="str">
        <f ca="1">IF(WEEKDAY(CC$6,2)&gt;5,"w",IF(ISERROR(VLOOKUP(CC$6,fériés,1,FALSE)),(SUM($H$1:CC$1)&gt;SUM($F$47:$F54))*(SUM($H$1:CC$1)&lt;=SUM($F$47:$F55))*1,"F"))</f>
        <v>w</v>
      </c>
      <c r="CD55" s="65" t="str">
        <f ca="1">IF(WEEKDAY(CD$6,2)&gt;5,"w",IF(ISERROR(VLOOKUP(CD$6,fériés,1,FALSE)),(SUM($H$1:CD$1)&gt;SUM($F$47:$F54))*(SUM($H$1:CD$1)&lt;=SUM($F$47:$F55))*1,"F"))</f>
        <v>w</v>
      </c>
      <c r="CE55" s="65" t="str">
        <f ca="1">IF(WEEKDAY(CE$6,2)&gt;5,"w",IF(ISERROR(VLOOKUP(CE$6,fériés,1,FALSE)),(SUM($H$1:CE$1)&gt;SUM($F$47:$F54))*(SUM($H$1:CE$1)&lt;=SUM($F$47:$F55))*1,"F"))</f>
        <v>w</v>
      </c>
      <c r="CF55" s="65" t="str">
        <f ca="1">IF(WEEKDAY(CF$6,2)&gt;5,"w",IF(ISERROR(VLOOKUP(CF$6,fériés,1,FALSE)),(SUM($H$1:CF$1)&gt;SUM($F$47:$F54))*(SUM($H$1:CF$1)&lt;=SUM($F$47:$F55))*1,"F"))</f>
        <v>w</v>
      </c>
      <c r="CG55" s="65" t="str">
        <f ca="1">IF(WEEKDAY(CG$6,2)&gt;5,"w",IF(ISERROR(VLOOKUP(CG$6,fériés,1,FALSE)),(SUM($H$1:CG$1)&gt;SUM($F$47:$F54))*(SUM($H$1:CG$1)&lt;=SUM($F$47:$F55))*1,"F"))</f>
        <v>w</v>
      </c>
      <c r="CH55" s="65">
        <f ca="1">IF(WEEKDAY(CH$6,2)&gt;5,"w",IF(ISERROR(VLOOKUP(CH$6,fériés,1,FALSE)),(SUM($H$1:CH$1)&gt;SUM($F$47:$F54))*(SUM($H$1:CH$1)&lt;=SUM($F$47:$F55))*1,"F"))</f>
        <v>0</v>
      </c>
      <c r="CI55" s="65">
        <f ca="1">IF(WEEKDAY(CI$6,2)&gt;5,"w",IF(ISERROR(VLOOKUP(CI$6,fériés,1,FALSE)),(SUM($H$1:CI$1)&gt;SUM($F$47:$F54))*(SUM($H$1:CI$1)&lt;=SUM($F$47:$F55))*1,"F"))</f>
        <v>0</v>
      </c>
      <c r="CJ55" s="65">
        <f ca="1">IF(WEEKDAY(CJ$6,2)&gt;5,"w",IF(ISERROR(VLOOKUP(CJ$6,fériés,1,FALSE)),(SUM($H$1:CJ$1)&gt;SUM($F$47:$F54))*(SUM($H$1:CJ$1)&lt;=SUM($F$47:$F55))*1,"F"))</f>
        <v>0</v>
      </c>
      <c r="CK55" s="65">
        <f ca="1">IF(WEEKDAY(CK$6,2)&gt;5,"w",IF(ISERROR(VLOOKUP(CK$6,fériés,1,FALSE)),(SUM($H$1:CK$1)&gt;SUM($F$47:$F54))*(SUM($H$1:CK$1)&lt;=SUM($F$47:$F55))*1,"F"))</f>
        <v>0</v>
      </c>
      <c r="CL55" s="65">
        <f ca="1">IF(WEEKDAY(CL$6,2)&gt;5,"w",IF(ISERROR(VLOOKUP(CL$6,fériés,1,FALSE)),(SUM($H$1:CL$1)&gt;SUM($F$47:$F54))*(SUM($H$1:CL$1)&lt;=SUM($F$47:$F55))*1,"F"))</f>
        <v>0</v>
      </c>
      <c r="CM55" s="65">
        <f ca="1">IF(WEEKDAY(CM$6,2)&gt;5,"w",IF(ISERROR(VLOOKUP(CM$6,fériés,1,FALSE)),(SUM($H$1:CM$1)&gt;SUM($F$47:$F54))*(SUM($H$1:CM$1)&lt;=SUM($F$47:$F55))*1,"F"))</f>
        <v>0</v>
      </c>
      <c r="CN55" s="65">
        <f ca="1">IF(WEEKDAY(CN$6,2)&gt;5,"w",IF(ISERROR(VLOOKUP(CN$6,fériés,1,FALSE)),(SUM($H$1:CN$1)&gt;SUM($F$47:$F54))*(SUM($H$1:CN$1)&lt;=SUM($F$47:$F55))*1,"F"))</f>
        <v>0</v>
      </c>
      <c r="CO55" s="65">
        <f ca="1">IF(WEEKDAY(CO$6,2)&gt;5,"w",IF(ISERROR(VLOOKUP(CO$6,fériés,1,FALSE)),(SUM($H$1:CO$1)&gt;SUM($F$47:$F54))*(SUM($H$1:CO$1)&lt;=SUM($F$47:$F55))*1,"F"))</f>
        <v>0</v>
      </c>
      <c r="CP55" s="65">
        <f ca="1">IF(WEEKDAY(CP$6,2)&gt;5,"w",IF(ISERROR(VLOOKUP(CP$6,fériés,1,FALSE)),(SUM($H$1:CP$1)&gt;SUM($F$47:$F54))*(SUM($H$1:CP$1)&lt;=SUM($F$47:$F55))*1,"F"))</f>
        <v>0</v>
      </c>
      <c r="CQ55" s="65">
        <f ca="1">IF(WEEKDAY(CQ$6,2)&gt;5,"w",IF(ISERROR(VLOOKUP(CQ$6,fériés,1,FALSE)),(SUM($H$1:CQ$1)&gt;SUM($F$47:$F54))*(SUM($H$1:CQ$1)&lt;=SUM($F$47:$F55))*1,"F"))</f>
        <v>0</v>
      </c>
      <c r="CR55" s="65">
        <f ca="1">IF(WEEKDAY(CR$6,2)&gt;5,"w",IF(ISERROR(VLOOKUP(CR$6,fériés,1,FALSE)),(SUM($H$1:CR$1)&gt;SUM($F$47:$F54))*(SUM($H$1:CR$1)&lt;=SUM($F$47:$F55))*1,"F"))</f>
        <v>0</v>
      </c>
      <c r="CS55" s="65">
        <f ca="1">IF(WEEKDAY(CS$6,2)&gt;5,"w",IF(ISERROR(VLOOKUP(CS$6,fériés,1,FALSE)),(SUM($H$1:CS$1)&gt;SUM($F$47:$F54))*(SUM($H$1:CS$1)&lt;=SUM($F$47:$F55))*1,"F"))</f>
        <v>0</v>
      </c>
      <c r="CT55" s="65">
        <f ca="1">IF(WEEKDAY(CT$6,2)&gt;5,"w",IF(ISERROR(VLOOKUP(CT$6,fériés,1,FALSE)),(SUM($H$1:CT$1)&gt;SUM($F$47:$F54))*(SUM($H$1:CT$1)&lt;=SUM($F$47:$F55))*1,"F"))</f>
        <v>0</v>
      </c>
      <c r="CU55" s="65">
        <f ca="1">IF(WEEKDAY(CU$6,2)&gt;5,"w",IF(ISERROR(VLOOKUP(CU$6,fériés,1,FALSE)),(SUM($H$1:CU$1)&gt;SUM($F$47:$F54))*(SUM($H$1:CU$1)&lt;=SUM($F$47:$F55))*1,"F"))</f>
        <v>0</v>
      </c>
      <c r="CV55" s="65">
        <f ca="1">IF(WEEKDAY(CV$6,2)&gt;5,"w",IF(ISERROR(VLOOKUP(CV$6,fériés,1,FALSE)),(SUM($H$1:CV$1)&gt;SUM($F$47:$F54))*(SUM($H$1:CV$1)&lt;=SUM($F$47:$F55))*1,"F"))</f>
        <v>0</v>
      </c>
      <c r="CW55" s="65">
        <f ca="1">IF(WEEKDAY(CW$6,2)&gt;5,"w",IF(ISERROR(VLOOKUP(CW$6,fériés,1,FALSE)),(SUM($H$1:CW$1)&gt;SUM($F$47:$F54))*(SUM($H$1:CW$1)&lt;=SUM($F$47:$F55))*1,"F"))</f>
        <v>0</v>
      </c>
      <c r="CX55" s="65">
        <f ca="1">IF(WEEKDAY(CX$6,2)&gt;5,"w",IF(ISERROR(VLOOKUP(CX$6,fériés,1,FALSE)),(SUM($H$1:CX$1)&gt;SUM($F$47:$F54))*(SUM($H$1:CX$1)&lt;=SUM($F$47:$F55))*1,"F"))</f>
        <v>0</v>
      </c>
      <c r="CY55" s="65">
        <f ca="1">IF(WEEKDAY(CY$6,2)&gt;5,"w",IF(ISERROR(VLOOKUP(CY$6,fériés,1,FALSE)),(SUM($H$1:CY$1)&gt;SUM($F$47:$F54))*(SUM($H$1:CY$1)&lt;=SUM($F$47:$F55))*1,"F"))</f>
        <v>0</v>
      </c>
      <c r="CZ55" s="65">
        <f ca="1">IF(WEEKDAY(CZ$6,2)&gt;5,"w",IF(ISERROR(VLOOKUP(CZ$6,fériés,1,FALSE)),(SUM($H$1:CZ$1)&gt;SUM($F$47:$F54))*(SUM($H$1:CZ$1)&lt;=SUM($F$47:$F55))*1,"F"))</f>
        <v>0</v>
      </c>
      <c r="DA55" s="65">
        <f ca="1">IF(WEEKDAY(DA$6,2)&gt;5,"w",IF(ISERROR(VLOOKUP(DA$6,fériés,1,FALSE)),(SUM($H$1:DA$1)&gt;SUM($F$47:$F54))*(SUM($H$1:DA$1)&lt;=SUM($F$47:$F55))*1,"F"))</f>
        <v>0</v>
      </c>
      <c r="DB55" s="65">
        <f ca="1">IF(WEEKDAY(DB$6,2)&gt;5,"w",IF(ISERROR(VLOOKUP(DB$6,fériés,1,FALSE)),(SUM($H$1:DB$1)&gt;SUM($F$47:$F54))*(SUM($H$1:DB$1)&lt;=SUM($F$47:$F55))*1,"F"))</f>
        <v>0</v>
      </c>
      <c r="DC55" s="65">
        <f ca="1">IF(WEEKDAY(DC$6,2)&gt;5,"w",IF(ISERROR(VLOOKUP(DC$6,fériés,1,FALSE)),(SUM($H$1:DC$1)&gt;SUM($F$47:$F54))*(SUM($H$1:DC$1)&lt;=SUM($F$47:$F55))*1,"F"))</f>
        <v>0</v>
      </c>
      <c r="DD55" s="65">
        <f ca="1">IF(WEEKDAY(DD$6,2)&gt;5,"w",IF(ISERROR(VLOOKUP(DD$6,fériés,1,FALSE)),(SUM($H$1:DD$1)&gt;SUM($F$47:$F54))*(SUM($H$1:DD$1)&lt;=SUM($F$47:$F55))*1,"F"))</f>
        <v>0</v>
      </c>
      <c r="DE55" s="65">
        <f ca="1">IF(WEEKDAY(DE$6,2)&gt;5,"w",IF(ISERROR(VLOOKUP(DE$6,fériés,1,FALSE)),(SUM($H$1:DE$1)&gt;SUM($F$47:$F54))*(SUM($H$1:DE$1)&lt;=SUM($F$47:$F55))*1,"F"))</f>
        <v>0</v>
      </c>
      <c r="DF55" s="65">
        <f ca="1">IF(WEEKDAY(DF$6,2)&gt;5,"w",IF(ISERROR(VLOOKUP(DF$6,fériés,1,FALSE)),(SUM($H$1:DF$1)&gt;SUM($F$47:$F54))*(SUM($H$1:DF$1)&lt;=SUM($F$47:$F55))*1,"F"))</f>
        <v>0</v>
      </c>
      <c r="DG55" s="65">
        <f ca="1">IF(WEEKDAY(DG$6,2)&gt;5,"w",IF(ISERROR(VLOOKUP(DG$6,fériés,1,FALSE)),(SUM($H$1:DG$1)&gt;SUM($F$47:$F54))*(SUM($H$1:DG$1)&lt;=SUM($F$47:$F55))*1,"F"))</f>
        <v>0</v>
      </c>
      <c r="DH55" s="65">
        <f ca="1">IF(WEEKDAY(DH$6,2)&gt;5,"w",IF(ISERROR(VLOOKUP(DH$6,fériés,1,FALSE)),(SUM($H$1:DH$1)&gt;SUM($F$47:$F54))*(SUM($H$1:DH$1)&lt;=SUM($F$47:$F55))*1,"F"))</f>
        <v>0</v>
      </c>
      <c r="DI55" s="65">
        <f ca="1">IF(WEEKDAY(DI$6,2)&gt;5,"w",IF(ISERROR(VLOOKUP(DI$6,fériés,1,FALSE)),(SUM($H$1:DI$1)&gt;SUM($F$47:$F54))*(SUM($H$1:DI$1)&lt;=SUM($F$47:$F55))*1,"F"))</f>
        <v>0</v>
      </c>
      <c r="DJ55" s="65">
        <f ca="1">IF(WEEKDAY(DJ$6,2)&gt;5,"w",IF(ISERROR(VLOOKUP(DJ$6,fériés,1,FALSE)),(SUM($H$1:DJ$1)&gt;SUM($F$47:$F54))*(SUM($H$1:DJ$1)&lt;=SUM($F$47:$F55))*1,"F"))</f>
        <v>0</v>
      </c>
      <c r="DK55" s="65">
        <f ca="1">IF(WEEKDAY(DK$6,2)&gt;5,"w",IF(ISERROR(VLOOKUP(DK$6,fériés,1,FALSE)),(SUM($H$1:DK$1)&gt;SUM($F$47:$F54))*(SUM($H$1:DK$1)&lt;=SUM($F$47:$F55))*1,"F"))</f>
        <v>0</v>
      </c>
      <c r="DL55" s="65">
        <f ca="1">IF(WEEKDAY(DL$6,2)&gt;5,"w",IF(ISERROR(VLOOKUP(DL$6,fériés,1,FALSE)),(SUM($H$1:DL$1)&gt;SUM($F$47:$F54))*(SUM($H$1:DL$1)&lt;=SUM($F$47:$F55))*1,"F"))</f>
        <v>0</v>
      </c>
      <c r="DM55" s="65">
        <f ca="1">IF(WEEKDAY(DM$6,2)&gt;5,"w",IF(ISERROR(VLOOKUP(DM$6,fériés,1,FALSE)),(SUM($H$1:DM$1)&gt;SUM($F$47:$F54))*(SUM($H$1:DM$1)&lt;=SUM($F$47:$F55))*1,"F"))</f>
        <v>0</v>
      </c>
      <c r="DN55" s="65">
        <f ca="1">IF(WEEKDAY(DN$6,2)&gt;5,"w",IF(ISERROR(VLOOKUP(DN$6,fériés,1,FALSE)),(SUM($H$1:DN$1)&gt;SUM($F$47:$F54))*(SUM($H$1:DN$1)&lt;=SUM($F$47:$F55))*1,"F"))</f>
        <v>0</v>
      </c>
      <c r="DO55" s="65">
        <f ca="1">IF(WEEKDAY(DO$6,2)&gt;5,"w",IF(ISERROR(VLOOKUP(DO$6,fériés,1,FALSE)),(SUM($H$1:DO$1)&gt;SUM($F$47:$F54))*(SUM($H$1:DO$1)&lt;=SUM($F$47:$F55))*1,"F"))</f>
        <v>0</v>
      </c>
      <c r="DP55" s="65">
        <f ca="1">IF(WEEKDAY(DP$6,2)&gt;5,"w",IF(ISERROR(VLOOKUP(DP$6,fériés,1,FALSE)),(SUM($H$1:DP$1)&gt;SUM($F$47:$F54))*(SUM($H$1:DP$1)&lt;=SUM($F$47:$F55))*1,"F"))</f>
        <v>0</v>
      </c>
      <c r="DQ55" s="65">
        <f ca="1">IF(WEEKDAY(DQ$6,2)&gt;5,"w",IF(ISERROR(VLOOKUP(DQ$6,fériés,1,FALSE)),(SUM($H$1:DQ$1)&gt;SUM($F$47:$F54))*(SUM($H$1:DQ$1)&lt;=SUM($F$47:$F55))*1,"F"))</f>
        <v>0</v>
      </c>
      <c r="DR55" s="65">
        <f ca="1">IF(WEEKDAY(DR$6,2)&gt;5,"w",IF(ISERROR(VLOOKUP(DR$6,fériés,1,FALSE)),(SUM($H$1:DR$1)&gt;SUM($F$47:$F54))*(SUM($H$1:DR$1)&lt;=SUM($F$47:$F55))*1,"F"))</f>
        <v>0</v>
      </c>
      <c r="DS55" s="65">
        <f ca="1">IF(WEEKDAY(DS$6,2)&gt;5,"w",IF(ISERROR(VLOOKUP(DS$6,fériés,1,FALSE)),(SUM($H$1:DS$1)&gt;SUM($F$47:$F54))*(SUM($H$1:DS$1)&lt;=SUM($F$47:$F55))*1,"F"))</f>
        <v>0</v>
      </c>
      <c r="DT55" s="65">
        <f ca="1">IF(WEEKDAY(DT$6,2)&gt;5,"w",IF(ISERROR(VLOOKUP(DT$6,fériés,1,FALSE)),(SUM($H$1:DT$1)&gt;SUM($F$47:$F54))*(SUM($H$1:DT$1)&lt;=SUM($F$47:$F55))*1,"F"))</f>
        <v>0</v>
      </c>
      <c r="DU55" s="65">
        <f ca="1">IF(WEEKDAY(DU$6,2)&gt;5,"w",IF(ISERROR(VLOOKUP(DU$6,fériés,1,FALSE)),(SUM($H$1:DU$1)&gt;SUM($F$47:$F54))*(SUM($H$1:DU$1)&lt;=SUM($F$47:$F55))*1,"F"))</f>
        <v>0</v>
      </c>
      <c r="DV55" s="65">
        <f ca="1">IF(WEEKDAY(DV$6,2)&gt;5,"w",IF(ISERROR(VLOOKUP(DV$6,fériés,1,FALSE)),(SUM($H$1:DV$1)&gt;SUM($F$47:$F54))*(SUM($H$1:DV$1)&lt;=SUM($F$47:$F55))*1,"F"))</f>
        <v>0</v>
      </c>
      <c r="DW55" s="65">
        <f ca="1">IF(WEEKDAY(DW$6,2)&gt;5,"w",IF(ISERROR(VLOOKUP(DW$6,fériés,1,FALSE)),(SUM($H$1:DW$1)&gt;SUM($F$47:$F54))*(SUM($H$1:DW$1)&lt;=SUM($F$47:$F55))*1,"F"))</f>
        <v>0</v>
      </c>
      <c r="DX55" s="65">
        <f ca="1">IF(WEEKDAY(DX$6,2)&gt;5,"w",IF(ISERROR(VLOOKUP(DX$6,fériés,1,FALSE)),(SUM($H$1:DX$1)&gt;SUM($F$47:$F54))*(SUM($H$1:DX$1)&lt;=SUM($F$47:$F55))*1,"F"))</f>
        <v>0</v>
      </c>
      <c r="DY55" s="65">
        <f ca="1">IF(WEEKDAY(DY$6,2)&gt;5,"w",IF(ISERROR(VLOOKUP(DY$6,fériés,1,FALSE)),(SUM($H$1:DY$1)&gt;SUM($F$47:$F54))*(SUM($H$1:DY$1)&lt;=SUM($F$47:$F55))*1,"F"))</f>
        <v>0</v>
      </c>
      <c r="DZ55" s="65">
        <f ca="1">IF(WEEKDAY(DZ$6,2)&gt;5,"w",IF(ISERROR(VLOOKUP(DZ$6,fériés,1,FALSE)),(SUM($H$1:DZ$1)&gt;SUM($F$47:$F54))*(SUM($H$1:DZ$1)&lt;=SUM($F$47:$F55))*1,"F"))</f>
        <v>0</v>
      </c>
      <c r="EA55" s="65">
        <f ca="1">IF(WEEKDAY(EA$6,2)&gt;5,"w",IF(ISERROR(VLOOKUP(EA$6,fériés,1,FALSE)),(SUM($H$1:EA$1)&gt;SUM($F$47:$F54))*(SUM($H$1:EA$1)&lt;=SUM($F$47:$F55))*1,"F"))</f>
        <v>0</v>
      </c>
      <c r="EB55" s="65">
        <f ca="1">IF(WEEKDAY(EB$6,2)&gt;5,"w",IF(ISERROR(VLOOKUP(EB$6,fériés,1,FALSE)),(SUM($H$1:EB$1)&gt;SUM($F$47:$F54))*(SUM($H$1:EB$1)&lt;=SUM($F$47:$F55))*1,"F"))</f>
        <v>0</v>
      </c>
      <c r="EC55" s="65">
        <f ca="1">IF(WEEKDAY(EC$6,2)&gt;5,"w",IF(ISERROR(VLOOKUP(EC$6,fériés,1,FALSE)),(SUM($H$1:EC$1)&gt;SUM($F$47:$F54))*(SUM($H$1:EC$1)&lt;=SUM($F$47:$F55))*1,"F"))</f>
        <v>0</v>
      </c>
      <c r="ED55" s="65">
        <f ca="1">IF(WEEKDAY(ED$6,2)&gt;5,"w",IF(ISERROR(VLOOKUP(ED$6,fériés,1,FALSE)),(SUM($H$1:ED$1)&gt;SUM($F$47:$F54))*(SUM($H$1:ED$1)&lt;=SUM($F$47:$F55))*1,"F"))</f>
        <v>0</v>
      </c>
      <c r="EE55" s="65">
        <f ca="1">IF(WEEKDAY(EE$6,2)&gt;5,"w",IF(ISERROR(VLOOKUP(EE$6,fériés,1,FALSE)),(SUM($H$1:EE$1)&gt;SUM($F$47:$F54))*(SUM($H$1:EE$1)&lt;=SUM($F$47:$F55))*1,"F"))</f>
        <v>0</v>
      </c>
      <c r="EF55" s="65" t="str">
        <f ca="1">IF(WEEKDAY(EF$6,2)&gt;5,"w",IF(ISERROR(VLOOKUP(EF$6,fériés,1,FALSE)),(SUM($H$1:EF$1)&gt;SUM($F$47:$F54))*(SUM($H$1:EF$1)&lt;=SUM($F$47:$F55))*1,"F"))</f>
        <v>w</v>
      </c>
      <c r="EG55" s="65" t="str">
        <f ca="1">IF(WEEKDAY(EG$6,2)&gt;5,"w",IF(ISERROR(VLOOKUP(EG$6,fériés,1,FALSE)),(SUM($H$1:EG$1)&gt;SUM($F$47:$F54))*(SUM($H$1:EG$1)&lt;=SUM($F$47:$F55))*1,"F"))</f>
        <v>w</v>
      </c>
      <c r="EH55" s="65" t="str">
        <f ca="1">IF(WEEKDAY(EH$6,2)&gt;5,"w",IF(ISERROR(VLOOKUP(EH$6,fériés,1,FALSE)),(SUM($H$1:EH$1)&gt;SUM($F$47:$F54))*(SUM($H$1:EH$1)&lt;=SUM($F$47:$F55))*1,"F"))</f>
        <v>w</v>
      </c>
      <c r="EI55" s="65" t="str">
        <f ca="1">IF(WEEKDAY(EI$6,2)&gt;5,"w",IF(ISERROR(VLOOKUP(EI$6,fériés,1,FALSE)),(SUM($H$1:EI$1)&gt;SUM($F$47:$F54))*(SUM($H$1:EI$1)&lt;=SUM($F$47:$F55))*1,"F"))</f>
        <v>w</v>
      </c>
      <c r="EJ55" s="65" t="str">
        <f ca="1">IF(WEEKDAY(EJ$6,2)&gt;5,"w",IF(ISERROR(VLOOKUP(EJ$6,fériés,1,FALSE)),(SUM($H$1:EJ$1)&gt;SUM($F$47:$F54))*(SUM($H$1:EJ$1)&lt;=SUM($F$47:$F55))*1,"F"))</f>
        <v>w</v>
      </c>
      <c r="EK55" s="65" t="str">
        <f ca="1">IF(WEEKDAY(EK$6,2)&gt;5,"w",IF(ISERROR(VLOOKUP(EK$6,fériés,1,FALSE)),(SUM($H$1:EK$1)&gt;SUM($F$47:$F54))*(SUM($H$1:EK$1)&lt;=SUM($F$47:$F55))*1,"F"))</f>
        <v>w</v>
      </c>
      <c r="EL55" s="65" t="str">
        <f ca="1">IF(WEEKDAY(EL$6,2)&gt;5,"w",IF(ISERROR(VLOOKUP(EL$6,fériés,1,FALSE)),(SUM($H$1:EL$1)&gt;SUM($F$47:$F54))*(SUM($H$1:EL$1)&lt;=SUM($F$47:$F55))*1,"F"))</f>
        <v>w</v>
      </c>
      <c r="EM55" s="65" t="str">
        <f ca="1">IF(WEEKDAY(EM$6,2)&gt;5,"w",IF(ISERROR(VLOOKUP(EM$6,fériés,1,FALSE)),(SUM($H$1:EM$1)&gt;SUM($F$47:$F54))*(SUM($H$1:EM$1)&lt;=SUM($F$47:$F55))*1,"F"))</f>
        <v>w</v>
      </c>
      <c r="EN55" s="65" t="str">
        <f ca="1">IF(WEEKDAY(EN$6,2)&gt;5,"w",IF(ISERROR(VLOOKUP(EN$6,fériés,1,FALSE)),(SUM($H$1:EN$1)&gt;SUM($F$47:$F54))*(SUM($H$1:EN$1)&lt;=SUM($F$47:$F55))*1,"F"))</f>
        <v>w</v>
      </c>
      <c r="EO55" s="65" t="str">
        <f ca="1">IF(WEEKDAY(EO$6,2)&gt;5,"w",IF(ISERROR(VLOOKUP(EO$6,fériés,1,FALSE)),(SUM($H$1:EO$1)&gt;SUM($F$47:$F54))*(SUM($H$1:EO$1)&lt;=SUM($F$47:$F55))*1,"F"))</f>
        <v>w</v>
      </c>
      <c r="EP55" s="65" t="str">
        <f ca="1">IF(WEEKDAY(EP$6,2)&gt;5,"w",IF(ISERROR(VLOOKUP(EP$6,fériés,1,FALSE)),(SUM($H$1:EP$1)&gt;SUM($F$47:$F54))*(SUM($H$1:EP$1)&lt;=SUM($F$47:$F55))*1,"F"))</f>
        <v>w</v>
      </c>
      <c r="EQ55" s="65" t="str">
        <f ca="1">IF(WEEKDAY(EQ$6,2)&gt;5,"w",IF(ISERROR(VLOOKUP(EQ$6,fériés,1,FALSE)),(SUM($H$1:EQ$1)&gt;SUM($F$47:$F54))*(SUM($H$1:EQ$1)&lt;=SUM($F$47:$F55))*1,"F"))</f>
        <v>w</v>
      </c>
      <c r="ER55" s="65" t="str">
        <f ca="1">IF(WEEKDAY(ER$6,2)&gt;5,"w",IF(ISERROR(VLOOKUP(ER$6,fériés,1,FALSE)),(SUM($H$1:ER$1)&gt;SUM($F$47:$F54))*(SUM($H$1:ER$1)&lt;=SUM($F$47:$F55))*1,"F"))</f>
        <v>w</v>
      </c>
      <c r="ES55" s="65" t="str">
        <f ca="1">IF(WEEKDAY(ES$6,2)&gt;5,"w",IF(ISERROR(VLOOKUP(ES$6,fériés,1,FALSE)),(SUM($H$1:ES$1)&gt;SUM($F$47:$F54))*(SUM($H$1:ES$1)&lt;=SUM($F$47:$F55))*1,"F"))</f>
        <v>w</v>
      </c>
      <c r="ET55" s="65" t="str">
        <f ca="1">IF(WEEKDAY(ET$6,2)&gt;5,"w",IF(ISERROR(VLOOKUP(ET$6,fériés,1,FALSE)),(SUM($H$1:ET$1)&gt;SUM($F$47:$F54))*(SUM($H$1:ET$1)&lt;=SUM($F$47:$F55))*1,"F"))</f>
        <v>w</v>
      </c>
      <c r="EU55" s="65" t="str">
        <f ca="1">IF(WEEKDAY(EU$6,2)&gt;5,"w",IF(ISERROR(VLOOKUP(EU$6,fériés,1,FALSE)),(SUM($H$1:EU$1)&gt;SUM($F$47:$F54))*(SUM($H$1:EU$1)&lt;=SUM($F$47:$F55))*1,"F"))</f>
        <v>w</v>
      </c>
      <c r="EV55" s="65" t="str">
        <f ca="1">IF(WEEKDAY(EV$6,2)&gt;5,"w",IF(ISERROR(VLOOKUP(EV$6,fériés,1,FALSE)),(SUM($H$1:EV$1)&gt;SUM($F$47:$F54))*(SUM($H$1:EV$1)&lt;=SUM($F$47:$F55))*1,"F"))</f>
        <v>w</v>
      </c>
      <c r="EW55" s="65" t="str">
        <f ca="1">IF(WEEKDAY(EW$6,2)&gt;5,"w",IF(ISERROR(VLOOKUP(EW$6,fériés,1,FALSE)),(SUM($H$1:EW$1)&gt;SUM($F$47:$F54))*(SUM($H$1:EW$1)&lt;=SUM($F$47:$F55))*1,"F"))</f>
        <v>w</v>
      </c>
      <c r="EX55" s="65" t="str">
        <f ca="1">IF(WEEKDAY(EX$6,2)&gt;5,"w",IF(ISERROR(VLOOKUP(EX$6,fériés,1,FALSE)),(SUM($H$1:EX$1)&gt;SUM($F$47:$F54))*(SUM($H$1:EX$1)&lt;=SUM($F$47:$F55))*1,"F"))</f>
        <v>w</v>
      </c>
      <c r="EY55" s="65" t="str">
        <f ca="1">IF(WEEKDAY(EY$6,2)&gt;5,"w",IF(ISERROR(VLOOKUP(EY$6,fériés,1,FALSE)),(SUM($H$1:EY$1)&gt;SUM($F$47:$F54))*(SUM($H$1:EY$1)&lt;=SUM($F$47:$F55))*1,"F"))</f>
        <v>w</v>
      </c>
      <c r="EZ55" s="65">
        <f ca="1">IF(WEEKDAY(EZ$6,2)&gt;5,"w",IF(ISERROR(VLOOKUP(EZ$6,fériés,1,FALSE)),(SUM($H$1:EZ$1)&gt;SUM($F$47:$F54))*(SUM($H$1:EZ$1)&lt;=SUM($F$47:$F55))*1,"F"))</f>
        <v>0</v>
      </c>
      <c r="FA55" s="65">
        <f ca="1">IF(WEEKDAY(FA$6,2)&gt;5,"w",IF(ISERROR(VLOOKUP(FA$6,fériés,1,FALSE)),(SUM($H$1:FA$1)&gt;SUM($F$47:$F54))*(SUM($H$1:FA$1)&lt;=SUM($F$47:$F55))*1,"F"))</f>
        <v>0</v>
      </c>
      <c r="FB55" s="65">
        <f ca="1">IF(WEEKDAY(FB$6,2)&gt;5,"w",IF(ISERROR(VLOOKUP(FB$6,fériés,1,FALSE)),(SUM($H$1:FB$1)&gt;SUM($F$47:$F54))*(SUM($H$1:FB$1)&lt;=SUM($F$47:$F55))*1,"F"))</f>
        <v>0</v>
      </c>
      <c r="FC55" s="65">
        <f ca="1">IF(WEEKDAY(FC$6,2)&gt;5,"w",IF(ISERROR(VLOOKUP(FC$6,fériés,1,FALSE)),(SUM($H$1:FC$1)&gt;SUM($F$47:$F54))*(SUM($H$1:FC$1)&lt;=SUM($F$47:$F55))*1,"F"))</f>
        <v>0</v>
      </c>
      <c r="FD55" s="65">
        <f ca="1">IF(WEEKDAY(FD$6,2)&gt;5,"w",IF(ISERROR(VLOOKUP(FD$6,fériés,1,FALSE)),(SUM($H$1:FD$1)&gt;SUM($F$47:$F54))*(SUM($H$1:FD$1)&lt;=SUM($F$47:$F55))*1,"F"))</f>
        <v>0</v>
      </c>
      <c r="FE55" s="65">
        <f ca="1">IF(WEEKDAY(FE$6,2)&gt;5,"w",IF(ISERROR(VLOOKUP(FE$6,fériés,1,FALSE)),(SUM($H$1:FE$1)&gt;SUM($F$47:$F54))*(SUM($H$1:FE$1)&lt;=SUM($F$47:$F55))*1,"F"))</f>
        <v>0</v>
      </c>
      <c r="FF55" s="65">
        <f ca="1">IF(WEEKDAY(FF$6,2)&gt;5,"w",IF(ISERROR(VLOOKUP(FF$6,fériés,1,FALSE)),(SUM($H$1:FF$1)&gt;SUM($F$47:$F54))*(SUM($H$1:FF$1)&lt;=SUM($F$47:$F55))*1,"F"))</f>
        <v>0</v>
      </c>
      <c r="FG55" s="65">
        <f ca="1">IF(WEEKDAY(FG$6,2)&gt;5,"w",IF(ISERROR(VLOOKUP(FG$6,fériés,1,FALSE)),(SUM($H$1:FG$1)&gt;SUM($F$47:$F54))*(SUM($H$1:FG$1)&lt;=SUM($F$47:$F55))*1,"F"))</f>
        <v>0</v>
      </c>
      <c r="FH55" s="65">
        <f ca="1">IF(WEEKDAY(FH$6,2)&gt;5,"w",IF(ISERROR(VLOOKUP(FH$6,fériés,1,FALSE)),(SUM($H$1:FH$1)&gt;SUM($F$47:$F54))*(SUM($H$1:FH$1)&lt;=SUM($F$47:$F55))*1,"F"))</f>
        <v>0</v>
      </c>
      <c r="FI55" s="65">
        <f ca="1">IF(WEEKDAY(FI$6,2)&gt;5,"w",IF(ISERROR(VLOOKUP(FI$6,fériés,1,FALSE)),(SUM($H$1:FI$1)&gt;SUM($F$47:$F54))*(SUM($H$1:FI$1)&lt;=SUM($F$47:$F55))*1,"F"))</f>
        <v>0</v>
      </c>
      <c r="FJ55" s="65">
        <f ca="1">IF(WEEKDAY(FJ$6,2)&gt;5,"w",IF(ISERROR(VLOOKUP(FJ$6,fériés,1,FALSE)),(SUM($H$1:FJ$1)&gt;SUM($F$47:$F54))*(SUM($H$1:FJ$1)&lt;=SUM($F$47:$F55))*1,"F"))</f>
        <v>0</v>
      </c>
      <c r="FK55" s="65">
        <f ca="1">IF(WEEKDAY(FK$6,2)&gt;5,"w",IF(ISERROR(VLOOKUP(FK$6,fériés,1,FALSE)),(SUM($H$1:FK$1)&gt;SUM($F$47:$F54))*(SUM($H$1:FK$1)&lt;=SUM($F$47:$F55))*1,"F"))</f>
        <v>0</v>
      </c>
      <c r="FL55" s="65">
        <f ca="1">IF(WEEKDAY(FL$6,2)&gt;5,"w",IF(ISERROR(VLOOKUP(FL$6,fériés,1,FALSE)),(SUM($H$1:FL$1)&gt;SUM($F$47:$F54))*(SUM($H$1:FL$1)&lt;=SUM($F$47:$F55))*1,"F"))</f>
        <v>0</v>
      </c>
      <c r="FM55" s="65">
        <f ca="1">IF(WEEKDAY(FM$6,2)&gt;5,"w",IF(ISERROR(VLOOKUP(FM$6,fériés,1,FALSE)),(SUM($H$1:FM$1)&gt;SUM($F$47:$F54))*(SUM($H$1:FM$1)&lt;=SUM($F$47:$F55))*1,"F"))</f>
        <v>0</v>
      </c>
      <c r="FN55" s="65">
        <f ca="1">IF(WEEKDAY(FN$6,2)&gt;5,"w",IF(ISERROR(VLOOKUP(FN$6,fériés,1,FALSE)),(SUM($H$1:FN$1)&gt;SUM($F$47:$F54))*(SUM($H$1:FN$1)&lt;=SUM($F$47:$F55))*1,"F"))</f>
        <v>0</v>
      </c>
      <c r="FO55" s="65">
        <f ca="1">IF(WEEKDAY(FO$6,2)&gt;5,"w",IF(ISERROR(VLOOKUP(FO$6,fériés,1,FALSE)),(SUM($H$1:FO$1)&gt;SUM($F$47:$F54))*(SUM($H$1:FO$1)&lt;=SUM($F$47:$F55))*1,"F"))</f>
        <v>0</v>
      </c>
      <c r="FP55" s="65">
        <f ca="1">IF(WEEKDAY(FP$6,2)&gt;5,"w",IF(ISERROR(VLOOKUP(FP$6,fériés,1,FALSE)),(SUM($H$1:FP$1)&gt;SUM($F$47:$F54))*(SUM($H$1:FP$1)&lt;=SUM($F$47:$F55))*1,"F"))</f>
        <v>0</v>
      </c>
      <c r="FQ55" s="65">
        <f ca="1">IF(WEEKDAY(FQ$6,2)&gt;5,"w",IF(ISERROR(VLOOKUP(FQ$6,fériés,1,FALSE)),(SUM($H$1:FQ$1)&gt;SUM($F$47:$F54))*(SUM($H$1:FQ$1)&lt;=SUM($F$47:$F55))*1,"F"))</f>
        <v>0</v>
      </c>
      <c r="FR55" s="65">
        <f ca="1">IF(WEEKDAY(FR$6,2)&gt;5,"w",IF(ISERROR(VLOOKUP(FR$6,fériés,1,FALSE)),(SUM($H$1:FR$1)&gt;SUM($F$47:$F54))*(SUM($H$1:FR$1)&lt;=SUM($F$47:$F55))*1,"F"))</f>
        <v>0</v>
      </c>
      <c r="FS55" s="65">
        <f ca="1">IF(WEEKDAY(FS$6,2)&gt;5,"w",IF(ISERROR(VLOOKUP(FS$6,fériés,1,FALSE)),(SUM($H$1:FS$1)&gt;SUM($F$47:$F54))*(SUM($H$1:FS$1)&lt;=SUM($F$47:$F55))*1,"F"))</f>
        <v>0</v>
      </c>
      <c r="FT55" s="65">
        <f ca="1">IF(WEEKDAY(FT$6,2)&gt;5,"w",IF(ISERROR(VLOOKUP(FT$6,fériés,1,FALSE)),(SUM($H$1:FT$1)&gt;SUM($F$47:$F54))*(SUM($H$1:FT$1)&lt;=SUM($F$47:$F55))*1,"F"))</f>
        <v>0</v>
      </c>
      <c r="FU55" s="65">
        <f ca="1">IF(WEEKDAY(FU$6,2)&gt;5,"w",IF(ISERROR(VLOOKUP(FU$6,fériés,1,FALSE)),(SUM($H$1:FU$1)&gt;SUM($F$47:$F54))*(SUM($H$1:FU$1)&lt;=SUM($F$47:$F55))*1,"F"))</f>
        <v>0</v>
      </c>
      <c r="FV55" s="65">
        <f ca="1">IF(WEEKDAY(FV$6,2)&gt;5,"w",IF(ISERROR(VLOOKUP(FV$6,fériés,1,FALSE)),(SUM($H$1:FV$1)&gt;SUM($F$47:$F54))*(SUM($H$1:FV$1)&lt;=SUM($F$47:$F55))*1,"F"))</f>
        <v>0</v>
      </c>
      <c r="FW55" s="65">
        <f ca="1">IF(WEEKDAY(FW$6,2)&gt;5,"w",IF(ISERROR(VLOOKUP(FW$6,fériés,1,FALSE)),(SUM($H$1:FW$1)&gt;SUM($F$47:$F54))*(SUM($H$1:FW$1)&lt;=SUM($F$47:$F55))*1,"F"))</f>
        <v>0</v>
      </c>
      <c r="FX55" s="65">
        <f ca="1">IF(WEEKDAY(FX$6,2)&gt;5,"w",IF(ISERROR(VLOOKUP(FX$6,fériés,1,FALSE)),(SUM($H$1:FX$1)&gt;SUM($F$47:$F54))*(SUM($H$1:FX$1)&lt;=SUM($F$47:$F55))*1,"F"))</f>
        <v>0</v>
      </c>
      <c r="FY55" s="65">
        <f ca="1">IF(WEEKDAY(FY$6,2)&gt;5,"w",IF(ISERROR(VLOOKUP(FY$6,fériés,1,FALSE)),(SUM($H$1:FY$1)&gt;SUM($F$47:$F54))*(SUM($H$1:FY$1)&lt;=SUM($F$47:$F55))*1,"F"))</f>
        <v>0</v>
      </c>
      <c r="FZ55" s="65">
        <f ca="1">IF(WEEKDAY(FZ$6,2)&gt;5,"w",IF(ISERROR(VLOOKUP(FZ$6,fériés,1,FALSE)),(SUM($H$1:FZ$1)&gt;SUM($F$47:$F54))*(SUM($H$1:FZ$1)&lt;=SUM($F$47:$F55))*1,"F"))</f>
        <v>0</v>
      </c>
      <c r="GA55" s="65">
        <f ca="1">IF(WEEKDAY(GA$6,2)&gt;5,"w",IF(ISERROR(VLOOKUP(GA$6,fériés,1,FALSE)),(SUM($H$1:GA$1)&gt;SUM($F$47:$F54))*(SUM($H$1:GA$1)&lt;=SUM($F$47:$F55))*1,"F"))</f>
        <v>0</v>
      </c>
      <c r="GB55" s="65">
        <f ca="1">IF(WEEKDAY(GB$6,2)&gt;5,"w",IF(ISERROR(VLOOKUP(GB$6,fériés,1,FALSE)),(SUM($H$1:GB$1)&gt;SUM($F$47:$F54))*(SUM($H$1:GB$1)&lt;=SUM($F$47:$F55))*1,"F"))</f>
        <v>0</v>
      </c>
      <c r="GC55" s="65">
        <f ca="1">IF(WEEKDAY(GC$6,2)&gt;5,"w",IF(ISERROR(VLOOKUP(GC$6,fériés,1,FALSE)),(SUM($H$1:GC$1)&gt;SUM($F$47:$F54))*(SUM($H$1:GC$1)&lt;=SUM($F$47:$F55))*1,"F"))</f>
        <v>0</v>
      </c>
      <c r="GD55" s="65">
        <f ca="1">IF(WEEKDAY(GD$6,2)&gt;5,"w",IF(ISERROR(VLOOKUP(GD$6,fériés,1,FALSE)),(SUM($H$1:GD$1)&gt;SUM($F$47:$F54))*(SUM($H$1:GD$1)&lt;=SUM($F$47:$F55))*1,"F"))</f>
        <v>0</v>
      </c>
      <c r="GE55" s="65">
        <f ca="1">IF(WEEKDAY(GE$6,2)&gt;5,"w",IF(ISERROR(VLOOKUP(GE$6,fériés,1,FALSE)),(SUM($H$1:GE$1)&gt;SUM($F$47:$F54))*(SUM($H$1:GE$1)&lt;=SUM($F$47:$F55))*1,"F"))</f>
        <v>0</v>
      </c>
      <c r="GF55" s="65">
        <f ca="1">IF(WEEKDAY(GF$6,2)&gt;5,"w",IF(ISERROR(VLOOKUP(GF$6,fériés,1,FALSE)),(SUM($H$1:GF$1)&gt;SUM($F$47:$F54))*(SUM($H$1:GF$1)&lt;=SUM($F$47:$F55))*1,"F"))</f>
        <v>0</v>
      </c>
      <c r="GG55" s="65">
        <f ca="1">IF(WEEKDAY(GG$6,2)&gt;5,"w",IF(ISERROR(VLOOKUP(GG$6,fériés,1,FALSE)),(SUM($H$1:GG$1)&gt;SUM($F$47:$F54))*(SUM($H$1:GG$1)&lt;=SUM($F$47:$F55))*1,"F"))</f>
        <v>0</v>
      </c>
      <c r="GH55" s="65">
        <f ca="1">IF(WEEKDAY(GH$6,2)&gt;5,"w",IF(ISERROR(VLOOKUP(GH$6,fériés,1,FALSE)),(SUM($H$1:GH$1)&gt;SUM($F$47:$F54))*(SUM($H$1:GH$1)&lt;=SUM($F$47:$F55))*1,"F"))</f>
        <v>0</v>
      </c>
      <c r="GI55" s="65">
        <f ca="1">IF(WEEKDAY(GI$6,2)&gt;5,"w",IF(ISERROR(VLOOKUP(GI$6,fériés,1,FALSE)),(SUM($H$1:GI$1)&gt;SUM($F$47:$F54))*(SUM($H$1:GI$1)&lt;=SUM($F$47:$F55))*1,"F"))</f>
        <v>0</v>
      </c>
      <c r="GJ55" s="65">
        <f ca="1">IF(WEEKDAY(GJ$6,2)&gt;5,"w",IF(ISERROR(VLOOKUP(GJ$6,fériés,1,FALSE)),(SUM($H$1:GJ$1)&gt;SUM($F$47:$F54))*(SUM($H$1:GJ$1)&lt;=SUM($F$47:$F55))*1,"F"))</f>
        <v>0</v>
      </c>
      <c r="GK55" s="65">
        <f ca="1">IF(WEEKDAY(GK$6,2)&gt;5,"w",IF(ISERROR(VLOOKUP(GK$6,fériés,1,FALSE)),(SUM($H$1:GK$1)&gt;SUM($F$47:$F54))*(SUM($H$1:GK$1)&lt;=SUM($F$47:$F55))*1,"F"))</f>
        <v>0</v>
      </c>
      <c r="GL55" s="65">
        <f ca="1">IF(WEEKDAY(GL$6,2)&gt;5,"w",IF(ISERROR(VLOOKUP(GL$6,fériés,1,FALSE)),(SUM($H$1:GL$1)&gt;SUM($F$47:$F54))*(SUM($H$1:GL$1)&lt;=SUM($F$47:$F55))*1,"F"))</f>
        <v>0</v>
      </c>
      <c r="GM55" s="65">
        <f ca="1">IF(WEEKDAY(GM$6,2)&gt;5,"w",IF(ISERROR(VLOOKUP(GM$6,fériés,1,FALSE)),(SUM($H$1:GM$1)&gt;SUM($F$47:$F54))*(SUM($H$1:GM$1)&lt;=SUM($F$47:$F55))*1,"F"))</f>
        <v>0</v>
      </c>
      <c r="GN55" s="65">
        <f ca="1">IF(WEEKDAY(GN$6,2)&gt;5,"w",IF(ISERROR(VLOOKUP(GN$6,fériés,1,FALSE)),(SUM($H$1:GN$1)&gt;SUM($F$47:$F54))*(SUM($H$1:GN$1)&lt;=SUM($F$47:$F55))*1,"F"))</f>
        <v>0</v>
      </c>
      <c r="GO55" s="65">
        <f ca="1">IF(WEEKDAY(GO$6,2)&gt;5,"w",IF(ISERROR(VLOOKUP(GO$6,fériés,1,FALSE)),(SUM($H$1:GO$1)&gt;SUM($F$47:$F54))*(SUM($H$1:GO$1)&lt;=SUM($F$47:$F55))*1,"F"))</f>
        <v>0</v>
      </c>
      <c r="GP55" s="65">
        <f ca="1">IF(WEEKDAY(GP$6,2)&gt;5,"w",IF(ISERROR(VLOOKUP(GP$6,fériés,1,FALSE)),(SUM($H$1:GP$1)&gt;SUM($F$47:$F54))*(SUM($H$1:GP$1)&lt;=SUM($F$47:$F55))*1,"F"))</f>
        <v>0</v>
      </c>
      <c r="GQ55" s="65">
        <f ca="1">IF(WEEKDAY(GQ$6,2)&gt;5,"w",IF(ISERROR(VLOOKUP(GQ$6,fériés,1,FALSE)),(SUM($H$1:GQ$1)&gt;SUM($F$47:$F54))*(SUM($H$1:GQ$1)&lt;=SUM($F$47:$F55))*1,"F"))</f>
        <v>0</v>
      </c>
      <c r="GR55" s="65">
        <f ca="1">IF(WEEKDAY(GR$6,2)&gt;5,"w",IF(ISERROR(VLOOKUP(GR$6,fériés,1,FALSE)),(SUM($H$1:GR$1)&gt;SUM($F$47:$F54))*(SUM($H$1:GR$1)&lt;=SUM($F$47:$F55))*1,"F"))</f>
        <v>0</v>
      </c>
      <c r="GS55" s="65">
        <f ca="1">IF(WEEKDAY(GS$6,2)&gt;5,"w",IF(ISERROR(VLOOKUP(GS$6,fériés,1,FALSE)),(SUM($H$1:GS$1)&gt;SUM($F$47:$F54))*(SUM($H$1:GS$1)&lt;=SUM($F$47:$F55))*1,"F"))</f>
        <v>0</v>
      </c>
      <c r="GT55" s="65">
        <f ca="1">IF(WEEKDAY(GT$6,2)&gt;5,"w",IF(ISERROR(VLOOKUP(GT$6,fériés,1,FALSE)),(SUM($H$1:GT$1)&gt;SUM($F$47:$F54))*(SUM($H$1:GT$1)&lt;=SUM($F$47:$F55))*1,"F"))</f>
        <v>0</v>
      </c>
      <c r="GU55" s="65">
        <f ca="1">IF(WEEKDAY(GU$6,2)&gt;5,"w",IF(ISERROR(VLOOKUP(GU$6,fériés,1,FALSE)),(SUM($H$1:GU$1)&gt;SUM($F$47:$F54))*(SUM($H$1:GU$1)&lt;=SUM($F$47:$F55))*1,"F"))</f>
        <v>0</v>
      </c>
      <c r="GV55" s="65">
        <f ca="1">IF(WEEKDAY(GV$6,2)&gt;5,"w",IF(ISERROR(VLOOKUP(GV$6,fériés,1,FALSE)),(SUM($H$1:GV$1)&gt;SUM($F$47:$F54))*(SUM($H$1:GV$1)&lt;=SUM($F$47:$F55))*1,"F"))</f>
        <v>0</v>
      </c>
      <c r="GW55" s="65">
        <f ca="1">IF(WEEKDAY(GW$6,2)&gt;5,"w",IF(ISERROR(VLOOKUP(GW$6,fériés,1,FALSE)),(SUM($H$1:GW$1)&gt;SUM($F$47:$F54))*(SUM($H$1:GW$1)&lt;=SUM($F$47:$F55))*1,"F"))</f>
        <v>0</v>
      </c>
      <c r="GX55" s="65" t="str">
        <f ca="1">IF(WEEKDAY(GX$6,2)&gt;5,"w",IF(ISERROR(VLOOKUP(GX$6,fériés,1,FALSE)),(SUM($H$1:GX$1)&gt;SUM($F$47:$F54))*(SUM($H$1:GX$1)&lt;=SUM($F$47:$F55))*1,"F"))</f>
        <v>w</v>
      </c>
      <c r="GY55" s="65" t="str">
        <f ca="1">IF(WEEKDAY(GY$6,2)&gt;5,"w",IF(ISERROR(VLOOKUP(GY$6,fériés,1,FALSE)),(SUM($H$1:GY$1)&gt;SUM($F$47:$F54))*(SUM($H$1:GY$1)&lt;=SUM($F$47:$F55))*1,"F"))</f>
        <v>w</v>
      </c>
      <c r="GZ55" s="65" t="str">
        <f ca="1">IF(WEEKDAY(GZ$6,2)&gt;5,"w",IF(ISERROR(VLOOKUP(GZ$6,fériés,1,FALSE)),(SUM($H$1:GZ$1)&gt;SUM($F$47:$F54))*(SUM($H$1:GZ$1)&lt;=SUM($F$47:$F55))*1,"F"))</f>
        <v>w</v>
      </c>
      <c r="HA55" s="65" t="str">
        <f ca="1">IF(WEEKDAY(HA$6,2)&gt;5,"w",IF(ISERROR(VLOOKUP(HA$6,fériés,1,FALSE)),(SUM($H$1:HA$1)&gt;SUM($F$47:$F54))*(SUM($H$1:HA$1)&lt;=SUM($F$47:$F55))*1,"F"))</f>
        <v>w</v>
      </c>
      <c r="HB55" s="65" t="str">
        <f ca="1">IF(WEEKDAY(HB$6,2)&gt;5,"w",IF(ISERROR(VLOOKUP(HB$6,fériés,1,FALSE)),(SUM($H$1:HB$1)&gt;SUM($F$47:$F54))*(SUM($H$1:HB$1)&lt;=SUM($F$47:$F55))*1,"F"))</f>
        <v>w</v>
      </c>
      <c r="HC55" s="65" t="str">
        <f ca="1">IF(WEEKDAY(HC$6,2)&gt;5,"w",IF(ISERROR(VLOOKUP(HC$6,fériés,1,FALSE)),(SUM($H$1:HC$1)&gt;SUM($F$47:$F54))*(SUM($H$1:HC$1)&lt;=SUM($F$47:$F55))*1,"F"))</f>
        <v>w</v>
      </c>
      <c r="HD55" s="65" t="str">
        <f ca="1">IF(WEEKDAY(HD$6,2)&gt;5,"w",IF(ISERROR(VLOOKUP(HD$6,fériés,1,FALSE)),(SUM($H$1:HD$1)&gt;SUM($F$47:$F54))*(SUM($H$1:HD$1)&lt;=SUM($F$47:$F55))*1,"F"))</f>
        <v>w</v>
      </c>
      <c r="HE55" s="65" t="str">
        <f ca="1">IF(WEEKDAY(HE$6,2)&gt;5,"w",IF(ISERROR(VLOOKUP(HE$6,fériés,1,FALSE)),(SUM($H$1:HE$1)&gt;SUM($F$47:$F54))*(SUM($H$1:HE$1)&lt;=SUM($F$47:$F55))*1,"F"))</f>
        <v>w</v>
      </c>
      <c r="HF55" s="65" t="str">
        <f ca="1">IF(WEEKDAY(HF$6,2)&gt;5,"w",IF(ISERROR(VLOOKUP(HF$6,fériés,1,FALSE)),(SUM($H$1:HF$1)&gt;SUM($F$47:$F54))*(SUM($H$1:HF$1)&lt;=SUM($F$47:$F55))*1,"F"))</f>
        <v>w</v>
      </c>
      <c r="HG55" s="65" t="str">
        <f ca="1">IF(WEEKDAY(HG$6,2)&gt;5,"w",IF(ISERROR(VLOOKUP(HG$6,fériés,1,FALSE)),(SUM($H$1:HG$1)&gt;SUM($F$47:$F54))*(SUM($H$1:HG$1)&lt;=SUM($F$47:$F55))*1,"F"))</f>
        <v>w</v>
      </c>
      <c r="HH55" s="65" t="str">
        <f ca="1">IF(WEEKDAY(HH$6,2)&gt;5,"w",IF(ISERROR(VLOOKUP(HH$6,fériés,1,FALSE)),(SUM($H$1:HH$1)&gt;SUM($F$47:$F54))*(SUM($H$1:HH$1)&lt;=SUM($F$47:$F55))*1,"F"))</f>
        <v>w</v>
      </c>
      <c r="HI55" s="65" t="str">
        <f ca="1">IF(WEEKDAY(HI$6,2)&gt;5,"w",IF(ISERROR(VLOOKUP(HI$6,fériés,1,FALSE)),(SUM($H$1:HI$1)&gt;SUM($F$47:$F54))*(SUM($H$1:HI$1)&lt;=SUM($F$47:$F55))*1,"F"))</f>
        <v>w</v>
      </c>
      <c r="HJ55" s="65" t="str">
        <f ca="1">IF(WEEKDAY(HJ$6,2)&gt;5,"w",IF(ISERROR(VLOOKUP(HJ$6,fériés,1,FALSE)),(SUM($H$1:HJ$1)&gt;SUM($F$47:$F54))*(SUM($H$1:HJ$1)&lt;=SUM($F$47:$F55))*1,"F"))</f>
        <v>w</v>
      </c>
      <c r="HK55" s="65" t="str">
        <f ca="1">IF(WEEKDAY(HK$6,2)&gt;5,"w",IF(ISERROR(VLOOKUP(HK$6,fériés,1,FALSE)),(SUM($H$1:HK$1)&gt;SUM($F$47:$F54))*(SUM($H$1:HK$1)&lt;=SUM($F$47:$F55))*1,"F"))</f>
        <v>w</v>
      </c>
      <c r="HL55" s="65" t="str">
        <f ca="1">IF(WEEKDAY(HL$6,2)&gt;5,"w",IF(ISERROR(VLOOKUP(HL$6,fériés,1,FALSE)),(SUM($H$1:HL$1)&gt;SUM($F$47:$F54))*(SUM($H$1:HL$1)&lt;=SUM($F$47:$F55))*1,"F"))</f>
        <v>w</v>
      </c>
      <c r="HM55" s="65" t="str">
        <f ca="1">IF(WEEKDAY(HM$6,2)&gt;5,"w",IF(ISERROR(VLOOKUP(HM$6,fériés,1,FALSE)),(SUM($H$1:HM$1)&gt;SUM($F$47:$F54))*(SUM($H$1:HM$1)&lt;=SUM($F$47:$F55))*1,"F"))</f>
        <v>w</v>
      </c>
      <c r="HN55" s="65" t="str">
        <f ca="1">IF(WEEKDAY(HN$6,2)&gt;5,"w",IF(ISERROR(VLOOKUP(HN$6,fériés,1,FALSE)),(SUM($H$1:HN$1)&gt;SUM($F$47:$F54))*(SUM($H$1:HN$1)&lt;=SUM($F$47:$F55))*1,"F"))</f>
        <v>w</v>
      </c>
      <c r="HO55" s="65" t="str">
        <f ca="1">IF(WEEKDAY(HO$6,2)&gt;5,"w",IF(ISERROR(VLOOKUP(HO$6,fériés,1,FALSE)),(SUM($H$1:HO$1)&gt;SUM($F$47:$F54))*(SUM($H$1:HO$1)&lt;=SUM($F$47:$F55))*1,"F"))</f>
        <v>w</v>
      </c>
      <c r="HP55" s="65" t="str">
        <f ca="1">IF(WEEKDAY(HP$6,2)&gt;5,"w",IF(ISERROR(VLOOKUP(HP$6,fériés,1,FALSE)),(SUM($H$1:HP$1)&gt;SUM($F$47:$F54))*(SUM($H$1:HP$1)&lt;=SUM($F$47:$F55))*1,"F"))</f>
        <v>w</v>
      </c>
      <c r="HQ55" s="65" t="str">
        <f ca="1">IF(WEEKDAY(HQ$6,2)&gt;5,"w",IF(ISERROR(VLOOKUP(HQ$6,fériés,1,FALSE)),(SUM($H$1:HQ$1)&gt;SUM($F$47:$F54))*(SUM($H$1:HQ$1)&lt;=SUM($F$47:$F55))*1,"F"))</f>
        <v>w</v>
      </c>
      <c r="HR55" s="65">
        <f ca="1">IF(WEEKDAY(HR$6,2)&gt;5,"w",IF(ISERROR(VLOOKUP(HR$6,fériés,1,FALSE)),(SUM($H$1:HR$1)&gt;SUM($F$47:$F54))*(SUM($H$1:HR$1)&lt;=SUM($F$47:$F55))*1,"F"))</f>
        <v>0</v>
      </c>
      <c r="HS55" s="65">
        <f ca="1">IF(WEEKDAY(HS$6,2)&gt;5,"w",IF(ISERROR(VLOOKUP(HS$6,fériés,1,FALSE)),(SUM($H$1:HS$1)&gt;SUM($F$47:$F54))*(SUM($H$1:HS$1)&lt;=SUM($F$47:$F55))*1,"F"))</f>
        <v>0</v>
      </c>
      <c r="HT55" s="65">
        <f ca="1">IF(WEEKDAY(HT$6,2)&gt;5,"w",IF(ISERROR(VLOOKUP(HT$6,fériés,1,FALSE)),(SUM($H$1:HT$1)&gt;SUM($F$47:$F54))*(SUM($H$1:HT$1)&lt;=SUM($F$47:$F55))*1,"F"))</f>
        <v>0</v>
      </c>
      <c r="HU55" s="65">
        <f ca="1">IF(WEEKDAY(HU$6,2)&gt;5,"w",IF(ISERROR(VLOOKUP(HU$6,fériés,1,FALSE)),(SUM($H$1:HU$1)&gt;SUM($F$47:$F54))*(SUM($H$1:HU$1)&lt;=SUM($F$47:$F55))*1,"F"))</f>
        <v>0</v>
      </c>
      <c r="HV55" s="65">
        <f ca="1">IF(WEEKDAY(HV$6,2)&gt;5,"w",IF(ISERROR(VLOOKUP(HV$6,fériés,1,FALSE)),(SUM($H$1:HV$1)&gt;SUM($F$47:$F54))*(SUM($H$1:HV$1)&lt;=SUM($F$47:$F55))*1,"F"))</f>
        <v>0</v>
      </c>
      <c r="HW55" s="65">
        <f ca="1">IF(WEEKDAY(HW$6,2)&gt;5,"w",IF(ISERROR(VLOOKUP(HW$6,fériés,1,FALSE)),(SUM($H$1:HW$1)&gt;SUM($F$47:$F54))*(SUM($H$1:HW$1)&lt;=SUM($F$47:$F55))*1,"F"))</f>
        <v>0</v>
      </c>
      <c r="HX55" s="65">
        <f ca="1">IF(WEEKDAY(HX$6,2)&gt;5,"w",IF(ISERROR(VLOOKUP(HX$6,fériés,1,FALSE)),(SUM($H$1:HX$1)&gt;SUM($F$47:$F54))*(SUM($H$1:HX$1)&lt;=SUM($F$47:$F55))*1,"F"))</f>
        <v>0</v>
      </c>
      <c r="HY55" s="65">
        <f ca="1">IF(WEEKDAY(HY$6,2)&gt;5,"w",IF(ISERROR(VLOOKUP(HY$6,fériés,1,FALSE)),(SUM($H$1:HY$1)&gt;SUM($F$47:$F54))*(SUM($H$1:HY$1)&lt;=SUM($F$47:$F55))*1,"F"))</f>
        <v>0</v>
      </c>
      <c r="HZ55" s="65">
        <f ca="1">IF(WEEKDAY(HZ$6,2)&gt;5,"w",IF(ISERROR(VLOOKUP(HZ$6,fériés,1,FALSE)),(SUM($H$1:HZ$1)&gt;SUM($F$47:$F54))*(SUM($H$1:HZ$1)&lt;=SUM($F$47:$F55))*1,"F"))</f>
        <v>0</v>
      </c>
      <c r="IA55" s="65">
        <f ca="1">IF(WEEKDAY(IA$6,2)&gt;5,"w",IF(ISERROR(VLOOKUP(IA$6,fériés,1,FALSE)),(SUM($H$1:IA$1)&gt;SUM($F$47:$F54))*(SUM($H$1:IA$1)&lt;=SUM($F$47:$F55))*1,"F"))</f>
        <v>0</v>
      </c>
      <c r="IB55" s="65">
        <f ca="1">IF(WEEKDAY(IB$6,2)&gt;5,"w",IF(ISERROR(VLOOKUP(IB$6,fériés,1,FALSE)),(SUM($H$1:IB$1)&gt;SUM($F$47:$F54))*(SUM($H$1:IB$1)&lt;=SUM($F$47:$F55))*1,"F"))</f>
        <v>0</v>
      </c>
      <c r="IC55" s="65">
        <f ca="1">IF(WEEKDAY(IC$6,2)&gt;5,"w",IF(ISERROR(VLOOKUP(IC$6,fériés,1,FALSE)),(SUM($H$1:IC$1)&gt;SUM($F$47:$F54))*(SUM($H$1:IC$1)&lt;=SUM($F$47:$F55))*1,"F"))</f>
        <v>0</v>
      </c>
      <c r="ID55" s="65">
        <f ca="1">IF(WEEKDAY(ID$6,2)&gt;5,"w",IF(ISERROR(VLOOKUP(ID$6,fériés,1,FALSE)),(SUM($H$1:ID$1)&gt;SUM($F$47:$F54))*(SUM($H$1:ID$1)&lt;=SUM($F$47:$F55))*1,"F"))</f>
        <v>0</v>
      </c>
      <c r="IE55" s="65">
        <f ca="1">IF(WEEKDAY(IE$6,2)&gt;5,"w",IF(ISERROR(VLOOKUP(IE$6,fériés,1,FALSE)),(SUM($H$1:IE$1)&gt;SUM($F$47:$F54))*(SUM($H$1:IE$1)&lt;=SUM($F$47:$F55))*1,"F"))</f>
        <v>0</v>
      </c>
      <c r="IF55" s="65">
        <f ca="1">IF(WEEKDAY(IF$6,2)&gt;5,"w",IF(ISERROR(VLOOKUP(IF$6,fériés,1,FALSE)),(SUM($H$1:IF$1)&gt;SUM($F$47:$F54))*(SUM($H$1:IF$1)&lt;=SUM($F$47:$F55))*1,"F"))</f>
        <v>0</v>
      </c>
      <c r="IG55" s="65">
        <f ca="1">IF(WEEKDAY(IG$6,2)&gt;5,"w",IF(ISERROR(VLOOKUP(IG$6,fériés,1,FALSE)),(SUM($H$1:IG$1)&gt;SUM($F$47:$F54))*(SUM($H$1:IG$1)&lt;=SUM($F$47:$F55))*1,"F"))</f>
        <v>0</v>
      </c>
      <c r="IH55" s="65">
        <f ca="1">IF(WEEKDAY(IH$6,2)&gt;5,"w",IF(ISERROR(VLOOKUP(IH$6,fériés,1,FALSE)),(SUM($H$1:IH$1)&gt;SUM($F$47:$F54))*(SUM($H$1:IH$1)&lt;=SUM($F$47:$F55))*1,"F"))</f>
        <v>0</v>
      </c>
      <c r="II55" s="65">
        <f ca="1">IF(WEEKDAY(II$6,2)&gt;5,"w",IF(ISERROR(VLOOKUP(II$6,fériés,1,FALSE)),(SUM($H$1:II$1)&gt;SUM($F$47:$F54))*(SUM($H$1:II$1)&lt;=SUM($F$47:$F55))*1,"F"))</f>
        <v>0</v>
      </c>
      <c r="IJ55" s="65">
        <f ca="1">IF(WEEKDAY(IJ$6,2)&gt;5,"w",IF(ISERROR(VLOOKUP(IJ$6,fériés,1,FALSE)),(SUM($H$1:IJ$1)&gt;SUM($F$47:$F54))*(SUM($H$1:IJ$1)&lt;=SUM($F$47:$F55))*1,"F"))</f>
        <v>0</v>
      </c>
      <c r="IK55" s="65">
        <f ca="1">IF(WEEKDAY(IK$6,2)&gt;5,"w",IF(ISERROR(VLOOKUP(IK$6,fériés,1,FALSE)),(SUM($H$1:IK$1)&gt;SUM($F$47:$F54))*(SUM($H$1:IK$1)&lt;=SUM($F$47:$F55))*1,"F"))</f>
        <v>0</v>
      </c>
      <c r="IL55" s="65">
        <f ca="1">IF(WEEKDAY(IL$6,2)&gt;5,"w",IF(ISERROR(VLOOKUP(IL$6,fériés,1,FALSE)),(SUM($H$1:IL$1)&gt;SUM($F$47:$F54))*(SUM($H$1:IL$1)&lt;=SUM($F$47:$F55))*1,"F"))</f>
        <v>0</v>
      </c>
      <c r="IM55" s="65">
        <f ca="1">IF(WEEKDAY(IM$6,2)&gt;5,"w",IF(ISERROR(VLOOKUP(IM$6,fériés,1,FALSE)),(SUM($H$1:IM$1)&gt;SUM($F$47:$F54))*(SUM($H$1:IM$1)&lt;=SUM($F$47:$F55))*1,"F"))</f>
        <v>0</v>
      </c>
      <c r="IN55" s="65">
        <f ca="1">IF(WEEKDAY(IN$6,2)&gt;5,"w",IF(ISERROR(VLOOKUP(IN$6,fériés,1,FALSE)),(SUM($H$1:IN$1)&gt;SUM($F$47:$F54))*(SUM($H$1:IN$1)&lt;=SUM($F$47:$F55))*1,"F"))</f>
        <v>0</v>
      </c>
      <c r="IO55" s="65">
        <f ca="1">IF(WEEKDAY(IO$6,2)&gt;5,"w",IF(ISERROR(VLOOKUP(IO$6,fériés,1,FALSE)),(SUM($H$1:IO$1)&gt;SUM($F$47:$F54))*(SUM($H$1:IO$1)&lt;=SUM($F$47:$F55))*1,"F"))</f>
        <v>0</v>
      </c>
      <c r="IP55" s="65">
        <f ca="1">IF(WEEKDAY(IP$6,2)&gt;5,"w",IF(ISERROR(VLOOKUP(IP$6,fériés,1,FALSE)),(SUM($H$1:IP$1)&gt;SUM($F$47:$F54))*(SUM($H$1:IP$1)&lt;=SUM($F$47:$F55))*1,"F"))</f>
        <v>0</v>
      </c>
      <c r="IQ55" s="65">
        <f ca="1">IF(WEEKDAY(IQ$6,2)&gt;5,"w",IF(ISERROR(VLOOKUP(IQ$6,fériés,1,FALSE)),(SUM($H$1:IQ$1)&gt;SUM($F$47:$F54))*(SUM($H$1:IQ$1)&lt;=SUM($F$47:$F55))*1,"F"))</f>
        <v>0</v>
      </c>
      <c r="IR55" s="65">
        <f ca="1">IF(WEEKDAY(IR$6,2)&gt;5,"w",IF(ISERROR(VLOOKUP(IR$6,fériés,1,FALSE)),(SUM($H$1:IR$1)&gt;SUM($F$47:$F54))*(SUM($H$1:IR$1)&lt;=SUM($F$47:$F55))*1,"F"))</f>
        <v>0</v>
      </c>
      <c r="IS55" s="65">
        <f ca="1">IF(WEEKDAY(IS$6,2)&gt;5,"w",IF(ISERROR(VLOOKUP(IS$6,fériés,1,FALSE)),(SUM($H$1:IS$1)&gt;SUM($F$47:$F54))*(SUM($H$1:IS$1)&lt;=SUM($F$47:$F55))*1,"F"))</f>
        <v>0</v>
      </c>
      <c r="IT55" s="65">
        <f ca="1">IF(WEEKDAY(IT$6,2)&gt;5,"w",IF(ISERROR(VLOOKUP(IT$6,fériés,1,FALSE)),(SUM($H$1:IT$1)&gt;SUM($F$47:$F54))*(SUM($H$1:IT$1)&lt;=SUM($F$47:$F55))*1,"F"))</f>
        <v>0</v>
      </c>
      <c r="IU55" s="65">
        <f ca="1">IF(WEEKDAY(IU$6,2)&gt;5,"w",IF(ISERROR(VLOOKUP(IU$6,fériés,1,FALSE)),(SUM($H$1:IU$1)&gt;SUM($F$47:$F54))*(SUM($H$1:IU$1)&lt;=SUM($F$47:$F55))*1,"F"))</f>
        <v>0</v>
      </c>
      <c r="IV55" s="65">
        <f ca="1">IF(WEEKDAY(IV$6,2)&gt;5,"w",IF(ISERROR(VLOOKUP(IV$6,fériés,1,FALSE)),(SUM($H$1:IV$1)&gt;SUM($F$47:$F54))*(SUM($H$1:IV$1)&lt;=SUM($F$47:$F55))*1,"F"))</f>
        <v>0</v>
      </c>
      <c r="IW55" s="65">
        <f ca="1">IF(WEEKDAY(IW$6,2)&gt;5,"w",IF(ISERROR(VLOOKUP(IW$6,fériés,1,FALSE)),(SUM($H$1:IW$1)&gt;SUM($F$47:$F54))*(SUM($H$1:IW$1)&lt;=SUM($F$47:$F55))*1,"F"))</f>
        <v>0</v>
      </c>
      <c r="IX55" s="65">
        <f ca="1">IF(WEEKDAY(IX$6,2)&gt;5,"w",IF(ISERROR(VLOOKUP(IX$6,fériés,1,FALSE)),(SUM($H$1:IX$1)&gt;SUM($F$47:$F54))*(SUM($H$1:IX$1)&lt;=SUM($F$47:$F55))*1,"F"))</f>
        <v>0</v>
      </c>
      <c r="IY55" s="65">
        <f ca="1">IF(WEEKDAY(IY$6,2)&gt;5,"w",IF(ISERROR(VLOOKUP(IY$6,fériés,1,FALSE)),(SUM($H$1:IY$1)&gt;SUM($F$47:$F54))*(SUM($H$1:IY$1)&lt;=SUM($F$47:$F55))*1,"F"))</f>
        <v>0</v>
      </c>
      <c r="IZ55" s="65">
        <f ca="1">IF(WEEKDAY(IZ$6,2)&gt;5,"w",IF(ISERROR(VLOOKUP(IZ$6,fériés,1,FALSE)),(SUM($H$1:IZ$1)&gt;SUM($F$47:$F54))*(SUM($H$1:IZ$1)&lt;=SUM($F$47:$F55))*1,"F"))</f>
        <v>0</v>
      </c>
      <c r="JA55" s="65">
        <f ca="1">IF(WEEKDAY(JA$6,2)&gt;5,"w",IF(ISERROR(VLOOKUP(JA$6,fériés,1,FALSE)),(SUM($H$1:JA$1)&gt;SUM($F$47:$F54))*(SUM($H$1:JA$1)&lt;=SUM($F$47:$F55))*1,"F"))</f>
        <v>0</v>
      </c>
      <c r="JB55" s="65">
        <f ca="1">IF(WEEKDAY(JB$6,2)&gt;5,"w",IF(ISERROR(VLOOKUP(JB$6,fériés,1,FALSE)),(SUM($H$1:JB$1)&gt;SUM($F$47:$F54))*(SUM($H$1:JB$1)&lt;=SUM($F$47:$F55))*1,"F"))</f>
        <v>0</v>
      </c>
      <c r="JC55" s="65">
        <f ca="1">IF(WEEKDAY(JC$6,2)&gt;5,"w",IF(ISERROR(VLOOKUP(JC$6,fériés,1,FALSE)),(SUM($H$1:JC$1)&gt;SUM($F$47:$F54))*(SUM($H$1:JC$1)&lt;=SUM($F$47:$F55))*1,"F"))</f>
        <v>0</v>
      </c>
      <c r="JD55" s="65">
        <f ca="1">IF(WEEKDAY(JD$6,2)&gt;5,"w",IF(ISERROR(VLOOKUP(JD$6,fériés,1,FALSE)),(SUM($H$1:JD$1)&gt;SUM($F$47:$F54))*(SUM($H$1:JD$1)&lt;=SUM($F$47:$F55))*1,"F"))</f>
        <v>0</v>
      </c>
      <c r="JE55" s="65">
        <f ca="1">IF(WEEKDAY(JE$6,2)&gt;5,"w",IF(ISERROR(VLOOKUP(JE$6,fériés,1,FALSE)),(SUM($H$1:JE$1)&gt;SUM($F$47:$F54))*(SUM($H$1:JE$1)&lt;=SUM($F$47:$F55))*1,"F"))</f>
        <v>0</v>
      </c>
      <c r="JF55" s="65">
        <f ca="1">IF(WEEKDAY(JF$6,2)&gt;5,"w",IF(ISERROR(VLOOKUP(JF$6,fériés,1,FALSE)),(SUM($H$1:JF$1)&gt;SUM($F$47:$F54))*(SUM($H$1:JF$1)&lt;=SUM($F$47:$F55))*1,"F"))</f>
        <v>0</v>
      </c>
      <c r="JG55" s="65">
        <f ca="1">IF(WEEKDAY(JG$6,2)&gt;5,"w",IF(ISERROR(VLOOKUP(JG$6,fériés,1,FALSE)),(SUM($H$1:JG$1)&gt;SUM($F$47:$F54))*(SUM($H$1:JG$1)&lt;=SUM($F$47:$F55))*1,"F"))</f>
        <v>0</v>
      </c>
      <c r="JH55" s="65">
        <f ca="1">IF(WEEKDAY(JH$6,2)&gt;5,"w",IF(ISERROR(VLOOKUP(JH$6,fériés,1,FALSE)),(SUM($H$1:JH$1)&gt;SUM($F$47:$F54))*(SUM($H$1:JH$1)&lt;=SUM($F$47:$F55))*1,"F"))</f>
        <v>0</v>
      </c>
      <c r="JI55" s="65">
        <f ca="1">IF(WEEKDAY(JI$6,2)&gt;5,"w",IF(ISERROR(VLOOKUP(JI$6,fériés,1,FALSE)),(SUM($H$1:JI$1)&gt;SUM($F$47:$F54))*(SUM($H$1:JI$1)&lt;=SUM($F$47:$F55))*1,"F"))</f>
        <v>0</v>
      </c>
      <c r="JJ55" s="65">
        <f ca="1">IF(WEEKDAY(JJ$6,2)&gt;5,"w",IF(ISERROR(VLOOKUP(JJ$6,fériés,1,FALSE)),(SUM($H$1:JJ$1)&gt;SUM($F$47:$F54))*(SUM($H$1:JJ$1)&lt;=SUM($F$47:$F55))*1,"F"))</f>
        <v>0</v>
      </c>
      <c r="JK55" s="65">
        <f ca="1">IF(WEEKDAY(JK$6,2)&gt;5,"w",IF(ISERROR(VLOOKUP(JK$6,fériés,1,FALSE)),(SUM($H$1:JK$1)&gt;SUM($F$47:$F54))*(SUM($H$1:JK$1)&lt;=SUM($F$47:$F55))*1,"F"))</f>
        <v>0</v>
      </c>
      <c r="JL55" s="65">
        <f ca="1">IF(WEEKDAY(JL$6,2)&gt;5,"w",IF(ISERROR(VLOOKUP(JL$6,fériés,1,FALSE)),(SUM($H$1:JL$1)&gt;SUM($F$47:$F54))*(SUM($H$1:JL$1)&lt;=SUM($F$47:$F55))*1,"F"))</f>
        <v>0</v>
      </c>
      <c r="JM55" s="65">
        <f ca="1">IF(WEEKDAY(JM$6,2)&gt;5,"w",IF(ISERROR(VLOOKUP(JM$6,fériés,1,FALSE)),(SUM($H$1:JM$1)&gt;SUM($F$47:$F54))*(SUM($H$1:JM$1)&lt;=SUM($F$47:$F55))*1,"F"))</f>
        <v>0</v>
      </c>
      <c r="JN55" s="65">
        <f ca="1">IF(WEEKDAY(JN$6,2)&gt;5,"w",IF(ISERROR(VLOOKUP(JN$6,fériés,1,FALSE)),(SUM($H$1:JN$1)&gt;SUM($F$47:$F54))*(SUM($H$1:JN$1)&lt;=SUM($F$47:$F55))*1,"F"))</f>
        <v>0</v>
      </c>
      <c r="JO55" s="65">
        <f ca="1">IF(WEEKDAY(JO$6,2)&gt;5,"w",IF(ISERROR(VLOOKUP(JO$6,fériés,1,FALSE)),(SUM($H$1:JO$1)&gt;SUM($F$47:$F54))*(SUM($H$1:JO$1)&lt;=SUM($F$47:$F55))*1,"F"))</f>
        <v>0</v>
      </c>
      <c r="JP55" s="65" t="str">
        <f ca="1">IF(WEEKDAY(JP$6,2)&gt;5,"w",IF(ISERROR(VLOOKUP(JP$6,fériés,1,FALSE)),(SUM($H$1:JP$1)&gt;SUM($F$47:$F54))*(SUM($H$1:JP$1)&lt;=SUM($F$47:$F55))*1,"F"))</f>
        <v>w</v>
      </c>
      <c r="JQ55" s="65" t="str">
        <f ca="1">IF(WEEKDAY(JQ$6,2)&gt;5,"w",IF(ISERROR(VLOOKUP(JQ$6,fériés,1,FALSE)),(SUM($H$1:JQ$1)&gt;SUM($F$47:$F54))*(SUM($H$1:JQ$1)&lt;=SUM($F$47:$F55))*1,"F"))</f>
        <v>w</v>
      </c>
      <c r="JR55" s="65" t="str">
        <f ca="1">IF(WEEKDAY(JR$6,2)&gt;5,"w",IF(ISERROR(VLOOKUP(JR$6,fériés,1,FALSE)),(SUM($H$1:JR$1)&gt;SUM($F$47:$F54))*(SUM($H$1:JR$1)&lt;=SUM($F$47:$F55))*1,"F"))</f>
        <v>w</v>
      </c>
      <c r="JS55" s="65" t="str">
        <f ca="1">IF(WEEKDAY(JS$6,2)&gt;5,"w",IF(ISERROR(VLOOKUP(JS$6,fériés,1,FALSE)),(SUM($H$1:JS$1)&gt;SUM($F$47:$F54))*(SUM($H$1:JS$1)&lt;=SUM($F$47:$F55))*1,"F"))</f>
        <v>w</v>
      </c>
      <c r="JT55" s="65" t="str">
        <f ca="1">IF(WEEKDAY(JT$6,2)&gt;5,"w",IF(ISERROR(VLOOKUP(JT$6,fériés,1,FALSE)),(SUM($H$1:JT$1)&gt;SUM($F$47:$F54))*(SUM($H$1:JT$1)&lt;=SUM($F$47:$F55))*1,"F"))</f>
        <v>w</v>
      </c>
      <c r="JU55" s="65" t="str">
        <f ca="1">IF(WEEKDAY(JU$6,2)&gt;5,"w",IF(ISERROR(VLOOKUP(JU$6,fériés,1,FALSE)),(SUM($H$1:JU$1)&gt;SUM($F$47:$F54))*(SUM($H$1:JU$1)&lt;=SUM($F$47:$F55))*1,"F"))</f>
        <v>w</v>
      </c>
      <c r="JV55" s="65" t="str">
        <f ca="1">IF(WEEKDAY(JV$6,2)&gt;5,"w",IF(ISERROR(VLOOKUP(JV$6,fériés,1,FALSE)),(SUM($H$1:JV$1)&gt;SUM($F$47:$F54))*(SUM($H$1:JV$1)&lt;=SUM($F$47:$F55))*1,"F"))</f>
        <v>w</v>
      </c>
      <c r="JW55" s="65" t="str">
        <f ca="1">IF(WEEKDAY(JW$6,2)&gt;5,"w",IF(ISERROR(VLOOKUP(JW$6,fériés,1,FALSE)),(SUM($H$1:JW$1)&gt;SUM($F$47:$F54))*(SUM($H$1:JW$1)&lt;=SUM($F$47:$F55))*1,"F"))</f>
        <v>w</v>
      </c>
      <c r="JX55" s="65" t="str">
        <f ca="1">IF(WEEKDAY(JX$6,2)&gt;5,"w",IF(ISERROR(VLOOKUP(JX$6,fériés,1,FALSE)),(SUM($H$1:JX$1)&gt;SUM($F$47:$F54))*(SUM($H$1:JX$1)&lt;=SUM($F$47:$F55))*1,"F"))</f>
        <v>w</v>
      </c>
      <c r="JY55" s="65" t="str">
        <f ca="1">IF(WEEKDAY(JY$6,2)&gt;5,"w",IF(ISERROR(VLOOKUP(JY$6,fériés,1,FALSE)),(SUM($H$1:JY$1)&gt;SUM($F$47:$F54))*(SUM($H$1:JY$1)&lt;=SUM($F$47:$F55))*1,"F"))</f>
        <v>w</v>
      </c>
      <c r="JZ55" s="65" t="str">
        <f ca="1">IF(WEEKDAY(JZ$6,2)&gt;5,"w",IF(ISERROR(VLOOKUP(JZ$6,fériés,1,FALSE)),(SUM($H$1:JZ$1)&gt;SUM($F$47:$F54))*(SUM($H$1:JZ$1)&lt;=SUM($F$47:$F55))*1,"F"))</f>
        <v>w</v>
      </c>
      <c r="KA55" s="65" t="str">
        <f ca="1">IF(WEEKDAY(KA$6,2)&gt;5,"w",IF(ISERROR(VLOOKUP(KA$6,fériés,1,FALSE)),(SUM($H$1:KA$1)&gt;SUM($F$47:$F54))*(SUM($H$1:KA$1)&lt;=SUM($F$47:$F55))*1,"F"))</f>
        <v>w</v>
      </c>
      <c r="KB55" s="65" t="str">
        <f ca="1">IF(WEEKDAY(KB$6,2)&gt;5,"w",IF(ISERROR(VLOOKUP(KB$6,fériés,1,FALSE)),(SUM($H$1:KB$1)&gt;SUM($F$47:$F54))*(SUM($H$1:KB$1)&lt;=SUM($F$47:$F55))*1,"F"))</f>
        <v>w</v>
      </c>
      <c r="KC55" s="65" t="str">
        <f ca="1">IF(WEEKDAY(KC$6,2)&gt;5,"w",IF(ISERROR(VLOOKUP(KC$6,fériés,1,FALSE)),(SUM($H$1:KC$1)&gt;SUM($F$47:$F54))*(SUM($H$1:KC$1)&lt;=SUM($F$47:$F55))*1,"F"))</f>
        <v>w</v>
      </c>
      <c r="KD55" s="65" t="str">
        <f ca="1">IF(WEEKDAY(KD$6,2)&gt;5,"w",IF(ISERROR(VLOOKUP(KD$6,fériés,1,FALSE)),(SUM($H$1:KD$1)&gt;SUM($F$47:$F54))*(SUM($H$1:KD$1)&lt;=SUM($F$47:$F55))*1,"F"))</f>
        <v>w</v>
      </c>
      <c r="KE55" s="65" t="str">
        <f ca="1">IF(WEEKDAY(KE$6,2)&gt;5,"w",IF(ISERROR(VLOOKUP(KE$6,fériés,1,FALSE)),(SUM($H$1:KE$1)&gt;SUM($F$47:$F54))*(SUM($H$1:KE$1)&lt;=SUM($F$47:$F55))*1,"F"))</f>
        <v>w</v>
      </c>
      <c r="KF55" s="65" t="str">
        <f ca="1">IF(WEEKDAY(KF$6,2)&gt;5,"w",IF(ISERROR(VLOOKUP(KF$6,fériés,1,FALSE)),(SUM($H$1:KF$1)&gt;SUM($F$47:$F54))*(SUM($H$1:KF$1)&lt;=SUM($F$47:$F55))*1,"F"))</f>
        <v>w</v>
      </c>
      <c r="KG55" s="65" t="str">
        <f ca="1">IF(WEEKDAY(KG$6,2)&gt;5,"w",IF(ISERROR(VLOOKUP(KG$6,fériés,1,FALSE)),(SUM($H$1:KG$1)&gt;SUM($F$47:$F54))*(SUM($H$1:KG$1)&lt;=SUM($F$47:$F55))*1,"F"))</f>
        <v>w</v>
      </c>
      <c r="KH55" s="65" t="str">
        <f ca="1">IF(WEEKDAY(KH$6,2)&gt;5,"w",IF(ISERROR(VLOOKUP(KH$6,fériés,1,FALSE)),(SUM($H$1:KH$1)&gt;SUM($F$47:$F54))*(SUM($H$1:KH$1)&lt;=SUM($F$47:$F55))*1,"F"))</f>
        <v>w</v>
      </c>
      <c r="KI55" s="65" t="str">
        <f ca="1">IF(WEEKDAY(KI$6,2)&gt;5,"w",IF(ISERROR(VLOOKUP(KI$6,fériés,1,FALSE)),(SUM($H$1:KI$1)&gt;SUM($F$47:$F54))*(SUM($H$1:KI$1)&lt;=SUM($F$47:$F55))*1,"F"))</f>
        <v>w</v>
      </c>
      <c r="KJ55" s="65">
        <f ca="1">IF(WEEKDAY(KJ$6,2)&gt;5,"w",IF(ISERROR(VLOOKUP(KJ$6,fériés,1,FALSE)),(SUM($H$1:KJ$1)&gt;SUM($F$47:$F54))*(SUM($H$1:KJ$1)&lt;=SUM($F$47:$F55))*1,"F"))</f>
        <v>0</v>
      </c>
      <c r="KK55" s="65">
        <f ca="1">IF(WEEKDAY(KK$6,2)&gt;5,"w",IF(ISERROR(VLOOKUP(KK$6,fériés,1,FALSE)),(SUM($H$1:KK$1)&gt;SUM($F$47:$F54))*(SUM($H$1:KK$1)&lt;=SUM($F$47:$F55))*1,"F"))</f>
        <v>0</v>
      </c>
      <c r="KL55" s="65">
        <f ca="1">IF(WEEKDAY(KL$6,2)&gt;5,"w",IF(ISERROR(VLOOKUP(KL$6,fériés,1,FALSE)),(SUM($H$1:KL$1)&gt;SUM($F$47:$F54))*(SUM($H$1:KL$1)&lt;=SUM($F$47:$F55))*1,"F"))</f>
        <v>0</v>
      </c>
      <c r="KM55" s="65">
        <f ca="1">IF(WEEKDAY(KM$6,2)&gt;5,"w",IF(ISERROR(VLOOKUP(KM$6,fériés,1,FALSE)),(SUM($H$1:KM$1)&gt;SUM($F$47:$F54))*(SUM($H$1:KM$1)&lt;=SUM($F$47:$F55))*1,"F"))</f>
        <v>0</v>
      </c>
      <c r="KN55" s="65">
        <f ca="1">IF(WEEKDAY(KN$6,2)&gt;5,"w",IF(ISERROR(VLOOKUP(KN$6,fériés,1,FALSE)),(SUM($H$1:KN$1)&gt;SUM($F$47:$F54))*(SUM($H$1:KN$1)&lt;=SUM($F$47:$F55))*1,"F"))</f>
        <v>0</v>
      </c>
      <c r="KO55" s="65">
        <f ca="1">IF(WEEKDAY(KO$6,2)&gt;5,"w",IF(ISERROR(VLOOKUP(KO$6,fériés,1,FALSE)),(SUM($H$1:KO$1)&gt;SUM($F$47:$F54))*(SUM($H$1:KO$1)&lt;=SUM($F$47:$F55))*1,"F"))</f>
        <v>0</v>
      </c>
      <c r="KP55" s="65">
        <f ca="1">IF(WEEKDAY(KP$6,2)&gt;5,"w",IF(ISERROR(VLOOKUP(KP$6,fériés,1,FALSE)),(SUM($H$1:KP$1)&gt;SUM($F$47:$F54))*(SUM($H$1:KP$1)&lt;=SUM($F$47:$F55))*1,"F"))</f>
        <v>0</v>
      </c>
      <c r="KQ55" s="65">
        <f ca="1">IF(WEEKDAY(KQ$6,2)&gt;5,"w",IF(ISERROR(VLOOKUP(KQ$6,fériés,1,FALSE)),(SUM($H$1:KQ$1)&gt;SUM($F$47:$F54))*(SUM($H$1:KQ$1)&lt;=SUM($F$47:$F55))*1,"F"))</f>
        <v>0</v>
      </c>
      <c r="KR55" s="65">
        <f ca="1">IF(WEEKDAY(KR$6,2)&gt;5,"w",IF(ISERROR(VLOOKUP(KR$6,fériés,1,FALSE)),(SUM($H$1:KR$1)&gt;SUM($F$47:$F54))*(SUM($H$1:KR$1)&lt;=SUM($F$47:$F55))*1,"F"))</f>
        <v>0</v>
      </c>
      <c r="KS55" s="65">
        <f ca="1">IF(WEEKDAY(KS$6,2)&gt;5,"w",IF(ISERROR(VLOOKUP(KS$6,fériés,1,FALSE)),(SUM($H$1:KS$1)&gt;SUM($F$47:$F54))*(SUM($H$1:KS$1)&lt;=SUM($F$47:$F55))*1,"F"))</f>
        <v>0</v>
      </c>
      <c r="KT55" s="65">
        <f ca="1">IF(WEEKDAY(KT$6,2)&gt;5,"w",IF(ISERROR(VLOOKUP(KT$6,fériés,1,FALSE)),(SUM($H$1:KT$1)&gt;SUM($F$47:$F54))*(SUM($H$1:KT$1)&lt;=SUM($F$47:$F55))*1,"F"))</f>
        <v>0</v>
      </c>
      <c r="KU55" s="65">
        <f ca="1">IF(WEEKDAY(KU$6,2)&gt;5,"w",IF(ISERROR(VLOOKUP(KU$6,fériés,1,FALSE)),(SUM($H$1:KU$1)&gt;SUM($F$47:$F54))*(SUM($H$1:KU$1)&lt;=SUM($F$47:$F55))*1,"F"))</f>
        <v>0</v>
      </c>
      <c r="KV55" s="65">
        <f ca="1">IF(WEEKDAY(KV$6,2)&gt;5,"w",IF(ISERROR(VLOOKUP(KV$6,fériés,1,FALSE)),(SUM($H$1:KV$1)&gt;SUM($F$47:$F54))*(SUM($H$1:KV$1)&lt;=SUM($F$47:$F55))*1,"F"))</f>
        <v>0</v>
      </c>
      <c r="KW55" s="65">
        <f ca="1">IF(WEEKDAY(KW$6,2)&gt;5,"w",IF(ISERROR(VLOOKUP(KW$6,fériés,1,FALSE)),(SUM($H$1:KW$1)&gt;SUM($F$47:$F54))*(SUM($H$1:KW$1)&lt;=SUM($F$47:$F55))*1,"F"))</f>
        <v>0</v>
      </c>
      <c r="KX55" s="65">
        <f ca="1">IF(WEEKDAY(KX$6,2)&gt;5,"w",IF(ISERROR(VLOOKUP(KX$6,fériés,1,FALSE)),(SUM($H$1:KX$1)&gt;SUM($F$47:$F54))*(SUM($H$1:KX$1)&lt;=SUM($F$47:$F55))*1,"F"))</f>
        <v>0</v>
      </c>
      <c r="KY55" s="65">
        <f ca="1">IF(WEEKDAY(KY$6,2)&gt;5,"w",IF(ISERROR(VLOOKUP(KY$6,fériés,1,FALSE)),(SUM($H$1:KY$1)&gt;SUM($F$47:$F54))*(SUM($H$1:KY$1)&lt;=SUM($F$47:$F55))*1,"F"))</f>
        <v>0</v>
      </c>
      <c r="KZ55" s="65">
        <f ca="1">IF(WEEKDAY(KZ$6,2)&gt;5,"w",IF(ISERROR(VLOOKUP(KZ$6,fériés,1,FALSE)),(SUM($H$1:KZ$1)&gt;SUM($F$47:$F54))*(SUM($H$1:KZ$1)&lt;=SUM($F$47:$F55))*1,"F"))</f>
        <v>0</v>
      </c>
      <c r="LA55" s="65">
        <f ca="1">IF(WEEKDAY(LA$6,2)&gt;5,"w",IF(ISERROR(VLOOKUP(LA$6,fériés,1,FALSE)),(SUM($H$1:LA$1)&gt;SUM($F$47:$F54))*(SUM($H$1:LA$1)&lt;=SUM($F$47:$F55))*1,"F"))</f>
        <v>0</v>
      </c>
      <c r="LB55" s="65">
        <f ca="1">IF(WEEKDAY(LB$6,2)&gt;5,"w",IF(ISERROR(VLOOKUP(LB$6,fériés,1,FALSE)),(SUM($H$1:LB$1)&gt;SUM($F$47:$F54))*(SUM($H$1:LB$1)&lt;=SUM($F$47:$F55))*1,"F"))</f>
        <v>0</v>
      </c>
      <c r="LC55" s="65">
        <f ca="1">IF(WEEKDAY(LC$6,2)&gt;5,"w",IF(ISERROR(VLOOKUP(LC$6,fériés,1,FALSE)),(SUM($H$1:LC$1)&gt;SUM($F$47:$F54))*(SUM($H$1:LC$1)&lt;=SUM($F$47:$F55))*1,"F"))</f>
        <v>0</v>
      </c>
      <c r="LD55" s="65">
        <f ca="1">IF(WEEKDAY(LD$6,2)&gt;5,"w",IF(ISERROR(VLOOKUP(LD$6,fériés,1,FALSE)),(SUM($H$1:LD$1)&gt;SUM($F$47:$F54))*(SUM($H$1:LD$1)&lt;=SUM($F$47:$F55))*1,"F"))</f>
        <v>0</v>
      </c>
      <c r="LE55" s="65">
        <f ca="1">IF(WEEKDAY(LE$6,2)&gt;5,"w",IF(ISERROR(VLOOKUP(LE$6,fériés,1,FALSE)),(SUM($H$1:LE$1)&gt;SUM($F$47:$F54))*(SUM($H$1:LE$1)&lt;=SUM($F$47:$F55))*1,"F"))</f>
        <v>0</v>
      </c>
      <c r="LF55" s="65">
        <f ca="1">IF(WEEKDAY(LF$6,2)&gt;5,"w",IF(ISERROR(VLOOKUP(LF$6,fériés,1,FALSE)),(SUM($H$1:LF$1)&gt;SUM($F$47:$F54))*(SUM($H$1:LF$1)&lt;=SUM($F$47:$F55))*1,"F"))</f>
        <v>0</v>
      </c>
      <c r="LG55" s="65">
        <f ca="1">IF(WEEKDAY(LG$6,2)&gt;5,"w",IF(ISERROR(VLOOKUP(LG$6,fériés,1,FALSE)),(SUM($H$1:LG$1)&gt;SUM($F$47:$F54))*(SUM($H$1:LG$1)&lt;=SUM($F$47:$F55))*1,"F"))</f>
        <v>0</v>
      </c>
      <c r="LH55" s="65">
        <f ca="1">IF(WEEKDAY(LH$6,2)&gt;5,"w",IF(ISERROR(VLOOKUP(LH$6,fériés,1,FALSE)),(SUM($H$1:LH$1)&gt;SUM($F$47:$F54))*(SUM($H$1:LH$1)&lt;=SUM($F$47:$F55))*1,"F"))</f>
        <v>0</v>
      </c>
      <c r="LI55" s="65">
        <f ca="1">IF(WEEKDAY(LI$6,2)&gt;5,"w",IF(ISERROR(VLOOKUP(LI$6,fériés,1,FALSE)),(SUM($H$1:LI$1)&gt;SUM($F$47:$F54))*(SUM($H$1:LI$1)&lt;=SUM($F$47:$F55))*1,"F"))</f>
        <v>0</v>
      </c>
      <c r="LJ55" s="65">
        <f ca="1">IF(WEEKDAY(LJ$6,2)&gt;5,"w",IF(ISERROR(VLOOKUP(LJ$6,fériés,1,FALSE)),(SUM($H$1:LJ$1)&gt;SUM($F$47:$F54))*(SUM($H$1:LJ$1)&lt;=SUM($F$47:$F55))*1,"F"))</f>
        <v>0</v>
      </c>
      <c r="LK55" s="65">
        <f ca="1">IF(WEEKDAY(LK$6,2)&gt;5,"w",IF(ISERROR(VLOOKUP(LK$6,fériés,1,FALSE)),(SUM($H$1:LK$1)&gt;SUM($F$47:$F54))*(SUM($H$1:LK$1)&lt;=SUM($F$47:$F55))*1,"F"))</f>
        <v>0</v>
      </c>
      <c r="LL55" s="65">
        <f ca="1">IF(WEEKDAY(LL$6,2)&gt;5,"w",IF(ISERROR(VLOOKUP(LL$6,fériés,1,FALSE)),(SUM($H$1:LL$1)&gt;SUM($F$47:$F54))*(SUM($H$1:LL$1)&lt;=SUM($F$47:$F55))*1,"F"))</f>
        <v>0</v>
      </c>
      <c r="LM55" s="65">
        <f ca="1">IF(WEEKDAY(LM$6,2)&gt;5,"w",IF(ISERROR(VLOOKUP(LM$6,fériés,1,FALSE)),(SUM($H$1:LM$1)&gt;SUM($F$47:$F54))*(SUM($H$1:LM$1)&lt;=SUM($F$47:$F55))*1,"F"))</f>
        <v>0</v>
      </c>
      <c r="LN55" s="65">
        <f ca="1">IF(WEEKDAY(LN$6,2)&gt;5,"w",IF(ISERROR(VLOOKUP(LN$6,fériés,1,FALSE)),(SUM($H$1:LN$1)&gt;SUM($F$47:$F54))*(SUM($H$1:LN$1)&lt;=SUM($F$47:$F55))*1,"F"))</f>
        <v>0</v>
      </c>
      <c r="LO55" s="65">
        <f ca="1">IF(WEEKDAY(LO$6,2)&gt;5,"w",IF(ISERROR(VLOOKUP(LO$6,fériés,1,FALSE)),(SUM($H$1:LO$1)&gt;SUM($F$47:$F54))*(SUM($H$1:LO$1)&lt;=SUM($F$47:$F55))*1,"F"))</f>
        <v>0</v>
      </c>
      <c r="LP55" s="65">
        <f ca="1">IF(WEEKDAY(LP$6,2)&gt;5,"w",IF(ISERROR(VLOOKUP(LP$6,fériés,1,FALSE)),(SUM($H$1:LP$1)&gt;SUM($F$47:$F54))*(SUM($H$1:LP$1)&lt;=SUM($F$47:$F55))*1,"F"))</f>
        <v>0</v>
      </c>
      <c r="LQ55" s="65">
        <f ca="1">IF(WEEKDAY(LQ$6,2)&gt;5,"w",IF(ISERROR(VLOOKUP(LQ$6,fériés,1,FALSE)),(SUM($H$1:LQ$1)&gt;SUM($F$47:$F54))*(SUM($H$1:LQ$1)&lt;=SUM($F$47:$F55))*1,"F"))</f>
        <v>0</v>
      </c>
      <c r="LR55" s="65">
        <f ca="1">IF(WEEKDAY(LR$6,2)&gt;5,"w",IF(ISERROR(VLOOKUP(LR$6,fériés,1,FALSE)),(SUM($H$1:LR$1)&gt;SUM($F$47:$F54))*(SUM($H$1:LR$1)&lt;=SUM($F$47:$F55))*1,"F"))</f>
        <v>0</v>
      </c>
      <c r="LS55" s="65">
        <f ca="1">IF(WEEKDAY(LS$6,2)&gt;5,"w",IF(ISERROR(VLOOKUP(LS$6,fériés,1,FALSE)),(SUM($H$1:LS$1)&gt;SUM($F$47:$F54))*(SUM($H$1:LS$1)&lt;=SUM($F$47:$F55))*1,"F"))</f>
        <v>0</v>
      </c>
      <c r="LT55" s="65">
        <f ca="1">IF(WEEKDAY(LT$6,2)&gt;5,"w",IF(ISERROR(VLOOKUP(LT$6,fériés,1,FALSE)),(SUM($H$1:LT$1)&gt;SUM($F$47:$F54))*(SUM($H$1:LT$1)&lt;=SUM($F$47:$F55))*1,"F"))</f>
        <v>0</v>
      </c>
      <c r="LU55" s="65">
        <f ca="1">IF(WEEKDAY(LU$6,2)&gt;5,"w",IF(ISERROR(VLOOKUP(LU$6,fériés,1,FALSE)),(SUM($H$1:LU$1)&gt;SUM($F$47:$F54))*(SUM($H$1:LU$1)&lt;=SUM($F$47:$F55))*1,"F"))</f>
        <v>0</v>
      </c>
      <c r="LV55" s="65">
        <f ca="1">IF(WEEKDAY(LV$6,2)&gt;5,"w",IF(ISERROR(VLOOKUP(LV$6,fériés,1,FALSE)),(SUM($H$1:LV$1)&gt;SUM($F$47:$F54))*(SUM($H$1:LV$1)&lt;=SUM($F$47:$F55))*1,"F"))</f>
        <v>0</v>
      </c>
      <c r="LW55" s="65">
        <f ca="1">IF(WEEKDAY(LW$6,2)&gt;5,"w",IF(ISERROR(VLOOKUP(LW$6,fériés,1,FALSE)),(SUM($H$1:LW$1)&gt;SUM($F$47:$F54))*(SUM($H$1:LW$1)&lt;=SUM($F$47:$F55))*1,"F"))</f>
        <v>0</v>
      </c>
      <c r="LX55" s="65">
        <f ca="1">IF(WEEKDAY(LX$6,2)&gt;5,"w",IF(ISERROR(VLOOKUP(LX$6,fériés,1,FALSE)),(SUM($H$1:LX$1)&gt;SUM($F$47:$F54))*(SUM($H$1:LX$1)&lt;=SUM($F$47:$F55))*1,"F"))</f>
        <v>0</v>
      </c>
      <c r="LY55" s="65">
        <f ca="1">IF(WEEKDAY(LY$6,2)&gt;5,"w",IF(ISERROR(VLOOKUP(LY$6,fériés,1,FALSE)),(SUM($H$1:LY$1)&gt;SUM($F$47:$F54))*(SUM($H$1:LY$1)&lt;=SUM($F$47:$F55))*1,"F"))</f>
        <v>0</v>
      </c>
      <c r="LZ55" s="65">
        <f ca="1">IF(WEEKDAY(LZ$6,2)&gt;5,"w",IF(ISERROR(VLOOKUP(LZ$6,fériés,1,FALSE)),(SUM($H$1:LZ$1)&gt;SUM($F$47:$F54))*(SUM($H$1:LZ$1)&lt;=SUM($F$47:$F55))*1,"F"))</f>
        <v>0</v>
      </c>
      <c r="MA55" s="65">
        <f ca="1">IF(WEEKDAY(MA$6,2)&gt;5,"w",IF(ISERROR(VLOOKUP(MA$6,fériés,1,FALSE)),(SUM($H$1:MA$1)&gt;SUM($F$47:$F54))*(SUM($H$1:MA$1)&lt;=SUM($F$47:$F55))*1,"F"))</f>
        <v>0</v>
      </c>
      <c r="MB55" s="65">
        <f ca="1">IF(WEEKDAY(MB$6,2)&gt;5,"w",IF(ISERROR(VLOOKUP(MB$6,fériés,1,FALSE)),(SUM($H$1:MB$1)&gt;SUM($F$47:$F54))*(SUM($H$1:MB$1)&lt;=SUM($F$47:$F55))*1,"F"))</f>
        <v>0</v>
      </c>
      <c r="MC55" s="65">
        <f ca="1">IF(WEEKDAY(MC$6,2)&gt;5,"w",IF(ISERROR(VLOOKUP(MC$6,fériés,1,FALSE)),(SUM($H$1:MC$1)&gt;SUM($F$47:$F54))*(SUM($H$1:MC$1)&lt;=SUM($F$47:$F55))*1,"F"))</f>
        <v>0</v>
      </c>
      <c r="MD55" s="65">
        <f ca="1">IF(WEEKDAY(MD$6,2)&gt;5,"w",IF(ISERROR(VLOOKUP(MD$6,fériés,1,FALSE)),(SUM($H$1:MD$1)&gt;SUM($F$47:$F54))*(SUM($H$1:MD$1)&lt;=SUM($F$47:$F55))*1,"F"))</f>
        <v>0</v>
      </c>
      <c r="ME55" s="65">
        <f ca="1">IF(WEEKDAY(ME$6,2)&gt;5,"w",IF(ISERROR(VLOOKUP(ME$6,fériés,1,FALSE)),(SUM($H$1:ME$1)&gt;SUM($F$47:$F54))*(SUM($H$1:ME$1)&lt;=SUM($F$47:$F55))*1,"F"))</f>
        <v>0</v>
      </c>
      <c r="MF55" s="65">
        <f ca="1">IF(WEEKDAY(MF$6,2)&gt;5,"w",IF(ISERROR(VLOOKUP(MF$6,fériés,1,FALSE)),(SUM($H$1:MF$1)&gt;SUM($F$47:$F54))*(SUM($H$1:MF$1)&lt;=SUM($F$47:$F55))*1,"F"))</f>
        <v>0</v>
      </c>
      <c r="MG55" s="65">
        <f ca="1">IF(WEEKDAY(MG$6,2)&gt;5,"w",IF(ISERROR(VLOOKUP(MG$6,fériés,1,FALSE)),(SUM($H$1:MG$1)&gt;SUM($F$47:$F54))*(SUM($H$1:MG$1)&lt;=SUM($F$47:$F55))*1,"F"))</f>
        <v>0</v>
      </c>
      <c r="MH55" s="65" t="str">
        <f ca="1">IF(WEEKDAY(MH$6,2)&gt;5,"w",IF(ISERROR(VLOOKUP(MH$6,fériés,1,FALSE)),(SUM($H$1:MH$1)&gt;SUM($F$47:$F54))*(SUM($H$1:MH$1)&lt;=SUM($F$47:$F55))*1,"F"))</f>
        <v>w</v>
      </c>
      <c r="MI55" s="65" t="str">
        <f ca="1">IF(WEEKDAY(MI$6,2)&gt;5,"w",IF(ISERROR(VLOOKUP(MI$6,fériés,1,FALSE)),(SUM($H$1:MI$1)&gt;SUM($F$47:$F54))*(SUM($H$1:MI$1)&lt;=SUM($F$47:$F55))*1,"F"))</f>
        <v>w</v>
      </c>
      <c r="MJ55" s="65" t="str">
        <f ca="1">IF(WEEKDAY(MJ$6,2)&gt;5,"w",IF(ISERROR(VLOOKUP(MJ$6,fériés,1,FALSE)),(SUM($H$1:MJ$1)&gt;SUM($F$47:$F54))*(SUM($H$1:MJ$1)&lt;=SUM($F$47:$F55))*1,"F"))</f>
        <v>w</v>
      </c>
      <c r="MK55" s="65" t="str">
        <f ca="1">IF(WEEKDAY(MK$6,2)&gt;5,"w",IF(ISERROR(VLOOKUP(MK$6,fériés,1,FALSE)),(SUM($H$1:MK$1)&gt;SUM($F$47:$F54))*(SUM($H$1:MK$1)&lt;=SUM($F$47:$F55))*1,"F"))</f>
        <v>w</v>
      </c>
      <c r="ML55" s="65" t="str">
        <f ca="1">IF(WEEKDAY(ML$6,2)&gt;5,"w",IF(ISERROR(VLOOKUP(ML$6,fériés,1,FALSE)),(SUM($H$1:ML$1)&gt;SUM($F$47:$F54))*(SUM($H$1:ML$1)&lt;=SUM($F$47:$F55))*1,"F"))</f>
        <v>w</v>
      </c>
      <c r="MM55" s="65" t="str">
        <f ca="1">IF(WEEKDAY(MM$6,2)&gt;5,"w",IF(ISERROR(VLOOKUP(MM$6,fériés,1,FALSE)),(SUM($H$1:MM$1)&gt;SUM($F$47:$F54))*(SUM($H$1:MM$1)&lt;=SUM($F$47:$F55))*1,"F"))</f>
        <v>w</v>
      </c>
      <c r="MN55" s="65" t="str">
        <f ca="1">IF(WEEKDAY(MN$6,2)&gt;5,"w",IF(ISERROR(VLOOKUP(MN$6,fériés,1,FALSE)),(SUM($H$1:MN$1)&gt;SUM($F$47:$F54))*(SUM($H$1:MN$1)&lt;=SUM($F$47:$F55))*1,"F"))</f>
        <v>w</v>
      </c>
      <c r="MO55" s="65" t="str">
        <f ca="1">IF(WEEKDAY(MO$6,2)&gt;5,"w",IF(ISERROR(VLOOKUP(MO$6,fériés,1,FALSE)),(SUM($H$1:MO$1)&gt;SUM($F$47:$F54))*(SUM($H$1:MO$1)&lt;=SUM($F$47:$F55))*1,"F"))</f>
        <v>w</v>
      </c>
      <c r="MP55" s="65" t="str">
        <f ca="1">IF(WEEKDAY(MP$6,2)&gt;5,"w",IF(ISERROR(VLOOKUP(MP$6,fériés,1,FALSE)),(SUM($H$1:MP$1)&gt;SUM($F$47:$F54))*(SUM($H$1:MP$1)&lt;=SUM($F$47:$F55))*1,"F"))</f>
        <v>w</v>
      </c>
      <c r="MQ55" s="65" t="str">
        <f ca="1">IF(WEEKDAY(MQ$6,2)&gt;5,"w",IF(ISERROR(VLOOKUP(MQ$6,fériés,1,FALSE)),(SUM($H$1:MQ$1)&gt;SUM($F$47:$F54))*(SUM($H$1:MQ$1)&lt;=SUM($F$47:$F55))*1,"F"))</f>
        <v>w</v>
      </c>
      <c r="MR55" s="65" t="str">
        <f ca="1">IF(WEEKDAY(MR$6,2)&gt;5,"w",IF(ISERROR(VLOOKUP(MR$6,fériés,1,FALSE)),(SUM($H$1:MR$1)&gt;SUM($F$47:$F54))*(SUM($H$1:MR$1)&lt;=SUM($F$47:$F55))*1,"F"))</f>
        <v>w</v>
      </c>
      <c r="MS55" s="65" t="str">
        <f ca="1">IF(WEEKDAY(MS$6,2)&gt;5,"w",IF(ISERROR(VLOOKUP(MS$6,fériés,1,FALSE)),(SUM($H$1:MS$1)&gt;SUM($F$47:$F54))*(SUM($H$1:MS$1)&lt;=SUM($F$47:$F55))*1,"F"))</f>
        <v>w</v>
      </c>
      <c r="MT55" s="65" t="str">
        <f ca="1">IF(WEEKDAY(MT$6,2)&gt;5,"w",IF(ISERROR(VLOOKUP(MT$6,fériés,1,FALSE)),(SUM($H$1:MT$1)&gt;SUM($F$47:$F54))*(SUM($H$1:MT$1)&lt;=SUM($F$47:$F55))*1,"F"))</f>
        <v>w</v>
      </c>
      <c r="MU55" s="65" t="str">
        <f ca="1">IF(WEEKDAY(MU$6,2)&gt;5,"w",IF(ISERROR(VLOOKUP(MU$6,fériés,1,FALSE)),(SUM($H$1:MU$1)&gt;SUM($F$47:$F54))*(SUM($H$1:MU$1)&lt;=SUM($F$47:$F55))*1,"F"))</f>
        <v>w</v>
      </c>
      <c r="MV55" s="65" t="str">
        <f ca="1">IF(WEEKDAY(MV$6,2)&gt;5,"w",IF(ISERROR(VLOOKUP(MV$6,fériés,1,FALSE)),(SUM($H$1:MV$1)&gt;SUM($F$47:$F54))*(SUM($H$1:MV$1)&lt;=SUM($F$47:$F55))*1,"F"))</f>
        <v>w</v>
      </c>
      <c r="MW55" s="65" t="str">
        <f ca="1">IF(WEEKDAY(MW$6,2)&gt;5,"w",IF(ISERROR(VLOOKUP(MW$6,fériés,1,FALSE)),(SUM($H$1:MW$1)&gt;SUM($F$47:$F54))*(SUM($H$1:MW$1)&lt;=SUM($F$47:$F55))*1,"F"))</f>
        <v>w</v>
      </c>
      <c r="MX55" s="65" t="str">
        <f ca="1">IF(WEEKDAY(MX$6,2)&gt;5,"w",IF(ISERROR(VLOOKUP(MX$6,fériés,1,FALSE)),(SUM($H$1:MX$1)&gt;SUM($F$47:$F54))*(SUM($H$1:MX$1)&lt;=SUM($F$47:$F55))*1,"F"))</f>
        <v>w</v>
      </c>
      <c r="MY55" s="65" t="str">
        <f ca="1">IF(WEEKDAY(MY$6,2)&gt;5,"w",IF(ISERROR(VLOOKUP(MY$6,fériés,1,FALSE)),(SUM($H$1:MY$1)&gt;SUM($F$47:$F54))*(SUM($H$1:MY$1)&lt;=SUM($F$47:$F55))*1,"F"))</f>
        <v>w</v>
      </c>
      <c r="MZ55" s="65" t="str">
        <f ca="1">IF(WEEKDAY(MZ$6,2)&gt;5,"w",IF(ISERROR(VLOOKUP(MZ$6,fériés,1,FALSE)),(SUM($H$1:MZ$1)&gt;SUM($F$47:$F54))*(SUM($H$1:MZ$1)&lt;=SUM($F$47:$F55))*1,"F"))</f>
        <v>w</v>
      </c>
      <c r="NA55" s="65" t="str">
        <f ca="1">IF(WEEKDAY(NA$6,2)&gt;5,"w",IF(ISERROR(VLOOKUP(NA$6,fériés,1,FALSE)),(SUM($H$1:NA$1)&gt;SUM($F$47:$F54))*(SUM($H$1:NA$1)&lt;=SUM($F$47:$F55))*1,"F"))</f>
        <v>w</v>
      </c>
      <c r="NB55" s="65">
        <f ca="1">IF(WEEKDAY(NB$6,2)&gt;5,"w",IF(ISERROR(VLOOKUP(NB$6,fériés,1,FALSE)),(SUM($H$1:NB$1)&gt;SUM($F$47:$F54))*(SUM($H$1:NB$1)&lt;=SUM($F$47:$F55))*1,"F"))</f>
        <v>0</v>
      </c>
      <c r="NC55" s="65">
        <f ca="1">IF(WEEKDAY(NC$6,2)&gt;5,"w",IF(ISERROR(VLOOKUP(NC$6,fériés,1,FALSE)),(SUM($H$1:NC$1)&gt;SUM($F$47:$F54))*(SUM($H$1:NC$1)&lt;=SUM($F$47:$F55))*1,"F"))</f>
        <v>0</v>
      </c>
      <c r="ND55" s="65">
        <f ca="1">IF(WEEKDAY(ND$6,2)&gt;5,"w",IF(ISERROR(VLOOKUP(ND$6,fériés,1,FALSE)),(SUM($H$1:ND$1)&gt;SUM($F$47:$F54))*(SUM($H$1:ND$1)&lt;=SUM($F$47:$F55))*1,"F"))</f>
        <v>0</v>
      </c>
      <c r="NE55" s="65">
        <f ca="1">IF(WEEKDAY(NE$6,2)&gt;5,"w",IF(ISERROR(VLOOKUP(NE$6,fériés,1,FALSE)),(SUM($H$1:NE$1)&gt;SUM($F$47:$F54))*(SUM($H$1:NE$1)&lt;=SUM($F$47:$F55))*1,"F"))</f>
        <v>0</v>
      </c>
      <c r="NF55" s="65">
        <f ca="1">IF(WEEKDAY(NF$6,2)&gt;5,"w",IF(ISERROR(VLOOKUP(NF$6,fériés,1,FALSE)),(SUM($H$1:NF$1)&gt;SUM($F$47:$F54))*(SUM($H$1:NF$1)&lt;=SUM($F$47:$F55))*1,"F"))</f>
        <v>0</v>
      </c>
      <c r="NG55" s="65">
        <f ca="1">IF(WEEKDAY(NG$6,2)&gt;5,"w",IF(ISERROR(VLOOKUP(NG$6,fériés,1,FALSE)),(SUM($H$1:NG$1)&gt;SUM($F$47:$F54))*(SUM($H$1:NG$1)&lt;=SUM($F$47:$F55))*1,"F"))</f>
        <v>0</v>
      </c>
      <c r="NH55" s="65">
        <f ca="1">IF(WEEKDAY(NH$6,2)&gt;5,"w",IF(ISERROR(VLOOKUP(NH$6,fériés,1,FALSE)),(SUM($H$1:NH$1)&gt;SUM($F$47:$F54))*(SUM($H$1:NH$1)&lt;=SUM($F$47:$F55))*1,"F"))</f>
        <v>0</v>
      </c>
      <c r="NI55" s="65">
        <f ca="1">IF(WEEKDAY(NI$6,2)&gt;5,"w",IF(ISERROR(VLOOKUP(NI$6,fériés,1,FALSE)),(SUM($H$1:NI$1)&gt;SUM($F$47:$F54))*(SUM($H$1:NI$1)&lt;=SUM($F$47:$F55))*1,"F"))</f>
        <v>0</v>
      </c>
      <c r="NJ55" s="65">
        <f ca="1">IF(WEEKDAY(NJ$6,2)&gt;5,"w",IF(ISERROR(VLOOKUP(NJ$6,fériés,1,FALSE)),(SUM($H$1:NJ$1)&gt;SUM($F$47:$F54))*(SUM($H$1:NJ$1)&lt;=SUM($F$47:$F55))*1,"F"))</f>
        <v>0</v>
      </c>
      <c r="NK55" s="65">
        <f ca="1">IF(WEEKDAY(NK$6,2)&gt;5,"w",IF(ISERROR(VLOOKUP(NK$6,fériés,1,FALSE)),(SUM($H$1:NK$1)&gt;SUM($F$47:$F54))*(SUM($H$1:NK$1)&lt;=SUM($F$47:$F55))*1,"F"))</f>
        <v>0</v>
      </c>
      <c r="NL55" s="65">
        <f ca="1">IF(WEEKDAY(NL$6,2)&gt;5,"w",IF(ISERROR(VLOOKUP(NL$6,fériés,1,FALSE)),(SUM($H$1:NL$1)&gt;SUM($F$47:$F54))*(SUM($H$1:NL$1)&lt;=SUM($F$47:$F55))*1,"F"))</f>
        <v>0</v>
      </c>
      <c r="NM55" s="65">
        <f ca="1">IF(WEEKDAY(NM$6,2)&gt;5,"w",IF(ISERROR(VLOOKUP(NM$6,fériés,1,FALSE)),(SUM($H$1:NM$1)&gt;SUM($F$47:$F54))*(SUM($H$1:NM$1)&lt;=SUM($F$47:$F55))*1,"F"))</f>
        <v>0</v>
      </c>
      <c r="NN55" s="65">
        <f ca="1">IF(WEEKDAY(NN$6,2)&gt;5,"w",IF(ISERROR(VLOOKUP(NN$6,fériés,1,FALSE)),(SUM($H$1:NN$1)&gt;SUM($F$47:$F54))*(SUM($H$1:NN$1)&lt;=SUM($F$47:$F55))*1,"F"))</f>
        <v>0</v>
      </c>
      <c r="NO55" s="65">
        <f ca="1">IF(WEEKDAY(NO$6,2)&gt;5,"w",IF(ISERROR(VLOOKUP(NO$6,fériés,1,FALSE)),(SUM($H$1:NO$1)&gt;SUM($F$47:$F54))*(SUM($H$1:NO$1)&lt;=SUM($F$47:$F55))*1,"F"))</f>
        <v>0</v>
      </c>
      <c r="NP55" s="65">
        <f ca="1">IF(WEEKDAY(NP$6,2)&gt;5,"w",IF(ISERROR(VLOOKUP(NP$6,fériés,1,FALSE)),(SUM($H$1:NP$1)&gt;SUM($F$47:$F54))*(SUM($H$1:NP$1)&lt;=SUM($F$47:$F55))*1,"F"))</f>
        <v>0</v>
      </c>
      <c r="NQ55" s="65">
        <f ca="1">IF(WEEKDAY(NQ$6,2)&gt;5,"w",IF(ISERROR(VLOOKUP(NQ$6,fériés,1,FALSE)),(SUM($H$1:NQ$1)&gt;SUM($F$47:$F54))*(SUM($H$1:NQ$1)&lt;=SUM($F$47:$F55))*1,"F"))</f>
        <v>0</v>
      </c>
      <c r="NR55" s="65">
        <f ca="1">IF(WEEKDAY(NR$6,2)&gt;5,"w",IF(ISERROR(VLOOKUP(NR$6,fériés,1,FALSE)),(SUM($H$1:NR$1)&gt;SUM($F$47:$F54))*(SUM($H$1:NR$1)&lt;=SUM($F$47:$F55))*1,"F"))</f>
        <v>0</v>
      </c>
      <c r="NS55" s="65">
        <f ca="1">IF(WEEKDAY(NS$6,2)&gt;5,"w",IF(ISERROR(VLOOKUP(NS$6,fériés,1,FALSE)),(SUM($H$1:NS$1)&gt;SUM($F$47:$F54))*(SUM($H$1:NS$1)&lt;=SUM($F$47:$F55))*1,"F"))</f>
        <v>0</v>
      </c>
      <c r="NT55" s="65">
        <f ca="1">IF(WEEKDAY(NT$6,2)&gt;5,"w",IF(ISERROR(VLOOKUP(NT$6,fériés,1,FALSE)),(SUM($H$1:NT$1)&gt;SUM($F$47:$F54))*(SUM($H$1:NT$1)&lt;=SUM($F$47:$F55))*1,"F"))</f>
        <v>0</v>
      </c>
      <c r="NU55" s="65">
        <f ca="1">IF(WEEKDAY(NU$6,2)&gt;5,"w",IF(ISERROR(VLOOKUP(NU$6,fériés,1,FALSE)),(SUM($H$1:NU$1)&gt;SUM($F$47:$F54))*(SUM($H$1:NU$1)&lt;=SUM($F$47:$F55))*1,"F"))</f>
        <v>0</v>
      </c>
      <c r="NV55" s="65">
        <f ca="1">IF(WEEKDAY(NV$6,2)&gt;5,"w",IF(ISERROR(VLOOKUP(NV$6,fériés,1,FALSE)),(SUM($H$1:NV$1)&gt;SUM($F$47:$F54))*(SUM($H$1:NV$1)&lt;=SUM($F$47:$F55))*1,"F"))</f>
        <v>0</v>
      </c>
      <c r="NW55" s="65">
        <f ca="1">IF(WEEKDAY(NW$6,2)&gt;5,"w",IF(ISERROR(VLOOKUP(NW$6,fériés,1,FALSE)),(SUM($H$1:NW$1)&gt;SUM($F$47:$F54))*(SUM($H$1:NW$1)&lt;=SUM($F$47:$F55))*1,"F"))</f>
        <v>0</v>
      </c>
      <c r="NX55" s="65">
        <f ca="1">IF(WEEKDAY(NX$6,2)&gt;5,"w",IF(ISERROR(VLOOKUP(NX$6,fériés,1,FALSE)),(SUM($H$1:NX$1)&gt;SUM($F$47:$F54))*(SUM($H$1:NX$1)&lt;=SUM($F$47:$F55))*1,"F"))</f>
        <v>0</v>
      </c>
      <c r="NY55" s="65">
        <f ca="1">IF(WEEKDAY(NY$6,2)&gt;5,"w",IF(ISERROR(VLOOKUP(NY$6,fériés,1,FALSE)),(SUM($H$1:NY$1)&gt;SUM($F$47:$F54))*(SUM($H$1:NY$1)&lt;=SUM($F$47:$F55))*1,"F"))</f>
        <v>0</v>
      </c>
      <c r="NZ55" s="65">
        <f ca="1">IF(WEEKDAY(NZ$6,2)&gt;5,"w",IF(ISERROR(VLOOKUP(NZ$6,fériés,1,FALSE)),(SUM($H$1:NZ$1)&gt;SUM($F$47:$F54))*(SUM($H$1:NZ$1)&lt;=SUM($F$47:$F55))*1,"F"))</f>
        <v>0</v>
      </c>
      <c r="OA55" s="65">
        <f ca="1">IF(WEEKDAY(OA$6,2)&gt;5,"w",IF(ISERROR(VLOOKUP(OA$6,fériés,1,FALSE)),(SUM($H$1:OA$1)&gt;SUM($F$47:$F54))*(SUM($H$1:OA$1)&lt;=SUM($F$47:$F55))*1,"F"))</f>
        <v>0</v>
      </c>
      <c r="OB55" s="65">
        <f ca="1">IF(WEEKDAY(OB$6,2)&gt;5,"w",IF(ISERROR(VLOOKUP(OB$6,fériés,1,FALSE)),(SUM($H$1:OB$1)&gt;SUM($F$47:$F54))*(SUM($H$1:OB$1)&lt;=SUM($F$47:$F55))*1,"F"))</f>
        <v>0</v>
      </c>
      <c r="OC55" s="65">
        <f ca="1">IF(WEEKDAY(OC$6,2)&gt;5,"w",IF(ISERROR(VLOOKUP(OC$6,fériés,1,FALSE)),(SUM($H$1:OC$1)&gt;SUM($F$47:$F54))*(SUM($H$1:OC$1)&lt;=SUM($F$47:$F55))*1,"F"))</f>
        <v>0</v>
      </c>
      <c r="OD55" s="65">
        <f ca="1">IF(WEEKDAY(OD$6,2)&gt;5,"w",IF(ISERROR(VLOOKUP(OD$6,fériés,1,FALSE)),(SUM($H$1:OD$1)&gt;SUM($F$47:$F54))*(SUM($H$1:OD$1)&lt;=SUM($F$47:$F55))*1,"F"))</f>
        <v>0</v>
      </c>
      <c r="OE55" s="65">
        <f ca="1">IF(WEEKDAY(OE$6,2)&gt;5,"w",IF(ISERROR(VLOOKUP(OE$6,fériés,1,FALSE)),(SUM($H$1:OE$1)&gt;SUM($F$47:$F54))*(SUM($H$1:OE$1)&lt;=SUM($F$47:$F55))*1,"F"))</f>
        <v>0</v>
      </c>
      <c r="OF55" s="65">
        <f ca="1">IF(WEEKDAY(OF$6,2)&gt;5,"w",IF(ISERROR(VLOOKUP(OF$6,fériés,1,FALSE)),(SUM($H$1:OF$1)&gt;SUM($F$47:$F54))*(SUM($H$1:OF$1)&lt;=SUM($F$47:$F55))*1,"F"))</f>
        <v>0</v>
      </c>
      <c r="OG55" s="65">
        <f ca="1">IF(WEEKDAY(OG$6,2)&gt;5,"w",IF(ISERROR(VLOOKUP(OG$6,fériés,1,FALSE)),(SUM($H$1:OG$1)&gt;SUM($F$47:$F54))*(SUM($H$1:OG$1)&lt;=SUM($F$47:$F55))*1,"F"))</f>
        <v>0</v>
      </c>
      <c r="OH55" s="65">
        <f ca="1">IF(WEEKDAY(OH$6,2)&gt;5,"w",IF(ISERROR(VLOOKUP(OH$6,fériés,1,FALSE)),(SUM($H$1:OH$1)&gt;SUM($F$47:$F54))*(SUM($H$1:OH$1)&lt;=SUM($F$47:$F55))*1,"F"))</f>
        <v>0</v>
      </c>
      <c r="OI55" s="65">
        <f ca="1">IF(WEEKDAY(OI$6,2)&gt;5,"w",IF(ISERROR(VLOOKUP(OI$6,fériés,1,FALSE)),(SUM($H$1:OI$1)&gt;SUM($F$47:$F54))*(SUM($H$1:OI$1)&lt;=SUM($F$47:$F55))*1,"F"))</f>
        <v>0</v>
      </c>
      <c r="OJ55" s="65">
        <f ca="1">IF(WEEKDAY(OJ$6,2)&gt;5,"w",IF(ISERROR(VLOOKUP(OJ$6,fériés,1,FALSE)),(SUM($H$1:OJ$1)&gt;SUM($F$47:$F54))*(SUM($H$1:OJ$1)&lt;=SUM($F$47:$F55))*1,"F"))</f>
        <v>0</v>
      </c>
      <c r="OK55" s="65">
        <f ca="1">IF(WEEKDAY(OK$6,2)&gt;5,"w",IF(ISERROR(VLOOKUP(OK$6,fériés,1,FALSE)),(SUM($H$1:OK$1)&gt;SUM($F$47:$F54))*(SUM($H$1:OK$1)&lt;=SUM($F$47:$F55))*1,"F"))</f>
        <v>0</v>
      </c>
      <c r="OL55" s="65">
        <f ca="1">IF(WEEKDAY(OL$6,2)&gt;5,"w",IF(ISERROR(VLOOKUP(OL$6,fériés,1,FALSE)),(SUM($H$1:OL$1)&gt;SUM($F$47:$F54))*(SUM($H$1:OL$1)&lt;=SUM($F$47:$F55))*1,"F"))</f>
        <v>0</v>
      </c>
      <c r="OM55" s="65">
        <f ca="1">IF(WEEKDAY(OM$6,2)&gt;5,"w",IF(ISERROR(VLOOKUP(OM$6,fériés,1,FALSE)),(SUM($H$1:OM$1)&gt;SUM($F$47:$F54))*(SUM($H$1:OM$1)&lt;=SUM($F$47:$F55))*1,"F"))</f>
        <v>0</v>
      </c>
      <c r="ON55" s="65">
        <f ca="1">IF(WEEKDAY(ON$6,2)&gt;5,"w",IF(ISERROR(VLOOKUP(ON$6,fériés,1,FALSE)),(SUM($H$1:ON$1)&gt;SUM($F$47:$F54))*(SUM($H$1:ON$1)&lt;=SUM($F$47:$F55))*1,"F"))</f>
        <v>0</v>
      </c>
      <c r="OO55" s="65">
        <f ca="1">IF(WEEKDAY(OO$6,2)&gt;5,"w",IF(ISERROR(VLOOKUP(OO$6,fériés,1,FALSE)),(SUM($H$1:OO$1)&gt;SUM($F$47:$F54))*(SUM($H$1:OO$1)&lt;=SUM($F$47:$F55))*1,"F"))</f>
        <v>0</v>
      </c>
      <c r="OP55" s="65">
        <f ca="1">IF(WEEKDAY(OP$6,2)&gt;5,"w",IF(ISERROR(VLOOKUP(OP$6,fériés,1,FALSE)),(SUM($H$1:OP$1)&gt;SUM($F$47:$F54))*(SUM($H$1:OP$1)&lt;=SUM($F$47:$F55))*1,"F"))</f>
        <v>0</v>
      </c>
      <c r="OQ55" s="65">
        <f ca="1">IF(WEEKDAY(OQ$6,2)&gt;5,"w",IF(ISERROR(VLOOKUP(OQ$6,fériés,1,FALSE)),(SUM($H$1:OQ$1)&gt;SUM($F$47:$F54))*(SUM($H$1:OQ$1)&lt;=SUM($F$47:$F55))*1,"F"))</f>
        <v>0</v>
      </c>
      <c r="OR55" s="65">
        <f ca="1">IF(WEEKDAY(OR$6,2)&gt;5,"w",IF(ISERROR(VLOOKUP(OR$6,fériés,1,FALSE)),(SUM($H$1:OR$1)&gt;SUM($F$47:$F54))*(SUM($H$1:OR$1)&lt;=SUM($F$47:$F55))*1,"F"))</f>
        <v>0</v>
      </c>
      <c r="OS55" s="65">
        <f ca="1">IF(WEEKDAY(OS$6,2)&gt;5,"w",IF(ISERROR(VLOOKUP(OS$6,fériés,1,FALSE)),(SUM($H$1:OS$1)&gt;SUM($F$47:$F54))*(SUM($H$1:OS$1)&lt;=SUM($F$47:$F55))*1,"F"))</f>
        <v>0</v>
      </c>
      <c r="OT55" s="65">
        <f ca="1">IF(WEEKDAY(OT$6,2)&gt;5,"w",IF(ISERROR(VLOOKUP(OT$6,fériés,1,FALSE)),(SUM($H$1:OT$1)&gt;SUM($F$47:$F54))*(SUM($H$1:OT$1)&lt;=SUM($F$47:$F55))*1,"F"))</f>
        <v>0</v>
      </c>
      <c r="OU55" s="65">
        <f ca="1">IF(WEEKDAY(OU$6,2)&gt;5,"w",IF(ISERROR(VLOOKUP(OU$6,fériés,1,FALSE)),(SUM($H$1:OU$1)&gt;SUM($F$47:$F54))*(SUM($H$1:OU$1)&lt;=SUM($F$47:$F55))*1,"F"))</f>
        <v>0</v>
      </c>
      <c r="OV55" s="65">
        <f ca="1">IF(WEEKDAY(OV$6,2)&gt;5,"w",IF(ISERROR(VLOOKUP(OV$6,fériés,1,FALSE)),(SUM($H$1:OV$1)&gt;SUM($F$47:$F54))*(SUM($H$1:OV$1)&lt;=SUM($F$47:$F55))*1,"F"))</f>
        <v>0</v>
      </c>
      <c r="OW55" s="65">
        <f ca="1">IF(WEEKDAY(OW$6,2)&gt;5,"w",IF(ISERROR(VLOOKUP(OW$6,fériés,1,FALSE)),(SUM($H$1:OW$1)&gt;SUM($F$47:$F54))*(SUM($H$1:OW$1)&lt;=SUM($F$47:$F55))*1,"F"))</f>
        <v>0</v>
      </c>
      <c r="OX55" s="65">
        <f ca="1">IF(WEEKDAY(OX$6,2)&gt;5,"w",IF(ISERROR(VLOOKUP(OX$6,fériés,1,FALSE)),(SUM($H$1:OX$1)&gt;SUM($F$47:$F54))*(SUM($H$1:OX$1)&lt;=SUM($F$47:$F55))*1,"F"))</f>
        <v>0</v>
      </c>
      <c r="OY55" s="65">
        <f ca="1">IF(WEEKDAY(OY$6,2)&gt;5,"w",IF(ISERROR(VLOOKUP(OY$6,fériés,1,FALSE)),(SUM($H$1:OY$1)&gt;SUM($F$47:$F54))*(SUM($H$1:OY$1)&lt;=SUM($F$47:$F55))*1,"F"))</f>
        <v>0</v>
      </c>
      <c r="OZ55" s="65" t="str">
        <f ca="1">IF(WEEKDAY(OZ$6,2)&gt;5,"w",IF(ISERROR(VLOOKUP(OZ$6,fériés,1,FALSE)),(SUM($H$1:OZ$1)&gt;SUM($F$47:$F54))*(SUM($H$1:OZ$1)&lt;=SUM($F$47:$F55))*1,"F"))</f>
        <v>w</v>
      </c>
      <c r="PA55" s="65" t="str">
        <f ca="1">IF(WEEKDAY(PA$6,2)&gt;5,"w",IF(ISERROR(VLOOKUP(PA$6,fériés,1,FALSE)),(SUM($H$1:PA$1)&gt;SUM($F$47:$F54))*(SUM($H$1:PA$1)&lt;=SUM($F$47:$F55))*1,"F"))</f>
        <v>w</v>
      </c>
      <c r="PB55" s="65" t="str">
        <f ca="1">IF(WEEKDAY(PB$6,2)&gt;5,"w",IF(ISERROR(VLOOKUP(PB$6,fériés,1,FALSE)),(SUM($H$1:PB$1)&gt;SUM($F$47:$F54))*(SUM($H$1:PB$1)&lt;=SUM($F$47:$F55))*1,"F"))</f>
        <v>w</v>
      </c>
      <c r="PC55" s="65" t="str">
        <f ca="1">IF(WEEKDAY(PC$6,2)&gt;5,"w",IF(ISERROR(VLOOKUP(PC$6,fériés,1,FALSE)),(SUM($H$1:PC$1)&gt;SUM($F$47:$F54))*(SUM($H$1:PC$1)&lt;=SUM($F$47:$F55))*1,"F"))</f>
        <v>w</v>
      </c>
      <c r="PD55" s="65" t="str">
        <f ca="1">IF(WEEKDAY(PD$6,2)&gt;5,"w",IF(ISERROR(VLOOKUP(PD$6,fériés,1,FALSE)),(SUM($H$1:PD$1)&gt;SUM($F$47:$F54))*(SUM($H$1:PD$1)&lt;=SUM($F$47:$F55))*1,"F"))</f>
        <v>w</v>
      </c>
      <c r="PE55" s="65" t="str">
        <f ca="1">IF(WEEKDAY(PE$6,2)&gt;5,"w",IF(ISERROR(VLOOKUP(PE$6,fériés,1,FALSE)),(SUM($H$1:PE$1)&gt;SUM($F$47:$F54))*(SUM($H$1:PE$1)&lt;=SUM($F$47:$F55))*1,"F"))</f>
        <v>w</v>
      </c>
      <c r="PF55" s="65" t="str">
        <f ca="1">IF(WEEKDAY(PF$6,2)&gt;5,"w",IF(ISERROR(VLOOKUP(PF$6,fériés,1,FALSE)),(SUM($H$1:PF$1)&gt;SUM($F$47:$F54))*(SUM($H$1:PF$1)&lt;=SUM($F$47:$F55))*1,"F"))</f>
        <v>w</v>
      </c>
      <c r="PG55" s="65" t="str">
        <f ca="1">IF(WEEKDAY(PG$6,2)&gt;5,"w",IF(ISERROR(VLOOKUP(PG$6,fériés,1,FALSE)),(SUM($H$1:PG$1)&gt;SUM($F$47:$F54))*(SUM($H$1:PG$1)&lt;=SUM($F$47:$F55))*1,"F"))</f>
        <v>w</v>
      </c>
      <c r="PH55" s="65" t="str">
        <f ca="1">IF(WEEKDAY(PH$6,2)&gt;5,"w",IF(ISERROR(VLOOKUP(PH$6,fériés,1,FALSE)),(SUM($H$1:PH$1)&gt;SUM($F$47:$F54))*(SUM($H$1:PH$1)&lt;=SUM($F$47:$F55))*1,"F"))</f>
        <v>w</v>
      </c>
      <c r="PI55" s="65" t="str">
        <f ca="1">IF(WEEKDAY(PI$6,2)&gt;5,"w",IF(ISERROR(VLOOKUP(PI$6,fériés,1,FALSE)),(SUM($H$1:PI$1)&gt;SUM($F$47:$F54))*(SUM($H$1:PI$1)&lt;=SUM($F$47:$F55))*1,"F"))</f>
        <v>w</v>
      </c>
      <c r="PJ55" s="65" t="str">
        <f ca="1">IF(WEEKDAY(PJ$6,2)&gt;5,"w",IF(ISERROR(VLOOKUP(PJ$6,fériés,1,FALSE)),(SUM($H$1:PJ$1)&gt;SUM($F$47:$F54))*(SUM($H$1:PJ$1)&lt;=SUM($F$47:$F55))*1,"F"))</f>
        <v>w</v>
      </c>
      <c r="PK55" s="65" t="str">
        <f ca="1">IF(WEEKDAY(PK$6,2)&gt;5,"w",IF(ISERROR(VLOOKUP(PK$6,fériés,1,FALSE)),(SUM($H$1:PK$1)&gt;SUM($F$47:$F54))*(SUM($H$1:PK$1)&lt;=SUM($F$47:$F55))*1,"F"))</f>
        <v>w</v>
      </c>
      <c r="PL55" s="65" t="str">
        <f ca="1">IF(WEEKDAY(PL$6,2)&gt;5,"w",IF(ISERROR(VLOOKUP(PL$6,fériés,1,FALSE)),(SUM($H$1:PL$1)&gt;SUM($F$47:$F54))*(SUM($H$1:PL$1)&lt;=SUM($F$47:$F55))*1,"F"))</f>
        <v>w</v>
      </c>
      <c r="PM55" s="65" t="str">
        <f ca="1">IF(WEEKDAY(PM$6,2)&gt;5,"w",IF(ISERROR(VLOOKUP(PM$6,fériés,1,FALSE)),(SUM($H$1:PM$1)&gt;SUM($F$47:$F54))*(SUM($H$1:PM$1)&lt;=SUM($F$47:$F55))*1,"F"))</f>
        <v>w</v>
      </c>
      <c r="PN55" s="65" t="str">
        <f ca="1">IF(WEEKDAY(PN$6,2)&gt;5,"w",IF(ISERROR(VLOOKUP(PN$6,fériés,1,FALSE)),(SUM($H$1:PN$1)&gt;SUM($F$47:$F54))*(SUM($H$1:PN$1)&lt;=SUM($F$47:$F55))*1,"F"))</f>
        <v>w</v>
      </c>
      <c r="PO55" s="65" t="str">
        <f ca="1">IF(WEEKDAY(PO$6,2)&gt;5,"w",IF(ISERROR(VLOOKUP(PO$6,fériés,1,FALSE)),(SUM($H$1:PO$1)&gt;SUM($F$47:$F54))*(SUM($H$1:PO$1)&lt;=SUM($F$47:$F55))*1,"F"))</f>
        <v>w</v>
      </c>
      <c r="PP55" s="65" t="str">
        <f ca="1">IF(WEEKDAY(PP$6,2)&gt;5,"w",IF(ISERROR(VLOOKUP(PP$6,fériés,1,FALSE)),(SUM($H$1:PP$1)&gt;SUM($F$47:$F54))*(SUM($H$1:PP$1)&lt;=SUM($F$47:$F55))*1,"F"))</f>
        <v>w</v>
      </c>
      <c r="PQ55" s="65" t="str">
        <f ca="1">IF(WEEKDAY(PQ$6,2)&gt;5,"w",IF(ISERROR(VLOOKUP(PQ$6,fériés,1,FALSE)),(SUM($H$1:PQ$1)&gt;SUM($F$47:$F54))*(SUM($H$1:PQ$1)&lt;=SUM($F$47:$F55))*1,"F"))</f>
        <v>w</v>
      </c>
      <c r="PR55" s="65" t="str">
        <f ca="1">IF(WEEKDAY(PR$6,2)&gt;5,"w",IF(ISERROR(VLOOKUP(PR$6,fériés,1,FALSE)),(SUM($H$1:PR$1)&gt;SUM($F$47:$F54))*(SUM($H$1:PR$1)&lt;=SUM($F$47:$F55))*1,"F"))</f>
        <v>w</v>
      </c>
      <c r="PS55" s="65" t="str">
        <f ca="1">IF(WEEKDAY(PS$6,2)&gt;5,"w",IF(ISERROR(VLOOKUP(PS$6,fériés,1,FALSE)),(SUM($H$1:PS$1)&gt;SUM($F$47:$F54))*(SUM($H$1:PS$1)&lt;=SUM($F$47:$F55))*1,"F"))</f>
        <v>w</v>
      </c>
      <c r="PT55" s="65">
        <f ca="1">IF(WEEKDAY(PT$6,2)&gt;5,"w",IF(ISERROR(VLOOKUP(PT$6,fériés,1,FALSE)),(SUM($H$1:PT$1)&gt;SUM($F$47:$F54))*(SUM($H$1:PT$1)&lt;=SUM($F$47:$F55))*1,"F"))</f>
        <v>0</v>
      </c>
      <c r="PU55" s="65">
        <f ca="1">IF(WEEKDAY(PU$6,2)&gt;5,"w",IF(ISERROR(VLOOKUP(PU$6,fériés,1,FALSE)),(SUM($H$1:PU$1)&gt;SUM($F$47:$F54))*(SUM($H$1:PU$1)&lt;=SUM($F$47:$F55))*1,"F"))</f>
        <v>0</v>
      </c>
      <c r="PV55" s="65">
        <f ca="1">IF(WEEKDAY(PV$6,2)&gt;5,"w",IF(ISERROR(VLOOKUP(PV$6,fériés,1,FALSE)),(SUM($H$1:PV$1)&gt;SUM($F$47:$F54))*(SUM($H$1:PV$1)&lt;=SUM($F$47:$F55))*1,"F"))</f>
        <v>0</v>
      </c>
      <c r="PW55" s="65">
        <f ca="1">IF(WEEKDAY(PW$6,2)&gt;5,"w",IF(ISERROR(VLOOKUP(PW$6,fériés,1,FALSE)),(SUM($H$1:PW$1)&gt;SUM($F$47:$F54))*(SUM($H$1:PW$1)&lt;=SUM($F$47:$F55))*1,"F"))</f>
        <v>0</v>
      </c>
      <c r="PX55" s="65">
        <f ca="1">IF(WEEKDAY(PX$6,2)&gt;5,"w",IF(ISERROR(VLOOKUP(PX$6,fériés,1,FALSE)),(SUM($H$1:PX$1)&gt;SUM($F$47:$F54))*(SUM($H$1:PX$1)&lt;=SUM($F$47:$F55))*1,"F"))</f>
        <v>0</v>
      </c>
      <c r="PY55" s="65">
        <f ca="1">IF(WEEKDAY(PY$6,2)&gt;5,"w",IF(ISERROR(VLOOKUP(PY$6,fériés,1,FALSE)),(SUM($H$1:PY$1)&gt;SUM($F$47:$F54))*(SUM($H$1:PY$1)&lt;=SUM($F$47:$F55))*1,"F"))</f>
        <v>0</v>
      </c>
      <c r="PZ55" s="65">
        <f ca="1">IF(WEEKDAY(PZ$6,2)&gt;5,"w",IF(ISERROR(VLOOKUP(PZ$6,fériés,1,FALSE)),(SUM($H$1:PZ$1)&gt;SUM($F$47:$F54))*(SUM($H$1:PZ$1)&lt;=SUM($F$47:$F55))*1,"F"))</f>
        <v>0</v>
      </c>
      <c r="QA55" s="65">
        <f ca="1">IF(WEEKDAY(QA$6,2)&gt;5,"w",IF(ISERROR(VLOOKUP(QA$6,fériés,1,FALSE)),(SUM($H$1:QA$1)&gt;SUM($F$47:$F54))*(SUM($H$1:QA$1)&lt;=SUM($F$47:$F55))*1,"F"))</f>
        <v>0</v>
      </c>
      <c r="QB55" s="65">
        <f ca="1">IF(WEEKDAY(QB$6,2)&gt;5,"w",IF(ISERROR(VLOOKUP(QB$6,fériés,1,FALSE)),(SUM($H$1:QB$1)&gt;SUM($F$47:$F54))*(SUM($H$1:QB$1)&lt;=SUM($F$47:$F55))*1,"F"))</f>
        <v>0</v>
      </c>
      <c r="QC55" s="65">
        <f ca="1">IF(WEEKDAY(QC$6,2)&gt;5,"w",IF(ISERROR(VLOOKUP(QC$6,fériés,1,FALSE)),(SUM($H$1:QC$1)&gt;SUM($F$47:$F54))*(SUM($H$1:QC$1)&lt;=SUM($F$47:$F55))*1,"F"))</f>
        <v>0</v>
      </c>
      <c r="QD55" s="65">
        <f ca="1">IF(WEEKDAY(QD$6,2)&gt;5,"w",IF(ISERROR(VLOOKUP(QD$6,fériés,1,FALSE)),(SUM($H$1:QD$1)&gt;SUM($F$47:$F54))*(SUM($H$1:QD$1)&lt;=SUM($F$47:$F55))*1,"F"))</f>
        <v>0</v>
      </c>
      <c r="QE55" s="65">
        <f ca="1">IF(WEEKDAY(QE$6,2)&gt;5,"w",IF(ISERROR(VLOOKUP(QE$6,fériés,1,FALSE)),(SUM($H$1:QE$1)&gt;SUM($F$47:$F54))*(SUM($H$1:QE$1)&lt;=SUM($F$47:$F55))*1,"F"))</f>
        <v>0</v>
      </c>
      <c r="QF55" s="65">
        <f ca="1">IF(WEEKDAY(QF$6,2)&gt;5,"w",IF(ISERROR(VLOOKUP(QF$6,fériés,1,FALSE)),(SUM($H$1:QF$1)&gt;SUM($F$47:$F54))*(SUM($H$1:QF$1)&lt;=SUM($F$47:$F55))*1,"F"))</f>
        <v>0</v>
      </c>
      <c r="QG55" s="65">
        <f ca="1">IF(WEEKDAY(QG$6,2)&gt;5,"w",IF(ISERROR(VLOOKUP(QG$6,fériés,1,FALSE)),(SUM($H$1:QG$1)&gt;SUM($F$47:$F54))*(SUM($H$1:QG$1)&lt;=SUM($F$47:$F55))*1,"F"))</f>
        <v>0</v>
      </c>
      <c r="QH55" s="65">
        <f ca="1">IF(WEEKDAY(QH$6,2)&gt;5,"w",IF(ISERROR(VLOOKUP(QH$6,fériés,1,FALSE)),(SUM($H$1:QH$1)&gt;SUM($F$47:$F54))*(SUM($H$1:QH$1)&lt;=SUM($F$47:$F55))*1,"F"))</f>
        <v>0</v>
      </c>
      <c r="QI55" s="65">
        <f ca="1">IF(WEEKDAY(QI$6,2)&gt;5,"w",IF(ISERROR(VLOOKUP(QI$6,fériés,1,FALSE)),(SUM($H$1:QI$1)&gt;SUM($F$47:$F54))*(SUM($H$1:QI$1)&lt;=SUM($F$47:$F55))*1,"F"))</f>
        <v>0</v>
      </c>
      <c r="QJ55" s="65">
        <f ca="1">IF(WEEKDAY(QJ$6,2)&gt;5,"w",IF(ISERROR(VLOOKUP(QJ$6,fériés,1,FALSE)),(SUM($H$1:QJ$1)&gt;SUM($F$47:$F54))*(SUM($H$1:QJ$1)&lt;=SUM($F$47:$F55))*1,"F"))</f>
        <v>0</v>
      </c>
      <c r="QK55" s="65">
        <f ca="1">IF(WEEKDAY(QK$6,2)&gt;5,"w",IF(ISERROR(VLOOKUP(QK$6,fériés,1,FALSE)),(SUM($H$1:QK$1)&gt;SUM($F$47:$F54))*(SUM($H$1:QK$1)&lt;=SUM($F$47:$F55))*1,"F"))</f>
        <v>0</v>
      </c>
      <c r="QL55" s="65">
        <f ca="1">IF(WEEKDAY(QL$6,2)&gt;5,"w",IF(ISERROR(VLOOKUP(QL$6,fériés,1,FALSE)),(SUM($H$1:QL$1)&gt;SUM($F$47:$F54))*(SUM($H$1:QL$1)&lt;=SUM($F$47:$F55))*1,"F"))</f>
        <v>0</v>
      </c>
      <c r="QM55" s="65">
        <f ca="1">IF(WEEKDAY(QM$6,2)&gt;5,"w",IF(ISERROR(VLOOKUP(QM$6,fériés,1,FALSE)),(SUM($H$1:QM$1)&gt;SUM($F$47:$F54))*(SUM($H$1:QM$1)&lt;=SUM($F$47:$F55))*1,"F"))</f>
        <v>0</v>
      </c>
      <c r="QN55" s="65">
        <f ca="1">IF(WEEKDAY(QN$6,2)&gt;5,"w",IF(ISERROR(VLOOKUP(QN$6,fériés,1,FALSE)),(SUM($H$1:QN$1)&gt;SUM($F$47:$F54))*(SUM($H$1:QN$1)&lt;=SUM($F$47:$F55))*1,"F"))</f>
        <v>0</v>
      </c>
      <c r="QO55" s="65">
        <f ca="1">IF(WEEKDAY(QO$6,2)&gt;5,"w",IF(ISERROR(VLOOKUP(QO$6,fériés,1,FALSE)),(SUM($H$1:QO$1)&gt;SUM($F$47:$F54))*(SUM($H$1:QO$1)&lt;=SUM($F$47:$F55))*1,"F"))</f>
        <v>0</v>
      </c>
      <c r="QP55" s="65">
        <f ca="1">IF(WEEKDAY(QP$6,2)&gt;5,"w",IF(ISERROR(VLOOKUP(QP$6,fériés,1,FALSE)),(SUM($H$1:QP$1)&gt;SUM($F$47:$F54))*(SUM($H$1:QP$1)&lt;=SUM($F$47:$F55))*1,"F"))</f>
        <v>0</v>
      </c>
      <c r="QQ55" s="65">
        <f ca="1">IF(WEEKDAY(QQ$6,2)&gt;5,"w",IF(ISERROR(VLOOKUP(QQ$6,fériés,1,FALSE)),(SUM($H$1:QQ$1)&gt;SUM($F$47:$F54))*(SUM($H$1:QQ$1)&lt;=SUM($F$47:$F55))*1,"F"))</f>
        <v>0</v>
      </c>
      <c r="QR55" s="65">
        <f ca="1">IF(WEEKDAY(QR$6,2)&gt;5,"w",IF(ISERROR(VLOOKUP(QR$6,fériés,1,FALSE)),(SUM($H$1:QR$1)&gt;SUM($F$47:$F54))*(SUM($H$1:QR$1)&lt;=SUM($F$47:$F55))*1,"F"))</f>
        <v>0</v>
      </c>
      <c r="QS55" s="65">
        <f ca="1">IF(WEEKDAY(QS$6,2)&gt;5,"w",IF(ISERROR(VLOOKUP(QS$6,fériés,1,FALSE)),(SUM($H$1:QS$1)&gt;SUM($F$47:$F54))*(SUM($H$1:QS$1)&lt;=SUM($F$47:$F55))*1,"F"))</f>
        <v>0</v>
      </c>
      <c r="QT55" s="65">
        <f ca="1">IF(WEEKDAY(QT$6,2)&gt;5,"w",IF(ISERROR(VLOOKUP(QT$6,fériés,1,FALSE)),(SUM($H$1:QT$1)&gt;SUM($F$47:$F54))*(SUM($H$1:QT$1)&lt;=SUM($F$47:$F55))*1,"F"))</f>
        <v>0</v>
      </c>
      <c r="QU55" s="65">
        <f ca="1">IF(WEEKDAY(QU$6,2)&gt;5,"w",IF(ISERROR(VLOOKUP(QU$6,fériés,1,FALSE)),(SUM($H$1:QU$1)&gt;SUM($F$47:$F54))*(SUM($H$1:QU$1)&lt;=SUM($F$47:$F55))*1,"F"))</f>
        <v>0</v>
      </c>
      <c r="QV55" s="65">
        <f ca="1">IF(WEEKDAY(QV$6,2)&gt;5,"w",IF(ISERROR(VLOOKUP(QV$6,fériés,1,FALSE)),(SUM($H$1:QV$1)&gt;SUM($F$47:$F54))*(SUM($H$1:QV$1)&lt;=SUM($F$47:$F55))*1,"F"))</f>
        <v>0</v>
      </c>
      <c r="QW55" s="65">
        <f ca="1">IF(WEEKDAY(QW$6,2)&gt;5,"w",IF(ISERROR(VLOOKUP(QW$6,fériés,1,FALSE)),(SUM($H$1:QW$1)&gt;SUM($F$47:$F54))*(SUM($H$1:QW$1)&lt;=SUM($F$47:$F55))*1,"F"))</f>
        <v>0</v>
      </c>
      <c r="QX55" s="65">
        <f ca="1">IF(WEEKDAY(QX$6,2)&gt;5,"w",IF(ISERROR(VLOOKUP(QX$6,fériés,1,FALSE)),(SUM($H$1:QX$1)&gt;SUM($F$47:$F54))*(SUM($H$1:QX$1)&lt;=SUM($F$47:$F55))*1,"F"))</f>
        <v>0</v>
      </c>
      <c r="QY55" s="65">
        <f ca="1">IF(WEEKDAY(QY$6,2)&gt;5,"w",IF(ISERROR(VLOOKUP(QY$6,fériés,1,FALSE)),(SUM($H$1:QY$1)&gt;SUM($F$47:$F54))*(SUM($H$1:QY$1)&lt;=SUM($F$47:$F55))*1,"F"))</f>
        <v>0</v>
      </c>
      <c r="QZ55" s="65">
        <f ca="1">IF(WEEKDAY(QZ$6,2)&gt;5,"w",IF(ISERROR(VLOOKUP(QZ$6,fériés,1,FALSE)),(SUM($H$1:QZ$1)&gt;SUM($F$47:$F54))*(SUM($H$1:QZ$1)&lt;=SUM($F$47:$F55))*1,"F"))</f>
        <v>0</v>
      </c>
      <c r="RA55" s="65">
        <f ca="1">IF(WEEKDAY(RA$6,2)&gt;5,"w",IF(ISERROR(VLOOKUP(RA$6,fériés,1,FALSE)),(SUM($H$1:RA$1)&gt;SUM($F$47:$F54))*(SUM($H$1:RA$1)&lt;=SUM($F$47:$F55))*1,"F"))</f>
        <v>0</v>
      </c>
      <c r="RB55" s="65">
        <f ca="1">IF(WEEKDAY(RB$6,2)&gt;5,"w",IF(ISERROR(VLOOKUP(RB$6,fériés,1,FALSE)),(SUM($H$1:RB$1)&gt;SUM($F$47:$F54))*(SUM($H$1:RB$1)&lt;=SUM($F$47:$F55))*1,"F"))</f>
        <v>0</v>
      </c>
      <c r="RC55" s="65">
        <f ca="1">IF(WEEKDAY(RC$6,2)&gt;5,"w",IF(ISERROR(VLOOKUP(RC$6,fériés,1,FALSE)),(SUM($H$1:RC$1)&gt;SUM($F$47:$F54))*(SUM($H$1:RC$1)&lt;=SUM($F$47:$F55))*1,"F"))</f>
        <v>0</v>
      </c>
      <c r="RD55" s="65">
        <f ca="1">IF(WEEKDAY(RD$6,2)&gt;5,"w",IF(ISERROR(VLOOKUP(RD$6,fériés,1,FALSE)),(SUM($H$1:RD$1)&gt;SUM($F$47:$F54))*(SUM($H$1:RD$1)&lt;=SUM($F$47:$F55))*1,"F"))</f>
        <v>0</v>
      </c>
      <c r="RE55" s="65">
        <f ca="1">IF(WEEKDAY(RE$6,2)&gt;5,"w",IF(ISERROR(VLOOKUP(RE$6,fériés,1,FALSE)),(SUM($H$1:RE$1)&gt;SUM($F$47:$F54))*(SUM($H$1:RE$1)&lt;=SUM($F$47:$F55))*1,"F"))</f>
        <v>0</v>
      </c>
      <c r="RF55" s="65">
        <f ca="1">IF(WEEKDAY(RF$6,2)&gt;5,"w",IF(ISERROR(VLOOKUP(RF$6,fériés,1,FALSE)),(SUM($H$1:RF$1)&gt;SUM($F$47:$F54))*(SUM($H$1:RF$1)&lt;=SUM($F$47:$F55))*1,"F"))</f>
        <v>0</v>
      </c>
      <c r="RG55" s="65">
        <f ca="1">IF(WEEKDAY(RG$6,2)&gt;5,"w",IF(ISERROR(VLOOKUP(RG$6,fériés,1,FALSE)),(SUM($H$1:RG$1)&gt;SUM($F$47:$F54))*(SUM($H$1:RG$1)&lt;=SUM($F$47:$F55))*1,"F"))</f>
        <v>0</v>
      </c>
      <c r="RH55" s="65">
        <f ca="1">IF(WEEKDAY(RH$6,2)&gt;5,"w",IF(ISERROR(VLOOKUP(RH$6,fériés,1,FALSE)),(SUM($H$1:RH$1)&gt;SUM($F$47:$F54))*(SUM($H$1:RH$1)&lt;=SUM($F$47:$F55))*1,"F"))</f>
        <v>0</v>
      </c>
      <c r="RI55" s="65">
        <f ca="1">IF(WEEKDAY(RI$6,2)&gt;5,"w",IF(ISERROR(VLOOKUP(RI$6,fériés,1,FALSE)),(SUM($H$1:RI$1)&gt;SUM($F$47:$F54))*(SUM($H$1:RI$1)&lt;=SUM($F$47:$F55))*1,"F"))</f>
        <v>0</v>
      </c>
      <c r="RJ55" s="65">
        <f ca="1">IF(WEEKDAY(RJ$6,2)&gt;5,"w",IF(ISERROR(VLOOKUP(RJ$6,fériés,1,FALSE)),(SUM($H$1:RJ$1)&gt;SUM($F$47:$F54))*(SUM($H$1:RJ$1)&lt;=SUM($F$47:$F55))*1,"F"))</f>
        <v>0</v>
      </c>
      <c r="RK55" s="65">
        <f ca="1">IF(WEEKDAY(RK$6,2)&gt;5,"w",IF(ISERROR(VLOOKUP(RK$6,fériés,1,FALSE)),(SUM($H$1:RK$1)&gt;SUM($F$47:$F54))*(SUM($H$1:RK$1)&lt;=SUM($F$47:$F55))*1,"F"))</f>
        <v>0</v>
      </c>
      <c r="RL55" s="65">
        <f ca="1">IF(WEEKDAY(RL$6,2)&gt;5,"w",IF(ISERROR(VLOOKUP(RL$6,fériés,1,FALSE)),(SUM($H$1:RL$1)&gt;SUM($F$47:$F54))*(SUM($H$1:RL$1)&lt;=SUM($F$47:$F55))*1,"F"))</f>
        <v>0</v>
      </c>
      <c r="RM55" s="65">
        <f ca="1">IF(WEEKDAY(RM$6,2)&gt;5,"w",IF(ISERROR(VLOOKUP(RM$6,fériés,1,FALSE)),(SUM($H$1:RM$1)&gt;SUM($F$47:$F54))*(SUM($H$1:RM$1)&lt;=SUM($F$47:$F55))*1,"F"))</f>
        <v>0</v>
      </c>
      <c r="RN55" s="65">
        <f ca="1">IF(WEEKDAY(RN$6,2)&gt;5,"w",IF(ISERROR(VLOOKUP(RN$6,fériés,1,FALSE)),(SUM($H$1:RN$1)&gt;SUM($F$47:$F54))*(SUM($H$1:RN$1)&lt;=SUM($F$47:$F55))*1,"F"))</f>
        <v>0</v>
      </c>
      <c r="RO55" s="65">
        <f ca="1">IF(WEEKDAY(RO$6,2)&gt;5,"w",IF(ISERROR(VLOOKUP(RO$6,fériés,1,FALSE)),(SUM($H$1:RO$1)&gt;SUM($F$47:$F54))*(SUM($H$1:RO$1)&lt;=SUM($F$47:$F55))*1,"F"))</f>
        <v>0</v>
      </c>
      <c r="RP55" s="65">
        <f ca="1">IF(WEEKDAY(RP$6,2)&gt;5,"w",IF(ISERROR(VLOOKUP(RP$6,fériés,1,FALSE)),(SUM($H$1:RP$1)&gt;SUM($F$47:$F54))*(SUM($H$1:RP$1)&lt;=SUM($F$47:$F55))*1,"F"))</f>
        <v>0</v>
      </c>
      <c r="RQ55" s="65">
        <f ca="1">IF(WEEKDAY(RQ$6,2)&gt;5,"w",IF(ISERROR(VLOOKUP(RQ$6,fériés,1,FALSE)),(SUM($H$1:RQ$1)&gt;SUM($F$47:$F54))*(SUM($H$1:RQ$1)&lt;=SUM($F$47:$F55))*1,"F"))</f>
        <v>0</v>
      </c>
      <c r="RR55" s="65" t="str">
        <f ca="1">IF(WEEKDAY(RR$6,2)&gt;5,"w",IF(ISERROR(VLOOKUP(RR$6,fériés,1,FALSE)),(SUM($H$1:RR$1)&gt;SUM($F$47:$F54))*(SUM($H$1:RR$1)&lt;=SUM($F$47:$F55))*1,"F"))</f>
        <v>w</v>
      </c>
      <c r="RS55" s="65" t="str">
        <f ca="1">IF(WEEKDAY(RS$6,2)&gt;5,"w",IF(ISERROR(VLOOKUP(RS$6,fériés,1,FALSE)),(SUM($H$1:RS$1)&gt;SUM($F$47:$F54))*(SUM($H$1:RS$1)&lt;=SUM($F$47:$F55))*1,"F"))</f>
        <v>w</v>
      </c>
      <c r="RT55" s="65" t="str">
        <f ca="1">IF(WEEKDAY(RT$6,2)&gt;5,"w",IF(ISERROR(VLOOKUP(RT$6,fériés,1,FALSE)),(SUM($H$1:RT$1)&gt;SUM($F$47:$F54))*(SUM($H$1:RT$1)&lt;=SUM($F$47:$F55))*1,"F"))</f>
        <v>w</v>
      </c>
      <c r="RU55" s="65" t="str">
        <f ca="1">IF(WEEKDAY(RU$6,2)&gt;5,"w",IF(ISERROR(VLOOKUP(RU$6,fériés,1,FALSE)),(SUM($H$1:RU$1)&gt;SUM($F$47:$F54))*(SUM($H$1:RU$1)&lt;=SUM($F$47:$F55))*1,"F"))</f>
        <v>w</v>
      </c>
      <c r="RV55" s="65" t="str">
        <f ca="1">IF(WEEKDAY(RV$6,2)&gt;5,"w",IF(ISERROR(VLOOKUP(RV$6,fériés,1,FALSE)),(SUM($H$1:RV$1)&gt;SUM($F$47:$F54))*(SUM($H$1:RV$1)&lt;=SUM($F$47:$F55))*1,"F"))</f>
        <v>w</v>
      </c>
      <c r="RW55" s="65" t="str">
        <f ca="1">IF(WEEKDAY(RW$6,2)&gt;5,"w",IF(ISERROR(VLOOKUP(RW$6,fériés,1,FALSE)),(SUM($H$1:RW$1)&gt;SUM($F$47:$F54))*(SUM($H$1:RW$1)&lt;=SUM($F$47:$F55))*1,"F"))</f>
        <v>w</v>
      </c>
      <c r="RX55" s="65" t="str">
        <f ca="1">IF(WEEKDAY(RX$6,2)&gt;5,"w",IF(ISERROR(VLOOKUP(RX$6,fériés,1,FALSE)),(SUM($H$1:RX$1)&gt;SUM($F$47:$F54))*(SUM($H$1:RX$1)&lt;=SUM($F$47:$F55))*1,"F"))</f>
        <v>w</v>
      </c>
      <c r="RY55" s="65" t="str">
        <f ca="1">IF(WEEKDAY(RY$6,2)&gt;5,"w",IF(ISERROR(VLOOKUP(RY$6,fériés,1,FALSE)),(SUM($H$1:RY$1)&gt;SUM($F$47:$F54))*(SUM($H$1:RY$1)&lt;=SUM($F$47:$F55))*1,"F"))</f>
        <v>w</v>
      </c>
      <c r="RZ55" s="65" t="str">
        <f ca="1">IF(WEEKDAY(RZ$6,2)&gt;5,"w",IF(ISERROR(VLOOKUP(RZ$6,fériés,1,FALSE)),(SUM($H$1:RZ$1)&gt;SUM($F$47:$F54))*(SUM($H$1:RZ$1)&lt;=SUM($F$47:$F55))*1,"F"))</f>
        <v>w</v>
      </c>
      <c r="SA55" s="65" t="str">
        <f ca="1">IF(WEEKDAY(SA$6,2)&gt;5,"w",IF(ISERROR(VLOOKUP(SA$6,fériés,1,FALSE)),(SUM($H$1:SA$1)&gt;SUM($F$47:$F54))*(SUM($H$1:SA$1)&lt;=SUM($F$47:$F55))*1,"F"))</f>
        <v>w</v>
      </c>
      <c r="SB55" s="65" t="str">
        <f ca="1">IF(WEEKDAY(SB$6,2)&gt;5,"w",IF(ISERROR(VLOOKUP(SB$6,fériés,1,FALSE)),(SUM($H$1:SB$1)&gt;SUM($F$47:$F54))*(SUM($H$1:SB$1)&lt;=SUM($F$47:$F55))*1,"F"))</f>
        <v>w</v>
      </c>
      <c r="SC55" s="65" t="str">
        <f ca="1">IF(WEEKDAY(SC$6,2)&gt;5,"w",IF(ISERROR(VLOOKUP(SC$6,fériés,1,FALSE)),(SUM($H$1:SC$1)&gt;SUM($F$47:$F54))*(SUM($H$1:SC$1)&lt;=SUM($F$47:$F55))*1,"F"))</f>
        <v>w</v>
      </c>
      <c r="SD55" s="65" t="str">
        <f ca="1">IF(WEEKDAY(SD$6,2)&gt;5,"w",IF(ISERROR(VLOOKUP(SD$6,fériés,1,FALSE)),(SUM($H$1:SD$1)&gt;SUM($F$47:$F54))*(SUM($H$1:SD$1)&lt;=SUM($F$47:$F55))*1,"F"))</f>
        <v>w</v>
      </c>
      <c r="SE55" s="65" t="str">
        <f ca="1">IF(WEEKDAY(SE$6,2)&gt;5,"w",IF(ISERROR(VLOOKUP(SE$6,fériés,1,FALSE)),(SUM($H$1:SE$1)&gt;SUM($F$47:$F54))*(SUM($H$1:SE$1)&lt;=SUM($F$47:$F55))*1,"F"))</f>
        <v>w</v>
      </c>
      <c r="SF55" s="65" t="str">
        <f ca="1">IF(WEEKDAY(SF$6,2)&gt;5,"w",IF(ISERROR(VLOOKUP(SF$6,fériés,1,FALSE)),(SUM($H$1:SF$1)&gt;SUM($F$47:$F54))*(SUM($H$1:SF$1)&lt;=SUM($F$47:$F55))*1,"F"))</f>
        <v>w</v>
      </c>
      <c r="SG55" s="83"/>
    </row>
    <row r="56" spans="1:501" ht="12" customHeight="1" x14ac:dyDescent="0.25">
      <c r="A56" s="80"/>
      <c r="B56" s="63"/>
      <c r="C56" s="78" t="str">
        <f>IF(A56="","",Base_données!$P$3)</f>
        <v/>
      </c>
      <c r="D56" s="79" t="str">
        <f>IFERROR(VLOOKUP($A56,Base_données!$A$4:$AB$24,Base_données!$D$1,FALSE),"")</f>
        <v/>
      </c>
      <c r="E56" s="79" t="str">
        <f>IFERROR(VLOOKUP($A56,Base_données!$A$4:$AB$24,Base_données!$P$1,FALSE),"")</f>
        <v/>
      </c>
      <c r="F56" s="67" t="str">
        <f t="shared" si="91"/>
        <v/>
      </c>
      <c r="G56" s="62" t="str">
        <f>IFERROR(VLOOKUP($A56,Base_données!$A$4:$L$24,5,FALSE),"")</f>
        <v/>
      </c>
      <c r="H56" s="65">
        <f ca="1">IF(WEEKDAY(H$6,2)&gt;5,"w",IF(ISERROR(VLOOKUP(H$6,fériés,1,FALSE)),(SUM($H$1:H$1)&gt;SUM($F$47:$F55))*(SUM($H$1:H$1)&lt;=SUM($F$47:$F56))*1,"F"))</f>
        <v>0</v>
      </c>
      <c r="I56" s="65">
        <f ca="1">IF(WEEKDAY(I$6,2)&gt;5,"w",IF(ISERROR(VLOOKUP(I$6,fériés,1,FALSE)),(SUM($H$1:I$1)&gt;SUM($F$47:$F55))*(SUM($H$1:I$1)&lt;=SUM($F$47:$F56))*1,"F"))</f>
        <v>0</v>
      </c>
      <c r="J56" s="65">
        <f ca="1">IF(WEEKDAY(J$6,2)&gt;5,"w",IF(ISERROR(VLOOKUP(J$6,fériés,1,FALSE)),(SUM($H$1:J$1)&gt;SUM($F$47:$F55))*(SUM($H$1:J$1)&lt;=SUM($F$47:$F56))*1,"F"))</f>
        <v>0</v>
      </c>
      <c r="K56" s="65">
        <f ca="1">IF(WEEKDAY(K$6,2)&gt;5,"w",IF(ISERROR(VLOOKUP(K$6,fériés,1,FALSE)),(SUM($H$1:K$1)&gt;SUM($F$47:$F55))*(SUM($H$1:K$1)&lt;=SUM($F$47:$F56))*1,"F"))</f>
        <v>0</v>
      </c>
      <c r="L56" s="65">
        <f ca="1">IF(WEEKDAY(L$6,2)&gt;5,"w",IF(ISERROR(VLOOKUP(L$6,fériés,1,FALSE)),(SUM($H$1:L$1)&gt;SUM($F$47:$F55))*(SUM($H$1:L$1)&lt;=SUM($F$47:$F56))*1,"F"))</f>
        <v>0</v>
      </c>
      <c r="M56" s="65">
        <f ca="1">IF(WEEKDAY(M$6,2)&gt;5,"w",IF(ISERROR(VLOOKUP(M$6,fériés,1,FALSE)),(SUM($H$1:M$1)&gt;SUM($F$47:$F55))*(SUM($H$1:M$1)&lt;=SUM($F$47:$F56))*1,"F"))</f>
        <v>0</v>
      </c>
      <c r="N56" s="65">
        <f ca="1">IF(WEEKDAY(N$6,2)&gt;5,"w",IF(ISERROR(VLOOKUP(N$6,fériés,1,FALSE)),(SUM($H$1:N$1)&gt;SUM($F$47:$F55))*(SUM($H$1:N$1)&lt;=SUM($F$47:$F56))*1,"F"))</f>
        <v>0</v>
      </c>
      <c r="O56" s="65">
        <f ca="1">IF(WEEKDAY(O$6,2)&gt;5,"w",IF(ISERROR(VLOOKUP(O$6,fériés,1,FALSE)),(SUM($H$1:O$1)&gt;SUM($F$47:$F55))*(SUM($H$1:O$1)&lt;=SUM($F$47:$F56))*1,"F"))</f>
        <v>0</v>
      </c>
      <c r="P56" s="65">
        <f ca="1">IF(WEEKDAY(P$6,2)&gt;5,"w",IF(ISERROR(VLOOKUP(P$6,fériés,1,FALSE)),(SUM($H$1:P$1)&gt;SUM($F$47:$F55))*(SUM($H$1:P$1)&lt;=SUM($F$47:$F56))*1,"F"))</f>
        <v>0</v>
      </c>
      <c r="Q56" s="65">
        <f ca="1">IF(WEEKDAY(Q$6,2)&gt;5,"w",IF(ISERROR(VLOOKUP(Q$6,fériés,1,FALSE)),(SUM($H$1:Q$1)&gt;SUM($F$47:$F55))*(SUM($H$1:Q$1)&lt;=SUM($F$47:$F56))*1,"F"))</f>
        <v>0</v>
      </c>
      <c r="R56" s="65">
        <f ca="1">IF(WEEKDAY(R$6,2)&gt;5,"w",IF(ISERROR(VLOOKUP(R$6,fériés,1,FALSE)),(SUM($H$1:R$1)&gt;SUM($F$47:$F55))*(SUM($H$1:R$1)&lt;=SUM($F$47:$F56))*1,"F"))</f>
        <v>0</v>
      </c>
      <c r="S56" s="65">
        <f ca="1">IF(WEEKDAY(S$6,2)&gt;5,"w",IF(ISERROR(VLOOKUP(S$6,fériés,1,FALSE)),(SUM($H$1:S$1)&gt;SUM($F$47:$F55))*(SUM($H$1:S$1)&lt;=SUM($F$47:$F56))*1,"F"))</f>
        <v>0</v>
      </c>
      <c r="T56" s="65">
        <f ca="1">IF(WEEKDAY(T$6,2)&gt;5,"w",IF(ISERROR(VLOOKUP(T$6,fériés,1,FALSE)),(SUM($H$1:T$1)&gt;SUM($F$47:$F55))*(SUM($H$1:T$1)&lt;=SUM($F$47:$F56))*1,"F"))</f>
        <v>0</v>
      </c>
      <c r="U56" s="65">
        <f ca="1">IF(WEEKDAY(U$6,2)&gt;5,"w",IF(ISERROR(VLOOKUP(U$6,fériés,1,FALSE)),(SUM($H$1:U$1)&gt;SUM($F$47:$F55))*(SUM($H$1:U$1)&lt;=SUM($F$47:$F56))*1,"F"))</f>
        <v>0</v>
      </c>
      <c r="V56" s="65">
        <f ca="1">IF(WEEKDAY(V$6,2)&gt;5,"w",IF(ISERROR(VLOOKUP(V$6,fériés,1,FALSE)),(SUM($H$1:V$1)&gt;SUM($F$47:$F55))*(SUM($H$1:V$1)&lt;=SUM($F$47:$F56))*1,"F"))</f>
        <v>0</v>
      </c>
      <c r="W56" s="65">
        <f ca="1">IF(WEEKDAY(W$6,2)&gt;5,"w",IF(ISERROR(VLOOKUP(W$6,fériés,1,FALSE)),(SUM($H$1:W$1)&gt;SUM($F$47:$F55))*(SUM($H$1:W$1)&lt;=SUM($F$47:$F56))*1,"F"))</f>
        <v>0</v>
      </c>
      <c r="X56" s="65">
        <f ca="1">IF(WEEKDAY(X$6,2)&gt;5,"w",IF(ISERROR(VLOOKUP(X$6,fériés,1,FALSE)),(SUM($H$1:X$1)&gt;SUM($F$47:$F55))*(SUM($H$1:X$1)&lt;=SUM($F$47:$F56))*1,"F"))</f>
        <v>0</v>
      </c>
      <c r="Y56" s="65">
        <f ca="1">IF(WEEKDAY(Y$6,2)&gt;5,"w",IF(ISERROR(VLOOKUP(Y$6,fériés,1,FALSE)),(SUM($H$1:Y$1)&gt;SUM($F$47:$F55))*(SUM($H$1:Y$1)&lt;=SUM($F$47:$F56))*1,"F"))</f>
        <v>0</v>
      </c>
      <c r="Z56" s="65">
        <f ca="1">IF(WEEKDAY(Z$6,2)&gt;5,"w",IF(ISERROR(VLOOKUP(Z$6,fériés,1,FALSE)),(SUM($H$1:Z$1)&gt;SUM($F$47:$F55))*(SUM($H$1:Z$1)&lt;=SUM($F$47:$F56))*1,"F"))</f>
        <v>0</v>
      </c>
      <c r="AA56" s="65">
        <f ca="1">IF(WEEKDAY(AA$6,2)&gt;5,"w",IF(ISERROR(VLOOKUP(AA$6,fériés,1,FALSE)),(SUM($H$1:AA$1)&gt;SUM($F$47:$F55))*(SUM($H$1:AA$1)&lt;=SUM($F$47:$F56))*1,"F"))</f>
        <v>0</v>
      </c>
      <c r="AB56" s="65">
        <f ca="1">IF(WEEKDAY(AB$6,2)&gt;5,"w",IF(ISERROR(VLOOKUP(AB$6,fériés,1,FALSE)),(SUM($H$1:AB$1)&gt;SUM($F$47:$F55))*(SUM($H$1:AB$1)&lt;=SUM($F$47:$F56))*1,"F"))</f>
        <v>0</v>
      </c>
      <c r="AC56" s="65">
        <f ca="1">IF(WEEKDAY(AC$6,2)&gt;5,"w",IF(ISERROR(VLOOKUP(AC$6,fériés,1,FALSE)),(SUM($H$1:AC$1)&gt;SUM($F$47:$F55))*(SUM($H$1:AC$1)&lt;=SUM($F$47:$F56))*1,"F"))</f>
        <v>0</v>
      </c>
      <c r="AD56" s="65">
        <f ca="1">IF(WEEKDAY(AD$6,2)&gt;5,"w",IF(ISERROR(VLOOKUP(AD$6,fériés,1,FALSE)),(SUM($H$1:AD$1)&gt;SUM($F$47:$F55))*(SUM($H$1:AD$1)&lt;=SUM($F$47:$F56))*1,"F"))</f>
        <v>0</v>
      </c>
      <c r="AE56" s="65">
        <f ca="1">IF(WEEKDAY(AE$6,2)&gt;5,"w",IF(ISERROR(VLOOKUP(AE$6,fériés,1,FALSE)),(SUM($H$1:AE$1)&gt;SUM($F$47:$F55))*(SUM($H$1:AE$1)&lt;=SUM($F$47:$F56))*1,"F"))</f>
        <v>0</v>
      </c>
      <c r="AF56" s="65">
        <f ca="1">IF(WEEKDAY(AF$6,2)&gt;5,"w",IF(ISERROR(VLOOKUP(AF$6,fériés,1,FALSE)),(SUM($H$1:AF$1)&gt;SUM($F$47:$F55))*(SUM($H$1:AF$1)&lt;=SUM($F$47:$F56))*1,"F"))</f>
        <v>0</v>
      </c>
      <c r="AG56" s="65">
        <f ca="1">IF(WEEKDAY(AG$6,2)&gt;5,"w",IF(ISERROR(VLOOKUP(AG$6,fériés,1,FALSE)),(SUM($H$1:AG$1)&gt;SUM($F$47:$F55))*(SUM($H$1:AG$1)&lt;=SUM($F$47:$F56))*1,"F"))</f>
        <v>0</v>
      </c>
      <c r="AH56" s="65">
        <f ca="1">IF(WEEKDAY(AH$6,2)&gt;5,"w",IF(ISERROR(VLOOKUP(AH$6,fériés,1,FALSE)),(SUM($H$1:AH$1)&gt;SUM($F$47:$F55))*(SUM($H$1:AH$1)&lt;=SUM($F$47:$F56))*1,"F"))</f>
        <v>0</v>
      </c>
      <c r="AI56" s="65">
        <f ca="1">IF(WEEKDAY(AI$6,2)&gt;5,"w",IF(ISERROR(VLOOKUP(AI$6,fériés,1,FALSE)),(SUM($H$1:AI$1)&gt;SUM($F$47:$F55))*(SUM($H$1:AI$1)&lt;=SUM($F$47:$F56))*1,"F"))</f>
        <v>0</v>
      </c>
      <c r="AJ56" s="65">
        <f ca="1">IF(WEEKDAY(AJ$6,2)&gt;5,"w",IF(ISERROR(VLOOKUP(AJ$6,fériés,1,FALSE)),(SUM($H$1:AJ$1)&gt;SUM($F$47:$F55))*(SUM($H$1:AJ$1)&lt;=SUM($F$47:$F56))*1,"F"))</f>
        <v>0</v>
      </c>
      <c r="AK56" s="65">
        <f ca="1">IF(WEEKDAY(AK$6,2)&gt;5,"w",IF(ISERROR(VLOOKUP(AK$6,fériés,1,FALSE)),(SUM($H$1:AK$1)&gt;SUM($F$47:$F55))*(SUM($H$1:AK$1)&lt;=SUM($F$47:$F56))*1,"F"))</f>
        <v>0</v>
      </c>
      <c r="AL56" s="65">
        <f ca="1">IF(WEEKDAY(AL$6,2)&gt;5,"w",IF(ISERROR(VLOOKUP(AL$6,fériés,1,FALSE)),(SUM($H$1:AL$1)&gt;SUM($F$47:$F55))*(SUM($H$1:AL$1)&lt;=SUM($F$47:$F56))*1,"F"))</f>
        <v>0</v>
      </c>
      <c r="AM56" s="65">
        <f ca="1">IF(WEEKDAY(AM$6,2)&gt;5,"w",IF(ISERROR(VLOOKUP(AM$6,fériés,1,FALSE)),(SUM($H$1:AM$1)&gt;SUM($F$47:$F55))*(SUM($H$1:AM$1)&lt;=SUM($F$47:$F56))*1,"F"))</f>
        <v>0</v>
      </c>
      <c r="AN56" s="65">
        <f ca="1">IF(WEEKDAY(AN$6,2)&gt;5,"w",IF(ISERROR(VLOOKUP(AN$6,fériés,1,FALSE)),(SUM($H$1:AN$1)&gt;SUM($F$47:$F55))*(SUM($H$1:AN$1)&lt;=SUM($F$47:$F56))*1,"F"))</f>
        <v>0</v>
      </c>
      <c r="AO56" s="65">
        <f ca="1">IF(WEEKDAY(AO$6,2)&gt;5,"w",IF(ISERROR(VLOOKUP(AO$6,fériés,1,FALSE)),(SUM($H$1:AO$1)&gt;SUM($F$47:$F55))*(SUM($H$1:AO$1)&lt;=SUM($F$47:$F56))*1,"F"))</f>
        <v>0</v>
      </c>
      <c r="AP56" s="65">
        <f ca="1">IF(WEEKDAY(AP$6,2)&gt;5,"w",IF(ISERROR(VLOOKUP(AP$6,fériés,1,FALSE)),(SUM($H$1:AP$1)&gt;SUM($F$47:$F55))*(SUM($H$1:AP$1)&lt;=SUM($F$47:$F56))*1,"F"))</f>
        <v>0</v>
      </c>
      <c r="AQ56" s="65">
        <f ca="1">IF(WEEKDAY(AQ$6,2)&gt;5,"w",IF(ISERROR(VLOOKUP(AQ$6,fériés,1,FALSE)),(SUM($H$1:AQ$1)&gt;SUM($F$47:$F55))*(SUM($H$1:AQ$1)&lt;=SUM($F$47:$F56))*1,"F"))</f>
        <v>0</v>
      </c>
      <c r="AR56" s="65">
        <f ca="1">IF(WEEKDAY(AR$6,2)&gt;5,"w",IF(ISERROR(VLOOKUP(AR$6,fériés,1,FALSE)),(SUM($H$1:AR$1)&gt;SUM($F$47:$F55))*(SUM($H$1:AR$1)&lt;=SUM($F$47:$F56))*1,"F"))</f>
        <v>0</v>
      </c>
      <c r="AS56" s="65">
        <f ca="1">IF(WEEKDAY(AS$6,2)&gt;5,"w",IF(ISERROR(VLOOKUP(AS$6,fériés,1,FALSE)),(SUM($H$1:AS$1)&gt;SUM($F$47:$F55))*(SUM($H$1:AS$1)&lt;=SUM($F$47:$F56))*1,"F"))</f>
        <v>0</v>
      </c>
      <c r="AT56" s="65">
        <f ca="1">IF(WEEKDAY(AT$6,2)&gt;5,"w",IF(ISERROR(VLOOKUP(AT$6,fériés,1,FALSE)),(SUM($H$1:AT$1)&gt;SUM($F$47:$F55))*(SUM($H$1:AT$1)&lt;=SUM($F$47:$F56))*1,"F"))</f>
        <v>0</v>
      </c>
      <c r="AU56" s="65">
        <f ca="1">IF(WEEKDAY(AU$6,2)&gt;5,"w",IF(ISERROR(VLOOKUP(AU$6,fériés,1,FALSE)),(SUM($H$1:AU$1)&gt;SUM($F$47:$F55))*(SUM($H$1:AU$1)&lt;=SUM($F$47:$F56))*1,"F"))</f>
        <v>0</v>
      </c>
      <c r="AV56" s="65">
        <f ca="1">IF(WEEKDAY(AV$6,2)&gt;5,"w",IF(ISERROR(VLOOKUP(AV$6,fériés,1,FALSE)),(SUM($H$1:AV$1)&gt;SUM($F$47:$F55))*(SUM($H$1:AV$1)&lt;=SUM($F$47:$F56))*1,"F"))</f>
        <v>0</v>
      </c>
      <c r="AW56" s="65">
        <f ca="1">IF(WEEKDAY(AW$6,2)&gt;5,"w",IF(ISERROR(VLOOKUP(AW$6,fériés,1,FALSE)),(SUM($H$1:AW$1)&gt;SUM($F$47:$F55))*(SUM($H$1:AW$1)&lt;=SUM($F$47:$F56))*1,"F"))</f>
        <v>0</v>
      </c>
      <c r="AX56" s="65">
        <f ca="1">IF(WEEKDAY(AX$6,2)&gt;5,"w",IF(ISERROR(VLOOKUP(AX$6,fériés,1,FALSE)),(SUM($H$1:AX$1)&gt;SUM($F$47:$F55))*(SUM($H$1:AX$1)&lt;=SUM($F$47:$F56))*1,"F"))</f>
        <v>0</v>
      </c>
      <c r="AY56" s="65">
        <f ca="1">IF(WEEKDAY(AY$6,2)&gt;5,"w",IF(ISERROR(VLOOKUP(AY$6,fériés,1,FALSE)),(SUM($H$1:AY$1)&gt;SUM($F$47:$F55))*(SUM($H$1:AY$1)&lt;=SUM($F$47:$F56))*1,"F"))</f>
        <v>0</v>
      </c>
      <c r="AZ56" s="65">
        <f ca="1">IF(WEEKDAY(AZ$6,2)&gt;5,"w",IF(ISERROR(VLOOKUP(AZ$6,fériés,1,FALSE)),(SUM($H$1:AZ$1)&gt;SUM($F$47:$F55))*(SUM($H$1:AZ$1)&lt;=SUM($F$47:$F56))*1,"F"))</f>
        <v>0</v>
      </c>
      <c r="BA56" s="65">
        <f ca="1">IF(WEEKDAY(BA$6,2)&gt;5,"w",IF(ISERROR(VLOOKUP(BA$6,fériés,1,FALSE)),(SUM($H$1:BA$1)&gt;SUM($F$47:$F55))*(SUM($H$1:BA$1)&lt;=SUM($F$47:$F56))*1,"F"))</f>
        <v>0</v>
      </c>
      <c r="BB56" s="65">
        <f ca="1">IF(WEEKDAY(BB$6,2)&gt;5,"w",IF(ISERROR(VLOOKUP(BB$6,fériés,1,FALSE)),(SUM($H$1:BB$1)&gt;SUM($F$47:$F55))*(SUM($H$1:BB$1)&lt;=SUM($F$47:$F56))*1,"F"))</f>
        <v>0</v>
      </c>
      <c r="BC56" s="65">
        <f ca="1">IF(WEEKDAY(BC$6,2)&gt;5,"w",IF(ISERROR(VLOOKUP(BC$6,fériés,1,FALSE)),(SUM($H$1:BC$1)&gt;SUM($F$47:$F55))*(SUM($H$1:BC$1)&lt;=SUM($F$47:$F56))*1,"F"))</f>
        <v>0</v>
      </c>
      <c r="BD56" s="65">
        <f ca="1">IF(WEEKDAY(BD$6,2)&gt;5,"w",IF(ISERROR(VLOOKUP(BD$6,fériés,1,FALSE)),(SUM($H$1:BD$1)&gt;SUM($F$47:$F55))*(SUM($H$1:BD$1)&lt;=SUM($F$47:$F56))*1,"F"))</f>
        <v>0</v>
      </c>
      <c r="BE56" s="65">
        <f ca="1">IF(WEEKDAY(BE$6,2)&gt;5,"w",IF(ISERROR(VLOOKUP(BE$6,fériés,1,FALSE)),(SUM($H$1:BE$1)&gt;SUM($F$47:$F55))*(SUM($H$1:BE$1)&lt;=SUM($F$47:$F56))*1,"F"))</f>
        <v>0</v>
      </c>
      <c r="BF56" s="65">
        <f ca="1">IF(WEEKDAY(BF$6,2)&gt;5,"w",IF(ISERROR(VLOOKUP(BF$6,fériés,1,FALSE)),(SUM($H$1:BF$1)&gt;SUM($F$47:$F55))*(SUM($H$1:BF$1)&lt;=SUM($F$47:$F56))*1,"F"))</f>
        <v>0</v>
      </c>
      <c r="BG56" s="65">
        <f ca="1">IF(WEEKDAY(BG$6,2)&gt;5,"w",IF(ISERROR(VLOOKUP(BG$6,fériés,1,FALSE)),(SUM($H$1:BG$1)&gt;SUM($F$47:$F55))*(SUM($H$1:BG$1)&lt;=SUM($F$47:$F56))*1,"F"))</f>
        <v>0</v>
      </c>
      <c r="BH56" s="65">
        <f ca="1">IF(WEEKDAY(BH$6,2)&gt;5,"w",IF(ISERROR(VLOOKUP(BH$6,fériés,1,FALSE)),(SUM($H$1:BH$1)&gt;SUM($F$47:$F55))*(SUM($H$1:BH$1)&lt;=SUM($F$47:$F56))*1,"F"))</f>
        <v>0</v>
      </c>
      <c r="BI56" s="65">
        <f ca="1">IF(WEEKDAY(BI$6,2)&gt;5,"w",IF(ISERROR(VLOOKUP(BI$6,fériés,1,FALSE)),(SUM($H$1:BI$1)&gt;SUM($F$47:$F55))*(SUM($H$1:BI$1)&lt;=SUM($F$47:$F56))*1,"F"))</f>
        <v>0</v>
      </c>
      <c r="BJ56" s="65">
        <f ca="1">IF(WEEKDAY(BJ$6,2)&gt;5,"w",IF(ISERROR(VLOOKUP(BJ$6,fériés,1,FALSE)),(SUM($H$1:BJ$1)&gt;SUM($F$47:$F55))*(SUM($H$1:BJ$1)&lt;=SUM($F$47:$F56))*1,"F"))</f>
        <v>0</v>
      </c>
      <c r="BK56" s="65">
        <f ca="1">IF(WEEKDAY(BK$6,2)&gt;5,"w",IF(ISERROR(VLOOKUP(BK$6,fériés,1,FALSE)),(SUM($H$1:BK$1)&gt;SUM($F$47:$F55))*(SUM($H$1:BK$1)&lt;=SUM($F$47:$F56))*1,"F"))</f>
        <v>0</v>
      </c>
      <c r="BL56" s="65">
        <f ca="1">IF(WEEKDAY(BL$6,2)&gt;5,"w",IF(ISERROR(VLOOKUP(BL$6,fériés,1,FALSE)),(SUM($H$1:BL$1)&gt;SUM($F$47:$F55))*(SUM($H$1:BL$1)&lt;=SUM($F$47:$F56))*1,"F"))</f>
        <v>0</v>
      </c>
      <c r="BM56" s="65">
        <f ca="1">IF(WEEKDAY(BM$6,2)&gt;5,"w",IF(ISERROR(VLOOKUP(BM$6,fériés,1,FALSE)),(SUM($H$1:BM$1)&gt;SUM($F$47:$F55))*(SUM($H$1:BM$1)&lt;=SUM($F$47:$F56))*1,"F"))</f>
        <v>0</v>
      </c>
      <c r="BN56" s="65" t="str">
        <f ca="1">IF(WEEKDAY(BN$6,2)&gt;5,"w",IF(ISERROR(VLOOKUP(BN$6,fériés,1,FALSE)),(SUM($H$1:BN$1)&gt;SUM($F$47:$F55))*(SUM($H$1:BN$1)&lt;=SUM($F$47:$F56))*1,"F"))</f>
        <v>w</v>
      </c>
      <c r="BO56" s="65" t="str">
        <f ca="1">IF(WEEKDAY(BO$6,2)&gt;5,"w",IF(ISERROR(VLOOKUP(BO$6,fériés,1,FALSE)),(SUM($H$1:BO$1)&gt;SUM($F$47:$F55))*(SUM($H$1:BO$1)&lt;=SUM($F$47:$F56))*1,"F"))</f>
        <v>w</v>
      </c>
      <c r="BP56" s="65" t="str">
        <f ca="1">IF(WEEKDAY(BP$6,2)&gt;5,"w",IF(ISERROR(VLOOKUP(BP$6,fériés,1,FALSE)),(SUM($H$1:BP$1)&gt;SUM($F$47:$F55))*(SUM($H$1:BP$1)&lt;=SUM($F$47:$F56))*1,"F"))</f>
        <v>w</v>
      </c>
      <c r="BQ56" s="65" t="str">
        <f ca="1">IF(WEEKDAY(BQ$6,2)&gt;5,"w",IF(ISERROR(VLOOKUP(BQ$6,fériés,1,FALSE)),(SUM($H$1:BQ$1)&gt;SUM($F$47:$F55))*(SUM($H$1:BQ$1)&lt;=SUM($F$47:$F56))*1,"F"))</f>
        <v>w</v>
      </c>
      <c r="BR56" s="65" t="str">
        <f ca="1">IF(WEEKDAY(BR$6,2)&gt;5,"w",IF(ISERROR(VLOOKUP(BR$6,fériés,1,FALSE)),(SUM($H$1:BR$1)&gt;SUM($F$47:$F55))*(SUM($H$1:BR$1)&lt;=SUM($F$47:$F56))*1,"F"))</f>
        <v>w</v>
      </c>
      <c r="BS56" s="65" t="str">
        <f ca="1">IF(WEEKDAY(BS$6,2)&gt;5,"w",IF(ISERROR(VLOOKUP(BS$6,fériés,1,FALSE)),(SUM($H$1:BS$1)&gt;SUM($F$47:$F55))*(SUM($H$1:BS$1)&lt;=SUM($F$47:$F56))*1,"F"))</f>
        <v>w</v>
      </c>
      <c r="BT56" s="65" t="str">
        <f ca="1">IF(WEEKDAY(BT$6,2)&gt;5,"w",IF(ISERROR(VLOOKUP(BT$6,fériés,1,FALSE)),(SUM($H$1:BT$1)&gt;SUM($F$47:$F55))*(SUM($H$1:BT$1)&lt;=SUM($F$47:$F56))*1,"F"))</f>
        <v>w</v>
      </c>
      <c r="BU56" s="65" t="str">
        <f ca="1">IF(WEEKDAY(BU$6,2)&gt;5,"w",IF(ISERROR(VLOOKUP(BU$6,fériés,1,FALSE)),(SUM($H$1:BU$1)&gt;SUM($F$47:$F55))*(SUM($H$1:BU$1)&lt;=SUM($F$47:$F56))*1,"F"))</f>
        <v>w</v>
      </c>
      <c r="BV56" s="65" t="str">
        <f ca="1">IF(WEEKDAY(BV$6,2)&gt;5,"w",IF(ISERROR(VLOOKUP(BV$6,fériés,1,FALSE)),(SUM($H$1:BV$1)&gt;SUM($F$47:$F55))*(SUM($H$1:BV$1)&lt;=SUM($F$47:$F56))*1,"F"))</f>
        <v>w</v>
      </c>
      <c r="BW56" s="65" t="str">
        <f ca="1">IF(WEEKDAY(BW$6,2)&gt;5,"w",IF(ISERROR(VLOOKUP(BW$6,fériés,1,FALSE)),(SUM($H$1:BW$1)&gt;SUM($F$47:$F55))*(SUM($H$1:BW$1)&lt;=SUM($F$47:$F56))*1,"F"))</f>
        <v>w</v>
      </c>
      <c r="BX56" s="65" t="str">
        <f ca="1">IF(WEEKDAY(BX$6,2)&gt;5,"w",IF(ISERROR(VLOOKUP(BX$6,fériés,1,FALSE)),(SUM($H$1:BX$1)&gt;SUM($F$47:$F55))*(SUM($H$1:BX$1)&lt;=SUM($F$47:$F56))*1,"F"))</f>
        <v>w</v>
      </c>
      <c r="BY56" s="65" t="str">
        <f ca="1">IF(WEEKDAY(BY$6,2)&gt;5,"w",IF(ISERROR(VLOOKUP(BY$6,fériés,1,FALSE)),(SUM($H$1:BY$1)&gt;SUM($F$47:$F55))*(SUM($H$1:BY$1)&lt;=SUM($F$47:$F56))*1,"F"))</f>
        <v>w</v>
      </c>
      <c r="BZ56" s="65" t="str">
        <f ca="1">IF(WEEKDAY(BZ$6,2)&gt;5,"w",IF(ISERROR(VLOOKUP(BZ$6,fériés,1,FALSE)),(SUM($H$1:BZ$1)&gt;SUM($F$47:$F55))*(SUM($H$1:BZ$1)&lt;=SUM($F$47:$F56))*1,"F"))</f>
        <v>w</v>
      </c>
      <c r="CA56" s="65" t="str">
        <f ca="1">IF(WEEKDAY(CA$6,2)&gt;5,"w",IF(ISERROR(VLOOKUP(CA$6,fériés,1,FALSE)),(SUM($H$1:CA$1)&gt;SUM($F$47:$F55))*(SUM($H$1:CA$1)&lt;=SUM($F$47:$F56))*1,"F"))</f>
        <v>w</v>
      </c>
      <c r="CB56" s="65" t="str">
        <f ca="1">IF(WEEKDAY(CB$6,2)&gt;5,"w",IF(ISERROR(VLOOKUP(CB$6,fériés,1,FALSE)),(SUM($H$1:CB$1)&gt;SUM($F$47:$F55))*(SUM($H$1:CB$1)&lt;=SUM($F$47:$F56))*1,"F"))</f>
        <v>w</v>
      </c>
      <c r="CC56" s="65" t="str">
        <f ca="1">IF(WEEKDAY(CC$6,2)&gt;5,"w",IF(ISERROR(VLOOKUP(CC$6,fériés,1,FALSE)),(SUM($H$1:CC$1)&gt;SUM($F$47:$F55))*(SUM($H$1:CC$1)&lt;=SUM($F$47:$F56))*1,"F"))</f>
        <v>w</v>
      </c>
      <c r="CD56" s="65" t="str">
        <f ca="1">IF(WEEKDAY(CD$6,2)&gt;5,"w",IF(ISERROR(VLOOKUP(CD$6,fériés,1,FALSE)),(SUM($H$1:CD$1)&gt;SUM($F$47:$F55))*(SUM($H$1:CD$1)&lt;=SUM($F$47:$F56))*1,"F"))</f>
        <v>w</v>
      </c>
      <c r="CE56" s="65" t="str">
        <f ca="1">IF(WEEKDAY(CE$6,2)&gt;5,"w",IF(ISERROR(VLOOKUP(CE$6,fériés,1,FALSE)),(SUM($H$1:CE$1)&gt;SUM($F$47:$F55))*(SUM($H$1:CE$1)&lt;=SUM($F$47:$F56))*1,"F"))</f>
        <v>w</v>
      </c>
      <c r="CF56" s="65" t="str">
        <f ca="1">IF(WEEKDAY(CF$6,2)&gt;5,"w",IF(ISERROR(VLOOKUP(CF$6,fériés,1,FALSE)),(SUM($H$1:CF$1)&gt;SUM($F$47:$F55))*(SUM($H$1:CF$1)&lt;=SUM($F$47:$F56))*1,"F"))</f>
        <v>w</v>
      </c>
      <c r="CG56" s="65" t="str">
        <f ca="1">IF(WEEKDAY(CG$6,2)&gt;5,"w",IF(ISERROR(VLOOKUP(CG$6,fériés,1,FALSE)),(SUM($H$1:CG$1)&gt;SUM($F$47:$F55))*(SUM($H$1:CG$1)&lt;=SUM($F$47:$F56))*1,"F"))</f>
        <v>w</v>
      </c>
      <c r="CH56" s="65">
        <f ca="1">IF(WEEKDAY(CH$6,2)&gt;5,"w",IF(ISERROR(VLOOKUP(CH$6,fériés,1,FALSE)),(SUM($H$1:CH$1)&gt;SUM($F$47:$F55))*(SUM($H$1:CH$1)&lt;=SUM($F$47:$F56))*1,"F"))</f>
        <v>0</v>
      </c>
      <c r="CI56" s="65">
        <f ca="1">IF(WEEKDAY(CI$6,2)&gt;5,"w",IF(ISERROR(VLOOKUP(CI$6,fériés,1,FALSE)),(SUM($H$1:CI$1)&gt;SUM($F$47:$F55))*(SUM($H$1:CI$1)&lt;=SUM($F$47:$F56))*1,"F"))</f>
        <v>0</v>
      </c>
      <c r="CJ56" s="65">
        <f ca="1">IF(WEEKDAY(CJ$6,2)&gt;5,"w",IF(ISERROR(VLOOKUP(CJ$6,fériés,1,FALSE)),(SUM($H$1:CJ$1)&gt;SUM($F$47:$F55))*(SUM($H$1:CJ$1)&lt;=SUM($F$47:$F56))*1,"F"))</f>
        <v>0</v>
      </c>
      <c r="CK56" s="65">
        <f ca="1">IF(WEEKDAY(CK$6,2)&gt;5,"w",IF(ISERROR(VLOOKUP(CK$6,fériés,1,FALSE)),(SUM($H$1:CK$1)&gt;SUM($F$47:$F55))*(SUM($H$1:CK$1)&lt;=SUM($F$47:$F56))*1,"F"))</f>
        <v>0</v>
      </c>
      <c r="CL56" s="65">
        <f ca="1">IF(WEEKDAY(CL$6,2)&gt;5,"w",IF(ISERROR(VLOOKUP(CL$6,fériés,1,FALSE)),(SUM($H$1:CL$1)&gt;SUM($F$47:$F55))*(SUM($H$1:CL$1)&lt;=SUM($F$47:$F56))*1,"F"))</f>
        <v>0</v>
      </c>
      <c r="CM56" s="65">
        <f ca="1">IF(WEEKDAY(CM$6,2)&gt;5,"w",IF(ISERROR(VLOOKUP(CM$6,fériés,1,FALSE)),(SUM($H$1:CM$1)&gt;SUM($F$47:$F55))*(SUM($H$1:CM$1)&lt;=SUM($F$47:$F56))*1,"F"))</f>
        <v>0</v>
      </c>
      <c r="CN56" s="65">
        <f ca="1">IF(WEEKDAY(CN$6,2)&gt;5,"w",IF(ISERROR(VLOOKUP(CN$6,fériés,1,FALSE)),(SUM($H$1:CN$1)&gt;SUM($F$47:$F55))*(SUM($H$1:CN$1)&lt;=SUM($F$47:$F56))*1,"F"))</f>
        <v>0</v>
      </c>
      <c r="CO56" s="65">
        <f ca="1">IF(WEEKDAY(CO$6,2)&gt;5,"w",IF(ISERROR(VLOOKUP(CO$6,fériés,1,FALSE)),(SUM($H$1:CO$1)&gt;SUM($F$47:$F55))*(SUM($H$1:CO$1)&lt;=SUM($F$47:$F56))*1,"F"))</f>
        <v>0</v>
      </c>
      <c r="CP56" s="65">
        <f ca="1">IF(WEEKDAY(CP$6,2)&gt;5,"w",IF(ISERROR(VLOOKUP(CP$6,fériés,1,FALSE)),(SUM($H$1:CP$1)&gt;SUM($F$47:$F55))*(SUM($H$1:CP$1)&lt;=SUM($F$47:$F56))*1,"F"))</f>
        <v>0</v>
      </c>
      <c r="CQ56" s="65">
        <f ca="1">IF(WEEKDAY(CQ$6,2)&gt;5,"w",IF(ISERROR(VLOOKUP(CQ$6,fériés,1,FALSE)),(SUM($H$1:CQ$1)&gt;SUM($F$47:$F55))*(SUM($H$1:CQ$1)&lt;=SUM($F$47:$F56))*1,"F"))</f>
        <v>0</v>
      </c>
      <c r="CR56" s="65">
        <f ca="1">IF(WEEKDAY(CR$6,2)&gt;5,"w",IF(ISERROR(VLOOKUP(CR$6,fériés,1,FALSE)),(SUM($H$1:CR$1)&gt;SUM($F$47:$F55))*(SUM($H$1:CR$1)&lt;=SUM($F$47:$F56))*1,"F"))</f>
        <v>0</v>
      </c>
      <c r="CS56" s="65">
        <f ca="1">IF(WEEKDAY(CS$6,2)&gt;5,"w",IF(ISERROR(VLOOKUP(CS$6,fériés,1,FALSE)),(SUM($H$1:CS$1)&gt;SUM($F$47:$F55))*(SUM($H$1:CS$1)&lt;=SUM($F$47:$F56))*1,"F"))</f>
        <v>0</v>
      </c>
      <c r="CT56" s="65">
        <f ca="1">IF(WEEKDAY(CT$6,2)&gt;5,"w",IF(ISERROR(VLOOKUP(CT$6,fériés,1,FALSE)),(SUM($H$1:CT$1)&gt;SUM($F$47:$F55))*(SUM($H$1:CT$1)&lt;=SUM($F$47:$F56))*1,"F"))</f>
        <v>0</v>
      </c>
      <c r="CU56" s="65">
        <f ca="1">IF(WEEKDAY(CU$6,2)&gt;5,"w",IF(ISERROR(VLOOKUP(CU$6,fériés,1,FALSE)),(SUM($H$1:CU$1)&gt;SUM($F$47:$F55))*(SUM($H$1:CU$1)&lt;=SUM($F$47:$F56))*1,"F"))</f>
        <v>0</v>
      </c>
      <c r="CV56" s="65">
        <f ca="1">IF(WEEKDAY(CV$6,2)&gt;5,"w",IF(ISERROR(VLOOKUP(CV$6,fériés,1,FALSE)),(SUM($H$1:CV$1)&gt;SUM($F$47:$F55))*(SUM($H$1:CV$1)&lt;=SUM($F$47:$F56))*1,"F"))</f>
        <v>0</v>
      </c>
      <c r="CW56" s="65">
        <f ca="1">IF(WEEKDAY(CW$6,2)&gt;5,"w",IF(ISERROR(VLOOKUP(CW$6,fériés,1,FALSE)),(SUM($H$1:CW$1)&gt;SUM($F$47:$F55))*(SUM($H$1:CW$1)&lt;=SUM($F$47:$F56))*1,"F"))</f>
        <v>0</v>
      </c>
      <c r="CX56" s="65">
        <f ca="1">IF(WEEKDAY(CX$6,2)&gt;5,"w",IF(ISERROR(VLOOKUP(CX$6,fériés,1,FALSE)),(SUM($H$1:CX$1)&gt;SUM($F$47:$F55))*(SUM($H$1:CX$1)&lt;=SUM($F$47:$F56))*1,"F"))</f>
        <v>0</v>
      </c>
      <c r="CY56" s="65">
        <f ca="1">IF(WEEKDAY(CY$6,2)&gt;5,"w",IF(ISERROR(VLOOKUP(CY$6,fériés,1,FALSE)),(SUM($H$1:CY$1)&gt;SUM($F$47:$F55))*(SUM($H$1:CY$1)&lt;=SUM($F$47:$F56))*1,"F"))</f>
        <v>0</v>
      </c>
      <c r="CZ56" s="65">
        <f ca="1">IF(WEEKDAY(CZ$6,2)&gt;5,"w",IF(ISERROR(VLOOKUP(CZ$6,fériés,1,FALSE)),(SUM($H$1:CZ$1)&gt;SUM($F$47:$F55))*(SUM($H$1:CZ$1)&lt;=SUM($F$47:$F56))*1,"F"))</f>
        <v>0</v>
      </c>
      <c r="DA56" s="65">
        <f ca="1">IF(WEEKDAY(DA$6,2)&gt;5,"w",IF(ISERROR(VLOOKUP(DA$6,fériés,1,FALSE)),(SUM($H$1:DA$1)&gt;SUM($F$47:$F55))*(SUM($H$1:DA$1)&lt;=SUM($F$47:$F56))*1,"F"))</f>
        <v>0</v>
      </c>
      <c r="DB56" s="65">
        <f ca="1">IF(WEEKDAY(DB$6,2)&gt;5,"w",IF(ISERROR(VLOOKUP(DB$6,fériés,1,FALSE)),(SUM($H$1:DB$1)&gt;SUM($F$47:$F55))*(SUM($H$1:DB$1)&lt;=SUM($F$47:$F56))*1,"F"))</f>
        <v>0</v>
      </c>
      <c r="DC56" s="65">
        <f ca="1">IF(WEEKDAY(DC$6,2)&gt;5,"w",IF(ISERROR(VLOOKUP(DC$6,fériés,1,FALSE)),(SUM($H$1:DC$1)&gt;SUM($F$47:$F55))*(SUM($H$1:DC$1)&lt;=SUM($F$47:$F56))*1,"F"))</f>
        <v>0</v>
      </c>
      <c r="DD56" s="65">
        <f ca="1">IF(WEEKDAY(DD$6,2)&gt;5,"w",IF(ISERROR(VLOOKUP(DD$6,fériés,1,FALSE)),(SUM($H$1:DD$1)&gt;SUM($F$47:$F55))*(SUM($H$1:DD$1)&lt;=SUM($F$47:$F56))*1,"F"))</f>
        <v>0</v>
      </c>
      <c r="DE56" s="65">
        <f ca="1">IF(WEEKDAY(DE$6,2)&gt;5,"w",IF(ISERROR(VLOOKUP(DE$6,fériés,1,FALSE)),(SUM($H$1:DE$1)&gt;SUM($F$47:$F55))*(SUM($H$1:DE$1)&lt;=SUM($F$47:$F56))*1,"F"))</f>
        <v>0</v>
      </c>
      <c r="DF56" s="65">
        <f ca="1">IF(WEEKDAY(DF$6,2)&gt;5,"w",IF(ISERROR(VLOOKUP(DF$6,fériés,1,FALSE)),(SUM($H$1:DF$1)&gt;SUM($F$47:$F55))*(SUM($H$1:DF$1)&lt;=SUM($F$47:$F56))*1,"F"))</f>
        <v>0</v>
      </c>
      <c r="DG56" s="65">
        <f ca="1">IF(WEEKDAY(DG$6,2)&gt;5,"w",IF(ISERROR(VLOOKUP(DG$6,fériés,1,FALSE)),(SUM($H$1:DG$1)&gt;SUM($F$47:$F55))*(SUM($H$1:DG$1)&lt;=SUM($F$47:$F56))*1,"F"))</f>
        <v>0</v>
      </c>
      <c r="DH56" s="65">
        <f ca="1">IF(WEEKDAY(DH$6,2)&gt;5,"w",IF(ISERROR(VLOOKUP(DH$6,fériés,1,FALSE)),(SUM($H$1:DH$1)&gt;SUM($F$47:$F55))*(SUM($H$1:DH$1)&lt;=SUM($F$47:$F56))*1,"F"))</f>
        <v>0</v>
      </c>
      <c r="DI56" s="65">
        <f ca="1">IF(WEEKDAY(DI$6,2)&gt;5,"w",IF(ISERROR(VLOOKUP(DI$6,fériés,1,FALSE)),(SUM($H$1:DI$1)&gt;SUM($F$47:$F55))*(SUM($H$1:DI$1)&lt;=SUM($F$47:$F56))*1,"F"))</f>
        <v>0</v>
      </c>
      <c r="DJ56" s="65">
        <f ca="1">IF(WEEKDAY(DJ$6,2)&gt;5,"w",IF(ISERROR(VLOOKUP(DJ$6,fériés,1,FALSE)),(SUM($H$1:DJ$1)&gt;SUM($F$47:$F55))*(SUM($H$1:DJ$1)&lt;=SUM($F$47:$F56))*1,"F"))</f>
        <v>0</v>
      </c>
      <c r="DK56" s="65">
        <f ca="1">IF(WEEKDAY(DK$6,2)&gt;5,"w",IF(ISERROR(VLOOKUP(DK$6,fériés,1,FALSE)),(SUM($H$1:DK$1)&gt;SUM($F$47:$F55))*(SUM($H$1:DK$1)&lt;=SUM($F$47:$F56))*1,"F"))</f>
        <v>0</v>
      </c>
      <c r="DL56" s="65">
        <f ca="1">IF(WEEKDAY(DL$6,2)&gt;5,"w",IF(ISERROR(VLOOKUP(DL$6,fériés,1,FALSE)),(SUM($H$1:DL$1)&gt;SUM($F$47:$F55))*(SUM($H$1:DL$1)&lt;=SUM($F$47:$F56))*1,"F"))</f>
        <v>0</v>
      </c>
      <c r="DM56" s="65">
        <f ca="1">IF(WEEKDAY(DM$6,2)&gt;5,"w",IF(ISERROR(VLOOKUP(DM$6,fériés,1,FALSE)),(SUM($H$1:DM$1)&gt;SUM($F$47:$F55))*(SUM($H$1:DM$1)&lt;=SUM($F$47:$F56))*1,"F"))</f>
        <v>0</v>
      </c>
      <c r="DN56" s="65">
        <f ca="1">IF(WEEKDAY(DN$6,2)&gt;5,"w",IF(ISERROR(VLOOKUP(DN$6,fériés,1,FALSE)),(SUM($H$1:DN$1)&gt;SUM($F$47:$F55))*(SUM($H$1:DN$1)&lt;=SUM($F$47:$F56))*1,"F"))</f>
        <v>0</v>
      </c>
      <c r="DO56" s="65">
        <f ca="1">IF(WEEKDAY(DO$6,2)&gt;5,"w",IF(ISERROR(VLOOKUP(DO$6,fériés,1,FALSE)),(SUM($H$1:DO$1)&gt;SUM($F$47:$F55))*(SUM($H$1:DO$1)&lt;=SUM($F$47:$F56))*1,"F"))</f>
        <v>0</v>
      </c>
      <c r="DP56" s="65">
        <f ca="1">IF(WEEKDAY(DP$6,2)&gt;5,"w",IF(ISERROR(VLOOKUP(DP$6,fériés,1,FALSE)),(SUM($H$1:DP$1)&gt;SUM($F$47:$F55))*(SUM($H$1:DP$1)&lt;=SUM($F$47:$F56))*1,"F"))</f>
        <v>0</v>
      </c>
      <c r="DQ56" s="65">
        <f ca="1">IF(WEEKDAY(DQ$6,2)&gt;5,"w",IF(ISERROR(VLOOKUP(DQ$6,fériés,1,FALSE)),(SUM($H$1:DQ$1)&gt;SUM($F$47:$F55))*(SUM($H$1:DQ$1)&lt;=SUM($F$47:$F56))*1,"F"))</f>
        <v>0</v>
      </c>
      <c r="DR56" s="65">
        <f ca="1">IF(WEEKDAY(DR$6,2)&gt;5,"w",IF(ISERROR(VLOOKUP(DR$6,fériés,1,FALSE)),(SUM($H$1:DR$1)&gt;SUM($F$47:$F55))*(SUM($H$1:DR$1)&lt;=SUM($F$47:$F56))*1,"F"))</f>
        <v>0</v>
      </c>
      <c r="DS56" s="65">
        <f ca="1">IF(WEEKDAY(DS$6,2)&gt;5,"w",IF(ISERROR(VLOOKUP(DS$6,fériés,1,FALSE)),(SUM($H$1:DS$1)&gt;SUM($F$47:$F55))*(SUM($H$1:DS$1)&lt;=SUM($F$47:$F56))*1,"F"))</f>
        <v>0</v>
      </c>
      <c r="DT56" s="65">
        <f ca="1">IF(WEEKDAY(DT$6,2)&gt;5,"w",IF(ISERROR(VLOOKUP(DT$6,fériés,1,FALSE)),(SUM($H$1:DT$1)&gt;SUM($F$47:$F55))*(SUM($H$1:DT$1)&lt;=SUM($F$47:$F56))*1,"F"))</f>
        <v>0</v>
      </c>
      <c r="DU56" s="65">
        <f ca="1">IF(WEEKDAY(DU$6,2)&gt;5,"w",IF(ISERROR(VLOOKUP(DU$6,fériés,1,FALSE)),(SUM($H$1:DU$1)&gt;SUM($F$47:$F55))*(SUM($H$1:DU$1)&lt;=SUM($F$47:$F56))*1,"F"))</f>
        <v>0</v>
      </c>
      <c r="DV56" s="65">
        <f ca="1">IF(WEEKDAY(DV$6,2)&gt;5,"w",IF(ISERROR(VLOOKUP(DV$6,fériés,1,FALSE)),(SUM($H$1:DV$1)&gt;SUM($F$47:$F55))*(SUM($H$1:DV$1)&lt;=SUM($F$47:$F56))*1,"F"))</f>
        <v>0</v>
      </c>
      <c r="DW56" s="65">
        <f ca="1">IF(WEEKDAY(DW$6,2)&gt;5,"w",IF(ISERROR(VLOOKUP(DW$6,fériés,1,FALSE)),(SUM($H$1:DW$1)&gt;SUM($F$47:$F55))*(SUM($H$1:DW$1)&lt;=SUM($F$47:$F56))*1,"F"))</f>
        <v>0</v>
      </c>
      <c r="DX56" s="65">
        <f ca="1">IF(WEEKDAY(DX$6,2)&gt;5,"w",IF(ISERROR(VLOOKUP(DX$6,fériés,1,FALSE)),(SUM($H$1:DX$1)&gt;SUM($F$47:$F55))*(SUM($H$1:DX$1)&lt;=SUM($F$47:$F56))*1,"F"))</f>
        <v>0</v>
      </c>
      <c r="DY56" s="65">
        <f ca="1">IF(WEEKDAY(DY$6,2)&gt;5,"w",IF(ISERROR(VLOOKUP(DY$6,fériés,1,FALSE)),(SUM($H$1:DY$1)&gt;SUM($F$47:$F55))*(SUM($H$1:DY$1)&lt;=SUM($F$47:$F56))*1,"F"))</f>
        <v>0</v>
      </c>
      <c r="DZ56" s="65">
        <f ca="1">IF(WEEKDAY(DZ$6,2)&gt;5,"w",IF(ISERROR(VLOOKUP(DZ$6,fériés,1,FALSE)),(SUM($H$1:DZ$1)&gt;SUM($F$47:$F55))*(SUM($H$1:DZ$1)&lt;=SUM($F$47:$F56))*1,"F"))</f>
        <v>0</v>
      </c>
      <c r="EA56" s="65">
        <f ca="1">IF(WEEKDAY(EA$6,2)&gt;5,"w",IF(ISERROR(VLOOKUP(EA$6,fériés,1,FALSE)),(SUM($H$1:EA$1)&gt;SUM($F$47:$F55))*(SUM($H$1:EA$1)&lt;=SUM($F$47:$F56))*1,"F"))</f>
        <v>0</v>
      </c>
      <c r="EB56" s="65">
        <f ca="1">IF(WEEKDAY(EB$6,2)&gt;5,"w",IF(ISERROR(VLOOKUP(EB$6,fériés,1,FALSE)),(SUM($H$1:EB$1)&gt;SUM($F$47:$F55))*(SUM($H$1:EB$1)&lt;=SUM($F$47:$F56))*1,"F"))</f>
        <v>0</v>
      </c>
      <c r="EC56" s="65">
        <f ca="1">IF(WEEKDAY(EC$6,2)&gt;5,"w",IF(ISERROR(VLOOKUP(EC$6,fériés,1,FALSE)),(SUM($H$1:EC$1)&gt;SUM($F$47:$F55))*(SUM($H$1:EC$1)&lt;=SUM($F$47:$F56))*1,"F"))</f>
        <v>0</v>
      </c>
      <c r="ED56" s="65">
        <f ca="1">IF(WEEKDAY(ED$6,2)&gt;5,"w",IF(ISERROR(VLOOKUP(ED$6,fériés,1,FALSE)),(SUM($H$1:ED$1)&gt;SUM($F$47:$F55))*(SUM($H$1:ED$1)&lt;=SUM($F$47:$F56))*1,"F"))</f>
        <v>0</v>
      </c>
      <c r="EE56" s="65">
        <f ca="1">IF(WEEKDAY(EE$6,2)&gt;5,"w",IF(ISERROR(VLOOKUP(EE$6,fériés,1,FALSE)),(SUM($H$1:EE$1)&gt;SUM($F$47:$F55))*(SUM($H$1:EE$1)&lt;=SUM($F$47:$F56))*1,"F"))</f>
        <v>0</v>
      </c>
      <c r="EF56" s="65" t="str">
        <f ca="1">IF(WEEKDAY(EF$6,2)&gt;5,"w",IF(ISERROR(VLOOKUP(EF$6,fériés,1,FALSE)),(SUM($H$1:EF$1)&gt;SUM($F$47:$F55))*(SUM($H$1:EF$1)&lt;=SUM($F$47:$F56))*1,"F"))</f>
        <v>w</v>
      </c>
      <c r="EG56" s="65" t="str">
        <f ca="1">IF(WEEKDAY(EG$6,2)&gt;5,"w",IF(ISERROR(VLOOKUP(EG$6,fériés,1,FALSE)),(SUM($H$1:EG$1)&gt;SUM($F$47:$F55))*(SUM($H$1:EG$1)&lt;=SUM($F$47:$F56))*1,"F"))</f>
        <v>w</v>
      </c>
      <c r="EH56" s="65" t="str">
        <f ca="1">IF(WEEKDAY(EH$6,2)&gt;5,"w",IF(ISERROR(VLOOKUP(EH$6,fériés,1,FALSE)),(SUM($H$1:EH$1)&gt;SUM($F$47:$F55))*(SUM($H$1:EH$1)&lt;=SUM($F$47:$F56))*1,"F"))</f>
        <v>w</v>
      </c>
      <c r="EI56" s="65" t="str">
        <f ca="1">IF(WEEKDAY(EI$6,2)&gt;5,"w",IF(ISERROR(VLOOKUP(EI$6,fériés,1,FALSE)),(SUM($H$1:EI$1)&gt;SUM($F$47:$F55))*(SUM($H$1:EI$1)&lt;=SUM($F$47:$F56))*1,"F"))</f>
        <v>w</v>
      </c>
      <c r="EJ56" s="65" t="str">
        <f ca="1">IF(WEEKDAY(EJ$6,2)&gt;5,"w",IF(ISERROR(VLOOKUP(EJ$6,fériés,1,FALSE)),(SUM($H$1:EJ$1)&gt;SUM($F$47:$F55))*(SUM($H$1:EJ$1)&lt;=SUM($F$47:$F56))*1,"F"))</f>
        <v>w</v>
      </c>
      <c r="EK56" s="65" t="str">
        <f ca="1">IF(WEEKDAY(EK$6,2)&gt;5,"w",IF(ISERROR(VLOOKUP(EK$6,fériés,1,FALSE)),(SUM($H$1:EK$1)&gt;SUM($F$47:$F55))*(SUM($H$1:EK$1)&lt;=SUM($F$47:$F56))*1,"F"))</f>
        <v>w</v>
      </c>
      <c r="EL56" s="65" t="str">
        <f ca="1">IF(WEEKDAY(EL$6,2)&gt;5,"w",IF(ISERROR(VLOOKUP(EL$6,fériés,1,FALSE)),(SUM($H$1:EL$1)&gt;SUM($F$47:$F55))*(SUM($H$1:EL$1)&lt;=SUM($F$47:$F56))*1,"F"))</f>
        <v>w</v>
      </c>
      <c r="EM56" s="65" t="str">
        <f ca="1">IF(WEEKDAY(EM$6,2)&gt;5,"w",IF(ISERROR(VLOOKUP(EM$6,fériés,1,FALSE)),(SUM($H$1:EM$1)&gt;SUM($F$47:$F55))*(SUM($H$1:EM$1)&lt;=SUM($F$47:$F56))*1,"F"))</f>
        <v>w</v>
      </c>
      <c r="EN56" s="65" t="str">
        <f ca="1">IF(WEEKDAY(EN$6,2)&gt;5,"w",IF(ISERROR(VLOOKUP(EN$6,fériés,1,FALSE)),(SUM($H$1:EN$1)&gt;SUM($F$47:$F55))*(SUM($H$1:EN$1)&lt;=SUM($F$47:$F56))*1,"F"))</f>
        <v>w</v>
      </c>
      <c r="EO56" s="65" t="str">
        <f ca="1">IF(WEEKDAY(EO$6,2)&gt;5,"w",IF(ISERROR(VLOOKUP(EO$6,fériés,1,FALSE)),(SUM($H$1:EO$1)&gt;SUM($F$47:$F55))*(SUM($H$1:EO$1)&lt;=SUM($F$47:$F56))*1,"F"))</f>
        <v>w</v>
      </c>
      <c r="EP56" s="65" t="str">
        <f ca="1">IF(WEEKDAY(EP$6,2)&gt;5,"w",IF(ISERROR(VLOOKUP(EP$6,fériés,1,FALSE)),(SUM($H$1:EP$1)&gt;SUM($F$47:$F55))*(SUM($H$1:EP$1)&lt;=SUM($F$47:$F56))*1,"F"))</f>
        <v>w</v>
      </c>
      <c r="EQ56" s="65" t="str">
        <f ca="1">IF(WEEKDAY(EQ$6,2)&gt;5,"w",IF(ISERROR(VLOOKUP(EQ$6,fériés,1,FALSE)),(SUM($H$1:EQ$1)&gt;SUM($F$47:$F55))*(SUM($H$1:EQ$1)&lt;=SUM($F$47:$F56))*1,"F"))</f>
        <v>w</v>
      </c>
      <c r="ER56" s="65" t="str">
        <f ca="1">IF(WEEKDAY(ER$6,2)&gt;5,"w",IF(ISERROR(VLOOKUP(ER$6,fériés,1,FALSE)),(SUM($H$1:ER$1)&gt;SUM($F$47:$F55))*(SUM($H$1:ER$1)&lt;=SUM($F$47:$F56))*1,"F"))</f>
        <v>w</v>
      </c>
      <c r="ES56" s="65" t="str">
        <f ca="1">IF(WEEKDAY(ES$6,2)&gt;5,"w",IF(ISERROR(VLOOKUP(ES$6,fériés,1,FALSE)),(SUM($H$1:ES$1)&gt;SUM($F$47:$F55))*(SUM($H$1:ES$1)&lt;=SUM($F$47:$F56))*1,"F"))</f>
        <v>w</v>
      </c>
      <c r="ET56" s="65" t="str">
        <f ca="1">IF(WEEKDAY(ET$6,2)&gt;5,"w",IF(ISERROR(VLOOKUP(ET$6,fériés,1,FALSE)),(SUM($H$1:ET$1)&gt;SUM($F$47:$F55))*(SUM($H$1:ET$1)&lt;=SUM($F$47:$F56))*1,"F"))</f>
        <v>w</v>
      </c>
      <c r="EU56" s="65" t="str">
        <f ca="1">IF(WEEKDAY(EU$6,2)&gt;5,"w",IF(ISERROR(VLOOKUP(EU$6,fériés,1,FALSE)),(SUM($H$1:EU$1)&gt;SUM($F$47:$F55))*(SUM($H$1:EU$1)&lt;=SUM($F$47:$F56))*1,"F"))</f>
        <v>w</v>
      </c>
      <c r="EV56" s="65" t="str">
        <f ca="1">IF(WEEKDAY(EV$6,2)&gt;5,"w",IF(ISERROR(VLOOKUP(EV$6,fériés,1,FALSE)),(SUM($H$1:EV$1)&gt;SUM($F$47:$F55))*(SUM($H$1:EV$1)&lt;=SUM($F$47:$F56))*1,"F"))</f>
        <v>w</v>
      </c>
      <c r="EW56" s="65" t="str">
        <f ca="1">IF(WEEKDAY(EW$6,2)&gt;5,"w",IF(ISERROR(VLOOKUP(EW$6,fériés,1,FALSE)),(SUM($H$1:EW$1)&gt;SUM($F$47:$F55))*(SUM($H$1:EW$1)&lt;=SUM($F$47:$F56))*1,"F"))</f>
        <v>w</v>
      </c>
      <c r="EX56" s="65" t="str">
        <f ca="1">IF(WEEKDAY(EX$6,2)&gt;5,"w",IF(ISERROR(VLOOKUP(EX$6,fériés,1,FALSE)),(SUM($H$1:EX$1)&gt;SUM($F$47:$F55))*(SUM($H$1:EX$1)&lt;=SUM($F$47:$F56))*1,"F"))</f>
        <v>w</v>
      </c>
      <c r="EY56" s="65" t="str">
        <f ca="1">IF(WEEKDAY(EY$6,2)&gt;5,"w",IF(ISERROR(VLOOKUP(EY$6,fériés,1,FALSE)),(SUM($H$1:EY$1)&gt;SUM($F$47:$F55))*(SUM($H$1:EY$1)&lt;=SUM($F$47:$F56))*1,"F"))</f>
        <v>w</v>
      </c>
      <c r="EZ56" s="65">
        <f ca="1">IF(WEEKDAY(EZ$6,2)&gt;5,"w",IF(ISERROR(VLOOKUP(EZ$6,fériés,1,FALSE)),(SUM($H$1:EZ$1)&gt;SUM($F$47:$F55))*(SUM($H$1:EZ$1)&lt;=SUM($F$47:$F56))*1,"F"))</f>
        <v>0</v>
      </c>
      <c r="FA56" s="65">
        <f ca="1">IF(WEEKDAY(FA$6,2)&gt;5,"w",IF(ISERROR(VLOOKUP(FA$6,fériés,1,FALSE)),(SUM($H$1:FA$1)&gt;SUM($F$47:$F55))*(SUM($H$1:FA$1)&lt;=SUM($F$47:$F56))*1,"F"))</f>
        <v>0</v>
      </c>
      <c r="FB56" s="65">
        <f ca="1">IF(WEEKDAY(FB$6,2)&gt;5,"w",IF(ISERROR(VLOOKUP(FB$6,fériés,1,FALSE)),(SUM($H$1:FB$1)&gt;SUM($F$47:$F55))*(SUM($H$1:FB$1)&lt;=SUM($F$47:$F56))*1,"F"))</f>
        <v>0</v>
      </c>
      <c r="FC56" s="65">
        <f ca="1">IF(WEEKDAY(FC$6,2)&gt;5,"w",IF(ISERROR(VLOOKUP(FC$6,fériés,1,FALSE)),(SUM($H$1:FC$1)&gt;SUM($F$47:$F55))*(SUM($H$1:FC$1)&lt;=SUM($F$47:$F56))*1,"F"))</f>
        <v>0</v>
      </c>
      <c r="FD56" s="65">
        <f ca="1">IF(WEEKDAY(FD$6,2)&gt;5,"w",IF(ISERROR(VLOOKUP(FD$6,fériés,1,FALSE)),(SUM($H$1:FD$1)&gt;SUM($F$47:$F55))*(SUM($H$1:FD$1)&lt;=SUM($F$47:$F56))*1,"F"))</f>
        <v>0</v>
      </c>
      <c r="FE56" s="65">
        <f ca="1">IF(WEEKDAY(FE$6,2)&gt;5,"w",IF(ISERROR(VLOOKUP(FE$6,fériés,1,FALSE)),(SUM($H$1:FE$1)&gt;SUM($F$47:$F55))*(SUM($H$1:FE$1)&lt;=SUM($F$47:$F56))*1,"F"))</f>
        <v>0</v>
      </c>
      <c r="FF56" s="65">
        <f ca="1">IF(WEEKDAY(FF$6,2)&gt;5,"w",IF(ISERROR(VLOOKUP(FF$6,fériés,1,FALSE)),(SUM($H$1:FF$1)&gt;SUM($F$47:$F55))*(SUM($H$1:FF$1)&lt;=SUM($F$47:$F56))*1,"F"))</f>
        <v>0</v>
      </c>
      <c r="FG56" s="65">
        <f ca="1">IF(WEEKDAY(FG$6,2)&gt;5,"w",IF(ISERROR(VLOOKUP(FG$6,fériés,1,FALSE)),(SUM($H$1:FG$1)&gt;SUM($F$47:$F55))*(SUM($H$1:FG$1)&lt;=SUM($F$47:$F56))*1,"F"))</f>
        <v>0</v>
      </c>
      <c r="FH56" s="65">
        <f ca="1">IF(WEEKDAY(FH$6,2)&gt;5,"w",IF(ISERROR(VLOOKUP(FH$6,fériés,1,FALSE)),(SUM($H$1:FH$1)&gt;SUM($F$47:$F55))*(SUM($H$1:FH$1)&lt;=SUM($F$47:$F56))*1,"F"))</f>
        <v>0</v>
      </c>
      <c r="FI56" s="65">
        <f ca="1">IF(WEEKDAY(FI$6,2)&gt;5,"w",IF(ISERROR(VLOOKUP(FI$6,fériés,1,FALSE)),(SUM($H$1:FI$1)&gt;SUM($F$47:$F55))*(SUM($H$1:FI$1)&lt;=SUM($F$47:$F56))*1,"F"))</f>
        <v>0</v>
      </c>
      <c r="FJ56" s="65">
        <f ca="1">IF(WEEKDAY(FJ$6,2)&gt;5,"w",IF(ISERROR(VLOOKUP(FJ$6,fériés,1,FALSE)),(SUM($H$1:FJ$1)&gt;SUM($F$47:$F55))*(SUM($H$1:FJ$1)&lt;=SUM($F$47:$F56))*1,"F"))</f>
        <v>0</v>
      </c>
      <c r="FK56" s="65">
        <f ca="1">IF(WEEKDAY(FK$6,2)&gt;5,"w",IF(ISERROR(VLOOKUP(FK$6,fériés,1,FALSE)),(SUM($H$1:FK$1)&gt;SUM($F$47:$F55))*(SUM($H$1:FK$1)&lt;=SUM($F$47:$F56))*1,"F"))</f>
        <v>0</v>
      </c>
      <c r="FL56" s="65">
        <f ca="1">IF(WEEKDAY(FL$6,2)&gt;5,"w",IF(ISERROR(VLOOKUP(FL$6,fériés,1,FALSE)),(SUM($H$1:FL$1)&gt;SUM($F$47:$F55))*(SUM($H$1:FL$1)&lt;=SUM($F$47:$F56))*1,"F"))</f>
        <v>0</v>
      </c>
      <c r="FM56" s="65">
        <f ca="1">IF(WEEKDAY(FM$6,2)&gt;5,"w",IF(ISERROR(VLOOKUP(FM$6,fériés,1,FALSE)),(SUM($H$1:FM$1)&gt;SUM($F$47:$F55))*(SUM($H$1:FM$1)&lt;=SUM($F$47:$F56))*1,"F"))</f>
        <v>0</v>
      </c>
      <c r="FN56" s="65">
        <f ca="1">IF(WEEKDAY(FN$6,2)&gt;5,"w",IF(ISERROR(VLOOKUP(FN$6,fériés,1,FALSE)),(SUM($H$1:FN$1)&gt;SUM($F$47:$F55))*(SUM($H$1:FN$1)&lt;=SUM($F$47:$F56))*1,"F"))</f>
        <v>0</v>
      </c>
      <c r="FO56" s="65">
        <f ca="1">IF(WEEKDAY(FO$6,2)&gt;5,"w",IF(ISERROR(VLOOKUP(FO$6,fériés,1,FALSE)),(SUM($H$1:FO$1)&gt;SUM($F$47:$F55))*(SUM($H$1:FO$1)&lt;=SUM($F$47:$F56))*1,"F"))</f>
        <v>0</v>
      </c>
      <c r="FP56" s="65">
        <f ca="1">IF(WEEKDAY(FP$6,2)&gt;5,"w",IF(ISERROR(VLOOKUP(FP$6,fériés,1,FALSE)),(SUM($H$1:FP$1)&gt;SUM($F$47:$F55))*(SUM($H$1:FP$1)&lt;=SUM($F$47:$F56))*1,"F"))</f>
        <v>0</v>
      </c>
      <c r="FQ56" s="65">
        <f ca="1">IF(WEEKDAY(FQ$6,2)&gt;5,"w",IF(ISERROR(VLOOKUP(FQ$6,fériés,1,FALSE)),(SUM($H$1:FQ$1)&gt;SUM($F$47:$F55))*(SUM($H$1:FQ$1)&lt;=SUM($F$47:$F56))*1,"F"))</f>
        <v>0</v>
      </c>
      <c r="FR56" s="65">
        <f ca="1">IF(WEEKDAY(FR$6,2)&gt;5,"w",IF(ISERROR(VLOOKUP(FR$6,fériés,1,FALSE)),(SUM($H$1:FR$1)&gt;SUM($F$47:$F55))*(SUM($H$1:FR$1)&lt;=SUM($F$47:$F56))*1,"F"))</f>
        <v>0</v>
      </c>
      <c r="FS56" s="65">
        <f ca="1">IF(WEEKDAY(FS$6,2)&gt;5,"w",IF(ISERROR(VLOOKUP(FS$6,fériés,1,FALSE)),(SUM($H$1:FS$1)&gt;SUM($F$47:$F55))*(SUM($H$1:FS$1)&lt;=SUM($F$47:$F56))*1,"F"))</f>
        <v>0</v>
      </c>
      <c r="FT56" s="65">
        <f ca="1">IF(WEEKDAY(FT$6,2)&gt;5,"w",IF(ISERROR(VLOOKUP(FT$6,fériés,1,FALSE)),(SUM($H$1:FT$1)&gt;SUM($F$47:$F55))*(SUM($H$1:FT$1)&lt;=SUM($F$47:$F56))*1,"F"))</f>
        <v>0</v>
      </c>
      <c r="FU56" s="65">
        <f ca="1">IF(WEEKDAY(FU$6,2)&gt;5,"w",IF(ISERROR(VLOOKUP(FU$6,fériés,1,FALSE)),(SUM($H$1:FU$1)&gt;SUM($F$47:$F55))*(SUM($H$1:FU$1)&lt;=SUM($F$47:$F56))*1,"F"))</f>
        <v>0</v>
      </c>
      <c r="FV56" s="65">
        <f ca="1">IF(WEEKDAY(FV$6,2)&gt;5,"w",IF(ISERROR(VLOOKUP(FV$6,fériés,1,FALSE)),(SUM($H$1:FV$1)&gt;SUM($F$47:$F55))*(SUM($H$1:FV$1)&lt;=SUM($F$47:$F56))*1,"F"))</f>
        <v>0</v>
      </c>
      <c r="FW56" s="65">
        <f ca="1">IF(WEEKDAY(FW$6,2)&gt;5,"w",IF(ISERROR(VLOOKUP(FW$6,fériés,1,FALSE)),(SUM($H$1:FW$1)&gt;SUM($F$47:$F55))*(SUM($H$1:FW$1)&lt;=SUM($F$47:$F56))*1,"F"))</f>
        <v>0</v>
      </c>
      <c r="FX56" s="65">
        <f ca="1">IF(WEEKDAY(FX$6,2)&gt;5,"w",IF(ISERROR(VLOOKUP(FX$6,fériés,1,FALSE)),(SUM($H$1:FX$1)&gt;SUM($F$47:$F55))*(SUM($H$1:FX$1)&lt;=SUM($F$47:$F56))*1,"F"))</f>
        <v>0</v>
      </c>
      <c r="FY56" s="65">
        <f ca="1">IF(WEEKDAY(FY$6,2)&gt;5,"w",IF(ISERROR(VLOOKUP(FY$6,fériés,1,FALSE)),(SUM($H$1:FY$1)&gt;SUM($F$47:$F55))*(SUM($H$1:FY$1)&lt;=SUM($F$47:$F56))*1,"F"))</f>
        <v>0</v>
      </c>
      <c r="FZ56" s="65">
        <f ca="1">IF(WEEKDAY(FZ$6,2)&gt;5,"w",IF(ISERROR(VLOOKUP(FZ$6,fériés,1,FALSE)),(SUM($H$1:FZ$1)&gt;SUM($F$47:$F55))*(SUM($H$1:FZ$1)&lt;=SUM($F$47:$F56))*1,"F"))</f>
        <v>0</v>
      </c>
      <c r="GA56" s="65">
        <f ca="1">IF(WEEKDAY(GA$6,2)&gt;5,"w",IF(ISERROR(VLOOKUP(GA$6,fériés,1,FALSE)),(SUM($H$1:GA$1)&gt;SUM($F$47:$F55))*(SUM($H$1:GA$1)&lt;=SUM($F$47:$F56))*1,"F"))</f>
        <v>0</v>
      </c>
      <c r="GB56" s="65">
        <f ca="1">IF(WEEKDAY(GB$6,2)&gt;5,"w",IF(ISERROR(VLOOKUP(GB$6,fériés,1,FALSE)),(SUM($H$1:GB$1)&gt;SUM($F$47:$F55))*(SUM($H$1:GB$1)&lt;=SUM($F$47:$F56))*1,"F"))</f>
        <v>0</v>
      </c>
      <c r="GC56" s="65">
        <f ca="1">IF(WEEKDAY(GC$6,2)&gt;5,"w",IF(ISERROR(VLOOKUP(GC$6,fériés,1,FALSE)),(SUM($H$1:GC$1)&gt;SUM($F$47:$F55))*(SUM($H$1:GC$1)&lt;=SUM($F$47:$F56))*1,"F"))</f>
        <v>0</v>
      </c>
      <c r="GD56" s="65">
        <f ca="1">IF(WEEKDAY(GD$6,2)&gt;5,"w",IF(ISERROR(VLOOKUP(GD$6,fériés,1,FALSE)),(SUM($H$1:GD$1)&gt;SUM($F$47:$F55))*(SUM($H$1:GD$1)&lt;=SUM($F$47:$F56))*1,"F"))</f>
        <v>0</v>
      </c>
      <c r="GE56" s="65">
        <f ca="1">IF(WEEKDAY(GE$6,2)&gt;5,"w",IF(ISERROR(VLOOKUP(GE$6,fériés,1,FALSE)),(SUM($H$1:GE$1)&gt;SUM($F$47:$F55))*(SUM($H$1:GE$1)&lt;=SUM($F$47:$F56))*1,"F"))</f>
        <v>0</v>
      </c>
      <c r="GF56" s="65">
        <f ca="1">IF(WEEKDAY(GF$6,2)&gt;5,"w",IF(ISERROR(VLOOKUP(GF$6,fériés,1,FALSE)),(SUM($H$1:GF$1)&gt;SUM($F$47:$F55))*(SUM($H$1:GF$1)&lt;=SUM($F$47:$F56))*1,"F"))</f>
        <v>0</v>
      </c>
      <c r="GG56" s="65">
        <f ca="1">IF(WEEKDAY(GG$6,2)&gt;5,"w",IF(ISERROR(VLOOKUP(GG$6,fériés,1,FALSE)),(SUM($H$1:GG$1)&gt;SUM($F$47:$F55))*(SUM($H$1:GG$1)&lt;=SUM($F$47:$F56))*1,"F"))</f>
        <v>0</v>
      </c>
      <c r="GH56" s="65">
        <f ca="1">IF(WEEKDAY(GH$6,2)&gt;5,"w",IF(ISERROR(VLOOKUP(GH$6,fériés,1,FALSE)),(SUM($H$1:GH$1)&gt;SUM($F$47:$F55))*(SUM($H$1:GH$1)&lt;=SUM($F$47:$F56))*1,"F"))</f>
        <v>0</v>
      </c>
      <c r="GI56" s="65">
        <f ca="1">IF(WEEKDAY(GI$6,2)&gt;5,"w",IF(ISERROR(VLOOKUP(GI$6,fériés,1,FALSE)),(SUM($H$1:GI$1)&gt;SUM($F$47:$F55))*(SUM($H$1:GI$1)&lt;=SUM($F$47:$F56))*1,"F"))</f>
        <v>0</v>
      </c>
      <c r="GJ56" s="65">
        <f ca="1">IF(WEEKDAY(GJ$6,2)&gt;5,"w",IF(ISERROR(VLOOKUP(GJ$6,fériés,1,FALSE)),(SUM($H$1:GJ$1)&gt;SUM($F$47:$F55))*(SUM($H$1:GJ$1)&lt;=SUM($F$47:$F56))*1,"F"))</f>
        <v>0</v>
      </c>
      <c r="GK56" s="65">
        <f ca="1">IF(WEEKDAY(GK$6,2)&gt;5,"w",IF(ISERROR(VLOOKUP(GK$6,fériés,1,FALSE)),(SUM($H$1:GK$1)&gt;SUM($F$47:$F55))*(SUM($H$1:GK$1)&lt;=SUM($F$47:$F56))*1,"F"))</f>
        <v>0</v>
      </c>
      <c r="GL56" s="65">
        <f ca="1">IF(WEEKDAY(GL$6,2)&gt;5,"w",IF(ISERROR(VLOOKUP(GL$6,fériés,1,FALSE)),(SUM($H$1:GL$1)&gt;SUM($F$47:$F55))*(SUM($H$1:GL$1)&lt;=SUM($F$47:$F56))*1,"F"))</f>
        <v>0</v>
      </c>
      <c r="GM56" s="65">
        <f ca="1">IF(WEEKDAY(GM$6,2)&gt;5,"w",IF(ISERROR(VLOOKUP(GM$6,fériés,1,FALSE)),(SUM($H$1:GM$1)&gt;SUM($F$47:$F55))*(SUM($H$1:GM$1)&lt;=SUM($F$47:$F56))*1,"F"))</f>
        <v>0</v>
      </c>
      <c r="GN56" s="65">
        <f ca="1">IF(WEEKDAY(GN$6,2)&gt;5,"w",IF(ISERROR(VLOOKUP(GN$6,fériés,1,FALSE)),(SUM($H$1:GN$1)&gt;SUM($F$47:$F55))*(SUM($H$1:GN$1)&lt;=SUM($F$47:$F56))*1,"F"))</f>
        <v>0</v>
      </c>
      <c r="GO56" s="65">
        <f ca="1">IF(WEEKDAY(GO$6,2)&gt;5,"w",IF(ISERROR(VLOOKUP(GO$6,fériés,1,FALSE)),(SUM($H$1:GO$1)&gt;SUM($F$47:$F55))*(SUM($H$1:GO$1)&lt;=SUM($F$47:$F56))*1,"F"))</f>
        <v>0</v>
      </c>
      <c r="GP56" s="65">
        <f ca="1">IF(WEEKDAY(GP$6,2)&gt;5,"w",IF(ISERROR(VLOOKUP(GP$6,fériés,1,FALSE)),(SUM($H$1:GP$1)&gt;SUM($F$47:$F55))*(SUM($H$1:GP$1)&lt;=SUM($F$47:$F56))*1,"F"))</f>
        <v>0</v>
      </c>
      <c r="GQ56" s="65">
        <f ca="1">IF(WEEKDAY(GQ$6,2)&gt;5,"w",IF(ISERROR(VLOOKUP(GQ$6,fériés,1,FALSE)),(SUM($H$1:GQ$1)&gt;SUM($F$47:$F55))*(SUM($H$1:GQ$1)&lt;=SUM($F$47:$F56))*1,"F"))</f>
        <v>0</v>
      </c>
      <c r="GR56" s="65">
        <f ca="1">IF(WEEKDAY(GR$6,2)&gt;5,"w",IF(ISERROR(VLOOKUP(GR$6,fériés,1,FALSE)),(SUM($H$1:GR$1)&gt;SUM($F$47:$F55))*(SUM($H$1:GR$1)&lt;=SUM($F$47:$F56))*1,"F"))</f>
        <v>0</v>
      </c>
      <c r="GS56" s="65">
        <f ca="1">IF(WEEKDAY(GS$6,2)&gt;5,"w",IF(ISERROR(VLOOKUP(GS$6,fériés,1,FALSE)),(SUM($H$1:GS$1)&gt;SUM($F$47:$F55))*(SUM($H$1:GS$1)&lt;=SUM($F$47:$F56))*1,"F"))</f>
        <v>0</v>
      </c>
      <c r="GT56" s="65">
        <f ca="1">IF(WEEKDAY(GT$6,2)&gt;5,"w",IF(ISERROR(VLOOKUP(GT$6,fériés,1,FALSE)),(SUM($H$1:GT$1)&gt;SUM($F$47:$F55))*(SUM($H$1:GT$1)&lt;=SUM($F$47:$F56))*1,"F"))</f>
        <v>0</v>
      </c>
      <c r="GU56" s="65">
        <f ca="1">IF(WEEKDAY(GU$6,2)&gt;5,"w",IF(ISERROR(VLOOKUP(GU$6,fériés,1,FALSE)),(SUM($H$1:GU$1)&gt;SUM($F$47:$F55))*(SUM($H$1:GU$1)&lt;=SUM($F$47:$F56))*1,"F"))</f>
        <v>0</v>
      </c>
      <c r="GV56" s="65">
        <f ca="1">IF(WEEKDAY(GV$6,2)&gt;5,"w",IF(ISERROR(VLOOKUP(GV$6,fériés,1,FALSE)),(SUM($H$1:GV$1)&gt;SUM($F$47:$F55))*(SUM($H$1:GV$1)&lt;=SUM($F$47:$F56))*1,"F"))</f>
        <v>0</v>
      </c>
      <c r="GW56" s="65">
        <f ca="1">IF(WEEKDAY(GW$6,2)&gt;5,"w",IF(ISERROR(VLOOKUP(GW$6,fériés,1,FALSE)),(SUM($H$1:GW$1)&gt;SUM($F$47:$F55))*(SUM($H$1:GW$1)&lt;=SUM($F$47:$F56))*1,"F"))</f>
        <v>0</v>
      </c>
      <c r="GX56" s="65" t="str">
        <f ca="1">IF(WEEKDAY(GX$6,2)&gt;5,"w",IF(ISERROR(VLOOKUP(GX$6,fériés,1,FALSE)),(SUM($H$1:GX$1)&gt;SUM($F$47:$F55))*(SUM($H$1:GX$1)&lt;=SUM($F$47:$F56))*1,"F"))</f>
        <v>w</v>
      </c>
      <c r="GY56" s="65" t="str">
        <f ca="1">IF(WEEKDAY(GY$6,2)&gt;5,"w",IF(ISERROR(VLOOKUP(GY$6,fériés,1,FALSE)),(SUM($H$1:GY$1)&gt;SUM($F$47:$F55))*(SUM($H$1:GY$1)&lt;=SUM($F$47:$F56))*1,"F"))</f>
        <v>w</v>
      </c>
      <c r="GZ56" s="65" t="str">
        <f ca="1">IF(WEEKDAY(GZ$6,2)&gt;5,"w",IF(ISERROR(VLOOKUP(GZ$6,fériés,1,FALSE)),(SUM($H$1:GZ$1)&gt;SUM($F$47:$F55))*(SUM($H$1:GZ$1)&lt;=SUM($F$47:$F56))*1,"F"))</f>
        <v>w</v>
      </c>
      <c r="HA56" s="65" t="str">
        <f ca="1">IF(WEEKDAY(HA$6,2)&gt;5,"w",IF(ISERROR(VLOOKUP(HA$6,fériés,1,FALSE)),(SUM($H$1:HA$1)&gt;SUM($F$47:$F55))*(SUM($H$1:HA$1)&lt;=SUM($F$47:$F56))*1,"F"))</f>
        <v>w</v>
      </c>
      <c r="HB56" s="65" t="str">
        <f ca="1">IF(WEEKDAY(HB$6,2)&gt;5,"w",IF(ISERROR(VLOOKUP(HB$6,fériés,1,FALSE)),(SUM($H$1:HB$1)&gt;SUM($F$47:$F55))*(SUM($H$1:HB$1)&lt;=SUM($F$47:$F56))*1,"F"))</f>
        <v>w</v>
      </c>
      <c r="HC56" s="65" t="str">
        <f ca="1">IF(WEEKDAY(HC$6,2)&gt;5,"w",IF(ISERROR(VLOOKUP(HC$6,fériés,1,FALSE)),(SUM($H$1:HC$1)&gt;SUM($F$47:$F55))*(SUM($H$1:HC$1)&lt;=SUM($F$47:$F56))*1,"F"))</f>
        <v>w</v>
      </c>
      <c r="HD56" s="65" t="str">
        <f ca="1">IF(WEEKDAY(HD$6,2)&gt;5,"w",IF(ISERROR(VLOOKUP(HD$6,fériés,1,FALSE)),(SUM($H$1:HD$1)&gt;SUM($F$47:$F55))*(SUM($H$1:HD$1)&lt;=SUM($F$47:$F56))*1,"F"))</f>
        <v>w</v>
      </c>
      <c r="HE56" s="65" t="str">
        <f ca="1">IF(WEEKDAY(HE$6,2)&gt;5,"w",IF(ISERROR(VLOOKUP(HE$6,fériés,1,FALSE)),(SUM($H$1:HE$1)&gt;SUM($F$47:$F55))*(SUM($H$1:HE$1)&lt;=SUM($F$47:$F56))*1,"F"))</f>
        <v>w</v>
      </c>
      <c r="HF56" s="65" t="str">
        <f ca="1">IF(WEEKDAY(HF$6,2)&gt;5,"w",IF(ISERROR(VLOOKUP(HF$6,fériés,1,FALSE)),(SUM($H$1:HF$1)&gt;SUM($F$47:$F55))*(SUM($H$1:HF$1)&lt;=SUM($F$47:$F56))*1,"F"))</f>
        <v>w</v>
      </c>
      <c r="HG56" s="65" t="str">
        <f ca="1">IF(WEEKDAY(HG$6,2)&gt;5,"w",IF(ISERROR(VLOOKUP(HG$6,fériés,1,FALSE)),(SUM($H$1:HG$1)&gt;SUM($F$47:$F55))*(SUM($H$1:HG$1)&lt;=SUM($F$47:$F56))*1,"F"))</f>
        <v>w</v>
      </c>
      <c r="HH56" s="65" t="str">
        <f ca="1">IF(WEEKDAY(HH$6,2)&gt;5,"w",IF(ISERROR(VLOOKUP(HH$6,fériés,1,FALSE)),(SUM($H$1:HH$1)&gt;SUM($F$47:$F55))*(SUM($H$1:HH$1)&lt;=SUM($F$47:$F56))*1,"F"))</f>
        <v>w</v>
      </c>
      <c r="HI56" s="65" t="str">
        <f ca="1">IF(WEEKDAY(HI$6,2)&gt;5,"w",IF(ISERROR(VLOOKUP(HI$6,fériés,1,FALSE)),(SUM($H$1:HI$1)&gt;SUM($F$47:$F55))*(SUM($H$1:HI$1)&lt;=SUM($F$47:$F56))*1,"F"))</f>
        <v>w</v>
      </c>
      <c r="HJ56" s="65" t="str">
        <f ca="1">IF(WEEKDAY(HJ$6,2)&gt;5,"w",IF(ISERROR(VLOOKUP(HJ$6,fériés,1,FALSE)),(SUM($H$1:HJ$1)&gt;SUM($F$47:$F55))*(SUM($H$1:HJ$1)&lt;=SUM($F$47:$F56))*1,"F"))</f>
        <v>w</v>
      </c>
      <c r="HK56" s="65" t="str">
        <f ca="1">IF(WEEKDAY(HK$6,2)&gt;5,"w",IF(ISERROR(VLOOKUP(HK$6,fériés,1,FALSE)),(SUM($H$1:HK$1)&gt;SUM($F$47:$F55))*(SUM($H$1:HK$1)&lt;=SUM($F$47:$F56))*1,"F"))</f>
        <v>w</v>
      </c>
      <c r="HL56" s="65" t="str">
        <f ca="1">IF(WEEKDAY(HL$6,2)&gt;5,"w",IF(ISERROR(VLOOKUP(HL$6,fériés,1,FALSE)),(SUM($H$1:HL$1)&gt;SUM($F$47:$F55))*(SUM($H$1:HL$1)&lt;=SUM($F$47:$F56))*1,"F"))</f>
        <v>w</v>
      </c>
      <c r="HM56" s="65" t="str">
        <f ca="1">IF(WEEKDAY(HM$6,2)&gt;5,"w",IF(ISERROR(VLOOKUP(HM$6,fériés,1,FALSE)),(SUM($H$1:HM$1)&gt;SUM($F$47:$F55))*(SUM($H$1:HM$1)&lt;=SUM($F$47:$F56))*1,"F"))</f>
        <v>w</v>
      </c>
      <c r="HN56" s="65" t="str">
        <f ca="1">IF(WEEKDAY(HN$6,2)&gt;5,"w",IF(ISERROR(VLOOKUP(HN$6,fériés,1,FALSE)),(SUM($H$1:HN$1)&gt;SUM($F$47:$F55))*(SUM($H$1:HN$1)&lt;=SUM($F$47:$F56))*1,"F"))</f>
        <v>w</v>
      </c>
      <c r="HO56" s="65" t="str">
        <f ca="1">IF(WEEKDAY(HO$6,2)&gt;5,"w",IF(ISERROR(VLOOKUP(HO$6,fériés,1,FALSE)),(SUM($H$1:HO$1)&gt;SUM($F$47:$F55))*(SUM($H$1:HO$1)&lt;=SUM($F$47:$F56))*1,"F"))</f>
        <v>w</v>
      </c>
      <c r="HP56" s="65" t="str">
        <f ca="1">IF(WEEKDAY(HP$6,2)&gt;5,"w",IF(ISERROR(VLOOKUP(HP$6,fériés,1,FALSE)),(SUM($H$1:HP$1)&gt;SUM($F$47:$F55))*(SUM($H$1:HP$1)&lt;=SUM($F$47:$F56))*1,"F"))</f>
        <v>w</v>
      </c>
      <c r="HQ56" s="65" t="str">
        <f ca="1">IF(WEEKDAY(HQ$6,2)&gt;5,"w",IF(ISERROR(VLOOKUP(HQ$6,fériés,1,FALSE)),(SUM($H$1:HQ$1)&gt;SUM($F$47:$F55))*(SUM($H$1:HQ$1)&lt;=SUM($F$47:$F56))*1,"F"))</f>
        <v>w</v>
      </c>
      <c r="HR56" s="65">
        <f ca="1">IF(WEEKDAY(HR$6,2)&gt;5,"w",IF(ISERROR(VLOOKUP(HR$6,fériés,1,FALSE)),(SUM($H$1:HR$1)&gt;SUM($F$47:$F55))*(SUM($H$1:HR$1)&lt;=SUM($F$47:$F56))*1,"F"))</f>
        <v>0</v>
      </c>
      <c r="HS56" s="65">
        <f ca="1">IF(WEEKDAY(HS$6,2)&gt;5,"w",IF(ISERROR(VLOOKUP(HS$6,fériés,1,FALSE)),(SUM($H$1:HS$1)&gt;SUM($F$47:$F55))*(SUM($H$1:HS$1)&lt;=SUM($F$47:$F56))*1,"F"))</f>
        <v>0</v>
      </c>
      <c r="HT56" s="65">
        <f ca="1">IF(WEEKDAY(HT$6,2)&gt;5,"w",IF(ISERROR(VLOOKUP(HT$6,fériés,1,FALSE)),(SUM($H$1:HT$1)&gt;SUM($F$47:$F55))*(SUM($H$1:HT$1)&lt;=SUM($F$47:$F56))*1,"F"))</f>
        <v>0</v>
      </c>
      <c r="HU56" s="65">
        <f ca="1">IF(WEEKDAY(HU$6,2)&gt;5,"w",IF(ISERROR(VLOOKUP(HU$6,fériés,1,FALSE)),(SUM($H$1:HU$1)&gt;SUM($F$47:$F55))*(SUM($H$1:HU$1)&lt;=SUM($F$47:$F56))*1,"F"))</f>
        <v>0</v>
      </c>
      <c r="HV56" s="65">
        <f ca="1">IF(WEEKDAY(HV$6,2)&gt;5,"w",IF(ISERROR(VLOOKUP(HV$6,fériés,1,FALSE)),(SUM($H$1:HV$1)&gt;SUM($F$47:$F55))*(SUM($H$1:HV$1)&lt;=SUM($F$47:$F56))*1,"F"))</f>
        <v>0</v>
      </c>
      <c r="HW56" s="65">
        <f ca="1">IF(WEEKDAY(HW$6,2)&gt;5,"w",IF(ISERROR(VLOOKUP(HW$6,fériés,1,FALSE)),(SUM($H$1:HW$1)&gt;SUM($F$47:$F55))*(SUM($H$1:HW$1)&lt;=SUM($F$47:$F56))*1,"F"))</f>
        <v>0</v>
      </c>
      <c r="HX56" s="65">
        <f ca="1">IF(WEEKDAY(HX$6,2)&gt;5,"w",IF(ISERROR(VLOOKUP(HX$6,fériés,1,FALSE)),(SUM($H$1:HX$1)&gt;SUM($F$47:$F55))*(SUM($H$1:HX$1)&lt;=SUM($F$47:$F56))*1,"F"))</f>
        <v>0</v>
      </c>
      <c r="HY56" s="65">
        <f ca="1">IF(WEEKDAY(HY$6,2)&gt;5,"w",IF(ISERROR(VLOOKUP(HY$6,fériés,1,FALSE)),(SUM($H$1:HY$1)&gt;SUM($F$47:$F55))*(SUM($H$1:HY$1)&lt;=SUM($F$47:$F56))*1,"F"))</f>
        <v>0</v>
      </c>
      <c r="HZ56" s="65">
        <f ca="1">IF(WEEKDAY(HZ$6,2)&gt;5,"w",IF(ISERROR(VLOOKUP(HZ$6,fériés,1,FALSE)),(SUM($H$1:HZ$1)&gt;SUM($F$47:$F55))*(SUM($H$1:HZ$1)&lt;=SUM($F$47:$F56))*1,"F"))</f>
        <v>0</v>
      </c>
      <c r="IA56" s="65">
        <f ca="1">IF(WEEKDAY(IA$6,2)&gt;5,"w",IF(ISERROR(VLOOKUP(IA$6,fériés,1,FALSE)),(SUM($H$1:IA$1)&gt;SUM($F$47:$F55))*(SUM($H$1:IA$1)&lt;=SUM($F$47:$F56))*1,"F"))</f>
        <v>0</v>
      </c>
      <c r="IB56" s="65">
        <f ca="1">IF(WEEKDAY(IB$6,2)&gt;5,"w",IF(ISERROR(VLOOKUP(IB$6,fériés,1,FALSE)),(SUM($H$1:IB$1)&gt;SUM($F$47:$F55))*(SUM($H$1:IB$1)&lt;=SUM($F$47:$F56))*1,"F"))</f>
        <v>0</v>
      </c>
      <c r="IC56" s="65">
        <f ca="1">IF(WEEKDAY(IC$6,2)&gt;5,"w",IF(ISERROR(VLOOKUP(IC$6,fériés,1,FALSE)),(SUM($H$1:IC$1)&gt;SUM($F$47:$F55))*(SUM($H$1:IC$1)&lt;=SUM($F$47:$F56))*1,"F"))</f>
        <v>0</v>
      </c>
      <c r="ID56" s="65">
        <f ca="1">IF(WEEKDAY(ID$6,2)&gt;5,"w",IF(ISERROR(VLOOKUP(ID$6,fériés,1,FALSE)),(SUM($H$1:ID$1)&gt;SUM($F$47:$F55))*(SUM($H$1:ID$1)&lt;=SUM($F$47:$F56))*1,"F"))</f>
        <v>0</v>
      </c>
      <c r="IE56" s="65">
        <f ca="1">IF(WEEKDAY(IE$6,2)&gt;5,"w",IF(ISERROR(VLOOKUP(IE$6,fériés,1,FALSE)),(SUM($H$1:IE$1)&gt;SUM($F$47:$F55))*(SUM($H$1:IE$1)&lt;=SUM($F$47:$F56))*1,"F"))</f>
        <v>0</v>
      </c>
      <c r="IF56" s="65">
        <f ca="1">IF(WEEKDAY(IF$6,2)&gt;5,"w",IF(ISERROR(VLOOKUP(IF$6,fériés,1,FALSE)),(SUM($H$1:IF$1)&gt;SUM($F$47:$F55))*(SUM($H$1:IF$1)&lt;=SUM($F$47:$F56))*1,"F"))</f>
        <v>0</v>
      </c>
      <c r="IG56" s="65">
        <f ca="1">IF(WEEKDAY(IG$6,2)&gt;5,"w",IF(ISERROR(VLOOKUP(IG$6,fériés,1,FALSE)),(SUM($H$1:IG$1)&gt;SUM($F$47:$F55))*(SUM($H$1:IG$1)&lt;=SUM($F$47:$F56))*1,"F"))</f>
        <v>0</v>
      </c>
      <c r="IH56" s="65">
        <f ca="1">IF(WEEKDAY(IH$6,2)&gt;5,"w",IF(ISERROR(VLOOKUP(IH$6,fériés,1,FALSE)),(SUM($H$1:IH$1)&gt;SUM($F$47:$F55))*(SUM($H$1:IH$1)&lt;=SUM($F$47:$F56))*1,"F"))</f>
        <v>0</v>
      </c>
      <c r="II56" s="65">
        <f ca="1">IF(WEEKDAY(II$6,2)&gt;5,"w",IF(ISERROR(VLOOKUP(II$6,fériés,1,FALSE)),(SUM($H$1:II$1)&gt;SUM($F$47:$F55))*(SUM($H$1:II$1)&lt;=SUM($F$47:$F56))*1,"F"))</f>
        <v>0</v>
      </c>
      <c r="IJ56" s="65">
        <f ca="1">IF(WEEKDAY(IJ$6,2)&gt;5,"w",IF(ISERROR(VLOOKUP(IJ$6,fériés,1,FALSE)),(SUM($H$1:IJ$1)&gt;SUM($F$47:$F55))*(SUM($H$1:IJ$1)&lt;=SUM($F$47:$F56))*1,"F"))</f>
        <v>0</v>
      </c>
      <c r="IK56" s="65">
        <f ca="1">IF(WEEKDAY(IK$6,2)&gt;5,"w",IF(ISERROR(VLOOKUP(IK$6,fériés,1,FALSE)),(SUM($H$1:IK$1)&gt;SUM($F$47:$F55))*(SUM($H$1:IK$1)&lt;=SUM($F$47:$F56))*1,"F"))</f>
        <v>0</v>
      </c>
      <c r="IL56" s="65">
        <f ca="1">IF(WEEKDAY(IL$6,2)&gt;5,"w",IF(ISERROR(VLOOKUP(IL$6,fériés,1,FALSE)),(SUM($H$1:IL$1)&gt;SUM($F$47:$F55))*(SUM($H$1:IL$1)&lt;=SUM($F$47:$F56))*1,"F"))</f>
        <v>0</v>
      </c>
      <c r="IM56" s="65">
        <f ca="1">IF(WEEKDAY(IM$6,2)&gt;5,"w",IF(ISERROR(VLOOKUP(IM$6,fériés,1,FALSE)),(SUM($H$1:IM$1)&gt;SUM($F$47:$F55))*(SUM($H$1:IM$1)&lt;=SUM($F$47:$F56))*1,"F"))</f>
        <v>0</v>
      </c>
      <c r="IN56" s="65">
        <f ca="1">IF(WEEKDAY(IN$6,2)&gt;5,"w",IF(ISERROR(VLOOKUP(IN$6,fériés,1,FALSE)),(SUM($H$1:IN$1)&gt;SUM($F$47:$F55))*(SUM($H$1:IN$1)&lt;=SUM($F$47:$F56))*1,"F"))</f>
        <v>0</v>
      </c>
      <c r="IO56" s="65">
        <f ca="1">IF(WEEKDAY(IO$6,2)&gt;5,"w",IF(ISERROR(VLOOKUP(IO$6,fériés,1,FALSE)),(SUM($H$1:IO$1)&gt;SUM($F$47:$F55))*(SUM($H$1:IO$1)&lt;=SUM($F$47:$F56))*1,"F"))</f>
        <v>0</v>
      </c>
      <c r="IP56" s="65">
        <f ca="1">IF(WEEKDAY(IP$6,2)&gt;5,"w",IF(ISERROR(VLOOKUP(IP$6,fériés,1,FALSE)),(SUM($H$1:IP$1)&gt;SUM($F$47:$F55))*(SUM($H$1:IP$1)&lt;=SUM($F$47:$F56))*1,"F"))</f>
        <v>0</v>
      </c>
      <c r="IQ56" s="65">
        <f ca="1">IF(WEEKDAY(IQ$6,2)&gt;5,"w",IF(ISERROR(VLOOKUP(IQ$6,fériés,1,FALSE)),(SUM($H$1:IQ$1)&gt;SUM($F$47:$F55))*(SUM($H$1:IQ$1)&lt;=SUM($F$47:$F56))*1,"F"))</f>
        <v>0</v>
      </c>
      <c r="IR56" s="65">
        <f ca="1">IF(WEEKDAY(IR$6,2)&gt;5,"w",IF(ISERROR(VLOOKUP(IR$6,fériés,1,FALSE)),(SUM($H$1:IR$1)&gt;SUM($F$47:$F55))*(SUM($H$1:IR$1)&lt;=SUM($F$47:$F56))*1,"F"))</f>
        <v>0</v>
      </c>
      <c r="IS56" s="65">
        <f ca="1">IF(WEEKDAY(IS$6,2)&gt;5,"w",IF(ISERROR(VLOOKUP(IS$6,fériés,1,FALSE)),(SUM($H$1:IS$1)&gt;SUM($F$47:$F55))*(SUM($H$1:IS$1)&lt;=SUM($F$47:$F56))*1,"F"))</f>
        <v>0</v>
      </c>
      <c r="IT56" s="65">
        <f ca="1">IF(WEEKDAY(IT$6,2)&gt;5,"w",IF(ISERROR(VLOOKUP(IT$6,fériés,1,FALSE)),(SUM($H$1:IT$1)&gt;SUM($F$47:$F55))*(SUM($H$1:IT$1)&lt;=SUM($F$47:$F56))*1,"F"))</f>
        <v>0</v>
      </c>
      <c r="IU56" s="65">
        <f ca="1">IF(WEEKDAY(IU$6,2)&gt;5,"w",IF(ISERROR(VLOOKUP(IU$6,fériés,1,FALSE)),(SUM($H$1:IU$1)&gt;SUM($F$47:$F55))*(SUM($H$1:IU$1)&lt;=SUM($F$47:$F56))*1,"F"))</f>
        <v>0</v>
      </c>
      <c r="IV56" s="65">
        <f ca="1">IF(WEEKDAY(IV$6,2)&gt;5,"w",IF(ISERROR(VLOOKUP(IV$6,fériés,1,FALSE)),(SUM($H$1:IV$1)&gt;SUM($F$47:$F55))*(SUM($H$1:IV$1)&lt;=SUM($F$47:$F56))*1,"F"))</f>
        <v>0</v>
      </c>
      <c r="IW56" s="65">
        <f ca="1">IF(WEEKDAY(IW$6,2)&gt;5,"w",IF(ISERROR(VLOOKUP(IW$6,fériés,1,FALSE)),(SUM($H$1:IW$1)&gt;SUM($F$47:$F55))*(SUM($H$1:IW$1)&lt;=SUM($F$47:$F56))*1,"F"))</f>
        <v>0</v>
      </c>
      <c r="IX56" s="65">
        <f ca="1">IF(WEEKDAY(IX$6,2)&gt;5,"w",IF(ISERROR(VLOOKUP(IX$6,fériés,1,FALSE)),(SUM($H$1:IX$1)&gt;SUM($F$47:$F55))*(SUM($H$1:IX$1)&lt;=SUM($F$47:$F56))*1,"F"))</f>
        <v>0</v>
      </c>
      <c r="IY56" s="65">
        <f ca="1">IF(WEEKDAY(IY$6,2)&gt;5,"w",IF(ISERROR(VLOOKUP(IY$6,fériés,1,FALSE)),(SUM($H$1:IY$1)&gt;SUM($F$47:$F55))*(SUM($H$1:IY$1)&lt;=SUM($F$47:$F56))*1,"F"))</f>
        <v>0</v>
      </c>
      <c r="IZ56" s="65">
        <f ca="1">IF(WEEKDAY(IZ$6,2)&gt;5,"w",IF(ISERROR(VLOOKUP(IZ$6,fériés,1,FALSE)),(SUM($H$1:IZ$1)&gt;SUM($F$47:$F55))*(SUM($H$1:IZ$1)&lt;=SUM($F$47:$F56))*1,"F"))</f>
        <v>0</v>
      </c>
      <c r="JA56" s="65">
        <f ca="1">IF(WEEKDAY(JA$6,2)&gt;5,"w",IF(ISERROR(VLOOKUP(JA$6,fériés,1,FALSE)),(SUM($H$1:JA$1)&gt;SUM($F$47:$F55))*(SUM($H$1:JA$1)&lt;=SUM($F$47:$F56))*1,"F"))</f>
        <v>0</v>
      </c>
      <c r="JB56" s="65">
        <f ca="1">IF(WEEKDAY(JB$6,2)&gt;5,"w",IF(ISERROR(VLOOKUP(JB$6,fériés,1,FALSE)),(SUM($H$1:JB$1)&gt;SUM($F$47:$F55))*(SUM($H$1:JB$1)&lt;=SUM($F$47:$F56))*1,"F"))</f>
        <v>0</v>
      </c>
      <c r="JC56" s="65">
        <f ca="1">IF(WEEKDAY(JC$6,2)&gt;5,"w",IF(ISERROR(VLOOKUP(JC$6,fériés,1,FALSE)),(SUM($H$1:JC$1)&gt;SUM($F$47:$F55))*(SUM($H$1:JC$1)&lt;=SUM($F$47:$F56))*1,"F"))</f>
        <v>0</v>
      </c>
      <c r="JD56" s="65">
        <f ca="1">IF(WEEKDAY(JD$6,2)&gt;5,"w",IF(ISERROR(VLOOKUP(JD$6,fériés,1,FALSE)),(SUM($H$1:JD$1)&gt;SUM($F$47:$F55))*(SUM($H$1:JD$1)&lt;=SUM($F$47:$F56))*1,"F"))</f>
        <v>0</v>
      </c>
      <c r="JE56" s="65">
        <f ca="1">IF(WEEKDAY(JE$6,2)&gt;5,"w",IF(ISERROR(VLOOKUP(JE$6,fériés,1,FALSE)),(SUM($H$1:JE$1)&gt;SUM($F$47:$F55))*(SUM($H$1:JE$1)&lt;=SUM($F$47:$F56))*1,"F"))</f>
        <v>0</v>
      </c>
      <c r="JF56" s="65">
        <f ca="1">IF(WEEKDAY(JF$6,2)&gt;5,"w",IF(ISERROR(VLOOKUP(JF$6,fériés,1,FALSE)),(SUM($H$1:JF$1)&gt;SUM($F$47:$F55))*(SUM($H$1:JF$1)&lt;=SUM($F$47:$F56))*1,"F"))</f>
        <v>0</v>
      </c>
      <c r="JG56" s="65">
        <f ca="1">IF(WEEKDAY(JG$6,2)&gt;5,"w",IF(ISERROR(VLOOKUP(JG$6,fériés,1,FALSE)),(SUM($H$1:JG$1)&gt;SUM($F$47:$F55))*(SUM($H$1:JG$1)&lt;=SUM($F$47:$F56))*1,"F"))</f>
        <v>0</v>
      </c>
      <c r="JH56" s="65">
        <f ca="1">IF(WEEKDAY(JH$6,2)&gt;5,"w",IF(ISERROR(VLOOKUP(JH$6,fériés,1,FALSE)),(SUM($H$1:JH$1)&gt;SUM($F$47:$F55))*(SUM($H$1:JH$1)&lt;=SUM($F$47:$F56))*1,"F"))</f>
        <v>0</v>
      </c>
      <c r="JI56" s="65">
        <f ca="1">IF(WEEKDAY(JI$6,2)&gt;5,"w",IF(ISERROR(VLOOKUP(JI$6,fériés,1,FALSE)),(SUM($H$1:JI$1)&gt;SUM($F$47:$F55))*(SUM($H$1:JI$1)&lt;=SUM($F$47:$F56))*1,"F"))</f>
        <v>0</v>
      </c>
      <c r="JJ56" s="65">
        <f ca="1">IF(WEEKDAY(JJ$6,2)&gt;5,"w",IF(ISERROR(VLOOKUP(JJ$6,fériés,1,FALSE)),(SUM($H$1:JJ$1)&gt;SUM($F$47:$F55))*(SUM($H$1:JJ$1)&lt;=SUM($F$47:$F56))*1,"F"))</f>
        <v>0</v>
      </c>
      <c r="JK56" s="65">
        <f ca="1">IF(WEEKDAY(JK$6,2)&gt;5,"w",IF(ISERROR(VLOOKUP(JK$6,fériés,1,FALSE)),(SUM($H$1:JK$1)&gt;SUM($F$47:$F55))*(SUM($H$1:JK$1)&lt;=SUM($F$47:$F56))*1,"F"))</f>
        <v>0</v>
      </c>
      <c r="JL56" s="65">
        <f ca="1">IF(WEEKDAY(JL$6,2)&gt;5,"w",IF(ISERROR(VLOOKUP(JL$6,fériés,1,FALSE)),(SUM($H$1:JL$1)&gt;SUM($F$47:$F55))*(SUM($H$1:JL$1)&lt;=SUM($F$47:$F56))*1,"F"))</f>
        <v>0</v>
      </c>
      <c r="JM56" s="65">
        <f ca="1">IF(WEEKDAY(JM$6,2)&gt;5,"w",IF(ISERROR(VLOOKUP(JM$6,fériés,1,FALSE)),(SUM($H$1:JM$1)&gt;SUM($F$47:$F55))*(SUM($H$1:JM$1)&lt;=SUM($F$47:$F56))*1,"F"))</f>
        <v>0</v>
      </c>
      <c r="JN56" s="65">
        <f ca="1">IF(WEEKDAY(JN$6,2)&gt;5,"w",IF(ISERROR(VLOOKUP(JN$6,fériés,1,FALSE)),(SUM($H$1:JN$1)&gt;SUM($F$47:$F55))*(SUM($H$1:JN$1)&lt;=SUM($F$47:$F56))*1,"F"))</f>
        <v>0</v>
      </c>
      <c r="JO56" s="65">
        <f ca="1">IF(WEEKDAY(JO$6,2)&gt;5,"w",IF(ISERROR(VLOOKUP(JO$6,fériés,1,FALSE)),(SUM($H$1:JO$1)&gt;SUM($F$47:$F55))*(SUM($H$1:JO$1)&lt;=SUM($F$47:$F56))*1,"F"))</f>
        <v>0</v>
      </c>
      <c r="JP56" s="65" t="str">
        <f ca="1">IF(WEEKDAY(JP$6,2)&gt;5,"w",IF(ISERROR(VLOOKUP(JP$6,fériés,1,FALSE)),(SUM($H$1:JP$1)&gt;SUM($F$47:$F55))*(SUM($H$1:JP$1)&lt;=SUM($F$47:$F56))*1,"F"))</f>
        <v>w</v>
      </c>
      <c r="JQ56" s="65" t="str">
        <f ca="1">IF(WEEKDAY(JQ$6,2)&gt;5,"w",IF(ISERROR(VLOOKUP(JQ$6,fériés,1,FALSE)),(SUM($H$1:JQ$1)&gt;SUM($F$47:$F55))*(SUM($H$1:JQ$1)&lt;=SUM($F$47:$F56))*1,"F"))</f>
        <v>w</v>
      </c>
      <c r="JR56" s="65" t="str">
        <f ca="1">IF(WEEKDAY(JR$6,2)&gt;5,"w",IF(ISERROR(VLOOKUP(JR$6,fériés,1,FALSE)),(SUM($H$1:JR$1)&gt;SUM($F$47:$F55))*(SUM($H$1:JR$1)&lt;=SUM($F$47:$F56))*1,"F"))</f>
        <v>w</v>
      </c>
      <c r="JS56" s="65" t="str">
        <f ca="1">IF(WEEKDAY(JS$6,2)&gt;5,"w",IF(ISERROR(VLOOKUP(JS$6,fériés,1,FALSE)),(SUM($H$1:JS$1)&gt;SUM($F$47:$F55))*(SUM($H$1:JS$1)&lt;=SUM($F$47:$F56))*1,"F"))</f>
        <v>w</v>
      </c>
      <c r="JT56" s="65" t="str">
        <f ca="1">IF(WEEKDAY(JT$6,2)&gt;5,"w",IF(ISERROR(VLOOKUP(JT$6,fériés,1,FALSE)),(SUM($H$1:JT$1)&gt;SUM($F$47:$F55))*(SUM($H$1:JT$1)&lt;=SUM($F$47:$F56))*1,"F"))</f>
        <v>w</v>
      </c>
      <c r="JU56" s="65" t="str">
        <f ca="1">IF(WEEKDAY(JU$6,2)&gt;5,"w",IF(ISERROR(VLOOKUP(JU$6,fériés,1,FALSE)),(SUM($H$1:JU$1)&gt;SUM($F$47:$F55))*(SUM($H$1:JU$1)&lt;=SUM($F$47:$F56))*1,"F"))</f>
        <v>w</v>
      </c>
      <c r="JV56" s="65" t="str">
        <f ca="1">IF(WEEKDAY(JV$6,2)&gt;5,"w",IF(ISERROR(VLOOKUP(JV$6,fériés,1,FALSE)),(SUM($H$1:JV$1)&gt;SUM($F$47:$F55))*(SUM($H$1:JV$1)&lt;=SUM($F$47:$F56))*1,"F"))</f>
        <v>w</v>
      </c>
      <c r="JW56" s="65" t="str">
        <f ca="1">IF(WEEKDAY(JW$6,2)&gt;5,"w",IF(ISERROR(VLOOKUP(JW$6,fériés,1,FALSE)),(SUM($H$1:JW$1)&gt;SUM($F$47:$F55))*(SUM($H$1:JW$1)&lt;=SUM($F$47:$F56))*1,"F"))</f>
        <v>w</v>
      </c>
      <c r="JX56" s="65" t="str">
        <f ca="1">IF(WEEKDAY(JX$6,2)&gt;5,"w",IF(ISERROR(VLOOKUP(JX$6,fériés,1,FALSE)),(SUM($H$1:JX$1)&gt;SUM($F$47:$F55))*(SUM($H$1:JX$1)&lt;=SUM($F$47:$F56))*1,"F"))</f>
        <v>w</v>
      </c>
      <c r="JY56" s="65" t="str">
        <f ca="1">IF(WEEKDAY(JY$6,2)&gt;5,"w",IF(ISERROR(VLOOKUP(JY$6,fériés,1,FALSE)),(SUM($H$1:JY$1)&gt;SUM($F$47:$F55))*(SUM($H$1:JY$1)&lt;=SUM($F$47:$F56))*1,"F"))</f>
        <v>w</v>
      </c>
      <c r="JZ56" s="65" t="str">
        <f ca="1">IF(WEEKDAY(JZ$6,2)&gt;5,"w",IF(ISERROR(VLOOKUP(JZ$6,fériés,1,FALSE)),(SUM($H$1:JZ$1)&gt;SUM($F$47:$F55))*(SUM($H$1:JZ$1)&lt;=SUM($F$47:$F56))*1,"F"))</f>
        <v>w</v>
      </c>
      <c r="KA56" s="65" t="str">
        <f ca="1">IF(WEEKDAY(KA$6,2)&gt;5,"w",IF(ISERROR(VLOOKUP(KA$6,fériés,1,FALSE)),(SUM($H$1:KA$1)&gt;SUM($F$47:$F55))*(SUM($H$1:KA$1)&lt;=SUM($F$47:$F56))*1,"F"))</f>
        <v>w</v>
      </c>
      <c r="KB56" s="65" t="str">
        <f ca="1">IF(WEEKDAY(KB$6,2)&gt;5,"w",IF(ISERROR(VLOOKUP(KB$6,fériés,1,FALSE)),(SUM($H$1:KB$1)&gt;SUM($F$47:$F55))*(SUM($H$1:KB$1)&lt;=SUM($F$47:$F56))*1,"F"))</f>
        <v>w</v>
      </c>
      <c r="KC56" s="65" t="str">
        <f ca="1">IF(WEEKDAY(KC$6,2)&gt;5,"w",IF(ISERROR(VLOOKUP(KC$6,fériés,1,FALSE)),(SUM($H$1:KC$1)&gt;SUM($F$47:$F55))*(SUM($H$1:KC$1)&lt;=SUM($F$47:$F56))*1,"F"))</f>
        <v>w</v>
      </c>
      <c r="KD56" s="65" t="str">
        <f ca="1">IF(WEEKDAY(KD$6,2)&gt;5,"w",IF(ISERROR(VLOOKUP(KD$6,fériés,1,FALSE)),(SUM($H$1:KD$1)&gt;SUM($F$47:$F55))*(SUM($H$1:KD$1)&lt;=SUM($F$47:$F56))*1,"F"))</f>
        <v>w</v>
      </c>
      <c r="KE56" s="65" t="str">
        <f ca="1">IF(WEEKDAY(KE$6,2)&gt;5,"w",IF(ISERROR(VLOOKUP(KE$6,fériés,1,FALSE)),(SUM($H$1:KE$1)&gt;SUM($F$47:$F55))*(SUM($H$1:KE$1)&lt;=SUM($F$47:$F56))*1,"F"))</f>
        <v>w</v>
      </c>
      <c r="KF56" s="65" t="str">
        <f ca="1">IF(WEEKDAY(KF$6,2)&gt;5,"w",IF(ISERROR(VLOOKUP(KF$6,fériés,1,FALSE)),(SUM($H$1:KF$1)&gt;SUM($F$47:$F55))*(SUM($H$1:KF$1)&lt;=SUM($F$47:$F56))*1,"F"))</f>
        <v>w</v>
      </c>
      <c r="KG56" s="65" t="str">
        <f ca="1">IF(WEEKDAY(KG$6,2)&gt;5,"w",IF(ISERROR(VLOOKUP(KG$6,fériés,1,FALSE)),(SUM($H$1:KG$1)&gt;SUM($F$47:$F55))*(SUM($H$1:KG$1)&lt;=SUM($F$47:$F56))*1,"F"))</f>
        <v>w</v>
      </c>
      <c r="KH56" s="65" t="str">
        <f ca="1">IF(WEEKDAY(KH$6,2)&gt;5,"w",IF(ISERROR(VLOOKUP(KH$6,fériés,1,FALSE)),(SUM($H$1:KH$1)&gt;SUM($F$47:$F55))*(SUM($H$1:KH$1)&lt;=SUM($F$47:$F56))*1,"F"))</f>
        <v>w</v>
      </c>
      <c r="KI56" s="65" t="str">
        <f ca="1">IF(WEEKDAY(KI$6,2)&gt;5,"w",IF(ISERROR(VLOOKUP(KI$6,fériés,1,FALSE)),(SUM($H$1:KI$1)&gt;SUM($F$47:$F55))*(SUM($H$1:KI$1)&lt;=SUM($F$47:$F56))*1,"F"))</f>
        <v>w</v>
      </c>
      <c r="KJ56" s="65">
        <f ca="1">IF(WEEKDAY(KJ$6,2)&gt;5,"w",IF(ISERROR(VLOOKUP(KJ$6,fériés,1,FALSE)),(SUM($H$1:KJ$1)&gt;SUM($F$47:$F55))*(SUM($H$1:KJ$1)&lt;=SUM($F$47:$F56))*1,"F"))</f>
        <v>0</v>
      </c>
      <c r="KK56" s="65">
        <f ca="1">IF(WEEKDAY(KK$6,2)&gt;5,"w",IF(ISERROR(VLOOKUP(KK$6,fériés,1,FALSE)),(SUM($H$1:KK$1)&gt;SUM($F$47:$F55))*(SUM($H$1:KK$1)&lt;=SUM($F$47:$F56))*1,"F"))</f>
        <v>0</v>
      </c>
      <c r="KL56" s="65">
        <f ca="1">IF(WEEKDAY(KL$6,2)&gt;5,"w",IF(ISERROR(VLOOKUP(KL$6,fériés,1,FALSE)),(SUM($H$1:KL$1)&gt;SUM($F$47:$F55))*(SUM($H$1:KL$1)&lt;=SUM($F$47:$F56))*1,"F"))</f>
        <v>0</v>
      </c>
      <c r="KM56" s="65">
        <f ca="1">IF(WEEKDAY(KM$6,2)&gt;5,"w",IF(ISERROR(VLOOKUP(KM$6,fériés,1,FALSE)),(SUM($H$1:KM$1)&gt;SUM($F$47:$F55))*(SUM($H$1:KM$1)&lt;=SUM($F$47:$F56))*1,"F"))</f>
        <v>0</v>
      </c>
      <c r="KN56" s="65">
        <f ca="1">IF(WEEKDAY(KN$6,2)&gt;5,"w",IF(ISERROR(VLOOKUP(KN$6,fériés,1,FALSE)),(SUM($H$1:KN$1)&gt;SUM($F$47:$F55))*(SUM($H$1:KN$1)&lt;=SUM($F$47:$F56))*1,"F"))</f>
        <v>0</v>
      </c>
      <c r="KO56" s="65">
        <f ca="1">IF(WEEKDAY(KO$6,2)&gt;5,"w",IF(ISERROR(VLOOKUP(KO$6,fériés,1,FALSE)),(SUM($H$1:KO$1)&gt;SUM($F$47:$F55))*(SUM($H$1:KO$1)&lt;=SUM($F$47:$F56))*1,"F"))</f>
        <v>0</v>
      </c>
      <c r="KP56" s="65">
        <f ca="1">IF(WEEKDAY(KP$6,2)&gt;5,"w",IF(ISERROR(VLOOKUP(KP$6,fériés,1,FALSE)),(SUM($H$1:KP$1)&gt;SUM($F$47:$F55))*(SUM($H$1:KP$1)&lt;=SUM($F$47:$F56))*1,"F"))</f>
        <v>0</v>
      </c>
      <c r="KQ56" s="65">
        <f ca="1">IF(WEEKDAY(KQ$6,2)&gt;5,"w",IF(ISERROR(VLOOKUP(KQ$6,fériés,1,FALSE)),(SUM($H$1:KQ$1)&gt;SUM($F$47:$F55))*(SUM($H$1:KQ$1)&lt;=SUM($F$47:$F56))*1,"F"))</f>
        <v>0</v>
      </c>
      <c r="KR56" s="65">
        <f ca="1">IF(WEEKDAY(KR$6,2)&gt;5,"w",IF(ISERROR(VLOOKUP(KR$6,fériés,1,FALSE)),(SUM($H$1:KR$1)&gt;SUM($F$47:$F55))*(SUM($H$1:KR$1)&lt;=SUM($F$47:$F56))*1,"F"))</f>
        <v>0</v>
      </c>
      <c r="KS56" s="65">
        <f ca="1">IF(WEEKDAY(KS$6,2)&gt;5,"w",IF(ISERROR(VLOOKUP(KS$6,fériés,1,FALSE)),(SUM($H$1:KS$1)&gt;SUM($F$47:$F55))*(SUM($H$1:KS$1)&lt;=SUM($F$47:$F56))*1,"F"))</f>
        <v>0</v>
      </c>
      <c r="KT56" s="65">
        <f ca="1">IF(WEEKDAY(KT$6,2)&gt;5,"w",IF(ISERROR(VLOOKUP(KT$6,fériés,1,FALSE)),(SUM($H$1:KT$1)&gt;SUM($F$47:$F55))*(SUM($H$1:KT$1)&lt;=SUM($F$47:$F56))*1,"F"))</f>
        <v>0</v>
      </c>
      <c r="KU56" s="65">
        <f ca="1">IF(WEEKDAY(KU$6,2)&gt;5,"w",IF(ISERROR(VLOOKUP(KU$6,fériés,1,FALSE)),(SUM($H$1:KU$1)&gt;SUM($F$47:$F55))*(SUM($H$1:KU$1)&lt;=SUM($F$47:$F56))*1,"F"))</f>
        <v>0</v>
      </c>
      <c r="KV56" s="65">
        <f ca="1">IF(WEEKDAY(KV$6,2)&gt;5,"w",IF(ISERROR(VLOOKUP(KV$6,fériés,1,FALSE)),(SUM($H$1:KV$1)&gt;SUM($F$47:$F55))*(SUM($H$1:KV$1)&lt;=SUM($F$47:$F56))*1,"F"))</f>
        <v>0</v>
      </c>
      <c r="KW56" s="65">
        <f ca="1">IF(WEEKDAY(KW$6,2)&gt;5,"w",IF(ISERROR(VLOOKUP(KW$6,fériés,1,FALSE)),(SUM($H$1:KW$1)&gt;SUM($F$47:$F55))*(SUM($H$1:KW$1)&lt;=SUM($F$47:$F56))*1,"F"))</f>
        <v>0</v>
      </c>
      <c r="KX56" s="65">
        <f ca="1">IF(WEEKDAY(KX$6,2)&gt;5,"w",IF(ISERROR(VLOOKUP(KX$6,fériés,1,FALSE)),(SUM($H$1:KX$1)&gt;SUM($F$47:$F55))*(SUM($H$1:KX$1)&lt;=SUM($F$47:$F56))*1,"F"))</f>
        <v>0</v>
      </c>
      <c r="KY56" s="65">
        <f ca="1">IF(WEEKDAY(KY$6,2)&gt;5,"w",IF(ISERROR(VLOOKUP(KY$6,fériés,1,FALSE)),(SUM($H$1:KY$1)&gt;SUM($F$47:$F55))*(SUM($H$1:KY$1)&lt;=SUM($F$47:$F56))*1,"F"))</f>
        <v>0</v>
      </c>
      <c r="KZ56" s="65">
        <f ca="1">IF(WEEKDAY(KZ$6,2)&gt;5,"w",IF(ISERROR(VLOOKUP(KZ$6,fériés,1,FALSE)),(SUM($H$1:KZ$1)&gt;SUM($F$47:$F55))*(SUM($H$1:KZ$1)&lt;=SUM($F$47:$F56))*1,"F"))</f>
        <v>0</v>
      </c>
      <c r="LA56" s="65">
        <f ca="1">IF(WEEKDAY(LA$6,2)&gt;5,"w",IF(ISERROR(VLOOKUP(LA$6,fériés,1,FALSE)),(SUM($H$1:LA$1)&gt;SUM($F$47:$F55))*(SUM($H$1:LA$1)&lt;=SUM($F$47:$F56))*1,"F"))</f>
        <v>0</v>
      </c>
      <c r="LB56" s="65">
        <f ca="1">IF(WEEKDAY(LB$6,2)&gt;5,"w",IF(ISERROR(VLOOKUP(LB$6,fériés,1,FALSE)),(SUM($H$1:LB$1)&gt;SUM($F$47:$F55))*(SUM($H$1:LB$1)&lt;=SUM($F$47:$F56))*1,"F"))</f>
        <v>0</v>
      </c>
      <c r="LC56" s="65">
        <f ca="1">IF(WEEKDAY(LC$6,2)&gt;5,"w",IF(ISERROR(VLOOKUP(LC$6,fériés,1,FALSE)),(SUM($H$1:LC$1)&gt;SUM($F$47:$F55))*(SUM($H$1:LC$1)&lt;=SUM($F$47:$F56))*1,"F"))</f>
        <v>0</v>
      </c>
      <c r="LD56" s="65">
        <f ca="1">IF(WEEKDAY(LD$6,2)&gt;5,"w",IF(ISERROR(VLOOKUP(LD$6,fériés,1,FALSE)),(SUM($H$1:LD$1)&gt;SUM($F$47:$F55))*(SUM($H$1:LD$1)&lt;=SUM($F$47:$F56))*1,"F"))</f>
        <v>0</v>
      </c>
      <c r="LE56" s="65">
        <f ca="1">IF(WEEKDAY(LE$6,2)&gt;5,"w",IF(ISERROR(VLOOKUP(LE$6,fériés,1,FALSE)),(SUM($H$1:LE$1)&gt;SUM($F$47:$F55))*(SUM($H$1:LE$1)&lt;=SUM($F$47:$F56))*1,"F"))</f>
        <v>0</v>
      </c>
      <c r="LF56" s="65">
        <f ca="1">IF(WEEKDAY(LF$6,2)&gt;5,"w",IF(ISERROR(VLOOKUP(LF$6,fériés,1,FALSE)),(SUM($H$1:LF$1)&gt;SUM($F$47:$F55))*(SUM($H$1:LF$1)&lt;=SUM($F$47:$F56))*1,"F"))</f>
        <v>0</v>
      </c>
      <c r="LG56" s="65">
        <f ca="1">IF(WEEKDAY(LG$6,2)&gt;5,"w",IF(ISERROR(VLOOKUP(LG$6,fériés,1,FALSE)),(SUM($H$1:LG$1)&gt;SUM($F$47:$F55))*(SUM($H$1:LG$1)&lt;=SUM($F$47:$F56))*1,"F"))</f>
        <v>0</v>
      </c>
      <c r="LH56" s="65">
        <f ca="1">IF(WEEKDAY(LH$6,2)&gt;5,"w",IF(ISERROR(VLOOKUP(LH$6,fériés,1,FALSE)),(SUM($H$1:LH$1)&gt;SUM($F$47:$F55))*(SUM($H$1:LH$1)&lt;=SUM($F$47:$F56))*1,"F"))</f>
        <v>0</v>
      </c>
      <c r="LI56" s="65">
        <f ca="1">IF(WEEKDAY(LI$6,2)&gt;5,"w",IF(ISERROR(VLOOKUP(LI$6,fériés,1,FALSE)),(SUM($H$1:LI$1)&gt;SUM($F$47:$F55))*(SUM($H$1:LI$1)&lt;=SUM($F$47:$F56))*1,"F"))</f>
        <v>0</v>
      </c>
      <c r="LJ56" s="65">
        <f ca="1">IF(WEEKDAY(LJ$6,2)&gt;5,"w",IF(ISERROR(VLOOKUP(LJ$6,fériés,1,FALSE)),(SUM($H$1:LJ$1)&gt;SUM($F$47:$F55))*(SUM($H$1:LJ$1)&lt;=SUM($F$47:$F56))*1,"F"))</f>
        <v>0</v>
      </c>
      <c r="LK56" s="65">
        <f ca="1">IF(WEEKDAY(LK$6,2)&gt;5,"w",IF(ISERROR(VLOOKUP(LK$6,fériés,1,FALSE)),(SUM($H$1:LK$1)&gt;SUM($F$47:$F55))*(SUM($H$1:LK$1)&lt;=SUM($F$47:$F56))*1,"F"))</f>
        <v>0</v>
      </c>
      <c r="LL56" s="65">
        <f ca="1">IF(WEEKDAY(LL$6,2)&gt;5,"w",IF(ISERROR(VLOOKUP(LL$6,fériés,1,FALSE)),(SUM($H$1:LL$1)&gt;SUM($F$47:$F55))*(SUM($H$1:LL$1)&lt;=SUM($F$47:$F56))*1,"F"))</f>
        <v>0</v>
      </c>
      <c r="LM56" s="65">
        <f ca="1">IF(WEEKDAY(LM$6,2)&gt;5,"w",IF(ISERROR(VLOOKUP(LM$6,fériés,1,FALSE)),(SUM($H$1:LM$1)&gt;SUM($F$47:$F55))*(SUM($H$1:LM$1)&lt;=SUM($F$47:$F56))*1,"F"))</f>
        <v>0</v>
      </c>
      <c r="LN56" s="65">
        <f ca="1">IF(WEEKDAY(LN$6,2)&gt;5,"w",IF(ISERROR(VLOOKUP(LN$6,fériés,1,FALSE)),(SUM($H$1:LN$1)&gt;SUM($F$47:$F55))*(SUM($H$1:LN$1)&lt;=SUM($F$47:$F56))*1,"F"))</f>
        <v>0</v>
      </c>
      <c r="LO56" s="65">
        <f ca="1">IF(WEEKDAY(LO$6,2)&gt;5,"w",IF(ISERROR(VLOOKUP(LO$6,fériés,1,FALSE)),(SUM($H$1:LO$1)&gt;SUM($F$47:$F55))*(SUM($H$1:LO$1)&lt;=SUM($F$47:$F56))*1,"F"))</f>
        <v>0</v>
      </c>
      <c r="LP56" s="65">
        <f ca="1">IF(WEEKDAY(LP$6,2)&gt;5,"w",IF(ISERROR(VLOOKUP(LP$6,fériés,1,FALSE)),(SUM($H$1:LP$1)&gt;SUM($F$47:$F55))*(SUM($H$1:LP$1)&lt;=SUM($F$47:$F56))*1,"F"))</f>
        <v>0</v>
      </c>
      <c r="LQ56" s="65">
        <f ca="1">IF(WEEKDAY(LQ$6,2)&gt;5,"w",IF(ISERROR(VLOOKUP(LQ$6,fériés,1,FALSE)),(SUM($H$1:LQ$1)&gt;SUM($F$47:$F55))*(SUM($H$1:LQ$1)&lt;=SUM($F$47:$F56))*1,"F"))</f>
        <v>0</v>
      </c>
      <c r="LR56" s="65">
        <f ca="1">IF(WEEKDAY(LR$6,2)&gt;5,"w",IF(ISERROR(VLOOKUP(LR$6,fériés,1,FALSE)),(SUM($H$1:LR$1)&gt;SUM($F$47:$F55))*(SUM($H$1:LR$1)&lt;=SUM($F$47:$F56))*1,"F"))</f>
        <v>0</v>
      </c>
      <c r="LS56" s="65">
        <f ca="1">IF(WEEKDAY(LS$6,2)&gt;5,"w",IF(ISERROR(VLOOKUP(LS$6,fériés,1,FALSE)),(SUM($H$1:LS$1)&gt;SUM($F$47:$F55))*(SUM($H$1:LS$1)&lt;=SUM($F$47:$F56))*1,"F"))</f>
        <v>0</v>
      </c>
      <c r="LT56" s="65">
        <f ca="1">IF(WEEKDAY(LT$6,2)&gt;5,"w",IF(ISERROR(VLOOKUP(LT$6,fériés,1,FALSE)),(SUM($H$1:LT$1)&gt;SUM($F$47:$F55))*(SUM($H$1:LT$1)&lt;=SUM($F$47:$F56))*1,"F"))</f>
        <v>0</v>
      </c>
      <c r="LU56" s="65">
        <f ca="1">IF(WEEKDAY(LU$6,2)&gt;5,"w",IF(ISERROR(VLOOKUP(LU$6,fériés,1,FALSE)),(SUM($H$1:LU$1)&gt;SUM($F$47:$F55))*(SUM($H$1:LU$1)&lt;=SUM($F$47:$F56))*1,"F"))</f>
        <v>0</v>
      </c>
      <c r="LV56" s="65">
        <f ca="1">IF(WEEKDAY(LV$6,2)&gt;5,"w",IF(ISERROR(VLOOKUP(LV$6,fériés,1,FALSE)),(SUM($H$1:LV$1)&gt;SUM($F$47:$F55))*(SUM($H$1:LV$1)&lt;=SUM($F$47:$F56))*1,"F"))</f>
        <v>0</v>
      </c>
      <c r="LW56" s="65">
        <f ca="1">IF(WEEKDAY(LW$6,2)&gt;5,"w",IF(ISERROR(VLOOKUP(LW$6,fériés,1,FALSE)),(SUM($H$1:LW$1)&gt;SUM($F$47:$F55))*(SUM($H$1:LW$1)&lt;=SUM($F$47:$F56))*1,"F"))</f>
        <v>0</v>
      </c>
      <c r="LX56" s="65">
        <f ca="1">IF(WEEKDAY(LX$6,2)&gt;5,"w",IF(ISERROR(VLOOKUP(LX$6,fériés,1,FALSE)),(SUM($H$1:LX$1)&gt;SUM($F$47:$F55))*(SUM($H$1:LX$1)&lt;=SUM($F$47:$F56))*1,"F"))</f>
        <v>0</v>
      </c>
      <c r="LY56" s="65">
        <f ca="1">IF(WEEKDAY(LY$6,2)&gt;5,"w",IF(ISERROR(VLOOKUP(LY$6,fériés,1,FALSE)),(SUM($H$1:LY$1)&gt;SUM($F$47:$F55))*(SUM($H$1:LY$1)&lt;=SUM($F$47:$F56))*1,"F"))</f>
        <v>0</v>
      </c>
      <c r="LZ56" s="65">
        <f ca="1">IF(WEEKDAY(LZ$6,2)&gt;5,"w",IF(ISERROR(VLOOKUP(LZ$6,fériés,1,FALSE)),(SUM($H$1:LZ$1)&gt;SUM($F$47:$F55))*(SUM($H$1:LZ$1)&lt;=SUM($F$47:$F56))*1,"F"))</f>
        <v>0</v>
      </c>
      <c r="MA56" s="65">
        <f ca="1">IF(WEEKDAY(MA$6,2)&gt;5,"w",IF(ISERROR(VLOOKUP(MA$6,fériés,1,FALSE)),(SUM($H$1:MA$1)&gt;SUM($F$47:$F55))*(SUM($H$1:MA$1)&lt;=SUM($F$47:$F56))*1,"F"))</f>
        <v>0</v>
      </c>
      <c r="MB56" s="65">
        <f ca="1">IF(WEEKDAY(MB$6,2)&gt;5,"w",IF(ISERROR(VLOOKUP(MB$6,fériés,1,FALSE)),(SUM($H$1:MB$1)&gt;SUM($F$47:$F55))*(SUM($H$1:MB$1)&lt;=SUM($F$47:$F56))*1,"F"))</f>
        <v>0</v>
      </c>
      <c r="MC56" s="65">
        <f ca="1">IF(WEEKDAY(MC$6,2)&gt;5,"w",IF(ISERROR(VLOOKUP(MC$6,fériés,1,FALSE)),(SUM($H$1:MC$1)&gt;SUM($F$47:$F55))*(SUM($H$1:MC$1)&lt;=SUM($F$47:$F56))*1,"F"))</f>
        <v>0</v>
      </c>
      <c r="MD56" s="65">
        <f ca="1">IF(WEEKDAY(MD$6,2)&gt;5,"w",IF(ISERROR(VLOOKUP(MD$6,fériés,1,FALSE)),(SUM($H$1:MD$1)&gt;SUM($F$47:$F55))*(SUM($H$1:MD$1)&lt;=SUM($F$47:$F56))*1,"F"))</f>
        <v>0</v>
      </c>
      <c r="ME56" s="65">
        <f ca="1">IF(WEEKDAY(ME$6,2)&gt;5,"w",IF(ISERROR(VLOOKUP(ME$6,fériés,1,FALSE)),(SUM($H$1:ME$1)&gt;SUM($F$47:$F55))*(SUM($H$1:ME$1)&lt;=SUM($F$47:$F56))*1,"F"))</f>
        <v>0</v>
      </c>
      <c r="MF56" s="65">
        <f ca="1">IF(WEEKDAY(MF$6,2)&gt;5,"w",IF(ISERROR(VLOOKUP(MF$6,fériés,1,FALSE)),(SUM($H$1:MF$1)&gt;SUM($F$47:$F55))*(SUM($H$1:MF$1)&lt;=SUM($F$47:$F56))*1,"F"))</f>
        <v>0</v>
      </c>
      <c r="MG56" s="65">
        <f ca="1">IF(WEEKDAY(MG$6,2)&gt;5,"w",IF(ISERROR(VLOOKUP(MG$6,fériés,1,FALSE)),(SUM($H$1:MG$1)&gt;SUM($F$47:$F55))*(SUM($H$1:MG$1)&lt;=SUM($F$47:$F56))*1,"F"))</f>
        <v>0</v>
      </c>
      <c r="MH56" s="65" t="str">
        <f ca="1">IF(WEEKDAY(MH$6,2)&gt;5,"w",IF(ISERROR(VLOOKUP(MH$6,fériés,1,FALSE)),(SUM($H$1:MH$1)&gt;SUM($F$47:$F55))*(SUM($H$1:MH$1)&lt;=SUM($F$47:$F56))*1,"F"))</f>
        <v>w</v>
      </c>
      <c r="MI56" s="65" t="str">
        <f ca="1">IF(WEEKDAY(MI$6,2)&gt;5,"w",IF(ISERROR(VLOOKUP(MI$6,fériés,1,FALSE)),(SUM($H$1:MI$1)&gt;SUM($F$47:$F55))*(SUM($H$1:MI$1)&lt;=SUM($F$47:$F56))*1,"F"))</f>
        <v>w</v>
      </c>
      <c r="MJ56" s="65" t="str">
        <f ca="1">IF(WEEKDAY(MJ$6,2)&gt;5,"w",IF(ISERROR(VLOOKUP(MJ$6,fériés,1,FALSE)),(SUM($H$1:MJ$1)&gt;SUM($F$47:$F55))*(SUM($H$1:MJ$1)&lt;=SUM($F$47:$F56))*1,"F"))</f>
        <v>w</v>
      </c>
      <c r="MK56" s="65" t="str">
        <f ca="1">IF(WEEKDAY(MK$6,2)&gt;5,"w",IF(ISERROR(VLOOKUP(MK$6,fériés,1,FALSE)),(SUM($H$1:MK$1)&gt;SUM($F$47:$F55))*(SUM($H$1:MK$1)&lt;=SUM($F$47:$F56))*1,"F"))</f>
        <v>w</v>
      </c>
      <c r="ML56" s="65" t="str">
        <f ca="1">IF(WEEKDAY(ML$6,2)&gt;5,"w",IF(ISERROR(VLOOKUP(ML$6,fériés,1,FALSE)),(SUM($H$1:ML$1)&gt;SUM($F$47:$F55))*(SUM($H$1:ML$1)&lt;=SUM($F$47:$F56))*1,"F"))</f>
        <v>w</v>
      </c>
      <c r="MM56" s="65" t="str">
        <f ca="1">IF(WEEKDAY(MM$6,2)&gt;5,"w",IF(ISERROR(VLOOKUP(MM$6,fériés,1,FALSE)),(SUM($H$1:MM$1)&gt;SUM($F$47:$F55))*(SUM($H$1:MM$1)&lt;=SUM($F$47:$F56))*1,"F"))</f>
        <v>w</v>
      </c>
      <c r="MN56" s="65" t="str">
        <f ca="1">IF(WEEKDAY(MN$6,2)&gt;5,"w",IF(ISERROR(VLOOKUP(MN$6,fériés,1,FALSE)),(SUM($H$1:MN$1)&gt;SUM($F$47:$F55))*(SUM($H$1:MN$1)&lt;=SUM($F$47:$F56))*1,"F"))</f>
        <v>w</v>
      </c>
      <c r="MO56" s="65" t="str">
        <f ca="1">IF(WEEKDAY(MO$6,2)&gt;5,"w",IF(ISERROR(VLOOKUP(MO$6,fériés,1,FALSE)),(SUM($H$1:MO$1)&gt;SUM($F$47:$F55))*(SUM($H$1:MO$1)&lt;=SUM($F$47:$F56))*1,"F"))</f>
        <v>w</v>
      </c>
      <c r="MP56" s="65" t="str">
        <f ca="1">IF(WEEKDAY(MP$6,2)&gt;5,"w",IF(ISERROR(VLOOKUP(MP$6,fériés,1,FALSE)),(SUM($H$1:MP$1)&gt;SUM($F$47:$F55))*(SUM($H$1:MP$1)&lt;=SUM($F$47:$F56))*1,"F"))</f>
        <v>w</v>
      </c>
      <c r="MQ56" s="65" t="str">
        <f ca="1">IF(WEEKDAY(MQ$6,2)&gt;5,"w",IF(ISERROR(VLOOKUP(MQ$6,fériés,1,FALSE)),(SUM($H$1:MQ$1)&gt;SUM($F$47:$F55))*(SUM($H$1:MQ$1)&lt;=SUM($F$47:$F56))*1,"F"))</f>
        <v>w</v>
      </c>
      <c r="MR56" s="65" t="str">
        <f ca="1">IF(WEEKDAY(MR$6,2)&gt;5,"w",IF(ISERROR(VLOOKUP(MR$6,fériés,1,FALSE)),(SUM($H$1:MR$1)&gt;SUM($F$47:$F55))*(SUM($H$1:MR$1)&lt;=SUM($F$47:$F56))*1,"F"))</f>
        <v>w</v>
      </c>
      <c r="MS56" s="65" t="str">
        <f ca="1">IF(WEEKDAY(MS$6,2)&gt;5,"w",IF(ISERROR(VLOOKUP(MS$6,fériés,1,FALSE)),(SUM($H$1:MS$1)&gt;SUM($F$47:$F55))*(SUM($H$1:MS$1)&lt;=SUM($F$47:$F56))*1,"F"))</f>
        <v>w</v>
      </c>
      <c r="MT56" s="65" t="str">
        <f ca="1">IF(WEEKDAY(MT$6,2)&gt;5,"w",IF(ISERROR(VLOOKUP(MT$6,fériés,1,FALSE)),(SUM($H$1:MT$1)&gt;SUM($F$47:$F55))*(SUM($H$1:MT$1)&lt;=SUM($F$47:$F56))*1,"F"))</f>
        <v>w</v>
      </c>
      <c r="MU56" s="65" t="str">
        <f ca="1">IF(WEEKDAY(MU$6,2)&gt;5,"w",IF(ISERROR(VLOOKUP(MU$6,fériés,1,FALSE)),(SUM($H$1:MU$1)&gt;SUM($F$47:$F55))*(SUM($H$1:MU$1)&lt;=SUM($F$47:$F56))*1,"F"))</f>
        <v>w</v>
      </c>
      <c r="MV56" s="65" t="str">
        <f ca="1">IF(WEEKDAY(MV$6,2)&gt;5,"w",IF(ISERROR(VLOOKUP(MV$6,fériés,1,FALSE)),(SUM($H$1:MV$1)&gt;SUM($F$47:$F55))*(SUM($H$1:MV$1)&lt;=SUM($F$47:$F56))*1,"F"))</f>
        <v>w</v>
      </c>
      <c r="MW56" s="65" t="str">
        <f ca="1">IF(WEEKDAY(MW$6,2)&gt;5,"w",IF(ISERROR(VLOOKUP(MW$6,fériés,1,FALSE)),(SUM($H$1:MW$1)&gt;SUM($F$47:$F55))*(SUM($H$1:MW$1)&lt;=SUM($F$47:$F56))*1,"F"))</f>
        <v>w</v>
      </c>
      <c r="MX56" s="65" t="str">
        <f ca="1">IF(WEEKDAY(MX$6,2)&gt;5,"w",IF(ISERROR(VLOOKUP(MX$6,fériés,1,FALSE)),(SUM($H$1:MX$1)&gt;SUM($F$47:$F55))*(SUM($H$1:MX$1)&lt;=SUM($F$47:$F56))*1,"F"))</f>
        <v>w</v>
      </c>
      <c r="MY56" s="65" t="str">
        <f ca="1">IF(WEEKDAY(MY$6,2)&gt;5,"w",IF(ISERROR(VLOOKUP(MY$6,fériés,1,FALSE)),(SUM($H$1:MY$1)&gt;SUM($F$47:$F55))*(SUM($H$1:MY$1)&lt;=SUM($F$47:$F56))*1,"F"))</f>
        <v>w</v>
      </c>
      <c r="MZ56" s="65" t="str">
        <f ca="1">IF(WEEKDAY(MZ$6,2)&gt;5,"w",IF(ISERROR(VLOOKUP(MZ$6,fériés,1,FALSE)),(SUM($H$1:MZ$1)&gt;SUM($F$47:$F55))*(SUM($H$1:MZ$1)&lt;=SUM($F$47:$F56))*1,"F"))</f>
        <v>w</v>
      </c>
      <c r="NA56" s="65" t="str">
        <f ca="1">IF(WEEKDAY(NA$6,2)&gt;5,"w",IF(ISERROR(VLOOKUP(NA$6,fériés,1,FALSE)),(SUM($H$1:NA$1)&gt;SUM($F$47:$F55))*(SUM($H$1:NA$1)&lt;=SUM($F$47:$F56))*1,"F"))</f>
        <v>w</v>
      </c>
      <c r="NB56" s="65">
        <f ca="1">IF(WEEKDAY(NB$6,2)&gt;5,"w",IF(ISERROR(VLOOKUP(NB$6,fériés,1,FALSE)),(SUM($H$1:NB$1)&gt;SUM($F$47:$F55))*(SUM($H$1:NB$1)&lt;=SUM($F$47:$F56))*1,"F"))</f>
        <v>0</v>
      </c>
      <c r="NC56" s="65">
        <f ca="1">IF(WEEKDAY(NC$6,2)&gt;5,"w",IF(ISERROR(VLOOKUP(NC$6,fériés,1,FALSE)),(SUM($H$1:NC$1)&gt;SUM($F$47:$F55))*(SUM($H$1:NC$1)&lt;=SUM($F$47:$F56))*1,"F"))</f>
        <v>0</v>
      </c>
      <c r="ND56" s="65">
        <f ca="1">IF(WEEKDAY(ND$6,2)&gt;5,"w",IF(ISERROR(VLOOKUP(ND$6,fériés,1,FALSE)),(SUM($H$1:ND$1)&gt;SUM($F$47:$F55))*(SUM($H$1:ND$1)&lt;=SUM($F$47:$F56))*1,"F"))</f>
        <v>0</v>
      </c>
      <c r="NE56" s="65">
        <f ca="1">IF(WEEKDAY(NE$6,2)&gt;5,"w",IF(ISERROR(VLOOKUP(NE$6,fériés,1,FALSE)),(SUM($H$1:NE$1)&gt;SUM($F$47:$F55))*(SUM($H$1:NE$1)&lt;=SUM($F$47:$F56))*1,"F"))</f>
        <v>0</v>
      </c>
      <c r="NF56" s="65">
        <f ca="1">IF(WEEKDAY(NF$6,2)&gt;5,"w",IF(ISERROR(VLOOKUP(NF$6,fériés,1,FALSE)),(SUM($H$1:NF$1)&gt;SUM($F$47:$F55))*(SUM($H$1:NF$1)&lt;=SUM($F$47:$F56))*1,"F"))</f>
        <v>0</v>
      </c>
      <c r="NG56" s="65">
        <f ca="1">IF(WEEKDAY(NG$6,2)&gt;5,"w",IF(ISERROR(VLOOKUP(NG$6,fériés,1,FALSE)),(SUM($H$1:NG$1)&gt;SUM($F$47:$F55))*(SUM($H$1:NG$1)&lt;=SUM($F$47:$F56))*1,"F"))</f>
        <v>0</v>
      </c>
      <c r="NH56" s="65">
        <f ca="1">IF(WEEKDAY(NH$6,2)&gt;5,"w",IF(ISERROR(VLOOKUP(NH$6,fériés,1,FALSE)),(SUM($H$1:NH$1)&gt;SUM($F$47:$F55))*(SUM($H$1:NH$1)&lt;=SUM($F$47:$F56))*1,"F"))</f>
        <v>0</v>
      </c>
      <c r="NI56" s="65">
        <f ca="1">IF(WEEKDAY(NI$6,2)&gt;5,"w",IF(ISERROR(VLOOKUP(NI$6,fériés,1,FALSE)),(SUM($H$1:NI$1)&gt;SUM($F$47:$F55))*(SUM($H$1:NI$1)&lt;=SUM($F$47:$F56))*1,"F"))</f>
        <v>0</v>
      </c>
      <c r="NJ56" s="65">
        <f ca="1">IF(WEEKDAY(NJ$6,2)&gt;5,"w",IF(ISERROR(VLOOKUP(NJ$6,fériés,1,FALSE)),(SUM($H$1:NJ$1)&gt;SUM($F$47:$F55))*(SUM($H$1:NJ$1)&lt;=SUM($F$47:$F56))*1,"F"))</f>
        <v>0</v>
      </c>
      <c r="NK56" s="65">
        <f ca="1">IF(WEEKDAY(NK$6,2)&gt;5,"w",IF(ISERROR(VLOOKUP(NK$6,fériés,1,FALSE)),(SUM($H$1:NK$1)&gt;SUM($F$47:$F55))*(SUM($H$1:NK$1)&lt;=SUM($F$47:$F56))*1,"F"))</f>
        <v>0</v>
      </c>
      <c r="NL56" s="65">
        <f ca="1">IF(WEEKDAY(NL$6,2)&gt;5,"w",IF(ISERROR(VLOOKUP(NL$6,fériés,1,FALSE)),(SUM($H$1:NL$1)&gt;SUM($F$47:$F55))*(SUM($H$1:NL$1)&lt;=SUM($F$47:$F56))*1,"F"))</f>
        <v>0</v>
      </c>
      <c r="NM56" s="65">
        <f ca="1">IF(WEEKDAY(NM$6,2)&gt;5,"w",IF(ISERROR(VLOOKUP(NM$6,fériés,1,FALSE)),(SUM($H$1:NM$1)&gt;SUM($F$47:$F55))*(SUM($H$1:NM$1)&lt;=SUM($F$47:$F56))*1,"F"))</f>
        <v>0</v>
      </c>
      <c r="NN56" s="65">
        <f ca="1">IF(WEEKDAY(NN$6,2)&gt;5,"w",IF(ISERROR(VLOOKUP(NN$6,fériés,1,FALSE)),(SUM($H$1:NN$1)&gt;SUM($F$47:$F55))*(SUM($H$1:NN$1)&lt;=SUM($F$47:$F56))*1,"F"))</f>
        <v>0</v>
      </c>
      <c r="NO56" s="65">
        <f ca="1">IF(WEEKDAY(NO$6,2)&gt;5,"w",IF(ISERROR(VLOOKUP(NO$6,fériés,1,FALSE)),(SUM($H$1:NO$1)&gt;SUM($F$47:$F55))*(SUM($H$1:NO$1)&lt;=SUM($F$47:$F56))*1,"F"))</f>
        <v>0</v>
      </c>
      <c r="NP56" s="65">
        <f ca="1">IF(WEEKDAY(NP$6,2)&gt;5,"w",IF(ISERROR(VLOOKUP(NP$6,fériés,1,FALSE)),(SUM($H$1:NP$1)&gt;SUM($F$47:$F55))*(SUM($H$1:NP$1)&lt;=SUM($F$47:$F56))*1,"F"))</f>
        <v>0</v>
      </c>
      <c r="NQ56" s="65">
        <f ca="1">IF(WEEKDAY(NQ$6,2)&gt;5,"w",IF(ISERROR(VLOOKUP(NQ$6,fériés,1,FALSE)),(SUM($H$1:NQ$1)&gt;SUM($F$47:$F55))*(SUM($H$1:NQ$1)&lt;=SUM($F$47:$F56))*1,"F"))</f>
        <v>0</v>
      </c>
      <c r="NR56" s="65">
        <f ca="1">IF(WEEKDAY(NR$6,2)&gt;5,"w",IF(ISERROR(VLOOKUP(NR$6,fériés,1,FALSE)),(SUM($H$1:NR$1)&gt;SUM($F$47:$F55))*(SUM($H$1:NR$1)&lt;=SUM($F$47:$F56))*1,"F"))</f>
        <v>0</v>
      </c>
      <c r="NS56" s="65">
        <f ca="1">IF(WEEKDAY(NS$6,2)&gt;5,"w",IF(ISERROR(VLOOKUP(NS$6,fériés,1,FALSE)),(SUM($H$1:NS$1)&gt;SUM($F$47:$F55))*(SUM($H$1:NS$1)&lt;=SUM($F$47:$F56))*1,"F"))</f>
        <v>0</v>
      </c>
      <c r="NT56" s="65">
        <f ca="1">IF(WEEKDAY(NT$6,2)&gt;5,"w",IF(ISERROR(VLOOKUP(NT$6,fériés,1,FALSE)),(SUM($H$1:NT$1)&gt;SUM($F$47:$F55))*(SUM($H$1:NT$1)&lt;=SUM($F$47:$F56))*1,"F"))</f>
        <v>0</v>
      </c>
      <c r="NU56" s="65">
        <f ca="1">IF(WEEKDAY(NU$6,2)&gt;5,"w",IF(ISERROR(VLOOKUP(NU$6,fériés,1,FALSE)),(SUM($H$1:NU$1)&gt;SUM($F$47:$F55))*(SUM($H$1:NU$1)&lt;=SUM($F$47:$F56))*1,"F"))</f>
        <v>0</v>
      </c>
      <c r="NV56" s="65">
        <f ca="1">IF(WEEKDAY(NV$6,2)&gt;5,"w",IF(ISERROR(VLOOKUP(NV$6,fériés,1,FALSE)),(SUM($H$1:NV$1)&gt;SUM($F$47:$F55))*(SUM($H$1:NV$1)&lt;=SUM($F$47:$F56))*1,"F"))</f>
        <v>0</v>
      </c>
      <c r="NW56" s="65">
        <f ca="1">IF(WEEKDAY(NW$6,2)&gt;5,"w",IF(ISERROR(VLOOKUP(NW$6,fériés,1,FALSE)),(SUM($H$1:NW$1)&gt;SUM($F$47:$F55))*(SUM($H$1:NW$1)&lt;=SUM($F$47:$F56))*1,"F"))</f>
        <v>0</v>
      </c>
      <c r="NX56" s="65">
        <f ca="1">IF(WEEKDAY(NX$6,2)&gt;5,"w",IF(ISERROR(VLOOKUP(NX$6,fériés,1,FALSE)),(SUM($H$1:NX$1)&gt;SUM($F$47:$F55))*(SUM($H$1:NX$1)&lt;=SUM($F$47:$F56))*1,"F"))</f>
        <v>0</v>
      </c>
      <c r="NY56" s="65">
        <f ca="1">IF(WEEKDAY(NY$6,2)&gt;5,"w",IF(ISERROR(VLOOKUP(NY$6,fériés,1,FALSE)),(SUM($H$1:NY$1)&gt;SUM($F$47:$F55))*(SUM($H$1:NY$1)&lt;=SUM($F$47:$F56))*1,"F"))</f>
        <v>0</v>
      </c>
      <c r="NZ56" s="65">
        <f ca="1">IF(WEEKDAY(NZ$6,2)&gt;5,"w",IF(ISERROR(VLOOKUP(NZ$6,fériés,1,FALSE)),(SUM($H$1:NZ$1)&gt;SUM($F$47:$F55))*(SUM($H$1:NZ$1)&lt;=SUM($F$47:$F56))*1,"F"))</f>
        <v>0</v>
      </c>
      <c r="OA56" s="65">
        <f ca="1">IF(WEEKDAY(OA$6,2)&gt;5,"w",IF(ISERROR(VLOOKUP(OA$6,fériés,1,FALSE)),(SUM($H$1:OA$1)&gt;SUM($F$47:$F55))*(SUM($H$1:OA$1)&lt;=SUM($F$47:$F56))*1,"F"))</f>
        <v>0</v>
      </c>
      <c r="OB56" s="65">
        <f ca="1">IF(WEEKDAY(OB$6,2)&gt;5,"w",IF(ISERROR(VLOOKUP(OB$6,fériés,1,FALSE)),(SUM($H$1:OB$1)&gt;SUM($F$47:$F55))*(SUM($H$1:OB$1)&lt;=SUM($F$47:$F56))*1,"F"))</f>
        <v>0</v>
      </c>
      <c r="OC56" s="65">
        <f ca="1">IF(WEEKDAY(OC$6,2)&gt;5,"w",IF(ISERROR(VLOOKUP(OC$6,fériés,1,FALSE)),(SUM($H$1:OC$1)&gt;SUM($F$47:$F55))*(SUM($H$1:OC$1)&lt;=SUM($F$47:$F56))*1,"F"))</f>
        <v>0</v>
      </c>
      <c r="OD56" s="65">
        <f ca="1">IF(WEEKDAY(OD$6,2)&gt;5,"w",IF(ISERROR(VLOOKUP(OD$6,fériés,1,FALSE)),(SUM($H$1:OD$1)&gt;SUM($F$47:$F55))*(SUM($H$1:OD$1)&lt;=SUM($F$47:$F56))*1,"F"))</f>
        <v>0</v>
      </c>
      <c r="OE56" s="65">
        <f ca="1">IF(WEEKDAY(OE$6,2)&gt;5,"w",IF(ISERROR(VLOOKUP(OE$6,fériés,1,FALSE)),(SUM($H$1:OE$1)&gt;SUM($F$47:$F55))*(SUM($H$1:OE$1)&lt;=SUM($F$47:$F56))*1,"F"))</f>
        <v>0</v>
      </c>
      <c r="OF56" s="65">
        <f ca="1">IF(WEEKDAY(OF$6,2)&gt;5,"w",IF(ISERROR(VLOOKUP(OF$6,fériés,1,FALSE)),(SUM($H$1:OF$1)&gt;SUM($F$47:$F55))*(SUM($H$1:OF$1)&lt;=SUM($F$47:$F56))*1,"F"))</f>
        <v>0</v>
      </c>
      <c r="OG56" s="65">
        <f ca="1">IF(WEEKDAY(OG$6,2)&gt;5,"w",IF(ISERROR(VLOOKUP(OG$6,fériés,1,FALSE)),(SUM($H$1:OG$1)&gt;SUM($F$47:$F55))*(SUM($H$1:OG$1)&lt;=SUM($F$47:$F56))*1,"F"))</f>
        <v>0</v>
      </c>
      <c r="OH56" s="65">
        <f ca="1">IF(WEEKDAY(OH$6,2)&gt;5,"w",IF(ISERROR(VLOOKUP(OH$6,fériés,1,FALSE)),(SUM($H$1:OH$1)&gt;SUM($F$47:$F55))*(SUM($H$1:OH$1)&lt;=SUM($F$47:$F56))*1,"F"))</f>
        <v>0</v>
      </c>
      <c r="OI56" s="65">
        <f ca="1">IF(WEEKDAY(OI$6,2)&gt;5,"w",IF(ISERROR(VLOOKUP(OI$6,fériés,1,FALSE)),(SUM($H$1:OI$1)&gt;SUM($F$47:$F55))*(SUM($H$1:OI$1)&lt;=SUM($F$47:$F56))*1,"F"))</f>
        <v>0</v>
      </c>
      <c r="OJ56" s="65">
        <f ca="1">IF(WEEKDAY(OJ$6,2)&gt;5,"w",IF(ISERROR(VLOOKUP(OJ$6,fériés,1,FALSE)),(SUM($H$1:OJ$1)&gt;SUM($F$47:$F55))*(SUM($H$1:OJ$1)&lt;=SUM($F$47:$F56))*1,"F"))</f>
        <v>0</v>
      </c>
      <c r="OK56" s="65">
        <f ca="1">IF(WEEKDAY(OK$6,2)&gt;5,"w",IF(ISERROR(VLOOKUP(OK$6,fériés,1,FALSE)),(SUM($H$1:OK$1)&gt;SUM($F$47:$F55))*(SUM($H$1:OK$1)&lt;=SUM($F$47:$F56))*1,"F"))</f>
        <v>0</v>
      </c>
      <c r="OL56" s="65">
        <f ca="1">IF(WEEKDAY(OL$6,2)&gt;5,"w",IF(ISERROR(VLOOKUP(OL$6,fériés,1,FALSE)),(SUM($H$1:OL$1)&gt;SUM($F$47:$F55))*(SUM($H$1:OL$1)&lt;=SUM($F$47:$F56))*1,"F"))</f>
        <v>0</v>
      </c>
      <c r="OM56" s="65">
        <f ca="1">IF(WEEKDAY(OM$6,2)&gt;5,"w",IF(ISERROR(VLOOKUP(OM$6,fériés,1,FALSE)),(SUM($H$1:OM$1)&gt;SUM($F$47:$F55))*(SUM($H$1:OM$1)&lt;=SUM($F$47:$F56))*1,"F"))</f>
        <v>0</v>
      </c>
      <c r="ON56" s="65">
        <f ca="1">IF(WEEKDAY(ON$6,2)&gt;5,"w",IF(ISERROR(VLOOKUP(ON$6,fériés,1,FALSE)),(SUM($H$1:ON$1)&gt;SUM($F$47:$F55))*(SUM($H$1:ON$1)&lt;=SUM($F$47:$F56))*1,"F"))</f>
        <v>0</v>
      </c>
      <c r="OO56" s="65">
        <f ca="1">IF(WEEKDAY(OO$6,2)&gt;5,"w",IF(ISERROR(VLOOKUP(OO$6,fériés,1,FALSE)),(SUM($H$1:OO$1)&gt;SUM($F$47:$F55))*(SUM($H$1:OO$1)&lt;=SUM($F$47:$F56))*1,"F"))</f>
        <v>0</v>
      </c>
      <c r="OP56" s="65">
        <f ca="1">IF(WEEKDAY(OP$6,2)&gt;5,"w",IF(ISERROR(VLOOKUP(OP$6,fériés,1,FALSE)),(SUM($H$1:OP$1)&gt;SUM($F$47:$F55))*(SUM($H$1:OP$1)&lt;=SUM($F$47:$F56))*1,"F"))</f>
        <v>0</v>
      </c>
      <c r="OQ56" s="65">
        <f ca="1">IF(WEEKDAY(OQ$6,2)&gt;5,"w",IF(ISERROR(VLOOKUP(OQ$6,fériés,1,FALSE)),(SUM($H$1:OQ$1)&gt;SUM($F$47:$F55))*(SUM($H$1:OQ$1)&lt;=SUM($F$47:$F56))*1,"F"))</f>
        <v>0</v>
      </c>
      <c r="OR56" s="65">
        <f ca="1">IF(WEEKDAY(OR$6,2)&gt;5,"w",IF(ISERROR(VLOOKUP(OR$6,fériés,1,FALSE)),(SUM($H$1:OR$1)&gt;SUM($F$47:$F55))*(SUM($H$1:OR$1)&lt;=SUM($F$47:$F56))*1,"F"))</f>
        <v>0</v>
      </c>
      <c r="OS56" s="65">
        <f ca="1">IF(WEEKDAY(OS$6,2)&gt;5,"w",IF(ISERROR(VLOOKUP(OS$6,fériés,1,FALSE)),(SUM($H$1:OS$1)&gt;SUM($F$47:$F55))*(SUM($H$1:OS$1)&lt;=SUM($F$47:$F56))*1,"F"))</f>
        <v>0</v>
      </c>
      <c r="OT56" s="65">
        <f ca="1">IF(WEEKDAY(OT$6,2)&gt;5,"w",IF(ISERROR(VLOOKUP(OT$6,fériés,1,FALSE)),(SUM($H$1:OT$1)&gt;SUM($F$47:$F55))*(SUM($H$1:OT$1)&lt;=SUM($F$47:$F56))*1,"F"))</f>
        <v>0</v>
      </c>
      <c r="OU56" s="65">
        <f ca="1">IF(WEEKDAY(OU$6,2)&gt;5,"w",IF(ISERROR(VLOOKUP(OU$6,fériés,1,FALSE)),(SUM($H$1:OU$1)&gt;SUM($F$47:$F55))*(SUM($H$1:OU$1)&lt;=SUM($F$47:$F56))*1,"F"))</f>
        <v>0</v>
      </c>
      <c r="OV56" s="65">
        <f ca="1">IF(WEEKDAY(OV$6,2)&gt;5,"w",IF(ISERROR(VLOOKUP(OV$6,fériés,1,FALSE)),(SUM($H$1:OV$1)&gt;SUM($F$47:$F55))*(SUM($H$1:OV$1)&lt;=SUM($F$47:$F56))*1,"F"))</f>
        <v>0</v>
      </c>
      <c r="OW56" s="65">
        <f ca="1">IF(WEEKDAY(OW$6,2)&gt;5,"w",IF(ISERROR(VLOOKUP(OW$6,fériés,1,FALSE)),(SUM($H$1:OW$1)&gt;SUM($F$47:$F55))*(SUM($H$1:OW$1)&lt;=SUM($F$47:$F56))*1,"F"))</f>
        <v>0</v>
      </c>
      <c r="OX56" s="65">
        <f ca="1">IF(WEEKDAY(OX$6,2)&gt;5,"w",IF(ISERROR(VLOOKUP(OX$6,fériés,1,FALSE)),(SUM($H$1:OX$1)&gt;SUM($F$47:$F55))*(SUM($H$1:OX$1)&lt;=SUM($F$47:$F56))*1,"F"))</f>
        <v>0</v>
      </c>
      <c r="OY56" s="65">
        <f ca="1">IF(WEEKDAY(OY$6,2)&gt;5,"w",IF(ISERROR(VLOOKUP(OY$6,fériés,1,FALSE)),(SUM($H$1:OY$1)&gt;SUM($F$47:$F55))*(SUM($H$1:OY$1)&lt;=SUM($F$47:$F56))*1,"F"))</f>
        <v>0</v>
      </c>
      <c r="OZ56" s="65" t="str">
        <f ca="1">IF(WEEKDAY(OZ$6,2)&gt;5,"w",IF(ISERROR(VLOOKUP(OZ$6,fériés,1,FALSE)),(SUM($H$1:OZ$1)&gt;SUM($F$47:$F55))*(SUM($H$1:OZ$1)&lt;=SUM($F$47:$F56))*1,"F"))</f>
        <v>w</v>
      </c>
      <c r="PA56" s="65" t="str">
        <f ca="1">IF(WEEKDAY(PA$6,2)&gt;5,"w",IF(ISERROR(VLOOKUP(PA$6,fériés,1,FALSE)),(SUM($H$1:PA$1)&gt;SUM($F$47:$F55))*(SUM($H$1:PA$1)&lt;=SUM($F$47:$F56))*1,"F"))</f>
        <v>w</v>
      </c>
      <c r="PB56" s="65" t="str">
        <f ca="1">IF(WEEKDAY(PB$6,2)&gt;5,"w",IF(ISERROR(VLOOKUP(PB$6,fériés,1,FALSE)),(SUM($H$1:PB$1)&gt;SUM($F$47:$F55))*(SUM($H$1:PB$1)&lt;=SUM($F$47:$F56))*1,"F"))</f>
        <v>w</v>
      </c>
      <c r="PC56" s="65" t="str">
        <f ca="1">IF(WEEKDAY(PC$6,2)&gt;5,"w",IF(ISERROR(VLOOKUP(PC$6,fériés,1,FALSE)),(SUM($H$1:PC$1)&gt;SUM($F$47:$F55))*(SUM($H$1:PC$1)&lt;=SUM($F$47:$F56))*1,"F"))</f>
        <v>w</v>
      </c>
      <c r="PD56" s="65" t="str">
        <f ca="1">IF(WEEKDAY(PD$6,2)&gt;5,"w",IF(ISERROR(VLOOKUP(PD$6,fériés,1,FALSE)),(SUM($H$1:PD$1)&gt;SUM($F$47:$F55))*(SUM($H$1:PD$1)&lt;=SUM($F$47:$F56))*1,"F"))</f>
        <v>w</v>
      </c>
      <c r="PE56" s="65" t="str">
        <f ca="1">IF(WEEKDAY(PE$6,2)&gt;5,"w",IF(ISERROR(VLOOKUP(PE$6,fériés,1,FALSE)),(SUM($H$1:PE$1)&gt;SUM($F$47:$F55))*(SUM($H$1:PE$1)&lt;=SUM($F$47:$F56))*1,"F"))</f>
        <v>w</v>
      </c>
      <c r="PF56" s="65" t="str">
        <f ca="1">IF(WEEKDAY(PF$6,2)&gt;5,"w",IF(ISERROR(VLOOKUP(PF$6,fériés,1,FALSE)),(SUM($H$1:PF$1)&gt;SUM($F$47:$F55))*(SUM($H$1:PF$1)&lt;=SUM($F$47:$F56))*1,"F"))</f>
        <v>w</v>
      </c>
      <c r="PG56" s="65" t="str">
        <f ca="1">IF(WEEKDAY(PG$6,2)&gt;5,"w",IF(ISERROR(VLOOKUP(PG$6,fériés,1,FALSE)),(SUM($H$1:PG$1)&gt;SUM($F$47:$F55))*(SUM($H$1:PG$1)&lt;=SUM($F$47:$F56))*1,"F"))</f>
        <v>w</v>
      </c>
      <c r="PH56" s="65" t="str">
        <f ca="1">IF(WEEKDAY(PH$6,2)&gt;5,"w",IF(ISERROR(VLOOKUP(PH$6,fériés,1,FALSE)),(SUM($H$1:PH$1)&gt;SUM($F$47:$F55))*(SUM($H$1:PH$1)&lt;=SUM($F$47:$F56))*1,"F"))</f>
        <v>w</v>
      </c>
      <c r="PI56" s="65" t="str">
        <f ca="1">IF(WEEKDAY(PI$6,2)&gt;5,"w",IF(ISERROR(VLOOKUP(PI$6,fériés,1,FALSE)),(SUM($H$1:PI$1)&gt;SUM($F$47:$F55))*(SUM($H$1:PI$1)&lt;=SUM($F$47:$F56))*1,"F"))</f>
        <v>w</v>
      </c>
      <c r="PJ56" s="65" t="str">
        <f ca="1">IF(WEEKDAY(PJ$6,2)&gt;5,"w",IF(ISERROR(VLOOKUP(PJ$6,fériés,1,FALSE)),(SUM($H$1:PJ$1)&gt;SUM($F$47:$F55))*(SUM($H$1:PJ$1)&lt;=SUM($F$47:$F56))*1,"F"))</f>
        <v>w</v>
      </c>
      <c r="PK56" s="65" t="str">
        <f ca="1">IF(WEEKDAY(PK$6,2)&gt;5,"w",IF(ISERROR(VLOOKUP(PK$6,fériés,1,FALSE)),(SUM($H$1:PK$1)&gt;SUM($F$47:$F55))*(SUM($H$1:PK$1)&lt;=SUM($F$47:$F56))*1,"F"))</f>
        <v>w</v>
      </c>
      <c r="PL56" s="65" t="str">
        <f ca="1">IF(WEEKDAY(PL$6,2)&gt;5,"w",IF(ISERROR(VLOOKUP(PL$6,fériés,1,FALSE)),(SUM($H$1:PL$1)&gt;SUM($F$47:$F55))*(SUM($H$1:PL$1)&lt;=SUM($F$47:$F56))*1,"F"))</f>
        <v>w</v>
      </c>
      <c r="PM56" s="65" t="str">
        <f ca="1">IF(WEEKDAY(PM$6,2)&gt;5,"w",IF(ISERROR(VLOOKUP(PM$6,fériés,1,FALSE)),(SUM($H$1:PM$1)&gt;SUM($F$47:$F55))*(SUM($H$1:PM$1)&lt;=SUM($F$47:$F56))*1,"F"))</f>
        <v>w</v>
      </c>
      <c r="PN56" s="65" t="str">
        <f ca="1">IF(WEEKDAY(PN$6,2)&gt;5,"w",IF(ISERROR(VLOOKUP(PN$6,fériés,1,FALSE)),(SUM($H$1:PN$1)&gt;SUM($F$47:$F55))*(SUM($H$1:PN$1)&lt;=SUM($F$47:$F56))*1,"F"))</f>
        <v>w</v>
      </c>
      <c r="PO56" s="65" t="str">
        <f ca="1">IF(WEEKDAY(PO$6,2)&gt;5,"w",IF(ISERROR(VLOOKUP(PO$6,fériés,1,FALSE)),(SUM($H$1:PO$1)&gt;SUM($F$47:$F55))*(SUM($H$1:PO$1)&lt;=SUM($F$47:$F56))*1,"F"))</f>
        <v>w</v>
      </c>
      <c r="PP56" s="65" t="str">
        <f ca="1">IF(WEEKDAY(PP$6,2)&gt;5,"w",IF(ISERROR(VLOOKUP(PP$6,fériés,1,FALSE)),(SUM($H$1:PP$1)&gt;SUM($F$47:$F55))*(SUM($H$1:PP$1)&lt;=SUM($F$47:$F56))*1,"F"))</f>
        <v>w</v>
      </c>
      <c r="PQ56" s="65" t="str">
        <f ca="1">IF(WEEKDAY(PQ$6,2)&gt;5,"w",IF(ISERROR(VLOOKUP(PQ$6,fériés,1,FALSE)),(SUM($H$1:PQ$1)&gt;SUM($F$47:$F55))*(SUM($H$1:PQ$1)&lt;=SUM($F$47:$F56))*1,"F"))</f>
        <v>w</v>
      </c>
      <c r="PR56" s="65" t="str">
        <f ca="1">IF(WEEKDAY(PR$6,2)&gt;5,"w",IF(ISERROR(VLOOKUP(PR$6,fériés,1,FALSE)),(SUM($H$1:PR$1)&gt;SUM($F$47:$F55))*(SUM($H$1:PR$1)&lt;=SUM($F$47:$F56))*1,"F"))</f>
        <v>w</v>
      </c>
      <c r="PS56" s="65" t="str">
        <f ca="1">IF(WEEKDAY(PS$6,2)&gt;5,"w",IF(ISERROR(VLOOKUP(PS$6,fériés,1,FALSE)),(SUM($H$1:PS$1)&gt;SUM($F$47:$F55))*(SUM($H$1:PS$1)&lt;=SUM($F$47:$F56))*1,"F"))</f>
        <v>w</v>
      </c>
      <c r="PT56" s="65">
        <f ca="1">IF(WEEKDAY(PT$6,2)&gt;5,"w",IF(ISERROR(VLOOKUP(PT$6,fériés,1,FALSE)),(SUM($H$1:PT$1)&gt;SUM($F$47:$F55))*(SUM($H$1:PT$1)&lt;=SUM($F$47:$F56))*1,"F"))</f>
        <v>0</v>
      </c>
      <c r="PU56" s="65">
        <f ca="1">IF(WEEKDAY(PU$6,2)&gt;5,"w",IF(ISERROR(VLOOKUP(PU$6,fériés,1,FALSE)),(SUM($H$1:PU$1)&gt;SUM($F$47:$F55))*(SUM($H$1:PU$1)&lt;=SUM($F$47:$F56))*1,"F"))</f>
        <v>0</v>
      </c>
      <c r="PV56" s="65">
        <f ca="1">IF(WEEKDAY(PV$6,2)&gt;5,"w",IF(ISERROR(VLOOKUP(PV$6,fériés,1,FALSE)),(SUM($H$1:PV$1)&gt;SUM($F$47:$F55))*(SUM($H$1:PV$1)&lt;=SUM($F$47:$F56))*1,"F"))</f>
        <v>0</v>
      </c>
      <c r="PW56" s="65">
        <f ca="1">IF(WEEKDAY(PW$6,2)&gt;5,"w",IF(ISERROR(VLOOKUP(PW$6,fériés,1,FALSE)),(SUM($H$1:PW$1)&gt;SUM($F$47:$F55))*(SUM($H$1:PW$1)&lt;=SUM($F$47:$F56))*1,"F"))</f>
        <v>0</v>
      </c>
      <c r="PX56" s="65">
        <f ca="1">IF(WEEKDAY(PX$6,2)&gt;5,"w",IF(ISERROR(VLOOKUP(PX$6,fériés,1,FALSE)),(SUM($H$1:PX$1)&gt;SUM($F$47:$F55))*(SUM($H$1:PX$1)&lt;=SUM($F$47:$F56))*1,"F"))</f>
        <v>0</v>
      </c>
      <c r="PY56" s="65">
        <f ca="1">IF(WEEKDAY(PY$6,2)&gt;5,"w",IF(ISERROR(VLOOKUP(PY$6,fériés,1,FALSE)),(SUM($H$1:PY$1)&gt;SUM($F$47:$F55))*(SUM($H$1:PY$1)&lt;=SUM($F$47:$F56))*1,"F"))</f>
        <v>0</v>
      </c>
      <c r="PZ56" s="65">
        <f ca="1">IF(WEEKDAY(PZ$6,2)&gt;5,"w",IF(ISERROR(VLOOKUP(PZ$6,fériés,1,FALSE)),(SUM($H$1:PZ$1)&gt;SUM($F$47:$F55))*(SUM($H$1:PZ$1)&lt;=SUM($F$47:$F56))*1,"F"))</f>
        <v>0</v>
      </c>
      <c r="QA56" s="65">
        <f ca="1">IF(WEEKDAY(QA$6,2)&gt;5,"w",IF(ISERROR(VLOOKUP(QA$6,fériés,1,FALSE)),(SUM($H$1:QA$1)&gt;SUM($F$47:$F55))*(SUM($H$1:QA$1)&lt;=SUM($F$47:$F56))*1,"F"))</f>
        <v>0</v>
      </c>
      <c r="QB56" s="65">
        <f ca="1">IF(WEEKDAY(QB$6,2)&gt;5,"w",IF(ISERROR(VLOOKUP(QB$6,fériés,1,FALSE)),(SUM($H$1:QB$1)&gt;SUM($F$47:$F55))*(SUM($H$1:QB$1)&lt;=SUM($F$47:$F56))*1,"F"))</f>
        <v>0</v>
      </c>
      <c r="QC56" s="65">
        <f ca="1">IF(WEEKDAY(QC$6,2)&gt;5,"w",IF(ISERROR(VLOOKUP(QC$6,fériés,1,FALSE)),(SUM($H$1:QC$1)&gt;SUM($F$47:$F55))*(SUM($H$1:QC$1)&lt;=SUM($F$47:$F56))*1,"F"))</f>
        <v>0</v>
      </c>
      <c r="QD56" s="65">
        <f ca="1">IF(WEEKDAY(QD$6,2)&gt;5,"w",IF(ISERROR(VLOOKUP(QD$6,fériés,1,FALSE)),(SUM($H$1:QD$1)&gt;SUM($F$47:$F55))*(SUM($H$1:QD$1)&lt;=SUM($F$47:$F56))*1,"F"))</f>
        <v>0</v>
      </c>
      <c r="QE56" s="65">
        <f ca="1">IF(WEEKDAY(QE$6,2)&gt;5,"w",IF(ISERROR(VLOOKUP(QE$6,fériés,1,FALSE)),(SUM($H$1:QE$1)&gt;SUM($F$47:$F55))*(SUM($H$1:QE$1)&lt;=SUM($F$47:$F56))*1,"F"))</f>
        <v>0</v>
      </c>
      <c r="QF56" s="65">
        <f ca="1">IF(WEEKDAY(QF$6,2)&gt;5,"w",IF(ISERROR(VLOOKUP(QF$6,fériés,1,FALSE)),(SUM($H$1:QF$1)&gt;SUM($F$47:$F55))*(SUM($H$1:QF$1)&lt;=SUM($F$47:$F56))*1,"F"))</f>
        <v>0</v>
      </c>
      <c r="QG56" s="65">
        <f ca="1">IF(WEEKDAY(QG$6,2)&gt;5,"w",IF(ISERROR(VLOOKUP(QG$6,fériés,1,FALSE)),(SUM($H$1:QG$1)&gt;SUM($F$47:$F55))*(SUM($H$1:QG$1)&lt;=SUM($F$47:$F56))*1,"F"))</f>
        <v>0</v>
      </c>
      <c r="QH56" s="65">
        <f ca="1">IF(WEEKDAY(QH$6,2)&gt;5,"w",IF(ISERROR(VLOOKUP(QH$6,fériés,1,FALSE)),(SUM($H$1:QH$1)&gt;SUM($F$47:$F55))*(SUM($H$1:QH$1)&lt;=SUM($F$47:$F56))*1,"F"))</f>
        <v>0</v>
      </c>
      <c r="QI56" s="65">
        <f ca="1">IF(WEEKDAY(QI$6,2)&gt;5,"w",IF(ISERROR(VLOOKUP(QI$6,fériés,1,FALSE)),(SUM($H$1:QI$1)&gt;SUM($F$47:$F55))*(SUM($H$1:QI$1)&lt;=SUM($F$47:$F56))*1,"F"))</f>
        <v>0</v>
      </c>
      <c r="QJ56" s="65">
        <f ca="1">IF(WEEKDAY(QJ$6,2)&gt;5,"w",IF(ISERROR(VLOOKUP(QJ$6,fériés,1,FALSE)),(SUM($H$1:QJ$1)&gt;SUM($F$47:$F55))*(SUM($H$1:QJ$1)&lt;=SUM($F$47:$F56))*1,"F"))</f>
        <v>0</v>
      </c>
      <c r="QK56" s="65">
        <f ca="1">IF(WEEKDAY(QK$6,2)&gt;5,"w",IF(ISERROR(VLOOKUP(QK$6,fériés,1,FALSE)),(SUM($H$1:QK$1)&gt;SUM($F$47:$F55))*(SUM($H$1:QK$1)&lt;=SUM($F$47:$F56))*1,"F"))</f>
        <v>0</v>
      </c>
      <c r="QL56" s="65">
        <f ca="1">IF(WEEKDAY(QL$6,2)&gt;5,"w",IF(ISERROR(VLOOKUP(QL$6,fériés,1,FALSE)),(SUM($H$1:QL$1)&gt;SUM($F$47:$F55))*(SUM($H$1:QL$1)&lt;=SUM($F$47:$F56))*1,"F"))</f>
        <v>0</v>
      </c>
      <c r="QM56" s="65">
        <f ca="1">IF(WEEKDAY(QM$6,2)&gt;5,"w",IF(ISERROR(VLOOKUP(QM$6,fériés,1,FALSE)),(SUM($H$1:QM$1)&gt;SUM($F$47:$F55))*(SUM($H$1:QM$1)&lt;=SUM($F$47:$F56))*1,"F"))</f>
        <v>0</v>
      </c>
      <c r="QN56" s="65">
        <f ca="1">IF(WEEKDAY(QN$6,2)&gt;5,"w",IF(ISERROR(VLOOKUP(QN$6,fériés,1,FALSE)),(SUM($H$1:QN$1)&gt;SUM($F$47:$F55))*(SUM($H$1:QN$1)&lt;=SUM($F$47:$F56))*1,"F"))</f>
        <v>0</v>
      </c>
      <c r="QO56" s="65">
        <f ca="1">IF(WEEKDAY(QO$6,2)&gt;5,"w",IF(ISERROR(VLOOKUP(QO$6,fériés,1,FALSE)),(SUM($H$1:QO$1)&gt;SUM($F$47:$F55))*(SUM($H$1:QO$1)&lt;=SUM($F$47:$F56))*1,"F"))</f>
        <v>0</v>
      </c>
      <c r="QP56" s="65">
        <f ca="1">IF(WEEKDAY(QP$6,2)&gt;5,"w",IF(ISERROR(VLOOKUP(QP$6,fériés,1,FALSE)),(SUM($H$1:QP$1)&gt;SUM($F$47:$F55))*(SUM($H$1:QP$1)&lt;=SUM($F$47:$F56))*1,"F"))</f>
        <v>0</v>
      </c>
      <c r="QQ56" s="65">
        <f ca="1">IF(WEEKDAY(QQ$6,2)&gt;5,"w",IF(ISERROR(VLOOKUP(QQ$6,fériés,1,FALSE)),(SUM($H$1:QQ$1)&gt;SUM($F$47:$F55))*(SUM($H$1:QQ$1)&lt;=SUM($F$47:$F56))*1,"F"))</f>
        <v>0</v>
      </c>
      <c r="QR56" s="65">
        <f ca="1">IF(WEEKDAY(QR$6,2)&gt;5,"w",IF(ISERROR(VLOOKUP(QR$6,fériés,1,FALSE)),(SUM($H$1:QR$1)&gt;SUM($F$47:$F55))*(SUM($H$1:QR$1)&lt;=SUM($F$47:$F56))*1,"F"))</f>
        <v>0</v>
      </c>
      <c r="QS56" s="65">
        <f ca="1">IF(WEEKDAY(QS$6,2)&gt;5,"w",IF(ISERROR(VLOOKUP(QS$6,fériés,1,FALSE)),(SUM($H$1:QS$1)&gt;SUM($F$47:$F55))*(SUM($H$1:QS$1)&lt;=SUM($F$47:$F56))*1,"F"))</f>
        <v>0</v>
      </c>
      <c r="QT56" s="65">
        <f ca="1">IF(WEEKDAY(QT$6,2)&gt;5,"w",IF(ISERROR(VLOOKUP(QT$6,fériés,1,FALSE)),(SUM($H$1:QT$1)&gt;SUM($F$47:$F55))*(SUM($H$1:QT$1)&lt;=SUM($F$47:$F56))*1,"F"))</f>
        <v>0</v>
      </c>
      <c r="QU56" s="65">
        <f ca="1">IF(WEEKDAY(QU$6,2)&gt;5,"w",IF(ISERROR(VLOOKUP(QU$6,fériés,1,FALSE)),(SUM($H$1:QU$1)&gt;SUM($F$47:$F55))*(SUM($H$1:QU$1)&lt;=SUM($F$47:$F56))*1,"F"))</f>
        <v>0</v>
      </c>
      <c r="QV56" s="65">
        <f ca="1">IF(WEEKDAY(QV$6,2)&gt;5,"w",IF(ISERROR(VLOOKUP(QV$6,fériés,1,FALSE)),(SUM($H$1:QV$1)&gt;SUM($F$47:$F55))*(SUM($H$1:QV$1)&lt;=SUM($F$47:$F56))*1,"F"))</f>
        <v>0</v>
      </c>
      <c r="QW56" s="65">
        <f ca="1">IF(WEEKDAY(QW$6,2)&gt;5,"w",IF(ISERROR(VLOOKUP(QW$6,fériés,1,FALSE)),(SUM($H$1:QW$1)&gt;SUM($F$47:$F55))*(SUM($H$1:QW$1)&lt;=SUM($F$47:$F56))*1,"F"))</f>
        <v>0</v>
      </c>
      <c r="QX56" s="65">
        <f ca="1">IF(WEEKDAY(QX$6,2)&gt;5,"w",IF(ISERROR(VLOOKUP(QX$6,fériés,1,FALSE)),(SUM($H$1:QX$1)&gt;SUM($F$47:$F55))*(SUM($H$1:QX$1)&lt;=SUM($F$47:$F56))*1,"F"))</f>
        <v>0</v>
      </c>
      <c r="QY56" s="65">
        <f ca="1">IF(WEEKDAY(QY$6,2)&gt;5,"w",IF(ISERROR(VLOOKUP(QY$6,fériés,1,FALSE)),(SUM($H$1:QY$1)&gt;SUM($F$47:$F55))*(SUM($H$1:QY$1)&lt;=SUM($F$47:$F56))*1,"F"))</f>
        <v>0</v>
      </c>
      <c r="QZ56" s="65">
        <f ca="1">IF(WEEKDAY(QZ$6,2)&gt;5,"w",IF(ISERROR(VLOOKUP(QZ$6,fériés,1,FALSE)),(SUM($H$1:QZ$1)&gt;SUM($F$47:$F55))*(SUM($H$1:QZ$1)&lt;=SUM($F$47:$F56))*1,"F"))</f>
        <v>0</v>
      </c>
      <c r="RA56" s="65">
        <f ca="1">IF(WEEKDAY(RA$6,2)&gt;5,"w",IF(ISERROR(VLOOKUP(RA$6,fériés,1,FALSE)),(SUM($H$1:RA$1)&gt;SUM($F$47:$F55))*(SUM($H$1:RA$1)&lt;=SUM($F$47:$F56))*1,"F"))</f>
        <v>0</v>
      </c>
      <c r="RB56" s="65">
        <f ca="1">IF(WEEKDAY(RB$6,2)&gt;5,"w",IF(ISERROR(VLOOKUP(RB$6,fériés,1,FALSE)),(SUM($H$1:RB$1)&gt;SUM($F$47:$F55))*(SUM($H$1:RB$1)&lt;=SUM($F$47:$F56))*1,"F"))</f>
        <v>0</v>
      </c>
      <c r="RC56" s="65">
        <f ca="1">IF(WEEKDAY(RC$6,2)&gt;5,"w",IF(ISERROR(VLOOKUP(RC$6,fériés,1,FALSE)),(SUM($H$1:RC$1)&gt;SUM($F$47:$F55))*(SUM($H$1:RC$1)&lt;=SUM($F$47:$F56))*1,"F"))</f>
        <v>0</v>
      </c>
      <c r="RD56" s="65">
        <f ca="1">IF(WEEKDAY(RD$6,2)&gt;5,"w",IF(ISERROR(VLOOKUP(RD$6,fériés,1,FALSE)),(SUM($H$1:RD$1)&gt;SUM($F$47:$F55))*(SUM($H$1:RD$1)&lt;=SUM($F$47:$F56))*1,"F"))</f>
        <v>0</v>
      </c>
      <c r="RE56" s="65">
        <f ca="1">IF(WEEKDAY(RE$6,2)&gt;5,"w",IF(ISERROR(VLOOKUP(RE$6,fériés,1,FALSE)),(SUM($H$1:RE$1)&gt;SUM($F$47:$F55))*(SUM($H$1:RE$1)&lt;=SUM($F$47:$F56))*1,"F"))</f>
        <v>0</v>
      </c>
      <c r="RF56" s="65">
        <f ca="1">IF(WEEKDAY(RF$6,2)&gt;5,"w",IF(ISERROR(VLOOKUP(RF$6,fériés,1,FALSE)),(SUM($H$1:RF$1)&gt;SUM($F$47:$F55))*(SUM($H$1:RF$1)&lt;=SUM($F$47:$F56))*1,"F"))</f>
        <v>0</v>
      </c>
      <c r="RG56" s="65">
        <f ca="1">IF(WEEKDAY(RG$6,2)&gt;5,"w",IF(ISERROR(VLOOKUP(RG$6,fériés,1,FALSE)),(SUM($H$1:RG$1)&gt;SUM($F$47:$F55))*(SUM($H$1:RG$1)&lt;=SUM($F$47:$F56))*1,"F"))</f>
        <v>0</v>
      </c>
      <c r="RH56" s="65">
        <f ca="1">IF(WEEKDAY(RH$6,2)&gt;5,"w",IF(ISERROR(VLOOKUP(RH$6,fériés,1,FALSE)),(SUM($H$1:RH$1)&gt;SUM($F$47:$F55))*(SUM($H$1:RH$1)&lt;=SUM($F$47:$F56))*1,"F"))</f>
        <v>0</v>
      </c>
      <c r="RI56" s="65">
        <f ca="1">IF(WEEKDAY(RI$6,2)&gt;5,"w",IF(ISERROR(VLOOKUP(RI$6,fériés,1,FALSE)),(SUM($H$1:RI$1)&gt;SUM($F$47:$F55))*(SUM($H$1:RI$1)&lt;=SUM($F$47:$F56))*1,"F"))</f>
        <v>0</v>
      </c>
      <c r="RJ56" s="65">
        <f ca="1">IF(WEEKDAY(RJ$6,2)&gt;5,"w",IF(ISERROR(VLOOKUP(RJ$6,fériés,1,FALSE)),(SUM($H$1:RJ$1)&gt;SUM($F$47:$F55))*(SUM($H$1:RJ$1)&lt;=SUM($F$47:$F56))*1,"F"))</f>
        <v>0</v>
      </c>
      <c r="RK56" s="65">
        <f ca="1">IF(WEEKDAY(RK$6,2)&gt;5,"w",IF(ISERROR(VLOOKUP(RK$6,fériés,1,FALSE)),(SUM($H$1:RK$1)&gt;SUM($F$47:$F55))*(SUM($H$1:RK$1)&lt;=SUM($F$47:$F56))*1,"F"))</f>
        <v>0</v>
      </c>
      <c r="RL56" s="65">
        <f ca="1">IF(WEEKDAY(RL$6,2)&gt;5,"w",IF(ISERROR(VLOOKUP(RL$6,fériés,1,FALSE)),(SUM($H$1:RL$1)&gt;SUM($F$47:$F55))*(SUM($H$1:RL$1)&lt;=SUM($F$47:$F56))*1,"F"))</f>
        <v>0</v>
      </c>
      <c r="RM56" s="65">
        <f ca="1">IF(WEEKDAY(RM$6,2)&gt;5,"w",IF(ISERROR(VLOOKUP(RM$6,fériés,1,FALSE)),(SUM($H$1:RM$1)&gt;SUM($F$47:$F55))*(SUM($H$1:RM$1)&lt;=SUM($F$47:$F56))*1,"F"))</f>
        <v>0</v>
      </c>
      <c r="RN56" s="65">
        <f ca="1">IF(WEEKDAY(RN$6,2)&gt;5,"w",IF(ISERROR(VLOOKUP(RN$6,fériés,1,FALSE)),(SUM($H$1:RN$1)&gt;SUM($F$47:$F55))*(SUM($H$1:RN$1)&lt;=SUM($F$47:$F56))*1,"F"))</f>
        <v>0</v>
      </c>
      <c r="RO56" s="65">
        <f ca="1">IF(WEEKDAY(RO$6,2)&gt;5,"w",IF(ISERROR(VLOOKUP(RO$6,fériés,1,FALSE)),(SUM($H$1:RO$1)&gt;SUM($F$47:$F55))*(SUM($H$1:RO$1)&lt;=SUM($F$47:$F56))*1,"F"))</f>
        <v>0</v>
      </c>
      <c r="RP56" s="65">
        <f ca="1">IF(WEEKDAY(RP$6,2)&gt;5,"w",IF(ISERROR(VLOOKUP(RP$6,fériés,1,FALSE)),(SUM($H$1:RP$1)&gt;SUM($F$47:$F55))*(SUM($H$1:RP$1)&lt;=SUM($F$47:$F56))*1,"F"))</f>
        <v>0</v>
      </c>
      <c r="RQ56" s="65">
        <f ca="1">IF(WEEKDAY(RQ$6,2)&gt;5,"w",IF(ISERROR(VLOOKUP(RQ$6,fériés,1,FALSE)),(SUM($H$1:RQ$1)&gt;SUM($F$47:$F55))*(SUM($H$1:RQ$1)&lt;=SUM($F$47:$F56))*1,"F"))</f>
        <v>0</v>
      </c>
      <c r="RR56" s="65" t="str">
        <f ca="1">IF(WEEKDAY(RR$6,2)&gt;5,"w",IF(ISERROR(VLOOKUP(RR$6,fériés,1,FALSE)),(SUM($H$1:RR$1)&gt;SUM($F$47:$F55))*(SUM($H$1:RR$1)&lt;=SUM($F$47:$F56))*1,"F"))</f>
        <v>w</v>
      </c>
      <c r="RS56" s="65" t="str">
        <f ca="1">IF(WEEKDAY(RS$6,2)&gt;5,"w",IF(ISERROR(VLOOKUP(RS$6,fériés,1,FALSE)),(SUM($H$1:RS$1)&gt;SUM($F$47:$F55))*(SUM($H$1:RS$1)&lt;=SUM($F$47:$F56))*1,"F"))</f>
        <v>w</v>
      </c>
      <c r="RT56" s="65" t="str">
        <f ca="1">IF(WEEKDAY(RT$6,2)&gt;5,"w",IF(ISERROR(VLOOKUP(RT$6,fériés,1,FALSE)),(SUM($H$1:RT$1)&gt;SUM($F$47:$F55))*(SUM($H$1:RT$1)&lt;=SUM($F$47:$F56))*1,"F"))</f>
        <v>w</v>
      </c>
      <c r="RU56" s="65" t="str">
        <f ca="1">IF(WEEKDAY(RU$6,2)&gt;5,"w",IF(ISERROR(VLOOKUP(RU$6,fériés,1,FALSE)),(SUM($H$1:RU$1)&gt;SUM($F$47:$F55))*(SUM($H$1:RU$1)&lt;=SUM($F$47:$F56))*1,"F"))</f>
        <v>w</v>
      </c>
      <c r="RV56" s="65" t="str">
        <f ca="1">IF(WEEKDAY(RV$6,2)&gt;5,"w",IF(ISERROR(VLOOKUP(RV$6,fériés,1,FALSE)),(SUM($H$1:RV$1)&gt;SUM($F$47:$F55))*(SUM($H$1:RV$1)&lt;=SUM($F$47:$F56))*1,"F"))</f>
        <v>w</v>
      </c>
      <c r="RW56" s="65" t="str">
        <f ca="1">IF(WEEKDAY(RW$6,2)&gt;5,"w",IF(ISERROR(VLOOKUP(RW$6,fériés,1,FALSE)),(SUM($H$1:RW$1)&gt;SUM($F$47:$F55))*(SUM($H$1:RW$1)&lt;=SUM($F$47:$F56))*1,"F"))</f>
        <v>w</v>
      </c>
      <c r="RX56" s="65" t="str">
        <f ca="1">IF(WEEKDAY(RX$6,2)&gt;5,"w",IF(ISERROR(VLOOKUP(RX$6,fériés,1,FALSE)),(SUM($H$1:RX$1)&gt;SUM($F$47:$F55))*(SUM($H$1:RX$1)&lt;=SUM($F$47:$F56))*1,"F"))</f>
        <v>w</v>
      </c>
      <c r="RY56" s="65" t="str">
        <f ca="1">IF(WEEKDAY(RY$6,2)&gt;5,"w",IF(ISERROR(VLOOKUP(RY$6,fériés,1,FALSE)),(SUM($H$1:RY$1)&gt;SUM($F$47:$F55))*(SUM($H$1:RY$1)&lt;=SUM($F$47:$F56))*1,"F"))</f>
        <v>w</v>
      </c>
      <c r="RZ56" s="65" t="str">
        <f ca="1">IF(WEEKDAY(RZ$6,2)&gt;5,"w",IF(ISERROR(VLOOKUP(RZ$6,fériés,1,FALSE)),(SUM($H$1:RZ$1)&gt;SUM($F$47:$F55))*(SUM($H$1:RZ$1)&lt;=SUM($F$47:$F56))*1,"F"))</f>
        <v>w</v>
      </c>
      <c r="SA56" s="65" t="str">
        <f ca="1">IF(WEEKDAY(SA$6,2)&gt;5,"w",IF(ISERROR(VLOOKUP(SA$6,fériés,1,FALSE)),(SUM($H$1:SA$1)&gt;SUM($F$47:$F55))*(SUM($H$1:SA$1)&lt;=SUM($F$47:$F56))*1,"F"))</f>
        <v>w</v>
      </c>
      <c r="SB56" s="65" t="str">
        <f ca="1">IF(WEEKDAY(SB$6,2)&gt;5,"w",IF(ISERROR(VLOOKUP(SB$6,fériés,1,FALSE)),(SUM($H$1:SB$1)&gt;SUM($F$47:$F55))*(SUM($H$1:SB$1)&lt;=SUM($F$47:$F56))*1,"F"))</f>
        <v>w</v>
      </c>
      <c r="SC56" s="65" t="str">
        <f ca="1">IF(WEEKDAY(SC$6,2)&gt;5,"w",IF(ISERROR(VLOOKUP(SC$6,fériés,1,FALSE)),(SUM($H$1:SC$1)&gt;SUM($F$47:$F55))*(SUM($H$1:SC$1)&lt;=SUM($F$47:$F56))*1,"F"))</f>
        <v>w</v>
      </c>
      <c r="SD56" s="65" t="str">
        <f ca="1">IF(WEEKDAY(SD$6,2)&gt;5,"w",IF(ISERROR(VLOOKUP(SD$6,fériés,1,FALSE)),(SUM($H$1:SD$1)&gt;SUM($F$47:$F55))*(SUM($H$1:SD$1)&lt;=SUM($F$47:$F56))*1,"F"))</f>
        <v>w</v>
      </c>
      <c r="SE56" s="65" t="str">
        <f ca="1">IF(WEEKDAY(SE$6,2)&gt;5,"w",IF(ISERROR(VLOOKUP(SE$6,fériés,1,FALSE)),(SUM($H$1:SE$1)&gt;SUM($F$47:$F55))*(SUM($H$1:SE$1)&lt;=SUM($F$47:$F56))*1,"F"))</f>
        <v>w</v>
      </c>
      <c r="SF56" s="65" t="str">
        <f ca="1">IF(WEEKDAY(SF$6,2)&gt;5,"w",IF(ISERROR(VLOOKUP(SF$6,fériés,1,FALSE)),(SUM($H$1:SF$1)&gt;SUM($F$47:$F55))*(SUM($H$1:SF$1)&lt;=SUM($F$47:$F56))*1,"F"))</f>
        <v>w</v>
      </c>
      <c r="SG56" s="83"/>
    </row>
    <row r="57" spans="1:501" ht="12" customHeight="1" x14ac:dyDescent="0.25">
      <c r="A57" s="80"/>
      <c r="B57" s="63"/>
      <c r="C57" s="78" t="str">
        <f>IF(A57="","",Base_données!$P$3)</f>
        <v/>
      </c>
      <c r="D57" s="79" t="str">
        <f>IFERROR(VLOOKUP($A57,Base_données!$A$4:$AB$24,Base_données!$D$1,FALSE),"")</f>
        <v/>
      </c>
      <c r="E57" s="79" t="str">
        <f>IFERROR(VLOOKUP($A57,Base_données!$A$4:$AB$24,Base_données!$P$1,FALSE),"")</f>
        <v/>
      </c>
      <c r="F57" s="67" t="str">
        <f t="shared" si="91"/>
        <v/>
      </c>
      <c r="G57" s="62" t="str">
        <f>IFERROR(VLOOKUP($A57,Base_données!$A$4:$L$24,5,FALSE),"")</f>
        <v/>
      </c>
      <c r="H57" s="65">
        <f ca="1">IF(WEEKDAY(H$6,2)&gt;5,"w",IF(ISERROR(VLOOKUP(H$6,fériés,1,FALSE)),(SUM($H$1:H$1)&gt;SUM($F$47:$F56))*(SUM($H$1:H$1)&lt;=SUM($F$47:$F57))*1,"F"))</f>
        <v>0</v>
      </c>
      <c r="I57" s="65">
        <f ca="1">IF(WEEKDAY(I$6,2)&gt;5,"w",IF(ISERROR(VLOOKUP(I$6,fériés,1,FALSE)),(SUM($H$1:I$1)&gt;SUM($F$47:$F56))*(SUM($H$1:I$1)&lt;=SUM($F$47:$F57))*1,"F"))</f>
        <v>0</v>
      </c>
      <c r="J57" s="65">
        <f ca="1">IF(WEEKDAY(J$6,2)&gt;5,"w",IF(ISERROR(VLOOKUP(J$6,fériés,1,FALSE)),(SUM($H$1:J$1)&gt;SUM($F$47:$F56))*(SUM($H$1:J$1)&lt;=SUM($F$47:$F57))*1,"F"))</f>
        <v>0</v>
      </c>
      <c r="K57" s="65">
        <f ca="1">IF(WEEKDAY(K$6,2)&gt;5,"w",IF(ISERROR(VLOOKUP(K$6,fériés,1,FALSE)),(SUM($H$1:K$1)&gt;SUM($F$47:$F56))*(SUM($H$1:K$1)&lt;=SUM($F$47:$F57))*1,"F"))</f>
        <v>0</v>
      </c>
      <c r="L57" s="65">
        <f ca="1">IF(WEEKDAY(L$6,2)&gt;5,"w",IF(ISERROR(VLOOKUP(L$6,fériés,1,FALSE)),(SUM($H$1:L$1)&gt;SUM($F$47:$F56))*(SUM($H$1:L$1)&lt;=SUM($F$47:$F57))*1,"F"))</f>
        <v>0</v>
      </c>
      <c r="M57" s="65">
        <f ca="1">IF(WEEKDAY(M$6,2)&gt;5,"w",IF(ISERROR(VLOOKUP(M$6,fériés,1,FALSE)),(SUM($H$1:M$1)&gt;SUM($F$47:$F56))*(SUM($H$1:M$1)&lt;=SUM($F$47:$F57))*1,"F"))</f>
        <v>0</v>
      </c>
      <c r="N57" s="65">
        <f ca="1">IF(WEEKDAY(N$6,2)&gt;5,"w",IF(ISERROR(VLOOKUP(N$6,fériés,1,FALSE)),(SUM($H$1:N$1)&gt;SUM($F$47:$F56))*(SUM($H$1:N$1)&lt;=SUM($F$47:$F57))*1,"F"))</f>
        <v>0</v>
      </c>
      <c r="O57" s="65">
        <f ca="1">IF(WEEKDAY(O$6,2)&gt;5,"w",IF(ISERROR(VLOOKUP(O$6,fériés,1,FALSE)),(SUM($H$1:O$1)&gt;SUM($F$47:$F56))*(SUM($H$1:O$1)&lt;=SUM($F$47:$F57))*1,"F"))</f>
        <v>0</v>
      </c>
      <c r="P57" s="65">
        <f ca="1">IF(WEEKDAY(P$6,2)&gt;5,"w",IF(ISERROR(VLOOKUP(P$6,fériés,1,FALSE)),(SUM($H$1:P$1)&gt;SUM($F$47:$F56))*(SUM($H$1:P$1)&lt;=SUM($F$47:$F57))*1,"F"))</f>
        <v>0</v>
      </c>
      <c r="Q57" s="65">
        <f ca="1">IF(WEEKDAY(Q$6,2)&gt;5,"w",IF(ISERROR(VLOOKUP(Q$6,fériés,1,FALSE)),(SUM($H$1:Q$1)&gt;SUM($F$47:$F56))*(SUM($H$1:Q$1)&lt;=SUM($F$47:$F57))*1,"F"))</f>
        <v>0</v>
      </c>
      <c r="R57" s="65">
        <f ca="1">IF(WEEKDAY(R$6,2)&gt;5,"w",IF(ISERROR(VLOOKUP(R$6,fériés,1,FALSE)),(SUM($H$1:R$1)&gt;SUM($F$47:$F56))*(SUM($H$1:R$1)&lt;=SUM($F$47:$F57))*1,"F"))</f>
        <v>0</v>
      </c>
      <c r="S57" s="65">
        <f ca="1">IF(WEEKDAY(S$6,2)&gt;5,"w",IF(ISERROR(VLOOKUP(S$6,fériés,1,FALSE)),(SUM($H$1:S$1)&gt;SUM($F$47:$F56))*(SUM($H$1:S$1)&lt;=SUM($F$47:$F57))*1,"F"))</f>
        <v>0</v>
      </c>
      <c r="T57" s="65">
        <f ca="1">IF(WEEKDAY(T$6,2)&gt;5,"w",IF(ISERROR(VLOOKUP(T$6,fériés,1,FALSE)),(SUM($H$1:T$1)&gt;SUM($F$47:$F56))*(SUM($H$1:T$1)&lt;=SUM($F$47:$F57))*1,"F"))</f>
        <v>0</v>
      </c>
      <c r="U57" s="65">
        <f ca="1">IF(WEEKDAY(U$6,2)&gt;5,"w",IF(ISERROR(VLOOKUP(U$6,fériés,1,FALSE)),(SUM($H$1:U$1)&gt;SUM($F$47:$F56))*(SUM($H$1:U$1)&lt;=SUM($F$47:$F57))*1,"F"))</f>
        <v>0</v>
      </c>
      <c r="V57" s="65">
        <f ca="1">IF(WEEKDAY(V$6,2)&gt;5,"w",IF(ISERROR(VLOOKUP(V$6,fériés,1,FALSE)),(SUM($H$1:V$1)&gt;SUM($F$47:$F56))*(SUM($H$1:V$1)&lt;=SUM($F$47:$F57))*1,"F"))</f>
        <v>0</v>
      </c>
      <c r="W57" s="65">
        <f ca="1">IF(WEEKDAY(W$6,2)&gt;5,"w",IF(ISERROR(VLOOKUP(W$6,fériés,1,FALSE)),(SUM($H$1:W$1)&gt;SUM($F$47:$F56))*(SUM($H$1:W$1)&lt;=SUM($F$47:$F57))*1,"F"))</f>
        <v>0</v>
      </c>
      <c r="X57" s="65">
        <f ca="1">IF(WEEKDAY(X$6,2)&gt;5,"w",IF(ISERROR(VLOOKUP(X$6,fériés,1,FALSE)),(SUM($H$1:X$1)&gt;SUM($F$47:$F56))*(SUM($H$1:X$1)&lt;=SUM($F$47:$F57))*1,"F"))</f>
        <v>0</v>
      </c>
      <c r="Y57" s="65">
        <f ca="1">IF(WEEKDAY(Y$6,2)&gt;5,"w",IF(ISERROR(VLOOKUP(Y$6,fériés,1,FALSE)),(SUM($H$1:Y$1)&gt;SUM($F$47:$F56))*(SUM($H$1:Y$1)&lt;=SUM($F$47:$F57))*1,"F"))</f>
        <v>0</v>
      </c>
      <c r="Z57" s="65">
        <f ca="1">IF(WEEKDAY(Z$6,2)&gt;5,"w",IF(ISERROR(VLOOKUP(Z$6,fériés,1,FALSE)),(SUM($H$1:Z$1)&gt;SUM($F$47:$F56))*(SUM($H$1:Z$1)&lt;=SUM($F$47:$F57))*1,"F"))</f>
        <v>0</v>
      </c>
      <c r="AA57" s="65">
        <f ca="1">IF(WEEKDAY(AA$6,2)&gt;5,"w",IF(ISERROR(VLOOKUP(AA$6,fériés,1,FALSE)),(SUM($H$1:AA$1)&gt;SUM($F$47:$F56))*(SUM($H$1:AA$1)&lt;=SUM($F$47:$F57))*1,"F"))</f>
        <v>0</v>
      </c>
      <c r="AB57" s="65">
        <f ca="1">IF(WEEKDAY(AB$6,2)&gt;5,"w",IF(ISERROR(VLOOKUP(AB$6,fériés,1,FALSE)),(SUM($H$1:AB$1)&gt;SUM($F$47:$F56))*(SUM($H$1:AB$1)&lt;=SUM($F$47:$F57))*1,"F"))</f>
        <v>0</v>
      </c>
      <c r="AC57" s="65">
        <f ca="1">IF(WEEKDAY(AC$6,2)&gt;5,"w",IF(ISERROR(VLOOKUP(AC$6,fériés,1,FALSE)),(SUM($H$1:AC$1)&gt;SUM($F$47:$F56))*(SUM($H$1:AC$1)&lt;=SUM($F$47:$F57))*1,"F"))</f>
        <v>0</v>
      </c>
      <c r="AD57" s="65">
        <f ca="1">IF(WEEKDAY(AD$6,2)&gt;5,"w",IF(ISERROR(VLOOKUP(AD$6,fériés,1,FALSE)),(SUM($H$1:AD$1)&gt;SUM($F$47:$F56))*(SUM($H$1:AD$1)&lt;=SUM($F$47:$F57))*1,"F"))</f>
        <v>0</v>
      </c>
      <c r="AE57" s="65">
        <f ca="1">IF(WEEKDAY(AE$6,2)&gt;5,"w",IF(ISERROR(VLOOKUP(AE$6,fériés,1,FALSE)),(SUM($H$1:AE$1)&gt;SUM($F$47:$F56))*(SUM($H$1:AE$1)&lt;=SUM($F$47:$F57))*1,"F"))</f>
        <v>0</v>
      </c>
      <c r="AF57" s="65">
        <f ca="1">IF(WEEKDAY(AF$6,2)&gt;5,"w",IF(ISERROR(VLOOKUP(AF$6,fériés,1,FALSE)),(SUM($H$1:AF$1)&gt;SUM($F$47:$F56))*(SUM($H$1:AF$1)&lt;=SUM($F$47:$F57))*1,"F"))</f>
        <v>0</v>
      </c>
      <c r="AG57" s="65">
        <f ca="1">IF(WEEKDAY(AG$6,2)&gt;5,"w",IF(ISERROR(VLOOKUP(AG$6,fériés,1,FALSE)),(SUM($H$1:AG$1)&gt;SUM($F$47:$F56))*(SUM($H$1:AG$1)&lt;=SUM($F$47:$F57))*1,"F"))</f>
        <v>0</v>
      </c>
      <c r="AH57" s="65">
        <f ca="1">IF(WEEKDAY(AH$6,2)&gt;5,"w",IF(ISERROR(VLOOKUP(AH$6,fériés,1,FALSE)),(SUM($H$1:AH$1)&gt;SUM($F$47:$F56))*(SUM($H$1:AH$1)&lt;=SUM($F$47:$F57))*1,"F"))</f>
        <v>0</v>
      </c>
      <c r="AI57" s="65">
        <f ca="1">IF(WEEKDAY(AI$6,2)&gt;5,"w",IF(ISERROR(VLOOKUP(AI$6,fériés,1,FALSE)),(SUM($H$1:AI$1)&gt;SUM($F$47:$F56))*(SUM($H$1:AI$1)&lt;=SUM($F$47:$F57))*1,"F"))</f>
        <v>0</v>
      </c>
      <c r="AJ57" s="65">
        <f ca="1">IF(WEEKDAY(AJ$6,2)&gt;5,"w",IF(ISERROR(VLOOKUP(AJ$6,fériés,1,FALSE)),(SUM($H$1:AJ$1)&gt;SUM($F$47:$F56))*(SUM($H$1:AJ$1)&lt;=SUM($F$47:$F57))*1,"F"))</f>
        <v>0</v>
      </c>
      <c r="AK57" s="65">
        <f ca="1">IF(WEEKDAY(AK$6,2)&gt;5,"w",IF(ISERROR(VLOOKUP(AK$6,fériés,1,FALSE)),(SUM($H$1:AK$1)&gt;SUM($F$47:$F56))*(SUM($H$1:AK$1)&lt;=SUM($F$47:$F57))*1,"F"))</f>
        <v>0</v>
      </c>
      <c r="AL57" s="65">
        <f ca="1">IF(WEEKDAY(AL$6,2)&gt;5,"w",IF(ISERROR(VLOOKUP(AL$6,fériés,1,FALSE)),(SUM($H$1:AL$1)&gt;SUM($F$47:$F56))*(SUM($H$1:AL$1)&lt;=SUM($F$47:$F57))*1,"F"))</f>
        <v>0</v>
      </c>
      <c r="AM57" s="65">
        <f ca="1">IF(WEEKDAY(AM$6,2)&gt;5,"w",IF(ISERROR(VLOOKUP(AM$6,fériés,1,FALSE)),(SUM($H$1:AM$1)&gt;SUM($F$47:$F56))*(SUM($H$1:AM$1)&lt;=SUM($F$47:$F57))*1,"F"))</f>
        <v>0</v>
      </c>
      <c r="AN57" s="65">
        <f ca="1">IF(WEEKDAY(AN$6,2)&gt;5,"w",IF(ISERROR(VLOOKUP(AN$6,fériés,1,FALSE)),(SUM($H$1:AN$1)&gt;SUM($F$47:$F56))*(SUM($H$1:AN$1)&lt;=SUM($F$47:$F57))*1,"F"))</f>
        <v>0</v>
      </c>
      <c r="AO57" s="65">
        <f ca="1">IF(WEEKDAY(AO$6,2)&gt;5,"w",IF(ISERROR(VLOOKUP(AO$6,fériés,1,FALSE)),(SUM($H$1:AO$1)&gt;SUM($F$47:$F56))*(SUM($H$1:AO$1)&lt;=SUM($F$47:$F57))*1,"F"))</f>
        <v>0</v>
      </c>
      <c r="AP57" s="65">
        <f ca="1">IF(WEEKDAY(AP$6,2)&gt;5,"w",IF(ISERROR(VLOOKUP(AP$6,fériés,1,FALSE)),(SUM($H$1:AP$1)&gt;SUM($F$47:$F56))*(SUM($H$1:AP$1)&lt;=SUM($F$47:$F57))*1,"F"))</f>
        <v>0</v>
      </c>
      <c r="AQ57" s="65">
        <f ca="1">IF(WEEKDAY(AQ$6,2)&gt;5,"w",IF(ISERROR(VLOOKUP(AQ$6,fériés,1,FALSE)),(SUM($H$1:AQ$1)&gt;SUM($F$47:$F56))*(SUM($H$1:AQ$1)&lt;=SUM($F$47:$F57))*1,"F"))</f>
        <v>0</v>
      </c>
      <c r="AR57" s="65">
        <f ca="1">IF(WEEKDAY(AR$6,2)&gt;5,"w",IF(ISERROR(VLOOKUP(AR$6,fériés,1,FALSE)),(SUM($H$1:AR$1)&gt;SUM($F$47:$F56))*(SUM($H$1:AR$1)&lt;=SUM($F$47:$F57))*1,"F"))</f>
        <v>0</v>
      </c>
      <c r="AS57" s="65">
        <f ca="1">IF(WEEKDAY(AS$6,2)&gt;5,"w",IF(ISERROR(VLOOKUP(AS$6,fériés,1,FALSE)),(SUM($H$1:AS$1)&gt;SUM($F$47:$F56))*(SUM($H$1:AS$1)&lt;=SUM($F$47:$F57))*1,"F"))</f>
        <v>0</v>
      </c>
      <c r="AT57" s="65">
        <f ca="1">IF(WEEKDAY(AT$6,2)&gt;5,"w",IF(ISERROR(VLOOKUP(AT$6,fériés,1,FALSE)),(SUM($H$1:AT$1)&gt;SUM($F$47:$F56))*(SUM($H$1:AT$1)&lt;=SUM($F$47:$F57))*1,"F"))</f>
        <v>0</v>
      </c>
      <c r="AU57" s="65">
        <f ca="1">IF(WEEKDAY(AU$6,2)&gt;5,"w",IF(ISERROR(VLOOKUP(AU$6,fériés,1,FALSE)),(SUM($H$1:AU$1)&gt;SUM($F$47:$F56))*(SUM($H$1:AU$1)&lt;=SUM($F$47:$F57))*1,"F"))</f>
        <v>0</v>
      </c>
      <c r="AV57" s="65">
        <f ca="1">IF(WEEKDAY(AV$6,2)&gt;5,"w",IF(ISERROR(VLOOKUP(AV$6,fériés,1,FALSE)),(SUM($H$1:AV$1)&gt;SUM($F$47:$F56))*(SUM($H$1:AV$1)&lt;=SUM($F$47:$F57))*1,"F"))</f>
        <v>0</v>
      </c>
      <c r="AW57" s="65">
        <f ca="1">IF(WEEKDAY(AW$6,2)&gt;5,"w",IF(ISERROR(VLOOKUP(AW$6,fériés,1,FALSE)),(SUM($H$1:AW$1)&gt;SUM($F$47:$F56))*(SUM($H$1:AW$1)&lt;=SUM($F$47:$F57))*1,"F"))</f>
        <v>0</v>
      </c>
      <c r="AX57" s="65">
        <f ca="1">IF(WEEKDAY(AX$6,2)&gt;5,"w",IF(ISERROR(VLOOKUP(AX$6,fériés,1,FALSE)),(SUM($H$1:AX$1)&gt;SUM($F$47:$F56))*(SUM($H$1:AX$1)&lt;=SUM($F$47:$F57))*1,"F"))</f>
        <v>0</v>
      </c>
      <c r="AY57" s="65">
        <f ca="1">IF(WEEKDAY(AY$6,2)&gt;5,"w",IF(ISERROR(VLOOKUP(AY$6,fériés,1,FALSE)),(SUM($H$1:AY$1)&gt;SUM($F$47:$F56))*(SUM($H$1:AY$1)&lt;=SUM($F$47:$F57))*1,"F"))</f>
        <v>0</v>
      </c>
      <c r="AZ57" s="65">
        <f ca="1">IF(WEEKDAY(AZ$6,2)&gt;5,"w",IF(ISERROR(VLOOKUP(AZ$6,fériés,1,FALSE)),(SUM($H$1:AZ$1)&gt;SUM($F$47:$F56))*(SUM($H$1:AZ$1)&lt;=SUM($F$47:$F57))*1,"F"))</f>
        <v>0</v>
      </c>
      <c r="BA57" s="65">
        <f ca="1">IF(WEEKDAY(BA$6,2)&gt;5,"w",IF(ISERROR(VLOOKUP(BA$6,fériés,1,FALSE)),(SUM($H$1:BA$1)&gt;SUM($F$47:$F56))*(SUM($H$1:BA$1)&lt;=SUM($F$47:$F57))*1,"F"))</f>
        <v>0</v>
      </c>
      <c r="BB57" s="65">
        <f ca="1">IF(WEEKDAY(BB$6,2)&gt;5,"w",IF(ISERROR(VLOOKUP(BB$6,fériés,1,FALSE)),(SUM($H$1:BB$1)&gt;SUM($F$47:$F56))*(SUM($H$1:BB$1)&lt;=SUM($F$47:$F57))*1,"F"))</f>
        <v>0</v>
      </c>
      <c r="BC57" s="65">
        <f ca="1">IF(WEEKDAY(BC$6,2)&gt;5,"w",IF(ISERROR(VLOOKUP(BC$6,fériés,1,FALSE)),(SUM($H$1:BC$1)&gt;SUM($F$47:$F56))*(SUM($H$1:BC$1)&lt;=SUM($F$47:$F57))*1,"F"))</f>
        <v>0</v>
      </c>
      <c r="BD57" s="65">
        <f ca="1">IF(WEEKDAY(BD$6,2)&gt;5,"w",IF(ISERROR(VLOOKUP(BD$6,fériés,1,FALSE)),(SUM($H$1:BD$1)&gt;SUM($F$47:$F56))*(SUM($H$1:BD$1)&lt;=SUM($F$47:$F57))*1,"F"))</f>
        <v>0</v>
      </c>
      <c r="BE57" s="65">
        <f ca="1">IF(WEEKDAY(BE$6,2)&gt;5,"w",IF(ISERROR(VLOOKUP(BE$6,fériés,1,FALSE)),(SUM($H$1:BE$1)&gt;SUM($F$47:$F56))*(SUM($H$1:BE$1)&lt;=SUM($F$47:$F57))*1,"F"))</f>
        <v>0</v>
      </c>
      <c r="BF57" s="65">
        <f ca="1">IF(WEEKDAY(BF$6,2)&gt;5,"w",IF(ISERROR(VLOOKUP(BF$6,fériés,1,FALSE)),(SUM($H$1:BF$1)&gt;SUM($F$47:$F56))*(SUM($H$1:BF$1)&lt;=SUM($F$47:$F57))*1,"F"))</f>
        <v>0</v>
      </c>
      <c r="BG57" s="65">
        <f ca="1">IF(WEEKDAY(BG$6,2)&gt;5,"w",IF(ISERROR(VLOOKUP(BG$6,fériés,1,FALSE)),(SUM($H$1:BG$1)&gt;SUM($F$47:$F56))*(SUM($H$1:BG$1)&lt;=SUM($F$47:$F57))*1,"F"))</f>
        <v>0</v>
      </c>
      <c r="BH57" s="65">
        <f ca="1">IF(WEEKDAY(BH$6,2)&gt;5,"w",IF(ISERROR(VLOOKUP(BH$6,fériés,1,FALSE)),(SUM($H$1:BH$1)&gt;SUM($F$47:$F56))*(SUM($H$1:BH$1)&lt;=SUM($F$47:$F57))*1,"F"))</f>
        <v>0</v>
      </c>
      <c r="BI57" s="65">
        <f ca="1">IF(WEEKDAY(BI$6,2)&gt;5,"w",IF(ISERROR(VLOOKUP(BI$6,fériés,1,FALSE)),(SUM($H$1:BI$1)&gt;SUM($F$47:$F56))*(SUM($H$1:BI$1)&lt;=SUM($F$47:$F57))*1,"F"))</f>
        <v>0</v>
      </c>
      <c r="BJ57" s="65">
        <f ca="1">IF(WEEKDAY(BJ$6,2)&gt;5,"w",IF(ISERROR(VLOOKUP(BJ$6,fériés,1,FALSE)),(SUM($H$1:BJ$1)&gt;SUM($F$47:$F56))*(SUM($H$1:BJ$1)&lt;=SUM($F$47:$F57))*1,"F"))</f>
        <v>0</v>
      </c>
      <c r="BK57" s="65">
        <f ca="1">IF(WEEKDAY(BK$6,2)&gt;5,"w",IF(ISERROR(VLOOKUP(BK$6,fériés,1,FALSE)),(SUM($H$1:BK$1)&gt;SUM($F$47:$F56))*(SUM($H$1:BK$1)&lt;=SUM($F$47:$F57))*1,"F"))</f>
        <v>0</v>
      </c>
      <c r="BL57" s="65">
        <f ca="1">IF(WEEKDAY(BL$6,2)&gt;5,"w",IF(ISERROR(VLOOKUP(BL$6,fériés,1,FALSE)),(SUM($H$1:BL$1)&gt;SUM($F$47:$F56))*(SUM($H$1:BL$1)&lt;=SUM($F$47:$F57))*1,"F"))</f>
        <v>0</v>
      </c>
      <c r="BM57" s="65">
        <f ca="1">IF(WEEKDAY(BM$6,2)&gt;5,"w",IF(ISERROR(VLOOKUP(BM$6,fériés,1,FALSE)),(SUM($H$1:BM$1)&gt;SUM($F$47:$F56))*(SUM($H$1:BM$1)&lt;=SUM($F$47:$F57))*1,"F"))</f>
        <v>0</v>
      </c>
      <c r="BN57" s="65" t="str">
        <f ca="1">IF(WEEKDAY(BN$6,2)&gt;5,"w",IF(ISERROR(VLOOKUP(BN$6,fériés,1,FALSE)),(SUM($H$1:BN$1)&gt;SUM($F$47:$F56))*(SUM($H$1:BN$1)&lt;=SUM($F$47:$F57))*1,"F"))</f>
        <v>w</v>
      </c>
      <c r="BO57" s="65" t="str">
        <f ca="1">IF(WEEKDAY(BO$6,2)&gt;5,"w",IF(ISERROR(VLOOKUP(BO$6,fériés,1,FALSE)),(SUM($H$1:BO$1)&gt;SUM($F$47:$F56))*(SUM($H$1:BO$1)&lt;=SUM($F$47:$F57))*1,"F"))</f>
        <v>w</v>
      </c>
      <c r="BP57" s="65" t="str">
        <f ca="1">IF(WEEKDAY(BP$6,2)&gt;5,"w",IF(ISERROR(VLOOKUP(BP$6,fériés,1,FALSE)),(SUM($H$1:BP$1)&gt;SUM($F$47:$F56))*(SUM($H$1:BP$1)&lt;=SUM($F$47:$F57))*1,"F"))</f>
        <v>w</v>
      </c>
      <c r="BQ57" s="65" t="str">
        <f ca="1">IF(WEEKDAY(BQ$6,2)&gt;5,"w",IF(ISERROR(VLOOKUP(BQ$6,fériés,1,FALSE)),(SUM($H$1:BQ$1)&gt;SUM($F$47:$F56))*(SUM($H$1:BQ$1)&lt;=SUM($F$47:$F57))*1,"F"))</f>
        <v>w</v>
      </c>
      <c r="BR57" s="65" t="str">
        <f ca="1">IF(WEEKDAY(BR$6,2)&gt;5,"w",IF(ISERROR(VLOOKUP(BR$6,fériés,1,FALSE)),(SUM($H$1:BR$1)&gt;SUM($F$47:$F56))*(SUM($H$1:BR$1)&lt;=SUM($F$47:$F57))*1,"F"))</f>
        <v>w</v>
      </c>
      <c r="BS57" s="65" t="str">
        <f ca="1">IF(WEEKDAY(BS$6,2)&gt;5,"w",IF(ISERROR(VLOOKUP(BS$6,fériés,1,FALSE)),(SUM($H$1:BS$1)&gt;SUM($F$47:$F56))*(SUM($H$1:BS$1)&lt;=SUM($F$47:$F57))*1,"F"))</f>
        <v>w</v>
      </c>
      <c r="BT57" s="65" t="str">
        <f ca="1">IF(WEEKDAY(BT$6,2)&gt;5,"w",IF(ISERROR(VLOOKUP(BT$6,fériés,1,FALSE)),(SUM($H$1:BT$1)&gt;SUM($F$47:$F56))*(SUM($H$1:BT$1)&lt;=SUM($F$47:$F57))*1,"F"))</f>
        <v>w</v>
      </c>
      <c r="BU57" s="65" t="str">
        <f ca="1">IF(WEEKDAY(BU$6,2)&gt;5,"w",IF(ISERROR(VLOOKUP(BU$6,fériés,1,FALSE)),(SUM($H$1:BU$1)&gt;SUM($F$47:$F56))*(SUM($H$1:BU$1)&lt;=SUM($F$47:$F57))*1,"F"))</f>
        <v>w</v>
      </c>
      <c r="BV57" s="65" t="str">
        <f ca="1">IF(WEEKDAY(BV$6,2)&gt;5,"w",IF(ISERROR(VLOOKUP(BV$6,fériés,1,FALSE)),(SUM($H$1:BV$1)&gt;SUM($F$47:$F56))*(SUM($H$1:BV$1)&lt;=SUM($F$47:$F57))*1,"F"))</f>
        <v>w</v>
      </c>
      <c r="BW57" s="65" t="str">
        <f ca="1">IF(WEEKDAY(BW$6,2)&gt;5,"w",IF(ISERROR(VLOOKUP(BW$6,fériés,1,FALSE)),(SUM($H$1:BW$1)&gt;SUM($F$47:$F56))*(SUM($H$1:BW$1)&lt;=SUM($F$47:$F57))*1,"F"))</f>
        <v>w</v>
      </c>
      <c r="BX57" s="65" t="str">
        <f ca="1">IF(WEEKDAY(BX$6,2)&gt;5,"w",IF(ISERROR(VLOOKUP(BX$6,fériés,1,FALSE)),(SUM($H$1:BX$1)&gt;SUM($F$47:$F56))*(SUM($H$1:BX$1)&lt;=SUM($F$47:$F57))*1,"F"))</f>
        <v>w</v>
      </c>
      <c r="BY57" s="65" t="str">
        <f ca="1">IF(WEEKDAY(BY$6,2)&gt;5,"w",IF(ISERROR(VLOOKUP(BY$6,fériés,1,FALSE)),(SUM($H$1:BY$1)&gt;SUM($F$47:$F56))*(SUM($H$1:BY$1)&lt;=SUM($F$47:$F57))*1,"F"))</f>
        <v>w</v>
      </c>
      <c r="BZ57" s="65" t="str">
        <f ca="1">IF(WEEKDAY(BZ$6,2)&gt;5,"w",IF(ISERROR(VLOOKUP(BZ$6,fériés,1,FALSE)),(SUM($H$1:BZ$1)&gt;SUM($F$47:$F56))*(SUM($H$1:BZ$1)&lt;=SUM($F$47:$F57))*1,"F"))</f>
        <v>w</v>
      </c>
      <c r="CA57" s="65" t="str">
        <f ca="1">IF(WEEKDAY(CA$6,2)&gt;5,"w",IF(ISERROR(VLOOKUP(CA$6,fériés,1,FALSE)),(SUM($H$1:CA$1)&gt;SUM($F$47:$F56))*(SUM($H$1:CA$1)&lt;=SUM($F$47:$F57))*1,"F"))</f>
        <v>w</v>
      </c>
      <c r="CB57" s="65" t="str">
        <f ca="1">IF(WEEKDAY(CB$6,2)&gt;5,"w",IF(ISERROR(VLOOKUP(CB$6,fériés,1,FALSE)),(SUM($H$1:CB$1)&gt;SUM($F$47:$F56))*(SUM($H$1:CB$1)&lt;=SUM($F$47:$F57))*1,"F"))</f>
        <v>w</v>
      </c>
      <c r="CC57" s="65" t="str">
        <f ca="1">IF(WEEKDAY(CC$6,2)&gt;5,"w",IF(ISERROR(VLOOKUP(CC$6,fériés,1,FALSE)),(SUM($H$1:CC$1)&gt;SUM($F$47:$F56))*(SUM($H$1:CC$1)&lt;=SUM($F$47:$F57))*1,"F"))</f>
        <v>w</v>
      </c>
      <c r="CD57" s="65" t="str">
        <f ca="1">IF(WEEKDAY(CD$6,2)&gt;5,"w",IF(ISERROR(VLOOKUP(CD$6,fériés,1,FALSE)),(SUM($H$1:CD$1)&gt;SUM($F$47:$F56))*(SUM($H$1:CD$1)&lt;=SUM($F$47:$F57))*1,"F"))</f>
        <v>w</v>
      </c>
      <c r="CE57" s="65" t="str">
        <f ca="1">IF(WEEKDAY(CE$6,2)&gt;5,"w",IF(ISERROR(VLOOKUP(CE$6,fériés,1,FALSE)),(SUM($H$1:CE$1)&gt;SUM($F$47:$F56))*(SUM($H$1:CE$1)&lt;=SUM($F$47:$F57))*1,"F"))</f>
        <v>w</v>
      </c>
      <c r="CF57" s="65" t="str">
        <f ca="1">IF(WEEKDAY(CF$6,2)&gt;5,"w",IF(ISERROR(VLOOKUP(CF$6,fériés,1,FALSE)),(SUM($H$1:CF$1)&gt;SUM($F$47:$F56))*(SUM($H$1:CF$1)&lt;=SUM($F$47:$F57))*1,"F"))</f>
        <v>w</v>
      </c>
      <c r="CG57" s="65" t="str">
        <f ca="1">IF(WEEKDAY(CG$6,2)&gt;5,"w",IF(ISERROR(VLOOKUP(CG$6,fériés,1,FALSE)),(SUM($H$1:CG$1)&gt;SUM($F$47:$F56))*(SUM($H$1:CG$1)&lt;=SUM($F$47:$F57))*1,"F"))</f>
        <v>w</v>
      </c>
      <c r="CH57" s="65">
        <f ca="1">IF(WEEKDAY(CH$6,2)&gt;5,"w",IF(ISERROR(VLOOKUP(CH$6,fériés,1,FALSE)),(SUM($H$1:CH$1)&gt;SUM($F$47:$F56))*(SUM($H$1:CH$1)&lt;=SUM($F$47:$F57))*1,"F"))</f>
        <v>0</v>
      </c>
      <c r="CI57" s="65">
        <f ca="1">IF(WEEKDAY(CI$6,2)&gt;5,"w",IF(ISERROR(VLOOKUP(CI$6,fériés,1,FALSE)),(SUM($H$1:CI$1)&gt;SUM($F$47:$F56))*(SUM($H$1:CI$1)&lt;=SUM($F$47:$F57))*1,"F"))</f>
        <v>0</v>
      </c>
      <c r="CJ57" s="65">
        <f ca="1">IF(WEEKDAY(CJ$6,2)&gt;5,"w",IF(ISERROR(VLOOKUP(CJ$6,fériés,1,FALSE)),(SUM($H$1:CJ$1)&gt;SUM($F$47:$F56))*(SUM($H$1:CJ$1)&lt;=SUM($F$47:$F57))*1,"F"))</f>
        <v>0</v>
      </c>
      <c r="CK57" s="65">
        <f ca="1">IF(WEEKDAY(CK$6,2)&gt;5,"w",IF(ISERROR(VLOOKUP(CK$6,fériés,1,FALSE)),(SUM($H$1:CK$1)&gt;SUM($F$47:$F56))*(SUM($H$1:CK$1)&lt;=SUM($F$47:$F57))*1,"F"))</f>
        <v>0</v>
      </c>
      <c r="CL57" s="65">
        <f ca="1">IF(WEEKDAY(CL$6,2)&gt;5,"w",IF(ISERROR(VLOOKUP(CL$6,fériés,1,FALSE)),(SUM($H$1:CL$1)&gt;SUM($F$47:$F56))*(SUM($H$1:CL$1)&lt;=SUM($F$47:$F57))*1,"F"))</f>
        <v>0</v>
      </c>
      <c r="CM57" s="65">
        <f ca="1">IF(WEEKDAY(CM$6,2)&gt;5,"w",IF(ISERROR(VLOOKUP(CM$6,fériés,1,FALSE)),(SUM($H$1:CM$1)&gt;SUM($F$47:$F56))*(SUM($H$1:CM$1)&lt;=SUM($F$47:$F57))*1,"F"))</f>
        <v>0</v>
      </c>
      <c r="CN57" s="65">
        <f ca="1">IF(WEEKDAY(CN$6,2)&gt;5,"w",IF(ISERROR(VLOOKUP(CN$6,fériés,1,FALSE)),(SUM($H$1:CN$1)&gt;SUM($F$47:$F56))*(SUM($H$1:CN$1)&lt;=SUM($F$47:$F57))*1,"F"))</f>
        <v>0</v>
      </c>
      <c r="CO57" s="65">
        <f ca="1">IF(WEEKDAY(CO$6,2)&gt;5,"w",IF(ISERROR(VLOOKUP(CO$6,fériés,1,FALSE)),(SUM($H$1:CO$1)&gt;SUM($F$47:$F56))*(SUM($H$1:CO$1)&lt;=SUM($F$47:$F57))*1,"F"))</f>
        <v>0</v>
      </c>
      <c r="CP57" s="65">
        <f ca="1">IF(WEEKDAY(CP$6,2)&gt;5,"w",IF(ISERROR(VLOOKUP(CP$6,fériés,1,FALSE)),(SUM($H$1:CP$1)&gt;SUM($F$47:$F56))*(SUM($H$1:CP$1)&lt;=SUM($F$47:$F57))*1,"F"))</f>
        <v>0</v>
      </c>
      <c r="CQ57" s="65">
        <f ca="1">IF(WEEKDAY(CQ$6,2)&gt;5,"w",IF(ISERROR(VLOOKUP(CQ$6,fériés,1,FALSE)),(SUM($H$1:CQ$1)&gt;SUM($F$47:$F56))*(SUM($H$1:CQ$1)&lt;=SUM($F$47:$F57))*1,"F"))</f>
        <v>0</v>
      </c>
      <c r="CR57" s="65">
        <f ca="1">IF(WEEKDAY(CR$6,2)&gt;5,"w",IF(ISERROR(VLOOKUP(CR$6,fériés,1,FALSE)),(SUM($H$1:CR$1)&gt;SUM($F$47:$F56))*(SUM($H$1:CR$1)&lt;=SUM($F$47:$F57))*1,"F"))</f>
        <v>0</v>
      </c>
      <c r="CS57" s="65">
        <f ca="1">IF(WEEKDAY(CS$6,2)&gt;5,"w",IF(ISERROR(VLOOKUP(CS$6,fériés,1,FALSE)),(SUM($H$1:CS$1)&gt;SUM($F$47:$F56))*(SUM($H$1:CS$1)&lt;=SUM($F$47:$F57))*1,"F"))</f>
        <v>0</v>
      </c>
      <c r="CT57" s="65">
        <f ca="1">IF(WEEKDAY(CT$6,2)&gt;5,"w",IF(ISERROR(VLOOKUP(CT$6,fériés,1,FALSE)),(SUM($H$1:CT$1)&gt;SUM($F$47:$F56))*(SUM($H$1:CT$1)&lt;=SUM($F$47:$F57))*1,"F"))</f>
        <v>0</v>
      </c>
      <c r="CU57" s="65">
        <f ca="1">IF(WEEKDAY(CU$6,2)&gt;5,"w",IF(ISERROR(VLOOKUP(CU$6,fériés,1,FALSE)),(SUM($H$1:CU$1)&gt;SUM($F$47:$F56))*(SUM($H$1:CU$1)&lt;=SUM($F$47:$F57))*1,"F"))</f>
        <v>0</v>
      </c>
      <c r="CV57" s="65">
        <f ca="1">IF(WEEKDAY(CV$6,2)&gt;5,"w",IF(ISERROR(VLOOKUP(CV$6,fériés,1,FALSE)),(SUM($H$1:CV$1)&gt;SUM($F$47:$F56))*(SUM($H$1:CV$1)&lt;=SUM($F$47:$F57))*1,"F"))</f>
        <v>0</v>
      </c>
      <c r="CW57" s="65">
        <f ca="1">IF(WEEKDAY(CW$6,2)&gt;5,"w",IF(ISERROR(VLOOKUP(CW$6,fériés,1,FALSE)),(SUM($H$1:CW$1)&gt;SUM($F$47:$F56))*(SUM($H$1:CW$1)&lt;=SUM($F$47:$F57))*1,"F"))</f>
        <v>0</v>
      </c>
      <c r="CX57" s="65">
        <f ca="1">IF(WEEKDAY(CX$6,2)&gt;5,"w",IF(ISERROR(VLOOKUP(CX$6,fériés,1,FALSE)),(SUM($H$1:CX$1)&gt;SUM($F$47:$F56))*(SUM($H$1:CX$1)&lt;=SUM($F$47:$F57))*1,"F"))</f>
        <v>0</v>
      </c>
      <c r="CY57" s="65">
        <f ca="1">IF(WEEKDAY(CY$6,2)&gt;5,"w",IF(ISERROR(VLOOKUP(CY$6,fériés,1,FALSE)),(SUM($H$1:CY$1)&gt;SUM($F$47:$F56))*(SUM($H$1:CY$1)&lt;=SUM($F$47:$F57))*1,"F"))</f>
        <v>0</v>
      </c>
      <c r="CZ57" s="65">
        <f ca="1">IF(WEEKDAY(CZ$6,2)&gt;5,"w",IF(ISERROR(VLOOKUP(CZ$6,fériés,1,FALSE)),(SUM($H$1:CZ$1)&gt;SUM($F$47:$F56))*(SUM($H$1:CZ$1)&lt;=SUM($F$47:$F57))*1,"F"))</f>
        <v>0</v>
      </c>
      <c r="DA57" s="65">
        <f ca="1">IF(WEEKDAY(DA$6,2)&gt;5,"w",IF(ISERROR(VLOOKUP(DA$6,fériés,1,FALSE)),(SUM($H$1:DA$1)&gt;SUM($F$47:$F56))*(SUM($H$1:DA$1)&lt;=SUM($F$47:$F57))*1,"F"))</f>
        <v>0</v>
      </c>
      <c r="DB57" s="65">
        <f ca="1">IF(WEEKDAY(DB$6,2)&gt;5,"w",IF(ISERROR(VLOOKUP(DB$6,fériés,1,FALSE)),(SUM($H$1:DB$1)&gt;SUM($F$47:$F56))*(SUM($H$1:DB$1)&lt;=SUM($F$47:$F57))*1,"F"))</f>
        <v>0</v>
      </c>
      <c r="DC57" s="65">
        <f ca="1">IF(WEEKDAY(DC$6,2)&gt;5,"w",IF(ISERROR(VLOOKUP(DC$6,fériés,1,FALSE)),(SUM($H$1:DC$1)&gt;SUM($F$47:$F56))*(SUM($H$1:DC$1)&lt;=SUM($F$47:$F57))*1,"F"))</f>
        <v>0</v>
      </c>
      <c r="DD57" s="65">
        <f ca="1">IF(WEEKDAY(DD$6,2)&gt;5,"w",IF(ISERROR(VLOOKUP(DD$6,fériés,1,FALSE)),(SUM($H$1:DD$1)&gt;SUM($F$47:$F56))*(SUM($H$1:DD$1)&lt;=SUM($F$47:$F57))*1,"F"))</f>
        <v>0</v>
      </c>
      <c r="DE57" s="65">
        <f ca="1">IF(WEEKDAY(DE$6,2)&gt;5,"w",IF(ISERROR(VLOOKUP(DE$6,fériés,1,FALSE)),(SUM($H$1:DE$1)&gt;SUM($F$47:$F56))*(SUM($H$1:DE$1)&lt;=SUM($F$47:$F57))*1,"F"))</f>
        <v>0</v>
      </c>
      <c r="DF57" s="65">
        <f ca="1">IF(WEEKDAY(DF$6,2)&gt;5,"w",IF(ISERROR(VLOOKUP(DF$6,fériés,1,FALSE)),(SUM($H$1:DF$1)&gt;SUM($F$47:$F56))*(SUM($H$1:DF$1)&lt;=SUM($F$47:$F57))*1,"F"))</f>
        <v>0</v>
      </c>
      <c r="DG57" s="65">
        <f ca="1">IF(WEEKDAY(DG$6,2)&gt;5,"w",IF(ISERROR(VLOOKUP(DG$6,fériés,1,FALSE)),(SUM($H$1:DG$1)&gt;SUM($F$47:$F56))*(SUM($H$1:DG$1)&lt;=SUM($F$47:$F57))*1,"F"))</f>
        <v>0</v>
      </c>
      <c r="DH57" s="65">
        <f ca="1">IF(WEEKDAY(DH$6,2)&gt;5,"w",IF(ISERROR(VLOOKUP(DH$6,fériés,1,FALSE)),(SUM($H$1:DH$1)&gt;SUM($F$47:$F56))*(SUM($H$1:DH$1)&lt;=SUM($F$47:$F57))*1,"F"))</f>
        <v>0</v>
      </c>
      <c r="DI57" s="65">
        <f ca="1">IF(WEEKDAY(DI$6,2)&gt;5,"w",IF(ISERROR(VLOOKUP(DI$6,fériés,1,FALSE)),(SUM($H$1:DI$1)&gt;SUM($F$47:$F56))*(SUM($H$1:DI$1)&lt;=SUM($F$47:$F57))*1,"F"))</f>
        <v>0</v>
      </c>
      <c r="DJ57" s="65">
        <f ca="1">IF(WEEKDAY(DJ$6,2)&gt;5,"w",IF(ISERROR(VLOOKUP(DJ$6,fériés,1,FALSE)),(SUM($H$1:DJ$1)&gt;SUM($F$47:$F56))*(SUM($H$1:DJ$1)&lt;=SUM($F$47:$F57))*1,"F"))</f>
        <v>0</v>
      </c>
      <c r="DK57" s="65">
        <f ca="1">IF(WEEKDAY(DK$6,2)&gt;5,"w",IF(ISERROR(VLOOKUP(DK$6,fériés,1,FALSE)),(SUM($H$1:DK$1)&gt;SUM($F$47:$F56))*(SUM($H$1:DK$1)&lt;=SUM($F$47:$F57))*1,"F"))</f>
        <v>0</v>
      </c>
      <c r="DL57" s="65">
        <f ca="1">IF(WEEKDAY(DL$6,2)&gt;5,"w",IF(ISERROR(VLOOKUP(DL$6,fériés,1,FALSE)),(SUM($H$1:DL$1)&gt;SUM($F$47:$F56))*(SUM($H$1:DL$1)&lt;=SUM($F$47:$F57))*1,"F"))</f>
        <v>0</v>
      </c>
      <c r="DM57" s="65">
        <f ca="1">IF(WEEKDAY(DM$6,2)&gt;5,"w",IF(ISERROR(VLOOKUP(DM$6,fériés,1,FALSE)),(SUM($H$1:DM$1)&gt;SUM($F$47:$F56))*(SUM($H$1:DM$1)&lt;=SUM($F$47:$F57))*1,"F"))</f>
        <v>0</v>
      </c>
      <c r="DN57" s="65">
        <f ca="1">IF(WEEKDAY(DN$6,2)&gt;5,"w",IF(ISERROR(VLOOKUP(DN$6,fériés,1,FALSE)),(SUM($H$1:DN$1)&gt;SUM($F$47:$F56))*(SUM($H$1:DN$1)&lt;=SUM($F$47:$F57))*1,"F"))</f>
        <v>0</v>
      </c>
      <c r="DO57" s="65">
        <f ca="1">IF(WEEKDAY(DO$6,2)&gt;5,"w",IF(ISERROR(VLOOKUP(DO$6,fériés,1,FALSE)),(SUM($H$1:DO$1)&gt;SUM($F$47:$F56))*(SUM($H$1:DO$1)&lt;=SUM($F$47:$F57))*1,"F"))</f>
        <v>0</v>
      </c>
      <c r="DP57" s="65">
        <f ca="1">IF(WEEKDAY(DP$6,2)&gt;5,"w",IF(ISERROR(VLOOKUP(DP$6,fériés,1,FALSE)),(SUM($H$1:DP$1)&gt;SUM($F$47:$F56))*(SUM($H$1:DP$1)&lt;=SUM($F$47:$F57))*1,"F"))</f>
        <v>0</v>
      </c>
      <c r="DQ57" s="65">
        <f ca="1">IF(WEEKDAY(DQ$6,2)&gt;5,"w",IF(ISERROR(VLOOKUP(DQ$6,fériés,1,FALSE)),(SUM($H$1:DQ$1)&gt;SUM($F$47:$F56))*(SUM($H$1:DQ$1)&lt;=SUM($F$47:$F57))*1,"F"))</f>
        <v>0</v>
      </c>
      <c r="DR57" s="65">
        <f ca="1">IF(WEEKDAY(DR$6,2)&gt;5,"w",IF(ISERROR(VLOOKUP(DR$6,fériés,1,FALSE)),(SUM($H$1:DR$1)&gt;SUM($F$47:$F56))*(SUM($H$1:DR$1)&lt;=SUM($F$47:$F57))*1,"F"))</f>
        <v>0</v>
      </c>
      <c r="DS57" s="65">
        <f ca="1">IF(WEEKDAY(DS$6,2)&gt;5,"w",IF(ISERROR(VLOOKUP(DS$6,fériés,1,FALSE)),(SUM($H$1:DS$1)&gt;SUM($F$47:$F56))*(SUM($H$1:DS$1)&lt;=SUM($F$47:$F57))*1,"F"))</f>
        <v>0</v>
      </c>
      <c r="DT57" s="65">
        <f ca="1">IF(WEEKDAY(DT$6,2)&gt;5,"w",IF(ISERROR(VLOOKUP(DT$6,fériés,1,FALSE)),(SUM($H$1:DT$1)&gt;SUM($F$47:$F56))*(SUM($H$1:DT$1)&lt;=SUM($F$47:$F57))*1,"F"))</f>
        <v>0</v>
      </c>
      <c r="DU57" s="65">
        <f ca="1">IF(WEEKDAY(DU$6,2)&gt;5,"w",IF(ISERROR(VLOOKUP(DU$6,fériés,1,FALSE)),(SUM($H$1:DU$1)&gt;SUM($F$47:$F56))*(SUM($H$1:DU$1)&lt;=SUM($F$47:$F57))*1,"F"))</f>
        <v>0</v>
      </c>
      <c r="DV57" s="65">
        <f ca="1">IF(WEEKDAY(DV$6,2)&gt;5,"w",IF(ISERROR(VLOOKUP(DV$6,fériés,1,FALSE)),(SUM($H$1:DV$1)&gt;SUM($F$47:$F56))*(SUM($H$1:DV$1)&lt;=SUM($F$47:$F57))*1,"F"))</f>
        <v>0</v>
      </c>
      <c r="DW57" s="65">
        <f ca="1">IF(WEEKDAY(DW$6,2)&gt;5,"w",IF(ISERROR(VLOOKUP(DW$6,fériés,1,FALSE)),(SUM($H$1:DW$1)&gt;SUM($F$47:$F56))*(SUM($H$1:DW$1)&lt;=SUM($F$47:$F57))*1,"F"))</f>
        <v>0</v>
      </c>
      <c r="DX57" s="65">
        <f ca="1">IF(WEEKDAY(DX$6,2)&gt;5,"w",IF(ISERROR(VLOOKUP(DX$6,fériés,1,FALSE)),(SUM($H$1:DX$1)&gt;SUM($F$47:$F56))*(SUM($H$1:DX$1)&lt;=SUM($F$47:$F57))*1,"F"))</f>
        <v>0</v>
      </c>
      <c r="DY57" s="65">
        <f ca="1">IF(WEEKDAY(DY$6,2)&gt;5,"w",IF(ISERROR(VLOOKUP(DY$6,fériés,1,FALSE)),(SUM($H$1:DY$1)&gt;SUM($F$47:$F56))*(SUM($H$1:DY$1)&lt;=SUM($F$47:$F57))*1,"F"))</f>
        <v>0</v>
      </c>
      <c r="DZ57" s="65">
        <f ca="1">IF(WEEKDAY(DZ$6,2)&gt;5,"w",IF(ISERROR(VLOOKUP(DZ$6,fériés,1,FALSE)),(SUM($H$1:DZ$1)&gt;SUM($F$47:$F56))*(SUM($H$1:DZ$1)&lt;=SUM($F$47:$F57))*1,"F"))</f>
        <v>0</v>
      </c>
      <c r="EA57" s="65">
        <f ca="1">IF(WEEKDAY(EA$6,2)&gt;5,"w",IF(ISERROR(VLOOKUP(EA$6,fériés,1,FALSE)),(SUM($H$1:EA$1)&gt;SUM($F$47:$F56))*(SUM($H$1:EA$1)&lt;=SUM($F$47:$F57))*1,"F"))</f>
        <v>0</v>
      </c>
      <c r="EB57" s="65">
        <f ca="1">IF(WEEKDAY(EB$6,2)&gt;5,"w",IF(ISERROR(VLOOKUP(EB$6,fériés,1,FALSE)),(SUM($H$1:EB$1)&gt;SUM($F$47:$F56))*(SUM($H$1:EB$1)&lt;=SUM($F$47:$F57))*1,"F"))</f>
        <v>0</v>
      </c>
      <c r="EC57" s="65">
        <f ca="1">IF(WEEKDAY(EC$6,2)&gt;5,"w",IF(ISERROR(VLOOKUP(EC$6,fériés,1,FALSE)),(SUM($H$1:EC$1)&gt;SUM($F$47:$F56))*(SUM($H$1:EC$1)&lt;=SUM($F$47:$F57))*1,"F"))</f>
        <v>0</v>
      </c>
      <c r="ED57" s="65">
        <f ca="1">IF(WEEKDAY(ED$6,2)&gt;5,"w",IF(ISERROR(VLOOKUP(ED$6,fériés,1,FALSE)),(SUM($H$1:ED$1)&gt;SUM($F$47:$F56))*(SUM($H$1:ED$1)&lt;=SUM($F$47:$F57))*1,"F"))</f>
        <v>0</v>
      </c>
      <c r="EE57" s="65">
        <f ca="1">IF(WEEKDAY(EE$6,2)&gt;5,"w",IF(ISERROR(VLOOKUP(EE$6,fériés,1,FALSE)),(SUM($H$1:EE$1)&gt;SUM($F$47:$F56))*(SUM($H$1:EE$1)&lt;=SUM($F$47:$F57))*1,"F"))</f>
        <v>0</v>
      </c>
      <c r="EF57" s="65" t="str">
        <f ca="1">IF(WEEKDAY(EF$6,2)&gt;5,"w",IF(ISERROR(VLOOKUP(EF$6,fériés,1,FALSE)),(SUM($H$1:EF$1)&gt;SUM($F$47:$F56))*(SUM($H$1:EF$1)&lt;=SUM($F$47:$F57))*1,"F"))</f>
        <v>w</v>
      </c>
      <c r="EG57" s="65" t="str">
        <f ca="1">IF(WEEKDAY(EG$6,2)&gt;5,"w",IF(ISERROR(VLOOKUP(EG$6,fériés,1,FALSE)),(SUM($H$1:EG$1)&gt;SUM($F$47:$F56))*(SUM($H$1:EG$1)&lt;=SUM($F$47:$F57))*1,"F"))</f>
        <v>w</v>
      </c>
      <c r="EH57" s="65" t="str">
        <f ca="1">IF(WEEKDAY(EH$6,2)&gt;5,"w",IF(ISERROR(VLOOKUP(EH$6,fériés,1,FALSE)),(SUM($H$1:EH$1)&gt;SUM($F$47:$F56))*(SUM($H$1:EH$1)&lt;=SUM($F$47:$F57))*1,"F"))</f>
        <v>w</v>
      </c>
      <c r="EI57" s="65" t="str">
        <f ca="1">IF(WEEKDAY(EI$6,2)&gt;5,"w",IF(ISERROR(VLOOKUP(EI$6,fériés,1,FALSE)),(SUM($H$1:EI$1)&gt;SUM($F$47:$F56))*(SUM($H$1:EI$1)&lt;=SUM($F$47:$F57))*1,"F"))</f>
        <v>w</v>
      </c>
      <c r="EJ57" s="65" t="str">
        <f ca="1">IF(WEEKDAY(EJ$6,2)&gt;5,"w",IF(ISERROR(VLOOKUP(EJ$6,fériés,1,FALSE)),(SUM($H$1:EJ$1)&gt;SUM($F$47:$F56))*(SUM($H$1:EJ$1)&lt;=SUM($F$47:$F57))*1,"F"))</f>
        <v>w</v>
      </c>
      <c r="EK57" s="65" t="str">
        <f ca="1">IF(WEEKDAY(EK$6,2)&gt;5,"w",IF(ISERROR(VLOOKUP(EK$6,fériés,1,FALSE)),(SUM($H$1:EK$1)&gt;SUM($F$47:$F56))*(SUM($H$1:EK$1)&lt;=SUM($F$47:$F57))*1,"F"))</f>
        <v>w</v>
      </c>
      <c r="EL57" s="65" t="str">
        <f ca="1">IF(WEEKDAY(EL$6,2)&gt;5,"w",IF(ISERROR(VLOOKUP(EL$6,fériés,1,FALSE)),(SUM($H$1:EL$1)&gt;SUM($F$47:$F56))*(SUM($H$1:EL$1)&lt;=SUM($F$47:$F57))*1,"F"))</f>
        <v>w</v>
      </c>
      <c r="EM57" s="65" t="str">
        <f ca="1">IF(WEEKDAY(EM$6,2)&gt;5,"w",IF(ISERROR(VLOOKUP(EM$6,fériés,1,FALSE)),(SUM($H$1:EM$1)&gt;SUM($F$47:$F56))*(SUM($H$1:EM$1)&lt;=SUM($F$47:$F57))*1,"F"))</f>
        <v>w</v>
      </c>
      <c r="EN57" s="65" t="str">
        <f ca="1">IF(WEEKDAY(EN$6,2)&gt;5,"w",IF(ISERROR(VLOOKUP(EN$6,fériés,1,FALSE)),(SUM($H$1:EN$1)&gt;SUM($F$47:$F56))*(SUM($H$1:EN$1)&lt;=SUM($F$47:$F57))*1,"F"))</f>
        <v>w</v>
      </c>
      <c r="EO57" s="65" t="str">
        <f ca="1">IF(WEEKDAY(EO$6,2)&gt;5,"w",IF(ISERROR(VLOOKUP(EO$6,fériés,1,FALSE)),(SUM($H$1:EO$1)&gt;SUM($F$47:$F56))*(SUM($H$1:EO$1)&lt;=SUM($F$47:$F57))*1,"F"))</f>
        <v>w</v>
      </c>
      <c r="EP57" s="65" t="str">
        <f ca="1">IF(WEEKDAY(EP$6,2)&gt;5,"w",IF(ISERROR(VLOOKUP(EP$6,fériés,1,FALSE)),(SUM($H$1:EP$1)&gt;SUM($F$47:$F56))*(SUM($H$1:EP$1)&lt;=SUM($F$47:$F57))*1,"F"))</f>
        <v>w</v>
      </c>
      <c r="EQ57" s="65" t="str">
        <f ca="1">IF(WEEKDAY(EQ$6,2)&gt;5,"w",IF(ISERROR(VLOOKUP(EQ$6,fériés,1,FALSE)),(SUM($H$1:EQ$1)&gt;SUM($F$47:$F56))*(SUM($H$1:EQ$1)&lt;=SUM($F$47:$F57))*1,"F"))</f>
        <v>w</v>
      </c>
      <c r="ER57" s="65" t="str">
        <f ca="1">IF(WEEKDAY(ER$6,2)&gt;5,"w",IF(ISERROR(VLOOKUP(ER$6,fériés,1,FALSE)),(SUM($H$1:ER$1)&gt;SUM($F$47:$F56))*(SUM($H$1:ER$1)&lt;=SUM($F$47:$F57))*1,"F"))</f>
        <v>w</v>
      </c>
      <c r="ES57" s="65" t="str">
        <f ca="1">IF(WEEKDAY(ES$6,2)&gt;5,"w",IF(ISERROR(VLOOKUP(ES$6,fériés,1,FALSE)),(SUM($H$1:ES$1)&gt;SUM($F$47:$F56))*(SUM($H$1:ES$1)&lt;=SUM($F$47:$F57))*1,"F"))</f>
        <v>w</v>
      </c>
      <c r="ET57" s="65" t="str">
        <f ca="1">IF(WEEKDAY(ET$6,2)&gt;5,"w",IF(ISERROR(VLOOKUP(ET$6,fériés,1,FALSE)),(SUM($H$1:ET$1)&gt;SUM($F$47:$F56))*(SUM($H$1:ET$1)&lt;=SUM($F$47:$F57))*1,"F"))</f>
        <v>w</v>
      </c>
      <c r="EU57" s="65" t="str">
        <f ca="1">IF(WEEKDAY(EU$6,2)&gt;5,"w",IF(ISERROR(VLOOKUP(EU$6,fériés,1,FALSE)),(SUM($H$1:EU$1)&gt;SUM($F$47:$F56))*(SUM($H$1:EU$1)&lt;=SUM($F$47:$F57))*1,"F"))</f>
        <v>w</v>
      </c>
      <c r="EV57" s="65" t="str">
        <f ca="1">IF(WEEKDAY(EV$6,2)&gt;5,"w",IF(ISERROR(VLOOKUP(EV$6,fériés,1,FALSE)),(SUM($H$1:EV$1)&gt;SUM($F$47:$F56))*(SUM($H$1:EV$1)&lt;=SUM($F$47:$F57))*1,"F"))</f>
        <v>w</v>
      </c>
      <c r="EW57" s="65" t="str">
        <f ca="1">IF(WEEKDAY(EW$6,2)&gt;5,"w",IF(ISERROR(VLOOKUP(EW$6,fériés,1,FALSE)),(SUM($H$1:EW$1)&gt;SUM($F$47:$F56))*(SUM($H$1:EW$1)&lt;=SUM($F$47:$F57))*1,"F"))</f>
        <v>w</v>
      </c>
      <c r="EX57" s="65" t="str">
        <f ca="1">IF(WEEKDAY(EX$6,2)&gt;5,"w",IF(ISERROR(VLOOKUP(EX$6,fériés,1,FALSE)),(SUM($H$1:EX$1)&gt;SUM($F$47:$F56))*(SUM($H$1:EX$1)&lt;=SUM($F$47:$F57))*1,"F"))</f>
        <v>w</v>
      </c>
      <c r="EY57" s="65" t="str">
        <f ca="1">IF(WEEKDAY(EY$6,2)&gt;5,"w",IF(ISERROR(VLOOKUP(EY$6,fériés,1,FALSE)),(SUM($H$1:EY$1)&gt;SUM($F$47:$F56))*(SUM($H$1:EY$1)&lt;=SUM($F$47:$F57))*1,"F"))</f>
        <v>w</v>
      </c>
      <c r="EZ57" s="65">
        <f ca="1">IF(WEEKDAY(EZ$6,2)&gt;5,"w",IF(ISERROR(VLOOKUP(EZ$6,fériés,1,FALSE)),(SUM($H$1:EZ$1)&gt;SUM($F$47:$F56))*(SUM($H$1:EZ$1)&lt;=SUM($F$47:$F57))*1,"F"))</f>
        <v>0</v>
      </c>
      <c r="FA57" s="65">
        <f ca="1">IF(WEEKDAY(FA$6,2)&gt;5,"w",IF(ISERROR(VLOOKUP(FA$6,fériés,1,FALSE)),(SUM($H$1:FA$1)&gt;SUM($F$47:$F56))*(SUM($H$1:FA$1)&lt;=SUM($F$47:$F57))*1,"F"))</f>
        <v>0</v>
      </c>
      <c r="FB57" s="65">
        <f ca="1">IF(WEEKDAY(FB$6,2)&gt;5,"w",IF(ISERROR(VLOOKUP(FB$6,fériés,1,FALSE)),(SUM($H$1:FB$1)&gt;SUM($F$47:$F56))*(SUM($H$1:FB$1)&lt;=SUM($F$47:$F57))*1,"F"))</f>
        <v>0</v>
      </c>
      <c r="FC57" s="65">
        <f ca="1">IF(WEEKDAY(FC$6,2)&gt;5,"w",IF(ISERROR(VLOOKUP(FC$6,fériés,1,FALSE)),(SUM($H$1:FC$1)&gt;SUM($F$47:$F56))*(SUM($H$1:FC$1)&lt;=SUM($F$47:$F57))*1,"F"))</f>
        <v>0</v>
      </c>
      <c r="FD57" s="65">
        <f ca="1">IF(WEEKDAY(FD$6,2)&gt;5,"w",IF(ISERROR(VLOOKUP(FD$6,fériés,1,FALSE)),(SUM($H$1:FD$1)&gt;SUM($F$47:$F56))*(SUM($H$1:FD$1)&lt;=SUM($F$47:$F57))*1,"F"))</f>
        <v>0</v>
      </c>
      <c r="FE57" s="65">
        <f ca="1">IF(WEEKDAY(FE$6,2)&gt;5,"w",IF(ISERROR(VLOOKUP(FE$6,fériés,1,FALSE)),(SUM($H$1:FE$1)&gt;SUM($F$47:$F56))*(SUM($H$1:FE$1)&lt;=SUM($F$47:$F57))*1,"F"))</f>
        <v>0</v>
      </c>
      <c r="FF57" s="65">
        <f ca="1">IF(WEEKDAY(FF$6,2)&gt;5,"w",IF(ISERROR(VLOOKUP(FF$6,fériés,1,FALSE)),(SUM($H$1:FF$1)&gt;SUM($F$47:$F56))*(SUM($H$1:FF$1)&lt;=SUM($F$47:$F57))*1,"F"))</f>
        <v>0</v>
      </c>
      <c r="FG57" s="65">
        <f ca="1">IF(WEEKDAY(FG$6,2)&gt;5,"w",IF(ISERROR(VLOOKUP(FG$6,fériés,1,FALSE)),(SUM($H$1:FG$1)&gt;SUM($F$47:$F56))*(SUM($H$1:FG$1)&lt;=SUM($F$47:$F57))*1,"F"))</f>
        <v>0</v>
      </c>
      <c r="FH57" s="65">
        <f ca="1">IF(WEEKDAY(FH$6,2)&gt;5,"w",IF(ISERROR(VLOOKUP(FH$6,fériés,1,FALSE)),(SUM($H$1:FH$1)&gt;SUM($F$47:$F56))*(SUM($H$1:FH$1)&lt;=SUM($F$47:$F57))*1,"F"))</f>
        <v>0</v>
      </c>
      <c r="FI57" s="65">
        <f ca="1">IF(WEEKDAY(FI$6,2)&gt;5,"w",IF(ISERROR(VLOOKUP(FI$6,fériés,1,FALSE)),(SUM($H$1:FI$1)&gt;SUM($F$47:$F56))*(SUM($H$1:FI$1)&lt;=SUM($F$47:$F57))*1,"F"))</f>
        <v>0</v>
      </c>
      <c r="FJ57" s="65">
        <f ca="1">IF(WEEKDAY(FJ$6,2)&gt;5,"w",IF(ISERROR(VLOOKUP(FJ$6,fériés,1,FALSE)),(SUM($H$1:FJ$1)&gt;SUM($F$47:$F56))*(SUM($H$1:FJ$1)&lt;=SUM($F$47:$F57))*1,"F"))</f>
        <v>0</v>
      </c>
      <c r="FK57" s="65">
        <f ca="1">IF(WEEKDAY(FK$6,2)&gt;5,"w",IF(ISERROR(VLOOKUP(FK$6,fériés,1,FALSE)),(SUM($H$1:FK$1)&gt;SUM($F$47:$F56))*(SUM($H$1:FK$1)&lt;=SUM($F$47:$F57))*1,"F"))</f>
        <v>0</v>
      </c>
      <c r="FL57" s="65">
        <f ca="1">IF(WEEKDAY(FL$6,2)&gt;5,"w",IF(ISERROR(VLOOKUP(FL$6,fériés,1,FALSE)),(SUM($H$1:FL$1)&gt;SUM($F$47:$F56))*(SUM($H$1:FL$1)&lt;=SUM($F$47:$F57))*1,"F"))</f>
        <v>0</v>
      </c>
      <c r="FM57" s="65">
        <f ca="1">IF(WEEKDAY(FM$6,2)&gt;5,"w",IF(ISERROR(VLOOKUP(FM$6,fériés,1,FALSE)),(SUM($H$1:FM$1)&gt;SUM($F$47:$F56))*(SUM($H$1:FM$1)&lt;=SUM($F$47:$F57))*1,"F"))</f>
        <v>0</v>
      </c>
      <c r="FN57" s="65">
        <f ca="1">IF(WEEKDAY(FN$6,2)&gt;5,"w",IF(ISERROR(VLOOKUP(FN$6,fériés,1,FALSE)),(SUM($H$1:FN$1)&gt;SUM($F$47:$F56))*(SUM($H$1:FN$1)&lt;=SUM($F$47:$F57))*1,"F"))</f>
        <v>0</v>
      </c>
      <c r="FO57" s="65">
        <f ca="1">IF(WEEKDAY(FO$6,2)&gt;5,"w",IF(ISERROR(VLOOKUP(FO$6,fériés,1,FALSE)),(SUM($H$1:FO$1)&gt;SUM($F$47:$F56))*(SUM($H$1:FO$1)&lt;=SUM($F$47:$F57))*1,"F"))</f>
        <v>0</v>
      </c>
      <c r="FP57" s="65">
        <f ca="1">IF(WEEKDAY(FP$6,2)&gt;5,"w",IF(ISERROR(VLOOKUP(FP$6,fériés,1,FALSE)),(SUM($H$1:FP$1)&gt;SUM($F$47:$F56))*(SUM($H$1:FP$1)&lt;=SUM($F$47:$F57))*1,"F"))</f>
        <v>0</v>
      </c>
      <c r="FQ57" s="65">
        <f ca="1">IF(WEEKDAY(FQ$6,2)&gt;5,"w",IF(ISERROR(VLOOKUP(FQ$6,fériés,1,FALSE)),(SUM($H$1:FQ$1)&gt;SUM($F$47:$F56))*(SUM($H$1:FQ$1)&lt;=SUM($F$47:$F57))*1,"F"))</f>
        <v>0</v>
      </c>
      <c r="FR57" s="65">
        <f ca="1">IF(WEEKDAY(FR$6,2)&gt;5,"w",IF(ISERROR(VLOOKUP(FR$6,fériés,1,FALSE)),(SUM($H$1:FR$1)&gt;SUM($F$47:$F56))*(SUM($H$1:FR$1)&lt;=SUM($F$47:$F57))*1,"F"))</f>
        <v>0</v>
      </c>
      <c r="FS57" s="65">
        <f ca="1">IF(WEEKDAY(FS$6,2)&gt;5,"w",IF(ISERROR(VLOOKUP(FS$6,fériés,1,FALSE)),(SUM($H$1:FS$1)&gt;SUM($F$47:$F56))*(SUM($H$1:FS$1)&lt;=SUM($F$47:$F57))*1,"F"))</f>
        <v>0</v>
      </c>
      <c r="FT57" s="65">
        <f ca="1">IF(WEEKDAY(FT$6,2)&gt;5,"w",IF(ISERROR(VLOOKUP(FT$6,fériés,1,FALSE)),(SUM($H$1:FT$1)&gt;SUM($F$47:$F56))*(SUM($H$1:FT$1)&lt;=SUM($F$47:$F57))*1,"F"))</f>
        <v>0</v>
      </c>
      <c r="FU57" s="65">
        <f ca="1">IF(WEEKDAY(FU$6,2)&gt;5,"w",IF(ISERROR(VLOOKUP(FU$6,fériés,1,FALSE)),(SUM($H$1:FU$1)&gt;SUM($F$47:$F56))*(SUM($H$1:FU$1)&lt;=SUM($F$47:$F57))*1,"F"))</f>
        <v>0</v>
      </c>
      <c r="FV57" s="65">
        <f ca="1">IF(WEEKDAY(FV$6,2)&gt;5,"w",IF(ISERROR(VLOOKUP(FV$6,fériés,1,FALSE)),(SUM($H$1:FV$1)&gt;SUM($F$47:$F56))*(SUM($H$1:FV$1)&lt;=SUM($F$47:$F57))*1,"F"))</f>
        <v>0</v>
      </c>
      <c r="FW57" s="65">
        <f ca="1">IF(WEEKDAY(FW$6,2)&gt;5,"w",IF(ISERROR(VLOOKUP(FW$6,fériés,1,FALSE)),(SUM($H$1:FW$1)&gt;SUM($F$47:$F56))*(SUM($H$1:FW$1)&lt;=SUM($F$47:$F57))*1,"F"))</f>
        <v>0</v>
      </c>
      <c r="FX57" s="65">
        <f ca="1">IF(WEEKDAY(FX$6,2)&gt;5,"w",IF(ISERROR(VLOOKUP(FX$6,fériés,1,FALSE)),(SUM($H$1:FX$1)&gt;SUM($F$47:$F56))*(SUM($H$1:FX$1)&lt;=SUM($F$47:$F57))*1,"F"))</f>
        <v>0</v>
      </c>
      <c r="FY57" s="65">
        <f ca="1">IF(WEEKDAY(FY$6,2)&gt;5,"w",IF(ISERROR(VLOOKUP(FY$6,fériés,1,FALSE)),(SUM($H$1:FY$1)&gt;SUM($F$47:$F56))*(SUM($H$1:FY$1)&lt;=SUM($F$47:$F57))*1,"F"))</f>
        <v>0</v>
      </c>
      <c r="FZ57" s="65">
        <f ca="1">IF(WEEKDAY(FZ$6,2)&gt;5,"w",IF(ISERROR(VLOOKUP(FZ$6,fériés,1,FALSE)),(SUM($H$1:FZ$1)&gt;SUM($F$47:$F56))*(SUM($H$1:FZ$1)&lt;=SUM($F$47:$F57))*1,"F"))</f>
        <v>0</v>
      </c>
      <c r="GA57" s="65">
        <f ca="1">IF(WEEKDAY(GA$6,2)&gt;5,"w",IF(ISERROR(VLOOKUP(GA$6,fériés,1,FALSE)),(SUM($H$1:GA$1)&gt;SUM($F$47:$F56))*(SUM($H$1:GA$1)&lt;=SUM($F$47:$F57))*1,"F"))</f>
        <v>0</v>
      </c>
      <c r="GB57" s="65">
        <f ca="1">IF(WEEKDAY(GB$6,2)&gt;5,"w",IF(ISERROR(VLOOKUP(GB$6,fériés,1,FALSE)),(SUM($H$1:GB$1)&gt;SUM($F$47:$F56))*(SUM($H$1:GB$1)&lt;=SUM($F$47:$F57))*1,"F"))</f>
        <v>0</v>
      </c>
      <c r="GC57" s="65">
        <f ca="1">IF(WEEKDAY(GC$6,2)&gt;5,"w",IF(ISERROR(VLOOKUP(GC$6,fériés,1,FALSE)),(SUM($H$1:GC$1)&gt;SUM($F$47:$F56))*(SUM($H$1:GC$1)&lt;=SUM($F$47:$F57))*1,"F"))</f>
        <v>0</v>
      </c>
      <c r="GD57" s="65">
        <f ca="1">IF(WEEKDAY(GD$6,2)&gt;5,"w",IF(ISERROR(VLOOKUP(GD$6,fériés,1,FALSE)),(SUM($H$1:GD$1)&gt;SUM($F$47:$F56))*(SUM($H$1:GD$1)&lt;=SUM($F$47:$F57))*1,"F"))</f>
        <v>0</v>
      </c>
      <c r="GE57" s="65">
        <f ca="1">IF(WEEKDAY(GE$6,2)&gt;5,"w",IF(ISERROR(VLOOKUP(GE$6,fériés,1,FALSE)),(SUM($H$1:GE$1)&gt;SUM($F$47:$F56))*(SUM($H$1:GE$1)&lt;=SUM($F$47:$F57))*1,"F"))</f>
        <v>0</v>
      </c>
      <c r="GF57" s="65">
        <f ca="1">IF(WEEKDAY(GF$6,2)&gt;5,"w",IF(ISERROR(VLOOKUP(GF$6,fériés,1,FALSE)),(SUM($H$1:GF$1)&gt;SUM($F$47:$F56))*(SUM($H$1:GF$1)&lt;=SUM($F$47:$F57))*1,"F"))</f>
        <v>0</v>
      </c>
      <c r="GG57" s="65">
        <f ca="1">IF(WEEKDAY(GG$6,2)&gt;5,"w",IF(ISERROR(VLOOKUP(GG$6,fériés,1,FALSE)),(SUM($H$1:GG$1)&gt;SUM($F$47:$F56))*(SUM($H$1:GG$1)&lt;=SUM($F$47:$F57))*1,"F"))</f>
        <v>0</v>
      </c>
      <c r="GH57" s="65">
        <f ca="1">IF(WEEKDAY(GH$6,2)&gt;5,"w",IF(ISERROR(VLOOKUP(GH$6,fériés,1,FALSE)),(SUM($H$1:GH$1)&gt;SUM($F$47:$F56))*(SUM($H$1:GH$1)&lt;=SUM($F$47:$F57))*1,"F"))</f>
        <v>0</v>
      </c>
      <c r="GI57" s="65">
        <f ca="1">IF(WEEKDAY(GI$6,2)&gt;5,"w",IF(ISERROR(VLOOKUP(GI$6,fériés,1,FALSE)),(SUM($H$1:GI$1)&gt;SUM($F$47:$F56))*(SUM($H$1:GI$1)&lt;=SUM($F$47:$F57))*1,"F"))</f>
        <v>0</v>
      </c>
      <c r="GJ57" s="65">
        <f ca="1">IF(WEEKDAY(GJ$6,2)&gt;5,"w",IF(ISERROR(VLOOKUP(GJ$6,fériés,1,FALSE)),(SUM($H$1:GJ$1)&gt;SUM($F$47:$F56))*(SUM($H$1:GJ$1)&lt;=SUM($F$47:$F57))*1,"F"))</f>
        <v>0</v>
      </c>
      <c r="GK57" s="65">
        <f ca="1">IF(WEEKDAY(GK$6,2)&gt;5,"w",IF(ISERROR(VLOOKUP(GK$6,fériés,1,FALSE)),(SUM($H$1:GK$1)&gt;SUM($F$47:$F56))*(SUM($H$1:GK$1)&lt;=SUM($F$47:$F57))*1,"F"))</f>
        <v>0</v>
      </c>
      <c r="GL57" s="65">
        <f ca="1">IF(WEEKDAY(GL$6,2)&gt;5,"w",IF(ISERROR(VLOOKUP(GL$6,fériés,1,FALSE)),(SUM($H$1:GL$1)&gt;SUM($F$47:$F56))*(SUM($H$1:GL$1)&lt;=SUM($F$47:$F57))*1,"F"))</f>
        <v>0</v>
      </c>
      <c r="GM57" s="65">
        <f ca="1">IF(WEEKDAY(GM$6,2)&gt;5,"w",IF(ISERROR(VLOOKUP(GM$6,fériés,1,FALSE)),(SUM($H$1:GM$1)&gt;SUM($F$47:$F56))*(SUM($H$1:GM$1)&lt;=SUM($F$47:$F57))*1,"F"))</f>
        <v>0</v>
      </c>
      <c r="GN57" s="65">
        <f ca="1">IF(WEEKDAY(GN$6,2)&gt;5,"w",IF(ISERROR(VLOOKUP(GN$6,fériés,1,FALSE)),(SUM($H$1:GN$1)&gt;SUM($F$47:$F56))*(SUM($H$1:GN$1)&lt;=SUM($F$47:$F57))*1,"F"))</f>
        <v>0</v>
      </c>
      <c r="GO57" s="65">
        <f ca="1">IF(WEEKDAY(GO$6,2)&gt;5,"w",IF(ISERROR(VLOOKUP(GO$6,fériés,1,FALSE)),(SUM($H$1:GO$1)&gt;SUM($F$47:$F56))*(SUM($H$1:GO$1)&lt;=SUM($F$47:$F57))*1,"F"))</f>
        <v>0</v>
      </c>
      <c r="GP57" s="65">
        <f ca="1">IF(WEEKDAY(GP$6,2)&gt;5,"w",IF(ISERROR(VLOOKUP(GP$6,fériés,1,FALSE)),(SUM($H$1:GP$1)&gt;SUM($F$47:$F56))*(SUM($H$1:GP$1)&lt;=SUM($F$47:$F57))*1,"F"))</f>
        <v>0</v>
      </c>
      <c r="GQ57" s="65">
        <f ca="1">IF(WEEKDAY(GQ$6,2)&gt;5,"w",IF(ISERROR(VLOOKUP(GQ$6,fériés,1,FALSE)),(SUM($H$1:GQ$1)&gt;SUM($F$47:$F56))*(SUM($H$1:GQ$1)&lt;=SUM($F$47:$F57))*1,"F"))</f>
        <v>0</v>
      </c>
      <c r="GR57" s="65">
        <f ca="1">IF(WEEKDAY(GR$6,2)&gt;5,"w",IF(ISERROR(VLOOKUP(GR$6,fériés,1,FALSE)),(SUM($H$1:GR$1)&gt;SUM($F$47:$F56))*(SUM($H$1:GR$1)&lt;=SUM($F$47:$F57))*1,"F"))</f>
        <v>0</v>
      </c>
      <c r="GS57" s="65">
        <f ca="1">IF(WEEKDAY(GS$6,2)&gt;5,"w",IF(ISERROR(VLOOKUP(GS$6,fériés,1,FALSE)),(SUM($H$1:GS$1)&gt;SUM($F$47:$F56))*(SUM($H$1:GS$1)&lt;=SUM($F$47:$F57))*1,"F"))</f>
        <v>0</v>
      </c>
      <c r="GT57" s="65">
        <f ca="1">IF(WEEKDAY(GT$6,2)&gt;5,"w",IF(ISERROR(VLOOKUP(GT$6,fériés,1,FALSE)),(SUM($H$1:GT$1)&gt;SUM($F$47:$F56))*(SUM($H$1:GT$1)&lt;=SUM($F$47:$F57))*1,"F"))</f>
        <v>0</v>
      </c>
      <c r="GU57" s="65">
        <f ca="1">IF(WEEKDAY(GU$6,2)&gt;5,"w",IF(ISERROR(VLOOKUP(GU$6,fériés,1,FALSE)),(SUM($H$1:GU$1)&gt;SUM($F$47:$F56))*(SUM($H$1:GU$1)&lt;=SUM($F$47:$F57))*1,"F"))</f>
        <v>0</v>
      </c>
      <c r="GV57" s="65">
        <f ca="1">IF(WEEKDAY(GV$6,2)&gt;5,"w",IF(ISERROR(VLOOKUP(GV$6,fériés,1,FALSE)),(SUM($H$1:GV$1)&gt;SUM($F$47:$F56))*(SUM($H$1:GV$1)&lt;=SUM($F$47:$F57))*1,"F"))</f>
        <v>0</v>
      </c>
      <c r="GW57" s="65">
        <f ca="1">IF(WEEKDAY(GW$6,2)&gt;5,"w",IF(ISERROR(VLOOKUP(GW$6,fériés,1,FALSE)),(SUM($H$1:GW$1)&gt;SUM($F$47:$F56))*(SUM($H$1:GW$1)&lt;=SUM($F$47:$F57))*1,"F"))</f>
        <v>0</v>
      </c>
      <c r="GX57" s="65" t="str">
        <f ca="1">IF(WEEKDAY(GX$6,2)&gt;5,"w",IF(ISERROR(VLOOKUP(GX$6,fériés,1,FALSE)),(SUM($H$1:GX$1)&gt;SUM($F$47:$F56))*(SUM($H$1:GX$1)&lt;=SUM($F$47:$F57))*1,"F"))</f>
        <v>w</v>
      </c>
      <c r="GY57" s="65" t="str">
        <f ca="1">IF(WEEKDAY(GY$6,2)&gt;5,"w",IF(ISERROR(VLOOKUP(GY$6,fériés,1,FALSE)),(SUM($H$1:GY$1)&gt;SUM($F$47:$F56))*(SUM($H$1:GY$1)&lt;=SUM($F$47:$F57))*1,"F"))</f>
        <v>w</v>
      </c>
      <c r="GZ57" s="65" t="str">
        <f ca="1">IF(WEEKDAY(GZ$6,2)&gt;5,"w",IF(ISERROR(VLOOKUP(GZ$6,fériés,1,FALSE)),(SUM($H$1:GZ$1)&gt;SUM($F$47:$F56))*(SUM($H$1:GZ$1)&lt;=SUM($F$47:$F57))*1,"F"))</f>
        <v>w</v>
      </c>
      <c r="HA57" s="65" t="str">
        <f ca="1">IF(WEEKDAY(HA$6,2)&gt;5,"w",IF(ISERROR(VLOOKUP(HA$6,fériés,1,FALSE)),(SUM($H$1:HA$1)&gt;SUM($F$47:$F56))*(SUM($H$1:HA$1)&lt;=SUM($F$47:$F57))*1,"F"))</f>
        <v>w</v>
      </c>
      <c r="HB57" s="65" t="str">
        <f ca="1">IF(WEEKDAY(HB$6,2)&gt;5,"w",IF(ISERROR(VLOOKUP(HB$6,fériés,1,FALSE)),(SUM($H$1:HB$1)&gt;SUM($F$47:$F56))*(SUM($H$1:HB$1)&lt;=SUM($F$47:$F57))*1,"F"))</f>
        <v>w</v>
      </c>
      <c r="HC57" s="65" t="str">
        <f ca="1">IF(WEEKDAY(HC$6,2)&gt;5,"w",IF(ISERROR(VLOOKUP(HC$6,fériés,1,FALSE)),(SUM($H$1:HC$1)&gt;SUM($F$47:$F56))*(SUM($H$1:HC$1)&lt;=SUM($F$47:$F57))*1,"F"))</f>
        <v>w</v>
      </c>
      <c r="HD57" s="65" t="str">
        <f ca="1">IF(WEEKDAY(HD$6,2)&gt;5,"w",IF(ISERROR(VLOOKUP(HD$6,fériés,1,FALSE)),(SUM($H$1:HD$1)&gt;SUM($F$47:$F56))*(SUM($H$1:HD$1)&lt;=SUM($F$47:$F57))*1,"F"))</f>
        <v>w</v>
      </c>
      <c r="HE57" s="65" t="str">
        <f ca="1">IF(WEEKDAY(HE$6,2)&gt;5,"w",IF(ISERROR(VLOOKUP(HE$6,fériés,1,FALSE)),(SUM($H$1:HE$1)&gt;SUM($F$47:$F56))*(SUM($H$1:HE$1)&lt;=SUM($F$47:$F57))*1,"F"))</f>
        <v>w</v>
      </c>
      <c r="HF57" s="65" t="str">
        <f ca="1">IF(WEEKDAY(HF$6,2)&gt;5,"w",IF(ISERROR(VLOOKUP(HF$6,fériés,1,FALSE)),(SUM($H$1:HF$1)&gt;SUM($F$47:$F56))*(SUM($H$1:HF$1)&lt;=SUM($F$47:$F57))*1,"F"))</f>
        <v>w</v>
      </c>
      <c r="HG57" s="65" t="str">
        <f ca="1">IF(WEEKDAY(HG$6,2)&gt;5,"w",IF(ISERROR(VLOOKUP(HG$6,fériés,1,FALSE)),(SUM($H$1:HG$1)&gt;SUM($F$47:$F56))*(SUM($H$1:HG$1)&lt;=SUM($F$47:$F57))*1,"F"))</f>
        <v>w</v>
      </c>
      <c r="HH57" s="65" t="str">
        <f ca="1">IF(WEEKDAY(HH$6,2)&gt;5,"w",IF(ISERROR(VLOOKUP(HH$6,fériés,1,FALSE)),(SUM($H$1:HH$1)&gt;SUM($F$47:$F56))*(SUM($H$1:HH$1)&lt;=SUM($F$47:$F57))*1,"F"))</f>
        <v>w</v>
      </c>
      <c r="HI57" s="65" t="str">
        <f ca="1">IF(WEEKDAY(HI$6,2)&gt;5,"w",IF(ISERROR(VLOOKUP(HI$6,fériés,1,FALSE)),(SUM($H$1:HI$1)&gt;SUM($F$47:$F56))*(SUM($H$1:HI$1)&lt;=SUM($F$47:$F57))*1,"F"))</f>
        <v>w</v>
      </c>
      <c r="HJ57" s="65" t="str">
        <f ca="1">IF(WEEKDAY(HJ$6,2)&gt;5,"w",IF(ISERROR(VLOOKUP(HJ$6,fériés,1,FALSE)),(SUM($H$1:HJ$1)&gt;SUM($F$47:$F56))*(SUM($H$1:HJ$1)&lt;=SUM($F$47:$F57))*1,"F"))</f>
        <v>w</v>
      </c>
      <c r="HK57" s="65" t="str">
        <f ca="1">IF(WEEKDAY(HK$6,2)&gt;5,"w",IF(ISERROR(VLOOKUP(HK$6,fériés,1,FALSE)),(SUM($H$1:HK$1)&gt;SUM($F$47:$F56))*(SUM($H$1:HK$1)&lt;=SUM($F$47:$F57))*1,"F"))</f>
        <v>w</v>
      </c>
      <c r="HL57" s="65" t="str">
        <f ca="1">IF(WEEKDAY(HL$6,2)&gt;5,"w",IF(ISERROR(VLOOKUP(HL$6,fériés,1,FALSE)),(SUM($H$1:HL$1)&gt;SUM($F$47:$F56))*(SUM($H$1:HL$1)&lt;=SUM($F$47:$F57))*1,"F"))</f>
        <v>w</v>
      </c>
      <c r="HM57" s="65" t="str">
        <f ca="1">IF(WEEKDAY(HM$6,2)&gt;5,"w",IF(ISERROR(VLOOKUP(HM$6,fériés,1,FALSE)),(SUM($H$1:HM$1)&gt;SUM($F$47:$F56))*(SUM($H$1:HM$1)&lt;=SUM($F$47:$F57))*1,"F"))</f>
        <v>w</v>
      </c>
      <c r="HN57" s="65" t="str">
        <f ca="1">IF(WEEKDAY(HN$6,2)&gt;5,"w",IF(ISERROR(VLOOKUP(HN$6,fériés,1,FALSE)),(SUM($H$1:HN$1)&gt;SUM($F$47:$F56))*(SUM($H$1:HN$1)&lt;=SUM($F$47:$F57))*1,"F"))</f>
        <v>w</v>
      </c>
      <c r="HO57" s="65" t="str">
        <f ca="1">IF(WEEKDAY(HO$6,2)&gt;5,"w",IF(ISERROR(VLOOKUP(HO$6,fériés,1,FALSE)),(SUM($H$1:HO$1)&gt;SUM($F$47:$F56))*(SUM($H$1:HO$1)&lt;=SUM($F$47:$F57))*1,"F"))</f>
        <v>w</v>
      </c>
      <c r="HP57" s="65" t="str">
        <f ca="1">IF(WEEKDAY(HP$6,2)&gt;5,"w",IF(ISERROR(VLOOKUP(HP$6,fériés,1,FALSE)),(SUM($H$1:HP$1)&gt;SUM($F$47:$F56))*(SUM($H$1:HP$1)&lt;=SUM($F$47:$F57))*1,"F"))</f>
        <v>w</v>
      </c>
      <c r="HQ57" s="65" t="str">
        <f ca="1">IF(WEEKDAY(HQ$6,2)&gt;5,"w",IF(ISERROR(VLOOKUP(HQ$6,fériés,1,FALSE)),(SUM($H$1:HQ$1)&gt;SUM($F$47:$F56))*(SUM($H$1:HQ$1)&lt;=SUM($F$47:$F57))*1,"F"))</f>
        <v>w</v>
      </c>
      <c r="HR57" s="65">
        <f ca="1">IF(WEEKDAY(HR$6,2)&gt;5,"w",IF(ISERROR(VLOOKUP(HR$6,fériés,1,FALSE)),(SUM($H$1:HR$1)&gt;SUM($F$47:$F56))*(SUM($H$1:HR$1)&lt;=SUM($F$47:$F57))*1,"F"))</f>
        <v>0</v>
      </c>
      <c r="HS57" s="65">
        <f ca="1">IF(WEEKDAY(HS$6,2)&gt;5,"w",IF(ISERROR(VLOOKUP(HS$6,fériés,1,FALSE)),(SUM($H$1:HS$1)&gt;SUM($F$47:$F56))*(SUM($H$1:HS$1)&lt;=SUM($F$47:$F57))*1,"F"))</f>
        <v>0</v>
      </c>
      <c r="HT57" s="65">
        <f ca="1">IF(WEEKDAY(HT$6,2)&gt;5,"w",IF(ISERROR(VLOOKUP(HT$6,fériés,1,FALSE)),(SUM($H$1:HT$1)&gt;SUM($F$47:$F56))*(SUM($H$1:HT$1)&lt;=SUM($F$47:$F57))*1,"F"))</f>
        <v>0</v>
      </c>
      <c r="HU57" s="65">
        <f ca="1">IF(WEEKDAY(HU$6,2)&gt;5,"w",IF(ISERROR(VLOOKUP(HU$6,fériés,1,FALSE)),(SUM($H$1:HU$1)&gt;SUM($F$47:$F56))*(SUM($H$1:HU$1)&lt;=SUM($F$47:$F57))*1,"F"))</f>
        <v>0</v>
      </c>
      <c r="HV57" s="65">
        <f ca="1">IF(WEEKDAY(HV$6,2)&gt;5,"w",IF(ISERROR(VLOOKUP(HV$6,fériés,1,FALSE)),(SUM($H$1:HV$1)&gt;SUM($F$47:$F56))*(SUM($H$1:HV$1)&lt;=SUM($F$47:$F57))*1,"F"))</f>
        <v>0</v>
      </c>
      <c r="HW57" s="65">
        <f ca="1">IF(WEEKDAY(HW$6,2)&gt;5,"w",IF(ISERROR(VLOOKUP(HW$6,fériés,1,FALSE)),(SUM($H$1:HW$1)&gt;SUM($F$47:$F56))*(SUM($H$1:HW$1)&lt;=SUM($F$47:$F57))*1,"F"))</f>
        <v>0</v>
      </c>
      <c r="HX57" s="65">
        <f ca="1">IF(WEEKDAY(HX$6,2)&gt;5,"w",IF(ISERROR(VLOOKUP(HX$6,fériés,1,FALSE)),(SUM($H$1:HX$1)&gt;SUM($F$47:$F56))*(SUM($H$1:HX$1)&lt;=SUM($F$47:$F57))*1,"F"))</f>
        <v>0</v>
      </c>
      <c r="HY57" s="65">
        <f ca="1">IF(WEEKDAY(HY$6,2)&gt;5,"w",IF(ISERROR(VLOOKUP(HY$6,fériés,1,FALSE)),(SUM($H$1:HY$1)&gt;SUM($F$47:$F56))*(SUM($H$1:HY$1)&lt;=SUM($F$47:$F57))*1,"F"))</f>
        <v>0</v>
      </c>
      <c r="HZ57" s="65">
        <f ca="1">IF(WEEKDAY(HZ$6,2)&gt;5,"w",IF(ISERROR(VLOOKUP(HZ$6,fériés,1,FALSE)),(SUM($H$1:HZ$1)&gt;SUM($F$47:$F56))*(SUM($H$1:HZ$1)&lt;=SUM($F$47:$F57))*1,"F"))</f>
        <v>0</v>
      </c>
      <c r="IA57" s="65">
        <f ca="1">IF(WEEKDAY(IA$6,2)&gt;5,"w",IF(ISERROR(VLOOKUP(IA$6,fériés,1,FALSE)),(SUM($H$1:IA$1)&gt;SUM($F$47:$F56))*(SUM($H$1:IA$1)&lt;=SUM($F$47:$F57))*1,"F"))</f>
        <v>0</v>
      </c>
      <c r="IB57" s="65">
        <f ca="1">IF(WEEKDAY(IB$6,2)&gt;5,"w",IF(ISERROR(VLOOKUP(IB$6,fériés,1,FALSE)),(SUM($H$1:IB$1)&gt;SUM($F$47:$F56))*(SUM($H$1:IB$1)&lt;=SUM($F$47:$F57))*1,"F"))</f>
        <v>0</v>
      </c>
      <c r="IC57" s="65">
        <f ca="1">IF(WEEKDAY(IC$6,2)&gt;5,"w",IF(ISERROR(VLOOKUP(IC$6,fériés,1,FALSE)),(SUM($H$1:IC$1)&gt;SUM($F$47:$F56))*(SUM($H$1:IC$1)&lt;=SUM($F$47:$F57))*1,"F"))</f>
        <v>0</v>
      </c>
      <c r="ID57" s="65">
        <f ca="1">IF(WEEKDAY(ID$6,2)&gt;5,"w",IF(ISERROR(VLOOKUP(ID$6,fériés,1,FALSE)),(SUM($H$1:ID$1)&gt;SUM($F$47:$F56))*(SUM($H$1:ID$1)&lt;=SUM($F$47:$F57))*1,"F"))</f>
        <v>0</v>
      </c>
      <c r="IE57" s="65">
        <f ca="1">IF(WEEKDAY(IE$6,2)&gt;5,"w",IF(ISERROR(VLOOKUP(IE$6,fériés,1,FALSE)),(SUM($H$1:IE$1)&gt;SUM($F$47:$F56))*(SUM($H$1:IE$1)&lt;=SUM($F$47:$F57))*1,"F"))</f>
        <v>0</v>
      </c>
      <c r="IF57" s="65">
        <f ca="1">IF(WEEKDAY(IF$6,2)&gt;5,"w",IF(ISERROR(VLOOKUP(IF$6,fériés,1,FALSE)),(SUM($H$1:IF$1)&gt;SUM($F$47:$F56))*(SUM($H$1:IF$1)&lt;=SUM($F$47:$F57))*1,"F"))</f>
        <v>0</v>
      </c>
      <c r="IG57" s="65">
        <f ca="1">IF(WEEKDAY(IG$6,2)&gt;5,"w",IF(ISERROR(VLOOKUP(IG$6,fériés,1,FALSE)),(SUM($H$1:IG$1)&gt;SUM($F$47:$F56))*(SUM($H$1:IG$1)&lt;=SUM($F$47:$F57))*1,"F"))</f>
        <v>0</v>
      </c>
      <c r="IH57" s="65">
        <f ca="1">IF(WEEKDAY(IH$6,2)&gt;5,"w",IF(ISERROR(VLOOKUP(IH$6,fériés,1,FALSE)),(SUM($H$1:IH$1)&gt;SUM($F$47:$F56))*(SUM($H$1:IH$1)&lt;=SUM($F$47:$F57))*1,"F"))</f>
        <v>0</v>
      </c>
      <c r="II57" s="65">
        <f ca="1">IF(WEEKDAY(II$6,2)&gt;5,"w",IF(ISERROR(VLOOKUP(II$6,fériés,1,FALSE)),(SUM($H$1:II$1)&gt;SUM($F$47:$F56))*(SUM($H$1:II$1)&lt;=SUM($F$47:$F57))*1,"F"))</f>
        <v>0</v>
      </c>
      <c r="IJ57" s="65">
        <f ca="1">IF(WEEKDAY(IJ$6,2)&gt;5,"w",IF(ISERROR(VLOOKUP(IJ$6,fériés,1,FALSE)),(SUM($H$1:IJ$1)&gt;SUM($F$47:$F56))*(SUM($H$1:IJ$1)&lt;=SUM($F$47:$F57))*1,"F"))</f>
        <v>0</v>
      </c>
      <c r="IK57" s="65">
        <f ca="1">IF(WEEKDAY(IK$6,2)&gt;5,"w",IF(ISERROR(VLOOKUP(IK$6,fériés,1,FALSE)),(SUM($H$1:IK$1)&gt;SUM($F$47:$F56))*(SUM($H$1:IK$1)&lt;=SUM($F$47:$F57))*1,"F"))</f>
        <v>0</v>
      </c>
      <c r="IL57" s="65">
        <f ca="1">IF(WEEKDAY(IL$6,2)&gt;5,"w",IF(ISERROR(VLOOKUP(IL$6,fériés,1,FALSE)),(SUM($H$1:IL$1)&gt;SUM($F$47:$F56))*(SUM($H$1:IL$1)&lt;=SUM($F$47:$F57))*1,"F"))</f>
        <v>0</v>
      </c>
      <c r="IM57" s="65">
        <f ca="1">IF(WEEKDAY(IM$6,2)&gt;5,"w",IF(ISERROR(VLOOKUP(IM$6,fériés,1,FALSE)),(SUM($H$1:IM$1)&gt;SUM($F$47:$F56))*(SUM($H$1:IM$1)&lt;=SUM($F$47:$F57))*1,"F"))</f>
        <v>0</v>
      </c>
      <c r="IN57" s="65">
        <f ca="1">IF(WEEKDAY(IN$6,2)&gt;5,"w",IF(ISERROR(VLOOKUP(IN$6,fériés,1,FALSE)),(SUM($H$1:IN$1)&gt;SUM($F$47:$F56))*(SUM($H$1:IN$1)&lt;=SUM($F$47:$F57))*1,"F"))</f>
        <v>0</v>
      </c>
      <c r="IO57" s="65">
        <f ca="1">IF(WEEKDAY(IO$6,2)&gt;5,"w",IF(ISERROR(VLOOKUP(IO$6,fériés,1,FALSE)),(SUM($H$1:IO$1)&gt;SUM($F$47:$F56))*(SUM($H$1:IO$1)&lt;=SUM($F$47:$F57))*1,"F"))</f>
        <v>0</v>
      </c>
      <c r="IP57" s="65">
        <f ca="1">IF(WEEKDAY(IP$6,2)&gt;5,"w",IF(ISERROR(VLOOKUP(IP$6,fériés,1,FALSE)),(SUM($H$1:IP$1)&gt;SUM($F$47:$F56))*(SUM($H$1:IP$1)&lt;=SUM($F$47:$F57))*1,"F"))</f>
        <v>0</v>
      </c>
      <c r="IQ57" s="65">
        <f ca="1">IF(WEEKDAY(IQ$6,2)&gt;5,"w",IF(ISERROR(VLOOKUP(IQ$6,fériés,1,FALSE)),(SUM($H$1:IQ$1)&gt;SUM($F$47:$F56))*(SUM($H$1:IQ$1)&lt;=SUM($F$47:$F57))*1,"F"))</f>
        <v>0</v>
      </c>
      <c r="IR57" s="65">
        <f ca="1">IF(WEEKDAY(IR$6,2)&gt;5,"w",IF(ISERROR(VLOOKUP(IR$6,fériés,1,FALSE)),(SUM($H$1:IR$1)&gt;SUM($F$47:$F56))*(SUM($H$1:IR$1)&lt;=SUM($F$47:$F57))*1,"F"))</f>
        <v>0</v>
      </c>
      <c r="IS57" s="65">
        <f ca="1">IF(WEEKDAY(IS$6,2)&gt;5,"w",IF(ISERROR(VLOOKUP(IS$6,fériés,1,FALSE)),(SUM($H$1:IS$1)&gt;SUM($F$47:$F56))*(SUM($H$1:IS$1)&lt;=SUM($F$47:$F57))*1,"F"))</f>
        <v>0</v>
      </c>
      <c r="IT57" s="65">
        <f ca="1">IF(WEEKDAY(IT$6,2)&gt;5,"w",IF(ISERROR(VLOOKUP(IT$6,fériés,1,FALSE)),(SUM($H$1:IT$1)&gt;SUM($F$47:$F56))*(SUM($H$1:IT$1)&lt;=SUM($F$47:$F57))*1,"F"))</f>
        <v>0</v>
      </c>
      <c r="IU57" s="65">
        <f ca="1">IF(WEEKDAY(IU$6,2)&gt;5,"w",IF(ISERROR(VLOOKUP(IU$6,fériés,1,FALSE)),(SUM($H$1:IU$1)&gt;SUM($F$47:$F56))*(SUM($H$1:IU$1)&lt;=SUM($F$47:$F57))*1,"F"))</f>
        <v>0</v>
      </c>
      <c r="IV57" s="65">
        <f ca="1">IF(WEEKDAY(IV$6,2)&gt;5,"w",IF(ISERROR(VLOOKUP(IV$6,fériés,1,FALSE)),(SUM($H$1:IV$1)&gt;SUM($F$47:$F56))*(SUM($H$1:IV$1)&lt;=SUM($F$47:$F57))*1,"F"))</f>
        <v>0</v>
      </c>
      <c r="IW57" s="65">
        <f ca="1">IF(WEEKDAY(IW$6,2)&gt;5,"w",IF(ISERROR(VLOOKUP(IW$6,fériés,1,FALSE)),(SUM($H$1:IW$1)&gt;SUM($F$47:$F56))*(SUM($H$1:IW$1)&lt;=SUM($F$47:$F57))*1,"F"))</f>
        <v>0</v>
      </c>
      <c r="IX57" s="65">
        <f ca="1">IF(WEEKDAY(IX$6,2)&gt;5,"w",IF(ISERROR(VLOOKUP(IX$6,fériés,1,FALSE)),(SUM($H$1:IX$1)&gt;SUM($F$47:$F56))*(SUM($H$1:IX$1)&lt;=SUM($F$47:$F57))*1,"F"))</f>
        <v>0</v>
      </c>
      <c r="IY57" s="65">
        <f ca="1">IF(WEEKDAY(IY$6,2)&gt;5,"w",IF(ISERROR(VLOOKUP(IY$6,fériés,1,FALSE)),(SUM($H$1:IY$1)&gt;SUM($F$47:$F56))*(SUM($H$1:IY$1)&lt;=SUM($F$47:$F57))*1,"F"))</f>
        <v>0</v>
      </c>
      <c r="IZ57" s="65">
        <f ca="1">IF(WEEKDAY(IZ$6,2)&gt;5,"w",IF(ISERROR(VLOOKUP(IZ$6,fériés,1,FALSE)),(SUM($H$1:IZ$1)&gt;SUM($F$47:$F56))*(SUM($H$1:IZ$1)&lt;=SUM($F$47:$F57))*1,"F"))</f>
        <v>0</v>
      </c>
      <c r="JA57" s="65">
        <f ca="1">IF(WEEKDAY(JA$6,2)&gt;5,"w",IF(ISERROR(VLOOKUP(JA$6,fériés,1,FALSE)),(SUM($H$1:JA$1)&gt;SUM($F$47:$F56))*(SUM($H$1:JA$1)&lt;=SUM($F$47:$F57))*1,"F"))</f>
        <v>0</v>
      </c>
      <c r="JB57" s="65">
        <f ca="1">IF(WEEKDAY(JB$6,2)&gt;5,"w",IF(ISERROR(VLOOKUP(JB$6,fériés,1,FALSE)),(SUM($H$1:JB$1)&gt;SUM($F$47:$F56))*(SUM($H$1:JB$1)&lt;=SUM($F$47:$F57))*1,"F"))</f>
        <v>0</v>
      </c>
      <c r="JC57" s="65">
        <f ca="1">IF(WEEKDAY(JC$6,2)&gt;5,"w",IF(ISERROR(VLOOKUP(JC$6,fériés,1,FALSE)),(SUM($H$1:JC$1)&gt;SUM($F$47:$F56))*(SUM($H$1:JC$1)&lt;=SUM($F$47:$F57))*1,"F"))</f>
        <v>0</v>
      </c>
      <c r="JD57" s="65">
        <f ca="1">IF(WEEKDAY(JD$6,2)&gt;5,"w",IF(ISERROR(VLOOKUP(JD$6,fériés,1,FALSE)),(SUM($H$1:JD$1)&gt;SUM($F$47:$F56))*(SUM($H$1:JD$1)&lt;=SUM($F$47:$F57))*1,"F"))</f>
        <v>0</v>
      </c>
      <c r="JE57" s="65">
        <f ca="1">IF(WEEKDAY(JE$6,2)&gt;5,"w",IF(ISERROR(VLOOKUP(JE$6,fériés,1,FALSE)),(SUM($H$1:JE$1)&gt;SUM($F$47:$F56))*(SUM($H$1:JE$1)&lt;=SUM($F$47:$F57))*1,"F"))</f>
        <v>0</v>
      </c>
      <c r="JF57" s="65">
        <f ca="1">IF(WEEKDAY(JF$6,2)&gt;5,"w",IF(ISERROR(VLOOKUP(JF$6,fériés,1,FALSE)),(SUM($H$1:JF$1)&gt;SUM($F$47:$F56))*(SUM($H$1:JF$1)&lt;=SUM($F$47:$F57))*1,"F"))</f>
        <v>0</v>
      </c>
      <c r="JG57" s="65">
        <f ca="1">IF(WEEKDAY(JG$6,2)&gt;5,"w",IF(ISERROR(VLOOKUP(JG$6,fériés,1,FALSE)),(SUM($H$1:JG$1)&gt;SUM($F$47:$F56))*(SUM($H$1:JG$1)&lt;=SUM($F$47:$F57))*1,"F"))</f>
        <v>0</v>
      </c>
      <c r="JH57" s="65">
        <f ca="1">IF(WEEKDAY(JH$6,2)&gt;5,"w",IF(ISERROR(VLOOKUP(JH$6,fériés,1,FALSE)),(SUM($H$1:JH$1)&gt;SUM($F$47:$F56))*(SUM($H$1:JH$1)&lt;=SUM($F$47:$F57))*1,"F"))</f>
        <v>0</v>
      </c>
      <c r="JI57" s="65">
        <f ca="1">IF(WEEKDAY(JI$6,2)&gt;5,"w",IF(ISERROR(VLOOKUP(JI$6,fériés,1,FALSE)),(SUM($H$1:JI$1)&gt;SUM($F$47:$F56))*(SUM($H$1:JI$1)&lt;=SUM($F$47:$F57))*1,"F"))</f>
        <v>0</v>
      </c>
      <c r="JJ57" s="65">
        <f ca="1">IF(WEEKDAY(JJ$6,2)&gt;5,"w",IF(ISERROR(VLOOKUP(JJ$6,fériés,1,FALSE)),(SUM($H$1:JJ$1)&gt;SUM($F$47:$F56))*(SUM($H$1:JJ$1)&lt;=SUM($F$47:$F57))*1,"F"))</f>
        <v>0</v>
      </c>
      <c r="JK57" s="65">
        <f ca="1">IF(WEEKDAY(JK$6,2)&gt;5,"w",IF(ISERROR(VLOOKUP(JK$6,fériés,1,FALSE)),(SUM($H$1:JK$1)&gt;SUM($F$47:$F56))*(SUM($H$1:JK$1)&lt;=SUM($F$47:$F57))*1,"F"))</f>
        <v>0</v>
      </c>
      <c r="JL57" s="65">
        <f ca="1">IF(WEEKDAY(JL$6,2)&gt;5,"w",IF(ISERROR(VLOOKUP(JL$6,fériés,1,FALSE)),(SUM($H$1:JL$1)&gt;SUM($F$47:$F56))*(SUM($H$1:JL$1)&lt;=SUM($F$47:$F57))*1,"F"))</f>
        <v>0</v>
      </c>
      <c r="JM57" s="65">
        <f ca="1">IF(WEEKDAY(JM$6,2)&gt;5,"w",IF(ISERROR(VLOOKUP(JM$6,fériés,1,FALSE)),(SUM($H$1:JM$1)&gt;SUM($F$47:$F56))*(SUM($H$1:JM$1)&lt;=SUM($F$47:$F57))*1,"F"))</f>
        <v>0</v>
      </c>
      <c r="JN57" s="65">
        <f ca="1">IF(WEEKDAY(JN$6,2)&gt;5,"w",IF(ISERROR(VLOOKUP(JN$6,fériés,1,FALSE)),(SUM($H$1:JN$1)&gt;SUM($F$47:$F56))*(SUM($H$1:JN$1)&lt;=SUM($F$47:$F57))*1,"F"))</f>
        <v>0</v>
      </c>
      <c r="JO57" s="65">
        <f ca="1">IF(WEEKDAY(JO$6,2)&gt;5,"w",IF(ISERROR(VLOOKUP(JO$6,fériés,1,FALSE)),(SUM($H$1:JO$1)&gt;SUM($F$47:$F56))*(SUM($H$1:JO$1)&lt;=SUM($F$47:$F57))*1,"F"))</f>
        <v>0</v>
      </c>
      <c r="JP57" s="65" t="str">
        <f ca="1">IF(WEEKDAY(JP$6,2)&gt;5,"w",IF(ISERROR(VLOOKUP(JP$6,fériés,1,FALSE)),(SUM($H$1:JP$1)&gt;SUM($F$47:$F56))*(SUM($H$1:JP$1)&lt;=SUM($F$47:$F57))*1,"F"))</f>
        <v>w</v>
      </c>
      <c r="JQ57" s="65" t="str">
        <f ca="1">IF(WEEKDAY(JQ$6,2)&gt;5,"w",IF(ISERROR(VLOOKUP(JQ$6,fériés,1,FALSE)),(SUM($H$1:JQ$1)&gt;SUM($F$47:$F56))*(SUM($H$1:JQ$1)&lt;=SUM($F$47:$F57))*1,"F"))</f>
        <v>w</v>
      </c>
      <c r="JR57" s="65" t="str">
        <f ca="1">IF(WEEKDAY(JR$6,2)&gt;5,"w",IF(ISERROR(VLOOKUP(JR$6,fériés,1,FALSE)),(SUM($H$1:JR$1)&gt;SUM($F$47:$F56))*(SUM($H$1:JR$1)&lt;=SUM($F$47:$F57))*1,"F"))</f>
        <v>w</v>
      </c>
      <c r="JS57" s="65" t="str">
        <f ca="1">IF(WEEKDAY(JS$6,2)&gt;5,"w",IF(ISERROR(VLOOKUP(JS$6,fériés,1,FALSE)),(SUM($H$1:JS$1)&gt;SUM($F$47:$F56))*(SUM($H$1:JS$1)&lt;=SUM($F$47:$F57))*1,"F"))</f>
        <v>w</v>
      </c>
      <c r="JT57" s="65" t="str">
        <f ca="1">IF(WEEKDAY(JT$6,2)&gt;5,"w",IF(ISERROR(VLOOKUP(JT$6,fériés,1,FALSE)),(SUM($H$1:JT$1)&gt;SUM($F$47:$F56))*(SUM($H$1:JT$1)&lt;=SUM($F$47:$F57))*1,"F"))</f>
        <v>w</v>
      </c>
      <c r="JU57" s="65" t="str">
        <f ca="1">IF(WEEKDAY(JU$6,2)&gt;5,"w",IF(ISERROR(VLOOKUP(JU$6,fériés,1,FALSE)),(SUM($H$1:JU$1)&gt;SUM($F$47:$F56))*(SUM($H$1:JU$1)&lt;=SUM($F$47:$F57))*1,"F"))</f>
        <v>w</v>
      </c>
      <c r="JV57" s="65" t="str">
        <f ca="1">IF(WEEKDAY(JV$6,2)&gt;5,"w",IF(ISERROR(VLOOKUP(JV$6,fériés,1,FALSE)),(SUM($H$1:JV$1)&gt;SUM($F$47:$F56))*(SUM($H$1:JV$1)&lt;=SUM($F$47:$F57))*1,"F"))</f>
        <v>w</v>
      </c>
      <c r="JW57" s="65" t="str">
        <f ca="1">IF(WEEKDAY(JW$6,2)&gt;5,"w",IF(ISERROR(VLOOKUP(JW$6,fériés,1,FALSE)),(SUM($H$1:JW$1)&gt;SUM($F$47:$F56))*(SUM($H$1:JW$1)&lt;=SUM($F$47:$F57))*1,"F"))</f>
        <v>w</v>
      </c>
      <c r="JX57" s="65" t="str">
        <f ca="1">IF(WEEKDAY(JX$6,2)&gt;5,"w",IF(ISERROR(VLOOKUP(JX$6,fériés,1,FALSE)),(SUM($H$1:JX$1)&gt;SUM($F$47:$F56))*(SUM($H$1:JX$1)&lt;=SUM($F$47:$F57))*1,"F"))</f>
        <v>w</v>
      </c>
      <c r="JY57" s="65" t="str">
        <f ca="1">IF(WEEKDAY(JY$6,2)&gt;5,"w",IF(ISERROR(VLOOKUP(JY$6,fériés,1,FALSE)),(SUM($H$1:JY$1)&gt;SUM($F$47:$F56))*(SUM($H$1:JY$1)&lt;=SUM($F$47:$F57))*1,"F"))</f>
        <v>w</v>
      </c>
      <c r="JZ57" s="65" t="str">
        <f ca="1">IF(WEEKDAY(JZ$6,2)&gt;5,"w",IF(ISERROR(VLOOKUP(JZ$6,fériés,1,FALSE)),(SUM($H$1:JZ$1)&gt;SUM($F$47:$F56))*(SUM($H$1:JZ$1)&lt;=SUM($F$47:$F57))*1,"F"))</f>
        <v>w</v>
      </c>
      <c r="KA57" s="65" t="str">
        <f ca="1">IF(WEEKDAY(KA$6,2)&gt;5,"w",IF(ISERROR(VLOOKUP(KA$6,fériés,1,FALSE)),(SUM($H$1:KA$1)&gt;SUM($F$47:$F56))*(SUM($H$1:KA$1)&lt;=SUM($F$47:$F57))*1,"F"))</f>
        <v>w</v>
      </c>
      <c r="KB57" s="65" t="str">
        <f ca="1">IF(WEEKDAY(KB$6,2)&gt;5,"w",IF(ISERROR(VLOOKUP(KB$6,fériés,1,FALSE)),(SUM($H$1:KB$1)&gt;SUM($F$47:$F56))*(SUM($H$1:KB$1)&lt;=SUM($F$47:$F57))*1,"F"))</f>
        <v>w</v>
      </c>
      <c r="KC57" s="65" t="str">
        <f ca="1">IF(WEEKDAY(KC$6,2)&gt;5,"w",IF(ISERROR(VLOOKUP(KC$6,fériés,1,FALSE)),(SUM($H$1:KC$1)&gt;SUM($F$47:$F56))*(SUM($H$1:KC$1)&lt;=SUM($F$47:$F57))*1,"F"))</f>
        <v>w</v>
      </c>
      <c r="KD57" s="65" t="str">
        <f ca="1">IF(WEEKDAY(KD$6,2)&gt;5,"w",IF(ISERROR(VLOOKUP(KD$6,fériés,1,FALSE)),(SUM($H$1:KD$1)&gt;SUM($F$47:$F56))*(SUM($H$1:KD$1)&lt;=SUM($F$47:$F57))*1,"F"))</f>
        <v>w</v>
      </c>
      <c r="KE57" s="65" t="str">
        <f ca="1">IF(WEEKDAY(KE$6,2)&gt;5,"w",IF(ISERROR(VLOOKUP(KE$6,fériés,1,FALSE)),(SUM($H$1:KE$1)&gt;SUM($F$47:$F56))*(SUM($H$1:KE$1)&lt;=SUM($F$47:$F57))*1,"F"))</f>
        <v>w</v>
      </c>
      <c r="KF57" s="65" t="str">
        <f ca="1">IF(WEEKDAY(KF$6,2)&gt;5,"w",IF(ISERROR(VLOOKUP(KF$6,fériés,1,FALSE)),(SUM($H$1:KF$1)&gt;SUM($F$47:$F56))*(SUM($H$1:KF$1)&lt;=SUM($F$47:$F57))*1,"F"))</f>
        <v>w</v>
      </c>
      <c r="KG57" s="65" t="str">
        <f ca="1">IF(WEEKDAY(KG$6,2)&gt;5,"w",IF(ISERROR(VLOOKUP(KG$6,fériés,1,FALSE)),(SUM($H$1:KG$1)&gt;SUM($F$47:$F56))*(SUM($H$1:KG$1)&lt;=SUM($F$47:$F57))*1,"F"))</f>
        <v>w</v>
      </c>
      <c r="KH57" s="65" t="str">
        <f ca="1">IF(WEEKDAY(KH$6,2)&gt;5,"w",IF(ISERROR(VLOOKUP(KH$6,fériés,1,FALSE)),(SUM($H$1:KH$1)&gt;SUM($F$47:$F56))*(SUM($H$1:KH$1)&lt;=SUM($F$47:$F57))*1,"F"))</f>
        <v>w</v>
      </c>
      <c r="KI57" s="65" t="str">
        <f ca="1">IF(WEEKDAY(KI$6,2)&gt;5,"w",IF(ISERROR(VLOOKUP(KI$6,fériés,1,FALSE)),(SUM($H$1:KI$1)&gt;SUM($F$47:$F56))*(SUM($H$1:KI$1)&lt;=SUM($F$47:$F57))*1,"F"))</f>
        <v>w</v>
      </c>
      <c r="KJ57" s="65">
        <f ca="1">IF(WEEKDAY(KJ$6,2)&gt;5,"w",IF(ISERROR(VLOOKUP(KJ$6,fériés,1,FALSE)),(SUM($H$1:KJ$1)&gt;SUM($F$47:$F56))*(SUM($H$1:KJ$1)&lt;=SUM($F$47:$F57))*1,"F"))</f>
        <v>0</v>
      </c>
      <c r="KK57" s="65">
        <f ca="1">IF(WEEKDAY(KK$6,2)&gt;5,"w",IF(ISERROR(VLOOKUP(KK$6,fériés,1,FALSE)),(SUM($H$1:KK$1)&gt;SUM($F$47:$F56))*(SUM($H$1:KK$1)&lt;=SUM($F$47:$F57))*1,"F"))</f>
        <v>0</v>
      </c>
      <c r="KL57" s="65">
        <f ca="1">IF(WEEKDAY(KL$6,2)&gt;5,"w",IF(ISERROR(VLOOKUP(KL$6,fériés,1,FALSE)),(SUM($H$1:KL$1)&gt;SUM($F$47:$F56))*(SUM($H$1:KL$1)&lt;=SUM($F$47:$F57))*1,"F"))</f>
        <v>0</v>
      </c>
      <c r="KM57" s="65">
        <f ca="1">IF(WEEKDAY(KM$6,2)&gt;5,"w",IF(ISERROR(VLOOKUP(KM$6,fériés,1,FALSE)),(SUM($H$1:KM$1)&gt;SUM($F$47:$F56))*(SUM($H$1:KM$1)&lt;=SUM($F$47:$F57))*1,"F"))</f>
        <v>0</v>
      </c>
      <c r="KN57" s="65">
        <f ca="1">IF(WEEKDAY(KN$6,2)&gt;5,"w",IF(ISERROR(VLOOKUP(KN$6,fériés,1,FALSE)),(SUM($H$1:KN$1)&gt;SUM($F$47:$F56))*(SUM($H$1:KN$1)&lt;=SUM($F$47:$F57))*1,"F"))</f>
        <v>0</v>
      </c>
      <c r="KO57" s="65">
        <f ca="1">IF(WEEKDAY(KO$6,2)&gt;5,"w",IF(ISERROR(VLOOKUP(KO$6,fériés,1,FALSE)),(SUM($H$1:KO$1)&gt;SUM($F$47:$F56))*(SUM($H$1:KO$1)&lt;=SUM($F$47:$F57))*1,"F"))</f>
        <v>0</v>
      </c>
      <c r="KP57" s="65">
        <f ca="1">IF(WEEKDAY(KP$6,2)&gt;5,"w",IF(ISERROR(VLOOKUP(KP$6,fériés,1,FALSE)),(SUM($H$1:KP$1)&gt;SUM($F$47:$F56))*(SUM($H$1:KP$1)&lt;=SUM($F$47:$F57))*1,"F"))</f>
        <v>0</v>
      </c>
      <c r="KQ57" s="65">
        <f ca="1">IF(WEEKDAY(KQ$6,2)&gt;5,"w",IF(ISERROR(VLOOKUP(KQ$6,fériés,1,FALSE)),(SUM($H$1:KQ$1)&gt;SUM($F$47:$F56))*(SUM($H$1:KQ$1)&lt;=SUM($F$47:$F57))*1,"F"))</f>
        <v>0</v>
      </c>
      <c r="KR57" s="65">
        <f ca="1">IF(WEEKDAY(KR$6,2)&gt;5,"w",IF(ISERROR(VLOOKUP(KR$6,fériés,1,FALSE)),(SUM($H$1:KR$1)&gt;SUM($F$47:$F56))*(SUM($H$1:KR$1)&lt;=SUM($F$47:$F57))*1,"F"))</f>
        <v>0</v>
      </c>
      <c r="KS57" s="65">
        <f ca="1">IF(WEEKDAY(KS$6,2)&gt;5,"w",IF(ISERROR(VLOOKUP(KS$6,fériés,1,FALSE)),(SUM($H$1:KS$1)&gt;SUM($F$47:$F56))*(SUM($H$1:KS$1)&lt;=SUM($F$47:$F57))*1,"F"))</f>
        <v>0</v>
      </c>
      <c r="KT57" s="65">
        <f ca="1">IF(WEEKDAY(KT$6,2)&gt;5,"w",IF(ISERROR(VLOOKUP(KT$6,fériés,1,FALSE)),(SUM($H$1:KT$1)&gt;SUM($F$47:$F56))*(SUM($H$1:KT$1)&lt;=SUM($F$47:$F57))*1,"F"))</f>
        <v>0</v>
      </c>
      <c r="KU57" s="65">
        <f ca="1">IF(WEEKDAY(KU$6,2)&gt;5,"w",IF(ISERROR(VLOOKUP(KU$6,fériés,1,FALSE)),(SUM($H$1:KU$1)&gt;SUM($F$47:$F56))*(SUM($H$1:KU$1)&lt;=SUM($F$47:$F57))*1,"F"))</f>
        <v>0</v>
      </c>
      <c r="KV57" s="65">
        <f ca="1">IF(WEEKDAY(KV$6,2)&gt;5,"w",IF(ISERROR(VLOOKUP(KV$6,fériés,1,FALSE)),(SUM($H$1:KV$1)&gt;SUM($F$47:$F56))*(SUM($H$1:KV$1)&lt;=SUM($F$47:$F57))*1,"F"))</f>
        <v>0</v>
      </c>
      <c r="KW57" s="65">
        <f ca="1">IF(WEEKDAY(KW$6,2)&gt;5,"w",IF(ISERROR(VLOOKUP(KW$6,fériés,1,FALSE)),(SUM($H$1:KW$1)&gt;SUM($F$47:$F56))*(SUM($H$1:KW$1)&lt;=SUM($F$47:$F57))*1,"F"))</f>
        <v>0</v>
      </c>
      <c r="KX57" s="65">
        <f ca="1">IF(WEEKDAY(KX$6,2)&gt;5,"w",IF(ISERROR(VLOOKUP(KX$6,fériés,1,FALSE)),(SUM($H$1:KX$1)&gt;SUM($F$47:$F56))*(SUM($H$1:KX$1)&lt;=SUM($F$47:$F57))*1,"F"))</f>
        <v>0</v>
      </c>
      <c r="KY57" s="65">
        <f ca="1">IF(WEEKDAY(KY$6,2)&gt;5,"w",IF(ISERROR(VLOOKUP(KY$6,fériés,1,FALSE)),(SUM($H$1:KY$1)&gt;SUM($F$47:$F56))*(SUM($H$1:KY$1)&lt;=SUM($F$47:$F57))*1,"F"))</f>
        <v>0</v>
      </c>
      <c r="KZ57" s="65">
        <f ca="1">IF(WEEKDAY(KZ$6,2)&gt;5,"w",IF(ISERROR(VLOOKUP(KZ$6,fériés,1,FALSE)),(SUM($H$1:KZ$1)&gt;SUM($F$47:$F56))*(SUM($H$1:KZ$1)&lt;=SUM($F$47:$F57))*1,"F"))</f>
        <v>0</v>
      </c>
      <c r="LA57" s="65">
        <f ca="1">IF(WEEKDAY(LA$6,2)&gt;5,"w",IF(ISERROR(VLOOKUP(LA$6,fériés,1,FALSE)),(SUM($H$1:LA$1)&gt;SUM($F$47:$F56))*(SUM($H$1:LA$1)&lt;=SUM($F$47:$F57))*1,"F"))</f>
        <v>0</v>
      </c>
      <c r="LB57" s="65">
        <f ca="1">IF(WEEKDAY(LB$6,2)&gt;5,"w",IF(ISERROR(VLOOKUP(LB$6,fériés,1,FALSE)),(SUM($H$1:LB$1)&gt;SUM($F$47:$F56))*(SUM($H$1:LB$1)&lt;=SUM($F$47:$F57))*1,"F"))</f>
        <v>0</v>
      </c>
      <c r="LC57" s="65">
        <f ca="1">IF(WEEKDAY(LC$6,2)&gt;5,"w",IF(ISERROR(VLOOKUP(LC$6,fériés,1,FALSE)),(SUM($H$1:LC$1)&gt;SUM($F$47:$F56))*(SUM($H$1:LC$1)&lt;=SUM($F$47:$F57))*1,"F"))</f>
        <v>0</v>
      </c>
      <c r="LD57" s="65">
        <f ca="1">IF(WEEKDAY(LD$6,2)&gt;5,"w",IF(ISERROR(VLOOKUP(LD$6,fériés,1,FALSE)),(SUM($H$1:LD$1)&gt;SUM($F$47:$F56))*(SUM($H$1:LD$1)&lt;=SUM($F$47:$F57))*1,"F"))</f>
        <v>0</v>
      </c>
      <c r="LE57" s="65">
        <f ca="1">IF(WEEKDAY(LE$6,2)&gt;5,"w",IF(ISERROR(VLOOKUP(LE$6,fériés,1,FALSE)),(SUM($H$1:LE$1)&gt;SUM($F$47:$F56))*(SUM($H$1:LE$1)&lt;=SUM($F$47:$F57))*1,"F"))</f>
        <v>0</v>
      </c>
      <c r="LF57" s="65">
        <f ca="1">IF(WEEKDAY(LF$6,2)&gt;5,"w",IF(ISERROR(VLOOKUP(LF$6,fériés,1,FALSE)),(SUM($H$1:LF$1)&gt;SUM($F$47:$F56))*(SUM($H$1:LF$1)&lt;=SUM($F$47:$F57))*1,"F"))</f>
        <v>0</v>
      </c>
      <c r="LG57" s="65">
        <f ca="1">IF(WEEKDAY(LG$6,2)&gt;5,"w",IF(ISERROR(VLOOKUP(LG$6,fériés,1,FALSE)),(SUM($H$1:LG$1)&gt;SUM($F$47:$F56))*(SUM($H$1:LG$1)&lt;=SUM($F$47:$F57))*1,"F"))</f>
        <v>0</v>
      </c>
      <c r="LH57" s="65">
        <f ca="1">IF(WEEKDAY(LH$6,2)&gt;5,"w",IF(ISERROR(VLOOKUP(LH$6,fériés,1,FALSE)),(SUM($H$1:LH$1)&gt;SUM($F$47:$F56))*(SUM($H$1:LH$1)&lt;=SUM($F$47:$F57))*1,"F"))</f>
        <v>0</v>
      </c>
      <c r="LI57" s="65">
        <f ca="1">IF(WEEKDAY(LI$6,2)&gt;5,"w",IF(ISERROR(VLOOKUP(LI$6,fériés,1,FALSE)),(SUM($H$1:LI$1)&gt;SUM($F$47:$F56))*(SUM($H$1:LI$1)&lt;=SUM($F$47:$F57))*1,"F"))</f>
        <v>0</v>
      </c>
      <c r="LJ57" s="65">
        <f ca="1">IF(WEEKDAY(LJ$6,2)&gt;5,"w",IF(ISERROR(VLOOKUP(LJ$6,fériés,1,FALSE)),(SUM($H$1:LJ$1)&gt;SUM($F$47:$F56))*(SUM($H$1:LJ$1)&lt;=SUM($F$47:$F57))*1,"F"))</f>
        <v>0</v>
      </c>
      <c r="LK57" s="65">
        <f ca="1">IF(WEEKDAY(LK$6,2)&gt;5,"w",IF(ISERROR(VLOOKUP(LK$6,fériés,1,FALSE)),(SUM($H$1:LK$1)&gt;SUM($F$47:$F56))*(SUM($H$1:LK$1)&lt;=SUM($F$47:$F57))*1,"F"))</f>
        <v>0</v>
      </c>
      <c r="LL57" s="65">
        <f ca="1">IF(WEEKDAY(LL$6,2)&gt;5,"w",IF(ISERROR(VLOOKUP(LL$6,fériés,1,FALSE)),(SUM($H$1:LL$1)&gt;SUM($F$47:$F56))*(SUM($H$1:LL$1)&lt;=SUM($F$47:$F57))*1,"F"))</f>
        <v>0</v>
      </c>
      <c r="LM57" s="65">
        <f ca="1">IF(WEEKDAY(LM$6,2)&gt;5,"w",IF(ISERROR(VLOOKUP(LM$6,fériés,1,FALSE)),(SUM($H$1:LM$1)&gt;SUM($F$47:$F56))*(SUM($H$1:LM$1)&lt;=SUM($F$47:$F57))*1,"F"))</f>
        <v>0</v>
      </c>
      <c r="LN57" s="65">
        <f ca="1">IF(WEEKDAY(LN$6,2)&gt;5,"w",IF(ISERROR(VLOOKUP(LN$6,fériés,1,FALSE)),(SUM($H$1:LN$1)&gt;SUM($F$47:$F56))*(SUM($H$1:LN$1)&lt;=SUM($F$47:$F57))*1,"F"))</f>
        <v>0</v>
      </c>
      <c r="LO57" s="65">
        <f ca="1">IF(WEEKDAY(LO$6,2)&gt;5,"w",IF(ISERROR(VLOOKUP(LO$6,fériés,1,FALSE)),(SUM($H$1:LO$1)&gt;SUM($F$47:$F56))*(SUM($H$1:LO$1)&lt;=SUM($F$47:$F57))*1,"F"))</f>
        <v>0</v>
      </c>
      <c r="LP57" s="65">
        <f ca="1">IF(WEEKDAY(LP$6,2)&gt;5,"w",IF(ISERROR(VLOOKUP(LP$6,fériés,1,FALSE)),(SUM($H$1:LP$1)&gt;SUM($F$47:$F56))*(SUM($H$1:LP$1)&lt;=SUM($F$47:$F57))*1,"F"))</f>
        <v>0</v>
      </c>
      <c r="LQ57" s="65">
        <f ca="1">IF(WEEKDAY(LQ$6,2)&gt;5,"w",IF(ISERROR(VLOOKUP(LQ$6,fériés,1,FALSE)),(SUM($H$1:LQ$1)&gt;SUM($F$47:$F56))*(SUM($H$1:LQ$1)&lt;=SUM($F$47:$F57))*1,"F"))</f>
        <v>0</v>
      </c>
      <c r="LR57" s="65">
        <f ca="1">IF(WEEKDAY(LR$6,2)&gt;5,"w",IF(ISERROR(VLOOKUP(LR$6,fériés,1,FALSE)),(SUM($H$1:LR$1)&gt;SUM($F$47:$F56))*(SUM($H$1:LR$1)&lt;=SUM($F$47:$F57))*1,"F"))</f>
        <v>0</v>
      </c>
      <c r="LS57" s="65">
        <f ca="1">IF(WEEKDAY(LS$6,2)&gt;5,"w",IF(ISERROR(VLOOKUP(LS$6,fériés,1,FALSE)),(SUM($H$1:LS$1)&gt;SUM($F$47:$F56))*(SUM($H$1:LS$1)&lt;=SUM($F$47:$F57))*1,"F"))</f>
        <v>0</v>
      </c>
      <c r="LT57" s="65">
        <f ca="1">IF(WEEKDAY(LT$6,2)&gt;5,"w",IF(ISERROR(VLOOKUP(LT$6,fériés,1,FALSE)),(SUM($H$1:LT$1)&gt;SUM($F$47:$F56))*(SUM($H$1:LT$1)&lt;=SUM($F$47:$F57))*1,"F"))</f>
        <v>0</v>
      </c>
      <c r="LU57" s="65">
        <f ca="1">IF(WEEKDAY(LU$6,2)&gt;5,"w",IF(ISERROR(VLOOKUP(LU$6,fériés,1,FALSE)),(SUM($H$1:LU$1)&gt;SUM($F$47:$F56))*(SUM($H$1:LU$1)&lt;=SUM($F$47:$F57))*1,"F"))</f>
        <v>0</v>
      </c>
      <c r="LV57" s="65">
        <f ca="1">IF(WEEKDAY(LV$6,2)&gt;5,"w",IF(ISERROR(VLOOKUP(LV$6,fériés,1,FALSE)),(SUM($H$1:LV$1)&gt;SUM($F$47:$F56))*(SUM($H$1:LV$1)&lt;=SUM($F$47:$F57))*1,"F"))</f>
        <v>0</v>
      </c>
      <c r="LW57" s="65">
        <f ca="1">IF(WEEKDAY(LW$6,2)&gt;5,"w",IF(ISERROR(VLOOKUP(LW$6,fériés,1,FALSE)),(SUM($H$1:LW$1)&gt;SUM($F$47:$F56))*(SUM($H$1:LW$1)&lt;=SUM($F$47:$F57))*1,"F"))</f>
        <v>0</v>
      </c>
      <c r="LX57" s="65">
        <f ca="1">IF(WEEKDAY(LX$6,2)&gt;5,"w",IF(ISERROR(VLOOKUP(LX$6,fériés,1,FALSE)),(SUM($H$1:LX$1)&gt;SUM($F$47:$F56))*(SUM($H$1:LX$1)&lt;=SUM($F$47:$F57))*1,"F"))</f>
        <v>0</v>
      </c>
      <c r="LY57" s="65">
        <f ca="1">IF(WEEKDAY(LY$6,2)&gt;5,"w",IF(ISERROR(VLOOKUP(LY$6,fériés,1,FALSE)),(SUM($H$1:LY$1)&gt;SUM($F$47:$F56))*(SUM($H$1:LY$1)&lt;=SUM($F$47:$F57))*1,"F"))</f>
        <v>0</v>
      </c>
      <c r="LZ57" s="65">
        <f ca="1">IF(WEEKDAY(LZ$6,2)&gt;5,"w",IF(ISERROR(VLOOKUP(LZ$6,fériés,1,FALSE)),(SUM($H$1:LZ$1)&gt;SUM($F$47:$F56))*(SUM($H$1:LZ$1)&lt;=SUM($F$47:$F57))*1,"F"))</f>
        <v>0</v>
      </c>
      <c r="MA57" s="65">
        <f ca="1">IF(WEEKDAY(MA$6,2)&gt;5,"w",IF(ISERROR(VLOOKUP(MA$6,fériés,1,FALSE)),(SUM($H$1:MA$1)&gt;SUM($F$47:$F56))*(SUM($H$1:MA$1)&lt;=SUM($F$47:$F57))*1,"F"))</f>
        <v>0</v>
      </c>
      <c r="MB57" s="65">
        <f ca="1">IF(WEEKDAY(MB$6,2)&gt;5,"w",IF(ISERROR(VLOOKUP(MB$6,fériés,1,FALSE)),(SUM($H$1:MB$1)&gt;SUM($F$47:$F56))*(SUM($H$1:MB$1)&lt;=SUM($F$47:$F57))*1,"F"))</f>
        <v>0</v>
      </c>
      <c r="MC57" s="65">
        <f ca="1">IF(WEEKDAY(MC$6,2)&gt;5,"w",IF(ISERROR(VLOOKUP(MC$6,fériés,1,FALSE)),(SUM($H$1:MC$1)&gt;SUM($F$47:$F56))*(SUM($H$1:MC$1)&lt;=SUM($F$47:$F57))*1,"F"))</f>
        <v>0</v>
      </c>
      <c r="MD57" s="65">
        <f ca="1">IF(WEEKDAY(MD$6,2)&gt;5,"w",IF(ISERROR(VLOOKUP(MD$6,fériés,1,FALSE)),(SUM($H$1:MD$1)&gt;SUM($F$47:$F56))*(SUM($H$1:MD$1)&lt;=SUM($F$47:$F57))*1,"F"))</f>
        <v>0</v>
      </c>
      <c r="ME57" s="65">
        <f ca="1">IF(WEEKDAY(ME$6,2)&gt;5,"w",IF(ISERROR(VLOOKUP(ME$6,fériés,1,FALSE)),(SUM($H$1:ME$1)&gt;SUM($F$47:$F56))*(SUM($H$1:ME$1)&lt;=SUM($F$47:$F57))*1,"F"))</f>
        <v>0</v>
      </c>
      <c r="MF57" s="65">
        <f ca="1">IF(WEEKDAY(MF$6,2)&gt;5,"w",IF(ISERROR(VLOOKUP(MF$6,fériés,1,FALSE)),(SUM($H$1:MF$1)&gt;SUM($F$47:$F56))*(SUM($H$1:MF$1)&lt;=SUM($F$47:$F57))*1,"F"))</f>
        <v>0</v>
      </c>
      <c r="MG57" s="65">
        <f ca="1">IF(WEEKDAY(MG$6,2)&gt;5,"w",IF(ISERROR(VLOOKUP(MG$6,fériés,1,FALSE)),(SUM($H$1:MG$1)&gt;SUM($F$47:$F56))*(SUM($H$1:MG$1)&lt;=SUM($F$47:$F57))*1,"F"))</f>
        <v>0</v>
      </c>
      <c r="MH57" s="65" t="str">
        <f ca="1">IF(WEEKDAY(MH$6,2)&gt;5,"w",IF(ISERROR(VLOOKUP(MH$6,fériés,1,FALSE)),(SUM($H$1:MH$1)&gt;SUM($F$47:$F56))*(SUM($H$1:MH$1)&lt;=SUM($F$47:$F57))*1,"F"))</f>
        <v>w</v>
      </c>
      <c r="MI57" s="65" t="str">
        <f ca="1">IF(WEEKDAY(MI$6,2)&gt;5,"w",IF(ISERROR(VLOOKUP(MI$6,fériés,1,FALSE)),(SUM($H$1:MI$1)&gt;SUM($F$47:$F56))*(SUM($H$1:MI$1)&lt;=SUM($F$47:$F57))*1,"F"))</f>
        <v>w</v>
      </c>
      <c r="MJ57" s="65" t="str">
        <f ca="1">IF(WEEKDAY(MJ$6,2)&gt;5,"w",IF(ISERROR(VLOOKUP(MJ$6,fériés,1,FALSE)),(SUM($H$1:MJ$1)&gt;SUM($F$47:$F56))*(SUM($H$1:MJ$1)&lt;=SUM($F$47:$F57))*1,"F"))</f>
        <v>w</v>
      </c>
      <c r="MK57" s="65" t="str">
        <f ca="1">IF(WEEKDAY(MK$6,2)&gt;5,"w",IF(ISERROR(VLOOKUP(MK$6,fériés,1,FALSE)),(SUM($H$1:MK$1)&gt;SUM($F$47:$F56))*(SUM($H$1:MK$1)&lt;=SUM($F$47:$F57))*1,"F"))</f>
        <v>w</v>
      </c>
      <c r="ML57" s="65" t="str">
        <f ca="1">IF(WEEKDAY(ML$6,2)&gt;5,"w",IF(ISERROR(VLOOKUP(ML$6,fériés,1,FALSE)),(SUM($H$1:ML$1)&gt;SUM($F$47:$F56))*(SUM($H$1:ML$1)&lt;=SUM($F$47:$F57))*1,"F"))</f>
        <v>w</v>
      </c>
      <c r="MM57" s="65" t="str">
        <f ca="1">IF(WEEKDAY(MM$6,2)&gt;5,"w",IF(ISERROR(VLOOKUP(MM$6,fériés,1,FALSE)),(SUM($H$1:MM$1)&gt;SUM($F$47:$F56))*(SUM($H$1:MM$1)&lt;=SUM($F$47:$F57))*1,"F"))</f>
        <v>w</v>
      </c>
      <c r="MN57" s="65" t="str">
        <f ca="1">IF(WEEKDAY(MN$6,2)&gt;5,"w",IF(ISERROR(VLOOKUP(MN$6,fériés,1,FALSE)),(SUM($H$1:MN$1)&gt;SUM($F$47:$F56))*(SUM($H$1:MN$1)&lt;=SUM($F$47:$F57))*1,"F"))</f>
        <v>w</v>
      </c>
      <c r="MO57" s="65" t="str">
        <f ca="1">IF(WEEKDAY(MO$6,2)&gt;5,"w",IF(ISERROR(VLOOKUP(MO$6,fériés,1,FALSE)),(SUM($H$1:MO$1)&gt;SUM($F$47:$F56))*(SUM($H$1:MO$1)&lt;=SUM($F$47:$F57))*1,"F"))</f>
        <v>w</v>
      </c>
      <c r="MP57" s="65" t="str">
        <f ca="1">IF(WEEKDAY(MP$6,2)&gt;5,"w",IF(ISERROR(VLOOKUP(MP$6,fériés,1,FALSE)),(SUM($H$1:MP$1)&gt;SUM($F$47:$F56))*(SUM($H$1:MP$1)&lt;=SUM($F$47:$F57))*1,"F"))</f>
        <v>w</v>
      </c>
      <c r="MQ57" s="65" t="str">
        <f ca="1">IF(WEEKDAY(MQ$6,2)&gt;5,"w",IF(ISERROR(VLOOKUP(MQ$6,fériés,1,FALSE)),(SUM($H$1:MQ$1)&gt;SUM($F$47:$F56))*(SUM($H$1:MQ$1)&lt;=SUM($F$47:$F57))*1,"F"))</f>
        <v>w</v>
      </c>
      <c r="MR57" s="65" t="str">
        <f ca="1">IF(WEEKDAY(MR$6,2)&gt;5,"w",IF(ISERROR(VLOOKUP(MR$6,fériés,1,FALSE)),(SUM($H$1:MR$1)&gt;SUM($F$47:$F56))*(SUM($H$1:MR$1)&lt;=SUM($F$47:$F57))*1,"F"))</f>
        <v>w</v>
      </c>
      <c r="MS57" s="65" t="str">
        <f ca="1">IF(WEEKDAY(MS$6,2)&gt;5,"w",IF(ISERROR(VLOOKUP(MS$6,fériés,1,FALSE)),(SUM($H$1:MS$1)&gt;SUM($F$47:$F56))*(SUM($H$1:MS$1)&lt;=SUM($F$47:$F57))*1,"F"))</f>
        <v>w</v>
      </c>
      <c r="MT57" s="65" t="str">
        <f ca="1">IF(WEEKDAY(MT$6,2)&gt;5,"w",IF(ISERROR(VLOOKUP(MT$6,fériés,1,FALSE)),(SUM($H$1:MT$1)&gt;SUM($F$47:$F56))*(SUM($H$1:MT$1)&lt;=SUM($F$47:$F57))*1,"F"))</f>
        <v>w</v>
      </c>
      <c r="MU57" s="65" t="str">
        <f ca="1">IF(WEEKDAY(MU$6,2)&gt;5,"w",IF(ISERROR(VLOOKUP(MU$6,fériés,1,FALSE)),(SUM($H$1:MU$1)&gt;SUM($F$47:$F56))*(SUM($H$1:MU$1)&lt;=SUM($F$47:$F57))*1,"F"))</f>
        <v>w</v>
      </c>
      <c r="MV57" s="65" t="str">
        <f ca="1">IF(WEEKDAY(MV$6,2)&gt;5,"w",IF(ISERROR(VLOOKUP(MV$6,fériés,1,FALSE)),(SUM($H$1:MV$1)&gt;SUM($F$47:$F56))*(SUM($H$1:MV$1)&lt;=SUM($F$47:$F57))*1,"F"))</f>
        <v>w</v>
      </c>
      <c r="MW57" s="65" t="str">
        <f ca="1">IF(WEEKDAY(MW$6,2)&gt;5,"w",IF(ISERROR(VLOOKUP(MW$6,fériés,1,FALSE)),(SUM($H$1:MW$1)&gt;SUM($F$47:$F56))*(SUM($H$1:MW$1)&lt;=SUM($F$47:$F57))*1,"F"))</f>
        <v>w</v>
      </c>
      <c r="MX57" s="65" t="str">
        <f ca="1">IF(WEEKDAY(MX$6,2)&gt;5,"w",IF(ISERROR(VLOOKUP(MX$6,fériés,1,FALSE)),(SUM($H$1:MX$1)&gt;SUM($F$47:$F56))*(SUM($H$1:MX$1)&lt;=SUM($F$47:$F57))*1,"F"))</f>
        <v>w</v>
      </c>
      <c r="MY57" s="65" t="str">
        <f ca="1">IF(WEEKDAY(MY$6,2)&gt;5,"w",IF(ISERROR(VLOOKUP(MY$6,fériés,1,FALSE)),(SUM($H$1:MY$1)&gt;SUM($F$47:$F56))*(SUM($H$1:MY$1)&lt;=SUM($F$47:$F57))*1,"F"))</f>
        <v>w</v>
      </c>
      <c r="MZ57" s="65" t="str">
        <f ca="1">IF(WEEKDAY(MZ$6,2)&gt;5,"w",IF(ISERROR(VLOOKUP(MZ$6,fériés,1,FALSE)),(SUM($H$1:MZ$1)&gt;SUM($F$47:$F56))*(SUM($H$1:MZ$1)&lt;=SUM($F$47:$F57))*1,"F"))</f>
        <v>w</v>
      </c>
      <c r="NA57" s="65" t="str">
        <f ca="1">IF(WEEKDAY(NA$6,2)&gt;5,"w",IF(ISERROR(VLOOKUP(NA$6,fériés,1,FALSE)),(SUM($H$1:NA$1)&gt;SUM($F$47:$F56))*(SUM($H$1:NA$1)&lt;=SUM($F$47:$F57))*1,"F"))</f>
        <v>w</v>
      </c>
      <c r="NB57" s="65">
        <f ca="1">IF(WEEKDAY(NB$6,2)&gt;5,"w",IF(ISERROR(VLOOKUP(NB$6,fériés,1,FALSE)),(SUM($H$1:NB$1)&gt;SUM($F$47:$F56))*(SUM($H$1:NB$1)&lt;=SUM($F$47:$F57))*1,"F"))</f>
        <v>0</v>
      </c>
      <c r="NC57" s="65">
        <f ca="1">IF(WEEKDAY(NC$6,2)&gt;5,"w",IF(ISERROR(VLOOKUP(NC$6,fériés,1,FALSE)),(SUM($H$1:NC$1)&gt;SUM($F$47:$F56))*(SUM($H$1:NC$1)&lt;=SUM($F$47:$F57))*1,"F"))</f>
        <v>0</v>
      </c>
      <c r="ND57" s="65">
        <f ca="1">IF(WEEKDAY(ND$6,2)&gt;5,"w",IF(ISERROR(VLOOKUP(ND$6,fériés,1,FALSE)),(SUM($H$1:ND$1)&gt;SUM($F$47:$F56))*(SUM($H$1:ND$1)&lt;=SUM($F$47:$F57))*1,"F"))</f>
        <v>0</v>
      </c>
      <c r="NE57" s="65">
        <f ca="1">IF(WEEKDAY(NE$6,2)&gt;5,"w",IF(ISERROR(VLOOKUP(NE$6,fériés,1,FALSE)),(SUM($H$1:NE$1)&gt;SUM($F$47:$F56))*(SUM($H$1:NE$1)&lt;=SUM($F$47:$F57))*1,"F"))</f>
        <v>0</v>
      </c>
      <c r="NF57" s="65">
        <f ca="1">IF(WEEKDAY(NF$6,2)&gt;5,"w",IF(ISERROR(VLOOKUP(NF$6,fériés,1,FALSE)),(SUM($H$1:NF$1)&gt;SUM($F$47:$F56))*(SUM($H$1:NF$1)&lt;=SUM($F$47:$F57))*1,"F"))</f>
        <v>0</v>
      </c>
      <c r="NG57" s="65">
        <f ca="1">IF(WEEKDAY(NG$6,2)&gt;5,"w",IF(ISERROR(VLOOKUP(NG$6,fériés,1,FALSE)),(SUM($H$1:NG$1)&gt;SUM($F$47:$F56))*(SUM($H$1:NG$1)&lt;=SUM($F$47:$F57))*1,"F"))</f>
        <v>0</v>
      </c>
      <c r="NH57" s="65">
        <f ca="1">IF(WEEKDAY(NH$6,2)&gt;5,"w",IF(ISERROR(VLOOKUP(NH$6,fériés,1,FALSE)),(SUM($H$1:NH$1)&gt;SUM($F$47:$F56))*(SUM($H$1:NH$1)&lt;=SUM($F$47:$F57))*1,"F"))</f>
        <v>0</v>
      </c>
      <c r="NI57" s="65">
        <f ca="1">IF(WEEKDAY(NI$6,2)&gt;5,"w",IF(ISERROR(VLOOKUP(NI$6,fériés,1,FALSE)),(SUM($H$1:NI$1)&gt;SUM($F$47:$F56))*(SUM($H$1:NI$1)&lt;=SUM($F$47:$F57))*1,"F"))</f>
        <v>0</v>
      </c>
      <c r="NJ57" s="65">
        <f ca="1">IF(WEEKDAY(NJ$6,2)&gt;5,"w",IF(ISERROR(VLOOKUP(NJ$6,fériés,1,FALSE)),(SUM($H$1:NJ$1)&gt;SUM($F$47:$F56))*(SUM($H$1:NJ$1)&lt;=SUM($F$47:$F57))*1,"F"))</f>
        <v>0</v>
      </c>
      <c r="NK57" s="65">
        <f ca="1">IF(WEEKDAY(NK$6,2)&gt;5,"w",IF(ISERROR(VLOOKUP(NK$6,fériés,1,FALSE)),(SUM($H$1:NK$1)&gt;SUM($F$47:$F56))*(SUM($H$1:NK$1)&lt;=SUM($F$47:$F57))*1,"F"))</f>
        <v>0</v>
      </c>
      <c r="NL57" s="65">
        <f ca="1">IF(WEEKDAY(NL$6,2)&gt;5,"w",IF(ISERROR(VLOOKUP(NL$6,fériés,1,FALSE)),(SUM($H$1:NL$1)&gt;SUM($F$47:$F56))*(SUM($H$1:NL$1)&lt;=SUM($F$47:$F57))*1,"F"))</f>
        <v>0</v>
      </c>
      <c r="NM57" s="65">
        <f ca="1">IF(WEEKDAY(NM$6,2)&gt;5,"w",IF(ISERROR(VLOOKUP(NM$6,fériés,1,FALSE)),(SUM($H$1:NM$1)&gt;SUM($F$47:$F56))*(SUM($H$1:NM$1)&lt;=SUM($F$47:$F57))*1,"F"))</f>
        <v>0</v>
      </c>
      <c r="NN57" s="65">
        <f ca="1">IF(WEEKDAY(NN$6,2)&gt;5,"w",IF(ISERROR(VLOOKUP(NN$6,fériés,1,FALSE)),(SUM($H$1:NN$1)&gt;SUM($F$47:$F56))*(SUM($H$1:NN$1)&lt;=SUM($F$47:$F57))*1,"F"))</f>
        <v>0</v>
      </c>
      <c r="NO57" s="65">
        <f ca="1">IF(WEEKDAY(NO$6,2)&gt;5,"w",IF(ISERROR(VLOOKUP(NO$6,fériés,1,FALSE)),(SUM($H$1:NO$1)&gt;SUM($F$47:$F56))*(SUM($H$1:NO$1)&lt;=SUM($F$47:$F57))*1,"F"))</f>
        <v>0</v>
      </c>
      <c r="NP57" s="65">
        <f ca="1">IF(WEEKDAY(NP$6,2)&gt;5,"w",IF(ISERROR(VLOOKUP(NP$6,fériés,1,FALSE)),(SUM($H$1:NP$1)&gt;SUM($F$47:$F56))*(SUM($H$1:NP$1)&lt;=SUM($F$47:$F57))*1,"F"))</f>
        <v>0</v>
      </c>
      <c r="NQ57" s="65">
        <f ca="1">IF(WEEKDAY(NQ$6,2)&gt;5,"w",IF(ISERROR(VLOOKUP(NQ$6,fériés,1,FALSE)),(SUM($H$1:NQ$1)&gt;SUM($F$47:$F56))*(SUM($H$1:NQ$1)&lt;=SUM($F$47:$F57))*1,"F"))</f>
        <v>0</v>
      </c>
      <c r="NR57" s="65">
        <f ca="1">IF(WEEKDAY(NR$6,2)&gt;5,"w",IF(ISERROR(VLOOKUP(NR$6,fériés,1,FALSE)),(SUM($H$1:NR$1)&gt;SUM($F$47:$F56))*(SUM($H$1:NR$1)&lt;=SUM($F$47:$F57))*1,"F"))</f>
        <v>0</v>
      </c>
      <c r="NS57" s="65">
        <f ca="1">IF(WEEKDAY(NS$6,2)&gt;5,"w",IF(ISERROR(VLOOKUP(NS$6,fériés,1,FALSE)),(SUM($H$1:NS$1)&gt;SUM($F$47:$F56))*(SUM($H$1:NS$1)&lt;=SUM($F$47:$F57))*1,"F"))</f>
        <v>0</v>
      </c>
      <c r="NT57" s="65">
        <f ca="1">IF(WEEKDAY(NT$6,2)&gt;5,"w",IF(ISERROR(VLOOKUP(NT$6,fériés,1,FALSE)),(SUM($H$1:NT$1)&gt;SUM($F$47:$F56))*(SUM($H$1:NT$1)&lt;=SUM($F$47:$F57))*1,"F"))</f>
        <v>0</v>
      </c>
      <c r="NU57" s="65">
        <f ca="1">IF(WEEKDAY(NU$6,2)&gt;5,"w",IF(ISERROR(VLOOKUP(NU$6,fériés,1,FALSE)),(SUM($H$1:NU$1)&gt;SUM($F$47:$F56))*(SUM($H$1:NU$1)&lt;=SUM($F$47:$F57))*1,"F"))</f>
        <v>0</v>
      </c>
      <c r="NV57" s="65">
        <f ca="1">IF(WEEKDAY(NV$6,2)&gt;5,"w",IF(ISERROR(VLOOKUP(NV$6,fériés,1,FALSE)),(SUM($H$1:NV$1)&gt;SUM($F$47:$F56))*(SUM($H$1:NV$1)&lt;=SUM($F$47:$F57))*1,"F"))</f>
        <v>0</v>
      </c>
      <c r="NW57" s="65">
        <f ca="1">IF(WEEKDAY(NW$6,2)&gt;5,"w",IF(ISERROR(VLOOKUP(NW$6,fériés,1,FALSE)),(SUM($H$1:NW$1)&gt;SUM($F$47:$F56))*(SUM($H$1:NW$1)&lt;=SUM($F$47:$F57))*1,"F"))</f>
        <v>0</v>
      </c>
      <c r="NX57" s="65">
        <f ca="1">IF(WEEKDAY(NX$6,2)&gt;5,"w",IF(ISERROR(VLOOKUP(NX$6,fériés,1,FALSE)),(SUM($H$1:NX$1)&gt;SUM($F$47:$F56))*(SUM($H$1:NX$1)&lt;=SUM($F$47:$F57))*1,"F"))</f>
        <v>0</v>
      </c>
      <c r="NY57" s="65">
        <f ca="1">IF(WEEKDAY(NY$6,2)&gt;5,"w",IF(ISERROR(VLOOKUP(NY$6,fériés,1,FALSE)),(SUM($H$1:NY$1)&gt;SUM($F$47:$F56))*(SUM($H$1:NY$1)&lt;=SUM($F$47:$F57))*1,"F"))</f>
        <v>0</v>
      </c>
      <c r="NZ57" s="65">
        <f ca="1">IF(WEEKDAY(NZ$6,2)&gt;5,"w",IF(ISERROR(VLOOKUP(NZ$6,fériés,1,FALSE)),(SUM($H$1:NZ$1)&gt;SUM($F$47:$F56))*(SUM($H$1:NZ$1)&lt;=SUM($F$47:$F57))*1,"F"))</f>
        <v>0</v>
      </c>
      <c r="OA57" s="65">
        <f ca="1">IF(WEEKDAY(OA$6,2)&gt;5,"w",IF(ISERROR(VLOOKUP(OA$6,fériés,1,FALSE)),(SUM($H$1:OA$1)&gt;SUM($F$47:$F56))*(SUM($H$1:OA$1)&lt;=SUM($F$47:$F57))*1,"F"))</f>
        <v>0</v>
      </c>
      <c r="OB57" s="65">
        <f ca="1">IF(WEEKDAY(OB$6,2)&gt;5,"w",IF(ISERROR(VLOOKUP(OB$6,fériés,1,FALSE)),(SUM($H$1:OB$1)&gt;SUM($F$47:$F56))*(SUM($H$1:OB$1)&lt;=SUM($F$47:$F57))*1,"F"))</f>
        <v>0</v>
      </c>
      <c r="OC57" s="65">
        <f ca="1">IF(WEEKDAY(OC$6,2)&gt;5,"w",IF(ISERROR(VLOOKUP(OC$6,fériés,1,FALSE)),(SUM($H$1:OC$1)&gt;SUM($F$47:$F56))*(SUM($H$1:OC$1)&lt;=SUM($F$47:$F57))*1,"F"))</f>
        <v>0</v>
      </c>
      <c r="OD57" s="65">
        <f ca="1">IF(WEEKDAY(OD$6,2)&gt;5,"w",IF(ISERROR(VLOOKUP(OD$6,fériés,1,FALSE)),(SUM($H$1:OD$1)&gt;SUM($F$47:$F56))*(SUM($H$1:OD$1)&lt;=SUM($F$47:$F57))*1,"F"))</f>
        <v>0</v>
      </c>
      <c r="OE57" s="65">
        <f ca="1">IF(WEEKDAY(OE$6,2)&gt;5,"w",IF(ISERROR(VLOOKUP(OE$6,fériés,1,FALSE)),(SUM($H$1:OE$1)&gt;SUM($F$47:$F56))*(SUM($H$1:OE$1)&lt;=SUM($F$47:$F57))*1,"F"))</f>
        <v>0</v>
      </c>
      <c r="OF57" s="65">
        <f ca="1">IF(WEEKDAY(OF$6,2)&gt;5,"w",IF(ISERROR(VLOOKUP(OF$6,fériés,1,FALSE)),(SUM($H$1:OF$1)&gt;SUM($F$47:$F56))*(SUM($H$1:OF$1)&lt;=SUM($F$47:$F57))*1,"F"))</f>
        <v>0</v>
      </c>
      <c r="OG57" s="65">
        <f ca="1">IF(WEEKDAY(OG$6,2)&gt;5,"w",IF(ISERROR(VLOOKUP(OG$6,fériés,1,FALSE)),(SUM($H$1:OG$1)&gt;SUM($F$47:$F56))*(SUM($H$1:OG$1)&lt;=SUM($F$47:$F57))*1,"F"))</f>
        <v>0</v>
      </c>
      <c r="OH57" s="65">
        <f ca="1">IF(WEEKDAY(OH$6,2)&gt;5,"w",IF(ISERROR(VLOOKUP(OH$6,fériés,1,FALSE)),(SUM($H$1:OH$1)&gt;SUM($F$47:$F56))*(SUM($H$1:OH$1)&lt;=SUM($F$47:$F57))*1,"F"))</f>
        <v>0</v>
      </c>
      <c r="OI57" s="65">
        <f ca="1">IF(WEEKDAY(OI$6,2)&gt;5,"w",IF(ISERROR(VLOOKUP(OI$6,fériés,1,FALSE)),(SUM($H$1:OI$1)&gt;SUM($F$47:$F56))*(SUM($H$1:OI$1)&lt;=SUM($F$47:$F57))*1,"F"))</f>
        <v>0</v>
      </c>
      <c r="OJ57" s="65">
        <f ca="1">IF(WEEKDAY(OJ$6,2)&gt;5,"w",IF(ISERROR(VLOOKUP(OJ$6,fériés,1,FALSE)),(SUM($H$1:OJ$1)&gt;SUM($F$47:$F56))*(SUM($H$1:OJ$1)&lt;=SUM($F$47:$F57))*1,"F"))</f>
        <v>0</v>
      </c>
      <c r="OK57" s="65">
        <f ca="1">IF(WEEKDAY(OK$6,2)&gt;5,"w",IF(ISERROR(VLOOKUP(OK$6,fériés,1,FALSE)),(SUM($H$1:OK$1)&gt;SUM($F$47:$F56))*(SUM($H$1:OK$1)&lt;=SUM($F$47:$F57))*1,"F"))</f>
        <v>0</v>
      </c>
      <c r="OL57" s="65">
        <f ca="1">IF(WEEKDAY(OL$6,2)&gt;5,"w",IF(ISERROR(VLOOKUP(OL$6,fériés,1,FALSE)),(SUM($H$1:OL$1)&gt;SUM($F$47:$F56))*(SUM($H$1:OL$1)&lt;=SUM($F$47:$F57))*1,"F"))</f>
        <v>0</v>
      </c>
      <c r="OM57" s="65">
        <f ca="1">IF(WEEKDAY(OM$6,2)&gt;5,"w",IF(ISERROR(VLOOKUP(OM$6,fériés,1,FALSE)),(SUM($H$1:OM$1)&gt;SUM($F$47:$F56))*(SUM($H$1:OM$1)&lt;=SUM($F$47:$F57))*1,"F"))</f>
        <v>0</v>
      </c>
      <c r="ON57" s="65">
        <f ca="1">IF(WEEKDAY(ON$6,2)&gt;5,"w",IF(ISERROR(VLOOKUP(ON$6,fériés,1,FALSE)),(SUM($H$1:ON$1)&gt;SUM($F$47:$F56))*(SUM($H$1:ON$1)&lt;=SUM($F$47:$F57))*1,"F"))</f>
        <v>0</v>
      </c>
      <c r="OO57" s="65">
        <f ca="1">IF(WEEKDAY(OO$6,2)&gt;5,"w",IF(ISERROR(VLOOKUP(OO$6,fériés,1,FALSE)),(SUM($H$1:OO$1)&gt;SUM($F$47:$F56))*(SUM($H$1:OO$1)&lt;=SUM($F$47:$F57))*1,"F"))</f>
        <v>0</v>
      </c>
      <c r="OP57" s="65">
        <f ca="1">IF(WEEKDAY(OP$6,2)&gt;5,"w",IF(ISERROR(VLOOKUP(OP$6,fériés,1,FALSE)),(SUM($H$1:OP$1)&gt;SUM($F$47:$F56))*(SUM($H$1:OP$1)&lt;=SUM($F$47:$F57))*1,"F"))</f>
        <v>0</v>
      </c>
      <c r="OQ57" s="65">
        <f ca="1">IF(WEEKDAY(OQ$6,2)&gt;5,"w",IF(ISERROR(VLOOKUP(OQ$6,fériés,1,FALSE)),(SUM($H$1:OQ$1)&gt;SUM($F$47:$F56))*(SUM($H$1:OQ$1)&lt;=SUM($F$47:$F57))*1,"F"))</f>
        <v>0</v>
      </c>
      <c r="OR57" s="65">
        <f ca="1">IF(WEEKDAY(OR$6,2)&gt;5,"w",IF(ISERROR(VLOOKUP(OR$6,fériés,1,FALSE)),(SUM($H$1:OR$1)&gt;SUM($F$47:$F56))*(SUM($H$1:OR$1)&lt;=SUM($F$47:$F57))*1,"F"))</f>
        <v>0</v>
      </c>
      <c r="OS57" s="65">
        <f ca="1">IF(WEEKDAY(OS$6,2)&gt;5,"w",IF(ISERROR(VLOOKUP(OS$6,fériés,1,FALSE)),(SUM($H$1:OS$1)&gt;SUM($F$47:$F56))*(SUM($H$1:OS$1)&lt;=SUM($F$47:$F57))*1,"F"))</f>
        <v>0</v>
      </c>
      <c r="OT57" s="65">
        <f ca="1">IF(WEEKDAY(OT$6,2)&gt;5,"w",IF(ISERROR(VLOOKUP(OT$6,fériés,1,FALSE)),(SUM($H$1:OT$1)&gt;SUM($F$47:$F56))*(SUM($H$1:OT$1)&lt;=SUM($F$47:$F57))*1,"F"))</f>
        <v>0</v>
      </c>
      <c r="OU57" s="65">
        <f ca="1">IF(WEEKDAY(OU$6,2)&gt;5,"w",IF(ISERROR(VLOOKUP(OU$6,fériés,1,FALSE)),(SUM($H$1:OU$1)&gt;SUM($F$47:$F56))*(SUM($H$1:OU$1)&lt;=SUM($F$47:$F57))*1,"F"))</f>
        <v>0</v>
      </c>
      <c r="OV57" s="65">
        <f ca="1">IF(WEEKDAY(OV$6,2)&gt;5,"w",IF(ISERROR(VLOOKUP(OV$6,fériés,1,FALSE)),(SUM($H$1:OV$1)&gt;SUM($F$47:$F56))*(SUM($H$1:OV$1)&lt;=SUM($F$47:$F57))*1,"F"))</f>
        <v>0</v>
      </c>
      <c r="OW57" s="65">
        <f ca="1">IF(WEEKDAY(OW$6,2)&gt;5,"w",IF(ISERROR(VLOOKUP(OW$6,fériés,1,FALSE)),(SUM($H$1:OW$1)&gt;SUM($F$47:$F56))*(SUM($H$1:OW$1)&lt;=SUM($F$47:$F57))*1,"F"))</f>
        <v>0</v>
      </c>
      <c r="OX57" s="65">
        <f ca="1">IF(WEEKDAY(OX$6,2)&gt;5,"w",IF(ISERROR(VLOOKUP(OX$6,fériés,1,FALSE)),(SUM($H$1:OX$1)&gt;SUM($F$47:$F56))*(SUM($H$1:OX$1)&lt;=SUM($F$47:$F57))*1,"F"))</f>
        <v>0</v>
      </c>
      <c r="OY57" s="65">
        <f ca="1">IF(WEEKDAY(OY$6,2)&gt;5,"w",IF(ISERROR(VLOOKUP(OY$6,fériés,1,FALSE)),(SUM($H$1:OY$1)&gt;SUM($F$47:$F56))*(SUM($H$1:OY$1)&lt;=SUM($F$47:$F57))*1,"F"))</f>
        <v>0</v>
      </c>
      <c r="OZ57" s="65" t="str">
        <f ca="1">IF(WEEKDAY(OZ$6,2)&gt;5,"w",IF(ISERROR(VLOOKUP(OZ$6,fériés,1,FALSE)),(SUM($H$1:OZ$1)&gt;SUM($F$47:$F56))*(SUM($H$1:OZ$1)&lt;=SUM($F$47:$F57))*1,"F"))</f>
        <v>w</v>
      </c>
      <c r="PA57" s="65" t="str">
        <f ca="1">IF(WEEKDAY(PA$6,2)&gt;5,"w",IF(ISERROR(VLOOKUP(PA$6,fériés,1,FALSE)),(SUM($H$1:PA$1)&gt;SUM($F$47:$F56))*(SUM($H$1:PA$1)&lt;=SUM($F$47:$F57))*1,"F"))</f>
        <v>w</v>
      </c>
      <c r="PB57" s="65" t="str">
        <f ca="1">IF(WEEKDAY(PB$6,2)&gt;5,"w",IF(ISERROR(VLOOKUP(PB$6,fériés,1,FALSE)),(SUM($H$1:PB$1)&gt;SUM($F$47:$F56))*(SUM($H$1:PB$1)&lt;=SUM($F$47:$F57))*1,"F"))</f>
        <v>w</v>
      </c>
      <c r="PC57" s="65" t="str">
        <f ca="1">IF(WEEKDAY(PC$6,2)&gt;5,"w",IF(ISERROR(VLOOKUP(PC$6,fériés,1,FALSE)),(SUM($H$1:PC$1)&gt;SUM($F$47:$F56))*(SUM($H$1:PC$1)&lt;=SUM($F$47:$F57))*1,"F"))</f>
        <v>w</v>
      </c>
      <c r="PD57" s="65" t="str">
        <f ca="1">IF(WEEKDAY(PD$6,2)&gt;5,"w",IF(ISERROR(VLOOKUP(PD$6,fériés,1,FALSE)),(SUM($H$1:PD$1)&gt;SUM($F$47:$F56))*(SUM($H$1:PD$1)&lt;=SUM($F$47:$F57))*1,"F"))</f>
        <v>w</v>
      </c>
      <c r="PE57" s="65" t="str">
        <f ca="1">IF(WEEKDAY(PE$6,2)&gt;5,"w",IF(ISERROR(VLOOKUP(PE$6,fériés,1,FALSE)),(SUM($H$1:PE$1)&gt;SUM($F$47:$F56))*(SUM($H$1:PE$1)&lt;=SUM($F$47:$F57))*1,"F"))</f>
        <v>w</v>
      </c>
      <c r="PF57" s="65" t="str">
        <f ca="1">IF(WEEKDAY(PF$6,2)&gt;5,"w",IF(ISERROR(VLOOKUP(PF$6,fériés,1,FALSE)),(SUM($H$1:PF$1)&gt;SUM($F$47:$F56))*(SUM($H$1:PF$1)&lt;=SUM($F$47:$F57))*1,"F"))</f>
        <v>w</v>
      </c>
      <c r="PG57" s="65" t="str">
        <f ca="1">IF(WEEKDAY(PG$6,2)&gt;5,"w",IF(ISERROR(VLOOKUP(PG$6,fériés,1,FALSE)),(SUM($H$1:PG$1)&gt;SUM($F$47:$F56))*(SUM($H$1:PG$1)&lt;=SUM($F$47:$F57))*1,"F"))</f>
        <v>w</v>
      </c>
      <c r="PH57" s="65" t="str">
        <f ca="1">IF(WEEKDAY(PH$6,2)&gt;5,"w",IF(ISERROR(VLOOKUP(PH$6,fériés,1,FALSE)),(SUM($H$1:PH$1)&gt;SUM($F$47:$F56))*(SUM($H$1:PH$1)&lt;=SUM($F$47:$F57))*1,"F"))</f>
        <v>w</v>
      </c>
      <c r="PI57" s="65" t="str">
        <f ca="1">IF(WEEKDAY(PI$6,2)&gt;5,"w",IF(ISERROR(VLOOKUP(PI$6,fériés,1,FALSE)),(SUM($H$1:PI$1)&gt;SUM($F$47:$F56))*(SUM($H$1:PI$1)&lt;=SUM($F$47:$F57))*1,"F"))</f>
        <v>w</v>
      </c>
      <c r="PJ57" s="65" t="str">
        <f ca="1">IF(WEEKDAY(PJ$6,2)&gt;5,"w",IF(ISERROR(VLOOKUP(PJ$6,fériés,1,FALSE)),(SUM($H$1:PJ$1)&gt;SUM($F$47:$F56))*(SUM($H$1:PJ$1)&lt;=SUM($F$47:$F57))*1,"F"))</f>
        <v>w</v>
      </c>
      <c r="PK57" s="65" t="str">
        <f ca="1">IF(WEEKDAY(PK$6,2)&gt;5,"w",IF(ISERROR(VLOOKUP(PK$6,fériés,1,FALSE)),(SUM($H$1:PK$1)&gt;SUM($F$47:$F56))*(SUM($H$1:PK$1)&lt;=SUM($F$47:$F57))*1,"F"))</f>
        <v>w</v>
      </c>
      <c r="PL57" s="65" t="str">
        <f ca="1">IF(WEEKDAY(PL$6,2)&gt;5,"w",IF(ISERROR(VLOOKUP(PL$6,fériés,1,FALSE)),(SUM($H$1:PL$1)&gt;SUM($F$47:$F56))*(SUM($H$1:PL$1)&lt;=SUM($F$47:$F57))*1,"F"))</f>
        <v>w</v>
      </c>
      <c r="PM57" s="65" t="str">
        <f ca="1">IF(WEEKDAY(PM$6,2)&gt;5,"w",IF(ISERROR(VLOOKUP(PM$6,fériés,1,FALSE)),(SUM($H$1:PM$1)&gt;SUM($F$47:$F56))*(SUM($H$1:PM$1)&lt;=SUM($F$47:$F57))*1,"F"))</f>
        <v>w</v>
      </c>
      <c r="PN57" s="65" t="str">
        <f ca="1">IF(WEEKDAY(PN$6,2)&gt;5,"w",IF(ISERROR(VLOOKUP(PN$6,fériés,1,FALSE)),(SUM($H$1:PN$1)&gt;SUM($F$47:$F56))*(SUM($H$1:PN$1)&lt;=SUM($F$47:$F57))*1,"F"))</f>
        <v>w</v>
      </c>
      <c r="PO57" s="65" t="str">
        <f ca="1">IF(WEEKDAY(PO$6,2)&gt;5,"w",IF(ISERROR(VLOOKUP(PO$6,fériés,1,FALSE)),(SUM($H$1:PO$1)&gt;SUM($F$47:$F56))*(SUM($H$1:PO$1)&lt;=SUM($F$47:$F57))*1,"F"))</f>
        <v>w</v>
      </c>
      <c r="PP57" s="65" t="str">
        <f ca="1">IF(WEEKDAY(PP$6,2)&gt;5,"w",IF(ISERROR(VLOOKUP(PP$6,fériés,1,FALSE)),(SUM($H$1:PP$1)&gt;SUM($F$47:$F56))*(SUM($H$1:PP$1)&lt;=SUM($F$47:$F57))*1,"F"))</f>
        <v>w</v>
      </c>
      <c r="PQ57" s="65" t="str">
        <f ca="1">IF(WEEKDAY(PQ$6,2)&gt;5,"w",IF(ISERROR(VLOOKUP(PQ$6,fériés,1,FALSE)),(SUM($H$1:PQ$1)&gt;SUM($F$47:$F56))*(SUM($H$1:PQ$1)&lt;=SUM($F$47:$F57))*1,"F"))</f>
        <v>w</v>
      </c>
      <c r="PR57" s="65" t="str">
        <f ca="1">IF(WEEKDAY(PR$6,2)&gt;5,"w",IF(ISERROR(VLOOKUP(PR$6,fériés,1,FALSE)),(SUM($H$1:PR$1)&gt;SUM($F$47:$F56))*(SUM($H$1:PR$1)&lt;=SUM($F$47:$F57))*1,"F"))</f>
        <v>w</v>
      </c>
      <c r="PS57" s="65" t="str">
        <f ca="1">IF(WEEKDAY(PS$6,2)&gt;5,"w",IF(ISERROR(VLOOKUP(PS$6,fériés,1,FALSE)),(SUM($H$1:PS$1)&gt;SUM($F$47:$F56))*(SUM($H$1:PS$1)&lt;=SUM($F$47:$F57))*1,"F"))</f>
        <v>w</v>
      </c>
      <c r="PT57" s="65">
        <f ca="1">IF(WEEKDAY(PT$6,2)&gt;5,"w",IF(ISERROR(VLOOKUP(PT$6,fériés,1,FALSE)),(SUM($H$1:PT$1)&gt;SUM($F$47:$F56))*(SUM($H$1:PT$1)&lt;=SUM($F$47:$F57))*1,"F"))</f>
        <v>0</v>
      </c>
      <c r="PU57" s="65">
        <f ca="1">IF(WEEKDAY(PU$6,2)&gt;5,"w",IF(ISERROR(VLOOKUP(PU$6,fériés,1,FALSE)),(SUM($H$1:PU$1)&gt;SUM($F$47:$F56))*(SUM($H$1:PU$1)&lt;=SUM($F$47:$F57))*1,"F"))</f>
        <v>0</v>
      </c>
      <c r="PV57" s="65">
        <f ca="1">IF(WEEKDAY(PV$6,2)&gt;5,"w",IF(ISERROR(VLOOKUP(PV$6,fériés,1,FALSE)),(SUM($H$1:PV$1)&gt;SUM($F$47:$F56))*(SUM($H$1:PV$1)&lt;=SUM($F$47:$F57))*1,"F"))</f>
        <v>0</v>
      </c>
      <c r="PW57" s="65">
        <f ca="1">IF(WEEKDAY(PW$6,2)&gt;5,"w",IF(ISERROR(VLOOKUP(PW$6,fériés,1,FALSE)),(SUM($H$1:PW$1)&gt;SUM($F$47:$F56))*(SUM($H$1:PW$1)&lt;=SUM($F$47:$F57))*1,"F"))</f>
        <v>0</v>
      </c>
      <c r="PX57" s="65">
        <f ca="1">IF(WEEKDAY(PX$6,2)&gt;5,"w",IF(ISERROR(VLOOKUP(PX$6,fériés,1,FALSE)),(SUM($H$1:PX$1)&gt;SUM($F$47:$F56))*(SUM($H$1:PX$1)&lt;=SUM($F$47:$F57))*1,"F"))</f>
        <v>0</v>
      </c>
      <c r="PY57" s="65">
        <f ca="1">IF(WEEKDAY(PY$6,2)&gt;5,"w",IF(ISERROR(VLOOKUP(PY$6,fériés,1,FALSE)),(SUM($H$1:PY$1)&gt;SUM($F$47:$F56))*(SUM($H$1:PY$1)&lt;=SUM($F$47:$F57))*1,"F"))</f>
        <v>0</v>
      </c>
      <c r="PZ57" s="65">
        <f ca="1">IF(WEEKDAY(PZ$6,2)&gt;5,"w",IF(ISERROR(VLOOKUP(PZ$6,fériés,1,FALSE)),(SUM($H$1:PZ$1)&gt;SUM($F$47:$F56))*(SUM($H$1:PZ$1)&lt;=SUM($F$47:$F57))*1,"F"))</f>
        <v>0</v>
      </c>
      <c r="QA57" s="65">
        <f ca="1">IF(WEEKDAY(QA$6,2)&gt;5,"w",IF(ISERROR(VLOOKUP(QA$6,fériés,1,FALSE)),(SUM($H$1:QA$1)&gt;SUM($F$47:$F56))*(SUM($H$1:QA$1)&lt;=SUM($F$47:$F57))*1,"F"))</f>
        <v>0</v>
      </c>
      <c r="QB57" s="65">
        <f ca="1">IF(WEEKDAY(QB$6,2)&gt;5,"w",IF(ISERROR(VLOOKUP(QB$6,fériés,1,FALSE)),(SUM($H$1:QB$1)&gt;SUM($F$47:$F56))*(SUM($H$1:QB$1)&lt;=SUM($F$47:$F57))*1,"F"))</f>
        <v>0</v>
      </c>
      <c r="QC57" s="65">
        <f ca="1">IF(WEEKDAY(QC$6,2)&gt;5,"w",IF(ISERROR(VLOOKUP(QC$6,fériés,1,FALSE)),(SUM($H$1:QC$1)&gt;SUM($F$47:$F56))*(SUM($H$1:QC$1)&lt;=SUM($F$47:$F57))*1,"F"))</f>
        <v>0</v>
      </c>
      <c r="QD57" s="65">
        <f ca="1">IF(WEEKDAY(QD$6,2)&gt;5,"w",IF(ISERROR(VLOOKUP(QD$6,fériés,1,FALSE)),(SUM($H$1:QD$1)&gt;SUM($F$47:$F56))*(SUM($H$1:QD$1)&lt;=SUM($F$47:$F57))*1,"F"))</f>
        <v>0</v>
      </c>
      <c r="QE57" s="65">
        <f ca="1">IF(WEEKDAY(QE$6,2)&gt;5,"w",IF(ISERROR(VLOOKUP(QE$6,fériés,1,FALSE)),(SUM($H$1:QE$1)&gt;SUM($F$47:$F56))*(SUM($H$1:QE$1)&lt;=SUM($F$47:$F57))*1,"F"))</f>
        <v>0</v>
      </c>
      <c r="QF57" s="65">
        <f ca="1">IF(WEEKDAY(QF$6,2)&gt;5,"w",IF(ISERROR(VLOOKUP(QF$6,fériés,1,FALSE)),(SUM($H$1:QF$1)&gt;SUM($F$47:$F56))*(SUM($H$1:QF$1)&lt;=SUM($F$47:$F57))*1,"F"))</f>
        <v>0</v>
      </c>
      <c r="QG57" s="65">
        <f ca="1">IF(WEEKDAY(QG$6,2)&gt;5,"w",IF(ISERROR(VLOOKUP(QG$6,fériés,1,FALSE)),(SUM($H$1:QG$1)&gt;SUM($F$47:$F56))*(SUM($H$1:QG$1)&lt;=SUM($F$47:$F57))*1,"F"))</f>
        <v>0</v>
      </c>
      <c r="QH57" s="65">
        <f ca="1">IF(WEEKDAY(QH$6,2)&gt;5,"w",IF(ISERROR(VLOOKUP(QH$6,fériés,1,FALSE)),(SUM($H$1:QH$1)&gt;SUM($F$47:$F56))*(SUM($H$1:QH$1)&lt;=SUM($F$47:$F57))*1,"F"))</f>
        <v>0</v>
      </c>
      <c r="QI57" s="65">
        <f ca="1">IF(WEEKDAY(QI$6,2)&gt;5,"w",IF(ISERROR(VLOOKUP(QI$6,fériés,1,FALSE)),(SUM($H$1:QI$1)&gt;SUM($F$47:$F56))*(SUM($H$1:QI$1)&lt;=SUM($F$47:$F57))*1,"F"))</f>
        <v>0</v>
      </c>
      <c r="QJ57" s="65">
        <f ca="1">IF(WEEKDAY(QJ$6,2)&gt;5,"w",IF(ISERROR(VLOOKUP(QJ$6,fériés,1,FALSE)),(SUM($H$1:QJ$1)&gt;SUM($F$47:$F56))*(SUM($H$1:QJ$1)&lt;=SUM($F$47:$F57))*1,"F"))</f>
        <v>0</v>
      </c>
      <c r="QK57" s="65">
        <f ca="1">IF(WEEKDAY(QK$6,2)&gt;5,"w",IF(ISERROR(VLOOKUP(QK$6,fériés,1,FALSE)),(SUM($H$1:QK$1)&gt;SUM($F$47:$F56))*(SUM($H$1:QK$1)&lt;=SUM($F$47:$F57))*1,"F"))</f>
        <v>0</v>
      </c>
      <c r="QL57" s="65">
        <f ca="1">IF(WEEKDAY(QL$6,2)&gt;5,"w",IF(ISERROR(VLOOKUP(QL$6,fériés,1,FALSE)),(SUM($H$1:QL$1)&gt;SUM($F$47:$F56))*(SUM($H$1:QL$1)&lt;=SUM($F$47:$F57))*1,"F"))</f>
        <v>0</v>
      </c>
      <c r="QM57" s="65">
        <f ca="1">IF(WEEKDAY(QM$6,2)&gt;5,"w",IF(ISERROR(VLOOKUP(QM$6,fériés,1,FALSE)),(SUM($H$1:QM$1)&gt;SUM($F$47:$F56))*(SUM($H$1:QM$1)&lt;=SUM($F$47:$F57))*1,"F"))</f>
        <v>0</v>
      </c>
      <c r="QN57" s="65">
        <f ca="1">IF(WEEKDAY(QN$6,2)&gt;5,"w",IF(ISERROR(VLOOKUP(QN$6,fériés,1,FALSE)),(SUM($H$1:QN$1)&gt;SUM($F$47:$F56))*(SUM($H$1:QN$1)&lt;=SUM($F$47:$F57))*1,"F"))</f>
        <v>0</v>
      </c>
      <c r="QO57" s="65">
        <f ca="1">IF(WEEKDAY(QO$6,2)&gt;5,"w",IF(ISERROR(VLOOKUP(QO$6,fériés,1,FALSE)),(SUM($H$1:QO$1)&gt;SUM($F$47:$F56))*(SUM($H$1:QO$1)&lt;=SUM($F$47:$F57))*1,"F"))</f>
        <v>0</v>
      </c>
      <c r="QP57" s="65">
        <f ca="1">IF(WEEKDAY(QP$6,2)&gt;5,"w",IF(ISERROR(VLOOKUP(QP$6,fériés,1,FALSE)),(SUM($H$1:QP$1)&gt;SUM($F$47:$F56))*(SUM($H$1:QP$1)&lt;=SUM($F$47:$F57))*1,"F"))</f>
        <v>0</v>
      </c>
      <c r="QQ57" s="65">
        <f ca="1">IF(WEEKDAY(QQ$6,2)&gt;5,"w",IF(ISERROR(VLOOKUP(QQ$6,fériés,1,FALSE)),(SUM($H$1:QQ$1)&gt;SUM($F$47:$F56))*(SUM($H$1:QQ$1)&lt;=SUM($F$47:$F57))*1,"F"))</f>
        <v>0</v>
      </c>
      <c r="QR57" s="65">
        <f ca="1">IF(WEEKDAY(QR$6,2)&gt;5,"w",IF(ISERROR(VLOOKUP(QR$6,fériés,1,FALSE)),(SUM($H$1:QR$1)&gt;SUM($F$47:$F56))*(SUM($H$1:QR$1)&lt;=SUM($F$47:$F57))*1,"F"))</f>
        <v>0</v>
      </c>
      <c r="QS57" s="65">
        <f ca="1">IF(WEEKDAY(QS$6,2)&gt;5,"w",IF(ISERROR(VLOOKUP(QS$6,fériés,1,FALSE)),(SUM($H$1:QS$1)&gt;SUM($F$47:$F56))*(SUM($H$1:QS$1)&lt;=SUM($F$47:$F57))*1,"F"))</f>
        <v>0</v>
      </c>
      <c r="QT57" s="65">
        <f ca="1">IF(WEEKDAY(QT$6,2)&gt;5,"w",IF(ISERROR(VLOOKUP(QT$6,fériés,1,FALSE)),(SUM($H$1:QT$1)&gt;SUM($F$47:$F56))*(SUM($H$1:QT$1)&lt;=SUM($F$47:$F57))*1,"F"))</f>
        <v>0</v>
      </c>
      <c r="QU57" s="65">
        <f ca="1">IF(WEEKDAY(QU$6,2)&gt;5,"w",IF(ISERROR(VLOOKUP(QU$6,fériés,1,FALSE)),(SUM($H$1:QU$1)&gt;SUM($F$47:$F56))*(SUM($H$1:QU$1)&lt;=SUM($F$47:$F57))*1,"F"))</f>
        <v>0</v>
      </c>
      <c r="QV57" s="65">
        <f ca="1">IF(WEEKDAY(QV$6,2)&gt;5,"w",IF(ISERROR(VLOOKUP(QV$6,fériés,1,FALSE)),(SUM($H$1:QV$1)&gt;SUM($F$47:$F56))*(SUM($H$1:QV$1)&lt;=SUM($F$47:$F57))*1,"F"))</f>
        <v>0</v>
      </c>
      <c r="QW57" s="65">
        <f ca="1">IF(WEEKDAY(QW$6,2)&gt;5,"w",IF(ISERROR(VLOOKUP(QW$6,fériés,1,FALSE)),(SUM($H$1:QW$1)&gt;SUM($F$47:$F56))*(SUM($H$1:QW$1)&lt;=SUM($F$47:$F57))*1,"F"))</f>
        <v>0</v>
      </c>
      <c r="QX57" s="65">
        <f ca="1">IF(WEEKDAY(QX$6,2)&gt;5,"w",IF(ISERROR(VLOOKUP(QX$6,fériés,1,FALSE)),(SUM($H$1:QX$1)&gt;SUM($F$47:$F56))*(SUM($H$1:QX$1)&lt;=SUM($F$47:$F57))*1,"F"))</f>
        <v>0</v>
      </c>
      <c r="QY57" s="65">
        <f ca="1">IF(WEEKDAY(QY$6,2)&gt;5,"w",IF(ISERROR(VLOOKUP(QY$6,fériés,1,FALSE)),(SUM($H$1:QY$1)&gt;SUM($F$47:$F56))*(SUM($H$1:QY$1)&lt;=SUM($F$47:$F57))*1,"F"))</f>
        <v>0</v>
      </c>
      <c r="QZ57" s="65">
        <f ca="1">IF(WEEKDAY(QZ$6,2)&gt;5,"w",IF(ISERROR(VLOOKUP(QZ$6,fériés,1,FALSE)),(SUM($H$1:QZ$1)&gt;SUM($F$47:$F56))*(SUM($H$1:QZ$1)&lt;=SUM($F$47:$F57))*1,"F"))</f>
        <v>0</v>
      </c>
      <c r="RA57" s="65">
        <f ca="1">IF(WEEKDAY(RA$6,2)&gt;5,"w",IF(ISERROR(VLOOKUP(RA$6,fériés,1,FALSE)),(SUM($H$1:RA$1)&gt;SUM($F$47:$F56))*(SUM($H$1:RA$1)&lt;=SUM($F$47:$F57))*1,"F"))</f>
        <v>0</v>
      </c>
      <c r="RB57" s="65">
        <f ca="1">IF(WEEKDAY(RB$6,2)&gt;5,"w",IF(ISERROR(VLOOKUP(RB$6,fériés,1,FALSE)),(SUM($H$1:RB$1)&gt;SUM($F$47:$F56))*(SUM($H$1:RB$1)&lt;=SUM($F$47:$F57))*1,"F"))</f>
        <v>0</v>
      </c>
      <c r="RC57" s="65">
        <f ca="1">IF(WEEKDAY(RC$6,2)&gt;5,"w",IF(ISERROR(VLOOKUP(RC$6,fériés,1,FALSE)),(SUM($H$1:RC$1)&gt;SUM($F$47:$F56))*(SUM($H$1:RC$1)&lt;=SUM($F$47:$F57))*1,"F"))</f>
        <v>0</v>
      </c>
      <c r="RD57" s="65">
        <f ca="1">IF(WEEKDAY(RD$6,2)&gt;5,"w",IF(ISERROR(VLOOKUP(RD$6,fériés,1,FALSE)),(SUM($H$1:RD$1)&gt;SUM($F$47:$F56))*(SUM($H$1:RD$1)&lt;=SUM($F$47:$F57))*1,"F"))</f>
        <v>0</v>
      </c>
      <c r="RE57" s="65">
        <f ca="1">IF(WEEKDAY(RE$6,2)&gt;5,"w",IF(ISERROR(VLOOKUP(RE$6,fériés,1,FALSE)),(SUM($H$1:RE$1)&gt;SUM($F$47:$F56))*(SUM($H$1:RE$1)&lt;=SUM($F$47:$F57))*1,"F"))</f>
        <v>0</v>
      </c>
      <c r="RF57" s="65">
        <f ca="1">IF(WEEKDAY(RF$6,2)&gt;5,"w",IF(ISERROR(VLOOKUP(RF$6,fériés,1,FALSE)),(SUM($H$1:RF$1)&gt;SUM($F$47:$F56))*(SUM($H$1:RF$1)&lt;=SUM($F$47:$F57))*1,"F"))</f>
        <v>0</v>
      </c>
      <c r="RG57" s="65">
        <f ca="1">IF(WEEKDAY(RG$6,2)&gt;5,"w",IF(ISERROR(VLOOKUP(RG$6,fériés,1,FALSE)),(SUM($H$1:RG$1)&gt;SUM($F$47:$F56))*(SUM($H$1:RG$1)&lt;=SUM($F$47:$F57))*1,"F"))</f>
        <v>0</v>
      </c>
      <c r="RH57" s="65">
        <f ca="1">IF(WEEKDAY(RH$6,2)&gt;5,"w",IF(ISERROR(VLOOKUP(RH$6,fériés,1,FALSE)),(SUM($H$1:RH$1)&gt;SUM($F$47:$F56))*(SUM($H$1:RH$1)&lt;=SUM($F$47:$F57))*1,"F"))</f>
        <v>0</v>
      </c>
      <c r="RI57" s="65">
        <f ca="1">IF(WEEKDAY(RI$6,2)&gt;5,"w",IF(ISERROR(VLOOKUP(RI$6,fériés,1,FALSE)),(SUM($H$1:RI$1)&gt;SUM($F$47:$F56))*(SUM($H$1:RI$1)&lt;=SUM($F$47:$F57))*1,"F"))</f>
        <v>0</v>
      </c>
      <c r="RJ57" s="65">
        <f ca="1">IF(WEEKDAY(RJ$6,2)&gt;5,"w",IF(ISERROR(VLOOKUP(RJ$6,fériés,1,FALSE)),(SUM($H$1:RJ$1)&gt;SUM($F$47:$F56))*(SUM($H$1:RJ$1)&lt;=SUM($F$47:$F57))*1,"F"))</f>
        <v>0</v>
      </c>
      <c r="RK57" s="65">
        <f ca="1">IF(WEEKDAY(RK$6,2)&gt;5,"w",IF(ISERROR(VLOOKUP(RK$6,fériés,1,FALSE)),(SUM($H$1:RK$1)&gt;SUM($F$47:$F56))*(SUM($H$1:RK$1)&lt;=SUM($F$47:$F57))*1,"F"))</f>
        <v>0</v>
      </c>
      <c r="RL57" s="65">
        <f ca="1">IF(WEEKDAY(RL$6,2)&gt;5,"w",IF(ISERROR(VLOOKUP(RL$6,fériés,1,FALSE)),(SUM($H$1:RL$1)&gt;SUM($F$47:$F56))*(SUM($H$1:RL$1)&lt;=SUM($F$47:$F57))*1,"F"))</f>
        <v>0</v>
      </c>
      <c r="RM57" s="65">
        <f ca="1">IF(WEEKDAY(RM$6,2)&gt;5,"w",IF(ISERROR(VLOOKUP(RM$6,fériés,1,FALSE)),(SUM($H$1:RM$1)&gt;SUM($F$47:$F56))*(SUM($H$1:RM$1)&lt;=SUM($F$47:$F57))*1,"F"))</f>
        <v>0</v>
      </c>
      <c r="RN57" s="65">
        <f ca="1">IF(WEEKDAY(RN$6,2)&gt;5,"w",IF(ISERROR(VLOOKUP(RN$6,fériés,1,FALSE)),(SUM($H$1:RN$1)&gt;SUM($F$47:$F56))*(SUM($H$1:RN$1)&lt;=SUM($F$47:$F57))*1,"F"))</f>
        <v>0</v>
      </c>
      <c r="RO57" s="65">
        <f ca="1">IF(WEEKDAY(RO$6,2)&gt;5,"w",IF(ISERROR(VLOOKUP(RO$6,fériés,1,FALSE)),(SUM($H$1:RO$1)&gt;SUM($F$47:$F56))*(SUM($H$1:RO$1)&lt;=SUM($F$47:$F57))*1,"F"))</f>
        <v>0</v>
      </c>
      <c r="RP57" s="65">
        <f ca="1">IF(WEEKDAY(RP$6,2)&gt;5,"w",IF(ISERROR(VLOOKUP(RP$6,fériés,1,FALSE)),(SUM($H$1:RP$1)&gt;SUM($F$47:$F56))*(SUM($H$1:RP$1)&lt;=SUM($F$47:$F57))*1,"F"))</f>
        <v>0</v>
      </c>
      <c r="RQ57" s="65">
        <f ca="1">IF(WEEKDAY(RQ$6,2)&gt;5,"w",IF(ISERROR(VLOOKUP(RQ$6,fériés,1,FALSE)),(SUM($H$1:RQ$1)&gt;SUM($F$47:$F56))*(SUM($H$1:RQ$1)&lt;=SUM($F$47:$F57))*1,"F"))</f>
        <v>0</v>
      </c>
      <c r="RR57" s="65" t="str">
        <f ca="1">IF(WEEKDAY(RR$6,2)&gt;5,"w",IF(ISERROR(VLOOKUP(RR$6,fériés,1,FALSE)),(SUM($H$1:RR$1)&gt;SUM($F$47:$F56))*(SUM($H$1:RR$1)&lt;=SUM($F$47:$F57))*1,"F"))</f>
        <v>w</v>
      </c>
      <c r="RS57" s="65" t="str">
        <f ca="1">IF(WEEKDAY(RS$6,2)&gt;5,"w",IF(ISERROR(VLOOKUP(RS$6,fériés,1,FALSE)),(SUM($H$1:RS$1)&gt;SUM($F$47:$F56))*(SUM($H$1:RS$1)&lt;=SUM($F$47:$F57))*1,"F"))</f>
        <v>w</v>
      </c>
      <c r="RT57" s="65" t="str">
        <f ca="1">IF(WEEKDAY(RT$6,2)&gt;5,"w",IF(ISERROR(VLOOKUP(RT$6,fériés,1,FALSE)),(SUM($H$1:RT$1)&gt;SUM($F$47:$F56))*(SUM($H$1:RT$1)&lt;=SUM($F$47:$F57))*1,"F"))</f>
        <v>w</v>
      </c>
      <c r="RU57" s="65" t="str">
        <f ca="1">IF(WEEKDAY(RU$6,2)&gt;5,"w",IF(ISERROR(VLOOKUP(RU$6,fériés,1,FALSE)),(SUM($H$1:RU$1)&gt;SUM($F$47:$F56))*(SUM($H$1:RU$1)&lt;=SUM($F$47:$F57))*1,"F"))</f>
        <v>w</v>
      </c>
      <c r="RV57" s="65" t="str">
        <f ca="1">IF(WEEKDAY(RV$6,2)&gt;5,"w",IF(ISERROR(VLOOKUP(RV$6,fériés,1,FALSE)),(SUM($H$1:RV$1)&gt;SUM($F$47:$F56))*(SUM($H$1:RV$1)&lt;=SUM($F$47:$F57))*1,"F"))</f>
        <v>w</v>
      </c>
      <c r="RW57" s="65" t="str">
        <f ca="1">IF(WEEKDAY(RW$6,2)&gt;5,"w",IF(ISERROR(VLOOKUP(RW$6,fériés,1,FALSE)),(SUM($H$1:RW$1)&gt;SUM($F$47:$F56))*(SUM($H$1:RW$1)&lt;=SUM($F$47:$F57))*1,"F"))</f>
        <v>w</v>
      </c>
      <c r="RX57" s="65" t="str">
        <f ca="1">IF(WEEKDAY(RX$6,2)&gt;5,"w",IF(ISERROR(VLOOKUP(RX$6,fériés,1,FALSE)),(SUM($H$1:RX$1)&gt;SUM($F$47:$F56))*(SUM($H$1:RX$1)&lt;=SUM($F$47:$F57))*1,"F"))</f>
        <v>w</v>
      </c>
      <c r="RY57" s="65" t="str">
        <f ca="1">IF(WEEKDAY(RY$6,2)&gt;5,"w",IF(ISERROR(VLOOKUP(RY$6,fériés,1,FALSE)),(SUM($H$1:RY$1)&gt;SUM($F$47:$F56))*(SUM($H$1:RY$1)&lt;=SUM($F$47:$F57))*1,"F"))</f>
        <v>w</v>
      </c>
      <c r="RZ57" s="65" t="str">
        <f ca="1">IF(WEEKDAY(RZ$6,2)&gt;5,"w",IF(ISERROR(VLOOKUP(RZ$6,fériés,1,FALSE)),(SUM($H$1:RZ$1)&gt;SUM($F$47:$F56))*(SUM($H$1:RZ$1)&lt;=SUM($F$47:$F57))*1,"F"))</f>
        <v>w</v>
      </c>
      <c r="SA57" s="65" t="str">
        <f ca="1">IF(WEEKDAY(SA$6,2)&gt;5,"w",IF(ISERROR(VLOOKUP(SA$6,fériés,1,FALSE)),(SUM($H$1:SA$1)&gt;SUM($F$47:$F56))*(SUM($H$1:SA$1)&lt;=SUM($F$47:$F57))*1,"F"))</f>
        <v>w</v>
      </c>
      <c r="SB57" s="65" t="str">
        <f ca="1">IF(WEEKDAY(SB$6,2)&gt;5,"w",IF(ISERROR(VLOOKUP(SB$6,fériés,1,FALSE)),(SUM($H$1:SB$1)&gt;SUM($F$47:$F56))*(SUM($H$1:SB$1)&lt;=SUM($F$47:$F57))*1,"F"))</f>
        <v>w</v>
      </c>
      <c r="SC57" s="65" t="str">
        <f ca="1">IF(WEEKDAY(SC$6,2)&gt;5,"w",IF(ISERROR(VLOOKUP(SC$6,fériés,1,FALSE)),(SUM($H$1:SC$1)&gt;SUM($F$47:$F56))*(SUM($H$1:SC$1)&lt;=SUM($F$47:$F57))*1,"F"))</f>
        <v>w</v>
      </c>
      <c r="SD57" s="65" t="str">
        <f ca="1">IF(WEEKDAY(SD$6,2)&gt;5,"w",IF(ISERROR(VLOOKUP(SD$6,fériés,1,FALSE)),(SUM($H$1:SD$1)&gt;SUM($F$47:$F56))*(SUM($H$1:SD$1)&lt;=SUM($F$47:$F57))*1,"F"))</f>
        <v>w</v>
      </c>
      <c r="SE57" s="65" t="str">
        <f ca="1">IF(WEEKDAY(SE$6,2)&gt;5,"w",IF(ISERROR(VLOOKUP(SE$6,fériés,1,FALSE)),(SUM($H$1:SE$1)&gt;SUM($F$47:$F56))*(SUM($H$1:SE$1)&lt;=SUM($F$47:$F57))*1,"F"))</f>
        <v>w</v>
      </c>
      <c r="SF57" s="65" t="str">
        <f ca="1">IF(WEEKDAY(SF$6,2)&gt;5,"w",IF(ISERROR(VLOOKUP(SF$6,fériés,1,FALSE)),(SUM($H$1:SF$1)&gt;SUM($F$47:$F56))*(SUM($H$1:SF$1)&lt;=SUM($F$47:$F57))*1,"F"))</f>
        <v>w</v>
      </c>
      <c r="SG57" s="83"/>
    </row>
    <row r="58" spans="1:501" ht="12" customHeight="1" x14ac:dyDescent="0.25">
      <c r="A58" s="80"/>
      <c r="B58" s="63"/>
      <c r="C58" s="78" t="str">
        <f>IF(A58="","",Base_données!$P$3)</f>
        <v/>
      </c>
      <c r="D58" s="79" t="str">
        <f>IFERROR(VLOOKUP($A58,Base_données!$A$4:$AB$24,Base_données!$D$1,FALSE),"")</f>
        <v/>
      </c>
      <c r="E58" s="79" t="str">
        <f>IFERROR(VLOOKUP($A58,Base_données!$A$4:$AB$24,Base_données!$P$1,FALSE),"")</f>
        <v/>
      </c>
      <c r="F58" s="67" t="str">
        <f t="shared" si="91"/>
        <v/>
      </c>
      <c r="G58" s="62" t="str">
        <f>IFERROR(VLOOKUP($A58,Base_données!$A$4:$L$24,5,FALSE),"")</f>
        <v/>
      </c>
      <c r="H58" s="65">
        <f ca="1">IF(WEEKDAY(H$6,2)&gt;5,"w",IF(ISERROR(VLOOKUP(H$6,fériés,1,FALSE)),(SUM($H$1:H$1)&gt;SUM($F$47:$F57))*(SUM($H$1:H$1)&lt;=SUM($F$47:$F58))*1,"F"))</f>
        <v>0</v>
      </c>
      <c r="I58" s="65">
        <f ca="1">IF(WEEKDAY(I$6,2)&gt;5,"w",IF(ISERROR(VLOOKUP(I$6,fériés,1,FALSE)),(SUM($H$1:I$1)&gt;SUM($F$47:$F57))*(SUM($H$1:I$1)&lt;=SUM($F$47:$F58))*1,"F"))</f>
        <v>0</v>
      </c>
      <c r="J58" s="65">
        <f ca="1">IF(WEEKDAY(J$6,2)&gt;5,"w",IF(ISERROR(VLOOKUP(J$6,fériés,1,FALSE)),(SUM($H$1:J$1)&gt;SUM($F$47:$F57))*(SUM($H$1:J$1)&lt;=SUM($F$47:$F58))*1,"F"))</f>
        <v>0</v>
      </c>
      <c r="K58" s="65">
        <f ca="1">IF(WEEKDAY(K$6,2)&gt;5,"w",IF(ISERROR(VLOOKUP(K$6,fériés,1,FALSE)),(SUM($H$1:K$1)&gt;SUM($F$47:$F57))*(SUM($H$1:K$1)&lt;=SUM($F$47:$F58))*1,"F"))</f>
        <v>0</v>
      </c>
      <c r="L58" s="65">
        <f ca="1">IF(WEEKDAY(L$6,2)&gt;5,"w",IF(ISERROR(VLOOKUP(L$6,fériés,1,FALSE)),(SUM($H$1:L$1)&gt;SUM($F$47:$F57))*(SUM($H$1:L$1)&lt;=SUM($F$47:$F58))*1,"F"))</f>
        <v>0</v>
      </c>
      <c r="M58" s="65">
        <f ca="1">IF(WEEKDAY(M$6,2)&gt;5,"w",IF(ISERROR(VLOOKUP(M$6,fériés,1,FALSE)),(SUM($H$1:M$1)&gt;SUM($F$47:$F57))*(SUM($H$1:M$1)&lt;=SUM($F$47:$F58))*1,"F"))</f>
        <v>0</v>
      </c>
      <c r="N58" s="65">
        <f ca="1">IF(WEEKDAY(N$6,2)&gt;5,"w",IF(ISERROR(VLOOKUP(N$6,fériés,1,FALSE)),(SUM($H$1:N$1)&gt;SUM($F$47:$F57))*(SUM($H$1:N$1)&lt;=SUM($F$47:$F58))*1,"F"))</f>
        <v>0</v>
      </c>
      <c r="O58" s="65">
        <f ca="1">IF(WEEKDAY(O$6,2)&gt;5,"w",IF(ISERROR(VLOOKUP(O$6,fériés,1,FALSE)),(SUM($H$1:O$1)&gt;SUM($F$47:$F57))*(SUM($H$1:O$1)&lt;=SUM($F$47:$F58))*1,"F"))</f>
        <v>0</v>
      </c>
      <c r="P58" s="65">
        <f ca="1">IF(WEEKDAY(P$6,2)&gt;5,"w",IF(ISERROR(VLOOKUP(P$6,fériés,1,FALSE)),(SUM($H$1:P$1)&gt;SUM($F$47:$F57))*(SUM($H$1:P$1)&lt;=SUM($F$47:$F58))*1,"F"))</f>
        <v>0</v>
      </c>
      <c r="Q58" s="65">
        <f ca="1">IF(WEEKDAY(Q$6,2)&gt;5,"w",IF(ISERROR(VLOOKUP(Q$6,fériés,1,FALSE)),(SUM($H$1:Q$1)&gt;SUM($F$47:$F57))*(SUM($H$1:Q$1)&lt;=SUM($F$47:$F58))*1,"F"))</f>
        <v>0</v>
      </c>
      <c r="R58" s="65">
        <f ca="1">IF(WEEKDAY(R$6,2)&gt;5,"w",IF(ISERROR(VLOOKUP(R$6,fériés,1,FALSE)),(SUM($H$1:R$1)&gt;SUM($F$47:$F57))*(SUM($H$1:R$1)&lt;=SUM($F$47:$F58))*1,"F"))</f>
        <v>0</v>
      </c>
      <c r="S58" s="65">
        <f ca="1">IF(WEEKDAY(S$6,2)&gt;5,"w",IF(ISERROR(VLOOKUP(S$6,fériés,1,FALSE)),(SUM($H$1:S$1)&gt;SUM($F$47:$F57))*(SUM($H$1:S$1)&lt;=SUM($F$47:$F58))*1,"F"))</f>
        <v>0</v>
      </c>
      <c r="T58" s="65">
        <f ca="1">IF(WEEKDAY(T$6,2)&gt;5,"w",IF(ISERROR(VLOOKUP(T$6,fériés,1,FALSE)),(SUM($H$1:T$1)&gt;SUM($F$47:$F57))*(SUM($H$1:T$1)&lt;=SUM($F$47:$F58))*1,"F"))</f>
        <v>0</v>
      </c>
      <c r="U58" s="65">
        <f ca="1">IF(WEEKDAY(U$6,2)&gt;5,"w",IF(ISERROR(VLOOKUP(U$6,fériés,1,FALSE)),(SUM($H$1:U$1)&gt;SUM($F$47:$F57))*(SUM($H$1:U$1)&lt;=SUM($F$47:$F58))*1,"F"))</f>
        <v>0</v>
      </c>
      <c r="V58" s="65">
        <f ca="1">IF(WEEKDAY(V$6,2)&gt;5,"w",IF(ISERROR(VLOOKUP(V$6,fériés,1,FALSE)),(SUM($H$1:V$1)&gt;SUM($F$47:$F57))*(SUM($H$1:V$1)&lt;=SUM($F$47:$F58))*1,"F"))</f>
        <v>0</v>
      </c>
      <c r="W58" s="65">
        <f ca="1">IF(WEEKDAY(W$6,2)&gt;5,"w",IF(ISERROR(VLOOKUP(W$6,fériés,1,FALSE)),(SUM($H$1:W$1)&gt;SUM($F$47:$F57))*(SUM($H$1:W$1)&lt;=SUM($F$47:$F58))*1,"F"))</f>
        <v>0</v>
      </c>
      <c r="X58" s="65">
        <f ca="1">IF(WEEKDAY(X$6,2)&gt;5,"w",IF(ISERROR(VLOOKUP(X$6,fériés,1,FALSE)),(SUM($H$1:X$1)&gt;SUM($F$47:$F57))*(SUM($H$1:X$1)&lt;=SUM($F$47:$F58))*1,"F"))</f>
        <v>0</v>
      </c>
      <c r="Y58" s="65">
        <f ca="1">IF(WEEKDAY(Y$6,2)&gt;5,"w",IF(ISERROR(VLOOKUP(Y$6,fériés,1,FALSE)),(SUM($H$1:Y$1)&gt;SUM($F$47:$F57))*(SUM($H$1:Y$1)&lt;=SUM($F$47:$F58))*1,"F"))</f>
        <v>0</v>
      </c>
      <c r="Z58" s="65">
        <f ca="1">IF(WEEKDAY(Z$6,2)&gt;5,"w",IF(ISERROR(VLOOKUP(Z$6,fériés,1,FALSE)),(SUM($H$1:Z$1)&gt;SUM($F$47:$F57))*(SUM($H$1:Z$1)&lt;=SUM($F$47:$F58))*1,"F"))</f>
        <v>0</v>
      </c>
      <c r="AA58" s="65">
        <f ca="1">IF(WEEKDAY(AA$6,2)&gt;5,"w",IF(ISERROR(VLOOKUP(AA$6,fériés,1,FALSE)),(SUM($H$1:AA$1)&gt;SUM($F$47:$F57))*(SUM($H$1:AA$1)&lt;=SUM($F$47:$F58))*1,"F"))</f>
        <v>0</v>
      </c>
      <c r="AB58" s="65">
        <f ca="1">IF(WEEKDAY(AB$6,2)&gt;5,"w",IF(ISERROR(VLOOKUP(AB$6,fériés,1,FALSE)),(SUM($H$1:AB$1)&gt;SUM($F$47:$F57))*(SUM($H$1:AB$1)&lt;=SUM($F$47:$F58))*1,"F"))</f>
        <v>0</v>
      </c>
      <c r="AC58" s="65">
        <f ca="1">IF(WEEKDAY(AC$6,2)&gt;5,"w",IF(ISERROR(VLOOKUP(AC$6,fériés,1,FALSE)),(SUM($H$1:AC$1)&gt;SUM($F$47:$F57))*(SUM($H$1:AC$1)&lt;=SUM($F$47:$F58))*1,"F"))</f>
        <v>0</v>
      </c>
      <c r="AD58" s="65">
        <f ca="1">IF(WEEKDAY(AD$6,2)&gt;5,"w",IF(ISERROR(VLOOKUP(AD$6,fériés,1,FALSE)),(SUM($H$1:AD$1)&gt;SUM($F$47:$F57))*(SUM($H$1:AD$1)&lt;=SUM($F$47:$F58))*1,"F"))</f>
        <v>0</v>
      </c>
      <c r="AE58" s="65">
        <f ca="1">IF(WEEKDAY(AE$6,2)&gt;5,"w",IF(ISERROR(VLOOKUP(AE$6,fériés,1,FALSE)),(SUM($H$1:AE$1)&gt;SUM($F$47:$F57))*(SUM($H$1:AE$1)&lt;=SUM($F$47:$F58))*1,"F"))</f>
        <v>0</v>
      </c>
      <c r="AF58" s="65">
        <f ca="1">IF(WEEKDAY(AF$6,2)&gt;5,"w",IF(ISERROR(VLOOKUP(AF$6,fériés,1,FALSE)),(SUM($H$1:AF$1)&gt;SUM($F$47:$F57))*(SUM($H$1:AF$1)&lt;=SUM($F$47:$F58))*1,"F"))</f>
        <v>0</v>
      </c>
      <c r="AG58" s="65">
        <f ca="1">IF(WEEKDAY(AG$6,2)&gt;5,"w",IF(ISERROR(VLOOKUP(AG$6,fériés,1,FALSE)),(SUM($H$1:AG$1)&gt;SUM($F$47:$F57))*(SUM($H$1:AG$1)&lt;=SUM($F$47:$F58))*1,"F"))</f>
        <v>0</v>
      </c>
      <c r="AH58" s="65">
        <f ca="1">IF(WEEKDAY(AH$6,2)&gt;5,"w",IF(ISERROR(VLOOKUP(AH$6,fériés,1,FALSE)),(SUM($H$1:AH$1)&gt;SUM($F$47:$F57))*(SUM($H$1:AH$1)&lt;=SUM($F$47:$F58))*1,"F"))</f>
        <v>0</v>
      </c>
      <c r="AI58" s="65">
        <f ca="1">IF(WEEKDAY(AI$6,2)&gt;5,"w",IF(ISERROR(VLOOKUP(AI$6,fériés,1,FALSE)),(SUM($H$1:AI$1)&gt;SUM($F$47:$F57))*(SUM($H$1:AI$1)&lt;=SUM($F$47:$F58))*1,"F"))</f>
        <v>0</v>
      </c>
      <c r="AJ58" s="65">
        <f ca="1">IF(WEEKDAY(AJ$6,2)&gt;5,"w",IF(ISERROR(VLOOKUP(AJ$6,fériés,1,FALSE)),(SUM($H$1:AJ$1)&gt;SUM($F$47:$F57))*(SUM($H$1:AJ$1)&lt;=SUM($F$47:$F58))*1,"F"))</f>
        <v>0</v>
      </c>
      <c r="AK58" s="65">
        <f ca="1">IF(WEEKDAY(AK$6,2)&gt;5,"w",IF(ISERROR(VLOOKUP(AK$6,fériés,1,FALSE)),(SUM($H$1:AK$1)&gt;SUM($F$47:$F57))*(SUM($H$1:AK$1)&lt;=SUM($F$47:$F58))*1,"F"))</f>
        <v>0</v>
      </c>
      <c r="AL58" s="65">
        <f ca="1">IF(WEEKDAY(AL$6,2)&gt;5,"w",IF(ISERROR(VLOOKUP(AL$6,fériés,1,FALSE)),(SUM($H$1:AL$1)&gt;SUM($F$47:$F57))*(SUM($H$1:AL$1)&lt;=SUM($F$47:$F58))*1,"F"))</f>
        <v>0</v>
      </c>
      <c r="AM58" s="65">
        <f ca="1">IF(WEEKDAY(AM$6,2)&gt;5,"w",IF(ISERROR(VLOOKUP(AM$6,fériés,1,FALSE)),(SUM($H$1:AM$1)&gt;SUM($F$47:$F57))*(SUM($H$1:AM$1)&lt;=SUM($F$47:$F58))*1,"F"))</f>
        <v>0</v>
      </c>
      <c r="AN58" s="65">
        <f ca="1">IF(WEEKDAY(AN$6,2)&gt;5,"w",IF(ISERROR(VLOOKUP(AN$6,fériés,1,FALSE)),(SUM($H$1:AN$1)&gt;SUM($F$47:$F57))*(SUM($H$1:AN$1)&lt;=SUM($F$47:$F58))*1,"F"))</f>
        <v>0</v>
      </c>
      <c r="AO58" s="65">
        <f ca="1">IF(WEEKDAY(AO$6,2)&gt;5,"w",IF(ISERROR(VLOOKUP(AO$6,fériés,1,FALSE)),(SUM($H$1:AO$1)&gt;SUM($F$47:$F57))*(SUM($H$1:AO$1)&lt;=SUM($F$47:$F58))*1,"F"))</f>
        <v>0</v>
      </c>
      <c r="AP58" s="65">
        <f ca="1">IF(WEEKDAY(AP$6,2)&gt;5,"w",IF(ISERROR(VLOOKUP(AP$6,fériés,1,FALSE)),(SUM($H$1:AP$1)&gt;SUM($F$47:$F57))*(SUM($H$1:AP$1)&lt;=SUM($F$47:$F58))*1,"F"))</f>
        <v>0</v>
      </c>
      <c r="AQ58" s="65">
        <f ca="1">IF(WEEKDAY(AQ$6,2)&gt;5,"w",IF(ISERROR(VLOOKUP(AQ$6,fériés,1,FALSE)),(SUM($H$1:AQ$1)&gt;SUM($F$47:$F57))*(SUM($H$1:AQ$1)&lt;=SUM($F$47:$F58))*1,"F"))</f>
        <v>0</v>
      </c>
      <c r="AR58" s="65">
        <f ca="1">IF(WEEKDAY(AR$6,2)&gt;5,"w",IF(ISERROR(VLOOKUP(AR$6,fériés,1,FALSE)),(SUM($H$1:AR$1)&gt;SUM($F$47:$F57))*(SUM($H$1:AR$1)&lt;=SUM($F$47:$F58))*1,"F"))</f>
        <v>0</v>
      </c>
      <c r="AS58" s="65">
        <f ca="1">IF(WEEKDAY(AS$6,2)&gt;5,"w",IF(ISERROR(VLOOKUP(AS$6,fériés,1,FALSE)),(SUM($H$1:AS$1)&gt;SUM($F$47:$F57))*(SUM($H$1:AS$1)&lt;=SUM($F$47:$F58))*1,"F"))</f>
        <v>0</v>
      </c>
      <c r="AT58" s="65">
        <f ca="1">IF(WEEKDAY(AT$6,2)&gt;5,"w",IF(ISERROR(VLOOKUP(AT$6,fériés,1,FALSE)),(SUM($H$1:AT$1)&gt;SUM($F$47:$F57))*(SUM($H$1:AT$1)&lt;=SUM($F$47:$F58))*1,"F"))</f>
        <v>0</v>
      </c>
      <c r="AU58" s="65">
        <f ca="1">IF(WEEKDAY(AU$6,2)&gt;5,"w",IF(ISERROR(VLOOKUP(AU$6,fériés,1,FALSE)),(SUM($H$1:AU$1)&gt;SUM($F$47:$F57))*(SUM($H$1:AU$1)&lt;=SUM($F$47:$F58))*1,"F"))</f>
        <v>0</v>
      </c>
      <c r="AV58" s="65">
        <f ca="1">IF(WEEKDAY(AV$6,2)&gt;5,"w",IF(ISERROR(VLOOKUP(AV$6,fériés,1,FALSE)),(SUM($H$1:AV$1)&gt;SUM($F$47:$F57))*(SUM($H$1:AV$1)&lt;=SUM($F$47:$F58))*1,"F"))</f>
        <v>0</v>
      </c>
      <c r="AW58" s="65">
        <f ca="1">IF(WEEKDAY(AW$6,2)&gt;5,"w",IF(ISERROR(VLOOKUP(AW$6,fériés,1,FALSE)),(SUM($H$1:AW$1)&gt;SUM($F$47:$F57))*(SUM($H$1:AW$1)&lt;=SUM($F$47:$F58))*1,"F"))</f>
        <v>0</v>
      </c>
      <c r="AX58" s="65">
        <f ca="1">IF(WEEKDAY(AX$6,2)&gt;5,"w",IF(ISERROR(VLOOKUP(AX$6,fériés,1,FALSE)),(SUM($H$1:AX$1)&gt;SUM($F$47:$F57))*(SUM($H$1:AX$1)&lt;=SUM($F$47:$F58))*1,"F"))</f>
        <v>0</v>
      </c>
      <c r="AY58" s="65">
        <f ca="1">IF(WEEKDAY(AY$6,2)&gt;5,"w",IF(ISERROR(VLOOKUP(AY$6,fériés,1,FALSE)),(SUM($H$1:AY$1)&gt;SUM($F$47:$F57))*(SUM($H$1:AY$1)&lt;=SUM($F$47:$F58))*1,"F"))</f>
        <v>0</v>
      </c>
      <c r="AZ58" s="65">
        <f ca="1">IF(WEEKDAY(AZ$6,2)&gt;5,"w",IF(ISERROR(VLOOKUP(AZ$6,fériés,1,FALSE)),(SUM($H$1:AZ$1)&gt;SUM($F$47:$F57))*(SUM($H$1:AZ$1)&lt;=SUM($F$47:$F58))*1,"F"))</f>
        <v>0</v>
      </c>
      <c r="BA58" s="65">
        <f ca="1">IF(WEEKDAY(BA$6,2)&gt;5,"w",IF(ISERROR(VLOOKUP(BA$6,fériés,1,FALSE)),(SUM($H$1:BA$1)&gt;SUM($F$47:$F57))*(SUM($H$1:BA$1)&lt;=SUM($F$47:$F58))*1,"F"))</f>
        <v>0</v>
      </c>
      <c r="BB58" s="65">
        <f ca="1">IF(WEEKDAY(BB$6,2)&gt;5,"w",IF(ISERROR(VLOOKUP(BB$6,fériés,1,FALSE)),(SUM($H$1:BB$1)&gt;SUM($F$47:$F57))*(SUM($H$1:BB$1)&lt;=SUM($F$47:$F58))*1,"F"))</f>
        <v>0</v>
      </c>
      <c r="BC58" s="65">
        <f ca="1">IF(WEEKDAY(BC$6,2)&gt;5,"w",IF(ISERROR(VLOOKUP(BC$6,fériés,1,FALSE)),(SUM($H$1:BC$1)&gt;SUM($F$47:$F57))*(SUM($H$1:BC$1)&lt;=SUM($F$47:$F58))*1,"F"))</f>
        <v>0</v>
      </c>
      <c r="BD58" s="65">
        <f ca="1">IF(WEEKDAY(BD$6,2)&gt;5,"w",IF(ISERROR(VLOOKUP(BD$6,fériés,1,FALSE)),(SUM($H$1:BD$1)&gt;SUM($F$47:$F57))*(SUM($H$1:BD$1)&lt;=SUM($F$47:$F58))*1,"F"))</f>
        <v>0</v>
      </c>
      <c r="BE58" s="65">
        <f ca="1">IF(WEEKDAY(BE$6,2)&gt;5,"w",IF(ISERROR(VLOOKUP(BE$6,fériés,1,FALSE)),(SUM($H$1:BE$1)&gt;SUM($F$47:$F57))*(SUM($H$1:BE$1)&lt;=SUM($F$47:$F58))*1,"F"))</f>
        <v>0</v>
      </c>
      <c r="BF58" s="65">
        <f ca="1">IF(WEEKDAY(BF$6,2)&gt;5,"w",IF(ISERROR(VLOOKUP(BF$6,fériés,1,FALSE)),(SUM($H$1:BF$1)&gt;SUM($F$47:$F57))*(SUM($H$1:BF$1)&lt;=SUM($F$47:$F58))*1,"F"))</f>
        <v>0</v>
      </c>
      <c r="BG58" s="65">
        <f ca="1">IF(WEEKDAY(BG$6,2)&gt;5,"w",IF(ISERROR(VLOOKUP(BG$6,fériés,1,FALSE)),(SUM($H$1:BG$1)&gt;SUM($F$47:$F57))*(SUM($H$1:BG$1)&lt;=SUM($F$47:$F58))*1,"F"))</f>
        <v>0</v>
      </c>
      <c r="BH58" s="65">
        <f ca="1">IF(WEEKDAY(BH$6,2)&gt;5,"w",IF(ISERROR(VLOOKUP(BH$6,fériés,1,FALSE)),(SUM($H$1:BH$1)&gt;SUM($F$47:$F57))*(SUM($H$1:BH$1)&lt;=SUM($F$47:$F58))*1,"F"))</f>
        <v>0</v>
      </c>
      <c r="BI58" s="65">
        <f ca="1">IF(WEEKDAY(BI$6,2)&gt;5,"w",IF(ISERROR(VLOOKUP(BI$6,fériés,1,FALSE)),(SUM($H$1:BI$1)&gt;SUM($F$47:$F57))*(SUM($H$1:BI$1)&lt;=SUM($F$47:$F58))*1,"F"))</f>
        <v>0</v>
      </c>
      <c r="BJ58" s="65">
        <f ca="1">IF(WEEKDAY(BJ$6,2)&gt;5,"w",IF(ISERROR(VLOOKUP(BJ$6,fériés,1,FALSE)),(SUM($H$1:BJ$1)&gt;SUM($F$47:$F57))*(SUM($H$1:BJ$1)&lt;=SUM($F$47:$F58))*1,"F"))</f>
        <v>0</v>
      </c>
      <c r="BK58" s="65">
        <f ca="1">IF(WEEKDAY(BK$6,2)&gt;5,"w",IF(ISERROR(VLOOKUP(BK$6,fériés,1,FALSE)),(SUM($H$1:BK$1)&gt;SUM($F$47:$F57))*(SUM($H$1:BK$1)&lt;=SUM($F$47:$F58))*1,"F"))</f>
        <v>0</v>
      </c>
      <c r="BL58" s="65">
        <f ca="1">IF(WEEKDAY(BL$6,2)&gt;5,"w",IF(ISERROR(VLOOKUP(BL$6,fériés,1,FALSE)),(SUM($H$1:BL$1)&gt;SUM($F$47:$F57))*(SUM($H$1:BL$1)&lt;=SUM($F$47:$F58))*1,"F"))</f>
        <v>0</v>
      </c>
      <c r="BM58" s="65">
        <f ca="1">IF(WEEKDAY(BM$6,2)&gt;5,"w",IF(ISERROR(VLOOKUP(BM$6,fériés,1,FALSE)),(SUM($H$1:BM$1)&gt;SUM($F$47:$F57))*(SUM($H$1:BM$1)&lt;=SUM($F$47:$F58))*1,"F"))</f>
        <v>0</v>
      </c>
      <c r="BN58" s="65" t="str">
        <f ca="1">IF(WEEKDAY(BN$6,2)&gt;5,"w",IF(ISERROR(VLOOKUP(BN$6,fériés,1,FALSE)),(SUM($H$1:BN$1)&gt;SUM($F$47:$F57))*(SUM($H$1:BN$1)&lt;=SUM($F$47:$F58))*1,"F"))</f>
        <v>w</v>
      </c>
      <c r="BO58" s="65" t="str">
        <f ca="1">IF(WEEKDAY(BO$6,2)&gt;5,"w",IF(ISERROR(VLOOKUP(BO$6,fériés,1,FALSE)),(SUM($H$1:BO$1)&gt;SUM($F$47:$F57))*(SUM($H$1:BO$1)&lt;=SUM($F$47:$F58))*1,"F"))</f>
        <v>w</v>
      </c>
      <c r="BP58" s="65" t="str">
        <f ca="1">IF(WEEKDAY(BP$6,2)&gt;5,"w",IF(ISERROR(VLOOKUP(BP$6,fériés,1,FALSE)),(SUM($H$1:BP$1)&gt;SUM($F$47:$F57))*(SUM($H$1:BP$1)&lt;=SUM($F$47:$F58))*1,"F"))</f>
        <v>w</v>
      </c>
      <c r="BQ58" s="65" t="str">
        <f ca="1">IF(WEEKDAY(BQ$6,2)&gt;5,"w",IF(ISERROR(VLOOKUP(BQ$6,fériés,1,FALSE)),(SUM($H$1:BQ$1)&gt;SUM($F$47:$F57))*(SUM($H$1:BQ$1)&lt;=SUM($F$47:$F58))*1,"F"))</f>
        <v>w</v>
      </c>
      <c r="BR58" s="65" t="str">
        <f ca="1">IF(WEEKDAY(BR$6,2)&gt;5,"w",IF(ISERROR(VLOOKUP(BR$6,fériés,1,FALSE)),(SUM($H$1:BR$1)&gt;SUM($F$47:$F57))*(SUM($H$1:BR$1)&lt;=SUM($F$47:$F58))*1,"F"))</f>
        <v>w</v>
      </c>
      <c r="BS58" s="65" t="str">
        <f ca="1">IF(WEEKDAY(BS$6,2)&gt;5,"w",IF(ISERROR(VLOOKUP(BS$6,fériés,1,FALSE)),(SUM($H$1:BS$1)&gt;SUM($F$47:$F57))*(SUM($H$1:BS$1)&lt;=SUM($F$47:$F58))*1,"F"))</f>
        <v>w</v>
      </c>
      <c r="BT58" s="65" t="str">
        <f ca="1">IF(WEEKDAY(BT$6,2)&gt;5,"w",IF(ISERROR(VLOOKUP(BT$6,fériés,1,FALSE)),(SUM($H$1:BT$1)&gt;SUM($F$47:$F57))*(SUM($H$1:BT$1)&lt;=SUM($F$47:$F58))*1,"F"))</f>
        <v>w</v>
      </c>
      <c r="BU58" s="65" t="str">
        <f ca="1">IF(WEEKDAY(BU$6,2)&gt;5,"w",IF(ISERROR(VLOOKUP(BU$6,fériés,1,FALSE)),(SUM($H$1:BU$1)&gt;SUM($F$47:$F57))*(SUM($H$1:BU$1)&lt;=SUM($F$47:$F58))*1,"F"))</f>
        <v>w</v>
      </c>
      <c r="BV58" s="65" t="str">
        <f ca="1">IF(WEEKDAY(BV$6,2)&gt;5,"w",IF(ISERROR(VLOOKUP(BV$6,fériés,1,FALSE)),(SUM($H$1:BV$1)&gt;SUM($F$47:$F57))*(SUM($H$1:BV$1)&lt;=SUM($F$47:$F58))*1,"F"))</f>
        <v>w</v>
      </c>
      <c r="BW58" s="65" t="str">
        <f ca="1">IF(WEEKDAY(BW$6,2)&gt;5,"w",IF(ISERROR(VLOOKUP(BW$6,fériés,1,FALSE)),(SUM($H$1:BW$1)&gt;SUM($F$47:$F57))*(SUM($H$1:BW$1)&lt;=SUM($F$47:$F58))*1,"F"))</f>
        <v>w</v>
      </c>
      <c r="BX58" s="65" t="str">
        <f ca="1">IF(WEEKDAY(BX$6,2)&gt;5,"w",IF(ISERROR(VLOOKUP(BX$6,fériés,1,FALSE)),(SUM($H$1:BX$1)&gt;SUM($F$47:$F57))*(SUM($H$1:BX$1)&lt;=SUM($F$47:$F58))*1,"F"))</f>
        <v>w</v>
      </c>
      <c r="BY58" s="65" t="str">
        <f ca="1">IF(WEEKDAY(BY$6,2)&gt;5,"w",IF(ISERROR(VLOOKUP(BY$6,fériés,1,FALSE)),(SUM($H$1:BY$1)&gt;SUM($F$47:$F57))*(SUM($H$1:BY$1)&lt;=SUM($F$47:$F58))*1,"F"))</f>
        <v>w</v>
      </c>
      <c r="BZ58" s="65" t="str">
        <f ca="1">IF(WEEKDAY(BZ$6,2)&gt;5,"w",IF(ISERROR(VLOOKUP(BZ$6,fériés,1,FALSE)),(SUM($H$1:BZ$1)&gt;SUM($F$47:$F57))*(SUM($H$1:BZ$1)&lt;=SUM($F$47:$F58))*1,"F"))</f>
        <v>w</v>
      </c>
      <c r="CA58" s="65" t="str">
        <f ca="1">IF(WEEKDAY(CA$6,2)&gt;5,"w",IF(ISERROR(VLOOKUP(CA$6,fériés,1,FALSE)),(SUM($H$1:CA$1)&gt;SUM($F$47:$F57))*(SUM($H$1:CA$1)&lt;=SUM($F$47:$F58))*1,"F"))</f>
        <v>w</v>
      </c>
      <c r="CB58" s="65" t="str">
        <f ca="1">IF(WEEKDAY(CB$6,2)&gt;5,"w",IF(ISERROR(VLOOKUP(CB$6,fériés,1,FALSE)),(SUM($H$1:CB$1)&gt;SUM($F$47:$F57))*(SUM($H$1:CB$1)&lt;=SUM($F$47:$F58))*1,"F"))</f>
        <v>w</v>
      </c>
      <c r="CC58" s="65" t="str">
        <f ca="1">IF(WEEKDAY(CC$6,2)&gt;5,"w",IF(ISERROR(VLOOKUP(CC$6,fériés,1,FALSE)),(SUM($H$1:CC$1)&gt;SUM($F$47:$F57))*(SUM($H$1:CC$1)&lt;=SUM($F$47:$F58))*1,"F"))</f>
        <v>w</v>
      </c>
      <c r="CD58" s="65" t="str">
        <f ca="1">IF(WEEKDAY(CD$6,2)&gt;5,"w",IF(ISERROR(VLOOKUP(CD$6,fériés,1,FALSE)),(SUM($H$1:CD$1)&gt;SUM($F$47:$F57))*(SUM($H$1:CD$1)&lt;=SUM($F$47:$F58))*1,"F"))</f>
        <v>w</v>
      </c>
      <c r="CE58" s="65" t="str">
        <f ca="1">IF(WEEKDAY(CE$6,2)&gt;5,"w",IF(ISERROR(VLOOKUP(CE$6,fériés,1,FALSE)),(SUM($H$1:CE$1)&gt;SUM($F$47:$F57))*(SUM($H$1:CE$1)&lt;=SUM($F$47:$F58))*1,"F"))</f>
        <v>w</v>
      </c>
      <c r="CF58" s="65" t="str">
        <f ca="1">IF(WEEKDAY(CF$6,2)&gt;5,"w",IF(ISERROR(VLOOKUP(CF$6,fériés,1,FALSE)),(SUM($H$1:CF$1)&gt;SUM($F$47:$F57))*(SUM($H$1:CF$1)&lt;=SUM($F$47:$F58))*1,"F"))</f>
        <v>w</v>
      </c>
      <c r="CG58" s="65" t="str">
        <f ca="1">IF(WEEKDAY(CG$6,2)&gt;5,"w",IF(ISERROR(VLOOKUP(CG$6,fériés,1,FALSE)),(SUM($H$1:CG$1)&gt;SUM($F$47:$F57))*(SUM($H$1:CG$1)&lt;=SUM($F$47:$F58))*1,"F"))</f>
        <v>w</v>
      </c>
      <c r="CH58" s="65">
        <f ca="1">IF(WEEKDAY(CH$6,2)&gt;5,"w",IF(ISERROR(VLOOKUP(CH$6,fériés,1,FALSE)),(SUM($H$1:CH$1)&gt;SUM($F$47:$F57))*(SUM($H$1:CH$1)&lt;=SUM($F$47:$F58))*1,"F"))</f>
        <v>0</v>
      </c>
      <c r="CI58" s="65">
        <f ca="1">IF(WEEKDAY(CI$6,2)&gt;5,"w",IF(ISERROR(VLOOKUP(CI$6,fériés,1,FALSE)),(SUM($H$1:CI$1)&gt;SUM($F$47:$F57))*(SUM($H$1:CI$1)&lt;=SUM($F$47:$F58))*1,"F"))</f>
        <v>0</v>
      </c>
      <c r="CJ58" s="65">
        <f ca="1">IF(WEEKDAY(CJ$6,2)&gt;5,"w",IF(ISERROR(VLOOKUP(CJ$6,fériés,1,FALSE)),(SUM($H$1:CJ$1)&gt;SUM($F$47:$F57))*(SUM($H$1:CJ$1)&lt;=SUM($F$47:$F58))*1,"F"))</f>
        <v>0</v>
      </c>
      <c r="CK58" s="65">
        <f ca="1">IF(WEEKDAY(CK$6,2)&gt;5,"w",IF(ISERROR(VLOOKUP(CK$6,fériés,1,FALSE)),(SUM($H$1:CK$1)&gt;SUM($F$47:$F57))*(SUM($H$1:CK$1)&lt;=SUM($F$47:$F58))*1,"F"))</f>
        <v>0</v>
      </c>
      <c r="CL58" s="65">
        <f ca="1">IF(WEEKDAY(CL$6,2)&gt;5,"w",IF(ISERROR(VLOOKUP(CL$6,fériés,1,FALSE)),(SUM($H$1:CL$1)&gt;SUM($F$47:$F57))*(SUM($H$1:CL$1)&lt;=SUM($F$47:$F58))*1,"F"))</f>
        <v>0</v>
      </c>
      <c r="CM58" s="65">
        <f ca="1">IF(WEEKDAY(CM$6,2)&gt;5,"w",IF(ISERROR(VLOOKUP(CM$6,fériés,1,FALSE)),(SUM($H$1:CM$1)&gt;SUM($F$47:$F57))*(SUM($H$1:CM$1)&lt;=SUM($F$47:$F58))*1,"F"))</f>
        <v>0</v>
      </c>
      <c r="CN58" s="65">
        <f ca="1">IF(WEEKDAY(CN$6,2)&gt;5,"w",IF(ISERROR(VLOOKUP(CN$6,fériés,1,FALSE)),(SUM($H$1:CN$1)&gt;SUM($F$47:$F57))*(SUM($H$1:CN$1)&lt;=SUM($F$47:$F58))*1,"F"))</f>
        <v>0</v>
      </c>
      <c r="CO58" s="65">
        <f ca="1">IF(WEEKDAY(CO$6,2)&gt;5,"w",IF(ISERROR(VLOOKUP(CO$6,fériés,1,FALSE)),(SUM($H$1:CO$1)&gt;SUM($F$47:$F57))*(SUM($H$1:CO$1)&lt;=SUM($F$47:$F58))*1,"F"))</f>
        <v>0</v>
      </c>
      <c r="CP58" s="65">
        <f ca="1">IF(WEEKDAY(CP$6,2)&gt;5,"w",IF(ISERROR(VLOOKUP(CP$6,fériés,1,FALSE)),(SUM($H$1:CP$1)&gt;SUM($F$47:$F57))*(SUM($H$1:CP$1)&lt;=SUM($F$47:$F58))*1,"F"))</f>
        <v>0</v>
      </c>
      <c r="CQ58" s="65">
        <f ca="1">IF(WEEKDAY(CQ$6,2)&gt;5,"w",IF(ISERROR(VLOOKUP(CQ$6,fériés,1,FALSE)),(SUM($H$1:CQ$1)&gt;SUM($F$47:$F57))*(SUM($H$1:CQ$1)&lt;=SUM($F$47:$F58))*1,"F"))</f>
        <v>0</v>
      </c>
      <c r="CR58" s="65">
        <f ca="1">IF(WEEKDAY(CR$6,2)&gt;5,"w",IF(ISERROR(VLOOKUP(CR$6,fériés,1,FALSE)),(SUM($H$1:CR$1)&gt;SUM($F$47:$F57))*(SUM($H$1:CR$1)&lt;=SUM($F$47:$F58))*1,"F"))</f>
        <v>0</v>
      </c>
      <c r="CS58" s="65">
        <f ca="1">IF(WEEKDAY(CS$6,2)&gt;5,"w",IF(ISERROR(VLOOKUP(CS$6,fériés,1,FALSE)),(SUM($H$1:CS$1)&gt;SUM($F$47:$F57))*(SUM($H$1:CS$1)&lt;=SUM($F$47:$F58))*1,"F"))</f>
        <v>0</v>
      </c>
      <c r="CT58" s="65">
        <f ca="1">IF(WEEKDAY(CT$6,2)&gt;5,"w",IF(ISERROR(VLOOKUP(CT$6,fériés,1,FALSE)),(SUM($H$1:CT$1)&gt;SUM($F$47:$F57))*(SUM($H$1:CT$1)&lt;=SUM($F$47:$F58))*1,"F"))</f>
        <v>0</v>
      </c>
      <c r="CU58" s="65">
        <f ca="1">IF(WEEKDAY(CU$6,2)&gt;5,"w",IF(ISERROR(VLOOKUP(CU$6,fériés,1,FALSE)),(SUM($H$1:CU$1)&gt;SUM($F$47:$F57))*(SUM($H$1:CU$1)&lt;=SUM($F$47:$F58))*1,"F"))</f>
        <v>0</v>
      </c>
      <c r="CV58" s="65">
        <f ca="1">IF(WEEKDAY(CV$6,2)&gt;5,"w",IF(ISERROR(VLOOKUP(CV$6,fériés,1,FALSE)),(SUM($H$1:CV$1)&gt;SUM($F$47:$F57))*(SUM($H$1:CV$1)&lt;=SUM($F$47:$F58))*1,"F"))</f>
        <v>0</v>
      </c>
      <c r="CW58" s="65">
        <f ca="1">IF(WEEKDAY(CW$6,2)&gt;5,"w",IF(ISERROR(VLOOKUP(CW$6,fériés,1,FALSE)),(SUM($H$1:CW$1)&gt;SUM($F$47:$F57))*(SUM($H$1:CW$1)&lt;=SUM($F$47:$F58))*1,"F"))</f>
        <v>0</v>
      </c>
      <c r="CX58" s="65">
        <f ca="1">IF(WEEKDAY(CX$6,2)&gt;5,"w",IF(ISERROR(VLOOKUP(CX$6,fériés,1,FALSE)),(SUM($H$1:CX$1)&gt;SUM($F$47:$F57))*(SUM($H$1:CX$1)&lt;=SUM($F$47:$F58))*1,"F"))</f>
        <v>0</v>
      </c>
      <c r="CY58" s="65">
        <f ca="1">IF(WEEKDAY(CY$6,2)&gt;5,"w",IF(ISERROR(VLOOKUP(CY$6,fériés,1,FALSE)),(SUM($H$1:CY$1)&gt;SUM($F$47:$F57))*(SUM($H$1:CY$1)&lt;=SUM($F$47:$F58))*1,"F"))</f>
        <v>0</v>
      </c>
      <c r="CZ58" s="65">
        <f ca="1">IF(WEEKDAY(CZ$6,2)&gt;5,"w",IF(ISERROR(VLOOKUP(CZ$6,fériés,1,FALSE)),(SUM($H$1:CZ$1)&gt;SUM($F$47:$F57))*(SUM($H$1:CZ$1)&lt;=SUM($F$47:$F58))*1,"F"))</f>
        <v>0</v>
      </c>
      <c r="DA58" s="65">
        <f ca="1">IF(WEEKDAY(DA$6,2)&gt;5,"w",IF(ISERROR(VLOOKUP(DA$6,fériés,1,FALSE)),(SUM($H$1:DA$1)&gt;SUM($F$47:$F57))*(SUM($H$1:DA$1)&lt;=SUM($F$47:$F58))*1,"F"))</f>
        <v>0</v>
      </c>
      <c r="DB58" s="65">
        <f ca="1">IF(WEEKDAY(DB$6,2)&gt;5,"w",IF(ISERROR(VLOOKUP(DB$6,fériés,1,FALSE)),(SUM($H$1:DB$1)&gt;SUM($F$47:$F57))*(SUM($H$1:DB$1)&lt;=SUM($F$47:$F58))*1,"F"))</f>
        <v>0</v>
      </c>
      <c r="DC58" s="65">
        <f ca="1">IF(WEEKDAY(DC$6,2)&gt;5,"w",IF(ISERROR(VLOOKUP(DC$6,fériés,1,FALSE)),(SUM($H$1:DC$1)&gt;SUM($F$47:$F57))*(SUM($H$1:DC$1)&lt;=SUM($F$47:$F58))*1,"F"))</f>
        <v>0</v>
      </c>
      <c r="DD58" s="65">
        <f ca="1">IF(WEEKDAY(DD$6,2)&gt;5,"w",IF(ISERROR(VLOOKUP(DD$6,fériés,1,FALSE)),(SUM($H$1:DD$1)&gt;SUM($F$47:$F57))*(SUM($H$1:DD$1)&lt;=SUM($F$47:$F58))*1,"F"))</f>
        <v>0</v>
      </c>
      <c r="DE58" s="65">
        <f ca="1">IF(WEEKDAY(DE$6,2)&gt;5,"w",IF(ISERROR(VLOOKUP(DE$6,fériés,1,FALSE)),(SUM($H$1:DE$1)&gt;SUM($F$47:$F57))*(SUM($H$1:DE$1)&lt;=SUM($F$47:$F58))*1,"F"))</f>
        <v>0</v>
      </c>
      <c r="DF58" s="65">
        <f ca="1">IF(WEEKDAY(DF$6,2)&gt;5,"w",IF(ISERROR(VLOOKUP(DF$6,fériés,1,FALSE)),(SUM($H$1:DF$1)&gt;SUM($F$47:$F57))*(SUM($H$1:DF$1)&lt;=SUM($F$47:$F58))*1,"F"))</f>
        <v>0</v>
      </c>
      <c r="DG58" s="65">
        <f ca="1">IF(WEEKDAY(DG$6,2)&gt;5,"w",IF(ISERROR(VLOOKUP(DG$6,fériés,1,FALSE)),(SUM($H$1:DG$1)&gt;SUM($F$47:$F57))*(SUM($H$1:DG$1)&lt;=SUM($F$47:$F58))*1,"F"))</f>
        <v>0</v>
      </c>
      <c r="DH58" s="65">
        <f ca="1">IF(WEEKDAY(DH$6,2)&gt;5,"w",IF(ISERROR(VLOOKUP(DH$6,fériés,1,FALSE)),(SUM($H$1:DH$1)&gt;SUM($F$47:$F57))*(SUM($H$1:DH$1)&lt;=SUM($F$47:$F58))*1,"F"))</f>
        <v>0</v>
      </c>
      <c r="DI58" s="65">
        <f ca="1">IF(WEEKDAY(DI$6,2)&gt;5,"w",IF(ISERROR(VLOOKUP(DI$6,fériés,1,FALSE)),(SUM($H$1:DI$1)&gt;SUM($F$47:$F57))*(SUM($H$1:DI$1)&lt;=SUM($F$47:$F58))*1,"F"))</f>
        <v>0</v>
      </c>
      <c r="DJ58" s="65">
        <f ca="1">IF(WEEKDAY(DJ$6,2)&gt;5,"w",IF(ISERROR(VLOOKUP(DJ$6,fériés,1,FALSE)),(SUM($H$1:DJ$1)&gt;SUM($F$47:$F57))*(SUM($H$1:DJ$1)&lt;=SUM($F$47:$F58))*1,"F"))</f>
        <v>0</v>
      </c>
      <c r="DK58" s="65">
        <f ca="1">IF(WEEKDAY(DK$6,2)&gt;5,"w",IF(ISERROR(VLOOKUP(DK$6,fériés,1,FALSE)),(SUM($H$1:DK$1)&gt;SUM($F$47:$F57))*(SUM($H$1:DK$1)&lt;=SUM($F$47:$F58))*1,"F"))</f>
        <v>0</v>
      </c>
      <c r="DL58" s="65">
        <f ca="1">IF(WEEKDAY(DL$6,2)&gt;5,"w",IF(ISERROR(VLOOKUP(DL$6,fériés,1,FALSE)),(SUM($H$1:DL$1)&gt;SUM($F$47:$F57))*(SUM($H$1:DL$1)&lt;=SUM($F$47:$F58))*1,"F"))</f>
        <v>0</v>
      </c>
      <c r="DM58" s="65">
        <f ca="1">IF(WEEKDAY(DM$6,2)&gt;5,"w",IF(ISERROR(VLOOKUP(DM$6,fériés,1,FALSE)),(SUM($H$1:DM$1)&gt;SUM($F$47:$F57))*(SUM($H$1:DM$1)&lt;=SUM($F$47:$F58))*1,"F"))</f>
        <v>0</v>
      </c>
      <c r="DN58" s="65">
        <f ca="1">IF(WEEKDAY(DN$6,2)&gt;5,"w",IF(ISERROR(VLOOKUP(DN$6,fériés,1,FALSE)),(SUM($H$1:DN$1)&gt;SUM($F$47:$F57))*(SUM($H$1:DN$1)&lt;=SUM($F$47:$F58))*1,"F"))</f>
        <v>0</v>
      </c>
      <c r="DO58" s="65">
        <f ca="1">IF(WEEKDAY(DO$6,2)&gt;5,"w",IF(ISERROR(VLOOKUP(DO$6,fériés,1,FALSE)),(SUM($H$1:DO$1)&gt;SUM($F$47:$F57))*(SUM($H$1:DO$1)&lt;=SUM($F$47:$F58))*1,"F"))</f>
        <v>0</v>
      </c>
      <c r="DP58" s="65">
        <f ca="1">IF(WEEKDAY(DP$6,2)&gt;5,"w",IF(ISERROR(VLOOKUP(DP$6,fériés,1,FALSE)),(SUM($H$1:DP$1)&gt;SUM($F$47:$F57))*(SUM($H$1:DP$1)&lt;=SUM($F$47:$F58))*1,"F"))</f>
        <v>0</v>
      </c>
      <c r="DQ58" s="65">
        <f ca="1">IF(WEEKDAY(DQ$6,2)&gt;5,"w",IF(ISERROR(VLOOKUP(DQ$6,fériés,1,FALSE)),(SUM($H$1:DQ$1)&gt;SUM($F$47:$F57))*(SUM($H$1:DQ$1)&lt;=SUM($F$47:$F58))*1,"F"))</f>
        <v>0</v>
      </c>
      <c r="DR58" s="65">
        <f ca="1">IF(WEEKDAY(DR$6,2)&gt;5,"w",IF(ISERROR(VLOOKUP(DR$6,fériés,1,FALSE)),(SUM($H$1:DR$1)&gt;SUM($F$47:$F57))*(SUM($H$1:DR$1)&lt;=SUM($F$47:$F58))*1,"F"))</f>
        <v>0</v>
      </c>
      <c r="DS58" s="65">
        <f ca="1">IF(WEEKDAY(DS$6,2)&gt;5,"w",IF(ISERROR(VLOOKUP(DS$6,fériés,1,FALSE)),(SUM($H$1:DS$1)&gt;SUM($F$47:$F57))*(SUM($H$1:DS$1)&lt;=SUM($F$47:$F58))*1,"F"))</f>
        <v>0</v>
      </c>
      <c r="DT58" s="65">
        <f ca="1">IF(WEEKDAY(DT$6,2)&gt;5,"w",IF(ISERROR(VLOOKUP(DT$6,fériés,1,FALSE)),(SUM($H$1:DT$1)&gt;SUM($F$47:$F57))*(SUM($H$1:DT$1)&lt;=SUM($F$47:$F58))*1,"F"))</f>
        <v>0</v>
      </c>
      <c r="DU58" s="65">
        <f ca="1">IF(WEEKDAY(DU$6,2)&gt;5,"w",IF(ISERROR(VLOOKUP(DU$6,fériés,1,FALSE)),(SUM($H$1:DU$1)&gt;SUM($F$47:$F57))*(SUM($H$1:DU$1)&lt;=SUM($F$47:$F58))*1,"F"))</f>
        <v>0</v>
      </c>
      <c r="DV58" s="65">
        <f ca="1">IF(WEEKDAY(DV$6,2)&gt;5,"w",IF(ISERROR(VLOOKUP(DV$6,fériés,1,FALSE)),(SUM($H$1:DV$1)&gt;SUM($F$47:$F57))*(SUM($H$1:DV$1)&lt;=SUM($F$47:$F58))*1,"F"))</f>
        <v>0</v>
      </c>
      <c r="DW58" s="65">
        <f ca="1">IF(WEEKDAY(DW$6,2)&gt;5,"w",IF(ISERROR(VLOOKUP(DW$6,fériés,1,FALSE)),(SUM($H$1:DW$1)&gt;SUM($F$47:$F57))*(SUM($H$1:DW$1)&lt;=SUM($F$47:$F58))*1,"F"))</f>
        <v>0</v>
      </c>
      <c r="DX58" s="65">
        <f ca="1">IF(WEEKDAY(DX$6,2)&gt;5,"w",IF(ISERROR(VLOOKUP(DX$6,fériés,1,FALSE)),(SUM($H$1:DX$1)&gt;SUM($F$47:$F57))*(SUM($H$1:DX$1)&lt;=SUM($F$47:$F58))*1,"F"))</f>
        <v>0</v>
      </c>
      <c r="DY58" s="65">
        <f ca="1">IF(WEEKDAY(DY$6,2)&gt;5,"w",IF(ISERROR(VLOOKUP(DY$6,fériés,1,FALSE)),(SUM($H$1:DY$1)&gt;SUM($F$47:$F57))*(SUM($H$1:DY$1)&lt;=SUM($F$47:$F58))*1,"F"))</f>
        <v>0</v>
      </c>
      <c r="DZ58" s="65">
        <f ca="1">IF(WEEKDAY(DZ$6,2)&gt;5,"w",IF(ISERROR(VLOOKUP(DZ$6,fériés,1,FALSE)),(SUM($H$1:DZ$1)&gt;SUM($F$47:$F57))*(SUM($H$1:DZ$1)&lt;=SUM($F$47:$F58))*1,"F"))</f>
        <v>0</v>
      </c>
      <c r="EA58" s="65">
        <f ca="1">IF(WEEKDAY(EA$6,2)&gt;5,"w",IF(ISERROR(VLOOKUP(EA$6,fériés,1,FALSE)),(SUM($H$1:EA$1)&gt;SUM($F$47:$F57))*(SUM($H$1:EA$1)&lt;=SUM($F$47:$F58))*1,"F"))</f>
        <v>0</v>
      </c>
      <c r="EB58" s="65">
        <f ca="1">IF(WEEKDAY(EB$6,2)&gt;5,"w",IF(ISERROR(VLOOKUP(EB$6,fériés,1,FALSE)),(SUM($H$1:EB$1)&gt;SUM($F$47:$F57))*(SUM($H$1:EB$1)&lt;=SUM($F$47:$F58))*1,"F"))</f>
        <v>0</v>
      </c>
      <c r="EC58" s="65">
        <f ca="1">IF(WEEKDAY(EC$6,2)&gt;5,"w",IF(ISERROR(VLOOKUP(EC$6,fériés,1,FALSE)),(SUM($H$1:EC$1)&gt;SUM($F$47:$F57))*(SUM($H$1:EC$1)&lt;=SUM($F$47:$F58))*1,"F"))</f>
        <v>0</v>
      </c>
      <c r="ED58" s="65">
        <f ca="1">IF(WEEKDAY(ED$6,2)&gt;5,"w",IF(ISERROR(VLOOKUP(ED$6,fériés,1,FALSE)),(SUM($H$1:ED$1)&gt;SUM($F$47:$F57))*(SUM($H$1:ED$1)&lt;=SUM($F$47:$F58))*1,"F"))</f>
        <v>0</v>
      </c>
      <c r="EE58" s="65">
        <f ca="1">IF(WEEKDAY(EE$6,2)&gt;5,"w",IF(ISERROR(VLOOKUP(EE$6,fériés,1,FALSE)),(SUM($H$1:EE$1)&gt;SUM($F$47:$F57))*(SUM($H$1:EE$1)&lt;=SUM($F$47:$F58))*1,"F"))</f>
        <v>0</v>
      </c>
      <c r="EF58" s="65" t="str">
        <f ca="1">IF(WEEKDAY(EF$6,2)&gt;5,"w",IF(ISERROR(VLOOKUP(EF$6,fériés,1,FALSE)),(SUM($H$1:EF$1)&gt;SUM($F$47:$F57))*(SUM($H$1:EF$1)&lt;=SUM($F$47:$F58))*1,"F"))</f>
        <v>w</v>
      </c>
      <c r="EG58" s="65" t="str">
        <f ca="1">IF(WEEKDAY(EG$6,2)&gt;5,"w",IF(ISERROR(VLOOKUP(EG$6,fériés,1,FALSE)),(SUM($H$1:EG$1)&gt;SUM($F$47:$F57))*(SUM($H$1:EG$1)&lt;=SUM($F$47:$F58))*1,"F"))</f>
        <v>w</v>
      </c>
      <c r="EH58" s="65" t="str">
        <f ca="1">IF(WEEKDAY(EH$6,2)&gt;5,"w",IF(ISERROR(VLOOKUP(EH$6,fériés,1,FALSE)),(SUM($H$1:EH$1)&gt;SUM($F$47:$F57))*(SUM($H$1:EH$1)&lt;=SUM($F$47:$F58))*1,"F"))</f>
        <v>w</v>
      </c>
      <c r="EI58" s="65" t="str">
        <f ca="1">IF(WEEKDAY(EI$6,2)&gt;5,"w",IF(ISERROR(VLOOKUP(EI$6,fériés,1,FALSE)),(SUM($H$1:EI$1)&gt;SUM($F$47:$F57))*(SUM($H$1:EI$1)&lt;=SUM($F$47:$F58))*1,"F"))</f>
        <v>w</v>
      </c>
      <c r="EJ58" s="65" t="str">
        <f ca="1">IF(WEEKDAY(EJ$6,2)&gt;5,"w",IF(ISERROR(VLOOKUP(EJ$6,fériés,1,FALSE)),(SUM($H$1:EJ$1)&gt;SUM($F$47:$F57))*(SUM($H$1:EJ$1)&lt;=SUM($F$47:$F58))*1,"F"))</f>
        <v>w</v>
      </c>
      <c r="EK58" s="65" t="str">
        <f ca="1">IF(WEEKDAY(EK$6,2)&gt;5,"w",IF(ISERROR(VLOOKUP(EK$6,fériés,1,FALSE)),(SUM($H$1:EK$1)&gt;SUM($F$47:$F57))*(SUM($H$1:EK$1)&lt;=SUM($F$47:$F58))*1,"F"))</f>
        <v>w</v>
      </c>
      <c r="EL58" s="65" t="str">
        <f ca="1">IF(WEEKDAY(EL$6,2)&gt;5,"w",IF(ISERROR(VLOOKUP(EL$6,fériés,1,FALSE)),(SUM($H$1:EL$1)&gt;SUM($F$47:$F57))*(SUM($H$1:EL$1)&lt;=SUM($F$47:$F58))*1,"F"))</f>
        <v>w</v>
      </c>
      <c r="EM58" s="65" t="str">
        <f ca="1">IF(WEEKDAY(EM$6,2)&gt;5,"w",IF(ISERROR(VLOOKUP(EM$6,fériés,1,FALSE)),(SUM($H$1:EM$1)&gt;SUM($F$47:$F57))*(SUM($H$1:EM$1)&lt;=SUM($F$47:$F58))*1,"F"))</f>
        <v>w</v>
      </c>
      <c r="EN58" s="65" t="str">
        <f ca="1">IF(WEEKDAY(EN$6,2)&gt;5,"w",IF(ISERROR(VLOOKUP(EN$6,fériés,1,FALSE)),(SUM($H$1:EN$1)&gt;SUM($F$47:$F57))*(SUM($H$1:EN$1)&lt;=SUM($F$47:$F58))*1,"F"))</f>
        <v>w</v>
      </c>
      <c r="EO58" s="65" t="str">
        <f ca="1">IF(WEEKDAY(EO$6,2)&gt;5,"w",IF(ISERROR(VLOOKUP(EO$6,fériés,1,FALSE)),(SUM($H$1:EO$1)&gt;SUM($F$47:$F57))*(SUM($H$1:EO$1)&lt;=SUM($F$47:$F58))*1,"F"))</f>
        <v>w</v>
      </c>
      <c r="EP58" s="65" t="str">
        <f ca="1">IF(WEEKDAY(EP$6,2)&gt;5,"w",IF(ISERROR(VLOOKUP(EP$6,fériés,1,FALSE)),(SUM($H$1:EP$1)&gt;SUM($F$47:$F57))*(SUM($H$1:EP$1)&lt;=SUM($F$47:$F58))*1,"F"))</f>
        <v>w</v>
      </c>
      <c r="EQ58" s="65" t="str">
        <f ca="1">IF(WEEKDAY(EQ$6,2)&gt;5,"w",IF(ISERROR(VLOOKUP(EQ$6,fériés,1,FALSE)),(SUM($H$1:EQ$1)&gt;SUM($F$47:$F57))*(SUM($H$1:EQ$1)&lt;=SUM($F$47:$F58))*1,"F"))</f>
        <v>w</v>
      </c>
      <c r="ER58" s="65" t="str">
        <f ca="1">IF(WEEKDAY(ER$6,2)&gt;5,"w",IF(ISERROR(VLOOKUP(ER$6,fériés,1,FALSE)),(SUM($H$1:ER$1)&gt;SUM($F$47:$F57))*(SUM($H$1:ER$1)&lt;=SUM($F$47:$F58))*1,"F"))</f>
        <v>w</v>
      </c>
      <c r="ES58" s="65" t="str">
        <f ca="1">IF(WEEKDAY(ES$6,2)&gt;5,"w",IF(ISERROR(VLOOKUP(ES$6,fériés,1,FALSE)),(SUM($H$1:ES$1)&gt;SUM($F$47:$F57))*(SUM($H$1:ES$1)&lt;=SUM($F$47:$F58))*1,"F"))</f>
        <v>w</v>
      </c>
      <c r="ET58" s="65" t="str">
        <f ca="1">IF(WEEKDAY(ET$6,2)&gt;5,"w",IF(ISERROR(VLOOKUP(ET$6,fériés,1,FALSE)),(SUM($H$1:ET$1)&gt;SUM($F$47:$F57))*(SUM($H$1:ET$1)&lt;=SUM($F$47:$F58))*1,"F"))</f>
        <v>w</v>
      </c>
      <c r="EU58" s="65" t="str">
        <f ca="1">IF(WEEKDAY(EU$6,2)&gt;5,"w",IF(ISERROR(VLOOKUP(EU$6,fériés,1,FALSE)),(SUM($H$1:EU$1)&gt;SUM($F$47:$F57))*(SUM($H$1:EU$1)&lt;=SUM($F$47:$F58))*1,"F"))</f>
        <v>w</v>
      </c>
      <c r="EV58" s="65" t="str">
        <f ca="1">IF(WEEKDAY(EV$6,2)&gt;5,"w",IF(ISERROR(VLOOKUP(EV$6,fériés,1,FALSE)),(SUM($H$1:EV$1)&gt;SUM($F$47:$F57))*(SUM($H$1:EV$1)&lt;=SUM($F$47:$F58))*1,"F"))</f>
        <v>w</v>
      </c>
      <c r="EW58" s="65" t="str">
        <f ca="1">IF(WEEKDAY(EW$6,2)&gt;5,"w",IF(ISERROR(VLOOKUP(EW$6,fériés,1,FALSE)),(SUM($H$1:EW$1)&gt;SUM($F$47:$F57))*(SUM($H$1:EW$1)&lt;=SUM($F$47:$F58))*1,"F"))</f>
        <v>w</v>
      </c>
      <c r="EX58" s="65" t="str">
        <f ca="1">IF(WEEKDAY(EX$6,2)&gt;5,"w",IF(ISERROR(VLOOKUP(EX$6,fériés,1,FALSE)),(SUM($H$1:EX$1)&gt;SUM($F$47:$F57))*(SUM($H$1:EX$1)&lt;=SUM($F$47:$F58))*1,"F"))</f>
        <v>w</v>
      </c>
      <c r="EY58" s="65" t="str">
        <f ca="1">IF(WEEKDAY(EY$6,2)&gt;5,"w",IF(ISERROR(VLOOKUP(EY$6,fériés,1,FALSE)),(SUM($H$1:EY$1)&gt;SUM($F$47:$F57))*(SUM($H$1:EY$1)&lt;=SUM($F$47:$F58))*1,"F"))</f>
        <v>w</v>
      </c>
      <c r="EZ58" s="65">
        <f ca="1">IF(WEEKDAY(EZ$6,2)&gt;5,"w",IF(ISERROR(VLOOKUP(EZ$6,fériés,1,FALSE)),(SUM($H$1:EZ$1)&gt;SUM($F$47:$F57))*(SUM($H$1:EZ$1)&lt;=SUM($F$47:$F58))*1,"F"))</f>
        <v>0</v>
      </c>
      <c r="FA58" s="65">
        <f ca="1">IF(WEEKDAY(FA$6,2)&gt;5,"w",IF(ISERROR(VLOOKUP(FA$6,fériés,1,FALSE)),(SUM($H$1:FA$1)&gt;SUM($F$47:$F57))*(SUM($H$1:FA$1)&lt;=SUM($F$47:$F58))*1,"F"))</f>
        <v>0</v>
      </c>
      <c r="FB58" s="65">
        <f ca="1">IF(WEEKDAY(FB$6,2)&gt;5,"w",IF(ISERROR(VLOOKUP(FB$6,fériés,1,FALSE)),(SUM($H$1:FB$1)&gt;SUM($F$47:$F57))*(SUM($H$1:FB$1)&lt;=SUM($F$47:$F58))*1,"F"))</f>
        <v>0</v>
      </c>
      <c r="FC58" s="65">
        <f ca="1">IF(WEEKDAY(FC$6,2)&gt;5,"w",IF(ISERROR(VLOOKUP(FC$6,fériés,1,FALSE)),(SUM($H$1:FC$1)&gt;SUM($F$47:$F57))*(SUM($H$1:FC$1)&lt;=SUM($F$47:$F58))*1,"F"))</f>
        <v>0</v>
      </c>
      <c r="FD58" s="65">
        <f ca="1">IF(WEEKDAY(FD$6,2)&gt;5,"w",IF(ISERROR(VLOOKUP(FD$6,fériés,1,FALSE)),(SUM($H$1:FD$1)&gt;SUM($F$47:$F57))*(SUM($H$1:FD$1)&lt;=SUM($F$47:$F58))*1,"F"))</f>
        <v>0</v>
      </c>
      <c r="FE58" s="65">
        <f ca="1">IF(WEEKDAY(FE$6,2)&gt;5,"w",IF(ISERROR(VLOOKUP(FE$6,fériés,1,FALSE)),(SUM($H$1:FE$1)&gt;SUM($F$47:$F57))*(SUM($H$1:FE$1)&lt;=SUM($F$47:$F58))*1,"F"))</f>
        <v>0</v>
      </c>
      <c r="FF58" s="65">
        <f ca="1">IF(WEEKDAY(FF$6,2)&gt;5,"w",IF(ISERROR(VLOOKUP(FF$6,fériés,1,FALSE)),(SUM($H$1:FF$1)&gt;SUM($F$47:$F57))*(SUM($H$1:FF$1)&lt;=SUM($F$47:$F58))*1,"F"))</f>
        <v>0</v>
      </c>
      <c r="FG58" s="65">
        <f ca="1">IF(WEEKDAY(FG$6,2)&gt;5,"w",IF(ISERROR(VLOOKUP(FG$6,fériés,1,FALSE)),(SUM($H$1:FG$1)&gt;SUM($F$47:$F57))*(SUM($H$1:FG$1)&lt;=SUM($F$47:$F58))*1,"F"))</f>
        <v>0</v>
      </c>
      <c r="FH58" s="65">
        <f ca="1">IF(WEEKDAY(FH$6,2)&gt;5,"w",IF(ISERROR(VLOOKUP(FH$6,fériés,1,FALSE)),(SUM($H$1:FH$1)&gt;SUM($F$47:$F57))*(SUM($H$1:FH$1)&lt;=SUM($F$47:$F58))*1,"F"))</f>
        <v>0</v>
      </c>
      <c r="FI58" s="65">
        <f ca="1">IF(WEEKDAY(FI$6,2)&gt;5,"w",IF(ISERROR(VLOOKUP(FI$6,fériés,1,FALSE)),(SUM($H$1:FI$1)&gt;SUM($F$47:$F57))*(SUM($H$1:FI$1)&lt;=SUM($F$47:$F58))*1,"F"))</f>
        <v>0</v>
      </c>
      <c r="FJ58" s="65">
        <f ca="1">IF(WEEKDAY(FJ$6,2)&gt;5,"w",IF(ISERROR(VLOOKUP(FJ$6,fériés,1,FALSE)),(SUM($H$1:FJ$1)&gt;SUM($F$47:$F57))*(SUM($H$1:FJ$1)&lt;=SUM($F$47:$F58))*1,"F"))</f>
        <v>0</v>
      </c>
      <c r="FK58" s="65">
        <f ca="1">IF(WEEKDAY(FK$6,2)&gt;5,"w",IF(ISERROR(VLOOKUP(FK$6,fériés,1,FALSE)),(SUM($H$1:FK$1)&gt;SUM($F$47:$F57))*(SUM($H$1:FK$1)&lt;=SUM($F$47:$F58))*1,"F"))</f>
        <v>0</v>
      </c>
      <c r="FL58" s="65">
        <f ca="1">IF(WEEKDAY(FL$6,2)&gt;5,"w",IF(ISERROR(VLOOKUP(FL$6,fériés,1,FALSE)),(SUM($H$1:FL$1)&gt;SUM($F$47:$F57))*(SUM($H$1:FL$1)&lt;=SUM($F$47:$F58))*1,"F"))</f>
        <v>0</v>
      </c>
      <c r="FM58" s="65">
        <f ca="1">IF(WEEKDAY(FM$6,2)&gt;5,"w",IF(ISERROR(VLOOKUP(FM$6,fériés,1,FALSE)),(SUM($H$1:FM$1)&gt;SUM($F$47:$F57))*(SUM($H$1:FM$1)&lt;=SUM($F$47:$F58))*1,"F"))</f>
        <v>0</v>
      </c>
      <c r="FN58" s="65">
        <f ca="1">IF(WEEKDAY(FN$6,2)&gt;5,"w",IF(ISERROR(VLOOKUP(FN$6,fériés,1,FALSE)),(SUM($H$1:FN$1)&gt;SUM($F$47:$F57))*(SUM($H$1:FN$1)&lt;=SUM($F$47:$F58))*1,"F"))</f>
        <v>0</v>
      </c>
      <c r="FO58" s="65">
        <f ca="1">IF(WEEKDAY(FO$6,2)&gt;5,"w",IF(ISERROR(VLOOKUP(FO$6,fériés,1,FALSE)),(SUM($H$1:FO$1)&gt;SUM($F$47:$F57))*(SUM($H$1:FO$1)&lt;=SUM($F$47:$F58))*1,"F"))</f>
        <v>0</v>
      </c>
      <c r="FP58" s="65">
        <f ca="1">IF(WEEKDAY(FP$6,2)&gt;5,"w",IF(ISERROR(VLOOKUP(FP$6,fériés,1,FALSE)),(SUM($H$1:FP$1)&gt;SUM($F$47:$F57))*(SUM($H$1:FP$1)&lt;=SUM($F$47:$F58))*1,"F"))</f>
        <v>0</v>
      </c>
      <c r="FQ58" s="65">
        <f ca="1">IF(WEEKDAY(FQ$6,2)&gt;5,"w",IF(ISERROR(VLOOKUP(FQ$6,fériés,1,FALSE)),(SUM($H$1:FQ$1)&gt;SUM($F$47:$F57))*(SUM($H$1:FQ$1)&lt;=SUM($F$47:$F58))*1,"F"))</f>
        <v>0</v>
      </c>
      <c r="FR58" s="65">
        <f ca="1">IF(WEEKDAY(FR$6,2)&gt;5,"w",IF(ISERROR(VLOOKUP(FR$6,fériés,1,FALSE)),(SUM($H$1:FR$1)&gt;SUM($F$47:$F57))*(SUM($H$1:FR$1)&lt;=SUM($F$47:$F58))*1,"F"))</f>
        <v>0</v>
      </c>
      <c r="FS58" s="65">
        <f ca="1">IF(WEEKDAY(FS$6,2)&gt;5,"w",IF(ISERROR(VLOOKUP(FS$6,fériés,1,FALSE)),(SUM($H$1:FS$1)&gt;SUM($F$47:$F57))*(SUM($H$1:FS$1)&lt;=SUM($F$47:$F58))*1,"F"))</f>
        <v>0</v>
      </c>
      <c r="FT58" s="65">
        <f ca="1">IF(WEEKDAY(FT$6,2)&gt;5,"w",IF(ISERROR(VLOOKUP(FT$6,fériés,1,FALSE)),(SUM($H$1:FT$1)&gt;SUM($F$47:$F57))*(SUM($H$1:FT$1)&lt;=SUM($F$47:$F58))*1,"F"))</f>
        <v>0</v>
      </c>
      <c r="FU58" s="65">
        <f ca="1">IF(WEEKDAY(FU$6,2)&gt;5,"w",IF(ISERROR(VLOOKUP(FU$6,fériés,1,FALSE)),(SUM($H$1:FU$1)&gt;SUM($F$47:$F57))*(SUM($H$1:FU$1)&lt;=SUM($F$47:$F58))*1,"F"))</f>
        <v>0</v>
      </c>
      <c r="FV58" s="65">
        <f ca="1">IF(WEEKDAY(FV$6,2)&gt;5,"w",IF(ISERROR(VLOOKUP(FV$6,fériés,1,FALSE)),(SUM($H$1:FV$1)&gt;SUM($F$47:$F57))*(SUM($H$1:FV$1)&lt;=SUM($F$47:$F58))*1,"F"))</f>
        <v>0</v>
      </c>
      <c r="FW58" s="65">
        <f ca="1">IF(WEEKDAY(FW$6,2)&gt;5,"w",IF(ISERROR(VLOOKUP(FW$6,fériés,1,FALSE)),(SUM($H$1:FW$1)&gt;SUM($F$47:$F57))*(SUM($H$1:FW$1)&lt;=SUM($F$47:$F58))*1,"F"))</f>
        <v>0</v>
      </c>
      <c r="FX58" s="65">
        <f ca="1">IF(WEEKDAY(FX$6,2)&gt;5,"w",IF(ISERROR(VLOOKUP(FX$6,fériés,1,FALSE)),(SUM($H$1:FX$1)&gt;SUM($F$47:$F57))*(SUM($H$1:FX$1)&lt;=SUM($F$47:$F58))*1,"F"))</f>
        <v>0</v>
      </c>
      <c r="FY58" s="65">
        <f ca="1">IF(WEEKDAY(FY$6,2)&gt;5,"w",IF(ISERROR(VLOOKUP(FY$6,fériés,1,FALSE)),(SUM($H$1:FY$1)&gt;SUM($F$47:$F57))*(SUM($H$1:FY$1)&lt;=SUM($F$47:$F58))*1,"F"))</f>
        <v>0</v>
      </c>
      <c r="FZ58" s="65">
        <f ca="1">IF(WEEKDAY(FZ$6,2)&gt;5,"w",IF(ISERROR(VLOOKUP(FZ$6,fériés,1,FALSE)),(SUM($H$1:FZ$1)&gt;SUM($F$47:$F57))*(SUM($H$1:FZ$1)&lt;=SUM($F$47:$F58))*1,"F"))</f>
        <v>0</v>
      </c>
      <c r="GA58" s="65">
        <f ca="1">IF(WEEKDAY(GA$6,2)&gt;5,"w",IF(ISERROR(VLOOKUP(GA$6,fériés,1,FALSE)),(SUM($H$1:GA$1)&gt;SUM($F$47:$F57))*(SUM($H$1:GA$1)&lt;=SUM($F$47:$F58))*1,"F"))</f>
        <v>0</v>
      </c>
      <c r="GB58" s="65">
        <f ca="1">IF(WEEKDAY(GB$6,2)&gt;5,"w",IF(ISERROR(VLOOKUP(GB$6,fériés,1,FALSE)),(SUM($H$1:GB$1)&gt;SUM($F$47:$F57))*(SUM($H$1:GB$1)&lt;=SUM($F$47:$F58))*1,"F"))</f>
        <v>0</v>
      </c>
      <c r="GC58" s="65">
        <f ca="1">IF(WEEKDAY(GC$6,2)&gt;5,"w",IF(ISERROR(VLOOKUP(GC$6,fériés,1,FALSE)),(SUM($H$1:GC$1)&gt;SUM($F$47:$F57))*(SUM($H$1:GC$1)&lt;=SUM($F$47:$F58))*1,"F"))</f>
        <v>0</v>
      </c>
      <c r="GD58" s="65">
        <f ca="1">IF(WEEKDAY(GD$6,2)&gt;5,"w",IF(ISERROR(VLOOKUP(GD$6,fériés,1,FALSE)),(SUM($H$1:GD$1)&gt;SUM($F$47:$F57))*(SUM($H$1:GD$1)&lt;=SUM($F$47:$F58))*1,"F"))</f>
        <v>0</v>
      </c>
      <c r="GE58" s="65">
        <f ca="1">IF(WEEKDAY(GE$6,2)&gt;5,"w",IF(ISERROR(VLOOKUP(GE$6,fériés,1,FALSE)),(SUM($H$1:GE$1)&gt;SUM($F$47:$F57))*(SUM($H$1:GE$1)&lt;=SUM($F$47:$F58))*1,"F"))</f>
        <v>0</v>
      </c>
      <c r="GF58" s="65">
        <f ca="1">IF(WEEKDAY(GF$6,2)&gt;5,"w",IF(ISERROR(VLOOKUP(GF$6,fériés,1,FALSE)),(SUM($H$1:GF$1)&gt;SUM($F$47:$F57))*(SUM($H$1:GF$1)&lt;=SUM($F$47:$F58))*1,"F"))</f>
        <v>0</v>
      </c>
      <c r="GG58" s="65">
        <f ca="1">IF(WEEKDAY(GG$6,2)&gt;5,"w",IF(ISERROR(VLOOKUP(GG$6,fériés,1,FALSE)),(SUM($H$1:GG$1)&gt;SUM($F$47:$F57))*(SUM($H$1:GG$1)&lt;=SUM($F$47:$F58))*1,"F"))</f>
        <v>0</v>
      </c>
      <c r="GH58" s="65">
        <f ca="1">IF(WEEKDAY(GH$6,2)&gt;5,"w",IF(ISERROR(VLOOKUP(GH$6,fériés,1,FALSE)),(SUM($H$1:GH$1)&gt;SUM($F$47:$F57))*(SUM($H$1:GH$1)&lt;=SUM($F$47:$F58))*1,"F"))</f>
        <v>0</v>
      </c>
      <c r="GI58" s="65">
        <f ca="1">IF(WEEKDAY(GI$6,2)&gt;5,"w",IF(ISERROR(VLOOKUP(GI$6,fériés,1,FALSE)),(SUM($H$1:GI$1)&gt;SUM($F$47:$F57))*(SUM($H$1:GI$1)&lt;=SUM($F$47:$F58))*1,"F"))</f>
        <v>0</v>
      </c>
      <c r="GJ58" s="65">
        <f ca="1">IF(WEEKDAY(GJ$6,2)&gt;5,"w",IF(ISERROR(VLOOKUP(GJ$6,fériés,1,FALSE)),(SUM($H$1:GJ$1)&gt;SUM($F$47:$F57))*(SUM($H$1:GJ$1)&lt;=SUM($F$47:$F58))*1,"F"))</f>
        <v>0</v>
      </c>
      <c r="GK58" s="65">
        <f ca="1">IF(WEEKDAY(GK$6,2)&gt;5,"w",IF(ISERROR(VLOOKUP(GK$6,fériés,1,FALSE)),(SUM($H$1:GK$1)&gt;SUM($F$47:$F57))*(SUM($H$1:GK$1)&lt;=SUM($F$47:$F58))*1,"F"))</f>
        <v>0</v>
      </c>
      <c r="GL58" s="65">
        <f ca="1">IF(WEEKDAY(GL$6,2)&gt;5,"w",IF(ISERROR(VLOOKUP(GL$6,fériés,1,FALSE)),(SUM($H$1:GL$1)&gt;SUM($F$47:$F57))*(SUM($H$1:GL$1)&lt;=SUM($F$47:$F58))*1,"F"))</f>
        <v>0</v>
      </c>
      <c r="GM58" s="65">
        <f ca="1">IF(WEEKDAY(GM$6,2)&gt;5,"w",IF(ISERROR(VLOOKUP(GM$6,fériés,1,FALSE)),(SUM($H$1:GM$1)&gt;SUM($F$47:$F57))*(SUM($H$1:GM$1)&lt;=SUM($F$47:$F58))*1,"F"))</f>
        <v>0</v>
      </c>
      <c r="GN58" s="65">
        <f ca="1">IF(WEEKDAY(GN$6,2)&gt;5,"w",IF(ISERROR(VLOOKUP(GN$6,fériés,1,FALSE)),(SUM($H$1:GN$1)&gt;SUM($F$47:$F57))*(SUM($H$1:GN$1)&lt;=SUM($F$47:$F58))*1,"F"))</f>
        <v>0</v>
      </c>
      <c r="GO58" s="65">
        <f ca="1">IF(WEEKDAY(GO$6,2)&gt;5,"w",IF(ISERROR(VLOOKUP(GO$6,fériés,1,FALSE)),(SUM($H$1:GO$1)&gt;SUM($F$47:$F57))*(SUM($H$1:GO$1)&lt;=SUM($F$47:$F58))*1,"F"))</f>
        <v>0</v>
      </c>
      <c r="GP58" s="65">
        <f ca="1">IF(WEEKDAY(GP$6,2)&gt;5,"w",IF(ISERROR(VLOOKUP(GP$6,fériés,1,FALSE)),(SUM($H$1:GP$1)&gt;SUM($F$47:$F57))*(SUM($H$1:GP$1)&lt;=SUM($F$47:$F58))*1,"F"))</f>
        <v>0</v>
      </c>
      <c r="GQ58" s="65">
        <f ca="1">IF(WEEKDAY(GQ$6,2)&gt;5,"w",IF(ISERROR(VLOOKUP(GQ$6,fériés,1,FALSE)),(SUM($H$1:GQ$1)&gt;SUM($F$47:$F57))*(SUM($H$1:GQ$1)&lt;=SUM($F$47:$F58))*1,"F"))</f>
        <v>0</v>
      </c>
      <c r="GR58" s="65">
        <f ca="1">IF(WEEKDAY(GR$6,2)&gt;5,"w",IF(ISERROR(VLOOKUP(GR$6,fériés,1,FALSE)),(SUM($H$1:GR$1)&gt;SUM($F$47:$F57))*(SUM($H$1:GR$1)&lt;=SUM($F$47:$F58))*1,"F"))</f>
        <v>0</v>
      </c>
      <c r="GS58" s="65">
        <f ca="1">IF(WEEKDAY(GS$6,2)&gt;5,"w",IF(ISERROR(VLOOKUP(GS$6,fériés,1,FALSE)),(SUM($H$1:GS$1)&gt;SUM($F$47:$F57))*(SUM($H$1:GS$1)&lt;=SUM($F$47:$F58))*1,"F"))</f>
        <v>0</v>
      </c>
      <c r="GT58" s="65">
        <f ca="1">IF(WEEKDAY(GT$6,2)&gt;5,"w",IF(ISERROR(VLOOKUP(GT$6,fériés,1,FALSE)),(SUM($H$1:GT$1)&gt;SUM($F$47:$F57))*(SUM($H$1:GT$1)&lt;=SUM($F$47:$F58))*1,"F"))</f>
        <v>0</v>
      </c>
      <c r="GU58" s="65">
        <f ca="1">IF(WEEKDAY(GU$6,2)&gt;5,"w",IF(ISERROR(VLOOKUP(GU$6,fériés,1,FALSE)),(SUM($H$1:GU$1)&gt;SUM($F$47:$F57))*(SUM($H$1:GU$1)&lt;=SUM($F$47:$F58))*1,"F"))</f>
        <v>0</v>
      </c>
      <c r="GV58" s="65">
        <f ca="1">IF(WEEKDAY(GV$6,2)&gt;5,"w",IF(ISERROR(VLOOKUP(GV$6,fériés,1,FALSE)),(SUM($H$1:GV$1)&gt;SUM($F$47:$F57))*(SUM($H$1:GV$1)&lt;=SUM($F$47:$F58))*1,"F"))</f>
        <v>0</v>
      </c>
      <c r="GW58" s="65">
        <f ca="1">IF(WEEKDAY(GW$6,2)&gt;5,"w",IF(ISERROR(VLOOKUP(GW$6,fériés,1,FALSE)),(SUM($H$1:GW$1)&gt;SUM($F$47:$F57))*(SUM($H$1:GW$1)&lt;=SUM($F$47:$F58))*1,"F"))</f>
        <v>0</v>
      </c>
      <c r="GX58" s="65" t="str">
        <f ca="1">IF(WEEKDAY(GX$6,2)&gt;5,"w",IF(ISERROR(VLOOKUP(GX$6,fériés,1,FALSE)),(SUM($H$1:GX$1)&gt;SUM($F$47:$F57))*(SUM($H$1:GX$1)&lt;=SUM($F$47:$F58))*1,"F"))</f>
        <v>w</v>
      </c>
      <c r="GY58" s="65" t="str">
        <f ca="1">IF(WEEKDAY(GY$6,2)&gt;5,"w",IF(ISERROR(VLOOKUP(GY$6,fériés,1,FALSE)),(SUM($H$1:GY$1)&gt;SUM($F$47:$F57))*(SUM($H$1:GY$1)&lt;=SUM($F$47:$F58))*1,"F"))</f>
        <v>w</v>
      </c>
      <c r="GZ58" s="65" t="str">
        <f ca="1">IF(WEEKDAY(GZ$6,2)&gt;5,"w",IF(ISERROR(VLOOKUP(GZ$6,fériés,1,FALSE)),(SUM($H$1:GZ$1)&gt;SUM($F$47:$F57))*(SUM($H$1:GZ$1)&lt;=SUM($F$47:$F58))*1,"F"))</f>
        <v>w</v>
      </c>
      <c r="HA58" s="65" t="str">
        <f ca="1">IF(WEEKDAY(HA$6,2)&gt;5,"w",IF(ISERROR(VLOOKUP(HA$6,fériés,1,FALSE)),(SUM($H$1:HA$1)&gt;SUM($F$47:$F57))*(SUM($H$1:HA$1)&lt;=SUM($F$47:$F58))*1,"F"))</f>
        <v>w</v>
      </c>
      <c r="HB58" s="65" t="str">
        <f ca="1">IF(WEEKDAY(HB$6,2)&gt;5,"w",IF(ISERROR(VLOOKUP(HB$6,fériés,1,FALSE)),(SUM($H$1:HB$1)&gt;SUM($F$47:$F57))*(SUM($H$1:HB$1)&lt;=SUM($F$47:$F58))*1,"F"))</f>
        <v>w</v>
      </c>
      <c r="HC58" s="65" t="str">
        <f ca="1">IF(WEEKDAY(HC$6,2)&gt;5,"w",IF(ISERROR(VLOOKUP(HC$6,fériés,1,FALSE)),(SUM($H$1:HC$1)&gt;SUM($F$47:$F57))*(SUM($H$1:HC$1)&lt;=SUM($F$47:$F58))*1,"F"))</f>
        <v>w</v>
      </c>
      <c r="HD58" s="65" t="str">
        <f ca="1">IF(WEEKDAY(HD$6,2)&gt;5,"w",IF(ISERROR(VLOOKUP(HD$6,fériés,1,FALSE)),(SUM($H$1:HD$1)&gt;SUM($F$47:$F57))*(SUM($H$1:HD$1)&lt;=SUM($F$47:$F58))*1,"F"))</f>
        <v>w</v>
      </c>
      <c r="HE58" s="65" t="str">
        <f ca="1">IF(WEEKDAY(HE$6,2)&gt;5,"w",IF(ISERROR(VLOOKUP(HE$6,fériés,1,FALSE)),(SUM($H$1:HE$1)&gt;SUM($F$47:$F57))*(SUM($H$1:HE$1)&lt;=SUM($F$47:$F58))*1,"F"))</f>
        <v>w</v>
      </c>
      <c r="HF58" s="65" t="str">
        <f ca="1">IF(WEEKDAY(HF$6,2)&gt;5,"w",IF(ISERROR(VLOOKUP(HF$6,fériés,1,FALSE)),(SUM($H$1:HF$1)&gt;SUM($F$47:$F57))*(SUM($H$1:HF$1)&lt;=SUM($F$47:$F58))*1,"F"))</f>
        <v>w</v>
      </c>
      <c r="HG58" s="65" t="str">
        <f ca="1">IF(WEEKDAY(HG$6,2)&gt;5,"w",IF(ISERROR(VLOOKUP(HG$6,fériés,1,FALSE)),(SUM($H$1:HG$1)&gt;SUM($F$47:$F57))*(SUM($H$1:HG$1)&lt;=SUM($F$47:$F58))*1,"F"))</f>
        <v>w</v>
      </c>
      <c r="HH58" s="65" t="str">
        <f ca="1">IF(WEEKDAY(HH$6,2)&gt;5,"w",IF(ISERROR(VLOOKUP(HH$6,fériés,1,FALSE)),(SUM($H$1:HH$1)&gt;SUM($F$47:$F57))*(SUM($H$1:HH$1)&lt;=SUM($F$47:$F58))*1,"F"))</f>
        <v>w</v>
      </c>
      <c r="HI58" s="65" t="str">
        <f ca="1">IF(WEEKDAY(HI$6,2)&gt;5,"w",IF(ISERROR(VLOOKUP(HI$6,fériés,1,FALSE)),(SUM($H$1:HI$1)&gt;SUM($F$47:$F57))*(SUM($H$1:HI$1)&lt;=SUM($F$47:$F58))*1,"F"))</f>
        <v>w</v>
      </c>
      <c r="HJ58" s="65" t="str">
        <f ca="1">IF(WEEKDAY(HJ$6,2)&gt;5,"w",IF(ISERROR(VLOOKUP(HJ$6,fériés,1,FALSE)),(SUM($H$1:HJ$1)&gt;SUM($F$47:$F57))*(SUM($H$1:HJ$1)&lt;=SUM($F$47:$F58))*1,"F"))</f>
        <v>w</v>
      </c>
      <c r="HK58" s="65" t="str">
        <f ca="1">IF(WEEKDAY(HK$6,2)&gt;5,"w",IF(ISERROR(VLOOKUP(HK$6,fériés,1,FALSE)),(SUM($H$1:HK$1)&gt;SUM($F$47:$F57))*(SUM($H$1:HK$1)&lt;=SUM($F$47:$F58))*1,"F"))</f>
        <v>w</v>
      </c>
      <c r="HL58" s="65" t="str">
        <f ca="1">IF(WEEKDAY(HL$6,2)&gt;5,"w",IF(ISERROR(VLOOKUP(HL$6,fériés,1,FALSE)),(SUM($H$1:HL$1)&gt;SUM($F$47:$F57))*(SUM($H$1:HL$1)&lt;=SUM($F$47:$F58))*1,"F"))</f>
        <v>w</v>
      </c>
      <c r="HM58" s="65" t="str">
        <f ca="1">IF(WEEKDAY(HM$6,2)&gt;5,"w",IF(ISERROR(VLOOKUP(HM$6,fériés,1,FALSE)),(SUM($H$1:HM$1)&gt;SUM($F$47:$F57))*(SUM($H$1:HM$1)&lt;=SUM($F$47:$F58))*1,"F"))</f>
        <v>w</v>
      </c>
      <c r="HN58" s="65" t="str">
        <f ca="1">IF(WEEKDAY(HN$6,2)&gt;5,"w",IF(ISERROR(VLOOKUP(HN$6,fériés,1,FALSE)),(SUM($H$1:HN$1)&gt;SUM($F$47:$F57))*(SUM($H$1:HN$1)&lt;=SUM($F$47:$F58))*1,"F"))</f>
        <v>w</v>
      </c>
      <c r="HO58" s="65" t="str">
        <f ca="1">IF(WEEKDAY(HO$6,2)&gt;5,"w",IF(ISERROR(VLOOKUP(HO$6,fériés,1,FALSE)),(SUM($H$1:HO$1)&gt;SUM($F$47:$F57))*(SUM($H$1:HO$1)&lt;=SUM($F$47:$F58))*1,"F"))</f>
        <v>w</v>
      </c>
      <c r="HP58" s="65" t="str">
        <f ca="1">IF(WEEKDAY(HP$6,2)&gt;5,"w",IF(ISERROR(VLOOKUP(HP$6,fériés,1,FALSE)),(SUM($H$1:HP$1)&gt;SUM($F$47:$F57))*(SUM($H$1:HP$1)&lt;=SUM($F$47:$F58))*1,"F"))</f>
        <v>w</v>
      </c>
      <c r="HQ58" s="65" t="str">
        <f ca="1">IF(WEEKDAY(HQ$6,2)&gt;5,"w",IF(ISERROR(VLOOKUP(HQ$6,fériés,1,FALSE)),(SUM($H$1:HQ$1)&gt;SUM($F$47:$F57))*(SUM($H$1:HQ$1)&lt;=SUM($F$47:$F58))*1,"F"))</f>
        <v>w</v>
      </c>
      <c r="HR58" s="65">
        <f ca="1">IF(WEEKDAY(HR$6,2)&gt;5,"w",IF(ISERROR(VLOOKUP(HR$6,fériés,1,FALSE)),(SUM($H$1:HR$1)&gt;SUM($F$47:$F57))*(SUM($H$1:HR$1)&lt;=SUM($F$47:$F58))*1,"F"))</f>
        <v>0</v>
      </c>
      <c r="HS58" s="65">
        <f ca="1">IF(WEEKDAY(HS$6,2)&gt;5,"w",IF(ISERROR(VLOOKUP(HS$6,fériés,1,FALSE)),(SUM($H$1:HS$1)&gt;SUM($F$47:$F57))*(SUM($H$1:HS$1)&lt;=SUM($F$47:$F58))*1,"F"))</f>
        <v>0</v>
      </c>
      <c r="HT58" s="65">
        <f ca="1">IF(WEEKDAY(HT$6,2)&gt;5,"w",IF(ISERROR(VLOOKUP(HT$6,fériés,1,FALSE)),(SUM($H$1:HT$1)&gt;SUM($F$47:$F57))*(SUM($H$1:HT$1)&lt;=SUM($F$47:$F58))*1,"F"))</f>
        <v>0</v>
      </c>
      <c r="HU58" s="65">
        <f ca="1">IF(WEEKDAY(HU$6,2)&gt;5,"w",IF(ISERROR(VLOOKUP(HU$6,fériés,1,FALSE)),(SUM($H$1:HU$1)&gt;SUM($F$47:$F57))*(SUM($H$1:HU$1)&lt;=SUM($F$47:$F58))*1,"F"))</f>
        <v>0</v>
      </c>
      <c r="HV58" s="65">
        <f ca="1">IF(WEEKDAY(HV$6,2)&gt;5,"w",IF(ISERROR(VLOOKUP(HV$6,fériés,1,FALSE)),(SUM($H$1:HV$1)&gt;SUM($F$47:$F57))*(SUM($H$1:HV$1)&lt;=SUM($F$47:$F58))*1,"F"))</f>
        <v>0</v>
      </c>
      <c r="HW58" s="65">
        <f ca="1">IF(WEEKDAY(HW$6,2)&gt;5,"w",IF(ISERROR(VLOOKUP(HW$6,fériés,1,FALSE)),(SUM($H$1:HW$1)&gt;SUM($F$47:$F57))*(SUM($H$1:HW$1)&lt;=SUM($F$47:$F58))*1,"F"))</f>
        <v>0</v>
      </c>
      <c r="HX58" s="65">
        <f ca="1">IF(WEEKDAY(HX$6,2)&gt;5,"w",IF(ISERROR(VLOOKUP(HX$6,fériés,1,FALSE)),(SUM($H$1:HX$1)&gt;SUM($F$47:$F57))*(SUM($H$1:HX$1)&lt;=SUM($F$47:$F58))*1,"F"))</f>
        <v>0</v>
      </c>
      <c r="HY58" s="65">
        <f ca="1">IF(WEEKDAY(HY$6,2)&gt;5,"w",IF(ISERROR(VLOOKUP(HY$6,fériés,1,FALSE)),(SUM($H$1:HY$1)&gt;SUM($F$47:$F57))*(SUM($H$1:HY$1)&lt;=SUM($F$47:$F58))*1,"F"))</f>
        <v>0</v>
      </c>
      <c r="HZ58" s="65">
        <f ca="1">IF(WEEKDAY(HZ$6,2)&gt;5,"w",IF(ISERROR(VLOOKUP(HZ$6,fériés,1,FALSE)),(SUM($H$1:HZ$1)&gt;SUM($F$47:$F57))*(SUM($H$1:HZ$1)&lt;=SUM($F$47:$F58))*1,"F"))</f>
        <v>0</v>
      </c>
      <c r="IA58" s="65">
        <f ca="1">IF(WEEKDAY(IA$6,2)&gt;5,"w",IF(ISERROR(VLOOKUP(IA$6,fériés,1,FALSE)),(SUM($H$1:IA$1)&gt;SUM($F$47:$F57))*(SUM($H$1:IA$1)&lt;=SUM($F$47:$F58))*1,"F"))</f>
        <v>0</v>
      </c>
      <c r="IB58" s="65">
        <f ca="1">IF(WEEKDAY(IB$6,2)&gt;5,"w",IF(ISERROR(VLOOKUP(IB$6,fériés,1,FALSE)),(SUM($H$1:IB$1)&gt;SUM($F$47:$F57))*(SUM($H$1:IB$1)&lt;=SUM($F$47:$F58))*1,"F"))</f>
        <v>0</v>
      </c>
      <c r="IC58" s="65">
        <f ca="1">IF(WEEKDAY(IC$6,2)&gt;5,"w",IF(ISERROR(VLOOKUP(IC$6,fériés,1,FALSE)),(SUM($H$1:IC$1)&gt;SUM($F$47:$F57))*(SUM($H$1:IC$1)&lt;=SUM($F$47:$F58))*1,"F"))</f>
        <v>0</v>
      </c>
      <c r="ID58" s="65">
        <f ca="1">IF(WEEKDAY(ID$6,2)&gt;5,"w",IF(ISERROR(VLOOKUP(ID$6,fériés,1,FALSE)),(SUM($H$1:ID$1)&gt;SUM($F$47:$F57))*(SUM($H$1:ID$1)&lt;=SUM($F$47:$F58))*1,"F"))</f>
        <v>0</v>
      </c>
      <c r="IE58" s="65">
        <f ca="1">IF(WEEKDAY(IE$6,2)&gt;5,"w",IF(ISERROR(VLOOKUP(IE$6,fériés,1,FALSE)),(SUM($H$1:IE$1)&gt;SUM($F$47:$F57))*(SUM($H$1:IE$1)&lt;=SUM($F$47:$F58))*1,"F"))</f>
        <v>0</v>
      </c>
      <c r="IF58" s="65">
        <f ca="1">IF(WEEKDAY(IF$6,2)&gt;5,"w",IF(ISERROR(VLOOKUP(IF$6,fériés,1,FALSE)),(SUM($H$1:IF$1)&gt;SUM($F$47:$F57))*(SUM($H$1:IF$1)&lt;=SUM($F$47:$F58))*1,"F"))</f>
        <v>0</v>
      </c>
      <c r="IG58" s="65">
        <f ca="1">IF(WEEKDAY(IG$6,2)&gt;5,"w",IF(ISERROR(VLOOKUP(IG$6,fériés,1,FALSE)),(SUM($H$1:IG$1)&gt;SUM($F$47:$F57))*(SUM($H$1:IG$1)&lt;=SUM($F$47:$F58))*1,"F"))</f>
        <v>0</v>
      </c>
      <c r="IH58" s="65">
        <f ca="1">IF(WEEKDAY(IH$6,2)&gt;5,"w",IF(ISERROR(VLOOKUP(IH$6,fériés,1,FALSE)),(SUM($H$1:IH$1)&gt;SUM($F$47:$F57))*(SUM($H$1:IH$1)&lt;=SUM($F$47:$F58))*1,"F"))</f>
        <v>0</v>
      </c>
      <c r="II58" s="65">
        <f ca="1">IF(WEEKDAY(II$6,2)&gt;5,"w",IF(ISERROR(VLOOKUP(II$6,fériés,1,FALSE)),(SUM($H$1:II$1)&gt;SUM($F$47:$F57))*(SUM($H$1:II$1)&lt;=SUM($F$47:$F58))*1,"F"))</f>
        <v>0</v>
      </c>
      <c r="IJ58" s="65">
        <f ca="1">IF(WEEKDAY(IJ$6,2)&gt;5,"w",IF(ISERROR(VLOOKUP(IJ$6,fériés,1,FALSE)),(SUM($H$1:IJ$1)&gt;SUM($F$47:$F57))*(SUM($H$1:IJ$1)&lt;=SUM($F$47:$F58))*1,"F"))</f>
        <v>0</v>
      </c>
      <c r="IK58" s="65">
        <f ca="1">IF(WEEKDAY(IK$6,2)&gt;5,"w",IF(ISERROR(VLOOKUP(IK$6,fériés,1,FALSE)),(SUM($H$1:IK$1)&gt;SUM($F$47:$F57))*(SUM($H$1:IK$1)&lt;=SUM($F$47:$F58))*1,"F"))</f>
        <v>0</v>
      </c>
      <c r="IL58" s="65">
        <f ca="1">IF(WEEKDAY(IL$6,2)&gt;5,"w",IF(ISERROR(VLOOKUP(IL$6,fériés,1,FALSE)),(SUM($H$1:IL$1)&gt;SUM($F$47:$F57))*(SUM($H$1:IL$1)&lt;=SUM($F$47:$F58))*1,"F"))</f>
        <v>0</v>
      </c>
      <c r="IM58" s="65">
        <f ca="1">IF(WEEKDAY(IM$6,2)&gt;5,"w",IF(ISERROR(VLOOKUP(IM$6,fériés,1,FALSE)),(SUM($H$1:IM$1)&gt;SUM($F$47:$F57))*(SUM($H$1:IM$1)&lt;=SUM($F$47:$F58))*1,"F"))</f>
        <v>0</v>
      </c>
      <c r="IN58" s="65">
        <f ca="1">IF(WEEKDAY(IN$6,2)&gt;5,"w",IF(ISERROR(VLOOKUP(IN$6,fériés,1,FALSE)),(SUM($H$1:IN$1)&gt;SUM($F$47:$F57))*(SUM($H$1:IN$1)&lt;=SUM($F$47:$F58))*1,"F"))</f>
        <v>0</v>
      </c>
      <c r="IO58" s="65">
        <f ca="1">IF(WEEKDAY(IO$6,2)&gt;5,"w",IF(ISERROR(VLOOKUP(IO$6,fériés,1,FALSE)),(SUM($H$1:IO$1)&gt;SUM($F$47:$F57))*(SUM($H$1:IO$1)&lt;=SUM($F$47:$F58))*1,"F"))</f>
        <v>0</v>
      </c>
      <c r="IP58" s="65">
        <f ca="1">IF(WEEKDAY(IP$6,2)&gt;5,"w",IF(ISERROR(VLOOKUP(IP$6,fériés,1,FALSE)),(SUM($H$1:IP$1)&gt;SUM($F$47:$F57))*(SUM($H$1:IP$1)&lt;=SUM($F$47:$F58))*1,"F"))</f>
        <v>0</v>
      </c>
      <c r="IQ58" s="65">
        <f ca="1">IF(WEEKDAY(IQ$6,2)&gt;5,"w",IF(ISERROR(VLOOKUP(IQ$6,fériés,1,FALSE)),(SUM($H$1:IQ$1)&gt;SUM($F$47:$F57))*(SUM($H$1:IQ$1)&lt;=SUM($F$47:$F58))*1,"F"))</f>
        <v>0</v>
      </c>
      <c r="IR58" s="65">
        <f ca="1">IF(WEEKDAY(IR$6,2)&gt;5,"w",IF(ISERROR(VLOOKUP(IR$6,fériés,1,FALSE)),(SUM($H$1:IR$1)&gt;SUM($F$47:$F57))*(SUM($H$1:IR$1)&lt;=SUM($F$47:$F58))*1,"F"))</f>
        <v>0</v>
      </c>
      <c r="IS58" s="65">
        <f ca="1">IF(WEEKDAY(IS$6,2)&gt;5,"w",IF(ISERROR(VLOOKUP(IS$6,fériés,1,FALSE)),(SUM($H$1:IS$1)&gt;SUM($F$47:$F57))*(SUM($H$1:IS$1)&lt;=SUM($F$47:$F58))*1,"F"))</f>
        <v>0</v>
      </c>
      <c r="IT58" s="65">
        <f ca="1">IF(WEEKDAY(IT$6,2)&gt;5,"w",IF(ISERROR(VLOOKUP(IT$6,fériés,1,FALSE)),(SUM($H$1:IT$1)&gt;SUM($F$47:$F57))*(SUM($H$1:IT$1)&lt;=SUM($F$47:$F58))*1,"F"))</f>
        <v>0</v>
      </c>
      <c r="IU58" s="65">
        <f ca="1">IF(WEEKDAY(IU$6,2)&gt;5,"w",IF(ISERROR(VLOOKUP(IU$6,fériés,1,FALSE)),(SUM($H$1:IU$1)&gt;SUM($F$47:$F57))*(SUM($H$1:IU$1)&lt;=SUM($F$47:$F58))*1,"F"))</f>
        <v>0</v>
      </c>
      <c r="IV58" s="65">
        <f ca="1">IF(WEEKDAY(IV$6,2)&gt;5,"w",IF(ISERROR(VLOOKUP(IV$6,fériés,1,FALSE)),(SUM($H$1:IV$1)&gt;SUM($F$47:$F57))*(SUM($H$1:IV$1)&lt;=SUM($F$47:$F58))*1,"F"))</f>
        <v>0</v>
      </c>
      <c r="IW58" s="65">
        <f ca="1">IF(WEEKDAY(IW$6,2)&gt;5,"w",IF(ISERROR(VLOOKUP(IW$6,fériés,1,FALSE)),(SUM($H$1:IW$1)&gt;SUM($F$47:$F57))*(SUM($H$1:IW$1)&lt;=SUM($F$47:$F58))*1,"F"))</f>
        <v>0</v>
      </c>
      <c r="IX58" s="65">
        <f ca="1">IF(WEEKDAY(IX$6,2)&gt;5,"w",IF(ISERROR(VLOOKUP(IX$6,fériés,1,FALSE)),(SUM($H$1:IX$1)&gt;SUM($F$47:$F57))*(SUM($H$1:IX$1)&lt;=SUM($F$47:$F58))*1,"F"))</f>
        <v>0</v>
      </c>
      <c r="IY58" s="65">
        <f ca="1">IF(WEEKDAY(IY$6,2)&gt;5,"w",IF(ISERROR(VLOOKUP(IY$6,fériés,1,FALSE)),(SUM($H$1:IY$1)&gt;SUM($F$47:$F57))*(SUM($H$1:IY$1)&lt;=SUM($F$47:$F58))*1,"F"))</f>
        <v>0</v>
      </c>
      <c r="IZ58" s="65">
        <f ca="1">IF(WEEKDAY(IZ$6,2)&gt;5,"w",IF(ISERROR(VLOOKUP(IZ$6,fériés,1,FALSE)),(SUM($H$1:IZ$1)&gt;SUM($F$47:$F57))*(SUM($H$1:IZ$1)&lt;=SUM($F$47:$F58))*1,"F"))</f>
        <v>0</v>
      </c>
      <c r="JA58" s="65">
        <f ca="1">IF(WEEKDAY(JA$6,2)&gt;5,"w",IF(ISERROR(VLOOKUP(JA$6,fériés,1,FALSE)),(SUM($H$1:JA$1)&gt;SUM($F$47:$F57))*(SUM($H$1:JA$1)&lt;=SUM($F$47:$F58))*1,"F"))</f>
        <v>0</v>
      </c>
      <c r="JB58" s="65">
        <f ca="1">IF(WEEKDAY(JB$6,2)&gt;5,"w",IF(ISERROR(VLOOKUP(JB$6,fériés,1,FALSE)),(SUM($H$1:JB$1)&gt;SUM($F$47:$F57))*(SUM($H$1:JB$1)&lt;=SUM($F$47:$F58))*1,"F"))</f>
        <v>0</v>
      </c>
      <c r="JC58" s="65">
        <f ca="1">IF(WEEKDAY(JC$6,2)&gt;5,"w",IF(ISERROR(VLOOKUP(JC$6,fériés,1,FALSE)),(SUM($H$1:JC$1)&gt;SUM($F$47:$F57))*(SUM($H$1:JC$1)&lt;=SUM($F$47:$F58))*1,"F"))</f>
        <v>0</v>
      </c>
      <c r="JD58" s="65">
        <f ca="1">IF(WEEKDAY(JD$6,2)&gt;5,"w",IF(ISERROR(VLOOKUP(JD$6,fériés,1,FALSE)),(SUM($H$1:JD$1)&gt;SUM($F$47:$F57))*(SUM($H$1:JD$1)&lt;=SUM($F$47:$F58))*1,"F"))</f>
        <v>0</v>
      </c>
      <c r="JE58" s="65">
        <f ca="1">IF(WEEKDAY(JE$6,2)&gt;5,"w",IF(ISERROR(VLOOKUP(JE$6,fériés,1,FALSE)),(SUM($H$1:JE$1)&gt;SUM($F$47:$F57))*(SUM($H$1:JE$1)&lt;=SUM($F$47:$F58))*1,"F"))</f>
        <v>0</v>
      </c>
      <c r="JF58" s="65">
        <f ca="1">IF(WEEKDAY(JF$6,2)&gt;5,"w",IF(ISERROR(VLOOKUP(JF$6,fériés,1,FALSE)),(SUM($H$1:JF$1)&gt;SUM($F$47:$F57))*(SUM($H$1:JF$1)&lt;=SUM($F$47:$F58))*1,"F"))</f>
        <v>0</v>
      </c>
      <c r="JG58" s="65">
        <f ca="1">IF(WEEKDAY(JG$6,2)&gt;5,"w",IF(ISERROR(VLOOKUP(JG$6,fériés,1,FALSE)),(SUM($H$1:JG$1)&gt;SUM($F$47:$F57))*(SUM($H$1:JG$1)&lt;=SUM($F$47:$F58))*1,"F"))</f>
        <v>0</v>
      </c>
      <c r="JH58" s="65">
        <f ca="1">IF(WEEKDAY(JH$6,2)&gt;5,"w",IF(ISERROR(VLOOKUP(JH$6,fériés,1,FALSE)),(SUM($H$1:JH$1)&gt;SUM($F$47:$F57))*(SUM($H$1:JH$1)&lt;=SUM($F$47:$F58))*1,"F"))</f>
        <v>0</v>
      </c>
      <c r="JI58" s="65">
        <f ca="1">IF(WEEKDAY(JI$6,2)&gt;5,"w",IF(ISERROR(VLOOKUP(JI$6,fériés,1,FALSE)),(SUM($H$1:JI$1)&gt;SUM($F$47:$F57))*(SUM($H$1:JI$1)&lt;=SUM($F$47:$F58))*1,"F"))</f>
        <v>0</v>
      </c>
      <c r="JJ58" s="65">
        <f ca="1">IF(WEEKDAY(JJ$6,2)&gt;5,"w",IF(ISERROR(VLOOKUP(JJ$6,fériés,1,FALSE)),(SUM($H$1:JJ$1)&gt;SUM($F$47:$F57))*(SUM($H$1:JJ$1)&lt;=SUM($F$47:$F58))*1,"F"))</f>
        <v>0</v>
      </c>
      <c r="JK58" s="65">
        <f ca="1">IF(WEEKDAY(JK$6,2)&gt;5,"w",IF(ISERROR(VLOOKUP(JK$6,fériés,1,FALSE)),(SUM($H$1:JK$1)&gt;SUM($F$47:$F57))*(SUM($H$1:JK$1)&lt;=SUM($F$47:$F58))*1,"F"))</f>
        <v>0</v>
      </c>
      <c r="JL58" s="65">
        <f ca="1">IF(WEEKDAY(JL$6,2)&gt;5,"w",IF(ISERROR(VLOOKUP(JL$6,fériés,1,FALSE)),(SUM($H$1:JL$1)&gt;SUM($F$47:$F57))*(SUM($H$1:JL$1)&lt;=SUM($F$47:$F58))*1,"F"))</f>
        <v>0</v>
      </c>
      <c r="JM58" s="65">
        <f ca="1">IF(WEEKDAY(JM$6,2)&gt;5,"w",IF(ISERROR(VLOOKUP(JM$6,fériés,1,FALSE)),(SUM($H$1:JM$1)&gt;SUM($F$47:$F57))*(SUM($H$1:JM$1)&lt;=SUM($F$47:$F58))*1,"F"))</f>
        <v>0</v>
      </c>
      <c r="JN58" s="65">
        <f ca="1">IF(WEEKDAY(JN$6,2)&gt;5,"w",IF(ISERROR(VLOOKUP(JN$6,fériés,1,FALSE)),(SUM($H$1:JN$1)&gt;SUM($F$47:$F57))*(SUM($H$1:JN$1)&lt;=SUM($F$47:$F58))*1,"F"))</f>
        <v>0</v>
      </c>
      <c r="JO58" s="65">
        <f ca="1">IF(WEEKDAY(JO$6,2)&gt;5,"w",IF(ISERROR(VLOOKUP(JO$6,fériés,1,FALSE)),(SUM($H$1:JO$1)&gt;SUM($F$47:$F57))*(SUM($H$1:JO$1)&lt;=SUM($F$47:$F58))*1,"F"))</f>
        <v>0</v>
      </c>
      <c r="JP58" s="65" t="str">
        <f ca="1">IF(WEEKDAY(JP$6,2)&gt;5,"w",IF(ISERROR(VLOOKUP(JP$6,fériés,1,FALSE)),(SUM($H$1:JP$1)&gt;SUM($F$47:$F57))*(SUM($H$1:JP$1)&lt;=SUM($F$47:$F58))*1,"F"))</f>
        <v>w</v>
      </c>
      <c r="JQ58" s="65" t="str">
        <f ca="1">IF(WEEKDAY(JQ$6,2)&gt;5,"w",IF(ISERROR(VLOOKUP(JQ$6,fériés,1,FALSE)),(SUM($H$1:JQ$1)&gt;SUM($F$47:$F57))*(SUM($H$1:JQ$1)&lt;=SUM($F$47:$F58))*1,"F"))</f>
        <v>w</v>
      </c>
      <c r="JR58" s="65" t="str">
        <f ca="1">IF(WEEKDAY(JR$6,2)&gt;5,"w",IF(ISERROR(VLOOKUP(JR$6,fériés,1,FALSE)),(SUM($H$1:JR$1)&gt;SUM($F$47:$F57))*(SUM($H$1:JR$1)&lt;=SUM($F$47:$F58))*1,"F"))</f>
        <v>w</v>
      </c>
      <c r="JS58" s="65" t="str">
        <f ca="1">IF(WEEKDAY(JS$6,2)&gt;5,"w",IF(ISERROR(VLOOKUP(JS$6,fériés,1,FALSE)),(SUM($H$1:JS$1)&gt;SUM($F$47:$F57))*(SUM($H$1:JS$1)&lt;=SUM($F$47:$F58))*1,"F"))</f>
        <v>w</v>
      </c>
      <c r="JT58" s="65" t="str">
        <f ca="1">IF(WEEKDAY(JT$6,2)&gt;5,"w",IF(ISERROR(VLOOKUP(JT$6,fériés,1,FALSE)),(SUM($H$1:JT$1)&gt;SUM($F$47:$F57))*(SUM($H$1:JT$1)&lt;=SUM($F$47:$F58))*1,"F"))</f>
        <v>w</v>
      </c>
      <c r="JU58" s="65" t="str">
        <f ca="1">IF(WEEKDAY(JU$6,2)&gt;5,"w",IF(ISERROR(VLOOKUP(JU$6,fériés,1,FALSE)),(SUM($H$1:JU$1)&gt;SUM($F$47:$F57))*(SUM($H$1:JU$1)&lt;=SUM($F$47:$F58))*1,"F"))</f>
        <v>w</v>
      </c>
      <c r="JV58" s="65" t="str">
        <f ca="1">IF(WEEKDAY(JV$6,2)&gt;5,"w",IF(ISERROR(VLOOKUP(JV$6,fériés,1,FALSE)),(SUM($H$1:JV$1)&gt;SUM($F$47:$F57))*(SUM($H$1:JV$1)&lt;=SUM($F$47:$F58))*1,"F"))</f>
        <v>w</v>
      </c>
      <c r="JW58" s="65" t="str">
        <f ca="1">IF(WEEKDAY(JW$6,2)&gt;5,"w",IF(ISERROR(VLOOKUP(JW$6,fériés,1,FALSE)),(SUM($H$1:JW$1)&gt;SUM($F$47:$F57))*(SUM($H$1:JW$1)&lt;=SUM($F$47:$F58))*1,"F"))</f>
        <v>w</v>
      </c>
      <c r="JX58" s="65" t="str">
        <f ca="1">IF(WEEKDAY(JX$6,2)&gt;5,"w",IF(ISERROR(VLOOKUP(JX$6,fériés,1,FALSE)),(SUM($H$1:JX$1)&gt;SUM($F$47:$F57))*(SUM($H$1:JX$1)&lt;=SUM($F$47:$F58))*1,"F"))</f>
        <v>w</v>
      </c>
      <c r="JY58" s="65" t="str">
        <f ca="1">IF(WEEKDAY(JY$6,2)&gt;5,"w",IF(ISERROR(VLOOKUP(JY$6,fériés,1,FALSE)),(SUM($H$1:JY$1)&gt;SUM($F$47:$F57))*(SUM($H$1:JY$1)&lt;=SUM($F$47:$F58))*1,"F"))</f>
        <v>w</v>
      </c>
      <c r="JZ58" s="65" t="str">
        <f ca="1">IF(WEEKDAY(JZ$6,2)&gt;5,"w",IF(ISERROR(VLOOKUP(JZ$6,fériés,1,FALSE)),(SUM($H$1:JZ$1)&gt;SUM($F$47:$F57))*(SUM($H$1:JZ$1)&lt;=SUM($F$47:$F58))*1,"F"))</f>
        <v>w</v>
      </c>
      <c r="KA58" s="65" t="str">
        <f ca="1">IF(WEEKDAY(KA$6,2)&gt;5,"w",IF(ISERROR(VLOOKUP(KA$6,fériés,1,FALSE)),(SUM($H$1:KA$1)&gt;SUM($F$47:$F57))*(SUM($H$1:KA$1)&lt;=SUM($F$47:$F58))*1,"F"))</f>
        <v>w</v>
      </c>
      <c r="KB58" s="65" t="str">
        <f ca="1">IF(WEEKDAY(KB$6,2)&gt;5,"w",IF(ISERROR(VLOOKUP(KB$6,fériés,1,FALSE)),(SUM($H$1:KB$1)&gt;SUM($F$47:$F57))*(SUM($H$1:KB$1)&lt;=SUM($F$47:$F58))*1,"F"))</f>
        <v>w</v>
      </c>
      <c r="KC58" s="65" t="str">
        <f ca="1">IF(WEEKDAY(KC$6,2)&gt;5,"w",IF(ISERROR(VLOOKUP(KC$6,fériés,1,FALSE)),(SUM($H$1:KC$1)&gt;SUM($F$47:$F57))*(SUM($H$1:KC$1)&lt;=SUM($F$47:$F58))*1,"F"))</f>
        <v>w</v>
      </c>
      <c r="KD58" s="65" t="str">
        <f ca="1">IF(WEEKDAY(KD$6,2)&gt;5,"w",IF(ISERROR(VLOOKUP(KD$6,fériés,1,FALSE)),(SUM($H$1:KD$1)&gt;SUM($F$47:$F57))*(SUM($H$1:KD$1)&lt;=SUM($F$47:$F58))*1,"F"))</f>
        <v>w</v>
      </c>
      <c r="KE58" s="65" t="str">
        <f ca="1">IF(WEEKDAY(KE$6,2)&gt;5,"w",IF(ISERROR(VLOOKUP(KE$6,fériés,1,FALSE)),(SUM($H$1:KE$1)&gt;SUM($F$47:$F57))*(SUM($H$1:KE$1)&lt;=SUM($F$47:$F58))*1,"F"))</f>
        <v>w</v>
      </c>
      <c r="KF58" s="65" t="str">
        <f ca="1">IF(WEEKDAY(KF$6,2)&gt;5,"w",IF(ISERROR(VLOOKUP(KF$6,fériés,1,FALSE)),(SUM($H$1:KF$1)&gt;SUM($F$47:$F57))*(SUM($H$1:KF$1)&lt;=SUM($F$47:$F58))*1,"F"))</f>
        <v>w</v>
      </c>
      <c r="KG58" s="65" t="str">
        <f ca="1">IF(WEEKDAY(KG$6,2)&gt;5,"w",IF(ISERROR(VLOOKUP(KG$6,fériés,1,FALSE)),(SUM($H$1:KG$1)&gt;SUM($F$47:$F57))*(SUM($H$1:KG$1)&lt;=SUM($F$47:$F58))*1,"F"))</f>
        <v>w</v>
      </c>
      <c r="KH58" s="65" t="str">
        <f ca="1">IF(WEEKDAY(KH$6,2)&gt;5,"w",IF(ISERROR(VLOOKUP(KH$6,fériés,1,FALSE)),(SUM($H$1:KH$1)&gt;SUM($F$47:$F57))*(SUM($H$1:KH$1)&lt;=SUM($F$47:$F58))*1,"F"))</f>
        <v>w</v>
      </c>
      <c r="KI58" s="65" t="str">
        <f ca="1">IF(WEEKDAY(KI$6,2)&gt;5,"w",IF(ISERROR(VLOOKUP(KI$6,fériés,1,FALSE)),(SUM($H$1:KI$1)&gt;SUM($F$47:$F57))*(SUM($H$1:KI$1)&lt;=SUM($F$47:$F58))*1,"F"))</f>
        <v>w</v>
      </c>
      <c r="KJ58" s="65">
        <f ca="1">IF(WEEKDAY(KJ$6,2)&gt;5,"w",IF(ISERROR(VLOOKUP(KJ$6,fériés,1,FALSE)),(SUM($H$1:KJ$1)&gt;SUM($F$47:$F57))*(SUM($H$1:KJ$1)&lt;=SUM($F$47:$F58))*1,"F"))</f>
        <v>0</v>
      </c>
      <c r="KK58" s="65">
        <f ca="1">IF(WEEKDAY(KK$6,2)&gt;5,"w",IF(ISERROR(VLOOKUP(KK$6,fériés,1,FALSE)),(SUM($H$1:KK$1)&gt;SUM($F$47:$F57))*(SUM($H$1:KK$1)&lt;=SUM($F$47:$F58))*1,"F"))</f>
        <v>0</v>
      </c>
      <c r="KL58" s="65">
        <f ca="1">IF(WEEKDAY(KL$6,2)&gt;5,"w",IF(ISERROR(VLOOKUP(KL$6,fériés,1,FALSE)),(SUM($H$1:KL$1)&gt;SUM($F$47:$F57))*(SUM($H$1:KL$1)&lt;=SUM($F$47:$F58))*1,"F"))</f>
        <v>0</v>
      </c>
      <c r="KM58" s="65">
        <f ca="1">IF(WEEKDAY(KM$6,2)&gt;5,"w",IF(ISERROR(VLOOKUP(KM$6,fériés,1,FALSE)),(SUM($H$1:KM$1)&gt;SUM($F$47:$F57))*(SUM($H$1:KM$1)&lt;=SUM($F$47:$F58))*1,"F"))</f>
        <v>0</v>
      </c>
      <c r="KN58" s="65">
        <f ca="1">IF(WEEKDAY(KN$6,2)&gt;5,"w",IF(ISERROR(VLOOKUP(KN$6,fériés,1,FALSE)),(SUM($H$1:KN$1)&gt;SUM($F$47:$F57))*(SUM($H$1:KN$1)&lt;=SUM($F$47:$F58))*1,"F"))</f>
        <v>0</v>
      </c>
      <c r="KO58" s="65">
        <f ca="1">IF(WEEKDAY(KO$6,2)&gt;5,"w",IF(ISERROR(VLOOKUP(KO$6,fériés,1,FALSE)),(SUM($H$1:KO$1)&gt;SUM($F$47:$F57))*(SUM($H$1:KO$1)&lt;=SUM($F$47:$F58))*1,"F"))</f>
        <v>0</v>
      </c>
      <c r="KP58" s="65">
        <f ca="1">IF(WEEKDAY(KP$6,2)&gt;5,"w",IF(ISERROR(VLOOKUP(KP$6,fériés,1,FALSE)),(SUM($H$1:KP$1)&gt;SUM($F$47:$F57))*(SUM($H$1:KP$1)&lt;=SUM($F$47:$F58))*1,"F"))</f>
        <v>0</v>
      </c>
      <c r="KQ58" s="65">
        <f ca="1">IF(WEEKDAY(KQ$6,2)&gt;5,"w",IF(ISERROR(VLOOKUP(KQ$6,fériés,1,FALSE)),(SUM($H$1:KQ$1)&gt;SUM($F$47:$F57))*(SUM($H$1:KQ$1)&lt;=SUM($F$47:$F58))*1,"F"))</f>
        <v>0</v>
      </c>
      <c r="KR58" s="65">
        <f ca="1">IF(WEEKDAY(KR$6,2)&gt;5,"w",IF(ISERROR(VLOOKUP(KR$6,fériés,1,FALSE)),(SUM($H$1:KR$1)&gt;SUM($F$47:$F57))*(SUM($H$1:KR$1)&lt;=SUM($F$47:$F58))*1,"F"))</f>
        <v>0</v>
      </c>
      <c r="KS58" s="65">
        <f ca="1">IF(WEEKDAY(KS$6,2)&gt;5,"w",IF(ISERROR(VLOOKUP(KS$6,fériés,1,FALSE)),(SUM($H$1:KS$1)&gt;SUM($F$47:$F57))*(SUM($H$1:KS$1)&lt;=SUM($F$47:$F58))*1,"F"))</f>
        <v>0</v>
      </c>
      <c r="KT58" s="65">
        <f ca="1">IF(WEEKDAY(KT$6,2)&gt;5,"w",IF(ISERROR(VLOOKUP(KT$6,fériés,1,FALSE)),(SUM($H$1:KT$1)&gt;SUM($F$47:$F57))*(SUM($H$1:KT$1)&lt;=SUM($F$47:$F58))*1,"F"))</f>
        <v>0</v>
      </c>
      <c r="KU58" s="65">
        <f ca="1">IF(WEEKDAY(KU$6,2)&gt;5,"w",IF(ISERROR(VLOOKUP(KU$6,fériés,1,FALSE)),(SUM($H$1:KU$1)&gt;SUM($F$47:$F57))*(SUM($H$1:KU$1)&lt;=SUM($F$47:$F58))*1,"F"))</f>
        <v>0</v>
      </c>
      <c r="KV58" s="65">
        <f ca="1">IF(WEEKDAY(KV$6,2)&gt;5,"w",IF(ISERROR(VLOOKUP(KV$6,fériés,1,FALSE)),(SUM($H$1:KV$1)&gt;SUM($F$47:$F57))*(SUM($H$1:KV$1)&lt;=SUM($F$47:$F58))*1,"F"))</f>
        <v>0</v>
      </c>
      <c r="KW58" s="65">
        <f ca="1">IF(WEEKDAY(KW$6,2)&gt;5,"w",IF(ISERROR(VLOOKUP(KW$6,fériés,1,FALSE)),(SUM($H$1:KW$1)&gt;SUM($F$47:$F57))*(SUM($H$1:KW$1)&lt;=SUM($F$47:$F58))*1,"F"))</f>
        <v>0</v>
      </c>
      <c r="KX58" s="65">
        <f ca="1">IF(WEEKDAY(KX$6,2)&gt;5,"w",IF(ISERROR(VLOOKUP(KX$6,fériés,1,FALSE)),(SUM($H$1:KX$1)&gt;SUM($F$47:$F57))*(SUM($H$1:KX$1)&lt;=SUM($F$47:$F58))*1,"F"))</f>
        <v>0</v>
      </c>
      <c r="KY58" s="65">
        <f ca="1">IF(WEEKDAY(KY$6,2)&gt;5,"w",IF(ISERROR(VLOOKUP(KY$6,fériés,1,FALSE)),(SUM($H$1:KY$1)&gt;SUM($F$47:$F57))*(SUM($H$1:KY$1)&lt;=SUM($F$47:$F58))*1,"F"))</f>
        <v>0</v>
      </c>
      <c r="KZ58" s="65">
        <f ca="1">IF(WEEKDAY(KZ$6,2)&gt;5,"w",IF(ISERROR(VLOOKUP(KZ$6,fériés,1,FALSE)),(SUM($H$1:KZ$1)&gt;SUM($F$47:$F57))*(SUM($H$1:KZ$1)&lt;=SUM($F$47:$F58))*1,"F"))</f>
        <v>0</v>
      </c>
      <c r="LA58" s="65">
        <f ca="1">IF(WEEKDAY(LA$6,2)&gt;5,"w",IF(ISERROR(VLOOKUP(LA$6,fériés,1,FALSE)),(SUM($H$1:LA$1)&gt;SUM($F$47:$F57))*(SUM($H$1:LA$1)&lt;=SUM($F$47:$F58))*1,"F"))</f>
        <v>0</v>
      </c>
      <c r="LB58" s="65">
        <f ca="1">IF(WEEKDAY(LB$6,2)&gt;5,"w",IF(ISERROR(VLOOKUP(LB$6,fériés,1,FALSE)),(SUM($H$1:LB$1)&gt;SUM($F$47:$F57))*(SUM($H$1:LB$1)&lt;=SUM($F$47:$F58))*1,"F"))</f>
        <v>0</v>
      </c>
      <c r="LC58" s="65">
        <f ca="1">IF(WEEKDAY(LC$6,2)&gt;5,"w",IF(ISERROR(VLOOKUP(LC$6,fériés,1,FALSE)),(SUM($H$1:LC$1)&gt;SUM($F$47:$F57))*(SUM($H$1:LC$1)&lt;=SUM($F$47:$F58))*1,"F"))</f>
        <v>0</v>
      </c>
      <c r="LD58" s="65">
        <f ca="1">IF(WEEKDAY(LD$6,2)&gt;5,"w",IF(ISERROR(VLOOKUP(LD$6,fériés,1,FALSE)),(SUM($H$1:LD$1)&gt;SUM($F$47:$F57))*(SUM($H$1:LD$1)&lt;=SUM($F$47:$F58))*1,"F"))</f>
        <v>0</v>
      </c>
      <c r="LE58" s="65">
        <f ca="1">IF(WEEKDAY(LE$6,2)&gt;5,"w",IF(ISERROR(VLOOKUP(LE$6,fériés,1,FALSE)),(SUM($H$1:LE$1)&gt;SUM($F$47:$F57))*(SUM($H$1:LE$1)&lt;=SUM($F$47:$F58))*1,"F"))</f>
        <v>0</v>
      </c>
      <c r="LF58" s="65">
        <f ca="1">IF(WEEKDAY(LF$6,2)&gt;5,"w",IF(ISERROR(VLOOKUP(LF$6,fériés,1,FALSE)),(SUM($H$1:LF$1)&gt;SUM($F$47:$F57))*(SUM($H$1:LF$1)&lt;=SUM($F$47:$F58))*1,"F"))</f>
        <v>0</v>
      </c>
      <c r="LG58" s="65">
        <f ca="1">IF(WEEKDAY(LG$6,2)&gt;5,"w",IF(ISERROR(VLOOKUP(LG$6,fériés,1,FALSE)),(SUM($H$1:LG$1)&gt;SUM($F$47:$F57))*(SUM($H$1:LG$1)&lt;=SUM($F$47:$F58))*1,"F"))</f>
        <v>0</v>
      </c>
      <c r="LH58" s="65">
        <f ca="1">IF(WEEKDAY(LH$6,2)&gt;5,"w",IF(ISERROR(VLOOKUP(LH$6,fériés,1,FALSE)),(SUM($H$1:LH$1)&gt;SUM($F$47:$F57))*(SUM($H$1:LH$1)&lt;=SUM($F$47:$F58))*1,"F"))</f>
        <v>0</v>
      </c>
      <c r="LI58" s="65">
        <f ca="1">IF(WEEKDAY(LI$6,2)&gt;5,"w",IF(ISERROR(VLOOKUP(LI$6,fériés,1,FALSE)),(SUM($H$1:LI$1)&gt;SUM($F$47:$F57))*(SUM($H$1:LI$1)&lt;=SUM($F$47:$F58))*1,"F"))</f>
        <v>0</v>
      </c>
      <c r="LJ58" s="65">
        <f ca="1">IF(WEEKDAY(LJ$6,2)&gt;5,"w",IF(ISERROR(VLOOKUP(LJ$6,fériés,1,FALSE)),(SUM($H$1:LJ$1)&gt;SUM($F$47:$F57))*(SUM($H$1:LJ$1)&lt;=SUM($F$47:$F58))*1,"F"))</f>
        <v>0</v>
      </c>
      <c r="LK58" s="65">
        <f ca="1">IF(WEEKDAY(LK$6,2)&gt;5,"w",IF(ISERROR(VLOOKUP(LK$6,fériés,1,FALSE)),(SUM($H$1:LK$1)&gt;SUM($F$47:$F57))*(SUM($H$1:LK$1)&lt;=SUM($F$47:$F58))*1,"F"))</f>
        <v>0</v>
      </c>
      <c r="LL58" s="65">
        <f ca="1">IF(WEEKDAY(LL$6,2)&gt;5,"w",IF(ISERROR(VLOOKUP(LL$6,fériés,1,FALSE)),(SUM($H$1:LL$1)&gt;SUM($F$47:$F57))*(SUM($H$1:LL$1)&lt;=SUM($F$47:$F58))*1,"F"))</f>
        <v>0</v>
      </c>
      <c r="LM58" s="65">
        <f ca="1">IF(WEEKDAY(LM$6,2)&gt;5,"w",IF(ISERROR(VLOOKUP(LM$6,fériés,1,FALSE)),(SUM($H$1:LM$1)&gt;SUM($F$47:$F57))*(SUM($H$1:LM$1)&lt;=SUM($F$47:$F58))*1,"F"))</f>
        <v>0</v>
      </c>
      <c r="LN58" s="65">
        <f ca="1">IF(WEEKDAY(LN$6,2)&gt;5,"w",IF(ISERROR(VLOOKUP(LN$6,fériés,1,FALSE)),(SUM($H$1:LN$1)&gt;SUM($F$47:$F57))*(SUM($H$1:LN$1)&lt;=SUM($F$47:$F58))*1,"F"))</f>
        <v>0</v>
      </c>
      <c r="LO58" s="65">
        <f ca="1">IF(WEEKDAY(LO$6,2)&gt;5,"w",IF(ISERROR(VLOOKUP(LO$6,fériés,1,FALSE)),(SUM($H$1:LO$1)&gt;SUM($F$47:$F57))*(SUM($H$1:LO$1)&lt;=SUM($F$47:$F58))*1,"F"))</f>
        <v>0</v>
      </c>
      <c r="LP58" s="65">
        <f ca="1">IF(WEEKDAY(LP$6,2)&gt;5,"w",IF(ISERROR(VLOOKUP(LP$6,fériés,1,FALSE)),(SUM($H$1:LP$1)&gt;SUM($F$47:$F57))*(SUM($H$1:LP$1)&lt;=SUM($F$47:$F58))*1,"F"))</f>
        <v>0</v>
      </c>
      <c r="LQ58" s="65">
        <f ca="1">IF(WEEKDAY(LQ$6,2)&gt;5,"w",IF(ISERROR(VLOOKUP(LQ$6,fériés,1,FALSE)),(SUM($H$1:LQ$1)&gt;SUM($F$47:$F57))*(SUM($H$1:LQ$1)&lt;=SUM($F$47:$F58))*1,"F"))</f>
        <v>0</v>
      </c>
      <c r="LR58" s="65">
        <f ca="1">IF(WEEKDAY(LR$6,2)&gt;5,"w",IF(ISERROR(VLOOKUP(LR$6,fériés,1,FALSE)),(SUM($H$1:LR$1)&gt;SUM($F$47:$F57))*(SUM($H$1:LR$1)&lt;=SUM($F$47:$F58))*1,"F"))</f>
        <v>0</v>
      </c>
      <c r="LS58" s="65">
        <f ca="1">IF(WEEKDAY(LS$6,2)&gt;5,"w",IF(ISERROR(VLOOKUP(LS$6,fériés,1,FALSE)),(SUM($H$1:LS$1)&gt;SUM($F$47:$F57))*(SUM($H$1:LS$1)&lt;=SUM($F$47:$F58))*1,"F"))</f>
        <v>0</v>
      </c>
      <c r="LT58" s="65">
        <f ca="1">IF(WEEKDAY(LT$6,2)&gt;5,"w",IF(ISERROR(VLOOKUP(LT$6,fériés,1,FALSE)),(SUM($H$1:LT$1)&gt;SUM($F$47:$F57))*(SUM($H$1:LT$1)&lt;=SUM($F$47:$F58))*1,"F"))</f>
        <v>0</v>
      </c>
      <c r="LU58" s="65">
        <f ca="1">IF(WEEKDAY(LU$6,2)&gt;5,"w",IF(ISERROR(VLOOKUP(LU$6,fériés,1,FALSE)),(SUM($H$1:LU$1)&gt;SUM($F$47:$F57))*(SUM($H$1:LU$1)&lt;=SUM($F$47:$F58))*1,"F"))</f>
        <v>0</v>
      </c>
      <c r="LV58" s="65">
        <f ca="1">IF(WEEKDAY(LV$6,2)&gt;5,"w",IF(ISERROR(VLOOKUP(LV$6,fériés,1,FALSE)),(SUM($H$1:LV$1)&gt;SUM($F$47:$F57))*(SUM($H$1:LV$1)&lt;=SUM($F$47:$F58))*1,"F"))</f>
        <v>0</v>
      </c>
      <c r="LW58" s="65">
        <f ca="1">IF(WEEKDAY(LW$6,2)&gt;5,"w",IF(ISERROR(VLOOKUP(LW$6,fériés,1,FALSE)),(SUM($H$1:LW$1)&gt;SUM($F$47:$F57))*(SUM($H$1:LW$1)&lt;=SUM($F$47:$F58))*1,"F"))</f>
        <v>0</v>
      </c>
      <c r="LX58" s="65">
        <f ca="1">IF(WEEKDAY(LX$6,2)&gt;5,"w",IF(ISERROR(VLOOKUP(LX$6,fériés,1,FALSE)),(SUM($H$1:LX$1)&gt;SUM($F$47:$F57))*(SUM($H$1:LX$1)&lt;=SUM($F$47:$F58))*1,"F"))</f>
        <v>0</v>
      </c>
      <c r="LY58" s="65">
        <f ca="1">IF(WEEKDAY(LY$6,2)&gt;5,"w",IF(ISERROR(VLOOKUP(LY$6,fériés,1,FALSE)),(SUM($H$1:LY$1)&gt;SUM($F$47:$F57))*(SUM($H$1:LY$1)&lt;=SUM($F$47:$F58))*1,"F"))</f>
        <v>0</v>
      </c>
      <c r="LZ58" s="65">
        <f ca="1">IF(WEEKDAY(LZ$6,2)&gt;5,"w",IF(ISERROR(VLOOKUP(LZ$6,fériés,1,FALSE)),(SUM($H$1:LZ$1)&gt;SUM($F$47:$F57))*(SUM($H$1:LZ$1)&lt;=SUM($F$47:$F58))*1,"F"))</f>
        <v>0</v>
      </c>
      <c r="MA58" s="65">
        <f ca="1">IF(WEEKDAY(MA$6,2)&gt;5,"w",IF(ISERROR(VLOOKUP(MA$6,fériés,1,FALSE)),(SUM($H$1:MA$1)&gt;SUM($F$47:$F57))*(SUM($H$1:MA$1)&lt;=SUM($F$47:$F58))*1,"F"))</f>
        <v>0</v>
      </c>
      <c r="MB58" s="65">
        <f ca="1">IF(WEEKDAY(MB$6,2)&gt;5,"w",IF(ISERROR(VLOOKUP(MB$6,fériés,1,FALSE)),(SUM($H$1:MB$1)&gt;SUM($F$47:$F57))*(SUM($H$1:MB$1)&lt;=SUM($F$47:$F58))*1,"F"))</f>
        <v>0</v>
      </c>
      <c r="MC58" s="65">
        <f ca="1">IF(WEEKDAY(MC$6,2)&gt;5,"w",IF(ISERROR(VLOOKUP(MC$6,fériés,1,FALSE)),(SUM($H$1:MC$1)&gt;SUM($F$47:$F57))*(SUM($H$1:MC$1)&lt;=SUM($F$47:$F58))*1,"F"))</f>
        <v>0</v>
      </c>
      <c r="MD58" s="65">
        <f ca="1">IF(WEEKDAY(MD$6,2)&gt;5,"w",IF(ISERROR(VLOOKUP(MD$6,fériés,1,FALSE)),(SUM($H$1:MD$1)&gt;SUM($F$47:$F57))*(SUM($H$1:MD$1)&lt;=SUM($F$47:$F58))*1,"F"))</f>
        <v>0</v>
      </c>
      <c r="ME58" s="65">
        <f ca="1">IF(WEEKDAY(ME$6,2)&gt;5,"w",IF(ISERROR(VLOOKUP(ME$6,fériés,1,FALSE)),(SUM($H$1:ME$1)&gt;SUM($F$47:$F57))*(SUM($H$1:ME$1)&lt;=SUM($F$47:$F58))*1,"F"))</f>
        <v>0</v>
      </c>
      <c r="MF58" s="65">
        <f ca="1">IF(WEEKDAY(MF$6,2)&gt;5,"w",IF(ISERROR(VLOOKUP(MF$6,fériés,1,FALSE)),(SUM($H$1:MF$1)&gt;SUM($F$47:$F57))*(SUM($H$1:MF$1)&lt;=SUM($F$47:$F58))*1,"F"))</f>
        <v>0</v>
      </c>
      <c r="MG58" s="65">
        <f ca="1">IF(WEEKDAY(MG$6,2)&gt;5,"w",IF(ISERROR(VLOOKUP(MG$6,fériés,1,FALSE)),(SUM($H$1:MG$1)&gt;SUM($F$47:$F57))*(SUM($H$1:MG$1)&lt;=SUM($F$47:$F58))*1,"F"))</f>
        <v>0</v>
      </c>
      <c r="MH58" s="65" t="str">
        <f ca="1">IF(WEEKDAY(MH$6,2)&gt;5,"w",IF(ISERROR(VLOOKUP(MH$6,fériés,1,FALSE)),(SUM($H$1:MH$1)&gt;SUM($F$47:$F57))*(SUM($H$1:MH$1)&lt;=SUM($F$47:$F58))*1,"F"))</f>
        <v>w</v>
      </c>
      <c r="MI58" s="65" t="str">
        <f ca="1">IF(WEEKDAY(MI$6,2)&gt;5,"w",IF(ISERROR(VLOOKUP(MI$6,fériés,1,FALSE)),(SUM($H$1:MI$1)&gt;SUM($F$47:$F57))*(SUM($H$1:MI$1)&lt;=SUM($F$47:$F58))*1,"F"))</f>
        <v>w</v>
      </c>
      <c r="MJ58" s="65" t="str">
        <f ca="1">IF(WEEKDAY(MJ$6,2)&gt;5,"w",IF(ISERROR(VLOOKUP(MJ$6,fériés,1,FALSE)),(SUM($H$1:MJ$1)&gt;SUM($F$47:$F57))*(SUM($H$1:MJ$1)&lt;=SUM($F$47:$F58))*1,"F"))</f>
        <v>w</v>
      </c>
      <c r="MK58" s="65" t="str">
        <f ca="1">IF(WEEKDAY(MK$6,2)&gt;5,"w",IF(ISERROR(VLOOKUP(MK$6,fériés,1,FALSE)),(SUM($H$1:MK$1)&gt;SUM($F$47:$F57))*(SUM($H$1:MK$1)&lt;=SUM($F$47:$F58))*1,"F"))</f>
        <v>w</v>
      </c>
      <c r="ML58" s="65" t="str">
        <f ca="1">IF(WEEKDAY(ML$6,2)&gt;5,"w",IF(ISERROR(VLOOKUP(ML$6,fériés,1,FALSE)),(SUM($H$1:ML$1)&gt;SUM($F$47:$F57))*(SUM($H$1:ML$1)&lt;=SUM($F$47:$F58))*1,"F"))</f>
        <v>w</v>
      </c>
      <c r="MM58" s="65" t="str">
        <f ca="1">IF(WEEKDAY(MM$6,2)&gt;5,"w",IF(ISERROR(VLOOKUP(MM$6,fériés,1,FALSE)),(SUM($H$1:MM$1)&gt;SUM($F$47:$F57))*(SUM($H$1:MM$1)&lt;=SUM($F$47:$F58))*1,"F"))</f>
        <v>w</v>
      </c>
      <c r="MN58" s="65" t="str">
        <f ca="1">IF(WEEKDAY(MN$6,2)&gt;5,"w",IF(ISERROR(VLOOKUP(MN$6,fériés,1,FALSE)),(SUM($H$1:MN$1)&gt;SUM($F$47:$F57))*(SUM($H$1:MN$1)&lt;=SUM($F$47:$F58))*1,"F"))</f>
        <v>w</v>
      </c>
      <c r="MO58" s="65" t="str">
        <f ca="1">IF(WEEKDAY(MO$6,2)&gt;5,"w",IF(ISERROR(VLOOKUP(MO$6,fériés,1,FALSE)),(SUM($H$1:MO$1)&gt;SUM($F$47:$F57))*(SUM($H$1:MO$1)&lt;=SUM($F$47:$F58))*1,"F"))</f>
        <v>w</v>
      </c>
      <c r="MP58" s="65" t="str">
        <f ca="1">IF(WEEKDAY(MP$6,2)&gt;5,"w",IF(ISERROR(VLOOKUP(MP$6,fériés,1,FALSE)),(SUM($H$1:MP$1)&gt;SUM($F$47:$F57))*(SUM($H$1:MP$1)&lt;=SUM($F$47:$F58))*1,"F"))</f>
        <v>w</v>
      </c>
      <c r="MQ58" s="65" t="str">
        <f ca="1">IF(WEEKDAY(MQ$6,2)&gt;5,"w",IF(ISERROR(VLOOKUP(MQ$6,fériés,1,FALSE)),(SUM($H$1:MQ$1)&gt;SUM($F$47:$F57))*(SUM($H$1:MQ$1)&lt;=SUM($F$47:$F58))*1,"F"))</f>
        <v>w</v>
      </c>
      <c r="MR58" s="65" t="str">
        <f ca="1">IF(WEEKDAY(MR$6,2)&gt;5,"w",IF(ISERROR(VLOOKUP(MR$6,fériés,1,FALSE)),(SUM($H$1:MR$1)&gt;SUM($F$47:$F57))*(SUM($H$1:MR$1)&lt;=SUM($F$47:$F58))*1,"F"))</f>
        <v>w</v>
      </c>
      <c r="MS58" s="65" t="str">
        <f ca="1">IF(WEEKDAY(MS$6,2)&gt;5,"w",IF(ISERROR(VLOOKUP(MS$6,fériés,1,FALSE)),(SUM($H$1:MS$1)&gt;SUM($F$47:$F57))*(SUM($H$1:MS$1)&lt;=SUM($F$47:$F58))*1,"F"))</f>
        <v>w</v>
      </c>
      <c r="MT58" s="65" t="str">
        <f ca="1">IF(WEEKDAY(MT$6,2)&gt;5,"w",IF(ISERROR(VLOOKUP(MT$6,fériés,1,FALSE)),(SUM($H$1:MT$1)&gt;SUM($F$47:$F57))*(SUM($H$1:MT$1)&lt;=SUM($F$47:$F58))*1,"F"))</f>
        <v>w</v>
      </c>
      <c r="MU58" s="65" t="str">
        <f ca="1">IF(WEEKDAY(MU$6,2)&gt;5,"w",IF(ISERROR(VLOOKUP(MU$6,fériés,1,FALSE)),(SUM($H$1:MU$1)&gt;SUM($F$47:$F57))*(SUM($H$1:MU$1)&lt;=SUM($F$47:$F58))*1,"F"))</f>
        <v>w</v>
      </c>
      <c r="MV58" s="65" t="str">
        <f ca="1">IF(WEEKDAY(MV$6,2)&gt;5,"w",IF(ISERROR(VLOOKUP(MV$6,fériés,1,FALSE)),(SUM($H$1:MV$1)&gt;SUM($F$47:$F57))*(SUM($H$1:MV$1)&lt;=SUM($F$47:$F58))*1,"F"))</f>
        <v>w</v>
      </c>
      <c r="MW58" s="65" t="str">
        <f ca="1">IF(WEEKDAY(MW$6,2)&gt;5,"w",IF(ISERROR(VLOOKUP(MW$6,fériés,1,FALSE)),(SUM($H$1:MW$1)&gt;SUM($F$47:$F57))*(SUM($H$1:MW$1)&lt;=SUM($F$47:$F58))*1,"F"))</f>
        <v>w</v>
      </c>
      <c r="MX58" s="65" t="str">
        <f ca="1">IF(WEEKDAY(MX$6,2)&gt;5,"w",IF(ISERROR(VLOOKUP(MX$6,fériés,1,FALSE)),(SUM($H$1:MX$1)&gt;SUM($F$47:$F57))*(SUM($H$1:MX$1)&lt;=SUM($F$47:$F58))*1,"F"))</f>
        <v>w</v>
      </c>
      <c r="MY58" s="65" t="str">
        <f ca="1">IF(WEEKDAY(MY$6,2)&gt;5,"w",IF(ISERROR(VLOOKUP(MY$6,fériés,1,FALSE)),(SUM($H$1:MY$1)&gt;SUM($F$47:$F57))*(SUM($H$1:MY$1)&lt;=SUM($F$47:$F58))*1,"F"))</f>
        <v>w</v>
      </c>
      <c r="MZ58" s="65" t="str">
        <f ca="1">IF(WEEKDAY(MZ$6,2)&gt;5,"w",IF(ISERROR(VLOOKUP(MZ$6,fériés,1,FALSE)),(SUM($H$1:MZ$1)&gt;SUM($F$47:$F57))*(SUM($H$1:MZ$1)&lt;=SUM($F$47:$F58))*1,"F"))</f>
        <v>w</v>
      </c>
      <c r="NA58" s="65" t="str">
        <f ca="1">IF(WEEKDAY(NA$6,2)&gt;5,"w",IF(ISERROR(VLOOKUP(NA$6,fériés,1,FALSE)),(SUM($H$1:NA$1)&gt;SUM($F$47:$F57))*(SUM($H$1:NA$1)&lt;=SUM($F$47:$F58))*1,"F"))</f>
        <v>w</v>
      </c>
      <c r="NB58" s="65">
        <f ca="1">IF(WEEKDAY(NB$6,2)&gt;5,"w",IF(ISERROR(VLOOKUP(NB$6,fériés,1,FALSE)),(SUM($H$1:NB$1)&gt;SUM($F$47:$F57))*(SUM($H$1:NB$1)&lt;=SUM($F$47:$F58))*1,"F"))</f>
        <v>0</v>
      </c>
      <c r="NC58" s="65">
        <f ca="1">IF(WEEKDAY(NC$6,2)&gt;5,"w",IF(ISERROR(VLOOKUP(NC$6,fériés,1,FALSE)),(SUM($H$1:NC$1)&gt;SUM($F$47:$F57))*(SUM($H$1:NC$1)&lt;=SUM($F$47:$F58))*1,"F"))</f>
        <v>0</v>
      </c>
      <c r="ND58" s="65">
        <f ca="1">IF(WEEKDAY(ND$6,2)&gt;5,"w",IF(ISERROR(VLOOKUP(ND$6,fériés,1,FALSE)),(SUM($H$1:ND$1)&gt;SUM($F$47:$F57))*(SUM($H$1:ND$1)&lt;=SUM($F$47:$F58))*1,"F"))</f>
        <v>0</v>
      </c>
      <c r="NE58" s="65">
        <f ca="1">IF(WEEKDAY(NE$6,2)&gt;5,"w",IF(ISERROR(VLOOKUP(NE$6,fériés,1,FALSE)),(SUM($H$1:NE$1)&gt;SUM($F$47:$F57))*(SUM($H$1:NE$1)&lt;=SUM($F$47:$F58))*1,"F"))</f>
        <v>0</v>
      </c>
      <c r="NF58" s="65">
        <f ca="1">IF(WEEKDAY(NF$6,2)&gt;5,"w",IF(ISERROR(VLOOKUP(NF$6,fériés,1,FALSE)),(SUM($H$1:NF$1)&gt;SUM($F$47:$F57))*(SUM($H$1:NF$1)&lt;=SUM($F$47:$F58))*1,"F"))</f>
        <v>0</v>
      </c>
      <c r="NG58" s="65">
        <f ca="1">IF(WEEKDAY(NG$6,2)&gt;5,"w",IF(ISERROR(VLOOKUP(NG$6,fériés,1,FALSE)),(SUM($H$1:NG$1)&gt;SUM($F$47:$F57))*(SUM($H$1:NG$1)&lt;=SUM($F$47:$F58))*1,"F"))</f>
        <v>0</v>
      </c>
      <c r="NH58" s="65">
        <f ca="1">IF(WEEKDAY(NH$6,2)&gt;5,"w",IF(ISERROR(VLOOKUP(NH$6,fériés,1,FALSE)),(SUM($H$1:NH$1)&gt;SUM($F$47:$F57))*(SUM($H$1:NH$1)&lt;=SUM($F$47:$F58))*1,"F"))</f>
        <v>0</v>
      </c>
      <c r="NI58" s="65">
        <f ca="1">IF(WEEKDAY(NI$6,2)&gt;5,"w",IF(ISERROR(VLOOKUP(NI$6,fériés,1,FALSE)),(SUM($H$1:NI$1)&gt;SUM($F$47:$F57))*(SUM($H$1:NI$1)&lt;=SUM($F$47:$F58))*1,"F"))</f>
        <v>0</v>
      </c>
      <c r="NJ58" s="65">
        <f ca="1">IF(WEEKDAY(NJ$6,2)&gt;5,"w",IF(ISERROR(VLOOKUP(NJ$6,fériés,1,FALSE)),(SUM($H$1:NJ$1)&gt;SUM($F$47:$F57))*(SUM($H$1:NJ$1)&lt;=SUM($F$47:$F58))*1,"F"))</f>
        <v>0</v>
      </c>
      <c r="NK58" s="65">
        <f ca="1">IF(WEEKDAY(NK$6,2)&gt;5,"w",IF(ISERROR(VLOOKUP(NK$6,fériés,1,FALSE)),(SUM($H$1:NK$1)&gt;SUM($F$47:$F57))*(SUM($H$1:NK$1)&lt;=SUM($F$47:$F58))*1,"F"))</f>
        <v>0</v>
      </c>
      <c r="NL58" s="65">
        <f ca="1">IF(WEEKDAY(NL$6,2)&gt;5,"w",IF(ISERROR(VLOOKUP(NL$6,fériés,1,FALSE)),(SUM($H$1:NL$1)&gt;SUM($F$47:$F57))*(SUM($H$1:NL$1)&lt;=SUM($F$47:$F58))*1,"F"))</f>
        <v>0</v>
      </c>
      <c r="NM58" s="65">
        <f ca="1">IF(WEEKDAY(NM$6,2)&gt;5,"w",IF(ISERROR(VLOOKUP(NM$6,fériés,1,FALSE)),(SUM($H$1:NM$1)&gt;SUM($F$47:$F57))*(SUM($H$1:NM$1)&lt;=SUM($F$47:$F58))*1,"F"))</f>
        <v>0</v>
      </c>
      <c r="NN58" s="65">
        <f ca="1">IF(WEEKDAY(NN$6,2)&gt;5,"w",IF(ISERROR(VLOOKUP(NN$6,fériés,1,FALSE)),(SUM($H$1:NN$1)&gt;SUM($F$47:$F57))*(SUM($H$1:NN$1)&lt;=SUM($F$47:$F58))*1,"F"))</f>
        <v>0</v>
      </c>
      <c r="NO58" s="65">
        <f ca="1">IF(WEEKDAY(NO$6,2)&gt;5,"w",IF(ISERROR(VLOOKUP(NO$6,fériés,1,FALSE)),(SUM($H$1:NO$1)&gt;SUM($F$47:$F57))*(SUM($H$1:NO$1)&lt;=SUM($F$47:$F58))*1,"F"))</f>
        <v>0</v>
      </c>
      <c r="NP58" s="65">
        <f ca="1">IF(WEEKDAY(NP$6,2)&gt;5,"w",IF(ISERROR(VLOOKUP(NP$6,fériés,1,FALSE)),(SUM($H$1:NP$1)&gt;SUM($F$47:$F57))*(SUM($H$1:NP$1)&lt;=SUM($F$47:$F58))*1,"F"))</f>
        <v>0</v>
      </c>
      <c r="NQ58" s="65">
        <f ca="1">IF(WEEKDAY(NQ$6,2)&gt;5,"w",IF(ISERROR(VLOOKUP(NQ$6,fériés,1,FALSE)),(SUM($H$1:NQ$1)&gt;SUM($F$47:$F57))*(SUM($H$1:NQ$1)&lt;=SUM($F$47:$F58))*1,"F"))</f>
        <v>0</v>
      </c>
      <c r="NR58" s="65">
        <f ca="1">IF(WEEKDAY(NR$6,2)&gt;5,"w",IF(ISERROR(VLOOKUP(NR$6,fériés,1,FALSE)),(SUM($H$1:NR$1)&gt;SUM($F$47:$F57))*(SUM($H$1:NR$1)&lt;=SUM($F$47:$F58))*1,"F"))</f>
        <v>0</v>
      </c>
      <c r="NS58" s="65">
        <f ca="1">IF(WEEKDAY(NS$6,2)&gt;5,"w",IF(ISERROR(VLOOKUP(NS$6,fériés,1,FALSE)),(SUM($H$1:NS$1)&gt;SUM($F$47:$F57))*(SUM($H$1:NS$1)&lt;=SUM($F$47:$F58))*1,"F"))</f>
        <v>0</v>
      </c>
      <c r="NT58" s="65">
        <f ca="1">IF(WEEKDAY(NT$6,2)&gt;5,"w",IF(ISERROR(VLOOKUP(NT$6,fériés,1,FALSE)),(SUM($H$1:NT$1)&gt;SUM($F$47:$F57))*(SUM($H$1:NT$1)&lt;=SUM($F$47:$F58))*1,"F"))</f>
        <v>0</v>
      </c>
      <c r="NU58" s="65">
        <f ca="1">IF(WEEKDAY(NU$6,2)&gt;5,"w",IF(ISERROR(VLOOKUP(NU$6,fériés,1,FALSE)),(SUM($H$1:NU$1)&gt;SUM($F$47:$F57))*(SUM($H$1:NU$1)&lt;=SUM($F$47:$F58))*1,"F"))</f>
        <v>0</v>
      </c>
      <c r="NV58" s="65">
        <f ca="1">IF(WEEKDAY(NV$6,2)&gt;5,"w",IF(ISERROR(VLOOKUP(NV$6,fériés,1,FALSE)),(SUM($H$1:NV$1)&gt;SUM($F$47:$F57))*(SUM($H$1:NV$1)&lt;=SUM($F$47:$F58))*1,"F"))</f>
        <v>0</v>
      </c>
      <c r="NW58" s="65">
        <f ca="1">IF(WEEKDAY(NW$6,2)&gt;5,"w",IF(ISERROR(VLOOKUP(NW$6,fériés,1,FALSE)),(SUM($H$1:NW$1)&gt;SUM($F$47:$F57))*(SUM($H$1:NW$1)&lt;=SUM($F$47:$F58))*1,"F"))</f>
        <v>0</v>
      </c>
      <c r="NX58" s="65">
        <f ca="1">IF(WEEKDAY(NX$6,2)&gt;5,"w",IF(ISERROR(VLOOKUP(NX$6,fériés,1,FALSE)),(SUM($H$1:NX$1)&gt;SUM($F$47:$F57))*(SUM($H$1:NX$1)&lt;=SUM($F$47:$F58))*1,"F"))</f>
        <v>0</v>
      </c>
      <c r="NY58" s="65">
        <f ca="1">IF(WEEKDAY(NY$6,2)&gt;5,"w",IF(ISERROR(VLOOKUP(NY$6,fériés,1,FALSE)),(SUM($H$1:NY$1)&gt;SUM($F$47:$F57))*(SUM($H$1:NY$1)&lt;=SUM($F$47:$F58))*1,"F"))</f>
        <v>0</v>
      </c>
      <c r="NZ58" s="65">
        <f ca="1">IF(WEEKDAY(NZ$6,2)&gt;5,"w",IF(ISERROR(VLOOKUP(NZ$6,fériés,1,FALSE)),(SUM($H$1:NZ$1)&gt;SUM($F$47:$F57))*(SUM($H$1:NZ$1)&lt;=SUM($F$47:$F58))*1,"F"))</f>
        <v>0</v>
      </c>
      <c r="OA58" s="65">
        <f ca="1">IF(WEEKDAY(OA$6,2)&gt;5,"w",IF(ISERROR(VLOOKUP(OA$6,fériés,1,FALSE)),(SUM($H$1:OA$1)&gt;SUM($F$47:$F57))*(SUM($H$1:OA$1)&lt;=SUM($F$47:$F58))*1,"F"))</f>
        <v>0</v>
      </c>
      <c r="OB58" s="65">
        <f ca="1">IF(WEEKDAY(OB$6,2)&gt;5,"w",IF(ISERROR(VLOOKUP(OB$6,fériés,1,FALSE)),(SUM($H$1:OB$1)&gt;SUM($F$47:$F57))*(SUM($H$1:OB$1)&lt;=SUM($F$47:$F58))*1,"F"))</f>
        <v>0</v>
      </c>
      <c r="OC58" s="65">
        <f ca="1">IF(WEEKDAY(OC$6,2)&gt;5,"w",IF(ISERROR(VLOOKUP(OC$6,fériés,1,FALSE)),(SUM($H$1:OC$1)&gt;SUM($F$47:$F57))*(SUM($H$1:OC$1)&lt;=SUM($F$47:$F58))*1,"F"))</f>
        <v>0</v>
      </c>
      <c r="OD58" s="65">
        <f ca="1">IF(WEEKDAY(OD$6,2)&gt;5,"w",IF(ISERROR(VLOOKUP(OD$6,fériés,1,FALSE)),(SUM($H$1:OD$1)&gt;SUM($F$47:$F57))*(SUM($H$1:OD$1)&lt;=SUM($F$47:$F58))*1,"F"))</f>
        <v>0</v>
      </c>
      <c r="OE58" s="65">
        <f ca="1">IF(WEEKDAY(OE$6,2)&gt;5,"w",IF(ISERROR(VLOOKUP(OE$6,fériés,1,FALSE)),(SUM($H$1:OE$1)&gt;SUM($F$47:$F57))*(SUM($H$1:OE$1)&lt;=SUM($F$47:$F58))*1,"F"))</f>
        <v>0</v>
      </c>
      <c r="OF58" s="65">
        <f ca="1">IF(WEEKDAY(OF$6,2)&gt;5,"w",IF(ISERROR(VLOOKUP(OF$6,fériés,1,FALSE)),(SUM($H$1:OF$1)&gt;SUM($F$47:$F57))*(SUM($H$1:OF$1)&lt;=SUM($F$47:$F58))*1,"F"))</f>
        <v>0</v>
      </c>
      <c r="OG58" s="65">
        <f ca="1">IF(WEEKDAY(OG$6,2)&gt;5,"w",IF(ISERROR(VLOOKUP(OG$6,fériés,1,FALSE)),(SUM($H$1:OG$1)&gt;SUM($F$47:$F57))*(SUM($H$1:OG$1)&lt;=SUM($F$47:$F58))*1,"F"))</f>
        <v>0</v>
      </c>
      <c r="OH58" s="65">
        <f ca="1">IF(WEEKDAY(OH$6,2)&gt;5,"w",IF(ISERROR(VLOOKUP(OH$6,fériés,1,FALSE)),(SUM($H$1:OH$1)&gt;SUM($F$47:$F57))*(SUM($H$1:OH$1)&lt;=SUM($F$47:$F58))*1,"F"))</f>
        <v>0</v>
      </c>
      <c r="OI58" s="65">
        <f ca="1">IF(WEEKDAY(OI$6,2)&gt;5,"w",IF(ISERROR(VLOOKUP(OI$6,fériés,1,FALSE)),(SUM($H$1:OI$1)&gt;SUM($F$47:$F57))*(SUM($H$1:OI$1)&lt;=SUM($F$47:$F58))*1,"F"))</f>
        <v>0</v>
      </c>
      <c r="OJ58" s="65">
        <f ca="1">IF(WEEKDAY(OJ$6,2)&gt;5,"w",IF(ISERROR(VLOOKUP(OJ$6,fériés,1,FALSE)),(SUM($H$1:OJ$1)&gt;SUM($F$47:$F57))*(SUM($H$1:OJ$1)&lt;=SUM($F$47:$F58))*1,"F"))</f>
        <v>0</v>
      </c>
      <c r="OK58" s="65">
        <f ca="1">IF(WEEKDAY(OK$6,2)&gt;5,"w",IF(ISERROR(VLOOKUP(OK$6,fériés,1,FALSE)),(SUM($H$1:OK$1)&gt;SUM($F$47:$F57))*(SUM($H$1:OK$1)&lt;=SUM($F$47:$F58))*1,"F"))</f>
        <v>0</v>
      </c>
      <c r="OL58" s="65">
        <f ca="1">IF(WEEKDAY(OL$6,2)&gt;5,"w",IF(ISERROR(VLOOKUP(OL$6,fériés,1,FALSE)),(SUM($H$1:OL$1)&gt;SUM($F$47:$F57))*(SUM($H$1:OL$1)&lt;=SUM($F$47:$F58))*1,"F"))</f>
        <v>0</v>
      </c>
      <c r="OM58" s="65">
        <f ca="1">IF(WEEKDAY(OM$6,2)&gt;5,"w",IF(ISERROR(VLOOKUP(OM$6,fériés,1,FALSE)),(SUM($H$1:OM$1)&gt;SUM($F$47:$F57))*(SUM($H$1:OM$1)&lt;=SUM($F$47:$F58))*1,"F"))</f>
        <v>0</v>
      </c>
      <c r="ON58" s="65">
        <f ca="1">IF(WEEKDAY(ON$6,2)&gt;5,"w",IF(ISERROR(VLOOKUP(ON$6,fériés,1,FALSE)),(SUM($H$1:ON$1)&gt;SUM($F$47:$F57))*(SUM($H$1:ON$1)&lt;=SUM($F$47:$F58))*1,"F"))</f>
        <v>0</v>
      </c>
      <c r="OO58" s="65">
        <f ca="1">IF(WEEKDAY(OO$6,2)&gt;5,"w",IF(ISERROR(VLOOKUP(OO$6,fériés,1,FALSE)),(SUM($H$1:OO$1)&gt;SUM($F$47:$F57))*(SUM($H$1:OO$1)&lt;=SUM($F$47:$F58))*1,"F"))</f>
        <v>0</v>
      </c>
      <c r="OP58" s="65">
        <f ca="1">IF(WEEKDAY(OP$6,2)&gt;5,"w",IF(ISERROR(VLOOKUP(OP$6,fériés,1,FALSE)),(SUM($H$1:OP$1)&gt;SUM($F$47:$F57))*(SUM($H$1:OP$1)&lt;=SUM($F$47:$F58))*1,"F"))</f>
        <v>0</v>
      </c>
      <c r="OQ58" s="65">
        <f ca="1">IF(WEEKDAY(OQ$6,2)&gt;5,"w",IF(ISERROR(VLOOKUP(OQ$6,fériés,1,FALSE)),(SUM($H$1:OQ$1)&gt;SUM($F$47:$F57))*(SUM($H$1:OQ$1)&lt;=SUM($F$47:$F58))*1,"F"))</f>
        <v>0</v>
      </c>
      <c r="OR58" s="65">
        <f ca="1">IF(WEEKDAY(OR$6,2)&gt;5,"w",IF(ISERROR(VLOOKUP(OR$6,fériés,1,FALSE)),(SUM($H$1:OR$1)&gt;SUM($F$47:$F57))*(SUM($H$1:OR$1)&lt;=SUM($F$47:$F58))*1,"F"))</f>
        <v>0</v>
      </c>
      <c r="OS58" s="65">
        <f ca="1">IF(WEEKDAY(OS$6,2)&gt;5,"w",IF(ISERROR(VLOOKUP(OS$6,fériés,1,FALSE)),(SUM($H$1:OS$1)&gt;SUM($F$47:$F57))*(SUM($H$1:OS$1)&lt;=SUM($F$47:$F58))*1,"F"))</f>
        <v>0</v>
      </c>
      <c r="OT58" s="65">
        <f ca="1">IF(WEEKDAY(OT$6,2)&gt;5,"w",IF(ISERROR(VLOOKUP(OT$6,fériés,1,FALSE)),(SUM($H$1:OT$1)&gt;SUM($F$47:$F57))*(SUM($H$1:OT$1)&lt;=SUM($F$47:$F58))*1,"F"))</f>
        <v>0</v>
      </c>
      <c r="OU58" s="65">
        <f ca="1">IF(WEEKDAY(OU$6,2)&gt;5,"w",IF(ISERROR(VLOOKUP(OU$6,fériés,1,FALSE)),(SUM($H$1:OU$1)&gt;SUM($F$47:$F57))*(SUM($H$1:OU$1)&lt;=SUM($F$47:$F58))*1,"F"))</f>
        <v>0</v>
      </c>
      <c r="OV58" s="65">
        <f ca="1">IF(WEEKDAY(OV$6,2)&gt;5,"w",IF(ISERROR(VLOOKUP(OV$6,fériés,1,FALSE)),(SUM($H$1:OV$1)&gt;SUM($F$47:$F57))*(SUM($H$1:OV$1)&lt;=SUM($F$47:$F58))*1,"F"))</f>
        <v>0</v>
      </c>
      <c r="OW58" s="65">
        <f ca="1">IF(WEEKDAY(OW$6,2)&gt;5,"w",IF(ISERROR(VLOOKUP(OW$6,fériés,1,FALSE)),(SUM($H$1:OW$1)&gt;SUM($F$47:$F57))*(SUM($H$1:OW$1)&lt;=SUM($F$47:$F58))*1,"F"))</f>
        <v>0</v>
      </c>
      <c r="OX58" s="65">
        <f ca="1">IF(WEEKDAY(OX$6,2)&gt;5,"w",IF(ISERROR(VLOOKUP(OX$6,fériés,1,FALSE)),(SUM($H$1:OX$1)&gt;SUM($F$47:$F57))*(SUM($H$1:OX$1)&lt;=SUM($F$47:$F58))*1,"F"))</f>
        <v>0</v>
      </c>
      <c r="OY58" s="65">
        <f ca="1">IF(WEEKDAY(OY$6,2)&gt;5,"w",IF(ISERROR(VLOOKUP(OY$6,fériés,1,FALSE)),(SUM($H$1:OY$1)&gt;SUM($F$47:$F57))*(SUM($H$1:OY$1)&lt;=SUM($F$47:$F58))*1,"F"))</f>
        <v>0</v>
      </c>
      <c r="OZ58" s="65" t="str">
        <f ca="1">IF(WEEKDAY(OZ$6,2)&gt;5,"w",IF(ISERROR(VLOOKUP(OZ$6,fériés,1,FALSE)),(SUM($H$1:OZ$1)&gt;SUM($F$47:$F57))*(SUM($H$1:OZ$1)&lt;=SUM($F$47:$F58))*1,"F"))</f>
        <v>w</v>
      </c>
      <c r="PA58" s="65" t="str">
        <f ca="1">IF(WEEKDAY(PA$6,2)&gt;5,"w",IF(ISERROR(VLOOKUP(PA$6,fériés,1,FALSE)),(SUM($H$1:PA$1)&gt;SUM($F$47:$F57))*(SUM($H$1:PA$1)&lt;=SUM($F$47:$F58))*1,"F"))</f>
        <v>w</v>
      </c>
      <c r="PB58" s="65" t="str">
        <f ca="1">IF(WEEKDAY(PB$6,2)&gt;5,"w",IF(ISERROR(VLOOKUP(PB$6,fériés,1,FALSE)),(SUM($H$1:PB$1)&gt;SUM($F$47:$F57))*(SUM($H$1:PB$1)&lt;=SUM($F$47:$F58))*1,"F"))</f>
        <v>w</v>
      </c>
      <c r="PC58" s="65" t="str">
        <f ca="1">IF(WEEKDAY(PC$6,2)&gt;5,"w",IF(ISERROR(VLOOKUP(PC$6,fériés,1,FALSE)),(SUM($H$1:PC$1)&gt;SUM($F$47:$F57))*(SUM($H$1:PC$1)&lt;=SUM($F$47:$F58))*1,"F"))</f>
        <v>w</v>
      </c>
      <c r="PD58" s="65" t="str">
        <f ca="1">IF(WEEKDAY(PD$6,2)&gt;5,"w",IF(ISERROR(VLOOKUP(PD$6,fériés,1,FALSE)),(SUM($H$1:PD$1)&gt;SUM($F$47:$F57))*(SUM($H$1:PD$1)&lt;=SUM($F$47:$F58))*1,"F"))</f>
        <v>w</v>
      </c>
      <c r="PE58" s="65" t="str">
        <f ca="1">IF(WEEKDAY(PE$6,2)&gt;5,"w",IF(ISERROR(VLOOKUP(PE$6,fériés,1,FALSE)),(SUM($H$1:PE$1)&gt;SUM($F$47:$F57))*(SUM($H$1:PE$1)&lt;=SUM($F$47:$F58))*1,"F"))</f>
        <v>w</v>
      </c>
      <c r="PF58" s="65" t="str">
        <f ca="1">IF(WEEKDAY(PF$6,2)&gt;5,"w",IF(ISERROR(VLOOKUP(PF$6,fériés,1,FALSE)),(SUM($H$1:PF$1)&gt;SUM($F$47:$F57))*(SUM($H$1:PF$1)&lt;=SUM($F$47:$F58))*1,"F"))</f>
        <v>w</v>
      </c>
      <c r="PG58" s="65" t="str">
        <f ca="1">IF(WEEKDAY(PG$6,2)&gt;5,"w",IF(ISERROR(VLOOKUP(PG$6,fériés,1,FALSE)),(SUM($H$1:PG$1)&gt;SUM($F$47:$F57))*(SUM($H$1:PG$1)&lt;=SUM($F$47:$F58))*1,"F"))</f>
        <v>w</v>
      </c>
      <c r="PH58" s="65" t="str">
        <f ca="1">IF(WEEKDAY(PH$6,2)&gt;5,"w",IF(ISERROR(VLOOKUP(PH$6,fériés,1,FALSE)),(SUM($H$1:PH$1)&gt;SUM($F$47:$F57))*(SUM($H$1:PH$1)&lt;=SUM($F$47:$F58))*1,"F"))</f>
        <v>w</v>
      </c>
      <c r="PI58" s="65" t="str">
        <f ca="1">IF(WEEKDAY(PI$6,2)&gt;5,"w",IF(ISERROR(VLOOKUP(PI$6,fériés,1,FALSE)),(SUM($H$1:PI$1)&gt;SUM($F$47:$F57))*(SUM($H$1:PI$1)&lt;=SUM($F$47:$F58))*1,"F"))</f>
        <v>w</v>
      </c>
      <c r="PJ58" s="65" t="str">
        <f ca="1">IF(WEEKDAY(PJ$6,2)&gt;5,"w",IF(ISERROR(VLOOKUP(PJ$6,fériés,1,FALSE)),(SUM($H$1:PJ$1)&gt;SUM($F$47:$F57))*(SUM($H$1:PJ$1)&lt;=SUM($F$47:$F58))*1,"F"))</f>
        <v>w</v>
      </c>
      <c r="PK58" s="65" t="str">
        <f ca="1">IF(WEEKDAY(PK$6,2)&gt;5,"w",IF(ISERROR(VLOOKUP(PK$6,fériés,1,FALSE)),(SUM($H$1:PK$1)&gt;SUM($F$47:$F57))*(SUM($H$1:PK$1)&lt;=SUM($F$47:$F58))*1,"F"))</f>
        <v>w</v>
      </c>
      <c r="PL58" s="65" t="str">
        <f ca="1">IF(WEEKDAY(PL$6,2)&gt;5,"w",IF(ISERROR(VLOOKUP(PL$6,fériés,1,FALSE)),(SUM($H$1:PL$1)&gt;SUM($F$47:$F57))*(SUM($H$1:PL$1)&lt;=SUM($F$47:$F58))*1,"F"))</f>
        <v>w</v>
      </c>
      <c r="PM58" s="65" t="str">
        <f ca="1">IF(WEEKDAY(PM$6,2)&gt;5,"w",IF(ISERROR(VLOOKUP(PM$6,fériés,1,FALSE)),(SUM($H$1:PM$1)&gt;SUM($F$47:$F57))*(SUM($H$1:PM$1)&lt;=SUM($F$47:$F58))*1,"F"))</f>
        <v>w</v>
      </c>
      <c r="PN58" s="65" t="str">
        <f ca="1">IF(WEEKDAY(PN$6,2)&gt;5,"w",IF(ISERROR(VLOOKUP(PN$6,fériés,1,FALSE)),(SUM($H$1:PN$1)&gt;SUM($F$47:$F57))*(SUM($H$1:PN$1)&lt;=SUM($F$47:$F58))*1,"F"))</f>
        <v>w</v>
      </c>
      <c r="PO58" s="65" t="str">
        <f ca="1">IF(WEEKDAY(PO$6,2)&gt;5,"w",IF(ISERROR(VLOOKUP(PO$6,fériés,1,FALSE)),(SUM($H$1:PO$1)&gt;SUM($F$47:$F57))*(SUM($H$1:PO$1)&lt;=SUM($F$47:$F58))*1,"F"))</f>
        <v>w</v>
      </c>
      <c r="PP58" s="65" t="str">
        <f ca="1">IF(WEEKDAY(PP$6,2)&gt;5,"w",IF(ISERROR(VLOOKUP(PP$6,fériés,1,FALSE)),(SUM($H$1:PP$1)&gt;SUM($F$47:$F57))*(SUM($H$1:PP$1)&lt;=SUM($F$47:$F58))*1,"F"))</f>
        <v>w</v>
      </c>
      <c r="PQ58" s="65" t="str">
        <f ca="1">IF(WEEKDAY(PQ$6,2)&gt;5,"w",IF(ISERROR(VLOOKUP(PQ$6,fériés,1,FALSE)),(SUM($H$1:PQ$1)&gt;SUM($F$47:$F57))*(SUM($H$1:PQ$1)&lt;=SUM($F$47:$F58))*1,"F"))</f>
        <v>w</v>
      </c>
      <c r="PR58" s="65" t="str">
        <f ca="1">IF(WEEKDAY(PR$6,2)&gt;5,"w",IF(ISERROR(VLOOKUP(PR$6,fériés,1,FALSE)),(SUM($H$1:PR$1)&gt;SUM($F$47:$F57))*(SUM($H$1:PR$1)&lt;=SUM($F$47:$F58))*1,"F"))</f>
        <v>w</v>
      </c>
      <c r="PS58" s="65" t="str">
        <f ca="1">IF(WEEKDAY(PS$6,2)&gt;5,"w",IF(ISERROR(VLOOKUP(PS$6,fériés,1,FALSE)),(SUM($H$1:PS$1)&gt;SUM($F$47:$F57))*(SUM($H$1:PS$1)&lt;=SUM($F$47:$F58))*1,"F"))</f>
        <v>w</v>
      </c>
      <c r="PT58" s="65">
        <f ca="1">IF(WEEKDAY(PT$6,2)&gt;5,"w",IF(ISERROR(VLOOKUP(PT$6,fériés,1,FALSE)),(SUM($H$1:PT$1)&gt;SUM($F$47:$F57))*(SUM($H$1:PT$1)&lt;=SUM($F$47:$F58))*1,"F"))</f>
        <v>0</v>
      </c>
      <c r="PU58" s="65">
        <f ca="1">IF(WEEKDAY(PU$6,2)&gt;5,"w",IF(ISERROR(VLOOKUP(PU$6,fériés,1,FALSE)),(SUM($H$1:PU$1)&gt;SUM($F$47:$F57))*(SUM($H$1:PU$1)&lt;=SUM($F$47:$F58))*1,"F"))</f>
        <v>0</v>
      </c>
      <c r="PV58" s="65">
        <f ca="1">IF(WEEKDAY(PV$6,2)&gt;5,"w",IF(ISERROR(VLOOKUP(PV$6,fériés,1,FALSE)),(SUM($H$1:PV$1)&gt;SUM($F$47:$F57))*(SUM($H$1:PV$1)&lt;=SUM($F$47:$F58))*1,"F"))</f>
        <v>0</v>
      </c>
      <c r="PW58" s="65">
        <f ca="1">IF(WEEKDAY(PW$6,2)&gt;5,"w",IF(ISERROR(VLOOKUP(PW$6,fériés,1,FALSE)),(SUM($H$1:PW$1)&gt;SUM($F$47:$F57))*(SUM($H$1:PW$1)&lt;=SUM($F$47:$F58))*1,"F"))</f>
        <v>0</v>
      </c>
      <c r="PX58" s="65">
        <f ca="1">IF(WEEKDAY(PX$6,2)&gt;5,"w",IF(ISERROR(VLOOKUP(PX$6,fériés,1,FALSE)),(SUM($H$1:PX$1)&gt;SUM($F$47:$F57))*(SUM($H$1:PX$1)&lt;=SUM($F$47:$F58))*1,"F"))</f>
        <v>0</v>
      </c>
      <c r="PY58" s="65">
        <f ca="1">IF(WEEKDAY(PY$6,2)&gt;5,"w",IF(ISERROR(VLOOKUP(PY$6,fériés,1,FALSE)),(SUM($H$1:PY$1)&gt;SUM($F$47:$F57))*(SUM($H$1:PY$1)&lt;=SUM($F$47:$F58))*1,"F"))</f>
        <v>0</v>
      </c>
      <c r="PZ58" s="65">
        <f ca="1">IF(WEEKDAY(PZ$6,2)&gt;5,"w",IF(ISERROR(VLOOKUP(PZ$6,fériés,1,FALSE)),(SUM($H$1:PZ$1)&gt;SUM($F$47:$F57))*(SUM($H$1:PZ$1)&lt;=SUM($F$47:$F58))*1,"F"))</f>
        <v>0</v>
      </c>
      <c r="QA58" s="65">
        <f ca="1">IF(WEEKDAY(QA$6,2)&gt;5,"w",IF(ISERROR(VLOOKUP(QA$6,fériés,1,FALSE)),(SUM($H$1:QA$1)&gt;SUM($F$47:$F57))*(SUM($H$1:QA$1)&lt;=SUM($F$47:$F58))*1,"F"))</f>
        <v>0</v>
      </c>
      <c r="QB58" s="65">
        <f ca="1">IF(WEEKDAY(QB$6,2)&gt;5,"w",IF(ISERROR(VLOOKUP(QB$6,fériés,1,FALSE)),(SUM($H$1:QB$1)&gt;SUM($F$47:$F57))*(SUM($H$1:QB$1)&lt;=SUM($F$47:$F58))*1,"F"))</f>
        <v>0</v>
      </c>
      <c r="QC58" s="65">
        <f ca="1">IF(WEEKDAY(QC$6,2)&gt;5,"w",IF(ISERROR(VLOOKUP(QC$6,fériés,1,FALSE)),(SUM($H$1:QC$1)&gt;SUM($F$47:$F57))*(SUM($H$1:QC$1)&lt;=SUM($F$47:$F58))*1,"F"))</f>
        <v>0</v>
      </c>
      <c r="QD58" s="65">
        <f ca="1">IF(WEEKDAY(QD$6,2)&gt;5,"w",IF(ISERROR(VLOOKUP(QD$6,fériés,1,FALSE)),(SUM($H$1:QD$1)&gt;SUM($F$47:$F57))*(SUM($H$1:QD$1)&lt;=SUM($F$47:$F58))*1,"F"))</f>
        <v>0</v>
      </c>
      <c r="QE58" s="65">
        <f ca="1">IF(WEEKDAY(QE$6,2)&gt;5,"w",IF(ISERROR(VLOOKUP(QE$6,fériés,1,FALSE)),(SUM($H$1:QE$1)&gt;SUM($F$47:$F57))*(SUM($H$1:QE$1)&lt;=SUM($F$47:$F58))*1,"F"))</f>
        <v>0</v>
      </c>
      <c r="QF58" s="65">
        <f ca="1">IF(WEEKDAY(QF$6,2)&gt;5,"w",IF(ISERROR(VLOOKUP(QF$6,fériés,1,FALSE)),(SUM($H$1:QF$1)&gt;SUM($F$47:$F57))*(SUM($H$1:QF$1)&lt;=SUM($F$47:$F58))*1,"F"))</f>
        <v>0</v>
      </c>
      <c r="QG58" s="65">
        <f ca="1">IF(WEEKDAY(QG$6,2)&gt;5,"w",IF(ISERROR(VLOOKUP(QG$6,fériés,1,FALSE)),(SUM($H$1:QG$1)&gt;SUM($F$47:$F57))*(SUM($H$1:QG$1)&lt;=SUM($F$47:$F58))*1,"F"))</f>
        <v>0</v>
      </c>
      <c r="QH58" s="65">
        <f ca="1">IF(WEEKDAY(QH$6,2)&gt;5,"w",IF(ISERROR(VLOOKUP(QH$6,fériés,1,FALSE)),(SUM($H$1:QH$1)&gt;SUM($F$47:$F57))*(SUM($H$1:QH$1)&lt;=SUM($F$47:$F58))*1,"F"))</f>
        <v>0</v>
      </c>
      <c r="QI58" s="65">
        <f ca="1">IF(WEEKDAY(QI$6,2)&gt;5,"w",IF(ISERROR(VLOOKUP(QI$6,fériés,1,FALSE)),(SUM($H$1:QI$1)&gt;SUM($F$47:$F57))*(SUM($H$1:QI$1)&lt;=SUM($F$47:$F58))*1,"F"))</f>
        <v>0</v>
      </c>
      <c r="QJ58" s="65">
        <f ca="1">IF(WEEKDAY(QJ$6,2)&gt;5,"w",IF(ISERROR(VLOOKUP(QJ$6,fériés,1,FALSE)),(SUM($H$1:QJ$1)&gt;SUM($F$47:$F57))*(SUM($H$1:QJ$1)&lt;=SUM($F$47:$F58))*1,"F"))</f>
        <v>0</v>
      </c>
      <c r="QK58" s="65">
        <f ca="1">IF(WEEKDAY(QK$6,2)&gt;5,"w",IF(ISERROR(VLOOKUP(QK$6,fériés,1,FALSE)),(SUM($H$1:QK$1)&gt;SUM($F$47:$F57))*(SUM($H$1:QK$1)&lt;=SUM($F$47:$F58))*1,"F"))</f>
        <v>0</v>
      </c>
      <c r="QL58" s="65">
        <f ca="1">IF(WEEKDAY(QL$6,2)&gt;5,"w",IF(ISERROR(VLOOKUP(QL$6,fériés,1,FALSE)),(SUM($H$1:QL$1)&gt;SUM($F$47:$F57))*(SUM($H$1:QL$1)&lt;=SUM($F$47:$F58))*1,"F"))</f>
        <v>0</v>
      </c>
      <c r="QM58" s="65">
        <f ca="1">IF(WEEKDAY(QM$6,2)&gt;5,"w",IF(ISERROR(VLOOKUP(QM$6,fériés,1,FALSE)),(SUM($H$1:QM$1)&gt;SUM($F$47:$F57))*(SUM($H$1:QM$1)&lt;=SUM($F$47:$F58))*1,"F"))</f>
        <v>0</v>
      </c>
      <c r="QN58" s="65">
        <f ca="1">IF(WEEKDAY(QN$6,2)&gt;5,"w",IF(ISERROR(VLOOKUP(QN$6,fériés,1,FALSE)),(SUM($H$1:QN$1)&gt;SUM($F$47:$F57))*(SUM($H$1:QN$1)&lt;=SUM($F$47:$F58))*1,"F"))</f>
        <v>0</v>
      </c>
      <c r="QO58" s="65">
        <f ca="1">IF(WEEKDAY(QO$6,2)&gt;5,"w",IF(ISERROR(VLOOKUP(QO$6,fériés,1,FALSE)),(SUM($H$1:QO$1)&gt;SUM($F$47:$F57))*(SUM($H$1:QO$1)&lt;=SUM($F$47:$F58))*1,"F"))</f>
        <v>0</v>
      </c>
      <c r="QP58" s="65">
        <f ca="1">IF(WEEKDAY(QP$6,2)&gt;5,"w",IF(ISERROR(VLOOKUP(QP$6,fériés,1,FALSE)),(SUM($H$1:QP$1)&gt;SUM($F$47:$F57))*(SUM($H$1:QP$1)&lt;=SUM($F$47:$F58))*1,"F"))</f>
        <v>0</v>
      </c>
      <c r="QQ58" s="65">
        <f ca="1">IF(WEEKDAY(QQ$6,2)&gt;5,"w",IF(ISERROR(VLOOKUP(QQ$6,fériés,1,FALSE)),(SUM($H$1:QQ$1)&gt;SUM($F$47:$F57))*(SUM($H$1:QQ$1)&lt;=SUM($F$47:$F58))*1,"F"))</f>
        <v>0</v>
      </c>
      <c r="QR58" s="65">
        <f ca="1">IF(WEEKDAY(QR$6,2)&gt;5,"w",IF(ISERROR(VLOOKUP(QR$6,fériés,1,FALSE)),(SUM($H$1:QR$1)&gt;SUM($F$47:$F57))*(SUM($H$1:QR$1)&lt;=SUM($F$47:$F58))*1,"F"))</f>
        <v>0</v>
      </c>
      <c r="QS58" s="65">
        <f ca="1">IF(WEEKDAY(QS$6,2)&gt;5,"w",IF(ISERROR(VLOOKUP(QS$6,fériés,1,FALSE)),(SUM($H$1:QS$1)&gt;SUM($F$47:$F57))*(SUM($H$1:QS$1)&lt;=SUM($F$47:$F58))*1,"F"))</f>
        <v>0</v>
      </c>
      <c r="QT58" s="65">
        <f ca="1">IF(WEEKDAY(QT$6,2)&gt;5,"w",IF(ISERROR(VLOOKUP(QT$6,fériés,1,FALSE)),(SUM($H$1:QT$1)&gt;SUM($F$47:$F57))*(SUM($H$1:QT$1)&lt;=SUM($F$47:$F58))*1,"F"))</f>
        <v>0</v>
      </c>
      <c r="QU58" s="65">
        <f ca="1">IF(WEEKDAY(QU$6,2)&gt;5,"w",IF(ISERROR(VLOOKUP(QU$6,fériés,1,FALSE)),(SUM($H$1:QU$1)&gt;SUM($F$47:$F57))*(SUM($H$1:QU$1)&lt;=SUM($F$47:$F58))*1,"F"))</f>
        <v>0</v>
      </c>
      <c r="QV58" s="65">
        <f ca="1">IF(WEEKDAY(QV$6,2)&gt;5,"w",IF(ISERROR(VLOOKUP(QV$6,fériés,1,FALSE)),(SUM($H$1:QV$1)&gt;SUM($F$47:$F57))*(SUM($H$1:QV$1)&lt;=SUM($F$47:$F58))*1,"F"))</f>
        <v>0</v>
      </c>
      <c r="QW58" s="65">
        <f ca="1">IF(WEEKDAY(QW$6,2)&gt;5,"w",IF(ISERROR(VLOOKUP(QW$6,fériés,1,FALSE)),(SUM($H$1:QW$1)&gt;SUM($F$47:$F57))*(SUM($H$1:QW$1)&lt;=SUM($F$47:$F58))*1,"F"))</f>
        <v>0</v>
      </c>
      <c r="QX58" s="65">
        <f ca="1">IF(WEEKDAY(QX$6,2)&gt;5,"w",IF(ISERROR(VLOOKUP(QX$6,fériés,1,FALSE)),(SUM($H$1:QX$1)&gt;SUM($F$47:$F57))*(SUM($H$1:QX$1)&lt;=SUM($F$47:$F58))*1,"F"))</f>
        <v>0</v>
      </c>
      <c r="QY58" s="65">
        <f ca="1">IF(WEEKDAY(QY$6,2)&gt;5,"w",IF(ISERROR(VLOOKUP(QY$6,fériés,1,FALSE)),(SUM($H$1:QY$1)&gt;SUM($F$47:$F57))*(SUM($H$1:QY$1)&lt;=SUM($F$47:$F58))*1,"F"))</f>
        <v>0</v>
      </c>
      <c r="QZ58" s="65">
        <f ca="1">IF(WEEKDAY(QZ$6,2)&gt;5,"w",IF(ISERROR(VLOOKUP(QZ$6,fériés,1,FALSE)),(SUM($H$1:QZ$1)&gt;SUM($F$47:$F57))*(SUM($H$1:QZ$1)&lt;=SUM($F$47:$F58))*1,"F"))</f>
        <v>0</v>
      </c>
      <c r="RA58" s="65">
        <f ca="1">IF(WEEKDAY(RA$6,2)&gt;5,"w",IF(ISERROR(VLOOKUP(RA$6,fériés,1,FALSE)),(SUM($H$1:RA$1)&gt;SUM($F$47:$F57))*(SUM($H$1:RA$1)&lt;=SUM($F$47:$F58))*1,"F"))</f>
        <v>0</v>
      </c>
      <c r="RB58" s="65">
        <f ca="1">IF(WEEKDAY(RB$6,2)&gt;5,"w",IF(ISERROR(VLOOKUP(RB$6,fériés,1,FALSE)),(SUM($H$1:RB$1)&gt;SUM($F$47:$F57))*(SUM($H$1:RB$1)&lt;=SUM($F$47:$F58))*1,"F"))</f>
        <v>0</v>
      </c>
      <c r="RC58" s="65">
        <f ca="1">IF(WEEKDAY(RC$6,2)&gt;5,"w",IF(ISERROR(VLOOKUP(RC$6,fériés,1,FALSE)),(SUM($H$1:RC$1)&gt;SUM($F$47:$F57))*(SUM($H$1:RC$1)&lt;=SUM($F$47:$F58))*1,"F"))</f>
        <v>0</v>
      </c>
      <c r="RD58" s="65">
        <f ca="1">IF(WEEKDAY(RD$6,2)&gt;5,"w",IF(ISERROR(VLOOKUP(RD$6,fériés,1,FALSE)),(SUM($H$1:RD$1)&gt;SUM($F$47:$F57))*(SUM($H$1:RD$1)&lt;=SUM($F$47:$F58))*1,"F"))</f>
        <v>0</v>
      </c>
      <c r="RE58" s="65">
        <f ca="1">IF(WEEKDAY(RE$6,2)&gt;5,"w",IF(ISERROR(VLOOKUP(RE$6,fériés,1,FALSE)),(SUM($H$1:RE$1)&gt;SUM($F$47:$F57))*(SUM($H$1:RE$1)&lt;=SUM($F$47:$F58))*1,"F"))</f>
        <v>0</v>
      </c>
      <c r="RF58" s="65">
        <f ca="1">IF(WEEKDAY(RF$6,2)&gt;5,"w",IF(ISERROR(VLOOKUP(RF$6,fériés,1,FALSE)),(SUM($H$1:RF$1)&gt;SUM($F$47:$F57))*(SUM($H$1:RF$1)&lt;=SUM($F$47:$F58))*1,"F"))</f>
        <v>0</v>
      </c>
      <c r="RG58" s="65">
        <f ca="1">IF(WEEKDAY(RG$6,2)&gt;5,"w",IF(ISERROR(VLOOKUP(RG$6,fériés,1,FALSE)),(SUM($H$1:RG$1)&gt;SUM($F$47:$F57))*(SUM($H$1:RG$1)&lt;=SUM($F$47:$F58))*1,"F"))</f>
        <v>0</v>
      </c>
      <c r="RH58" s="65">
        <f ca="1">IF(WEEKDAY(RH$6,2)&gt;5,"w",IF(ISERROR(VLOOKUP(RH$6,fériés,1,FALSE)),(SUM($H$1:RH$1)&gt;SUM($F$47:$F57))*(SUM($H$1:RH$1)&lt;=SUM($F$47:$F58))*1,"F"))</f>
        <v>0</v>
      </c>
      <c r="RI58" s="65">
        <f ca="1">IF(WEEKDAY(RI$6,2)&gt;5,"w",IF(ISERROR(VLOOKUP(RI$6,fériés,1,FALSE)),(SUM($H$1:RI$1)&gt;SUM($F$47:$F57))*(SUM($H$1:RI$1)&lt;=SUM($F$47:$F58))*1,"F"))</f>
        <v>0</v>
      </c>
      <c r="RJ58" s="65">
        <f ca="1">IF(WEEKDAY(RJ$6,2)&gt;5,"w",IF(ISERROR(VLOOKUP(RJ$6,fériés,1,FALSE)),(SUM($H$1:RJ$1)&gt;SUM($F$47:$F57))*(SUM($H$1:RJ$1)&lt;=SUM($F$47:$F58))*1,"F"))</f>
        <v>0</v>
      </c>
      <c r="RK58" s="65">
        <f ca="1">IF(WEEKDAY(RK$6,2)&gt;5,"w",IF(ISERROR(VLOOKUP(RK$6,fériés,1,FALSE)),(SUM($H$1:RK$1)&gt;SUM($F$47:$F57))*(SUM($H$1:RK$1)&lt;=SUM($F$47:$F58))*1,"F"))</f>
        <v>0</v>
      </c>
      <c r="RL58" s="65">
        <f ca="1">IF(WEEKDAY(RL$6,2)&gt;5,"w",IF(ISERROR(VLOOKUP(RL$6,fériés,1,FALSE)),(SUM($H$1:RL$1)&gt;SUM($F$47:$F57))*(SUM($H$1:RL$1)&lt;=SUM($F$47:$F58))*1,"F"))</f>
        <v>0</v>
      </c>
      <c r="RM58" s="65">
        <f ca="1">IF(WEEKDAY(RM$6,2)&gt;5,"w",IF(ISERROR(VLOOKUP(RM$6,fériés,1,FALSE)),(SUM($H$1:RM$1)&gt;SUM($F$47:$F57))*(SUM($H$1:RM$1)&lt;=SUM($F$47:$F58))*1,"F"))</f>
        <v>0</v>
      </c>
      <c r="RN58" s="65">
        <f ca="1">IF(WEEKDAY(RN$6,2)&gt;5,"w",IF(ISERROR(VLOOKUP(RN$6,fériés,1,FALSE)),(SUM($H$1:RN$1)&gt;SUM($F$47:$F57))*(SUM($H$1:RN$1)&lt;=SUM($F$47:$F58))*1,"F"))</f>
        <v>0</v>
      </c>
      <c r="RO58" s="65">
        <f ca="1">IF(WEEKDAY(RO$6,2)&gt;5,"w",IF(ISERROR(VLOOKUP(RO$6,fériés,1,FALSE)),(SUM($H$1:RO$1)&gt;SUM($F$47:$F57))*(SUM($H$1:RO$1)&lt;=SUM($F$47:$F58))*1,"F"))</f>
        <v>0</v>
      </c>
      <c r="RP58" s="65">
        <f ca="1">IF(WEEKDAY(RP$6,2)&gt;5,"w",IF(ISERROR(VLOOKUP(RP$6,fériés,1,FALSE)),(SUM($H$1:RP$1)&gt;SUM($F$47:$F57))*(SUM($H$1:RP$1)&lt;=SUM($F$47:$F58))*1,"F"))</f>
        <v>0</v>
      </c>
      <c r="RQ58" s="65">
        <f ca="1">IF(WEEKDAY(RQ$6,2)&gt;5,"w",IF(ISERROR(VLOOKUP(RQ$6,fériés,1,FALSE)),(SUM($H$1:RQ$1)&gt;SUM($F$47:$F57))*(SUM($H$1:RQ$1)&lt;=SUM($F$47:$F58))*1,"F"))</f>
        <v>0</v>
      </c>
      <c r="RR58" s="65" t="str">
        <f ca="1">IF(WEEKDAY(RR$6,2)&gt;5,"w",IF(ISERROR(VLOOKUP(RR$6,fériés,1,FALSE)),(SUM($H$1:RR$1)&gt;SUM($F$47:$F57))*(SUM($H$1:RR$1)&lt;=SUM($F$47:$F58))*1,"F"))</f>
        <v>w</v>
      </c>
      <c r="RS58" s="65" t="str">
        <f ca="1">IF(WEEKDAY(RS$6,2)&gt;5,"w",IF(ISERROR(VLOOKUP(RS$6,fériés,1,FALSE)),(SUM($H$1:RS$1)&gt;SUM($F$47:$F57))*(SUM($H$1:RS$1)&lt;=SUM($F$47:$F58))*1,"F"))</f>
        <v>w</v>
      </c>
      <c r="RT58" s="65" t="str">
        <f ca="1">IF(WEEKDAY(RT$6,2)&gt;5,"w",IF(ISERROR(VLOOKUP(RT$6,fériés,1,FALSE)),(SUM($H$1:RT$1)&gt;SUM($F$47:$F57))*(SUM($H$1:RT$1)&lt;=SUM($F$47:$F58))*1,"F"))</f>
        <v>w</v>
      </c>
      <c r="RU58" s="65" t="str">
        <f ca="1">IF(WEEKDAY(RU$6,2)&gt;5,"w",IF(ISERROR(VLOOKUP(RU$6,fériés,1,FALSE)),(SUM($H$1:RU$1)&gt;SUM($F$47:$F57))*(SUM($H$1:RU$1)&lt;=SUM($F$47:$F58))*1,"F"))</f>
        <v>w</v>
      </c>
      <c r="RV58" s="65" t="str">
        <f ca="1">IF(WEEKDAY(RV$6,2)&gt;5,"w",IF(ISERROR(VLOOKUP(RV$6,fériés,1,FALSE)),(SUM($H$1:RV$1)&gt;SUM($F$47:$F57))*(SUM($H$1:RV$1)&lt;=SUM($F$47:$F58))*1,"F"))</f>
        <v>w</v>
      </c>
      <c r="RW58" s="65" t="str">
        <f ca="1">IF(WEEKDAY(RW$6,2)&gt;5,"w",IF(ISERROR(VLOOKUP(RW$6,fériés,1,FALSE)),(SUM($H$1:RW$1)&gt;SUM($F$47:$F57))*(SUM($H$1:RW$1)&lt;=SUM($F$47:$F58))*1,"F"))</f>
        <v>w</v>
      </c>
      <c r="RX58" s="65" t="str">
        <f ca="1">IF(WEEKDAY(RX$6,2)&gt;5,"w",IF(ISERROR(VLOOKUP(RX$6,fériés,1,FALSE)),(SUM($H$1:RX$1)&gt;SUM($F$47:$F57))*(SUM($H$1:RX$1)&lt;=SUM($F$47:$F58))*1,"F"))</f>
        <v>w</v>
      </c>
      <c r="RY58" s="65" t="str">
        <f ca="1">IF(WEEKDAY(RY$6,2)&gt;5,"w",IF(ISERROR(VLOOKUP(RY$6,fériés,1,FALSE)),(SUM($H$1:RY$1)&gt;SUM($F$47:$F57))*(SUM($H$1:RY$1)&lt;=SUM($F$47:$F58))*1,"F"))</f>
        <v>w</v>
      </c>
      <c r="RZ58" s="65" t="str">
        <f ca="1">IF(WEEKDAY(RZ$6,2)&gt;5,"w",IF(ISERROR(VLOOKUP(RZ$6,fériés,1,FALSE)),(SUM($H$1:RZ$1)&gt;SUM($F$47:$F57))*(SUM($H$1:RZ$1)&lt;=SUM($F$47:$F58))*1,"F"))</f>
        <v>w</v>
      </c>
      <c r="SA58" s="65" t="str">
        <f ca="1">IF(WEEKDAY(SA$6,2)&gt;5,"w",IF(ISERROR(VLOOKUP(SA$6,fériés,1,FALSE)),(SUM($H$1:SA$1)&gt;SUM($F$47:$F57))*(SUM($H$1:SA$1)&lt;=SUM($F$47:$F58))*1,"F"))</f>
        <v>w</v>
      </c>
      <c r="SB58" s="65" t="str">
        <f ca="1">IF(WEEKDAY(SB$6,2)&gt;5,"w",IF(ISERROR(VLOOKUP(SB$6,fériés,1,FALSE)),(SUM($H$1:SB$1)&gt;SUM($F$47:$F57))*(SUM($H$1:SB$1)&lt;=SUM($F$47:$F58))*1,"F"))</f>
        <v>w</v>
      </c>
      <c r="SC58" s="65" t="str">
        <f ca="1">IF(WEEKDAY(SC$6,2)&gt;5,"w",IF(ISERROR(VLOOKUP(SC$6,fériés,1,FALSE)),(SUM($H$1:SC$1)&gt;SUM($F$47:$F57))*(SUM($H$1:SC$1)&lt;=SUM($F$47:$F58))*1,"F"))</f>
        <v>w</v>
      </c>
      <c r="SD58" s="65" t="str">
        <f ca="1">IF(WEEKDAY(SD$6,2)&gt;5,"w",IF(ISERROR(VLOOKUP(SD$6,fériés,1,FALSE)),(SUM($H$1:SD$1)&gt;SUM($F$47:$F57))*(SUM($H$1:SD$1)&lt;=SUM($F$47:$F58))*1,"F"))</f>
        <v>w</v>
      </c>
      <c r="SE58" s="65" t="str">
        <f ca="1">IF(WEEKDAY(SE$6,2)&gt;5,"w",IF(ISERROR(VLOOKUP(SE$6,fériés,1,FALSE)),(SUM($H$1:SE$1)&gt;SUM($F$47:$F57))*(SUM($H$1:SE$1)&lt;=SUM($F$47:$F58))*1,"F"))</f>
        <v>w</v>
      </c>
      <c r="SF58" s="65" t="str">
        <f ca="1">IF(WEEKDAY(SF$6,2)&gt;5,"w",IF(ISERROR(VLOOKUP(SF$6,fériés,1,FALSE)),(SUM($H$1:SF$1)&gt;SUM($F$47:$F57))*(SUM($H$1:SF$1)&lt;=SUM($F$47:$F58))*1,"F"))</f>
        <v>w</v>
      </c>
      <c r="SG58" s="83"/>
    </row>
    <row r="59" spans="1:501" x14ac:dyDescent="0.25">
      <c r="A59" s="83"/>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c r="IW59" s="83"/>
      <c r="IX59" s="83"/>
      <c r="IY59" s="83"/>
      <c r="IZ59" s="83"/>
      <c r="JA59" s="83"/>
      <c r="JB59" s="83"/>
      <c r="JC59" s="83"/>
      <c r="JD59" s="83"/>
      <c r="JE59" s="83"/>
      <c r="JF59" s="83"/>
      <c r="JG59" s="83"/>
      <c r="JH59" s="83"/>
      <c r="JI59" s="83"/>
      <c r="JJ59" s="83"/>
      <c r="JK59" s="83"/>
      <c r="JL59" s="83"/>
      <c r="JM59" s="83"/>
      <c r="JN59" s="83"/>
      <c r="JO59" s="83"/>
      <c r="JP59" s="83"/>
      <c r="JQ59" s="83"/>
      <c r="JR59" s="83"/>
      <c r="JS59" s="83"/>
      <c r="JT59" s="83"/>
      <c r="JU59" s="83"/>
      <c r="JV59" s="83"/>
      <c r="JW59" s="83"/>
      <c r="JX59" s="83"/>
      <c r="JY59" s="83"/>
      <c r="JZ59" s="83"/>
      <c r="KA59" s="83"/>
      <c r="KB59" s="83"/>
      <c r="KC59" s="83"/>
      <c r="KD59" s="83"/>
      <c r="KE59" s="83"/>
      <c r="KF59" s="83"/>
      <c r="KG59" s="83"/>
      <c r="KH59" s="83"/>
      <c r="KI59" s="83"/>
      <c r="KJ59" s="83"/>
      <c r="KK59" s="83"/>
      <c r="KL59" s="83"/>
      <c r="KM59" s="83"/>
      <c r="KN59" s="83"/>
      <c r="KO59" s="83"/>
      <c r="KP59" s="83"/>
      <c r="KQ59" s="83"/>
      <c r="KR59" s="83"/>
      <c r="KS59" s="83"/>
      <c r="KT59" s="83"/>
      <c r="KU59" s="83"/>
      <c r="KV59" s="83"/>
      <c r="KW59" s="83"/>
      <c r="KX59" s="83"/>
      <c r="KY59" s="83"/>
      <c r="KZ59" s="83"/>
      <c r="LA59" s="83"/>
      <c r="LB59" s="83"/>
      <c r="LC59" s="83"/>
      <c r="LD59" s="83"/>
      <c r="LE59" s="83"/>
      <c r="LF59" s="83"/>
      <c r="LG59" s="83"/>
      <c r="LH59" s="83"/>
      <c r="LI59" s="83"/>
      <c r="LJ59" s="83"/>
      <c r="LK59" s="83"/>
      <c r="LL59" s="83"/>
      <c r="LM59" s="83"/>
      <c r="LN59" s="83"/>
      <c r="LO59" s="83"/>
      <c r="LP59" s="83"/>
      <c r="LQ59" s="83"/>
      <c r="LR59" s="83"/>
      <c r="LS59" s="83"/>
      <c r="LT59" s="83"/>
      <c r="LU59" s="83"/>
      <c r="LV59" s="83"/>
      <c r="LW59" s="83"/>
      <c r="LX59" s="83"/>
      <c r="LY59" s="83"/>
      <c r="LZ59" s="83"/>
      <c r="MA59" s="83"/>
      <c r="MB59" s="83"/>
      <c r="MC59" s="83"/>
      <c r="MD59" s="83"/>
      <c r="ME59" s="83"/>
      <c r="MF59" s="83"/>
      <c r="MG59" s="83"/>
      <c r="MH59" s="83"/>
      <c r="MI59" s="83"/>
      <c r="MJ59" s="83"/>
      <c r="MK59" s="83"/>
      <c r="ML59" s="83"/>
      <c r="MM59" s="83"/>
      <c r="MN59" s="83"/>
      <c r="MO59" s="83"/>
      <c r="MP59" s="83"/>
      <c r="MQ59" s="83"/>
      <c r="MR59" s="83"/>
      <c r="MS59" s="83"/>
      <c r="MT59" s="83"/>
      <c r="MU59" s="83"/>
      <c r="MV59" s="83"/>
      <c r="MW59" s="83"/>
      <c r="MX59" s="83"/>
      <c r="MY59" s="83"/>
      <c r="MZ59" s="83"/>
      <c r="NA59" s="83"/>
      <c r="NB59" s="83"/>
      <c r="NC59" s="83"/>
      <c r="ND59" s="83"/>
      <c r="NE59" s="83"/>
      <c r="NF59" s="83"/>
      <c r="NG59" s="83"/>
      <c r="NH59" s="83"/>
      <c r="NI59" s="83"/>
      <c r="NJ59" s="83"/>
      <c r="NK59" s="83"/>
      <c r="NL59" s="83"/>
      <c r="NM59" s="83"/>
      <c r="NN59" s="83"/>
      <c r="NO59" s="83"/>
      <c r="NP59" s="83"/>
      <c r="NQ59" s="83"/>
      <c r="NR59" s="83"/>
      <c r="NS59" s="83"/>
      <c r="NT59" s="83"/>
      <c r="NU59" s="83"/>
      <c r="NV59" s="83"/>
      <c r="NW59" s="83"/>
      <c r="NX59" s="83"/>
      <c r="NY59" s="83"/>
      <c r="NZ59" s="83"/>
      <c r="OA59" s="83"/>
      <c r="OB59" s="83"/>
      <c r="OC59" s="83"/>
      <c r="OD59" s="83"/>
      <c r="OE59" s="83"/>
      <c r="OF59" s="83"/>
      <c r="OG59" s="83"/>
      <c r="OH59" s="83"/>
      <c r="OI59" s="83"/>
      <c r="OJ59" s="83"/>
      <c r="OK59" s="83"/>
      <c r="OL59" s="83"/>
      <c r="OM59" s="83"/>
      <c r="ON59" s="83"/>
      <c r="OO59" s="83"/>
      <c r="OP59" s="83"/>
      <c r="OQ59" s="83"/>
      <c r="OR59" s="83"/>
      <c r="OS59" s="83"/>
      <c r="OT59" s="83"/>
      <c r="OU59" s="83"/>
      <c r="OV59" s="83"/>
      <c r="OW59" s="83"/>
      <c r="OX59" s="83"/>
      <c r="OY59" s="83"/>
      <c r="OZ59" s="83"/>
      <c r="PA59" s="83"/>
      <c r="PB59" s="83"/>
      <c r="PC59" s="83"/>
      <c r="PD59" s="83"/>
      <c r="PE59" s="83"/>
      <c r="PF59" s="83"/>
      <c r="PG59" s="83"/>
      <c r="PH59" s="83"/>
      <c r="PI59" s="83"/>
      <c r="PJ59" s="83"/>
      <c r="PK59" s="83"/>
      <c r="PL59" s="83"/>
      <c r="PM59" s="83"/>
      <c r="PN59" s="83"/>
      <c r="PO59" s="83"/>
      <c r="PP59" s="83"/>
      <c r="PQ59" s="83"/>
      <c r="PR59" s="83"/>
      <c r="PS59" s="83"/>
      <c r="PT59" s="83"/>
      <c r="PU59" s="83"/>
      <c r="PV59" s="83"/>
      <c r="PW59" s="83"/>
      <c r="PX59" s="83"/>
      <c r="PY59" s="83"/>
      <c r="PZ59" s="83"/>
      <c r="QA59" s="83"/>
      <c r="QB59" s="83"/>
      <c r="QC59" s="83"/>
      <c r="QD59" s="83"/>
      <c r="QE59" s="83"/>
      <c r="QF59" s="83"/>
      <c r="QG59" s="83"/>
      <c r="QH59" s="83"/>
      <c r="QI59" s="83"/>
      <c r="QJ59" s="83"/>
      <c r="QK59" s="83"/>
      <c r="QL59" s="83"/>
      <c r="QM59" s="83"/>
      <c r="QN59" s="83"/>
      <c r="QO59" s="83"/>
      <c r="QP59" s="83"/>
      <c r="QQ59" s="83"/>
      <c r="QR59" s="83"/>
      <c r="QS59" s="83"/>
      <c r="QT59" s="83"/>
      <c r="QU59" s="83"/>
      <c r="QV59" s="83"/>
      <c r="QW59" s="83"/>
      <c r="QX59" s="83"/>
      <c r="QY59" s="83"/>
      <c r="QZ59" s="83"/>
      <c r="RA59" s="83"/>
      <c r="RB59" s="83"/>
      <c r="RC59" s="83"/>
      <c r="RD59" s="83"/>
      <c r="RE59" s="83"/>
      <c r="RF59" s="83"/>
      <c r="RG59" s="83"/>
      <c r="RH59" s="83"/>
      <c r="RI59" s="83"/>
      <c r="RJ59" s="83"/>
      <c r="RK59" s="83"/>
      <c r="RL59" s="83"/>
      <c r="RM59" s="83"/>
      <c r="RN59" s="83"/>
      <c r="RO59" s="83"/>
      <c r="RP59" s="83"/>
      <c r="RQ59" s="83"/>
      <c r="RR59" s="83"/>
      <c r="RS59" s="83"/>
      <c r="RT59" s="83"/>
      <c r="RU59" s="83"/>
      <c r="RV59" s="83"/>
      <c r="RW59" s="83"/>
      <c r="RX59" s="83"/>
      <c r="RY59" s="83"/>
      <c r="RZ59" s="83"/>
      <c r="SA59" s="83"/>
      <c r="SB59" s="83"/>
      <c r="SC59" s="83"/>
      <c r="SD59" s="83"/>
      <c r="SE59" s="83"/>
      <c r="SF59" s="83"/>
      <c r="SG59" s="83"/>
    </row>
    <row r="60" spans="1:501" x14ac:dyDescent="0.25">
      <c r="A60" s="58"/>
      <c r="B60" s="71"/>
      <c r="C60" s="29"/>
      <c r="D60" s="69"/>
      <c r="E60" s="69"/>
      <c r="F60" s="52"/>
      <c r="G60" s="50"/>
    </row>
    <row r="61" spans="1:501" x14ac:dyDescent="0.25">
      <c r="A61" s="58"/>
      <c r="B61" s="71"/>
      <c r="C61" s="29"/>
      <c r="D61" s="69"/>
      <c r="E61" s="53"/>
      <c r="F61" s="53"/>
      <c r="G61" s="50"/>
    </row>
    <row r="62" spans="1:501" x14ac:dyDescent="0.25">
      <c r="A62" s="58"/>
      <c r="B62" s="71"/>
      <c r="C62" s="29"/>
      <c r="D62" s="69"/>
      <c r="E62" s="50"/>
      <c r="F62" s="50"/>
      <c r="G62" s="50"/>
    </row>
    <row r="63" spans="1:501" x14ac:dyDescent="0.25">
      <c r="A63" s="58"/>
      <c r="B63" s="71"/>
      <c r="C63" s="29"/>
      <c r="D63" s="69"/>
      <c r="E63" s="50"/>
      <c r="F63" s="50"/>
      <c r="G63" s="50"/>
    </row>
    <row r="64" spans="1:501" x14ac:dyDescent="0.25">
      <c r="A64" s="58"/>
      <c r="B64" s="71"/>
      <c r="C64" s="29"/>
      <c r="D64" s="69"/>
      <c r="E64" s="50"/>
      <c r="F64" s="50"/>
      <c r="G64" s="50"/>
    </row>
    <row r="65" spans="1:7" x14ac:dyDescent="0.25">
      <c r="A65" s="58"/>
      <c r="B65" s="71"/>
      <c r="C65" s="29"/>
      <c r="D65" s="69"/>
      <c r="E65" s="50"/>
      <c r="F65" s="50"/>
      <c r="G65" s="50"/>
    </row>
    <row r="66" spans="1:7" x14ac:dyDescent="0.25">
      <c r="A66" s="58"/>
      <c r="B66" s="71"/>
      <c r="C66" s="29"/>
      <c r="D66" s="69"/>
      <c r="F66" s="50"/>
      <c r="G66" s="50"/>
    </row>
    <row r="67" spans="1:7" x14ac:dyDescent="0.25">
      <c r="A67" s="58"/>
      <c r="B67" s="71"/>
      <c r="C67" s="29"/>
      <c r="D67" s="69"/>
      <c r="F67" s="50"/>
      <c r="G67" s="50"/>
    </row>
    <row r="68" spans="1:7" x14ac:dyDescent="0.25">
      <c r="A68" s="49"/>
      <c r="B68" s="71"/>
      <c r="C68" s="29"/>
      <c r="D68" s="69"/>
      <c r="F68" s="50"/>
      <c r="G68" s="50"/>
    </row>
    <row r="69" spans="1:7" x14ac:dyDescent="0.25">
      <c r="A69" s="49"/>
      <c r="B69" s="71"/>
      <c r="C69" s="29"/>
      <c r="D69" s="69"/>
      <c r="F69" s="50"/>
      <c r="G69" s="50"/>
    </row>
    <row r="70" spans="1:7" x14ac:dyDescent="0.25">
      <c r="A70" s="49"/>
      <c r="B70" s="71"/>
      <c r="C70" s="29"/>
      <c r="D70" s="69"/>
      <c r="F70" s="50"/>
      <c r="G70" s="50"/>
    </row>
    <row r="71" spans="1:7" x14ac:dyDescent="0.25">
      <c r="A71" s="49"/>
      <c r="B71" s="71"/>
      <c r="C71" s="29"/>
      <c r="D71" s="69"/>
      <c r="F71" s="50"/>
      <c r="G71" s="50"/>
    </row>
    <row r="72" spans="1:7" x14ac:dyDescent="0.25">
      <c r="A72" s="49"/>
      <c r="B72" s="71"/>
      <c r="C72" s="29"/>
      <c r="D72" s="69"/>
      <c r="F72" s="50"/>
      <c r="G72" s="50"/>
    </row>
    <row r="73" spans="1:7" x14ac:dyDescent="0.25">
      <c r="A73" s="49"/>
      <c r="B73" s="71"/>
      <c r="C73" s="29"/>
      <c r="D73" s="69"/>
      <c r="F73" s="50"/>
      <c r="G73" s="50"/>
    </row>
    <row r="74" spans="1:7" x14ac:dyDescent="0.25">
      <c r="A74" s="7"/>
      <c r="B74" s="71"/>
      <c r="C74" s="29"/>
      <c r="D74" s="69"/>
      <c r="F74" s="7"/>
      <c r="G74" s="7"/>
    </row>
    <row r="75" spans="1:7" x14ac:dyDescent="0.25">
      <c r="A75" s="7"/>
      <c r="B75" s="71"/>
      <c r="C75" s="29"/>
      <c r="D75" s="69"/>
      <c r="F75" s="7"/>
      <c r="G75" s="7"/>
    </row>
    <row r="76" spans="1:7" x14ac:dyDescent="0.25">
      <c r="A76" s="7"/>
      <c r="B76" s="71"/>
      <c r="C76" s="29"/>
      <c r="D76" s="69"/>
      <c r="F76" s="7"/>
      <c r="G76" s="7"/>
    </row>
    <row r="77" spans="1:7" x14ac:dyDescent="0.25">
      <c r="A77" s="7"/>
      <c r="B77" s="71"/>
      <c r="C77" s="29"/>
      <c r="D77" s="69"/>
      <c r="F77" s="7"/>
      <c r="G77" s="7"/>
    </row>
    <row r="78" spans="1:7" x14ac:dyDescent="0.25">
      <c r="B78" s="71"/>
      <c r="C78" s="29"/>
      <c r="D78" s="69"/>
    </row>
    <row r="79" spans="1:7" x14ac:dyDescent="0.25">
      <c r="B79" s="71"/>
      <c r="C79" s="29"/>
      <c r="D79" s="69"/>
    </row>
    <row r="80" spans="1:7" x14ac:dyDescent="0.25">
      <c r="B80" s="71"/>
      <c r="C80" s="29"/>
      <c r="D80" s="69"/>
    </row>
    <row r="81" spans="2:6" x14ac:dyDescent="0.25">
      <c r="B81" s="71"/>
      <c r="C81" s="29"/>
      <c r="D81" s="69"/>
      <c r="F81" s="70"/>
    </row>
    <row r="82" spans="2:6" x14ac:dyDescent="0.25">
      <c r="B82" s="71"/>
      <c r="C82" s="29"/>
      <c r="D82" s="69"/>
      <c r="F82" s="70"/>
    </row>
    <row r="83" spans="2:6" x14ac:dyDescent="0.25">
      <c r="B83" s="71"/>
      <c r="C83" s="29"/>
      <c r="D83" s="69"/>
      <c r="F83" s="70"/>
    </row>
    <row r="84" spans="2:6" x14ac:dyDescent="0.25">
      <c r="B84" s="71"/>
      <c r="C84" s="29"/>
      <c r="D84" s="69"/>
      <c r="F84" s="70"/>
    </row>
    <row r="85" spans="2:6" x14ac:dyDescent="0.25">
      <c r="B85" s="71"/>
      <c r="C85" s="29"/>
      <c r="D85" s="69"/>
      <c r="F85" s="70"/>
    </row>
    <row r="86" spans="2:6" x14ac:dyDescent="0.25">
      <c r="B86" s="71"/>
      <c r="C86" s="29"/>
      <c r="D86" s="72"/>
      <c r="F86" s="70"/>
    </row>
    <row r="87" spans="2:6" x14ac:dyDescent="0.25">
      <c r="B87" s="71"/>
      <c r="C87" s="29"/>
      <c r="D87" s="72"/>
    </row>
    <row r="88" spans="2:6" x14ac:dyDescent="0.25">
      <c r="B88" s="71"/>
      <c r="C88" s="29"/>
      <c r="D88" s="72"/>
    </row>
    <row r="89" spans="2:6" x14ac:dyDescent="0.25">
      <c r="B89" s="71"/>
      <c r="C89" s="29"/>
      <c r="D89" s="72"/>
    </row>
    <row r="90" spans="2:6" x14ac:dyDescent="0.25">
      <c r="B90" s="71"/>
      <c r="C90" s="29"/>
      <c r="D90" s="72"/>
    </row>
    <row r="91" spans="2:6" x14ac:dyDescent="0.25">
      <c r="B91" s="71"/>
      <c r="C91" s="29"/>
      <c r="D91" s="72"/>
    </row>
    <row r="92" spans="2:6" x14ac:dyDescent="0.25">
      <c r="B92" s="71"/>
      <c r="C92" s="29"/>
      <c r="D92" s="72"/>
    </row>
    <row r="93" spans="2:6" x14ac:dyDescent="0.25">
      <c r="B93" s="71"/>
      <c r="C93" s="29"/>
      <c r="D93" s="72"/>
    </row>
    <row r="94" spans="2:6" x14ac:dyDescent="0.25">
      <c r="B94" s="71"/>
      <c r="C94" s="29"/>
      <c r="D94" s="72"/>
    </row>
    <row r="95" spans="2:6" x14ac:dyDescent="0.25">
      <c r="B95" s="71"/>
      <c r="C95" s="29"/>
      <c r="D95" s="69"/>
    </row>
    <row r="96" spans="2:6" x14ac:dyDescent="0.25">
      <c r="B96" s="71"/>
      <c r="C96" s="29"/>
      <c r="D96" s="69"/>
      <c r="E96" s="73"/>
    </row>
    <row r="97" spans="2:6" x14ac:dyDescent="0.25">
      <c r="B97" s="71"/>
      <c r="C97" s="29"/>
      <c r="D97" s="69"/>
      <c r="E97" s="73"/>
      <c r="F97" s="68"/>
    </row>
    <row r="98" spans="2:6" x14ac:dyDescent="0.25">
      <c r="B98" s="71"/>
      <c r="C98" s="29"/>
      <c r="D98" s="69"/>
      <c r="E98" s="73"/>
    </row>
    <row r="99" spans="2:6" x14ac:dyDescent="0.25">
      <c r="B99" s="71"/>
      <c r="C99" s="29"/>
      <c r="D99" s="69"/>
      <c r="E99" s="73"/>
    </row>
    <row r="100" spans="2:6" x14ac:dyDescent="0.25">
      <c r="B100" s="71"/>
      <c r="C100" s="29"/>
      <c r="D100" s="69"/>
    </row>
    <row r="101" spans="2:6" x14ac:dyDescent="0.25">
      <c r="B101" s="71"/>
      <c r="C101" s="29"/>
      <c r="D101" s="69"/>
    </row>
    <row r="102" spans="2:6" x14ac:dyDescent="0.25">
      <c r="B102" s="71"/>
      <c r="C102" s="29"/>
      <c r="D102" s="69"/>
    </row>
    <row r="103" spans="2:6" x14ac:dyDescent="0.25">
      <c r="B103" s="71"/>
      <c r="C103" s="29"/>
      <c r="D103" s="69"/>
    </row>
    <row r="104" spans="2:6" x14ac:dyDescent="0.25">
      <c r="B104" s="71"/>
      <c r="C104" s="29"/>
      <c r="D104" s="69"/>
    </row>
    <row r="105" spans="2:6" x14ac:dyDescent="0.25">
      <c r="B105" s="71"/>
      <c r="C105" s="29"/>
      <c r="D105" s="69"/>
    </row>
    <row r="106" spans="2:6" x14ac:dyDescent="0.25">
      <c r="B106" s="71"/>
      <c r="C106" s="29"/>
      <c r="D106" s="69"/>
    </row>
    <row r="107" spans="2:6" x14ac:dyDescent="0.25">
      <c r="B107" s="71"/>
      <c r="C107" s="29"/>
      <c r="D107" s="69"/>
    </row>
    <row r="108" spans="2:6" x14ac:dyDescent="0.25">
      <c r="B108" s="71"/>
      <c r="C108" s="29"/>
      <c r="D108" s="69"/>
    </row>
    <row r="109" spans="2:6" x14ac:dyDescent="0.25">
      <c r="B109" s="71"/>
      <c r="C109" s="29"/>
      <c r="D109" s="69"/>
    </row>
    <row r="110" spans="2:6" x14ac:dyDescent="0.25">
      <c r="B110" s="71"/>
      <c r="C110" s="29"/>
      <c r="D110" s="69"/>
    </row>
    <row r="111" spans="2:6" x14ac:dyDescent="0.25">
      <c r="B111" s="71"/>
      <c r="C111" s="29"/>
      <c r="D111" s="69"/>
    </row>
    <row r="112" spans="2:6" x14ac:dyDescent="0.25">
      <c r="B112" s="71"/>
      <c r="C112" s="29"/>
      <c r="D112" s="69"/>
    </row>
    <row r="113" spans="2:4" x14ac:dyDescent="0.25">
      <c r="B113" s="71"/>
      <c r="C113" s="29"/>
      <c r="D113" s="69"/>
    </row>
    <row r="114" spans="2:4" x14ac:dyDescent="0.25">
      <c r="B114" s="71"/>
      <c r="C114" s="29"/>
      <c r="D114" s="69"/>
    </row>
    <row r="115" spans="2:4" x14ac:dyDescent="0.25">
      <c r="B115" s="71"/>
      <c r="C115" s="29"/>
      <c r="D115" s="69"/>
    </row>
    <row r="116" spans="2:4" x14ac:dyDescent="0.25">
      <c r="B116" s="71"/>
      <c r="C116" s="29"/>
      <c r="D116" s="69"/>
    </row>
    <row r="117" spans="2:4" x14ac:dyDescent="0.25">
      <c r="B117" s="71"/>
      <c r="C117" s="29"/>
      <c r="D117" s="69"/>
    </row>
    <row r="118" spans="2:4" x14ac:dyDescent="0.25">
      <c r="B118" s="71"/>
      <c r="C118" s="29"/>
      <c r="D118" s="69"/>
    </row>
    <row r="119" spans="2:4" x14ac:dyDescent="0.25">
      <c r="B119" s="71"/>
      <c r="C119" s="29"/>
      <c r="D119" s="69"/>
    </row>
    <row r="120" spans="2:4" x14ac:dyDescent="0.25">
      <c r="B120" s="71"/>
      <c r="C120" s="29"/>
      <c r="D120" s="69"/>
    </row>
    <row r="121" spans="2:4" x14ac:dyDescent="0.25">
      <c r="B121" s="71"/>
      <c r="C121" s="29"/>
      <c r="D121" s="69"/>
    </row>
    <row r="122" spans="2:4" x14ac:dyDescent="0.25">
      <c r="B122" s="71"/>
      <c r="C122" s="29"/>
      <c r="D122" s="69"/>
    </row>
    <row r="123" spans="2:4" x14ac:dyDescent="0.25">
      <c r="B123" s="71"/>
      <c r="C123" s="29"/>
      <c r="D123" s="69"/>
    </row>
    <row r="124" spans="2:4" x14ac:dyDescent="0.25">
      <c r="B124" s="71"/>
      <c r="C124" s="29"/>
      <c r="D124" s="69"/>
    </row>
    <row r="125" spans="2:4" x14ac:dyDescent="0.25">
      <c r="B125" s="71"/>
      <c r="C125" s="29"/>
      <c r="D125" s="69"/>
    </row>
    <row r="126" spans="2:4" x14ac:dyDescent="0.25">
      <c r="B126" s="71"/>
      <c r="C126" s="29"/>
      <c r="D126" s="69"/>
    </row>
    <row r="127" spans="2:4" x14ac:dyDescent="0.25">
      <c r="B127" s="71"/>
      <c r="C127" s="29"/>
      <c r="D127" s="69"/>
    </row>
    <row r="128" spans="2:4" x14ac:dyDescent="0.25">
      <c r="B128" s="71"/>
      <c r="C128" s="29"/>
      <c r="D128" s="69"/>
    </row>
    <row r="129" spans="2:4" x14ac:dyDescent="0.25">
      <c r="B129" s="71"/>
      <c r="C129" s="29"/>
      <c r="D129" s="69"/>
    </row>
    <row r="130" spans="2:4" x14ac:dyDescent="0.25">
      <c r="B130" s="71"/>
      <c r="C130" s="29"/>
      <c r="D130" s="69"/>
    </row>
    <row r="131" spans="2:4" x14ac:dyDescent="0.25">
      <c r="B131" s="71"/>
      <c r="C131" s="29"/>
      <c r="D131" s="69"/>
    </row>
    <row r="132" spans="2:4" x14ac:dyDescent="0.25">
      <c r="B132" s="71"/>
      <c r="C132" s="29"/>
      <c r="D132" s="69"/>
    </row>
    <row r="133" spans="2:4" x14ac:dyDescent="0.25">
      <c r="B133" s="71"/>
      <c r="C133" s="29"/>
      <c r="D133" s="69"/>
    </row>
    <row r="134" spans="2:4" x14ac:dyDescent="0.25">
      <c r="B134" s="71"/>
      <c r="C134" s="29"/>
      <c r="D134" s="69"/>
    </row>
    <row r="135" spans="2:4" x14ac:dyDescent="0.25">
      <c r="B135" s="71"/>
      <c r="C135" s="29"/>
      <c r="D135" s="69"/>
    </row>
    <row r="136" spans="2:4" x14ac:dyDescent="0.25">
      <c r="B136" s="71"/>
      <c r="C136" s="29"/>
      <c r="D136" s="69"/>
    </row>
    <row r="137" spans="2:4" x14ac:dyDescent="0.25">
      <c r="B137" s="71"/>
      <c r="C137" s="29"/>
      <c r="D137" s="69"/>
    </row>
    <row r="138" spans="2:4" x14ac:dyDescent="0.25">
      <c r="B138" s="71"/>
      <c r="C138" s="29"/>
      <c r="D138" s="69"/>
    </row>
    <row r="139" spans="2:4" x14ac:dyDescent="0.25">
      <c r="B139" s="71"/>
      <c r="C139" s="29"/>
      <c r="D139" s="69"/>
    </row>
    <row r="140" spans="2:4" x14ac:dyDescent="0.25">
      <c r="B140" s="71"/>
      <c r="C140" s="29"/>
      <c r="D140" s="69"/>
    </row>
    <row r="141" spans="2:4" x14ac:dyDescent="0.25">
      <c r="B141" s="71"/>
      <c r="C141" s="29"/>
      <c r="D141" s="69"/>
    </row>
    <row r="142" spans="2:4" x14ac:dyDescent="0.25">
      <c r="B142" s="71"/>
      <c r="C142" s="29"/>
      <c r="D142" s="69"/>
    </row>
    <row r="143" spans="2:4" x14ac:dyDescent="0.25">
      <c r="B143" s="71"/>
      <c r="C143" s="29"/>
      <c r="D143" s="69"/>
    </row>
    <row r="144" spans="2:4" x14ac:dyDescent="0.25">
      <c r="B144" s="71"/>
      <c r="C144" s="29"/>
      <c r="D144" s="69"/>
    </row>
    <row r="145" spans="2:4" x14ac:dyDescent="0.25">
      <c r="B145" s="71"/>
      <c r="C145" s="29"/>
      <c r="D145" s="69"/>
    </row>
    <row r="146" spans="2:4" x14ac:dyDescent="0.25">
      <c r="B146" s="71"/>
      <c r="C146" s="29"/>
      <c r="D146" s="69"/>
    </row>
    <row r="147" spans="2:4" x14ac:dyDescent="0.25">
      <c r="B147" s="71"/>
      <c r="C147" s="29"/>
      <c r="D147" s="69"/>
    </row>
    <row r="148" spans="2:4" x14ac:dyDescent="0.25">
      <c r="B148" s="71"/>
      <c r="C148" s="29"/>
      <c r="D148" s="69"/>
    </row>
    <row r="149" spans="2:4" x14ac:dyDescent="0.25">
      <c r="B149" s="71"/>
      <c r="C149" s="29"/>
      <c r="D149" s="69"/>
    </row>
    <row r="150" spans="2:4" x14ac:dyDescent="0.25">
      <c r="B150" s="71"/>
      <c r="C150" s="29"/>
      <c r="D150" s="69"/>
    </row>
    <row r="151" spans="2:4" x14ac:dyDescent="0.25">
      <c r="B151" s="71"/>
      <c r="C151" s="29"/>
      <c r="D151" s="69"/>
    </row>
    <row r="152" spans="2:4" x14ac:dyDescent="0.25">
      <c r="B152" s="71"/>
      <c r="C152" s="29"/>
      <c r="D152" s="69"/>
    </row>
    <row r="153" spans="2:4" x14ac:dyDescent="0.25">
      <c r="B153" s="71"/>
      <c r="C153" s="29"/>
      <c r="D153" s="69"/>
    </row>
    <row r="154" spans="2:4" x14ac:dyDescent="0.25">
      <c r="B154" s="71"/>
      <c r="C154" s="29"/>
      <c r="D154" s="69"/>
    </row>
    <row r="155" spans="2:4" x14ac:dyDescent="0.25">
      <c r="B155" s="71"/>
      <c r="C155" s="29"/>
      <c r="D155" s="69"/>
    </row>
    <row r="156" spans="2:4" x14ac:dyDescent="0.25">
      <c r="B156" s="71"/>
      <c r="C156" s="29"/>
      <c r="D156" s="69"/>
    </row>
    <row r="157" spans="2:4" x14ac:dyDescent="0.25">
      <c r="B157" s="71"/>
      <c r="C157" s="29"/>
      <c r="D157" s="69"/>
    </row>
    <row r="158" spans="2:4" x14ac:dyDescent="0.25">
      <c r="B158" s="71"/>
      <c r="C158" s="29"/>
      <c r="D158" s="69"/>
    </row>
    <row r="159" spans="2:4" x14ac:dyDescent="0.25">
      <c r="B159" s="71"/>
      <c r="C159" s="29"/>
      <c r="D159" s="69"/>
    </row>
    <row r="160" spans="2:4" x14ac:dyDescent="0.25">
      <c r="B160" s="71"/>
      <c r="C160" s="29"/>
      <c r="D160" s="69"/>
    </row>
    <row r="161" spans="2:4" x14ac:dyDescent="0.25">
      <c r="B161" s="71"/>
      <c r="C161" s="29"/>
      <c r="D161" s="69"/>
    </row>
    <row r="162" spans="2:4" x14ac:dyDescent="0.25">
      <c r="B162" s="71"/>
      <c r="C162" s="29"/>
      <c r="D162" s="69"/>
    </row>
    <row r="163" spans="2:4" x14ac:dyDescent="0.25">
      <c r="B163" s="71"/>
      <c r="C163" s="29"/>
      <c r="D163" s="69"/>
    </row>
    <row r="164" spans="2:4" x14ac:dyDescent="0.25">
      <c r="B164" s="71"/>
      <c r="C164" s="29"/>
      <c r="D164" s="69"/>
    </row>
    <row r="165" spans="2:4" x14ac:dyDescent="0.25">
      <c r="B165" s="71"/>
      <c r="C165" s="29"/>
      <c r="D165" s="69"/>
    </row>
    <row r="166" spans="2:4" x14ac:dyDescent="0.25">
      <c r="B166" s="71"/>
      <c r="C166" s="29"/>
      <c r="D166" s="69"/>
    </row>
    <row r="167" spans="2:4" x14ac:dyDescent="0.25">
      <c r="B167" s="71"/>
      <c r="C167" s="29"/>
      <c r="D167" s="69"/>
    </row>
    <row r="168" spans="2:4" x14ac:dyDescent="0.25">
      <c r="B168" s="71"/>
      <c r="C168" s="29"/>
      <c r="D168" s="69"/>
    </row>
    <row r="169" spans="2:4" x14ac:dyDescent="0.25">
      <c r="B169" s="71"/>
      <c r="C169" s="29"/>
      <c r="D169" s="69"/>
    </row>
    <row r="170" spans="2:4" x14ac:dyDescent="0.25">
      <c r="B170" s="71"/>
      <c r="C170" s="29"/>
      <c r="D170" s="69"/>
    </row>
    <row r="171" spans="2:4" x14ac:dyDescent="0.25">
      <c r="B171" s="71"/>
      <c r="C171" s="29"/>
      <c r="D171" s="69"/>
    </row>
    <row r="172" spans="2:4" x14ac:dyDescent="0.25">
      <c r="B172" s="71"/>
      <c r="C172" s="29"/>
      <c r="D172" s="69"/>
    </row>
    <row r="173" spans="2:4" x14ac:dyDescent="0.25">
      <c r="B173" s="71"/>
      <c r="C173" s="29"/>
      <c r="D173" s="69"/>
    </row>
    <row r="174" spans="2:4" x14ac:dyDescent="0.25">
      <c r="B174" s="71"/>
      <c r="C174" s="29"/>
      <c r="D174" s="69"/>
    </row>
    <row r="175" spans="2:4" x14ac:dyDescent="0.25">
      <c r="B175" s="71"/>
      <c r="C175" s="29"/>
      <c r="D175" s="69"/>
    </row>
    <row r="176" spans="2:4" x14ac:dyDescent="0.25">
      <c r="B176" s="71"/>
      <c r="C176" s="29"/>
      <c r="D176" s="69"/>
    </row>
    <row r="177" spans="2:4" x14ac:dyDescent="0.25">
      <c r="B177" s="71"/>
      <c r="C177" s="29"/>
      <c r="D177" s="69"/>
    </row>
    <row r="178" spans="2:4" x14ac:dyDescent="0.25">
      <c r="B178" s="71"/>
      <c r="C178" s="29"/>
      <c r="D178" s="69"/>
    </row>
    <row r="179" spans="2:4" x14ac:dyDescent="0.25">
      <c r="B179" s="71"/>
      <c r="C179" s="29"/>
      <c r="D179" s="69"/>
    </row>
    <row r="180" spans="2:4" x14ac:dyDescent="0.25">
      <c r="B180" s="71"/>
      <c r="C180" s="29"/>
      <c r="D180" s="69"/>
    </row>
    <row r="181" spans="2:4" x14ac:dyDescent="0.25">
      <c r="B181" s="71"/>
      <c r="C181" s="29"/>
      <c r="D181" s="69"/>
    </row>
    <row r="182" spans="2:4" x14ac:dyDescent="0.25">
      <c r="B182" s="71"/>
      <c r="C182" s="29"/>
      <c r="D182" s="69"/>
    </row>
    <row r="183" spans="2:4" x14ac:dyDescent="0.25">
      <c r="B183" s="71"/>
      <c r="C183" s="29"/>
      <c r="D183" s="69"/>
    </row>
    <row r="184" spans="2:4" x14ac:dyDescent="0.25">
      <c r="B184" s="71"/>
      <c r="C184" s="29"/>
      <c r="D184" s="69"/>
    </row>
    <row r="185" spans="2:4" x14ac:dyDescent="0.25">
      <c r="B185" s="71"/>
      <c r="C185" s="29"/>
      <c r="D185" s="69"/>
    </row>
    <row r="186" spans="2:4" x14ac:dyDescent="0.25">
      <c r="B186" s="71"/>
      <c r="C186" s="29"/>
      <c r="D186" s="69"/>
    </row>
    <row r="187" spans="2:4" x14ac:dyDescent="0.25">
      <c r="B187" s="71"/>
      <c r="C187" s="29"/>
      <c r="D187" s="69"/>
    </row>
    <row r="188" spans="2:4" x14ac:dyDescent="0.25">
      <c r="B188" s="71"/>
      <c r="C188" s="29"/>
      <c r="D188" s="69"/>
    </row>
    <row r="189" spans="2:4" x14ac:dyDescent="0.25">
      <c r="B189" s="71"/>
      <c r="C189" s="29"/>
      <c r="D189" s="69"/>
    </row>
    <row r="190" spans="2:4" x14ac:dyDescent="0.25">
      <c r="B190" s="71"/>
      <c r="C190" s="29"/>
      <c r="D190" s="69"/>
    </row>
    <row r="191" spans="2:4" x14ac:dyDescent="0.25">
      <c r="B191" s="71"/>
      <c r="C191" s="29"/>
      <c r="D191" s="69"/>
    </row>
    <row r="192" spans="2:4" x14ac:dyDescent="0.25">
      <c r="B192" s="71"/>
      <c r="C192" s="29"/>
      <c r="D192" s="69"/>
    </row>
    <row r="193" spans="2:4" x14ac:dyDescent="0.25">
      <c r="B193" s="71"/>
      <c r="C193" s="29"/>
      <c r="D193" s="69"/>
    </row>
    <row r="194" spans="2:4" x14ac:dyDescent="0.25">
      <c r="B194" s="71"/>
      <c r="C194" s="29"/>
      <c r="D194" s="69"/>
    </row>
    <row r="195" spans="2:4" x14ac:dyDescent="0.25">
      <c r="B195" s="71"/>
      <c r="C195" s="29"/>
      <c r="D195" s="69"/>
    </row>
    <row r="196" spans="2:4" x14ac:dyDescent="0.25">
      <c r="B196" s="71"/>
      <c r="C196" s="29"/>
      <c r="D196" s="69"/>
    </row>
    <row r="197" spans="2:4" x14ac:dyDescent="0.25">
      <c r="B197" s="71"/>
      <c r="C197" s="29"/>
      <c r="D197" s="69"/>
    </row>
    <row r="198" spans="2:4" x14ac:dyDescent="0.25">
      <c r="B198" s="71"/>
      <c r="C198" s="29"/>
      <c r="D198" s="69"/>
    </row>
    <row r="199" spans="2:4" x14ac:dyDescent="0.25">
      <c r="B199" s="71"/>
      <c r="C199" s="29"/>
      <c r="D199" s="69"/>
    </row>
    <row r="200" spans="2:4" x14ac:dyDescent="0.25">
      <c r="B200" s="71"/>
      <c r="C200" s="29"/>
      <c r="D200" s="69"/>
    </row>
    <row r="201" spans="2:4" x14ac:dyDescent="0.25">
      <c r="B201" s="71"/>
      <c r="C201" s="29"/>
      <c r="D201" s="69"/>
    </row>
    <row r="202" spans="2:4" x14ac:dyDescent="0.25">
      <c r="B202" s="71"/>
      <c r="C202" s="29"/>
      <c r="D202" s="69"/>
    </row>
    <row r="203" spans="2:4" x14ac:dyDescent="0.25">
      <c r="B203" s="71"/>
      <c r="C203" s="29"/>
      <c r="D203" s="69"/>
    </row>
    <row r="204" spans="2:4" x14ac:dyDescent="0.25">
      <c r="B204" s="71"/>
      <c r="C204" s="29"/>
      <c r="D204" s="69"/>
    </row>
    <row r="205" spans="2:4" x14ac:dyDescent="0.25">
      <c r="B205" s="71"/>
      <c r="C205" s="29"/>
      <c r="D205" s="69"/>
    </row>
    <row r="206" spans="2:4" x14ac:dyDescent="0.25">
      <c r="B206" s="71"/>
      <c r="C206" s="29"/>
      <c r="D206" s="69"/>
    </row>
    <row r="207" spans="2:4" x14ac:dyDescent="0.25">
      <c r="B207" s="71"/>
      <c r="C207" s="29"/>
      <c r="D207" s="69"/>
    </row>
    <row r="208" spans="2:4" x14ac:dyDescent="0.25">
      <c r="B208" s="71"/>
      <c r="C208" s="29"/>
      <c r="D208" s="69"/>
    </row>
    <row r="209" spans="2:4" x14ac:dyDescent="0.25">
      <c r="B209" s="71"/>
      <c r="C209" s="29"/>
      <c r="D209" s="69"/>
    </row>
    <row r="210" spans="2:4" x14ac:dyDescent="0.25">
      <c r="B210" s="71"/>
      <c r="C210" s="29"/>
      <c r="D210" s="69"/>
    </row>
    <row r="211" spans="2:4" x14ac:dyDescent="0.25">
      <c r="B211" s="71"/>
      <c r="C211" s="29"/>
      <c r="D211" s="69"/>
    </row>
    <row r="212" spans="2:4" x14ac:dyDescent="0.25">
      <c r="B212" s="71"/>
      <c r="C212" s="29"/>
      <c r="D212" s="69"/>
    </row>
    <row r="213" spans="2:4" x14ac:dyDescent="0.25">
      <c r="B213" s="71"/>
      <c r="C213" s="29"/>
      <c r="D213" s="69"/>
    </row>
    <row r="214" spans="2:4" x14ac:dyDescent="0.25">
      <c r="B214" s="71"/>
      <c r="C214" s="29"/>
      <c r="D214" s="69"/>
    </row>
    <row r="215" spans="2:4" x14ac:dyDescent="0.25">
      <c r="B215" s="71"/>
      <c r="C215" s="29"/>
      <c r="D215" s="69"/>
    </row>
    <row r="216" spans="2:4" x14ac:dyDescent="0.25">
      <c r="B216" s="71"/>
      <c r="C216" s="29"/>
      <c r="D216" s="69"/>
    </row>
    <row r="217" spans="2:4" x14ac:dyDescent="0.25">
      <c r="B217" s="71"/>
      <c r="C217" s="29"/>
      <c r="D217" s="69"/>
    </row>
    <row r="218" spans="2:4" x14ac:dyDescent="0.25">
      <c r="B218" s="71"/>
      <c r="C218" s="29"/>
      <c r="D218" s="69"/>
    </row>
    <row r="219" spans="2:4" x14ac:dyDescent="0.25">
      <c r="B219" s="71"/>
      <c r="C219" s="29"/>
      <c r="D219" s="69"/>
    </row>
    <row r="220" spans="2:4" x14ac:dyDescent="0.25">
      <c r="B220" s="71"/>
      <c r="C220" s="29"/>
      <c r="D220" s="69"/>
    </row>
    <row r="221" spans="2:4" x14ac:dyDescent="0.25">
      <c r="B221" s="71"/>
      <c r="C221" s="29"/>
      <c r="D221" s="69"/>
    </row>
    <row r="222" spans="2:4" x14ac:dyDescent="0.25">
      <c r="B222" s="71"/>
      <c r="C222" s="29"/>
      <c r="D222" s="69"/>
    </row>
    <row r="223" spans="2:4" x14ac:dyDescent="0.25">
      <c r="B223" s="71"/>
      <c r="C223" s="29"/>
      <c r="D223" s="69"/>
    </row>
    <row r="224" spans="2:4" x14ac:dyDescent="0.25">
      <c r="B224" s="71"/>
      <c r="C224" s="29"/>
      <c r="D224" s="69"/>
    </row>
    <row r="225" spans="2:4" x14ac:dyDescent="0.25">
      <c r="B225" s="71"/>
      <c r="C225" s="29"/>
      <c r="D225" s="69"/>
    </row>
    <row r="226" spans="2:4" x14ac:dyDescent="0.25">
      <c r="B226" s="71"/>
      <c r="C226" s="29"/>
      <c r="D226" s="69"/>
    </row>
    <row r="227" spans="2:4" x14ac:dyDescent="0.25">
      <c r="B227" s="71"/>
      <c r="C227" s="29"/>
      <c r="D227" s="69"/>
    </row>
    <row r="228" spans="2:4" x14ac:dyDescent="0.25">
      <c r="B228" s="71"/>
      <c r="C228" s="29"/>
      <c r="D228" s="69"/>
    </row>
    <row r="229" spans="2:4" x14ac:dyDescent="0.25">
      <c r="B229" s="71"/>
      <c r="C229" s="29"/>
      <c r="D229" s="69"/>
    </row>
    <row r="230" spans="2:4" x14ac:dyDescent="0.25">
      <c r="B230" s="71"/>
      <c r="C230" s="29"/>
      <c r="D230" s="69"/>
    </row>
    <row r="231" spans="2:4" x14ac:dyDescent="0.25">
      <c r="B231" s="71"/>
      <c r="C231" s="29"/>
      <c r="D231" s="69"/>
    </row>
    <row r="232" spans="2:4" x14ac:dyDescent="0.25">
      <c r="B232" s="71"/>
      <c r="C232" s="29"/>
      <c r="D232" s="69"/>
    </row>
    <row r="233" spans="2:4" x14ac:dyDescent="0.25">
      <c r="B233" s="71"/>
      <c r="C233" s="29"/>
      <c r="D233" s="69"/>
    </row>
    <row r="234" spans="2:4" x14ac:dyDescent="0.25">
      <c r="B234" s="71"/>
      <c r="C234" s="29"/>
      <c r="D234" s="69"/>
    </row>
    <row r="235" spans="2:4" x14ac:dyDescent="0.25">
      <c r="B235" s="71"/>
      <c r="C235" s="29"/>
      <c r="D235" s="69"/>
    </row>
    <row r="236" spans="2:4" x14ac:dyDescent="0.25">
      <c r="B236" s="71"/>
      <c r="C236" s="29"/>
      <c r="D236" s="69"/>
    </row>
    <row r="237" spans="2:4" x14ac:dyDescent="0.25">
      <c r="B237" s="71"/>
      <c r="C237" s="29"/>
      <c r="D237" s="69"/>
    </row>
    <row r="238" spans="2:4" x14ac:dyDescent="0.25">
      <c r="B238" s="71"/>
      <c r="C238" s="29"/>
      <c r="D238" s="69"/>
    </row>
    <row r="239" spans="2:4" x14ac:dyDescent="0.25">
      <c r="B239" s="71"/>
      <c r="C239" s="29"/>
      <c r="D239" s="69"/>
    </row>
    <row r="240" spans="2:4" x14ac:dyDescent="0.25">
      <c r="B240" s="71"/>
      <c r="C240" s="29"/>
      <c r="D240" s="69"/>
    </row>
    <row r="241" spans="2:4" x14ac:dyDescent="0.25">
      <c r="B241" s="71"/>
      <c r="C241" s="29"/>
      <c r="D241" s="69"/>
    </row>
    <row r="242" spans="2:4" x14ac:dyDescent="0.25">
      <c r="B242" s="71"/>
      <c r="C242" s="29"/>
      <c r="D242" s="69"/>
    </row>
    <row r="243" spans="2:4" x14ac:dyDescent="0.25">
      <c r="B243" s="71"/>
      <c r="C243" s="29"/>
      <c r="D243" s="69"/>
    </row>
    <row r="244" spans="2:4" x14ac:dyDescent="0.25">
      <c r="B244" s="71"/>
      <c r="C244" s="29"/>
      <c r="D244" s="69"/>
    </row>
    <row r="245" spans="2:4" x14ac:dyDescent="0.25">
      <c r="B245" s="71"/>
      <c r="C245" s="29"/>
      <c r="D245" s="69"/>
    </row>
    <row r="246" spans="2:4" x14ac:dyDescent="0.25">
      <c r="B246" s="71"/>
      <c r="C246" s="29"/>
      <c r="D246" s="69"/>
    </row>
    <row r="247" spans="2:4" x14ac:dyDescent="0.25">
      <c r="B247" s="71"/>
      <c r="C247" s="29"/>
      <c r="D247" s="69"/>
    </row>
    <row r="248" spans="2:4" x14ac:dyDescent="0.25">
      <c r="B248" s="71"/>
      <c r="C248" s="29"/>
      <c r="D248" s="69"/>
    </row>
    <row r="249" spans="2:4" x14ac:dyDescent="0.25">
      <c r="B249" s="71"/>
      <c r="C249" s="29"/>
      <c r="D249" s="69"/>
    </row>
    <row r="250" spans="2:4" x14ac:dyDescent="0.25">
      <c r="B250" s="71"/>
      <c r="C250" s="29"/>
      <c r="D250" s="69"/>
    </row>
    <row r="251" spans="2:4" x14ac:dyDescent="0.25">
      <c r="B251" s="71"/>
      <c r="C251" s="29"/>
      <c r="D251" s="69"/>
    </row>
    <row r="252" spans="2:4" x14ac:dyDescent="0.25">
      <c r="B252" s="71"/>
      <c r="C252" s="29"/>
      <c r="D252" s="69"/>
    </row>
    <row r="253" spans="2:4" x14ac:dyDescent="0.25">
      <c r="B253" s="71"/>
      <c r="C253" s="29"/>
      <c r="D253" s="69"/>
    </row>
    <row r="254" spans="2:4" x14ac:dyDescent="0.25">
      <c r="B254" s="71"/>
      <c r="C254" s="29"/>
      <c r="D254" s="69"/>
    </row>
    <row r="255" spans="2:4" x14ac:dyDescent="0.25">
      <c r="B255" s="71"/>
      <c r="C255" s="29"/>
      <c r="D255" s="69"/>
    </row>
    <row r="256" spans="2:4" x14ac:dyDescent="0.25">
      <c r="B256" s="71"/>
      <c r="C256" s="29"/>
      <c r="D256" s="69"/>
    </row>
    <row r="257" spans="2:4" x14ac:dyDescent="0.25">
      <c r="B257" s="71"/>
      <c r="C257" s="29"/>
      <c r="D257" s="69"/>
    </row>
    <row r="258" spans="2:4" x14ac:dyDescent="0.25">
      <c r="B258" s="71"/>
      <c r="C258" s="29"/>
      <c r="D258" s="69"/>
    </row>
    <row r="259" spans="2:4" x14ac:dyDescent="0.25">
      <c r="B259" s="71"/>
      <c r="C259" s="29"/>
      <c r="D259" s="69"/>
    </row>
    <row r="260" spans="2:4" x14ac:dyDescent="0.25">
      <c r="B260" s="71"/>
      <c r="C260" s="29"/>
      <c r="D260" s="69"/>
    </row>
    <row r="261" spans="2:4" x14ac:dyDescent="0.25">
      <c r="B261" s="71"/>
      <c r="C261" s="29"/>
      <c r="D261" s="69"/>
    </row>
    <row r="262" spans="2:4" x14ac:dyDescent="0.25">
      <c r="B262" s="71"/>
      <c r="C262" s="29"/>
      <c r="D262" s="69"/>
    </row>
  </sheetData>
  <conditionalFormatting sqref="H6:SF6">
    <cfRule type="expression" dxfId="91" priority="34">
      <formula>"nb.si(fériés;ci$5)&gt;0"</formula>
    </cfRule>
  </conditionalFormatting>
  <conditionalFormatting sqref="H5:SF5">
    <cfRule type="cellIs" dxfId="90" priority="32" operator="equal">
      <formula>0</formula>
    </cfRule>
    <cfRule type="cellIs" dxfId="89" priority="33" operator="equal">
      <formula>1</formula>
    </cfRule>
  </conditionalFormatting>
  <conditionalFormatting sqref="H3:SF3">
    <cfRule type="cellIs" dxfId="88" priority="30" operator="equal">
      <formula>0</formula>
    </cfRule>
    <cfRule type="cellIs" dxfId="87" priority="31" operator="equal">
      <formula>1</formula>
    </cfRule>
  </conditionalFormatting>
  <conditionalFormatting sqref="H6:SF6">
    <cfRule type="expression" dxfId="86" priority="29">
      <formula>VLOOKUP(H6,fériés,1,FALSE)</formula>
    </cfRule>
  </conditionalFormatting>
  <conditionalFormatting sqref="H18:SF19 H12:SF13 H31:SF32 H25:SF26 H44:SF45 H38:SF39">
    <cfRule type="cellIs" dxfId="85" priority="28" operator="equal">
      <formula>1</formula>
    </cfRule>
  </conditionalFormatting>
  <conditionalFormatting sqref="H8:SF8 H14:SF14 H21:SF21 H27:SF27 H34:SF34 H40:SF40">
    <cfRule type="cellIs" dxfId="84" priority="23" operator="equal">
      <formula>1</formula>
    </cfRule>
  </conditionalFormatting>
  <conditionalFormatting sqref="H9:SF9 H15:SF15 H22:SF32 H35:SF45">
    <cfRule type="cellIs" dxfId="83" priority="26" operator="equal">
      <formula>1</formula>
    </cfRule>
  </conditionalFormatting>
  <conditionalFormatting sqref="H10:SF10 H16:SF16 H23:SF23 H29:SF29 H36:SF36 H42:SF42">
    <cfRule type="cellIs" dxfId="82" priority="25" operator="equal">
      <formula>1</formula>
    </cfRule>
  </conditionalFormatting>
  <conditionalFormatting sqref="H17:SF17 H11:SF11 H30:SF30 H24:SF24 H43:SF43 H37:SF37">
    <cfRule type="cellIs" dxfId="81" priority="24" operator="equal">
      <formula>1</formula>
    </cfRule>
  </conditionalFormatting>
  <conditionalFormatting sqref="H8:SF19 H21:SF32 H34:SF45">
    <cfRule type="cellIs" dxfId="80" priority="18" operator="equal">
      <formula>"F"</formula>
    </cfRule>
    <cfRule type="cellIs" dxfId="79" priority="19" operator="equal">
      <formula>"w"</formula>
    </cfRule>
    <cfRule type="cellIs" dxfId="78" priority="20" operator="equal">
      <formula>0</formula>
    </cfRule>
    <cfRule type="cellIs" dxfId="77" priority="21" operator="equal">
      <formula>"F"</formula>
    </cfRule>
    <cfRule type="cellIs" dxfId="76" priority="22" operator="equal">
      <formula>"w"</formula>
    </cfRule>
    <cfRule type="cellIs" dxfId="75" priority="27" operator="equal">
      <formula>0</formula>
    </cfRule>
  </conditionalFormatting>
  <conditionalFormatting sqref="H19:SF19 H13:SF13 H32:SF32 H26:SF26 H45:SF45 H39:SF39">
    <cfRule type="cellIs" dxfId="74" priority="17" operator="equal">
      <formula>1</formula>
    </cfRule>
  </conditionalFormatting>
  <conditionalFormatting sqref="H19:SF19 H13:SF13 H32:SF32 H26:SF26 H45:SF45 H39:SF39">
    <cfRule type="cellIs" dxfId="73" priority="16" operator="equal">
      <formula>1</formula>
    </cfRule>
  </conditionalFormatting>
  <conditionalFormatting sqref="B60:B262">
    <cfRule type="expression" dxfId="72" priority="15">
      <formula>"nb.si(fériés;ci$5)&gt;0"</formula>
    </cfRule>
  </conditionalFormatting>
  <conditionalFormatting sqref="B60:B262">
    <cfRule type="expression" dxfId="71" priority="14">
      <formula>VLOOKUP(B60,fériés,1,FALSE)</formula>
    </cfRule>
  </conditionalFormatting>
  <conditionalFormatting sqref="H57:SF58 H51:SF52">
    <cfRule type="cellIs" dxfId="70" priority="13" operator="equal">
      <formula>1</formula>
    </cfRule>
  </conditionalFormatting>
  <conditionalFormatting sqref="H47:SF47 H53:SF53">
    <cfRule type="cellIs" dxfId="69" priority="8" operator="equal">
      <formula>1</formula>
    </cfRule>
  </conditionalFormatting>
  <conditionalFormatting sqref="H48:SF58">
    <cfRule type="cellIs" dxfId="68" priority="11" operator="equal">
      <formula>1</formula>
    </cfRule>
  </conditionalFormatting>
  <conditionalFormatting sqref="H49:SF49 H55:SF55">
    <cfRule type="cellIs" dxfId="67" priority="10" operator="equal">
      <formula>1</formula>
    </cfRule>
  </conditionalFormatting>
  <conditionalFormatting sqref="H56:SF56 H50:SF50">
    <cfRule type="cellIs" dxfId="66" priority="9" operator="equal">
      <formula>1</formula>
    </cfRule>
  </conditionalFormatting>
  <conditionalFormatting sqref="H47:SF58">
    <cfRule type="cellIs" dxfId="65" priority="3" operator="equal">
      <formula>"F"</formula>
    </cfRule>
    <cfRule type="cellIs" dxfId="64" priority="4" operator="equal">
      <formula>"w"</formula>
    </cfRule>
    <cfRule type="cellIs" dxfId="63" priority="5" operator="equal">
      <formula>0</formula>
    </cfRule>
    <cfRule type="cellIs" dxfId="62" priority="6" operator="equal">
      <formula>"F"</formula>
    </cfRule>
    <cfRule type="cellIs" dxfId="61" priority="7" operator="equal">
      <formula>"w"</formula>
    </cfRule>
    <cfRule type="cellIs" dxfId="60" priority="12" operator="equal">
      <formula>0</formula>
    </cfRule>
  </conditionalFormatting>
  <conditionalFormatting sqref="H58:SF58 H52:SF52">
    <cfRule type="cellIs" dxfId="59" priority="2" operator="equal">
      <formula>1</formula>
    </cfRule>
  </conditionalFormatting>
  <conditionalFormatting sqref="H58:SF58 H52:SF52">
    <cfRule type="cellIs" dxfId="58" priority="1" operator="equal">
      <formula>1</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35" id="{6D0C8B60-10B1-487C-A299-AE4AF15A815A}">
            <xm:f>IF(ISERROR(VLOOKUP(GT$6,fériés!$E$3:$E$47,1,FALSE)),0,1)</xm:f>
            <x14:dxf>
              <font>
                <color rgb="FFFFFF00"/>
              </font>
              <fill>
                <patternFill>
                  <bgColor rgb="FFFF0000"/>
                </patternFill>
              </fill>
            </x14:dxf>
          </x14:cfRule>
          <xm:sqref>HX6 IG6 LS6 KM6 OS6 PC6 QU6 IQ6:IR6 GT6:GU6 HM6:HN6 KA6 KJ6 IW6:IX6 KZ6:LA6 JP6:JQ6 MS6 RN6 NB6 RW6 PH6 NL6:NM6 LO6:LP6 QJ6:QK6 MH6:MI6 RB6:RD6 OV6 PE6 NR6:NS6 PU6:PV6 OK6:OL6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SG234"/>
  <sheetViews>
    <sheetView zoomScaleNormal="100" workbookViewId="0">
      <pane xSplit="7" ySplit="6" topLeftCell="H7" activePane="bottomRight" state="frozen"/>
      <selection pane="topRight" activeCell="E1" sqref="E1"/>
      <selection pane="bottomLeft" activeCell="A6" sqref="A6"/>
      <selection pane="bottomRight" activeCell="M11" sqref="M11"/>
    </sheetView>
  </sheetViews>
  <sheetFormatPr baseColWidth="10" defaultRowHeight="15" x14ac:dyDescent="0.25"/>
  <cols>
    <col min="1" max="1" width="15.85546875" style="3" customWidth="1"/>
    <col min="2" max="2" width="16.140625" style="3" customWidth="1"/>
    <col min="3" max="3" width="16.140625" style="3" bestFit="1" customWidth="1"/>
    <col min="4" max="4" width="10.28515625" style="3" customWidth="1"/>
    <col min="5" max="5" width="7.85546875" style="3" customWidth="1"/>
    <col min="6" max="6" width="11.28515625" style="3" customWidth="1"/>
    <col min="7" max="7" width="12.28515625" style="3" customWidth="1"/>
    <col min="8" max="21" width="2.42578125" style="3" customWidth="1"/>
    <col min="22" max="22" width="4.28515625" style="3" customWidth="1"/>
    <col min="23" max="118" width="2.42578125" style="64" customWidth="1"/>
    <col min="119" max="119" width="2.28515625" style="3" customWidth="1"/>
    <col min="120" max="503" width="1.7109375" style="3" customWidth="1"/>
    <col min="504" max="16384" width="11.42578125" style="3"/>
  </cols>
  <sheetData>
    <row r="1" spans="1:501" ht="19.5" customHeight="1" x14ac:dyDescent="0.25">
      <c r="A1" s="3">
        <f>1/24/60</f>
        <v>6.9444444444444436E-4</v>
      </c>
      <c r="B1" s="3">
        <f>1/24</f>
        <v>4.1666666666666664E-2</v>
      </c>
      <c r="C1" s="3">
        <v>25</v>
      </c>
      <c r="D1" s="77">
        <f>1/24*8</f>
        <v>0.33333333333333331</v>
      </c>
      <c r="E1" s="74">
        <v>0.5</v>
      </c>
      <c r="G1" s="3" t="s">
        <v>28</v>
      </c>
      <c r="H1" s="93">
        <f t="shared" ref="H1:BC1" ca="1" si="0">IF(WEEKDAY(H6,2)&gt;5,0,$C$1)</f>
        <v>25</v>
      </c>
      <c r="I1" s="93">
        <f t="shared" ca="1" si="0"/>
        <v>25</v>
      </c>
      <c r="J1" s="93">
        <f t="shared" ca="1" si="0"/>
        <v>25</v>
      </c>
      <c r="K1" s="93">
        <f t="shared" ca="1" si="0"/>
        <v>25</v>
      </c>
      <c r="L1" s="93">
        <f t="shared" ca="1" si="0"/>
        <v>25</v>
      </c>
      <c r="M1" s="93">
        <f t="shared" ca="1" si="0"/>
        <v>25</v>
      </c>
      <c r="N1" s="93">
        <f t="shared" ca="1" si="0"/>
        <v>25</v>
      </c>
      <c r="O1" s="93">
        <f t="shared" ca="1" si="0"/>
        <v>25</v>
      </c>
      <c r="P1" s="93">
        <f t="shared" ca="1" si="0"/>
        <v>25</v>
      </c>
      <c r="Q1" s="93">
        <f t="shared" ca="1" si="0"/>
        <v>25</v>
      </c>
      <c r="R1" s="93">
        <f t="shared" ca="1" si="0"/>
        <v>25</v>
      </c>
      <c r="S1" s="93">
        <f t="shared" ca="1" si="0"/>
        <v>25</v>
      </c>
      <c r="T1" s="93">
        <f t="shared" ca="1" si="0"/>
        <v>25</v>
      </c>
      <c r="U1" s="93">
        <f t="shared" ca="1" si="0"/>
        <v>25</v>
      </c>
      <c r="V1" s="93">
        <f t="shared" ca="1" si="0"/>
        <v>25</v>
      </c>
      <c r="W1" s="93">
        <f t="shared" ca="1" si="0"/>
        <v>25</v>
      </c>
      <c r="X1" s="93">
        <f t="shared" ca="1" si="0"/>
        <v>25</v>
      </c>
      <c r="Y1" s="93">
        <f t="shared" ca="1" si="0"/>
        <v>25</v>
      </c>
      <c r="Z1" s="93">
        <f t="shared" ca="1" si="0"/>
        <v>25</v>
      </c>
      <c r="AA1" s="93">
        <f t="shared" ca="1" si="0"/>
        <v>25</v>
      </c>
      <c r="AB1" s="93">
        <f t="shared" ca="1" si="0"/>
        <v>25</v>
      </c>
      <c r="AC1" s="93">
        <f t="shared" ca="1" si="0"/>
        <v>25</v>
      </c>
      <c r="AD1" s="93">
        <f t="shared" ca="1" si="0"/>
        <v>25</v>
      </c>
      <c r="AE1" s="93">
        <f t="shared" ca="1" si="0"/>
        <v>25</v>
      </c>
      <c r="AF1" s="93">
        <f t="shared" ca="1" si="0"/>
        <v>25</v>
      </c>
      <c r="AG1" s="93">
        <f t="shared" ca="1" si="0"/>
        <v>25</v>
      </c>
      <c r="AH1" s="93">
        <f t="shared" ca="1" si="0"/>
        <v>25</v>
      </c>
      <c r="AI1" s="93">
        <f t="shared" ca="1" si="0"/>
        <v>25</v>
      </c>
      <c r="AJ1" s="93">
        <f t="shared" ca="1" si="0"/>
        <v>25</v>
      </c>
      <c r="AK1" s="93">
        <f t="shared" ca="1" si="0"/>
        <v>25</v>
      </c>
      <c r="AL1" s="93">
        <f t="shared" ca="1" si="0"/>
        <v>25</v>
      </c>
      <c r="AM1" s="93">
        <f t="shared" ca="1" si="0"/>
        <v>25</v>
      </c>
      <c r="AN1" s="93">
        <f t="shared" ca="1" si="0"/>
        <v>25</v>
      </c>
      <c r="AO1" s="93">
        <f t="shared" ca="1" si="0"/>
        <v>25</v>
      </c>
      <c r="AP1" s="93">
        <f t="shared" ca="1" si="0"/>
        <v>25</v>
      </c>
      <c r="AQ1" s="93">
        <f t="shared" ca="1" si="0"/>
        <v>25</v>
      </c>
      <c r="AR1" s="93">
        <f t="shared" ca="1" si="0"/>
        <v>25</v>
      </c>
      <c r="AS1" s="93">
        <f t="shared" ca="1" si="0"/>
        <v>25</v>
      </c>
      <c r="AT1" s="93">
        <f t="shared" ca="1" si="0"/>
        <v>25</v>
      </c>
      <c r="AU1" s="93">
        <f t="shared" ca="1" si="0"/>
        <v>25</v>
      </c>
      <c r="AV1" s="93">
        <f t="shared" ca="1" si="0"/>
        <v>25</v>
      </c>
      <c r="AW1" s="93">
        <f t="shared" ca="1" si="0"/>
        <v>25</v>
      </c>
      <c r="AX1" s="93">
        <f t="shared" ca="1" si="0"/>
        <v>25</v>
      </c>
      <c r="AY1" s="93">
        <f t="shared" ca="1" si="0"/>
        <v>25</v>
      </c>
      <c r="AZ1" s="93">
        <f t="shared" ca="1" si="0"/>
        <v>25</v>
      </c>
      <c r="BA1" s="93">
        <f t="shared" ca="1" si="0"/>
        <v>25</v>
      </c>
      <c r="BB1" s="93">
        <f t="shared" ca="1" si="0"/>
        <v>25</v>
      </c>
      <c r="BC1" s="93">
        <f t="shared" ca="1" si="0"/>
        <v>25</v>
      </c>
      <c r="BD1" s="94">
        <f t="shared" ref="BD1:CK1" ca="1" si="1">IF(WEEKDAY(BD6,2)&gt;5,0,$C$1*$C$2)</f>
        <v>100</v>
      </c>
      <c r="BE1" s="94">
        <f t="shared" ca="1" si="1"/>
        <v>100</v>
      </c>
      <c r="BF1" s="94">
        <f t="shared" ca="1" si="1"/>
        <v>100</v>
      </c>
      <c r="BG1" s="94">
        <f t="shared" ca="1" si="1"/>
        <v>100</v>
      </c>
      <c r="BH1" s="94">
        <f t="shared" ca="1" si="1"/>
        <v>100</v>
      </c>
      <c r="BI1" s="94">
        <f t="shared" ca="1" si="1"/>
        <v>100</v>
      </c>
      <c r="BJ1" s="94">
        <f t="shared" ca="1" si="1"/>
        <v>100</v>
      </c>
      <c r="BK1" s="94">
        <f t="shared" ca="1" si="1"/>
        <v>100</v>
      </c>
      <c r="BL1" s="94">
        <f t="shared" ca="1" si="1"/>
        <v>100</v>
      </c>
      <c r="BM1" s="94">
        <f t="shared" ca="1" si="1"/>
        <v>100</v>
      </c>
      <c r="BN1" s="94">
        <f t="shared" ca="1" si="1"/>
        <v>0</v>
      </c>
      <c r="BO1" s="94">
        <f t="shared" ca="1" si="1"/>
        <v>0</v>
      </c>
      <c r="BP1" s="94">
        <f t="shared" ca="1" si="1"/>
        <v>0</v>
      </c>
      <c r="BQ1" s="94">
        <f t="shared" ca="1" si="1"/>
        <v>0</v>
      </c>
      <c r="BR1" s="94">
        <f t="shared" ca="1" si="1"/>
        <v>0</v>
      </c>
      <c r="BS1" s="94">
        <f t="shared" ca="1" si="1"/>
        <v>0</v>
      </c>
      <c r="BT1" s="94">
        <f t="shared" ca="1" si="1"/>
        <v>0</v>
      </c>
      <c r="BU1" s="94">
        <f t="shared" ca="1" si="1"/>
        <v>0</v>
      </c>
      <c r="BV1" s="94">
        <f t="shared" ca="1" si="1"/>
        <v>0</v>
      </c>
      <c r="BW1" s="94">
        <f t="shared" ca="1" si="1"/>
        <v>0</v>
      </c>
      <c r="BX1" s="94">
        <f t="shared" ca="1" si="1"/>
        <v>0</v>
      </c>
      <c r="BY1" s="94">
        <f t="shared" ca="1" si="1"/>
        <v>0</v>
      </c>
      <c r="BZ1" s="94">
        <f t="shared" ca="1" si="1"/>
        <v>0</v>
      </c>
      <c r="CA1" s="94">
        <f t="shared" ca="1" si="1"/>
        <v>0</v>
      </c>
      <c r="CB1" s="94">
        <f t="shared" ca="1" si="1"/>
        <v>0</v>
      </c>
      <c r="CC1" s="94">
        <f t="shared" ca="1" si="1"/>
        <v>0</v>
      </c>
      <c r="CD1" s="94">
        <f t="shared" ca="1" si="1"/>
        <v>0</v>
      </c>
      <c r="CE1" s="94">
        <f t="shared" ca="1" si="1"/>
        <v>0</v>
      </c>
      <c r="CF1" s="94">
        <f t="shared" ca="1" si="1"/>
        <v>0</v>
      </c>
      <c r="CG1" s="94">
        <f t="shared" ca="1" si="1"/>
        <v>0</v>
      </c>
      <c r="CH1" s="94">
        <f t="shared" ca="1" si="1"/>
        <v>100</v>
      </c>
      <c r="CI1" s="94">
        <f t="shared" ca="1" si="1"/>
        <v>100</v>
      </c>
      <c r="CJ1" s="94">
        <f t="shared" ca="1" si="1"/>
        <v>100</v>
      </c>
      <c r="CK1" s="94">
        <f t="shared" ca="1" si="1"/>
        <v>100</v>
      </c>
      <c r="CL1" s="94">
        <f t="shared" ref="CL1:EW1" ca="1" si="2">IF(WEEKDAY(CL6,2)&gt;5,0,$C$1*$C$2)</f>
        <v>100</v>
      </c>
      <c r="CM1" s="94">
        <f t="shared" ca="1" si="2"/>
        <v>100</v>
      </c>
      <c r="CN1" s="94">
        <f t="shared" ca="1" si="2"/>
        <v>100</v>
      </c>
      <c r="CO1" s="94">
        <f t="shared" ca="1" si="2"/>
        <v>100</v>
      </c>
      <c r="CP1" s="94">
        <f t="shared" ca="1" si="2"/>
        <v>100</v>
      </c>
      <c r="CQ1" s="94">
        <f t="shared" ca="1" si="2"/>
        <v>100</v>
      </c>
      <c r="CR1" s="94">
        <f t="shared" ca="1" si="2"/>
        <v>100</v>
      </c>
      <c r="CS1" s="94">
        <f t="shared" ca="1" si="2"/>
        <v>100</v>
      </c>
      <c r="CT1" s="94">
        <f t="shared" ca="1" si="2"/>
        <v>100</v>
      </c>
      <c r="CU1" s="94">
        <f t="shared" ca="1" si="2"/>
        <v>100</v>
      </c>
      <c r="CV1" s="94">
        <f t="shared" ca="1" si="2"/>
        <v>100</v>
      </c>
      <c r="CW1" s="94">
        <f t="shared" ca="1" si="2"/>
        <v>100</v>
      </c>
      <c r="CX1" s="94">
        <f t="shared" ca="1" si="2"/>
        <v>100</v>
      </c>
      <c r="CY1" s="94">
        <f t="shared" ca="1" si="2"/>
        <v>100</v>
      </c>
      <c r="CZ1" s="94">
        <f t="shared" ca="1" si="2"/>
        <v>100</v>
      </c>
      <c r="DA1" s="94">
        <f t="shared" ca="1" si="2"/>
        <v>100</v>
      </c>
      <c r="DB1" s="94">
        <f t="shared" ca="1" si="2"/>
        <v>100</v>
      </c>
      <c r="DC1" s="94">
        <f t="shared" ca="1" si="2"/>
        <v>100</v>
      </c>
      <c r="DD1" s="94">
        <f t="shared" ca="1" si="2"/>
        <v>100</v>
      </c>
      <c r="DE1" s="94">
        <f t="shared" ca="1" si="2"/>
        <v>100</v>
      </c>
      <c r="DF1" s="94">
        <f t="shared" ca="1" si="2"/>
        <v>100</v>
      </c>
      <c r="DG1" s="94">
        <f t="shared" ca="1" si="2"/>
        <v>100</v>
      </c>
      <c r="DH1" s="94">
        <f t="shared" ca="1" si="2"/>
        <v>100</v>
      </c>
      <c r="DI1" s="94">
        <f t="shared" ca="1" si="2"/>
        <v>100</v>
      </c>
      <c r="DJ1" s="94">
        <f t="shared" ca="1" si="2"/>
        <v>100</v>
      </c>
      <c r="DK1" s="94">
        <f t="shared" ca="1" si="2"/>
        <v>100</v>
      </c>
      <c r="DL1" s="94">
        <f t="shared" ca="1" si="2"/>
        <v>100</v>
      </c>
      <c r="DM1" s="94">
        <f t="shared" ca="1" si="2"/>
        <v>100</v>
      </c>
      <c r="DN1" s="94">
        <f t="shared" ca="1" si="2"/>
        <v>100</v>
      </c>
      <c r="DO1" s="94">
        <f t="shared" ca="1" si="2"/>
        <v>100</v>
      </c>
      <c r="DP1" s="94">
        <f t="shared" ca="1" si="2"/>
        <v>100</v>
      </c>
      <c r="DQ1" s="94">
        <f t="shared" ca="1" si="2"/>
        <v>100</v>
      </c>
      <c r="DR1" s="94">
        <f t="shared" ca="1" si="2"/>
        <v>100</v>
      </c>
      <c r="DS1" s="94">
        <f t="shared" ca="1" si="2"/>
        <v>100</v>
      </c>
      <c r="DT1" s="94">
        <f t="shared" ca="1" si="2"/>
        <v>100</v>
      </c>
      <c r="DU1" s="94">
        <f t="shared" ca="1" si="2"/>
        <v>100</v>
      </c>
      <c r="DV1" s="94">
        <f t="shared" ca="1" si="2"/>
        <v>100</v>
      </c>
      <c r="DW1" s="94">
        <f t="shared" ca="1" si="2"/>
        <v>100</v>
      </c>
      <c r="DX1" s="94">
        <f t="shared" ca="1" si="2"/>
        <v>100</v>
      </c>
      <c r="DY1" s="94">
        <f t="shared" ca="1" si="2"/>
        <v>100</v>
      </c>
      <c r="DZ1" s="94">
        <f t="shared" ca="1" si="2"/>
        <v>100</v>
      </c>
      <c r="EA1" s="94">
        <f t="shared" ca="1" si="2"/>
        <v>100</v>
      </c>
      <c r="EB1" s="94">
        <f t="shared" ca="1" si="2"/>
        <v>100</v>
      </c>
      <c r="EC1" s="94">
        <f t="shared" ca="1" si="2"/>
        <v>100</v>
      </c>
      <c r="ED1" s="94">
        <f t="shared" ca="1" si="2"/>
        <v>100</v>
      </c>
      <c r="EE1" s="94">
        <f t="shared" ca="1" si="2"/>
        <v>100</v>
      </c>
      <c r="EF1" s="94">
        <f t="shared" ca="1" si="2"/>
        <v>0</v>
      </c>
      <c r="EG1" s="94">
        <f t="shared" ca="1" si="2"/>
        <v>0</v>
      </c>
      <c r="EH1" s="94">
        <f t="shared" ca="1" si="2"/>
        <v>0</v>
      </c>
      <c r="EI1" s="94">
        <f t="shared" ca="1" si="2"/>
        <v>0</v>
      </c>
      <c r="EJ1" s="94">
        <f t="shared" ca="1" si="2"/>
        <v>0</v>
      </c>
      <c r="EK1" s="94">
        <f t="shared" ca="1" si="2"/>
        <v>0</v>
      </c>
      <c r="EL1" s="94">
        <f t="shared" ca="1" si="2"/>
        <v>0</v>
      </c>
      <c r="EM1" s="94">
        <f t="shared" ca="1" si="2"/>
        <v>0</v>
      </c>
      <c r="EN1" s="94">
        <f t="shared" ca="1" si="2"/>
        <v>0</v>
      </c>
      <c r="EO1" s="94">
        <f t="shared" ca="1" si="2"/>
        <v>0</v>
      </c>
      <c r="EP1" s="94">
        <f t="shared" ca="1" si="2"/>
        <v>0</v>
      </c>
      <c r="EQ1" s="94">
        <f t="shared" ca="1" si="2"/>
        <v>0</v>
      </c>
      <c r="ER1" s="94">
        <f t="shared" ca="1" si="2"/>
        <v>0</v>
      </c>
      <c r="ES1" s="94">
        <f t="shared" ca="1" si="2"/>
        <v>0</v>
      </c>
      <c r="ET1" s="94">
        <f t="shared" ca="1" si="2"/>
        <v>0</v>
      </c>
      <c r="EU1" s="94">
        <f t="shared" ca="1" si="2"/>
        <v>0</v>
      </c>
      <c r="EV1" s="94">
        <f t="shared" ca="1" si="2"/>
        <v>0</v>
      </c>
      <c r="EW1" s="94">
        <f t="shared" ca="1" si="2"/>
        <v>0</v>
      </c>
      <c r="EX1" s="94">
        <f t="shared" ref="EX1:HI1" ca="1" si="3">IF(WEEKDAY(EX6,2)&gt;5,0,$C$1*$C$2)</f>
        <v>0</v>
      </c>
      <c r="EY1" s="94">
        <f t="shared" ca="1" si="3"/>
        <v>0</v>
      </c>
      <c r="EZ1" s="94">
        <f t="shared" ca="1" si="3"/>
        <v>100</v>
      </c>
      <c r="FA1" s="94">
        <f t="shared" ca="1" si="3"/>
        <v>100</v>
      </c>
      <c r="FB1" s="94">
        <f t="shared" ca="1" si="3"/>
        <v>100</v>
      </c>
      <c r="FC1" s="94">
        <f t="shared" ca="1" si="3"/>
        <v>100</v>
      </c>
      <c r="FD1" s="94">
        <f t="shared" ca="1" si="3"/>
        <v>100</v>
      </c>
      <c r="FE1" s="94">
        <f t="shared" ca="1" si="3"/>
        <v>100</v>
      </c>
      <c r="FF1" s="94">
        <f t="shared" ca="1" si="3"/>
        <v>100</v>
      </c>
      <c r="FG1" s="94">
        <f t="shared" ca="1" si="3"/>
        <v>100</v>
      </c>
      <c r="FH1" s="94">
        <f t="shared" ca="1" si="3"/>
        <v>100</v>
      </c>
      <c r="FI1" s="94">
        <f t="shared" ca="1" si="3"/>
        <v>100</v>
      </c>
      <c r="FJ1" s="94">
        <f t="shared" ca="1" si="3"/>
        <v>100</v>
      </c>
      <c r="FK1" s="94">
        <f t="shared" ca="1" si="3"/>
        <v>100</v>
      </c>
      <c r="FL1" s="94">
        <f t="shared" ca="1" si="3"/>
        <v>100</v>
      </c>
      <c r="FM1" s="94">
        <f t="shared" ca="1" si="3"/>
        <v>100</v>
      </c>
      <c r="FN1" s="94">
        <f t="shared" ca="1" si="3"/>
        <v>100</v>
      </c>
      <c r="FO1" s="94">
        <f t="shared" ca="1" si="3"/>
        <v>100</v>
      </c>
      <c r="FP1" s="94">
        <f t="shared" ca="1" si="3"/>
        <v>100</v>
      </c>
      <c r="FQ1" s="94">
        <f t="shared" ca="1" si="3"/>
        <v>100</v>
      </c>
      <c r="FR1" s="94">
        <f t="shared" ca="1" si="3"/>
        <v>100</v>
      </c>
      <c r="FS1" s="94">
        <f t="shared" ca="1" si="3"/>
        <v>100</v>
      </c>
      <c r="FT1" s="94">
        <f t="shared" ca="1" si="3"/>
        <v>100</v>
      </c>
      <c r="FU1" s="94">
        <f t="shared" ca="1" si="3"/>
        <v>100</v>
      </c>
      <c r="FV1" s="94">
        <f t="shared" ca="1" si="3"/>
        <v>100</v>
      </c>
      <c r="FW1" s="94">
        <f t="shared" ca="1" si="3"/>
        <v>100</v>
      </c>
      <c r="FX1" s="94">
        <f t="shared" ca="1" si="3"/>
        <v>100</v>
      </c>
      <c r="FY1" s="94">
        <f t="shared" ca="1" si="3"/>
        <v>100</v>
      </c>
      <c r="FZ1" s="94">
        <f t="shared" ca="1" si="3"/>
        <v>100</v>
      </c>
      <c r="GA1" s="94">
        <f t="shared" ca="1" si="3"/>
        <v>100</v>
      </c>
      <c r="GB1" s="94">
        <f t="shared" ca="1" si="3"/>
        <v>100</v>
      </c>
      <c r="GC1" s="94">
        <f t="shared" ca="1" si="3"/>
        <v>100</v>
      </c>
      <c r="GD1" s="94">
        <f t="shared" ca="1" si="3"/>
        <v>100</v>
      </c>
      <c r="GE1" s="94">
        <f t="shared" ca="1" si="3"/>
        <v>100</v>
      </c>
      <c r="GF1" s="94">
        <f t="shared" ca="1" si="3"/>
        <v>100</v>
      </c>
      <c r="GG1" s="94">
        <f t="shared" ca="1" si="3"/>
        <v>100</v>
      </c>
      <c r="GH1" s="94">
        <f t="shared" ca="1" si="3"/>
        <v>100</v>
      </c>
      <c r="GI1" s="94">
        <f t="shared" ca="1" si="3"/>
        <v>100</v>
      </c>
      <c r="GJ1" s="94">
        <f t="shared" ca="1" si="3"/>
        <v>100</v>
      </c>
      <c r="GK1" s="94">
        <f t="shared" ca="1" si="3"/>
        <v>100</v>
      </c>
      <c r="GL1" s="94">
        <f t="shared" ca="1" si="3"/>
        <v>100</v>
      </c>
      <c r="GM1" s="94">
        <f t="shared" ca="1" si="3"/>
        <v>100</v>
      </c>
      <c r="GN1" s="94">
        <f t="shared" ca="1" si="3"/>
        <v>100</v>
      </c>
      <c r="GO1" s="94">
        <f t="shared" ca="1" si="3"/>
        <v>100</v>
      </c>
      <c r="GP1" s="94">
        <f t="shared" ca="1" si="3"/>
        <v>100</v>
      </c>
      <c r="GQ1" s="94">
        <f t="shared" ca="1" si="3"/>
        <v>100</v>
      </c>
      <c r="GR1" s="94">
        <f t="shared" ca="1" si="3"/>
        <v>100</v>
      </c>
      <c r="GS1" s="94">
        <f t="shared" ca="1" si="3"/>
        <v>100</v>
      </c>
      <c r="GT1" s="94">
        <f t="shared" ca="1" si="3"/>
        <v>100</v>
      </c>
      <c r="GU1" s="94">
        <f t="shared" ca="1" si="3"/>
        <v>100</v>
      </c>
      <c r="GV1" s="94">
        <f t="shared" ca="1" si="3"/>
        <v>100</v>
      </c>
      <c r="GW1" s="94">
        <f t="shared" ca="1" si="3"/>
        <v>100</v>
      </c>
      <c r="GX1" s="94">
        <f t="shared" ca="1" si="3"/>
        <v>0</v>
      </c>
      <c r="GY1" s="94">
        <f t="shared" ca="1" si="3"/>
        <v>0</v>
      </c>
      <c r="GZ1" s="94">
        <f t="shared" ca="1" si="3"/>
        <v>0</v>
      </c>
      <c r="HA1" s="94">
        <f t="shared" ca="1" si="3"/>
        <v>0</v>
      </c>
      <c r="HB1" s="94">
        <f t="shared" ca="1" si="3"/>
        <v>0</v>
      </c>
      <c r="HC1" s="94">
        <f t="shared" ca="1" si="3"/>
        <v>0</v>
      </c>
      <c r="HD1" s="94">
        <f t="shared" ca="1" si="3"/>
        <v>0</v>
      </c>
      <c r="HE1" s="94">
        <f t="shared" ca="1" si="3"/>
        <v>0</v>
      </c>
      <c r="HF1" s="94">
        <f t="shared" ca="1" si="3"/>
        <v>0</v>
      </c>
      <c r="HG1" s="94">
        <f t="shared" ca="1" si="3"/>
        <v>0</v>
      </c>
      <c r="HH1" s="94">
        <f t="shared" ca="1" si="3"/>
        <v>0</v>
      </c>
      <c r="HI1" s="94">
        <f t="shared" ca="1" si="3"/>
        <v>0</v>
      </c>
      <c r="HJ1" s="94">
        <f t="shared" ref="HJ1:JU1" ca="1" si="4">IF(WEEKDAY(HJ6,2)&gt;5,0,$C$1*$C$2)</f>
        <v>0</v>
      </c>
      <c r="HK1" s="94">
        <f t="shared" ca="1" si="4"/>
        <v>0</v>
      </c>
      <c r="HL1" s="94">
        <f t="shared" ca="1" si="4"/>
        <v>0</v>
      </c>
      <c r="HM1" s="94">
        <f t="shared" ca="1" si="4"/>
        <v>0</v>
      </c>
      <c r="HN1" s="94">
        <f t="shared" ca="1" si="4"/>
        <v>0</v>
      </c>
      <c r="HO1" s="94">
        <f t="shared" ca="1" si="4"/>
        <v>0</v>
      </c>
      <c r="HP1" s="94">
        <f t="shared" ca="1" si="4"/>
        <v>0</v>
      </c>
      <c r="HQ1" s="94">
        <f t="shared" ca="1" si="4"/>
        <v>0</v>
      </c>
      <c r="HR1" s="94">
        <f t="shared" ca="1" si="4"/>
        <v>100</v>
      </c>
      <c r="HS1" s="94">
        <f t="shared" ca="1" si="4"/>
        <v>100</v>
      </c>
      <c r="HT1" s="94">
        <f t="shared" ca="1" si="4"/>
        <v>100</v>
      </c>
      <c r="HU1" s="94">
        <f t="shared" ca="1" si="4"/>
        <v>100</v>
      </c>
      <c r="HV1" s="94">
        <f t="shared" ca="1" si="4"/>
        <v>100</v>
      </c>
      <c r="HW1" s="94">
        <f t="shared" ca="1" si="4"/>
        <v>100</v>
      </c>
      <c r="HX1" s="94">
        <f t="shared" ca="1" si="4"/>
        <v>100</v>
      </c>
      <c r="HY1" s="94">
        <f t="shared" ca="1" si="4"/>
        <v>100</v>
      </c>
      <c r="HZ1" s="94">
        <f t="shared" ca="1" si="4"/>
        <v>100</v>
      </c>
      <c r="IA1" s="94">
        <f t="shared" ca="1" si="4"/>
        <v>100</v>
      </c>
      <c r="IB1" s="94">
        <f t="shared" ca="1" si="4"/>
        <v>100</v>
      </c>
      <c r="IC1" s="94">
        <f t="shared" ca="1" si="4"/>
        <v>100</v>
      </c>
      <c r="ID1" s="94">
        <f t="shared" ca="1" si="4"/>
        <v>100</v>
      </c>
      <c r="IE1" s="94">
        <f t="shared" ca="1" si="4"/>
        <v>100</v>
      </c>
      <c r="IF1" s="94">
        <f t="shared" ca="1" si="4"/>
        <v>100</v>
      </c>
      <c r="IG1" s="94">
        <f t="shared" ca="1" si="4"/>
        <v>100</v>
      </c>
      <c r="IH1" s="94">
        <f t="shared" ca="1" si="4"/>
        <v>100</v>
      </c>
      <c r="II1" s="94">
        <f t="shared" ca="1" si="4"/>
        <v>100</v>
      </c>
      <c r="IJ1" s="94">
        <f t="shared" ca="1" si="4"/>
        <v>100</v>
      </c>
      <c r="IK1" s="94">
        <f t="shared" ca="1" si="4"/>
        <v>100</v>
      </c>
      <c r="IL1" s="94">
        <f t="shared" ca="1" si="4"/>
        <v>100</v>
      </c>
      <c r="IM1" s="94">
        <f t="shared" ca="1" si="4"/>
        <v>100</v>
      </c>
      <c r="IN1" s="94">
        <f t="shared" ca="1" si="4"/>
        <v>100</v>
      </c>
      <c r="IO1" s="94">
        <f t="shared" ca="1" si="4"/>
        <v>100</v>
      </c>
      <c r="IP1" s="94">
        <f t="shared" ca="1" si="4"/>
        <v>100</v>
      </c>
      <c r="IQ1" s="94">
        <f t="shared" ca="1" si="4"/>
        <v>100</v>
      </c>
      <c r="IR1" s="94">
        <f t="shared" ca="1" si="4"/>
        <v>100</v>
      </c>
      <c r="IS1" s="94">
        <f t="shared" ca="1" si="4"/>
        <v>100</v>
      </c>
      <c r="IT1" s="94">
        <f t="shared" ca="1" si="4"/>
        <v>100</v>
      </c>
      <c r="IU1" s="94">
        <f t="shared" ca="1" si="4"/>
        <v>100</v>
      </c>
      <c r="IV1" s="94">
        <f t="shared" ca="1" si="4"/>
        <v>100</v>
      </c>
      <c r="IW1" s="94">
        <f t="shared" ca="1" si="4"/>
        <v>100</v>
      </c>
      <c r="IX1" s="94">
        <f t="shared" ca="1" si="4"/>
        <v>100</v>
      </c>
      <c r="IY1" s="94">
        <f t="shared" ca="1" si="4"/>
        <v>100</v>
      </c>
      <c r="IZ1" s="94">
        <f t="shared" ca="1" si="4"/>
        <v>100</v>
      </c>
      <c r="JA1" s="94">
        <f t="shared" ca="1" si="4"/>
        <v>100</v>
      </c>
      <c r="JB1" s="94">
        <f t="shared" ca="1" si="4"/>
        <v>100</v>
      </c>
      <c r="JC1" s="94">
        <f t="shared" ca="1" si="4"/>
        <v>100</v>
      </c>
      <c r="JD1" s="94">
        <f t="shared" ca="1" si="4"/>
        <v>100</v>
      </c>
      <c r="JE1" s="94">
        <f t="shared" ca="1" si="4"/>
        <v>100</v>
      </c>
      <c r="JF1" s="94">
        <f t="shared" ca="1" si="4"/>
        <v>100</v>
      </c>
      <c r="JG1" s="94">
        <f t="shared" ca="1" si="4"/>
        <v>100</v>
      </c>
      <c r="JH1" s="94">
        <f t="shared" ca="1" si="4"/>
        <v>100</v>
      </c>
      <c r="JI1" s="94">
        <f t="shared" ca="1" si="4"/>
        <v>100</v>
      </c>
      <c r="JJ1" s="94">
        <f t="shared" ca="1" si="4"/>
        <v>100</v>
      </c>
      <c r="JK1" s="94">
        <f t="shared" ca="1" si="4"/>
        <v>100</v>
      </c>
      <c r="JL1" s="94">
        <f t="shared" ca="1" si="4"/>
        <v>100</v>
      </c>
      <c r="JM1" s="94">
        <f t="shared" ca="1" si="4"/>
        <v>100</v>
      </c>
      <c r="JN1" s="94">
        <f t="shared" ca="1" si="4"/>
        <v>100</v>
      </c>
      <c r="JO1" s="94">
        <f t="shared" ca="1" si="4"/>
        <v>100</v>
      </c>
      <c r="JP1" s="94">
        <f t="shared" ca="1" si="4"/>
        <v>0</v>
      </c>
      <c r="JQ1" s="94">
        <f t="shared" ca="1" si="4"/>
        <v>0</v>
      </c>
      <c r="JR1" s="94">
        <f t="shared" ca="1" si="4"/>
        <v>0</v>
      </c>
      <c r="JS1" s="94">
        <f t="shared" ca="1" si="4"/>
        <v>0</v>
      </c>
      <c r="JT1" s="94">
        <f t="shared" ca="1" si="4"/>
        <v>0</v>
      </c>
      <c r="JU1" s="94">
        <f t="shared" ca="1" si="4"/>
        <v>0</v>
      </c>
      <c r="JV1" s="94">
        <f t="shared" ref="JV1:MG1" ca="1" si="5">IF(WEEKDAY(JV6,2)&gt;5,0,$C$1*$C$2)</f>
        <v>0</v>
      </c>
      <c r="JW1" s="94">
        <f t="shared" ca="1" si="5"/>
        <v>0</v>
      </c>
      <c r="JX1" s="94">
        <f t="shared" ca="1" si="5"/>
        <v>0</v>
      </c>
      <c r="JY1" s="94">
        <f t="shared" ca="1" si="5"/>
        <v>0</v>
      </c>
      <c r="JZ1" s="94">
        <f t="shared" ca="1" si="5"/>
        <v>0</v>
      </c>
      <c r="KA1" s="94">
        <f t="shared" ca="1" si="5"/>
        <v>0</v>
      </c>
      <c r="KB1" s="94">
        <f t="shared" ca="1" si="5"/>
        <v>0</v>
      </c>
      <c r="KC1" s="94">
        <f t="shared" ca="1" si="5"/>
        <v>0</v>
      </c>
      <c r="KD1" s="94">
        <f t="shared" ca="1" si="5"/>
        <v>0</v>
      </c>
      <c r="KE1" s="94">
        <f t="shared" ca="1" si="5"/>
        <v>0</v>
      </c>
      <c r="KF1" s="94">
        <f t="shared" ca="1" si="5"/>
        <v>0</v>
      </c>
      <c r="KG1" s="94">
        <f t="shared" ca="1" si="5"/>
        <v>0</v>
      </c>
      <c r="KH1" s="94">
        <f t="shared" ca="1" si="5"/>
        <v>0</v>
      </c>
      <c r="KI1" s="94">
        <f t="shared" ca="1" si="5"/>
        <v>0</v>
      </c>
      <c r="KJ1" s="94">
        <f t="shared" ca="1" si="5"/>
        <v>100</v>
      </c>
      <c r="KK1" s="94">
        <f t="shared" ca="1" si="5"/>
        <v>100</v>
      </c>
      <c r="KL1" s="94">
        <f t="shared" ca="1" si="5"/>
        <v>100</v>
      </c>
      <c r="KM1" s="94">
        <f t="shared" ca="1" si="5"/>
        <v>100</v>
      </c>
      <c r="KN1" s="94">
        <f t="shared" ca="1" si="5"/>
        <v>100</v>
      </c>
      <c r="KO1" s="94">
        <f t="shared" ca="1" si="5"/>
        <v>100</v>
      </c>
      <c r="KP1" s="94">
        <f t="shared" ca="1" si="5"/>
        <v>100</v>
      </c>
      <c r="KQ1" s="94">
        <f t="shared" ca="1" si="5"/>
        <v>100</v>
      </c>
      <c r="KR1" s="94">
        <f t="shared" ca="1" si="5"/>
        <v>100</v>
      </c>
      <c r="KS1" s="94">
        <f t="shared" ca="1" si="5"/>
        <v>100</v>
      </c>
      <c r="KT1" s="94">
        <f t="shared" ca="1" si="5"/>
        <v>100</v>
      </c>
      <c r="KU1" s="94">
        <f t="shared" ca="1" si="5"/>
        <v>100</v>
      </c>
      <c r="KV1" s="94">
        <f t="shared" ca="1" si="5"/>
        <v>100</v>
      </c>
      <c r="KW1" s="94">
        <f t="shared" ca="1" si="5"/>
        <v>100</v>
      </c>
      <c r="KX1" s="94">
        <f t="shared" ca="1" si="5"/>
        <v>100</v>
      </c>
      <c r="KY1" s="94">
        <f t="shared" ca="1" si="5"/>
        <v>100</v>
      </c>
      <c r="KZ1" s="94">
        <f t="shared" ca="1" si="5"/>
        <v>100</v>
      </c>
      <c r="LA1" s="94">
        <f t="shared" ca="1" si="5"/>
        <v>100</v>
      </c>
      <c r="LB1" s="94">
        <f t="shared" ca="1" si="5"/>
        <v>100</v>
      </c>
      <c r="LC1" s="94">
        <f t="shared" ca="1" si="5"/>
        <v>100</v>
      </c>
      <c r="LD1" s="94">
        <f t="shared" ca="1" si="5"/>
        <v>100</v>
      </c>
      <c r="LE1" s="94">
        <f t="shared" ca="1" si="5"/>
        <v>100</v>
      </c>
      <c r="LF1" s="94">
        <f t="shared" ca="1" si="5"/>
        <v>100</v>
      </c>
      <c r="LG1" s="94">
        <f t="shared" ca="1" si="5"/>
        <v>100</v>
      </c>
      <c r="LH1" s="94">
        <f t="shared" ca="1" si="5"/>
        <v>100</v>
      </c>
      <c r="LI1" s="94">
        <f t="shared" ca="1" si="5"/>
        <v>100</v>
      </c>
      <c r="LJ1" s="94">
        <f t="shared" ca="1" si="5"/>
        <v>100</v>
      </c>
      <c r="LK1" s="94">
        <f t="shared" ca="1" si="5"/>
        <v>100</v>
      </c>
      <c r="LL1" s="94">
        <f t="shared" ca="1" si="5"/>
        <v>100</v>
      </c>
      <c r="LM1" s="94">
        <f t="shared" ca="1" si="5"/>
        <v>100</v>
      </c>
      <c r="LN1" s="94">
        <f t="shared" ca="1" si="5"/>
        <v>100</v>
      </c>
      <c r="LO1" s="94">
        <f t="shared" ca="1" si="5"/>
        <v>100</v>
      </c>
      <c r="LP1" s="94">
        <f t="shared" ca="1" si="5"/>
        <v>100</v>
      </c>
      <c r="LQ1" s="94">
        <f t="shared" ca="1" si="5"/>
        <v>100</v>
      </c>
      <c r="LR1" s="94">
        <f t="shared" ca="1" si="5"/>
        <v>100</v>
      </c>
      <c r="LS1" s="94">
        <f t="shared" ca="1" si="5"/>
        <v>100</v>
      </c>
      <c r="LT1" s="94">
        <f t="shared" ca="1" si="5"/>
        <v>100</v>
      </c>
      <c r="LU1" s="94">
        <f t="shared" ca="1" si="5"/>
        <v>100</v>
      </c>
      <c r="LV1" s="94">
        <f t="shared" ca="1" si="5"/>
        <v>100</v>
      </c>
      <c r="LW1" s="94">
        <f t="shared" ca="1" si="5"/>
        <v>100</v>
      </c>
      <c r="LX1" s="94">
        <f t="shared" ca="1" si="5"/>
        <v>100</v>
      </c>
      <c r="LY1" s="94">
        <f t="shared" ca="1" si="5"/>
        <v>100</v>
      </c>
      <c r="LZ1" s="94">
        <f t="shared" ca="1" si="5"/>
        <v>100</v>
      </c>
      <c r="MA1" s="94">
        <f t="shared" ca="1" si="5"/>
        <v>100</v>
      </c>
      <c r="MB1" s="94">
        <f t="shared" ca="1" si="5"/>
        <v>100</v>
      </c>
      <c r="MC1" s="94">
        <f t="shared" ca="1" si="5"/>
        <v>100</v>
      </c>
      <c r="MD1" s="94">
        <f t="shared" ca="1" si="5"/>
        <v>100</v>
      </c>
      <c r="ME1" s="94">
        <f t="shared" ca="1" si="5"/>
        <v>100</v>
      </c>
      <c r="MF1" s="94">
        <f t="shared" ca="1" si="5"/>
        <v>100</v>
      </c>
      <c r="MG1" s="94">
        <f t="shared" ca="1" si="5"/>
        <v>100</v>
      </c>
      <c r="MH1" s="94">
        <f t="shared" ref="MH1:OS1" ca="1" si="6">IF(WEEKDAY(MH6,2)&gt;5,0,$C$1*$C$2)</f>
        <v>0</v>
      </c>
      <c r="MI1" s="94">
        <f t="shared" ca="1" si="6"/>
        <v>0</v>
      </c>
      <c r="MJ1" s="94">
        <f t="shared" ca="1" si="6"/>
        <v>0</v>
      </c>
      <c r="MK1" s="94">
        <f t="shared" ca="1" si="6"/>
        <v>0</v>
      </c>
      <c r="ML1" s="94">
        <f t="shared" ca="1" si="6"/>
        <v>0</v>
      </c>
      <c r="MM1" s="94">
        <f t="shared" ca="1" si="6"/>
        <v>0</v>
      </c>
      <c r="MN1" s="94">
        <f t="shared" ca="1" si="6"/>
        <v>0</v>
      </c>
      <c r="MO1" s="94">
        <f t="shared" ca="1" si="6"/>
        <v>0</v>
      </c>
      <c r="MP1" s="94">
        <f t="shared" ca="1" si="6"/>
        <v>0</v>
      </c>
      <c r="MQ1" s="94">
        <f t="shared" ca="1" si="6"/>
        <v>0</v>
      </c>
      <c r="MR1" s="94">
        <f t="shared" ca="1" si="6"/>
        <v>0</v>
      </c>
      <c r="MS1" s="94">
        <f t="shared" ca="1" si="6"/>
        <v>0</v>
      </c>
      <c r="MT1" s="94">
        <f t="shared" ca="1" si="6"/>
        <v>0</v>
      </c>
      <c r="MU1" s="94">
        <f t="shared" ca="1" si="6"/>
        <v>0</v>
      </c>
      <c r="MV1" s="94">
        <f t="shared" ca="1" si="6"/>
        <v>0</v>
      </c>
      <c r="MW1" s="94">
        <f t="shared" ca="1" si="6"/>
        <v>0</v>
      </c>
      <c r="MX1" s="94">
        <f t="shared" ca="1" si="6"/>
        <v>0</v>
      </c>
      <c r="MY1" s="94">
        <f t="shared" ca="1" si="6"/>
        <v>0</v>
      </c>
      <c r="MZ1" s="94">
        <f t="shared" ca="1" si="6"/>
        <v>0</v>
      </c>
      <c r="NA1" s="94">
        <f t="shared" ca="1" si="6"/>
        <v>0</v>
      </c>
      <c r="NB1" s="94">
        <f t="shared" ca="1" si="6"/>
        <v>100</v>
      </c>
      <c r="NC1" s="94">
        <f t="shared" ca="1" si="6"/>
        <v>100</v>
      </c>
      <c r="ND1" s="94">
        <f t="shared" ca="1" si="6"/>
        <v>100</v>
      </c>
      <c r="NE1" s="94">
        <f t="shared" ca="1" si="6"/>
        <v>100</v>
      </c>
      <c r="NF1" s="94">
        <f t="shared" ca="1" si="6"/>
        <v>100</v>
      </c>
      <c r="NG1" s="94">
        <f t="shared" ca="1" si="6"/>
        <v>100</v>
      </c>
      <c r="NH1" s="94">
        <f t="shared" ca="1" si="6"/>
        <v>100</v>
      </c>
      <c r="NI1" s="94">
        <f t="shared" ca="1" si="6"/>
        <v>100</v>
      </c>
      <c r="NJ1" s="94">
        <f t="shared" ca="1" si="6"/>
        <v>100</v>
      </c>
      <c r="NK1" s="94">
        <f t="shared" ca="1" si="6"/>
        <v>100</v>
      </c>
      <c r="NL1" s="94">
        <f t="shared" ca="1" si="6"/>
        <v>100</v>
      </c>
      <c r="NM1" s="94">
        <f t="shared" ca="1" si="6"/>
        <v>100</v>
      </c>
      <c r="NN1" s="94">
        <f t="shared" ca="1" si="6"/>
        <v>100</v>
      </c>
      <c r="NO1" s="94">
        <f t="shared" ca="1" si="6"/>
        <v>100</v>
      </c>
      <c r="NP1" s="94">
        <f t="shared" ca="1" si="6"/>
        <v>100</v>
      </c>
      <c r="NQ1" s="94">
        <f t="shared" ca="1" si="6"/>
        <v>100</v>
      </c>
      <c r="NR1" s="94">
        <f t="shared" ca="1" si="6"/>
        <v>100</v>
      </c>
      <c r="NS1" s="94">
        <f t="shared" ca="1" si="6"/>
        <v>100</v>
      </c>
      <c r="NT1" s="94">
        <f t="shared" ca="1" si="6"/>
        <v>100</v>
      </c>
      <c r="NU1" s="94">
        <f t="shared" ca="1" si="6"/>
        <v>100</v>
      </c>
      <c r="NV1" s="94">
        <f t="shared" ca="1" si="6"/>
        <v>100</v>
      </c>
      <c r="NW1" s="94">
        <f t="shared" ca="1" si="6"/>
        <v>100</v>
      </c>
      <c r="NX1" s="94">
        <f t="shared" ca="1" si="6"/>
        <v>100</v>
      </c>
      <c r="NY1" s="94">
        <f t="shared" ca="1" si="6"/>
        <v>100</v>
      </c>
      <c r="NZ1" s="94">
        <f t="shared" ca="1" si="6"/>
        <v>100</v>
      </c>
      <c r="OA1" s="94">
        <f t="shared" ca="1" si="6"/>
        <v>100</v>
      </c>
      <c r="OB1" s="94">
        <f t="shared" ca="1" si="6"/>
        <v>100</v>
      </c>
      <c r="OC1" s="94">
        <f t="shared" ca="1" si="6"/>
        <v>100</v>
      </c>
      <c r="OD1" s="94">
        <f t="shared" ca="1" si="6"/>
        <v>100</v>
      </c>
      <c r="OE1" s="94">
        <f t="shared" ca="1" si="6"/>
        <v>100</v>
      </c>
      <c r="OF1" s="94">
        <f t="shared" ca="1" si="6"/>
        <v>100</v>
      </c>
      <c r="OG1" s="94">
        <f t="shared" ca="1" si="6"/>
        <v>100</v>
      </c>
      <c r="OH1" s="94">
        <f t="shared" ca="1" si="6"/>
        <v>100</v>
      </c>
      <c r="OI1" s="94">
        <f t="shared" ca="1" si="6"/>
        <v>100</v>
      </c>
      <c r="OJ1" s="94">
        <f t="shared" ca="1" si="6"/>
        <v>100</v>
      </c>
      <c r="OK1" s="94">
        <f t="shared" ca="1" si="6"/>
        <v>100</v>
      </c>
      <c r="OL1" s="94">
        <f t="shared" ca="1" si="6"/>
        <v>100</v>
      </c>
      <c r="OM1" s="94">
        <f t="shared" ca="1" si="6"/>
        <v>100</v>
      </c>
      <c r="ON1" s="94">
        <f t="shared" ca="1" si="6"/>
        <v>100</v>
      </c>
      <c r="OO1" s="94">
        <f t="shared" ca="1" si="6"/>
        <v>100</v>
      </c>
      <c r="OP1" s="94">
        <f t="shared" ca="1" si="6"/>
        <v>100</v>
      </c>
      <c r="OQ1" s="94">
        <f t="shared" ca="1" si="6"/>
        <v>100</v>
      </c>
      <c r="OR1" s="94">
        <f t="shared" ca="1" si="6"/>
        <v>100</v>
      </c>
      <c r="OS1" s="94">
        <f t="shared" ca="1" si="6"/>
        <v>100</v>
      </c>
      <c r="OT1" s="94">
        <f t="shared" ref="OT1:RE1" ca="1" si="7">IF(WEEKDAY(OT6,2)&gt;5,0,$C$1*$C$2)</f>
        <v>100</v>
      </c>
      <c r="OU1" s="94">
        <f t="shared" ca="1" si="7"/>
        <v>100</v>
      </c>
      <c r="OV1" s="94">
        <f t="shared" ca="1" si="7"/>
        <v>100</v>
      </c>
      <c r="OW1" s="94">
        <f t="shared" ca="1" si="7"/>
        <v>100</v>
      </c>
      <c r="OX1" s="94">
        <f t="shared" ca="1" si="7"/>
        <v>100</v>
      </c>
      <c r="OY1" s="94">
        <f t="shared" ca="1" si="7"/>
        <v>100</v>
      </c>
      <c r="OZ1" s="94">
        <f t="shared" ca="1" si="7"/>
        <v>0</v>
      </c>
      <c r="PA1" s="94">
        <f t="shared" ca="1" si="7"/>
        <v>0</v>
      </c>
      <c r="PB1" s="94">
        <f t="shared" ca="1" si="7"/>
        <v>0</v>
      </c>
      <c r="PC1" s="94">
        <f t="shared" ca="1" si="7"/>
        <v>0</v>
      </c>
      <c r="PD1" s="94">
        <f t="shared" ca="1" si="7"/>
        <v>0</v>
      </c>
      <c r="PE1" s="94">
        <f t="shared" ca="1" si="7"/>
        <v>0</v>
      </c>
      <c r="PF1" s="94">
        <f t="shared" ca="1" si="7"/>
        <v>0</v>
      </c>
      <c r="PG1" s="94">
        <f t="shared" ca="1" si="7"/>
        <v>0</v>
      </c>
      <c r="PH1" s="94">
        <f t="shared" ca="1" si="7"/>
        <v>0</v>
      </c>
      <c r="PI1" s="94">
        <f t="shared" ca="1" si="7"/>
        <v>0</v>
      </c>
      <c r="PJ1" s="94">
        <f t="shared" ca="1" si="7"/>
        <v>0</v>
      </c>
      <c r="PK1" s="94">
        <f t="shared" ca="1" si="7"/>
        <v>0</v>
      </c>
      <c r="PL1" s="94">
        <f t="shared" ca="1" si="7"/>
        <v>0</v>
      </c>
      <c r="PM1" s="94">
        <f t="shared" ca="1" si="7"/>
        <v>0</v>
      </c>
      <c r="PN1" s="94">
        <f t="shared" ca="1" si="7"/>
        <v>0</v>
      </c>
      <c r="PO1" s="94">
        <f t="shared" ca="1" si="7"/>
        <v>0</v>
      </c>
      <c r="PP1" s="94">
        <f t="shared" ca="1" si="7"/>
        <v>0</v>
      </c>
      <c r="PQ1" s="94">
        <f t="shared" ca="1" si="7"/>
        <v>0</v>
      </c>
      <c r="PR1" s="94">
        <f t="shared" ca="1" si="7"/>
        <v>0</v>
      </c>
      <c r="PS1" s="94">
        <f t="shared" ca="1" si="7"/>
        <v>0</v>
      </c>
      <c r="PT1" s="94">
        <f t="shared" ca="1" si="7"/>
        <v>100</v>
      </c>
      <c r="PU1" s="94">
        <f t="shared" ca="1" si="7"/>
        <v>100</v>
      </c>
      <c r="PV1" s="94">
        <f t="shared" ca="1" si="7"/>
        <v>100</v>
      </c>
      <c r="PW1" s="94">
        <f t="shared" ca="1" si="7"/>
        <v>100</v>
      </c>
      <c r="PX1" s="94">
        <f t="shared" ca="1" si="7"/>
        <v>100</v>
      </c>
      <c r="PY1" s="94">
        <f t="shared" ca="1" si="7"/>
        <v>100</v>
      </c>
      <c r="PZ1" s="94">
        <f t="shared" ca="1" si="7"/>
        <v>100</v>
      </c>
      <c r="QA1" s="94">
        <f t="shared" ca="1" si="7"/>
        <v>100</v>
      </c>
      <c r="QB1" s="94">
        <f t="shared" ca="1" si="7"/>
        <v>100</v>
      </c>
      <c r="QC1" s="94">
        <f t="shared" ca="1" si="7"/>
        <v>100</v>
      </c>
      <c r="QD1" s="94">
        <f t="shared" ca="1" si="7"/>
        <v>100</v>
      </c>
      <c r="QE1" s="94">
        <f t="shared" ca="1" si="7"/>
        <v>100</v>
      </c>
      <c r="QF1" s="94">
        <f t="shared" ca="1" si="7"/>
        <v>100</v>
      </c>
      <c r="QG1" s="94">
        <f t="shared" ca="1" si="7"/>
        <v>100</v>
      </c>
      <c r="QH1" s="94">
        <f t="shared" ca="1" si="7"/>
        <v>100</v>
      </c>
      <c r="QI1" s="94">
        <f t="shared" ca="1" si="7"/>
        <v>100</v>
      </c>
      <c r="QJ1" s="94">
        <f t="shared" ca="1" si="7"/>
        <v>100</v>
      </c>
      <c r="QK1" s="94">
        <f t="shared" ca="1" si="7"/>
        <v>100</v>
      </c>
      <c r="QL1" s="94">
        <f t="shared" ca="1" si="7"/>
        <v>100</v>
      </c>
      <c r="QM1" s="94">
        <f t="shared" ca="1" si="7"/>
        <v>100</v>
      </c>
      <c r="QN1" s="94">
        <f t="shared" ca="1" si="7"/>
        <v>100</v>
      </c>
      <c r="QO1" s="94">
        <f t="shared" ca="1" si="7"/>
        <v>100</v>
      </c>
      <c r="QP1" s="94">
        <f t="shared" ca="1" si="7"/>
        <v>100</v>
      </c>
      <c r="QQ1" s="94">
        <f t="shared" ca="1" si="7"/>
        <v>100</v>
      </c>
      <c r="QR1" s="94">
        <f t="shared" ca="1" si="7"/>
        <v>100</v>
      </c>
      <c r="QS1" s="94">
        <f t="shared" ca="1" si="7"/>
        <v>100</v>
      </c>
      <c r="QT1" s="94">
        <f t="shared" ca="1" si="7"/>
        <v>100</v>
      </c>
      <c r="QU1" s="94">
        <f t="shared" ca="1" si="7"/>
        <v>100</v>
      </c>
      <c r="QV1" s="94">
        <f t="shared" ca="1" si="7"/>
        <v>100</v>
      </c>
      <c r="QW1" s="94">
        <f t="shared" ca="1" si="7"/>
        <v>100</v>
      </c>
      <c r="QX1" s="94">
        <f t="shared" ca="1" si="7"/>
        <v>100</v>
      </c>
      <c r="QY1" s="94">
        <f t="shared" ca="1" si="7"/>
        <v>100</v>
      </c>
      <c r="QZ1" s="94">
        <f t="shared" ca="1" si="7"/>
        <v>100</v>
      </c>
      <c r="RA1" s="94">
        <f t="shared" ca="1" si="7"/>
        <v>100</v>
      </c>
      <c r="RB1" s="94">
        <f t="shared" ca="1" si="7"/>
        <v>100</v>
      </c>
      <c r="RC1" s="94">
        <f t="shared" ca="1" si="7"/>
        <v>100</v>
      </c>
      <c r="RD1" s="94">
        <f t="shared" ca="1" si="7"/>
        <v>100</v>
      </c>
      <c r="RE1" s="94">
        <f t="shared" ca="1" si="7"/>
        <v>100</v>
      </c>
      <c r="RF1" s="94">
        <f t="shared" ref="RF1:SF1" ca="1" si="8">IF(WEEKDAY(RF6,2)&gt;5,0,$C$1*$C$2)</f>
        <v>100</v>
      </c>
      <c r="RG1" s="94">
        <f t="shared" ca="1" si="8"/>
        <v>100</v>
      </c>
      <c r="RH1" s="94">
        <f t="shared" ca="1" si="8"/>
        <v>100</v>
      </c>
      <c r="RI1" s="94">
        <f t="shared" ca="1" si="8"/>
        <v>100</v>
      </c>
      <c r="RJ1" s="94">
        <f t="shared" ca="1" si="8"/>
        <v>100</v>
      </c>
      <c r="RK1" s="94">
        <f t="shared" ca="1" si="8"/>
        <v>100</v>
      </c>
      <c r="RL1" s="94">
        <f t="shared" ca="1" si="8"/>
        <v>100</v>
      </c>
      <c r="RM1" s="94">
        <f t="shared" ca="1" si="8"/>
        <v>100</v>
      </c>
      <c r="RN1" s="94">
        <f t="shared" ca="1" si="8"/>
        <v>100</v>
      </c>
      <c r="RO1" s="94">
        <f t="shared" ca="1" si="8"/>
        <v>100</v>
      </c>
      <c r="RP1" s="94">
        <f t="shared" ca="1" si="8"/>
        <v>100</v>
      </c>
      <c r="RQ1" s="94">
        <f t="shared" ca="1" si="8"/>
        <v>100</v>
      </c>
      <c r="RR1" s="94">
        <f t="shared" ca="1" si="8"/>
        <v>0</v>
      </c>
      <c r="RS1" s="94">
        <f t="shared" ca="1" si="8"/>
        <v>0</v>
      </c>
      <c r="RT1" s="94">
        <f t="shared" ca="1" si="8"/>
        <v>0</v>
      </c>
      <c r="RU1" s="94">
        <f t="shared" ca="1" si="8"/>
        <v>0</v>
      </c>
      <c r="RV1" s="94">
        <f t="shared" ca="1" si="8"/>
        <v>0</v>
      </c>
      <c r="RW1" s="94">
        <f t="shared" ca="1" si="8"/>
        <v>0</v>
      </c>
      <c r="RX1" s="94">
        <f t="shared" ca="1" si="8"/>
        <v>0</v>
      </c>
      <c r="RY1" s="94">
        <f t="shared" ca="1" si="8"/>
        <v>0</v>
      </c>
      <c r="RZ1" s="94">
        <f t="shared" ca="1" si="8"/>
        <v>0</v>
      </c>
      <c r="SA1" s="94">
        <f t="shared" ca="1" si="8"/>
        <v>0</v>
      </c>
      <c r="SB1" s="94">
        <f t="shared" ca="1" si="8"/>
        <v>0</v>
      </c>
      <c r="SC1" s="94">
        <f t="shared" ca="1" si="8"/>
        <v>0</v>
      </c>
      <c r="SD1" s="94">
        <f t="shared" ca="1" si="8"/>
        <v>0</v>
      </c>
      <c r="SE1" s="94">
        <f t="shared" ca="1" si="8"/>
        <v>0</v>
      </c>
      <c r="SF1" s="94">
        <f t="shared" ca="1" si="8"/>
        <v>0</v>
      </c>
      <c r="SG1" s="83"/>
    </row>
    <row r="2" spans="1:501" ht="15.75" customHeight="1" x14ac:dyDescent="0.25">
      <c r="A2" s="54">
        <f ca="1">VALUE("01/01/"&amp;YEAR(NOW()))</f>
        <v>42370</v>
      </c>
      <c r="B2" s="54">
        <f ca="1">VALUE("01/01/"&amp;YEAR(NOW()))+366</f>
        <v>42736</v>
      </c>
      <c r="C2" s="3">
        <v>4</v>
      </c>
      <c r="D2" s="77">
        <v>0.5625</v>
      </c>
      <c r="E2" s="75">
        <v>0.72916666666666663</v>
      </c>
      <c r="F2" s="54"/>
      <c r="G2" s="24" t="s">
        <v>15</v>
      </c>
      <c r="H2" s="25">
        <f ca="1">MONTH(H6)</f>
        <v>6</v>
      </c>
      <c r="I2" s="25" t="str">
        <f t="shared" ref="I2:BT2" ca="1" si="9">IF(AND(WEEKDAY(I6,2)=1,I4&lt;&gt;""),MONTH(I6),"")</f>
        <v/>
      </c>
      <c r="J2" s="25" t="str">
        <f t="shared" ca="1" si="9"/>
        <v/>
      </c>
      <c r="K2" s="25" t="str">
        <f t="shared" ca="1" si="9"/>
        <v/>
      </c>
      <c r="L2" s="25" t="str">
        <f t="shared" ca="1" si="9"/>
        <v/>
      </c>
      <c r="M2" s="25" t="str">
        <f t="shared" ca="1" si="9"/>
        <v/>
      </c>
      <c r="N2" s="25" t="str">
        <f t="shared" ca="1" si="9"/>
        <v/>
      </c>
      <c r="O2" s="25" t="str">
        <f t="shared" ca="1" si="9"/>
        <v/>
      </c>
      <c r="P2" s="25" t="str">
        <f t="shared" ca="1" si="9"/>
        <v/>
      </c>
      <c r="Q2" s="25" t="str">
        <f t="shared" ca="1" si="9"/>
        <v/>
      </c>
      <c r="R2" s="25" t="str">
        <f t="shared" ca="1" si="9"/>
        <v/>
      </c>
      <c r="S2" s="25" t="str">
        <f t="shared" ca="1" si="9"/>
        <v/>
      </c>
      <c r="T2" s="25" t="str">
        <f t="shared" ca="1" si="9"/>
        <v/>
      </c>
      <c r="U2" s="25" t="str">
        <f t="shared" ca="1" si="9"/>
        <v/>
      </c>
      <c r="V2" s="25" t="str">
        <f t="shared" ca="1" si="9"/>
        <v/>
      </c>
      <c r="W2" s="25" t="str">
        <f t="shared" ca="1" si="9"/>
        <v/>
      </c>
      <c r="X2" s="25" t="str">
        <f t="shared" ca="1" si="9"/>
        <v/>
      </c>
      <c r="Y2" s="25" t="str">
        <f t="shared" ca="1" si="9"/>
        <v/>
      </c>
      <c r="Z2" s="25" t="str">
        <f t="shared" ca="1" si="9"/>
        <v/>
      </c>
      <c r="AA2" s="25" t="str">
        <f t="shared" ca="1" si="9"/>
        <v/>
      </c>
      <c r="AB2" s="25" t="str">
        <f t="shared" ca="1" si="9"/>
        <v/>
      </c>
      <c r="AC2" s="25" t="str">
        <f t="shared" ca="1" si="9"/>
        <v/>
      </c>
      <c r="AD2" s="25" t="str">
        <f t="shared" ca="1" si="9"/>
        <v/>
      </c>
      <c r="AE2" s="25" t="str">
        <f t="shared" ca="1" si="9"/>
        <v/>
      </c>
      <c r="AF2" s="25" t="str">
        <f t="shared" ca="1" si="9"/>
        <v/>
      </c>
      <c r="AG2" s="25" t="str">
        <f t="shared" ca="1" si="9"/>
        <v/>
      </c>
      <c r="AH2" s="25" t="str">
        <f t="shared" ca="1" si="9"/>
        <v/>
      </c>
      <c r="AI2" s="25" t="str">
        <f t="shared" ca="1" si="9"/>
        <v/>
      </c>
      <c r="AJ2" s="25" t="str">
        <f t="shared" ca="1" si="9"/>
        <v/>
      </c>
      <c r="AK2" s="25" t="str">
        <f t="shared" ca="1" si="9"/>
        <v/>
      </c>
      <c r="AL2" s="25" t="str">
        <f t="shared" ca="1" si="9"/>
        <v/>
      </c>
      <c r="AM2" s="25" t="str">
        <f t="shared" ca="1" si="9"/>
        <v/>
      </c>
      <c r="AN2" s="25" t="str">
        <f t="shared" ca="1" si="9"/>
        <v/>
      </c>
      <c r="AO2" s="25" t="str">
        <f t="shared" ca="1" si="9"/>
        <v/>
      </c>
      <c r="AP2" s="25" t="str">
        <f t="shared" ca="1" si="9"/>
        <v/>
      </c>
      <c r="AQ2" s="25" t="str">
        <f t="shared" ca="1" si="9"/>
        <v/>
      </c>
      <c r="AR2" s="25" t="str">
        <f t="shared" ca="1" si="9"/>
        <v/>
      </c>
      <c r="AS2" s="25" t="str">
        <f t="shared" ca="1" si="9"/>
        <v/>
      </c>
      <c r="AT2" s="25" t="str">
        <f t="shared" ca="1" si="9"/>
        <v/>
      </c>
      <c r="AU2" s="25" t="str">
        <f t="shared" ca="1" si="9"/>
        <v/>
      </c>
      <c r="AV2" s="25" t="str">
        <f t="shared" ca="1" si="9"/>
        <v/>
      </c>
      <c r="AW2" s="25" t="str">
        <f t="shared" ca="1" si="9"/>
        <v/>
      </c>
      <c r="AX2" s="25" t="str">
        <f t="shared" ca="1" si="9"/>
        <v/>
      </c>
      <c r="AY2" s="25" t="str">
        <f t="shared" ca="1" si="9"/>
        <v/>
      </c>
      <c r="AZ2" s="25" t="str">
        <f t="shared" ca="1" si="9"/>
        <v/>
      </c>
      <c r="BA2" s="25" t="str">
        <f t="shared" ca="1" si="9"/>
        <v/>
      </c>
      <c r="BB2" s="25" t="str">
        <f t="shared" ca="1" si="9"/>
        <v/>
      </c>
      <c r="BC2" s="25" t="str">
        <f t="shared" ca="1" si="9"/>
        <v/>
      </c>
      <c r="BD2" s="25" t="str">
        <f t="shared" ca="1" si="9"/>
        <v/>
      </c>
      <c r="BE2" s="25" t="str">
        <f t="shared" ca="1" si="9"/>
        <v/>
      </c>
      <c r="BF2" s="25" t="str">
        <f t="shared" ca="1" si="9"/>
        <v/>
      </c>
      <c r="BG2" s="25" t="str">
        <f t="shared" ca="1" si="9"/>
        <v/>
      </c>
      <c r="BH2" s="25" t="str">
        <f t="shared" ca="1" si="9"/>
        <v/>
      </c>
      <c r="BI2" s="25" t="str">
        <f t="shared" ca="1" si="9"/>
        <v/>
      </c>
      <c r="BJ2" s="25" t="str">
        <f t="shared" ca="1" si="9"/>
        <v/>
      </c>
      <c r="BK2" s="25" t="str">
        <f t="shared" ca="1" si="9"/>
        <v/>
      </c>
      <c r="BL2" s="25" t="str">
        <f t="shared" ca="1" si="9"/>
        <v/>
      </c>
      <c r="BM2" s="25" t="str">
        <f t="shared" ca="1" si="9"/>
        <v/>
      </c>
      <c r="BN2" s="25" t="str">
        <f t="shared" ca="1" si="9"/>
        <v/>
      </c>
      <c r="BO2" s="25" t="str">
        <f t="shared" ca="1" si="9"/>
        <v/>
      </c>
      <c r="BP2" s="25" t="str">
        <f t="shared" ca="1" si="9"/>
        <v/>
      </c>
      <c r="BQ2" s="25" t="str">
        <f t="shared" ca="1" si="9"/>
        <v/>
      </c>
      <c r="BR2" s="25" t="str">
        <f t="shared" ca="1" si="9"/>
        <v/>
      </c>
      <c r="BS2" s="25" t="str">
        <f t="shared" ca="1" si="9"/>
        <v/>
      </c>
      <c r="BT2" s="25" t="str">
        <f t="shared" ca="1" si="9"/>
        <v/>
      </c>
      <c r="BU2" s="25" t="str">
        <f t="shared" ref="BU2:EF2" ca="1" si="10">IF(AND(WEEKDAY(BU6,2)=1,BU4&lt;&gt;""),MONTH(BU6),"")</f>
        <v/>
      </c>
      <c r="BV2" s="25" t="str">
        <f t="shared" ca="1" si="10"/>
        <v/>
      </c>
      <c r="BW2" s="25" t="str">
        <f t="shared" ca="1" si="10"/>
        <v/>
      </c>
      <c r="BX2" s="25" t="str">
        <f t="shared" ca="1" si="10"/>
        <v/>
      </c>
      <c r="BY2" s="25" t="str">
        <f t="shared" ca="1" si="10"/>
        <v/>
      </c>
      <c r="BZ2" s="25" t="str">
        <f t="shared" ca="1" si="10"/>
        <v/>
      </c>
      <c r="CA2" s="25" t="str">
        <f t="shared" ca="1" si="10"/>
        <v/>
      </c>
      <c r="CB2" s="25" t="str">
        <f t="shared" ca="1" si="10"/>
        <v/>
      </c>
      <c r="CC2" s="25" t="str">
        <f t="shared" ca="1" si="10"/>
        <v/>
      </c>
      <c r="CD2" s="25" t="str">
        <f t="shared" ca="1" si="10"/>
        <v/>
      </c>
      <c r="CE2" s="25" t="str">
        <f t="shared" ca="1" si="10"/>
        <v/>
      </c>
      <c r="CF2" s="25" t="str">
        <f t="shared" ca="1" si="10"/>
        <v/>
      </c>
      <c r="CG2" s="25" t="str">
        <f t="shared" ca="1" si="10"/>
        <v/>
      </c>
      <c r="CH2" s="25">
        <f t="shared" ca="1" si="10"/>
        <v>7</v>
      </c>
      <c r="CI2" s="25" t="str">
        <f t="shared" ca="1" si="10"/>
        <v/>
      </c>
      <c r="CJ2" s="25" t="str">
        <f t="shared" ca="1" si="10"/>
        <v/>
      </c>
      <c r="CK2" s="25" t="str">
        <f t="shared" ca="1" si="10"/>
        <v/>
      </c>
      <c r="CL2" s="25" t="str">
        <f t="shared" ca="1" si="10"/>
        <v/>
      </c>
      <c r="CM2" s="25" t="str">
        <f t="shared" ca="1" si="10"/>
        <v/>
      </c>
      <c r="CN2" s="25" t="str">
        <f t="shared" ca="1" si="10"/>
        <v/>
      </c>
      <c r="CO2" s="25" t="str">
        <f t="shared" ca="1" si="10"/>
        <v/>
      </c>
      <c r="CP2" s="25" t="str">
        <f t="shared" ca="1" si="10"/>
        <v/>
      </c>
      <c r="CQ2" s="25" t="str">
        <f t="shared" ca="1" si="10"/>
        <v/>
      </c>
      <c r="CR2" s="25" t="str">
        <f t="shared" ca="1" si="10"/>
        <v/>
      </c>
      <c r="CS2" s="25" t="str">
        <f t="shared" ca="1" si="10"/>
        <v/>
      </c>
      <c r="CT2" s="25" t="str">
        <f t="shared" ca="1" si="10"/>
        <v/>
      </c>
      <c r="CU2" s="25" t="str">
        <f t="shared" ca="1" si="10"/>
        <v/>
      </c>
      <c r="CV2" s="25" t="str">
        <f t="shared" ca="1" si="10"/>
        <v/>
      </c>
      <c r="CW2" s="25" t="str">
        <f t="shared" ca="1" si="10"/>
        <v/>
      </c>
      <c r="CX2" s="25" t="str">
        <f t="shared" ca="1" si="10"/>
        <v/>
      </c>
      <c r="CY2" s="25" t="str">
        <f t="shared" ca="1" si="10"/>
        <v/>
      </c>
      <c r="CZ2" s="25" t="str">
        <f t="shared" ca="1" si="10"/>
        <v/>
      </c>
      <c r="DA2" s="25" t="str">
        <f t="shared" ca="1" si="10"/>
        <v/>
      </c>
      <c r="DB2" s="25" t="str">
        <f t="shared" ca="1" si="10"/>
        <v/>
      </c>
      <c r="DC2" s="25" t="str">
        <f t="shared" ca="1" si="10"/>
        <v/>
      </c>
      <c r="DD2" s="25" t="str">
        <f t="shared" ca="1" si="10"/>
        <v/>
      </c>
      <c r="DE2" s="25" t="str">
        <f t="shared" ca="1" si="10"/>
        <v/>
      </c>
      <c r="DF2" s="25" t="str">
        <f t="shared" ca="1" si="10"/>
        <v/>
      </c>
      <c r="DG2" s="25" t="str">
        <f t="shared" ca="1" si="10"/>
        <v/>
      </c>
      <c r="DH2" s="25" t="str">
        <f t="shared" ca="1" si="10"/>
        <v/>
      </c>
      <c r="DI2" s="25" t="str">
        <f t="shared" ca="1" si="10"/>
        <v/>
      </c>
      <c r="DJ2" s="25" t="str">
        <f t="shared" ca="1" si="10"/>
        <v/>
      </c>
      <c r="DK2" s="25" t="str">
        <f t="shared" ca="1" si="10"/>
        <v/>
      </c>
      <c r="DL2" s="25" t="str">
        <f t="shared" ca="1" si="10"/>
        <v/>
      </c>
      <c r="DM2" s="25" t="str">
        <f t="shared" ca="1" si="10"/>
        <v/>
      </c>
      <c r="DN2" s="25" t="str">
        <f t="shared" ca="1" si="10"/>
        <v/>
      </c>
      <c r="DO2" s="25" t="str">
        <f t="shared" ca="1" si="10"/>
        <v/>
      </c>
      <c r="DP2" s="25" t="str">
        <f t="shared" ca="1" si="10"/>
        <v/>
      </c>
      <c r="DQ2" s="25" t="str">
        <f t="shared" ca="1" si="10"/>
        <v/>
      </c>
      <c r="DR2" s="25" t="str">
        <f t="shared" ca="1" si="10"/>
        <v/>
      </c>
      <c r="DS2" s="25" t="str">
        <f t="shared" ca="1" si="10"/>
        <v/>
      </c>
      <c r="DT2" s="25" t="str">
        <f t="shared" ca="1" si="10"/>
        <v/>
      </c>
      <c r="DU2" s="25" t="str">
        <f t="shared" ca="1" si="10"/>
        <v/>
      </c>
      <c r="DV2" s="25" t="str">
        <f t="shared" ca="1" si="10"/>
        <v/>
      </c>
      <c r="DW2" s="25" t="str">
        <f t="shared" ca="1" si="10"/>
        <v/>
      </c>
      <c r="DX2" s="25" t="str">
        <f t="shared" ca="1" si="10"/>
        <v/>
      </c>
      <c r="DY2" s="25" t="str">
        <f t="shared" ca="1" si="10"/>
        <v/>
      </c>
      <c r="DZ2" s="25" t="str">
        <f t="shared" ca="1" si="10"/>
        <v/>
      </c>
      <c r="EA2" s="25" t="str">
        <f t="shared" ca="1" si="10"/>
        <v/>
      </c>
      <c r="EB2" s="25" t="str">
        <f t="shared" ca="1" si="10"/>
        <v/>
      </c>
      <c r="EC2" s="25" t="str">
        <f t="shared" ca="1" si="10"/>
        <v/>
      </c>
      <c r="ED2" s="25" t="str">
        <f t="shared" ca="1" si="10"/>
        <v/>
      </c>
      <c r="EE2" s="25" t="str">
        <f t="shared" ca="1" si="10"/>
        <v/>
      </c>
      <c r="EF2" s="25" t="str">
        <f t="shared" ca="1" si="10"/>
        <v/>
      </c>
      <c r="EG2" s="25" t="str">
        <f t="shared" ref="EG2:GR2" ca="1" si="11">IF(AND(WEEKDAY(EG6,2)=1,EG4&lt;&gt;""),MONTH(EG6),"")</f>
        <v/>
      </c>
      <c r="EH2" s="25" t="str">
        <f t="shared" ca="1" si="11"/>
        <v/>
      </c>
      <c r="EI2" s="25" t="str">
        <f t="shared" ca="1" si="11"/>
        <v/>
      </c>
      <c r="EJ2" s="25" t="str">
        <f t="shared" ca="1" si="11"/>
        <v/>
      </c>
      <c r="EK2" s="25" t="str">
        <f t="shared" ca="1" si="11"/>
        <v/>
      </c>
      <c r="EL2" s="25" t="str">
        <f t="shared" ca="1" si="11"/>
        <v/>
      </c>
      <c r="EM2" s="25" t="str">
        <f t="shared" ca="1" si="11"/>
        <v/>
      </c>
      <c r="EN2" s="25" t="str">
        <f t="shared" ca="1" si="11"/>
        <v/>
      </c>
      <c r="EO2" s="25" t="str">
        <f t="shared" ca="1" si="11"/>
        <v/>
      </c>
      <c r="EP2" s="25" t="str">
        <f t="shared" ca="1" si="11"/>
        <v/>
      </c>
      <c r="EQ2" s="25" t="str">
        <f t="shared" ca="1" si="11"/>
        <v/>
      </c>
      <c r="ER2" s="25" t="str">
        <f t="shared" ca="1" si="11"/>
        <v/>
      </c>
      <c r="ES2" s="25" t="str">
        <f t="shared" ca="1" si="11"/>
        <v/>
      </c>
      <c r="ET2" s="25" t="str">
        <f t="shared" ca="1" si="11"/>
        <v/>
      </c>
      <c r="EU2" s="25" t="str">
        <f t="shared" ca="1" si="11"/>
        <v/>
      </c>
      <c r="EV2" s="25" t="str">
        <f t="shared" ca="1" si="11"/>
        <v/>
      </c>
      <c r="EW2" s="25" t="str">
        <f t="shared" ca="1" si="11"/>
        <v/>
      </c>
      <c r="EX2" s="25" t="str">
        <f t="shared" ca="1" si="11"/>
        <v/>
      </c>
      <c r="EY2" s="25" t="str">
        <f t="shared" ca="1" si="11"/>
        <v/>
      </c>
      <c r="EZ2" s="25">
        <f t="shared" ca="1" si="11"/>
        <v>7</v>
      </c>
      <c r="FA2" s="25" t="str">
        <f t="shared" ca="1" si="11"/>
        <v/>
      </c>
      <c r="FB2" s="25" t="str">
        <f t="shared" ca="1" si="11"/>
        <v/>
      </c>
      <c r="FC2" s="25" t="str">
        <f t="shared" ca="1" si="11"/>
        <v/>
      </c>
      <c r="FD2" s="25" t="str">
        <f t="shared" ca="1" si="11"/>
        <v/>
      </c>
      <c r="FE2" s="25" t="str">
        <f t="shared" ca="1" si="11"/>
        <v/>
      </c>
      <c r="FF2" s="25" t="str">
        <f t="shared" ca="1" si="11"/>
        <v/>
      </c>
      <c r="FG2" s="25" t="str">
        <f t="shared" ca="1" si="11"/>
        <v/>
      </c>
      <c r="FH2" s="25" t="str">
        <f t="shared" ca="1" si="11"/>
        <v/>
      </c>
      <c r="FI2" s="25" t="str">
        <f t="shared" ca="1" si="11"/>
        <v/>
      </c>
      <c r="FJ2" s="25" t="str">
        <f t="shared" ca="1" si="11"/>
        <v/>
      </c>
      <c r="FK2" s="25" t="str">
        <f ca="1">IF(AND(WEEKDAY(FK6,2)=1,FK4&lt;&gt;""),MONTH(FK6),"")</f>
        <v/>
      </c>
      <c r="FL2" s="25" t="str">
        <f t="shared" ca="1" si="11"/>
        <v/>
      </c>
      <c r="FM2" s="25" t="str">
        <f t="shared" ca="1" si="11"/>
        <v/>
      </c>
      <c r="FN2" s="25" t="str">
        <f t="shared" ca="1" si="11"/>
        <v/>
      </c>
      <c r="FO2" s="25" t="str">
        <f t="shared" ca="1" si="11"/>
        <v/>
      </c>
      <c r="FP2" s="25" t="str">
        <f t="shared" ca="1" si="11"/>
        <v/>
      </c>
      <c r="FQ2" s="25" t="str">
        <f t="shared" ca="1" si="11"/>
        <v/>
      </c>
      <c r="FR2" s="25" t="str">
        <f t="shared" ca="1" si="11"/>
        <v/>
      </c>
      <c r="FS2" s="25" t="str">
        <f t="shared" ca="1" si="11"/>
        <v/>
      </c>
      <c r="FT2" s="25" t="str">
        <f t="shared" ca="1" si="11"/>
        <v/>
      </c>
      <c r="FU2" s="25" t="str">
        <f t="shared" ca="1" si="11"/>
        <v/>
      </c>
      <c r="FV2" s="25" t="str">
        <f t="shared" ca="1" si="11"/>
        <v/>
      </c>
      <c r="FW2" s="25" t="str">
        <f t="shared" ca="1" si="11"/>
        <v/>
      </c>
      <c r="FX2" s="25" t="str">
        <f t="shared" ca="1" si="11"/>
        <v/>
      </c>
      <c r="FY2" s="25" t="str">
        <f t="shared" ca="1" si="11"/>
        <v/>
      </c>
      <c r="FZ2" s="25" t="str">
        <f t="shared" ca="1" si="11"/>
        <v/>
      </c>
      <c r="GA2" s="25" t="str">
        <f t="shared" ca="1" si="11"/>
        <v/>
      </c>
      <c r="GB2" s="25" t="str">
        <f t="shared" ca="1" si="11"/>
        <v/>
      </c>
      <c r="GC2" s="25" t="str">
        <f t="shared" ca="1" si="11"/>
        <v/>
      </c>
      <c r="GD2" s="25" t="str">
        <f t="shared" ca="1" si="11"/>
        <v/>
      </c>
      <c r="GE2" s="25" t="str">
        <f t="shared" ca="1" si="11"/>
        <v/>
      </c>
      <c r="GF2" s="25" t="str">
        <f t="shared" ca="1" si="11"/>
        <v/>
      </c>
      <c r="GG2" s="25" t="str">
        <f t="shared" ca="1" si="11"/>
        <v/>
      </c>
      <c r="GH2" s="25" t="str">
        <f t="shared" ca="1" si="11"/>
        <v/>
      </c>
      <c r="GI2" s="25" t="str">
        <f t="shared" ca="1" si="11"/>
        <v/>
      </c>
      <c r="GJ2" s="25" t="str">
        <f t="shared" ca="1" si="11"/>
        <v/>
      </c>
      <c r="GK2" s="25" t="str">
        <f t="shared" ca="1" si="11"/>
        <v/>
      </c>
      <c r="GL2" s="25" t="str">
        <f t="shared" ca="1" si="11"/>
        <v/>
      </c>
      <c r="GM2" s="25" t="str">
        <f t="shared" ca="1" si="11"/>
        <v/>
      </c>
      <c r="GN2" s="25" t="str">
        <f t="shared" ca="1" si="11"/>
        <v/>
      </c>
      <c r="GO2" s="25" t="str">
        <f t="shared" ca="1" si="11"/>
        <v/>
      </c>
      <c r="GP2" s="25" t="str">
        <f t="shared" ca="1" si="11"/>
        <v/>
      </c>
      <c r="GQ2" s="25" t="str">
        <f t="shared" ca="1" si="11"/>
        <v/>
      </c>
      <c r="GR2" s="25" t="str">
        <f t="shared" ca="1" si="11"/>
        <v/>
      </c>
      <c r="GS2" s="25" t="str">
        <f t="shared" ref="GS2:JD2" ca="1" si="12">IF(AND(WEEKDAY(GS6,2)=1,GS4&lt;&gt;""),MONTH(GS6),"")</f>
        <v/>
      </c>
      <c r="GT2" s="25" t="str">
        <f t="shared" ca="1" si="12"/>
        <v/>
      </c>
      <c r="GU2" s="25" t="str">
        <f t="shared" ca="1" si="12"/>
        <v/>
      </c>
      <c r="GV2" s="25" t="str">
        <f t="shared" ca="1" si="12"/>
        <v/>
      </c>
      <c r="GW2" s="25" t="str">
        <f t="shared" ca="1" si="12"/>
        <v/>
      </c>
      <c r="GX2" s="25" t="str">
        <f t="shared" ca="1" si="12"/>
        <v/>
      </c>
      <c r="GY2" s="25" t="str">
        <f t="shared" ca="1" si="12"/>
        <v/>
      </c>
      <c r="GZ2" s="25" t="str">
        <f t="shared" ca="1" si="12"/>
        <v/>
      </c>
      <c r="HA2" s="25" t="str">
        <f t="shared" ca="1" si="12"/>
        <v/>
      </c>
      <c r="HB2" s="25" t="str">
        <f t="shared" ca="1" si="12"/>
        <v/>
      </c>
      <c r="HC2" s="25" t="str">
        <f t="shared" ca="1" si="12"/>
        <v/>
      </c>
      <c r="HD2" s="25" t="str">
        <f t="shared" ca="1" si="12"/>
        <v/>
      </c>
      <c r="HE2" s="25" t="str">
        <f t="shared" ca="1" si="12"/>
        <v/>
      </c>
      <c r="HF2" s="25" t="str">
        <f t="shared" ca="1" si="12"/>
        <v/>
      </c>
      <c r="HG2" s="25" t="str">
        <f t="shared" ca="1" si="12"/>
        <v/>
      </c>
      <c r="HH2" s="25" t="str">
        <f t="shared" ca="1" si="12"/>
        <v/>
      </c>
      <c r="HI2" s="25" t="str">
        <f t="shared" ca="1" si="12"/>
        <v/>
      </c>
      <c r="HJ2" s="25" t="str">
        <f t="shared" ca="1" si="12"/>
        <v/>
      </c>
      <c r="HK2" s="25" t="str">
        <f t="shared" ca="1" si="12"/>
        <v/>
      </c>
      <c r="HL2" s="25" t="str">
        <f t="shared" ca="1" si="12"/>
        <v/>
      </c>
      <c r="HM2" s="25" t="str">
        <f t="shared" ca="1" si="12"/>
        <v/>
      </c>
      <c r="HN2" s="25" t="str">
        <f t="shared" ca="1" si="12"/>
        <v/>
      </c>
      <c r="HO2" s="25" t="str">
        <f t="shared" ca="1" si="12"/>
        <v/>
      </c>
      <c r="HP2" s="25" t="str">
        <f t="shared" ca="1" si="12"/>
        <v/>
      </c>
      <c r="HQ2" s="25" t="str">
        <f t="shared" ca="1" si="12"/>
        <v/>
      </c>
      <c r="HR2" s="25">
        <f t="shared" ca="1" si="12"/>
        <v>7</v>
      </c>
      <c r="HS2" s="25" t="str">
        <f t="shared" ca="1" si="12"/>
        <v/>
      </c>
      <c r="HT2" s="25" t="str">
        <f t="shared" ca="1" si="12"/>
        <v/>
      </c>
      <c r="HU2" s="25" t="str">
        <f t="shared" ca="1" si="12"/>
        <v/>
      </c>
      <c r="HV2" s="25" t="str">
        <f t="shared" ca="1" si="12"/>
        <v/>
      </c>
      <c r="HW2" s="25" t="str">
        <f t="shared" ca="1" si="12"/>
        <v/>
      </c>
      <c r="HX2" s="25" t="str">
        <f t="shared" ca="1" si="12"/>
        <v/>
      </c>
      <c r="HY2" s="25" t="str">
        <f t="shared" ca="1" si="12"/>
        <v/>
      </c>
      <c r="HZ2" s="25" t="str">
        <f t="shared" ca="1" si="12"/>
        <v/>
      </c>
      <c r="IA2" s="25" t="str">
        <f t="shared" ca="1" si="12"/>
        <v/>
      </c>
      <c r="IB2" s="25" t="str">
        <f t="shared" ca="1" si="12"/>
        <v/>
      </c>
      <c r="IC2" s="25" t="str">
        <f t="shared" ca="1" si="12"/>
        <v/>
      </c>
      <c r="ID2" s="25" t="str">
        <f t="shared" ca="1" si="12"/>
        <v/>
      </c>
      <c r="IE2" s="25" t="str">
        <f t="shared" ca="1" si="12"/>
        <v/>
      </c>
      <c r="IF2" s="25" t="str">
        <f t="shared" ca="1" si="12"/>
        <v/>
      </c>
      <c r="IG2" s="25" t="str">
        <f t="shared" ca="1" si="12"/>
        <v/>
      </c>
      <c r="IH2" s="25" t="str">
        <f t="shared" ca="1" si="12"/>
        <v/>
      </c>
      <c r="II2" s="25" t="str">
        <f t="shared" ca="1" si="12"/>
        <v/>
      </c>
      <c r="IJ2" s="25" t="str">
        <f t="shared" ca="1" si="12"/>
        <v/>
      </c>
      <c r="IK2" s="25" t="str">
        <f t="shared" ca="1" si="12"/>
        <v/>
      </c>
      <c r="IL2" s="25" t="str">
        <f t="shared" ca="1" si="12"/>
        <v/>
      </c>
      <c r="IM2" s="25" t="str">
        <f t="shared" ca="1" si="12"/>
        <v/>
      </c>
      <c r="IN2" s="25" t="str">
        <f t="shared" ca="1" si="12"/>
        <v/>
      </c>
      <c r="IO2" s="25" t="str">
        <f t="shared" ca="1" si="12"/>
        <v/>
      </c>
      <c r="IP2" s="25" t="str">
        <f t="shared" ca="1" si="12"/>
        <v/>
      </c>
      <c r="IQ2" s="25" t="str">
        <f t="shared" ca="1" si="12"/>
        <v/>
      </c>
      <c r="IR2" s="25" t="str">
        <f t="shared" ca="1" si="12"/>
        <v/>
      </c>
      <c r="IS2" s="25" t="str">
        <f t="shared" ca="1" si="12"/>
        <v/>
      </c>
      <c r="IT2" s="25" t="str">
        <f t="shared" ca="1" si="12"/>
        <v/>
      </c>
      <c r="IU2" s="25" t="str">
        <f t="shared" ca="1" si="12"/>
        <v/>
      </c>
      <c r="IV2" s="25" t="str">
        <f t="shared" ca="1" si="12"/>
        <v/>
      </c>
      <c r="IW2" s="25" t="str">
        <f t="shared" ca="1" si="12"/>
        <v/>
      </c>
      <c r="IX2" s="25" t="str">
        <f t="shared" ca="1" si="12"/>
        <v/>
      </c>
      <c r="IY2" s="25" t="str">
        <f t="shared" ca="1" si="12"/>
        <v/>
      </c>
      <c r="IZ2" s="25" t="str">
        <f t="shared" ca="1" si="12"/>
        <v/>
      </c>
      <c r="JA2" s="25" t="str">
        <f t="shared" ca="1" si="12"/>
        <v/>
      </c>
      <c r="JB2" s="25" t="str">
        <f t="shared" ca="1" si="12"/>
        <v/>
      </c>
      <c r="JC2" s="25" t="str">
        <f t="shared" ca="1" si="12"/>
        <v/>
      </c>
      <c r="JD2" s="25" t="str">
        <f t="shared" ca="1" si="12"/>
        <v/>
      </c>
      <c r="JE2" s="25" t="str">
        <f t="shared" ref="JE2:LP2" ca="1" si="13">IF(AND(WEEKDAY(JE6,2)=1,JE4&lt;&gt;""),MONTH(JE6),"")</f>
        <v/>
      </c>
      <c r="JF2" s="25" t="str">
        <f t="shared" ca="1" si="13"/>
        <v/>
      </c>
      <c r="JG2" s="25" t="str">
        <f t="shared" ca="1" si="13"/>
        <v/>
      </c>
      <c r="JH2" s="25" t="str">
        <f t="shared" ca="1" si="13"/>
        <v/>
      </c>
      <c r="JI2" s="25" t="str">
        <f t="shared" ca="1" si="13"/>
        <v/>
      </c>
      <c r="JJ2" s="25" t="str">
        <f t="shared" ca="1" si="13"/>
        <v/>
      </c>
      <c r="JK2" s="25" t="str">
        <f t="shared" ca="1" si="13"/>
        <v/>
      </c>
      <c r="JL2" s="25" t="str">
        <f t="shared" ca="1" si="13"/>
        <v/>
      </c>
      <c r="JM2" s="25" t="str">
        <f t="shared" ca="1" si="13"/>
        <v/>
      </c>
      <c r="JN2" s="25" t="str">
        <f t="shared" ca="1" si="13"/>
        <v/>
      </c>
      <c r="JO2" s="25" t="str">
        <f t="shared" ca="1" si="13"/>
        <v/>
      </c>
      <c r="JP2" s="25" t="str">
        <f t="shared" ca="1" si="13"/>
        <v/>
      </c>
      <c r="JQ2" s="25" t="str">
        <f t="shared" ca="1" si="13"/>
        <v/>
      </c>
      <c r="JR2" s="25" t="str">
        <f t="shared" ca="1" si="13"/>
        <v/>
      </c>
      <c r="JS2" s="25" t="str">
        <f t="shared" ca="1" si="13"/>
        <v/>
      </c>
      <c r="JT2" s="25" t="str">
        <f t="shared" ca="1" si="13"/>
        <v/>
      </c>
      <c r="JU2" s="25" t="str">
        <f t="shared" ca="1" si="13"/>
        <v/>
      </c>
      <c r="JV2" s="25" t="str">
        <f t="shared" ca="1" si="13"/>
        <v/>
      </c>
      <c r="JW2" s="25" t="str">
        <f t="shared" ca="1" si="13"/>
        <v/>
      </c>
      <c r="JX2" s="25" t="str">
        <f t="shared" ca="1" si="13"/>
        <v/>
      </c>
      <c r="JY2" s="25" t="str">
        <f t="shared" ca="1" si="13"/>
        <v/>
      </c>
      <c r="JZ2" s="25" t="str">
        <f t="shared" ca="1" si="13"/>
        <v/>
      </c>
      <c r="KA2" s="25" t="str">
        <f t="shared" ca="1" si="13"/>
        <v/>
      </c>
      <c r="KB2" s="25" t="str">
        <f t="shared" ca="1" si="13"/>
        <v/>
      </c>
      <c r="KC2" s="25" t="str">
        <f t="shared" ca="1" si="13"/>
        <v/>
      </c>
      <c r="KD2" s="25" t="str">
        <f t="shared" ca="1" si="13"/>
        <v/>
      </c>
      <c r="KE2" s="25" t="str">
        <f t="shared" ca="1" si="13"/>
        <v/>
      </c>
      <c r="KF2" s="25" t="str">
        <f t="shared" ca="1" si="13"/>
        <v/>
      </c>
      <c r="KG2" s="25" t="str">
        <f t="shared" ca="1" si="13"/>
        <v/>
      </c>
      <c r="KH2" s="25" t="str">
        <f t="shared" ca="1" si="13"/>
        <v/>
      </c>
      <c r="KI2" s="25" t="str">
        <f t="shared" ca="1" si="13"/>
        <v/>
      </c>
      <c r="KJ2" s="25">
        <f t="shared" ca="1" si="13"/>
        <v>7</v>
      </c>
      <c r="KK2" s="25" t="str">
        <f t="shared" ca="1" si="13"/>
        <v/>
      </c>
      <c r="KL2" s="25" t="str">
        <f t="shared" ca="1" si="13"/>
        <v/>
      </c>
      <c r="KM2" s="25" t="str">
        <f t="shared" ca="1" si="13"/>
        <v/>
      </c>
      <c r="KN2" s="25" t="str">
        <f t="shared" ca="1" si="13"/>
        <v/>
      </c>
      <c r="KO2" s="25" t="str">
        <f t="shared" ca="1" si="13"/>
        <v/>
      </c>
      <c r="KP2" s="25" t="str">
        <f t="shared" ca="1" si="13"/>
        <v/>
      </c>
      <c r="KQ2" s="25" t="str">
        <f t="shared" ca="1" si="13"/>
        <v/>
      </c>
      <c r="KR2" s="25" t="str">
        <f t="shared" ca="1" si="13"/>
        <v/>
      </c>
      <c r="KS2" s="25" t="str">
        <f t="shared" ca="1" si="13"/>
        <v/>
      </c>
      <c r="KT2" s="25" t="str">
        <f t="shared" ca="1" si="13"/>
        <v/>
      </c>
      <c r="KU2" s="25" t="str">
        <f t="shared" ca="1" si="13"/>
        <v/>
      </c>
      <c r="KV2" s="25" t="str">
        <f t="shared" ca="1" si="13"/>
        <v/>
      </c>
      <c r="KW2" s="25" t="str">
        <f t="shared" ca="1" si="13"/>
        <v/>
      </c>
      <c r="KX2" s="25" t="str">
        <f t="shared" ca="1" si="13"/>
        <v/>
      </c>
      <c r="KY2" s="25" t="str">
        <f t="shared" ca="1" si="13"/>
        <v/>
      </c>
      <c r="KZ2" s="25" t="str">
        <f t="shared" ca="1" si="13"/>
        <v/>
      </c>
      <c r="LA2" s="25" t="str">
        <f t="shared" ca="1" si="13"/>
        <v/>
      </c>
      <c r="LB2" s="25" t="str">
        <f t="shared" ca="1" si="13"/>
        <v/>
      </c>
      <c r="LC2" s="25" t="str">
        <f t="shared" ca="1" si="13"/>
        <v/>
      </c>
      <c r="LD2" s="25" t="str">
        <f t="shared" ca="1" si="13"/>
        <v/>
      </c>
      <c r="LE2" s="25" t="str">
        <f t="shared" ca="1" si="13"/>
        <v/>
      </c>
      <c r="LF2" s="25" t="str">
        <f t="shared" ca="1" si="13"/>
        <v/>
      </c>
      <c r="LG2" s="25" t="str">
        <f t="shared" ca="1" si="13"/>
        <v/>
      </c>
      <c r="LH2" s="25" t="str">
        <f t="shared" ca="1" si="13"/>
        <v/>
      </c>
      <c r="LI2" s="25" t="str">
        <f t="shared" ca="1" si="13"/>
        <v/>
      </c>
      <c r="LJ2" s="25" t="str">
        <f t="shared" ca="1" si="13"/>
        <v/>
      </c>
      <c r="LK2" s="25" t="str">
        <f t="shared" ca="1" si="13"/>
        <v/>
      </c>
      <c r="LL2" s="25" t="str">
        <f t="shared" ca="1" si="13"/>
        <v/>
      </c>
      <c r="LM2" s="25" t="str">
        <f t="shared" ca="1" si="13"/>
        <v/>
      </c>
      <c r="LN2" s="25" t="str">
        <f t="shared" ca="1" si="13"/>
        <v/>
      </c>
      <c r="LO2" s="25" t="str">
        <f t="shared" ca="1" si="13"/>
        <v/>
      </c>
      <c r="LP2" s="25" t="str">
        <f t="shared" ca="1" si="13"/>
        <v/>
      </c>
      <c r="LQ2" s="25" t="str">
        <f t="shared" ref="LQ2:OB2" ca="1" si="14">IF(AND(WEEKDAY(LQ6,2)=1,LQ4&lt;&gt;""),MONTH(LQ6),"")</f>
        <v/>
      </c>
      <c r="LR2" s="25" t="str">
        <f t="shared" ca="1" si="14"/>
        <v/>
      </c>
      <c r="LS2" s="25" t="str">
        <f t="shared" ca="1" si="14"/>
        <v/>
      </c>
      <c r="LT2" s="25" t="str">
        <f t="shared" ca="1" si="14"/>
        <v/>
      </c>
      <c r="LU2" s="25" t="str">
        <f t="shared" ca="1" si="14"/>
        <v/>
      </c>
      <c r="LV2" s="25" t="str">
        <f t="shared" ca="1" si="14"/>
        <v/>
      </c>
      <c r="LW2" s="25" t="str">
        <f t="shared" ca="1" si="14"/>
        <v/>
      </c>
      <c r="LX2" s="25" t="str">
        <f t="shared" ca="1" si="14"/>
        <v/>
      </c>
      <c r="LY2" s="25" t="str">
        <f t="shared" ca="1" si="14"/>
        <v/>
      </c>
      <c r="LZ2" s="25" t="str">
        <f t="shared" ca="1" si="14"/>
        <v/>
      </c>
      <c r="MA2" s="25" t="str">
        <f t="shared" ca="1" si="14"/>
        <v/>
      </c>
      <c r="MB2" s="25" t="str">
        <f t="shared" ca="1" si="14"/>
        <v/>
      </c>
      <c r="MC2" s="25" t="str">
        <f t="shared" ca="1" si="14"/>
        <v/>
      </c>
      <c r="MD2" s="25" t="str">
        <f t="shared" ca="1" si="14"/>
        <v/>
      </c>
      <c r="ME2" s="25" t="str">
        <f t="shared" ca="1" si="14"/>
        <v/>
      </c>
      <c r="MF2" s="25" t="str">
        <f t="shared" ca="1" si="14"/>
        <v/>
      </c>
      <c r="MG2" s="25" t="str">
        <f t="shared" ca="1" si="14"/>
        <v/>
      </c>
      <c r="MH2" s="25" t="str">
        <f t="shared" ca="1" si="14"/>
        <v/>
      </c>
      <c r="MI2" s="25" t="str">
        <f t="shared" ca="1" si="14"/>
        <v/>
      </c>
      <c r="MJ2" s="25" t="str">
        <f t="shared" ca="1" si="14"/>
        <v/>
      </c>
      <c r="MK2" s="25" t="str">
        <f t="shared" ca="1" si="14"/>
        <v/>
      </c>
      <c r="ML2" s="25" t="str">
        <f t="shared" ca="1" si="14"/>
        <v/>
      </c>
      <c r="MM2" s="25" t="str">
        <f t="shared" ca="1" si="14"/>
        <v/>
      </c>
      <c r="MN2" s="25" t="str">
        <f t="shared" ca="1" si="14"/>
        <v/>
      </c>
      <c r="MO2" s="25" t="str">
        <f t="shared" ca="1" si="14"/>
        <v/>
      </c>
      <c r="MP2" s="25" t="str">
        <f t="shared" ca="1" si="14"/>
        <v/>
      </c>
      <c r="MQ2" s="25" t="str">
        <f t="shared" ca="1" si="14"/>
        <v/>
      </c>
      <c r="MR2" s="25" t="str">
        <f t="shared" ca="1" si="14"/>
        <v/>
      </c>
      <c r="MS2" s="25" t="str">
        <f t="shared" ca="1" si="14"/>
        <v/>
      </c>
      <c r="MT2" s="25" t="str">
        <f t="shared" ca="1" si="14"/>
        <v/>
      </c>
      <c r="MU2" s="25" t="str">
        <f t="shared" ca="1" si="14"/>
        <v/>
      </c>
      <c r="MV2" s="25" t="str">
        <f t="shared" ca="1" si="14"/>
        <v/>
      </c>
      <c r="MW2" s="25" t="str">
        <f t="shared" ca="1" si="14"/>
        <v/>
      </c>
      <c r="MX2" s="25" t="str">
        <f t="shared" ca="1" si="14"/>
        <v/>
      </c>
      <c r="MY2" s="25" t="str">
        <f t="shared" ca="1" si="14"/>
        <v/>
      </c>
      <c r="MZ2" s="25" t="str">
        <f t="shared" ca="1" si="14"/>
        <v/>
      </c>
      <c r="NA2" s="25" t="str">
        <f t="shared" ca="1" si="14"/>
        <v/>
      </c>
      <c r="NB2" s="25">
        <f t="shared" ca="1" si="14"/>
        <v>8</v>
      </c>
      <c r="NC2" s="25" t="str">
        <f t="shared" ca="1" si="14"/>
        <v/>
      </c>
      <c r="ND2" s="25" t="str">
        <f t="shared" ca="1" si="14"/>
        <v/>
      </c>
      <c r="NE2" s="25" t="str">
        <f t="shared" ca="1" si="14"/>
        <v/>
      </c>
      <c r="NF2" s="25" t="str">
        <f t="shared" ca="1" si="14"/>
        <v/>
      </c>
      <c r="NG2" s="25" t="str">
        <f t="shared" ca="1" si="14"/>
        <v/>
      </c>
      <c r="NH2" s="25" t="str">
        <f t="shared" ca="1" si="14"/>
        <v/>
      </c>
      <c r="NI2" s="25" t="str">
        <f t="shared" ca="1" si="14"/>
        <v/>
      </c>
      <c r="NJ2" s="25" t="str">
        <f t="shared" ca="1" si="14"/>
        <v/>
      </c>
      <c r="NK2" s="25" t="str">
        <f t="shared" ca="1" si="14"/>
        <v/>
      </c>
      <c r="NL2" s="25" t="str">
        <f t="shared" ca="1" si="14"/>
        <v/>
      </c>
      <c r="NM2" s="25" t="str">
        <f t="shared" ca="1" si="14"/>
        <v/>
      </c>
      <c r="NN2" s="25" t="str">
        <f t="shared" ca="1" si="14"/>
        <v/>
      </c>
      <c r="NO2" s="25" t="str">
        <f t="shared" ca="1" si="14"/>
        <v/>
      </c>
      <c r="NP2" s="25" t="str">
        <f t="shared" ca="1" si="14"/>
        <v/>
      </c>
      <c r="NQ2" s="25" t="str">
        <f t="shared" ca="1" si="14"/>
        <v/>
      </c>
      <c r="NR2" s="25" t="str">
        <f t="shared" ca="1" si="14"/>
        <v/>
      </c>
      <c r="NS2" s="25" t="str">
        <f t="shared" ca="1" si="14"/>
        <v/>
      </c>
      <c r="NT2" s="25" t="str">
        <f t="shared" ca="1" si="14"/>
        <v/>
      </c>
      <c r="NU2" s="25" t="str">
        <f t="shared" ca="1" si="14"/>
        <v/>
      </c>
      <c r="NV2" s="25" t="str">
        <f t="shared" ca="1" si="14"/>
        <v/>
      </c>
      <c r="NW2" s="25" t="str">
        <f t="shared" ca="1" si="14"/>
        <v/>
      </c>
      <c r="NX2" s="25" t="str">
        <f t="shared" ca="1" si="14"/>
        <v/>
      </c>
      <c r="NY2" s="25" t="str">
        <f t="shared" ca="1" si="14"/>
        <v/>
      </c>
      <c r="NZ2" s="25" t="str">
        <f t="shared" ca="1" si="14"/>
        <v/>
      </c>
      <c r="OA2" s="25" t="str">
        <f t="shared" ca="1" si="14"/>
        <v/>
      </c>
      <c r="OB2" s="25" t="str">
        <f t="shared" ca="1" si="14"/>
        <v/>
      </c>
      <c r="OC2" s="25" t="str">
        <f t="shared" ref="OC2:QN2" ca="1" si="15">IF(AND(WEEKDAY(OC6,2)=1,OC4&lt;&gt;""),MONTH(OC6),"")</f>
        <v/>
      </c>
      <c r="OD2" s="25" t="str">
        <f t="shared" ca="1" si="15"/>
        <v/>
      </c>
      <c r="OE2" s="25" t="str">
        <f t="shared" ca="1" si="15"/>
        <v/>
      </c>
      <c r="OF2" s="25" t="str">
        <f t="shared" ca="1" si="15"/>
        <v/>
      </c>
      <c r="OG2" s="25" t="str">
        <f t="shared" ca="1" si="15"/>
        <v/>
      </c>
      <c r="OH2" s="25" t="str">
        <f t="shared" ca="1" si="15"/>
        <v/>
      </c>
      <c r="OI2" s="25" t="str">
        <f t="shared" ca="1" si="15"/>
        <v/>
      </c>
      <c r="OJ2" s="25" t="str">
        <f t="shared" ca="1" si="15"/>
        <v/>
      </c>
      <c r="OK2" s="25" t="str">
        <f t="shared" ca="1" si="15"/>
        <v/>
      </c>
      <c r="OL2" s="25" t="str">
        <f t="shared" ca="1" si="15"/>
        <v/>
      </c>
      <c r="OM2" s="25" t="str">
        <f t="shared" ca="1" si="15"/>
        <v/>
      </c>
      <c r="ON2" s="25" t="str">
        <f t="shared" ca="1" si="15"/>
        <v/>
      </c>
      <c r="OO2" s="25" t="str">
        <f t="shared" ca="1" si="15"/>
        <v/>
      </c>
      <c r="OP2" s="25" t="str">
        <f t="shared" ca="1" si="15"/>
        <v/>
      </c>
      <c r="OQ2" s="25" t="str">
        <f t="shared" ca="1" si="15"/>
        <v/>
      </c>
      <c r="OR2" s="25" t="str">
        <f t="shared" ca="1" si="15"/>
        <v/>
      </c>
      <c r="OS2" s="25" t="str">
        <f t="shared" ca="1" si="15"/>
        <v/>
      </c>
      <c r="OT2" s="25" t="str">
        <f t="shared" ca="1" si="15"/>
        <v/>
      </c>
      <c r="OU2" s="25" t="str">
        <f t="shared" ca="1" si="15"/>
        <v/>
      </c>
      <c r="OV2" s="25" t="str">
        <f t="shared" ca="1" si="15"/>
        <v/>
      </c>
      <c r="OW2" s="25" t="str">
        <f t="shared" ca="1" si="15"/>
        <v/>
      </c>
      <c r="OX2" s="25" t="str">
        <f t="shared" ca="1" si="15"/>
        <v/>
      </c>
      <c r="OY2" s="25" t="str">
        <f t="shared" ca="1" si="15"/>
        <v/>
      </c>
      <c r="OZ2" s="25" t="str">
        <f t="shared" ca="1" si="15"/>
        <v/>
      </c>
      <c r="PA2" s="25" t="str">
        <f t="shared" ca="1" si="15"/>
        <v/>
      </c>
      <c r="PB2" s="25" t="str">
        <f t="shared" ca="1" si="15"/>
        <v/>
      </c>
      <c r="PC2" s="25" t="str">
        <f t="shared" ca="1" si="15"/>
        <v/>
      </c>
      <c r="PD2" s="25" t="str">
        <f t="shared" ca="1" si="15"/>
        <v/>
      </c>
      <c r="PE2" s="25" t="str">
        <f t="shared" ca="1" si="15"/>
        <v/>
      </c>
      <c r="PF2" s="25" t="str">
        <f t="shared" ca="1" si="15"/>
        <v/>
      </c>
      <c r="PG2" s="25" t="str">
        <f t="shared" ca="1" si="15"/>
        <v/>
      </c>
      <c r="PH2" s="25" t="str">
        <f t="shared" ca="1" si="15"/>
        <v/>
      </c>
      <c r="PI2" s="25" t="str">
        <f t="shared" ca="1" si="15"/>
        <v/>
      </c>
      <c r="PJ2" s="25" t="str">
        <f t="shared" ca="1" si="15"/>
        <v/>
      </c>
      <c r="PK2" s="25" t="str">
        <f t="shared" ca="1" si="15"/>
        <v/>
      </c>
      <c r="PL2" s="25" t="str">
        <f t="shared" ca="1" si="15"/>
        <v/>
      </c>
      <c r="PM2" s="25" t="str">
        <f t="shared" ca="1" si="15"/>
        <v/>
      </c>
      <c r="PN2" s="25" t="str">
        <f t="shared" ca="1" si="15"/>
        <v/>
      </c>
      <c r="PO2" s="25" t="str">
        <f t="shared" ca="1" si="15"/>
        <v/>
      </c>
      <c r="PP2" s="25" t="str">
        <f t="shared" ca="1" si="15"/>
        <v/>
      </c>
      <c r="PQ2" s="25" t="str">
        <f t="shared" ca="1" si="15"/>
        <v/>
      </c>
      <c r="PR2" s="25" t="str">
        <f t="shared" ca="1" si="15"/>
        <v/>
      </c>
      <c r="PS2" s="25" t="str">
        <f t="shared" ca="1" si="15"/>
        <v/>
      </c>
      <c r="PT2" s="25">
        <f t="shared" ca="1" si="15"/>
        <v>8</v>
      </c>
      <c r="PU2" s="25" t="str">
        <f t="shared" ca="1" si="15"/>
        <v/>
      </c>
      <c r="PV2" s="25" t="str">
        <f t="shared" ca="1" si="15"/>
        <v/>
      </c>
      <c r="PW2" s="25" t="str">
        <f t="shared" ca="1" si="15"/>
        <v/>
      </c>
      <c r="PX2" s="25" t="str">
        <f t="shared" ca="1" si="15"/>
        <v/>
      </c>
      <c r="PY2" s="25" t="str">
        <f t="shared" ca="1" si="15"/>
        <v/>
      </c>
      <c r="PZ2" s="25" t="str">
        <f t="shared" ca="1" si="15"/>
        <v/>
      </c>
      <c r="QA2" s="25" t="str">
        <f t="shared" ca="1" si="15"/>
        <v/>
      </c>
      <c r="QB2" s="25" t="str">
        <f t="shared" ca="1" si="15"/>
        <v/>
      </c>
      <c r="QC2" s="25" t="str">
        <f t="shared" ca="1" si="15"/>
        <v/>
      </c>
      <c r="QD2" s="25" t="str">
        <f t="shared" ca="1" si="15"/>
        <v/>
      </c>
      <c r="QE2" s="25" t="str">
        <f t="shared" ca="1" si="15"/>
        <v/>
      </c>
      <c r="QF2" s="25" t="str">
        <f t="shared" ca="1" si="15"/>
        <v/>
      </c>
      <c r="QG2" s="25" t="str">
        <f t="shared" ca="1" si="15"/>
        <v/>
      </c>
      <c r="QH2" s="25" t="str">
        <f t="shared" ca="1" si="15"/>
        <v/>
      </c>
      <c r="QI2" s="25" t="str">
        <f t="shared" ca="1" si="15"/>
        <v/>
      </c>
      <c r="QJ2" s="25" t="str">
        <f t="shared" ca="1" si="15"/>
        <v/>
      </c>
      <c r="QK2" s="25" t="str">
        <f t="shared" ca="1" si="15"/>
        <v/>
      </c>
      <c r="QL2" s="25" t="str">
        <f t="shared" ca="1" si="15"/>
        <v/>
      </c>
      <c r="QM2" s="25" t="str">
        <f t="shared" ca="1" si="15"/>
        <v/>
      </c>
      <c r="QN2" s="25" t="str">
        <f t="shared" ca="1" si="15"/>
        <v/>
      </c>
      <c r="QO2" s="25" t="str">
        <f t="shared" ref="QO2:SF2" ca="1" si="16">IF(AND(WEEKDAY(QO6,2)=1,QO4&lt;&gt;""),MONTH(QO6),"")</f>
        <v/>
      </c>
      <c r="QP2" s="25" t="str">
        <f t="shared" ca="1" si="16"/>
        <v/>
      </c>
      <c r="QQ2" s="25" t="str">
        <f t="shared" ca="1" si="16"/>
        <v/>
      </c>
      <c r="QR2" s="25" t="str">
        <f t="shared" ca="1" si="16"/>
        <v/>
      </c>
      <c r="QS2" s="25" t="str">
        <f t="shared" ca="1" si="16"/>
        <v/>
      </c>
      <c r="QT2" s="25" t="str">
        <f t="shared" ca="1" si="16"/>
        <v/>
      </c>
      <c r="QU2" s="25" t="str">
        <f t="shared" ca="1" si="16"/>
        <v/>
      </c>
      <c r="QV2" s="25" t="str">
        <f t="shared" ca="1" si="16"/>
        <v/>
      </c>
      <c r="QW2" s="25" t="str">
        <f t="shared" ca="1" si="16"/>
        <v/>
      </c>
      <c r="QX2" s="25" t="str">
        <f t="shared" ca="1" si="16"/>
        <v/>
      </c>
      <c r="QY2" s="25" t="str">
        <f t="shared" ca="1" si="16"/>
        <v/>
      </c>
      <c r="QZ2" s="25" t="str">
        <f t="shared" ca="1" si="16"/>
        <v/>
      </c>
      <c r="RA2" s="25" t="str">
        <f t="shared" ca="1" si="16"/>
        <v/>
      </c>
      <c r="RB2" s="25" t="str">
        <f t="shared" ca="1" si="16"/>
        <v/>
      </c>
      <c r="RC2" s="25" t="str">
        <f t="shared" ca="1" si="16"/>
        <v/>
      </c>
      <c r="RD2" s="25" t="str">
        <f t="shared" ca="1" si="16"/>
        <v/>
      </c>
      <c r="RE2" s="25" t="str">
        <f t="shared" ca="1" si="16"/>
        <v/>
      </c>
      <c r="RF2" s="25" t="str">
        <f t="shared" ca="1" si="16"/>
        <v/>
      </c>
      <c r="RG2" s="25" t="str">
        <f t="shared" ca="1" si="16"/>
        <v/>
      </c>
      <c r="RH2" s="25" t="str">
        <f t="shared" ca="1" si="16"/>
        <v/>
      </c>
      <c r="RI2" s="25" t="str">
        <f t="shared" ca="1" si="16"/>
        <v/>
      </c>
      <c r="RJ2" s="25" t="str">
        <f t="shared" ca="1" si="16"/>
        <v/>
      </c>
      <c r="RK2" s="25" t="str">
        <f t="shared" ca="1" si="16"/>
        <v/>
      </c>
      <c r="RL2" s="25" t="str">
        <f t="shared" ca="1" si="16"/>
        <v/>
      </c>
      <c r="RM2" s="25" t="str">
        <f t="shared" ca="1" si="16"/>
        <v/>
      </c>
      <c r="RN2" s="25" t="str">
        <f t="shared" ca="1" si="16"/>
        <v/>
      </c>
      <c r="RO2" s="25" t="str">
        <f t="shared" ca="1" si="16"/>
        <v/>
      </c>
      <c r="RP2" s="25" t="str">
        <f t="shared" ca="1" si="16"/>
        <v/>
      </c>
      <c r="RQ2" s="25" t="str">
        <f t="shared" ca="1" si="16"/>
        <v/>
      </c>
      <c r="RR2" s="25" t="str">
        <f t="shared" ca="1" si="16"/>
        <v/>
      </c>
      <c r="RS2" s="25" t="str">
        <f t="shared" ca="1" si="16"/>
        <v/>
      </c>
      <c r="RT2" s="25" t="str">
        <f t="shared" ca="1" si="16"/>
        <v/>
      </c>
      <c r="RU2" s="25" t="str">
        <f t="shared" ca="1" si="16"/>
        <v/>
      </c>
      <c r="RV2" s="25" t="str">
        <f t="shared" ca="1" si="16"/>
        <v/>
      </c>
      <c r="RW2" s="25" t="str">
        <f t="shared" ca="1" si="16"/>
        <v/>
      </c>
      <c r="RX2" s="25" t="str">
        <f t="shared" ca="1" si="16"/>
        <v/>
      </c>
      <c r="RY2" s="25" t="str">
        <f t="shared" ca="1" si="16"/>
        <v/>
      </c>
      <c r="RZ2" s="25" t="str">
        <f t="shared" ca="1" si="16"/>
        <v/>
      </c>
      <c r="SA2" s="25" t="str">
        <f t="shared" ca="1" si="16"/>
        <v/>
      </c>
      <c r="SB2" s="25" t="str">
        <f t="shared" ca="1" si="16"/>
        <v/>
      </c>
      <c r="SC2" s="25" t="str">
        <f t="shared" ca="1" si="16"/>
        <v/>
      </c>
      <c r="SD2" s="25" t="str">
        <f t="shared" ca="1" si="16"/>
        <v/>
      </c>
      <c r="SE2" s="25" t="str">
        <f t="shared" ca="1" si="16"/>
        <v/>
      </c>
      <c r="SF2" s="25" t="str">
        <f t="shared" ca="1" si="16"/>
        <v/>
      </c>
      <c r="SG2" s="83"/>
    </row>
    <row r="3" spans="1:501" ht="9" customHeight="1" x14ac:dyDescent="0.25">
      <c r="A3" s="24">
        <f ca="1">IF(WEEKDAY($A$2,2)&lt;=4,1+$A$2-WEEKDAY($A$2,2),1+$A$2+(7-WEEKDAY($A$2,2)))</f>
        <v>42373</v>
      </c>
      <c r="B3" s="24">
        <f ca="1">IF(WEEKDAY($B$2,2)&lt;=4,1+$B$2-WEEKDAY($B$2,2),1+$B$2+(7-WEEKDAY($B$2,2)))</f>
        <v>42737</v>
      </c>
      <c r="C3" s="24"/>
      <c r="F3" s="24"/>
      <c r="H3" s="25">
        <f t="shared" ref="H3:FK3" ca="1" si="17">IF(ISEVEN(MONTH(H6)),1,0)</f>
        <v>1</v>
      </c>
      <c r="I3" s="25">
        <f t="shared" ca="1" si="17"/>
        <v>1</v>
      </c>
      <c r="J3" s="25">
        <f t="shared" ca="1" si="17"/>
        <v>1</v>
      </c>
      <c r="K3" s="25">
        <f t="shared" ca="1" si="17"/>
        <v>1</v>
      </c>
      <c r="L3" s="25">
        <f t="shared" ca="1" si="17"/>
        <v>1</v>
      </c>
      <c r="M3" s="25">
        <f t="shared" ca="1" si="17"/>
        <v>1</v>
      </c>
      <c r="N3" s="25">
        <f t="shared" ca="1" si="17"/>
        <v>1</v>
      </c>
      <c r="O3" s="25">
        <f t="shared" ca="1" si="17"/>
        <v>1</v>
      </c>
      <c r="P3" s="25">
        <f t="shared" ca="1" si="17"/>
        <v>1</v>
      </c>
      <c r="Q3" s="25">
        <f t="shared" ca="1" si="17"/>
        <v>1</v>
      </c>
      <c r="R3" s="25">
        <f t="shared" ca="1" si="17"/>
        <v>1</v>
      </c>
      <c r="S3" s="25">
        <f t="shared" ca="1" si="17"/>
        <v>1</v>
      </c>
      <c r="T3" s="25">
        <f t="shared" ca="1" si="17"/>
        <v>1</v>
      </c>
      <c r="U3" s="25">
        <f t="shared" ca="1" si="17"/>
        <v>1</v>
      </c>
      <c r="V3" s="25">
        <f t="shared" ca="1" si="17"/>
        <v>1</v>
      </c>
      <c r="W3" s="25">
        <f t="shared" ca="1" si="17"/>
        <v>1</v>
      </c>
      <c r="X3" s="25">
        <f t="shared" ca="1" si="17"/>
        <v>1</v>
      </c>
      <c r="Y3" s="25">
        <f t="shared" ca="1" si="17"/>
        <v>1</v>
      </c>
      <c r="Z3" s="25">
        <f t="shared" ca="1" si="17"/>
        <v>1</v>
      </c>
      <c r="AA3" s="25">
        <f t="shared" ca="1" si="17"/>
        <v>1</v>
      </c>
      <c r="AB3" s="25">
        <f t="shared" ca="1" si="17"/>
        <v>1</v>
      </c>
      <c r="AC3" s="25">
        <f t="shared" ca="1" si="17"/>
        <v>1</v>
      </c>
      <c r="AD3" s="25">
        <f t="shared" ca="1" si="17"/>
        <v>1</v>
      </c>
      <c r="AE3" s="25">
        <f t="shared" ca="1" si="17"/>
        <v>1</v>
      </c>
      <c r="AF3" s="25">
        <f t="shared" ca="1" si="17"/>
        <v>1</v>
      </c>
      <c r="AG3" s="25">
        <f t="shared" ca="1" si="17"/>
        <v>1</v>
      </c>
      <c r="AH3" s="25">
        <f t="shared" ca="1" si="17"/>
        <v>1</v>
      </c>
      <c r="AI3" s="25">
        <f t="shared" ca="1" si="17"/>
        <v>1</v>
      </c>
      <c r="AJ3" s="25">
        <f t="shared" ca="1" si="17"/>
        <v>1</v>
      </c>
      <c r="AK3" s="25">
        <f t="shared" ca="1" si="17"/>
        <v>1</v>
      </c>
      <c r="AL3" s="25">
        <f t="shared" ca="1" si="17"/>
        <v>1</v>
      </c>
      <c r="AM3" s="25">
        <f t="shared" ca="1" si="17"/>
        <v>1</v>
      </c>
      <c r="AN3" s="25">
        <f t="shared" ca="1" si="17"/>
        <v>1</v>
      </c>
      <c r="AO3" s="25">
        <f t="shared" ca="1" si="17"/>
        <v>1</v>
      </c>
      <c r="AP3" s="25">
        <f t="shared" ca="1" si="17"/>
        <v>1</v>
      </c>
      <c r="AQ3" s="25">
        <f t="shared" ca="1" si="17"/>
        <v>1</v>
      </c>
      <c r="AR3" s="25">
        <f t="shared" ca="1" si="17"/>
        <v>1</v>
      </c>
      <c r="AS3" s="25">
        <f t="shared" ca="1" si="17"/>
        <v>1</v>
      </c>
      <c r="AT3" s="25">
        <f t="shared" ca="1" si="17"/>
        <v>1</v>
      </c>
      <c r="AU3" s="25">
        <f t="shared" ca="1" si="17"/>
        <v>1</v>
      </c>
      <c r="AV3" s="25">
        <f t="shared" ca="1" si="17"/>
        <v>1</v>
      </c>
      <c r="AW3" s="25">
        <f t="shared" ca="1" si="17"/>
        <v>1</v>
      </c>
      <c r="AX3" s="25">
        <f t="shared" ca="1" si="17"/>
        <v>1</v>
      </c>
      <c r="AY3" s="25">
        <f t="shared" ca="1" si="17"/>
        <v>1</v>
      </c>
      <c r="AZ3" s="25">
        <f t="shared" ca="1" si="17"/>
        <v>1</v>
      </c>
      <c r="BA3" s="25">
        <f t="shared" ca="1" si="17"/>
        <v>1</v>
      </c>
      <c r="BB3" s="25">
        <f t="shared" ca="1" si="17"/>
        <v>1</v>
      </c>
      <c r="BC3" s="25">
        <f t="shared" ca="1" si="17"/>
        <v>1</v>
      </c>
      <c r="BD3" s="25">
        <f t="shared" ca="1" si="17"/>
        <v>0</v>
      </c>
      <c r="BE3" s="25">
        <f t="shared" ca="1" si="17"/>
        <v>0</v>
      </c>
      <c r="BF3" s="25">
        <f t="shared" ca="1" si="17"/>
        <v>0</v>
      </c>
      <c r="BG3" s="25">
        <f t="shared" ca="1" si="17"/>
        <v>0</v>
      </c>
      <c r="BH3" s="25">
        <f t="shared" ca="1" si="17"/>
        <v>0</v>
      </c>
      <c r="BI3" s="25">
        <f t="shared" ca="1" si="17"/>
        <v>0</v>
      </c>
      <c r="BJ3" s="25">
        <f t="shared" ca="1" si="17"/>
        <v>0</v>
      </c>
      <c r="BK3" s="25">
        <f t="shared" ca="1" si="17"/>
        <v>0</v>
      </c>
      <c r="BL3" s="25">
        <f t="shared" ca="1" si="17"/>
        <v>0</v>
      </c>
      <c r="BM3" s="25">
        <f t="shared" ca="1" si="17"/>
        <v>0</v>
      </c>
      <c r="BN3" s="25">
        <f t="shared" ca="1" si="17"/>
        <v>0</v>
      </c>
      <c r="BO3" s="25">
        <f t="shared" ca="1" si="17"/>
        <v>0</v>
      </c>
      <c r="BP3" s="25">
        <f t="shared" ca="1" si="17"/>
        <v>0</v>
      </c>
      <c r="BQ3" s="25">
        <f t="shared" ca="1" si="17"/>
        <v>0</v>
      </c>
      <c r="BR3" s="25">
        <f t="shared" ca="1" si="17"/>
        <v>0</v>
      </c>
      <c r="BS3" s="25">
        <f t="shared" ca="1" si="17"/>
        <v>0</v>
      </c>
      <c r="BT3" s="25">
        <f t="shared" ca="1" si="17"/>
        <v>0</v>
      </c>
      <c r="BU3" s="25">
        <f t="shared" ca="1" si="17"/>
        <v>0</v>
      </c>
      <c r="BV3" s="25">
        <f t="shared" ca="1" si="17"/>
        <v>0</v>
      </c>
      <c r="BW3" s="25">
        <f t="shared" ca="1" si="17"/>
        <v>0</v>
      </c>
      <c r="BX3" s="25">
        <f t="shared" ca="1" si="17"/>
        <v>0</v>
      </c>
      <c r="BY3" s="25">
        <f t="shared" ca="1" si="17"/>
        <v>0</v>
      </c>
      <c r="BZ3" s="25">
        <f t="shared" ca="1" si="17"/>
        <v>0</v>
      </c>
      <c r="CA3" s="25">
        <f t="shared" ca="1" si="17"/>
        <v>0</v>
      </c>
      <c r="CB3" s="25">
        <f t="shared" ca="1" si="17"/>
        <v>0</v>
      </c>
      <c r="CC3" s="25">
        <f t="shared" ca="1" si="17"/>
        <v>0</v>
      </c>
      <c r="CD3" s="25">
        <f t="shared" ca="1" si="17"/>
        <v>0</v>
      </c>
      <c r="CE3" s="25">
        <f t="shared" ca="1" si="17"/>
        <v>0</v>
      </c>
      <c r="CF3" s="25">
        <f t="shared" ca="1" si="17"/>
        <v>0</v>
      </c>
      <c r="CG3" s="25">
        <f t="shared" ca="1" si="17"/>
        <v>0</v>
      </c>
      <c r="CH3" s="25">
        <f t="shared" ca="1" si="17"/>
        <v>0</v>
      </c>
      <c r="CI3" s="25">
        <f t="shared" ca="1" si="17"/>
        <v>0</v>
      </c>
      <c r="CJ3" s="25">
        <f t="shared" ca="1" si="17"/>
        <v>0</v>
      </c>
      <c r="CK3" s="25">
        <f t="shared" ca="1" si="17"/>
        <v>0</v>
      </c>
      <c r="CL3" s="25">
        <f t="shared" ca="1" si="17"/>
        <v>0</v>
      </c>
      <c r="CM3" s="25">
        <f t="shared" ca="1" si="17"/>
        <v>0</v>
      </c>
      <c r="CN3" s="25">
        <f t="shared" ca="1" si="17"/>
        <v>0</v>
      </c>
      <c r="CO3" s="25">
        <f t="shared" ca="1" si="17"/>
        <v>0</v>
      </c>
      <c r="CP3" s="25">
        <f t="shared" ca="1" si="17"/>
        <v>0</v>
      </c>
      <c r="CQ3" s="25">
        <f t="shared" ca="1" si="17"/>
        <v>0</v>
      </c>
      <c r="CR3" s="25">
        <f t="shared" ca="1" si="17"/>
        <v>0</v>
      </c>
      <c r="CS3" s="25">
        <f t="shared" ca="1" si="17"/>
        <v>0</v>
      </c>
      <c r="CT3" s="25">
        <f t="shared" ca="1" si="17"/>
        <v>0</v>
      </c>
      <c r="CU3" s="25">
        <f t="shared" ca="1" si="17"/>
        <v>0</v>
      </c>
      <c r="CV3" s="25">
        <f t="shared" ca="1" si="17"/>
        <v>0</v>
      </c>
      <c r="CW3" s="25">
        <f t="shared" ca="1" si="17"/>
        <v>0</v>
      </c>
      <c r="CX3" s="25">
        <f t="shared" ca="1" si="17"/>
        <v>0</v>
      </c>
      <c r="CY3" s="25">
        <f t="shared" ca="1" si="17"/>
        <v>0</v>
      </c>
      <c r="CZ3" s="25">
        <f t="shared" ca="1" si="17"/>
        <v>0</v>
      </c>
      <c r="DA3" s="25">
        <f t="shared" ca="1" si="17"/>
        <v>0</v>
      </c>
      <c r="DB3" s="25">
        <f t="shared" ca="1" si="17"/>
        <v>0</v>
      </c>
      <c r="DC3" s="25">
        <f t="shared" ca="1" si="17"/>
        <v>0</v>
      </c>
      <c r="DD3" s="25">
        <f t="shared" ca="1" si="17"/>
        <v>0</v>
      </c>
      <c r="DE3" s="25">
        <f t="shared" ca="1" si="17"/>
        <v>0</v>
      </c>
      <c r="DF3" s="25">
        <f t="shared" ca="1" si="17"/>
        <v>0</v>
      </c>
      <c r="DG3" s="25">
        <f t="shared" ca="1" si="17"/>
        <v>0</v>
      </c>
      <c r="DH3" s="25">
        <f t="shared" ca="1" si="17"/>
        <v>0</v>
      </c>
      <c r="DI3" s="25">
        <f t="shared" ca="1" si="17"/>
        <v>0</v>
      </c>
      <c r="DJ3" s="25">
        <f t="shared" ca="1" si="17"/>
        <v>0</v>
      </c>
      <c r="DK3" s="25">
        <f t="shared" ca="1" si="17"/>
        <v>0</v>
      </c>
      <c r="DL3" s="25">
        <f t="shared" ca="1" si="17"/>
        <v>0</v>
      </c>
      <c r="DM3" s="25">
        <f t="shared" ca="1" si="17"/>
        <v>0</v>
      </c>
      <c r="DN3" s="25">
        <f t="shared" ca="1" si="17"/>
        <v>0</v>
      </c>
      <c r="DO3" s="25">
        <f t="shared" ca="1" si="17"/>
        <v>0</v>
      </c>
      <c r="DP3" s="25">
        <f t="shared" ca="1" si="17"/>
        <v>0</v>
      </c>
      <c r="DQ3" s="25">
        <f t="shared" ca="1" si="17"/>
        <v>0</v>
      </c>
      <c r="DR3" s="25">
        <f t="shared" ca="1" si="17"/>
        <v>0</v>
      </c>
      <c r="DS3" s="25">
        <f t="shared" ca="1" si="17"/>
        <v>0</v>
      </c>
      <c r="DT3" s="25">
        <f t="shared" ca="1" si="17"/>
        <v>0</v>
      </c>
      <c r="DU3" s="25">
        <f t="shared" ca="1" si="17"/>
        <v>0</v>
      </c>
      <c r="DV3" s="25">
        <f t="shared" ca="1" si="17"/>
        <v>0</v>
      </c>
      <c r="DW3" s="25">
        <f t="shared" ca="1" si="17"/>
        <v>0</v>
      </c>
      <c r="DX3" s="25">
        <f t="shared" ca="1" si="17"/>
        <v>0</v>
      </c>
      <c r="DY3" s="25">
        <f t="shared" ca="1" si="17"/>
        <v>0</v>
      </c>
      <c r="DZ3" s="25">
        <f t="shared" ca="1" si="17"/>
        <v>0</v>
      </c>
      <c r="EA3" s="25">
        <f t="shared" ca="1" si="17"/>
        <v>0</v>
      </c>
      <c r="EB3" s="25">
        <f t="shared" ca="1" si="17"/>
        <v>0</v>
      </c>
      <c r="EC3" s="25">
        <f t="shared" ca="1" si="17"/>
        <v>0</v>
      </c>
      <c r="ED3" s="25">
        <f t="shared" ca="1" si="17"/>
        <v>0</v>
      </c>
      <c r="EE3" s="25">
        <f t="shared" ca="1" si="17"/>
        <v>0</v>
      </c>
      <c r="EF3" s="25">
        <f t="shared" ca="1" si="17"/>
        <v>0</v>
      </c>
      <c r="EG3" s="25">
        <f t="shared" ca="1" si="17"/>
        <v>0</v>
      </c>
      <c r="EH3" s="25">
        <f t="shared" ca="1" si="17"/>
        <v>0</v>
      </c>
      <c r="EI3" s="25">
        <f t="shared" ca="1" si="17"/>
        <v>0</v>
      </c>
      <c r="EJ3" s="25">
        <f t="shared" ca="1" si="17"/>
        <v>0</v>
      </c>
      <c r="EK3" s="25">
        <f t="shared" ca="1" si="17"/>
        <v>0</v>
      </c>
      <c r="EL3" s="25">
        <f t="shared" ca="1" si="17"/>
        <v>0</v>
      </c>
      <c r="EM3" s="25">
        <f t="shared" ca="1" si="17"/>
        <v>0</v>
      </c>
      <c r="EN3" s="25">
        <f t="shared" ca="1" si="17"/>
        <v>0</v>
      </c>
      <c r="EO3" s="25">
        <f t="shared" ca="1" si="17"/>
        <v>0</v>
      </c>
      <c r="EP3" s="25">
        <f t="shared" ca="1" si="17"/>
        <v>0</v>
      </c>
      <c r="EQ3" s="25">
        <f t="shared" ca="1" si="17"/>
        <v>0</v>
      </c>
      <c r="ER3" s="25">
        <f t="shared" ca="1" si="17"/>
        <v>0</v>
      </c>
      <c r="ES3" s="25">
        <f t="shared" ca="1" si="17"/>
        <v>0</v>
      </c>
      <c r="ET3" s="25">
        <f t="shared" ca="1" si="17"/>
        <v>0</v>
      </c>
      <c r="EU3" s="25">
        <f t="shared" ca="1" si="17"/>
        <v>0</v>
      </c>
      <c r="EV3" s="25">
        <f t="shared" ca="1" si="17"/>
        <v>0</v>
      </c>
      <c r="EW3" s="25">
        <f t="shared" ca="1" si="17"/>
        <v>0</v>
      </c>
      <c r="EX3" s="25">
        <f t="shared" ca="1" si="17"/>
        <v>0</v>
      </c>
      <c r="EY3" s="25">
        <f t="shared" ca="1" si="17"/>
        <v>0</v>
      </c>
      <c r="EZ3" s="25">
        <f t="shared" ca="1" si="17"/>
        <v>0</v>
      </c>
      <c r="FA3" s="25">
        <f t="shared" ca="1" si="17"/>
        <v>0</v>
      </c>
      <c r="FB3" s="25">
        <f t="shared" ca="1" si="17"/>
        <v>0</v>
      </c>
      <c r="FC3" s="25">
        <f t="shared" ca="1" si="17"/>
        <v>0</v>
      </c>
      <c r="FD3" s="25">
        <f t="shared" ca="1" si="17"/>
        <v>0</v>
      </c>
      <c r="FE3" s="25">
        <f t="shared" ca="1" si="17"/>
        <v>0</v>
      </c>
      <c r="FF3" s="25">
        <f t="shared" ca="1" si="17"/>
        <v>0</v>
      </c>
      <c r="FG3" s="25">
        <f t="shared" ca="1" si="17"/>
        <v>0</v>
      </c>
      <c r="FH3" s="25">
        <f t="shared" ca="1" si="17"/>
        <v>0</v>
      </c>
      <c r="FI3" s="25">
        <f t="shared" ca="1" si="17"/>
        <v>0</v>
      </c>
      <c r="FJ3" s="25">
        <f t="shared" ca="1" si="17"/>
        <v>0</v>
      </c>
      <c r="FK3" s="25">
        <f t="shared" ca="1" si="17"/>
        <v>0</v>
      </c>
      <c r="FL3" s="25">
        <f t="shared" ref="FL3:HW3" ca="1" si="18">IF(ISEVEN(MONTH(FL6)),1,0)</f>
        <v>0</v>
      </c>
      <c r="FM3" s="25">
        <f t="shared" ca="1" si="18"/>
        <v>0</v>
      </c>
      <c r="FN3" s="25">
        <f t="shared" ca="1" si="18"/>
        <v>0</v>
      </c>
      <c r="FO3" s="25">
        <f t="shared" ca="1" si="18"/>
        <v>0</v>
      </c>
      <c r="FP3" s="25">
        <f t="shared" ca="1" si="18"/>
        <v>0</v>
      </c>
      <c r="FQ3" s="25">
        <f t="shared" ca="1" si="18"/>
        <v>0</v>
      </c>
      <c r="FR3" s="25">
        <f t="shared" ca="1" si="18"/>
        <v>0</v>
      </c>
      <c r="FS3" s="25">
        <f t="shared" ca="1" si="18"/>
        <v>0</v>
      </c>
      <c r="FT3" s="25">
        <f t="shared" ca="1" si="18"/>
        <v>0</v>
      </c>
      <c r="FU3" s="25">
        <f t="shared" ca="1" si="18"/>
        <v>0</v>
      </c>
      <c r="FV3" s="25">
        <f t="shared" ca="1" si="18"/>
        <v>0</v>
      </c>
      <c r="FW3" s="25">
        <f t="shared" ca="1" si="18"/>
        <v>0</v>
      </c>
      <c r="FX3" s="25">
        <f t="shared" ca="1" si="18"/>
        <v>0</v>
      </c>
      <c r="FY3" s="25">
        <f t="shared" ca="1" si="18"/>
        <v>0</v>
      </c>
      <c r="FZ3" s="25">
        <f t="shared" ca="1" si="18"/>
        <v>0</v>
      </c>
      <c r="GA3" s="25">
        <f t="shared" ca="1" si="18"/>
        <v>0</v>
      </c>
      <c r="GB3" s="25">
        <f t="shared" ca="1" si="18"/>
        <v>0</v>
      </c>
      <c r="GC3" s="25">
        <f t="shared" ca="1" si="18"/>
        <v>0</v>
      </c>
      <c r="GD3" s="25">
        <f t="shared" ca="1" si="18"/>
        <v>0</v>
      </c>
      <c r="GE3" s="25">
        <f t="shared" ca="1" si="18"/>
        <v>0</v>
      </c>
      <c r="GF3" s="25">
        <f t="shared" ca="1" si="18"/>
        <v>0</v>
      </c>
      <c r="GG3" s="25">
        <f t="shared" ca="1" si="18"/>
        <v>0</v>
      </c>
      <c r="GH3" s="25">
        <f t="shared" ca="1" si="18"/>
        <v>0</v>
      </c>
      <c r="GI3" s="25">
        <f t="shared" ca="1" si="18"/>
        <v>0</v>
      </c>
      <c r="GJ3" s="25">
        <f t="shared" ca="1" si="18"/>
        <v>0</v>
      </c>
      <c r="GK3" s="25">
        <f t="shared" ca="1" si="18"/>
        <v>0</v>
      </c>
      <c r="GL3" s="25">
        <f t="shared" ca="1" si="18"/>
        <v>0</v>
      </c>
      <c r="GM3" s="25">
        <f t="shared" ca="1" si="18"/>
        <v>0</v>
      </c>
      <c r="GN3" s="25">
        <f t="shared" ca="1" si="18"/>
        <v>0</v>
      </c>
      <c r="GO3" s="25">
        <f t="shared" ca="1" si="18"/>
        <v>0</v>
      </c>
      <c r="GP3" s="25">
        <f t="shared" ca="1" si="18"/>
        <v>0</v>
      </c>
      <c r="GQ3" s="25">
        <f t="shared" ca="1" si="18"/>
        <v>0</v>
      </c>
      <c r="GR3" s="25">
        <f t="shared" ca="1" si="18"/>
        <v>0</v>
      </c>
      <c r="GS3" s="25">
        <f t="shared" ca="1" si="18"/>
        <v>0</v>
      </c>
      <c r="GT3" s="25">
        <f t="shared" ca="1" si="18"/>
        <v>0</v>
      </c>
      <c r="GU3" s="25">
        <f t="shared" ca="1" si="18"/>
        <v>0</v>
      </c>
      <c r="GV3" s="25">
        <f t="shared" ca="1" si="18"/>
        <v>0</v>
      </c>
      <c r="GW3" s="25">
        <f t="shared" ca="1" si="18"/>
        <v>0</v>
      </c>
      <c r="GX3" s="25">
        <f t="shared" ca="1" si="18"/>
        <v>0</v>
      </c>
      <c r="GY3" s="25">
        <f t="shared" ca="1" si="18"/>
        <v>0</v>
      </c>
      <c r="GZ3" s="25">
        <f t="shared" ca="1" si="18"/>
        <v>0</v>
      </c>
      <c r="HA3" s="25">
        <f t="shared" ca="1" si="18"/>
        <v>0</v>
      </c>
      <c r="HB3" s="25">
        <f t="shared" ca="1" si="18"/>
        <v>0</v>
      </c>
      <c r="HC3" s="25">
        <f t="shared" ca="1" si="18"/>
        <v>0</v>
      </c>
      <c r="HD3" s="25">
        <f t="shared" ca="1" si="18"/>
        <v>0</v>
      </c>
      <c r="HE3" s="25">
        <f t="shared" ca="1" si="18"/>
        <v>0</v>
      </c>
      <c r="HF3" s="25">
        <f t="shared" ca="1" si="18"/>
        <v>0</v>
      </c>
      <c r="HG3" s="25">
        <f t="shared" ca="1" si="18"/>
        <v>0</v>
      </c>
      <c r="HH3" s="25">
        <f t="shared" ca="1" si="18"/>
        <v>0</v>
      </c>
      <c r="HI3" s="25">
        <f t="shared" ca="1" si="18"/>
        <v>0</v>
      </c>
      <c r="HJ3" s="25">
        <f t="shared" ca="1" si="18"/>
        <v>0</v>
      </c>
      <c r="HK3" s="25">
        <f t="shared" ca="1" si="18"/>
        <v>0</v>
      </c>
      <c r="HL3" s="25">
        <f t="shared" ca="1" si="18"/>
        <v>0</v>
      </c>
      <c r="HM3" s="25">
        <f t="shared" ca="1" si="18"/>
        <v>0</v>
      </c>
      <c r="HN3" s="25">
        <f t="shared" ca="1" si="18"/>
        <v>0</v>
      </c>
      <c r="HO3" s="25">
        <f t="shared" ca="1" si="18"/>
        <v>0</v>
      </c>
      <c r="HP3" s="25">
        <f t="shared" ca="1" si="18"/>
        <v>0</v>
      </c>
      <c r="HQ3" s="25">
        <f t="shared" ca="1" si="18"/>
        <v>0</v>
      </c>
      <c r="HR3" s="25">
        <f t="shared" ca="1" si="18"/>
        <v>0</v>
      </c>
      <c r="HS3" s="25">
        <f t="shared" ca="1" si="18"/>
        <v>0</v>
      </c>
      <c r="HT3" s="25">
        <f t="shared" ca="1" si="18"/>
        <v>0</v>
      </c>
      <c r="HU3" s="25">
        <f t="shared" ca="1" si="18"/>
        <v>0</v>
      </c>
      <c r="HV3" s="25">
        <f t="shared" ca="1" si="18"/>
        <v>0</v>
      </c>
      <c r="HW3" s="25">
        <f t="shared" ca="1" si="18"/>
        <v>0</v>
      </c>
      <c r="HX3" s="25">
        <f t="shared" ref="HX3:KI3" ca="1" si="19">IF(ISEVEN(MONTH(HX6)),1,0)</f>
        <v>0</v>
      </c>
      <c r="HY3" s="25">
        <f t="shared" ca="1" si="19"/>
        <v>0</v>
      </c>
      <c r="HZ3" s="25">
        <f t="shared" ca="1" si="19"/>
        <v>0</v>
      </c>
      <c r="IA3" s="25">
        <f t="shared" ca="1" si="19"/>
        <v>0</v>
      </c>
      <c r="IB3" s="25">
        <f t="shared" ca="1" si="19"/>
        <v>0</v>
      </c>
      <c r="IC3" s="25">
        <f t="shared" ca="1" si="19"/>
        <v>0</v>
      </c>
      <c r="ID3" s="25">
        <f t="shared" ca="1" si="19"/>
        <v>0</v>
      </c>
      <c r="IE3" s="25">
        <f t="shared" ca="1" si="19"/>
        <v>0</v>
      </c>
      <c r="IF3" s="25">
        <f t="shared" ca="1" si="19"/>
        <v>0</v>
      </c>
      <c r="IG3" s="25">
        <f t="shared" ca="1" si="19"/>
        <v>0</v>
      </c>
      <c r="IH3" s="25">
        <f t="shared" ca="1" si="19"/>
        <v>0</v>
      </c>
      <c r="II3" s="25">
        <f t="shared" ca="1" si="19"/>
        <v>0</v>
      </c>
      <c r="IJ3" s="25">
        <f t="shared" ca="1" si="19"/>
        <v>0</v>
      </c>
      <c r="IK3" s="25">
        <f t="shared" ca="1" si="19"/>
        <v>0</v>
      </c>
      <c r="IL3" s="25">
        <f t="shared" ca="1" si="19"/>
        <v>0</v>
      </c>
      <c r="IM3" s="25">
        <f t="shared" ca="1" si="19"/>
        <v>0</v>
      </c>
      <c r="IN3" s="25">
        <f t="shared" ca="1" si="19"/>
        <v>0</v>
      </c>
      <c r="IO3" s="25">
        <f t="shared" ca="1" si="19"/>
        <v>0</v>
      </c>
      <c r="IP3" s="25">
        <f t="shared" ca="1" si="19"/>
        <v>0</v>
      </c>
      <c r="IQ3" s="25">
        <f t="shared" ca="1" si="19"/>
        <v>0</v>
      </c>
      <c r="IR3" s="25">
        <f t="shared" ca="1" si="19"/>
        <v>0</v>
      </c>
      <c r="IS3" s="25">
        <f t="shared" ca="1" si="19"/>
        <v>0</v>
      </c>
      <c r="IT3" s="25">
        <f t="shared" ca="1" si="19"/>
        <v>0</v>
      </c>
      <c r="IU3" s="25">
        <f t="shared" ca="1" si="19"/>
        <v>0</v>
      </c>
      <c r="IV3" s="25">
        <f t="shared" ca="1" si="19"/>
        <v>0</v>
      </c>
      <c r="IW3" s="25">
        <f t="shared" ca="1" si="19"/>
        <v>0</v>
      </c>
      <c r="IX3" s="25">
        <f t="shared" ca="1" si="19"/>
        <v>0</v>
      </c>
      <c r="IY3" s="25">
        <f t="shared" ca="1" si="19"/>
        <v>0</v>
      </c>
      <c r="IZ3" s="25">
        <f t="shared" ca="1" si="19"/>
        <v>0</v>
      </c>
      <c r="JA3" s="25">
        <f t="shared" ca="1" si="19"/>
        <v>0</v>
      </c>
      <c r="JB3" s="25">
        <f t="shared" ca="1" si="19"/>
        <v>0</v>
      </c>
      <c r="JC3" s="25">
        <f t="shared" ca="1" si="19"/>
        <v>0</v>
      </c>
      <c r="JD3" s="25">
        <f t="shared" ca="1" si="19"/>
        <v>0</v>
      </c>
      <c r="JE3" s="25">
        <f t="shared" ca="1" si="19"/>
        <v>0</v>
      </c>
      <c r="JF3" s="25">
        <f t="shared" ca="1" si="19"/>
        <v>0</v>
      </c>
      <c r="JG3" s="25">
        <f t="shared" ca="1" si="19"/>
        <v>0</v>
      </c>
      <c r="JH3" s="25">
        <f t="shared" ca="1" si="19"/>
        <v>0</v>
      </c>
      <c r="JI3" s="25">
        <f t="shared" ca="1" si="19"/>
        <v>0</v>
      </c>
      <c r="JJ3" s="25">
        <f t="shared" ca="1" si="19"/>
        <v>0</v>
      </c>
      <c r="JK3" s="25">
        <f t="shared" ca="1" si="19"/>
        <v>0</v>
      </c>
      <c r="JL3" s="25">
        <f t="shared" ca="1" si="19"/>
        <v>0</v>
      </c>
      <c r="JM3" s="25">
        <f t="shared" ca="1" si="19"/>
        <v>0</v>
      </c>
      <c r="JN3" s="25">
        <f t="shared" ca="1" si="19"/>
        <v>0</v>
      </c>
      <c r="JO3" s="25">
        <f t="shared" ca="1" si="19"/>
        <v>0</v>
      </c>
      <c r="JP3" s="25">
        <f t="shared" ca="1" si="19"/>
        <v>0</v>
      </c>
      <c r="JQ3" s="25">
        <f t="shared" ca="1" si="19"/>
        <v>0</v>
      </c>
      <c r="JR3" s="25">
        <f t="shared" ca="1" si="19"/>
        <v>0</v>
      </c>
      <c r="JS3" s="25">
        <f t="shared" ca="1" si="19"/>
        <v>0</v>
      </c>
      <c r="JT3" s="25">
        <f t="shared" ca="1" si="19"/>
        <v>0</v>
      </c>
      <c r="JU3" s="25">
        <f t="shared" ca="1" si="19"/>
        <v>0</v>
      </c>
      <c r="JV3" s="25">
        <f t="shared" ca="1" si="19"/>
        <v>0</v>
      </c>
      <c r="JW3" s="25">
        <f t="shared" ca="1" si="19"/>
        <v>0</v>
      </c>
      <c r="JX3" s="25">
        <f t="shared" ca="1" si="19"/>
        <v>0</v>
      </c>
      <c r="JY3" s="25">
        <f t="shared" ca="1" si="19"/>
        <v>0</v>
      </c>
      <c r="JZ3" s="25">
        <f t="shared" ca="1" si="19"/>
        <v>0</v>
      </c>
      <c r="KA3" s="25">
        <f t="shared" ca="1" si="19"/>
        <v>0</v>
      </c>
      <c r="KB3" s="25">
        <f t="shared" ca="1" si="19"/>
        <v>0</v>
      </c>
      <c r="KC3" s="25">
        <f t="shared" ca="1" si="19"/>
        <v>0</v>
      </c>
      <c r="KD3" s="25">
        <f t="shared" ca="1" si="19"/>
        <v>0</v>
      </c>
      <c r="KE3" s="25">
        <f t="shared" ca="1" si="19"/>
        <v>0</v>
      </c>
      <c r="KF3" s="25">
        <f t="shared" ca="1" si="19"/>
        <v>0</v>
      </c>
      <c r="KG3" s="25">
        <f t="shared" ca="1" si="19"/>
        <v>0</v>
      </c>
      <c r="KH3" s="25">
        <f t="shared" ca="1" si="19"/>
        <v>0</v>
      </c>
      <c r="KI3" s="25">
        <f t="shared" ca="1" si="19"/>
        <v>0</v>
      </c>
      <c r="KJ3" s="25">
        <f t="shared" ref="KJ3:MU3" ca="1" si="20">IF(ISEVEN(MONTH(KJ6)),1,0)</f>
        <v>0</v>
      </c>
      <c r="KK3" s="25">
        <f t="shared" ca="1" si="20"/>
        <v>0</v>
      </c>
      <c r="KL3" s="25">
        <f t="shared" ca="1" si="20"/>
        <v>0</v>
      </c>
      <c r="KM3" s="25">
        <f t="shared" ca="1" si="20"/>
        <v>0</v>
      </c>
      <c r="KN3" s="25">
        <f t="shared" ca="1" si="20"/>
        <v>0</v>
      </c>
      <c r="KO3" s="25">
        <f t="shared" ca="1" si="20"/>
        <v>0</v>
      </c>
      <c r="KP3" s="25">
        <f t="shared" ca="1" si="20"/>
        <v>0</v>
      </c>
      <c r="KQ3" s="25">
        <f t="shared" ca="1" si="20"/>
        <v>0</v>
      </c>
      <c r="KR3" s="25">
        <f t="shared" ca="1" si="20"/>
        <v>0</v>
      </c>
      <c r="KS3" s="25">
        <f t="shared" ca="1" si="20"/>
        <v>0</v>
      </c>
      <c r="KT3" s="25">
        <f t="shared" ca="1" si="20"/>
        <v>0</v>
      </c>
      <c r="KU3" s="25">
        <f t="shared" ca="1" si="20"/>
        <v>0</v>
      </c>
      <c r="KV3" s="25">
        <f t="shared" ca="1" si="20"/>
        <v>0</v>
      </c>
      <c r="KW3" s="25">
        <f t="shared" ca="1" si="20"/>
        <v>0</v>
      </c>
      <c r="KX3" s="25">
        <f t="shared" ca="1" si="20"/>
        <v>0</v>
      </c>
      <c r="KY3" s="25">
        <f t="shared" ca="1" si="20"/>
        <v>0</v>
      </c>
      <c r="KZ3" s="25">
        <f t="shared" ca="1" si="20"/>
        <v>0</v>
      </c>
      <c r="LA3" s="25">
        <f t="shared" ca="1" si="20"/>
        <v>0</v>
      </c>
      <c r="LB3" s="25">
        <f t="shared" ca="1" si="20"/>
        <v>0</v>
      </c>
      <c r="LC3" s="25">
        <f t="shared" ca="1" si="20"/>
        <v>0</v>
      </c>
      <c r="LD3" s="25">
        <f t="shared" ca="1" si="20"/>
        <v>0</v>
      </c>
      <c r="LE3" s="25">
        <f t="shared" ca="1" si="20"/>
        <v>0</v>
      </c>
      <c r="LF3" s="25">
        <f t="shared" ca="1" si="20"/>
        <v>0</v>
      </c>
      <c r="LG3" s="25">
        <f t="shared" ca="1" si="20"/>
        <v>0</v>
      </c>
      <c r="LH3" s="25">
        <f t="shared" ca="1" si="20"/>
        <v>0</v>
      </c>
      <c r="LI3" s="25">
        <f t="shared" ca="1" si="20"/>
        <v>0</v>
      </c>
      <c r="LJ3" s="25">
        <f t="shared" ca="1" si="20"/>
        <v>0</v>
      </c>
      <c r="LK3" s="25">
        <f t="shared" ca="1" si="20"/>
        <v>0</v>
      </c>
      <c r="LL3" s="25">
        <f t="shared" ca="1" si="20"/>
        <v>0</v>
      </c>
      <c r="LM3" s="25">
        <f t="shared" ca="1" si="20"/>
        <v>0</v>
      </c>
      <c r="LN3" s="25">
        <f t="shared" ca="1" si="20"/>
        <v>0</v>
      </c>
      <c r="LO3" s="25">
        <f t="shared" ca="1" si="20"/>
        <v>0</v>
      </c>
      <c r="LP3" s="25">
        <f t="shared" ca="1" si="20"/>
        <v>0</v>
      </c>
      <c r="LQ3" s="25">
        <f t="shared" ca="1" si="20"/>
        <v>0</v>
      </c>
      <c r="LR3" s="25">
        <f t="shared" ca="1" si="20"/>
        <v>0</v>
      </c>
      <c r="LS3" s="25">
        <f t="shared" ca="1" si="20"/>
        <v>0</v>
      </c>
      <c r="LT3" s="25">
        <f t="shared" ca="1" si="20"/>
        <v>0</v>
      </c>
      <c r="LU3" s="25">
        <f t="shared" ca="1" si="20"/>
        <v>0</v>
      </c>
      <c r="LV3" s="25">
        <f t="shared" ca="1" si="20"/>
        <v>0</v>
      </c>
      <c r="LW3" s="25">
        <f t="shared" ca="1" si="20"/>
        <v>0</v>
      </c>
      <c r="LX3" s="25">
        <f t="shared" ca="1" si="20"/>
        <v>0</v>
      </c>
      <c r="LY3" s="25">
        <f t="shared" ca="1" si="20"/>
        <v>0</v>
      </c>
      <c r="LZ3" s="25">
        <f t="shared" ca="1" si="20"/>
        <v>0</v>
      </c>
      <c r="MA3" s="25">
        <f t="shared" ca="1" si="20"/>
        <v>0</v>
      </c>
      <c r="MB3" s="25">
        <f t="shared" ca="1" si="20"/>
        <v>0</v>
      </c>
      <c r="MC3" s="25">
        <f t="shared" ca="1" si="20"/>
        <v>0</v>
      </c>
      <c r="MD3" s="25">
        <f t="shared" ca="1" si="20"/>
        <v>0</v>
      </c>
      <c r="ME3" s="25">
        <f t="shared" ca="1" si="20"/>
        <v>0</v>
      </c>
      <c r="MF3" s="25">
        <f t="shared" ca="1" si="20"/>
        <v>0</v>
      </c>
      <c r="MG3" s="25">
        <f t="shared" ca="1" si="20"/>
        <v>0</v>
      </c>
      <c r="MH3" s="25">
        <f t="shared" ca="1" si="20"/>
        <v>0</v>
      </c>
      <c r="MI3" s="25">
        <f t="shared" ca="1" si="20"/>
        <v>0</v>
      </c>
      <c r="MJ3" s="25">
        <f t="shared" ca="1" si="20"/>
        <v>0</v>
      </c>
      <c r="MK3" s="25">
        <f t="shared" ca="1" si="20"/>
        <v>0</v>
      </c>
      <c r="ML3" s="25">
        <f t="shared" ca="1" si="20"/>
        <v>0</v>
      </c>
      <c r="MM3" s="25">
        <f t="shared" ca="1" si="20"/>
        <v>0</v>
      </c>
      <c r="MN3" s="25">
        <f t="shared" ca="1" si="20"/>
        <v>0</v>
      </c>
      <c r="MO3" s="25">
        <f t="shared" ca="1" si="20"/>
        <v>0</v>
      </c>
      <c r="MP3" s="25">
        <f t="shared" ca="1" si="20"/>
        <v>0</v>
      </c>
      <c r="MQ3" s="25">
        <f t="shared" ca="1" si="20"/>
        <v>0</v>
      </c>
      <c r="MR3" s="25">
        <f t="shared" ca="1" si="20"/>
        <v>0</v>
      </c>
      <c r="MS3" s="25">
        <f t="shared" ca="1" si="20"/>
        <v>0</v>
      </c>
      <c r="MT3" s="25">
        <f t="shared" ca="1" si="20"/>
        <v>0</v>
      </c>
      <c r="MU3" s="25">
        <f t="shared" ca="1" si="20"/>
        <v>0</v>
      </c>
      <c r="MV3" s="25">
        <f t="shared" ref="MV3:PG3" ca="1" si="21">IF(ISEVEN(MONTH(MV6)),1,0)</f>
        <v>0</v>
      </c>
      <c r="MW3" s="25">
        <f t="shared" ca="1" si="21"/>
        <v>0</v>
      </c>
      <c r="MX3" s="25">
        <f t="shared" ca="1" si="21"/>
        <v>0</v>
      </c>
      <c r="MY3" s="25">
        <f t="shared" ca="1" si="21"/>
        <v>0</v>
      </c>
      <c r="MZ3" s="25">
        <f t="shared" ca="1" si="21"/>
        <v>0</v>
      </c>
      <c r="NA3" s="25">
        <f t="shared" ca="1" si="21"/>
        <v>0</v>
      </c>
      <c r="NB3" s="25">
        <f t="shared" ca="1" si="21"/>
        <v>1</v>
      </c>
      <c r="NC3" s="25">
        <f t="shared" ca="1" si="21"/>
        <v>1</v>
      </c>
      <c r="ND3" s="25">
        <f t="shared" ca="1" si="21"/>
        <v>1</v>
      </c>
      <c r="NE3" s="25">
        <f t="shared" ca="1" si="21"/>
        <v>1</v>
      </c>
      <c r="NF3" s="25">
        <f t="shared" ca="1" si="21"/>
        <v>1</v>
      </c>
      <c r="NG3" s="25">
        <f t="shared" ca="1" si="21"/>
        <v>1</v>
      </c>
      <c r="NH3" s="25">
        <f t="shared" ca="1" si="21"/>
        <v>1</v>
      </c>
      <c r="NI3" s="25">
        <f t="shared" ca="1" si="21"/>
        <v>1</v>
      </c>
      <c r="NJ3" s="25">
        <f t="shared" ca="1" si="21"/>
        <v>1</v>
      </c>
      <c r="NK3" s="25">
        <f t="shared" ca="1" si="21"/>
        <v>1</v>
      </c>
      <c r="NL3" s="25">
        <f t="shared" ca="1" si="21"/>
        <v>1</v>
      </c>
      <c r="NM3" s="25">
        <f t="shared" ca="1" si="21"/>
        <v>1</v>
      </c>
      <c r="NN3" s="25">
        <f t="shared" ca="1" si="21"/>
        <v>1</v>
      </c>
      <c r="NO3" s="25">
        <f t="shared" ca="1" si="21"/>
        <v>1</v>
      </c>
      <c r="NP3" s="25">
        <f t="shared" ca="1" si="21"/>
        <v>1</v>
      </c>
      <c r="NQ3" s="25">
        <f t="shared" ca="1" si="21"/>
        <v>1</v>
      </c>
      <c r="NR3" s="25">
        <f t="shared" ca="1" si="21"/>
        <v>1</v>
      </c>
      <c r="NS3" s="25">
        <f t="shared" ca="1" si="21"/>
        <v>1</v>
      </c>
      <c r="NT3" s="25">
        <f t="shared" ca="1" si="21"/>
        <v>1</v>
      </c>
      <c r="NU3" s="25">
        <f t="shared" ca="1" si="21"/>
        <v>1</v>
      </c>
      <c r="NV3" s="25">
        <f t="shared" ca="1" si="21"/>
        <v>1</v>
      </c>
      <c r="NW3" s="25">
        <f t="shared" ca="1" si="21"/>
        <v>1</v>
      </c>
      <c r="NX3" s="25">
        <f t="shared" ca="1" si="21"/>
        <v>1</v>
      </c>
      <c r="NY3" s="25">
        <f t="shared" ca="1" si="21"/>
        <v>1</v>
      </c>
      <c r="NZ3" s="25">
        <f t="shared" ca="1" si="21"/>
        <v>1</v>
      </c>
      <c r="OA3" s="25">
        <f t="shared" ca="1" si="21"/>
        <v>1</v>
      </c>
      <c r="OB3" s="25">
        <f t="shared" ca="1" si="21"/>
        <v>1</v>
      </c>
      <c r="OC3" s="25">
        <f t="shared" ca="1" si="21"/>
        <v>1</v>
      </c>
      <c r="OD3" s="25">
        <f t="shared" ca="1" si="21"/>
        <v>1</v>
      </c>
      <c r="OE3" s="25">
        <f t="shared" ca="1" si="21"/>
        <v>1</v>
      </c>
      <c r="OF3" s="25">
        <f t="shared" ca="1" si="21"/>
        <v>1</v>
      </c>
      <c r="OG3" s="25">
        <f t="shared" ca="1" si="21"/>
        <v>1</v>
      </c>
      <c r="OH3" s="25">
        <f t="shared" ca="1" si="21"/>
        <v>1</v>
      </c>
      <c r="OI3" s="25">
        <f t="shared" ca="1" si="21"/>
        <v>1</v>
      </c>
      <c r="OJ3" s="25">
        <f t="shared" ca="1" si="21"/>
        <v>1</v>
      </c>
      <c r="OK3" s="25">
        <f t="shared" ca="1" si="21"/>
        <v>1</v>
      </c>
      <c r="OL3" s="25">
        <f t="shared" ca="1" si="21"/>
        <v>1</v>
      </c>
      <c r="OM3" s="25">
        <f t="shared" ca="1" si="21"/>
        <v>1</v>
      </c>
      <c r="ON3" s="25">
        <f t="shared" ca="1" si="21"/>
        <v>1</v>
      </c>
      <c r="OO3" s="25">
        <f t="shared" ca="1" si="21"/>
        <v>1</v>
      </c>
      <c r="OP3" s="25">
        <f t="shared" ca="1" si="21"/>
        <v>1</v>
      </c>
      <c r="OQ3" s="25">
        <f t="shared" ca="1" si="21"/>
        <v>1</v>
      </c>
      <c r="OR3" s="25">
        <f t="shared" ca="1" si="21"/>
        <v>1</v>
      </c>
      <c r="OS3" s="25">
        <f t="shared" ca="1" si="21"/>
        <v>1</v>
      </c>
      <c r="OT3" s="25">
        <f t="shared" ca="1" si="21"/>
        <v>1</v>
      </c>
      <c r="OU3" s="25">
        <f t="shared" ca="1" si="21"/>
        <v>1</v>
      </c>
      <c r="OV3" s="25">
        <f t="shared" ca="1" si="21"/>
        <v>1</v>
      </c>
      <c r="OW3" s="25">
        <f t="shared" ca="1" si="21"/>
        <v>1</v>
      </c>
      <c r="OX3" s="25">
        <f t="shared" ca="1" si="21"/>
        <v>1</v>
      </c>
      <c r="OY3" s="25">
        <f t="shared" ca="1" si="21"/>
        <v>1</v>
      </c>
      <c r="OZ3" s="25">
        <f t="shared" ca="1" si="21"/>
        <v>1</v>
      </c>
      <c r="PA3" s="25">
        <f t="shared" ca="1" si="21"/>
        <v>1</v>
      </c>
      <c r="PB3" s="25">
        <f t="shared" ca="1" si="21"/>
        <v>1</v>
      </c>
      <c r="PC3" s="25">
        <f t="shared" ca="1" si="21"/>
        <v>1</v>
      </c>
      <c r="PD3" s="25">
        <f t="shared" ca="1" si="21"/>
        <v>1</v>
      </c>
      <c r="PE3" s="25">
        <f t="shared" ca="1" si="21"/>
        <v>1</v>
      </c>
      <c r="PF3" s="25">
        <f t="shared" ca="1" si="21"/>
        <v>1</v>
      </c>
      <c r="PG3" s="25">
        <f t="shared" ca="1" si="21"/>
        <v>1</v>
      </c>
      <c r="PH3" s="25">
        <f t="shared" ref="PH3:RS3" ca="1" si="22">IF(ISEVEN(MONTH(PH6)),1,0)</f>
        <v>1</v>
      </c>
      <c r="PI3" s="25">
        <f t="shared" ca="1" si="22"/>
        <v>1</v>
      </c>
      <c r="PJ3" s="25">
        <f t="shared" ca="1" si="22"/>
        <v>1</v>
      </c>
      <c r="PK3" s="25">
        <f t="shared" ca="1" si="22"/>
        <v>1</v>
      </c>
      <c r="PL3" s="25">
        <f t="shared" ca="1" si="22"/>
        <v>1</v>
      </c>
      <c r="PM3" s="25">
        <f t="shared" ca="1" si="22"/>
        <v>1</v>
      </c>
      <c r="PN3" s="25">
        <f t="shared" ca="1" si="22"/>
        <v>1</v>
      </c>
      <c r="PO3" s="25">
        <f t="shared" ca="1" si="22"/>
        <v>1</v>
      </c>
      <c r="PP3" s="25">
        <f t="shared" ca="1" si="22"/>
        <v>1</v>
      </c>
      <c r="PQ3" s="25">
        <f t="shared" ca="1" si="22"/>
        <v>1</v>
      </c>
      <c r="PR3" s="25">
        <f t="shared" ca="1" si="22"/>
        <v>1</v>
      </c>
      <c r="PS3" s="25">
        <f t="shared" ca="1" si="22"/>
        <v>1</v>
      </c>
      <c r="PT3" s="25">
        <f t="shared" ca="1" si="22"/>
        <v>1</v>
      </c>
      <c r="PU3" s="25">
        <f t="shared" ca="1" si="22"/>
        <v>1</v>
      </c>
      <c r="PV3" s="25">
        <f t="shared" ca="1" si="22"/>
        <v>1</v>
      </c>
      <c r="PW3" s="25">
        <f t="shared" ca="1" si="22"/>
        <v>1</v>
      </c>
      <c r="PX3" s="25">
        <f t="shared" ca="1" si="22"/>
        <v>1</v>
      </c>
      <c r="PY3" s="25">
        <f t="shared" ca="1" si="22"/>
        <v>1</v>
      </c>
      <c r="PZ3" s="25">
        <f t="shared" ca="1" si="22"/>
        <v>1</v>
      </c>
      <c r="QA3" s="25">
        <f t="shared" ca="1" si="22"/>
        <v>1</v>
      </c>
      <c r="QB3" s="25">
        <f t="shared" ca="1" si="22"/>
        <v>1</v>
      </c>
      <c r="QC3" s="25">
        <f t="shared" ca="1" si="22"/>
        <v>1</v>
      </c>
      <c r="QD3" s="25">
        <f t="shared" ca="1" si="22"/>
        <v>1</v>
      </c>
      <c r="QE3" s="25">
        <f t="shared" ca="1" si="22"/>
        <v>1</v>
      </c>
      <c r="QF3" s="25">
        <f t="shared" ca="1" si="22"/>
        <v>1</v>
      </c>
      <c r="QG3" s="25">
        <f t="shared" ca="1" si="22"/>
        <v>1</v>
      </c>
      <c r="QH3" s="25">
        <f t="shared" ca="1" si="22"/>
        <v>1</v>
      </c>
      <c r="QI3" s="25">
        <f t="shared" ca="1" si="22"/>
        <v>1</v>
      </c>
      <c r="QJ3" s="25">
        <f t="shared" ca="1" si="22"/>
        <v>1</v>
      </c>
      <c r="QK3" s="25">
        <f t="shared" ca="1" si="22"/>
        <v>1</v>
      </c>
      <c r="QL3" s="25">
        <f t="shared" ca="1" si="22"/>
        <v>1</v>
      </c>
      <c r="QM3" s="25">
        <f t="shared" ca="1" si="22"/>
        <v>1</v>
      </c>
      <c r="QN3" s="25">
        <f t="shared" ca="1" si="22"/>
        <v>1</v>
      </c>
      <c r="QO3" s="25">
        <f t="shared" ca="1" si="22"/>
        <v>1</v>
      </c>
      <c r="QP3" s="25">
        <f t="shared" ca="1" si="22"/>
        <v>1</v>
      </c>
      <c r="QQ3" s="25">
        <f t="shared" ca="1" si="22"/>
        <v>1</v>
      </c>
      <c r="QR3" s="25">
        <f t="shared" ca="1" si="22"/>
        <v>1</v>
      </c>
      <c r="QS3" s="25">
        <f t="shared" ca="1" si="22"/>
        <v>1</v>
      </c>
      <c r="QT3" s="25">
        <f t="shared" ca="1" si="22"/>
        <v>1</v>
      </c>
      <c r="QU3" s="25">
        <f t="shared" ca="1" si="22"/>
        <v>1</v>
      </c>
      <c r="QV3" s="25">
        <f t="shared" ca="1" si="22"/>
        <v>1</v>
      </c>
      <c r="QW3" s="25">
        <f t="shared" ca="1" si="22"/>
        <v>1</v>
      </c>
      <c r="QX3" s="25">
        <f t="shared" ca="1" si="22"/>
        <v>1</v>
      </c>
      <c r="QY3" s="25">
        <f t="shared" ca="1" si="22"/>
        <v>1</v>
      </c>
      <c r="QZ3" s="25">
        <f t="shared" ca="1" si="22"/>
        <v>1</v>
      </c>
      <c r="RA3" s="25">
        <f t="shared" ca="1" si="22"/>
        <v>1</v>
      </c>
      <c r="RB3" s="25">
        <f t="shared" ca="1" si="22"/>
        <v>1</v>
      </c>
      <c r="RC3" s="25">
        <f t="shared" ca="1" si="22"/>
        <v>1</v>
      </c>
      <c r="RD3" s="25">
        <f t="shared" ca="1" si="22"/>
        <v>1</v>
      </c>
      <c r="RE3" s="25">
        <f t="shared" ca="1" si="22"/>
        <v>1</v>
      </c>
      <c r="RF3" s="25">
        <f t="shared" ca="1" si="22"/>
        <v>1</v>
      </c>
      <c r="RG3" s="25">
        <f t="shared" ca="1" si="22"/>
        <v>1</v>
      </c>
      <c r="RH3" s="25">
        <f t="shared" ca="1" si="22"/>
        <v>1</v>
      </c>
      <c r="RI3" s="25">
        <f t="shared" ca="1" si="22"/>
        <v>1</v>
      </c>
      <c r="RJ3" s="25">
        <f t="shared" ca="1" si="22"/>
        <v>1</v>
      </c>
      <c r="RK3" s="25">
        <f t="shared" ca="1" si="22"/>
        <v>1</v>
      </c>
      <c r="RL3" s="25">
        <f t="shared" ca="1" si="22"/>
        <v>1</v>
      </c>
      <c r="RM3" s="25">
        <f t="shared" ca="1" si="22"/>
        <v>1</v>
      </c>
      <c r="RN3" s="25">
        <f t="shared" ca="1" si="22"/>
        <v>1</v>
      </c>
      <c r="RO3" s="25">
        <f t="shared" ca="1" si="22"/>
        <v>1</v>
      </c>
      <c r="RP3" s="25">
        <f t="shared" ca="1" si="22"/>
        <v>1</v>
      </c>
      <c r="RQ3" s="25">
        <f t="shared" ca="1" si="22"/>
        <v>1</v>
      </c>
      <c r="RR3" s="25">
        <f t="shared" ca="1" si="22"/>
        <v>1</v>
      </c>
      <c r="RS3" s="25">
        <f t="shared" ca="1" si="22"/>
        <v>1</v>
      </c>
      <c r="RT3" s="25">
        <f t="shared" ref="RT3:SF3" ca="1" si="23">IF(ISEVEN(MONTH(RT6)),1,0)</f>
        <v>1</v>
      </c>
      <c r="RU3" s="25">
        <f t="shared" ca="1" si="23"/>
        <v>1</v>
      </c>
      <c r="RV3" s="25">
        <f t="shared" ca="1" si="23"/>
        <v>1</v>
      </c>
      <c r="RW3" s="25">
        <f t="shared" ca="1" si="23"/>
        <v>1</v>
      </c>
      <c r="RX3" s="25">
        <f t="shared" ca="1" si="23"/>
        <v>1</v>
      </c>
      <c r="RY3" s="25">
        <f t="shared" ca="1" si="23"/>
        <v>1</v>
      </c>
      <c r="RZ3" s="25">
        <f t="shared" ca="1" si="23"/>
        <v>1</v>
      </c>
      <c r="SA3" s="25">
        <f t="shared" ca="1" si="23"/>
        <v>1</v>
      </c>
      <c r="SB3" s="25">
        <f t="shared" ca="1" si="23"/>
        <v>1</v>
      </c>
      <c r="SC3" s="25">
        <f t="shared" ca="1" si="23"/>
        <v>1</v>
      </c>
      <c r="SD3" s="25">
        <f t="shared" ca="1" si="23"/>
        <v>1</v>
      </c>
      <c r="SE3" s="25">
        <f t="shared" ca="1" si="23"/>
        <v>1</v>
      </c>
      <c r="SF3" s="25">
        <f t="shared" ca="1" si="23"/>
        <v>1</v>
      </c>
      <c r="SG3" s="83"/>
    </row>
    <row r="4" spans="1:501" ht="24" customHeight="1" x14ac:dyDescent="0.25">
      <c r="A4" s="55">
        <f ca="1">IF(WEEKDAY($A$2,2)&lt;=4,1+$A$2-WEEKDAY($A$2,2),1+$A$2+(7-WEEKDAY($A$2,2)))</f>
        <v>42373</v>
      </c>
      <c r="B4" s="55">
        <f ca="1">IF(WEEKDAY($B$2,2)&lt;=4,1+$B$2-WEEKDAY($B$2,2),1+$B$2+(7-WEEKDAY($B$2,2)))</f>
        <v>42737</v>
      </c>
      <c r="C4" s="55"/>
      <c r="E4" s="76"/>
      <c r="F4" s="55"/>
      <c r="G4" s="24" t="s">
        <v>16</v>
      </c>
      <c r="H4" s="25">
        <f ca="1">WEEKNUM(H$6+0.000001,21)</f>
        <v>26</v>
      </c>
      <c r="I4" s="25" t="str">
        <f t="shared" ref="I4:BT4" ca="1" si="24">IF(AND(WEEKDAY(I$6,2)=1,ROUND(I6-INT(I6),5)&lt;=ROUND(1/24*8,5)),WEEKNUM(I$6+0.000001,21),"")</f>
        <v/>
      </c>
      <c r="J4" s="25" t="str">
        <f t="shared" ca="1" si="24"/>
        <v/>
      </c>
      <c r="K4" s="25" t="str">
        <f t="shared" ca="1" si="24"/>
        <v/>
      </c>
      <c r="L4" s="25" t="str">
        <f t="shared" ca="1" si="24"/>
        <v/>
      </c>
      <c r="M4" s="25" t="str">
        <f t="shared" ca="1" si="24"/>
        <v/>
      </c>
      <c r="N4" s="25" t="str">
        <f t="shared" ca="1" si="24"/>
        <v/>
      </c>
      <c r="O4" s="25" t="str">
        <f t="shared" ca="1" si="24"/>
        <v/>
      </c>
      <c r="P4" s="25" t="str">
        <f t="shared" ca="1" si="24"/>
        <v/>
      </c>
      <c r="Q4" s="25" t="str">
        <f t="shared" ca="1" si="24"/>
        <v/>
      </c>
      <c r="R4" s="25" t="str">
        <f t="shared" ca="1" si="24"/>
        <v/>
      </c>
      <c r="S4" s="25" t="str">
        <f t="shared" ca="1" si="24"/>
        <v/>
      </c>
      <c r="T4" s="25" t="str">
        <f t="shared" ca="1" si="24"/>
        <v/>
      </c>
      <c r="U4" s="25" t="str">
        <f t="shared" ca="1" si="24"/>
        <v/>
      </c>
      <c r="V4" s="25" t="str">
        <f t="shared" ca="1" si="24"/>
        <v/>
      </c>
      <c r="W4" s="25" t="str">
        <f t="shared" ca="1" si="24"/>
        <v/>
      </c>
      <c r="X4" s="25" t="str">
        <f t="shared" ca="1" si="24"/>
        <v/>
      </c>
      <c r="Y4" s="25" t="str">
        <f t="shared" ca="1" si="24"/>
        <v/>
      </c>
      <c r="Z4" s="25" t="str">
        <f t="shared" ca="1" si="24"/>
        <v/>
      </c>
      <c r="AA4" s="25" t="str">
        <f t="shared" ca="1" si="24"/>
        <v/>
      </c>
      <c r="AB4" s="25" t="str">
        <f t="shared" ca="1" si="24"/>
        <v/>
      </c>
      <c r="AC4" s="25" t="str">
        <f t="shared" ca="1" si="24"/>
        <v/>
      </c>
      <c r="AD4" s="25" t="str">
        <f t="shared" ca="1" si="24"/>
        <v/>
      </c>
      <c r="AE4" s="25" t="str">
        <f t="shared" ca="1" si="24"/>
        <v/>
      </c>
      <c r="AF4" s="25" t="str">
        <f t="shared" ca="1" si="24"/>
        <v/>
      </c>
      <c r="AG4" s="25" t="str">
        <f t="shared" ca="1" si="24"/>
        <v/>
      </c>
      <c r="AH4" s="25" t="str">
        <f t="shared" ca="1" si="24"/>
        <v/>
      </c>
      <c r="AI4" s="25" t="str">
        <f t="shared" ca="1" si="24"/>
        <v/>
      </c>
      <c r="AJ4" s="25" t="str">
        <f t="shared" ca="1" si="24"/>
        <v/>
      </c>
      <c r="AK4" s="25" t="str">
        <f t="shared" ca="1" si="24"/>
        <v/>
      </c>
      <c r="AL4" s="25" t="str">
        <f t="shared" ca="1" si="24"/>
        <v/>
      </c>
      <c r="AM4" s="25" t="str">
        <f t="shared" ca="1" si="24"/>
        <v/>
      </c>
      <c r="AN4" s="25" t="str">
        <f t="shared" ca="1" si="24"/>
        <v/>
      </c>
      <c r="AO4" s="25" t="str">
        <f t="shared" ca="1" si="24"/>
        <v/>
      </c>
      <c r="AP4" s="25" t="str">
        <f t="shared" ca="1" si="24"/>
        <v/>
      </c>
      <c r="AQ4" s="25" t="str">
        <f t="shared" ca="1" si="24"/>
        <v/>
      </c>
      <c r="AR4" s="25" t="str">
        <f t="shared" ca="1" si="24"/>
        <v/>
      </c>
      <c r="AS4" s="25" t="str">
        <f t="shared" ca="1" si="24"/>
        <v/>
      </c>
      <c r="AT4" s="25" t="str">
        <f t="shared" ca="1" si="24"/>
        <v/>
      </c>
      <c r="AU4" s="25" t="str">
        <f t="shared" ca="1" si="24"/>
        <v/>
      </c>
      <c r="AV4" s="25" t="str">
        <f t="shared" ca="1" si="24"/>
        <v/>
      </c>
      <c r="AW4" s="25" t="str">
        <f t="shared" ca="1" si="24"/>
        <v/>
      </c>
      <c r="AX4" s="25" t="str">
        <f t="shared" ca="1" si="24"/>
        <v/>
      </c>
      <c r="AY4" s="25" t="str">
        <f t="shared" ca="1" si="24"/>
        <v/>
      </c>
      <c r="AZ4" s="25" t="str">
        <f t="shared" ca="1" si="24"/>
        <v/>
      </c>
      <c r="BA4" s="25" t="str">
        <f t="shared" ca="1" si="24"/>
        <v/>
      </c>
      <c r="BB4" s="25" t="str">
        <f t="shared" ca="1" si="24"/>
        <v/>
      </c>
      <c r="BC4" s="25" t="str">
        <f t="shared" ca="1" si="24"/>
        <v/>
      </c>
      <c r="BD4" s="25" t="str">
        <f t="shared" ca="1" si="24"/>
        <v/>
      </c>
      <c r="BE4" s="25" t="str">
        <f t="shared" ca="1" si="24"/>
        <v/>
      </c>
      <c r="BF4" s="25" t="str">
        <f t="shared" ca="1" si="24"/>
        <v/>
      </c>
      <c r="BG4" s="25" t="str">
        <f t="shared" ca="1" si="24"/>
        <v/>
      </c>
      <c r="BH4" s="25" t="str">
        <f t="shared" ca="1" si="24"/>
        <v/>
      </c>
      <c r="BI4" s="25" t="str">
        <f t="shared" ca="1" si="24"/>
        <v/>
      </c>
      <c r="BJ4" s="25" t="str">
        <f t="shared" ca="1" si="24"/>
        <v/>
      </c>
      <c r="BK4" s="25" t="str">
        <f t="shared" ca="1" si="24"/>
        <v/>
      </c>
      <c r="BL4" s="25" t="str">
        <f t="shared" ca="1" si="24"/>
        <v/>
      </c>
      <c r="BM4" s="25" t="str">
        <f t="shared" ca="1" si="24"/>
        <v/>
      </c>
      <c r="BN4" s="25" t="str">
        <f t="shared" ca="1" si="24"/>
        <v/>
      </c>
      <c r="BO4" s="25" t="str">
        <f t="shared" ca="1" si="24"/>
        <v/>
      </c>
      <c r="BP4" s="25" t="str">
        <f t="shared" ca="1" si="24"/>
        <v/>
      </c>
      <c r="BQ4" s="25" t="str">
        <f t="shared" ca="1" si="24"/>
        <v/>
      </c>
      <c r="BR4" s="25" t="str">
        <f t="shared" ca="1" si="24"/>
        <v/>
      </c>
      <c r="BS4" s="25" t="str">
        <f t="shared" ca="1" si="24"/>
        <v/>
      </c>
      <c r="BT4" s="25" t="str">
        <f t="shared" ca="1" si="24"/>
        <v/>
      </c>
      <c r="BU4" s="25" t="str">
        <f t="shared" ref="BU4:EF4" ca="1" si="25">IF(AND(WEEKDAY(BU$6,2)=1,ROUND(BU6-INT(BU6),5)&lt;=ROUND(1/24*8,5)),WEEKNUM(BU$6+0.000001,21),"")</f>
        <v/>
      </c>
      <c r="BV4" s="25" t="str">
        <f t="shared" ca="1" si="25"/>
        <v/>
      </c>
      <c r="BW4" s="25" t="str">
        <f t="shared" ca="1" si="25"/>
        <v/>
      </c>
      <c r="BX4" s="25" t="str">
        <f t="shared" ca="1" si="25"/>
        <v/>
      </c>
      <c r="BY4" s="25" t="str">
        <f t="shared" ca="1" si="25"/>
        <v/>
      </c>
      <c r="BZ4" s="25" t="str">
        <f t="shared" ca="1" si="25"/>
        <v/>
      </c>
      <c r="CA4" s="25" t="str">
        <f t="shared" ca="1" si="25"/>
        <v/>
      </c>
      <c r="CB4" s="25" t="str">
        <f t="shared" ca="1" si="25"/>
        <v/>
      </c>
      <c r="CC4" s="25" t="str">
        <f t="shared" ca="1" si="25"/>
        <v/>
      </c>
      <c r="CD4" s="25" t="str">
        <f t="shared" ca="1" si="25"/>
        <v/>
      </c>
      <c r="CE4" s="25" t="str">
        <f t="shared" ca="1" si="25"/>
        <v/>
      </c>
      <c r="CF4" s="25" t="str">
        <f t="shared" ca="1" si="25"/>
        <v/>
      </c>
      <c r="CG4" s="25" t="str">
        <f t="shared" ca="1" si="25"/>
        <v/>
      </c>
      <c r="CH4" s="25">
        <f t="shared" ca="1" si="25"/>
        <v>27</v>
      </c>
      <c r="CI4" s="25" t="str">
        <f t="shared" ca="1" si="25"/>
        <v/>
      </c>
      <c r="CJ4" s="25" t="str">
        <f t="shared" ca="1" si="25"/>
        <v/>
      </c>
      <c r="CK4" s="25" t="str">
        <f t="shared" ca="1" si="25"/>
        <v/>
      </c>
      <c r="CL4" s="25" t="str">
        <f t="shared" ca="1" si="25"/>
        <v/>
      </c>
      <c r="CM4" s="25" t="str">
        <f t="shared" ca="1" si="25"/>
        <v/>
      </c>
      <c r="CN4" s="25" t="str">
        <f t="shared" ca="1" si="25"/>
        <v/>
      </c>
      <c r="CO4" s="25" t="str">
        <f t="shared" ca="1" si="25"/>
        <v/>
      </c>
      <c r="CP4" s="25" t="str">
        <f t="shared" ca="1" si="25"/>
        <v/>
      </c>
      <c r="CQ4" s="25" t="str">
        <f t="shared" ca="1" si="25"/>
        <v/>
      </c>
      <c r="CR4" s="25" t="str">
        <f t="shared" ca="1" si="25"/>
        <v/>
      </c>
      <c r="CS4" s="25" t="str">
        <f t="shared" ca="1" si="25"/>
        <v/>
      </c>
      <c r="CT4" s="25" t="str">
        <f t="shared" ca="1" si="25"/>
        <v/>
      </c>
      <c r="CU4" s="25" t="str">
        <f t="shared" ca="1" si="25"/>
        <v/>
      </c>
      <c r="CV4" s="25" t="str">
        <f t="shared" ca="1" si="25"/>
        <v/>
      </c>
      <c r="CW4" s="25" t="str">
        <f t="shared" ca="1" si="25"/>
        <v/>
      </c>
      <c r="CX4" s="25" t="str">
        <f t="shared" ca="1" si="25"/>
        <v/>
      </c>
      <c r="CY4" s="25" t="str">
        <f t="shared" ca="1" si="25"/>
        <v/>
      </c>
      <c r="CZ4" s="25" t="str">
        <f t="shared" ca="1" si="25"/>
        <v/>
      </c>
      <c r="DA4" s="25" t="str">
        <f t="shared" ca="1" si="25"/>
        <v/>
      </c>
      <c r="DB4" s="25" t="str">
        <f t="shared" ca="1" si="25"/>
        <v/>
      </c>
      <c r="DC4" s="25" t="str">
        <f t="shared" ca="1" si="25"/>
        <v/>
      </c>
      <c r="DD4" s="25" t="str">
        <f t="shared" ca="1" si="25"/>
        <v/>
      </c>
      <c r="DE4" s="25" t="str">
        <f t="shared" ca="1" si="25"/>
        <v/>
      </c>
      <c r="DF4" s="25" t="str">
        <f t="shared" ca="1" si="25"/>
        <v/>
      </c>
      <c r="DG4" s="25" t="str">
        <f t="shared" ca="1" si="25"/>
        <v/>
      </c>
      <c r="DH4" s="25" t="str">
        <f t="shared" ca="1" si="25"/>
        <v/>
      </c>
      <c r="DI4" s="25" t="str">
        <f t="shared" ca="1" si="25"/>
        <v/>
      </c>
      <c r="DJ4" s="25" t="str">
        <f t="shared" ca="1" si="25"/>
        <v/>
      </c>
      <c r="DK4" s="25" t="str">
        <f t="shared" ca="1" si="25"/>
        <v/>
      </c>
      <c r="DL4" s="25" t="str">
        <f t="shared" ca="1" si="25"/>
        <v/>
      </c>
      <c r="DM4" s="25" t="str">
        <f t="shared" ca="1" si="25"/>
        <v/>
      </c>
      <c r="DN4" s="25" t="str">
        <f t="shared" ca="1" si="25"/>
        <v/>
      </c>
      <c r="DO4" s="25" t="str">
        <f t="shared" ca="1" si="25"/>
        <v/>
      </c>
      <c r="DP4" s="25" t="str">
        <f t="shared" ca="1" si="25"/>
        <v/>
      </c>
      <c r="DQ4" s="25" t="str">
        <f t="shared" ca="1" si="25"/>
        <v/>
      </c>
      <c r="DR4" s="25" t="str">
        <f t="shared" ca="1" si="25"/>
        <v/>
      </c>
      <c r="DS4" s="25" t="str">
        <f t="shared" ca="1" si="25"/>
        <v/>
      </c>
      <c r="DT4" s="25" t="str">
        <f t="shared" ca="1" si="25"/>
        <v/>
      </c>
      <c r="DU4" s="25" t="str">
        <f t="shared" ca="1" si="25"/>
        <v/>
      </c>
      <c r="DV4" s="25" t="str">
        <f t="shared" ca="1" si="25"/>
        <v/>
      </c>
      <c r="DW4" s="25" t="str">
        <f t="shared" ca="1" si="25"/>
        <v/>
      </c>
      <c r="DX4" s="25" t="str">
        <f t="shared" ca="1" si="25"/>
        <v/>
      </c>
      <c r="DY4" s="25" t="str">
        <f t="shared" ca="1" si="25"/>
        <v/>
      </c>
      <c r="DZ4" s="25" t="str">
        <f t="shared" ca="1" si="25"/>
        <v/>
      </c>
      <c r="EA4" s="25" t="str">
        <f t="shared" ca="1" si="25"/>
        <v/>
      </c>
      <c r="EB4" s="25" t="str">
        <f t="shared" ca="1" si="25"/>
        <v/>
      </c>
      <c r="EC4" s="25" t="str">
        <f t="shared" ca="1" si="25"/>
        <v/>
      </c>
      <c r="ED4" s="25" t="str">
        <f t="shared" ca="1" si="25"/>
        <v/>
      </c>
      <c r="EE4" s="25" t="str">
        <f t="shared" ca="1" si="25"/>
        <v/>
      </c>
      <c r="EF4" s="25" t="str">
        <f t="shared" ca="1" si="25"/>
        <v/>
      </c>
      <c r="EG4" s="25" t="str">
        <f t="shared" ref="EG4:GR4" ca="1" si="26">IF(AND(WEEKDAY(EG$6,2)=1,ROUND(EG6-INT(EG6),5)&lt;=ROUND(1/24*8,5)),WEEKNUM(EG$6+0.000001,21),"")</f>
        <v/>
      </c>
      <c r="EH4" s="25" t="str">
        <f t="shared" ca="1" si="26"/>
        <v/>
      </c>
      <c r="EI4" s="25" t="str">
        <f t="shared" ca="1" si="26"/>
        <v/>
      </c>
      <c r="EJ4" s="25" t="str">
        <f t="shared" ca="1" si="26"/>
        <v/>
      </c>
      <c r="EK4" s="25" t="str">
        <f t="shared" ca="1" si="26"/>
        <v/>
      </c>
      <c r="EL4" s="25" t="str">
        <f t="shared" ca="1" si="26"/>
        <v/>
      </c>
      <c r="EM4" s="25" t="str">
        <f t="shared" ca="1" si="26"/>
        <v/>
      </c>
      <c r="EN4" s="25" t="str">
        <f t="shared" ca="1" si="26"/>
        <v/>
      </c>
      <c r="EO4" s="25" t="str">
        <f t="shared" ca="1" si="26"/>
        <v/>
      </c>
      <c r="EP4" s="25" t="str">
        <f t="shared" ca="1" si="26"/>
        <v/>
      </c>
      <c r="EQ4" s="25" t="str">
        <f t="shared" ca="1" si="26"/>
        <v/>
      </c>
      <c r="ER4" s="25" t="str">
        <f t="shared" ca="1" si="26"/>
        <v/>
      </c>
      <c r="ES4" s="25" t="str">
        <f t="shared" ca="1" si="26"/>
        <v/>
      </c>
      <c r="ET4" s="25" t="str">
        <f t="shared" ca="1" si="26"/>
        <v/>
      </c>
      <c r="EU4" s="25" t="str">
        <f t="shared" ca="1" si="26"/>
        <v/>
      </c>
      <c r="EV4" s="25" t="str">
        <f t="shared" ca="1" si="26"/>
        <v/>
      </c>
      <c r="EW4" s="25" t="str">
        <f t="shared" ca="1" si="26"/>
        <v/>
      </c>
      <c r="EX4" s="25" t="str">
        <f t="shared" ca="1" si="26"/>
        <v/>
      </c>
      <c r="EY4" s="25" t="str">
        <f t="shared" ca="1" si="26"/>
        <v/>
      </c>
      <c r="EZ4" s="25">
        <f t="shared" ca="1" si="26"/>
        <v>28</v>
      </c>
      <c r="FA4" s="25" t="str">
        <f t="shared" ca="1" si="26"/>
        <v/>
      </c>
      <c r="FB4" s="25" t="str">
        <f t="shared" ca="1" si="26"/>
        <v/>
      </c>
      <c r="FC4" s="25" t="str">
        <f t="shared" ca="1" si="26"/>
        <v/>
      </c>
      <c r="FD4" s="25" t="str">
        <f t="shared" ca="1" si="26"/>
        <v/>
      </c>
      <c r="FE4" s="25" t="str">
        <f t="shared" ca="1" si="26"/>
        <v/>
      </c>
      <c r="FF4" s="25" t="str">
        <f t="shared" ca="1" si="26"/>
        <v/>
      </c>
      <c r="FG4" s="25" t="str">
        <f t="shared" ca="1" si="26"/>
        <v/>
      </c>
      <c r="FH4" s="25" t="str">
        <f t="shared" ca="1" si="26"/>
        <v/>
      </c>
      <c r="FI4" s="25" t="str">
        <f t="shared" ca="1" si="26"/>
        <v/>
      </c>
      <c r="FJ4" s="25" t="str">
        <f t="shared" ca="1" si="26"/>
        <v/>
      </c>
      <c r="FK4" s="25" t="str">
        <f t="shared" ca="1" si="26"/>
        <v/>
      </c>
      <c r="FL4" s="25" t="str">
        <f t="shared" ca="1" si="26"/>
        <v/>
      </c>
      <c r="FM4" s="25" t="str">
        <f t="shared" ca="1" si="26"/>
        <v/>
      </c>
      <c r="FN4" s="25" t="str">
        <f t="shared" ca="1" si="26"/>
        <v/>
      </c>
      <c r="FO4" s="25" t="str">
        <f t="shared" ca="1" si="26"/>
        <v/>
      </c>
      <c r="FP4" s="25" t="str">
        <f t="shared" ca="1" si="26"/>
        <v/>
      </c>
      <c r="FQ4" s="25" t="str">
        <f t="shared" ca="1" si="26"/>
        <v/>
      </c>
      <c r="FR4" s="25" t="str">
        <f t="shared" ca="1" si="26"/>
        <v/>
      </c>
      <c r="FS4" s="25" t="str">
        <f t="shared" ca="1" si="26"/>
        <v/>
      </c>
      <c r="FT4" s="25" t="str">
        <f t="shared" ca="1" si="26"/>
        <v/>
      </c>
      <c r="FU4" s="25" t="str">
        <f t="shared" ca="1" si="26"/>
        <v/>
      </c>
      <c r="FV4" s="25" t="str">
        <f t="shared" ca="1" si="26"/>
        <v/>
      </c>
      <c r="FW4" s="25" t="str">
        <f t="shared" ca="1" si="26"/>
        <v/>
      </c>
      <c r="FX4" s="25" t="str">
        <f t="shared" ca="1" si="26"/>
        <v/>
      </c>
      <c r="FY4" s="25" t="str">
        <f t="shared" ca="1" si="26"/>
        <v/>
      </c>
      <c r="FZ4" s="25" t="str">
        <f t="shared" ca="1" si="26"/>
        <v/>
      </c>
      <c r="GA4" s="25" t="str">
        <f t="shared" ca="1" si="26"/>
        <v/>
      </c>
      <c r="GB4" s="25" t="str">
        <f t="shared" ca="1" si="26"/>
        <v/>
      </c>
      <c r="GC4" s="25" t="str">
        <f t="shared" ca="1" si="26"/>
        <v/>
      </c>
      <c r="GD4" s="25" t="str">
        <f t="shared" ca="1" si="26"/>
        <v/>
      </c>
      <c r="GE4" s="25" t="str">
        <f t="shared" ca="1" si="26"/>
        <v/>
      </c>
      <c r="GF4" s="25" t="str">
        <f t="shared" ca="1" si="26"/>
        <v/>
      </c>
      <c r="GG4" s="25" t="str">
        <f t="shared" ca="1" si="26"/>
        <v/>
      </c>
      <c r="GH4" s="25" t="str">
        <f t="shared" ca="1" si="26"/>
        <v/>
      </c>
      <c r="GI4" s="25" t="str">
        <f t="shared" ca="1" si="26"/>
        <v/>
      </c>
      <c r="GJ4" s="25" t="str">
        <f t="shared" ca="1" si="26"/>
        <v/>
      </c>
      <c r="GK4" s="25" t="str">
        <f t="shared" ca="1" si="26"/>
        <v/>
      </c>
      <c r="GL4" s="25" t="str">
        <f t="shared" ca="1" si="26"/>
        <v/>
      </c>
      <c r="GM4" s="25" t="str">
        <f t="shared" ca="1" si="26"/>
        <v/>
      </c>
      <c r="GN4" s="25" t="str">
        <f t="shared" ca="1" si="26"/>
        <v/>
      </c>
      <c r="GO4" s="25" t="str">
        <f t="shared" ca="1" si="26"/>
        <v/>
      </c>
      <c r="GP4" s="25" t="str">
        <f t="shared" ca="1" si="26"/>
        <v/>
      </c>
      <c r="GQ4" s="25" t="str">
        <f t="shared" ca="1" si="26"/>
        <v/>
      </c>
      <c r="GR4" s="25" t="str">
        <f t="shared" ca="1" si="26"/>
        <v/>
      </c>
      <c r="GS4" s="25" t="str">
        <f t="shared" ref="GS4:IO4" ca="1" si="27">IF(AND(WEEKDAY(GS$6,2)=1,ROUND(GS6-INT(GS6),5)&lt;=ROUND(1/24*8,5)),WEEKNUM(GS$6+0.000001,21),"")</f>
        <v/>
      </c>
      <c r="GT4" s="25" t="str">
        <f t="shared" ca="1" si="27"/>
        <v/>
      </c>
      <c r="GU4" s="25" t="str">
        <f t="shared" ca="1" si="27"/>
        <v/>
      </c>
      <c r="GV4" s="25" t="str">
        <f t="shared" ca="1" si="27"/>
        <v/>
      </c>
      <c r="GW4" s="25" t="str">
        <f t="shared" ca="1" si="27"/>
        <v/>
      </c>
      <c r="GX4" s="25" t="str">
        <f t="shared" ca="1" si="27"/>
        <v/>
      </c>
      <c r="GY4" s="25" t="str">
        <f t="shared" ca="1" si="27"/>
        <v/>
      </c>
      <c r="GZ4" s="25" t="str">
        <f t="shared" ca="1" si="27"/>
        <v/>
      </c>
      <c r="HA4" s="25" t="str">
        <f t="shared" ca="1" si="27"/>
        <v/>
      </c>
      <c r="HB4" s="25" t="str">
        <f t="shared" ca="1" si="27"/>
        <v/>
      </c>
      <c r="HC4" s="25" t="str">
        <f t="shared" ca="1" si="27"/>
        <v/>
      </c>
      <c r="HD4" s="25" t="str">
        <f t="shared" ca="1" si="27"/>
        <v/>
      </c>
      <c r="HE4" s="25" t="str">
        <f t="shared" ca="1" si="27"/>
        <v/>
      </c>
      <c r="HF4" s="25" t="str">
        <f t="shared" ca="1" si="27"/>
        <v/>
      </c>
      <c r="HG4" s="25" t="str">
        <f t="shared" ca="1" si="27"/>
        <v/>
      </c>
      <c r="HH4" s="25" t="str">
        <f t="shared" ca="1" si="27"/>
        <v/>
      </c>
      <c r="HI4" s="25" t="str">
        <f t="shared" ca="1" si="27"/>
        <v/>
      </c>
      <c r="HJ4" s="25" t="str">
        <f t="shared" ca="1" si="27"/>
        <v/>
      </c>
      <c r="HK4" s="25" t="str">
        <f t="shared" ca="1" si="27"/>
        <v/>
      </c>
      <c r="HL4" s="25" t="str">
        <f t="shared" ca="1" si="27"/>
        <v/>
      </c>
      <c r="HM4" s="25" t="str">
        <f t="shared" ca="1" si="27"/>
        <v/>
      </c>
      <c r="HN4" s="25" t="str">
        <f t="shared" ca="1" si="27"/>
        <v/>
      </c>
      <c r="HO4" s="25" t="str">
        <f t="shared" ca="1" si="27"/>
        <v/>
      </c>
      <c r="HP4" s="25" t="str">
        <f t="shared" ca="1" si="27"/>
        <v/>
      </c>
      <c r="HQ4" s="25" t="str">
        <f t="shared" ca="1" si="27"/>
        <v/>
      </c>
      <c r="HR4" s="25">
        <f t="shared" ca="1" si="27"/>
        <v>29</v>
      </c>
      <c r="HS4" s="25" t="str">
        <f t="shared" ca="1" si="27"/>
        <v/>
      </c>
      <c r="HT4" s="25" t="str">
        <f t="shared" ca="1" si="27"/>
        <v/>
      </c>
      <c r="HU4" s="25" t="str">
        <f t="shared" ca="1" si="27"/>
        <v/>
      </c>
      <c r="HV4" s="25" t="str">
        <f t="shared" ca="1" si="27"/>
        <v/>
      </c>
      <c r="HW4" s="25" t="str">
        <f t="shared" ca="1" si="27"/>
        <v/>
      </c>
      <c r="HX4" s="25" t="str">
        <f t="shared" ca="1" si="27"/>
        <v/>
      </c>
      <c r="HY4" s="25" t="str">
        <f t="shared" ca="1" si="27"/>
        <v/>
      </c>
      <c r="HZ4" s="25" t="str">
        <f t="shared" ca="1" si="27"/>
        <v/>
      </c>
      <c r="IA4" s="25" t="str">
        <f t="shared" ca="1" si="27"/>
        <v/>
      </c>
      <c r="IB4" s="25" t="str">
        <f t="shared" ca="1" si="27"/>
        <v/>
      </c>
      <c r="IC4" s="25" t="str">
        <f t="shared" ca="1" si="27"/>
        <v/>
      </c>
      <c r="ID4" s="25" t="str">
        <f t="shared" ca="1" si="27"/>
        <v/>
      </c>
      <c r="IE4" s="25" t="str">
        <f t="shared" ca="1" si="27"/>
        <v/>
      </c>
      <c r="IF4" s="25" t="str">
        <f t="shared" ca="1" si="27"/>
        <v/>
      </c>
      <c r="IG4" s="25" t="str">
        <f t="shared" ca="1" si="27"/>
        <v/>
      </c>
      <c r="IH4" s="25" t="str">
        <f t="shared" ca="1" si="27"/>
        <v/>
      </c>
      <c r="II4" s="25" t="str">
        <f t="shared" ca="1" si="27"/>
        <v/>
      </c>
      <c r="IJ4" s="25" t="str">
        <f t="shared" ca="1" si="27"/>
        <v/>
      </c>
      <c r="IK4" s="25" t="str">
        <f t="shared" ca="1" si="27"/>
        <v/>
      </c>
      <c r="IL4" s="25" t="str">
        <f t="shared" ca="1" si="27"/>
        <v/>
      </c>
      <c r="IM4" s="25" t="str">
        <f t="shared" ca="1" si="27"/>
        <v/>
      </c>
      <c r="IN4" s="25" t="str">
        <f t="shared" ca="1" si="27"/>
        <v/>
      </c>
      <c r="IO4" s="25" t="str">
        <f t="shared" ca="1" si="27"/>
        <v/>
      </c>
      <c r="IP4" s="25" t="str">
        <f ca="1">IF(AND(WEEKDAY(IP$6,2)=1,ROUND(IP6-INT(IP6),5)&lt;=ROUND(1/24*8,5)),WEEKNUM(IP$6+0.000001,21),"")</f>
        <v/>
      </c>
      <c r="IQ4" s="25" t="str">
        <f t="shared" ref="IQ4:LB4" ca="1" si="28">IF(AND(WEEKDAY(IQ$6,2)=1,ROUND(IQ6-INT(IQ6),5)&lt;=ROUND(1/24*8,5)),WEEKNUM(IQ$6+0.000001,21),"")</f>
        <v/>
      </c>
      <c r="IR4" s="25" t="str">
        <f t="shared" ca="1" si="28"/>
        <v/>
      </c>
      <c r="IS4" s="25" t="str">
        <f t="shared" ca="1" si="28"/>
        <v/>
      </c>
      <c r="IT4" s="25" t="str">
        <f t="shared" ca="1" si="28"/>
        <v/>
      </c>
      <c r="IU4" s="25" t="str">
        <f t="shared" ca="1" si="28"/>
        <v/>
      </c>
      <c r="IV4" s="25" t="str">
        <f t="shared" ca="1" si="28"/>
        <v/>
      </c>
      <c r="IW4" s="25" t="str">
        <f t="shared" ca="1" si="28"/>
        <v/>
      </c>
      <c r="IX4" s="25" t="str">
        <f t="shared" ca="1" si="28"/>
        <v/>
      </c>
      <c r="IY4" s="25" t="str">
        <f t="shared" ca="1" si="28"/>
        <v/>
      </c>
      <c r="IZ4" s="25" t="str">
        <f t="shared" ca="1" si="28"/>
        <v/>
      </c>
      <c r="JA4" s="25" t="str">
        <f t="shared" ca="1" si="28"/>
        <v/>
      </c>
      <c r="JB4" s="25" t="str">
        <f t="shared" ca="1" si="28"/>
        <v/>
      </c>
      <c r="JC4" s="25" t="str">
        <f t="shared" ca="1" si="28"/>
        <v/>
      </c>
      <c r="JD4" s="25" t="str">
        <f t="shared" ca="1" si="28"/>
        <v/>
      </c>
      <c r="JE4" s="25" t="str">
        <f t="shared" ca="1" si="28"/>
        <v/>
      </c>
      <c r="JF4" s="25" t="str">
        <f t="shared" ca="1" si="28"/>
        <v/>
      </c>
      <c r="JG4" s="25" t="str">
        <f t="shared" ca="1" si="28"/>
        <v/>
      </c>
      <c r="JH4" s="25" t="str">
        <f t="shared" ca="1" si="28"/>
        <v/>
      </c>
      <c r="JI4" s="25" t="str">
        <f t="shared" ca="1" si="28"/>
        <v/>
      </c>
      <c r="JJ4" s="25" t="str">
        <f t="shared" ca="1" si="28"/>
        <v/>
      </c>
      <c r="JK4" s="25" t="str">
        <f t="shared" ca="1" si="28"/>
        <v/>
      </c>
      <c r="JL4" s="25" t="str">
        <f t="shared" ca="1" si="28"/>
        <v/>
      </c>
      <c r="JM4" s="25" t="str">
        <f t="shared" ca="1" si="28"/>
        <v/>
      </c>
      <c r="JN4" s="25" t="str">
        <f t="shared" ca="1" si="28"/>
        <v/>
      </c>
      <c r="JO4" s="25" t="str">
        <f t="shared" ca="1" si="28"/>
        <v/>
      </c>
      <c r="JP4" s="25" t="str">
        <f t="shared" ca="1" si="28"/>
        <v/>
      </c>
      <c r="JQ4" s="25" t="str">
        <f t="shared" ca="1" si="28"/>
        <v/>
      </c>
      <c r="JR4" s="25" t="str">
        <f t="shared" ca="1" si="28"/>
        <v/>
      </c>
      <c r="JS4" s="25" t="str">
        <f t="shared" ca="1" si="28"/>
        <v/>
      </c>
      <c r="JT4" s="25" t="str">
        <f t="shared" ca="1" si="28"/>
        <v/>
      </c>
      <c r="JU4" s="25" t="str">
        <f t="shared" ca="1" si="28"/>
        <v/>
      </c>
      <c r="JV4" s="25" t="str">
        <f t="shared" ca="1" si="28"/>
        <v/>
      </c>
      <c r="JW4" s="25" t="str">
        <f t="shared" ca="1" si="28"/>
        <v/>
      </c>
      <c r="JX4" s="25" t="str">
        <f t="shared" ca="1" si="28"/>
        <v/>
      </c>
      <c r="JY4" s="25" t="str">
        <f t="shared" ca="1" si="28"/>
        <v/>
      </c>
      <c r="JZ4" s="25" t="str">
        <f t="shared" ca="1" si="28"/>
        <v/>
      </c>
      <c r="KA4" s="25" t="str">
        <f t="shared" ca="1" si="28"/>
        <v/>
      </c>
      <c r="KB4" s="25" t="str">
        <f t="shared" ca="1" si="28"/>
        <v/>
      </c>
      <c r="KC4" s="25" t="str">
        <f t="shared" ca="1" si="28"/>
        <v/>
      </c>
      <c r="KD4" s="25" t="str">
        <f t="shared" ca="1" si="28"/>
        <v/>
      </c>
      <c r="KE4" s="25" t="str">
        <f t="shared" ca="1" si="28"/>
        <v/>
      </c>
      <c r="KF4" s="25" t="str">
        <f t="shared" ca="1" si="28"/>
        <v/>
      </c>
      <c r="KG4" s="25" t="str">
        <f t="shared" ca="1" si="28"/>
        <v/>
      </c>
      <c r="KH4" s="25" t="str">
        <f t="shared" ca="1" si="28"/>
        <v/>
      </c>
      <c r="KI4" s="25" t="str">
        <f t="shared" ca="1" si="28"/>
        <v/>
      </c>
      <c r="KJ4" s="25">
        <f t="shared" ca="1" si="28"/>
        <v>30</v>
      </c>
      <c r="KK4" s="25" t="str">
        <f t="shared" ca="1" si="28"/>
        <v/>
      </c>
      <c r="KL4" s="25" t="str">
        <f t="shared" ca="1" si="28"/>
        <v/>
      </c>
      <c r="KM4" s="25" t="str">
        <f t="shared" ca="1" si="28"/>
        <v/>
      </c>
      <c r="KN4" s="25" t="str">
        <f t="shared" ca="1" si="28"/>
        <v/>
      </c>
      <c r="KO4" s="25" t="str">
        <f t="shared" ca="1" si="28"/>
        <v/>
      </c>
      <c r="KP4" s="25" t="str">
        <f t="shared" ca="1" si="28"/>
        <v/>
      </c>
      <c r="KQ4" s="25" t="str">
        <f t="shared" ca="1" si="28"/>
        <v/>
      </c>
      <c r="KR4" s="25" t="str">
        <f t="shared" ca="1" si="28"/>
        <v/>
      </c>
      <c r="KS4" s="25" t="str">
        <f t="shared" ca="1" si="28"/>
        <v/>
      </c>
      <c r="KT4" s="25" t="str">
        <f t="shared" ca="1" si="28"/>
        <v/>
      </c>
      <c r="KU4" s="25" t="str">
        <f t="shared" ca="1" si="28"/>
        <v/>
      </c>
      <c r="KV4" s="25" t="str">
        <f t="shared" ca="1" si="28"/>
        <v/>
      </c>
      <c r="KW4" s="25" t="str">
        <f t="shared" ca="1" si="28"/>
        <v/>
      </c>
      <c r="KX4" s="25" t="str">
        <f t="shared" ca="1" si="28"/>
        <v/>
      </c>
      <c r="KY4" s="25" t="str">
        <f t="shared" ca="1" si="28"/>
        <v/>
      </c>
      <c r="KZ4" s="25" t="str">
        <f t="shared" ca="1" si="28"/>
        <v/>
      </c>
      <c r="LA4" s="25" t="str">
        <f t="shared" ca="1" si="28"/>
        <v/>
      </c>
      <c r="LB4" s="25" t="str">
        <f t="shared" ca="1" si="28"/>
        <v/>
      </c>
      <c r="LC4" s="25" t="str">
        <f t="shared" ref="LC4:NN4" ca="1" si="29">IF(AND(WEEKDAY(LC$6,2)=1,ROUND(LC6-INT(LC6),5)&lt;=ROUND(1/24*8,5)),WEEKNUM(LC$6+0.000001,21),"")</f>
        <v/>
      </c>
      <c r="LD4" s="25" t="str">
        <f t="shared" ca="1" si="29"/>
        <v/>
      </c>
      <c r="LE4" s="25" t="str">
        <f t="shared" ca="1" si="29"/>
        <v/>
      </c>
      <c r="LF4" s="25" t="str">
        <f t="shared" ca="1" si="29"/>
        <v/>
      </c>
      <c r="LG4" s="25" t="str">
        <f t="shared" ca="1" si="29"/>
        <v/>
      </c>
      <c r="LH4" s="25" t="str">
        <f t="shared" ca="1" si="29"/>
        <v/>
      </c>
      <c r="LI4" s="25" t="str">
        <f t="shared" ca="1" si="29"/>
        <v/>
      </c>
      <c r="LJ4" s="25" t="str">
        <f t="shared" ca="1" si="29"/>
        <v/>
      </c>
      <c r="LK4" s="25" t="str">
        <f t="shared" ca="1" si="29"/>
        <v/>
      </c>
      <c r="LL4" s="25" t="str">
        <f t="shared" ca="1" si="29"/>
        <v/>
      </c>
      <c r="LM4" s="25" t="str">
        <f t="shared" ca="1" si="29"/>
        <v/>
      </c>
      <c r="LN4" s="25" t="str">
        <f t="shared" ca="1" si="29"/>
        <v/>
      </c>
      <c r="LO4" s="25" t="str">
        <f t="shared" ca="1" si="29"/>
        <v/>
      </c>
      <c r="LP4" s="25" t="str">
        <f t="shared" ca="1" si="29"/>
        <v/>
      </c>
      <c r="LQ4" s="25" t="str">
        <f t="shared" ca="1" si="29"/>
        <v/>
      </c>
      <c r="LR4" s="25" t="str">
        <f t="shared" ca="1" si="29"/>
        <v/>
      </c>
      <c r="LS4" s="25" t="str">
        <f t="shared" ca="1" si="29"/>
        <v/>
      </c>
      <c r="LT4" s="25" t="str">
        <f t="shared" ca="1" si="29"/>
        <v/>
      </c>
      <c r="LU4" s="25" t="str">
        <f t="shared" ca="1" si="29"/>
        <v/>
      </c>
      <c r="LV4" s="25" t="str">
        <f t="shared" ca="1" si="29"/>
        <v/>
      </c>
      <c r="LW4" s="25" t="str">
        <f t="shared" ca="1" si="29"/>
        <v/>
      </c>
      <c r="LX4" s="25" t="str">
        <f t="shared" ca="1" si="29"/>
        <v/>
      </c>
      <c r="LY4" s="25" t="str">
        <f t="shared" ca="1" si="29"/>
        <v/>
      </c>
      <c r="LZ4" s="25" t="str">
        <f t="shared" ca="1" si="29"/>
        <v/>
      </c>
      <c r="MA4" s="25" t="str">
        <f t="shared" ca="1" si="29"/>
        <v/>
      </c>
      <c r="MB4" s="25" t="str">
        <f t="shared" ca="1" si="29"/>
        <v/>
      </c>
      <c r="MC4" s="25" t="str">
        <f t="shared" ca="1" si="29"/>
        <v/>
      </c>
      <c r="MD4" s="25" t="str">
        <f t="shared" ca="1" si="29"/>
        <v/>
      </c>
      <c r="ME4" s="25" t="str">
        <f t="shared" ca="1" si="29"/>
        <v/>
      </c>
      <c r="MF4" s="25" t="str">
        <f t="shared" ca="1" si="29"/>
        <v/>
      </c>
      <c r="MG4" s="25" t="str">
        <f t="shared" ca="1" si="29"/>
        <v/>
      </c>
      <c r="MH4" s="25" t="str">
        <f t="shared" ca="1" si="29"/>
        <v/>
      </c>
      <c r="MI4" s="25" t="str">
        <f t="shared" ca="1" si="29"/>
        <v/>
      </c>
      <c r="MJ4" s="25" t="str">
        <f t="shared" ca="1" si="29"/>
        <v/>
      </c>
      <c r="MK4" s="25" t="str">
        <f t="shared" ca="1" si="29"/>
        <v/>
      </c>
      <c r="ML4" s="25" t="str">
        <f t="shared" ca="1" si="29"/>
        <v/>
      </c>
      <c r="MM4" s="25" t="str">
        <f t="shared" ca="1" si="29"/>
        <v/>
      </c>
      <c r="MN4" s="25" t="str">
        <f t="shared" ca="1" si="29"/>
        <v/>
      </c>
      <c r="MO4" s="25" t="str">
        <f t="shared" ca="1" si="29"/>
        <v/>
      </c>
      <c r="MP4" s="25" t="str">
        <f t="shared" ca="1" si="29"/>
        <v/>
      </c>
      <c r="MQ4" s="25" t="str">
        <f t="shared" ca="1" si="29"/>
        <v/>
      </c>
      <c r="MR4" s="25" t="str">
        <f t="shared" ca="1" si="29"/>
        <v/>
      </c>
      <c r="MS4" s="25" t="str">
        <f t="shared" ca="1" si="29"/>
        <v/>
      </c>
      <c r="MT4" s="25" t="str">
        <f t="shared" ca="1" si="29"/>
        <v/>
      </c>
      <c r="MU4" s="25" t="str">
        <f t="shared" ca="1" si="29"/>
        <v/>
      </c>
      <c r="MV4" s="25" t="str">
        <f t="shared" ca="1" si="29"/>
        <v/>
      </c>
      <c r="MW4" s="25" t="str">
        <f t="shared" ca="1" si="29"/>
        <v/>
      </c>
      <c r="MX4" s="25" t="str">
        <f t="shared" ca="1" si="29"/>
        <v/>
      </c>
      <c r="MY4" s="25" t="str">
        <f t="shared" ca="1" si="29"/>
        <v/>
      </c>
      <c r="MZ4" s="25" t="str">
        <f t="shared" ca="1" si="29"/>
        <v/>
      </c>
      <c r="NA4" s="25" t="str">
        <f t="shared" ca="1" si="29"/>
        <v/>
      </c>
      <c r="NB4" s="25">
        <f t="shared" ca="1" si="29"/>
        <v>31</v>
      </c>
      <c r="NC4" s="25" t="str">
        <f t="shared" ca="1" si="29"/>
        <v/>
      </c>
      <c r="ND4" s="25" t="str">
        <f t="shared" ca="1" si="29"/>
        <v/>
      </c>
      <c r="NE4" s="25" t="str">
        <f t="shared" ca="1" si="29"/>
        <v/>
      </c>
      <c r="NF4" s="25" t="str">
        <f t="shared" ca="1" si="29"/>
        <v/>
      </c>
      <c r="NG4" s="25" t="str">
        <f t="shared" ca="1" si="29"/>
        <v/>
      </c>
      <c r="NH4" s="25" t="str">
        <f t="shared" ca="1" si="29"/>
        <v/>
      </c>
      <c r="NI4" s="25" t="str">
        <f t="shared" ca="1" si="29"/>
        <v/>
      </c>
      <c r="NJ4" s="25" t="str">
        <f t="shared" ca="1" si="29"/>
        <v/>
      </c>
      <c r="NK4" s="25" t="str">
        <f t="shared" ca="1" si="29"/>
        <v/>
      </c>
      <c r="NL4" s="25" t="str">
        <f t="shared" ca="1" si="29"/>
        <v/>
      </c>
      <c r="NM4" s="25" t="str">
        <f t="shared" ca="1" si="29"/>
        <v/>
      </c>
      <c r="NN4" s="25" t="str">
        <f t="shared" ca="1" si="29"/>
        <v/>
      </c>
      <c r="NO4" s="25" t="str">
        <f t="shared" ref="NO4:PZ4" ca="1" si="30">IF(AND(WEEKDAY(NO$6,2)=1,ROUND(NO6-INT(NO6),5)&lt;=ROUND(1/24*8,5)),WEEKNUM(NO$6+0.000001,21),"")</f>
        <v/>
      </c>
      <c r="NP4" s="25" t="str">
        <f t="shared" ca="1" si="30"/>
        <v/>
      </c>
      <c r="NQ4" s="25" t="str">
        <f t="shared" ca="1" si="30"/>
        <v/>
      </c>
      <c r="NR4" s="25" t="str">
        <f t="shared" ca="1" si="30"/>
        <v/>
      </c>
      <c r="NS4" s="25" t="str">
        <f t="shared" ca="1" si="30"/>
        <v/>
      </c>
      <c r="NT4" s="25" t="str">
        <f t="shared" ca="1" si="30"/>
        <v/>
      </c>
      <c r="NU4" s="25" t="str">
        <f t="shared" ca="1" si="30"/>
        <v/>
      </c>
      <c r="NV4" s="25" t="str">
        <f t="shared" ca="1" si="30"/>
        <v/>
      </c>
      <c r="NW4" s="25" t="str">
        <f t="shared" ca="1" si="30"/>
        <v/>
      </c>
      <c r="NX4" s="25" t="str">
        <f t="shared" ca="1" si="30"/>
        <v/>
      </c>
      <c r="NY4" s="25" t="str">
        <f t="shared" ca="1" si="30"/>
        <v/>
      </c>
      <c r="NZ4" s="25" t="str">
        <f t="shared" ca="1" si="30"/>
        <v/>
      </c>
      <c r="OA4" s="25" t="str">
        <f t="shared" ca="1" si="30"/>
        <v/>
      </c>
      <c r="OB4" s="25" t="str">
        <f t="shared" ca="1" si="30"/>
        <v/>
      </c>
      <c r="OC4" s="25" t="str">
        <f t="shared" ca="1" si="30"/>
        <v/>
      </c>
      <c r="OD4" s="25" t="str">
        <f t="shared" ca="1" si="30"/>
        <v/>
      </c>
      <c r="OE4" s="25" t="str">
        <f t="shared" ca="1" si="30"/>
        <v/>
      </c>
      <c r="OF4" s="25" t="str">
        <f t="shared" ca="1" si="30"/>
        <v/>
      </c>
      <c r="OG4" s="25" t="str">
        <f t="shared" ca="1" si="30"/>
        <v/>
      </c>
      <c r="OH4" s="25" t="str">
        <f t="shared" ca="1" si="30"/>
        <v/>
      </c>
      <c r="OI4" s="25" t="str">
        <f t="shared" ca="1" si="30"/>
        <v/>
      </c>
      <c r="OJ4" s="25" t="str">
        <f t="shared" ca="1" si="30"/>
        <v/>
      </c>
      <c r="OK4" s="25" t="str">
        <f t="shared" ca="1" si="30"/>
        <v/>
      </c>
      <c r="OL4" s="25" t="str">
        <f t="shared" ca="1" si="30"/>
        <v/>
      </c>
      <c r="OM4" s="25" t="str">
        <f t="shared" ca="1" si="30"/>
        <v/>
      </c>
      <c r="ON4" s="25" t="str">
        <f t="shared" ca="1" si="30"/>
        <v/>
      </c>
      <c r="OO4" s="25" t="str">
        <f t="shared" ca="1" si="30"/>
        <v/>
      </c>
      <c r="OP4" s="25" t="str">
        <f t="shared" ca="1" si="30"/>
        <v/>
      </c>
      <c r="OQ4" s="25" t="str">
        <f t="shared" ca="1" si="30"/>
        <v/>
      </c>
      <c r="OR4" s="25" t="str">
        <f t="shared" ca="1" si="30"/>
        <v/>
      </c>
      <c r="OS4" s="25" t="str">
        <f t="shared" ca="1" si="30"/>
        <v/>
      </c>
      <c r="OT4" s="25" t="str">
        <f t="shared" ca="1" si="30"/>
        <v/>
      </c>
      <c r="OU4" s="25" t="str">
        <f t="shared" ca="1" si="30"/>
        <v/>
      </c>
      <c r="OV4" s="25" t="str">
        <f t="shared" ca="1" si="30"/>
        <v/>
      </c>
      <c r="OW4" s="25" t="str">
        <f t="shared" ca="1" si="30"/>
        <v/>
      </c>
      <c r="OX4" s="25" t="str">
        <f t="shared" ca="1" si="30"/>
        <v/>
      </c>
      <c r="OY4" s="25" t="str">
        <f t="shared" ca="1" si="30"/>
        <v/>
      </c>
      <c r="OZ4" s="25" t="str">
        <f t="shared" ca="1" si="30"/>
        <v/>
      </c>
      <c r="PA4" s="25" t="str">
        <f t="shared" ca="1" si="30"/>
        <v/>
      </c>
      <c r="PB4" s="25" t="str">
        <f t="shared" ca="1" si="30"/>
        <v/>
      </c>
      <c r="PC4" s="25" t="str">
        <f t="shared" ca="1" si="30"/>
        <v/>
      </c>
      <c r="PD4" s="25" t="str">
        <f t="shared" ca="1" si="30"/>
        <v/>
      </c>
      <c r="PE4" s="25" t="str">
        <f t="shared" ca="1" si="30"/>
        <v/>
      </c>
      <c r="PF4" s="25" t="str">
        <f t="shared" ca="1" si="30"/>
        <v/>
      </c>
      <c r="PG4" s="25" t="str">
        <f t="shared" ca="1" si="30"/>
        <v/>
      </c>
      <c r="PH4" s="25" t="str">
        <f t="shared" ca="1" si="30"/>
        <v/>
      </c>
      <c r="PI4" s="25" t="str">
        <f t="shared" ca="1" si="30"/>
        <v/>
      </c>
      <c r="PJ4" s="25" t="str">
        <f t="shared" ca="1" si="30"/>
        <v/>
      </c>
      <c r="PK4" s="25" t="str">
        <f t="shared" ca="1" si="30"/>
        <v/>
      </c>
      <c r="PL4" s="25" t="str">
        <f t="shared" ca="1" si="30"/>
        <v/>
      </c>
      <c r="PM4" s="25" t="str">
        <f t="shared" ca="1" si="30"/>
        <v/>
      </c>
      <c r="PN4" s="25" t="str">
        <f t="shared" ca="1" si="30"/>
        <v/>
      </c>
      <c r="PO4" s="25" t="str">
        <f t="shared" ca="1" si="30"/>
        <v/>
      </c>
      <c r="PP4" s="25" t="str">
        <f t="shared" ca="1" si="30"/>
        <v/>
      </c>
      <c r="PQ4" s="25" t="str">
        <f t="shared" ca="1" si="30"/>
        <v/>
      </c>
      <c r="PR4" s="25" t="str">
        <f t="shared" ca="1" si="30"/>
        <v/>
      </c>
      <c r="PS4" s="25" t="str">
        <f t="shared" ca="1" si="30"/>
        <v/>
      </c>
      <c r="PT4" s="25">
        <f t="shared" ca="1" si="30"/>
        <v>32</v>
      </c>
      <c r="PU4" s="25" t="str">
        <f t="shared" ca="1" si="30"/>
        <v/>
      </c>
      <c r="PV4" s="25" t="str">
        <f t="shared" ca="1" si="30"/>
        <v/>
      </c>
      <c r="PW4" s="25" t="str">
        <f t="shared" ca="1" si="30"/>
        <v/>
      </c>
      <c r="PX4" s="25" t="str">
        <f t="shared" ca="1" si="30"/>
        <v/>
      </c>
      <c r="PY4" s="25" t="str">
        <f t="shared" ca="1" si="30"/>
        <v/>
      </c>
      <c r="PZ4" s="25" t="str">
        <f t="shared" ca="1" si="30"/>
        <v/>
      </c>
      <c r="QA4" s="25" t="str">
        <f t="shared" ref="QA4:SF4" ca="1" si="31">IF(AND(WEEKDAY(QA$6,2)=1,ROUND(QA6-INT(QA6),5)&lt;=ROUND(1/24*8,5)),WEEKNUM(QA$6+0.000001,21),"")</f>
        <v/>
      </c>
      <c r="QB4" s="25" t="str">
        <f t="shared" ca="1" si="31"/>
        <v/>
      </c>
      <c r="QC4" s="25" t="str">
        <f t="shared" ca="1" si="31"/>
        <v/>
      </c>
      <c r="QD4" s="25" t="str">
        <f t="shared" ca="1" si="31"/>
        <v/>
      </c>
      <c r="QE4" s="25" t="str">
        <f t="shared" ca="1" si="31"/>
        <v/>
      </c>
      <c r="QF4" s="25" t="str">
        <f t="shared" ca="1" si="31"/>
        <v/>
      </c>
      <c r="QG4" s="25" t="str">
        <f t="shared" ca="1" si="31"/>
        <v/>
      </c>
      <c r="QH4" s="25" t="str">
        <f t="shared" ca="1" si="31"/>
        <v/>
      </c>
      <c r="QI4" s="25" t="str">
        <f t="shared" ca="1" si="31"/>
        <v/>
      </c>
      <c r="QJ4" s="25" t="str">
        <f t="shared" ca="1" si="31"/>
        <v/>
      </c>
      <c r="QK4" s="25" t="str">
        <f t="shared" ca="1" si="31"/>
        <v/>
      </c>
      <c r="QL4" s="25" t="str">
        <f t="shared" ca="1" si="31"/>
        <v/>
      </c>
      <c r="QM4" s="25" t="str">
        <f t="shared" ca="1" si="31"/>
        <v/>
      </c>
      <c r="QN4" s="25" t="str">
        <f t="shared" ca="1" si="31"/>
        <v/>
      </c>
      <c r="QO4" s="25" t="str">
        <f t="shared" ca="1" si="31"/>
        <v/>
      </c>
      <c r="QP4" s="25" t="str">
        <f t="shared" ca="1" si="31"/>
        <v/>
      </c>
      <c r="QQ4" s="25" t="str">
        <f t="shared" ca="1" si="31"/>
        <v/>
      </c>
      <c r="QR4" s="25" t="str">
        <f t="shared" ca="1" si="31"/>
        <v/>
      </c>
      <c r="QS4" s="25" t="str">
        <f t="shared" ca="1" si="31"/>
        <v/>
      </c>
      <c r="QT4" s="25" t="str">
        <f t="shared" ca="1" si="31"/>
        <v/>
      </c>
      <c r="QU4" s="25" t="str">
        <f t="shared" ca="1" si="31"/>
        <v/>
      </c>
      <c r="QV4" s="25" t="str">
        <f t="shared" ca="1" si="31"/>
        <v/>
      </c>
      <c r="QW4" s="25" t="str">
        <f t="shared" ca="1" si="31"/>
        <v/>
      </c>
      <c r="QX4" s="25" t="str">
        <f t="shared" ca="1" si="31"/>
        <v/>
      </c>
      <c r="QY4" s="25" t="str">
        <f t="shared" ca="1" si="31"/>
        <v/>
      </c>
      <c r="QZ4" s="25" t="str">
        <f t="shared" ca="1" si="31"/>
        <v/>
      </c>
      <c r="RA4" s="25" t="str">
        <f t="shared" ca="1" si="31"/>
        <v/>
      </c>
      <c r="RB4" s="25" t="str">
        <f t="shared" ca="1" si="31"/>
        <v/>
      </c>
      <c r="RC4" s="25" t="str">
        <f t="shared" ca="1" si="31"/>
        <v/>
      </c>
      <c r="RD4" s="25" t="str">
        <f t="shared" ca="1" si="31"/>
        <v/>
      </c>
      <c r="RE4" s="25" t="str">
        <f t="shared" ca="1" si="31"/>
        <v/>
      </c>
      <c r="RF4" s="25" t="str">
        <f t="shared" ca="1" si="31"/>
        <v/>
      </c>
      <c r="RG4" s="25" t="str">
        <f t="shared" ca="1" si="31"/>
        <v/>
      </c>
      <c r="RH4" s="25" t="str">
        <f t="shared" ca="1" si="31"/>
        <v/>
      </c>
      <c r="RI4" s="25" t="str">
        <f t="shared" ca="1" si="31"/>
        <v/>
      </c>
      <c r="RJ4" s="25" t="str">
        <f t="shared" ca="1" si="31"/>
        <v/>
      </c>
      <c r="RK4" s="25" t="str">
        <f t="shared" ca="1" si="31"/>
        <v/>
      </c>
      <c r="RL4" s="25" t="str">
        <f t="shared" ca="1" si="31"/>
        <v/>
      </c>
      <c r="RM4" s="25" t="str">
        <f t="shared" ca="1" si="31"/>
        <v/>
      </c>
      <c r="RN4" s="25" t="str">
        <f t="shared" ca="1" si="31"/>
        <v/>
      </c>
      <c r="RO4" s="25" t="str">
        <f t="shared" ca="1" si="31"/>
        <v/>
      </c>
      <c r="RP4" s="25" t="str">
        <f t="shared" ca="1" si="31"/>
        <v/>
      </c>
      <c r="RQ4" s="25" t="str">
        <f t="shared" ca="1" si="31"/>
        <v/>
      </c>
      <c r="RR4" s="25" t="str">
        <f t="shared" ca="1" si="31"/>
        <v/>
      </c>
      <c r="RS4" s="25" t="str">
        <f t="shared" ca="1" si="31"/>
        <v/>
      </c>
      <c r="RT4" s="25" t="str">
        <f t="shared" ca="1" si="31"/>
        <v/>
      </c>
      <c r="RU4" s="25" t="str">
        <f t="shared" ca="1" si="31"/>
        <v/>
      </c>
      <c r="RV4" s="25" t="str">
        <f t="shared" ca="1" si="31"/>
        <v/>
      </c>
      <c r="RW4" s="25" t="str">
        <f t="shared" ca="1" si="31"/>
        <v/>
      </c>
      <c r="RX4" s="25" t="str">
        <f t="shared" ca="1" si="31"/>
        <v/>
      </c>
      <c r="RY4" s="25" t="str">
        <f t="shared" ca="1" si="31"/>
        <v/>
      </c>
      <c r="RZ4" s="25" t="str">
        <f t="shared" ca="1" si="31"/>
        <v/>
      </c>
      <c r="SA4" s="25" t="str">
        <f t="shared" ca="1" si="31"/>
        <v/>
      </c>
      <c r="SB4" s="25" t="str">
        <f t="shared" ca="1" si="31"/>
        <v/>
      </c>
      <c r="SC4" s="25" t="str">
        <f t="shared" ca="1" si="31"/>
        <v/>
      </c>
      <c r="SD4" s="25" t="str">
        <f t="shared" ca="1" si="31"/>
        <v/>
      </c>
      <c r="SE4" s="25" t="str">
        <f t="shared" ca="1" si="31"/>
        <v/>
      </c>
      <c r="SF4" s="25" t="str">
        <f t="shared" ca="1" si="31"/>
        <v/>
      </c>
      <c r="SG4" s="83"/>
    </row>
    <row r="5" spans="1:501" ht="12" customHeight="1" x14ac:dyDescent="0.25">
      <c r="H5" s="25">
        <f t="shared" ref="H5:BS5" ca="1" si="32">IF(ISEVEN(WEEKNUM(H$6,21)),1,0)</f>
        <v>1</v>
      </c>
      <c r="I5" s="25">
        <f t="shared" ca="1" si="32"/>
        <v>1</v>
      </c>
      <c r="J5" s="25">
        <f t="shared" ca="1" si="32"/>
        <v>1</v>
      </c>
      <c r="K5" s="25">
        <f t="shared" ca="1" si="32"/>
        <v>1</v>
      </c>
      <c r="L5" s="25">
        <f t="shared" ca="1" si="32"/>
        <v>1</v>
      </c>
      <c r="M5" s="25">
        <f t="shared" ca="1" si="32"/>
        <v>1</v>
      </c>
      <c r="N5" s="25">
        <f t="shared" ca="1" si="32"/>
        <v>1</v>
      </c>
      <c r="O5" s="25">
        <f t="shared" ca="1" si="32"/>
        <v>1</v>
      </c>
      <c r="P5" s="25">
        <f t="shared" ca="1" si="32"/>
        <v>1</v>
      </c>
      <c r="Q5" s="25">
        <f t="shared" ca="1" si="32"/>
        <v>1</v>
      </c>
      <c r="R5" s="25">
        <f t="shared" ca="1" si="32"/>
        <v>1</v>
      </c>
      <c r="S5" s="25">
        <f t="shared" ca="1" si="32"/>
        <v>1</v>
      </c>
      <c r="T5" s="25">
        <f t="shared" ca="1" si="32"/>
        <v>1</v>
      </c>
      <c r="U5" s="25">
        <f t="shared" ca="1" si="32"/>
        <v>1</v>
      </c>
      <c r="V5" s="25">
        <f t="shared" ca="1" si="32"/>
        <v>1</v>
      </c>
      <c r="W5" s="25">
        <f t="shared" ca="1" si="32"/>
        <v>1</v>
      </c>
      <c r="X5" s="25">
        <f t="shared" ca="1" si="32"/>
        <v>1</v>
      </c>
      <c r="Y5" s="25">
        <f t="shared" ca="1" si="32"/>
        <v>1</v>
      </c>
      <c r="Z5" s="25">
        <f t="shared" ca="1" si="32"/>
        <v>1</v>
      </c>
      <c r="AA5" s="25">
        <f t="shared" ca="1" si="32"/>
        <v>1</v>
      </c>
      <c r="AB5" s="25">
        <f t="shared" ca="1" si="32"/>
        <v>1</v>
      </c>
      <c r="AC5" s="25">
        <f t="shared" ca="1" si="32"/>
        <v>1</v>
      </c>
      <c r="AD5" s="25">
        <f t="shared" ca="1" si="32"/>
        <v>1</v>
      </c>
      <c r="AE5" s="25">
        <f t="shared" ca="1" si="32"/>
        <v>1</v>
      </c>
      <c r="AF5" s="25">
        <f t="shared" ca="1" si="32"/>
        <v>1</v>
      </c>
      <c r="AG5" s="25">
        <f t="shared" ca="1" si="32"/>
        <v>1</v>
      </c>
      <c r="AH5" s="25">
        <f t="shared" ca="1" si="32"/>
        <v>1</v>
      </c>
      <c r="AI5" s="25">
        <f t="shared" ca="1" si="32"/>
        <v>1</v>
      </c>
      <c r="AJ5" s="25">
        <f t="shared" ca="1" si="32"/>
        <v>1</v>
      </c>
      <c r="AK5" s="25">
        <f t="shared" ca="1" si="32"/>
        <v>1</v>
      </c>
      <c r="AL5" s="25">
        <f t="shared" ca="1" si="32"/>
        <v>1</v>
      </c>
      <c r="AM5" s="25">
        <f t="shared" ca="1" si="32"/>
        <v>1</v>
      </c>
      <c r="AN5" s="25">
        <f t="shared" ca="1" si="32"/>
        <v>1</v>
      </c>
      <c r="AO5" s="25">
        <f t="shared" ca="1" si="32"/>
        <v>1</v>
      </c>
      <c r="AP5" s="25">
        <f t="shared" ca="1" si="32"/>
        <v>1</v>
      </c>
      <c r="AQ5" s="25">
        <f t="shared" ca="1" si="32"/>
        <v>1</v>
      </c>
      <c r="AR5" s="25">
        <f t="shared" ca="1" si="32"/>
        <v>1</v>
      </c>
      <c r="AS5" s="25">
        <f t="shared" ca="1" si="32"/>
        <v>1</v>
      </c>
      <c r="AT5" s="25">
        <f t="shared" ca="1" si="32"/>
        <v>1</v>
      </c>
      <c r="AU5" s="25">
        <f t="shared" ca="1" si="32"/>
        <v>1</v>
      </c>
      <c r="AV5" s="25">
        <f t="shared" ca="1" si="32"/>
        <v>1</v>
      </c>
      <c r="AW5" s="25">
        <f t="shared" ca="1" si="32"/>
        <v>1</v>
      </c>
      <c r="AX5" s="25">
        <f t="shared" ca="1" si="32"/>
        <v>1</v>
      </c>
      <c r="AY5" s="25">
        <f t="shared" ca="1" si="32"/>
        <v>1</v>
      </c>
      <c r="AZ5" s="25">
        <f t="shared" ca="1" si="32"/>
        <v>1</v>
      </c>
      <c r="BA5" s="25">
        <f t="shared" ca="1" si="32"/>
        <v>1</v>
      </c>
      <c r="BB5" s="25">
        <f t="shared" ca="1" si="32"/>
        <v>1</v>
      </c>
      <c r="BC5" s="25">
        <f t="shared" ca="1" si="32"/>
        <v>1</v>
      </c>
      <c r="BD5" s="25">
        <f t="shared" ca="1" si="32"/>
        <v>1</v>
      </c>
      <c r="BE5" s="25">
        <f t="shared" ca="1" si="32"/>
        <v>1</v>
      </c>
      <c r="BF5" s="25">
        <f t="shared" ca="1" si="32"/>
        <v>1</v>
      </c>
      <c r="BG5" s="25">
        <f t="shared" ca="1" si="32"/>
        <v>1</v>
      </c>
      <c r="BH5" s="25">
        <f t="shared" ca="1" si="32"/>
        <v>1</v>
      </c>
      <c r="BI5" s="25">
        <f t="shared" ca="1" si="32"/>
        <v>1</v>
      </c>
      <c r="BJ5" s="25">
        <f t="shared" ca="1" si="32"/>
        <v>1</v>
      </c>
      <c r="BK5" s="25">
        <f t="shared" ca="1" si="32"/>
        <v>1</v>
      </c>
      <c r="BL5" s="25">
        <f t="shared" ca="1" si="32"/>
        <v>1</v>
      </c>
      <c r="BM5" s="25">
        <f t="shared" ca="1" si="32"/>
        <v>1</v>
      </c>
      <c r="BN5" s="25">
        <f t="shared" ca="1" si="32"/>
        <v>1</v>
      </c>
      <c r="BO5" s="25">
        <f t="shared" ca="1" si="32"/>
        <v>1</v>
      </c>
      <c r="BP5" s="25">
        <f t="shared" ca="1" si="32"/>
        <v>1</v>
      </c>
      <c r="BQ5" s="25">
        <f t="shared" ca="1" si="32"/>
        <v>1</v>
      </c>
      <c r="BR5" s="25">
        <f t="shared" ca="1" si="32"/>
        <v>1</v>
      </c>
      <c r="BS5" s="25">
        <f t="shared" ca="1" si="32"/>
        <v>1</v>
      </c>
      <c r="BT5" s="25">
        <f t="shared" ref="BT5:EE5" ca="1" si="33">IF(ISEVEN(WEEKNUM(BT$6,21)),1,0)</f>
        <v>1</v>
      </c>
      <c r="BU5" s="25">
        <f t="shared" ca="1" si="33"/>
        <v>1</v>
      </c>
      <c r="BV5" s="25">
        <f t="shared" ca="1" si="33"/>
        <v>1</v>
      </c>
      <c r="BW5" s="25">
        <f t="shared" ca="1" si="33"/>
        <v>1</v>
      </c>
      <c r="BX5" s="25">
        <f t="shared" ca="1" si="33"/>
        <v>1</v>
      </c>
      <c r="BY5" s="25">
        <f t="shared" ca="1" si="33"/>
        <v>1</v>
      </c>
      <c r="BZ5" s="25">
        <f t="shared" ca="1" si="33"/>
        <v>1</v>
      </c>
      <c r="CA5" s="25">
        <f t="shared" ca="1" si="33"/>
        <v>1</v>
      </c>
      <c r="CB5" s="25">
        <f t="shared" ca="1" si="33"/>
        <v>1</v>
      </c>
      <c r="CC5" s="25">
        <f t="shared" ca="1" si="33"/>
        <v>1</v>
      </c>
      <c r="CD5" s="25">
        <f t="shared" ca="1" si="33"/>
        <v>1</v>
      </c>
      <c r="CE5" s="25">
        <f t="shared" ca="1" si="33"/>
        <v>1</v>
      </c>
      <c r="CF5" s="25">
        <f t="shared" ca="1" si="33"/>
        <v>1</v>
      </c>
      <c r="CG5" s="25">
        <f t="shared" ca="1" si="33"/>
        <v>1</v>
      </c>
      <c r="CH5" s="25">
        <f t="shared" ca="1" si="33"/>
        <v>0</v>
      </c>
      <c r="CI5" s="25">
        <f t="shared" ca="1" si="33"/>
        <v>0</v>
      </c>
      <c r="CJ5" s="25">
        <f t="shared" ca="1" si="33"/>
        <v>0</v>
      </c>
      <c r="CK5" s="25">
        <f t="shared" ca="1" si="33"/>
        <v>0</v>
      </c>
      <c r="CL5" s="25">
        <f t="shared" ca="1" si="33"/>
        <v>0</v>
      </c>
      <c r="CM5" s="25">
        <f t="shared" ca="1" si="33"/>
        <v>0</v>
      </c>
      <c r="CN5" s="25">
        <f t="shared" ca="1" si="33"/>
        <v>0</v>
      </c>
      <c r="CO5" s="25">
        <f t="shared" ca="1" si="33"/>
        <v>0</v>
      </c>
      <c r="CP5" s="25">
        <f t="shared" ca="1" si="33"/>
        <v>0</v>
      </c>
      <c r="CQ5" s="25">
        <f t="shared" ca="1" si="33"/>
        <v>0</v>
      </c>
      <c r="CR5" s="25">
        <f t="shared" ca="1" si="33"/>
        <v>0</v>
      </c>
      <c r="CS5" s="25">
        <f t="shared" ca="1" si="33"/>
        <v>0</v>
      </c>
      <c r="CT5" s="25">
        <f t="shared" ca="1" si="33"/>
        <v>0</v>
      </c>
      <c r="CU5" s="25">
        <f t="shared" ca="1" si="33"/>
        <v>0</v>
      </c>
      <c r="CV5" s="25">
        <f t="shared" ca="1" si="33"/>
        <v>0</v>
      </c>
      <c r="CW5" s="25">
        <f t="shared" ca="1" si="33"/>
        <v>0</v>
      </c>
      <c r="CX5" s="25">
        <f t="shared" ca="1" si="33"/>
        <v>0</v>
      </c>
      <c r="CY5" s="25">
        <f t="shared" ca="1" si="33"/>
        <v>0</v>
      </c>
      <c r="CZ5" s="25">
        <f t="shared" ca="1" si="33"/>
        <v>0</v>
      </c>
      <c r="DA5" s="25">
        <f t="shared" ca="1" si="33"/>
        <v>0</v>
      </c>
      <c r="DB5" s="25">
        <f t="shared" ca="1" si="33"/>
        <v>0</v>
      </c>
      <c r="DC5" s="25">
        <f t="shared" ca="1" si="33"/>
        <v>0</v>
      </c>
      <c r="DD5" s="25">
        <f t="shared" ca="1" si="33"/>
        <v>0</v>
      </c>
      <c r="DE5" s="25">
        <f t="shared" ca="1" si="33"/>
        <v>0</v>
      </c>
      <c r="DF5" s="25">
        <f t="shared" ca="1" si="33"/>
        <v>0</v>
      </c>
      <c r="DG5" s="25">
        <f t="shared" ca="1" si="33"/>
        <v>0</v>
      </c>
      <c r="DH5" s="25">
        <f t="shared" ca="1" si="33"/>
        <v>0</v>
      </c>
      <c r="DI5" s="25">
        <f t="shared" ca="1" si="33"/>
        <v>0</v>
      </c>
      <c r="DJ5" s="25">
        <f t="shared" ca="1" si="33"/>
        <v>0</v>
      </c>
      <c r="DK5" s="25">
        <f t="shared" ca="1" si="33"/>
        <v>0</v>
      </c>
      <c r="DL5" s="25">
        <f t="shared" ca="1" si="33"/>
        <v>0</v>
      </c>
      <c r="DM5" s="25">
        <f t="shared" ca="1" si="33"/>
        <v>0</v>
      </c>
      <c r="DN5" s="25">
        <f t="shared" ca="1" si="33"/>
        <v>0</v>
      </c>
      <c r="DO5" s="25">
        <f t="shared" ca="1" si="33"/>
        <v>0</v>
      </c>
      <c r="DP5" s="25">
        <f t="shared" ca="1" si="33"/>
        <v>0</v>
      </c>
      <c r="DQ5" s="25">
        <f t="shared" ca="1" si="33"/>
        <v>0</v>
      </c>
      <c r="DR5" s="25">
        <f t="shared" ca="1" si="33"/>
        <v>0</v>
      </c>
      <c r="DS5" s="25">
        <f t="shared" ca="1" si="33"/>
        <v>0</v>
      </c>
      <c r="DT5" s="25">
        <f t="shared" ca="1" si="33"/>
        <v>0</v>
      </c>
      <c r="DU5" s="25">
        <f t="shared" ca="1" si="33"/>
        <v>0</v>
      </c>
      <c r="DV5" s="25">
        <f t="shared" ca="1" si="33"/>
        <v>0</v>
      </c>
      <c r="DW5" s="25">
        <f t="shared" ca="1" si="33"/>
        <v>0</v>
      </c>
      <c r="DX5" s="25">
        <f t="shared" ca="1" si="33"/>
        <v>0</v>
      </c>
      <c r="DY5" s="25">
        <f t="shared" ca="1" si="33"/>
        <v>0</v>
      </c>
      <c r="DZ5" s="25">
        <f t="shared" ca="1" si="33"/>
        <v>0</v>
      </c>
      <c r="EA5" s="25">
        <f t="shared" ca="1" si="33"/>
        <v>0</v>
      </c>
      <c r="EB5" s="25">
        <f t="shared" ca="1" si="33"/>
        <v>0</v>
      </c>
      <c r="EC5" s="25">
        <f t="shared" ca="1" si="33"/>
        <v>0</v>
      </c>
      <c r="ED5" s="25">
        <f t="shared" ca="1" si="33"/>
        <v>0</v>
      </c>
      <c r="EE5" s="25">
        <f t="shared" ca="1" si="33"/>
        <v>0</v>
      </c>
      <c r="EF5" s="25">
        <f t="shared" ref="EF5:GQ5" ca="1" si="34">IF(ISEVEN(WEEKNUM(EF$6,21)),1,0)</f>
        <v>0</v>
      </c>
      <c r="EG5" s="25">
        <f t="shared" ca="1" si="34"/>
        <v>0</v>
      </c>
      <c r="EH5" s="25">
        <f t="shared" ca="1" si="34"/>
        <v>0</v>
      </c>
      <c r="EI5" s="25">
        <f t="shared" ca="1" si="34"/>
        <v>0</v>
      </c>
      <c r="EJ5" s="25">
        <f t="shared" ca="1" si="34"/>
        <v>0</v>
      </c>
      <c r="EK5" s="25">
        <f t="shared" ca="1" si="34"/>
        <v>0</v>
      </c>
      <c r="EL5" s="25">
        <f t="shared" ca="1" si="34"/>
        <v>0</v>
      </c>
      <c r="EM5" s="25">
        <f t="shared" ca="1" si="34"/>
        <v>0</v>
      </c>
      <c r="EN5" s="25">
        <f t="shared" ca="1" si="34"/>
        <v>0</v>
      </c>
      <c r="EO5" s="25">
        <f t="shared" ca="1" si="34"/>
        <v>0</v>
      </c>
      <c r="EP5" s="25">
        <f t="shared" ca="1" si="34"/>
        <v>0</v>
      </c>
      <c r="EQ5" s="25">
        <f t="shared" ca="1" si="34"/>
        <v>0</v>
      </c>
      <c r="ER5" s="25">
        <f t="shared" ca="1" si="34"/>
        <v>0</v>
      </c>
      <c r="ES5" s="25">
        <f t="shared" ca="1" si="34"/>
        <v>0</v>
      </c>
      <c r="ET5" s="25">
        <f t="shared" ca="1" si="34"/>
        <v>0</v>
      </c>
      <c r="EU5" s="25">
        <f t="shared" ca="1" si="34"/>
        <v>0</v>
      </c>
      <c r="EV5" s="25">
        <f t="shared" ca="1" si="34"/>
        <v>0</v>
      </c>
      <c r="EW5" s="25">
        <f t="shared" ca="1" si="34"/>
        <v>0</v>
      </c>
      <c r="EX5" s="25">
        <f t="shared" ca="1" si="34"/>
        <v>0</v>
      </c>
      <c r="EY5" s="25">
        <f t="shared" ca="1" si="34"/>
        <v>0</v>
      </c>
      <c r="EZ5" s="25">
        <f t="shared" ca="1" si="34"/>
        <v>1</v>
      </c>
      <c r="FA5" s="25">
        <f t="shared" ca="1" si="34"/>
        <v>1</v>
      </c>
      <c r="FB5" s="25">
        <f t="shared" ca="1" si="34"/>
        <v>1</v>
      </c>
      <c r="FC5" s="25">
        <f t="shared" ca="1" si="34"/>
        <v>1</v>
      </c>
      <c r="FD5" s="25">
        <f t="shared" ca="1" si="34"/>
        <v>1</v>
      </c>
      <c r="FE5" s="25">
        <f t="shared" ca="1" si="34"/>
        <v>1</v>
      </c>
      <c r="FF5" s="25">
        <f t="shared" ca="1" si="34"/>
        <v>1</v>
      </c>
      <c r="FG5" s="25">
        <f t="shared" ca="1" si="34"/>
        <v>1</v>
      </c>
      <c r="FH5" s="25">
        <f t="shared" ca="1" si="34"/>
        <v>1</v>
      </c>
      <c r="FI5" s="25">
        <f t="shared" ca="1" si="34"/>
        <v>1</v>
      </c>
      <c r="FJ5" s="25">
        <f t="shared" ca="1" si="34"/>
        <v>1</v>
      </c>
      <c r="FK5" s="25">
        <f t="shared" ca="1" si="34"/>
        <v>1</v>
      </c>
      <c r="FL5" s="25">
        <f t="shared" ca="1" si="34"/>
        <v>1</v>
      </c>
      <c r="FM5" s="25">
        <f t="shared" ca="1" si="34"/>
        <v>1</v>
      </c>
      <c r="FN5" s="25">
        <f t="shared" ca="1" si="34"/>
        <v>1</v>
      </c>
      <c r="FO5" s="25">
        <f t="shared" ca="1" si="34"/>
        <v>1</v>
      </c>
      <c r="FP5" s="25">
        <f t="shared" ca="1" si="34"/>
        <v>1</v>
      </c>
      <c r="FQ5" s="25">
        <f t="shared" ca="1" si="34"/>
        <v>1</v>
      </c>
      <c r="FR5" s="25">
        <f t="shared" ca="1" si="34"/>
        <v>1</v>
      </c>
      <c r="FS5" s="25">
        <f t="shared" ca="1" si="34"/>
        <v>1</v>
      </c>
      <c r="FT5" s="25">
        <f t="shared" ca="1" si="34"/>
        <v>1</v>
      </c>
      <c r="FU5" s="25">
        <f t="shared" ca="1" si="34"/>
        <v>1</v>
      </c>
      <c r="FV5" s="25">
        <f t="shared" ca="1" si="34"/>
        <v>1</v>
      </c>
      <c r="FW5" s="25">
        <f t="shared" ca="1" si="34"/>
        <v>1</v>
      </c>
      <c r="FX5" s="25">
        <f ca="1">IF(ISEVEN(WEEKNUM(FX$6,21)),1,0)</f>
        <v>1</v>
      </c>
      <c r="FY5" s="25">
        <f t="shared" ca="1" si="34"/>
        <v>1</v>
      </c>
      <c r="FZ5" s="25">
        <f t="shared" ca="1" si="34"/>
        <v>1</v>
      </c>
      <c r="GA5" s="25">
        <f t="shared" ca="1" si="34"/>
        <v>1</v>
      </c>
      <c r="GB5" s="25">
        <f t="shared" ca="1" si="34"/>
        <v>1</v>
      </c>
      <c r="GC5" s="25">
        <f t="shared" ca="1" si="34"/>
        <v>1</v>
      </c>
      <c r="GD5" s="25">
        <f t="shared" ca="1" si="34"/>
        <v>1</v>
      </c>
      <c r="GE5" s="25">
        <f t="shared" ca="1" si="34"/>
        <v>1</v>
      </c>
      <c r="GF5" s="25">
        <f t="shared" ca="1" si="34"/>
        <v>1</v>
      </c>
      <c r="GG5" s="25">
        <f t="shared" ca="1" si="34"/>
        <v>1</v>
      </c>
      <c r="GH5" s="25">
        <f t="shared" ca="1" si="34"/>
        <v>1</v>
      </c>
      <c r="GI5" s="25">
        <f t="shared" ca="1" si="34"/>
        <v>1</v>
      </c>
      <c r="GJ5" s="25">
        <f t="shared" ca="1" si="34"/>
        <v>1</v>
      </c>
      <c r="GK5" s="25">
        <f t="shared" ca="1" si="34"/>
        <v>1</v>
      </c>
      <c r="GL5" s="25">
        <f t="shared" ca="1" si="34"/>
        <v>1</v>
      </c>
      <c r="GM5" s="25">
        <f t="shared" ca="1" si="34"/>
        <v>1</v>
      </c>
      <c r="GN5" s="25">
        <f t="shared" ca="1" si="34"/>
        <v>1</v>
      </c>
      <c r="GO5" s="25">
        <f t="shared" ca="1" si="34"/>
        <v>1</v>
      </c>
      <c r="GP5" s="25">
        <f t="shared" ca="1" si="34"/>
        <v>1</v>
      </c>
      <c r="GQ5" s="25">
        <f t="shared" ca="1" si="34"/>
        <v>1</v>
      </c>
      <c r="GR5" s="25">
        <f t="shared" ref="GR5:JC5" ca="1" si="35">IF(ISEVEN(WEEKNUM(GR$6,21)),1,0)</f>
        <v>1</v>
      </c>
      <c r="GS5" s="25">
        <f t="shared" ca="1" si="35"/>
        <v>1</v>
      </c>
      <c r="GT5" s="25">
        <f t="shared" ca="1" si="35"/>
        <v>1</v>
      </c>
      <c r="GU5" s="25">
        <f t="shared" ca="1" si="35"/>
        <v>1</v>
      </c>
      <c r="GV5" s="25">
        <f t="shared" ca="1" si="35"/>
        <v>1</v>
      </c>
      <c r="GW5" s="25">
        <f t="shared" ca="1" si="35"/>
        <v>1</v>
      </c>
      <c r="GX5" s="25">
        <f t="shared" ca="1" si="35"/>
        <v>1</v>
      </c>
      <c r="GY5" s="25">
        <f t="shared" ca="1" si="35"/>
        <v>1</v>
      </c>
      <c r="GZ5" s="25">
        <f t="shared" ca="1" si="35"/>
        <v>1</v>
      </c>
      <c r="HA5" s="25">
        <f t="shared" ca="1" si="35"/>
        <v>1</v>
      </c>
      <c r="HB5" s="25">
        <f t="shared" ca="1" si="35"/>
        <v>1</v>
      </c>
      <c r="HC5" s="25">
        <f t="shared" ca="1" si="35"/>
        <v>1</v>
      </c>
      <c r="HD5" s="25">
        <f t="shared" ca="1" si="35"/>
        <v>1</v>
      </c>
      <c r="HE5" s="25">
        <f t="shared" ca="1" si="35"/>
        <v>1</v>
      </c>
      <c r="HF5" s="25">
        <f t="shared" ca="1" si="35"/>
        <v>1</v>
      </c>
      <c r="HG5" s="25">
        <f t="shared" ca="1" si="35"/>
        <v>1</v>
      </c>
      <c r="HH5" s="25">
        <f t="shared" ca="1" si="35"/>
        <v>1</v>
      </c>
      <c r="HI5" s="25">
        <f t="shared" ca="1" si="35"/>
        <v>1</v>
      </c>
      <c r="HJ5" s="25">
        <f t="shared" ca="1" si="35"/>
        <v>1</v>
      </c>
      <c r="HK5" s="25">
        <f t="shared" ca="1" si="35"/>
        <v>1</v>
      </c>
      <c r="HL5" s="25">
        <f t="shared" ca="1" si="35"/>
        <v>1</v>
      </c>
      <c r="HM5" s="25">
        <f t="shared" ca="1" si="35"/>
        <v>1</v>
      </c>
      <c r="HN5" s="25">
        <f t="shared" ca="1" si="35"/>
        <v>1</v>
      </c>
      <c r="HO5" s="25">
        <f t="shared" ca="1" si="35"/>
        <v>1</v>
      </c>
      <c r="HP5" s="25">
        <f t="shared" ca="1" si="35"/>
        <v>1</v>
      </c>
      <c r="HQ5" s="25">
        <f t="shared" ca="1" si="35"/>
        <v>1</v>
      </c>
      <c r="HR5" s="25">
        <f t="shared" ca="1" si="35"/>
        <v>0</v>
      </c>
      <c r="HS5" s="25">
        <f t="shared" ca="1" si="35"/>
        <v>0</v>
      </c>
      <c r="HT5" s="25">
        <f t="shared" ca="1" si="35"/>
        <v>0</v>
      </c>
      <c r="HU5" s="25">
        <f t="shared" ca="1" si="35"/>
        <v>0</v>
      </c>
      <c r="HV5" s="25">
        <f t="shared" ca="1" si="35"/>
        <v>0</v>
      </c>
      <c r="HW5" s="25">
        <f t="shared" ca="1" si="35"/>
        <v>0</v>
      </c>
      <c r="HX5" s="25">
        <f t="shared" ca="1" si="35"/>
        <v>0</v>
      </c>
      <c r="HY5" s="25">
        <f t="shared" ca="1" si="35"/>
        <v>0</v>
      </c>
      <c r="HZ5" s="25">
        <f t="shared" ca="1" si="35"/>
        <v>0</v>
      </c>
      <c r="IA5" s="25">
        <f t="shared" ca="1" si="35"/>
        <v>0</v>
      </c>
      <c r="IB5" s="25">
        <f t="shared" ca="1" si="35"/>
        <v>0</v>
      </c>
      <c r="IC5" s="25">
        <f t="shared" ca="1" si="35"/>
        <v>0</v>
      </c>
      <c r="ID5" s="25">
        <f t="shared" ca="1" si="35"/>
        <v>0</v>
      </c>
      <c r="IE5" s="25">
        <f t="shared" ca="1" si="35"/>
        <v>0</v>
      </c>
      <c r="IF5" s="25">
        <f t="shared" ca="1" si="35"/>
        <v>0</v>
      </c>
      <c r="IG5" s="25">
        <f t="shared" ca="1" si="35"/>
        <v>0</v>
      </c>
      <c r="IH5" s="25">
        <f t="shared" ca="1" si="35"/>
        <v>0</v>
      </c>
      <c r="II5" s="25">
        <f t="shared" ca="1" si="35"/>
        <v>0</v>
      </c>
      <c r="IJ5" s="25">
        <f t="shared" ca="1" si="35"/>
        <v>0</v>
      </c>
      <c r="IK5" s="25">
        <f t="shared" ca="1" si="35"/>
        <v>0</v>
      </c>
      <c r="IL5" s="25">
        <f t="shared" ca="1" si="35"/>
        <v>0</v>
      </c>
      <c r="IM5" s="25">
        <f t="shared" ca="1" si="35"/>
        <v>0</v>
      </c>
      <c r="IN5" s="25">
        <f t="shared" ca="1" si="35"/>
        <v>0</v>
      </c>
      <c r="IO5" s="25">
        <f t="shared" ca="1" si="35"/>
        <v>0</v>
      </c>
      <c r="IP5" s="25">
        <f t="shared" ca="1" si="35"/>
        <v>0</v>
      </c>
      <c r="IQ5" s="25">
        <f t="shared" ca="1" si="35"/>
        <v>0</v>
      </c>
      <c r="IR5" s="25">
        <f t="shared" ca="1" si="35"/>
        <v>0</v>
      </c>
      <c r="IS5" s="25">
        <f t="shared" ca="1" si="35"/>
        <v>0</v>
      </c>
      <c r="IT5" s="25">
        <f t="shared" ca="1" si="35"/>
        <v>0</v>
      </c>
      <c r="IU5" s="25">
        <f t="shared" ca="1" si="35"/>
        <v>0</v>
      </c>
      <c r="IV5" s="25">
        <f t="shared" ca="1" si="35"/>
        <v>0</v>
      </c>
      <c r="IW5" s="25">
        <f t="shared" ca="1" si="35"/>
        <v>0</v>
      </c>
      <c r="IX5" s="25">
        <f t="shared" ca="1" si="35"/>
        <v>0</v>
      </c>
      <c r="IY5" s="25">
        <f t="shared" ca="1" si="35"/>
        <v>0</v>
      </c>
      <c r="IZ5" s="25">
        <f t="shared" ca="1" si="35"/>
        <v>0</v>
      </c>
      <c r="JA5" s="25">
        <f t="shared" ca="1" si="35"/>
        <v>0</v>
      </c>
      <c r="JB5" s="25">
        <f t="shared" ca="1" si="35"/>
        <v>0</v>
      </c>
      <c r="JC5" s="25">
        <f t="shared" ca="1" si="35"/>
        <v>0</v>
      </c>
      <c r="JD5" s="25">
        <f t="shared" ref="JD5:LO5" ca="1" si="36">IF(ISEVEN(WEEKNUM(JD$6,21)),1,0)</f>
        <v>0</v>
      </c>
      <c r="JE5" s="25">
        <f t="shared" ca="1" si="36"/>
        <v>0</v>
      </c>
      <c r="JF5" s="25">
        <f t="shared" ca="1" si="36"/>
        <v>0</v>
      </c>
      <c r="JG5" s="25">
        <f t="shared" ca="1" si="36"/>
        <v>0</v>
      </c>
      <c r="JH5" s="25">
        <f t="shared" ca="1" si="36"/>
        <v>0</v>
      </c>
      <c r="JI5" s="25">
        <f t="shared" ca="1" si="36"/>
        <v>0</v>
      </c>
      <c r="JJ5" s="25">
        <f t="shared" ca="1" si="36"/>
        <v>0</v>
      </c>
      <c r="JK5" s="25">
        <f t="shared" ca="1" si="36"/>
        <v>0</v>
      </c>
      <c r="JL5" s="25">
        <f t="shared" ca="1" si="36"/>
        <v>0</v>
      </c>
      <c r="JM5" s="25">
        <f t="shared" ca="1" si="36"/>
        <v>0</v>
      </c>
      <c r="JN5" s="25">
        <f t="shared" ca="1" si="36"/>
        <v>0</v>
      </c>
      <c r="JO5" s="25">
        <f t="shared" ca="1" si="36"/>
        <v>0</v>
      </c>
      <c r="JP5" s="25">
        <f t="shared" ca="1" si="36"/>
        <v>0</v>
      </c>
      <c r="JQ5" s="25">
        <f t="shared" ca="1" si="36"/>
        <v>0</v>
      </c>
      <c r="JR5" s="25">
        <f t="shared" ca="1" si="36"/>
        <v>0</v>
      </c>
      <c r="JS5" s="25">
        <f t="shared" ca="1" si="36"/>
        <v>0</v>
      </c>
      <c r="JT5" s="25">
        <f t="shared" ca="1" si="36"/>
        <v>0</v>
      </c>
      <c r="JU5" s="25">
        <f t="shared" ca="1" si="36"/>
        <v>0</v>
      </c>
      <c r="JV5" s="25">
        <f t="shared" ca="1" si="36"/>
        <v>0</v>
      </c>
      <c r="JW5" s="25">
        <f t="shared" ca="1" si="36"/>
        <v>0</v>
      </c>
      <c r="JX5" s="25">
        <f t="shared" ca="1" si="36"/>
        <v>0</v>
      </c>
      <c r="JY5" s="25">
        <f t="shared" ca="1" si="36"/>
        <v>0</v>
      </c>
      <c r="JZ5" s="25">
        <f t="shared" ca="1" si="36"/>
        <v>0</v>
      </c>
      <c r="KA5" s="25">
        <f t="shared" ca="1" si="36"/>
        <v>0</v>
      </c>
      <c r="KB5" s="25">
        <f t="shared" ca="1" si="36"/>
        <v>0</v>
      </c>
      <c r="KC5" s="25">
        <f t="shared" ca="1" si="36"/>
        <v>0</v>
      </c>
      <c r="KD5" s="25">
        <f t="shared" ca="1" si="36"/>
        <v>0</v>
      </c>
      <c r="KE5" s="25">
        <f t="shared" ca="1" si="36"/>
        <v>0</v>
      </c>
      <c r="KF5" s="25">
        <f t="shared" ca="1" si="36"/>
        <v>0</v>
      </c>
      <c r="KG5" s="25">
        <f t="shared" ca="1" si="36"/>
        <v>0</v>
      </c>
      <c r="KH5" s="25">
        <f t="shared" ca="1" si="36"/>
        <v>0</v>
      </c>
      <c r="KI5" s="25">
        <f t="shared" ca="1" si="36"/>
        <v>0</v>
      </c>
      <c r="KJ5" s="25">
        <f t="shared" ca="1" si="36"/>
        <v>1</v>
      </c>
      <c r="KK5" s="25">
        <f t="shared" ca="1" si="36"/>
        <v>1</v>
      </c>
      <c r="KL5" s="25">
        <f t="shared" ca="1" si="36"/>
        <v>1</v>
      </c>
      <c r="KM5" s="25">
        <f t="shared" ca="1" si="36"/>
        <v>1</v>
      </c>
      <c r="KN5" s="25">
        <f t="shared" ca="1" si="36"/>
        <v>1</v>
      </c>
      <c r="KO5" s="25">
        <f t="shared" ca="1" si="36"/>
        <v>1</v>
      </c>
      <c r="KP5" s="25">
        <f t="shared" ca="1" si="36"/>
        <v>1</v>
      </c>
      <c r="KQ5" s="25">
        <f t="shared" ca="1" si="36"/>
        <v>1</v>
      </c>
      <c r="KR5" s="25">
        <f t="shared" ca="1" si="36"/>
        <v>1</v>
      </c>
      <c r="KS5" s="25">
        <f t="shared" ca="1" si="36"/>
        <v>1</v>
      </c>
      <c r="KT5" s="25">
        <f t="shared" ca="1" si="36"/>
        <v>1</v>
      </c>
      <c r="KU5" s="25">
        <f t="shared" ca="1" si="36"/>
        <v>1</v>
      </c>
      <c r="KV5" s="25">
        <f t="shared" ca="1" si="36"/>
        <v>1</v>
      </c>
      <c r="KW5" s="25">
        <f t="shared" ca="1" si="36"/>
        <v>1</v>
      </c>
      <c r="KX5" s="25">
        <f t="shared" ca="1" si="36"/>
        <v>1</v>
      </c>
      <c r="KY5" s="25">
        <f t="shared" ca="1" si="36"/>
        <v>1</v>
      </c>
      <c r="KZ5" s="25">
        <f t="shared" ca="1" si="36"/>
        <v>1</v>
      </c>
      <c r="LA5" s="25">
        <f t="shared" ca="1" si="36"/>
        <v>1</v>
      </c>
      <c r="LB5" s="25">
        <f t="shared" ca="1" si="36"/>
        <v>1</v>
      </c>
      <c r="LC5" s="25">
        <f t="shared" ca="1" si="36"/>
        <v>1</v>
      </c>
      <c r="LD5" s="25">
        <f t="shared" ca="1" si="36"/>
        <v>1</v>
      </c>
      <c r="LE5" s="25">
        <f t="shared" ca="1" si="36"/>
        <v>1</v>
      </c>
      <c r="LF5" s="25">
        <f t="shared" ca="1" si="36"/>
        <v>1</v>
      </c>
      <c r="LG5" s="25">
        <f t="shared" ca="1" si="36"/>
        <v>1</v>
      </c>
      <c r="LH5" s="25">
        <f t="shared" ca="1" si="36"/>
        <v>1</v>
      </c>
      <c r="LI5" s="25">
        <f t="shared" ca="1" si="36"/>
        <v>1</v>
      </c>
      <c r="LJ5" s="25">
        <f t="shared" ca="1" si="36"/>
        <v>1</v>
      </c>
      <c r="LK5" s="25">
        <f t="shared" ca="1" si="36"/>
        <v>1</v>
      </c>
      <c r="LL5" s="25">
        <f t="shared" ca="1" si="36"/>
        <v>1</v>
      </c>
      <c r="LM5" s="25">
        <f t="shared" ca="1" si="36"/>
        <v>1</v>
      </c>
      <c r="LN5" s="25">
        <f t="shared" ca="1" si="36"/>
        <v>1</v>
      </c>
      <c r="LO5" s="25">
        <f t="shared" ca="1" si="36"/>
        <v>1</v>
      </c>
      <c r="LP5" s="25">
        <f t="shared" ref="LP5:OA5" ca="1" si="37">IF(ISEVEN(WEEKNUM(LP$6,21)),1,0)</f>
        <v>1</v>
      </c>
      <c r="LQ5" s="25">
        <f t="shared" ca="1" si="37"/>
        <v>1</v>
      </c>
      <c r="LR5" s="25">
        <f t="shared" ca="1" si="37"/>
        <v>1</v>
      </c>
      <c r="LS5" s="25">
        <f t="shared" ca="1" si="37"/>
        <v>1</v>
      </c>
      <c r="LT5" s="25">
        <f t="shared" ca="1" si="37"/>
        <v>1</v>
      </c>
      <c r="LU5" s="25">
        <f t="shared" ca="1" si="37"/>
        <v>1</v>
      </c>
      <c r="LV5" s="25">
        <f t="shared" ca="1" si="37"/>
        <v>1</v>
      </c>
      <c r="LW5" s="25">
        <f t="shared" ca="1" si="37"/>
        <v>1</v>
      </c>
      <c r="LX5" s="25">
        <f t="shared" ca="1" si="37"/>
        <v>1</v>
      </c>
      <c r="LY5" s="25">
        <f t="shared" ca="1" si="37"/>
        <v>1</v>
      </c>
      <c r="LZ5" s="25">
        <f t="shared" ca="1" si="37"/>
        <v>1</v>
      </c>
      <c r="MA5" s="25">
        <f t="shared" ca="1" si="37"/>
        <v>1</v>
      </c>
      <c r="MB5" s="25">
        <f t="shared" ca="1" si="37"/>
        <v>1</v>
      </c>
      <c r="MC5" s="25">
        <f t="shared" ca="1" si="37"/>
        <v>1</v>
      </c>
      <c r="MD5" s="25">
        <f t="shared" ca="1" si="37"/>
        <v>1</v>
      </c>
      <c r="ME5" s="25">
        <f t="shared" ca="1" si="37"/>
        <v>1</v>
      </c>
      <c r="MF5" s="25">
        <f t="shared" ca="1" si="37"/>
        <v>1</v>
      </c>
      <c r="MG5" s="25">
        <f t="shared" ca="1" si="37"/>
        <v>1</v>
      </c>
      <c r="MH5" s="25">
        <f t="shared" ca="1" si="37"/>
        <v>1</v>
      </c>
      <c r="MI5" s="25">
        <f t="shared" ca="1" si="37"/>
        <v>1</v>
      </c>
      <c r="MJ5" s="25">
        <f t="shared" ca="1" si="37"/>
        <v>1</v>
      </c>
      <c r="MK5" s="25">
        <f t="shared" ca="1" si="37"/>
        <v>1</v>
      </c>
      <c r="ML5" s="25">
        <f t="shared" ca="1" si="37"/>
        <v>1</v>
      </c>
      <c r="MM5" s="25">
        <f t="shared" ca="1" si="37"/>
        <v>1</v>
      </c>
      <c r="MN5" s="25">
        <f t="shared" ca="1" si="37"/>
        <v>1</v>
      </c>
      <c r="MO5" s="25">
        <f t="shared" ca="1" si="37"/>
        <v>1</v>
      </c>
      <c r="MP5" s="25">
        <f t="shared" ca="1" si="37"/>
        <v>1</v>
      </c>
      <c r="MQ5" s="25">
        <f t="shared" ca="1" si="37"/>
        <v>1</v>
      </c>
      <c r="MR5" s="25">
        <f t="shared" ca="1" si="37"/>
        <v>1</v>
      </c>
      <c r="MS5" s="25">
        <f t="shared" ca="1" si="37"/>
        <v>1</v>
      </c>
      <c r="MT5" s="25">
        <f t="shared" ca="1" si="37"/>
        <v>1</v>
      </c>
      <c r="MU5" s="25">
        <f t="shared" ca="1" si="37"/>
        <v>1</v>
      </c>
      <c r="MV5" s="25">
        <f t="shared" ca="1" si="37"/>
        <v>1</v>
      </c>
      <c r="MW5" s="25">
        <f t="shared" ca="1" si="37"/>
        <v>1</v>
      </c>
      <c r="MX5" s="25">
        <f t="shared" ca="1" si="37"/>
        <v>1</v>
      </c>
      <c r="MY5" s="25">
        <f t="shared" ca="1" si="37"/>
        <v>1</v>
      </c>
      <c r="MZ5" s="25">
        <f t="shared" ca="1" si="37"/>
        <v>1</v>
      </c>
      <c r="NA5" s="25">
        <f t="shared" ca="1" si="37"/>
        <v>1</v>
      </c>
      <c r="NB5" s="25">
        <f t="shared" ca="1" si="37"/>
        <v>0</v>
      </c>
      <c r="NC5" s="25">
        <f t="shared" ca="1" si="37"/>
        <v>0</v>
      </c>
      <c r="ND5" s="25">
        <f t="shared" ca="1" si="37"/>
        <v>0</v>
      </c>
      <c r="NE5" s="25">
        <f t="shared" ca="1" si="37"/>
        <v>0</v>
      </c>
      <c r="NF5" s="25">
        <f t="shared" ca="1" si="37"/>
        <v>0</v>
      </c>
      <c r="NG5" s="25">
        <f t="shared" ca="1" si="37"/>
        <v>0</v>
      </c>
      <c r="NH5" s="25">
        <f t="shared" ca="1" si="37"/>
        <v>0</v>
      </c>
      <c r="NI5" s="25">
        <f t="shared" ca="1" si="37"/>
        <v>0</v>
      </c>
      <c r="NJ5" s="25">
        <f t="shared" ca="1" si="37"/>
        <v>0</v>
      </c>
      <c r="NK5" s="25">
        <f t="shared" ca="1" si="37"/>
        <v>0</v>
      </c>
      <c r="NL5" s="25">
        <f t="shared" ca="1" si="37"/>
        <v>0</v>
      </c>
      <c r="NM5" s="25">
        <f t="shared" ca="1" si="37"/>
        <v>0</v>
      </c>
      <c r="NN5" s="25">
        <f t="shared" ca="1" si="37"/>
        <v>0</v>
      </c>
      <c r="NO5" s="25">
        <f t="shared" ca="1" si="37"/>
        <v>0</v>
      </c>
      <c r="NP5" s="25">
        <f t="shared" ca="1" si="37"/>
        <v>0</v>
      </c>
      <c r="NQ5" s="25">
        <f t="shared" ca="1" si="37"/>
        <v>0</v>
      </c>
      <c r="NR5" s="25">
        <f t="shared" ca="1" si="37"/>
        <v>0</v>
      </c>
      <c r="NS5" s="25">
        <f t="shared" ca="1" si="37"/>
        <v>0</v>
      </c>
      <c r="NT5" s="25">
        <f t="shared" ca="1" si="37"/>
        <v>0</v>
      </c>
      <c r="NU5" s="25">
        <f t="shared" ca="1" si="37"/>
        <v>0</v>
      </c>
      <c r="NV5" s="25">
        <f t="shared" ca="1" si="37"/>
        <v>0</v>
      </c>
      <c r="NW5" s="25">
        <f t="shared" ca="1" si="37"/>
        <v>0</v>
      </c>
      <c r="NX5" s="25">
        <f t="shared" ca="1" si="37"/>
        <v>0</v>
      </c>
      <c r="NY5" s="25">
        <f t="shared" ca="1" si="37"/>
        <v>0</v>
      </c>
      <c r="NZ5" s="25">
        <f t="shared" ca="1" si="37"/>
        <v>0</v>
      </c>
      <c r="OA5" s="25">
        <f t="shared" ca="1" si="37"/>
        <v>0</v>
      </c>
      <c r="OB5" s="25">
        <f t="shared" ref="OB5:QM5" ca="1" si="38">IF(ISEVEN(WEEKNUM(OB$6,21)),1,0)</f>
        <v>0</v>
      </c>
      <c r="OC5" s="25">
        <f t="shared" ca="1" si="38"/>
        <v>0</v>
      </c>
      <c r="OD5" s="25">
        <f t="shared" ca="1" si="38"/>
        <v>0</v>
      </c>
      <c r="OE5" s="25">
        <f t="shared" ca="1" si="38"/>
        <v>0</v>
      </c>
      <c r="OF5" s="25">
        <f t="shared" ca="1" si="38"/>
        <v>0</v>
      </c>
      <c r="OG5" s="25">
        <f t="shared" ca="1" si="38"/>
        <v>0</v>
      </c>
      <c r="OH5" s="25">
        <f t="shared" ca="1" si="38"/>
        <v>0</v>
      </c>
      <c r="OI5" s="25">
        <f t="shared" ca="1" si="38"/>
        <v>0</v>
      </c>
      <c r="OJ5" s="25">
        <f t="shared" ca="1" si="38"/>
        <v>0</v>
      </c>
      <c r="OK5" s="25">
        <f t="shared" ca="1" si="38"/>
        <v>0</v>
      </c>
      <c r="OL5" s="25">
        <f t="shared" ca="1" si="38"/>
        <v>0</v>
      </c>
      <c r="OM5" s="25">
        <f t="shared" ca="1" si="38"/>
        <v>0</v>
      </c>
      <c r="ON5" s="25">
        <f t="shared" ca="1" si="38"/>
        <v>0</v>
      </c>
      <c r="OO5" s="25">
        <f t="shared" ca="1" si="38"/>
        <v>0</v>
      </c>
      <c r="OP5" s="25">
        <f t="shared" ca="1" si="38"/>
        <v>0</v>
      </c>
      <c r="OQ5" s="25">
        <f t="shared" ca="1" si="38"/>
        <v>0</v>
      </c>
      <c r="OR5" s="25">
        <f t="shared" ca="1" si="38"/>
        <v>0</v>
      </c>
      <c r="OS5" s="25">
        <f t="shared" ca="1" si="38"/>
        <v>0</v>
      </c>
      <c r="OT5" s="25">
        <f t="shared" ca="1" si="38"/>
        <v>0</v>
      </c>
      <c r="OU5" s="25">
        <f t="shared" ca="1" si="38"/>
        <v>0</v>
      </c>
      <c r="OV5" s="25">
        <f t="shared" ca="1" si="38"/>
        <v>0</v>
      </c>
      <c r="OW5" s="25">
        <f t="shared" ca="1" si="38"/>
        <v>0</v>
      </c>
      <c r="OX5" s="25">
        <f t="shared" ca="1" si="38"/>
        <v>0</v>
      </c>
      <c r="OY5" s="25">
        <f t="shared" ca="1" si="38"/>
        <v>0</v>
      </c>
      <c r="OZ5" s="25">
        <f t="shared" ca="1" si="38"/>
        <v>0</v>
      </c>
      <c r="PA5" s="25">
        <f t="shared" ca="1" si="38"/>
        <v>0</v>
      </c>
      <c r="PB5" s="25">
        <f t="shared" ca="1" si="38"/>
        <v>0</v>
      </c>
      <c r="PC5" s="25">
        <f t="shared" ca="1" si="38"/>
        <v>0</v>
      </c>
      <c r="PD5" s="25">
        <f t="shared" ca="1" si="38"/>
        <v>0</v>
      </c>
      <c r="PE5" s="25">
        <f t="shared" ca="1" si="38"/>
        <v>0</v>
      </c>
      <c r="PF5" s="25">
        <f t="shared" ca="1" si="38"/>
        <v>0</v>
      </c>
      <c r="PG5" s="25">
        <f t="shared" ca="1" si="38"/>
        <v>0</v>
      </c>
      <c r="PH5" s="25">
        <f t="shared" ca="1" si="38"/>
        <v>0</v>
      </c>
      <c r="PI5" s="25">
        <f t="shared" ca="1" si="38"/>
        <v>0</v>
      </c>
      <c r="PJ5" s="25">
        <f t="shared" ca="1" si="38"/>
        <v>0</v>
      </c>
      <c r="PK5" s="25">
        <f t="shared" ca="1" si="38"/>
        <v>0</v>
      </c>
      <c r="PL5" s="25">
        <f t="shared" ca="1" si="38"/>
        <v>0</v>
      </c>
      <c r="PM5" s="25">
        <f t="shared" ca="1" si="38"/>
        <v>0</v>
      </c>
      <c r="PN5" s="25">
        <f t="shared" ca="1" si="38"/>
        <v>0</v>
      </c>
      <c r="PO5" s="25">
        <f t="shared" ca="1" si="38"/>
        <v>0</v>
      </c>
      <c r="PP5" s="25">
        <f t="shared" ca="1" si="38"/>
        <v>0</v>
      </c>
      <c r="PQ5" s="25">
        <f t="shared" ca="1" si="38"/>
        <v>0</v>
      </c>
      <c r="PR5" s="25">
        <f t="shared" ca="1" si="38"/>
        <v>0</v>
      </c>
      <c r="PS5" s="25">
        <f t="shared" ca="1" si="38"/>
        <v>0</v>
      </c>
      <c r="PT5" s="25">
        <f t="shared" ca="1" si="38"/>
        <v>1</v>
      </c>
      <c r="PU5" s="25">
        <f t="shared" ca="1" si="38"/>
        <v>1</v>
      </c>
      <c r="PV5" s="25">
        <f t="shared" ca="1" si="38"/>
        <v>1</v>
      </c>
      <c r="PW5" s="25">
        <f t="shared" ca="1" si="38"/>
        <v>1</v>
      </c>
      <c r="PX5" s="25">
        <f t="shared" ca="1" si="38"/>
        <v>1</v>
      </c>
      <c r="PY5" s="25">
        <f t="shared" ca="1" si="38"/>
        <v>1</v>
      </c>
      <c r="PZ5" s="25">
        <f t="shared" ca="1" si="38"/>
        <v>1</v>
      </c>
      <c r="QA5" s="25">
        <f t="shared" ca="1" si="38"/>
        <v>1</v>
      </c>
      <c r="QB5" s="25">
        <f t="shared" ca="1" si="38"/>
        <v>1</v>
      </c>
      <c r="QC5" s="25">
        <f t="shared" ca="1" si="38"/>
        <v>1</v>
      </c>
      <c r="QD5" s="25">
        <f t="shared" ca="1" si="38"/>
        <v>1</v>
      </c>
      <c r="QE5" s="25">
        <f t="shared" ca="1" si="38"/>
        <v>1</v>
      </c>
      <c r="QF5" s="25">
        <f t="shared" ca="1" si="38"/>
        <v>1</v>
      </c>
      <c r="QG5" s="25">
        <f t="shared" ca="1" si="38"/>
        <v>1</v>
      </c>
      <c r="QH5" s="25">
        <f t="shared" ca="1" si="38"/>
        <v>1</v>
      </c>
      <c r="QI5" s="25">
        <f t="shared" ca="1" si="38"/>
        <v>1</v>
      </c>
      <c r="QJ5" s="25">
        <f t="shared" ca="1" si="38"/>
        <v>1</v>
      </c>
      <c r="QK5" s="25">
        <f t="shared" ca="1" si="38"/>
        <v>1</v>
      </c>
      <c r="QL5" s="25">
        <f t="shared" ca="1" si="38"/>
        <v>1</v>
      </c>
      <c r="QM5" s="25">
        <f t="shared" ca="1" si="38"/>
        <v>1</v>
      </c>
      <c r="QN5" s="25">
        <f t="shared" ref="QN5:SF5" ca="1" si="39">IF(ISEVEN(WEEKNUM(QN$6,21)),1,0)</f>
        <v>1</v>
      </c>
      <c r="QO5" s="25">
        <f t="shared" ca="1" si="39"/>
        <v>1</v>
      </c>
      <c r="QP5" s="25">
        <f t="shared" ca="1" si="39"/>
        <v>1</v>
      </c>
      <c r="QQ5" s="25">
        <f t="shared" ca="1" si="39"/>
        <v>1</v>
      </c>
      <c r="QR5" s="25">
        <f t="shared" ca="1" si="39"/>
        <v>1</v>
      </c>
      <c r="QS5" s="25">
        <f t="shared" ca="1" si="39"/>
        <v>1</v>
      </c>
      <c r="QT5" s="25">
        <f t="shared" ca="1" si="39"/>
        <v>1</v>
      </c>
      <c r="QU5" s="25">
        <f t="shared" ca="1" si="39"/>
        <v>1</v>
      </c>
      <c r="QV5" s="25">
        <f t="shared" ca="1" si="39"/>
        <v>1</v>
      </c>
      <c r="QW5" s="25">
        <f t="shared" ca="1" si="39"/>
        <v>1</v>
      </c>
      <c r="QX5" s="25">
        <f t="shared" ca="1" si="39"/>
        <v>1</v>
      </c>
      <c r="QY5" s="25">
        <f t="shared" ca="1" si="39"/>
        <v>1</v>
      </c>
      <c r="QZ5" s="25">
        <f t="shared" ca="1" si="39"/>
        <v>1</v>
      </c>
      <c r="RA5" s="25">
        <f t="shared" ca="1" si="39"/>
        <v>1</v>
      </c>
      <c r="RB5" s="25">
        <f t="shared" ca="1" si="39"/>
        <v>1</v>
      </c>
      <c r="RC5" s="25">
        <f t="shared" ca="1" si="39"/>
        <v>1</v>
      </c>
      <c r="RD5" s="25">
        <f t="shared" ca="1" si="39"/>
        <v>1</v>
      </c>
      <c r="RE5" s="25">
        <f t="shared" ca="1" si="39"/>
        <v>1</v>
      </c>
      <c r="RF5" s="25">
        <f t="shared" ca="1" si="39"/>
        <v>1</v>
      </c>
      <c r="RG5" s="25">
        <f t="shared" ca="1" si="39"/>
        <v>1</v>
      </c>
      <c r="RH5" s="25">
        <f t="shared" ca="1" si="39"/>
        <v>1</v>
      </c>
      <c r="RI5" s="25">
        <f t="shared" ca="1" si="39"/>
        <v>1</v>
      </c>
      <c r="RJ5" s="25">
        <f t="shared" ca="1" si="39"/>
        <v>1</v>
      </c>
      <c r="RK5" s="25">
        <f t="shared" ca="1" si="39"/>
        <v>1</v>
      </c>
      <c r="RL5" s="25">
        <f t="shared" ca="1" si="39"/>
        <v>1</v>
      </c>
      <c r="RM5" s="25">
        <f t="shared" ca="1" si="39"/>
        <v>1</v>
      </c>
      <c r="RN5" s="25">
        <f t="shared" ca="1" si="39"/>
        <v>1</v>
      </c>
      <c r="RO5" s="25">
        <f t="shared" ca="1" si="39"/>
        <v>1</v>
      </c>
      <c r="RP5" s="25">
        <f t="shared" ca="1" si="39"/>
        <v>1</v>
      </c>
      <c r="RQ5" s="25">
        <f t="shared" ca="1" si="39"/>
        <v>1</v>
      </c>
      <c r="RR5" s="25">
        <f t="shared" ca="1" si="39"/>
        <v>1</v>
      </c>
      <c r="RS5" s="25">
        <f t="shared" ca="1" si="39"/>
        <v>1</v>
      </c>
      <c r="RT5" s="25">
        <f t="shared" ca="1" si="39"/>
        <v>1</v>
      </c>
      <c r="RU5" s="25">
        <f t="shared" ca="1" si="39"/>
        <v>1</v>
      </c>
      <c r="RV5" s="25">
        <f t="shared" ca="1" si="39"/>
        <v>1</v>
      </c>
      <c r="RW5" s="25">
        <f t="shared" ca="1" si="39"/>
        <v>1</v>
      </c>
      <c r="RX5" s="25">
        <f t="shared" ca="1" si="39"/>
        <v>1</v>
      </c>
      <c r="RY5" s="25">
        <f t="shared" ca="1" si="39"/>
        <v>1</v>
      </c>
      <c r="RZ5" s="25">
        <f t="shared" ca="1" si="39"/>
        <v>1</v>
      </c>
      <c r="SA5" s="25">
        <f t="shared" ca="1" si="39"/>
        <v>1</v>
      </c>
      <c r="SB5" s="25">
        <f t="shared" ca="1" si="39"/>
        <v>1</v>
      </c>
      <c r="SC5" s="25">
        <f t="shared" ca="1" si="39"/>
        <v>1</v>
      </c>
      <c r="SD5" s="25">
        <f t="shared" ca="1" si="39"/>
        <v>1</v>
      </c>
      <c r="SE5" s="25">
        <f t="shared" ca="1" si="39"/>
        <v>1</v>
      </c>
      <c r="SF5" s="25">
        <f t="shared" ca="1" si="39"/>
        <v>1</v>
      </c>
      <c r="SG5" s="83"/>
    </row>
    <row r="6" spans="1:501" ht="64.5" customHeight="1" x14ac:dyDescent="0.25">
      <c r="A6" s="26"/>
      <c r="B6" s="26"/>
      <c r="C6" s="26"/>
      <c r="D6" s="56"/>
      <c r="E6" s="56"/>
      <c r="F6" s="56"/>
      <c r="G6" s="56"/>
      <c r="H6" s="90">
        <f ca="1">INT(I6)+$E$1</f>
        <v>42551.5</v>
      </c>
      <c r="I6" s="91">
        <f t="shared" ref="I6:T6" ca="1" si="40">IF(AND(J6-INT(J6)+0.00000001&lt;0.51,J6-INT(J6)+0.00000001&gt;=0.51),INT(J6)+$D$2,IF(AND(J6-INT(J6)+0.00000001&lt;$E$2,J6-INT(J6)+0.00000001&gt;0.73),INT(J6)+1+$D$1,J6-1/24/100*$C$1))</f>
        <v>42551.604166666693</v>
      </c>
      <c r="J6" s="91">
        <f t="shared" ca="1" si="40"/>
        <v>42551.614583333358</v>
      </c>
      <c r="K6" s="91">
        <f t="shared" ca="1" si="40"/>
        <v>42551.625000000022</v>
      </c>
      <c r="L6" s="91">
        <f t="shared" ca="1" si="40"/>
        <v>42551.635416666686</v>
      </c>
      <c r="M6" s="91">
        <f t="shared" ca="1" si="40"/>
        <v>42551.64583333335</v>
      </c>
      <c r="N6" s="91">
        <f t="shared" ca="1" si="40"/>
        <v>42551.656250000015</v>
      </c>
      <c r="O6" s="91">
        <f t="shared" ca="1" si="40"/>
        <v>42551.666666666679</v>
      </c>
      <c r="P6" s="91">
        <f t="shared" ca="1" si="40"/>
        <v>42551.677083333343</v>
      </c>
      <c r="Q6" s="91">
        <f t="shared" ca="1" si="40"/>
        <v>42551.687500000007</v>
      </c>
      <c r="R6" s="91">
        <f t="shared" ca="1" si="40"/>
        <v>42551.697916666672</v>
      </c>
      <c r="S6" s="91">
        <f t="shared" ca="1" si="40"/>
        <v>42551.708333333336</v>
      </c>
      <c r="T6" s="91">
        <f t="shared" ca="1" si="40"/>
        <v>42551.71875</v>
      </c>
      <c r="U6" s="90">
        <f ca="1">INT(V6)+$E$2</f>
        <v>42551.729166666664</v>
      </c>
      <c r="V6" s="95">
        <f ca="1">TODAY()+1/24*8</f>
        <v>42551.333333333336</v>
      </c>
      <c r="W6" s="91">
        <f t="shared" ref="W6:BC6" ca="1" si="41">IF(AND(V6-INT(V6)+0.00000001&gt;=$E$1,V6-INT(V6)+0.00000001&lt;$E$1+0.01),INT(V6)+$D$2,IF(AND(V6-INT(V6)+0.00000001&gt;=$E$2,V6-INT(V6)+0.00000001&lt;$E$2+0.01),INT(V6)+1+$D$1,V6+1/24/100*$C$1))</f>
        <v>42551.34375</v>
      </c>
      <c r="X6" s="91">
        <f t="shared" ca="1" si="41"/>
        <v>42551.354166666664</v>
      </c>
      <c r="Y6" s="91">
        <f t="shared" ca="1" si="41"/>
        <v>42551.364583333328</v>
      </c>
      <c r="Z6" s="91">
        <f t="shared" ca="1" si="41"/>
        <v>42551.374999999993</v>
      </c>
      <c r="AA6" s="91">
        <f t="shared" ca="1" si="41"/>
        <v>42551.385416666657</v>
      </c>
      <c r="AB6" s="91">
        <f t="shared" ca="1" si="41"/>
        <v>42551.395833333321</v>
      </c>
      <c r="AC6" s="91">
        <f t="shared" ca="1" si="41"/>
        <v>42551.406249999985</v>
      </c>
      <c r="AD6" s="91">
        <f t="shared" ca="1" si="41"/>
        <v>42551.41666666665</v>
      </c>
      <c r="AE6" s="91">
        <f t="shared" ca="1" si="41"/>
        <v>42551.427083333314</v>
      </c>
      <c r="AF6" s="91">
        <f t="shared" ca="1" si="41"/>
        <v>42551.437499999978</v>
      </c>
      <c r="AG6" s="91">
        <f t="shared" ca="1" si="41"/>
        <v>42551.447916666642</v>
      </c>
      <c r="AH6" s="91">
        <f t="shared" ca="1" si="41"/>
        <v>42551.458333333307</v>
      </c>
      <c r="AI6" s="91">
        <f t="shared" ca="1" si="41"/>
        <v>42551.468749999971</v>
      </c>
      <c r="AJ6" s="91">
        <f t="shared" ca="1" si="41"/>
        <v>42551.479166666635</v>
      </c>
      <c r="AK6" s="91">
        <f t="shared" ca="1" si="41"/>
        <v>42551.489583333299</v>
      </c>
      <c r="AL6" s="91">
        <f t="shared" ca="1" si="41"/>
        <v>42551.499999999964</v>
      </c>
      <c r="AM6" s="91">
        <f t="shared" ca="1" si="41"/>
        <v>42551.5625</v>
      </c>
      <c r="AN6" s="91">
        <f t="shared" ca="1" si="41"/>
        <v>42551.572916666664</v>
      </c>
      <c r="AO6" s="91">
        <f t="shared" ca="1" si="41"/>
        <v>42551.583333333328</v>
      </c>
      <c r="AP6" s="91">
        <f t="shared" ca="1" si="41"/>
        <v>42551.593749999993</v>
      </c>
      <c r="AQ6" s="91">
        <f t="shared" ca="1" si="41"/>
        <v>42551.604166666657</v>
      </c>
      <c r="AR6" s="91">
        <f t="shared" ca="1" si="41"/>
        <v>42551.614583333321</v>
      </c>
      <c r="AS6" s="91">
        <f t="shared" ca="1" si="41"/>
        <v>42551.624999999985</v>
      </c>
      <c r="AT6" s="91">
        <f t="shared" ca="1" si="41"/>
        <v>42551.63541666665</v>
      </c>
      <c r="AU6" s="91">
        <f t="shared" ca="1" si="41"/>
        <v>42551.645833333314</v>
      </c>
      <c r="AV6" s="91">
        <f t="shared" ca="1" si="41"/>
        <v>42551.656249999978</v>
      </c>
      <c r="AW6" s="91">
        <f t="shared" ca="1" si="41"/>
        <v>42551.666666666642</v>
      </c>
      <c r="AX6" s="91">
        <f t="shared" ca="1" si="41"/>
        <v>42551.677083333307</v>
      </c>
      <c r="AY6" s="91">
        <f t="shared" ca="1" si="41"/>
        <v>42551.687499999971</v>
      </c>
      <c r="AZ6" s="91">
        <f t="shared" ca="1" si="41"/>
        <v>42551.697916666635</v>
      </c>
      <c r="BA6" s="91">
        <f t="shared" ca="1" si="41"/>
        <v>42551.708333333299</v>
      </c>
      <c r="BB6" s="91">
        <f t="shared" ca="1" si="41"/>
        <v>42551.718749999964</v>
      </c>
      <c r="BC6" s="91">
        <f t="shared" ca="1" si="41"/>
        <v>42551.729166666628</v>
      </c>
      <c r="BD6" s="92">
        <f t="shared" ref="BD6" ca="1" si="42">IF(AND(BC6-INT(BC6)+0.00000001&gt;=$E$1,BC6-INT(BC6)+0.00000001&lt;$E$1+0.01),INT(BC6)+$D$2,IF(AND(BC6-INT(BC6)+0.00000001&gt;=$E$2,BC6-INT(BC6)+0.00000001&lt;$E$2+0.01),INT(BC6)+1+$D$1,BC6+1/24/100*$C$1*$C$2))</f>
        <v>42552.333333333336</v>
      </c>
      <c r="BE6" s="92">
        <f t="shared" ref="BE6" ca="1" si="43">IF(AND(BD6-INT(BD6)+0.00000001&gt;=$E$1,BD6-INT(BD6)+0.00000001&lt;$E$1+0.01),INT(BD6)+$D$2,IF(AND(BD6-INT(BD6)+0.00000001&gt;=$E$2,BD6-INT(BD6)+0.00000001&lt;$E$2+0.01),INT(BD6)+1+$D$1,BD6+1/24/100*$C$1*$C$2))</f>
        <v>42552.375</v>
      </c>
      <c r="BF6" s="92">
        <f t="shared" ref="BF6" ca="1" si="44">IF(AND(BE6-INT(BE6)+0.00000001&gt;=$E$1,BE6-INT(BE6)+0.00000001&lt;$E$1+0.01),INT(BE6)+$D$2,IF(AND(BE6-INT(BE6)+0.00000001&gt;=$E$2,BE6-INT(BE6)+0.00000001&lt;$E$2+0.01),INT(BE6)+1+$D$1,BE6+1/24/100*$C$1*$C$2))</f>
        <v>42552.416666666664</v>
      </c>
      <c r="BG6" s="92">
        <f t="shared" ref="BG6" ca="1" si="45">IF(AND(BF6-INT(BF6)+0.00000001&gt;=$E$1,BF6-INT(BF6)+0.00000001&lt;$E$1+0.01),INT(BF6)+$D$2,IF(AND(BF6-INT(BF6)+0.00000001&gt;=$E$2,BF6-INT(BF6)+0.00000001&lt;$E$2+0.01),INT(BF6)+1+$D$1,BF6+1/24/100*$C$1*$C$2))</f>
        <v>42552.458333333328</v>
      </c>
      <c r="BH6" s="92">
        <f t="shared" ref="BH6" ca="1" si="46">IF(AND(BG6-INT(BG6)+0.00000001&gt;=$E$1,BG6-INT(BG6)+0.00000001&lt;$E$1+0.01),INT(BG6)+$D$2,IF(AND(BG6-INT(BG6)+0.00000001&gt;=$E$2,BG6-INT(BG6)+0.00000001&lt;$E$2+0.01),INT(BG6)+1+$D$1,BG6+1/24/100*$C$1*$C$2))</f>
        <v>42552.499999999993</v>
      </c>
      <c r="BI6" s="92">
        <f t="shared" ref="BI6" ca="1" si="47">IF(AND(BH6-INT(BH6)+0.00000001&gt;=$E$1,BH6-INT(BH6)+0.00000001&lt;$E$1+0.01),INT(BH6)+$D$2,IF(AND(BH6-INT(BH6)+0.00000001&gt;=$E$2,BH6-INT(BH6)+0.00000001&lt;$E$2+0.01),INT(BH6)+1+$D$1,BH6+1/24/100*$C$1*$C$2))</f>
        <v>42552.5625</v>
      </c>
      <c r="BJ6" s="92">
        <f t="shared" ref="BJ6" ca="1" si="48">IF(AND(BI6-INT(BI6)+0.00000001&gt;=$E$1,BI6-INT(BI6)+0.00000001&lt;$E$1+0.01),INT(BI6)+$D$2,IF(AND(BI6-INT(BI6)+0.00000001&gt;=$E$2,BI6-INT(BI6)+0.00000001&lt;$E$2+0.01),INT(BI6)+1+$D$1,BI6+1/24/100*$C$1*$C$2))</f>
        <v>42552.604166666664</v>
      </c>
      <c r="BK6" s="92">
        <f t="shared" ref="BK6" ca="1" si="49">IF(AND(BJ6-INT(BJ6)+0.00000001&gt;=$E$1,BJ6-INT(BJ6)+0.00000001&lt;$E$1+0.01),INT(BJ6)+$D$2,IF(AND(BJ6-INT(BJ6)+0.00000001&gt;=$E$2,BJ6-INT(BJ6)+0.00000001&lt;$E$2+0.01),INT(BJ6)+1+$D$1,BJ6+1/24/100*$C$1*$C$2))</f>
        <v>42552.645833333328</v>
      </c>
      <c r="BL6" s="92">
        <f t="shared" ref="BL6" ca="1" si="50">IF(AND(BK6-INT(BK6)+0.00000001&gt;=$E$1,BK6-INT(BK6)+0.00000001&lt;$E$1+0.01),INT(BK6)+$D$2,IF(AND(BK6-INT(BK6)+0.00000001&gt;=$E$2,BK6-INT(BK6)+0.00000001&lt;$E$2+0.01),INT(BK6)+1+$D$1,BK6+1/24/100*$C$1*$C$2))</f>
        <v>42552.687499999993</v>
      </c>
      <c r="BM6" s="92">
        <f t="shared" ref="BM6" ca="1" si="51">IF(AND(BL6-INT(BL6)+0.00000001&gt;=$E$1,BL6-INT(BL6)+0.00000001&lt;$E$1+0.01),INT(BL6)+$D$2,IF(AND(BL6-INT(BL6)+0.00000001&gt;=$E$2,BL6-INT(BL6)+0.00000001&lt;$E$2+0.01),INT(BL6)+1+$D$1,BL6+1/24/100*$C$1*$C$2))</f>
        <v>42552.729166666657</v>
      </c>
      <c r="BN6" s="92">
        <f t="shared" ref="BN6" ca="1" si="52">IF(AND(BM6-INT(BM6)+0.00000001&gt;=$E$1,BM6-INT(BM6)+0.00000001&lt;$E$1+0.01),INT(BM6)+$D$2,IF(AND(BM6-INT(BM6)+0.00000001&gt;=$E$2,BM6-INT(BM6)+0.00000001&lt;$E$2+0.01),INT(BM6)+1+$D$1,BM6+1/24/100*$C$1*$C$2))</f>
        <v>42553.333333333336</v>
      </c>
      <c r="BO6" s="92">
        <f t="shared" ref="BO6" ca="1" si="53">IF(AND(BN6-INT(BN6)+0.00000001&gt;=$E$1,BN6-INT(BN6)+0.00000001&lt;$E$1+0.01),INT(BN6)+$D$2,IF(AND(BN6-INT(BN6)+0.00000001&gt;=$E$2,BN6-INT(BN6)+0.00000001&lt;$E$2+0.01),INT(BN6)+1+$D$1,BN6+1/24/100*$C$1*$C$2))</f>
        <v>42553.375</v>
      </c>
      <c r="BP6" s="92">
        <f t="shared" ref="BP6" ca="1" si="54">IF(AND(BO6-INT(BO6)+0.00000001&gt;=$E$1,BO6-INT(BO6)+0.00000001&lt;$E$1+0.01),INT(BO6)+$D$2,IF(AND(BO6-INT(BO6)+0.00000001&gt;=$E$2,BO6-INT(BO6)+0.00000001&lt;$E$2+0.01),INT(BO6)+1+$D$1,BO6+1/24/100*$C$1*$C$2))</f>
        <v>42553.416666666664</v>
      </c>
      <c r="BQ6" s="92">
        <f t="shared" ref="BQ6" ca="1" si="55">IF(AND(BP6-INT(BP6)+0.00000001&gt;=$E$1,BP6-INT(BP6)+0.00000001&lt;$E$1+0.01),INT(BP6)+$D$2,IF(AND(BP6-INT(BP6)+0.00000001&gt;=$E$2,BP6-INT(BP6)+0.00000001&lt;$E$2+0.01),INT(BP6)+1+$D$1,BP6+1/24/100*$C$1*$C$2))</f>
        <v>42553.458333333328</v>
      </c>
      <c r="BR6" s="92">
        <f t="shared" ref="BR6" ca="1" si="56">IF(AND(BQ6-INT(BQ6)+0.00000001&gt;=$E$1,BQ6-INT(BQ6)+0.00000001&lt;$E$1+0.01),INT(BQ6)+$D$2,IF(AND(BQ6-INT(BQ6)+0.00000001&gt;=$E$2,BQ6-INT(BQ6)+0.00000001&lt;$E$2+0.01),INT(BQ6)+1+$D$1,BQ6+1/24/100*$C$1*$C$2))</f>
        <v>42553.499999999993</v>
      </c>
      <c r="BS6" s="92">
        <f t="shared" ref="BS6" ca="1" si="57">IF(AND(BR6-INT(BR6)+0.00000001&gt;=$E$1,BR6-INT(BR6)+0.00000001&lt;$E$1+0.01),INT(BR6)+$D$2,IF(AND(BR6-INT(BR6)+0.00000001&gt;=$E$2,BR6-INT(BR6)+0.00000001&lt;$E$2+0.01),INT(BR6)+1+$D$1,BR6+1/24/100*$C$1*$C$2))</f>
        <v>42553.5625</v>
      </c>
      <c r="BT6" s="92">
        <f t="shared" ref="BT6" ca="1" si="58">IF(AND(BS6-INT(BS6)+0.00000001&gt;=$E$1,BS6-INT(BS6)+0.00000001&lt;$E$1+0.01),INT(BS6)+$D$2,IF(AND(BS6-INT(BS6)+0.00000001&gt;=$E$2,BS6-INT(BS6)+0.00000001&lt;$E$2+0.01),INT(BS6)+1+$D$1,BS6+1/24/100*$C$1*$C$2))</f>
        <v>42553.604166666664</v>
      </c>
      <c r="BU6" s="92">
        <f t="shared" ref="BU6" ca="1" si="59">IF(AND(BT6-INT(BT6)+0.00000001&gt;=$E$1,BT6-INT(BT6)+0.00000001&lt;$E$1+0.01),INT(BT6)+$D$2,IF(AND(BT6-INT(BT6)+0.00000001&gt;=$E$2,BT6-INT(BT6)+0.00000001&lt;$E$2+0.01),INT(BT6)+1+$D$1,BT6+1/24/100*$C$1*$C$2))</f>
        <v>42553.645833333328</v>
      </c>
      <c r="BV6" s="92">
        <f t="shared" ref="BV6" ca="1" si="60">IF(AND(BU6-INT(BU6)+0.00000001&gt;=$E$1,BU6-INT(BU6)+0.00000001&lt;$E$1+0.01),INT(BU6)+$D$2,IF(AND(BU6-INT(BU6)+0.00000001&gt;=$E$2,BU6-INT(BU6)+0.00000001&lt;$E$2+0.01),INT(BU6)+1+$D$1,BU6+1/24/100*$C$1*$C$2))</f>
        <v>42553.687499999993</v>
      </c>
      <c r="BW6" s="92">
        <f t="shared" ref="BW6" ca="1" si="61">IF(AND(BV6-INT(BV6)+0.00000001&gt;=$E$1,BV6-INT(BV6)+0.00000001&lt;$E$1+0.01),INT(BV6)+$D$2,IF(AND(BV6-INT(BV6)+0.00000001&gt;=$E$2,BV6-INT(BV6)+0.00000001&lt;$E$2+0.01),INT(BV6)+1+$D$1,BV6+1/24/100*$C$1*$C$2))</f>
        <v>42553.729166666657</v>
      </c>
      <c r="BX6" s="92">
        <f t="shared" ref="BX6" ca="1" si="62">IF(AND(BW6-INT(BW6)+0.00000001&gt;=$E$1,BW6-INT(BW6)+0.00000001&lt;$E$1+0.01),INT(BW6)+$D$2,IF(AND(BW6-INT(BW6)+0.00000001&gt;=$E$2,BW6-INT(BW6)+0.00000001&lt;$E$2+0.01),INT(BW6)+1+$D$1,BW6+1/24/100*$C$1*$C$2))</f>
        <v>42554.333333333336</v>
      </c>
      <c r="BY6" s="92">
        <f t="shared" ref="BY6" ca="1" si="63">IF(AND(BX6-INT(BX6)+0.00000001&gt;=$E$1,BX6-INT(BX6)+0.00000001&lt;$E$1+0.01),INT(BX6)+$D$2,IF(AND(BX6-INT(BX6)+0.00000001&gt;=$E$2,BX6-INT(BX6)+0.00000001&lt;$E$2+0.01),INT(BX6)+1+$D$1,BX6+1/24/100*$C$1*$C$2))</f>
        <v>42554.375</v>
      </c>
      <c r="BZ6" s="92">
        <f t="shared" ref="BZ6" ca="1" si="64">IF(AND(BY6-INT(BY6)+0.00000001&gt;=$E$1,BY6-INT(BY6)+0.00000001&lt;$E$1+0.01),INT(BY6)+$D$2,IF(AND(BY6-INT(BY6)+0.00000001&gt;=$E$2,BY6-INT(BY6)+0.00000001&lt;$E$2+0.01),INT(BY6)+1+$D$1,BY6+1/24/100*$C$1*$C$2))</f>
        <v>42554.416666666664</v>
      </c>
      <c r="CA6" s="92">
        <f t="shared" ref="CA6" ca="1" si="65">IF(AND(BZ6-INT(BZ6)+0.00000001&gt;=$E$1,BZ6-INT(BZ6)+0.00000001&lt;$E$1+0.01),INT(BZ6)+$D$2,IF(AND(BZ6-INT(BZ6)+0.00000001&gt;=$E$2,BZ6-INT(BZ6)+0.00000001&lt;$E$2+0.01),INT(BZ6)+1+$D$1,BZ6+1/24/100*$C$1*$C$2))</f>
        <v>42554.458333333328</v>
      </c>
      <c r="CB6" s="92">
        <f t="shared" ref="CB6" ca="1" si="66">IF(AND(CA6-INT(CA6)+0.00000001&gt;=$E$1,CA6-INT(CA6)+0.00000001&lt;$E$1+0.01),INT(CA6)+$D$2,IF(AND(CA6-INT(CA6)+0.00000001&gt;=$E$2,CA6-INT(CA6)+0.00000001&lt;$E$2+0.01),INT(CA6)+1+$D$1,CA6+1/24/100*$C$1*$C$2))</f>
        <v>42554.499999999993</v>
      </c>
      <c r="CC6" s="92">
        <f t="shared" ref="CC6" ca="1" si="67">IF(AND(CB6-INT(CB6)+0.00000001&gt;=$E$1,CB6-INT(CB6)+0.00000001&lt;$E$1+0.01),INT(CB6)+$D$2,IF(AND(CB6-INT(CB6)+0.00000001&gt;=$E$2,CB6-INT(CB6)+0.00000001&lt;$E$2+0.01),INT(CB6)+1+$D$1,CB6+1/24/100*$C$1*$C$2))</f>
        <v>42554.5625</v>
      </c>
      <c r="CD6" s="92">
        <f t="shared" ref="CD6" ca="1" si="68">IF(AND(CC6-INT(CC6)+0.00000001&gt;=$E$1,CC6-INT(CC6)+0.00000001&lt;$E$1+0.01),INT(CC6)+$D$2,IF(AND(CC6-INT(CC6)+0.00000001&gt;=$E$2,CC6-INT(CC6)+0.00000001&lt;$E$2+0.01),INT(CC6)+1+$D$1,CC6+1/24/100*$C$1*$C$2))</f>
        <v>42554.604166666664</v>
      </c>
      <c r="CE6" s="92">
        <f t="shared" ref="CE6" ca="1" si="69">IF(AND(CD6-INT(CD6)+0.00000001&gt;=$E$1,CD6-INT(CD6)+0.00000001&lt;$E$1+0.01),INT(CD6)+$D$2,IF(AND(CD6-INT(CD6)+0.00000001&gt;=$E$2,CD6-INT(CD6)+0.00000001&lt;$E$2+0.01),INT(CD6)+1+$D$1,CD6+1/24/100*$C$1*$C$2))</f>
        <v>42554.645833333328</v>
      </c>
      <c r="CF6" s="92">
        <f t="shared" ref="CF6" ca="1" si="70">IF(AND(CE6-INT(CE6)+0.00000001&gt;=$E$1,CE6-INT(CE6)+0.00000001&lt;$E$1+0.01),INT(CE6)+$D$2,IF(AND(CE6-INT(CE6)+0.00000001&gt;=$E$2,CE6-INT(CE6)+0.00000001&lt;$E$2+0.01),INT(CE6)+1+$D$1,CE6+1/24/100*$C$1*$C$2))</f>
        <v>42554.687499999993</v>
      </c>
      <c r="CG6" s="92">
        <f t="shared" ref="CG6" ca="1" si="71">IF(AND(CF6-INT(CF6)+0.00000001&gt;=$E$1,CF6-INT(CF6)+0.00000001&lt;$E$1+0.01),INT(CF6)+$D$2,IF(AND(CF6-INT(CF6)+0.00000001&gt;=$E$2,CF6-INT(CF6)+0.00000001&lt;$E$2+0.01),INT(CF6)+1+$D$1,CF6+1/24/100*$C$1*$C$2))</f>
        <v>42554.729166666657</v>
      </c>
      <c r="CH6" s="92">
        <f t="shared" ref="CH6" ca="1" si="72">IF(AND(CG6-INT(CG6)+0.00000001&gt;=$E$1,CG6-INT(CG6)+0.00000001&lt;$E$1+0.01),INT(CG6)+$D$2,IF(AND(CG6-INT(CG6)+0.00000001&gt;=$E$2,CG6-INT(CG6)+0.00000001&lt;$E$2+0.01),INT(CG6)+1+$D$1,CG6+1/24/100*$C$1*$C$2))</f>
        <v>42555.333333333336</v>
      </c>
      <c r="CI6" s="92">
        <f t="shared" ref="CI6" ca="1" si="73">IF(AND(CH6-INT(CH6)+0.00000001&gt;=$E$1,CH6-INT(CH6)+0.00000001&lt;$E$1+0.01),INT(CH6)+$D$2,IF(AND(CH6-INT(CH6)+0.00000001&gt;=$E$2,CH6-INT(CH6)+0.00000001&lt;$E$2+0.01),INT(CH6)+1+$D$1,CH6+1/24/100*$C$1*$C$2))</f>
        <v>42555.375</v>
      </c>
      <c r="CJ6" s="92">
        <f t="shared" ref="CJ6" ca="1" si="74">IF(AND(CI6-INT(CI6)+0.00000001&gt;=$E$1,CI6-INT(CI6)+0.00000001&lt;$E$1+0.01),INT(CI6)+$D$2,IF(AND(CI6-INT(CI6)+0.00000001&gt;=$E$2,CI6-INT(CI6)+0.00000001&lt;$E$2+0.01),INT(CI6)+1+$D$1,CI6+1/24/100*$C$1*$C$2))</f>
        <v>42555.416666666664</v>
      </c>
      <c r="CK6" s="92">
        <f t="shared" ref="CK6" ca="1" si="75">IF(AND(CJ6-INT(CJ6)+0.00000001&gt;=$E$1,CJ6-INT(CJ6)+0.00000001&lt;$E$1+0.01),INT(CJ6)+$D$2,IF(AND(CJ6-INT(CJ6)+0.00000001&gt;=$E$2,CJ6-INT(CJ6)+0.00000001&lt;$E$2+0.01),INT(CJ6)+1+$D$1,CJ6+1/24/100*$C$1*$C$2))</f>
        <v>42555.458333333328</v>
      </c>
      <c r="CL6" s="92">
        <f t="shared" ref="CL6:EW6" ca="1" si="76">IF(AND(CK6-INT(CK6)+0.00000001&gt;=$E$1,CK6-INT(CK6)+0.00000001&lt;$E$1+0.01),INT(CK6)+$D$2,IF(AND(CK6-INT(CK6)+0.00000001&gt;=$E$2,CK6-INT(CK6)+0.00000001&lt;$E$2+0.01),INT(CK6)+1+$D$1,CK6+1/24/100*$C$1*$C$2))</f>
        <v>42555.499999999993</v>
      </c>
      <c r="CM6" s="92">
        <f t="shared" ca="1" si="76"/>
        <v>42555.5625</v>
      </c>
      <c r="CN6" s="92">
        <f t="shared" ca="1" si="76"/>
        <v>42555.604166666664</v>
      </c>
      <c r="CO6" s="92">
        <f t="shared" ca="1" si="76"/>
        <v>42555.645833333328</v>
      </c>
      <c r="CP6" s="92">
        <f t="shared" ca="1" si="76"/>
        <v>42555.687499999993</v>
      </c>
      <c r="CQ6" s="92">
        <f t="shared" ca="1" si="76"/>
        <v>42555.729166666657</v>
      </c>
      <c r="CR6" s="92">
        <f t="shared" ca="1" si="76"/>
        <v>42556.333333333336</v>
      </c>
      <c r="CS6" s="92">
        <f t="shared" ca="1" si="76"/>
        <v>42556.375</v>
      </c>
      <c r="CT6" s="92">
        <f t="shared" ca="1" si="76"/>
        <v>42556.416666666664</v>
      </c>
      <c r="CU6" s="92">
        <f t="shared" ca="1" si="76"/>
        <v>42556.458333333328</v>
      </c>
      <c r="CV6" s="92">
        <f t="shared" ca="1" si="76"/>
        <v>42556.499999999993</v>
      </c>
      <c r="CW6" s="92">
        <f t="shared" ca="1" si="76"/>
        <v>42556.5625</v>
      </c>
      <c r="CX6" s="92">
        <f t="shared" ca="1" si="76"/>
        <v>42556.604166666664</v>
      </c>
      <c r="CY6" s="92">
        <f t="shared" ca="1" si="76"/>
        <v>42556.645833333328</v>
      </c>
      <c r="CZ6" s="92">
        <f t="shared" ca="1" si="76"/>
        <v>42556.687499999993</v>
      </c>
      <c r="DA6" s="92">
        <f t="shared" ca="1" si="76"/>
        <v>42556.729166666657</v>
      </c>
      <c r="DB6" s="92">
        <f t="shared" ca="1" si="76"/>
        <v>42557.333333333336</v>
      </c>
      <c r="DC6" s="92">
        <f t="shared" ca="1" si="76"/>
        <v>42557.375</v>
      </c>
      <c r="DD6" s="92">
        <f t="shared" ca="1" si="76"/>
        <v>42557.416666666664</v>
      </c>
      <c r="DE6" s="92">
        <f t="shared" ca="1" si="76"/>
        <v>42557.458333333328</v>
      </c>
      <c r="DF6" s="92">
        <f t="shared" ca="1" si="76"/>
        <v>42557.499999999993</v>
      </c>
      <c r="DG6" s="92">
        <f t="shared" ca="1" si="76"/>
        <v>42557.5625</v>
      </c>
      <c r="DH6" s="92">
        <f t="shared" ca="1" si="76"/>
        <v>42557.604166666664</v>
      </c>
      <c r="DI6" s="92">
        <f t="shared" ca="1" si="76"/>
        <v>42557.645833333328</v>
      </c>
      <c r="DJ6" s="92">
        <f t="shared" ca="1" si="76"/>
        <v>42557.687499999993</v>
      </c>
      <c r="DK6" s="92">
        <f t="shared" ca="1" si="76"/>
        <v>42557.729166666657</v>
      </c>
      <c r="DL6" s="92">
        <f t="shared" ca="1" si="76"/>
        <v>42558.333333333336</v>
      </c>
      <c r="DM6" s="92">
        <f t="shared" ca="1" si="76"/>
        <v>42558.375</v>
      </c>
      <c r="DN6" s="92">
        <f t="shared" ca="1" si="76"/>
        <v>42558.416666666664</v>
      </c>
      <c r="DO6" s="92">
        <f t="shared" ca="1" si="76"/>
        <v>42558.458333333328</v>
      </c>
      <c r="DP6" s="92">
        <f t="shared" ca="1" si="76"/>
        <v>42558.499999999993</v>
      </c>
      <c r="DQ6" s="92">
        <f t="shared" ca="1" si="76"/>
        <v>42558.5625</v>
      </c>
      <c r="DR6" s="92">
        <f t="shared" ca="1" si="76"/>
        <v>42558.604166666664</v>
      </c>
      <c r="DS6" s="92">
        <f t="shared" ca="1" si="76"/>
        <v>42558.645833333328</v>
      </c>
      <c r="DT6" s="92">
        <f t="shared" ca="1" si="76"/>
        <v>42558.687499999993</v>
      </c>
      <c r="DU6" s="92">
        <f t="shared" ca="1" si="76"/>
        <v>42558.729166666657</v>
      </c>
      <c r="DV6" s="92">
        <f t="shared" ca="1" si="76"/>
        <v>42559.333333333336</v>
      </c>
      <c r="DW6" s="92">
        <f t="shared" ca="1" si="76"/>
        <v>42559.375</v>
      </c>
      <c r="DX6" s="92">
        <f t="shared" ca="1" si="76"/>
        <v>42559.416666666664</v>
      </c>
      <c r="DY6" s="92">
        <f t="shared" ca="1" si="76"/>
        <v>42559.458333333328</v>
      </c>
      <c r="DZ6" s="92">
        <f t="shared" ca="1" si="76"/>
        <v>42559.499999999993</v>
      </c>
      <c r="EA6" s="92">
        <f t="shared" ca="1" si="76"/>
        <v>42559.5625</v>
      </c>
      <c r="EB6" s="92">
        <f t="shared" ca="1" si="76"/>
        <v>42559.604166666664</v>
      </c>
      <c r="EC6" s="92">
        <f t="shared" ca="1" si="76"/>
        <v>42559.645833333328</v>
      </c>
      <c r="ED6" s="92">
        <f t="shared" ca="1" si="76"/>
        <v>42559.687499999993</v>
      </c>
      <c r="EE6" s="92">
        <f t="shared" ca="1" si="76"/>
        <v>42559.729166666657</v>
      </c>
      <c r="EF6" s="92">
        <f t="shared" ca="1" si="76"/>
        <v>42560.333333333336</v>
      </c>
      <c r="EG6" s="92">
        <f t="shared" ca="1" si="76"/>
        <v>42560.375</v>
      </c>
      <c r="EH6" s="92">
        <f t="shared" ca="1" si="76"/>
        <v>42560.416666666664</v>
      </c>
      <c r="EI6" s="92">
        <f t="shared" ca="1" si="76"/>
        <v>42560.458333333328</v>
      </c>
      <c r="EJ6" s="92">
        <f t="shared" ca="1" si="76"/>
        <v>42560.499999999993</v>
      </c>
      <c r="EK6" s="92">
        <f t="shared" ca="1" si="76"/>
        <v>42560.5625</v>
      </c>
      <c r="EL6" s="92">
        <f t="shared" ca="1" si="76"/>
        <v>42560.604166666664</v>
      </c>
      <c r="EM6" s="92">
        <f t="shared" ca="1" si="76"/>
        <v>42560.645833333328</v>
      </c>
      <c r="EN6" s="92">
        <f t="shared" ca="1" si="76"/>
        <v>42560.687499999993</v>
      </c>
      <c r="EO6" s="92">
        <f t="shared" ca="1" si="76"/>
        <v>42560.729166666657</v>
      </c>
      <c r="EP6" s="92">
        <f t="shared" ca="1" si="76"/>
        <v>42561.333333333336</v>
      </c>
      <c r="EQ6" s="92">
        <f t="shared" ca="1" si="76"/>
        <v>42561.375</v>
      </c>
      <c r="ER6" s="92">
        <f t="shared" ca="1" si="76"/>
        <v>42561.416666666664</v>
      </c>
      <c r="ES6" s="92">
        <f t="shared" ca="1" si="76"/>
        <v>42561.458333333328</v>
      </c>
      <c r="ET6" s="92">
        <f t="shared" ca="1" si="76"/>
        <v>42561.499999999993</v>
      </c>
      <c r="EU6" s="92">
        <f t="shared" ca="1" si="76"/>
        <v>42561.5625</v>
      </c>
      <c r="EV6" s="92">
        <f t="shared" ca="1" si="76"/>
        <v>42561.604166666664</v>
      </c>
      <c r="EW6" s="92">
        <f t="shared" ca="1" si="76"/>
        <v>42561.645833333328</v>
      </c>
      <c r="EX6" s="92">
        <f t="shared" ref="EX6:FB6" ca="1" si="77">IF(AND(EW6-INT(EW6)+0.00000001&gt;=$E$1,EW6-INT(EW6)+0.00000001&lt;$E$1+0.01),INT(EW6)+$D$2,IF(AND(EW6-INT(EW6)+0.00000001&gt;=$E$2,EW6-INT(EW6)+0.00000001&lt;$E$2+0.01),INT(EW6)+1+$D$1,EW6+1/24/100*$C$1*$C$2))</f>
        <v>42561.687499999993</v>
      </c>
      <c r="EY6" s="92">
        <f t="shared" ca="1" si="77"/>
        <v>42561.729166666657</v>
      </c>
      <c r="EZ6" s="92">
        <f t="shared" ca="1" si="77"/>
        <v>42562.333333333336</v>
      </c>
      <c r="FA6" s="92">
        <f t="shared" ca="1" si="77"/>
        <v>42562.375</v>
      </c>
      <c r="FB6" s="92">
        <f t="shared" ca="1" si="77"/>
        <v>42562.416666666664</v>
      </c>
      <c r="FC6" s="92">
        <f ca="1">IF(AND(FB6-INT(FB6)+0.00000001&gt;=$E$1,FB6-INT(FB6)+0.00000001&lt;$E$1+0.01),INT(FB6)+$D$2,IF(AND(FB6-INT(FB6)+0.00000001&gt;=$E$2,FB6-INT(FB6)+0.00000001&lt;$E$2+0.01),INT(FB6)+1+$D$1,FB6+1/24/100*$C$1*$C$2))</f>
        <v>42562.458333333328</v>
      </c>
      <c r="FD6" s="92">
        <f t="shared" ref="FD6:HO6" ca="1" si="78">IF(AND(FC6-INT(FC6)+0.00000001&gt;=$E$1,FC6-INT(FC6)+0.00000001&lt;$E$1+0.01),INT(FC6)+$D$2,IF(AND(FC6-INT(FC6)+0.00000001&gt;=$E$2,FC6-INT(FC6)+0.00000001&lt;$E$2+0.01),INT(FC6)+1+$D$1,FC6+1/24/100*$C$1*$C$2))</f>
        <v>42562.499999999993</v>
      </c>
      <c r="FE6" s="92">
        <f t="shared" ca="1" si="78"/>
        <v>42562.5625</v>
      </c>
      <c r="FF6" s="92">
        <f t="shared" ca="1" si="78"/>
        <v>42562.604166666664</v>
      </c>
      <c r="FG6" s="92">
        <f t="shared" ca="1" si="78"/>
        <v>42562.645833333328</v>
      </c>
      <c r="FH6" s="92">
        <f t="shared" ca="1" si="78"/>
        <v>42562.687499999993</v>
      </c>
      <c r="FI6" s="92">
        <f t="shared" ca="1" si="78"/>
        <v>42562.729166666657</v>
      </c>
      <c r="FJ6" s="92">
        <f t="shared" ca="1" si="78"/>
        <v>42563.333333333336</v>
      </c>
      <c r="FK6" s="92">
        <f t="shared" ca="1" si="78"/>
        <v>42563.375</v>
      </c>
      <c r="FL6" s="92">
        <f t="shared" ca="1" si="78"/>
        <v>42563.416666666664</v>
      </c>
      <c r="FM6" s="92">
        <f t="shared" ca="1" si="78"/>
        <v>42563.458333333328</v>
      </c>
      <c r="FN6" s="92">
        <f t="shared" ca="1" si="78"/>
        <v>42563.499999999993</v>
      </c>
      <c r="FO6" s="92">
        <f t="shared" ca="1" si="78"/>
        <v>42563.5625</v>
      </c>
      <c r="FP6" s="92">
        <f t="shared" ca="1" si="78"/>
        <v>42563.604166666664</v>
      </c>
      <c r="FQ6" s="92">
        <f t="shared" ca="1" si="78"/>
        <v>42563.645833333328</v>
      </c>
      <c r="FR6" s="92">
        <f t="shared" ca="1" si="78"/>
        <v>42563.687499999993</v>
      </c>
      <c r="FS6" s="92">
        <f t="shared" ca="1" si="78"/>
        <v>42563.729166666657</v>
      </c>
      <c r="FT6" s="92">
        <f t="shared" ca="1" si="78"/>
        <v>42564.333333333336</v>
      </c>
      <c r="FU6" s="92">
        <f t="shared" ca="1" si="78"/>
        <v>42564.375</v>
      </c>
      <c r="FV6" s="92">
        <f t="shared" ca="1" si="78"/>
        <v>42564.416666666664</v>
      </c>
      <c r="FW6" s="92">
        <f t="shared" ca="1" si="78"/>
        <v>42564.458333333328</v>
      </c>
      <c r="FX6" s="92">
        <f t="shared" ca="1" si="78"/>
        <v>42564.499999999993</v>
      </c>
      <c r="FY6" s="92">
        <f t="shared" ca="1" si="78"/>
        <v>42564.5625</v>
      </c>
      <c r="FZ6" s="92">
        <f t="shared" ca="1" si="78"/>
        <v>42564.604166666664</v>
      </c>
      <c r="GA6" s="92">
        <f t="shared" ca="1" si="78"/>
        <v>42564.645833333328</v>
      </c>
      <c r="GB6" s="92">
        <f t="shared" ca="1" si="78"/>
        <v>42564.687499999993</v>
      </c>
      <c r="GC6" s="92">
        <f t="shared" ca="1" si="78"/>
        <v>42564.729166666657</v>
      </c>
      <c r="GD6" s="92">
        <f t="shared" ca="1" si="78"/>
        <v>42565.333333333336</v>
      </c>
      <c r="GE6" s="92">
        <f t="shared" ca="1" si="78"/>
        <v>42565.375</v>
      </c>
      <c r="GF6" s="92">
        <f t="shared" ca="1" si="78"/>
        <v>42565.416666666664</v>
      </c>
      <c r="GG6" s="92">
        <f t="shared" ca="1" si="78"/>
        <v>42565.458333333328</v>
      </c>
      <c r="GH6" s="92">
        <f t="shared" ca="1" si="78"/>
        <v>42565.499999999993</v>
      </c>
      <c r="GI6" s="92">
        <f t="shared" ca="1" si="78"/>
        <v>42565.5625</v>
      </c>
      <c r="GJ6" s="92">
        <f t="shared" ca="1" si="78"/>
        <v>42565.604166666664</v>
      </c>
      <c r="GK6" s="92">
        <f t="shared" ca="1" si="78"/>
        <v>42565.645833333328</v>
      </c>
      <c r="GL6" s="92">
        <f t="shared" ca="1" si="78"/>
        <v>42565.687499999993</v>
      </c>
      <c r="GM6" s="92">
        <f t="shared" ca="1" si="78"/>
        <v>42565.729166666657</v>
      </c>
      <c r="GN6" s="92">
        <f t="shared" ca="1" si="78"/>
        <v>42566.333333333336</v>
      </c>
      <c r="GO6" s="92">
        <f t="shared" ca="1" si="78"/>
        <v>42566.375</v>
      </c>
      <c r="GP6" s="92">
        <f t="shared" ca="1" si="78"/>
        <v>42566.416666666664</v>
      </c>
      <c r="GQ6" s="92">
        <f t="shared" ca="1" si="78"/>
        <v>42566.458333333328</v>
      </c>
      <c r="GR6" s="92">
        <f t="shared" ca="1" si="78"/>
        <v>42566.499999999993</v>
      </c>
      <c r="GS6" s="92">
        <f t="shared" ca="1" si="78"/>
        <v>42566.5625</v>
      </c>
      <c r="GT6" s="92">
        <f t="shared" ca="1" si="78"/>
        <v>42566.604166666664</v>
      </c>
      <c r="GU6" s="92">
        <f t="shared" ca="1" si="78"/>
        <v>42566.645833333328</v>
      </c>
      <c r="GV6" s="92">
        <f t="shared" ca="1" si="78"/>
        <v>42566.687499999993</v>
      </c>
      <c r="GW6" s="92">
        <f t="shared" ca="1" si="78"/>
        <v>42566.729166666657</v>
      </c>
      <c r="GX6" s="92">
        <f t="shared" ca="1" si="78"/>
        <v>42567.333333333336</v>
      </c>
      <c r="GY6" s="92">
        <f t="shared" ca="1" si="78"/>
        <v>42567.375</v>
      </c>
      <c r="GZ6" s="92">
        <f t="shared" ca="1" si="78"/>
        <v>42567.416666666664</v>
      </c>
      <c r="HA6" s="92">
        <f t="shared" ca="1" si="78"/>
        <v>42567.458333333328</v>
      </c>
      <c r="HB6" s="92">
        <f t="shared" ca="1" si="78"/>
        <v>42567.499999999993</v>
      </c>
      <c r="HC6" s="92">
        <f t="shared" ca="1" si="78"/>
        <v>42567.5625</v>
      </c>
      <c r="HD6" s="92">
        <f t="shared" ca="1" si="78"/>
        <v>42567.604166666664</v>
      </c>
      <c r="HE6" s="92">
        <f t="shared" ca="1" si="78"/>
        <v>42567.645833333328</v>
      </c>
      <c r="HF6" s="92">
        <f t="shared" ca="1" si="78"/>
        <v>42567.687499999993</v>
      </c>
      <c r="HG6" s="92">
        <f t="shared" ca="1" si="78"/>
        <v>42567.729166666657</v>
      </c>
      <c r="HH6" s="92">
        <f t="shared" ca="1" si="78"/>
        <v>42568.333333333336</v>
      </c>
      <c r="HI6" s="92">
        <f t="shared" ca="1" si="78"/>
        <v>42568.375</v>
      </c>
      <c r="HJ6" s="92">
        <f t="shared" ca="1" si="78"/>
        <v>42568.416666666664</v>
      </c>
      <c r="HK6" s="92">
        <f t="shared" ca="1" si="78"/>
        <v>42568.458333333328</v>
      </c>
      <c r="HL6" s="92">
        <f t="shared" ca="1" si="78"/>
        <v>42568.499999999993</v>
      </c>
      <c r="HM6" s="92">
        <f t="shared" ca="1" si="78"/>
        <v>42568.5625</v>
      </c>
      <c r="HN6" s="92">
        <f t="shared" ca="1" si="78"/>
        <v>42568.604166666664</v>
      </c>
      <c r="HO6" s="92">
        <f t="shared" ca="1" si="78"/>
        <v>42568.645833333328</v>
      </c>
      <c r="HP6" s="92">
        <f t="shared" ref="HP6:KA6" ca="1" si="79">IF(AND(HO6-INT(HO6)+0.00000001&gt;=$E$1,HO6-INT(HO6)+0.00000001&lt;$E$1+0.01),INT(HO6)+$D$2,IF(AND(HO6-INT(HO6)+0.00000001&gt;=$E$2,HO6-INT(HO6)+0.00000001&lt;$E$2+0.01),INT(HO6)+1+$D$1,HO6+1/24/100*$C$1*$C$2))</f>
        <v>42568.687499999993</v>
      </c>
      <c r="HQ6" s="92">
        <f t="shared" ca="1" si="79"/>
        <v>42568.729166666657</v>
      </c>
      <c r="HR6" s="92">
        <f t="shared" ca="1" si="79"/>
        <v>42569.333333333336</v>
      </c>
      <c r="HS6" s="92">
        <f t="shared" ca="1" si="79"/>
        <v>42569.375</v>
      </c>
      <c r="HT6" s="92">
        <f t="shared" ca="1" si="79"/>
        <v>42569.416666666664</v>
      </c>
      <c r="HU6" s="92">
        <f t="shared" ca="1" si="79"/>
        <v>42569.458333333328</v>
      </c>
      <c r="HV6" s="92">
        <f t="shared" ca="1" si="79"/>
        <v>42569.499999999993</v>
      </c>
      <c r="HW6" s="92">
        <f t="shared" ca="1" si="79"/>
        <v>42569.5625</v>
      </c>
      <c r="HX6" s="92">
        <f t="shared" ca="1" si="79"/>
        <v>42569.604166666664</v>
      </c>
      <c r="HY6" s="92">
        <f t="shared" ca="1" si="79"/>
        <v>42569.645833333328</v>
      </c>
      <c r="HZ6" s="92">
        <f t="shared" ca="1" si="79"/>
        <v>42569.687499999993</v>
      </c>
      <c r="IA6" s="92">
        <f t="shared" ca="1" si="79"/>
        <v>42569.729166666657</v>
      </c>
      <c r="IB6" s="92">
        <f t="shared" ca="1" si="79"/>
        <v>42570.333333333336</v>
      </c>
      <c r="IC6" s="92">
        <f t="shared" ca="1" si="79"/>
        <v>42570.375</v>
      </c>
      <c r="ID6" s="92">
        <f t="shared" ca="1" si="79"/>
        <v>42570.416666666664</v>
      </c>
      <c r="IE6" s="92">
        <f t="shared" ca="1" si="79"/>
        <v>42570.458333333328</v>
      </c>
      <c r="IF6" s="92">
        <f t="shared" ca="1" si="79"/>
        <v>42570.499999999993</v>
      </c>
      <c r="IG6" s="92">
        <f t="shared" ca="1" si="79"/>
        <v>42570.5625</v>
      </c>
      <c r="IH6" s="92">
        <f t="shared" ca="1" si="79"/>
        <v>42570.604166666664</v>
      </c>
      <c r="II6" s="92">
        <f t="shared" ca="1" si="79"/>
        <v>42570.645833333328</v>
      </c>
      <c r="IJ6" s="92">
        <f t="shared" ca="1" si="79"/>
        <v>42570.687499999993</v>
      </c>
      <c r="IK6" s="92">
        <f t="shared" ca="1" si="79"/>
        <v>42570.729166666657</v>
      </c>
      <c r="IL6" s="92">
        <f t="shared" ca="1" si="79"/>
        <v>42571.333333333336</v>
      </c>
      <c r="IM6" s="92">
        <f t="shared" ca="1" si="79"/>
        <v>42571.375</v>
      </c>
      <c r="IN6" s="92">
        <f t="shared" ca="1" si="79"/>
        <v>42571.416666666664</v>
      </c>
      <c r="IO6" s="92">
        <f t="shared" ca="1" si="79"/>
        <v>42571.458333333328</v>
      </c>
      <c r="IP6" s="92">
        <f t="shared" ca="1" si="79"/>
        <v>42571.499999999993</v>
      </c>
      <c r="IQ6" s="92">
        <f t="shared" ca="1" si="79"/>
        <v>42571.5625</v>
      </c>
      <c r="IR6" s="92">
        <f t="shared" ca="1" si="79"/>
        <v>42571.604166666664</v>
      </c>
      <c r="IS6" s="92">
        <f t="shared" ca="1" si="79"/>
        <v>42571.645833333328</v>
      </c>
      <c r="IT6" s="92">
        <f t="shared" ca="1" si="79"/>
        <v>42571.687499999993</v>
      </c>
      <c r="IU6" s="92">
        <f t="shared" ca="1" si="79"/>
        <v>42571.729166666657</v>
      </c>
      <c r="IV6" s="92">
        <f t="shared" ca="1" si="79"/>
        <v>42572.333333333336</v>
      </c>
      <c r="IW6" s="92">
        <f t="shared" ca="1" si="79"/>
        <v>42572.375</v>
      </c>
      <c r="IX6" s="92">
        <f t="shared" ca="1" si="79"/>
        <v>42572.416666666664</v>
      </c>
      <c r="IY6" s="92">
        <f t="shared" ca="1" si="79"/>
        <v>42572.458333333328</v>
      </c>
      <c r="IZ6" s="92">
        <f t="shared" ca="1" si="79"/>
        <v>42572.499999999993</v>
      </c>
      <c r="JA6" s="92">
        <f t="shared" ca="1" si="79"/>
        <v>42572.5625</v>
      </c>
      <c r="JB6" s="92">
        <f t="shared" ca="1" si="79"/>
        <v>42572.604166666664</v>
      </c>
      <c r="JC6" s="92">
        <f t="shared" ca="1" si="79"/>
        <v>42572.645833333328</v>
      </c>
      <c r="JD6" s="92">
        <f t="shared" ca="1" si="79"/>
        <v>42572.687499999993</v>
      </c>
      <c r="JE6" s="92">
        <f t="shared" ca="1" si="79"/>
        <v>42572.729166666657</v>
      </c>
      <c r="JF6" s="92">
        <f t="shared" ca="1" si="79"/>
        <v>42573.333333333336</v>
      </c>
      <c r="JG6" s="92">
        <f t="shared" ca="1" si="79"/>
        <v>42573.375</v>
      </c>
      <c r="JH6" s="92">
        <f t="shared" ca="1" si="79"/>
        <v>42573.416666666664</v>
      </c>
      <c r="JI6" s="92">
        <f t="shared" ca="1" si="79"/>
        <v>42573.458333333328</v>
      </c>
      <c r="JJ6" s="92">
        <f t="shared" ca="1" si="79"/>
        <v>42573.499999999993</v>
      </c>
      <c r="JK6" s="92">
        <f t="shared" ca="1" si="79"/>
        <v>42573.5625</v>
      </c>
      <c r="JL6" s="92">
        <f t="shared" ca="1" si="79"/>
        <v>42573.604166666664</v>
      </c>
      <c r="JM6" s="92">
        <f t="shared" ca="1" si="79"/>
        <v>42573.645833333328</v>
      </c>
      <c r="JN6" s="92">
        <f t="shared" ca="1" si="79"/>
        <v>42573.687499999993</v>
      </c>
      <c r="JO6" s="92">
        <f t="shared" ca="1" si="79"/>
        <v>42573.729166666657</v>
      </c>
      <c r="JP6" s="92">
        <f t="shared" ca="1" si="79"/>
        <v>42574.333333333336</v>
      </c>
      <c r="JQ6" s="92">
        <f t="shared" ca="1" si="79"/>
        <v>42574.375</v>
      </c>
      <c r="JR6" s="92">
        <f t="shared" ca="1" si="79"/>
        <v>42574.416666666664</v>
      </c>
      <c r="JS6" s="92">
        <f t="shared" ca="1" si="79"/>
        <v>42574.458333333328</v>
      </c>
      <c r="JT6" s="92">
        <f t="shared" ca="1" si="79"/>
        <v>42574.499999999993</v>
      </c>
      <c r="JU6" s="92">
        <f t="shared" ca="1" si="79"/>
        <v>42574.5625</v>
      </c>
      <c r="JV6" s="92">
        <f t="shared" ca="1" si="79"/>
        <v>42574.604166666664</v>
      </c>
      <c r="JW6" s="92">
        <f t="shared" ca="1" si="79"/>
        <v>42574.645833333328</v>
      </c>
      <c r="JX6" s="92">
        <f t="shared" ca="1" si="79"/>
        <v>42574.687499999993</v>
      </c>
      <c r="JY6" s="92">
        <f t="shared" ca="1" si="79"/>
        <v>42574.729166666657</v>
      </c>
      <c r="JZ6" s="92">
        <f t="shared" ca="1" si="79"/>
        <v>42575.333333333336</v>
      </c>
      <c r="KA6" s="92">
        <f t="shared" ca="1" si="79"/>
        <v>42575.375</v>
      </c>
      <c r="KB6" s="92">
        <f t="shared" ref="KB6:MM6" ca="1" si="80">IF(AND(KA6-INT(KA6)+0.00000001&gt;=$E$1,KA6-INT(KA6)+0.00000001&lt;$E$1+0.01),INT(KA6)+$D$2,IF(AND(KA6-INT(KA6)+0.00000001&gt;=$E$2,KA6-INT(KA6)+0.00000001&lt;$E$2+0.01),INT(KA6)+1+$D$1,KA6+1/24/100*$C$1*$C$2))</f>
        <v>42575.416666666664</v>
      </c>
      <c r="KC6" s="92">
        <f t="shared" ca="1" si="80"/>
        <v>42575.458333333328</v>
      </c>
      <c r="KD6" s="92">
        <f t="shared" ca="1" si="80"/>
        <v>42575.499999999993</v>
      </c>
      <c r="KE6" s="92">
        <f t="shared" ca="1" si="80"/>
        <v>42575.5625</v>
      </c>
      <c r="KF6" s="92">
        <f t="shared" ca="1" si="80"/>
        <v>42575.604166666664</v>
      </c>
      <c r="KG6" s="92">
        <f t="shared" ca="1" si="80"/>
        <v>42575.645833333328</v>
      </c>
      <c r="KH6" s="92">
        <f t="shared" ca="1" si="80"/>
        <v>42575.687499999993</v>
      </c>
      <c r="KI6" s="92">
        <f t="shared" ca="1" si="80"/>
        <v>42575.729166666657</v>
      </c>
      <c r="KJ6" s="92">
        <f t="shared" ca="1" si="80"/>
        <v>42576.333333333336</v>
      </c>
      <c r="KK6" s="92">
        <f t="shared" ca="1" si="80"/>
        <v>42576.375</v>
      </c>
      <c r="KL6" s="92">
        <f t="shared" ca="1" si="80"/>
        <v>42576.416666666664</v>
      </c>
      <c r="KM6" s="92">
        <f t="shared" ca="1" si="80"/>
        <v>42576.458333333328</v>
      </c>
      <c r="KN6" s="92">
        <f t="shared" ca="1" si="80"/>
        <v>42576.499999999993</v>
      </c>
      <c r="KO6" s="92">
        <f t="shared" ca="1" si="80"/>
        <v>42576.5625</v>
      </c>
      <c r="KP6" s="92">
        <f t="shared" ca="1" si="80"/>
        <v>42576.604166666664</v>
      </c>
      <c r="KQ6" s="92">
        <f t="shared" ca="1" si="80"/>
        <v>42576.645833333328</v>
      </c>
      <c r="KR6" s="92">
        <f t="shared" ca="1" si="80"/>
        <v>42576.687499999993</v>
      </c>
      <c r="KS6" s="92">
        <f t="shared" ca="1" si="80"/>
        <v>42576.729166666657</v>
      </c>
      <c r="KT6" s="92">
        <f t="shared" ca="1" si="80"/>
        <v>42577.333333333336</v>
      </c>
      <c r="KU6" s="92">
        <f t="shared" ca="1" si="80"/>
        <v>42577.375</v>
      </c>
      <c r="KV6" s="92">
        <f t="shared" ca="1" si="80"/>
        <v>42577.416666666664</v>
      </c>
      <c r="KW6" s="92">
        <f t="shared" ca="1" si="80"/>
        <v>42577.458333333328</v>
      </c>
      <c r="KX6" s="92">
        <f t="shared" ca="1" si="80"/>
        <v>42577.499999999993</v>
      </c>
      <c r="KY6" s="92">
        <f t="shared" ca="1" si="80"/>
        <v>42577.5625</v>
      </c>
      <c r="KZ6" s="92">
        <f t="shared" ca="1" si="80"/>
        <v>42577.604166666664</v>
      </c>
      <c r="LA6" s="92">
        <f t="shared" ca="1" si="80"/>
        <v>42577.645833333328</v>
      </c>
      <c r="LB6" s="92">
        <f t="shared" ca="1" si="80"/>
        <v>42577.687499999993</v>
      </c>
      <c r="LC6" s="92">
        <f t="shared" ca="1" si="80"/>
        <v>42577.729166666657</v>
      </c>
      <c r="LD6" s="92">
        <f t="shared" ca="1" si="80"/>
        <v>42578.333333333336</v>
      </c>
      <c r="LE6" s="92">
        <f t="shared" ca="1" si="80"/>
        <v>42578.375</v>
      </c>
      <c r="LF6" s="92">
        <f t="shared" ca="1" si="80"/>
        <v>42578.416666666664</v>
      </c>
      <c r="LG6" s="92">
        <f t="shared" ca="1" si="80"/>
        <v>42578.458333333328</v>
      </c>
      <c r="LH6" s="92">
        <f t="shared" ca="1" si="80"/>
        <v>42578.499999999993</v>
      </c>
      <c r="LI6" s="92">
        <f t="shared" ca="1" si="80"/>
        <v>42578.5625</v>
      </c>
      <c r="LJ6" s="92">
        <f t="shared" ca="1" si="80"/>
        <v>42578.604166666664</v>
      </c>
      <c r="LK6" s="92">
        <f t="shared" ca="1" si="80"/>
        <v>42578.645833333328</v>
      </c>
      <c r="LL6" s="92">
        <f t="shared" ca="1" si="80"/>
        <v>42578.687499999993</v>
      </c>
      <c r="LM6" s="92">
        <f t="shared" ca="1" si="80"/>
        <v>42578.729166666657</v>
      </c>
      <c r="LN6" s="92">
        <f t="shared" ca="1" si="80"/>
        <v>42579.333333333336</v>
      </c>
      <c r="LO6" s="92">
        <f t="shared" ca="1" si="80"/>
        <v>42579.375</v>
      </c>
      <c r="LP6" s="92">
        <f t="shared" ca="1" si="80"/>
        <v>42579.416666666664</v>
      </c>
      <c r="LQ6" s="92">
        <f t="shared" ca="1" si="80"/>
        <v>42579.458333333328</v>
      </c>
      <c r="LR6" s="92">
        <f t="shared" ca="1" si="80"/>
        <v>42579.499999999993</v>
      </c>
      <c r="LS6" s="92">
        <f t="shared" ca="1" si="80"/>
        <v>42579.5625</v>
      </c>
      <c r="LT6" s="92">
        <f t="shared" ca="1" si="80"/>
        <v>42579.604166666664</v>
      </c>
      <c r="LU6" s="92">
        <f t="shared" ca="1" si="80"/>
        <v>42579.645833333328</v>
      </c>
      <c r="LV6" s="92">
        <f t="shared" ca="1" si="80"/>
        <v>42579.687499999993</v>
      </c>
      <c r="LW6" s="92">
        <f t="shared" ca="1" si="80"/>
        <v>42579.729166666657</v>
      </c>
      <c r="LX6" s="92">
        <f t="shared" ca="1" si="80"/>
        <v>42580.333333333336</v>
      </c>
      <c r="LY6" s="92">
        <f t="shared" ca="1" si="80"/>
        <v>42580.375</v>
      </c>
      <c r="LZ6" s="92">
        <f t="shared" ca="1" si="80"/>
        <v>42580.416666666664</v>
      </c>
      <c r="MA6" s="92">
        <f t="shared" ca="1" si="80"/>
        <v>42580.458333333328</v>
      </c>
      <c r="MB6" s="92">
        <f t="shared" ca="1" si="80"/>
        <v>42580.499999999993</v>
      </c>
      <c r="MC6" s="92">
        <f t="shared" ca="1" si="80"/>
        <v>42580.5625</v>
      </c>
      <c r="MD6" s="92">
        <f t="shared" ca="1" si="80"/>
        <v>42580.604166666664</v>
      </c>
      <c r="ME6" s="92">
        <f t="shared" ca="1" si="80"/>
        <v>42580.645833333328</v>
      </c>
      <c r="MF6" s="92">
        <f t="shared" ca="1" si="80"/>
        <v>42580.687499999993</v>
      </c>
      <c r="MG6" s="92">
        <f t="shared" ca="1" si="80"/>
        <v>42580.729166666657</v>
      </c>
      <c r="MH6" s="92">
        <f t="shared" ca="1" si="80"/>
        <v>42581.333333333336</v>
      </c>
      <c r="MI6" s="92">
        <f t="shared" ca="1" si="80"/>
        <v>42581.375</v>
      </c>
      <c r="MJ6" s="92">
        <f t="shared" ca="1" si="80"/>
        <v>42581.416666666664</v>
      </c>
      <c r="MK6" s="92">
        <f t="shared" ca="1" si="80"/>
        <v>42581.458333333328</v>
      </c>
      <c r="ML6" s="92">
        <f t="shared" ca="1" si="80"/>
        <v>42581.499999999993</v>
      </c>
      <c r="MM6" s="92">
        <f t="shared" ca="1" si="80"/>
        <v>42581.5625</v>
      </c>
      <c r="MN6" s="92">
        <f t="shared" ref="MN6:OY6" ca="1" si="81">IF(AND(MM6-INT(MM6)+0.00000001&gt;=$E$1,MM6-INT(MM6)+0.00000001&lt;$E$1+0.01),INT(MM6)+$D$2,IF(AND(MM6-INT(MM6)+0.00000001&gt;=$E$2,MM6-INT(MM6)+0.00000001&lt;$E$2+0.01),INT(MM6)+1+$D$1,MM6+1/24/100*$C$1*$C$2))</f>
        <v>42581.604166666664</v>
      </c>
      <c r="MO6" s="92">
        <f t="shared" ca="1" si="81"/>
        <v>42581.645833333328</v>
      </c>
      <c r="MP6" s="92">
        <f t="shared" ca="1" si="81"/>
        <v>42581.687499999993</v>
      </c>
      <c r="MQ6" s="92">
        <f t="shared" ca="1" si="81"/>
        <v>42581.729166666657</v>
      </c>
      <c r="MR6" s="92">
        <f t="shared" ca="1" si="81"/>
        <v>42582.333333333336</v>
      </c>
      <c r="MS6" s="92">
        <f t="shared" ca="1" si="81"/>
        <v>42582.375</v>
      </c>
      <c r="MT6" s="92">
        <f t="shared" ca="1" si="81"/>
        <v>42582.416666666664</v>
      </c>
      <c r="MU6" s="92">
        <f t="shared" ca="1" si="81"/>
        <v>42582.458333333328</v>
      </c>
      <c r="MV6" s="92">
        <f t="shared" ca="1" si="81"/>
        <v>42582.499999999993</v>
      </c>
      <c r="MW6" s="92">
        <f t="shared" ca="1" si="81"/>
        <v>42582.5625</v>
      </c>
      <c r="MX6" s="92">
        <f t="shared" ca="1" si="81"/>
        <v>42582.604166666664</v>
      </c>
      <c r="MY6" s="92">
        <f t="shared" ca="1" si="81"/>
        <v>42582.645833333328</v>
      </c>
      <c r="MZ6" s="92">
        <f t="shared" ca="1" si="81"/>
        <v>42582.687499999993</v>
      </c>
      <c r="NA6" s="92">
        <f t="shared" ca="1" si="81"/>
        <v>42582.729166666657</v>
      </c>
      <c r="NB6" s="92">
        <f t="shared" ca="1" si="81"/>
        <v>42583.333333333336</v>
      </c>
      <c r="NC6" s="92">
        <f t="shared" ca="1" si="81"/>
        <v>42583.375</v>
      </c>
      <c r="ND6" s="92">
        <f t="shared" ca="1" si="81"/>
        <v>42583.416666666664</v>
      </c>
      <c r="NE6" s="92">
        <f t="shared" ca="1" si="81"/>
        <v>42583.458333333328</v>
      </c>
      <c r="NF6" s="92">
        <f t="shared" ca="1" si="81"/>
        <v>42583.499999999993</v>
      </c>
      <c r="NG6" s="92">
        <f t="shared" ca="1" si="81"/>
        <v>42583.5625</v>
      </c>
      <c r="NH6" s="92">
        <f t="shared" ca="1" si="81"/>
        <v>42583.604166666664</v>
      </c>
      <c r="NI6" s="92">
        <f t="shared" ca="1" si="81"/>
        <v>42583.645833333328</v>
      </c>
      <c r="NJ6" s="92">
        <f t="shared" ca="1" si="81"/>
        <v>42583.687499999993</v>
      </c>
      <c r="NK6" s="92">
        <f t="shared" ca="1" si="81"/>
        <v>42583.729166666657</v>
      </c>
      <c r="NL6" s="92">
        <f t="shared" ca="1" si="81"/>
        <v>42584.333333333336</v>
      </c>
      <c r="NM6" s="92">
        <f t="shared" ca="1" si="81"/>
        <v>42584.375</v>
      </c>
      <c r="NN6" s="92">
        <f t="shared" ca="1" si="81"/>
        <v>42584.416666666664</v>
      </c>
      <c r="NO6" s="92">
        <f t="shared" ca="1" si="81"/>
        <v>42584.458333333328</v>
      </c>
      <c r="NP6" s="92">
        <f t="shared" ca="1" si="81"/>
        <v>42584.499999999993</v>
      </c>
      <c r="NQ6" s="92">
        <f t="shared" ca="1" si="81"/>
        <v>42584.5625</v>
      </c>
      <c r="NR6" s="92">
        <f t="shared" ca="1" si="81"/>
        <v>42584.604166666664</v>
      </c>
      <c r="NS6" s="92">
        <f t="shared" ca="1" si="81"/>
        <v>42584.645833333328</v>
      </c>
      <c r="NT6" s="92">
        <f t="shared" ca="1" si="81"/>
        <v>42584.687499999993</v>
      </c>
      <c r="NU6" s="92">
        <f t="shared" ca="1" si="81"/>
        <v>42584.729166666657</v>
      </c>
      <c r="NV6" s="92">
        <f t="shared" ca="1" si="81"/>
        <v>42585.333333333336</v>
      </c>
      <c r="NW6" s="92">
        <f t="shared" ca="1" si="81"/>
        <v>42585.375</v>
      </c>
      <c r="NX6" s="92">
        <f t="shared" ca="1" si="81"/>
        <v>42585.416666666664</v>
      </c>
      <c r="NY6" s="92">
        <f t="shared" ca="1" si="81"/>
        <v>42585.458333333328</v>
      </c>
      <c r="NZ6" s="92">
        <f t="shared" ca="1" si="81"/>
        <v>42585.499999999993</v>
      </c>
      <c r="OA6" s="92">
        <f t="shared" ca="1" si="81"/>
        <v>42585.5625</v>
      </c>
      <c r="OB6" s="92">
        <f t="shared" ca="1" si="81"/>
        <v>42585.604166666664</v>
      </c>
      <c r="OC6" s="92">
        <f t="shared" ca="1" si="81"/>
        <v>42585.645833333328</v>
      </c>
      <c r="OD6" s="92">
        <f t="shared" ca="1" si="81"/>
        <v>42585.687499999993</v>
      </c>
      <c r="OE6" s="92">
        <f t="shared" ca="1" si="81"/>
        <v>42585.729166666657</v>
      </c>
      <c r="OF6" s="92">
        <f t="shared" ca="1" si="81"/>
        <v>42586.333333333336</v>
      </c>
      <c r="OG6" s="92">
        <f t="shared" ca="1" si="81"/>
        <v>42586.375</v>
      </c>
      <c r="OH6" s="92">
        <f t="shared" ca="1" si="81"/>
        <v>42586.416666666664</v>
      </c>
      <c r="OI6" s="92">
        <f t="shared" ca="1" si="81"/>
        <v>42586.458333333328</v>
      </c>
      <c r="OJ6" s="92">
        <f t="shared" ca="1" si="81"/>
        <v>42586.499999999993</v>
      </c>
      <c r="OK6" s="92">
        <f t="shared" ca="1" si="81"/>
        <v>42586.5625</v>
      </c>
      <c r="OL6" s="92">
        <f t="shared" ca="1" si="81"/>
        <v>42586.604166666664</v>
      </c>
      <c r="OM6" s="92">
        <f t="shared" ca="1" si="81"/>
        <v>42586.645833333328</v>
      </c>
      <c r="ON6" s="92">
        <f t="shared" ca="1" si="81"/>
        <v>42586.687499999993</v>
      </c>
      <c r="OO6" s="92">
        <f t="shared" ca="1" si="81"/>
        <v>42586.729166666657</v>
      </c>
      <c r="OP6" s="92">
        <f t="shared" ca="1" si="81"/>
        <v>42587.333333333336</v>
      </c>
      <c r="OQ6" s="92">
        <f t="shared" ca="1" si="81"/>
        <v>42587.375</v>
      </c>
      <c r="OR6" s="92">
        <f t="shared" ca="1" si="81"/>
        <v>42587.416666666664</v>
      </c>
      <c r="OS6" s="92">
        <f t="shared" ca="1" si="81"/>
        <v>42587.458333333328</v>
      </c>
      <c r="OT6" s="92">
        <f t="shared" ca="1" si="81"/>
        <v>42587.499999999993</v>
      </c>
      <c r="OU6" s="92">
        <f t="shared" ca="1" si="81"/>
        <v>42587.5625</v>
      </c>
      <c r="OV6" s="92">
        <f t="shared" ca="1" si="81"/>
        <v>42587.604166666664</v>
      </c>
      <c r="OW6" s="92">
        <f t="shared" ca="1" si="81"/>
        <v>42587.645833333328</v>
      </c>
      <c r="OX6" s="92">
        <f t="shared" ca="1" si="81"/>
        <v>42587.687499999993</v>
      </c>
      <c r="OY6" s="92">
        <f t="shared" ca="1" si="81"/>
        <v>42587.729166666657</v>
      </c>
      <c r="OZ6" s="92">
        <f t="shared" ref="OZ6:RK6" ca="1" si="82">IF(AND(OY6-INT(OY6)+0.00000001&gt;=$E$1,OY6-INT(OY6)+0.00000001&lt;$E$1+0.01),INT(OY6)+$D$2,IF(AND(OY6-INT(OY6)+0.00000001&gt;=$E$2,OY6-INT(OY6)+0.00000001&lt;$E$2+0.01),INT(OY6)+1+$D$1,OY6+1/24/100*$C$1*$C$2))</f>
        <v>42588.333333333336</v>
      </c>
      <c r="PA6" s="92">
        <f t="shared" ca="1" si="82"/>
        <v>42588.375</v>
      </c>
      <c r="PB6" s="92">
        <f t="shared" ca="1" si="82"/>
        <v>42588.416666666664</v>
      </c>
      <c r="PC6" s="92">
        <f t="shared" ca="1" si="82"/>
        <v>42588.458333333328</v>
      </c>
      <c r="PD6" s="92">
        <f t="shared" ca="1" si="82"/>
        <v>42588.499999999993</v>
      </c>
      <c r="PE6" s="92">
        <f t="shared" ca="1" si="82"/>
        <v>42588.5625</v>
      </c>
      <c r="PF6" s="92">
        <f t="shared" ca="1" si="82"/>
        <v>42588.604166666664</v>
      </c>
      <c r="PG6" s="92">
        <f t="shared" ca="1" si="82"/>
        <v>42588.645833333328</v>
      </c>
      <c r="PH6" s="92">
        <f t="shared" ca="1" si="82"/>
        <v>42588.687499999993</v>
      </c>
      <c r="PI6" s="92">
        <f t="shared" ca="1" si="82"/>
        <v>42588.729166666657</v>
      </c>
      <c r="PJ6" s="92">
        <f t="shared" ca="1" si="82"/>
        <v>42589.333333333336</v>
      </c>
      <c r="PK6" s="92">
        <f t="shared" ca="1" si="82"/>
        <v>42589.375</v>
      </c>
      <c r="PL6" s="92">
        <f t="shared" ca="1" si="82"/>
        <v>42589.416666666664</v>
      </c>
      <c r="PM6" s="92">
        <f t="shared" ca="1" si="82"/>
        <v>42589.458333333328</v>
      </c>
      <c r="PN6" s="92">
        <f t="shared" ca="1" si="82"/>
        <v>42589.499999999993</v>
      </c>
      <c r="PO6" s="92">
        <f t="shared" ca="1" si="82"/>
        <v>42589.5625</v>
      </c>
      <c r="PP6" s="92">
        <f t="shared" ca="1" si="82"/>
        <v>42589.604166666664</v>
      </c>
      <c r="PQ6" s="92">
        <f t="shared" ca="1" si="82"/>
        <v>42589.645833333328</v>
      </c>
      <c r="PR6" s="92">
        <f t="shared" ca="1" si="82"/>
        <v>42589.687499999993</v>
      </c>
      <c r="PS6" s="92">
        <f t="shared" ca="1" si="82"/>
        <v>42589.729166666657</v>
      </c>
      <c r="PT6" s="92">
        <f t="shared" ca="1" si="82"/>
        <v>42590.333333333336</v>
      </c>
      <c r="PU6" s="92">
        <f t="shared" ca="1" si="82"/>
        <v>42590.375</v>
      </c>
      <c r="PV6" s="92">
        <f t="shared" ca="1" si="82"/>
        <v>42590.416666666664</v>
      </c>
      <c r="PW6" s="92">
        <f t="shared" ca="1" si="82"/>
        <v>42590.458333333328</v>
      </c>
      <c r="PX6" s="92">
        <f t="shared" ca="1" si="82"/>
        <v>42590.499999999993</v>
      </c>
      <c r="PY6" s="92">
        <f t="shared" ca="1" si="82"/>
        <v>42590.5625</v>
      </c>
      <c r="PZ6" s="92">
        <f t="shared" ca="1" si="82"/>
        <v>42590.604166666664</v>
      </c>
      <c r="QA6" s="92">
        <f t="shared" ca="1" si="82"/>
        <v>42590.645833333328</v>
      </c>
      <c r="QB6" s="92">
        <f t="shared" ca="1" si="82"/>
        <v>42590.687499999993</v>
      </c>
      <c r="QC6" s="92">
        <f t="shared" ca="1" si="82"/>
        <v>42590.729166666657</v>
      </c>
      <c r="QD6" s="92">
        <f t="shared" ca="1" si="82"/>
        <v>42591.333333333336</v>
      </c>
      <c r="QE6" s="92">
        <f t="shared" ca="1" si="82"/>
        <v>42591.375</v>
      </c>
      <c r="QF6" s="92">
        <f t="shared" ca="1" si="82"/>
        <v>42591.416666666664</v>
      </c>
      <c r="QG6" s="92">
        <f t="shared" ca="1" si="82"/>
        <v>42591.458333333328</v>
      </c>
      <c r="QH6" s="92">
        <f t="shared" ca="1" si="82"/>
        <v>42591.499999999993</v>
      </c>
      <c r="QI6" s="92">
        <f t="shared" ca="1" si="82"/>
        <v>42591.5625</v>
      </c>
      <c r="QJ6" s="92">
        <f t="shared" ca="1" si="82"/>
        <v>42591.604166666664</v>
      </c>
      <c r="QK6" s="92">
        <f t="shared" ca="1" si="82"/>
        <v>42591.645833333328</v>
      </c>
      <c r="QL6" s="92">
        <f t="shared" ca="1" si="82"/>
        <v>42591.687499999993</v>
      </c>
      <c r="QM6" s="92">
        <f t="shared" ca="1" si="82"/>
        <v>42591.729166666657</v>
      </c>
      <c r="QN6" s="92">
        <f t="shared" ca="1" si="82"/>
        <v>42592.333333333336</v>
      </c>
      <c r="QO6" s="92">
        <f t="shared" ca="1" si="82"/>
        <v>42592.375</v>
      </c>
      <c r="QP6" s="92">
        <f t="shared" ca="1" si="82"/>
        <v>42592.416666666664</v>
      </c>
      <c r="QQ6" s="92">
        <f t="shared" ca="1" si="82"/>
        <v>42592.458333333328</v>
      </c>
      <c r="QR6" s="92">
        <f t="shared" ca="1" si="82"/>
        <v>42592.499999999993</v>
      </c>
      <c r="QS6" s="92">
        <f t="shared" ca="1" si="82"/>
        <v>42592.5625</v>
      </c>
      <c r="QT6" s="92">
        <f t="shared" ca="1" si="82"/>
        <v>42592.604166666664</v>
      </c>
      <c r="QU6" s="92">
        <f t="shared" ca="1" si="82"/>
        <v>42592.645833333328</v>
      </c>
      <c r="QV6" s="92">
        <f t="shared" ca="1" si="82"/>
        <v>42592.687499999993</v>
      </c>
      <c r="QW6" s="92">
        <f t="shared" ca="1" si="82"/>
        <v>42592.729166666657</v>
      </c>
      <c r="QX6" s="92">
        <f t="shared" ca="1" si="82"/>
        <v>42593.333333333336</v>
      </c>
      <c r="QY6" s="92">
        <f t="shared" ca="1" si="82"/>
        <v>42593.375</v>
      </c>
      <c r="QZ6" s="92">
        <f t="shared" ca="1" si="82"/>
        <v>42593.416666666664</v>
      </c>
      <c r="RA6" s="92">
        <f t="shared" ca="1" si="82"/>
        <v>42593.458333333328</v>
      </c>
      <c r="RB6" s="92">
        <f t="shared" ca="1" si="82"/>
        <v>42593.499999999993</v>
      </c>
      <c r="RC6" s="92">
        <f t="shared" ca="1" si="82"/>
        <v>42593.5625</v>
      </c>
      <c r="RD6" s="92">
        <f t="shared" ca="1" si="82"/>
        <v>42593.604166666664</v>
      </c>
      <c r="RE6" s="92">
        <f t="shared" ca="1" si="82"/>
        <v>42593.645833333328</v>
      </c>
      <c r="RF6" s="92">
        <f t="shared" ca="1" si="82"/>
        <v>42593.687499999993</v>
      </c>
      <c r="RG6" s="92">
        <f t="shared" ca="1" si="82"/>
        <v>42593.729166666657</v>
      </c>
      <c r="RH6" s="92">
        <f t="shared" ca="1" si="82"/>
        <v>42594.333333333336</v>
      </c>
      <c r="RI6" s="92">
        <f t="shared" ca="1" si="82"/>
        <v>42594.375</v>
      </c>
      <c r="RJ6" s="92">
        <f t="shared" ca="1" si="82"/>
        <v>42594.416666666664</v>
      </c>
      <c r="RK6" s="92">
        <f t="shared" ca="1" si="82"/>
        <v>42594.458333333328</v>
      </c>
      <c r="RL6" s="92">
        <f t="shared" ref="RL6:SF6" ca="1" si="83">IF(AND(RK6-INT(RK6)+0.00000001&gt;=$E$1,RK6-INT(RK6)+0.00000001&lt;$E$1+0.01),INT(RK6)+$D$2,IF(AND(RK6-INT(RK6)+0.00000001&gt;=$E$2,RK6-INT(RK6)+0.00000001&lt;$E$2+0.01),INT(RK6)+1+$D$1,RK6+1/24/100*$C$1*$C$2))</f>
        <v>42594.499999999993</v>
      </c>
      <c r="RM6" s="92">
        <f t="shared" ca="1" si="83"/>
        <v>42594.5625</v>
      </c>
      <c r="RN6" s="92">
        <f t="shared" ca="1" si="83"/>
        <v>42594.604166666664</v>
      </c>
      <c r="RO6" s="92">
        <f t="shared" ca="1" si="83"/>
        <v>42594.645833333328</v>
      </c>
      <c r="RP6" s="92">
        <f t="shared" ca="1" si="83"/>
        <v>42594.687499999993</v>
      </c>
      <c r="RQ6" s="92">
        <f t="shared" ca="1" si="83"/>
        <v>42594.729166666657</v>
      </c>
      <c r="RR6" s="92">
        <f t="shared" ca="1" si="83"/>
        <v>42595.333333333336</v>
      </c>
      <c r="RS6" s="92">
        <f t="shared" ca="1" si="83"/>
        <v>42595.375</v>
      </c>
      <c r="RT6" s="92">
        <f t="shared" ca="1" si="83"/>
        <v>42595.416666666664</v>
      </c>
      <c r="RU6" s="92">
        <f t="shared" ca="1" si="83"/>
        <v>42595.458333333328</v>
      </c>
      <c r="RV6" s="92">
        <f t="shared" ca="1" si="83"/>
        <v>42595.499999999993</v>
      </c>
      <c r="RW6" s="92">
        <f t="shared" ca="1" si="83"/>
        <v>42595.5625</v>
      </c>
      <c r="RX6" s="92">
        <f t="shared" ca="1" si="83"/>
        <v>42595.604166666664</v>
      </c>
      <c r="RY6" s="92">
        <f t="shared" ca="1" si="83"/>
        <v>42595.645833333328</v>
      </c>
      <c r="RZ6" s="92">
        <f t="shared" ca="1" si="83"/>
        <v>42595.687499999993</v>
      </c>
      <c r="SA6" s="92">
        <f t="shared" ca="1" si="83"/>
        <v>42595.729166666657</v>
      </c>
      <c r="SB6" s="92">
        <f t="shared" ca="1" si="83"/>
        <v>42596.333333333336</v>
      </c>
      <c r="SC6" s="92">
        <f t="shared" ca="1" si="83"/>
        <v>42596.375</v>
      </c>
      <c r="SD6" s="92">
        <f t="shared" ca="1" si="83"/>
        <v>42596.416666666664</v>
      </c>
      <c r="SE6" s="92">
        <f t="shared" ca="1" si="83"/>
        <v>42596.458333333328</v>
      </c>
      <c r="SF6" s="92">
        <f t="shared" ca="1" si="83"/>
        <v>42596.499999999993</v>
      </c>
      <c r="SG6" s="83"/>
    </row>
    <row r="7" spans="1:501" ht="13.5" customHeight="1" x14ac:dyDescent="0.25">
      <c r="A7" s="84"/>
      <c r="B7" s="84" t="s">
        <v>21</v>
      </c>
      <c r="C7" s="84" t="s">
        <v>22</v>
      </c>
      <c r="D7" s="85" t="s">
        <v>23</v>
      </c>
      <c r="E7" s="85" t="s">
        <v>25</v>
      </c>
      <c r="F7" s="85" t="s">
        <v>26</v>
      </c>
      <c r="G7" s="85" t="s">
        <v>27</v>
      </c>
      <c r="H7" s="57"/>
      <c r="I7" s="83"/>
      <c r="J7" s="83"/>
      <c r="K7" s="83"/>
      <c r="L7" s="83"/>
      <c r="M7" s="83"/>
      <c r="N7" s="83"/>
      <c r="O7" s="83"/>
      <c r="P7" s="83"/>
      <c r="Q7" s="83"/>
      <c r="R7" s="83"/>
      <c r="S7" s="83"/>
      <c r="T7" s="83"/>
      <c r="U7" s="83"/>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c r="CI7" s="83"/>
      <c r="CJ7" s="83"/>
      <c r="CK7" s="83"/>
      <c r="CL7" s="83"/>
      <c r="CM7" s="83"/>
      <c r="CN7" s="83"/>
      <c r="CO7" s="83"/>
      <c r="CP7" s="83"/>
      <c r="CQ7" s="83"/>
      <c r="CR7" s="83"/>
      <c r="CS7" s="83"/>
      <c r="CT7" s="83"/>
      <c r="CU7" s="83"/>
      <c r="CV7" s="83"/>
      <c r="CW7" s="83"/>
      <c r="CX7" s="83"/>
      <c r="CY7" s="83"/>
      <c r="CZ7" s="83"/>
      <c r="DA7" s="83"/>
      <c r="DB7" s="83"/>
      <c r="DC7" s="83"/>
      <c r="DD7" s="83"/>
      <c r="DE7" s="83"/>
      <c r="DF7" s="83"/>
      <c r="DG7" s="83"/>
      <c r="DH7" s="83"/>
      <c r="DI7" s="83"/>
      <c r="DJ7" s="83"/>
      <c r="DK7" s="83"/>
      <c r="DL7" s="83"/>
      <c r="DM7" s="83"/>
      <c r="DN7" s="83"/>
      <c r="DO7" s="83"/>
      <c r="DP7" s="83"/>
      <c r="DQ7" s="83"/>
      <c r="DR7" s="83"/>
      <c r="DS7" s="83"/>
      <c r="DT7" s="83"/>
      <c r="DU7" s="83"/>
      <c r="DV7" s="83"/>
      <c r="DW7" s="83"/>
      <c r="DX7" s="83"/>
      <c r="DY7" s="83"/>
      <c r="DZ7" s="83"/>
      <c r="EA7" s="83"/>
      <c r="EB7" s="83"/>
      <c r="EC7" s="83"/>
      <c r="ED7" s="83"/>
      <c r="EE7" s="83"/>
      <c r="EF7" s="83"/>
      <c r="EG7" s="83"/>
      <c r="EH7" s="83"/>
      <c r="EI7" s="83"/>
      <c r="EJ7" s="83"/>
      <c r="EK7" s="83"/>
      <c r="EL7" s="83"/>
      <c r="EM7" s="83"/>
      <c r="EN7" s="83"/>
      <c r="EO7" s="83"/>
      <c r="EP7" s="83"/>
      <c r="EQ7" s="83"/>
      <c r="ER7" s="83"/>
      <c r="ES7" s="83"/>
      <c r="ET7" s="83"/>
      <c r="EU7" s="83"/>
      <c r="EV7" s="83"/>
      <c r="EW7" s="83"/>
      <c r="EX7" s="83"/>
      <c r="EY7" s="83"/>
      <c r="EZ7" s="83"/>
      <c r="FA7" s="83"/>
      <c r="FB7" s="83"/>
      <c r="FC7" s="83"/>
      <c r="FD7" s="83"/>
      <c r="FE7" s="83"/>
      <c r="FF7" s="83"/>
      <c r="FG7" s="83"/>
      <c r="FH7" s="83"/>
      <c r="FI7" s="83"/>
      <c r="FJ7" s="83"/>
      <c r="FK7" s="83"/>
      <c r="FL7" s="83"/>
      <c r="FM7" s="83"/>
      <c r="FN7" s="83"/>
      <c r="FO7" s="83"/>
      <c r="FP7" s="83"/>
      <c r="FQ7" s="83"/>
      <c r="FR7" s="83"/>
      <c r="FS7" s="83"/>
      <c r="FT7" s="83"/>
      <c r="FU7" s="83"/>
      <c r="FV7" s="83"/>
      <c r="FW7" s="83"/>
      <c r="FX7" s="83"/>
      <c r="FY7" s="83"/>
      <c r="FZ7" s="83"/>
      <c r="GA7" s="83"/>
      <c r="GB7" s="83"/>
      <c r="GC7" s="83"/>
      <c r="GD7" s="83"/>
      <c r="GE7" s="83"/>
      <c r="GF7" s="83"/>
      <c r="GG7" s="83"/>
      <c r="GH7" s="83"/>
      <c r="GI7" s="83"/>
      <c r="GJ7" s="83"/>
      <c r="GK7" s="83"/>
      <c r="GL7" s="83"/>
      <c r="GM7" s="83"/>
      <c r="GN7" s="83"/>
      <c r="GO7" s="83"/>
      <c r="GP7" s="83"/>
      <c r="GQ7" s="83"/>
      <c r="GR7" s="83"/>
      <c r="GS7" s="83"/>
      <c r="GT7" s="83"/>
      <c r="GU7" s="83"/>
      <c r="GV7" s="83"/>
      <c r="GW7" s="83"/>
      <c r="GX7" s="83"/>
      <c r="GY7" s="83"/>
      <c r="GZ7" s="83"/>
      <c r="HA7" s="83"/>
      <c r="HB7" s="83"/>
      <c r="HC7" s="83"/>
      <c r="HD7" s="83"/>
      <c r="HE7" s="83"/>
      <c r="HF7" s="83"/>
      <c r="HG7" s="83"/>
      <c r="HH7" s="83"/>
      <c r="HI7" s="83"/>
      <c r="HJ7" s="83"/>
      <c r="HK7" s="83"/>
      <c r="HL7" s="83"/>
      <c r="HM7" s="83"/>
      <c r="HN7" s="83"/>
      <c r="HO7" s="83"/>
      <c r="HP7" s="83"/>
      <c r="HQ7" s="83"/>
      <c r="HR7" s="83"/>
      <c r="HS7" s="83"/>
      <c r="HT7" s="83"/>
      <c r="HU7" s="83"/>
      <c r="HV7" s="83"/>
      <c r="HW7" s="83"/>
      <c r="HX7" s="83"/>
      <c r="HY7" s="83"/>
      <c r="HZ7" s="83"/>
      <c r="IA7" s="83"/>
      <c r="IB7" s="83"/>
      <c r="IC7" s="83"/>
      <c r="ID7" s="83"/>
      <c r="IE7" s="83"/>
      <c r="IF7" s="83"/>
      <c r="IG7" s="83"/>
      <c r="IH7" s="83"/>
      <c r="II7" s="83"/>
      <c r="IJ7" s="83"/>
      <c r="IK7" s="83"/>
      <c r="IL7" s="83"/>
      <c r="IM7" s="83"/>
      <c r="IN7" s="83"/>
      <c r="IO7" s="83"/>
      <c r="IP7" s="83"/>
      <c r="IQ7" s="83"/>
      <c r="IR7" s="83"/>
      <c r="IS7" s="83"/>
      <c r="IT7" s="83"/>
      <c r="IU7" s="83"/>
      <c r="IV7" s="83"/>
      <c r="IW7" s="83"/>
      <c r="IX7" s="83"/>
      <c r="IY7" s="83"/>
      <c r="IZ7" s="83"/>
      <c r="JA7" s="83"/>
      <c r="JB7" s="83"/>
      <c r="JC7" s="83"/>
      <c r="JD7" s="83"/>
      <c r="JE7" s="83"/>
      <c r="JF7" s="83"/>
      <c r="JG7" s="83"/>
      <c r="JH7" s="83"/>
      <c r="JI7" s="83"/>
      <c r="JJ7" s="83"/>
      <c r="JK7" s="83"/>
      <c r="JL7" s="83"/>
      <c r="JM7" s="83"/>
      <c r="JN7" s="83"/>
      <c r="JO7" s="83"/>
      <c r="JP7" s="83"/>
      <c r="JQ7" s="83"/>
      <c r="JR7" s="83"/>
      <c r="JS7" s="83"/>
      <c r="JT7" s="83"/>
      <c r="JU7" s="83"/>
      <c r="JV7" s="83"/>
      <c r="JW7" s="83"/>
      <c r="JX7" s="83"/>
      <c r="JY7" s="83"/>
      <c r="JZ7" s="83"/>
      <c r="KA7" s="83"/>
      <c r="KB7" s="83"/>
      <c r="KC7" s="83"/>
      <c r="KD7" s="83"/>
      <c r="KE7" s="83"/>
      <c r="KF7" s="83"/>
      <c r="KG7" s="83"/>
      <c r="KH7" s="83"/>
      <c r="KI7" s="83"/>
      <c r="KJ7" s="83"/>
      <c r="KK7" s="83"/>
      <c r="KL7" s="83"/>
      <c r="KM7" s="83"/>
      <c r="KN7" s="83"/>
      <c r="KO7" s="83"/>
      <c r="KP7" s="83"/>
      <c r="KQ7" s="83"/>
      <c r="KR7" s="83"/>
      <c r="KS7" s="83"/>
      <c r="KT7" s="83"/>
      <c r="KU7" s="83"/>
      <c r="KV7" s="83"/>
      <c r="KW7" s="83"/>
      <c r="KX7" s="83"/>
      <c r="KY7" s="83"/>
      <c r="KZ7" s="83"/>
      <c r="LA7" s="83"/>
      <c r="LB7" s="83"/>
      <c r="LC7" s="83"/>
      <c r="LD7" s="83"/>
      <c r="LE7" s="83"/>
      <c r="LF7" s="83"/>
      <c r="LG7" s="83"/>
      <c r="LH7" s="83"/>
      <c r="LI7" s="83"/>
      <c r="LJ7" s="83"/>
      <c r="LK7" s="83"/>
      <c r="LL7" s="83"/>
      <c r="LM7" s="83"/>
      <c r="LN7" s="83"/>
      <c r="LO7" s="83"/>
      <c r="LP7" s="83"/>
      <c r="LQ7" s="83"/>
      <c r="LR7" s="83"/>
      <c r="LS7" s="83"/>
      <c r="LT7" s="83"/>
      <c r="LU7" s="83"/>
      <c r="LV7" s="83"/>
      <c r="LW7" s="83"/>
      <c r="LX7" s="83"/>
      <c r="LY7" s="83"/>
      <c r="LZ7" s="83"/>
      <c r="MA7" s="83"/>
      <c r="MB7" s="83"/>
      <c r="MC7" s="83"/>
      <c r="MD7" s="83"/>
      <c r="ME7" s="83"/>
      <c r="MF7" s="83"/>
      <c r="MG7" s="83"/>
      <c r="MH7" s="83"/>
      <c r="MI7" s="83"/>
      <c r="MJ7" s="83"/>
      <c r="MK7" s="83"/>
      <c r="ML7" s="83"/>
      <c r="MM7" s="83"/>
      <c r="MN7" s="83"/>
      <c r="MO7" s="83"/>
      <c r="MP7" s="83"/>
      <c r="MQ7" s="83"/>
      <c r="MR7" s="83"/>
      <c r="MS7" s="83"/>
      <c r="MT7" s="83"/>
      <c r="MU7" s="83"/>
      <c r="MV7" s="83"/>
      <c r="MW7" s="83"/>
      <c r="MX7" s="83"/>
      <c r="MY7" s="83"/>
      <c r="MZ7" s="83"/>
      <c r="NA7" s="83"/>
      <c r="NB7" s="83"/>
      <c r="NC7" s="83"/>
      <c r="ND7" s="83"/>
      <c r="NE7" s="83"/>
      <c r="NF7" s="83"/>
      <c r="NG7" s="83"/>
      <c r="NH7" s="83"/>
      <c r="NI7" s="83"/>
      <c r="NJ7" s="83"/>
      <c r="NK7" s="83"/>
      <c r="NL7" s="83"/>
      <c r="NM7" s="83"/>
      <c r="NN7" s="83"/>
      <c r="NO7" s="83"/>
      <c r="NP7" s="83"/>
      <c r="NQ7" s="83"/>
      <c r="NR7" s="83"/>
      <c r="NS7" s="83"/>
      <c r="NT7" s="83"/>
      <c r="NU7" s="83"/>
      <c r="NV7" s="83"/>
      <c r="NW7" s="83"/>
      <c r="NX7" s="83"/>
      <c r="NY7" s="83"/>
      <c r="NZ7" s="83"/>
      <c r="OA7" s="83"/>
      <c r="OB7" s="83"/>
      <c r="OC7" s="83"/>
      <c r="OD7" s="83"/>
      <c r="OE7" s="83"/>
      <c r="OF7" s="83"/>
      <c r="OG7" s="83"/>
      <c r="OH7" s="83"/>
      <c r="OI7" s="83"/>
      <c r="OJ7" s="83"/>
      <c r="OK7" s="83"/>
      <c r="OL7" s="83"/>
      <c r="OM7" s="83"/>
      <c r="ON7" s="83"/>
      <c r="OO7" s="83"/>
      <c r="OP7" s="83"/>
      <c r="OQ7" s="83"/>
      <c r="OR7" s="83"/>
      <c r="OS7" s="83"/>
      <c r="OT7" s="83"/>
      <c r="OU7" s="83"/>
      <c r="OV7" s="83"/>
      <c r="OW7" s="83"/>
      <c r="OX7" s="83"/>
      <c r="OY7" s="83"/>
      <c r="OZ7" s="83"/>
      <c r="PA7" s="83"/>
      <c r="PB7" s="83"/>
      <c r="PC7" s="83"/>
      <c r="PD7" s="83"/>
      <c r="PE7" s="83"/>
      <c r="PF7" s="83"/>
      <c r="PG7" s="83"/>
      <c r="PH7" s="83"/>
      <c r="PI7" s="83"/>
      <c r="PJ7" s="83"/>
      <c r="PK7" s="83"/>
      <c r="PL7" s="83"/>
      <c r="PM7" s="83"/>
      <c r="PN7" s="83"/>
      <c r="PO7" s="83"/>
      <c r="PP7" s="83"/>
      <c r="PQ7" s="83"/>
      <c r="PR7" s="83"/>
      <c r="PS7" s="83"/>
      <c r="PT7" s="83"/>
      <c r="PU7" s="83"/>
      <c r="PV7" s="83"/>
      <c r="PW7" s="83"/>
      <c r="PX7" s="83"/>
      <c r="PY7" s="83"/>
      <c r="PZ7" s="83"/>
      <c r="QA7" s="83"/>
      <c r="QB7" s="83"/>
      <c r="QC7" s="83"/>
      <c r="QD7" s="83"/>
      <c r="QE7" s="83"/>
      <c r="QF7" s="83"/>
      <c r="QG7" s="83"/>
      <c r="QH7" s="83"/>
      <c r="QI7" s="83"/>
      <c r="QJ7" s="83"/>
      <c r="QK7" s="83"/>
      <c r="QL7" s="83"/>
      <c r="QM7" s="83"/>
      <c r="QN7" s="83"/>
      <c r="QO7" s="83"/>
      <c r="QP7" s="83"/>
      <c r="QQ7" s="83"/>
      <c r="QR7" s="83"/>
      <c r="QS7" s="83"/>
      <c r="QT7" s="83"/>
      <c r="QU7" s="83"/>
      <c r="QV7" s="83"/>
      <c r="QW7" s="83"/>
      <c r="QX7" s="83"/>
      <c r="QY7" s="83"/>
      <c r="QZ7" s="83"/>
      <c r="RA7" s="83"/>
      <c r="RB7" s="83"/>
      <c r="RC7" s="83"/>
      <c r="RD7" s="83"/>
      <c r="RE7" s="83"/>
      <c r="RF7" s="83"/>
      <c r="RG7" s="83"/>
      <c r="RH7" s="83"/>
      <c r="RI7" s="83"/>
      <c r="RJ7" s="83"/>
      <c r="RK7" s="83"/>
      <c r="RL7" s="83"/>
      <c r="RM7" s="83"/>
      <c r="RN7" s="83"/>
      <c r="RO7" s="83"/>
      <c r="RP7" s="83"/>
      <c r="RQ7" s="83"/>
      <c r="RR7" s="83"/>
      <c r="RS7" s="83"/>
      <c r="RT7" s="83"/>
      <c r="RU7" s="83"/>
      <c r="RV7" s="83"/>
      <c r="RW7" s="83"/>
      <c r="RX7" s="83"/>
      <c r="RY7" s="83"/>
      <c r="RZ7" s="83"/>
      <c r="SA7" s="83"/>
      <c r="SB7" s="83"/>
      <c r="SC7" s="83"/>
      <c r="SD7" s="83"/>
      <c r="SE7" s="83"/>
      <c r="SF7" s="83"/>
      <c r="SG7" s="83"/>
    </row>
    <row r="8" spans="1:501" ht="12" customHeight="1" x14ac:dyDescent="0.25">
      <c r="A8" s="80">
        <v>1010</v>
      </c>
      <c r="B8" s="63" t="str">
        <f>IFERROR(VLOOKUP($A8,Base_données!$A$4:$AB$24,Base_données!$B$1,FALSE),"")</f>
        <v/>
      </c>
      <c r="C8" s="78" t="str">
        <f>IF(A8="","",Base_données!$R$3)</f>
        <v xml:space="preserve"> finition</v>
      </c>
      <c r="D8" s="63" t="str">
        <f>IFERROR(VLOOKUP($A8,Base_données!$A$4:$AB$24,Base_données!$D$1,FALSE),"")</f>
        <v/>
      </c>
      <c r="E8" s="63" t="str">
        <f>IFERROR(VLOOKUP($A8,Base_données!$A$4:$AB$24,Base_données!$R$1,FALSE),"")</f>
        <v/>
      </c>
      <c r="F8" s="66" t="str">
        <f t="shared" ref="F8:F9" si="84">IFERROR($D8*E8,"")</f>
        <v/>
      </c>
      <c r="G8" s="62" t="str">
        <f>IFERROR(VLOOKUP($A8,Base_données!$A$4:$L$24,5,FALSE),"")</f>
        <v/>
      </c>
      <c r="H8" s="27">
        <f ca="1">IF(WEEKDAY(H$6,2)&gt;5,"w",IF(ISERROR(VLOOKUP(H$6,fériés,1,FALSE)),(SUM($H$1:H$1)&lt;=$F8)*1,"F"))</f>
        <v>1</v>
      </c>
      <c r="I8" s="27">
        <f ca="1">IF(WEEKDAY(I$6,2)&gt;5,"w",IF(ISERROR(VLOOKUP(I$6,fériés,1,FALSE)),(SUM($H$1:I$1)&lt;=$F8)*1,"F"))</f>
        <v>1</v>
      </c>
      <c r="J8" s="27">
        <f ca="1">IF(WEEKDAY(J$6,2)&gt;5,"w",IF(ISERROR(VLOOKUP(J$6,fériés,1,FALSE)),(SUM($H$1:J$1)&lt;=$F8)*1,"F"))</f>
        <v>1</v>
      </c>
      <c r="K8" s="27">
        <f ca="1">IF(WEEKDAY(K$6,2)&gt;5,"w",IF(ISERROR(VLOOKUP(K$6,fériés,1,FALSE)),(SUM($H$1:K$1)&lt;=$F8)*1,"F"))</f>
        <v>1</v>
      </c>
      <c r="L8" s="27">
        <f ca="1">IF(WEEKDAY(L$6,2)&gt;5,"w",IF(ISERROR(VLOOKUP(L$6,fériés,1,FALSE)),(SUM($H$1:L$1)&lt;=$F8)*1,"F"))</f>
        <v>1</v>
      </c>
      <c r="M8" s="27">
        <f ca="1">IF(WEEKDAY(M$6,2)&gt;5,"w",IF(ISERROR(VLOOKUP(M$6,fériés,1,FALSE)),(SUM($H$1:M$1)&lt;=$F8)*1,"F"))</f>
        <v>1</v>
      </c>
      <c r="N8" s="27">
        <f ca="1">IF(WEEKDAY(N$6,2)&gt;5,"w",IF(ISERROR(VLOOKUP(N$6,fériés,1,FALSE)),(SUM($H$1:N$1)&lt;=$F8)*1,"F"))</f>
        <v>1</v>
      </c>
      <c r="O8" s="27">
        <f ca="1">IF(WEEKDAY(O$6,2)&gt;5,"w",IF(ISERROR(VLOOKUP(O$6,fériés,1,FALSE)),(SUM($H$1:O$1)&lt;=$F8)*1,"F"))</f>
        <v>1</v>
      </c>
      <c r="P8" s="27">
        <f ca="1">IF(WEEKDAY(P$6,2)&gt;5,"w",IF(ISERROR(VLOOKUP(P$6,fériés,1,FALSE)),(SUM($H$1:P$1)&lt;=$F8)*1,"F"))</f>
        <v>1</v>
      </c>
      <c r="Q8" s="27">
        <f ca="1">IF(WEEKDAY(Q$6,2)&gt;5,"w",IF(ISERROR(VLOOKUP(Q$6,fériés,1,FALSE)),(SUM($H$1:Q$1)&lt;=$F8)*1,"F"))</f>
        <v>1</v>
      </c>
      <c r="R8" s="27">
        <f ca="1">IF(WEEKDAY(R$6,2)&gt;5,"w",IF(ISERROR(VLOOKUP(R$6,fériés,1,FALSE)),(SUM($H$1:R$1)&lt;=$F8)*1,"F"))</f>
        <v>1</v>
      </c>
      <c r="S8" s="27">
        <f ca="1">IF(WEEKDAY(S$6,2)&gt;5,"w",IF(ISERROR(VLOOKUP(S$6,fériés,1,FALSE)),(SUM($H$1:S$1)&lt;=$F8)*1,"F"))</f>
        <v>1</v>
      </c>
      <c r="T8" s="27">
        <f ca="1">IF(WEEKDAY(T$6,2)&gt;5,"w",IF(ISERROR(VLOOKUP(T$6,fériés,1,FALSE)),(SUM($H$1:T$1)&lt;=$F8)*1,"F"))</f>
        <v>1</v>
      </c>
      <c r="U8" s="27">
        <f ca="1">IF(WEEKDAY(U$6,2)&gt;5,"w",IF(ISERROR(VLOOKUP(U$6,fériés,1,FALSE)),(SUM($H$1:U$1)&lt;=$F8)*1,"F"))</f>
        <v>1</v>
      </c>
      <c r="V8" s="27">
        <f ca="1">IF(WEEKDAY(V$6,2)&gt;5,"w",IF(ISERROR(VLOOKUP(V$6,fériés,1,FALSE)),(SUM($H$1:V$1)&lt;=$F8)*1,"F"))</f>
        <v>1</v>
      </c>
      <c r="W8" s="27">
        <f ca="1">IF(WEEKDAY(W$6,2)&gt;5,"w",IF(ISERROR(VLOOKUP(W$6,fériés,1,FALSE)),(SUM($H$1:W$1)&lt;=$F8)*1,"F"))</f>
        <v>1</v>
      </c>
      <c r="X8" s="27">
        <f ca="1">IF(WEEKDAY(X$6,2)&gt;5,"w",IF(ISERROR(VLOOKUP(X$6,fériés,1,FALSE)),(SUM($H$1:X$1)&lt;=$F8)*1,"F"))</f>
        <v>1</v>
      </c>
      <c r="Y8" s="27">
        <f ca="1">IF(WEEKDAY(Y$6,2)&gt;5,"w",IF(ISERROR(VLOOKUP(Y$6,fériés,1,FALSE)),(SUM($H$1:Y$1)&lt;=$F8)*1,"F"))</f>
        <v>1</v>
      </c>
      <c r="Z8" s="27">
        <f ca="1">IF(WEEKDAY(Z$6,2)&gt;5,"w",IF(ISERROR(VLOOKUP(Z$6,fériés,1,FALSE)),(SUM($H$1:Z$1)&lt;=$F8)*1,"F"))</f>
        <v>1</v>
      </c>
      <c r="AA8" s="27">
        <f ca="1">IF(WEEKDAY(AA$6,2)&gt;5,"w",IF(ISERROR(VLOOKUP(AA$6,fériés,1,FALSE)),(SUM($H$1:AA$1)&lt;=$F8)*1,"F"))</f>
        <v>1</v>
      </c>
      <c r="AB8" s="27">
        <f ca="1">IF(WEEKDAY(AB$6,2)&gt;5,"w",IF(ISERROR(VLOOKUP(AB$6,fériés,1,FALSE)),(SUM($H$1:AB$1)&lt;=$F8)*1,"F"))</f>
        <v>1</v>
      </c>
      <c r="AC8" s="27">
        <f ca="1">IF(WEEKDAY(AC$6,2)&gt;5,"w",IF(ISERROR(VLOOKUP(AC$6,fériés,1,FALSE)),(SUM($H$1:AC$1)&lt;=$F8)*1,"F"))</f>
        <v>1</v>
      </c>
      <c r="AD8" s="27">
        <f ca="1">IF(WEEKDAY(AD$6,2)&gt;5,"w",IF(ISERROR(VLOOKUP(AD$6,fériés,1,FALSE)),(SUM($H$1:AD$1)&lt;=$F8)*1,"F"))</f>
        <v>1</v>
      </c>
      <c r="AE8" s="27">
        <f ca="1">IF(WEEKDAY(AE$6,2)&gt;5,"w",IF(ISERROR(VLOOKUP(AE$6,fériés,1,FALSE)),(SUM($H$1:AE$1)&lt;=$F8)*1,"F"))</f>
        <v>1</v>
      </c>
      <c r="AF8" s="27">
        <f ca="1">IF(WEEKDAY(AF$6,2)&gt;5,"w",IF(ISERROR(VLOOKUP(AF$6,fériés,1,FALSE)),(SUM($H$1:AF$1)&lt;=$F8)*1,"F"))</f>
        <v>1</v>
      </c>
      <c r="AG8" s="27">
        <f ca="1">IF(WEEKDAY(AG$6,2)&gt;5,"w",IF(ISERROR(VLOOKUP(AG$6,fériés,1,FALSE)),(SUM($H$1:AG$1)&lt;=$F8)*1,"F"))</f>
        <v>1</v>
      </c>
      <c r="AH8" s="27">
        <f ca="1">IF(WEEKDAY(AH$6,2)&gt;5,"w",IF(ISERROR(VLOOKUP(AH$6,fériés,1,FALSE)),(SUM($H$1:AH$1)&lt;=$F8)*1,"F"))</f>
        <v>1</v>
      </c>
      <c r="AI8" s="27">
        <f ca="1">IF(WEEKDAY(AI$6,2)&gt;5,"w",IF(ISERROR(VLOOKUP(AI$6,fériés,1,FALSE)),(SUM($H$1:AI$1)&lt;=$F8)*1,"F"))</f>
        <v>1</v>
      </c>
      <c r="AJ8" s="27">
        <f ca="1">IF(WEEKDAY(AJ$6,2)&gt;5,"w",IF(ISERROR(VLOOKUP(AJ$6,fériés,1,FALSE)),(SUM($H$1:AJ$1)&lt;=$F8)*1,"F"))</f>
        <v>1</v>
      </c>
      <c r="AK8" s="27">
        <f ca="1">IF(WEEKDAY(AK$6,2)&gt;5,"w",IF(ISERROR(VLOOKUP(AK$6,fériés,1,FALSE)),(SUM($H$1:AK$1)&lt;=$F8)*1,"F"))</f>
        <v>1</v>
      </c>
      <c r="AL8" s="27">
        <f ca="1">IF(WEEKDAY(AL$6,2)&gt;5,"w",IF(ISERROR(VLOOKUP(AL$6,fériés,1,FALSE)),(SUM($H$1:AL$1)&lt;=$F8)*1,"F"))</f>
        <v>1</v>
      </c>
      <c r="AM8" s="27">
        <f ca="1">IF(WEEKDAY(AM$6,2)&gt;5,"w",IF(ISERROR(VLOOKUP(AM$6,fériés,1,FALSE)),(SUM($H$1:AM$1)&lt;=$F8)*1,"F"))</f>
        <v>1</v>
      </c>
      <c r="AN8" s="27">
        <f ca="1">IF(WEEKDAY(AN$6,2)&gt;5,"w",IF(ISERROR(VLOOKUP(AN$6,fériés,1,FALSE)),(SUM($H$1:AN$1)&lt;=$F8)*1,"F"))</f>
        <v>1</v>
      </c>
      <c r="AO8" s="27">
        <f ca="1">IF(WEEKDAY(AO$6,2)&gt;5,"w",IF(ISERROR(VLOOKUP(AO$6,fériés,1,FALSE)),(SUM($H$1:AO$1)&lt;=$F8)*1,"F"))</f>
        <v>1</v>
      </c>
      <c r="AP8" s="27">
        <f ca="1">IF(WEEKDAY(AP$6,2)&gt;5,"w",IF(ISERROR(VLOOKUP(AP$6,fériés,1,FALSE)),(SUM($H$1:AP$1)&lt;=$F8)*1,"F"))</f>
        <v>1</v>
      </c>
      <c r="AQ8" s="27">
        <f ca="1">IF(WEEKDAY(AQ$6,2)&gt;5,"w",IF(ISERROR(VLOOKUP(AQ$6,fériés,1,FALSE)),(SUM($H$1:AQ$1)&lt;=$F8)*1,"F"))</f>
        <v>1</v>
      </c>
      <c r="AR8" s="27">
        <f ca="1">IF(WEEKDAY(AR$6,2)&gt;5,"w",IF(ISERROR(VLOOKUP(AR$6,fériés,1,FALSE)),(SUM($H$1:AR$1)&lt;=$F8)*1,"F"))</f>
        <v>1</v>
      </c>
      <c r="AS8" s="27">
        <f ca="1">IF(WEEKDAY(AS$6,2)&gt;5,"w",IF(ISERROR(VLOOKUP(AS$6,fériés,1,FALSE)),(SUM($H$1:AS$1)&lt;=$F8)*1,"F"))</f>
        <v>1</v>
      </c>
      <c r="AT8" s="27">
        <f ca="1">IF(WEEKDAY(AT$6,2)&gt;5,"w",IF(ISERROR(VLOOKUP(AT$6,fériés,1,FALSE)),(SUM($H$1:AT$1)&lt;=$F8)*1,"F"))</f>
        <v>1</v>
      </c>
      <c r="AU8" s="27">
        <f ca="1">IF(WEEKDAY(AU$6,2)&gt;5,"w",IF(ISERROR(VLOOKUP(AU$6,fériés,1,FALSE)),(SUM($H$1:AU$1)&lt;=$F8)*1,"F"))</f>
        <v>1</v>
      </c>
      <c r="AV8" s="27">
        <f ca="1">IF(WEEKDAY(AV$6,2)&gt;5,"w",IF(ISERROR(VLOOKUP(AV$6,fériés,1,FALSE)),(SUM($H$1:AV$1)&lt;=$F8)*1,"F"))</f>
        <v>1</v>
      </c>
      <c r="AW8" s="27">
        <f ca="1">IF(WEEKDAY(AW$6,2)&gt;5,"w",IF(ISERROR(VLOOKUP(AW$6,fériés,1,FALSE)),(SUM($H$1:AW$1)&lt;=$F8)*1,"F"))</f>
        <v>1</v>
      </c>
      <c r="AX8" s="27">
        <f ca="1">IF(WEEKDAY(AX$6,2)&gt;5,"w",IF(ISERROR(VLOOKUP(AX$6,fériés,1,FALSE)),(SUM($H$1:AX$1)&lt;=$F8)*1,"F"))</f>
        <v>1</v>
      </c>
      <c r="AY8" s="27">
        <f ca="1">IF(WEEKDAY(AY$6,2)&gt;5,"w",IF(ISERROR(VLOOKUP(AY$6,fériés,1,FALSE)),(SUM($H$1:AY$1)&lt;=$F8)*1,"F"))</f>
        <v>1</v>
      </c>
      <c r="AZ8" s="27">
        <f ca="1">IF(WEEKDAY(AZ$6,2)&gt;5,"w",IF(ISERROR(VLOOKUP(AZ$6,fériés,1,FALSE)),(SUM($H$1:AZ$1)&lt;=$F8)*1,"F"))</f>
        <v>1</v>
      </c>
      <c r="BA8" s="27">
        <f ca="1">IF(WEEKDAY(BA$6,2)&gt;5,"w",IF(ISERROR(VLOOKUP(BA$6,fériés,1,FALSE)),(SUM($H$1:BA$1)&lt;=$F8)*1,"F"))</f>
        <v>1</v>
      </c>
      <c r="BB8" s="27">
        <f ca="1">IF(WEEKDAY(BB$6,2)&gt;5,"w",IF(ISERROR(VLOOKUP(BB$6,fériés,1,FALSE)),(SUM($H$1:BB$1)&lt;=$F8)*1,"F"))</f>
        <v>1</v>
      </c>
      <c r="BC8" s="27">
        <f ca="1">IF(WEEKDAY(BC$6,2)&gt;5,"w",IF(ISERROR(VLOOKUP(BC$6,fériés,1,FALSE)),(SUM($H$1:BC$1)&lt;=$F8)*1,"F"))</f>
        <v>1</v>
      </c>
      <c r="BD8" s="27">
        <f ca="1">IF(WEEKDAY(BD$6,2)&gt;5,"w",IF(ISERROR(VLOOKUP(BD$6,fériés,1,FALSE)),(SUM($H$1:BD$1)&lt;=$F8)*1,"F"))</f>
        <v>1</v>
      </c>
      <c r="BE8" s="27">
        <f ca="1">IF(WEEKDAY(BE$6,2)&gt;5,"w",IF(ISERROR(VLOOKUP(BE$6,fériés,1,FALSE)),(SUM($H$1:BE$1)&lt;=$F8)*1,"F"))</f>
        <v>1</v>
      </c>
      <c r="BF8" s="27">
        <f ca="1">IF(WEEKDAY(BF$6,2)&gt;5,"w",IF(ISERROR(VLOOKUP(BF$6,fériés,1,FALSE)),(SUM($H$1:BF$1)&lt;=$F8)*1,"F"))</f>
        <v>1</v>
      </c>
      <c r="BG8" s="27">
        <f ca="1">IF(WEEKDAY(BG$6,2)&gt;5,"w",IF(ISERROR(VLOOKUP(BG$6,fériés,1,FALSE)),(SUM($H$1:BG$1)&lt;=$F8)*1,"F"))</f>
        <v>1</v>
      </c>
      <c r="BH8" s="27">
        <f ca="1">IF(WEEKDAY(BH$6,2)&gt;5,"w",IF(ISERROR(VLOOKUP(BH$6,fériés,1,FALSE)),(SUM($H$1:BH$1)&lt;=$F8)*1,"F"))</f>
        <v>1</v>
      </c>
      <c r="BI8" s="27">
        <f ca="1">IF(WEEKDAY(BI$6,2)&gt;5,"w",IF(ISERROR(VLOOKUP(BI$6,fériés,1,FALSE)),(SUM($H$1:BI$1)&lt;=$F8)*1,"F"))</f>
        <v>1</v>
      </c>
      <c r="BJ8" s="27">
        <f ca="1">IF(WEEKDAY(BJ$6,2)&gt;5,"w",IF(ISERROR(VLOOKUP(BJ$6,fériés,1,FALSE)),(SUM($H$1:BJ$1)&lt;=$F8)*1,"F"))</f>
        <v>1</v>
      </c>
      <c r="BK8" s="27">
        <f ca="1">IF(WEEKDAY(BK$6,2)&gt;5,"w",IF(ISERROR(VLOOKUP(BK$6,fériés,1,FALSE)),(SUM($H$1:BK$1)&lt;=$F8)*1,"F"))</f>
        <v>1</v>
      </c>
      <c r="BL8" s="27">
        <f ca="1">IF(WEEKDAY(BL$6,2)&gt;5,"w",IF(ISERROR(VLOOKUP(BL$6,fériés,1,FALSE)),(SUM($H$1:BL$1)&lt;=$F8)*1,"F"))</f>
        <v>1</v>
      </c>
      <c r="BM8" s="27">
        <f ca="1">IF(WEEKDAY(BM$6,2)&gt;5,"w",IF(ISERROR(VLOOKUP(BM$6,fériés,1,FALSE)),(SUM($H$1:BM$1)&lt;=$F8)*1,"F"))</f>
        <v>1</v>
      </c>
      <c r="BN8" s="27" t="str">
        <f ca="1">IF(WEEKDAY(BN$6,2)&gt;5,"w",IF(ISERROR(VLOOKUP(BN$6,fériés,1,FALSE)),(SUM($H$1:BN$1)&lt;=$F8)*1,"F"))</f>
        <v>w</v>
      </c>
      <c r="BO8" s="27" t="str">
        <f ca="1">IF(WEEKDAY(BO$6,2)&gt;5,"w",IF(ISERROR(VLOOKUP(BO$6,fériés,1,FALSE)),(SUM($H$1:BO$1)&lt;=$F8)*1,"F"))</f>
        <v>w</v>
      </c>
      <c r="BP8" s="27" t="str">
        <f ca="1">IF(WEEKDAY(BP$6,2)&gt;5,"w",IF(ISERROR(VLOOKUP(BP$6,fériés,1,FALSE)),(SUM($H$1:BP$1)&lt;=$F8)*1,"F"))</f>
        <v>w</v>
      </c>
      <c r="BQ8" s="27" t="str">
        <f ca="1">IF(WEEKDAY(BQ$6,2)&gt;5,"w",IF(ISERROR(VLOOKUP(BQ$6,fériés,1,FALSE)),(SUM($H$1:BQ$1)&lt;=$F8)*1,"F"))</f>
        <v>w</v>
      </c>
      <c r="BR8" s="27" t="str">
        <f ca="1">IF(WEEKDAY(BR$6,2)&gt;5,"w",IF(ISERROR(VLOOKUP(BR$6,fériés,1,FALSE)),(SUM($H$1:BR$1)&lt;=$F8)*1,"F"))</f>
        <v>w</v>
      </c>
      <c r="BS8" s="27" t="str">
        <f ca="1">IF(WEEKDAY(BS$6,2)&gt;5,"w",IF(ISERROR(VLOOKUP(BS$6,fériés,1,FALSE)),(SUM($H$1:BS$1)&lt;=$F8)*1,"F"))</f>
        <v>w</v>
      </c>
      <c r="BT8" s="27" t="str">
        <f ca="1">IF(WEEKDAY(BT$6,2)&gt;5,"w",IF(ISERROR(VLOOKUP(BT$6,fériés,1,FALSE)),(SUM($H$1:BT$1)&lt;=$F8)*1,"F"))</f>
        <v>w</v>
      </c>
      <c r="BU8" s="27" t="str">
        <f ca="1">IF(WEEKDAY(BU$6,2)&gt;5,"w",IF(ISERROR(VLOOKUP(BU$6,fériés,1,FALSE)),(SUM($H$1:BU$1)&lt;=$F8)*1,"F"))</f>
        <v>w</v>
      </c>
      <c r="BV8" s="27" t="str">
        <f ca="1">IF(WEEKDAY(BV$6,2)&gt;5,"w",IF(ISERROR(VLOOKUP(BV$6,fériés,1,FALSE)),(SUM($H$1:BV$1)&lt;=$F8)*1,"F"))</f>
        <v>w</v>
      </c>
      <c r="BW8" s="27" t="str">
        <f ca="1">IF(WEEKDAY(BW$6,2)&gt;5,"w",IF(ISERROR(VLOOKUP(BW$6,fériés,1,FALSE)),(SUM($H$1:BW$1)&lt;=$F8)*1,"F"))</f>
        <v>w</v>
      </c>
      <c r="BX8" s="27" t="str">
        <f ca="1">IF(WEEKDAY(BX$6,2)&gt;5,"w",IF(ISERROR(VLOOKUP(BX$6,fériés,1,FALSE)),(SUM($H$1:BX$1)&lt;=$F8)*1,"F"))</f>
        <v>w</v>
      </c>
      <c r="BY8" s="27" t="str">
        <f ca="1">IF(WEEKDAY(BY$6,2)&gt;5,"w",IF(ISERROR(VLOOKUP(BY$6,fériés,1,FALSE)),(SUM($H$1:BY$1)&lt;=$F8)*1,"F"))</f>
        <v>w</v>
      </c>
      <c r="BZ8" s="27" t="str">
        <f ca="1">IF(WEEKDAY(BZ$6,2)&gt;5,"w",IF(ISERROR(VLOOKUP(BZ$6,fériés,1,FALSE)),(SUM($H$1:BZ$1)&lt;=$F8)*1,"F"))</f>
        <v>w</v>
      </c>
      <c r="CA8" s="27" t="str">
        <f ca="1">IF(WEEKDAY(CA$6,2)&gt;5,"w",IF(ISERROR(VLOOKUP(CA$6,fériés,1,FALSE)),(SUM($H$1:CA$1)&lt;=$F8)*1,"F"))</f>
        <v>w</v>
      </c>
      <c r="CB8" s="27" t="str">
        <f ca="1">IF(WEEKDAY(CB$6,2)&gt;5,"w",IF(ISERROR(VLOOKUP(CB$6,fériés,1,FALSE)),(SUM($H$1:CB$1)&lt;=$F8)*1,"F"))</f>
        <v>w</v>
      </c>
      <c r="CC8" s="27" t="str">
        <f ca="1">IF(WEEKDAY(CC$6,2)&gt;5,"w",IF(ISERROR(VLOOKUP(CC$6,fériés,1,FALSE)),(SUM($H$1:CC$1)&lt;=$F8)*1,"F"))</f>
        <v>w</v>
      </c>
      <c r="CD8" s="27" t="str">
        <f ca="1">IF(WEEKDAY(CD$6,2)&gt;5,"w",IF(ISERROR(VLOOKUP(CD$6,fériés,1,FALSE)),(SUM($H$1:CD$1)&lt;=$F8)*1,"F"))</f>
        <v>w</v>
      </c>
      <c r="CE8" s="27" t="str">
        <f ca="1">IF(WEEKDAY(CE$6,2)&gt;5,"w",IF(ISERROR(VLOOKUP(CE$6,fériés,1,FALSE)),(SUM($H$1:CE$1)&lt;=$F8)*1,"F"))</f>
        <v>w</v>
      </c>
      <c r="CF8" s="27" t="str">
        <f ca="1">IF(WEEKDAY(CF$6,2)&gt;5,"w",IF(ISERROR(VLOOKUP(CF$6,fériés,1,FALSE)),(SUM($H$1:CF$1)&lt;=$F8)*1,"F"))</f>
        <v>w</v>
      </c>
      <c r="CG8" s="27" t="str">
        <f ca="1">IF(WEEKDAY(CG$6,2)&gt;5,"w",IF(ISERROR(VLOOKUP(CG$6,fériés,1,FALSE)),(SUM($H$1:CG$1)&lt;=$F8)*1,"F"))</f>
        <v>w</v>
      </c>
      <c r="CH8" s="27">
        <f ca="1">IF(WEEKDAY(CH$6,2)&gt;5,"w",IF(ISERROR(VLOOKUP(CH$6,fériés,1,FALSE)),(SUM($H$1:CH$1)&lt;=$F8)*1,"F"))</f>
        <v>1</v>
      </c>
      <c r="CI8" s="27">
        <f ca="1">IF(WEEKDAY(CI$6,2)&gt;5,"w",IF(ISERROR(VLOOKUP(CI$6,fériés,1,FALSE)),(SUM($H$1:CI$1)&lt;=$F8)*1,"F"))</f>
        <v>1</v>
      </c>
      <c r="CJ8" s="27">
        <f ca="1">IF(WEEKDAY(CJ$6,2)&gt;5,"w",IF(ISERROR(VLOOKUP(CJ$6,fériés,1,FALSE)),(SUM($H$1:CJ$1)&lt;=$F8)*1,"F"))</f>
        <v>1</v>
      </c>
      <c r="CK8" s="27">
        <f ca="1">IF(WEEKDAY(CK$6,2)&gt;5,"w",IF(ISERROR(VLOOKUP(CK$6,fériés,1,FALSE)),(SUM($H$1:CK$1)&lt;=$F8)*1,"F"))</f>
        <v>1</v>
      </c>
      <c r="CL8" s="27">
        <f ca="1">IF(WEEKDAY(CL$6,2)&gt;5,"w",IF(ISERROR(VLOOKUP(CL$6,fériés,1,FALSE)),(SUM($H$1:CL$1)&lt;=$F8)*1,"F"))</f>
        <v>1</v>
      </c>
      <c r="CM8" s="27">
        <f ca="1">IF(WEEKDAY(CM$6,2)&gt;5,"w",IF(ISERROR(VLOOKUP(CM$6,fériés,1,FALSE)),(SUM($H$1:CM$1)&lt;=$F8)*1,"F"))</f>
        <v>1</v>
      </c>
      <c r="CN8" s="27">
        <f ca="1">IF(WEEKDAY(CN$6,2)&gt;5,"w",IF(ISERROR(VLOOKUP(CN$6,fériés,1,FALSE)),(SUM($H$1:CN$1)&lt;=$F8)*1,"F"))</f>
        <v>1</v>
      </c>
      <c r="CO8" s="27">
        <f ca="1">IF(WEEKDAY(CO$6,2)&gt;5,"w",IF(ISERROR(VLOOKUP(CO$6,fériés,1,FALSE)),(SUM($H$1:CO$1)&lt;=$F8)*1,"F"))</f>
        <v>1</v>
      </c>
      <c r="CP8" s="27">
        <f ca="1">IF(WEEKDAY(CP$6,2)&gt;5,"w",IF(ISERROR(VLOOKUP(CP$6,fériés,1,FALSE)),(SUM($H$1:CP$1)&lt;=$F8)*1,"F"))</f>
        <v>1</v>
      </c>
      <c r="CQ8" s="27">
        <f ca="1">IF(WEEKDAY(CQ$6,2)&gt;5,"w",IF(ISERROR(VLOOKUP(CQ$6,fériés,1,FALSE)),(SUM($H$1:CQ$1)&lt;=$F8)*1,"F"))</f>
        <v>1</v>
      </c>
      <c r="CR8" s="27">
        <f ca="1">IF(WEEKDAY(CR$6,2)&gt;5,"w",IF(ISERROR(VLOOKUP(CR$6,fériés,1,FALSE)),(SUM($H$1:CR$1)&lt;=$F8)*1,"F"))</f>
        <v>1</v>
      </c>
      <c r="CS8" s="27">
        <f ca="1">IF(WEEKDAY(CS$6,2)&gt;5,"w",IF(ISERROR(VLOOKUP(CS$6,fériés,1,FALSE)),(SUM($H$1:CS$1)&lt;=$F8)*1,"F"))</f>
        <v>1</v>
      </c>
      <c r="CT8" s="27">
        <f ca="1">IF(WEEKDAY(CT$6,2)&gt;5,"w",IF(ISERROR(VLOOKUP(CT$6,fériés,1,FALSE)),(SUM($H$1:CT$1)&lt;=$F8)*1,"F"))</f>
        <v>1</v>
      </c>
      <c r="CU8" s="27">
        <f ca="1">IF(WEEKDAY(CU$6,2)&gt;5,"w",IF(ISERROR(VLOOKUP(CU$6,fériés,1,FALSE)),(SUM($H$1:CU$1)&lt;=$F8)*1,"F"))</f>
        <v>1</v>
      </c>
      <c r="CV8" s="27">
        <f ca="1">IF(WEEKDAY(CV$6,2)&gt;5,"w",IF(ISERROR(VLOOKUP(CV$6,fériés,1,FALSE)),(SUM($H$1:CV$1)&lt;=$F8)*1,"F"))</f>
        <v>1</v>
      </c>
      <c r="CW8" s="27">
        <f ca="1">IF(WEEKDAY(CW$6,2)&gt;5,"w",IF(ISERROR(VLOOKUP(CW$6,fériés,1,FALSE)),(SUM($H$1:CW$1)&lt;=$F8)*1,"F"))</f>
        <v>1</v>
      </c>
      <c r="CX8" s="27">
        <f ca="1">IF(WEEKDAY(CX$6,2)&gt;5,"w",IF(ISERROR(VLOOKUP(CX$6,fériés,1,FALSE)),(SUM($H$1:CX$1)&lt;=$F8)*1,"F"))</f>
        <v>1</v>
      </c>
      <c r="CY8" s="27">
        <f ca="1">IF(WEEKDAY(CY$6,2)&gt;5,"w",IF(ISERROR(VLOOKUP(CY$6,fériés,1,FALSE)),(SUM($H$1:CY$1)&lt;=$F8)*1,"F"))</f>
        <v>1</v>
      </c>
      <c r="CZ8" s="27">
        <f ca="1">IF(WEEKDAY(CZ$6,2)&gt;5,"w",IF(ISERROR(VLOOKUP(CZ$6,fériés,1,FALSE)),(SUM($H$1:CZ$1)&lt;=$F8)*1,"F"))</f>
        <v>1</v>
      </c>
      <c r="DA8" s="27">
        <f ca="1">IF(WEEKDAY(DA$6,2)&gt;5,"w",IF(ISERROR(VLOOKUP(DA$6,fériés,1,FALSE)),(SUM($H$1:DA$1)&lt;=$F8)*1,"F"))</f>
        <v>1</v>
      </c>
      <c r="DB8" s="27">
        <f ca="1">IF(WEEKDAY(DB$6,2)&gt;5,"w",IF(ISERROR(VLOOKUP(DB$6,fériés,1,FALSE)),(SUM($H$1:DB$1)&lt;=$F8)*1,"F"))</f>
        <v>1</v>
      </c>
      <c r="DC8" s="27">
        <f ca="1">IF(WEEKDAY(DC$6,2)&gt;5,"w",IF(ISERROR(VLOOKUP(DC$6,fériés,1,FALSE)),(SUM($H$1:DC$1)&lt;=$F8)*1,"F"))</f>
        <v>1</v>
      </c>
      <c r="DD8" s="27">
        <f ca="1">IF(WEEKDAY(DD$6,2)&gt;5,"w",IF(ISERROR(VLOOKUP(DD$6,fériés,1,FALSE)),(SUM($H$1:DD$1)&lt;=$F8)*1,"F"))</f>
        <v>1</v>
      </c>
      <c r="DE8" s="27">
        <f ca="1">IF(WEEKDAY(DE$6,2)&gt;5,"w",IF(ISERROR(VLOOKUP(DE$6,fériés,1,FALSE)),(SUM($H$1:DE$1)&lt;=$F8)*1,"F"))</f>
        <v>1</v>
      </c>
      <c r="DF8" s="27">
        <f ca="1">IF(WEEKDAY(DF$6,2)&gt;5,"w",IF(ISERROR(VLOOKUP(DF$6,fériés,1,FALSE)),(SUM($H$1:DF$1)&lt;=$F8)*1,"F"))</f>
        <v>1</v>
      </c>
      <c r="DG8" s="27">
        <f ca="1">IF(WEEKDAY(DG$6,2)&gt;5,"w",IF(ISERROR(VLOOKUP(DG$6,fériés,1,FALSE)),(SUM($H$1:DG$1)&lt;=$F8)*1,"F"))</f>
        <v>1</v>
      </c>
      <c r="DH8" s="27">
        <f ca="1">IF(WEEKDAY(DH$6,2)&gt;5,"w",IF(ISERROR(VLOOKUP(DH$6,fériés,1,FALSE)),(SUM($H$1:DH$1)&lt;=$F8)*1,"F"))</f>
        <v>1</v>
      </c>
      <c r="DI8" s="27">
        <f ca="1">IF(WEEKDAY(DI$6,2)&gt;5,"w",IF(ISERROR(VLOOKUP(DI$6,fériés,1,FALSE)),(SUM($H$1:DI$1)&lt;=$F8)*1,"F"))</f>
        <v>1</v>
      </c>
      <c r="DJ8" s="27">
        <f ca="1">IF(WEEKDAY(DJ$6,2)&gt;5,"w",IF(ISERROR(VLOOKUP(DJ$6,fériés,1,FALSE)),(SUM($H$1:DJ$1)&lt;=$F8)*1,"F"))</f>
        <v>1</v>
      </c>
      <c r="DK8" s="27">
        <f ca="1">IF(WEEKDAY(DK$6,2)&gt;5,"w",IF(ISERROR(VLOOKUP(DK$6,fériés,1,FALSE)),(SUM($H$1:DK$1)&lt;=$F8)*1,"F"))</f>
        <v>1</v>
      </c>
      <c r="DL8" s="27">
        <f ca="1">IF(WEEKDAY(DL$6,2)&gt;5,"w",IF(ISERROR(VLOOKUP(DL$6,fériés,1,FALSE)),(SUM($H$1:DL$1)&lt;=$F8)*1,"F"))</f>
        <v>1</v>
      </c>
      <c r="DM8" s="27">
        <f ca="1">IF(WEEKDAY(DM$6,2)&gt;5,"w",IF(ISERROR(VLOOKUP(DM$6,fériés,1,FALSE)),(SUM($H$1:DM$1)&lt;=$F8)*1,"F"))</f>
        <v>1</v>
      </c>
      <c r="DN8" s="27">
        <f ca="1">IF(WEEKDAY(DN$6,2)&gt;5,"w",IF(ISERROR(VLOOKUP(DN$6,fériés,1,FALSE)),(SUM($H$1:DN$1)&lt;=$F8)*1,"F"))</f>
        <v>1</v>
      </c>
      <c r="DO8" s="27">
        <f ca="1">IF(WEEKDAY(DO$6,2)&gt;5,"w",IF(ISERROR(VLOOKUP(DO$6,fériés,1,FALSE)),(SUM($H$1:DO$1)&lt;=$F8)*1,"F"))</f>
        <v>1</v>
      </c>
      <c r="DP8" s="27">
        <f ca="1">IF(WEEKDAY(DP$6,2)&gt;5,"w",IF(ISERROR(VLOOKUP(DP$6,fériés,1,FALSE)),(SUM($H$1:DP$1)&lt;=$F8)*1,"F"))</f>
        <v>1</v>
      </c>
      <c r="DQ8" s="27">
        <f ca="1">IF(WEEKDAY(DQ$6,2)&gt;5,"w",IF(ISERROR(VLOOKUP(DQ$6,fériés,1,FALSE)),(SUM($H$1:DQ$1)&lt;=$F8)*1,"F"))</f>
        <v>1</v>
      </c>
      <c r="DR8" s="27">
        <f ca="1">IF(WEEKDAY(DR$6,2)&gt;5,"w",IF(ISERROR(VLOOKUP(DR$6,fériés,1,FALSE)),(SUM($H$1:DR$1)&lt;=$F8)*1,"F"))</f>
        <v>1</v>
      </c>
      <c r="DS8" s="27">
        <f ca="1">IF(WEEKDAY(DS$6,2)&gt;5,"w",IF(ISERROR(VLOOKUP(DS$6,fériés,1,FALSE)),(SUM($H$1:DS$1)&lt;=$F8)*1,"F"))</f>
        <v>1</v>
      </c>
      <c r="DT8" s="27">
        <f ca="1">IF(WEEKDAY(DT$6,2)&gt;5,"w",IF(ISERROR(VLOOKUP(DT$6,fériés,1,FALSE)),(SUM($H$1:DT$1)&lt;=$F8)*1,"F"))</f>
        <v>1</v>
      </c>
      <c r="DU8" s="27">
        <f ca="1">IF(WEEKDAY(DU$6,2)&gt;5,"w",IF(ISERROR(VLOOKUP(DU$6,fériés,1,FALSE)),(SUM($H$1:DU$1)&lt;=$F8)*1,"F"))</f>
        <v>1</v>
      </c>
      <c r="DV8" s="27">
        <f ca="1">IF(WEEKDAY(DV$6,2)&gt;5,"w",IF(ISERROR(VLOOKUP(DV$6,fériés,1,FALSE)),(SUM($H$1:DV$1)&lt;=$F8)*1,"F"))</f>
        <v>1</v>
      </c>
      <c r="DW8" s="27">
        <f ca="1">IF(WEEKDAY(DW$6,2)&gt;5,"w",IF(ISERROR(VLOOKUP(DW$6,fériés,1,FALSE)),(SUM($H$1:DW$1)&lt;=$F8)*1,"F"))</f>
        <v>1</v>
      </c>
      <c r="DX8" s="27">
        <f ca="1">IF(WEEKDAY(DX$6,2)&gt;5,"w",IF(ISERROR(VLOOKUP(DX$6,fériés,1,FALSE)),(SUM($H$1:DX$1)&lt;=$F8)*1,"F"))</f>
        <v>1</v>
      </c>
      <c r="DY8" s="27">
        <f ca="1">IF(WEEKDAY(DY$6,2)&gt;5,"w",IF(ISERROR(VLOOKUP(DY$6,fériés,1,FALSE)),(SUM($H$1:DY$1)&lt;=$F8)*1,"F"))</f>
        <v>1</v>
      </c>
      <c r="DZ8" s="27">
        <f ca="1">IF(WEEKDAY(DZ$6,2)&gt;5,"w",IF(ISERROR(VLOOKUP(DZ$6,fériés,1,FALSE)),(SUM($H$1:DZ$1)&lt;=$F8)*1,"F"))</f>
        <v>1</v>
      </c>
      <c r="EA8" s="27">
        <f ca="1">IF(WEEKDAY(EA$6,2)&gt;5,"w",IF(ISERROR(VLOOKUP(EA$6,fériés,1,FALSE)),(SUM($H$1:EA$1)&lt;=$F8)*1,"F"))</f>
        <v>1</v>
      </c>
      <c r="EB8" s="27">
        <f ca="1">IF(WEEKDAY(EB$6,2)&gt;5,"w",IF(ISERROR(VLOOKUP(EB$6,fériés,1,FALSE)),(SUM($H$1:EB$1)&lt;=$F8)*1,"F"))</f>
        <v>1</v>
      </c>
      <c r="EC8" s="27">
        <f ca="1">IF(WEEKDAY(EC$6,2)&gt;5,"w",IF(ISERROR(VLOOKUP(EC$6,fériés,1,FALSE)),(SUM($H$1:EC$1)&lt;=$F8)*1,"F"))</f>
        <v>1</v>
      </c>
      <c r="ED8" s="27">
        <f ca="1">IF(WEEKDAY(ED$6,2)&gt;5,"w",IF(ISERROR(VLOOKUP(ED$6,fériés,1,FALSE)),(SUM($H$1:ED$1)&lt;=$F8)*1,"F"))</f>
        <v>1</v>
      </c>
      <c r="EE8" s="27">
        <f ca="1">IF(WEEKDAY(EE$6,2)&gt;5,"w",IF(ISERROR(VLOOKUP(EE$6,fériés,1,FALSE)),(SUM($H$1:EE$1)&lt;=$F8)*1,"F"))</f>
        <v>1</v>
      </c>
      <c r="EF8" s="27" t="str">
        <f ca="1">IF(WEEKDAY(EF$6,2)&gt;5,"w",IF(ISERROR(VLOOKUP(EF$6,fériés,1,FALSE)),(SUM($H$1:EF$1)&lt;=$F8)*1,"F"))</f>
        <v>w</v>
      </c>
      <c r="EG8" s="27" t="str">
        <f ca="1">IF(WEEKDAY(EG$6,2)&gt;5,"w",IF(ISERROR(VLOOKUP(EG$6,fériés,1,FALSE)),(SUM($H$1:EG$1)&lt;=$F8)*1,"F"))</f>
        <v>w</v>
      </c>
      <c r="EH8" s="27" t="str">
        <f ca="1">IF(WEEKDAY(EH$6,2)&gt;5,"w",IF(ISERROR(VLOOKUP(EH$6,fériés,1,FALSE)),(SUM($H$1:EH$1)&lt;=$F8)*1,"F"))</f>
        <v>w</v>
      </c>
      <c r="EI8" s="27" t="str">
        <f ca="1">IF(WEEKDAY(EI$6,2)&gt;5,"w",IF(ISERROR(VLOOKUP(EI$6,fériés,1,FALSE)),(SUM($H$1:EI$1)&lt;=$F8)*1,"F"))</f>
        <v>w</v>
      </c>
      <c r="EJ8" s="27" t="str">
        <f ca="1">IF(WEEKDAY(EJ$6,2)&gt;5,"w",IF(ISERROR(VLOOKUP(EJ$6,fériés,1,FALSE)),(SUM($H$1:EJ$1)&lt;=$F8)*1,"F"))</f>
        <v>w</v>
      </c>
      <c r="EK8" s="27" t="str">
        <f ca="1">IF(WEEKDAY(EK$6,2)&gt;5,"w",IF(ISERROR(VLOOKUP(EK$6,fériés,1,FALSE)),(SUM($H$1:EK$1)&lt;=$F8)*1,"F"))</f>
        <v>w</v>
      </c>
      <c r="EL8" s="27" t="str">
        <f ca="1">IF(WEEKDAY(EL$6,2)&gt;5,"w",IF(ISERROR(VLOOKUP(EL$6,fériés,1,FALSE)),(SUM($H$1:EL$1)&lt;=$F8)*1,"F"))</f>
        <v>w</v>
      </c>
      <c r="EM8" s="27" t="str">
        <f ca="1">IF(WEEKDAY(EM$6,2)&gt;5,"w",IF(ISERROR(VLOOKUP(EM$6,fériés,1,FALSE)),(SUM($H$1:EM$1)&lt;=$F8)*1,"F"))</f>
        <v>w</v>
      </c>
      <c r="EN8" s="27" t="str">
        <f ca="1">IF(WEEKDAY(EN$6,2)&gt;5,"w",IF(ISERROR(VLOOKUP(EN$6,fériés,1,FALSE)),(SUM($H$1:EN$1)&lt;=$F8)*1,"F"))</f>
        <v>w</v>
      </c>
      <c r="EO8" s="27" t="str">
        <f ca="1">IF(WEEKDAY(EO$6,2)&gt;5,"w",IF(ISERROR(VLOOKUP(EO$6,fériés,1,FALSE)),(SUM($H$1:EO$1)&lt;=$F8)*1,"F"))</f>
        <v>w</v>
      </c>
      <c r="EP8" s="27" t="str">
        <f ca="1">IF(WEEKDAY(EP$6,2)&gt;5,"w",IF(ISERROR(VLOOKUP(EP$6,fériés,1,FALSE)),(SUM($H$1:EP$1)&lt;=$F8)*1,"F"))</f>
        <v>w</v>
      </c>
      <c r="EQ8" s="27" t="str">
        <f ca="1">IF(WEEKDAY(EQ$6,2)&gt;5,"w",IF(ISERROR(VLOOKUP(EQ$6,fériés,1,FALSE)),(SUM($H$1:EQ$1)&lt;=$F8)*1,"F"))</f>
        <v>w</v>
      </c>
      <c r="ER8" s="27" t="str">
        <f ca="1">IF(WEEKDAY(ER$6,2)&gt;5,"w",IF(ISERROR(VLOOKUP(ER$6,fériés,1,FALSE)),(SUM($H$1:ER$1)&lt;=$F8)*1,"F"))</f>
        <v>w</v>
      </c>
      <c r="ES8" s="27" t="str">
        <f ca="1">IF(WEEKDAY(ES$6,2)&gt;5,"w",IF(ISERROR(VLOOKUP(ES$6,fériés,1,FALSE)),(SUM($H$1:ES$1)&lt;=$F8)*1,"F"))</f>
        <v>w</v>
      </c>
      <c r="ET8" s="27" t="str">
        <f ca="1">IF(WEEKDAY(ET$6,2)&gt;5,"w",IF(ISERROR(VLOOKUP(ET$6,fériés,1,FALSE)),(SUM($H$1:ET$1)&lt;=$F8)*1,"F"))</f>
        <v>w</v>
      </c>
      <c r="EU8" s="27" t="str">
        <f ca="1">IF(WEEKDAY(EU$6,2)&gt;5,"w",IF(ISERROR(VLOOKUP(EU$6,fériés,1,FALSE)),(SUM($H$1:EU$1)&lt;=$F8)*1,"F"))</f>
        <v>w</v>
      </c>
      <c r="EV8" s="27" t="str">
        <f ca="1">IF(WEEKDAY(EV$6,2)&gt;5,"w",IF(ISERROR(VLOOKUP(EV$6,fériés,1,FALSE)),(SUM($H$1:EV$1)&lt;=$F8)*1,"F"))</f>
        <v>w</v>
      </c>
      <c r="EW8" s="27" t="str">
        <f ca="1">IF(WEEKDAY(EW$6,2)&gt;5,"w",IF(ISERROR(VLOOKUP(EW$6,fériés,1,FALSE)),(SUM($H$1:EW$1)&lt;=$F8)*1,"F"))</f>
        <v>w</v>
      </c>
      <c r="EX8" s="27" t="str">
        <f ca="1">IF(WEEKDAY(EX$6,2)&gt;5,"w",IF(ISERROR(VLOOKUP(EX$6,fériés,1,FALSE)),(SUM($H$1:EX$1)&lt;=$F8)*1,"F"))</f>
        <v>w</v>
      </c>
      <c r="EY8" s="27" t="str">
        <f ca="1">IF(WEEKDAY(EY$6,2)&gt;5,"w",IF(ISERROR(VLOOKUP(EY$6,fériés,1,FALSE)),(SUM($H$1:EY$1)&lt;=$F8)*1,"F"))</f>
        <v>w</v>
      </c>
      <c r="EZ8" s="27">
        <f ca="1">IF(WEEKDAY(EZ$6,2)&gt;5,"w",IF(ISERROR(VLOOKUP(EZ$6,fériés,1,FALSE)),(SUM($H$1:EZ$1)&lt;=$F8)*1,"F"))</f>
        <v>1</v>
      </c>
      <c r="FA8" s="27">
        <f ca="1">IF(WEEKDAY(FA$6,2)&gt;5,"w",IF(ISERROR(VLOOKUP(FA$6,fériés,1,FALSE)),(SUM($H$1:FA$1)&lt;=$F8)*1,"F"))</f>
        <v>1</v>
      </c>
      <c r="FB8" s="27">
        <f ca="1">IF(WEEKDAY(FB$6,2)&gt;5,"w",IF(ISERROR(VLOOKUP(FB$6,fériés,1,FALSE)),(SUM($H$1:FB$1)&lt;=$F8)*1,"F"))</f>
        <v>1</v>
      </c>
      <c r="FC8" s="27">
        <f ca="1">IF(WEEKDAY(FC$6,2)&gt;5,"w",IF(ISERROR(VLOOKUP(FC$6,fériés,1,FALSE)),(SUM($H$1:FC$1)&lt;=$F8)*1,"F"))</f>
        <v>1</v>
      </c>
      <c r="FD8" s="27">
        <f ca="1">IF(WEEKDAY(FD$6,2)&gt;5,"w",IF(ISERROR(VLOOKUP(FD$6,fériés,1,FALSE)),(SUM($H$1:FD$1)&lt;=$F8)*1,"F"))</f>
        <v>1</v>
      </c>
      <c r="FE8" s="27">
        <f ca="1">IF(WEEKDAY(FE$6,2)&gt;5,"w",IF(ISERROR(VLOOKUP(FE$6,fériés,1,FALSE)),(SUM($H$1:FE$1)&lt;=$F8)*1,"F"))</f>
        <v>1</v>
      </c>
      <c r="FF8" s="27">
        <f ca="1">IF(WEEKDAY(FF$6,2)&gt;5,"w",IF(ISERROR(VLOOKUP(FF$6,fériés,1,FALSE)),(SUM($H$1:FF$1)&lt;=$F8)*1,"F"))</f>
        <v>1</v>
      </c>
      <c r="FG8" s="27">
        <f ca="1">IF(WEEKDAY(FG$6,2)&gt;5,"w",IF(ISERROR(VLOOKUP(FG$6,fériés,1,FALSE)),(SUM($H$1:FG$1)&lt;=$F8)*1,"F"))</f>
        <v>1</v>
      </c>
      <c r="FH8" s="27">
        <f ca="1">IF(WEEKDAY(FH$6,2)&gt;5,"w",IF(ISERROR(VLOOKUP(FH$6,fériés,1,FALSE)),(SUM($H$1:FH$1)&lt;=$F8)*1,"F"))</f>
        <v>1</v>
      </c>
      <c r="FI8" s="27">
        <f ca="1">IF(WEEKDAY(FI$6,2)&gt;5,"w",IF(ISERROR(VLOOKUP(FI$6,fériés,1,FALSE)),(SUM($H$1:FI$1)&lt;=$F8)*1,"F"))</f>
        <v>1</v>
      </c>
      <c r="FJ8" s="27">
        <f ca="1">IF(WEEKDAY(FJ$6,2)&gt;5,"w",IF(ISERROR(VLOOKUP(FJ$6,fériés,1,FALSE)),(SUM($H$1:FJ$1)&lt;=$F8)*1,"F"))</f>
        <v>1</v>
      </c>
      <c r="FK8" s="27">
        <f ca="1">IF(WEEKDAY(FK$6,2)&gt;5,"w",IF(ISERROR(VLOOKUP(FK$6,fériés,1,FALSE)),(SUM($H$1:FK$1)&lt;=$F8)*1,"F"))</f>
        <v>1</v>
      </c>
      <c r="FL8" s="27">
        <f ca="1">IF(WEEKDAY(FL$6,2)&gt;5,"w",IF(ISERROR(VLOOKUP(FL$6,fériés,1,FALSE)),(SUM($H$1:FL$1)&lt;=$F8)*1,"F"))</f>
        <v>1</v>
      </c>
      <c r="FM8" s="27">
        <f ca="1">IF(WEEKDAY(FM$6,2)&gt;5,"w",IF(ISERROR(VLOOKUP(FM$6,fériés,1,FALSE)),(SUM($H$1:FM$1)&lt;=$F8)*1,"F"))</f>
        <v>1</v>
      </c>
      <c r="FN8" s="27">
        <f ca="1">IF(WEEKDAY(FN$6,2)&gt;5,"w",IF(ISERROR(VLOOKUP(FN$6,fériés,1,FALSE)),(SUM($H$1:FN$1)&lt;=$F8)*1,"F"))</f>
        <v>1</v>
      </c>
      <c r="FO8" s="27">
        <f ca="1">IF(WEEKDAY(FO$6,2)&gt;5,"w",IF(ISERROR(VLOOKUP(FO$6,fériés,1,FALSE)),(SUM($H$1:FO$1)&lt;=$F8)*1,"F"))</f>
        <v>1</v>
      </c>
      <c r="FP8" s="27">
        <f ca="1">IF(WEEKDAY(FP$6,2)&gt;5,"w",IF(ISERROR(VLOOKUP(FP$6,fériés,1,FALSE)),(SUM($H$1:FP$1)&lt;=$F8)*1,"F"))</f>
        <v>1</v>
      </c>
      <c r="FQ8" s="27">
        <f ca="1">IF(WEEKDAY(FQ$6,2)&gt;5,"w",IF(ISERROR(VLOOKUP(FQ$6,fériés,1,FALSE)),(SUM($H$1:FQ$1)&lt;=$F8)*1,"F"))</f>
        <v>1</v>
      </c>
      <c r="FR8" s="27">
        <f ca="1">IF(WEEKDAY(FR$6,2)&gt;5,"w",IF(ISERROR(VLOOKUP(FR$6,fériés,1,FALSE)),(SUM($H$1:FR$1)&lt;=$F8)*1,"F"))</f>
        <v>1</v>
      </c>
      <c r="FS8" s="27">
        <f ca="1">IF(WEEKDAY(FS$6,2)&gt;5,"w",IF(ISERROR(VLOOKUP(FS$6,fériés,1,FALSE)),(SUM($H$1:FS$1)&lt;=$F8)*1,"F"))</f>
        <v>1</v>
      </c>
      <c r="FT8" s="27">
        <f ca="1">IF(WEEKDAY(FT$6,2)&gt;5,"w",IF(ISERROR(VLOOKUP(FT$6,fériés,1,FALSE)),(SUM($H$1:FT$1)&lt;=$F8)*1,"F"))</f>
        <v>1</v>
      </c>
      <c r="FU8" s="27">
        <f ca="1">IF(WEEKDAY(FU$6,2)&gt;5,"w",IF(ISERROR(VLOOKUP(FU$6,fériés,1,FALSE)),(SUM($H$1:FU$1)&lt;=$F8)*1,"F"))</f>
        <v>1</v>
      </c>
      <c r="FV8" s="27">
        <f ca="1">IF(WEEKDAY(FV$6,2)&gt;5,"w",IF(ISERROR(VLOOKUP(FV$6,fériés,1,FALSE)),(SUM($H$1:FV$1)&lt;=$F8)*1,"F"))</f>
        <v>1</v>
      </c>
      <c r="FW8" s="27">
        <f ca="1">IF(WEEKDAY(FW$6,2)&gt;5,"w",IF(ISERROR(VLOOKUP(FW$6,fériés,1,FALSE)),(SUM($H$1:FW$1)&lt;=$F8)*1,"F"))</f>
        <v>1</v>
      </c>
      <c r="FX8" s="27">
        <f ca="1">IF(WEEKDAY(FX$6,2)&gt;5,"w",IF(ISERROR(VLOOKUP(FX$6,fériés,1,FALSE)),(SUM($H$1:FX$1)&lt;=$F8)*1,"F"))</f>
        <v>1</v>
      </c>
      <c r="FY8" s="27">
        <f ca="1">IF(WEEKDAY(FY$6,2)&gt;5,"w",IF(ISERROR(VLOOKUP(FY$6,fériés,1,FALSE)),(SUM($H$1:FY$1)&lt;=$F8)*1,"F"))</f>
        <v>1</v>
      </c>
      <c r="FZ8" s="27">
        <f ca="1">IF(WEEKDAY(FZ$6,2)&gt;5,"w",IF(ISERROR(VLOOKUP(FZ$6,fériés,1,FALSE)),(SUM($H$1:FZ$1)&lt;=$F8)*1,"F"))</f>
        <v>1</v>
      </c>
      <c r="GA8" s="27">
        <f ca="1">IF(WEEKDAY(GA$6,2)&gt;5,"w",IF(ISERROR(VLOOKUP(GA$6,fériés,1,FALSE)),(SUM($H$1:GA$1)&lt;=$F8)*1,"F"))</f>
        <v>1</v>
      </c>
      <c r="GB8" s="27">
        <f ca="1">IF(WEEKDAY(GB$6,2)&gt;5,"w",IF(ISERROR(VLOOKUP(GB$6,fériés,1,FALSE)),(SUM($H$1:GB$1)&lt;=$F8)*1,"F"))</f>
        <v>1</v>
      </c>
      <c r="GC8" s="27">
        <f ca="1">IF(WEEKDAY(GC$6,2)&gt;5,"w",IF(ISERROR(VLOOKUP(GC$6,fériés,1,FALSE)),(SUM($H$1:GC$1)&lt;=$F8)*1,"F"))</f>
        <v>1</v>
      </c>
      <c r="GD8" s="27">
        <f ca="1">IF(WEEKDAY(GD$6,2)&gt;5,"w",IF(ISERROR(VLOOKUP(GD$6,fériés,1,FALSE)),(SUM($H$1:GD$1)&lt;=$F8)*1,"F"))</f>
        <v>1</v>
      </c>
      <c r="GE8" s="27">
        <f ca="1">IF(WEEKDAY(GE$6,2)&gt;5,"w",IF(ISERROR(VLOOKUP(GE$6,fériés,1,FALSE)),(SUM($H$1:GE$1)&lt;=$F8)*1,"F"))</f>
        <v>1</v>
      </c>
      <c r="GF8" s="27">
        <f ca="1">IF(WEEKDAY(GF$6,2)&gt;5,"w",IF(ISERROR(VLOOKUP(GF$6,fériés,1,FALSE)),(SUM($H$1:GF$1)&lt;=$F8)*1,"F"))</f>
        <v>1</v>
      </c>
      <c r="GG8" s="27">
        <f ca="1">IF(WEEKDAY(GG$6,2)&gt;5,"w",IF(ISERROR(VLOOKUP(GG$6,fériés,1,FALSE)),(SUM($H$1:GG$1)&lt;=$F8)*1,"F"))</f>
        <v>1</v>
      </c>
      <c r="GH8" s="27">
        <f ca="1">IF(WEEKDAY(GH$6,2)&gt;5,"w",IF(ISERROR(VLOOKUP(GH$6,fériés,1,FALSE)),(SUM($H$1:GH$1)&lt;=$F8)*1,"F"))</f>
        <v>1</v>
      </c>
      <c r="GI8" s="27">
        <f ca="1">IF(WEEKDAY(GI$6,2)&gt;5,"w",IF(ISERROR(VLOOKUP(GI$6,fériés,1,FALSE)),(SUM($H$1:GI$1)&lt;=$F8)*1,"F"))</f>
        <v>1</v>
      </c>
      <c r="GJ8" s="27">
        <f ca="1">IF(WEEKDAY(GJ$6,2)&gt;5,"w",IF(ISERROR(VLOOKUP(GJ$6,fériés,1,FALSE)),(SUM($H$1:GJ$1)&lt;=$F8)*1,"F"))</f>
        <v>1</v>
      </c>
      <c r="GK8" s="27">
        <f ca="1">IF(WEEKDAY(GK$6,2)&gt;5,"w",IF(ISERROR(VLOOKUP(GK$6,fériés,1,FALSE)),(SUM($H$1:GK$1)&lt;=$F8)*1,"F"))</f>
        <v>1</v>
      </c>
      <c r="GL8" s="27">
        <f ca="1">IF(WEEKDAY(GL$6,2)&gt;5,"w",IF(ISERROR(VLOOKUP(GL$6,fériés,1,FALSE)),(SUM($H$1:GL$1)&lt;=$F8)*1,"F"))</f>
        <v>1</v>
      </c>
      <c r="GM8" s="27">
        <f ca="1">IF(WEEKDAY(GM$6,2)&gt;5,"w",IF(ISERROR(VLOOKUP(GM$6,fériés,1,FALSE)),(SUM($H$1:GM$1)&lt;=$F8)*1,"F"))</f>
        <v>1</v>
      </c>
      <c r="GN8" s="27">
        <f ca="1">IF(WEEKDAY(GN$6,2)&gt;5,"w",IF(ISERROR(VLOOKUP(GN$6,fériés,1,FALSE)),(SUM($H$1:GN$1)&lt;=$F8)*1,"F"))</f>
        <v>1</v>
      </c>
      <c r="GO8" s="27">
        <f ca="1">IF(WEEKDAY(GO$6,2)&gt;5,"w",IF(ISERROR(VLOOKUP(GO$6,fériés,1,FALSE)),(SUM($H$1:GO$1)&lt;=$F8)*1,"F"))</f>
        <v>1</v>
      </c>
      <c r="GP8" s="27">
        <f ca="1">IF(WEEKDAY(GP$6,2)&gt;5,"w",IF(ISERROR(VLOOKUP(GP$6,fériés,1,FALSE)),(SUM($H$1:GP$1)&lt;=$F8)*1,"F"))</f>
        <v>1</v>
      </c>
      <c r="GQ8" s="27">
        <f ca="1">IF(WEEKDAY(GQ$6,2)&gt;5,"w",IF(ISERROR(VLOOKUP(GQ$6,fériés,1,FALSE)),(SUM($H$1:GQ$1)&lt;=$F8)*1,"F"))</f>
        <v>1</v>
      </c>
      <c r="GR8" s="27">
        <f ca="1">IF(WEEKDAY(GR$6,2)&gt;5,"w",IF(ISERROR(VLOOKUP(GR$6,fériés,1,FALSE)),(SUM($H$1:GR$1)&lt;=$F8)*1,"F"))</f>
        <v>1</v>
      </c>
      <c r="GS8" s="27">
        <f ca="1">IF(WEEKDAY(GS$6,2)&gt;5,"w",IF(ISERROR(VLOOKUP(GS$6,fériés,1,FALSE)),(SUM($H$1:GS$1)&lt;=$F8)*1,"F"))</f>
        <v>1</v>
      </c>
      <c r="GT8" s="27">
        <f ca="1">IF(WEEKDAY(GT$6,2)&gt;5,"w",IF(ISERROR(VLOOKUP(GT$6,fériés,1,FALSE)),(SUM($H$1:GT$1)&lt;=$F8)*1,"F"))</f>
        <v>1</v>
      </c>
      <c r="GU8" s="27">
        <f ca="1">IF(WEEKDAY(GU$6,2)&gt;5,"w",IF(ISERROR(VLOOKUP(GU$6,fériés,1,FALSE)),(SUM($H$1:GU$1)&lt;=$F8)*1,"F"))</f>
        <v>1</v>
      </c>
      <c r="GV8" s="27">
        <f ca="1">IF(WEEKDAY(GV$6,2)&gt;5,"w",IF(ISERROR(VLOOKUP(GV$6,fériés,1,FALSE)),(SUM($H$1:GV$1)&lt;=$F8)*1,"F"))</f>
        <v>1</v>
      </c>
      <c r="GW8" s="27">
        <f ca="1">IF(WEEKDAY(GW$6,2)&gt;5,"w",IF(ISERROR(VLOOKUP(GW$6,fériés,1,FALSE)),(SUM($H$1:GW$1)&lt;=$F8)*1,"F"))</f>
        <v>1</v>
      </c>
      <c r="GX8" s="27" t="str">
        <f ca="1">IF(WEEKDAY(GX$6,2)&gt;5,"w",IF(ISERROR(VLOOKUP(GX$6,fériés,1,FALSE)),(SUM($H$1:GX$1)&lt;=$F8)*1,"F"))</f>
        <v>w</v>
      </c>
      <c r="GY8" s="27" t="str">
        <f ca="1">IF(WEEKDAY(GY$6,2)&gt;5,"w",IF(ISERROR(VLOOKUP(GY$6,fériés,1,FALSE)),(SUM($H$1:GY$1)&lt;=$F8)*1,"F"))</f>
        <v>w</v>
      </c>
      <c r="GZ8" s="27" t="str">
        <f ca="1">IF(WEEKDAY(GZ$6,2)&gt;5,"w",IF(ISERROR(VLOOKUP(GZ$6,fériés,1,FALSE)),(SUM($H$1:GZ$1)&lt;=$F8)*1,"F"))</f>
        <v>w</v>
      </c>
      <c r="HA8" s="27" t="str">
        <f ca="1">IF(WEEKDAY(HA$6,2)&gt;5,"w",IF(ISERROR(VLOOKUP(HA$6,fériés,1,FALSE)),(SUM($H$1:HA$1)&lt;=$F8)*1,"F"))</f>
        <v>w</v>
      </c>
      <c r="HB8" s="27" t="str">
        <f ca="1">IF(WEEKDAY(HB$6,2)&gt;5,"w",IF(ISERROR(VLOOKUP(HB$6,fériés,1,FALSE)),(SUM($H$1:HB$1)&lt;=$F8)*1,"F"))</f>
        <v>w</v>
      </c>
      <c r="HC8" s="27" t="str">
        <f ca="1">IF(WEEKDAY(HC$6,2)&gt;5,"w",IF(ISERROR(VLOOKUP(HC$6,fériés,1,FALSE)),(SUM($H$1:HC$1)&lt;=$F8)*1,"F"))</f>
        <v>w</v>
      </c>
      <c r="HD8" s="27" t="str">
        <f ca="1">IF(WEEKDAY(HD$6,2)&gt;5,"w",IF(ISERROR(VLOOKUP(HD$6,fériés,1,FALSE)),(SUM($H$1:HD$1)&lt;=$F8)*1,"F"))</f>
        <v>w</v>
      </c>
      <c r="HE8" s="27" t="str">
        <f ca="1">IF(WEEKDAY(HE$6,2)&gt;5,"w",IF(ISERROR(VLOOKUP(HE$6,fériés,1,FALSE)),(SUM($H$1:HE$1)&lt;=$F8)*1,"F"))</f>
        <v>w</v>
      </c>
      <c r="HF8" s="27" t="str">
        <f ca="1">IF(WEEKDAY(HF$6,2)&gt;5,"w",IF(ISERROR(VLOOKUP(HF$6,fériés,1,FALSE)),(SUM($H$1:HF$1)&lt;=$F8)*1,"F"))</f>
        <v>w</v>
      </c>
      <c r="HG8" s="27" t="str">
        <f ca="1">IF(WEEKDAY(HG$6,2)&gt;5,"w",IF(ISERROR(VLOOKUP(HG$6,fériés,1,FALSE)),(SUM($H$1:HG$1)&lt;=$F8)*1,"F"))</f>
        <v>w</v>
      </c>
      <c r="HH8" s="27" t="str">
        <f ca="1">IF(WEEKDAY(HH$6,2)&gt;5,"w",IF(ISERROR(VLOOKUP(HH$6,fériés,1,FALSE)),(SUM($H$1:HH$1)&lt;=$F8)*1,"F"))</f>
        <v>w</v>
      </c>
      <c r="HI8" s="27" t="str">
        <f ca="1">IF(WEEKDAY(HI$6,2)&gt;5,"w",IF(ISERROR(VLOOKUP(HI$6,fériés,1,FALSE)),(SUM($H$1:HI$1)&lt;=$F8)*1,"F"))</f>
        <v>w</v>
      </c>
      <c r="HJ8" s="27" t="str">
        <f ca="1">IF(WEEKDAY(HJ$6,2)&gt;5,"w",IF(ISERROR(VLOOKUP(HJ$6,fériés,1,FALSE)),(SUM($H$1:HJ$1)&lt;=$F8)*1,"F"))</f>
        <v>w</v>
      </c>
      <c r="HK8" s="27" t="str">
        <f ca="1">IF(WEEKDAY(HK$6,2)&gt;5,"w",IF(ISERROR(VLOOKUP(HK$6,fériés,1,FALSE)),(SUM($H$1:HK$1)&lt;=$F8)*1,"F"))</f>
        <v>w</v>
      </c>
      <c r="HL8" s="27" t="str">
        <f ca="1">IF(WEEKDAY(HL$6,2)&gt;5,"w",IF(ISERROR(VLOOKUP(HL$6,fériés,1,FALSE)),(SUM($H$1:HL$1)&lt;=$F8)*1,"F"))</f>
        <v>w</v>
      </c>
      <c r="HM8" s="27" t="str">
        <f ca="1">IF(WEEKDAY(HM$6,2)&gt;5,"w",IF(ISERROR(VLOOKUP(HM$6,fériés,1,FALSE)),(SUM($H$1:HM$1)&lt;=$F8)*1,"F"))</f>
        <v>w</v>
      </c>
      <c r="HN8" s="27" t="str">
        <f ca="1">IF(WEEKDAY(HN$6,2)&gt;5,"w",IF(ISERROR(VLOOKUP(HN$6,fériés,1,FALSE)),(SUM($H$1:HN$1)&lt;=$F8)*1,"F"))</f>
        <v>w</v>
      </c>
      <c r="HO8" s="27" t="str">
        <f ca="1">IF(WEEKDAY(HO$6,2)&gt;5,"w",IF(ISERROR(VLOOKUP(HO$6,fériés,1,FALSE)),(SUM($H$1:HO$1)&lt;=$F8)*1,"F"))</f>
        <v>w</v>
      </c>
      <c r="HP8" s="27" t="str">
        <f ca="1">IF(WEEKDAY(HP$6,2)&gt;5,"w",IF(ISERROR(VLOOKUP(HP$6,fériés,1,FALSE)),(SUM($H$1:HP$1)&lt;=$F8)*1,"F"))</f>
        <v>w</v>
      </c>
      <c r="HQ8" s="27" t="str">
        <f ca="1">IF(WEEKDAY(HQ$6,2)&gt;5,"w",IF(ISERROR(VLOOKUP(HQ$6,fériés,1,FALSE)),(SUM($H$1:HQ$1)&lt;=$F8)*1,"F"))</f>
        <v>w</v>
      </c>
      <c r="HR8" s="27">
        <f ca="1">IF(WEEKDAY(HR$6,2)&gt;5,"w",IF(ISERROR(VLOOKUP(HR$6,fériés,1,FALSE)),(SUM($H$1:HR$1)&lt;=$F8)*1,"F"))</f>
        <v>1</v>
      </c>
      <c r="HS8" s="27">
        <f ca="1">IF(WEEKDAY(HS$6,2)&gt;5,"w",IF(ISERROR(VLOOKUP(HS$6,fériés,1,FALSE)),(SUM($H$1:HS$1)&lt;=$F8)*1,"F"))</f>
        <v>1</v>
      </c>
      <c r="HT8" s="27">
        <f ca="1">IF(WEEKDAY(HT$6,2)&gt;5,"w",IF(ISERROR(VLOOKUP(HT$6,fériés,1,FALSE)),(SUM($H$1:HT$1)&lt;=$F8)*1,"F"))</f>
        <v>1</v>
      </c>
      <c r="HU8" s="27">
        <f ca="1">IF(WEEKDAY(HU$6,2)&gt;5,"w",IF(ISERROR(VLOOKUP(HU$6,fériés,1,FALSE)),(SUM($H$1:HU$1)&lt;=$F8)*1,"F"))</f>
        <v>1</v>
      </c>
      <c r="HV8" s="27">
        <f ca="1">IF(WEEKDAY(HV$6,2)&gt;5,"w",IF(ISERROR(VLOOKUP(HV$6,fériés,1,FALSE)),(SUM($H$1:HV$1)&lt;=$F8)*1,"F"))</f>
        <v>1</v>
      </c>
      <c r="HW8" s="27">
        <f ca="1">IF(WEEKDAY(HW$6,2)&gt;5,"w",IF(ISERROR(VLOOKUP(HW$6,fériés,1,FALSE)),(SUM($H$1:HW$1)&lt;=$F8)*1,"F"))</f>
        <v>1</v>
      </c>
      <c r="HX8" s="27">
        <f ca="1">IF(WEEKDAY(HX$6,2)&gt;5,"w",IF(ISERROR(VLOOKUP(HX$6,fériés,1,FALSE)),(SUM($H$1:HX$1)&lt;=$F8)*1,"F"))</f>
        <v>1</v>
      </c>
      <c r="HY8" s="27">
        <f ca="1">IF(WEEKDAY(HY$6,2)&gt;5,"w",IF(ISERROR(VLOOKUP(HY$6,fériés,1,FALSE)),(SUM($H$1:HY$1)&lt;=$F8)*1,"F"))</f>
        <v>1</v>
      </c>
      <c r="HZ8" s="27">
        <f ca="1">IF(WEEKDAY(HZ$6,2)&gt;5,"w",IF(ISERROR(VLOOKUP(HZ$6,fériés,1,FALSE)),(SUM($H$1:HZ$1)&lt;=$F8)*1,"F"))</f>
        <v>1</v>
      </c>
      <c r="IA8" s="27">
        <f ca="1">IF(WEEKDAY(IA$6,2)&gt;5,"w",IF(ISERROR(VLOOKUP(IA$6,fériés,1,FALSE)),(SUM($H$1:IA$1)&lt;=$F8)*1,"F"))</f>
        <v>1</v>
      </c>
      <c r="IB8" s="27">
        <f ca="1">IF(WEEKDAY(IB$6,2)&gt;5,"w",IF(ISERROR(VLOOKUP(IB$6,fériés,1,FALSE)),(SUM($H$1:IB$1)&lt;=$F8)*1,"F"))</f>
        <v>1</v>
      </c>
      <c r="IC8" s="27">
        <f ca="1">IF(WEEKDAY(IC$6,2)&gt;5,"w",IF(ISERROR(VLOOKUP(IC$6,fériés,1,FALSE)),(SUM($H$1:IC$1)&lt;=$F8)*1,"F"))</f>
        <v>1</v>
      </c>
      <c r="ID8" s="27">
        <f ca="1">IF(WEEKDAY(ID$6,2)&gt;5,"w",IF(ISERROR(VLOOKUP(ID$6,fériés,1,FALSE)),(SUM($H$1:ID$1)&lt;=$F8)*1,"F"))</f>
        <v>1</v>
      </c>
      <c r="IE8" s="27">
        <f ca="1">IF(WEEKDAY(IE$6,2)&gt;5,"w",IF(ISERROR(VLOOKUP(IE$6,fériés,1,FALSE)),(SUM($H$1:IE$1)&lt;=$F8)*1,"F"))</f>
        <v>1</v>
      </c>
      <c r="IF8" s="27">
        <f ca="1">IF(WEEKDAY(IF$6,2)&gt;5,"w",IF(ISERROR(VLOOKUP(IF$6,fériés,1,FALSE)),(SUM($H$1:IF$1)&lt;=$F8)*1,"F"))</f>
        <v>1</v>
      </c>
      <c r="IG8" s="27">
        <f ca="1">IF(WEEKDAY(IG$6,2)&gt;5,"w",IF(ISERROR(VLOOKUP(IG$6,fériés,1,FALSE)),(SUM($H$1:IG$1)&lt;=$F8)*1,"F"))</f>
        <v>1</v>
      </c>
      <c r="IH8" s="27">
        <f ca="1">IF(WEEKDAY(IH$6,2)&gt;5,"w",IF(ISERROR(VLOOKUP(IH$6,fériés,1,FALSE)),(SUM($H$1:IH$1)&lt;=$F8)*1,"F"))</f>
        <v>1</v>
      </c>
      <c r="II8" s="27">
        <f ca="1">IF(WEEKDAY(II$6,2)&gt;5,"w",IF(ISERROR(VLOOKUP(II$6,fériés,1,FALSE)),(SUM($H$1:II$1)&lt;=$F8)*1,"F"))</f>
        <v>1</v>
      </c>
      <c r="IJ8" s="27">
        <f ca="1">IF(WEEKDAY(IJ$6,2)&gt;5,"w",IF(ISERROR(VLOOKUP(IJ$6,fériés,1,FALSE)),(SUM($H$1:IJ$1)&lt;=$F8)*1,"F"))</f>
        <v>1</v>
      </c>
      <c r="IK8" s="27">
        <f ca="1">IF(WEEKDAY(IK$6,2)&gt;5,"w",IF(ISERROR(VLOOKUP(IK$6,fériés,1,FALSE)),(SUM($H$1:IK$1)&lt;=$F8)*1,"F"))</f>
        <v>1</v>
      </c>
      <c r="IL8" s="27">
        <f ca="1">IF(WEEKDAY(IL$6,2)&gt;5,"w",IF(ISERROR(VLOOKUP(IL$6,fériés,1,FALSE)),(SUM($H$1:IL$1)&lt;=$F8)*1,"F"))</f>
        <v>1</v>
      </c>
      <c r="IM8" s="27">
        <f ca="1">IF(WEEKDAY(IM$6,2)&gt;5,"w",IF(ISERROR(VLOOKUP(IM$6,fériés,1,FALSE)),(SUM($H$1:IM$1)&lt;=$F8)*1,"F"))</f>
        <v>1</v>
      </c>
      <c r="IN8" s="27">
        <f ca="1">IF(WEEKDAY(IN$6,2)&gt;5,"w",IF(ISERROR(VLOOKUP(IN$6,fériés,1,FALSE)),(SUM($H$1:IN$1)&lt;=$F8)*1,"F"))</f>
        <v>1</v>
      </c>
      <c r="IO8" s="27">
        <f ca="1">IF(WEEKDAY(IO$6,2)&gt;5,"w",IF(ISERROR(VLOOKUP(IO$6,fériés,1,FALSE)),(SUM($H$1:IO$1)&lt;=$F8)*1,"F"))</f>
        <v>1</v>
      </c>
      <c r="IP8" s="27">
        <f ca="1">IF(WEEKDAY(IP$6,2)&gt;5,"w",IF(ISERROR(VLOOKUP(IP$6,fériés,1,FALSE)),(SUM($H$1:IP$1)&lt;=$F8)*1,"F"))</f>
        <v>1</v>
      </c>
      <c r="IQ8" s="27">
        <f ca="1">IF(WEEKDAY(IQ$6,2)&gt;5,"w",IF(ISERROR(VLOOKUP(IQ$6,fériés,1,FALSE)),(SUM($H$1:IQ$1)&lt;=$F8)*1,"F"))</f>
        <v>1</v>
      </c>
      <c r="IR8" s="27">
        <f ca="1">IF(WEEKDAY(IR$6,2)&gt;5,"w",IF(ISERROR(VLOOKUP(IR$6,fériés,1,FALSE)),(SUM($H$1:IR$1)&lt;=$F8)*1,"F"))</f>
        <v>1</v>
      </c>
      <c r="IS8" s="27">
        <f ca="1">IF(WEEKDAY(IS$6,2)&gt;5,"w",IF(ISERROR(VLOOKUP(IS$6,fériés,1,FALSE)),(SUM($H$1:IS$1)&lt;=$F8)*1,"F"))</f>
        <v>1</v>
      </c>
      <c r="IT8" s="27">
        <f ca="1">IF(WEEKDAY(IT$6,2)&gt;5,"w",IF(ISERROR(VLOOKUP(IT$6,fériés,1,FALSE)),(SUM($H$1:IT$1)&lt;=$F8)*1,"F"))</f>
        <v>1</v>
      </c>
      <c r="IU8" s="27">
        <f ca="1">IF(WEEKDAY(IU$6,2)&gt;5,"w",IF(ISERROR(VLOOKUP(IU$6,fériés,1,FALSE)),(SUM($H$1:IU$1)&lt;=$F8)*1,"F"))</f>
        <v>1</v>
      </c>
      <c r="IV8" s="27">
        <f ca="1">IF(WEEKDAY(IV$6,2)&gt;5,"w",IF(ISERROR(VLOOKUP(IV$6,fériés,1,FALSE)),(SUM($H$1:IV$1)&lt;=$F8)*1,"F"))</f>
        <v>1</v>
      </c>
      <c r="IW8" s="27">
        <f ca="1">IF(WEEKDAY(IW$6,2)&gt;5,"w",IF(ISERROR(VLOOKUP(IW$6,fériés,1,FALSE)),(SUM($H$1:IW$1)&lt;=$F8)*1,"F"))</f>
        <v>1</v>
      </c>
      <c r="IX8" s="27">
        <f ca="1">IF(WEEKDAY(IX$6,2)&gt;5,"w",IF(ISERROR(VLOOKUP(IX$6,fériés,1,FALSE)),(SUM($H$1:IX$1)&lt;=$F8)*1,"F"))</f>
        <v>1</v>
      </c>
      <c r="IY8" s="27">
        <f ca="1">IF(WEEKDAY(IY$6,2)&gt;5,"w",IF(ISERROR(VLOOKUP(IY$6,fériés,1,FALSE)),(SUM($H$1:IY$1)&lt;=$F8)*1,"F"))</f>
        <v>1</v>
      </c>
      <c r="IZ8" s="27">
        <f ca="1">IF(WEEKDAY(IZ$6,2)&gt;5,"w",IF(ISERROR(VLOOKUP(IZ$6,fériés,1,FALSE)),(SUM($H$1:IZ$1)&lt;=$F8)*1,"F"))</f>
        <v>1</v>
      </c>
      <c r="JA8" s="27">
        <f ca="1">IF(WEEKDAY(JA$6,2)&gt;5,"w",IF(ISERROR(VLOOKUP(JA$6,fériés,1,FALSE)),(SUM($H$1:JA$1)&lt;=$F8)*1,"F"))</f>
        <v>1</v>
      </c>
      <c r="JB8" s="27">
        <f ca="1">IF(WEEKDAY(JB$6,2)&gt;5,"w",IF(ISERROR(VLOOKUP(JB$6,fériés,1,FALSE)),(SUM($H$1:JB$1)&lt;=$F8)*1,"F"))</f>
        <v>1</v>
      </c>
      <c r="JC8" s="27">
        <f ca="1">IF(WEEKDAY(JC$6,2)&gt;5,"w",IF(ISERROR(VLOOKUP(JC$6,fériés,1,FALSE)),(SUM($H$1:JC$1)&lt;=$F8)*1,"F"))</f>
        <v>1</v>
      </c>
      <c r="JD8" s="27">
        <f ca="1">IF(WEEKDAY(JD$6,2)&gt;5,"w",IF(ISERROR(VLOOKUP(JD$6,fériés,1,FALSE)),(SUM($H$1:JD$1)&lt;=$F8)*1,"F"))</f>
        <v>1</v>
      </c>
      <c r="JE8" s="27">
        <f ca="1">IF(WEEKDAY(JE$6,2)&gt;5,"w",IF(ISERROR(VLOOKUP(JE$6,fériés,1,FALSE)),(SUM($H$1:JE$1)&lt;=$F8)*1,"F"))</f>
        <v>1</v>
      </c>
      <c r="JF8" s="27">
        <f ca="1">IF(WEEKDAY(JF$6,2)&gt;5,"w",IF(ISERROR(VLOOKUP(JF$6,fériés,1,FALSE)),(SUM($H$1:JF$1)&lt;=$F8)*1,"F"))</f>
        <v>1</v>
      </c>
      <c r="JG8" s="27">
        <f ca="1">IF(WEEKDAY(JG$6,2)&gt;5,"w",IF(ISERROR(VLOOKUP(JG$6,fériés,1,FALSE)),(SUM($H$1:JG$1)&lt;=$F8)*1,"F"))</f>
        <v>1</v>
      </c>
      <c r="JH8" s="27">
        <f ca="1">IF(WEEKDAY(JH$6,2)&gt;5,"w",IF(ISERROR(VLOOKUP(JH$6,fériés,1,FALSE)),(SUM($H$1:JH$1)&lt;=$F8)*1,"F"))</f>
        <v>1</v>
      </c>
      <c r="JI8" s="27">
        <f ca="1">IF(WEEKDAY(JI$6,2)&gt;5,"w",IF(ISERROR(VLOOKUP(JI$6,fériés,1,FALSE)),(SUM($H$1:JI$1)&lt;=$F8)*1,"F"))</f>
        <v>1</v>
      </c>
      <c r="JJ8" s="27">
        <f ca="1">IF(WEEKDAY(JJ$6,2)&gt;5,"w",IF(ISERROR(VLOOKUP(JJ$6,fériés,1,FALSE)),(SUM($H$1:JJ$1)&lt;=$F8)*1,"F"))</f>
        <v>1</v>
      </c>
      <c r="JK8" s="27">
        <f ca="1">IF(WEEKDAY(JK$6,2)&gt;5,"w",IF(ISERROR(VLOOKUP(JK$6,fériés,1,FALSE)),(SUM($H$1:JK$1)&lt;=$F8)*1,"F"))</f>
        <v>1</v>
      </c>
      <c r="JL8" s="27">
        <f ca="1">IF(WEEKDAY(JL$6,2)&gt;5,"w",IF(ISERROR(VLOOKUP(JL$6,fériés,1,FALSE)),(SUM($H$1:JL$1)&lt;=$F8)*1,"F"))</f>
        <v>1</v>
      </c>
      <c r="JM8" s="27">
        <f ca="1">IF(WEEKDAY(JM$6,2)&gt;5,"w",IF(ISERROR(VLOOKUP(JM$6,fériés,1,FALSE)),(SUM($H$1:JM$1)&lt;=$F8)*1,"F"))</f>
        <v>1</v>
      </c>
      <c r="JN8" s="27">
        <f ca="1">IF(WEEKDAY(JN$6,2)&gt;5,"w",IF(ISERROR(VLOOKUP(JN$6,fériés,1,FALSE)),(SUM($H$1:JN$1)&lt;=$F8)*1,"F"))</f>
        <v>1</v>
      </c>
      <c r="JO8" s="27">
        <f ca="1">IF(WEEKDAY(JO$6,2)&gt;5,"w",IF(ISERROR(VLOOKUP(JO$6,fériés,1,FALSE)),(SUM($H$1:JO$1)&lt;=$F8)*1,"F"))</f>
        <v>1</v>
      </c>
      <c r="JP8" s="27" t="str">
        <f ca="1">IF(WEEKDAY(JP$6,2)&gt;5,"w",IF(ISERROR(VLOOKUP(JP$6,fériés,1,FALSE)),(SUM($H$1:JP$1)&lt;=$F8)*1,"F"))</f>
        <v>w</v>
      </c>
      <c r="JQ8" s="27" t="str">
        <f ca="1">IF(WEEKDAY(JQ$6,2)&gt;5,"w",IF(ISERROR(VLOOKUP(JQ$6,fériés,1,FALSE)),(SUM($H$1:JQ$1)&lt;=$F8)*1,"F"))</f>
        <v>w</v>
      </c>
      <c r="JR8" s="27" t="str">
        <f ca="1">IF(WEEKDAY(JR$6,2)&gt;5,"w",IF(ISERROR(VLOOKUP(JR$6,fériés,1,FALSE)),(SUM($H$1:JR$1)&lt;=$F8)*1,"F"))</f>
        <v>w</v>
      </c>
      <c r="JS8" s="27" t="str">
        <f ca="1">IF(WEEKDAY(JS$6,2)&gt;5,"w",IF(ISERROR(VLOOKUP(JS$6,fériés,1,FALSE)),(SUM($H$1:JS$1)&lt;=$F8)*1,"F"))</f>
        <v>w</v>
      </c>
      <c r="JT8" s="27" t="str">
        <f ca="1">IF(WEEKDAY(JT$6,2)&gt;5,"w",IF(ISERROR(VLOOKUP(JT$6,fériés,1,FALSE)),(SUM($H$1:JT$1)&lt;=$F8)*1,"F"))</f>
        <v>w</v>
      </c>
      <c r="JU8" s="27" t="str">
        <f ca="1">IF(WEEKDAY(JU$6,2)&gt;5,"w",IF(ISERROR(VLOOKUP(JU$6,fériés,1,FALSE)),(SUM($H$1:JU$1)&lt;=$F8)*1,"F"))</f>
        <v>w</v>
      </c>
      <c r="JV8" s="27" t="str">
        <f ca="1">IF(WEEKDAY(JV$6,2)&gt;5,"w",IF(ISERROR(VLOOKUP(JV$6,fériés,1,FALSE)),(SUM($H$1:JV$1)&lt;=$F8)*1,"F"))</f>
        <v>w</v>
      </c>
      <c r="JW8" s="27" t="str">
        <f ca="1">IF(WEEKDAY(JW$6,2)&gt;5,"w",IF(ISERROR(VLOOKUP(JW$6,fériés,1,FALSE)),(SUM($H$1:JW$1)&lt;=$F8)*1,"F"))</f>
        <v>w</v>
      </c>
      <c r="JX8" s="27" t="str">
        <f ca="1">IF(WEEKDAY(JX$6,2)&gt;5,"w",IF(ISERROR(VLOOKUP(JX$6,fériés,1,FALSE)),(SUM($H$1:JX$1)&lt;=$F8)*1,"F"))</f>
        <v>w</v>
      </c>
      <c r="JY8" s="27" t="str">
        <f ca="1">IF(WEEKDAY(JY$6,2)&gt;5,"w",IF(ISERROR(VLOOKUP(JY$6,fériés,1,FALSE)),(SUM($H$1:JY$1)&lt;=$F8)*1,"F"))</f>
        <v>w</v>
      </c>
      <c r="JZ8" s="27" t="str">
        <f ca="1">IF(WEEKDAY(JZ$6,2)&gt;5,"w",IF(ISERROR(VLOOKUP(JZ$6,fériés,1,FALSE)),(SUM($H$1:JZ$1)&lt;=$F8)*1,"F"))</f>
        <v>w</v>
      </c>
      <c r="KA8" s="27" t="str">
        <f ca="1">IF(WEEKDAY(KA$6,2)&gt;5,"w",IF(ISERROR(VLOOKUP(KA$6,fériés,1,FALSE)),(SUM($H$1:KA$1)&lt;=$F8)*1,"F"))</f>
        <v>w</v>
      </c>
      <c r="KB8" s="27" t="str">
        <f ca="1">IF(WEEKDAY(KB$6,2)&gt;5,"w",IF(ISERROR(VLOOKUP(KB$6,fériés,1,FALSE)),(SUM($H$1:KB$1)&lt;=$F8)*1,"F"))</f>
        <v>w</v>
      </c>
      <c r="KC8" s="27" t="str">
        <f ca="1">IF(WEEKDAY(KC$6,2)&gt;5,"w",IF(ISERROR(VLOOKUP(KC$6,fériés,1,FALSE)),(SUM($H$1:KC$1)&lt;=$F8)*1,"F"))</f>
        <v>w</v>
      </c>
      <c r="KD8" s="27" t="str">
        <f ca="1">IF(WEEKDAY(KD$6,2)&gt;5,"w",IF(ISERROR(VLOOKUP(KD$6,fériés,1,FALSE)),(SUM($H$1:KD$1)&lt;=$F8)*1,"F"))</f>
        <v>w</v>
      </c>
      <c r="KE8" s="27" t="str">
        <f ca="1">IF(WEEKDAY(KE$6,2)&gt;5,"w",IF(ISERROR(VLOOKUP(KE$6,fériés,1,FALSE)),(SUM($H$1:KE$1)&lt;=$F8)*1,"F"))</f>
        <v>w</v>
      </c>
      <c r="KF8" s="27" t="str">
        <f ca="1">IF(WEEKDAY(KF$6,2)&gt;5,"w",IF(ISERROR(VLOOKUP(KF$6,fériés,1,FALSE)),(SUM($H$1:KF$1)&lt;=$F8)*1,"F"))</f>
        <v>w</v>
      </c>
      <c r="KG8" s="27" t="str">
        <f ca="1">IF(WEEKDAY(KG$6,2)&gt;5,"w",IF(ISERROR(VLOOKUP(KG$6,fériés,1,FALSE)),(SUM($H$1:KG$1)&lt;=$F8)*1,"F"))</f>
        <v>w</v>
      </c>
      <c r="KH8" s="27" t="str">
        <f ca="1">IF(WEEKDAY(KH$6,2)&gt;5,"w",IF(ISERROR(VLOOKUP(KH$6,fériés,1,FALSE)),(SUM($H$1:KH$1)&lt;=$F8)*1,"F"))</f>
        <v>w</v>
      </c>
      <c r="KI8" s="27" t="str">
        <f ca="1">IF(WEEKDAY(KI$6,2)&gt;5,"w",IF(ISERROR(VLOOKUP(KI$6,fériés,1,FALSE)),(SUM($H$1:KI$1)&lt;=$F8)*1,"F"))</f>
        <v>w</v>
      </c>
      <c r="KJ8" s="27">
        <f ca="1">IF(WEEKDAY(KJ$6,2)&gt;5,"w",IF(ISERROR(VLOOKUP(KJ$6,fériés,1,FALSE)),(SUM($H$1:KJ$1)&lt;=$F8)*1,"F"))</f>
        <v>1</v>
      </c>
      <c r="KK8" s="27">
        <f ca="1">IF(WEEKDAY(KK$6,2)&gt;5,"w",IF(ISERROR(VLOOKUP(KK$6,fériés,1,FALSE)),(SUM($H$1:KK$1)&lt;=$F8)*1,"F"))</f>
        <v>1</v>
      </c>
      <c r="KL8" s="27">
        <f ca="1">IF(WEEKDAY(KL$6,2)&gt;5,"w",IF(ISERROR(VLOOKUP(KL$6,fériés,1,FALSE)),(SUM($H$1:KL$1)&lt;=$F8)*1,"F"))</f>
        <v>1</v>
      </c>
      <c r="KM8" s="27">
        <f ca="1">IF(WEEKDAY(KM$6,2)&gt;5,"w",IF(ISERROR(VLOOKUP(KM$6,fériés,1,FALSE)),(SUM($H$1:KM$1)&lt;=$F8)*1,"F"))</f>
        <v>1</v>
      </c>
      <c r="KN8" s="27">
        <f ca="1">IF(WEEKDAY(KN$6,2)&gt;5,"w",IF(ISERROR(VLOOKUP(KN$6,fériés,1,FALSE)),(SUM($H$1:KN$1)&lt;=$F8)*1,"F"))</f>
        <v>1</v>
      </c>
      <c r="KO8" s="27">
        <f ca="1">IF(WEEKDAY(KO$6,2)&gt;5,"w",IF(ISERROR(VLOOKUP(KO$6,fériés,1,FALSE)),(SUM($H$1:KO$1)&lt;=$F8)*1,"F"))</f>
        <v>1</v>
      </c>
      <c r="KP8" s="27">
        <f ca="1">IF(WEEKDAY(KP$6,2)&gt;5,"w",IF(ISERROR(VLOOKUP(KP$6,fériés,1,FALSE)),(SUM($H$1:KP$1)&lt;=$F8)*1,"F"))</f>
        <v>1</v>
      </c>
      <c r="KQ8" s="27">
        <f ca="1">IF(WEEKDAY(KQ$6,2)&gt;5,"w",IF(ISERROR(VLOOKUP(KQ$6,fériés,1,FALSE)),(SUM($H$1:KQ$1)&lt;=$F8)*1,"F"))</f>
        <v>1</v>
      </c>
      <c r="KR8" s="27">
        <f ca="1">IF(WEEKDAY(KR$6,2)&gt;5,"w",IF(ISERROR(VLOOKUP(KR$6,fériés,1,FALSE)),(SUM($H$1:KR$1)&lt;=$F8)*1,"F"))</f>
        <v>1</v>
      </c>
      <c r="KS8" s="27">
        <f ca="1">IF(WEEKDAY(KS$6,2)&gt;5,"w",IF(ISERROR(VLOOKUP(KS$6,fériés,1,FALSE)),(SUM($H$1:KS$1)&lt;=$F8)*1,"F"))</f>
        <v>1</v>
      </c>
      <c r="KT8" s="27">
        <f ca="1">IF(WEEKDAY(KT$6,2)&gt;5,"w",IF(ISERROR(VLOOKUP(KT$6,fériés,1,FALSE)),(SUM($H$1:KT$1)&lt;=$F8)*1,"F"))</f>
        <v>1</v>
      </c>
      <c r="KU8" s="27">
        <f ca="1">IF(WEEKDAY(KU$6,2)&gt;5,"w",IF(ISERROR(VLOOKUP(KU$6,fériés,1,FALSE)),(SUM($H$1:KU$1)&lt;=$F8)*1,"F"))</f>
        <v>1</v>
      </c>
      <c r="KV8" s="27">
        <f ca="1">IF(WEEKDAY(KV$6,2)&gt;5,"w",IF(ISERROR(VLOOKUP(KV$6,fériés,1,FALSE)),(SUM($H$1:KV$1)&lt;=$F8)*1,"F"))</f>
        <v>1</v>
      </c>
      <c r="KW8" s="27">
        <f ca="1">IF(WEEKDAY(KW$6,2)&gt;5,"w",IF(ISERROR(VLOOKUP(KW$6,fériés,1,FALSE)),(SUM($H$1:KW$1)&lt;=$F8)*1,"F"))</f>
        <v>1</v>
      </c>
      <c r="KX8" s="27">
        <f ca="1">IF(WEEKDAY(KX$6,2)&gt;5,"w",IF(ISERROR(VLOOKUP(KX$6,fériés,1,FALSE)),(SUM($H$1:KX$1)&lt;=$F8)*1,"F"))</f>
        <v>1</v>
      </c>
      <c r="KY8" s="27">
        <f ca="1">IF(WEEKDAY(KY$6,2)&gt;5,"w",IF(ISERROR(VLOOKUP(KY$6,fériés,1,FALSE)),(SUM($H$1:KY$1)&lt;=$F8)*1,"F"))</f>
        <v>1</v>
      </c>
      <c r="KZ8" s="27">
        <f ca="1">IF(WEEKDAY(KZ$6,2)&gt;5,"w",IF(ISERROR(VLOOKUP(KZ$6,fériés,1,FALSE)),(SUM($H$1:KZ$1)&lt;=$F8)*1,"F"))</f>
        <v>1</v>
      </c>
      <c r="LA8" s="27">
        <f ca="1">IF(WEEKDAY(LA$6,2)&gt;5,"w",IF(ISERROR(VLOOKUP(LA$6,fériés,1,FALSE)),(SUM($H$1:LA$1)&lt;=$F8)*1,"F"))</f>
        <v>1</v>
      </c>
      <c r="LB8" s="27">
        <f ca="1">IF(WEEKDAY(LB$6,2)&gt;5,"w",IF(ISERROR(VLOOKUP(LB$6,fériés,1,FALSE)),(SUM($H$1:LB$1)&lt;=$F8)*1,"F"))</f>
        <v>1</v>
      </c>
      <c r="LC8" s="27">
        <f ca="1">IF(WEEKDAY(LC$6,2)&gt;5,"w",IF(ISERROR(VLOOKUP(LC$6,fériés,1,FALSE)),(SUM($H$1:LC$1)&lt;=$F8)*1,"F"))</f>
        <v>1</v>
      </c>
      <c r="LD8" s="27">
        <f ca="1">IF(WEEKDAY(LD$6,2)&gt;5,"w",IF(ISERROR(VLOOKUP(LD$6,fériés,1,FALSE)),(SUM($H$1:LD$1)&lt;=$F8)*1,"F"))</f>
        <v>1</v>
      </c>
      <c r="LE8" s="27">
        <f ca="1">IF(WEEKDAY(LE$6,2)&gt;5,"w",IF(ISERROR(VLOOKUP(LE$6,fériés,1,FALSE)),(SUM($H$1:LE$1)&lt;=$F8)*1,"F"))</f>
        <v>1</v>
      </c>
      <c r="LF8" s="27">
        <f ca="1">IF(WEEKDAY(LF$6,2)&gt;5,"w",IF(ISERROR(VLOOKUP(LF$6,fériés,1,FALSE)),(SUM($H$1:LF$1)&lt;=$F8)*1,"F"))</f>
        <v>1</v>
      </c>
      <c r="LG8" s="27">
        <f ca="1">IF(WEEKDAY(LG$6,2)&gt;5,"w",IF(ISERROR(VLOOKUP(LG$6,fériés,1,FALSE)),(SUM($H$1:LG$1)&lt;=$F8)*1,"F"))</f>
        <v>1</v>
      </c>
      <c r="LH8" s="27">
        <f ca="1">IF(WEEKDAY(LH$6,2)&gt;5,"w",IF(ISERROR(VLOOKUP(LH$6,fériés,1,FALSE)),(SUM($H$1:LH$1)&lt;=$F8)*1,"F"))</f>
        <v>1</v>
      </c>
      <c r="LI8" s="27">
        <f ca="1">IF(WEEKDAY(LI$6,2)&gt;5,"w",IF(ISERROR(VLOOKUP(LI$6,fériés,1,FALSE)),(SUM($H$1:LI$1)&lt;=$F8)*1,"F"))</f>
        <v>1</v>
      </c>
      <c r="LJ8" s="27">
        <f ca="1">IF(WEEKDAY(LJ$6,2)&gt;5,"w",IF(ISERROR(VLOOKUP(LJ$6,fériés,1,FALSE)),(SUM($H$1:LJ$1)&lt;=$F8)*1,"F"))</f>
        <v>1</v>
      </c>
      <c r="LK8" s="27">
        <f ca="1">IF(WEEKDAY(LK$6,2)&gt;5,"w",IF(ISERROR(VLOOKUP(LK$6,fériés,1,FALSE)),(SUM($H$1:LK$1)&lt;=$F8)*1,"F"))</f>
        <v>1</v>
      </c>
      <c r="LL8" s="27">
        <f ca="1">IF(WEEKDAY(LL$6,2)&gt;5,"w",IF(ISERROR(VLOOKUP(LL$6,fériés,1,FALSE)),(SUM($H$1:LL$1)&lt;=$F8)*1,"F"))</f>
        <v>1</v>
      </c>
      <c r="LM8" s="27">
        <f ca="1">IF(WEEKDAY(LM$6,2)&gt;5,"w",IF(ISERROR(VLOOKUP(LM$6,fériés,1,FALSE)),(SUM($H$1:LM$1)&lt;=$F8)*1,"F"))</f>
        <v>1</v>
      </c>
      <c r="LN8" s="27">
        <f ca="1">IF(WEEKDAY(LN$6,2)&gt;5,"w",IF(ISERROR(VLOOKUP(LN$6,fériés,1,FALSE)),(SUM($H$1:LN$1)&lt;=$F8)*1,"F"))</f>
        <v>1</v>
      </c>
      <c r="LO8" s="27">
        <f ca="1">IF(WEEKDAY(LO$6,2)&gt;5,"w",IF(ISERROR(VLOOKUP(LO$6,fériés,1,FALSE)),(SUM($H$1:LO$1)&lt;=$F8)*1,"F"))</f>
        <v>1</v>
      </c>
      <c r="LP8" s="27">
        <f ca="1">IF(WEEKDAY(LP$6,2)&gt;5,"w",IF(ISERROR(VLOOKUP(LP$6,fériés,1,FALSE)),(SUM($H$1:LP$1)&lt;=$F8)*1,"F"))</f>
        <v>1</v>
      </c>
      <c r="LQ8" s="27">
        <f ca="1">IF(WEEKDAY(LQ$6,2)&gt;5,"w",IF(ISERROR(VLOOKUP(LQ$6,fériés,1,FALSE)),(SUM($H$1:LQ$1)&lt;=$F8)*1,"F"))</f>
        <v>1</v>
      </c>
      <c r="LR8" s="27">
        <f ca="1">IF(WEEKDAY(LR$6,2)&gt;5,"w",IF(ISERROR(VLOOKUP(LR$6,fériés,1,FALSE)),(SUM($H$1:LR$1)&lt;=$F8)*1,"F"))</f>
        <v>1</v>
      </c>
      <c r="LS8" s="27">
        <f ca="1">IF(WEEKDAY(LS$6,2)&gt;5,"w",IF(ISERROR(VLOOKUP(LS$6,fériés,1,FALSE)),(SUM($H$1:LS$1)&lt;=$F8)*1,"F"))</f>
        <v>1</v>
      </c>
      <c r="LT8" s="27">
        <f ca="1">IF(WEEKDAY(LT$6,2)&gt;5,"w",IF(ISERROR(VLOOKUP(LT$6,fériés,1,FALSE)),(SUM($H$1:LT$1)&lt;=$F8)*1,"F"))</f>
        <v>1</v>
      </c>
      <c r="LU8" s="27">
        <f ca="1">IF(WEEKDAY(LU$6,2)&gt;5,"w",IF(ISERROR(VLOOKUP(LU$6,fériés,1,FALSE)),(SUM($H$1:LU$1)&lt;=$F8)*1,"F"))</f>
        <v>1</v>
      </c>
      <c r="LV8" s="27">
        <f ca="1">IF(WEEKDAY(LV$6,2)&gt;5,"w",IF(ISERROR(VLOOKUP(LV$6,fériés,1,FALSE)),(SUM($H$1:LV$1)&lt;=$F8)*1,"F"))</f>
        <v>1</v>
      </c>
      <c r="LW8" s="27">
        <f ca="1">IF(WEEKDAY(LW$6,2)&gt;5,"w",IF(ISERROR(VLOOKUP(LW$6,fériés,1,FALSE)),(SUM($H$1:LW$1)&lt;=$F8)*1,"F"))</f>
        <v>1</v>
      </c>
      <c r="LX8" s="27">
        <f ca="1">IF(WEEKDAY(LX$6,2)&gt;5,"w",IF(ISERROR(VLOOKUP(LX$6,fériés,1,FALSE)),(SUM($H$1:LX$1)&lt;=$F8)*1,"F"))</f>
        <v>1</v>
      </c>
      <c r="LY8" s="27">
        <f ca="1">IF(WEEKDAY(LY$6,2)&gt;5,"w",IF(ISERROR(VLOOKUP(LY$6,fériés,1,FALSE)),(SUM($H$1:LY$1)&lt;=$F8)*1,"F"))</f>
        <v>1</v>
      </c>
      <c r="LZ8" s="27">
        <f ca="1">IF(WEEKDAY(LZ$6,2)&gt;5,"w",IF(ISERROR(VLOOKUP(LZ$6,fériés,1,FALSE)),(SUM($H$1:LZ$1)&lt;=$F8)*1,"F"))</f>
        <v>1</v>
      </c>
      <c r="MA8" s="27">
        <f ca="1">IF(WEEKDAY(MA$6,2)&gt;5,"w",IF(ISERROR(VLOOKUP(MA$6,fériés,1,FALSE)),(SUM($H$1:MA$1)&lt;=$F8)*1,"F"))</f>
        <v>1</v>
      </c>
      <c r="MB8" s="27">
        <f ca="1">IF(WEEKDAY(MB$6,2)&gt;5,"w",IF(ISERROR(VLOOKUP(MB$6,fériés,1,FALSE)),(SUM($H$1:MB$1)&lt;=$F8)*1,"F"))</f>
        <v>1</v>
      </c>
      <c r="MC8" s="27">
        <f ca="1">IF(WEEKDAY(MC$6,2)&gt;5,"w",IF(ISERROR(VLOOKUP(MC$6,fériés,1,FALSE)),(SUM($H$1:MC$1)&lt;=$F8)*1,"F"))</f>
        <v>1</v>
      </c>
      <c r="MD8" s="27">
        <f ca="1">IF(WEEKDAY(MD$6,2)&gt;5,"w",IF(ISERROR(VLOOKUP(MD$6,fériés,1,FALSE)),(SUM($H$1:MD$1)&lt;=$F8)*1,"F"))</f>
        <v>1</v>
      </c>
      <c r="ME8" s="27">
        <f ca="1">IF(WEEKDAY(ME$6,2)&gt;5,"w",IF(ISERROR(VLOOKUP(ME$6,fériés,1,FALSE)),(SUM($H$1:ME$1)&lt;=$F8)*1,"F"))</f>
        <v>1</v>
      </c>
      <c r="MF8" s="27">
        <f ca="1">IF(WEEKDAY(MF$6,2)&gt;5,"w",IF(ISERROR(VLOOKUP(MF$6,fériés,1,FALSE)),(SUM($H$1:MF$1)&lt;=$F8)*1,"F"))</f>
        <v>1</v>
      </c>
      <c r="MG8" s="27">
        <f ca="1">IF(WEEKDAY(MG$6,2)&gt;5,"w",IF(ISERROR(VLOOKUP(MG$6,fériés,1,FALSE)),(SUM($H$1:MG$1)&lt;=$F8)*1,"F"))</f>
        <v>1</v>
      </c>
      <c r="MH8" s="27" t="str">
        <f ca="1">IF(WEEKDAY(MH$6,2)&gt;5,"w",IF(ISERROR(VLOOKUP(MH$6,fériés,1,FALSE)),(SUM($H$1:MH$1)&lt;=$F8)*1,"F"))</f>
        <v>w</v>
      </c>
      <c r="MI8" s="27" t="str">
        <f ca="1">IF(WEEKDAY(MI$6,2)&gt;5,"w",IF(ISERROR(VLOOKUP(MI$6,fériés,1,FALSE)),(SUM($H$1:MI$1)&lt;=$F8)*1,"F"))</f>
        <v>w</v>
      </c>
      <c r="MJ8" s="27" t="str">
        <f ca="1">IF(WEEKDAY(MJ$6,2)&gt;5,"w",IF(ISERROR(VLOOKUP(MJ$6,fériés,1,FALSE)),(SUM($H$1:MJ$1)&lt;=$F8)*1,"F"))</f>
        <v>w</v>
      </c>
      <c r="MK8" s="27" t="str">
        <f ca="1">IF(WEEKDAY(MK$6,2)&gt;5,"w",IF(ISERROR(VLOOKUP(MK$6,fériés,1,FALSE)),(SUM($H$1:MK$1)&lt;=$F8)*1,"F"))</f>
        <v>w</v>
      </c>
      <c r="ML8" s="27" t="str">
        <f ca="1">IF(WEEKDAY(ML$6,2)&gt;5,"w",IF(ISERROR(VLOOKUP(ML$6,fériés,1,FALSE)),(SUM($H$1:ML$1)&lt;=$F8)*1,"F"))</f>
        <v>w</v>
      </c>
      <c r="MM8" s="27" t="str">
        <f ca="1">IF(WEEKDAY(MM$6,2)&gt;5,"w",IF(ISERROR(VLOOKUP(MM$6,fériés,1,FALSE)),(SUM($H$1:MM$1)&lt;=$F8)*1,"F"))</f>
        <v>w</v>
      </c>
      <c r="MN8" s="27" t="str">
        <f ca="1">IF(WEEKDAY(MN$6,2)&gt;5,"w",IF(ISERROR(VLOOKUP(MN$6,fériés,1,FALSE)),(SUM($H$1:MN$1)&lt;=$F8)*1,"F"))</f>
        <v>w</v>
      </c>
      <c r="MO8" s="27" t="str">
        <f ca="1">IF(WEEKDAY(MO$6,2)&gt;5,"w",IF(ISERROR(VLOOKUP(MO$6,fériés,1,FALSE)),(SUM($H$1:MO$1)&lt;=$F8)*1,"F"))</f>
        <v>w</v>
      </c>
      <c r="MP8" s="27" t="str">
        <f ca="1">IF(WEEKDAY(MP$6,2)&gt;5,"w",IF(ISERROR(VLOOKUP(MP$6,fériés,1,FALSE)),(SUM($H$1:MP$1)&lt;=$F8)*1,"F"))</f>
        <v>w</v>
      </c>
      <c r="MQ8" s="27" t="str">
        <f ca="1">IF(WEEKDAY(MQ$6,2)&gt;5,"w",IF(ISERROR(VLOOKUP(MQ$6,fériés,1,FALSE)),(SUM($H$1:MQ$1)&lt;=$F8)*1,"F"))</f>
        <v>w</v>
      </c>
      <c r="MR8" s="27" t="str">
        <f ca="1">IF(WEEKDAY(MR$6,2)&gt;5,"w",IF(ISERROR(VLOOKUP(MR$6,fériés,1,FALSE)),(SUM($H$1:MR$1)&lt;=$F8)*1,"F"))</f>
        <v>w</v>
      </c>
      <c r="MS8" s="27" t="str">
        <f ca="1">IF(WEEKDAY(MS$6,2)&gt;5,"w",IF(ISERROR(VLOOKUP(MS$6,fériés,1,FALSE)),(SUM($H$1:MS$1)&lt;=$F8)*1,"F"))</f>
        <v>w</v>
      </c>
      <c r="MT8" s="27" t="str">
        <f ca="1">IF(WEEKDAY(MT$6,2)&gt;5,"w",IF(ISERROR(VLOOKUP(MT$6,fériés,1,FALSE)),(SUM($H$1:MT$1)&lt;=$F8)*1,"F"))</f>
        <v>w</v>
      </c>
      <c r="MU8" s="27" t="str">
        <f ca="1">IF(WEEKDAY(MU$6,2)&gt;5,"w",IF(ISERROR(VLOOKUP(MU$6,fériés,1,FALSE)),(SUM($H$1:MU$1)&lt;=$F8)*1,"F"))</f>
        <v>w</v>
      </c>
      <c r="MV8" s="27" t="str">
        <f ca="1">IF(WEEKDAY(MV$6,2)&gt;5,"w",IF(ISERROR(VLOOKUP(MV$6,fériés,1,FALSE)),(SUM($H$1:MV$1)&lt;=$F8)*1,"F"))</f>
        <v>w</v>
      </c>
      <c r="MW8" s="27" t="str">
        <f ca="1">IF(WEEKDAY(MW$6,2)&gt;5,"w",IF(ISERROR(VLOOKUP(MW$6,fériés,1,FALSE)),(SUM($H$1:MW$1)&lt;=$F8)*1,"F"))</f>
        <v>w</v>
      </c>
      <c r="MX8" s="27" t="str">
        <f ca="1">IF(WEEKDAY(MX$6,2)&gt;5,"w",IF(ISERROR(VLOOKUP(MX$6,fériés,1,FALSE)),(SUM($H$1:MX$1)&lt;=$F8)*1,"F"))</f>
        <v>w</v>
      </c>
      <c r="MY8" s="27" t="str">
        <f ca="1">IF(WEEKDAY(MY$6,2)&gt;5,"w",IF(ISERROR(VLOOKUP(MY$6,fériés,1,FALSE)),(SUM($H$1:MY$1)&lt;=$F8)*1,"F"))</f>
        <v>w</v>
      </c>
      <c r="MZ8" s="27" t="str">
        <f ca="1">IF(WEEKDAY(MZ$6,2)&gt;5,"w",IF(ISERROR(VLOOKUP(MZ$6,fériés,1,FALSE)),(SUM($H$1:MZ$1)&lt;=$F8)*1,"F"))</f>
        <v>w</v>
      </c>
      <c r="NA8" s="27" t="str">
        <f ca="1">IF(WEEKDAY(NA$6,2)&gt;5,"w",IF(ISERROR(VLOOKUP(NA$6,fériés,1,FALSE)),(SUM($H$1:NA$1)&lt;=$F8)*1,"F"))</f>
        <v>w</v>
      </c>
      <c r="NB8" s="27">
        <f ca="1">IF(WEEKDAY(NB$6,2)&gt;5,"w",IF(ISERROR(VLOOKUP(NB$6,fériés,1,FALSE)),(SUM($H$1:NB$1)&lt;=$F8)*1,"F"))</f>
        <v>1</v>
      </c>
      <c r="NC8" s="27">
        <f ca="1">IF(WEEKDAY(NC$6,2)&gt;5,"w",IF(ISERROR(VLOOKUP(NC$6,fériés,1,FALSE)),(SUM($H$1:NC$1)&lt;=$F8)*1,"F"))</f>
        <v>1</v>
      </c>
      <c r="ND8" s="27">
        <f ca="1">IF(WEEKDAY(ND$6,2)&gt;5,"w",IF(ISERROR(VLOOKUP(ND$6,fériés,1,FALSE)),(SUM($H$1:ND$1)&lt;=$F8)*1,"F"))</f>
        <v>1</v>
      </c>
      <c r="NE8" s="27">
        <f ca="1">IF(WEEKDAY(NE$6,2)&gt;5,"w",IF(ISERROR(VLOOKUP(NE$6,fériés,1,FALSE)),(SUM($H$1:NE$1)&lt;=$F8)*1,"F"))</f>
        <v>1</v>
      </c>
      <c r="NF8" s="27">
        <f ca="1">IF(WEEKDAY(NF$6,2)&gt;5,"w",IF(ISERROR(VLOOKUP(NF$6,fériés,1,FALSE)),(SUM($H$1:NF$1)&lt;=$F8)*1,"F"))</f>
        <v>1</v>
      </c>
      <c r="NG8" s="27">
        <f ca="1">IF(WEEKDAY(NG$6,2)&gt;5,"w",IF(ISERROR(VLOOKUP(NG$6,fériés,1,FALSE)),(SUM($H$1:NG$1)&lt;=$F8)*1,"F"))</f>
        <v>1</v>
      </c>
      <c r="NH8" s="27">
        <f ca="1">IF(WEEKDAY(NH$6,2)&gt;5,"w",IF(ISERROR(VLOOKUP(NH$6,fériés,1,FALSE)),(SUM($H$1:NH$1)&lt;=$F8)*1,"F"))</f>
        <v>1</v>
      </c>
      <c r="NI8" s="27">
        <f ca="1">IF(WEEKDAY(NI$6,2)&gt;5,"w",IF(ISERROR(VLOOKUP(NI$6,fériés,1,FALSE)),(SUM($H$1:NI$1)&lt;=$F8)*1,"F"))</f>
        <v>1</v>
      </c>
      <c r="NJ8" s="27">
        <f ca="1">IF(WEEKDAY(NJ$6,2)&gt;5,"w",IF(ISERROR(VLOOKUP(NJ$6,fériés,1,FALSE)),(SUM($H$1:NJ$1)&lt;=$F8)*1,"F"))</f>
        <v>1</v>
      </c>
      <c r="NK8" s="27">
        <f ca="1">IF(WEEKDAY(NK$6,2)&gt;5,"w",IF(ISERROR(VLOOKUP(NK$6,fériés,1,FALSE)),(SUM($H$1:NK$1)&lt;=$F8)*1,"F"))</f>
        <v>1</v>
      </c>
      <c r="NL8" s="27">
        <f ca="1">IF(WEEKDAY(NL$6,2)&gt;5,"w",IF(ISERROR(VLOOKUP(NL$6,fériés,1,FALSE)),(SUM($H$1:NL$1)&lt;=$F8)*1,"F"))</f>
        <v>1</v>
      </c>
      <c r="NM8" s="27">
        <f ca="1">IF(WEEKDAY(NM$6,2)&gt;5,"w",IF(ISERROR(VLOOKUP(NM$6,fériés,1,FALSE)),(SUM($H$1:NM$1)&lt;=$F8)*1,"F"))</f>
        <v>1</v>
      </c>
      <c r="NN8" s="27">
        <f ca="1">IF(WEEKDAY(NN$6,2)&gt;5,"w",IF(ISERROR(VLOOKUP(NN$6,fériés,1,FALSE)),(SUM($H$1:NN$1)&lt;=$F8)*1,"F"))</f>
        <v>1</v>
      </c>
      <c r="NO8" s="27">
        <f ca="1">IF(WEEKDAY(NO$6,2)&gt;5,"w",IF(ISERROR(VLOOKUP(NO$6,fériés,1,FALSE)),(SUM($H$1:NO$1)&lt;=$F8)*1,"F"))</f>
        <v>1</v>
      </c>
      <c r="NP8" s="27">
        <f ca="1">IF(WEEKDAY(NP$6,2)&gt;5,"w",IF(ISERROR(VLOOKUP(NP$6,fériés,1,FALSE)),(SUM($H$1:NP$1)&lt;=$F8)*1,"F"))</f>
        <v>1</v>
      </c>
      <c r="NQ8" s="27">
        <f ca="1">IF(WEEKDAY(NQ$6,2)&gt;5,"w",IF(ISERROR(VLOOKUP(NQ$6,fériés,1,FALSE)),(SUM($H$1:NQ$1)&lt;=$F8)*1,"F"))</f>
        <v>1</v>
      </c>
      <c r="NR8" s="27">
        <f ca="1">IF(WEEKDAY(NR$6,2)&gt;5,"w",IF(ISERROR(VLOOKUP(NR$6,fériés,1,FALSE)),(SUM($H$1:NR$1)&lt;=$F8)*1,"F"))</f>
        <v>1</v>
      </c>
      <c r="NS8" s="27">
        <f ca="1">IF(WEEKDAY(NS$6,2)&gt;5,"w",IF(ISERROR(VLOOKUP(NS$6,fériés,1,FALSE)),(SUM($H$1:NS$1)&lt;=$F8)*1,"F"))</f>
        <v>1</v>
      </c>
      <c r="NT8" s="27">
        <f ca="1">IF(WEEKDAY(NT$6,2)&gt;5,"w",IF(ISERROR(VLOOKUP(NT$6,fériés,1,FALSE)),(SUM($H$1:NT$1)&lt;=$F8)*1,"F"))</f>
        <v>1</v>
      </c>
      <c r="NU8" s="27">
        <f ca="1">IF(WEEKDAY(NU$6,2)&gt;5,"w",IF(ISERROR(VLOOKUP(NU$6,fériés,1,FALSE)),(SUM($H$1:NU$1)&lt;=$F8)*1,"F"))</f>
        <v>1</v>
      </c>
      <c r="NV8" s="27">
        <f ca="1">IF(WEEKDAY(NV$6,2)&gt;5,"w",IF(ISERROR(VLOOKUP(NV$6,fériés,1,FALSE)),(SUM($H$1:NV$1)&lt;=$F8)*1,"F"))</f>
        <v>1</v>
      </c>
      <c r="NW8" s="27">
        <f ca="1">IF(WEEKDAY(NW$6,2)&gt;5,"w",IF(ISERROR(VLOOKUP(NW$6,fériés,1,FALSE)),(SUM($H$1:NW$1)&lt;=$F8)*1,"F"))</f>
        <v>1</v>
      </c>
      <c r="NX8" s="27">
        <f ca="1">IF(WEEKDAY(NX$6,2)&gt;5,"w",IF(ISERROR(VLOOKUP(NX$6,fériés,1,FALSE)),(SUM($H$1:NX$1)&lt;=$F8)*1,"F"))</f>
        <v>1</v>
      </c>
      <c r="NY8" s="27">
        <f ca="1">IF(WEEKDAY(NY$6,2)&gt;5,"w",IF(ISERROR(VLOOKUP(NY$6,fériés,1,FALSE)),(SUM($H$1:NY$1)&lt;=$F8)*1,"F"))</f>
        <v>1</v>
      </c>
      <c r="NZ8" s="27">
        <f ca="1">IF(WEEKDAY(NZ$6,2)&gt;5,"w",IF(ISERROR(VLOOKUP(NZ$6,fériés,1,FALSE)),(SUM($H$1:NZ$1)&lt;=$F8)*1,"F"))</f>
        <v>1</v>
      </c>
      <c r="OA8" s="27">
        <f ca="1">IF(WEEKDAY(OA$6,2)&gt;5,"w",IF(ISERROR(VLOOKUP(OA$6,fériés,1,FALSE)),(SUM($H$1:OA$1)&lt;=$F8)*1,"F"))</f>
        <v>1</v>
      </c>
      <c r="OB8" s="27">
        <f ca="1">IF(WEEKDAY(OB$6,2)&gt;5,"w",IF(ISERROR(VLOOKUP(OB$6,fériés,1,FALSE)),(SUM($H$1:OB$1)&lt;=$F8)*1,"F"))</f>
        <v>1</v>
      </c>
      <c r="OC8" s="27">
        <f ca="1">IF(WEEKDAY(OC$6,2)&gt;5,"w",IF(ISERROR(VLOOKUP(OC$6,fériés,1,FALSE)),(SUM($H$1:OC$1)&lt;=$F8)*1,"F"))</f>
        <v>1</v>
      </c>
      <c r="OD8" s="27">
        <f ca="1">IF(WEEKDAY(OD$6,2)&gt;5,"w",IF(ISERROR(VLOOKUP(OD$6,fériés,1,FALSE)),(SUM($H$1:OD$1)&lt;=$F8)*1,"F"))</f>
        <v>1</v>
      </c>
      <c r="OE8" s="27">
        <f ca="1">IF(WEEKDAY(OE$6,2)&gt;5,"w",IF(ISERROR(VLOOKUP(OE$6,fériés,1,FALSE)),(SUM($H$1:OE$1)&lt;=$F8)*1,"F"))</f>
        <v>1</v>
      </c>
      <c r="OF8" s="27">
        <f ca="1">IF(WEEKDAY(OF$6,2)&gt;5,"w",IF(ISERROR(VLOOKUP(OF$6,fériés,1,FALSE)),(SUM($H$1:OF$1)&lt;=$F8)*1,"F"))</f>
        <v>1</v>
      </c>
      <c r="OG8" s="27">
        <f ca="1">IF(WEEKDAY(OG$6,2)&gt;5,"w",IF(ISERROR(VLOOKUP(OG$6,fériés,1,FALSE)),(SUM($H$1:OG$1)&lt;=$F8)*1,"F"))</f>
        <v>1</v>
      </c>
      <c r="OH8" s="27">
        <f ca="1">IF(WEEKDAY(OH$6,2)&gt;5,"w",IF(ISERROR(VLOOKUP(OH$6,fériés,1,FALSE)),(SUM($H$1:OH$1)&lt;=$F8)*1,"F"))</f>
        <v>1</v>
      </c>
      <c r="OI8" s="27">
        <f ca="1">IF(WEEKDAY(OI$6,2)&gt;5,"w",IF(ISERROR(VLOOKUP(OI$6,fériés,1,FALSE)),(SUM($H$1:OI$1)&lt;=$F8)*1,"F"))</f>
        <v>1</v>
      </c>
      <c r="OJ8" s="27">
        <f ca="1">IF(WEEKDAY(OJ$6,2)&gt;5,"w",IF(ISERROR(VLOOKUP(OJ$6,fériés,1,FALSE)),(SUM($H$1:OJ$1)&lt;=$F8)*1,"F"))</f>
        <v>1</v>
      </c>
      <c r="OK8" s="27">
        <f ca="1">IF(WEEKDAY(OK$6,2)&gt;5,"w",IF(ISERROR(VLOOKUP(OK$6,fériés,1,FALSE)),(SUM($H$1:OK$1)&lt;=$F8)*1,"F"))</f>
        <v>1</v>
      </c>
      <c r="OL8" s="27">
        <f ca="1">IF(WEEKDAY(OL$6,2)&gt;5,"w",IF(ISERROR(VLOOKUP(OL$6,fériés,1,FALSE)),(SUM($H$1:OL$1)&lt;=$F8)*1,"F"))</f>
        <v>1</v>
      </c>
      <c r="OM8" s="27">
        <f ca="1">IF(WEEKDAY(OM$6,2)&gt;5,"w",IF(ISERROR(VLOOKUP(OM$6,fériés,1,FALSE)),(SUM($H$1:OM$1)&lt;=$F8)*1,"F"))</f>
        <v>1</v>
      </c>
      <c r="ON8" s="27">
        <f ca="1">IF(WEEKDAY(ON$6,2)&gt;5,"w",IF(ISERROR(VLOOKUP(ON$6,fériés,1,FALSE)),(SUM($H$1:ON$1)&lt;=$F8)*1,"F"))</f>
        <v>1</v>
      </c>
      <c r="OO8" s="27">
        <f ca="1">IF(WEEKDAY(OO$6,2)&gt;5,"w",IF(ISERROR(VLOOKUP(OO$6,fériés,1,FALSE)),(SUM($H$1:OO$1)&lt;=$F8)*1,"F"))</f>
        <v>1</v>
      </c>
      <c r="OP8" s="27">
        <f ca="1">IF(WEEKDAY(OP$6,2)&gt;5,"w",IF(ISERROR(VLOOKUP(OP$6,fériés,1,FALSE)),(SUM($H$1:OP$1)&lt;=$F8)*1,"F"))</f>
        <v>1</v>
      </c>
      <c r="OQ8" s="27">
        <f ca="1">IF(WEEKDAY(OQ$6,2)&gt;5,"w",IF(ISERROR(VLOOKUP(OQ$6,fériés,1,FALSE)),(SUM($H$1:OQ$1)&lt;=$F8)*1,"F"))</f>
        <v>1</v>
      </c>
      <c r="OR8" s="27">
        <f ca="1">IF(WEEKDAY(OR$6,2)&gt;5,"w",IF(ISERROR(VLOOKUP(OR$6,fériés,1,FALSE)),(SUM($H$1:OR$1)&lt;=$F8)*1,"F"))</f>
        <v>1</v>
      </c>
      <c r="OS8" s="27">
        <f ca="1">IF(WEEKDAY(OS$6,2)&gt;5,"w",IF(ISERROR(VLOOKUP(OS$6,fériés,1,FALSE)),(SUM($H$1:OS$1)&lt;=$F8)*1,"F"))</f>
        <v>1</v>
      </c>
      <c r="OT8" s="27">
        <f ca="1">IF(WEEKDAY(OT$6,2)&gt;5,"w",IF(ISERROR(VLOOKUP(OT$6,fériés,1,FALSE)),(SUM($H$1:OT$1)&lt;=$F8)*1,"F"))</f>
        <v>1</v>
      </c>
      <c r="OU8" s="27">
        <f ca="1">IF(WEEKDAY(OU$6,2)&gt;5,"w",IF(ISERROR(VLOOKUP(OU$6,fériés,1,FALSE)),(SUM($H$1:OU$1)&lt;=$F8)*1,"F"))</f>
        <v>1</v>
      </c>
      <c r="OV8" s="27">
        <f ca="1">IF(WEEKDAY(OV$6,2)&gt;5,"w",IF(ISERROR(VLOOKUP(OV$6,fériés,1,FALSE)),(SUM($H$1:OV$1)&lt;=$F8)*1,"F"))</f>
        <v>1</v>
      </c>
      <c r="OW8" s="27">
        <f ca="1">IF(WEEKDAY(OW$6,2)&gt;5,"w",IF(ISERROR(VLOOKUP(OW$6,fériés,1,FALSE)),(SUM($H$1:OW$1)&lt;=$F8)*1,"F"))</f>
        <v>1</v>
      </c>
      <c r="OX8" s="27">
        <f ca="1">IF(WEEKDAY(OX$6,2)&gt;5,"w",IF(ISERROR(VLOOKUP(OX$6,fériés,1,FALSE)),(SUM($H$1:OX$1)&lt;=$F8)*1,"F"))</f>
        <v>1</v>
      </c>
      <c r="OY8" s="27">
        <f ca="1">IF(WEEKDAY(OY$6,2)&gt;5,"w",IF(ISERROR(VLOOKUP(OY$6,fériés,1,FALSE)),(SUM($H$1:OY$1)&lt;=$F8)*1,"F"))</f>
        <v>1</v>
      </c>
      <c r="OZ8" s="27" t="str">
        <f ca="1">IF(WEEKDAY(OZ$6,2)&gt;5,"w",IF(ISERROR(VLOOKUP(OZ$6,fériés,1,FALSE)),(SUM($H$1:OZ$1)&lt;=$F8)*1,"F"))</f>
        <v>w</v>
      </c>
      <c r="PA8" s="27" t="str">
        <f ca="1">IF(WEEKDAY(PA$6,2)&gt;5,"w",IF(ISERROR(VLOOKUP(PA$6,fériés,1,FALSE)),(SUM($H$1:PA$1)&lt;=$F8)*1,"F"))</f>
        <v>w</v>
      </c>
      <c r="PB8" s="27" t="str">
        <f ca="1">IF(WEEKDAY(PB$6,2)&gt;5,"w",IF(ISERROR(VLOOKUP(PB$6,fériés,1,FALSE)),(SUM($H$1:PB$1)&lt;=$F8)*1,"F"))</f>
        <v>w</v>
      </c>
      <c r="PC8" s="27" t="str">
        <f ca="1">IF(WEEKDAY(PC$6,2)&gt;5,"w",IF(ISERROR(VLOOKUP(PC$6,fériés,1,FALSE)),(SUM($H$1:PC$1)&lt;=$F8)*1,"F"))</f>
        <v>w</v>
      </c>
      <c r="PD8" s="27" t="str">
        <f ca="1">IF(WEEKDAY(PD$6,2)&gt;5,"w",IF(ISERROR(VLOOKUP(PD$6,fériés,1,FALSE)),(SUM($H$1:PD$1)&lt;=$F8)*1,"F"))</f>
        <v>w</v>
      </c>
      <c r="PE8" s="27" t="str">
        <f ca="1">IF(WEEKDAY(PE$6,2)&gt;5,"w",IF(ISERROR(VLOOKUP(PE$6,fériés,1,FALSE)),(SUM($H$1:PE$1)&lt;=$F8)*1,"F"))</f>
        <v>w</v>
      </c>
      <c r="PF8" s="27" t="str">
        <f ca="1">IF(WEEKDAY(PF$6,2)&gt;5,"w",IF(ISERROR(VLOOKUP(PF$6,fériés,1,FALSE)),(SUM($H$1:PF$1)&lt;=$F8)*1,"F"))</f>
        <v>w</v>
      </c>
      <c r="PG8" s="27" t="str">
        <f ca="1">IF(WEEKDAY(PG$6,2)&gt;5,"w",IF(ISERROR(VLOOKUP(PG$6,fériés,1,FALSE)),(SUM($H$1:PG$1)&lt;=$F8)*1,"F"))</f>
        <v>w</v>
      </c>
      <c r="PH8" s="27" t="str">
        <f ca="1">IF(WEEKDAY(PH$6,2)&gt;5,"w",IF(ISERROR(VLOOKUP(PH$6,fériés,1,FALSE)),(SUM($H$1:PH$1)&lt;=$F8)*1,"F"))</f>
        <v>w</v>
      </c>
      <c r="PI8" s="27" t="str">
        <f ca="1">IF(WEEKDAY(PI$6,2)&gt;5,"w",IF(ISERROR(VLOOKUP(PI$6,fériés,1,FALSE)),(SUM($H$1:PI$1)&lt;=$F8)*1,"F"))</f>
        <v>w</v>
      </c>
      <c r="PJ8" s="27" t="str">
        <f ca="1">IF(WEEKDAY(PJ$6,2)&gt;5,"w",IF(ISERROR(VLOOKUP(PJ$6,fériés,1,FALSE)),(SUM($H$1:PJ$1)&lt;=$F8)*1,"F"))</f>
        <v>w</v>
      </c>
      <c r="PK8" s="27" t="str">
        <f ca="1">IF(WEEKDAY(PK$6,2)&gt;5,"w",IF(ISERROR(VLOOKUP(PK$6,fériés,1,FALSE)),(SUM($H$1:PK$1)&lt;=$F8)*1,"F"))</f>
        <v>w</v>
      </c>
      <c r="PL8" s="27" t="str">
        <f ca="1">IF(WEEKDAY(PL$6,2)&gt;5,"w",IF(ISERROR(VLOOKUP(PL$6,fériés,1,FALSE)),(SUM($H$1:PL$1)&lt;=$F8)*1,"F"))</f>
        <v>w</v>
      </c>
      <c r="PM8" s="27" t="str">
        <f ca="1">IF(WEEKDAY(PM$6,2)&gt;5,"w",IF(ISERROR(VLOOKUP(PM$6,fériés,1,FALSE)),(SUM($H$1:PM$1)&lt;=$F8)*1,"F"))</f>
        <v>w</v>
      </c>
      <c r="PN8" s="27" t="str">
        <f ca="1">IF(WEEKDAY(PN$6,2)&gt;5,"w",IF(ISERROR(VLOOKUP(PN$6,fériés,1,FALSE)),(SUM($H$1:PN$1)&lt;=$F8)*1,"F"))</f>
        <v>w</v>
      </c>
      <c r="PO8" s="27" t="str">
        <f ca="1">IF(WEEKDAY(PO$6,2)&gt;5,"w",IF(ISERROR(VLOOKUP(PO$6,fériés,1,FALSE)),(SUM($H$1:PO$1)&lt;=$F8)*1,"F"))</f>
        <v>w</v>
      </c>
      <c r="PP8" s="27" t="str">
        <f ca="1">IF(WEEKDAY(PP$6,2)&gt;5,"w",IF(ISERROR(VLOOKUP(PP$6,fériés,1,FALSE)),(SUM($H$1:PP$1)&lt;=$F8)*1,"F"))</f>
        <v>w</v>
      </c>
      <c r="PQ8" s="27" t="str">
        <f ca="1">IF(WEEKDAY(PQ$6,2)&gt;5,"w",IF(ISERROR(VLOOKUP(PQ$6,fériés,1,FALSE)),(SUM($H$1:PQ$1)&lt;=$F8)*1,"F"))</f>
        <v>w</v>
      </c>
      <c r="PR8" s="27" t="str">
        <f ca="1">IF(WEEKDAY(PR$6,2)&gt;5,"w",IF(ISERROR(VLOOKUP(PR$6,fériés,1,FALSE)),(SUM($H$1:PR$1)&lt;=$F8)*1,"F"))</f>
        <v>w</v>
      </c>
      <c r="PS8" s="27" t="str">
        <f ca="1">IF(WEEKDAY(PS$6,2)&gt;5,"w",IF(ISERROR(VLOOKUP(PS$6,fériés,1,FALSE)),(SUM($H$1:PS$1)&lt;=$F8)*1,"F"))</f>
        <v>w</v>
      </c>
      <c r="PT8" s="27">
        <f ca="1">IF(WEEKDAY(PT$6,2)&gt;5,"w",IF(ISERROR(VLOOKUP(PT$6,fériés,1,FALSE)),(SUM($H$1:PT$1)&lt;=$F8)*1,"F"))</f>
        <v>1</v>
      </c>
      <c r="PU8" s="27">
        <f ca="1">IF(WEEKDAY(PU$6,2)&gt;5,"w",IF(ISERROR(VLOOKUP(PU$6,fériés,1,FALSE)),(SUM($H$1:PU$1)&lt;=$F8)*1,"F"))</f>
        <v>1</v>
      </c>
      <c r="PV8" s="27">
        <f ca="1">IF(WEEKDAY(PV$6,2)&gt;5,"w",IF(ISERROR(VLOOKUP(PV$6,fériés,1,FALSE)),(SUM($H$1:PV$1)&lt;=$F8)*1,"F"))</f>
        <v>1</v>
      </c>
      <c r="PW8" s="27">
        <f ca="1">IF(WEEKDAY(PW$6,2)&gt;5,"w",IF(ISERROR(VLOOKUP(PW$6,fériés,1,FALSE)),(SUM($H$1:PW$1)&lt;=$F8)*1,"F"))</f>
        <v>1</v>
      </c>
      <c r="PX8" s="27">
        <f ca="1">IF(WEEKDAY(PX$6,2)&gt;5,"w",IF(ISERROR(VLOOKUP(PX$6,fériés,1,FALSE)),(SUM($H$1:PX$1)&lt;=$F8)*1,"F"))</f>
        <v>1</v>
      </c>
      <c r="PY8" s="27">
        <f ca="1">IF(WEEKDAY(PY$6,2)&gt;5,"w",IF(ISERROR(VLOOKUP(PY$6,fériés,1,FALSE)),(SUM($H$1:PY$1)&lt;=$F8)*1,"F"))</f>
        <v>1</v>
      </c>
      <c r="PZ8" s="27">
        <f ca="1">IF(WEEKDAY(PZ$6,2)&gt;5,"w",IF(ISERROR(VLOOKUP(PZ$6,fériés,1,FALSE)),(SUM($H$1:PZ$1)&lt;=$F8)*1,"F"))</f>
        <v>1</v>
      </c>
      <c r="QA8" s="27">
        <f ca="1">IF(WEEKDAY(QA$6,2)&gt;5,"w",IF(ISERROR(VLOOKUP(QA$6,fériés,1,FALSE)),(SUM($H$1:QA$1)&lt;=$F8)*1,"F"))</f>
        <v>1</v>
      </c>
      <c r="QB8" s="27">
        <f ca="1">IF(WEEKDAY(QB$6,2)&gt;5,"w",IF(ISERROR(VLOOKUP(QB$6,fériés,1,FALSE)),(SUM($H$1:QB$1)&lt;=$F8)*1,"F"))</f>
        <v>1</v>
      </c>
      <c r="QC8" s="27">
        <f ca="1">IF(WEEKDAY(QC$6,2)&gt;5,"w",IF(ISERROR(VLOOKUP(QC$6,fériés,1,FALSE)),(SUM($H$1:QC$1)&lt;=$F8)*1,"F"))</f>
        <v>1</v>
      </c>
      <c r="QD8" s="27">
        <f ca="1">IF(WEEKDAY(QD$6,2)&gt;5,"w",IF(ISERROR(VLOOKUP(QD$6,fériés,1,FALSE)),(SUM($H$1:QD$1)&lt;=$F8)*1,"F"))</f>
        <v>1</v>
      </c>
      <c r="QE8" s="27">
        <f ca="1">IF(WEEKDAY(QE$6,2)&gt;5,"w",IF(ISERROR(VLOOKUP(QE$6,fériés,1,FALSE)),(SUM($H$1:QE$1)&lt;=$F8)*1,"F"))</f>
        <v>1</v>
      </c>
      <c r="QF8" s="27">
        <f ca="1">IF(WEEKDAY(QF$6,2)&gt;5,"w",IF(ISERROR(VLOOKUP(QF$6,fériés,1,FALSE)),(SUM($H$1:QF$1)&lt;=$F8)*1,"F"))</f>
        <v>1</v>
      </c>
      <c r="QG8" s="27">
        <f ca="1">IF(WEEKDAY(QG$6,2)&gt;5,"w",IF(ISERROR(VLOOKUP(QG$6,fériés,1,FALSE)),(SUM($H$1:QG$1)&lt;=$F8)*1,"F"))</f>
        <v>1</v>
      </c>
      <c r="QH8" s="27">
        <f ca="1">IF(WEEKDAY(QH$6,2)&gt;5,"w",IF(ISERROR(VLOOKUP(QH$6,fériés,1,FALSE)),(SUM($H$1:QH$1)&lt;=$F8)*1,"F"))</f>
        <v>1</v>
      </c>
      <c r="QI8" s="27">
        <f ca="1">IF(WEEKDAY(QI$6,2)&gt;5,"w",IF(ISERROR(VLOOKUP(QI$6,fériés,1,FALSE)),(SUM($H$1:QI$1)&lt;=$F8)*1,"F"))</f>
        <v>1</v>
      </c>
      <c r="QJ8" s="27">
        <f ca="1">IF(WEEKDAY(QJ$6,2)&gt;5,"w",IF(ISERROR(VLOOKUP(QJ$6,fériés,1,FALSE)),(SUM($H$1:QJ$1)&lt;=$F8)*1,"F"))</f>
        <v>1</v>
      </c>
      <c r="QK8" s="27">
        <f ca="1">IF(WEEKDAY(QK$6,2)&gt;5,"w",IF(ISERROR(VLOOKUP(QK$6,fériés,1,FALSE)),(SUM($H$1:QK$1)&lt;=$F8)*1,"F"))</f>
        <v>1</v>
      </c>
      <c r="QL8" s="27">
        <f ca="1">IF(WEEKDAY(QL$6,2)&gt;5,"w",IF(ISERROR(VLOOKUP(QL$6,fériés,1,FALSE)),(SUM($H$1:QL$1)&lt;=$F8)*1,"F"))</f>
        <v>1</v>
      </c>
      <c r="QM8" s="27">
        <f ca="1">IF(WEEKDAY(QM$6,2)&gt;5,"w",IF(ISERROR(VLOOKUP(QM$6,fériés,1,FALSE)),(SUM($H$1:QM$1)&lt;=$F8)*1,"F"))</f>
        <v>1</v>
      </c>
      <c r="QN8" s="27">
        <f ca="1">IF(WEEKDAY(QN$6,2)&gt;5,"w",IF(ISERROR(VLOOKUP(QN$6,fériés,1,FALSE)),(SUM($H$1:QN$1)&lt;=$F8)*1,"F"))</f>
        <v>1</v>
      </c>
      <c r="QO8" s="27">
        <f ca="1">IF(WEEKDAY(QO$6,2)&gt;5,"w",IF(ISERROR(VLOOKUP(QO$6,fériés,1,FALSE)),(SUM($H$1:QO$1)&lt;=$F8)*1,"F"))</f>
        <v>1</v>
      </c>
      <c r="QP8" s="27">
        <f ca="1">IF(WEEKDAY(QP$6,2)&gt;5,"w",IF(ISERROR(VLOOKUP(QP$6,fériés,1,FALSE)),(SUM($H$1:QP$1)&lt;=$F8)*1,"F"))</f>
        <v>1</v>
      </c>
      <c r="QQ8" s="27">
        <f ca="1">IF(WEEKDAY(QQ$6,2)&gt;5,"w",IF(ISERROR(VLOOKUP(QQ$6,fériés,1,FALSE)),(SUM($H$1:QQ$1)&lt;=$F8)*1,"F"))</f>
        <v>1</v>
      </c>
      <c r="QR8" s="27">
        <f ca="1">IF(WEEKDAY(QR$6,2)&gt;5,"w",IF(ISERROR(VLOOKUP(QR$6,fériés,1,FALSE)),(SUM($H$1:QR$1)&lt;=$F8)*1,"F"))</f>
        <v>1</v>
      </c>
      <c r="QS8" s="27">
        <f ca="1">IF(WEEKDAY(QS$6,2)&gt;5,"w",IF(ISERROR(VLOOKUP(QS$6,fériés,1,FALSE)),(SUM($H$1:QS$1)&lt;=$F8)*1,"F"))</f>
        <v>1</v>
      </c>
      <c r="QT8" s="27">
        <f ca="1">IF(WEEKDAY(QT$6,2)&gt;5,"w",IF(ISERROR(VLOOKUP(QT$6,fériés,1,FALSE)),(SUM($H$1:QT$1)&lt;=$F8)*1,"F"))</f>
        <v>1</v>
      </c>
      <c r="QU8" s="27">
        <f ca="1">IF(WEEKDAY(QU$6,2)&gt;5,"w",IF(ISERROR(VLOOKUP(QU$6,fériés,1,FALSE)),(SUM($H$1:QU$1)&lt;=$F8)*1,"F"))</f>
        <v>1</v>
      </c>
      <c r="QV8" s="27">
        <f ca="1">IF(WEEKDAY(QV$6,2)&gt;5,"w",IF(ISERROR(VLOOKUP(QV$6,fériés,1,FALSE)),(SUM($H$1:QV$1)&lt;=$F8)*1,"F"))</f>
        <v>1</v>
      </c>
      <c r="QW8" s="27">
        <f ca="1">IF(WEEKDAY(QW$6,2)&gt;5,"w",IF(ISERROR(VLOOKUP(QW$6,fériés,1,FALSE)),(SUM($H$1:QW$1)&lt;=$F8)*1,"F"))</f>
        <v>1</v>
      </c>
      <c r="QX8" s="27">
        <f ca="1">IF(WEEKDAY(QX$6,2)&gt;5,"w",IF(ISERROR(VLOOKUP(QX$6,fériés,1,FALSE)),(SUM($H$1:QX$1)&lt;=$F8)*1,"F"))</f>
        <v>1</v>
      </c>
      <c r="QY8" s="27">
        <f ca="1">IF(WEEKDAY(QY$6,2)&gt;5,"w",IF(ISERROR(VLOOKUP(QY$6,fériés,1,FALSE)),(SUM($H$1:QY$1)&lt;=$F8)*1,"F"))</f>
        <v>1</v>
      </c>
      <c r="QZ8" s="27">
        <f ca="1">IF(WEEKDAY(QZ$6,2)&gt;5,"w",IF(ISERROR(VLOOKUP(QZ$6,fériés,1,FALSE)),(SUM($H$1:QZ$1)&lt;=$F8)*1,"F"))</f>
        <v>1</v>
      </c>
      <c r="RA8" s="27">
        <f ca="1">IF(WEEKDAY(RA$6,2)&gt;5,"w",IF(ISERROR(VLOOKUP(RA$6,fériés,1,FALSE)),(SUM($H$1:RA$1)&lt;=$F8)*1,"F"))</f>
        <v>1</v>
      </c>
      <c r="RB8" s="27">
        <f ca="1">IF(WEEKDAY(RB$6,2)&gt;5,"w",IF(ISERROR(VLOOKUP(RB$6,fériés,1,FALSE)),(SUM($H$1:RB$1)&lt;=$F8)*1,"F"))</f>
        <v>1</v>
      </c>
      <c r="RC8" s="27">
        <f ca="1">IF(WEEKDAY(RC$6,2)&gt;5,"w",IF(ISERROR(VLOOKUP(RC$6,fériés,1,FALSE)),(SUM($H$1:RC$1)&lt;=$F8)*1,"F"))</f>
        <v>1</v>
      </c>
      <c r="RD8" s="27">
        <f ca="1">IF(WEEKDAY(RD$6,2)&gt;5,"w",IF(ISERROR(VLOOKUP(RD$6,fériés,1,FALSE)),(SUM($H$1:RD$1)&lt;=$F8)*1,"F"))</f>
        <v>1</v>
      </c>
      <c r="RE8" s="27">
        <f ca="1">IF(WEEKDAY(RE$6,2)&gt;5,"w",IF(ISERROR(VLOOKUP(RE$6,fériés,1,FALSE)),(SUM($H$1:RE$1)&lt;=$F8)*1,"F"))</f>
        <v>1</v>
      </c>
      <c r="RF8" s="27">
        <f ca="1">IF(WEEKDAY(RF$6,2)&gt;5,"w",IF(ISERROR(VLOOKUP(RF$6,fériés,1,FALSE)),(SUM($H$1:RF$1)&lt;=$F8)*1,"F"))</f>
        <v>1</v>
      </c>
      <c r="RG8" s="27">
        <f ca="1">IF(WEEKDAY(RG$6,2)&gt;5,"w",IF(ISERROR(VLOOKUP(RG$6,fériés,1,FALSE)),(SUM($H$1:RG$1)&lt;=$F8)*1,"F"))</f>
        <v>1</v>
      </c>
      <c r="RH8" s="27">
        <f ca="1">IF(WEEKDAY(RH$6,2)&gt;5,"w",IF(ISERROR(VLOOKUP(RH$6,fériés,1,FALSE)),(SUM($H$1:RH$1)&lt;=$F8)*1,"F"))</f>
        <v>1</v>
      </c>
      <c r="RI8" s="27">
        <f ca="1">IF(WEEKDAY(RI$6,2)&gt;5,"w",IF(ISERROR(VLOOKUP(RI$6,fériés,1,FALSE)),(SUM($H$1:RI$1)&lt;=$F8)*1,"F"))</f>
        <v>1</v>
      </c>
      <c r="RJ8" s="27">
        <f ca="1">IF(WEEKDAY(RJ$6,2)&gt;5,"w",IF(ISERROR(VLOOKUP(RJ$6,fériés,1,FALSE)),(SUM($H$1:RJ$1)&lt;=$F8)*1,"F"))</f>
        <v>1</v>
      </c>
      <c r="RK8" s="27">
        <f ca="1">IF(WEEKDAY(RK$6,2)&gt;5,"w",IF(ISERROR(VLOOKUP(RK$6,fériés,1,FALSE)),(SUM($H$1:RK$1)&lt;=$F8)*1,"F"))</f>
        <v>1</v>
      </c>
      <c r="RL8" s="27">
        <f ca="1">IF(WEEKDAY(RL$6,2)&gt;5,"w",IF(ISERROR(VLOOKUP(RL$6,fériés,1,FALSE)),(SUM($H$1:RL$1)&lt;=$F8)*1,"F"))</f>
        <v>1</v>
      </c>
      <c r="RM8" s="27">
        <f ca="1">IF(WEEKDAY(RM$6,2)&gt;5,"w",IF(ISERROR(VLOOKUP(RM$6,fériés,1,FALSE)),(SUM($H$1:RM$1)&lt;=$F8)*1,"F"))</f>
        <v>1</v>
      </c>
      <c r="RN8" s="27">
        <f ca="1">IF(WEEKDAY(RN$6,2)&gt;5,"w",IF(ISERROR(VLOOKUP(RN$6,fériés,1,FALSE)),(SUM($H$1:RN$1)&lt;=$F8)*1,"F"))</f>
        <v>1</v>
      </c>
      <c r="RO8" s="27">
        <f ca="1">IF(WEEKDAY(RO$6,2)&gt;5,"w",IF(ISERROR(VLOOKUP(RO$6,fériés,1,FALSE)),(SUM($H$1:RO$1)&lt;=$F8)*1,"F"))</f>
        <v>1</v>
      </c>
      <c r="RP8" s="27">
        <f ca="1">IF(WEEKDAY(RP$6,2)&gt;5,"w",IF(ISERROR(VLOOKUP(RP$6,fériés,1,FALSE)),(SUM($H$1:RP$1)&lt;=$F8)*1,"F"))</f>
        <v>1</v>
      </c>
      <c r="RQ8" s="27">
        <f ca="1">IF(WEEKDAY(RQ$6,2)&gt;5,"w",IF(ISERROR(VLOOKUP(RQ$6,fériés,1,FALSE)),(SUM($H$1:RQ$1)&lt;=$F8)*1,"F"))</f>
        <v>1</v>
      </c>
      <c r="RR8" s="27" t="str">
        <f ca="1">IF(WEEKDAY(RR$6,2)&gt;5,"w",IF(ISERROR(VLOOKUP(RR$6,fériés,1,FALSE)),(SUM($H$1:RR$1)&lt;=$F8)*1,"F"))</f>
        <v>w</v>
      </c>
      <c r="RS8" s="27" t="str">
        <f ca="1">IF(WEEKDAY(RS$6,2)&gt;5,"w",IF(ISERROR(VLOOKUP(RS$6,fériés,1,FALSE)),(SUM($H$1:RS$1)&lt;=$F8)*1,"F"))</f>
        <v>w</v>
      </c>
      <c r="RT8" s="27" t="str">
        <f ca="1">IF(WEEKDAY(RT$6,2)&gt;5,"w",IF(ISERROR(VLOOKUP(RT$6,fériés,1,FALSE)),(SUM($H$1:RT$1)&lt;=$F8)*1,"F"))</f>
        <v>w</v>
      </c>
      <c r="RU8" s="27" t="str">
        <f ca="1">IF(WEEKDAY(RU$6,2)&gt;5,"w",IF(ISERROR(VLOOKUP(RU$6,fériés,1,FALSE)),(SUM($H$1:RU$1)&lt;=$F8)*1,"F"))</f>
        <v>w</v>
      </c>
      <c r="RV8" s="27" t="str">
        <f ca="1">IF(WEEKDAY(RV$6,2)&gt;5,"w",IF(ISERROR(VLOOKUP(RV$6,fériés,1,FALSE)),(SUM($H$1:RV$1)&lt;=$F8)*1,"F"))</f>
        <v>w</v>
      </c>
      <c r="RW8" s="27" t="str">
        <f ca="1">IF(WEEKDAY(RW$6,2)&gt;5,"w",IF(ISERROR(VLOOKUP(RW$6,fériés,1,FALSE)),(SUM($H$1:RW$1)&lt;=$F8)*1,"F"))</f>
        <v>w</v>
      </c>
      <c r="RX8" s="27" t="str">
        <f ca="1">IF(WEEKDAY(RX$6,2)&gt;5,"w",IF(ISERROR(VLOOKUP(RX$6,fériés,1,FALSE)),(SUM($H$1:RX$1)&lt;=$F8)*1,"F"))</f>
        <v>w</v>
      </c>
      <c r="RY8" s="27" t="str">
        <f ca="1">IF(WEEKDAY(RY$6,2)&gt;5,"w",IF(ISERROR(VLOOKUP(RY$6,fériés,1,FALSE)),(SUM($H$1:RY$1)&lt;=$F8)*1,"F"))</f>
        <v>w</v>
      </c>
      <c r="RZ8" s="27" t="str">
        <f ca="1">IF(WEEKDAY(RZ$6,2)&gt;5,"w",IF(ISERROR(VLOOKUP(RZ$6,fériés,1,FALSE)),(SUM($H$1:RZ$1)&lt;=$F8)*1,"F"))</f>
        <v>w</v>
      </c>
      <c r="SA8" s="27" t="str">
        <f ca="1">IF(WEEKDAY(SA$6,2)&gt;5,"w",IF(ISERROR(VLOOKUP(SA$6,fériés,1,FALSE)),(SUM($H$1:SA$1)&lt;=$F8)*1,"F"))</f>
        <v>w</v>
      </c>
      <c r="SB8" s="27" t="str">
        <f ca="1">IF(WEEKDAY(SB$6,2)&gt;5,"w",IF(ISERROR(VLOOKUP(SB$6,fériés,1,FALSE)),(SUM($H$1:SB$1)&lt;=$F8)*1,"F"))</f>
        <v>w</v>
      </c>
      <c r="SC8" s="27" t="str">
        <f ca="1">IF(WEEKDAY(SC$6,2)&gt;5,"w",IF(ISERROR(VLOOKUP(SC$6,fériés,1,FALSE)),(SUM($H$1:SC$1)&lt;=$F8)*1,"F"))</f>
        <v>w</v>
      </c>
      <c r="SD8" s="27" t="str">
        <f ca="1">IF(WEEKDAY(SD$6,2)&gt;5,"w",IF(ISERROR(VLOOKUP(SD$6,fériés,1,FALSE)),(SUM($H$1:SD$1)&lt;=$F8)*1,"F"))</f>
        <v>w</v>
      </c>
      <c r="SE8" s="27" t="str">
        <f ca="1">IF(WEEKDAY(SE$6,2)&gt;5,"w",IF(ISERROR(VLOOKUP(SE$6,fériés,1,FALSE)),(SUM($H$1:SE$1)&lt;=$F8)*1,"F"))</f>
        <v>w</v>
      </c>
      <c r="SF8" s="27" t="str">
        <f ca="1">IF(WEEKDAY(SF$6,2)&gt;5,"w",IF(ISERROR(VLOOKUP(SF$6,fériés,1,FALSE)),(SUM($H$1:SF$1)&lt;=$F8)*1,"F"))</f>
        <v>w</v>
      </c>
      <c r="SG8" s="83"/>
    </row>
    <row r="9" spans="1:501" ht="12" customHeight="1" x14ac:dyDescent="0.25">
      <c r="A9" s="80">
        <v>1050</v>
      </c>
      <c r="B9" s="63" t="str">
        <f>IFERROR(VLOOKUP($A9,Base_données!$A$4:$AB$24,Base_données!$B$1,FALSE),"")</f>
        <v/>
      </c>
      <c r="C9" s="78" t="str">
        <f>IF(A9="","",Base_données!$R$3)</f>
        <v xml:space="preserve"> finition</v>
      </c>
      <c r="D9" s="63" t="str">
        <f>IFERROR(VLOOKUP($A9,Base_données!$A$4:$AB$24,Base_données!$D$1,FALSE),"")</f>
        <v/>
      </c>
      <c r="E9" s="63" t="str">
        <f>IFERROR(VLOOKUP($A9,Base_données!$A$4:$AB$24,Base_données!$R$1,FALSE),"")</f>
        <v/>
      </c>
      <c r="F9" s="66" t="str">
        <f t="shared" si="84"/>
        <v/>
      </c>
      <c r="G9" s="62" t="str">
        <f>IFERROR(VLOOKUP($A9,Base_données!$A$4:$L$24,5,FALSE),"")</f>
        <v/>
      </c>
      <c r="H9" s="65">
        <f ca="1">IF(WEEKDAY(H$6,2)&gt;5,"w",IF(ISERROR(VLOOKUP(H$6,fériés,1,FALSE)),(SUM($H$1:H$1)&gt;SUM($F$8:$F8))*(SUM($H$1:H$1)&lt;=SUM($F$8:$F9))*1,"F"))</f>
        <v>0</v>
      </c>
      <c r="I9" s="65">
        <f ca="1">IF(WEEKDAY(I$6,2)&gt;5,"w",IF(ISERROR(VLOOKUP(I$6,fériés,1,FALSE)),(SUM($H$1:I$1)&gt;SUM($F$8:$F8))*(SUM($H$1:I$1)&lt;=SUM($F$8:$F9))*1,"F"))</f>
        <v>0</v>
      </c>
      <c r="J9" s="65">
        <f ca="1">IF(WEEKDAY(J$6,2)&gt;5,"w",IF(ISERROR(VLOOKUP(J$6,fériés,1,FALSE)),(SUM($H$1:J$1)&gt;SUM($F$8:$F8))*(SUM($H$1:J$1)&lt;=SUM($F$8:$F9))*1,"F"))</f>
        <v>0</v>
      </c>
      <c r="K9" s="65">
        <f ca="1">IF(WEEKDAY(K$6,2)&gt;5,"w",IF(ISERROR(VLOOKUP(K$6,fériés,1,FALSE)),(SUM($H$1:K$1)&gt;SUM($F$8:$F8))*(SUM($H$1:K$1)&lt;=SUM($F$8:$F9))*1,"F"))</f>
        <v>0</v>
      </c>
      <c r="L9" s="65">
        <f ca="1">IF(WEEKDAY(L$6,2)&gt;5,"w",IF(ISERROR(VLOOKUP(L$6,fériés,1,FALSE)),(SUM($H$1:L$1)&gt;SUM($F$8:$F8))*(SUM($H$1:L$1)&lt;=SUM($F$8:$F9))*1,"F"))</f>
        <v>0</v>
      </c>
      <c r="M9" s="65">
        <f ca="1">IF(WEEKDAY(M$6,2)&gt;5,"w",IF(ISERROR(VLOOKUP(M$6,fériés,1,FALSE)),(SUM($H$1:M$1)&gt;SUM($F$8:$F8))*(SUM($H$1:M$1)&lt;=SUM($F$8:$F9))*1,"F"))</f>
        <v>0</v>
      </c>
      <c r="N9" s="65">
        <f ca="1">IF(WEEKDAY(N$6,2)&gt;5,"w",IF(ISERROR(VLOOKUP(N$6,fériés,1,FALSE)),(SUM($H$1:N$1)&gt;SUM($F$8:$F8))*(SUM($H$1:N$1)&lt;=SUM($F$8:$F9))*1,"F"))</f>
        <v>0</v>
      </c>
      <c r="O9" s="65">
        <f ca="1">IF(WEEKDAY(O$6,2)&gt;5,"w",IF(ISERROR(VLOOKUP(O$6,fériés,1,FALSE)),(SUM($H$1:O$1)&gt;SUM($F$8:$F8))*(SUM($H$1:O$1)&lt;=SUM($F$8:$F9))*1,"F"))</f>
        <v>0</v>
      </c>
      <c r="P9" s="65">
        <f ca="1">IF(WEEKDAY(P$6,2)&gt;5,"w",IF(ISERROR(VLOOKUP(P$6,fériés,1,FALSE)),(SUM($H$1:P$1)&gt;SUM($F$8:$F8))*(SUM($H$1:P$1)&lt;=SUM($F$8:$F9))*1,"F"))</f>
        <v>0</v>
      </c>
      <c r="Q9" s="65">
        <f ca="1">IF(WEEKDAY(Q$6,2)&gt;5,"w",IF(ISERROR(VLOOKUP(Q$6,fériés,1,FALSE)),(SUM($H$1:Q$1)&gt;SUM($F$8:$F8))*(SUM($H$1:Q$1)&lt;=SUM($F$8:$F9))*1,"F"))</f>
        <v>0</v>
      </c>
      <c r="R9" s="65">
        <f ca="1">IF(WEEKDAY(R$6,2)&gt;5,"w",IF(ISERROR(VLOOKUP(R$6,fériés,1,FALSE)),(SUM($H$1:R$1)&gt;SUM($F$8:$F8))*(SUM($H$1:R$1)&lt;=SUM($F$8:$F9))*1,"F"))</f>
        <v>0</v>
      </c>
      <c r="S9" s="65">
        <f ca="1">IF(WEEKDAY(S$6,2)&gt;5,"w",IF(ISERROR(VLOOKUP(S$6,fériés,1,FALSE)),(SUM($H$1:S$1)&gt;SUM($F$8:$F8))*(SUM($H$1:S$1)&lt;=SUM($F$8:$F9))*1,"F"))</f>
        <v>0</v>
      </c>
      <c r="T9" s="65">
        <f ca="1">IF(WEEKDAY(T$6,2)&gt;5,"w",IF(ISERROR(VLOOKUP(T$6,fériés,1,FALSE)),(SUM($H$1:T$1)&gt;SUM($F$8:$F8))*(SUM($H$1:T$1)&lt;=SUM($F$8:$F9))*1,"F"))</f>
        <v>0</v>
      </c>
      <c r="U9" s="65">
        <f ca="1">IF(WEEKDAY(U$6,2)&gt;5,"w",IF(ISERROR(VLOOKUP(U$6,fériés,1,FALSE)),(SUM($H$1:U$1)&gt;SUM($F$8:$F8))*(SUM($H$1:U$1)&lt;=SUM($F$8:$F9))*1,"F"))</f>
        <v>0</v>
      </c>
      <c r="V9" s="65">
        <f ca="1">IF(WEEKDAY(V$6,2)&gt;5,"w",IF(ISERROR(VLOOKUP(V$6,fériés,1,FALSE)),(SUM($H$1:V$1)&gt;SUM($F$8:$F8))*(SUM($H$1:V$1)&lt;=SUM($F$8:$F9))*1,"F"))</f>
        <v>0</v>
      </c>
      <c r="W9" s="65">
        <f ca="1">IF(WEEKDAY(W$6,2)&gt;5,"w",IF(ISERROR(VLOOKUP(W$6,fériés,1,FALSE)),(SUM($H$1:W$1)&gt;SUM($F$8:$F8))*(SUM($H$1:W$1)&lt;=SUM($F$8:$F9))*1,"F"))</f>
        <v>0</v>
      </c>
      <c r="X9" s="65">
        <f ca="1">IF(WEEKDAY(X$6,2)&gt;5,"w",IF(ISERROR(VLOOKUP(X$6,fériés,1,FALSE)),(SUM($H$1:X$1)&gt;SUM($F$8:$F8))*(SUM($H$1:X$1)&lt;=SUM($F$8:$F9))*1,"F"))</f>
        <v>0</v>
      </c>
      <c r="Y9" s="65">
        <f ca="1">IF(WEEKDAY(Y$6,2)&gt;5,"w",IF(ISERROR(VLOOKUP(Y$6,fériés,1,FALSE)),(SUM($H$1:Y$1)&gt;SUM($F$8:$F8))*(SUM($H$1:Y$1)&lt;=SUM($F$8:$F9))*1,"F"))</f>
        <v>0</v>
      </c>
      <c r="Z9" s="65">
        <f ca="1">IF(WEEKDAY(Z$6,2)&gt;5,"w",IF(ISERROR(VLOOKUP(Z$6,fériés,1,FALSE)),(SUM($H$1:Z$1)&gt;SUM($F$8:$F8))*(SUM($H$1:Z$1)&lt;=SUM($F$8:$F9))*1,"F"))</f>
        <v>0</v>
      </c>
      <c r="AA9" s="65">
        <f ca="1">IF(WEEKDAY(AA$6,2)&gt;5,"w",IF(ISERROR(VLOOKUP(AA$6,fériés,1,FALSE)),(SUM($H$1:AA$1)&gt;SUM($F$8:$F8))*(SUM($H$1:AA$1)&lt;=SUM($F$8:$F9))*1,"F"))</f>
        <v>0</v>
      </c>
      <c r="AB9" s="65">
        <f ca="1">IF(WEEKDAY(AB$6,2)&gt;5,"w",IF(ISERROR(VLOOKUP(AB$6,fériés,1,FALSE)),(SUM($H$1:AB$1)&gt;SUM($F$8:$F8))*(SUM($H$1:AB$1)&lt;=SUM($F$8:$F9))*1,"F"))</f>
        <v>0</v>
      </c>
      <c r="AC9" s="65">
        <f ca="1">IF(WEEKDAY(AC$6,2)&gt;5,"w",IF(ISERROR(VLOOKUP(AC$6,fériés,1,FALSE)),(SUM($H$1:AC$1)&gt;SUM($F$8:$F8))*(SUM($H$1:AC$1)&lt;=SUM($F$8:$F9))*1,"F"))</f>
        <v>0</v>
      </c>
      <c r="AD9" s="65">
        <f ca="1">IF(WEEKDAY(AD$6,2)&gt;5,"w",IF(ISERROR(VLOOKUP(AD$6,fériés,1,FALSE)),(SUM($H$1:AD$1)&gt;SUM($F$8:$F8))*(SUM($H$1:AD$1)&lt;=SUM($F$8:$F9))*1,"F"))</f>
        <v>0</v>
      </c>
      <c r="AE9" s="65">
        <f ca="1">IF(WEEKDAY(AE$6,2)&gt;5,"w",IF(ISERROR(VLOOKUP(AE$6,fériés,1,FALSE)),(SUM($H$1:AE$1)&gt;SUM($F$8:$F8))*(SUM($H$1:AE$1)&lt;=SUM($F$8:$F9))*1,"F"))</f>
        <v>0</v>
      </c>
      <c r="AF9" s="65">
        <f ca="1">IF(WEEKDAY(AF$6,2)&gt;5,"w",IF(ISERROR(VLOOKUP(AF$6,fériés,1,FALSE)),(SUM($H$1:AF$1)&gt;SUM($F$8:$F8))*(SUM($H$1:AF$1)&lt;=SUM($F$8:$F9))*1,"F"))</f>
        <v>0</v>
      </c>
      <c r="AG9" s="65">
        <f ca="1">IF(WEEKDAY(AG$6,2)&gt;5,"w",IF(ISERROR(VLOOKUP(AG$6,fériés,1,FALSE)),(SUM($H$1:AG$1)&gt;SUM($F$8:$F8))*(SUM($H$1:AG$1)&lt;=SUM($F$8:$F9))*1,"F"))</f>
        <v>0</v>
      </c>
      <c r="AH9" s="65">
        <f ca="1">IF(WEEKDAY(AH$6,2)&gt;5,"w",IF(ISERROR(VLOOKUP(AH$6,fériés,1,FALSE)),(SUM($H$1:AH$1)&gt;SUM($F$8:$F8))*(SUM($H$1:AH$1)&lt;=SUM($F$8:$F9))*1,"F"))</f>
        <v>0</v>
      </c>
      <c r="AI9" s="65">
        <f ca="1">IF(WEEKDAY(AI$6,2)&gt;5,"w",IF(ISERROR(VLOOKUP(AI$6,fériés,1,FALSE)),(SUM($H$1:AI$1)&gt;SUM($F$8:$F8))*(SUM($H$1:AI$1)&lt;=SUM($F$8:$F9))*1,"F"))</f>
        <v>0</v>
      </c>
      <c r="AJ9" s="65">
        <f ca="1">IF(WEEKDAY(AJ$6,2)&gt;5,"w",IF(ISERROR(VLOOKUP(AJ$6,fériés,1,FALSE)),(SUM($H$1:AJ$1)&gt;SUM($F$8:$F8))*(SUM($H$1:AJ$1)&lt;=SUM($F$8:$F9))*1,"F"))</f>
        <v>0</v>
      </c>
      <c r="AK9" s="65">
        <f ca="1">IF(WEEKDAY(AK$6,2)&gt;5,"w",IF(ISERROR(VLOOKUP(AK$6,fériés,1,FALSE)),(SUM($H$1:AK$1)&gt;SUM($F$8:$F8))*(SUM($H$1:AK$1)&lt;=SUM($F$8:$F9))*1,"F"))</f>
        <v>0</v>
      </c>
      <c r="AL9" s="65">
        <f ca="1">IF(WEEKDAY(AL$6,2)&gt;5,"w",IF(ISERROR(VLOOKUP(AL$6,fériés,1,FALSE)),(SUM($H$1:AL$1)&gt;SUM($F$8:$F8))*(SUM($H$1:AL$1)&lt;=SUM($F$8:$F9))*1,"F"))</f>
        <v>0</v>
      </c>
      <c r="AM9" s="65">
        <f ca="1">IF(WEEKDAY(AM$6,2)&gt;5,"w",IF(ISERROR(VLOOKUP(AM$6,fériés,1,FALSE)),(SUM($H$1:AM$1)&gt;SUM($F$8:$F8))*(SUM($H$1:AM$1)&lt;=SUM($F$8:$F9))*1,"F"))</f>
        <v>0</v>
      </c>
      <c r="AN9" s="65">
        <f ca="1">IF(WEEKDAY(AN$6,2)&gt;5,"w",IF(ISERROR(VLOOKUP(AN$6,fériés,1,FALSE)),(SUM($H$1:AN$1)&gt;SUM($F$8:$F8))*(SUM($H$1:AN$1)&lt;=SUM($F$8:$F9))*1,"F"))</f>
        <v>0</v>
      </c>
      <c r="AO9" s="65">
        <f ca="1">IF(WEEKDAY(AO$6,2)&gt;5,"w",IF(ISERROR(VLOOKUP(AO$6,fériés,1,FALSE)),(SUM($H$1:AO$1)&gt;SUM($F$8:$F8))*(SUM($H$1:AO$1)&lt;=SUM($F$8:$F9))*1,"F"))</f>
        <v>0</v>
      </c>
      <c r="AP9" s="65">
        <f ca="1">IF(WEEKDAY(AP$6,2)&gt;5,"w",IF(ISERROR(VLOOKUP(AP$6,fériés,1,FALSE)),(SUM($H$1:AP$1)&gt;SUM($F$8:$F8))*(SUM($H$1:AP$1)&lt;=SUM($F$8:$F9))*1,"F"))</f>
        <v>0</v>
      </c>
      <c r="AQ9" s="65">
        <f ca="1">IF(WEEKDAY(AQ$6,2)&gt;5,"w",IF(ISERROR(VLOOKUP(AQ$6,fériés,1,FALSE)),(SUM($H$1:AQ$1)&gt;SUM($F$8:$F8))*(SUM($H$1:AQ$1)&lt;=SUM($F$8:$F9))*1,"F"))</f>
        <v>0</v>
      </c>
      <c r="AR9" s="65">
        <f ca="1">IF(WEEKDAY(AR$6,2)&gt;5,"w",IF(ISERROR(VLOOKUP(AR$6,fériés,1,FALSE)),(SUM($H$1:AR$1)&gt;SUM($F$8:$F8))*(SUM($H$1:AR$1)&lt;=SUM($F$8:$F9))*1,"F"))</f>
        <v>0</v>
      </c>
      <c r="AS9" s="65">
        <f ca="1">IF(WEEKDAY(AS$6,2)&gt;5,"w",IF(ISERROR(VLOOKUP(AS$6,fériés,1,FALSE)),(SUM($H$1:AS$1)&gt;SUM($F$8:$F8))*(SUM($H$1:AS$1)&lt;=SUM($F$8:$F9))*1,"F"))</f>
        <v>0</v>
      </c>
      <c r="AT9" s="65">
        <f ca="1">IF(WEEKDAY(AT$6,2)&gt;5,"w",IF(ISERROR(VLOOKUP(AT$6,fériés,1,FALSE)),(SUM($H$1:AT$1)&gt;SUM($F$8:$F8))*(SUM($H$1:AT$1)&lt;=SUM($F$8:$F9))*1,"F"))</f>
        <v>0</v>
      </c>
      <c r="AU9" s="65">
        <f ca="1">IF(WEEKDAY(AU$6,2)&gt;5,"w",IF(ISERROR(VLOOKUP(AU$6,fériés,1,FALSE)),(SUM($H$1:AU$1)&gt;SUM($F$8:$F8))*(SUM($H$1:AU$1)&lt;=SUM($F$8:$F9))*1,"F"))</f>
        <v>0</v>
      </c>
      <c r="AV9" s="65">
        <f ca="1">IF(WEEKDAY(AV$6,2)&gt;5,"w",IF(ISERROR(VLOOKUP(AV$6,fériés,1,FALSE)),(SUM($H$1:AV$1)&gt;SUM($F$8:$F8))*(SUM($H$1:AV$1)&lt;=SUM($F$8:$F9))*1,"F"))</f>
        <v>0</v>
      </c>
      <c r="AW9" s="65">
        <f ca="1">IF(WEEKDAY(AW$6,2)&gt;5,"w",IF(ISERROR(VLOOKUP(AW$6,fériés,1,FALSE)),(SUM($H$1:AW$1)&gt;SUM($F$8:$F8))*(SUM($H$1:AW$1)&lt;=SUM($F$8:$F9))*1,"F"))</f>
        <v>0</v>
      </c>
      <c r="AX9" s="65">
        <f ca="1">IF(WEEKDAY(AX$6,2)&gt;5,"w",IF(ISERROR(VLOOKUP(AX$6,fériés,1,FALSE)),(SUM($H$1:AX$1)&gt;SUM($F$8:$F8))*(SUM($H$1:AX$1)&lt;=SUM($F$8:$F9))*1,"F"))</f>
        <v>0</v>
      </c>
      <c r="AY9" s="65">
        <f ca="1">IF(WEEKDAY(AY$6,2)&gt;5,"w",IF(ISERROR(VLOOKUP(AY$6,fériés,1,FALSE)),(SUM($H$1:AY$1)&gt;SUM($F$8:$F8))*(SUM($H$1:AY$1)&lt;=SUM($F$8:$F9))*1,"F"))</f>
        <v>0</v>
      </c>
      <c r="AZ9" s="65">
        <f ca="1">IF(WEEKDAY(AZ$6,2)&gt;5,"w",IF(ISERROR(VLOOKUP(AZ$6,fériés,1,FALSE)),(SUM($H$1:AZ$1)&gt;SUM($F$8:$F8))*(SUM($H$1:AZ$1)&lt;=SUM($F$8:$F9))*1,"F"))</f>
        <v>0</v>
      </c>
      <c r="BA9" s="65">
        <f ca="1">IF(WEEKDAY(BA$6,2)&gt;5,"w",IF(ISERROR(VLOOKUP(BA$6,fériés,1,FALSE)),(SUM($H$1:BA$1)&gt;SUM($F$8:$F8))*(SUM($H$1:BA$1)&lt;=SUM($F$8:$F9))*1,"F"))</f>
        <v>0</v>
      </c>
      <c r="BB9" s="65">
        <f ca="1">IF(WEEKDAY(BB$6,2)&gt;5,"w",IF(ISERROR(VLOOKUP(BB$6,fériés,1,FALSE)),(SUM($H$1:BB$1)&gt;SUM($F$8:$F8))*(SUM($H$1:BB$1)&lt;=SUM($F$8:$F9))*1,"F"))</f>
        <v>0</v>
      </c>
      <c r="BC9" s="65">
        <f ca="1">IF(WEEKDAY(BC$6,2)&gt;5,"w",IF(ISERROR(VLOOKUP(BC$6,fériés,1,FALSE)),(SUM($H$1:BC$1)&gt;SUM($F$8:$F8))*(SUM($H$1:BC$1)&lt;=SUM($F$8:$F9))*1,"F"))</f>
        <v>0</v>
      </c>
      <c r="BD9" s="65">
        <f ca="1">IF(WEEKDAY(BD$6,2)&gt;5,"w",IF(ISERROR(VLOOKUP(BD$6,fériés,1,FALSE)),(SUM($H$1:BD$1)&gt;SUM($F$8:$F8))*(SUM($H$1:BD$1)&lt;=SUM($F$8:$F9))*1,"F"))</f>
        <v>0</v>
      </c>
      <c r="BE9" s="65">
        <f ca="1">IF(WEEKDAY(BE$6,2)&gt;5,"w",IF(ISERROR(VLOOKUP(BE$6,fériés,1,FALSE)),(SUM($H$1:BE$1)&gt;SUM($F$8:$F8))*(SUM($H$1:BE$1)&lt;=SUM($F$8:$F9))*1,"F"))</f>
        <v>0</v>
      </c>
      <c r="BF9" s="65">
        <f ca="1">IF(WEEKDAY(BF$6,2)&gt;5,"w",IF(ISERROR(VLOOKUP(BF$6,fériés,1,FALSE)),(SUM($H$1:BF$1)&gt;SUM($F$8:$F8))*(SUM($H$1:BF$1)&lt;=SUM($F$8:$F9))*1,"F"))</f>
        <v>0</v>
      </c>
      <c r="BG9" s="65">
        <f ca="1">IF(WEEKDAY(BG$6,2)&gt;5,"w",IF(ISERROR(VLOOKUP(BG$6,fériés,1,FALSE)),(SUM($H$1:BG$1)&gt;SUM($F$8:$F8))*(SUM($H$1:BG$1)&lt;=SUM($F$8:$F9))*1,"F"))</f>
        <v>0</v>
      </c>
      <c r="BH9" s="65">
        <f ca="1">IF(WEEKDAY(BH$6,2)&gt;5,"w",IF(ISERROR(VLOOKUP(BH$6,fériés,1,FALSE)),(SUM($H$1:BH$1)&gt;SUM($F$8:$F8))*(SUM($H$1:BH$1)&lt;=SUM($F$8:$F9))*1,"F"))</f>
        <v>0</v>
      </c>
      <c r="BI9" s="65">
        <f ca="1">IF(WEEKDAY(BI$6,2)&gt;5,"w",IF(ISERROR(VLOOKUP(BI$6,fériés,1,FALSE)),(SUM($H$1:BI$1)&gt;SUM($F$8:$F8))*(SUM($H$1:BI$1)&lt;=SUM($F$8:$F9))*1,"F"))</f>
        <v>0</v>
      </c>
      <c r="BJ9" s="65">
        <f ca="1">IF(WEEKDAY(BJ$6,2)&gt;5,"w",IF(ISERROR(VLOOKUP(BJ$6,fériés,1,FALSE)),(SUM($H$1:BJ$1)&gt;SUM($F$8:$F8))*(SUM($H$1:BJ$1)&lt;=SUM($F$8:$F9))*1,"F"))</f>
        <v>0</v>
      </c>
      <c r="BK9" s="65">
        <f ca="1">IF(WEEKDAY(BK$6,2)&gt;5,"w",IF(ISERROR(VLOOKUP(BK$6,fériés,1,FALSE)),(SUM($H$1:BK$1)&gt;SUM($F$8:$F8))*(SUM($H$1:BK$1)&lt;=SUM($F$8:$F9))*1,"F"))</f>
        <v>0</v>
      </c>
      <c r="BL9" s="65">
        <f ca="1">IF(WEEKDAY(BL$6,2)&gt;5,"w",IF(ISERROR(VLOOKUP(BL$6,fériés,1,FALSE)),(SUM($H$1:BL$1)&gt;SUM($F$8:$F8))*(SUM($H$1:BL$1)&lt;=SUM($F$8:$F9))*1,"F"))</f>
        <v>0</v>
      </c>
      <c r="BM9" s="65">
        <f ca="1">IF(WEEKDAY(BM$6,2)&gt;5,"w",IF(ISERROR(VLOOKUP(BM$6,fériés,1,FALSE)),(SUM($H$1:BM$1)&gt;SUM($F$8:$F8))*(SUM($H$1:BM$1)&lt;=SUM($F$8:$F9))*1,"F"))</f>
        <v>0</v>
      </c>
      <c r="BN9" s="65" t="str">
        <f ca="1">IF(WEEKDAY(BN$6,2)&gt;5,"w",IF(ISERROR(VLOOKUP(BN$6,fériés,1,FALSE)),(SUM($H$1:BN$1)&gt;SUM($F$8:$F8))*(SUM($H$1:BN$1)&lt;=SUM($F$8:$F9))*1,"F"))</f>
        <v>w</v>
      </c>
      <c r="BO9" s="65" t="str">
        <f ca="1">IF(WEEKDAY(BO$6,2)&gt;5,"w",IF(ISERROR(VLOOKUP(BO$6,fériés,1,FALSE)),(SUM($H$1:BO$1)&gt;SUM($F$8:$F8))*(SUM($H$1:BO$1)&lt;=SUM($F$8:$F9))*1,"F"))</f>
        <v>w</v>
      </c>
      <c r="BP9" s="65" t="str">
        <f ca="1">IF(WEEKDAY(BP$6,2)&gt;5,"w",IF(ISERROR(VLOOKUP(BP$6,fériés,1,FALSE)),(SUM($H$1:BP$1)&gt;SUM($F$8:$F8))*(SUM($H$1:BP$1)&lt;=SUM($F$8:$F9))*1,"F"))</f>
        <v>w</v>
      </c>
      <c r="BQ9" s="65" t="str">
        <f ca="1">IF(WEEKDAY(BQ$6,2)&gt;5,"w",IF(ISERROR(VLOOKUP(BQ$6,fériés,1,FALSE)),(SUM($H$1:BQ$1)&gt;SUM($F$8:$F8))*(SUM($H$1:BQ$1)&lt;=SUM($F$8:$F9))*1,"F"))</f>
        <v>w</v>
      </c>
      <c r="BR9" s="65" t="str">
        <f ca="1">IF(WEEKDAY(BR$6,2)&gt;5,"w",IF(ISERROR(VLOOKUP(BR$6,fériés,1,FALSE)),(SUM($H$1:BR$1)&gt;SUM($F$8:$F8))*(SUM($H$1:BR$1)&lt;=SUM($F$8:$F9))*1,"F"))</f>
        <v>w</v>
      </c>
      <c r="BS9" s="65" t="str">
        <f ca="1">IF(WEEKDAY(BS$6,2)&gt;5,"w",IF(ISERROR(VLOOKUP(BS$6,fériés,1,FALSE)),(SUM($H$1:BS$1)&gt;SUM($F$8:$F8))*(SUM($H$1:BS$1)&lt;=SUM($F$8:$F9))*1,"F"))</f>
        <v>w</v>
      </c>
      <c r="BT9" s="65" t="str">
        <f ca="1">IF(WEEKDAY(BT$6,2)&gt;5,"w",IF(ISERROR(VLOOKUP(BT$6,fériés,1,FALSE)),(SUM($H$1:BT$1)&gt;SUM($F$8:$F8))*(SUM($H$1:BT$1)&lt;=SUM($F$8:$F9))*1,"F"))</f>
        <v>w</v>
      </c>
      <c r="BU9" s="65" t="str">
        <f ca="1">IF(WEEKDAY(BU$6,2)&gt;5,"w",IF(ISERROR(VLOOKUP(BU$6,fériés,1,FALSE)),(SUM($H$1:BU$1)&gt;SUM($F$8:$F8))*(SUM($H$1:BU$1)&lt;=SUM($F$8:$F9))*1,"F"))</f>
        <v>w</v>
      </c>
      <c r="BV9" s="65" t="str">
        <f ca="1">IF(WEEKDAY(BV$6,2)&gt;5,"w",IF(ISERROR(VLOOKUP(BV$6,fériés,1,FALSE)),(SUM($H$1:BV$1)&gt;SUM($F$8:$F8))*(SUM($H$1:BV$1)&lt;=SUM($F$8:$F9))*1,"F"))</f>
        <v>w</v>
      </c>
      <c r="BW9" s="65" t="str">
        <f ca="1">IF(WEEKDAY(BW$6,2)&gt;5,"w",IF(ISERROR(VLOOKUP(BW$6,fériés,1,FALSE)),(SUM($H$1:BW$1)&gt;SUM($F$8:$F8))*(SUM($H$1:BW$1)&lt;=SUM($F$8:$F9))*1,"F"))</f>
        <v>w</v>
      </c>
      <c r="BX9" s="65" t="str">
        <f ca="1">IF(WEEKDAY(BX$6,2)&gt;5,"w",IF(ISERROR(VLOOKUP(BX$6,fériés,1,FALSE)),(SUM($H$1:BX$1)&gt;SUM($F$8:$F8))*(SUM($H$1:BX$1)&lt;=SUM($F$8:$F9))*1,"F"))</f>
        <v>w</v>
      </c>
      <c r="BY9" s="65" t="str">
        <f ca="1">IF(WEEKDAY(BY$6,2)&gt;5,"w",IF(ISERROR(VLOOKUP(BY$6,fériés,1,FALSE)),(SUM($H$1:BY$1)&gt;SUM($F$8:$F8))*(SUM($H$1:BY$1)&lt;=SUM($F$8:$F9))*1,"F"))</f>
        <v>w</v>
      </c>
      <c r="BZ9" s="65" t="str">
        <f ca="1">IF(WEEKDAY(BZ$6,2)&gt;5,"w",IF(ISERROR(VLOOKUP(BZ$6,fériés,1,FALSE)),(SUM($H$1:BZ$1)&gt;SUM($F$8:$F8))*(SUM($H$1:BZ$1)&lt;=SUM($F$8:$F9))*1,"F"))</f>
        <v>w</v>
      </c>
      <c r="CA9" s="65" t="str">
        <f ca="1">IF(WEEKDAY(CA$6,2)&gt;5,"w",IF(ISERROR(VLOOKUP(CA$6,fériés,1,FALSE)),(SUM($H$1:CA$1)&gt;SUM($F$8:$F8))*(SUM($H$1:CA$1)&lt;=SUM($F$8:$F9))*1,"F"))</f>
        <v>w</v>
      </c>
      <c r="CB9" s="65" t="str">
        <f ca="1">IF(WEEKDAY(CB$6,2)&gt;5,"w",IF(ISERROR(VLOOKUP(CB$6,fériés,1,FALSE)),(SUM($H$1:CB$1)&gt;SUM($F$8:$F8))*(SUM($H$1:CB$1)&lt;=SUM($F$8:$F9))*1,"F"))</f>
        <v>w</v>
      </c>
      <c r="CC9" s="65" t="str">
        <f ca="1">IF(WEEKDAY(CC$6,2)&gt;5,"w",IF(ISERROR(VLOOKUP(CC$6,fériés,1,FALSE)),(SUM($H$1:CC$1)&gt;SUM($F$8:$F8))*(SUM($H$1:CC$1)&lt;=SUM($F$8:$F9))*1,"F"))</f>
        <v>w</v>
      </c>
      <c r="CD9" s="65" t="str">
        <f ca="1">IF(WEEKDAY(CD$6,2)&gt;5,"w",IF(ISERROR(VLOOKUP(CD$6,fériés,1,FALSE)),(SUM($H$1:CD$1)&gt;SUM($F$8:$F8))*(SUM($H$1:CD$1)&lt;=SUM($F$8:$F9))*1,"F"))</f>
        <v>w</v>
      </c>
      <c r="CE9" s="65" t="str">
        <f ca="1">IF(WEEKDAY(CE$6,2)&gt;5,"w",IF(ISERROR(VLOOKUP(CE$6,fériés,1,FALSE)),(SUM($H$1:CE$1)&gt;SUM($F$8:$F8))*(SUM($H$1:CE$1)&lt;=SUM($F$8:$F9))*1,"F"))</f>
        <v>w</v>
      </c>
      <c r="CF9" s="65" t="str">
        <f ca="1">IF(WEEKDAY(CF$6,2)&gt;5,"w",IF(ISERROR(VLOOKUP(CF$6,fériés,1,FALSE)),(SUM($H$1:CF$1)&gt;SUM($F$8:$F8))*(SUM($H$1:CF$1)&lt;=SUM($F$8:$F9))*1,"F"))</f>
        <v>w</v>
      </c>
      <c r="CG9" s="65" t="str">
        <f ca="1">IF(WEEKDAY(CG$6,2)&gt;5,"w",IF(ISERROR(VLOOKUP(CG$6,fériés,1,FALSE)),(SUM($H$1:CG$1)&gt;SUM($F$8:$F8))*(SUM($H$1:CG$1)&lt;=SUM($F$8:$F9))*1,"F"))</f>
        <v>w</v>
      </c>
      <c r="CH9" s="65">
        <f ca="1">IF(WEEKDAY(CH$6,2)&gt;5,"w",IF(ISERROR(VLOOKUP(CH$6,fériés,1,FALSE)),(SUM($H$1:CH$1)&gt;SUM($F$8:$F8))*(SUM($H$1:CH$1)&lt;=SUM($F$8:$F9))*1,"F"))</f>
        <v>0</v>
      </c>
      <c r="CI9" s="65">
        <f ca="1">IF(WEEKDAY(CI$6,2)&gt;5,"w",IF(ISERROR(VLOOKUP(CI$6,fériés,1,FALSE)),(SUM($H$1:CI$1)&gt;SUM($F$8:$F8))*(SUM($H$1:CI$1)&lt;=SUM($F$8:$F9))*1,"F"))</f>
        <v>0</v>
      </c>
      <c r="CJ9" s="65">
        <f ca="1">IF(WEEKDAY(CJ$6,2)&gt;5,"w",IF(ISERROR(VLOOKUP(CJ$6,fériés,1,FALSE)),(SUM($H$1:CJ$1)&gt;SUM($F$8:$F8))*(SUM($H$1:CJ$1)&lt;=SUM($F$8:$F9))*1,"F"))</f>
        <v>0</v>
      </c>
      <c r="CK9" s="65">
        <f ca="1">IF(WEEKDAY(CK$6,2)&gt;5,"w",IF(ISERROR(VLOOKUP(CK$6,fériés,1,FALSE)),(SUM($H$1:CK$1)&gt;SUM($F$8:$F8))*(SUM($H$1:CK$1)&lt;=SUM($F$8:$F9))*1,"F"))</f>
        <v>0</v>
      </c>
      <c r="CL9" s="65">
        <f ca="1">IF(WEEKDAY(CL$6,2)&gt;5,"w",IF(ISERROR(VLOOKUP(CL$6,fériés,1,FALSE)),(SUM($H$1:CL$1)&gt;SUM($F$8:$F8))*(SUM($H$1:CL$1)&lt;=SUM($F$8:$F9))*1,"F"))</f>
        <v>0</v>
      </c>
      <c r="CM9" s="65">
        <f ca="1">IF(WEEKDAY(CM$6,2)&gt;5,"w",IF(ISERROR(VLOOKUP(CM$6,fériés,1,FALSE)),(SUM($H$1:CM$1)&gt;SUM($F$8:$F8))*(SUM($H$1:CM$1)&lt;=SUM($F$8:$F9))*1,"F"))</f>
        <v>0</v>
      </c>
      <c r="CN9" s="65">
        <f ca="1">IF(WEEKDAY(CN$6,2)&gt;5,"w",IF(ISERROR(VLOOKUP(CN$6,fériés,1,FALSE)),(SUM($H$1:CN$1)&gt;SUM($F$8:$F8))*(SUM($H$1:CN$1)&lt;=SUM($F$8:$F9))*1,"F"))</f>
        <v>0</v>
      </c>
      <c r="CO9" s="65">
        <f ca="1">IF(WEEKDAY(CO$6,2)&gt;5,"w",IF(ISERROR(VLOOKUP(CO$6,fériés,1,FALSE)),(SUM($H$1:CO$1)&gt;SUM($F$8:$F8))*(SUM($H$1:CO$1)&lt;=SUM($F$8:$F9))*1,"F"))</f>
        <v>0</v>
      </c>
      <c r="CP9" s="65">
        <f ca="1">IF(WEEKDAY(CP$6,2)&gt;5,"w",IF(ISERROR(VLOOKUP(CP$6,fériés,1,FALSE)),(SUM($H$1:CP$1)&gt;SUM($F$8:$F8))*(SUM($H$1:CP$1)&lt;=SUM($F$8:$F9))*1,"F"))</f>
        <v>0</v>
      </c>
      <c r="CQ9" s="65">
        <f ca="1">IF(WEEKDAY(CQ$6,2)&gt;5,"w",IF(ISERROR(VLOOKUP(CQ$6,fériés,1,FALSE)),(SUM($H$1:CQ$1)&gt;SUM($F$8:$F8))*(SUM($H$1:CQ$1)&lt;=SUM($F$8:$F9))*1,"F"))</f>
        <v>0</v>
      </c>
      <c r="CR9" s="65">
        <f ca="1">IF(WEEKDAY(CR$6,2)&gt;5,"w",IF(ISERROR(VLOOKUP(CR$6,fériés,1,FALSE)),(SUM($H$1:CR$1)&gt;SUM($F$8:$F8))*(SUM($H$1:CR$1)&lt;=SUM($F$8:$F9))*1,"F"))</f>
        <v>0</v>
      </c>
      <c r="CS9" s="65">
        <f ca="1">IF(WEEKDAY(CS$6,2)&gt;5,"w",IF(ISERROR(VLOOKUP(CS$6,fériés,1,FALSE)),(SUM($H$1:CS$1)&gt;SUM($F$8:$F8))*(SUM($H$1:CS$1)&lt;=SUM($F$8:$F9))*1,"F"))</f>
        <v>0</v>
      </c>
      <c r="CT9" s="65">
        <f ca="1">IF(WEEKDAY(CT$6,2)&gt;5,"w",IF(ISERROR(VLOOKUP(CT$6,fériés,1,FALSE)),(SUM($H$1:CT$1)&gt;SUM($F$8:$F8))*(SUM($H$1:CT$1)&lt;=SUM($F$8:$F9))*1,"F"))</f>
        <v>0</v>
      </c>
      <c r="CU9" s="65">
        <f ca="1">IF(WEEKDAY(CU$6,2)&gt;5,"w",IF(ISERROR(VLOOKUP(CU$6,fériés,1,FALSE)),(SUM($H$1:CU$1)&gt;SUM($F$8:$F8))*(SUM($H$1:CU$1)&lt;=SUM($F$8:$F9))*1,"F"))</f>
        <v>0</v>
      </c>
      <c r="CV9" s="65">
        <f ca="1">IF(WEEKDAY(CV$6,2)&gt;5,"w",IF(ISERROR(VLOOKUP(CV$6,fériés,1,FALSE)),(SUM($H$1:CV$1)&gt;SUM($F$8:$F8))*(SUM($H$1:CV$1)&lt;=SUM($F$8:$F9))*1,"F"))</f>
        <v>0</v>
      </c>
      <c r="CW9" s="65">
        <f ca="1">IF(WEEKDAY(CW$6,2)&gt;5,"w",IF(ISERROR(VLOOKUP(CW$6,fériés,1,FALSE)),(SUM($H$1:CW$1)&gt;SUM($F$8:$F8))*(SUM($H$1:CW$1)&lt;=SUM($F$8:$F9))*1,"F"))</f>
        <v>0</v>
      </c>
      <c r="CX9" s="65">
        <f ca="1">IF(WEEKDAY(CX$6,2)&gt;5,"w",IF(ISERROR(VLOOKUP(CX$6,fériés,1,FALSE)),(SUM($H$1:CX$1)&gt;SUM($F$8:$F8))*(SUM($H$1:CX$1)&lt;=SUM($F$8:$F9))*1,"F"))</f>
        <v>0</v>
      </c>
      <c r="CY9" s="65">
        <f ca="1">IF(WEEKDAY(CY$6,2)&gt;5,"w",IF(ISERROR(VLOOKUP(CY$6,fériés,1,FALSE)),(SUM($H$1:CY$1)&gt;SUM($F$8:$F8))*(SUM($H$1:CY$1)&lt;=SUM($F$8:$F9))*1,"F"))</f>
        <v>0</v>
      </c>
      <c r="CZ9" s="65">
        <f ca="1">IF(WEEKDAY(CZ$6,2)&gt;5,"w",IF(ISERROR(VLOOKUP(CZ$6,fériés,1,FALSE)),(SUM($H$1:CZ$1)&gt;SUM($F$8:$F8))*(SUM($H$1:CZ$1)&lt;=SUM($F$8:$F9))*1,"F"))</f>
        <v>0</v>
      </c>
      <c r="DA9" s="65">
        <f ca="1">IF(WEEKDAY(DA$6,2)&gt;5,"w",IF(ISERROR(VLOOKUP(DA$6,fériés,1,FALSE)),(SUM($H$1:DA$1)&gt;SUM($F$8:$F8))*(SUM($H$1:DA$1)&lt;=SUM($F$8:$F9))*1,"F"))</f>
        <v>0</v>
      </c>
      <c r="DB9" s="65">
        <f ca="1">IF(WEEKDAY(DB$6,2)&gt;5,"w",IF(ISERROR(VLOOKUP(DB$6,fériés,1,FALSE)),(SUM($H$1:DB$1)&gt;SUM($F$8:$F8))*(SUM($H$1:DB$1)&lt;=SUM($F$8:$F9))*1,"F"))</f>
        <v>0</v>
      </c>
      <c r="DC9" s="65">
        <f ca="1">IF(WEEKDAY(DC$6,2)&gt;5,"w",IF(ISERROR(VLOOKUP(DC$6,fériés,1,FALSE)),(SUM($H$1:DC$1)&gt;SUM($F$8:$F8))*(SUM($H$1:DC$1)&lt;=SUM($F$8:$F9))*1,"F"))</f>
        <v>0</v>
      </c>
      <c r="DD9" s="65">
        <f ca="1">IF(WEEKDAY(DD$6,2)&gt;5,"w",IF(ISERROR(VLOOKUP(DD$6,fériés,1,FALSE)),(SUM($H$1:DD$1)&gt;SUM($F$8:$F8))*(SUM($H$1:DD$1)&lt;=SUM($F$8:$F9))*1,"F"))</f>
        <v>0</v>
      </c>
      <c r="DE9" s="65">
        <f ca="1">IF(WEEKDAY(DE$6,2)&gt;5,"w",IF(ISERROR(VLOOKUP(DE$6,fériés,1,FALSE)),(SUM($H$1:DE$1)&gt;SUM($F$8:$F8))*(SUM($H$1:DE$1)&lt;=SUM($F$8:$F9))*1,"F"))</f>
        <v>0</v>
      </c>
      <c r="DF9" s="65">
        <f ca="1">IF(WEEKDAY(DF$6,2)&gt;5,"w",IF(ISERROR(VLOOKUP(DF$6,fériés,1,FALSE)),(SUM($H$1:DF$1)&gt;SUM($F$8:$F8))*(SUM($H$1:DF$1)&lt;=SUM($F$8:$F9))*1,"F"))</f>
        <v>0</v>
      </c>
      <c r="DG9" s="65">
        <f ca="1">IF(WEEKDAY(DG$6,2)&gt;5,"w",IF(ISERROR(VLOOKUP(DG$6,fériés,1,FALSE)),(SUM($H$1:DG$1)&gt;SUM($F$8:$F8))*(SUM($H$1:DG$1)&lt;=SUM($F$8:$F9))*1,"F"))</f>
        <v>0</v>
      </c>
      <c r="DH9" s="65">
        <f ca="1">IF(WEEKDAY(DH$6,2)&gt;5,"w",IF(ISERROR(VLOOKUP(DH$6,fériés,1,FALSE)),(SUM($H$1:DH$1)&gt;SUM($F$8:$F8))*(SUM($H$1:DH$1)&lt;=SUM($F$8:$F9))*1,"F"))</f>
        <v>0</v>
      </c>
      <c r="DI9" s="65">
        <f ca="1">IF(WEEKDAY(DI$6,2)&gt;5,"w",IF(ISERROR(VLOOKUP(DI$6,fériés,1,FALSE)),(SUM($H$1:DI$1)&gt;SUM($F$8:$F8))*(SUM($H$1:DI$1)&lt;=SUM($F$8:$F9))*1,"F"))</f>
        <v>0</v>
      </c>
      <c r="DJ9" s="65">
        <f ca="1">IF(WEEKDAY(DJ$6,2)&gt;5,"w",IF(ISERROR(VLOOKUP(DJ$6,fériés,1,FALSE)),(SUM($H$1:DJ$1)&gt;SUM($F$8:$F8))*(SUM($H$1:DJ$1)&lt;=SUM($F$8:$F9))*1,"F"))</f>
        <v>0</v>
      </c>
      <c r="DK9" s="65">
        <f ca="1">IF(WEEKDAY(DK$6,2)&gt;5,"w",IF(ISERROR(VLOOKUP(DK$6,fériés,1,FALSE)),(SUM($H$1:DK$1)&gt;SUM($F$8:$F8))*(SUM($H$1:DK$1)&lt;=SUM($F$8:$F9))*1,"F"))</f>
        <v>0</v>
      </c>
      <c r="DL9" s="65">
        <f ca="1">IF(WEEKDAY(DL$6,2)&gt;5,"w",IF(ISERROR(VLOOKUP(DL$6,fériés,1,FALSE)),(SUM($H$1:DL$1)&gt;SUM($F$8:$F8))*(SUM($H$1:DL$1)&lt;=SUM($F$8:$F9))*1,"F"))</f>
        <v>0</v>
      </c>
      <c r="DM9" s="65">
        <f ca="1">IF(WEEKDAY(DM$6,2)&gt;5,"w",IF(ISERROR(VLOOKUP(DM$6,fériés,1,FALSE)),(SUM($H$1:DM$1)&gt;SUM($F$8:$F8))*(SUM($H$1:DM$1)&lt;=SUM($F$8:$F9))*1,"F"))</f>
        <v>0</v>
      </c>
      <c r="DN9" s="65">
        <f ca="1">IF(WEEKDAY(DN$6,2)&gt;5,"w",IF(ISERROR(VLOOKUP(DN$6,fériés,1,FALSE)),(SUM($H$1:DN$1)&gt;SUM($F$8:$F8))*(SUM($H$1:DN$1)&lt;=SUM($F$8:$F9))*1,"F"))</f>
        <v>0</v>
      </c>
      <c r="DO9" s="65">
        <f ca="1">IF(WEEKDAY(DO$6,2)&gt;5,"w",IF(ISERROR(VLOOKUP(DO$6,fériés,1,FALSE)),(SUM($H$1:DO$1)&gt;SUM($F$8:$F8))*(SUM($H$1:DO$1)&lt;=SUM($F$8:$F9))*1,"F"))</f>
        <v>0</v>
      </c>
      <c r="DP9" s="65">
        <f ca="1">IF(WEEKDAY(DP$6,2)&gt;5,"w",IF(ISERROR(VLOOKUP(DP$6,fériés,1,FALSE)),(SUM($H$1:DP$1)&gt;SUM($F$8:$F8))*(SUM($H$1:DP$1)&lt;=SUM($F$8:$F9))*1,"F"))</f>
        <v>0</v>
      </c>
      <c r="DQ9" s="65">
        <f ca="1">IF(WEEKDAY(DQ$6,2)&gt;5,"w",IF(ISERROR(VLOOKUP(DQ$6,fériés,1,FALSE)),(SUM($H$1:DQ$1)&gt;SUM($F$8:$F8))*(SUM($H$1:DQ$1)&lt;=SUM($F$8:$F9))*1,"F"))</f>
        <v>0</v>
      </c>
      <c r="DR9" s="65">
        <f ca="1">IF(WEEKDAY(DR$6,2)&gt;5,"w",IF(ISERROR(VLOOKUP(DR$6,fériés,1,FALSE)),(SUM($H$1:DR$1)&gt;SUM($F$8:$F8))*(SUM($H$1:DR$1)&lt;=SUM($F$8:$F9))*1,"F"))</f>
        <v>0</v>
      </c>
      <c r="DS9" s="65">
        <f ca="1">IF(WEEKDAY(DS$6,2)&gt;5,"w",IF(ISERROR(VLOOKUP(DS$6,fériés,1,FALSE)),(SUM($H$1:DS$1)&gt;SUM($F$8:$F8))*(SUM($H$1:DS$1)&lt;=SUM($F$8:$F9))*1,"F"))</f>
        <v>0</v>
      </c>
      <c r="DT9" s="65">
        <f ca="1">IF(WEEKDAY(DT$6,2)&gt;5,"w",IF(ISERROR(VLOOKUP(DT$6,fériés,1,FALSE)),(SUM($H$1:DT$1)&gt;SUM($F$8:$F8))*(SUM($H$1:DT$1)&lt;=SUM($F$8:$F9))*1,"F"))</f>
        <v>0</v>
      </c>
      <c r="DU9" s="65">
        <f ca="1">IF(WEEKDAY(DU$6,2)&gt;5,"w",IF(ISERROR(VLOOKUP(DU$6,fériés,1,FALSE)),(SUM($H$1:DU$1)&gt;SUM($F$8:$F8))*(SUM($H$1:DU$1)&lt;=SUM($F$8:$F9))*1,"F"))</f>
        <v>0</v>
      </c>
      <c r="DV9" s="65">
        <f ca="1">IF(WEEKDAY(DV$6,2)&gt;5,"w",IF(ISERROR(VLOOKUP(DV$6,fériés,1,FALSE)),(SUM($H$1:DV$1)&gt;SUM($F$8:$F8))*(SUM($H$1:DV$1)&lt;=SUM($F$8:$F9))*1,"F"))</f>
        <v>0</v>
      </c>
      <c r="DW9" s="65">
        <f ca="1">IF(WEEKDAY(DW$6,2)&gt;5,"w",IF(ISERROR(VLOOKUP(DW$6,fériés,1,FALSE)),(SUM($H$1:DW$1)&gt;SUM($F$8:$F8))*(SUM($H$1:DW$1)&lt;=SUM($F$8:$F9))*1,"F"))</f>
        <v>0</v>
      </c>
      <c r="DX9" s="65">
        <f ca="1">IF(WEEKDAY(DX$6,2)&gt;5,"w",IF(ISERROR(VLOOKUP(DX$6,fériés,1,FALSE)),(SUM($H$1:DX$1)&gt;SUM($F$8:$F8))*(SUM($H$1:DX$1)&lt;=SUM($F$8:$F9))*1,"F"))</f>
        <v>0</v>
      </c>
      <c r="DY9" s="65">
        <f ca="1">IF(WEEKDAY(DY$6,2)&gt;5,"w",IF(ISERROR(VLOOKUP(DY$6,fériés,1,FALSE)),(SUM($H$1:DY$1)&gt;SUM($F$8:$F8))*(SUM($H$1:DY$1)&lt;=SUM($F$8:$F9))*1,"F"))</f>
        <v>0</v>
      </c>
      <c r="DZ9" s="65">
        <f ca="1">IF(WEEKDAY(DZ$6,2)&gt;5,"w",IF(ISERROR(VLOOKUP(DZ$6,fériés,1,FALSE)),(SUM($H$1:DZ$1)&gt;SUM($F$8:$F8))*(SUM($H$1:DZ$1)&lt;=SUM($F$8:$F9))*1,"F"))</f>
        <v>0</v>
      </c>
      <c r="EA9" s="65">
        <f ca="1">IF(WEEKDAY(EA$6,2)&gt;5,"w",IF(ISERROR(VLOOKUP(EA$6,fériés,1,FALSE)),(SUM($H$1:EA$1)&gt;SUM($F$8:$F8))*(SUM($H$1:EA$1)&lt;=SUM($F$8:$F9))*1,"F"))</f>
        <v>0</v>
      </c>
      <c r="EB9" s="65">
        <f ca="1">IF(WEEKDAY(EB$6,2)&gt;5,"w",IF(ISERROR(VLOOKUP(EB$6,fériés,1,FALSE)),(SUM($H$1:EB$1)&gt;SUM($F$8:$F8))*(SUM($H$1:EB$1)&lt;=SUM($F$8:$F9))*1,"F"))</f>
        <v>0</v>
      </c>
      <c r="EC9" s="65">
        <f ca="1">IF(WEEKDAY(EC$6,2)&gt;5,"w",IF(ISERROR(VLOOKUP(EC$6,fériés,1,FALSE)),(SUM($H$1:EC$1)&gt;SUM($F$8:$F8))*(SUM($H$1:EC$1)&lt;=SUM($F$8:$F9))*1,"F"))</f>
        <v>0</v>
      </c>
      <c r="ED9" s="65">
        <f ca="1">IF(WEEKDAY(ED$6,2)&gt;5,"w",IF(ISERROR(VLOOKUP(ED$6,fériés,1,FALSE)),(SUM($H$1:ED$1)&gt;SUM($F$8:$F8))*(SUM($H$1:ED$1)&lt;=SUM($F$8:$F9))*1,"F"))</f>
        <v>0</v>
      </c>
      <c r="EE9" s="65">
        <f ca="1">IF(WEEKDAY(EE$6,2)&gt;5,"w",IF(ISERROR(VLOOKUP(EE$6,fériés,1,FALSE)),(SUM($H$1:EE$1)&gt;SUM($F$8:$F8))*(SUM($H$1:EE$1)&lt;=SUM($F$8:$F9))*1,"F"))</f>
        <v>0</v>
      </c>
      <c r="EF9" s="65" t="str">
        <f ca="1">IF(WEEKDAY(EF$6,2)&gt;5,"w",IF(ISERROR(VLOOKUP(EF$6,fériés,1,FALSE)),(SUM($H$1:EF$1)&gt;SUM($F$8:$F8))*(SUM($H$1:EF$1)&lt;=SUM($F$8:$F9))*1,"F"))</f>
        <v>w</v>
      </c>
      <c r="EG9" s="65" t="str">
        <f ca="1">IF(WEEKDAY(EG$6,2)&gt;5,"w",IF(ISERROR(VLOOKUP(EG$6,fériés,1,FALSE)),(SUM($H$1:EG$1)&gt;SUM($F$8:$F8))*(SUM($H$1:EG$1)&lt;=SUM($F$8:$F9))*1,"F"))</f>
        <v>w</v>
      </c>
      <c r="EH9" s="65" t="str">
        <f ca="1">IF(WEEKDAY(EH$6,2)&gt;5,"w",IF(ISERROR(VLOOKUP(EH$6,fériés,1,FALSE)),(SUM($H$1:EH$1)&gt;SUM($F$8:$F8))*(SUM($H$1:EH$1)&lt;=SUM($F$8:$F9))*1,"F"))</f>
        <v>w</v>
      </c>
      <c r="EI9" s="65" t="str">
        <f ca="1">IF(WEEKDAY(EI$6,2)&gt;5,"w",IF(ISERROR(VLOOKUP(EI$6,fériés,1,FALSE)),(SUM($H$1:EI$1)&gt;SUM($F$8:$F8))*(SUM($H$1:EI$1)&lt;=SUM($F$8:$F9))*1,"F"))</f>
        <v>w</v>
      </c>
      <c r="EJ9" s="65" t="str">
        <f ca="1">IF(WEEKDAY(EJ$6,2)&gt;5,"w",IF(ISERROR(VLOOKUP(EJ$6,fériés,1,FALSE)),(SUM($H$1:EJ$1)&gt;SUM($F$8:$F8))*(SUM($H$1:EJ$1)&lt;=SUM($F$8:$F9))*1,"F"))</f>
        <v>w</v>
      </c>
      <c r="EK9" s="65" t="str">
        <f ca="1">IF(WEEKDAY(EK$6,2)&gt;5,"w",IF(ISERROR(VLOOKUP(EK$6,fériés,1,FALSE)),(SUM($H$1:EK$1)&gt;SUM($F$8:$F8))*(SUM($H$1:EK$1)&lt;=SUM($F$8:$F9))*1,"F"))</f>
        <v>w</v>
      </c>
      <c r="EL9" s="65" t="str">
        <f ca="1">IF(WEEKDAY(EL$6,2)&gt;5,"w",IF(ISERROR(VLOOKUP(EL$6,fériés,1,FALSE)),(SUM($H$1:EL$1)&gt;SUM($F$8:$F8))*(SUM($H$1:EL$1)&lt;=SUM($F$8:$F9))*1,"F"))</f>
        <v>w</v>
      </c>
      <c r="EM9" s="65" t="str">
        <f ca="1">IF(WEEKDAY(EM$6,2)&gt;5,"w",IF(ISERROR(VLOOKUP(EM$6,fériés,1,FALSE)),(SUM($H$1:EM$1)&gt;SUM($F$8:$F8))*(SUM($H$1:EM$1)&lt;=SUM($F$8:$F9))*1,"F"))</f>
        <v>w</v>
      </c>
      <c r="EN9" s="65" t="str">
        <f ca="1">IF(WEEKDAY(EN$6,2)&gt;5,"w",IF(ISERROR(VLOOKUP(EN$6,fériés,1,FALSE)),(SUM($H$1:EN$1)&gt;SUM($F$8:$F8))*(SUM($H$1:EN$1)&lt;=SUM($F$8:$F9))*1,"F"))</f>
        <v>w</v>
      </c>
      <c r="EO9" s="65" t="str">
        <f ca="1">IF(WEEKDAY(EO$6,2)&gt;5,"w",IF(ISERROR(VLOOKUP(EO$6,fériés,1,FALSE)),(SUM($H$1:EO$1)&gt;SUM($F$8:$F8))*(SUM($H$1:EO$1)&lt;=SUM($F$8:$F9))*1,"F"))</f>
        <v>w</v>
      </c>
      <c r="EP9" s="65" t="str">
        <f ca="1">IF(WEEKDAY(EP$6,2)&gt;5,"w",IF(ISERROR(VLOOKUP(EP$6,fériés,1,FALSE)),(SUM($H$1:EP$1)&gt;SUM($F$8:$F8))*(SUM($H$1:EP$1)&lt;=SUM($F$8:$F9))*1,"F"))</f>
        <v>w</v>
      </c>
      <c r="EQ9" s="65" t="str">
        <f ca="1">IF(WEEKDAY(EQ$6,2)&gt;5,"w",IF(ISERROR(VLOOKUP(EQ$6,fériés,1,FALSE)),(SUM($H$1:EQ$1)&gt;SUM($F$8:$F8))*(SUM($H$1:EQ$1)&lt;=SUM($F$8:$F9))*1,"F"))</f>
        <v>w</v>
      </c>
      <c r="ER9" s="65" t="str">
        <f ca="1">IF(WEEKDAY(ER$6,2)&gt;5,"w",IF(ISERROR(VLOOKUP(ER$6,fériés,1,FALSE)),(SUM($H$1:ER$1)&gt;SUM($F$8:$F8))*(SUM($H$1:ER$1)&lt;=SUM($F$8:$F9))*1,"F"))</f>
        <v>w</v>
      </c>
      <c r="ES9" s="65" t="str">
        <f ca="1">IF(WEEKDAY(ES$6,2)&gt;5,"w",IF(ISERROR(VLOOKUP(ES$6,fériés,1,FALSE)),(SUM($H$1:ES$1)&gt;SUM($F$8:$F8))*(SUM($H$1:ES$1)&lt;=SUM($F$8:$F9))*1,"F"))</f>
        <v>w</v>
      </c>
      <c r="ET9" s="65" t="str">
        <f ca="1">IF(WEEKDAY(ET$6,2)&gt;5,"w",IF(ISERROR(VLOOKUP(ET$6,fériés,1,FALSE)),(SUM($H$1:ET$1)&gt;SUM($F$8:$F8))*(SUM($H$1:ET$1)&lt;=SUM($F$8:$F9))*1,"F"))</f>
        <v>w</v>
      </c>
      <c r="EU9" s="65" t="str">
        <f ca="1">IF(WEEKDAY(EU$6,2)&gt;5,"w",IF(ISERROR(VLOOKUP(EU$6,fériés,1,FALSE)),(SUM($H$1:EU$1)&gt;SUM($F$8:$F8))*(SUM($H$1:EU$1)&lt;=SUM($F$8:$F9))*1,"F"))</f>
        <v>w</v>
      </c>
      <c r="EV9" s="65" t="str">
        <f ca="1">IF(WEEKDAY(EV$6,2)&gt;5,"w",IF(ISERROR(VLOOKUP(EV$6,fériés,1,FALSE)),(SUM($H$1:EV$1)&gt;SUM($F$8:$F8))*(SUM($H$1:EV$1)&lt;=SUM($F$8:$F9))*1,"F"))</f>
        <v>w</v>
      </c>
      <c r="EW9" s="65" t="str">
        <f ca="1">IF(WEEKDAY(EW$6,2)&gt;5,"w",IF(ISERROR(VLOOKUP(EW$6,fériés,1,FALSE)),(SUM($H$1:EW$1)&gt;SUM($F$8:$F8))*(SUM($H$1:EW$1)&lt;=SUM($F$8:$F9))*1,"F"))</f>
        <v>w</v>
      </c>
      <c r="EX9" s="65" t="str">
        <f ca="1">IF(WEEKDAY(EX$6,2)&gt;5,"w",IF(ISERROR(VLOOKUP(EX$6,fériés,1,FALSE)),(SUM($H$1:EX$1)&gt;SUM($F$8:$F8))*(SUM($H$1:EX$1)&lt;=SUM($F$8:$F9))*1,"F"))</f>
        <v>w</v>
      </c>
      <c r="EY9" s="65" t="str">
        <f ca="1">IF(WEEKDAY(EY$6,2)&gt;5,"w",IF(ISERROR(VLOOKUP(EY$6,fériés,1,FALSE)),(SUM($H$1:EY$1)&gt;SUM($F$8:$F8))*(SUM($H$1:EY$1)&lt;=SUM($F$8:$F9))*1,"F"))</f>
        <v>w</v>
      </c>
      <c r="EZ9" s="65">
        <f ca="1">IF(WEEKDAY(EZ$6,2)&gt;5,"w",IF(ISERROR(VLOOKUP(EZ$6,fériés,1,FALSE)),(SUM($H$1:EZ$1)&gt;SUM($F$8:$F8))*(SUM($H$1:EZ$1)&lt;=SUM($F$8:$F9))*1,"F"))</f>
        <v>0</v>
      </c>
      <c r="FA9" s="65">
        <f ca="1">IF(WEEKDAY(FA$6,2)&gt;5,"w",IF(ISERROR(VLOOKUP(FA$6,fériés,1,FALSE)),(SUM($H$1:FA$1)&gt;SUM($F$8:$F8))*(SUM($H$1:FA$1)&lt;=SUM($F$8:$F9))*1,"F"))</f>
        <v>0</v>
      </c>
      <c r="FB9" s="65">
        <f ca="1">IF(WEEKDAY(FB$6,2)&gt;5,"w",IF(ISERROR(VLOOKUP(FB$6,fériés,1,FALSE)),(SUM($H$1:FB$1)&gt;SUM($F$8:$F8))*(SUM($H$1:FB$1)&lt;=SUM($F$8:$F9))*1,"F"))</f>
        <v>0</v>
      </c>
      <c r="FC9" s="65">
        <f ca="1">IF(WEEKDAY(FC$6,2)&gt;5,"w",IF(ISERROR(VLOOKUP(FC$6,fériés,1,FALSE)),(SUM($H$1:FC$1)&gt;SUM($F$8:$F8))*(SUM($H$1:FC$1)&lt;=SUM($F$8:$F9))*1,"F"))</f>
        <v>0</v>
      </c>
      <c r="FD9" s="65">
        <f ca="1">IF(WEEKDAY(FD$6,2)&gt;5,"w",IF(ISERROR(VLOOKUP(FD$6,fériés,1,FALSE)),(SUM($H$1:FD$1)&gt;SUM($F$8:$F8))*(SUM($H$1:FD$1)&lt;=SUM($F$8:$F9))*1,"F"))</f>
        <v>0</v>
      </c>
      <c r="FE9" s="65">
        <f ca="1">IF(WEEKDAY(FE$6,2)&gt;5,"w",IF(ISERROR(VLOOKUP(FE$6,fériés,1,FALSE)),(SUM($H$1:FE$1)&gt;SUM($F$8:$F8))*(SUM($H$1:FE$1)&lt;=SUM($F$8:$F9))*1,"F"))</f>
        <v>0</v>
      </c>
      <c r="FF9" s="65">
        <f ca="1">IF(WEEKDAY(FF$6,2)&gt;5,"w",IF(ISERROR(VLOOKUP(FF$6,fériés,1,FALSE)),(SUM($H$1:FF$1)&gt;SUM($F$8:$F8))*(SUM($H$1:FF$1)&lt;=SUM($F$8:$F9))*1,"F"))</f>
        <v>0</v>
      </c>
      <c r="FG9" s="65">
        <f ca="1">IF(WEEKDAY(FG$6,2)&gt;5,"w",IF(ISERROR(VLOOKUP(FG$6,fériés,1,FALSE)),(SUM($H$1:FG$1)&gt;SUM($F$8:$F8))*(SUM($H$1:FG$1)&lt;=SUM($F$8:$F9))*1,"F"))</f>
        <v>0</v>
      </c>
      <c r="FH9" s="65">
        <f ca="1">IF(WEEKDAY(FH$6,2)&gt;5,"w",IF(ISERROR(VLOOKUP(FH$6,fériés,1,FALSE)),(SUM($H$1:FH$1)&gt;SUM($F$8:$F8))*(SUM($H$1:FH$1)&lt;=SUM($F$8:$F9))*1,"F"))</f>
        <v>0</v>
      </c>
      <c r="FI9" s="65">
        <f ca="1">IF(WEEKDAY(FI$6,2)&gt;5,"w",IF(ISERROR(VLOOKUP(FI$6,fériés,1,FALSE)),(SUM($H$1:FI$1)&gt;SUM($F$8:$F8))*(SUM($H$1:FI$1)&lt;=SUM($F$8:$F9))*1,"F"))</f>
        <v>0</v>
      </c>
      <c r="FJ9" s="65">
        <f ca="1">IF(WEEKDAY(FJ$6,2)&gt;5,"w",IF(ISERROR(VLOOKUP(FJ$6,fériés,1,FALSE)),(SUM($H$1:FJ$1)&gt;SUM($F$8:$F8))*(SUM($H$1:FJ$1)&lt;=SUM($F$8:$F9))*1,"F"))</f>
        <v>0</v>
      </c>
      <c r="FK9" s="65">
        <f ca="1">IF(WEEKDAY(FK$6,2)&gt;5,"w",IF(ISERROR(VLOOKUP(FK$6,fériés,1,FALSE)),(SUM($H$1:FK$1)&gt;SUM($F$8:$F8))*(SUM($H$1:FK$1)&lt;=SUM($F$8:$F9))*1,"F"))</f>
        <v>0</v>
      </c>
      <c r="FL9" s="65">
        <f ca="1">IF(WEEKDAY(FL$6,2)&gt;5,"w",IF(ISERROR(VLOOKUP(FL$6,fériés,1,FALSE)),(SUM($H$1:FL$1)&gt;SUM($F$8:$F8))*(SUM($H$1:FL$1)&lt;=SUM($F$8:$F9))*1,"F"))</f>
        <v>0</v>
      </c>
      <c r="FM9" s="65">
        <f ca="1">IF(WEEKDAY(FM$6,2)&gt;5,"w",IF(ISERROR(VLOOKUP(FM$6,fériés,1,FALSE)),(SUM($H$1:FM$1)&gt;SUM($F$8:$F8))*(SUM($H$1:FM$1)&lt;=SUM($F$8:$F9))*1,"F"))</f>
        <v>0</v>
      </c>
      <c r="FN9" s="65">
        <f ca="1">IF(WEEKDAY(FN$6,2)&gt;5,"w",IF(ISERROR(VLOOKUP(FN$6,fériés,1,FALSE)),(SUM($H$1:FN$1)&gt;SUM($F$8:$F8))*(SUM($H$1:FN$1)&lt;=SUM($F$8:$F9))*1,"F"))</f>
        <v>0</v>
      </c>
      <c r="FO9" s="65">
        <f ca="1">IF(WEEKDAY(FO$6,2)&gt;5,"w",IF(ISERROR(VLOOKUP(FO$6,fériés,1,FALSE)),(SUM($H$1:FO$1)&gt;SUM($F$8:$F8))*(SUM($H$1:FO$1)&lt;=SUM($F$8:$F9))*1,"F"))</f>
        <v>0</v>
      </c>
      <c r="FP9" s="65">
        <f ca="1">IF(WEEKDAY(FP$6,2)&gt;5,"w",IF(ISERROR(VLOOKUP(FP$6,fériés,1,FALSE)),(SUM($H$1:FP$1)&gt;SUM($F$8:$F8))*(SUM($H$1:FP$1)&lt;=SUM($F$8:$F9))*1,"F"))</f>
        <v>0</v>
      </c>
      <c r="FQ9" s="65">
        <f ca="1">IF(WEEKDAY(FQ$6,2)&gt;5,"w",IF(ISERROR(VLOOKUP(FQ$6,fériés,1,FALSE)),(SUM($H$1:FQ$1)&gt;SUM($F$8:$F8))*(SUM($H$1:FQ$1)&lt;=SUM($F$8:$F9))*1,"F"))</f>
        <v>0</v>
      </c>
      <c r="FR9" s="65">
        <f ca="1">IF(WEEKDAY(FR$6,2)&gt;5,"w",IF(ISERROR(VLOOKUP(FR$6,fériés,1,FALSE)),(SUM($H$1:FR$1)&gt;SUM($F$8:$F8))*(SUM($H$1:FR$1)&lt;=SUM($F$8:$F9))*1,"F"))</f>
        <v>0</v>
      </c>
      <c r="FS9" s="65">
        <f ca="1">IF(WEEKDAY(FS$6,2)&gt;5,"w",IF(ISERROR(VLOOKUP(FS$6,fériés,1,FALSE)),(SUM($H$1:FS$1)&gt;SUM($F$8:$F8))*(SUM($H$1:FS$1)&lt;=SUM($F$8:$F9))*1,"F"))</f>
        <v>0</v>
      </c>
      <c r="FT9" s="65">
        <f ca="1">IF(WEEKDAY(FT$6,2)&gt;5,"w",IF(ISERROR(VLOOKUP(FT$6,fériés,1,FALSE)),(SUM($H$1:FT$1)&gt;SUM($F$8:$F8))*(SUM($H$1:FT$1)&lt;=SUM($F$8:$F9))*1,"F"))</f>
        <v>0</v>
      </c>
      <c r="FU9" s="65">
        <f ca="1">IF(WEEKDAY(FU$6,2)&gt;5,"w",IF(ISERROR(VLOOKUP(FU$6,fériés,1,FALSE)),(SUM($H$1:FU$1)&gt;SUM($F$8:$F8))*(SUM($H$1:FU$1)&lt;=SUM($F$8:$F9))*1,"F"))</f>
        <v>0</v>
      </c>
      <c r="FV9" s="65">
        <f ca="1">IF(WEEKDAY(FV$6,2)&gt;5,"w",IF(ISERROR(VLOOKUP(FV$6,fériés,1,FALSE)),(SUM($H$1:FV$1)&gt;SUM($F$8:$F8))*(SUM($H$1:FV$1)&lt;=SUM($F$8:$F9))*1,"F"))</f>
        <v>0</v>
      </c>
      <c r="FW9" s="65">
        <f ca="1">IF(WEEKDAY(FW$6,2)&gt;5,"w",IF(ISERROR(VLOOKUP(FW$6,fériés,1,FALSE)),(SUM($H$1:FW$1)&gt;SUM($F$8:$F8))*(SUM($H$1:FW$1)&lt;=SUM($F$8:$F9))*1,"F"))</f>
        <v>0</v>
      </c>
      <c r="FX9" s="65">
        <f ca="1">IF(WEEKDAY(FX$6,2)&gt;5,"w",IF(ISERROR(VLOOKUP(FX$6,fériés,1,FALSE)),(SUM($H$1:FX$1)&gt;SUM($F$8:$F8))*(SUM($H$1:FX$1)&lt;=SUM($F$8:$F9))*1,"F"))</f>
        <v>0</v>
      </c>
      <c r="FY9" s="65">
        <f ca="1">IF(WEEKDAY(FY$6,2)&gt;5,"w",IF(ISERROR(VLOOKUP(FY$6,fériés,1,FALSE)),(SUM($H$1:FY$1)&gt;SUM($F$8:$F8))*(SUM($H$1:FY$1)&lt;=SUM($F$8:$F9))*1,"F"))</f>
        <v>0</v>
      </c>
      <c r="FZ9" s="65">
        <f ca="1">IF(WEEKDAY(FZ$6,2)&gt;5,"w",IF(ISERROR(VLOOKUP(FZ$6,fériés,1,FALSE)),(SUM($H$1:FZ$1)&gt;SUM($F$8:$F8))*(SUM($H$1:FZ$1)&lt;=SUM($F$8:$F9))*1,"F"))</f>
        <v>0</v>
      </c>
      <c r="GA9" s="65">
        <f ca="1">IF(WEEKDAY(GA$6,2)&gt;5,"w",IF(ISERROR(VLOOKUP(GA$6,fériés,1,FALSE)),(SUM($H$1:GA$1)&gt;SUM($F$8:$F8))*(SUM($H$1:GA$1)&lt;=SUM($F$8:$F9))*1,"F"))</f>
        <v>0</v>
      </c>
      <c r="GB9" s="65">
        <f ca="1">IF(WEEKDAY(GB$6,2)&gt;5,"w",IF(ISERROR(VLOOKUP(GB$6,fériés,1,FALSE)),(SUM($H$1:GB$1)&gt;SUM($F$8:$F8))*(SUM($H$1:GB$1)&lt;=SUM($F$8:$F9))*1,"F"))</f>
        <v>0</v>
      </c>
      <c r="GC9" s="65">
        <f ca="1">IF(WEEKDAY(GC$6,2)&gt;5,"w",IF(ISERROR(VLOOKUP(GC$6,fériés,1,FALSE)),(SUM($H$1:GC$1)&gt;SUM($F$8:$F8))*(SUM($H$1:GC$1)&lt;=SUM($F$8:$F9))*1,"F"))</f>
        <v>0</v>
      </c>
      <c r="GD9" s="65">
        <f ca="1">IF(WEEKDAY(GD$6,2)&gt;5,"w",IF(ISERROR(VLOOKUP(GD$6,fériés,1,FALSE)),(SUM($H$1:GD$1)&gt;SUM($F$8:$F8))*(SUM($H$1:GD$1)&lt;=SUM($F$8:$F9))*1,"F"))</f>
        <v>0</v>
      </c>
      <c r="GE9" s="65">
        <f ca="1">IF(WEEKDAY(GE$6,2)&gt;5,"w",IF(ISERROR(VLOOKUP(GE$6,fériés,1,FALSE)),(SUM($H$1:GE$1)&gt;SUM($F$8:$F8))*(SUM($H$1:GE$1)&lt;=SUM($F$8:$F9))*1,"F"))</f>
        <v>0</v>
      </c>
      <c r="GF9" s="65">
        <f ca="1">IF(WEEKDAY(GF$6,2)&gt;5,"w",IF(ISERROR(VLOOKUP(GF$6,fériés,1,FALSE)),(SUM($H$1:GF$1)&gt;SUM($F$8:$F8))*(SUM($H$1:GF$1)&lt;=SUM($F$8:$F9))*1,"F"))</f>
        <v>0</v>
      </c>
      <c r="GG9" s="65">
        <f ca="1">IF(WEEKDAY(GG$6,2)&gt;5,"w",IF(ISERROR(VLOOKUP(GG$6,fériés,1,FALSE)),(SUM($H$1:GG$1)&gt;SUM($F$8:$F8))*(SUM($H$1:GG$1)&lt;=SUM($F$8:$F9))*1,"F"))</f>
        <v>0</v>
      </c>
      <c r="GH9" s="65">
        <f ca="1">IF(WEEKDAY(GH$6,2)&gt;5,"w",IF(ISERROR(VLOOKUP(GH$6,fériés,1,FALSE)),(SUM($H$1:GH$1)&gt;SUM($F$8:$F8))*(SUM($H$1:GH$1)&lt;=SUM($F$8:$F9))*1,"F"))</f>
        <v>0</v>
      </c>
      <c r="GI9" s="65">
        <f ca="1">IF(WEEKDAY(GI$6,2)&gt;5,"w",IF(ISERROR(VLOOKUP(GI$6,fériés,1,FALSE)),(SUM($H$1:GI$1)&gt;SUM($F$8:$F8))*(SUM($H$1:GI$1)&lt;=SUM($F$8:$F9))*1,"F"))</f>
        <v>0</v>
      </c>
      <c r="GJ9" s="65">
        <f ca="1">IF(WEEKDAY(GJ$6,2)&gt;5,"w",IF(ISERROR(VLOOKUP(GJ$6,fériés,1,FALSE)),(SUM($H$1:GJ$1)&gt;SUM($F$8:$F8))*(SUM($H$1:GJ$1)&lt;=SUM($F$8:$F9))*1,"F"))</f>
        <v>0</v>
      </c>
      <c r="GK9" s="65">
        <f ca="1">IF(WEEKDAY(GK$6,2)&gt;5,"w",IF(ISERROR(VLOOKUP(GK$6,fériés,1,FALSE)),(SUM($H$1:GK$1)&gt;SUM($F$8:$F8))*(SUM($H$1:GK$1)&lt;=SUM($F$8:$F9))*1,"F"))</f>
        <v>0</v>
      </c>
      <c r="GL9" s="65">
        <f ca="1">IF(WEEKDAY(GL$6,2)&gt;5,"w",IF(ISERROR(VLOOKUP(GL$6,fériés,1,FALSE)),(SUM($H$1:GL$1)&gt;SUM($F$8:$F8))*(SUM($H$1:GL$1)&lt;=SUM($F$8:$F9))*1,"F"))</f>
        <v>0</v>
      </c>
      <c r="GM9" s="65">
        <f ca="1">IF(WEEKDAY(GM$6,2)&gt;5,"w",IF(ISERROR(VLOOKUP(GM$6,fériés,1,FALSE)),(SUM($H$1:GM$1)&gt;SUM($F$8:$F8))*(SUM($H$1:GM$1)&lt;=SUM($F$8:$F9))*1,"F"))</f>
        <v>0</v>
      </c>
      <c r="GN9" s="65">
        <f ca="1">IF(WEEKDAY(GN$6,2)&gt;5,"w",IF(ISERROR(VLOOKUP(GN$6,fériés,1,FALSE)),(SUM($H$1:GN$1)&gt;SUM($F$8:$F8))*(SUM($H$1:GN$1)&lt;=SUM($F$8:$F9))*1,"F"))</f>
        <v>0</v>
      </c>
      <c r="GO9" s="65">
        <f ca="1">IF(WEEKDAY(GO$6,2)&gt;5,"w",IF(ISERROR(VLOOKUP(GO$6,fériés,1,FALSE)),(SUM($H$1:GO$1)&gt;SUM($F$8:$F8))*(SUM($H$1:GO$1)&lt;=SUM($F$8:$F9))*1,"F"))</f>
        <v>0</v>
      </c>
      <c r="GP9" s="65">
        <f ca="1">IF(WEEKDAY(GP$6,2)&gt;5,"w",IF(ISERROR(VLOOKUP(GP$6,fériés,1,FALSE)),(SUM($H$1:GP$1)&gt;SUM($F$8:$F8))*(SUM($H$1:GP$1)&lt;=SUM($F$8:$F9))*1,"F"))</f>
        <v>0</v>
      </c>
      <c r="GQ9" s="65">
        <f ca="1">IF(WEEKDAY(GQ$6,2)&gt;5,"w",IF(ISERROR(VLOOKUP(GQ$6,fériés,1,FALSE)),(SUM($H$1:GQ$1)&gt;SUM($F$8:$F8))*(SUM($H$1:GQ$1)&lt;=SUM($F$8:$F9))*1,"F"))</f>
        <v>0</v>
      </c>
      <c r="GR9" s="65">
        <f ca="1">IF(WEEKDAY(GR$6,2)&gt;5,"w",IF(ISERROR(VLOOKUP(GR$6,fériés,1,FALSE)),(SUM($H$1:GR$1)&gt;SUM($F$8:$F8))*(SUM($H$1:GR$1)&lt;=SUM($F$8:$F9))*1,"F"))</f>
        <v>0</v>
      </c>
      <c r="GS9" s="65">
        <f ca="1">IF(WEEKDAY(GS$6,2)&gt;5,"w",IF(ISERROR(VLOOKUP(GS$6,fériés,1,FALSE)),(SUM($H$1:GS$1)&gt;SUM($F$8:$F8))*(SUM($H$1:GS$1)&lt;=SUM($F$8:$F9))*1,"F"))</f>
        <v>0</v>
      </c>
      <c r="GT9" s="65">
        <f ca="1">IF(WEEKDAY(GT$6,2)&gt;5,"w",IF(ISERROR(VLOOKUP(GT$6,fériés,1,FALSE)),(SUM($H$1:GT$1)&gt;SUM($F$8:$F8))*(SUM($H$1:GT$1)&lt;=SUM($F$8:$F9))*1,"F"))</f>
        <v>0</v>
      </c>
      <c r="GU9" s="65">
        <f ca="1">IF(WEEKDAY(GU$6,2)&gt;5,"w",IF(ISERROR(VLOOKUP(GU$6,fériés,1,FALSE)),(SUM($H$1:GU$1)&gt;SUM($F$8:$F8))*(SUM($H$1:GU$1)&lt;=SUM($F$8:$F9))*1,"F"))</f>
        <v>0</v>
      </c>
      <c r="GV9" s="65">
        <f ca="1">IF(WEEKDAY(GV$6,2)&gt;5,"w",IF(ISERROR(VLOOKUP(GV$6,fériés,1,FALSE)),(SUM($H$1:GV$1)&gt;SUM($F$8:$F8))*(SUM($H$1:GV$1)&lt;=SUM($F$8:$F9))*1,"F"))</f>
        <v>0</v>
      </c>
      <c r="GW9" s="65">
        <f ca="1">IF(WEEKDAY(GW$6,2)&gt;5,"w",IF(ISERROR(VLOOKUP(GW$6,fériés,1,FALSE)),(SUM($H$1:GW$1)&gt;SUM($F$8:$F8))*(SUM($H$1:GW$1)&lt;=SUM($F$8:$F9))*1,"F"))</f>
        <v>0</v>
      </c>
      <c r="GX9" s="65" t="str">
        <f ca="1">IF(WEEKDAY(GX$6,2)&gt;5,"w",IF(ISERROR(VLOOKUP(GX$6,fériés,1,FALSE)),(SUM($H$1:GX$1)&gt;SUM($F$8:$F8))*(SUM($H$1:GX$1)&lt;=SUM($F$8:$F9))*1,"F"))</f>
        <v>w</v>
      </c>
      <c r="GY9" s="65" t="str">
        <f ca="1">IF(WEEKDAY(GY$6,2)&gt;5,"w",IF(ISERROR(VLOOKUP(GY$6,fériés,1,FALSE)),(SUM($H$1:GY$1)&gt;SUM($F$8:$F8))*(SUM($H$1:GY$1)&lt;=SUM($F$8:$F9))*1,"F"))</f>
        <v>w</v>
      </c>
      <c r="GZ9" s="65" t="str">
        <f ca="1">IF(WEEKDAY(GZ$6,2)&gt;5,"w",IF(ISERROR(VLOOKUP(GZ$6,fériés,1,FALSE)),(SUM($H$1:GZ$1)&gt;SUM($F$8:$F8))*(SUM($H$1:GZ$1)&lt;=SUM($F$8:$F9))*1,"F"))</f>
        <v>w</v>
      </c>
      <c r="HA9" s="65" t="str">
        <f ca="1">IF(WEEKDAY(HA$6,2)&gt;5,"w",IF(ISERROR(VLOOKUP(HA$6,fériés,1,FALSE)),(SUM($H$1:HA$1)&gt;SUM($F$8:$F8))*(SUM($H$1:HA$1)&lt;=SUM($F$8:$F9))*1,"F"))</f>
        <v>w</v>
      </c>
      <c r="HB9" s="65" t="str">
        <f ca="1">IF(WEEKDAY(HB$6,2)&gt;5,"w",IF(ISERROR(VLOOKUP(HB$6,fériés,1,FALSE)),(SUM($H$1:HB$1)&gt;SUM($F$8:$F8))*(SUM($H$1:HB$1)&lt;=SUM($F$8:$F9))*1,"F"))</f>
        <v>w</v>
      </c>
      <c r="HC9" s="65" t="str">
        <f ca="1">IF(WEEKDAY(HC$6,2)&gt;5,"w",IF(ISERROR(VLOOKUP(HC$6,fériés,1,FALSE)),(SUM($H$1:HC$1)&gt;SUM($F$8:$F8))*(SUM($H$1:HC$1)&lt;=SUM($F$8:$F9))*1,"F"))</f>
        <v>w</v>
      </c>
      <c r="HD9" s="65" t="str">
        <f ca="1">IF(WEEKDAY(HD$6,2)&gt;5,"w",IF(ISERROR(VLOOKUP(HD$6,fériés,1,FALSE)),(SUM($H$1:HD$1)&gt;SUM($F$8:$F8))*(SUM($H$1:HD$1)&lt;=SUM($F$8:$F9))*1,"F"))</f>
        <v>w</v>
      </c>
      <c r="HE9" s="65" t="str">
        <f ca="1">IF(WEEKDAY(HE$6,2)&gt;5,"w",IF(ISERROR(VLOOKUP(HE$6,fériés,1,FALSE)),(SUM($H$1:HE$1)&gt;SUM($F$8:$F8))*(SUM($H$1:HE$1)&lt;=SUM($F$8:$F9))*1,"F"))</f>
        <v>w</v>
      </c>
      <c r="HF9" s="65" t="str">
        <f ca="1">IF(WEEKDAY(HF$6,2)&gt;5,"w",IF(ISERROR(VLOOKUP(HF$6,fériés,1,FALSE)),(SUM($H$1:HF$1)&gt;SUM($F$8:$F8))*(SUM($H$1:HF$1)&lt;=SUM($F$8:$F9))*1,"F"))</f>
        <v>w</v>
      </c>
      <c r="HG9" s="65" t="str">
        <f ca="1">IF(WEEKDAY(HG$6,2)&gt;5,"w",IF(ISERROR(VLOOKUP(HG$6,fériés,1,FALSE)),(SUM($H$1:HG$1)&gt;SUM($F$8:$F8))*(SUM($H$1:HG$1)&lt;=SUM($F$8:$F9))*1,"F"))</f>
        <v>w</v>
      </c>
      <c r="HH9" s="65" t="str">
        <f ca="1">IF(WEEKDAY(HH$6,2)&gt;5,"w",IF(ISERROR(VLOOKUP(HH$6,fériés,1,FALSE)),(SUM($H$1:HH$1)&gt;SUM($F$8:$F8))*(SUM($H$1:HH$1)&lt;=SUM($F$8:$F9))*1,"F"))</f>
        <v>w</v>
      </c>
      <c r="HI9" s="65" t="str">
        <f ca="1">IF(WEEKDAY(HI$6,2)&gt;5,"w",IF(ISERROR(VLOOKUP(HI$6,fériés,1,FALSE)),(SUM($H$1:HI$1)&gt;SUM($F$8:$F8))*(SUM($H$1:HI$1)&lt;=SUM($F$8:$F9))*1,"F"))</f>
        <v>w</v>
      </c>
      <c r="HJ9" s="65" t="str">
        <f ca="1">IF(WEEKDAY(HJ$6,2)&gt;5,"w",IF(ISERROR(VLOOKUP(HJ$6,fériés,1,FALSE)),(SUM($H$1:HJ$1)&gt;SUM($F$8:$F8))*(SUM($H$1:HJ$1)&lt;=SUM($F$8:$F9))*1,"F"))</f>
        <v>w</v>
      </c>
      <c r="HK9" s="65" t="str">
        <f ca="1">IF(WEEKDAY(HK$6,2)&gt;5,"w",IF(ISERROR(VLOOKUP(HK$6,fériés,1,FALSE)),(SUM($H$1:HK$1)&gt;SUM($F$8:$F8))*(SUM($H$1:HK$1)&lt;=SUM($F$8:$F9))*1,"F"))</f>
        <v>w</v>
      </c>
      <c r="HL9" s="65" t="str">
        <f ca="1">IF(WEEKDAY(HL$6,2)&gt;5,"w",IF(ISERROR(VLOOKUP(HL$6,fériés,1,FALSE)),(SUM($H$1:HL$1)&gt;SUM($F$8:$F8))*(SUM($H$1:HL$1)&lt;=SUM($F$8:$F9))*1,"F"))</f>
        <v>w</v>
      </c>
      <c r="HM9" s="65" t="str">
        <f ca="1">IF(WEEKDAY(HM$6,2)&gt;5,"w",IF(ISERROR(VLOOKUP(HM$6,fériés,1,FALSE)),(SUM($H$1:HM$1)&gt;SUM($F$8:$F8))*(SUM($H$1:HM$1)&lt;=SUM($F$8:$F9))*1,"F"))</f>
        <v>w</v>
      </c>
      <c r="HN9" s="65" t="str">
        <f ca="1">IF(WEEKDAY(HN$6,2)&gt;5,"w",IF(ISERROR(VLOOKUP(HN$6,fériés,1,FALSE)),(SUM($H$1:HN$1)&gt;SUM($F$8:$F8))*(SUM($H$1:HN$1)&lt;=SUM($F$8:$F9))*1,"F"))</f>
        <v>w</v>
      </c>
      <c r="HO9" s="65" t="str">
        <f ca="1">IF(WEEKDAY(HO$6,2)&gt;5,"w",IF(ISERROR(VLOOKUP(HO$6,fériés,1,FALSE)),(SUM($H$1:HO$1)&gt;SUM($F$8:$F8))*(SUM($H$1:HO$1)&lt;=SUM($F$8:$F9))*1,"F"))</f>
        <v>w</v>
      </c>
      <c r="HP9" s="65" t="str">
        <f ca="1">IF(WEEKDAY(HP$6,2)&gt;5,"w",IF(ISERROR(VLOOKUP(HP$6,fériés,1,FALSE)),(SUM($H$1:HP$1)&gt;SUM($F$8:$F8))*(SUM($H$1:HP$1)&lt;=SUM($F$8:$F9))*1,"F"))</f>
        <v>w</v>
      </c>
      <c r="HQ9" s="65" t="str">
        <f ca="1">IF(WEEKDAY(HQ$6,2)&gt;5,"w",IF(ISERROR(VLOOKUP(HQ$6,fériés,1,FALSE)),(SUM($H$1:HQ$1)&gt;SUM($F$8:$F8))*(SUM($H$1:HQ$1)&lt;=SUM($F$8:$F9))*1,"F"))</f>
        <v>w</v>
      </c>
      <c r="HR9" s="65">
        <f ca="1">IF(WEEKDAY(HR$6,2)&gt;5,"w",IF(ISERROR(VLOOKUP(HR$6,fériés,1,FALSE)),(SUM($H$1:HR$1)&gt;SUM($F$8:$F8))*(SUM($H$1:HR$1)&lt;=SUM($F$8:$F9))*1,"F"))</f>
        <v>0</v>
      </c>
      <c r="HS9" s="65">
        <f ca="1">IF(WEEKDAY(HS$6,2)&gt;5,"w",IF(ISERROR(VLOOKUP(HS$6,fériés,1,FALSE)),(SUM($H$1:HS$1)&gt;SUM($F$8:$F8))*(SUM($H$1:HS$1)&lt;=SUM($F$8:$F9))*1,"F"))</f>
        <v>0</v>
      </c>
      <c r="HT9" s="65">
        <f ca="1">IF(WEEKDAY(HT$6,2)&gt;5,"w",IF(ISERROR(VLOOKUP(HT$6,fériés,1,FALSE)),(SUM($H$1:HT$1)&gt;SUM($F$8:$F8))*(SUM($H$1:HT$1)&lt;=SUM($F$8:$F9))*1,"F"))</f>
        <v>0</v>
      </c>
      <c r="HU9" s="65">
        <f ca="1">IF(WEEKDAY(HU$6,2)&gt;5,"w",IF(ISERROR(VLOOKUP(HU$6,fériés,1,FALSE)),(SUM($H$1:HU$1)&gt;SUM($F$8:$F8))*(SUM($H$1:HU$1)&lt;=SUM($F$8:$F9))*1,"F"))</f>
        <v>0</v>
      </c>
      <c r="HV9" s="65">
        <f ca="1">IF(WEEKDAY(HV$6,2)&gt;5,"w",IF(ISERROR(VLOOKUP(HV$6,fériés,1,FALSE)),(SUM($H$1:HV$1)&gt;SUM($F$8:$F8))*(SUM($H$1:HV$1)&lt;=SUM($F$8:$F9))*1,"F"))</f>
        <v>0</v>
      </c>
      <c r="HW9" s="65">
        <f ca="1">IF(WEEKDAY(HW$6,2)&gt;5,"w",IF(ISERROR(VLOOKUP(HW$6,fériés,1,FALSE)),(SUM($H$1:HW$1)&gt;SUM($F$8:$F8))*(SUM($H$1:HW$1)&lt;=SUM($F$8:$F9))*1,"F"))</f>
        <v>0</v>
      </c>
      <c r="HX9" s="65">
        <f ca="1">IF(WEEKDAY(HX$6,2)&gt;5,"w",IF(ISERROR(VLOOKUP(HX$6,fériés,1,FALSE)),(SUM($H$1:HX$1)&gt;SUM($F$8:$F8))*(SUM($H$1:HX$1)&lt;=SUM($F$8:$F9))*1,"F"))</f>
        <v>0</v>
      </c>
      <c r="HY9" s="65">
        <f ca="1">IF(WEEKDAY(HY$6,2)&gt;5,"w",IF(ISERROR(VLOOKUP(HY$6,fériés,1,FALSE)),(SUM($H$1:HY$1)&gt;SUM($F$8:$F8))*(SUM($H$1:HY$1)&lt;=SUM($F$8:$F9))*1,"F"))</f>
        <v>0</v>
      </c>
      <c r="HZ9" s="65">
        <f ca="1">IF(WEEKDAY(HZ$6,2)&gt;5,"w",IF(ISERROR(VLOOKUP(HZ$6,fériés,1,FALSE)),(SUM($H$1:HZ$1)&gt;SUM($F$8:$F8))*(SUM($H$1:HZ$1)&lt;=SUM($F$8:$F9))*1,"F"))</f>
        <v>0</v>
      </c>
      <c r="IA9" s="65">
        <f ca="1">IF(WEEKDAY(IA$6,2)&gt;5,"w",IF(ISERROR(VLOOKUP(IA$6,fériés,1,FALSE)),(SUM($H$1:IA$1)&gt;SUM($F$8:$F8))*(SUM($H$1:IA$1)&lt;=SUM($F$8:$F9))*1,"F"))</f>
        <v>0</v>
      </c>
      <c r="IB9" s="65">
        <f ca="1">IF(WEEKDAY(IB$6,2)&gt;5,"w",IF(ISERROR(VLOOKUP(IB$6,fériés,1,FALSE)),(SUM($H$1:IB$1)&gt;SUM($F$8:$F8))*(SUM($H$1:IB$1)&lt;=SUM($F$8:$F9))*1,"F"))</f>
        <v>0</v>
      </c>
      <c r="IC9" s="65">
        <f ca="1">IF(WEEKDAY(IC$6,2)&gt;5,"w",IF(ISERROR(VLOOKUP(IC$6,fériés,1,FALSE)),(SUM($H$1:IC$1)&gt;SUM($F$8:$F8))*(SUM($H$1:IC$1)&lt;=SUM($F$8:$F9))*1,"F"))</f>
        <v>0</v>
      </c>
      <c r="ID9" s="65">
        <f ca="1">IF(WEEKDAY(ID$6,2)&gt;5,"w",IF(ISERROR(VLOOKUP(ID$6,fériés,1,FALSE)),(SUM($H$1:ID$1)&gt;SUM($F$8:$F8))*(SUM($H$1:ID$1)&lt;=SUM($F$8:$F9))*1,"F"))</f>
        <v>0</v>
      </c>
      <c r="IE9" s="65">
        <f ca="1">IF(WEEKDAY(IE$6,2)&gt;5,"w",IF(ISERROR(VLOOKUP(IE$6,fériés,1,FALSE)),(SUM($H$1:IE$1)&gt;SUM($F$8:$F8))*(SUM($H$1:IE$1)&lt;=SUM($F$8:$F9))*1,"F"))</f>
        <v>0</v>
      </c>
      <c r="IF9" s="65">
        <f ca="1">IF(WEEKDAY(IF$6,2)&gt;5,"w",IF(ISERROR(VLOOKUP(IF$6,fériés,1,FALSE)),(SUM($H$1:IF$1)&gt;SUM($F$8:$F8))*(SUM($H$1:IF$1)&lt;=SUM($F$8:$F9))*1,"F"))</f>
        <v>0</v>
      </c>
      <c r="IG9" s="65">
        <f ca="1">IF(WEEKDAY(IG$6,2)&gt;5,"w",IF(ISERROR(VLOOKUP(IG$6,fériés,1,FALSE)),(SUM($H$1:IG$1)&gt;SUM($F$8:$F8))*(SUM($H$1:IG$1)&lt;=SUM($F$8:$F9))*1,"F"))</f>
        <v>0</v>
      </c>
      <c r="IH9" s="65">
        <f ca="1">IF(WEEKDAY(IH$6,2)&gt;5,"w",IF(ISERROR(VLOOKUP(IH$6,fériés,1,FALSE)),(SUM($H$1:IH$1)&gt;SUM($F$8:$F8))*(SUM($H$1:IH$1)&lt;=SUM($F$8:$F9))*1,"F"))</f>
        <v>0</v>
      </c>
      <c r="II9" s="65">
        <f ca="1">IF(WEEKDAY(II$6,2)&gt;5,"w",IF(ISERROR(VLOOKUP(II$6,fériés,1,FALSE)),(SUM($H$1:II$1)&gt;SUM($F$8:$F8))*(SUM($H$1:II$1)&lt;=SUM($F$8:$F9))*1,"F"))</f>
        <v>0</v>
      </c>
      <c r="IJ9" s="65">
        <f ca="1">IF(WEEKDAY(IJ$6,2)&gt;5,"w",IF(ISERROR(VLOOKUP(IJ$6,fériés,1,FALSE)),(SUM($H$1:IJ$1)&gt;SUM($F$8:$F8))*(SUM($H$1:IJ$1)&lt;=SUM($F$8:$F9))*1,"F"))</f>
        <v>0</v>
      </c>
      <c r="IK9" s="65">
        <f ca="1">IF(WEEKDAY(IK$6,2)&gt;5,"w",IF(ISERROR(VLOOKUP(IK$6,fériés,1,FALSE)),(SUM($H$1:IK$1)&gt;SUM($F$8:$F8))*(SUM($H$1:IK$1)&lt;=SUM($F$8:$F9))*1,"F"))</f>
        <v>0</v>
      </c>
      <c r="IL9" s="65">
        <f ca="1">IF(WEEKDAY(IL$6,2)&gt;5,"w",IF(ISERROR(VLOOKUP(IL$6,fériés,1,FALSE)),(SUM($H$1:IL$1)&gt;SUM($F$8:$F8))*(SUM($H$1:IL$1)&lt;=SUM($F$8:$F9))*1,"F"))</f>
        <v>0</v>
      </c>
      <c r="IM9" s="65">
        <f ca="1">IF(WEEKDAY(IM$6,2)&gt;5,"w",IF(ISERROR(VLOOKUP(IM$6,fériés,1,FALSE)),(SUM($H$1:IM$1)&gt;SUM($F$8:$F8))*(SUM($H$1:IM$1)&lt;=SUM($F$8:$F9))*1,"F"))</f>
        <v>0</v>
      </c>
      <c r="IN9" s="65">
        <f ca="1">IF(WEEKDAY(IN$6,2)&gt;5,"w",IF(ISERROR(VLOOKUP(IN$6,fériés,1,FALSE)),(SUM($H$1:IN$1)&gt;SUM($F$8:$F8))*(SUM($H$1:IN$1)&lt;=SUM($F$8:$F9))*1,"F"))</f>
        <v>0</v>
      </c>
      <c r="IO9" s="65">
        <f ca="1">IF(WEEKDAY(IO$6,2)&gt;5,"w",IF(ISERROR(VLOOKUP(IO$6,fériés,1,FALSE)),(SUM($H$1:IO$1)&gt;SUM($F$8:$F8))*(SUM($H$1:IO$1)&lt;=SUM($F$8:$F9))*1,"F"))</f>
        <v>0</v>
      </c>
      <c r="IP9" s="65">
        <f ca="1">IF(WEEKDAY(IP$6,2)&gt;5,"w",IF(ISERROR(VLOOKUP(IP$6,fériés,1,FALSE)),(SUM($H$1:IP$1)&gt;SUM($F$8:$F8))*(SUM($H$1:IP$1)&lt;=SUM($F$8:$F9))*1,"F"))</f>
        <v>0</v>
      </c>
      <c r="IQ9" s="65">
        <f ca="1">IF(WEEKDAY(IQ$6,2)&gt;5,"w",IF(ISERROR(VLOOKUP(IQ$6,fériés,1,FALSE)),(SUM($H$1:IQ$1)&gt;SUM($F$8:$F8))*(SUM($H$1:IQ$1)&lt;=SUM($F$8:$F9))*1,"F"))</f>
        <v>0</v>
      </c>
      <c r="IR9" s="65">
        <f ca="1">IF(WEEKDAY(IR$6,2)&gt;5,"w",IF(ISERROR(VLOOKUP(IR$6,fériés,1,FALSE)),(SUM($H$1:IR$1)&gt;SUM($F$8:$F8))*(SUM($H$1:IR$1)&lt;=SUM($F$8:$F9))*1,"F"))</f>
        <v>0</v>
      </c>
      <c r="IS9" s="65">
        <f ca="1">IF(WEEKDAY(IS$6,2)&gt;5,"w",IF(ISERROR(VLOOKUP(IS$6,fériés,1,FALSE)),(SUM($H$1:IS$1)&gt;SUM($F$8:$F8))*(SUM($H$1:IS$1)&lt;=SUM($F$8:$F9))*1,"F"))</f>
        <v>0</v>
      </c>
      <c r="IT9" s="65">
        <f ca="1">IF(WEEKDAY(IT$6,2)&gt;5,"w",IF(ISERROR(VLOOKUP(IT$6,fériés,1,FALSE)),(SUM($H$1:IT$1)&gt;SUM($F$8:$F8))*(SUM($H$1:IT$1)&lt;=SUM($F$8:$F9))*1,"F"))</f>
        <v>0</v>
      </c>
      <c r="IU9" s="65">
        <f ca="1">IF(WEEKDAY(IU$6,2)&gt;5,"w",IF(ISERROR(VLOOKUP(IU$6,fériés,1,FALSE)),(SUM($H$1:IU$1)&gt;SUM($F$8:$F8))*(SUM($H$1:IU$1)&lt;=SUM($F$8:$F9))*1,"F"))</f>
        <v>0</v>
      </c>
      <c r="IV9" s="65">
        <f ca="1">IF(WEEKDAY(IV$6,2)&gt;5,"w",IF(ISERROR(VLOOKUP(IV$6,fériés,1,FALSE)),(SUM($H$1:IV$1)&gt;SUM($F$8:$F8))*(SUM($H$1:IV$1)&lt;=SUM($F$8:$F9))*1,"F"))</f>
        <v>0</v>
      </c>
      <c r="IW9" s="65">
        <f ca="1">IF(WEEKDAY(IW$6,2)&gt;5,"w",IF(ISERROR(VLOOKUP(IW$6,fériés,1,FALSE)),(SUM($H$1:IW$1)&gt;SUM($F$8:$F8))*(SUM($H$1:IW$1)&lt;=SUM($F$8:$F9))*1,"F"))</f>
        <v>0</v>
      </c>
      <c r="IX9" s="65">
        <f ca="1">IF(WEEKDAY(IX$6,2)&gt;5,"w",IF(ISERROR(VLOOKUP(IX$6,fériés,1,FALSE)),(SUM($H$1:IX$1)&gt;SUM($F$8:$F8))*(SUM($H$1:IX$1)&lt;=SUM($F$8:$F9))*1,"F"))</f>
        <v>0</v>
      </c>
      <c r="IY9" s="65">
        <f ca="1">IF(WEEKDAY(IY$6,2)&gt;5,"w",IF(ISERROR(VLOOKUP(IY$6,fériés,1,FALSE)),(SUM($H$1:IY$1)&gt;SUM($F$8:$F8))*(SUM($H$1:IY$1)&lt;=SUM($F$8:$F9))*1,"F"))</f>
        <v>0</v>
      </c>
      <c r="IZ9" s="65">
        <f ca="1">IF(WEEKDAY(IZ$6,2)&gt;5,"w",IF(ISERROR(VLOOKUP(IZ$6,fériés,1,FALSE)),(SUM($H$1:IZ$1)&gt;SUM($F$8:$F8))*(SUM($H$1:IZ$1)&lt;=SUM($F$8:$F9))*1,"F"))</f>
        <v>0</v>
      </c>
      <c r="JA9" s="65">
        <f ca="1">IF(WEEKDAY(JA$6,2)&gt;5,"w",IF(ISERROR(VLOOKUP(JA$6,fériés,1,FALSE)),(SUM($H$1:JA$1)&gt;SUM($F$8:$F8))*(SUM($H$1:JA$1)&lt;=SUM($F$8:$F9))*1,"F"))</f>
        <v>0</v>
      </c>
      <c r="JB9" s="65">
        <f ca="1">IF(WEEKDAY(JB$6,2)&gt;5,"w",IF(ISERROR(VLOOKUP(JB$6,fériés,1,FALSE)),(SUM($H$1:JB$1)&gt;SUM($F$8:$F8))*(SUM($H$1:JB$1)&lt;=SUM($F$8:$F9))*1,"F"))</f>
        <v>0</v>
      </c>
      <c r="JC9" s="65">
        <f ca="1">IF(WEEKDAY(JC$6,2)&gt;5,"w",IF(ISERROR(VLOOKUP(JC$6,fériés,1,FALSE)),(SUM($H$1:JC$1)&gt;SUM($F$8:$F8))*(SUM($H$1:JC$1)&lt;=SUM($F$8:$F9))*1,"F"))</f>
        <v>0</v>
      </c>
      <c r="JD9" s="65">
        <f ca="1">IF(WEEKDAY(JD$6,2)&gt;5,"w",IF(ISERROR(VLOOKUP(JD$6,fériés,1,FALSE)),(SUM($H$1:JD$1)&gt;SUM($F$8:$F8))*(SUM($H$1:JD$1)&lt;=SUM($F$8:$F9))*1,"F"))</f>
        <v>0</v>
      </c>
      <c r="JE9" s="65">
        <f ca="1">IF(WEEKDAY(JE$6,2)&gt;5,"w",IF(ISERROR(VLOOKUP(JE$6,fériés,1,FALSE)),(SUM($H$1:JE$1)&gt;SUM($F$8:$F8))*(SUM($H$1:JE$1)&lt;=SUM($F$8:$F9))*1,"F"))</f>
        <v>0</v>
      </c>
      <c r="JF9" s="65">
        <f ca="1">IF(WEEKDAY(JF$6,2)&gt;5,"w",IF(ISERROR(VLOOKUP(JF$6,fériés,1,FALSE)),(SUM($H$1:JF$1)&gt;SUM($F$8:$F8))*(SUM($H$1:JF$1)&lt;=SUM($F$8:$F9))*1,"F"))</f>
        <v>0</v>
      </c>
      <c r="JG9" s="65">
        <f ca="1">IF(WEEKDAY(JG$6,2)&gt;5,"w",IF(ISERROR(VLOOKUP(JG$6,fériés,1,FALSE)),(SUM($H$1:JG$1)&gt;SUM($F$8:$F8))*(SUM($H$1:JG$1)&lt;=SUM($F$8:$F9))*1,"F"))</f>
        <v>0</v>
      </c>
      <c r="JH9" s="65">
        <f ca="1">IF(WEEKDAY(JH$6,2)&gt;5,"w",IF(ISERROR(VLOOKUP(JH$6,fériés,1,FALSE)),(SUM($H$1:JH$1)&gt;SUM($F$8:$F8))*(SUM($H$1:JH$1)&lt;=SUM($F$8:$F9))*1,"F"))</f>
        <v>0</v>
      </c>
      <c r="JI9" s="65">
        <f ca="1">IF(WEEKDAY(JI$6,2)&gt;5,"w",IF(ISERROR(VLOOKUP(JI$6,fériés,1,FALSE)),(SUM($H$1:JI$1)&gt;SUM($F$8:$F8))*(SUM($H$1:JI$1)&lt;=SUM($F$8:$F9))*1,"F"))</f>
        <v>0</v>
      </c>
      <c r="JJ9" s="65">
        <f ca="1">IF(WEEKDAY(JJ$6,2)&gt;5,"w",IF(ISERROR(VLOOKUP(JJ$6,fériés,1,FALSE)),(SUM($H$1:JJ$1)&gt;SUM($F$8:$F8))*(SUM($H$1:JJ$1)&lt;=SUM($F$8:$F9))*1,"F"))</f>
        <v>0</v>
      </c>
      <c r="JK9" s="65">
        <f ca="1">IF(WEEKDAY(JK$6,2)&gt;5,"w",IF(ISERROR(VLOOKUP(JK$6,fériés,1,FALSE)),(SUM($H$1:JK$1)&gt;SUM($F$8:$F8))*(SUM($H$1:JK$1)&lt;=SUM($F$8:$F9))*1,"F"))</f>
        <v>0</v>
      </c>
      <c r="JL9" s="65">
        <f ca="1">IF(WEEKDAY(JL$6,2)&gt;5,"w",IF(ISERROR(VLOOKUP(JL$6,fériés,1,FALSE)),(SUM($H$1:JL$1)&gt;SUM($F$8:$F8))*(SUM($H$1:JL$1)&lt;=SUM($F$8:$F9))*1,"F"))</f>
        <v>0</v>
      </c>
      <c r="JM9" s="65">
        <f ca="1">IF(WEEKDAY(JM$6,2)&gt;5,"w",IF(ISERROR(VLOOKUP(JM$6,fériés,1,FALSE)),(SUM($H$1:JM$1)&gt;SUM($F$8:$F8))*(SUM($H$1:JM$1)&lt;=SUM($F$8:$F9))*1,"F"))</f>
        <v>0</v>
      </c>
      <c r="JN9" s="65">
        <f ca="1">IF(WEEKDAY(JN$6,2)&gt;5,"w",IF(ISERROR(VLOOKUP(JN$6,fériés,1,FALSE)),(SUM($H$1:JN$1)&gt;SUM($F$8:$F8))*(SUM($H$1:JN$1)&lt;=SUM($F$8:$F9))*1,"F"))</f>
        <v>0</v>
      </c>
      <c r="JO9" s="65">
        <f ca="1">IF(WEEKDAY(JO$6,2)&gt;5,"w",IF(ISERROR(VLOOKUP(JO$6,fériés,1,FALSE)),(SUM($H$1:JO$1)&gt;SUM($F$8:$F8))*(SUM($H$1:JO$1)&lt;=SUM($F$8:$F9))*1,"F"))</f>
        <v>0</v>
      </c>
      <c r="JP9" s="65" t="str">
        <f ca="1">IF(WEEKDAY(JP$6,2)&gt;5,"w",IF(ISERROR(VLOOKUP(JP$6,fériés,1,FALSE)),(SUM($H$1:JP$1)&gt;SUM($F$8:$F8))*(SUM($H$1:JP$1)&lt;=SUM($F$8:$F9))*1,"F"))</f>
        <v>w</v>
      </c>
      <c r="JQ9" s="65" t="str">
        <f ca="1">IF(WEEKDAY(JQ$6,2)&gt;5,"w",IF(ISERROR(VLOOKUP(JQ$6,fériés,1,FALSE)),(SUM($H$1:JQ$1)&gt;SUM($F$8:$F8))*(SUM($H$1:JQ$1)&lt;=SUM($F$8:$F9))*1,"F"))</f>
        <v>w</v>
      </c>
      <c r="JR9" s="65" t="str">
        <f ca="1">IF(WEEKDAY(JR$6,2)&gt;5,"w",IF(ISERROR(VLOOKUP(JR$6,fériés,1,FALSE)),(SUM($H$1:JR$1)&gt;SUM($F$8:$F8))*(SUM($H$1:JR$1)&lt;=SUM($F$8:$F9))*1,"F"))</f>
        <v>w</v>
      </c>
      <c r="JS9" s="65" t="str">
        <f ca="1">IF(WEEKDAY(JS$6,2)&gt;5,"w",IF(ISERROR(VLOOKUP(JS$6,fériés,1,FALSE)),(SUM($H$1:JS$1)&gt;SUM($F$8:$F8))*(SUM($H$1:JS$1)&lt;=SUM($F$8:$F9))*1,"F"))</f>
        <v>w</v>
      </c>
      <c r="JT9" s="65" t="str">
        <f ca="1">IF(WEEKDAY(JT$6,2)&gt;5,"w",IF(ISERROR(VLOOKUP(JT$6,fériés,1,FALSE)),(SUM($H$1:JT$1)&gt;SUM($F$8:$F8))*(SUM($H$1:JT$1)&lt;=SUM($F$8:$F9))*1,"F"))</f>
        <v>w</v>
      </c>
      <c r="JU9" s="65" t="str">
        <f ca="1">IF(WEEKDAY(JU$6,2)&gt;5,"w",IF(ISERROR(VLOOKUP(JU$6,fériés,1,FALSE)),(SUM($H$1:JU$1)&gt;SUM($F$8:$F8))*(SUM($H$1:JU$1)&lt;=SUM($F$8:$F9))*1,"F"))</f>
        <v>w</v>
      </c>
      <c r="JV9" s="65" t="str">
        <f ca="1">IF(WEEKDAY(JV$6,2)&gt;5,"w",IF(ISERROR(VLOOKUP(JV$6,fériés,1,FALSE)),(SUM($H$1:JV$1)&gt;SUM($F$8:$F8))*(SUM($H$1:JV$1)&lt;=SUM($F$8:$F9))*1,"F"))</f>
        <v>w</v>
      </c>
      <c r="JW9" s="65" t="str">
        <f ca="1">IF(WEEKDAY(JW$6,2)&gt;5,"w",IF(ISERROR(VLOOKUP(JW$6,fériés,1,FALSE)),(SUM($H$1:JW$1)&gt;SUM($F$8:$F8))*(SUM($H$1:JW$1)&lt;=SUM($F$8:$F9))*1,"F"))</f>
        <v>w</v>
      </c>
      <c r="JX9" s="65" t="str">
        <f ca="1">IF(WEEKDAY(JX$6,2)&gt;5,"w",IF(ISERROR(VLOOKUP(JX$6,fériés,1,FALSE)),(SUM($H$1:JX$1)&gt;SUM($F$8:$F8))*(SUM($H$1:JX$1)&lt;=SUM($F$8:$F9))*1,"F"))</f>
        <v>w</v>
      </c>
      <c r="JY9" s="65" t="str">
        <f ca="1">IF(WEEKDAY(JY$6,2)&gt;5,"w",IF(ISERROR(VLOOKUP(JY$6,fériés,1,FALSE)),(SUM($H$1:JY$1)&gt;SUM($F$8:$F8))*(SUM($H$1:JY$1)&lt;=SUM($F$8:$F9))*1,"F"))</f>
        <v>w</v>
      </c>
      <c r="JZ9" s="65" t="str">
        <f ca="1">IF(WEEKDAY(JZ$6,2)&gt;5,"w",IF(ISERROR(VLOOKUP(JZ$6,fériés,1,FALSE)),(SUM($H$1:JZ$1)&gt;SUM($F$8:$F8))*(SUM($H$1:JZ$1)&lt;=SUM($F$8:$F9))*1,"F"))</f>
        <v>w</v>
      </c>
      <c r="KA9" s="65" t="str">
        <f ca="1">IF(WEEKDAY(KA$6,2)&gt;5,"w",IF(ISERROR(VLOOKUP(KA$6,fériés,1,FALSE)),(SUM($H$1:KA$1)&gt;SUM($F$8:$F8))*(SUM($H$1:KA$1)&lt;=SUM($F$8:$F9))*1,"F"))</f>
        <v>w</v>
      </c>
      <c r="KB9" s="65" t="str">
        <f ca="1">IF(WEEKDAY(KB$6,2)&gt;5,"w",IF(ISERROR(VLOOKUP(KB$6,fériés,1,FALSE)),(SUM($H$1:KB$1)&gt;SUM($F$8:$F8))*(SUM($H$1:KB$1)&lt;=SUM($F$8:$F9))*1,"F"))</f>
        <v>w</v>
      </c>
      <c r="KC9" s="65" t="str">
        <f ca="1">IF(WEEKDAY(KC$6,2)&gt;5,"w",IF(ISERROR(VLOOKUP(KC$6,fériés,1,FALSE)),(SUM($H$1:KC$1)&gt;SUM($F$8:$F8))*(SUM($H$1:KC$1)&lt;=SUM($F$8:$F9))*1,"F"))</f>
        <v>w</v>
      </c>
      <c r="KD9" s="65" t="str">
        <f ca="1">IF(WEEKDAY(KD$6,2)&gt;5,"w",IF(ISERROR(VLOOKUP(KD$6,fériés,1,FALSE)),(SUM($H$1:KD$1)&gt;SUM($F$8:$F8))*(SUM($H$1:KD$1)&lt;=SUM($F$8:$F9))*1,"F"))</f>
        <v>w</v>
      </c>
      <c r="KE9" s="65" t="str">
        <f ca="1">IF(WEEKDAY(KE$6,2)&gt;5,"w",IF(ISERROR(VLOOKUP(KE$6,fériés,1,FALSE)),(SUM($H$1:KE$1)&gt;SUM($F$8:$F8))*(SUM($H$1:KE$1)&lt;=SUM($F$8:$F9))*1,"F"))</f>
        <v>w</v>
      </c>
      <c r="KF9" s="65" t="str">
        <f ca="1">IF(WEEKDAY(KF$6,2)&gt;5,"w",IF(ISERROR(VLOOKUP(KF$6,fériés,1,FALSE)),(SUM($H$1:KF$1)&gt;SUM($F$8:$F8))*(SUM($H$1:KF$1)&lt;=SUM($F$8:$F9))*1,"F"))</f>
        <v>w</v>
      </c>
      <c r="KG9" s="65" t="str">
        <f ca="1">IF(WEEKDAY(KG$6,2)&gt;5,"w",IF(ISERROR(VLOOKUP(KG$6,fériés,1,FALSE)),(SUM($H$1:KG$1)&gt;SUM($F$8:$F8))*(SUM($H$1:KG$1)&lt;=SUM($F$8:$F9))*1,"F"))</f>
        <v>w</v>
      </c>
      <c r="KH9" s="65" t="str">
        <f ca="1">IF(WEEKDAY(KH$6,2)&gt;5,"w",IF(ISERROR(VLOOKUP(KH$6,fériés,1,FALSE)),(SUM($H$1:KH$1)&gt;SUM($F$8:$F8))*(SUM($H$1:KH$1)&lt;=SUM($F$8:$F9))*1,"F"))</f>
        <v>w</v>
      </c>
      <c r="KI9" s="65" t="str">
        <f ca="1">IF(WEEKDAY(KI$6,2)&gt;5,"w",IF(ISERROR(VLOOKUP(KI$6,fériés,1,FALSE)),(SUM($H$1:KI$1)&gt;SUM($F$8:$F8))*(SUM($H$1:KI$1)&lt;=SUM($F$8:$F9))*1,"F"))</f>
        <v>w</v>
      </c>
      <c r="KJ9" s="65">
        <f ca="1">IF(WEEKDAY(KJ$6,2)&gt;5,"w",IF(ISERROR(VLOOKUP(KJ$6,fériés,1,FALSE)),(SUM($H$1:KJ$1)&gt;SUM($F$8:$F8))*(SUM($H$1:KJ$1)&lt;=SUM($F$8:$F9))*1,"F"))</f>
        <v>0</v>
      </c>
      <c r="KK9" s="65">
        <f ca="1">IF(WEEKDAY(KK$6,2)&gt;5,"w",IF(ISERROR(VLOOKUP(KK$6,fériés,1,FALSE)),(SUM($H$1:KK$1)&gt;SUM($F$8:$F8))*(SUM($H$1:KK$1)&lt;=SUM($F$8:$F9))*1,"F"))</f>
        <v>0</v>
      </c>
      <c r="KL9" s="65">
        <f ca="1">IF(WEEKDAY(KL$6,2)&gt;5,"w",IF(ISERROR(VLOOKUP(KL$6,fériés,1,FALSE)),(SUM($H$1:KL$1)&gt;SUM($F$8:$F8))*(SUM($H$1:KL$1)&lt;=SUM($F$8:$F9))*1,"F"))</f>
        <v>0</v>
      </c>
      <c r="KM9" s="65">
        <f ca="1">IF(WEEKDAY(KM$6,2)&gt;5,"w",IF(ISERROR(VLOOKUP(KM$6,fériés,1,FALSE)),(SUM($H$1:KM$1)&gt;SUM($F$8:$F8))*(SUM($H$1:KM$1)&lt;=SUM($F$8:$F9))*1,"F"))</f>
        <v>0</v>
      </c>
      <c r="KN9" s="65">
        <f ca="1">IF(WEEKDAY(KN$6,2)&gt;5,"w",IF(ISERROR(VLOOKUP(KN$6,fériés,1,FALSE)),(SUM($H$1:KN$1)&gt;SUM($F$8:$F8))*(SUM($H$1:KN$1)&lt;=SUM($F$8:$F9))*1,"F"))</f>
        <v>0</v>
      </c>
      <c r="KO9" s="65">
        <f ca="1">IF(WEEKDAY(KO$6,2)&gt;5,"w",IF(ISERROR(VLOOKUP(KO$6,fériés,1,FALSE)),(SUM($H$1:KO$1)&gt;SUM($F$8:$F8))*(SUM($H$1:KO$1)&lt;=SUM($F$8:$F9))*1,"F"))</f>
        <v>0</v>
      </c>
      <c r="KP9" s="65">
        <f ca="1">IF(WEEKDAY(KP$6,2)&gt;5,"w",IF(ISERROR(VLOOKUP(KP$6,fériés,1,FALSE)),(SUM($H$1:KP$1)&gt;SUM($F$8:$F8))*(SUM($H$1:KP$1)&lt;=SUM($F$8:$F9))*1,"F"))</f>
        <v>0</v>
      </c>
      <c r="KQ9" s="65">
        <f ca="1">IF(WEEKDAY(KQ$6,2)&gt;5,"w",IF(ISERROR(VLOOKUP(KQ$6,fériés,1,FALSE)),(SUM($H$1:KQ$1)&gt;SUM($F$8:$F8))*(SUM($H$1:KQ$1)&lt;=SUM($F$8:$F9))*1,"F"))</f>
        <v>0</v>
      </c>
      <c r="KR9" s="65">
        <f ca="1">IF(WEEKDAY(KR$6,2)&gt;5,"w",IF(ISERROR(VLOOKUP(KR$6,fériés,1,FALSE)),(SUM($H$1:KR$1)&gt;SUM($F$8:$F8))*(SUM($H$1:KR$1)&lt;=SUM($F$8:$F9))*1,"F"))</f>
        <v>0</v>
      </c>
      <c r="KS9" s="65">
        <f ca="1">IF(WEEKDAY(KS$6,2)&gt;5,"w",IF(ISERROR(VLOOKUP(KS$6,fériés,1,FALSE)),(SUM($H$1:KS$1)&gt;SUM($F$8:$F8))*(SUM($H$1:KS$1)&lt;=SUM($F$8:$F9))*1,"F"))</f>
        <v>0</v>
      </c>
      <c r="KT9" s="65">
        <f ca="1">IF(WEEKDAY(KT$6,2)&gt;5,"w",IF(ISERROR(VLOOKUP(KT$6,fériés,1,FALSE)),(SUM($H$1:KT$1)&gt;SUM($F$8:$F8))*(SUM($H$1:KT$1)&lt;=SUM($F$8:$F9))*1,"F"))</f>
        <v>0</v>
      </c>
      <c r="KU9" s="65">
        <f ca="1">IF(WEEKDAY(KU$6,2)&gt;5,"w",IF(ISERROR(VLOOKUP(KU$6,fériés,1,FALSE)),(SUM($H$1:KU$1)&gt;SUM($F$8:$F8))*(SUM($H$1:KU$1)&lt;=SUM($F$8:$F9))*1,"F"))</f>
        <v>0</v>
      </c>
      <c r="KV9" s="65">
        <f ca="1">IF(WEEKDAY(KV$6,2)&gt;5,"w",IF(ISERROR(VLOOKUP(KV$6,fériés,1,FALSE)),(SUM($H$1:KV$1)&gt;SUM($F$8:$F8))*(SUM($H$1:KV$1)&lt;=SUM($F$8:$F9))*1,"F"))</f>
        <v>0</v>
      </c>
      <c r="KW9" s="65">
        <f ca="1">IF(WEEKDAY(KW$6,2)&gt;5,"w",IF(ISERROR(VLOOKUP(KW$6,fériés,1,FALSE)),(SUM($H$1:KW$1)&gt;SUM($F$8:$F8))*(SUM($H$1:KW$1)&lt;=SUM($F$8:$F9))*1,"F"))</f>
        <v>0</v>
      </c>
      <c r="KX9" s="65">
        <f ca="1">IF(WEEKDAY(KX$6,2)&gt;5,"w",IF(ISERROR(VLOOKUP(KX$6,fériés,1,FALSE)),(SUM($H$1:KX$1)&gt;SUM($F$8:$F8))*(SUM($H$1:KX$1)&lt;=SUM($F$8:$F9))*1,"F"))</f>
        <v>0</v>
      </c>
      <c r="KY9" s="65">
        <f ca="1">IF(WEEKDAY(KY$6,2)&gt;5,"w",IF(ISERROR(VLOOKUP(KY$6,fériés,1,FALSE)),(SUM($H$1:KY$1)&gt;SUM($F$8:$F8))*(SUM($H$1:KY$1)&lt;=SUM($F$8:$F9))*1,"F"))</f>
        <v>0</v>
      </c>
      <c r="KZ9" s="65">
        <f ca="1">IF(WEEKDAY(KZ$6,2)&gt;5,"w",IF(ISERROR(VLOOKUP(KZ$6,fériés,1,FALSE)),(SUM($H$1:KZ$1)&gt;SUM($F$8:$F8))*(SUM($H$1:KZ$1)&lt;=SUM($F$8:$F9))*1,"F"))</f>
        <v>0</v>
      </c>
      <c r="LA9" s="65">
        <f ca="1">IF(WEEKDAY(LA$6,2)&gt;5,"w",IF(ISERROR(VLOOKUP(LA$6,fériés,1,FALSE)),(SUM($H$1:LA$1)&gt;SUM($F$8:$F8))*(SUM($H$1:LA$1)&lt;=SUM($F$8:$F9))*1,"F"))</f>
        <v>0</v>
      </c>
      <c r="LB9" s="65">
        <f ca="1">IF(WEEKDAY(LB$6,2)&gt;5,"w",IF(ISERROR(VLOOKUP(LB$6,fériés,1,FALSE)),(SUM($H$1:LB$1)&gt;SUM($F$8:$F8))*(SUM($H$1:LB$1)&lt;=SUM($F$8:$F9))*1,"F"))</f>
        <v>0</v>
      </c>
      <c r="LC9" s="65">
        <f ca="1">IF(WEEKDAY(LC$6,2)&gt;5,"w",IF(ISERROR(VLOOKUP(LC$6,fériés,1,FALSE)),(SUM($H$1:LC$1)&gt;SUM($F$8:$F8))*(SUM($H$1:LC$1)&lt;=SUM($F$8:$F9))*1,"F"))</f>
        <v>0</v>
      </c>
      <c r="LD9" s="65">
        <f ca="1">IF(WEEKDAY(LD$6,2)&gt;5,"w",IF(ISERROR(VLOOKUP(LD$6,fériés,1,FALSE)),(SUM($H$1:LD$1)&gt;SUM($F$8:$F8))*(SUM($H$1:LD$1)&lt;=SUM($F$8:$F9))*1,"F"))</f>
        <v>0</v>
      </c>
      <c r="LE9" s="65">
        <f ca="1">IF(WEEKDAY(LE$6,2)&gt;5,"w",IF(ISERROR(VLOOKUP(LE$6,fériés,1,FALSE)),(SUM($H$1:LE$1)&gt;SUM($F$8:$F8))*(SUM($H$1:LE$1)&lt;=SUM($F$8:$F9))*1,"F"))</f>
        <v>0</v>
      </c>
      <c r="LF9" s="65">
        <f ca="1">IF(WEEKDAY(LF$6,2)&gt;5,"w",IF(ISERROR(VLOOKUP(LF$6,fériés,1,FALSE)),(SUM($H$1:LF$1)&gt;SUM($F$8:$F8))*(SUM($H$1:LF$1)&lt;=SUM($F$8:$F9))*1,"F"))</f>
        <v>0</v>
      </c>
      <c r="LG9" s="65">
        <f ca="1">IF(WEEKDAY(LG$6,2)&gt;5,"w",IF(ISERROR(VLOOKUP(LG$6,fériés,1,FALSE)),(SUM($H$1:LG$1)&gt;SUM($F$8:$F8))*(SUM($H$1:LG$1)&lt;=SUM($F$8:$F9))*1,"F"))</f>
        <v>0</v>
      </c>
      <c r="LH9" s="65">
        <f ca="1">IF(WEEKDAY(LH$6,2)&gt;5,"w",IF(ISERROR(VLOOKUP(LH$6,fériés,1,FALSE)),(SUM($H$1:LH$1)&gt;SUM($F$8:$F8))*(SUM($H$1:LH$1)&lt;=SUM($F$8:$F9))*1,"F"))</f>
        <v>0</v>
      </c>
      <c r="LI9" s="65">
        <f ca="1">IF(WEEKDAY(LI$6,2)&gt;5,"w",IF(ISERROR(VLOOKUP(LI$6,fériés,1,FALSE)),(SUM($H$1:LI$1)&gt;SUM($F$8:$F8))*(SUM($H$1:LI$1)&lt;=SUM($F$8:$F9))*1,"F"))</f>
        <v>0</v>
      </c>
      <c r="LJ9" s="65">
        <f ca="1">IF(WEEKDAY(LJ$6,2)&gt;5,"w",IF(ISERROR(VLOOKUP(LJ$6,fériés,1,FALSE)),(SUM($H$1:LJ$1)&gt;SUM($F$8:$F8))*(SUM($H$1:LJ$1)&lt;=SUM($F$8:$F9))*1,"F"))</f>
        <v>0</v>
      </c>
      <c r="LK9" s="65">
        <f ca="1">IF(WEEKDAY(LK$6,2)&gt;5,"w",IF(ISERROR(VLOOKUP(LK$6,fériés,1,FALSE)),(SUM($H$1:LK$1)&gt;SUM($F$8:$F8))*(SUM($H$1:LK$1)&lt;=SUM($F$8:$F9))*1,"F"))</f>
        <v>0</v>
      </c>
      <c r="LL9" s="65">
        <f ca="1">IF(WEEKDAY(LL$6,2)&gt;5,"w",IF(ISERROR(VLOOKUP(LL$6,fériés,1,FALSE)),(SUM($H$1:LL$1)&gt;SUM($F$8:$F8))*(SUM($H$1:LL$1)&lt;=SUM($F$8:$F9))*1,"F"))</f>
        <v>0</v>
      </c>
      <c r="LM9" s="65">
        <f ca="1">IF(WEEKDAY(LM$6,2)&gt;5,"w",IF(ISERROR(VLOOKUP(LM$6,fériés,1,FALSE)),(SUM($H$1:LM$1)&gt;SUM($F$8:$F8))*(SUM($H$1:LM$1)&lt;=SUM($F$8:$F9))*1,"F"))</f>
        <v>0</v>
      </c>
      <c r="LN9" s="65">
        <f ca="1">IF(WEEKDAY(LN$6,2)&gt;5,"w",IF(ISERROR(VLOOKUP(LN$6,fériés,1,FALSE)),(SUM($H$1:LN$1)&gt;SUM($F$8:$F8))*(SUM($H$1:LN$1)&lt;=SUM($F$8:$F9))*1,"F"))</f>
        <v>0</v>
      </c>
      <c r="LO9" s="65">
        <f ca="1">IF(WEEKDAY(LO$6,2)&gt;5,"w",IF(ISERROR(VLOOKUP(LO$6,fériés,1,FALSE)),(SUM($H$1:LO$1)&gt;SUM($F$8:$F8))*(SUM($H$1:LO$1)&lt;=SUM($F$8:$F9))*1,"F"))</f>
        <v>0</v>
      </c>
      <c r="LP9" s="65">
        <f ca="1">IF(WEEKDAY(LP$6,2)&gt;5,"w",IF(ISERROR(VLOOKUP(LP$6,fériés,1,FALSE)),(SUM($H$1:LP$1)&gt;SUM($F$8:$F8))*(SUM($H$1:LP$1)&lt;=SUM($F$8:$F9))*1,"F"))</f>
        <v>0</v>
      </c>
      <c r="LQ9" s="65">
        <f ca="1">IF(WEEKDAY(LQ$6,2)&gt;5,"w",IF(ISERROR(VLOOKUP(LQ$6,fériés,1,FALSE)),(SUM($H$1:LQ$1)&gt;SUM($F$8:$F8))*(SUM($H$1:LQ$1)&lt;=SUM($F$8:$F9))*1,"F"))</f>
        <v>0</v>
      </c>
      <c r="LR9" s="65">
        <f ca="1">IF(WEEKDAY(LR$6,2)&gt;5,"w",IF(ISERROR(VLOOKUP(LR$6,fériés,1,FALSE)),(SUM($H$1:LR$1)&gt;SUM($F$8:$F8))*(SUM($H$1:LR$1)&lt;=SUM($F$8:$F9))*1,"F"))</f>
        <v>0</v>
      </c>
      <c r="LS9" s="65">
        <f ca="1">IF(WEEKDAY(LS$6,2)&gt;5,"w",IF(ISERROR(VLOOKUP(LS$6,fériés,1,FALSE)),(SUM($H$1:LS$1)&gt;SUM($F$8:$F8))*(SUM($H$1:LS$1)&lt;=SUM($F$8:$F9))*1,"F"))</f>
        <v>0</v>
      </c>
      <c r="LT9" s="65">
        <f ca="1">IF(WEEKDAY(LT$6,2)&gt;5,"w",IF(ISERROR(VLOOKUP(LT$6,fériés,1,FALSE)),(SUM($H$1:LT$1)&gt;SUM($F$8:$F8))*(SUM($H$1:LT$1)&lt;=SUM($F$8:$F9))*1,"F"))</f>
        <v>0</v>
      </c>
      <c r="LU9" s="65">
        <f ca="1">IF(WEEKDAY(LU$6,2)&gt;5,"w",IF(ISERROR(VLOOKUP(LU$6,fériés,1,FALSE)),(SUM($H$1:LU$1)&gt;SUM($F$8:$F8))*(SUM($H$1:LU$1)&lt;=SUM($F$8:$F9))*1,"F"))</f>
        <v>0</v>
      </c>
      <c r="LV9" s="65">
        <f ca="1">IF(WEEKDAY(LV$6,2)&gt;5,"w",IF(ISERROR(VLOOKUP(LV$6,fériés,1,FALSE)),(SUM($H$1:LV$1)&gt;SUM($F$8:$F8))*(SUM($H$1:LV$1)&lt;=SUM($F$8:$F9))*1,"F"))</f>
        <v>0</v>
      </c>
      <c r="LW9" s="65">
        <f ca="1">IF(WEEKDAY(LW$6,2)&gt;5,"w",IF(ISERROR(VLOOKUP(LW$6,fériés,1,FALSE)),(SUM($H$1:LW$1)&gt;SUM($F$8:$F8))*(SUM($H$1:LW$1)&lt;=SUM($F$8:$F9))*1,"F"))</f>
        <v>0</v>
      </c>
      <c r="LX9" s="65">
        <f ca="1">IF(WEEKDAY(LX$6,2)&gt;5,"w",IF(ISERROR(VLOOKUP(LX$6,fériés,1,FALSE)),(SUM($H$1:LX$1)&gt;SUM($F$8:$F8))*(SUM($H$1:LX$1)&lt;=SUM($F$8:$F9))*1,"F"))</f>
        <v>0</v>
      </c>
      <c r="LY9" s="65">
        <f ca="1">IF(WEEKDAY(LY$6,2)&gt;5,"w",IF(ISERROR(VLOOKUP(LY$6,fériés,1,FALSE)),(SUM($H$1:LY$1)&gt;SUM($F$8:$F8))*(SUM($H$1:LY$1)&lt;=SUM($F$8:$F9))*1,"F"))</f>
        <v>0</v>
      </c>
      <c r="LZ9" s="65">
        <f ca="1">IF(WEEKDAY(LZ$6,2)&gt;5,"w",IF(ISERROR(VLOOKUP(LZ$6,fériés,1,FALSE)),(SUM($H$1:LZ$1)&gt;SUM($F$8:$F8))*(SUM($H$1:LZ$1)&lt;=SUM($F$8:$F9))*1,"F"))</f>
        <v>0</v>
      </c>
      <c r="MA9" s="65">
        <f ca="1">IF(WEEKDAY(MA$6,2)&gt;5,"w",IF(ISERROR(VLOOKUP(MA$6,fériés,1,FALSE)),(SUM($H$1:MA$1)&gt;SUM($F$8:$F8))*(SUM($H$1:MA$1)&lt;=SUM($F$8:$F9))*1,"F"))</f>
        <v>0</v>
      </c>
      <c r="MB9" s="65">
        <f ca="1">IF(WEEKDAY(MB$6,2)&gt;5,"w",IF(ISERROR(VLOOKUP(MB$6,fériés,1,FALSE)),(SUM($H$1:MB$1)&gt;SUM($F$8:$F8))*(SUM($H$1:MB$1)&lt;=SUM($F$8:$F9))*1,"F"))</f>
        <v>0</v>
      </c>
      <c r="MC9" s="65">
        <f ca="1">IF(WEEKDAY(MC$6,2)&gt;5,"w",IF(ISERROR(VLOOKUP(MC$6,fériés,1,FALSE)),(SUM($H$1:MC$1)&gt;SUM($F$8:$F8))*(SUM($H$1:MC$1)&lt;=SUM($F$8:$F9))*1,"F"))</f>
        <v>0</v>
      </c>
      <c r="MD9" s="65">
        <f ca="1">IF(WEEKDAY(MD$6,2)&gt;5,"w",IF(ISERROR(VLOOKUP(MD$6,fériés,1,FALSE)),(SUM($H$1:MD$1)&gt;SUM($F$8:$F8))*(SUM($H$1:MD$1)&lt;=SUM($F$8:$F9))*1,"F"))</f>
        <v>0</v>
      </c>
      <c r="ME9" s="65">
        <f ca="1">IF(WEEKDAY(ME$6,2)&gt;5,"w",IF(ISERROR(VLOOKUP(ME$6,fériés,1,FALSE)),(SUM($H$1:ME$1)&gt;SUM($F$8:$F8))*(SUM($H$1:ME$1)&lt;=SUM($F$8:$F9))*1,"F"))</f>
        <v>0</v>
      </c>
      <c r="MF9" s="65">
        <f ca="1">IF(WEEKDAY(MF$6,2)&gt;5,"w",IF(ISERROR(VLOOKUP(MF$6,fériés,1,FALSE)),(SUM($H$1:MF$1)&gt;SUM($F$8:$F8))*(SUM($H$1:MF$1)&lt;=SUM($F$8:$F9))*1,"F"))</f>
        <v>0</v>
      </c>
      <c r="MG9" s="65">
        <f ca="1">IF(WEEKDAY(MG$6,2)&gt;5,"w",IF(ISERROR(VLOOKUP(MG$6,fériés,1,FALSE)),(SUM($H$1:MG$1)&gt;SUM($F$8:$F8))*(SUM($H$1:MG$1)&lt;=SUM($F$8:$F9))*1,"F"))</f>
        <v>0</v>
      </c>
      <c r="MH9" s="65" t="str">
        <f ca="1">IF(WEEKDAY(MH$6,2)&gt;5,"w",IF(ISERROR(VLOOKUP(MH$6,fériés,1,FALSE)),(SUM($H$1:MH$1)&gt;SUM($F$8:$F8))*(SUM($H$1:MH$1)&lt;=SUM($F$8:$F9))*1,"F"))</f>
        <v>w</v>
      </c>
      <c r="MI9" s="65" t="str">
        <f ca="1">IF(WEEKDAY(MI$6,2)&gt;5,"w",IF(ISERROR(VLOOKUP(MI$6,fériés,1,FALSE)),(SUM($H$1:MI$1)&gt;SUM($F$8:$F8))*(SUM($H$1:MI$1)&lt;=SUM($F$8:$F9))*1,"F"))</f>
        <v>w</v>
      </c>
      <c r="MJ9" s="65" t="str">
        <f ca="1">IF(WEEKDAY(MJ$6,2)&gt;5,"w",IF(ISERROR(VLOOKUP(MJ$6,fériés,1,FALSE)),(SUM($H$1:MJ$1)&gt;SUM($F$8:$F8))*(SUM($H$1:MJ$1)&lt;=SUM($F$8:$F9))*1,"F"))</f>
        <v>w</v>
      </c>
      <c r="MK9" s="65" t="str">
        <f ca="1">IF(WEEKDAY(MK$6,2)&gt;5,"w",IF(ISERROR(VLOOKUP(MK$6,fériés,1,FALSE)),(SUM($H$1:MK$1)&gt;SUM($F$8:$F8))*(SUM($H$1:MK$1)&lt;=SUM($F$8:$F9))*1,"F"))</f>
        <v>w</v>
      </c>
      <c r="ML9" s="65" t="str">
        <f ca="1">IF(WEEKDAY(ML$6,2)&gt;5,"w",IF(ISERROR(VLOOKUP(ML$6,fériés,1,FALSE)),(SUM($H$1:ML$1)&gt;SUM($F$8:$F8))*(SUM($H$1:ML$1)&lt;=SUM($F$8:$F9))*1,"F"))</f>
        <v>w</v>
      </c>
      <c r="MM9" s="65" t="str">
        <f ca="1">IF(WEEKDAY(MM$6,2)&gt;5,"w",IF(ISERROR(VLOOKUP(MM$6,fériés,1,FALSE)),(SUM($H$1:MM$1)&gt;SUM($F$8:$F8))*(SUM($H$1:MM$1)&lt;=SUM($F$8:$F9))*1,"F"))</f>
        <v>w</v>
      </c>
      <c r="MN9" s="65" t="str">
        <f ca="1">IF(WEEKDAY(MN$6,2)&gt;5,"w",IF(ISERROR(VLOOKUP(MN$6,fériés,1,FALSE)),(SUM($H$1:MN$1)&gt;SUM($F$8:$F8))*(SUM($H$1:MN$1)&lt;=SUM($F$8:$F9))*1,"F"))</f>
        <v>w</v>
      </c>
      <c r="MO9" s="65" t="str">
        <f ca="1">IF(WEEKDAY(MO$6,2)&gt;5,"w",IF(ISERROR(VLOOKUP(MO$6,fériés,1,FALSE)),(SUM($H$1:MO$1)&gt;SUM($F$8:$F8))*(SUM($H$1:MO$1)&lt;=SUM($F$8:$F9))*1,"F"))</f>
        <v>w</v>
      </c>
      <c r="MP9" s="65" t="str">
        <f ca="1">IF(WEEKDAY(MP$6,2)&gt;5,"w",IF(ISERROR(VLOOKUP(MP$6,fériés,1,FALSE)),(SUM($H$1:MP$1)&gt;SUM($F$8:$F8))*(SUM($H$1:MP$1)&lt;=SUM($F$8:$F9))*1,"F"))</f>
        <v>w</v>
      </c>
      <c r="MQ9" s="65" t="str">
        <f ca="1">IF(WEEKDAY(MQ$6,2)&gt;5,"w",IF(ISERROR(VLOOKUP(MQ$6,fériés,1,FALSE)),(SUM($H$1:MQ$1)&gt;SUM($F$8:$F8))*(SUM($H$1:MQ$1)&lt;=SUM($F$8:$F9))*1,"F"))</f>
        <v>w</v>
      </c>
      <c r="MR9" s="65" t="str">
        <f ca="1">IF(WEEKDAY(MR$6,2)&gt;5,"w",IF(ISERROR(VLOOKUP(MR$6,fériés,1,FALSE)),(SUM($H$1:MR$1)&gt;SUM($F$8:$F8))*(SUM($H$1:MR$1)&lt;=SUM($F$8:$F9))*1,"F"))</f>
        <v>w</v>
      </c>
      <c r="MS9" s="65" t="str">
        <f ca="1">IF(WEEKDAY(MS$6,2)&gt;5,"w",IF(ISERROR(VLOOKUP(MS$6,fériés,1,FALSE)),(SUM($H$1:MS$1)&gt;SUM($F$8:$F8))*(SUM($H$1:MS$1)&lt;=SUM($F$8:$F9))*1,"F"))</f>
        <v>w</v>
      </c>
      <c r="MT9" s="65" t="str">
        <f ca="1">IF(WEEKDAY(MT$6,2)&gt;5,"w",IF(ISERROR(VLOOKUP(MT$6,fériés,1,FALSE)),(SUM($H$1:MT$1)&gt;SUM($F$8:$F8))*(SUM($H$1:MT$1)&lt;=SUM($F$8:$F9))*1,"F"))</f>
        <v>w</v>
      </c>
      <c r="MU9" s="65" t="str">
        <f ca="1">IF(WEEKDAY(MU$6,2)&gt;5,"w",IF(ISERROR(VLOOKUP(MU$6,fériés,1,FALSE)),(SUM($H$1:MU$1)&gt;SUM($F$8:$F8))*(SUM($H$1:MU$1)&lt;=SUM($F$8:$F9))*1,"F"))</f>
        <v>w</v>
      </c>
      <c r="MV9" s="65" t="str">
        <f ca="1">IF(WEEKDAY(MV$6,2)&gt;5,"w",IF(ISERROR(VLOOKUP(MV$6,fériés,1,FALSE)),(SUM($H$1:MV$1)&gt;SUM($F$8:$F8))*(SUM($H$1:MV$1)&lt;=SUM($F$8:$F9))*1,"F"))</f>
        <v>w</v>
      </c>
      <c r="MW9" s="65" t="str">
        <f ca="1">IF(WEEKDAY(MW$6,2)&gt;5,"w",IF(ISERROR(VLOOKUP(MW$6,fériés,1,FALSE)),(SUM($H$1:MW$1)&gt;SUM($F$8:$F8))*(SUM($H$1:MW$1)&lt;=SUM($F$8:$F9))*1,"F"))</f>
        <v>w</v>
      </c>
      <c r="MX9" s="65" t="str">
        <f ca="1">IF(WEEKDAY(MX$6,2)&gt;5,"w",IF(ISERROR(VLOOKUP(MX$6,fériés,1,FALSE)),(SUM($H$1:MX$1)&gt;SUM($F$8:$F8))*(SUM($H$1:MX$1)&lt;=SUM($F$8:$F9))*1,"F"))</f>
        <v>w</v>
      </c>
      <c r="MY9" s="65" t="str">
        <f ca="1">IF(WEEKDAY(MY$6,2)&gt;5,"w",IF(ISERROR(VLOOKUP(MY$6,fériés,1,FALSE)),(SUM($H$1:MY$1)&gt;SUM($F$8:$F8))*(SUM($H$1:MY$1)&lt;=SUM($F$8:$F9))*1,"F"))</f>
        <v>w</v>
      </c>
      <c r="MZ9" s="65" t="str">
        <f ca="1">IF(WEEKDAY(MZ$6,2)&gt;5,"w",IF(ISERROR(VLOOKUP(MZ$6,fériés,1,FALSE)),(SUM($H$1:MZ$1)&gt;SUM($F$8:$F8))*(SUM($H$1:MZ$1)&lt;=SUM($F$8:$F9))*1,"F"))</f>
        <v>w</v>
      </c>
      <c r="NA9" s="65" t="str">
        <f ca="1">IF(WEEKDAY(NA$6,2)&gt;5,"w",IF(ISERROR(VLOOKUP(NA$6,fériés,1,FALSE)),(SUM($H$1:NA$1)&gt;SUM($F$8:$F8))*(SUM($H$1:NA$1)&lt;=SUM($F$8:$F9))*1,"F"))</f>
        <v>w</v>
      </c>
      <c r="NB9" s="65">
        <f ca="1">IF(WEEKDAY(NB$6,2)&gt;5,"w",IF(ISERROR(VLOOKUP(NB$6,fériés,1,FALSE)),(SUM($H$1:NB$1)&gt;SUM($F$8:$F8))*(SUM($H$1:NB$1)&lt;=SUM($F$8:$F9))*1,"F"))</f>
        <v>0</v>
      </c>
      <c r="NC9" s="65">
        <f ca="1">IF(WEEKDAY(NC$6,2)&gt;5,"w",IF(ISERROR(VLOOKUP(NC$6,fériés,1,FALSE)),(SUM($H$1:NC$1)&gt;SUM($F$8:$F8))*(SUM($H$1:NC$1)&lt;=SUM($F$8:$F9))*1,"F"))</f>
        <v>0</v>
      </c>
      <c r="ND9" s="65">
        <f ca="1">IF(WEEKDAY(ND$6,2)&gt;5,"w",IF(ISERROR(VLOOKUP(ND$6,fériés,1,FALSE)),(SUM($H$1:ND$1)&gt;SUM($F$8:$F8))*(SUM($H$1:ND$1)&lt;=SUM($F$8:$F9))*1,"F"))</f>
        <v>0</v>
      </c>
      <c r="NE9" s="65">
        <f ca="1">IF(WEEKDAY(NE$6,2)&gt;5,"w",IF(ISERROR(VLOOKUP(NE$6,fériés,1,FALSE)),(SUM($H$1:NE$1)&gt;SUM($F$8:$F8))*(SUM($H$1:NE$1)&lt;=SUM($F$8:$F9))*1,"F"))</f>
        <v>0</v>
      </c>
      <c r="NF9" s="65">
        <f ca="1">IF(WEEKDAY(NF$6,2)&gt;5,"w",IF(ISERROR(VLOOKUP(NF$6,fériés,1,FALSE)),(SUM($H$1:NF$1)&gt;SUM($F$8:$F8))*(SUM($H$1:NF$1)&lt;=SUM($F$8:$F9))*1,"F"))</f>
        <v>0</v>
      </c>
      <c r="NG9" s="65">
        <f ca="1">IF(WEEKDAY(NG$6,2)&gt;5,"w",IF(ISERROR(VLOOKUP(NG$6,fériés,1,FALSE)),(SUM($H$1:NG$1)&gt;SUM($F$8:$F8))*(SUM($H$1:NG$1)&lt;=SUM($F$8:$F9))*1,"F"))</f>
        <v>0</v>
      </c>
      <c r="NH9" s="65">
        <f ca="1">IF(WEEKDAY(NH$6,2)&gt;5,"w",IF(ISERROR(VLOOKUP(NH$6,fériés,1,FALSE)),(SUM($H$1:NH$1)&gt;SUM($F$8:$F8))*(SUM($H$1:NH$1)&lt;=SUM($F$8:$F9))*1,"F"))</f>
        <v>0</v>
      </c>
      <c r="NI9" s="65">
        <f ca="1">IF(WEEKDAY(NI$6,2)&gt;5,"w",IF(ISERROR(VLOOKUP(NI$6,fériés,1,FALSE)),(SUM($H$1:NI$1)&gt;SUM($F$8:$F8))*(SUM($H$1:NI$1)&lt;=SUM($F$8:$F9))*1,"F"))</f>
        <v>0</v>
      </c>
      <c r="NJ9" s="65">
        <f ca="1">IF(WEEKDAY(NJ$6,2)&gt;5,"w",IF(ISERROR(VLOOKUP(NJ$6,fériés,1,FALSE)),(SUM($H$1:NJ$1)&gt;SUM($F$8:$F8))*(SUM($H$1:NJ$1)&lt;=SUM($F$8:$F9))*1,"F"))</f>
        <v>0</v>
      </c>
      <c r="NK9" s="65">
        <f ca="1">IF(WEEKDAY(NK$6,2)&gt;5,"w",IF(ISERROR(VLOOKUP(NK$6,fériés,1,FALSE)),(SUM($H$1:NK$1)&gt;SUM($F$8:$F8))*(SUM($H$1:NK$1)&lt;=SUM($F$8:$F9))*1,"F"))</f>
        <v>0</v>
      </c>
      <c r="NL9" s="65">
        <f ca="1">IF(WEEKDAY(NL$6,2)&gt;5,"w",IF(ISERROR(VLOOKUP(NL$6,fériés,1,FALSE)),(SUM($H$1:NL$1)&gt;SUM($F$8:$F8))*(SUM($H$1:NL$1)&lt;=SUM($F$8:$F9))*1,"F"))</f>
        <v>0</v>
      </c>
      <c r="NM9" s="65">
        <f ca="1">IF(WEEKDAY(NM$6,2)&gt;5,"w",IF(ISERROR(VLOOKUP(NM$6,fériés,1,FALSE)),(SUM($H$1:NM$1)&gt;SUM($F$8:$F8))*(SUM($H$1:NM$1)&lt;=SUM($F$8:$F9))*1,"F"))</f>
        <v>0</v>
      </c>
      <c r="NN9" s="65">
        <f ca="1">IF(WEEKDAY(NN$6,2)&gt;5,"w",IF(ISERROR(VLOOKUP(NN$6,fériés,1,FALSE)),(SUM($H$1:NN$1)&gt;SUM($F$8:$F8))*(SUM($H$1:NN$1)&lt;=SUM($F$8:$F9))*1,"F"))</f>
        <v>0</v>
      </c>
      <c r="NO9" s="65">
        <f ca="1">IF(WEEKDAY(NO$6,2)&gt;5,"w",IF(ISERROR(VLOOKUP(NO$6,fériés,1,FALSE)),(SUM($H$1:NO$1)&gt;SUM($F$8:$F8))*(SUM($H$1:NO$1)&lt;=SUM($F$8:$F9))*1,"F"))</f>
        <v>0</v>
      </c>
      <c r="NP9" s="65">
        <f ca="1">IF(WEEKDAY(NP$6,2)&gt;5,"w",IF(ISERROR(VLOOKUP(NP$6,fériés,1,FALSE)),(SUM($H$1:NP$1)&gt;SUM($F$8:$F8))*(SUM($H$1:NP$1)&lt;=SUM($F$8:$F9))*1,"F"))</f>
        <v>0</v>
      </c>
      <c r="NQ9" s="65">
        <f ca="1">IF(WEEKDAY(NQ$6,2)&gt;5,"w",IF(ISERROR(VLOOKUP(NQ$6,fériés,1,FALSE)),(SUM($H$1:NQ$1)&gt;SUM($F$8:$F8))*(SUM($H$1:NQ$1)&lt;=SUM($F$8:$F9))*1,"F"))</f>
        <v>0</v>
      </c>
      <c r="NR9" s="65">
        <f ca="1">IF(WEEKDAY(NR$6,2)&gt;5,"w",IF(ISERROR(VLOOKUP(NR$6,fériés,1,FALSE)),(SUM($H$1:NR$1)&gt;SUM($F$8:$F8))*(SUM($H$1:NR$1)&lt;=SUM($F$8:$F9))*1,"F"))</f>
        <v>0</v>
      </c>
      <c r="NS9" s="65">
        <f ca="1">IF(WEEKDAY(NS$6,2)&gt;5,"w",IF(ISERROR(VLOOKUP(NS$6,fériés,1,FALSE)),(SUM($H$1:NS$1)&gt;SUM($F$8:$F8))*(SUM($H$1:NS$1)&lt;=SUM($F$8:$F9))*1,"F"))</f>
        <v>0</v>
      </c>
      <c r="NT9" s="65">
        <f ca="1">IF(WEEKDAY(NT$6,2)&gt;5,"w",IF(ISERROR(VLOOKUP(NT$6,fériés,1,FALSE)),(SUM($H$1:NT$1)&gt;SUM($F$8:$F8))*(SUM($H$1:NT$1)&lt;=SUM($F$8:$F9))*1,"F"))</f>
        <v>0</v>
      </c>
      <c r="NU9" s="65">
        <f ca="1">IF(WEEKDAY(NU$6,2)&gt;5,"w",IF(ISERROR(VLOOKUP(NU$6,fériés,1,FALSE)),(SUM($H$1:NU$1)&gt;SUM($F$8:$F8))*(SUM($H$1:NU$1)&lt;=SUM($F$8:$F9))*1,"F"))</f>
        <v>0</v>
      </c>
      <c r="NV9" s="65">
        <f ca="1">IF(WEEKDAY(NV$6,2)&gt;5,"w",IF(ISERROR(VLOOKUP(NV$6,fériés,1,FALSE)),(SUM($H$1:NV$1)&gt;SUM($F$8:$F8))*(SUM($H$1:NV$1)&lt;=SUM($F$8:$F9))*1,"F"))</f>
        <v>0</v>
      </c>
      <c r="NW9" s="65">
        <f ca="1">IF(WEEKDAY(NW$6,2)&gt;5,"w",IF(ISERROR(VLOOKUP(NW$6,fériés,1,FALSE)),(SUM($H$1:NW$1)&gt;SUM($F$8:$F8))*(SUM($H$1:NW$1)&lt;=SUM($F$8:$F9))*1,"F"))</f>
        <v>0</v>
      </c>
      <c r="NX9" s="65">
        <f ca="1">IF(WEEKDAY(NX$6,2)&gt;5,"w",IF(ISERROR(VLOOKUP(NX$6,fériés,1,FALSE)),(SUM($H$1:NX$1)&gt;SUM($F$8:$F8))*(SUM($H$1:NX$1)&lt;=SUM($F$8:$F9))*1,"F"))</f>
        <v>0</v>
      </c>
      <c r="NY9" s="65">
        <f ca="1">IF(WEEKDAY(NY$6,2)&gt;5,"w",IF(ISERROR(VLOOKUP(NY$6,fériés,1,FALSE)),(SUM($H$1:NY$1)&gt;SUM($F$8:$F8))*(SUM($H$1:NY$1)&lt;=SUM($F$8:$F9))*1,"F"))</f>
        <v>0</v>
      </c>
      <c r="NZ9" s="65">
        <f ca="1">IF(WEEKDAY(NZ$6,2)&gt;5,"w",IF(ISERROR(VLOOKUP(NZ$6,fériés,1,FALSE)),(SUM($H$1:NZ$1)&gt;SUM($F$8:$F8))*(SUM($H$1:NZ$1)&lt;=SUM($F$8:$F9))*1,"F"))</f>
        <v>0</v>
      </c>
      <c r="OA9" s="65">
        <f ca="1">IF(WEEKDAY(OA$6,2)&gt;5,"w",IF(ISERROR(VLOOKUP(OA$6,fériés,1,FALSE)),(SUM($H$1:OA$1)&gt;SUM($F$8:$F8))*(SUM($H$1:OA$1)&lt;=SUM($F$8:$F9))*1,"F"))</f>
        <v>0</v>
      </c>
      <c r="OB9" s="65">
        <f ca="1">IF(WEEKDAY(OB$6,2)&gt;5,"w",IF(ISERROR(VLOOKUP(OB$6,fériés,1,FALSE)),(SUM($H$1:OB$1)&gt;SUM($F$8:$F8))*(SUM($H$1:OB$1)&lt;=SUM($F$8:$F9))*1,"F"))</f>
        <v>0</v>
      </c>
      <c r="OC9" s="65">
        <f ca="1">IF(WEEKDAY(OC$6,2)&gt;5,"w",IF(ISERROR(VLOOKUP(OC$6,fériés,1,FALSE)),(SUM($H$1:OC$1)&gt;SUM($F$8:$F8))*(SUM($H$1:OC$1)&lt;=SUM($F$8:$F9))*1,"F"))</f>
        <v>0</v>
      </c>
      <c r="OD9" s="65">
        <f ca="1">IF(WEEKDAY(OD$6,2)&gt;5,"w",IF(ISERROR(VLOOKUP(OD$6,fériés,1,FALSE)),(SUM($H$1:OD$1)&gt;SUM($F$8:$F8))*(SUM($H$1:OD$1)&lt;=SUM($F$8:$F9))*1,"F"))</f>
        <v>0</v>
      </c>
      <c r="OE9" s="65">
        <f ca="1">IF(WEEKDAY(OE$6,2)&gt;5,"w",IF(ISERROR(VLOOKUP(OE$6,fériés,1,FALSE)),(SUM($H$1:OE$1)&gt;SUM($F$8:$F8))*(SUM($H$1:OE$1)&lt;=SUM($F$8:$F9))*1,"F"))</f>
        <v>0</v>
      </c>
      <c r="OF9" s="65">
        <f ca="1">IF(WEEKDAY(OF$6,2)&gt;5,"w",IF(ISERROR(VLOOKUP(OF$6,fériés,1,FALSE)),(SUM($H$1:OF$1)&gt;SUM($F$8:$F8))*(SUM($H$1:OF$1)&lt;=SUM($F$8:$F9))*1,"F"))</f>
        <v>0</v>
      </c>
      <c r="OG9" s="65">
        <f ca="1">IF(WEEKDAY(OG$6,2)&gt;5,"w",IF(ISERROR(VLOOKUP(OG$6,fériés,1,FALSE)),(SUM($H$1:OG$1)&gt;SUM($F$8:$F8))*(SUM($H$1:OG$1)&lt;=SUM($F$8:$F9))*1,"F"))</f>
        <v>0</v>
      </c>
      <c r="OH9" s="65">
        <f ca="1">IF(WEEKDAY(OH$6,2)&gt;5,"w",IF(ISERROR(VLOOKUP(OH$6,fériés,1,FALSE)),(SUM($H$1:OH$1)&gt;SUM($F$8:$F8))*(SUM($H$1:OH$1)&lt;=SUM($F$8:$F9))*1,"F"))</f>
        <v>0</v>
      </c>
      <c r="OI9" s="65">
        <f ca="1">IF(WEEKDAY(OI$6,2)&gt;5,"w",IF(ISERROR(VLOOKUP(OI$6,fériés,1,FALSE)),(SUM($H$1:OI$1)&gt;SUM($F$8:$F8))*(SUM($H$1:OI$1)&lt;=SUM($F$8:$F9))*1,"F"))</f>
        <v>0</v>
      </c>
      <c r="OJ9" s="65">
        <f ca="1">IF(WEEKDAY(OJ$6,2)&gt;5,"w",IF(ISERROR(VLOOKUP(OJ$6,fériés,1,FALSE)),(SUM($H$1:OJ$1)&gt;SUM($F$8:$F8))*(SUM($H$1:OJ$1)&lt;=SUM($F$8:$F9))*1,"F"))</f>
        <v>0</v>
      </c>
      <c r="OK9" s="65">
        <f ca="1">IF(WEEKDAY(OK$6,2)&gt;5,"w",IF(ISERROR(VLOOKUP(OK$6,fériés,1,FALSE)),(SUM($H$1:OK$1)&gt;SUM($F$8:$F8))*(SUM($H$1:OK$1)&lt;=SUM($F$8:$F9))*1,"F"))</f>
        <v>0</v>
      </c>
      <c r="OL9" s="65">
        <f ca="1">IF(WEEKDAY(OL$6,2)&gt;5,"w",IF(ISERROR(VLOOKUP(OL$6,fériés,1,FALSE)),(SUM($H$1:OL$1)&gt;SUM($F$8:$F8))*(SUM($H$1:OL$1)&lt;=SUM($F$8:$F9))*1,"F"))</f>
        <v>0</v>
      </c>
      <c r="OM9" s="65">
        <f ca="1">IF(WEEKDAY(OM$6,2)&gt;5,"w",IF(ISERROR(VLOOKUP(OM$6,fériés,1,FALSE)),(SUM($H$1:OM$1)&gt;SUM($F$8:$F8))*(SUM($H$1:OM$1)&lt;=SUM($F$8:$F9))*1,"F"))</f>
        <v>0</v>
      </c>
      <c r="ON9" s="65">
        <f ca="1">IF(WEEKDAY(ON$6,2)&gt;5,"w",IF(ISERROR(VLOOKUP(ON$6,fériés,1,FALSE)),(SUM($H$1:ON$1)&gt;SUM($F$8:$F8))*(SUM($H$1:ON$1)&lt;=SUM($F$8:$F9))*1,"F"))</f>
        <v>0</v>
      </c>
      <c r="OO9" s="65">
        <f ca="1">IF(WEEKDAY(OO$6,2)&gt;5,"w",IF(ISERROR(VLOOKUP(OO$6,fériés,1,FALSE)),(SUM($H$1:OO$1)&gt;SUM($F$8:$F8))*(SUM($H$1:OO$1)&lt;=SUM($F$8:$F9))*1,"F"))</f>
        <v>0</v>
      </c>
      <c r="OP9" s="65">
        <f ca="1">IF(WEEKDAY(OP$6,2)&gt;5,"w",IF(ISERROR(VLOOKUP(OP$6,fériés,1,FALSE)),(SUM($H$1:OP$1)&gt;SUM($F$8:$F8))*(SUM($H$1:OP$1)&lt;=SUM($F$8:$F9))*1,"F"))</f>
        <v>0</v>
      </c>
      <c r="OQ9" s="65">
        <f ca="1">IF(WEEKDAY(OQ$6,2)&gt;5,"w",IF(ISERROR(VLOOKUP(OQ$6,fériés,1,FALSE)),(SUM($H$1:OQ$1)&gt;SUM($F$8:$F8))*(SUM($H$1:OQ$1)&lt;=SUM($F$8:$F9))*1,"F"))</f>
        <v>0</v>
      </c>
      <c r="OR9" s="65">
        <f ca="1">IF(WEEKDAY(OR$6,2)&gt;5,"w",IF(ISERROR(VLOOKUP(OR$6,fériés,1,FALSE)),(SUM($H$1:OR$1)&gt;SUM($F$8:$F8))*(SUM($H$1:OR$1)&lt;=SUM($F$8:$F9))*1,"F"))</f>
        <v>0</v>
      </c>
      <c r="OS9" s="65">
        <f ca="1">IF(WEEKDAY(OS$6,2)&gt;5,"w",IF(ISERROR(VLOOKUP(OS$6,fériés,1,FALSE)),(SUM($H$1:OS$1)&gt;SUM($F$8:$F8))*(SUM($H$1:OS$1)&lt;=SUM($F$8:$F9))*1,"F"))</f>
        <v>0</v>
      </c>
      <c r="OT9" s="65">
        <f ca="1">IF(WEEKDAY(OT$6,2)&gt;5,"w",IF(ISERROR(VLOOKUP(OT$6,fériés,1,FALSE)),(SUM($H$1:OT$1)&gt;SUM($F$8:$F8))*(SUM($H$1:OT$1)&lt;=SUM($F$8:$F9))*1,"F"))</f>
        <v>0</v>
      </c>
      <c r="OU9" s="65">
        <f ca="1">IF(WEEKDAY(OU$6,2)&gt;5,"w",IF(ISERROR(VLOOKUP(OU$6,fériés,1,FALSE)),(SUM($H$1:OU$1)&gt;SUM($F$8:$F8))*(SUM($H$1:OU$1)&lt;=SUM($F$8:$F9))*1,"F"))</f>
        <v>0</v>
      </c>
      <c r="OV9" s="65">
        <f ca="1">IF(WEEKDAY(OV$6,2)&gt;5,"w",IF(ISERROR(VLOOKUP(OV$6,fériés,1,FALSE)),(SUM($H$1:OV$1)&gt;SUM($F$8:$F8))*(SUM($H$1:OV$1)&lt;=SUM($F$8:$F9))*1,"F"))</f>
        <v>0</v>
      </c>
      <c r="OW9" s="65">
        <f ca="1">IF(WEEKDAY(OW$6,2)&gt;5,"w",IF(ISERROR(VLOOKUP(OW$6,fériés,1,FALSE)),(SUM($H$1:OW$1)&gt;SUM($F$8:$F8))*(SUM($H$1:OW$1)&lt;=SUM($F$8:$F9))*1,"F"))</f>
        <v>0</v>
      </c>
      <c r="OX9" s="65">
        <f ca="1">IF(WEEKDAY(OX$6,2)&gt;5,"w",IF(ISERROR(VLOOKUP(OX$6,fériés,1,FALSE)),(SUM($H$1:OX$1)&gt;SUM($F$8:$F8))*(SUM($H$1:OX$1)&lt;=SUM($F$8:$F9))*1,"F"))</f>
        <v>0</v>
      </c>
      <c r="OY9" s="65">
        <f ca="1">IF(WEEKDAY(OY$6,2)&gt;5,"w",IF(ISERROR(VLOOKUP(OY$6,fériés,1,FALSE)),(SUM($H$1:OY$1)&gt;SUM($F$8:$F8))*(SUM($H$1:OY$1)&lt;=SUM($F$8:$F9))*1,"F"))</f>
        <v>0</v>
      </c>
      <c r="OZ9" s="65" t="str">
        <f ca="1">IF(WEEKDAY(OZ$6,2)&gt;5,"w",IF(ISERROR(VLOOKUP(OZ$6,fériés,1,FALSE)),(SUM($H$1:OZ$1)&gt;SUM($F$8:$F8))*(SUM($H$1:OZ$1)&lt;=SUM($F$8:$F9))*1,"F"))</f>
        <v>w</v>
      </c>
      <c r="PA9" s="65" t="str">
        <f ca="1">IF(WEEKDAY(PA$6,2)&gt;5,"w",IF(ISERROR(VLOOKUP(PA$6,fériés,1,FALSE)),(SUM($H$1:PA$1)&gt;SUM($F$8:$F8))*(SUM($H$1:PA$1)&lt;=SUM($F$8:$F9))*1,"F"))</f>
        <v>w</v>
      </c>
      <c r="PB9" s="65" t="str">
        <f ca="1">IF(WEEKDAY(PB$6,2)&gt;5,"w",IF(ISERROR(VLOOKUP(PB$6,fériés,1,FALSE)),(SUM($H$1:PB$1)&gt;SUM($F$8:$F8))*(SUM($H$1:PB$1)&lt;=SUM($F$8:$F9))*1,"F"))</f>
        <v>w</v>
      </c>
      <c r="PC9" s="65" t="str">
        <f ca="1">IF(WEEKDAY(PC$6,2)&gt;5,"w",IF(ISERROR(VLOOKUP(PC$6,fériés,1,FALSE)),(SUM($H$1:PC$1)&gt;SUM($F$8:$F8))*(SUM($H$1:PC$1)&lt;=SUM($F$8:$F9))*1,"F"))</f>
        <v>w</v>
      </c>
      <c r="PD9" s="65" t="str">
        <f ca="1">IF(WEEKDAY(PD$6,2)&gt;5,"w",IF(ISERROR(VLOOKUP(PD$6,fériés,1,FALSE)),(SUM($H$1:PD$1)&gt;SUM($F$8:$F8))*(SUM($H$1:PD$1)&lt;=SUM($F$8:$F9))*1,"F"))</f>
        <v>w</v>
      </c>
      <c r="PE9" s="65" t="str">
        <f ca="1">IF(WEEKDAY(PE$6,2)&gt;5,"w",IF(ISERROR(VLOOKUP(PE$6,fériés,1,FALSE)),(SUM($H$1:PE$1)&gt;SUM($F$8:$F8))*(SUM($H$1:PE$1)&lt;=SUM($F$8:$F9))*1,"F"))</f>
        <v>w</v>
      </c>
      <c r="PF9" s="65" t="str">
        <f ca="1">IF(WEEKDAY(PF$6,2)&gt;5,"w",IF(ISERROR(VLOOKUP(PF$6,fériés,1,FALSE)),(SUM($H$1:PF$1)&gt;SUM($F$8:$F8))*(SUM($H$1:PF$1)&lt;=SUM($F$8:$F9))*1,"F"))</f>
        <v>w</v>
      </c>
      <c r="PG9" s="65" t="str">
        <f ca="1">IF(WEEKDAY(PG$6,2)&gt;5,"w",IF(ISERROR(VLOOKUP(PG$6,fériés,1,FALSE)),(SUM($H$1:PG$1)&gt;SUM($F$8:$F8))*(SUM($H$1:PG$1)&lt;=SUM($F$8:$F9))*1,"F"))</f>
        <v>w</v>
      </c>
      <c r="PH9" s="65" t="str">
        <f ca="1">IF(WEEKDAY(PH$6,2)&gt;5,"w",IF(ISERROR(VLOOKUP(PH$6,fériés,1,FALSE)),(SUM($H$1:PH$1)&gt;SUM($F$8:$F8))*(SUM($H$1:PH$1)&lt;=SUM($F$8:$F9))*1,"F"))</f>
        <v>w</v>
      </c>
      <c r="PI9" s="65" t="str">
        <f ca="1">IF(WEEKDAY(PI$6,2)&gt;5,"w",IF(ISERROR(VLOOKUP(PI$6,fériés,1,FALSE)),(SUM($H$1:PI$1)&gt;SUM($F$8:$F8))*(SUM($H$1:PI$1)&lt;=SUM($F$8:$F9))*1,"F"))</f>
        <v>w</v>
      </c>
      <c r="PJ9" s="65" t="str">
        <f ca="1">IF(WEEKDAY(PJ$6,2)&gt;5,"w",IF(ISERROR(VLOOKUP(PJ$6,fériés,1,FALSE)),(SUM($H$1:PJ$1)&gt;SUM($F$8:$F8))*(SUM($H$1:PJ$1)&lt;=SUM($F$8:$F9))*1,"F"))</f>
        <v>w</v>
      </c>
      <c r="PK9" s="65" t="str">
        <f ca="1">IF(WEEKDAY(PK$6,2)&gt;5,"w",IF(ISERROR(VLOOKUP(PK$6,fériés,1,FALSE)),(SUM($H$1:PK$1)&gt;SUM($F$8:$F8))*(SUM($H$1:PK$1)&lt;=SUM($F$8:$F9))*1,"F"))</f>
        <v>w</v>
      </c>
      <c r="PL9" s="65" t="str">
        <f ca="1">IF(WEEKDAY(PL$6,2)&gt;5,"w",IF(ISERROR(VLOOKUP(PL$6,fériés,1,FALSE)),(SUM($H$1:PL$1)&gt;SUM($F$8:$F8))*(SUM($H$1:PL$1)&lt;=SUM($F$8:$F9))*1,"F"))</f>
        <v>w</v>
      </c>
      <c r="PM9" s="65" t="str">
        <f ca="1">IF(WEEKDAY(PM$6,2)&gt;5,"w",IF(ISERROR(VLOOKUP(PM$6,fériés,1,FALSE)),(SUM($H$1:PM$1)&gt;SUM($F$8:$F8))*(SUM($H$1:PM$1)&lt;=SUM($F$8:$F9))*1,"F"))</f>
        <v>w</v>
      </c>
      <c r="PN9" s="65" t="str">
        <f ca="1">IF(WEEKDAY(PN$6,2)&gt;5,"w",IF(ISERROR(VLOOKUP(PN$6,fériés,1,FALSE)),(SUM($H$1:PN$1)&gt;SUM($F$8:$F8))*(SUM($H$1:PN$1)&lt;=SUM($F$8:$F9))*1,"F"))</f>
        <v>w</v>
      </c>
      <c r="PO9" s="65" t="str">
        <f ca="1">IF(WEEKDAY(PO$6,2)&gt;5,"w",IF(ISERROR(VLOOKUP(PO$6,fériés,1,FALSE)),(SUM($H$1:PO$1)&gt;SUM($F$8:$F8))*(SUM($H$1:PO$1)&lt;=SUM($F$8:$F9))*1,"F"))</f>
        <v>w</v>
      </c>
      <c r="PP9" s="65" t="str">
        <f ca="1">IF(WEEKDAY(PP$6,2)&gt;5,"w",IF(ISERROR(VLOOKUP(PP$6,fériés,1,FALSE)),(SUM($H$1:PP$1)&gt;SUM($F$8:$F8))*(SUM($H$1:PP$1)&lt;=SUM($F$8:$F9))*1,"F"))</f>
        <v>w</v>
      </c>
      <c r="PQ9" s="65" t="str">
        <f ca="1">IF(WEEKDAY(PQ$6,2)&gt;5,"w",IF(ISERROR(VLOOKUP(PQ$6,fériés,1,FALSE)),(SUM($H$1:PQ$1)&gt;SUM($F$8:$F8))*(SUM($H$1:PQ$1)&lt;=SUM($F$8:$F9))*1,"F"))</f>
        <v>w</v>
      </c>
      <c r="PR9" s="65" t="str">
        <f ca="1">IF(WEEKDAY(PR$6,2)&gt;5,"w",IF(ISERROR(VLOOKUP(PR$6,fériés,1,FALSE)),(SUM($H$1:PR$1)&gt;SUM($F$8:$F8))*(SUM($H$1:PR$1)&lt;=SUM($F$8:$F9))*1,"F"))</f>
        <v>w</v>
      </c>
      <c r="PS9" s="65" t="str">
        <f ca="1">IF(WEEKDAY(PS$6,2)&gt;5,"w",IF(ISERROR(VLOOKUP(PS$6,fériés,1,FALSE)),(SUM($H$1:PS$1)&gt;SUM($F$8:$F8))*(SUM($H$1:PS$1)&lt;=SUM($F$8:$F9))*1,"F"))</f>
        <v>w</v>
      </c>
      <c r="PT9" s="65">
        <f ca="1">IF(WEEKDAY(PT$6,2)&gt;5,"w",IF(ISERROR(VLOOKUP(PT$6,fériés,1,FALSE)),(SUM($H$1:PT$1)&gt;SUM($F$8:$F8))*(SUM($H$1:PT$1)&lt;=SUM($F$8:$F9))*1,"F"))</f>
        <v>0</v>
      </c>
      <c r="PU9" s="65">
        <f ca="1">IF(WEEKDAY(PU$6,2)&gt;5,"w",IF(ISERROR(VLOOKUP(PU$6,fériés,1,FALSE)),(SUM($H$1:PU$1)&gt;SUM($F$8:$F8))*(SUM($H$1:PU$1)&lt;=SUM($F$8:$F9))*1,"F"))</f>
        <v>0</v>
      </c>
      <c r="PV9" s="65">
        <f ca="1">IF(WEEKDAY(PV$6,2)&gt;5,"w",IF(ISERROR(VLOOKUP(PV$6,fériés,1,FALSE)),(SUM($H$1:PV$1)&gt;SUM($F$8:$F8))*(SUM($H$1:PV$1)&lt;=SUM($F$8:$F9))*1,"F"))</f>
        <v>0</v>
      </c>
      <c r="PW9" s="65">
        <f ca="1">IF(WEEKDAY(PW$6,2)&gt;5,"w",IF(ISERROR(VLOOKUP(PW$6,fériés,1,FALSE)),(SUM($H$1:PW$1)&gt;SUM($F$8:$F8))*(SUM($H$1:PW$1)&lt;=SUM($F$8:$F9))*1,"F"))</f>
        <v>0</v>
      </c>
      <c r="PX9" s="65">
        <f ca="1">IF(WEEKDAY(PX$6,2)&gt;5,"w",IF(ISERROR(VLOOKUP(PX$6,fériés,1,FALSE)),(SUM($H$1:PX$1)&gt;SUM($F$8:$F8))*(SUM($H$1:PX$1)&lt;=SUM($F$8:$F9))*1,"F"))</f>
        <v>0</v>
      </c>
      <c r="PY9" s="65">
        <f ca="1">IF(WEEKDAY(PY$6,2)&gt;5,"w",IF(ISERROR(VLOOKUP(PY$6,fériés,1,FALSE)),(SUM($H$1:PY$1)&gt;SUM($F$8:$F8))*(SUM($H$1:PY$1)&lt;=SUM($F$8:$F9))*1,"F"))</f>
        <v>0</v>
      </c>
      <c r="PZ9" s="65">
        <f ca="1">IF(WEEKDAY(PZ$6,2)&gt;5,"w",IF(ISERROR(VLOOKUP(PZ$6,fériés,1,FALSE)),(SUM($H$1:PZ$1)&gt;SUM($F$8:$F8))*(SUM($H$1:PZ$1)&lt;=SUM($F$8:$F9))*1,"F"))</f>
        <v>0</v>
      </c>
      <c r="QA9" s="65">
        <f ca="1">IF(WEEKDAY(QA$6,2)&gt;5,"w",IF(ISERROR(VLOOKUP(QA$6,fériés,1,FALSE)),(SUM($H$1:QA$1)&gt;SUM($F$8:$F8))*(SUM($H$1:QA$1)&lt;=SUM($F$8:$F9))*1,"F"))</f>
        <v>0</v>
      </c>
      <c r="QB9" s="65">
        <f ca="1">IF(WEEKDAY(QB$6,2)&gt;5,"w",IF(ISERROR(VLOOKUP(QB$6,fériés,1,FALSE)),(SUM($H$1:QB$1)&gt;SUM($F$8:$F8))*(SUM($H$1:QB$1)&lt;=SUM($F$8:$F9))*1,"F"))</f>
        <v>0</v>
      </c>
      <c r="QC9" s="65">
        <f ca="1">IF(WEEKDAY(QC$6,2)&gt;5,"w",IF(ISERROR(VLOOKUP(QC$6,fériés,1,FALSE)),(SUM($H$1:QC$1)&gt;SUM($F$8:$F8))*(SUM($H$1:QC$1)&lt;=SUM($F$8:$F9))*1,"F"))</f>
        <v>0</v>
      </c>
      <c r="QD9" s="65">
        <f ca="1">IF(WEEKDAY(QD$6,2)&gt;5,"w",IF(ISERROR(VLOOKUP(QD$6,fériés,1,FALSE)),(SUM($H$1:QD$1)&gt;SUM($F$8:$F8))*(SUM($H$1:QD$1)&lt;=SUM($F$8:$F9))*1,"F"))</f>
        <v>0</v>
      </c>
      <c r="QE9" s="65">
        <f ca="1">IF(WEEKDAY(QE$6,2)&gt;5,"w",IF(ISERROR(VLOOKUP(QE$6,fériés,1,FALSE)),(SUM($H$1:QE$1)&gt;SUM($F$8:$F8))*(SUM($H$1:QE$1)&lt;=SUM($F$8:$F9))*1,"F"))</f>
        <v>0</v>
      </c>
      <c r="QF9" s="65">
        <f ca="1">IF(WEEKDAY(QF$6,2)&gt;5,"w",IF(ISERROR(VLOOKUP(QF$6,fériés,1,FALSE)),(SUM($H$1:QF$1)&gt;SUM($F$8:$F8))*(SUM($H$1:QF$1)&lt;=SUM($F$8:$F9))*1,"F"))</f>
        <v>0</v>
      </c>
      <c r="QG9" s="65">
        <f ca="1">IF(WEEKDAY(QG$6,2)&gt;5,"w",IF(ISERROR(VLOOKUP(QG$6,fériés,1,FALSE)),(SUM($H$1:QG$1)&gt;SUM($F$8:$F8))*(SUM($H$1:QG$1)&lt;=SUM($F$8:$F9))*1,"F"))</f>
        <v>0</v>
      </c>
      <c r="QH9" s="65">
        <f ca="1">IF(WEEKDAY(QH$6,2)&gt;5,"w",IF(ISERROR(VLOOKUP(QH$6,fériés,1,FALSE)),(SUM($H$1:QH$1)&gt;SUM($F$8:$F8))*(SUM($H$1:QH$1)&lt;=SUM($F$8:$F9))*1,"F"))</f>
        <v>0</v>
      </c>
      <c r="QI9" s="65">
        <f ca="1">IF(WEEKDAY(QI$6,2)&gt;5,"w",IF(ISERROR(VLOOKUP(QI$6,fériés,1,FALSE)),(SUM($H$1:QI$1)&gt;SUM($F$8:$F8))*(SUM($H$1:QI$1)&lt;=SUM($F$8:$F9))*1,"F"))</f>
        <v>0</v>
      </c>
      <c r="QJ9" s="65">
        <f ca="1">IF(WEEKDAY(QJ$6,2)&gt;5,"w",IF(ISERROR(VLOOKUP(QJ$6,fériés,1,FALSE)),(SUM($H$1:QJ$1)&gt;SUM($F$8:$F8))*(SUM($H$1:QJ$1)&lt;=SUM($F$8:$F9))*1,"F"))</f>
        <v>0</v>
      </c>
      <c r="QK9" s="65">
        <f ca="1">IF(WEEKDAY(QK$6,2)&gt;5,"w",IF(ISERROR(VLOOKUP(QK$6,fériés,1,FALSE)),(SUM($H$1:QK$1)&gt;SUM($F$8:$F8))*(SUM($H$1:QK$1)&lt;=SUM($F$8:$F9))*1,"F"))</f>
        <v>0</v>
      </c>
      <c r="QL9" s="65">
        <f ca="1">IF(WEEKDAY(QL$6,2)&gt;5,"w",IF(ISERROR(VLOOKUP(QL$6,fériés,1,FALSE)),(SUM($H$1:QL$1)&gt;SUM($F$8:$F8))*(SUM($H$1:QL$1)&lt;=SUM($F$8:$F9))*1,"F"))</f>
        <v>0</v>
      </c>
      <c r="QM9" s="65">
        <f ca="1">IF(WEEKDAY(QM$6,2)&gt;5,"w",IF(ISERROR(VLOOKUP(QM$6,fériés,1,FALSE)),(SUM($H$1:QM$1)&gt;SUM($F$8:$F8))*(SUM($H$1:QM$1)&lt;=SUM($F$8:$F9))*1,"F"))</f>
        <v>0</v>
      </c>
      <c r="QN9" s="65">
        <f ca="1">IF(WEEKDAY(QN$6,2)&gt;5,"w",IF(ISERROR(VLOOKUP(QN$6,fériés,1,FALSE)),(SUM($H$1:QN$1)&gt;SUM($F$8:$F8))*(SUM($H$1:QN$1)&lt;=SUM($F$8:$F9))*1,"F"))</f>
        <v>0</v>
      </c>
      <c r="QO9" s="65">
        <f ca="1">IF(WEEKDAY(QO$6,2)&gt;5,"w",IF(ISERROR(VLOOKUP(QO$6,fériés,1,FALSE)),(SUM($H$1:QO$1)&gt;SUM($F$8:$F8))*(SUM($H$1:QO$1)&lt;=SUM($F$8:$F9))*1,"F"))</f>
        <v>0</v>
      </c>
      <c r="QP9" s="65">
        <f ca="1">IF(WEEKDAY(QP$6,2)&gt;5,"w",IF(ISERROR(VLOOKUP(QP$6,fériés,1,FALSE)),(SUM($H$1:QP$1)&gt;SUM($F$8:$F8))*(SUM($H$1:QP$1)&lt;=SUM($F$8:$F9))*1,"F"))</f>
        <v>0</v>
      </c>
      <c r="QQ9" s="65">
        <f ca="1">IF(WEEKDAY(QQ$6,2)&gt;5,"w",IF(ISERROR(VLOOKUP(QQ$6,fériés,1,FALSE)),(SUM($H$1:QQ$1)&gt;SUM($F$8:$F8))*(SUM($H$1:QQ$1)&lt;=SUM($F$8:$F9))*1,"F"))</f>
        <v>0</v>
      </c>
      <c r="QR9" s="65">
        <f ca="1">IF(WEEKDAY(QR$6,2)&gt;5,"w",IF(ISERROR(VLOOKUP(QR$6,fériés,1,FALSE)),(SUM($H$1:QR$1)&gt;SUM($F$8:$F8))*(SUM($H$1:QR$1)&lt;=SUM($F$8:$F9))*1,"F"))</f>
        <v>0</v>
      </c>
      <c r="QS9" s="65">
        <f ca="1">IF(WEEKDAY(QS$6,2)&gt;5,"w",IF(ISERROR(VLOOKUP(QS$6,fériés,1,FALSE)),(SUM($H$1:QS$1)&gt;SUM($F$8:$F8))*(SUM($H$1:QS$1)&lt;=SUM($F$8:$F9))*1,"F"))</f>
        <v>0</v>
      </c>
      <c r="QT9" s="65">
        <f ca="1">IF(WEEKDAY(QT$6,2)&gt;5,"w",IF(ISERROR(VLOOKUP(QT$6,fériés,1,FALSE)),(SUM($H$1:QT$1)&gt;SUM($F$8:$F8))*(SUM($H$1:QT$1)&lt;=SUM($F$8:$F9))*1,"F"))</f>
        <v>0</v>
      </c>
      <c r="QU9" s="65">
        <f ca="1">IF(WEEKDAY(QU$6,2)&gt;5,"w",IF(ISERROR(VLOOKUP(QU$6,fériés,1,FALSE)),(SUM($H$1:QU$1)&gt;SUM($F$8:$F8))*(SUM($H$1:QU$1)&lt;=SUM($F$8:$F9))*1,"F"))</f>
        <v>0</v>
      </c>
      <c r="QV9" s="65">
        <f ca="1">IF(WEEKDAY(QV$6,2)&gt;5,"w",IF(ISERROR(VLOOKUP(QV$6,fériés,1,FALSE)),(SUM($H$1:QV$1)&gt;SUM($F$8:$F8))*(SUM($H$1:QV$1)&lt;=SUM($F$8:$F9))*1,"F"))</f>
        <v>0</v>
      </c>
      <c r="QW9" s="65">
        <f ca="1">IF(WEEKDAY(QW$6,2)&gt;5,"w",IF(ISERROR(VLOOKUP(QW$6,fériés,1,FALSE)),(SUM($H$1:QW$1)&gt;SUM($F$8:$F8))*(SUM($H$1:QW$1)&lt;=SUM($F$8:$F9))*1,"F"))</f>
        <v>0</v>
      </c>
      <c r="QX9" s="65">
        <f ca="1">IF(WEEKDAY(QX$6,2)&gt;5,"w",IF(ISERROR(VLOOKUP(QX$6,fériés,1,FALSE)),(SUM($H$1:QX$1)&gt;SUM($F$8:$F8))*(SUM($H$1:QX$1)&lt;=SUM($F$8:$F9))*1,"F"))</f>
        <v>0</v>
      </c>
      <c r="QY9" s="65">
        <f ca="1">IF(WEEKDAY(QY$6,2)&gt;5,"w",IF(ISERROR(VLOOKUP(QY$6,fériés,1,FALSE)),(SUM($H$1:QY$1)&gt;SUM($F$8:$F8))*(SUM($H$1:QY$1)&lt;=SUM($F$8:$F9))*1,"F"))</f>
        <v>0</v>
      </c>
      <c r="QZ9" s="65">
        <f ca="1">IF(WEEKDAY(QZ$6,2)&gt;5,"w",IF(ISERROR(VLOOKUP(QZ$6,fériés,1,FALSE)),(SUM($H$1:QZ$1)&gt;SUM($F$8:$F8))*(SUM($H$1:QZ$1)&lt;=SUM($F$8:$F9))*1,"F"))</f>
        <v>0</v>
      </c>
      <c r="RA9" s="65">
        <f ca="1">IF(WEEKDAY(RA$6,2)&gt;5,"w",IF(ISERROR(VLOOKUP(RA$6,fériés,1,FALSE)),(SUM($H$1:RA$1)&gt;SUM($F$8:$F8))*(SUM($H$1:RA$1)&lt;=SUM($F$8:$F9))*1,"F"))</f>
        <v>0</v>
      </c>
      <c r="RB9" s="65">
        <f ca="1">IF(WEEKDAY(RB$6,2)&gt;5,"w",IF(ISERROR(VLOOKUP(RB$6,fériés,1,FALSE)),(SUM($H$1:RB$1)&gt;SUM($F$8:$F8))*(SUM($H$1:RB$1)&lt;=SUM($F$8:$F9))*1,"F"))</f>
        <v>0</v>
      </c>
      <c r="RC9" s="65">
        <f ca="1">IF(WEEKDAY(RC$6,2)&gt;5,"w",IF(ISERROR(VLOOKUP(RC$6,fériés,1,FALSE)),(SUM($H$1:RC$1)&gt;SUM($F$8:$F8))*(SUM($H$1:RC$1)&lt;=SUM($F$8:$F9))*1,"F"))</f>
        <v>0</v>
      </c>
      <c r="RD9" s="65">
        <f ca="1">IF(WEEKDAY(RD$6,2)&gt;5,"w",IF(ISERROR(VLOOKUP(RD$6,fériés,1,FALSE)),(SUM($H$1:RD$1)&gt;SUM($F$8:$F8))*(SUM($H$1:RD$1)&lt;=SUM($F$8:$F9))*1,"F"))</f>
        <v>0</v>
      </c>
      <c r="RE9" s="65">
        <f ca="1">IF(WEEKDAY(RE$6,2)&gt;5,"w",IF(ISERROR(VLOOKUP(RE$6,fériés,1,FALSE)),(SUM($H$1:RE$1)&gt;SUM($F$8:$F8))*(SUM($H$1:RE$1)&lt;=SUM($F$8:$F9))*1,"F"))</f>
        <v>0</v>
      </c>
      <c r="RF9" s="65">
        <f ca="1">IF(WEEKDAY(RF$6,2)&gt;5,"w",IF(ISERROR(VLOOKUP(RF$6,fériés,1,FALSE)),(SUM($H$1:RF$1)&gt;SUM($F$8:$F8))*(SUM($H$1:RF$1)&lt;=SUM($F$8:$F9))*1,"F"))</f>
        <v>0</v>
      </c>
      <c r="RG9" s="65">
        <f ca="1">IF(WEEKDAY(RG$6,2)&gt;5,"w",IF(ISERROR(VLOOKUP(RG$6,fériés,1,FALSE)),(SUM($H$1:RG$1)&gt;SUM($F$8:$F8))*(SUM($H$1:RG$1)&lt;=SUM($F$8:$F9))*1,"F"))</f>
        <v>0</v>
      </c>
      <c r="RH9" s="65">
        <f ca="1">IF(WEEKDAY(RH$6,2)&gt;5,"w",IF(ISERROR(VLOOKUP(RH$6,fériés,1,FALSE)),(SUM($H$1:RH$1)&gt;SUM($F$8:$F8))*(SUM($H$1:RH$1)&lt;=SUM($F$8:$F9))*1,"F"))</f>
        <v>0</v>
      </c>
      <c r="RI9" s="65">
        <f ca="1">IF(WEEKDAY(RI$6,2)&gt;5,"w",IF(ISERROR(VLOOKUP(RI$6,fériés,1,FALSE)),(SUM($H$1:RI$1)&gt;SUM($F$8:$F8))*(SUM($H$1:RI$1)&lt;=SUM($F$8:$F9))*1,"F"))</f>
        <v>0</v>
      </c>
      <c r="RJ9" s="65">
        <f ca="1">IF(WEEKDAY(RJ$6,2)&gt;5,"w",IF(ISERROR(VLOOKUP(RJ$6,fériés,1,FALSE)),(SUM($H$1:RJ$1)&gt;SUM($F$8:$F8))*(SUM($H$1:RJ$1)&lt;=SUM($F$8:$F9))*1,"F"))</f>
        <v>0</v>
      </c>
      <c r="RK9" s="65">
        <f ca="1">IF(WEEKDAY(RK$6,2)&gt;5,"w",IF(ISERROR(VLOOKUP(RK$6,fériés,1,FALSE)),(SUM($H$1:RK$1)&gt;SUM($F$8:$F8))*(SUM($H$1:RK$1)&lt;=SUM($F$8:$F9))*1,"F"))</f>
        <v>0</v>
      </c>
      <c r="RL9" s="65">
        <f ca="1">IF(WEEKDAY(RL$6,2)&gt;5,"w",IF(ISERROR(VLOOKUP(RL$6,fériés,1,FALSE)),(SUM($H$1:RL$1)&gt;SUM($F$8:$F8))*(SUM($H$1:RL$1)&lt;=SUM($F$8:$F9))*1,"F"))</f>
        <v>0</v>
      </c>
      <c r="RM9" s="65">
        <f ca="1">IF(WEEKDAY(RM$6,2)&gt;5,"w",IF(ISERROR(VLOOKUP(RM$6,fériés,1,FALSE)),(SUM($H$1:RM$1)&gt;SUM($F$8:$F8))*(SUM($H$1:RM$1)&lt;=SUM($F$8:$F9))*1,"F"))</f>
        <v>0</v>
      </c>
      <c r="RN9" s="65">
        <f ca="1">IF(WEEKDAY(RN$6,2)&gt;5,"w",IF(ISERROR(VLOOKUP(RN$6,fériés,1,FALSE)),(SUM($H$1:RN$1)&gt;SUM($F$8:$F8))*(SUM($H$1:RN$1)&lt;=SUM($F$8:$F9))*1,"F"))</f>
        <v>0</v>
      </c>
      <c r="RO9" s="65">
        <f ca="1">IF(WEEKDAY(RO$6,2)&gt;5,"w",IF(ISERROR(VLOOKUP(RO$6,fériés,1,FALSE)),(SUM($H$1:RO$1)&gt;SUM($F$8:$F8))*(SUM($H$1:RO$1)&lt;=SUM($F$8:$F9))*1,"F"))</f>
        <v>0</v>
      </c>
      <c r="RP9" s="65">
        <f ca="1">IF(WEEKDAY(RP$6,2)&gt;5,"w",IF(ISERROR(VLOOKUP(RP$6,fériés,1,FALSE)),(SUM($H$1:RP$1)&gt;SUM($F$8:$F8))*(SUM($H$1:RP$1)&lt;=SUM($F$8:$F9))*1,"F"))</f>
        <v>0</v>
      </c>
      <c r="RQ9" s="65">
        <f ca="1">IF(WEEKDAY(RQ$6,2)&gt;5,"w",IF(ISERROR(VLOOKUP(RQ$6,fériés,1,FALSE)),(SUM($H$1:RQ$1)&gt;SUM($F$8:$F8))*(SUM($H$1:RQ$1)&lt;=SUM($F$8:$F9))*1,"F"))</f>
        <v>0</v>
      </c>
      <c r="RR9" s="65" t="str">
        <f ca="1">IF(WEEKDAY(RR$6,2)&gt;5,"w",IF(ISERROR(VLOOKUP(RR$6,fériés,1,FALSE)),(SUM($H$1:RR$1)&gt;SUM($F$8:$F8))*(SUM($H$1:RR$1)&lt;=SUM($F$8:$F9))*1,"F"))</f>
        <v>w</v>
      </c>
      <c r="RS9" s="65" t="str">
        <f ca="1">IF(WEEKDAY(RS$6,2)&gt;5,"w",IF(ISERROR(VLOOKUP(RS$6,fériés,1,FALSE)),(SUM($H$1:RS$1)&gt;SUM($F$8:$F8))*(SUM($H$1:RS$1)&lt;=SUM($F$8:$F9))*1,"F"))</f>
        <v>w</v>
      </c>
      <c r="RT9" s="65" t="str">
        <f ca="1">IF(WEEKDAY(RT$6,2)&gt;5,"w",IF(ISERROR(VLOOKUP(RT$6,fériés,1,FALSE)),(SUM($H$1:RT$1)&gt;SUM($F$8:$F8))*(SUM($H$1:RT$1)&lt;=SUM($F$8:$F9))*1,"F"))</f>
        <v>w</v>
      </c>
      <c r="RU9" s="65" t="str">
        <f ca="1">IF(WEEKDAY(RU$6,2)&gt;5,"w",IF(ISERROR(VLOOKUP(RU$6,fériés,1,FALSE)),(SUM($H$1:RU$1)&gt;SUM($F$8:$F8))*(SUM($H$1:RU$1)&lt;=SUM($F$8:$F9))*1,"F"))</f>
        <v>w</v>
      </c>
      <c r="RV9" s="65" t="str">
        <f ca="1">IF(WEEKDAY(RV$6,2)&gt;5,"w",IF(ISERROR(VLOOKUP(RV$6,fériés,1,FALSE)),(SUM($H$1:RV$1)&gt;SUM($F$8:$F8))*(SUM($H$1:RV$1)&lt;=SUM($F$8:$F9))*1,"F"))</f>
        <v>w</v>
      </c>
      <c r="RW9" s="65" t="str">
        <f ca="1">IF(WEEKDAY(RW$6,2)&gt;5,"w",IF(ISERROR(VLOOKUP(RW$6,fériés,1,FALSE)),(SUM($H$1:RW$1)&gt;SUM($F$8:$F8))*(SUM($H$1:RW$1)&lt;=SUM($F$8:$F9))*1,"F"))</f>
        <v>w</v>
      </c>
      <c r="RX9" s="65" t="str">
        <f ca="1">IF(WEEKDAY(RX$6,2)&gt;5,"w",IF(ISERROR(VLOOKUP(RX$6,fériés,1,FALSE)),(SUM($H$1:RX$1)&gt;SUM($F$8:$F8))*(SUM($H$1:RX$1)&lt;=SUM($F$8:$F9))*1,"F"))</f>
        <v>w</v>
      </c>
      <c r="RY9" s="65" t="str">
        <f ca="1">IF(WEEKDAY(RY$6,2)&gt;5,"w",IF(ISERROR(VLOOKUP(RY$6,fériés,1,FALSE)),(SUM($H$1:RY$1)&gt;SUM($F$8:$F8))*(SUM($H$1:RY$1)&lt;=SUM($F$8:$F9))*1,"F"))</f>
        <v>w</v>
      </c>
      <c r="RZ9" s="65" t="str">
        <f ca="1">IF(WEEKDAY(RZ$6,2)&gt;5,"w",IF(ISERROR(VLOOKUP(RZ$6,fériés,1,FALSE)),(SUM($H$1:RZ$1)&gt;SUM($F$8:$F8))*(SUM($H$1:RZ$1)&lt;=SUM($F$8:$F9))*1,"F"))</f>
        <v>w</v>
      </c>
      <c r="SA9" s="65" t="str">
        <f ca="1">IF(WEEKDAY(SA$6,2)&gt;5,"w",IF(ISERROR(VLOOKUP(SA$6,fériés,1,FALSE)),(SUM($H$1:SA$1)&gt;SUM($F$8:$F8))*(SUM($H$1:SA$1)&lt;=SUM($F$8:$F9))*1,"F"))</f>
        <v>w</v>
      </c>
      <c r="SB9" s="65" t="str">
        <f ca="1">IF(WEEKDAY(SB$6,2)&gt;5,"w",IF(ISERROR(VLOOKUP(SB$6,fériés,1,FALSE)),(SUM($H$1:SB$1)&gt;SUM($F$8:$F8))*(SUM($H$1:SB$1)&lt;=SUM($F$8:$F9))*1,"F"))</f>
        <v>w</v>
      </c>
      <c r="SC9" s="65" t="str">
        <f ca="1">IF(WEEKDAY(SC$6,2)&gt;5,"w",IF(ISERROR(VLOOKUP(SC$6,fériés,1,FALSE)),(SUM($H$1:SC$1)&gt;SUM($F$8:$F8))*(SUM($H$1:SC$1)&lt;=SUM($F$8:$F9))*1,"F"))</f>
        <v>w</v>
      </c>
      <c r="SD9" s="65" t="str">
        <f ca="1">IF(WEEKDAY(SD$6,2)&gt;5,"w",IF(ISERROR(VLOOKUP(SD$6,fériés,1,FALSE)),(SUM($H$1:SD$1)&gt;SUM($F$8:$F8))*(SUM($H$1:SD$1)&lt;=SUM($F$8:$F9))*1,"F"))</f>
        <v>w</v>
      </c>
      <c r="SE9" s="65" t="str">
        <f ca="1">IF(WEEKDAY(SE$6,2)&gt;5,"w",IF(ISERROR(VLOOKUP(SE$6,fériés,1,FALSE)),(SUM($H$1:SE$1)&gt;SUM($F$8:$F8))*(SUM($H$1:SE$1)&lt;=SUM($F$8:$F9))*1,"F"))</f>
        <v>w</v>
      </c>
      <c r="SF9" s="65" t="str">
        <f ca="1">IF(WEEKDAY(SF$6,2)&gt;5,"w",IF(ISERROR(VLOOKUP(SF$6,fériés,1,FALSE)),(SUM($H$1:SF$1)&gt;SUM($F$8:$F8))*(SUM($H$1:SF$1)&lt;=SUM($F$8:$F9))*1,"F"))</f>
        <v>w</v>
      </c>
      <c r="SG9" s="83"/>
    </row>
    <row r="10" spans="1:501" ht="12" customHeight="1" x14ac:dyDescent="0.25">
      <c r="A10" s="80">
        <v>1060</v>
      </c>
      <c r="B10" s="63" t="str">
        <f>IFERROR(VLOOKUP($A10,Base_données!$A$4:$AB$24,Base_données!$B$1,FALSE),"")</f>
        <v/>
      </c>
      <c r="C10" s="78" t="str">
        <f>IF(A10="","",Base_données!$R$3)</f>
        <v xml:space="preserve"> finition</v>
      </c>
      <c r="D10" s="63" t="str">
        <f>IFERROR(VLOOKUP($A10,Base_données!$A$4:$AB$24,Base_données!$D$1,FALSE),"")</f>
        <v/>
      </c>
      <c r="E10" s="63" t="str">
        <f>IFERROR(VLOOKUP($A10,Base_données!$A$4:$AB$24,Base_données!$R$1,FALSE),"")</f>
        <v/>
      </c>
      <c r="F10" s="66" t="str">
        <f>IFERROR($D10*E10,"")</f>
        <v/>
      </c>
      <c r="G10" s="62" t="str">
        <f>IFERROR(VLOOKUP($A10,Base_données!$A$4:$L$24,5,FALSE),"")</f>
        <v/>
      </c>
      <c r="H10" s="28">
        <f ca="1">IF(WEEKDAY(H$6,2)&gt;5,"w",IF(ISERROR(VLOOKUP(H$6,fériés,1,FALSE)),(SUM($H$1:H$1)&gt;SUM($F$8:$F9))*(SUM($H$1:H$1)&lt;=SUM($F$8:$F10))*1,"F"))</f>
        <v>0</v>
      </c>
      <c r="I10" s="28">
        <f ca="1">IF(WEEKDAY(I$6,2)&gt;5,"w",IF(ISERROR(VLOOKUP(I$6,fériés,1,FALSE)),(SUM($H$1:I$1)&gt;SUM($F$8:$F9))*(SUM($H$1:I$1)&lt;=SUM($F$8:$F10))*1,"F"))</f>
        <v>0</v>
      </c>
      <c r="J10" s="28">
        <f ca="1">IF(WEEKDAY(J$6,2)&gt;5,"w",IF(ISERROR(VLOOKUP(J$6,fériés,1,FALSE)),(SUM($H$1:J$1)&gt;SUM($F$8:$F9))*(SUM($H$1:J$1)&lt;=SUM($F$8:$F10))*1,"F"))</f>
        <v>0</v>
      </c>
      <c r="K10" s="28">
        <f ca="1">IF(WEEKDAY(K$6,2)&gt;5,"w",IF(ISERROR(VLOOKUP(K$6,fériés,1,FALSE)),(SUM($H$1:K$1)&gt;SUM($F$8:$F9))*(SUM($H$1:K$1)&lt;=SUM($F$8:$F10))*1,"F"))</f>
        <v>0</v>
      </c>
      <c r="L10" s="28">
        <f ca="1">IF(WEEKDAY(L$6,2)&gt;5,"w",IF(ISERROR(VLOOKUP(L$6,fériés,1,FALSE)),(SUM($H$1:L$1)&gt;SUM($F$8:$F9))*(SUM($H$1:L$1)&lt;=SUM($F$8:$F10))*1,"F"))</f>
        <v>0</v>
      </c>
      <c r="M10" s="28">
        <f ca="1">IF(WEEKDAY(M$6,2)&gt;5,"w",IF(ISERROR(VLOOKUP(M$6,fériés,1,FALSE)),(SUM($H$1:M$1)&gt;SUM($F$8:$F9))*(SUM($H$1:M$1)&lt;=SUM($F$8:$F10))*1,"F"))</f>
        <v>0</v>
      </c>
      <c r="N10" s="28">
        <f ca="1">IF(WEEKDAY(N$6,2)&gt;5,"w",IF(ISERROR(VLOOKUP(N$6,fériés,1,FALSE)),(SUM($H$1:N$1)&gt;SUM($F$8:$F9))*(SUM($H$1:N$1)&lt;=SUM($F$8:$F10))*1,"F"))</f>
        <v>0</v>
      </c>
      <c r="O10" s="28">
        <f ca="1">IF(WEEKDAY(O$6,2)&gt;5,"w",IF(ISERROR(VLOOKUP(O$6,fériés,1,FALSE)),(SUM($H$1:O$1)&gt;SUM($F$8:$F9))*(SUM($H$1:O$1)&lt;=SUM($F$8:$F10))*1,"F"))</f>
        <v>0</v>
      </c>
      <c r="P10" s="28">
        <f ca="1">IF(WEEKDAY(P$6,2)&gt;5,"w",IF(ISERROR(VLOOKUP(P$6,fériés,1,FALSE)),(SUM($H$1:P$1)&gt;SUM($F$8:$F9))*(SUM($H$1:P$1)&lt;=SUM($F$8:$F10))*1,"F"))</f>
        <v>0</v>
      </c>
      <c r="Q10" s="28">
        <f ca="1">IF(WEEKDAY(Q$6,2)&gt;5,"w",IF(ISERROR(VLOOKUP(Q$6,fériés,1,FALSE)),(SUM($H$1:Q$1)&gt;SUM($F$8:$F9))*(SUM($H$1:Q$1)&lt;=SUM($F$8:$F10))*1,"F"))</f>
        <v>0</v>
      </c>
      <c r="R10" s="28">
        <f ca="1">IF(WEEKDAY(R$6,2)&gt;5,"w",IF(ISERROR(VLOOKUP(R$6,fériés,1,FALSE)),(SUM($H$1:R$1)&gt;SUM($F$8:$F9))*(SUM($H$1:R$1)&lt;=SUM($F$8:$F10))*1,"F"))</f>
        <v>0</v>
      </c>
      <c r="S10" s="28">
        <f ca="1">IF(WEEKDAY(S$6,2)&gt;5,"w",IF(ISERROR(VLOOKUP(S$6,fériés,1,FALSE)),(SUM($H$1:S$1)&gt;SUM($F$8:$F9))*(SUM($H$1:S$1)&lt;=SUM($F$8:$F10))*1,"F"))</f>
        <v>0</v>
      </c>
      <c r="T10" s="28">
        <f ca="1">IF(WEEKDAY(T$6,2)&gt;5,"w",IF(ISERROR(VLOOKUP(T$6,fériés,1,FALSE)),(SUM($H$1:T$1)&gt;SUM($F$8:$F9))*(SUM($H$1:T$1)&lt;=SUM($F$8:$F10))*1,"F"))</f>
        <v>0</v>
      </c>
      <c r="U10" s="28">
        <f ca="1">IF(WEEKDAY(U$6,2)&gt;5,"w",IF(ISERROR(VLOOKUP(U$6,fériés,1,FALSE)),(SUM($H$1:U$1)&gt;SUM($F$8:$F9))*(SUM($H$1:U$1)&lt;=SUM($F$8:$F10))*1,"F"))</f>
        <v>0</v>
      </c>
      <c r="V10" s="28">
        <f ca="1">IF(WEEKDAY(V$6,2)&gt;5,"w",IF(ISERROR(VLOOKUP(V$6,fériés,1,FALSE)),(SUM($H$1:V$1)&gt;SUM($F$8:$F9))*(SUM($H$1:V$1)&lt;=SUM($F$8:$F10))*1,"F"))</f>
        <v>0</v>
      </c>
      <c r="W10" s="28">
        <f ca="1">IF(WEEKDAY(W$6,2)&gt;5,"w",IF(ISERROR(VLOOKUP(W$6,fériés,1,FALSE)),(SUM($H$1:W$1)&gt;SUM($F$8:$F9))*(SUM($H$1:W$1)&lt;=SUM($F$8:$F10))*1,"F"))</f>
        <v>0</v>
      </c>
      <c r="X10" s="28">
        <f ca="1">IF(WEEKDAY(X$6,2)&gt;5,"w",IF(ISERROR(VLOOKUP(X$6,fériés,1,FALSE)),(SUM($H$1:X$1)&gt;SUM($F$8:$F9))*(SUM($H$1:X$1)&lt;=SUM($F$8:$F10))*1,"F"))</f>
        <v>0</v>
      </c>
      <c r="Y10" s="28">
        <f ca="1">IF(WEEKDAY(Y$6,2)&gt;5,"w",IF(ISERROR(VLOOKUP(Y$6,fériés,1,FALSE)),(SUM($H$1:Y$1)&gt;SUM($F$8:$F9))*(SUM($H$1:Y$1)&lt;=SUM($F$8:$F10))*1,"F"))</f>
        <v>0</v>
      </c>
      <c r="Z10" s="28">
        <f ca="1">IF(WEEKDAY(Z$6,2)&gt;5,"w",IF(ISERROR(VLOOKUP(Z$6,fériés,1,FALSE)),(SUM($H$1:Z$1)&gt;SUM($F$8:$F9))*(SUM($H$1:Z$1)&lt;=SUM($F$8:$F10))*1,"F"))</f>
        <v>0</v>
      </c>
      <c r="AA10" s="28">
        <f ca="1">IF(WEEKDAY(AA$6,2)&gt;5,"w",IF(ISERROR(VLOOKUP(AA$6,fériés,1,FALSE)),(SUM($H$1:AA$1)&gt;SUM($F$8:$F9))*(SUM($H$1:AA$1)&lt;=SUM($F$8:$F10))*1,"F"))</f>
        <v>0</v>
      </c>
      <c r="AB10" s="28">
        <f ca="1">IF(WEEKDAY(AB$6,2)&gt;5,"w",IF(ISERROR(VLOOKUP(AB$6,fériés,1,FALSE)),(SUM($H$1:AB$1)&gt;SUM($F$8:$F9))*(SUM($H$1:AB$1)&lt;=SUM($F$8:$F10))*1,"F"))</f>
        <v>0</v>
      </c>
      <c r="AC10" s="28">
        <f ca="1">IF(WEEKDAY(AC$6,2)&gt;5,"w",IF(ISERROR(VLOOKUP(AC$6,fériés,1,FALSE)),(SUM($H$1:AC$1)&gt;SUM($F$8:$F9))*(SUM($H$1:AC$1)&lt;=SUM($F$8:$F10))*1,"F"))</f>
        <v>0</v>
      </c>
      <c r="AD10" s="28">
        <f ca="1">IF(WEEKDAY(AD$6,2)&gt;5,"w",IF(ISERROR(VLOOKUP(AD$6,fériés,1,FALSE)),(SUM($H$1:AD$1)&gt;SUM($F$8:$F9))*(SUM($H$1:AD$1)&lt;=SUM($F$8:$F10))*1,"F"))</f>
        <v>0</v>
      </c>
      <c r="AE10" s="28">
        <f ca="1">IF(WEEKDAY(AE$6,2)&gt;5,"w",IF(ISERROR(VLOOKUP(AE$6,fériés,1,FALSE)),(SUM($H$1:AE$1)&gt;SUM($F$8:$F9))*(SUM($H$1:AE$1)&lt;=SUM($F$8:$F10))*1,"F"))</f>
        <v>0</v>
      </c>
      <c r="AF10" s="28">
        <f ca="1">IF(WEEKDAY(AF$6,2)&gt;5,"w",IF(ISERROR(VLOOKUP(AF$6,fériés,1,FALSE)),(SUM($H$1:AF$1)&gt;SUM($F$8:$F9))*(SUM($H$1:AF$1)&lt;=SUM($F$8:$F10))*1,"F"))</f>
        <v>0</v>
      </c>
      <c r="AG10" s="28">
        <f ca="1">IF(WEEKDAY(AG$6,2)&gt;5,"w",IF(ISERROR(VLOOKUP(AG$6,fériés,1,FALSE)),(SUM($H$1:AG$1)&gt;SUM($F$8:$F9))*(SUM($H$1:AG$1)&lt;=SUM($F$8:$F10))*1,"F"))</f>
        <v>0</v>
      </c>
      <c r="AH10" s="28">
        <f ca="1">IF(WEEKDAY(AH$6,2)&gt;5,"w",IF(ISERROR(VLOOKUP(AH$6,fériés,1,FALSE)),(SUM($H$1:AH$1)&gt;SUM($F$8:$F9))*(SUM($H$1:AH$1)&lt;=SUM($F$8:$F10))*1,"F"))</f>
        <v>0</v>
      </c>
      <c r="AI10" s="28">
        <f ca="1">IF(WEEKDAY(AI$6,2)&gt;5,"w",IF(ISERROR(VLOOKUP(AI$6,fériés,1,FALSE)),(SUM($H$1:AI$1)&gt;SUM($F$8:$F9))*(SUM($H$1:AI$1)&lt;=SUM($F$8:$F10))*1,"F"))</f>
        <v>0</v>
      </c>
      <c r="AJ10" s="28">
        <f ca="1">IF(WEEKDAY(AJ$6,2)&gt;5,"w",IF(ISERROR(VLOOKUP(AJ$6,fériés,1,FALSE)),(SUM($H$1:AJ$1)&gt;SUM($F$8:$F9))*(SUM($H$1:AJ$1)&lt;=SUM($F$8:$F10))*1,"F"))</f>
        <v>0</v>
      </c>
      <c r="AK10" s="28">
        <f ca="1">IF(WEEKDAY(AK$6,2)&gt;5,"w",IF(ISERROR(VLOOKUP(AK$6,fériés,1,FALSE)),(SUM($H$1:AK$1)&gt;SUM($F$8:$F9))*(SUM($H$1:AK$1)&lt;=SUM($F$8:$F10))*1,"F"))</f>
        <v>0</v>
      </c>
      <c r="AL10" s="28">
        <f ca="1">IF(WEEKDAY(AL$6,2)&gt;5,"w",IF(ISERROR(VLOOKUP(AL$6,fériés,1,FALSE)),(SUM($H$1:AL$1)&gt;SUM($F$8:$F9))*(SUM($H$1:AL$1)&lt;=SUM($F$8:$F10))*1,"F"))</f>
        <v>0</v>
      </c>
      <c r="AM10" s="28">
        <f ca="1">IF(WEEKDAY(AM$6,2)&gt;5,"w",IF(ISERROR(VLOOKUP(AM$6,fériés,1,FALSE)),(SUM($H$1:AM$1)&gt;SUM($F$8:$F9))*(SUM($H$1:AM$1)&lt;=SUM($F$8:$F10))*1,"F"))</f>
        <v>0</v>
      </c>
      <c r="AN10" s="28">
        <f ca="1">IF(WEEKDAY(AN$6,2)&gt;5,"w",IF(ISERROR(VLOOKUP(AN$6,fériés,1,FALSE)),(SUM($H$1:AN$1)&gt;SUM($F$8:$F9))*(SUM($H$1:AN$1)&lt;=SUM($F$8:$F10))*1,"F"))</f>
        <v>0</v>
      </c>
      <c r="AO10" s="28">
        <f ca="1">IF(WEEKDAY(AO$6,2)&gt;5,"w",IF(ISERROR(VLOOKUP(AO$6,fériés,1,FALSE)),(SUM($H$1:AO$1)&gt;SUM($F$8:$F9))*(SUM($H$1:AO$1)&lt;=SUM($F$8:$F10))*1,"F"))</f>
        <v>0</v>
      </c>
      <c r="AP10" s="28">
        <f ca="1">IF(WEEKDAY(AP$6,2)&gt;5,"w",IF(ISERROR(VLOOKUP(AP$6,fériés,1,FALSE)),(SUM($H$1:AP$1)&gt;SUM($F$8:$F9))*(SUM($H$1:AP$1)&lt;=SUM($F$8:$F10))*1,"F"))</f>
        <v>0</v>
      </c>
      <c r="AQ10" s="28">
        <f ca="1">IF(WEEKDAY(AQ$6,2)&gt;5,"w",IF(ISERROR(VLOOKUP(AQ$6,fériés,1,FALSE)),(SUM($H$1:AQ$1)&gt;SUM($F$8:$F9))*(SUM($H$1:AQ$1)&lt;=SUM($F$8:$F10))*1,"F"))</f>
        <v>0</v>
      </c>
      <c r="AR10" s="28">
        <f ca="1">IF(WEEKDAY(AR$6,2)&gt;5,"w",IF(ISERROR(VLOOKUP(AR$6,fériés,1,FALSE)),(SUM($H$1:AR$1)&gt;SUM($F$8:$F9))*(SUM($H$1:AR$1)&lt;=SUM($F$8:$F10))*1,"F"))</f>
        <v>0</v>
      </c>
      <c r="AS10" s="28">
        <f ca="1">IF(WEEKDAY(AS$6,2)&gt;5,"w",IF(ISERROR(VLOOKUP(AS$6,fériés,1,FALSE)),(SUM($H$1:AS$1)&gt;SUM($F$8:$F9))*(SUM($H$1:AS$1)&lt;=SUM($F$8:$F10))*1,"F"))</f>
        <v>0</v>
      </c>
      <c r="AT10" s="28">
        <f ca="1">IF(WEEKDAY(AT$6,2)&gt;5,"w",IF(ISERROR(VLOOKUP(AT$6,fériés,1,FALSE)),(SUM($H$1:AT$1)&gt;SUM($F$8:$F9))*(SUM($H$1:AT$1)&lt;=SUM($F$8:$F10))*1,"F"))</f>
        <v>0</v>
      </c>
      <c r="AU10" s="28">
        <f ca="1">IF(WEEKDAY(AU$6,2)&gt;5,"w",IF(ISERROR(VLOOKUP(AU$6,fériés,1,FALSE)),(SUM($H$1:AU$1)&gt;SUM($F$8:$F9))*(SUM($H$1:AU$1)&lt;=SUM($F$8:$F10))*1,"F"))</f>
        <v>0</v>
      </c>
      <c r="AV10" s="28">
        <f ca="1">IF(WEEKDAY(AV$6,2)&gt;5,"w",IF(ISERROR(VLOOKUP(AV$6,fériés,1,FALSE)),(SUM($H$1:AV$1)&gt;SUM($F$8:$F9))*(SUM($H$1:AV$1)&lt;=SUM($F$8:$F10))*1,"F"))</f>
        <v>0</v>
      </c>
      <c r="AW10" s="28">
        <f ca="1">IF(WEEKDAY(AW$6,2)&gt;5,"w",IF(ISERROR(VLOOKUP(AW$6,fériés,1,FALSE)),(SUM($H$1:AW$1)&gt;SUM($F$8:$F9))*(SUM($H$1:AW$1)&lt;=SUM($F$8:$F10))*1,"F"))</f>
        <v>0</v>
      </c>
      <c r="AX10" s="28">
        <f ca="1">IF(WEEKDAY(AX$6,2)&gt;5,"w",IF(ISERROR(VLOOKUP(AX$6,fériés,1,FALSE)),(SUM($H$1:AX$1)&gt;SUM($F$8:$F9))*(SUM($H$1:AX$1)&lt;=SUM($F$8:$F10))*1,"F"))</f>
        <v>0</v>
      </c>
      <c r="AY10" s="28">
        <f ca="1">IF(WEEKDAY(AY$6,2)&gt;5,"w",IF(ISERROR(VLOOKUP(AY$6,fériés,1,FALSE)),(SUM($H$1:AY$1)&gt;SUM($F$8:$F9))*(SUM($H$1:AY$1)&lt;=SUM($F$8:$F10))*1,"F"))</f>
        <v>0</v>
      </c>
      <c r="AZ10" s="28">
        <f ca="1">IF(WEEKDAY(AZ$6,2)&gt;5,"w",IF(ISERROR(VLOOKUP(AZ$6,fériés,1,FALSE)),(SUM($H$1:AZ$1)&gt;SUM($F$8:$F9))*(SUM($H$1:AZ$1)&lt;=SUM($F$8:$F10))*1,"F"))</f>
        <v>0</v>
      </c>
      <c r="BA10" s="28">
        <f ca="1">IF(WEEKDAY(BA$6,2)&gt;5,"w",IF(ISERROR(VLOOKUP(BA$6,fériés,1,FALSE)),(SUM($H$1:BA$1)&gt;SUM($F$8:$F9))*(SUM($H$1:BA$1)&lt;=SUM($F$8:$F10))*1,"F"))</f>
        <v>0</v>
      </c>
      <c r="BB10" s="28">
        <f ca="1">IF(WEEKDAY(BB$6,2)&gt;5,"w",IF(ISERROR(VLOOKUP(BB$6,fériés,1,FALSE)),(SUM($H$1:BB$1)&gt;SUM($F$8:$F9))*(SUM($H$1:BB$1)&lt;=SUM($F$8:$F10))*1,"F"))</f>
        <v>0</v>
      </c>
      <c r="BC10" s="28">
        <f ca="1">IF(WEEKDAY(BC$6,2)&gt;5,"w",IF(ISERROR(VLOOKUP(BC$6,fériés,1,FALSE)),(SUM($H$1:BC$1)&gt;SUM($F$8:$F9))*(SUM($H$1:BC$1)&lt;=SUM($F$8:$F10))*1,"F"))</f>
        <v>0</v>
      </c>
      <c r="BD10" s="28">
        <f ca="1">IF(WEEKDAY(BD$6,2)&gt;5,"w",IF(ISERROR(VLOOKUP(BD$6,fériés,1,FALSE)),(SUM($H$1:BD$1)&gt;SUM($F$8:$F9))*(SUM($H$1:BD$1)&lt;=SUM($F$8:$F10))*1,"F"))</f>
        <v>0</v>
      </c>
      <c r="BE10" s="28">
        <f ca="1">IF(WEEKDAY(BE$6,2)&gt;5,"w",IF(ISERROR(VLOOKUP(BE$6,fériés,1,FALSE)),(SUM($H$1:BE$1)&gt;SUM($F$8:$F9))*(SUM($H$1:BE$1)&lt;=SUM($F$8:$F10))*1,"F"))</f>
        <v>0</v>
      </c>
      <c r="BF10" s="28">
        <f ca="1">IF(WEEKDAY(BF$6,2)&gt;5,"w",IF(ISERROR(VLOOKUP(BF$6,fériés,1,FALSE)),(SUM($H$1:BF$1)&gt;SUM($F$8:$F9))*(SUM($H$1:BF$1)&lt;=SUM($F$8:$F10))*1,"F"))</f>
        <v>0</v>
      </c>
      <c r="BG10" s="28">
        <f ca="1">IF(WEEKDAY(BG$6,2)&gt;5,"w",IF(ISERROR(VLOOKUP(BG$6,fériés,1,FALSE)),(SUM($H$1:BG$1)&gt;SUM($F$8:$F9))*(SUM($H$1:BG$1)&lt;=SUM($F$8:$F10))*1,"F"))</f>
        <v>0</v>
      </c>
      <c r="BH10" s="28">
        <f ca="1">IF(WEEKDAY(BH$6,2)&gt;5,"w",IF(ISERROR(VLOOKUP(BH$6,fériés,1,FALSE)),(SUM($H$1:BH$1)&gt;SUM($F$8:$F9))*(SUM($H$1:BH$1)&lt;=SUM($F$8:$F10))*1,"F"))</f>
        <v>0</v>
      </c>
      <c r="BI10" s="28">
        <f ca="1">IF(WEEKDAY(BI$6,2)&gt;5,"w",IF(ISERROR(VLOOKUP(BI$6,fériés,1,FALSE)),(SUM($H$1:BI$1)&gt;SUM($F$8:$F9))*(SUM($H$1:BI$1)&lt;=SUM($F$8:$F10))*1,"F"))</f>
        <v>0</v>
      </c>
      <c r="BJ10" s="28">
        <f ca="1">IF(WEEKDAY(BJ$6,2)&gt;5,"w",IF(ISERROR(VLOOKUP(BJ$6,fériés,1,FALSE)),(SUM($H$1:BJ$1)&gt;SUM($F$8:$F9))*(SUM($H$1:BJ$1)&lt;=SUM($F$8:$F10))*1,"F"))</f>
        <v>0</v>
      </c>
      <c r="BK10" s="28">
        <f ca="1">IF(WEEKDAY(BK$6,2)&gt;5,"w",IF(ISERROR(VLOOKUP(BK$6,fériés,1,FALSE)),(SUM($H$1:BK$1)&gt;SUM($F$8:$F9))*(SUM($H$1:BK$1)&lt;=SUM($F$8:$F10))*1,"F"))</f>
        <v>0</v>
      </c>
      <c r="BL10" s="28">
        <f ca="1">IF(WEEKDAY(BL$6,2)&gt;5,"w",IF(ISERROR(VLOOKUP(BL$6,fériés,1,FALSE)),(SUM($H$1:BL$1)&gt;SUM($F$8:$F9))*(SUM($H$1:BL$1)&lt;=SUM($F$8:$F10))*1,"F"))</f>
        <v>0</v>
      </c>
      <c r="BM10" s="28">
        <f ca="1">IF(WEEKDAY(BM$6,2)&gt;5,"w",IF(ISERROR(VLOOKUP(BM$6,fériés,1,FALSE)),(SUM($H$1:BM$1)&gt;SUM($F$8:$F9))*(SUM($H$1:BM$1)&lt;=SUM($F$8:$F10))*1,"F"))</f>
        <v>0</v>
      </c>
      <c r="BN10" s="28" t="str">
        <f ca="1">IF(WEEKDAY(BN$6,2)&gt;5,"w",IF(ISERROR(VLOOKUP(BN$6,fériés,1,FALSE)),(SUM($H$1:BN$1)&gt;SUM($F$8:$F9))*(SUM($H$1:BN$1)&lt;=SUM($F$8:$F10))*1,"F"))</f>
        <v>w</v>
      </c>
      <c r="BO10" s="28" t="str">
        <f ca="1">IF(WEEKDAY(BO$6,2)&gt;5,"w",IF(ISERROR(VLOOKUP(BO$6,fériés,1,FALSE)),(SUM($H$1:BO$1)&gt;SUM($F$8:$F9))*(SUM($H$1:BO$1)&lt;=SUM($F$8:$F10))*1,"F"))</f>
        <v>w</v>
      </c>
      <c r="BP10" s="28" t="str">
        <f ca="1">IF(WEEKDAY(BP$6,2)&gt;5,"w",IF(ISERROR(VLOOKUP(BP$6,fériés,1,FALSE)),(SUM($H$1:BP$1)&gt;SUM($F$8:$F9))*(SUM($H$1:BP$1)&lt;=SUM($F$8:$F10))*1,"F"))</f>
        <v>w</v>
      </c>
      <c r="BQ10" s="28" t="str">
        <f ca="1">IF(WEEKDAY(BQ$6,2)&gt;5,"w",IF(ISERROR(VLOOKUP(BQ$6,fériés,1,FALSE)),(SUM($H$1:BQ$1)&gt;SUM($F$8:$F9))*(SUM($H$1:BQ$1)&lt;=SUM($F$8:$F10))*1,"F"))</f>
        <v>w</v>
      </c>
      <c r="BR10" s="28" t="str">
        <f ca="1">IF(WEEKDAY(BR$6,2)&gt;5,"w",IF(ISERROR(VLOOKUP(BR$6,fériés,1,FALSE)),(SUM($H$1:BR$1)&gt;SUM($F$8:$F9))*(SUM($H$1:BR$1)&lt;=SUM($F$8:$F10))*1,"F"))</f>
        <v>w</v>
      </c>
      <c r="BS10" s="28" t="str">
        <f ca="1">IF(WEEKDAY(BS$6,2)&gt;5,"w",IF(ISERROR(VLOOKUP(BS$6,fériés,1,FALSE)),(SUM($H$1:BS$1)&gt;SUM($F$8:$F9))*(SUM($H$1:BS$1)&lt;=SUM($F$8:$F10))*1,"F"))</f>
        <v>w</v>
      </c>
      <c r="BT10" s="28" t="str">
        <f ca="1">IF(WEEKDAY(BT$6,2)&gt;5,"w",IF(ISERROR(VLOOKUP(BT$6,fériés,1,FALSE)),(SUM($H$1:BT$1)&gt;SUM($F$8:$F9))*(SUM($H$1:BT$1)&lt;=SUM($F$8:$F10))*1,"F"))</f>
        <v>w</v>
      </c>
      <c r="BU10" s="28" t="str">
        <f ca="1">IF(WEEKDAY(BU$6,2)&gt;5,"w",IF(ISERROR(VLOOKUP(BU$6,fériés,1,FALSE)),(SUM($H$1:BU$1)&gt;SUM($F$8:$F9))*(SUM($H$1:BU$1)&lt;=SUM($F$8:$F10))*1,"F"))</f>
        <v>w</v>
      </c>
      <c r="BV10" s="28" t="str">
        <f ca="1">IF(WEEKDAY(BV$6,2)&gt;5,"w",IF(ISERROR(VLOOKUP(BV$6,fériés,1,FALSE)),(SUM($H$1:BV$1)&gt;SUM($F$8:$F9))*(SUM($H$1:BV$1)&lt;=SUM($F$8:$F10))*1,"F"))</f>
        <v>w</v>
      </c>
      <c r="BW10" s="28" t="str">
        <f ca="1">IF(WEEKDAY(BW$6,2)&gt;5,"w",IF(ISERROR(VLOOKUP(BW$6,fériés,1,FALSE)),(SUM($H$1:BW$1)&gt;SUM($F$8:$F9))*(SUM($H$1:BW$1)&lt;=SUM($F$8:$F10))*1,"F"))</f>
        <v>w</v>
      </c>
      <c r="BX10" s="28" t="str">
        <f ca="1">IF(WEEKDAY(BX$6,2)&gt;5,"w",IF(ISERROR(VLOOKUP(BX$6,fériés,1,FALSE)),(SUM($H$1:BX$1)&gt;SUM($F$8:$F9))*(SUM($H$1:BX$1)&lt;=SUM($F$8:$F10))*1,"F"))</f>
        <v>w</v>
      </c>
      <c r="BY10" s="28" t="str">
        <f ca="1">IF(WEEKDAY(BY$6,2)&gt;5,"w",IF(ISERROR(VLOOKUP(BY$6,fériés,1,FALSE)),(SUM($H$1:BY$1)&gt;SUM($F$8:$F9))*(SUM($H$1:BY$1)&lt;=SUM($F$8:$F10))*1,"F"))</f>
        <v>w</v>
      </c>
      <c r="BZ10" s="28" t="str">
        <f ca="1">IF(WEEKDAY(BZ$6,2)&gt;5,"w",IF(ISERROR(VLOOKUP(BZ$6,fériés,1,FALSE)),(SUM($H$1:BZ$1)&gt;SUM($F$8:$F9))*(SUM($H$1:BZ$1)&lt;=SUM($F$8:$F10))*1,"F"))</f>
        <v>w</v>
      </c>
      <c r="CA10" s="28" t="str">
        <f ca="1">IF(WEEKDAY(CA$6,2)&gt;5,"w",IF(ISERROR(VLOOKUP(CA$6,fériés,1,FALSE)),(SUM($H$1:CA$1)&gt;SUM($F$8:$F9))*(SUM($H$1:CA$1)&lt;=SUM($F$8:$F10))*1,"F"))</f>
        <v>w</v>
      </c>
      <c r="CB10" s="28" t="str">
        <f ca="1">IF(WEEKDAY(CB$6,2)&gt;5,"w",IF(ISERROR(VLOOKUP(CB$6,fériés,1,FALSE)),(SUM($H$1:CB$1)&gt;SUM($F$8:$F9))*(SUM($H$1:CB$1)&lt;=SUM($F$8:$F10))*1,"F"))</f>
        <v>w</v>
      </c>
      <c r="CC10" s="28" t="str">
        <f ca="1">IF(WEEKDAY(CC$6,2)&gt;5,"w",IF(ISERROR(VLOOKUP(CC$6,fériés,1,FALSE)),(SUM($H$1:CC$1)&gt;SUM($F$8:$F9))*(SUM($H$1:CC$1)&lt;=SUM($F$8:$F10))*1,"F"))</f>
        <v>w</v>
      </c>
      <c r="CD10" s="28" t="str">
        <f ca="1">IF(WEEKDAY(CD$6,2)&gt;5,"w",IF(ISERROR(VLOOKUP(CD$6,fériés,1,FALSE)),(SUM($H$1:CD$1)&gt;SUM($F$8:$F9))*(SUM($H$1:CD$1)&lt;=SUM($F$8:$F10))*1,"F"))</f>
        <v>w</v>
      </c>
      <c r="CE10" s="28" t="str">
        <f ca="1">IF(WEEKDAY(CE$6,2)&gt;5,"w",IF(ISERROR(VLOOKUP(CE$6,fériés,1,FALSE)),(SUM($H$1:CE$1)&gt;SUM($F$8:$F9))*(SUM($H$1:CE$1)&lt;=SUM($F$8:$F10))*1,"F"))</f>
        <v>w</v>
      </c>
      <c r="CF10" s="28" t="str">
        <f ca="1">IF(WEEKDAY(CF$6,2)&gt;5,"w",IF(ISERROR(VLOOKUP(CF$6,fériés,1,FALSE)),(SUM($H$1:CF$1)&gt;SUM($F$8:$F9))*(SUM($H$1:CF$1)&lt;=SUM($F$8:$F10))*1,"F"))</f>
        <v>w</v>
      </c>
      <c r="CG10" s="28" t="str">
        <f ca="1">IF(WEEKDAY(CG$6,2)&gt;5,"w",IF(ISERROR(VLOOKUP(CG$6,fériés,1,FALSE)),(SUM($H$1:CG$1)&gt;SUM($F$8:$F9))*(SUM($H$1:CG$1)&lt;=SUM($F$8:$F10))*1,"F"))</f>
        <v>w</v>
      </c>
      <c r="CH10" s="28">
        <f ca="1">IF(WEEKDAY(CH$6,2)&gt;5,"w",IF(ISERROR(VLOOKUP(CH$6,fériés,1,FALSE)),(SUM($H$1:CH$1)&gt;SUM($F$8:$F9))*(SUM($H$1:CH$1)&lt;=SUM($F$8:$F10))*1,"F"))</f>
        <v>0</v>
      </c>
      <c r="CI10" s="28">
        <f ca="1">IF(WEEKDAY(CI$6,2)&gt;5,"w",IF(ISERROR(VLOOKUP(CI$6,fériés,1,FALSE)),(SUM($H$1:CI$1)&gt;SUM($F$8:$F9))*(SUM($H$1:CI$1)&lt;=SUM($F$8:$F10))*1,"F"))</f>
        <v>0</v>
      </c>
      <c r="CJ10" s="28">
        <f ca="1">IF(WEEKDAY(CJ$6,2)&gt;5,"w",IF(ISERROR(VLOOKUP(CJ$6,fériés,1,FALSE)),(SUM($H$1:CJ$1)&gt;SUM($F$8:$F9))*(SUM($H$1:CJ$1)&lt;=SUM($F$8:$F10))*1,"F"))</f>
        <v>0</v>
      </c>
      <c r="CK10" s="28">
        <f ca="1">IF(WEEKDAY(CK$6,2)&gt;5,"w",IF(ISERROR(VLOOKUP(CK$6,fériés,1,FALSE)),(SUM($H$1:CK$1)&gt;SUM($F$8:$F9))*(SUM($H$1:CK$1)&lt;=SUM($F$8:$F10))*1,"F"))</f>
        <v>0</v>
      </c>
      <c r="CL10" s="28">
        <f ca="1">IF(WEEKDAY(CL$6,2)&gt;5,"w",IF(ISERROR(VLOOKUP(CL$6,fériés,1,FALSE)),(SUM($H$1:CL$1)&gt;SUM($F$8:$F9))*(SUM($H$1:CL$1)&lt;=SUM($F$8:$F10))*1,"F"))</f>
        <v>0</v>
      </c>
      <c r="CM10" s="28">
        <f ca="1">IF(WEEKDAY(CM$6,2)&gt;5,"w",IF(ISERROR(VLOOKUP(CM$6,fériés,1,FALSE)),(SUM($H$1:CM$1)&gt;SUM($F$8:$F9))*(SUM($H$1:CM$1)&lt;=SUM($F$8:$F10))*1,"F"))</f>
        <v>0</v>
      </c>
      <c r="CN10" s="28">
        <f ca="1">IF(WEEKDAY(CN$6,2)&gt;5,"w",IF(ISERROR(VLOOKUP(CN$6,fériés,1,FALSE)),(SUM($H$1:CN$1)&gt;SUM($F$8:$F9))*(SUM($H$1:CN$1)&lt;=SUM($F$8:$F10))*1,"F"))</f>
        <v>0</v>
      </c>
      <c r="CO10" s="28">
        <f ca="1">IF(WEEKDAY(CO$6,2)&gt;5,"w",IF(ISERROR(VLOOKUP(CO$6,fériés,1,FALSE)),(SUM($H$1:CO$1)&gt;SUM($F$8:$F9))*(SUM($H$1:CO$1)&lt;=SUM($F$8:$F10))*1,"F"))</f>
        <v>0</v>
      </c>
      <c r="CP10" s="28">
        <f ca="1">IF(WEEKDAY(CP$6,2)&gt;5,"w",IF(ISERROR(VLOOKUP(CP$6,fériés,1,FALSE)),(SUM($H$1:CP$1)&gt;SUM($F$8:$F9))*(SUM($H$1:CP$1)&lt;=SUM($F$8:$F10))*1,"F"))</f>
        <v>0</v>
      </c>
      <c r="CQ10" s="28">
        <f ca="1">IF(WEEKDAY(CQ$6,2)&gt;5,"w",IF(ISERROR(VLOOKUP(CQ$6,fériés,1,FALSE)),(SUM($H$1:CQ$1)&gt;SUM($F$8:$F9))*(SUM($H$1:CQ$1)&lt;=SUM($F$8:$F10))*1,"F"))</f>
        <v>0</v>
      </c>
      <c r="CR10" s="28">
        <f ca="1">IF(WEEKDAY(CR$6,2)&gt;5,"w",IF(ISERROR(VLOOKUP(CR$6,fériés,1,FALSE)),(SUM($H$1:CR$1)&gt;SUM($F$8:$F9))*(SUM($H$1:CR$1)&lt;=SUM($F$8:$F10))*1,"F"))</f>
        <v>0</v>
      </c>
      <c r="CS10" s="28">
        <f ca="1">IF(WEEKDAY(CS$6,2)&gt;5,"w",IF(ISERROR(VLOOKUP(CS$6,fériés,1,FALSE)),(SUM($H$1:CS$1)&gt;SUM($F$8:$F9))*(SUM($H$1:CS$1)&lt;=SUM($F$8:$F10))*1,"F"))</f>
        <v>0</v>
      </c>
      <c r="CT10" s="28">
        <f ca="1">IF(WEEKDAY(CT$6,2)&gt;5,"w",IF(ISERROR(VLOOKUP(CT$6,fériés,1,FALSE)),(SUM($H$1:CT$1)&gt;SUM($F$8:$F9))*(SUM($H$1:CT$1)&lt;=SUM($F$8:$F10))*1,"F"))</f>
        <v>0</v>
      </c>
      <c r="CU10" s="28">
        <f ca="1">IF(WEEKDAY(CU$6,2)&gt;5,"w",IF(ISERROR(VLOOKUP(CU$6,fériés,1,FALSE)),(SUM($H$1:CU$1)&gt;SUM($F$8:$F9))*(SUM($H$1:CU$1)&lt;=SUM($F$8:$F10))*1,"F"))</f>
        <v>0</v>
      </c>
      <c r="CV10" s="28">
        <f ca="1">IF(WEEKDAY(CV$6,2)&gt;5,"w",IF(ISERROR(VLOOKUP(CV$6,fériés,1,FALSE)),(SUM($H$1:CV$1)&gt;SUM($F$8:$F9))*(SUM($H$1:CV$1)&lt;=SUM($F$8:$F10))*1,"F"))</f>
        <v>0</v>
      </c>
      <c r="CW10" s="28">
        <f ca="1">IF(WEEKDAY(CW$6,2)&gt;5,"w",IF(ISERROR(VLOOKUP(CW$6,fériés,1,FALSE)),(SUM($H$1:CW$1)&gt;SUM($F$8:$F9))*(SUM($H$1:CW$1)&lt;=SUM($F$8:$F10))*1,"F"))</f>
        <v>0</v>
      </c>
      <c r="CX10" s="28">
        <f ca="1">IF(WEEKDAY(CX$6,2)&gt;5,"w",IF(ISERROR(VLOOKUP(CX$6,fériés,1,FALSE)),(SUM($H$1:CX$1)&gt;SUM($F$8:$F9))*(SUM($H$1:CX$1)&lt;=SUM($F$8:$F10))*1,"F"))</f>
        <v>0</v>
      </c>
      <c r="CY10" s="28">
        <f ca="1">IF(WEEKDAY(CY$6,2)&gt;5,"w",IF(ISERROR(VLOOKUP(CY$6,fériés,1,FALSE)),(SUM($H$1:CY$1)&gt;SUM($F$8:$F9))*(SUM($H$1:CY$1)&lt;=SUM($F$8:$F10))*1,"F"))</f>
        <v>0</v>
      </c>
      <c r="CZ10" s="28">
        <f ca="1">IF(WEEKDAY(CZ$6,2)&gt;5,"w",IF(ISERROR(VLOOKUP(CZ$6,fériés,1,FALSE)),(SUM($H$1:CZ$1)&gt;SUM($F$8:$F9))*(SUM($H$1:CZ$1)&lt;=SUM($F$8:$F10))*1,"F"))</f>
        <v>0</v>
      </c>
      <c r="DA10" s="28">
        <f ca="1">IF(WEEKDAY(DA$6,2)&gt;5,"w",IF(ISERROR(VLOOKUP(DA$6,fériés,1,FALSE)),(SUM($H$1:DA$1)&gt;SUM($F$8:$F9))*(SUM($H$1:DA$1)&lt;=SUM($F$8:$F10))*1,"F"))</f>
        <v>0</v>
      </c>
      <c r="DB10" s="28">
        <f ca="1">IF(WEEKDAY(DB$6,2)&gt;5,"w",IF(ISERROR(VLOOKUP(DB$6,fériés,1,FALSE)),(SUM($H$1:DB$1)&gt;SUM($F$8:$F9))*(SUM($H$1:DB$1)&lt;=SUM($F$8:$F10))*1,"F"))</f>
        <v>0</v>
      </c>
      <c r="DC10" s="28">
        <f ca="1">IF(WEEKDAY(DC$6,2)&gt;5,"w",IF(ISERROR(VLOOKUP(DC$6,fériés,1,FALSE)),(SUM($H$1:DC$1)&gt;SUM($F$8:$F9))*(SUM($H$1:DC$1)&lt;=SUM($F$8:$F10))*1,"F"))</f>
        <v>0</v>
      </c>
      <c r="DD10" s="28">
        <f ca="1">IF(WEEKDAY(DD$6,2)&gt;5,"w",IF(ISERROR(VLOOKUP(DD$6,fériés,1,FALSE)),(SUM($H$1:DD$1)&gt;SUM($F$8:$F9))*(SUM($H$1:DD$1)&lt;=SUM($F$8:$F10))*1,"F"))</f>
        <v>0</v>
      </c>
      <c r="DE10" s="28">
        <f ca="1">IF(WEEKDAY(DE$6,2)&gt;5,"w",IF(ISERROR(VLOOKUP(DE$6,fériés,1,FALSE)),(SUM($H$1:DE$1)&gt;SUM($F$8:$F9))*(SUM($H$1:DE$1)&lt;=SUM($F$8:$F10))*1,"F"))</f>
        <v>0</v>
      </c>
      <c r="DF10" s="28">
        <f ca="1">IF(WEEKDAY(DF$6,2)&gt;5,"w",IF(ISERROR(VLOOKUP(DF$6,fériés,1,FALSE)),(SUM($H$1:DF$1)&gt;SUM($F$8:$F9))*(SUM($H$1:DF$1)&lt;=SUM($F$8:$F10))*1,"F"))</f>
        <v>0</v>
      </c>
      <c r="DG10" s="28">
        <f ca="1">IF(WEEKDAY(DG$6,2)&gt;5,"w",IF(ISERROR(VLOOKUP(DG$6,fériés,1,FALSE)),(SUM($H$1:DG$1)&gt;SUM($F$8:$F9))*(SUM($H$1:DG$1)&lt;=SUM($F$8:$F10))*1,"F"))</f>
        <v>0</v>
      </c>
      <c r="DH10" s="28">
        <f ca="1">IF(WEEKDAY(DH$6,2)&gt;5,"w",IF(ISERROR(VLOOKUP(DH$6,fériés,1,FALSE)),(SUM($H$1:DH$1)&gt;SUM($F$8:$F9))*(SUM($H$1:DH$1)&lt;=SUM($F$8:$F10))*1,"F"))</f>
        <v>0</v>
      </c>
      <c r="DI10" s="28">
        <f ca="1">IF(WEEKDAY(DI$6,2)&gt;5,"w",IF(ISERROR(VLOOKUP(DI$6,fériés,1,FALSE)),(SUM($H$1:DI$1)&gt;SUM($F$8:$F9))*(SUM($H$1:DI$1)&lt;=SUM($F$8:$F10))*1,"F"))</f>
        <v>0</v>
      </c>
      <c r="DJ10" s="28">
        <f ca="1">IF(WEEKDAY(DJ$6,2)&gt;5,"w",IF(ISERROR(VLOOKUP(DJ$6,fériés,1,FALSE)),(SUM($H$1:DJ$1)&gt;SUM($F$8:$F9))*(SUM($H$1:DJ$1)&lt;=SUM($F$8:$F10))*1,"F"))</f>
        <v>0</v>
      </c>
      <c r="DK10" s="28">
        <f ca="1">IF(WEEKDAY(DK$6,2)&gt;5,"w",IF(ISERROR(VLOOKUP(DK$6,fériés,1,FALSE)),(SUM($H$1:DK$1)&gt;SUM($F$8:$F9))*(SUM($H$1:DK$1)&lt;=SUM($F$8:$F10))*1,"F"))</f>
        <v>0</v>
      </c>
      <c r="DL10" s="28">
        <f ca="1">IF(WEEKDAY(DL$6,2)&gt;5,"w",IF(ISERROR(VLOOKUP(DL$6,fériés,1,FALSE)),(SUM($H$1:DL$1)&gt;SUM($F$8:$F9))*(SUM($H$1:DL$1)&lt;=SUM($F$8:$F10))*1,"F"))</f>
        <v>0</v>
      </c>
      <c r="DM10" s="28">
        <f ca="1">IF(WEEKDAY(DM$6,2)&gt;5,"w",IF(ISERROR(VLOOKUP(DM$6,fériés,1,FALSE)),(SUM($H$1:DM$1)&gt;SUM($F$8:$F9))*(SUM($H$1:DM$1)&lt;=SUM($F$8:$F10))*1,"F"))</f>
        <v>0</v>
      </c>
      <c r="DN10" s="28">
        <f ca="1">IF(WEEKDAY(DN$6,2)&gt;5,"w",IF(ISERROR(VLOOKUP(DN$6,fériés,1,FALSE)),(SUM($H$1:DN$1)&gt;SUM($F$8:$F9))*(SUM($H$1:DN$1)&lt;=SUM($F$8:$F10))*1,"F"))</f>
        <v>0</v>
      </c>
      <c r="DO10" s="28">
        <f ca="1">IF(WEEKDAY(DO$6,2)&gt;5,"w",IF(ISERROR(VLOOKUP(DO$6,fériés,1,FALSE)),(SUM($H$1:DO$1)&gt;SUM($F$8:$F9))*(SUM($H$1:DO$1)&lt;=SUM($F$8:$F10))*1,"F"))</f>
        <v>0</v>
      </c>
      <c r="DP10" s="28">
        <f ca="1">IF(WEEKDAY(DP$6,2)&gt;5,"w",IF(ISERROR(VLOOKUP(DP$6,fériés,1,FALSE)),(SUM($H$1:DP$1)&gt;SUM($F$8:$F9))*(SUM($H$1:DP$1)&lt;=SUM($F$8:$F10))*1,"F"))</f>
        <v>0</v>
      </c>
      <c r="DQ10" s="28">
        <f ca="1">IF(WEEKDAY(DQ$6,2)&gt;5,"w",IF(ISERROR(VLOOKUP(DQ$6,fériés,1,FALSE)),(SUM($H$1:DQ$1)&gt;SUM($F$8:$F9))*(SUM($H$1:DQ$1)&lt;=SUM($F$8:$F10))*1,"F"))</f>
        <v>0</v>
      </c>
      <c r="DR10" s="28">
        <f ca="1">IF(WEEKDAY(DR$6,2)&gt;5,"w",IF(ISERROR(VLOOKUP(DR$6,fériés,1,FALSE)),(SUM($H$1:DR$1)&gt;SUM($F$8:$F9))*(SUM($H$1:DR$1)&lt;=SUM($F$8:$F10))*1,"F"))</f>
        <v>0</v>
      </c>
      <c r="DS10" s="28">
        <f ca="1">IF(WEEKDAY(DS$6,2)&gt;5,"w",IF(ISERROR(VLOOKUP(DS$6,fériés,1,FALSE)),(SUM($H$1:DS$1)&gt;SUM($F$8:$F9))*(SUM($H$1:DS$1)&lt;=SUM($F$8:$F10))*1,"F"))</f>
        <v>0</v>
      </c>
      <c r="DT10" s="28">
        <f ca="1">IF(WEEKDAY(DT$6,2)&gt;5,"w",IF(ISERROR(VLOOKUP(DT$6,fériés,1,FALSE)),(SUM($H$1:DT$1)&gt;SUM($F$8:$F9))*(SUM($H$1:DT$1)&lt;=SUM($F$8:$F10))*1,"F"))</f>
        <v>0</v>
      </c>
      <c r="DU10" s="28">
        <f ca="1">IF(WEEKDAY(DU$6,2)&gt;5,"w",IF(ISERROR(VLOOKUP(DU$6,fériés,1,FALSE)),(SUM($H$1:DU$1)&gt;SUM($F$8:$F9))*(SUM($H$1:DU$1)&lt;=SUM($F$8:$F10))*1,"F"))</f>
        <v>0</v>
      </c>
      <c r="DV10" s="28">
        <f ca="1">IF(WEEKDAY(DV$6,2)&gt;5,"w",IF(ISERROR(VLOOKUP(DV$6,fériés,1,FALSE)),(SUM($H$1:DV$1)&gt;SUM($F$8:$F9))*(SUM($H$1:DV$1)&lt;=SUM($F$8:$F10))*1,"F"))</f>
        <v>0</v>
      </c>
      <c r="DW10" s="28">
        <f ca="1">IF(WEEKDAY(DW$6,2)&gt;5,"w",IF(ISERROR(VLOOKUP(DW$6,fériés,1,FALSE)),(SUM($H$1:DW$1)&gt;SUM($F$8:$F9))*(SUM($H$1:DW$1)&lt;=SUM($F$8:$F10))*1,"F"))</f>
        <v>0</v>
      </c>
      <c r="DX10" s="28">
        <f ca="1">IF(WEEKDAY(DX$6,2)&gt;5,"w",IF(ISERROR(VLOOKUP(DX$6,fériés,1,FALSE)),(SUM($H$1:DX$1)&gt;SUM($F$8:$F9))*(SUM($H$1:DX$1)&lt;=SUM($F$8:$F10))*1,"F"))</f>
        <v>0</v>
      </c>
      <c r="DY10" s="28">
        <f ca="1">IF(WEEKDAY(DY$6,2)&gt;5,"w",IF(ISERROR(VLOOKUP(DY$6,fériés,1,FALSE)),(SUM($H$1:DY$1)&gt;SUM($F$8:$F9))*(SUM($H$1:DY$1)&lt;=SUM($F$8:$F10))*1,"F"))</f>
        <v>0</v>
      </c>
      <c r="DZ10" s="28">
        <f ca="1">IF(WEEKDAY(DZ$6,2)&gt;5,"w",IF(ISERROR(VLOOKUP(DZ$6,fériés,1,FALSE)),(SUM($H$1:DZ$1)&gt;SUM($F$8:$F9))*(SUM($H$1:DZ$1)&lt;=SUM($F$8:$F10))*1,"F"))</f>
        <v>0</v>
      </c>
      <c r="EA10" s="28">
        <f ca="1">IF(WEEKDAY(EA$6,2)&gt;5,"w",IF(ISERROR(VLOOKUP(EA$6,fériés,1,FALSE)),(SUM($H$1:EA$1)&gt;SUM($F$8:$F9))*(SUM($H$1:EA$1)&lt;=SUM($F$8:$F10))*1,"F"))</f>
        <v>0</v>
      </c>
      <c r="EB10" s="28">
        <f ca="1">IF(WEEKDAY(EB$6,2)&gt;5,"w",IF(ISERROR(VLOOKUP(EB$6,fériés,1,FALSE)),(SUM($H$1:EB$1)&gt;SUM($F$8:$F9))*(SUM($H$1:EB$1)&lt;=SUM($F$8:$F10))*1,"F"))</f>
        <v>0</v>
      </c>
      <c r="EC10" s="28">
        <f ca="1">IF(WEEKDAY(EC$6,2)&gt;5,"w",IF(ISERROR(VLOOKUP(EC$6,fériés,1,FALSE)),(SUM($H$1:EC$1)&gt;SUM($F$8:$F9))*(SUM($H$1:EC$1)&lt;=SUM($F$8:$F10))*1,"F"))</f>
        <v>0</v>
      </c>
      <c r="ED10" s="28">
        <f ca="1">IF(WEEKDAY(ED$6,2)&gt;5,"w",IF(ISERROR(VLOOKUP(ED$6,fériés,1,FALSE)),(SUM($H$1:ED$1)&gt;SUM($F$8:$F9))*(SUM($H$1:ED$1)&lt;=SUM($F$8:$F10))*1,"F"))</f>
        <v>0</v>
      </c>
      <c r="EE10" s="28">
        <f ca="1">IF(WEEKDAY(EE$6,2)&gt;5,"w",IF(ISERROR(VLOOKUP(EE$6,fériés,1,FALSE)),(SUM($H$1:EE$1)&gt;SUM($F$8:$F9))*(SUM($H$1:EE$1)&lt;=SUM($F$8:$F10))*1,"F"))</f>
        <v>0</v>
      </c>
      <c r="EF10" s="28" t="str">
        <f ca="1">IF(WEEKDAY(EF$6,2)&gt;5,"w",IF(ISERROR(VLOOKUP(EF$6,fériés,1,FALSE)),(SUM($H$1:EF$1)&gt;SUM($F$8:$F9))*(SUM($H$1:EF$1)&lt;=SUM($F$8:$F10))*1,"F"))</f>
        <v>w</v>
      </c>
      <c r="EG10" s="28" t="str">
        <f ca="1">IF(WEEKDAY(EG$6,2)&gt;5,"w",IF(ISERROR(VLOOKUP(EG$6,fériés,1,FALSE)),(SUM($H$1:EG$1)&gt;SUM($F$8:$F9))*(SUM($H$1:EG$1)&lt;=SUM($F$8:$F10))*1,"F"))</f>
        <v>w</v>
      </c>
      <c r="EH10" s="28" t="str">
        <f ca="1">IF(WEEKDAY(EH$6,2)&gt;5,"w",IF(ISERROR(VLOOKUP(EH$6,fériés,1,FALSE)),(SUM($H$1:EH$1)&gt;SUM($F$8:$F9))*(SUM($H$1:EH$1)&lt;=SUM($F$8:$F10))*1,"F"))</f>
        <v>w</v>
      </c>
      <c r="EI10" s="28" t="str">
        <f ca="1">IF(WEEKDAY(EI$6,2)&gt;5,"w",IF(ISERROR(VLOOKUP(EI$6,fériés,1,FALSE)),(SUM($H$1:EI$1)&gt;SUM($F$8:$F9))*(SUM($H$1:EI$1)&lt;=SUM($F$8:$F10))*1,"F"))</f>
        <v>w</v>
      </c>
      <c r="EJ10" s="28" t="str">
        <f ca="1">IF(WEEKDAY(EJ$6,2)&gt;5,"w",IF(ISERROR(VLOOKUP(EJ$6,fériés,1,FALSE)),(SUM($H$1:EJ$1)&gt;SUM($F$8:$F9))*(SUM($H$1:EJ$1)&lt;=SUM($F$8:$F10))*1,"F"))</f>
        <v>w</v>
      </c>
      <c r="EK10" s="28" t="str">
        <f ca="1">IF(WEEKDAY(EK$6,2)&gt;5,"w",IF(ISERROR(VLOOKUP(EK$6,fériés,1,FALSE)),(SUM($H$1:EK$1)&gt;SUM($F$8:$F9))*(SUM($H$1:EK$1)&lt;=SUM($F$8:$F10))*1,"F"))</f>
        <v>w</v>
      </c>
      <c r="EL10" s="28" t="str">
        <f ca="1">IF(WEEKDAY(EL$6,2)&gt;5,"w",IF(ISERROR(VLOOKUP(EL$6,fériés,1,FALSE)),(SUM($H$1:EL$1)&gt;SUM($F$8:$F9))*(SUM($H$1:EL$1)&lt;=SUM($F$8:$F10))*1,"F"))</f>
        <v>w</v>
      </c>
      <c r="EM10" s="28" t="str">
        <f ca="1">IF(WEEKDAY(EM$6,2)&gt;5,"w",IF(ISERROR(VLOOKUP(EM$6,fériés,1,FALSE)),(SUM($H$1:EM$1)&gt;SUM($F$8:$F9))*(SUM($H$1:EM$1)&lt;=SUM($F$8:$F10))*1,"F"))</f>
        <v>w</v>
      </c>
      <c r="EN10" s="28" t="str">
        <f ca="1">IF(WEEKDAY(EN$6,2)&gt;5,"w",IF(ISERROR(VLOOKUP(EN$6,fériés,1,FALSE)),(SUM($H$1:EN$1)&gt;SUM($F$8:$F9))*(SUM($H$1:EN$1)&lt;=SUM($F$8:$F10))*1,"F"))</f>
        <v>w</v>
      </c>
      <c r="EO10" s="28" t="str">
        <f ca="1">IF(WEEKDAY(EO$6,2)&gt;5,"w",IF(ISERROR(VLOOKUP(EO$6,fériés,1,FALSE)),(SUM($H$1:EO$1)&gt;SUM($F$8:$F9))*(SUM($H$1:EO$1)&lt;=SUM($F$8:$F10))*1,"F"))</f>
        <v>w</v>
      </c>
      <c r="EP10" s="28" t="str">
        <f ca="1">IF(WEEKDAY(EP$6,2)&gt;5,"w",IF(ISERROR(VLOOKUP(EP$6,fériés,1,FALSE)),(SUM($H$1:EP$1)&gt;SUM($F$8:$F9))*(SUM($H$1:EP$1)&lt;=SUM($F$8:$F10))*1,"F"))</f>
        <v>w</v>
      </c>
      <c r="EQ10" s="28" t="str">
        <f ca="1">IF(WEEKDAY(EQ$6,2)&gt;5,"w",IF(ISERROR(VLOOKUP(EQ$6,fériés,1,FALSE)),(SUM($H$1:EQ$1)&gt;SUM($F$8:$F9))*(SUM($H$1:EQ$1)&lt;=SUM($F$8:$F10))*1,"F"))</f>
        <v>w</v>
      </c>
      <c r="ER10" s="28" t="str">
        <f ca="1">IF(WEEKDAY(ER$6,2)&gt;5,"w",IF(ISERROR(VLOOKUP(ER$6,fériés,1,FALSE)),(SUM($H$1:ER$1)&gt;SUM($F$8:$F9))*(SUM($H$1:ER$1)&lt;=SUM($F$8:$F10))*1,"F"))</f>
        <v>w</v>
      </c>
      <c r="ES10" s="28" t="str">
        <f ca="1">IF(WEEKDAY(ES$6,2)&gt;5,"w",IF(ISERROR(VLOOKUP(ES$6,fériés,1,FALSE)),(SUM($H$1:ES$1)&gt;SUM($F$8:$F9))*(SUM($H$1:ES$1)&lt;=SUM($F$8:$F10))*1,"F"))</f>
        <v>w</v>
      </c>
      <c r="ET10" s="28" t="str">
        <f ca="1">IF(WEEKDAY(ET$6,2)&gt;5,"w",IF(ISERROR(VLOOKUP(ET$6,fériés,1,FALSE)),(SUM($H$1:ET$1)&gt;SUM($F$8:$F9))*(SUM($H$1:ET$1)&lt;=SUM($F$8:$F10))*1,"F"))</f>
        <v>w</v>
      </c>
      <c r="EU10" s="28" t="str">
        <f ca="1">IF(WEEKDAY(EU$6,2)&gt;5,"w",IF(ISERROR(VLOOKUP(EU$6,fériés,1,FALSE)),(SUM($H$1:EU$1)&gt;SUM($F$8:$F9))*(SUM($H$1:EU$1)&lt;=SUM($F$8:$F10))*1,"F"))</f>
        <v>w</v>
      </c>
      <c r="EV10" s="28" t="str">
        <f ca="1">IF(WEEKDAY(EV$6,2)&gt;5,"w",IF(ISERROR(VLOOKUP(EV$6,fériés,1,FALSE)),(SUM($H$1:EV$1)&gt;SUM($F$8:$F9))*(SUM($H$1:EV$1)&lt;=SUM($F$8:$F10))*1,"F"))</f>
        <v>w</v>
      </c>
      <c r="EW10" s="28" t="str">
        <f ca="1">IF(WEEKDAY(EW$6,2)&gt;5,"w",IF(ISERROR(VLOOKUP(EW$6,fériés,1,FALSE)),(SUM($H$1:EW$1)&gt;SUM($F$8:$F9))*(SUM($H$1:EW$1)&lt;=SUM($F$8:$F10))*1,"F"))</f>
        <v>w</v>
      </c>
      <c r="EX10" s="28" t="str">
        <f ca="1">IF(WEEKDAY(EX$6,2)&gt;5,"w",IF(ISERROR(VLOOKUP(EX$6,fériés,1,FALSE)),(SUM($H$1:EX$1)&gt;SUM($F$8:$F9))*(SUM($H$1:EX$1)&lt;=SUM($F$8:$F10))*1,"F"))</f>
        <v>w</v>
      </c>
      <c r="EY10" s="28" t="str">
        <f ca="1">IF(WEEKDAY(EY$6,2)&gt;5,"w",IF(ISERROR(VLOOKUP(EY$6,fériés,1,FALSE)),(SUM($H$1:EY$1)&gt;SUM($F$8:$F9))*(SUM($H$1:EY$1)&lt;=SUM($F$8:$F10))*1,"F"))</f>
        <v>w</v>
      </c>
      <c r="EZ10" s="28">
        <f ca="1">IF(WEEKDAY(EZ$6,2)&gt;5,"w",IF(ISERROR(VLOOKUP(EZ$6,fériés,1,FALSE)),(SUM($H$1:EZ$1)&gt;SUM($F$8:$F9))*(SUM($H$1:EZ$1)&lt;=SUM($F$8:$F10))*1,"F"))</f>
        <v>0</v>
      </c>
      <c r="FA10" s="28">
        <f ca="1">IF(WEEKDAY(FA$6,2)&gt;5,"w",IF(ISERROR(VLOOKUP(FA$6,fériés,1,FALSE)),(SUM($H$1:FA$1)&gt;SUM($F$8:$F9))*(SUM($H$1:FA$1)&lt;=SUM($F$8:$F10))*1,"F"))</f>
        <v>0</v>
      </c>
      <c r="FB10" s="28">
        <f ca="1">IF(WEEKDAY(FB$6,2)&gt;5,"w",IF(ISERROR(VLOOKUP(FB$6,fériés,1,FALSE)),(SUM($H$1:FB$1)&gt;SUM($F$8:$F9))*(SUM($H$1:FB$1)&lt;=SUM($F$8:$F10))*1,"F"))</f>
        <v>0</v>
      </c>
      <c r="FC10" s="28">
        <f ca="1">IF(WEEKDAY(FC$6,2)&gt;5,"w",IF(ISERROR(VLOOKUP(FC$6,fériés,1,FALSE)),(SUM($H$1:FC$1)&gt;SUM($F$8:$F9))*(SUM($H$1:FC$1)&lt;=SUM($F$8:$F10))*1,"F"))</f>
        <v>0</v>
      </c>
      <c r="FD10" s="28">
        <f ca="1">IF(WEEKDAY(FD$6,2)&gt;5,"w",IF(ISERROR(VLOOKUP(FD$6,fériés,1,FALSE)),(SUM($H$1:FD$1)&gt;SUM($F$8:$F9))*(SUM($H$1:FD$1)&lt;=SUM($F$8:$F10))*1,"F"))</f>
        <v>0</v>
      </c>
      <c r="FE10" s="28">
        <f ca="1">IF(WEEKDAY(FE$6,2)&gt;5,"w",IF(ISERROR(VLOOKUP(FE$6,fériés,1,FALSE)),(SUM($H$1:FE$1)&gt;SUM($F$8:$F9))*(SUM($H$1:FE$1)&lt;=SUM($F$8:$F10))*1,"F"))</f>
        <v>0</v>
      </c>
      <c r="FF10" s="28">
        <f ca="1">IF(WEEKDAY(FF$6,2)&gt;5,"w",IF(ISERROR(VLOOKUP(FF$6,fériés,1,FALSE)),(SUM($H$1:FF$1)&gt;SUM($F$8:$F9))*(SUM($H$1:FF$1)&lt;=SUM($F$8:$F10))*1,"F"))</f>
        <v>0</v>
      </c>
      <c r="FG10" s="28">
        <f ca="1">IF(WEEKDAY(FG$6,2)&gt;5,"w",IF(ISERROR(VLOOKUP(FG$6,fériés,1,FALSE)),(SUM($H$1:FG$1)&gt;SUM($F$8:$F9))*(SUM($H$1:FG$1)&lt;=SUM($F$8:$F10))*1,"F"))</f>
        <v>0</v>
      </c>
      <c r="FH10" s="28">
        <f ca="1">IF(WEEKDAY(FH$6,2)&gt;5,"w",IF(ISERROR(VLOOKUP(FH$6,fériés,1,FALSE)),(SUM($H$1:FH$1)&gt;SUM($F$8:$F9))*(SUM($H$1:FH$1)&lt;=SUM($F$8:$F10))*1,"F"))</f>
        <v>0</v>
      </c>
      <c r="FI10" s="28">
        <f ca="1">IF(WEEKDAY(FI$6,2)&gt;5,"w",IF(ISERROR(VLOOKUP(FI$6,fériés,1,FALSE)),(SUM($H$1:FI$1)&gt;SUM($F$8:$F9))*(SUM($H$1:FI$1)&lt;=SUM($F$8:$F10))*1,"F"))</f>
        <v>0</v>
      </c>
      <c r="FJ10" s="28">
        <f ca="1">IF(WEEKDAY(FJ$6,2)&gt;5,"w",IF(ISERROR(VLOOKUP(FJ$6,fériés,1,FALSE)),(SUM($H$1:FJ$1)&gt;SUM($F$8:$F9))*(SUM($H$1:FJ$1)&lt;=SUM($F$8:$F10))*1,"F"))</f>
        <v>0</v>
      </c>
      <c r="FK10" s="28">
        <f ca="1">IF(WEEKDAY(FK$6,2)&gt;5,"w",IF(ISERROR(VLOOKUP(FK$6,fériés,1,FALSE)),(SUM($H$1:FK$1)&gt;SUM($F$8:$F9))*(SUM($H$1:FK$1)&lt;=SUM($F$8:$F10))*1,"F"))</f>
        <v>0</v>
      </c>
      <c r="FL10" s="28">
        <f ca="1">IF(WEEKDAY(FL$6,2)&gt;5,"w",IF(ISERROR(VLOOKUP(FL$6,fériés,1,FALSE)),(SUM($H$1:FL$1)&gt;SUM($F$8:$F9))*(SUM($H$1:FL$1)&lt;=SUM($F$8:$F10))*1,"F"))</f>
        <v>0</v>
      </c>
      <c r="FM10" s="28">
        <f ca="1">IF(WEEKDAY(FM$6,2)&gt;5,"w",IF(ISERROR(VLOOKUP(FM$6,fériés,1,FALSE)),(SUM($H$1:FM$1)&gt;SUM($F$8:$F9))*(SUM($H$1:FM$1)&lt;=SUM($F$8:$F10))*1,"F"))</f>
        <v>0</v>
      </c>
      <c r="FN10" s="28">
        <f ca="1">IF(WEEKDAY(FN$6,2)&gt;5,"w",IF(ISERROR(VLOOKUP(FN$6,fériés,1,FALSE)),(SUM($H$1:FN$1)&gt;SUM($F$8:$F9))*(SUM($H$1:FN$1)&lt;=SUM($F$8:$F10))*1,"F"))</f>
        <v>0</v>
      </c>
      <c r="FO10" s="28">
        <f ca="1">IF(WEEKDAY(FO$6,2)&gt;5,"w",IF(ISERROR(VLOOKUP(FO$6,fériés,1,FALSE)),(SUM($H$1:FO$1)&gt;SUM($F$8:$F9))*(SUM($H$1:FO$1)&lt;=SUM($F$8:$F10))*1,"F"))</f>
        <v>0</v>
      </c>
      <c r="FP10" s="28">
        <f ca="1">IF(WEEKDAY(FP$6,2)&gt;5,"w",IF(ISERROR(VLOOKUP(FP$6,fériés,1,FALSE)),(SUM($H$1:FP$1)&gt;SUM($F$8:$F9))*(SUM($H$1:FP$1)&lt;=SUM($F$8:$F10))*1,"F"))</f>
        <v>0</v>
      </c>
      <c r="FQ10" s="28">
        <f ca="1">IF(WEEKDAY(FQ$6,2)&gt;5,"w",IF(ISERROR(VLOOKUP(FQ$6,fériés,1,FALSE)),(SUM($H$1:FQ$1)&gt;SUM($F$8:$F9))*(SUM($H$1:FQ$1)&lt;=SUM($F$8:$F10))*1,"F"))</f>
        <v>0</v>
      </c>
      <c r="FR10" s="28">
        <f ca="1">IF(WEEKDAY(FR$6,2)&gt;5,"w",IF(ISERROR(VLOOKUP(FR$6,fériés,1,FALSE)),(SUM($H$1:FR$1)&gt;SUM($F$8:$F9))*(SUM($H$1:FR$1)&lt;=SUM($F$8:$F10))*1,"F"))</f>
        <v>0</v>
      </c>
      <c r="FS10" s="28">
        <f ca="1">IF(WEEKDAY(FS$6,2)&gt;5,"w",IF(ISERROR(VLOOKUP(FS$6,fériés,1,FALSE)),(SUM($H$1:FS$1)&gt;SUM($F$8:$F9))*(SUM($H$1:FS$1)&lt;=SUM($F$8:$F10))*1,"F"))</f>
        <v>0</v>
      </c>
      <c r="FT10" s="28">
        <f ca="1">IF(WEEKDAY(FT$6,2)&gt;5,"w",IF(ISERROR(VLOOKUP(FT$6,fériés,1,FALSE)),(SUM($H$1:FT$1)&gt;SUM($F$8:$F9))*(SUM($H$1:FT$1)&lt;=SUM($F$8:$F10))*1,"F"))</f>
        <v>0</v>
      </c>
      <c r="FU10" s="28">
        <f ca="1">IF(WEEKDAY(FU$6,2)&gt;5,"w",IF(ISERROR(VLOOKUP(FU$6,fériés,1,FALSE)),(SUM($H$1:FU$1)&gt;SUM($F$8:$F9))*(SUM($H$1:FU$1)&lt;=SUM($F$8:$F10))*1,"F"))</f>
        <v>0</v>
      </c>
      <c r="FV10" s="28">
        <f ca="1">IF(WEEKDAY(FV$6,2)&gt;5,"w",IF(ISERROR(VLOOKUP(FV$6,fériés,1,FALSE)),(SUM($H$1:FV$1)&gt;SUM($F$8:$F9))*(SUM($H$1:FV$1)&lt;=SUM($F$8:$F10))*1,"F"))</f>
        <v>0</v>
      </c>
      <c r="FW10" s="28">
        <f ca="1">IF(WEEKDAY(FW$6,2)&gt;5,"w",IF(ISERROR(VLOOKUP(FW$6,fériés,1,FALSE)),(SUM($H$1:FW$1)&gt;SUM($F$8:$F9))*(SUM($H$1:FW$1)&lt;=SUM($F$8:$F10))*1,"F"))</f>
        <v>0</v>
      </c>
      <c r="FX10" s="28">
        <f ca="1">IF(WEEKDAY(FX$6,2)&gt;5,"w",IF(ISERROR(VLOOKUP(FX$6,fériés,1,FALSE)),(SUM($H$1:FX$1)&gt;SUM($F$8:$F9))*(SUM($H$1:FX$1)&lt;=SUM($F$8:$F10))*1,"F"))</f>
        <v>0</v>
      </c>
      <c r="FY10" s="28">
        <f ca="1">IF(WEEKDAY(FY$6,2)&gt;5,"w",IF(ISERROR(VLOOKUP(FY$6,fériés,1,FALSE)),(SUM($H$1:FY$1)&gt;SUM($F$8:$F9))*(SUM($H$1:FY$1)&lt;=SUM($F$8:$F10))*1,"F"))</f>
        <v>0</v>
      </c>
      <c r="FZ10" s="28">
        <f ca="1">IF(WEEKDAY(FZ$6,2)&gt;5,"w",IF(ISERROR(VLOOKUP(FZ$6,fériés,1,FALSE)),(SUM($H$1:FZ$1)&gt;SUM($F$8:$F9))*(SUM($H$1:FZ$1)&lt;=SUM($F$8:$F10))*1,"F"))</f>
        <v>0</v>
      </c>
      <c r="GA10" s="28">
        <f ca="1">IF(WEEKDAY(GA$6,2)&gt;5,"w",IF(ISERROR(VLOOKUP(GA$6,fériés,1,FALSE)),(SUM($H$1:GA$1)&gt;SUM($F$8:$F9))*(SUM($H$1:GA$1)&lt;=SUM($F$8:$F10))*1,"F"))</f>
        <v>0</v>
      </c>
      <c r="GB10" s="28">
        <f ca="1">IF(WEEKDAY(GB$6,2)&gt;5,"w",IF(ISERROR(VLOOKUP(GB$6,fériés,1,FALSE)),(SUM($H$1:GB$1)&gt;SUM($F$8:$F9))*(SUM($H$1:GB$1)&lt;=SUM($F$8:$F10))*1,"F"))</f>
        <v>0</v>
      </c>
      <c r="GC10" s="28">
        <f ca="1">IF(WEEKDAY(GC$6,2)&gt;5,"w",IF(ISERROR(VLOOKUP(GC$6,fériés,1,FALSE)),(SUM($H$1:GC$1)&gt;SUM($F$8:$F9))*(SUM($H$1:GC$1)&lt;=SUM($F$8:$F10))*1,"F"))</f>
        <v>0</v>
      </c>
      <c r="GD10" s="28">
        <f ca="1">IF(WEEKDAY(GD$6,2)&gt;5,"w",IF(ISERROR(VLOOKUP(GD$6,fériés,1,FALSE)),(SUM($H$1:GD$1)&gt;SUM($F$8:$F9))*(SUM($H$1:GD$1)&lt;=SUM($F$8:$F10))*1,"F"))</f>
        <v>0</v>
      </c>
      <c r="GE10" s="28">
        <f ca="1">IF(WEEKDAY(GE$6,2)&gt;5,"w",IF(ISERROR(VLOOKUP(GE$6,fériés,1,FALSE)),(SUM($H$1:GE$1)&gt;SUM($F$8:$F9))*(SUM($H$1:GE$1)&lt;=SUM($F$8:$F10))*1,"F"))</f>
        <v>0</v>
      </c>
      <c r="GF10" s="28">
        <f ca="1">IF(WEEKDAY(GF$6,2)&gt;5,"w",IF(ISERROR(VLOOKUP(GF$6,fériés,1,FALSE)),(SUM($H$1:GF$1)&gt;SUM($F$8:$F9))*(SUM($H$1:GF$1)&lt;=SUM($F$8:$F10))*1,"F"))</f>
        <v>0</v>
      </c>
      <c r="GG10" s="28">
        <f ca="1">IF(WEEKDAY(GG$6,2)&gt;5,"w",IF(ISERROR(VLOOKUP(GG$6,fériés,1,FALSE)),(SUM($H$1:GG$1)&gt;SUM($F$8:$F9))*(SUM($H$1:GG$1)&lt;=SUM($F$8:$F10))*1,"F"))</f>
        <v>0</v>
      </c>
      <c r="GH10" s="28">
        <f ca="1">IF(WEEKDAY(GH$6,2)&gt;5,"w",IF(ISERROR(VLOOKUP(GH$6,fériés,1,FALSE)),(SUM($H$1:GH$1)&gt;SUM($F$8:$F9))*(SUM($H$1:GH$1)&lt;=SUM($F$8:$F10))*1,"F"))</f>
        <v>0</v>
      </c>
      <c r="GI10" s="28">
        <f ca="1">IF(WEEKDAY(GI$6,2)&gt;5,"w",IF(ISERROR(VLOOKUP(GI$6,fériés,1,FALSE)),(SUM($H$1:GI$1)&gt;SUM($F$8:$F9))*(SUM($H$1:GI$1)&lt;=SUM($F$8:$F10))*1,"F"))</f>
        <v>0</v>
      </c>
      <c r="GJ10" s="28">
        <f ca="1">IF(WEEKDAY(GJ$6,2)&gt;5,"w",IF(ISERROR(VLOOKUP(GJ$6,fériés,1,FALSE)),(SUM($H$1:GJ$1)&gt;SUM($F$8:$F9))*(SUM($H$1:GJ$1)&lt;=SUM($F$8:$F10))*1,"F"))</f>
        <v>0</v>
      </c>
      <c r="GK10" s="28">
        <f ca="1">IF(WEEKDAY(GK$6,2)&gt;5,"w",IF(ISERROR(VLOOKUP(GK$6,fériés,1,FALSE)),(SUM($H$1:GK$1)&gt;SUM($F$8:$F9))*(SUM($H$1:GK$1)&lt;=SUM($F$8:$F10))*1,"F"))</f>
        <v>0</v>
      </c>
      <c r="GL10" s="28">
        <f ca="1">IF(WEEKDAY(GL$6,2)&gt;5,"w",IF(ISERROR(VLOOKUP(GL$6,fériés,1,FALSE)),(SUM($H$1:GL$1)&gt;SUM($F$8:$F9))*(SUM($H$1:GL$1)&lt;=SUM($F$8:$F10))*1,"F"))</f>
        <v>0</v>
      </c>
      <c r="GM10" s="28">
        <f ca="1">IF(WEEKDAY(GM$6,2)&gt;5,"w",IF(ISERROR(VLOOKUP(GM$6,fériés,1,FALSE)),(SUM($H$1:GM$1)&gt;SUM($F$8:$F9))*(SUM($H$1:GM$1)&lt;=SUM($F$8:$F10))*1,"F"))</f>
        <v>0</v>
      </c>
      <c r="GN10" s="28">
        <f ca="1">IF(WEEKDAY(GN$6,2)&gt;5,"w",IF(ISERROR(VLOOKUP(GN$6,fériés,1,FALSE)),(SUM($H$1:GN$1)&gt;SUM($F$8:$F9))*(SUM($H$1:GN$1)&lt;=SUM($F$8:$F10))*1,"F"))</f>
        <v>0</v>
      </c>
      <c r="GO10" s="28">
        <f ca="1">IF(WEEKDAY(GO$6,2)&gt;5,"w",IF(ISERROR(VLOOKUP(GO$6,fériés,1,FALSE)),(SUM($H$1:GO$1)&gt;SUM($F$8:$F9))*(SUM($H$1:GO$1)&lt;=SUM($F$8:$F10))*1,"F"))</f>
        <v>0</v>
      </c>
      <c r="GP10" s="28">
        <f ca="1">IF(WEEKDAY(GP$6,2)&gt;5,"w",IF(ISERROR(VLOOKUP(GP$6,fériés,1,FALSE)),(SUM($H$1:GP$1)&gt;SUM($F$8:$F9))*(SUM($H$1:GP$1)&lt;=SUM($F$8:$F10))*1,"F"))</f>
        <v>0</v>
      </c>
      <c r="GQ10" s="28">
        <f ca="1">IF(WEEKDAY(GQ$6,2)&gt;5,"w",IF(ISERROR(VLOOKUP(GQ$6,fériés,1,FALSE)),(SUM($H$1:GQ$1)&gt;SUM($F$8:$F9))*(SUM($H$1:GQ$1)&lt;=SUM($F$8:$F10))*1,"F"))</f>
        <v>0</v>
      </c>
      <c r="GR10" s="28">
        <f ca="1">IF(WEEKDAY(GR$6,2)&gt;5,"w",IF(ISERROR(VLOOKUP(GR$6,fériés,1,FALSE)),(SUM($H$1:GR$1)&gt;SUM($F$8:$F9))*(SUM($H$1:GR$1)&lt;=SUM($F$8:$F10))*1,"F"))</f>
        <v>0</v>
      </c>
      <c r="GS10" s="28">
        <f ca="1">IF(WEEKDAY(GS$6,2)&gt;5,"w",IF(ISERROR(VLOOKUP(GS$6,fériés,1,FALSE)),(SUM($H$1:GS$1)&gt;SUM($F$8:$F9))*(SUM($H$1:GS$1)&lt;=SUM($F$8:$F10))*1,"F"))</f>
        <v>0</v>
      </c>
      <c r="GT10" s="28">
        <f ca="1">IF(WEEKDAY(GT$6,2)&gt;5,"w",IF(ISERROR(VLOOKUP(GT$6,fériés,1,FALSE)),(SUM($H$1:GT$1)&gt;SUM($F$8:$F9))*(SUM($H$1:GT$1)&lt;=SUM($F$8:$F10))*1,"F"))</f>
        <v>0</v>
      </c>
      <c r="GU10" s="28">
        <f ca="1">IF(WEEKDAY(GU$6,2)&gt;5,"w",IF(ISERROR(VLOOKUP(GU$6,fériés,1,FALSE)),(SUM($H$1:GU$1)&gt;SUM($F$8:$F9))*(SUM($H$1:GU$1)&lt;=SUM($F$8:$F10))*1,"F"))</f>
        <v>0</v>
      </c>
      <c r="GV10" s="28">
        <f ca="1">IF(WEEKDAY(GV$6,2)&gt;5,"w",IF(ISERROR(VLOOKUP(GV$6,fériés,1,FALSE)),(SUM($H$1:GV$1)&gt;SUM($F$8:$F9))*(SUM($H$1:GV$1)&lt;=SUM($F$8:$F10))*1,"F"))</f>
        <v>0</v>
      </c>
      <c r="GW10" s="28">
        <f ca="1">IF(WEEKDAY(GW$6,2)&gt;5,"w",IF(ISERROR(VLOOKUP(GW$6,fériés,1,FALSE)),(SUM($H$1:GW$1)&gt;SUM($F$8:$F9))*(SUM($H$1:GW$1)&lt;=SUM($F$8:$F10))*1,"F"))</f>
        <v>0</v>
      </c>
      <c r="GX10" s="28" t="str">
        <f ca="1">IF(WEEKDAY(GX$6,2)&gt;5,"w",IF(ISERROR(VLOOKUP(GX$6,fériés,1,FALSE)),(SUM($H$1:GX$1)&gt;SUM($F$8:$F9))*(SUM($H$1:GX$1)&lt;=SUM($F$8:$F10))*1,"F"))</f>
        <v>w</v>
      </c>
      <c r="GY10" s="28" t="str">
        <f ca="1">IF(WEEKDAY(GY$6,2)&gt;5,"w",IF(ISERROR(VLOOKUP(GY$6,fériés,1,FALSE)),(SUM($H$1:GY$1)&gt;SUM($F$8:$F9))*(SUM($H$1:GY$1)&lt;=SUM($F$8:$F10))*1,"F"))</f>
        <v>w</v>
      </c>
      <c r="GZ10" s="28" t="str">
        <f ca="1">IF(WEEKDAY(GZ$6,2)&gt;5,"w",IF(ISERROR(VLOOKUP(GZ$6,fériés,1,FALSE)),(SUM($H$1:GZ$1)&gt;SUM($F$8:$F9))*(SUM($H$1:GZ$1)&lt;=SUM($F$8:$F10))*1,"F"))</f>
        <v>w</v>
      </c>
      <c r="HA10" s="28" t="str">
        <f ca="1">IF(WEEKDAY(HA$6,2)&gt;5,"w",IF(ISERROR(VLOOKUP(HA$6,fériés,1,FALSE)),(SUM($H$1:HA$1)&gt;SUM($F$8:$F9))*(SUM($H$1:HA$1)&lt;=SUM($F$8:$F10))*1,"F"))</f>
        <v>w</v>
      </c>
      <c r="HB10" s="28" t="str">
        <f ca="1">IF(WEEKDAY(HB$6,2)&gt;5,"w",IF(ISERROR(VLOOKUP(HB$6,fériés,1,FALSE)),(SUM($H$1:HB$1)&gt;SUM($F$8:$F9))*(SUM($H$1:HB$1)&lt;=SUM($F$8:$F10))*1,"F"))</f>
        <v>w</v>
      </c>
      <c r="HC10" s="28" t="str">
        <f ca="1">IF(WEEKDAY(HC$6,2)&gt;5,"w",IF(ISERROR(VLOOKUP(HC$6,fériés,1,FALSE)),(SUM($H$1:HC$1)&gt;SUM($F$8:$F9))*(SUM($H$1:HC$1)&lt;=SUM($F$8:$F10))*1,"F"))</f>
        <v>w</v>
      </c>
      <c r="HD10" s="28" t="str">
        <f ca="1">IF(WEEKDAY(HD$6,2)&gt;5,"w",IF(ISERROR(VLOOKUP(HD$6,fériés,1,FALSE)),(SUM($H$1:HD$1)&gt;SUM($F$8:$F9))*(SUM($H$1:HD$1)&lt;=SUM($F$8:$F10))*1,"F"))</f>
        <v>w</v>
      </c>
      <c r="HE10" s="28" t="str">
        <f ca="1">IF(WEEKDAY(HE$6,2)&gt;5,"w",IF(ISERROR(VLOOKUP(HE$6,fériés,1,FALSE)),(SUM($H$1:HE$1)&gt;SUM($F$8:$F9))*(SUM($H$1:HE$1)&lt;=SUM($F$8:$F10))*1,"F"))</f>
        <v>w</v>
      </c>
      <c r="HF10" s="28" t="str">
        <f ca="1">IF(WEEKDAY(HF$6,2)&gt;5,"w",IF(ISERROR(VLOOKUP(HF$6,fériés,1,FALSE)),(SUM($H$1:HF$1)&gt;SUM($F$8:$F9))*(SUM($H$1:HF$1)&lt;=SUM($F$8:$F10))*1,"F"))</f>
        <v>w</v>
      </c>
      <c r="HG10" s="28" t="str">
        <f ca="1">IF(WEEKDAY(HG$6,2)&gt;5,"w",IF(ISERROR(VLOOKUP(HG$6,fériés,1,FALSE)),(SUM($H$1:HG$1)&gt;SUM($F$8:$F9))*(SUM($H$1:HG$1)&lt;=SUM($F$8:$F10))*1,"F"))</f>
        <v>w</v>
      </c>
      <c r="HH10" s="28" t="str">
        <f ca="1">IF(WEEKDAY(HH$6,2)&gt;5,"w",IF(ISERROR(VLOOKUP(HH$6,fériés,1,FALSE)),(SUM($H$1:HH$1)&gt;SUM($F$8:$F9))*(SUM($H$1:HH$1)&lt;=SUM($F$8:$F10))*1,"F"))</f>
        <v>w</v>
      </c>
      <c r="HI10" s="28" t="str">
        <f ca="1">IF(WEEKDAY(HI$6,2)&gt;5,"w",IF(ISERROR(VLOOKUP(HI$6,fériés,1,FALSE)),(SUM($H$1:HI$1)&gt;SUM($F$8:$F9))*(SUM($H$1:HI$1)&lt;=SUM($F$8:$F10))*1,"F"))</f>
        <v>w</v>
      </c>
      <c r="HJ10" s="28" t="str">
        <f ca="1">IF(WEEKDAY(HJ$6,2)&gt;5,"w",IF(ISERROR(VLOOKUP(HJ$6,fériés,1,FALSE)),(SUM($H$1:HJ$1)&gt;SUM($F$8:$F9))*(SUM($H$1:HJ$1)&lt;=SUM($F$8:$F10))*1,"F"))</f>
        <v>w</v>
      </c>
      <c r="HK10" s="28" t="str">
        <f ca="1">IF(WEEKDAY(HK$6,2)&gt;5,"w",IF(ISERROR(VLOOKUP(HK$6,fériés,1,FALSE)),(SUM($H$1:HK$1)&gt;SUM($F$8:$F9))*(SUM($H$1:HK$1)&lt;=SUM($F$8:$F10))*1,"F"))</f>
        <v>w</v>
      </c>
      <c r="HL10" s="28" t="str">
        <f ca="1">IF(WEEKDAY(HL$6,2)&gt;5,"w",IF(ISERROR(VLOOKUP(HL$6,fériés,1,FALSE)),(SUM($H$1:HL$1)&gt;SUM($F$8:$F9))*(SUM($H$1:HL$1)&lt;=SUM($F$8:$F10))*1,"F"))</f>
        <v>w</v>
      </c>
      <c r="HM10" s="28" t="str">
        <f ca="1">IF(WEEKDAY(HM$6,2)&gt;5,"w",IF(ISERROR(VLOOKUP(HM$6,fériés,1,FALSE)),(SUM($H$1:HM$1)&gt;SUM($F$8:$F9))*(SUM($H$1:HM$1)&lt;=SUM($F$8:$F10))*1,"F"))</f>
        <v>w</v>
      </c>
      <c r="HN10" s="28" t="str">
        <f ca="1">IF(WEEKDAY(HN$6,2)&gt;5,"w",IF(ISERROR(VLOOKUP(HN$6,fériés,1,FALSE)),(SUM($H$1:HN$1)&gt;SUM($F$8:$F9))*(SUM($H$1:HN$1)&lt;=SUM($F$8:$F10))*1,"F"))</f>
        <v>w</v>
      </c>
      <c r="HO10" s="28" t="str">
        <f ca="1">IF(WEEKDAY(HO$6,2)&gt;5,"w",IF(ISERROR(VLOOKUP(HO$6,fériés,1,FALSE)),(SUM($H$1:HO$1)&gt;SUM($F$8:$F9))*(SUM($H$1:HO$1)&lt;=SUM($F$8:$F10))*1,"F"))</f>
        <v>w</v>
      </c>
      <c r="HP10" s="28" t="str">
        <f ca="1">IF(WEEKDAY(HP$6,2)&gt;5,"w",IF(ISERROR(VLOOKUP(HP$6,fériés,1,FALSE)),(SUM($H$1:HP$1)&gt;SUM($F$8:$F9))*(SUM($H$1:HP$1)&lt;=SUM($F$8:$F10))*1,"F"))</f>
        <v>w</v>
      </c>
      <c r="HQ10" s="28" t="str">
        <f ca="1">IF(WEEKDAY(HQ$6,2)&gt;5,"w",IF(ISERROR(VLOOKUP(HQ$6,fériés,1,FALSE)),(SUM($H$1:HQ$1)&gt;SUM($F$8:$F9))*(SUM($H$1:HQ$1)&lt;=SUM($F$8:$F10))*1,"F"))</f>
        <v>w</v>
      </c>
      <c r="HR10" s="28">
        <f ca="1">IF(WEEKDAY(HR$6,2)&gt;5,"w",IF(ISERROR(VLOOKUP(HR$6,fériés,1,FALSE)),(SUM($H$1:HR$1)&gt;SUM($F$8:$F9))*(SUM($H$1:HR$1)&lt;=SUM($F$8:$F10))*1,"F"))</f>
        <v>0</v>
      </c>
      <c r="HS10" s="28">
        <f ca="1">IF(WEEKDAY(HS$6,2)&gt;5,"w",IF(ISERROR(VLOOKUP(HS$6,fériés,1,FALSE)),(SUM($H$1:HS$1)&gt;SUM($F$8:$F9))*(SUM($H$1:HS$1)&lt;=SUM($F$8:$F10))*1,"F"))</f>
        <v>0</v>
      </c>
      <c r="HT10" s="28">
        <f ca="1">IF(WEEKDAY(HT$6,2)&gt;5,"w",IF(ISERROR(VLOOKUP(HT$6,fériés,1,FALSE)),(SUM($H$1:HT$1)&gt;SUM($F$8:$F9))*(SUM($H$1:HT$1)&lt;=SUM($F$8:$F10))*1,"F"))</f>
        <v>0</v>
      </c>
      <c r="HU10" s="28">
        <f ca="1">IF(WEEKDAY(HU$6,2)&gt;5,"w",IF(ISERROR(VLOOKUP(HU$6,fériés,1,FALSE)),(SUM($H$1:HU$1)&gt;SUM($F$8:$F9))*(SUM($H$1:HU$1)&lt;=SUM($F$8:$F10))*1,"F"))</f>
        <v>0</v>
      </c>
      <c r="HV10" s="28">
        <f ca="1">IF(WEEKDAY(HV$6,2)&gt;5,"w",IF(ISERROR(VLOOKUP(HV$6,fériés,1,FALSE)),(SUM($H$1:HV$1)&gt;SUM($F$8:$F9))*(SUM($H$1:HV$1)&lt;=SUM($F$8:$F10))*1,"F"))</f>
        <v>0</v>
      </c>
      <c r="HW10" s="28">
        <f ca="1">IF(WEEKDAY(HW$6,2)&gt;5,"w",IF(ISERROR(VLOOKUP(HW$6,fériés,1,FALSE)),(SUM($H$1:HW$1)&gt;SUM($F$8:$F9))*(SUM($H$1:HW$1)&lt;=SUM($F$8:$F10))*1,"F"))</f>
        <v>0</v>
      </c>
      <c r="HX10" s="28">
        <f ca="1">IF(WEEKDAY(HX$6,2)&gt;5,"w",IF(ISERROR(VLOOKUP(HX$6,fériés,1,FALSE)),(SUM($H$1:HX$1)&gt;SUM($F$8:$F9))*(SUM($H$1:HX$1)&lt;=SUM($F$8:$F10))*1,"F"))</f>
        <v>0</v>
      </c>
      <c r="HY10" s="28">
        <f ca="1">IF(WEEKDAY(HY$6,2)&gt;5,"w",IF(ISERROR(VLOOKUP(HY$6,fériés,1,FALSE)),(SUM($H$1:HY$1)&gt;SUM($F$8:$F9))*(SUM($H$1:HY$1)&lt;=SUM($F$8:$F10))*1,"F"))</f>
        <v>0</v>
      </c>
      <c r="HZ10" s="28">
        <f ca="1">IF(WEEKDAY(HZ$6,2)&gt;5,"w",IF(ISERROR(VLOOKUP(HZ$6,fériés,1,FALSE)),(SUM($H$1:HZ$1)&gt;SUM($F$8:$F9))*(SUM($H$1:HZ$1)&lt;=SUM($F$8:$F10))*1,"F"))</f>
        <v>0</v>
      </c>
      <c r="IA10" s="28">
        <f ca="1">IF(WEEKDAY(IA$6,2)&gt;5,"w",IF(ISERROR(VLOOKUP(IA$6,fériés,1,FALSE)),(SUM($H$1:IA$1)&gt;SUM($F$8:$F9))*(SUM($H$1:IA$1)&lt;=SUM($F$8:$F10))*1,"F"))</f>
        <v>0</v>
      </c>
      <c r="IB10" s="28">
        <f ca="1">IF(WEEKDAY(IB$6,2)&gt;5,"w",IF(ISERROR(VLOOKUP(IB$6,fériés,1,FALSE)),(SUM($H$1:IB$1)&gt;SUM($F$8:$F9))*(SUM($H$1:IB$1)&lt;=SUM($F$8:$F10))*1,"F"))</f>
        <v>0</v>
      </c>
      <c r="IC10" s="28">
        <f ca="1">IF(WEEKDAY(IC$6,2)&gt;5,"w",IF(ISERROR(VLOOKUP(IC$6,fériés,1,FALSE)),(SUM($H$1:IC$1)&gt;SUM($F$8:$F9))*(SUM($H$1:IC$1)&lt;=SUM($F$8:$F10))*1,"F"))</f>
        <v>0</v>
      </c>
      <c r="ID10" s="28">
        <f ca="1">IF(WEEKDAY(ID$6,2)&gt;5,"w",IF(ISERROR(VLOOKUP(ID$6,fériés,1,FALSE)),(SUM($H$1:ID$1)&gt;SUM($F$8:$F9))*(SUM($H$1:ID$1)&lt;=SUM($F$8:$F10))*1,"F"))</f>
        <v>0</v>
      </c>
      <c r="IE10" s="28">
        <f ca="1">IF(WEEKDAY(IE$6,2)&gt;5,"w",IF(ISERROR(VLOOKUP(IE$6,fériés,1,FALSE)),(SUM($H$1:IE$1)&gt;SUM($F$8:$F9))*(SUM($H$1:IE$1)&lt;=SUM($F$8:$F10))*1,"F"))</f>
        <v>0</v>
      </c>
      <c r="IF10" s="28">
        <f ca="1">IF(WEEKDAY(IF$6,2)&gt;5,"w",IF(ISERROR(VLOOKUP(IF$6,fériés,1,FALSE)),(SUM($H$1:IF$1)&gt;SUM($F$8:$F9))*(SUM($H$1:IF$1)&lt;=SUM($F$8:$F10))*1,"F"))</f>
        <v>0</v>
      </c>
      <c r="IG10" s="28">
        <f ca="1">IF(WEEKDAY(IG$6,2)&gt;5,"w",IF(ISERROR(VLOOKUP(IG$6,fériés,1,FALSE)),(SUM($H$1:IG$1)&gt;SUM($F$8:$F9))*(SUM($H$1:IG$1)&lt;=SUM($F$8:$F10))*1,"F"))</f>
        <v>0</v>
      </c>
      <c r="IH10" s="28">
        <f ca="1">IF(WEEKDAY(IH$6,2)&gt;5,"w",IF(ISERROR(VLOOKUP(IH$6,fériés,1,FALSE)),(SUM($H$1:IH$1)&gt;SUM($F$8:$F9))*(SUM($H$1:IH$1)&lt;=SUM($F$8:$F10))*1,"F"))</f>
        <v>0</v>
      </c>
      <c r="II10" s="28">
        <f ca="1">IF(WEEKDAY(II$6,2)&gt;5,"w",IF(ISERROR(VLOOKUP(II$6,fériés,1,FALSE)),(SUM($H$1:II$1)&gt;SUM($F$8:$F9))*(SUM($H$1:II$1)&lt;=SUM($F$8:$F10))*1,"F"))</f>
        <v>0</v>
      </c>
      <c r="IJ10" s="28">
        <f ca="1">IF(WEEKDAY(IJ$6,2)&gt;5,"w",IF(ISERROR(VLOOKUP(IJ$6,fériés,1,FALSE)),(SUM($H$1:IJ$1)&gt;SUM($F$8:$F9))*(SUM($H$1:IJ$1)&lt;=SUM($F$8:$F10))*1,"F"))</f>
        <v>0</v>
      </c>
      <c r="IK10" s="28">
        <f ca="1">IF(WEEKDAY(IK$6,2)&gt;5,"w",IF(ISERROR(VLOOKUP(IK$6,fériés,1,FALSE)),(SUM($H$1:IK$1)&gt;SUM($F$8:$F9))*(SUM($H$1:IK$1)&lt;=SUM($F$8:$F10))*1,"F"))</f>
        <v>0</v>
      </c>
      <c r="IL10" s="28">
        <f ca="1">IF(WEEKDAY(IL$6,2)&gt;5,"w",IF(ISERROR(VLOOKUP(IL$6,fériés,1,FALSE)),(SUM($H$1:IL$1)&gt;SUM($F$8:$F9))*(SUM($H$1:IL$1)&lt;=SUM($F$8:$F10))*1,"F"))</f>
        <v>0</v>
      </c>
      <c r="IM10" s="28">
        <f ca="1">IF(WEEKDAY(IM$6,2)&gt;5,"w",IF(ISERROR(VLOOKUP(IM$6,fériés,1,FALSE)),(SUM($H$1:IM$1)&gt;SUM($F$8:$F9))*(SUM($H$1:IM$1)&lt;=SUM($F$8:$F10))*1,"F"))</f>
        <v>0</v>
      </c>
      <c r="IN10" s="28">
        <f ca="1">IF(WEEKDAY(IN$6,2)&gt;5,"w",IF(ISERROR(VLOOKUP(IN$6,fériés,1,FALSE)),(SUM($H$1:IN$1)&gt;SUM($F$8:$F9))*(SUM($H$1:IN$1)&lt;=SUM($F$8:$F10))*1,"F"))</f>
        <v>0</v>
      </c>
      <c r="IO10" s="28">
        <f ca="1">IF(WEEKDAY(IO$6,2)&gt;5,"w",IF(ISERROR(VLOOKUP(IO$6,fériés,1,FALSE)),(SUM($H$1:IO$1)&gt;SUM($F$8:$F9))*(SUM($H$1:IO$1)&lt;=SUM($F$8:$F10))*1,"F"))</f>
        <v>0</v>
      </c>
      <c r="IP10" s="28">
        <f ca="1">IF(WEEKDAY(IP$6,2)&gt;5,"w",IF(ISERROR(VLOOKUP(IP$6,fériés,1,FALSE)),(SUM($H$1:IP$1)&gt;SUM($F$8:$F9))*(SUM($H$1:IP$1)&lt;=SUM($F$8:$F10))*1,"F"))</f>
        <v>0</v>
      </c>
      <c r="IQ10" s="28">
        <f ca="1">IF(WEEKDAY(IQ$6,2)&gt;5,"w",IF(ISERROR(VLOOKUP(IQ$6,fériés,1,FALSE)),(SUM($H$1:IQ$1)&gt;SUM($F$8:$F9))*(SUM($H$1:IQ$1)&lt;=SUM($F$8:$F10))*1,"F"))</f>
        <v>0</v>
      </c>
      <c r="IR10" s="28">
        <f ca="1">IF(WEEKDAY(IR$6,2)&gt;5,"w",IF(ISERROR(VLOOKUP(IR$6,fériés,1,FALSE)),(SUM($H$1:IR$1)&gt;SUM($F$8:$F9))*(SUM($H$1:IR$1)&lt;=SUM($F$8:$F10))*1,"F"))</f>
        <v>0</v>
      </c>
      <c r="IS10" s="28">
        <f ca="1">IF(WEEKDAY(IS$6,2)&gt;5,"w",IF(ISERROR(VLOOKUP(IS$6,fériés,1,FALSE)),(SUM($H$1:IS$1)&gt;SUM($F$8:$F9))*(SUM($H$1:IS$1)&lt;=SUM($F$8:$F10))*1,"F"))</f>
        <v>0</v>
      </c>
      <c r="IT10" s="28">
        <f ca="1">IF(WEEKDAY(IT$6,2)&gt;5,"w",IF(ISERROR(VLOOKUP(IT$6,fériés,1,FALSE)),(SUM($H$1:IT$1)&gt;SUM($F$8:$F9))*(SUM($H$1:IT$1)&lt;=SUM($F$8:$F10))*1,"F"))</f>
        <v>0</v>
      </c>
      <c r="IU10" s="28">
        <f ca="1">IF(WEEKDAY(IU$6,2)&gt;5,"w",IF(ISERROR(VLOOKUP(IU$6,fériés,1,FALSE)),(SUM($H$1:IU$1)&gt;SUM($F$8:$F9))*(SUM($H$1:IU$1)&lt;=SUM($F$8:$F10))*1,"F"))</f>
        <v>0</v>
      </c>
      <c r="IV10" s="28">
        <f ca="1">IF(WEEKDAY(IV$6,2)&gt;5,"w",IF(ISERROR(VLOOKUP(IV$6,fériés,1,FALSE)),(SUM($H$1:IV$1)&gt;SUM($F$8:$F9))*(SUM($H$1:IV$1)&lt;=SUM($F$8:$F10))*1,"F"))</f>
        <v>0</v>
      </c>
      <c r="IW10" s="28">
        <f ca="1">IF(WEEKDAY(IW$6,2)&gt;5,"w",IF(ISERROR(VLOOKUP(IW$6,fériés,1,FALSE)),(SUM($H$1:IW$1)&gt;SUM($F$8:$F9))*(SUM($H$1:IW$1)&lt;=SUM($F$8:$F10))*1,"F"))</f>
        <v>0</v>
      </c>
      <c r="IX10" s="28">
        <f ca="1">IF(WEEKDAY(IX$6,2)&gt;5,"w",IF(ISERROR(VLOOKUP(IX$6,fériés,1,FALSE)),(SUM($H$1:IX$1)&gt;SUM($F$8:$F9))*(SUM($H$1:IX$1)&lt;=SUM($F$8:$F10))*1,"F"))</f>
        <v>0</v>
      </c>
      <c r="IY10" s="28">
        <f ca="1">IF(WEEKDAY(IY$6,2)&gt;5,"w",IF(ISERROR(VLOOKUP(IY$6,fériés,1,FALSE)),(SUM($H$1:IY$1)&gt;SUM($F$8:$F9))*(SUM($H$1:IY$1)&lt;=SUM($F$8:$F10))*1,"F"))</f>
        <v>0</v>
      </c>
      <c r="IZ10" s="28">
        <f ca="1">IF(WEEKDAY(IZ$6,2)&gt;5,"w",IF(ISERROR(VLOOKUP(IZ$6,fériés,1,FALSE)),(SUM($H$1:IZ$1)&gt;SUM($F$8:$F9))*(SUM($H$1:IZ$1)&lt;=SUM($F$8:$F10))*1,"F"))</f>
        <v>0</v>
      </c>
      <c r="JA10" s="28">
        <f ca="1">IF(WEEKDAY(JA$6,2)&gt;5,"w",IF(ISERROR(VLOOKUP(JA$6,fériés,1,FALSE)),(SUM($H$1:JA$1)&gt;SUM($F$8:$F9))*(SUM($H$1:JA$1)&lt;=SUM($F$8:$F10))*1,"F"))</f>
        <v>0</v>
      </c>
      <c r="JB10" s="28">
        <f ca="1">IF(WEEKDAY(JB$6,2)&gt;5,"w",IF(ISERROR(VLOOKUP(JB$6,fériés,1,FALSE)),(SUM($H$1:JB$1)&gt;SUM($F$8:$F9))*(SUM($H$1:JB$1)&lt;=SUM($F$8:$F10))*1,"F"))</f>
        <v>0</v>
      </c>
      <c r="JC10" s="28">
        <f ca="1">IF(WEEKDAY(JC$6,2)&gt;5,"w",IF(ISERROR(VLOOKUP(JC$6,fériés,1,FALSE)),(SUM($H$1:JC$1)&gt;SUM($F$8:$F9))*(SUM($H$1:JC$1)&lt;=SUM($F$8:$F10))*1,"F"))</f>
        <v>0</v>
      </c>
      <c r="JD10" s="28">
        <f ca="1">IF(WEEKDAY(JD$6,2)&gt;5,"w",IF(ISERROR(VLOOKUP(JD$6,fériés,1,FALSE)),(SUM($H$1:JD$1)&gt;SUM($F$8:$F9))*(SUM($H$1:JD$1)&lt;=SUM($F$8:$F10))*1,"F"))</f>
        <v>0</v>
      </c>
      <c r="JE10" s="28">
        <f ca="1">IF(WEEKDAY(JE$6,2)&gt;5,"w",IF(ISERROR(VLOOKUP(JE$6,fériés,1,FALSE)),(SUM($H$1:JE$1)&gt;SUM($F$8:$F9))*(SUM($H$1:JE$1)&lt;=SUM($F$8:$F10))*1,"F"))</f>
        <v>0</v>
      </c>
      <c r="JF10" s="28">
        <f ca="1">IF(WEEKDAY(JF$6,2)&gt;5,"w",IF(ISERROR(VLOOKUP(JF$6,fériés,1,FALSE)),(SUM($H$1:JF$1)&gt;SUM($F$8:$F9))*(SUM($H$1:JF$1)&lt;=SUM($F$8:$F10))*1,"F"))</f>
        <v>0</v>
      </c>
      <c r="JG10" s="28">
        <f ca="1">IF(WEEKDAY(JG$6,2)&gt;5,"w",IF(ISERROR(VLOOKUP(JG$6,fériés,1,FALSE)),(SUM($H$1:JG$1)&gt;SUM($F$8:$F9))*(SUM($H$1:JG$1)&lt;=SUM($F$8:$F10))*1,"F"))</f>
        <v>0</v>
      </c>
      <c r="JH10" s="28">
        <f ca="1">IF(WEEKDAY(JH$6,2)&gt;5,"w",IF(ISERROR(VLOOKUP(JH$6,fériés,1,FALSE)),(SUM($H$1:JH$1)&gt;SUM($F$8:$F9))*(SUM($H$1:JH$1)&lt;=SUM($F$8:$F10))*1,"F"))</f>
        <v>0</v>
      </c>
      <c r="JI10" s="28">
        <f ca="1">IF(WEEKDAY(JI$6,2)&gt;5,"w",IF(ISERROR(VLOOKUP(JI$6,fériés,1,FALSE)),(SUM($H$1:JI$1)&gt;SUM($F$8:$F9))*(SUM($H$1:JI$1)&lt;=SUM($F$8:$F10))*1,"F"))</f>
        <v>0</v>
      </c>
      <c r="JJ10" s="28">
        <f ca="1">IF(WEEKDAY(JJ$6,2)&gt;5,"w",IF(ISERROR(VLOOKUP(JJ$6,fériés,1,FALSE)),(SUM($H$1:JJ$1)&gt;SUM($F$8:$F9))*(SUM($H$1:JJ$1)&lt;=SUM($F$8:$F10))*1,"F"))</f>
        <v>0</v>
      </c>
      <c r="JK10" s="28">
        <f ca="1">IF(WEEKDAY(JK$6,2)&gt;5,"w",IF(ISERROR(VLOOKUP(JK$6,fériés,1,FALSE)),(SUM($H$1:JK$1)&gt;SUM($F$8:$F9))*(SUM($H$1:JK$1)&lt;=SUM($F$8:$F10))*1,"F"))</f>
        <v>0</v>
      </c>
      <c r="JL10" s="28">
        <f ca="1">IF(WEEKDAY(JL$6,2)&gt;5,"w",IF(ISERROR(VLOOKUP(JL$6,fériés,1,FALSE)),(SUM($H$1:JL$1)&gt;SUM($F$8:$F9))*(SUM($H$1:JL$1)&lt;=SUM($F$8:$F10))*1,"F"))</f>
        <v>0</v>
      </c>
      <c r="JM10" s="28">
        <f ca="1">IF(WEEKDAY(JM$6,2)&gt;5,"w",IF(ISERROR(VLOOKUP(JM$6,fériés,1,FALSE)),(SUM($H$1:JM$1)&gt;SUM($F$8:$F9))*(SUM($H$1:JM$1)&lt;=SUM($F$8:$F10))*1,"F"))</f>
        <v>0</v>
      </c>
      <c r="JN10" s="28">
        <f ca="1">IF(WEEKDAY(JN$6,2)&gt;5,"w",IF(ISERROR(VLOOKUP(JN$6,fériés,1,FALSE)),(SUM($H$1:JN$1)&gt;SUM($F$8:$F9))*(SUM($H$1:JN$1)&lt;=SUM($F$8:$F10))*1,"F"))</f>
        <v>0</v>
      </c>
      <c r="JO10" s="28">
        <f ca="1">IF(WEEKDAY(JO$6,2)&gt;5,"w",IF(ISERROR(VLOOKUP(JO$6,fériés,1,FALSE)),(SUM($H$1:JO$1)&gt;SUM($F$8:$F9))*(SUM($H$1:JO$1)&lt;=SUM($F$8:$F10))*1,"F"))</f>
        <v>0</v>
      </c>
      <c r="JP10" s="28" t="str">
        <f ca="1">IF(WEEKDAY(JP$6,2)&gt;5,"w",IF(ISERROR(VLOOKUP(JP$6,fériés,1,FALSE)),(SUM($H$1:JP$1)&gt;SUM($F$8:$F9))*(SUM($H$1:JP$1)&lt;=SUM($F$8:$F10))*1,"F"))</f>
        <v>w</v>
      </c>
      <c r="JQ10" s="28" t="str">
        <f ca="1">IF(WEEKDAY(JQ$6,2)&gt;5,"w",IF(ISERROR(VLOOKUP(JQ$6,fériés,1,FALSE)),(SUM($H$1:JQ$1)&gt;SUM($F$8:$F9))*(SUM($H$1:JQ$1)&lt;=SUM($F$8:$F10))*1,"F"))</f>
        <v>w</v>
      </c>
      <c r="JR10" s="28" t="str">
        <f ca="1">IF(WEEKDAY(JR$6,2)&gt;5,"w",IF(ISERROR(VLOOKUP(JR$6,fériés,1,FALSE)),(SUM($H$1:JR$1)&gt;SUM($F$8:$F9))*(SUM($H$1:JR$1)&lt;=SUM($F$8:$F10))*1,"F"))</f>
        <v>w</v>
      </c>
      <c r="JS10" s="28" t="str">
        <f ca="1">IF(WEEKDAY(JS$6,2)&gt;5,"w",IF(ISERROR(VLOOKUP(JS$6,fériés,1,FALSE)),(SUM($H$1:JS$1)&gt;SUM($F$8:$F9))*(SUM($H$1:JS$1)&lt;=SUM($F$8:$F10))*1,"F"))</f>
        <v>w</v>
      </c>
      <c r="JT10" s="28" t="str">
        <f ca="1">IF(WEEKDAY(JT$6,2)&gt;5,"w",IF(ISERROR(VLOOKUP(JT$6,fériés,1,FALSE)),(SUM($H$1:JT$1)&gt;SUM($F$8:$F9))*(SUM($H$1:JT$1)&lt;=SUM($F$8:$F10))*1,"F"))</f>
        <v>w</v>
      </c>
      <c r="JU10" s="28" t="str">
        <f ca="1">IF(WEEKDAY(JU$6,2)&gt;5,"w",IF(ISERROR(VLOOKUP(JU$6,fériés,1,FALSE)),(SUM($H$1:JU$1)&gt;SUM($F$8:$F9))*(SUM($H$1:JU$1)&lt;=SUM($F$8:$F10))*1,"F"))</f>
        <v>w</v>
      </c>
      <c r="JV10" s="28" t="str">
        <f ca="1">IF(WEEKDAY(JV$6,2)&gt;5,"w",IF(ISERROR(VLOOKUP(JV$6,fériés,1,FALSE)),(SUM($H$1:JV$1)&gt;SUM($F$8:$F9))*(SUM($H$1:JV$1)&lt;=SUM($F$8:$F10))*1,"F"))</f>
        <v>w</v>
      </c>
      <c r="JW10" s="28" t="str">
        <f ca="1">IF(WEEKDAY(JW$6,2)&gt;5,"w",IF(ISERROR(VLOOKUP(JW$6,fériés,1,FALSE)),(SUM($H$1:JW$1)&gt;SUM($F$8:$F9))*(SUM($H$1:JW$1)&lt;=SUM($F$8:$F10))*1,"F"))</f>
        <v>w</v>
      </c>
      <c r="JX10" s="28" t="str">
        <f ca="1">IF(WEEKDAY(JX$6,2)&gt;5,"w",IF(ISERROR(VLOOKUP(JX$6,fériés,1,FALSE)),(SUM($H$1:JX$1)&gt;SUM($F$8:$F9))*(SUM($H$1:JX$1)&lt;=SUM($F$8:$F10))*1,"F"))</f>
        <v>w</v>
      </c>
      <c r="JY10" s="28" t="str">
        <f ca="1">IF(WEEKDAY(JY$6,2)&gt;5,"w",IF(ISERROR(VLOOKUP(JY$6,fériés,1,FALSE)),(SUM($H$1:JY$1)&gt;SUM($F$8:$F9))*(SUM($H$1:JY$1)&lt;=SUM($F$8:$F10))*1,"F"))</f>
        <v>w</v>
      </c>
      <c r="JZ10" s="28" t="str">
        <f ca="1">IF(WEEKDAY(JZ$6,2)&gt;5,"w",IF(ISERROR(VLOOKUP(JZ$6,fériés,1,FALSE)),(SUM($H$1:JZ$1)&gt;SUM($F$8:$F9))*(SUM($H$1:JZ$1)&lt;=SUM($F$8:$F10))*1,"F"))</f>
        <v>w</v>
      </c>
      <c r="KA10" s="28" t="str">
        <f ca="1">IF(WEEKDAY(KA$6,2)&gt;5,"w",IF(ISERROR(VLOOKUP(KA$6,fériés,1,FALSE)),(SUM($H$1:KA$1)&gt;SUM($F$8:$F9))*(SUM($H$1:KA$1)&lt;=SUM($F$8:$F10))*1,"F"))</f>
        <v>w</v>
      </c>
      <c r="KB10" s="28" t="str">
        <f ca="1">IF(WEEKDAY(KB$6,2)&gt;5,"w",IF(ISERROR(VLOOKUP(KB$6,fériés,1,FALSE)),(SUM($H$1:KB$1)&gt;SUM($F$8:$F9))*(SUM($H$1:KB$1)&lt;=SUM($F$8:$F10))*1,"F"))</f>
        <v>w</v>
      </c>
      <c r="KC10" s="28" t="str">
        <f ca="1">IF(WEEKDAY(KC$6,2)&gt;5,"w",IF(ISERROR(VLOOKUP(KC$6,fériés,1,FALSE)),(SUM($H$1:KC$1)&gt;SUM($F$8:$F9))*(SUM($H$1:KC$1)&lt;=SUM($F$8:$F10))*1,"F"))</f>
        <v>w</v>
      </c>
      <c r="KD10" s="28" t="str">
        <f ca="1">IF(WEEKDAY(KD$6,2)&gt;5,"w",IF(ISERROR(VLOOKUP(KD$6,fériés,1,FALSE)),(SUM($H$1:KD$1)&gt;SUM($F$8:$F9))*(SUM($H$1:KD$1)&lt;=SUM($F$8:$F10))*1,"F"))</f>
        <v>w</v>
      </c>
      <c r="KE10" s="28" t="str">
        <f ca="1">IF(WEEKDAY(KE$6,2)&gt;5,"w",IF(ISERROR(VLOOKUP(KE$6,fériés,1,FALSE)),(SUM($H$1:KE$1)&gt;SUM($F$8:$F9))*(SUM($H$1:KE$1)&lt;=SUM($F$8:$F10))*1,"F"))</f>
        <v>w</v>
      </c>
      <c r="KF10" s="28" t="str">
        <f ca="1">IF(WEEKDAY(KF$6,2)&gt;5,"w",IF(ISERROR(VLOOKUP(KF$6,fériés,1,FALSE)),(SUM($H$1:KF$1)&gt;SUM($F$8:$F9))*(SUM($H$1:KF$1)&lt;=SUM($F$8:$F10))*1,"F"))</f>
        <v>w</v>
      </c>
      <c r="KG10" s="28" t="str">
        <f ca="1">IF(WEEKDAY(KG$6,2)&gt;5,"w",IF(ISERROR(VLOOKUP(KG$6,fériés,1,FALSE)),(SUM($H$1:KG$1)&gt;SUM($F$8:$F9))*(SUM($H$1:KG$1)&lt;=SUM($F$8:$F10))*1,"F"))</f>
        <v>w</v>
      </c>
      <c r="KH10" s="28" t="str">
        <f ca="1">IF(WEEKDAY(KH$6,2)&gt;5,"w",IF(ISERROR(VLOOKUP(KH$6,fériés,1,FALSE)),(SUM($H$1:KH$1)&gt;SUM($F$8:$F9))*(SUM($H$1:KH$1)&lt;=SUM($F$8:$F10))*1,"F"))</f>
        <v>w</v>
      </c>
      <c r="KI10" s="28" t="str">
        <f ca="1">IF(WEEKDAY(KI$6,2)&gt;5,"w",IF(ISERROR(VLOOKUP(KI$6,fériés,1,FALSE)),(SUM($H$1:KI$1)&gt;SUM($F$8:$F9))*(SUM($H$1:KI$1)&lt;=SUM($F$8:$F10))*1,"F"))</f>
        <v>w</v>
      </c>
      <c r="KJ10" s="28">
        <f ca="1">IF(WEEKDAY(KJ$6,2)&gt;5,"w",IF(ISERROR(VLOOKUP(KJ$6,fériés,1,FALSE)),(SUM($H$1:KJ$1)&gt;SUM($F$8:$F9))*(SUM($H$1:KJ$1)&lt;=SUM($F$8:$F10))*1,"F"))</f>
        <v>0</v>
      </c>
      <c r="KK10" s="28">
        <f ca="1">IF(WEEKDAY(KK$6,2)&gt;5,"w",IF(ISERROR(VLOOKUP(KK$6,fériés,1,FALSE)),(SUM($H$1:KK$1)&gt;SUM($F$8:$F9))*(SUM($H$1:KK$1)&lt;=SUM($F$8:$F10))*1,"F"))</f>
        <v>0</v>
      </c>
      <c r="KL10" s="28">
        <f ca="1">IF(WEEKDAY(KL$6,2)&gt;5,"w",IF(ISERROR(VLOOKUP(KL$6,fériés,1,FALSE)),(SUM($H$1:KL$1)&gt;SUM($F$8:$F9))*(SUM($H$1:KL$1)&lt;=SUM($F$8:$F10))*1,"F"))</f>
        <v>0</v>
      </c>
      <c r="KM10" s="28">
        <f ca="1">IF(WEEKDAY(KM$6,2)&gt;5,"w",IF(ISERROR(VLOOKUP(KM$6,fériés,1,FALSE)),(SUM($H$1:KM$1)&gt;SUM($F$8:$F9))*(SUM($H$1:KM$1)&lt;=SUM($F$8:$F10))*1,"F"))</f>
        <v>0</v>
      </c>
      <c r="KN10" s="28">
        <f ca="1">IF(WEEKDAY(KN$6,2)&gt;5,"w",IF(ISERROR(VLOOKUP(KN$6,fériés,1,FALSE)),(SUM($H$1:KN$1)&gt;SUM($F$8:$F9))*(SUM($H$1:KN$1)&lt;=SUM($F$8:$F10))*1,"F"))</f>
        <v>0</v>
      </c>
      <c r="KO10" s="28">
        <f ca="1">IF(WEEKDAY(KO$6,2)&gt;5,"w",IF(ISERROR(VLOOKUP(KO$6,fériés,1,FALSE)),(SUM($H$1:KO$1)&gt;SUM($F$8:$F9))*(SUM($H$1:KO$1)&lt;=SUM($F$8:$F10))*1,"F"))</f>
        <v>0</v>
      </c>
      <c r="KP10" s="28">
        <f ca="1">IF(WEEKDAY(KP$6,2)&gt;5,"w",IF(ISERROR(VLOOKUP(KP$6,fériés,1,FALSE)),(SUM($H$1:KP$1)&gt;SUM($F$8:$F9))*(SUM($H$1:KP$1)&lt;=SUM($F$8:$F10))*1,"F"))</f>
        <v>0</v>
      </c>
      <c r="KQ10" s="28">
        <f ca="1">IF(WEEKDAY(KQ$6,2)&gt;5,"w",IF(ISERROR(VLOOKUP(KQ$6,fériés,1,FALSE)),(SUM($H$1:KQ$1)&gt;SUM($F$8:$F9))*(SUM($H$1:KQ$1)&lt;=SUM($F$8:$F10))*1,"F"))</f>
        <v>0</v>
      </c>
      <c r="KR10" s="28">
        <f ca="1">IF(WEEKDAY(KR$6,2)&gt;5,"w",IF(ISERROR(VLOOKUP(KR$6,fériés,1,FALSE)),(SUM($H$1:KR$1)&gt;SUM($F$8:$F9))*(SUM($H$1:KR$1)&lt;=SUM($F$8:$F10))*1,"F"))</f>
        <v>0</v>
      </c>
      <c r="KS10" s="28">
        <f ca="1">IF(WEEKDAY(KS$6,2)&gt;5,"w",IF(ISERROR(VLOOKUP(KS$6,fériés,1,FALSE)),(SUM($H$1:KS$1)&gt;SUM($F$8:$F9))*(SUM($H$1:KS$1)&lt;=SUM($F$8:$F10))*1,"F"))</f>
        <v>0</v>
      </c>
      <c r="KT10" s="28">
        <f ca="1">IF(WEEKDAY(KT$6,2)&gt;5,"w",IF(ISERROR(VLOOKUP(KT$6,fériés,1,FALSE)),(SUM($H$1:KT$1)&gt;SUM($F$8:$F9))*(SUM($H$1:KT$1)&lt;=SUM($F$8:$F10))*1,"F"))</f>
        <v>0</v>
      </c>
      <c r="KU10" s="28">
        <f ca="1">IF(WEEKDAY(KU$6,2)&gt;5,"w",IF(ISERROR(VLOOKUP(KU$6,fériés,1,FALSE)),(SUM($H$1:KU$1)&gt;SUM($F$8:$F9))*(SUM($H$1:KU$1)&lt;=SUM($F$8:$F10))*1,"F"))</f>
        <v>0</v>
      </c>
      <c r="KV10" s="28">
        <f ca="1">IF(WEEKDAY(KV$6,2)&gt;5,"w",IF(ISERROR(VLOOKUP(KV$6,fériés,1,FALSE)),(SUM($H$1:KV$1)&gt;SUM($F$8:$F9))*(SUM($H$1:KV$1)&lt;=SUM($F$8:$F10))*1,"F"))</f>
        <v>0</v>
      </c>
      <c r="KW10" s="28">
        <f ca="1">IF(WEEKDAY(KW$6,2)&gt;5,"w",IF(ISERROR(VLOOKUP(KW$6,fériés,1,FALSE)),(SUM($H$1:KW$1)&gt;SUM($F$8:$F9))*(SUM($H$1:KW$1)&lt;=SUM($F$8:$F10))*1,"F"))</f>
        <v>0</v>
      </c>
      <c r="KX10" s="28">
        <f ca="1">IF(WEEKDAY(KX$6,2)&gt;5,"w",IF(ISERROR(VLOOKUP(KX$6,fériés,1,FALSE)),(SUM($H$1:KX$1)&gt;SUM($F$8:$F9))*(SUM($H$1:KX$1)&lt;=SUM($F$8:$F10))*1,"F"))</f>
        <v>0</v>
      </c>
      <c r="KY10" s="28">
        <f ca="1">IF(WEEKDAY(KY$6,2)&gt;5,"w",IF(ISERROR(VLOOKUP(KY$6,fériés,1,FALSE)),(SUM($H$1:KY$1)&gt;SUM($F$8:$F9))*(SUM($H$1:KY$1)&lt;=SUM($F$8:$F10))*1,"F"))</f>
        <v>0</v>
      </c>
      <c r="KZ10" s="28">
        <f ca="1">IF(WEEKDAY(KZ$6,2)&gt;5,"w",IF(ISERROR(VLOOKUP(KZ$6,fériés,1,FALSE)),(SUM($H$1:KZ$1)&gt;SUM($F$8:$F9))*(SUM($H$1:KZ$1)&lt;=SUM($F$8:$F10))*1,"F"))</f>
        <v>0</v>
      </c>
      <c r="LA10" s="28">
        <f ca="1">IF(WEEKDAY(LA$6,2)&gt;5,"w",IF(ISERROR(VLOOKUP(LA$6,fériés,1,FALSE)),(SUM($H$1:LA$1)&gt;SUM($F$8:$F9))*(SUM($H$1:LA$1)&lt;=SUM($F$8:$F10))*1,"F"))</f>
        <v>0</v>
      </c>
      <c r="LB10" s="28">
        <f ca="1">IF(WEEKDAY(LB$6,2)&gt;5,"w",IF(ISERROR(VLOOKUP(LB$6,fériés,1,FALSE)),(SUM($H$1:LB$1)&gt;SUM($F$8:$F9))*(SUM($H$1:LB$1)&lt;=SUM($F$8:$F10))*1,"F"))</f>
        <v>0</v>
      </c>
      <c r="LC10" s="28">
        <f ca="1">IF(WEEKDAY(LC$6,2)&gt;5,"w",IF(ISERROR(VLOOKUP(LC$6,fériés,1,FALSE)),(SUM($H$1:LC$1)&gt;SUM($F$8:$F9))*(SUM($H$1:LC$1)&lt;=SUM($F$8:$F10))*1,"F"))</f>
        <v>0</v>
      </c>
      <c r="LD10" s="28">
        <f ca="1">IF(WEEKDAY(LD$6,2)&gt;5,"w",IF(ISERROR(VLOOKUP(LD$6,fériés,1,FALSE)),(SUM($H$1:LD$1)&gt;SUM($F$8:$F9))*(SUM($H$1:LD$1)&lt;=SUM($F$8:$F10))*1,"F"))</f>
        <v>0</v>
      </c>
      <c r="LE10" s="28">
        <f ca="1">IF(WEEKDAY(LE$6,2)&gt;5,"w",IF(ISERROR(VLOOKUP(LE$6,fériés,1,FALSE)),(SUM($H$1:LE$1)&gt;SUM($F$8:$F9))*(SUM($H$1:LE$1)&lt;=SUM($F$8:$F10))*1,"F"))</f>
        <v>0</v>
      </c>
      <c r="LF10" s="28">
        <f ca="1">IF(WEEKDAY(LF$6,2)&gt;5,"w",IF(ISERROR(VLOOKUP(LF$6,fériés,1,FALSE)),(SUM($H$1:LF$1)&gt;SUM($F$8:$F9))*(SUM($H$1:LF$1)&lt;=SUM($F$8:$F10))*1,"F"))</f>
        <v>0</v>
      </c>
      <c r="LG10" s="28">
        <f ca="1">IF(WEEKDAY(LG$6,2)&gt;5,"w",IF(ISERROR(VLOOKUP(LG$6,fériés,1,FALSE)),(SUM($H$1:LG$1)&gt;SUM($F$8:$F9))*(SUM($H$1:LG$1)&lt;=SUM($F$8:$F10))*1,"F"))</f>
        <v>0</v>
      </c>
      <c r="LH10" s="28">
        <f ca="1">IF(WEEKDAY(LH$6,2)&gt;5,"w",IF(ISERROR(VLOOKUP(LH$6,fériés,1,FALSE)),(SUM($H$1:LH$1)&gt;SUM($F$8:$F9))*(SUM($H$1:LH$1)&lt;=SUM($F$8:$F10))*1,"F"))</f>
        <v>0</v>
      </c>
      <c r="LI10" s="28">
        <f ca="1">IF(WEEKDAY(LI$6,2)&gt;5,"w",IF(ISERROR(VLOOKUP(LI$6,fériés,1,FALSE)),(SUM($H$1:LI$1)&gt;SUM($F$8:$F9))*(SUM($H$1:LI$1)&lt;=SUM($F$8:$F10))*1,"F"))</f>
        <v>0</v>
      </c>
      <c r="LJ10" s="28">
        <f ca="1">IF(WEEKDAY(LJ$6,2)&gt;5,"w",IF(ISERROR(VLOOKUP(LJ$6,fériés,1,FALSE)),(SUM($H$1:LJ$1)&gt;SUM($F$8:$F9))*(SUM($H$1:LJ$1)&lt;=SUM($F$8:$F10))*1,"F"))</f>
        <v>0</v>
      </c>
      <c r="LK10" s="28">
        <f ca="1">IF(WEEKDAY(LK$6,2)&gt;5,"w",IF(ISERROR(VLOOKUP(LK$6,fériés,1,FALSE)),(SUM($H$1:LK$1)&gt;SUM($F$8:$F9))*(SUM($H$1:LK$1)&lt;=SUM($F$8:$F10))*1,"F"))</f>
        <v>0</v>
      </c>
      <c r="LL10" s="28">
        <f ca="1">IF(WEEKDAY(LL$6,2)&gt;5,"w",IF(ISERROR(VLOOKUP(LL$6,fériés,1,FALSE)),(SUM($H$1:LL$1)&gt;SUM($F$8:$F9))*(SUM($H$1:LL$1)&lt;=SUM($F$8:$F10))*1,"F"))</f>
        <v>0</v>
      </c>
      <c r="LM10" s="28">
        <f ca="1">IF(WEEKDAY(LM$6,2)&gt;5,"w",IF(ISERROR(VLOOKUP(LM$6,fériés,1,FALSE)),(SUM($H$1:LM$1)&gt;SUM($F$8:$F9))*(SUM($H$1:LM$1)&lt;=SUM($F$8:$F10))*1,"F"))</f>
        <v>0</v>
      </c>
      <c r="LN10" s="28">
        <f ca="1">IF(WEEKDAY(LN$6,2)&gt;5,"w",IF(ISERROR(VLOOKUP(LN$6,fériés,1,FALSE)),(SUM($H$1:LN$1)&gt;SUM($F$8:$F9))*(SUM($H$1:LN$1)&lt;=SUM($F$8:$F10))*1,"F"))</f>
        <v>0</v>
      </c>
      <c r="LO10" s="28">
        <f ca="1">IF(WEEKDAY(LO$6,2)&gt;5,"w",IF(ISERROR(VLOOKUP(LO$6,fériés,1,FALSE)),(SUM($H$1:LO$1)&gt;SUM($F$8:$F9))*(SUM($H$1:LO$1)&lt;=SUM($F$8:$F10))*1,"F"))</f>
        <v>0</v>
      </c>
      <c r="LP10" s="28">
        <f ca="1">IF(WEEKDAY(LP$6,2)&gt;5,"w",IF(ISERROR(VLOOKUP(LP$6,fériés,1,FALSE)),(SUM($H$1:LP$1)&gt;SUM($F$8:$F9))*(SUM($H$1:LP$1)&lt;=SUM($F$8:$F10))*1,"F"))</f>
        <v>0</v>
      </c>
      <c r="LQ10" s="28">
        <f ca="1">IF(WEEKDAY(LQ$6,2)&gt;5,"w",IF(ISERROR(VLOOKUP(LQ$6,fériés,1,FALSE)),(SUM($H$1:LQ$1)&gt;SUM($F$8:$F9))*(SUM($H$1:LQ$1)&lt;=SUM($F$8:$F10))*1,"F"))</f>
        <v>0</v>
      </c>
      <c r="LR10" s="28">
        <f ca="1">IF(WEEKDAY(LR$6,2)&gt;5,"w",IF(ISERROR(VLOOKUP(LR$6,fériés,1,FALSE)),(SUM($H$1:LR$1)&gt;SUM($F$8:$F9))*(SUM($H$1:LR$1)&lt;=SUM($F$8:$F10))*1,"F"))</f>
        <v>0</v>
      </c>
      <c r="LS10" s="28">
        <f ca="1">IF(WEEKDAY(LS$6,2)&gt;5,"w",IF(ISERROR(VLOOKUP(LS$6,fériés,1,FALSE)),(SUM($H$1:LS$1)&gt;SUM($F$8:$F9))*(SUM($H$1:LS$1)&lt;=SUM($F$8:$F10))*1,"F"))</f>
        <v>0</v>
      </c>
      <c r="LT10" s="28">
        <f ca="1">IF(WEEKDAY(LT$6,2)&gt;5,"w",IF(ISERROR(VLOOKUP(LT$6,fériés,1,FALSE)),(SUM($H$1:LT$1)&gt;SUM($F$8:$F9))*(SUM($H$1:LT$1)&lt;=SUM($F$8:$F10))*1,"F"))</f>
        <v>0</v>
      </c>
      <c r="LU10" s="28">
        <f ca="1">IF(WEEKDAY(LU$6,2)&gt;5,"w",IF(ISERROR(VLOOKUP(LU$6,fériés,1,FALSE)),(SUM($H$1:LU$1)&gt;SUM($F$8:$F9))*(SUM($H$1:LU$1)&lt;=SUM($F$8:$F10))*1,"F"))</f>
        <v>0</v>
      </c>
      <c r="LV10" s="28">
        <f ca="1">IF(WEEKDAY(LV$6,2)&gt;5,"w",IF(ISERROR(VLOOKUP(LV$6,fériés,1,FALSE)),(SUM($H$1:LV$1)&gt;SUM($F$8:$F9))*(SUM($H$1:LV$1)&lt;=SUM($F$8:$F10))*1,"F"))</f>
        <v>0</v>
      </c>
      <c r="LW10" s="28">
        <f ca="1">IF(WEEKDAY(LW$6,2)&gt;5,"w",IF(ISERROR(VLOOKUP(LW$6,fériés,1,FALSE)),(SUM($H$1:LW$1)&gt;SUM($F$8:$F9))*(SUM($H$1:LW$1)&lt;=SUM($F$8:$F10))*1,"F"))</f>
        <v>0</v>
      </c>
      <c r="LX10" s="28">
        <f ca="1">IF(WEEKDAY(LX$6,2)&gt;5,"w",IF(ISERROR(VLOOKUP(LX$6,fériés,1,FALSE)),(SUM($H$1:LX$1)&gt;SUM($F$8:$F9))*(SUM($H$1:LX$1)&lt;=SUM($F$8:$F10))*1,"F"))</f>
        <v>0</v>
      </c>
      <c r="LY10" s="28">
        <f ca="1">IF(WEEKDAY(LY$6,2)&gt;5,"w",IF(ISERROR(VLOOKUP(LY$6,fériés,1,FALSE)),(SUM($H$1:LY$1)&gt;SUM($F$8:$F9))*(SUM($H$1:LY$1)&lt;=SUM($F$8:$F10))*1,"F"))</f>
        <v>0</v>
      </c>
      <c r="LZ10" s="28">
        <f ca="1">IF(WEEKDAY(LZ$6,2)&gt;5,"w",IF(ISERROR(VLOOKUP(LZ$6,fériés,1,FALSE)),(SUM($H$1:LZ$1)&gt;SUM($F$8:$F9))*(SUM($H$1:LZ$1)&lt;=SUM($F$8:$F10))*1,"F"))</f>
        <v>0</v>
      </c>
      <c r="MA10" s="28">
        <f ca="1">IF(WEEKDAY(MA$6,2)&gt;5,"w",IF(ISERROR(VLOOKUP(MA$6,fériés,1,FALSE)),(SUM($H$1:MA$1)&gt;SUM($F$8:$F9))*(SUM($H$1:MA$1)&lt;=SUM($F$8:$F10))*1,"F"))</f>
        <v>0</v>
      </c>
      <c r="MB10" s="28">
        <f ca="1">IF(WEEKDAY(MB$6,2)&gt;5,"w",IF(ISERROR(VLOOKUP(MB$6,fériés,1,FALSE)),(SUM($H$1:MB$1)&gt;SUM($F$8:$F9))*(SUM($H$1:MB$1)&lt;=SUM($F$8:$F10))*1,"F"))</f>
        <v>0</v>
      </c>
      <c r="MC10" s="28">
        <f ca="1">IF(WEEKDAY(MC$6,2)&gt;5,"w",IF(ISERROR(VLOOKUP(MC$6,fériés,1,FALSE)),(SUM($H$1:MC$1)&gt;SUM($F$8:$F9))*(SUM($H$1:MC$1)&lt;=SUM($F$8:$F10))*1,"F"))</f>
        <v>0</v>
      </c>
      <c r="MD10" s="28">
        <f ca="1">IF(WEEKDAY(MD$6,2)&gt;5,"w",IF(ISERROR(VLOOKUP(MD$6,fériés,1,FALSE)),(SUM($H$1:MD$1)&gt;SUM($F$8:$F9))*(SUM($H$1:MD$1)&lt;=SUM($F$8:$F10))*1,"F"))</f>
        <v>0</v>
      </c>
      <c r="ME10" s="28">
        <f ca="1">IF(WEEKDAY(ME$6,2)&gt;5,"w",IF(ISERROR(VLOOKUP(ME$6,fériés,1,FALSE)),(SUM($H$1:ME$1)&gt;SUM($F$8:$F9))*(SUM($H$1:ME$1)&lt;=SUM($F$8:$F10))*1,"F"))</f>
        <v>0</v>
      </c>
      <c r="MF10" s="28">
        <f ca="1">IF(WEEKDAY(MF$6,2)&gt;5,"w",IF(ISERROR(VLOOKUP(MF$6,fériés,1,FALSE)),(SUM($H$1:MF$1)&gt;SUM($F$8:$F9))*(SUM($H$1:MF$1)&lt;=SUM($F$8:$F10))*1,"F"))</f>
        <v>0</v>
      </c>
      <c r="MG10" s="28">
        <f ca="1">IF(WEEKDAY(MG$6,2)&gt;5,"w",IF(ISERROR(VLOOKUP(MG$6,fériés,1,FALSE)),(SUM($H$1:MG$1)&gt;SUM($F$8:$F9))*(SUM($H$1:MG$1)&lt;=SUM($F$8:$F10))*1,"F"))</f>
        <v>0</v>
      </c>
      <c r="MH10" s="28" t="str">
        <f ca="1">IF(WEEKDAY(MH$6,2)&gt;5,"w",IF(ISERROR(VLOOKUP(MH$6,fériés,1,FALSE)),(SUM($H$1:MH$1)&gt;SUM($F$8:$F9))*(SUM($H$1:MH$1)&lt;=SUM($F$8:$F10))*1,"F"))</f>
        <v>w</v>
      </c>
      <c r="MI10" s="28" t="str">
        <f ca="1">IF(WEEKDAY(MI$6,2)&gt;5,"w",IF(ISERROR(VLOOKUP(MI$6,fériés,1,FALSE)),(SUM($H$1:MI$1)&gt;SUM($F$8:$F9))*(SUM($H$1:MI$1)&lt;=SUM($F$8:$F10))*1,"F"))</f>
        <v>w</v>
      </c>
      <c r="MJ10" s="28" t="str">
        <f ca="1">IF(WEEKDAY(MJ$6,2)&gt;5,"w",IF(ISERROR(VLOOKUP(MJ$6,fériés,1,FALSE)),(SUM($H$1:MJ$1)&gt;SUM($F$8:$F9))*(SUM($H$1:MJ$1)&lt;=SUM($F$8:$F10))*1,"F"))</f>
        <v>w</v>
      </c>
      <c r="MK10" s="28" t="str">
        <f ca="1">IF(WEEKDAY(MK$6,2)&gt;5,"w",IF(ISERROR(VLOOKUP(MK$6,fériés,1,FALSE)),(SUM($H$1:MK$1)&gt;SUM($F$8:$F9))*(SUM($H$1:MK$1)&lt;=SUM($F$8:$F10))*1,"F"))</f>
        <v>w</v>
      </c>
      <c r="ML10" s="28" t="str">
        <f ca="1">IF(WEEKDAY(ML$6,2)&gt;5,"w",IF(ISERROR(VLOOKUP(ML$6,fériés,1,FALSE)),(SUM($H$1:ML$1)&gt;SUM($F$8:$F9))*(SUM($H$1:ML$1)&lt;=SUM($F$8:$F10))*1,"F"))</f>
        <v>w</v>
      </c>
      <c r="MM10" s="28" t="str">
        <f ca="1">IF(WEEKDAY(MM$6,2)&gt;5,"w",IF(ISERROR(VLOOKUP(MM$6,fériés,1,FALSE)),(SUM($H$1:MM$1)&gt;SUM($F$8:$F9))*(SUM($H$1:MM$1)&lt;=SUM($F$8:$F10))*1,"F"))</f>
        <v>w</v>
      </c>
      <c r="MN10" s="28" t="str">
        <f ca="1">IF(WEEKDAY(MN$6,2)&gt;5,"w",IF(ISERROR(VLOOKUP(MN$6,fériés,1,FALSE)),(SUM($H$1:MN$1)&gt;SUM($F$8:$F9))*(SUM($H$1:MN$1)&lt;=SUM($F$8:$F10))*1,"F"))</f>
        <v>w</v>
      </c>
      <c r="MO10" s="28" t="str">
        <f ca="1">IF(WEEKDAY(MO$6,2)&gt;5,"w",IF(ISERROR(VLOOKUP(MO$6,fériés,1,FALSE)),(SUM($H$1:MO$1)&gt;SUM($F$8:$F9))*(SUM($H$1:MO$1)&lt;=SUM($F$8:$F10))*1,"F"))</f>
        <v>w</v>
      </c>
      <c r="MP10" s="28" t="str">
        <f ca="1">IF(WEEKDAY(MP$6,2)&gt;5,"w",IF(ISERROR(VLOOKUP(MP$6,fériés,1,FALSE)),(SUM($H$1:MP$1)&gt;SUM($F$8:$F9))*(SUM($H$1:MP$1)&lt;=SUM($F$8:$F10))*1,"F"))</f>
        <v>w</v>
      </c>
      <c r="MQ10" s="28" t="str">
        <f ca="1">IF(WEEKDAY(MQ$6,2)&gt;5,"w",IF(ISERROR(VLOOKUP(MQ$6,fériés,1,FALSE)),(SUM($H$1:MQ$1)&gt;SUM($F$8:$F9))*(SUM($H$1:MQ$1)&lt;=SUM($F$8:$F10))*1,"F"))</f>
        <v>w</v>
      </c>
      <c r="MR10" s="28" t="str">
        <f ca="1">IF(WEEKDAY(MR$6,2)&gt;5,"w",IF(ISERROR(VLOOKUP(MR$6,fériés,1,FALSE)),(SUM($H$1:MR$1)&gt;SUM($F$8:$F9))*(SUM($H$1:MR$1)&lt;=SUM($F$8:$F10))*1,"F"))</f>
        <v>w</v>
      </c>
      <c r="MS10" s="28" t="str">
        <f ca="1">IF(WEEKDAY(MS$6,2)&gt;5,"w",IF(ISERROR(VLOOKUP(MS$6,fériés,1,FALSE)),(SUM($H$1:MS$1)&gt;SUM($F$8:$F9))*(SUM($H$1:MS$1)&lt;=SUM($F$8:$F10))*1,"F"))</f>
        <v>w</v>
      </c>
      <c r="MT10" s="28" t="str">
        <f ca="1">IF(WEEKDAY(MT$6,2)&gt;5,"w",IF(ISERROR(VLOOKUP(MT$6,fériés,1,FALSE)),(SUM($H$1:MT$1)&gt;SUM($F$8:$F9))*(SUM($H$1:MT$1)&lt;=SUM($F$8:$F10))*1,"F"))</f>
        <v>w</v>
      </c>
      <c r="MU10" s="28" t="str">
        <f ca="1">IF(WEEKDAY(MU$6,2)&gt;5,"w",IF(ISERROR(VLOOKUP(MU$6,fériés,1,FALSE)),(SUM($H$1:MU$1)&gt;SUM($F$8:$F9))*(SUM($H$1:MU$1)&lt;=SUM($F$8:$F10))*1,"F"))</f>
        <v>w</v>
      </c>
      <c r="MV10" s="28" t="str">
        <f ca="1">IF(WEEKDAY(MV$6,2)&gt;5,"w",IF(ISERROR(VLOOKUP(MV$6,fériés,1,FALSE)),(SUM($H$1:MV$1)&gt;SUM($F$8:$F9))*(SUM($H$1:MV$1)&lt;=SUM($F$8:$F10))*1,"F"))</f>
        <v>w</v>
      </c>
      <c r="MW10" s="28" t="str">
        <f ca="1">IF(WEEKDAY(MW$6,2)&gt;5,"w",IF(ISERROR(VLOOKUP(MW$6,fériés,1,FALSE)),(SUM($H$1:MW$1)&gt;SUM($F$8:$F9))*(SUM($H$1:MW$1)&lt;=SUM($F$8:$F10))*1,"F"))</f>
        <v>w</v>
      </c>
      <c r="MX10" s="28" t="str">
        <f ca="1">IF(WEEKDAY(MX$6,2)&gt;5,"w",IF(ISERROR(VLOOKUP(MX$6,fériés,1,FALSE)),(SUM($H$1:MX$1)&gt;SUM($F$8:$F9))*(SUM($H$1:MX$1)&lt;=SUM($F$8:$F10))*1,"F"))</f>
        <v>w</v>
      </c>
      <c r="MY10" s="28" t="str">
        <f ca="1">IF(WEEKDAY(MY$6,2)&gt;5,"w",IF(ISERROR(VLOOKUP(MY$6,fériés,1,FALSE)),(SUM($H$1:MY$1)&gt;SUM($F$8:$F9))*(SUM($H$1:MY$1)&lt;=SUM($F$8:$F10))*1,"F"))</f>
        <v>w</v>
      </c>
      <c r="MZ10" s="28" t="str">
        <f ca="1">IF(WEEKDAY(MZ$6,2)&gt;5,"w",IF(ISERROR(VLOOKUP(MZ$6,fériés,1,FALSE)),(SUM($H$1:MZ$1)&gt;SUM($F$8:$F9))*(SUM($H$1:MZ$1)&lt;=SUM($F$8:$F10))*1,"F"))</f>
        <v>w</v>
      </c>
      <c r="NA10" s="28" t="str">
        <f ca="1">IF(WEEKDAY(NA$6,2)&gt;5,"w",IF(ISERROR(VLOOKUP(NA$6,fériés,1,FALSE)),(SUM($H$1:NA$1)&gt;SUM($F$8:$F9))*(SUM($H$1:NA$1)&lt;=SUM($F$8:$F10))*1,"F"))</f>
        <v>w</v>
      </c>
      <c r="NB10" s="28">
        <f ca="1">IF(WEEKDAY(NB$6,2)&gt;5,"w",IF(ISERROR(VLOOKUP(NB$6,fériés,1,FALSE)),(SUM($H$1:NB$1)&gt;SUM($F$8:$F9))*(SUM($H$1:NB$1)&lt;=SUM($F$8:$F10))*1,"F"))</f>
        <v>0</v>
      </c>
      <c r="NC10" s="28">
        <f ca="1">IF(WEEKDAY(NC$6,2)&gt;5,"w",IF(ISERROR(VLOOKUP(NC$6,fériés,1,FALSE)),(SUM($H$1:NC$1)&gt;SUM($F$8:$F9))*(SUM($H$1:NC$1)&lt;=SUM($F$8:$F10))*1,"F"))</f>
        <v>0</v>
      </c>
      <c r="ND10" s="28">
        <f ca="1">IF(WEEKDAY(ND$6,2)&gt;5,"w",IF(ISERROR(VLOOKUP(ND$6,fériés,1,FALSE)),(SUM($H$1:ND$1)&gt;SUM($F$8:$F9))*(SUM($H$1:ND$1)&lt;=SUM($F$8:$F10))*1,"F"))</f>
        <v>0</v>
      </c>
      <c r="NE10" s="28">
        <f ca="1">IF(WEEKDAY(NE$6,2)&gt;5,"w",IF(ISERROR(VLOOKUP(NE$6,fériés,1,FALSE)),(SUM($H$1:NE$1)&gt;SUM($F$8:$F9))*(SUM($H$1:NE$1)&lt;=SUM($F$8:$F10))*1,"F"))</f>
        <v>0</v>
      </c>
      <c r="NF10" s="28">
        <f ca="1">IF(WEEKDAY(NF$6,2)&gt;5,"w",IF(ISERROR(VLOOKUP(NF$6,fériés,1,FALSE)),(SUM($H$1:NF$1)&gt;SUM($F$8:$F9))*(SUM($H$1:NF$1)&lt;=SUM($F$8:$F10))*1,"F"))</f>
        <v>0</v>
      </c>
      <c r="NG10" s="28">
        <f ca="1">IF(WEEKDAY(NG$6,2)&gt;5,"w",IF(ISERROR(VLOOKUP(NG$6,fériés,1,FALSE)),(SUM($H$1:NG$1)&gt;SUM($F$8:$F9))*(SUM($H$1:NG$1)&lt;=SUM($F$8:$F10))*1,"F"))</f>
        <v>0</v>
      </c>
      <c r="NH10" s="28">
        <f ca="1">IF(WEEKDAY(NH$6,2)&gt;5,"w",IF(ISERROR(VLOOKUP(NH$6,fériés,1,FALSE)),(SUM($H$1:NH$1)&gt;SUM($F$8:$F9))*(SUM($H$1:NH$1)&lt;=SUM($F$8:$F10))*1,"F"))</f>
        <v>0</v>
      </c>
      <c r="NI10" s="28">
        <f ca="1">IF(WEEKDAY(NI$6,2)&gt;5,"w",IF(ISERROR(VLOOKUP(NI$6,fériés,1,FALSE)),(SUM($H$1:NI$1)&gt;SUM($F$8:$F9))*(SUM($H$1:NI$1)&lt;=SUM($F$8:$F10))*1,"F"))</f>
        <v>0</v>
      </c>
      <c r="NJ10" s="28">
        <f ca="1">IF(WEEKDAY(NJ$6,2)&gt;5,"w",IF(ISERROR(VLOOKUP(NJ$6,fériés,1,FALSE)),(SUM($H$1:NJ$1)&gt;SUM($F$8:$F9))*(SUM($H$1:NJ$1)&lt;=SUM($F$8:$F10))*1,"F"))</f>
        <v>0</v>
      </c>
      <c r="NK10" s="28">
        <f ca="1">IF(WEEKDAY(NK$6,2)&gt;5,"w",IF(ISERROR(VLOOKUP(NK$6,fériés,1,FALSE)),(SUM($H$1:NK$1)&gt;SUM($F$8:$F9))*(SUM($H$1:NK$1)&lt;=SUM($F$8:$F10))*1,"F"))</f>
        <v>0</v>
      </c>
      <c r="NL10" s="28">
        <f ca="1">IF(WEEKDAY(NL$6,2)&gt;5,"w",IF(ISERROR(VLOOKUP(NL$6,fériés,1,FALSE)),(SUM($H$1:NL$1)&gt;SUM($F$8:$F9))*(SUM($H$1:NL$1)&lt;=SUM($F$8:$F10))*1,"F"))</f>
        <v>0</v>
      </c>
      <c r="NM10" s="28">
        <f ca="1">IF(WEEKDAY(NM$6,2)&gt;5,"w",IF(ISERROR(VLOOKUP(NM$6,fériés,1,FALSE)),(SUM($H$1:NM$1)&gt;SUM($F$8:$F9))*(SUM($H$1:NM$1)&lt;=SUM($F$8:$F10))*1,"F"))</f>
        <v>0</v>
      </c>
      <c r="NN10" s="28">
        <f ca="1">IF(WEEKDAY(NN$6,2)&gt;5,"w",IF(ISERROR(VLOOKUP(NN$6,fériés,1,FALSE)),(SUM($H$1:NN$1)&gt;SUM($F$8:$F9))*(SUM($H$1:NN$1)&lt;=SUM($F$8:$F10))*1,"F"))</f>
        <v>0</v>
      </c>
      <c r="NO10" s="28">
        <f ca="1">IF(WEEKDAY(NO$6,2)&gt;5,"w",IF(ISERROR(VLOOKUP(NO$6,fériés,1,FALSE)),(SUM($H$1:NO$1)&gt;SUM($F$8:$F9))*(SUM($H$1:NO$1)&lt;=SUM($F$8:$F10))*1,"F"))</f>
        <v>0</v>
      </c>
      <c r="NP10" s="28">
        <f ca="1">IF(WEEKDAY(NP$6,2)&gt;5,"w",IF(ISERROR(VLOOKUP(NP$6,fériés,1,FALSE)),(SUM($H$1:NP$1)&gt;SUM($F$8:$F9))*(SUM($H$1:NP$1)&lt;=SUM($F$8:$F10))*1,"F"))</f>
        <v>0</v>
      </c>
      <c r="NQ10" s="28">
        <f ca="1">IF(WEEKDAY(NQ$6,2)&gt;5,"w",IF(ISERROR(VLOOKUP(NQ$6,fériés,1,FALSE)),(SUM($H$1:NQ$1)&gt;SUM($F$8:$F9))*(SUM($H$1:NQ$1)&lt;=SUM($F$8:$F10))*1,"F"))</f>
        <v>0</v>
      </c>
      <c r="NR10" s="28">
        <f ca="1">IF(WEEKDAY(NR$6,2)&gt;5,"w",IF(ISERROR(VLOOKUP(NR$6,fériés,1,FALSE)),(SUM($H$1:NR$1)&gt;SUM($F$8:$F9))*(SUM($H$1:NR$1)&lt;=SUM($F$8:$F10))*1,"F"))</f>
        <v>0</v>
      </c>
      <c r="NS10" s="28">
        <f ca="1">IF(WEEKDAY(NS$6,2)&gt;5,"w",IF(ISERROR(VLOOKUP(NS$6,fériés,1,FALSE)),(SUM($H$1:NS$1)&gt;SUM($F$8:$F9))*(SUM($H$1:NS$1)&lt;=SUM($F$8:$F10))*1,"F"))</f>
        <v>0</v>
      </c>
      <c r="NT10" s="28">
        <f ca="1">IF(WEEKDAY(NT$6,2)&gt;5,"w",IF(ISERROR(VLOOKUP(NT$6,fériés,1,FALSE)),(SUM($H$1:NT$1)&gt;SUM($F$8:$F9))*(SUM($H$1:NT$1)&lt;=SUM($F$8:$F10))*1,"F"))</f>
        <v>0</v>
      </c>
      <c r="NU10" s="28">
        <f ca="1">IF(WEEKDAY(NU$6,2)&gt;5,"w",IF(ISERROR(VLOOKUP(NU$6,fériés,1,FALSE)),(SUM($H$1:NU$1)&gt;SUM($F$8:$F9))*(SUM($H$1:NU$1)&lt;=SUM($F$8:$F10))*1,"F"))</f>
        <v>0</v>
      </c>
      <c r="NV10" s="28">
        <f ca="1">IF(WEEKDAY(NV$6,2)&gt;5,"w",IF(ISERROR(VLOOKUP(NV$6,fériés,1,FALSE)),(SUM($H$1:NV$1)&gt;SUM($F$8:$F9))*(SUM($H$1:NV$1)&lt;=SUM($F$8:$F10))*1,"F"))</f>
        <v>0</v>
      </c>
      <c r="NW10" s="28">
        <f ca="1">IF(WEEKDAY(NW$6,2)&gt;5,"w",IF(ISERROR(VLOOKUP(NW$6,fériés,1,FALSE)),(SUM($H$1:NW$1)&gt;SUM($F$8:$F9))*(SUM($H$1:NW$1)&lt;=SUM($F$8:$F10))*1,"F"))</f>
        <v>0</v>
      </c>
      <c r="NX10" s="28">
        <f ca="1">IF(WEEKDAY(NX$6,2)&gt;5,"w",IF(ISERROR(VLOOKUP(NX$6,fériés,1,FALSE)),(SUM($H$1:NX$1)&gt;SUM($F$8:$F9))*(SUM($H$1:NX$1)&lt;=SUM($F$8:$F10))*1,"F"))</f>
        <v>0</v>
      </c>
      <c r="NY10" s="28">
        <f ca="1">IF(WEEKDAY(NY$6,2)&gt;5,"w",IF(ISERROR(VLOOKUP(NY$6,fériés,1,FALSE)),(SUM($H$1:NY$1)&gt;SUM($F$8:$F9))*(SUM($H$1:NY$1)&lt;=SUM($F$8:$F10))*1,"F"))</f>
        <v>0</v>
      </c>
      <c r="NZ10" s="28">
        <f ca="1">IF(WEEKDAY(NZ$6,2)&gt;5,"w",IF(ISERROR(VLOOKUP(NZ$6,fériés,1,FALSE)),(SUM($H$1:NZ$1)&gt;SUM($F$8:$F9))*(SUM($H$1:NZ$1)&lt;=SUM($F$8:$F10))*1,"F"))</f>
        <v>0</v>
      </c>
      <c r="OA10" s="28">
        <f ca="1">IF(WEEKDAY(OA$6,2)&gt;5,"w",IF(ISERROR(VLOOKUP(OA$6,fériés,1,FALSE)),(SUM($H$1:OA$1)&gt;SUM($F$8:$F9))*(SUM($H$1:OA$1)&lt;=SUM($F$8:$F10))*1,"F"))</f>
        <v>0</v>
      </c>
      <c r="OB10" s="28">
        <f ca="1">IF(WEEKDAY(OB$6,2)&gt;5,"w",IF(ISERROR(VLOOKUP(OB$6,fériés,1,FALSE)),(SUM($H$1:OB$1)&gt;SUM($F$8:$F9))*(SUM($H$1:OB$1)&lt;=SUM($F$8:$F10))*1,"F"))</f>
        <v>0</v>
      </c>
      <c r="OC10" s="28">
        <f ca="1">IF(WEEKDAY(OC$6,2)&gt;5,"w",IF(ISERROR(VLOOKUP(OC$6,fériés,1,FALSE)),(SUM($H$1:OC$1)&gt;SUM($F$8:$F9))*(SUM($H$1:OC$1)&lt;=SUM($F$8:$F10))*1,"F"))</f>
        <v>0</v>
      </c>
      <c r="OD10" s="28">
        <f ca="1">IF(WEEKDAY(OD$6,2)&gt;5,"w",IF(ISERROR(VLOOKUP(OD$6,fériés,1,FALSE)),(SUM($H$1:OD$1)&gt;SUM($F$8:$F9))*(SUM($H$1:OD$1)&lt;=SUM($F$8:$F10))*1,"F"))</f>
        <v>0</v>
      </c>
      <c r="OE10" s="28">
        <f ca="1">IF(WEEKDAY(OE$6,2)&gt;5,"w",IF(ISERROR(VLOOKUP(OE$6,fériés,1,FALSE)),(SUM($H$1:OE$1)&gt;SUM($F$8:$F9))*(SUM($H$1:OE$1)&lt;=SUM($F$8:$F10))*1,"F"))</f>
        <v>0</v>
      </c>
      <c r="OF10" s="28">
        <f ca="1">IF(WEEKDAY(OF$6,2)&gt;5,"w",IF(ISERROR(VLOOKUP(OF$6,fériés,1,FALSE)),(SUM($H$1:OF$1)&gt;SUM($F$8:$F9))*(SUM($H$1:OF$1)&lt;=SUM($F$8:$F10))*1,"F"))</f>
        <v>0</v>
      </c>
      <c r="OG10" s="28">
        <f ca="1">IF(WEEKDAY(OG$6,2)&gt;5,"w",IF(ISERROR(VLOOKUP(OG$6,fériés,1,FALSE)),(SUM($H$1:OG$1)&gt;SUM($F$8:$F9))*(SUM($H$1:OG$1)&lt;=SUM($F$8:$F10))*1,"F"))</f>
        <v>0</v>
      </c>
      <c r="OH10" s="28">
        <f ca="1">IF(WEEKDAY(OH$6,2)&gt;5,"w",IF(ISERROR(VLOOKUP(OH$6,fériés,1,FALSE)),(SUM($H$1:OH$1)&gt;SUM($F$8:$F9))*(SUM($H$1:OH$1)&lt;=SUM($F$8:$F10))*1,"F"))</f>
        <v>0</v>
      </c>
      <c r="OI10" s="28">
        <f ca="1">IF(WEEKDAY(OI$6,2)&gt;5,"w",IF(ISERROR(VLOOKUP(OI$6,fériés,1,FALSE)),(SUM($H$1:OI$1)&gt;SUM($F$8:$F9))*(SUM($H$1:OI$1)&lt;=SUM($F$8:$F10))*1,"F"))</f>
        <v>0</v>
      </c>
      <c r="OJ10" s="28">
        <f ca="1">IF(WEEKDAY(OJ$6,2)&gt;5,"w",IF(ISERROR(VLOOKUP(OJ$6,fériés,1,FALSE)),(SUM($H$1:OJ$1)&gt;SUM($F$8:$F9))*(SUM($H$1:OJ$1)&lt;=SUM($F$8:$F10))*1,"F"))</f>
        <v>0</v>
      </c>
      <c r="OK10" s="28">
        <f ca="1">IF(WEEKDAY(OK$6,2)&gt;5,"w",IF(ISERROR(VLOOKUP(OK$6,fériés,1,FALSE)),(SUM($H$1:OK$1)&gt;SUM($F$8:$F9))*(SUM($H$1:OK$1)&lt;=SUM($F$8:$F10))*1,"F"))</f>
        <v>0</v>
      </c>
      <c r="OL10" s="28">
        <f ca="1">IF(WEEKDAY(OL$6,2)&gt;5,"w",IF(ISERROR(VLOOKUP(OL$6,fériés,1,FALSE)),(SUM($H$1:OL$1)&gt;SUM($F$8:$F9))*(SUM($H$1:OL$1)&lt;=SUM($F$8:$F10))*1,"F"))</f>
        <v>0</v>
      </c>
      <c r="OM10" s="28">
        <f ca="1">IF(WEEKDAY(OM$6,2)&gt;5,"w",IF(ISERROR(VLOOKUP(OM$6,fériés,1,FALSE)),(SUM($H$1:OM$1)&gt;SUM($F$8:$F9))*(SUM($H$1:OM$1)&lt;=SUM($F$8:$F10))*1,"F"))</f>
        <v>0</v>
      </c>
      <c r="ON10" s="28">
        <f ca="1">IF(WEEKDAY(ON$6,2)&gt;5,"w",IF(ISERROR(VLOOKUP(ON$6,fériés,1,FALSE)),(SUM($H$1:ON$1)&gt;SUM($F$8:$F9))*(SUM($H$1:ON$1)&lt;=SUM($F$8:$F10))*1,"F"))</f>
        <v>0</v>
      </c>
      <c r="OO10" s="28">
        <f ca="1">IF(WEEKDAY(OO$6,2)&gt;5,"w",IF(ISERROR(VLOOKUP(OO$6,fériés,1,FALSE)),(SUM($H$1:OO$1)&gt;SUM($F$8:$F9))*(SUM($H$1:OO$1)&lt;=SUM($F$8:$F10))*1,"F"))</f>
        <v>0</v>
      </c>
      <c r="OP10" s="28">
        <f ca="1">IF(WEEKDAY(OP$6,2)&gt;5,"w",IF(ISERROR(VLOOKUP(OP$6,fériés,1,FALSE)),(SUM($H$1:OP$1)&gt;SUM($F$8:$F9))*(SUM($H$1:OP$1)&lt;=SUM($F$8:$F10))*1,"F"))</f>
        <v>0</v>
      </c>
      <c r="OQ10" s="28">
        <f ca="1">IF(WEEKDAY(OQ$6,2)&gt;5,"w",IF(ISERROR(VLOOKUP(OQ$6,fériés,1,FALSE)),(SUM($H$1:OQ$1)&gt;SUM($F$8:$F9))*(SUM($H$1:OQ$1)&lt;=SUM($F$8:$F10))*1,"F"))</f>
        <v>0</v>
      </c>
      <c r="OR10" s="28">
        <f ca="1">IF(WEEKDAY(OR$6,2)&gt;5,"w",IF(ISERROR(VLOOKUP(OR$6,fériés,1,FALSE)),(SUM($H$1:OR$1)&gt;SUM($F$8:$F9))*(SUM($H$1:OR$1)&lt;=SUM($F$8:$F10))*1,"F"))</f>
        <v>0</v>
      </c>
      <c r="OS10" s="28">
        <f ca="1">IF(WEEKDAY(OS$6,2)&gt;5,"w",IF(ISERROR(VLOOKUP(OS$6,fériés,1,FALSE)),(SUM($H$1:OS$1)&gt;SUM($F$8:$F9))*(SUM($H$1:OS$1)&lt;=SUM($F$8:$F10))*1,"F"))</f>
        <v>0</v>
      </c>
      <c r="OT10" s="28">
        <f ca="1">IF(WEEKDAY(OT$6,2)&gt;5,"w",IF(ISERROR(VLOOKUP(OT$6,fériés,1,FALSE)),(SUM($H$1:OT$1)&gt;SUM($F$8:$F9))*(SUM($H$1:OT$1)&lt;=SUM($F$8:$F10))*1,"F"))</f>
        <v>0</v>
      </c>
      <c r="OU10" s="28">
        <f ca="1">IF(WEEKDAY(OU$6,2)&gt;5,"w",IF(ISERROR(VLOOKUP(OU$6,fériés,1,FALSE)),(SUM($H$1:OU$1)&gt;SUM($F$8:$F9))*(SUM($H$1:OU$1)&lt;=SUM($F$8:$F10))*1,"F"))</f>
        <v>0</v>
      </c>
      <c r="OV10" s="28">
        <f ca="1">IF(WEEKDAY(OV$6,2)&gt;5,"w",IF(ISERROR(VLOOKUP(OV$6,fériés,1,FALSE)),(SUM($H$1:OV$1)&gt;SUM($F$8:$F9))*(SUM($H$1:OV$1)&lt;=SUM($F$8:$F10))*1,"F"))</f>
        <v>0</v>
      </c>
      <c r="OW10" s="28">
        <f ca="1">IF(WEEKDAY(OW$6,2)&gt;5,"w",IF(ISERROR(VLOOKUP(OW$6,fériés,1,FALSE)),(SUM($H$1:OW$1)&gt;SUM($F$8:$F9))*(SUM($H$1:OW$1)&lt;=SUM($F$8:$F10))*1,"F"))</f>
        <v>0</v>
      </c>
      <c r="OX10" s="28">
        <f ca="1">IF(WEEKDAY(OX$6,2)&gt;5,"w",IF(ISERROR(VLOOKUP(OX$6,fériés,1,FALSE)),(SUM($H$1:OX$1)&gt;SUM($F$8:$F9))*(SUM($H$1:OX$1)&lt;=SUM($F$8:$F10))*1,"F"))</f>
        <v>0</v>
      </c>
      <c r="OY10" s="28">
        <f ca="1">IF(WEEKDAY(OY$6,2)&gt;5,"w",IF(ISERROR(VLOOKUP(OY$6,fériés,1,FALSE)),(SUM($H$1:OY$1)&gt;SUM($F$8:$F9))*(SUM($H$1:OY$1)&lt;=SUM($F$8:$F10))*1,"F"))</f>
        <v>0</v>
      </c>
      <c r="OZ10" s="28" t="str">
        <f ca="1">IF(WEEKDAY(OZ$6,2)&gt;5,"w",IF(ISERROR(VLOOKUP(OZ$6,fériés,1,FALSE)),(SUM($H$1:OZ$1)&gt;SUM($F$8:$F9))*(SUM($H$1:OZ$1)&lt;=SUM($F$8:$F10))*1,"F"))</f>
        <v>w</v>
      </c>
      <c r="PA10" s="28" t="str">
        <f ca="1">IF(WEEKDAY(PA$6,2)&gt;5,"w",IF(ISERROR(VLOOKUP(PA$6,fériés,1,FALSE)),(SUM($H$1:PA$1)&gt;SUM($F$8:$F9))*(SUM($H$1:PA$1)&lt;=SUM($F$8:$F10))*1,"F"))</f>
        <v>w</v>
      </c>
      <c r="PB10" s="28" t="str">
        <f ca="1">IF(WEEKDAY(PB$6,2)&gt;5,"w",IF(ISERROR(VLOOKUP(PB$6,fériés,1,FALSE)),(SUM($H$1:PB$1)&gt;SUM($F$8:$F9))*(SUM($H$1:PB$1)&lt;=SUM($F$8:$F10))*1,"F"))</f>
        <v>w</v>
      </c>
      <c r="PC10" s="28" t="str">
        <f ca="1">IF(WEEKDAY(PC$6,2)&gt;5,"w",IF(ISERROR(VLOOKUP(PC$6,fériés,1,FALSE)),(SUM($H$1:PC$1)&gt;SUM($F$8:$F9))*(SUM($H$1:PC$1)&lt;=SUM($F$8:$F10))*1,"F"))</f>
        <v>w</v>
      </c>
      <c r="PD10" s="28" t="str">
        <f ca="1">IF(WEEKDAY(PD$6,2)&gt;5,"w",IF(ISERROR(VLOOKUP(PD$6,fériés,1,FALSE)),(SUM($H$1:PD$1)&gt;SUM($F$8:$F9))*(SUM($H$1:PD$1)&lt;=SUM($F$8:$F10))*1,"F"))</f>
        <v>w</v>
      </c>
      <c r="PE10" s="28" t="str">
        <f ca="1">IF(WEEKDAY(PE$6,2)&gt;5,"w",IF(ISERROR(VLOOKUP(PE$6,fériés,1,FALSE)),(SUM($H$1:PE$1)&gt;SUM($F$8:$F9))*(SUM($H$1:PE$1)&lt;=SUM($F$8:$F10))*1,"F"))</f>
        <v>w</v>
      </c>
      <c r="PF10" s="28" t="str">
        <f ca="1">IF(WEEKDAY(PF$6,2)&gt;5,"w",IF(ISERROR(VLOOKUP(PF$6,fériés,1,FALSE)),(SUM($H$1:PF$1)&gt;SUM($F$8:$F9))*(SUM($H$1:PF$1)&lt;=SUM($F$8:$F10))*1,"F"))</f>
        <v>w</v>
      </c>
      <c r="PG10" s="28" t="str">
        <f ca="1">IF(WEEKDAY(PG$6,2)&gt;5,"w",IF(ISERROR(VLOOKUP(PG$6,fériés,1,FALSE)),(SUM($H$1:PG$1)&gt;SUM($F$8:$F9))*(SUM($H$1:PG$1)&lt;=SUM($F$8:$F10))*1,"F"))</f>
        <v>w</v>
      </c>
      <c r="PH10" s="28" t="str">
        <f ca="1">IF(WEEKDAY(PH$6,2)&gt;5,"w",IF(ISERROR(VLOOKUP(PH$6,fériés,1,FALSE)),(SUM($H$1:PH$1)&gt;SUM($F$8:$F9))*(SUM($H$1:PH$1)&lt;=SUM($F$8:$F10))*1,"F"))</f>
        <v>w</v>
      </c>
      <c r="PI10" s="28" t="str">
        <f ca="1">IF(WEEKDAY(PI$6,2)&gt;5,"w",IF(ISERROR(VLOOKUP(PI$6,fériés,1,FALSE)),(SUM($H$1:PI$1)&gt;SUM($F$8:$F9))*(SUM($H$1:PI$1)&lt;=SUM($F$8:$F10))*1,"F"))</f>
        <v>w</v>
      </c>
      <c r="PJ10" s="28" t="str">
        <f ca="1">IF(WEEKDAY(PJ$6,2)&gt;5,"w",IF(ISERROR(VLOOKUP(PJ$6,fériés,1,FALSE)),(SUM($H$1:PJ$1)&gt;SUM($F$8:$F9))*(SUM($H$1:PJ$1)&lt;=SUM($F$8:$F10))*1,"F"))</f>
        <v>w</v>
      </c>
      <c r="PK10" s="28" t="str">
        <f ca="1">IF(WEEKDAY(PK$6,2)&gt;5,"w",IF(ISERROR(VLOOKUP(PK$6,fériés,1,FALSE)),(SUM($H$1:PK$1)&gt;SUM($F$8:$F9))*(SUM($H$1:PK$1)&lt;=SUM($F$8:$F10))*1,"F"))</f>
        <v>w</v>
      </c>
      <c r="PL10" s="28" t="str">
        <f ca="1">IF(WEEKDAY(PL$6,2)&gt;5,"w",IF(ISERROR(VLOOKUP(PL$6,fériés,1,FALSE)),(SUM($H$1:PL$1)&gt;SUM($F$8:$F9))*(SUM($H$1:PL$1)&lt;=SUM($F$8:$F10))*1,"F"))</f>
        <v>w</v>
      </c>
      <c r="PM10" s="28" t="str">
        <f ca="1">IF(WEEKDAY(PM$6,2)&gt;5,"w",IF(ISERROR(VLOOKUP(PM$6,fériés,1,FALSE)),(SUM($H$1:PM$1)&gt;SUM($F$8:$F9))*(SUM($H$1:PM$1)&lt;=SUM($F$8:$F10))*1,"F"))</f>
        <v>w</v>
      </c>
      <c r="PN10" s="28" t="str">
        <f ca="1">IF(WEEKDAY(PN$6,2)&gt;5,"w",IF(ISERROR(VLOOKUP(PN$6,fériés,1,FALSE)),(SUM($H$1:PN$1)&gt;SUM($F$8:$F9))*(SUM($H$1:PN$1)&lt;=SUM($F$8:$F10))*1,"F"))</f>
        <v>w</v>
      </c>
      <c r="PO10" s="28" t="str">
        <f ca="1">IF(WEEKDAY(PO$6,2)&gt;5,"w",IF(ISERROR(VLOOKUP(PO$6,fériés,1,FALSE)),(SUM($H$1:PO$1)&gt;SUM($F$8:$F9))*(SUM($H$1:PO$1)&lt;=SUM($F$8:$F10))*1,"F"))</f>
        <v>w</v>
      </c>
      <c r="PP10" s="28" t="str">
        <f ca="1">IF(WEEKDAY(PP$6,2)&gt;5,"w",IF(ISERROR(VLOOKUP(PP$6,fériés,1,FALSE)),(SUM($H$1:PP$1)&gt;SUM($F$8:$F9))*(SUM($H$1:PP$1)&lt;=SUM($F$8:$F10))*1,"F"))</f>
        <v>w</v>
      </c>
      <c r="PQ10" s="28" t="str">
        <f ca="1">IF(WEEKDAY(PQ$6,2)&gt;5,"w",IF(ISERROR(VLOOKUP(PQ$6,fériés,1,FALSE)),(SUM($H$1:PQ$1)&gt;SUM($F$8:$F9))*(SUM($H$1:PQ$1)&lt;=SUM($F$8:$F10))*1,"F"))</f>
        <v>w</v>
      </c>
      <c r="PR10" s="28" t="str">
        <f ca="1">IF(WEEKDAY(PR$6,2)&gt;5,"w",IF(ISERROR(VLOOKUP(PR$6,fériés,1,FALSE)),(SUM($H$1:PR$1)&gt;SUM($F$8:$F9))*(SUM($H$1:PR$1)&lt;=SUM($F$8:$F10))*1,"F"))</f>
        <v>w</v>
      </c>
      <c r="PS10" s="28" t="str">
        <f ca="1">IF(WEEKDAY(PS$6,2)&gt;5,"w",IF(ISERROR(VLOOKUP(PS$6,fériés,1,FALSE)),(SUM($H$1:PS$1)&gt;SUM($F$8:$F9))*(SUM($H$1:PS$1)&lt;=SUM($F$8:$F10))*1,"F"))</f>
        <v>w</v>
      </c>
      <c r="PT10" s="28">
        <f ca="1">IF(WEEKDAY(PT$6,2)&gt;5,"w",IF(ISERROR(VLOOKUP(PT$6,fériés,1,FALSE)),(SUM($H$1:PT$1)&gt;SUM($F$8:$F9))*(SUM($H$1:PT$1)&lt;=SUM($F$8:$F10))*1,"F"))</f>
        <v>0</v>
      </c>
      <c r="PU10" s="28">
        <f ca="1">IF(WEEKDAY(PU$6,2)&gt;5,"w",IF(ISERROR(VLOOKUP(PU$6,fériés,1,FALSE)),(SUM($H$1:PU$1)&gt;SUM($F$8:$F9))*(SUM($H$1:PU$1)&lt;=SUM($F$8:$F10))*1,"F"))</f>
        <v>0</v>
      </c>
      <c r="PV10" s="28">
        <f ca="1">IF(WEEKDAY(PV$6,2)&gt;5,"w",IF(ISERROR(VLOOKUP(PV$6,fériés,1,FALSE)),(SUM($H$1:PV$1)&gt;SUM($F$8:$F9))*(SUM($H$1:PV$1)&lt;=SUM($F$8:$F10))*1,"F"))</f>
        <v>0</v>
      </c>
      <c r="PW10" s="28">
        <f ca="1">IF(WEEKDAY(PW$6,2)&gt;5,"w",IF(ISERROR(VLOOKUP(PW$6,fériés,1,FALSE)),(SUM($H$1:PW$1)&gt;SUM($F$8:$F9))*(SUM($H$1:PW$1)&lt;=SUM($F$8:$F10))*1,"F"))</f>
        <v>0</v>
      </c>
      <c r="PX10" s="28">
        <f ca="1">IF(WEEKDAY(PX$6,2)&gt;5,"w",IF(ISERROR(VLOOKUP(PX$6,fériés,1,FALSE)),(SUM($H$1:PX$1)&gt;SUM($F$8:$F9))*(SUM($H$1:PX$1)&lt;=SUM($F$8:$F10))*1,"F"))</f>
        <v>0</v>
      </c>
      <c r="PY10" s="28">
        <f ca="1">IF(WEEKDAY(PY$6,2)&gt;5,"w",IF(ISERROR(VLOOKUP(PY$6,fériés,1,FALSE)),(SUM($H$1:PY$1)&gt;SUM($F$8:$F9))*(SUM($H$1:PY$1)&lt;=SUM($F$8:$F10))*1,"F"))</f>
        <v>0</v>
      </c>
      <c r="PZ10" s="28">
        <f ca="1">IF(WEEKDAY(PZ$6,2)&gt;5,"w",IF(ISERROR(VLOOKUP(PZ$6,fériés,1,FALSE)),(SUM($H$1:PZ$1)&gt;SUM($F$8:$F9))*(SUM($H$1:PZ$1)&lt;=SUM($F$8:$F10))*1,"F"))</f>
        <v>0</v>
      </c>
      <c r="QA10" s="28">
        <f ca="1">IF(WEEKDAY(QA$6,2)&gt;5,"w",IF(ISERROR(VLOOKUP(QA$6,fériés,1,FALSE)),(SUM($H$1:QA$1)&gt;SUM($F$8:$F9))*(SUM($H$1:QA$1)&lt;=SUM($F$8:$F10))*1,"F"))</f>
        <v>0</v>
      </c>
      <c r="QB10" s="28">
        <f ca="1">IF(WEEKDAY(QB$6,2)&gt;5,"w",IF(ISERROR(VLOOKUP(QB$6,fériés,1,FALSE)),(SUM($H$1:QB$1)&gt;SUM($F$8:$F9))*(SUM($H$1:QB$1)&lt;=SUM($F$8:$F10))*1,"F"))</f>
        <v>0</v>
      </c>
      <c r="QC10" s="28">
        <f ca="1">IF(WEEKDAY(QC$6,2)&gt;5,"w",IF(ISERROR(VLOOKUP(QC$6,fériés,1,FALSE)),(SUM($H$1:QC$1)&gt;SUM($F$8:$F9))*(SUM($H$1:QC$1)&lt;=SUM($F$8:$F10))*1,"F"))</f>
        <v>0</v>
      </c>
      <c r="QD10" s="28">
        <f ca="1">IF(WEEKDAY(QD$6,2)&gt;5,"w",IF(ISERROR(VLOOKUP(QD$6,fériés,1,FALSE)),(SUM($H$1:QD$1)&gt;SUM($F$8:$F9))*(SUM($H$1:QD$1)&lt;=SUM($F$8:$F10))*1,"F"))</f>
        <v>0</v>
      </c>
      <c r="QE10" s="28">
        <f ca="1">IF(WEEKDAY(QE$6,2)&gt;5,"w",IF(ISERROR(VLOOKUP(QE$6,fériés,1,FALSE)),(SUM($H$1:QE$1)&gt;SUM($F$8:$F9))*(SUM($H$1:QE$1)&lt;=SUM($F$8:$F10))*1,"F"))</f>
        <v>0</v>
      </c>
      <c r="QF10" s="28">
        <f ca="1">IF(WEEKDAY(QF$6,2)&gt;5,"w",IF(ISERROR(VLOOKUP(QF$6,fériés,1,FALSE)),(SUM($H$1:QF$1)&gt;SUM($F$8:$F9))*(SUM($H$1:QF$1)&lt;=SUM($F$8:$F10))*1,"F"))</f>
        <v>0</v>
      </c>
      <c r="QG10" s="28">
        <f ca="1">IF(WEEKDAY(QG$6,2)&gt;5,"w",IF(ISERROR(VLOOKUP(QG$6,fériés,1,FALSE)),(SUM($H$1:QG$1)&gt;SUM($F$8:$F9))*(SUM($H$1:QG$1)&lt;=SUM($F$8:$F10))*1,"F"))</f>
        <v>0</v>
      </c>
      <c r="QH10" s="28">
        <f ca="1">IF(WEEKDAY(QH$6,2)&gt;5,"w",IF(ISERROR(VLOOKUP(QH$6,fériés,1,FALSE)),(SUM($H$1:QH$1)&gt;SUM($F$8:$F9))*(SUM($H$1:QH$1)&lt;=SUM($F$8:$F10))*1,"F"))</f>
        <v>0</v>
      </c>
      <c r="QI10" s="28">
        <f ca="1">IF(WEEKDAY(QI$6,2)&gt;5,"w",IF(ISERROR(VLOOKUP(QI$6,fériés,1,FALSE)),(SUM($H$1:QI$1)&gt;SUM($F$8:$F9))*(SUM($H$1:QI$1)&lt;=SUM($F$8:$F10))*1,"F"))</f>
        <v>0</v>
      </c>
      <c r="QJ10" s="28">
        <f ca="1">IF(WEEKDAY(QJ$6,2)&gt;5,"w",IF(ISERROR(VLOOKUP(QJ$6,fériés,1,FALSE)),(SUM($H$1:QJ$1)&gt;SUM($F$8:$F9))*(SUM($H$1:QJ$1)&lt;=SUM($F$8:$F10))*1,"F"))</f>
        <v>0</v>
      </c>
      <c r="QK10" s="28">
        <f ca="1">IF(WEEKDAY(QK$6,2)&gt;5,"w",IF(ISERROR(VLOOKUP(QK$6,fériés,1,FALSE)),(SUM($H$1:QK$1)&gt;SUM($F$8:$F9))*(SUM($H$1:QK$1)&lt;=SUM($F$8:$F10))*1,"F"))</f>
        <v>0</v>
      </c>
      <c r="QL10" s="28">
        <f ca="1">IF(WEEKDAY(QL$6,2)&gt;5,"w",IF(ISERROR(VLOOKUP(QL$6,fériés,1,FALSE)),(SUM($H$1:QL$1)&gt;SUM($F$8:$F9))*(SUM($H$1:QL$1)&lt;=SUM($F$8:$F10))*1,"F"))</f>
        <v>0</v>
      </c>
      <c r="QM10" s="28">
        <f ca="1">IF(WEEKDAY(QM$6,2)&gt;5,"w",IF(ISERROR(VLOOKUP(QM$6,fériés,1,FALSE)),(SUM($H$1:QM$1)&gt;SUM($F$8:$F9))*(SUM($H$1:QM$1)&lt;=SUM($F$8:$F10))*1,"F"))</f>
        <v>0</v>
      </c>
      <c r="QN10" s="28">
        <f ca="1">IF(WEEKDAY(QN$6,2)&gt;5,"w",IF(ISERROR(VLOOKUP(QN$6,fériés,1,FALSE)),(SUM($H$1:QN$1)&gt;SUM($F$8:$F9))*(SUM($H$1:QN$1)&lt;=SUM($F$8:$F10))*1,"F"))</f>
        <v>0</v>
      </c>
      <c r="QO10" s="28">
        <f ca="1">IF(WEEKDAY(QO$6,2)&gt;5,"w",IF(ISERROR(VLOOKUP(QO$6,fériés,1,FALSE)),(SUM($H$1:QO$1)&gt;SUM($F$8:$F9))*(SUM($H$1:QO$1)&lt;=SUM($F$8:$F10))*1,"F"))</f>
        <v>0</v>
      </c>
      <c r="QP10" s="28">
        <f ca="1">IF(WEEKDAY(QP$6,2)&gt;5,"w",IF(ISERROR(VLOOKUP(QP$6,fériés,1,FALSE)),(SUM($H$1:QP$1)&gt;SUM($F$8:$F9))*(SUM($H$1:QP$1)&lt;=SUM($F$8:$F10))*1,"F"))</f>
        <v>0</v>
      </c>
      <c r="QQ10" s="28">
        <f ca="1">IF(WEEKDAY(QQ$6,2)&gt;5,"w",IF(ISERROR(VLOOKUP(QQ$6,fériés,1,FALSE)),(SUM($H$1:QQ$1)&gt;SUM($F$8:$F9))*(SUM($H$1:QQ$1)&lt;=SUM($F$8:$F10))*1,"F"))</f>
        <v>0</v>
      </c>
      <c r="QR10" s="28">
        <f ca="1">IF(WEEKDAY(QR$6,2)&gt;5,"w",IF(ISERROR(VLOOKUP(QR$6,fériés,1,FALSE)),(SUM($H$1:QR$1)&gt;SUM($F$8:$F9))*(SUM($H$1:QR$1)&lt;=SUM($F$8:$F10))*1,"F"))</f>
        <v>0</v>
      </c>
      <c r="QS10" s="28">
        <f ca="1">IF(WEEKDAY(QS$6,2)&gt;5,"w",IF(ISERROR(VLOOKUP(QS$6,fériés,1,FALSE)),(SUM($H$1:QS$1)&gt;SUM($F$8:$F9))*(SUM($H$1:QS$1)&lt;=SUM($F$8:$F10))*1,"F"))</f>
        <v>0</v>
      </c>
      <c r="QT10" s="28">
        <f ca="1">IF(WEEKDAY(QT$6,2)&gt;5,"w",IF(ISERROR(VLOOKUP(QT$6,fériés,1,FALSE)),(SUM($H$1:QT$1)&gt;SUM($F$8:$F9))*(SUM($H$1:QT$1)&lt;=SUM($F$8:$F10))*1,"F"))</f>
        <v>0</v>
      </c>
      <c r="QU10" s="28">
        <f ca="1">IF(WEEKDAY(QU$6,2)&gt;5,"w",IF(ISERROR(VLOOKUP(QU$6,fériés,1,FALSE)),(SUM($H$1:QU$1)&gt;SUM($F$8:$F9))*(SUM($H$1:QU$1)&lt;=SUM($F$8:$F10))*1,"F"))</f>
        <v>0</v>
      </c>
      <c r="QV10" s="28">
        <f ca="1">IF(WEEKDAY(QV$6,2)&gt;5,"w",IF(ISERROR(VLOOKUP(QV$6,fériés,1,FALSE)),(SUM($H$1:QV$1)&gt;SUM($F$8:$F9))*(SUM($H$1:QV$1)&lt;=SUM($F$8:$F10))*1,"F"))</f>
        <v>0</v>
      </c>
      <c r="QW10" s="28">
        <f ca="1">IF(WEEKDAY(QW$6,2)&gt;5,"w",IF(ISERROR(VLOOKUP(QW$6,fériés,1,FALSE)),(SUM($H$1:QW$1)&gt;SUM($F$8:$F9))*(SUM($H$1:QW$1)&lt;=SUM($F$8:$F10))*1,"F"))</f>
        <v>0</v>
      </c>
      <c r="QX10" s="28">
        <f ca="1">IF(WEEKDAY(QX$6,2)&gt;5,"w",IF(ISERROR(VLOOKUP(QX$6,fériés,1,FALSE)),(SUM($H$1:QX$1)&gt;SUM($F$8:$F9))*(SUM($H$1:QX$1)&lt;=SUM($F$8:$F10))*1,"F"))</f>
        <v>0</v>
      </c>
      <c r="QY10" s="28">
        <f ca="1">IF(WEEKDAY(QY$6,2)&gt;5,"w",IF(ISERROR(VLOOKUP(QY$6,fériés,1,FALSE)),(SUM($H$1:QY$1)&gt;SUM($F$8:$F9))*(SUM($H$1:QY$1)&lt;=SUM($F$8:$F10))*1,"F"))</f>
        <v>0</v>
      </c>
      <c r="QZ10" s="28">
        <f ca="1">IF(WEEKDAY(QZ$6,2)&gt;5,"w",IF(ISERROR(VLOOKUP(QZ$6,fériés,1,FALSE)),(SUM($H$1:QZ$1)&gt;SUM($F$8:$F9))*(SUM($H$1:QZ$1)&lt;=SUM($F$8:$F10))*1,"F"))</f>
        <v>0</v>
      </c>
      <c r="RA10" s="28">
        <f ca="1">IF(WEEKDAY(RA$6,2)&gt;5,"w",IF(ISERROR(VLOOKUP(RA$6,fériés,1,FALSE)),(SUM($H$1:RA$1)&gt;SUM($F$8:$F9))*(SUM($H$1:RA$1)&lt;=SUM($F$8:$F10))*1,"F"))</f>
        <v>0</v>
      </c>
      <c r="RB10" s="28">
        <f ca="1">IF(WEEKDAY(RB$6,2)&gt;5,"w",IF(ISERROR(VLOOKUP(RB$6,fériés,1,FALSE)),(SUM($H$1:RB$1)&gt;SUM($F$8:$F9))*(SUM($H$1:RB$1)&lt;=SUM($F$8:$F10))*1,"F"))</f>
        <v>0</v>
      </c>
      <c r="RC10" s="28">
        <f ca="1">IF(WEEKDAY(RC$6,2)&gt;5,"w",IF(ISERROR(VLOOKUP(RC$6,fériés,1,FALSE)),(SUM($H$1:RC$1)&gt;SUM($F$8:$F9))*(SUM($H$1:RC$1)&lt;=SUM($F$8:$F10))*1,"F"))</f>
        <v>0</v>
      </c>
      <c r="RD10" s="28">
        <f ca="1">IF(WEEKDAY(RD$6,2)&gt;5,"w",IF(ISERROR(VLOOKUP(RD$6,fériés,1,FALSE)),(SUM($H$1:RD$1)&gt;SUM($F$8:$F9))*(SUM($H$1:RD$1)&lt;=SUM($F$8:$F10))*1,"F"))</f>
        <v>0</v>
      </c>
      <c r="RE10" s="28">
        <f ca="1">IF(WEEKDAY(RE$6,2)&gt;5,"w",IF(ISERROR(VLOOKUP(RE$6,fériés,1,FALSE)),(SUM($H$1:RE$1)&gt;SUM($F$8:$F9))*(SUM($H$1:RE$1)&lt;=SUM($F$8:$F10))*1,"F"))</f>
        <v>0</v>
      </c>
      <c r="RF10" s="28">
        <f ca="1">IF(WEEKDAY(RF$6,2)&gt;5,"w",IF(ISERROR(VLOOKUP(RF$6,fériés,1,FALSE)),(SUM($H$1:RF$1)&gt;SUM($F$8:$F9))*(SUM($H$1:RF$1)&lt;=SUM($F$8:$F10))*1,"F"))</f>
        <v>0</v>
      </c>
      <c r="RG10" s="28">
        <f ca="1">IF(WEEKDAY(RG$6,2)&gt;5,"w",IF(ISERROR(VLOOKUP(RG$6,fériés,1,FALSE)),(SUM($H$1:RG$1)&gt;SUM($F$8:$F9))*(SUM($H$1:RG$1)&lt;=SUM($F$8:$F10))*1,"F"))</f>
        <v>0</v>
      </c>
      <c r="RH10" s="28">
        <f ca="1">IF(WEEKDAY(RH$6,2)&gt;5,"w",IF(ISERROR(VLOOKUP(RH$6,fériés,1,FALSE)),(SUM($H$1:RH$1)&gt;SUM($F$8:$F9))*(SUM($H$1:RH$1)&lt;=SUM($F$8:$F10))*1,"F"))</f>
        <v>0</v>
      </c>
      <c r="RI10" s="28">
        <f ca="1">IF(WEEKDAY(RI$6,2)&gt;5,"w",IF(ISERROR(VLOOKUP(RI$6,fériés,1,FALSE)),(SUM($H$1:RI$1)&gt;SUM($F$8:$F9))*(SUM($H$1:RI$1)&lt;=SUM($F$8:$F10))*1,"F"))</f>
        <v>0</v>
      </c>
      <c r="RJ10" s="28">
        <f ca="1">IF(WEEKDAY(RJ$6,2)&gt;5,"w",IF(ISERROR(VLOOKUP(RJ$6,fériés,1,FALSE)),(SUM($H$1:RJ$1)&gt;SUM($F$8:$F9))*(SUM($H$1:RJ$1)&lt;=SUM($F$8:$F10))*1,"F"))</f>
        <v>0</v>
      </c>
      <c r="RK10" s="28">
        <f ca="1">IF(WEEKDAY(RK$6,2)&gt;5,"w",IF(ISERROR(VLOOKUP(RK$6,fériés,1,FALSE)),(SUM($H$1:RK$1)&gt;SUM($F$8:$F9))*(SUM($H$1:RK$1)&lt;=SUM($F$8:$F10))*1,"F"))</f>
        <v>0</v>
      </c>
      <c r="RL10" s="28">
        <f ca="1">IF(WEEKDAY(RL$6,2)&gt;5,"w",IF(ISERROR(VLOOKUP(RL$6,fériés,1,FALSE)),(SUM($H$1:RL$1)&gt;SUM($F$8:$F9))*(SUM($H$1:RL$1)&lt;=SUM($F$8:$F10))*1,"F"))</f>
        <v>0</v>
      </c>
      <c r="RM10" s="28">
        <f ca="1">IF(WEEKDAY(RM$6,2)&gt;5,"w",IF(ISERROR(VLOOKUP(RM$6,fériés,1,FALSE)),(SUM($H$1:RM$1)&gt;SUM($F$8:$F9))*(SUM($H$1:RM$1)&lt;=SUM($F$8:$F10))*1,"F"))</f>
        <v>0</v>
      </c>
      <c r="RN10" s="28">
        <f ca="1">IF(WEEKDAY(RN$6,2)&gt;5,"w",IF(ISERROR(VLOOKUP(RN$6,fériés,1,FALSE)),(SUM($H$1:RN$1)&gt;SUM($F$8:$F9))*(SUM($H$1:RN$1)&lt;=SUM($F$8:$F10))*1,"F"))</f>
        <v>0</v>
      </c>
      <c r="RO10" s="28">
        <f ca="1">IF(WEEKDAY(RO$6,2)&gt;5,"w",IF(ISERROR(VLOOKUP(RO$6,fériés,1,FALSE)),(SUM($H$1:RO$1)&gt;SUM($F$8:$F9))*(SUM($H$1:RO$1)&lt;=SUM($F$8:$F10))*1,"F"))</f>
        <v>0</v>
      </c>
      <c r="RP10" s="28">
        <f ca="1">IF(WEEKDAY(RP$6,2)&gt;5,"w",IF(ISERROR(VLOOKUP(RP$6,fériés,1,FALSE)),(SUM($H$1:RP$1)&gt;SUM($F$8:$F9))*(SUM($H$1:RP$1)&lt;=SUM($F$8:$F10))*1,"F"))</f>
        <v>0</v>
      </c>
      <c r="RQ10" s="28">
        <f ca="1">IF(WEEKDAY(RQ$6,2)&gt;5,"w",IF(ISERROR(VLOOKUP(RQ$6,fériés,1,FALSE)),(SUM($H$1:RQ$1)&gt;SUM($F$8:$F9))*(SUM($H$1:RQ$1)&lt;=SUM($F$8:$F10))*1,"F"))</f>
        <v>0</v>
      </c>
      <c r="RR10" s="28" t="str">
        <f ca="1">IF(WEEKDAY(RR$6,2)&gt;5,"w",IF(ISERROR(VLOOKUP(RR$6,fériés,1,FALSE)),(SUM($H$1:RR$1)&gt;SUM($F$8:$F9))*(SUM($H$1:RR$1)&lt;=SUM($F$8:$F10))*1,"F"))</f>
        <v>w</v>
      </c>
      <c r="RS10" s="28" t="str">
        <f ca="1">IF(WEEKDAY(RS$6,2)&gt;5,"w",IF(ISERROR(VLOOKUP(RS$6,fériés,1,FALSE)),(SUM($H$1:RS$1)&gt;SUM($F$8:$F9))*(SUM($H$1:RS$1)&lt;=SUM($F$8:$F10))*1,"F"))</f>
        <v>w</v>
      </c>
      <c r="RT10" s="28" t="str">
        <f ca="1">IF(WEEKDAY(RT$6,2)&gt;5,"w",IF(ISERROR(VLOOKUP(RT$6,fériés,1,FALSE)),(SUM($H$1:RT$1)&gt;SUM($F$8:$F9))*(SUM($H$1:RT$1)&lt;=SUM($F$8:$F10))*1,"F"))</f>
        <v>w</v>
      </c>
      <c r="RU10" s="28" t="str">
        <f ca="1">IF(WEEKDAY(RU$6,2)&gt;5,"w",IF(ISERROR(VLOOKUP(RU$6,fériés,1,FALSE)),(SUM($H$1:RU$1)&gt;SUM($F$8:$F9))*(SUM($H$1:RU$1)&lt;=SUM($F$8:$F10))*1,"F"))</f>
        <v>w</v>
      </c>
      <c r="RV10" s="28" t="str">
        <f ca="1">IF(WEEKDAY(RV$6,2)&gt;5,"w",IF(ISERROR(VLOOKUP(RV$6,fériés,1,FALSE)),(SUM($H$1:RV$1)&gt;SUM($F$8:$F9))*(SUM($H$1:RV$1)&lt;=SUM($F$8:$F10))*1,"F"))</f>
        <v>w</v>
      </c>
      <c r="RW10" s="28" t="str">
        <f ca="1">IF(WEEKDAY(RW$6,2)&gt;5,"w",IF(ISERROR(VLOOKUP(RW$6,fériés,1,FALSE)),(SUM($H$1:RW$1)&gt;SUM($F$8:$F9))*(SUM($H$1:RW$1)&lt;=SUM($F$8:$F10))*1,"F"))</f>
        <v>w</v>
      </c>
      <c r="RX10" s="28" t="str">
        <f ca="1">IF(WEEKDAY(RX$6,2)&gt;5,"w",IF(ISERROR(VLOOKUP(RX$6,fériés,1,FALSE)),(SUM($H$1:RX$1)&gt;SUM($F$8:$F9))*(SUM($H$1:RX$1)&lt;=SUM($F$8:$F10))*1,"F"))</f>
        <v>w</v>
      </c>
      <c r="RY10" s="28" t="str">
        <f ca="1">IF(WEEKDAY(RY$6,2)&gt;5,"w",IF(ISERROR(VLOOKUP(RY$6,fériés,1,FALSE)),(SUM($H$1:RY$1)&gt;SUM($F$8:$F9))*(SUM($H$1:RY$1)&lt;=SUM($F$8:$F10))*1,"F"))</f>
        <v>w</v>
      </c>
      <c r="RZ10" s="28" t="str">
        <f ca="1">IF(WEEKDAY(RZ$6,2)&gt;5,"w",IF(ISERROR(VLOOKUP(RZ$6,fériés,1,FALSE)),(SUM($H$1:RZ$1)&gt;SUM($F$8:$F9))*(SUM($H$1:RZ$1)&lt;=SUM($F$8:$F10))*1,"F"))</f>
        <v>w</v>
      </c>
      <c r="SA10" s="28" t="str">
        <f ca="1">IF(WEEKDAY(SA$6,2)&gt;5,"w",IF(ISERROR(VLOOKUP(SA$6,fériés,1,FALSE)),(SUM($H$1:SA$1)&gt;SUM($F$8:$F9))*(SUM($H$1:SA$1)&lt;=SUM($F$8:$F10))*1,"F"))</f>
        <v>w</v>
      </c>
      <c r="SB10" s="28" t="str">
        <f ca="1">IF(WEEKDAY(SB$6,2)&gt;5,"w",IF(ISERROR(VLOOKUP(SB$6,fériés,1,FALSE)),(SUM($H$1:SB$1)&gt;SUM($F$8:$F9))*(SUM($H$1:SB$1)&lt;=SUM($F$8:$F10))*1,"F"))</f>
        <v>w</v>
      </c>
      <c r="SC10" s="28" t="str">
        <f ca="1">IF(WEEKDAY(SC$6,2)&gt;5,"w",IF(ISERROR(VLOOKUP(SC$6,fériés,1,FALSE)),(SUM($H$1:SC$1)&gt;SUM($F$8:$F9))*(SUM($H$1:SC$1)&lt;=SUM($F$8:$F10))*1,"F"))</f>
        <v>w</v>
      </c>
      <c r="SD10" s="28" t="str">
        <f ca="1">IF(WEEKDAY(SD$6,2)&gt;5,"w",IF(ISERROR(VLOOKUP(SD$6,fériés,1,FALSE)),(SUM($H$1:SD$1)&gt;SUM($F$8:$F9))*(SUM($H$1:SD$1)&lt;=SUM($F$8:$F10))*1,"F"))</f>
        <v>w</v>
      </c>
      <c r="SE10" s="28" t="str">
        <f ca="1">IF(WEEKDAY(SE$6,2)&gt;5,"w",IF(ISERROR(VLOOKUP(SE$6,fériés,1,FALSE)),(SUM($H$1:SE$1)&gt;SUM($F$8:$F9))*(SUM($H$1:SE$1)&lt;=SUM($F$8:$F10))*1,"F"))</f>
        <v>w</v>
      </c>
      <c r="SF10" s="28" t="str">
        <f ca="1">IF(WEEKDAY(SF$6,2)&gt;5,"w",IF(ISERROR(VLOOKUP(SF$6,fériés,1,FALSE)),(SUM($H$1:SF$1)&gt;SUM($F$8:$F9))*(SUM($H$1:SF$1)&lt;=SUM($F$8:$F10))*1,"F"))</f>
        <v>w</v>
      </c>
      <c r="SG10" s="83"/>
    </row>
    <row r="11" spans="1:501" ht="12" customHeight="1" x14ac:dyDescent="0.25">
      <c r="A11" s="80">
        <v>1103</v>
      </c>
      <c r="B11" s="63" t="str">
        <f>IFERROR(VLOOKUP($A11,Base_données!$A$4:$AB$24,Base_données!$B$1,FALSE),"")</f>
        <v/>
      </c>
      <c r="C11" s="78" t="str">
        <f>IF(A11="","",Base_données!$R$3)</f>
        <v xml:space="preserve"> finition</v>
      </c>
      <c r="D11" s="63" t="str">
        <f>IFERROR(VLOOKUP($A11,Base_données!$A$4:$AB$24,Base_données!$D$1,FALSE),"")</f>
        <v/>
      </c>
      <c r="E11" s="63" t="str">
        <f>IFERROR(VLOOKUP($A11,Base_données!$A$4:$AB$24,Base_données!$R$1,FALSE),"")</f>
        <v/>
      </c>
      <c r="F11" s="66" t="str">
        <f t="shared" ref="F11:F19" si="85">IFERROR($D11*E11,"")</f>
        <v/>
      </c>
      <c r="G11" s="62" t="str">
        <f>IFERROR(VLOOKUP($A11,Base_données!$A$4:$L$24,5,FALSE),"")</f>
        <v/>
      </c>
      <c r="H11" s="28">
        <f ca="1">IF(WEEKDAY(H$6,2)&gt;5,"w",IF(ISERROR(VLOOKUP(H$6,fériés,1,FALSE)),(SUM($H$1:H$1)&gt;SUM($F$8:$F10))*(SUM($H$1:H$1)&lt;=SUM($F$8:$F11))*1,"F"))</f>
        <v>0</v>
      </c>
      <c r="I11" s="28">
        <f ca="1">IF(WEEKDAY(I$6,2)&gt;5,"w",IF(ISERROR(VLOOKUP(I$6,fériés,1,FALSE)),(SUM($H$1:I$1)&gt;SUM($F$8:$F10))*(SUM($H$1:I$1)&lt;=SUM($F$8:$F11))*1,"F"))</f>
        <v>0</v>
      </c>
      <c r="J11" s="28">
        <f ca="1">IF(WEEKDAY(J$6,2)&gt;5,"w",IF(ISERROR(VLOOKUP(J$6,fériés,1,FALSE)),(SUM($H$1:J$1)&gt;SUM($F$8:$F10))*(SUM($H$1:J$1)&lt;=SUM($F$8:$F11))*1,"F"))</f>
        <v>0</v>
      </c>
      <c r="K11" s="28">
        <f ca="1">IF(WEEKDAY(K$6,2)&gt;5,"w",IF(ISERROR(VLOOKUP(K$6,fériés,1,FALSE)),(SUM($H$1:K$1)&gt;SUM($F$8:$F10))*(SUM($H$1:K$1)&lt;=SUM($F$8:$F11))*1,"F"))</f>
        <v>0</v>
      </c>
      <c r="L11" s="28">
        <f ca="1">IF(WEEKDAY(L$6,2)&gt;5,"w",IF(ISERROR(VLOOKUP(L$6,fériés,1,FALSE)),(SUM($H$1:L$1)&gt;SUM($F$8:$F10))*(SUM($H$1:L$1)&lt;=SUM($F$8:$F11))*1,"F"))</f>
        <v>0</v>
      </c>
      <c r="M11" s="28">
        <f ca="1">IF(WEEKDAY(M$6,2)&gt;5,"w",IF(ISERROR(VLOOKUP(M$6,fériés,1,FALSE)),(SUM($H$1:M$1)&gt;SUM($F$8:$F10))*(SUM($H$1:M$1)&lt;=SUM($F$8:$F11))*1,"F"))</f>
        <v>0</v>
      </c>
      <c r="N11" s="28">
        <f ca="1">IF(WEEKDAY(N$6,2)&gt;5,"w",IF(ISERROR(VLOOKUP(N$6,fériés,1,FALSE)),(SUM($H$1:N$1)&gt;SUM($F$8:$F10))*(SUM($H$1:N$1)&lt;=SUM($F$8:$F11))*1,"F"))</f>
        <v>0</v>
      </c>
      <c r="O11" s="28">
        <f ca="1">IF(WEEKDAY(O$6,2)&gt;5,"w",IF(ISERROR(VLOOKUP(O$6,fériés,1,FALSE)),(SUM($H$1:O$1)&gt;SUM($F$8:$F10))*(SUM($H$1:O$1)&lt;=SUM($F$8:$F11))*1,"F"))</f>
        <v>0</v>
      </c>
      <c r="P11" s="28">
        <f ca="1">IF(WEEKDAY(P$6,2)&gt;5,"w",IF(ISERROR(VLOOKUP(P$6,fériés,1,FALSE)),(SUM($H$1:P$1)&gt;SUM($F$8:$F10))*(SUM($H$1:P$1)&lt;=SUM($F$8:$F11))*1,"F"))</f>
        <v>0</v>
      </c>
      <c r="Q11" s="28">
        <f ca="1">IF(WEEKDAY(Q$6,2)&gt;5,"w",IF(ISERROR(VLOOKUP(Q$6,fériés,1,FALSE)),(SUM($H$1:Q$1)&gt;SUM($F$8:$F10))*(SUM($H$1:Q$1)&lt;=SUM($F$8:$F11))*1,"F"))</f>
        <v>0</v>
      </c>
      <c r="R11" s="28">
        <f ca="1">IF(WEEKDAY(R$6,2)&gt;5,"w",IF(ISERROR(VLOOKUP(R$6,fériés,1,FALSE)),(SUM($H$1:R$1)&gt;SUM($F$8:$F10))*(SUM($H$1:R$1)&lt;=SUM($F$8:$F11))*1,"F"))</f>
        <v>0</v>
      </c>
      <c r="S11" s="28">
        <f ca="1">IF(WEEKDAY(S$6,2)&gt;5,"w",IF(ISERROR(VLOOKUP(S$6,fériés,1,FALSE)),(SUM($H$1:S$1)&gt;SUM($F$8:$F10))*(SUM($H$1:S$1)&lt;=SUM($F$8:$F11))*1,"F"))</f>
        <v>0</v>
      </c>
      <c r="T11" s="28">
        <f ca="1">IF(WEEKDAY(T$6,2)&gt;5,"w",IF(ISERROR(VLOOKUP(T$6,fériés,1,FALSE)),(SUM($H$1:T$1)&gt;SUM($F$8:$F10))*(SUM($H$1:T$1)&lt;=SUM($F$8:$F11))*1,"F"))</f>
        <v>0</v>
      </c>
      <c r="U11" s="28">
        <f ca="1">IF(WEEKDAY(U$6,2)&gt;5,"w",IF(ISERROR(VLOOKUP(U$6,fériés,1,FALSE)),(SUM($H$1:U$1)&gt;SUM($F$8:$F10))*(SUM($H$1:U$1)&lt;=SUM($F$8:$F11))*1,"F"))</f>
        <v>0</v>
      </c>
      <c r="V11" s="28">
        <f ca="1">IF(WEEKDAY(V$6,2)&gt;5,"w",IF(ISERROR(VLOOKUP(V$6,fériés,1,FALSE)),(SUM($H$1:V$1)&gt;SUM($F$8:$F10))*(SUM($H$1:V$1)&lt;=SUM($F$8:$F11))*1,"F"))</f>
        <v>0</v>
      </c>
      <c r="W11" s="28">
        <f ca="1">IF(WEEKDAY(W$6,2)&gt;5,"w",IF(ISERROR(VLOOKUP(W$6,fériés,1,FALSE)),(SUM($H$1:W$1)&gt;SUM($F$8:$F10))*(SUM($H$1:W$1)&lt;=SUM($F$8:$F11))*1,"F"))</f>
        <v>0</v>
      </c>
      <c r="X11" s="28">
        <f ca="1">IF(WEEKDAY(X$6,2)&gt;5,"w",IF(ISERROR(VLOOKUP(X$6,fériés,1,FALSE)),(SUM($H$1:X$1)&gt;SUM($F$8:$F10))*(SUM($H$1:X$1)&lt;=SUM($F$8:$F11))*1,"F"))</f>
        <v>0</v>
      </c>
      <c r="Y11" s="28">
        <f ca="1">IF(WEEKDAY(Y$6,2)&gt;5,"w",IF(ISERROR(VLOOKUP(Y$6,fériés,1,FALSE)),(SUM($H$1:Y$1)&gt;SUM($F$8:$F10))*(SUM($H$1:Y$1)&lt;=SUM($F$8:$F11))*1,"F"))</f>
        <v>0</v>
      </c>
      <c r="Z11" s="28">
        <f ca="1">IF(WEEKDAY(Z$6,2)&gt;5,"w",IF(ISERROR(VLOOKUP(Z$6,fériés,1,FALSE)),(SUM($H$1:Z$1)&gt;SUM($F$8:$F10))*(SUM($H$1:Z$1)&lt;=SUM($F$8:$F11))*1,"F"))</f>
        <v>0</v>
      </c>
      <c r="AA11" s="28">
        <f ca="1">IF(WEEKDAY(AA$6,2)&gt;5,"w",IF(ISERROR(VLOOKUP(AA$6,fériés,1,FALSE)),(SUM($H$1:AA$1)&gt;SUM($F$8:$F10))*(SUM($H$1:AA$1)&lt;=SUM($F$8:$F11))*1,"F"))</f>
        <v>0</v>
      </c>
      <c r="AB11" s="28">
        <f ca="1">IF(WEEKDAY(AB$6,2)&gt;5,"w",IF(ISERROR(VLOOKUP(AB$6,fériés,1,FALSE)),(SUM($H$1:AB$1)&gt;SUM($F$8:$F10))*(SUM($H$1:AB$1)&lt;=SUM($F$8:$F11))*1,"F"))</f>
        <v>0</v>
      </c>
      <c r="AC11" s="28">
        <f ca="1">IF(WEEKDAY(AC$6,2)&gt;5,"w",IF(ISERROR(VLOOKUP(AC$6,fériés,1,FALSE)),(SUM($H$1:AC$1)&gt;SUM($F$8:$F10))*(SUM($H$1:AC$1)&lt;=SUM($F$8:$F11))*1,"F"))</f>
        <v>0</v>
      </c>
      <c r="AD11" s="28">
        <f ca="1">IF(WEEKDAY(AD$6,2)&gt;5,"w",IF(ISERROR(VLOOKUP(AD$6,fériés,1,FALSE)),(SUM($H$1:AD$1)&gt;SUM($F$8:$F10))*(SUM($H$1:AD$1)&lt;=SUM($F$8:$F11))*1,"F"))</f>
        <v>0</v>
      </c>
      <c r="AE11" s="28">
        <f ca="1">IF(WEEKDAY(AE$6,2)&gt;5,"w",IF(ISERROR(VLOOKUP(AE$6,fériés,1,FALSE)),(SUM($H$1:AE$1)&gt;SUM($F$8:$F10))*(SUM($H$1:AE$1)&lt;=SUM($F$8:$F11))*1,"F"))</f>
        <v>0</v>
      </c>
      <c r="AF11" s="28">
        <f ca="1">IF(WEEKDAY(AF$6,2)&gt;5,"w",IF(ISERROR(VLOOKUP(AF$6,fériés,1,FALSE)),(SUM($H$1:AF$1)&gt;SUM($F$8:$F10))*(SUM($H$1:AF$1)&lt;=SUM($F$8:$F11))*1,"F"))</f>
        <v>0</v>
      </c>
      <c r="AG11" s="28">
        <f ca="1">IF(WEEKDAY(AG$6,2)&gt;5,"w",IF(ISERROR(VLOOKUP(AG$6,fériés,1,FALSE)),(SUM($H$1:AG$1)&gt;SUM($F$8:$F10))*(SUM($H$1:AG$1)&lt;=SUM($F$8:$F11))*1,"F"))</f>
        <v>0</v>
      </c>
      <c r="AH11" s="28">
        <f ca="1">IF(WEEKDAY(AH$6,2)&gt;5,"w",IF(ISERROR(VLOOKUP(AH$6,fériés,1,FALSE)),(SUM($H$1:AH$1)&gt;SUM($F$8:$F10))*(SUM($H$1:AH$1)&lt;=SUM($F$8:$F11))*1,"F"))</f>
        <v>0</v>
      </c>
      <c r="AI11" s="28">
        <f ca="1">IF(WEEKDAY(AI$6,2)&gt;5,"w",IF(ISERROR(VLOOKUP(AI$6,fériés,1,FALSE)),(SUM($H$1:AI$1)&gt;SUM($F$8:$F10))*(SUM($H$1:AI$1)&lt;=SUM($F$8:$F11))*1,"F"))</f>
        <v>0</v>
      </c>
      <c r="AJ11" s="28">
        <f ca="1">IF(WEEKDAY(AJ$6,2)&gt;5,"w",IF(ISERROR(VLOOKUP(AJ$6,fériés,1,FALSE)),(SUM($H$1:AJ$1)&gt;SUM($F$8:$F10))*(SUM($H$1:AJ$1)&lt;=SUM($F$8:$F11))*1,"F"))</f>
        <v>0</v>
      </c>
      <c r="AK11" s="28">
        <f ca="1">IF(WEEKDAY(AK$6,2)&gt;5,"w",IF(ISERROR(VLOOKUP(AK$6,fériés,1,FALSE)),(SUM($H$1:AK$1)&gt;SUM($F$8:$F10))*(SUM($H$1:AK$1)&lt;=SUM($F$8:$F11))*1,"F"))</f>
        <v>0</v>
      </c>
      <c r="AL11" s="28">
        <f ca="1">IF(WEEKDAY(AL$6,2)&gt;5,"w",IF(ISERROR(VLOOKUP(AL$6,fériés,1,FALSE)),(SUM($H$1:AL$1)&gt;SUM($F$8:$F10))*(SUM($H$1:AL$1)&lt;=SUM($F$8:$F11))*1,"F"))</f>
        <v>0</v>
      </c>
      <c r="AM11" s="28">
        <f ca="1">IF(WEEKDAY(AM$6,2)&gt;5,"w",IF(ISERROR(VLOOKUP(AM$6,fériés,1,FALSE)),(SUM($H$1:AM$1)&gt;SUM($F$8:$F10))*(SUM($H$1:AM$1)&lt;=SUM($F$8:$F11))*1,"F"))</f>
        <v>0</v>
      </c>
      <c r="AN11" s="28">
        <f ca="1">IF(WEEKDAY(AN$6,2)&gt;5,"w",IF(ISERROR(VLOOKUP(AN$6,fériés,1,FALSE)),(SUM($H$1:AN$1)&gt;SUM($F$8:$F10))*(SUM($H$1:AN$1)&lt;=SUM($F$8:$F11))*1,"F"))</f>
        <v>0</v>
      </c>
      <c r="AO11" s="28">
        <f ca="1">IF(WEEKDAY(AO$6,2)&gt;5,"w",IF(ISERROR(VLOOKUP(AO$6,fériés,1,FALSE)),(SUM($H$1:AO$1)&gt;SUM($F$8:$F10))*(SUM($H$1:AO$1)&lt;=SUM($F$8:$F11))*1,"F"))</f>
        <v>0</v>
      </c>
      <c r="AP11" s="28">
        <f ca="1">IF(WEEKDAY(AP$6,2)&gt;5,"w",IF(ISERROR(VLOOKUP(AP$6,fériés,1,FALSE)),(SUM($H$1:AP$1)&gt;SUM($F$8:$F10))*(SUM($H$1:AP$1)&lt;=SUM($F$8:$F11))*1,"F"))</f>
        <v>0</v>
      </c>
      <c r="AQ11" s="28">
        <f ca="1">IF(WEEKDAY(AQ$6,2)&gt;5,"w",IF(ISERROR(VLOOKUP(AQ$6,fériés,1,FALSE)),(SUM($H$1:AQ$1)&gt;SUM($F$8:$F10))*(SUM($H$1:AQ$1)&lt;=SUM($F$8:$F11))*1,"F"))</f>
        <v>0</v>
      </c>
      <c r="AR11" s="28">
        <f ca="1">IF(WEEKDAY(AR$6,2)&gt;5,"w",IF(ISERROR(VLOOKUP(AR$6,fériés,1,FALSE)),(SUM($H$1:AR$1)&gt;SUM($F$8:$F10))*(SUM($H$1:AR$1)&lt;=SUM($F$8:$F11))*1,"F"))</f>
        <v>0</v>
      </c>
      <c r="AS11" s="28">
        <f ca="1">IF(WEEKDAY(AS$6,2)&gt;5,"w",IF(ISERROR(VLOOKUP(AS$6,fériés,1,FALSE)),(SUM($H$1:AS$1)&gt;SUM($F$8:$F10))*(SUM($H$1:AS$1)&lt;=SUM($F$8:$F11))*1,"F"))</f>
        <v>0</v>
      </c>
      <c r="AT11" s="28">
        <f ca="1">IF(WEEKDAY(AT$6,2)&gt;5,"w",IF(ISERROR(VLOOKUP(AT$6,fériés,1,FALSE)),(SUM($H$1:AT$1)&gt;SUM($F$8:$F10))*(SUM($H$1:AT$1)&lt;=SUM($F$8:$F11))*1,"F"))</f>
        <v>0</v>
      </c>
      <c r="AU11" s="28">
        <f ca="1">IF(WEEKDAY(AU$6,2)&gt;5,"w",IF(ISERROR(VLOOKUP(AU$6,fériés,1,FALSE)),(SUM($H$1:AU$1)&gt;SUM($F$8:$F10))*(SUM($H$1:AU$1)&lt;=SUM($F$8:$F11))*1,"F"))</f>
        <v>0</v>
      </c>
      <c r="AV11" s="28">
        <f ca="1">IF(WEEKDAY(AV$6,2)&gt;5,"w",IF(ISERROR(VLOOKUP(AV$6,fériés,1,FALSE)),(SUM($H$1:AV$1)&gt;SUM($F$8:$F10))*(SUM($H$1:AV$1)&lt;=SUM($F$8:$F11))*1,"F"))</f>
        <v>0</v>
      </c>
      <c r="AW11" s="28">
        <f ca="1">IF(WEEKDAY(AW$6,2)&gt;5,"w",IF(ISERROR(VLOOKUP(AW$6,fériés,1,FALSE)),(SUM($H$1:AW$1)&gt;SUM($F$8:$F10))*(SUM($H$1:AW$1)&lt;=SUM($F$8:$F11))*1,"F"))</f>
        <v>0</v>
      </c>
      <c r="AX11" s="28">
        <f ca="1">IF(WEEKDAY(AX$6,2)&gt;5,"w",IF(ISERROR(VLOOKUP(AX$6,fériés,1,FALSE)),(SUM($H$1:AX$1)&gt;SUM($F$8:$F10))*(SUM($H$1:AX$1)&lt;=SUM($F$8:$F11))*1,"F"))</f>
        <v>0</v>
      </c>
      <c r="AY11" s="28">
        <f ca="1">IF(WEEKDAY(AY$6,2)&gt;5,"w",IF(ISERROR(VLOOKUP(AY$6,fériés,1,FALSE)),(SUM($H$1:AY$1)&gt;SUM($F$8:$F10))*(SUM($H$1:AY$1)&lt;=SUM($F$8:$F11))*1,"F"))</f>
        <v>0</v>
      </c>
      <c r="AZ11" s="28">
        <f ca="1">IF(WEEKDAY(AZ$6,2)&gt;5,"w",IF(ISERROR(VLOOKUP(AZ$6,fériés,1,FALSE)),(SUM($H$1:AZ$1)&gt;SUM($F$8:$F10))*(SUM($H$1:AZ$1)&lt;=SUM($F$8:$F11))*1,"F"))</f>
        <v>0</v>
      </c>
      <c r="BA11" s="28">
        <f ca="1">IF(WEEKDAY(BA$6,2)&gt;5,"w",IF(ISERROR(VLOOKUP(BA$6,fériés,1,FALSE)),(SUM($H$1:BA$1)&gt;SUM($F$8:$F10))*(SUM($H$1:BA$1)&lt;=SUM($F$8:$F11))*1,"F"))</f>
        <v>0</v>
      </c>
      <c r="BB11" s="28">
        <f ca="1">IF(WEEKDAY(BB$6,2)&gt;5,"w",IF(ISERROR(VLOOKUP(BB$6,fériés,1,FALSE)),(SUM($H$1:BB$1)&gt;SUM($F$8:$F10))*(SUM($H$1:BB$1)&lt;=SUM($F$8:$F11))*1,"F"))</f>
        <v>0</v>
      </c>
      <c r="BC11" s="28">
        <f ca="1">IF(WEEKDAY(BC$6,2)&gt;5,"w",IF(ISERROR(VLOOKUP(BC$6,fériés,1,FALSE)),(SUM($H$1:BC$1)&gt;SUM($F$8:$F10))*(SUM($H$1:BC$1)&lt;=SUM($F$8:$F11))*1,"F"))</f>
        <v>0</v>
      </c>
      <c r="BD11" s="28">
        <f ca="1">IF(WEEKDAY(BD$6,2)&gt;5,"w",IF(ISERROR(VLOOKUP(BD$6,fériés,1,FALSE)),(SUM($H$1:BD$1)&gt;SUM($F$8:$F10))*(SUM($H$1:BD$1)&lt;=SUM($F$8:$F11))*1,"F"))</f>
        <v>0</v>
      </c>
      <c r="BE11" s="28">
        <f ca="1">IF(WEEKDAY(BE$6,2)&gt;5,"w",IF(ISERROR(VLOOKUP(BE$6,fériés,1,FALSE)),(SUM($H$1:BE$1)&gt;SUM($F$8:$F10))*(SUM($H$1:BE$1)&lt;=SUM($F$8:$F11))*1,"F"))</f>
        <v>0</v>
      </c>
      <c r="BF11" s="28">
        <f ca="1">IF(WEEKDAY(BF$6,2)&gt;5,"w",IF(ISERROR(VLOOKUP(BF$6,fériés,1,FALSE)),(SUM($H$1:BF$1)&gt;SUM($F$8:$F10))*(SUM($H$1:BF$1)&lt;=SUM($F$8:$F11))*1,"F"))</f>
        <v>0</v>
      </c>
      <c r="BG11" s="28">
        <f ca="1">IF(WEEKDAY(BG$6,2)&gt;5,"w",IF(ISERROR(VLOOKUP(BG$6,fériés,1,FALSE)),(SUM($H$1:BG$1)&gt;SUM($F$8:$F10))*(SUM($H$1:BG$1)&lt;=SUM($F$8:$F11))*1,"F"))</f>
        <v>0</v>
      </c>
      <c r="BH11" s="28">
        <f ca="1">IF(WEEKDAY(BH$6,2)&gt;5,"w",IF(ISERROR(VLOOKUP(BH$6,fériés,1,FALSE)),(SUM($H$1:BH$1)&gt;SUM($F$8:$F10))*(SUM($H$1:BH$1)&lt;=SUM($F$8:$F11))*1,"F"))</f>
        <v>0</v>
      </c>
      <c r="BI11" s="28">
        <f ca="1">IF(WEEKDAY(BI$6,2)&gt;5,"w",IF(ISERROR(VLOOKUP(BI$6,fériés,1,FALSE)),(SUM($H$1:BI$1)&gt;SUM($F$8:$F10))*(SUM($H$1:BI$1)&lt;=SUM($F$8:$F11))*1,"F"))</f>
        <v>0</v>
      </c>
      <c r="BJ11" s="28">
        <f ca="1">IF(WEEKDAY(BJ$6,2)&gt;5,"w",IF(ISERROR(VLOOKUP(BJ$6,fériés,1,FALSE)),(SUM($H$1:BJ$1)&gt;SUM($F$8:$F10))*(SUM($H$1:BJ$1)&lt;=SUM($F$8:$F11))*1,"F"))</f>
        <v>0</v>
      </c>
      <c r="BK11" s="28">
        <f ca="1">IF(WEEKDAY(BK$6,2)&gt;5,"w",IF(ISERROR(VLOOKUP(BK$6,fériés,1,FALSE)),(SUM($H$1:BK$1)&gt;SUM($F$8:$F10))*(SUM($H$1:BK$1)&lt;=SUM($F$8:$F11))*1,"F"))</f>
        <v>0</v>
      </c>
      <c r="BL11" s="28">
        <f ca="1">IF(WEEKDAY(BL$6,2)&gt;5,"w",IF(ISERROR(VLOOKUP(BL$6,fériés,1,FALSE)),(SUM($H$1:BL$1)&gt;SUM($F$8:$F10))*(SUM($H$1:BL$1)&lt;=SUM($F$8:$F11))*1,"F"))</f>
        <v>0</v>
      </c>
      <c r="BM11" s="28">
        <f ca="1">IF(WEEKDAY(BM$6,2)&gt;5,"w",IF(ISERROR(VLOOKUP(BM$6,fériés,1,FALSE)),(SUM($H$1:BM$1)&gt;SUM($F$8:$F10))*(SUM($H$1:BM$1)&lt;=SUM($F$8:$F11))*1,"F"))</f>
        <v>0</v>
      </c>
      <c r="BN11" s="28" t="str">
        <f ca="1">IF(WEEKDAY(BN$6,2)&gt;5,"w",IF(ISERROR(VLOOKUP(BN$6,fériés,1,FALSE)),(SUM($H$1:BN$1)&gt;SUM($F$8:$F10))*(SUM($H$1:BN$1)&lt;=SUM($F$8:$F11))*1,"F"))</f>
        <v>w</v>
      </c>
      <c r="BO11" s="28" t="str">
        <f ca="1">IF(WEEKDAY(BO$6,2)&gt;5,"w",IF(ISERROR(VLOOKUP(BO$6,fériés,1,FALSE)),(SUM($H$1:BO$1)&gt;SUM($F$8:$F10))*(SUM($H$1:BO$1)&lt;=SUM($F$8:$F11))*1,"F"))</f>
        <v>w</v>
      </c>
      <c r="BP11" s="28" t="str">
        <f ca="1">IF(WEEKDAY(BP$6,2)&gt;5,"w",IF(ISERROR(VLOOKUP(BP$6,fériés,1,FALSE)),(SUM($H$1:BP$1)&gt;SUM($F$8:$F10))*(SUM($H$1:BP$1)&lt;=SUM($F$8:$F11))*1,"F"))</f>
        <v>w</v>
      </c>
      <c r="BQ11" s="28" t="str">
        <f ca="1">IF(WEEKDAY(BQ$6,2)&gt;5,"w",IF(ISERROR(VLOOKUP(BQ$6,fériés,1,FALSE)),(SUM($H$1:BQ$1)&gt;SUM($F$8:$F10))*(SUM($H$1:BQ$1)&lt;=SUM($F$8:$F11))*1,"F"))</f>
        <v>w</v>
      </c>
      <c r="BR11" s="28" t="str">
        <f ca="1">IF(WEEKDAY(BR$6,2)&gt;5,"w",IF(ISERROR(VLOOKUP(BR$6,fériés,1,FALSE)),(SUM($H$1:BR$1)&gt;SUM($F$8:$F10))*(SUM($H$1:BR$1)&lt;=SUM($F$8:$F11))*1,"F"))</f>
        <v>w</v>
      </c>
      <c r="BS11" s="28" t="str">
        <f ca="1">IF(WEEKDAY(BS$6,2)&gt;5,"w",IF(ISERROR(VLOOKUP(BS$6,fériés,1,FALSE)),(SUM($H$1:BS$1)&gt;SUM($F$8:$F10))*(SUM($H$1:BS$1)&lt;=SUM($F$8:$F11))*1,"F"))</f>
        <v>w</v>
      </c>
      <c r="BT11" s="28" t="str">
        <f ca="1">IF(WEEKDAY(BT$6,2)&gt;5,"w",IF(ISERROR(VLOOKUP(BT$6,fériés,1,FALSE)),(SUM($H$1:BT$1)&gt;SUM($F$8:$F10))*(SUM($H$1:BT$1)&lt;=SUM($F$8:$F11))*1,"F"))</f>
        <v>w</v>
      </c>
      <c r="BU11" s="28" t="str">
        <f ca="1">IF(WEEKDAY(BU$6,2)&gt;5,"w",IF(ISERROR(VLOOKUP(BU$6,fériés,1,FALSE)),(SUM($H$1:BU$1)&gt;SUM($F$8:$F10))*(SUM($H$1:BU$1)&lt;=SUM($F$8:$F11))*1,"F"))</f>
        <v>w</v>
      </c>
      <c r="BV11" s="28" t="str">
        <f ca="1">IF(WEEKDAY(BV$6,2)&gt;5,"w",IF(ISERROR(VLOOKUP(BV$6,fériés,1,FALSE)),(SUM($H$1:BV$1)&gt;SUM($F$8:$F10))*(SUM($H$1:BV$1)&lt;=SUM($F$8:$F11))*1,"F"))</f>
        <v>w</v>
      </c>
      <c r="BW11" s="28" t="str">
        <f ca="1">IF(WEEKDAY(BW$6,2)&gt;5,"w",IF(ISERROR(VLOOKUP(BW$6,fériés,1,FALSE)),(SUM($H$1:BW$1)&gt;SUM($F$8:$F10))*(SUM($H$1:BW$1)&lt;=SUM($F$8:$F11))*1,"F"))</f>
        <v>w</v>
      </c>
      <c r="BX11" s="28" t="str">
        <f ca="1">IF(WEEKDAY(BX$6,2)&gt;5,"w",IF(ISERROR(VLOOKUP(BX$6,fériés,1,FALSE)),(SUM($H$1:BX$1)&gt;SUM($F$8:$F10))*(SUM($H$1:BX$1)&lt;=SUM($F$8:$F11))*1,"F"))</f>
        <v>w</v>
      </c>
      <c r="BY11" s="28" t="str">
        <f ca="1">IF(WEEKDAY(BY$6,2)&gt;5,"w",IF(ISERROR(VLOOKUP(BY$6,fériés,1,FALSE)),(SUM($H$1:BY$1)&gt;SUM($F$8:$F10))*(SUM($H$1:BY$1)&lt;=SUM($F$8:$F11))*1,"F"))</f>
        <v>w</v>
      </c>
      <c r="BZ11" s="28" t="str">
        <f ca="1">IF(WEEKDAY(BZ$6,2)&gt;5,"w",IF(ISERROR(VLOOKUP(BZ$6,fériés,1,FALSE)),(SUM($H$1:BZ$1)&gt;SUM($F$8:$F10))*(SUM($H$1:BZ$1)&lt;=SUM($F$8:$F11))*1,"F"))</f>
        <v>w</v>
      </c>
      <c r="CA11" s="28" t="str">
        <f ca="1">IF(WEEKDAY(CA$6,2)&gt;5,"w",IF(ISERROR(VLOOKUP(CA$6,fériés,1,FALSE)),(SUM($H$1:CA$1)&gt;SUM($F$8:$F10))*(SUM($H$1:CA$1)&lt;=SUM($F$8:$F11))*1,"F"))</f>
        <v>w</v>
      </c>
      <c r="CB11" s="28" t="str">
        <f ca="1">IF(WEEKDAY(CB$6,2)&gt;5,"w",IF(ISERROR(VLOOKUP(CB$6,fériés,1,FALSE)),(SUM($H$1:CB$1)&gt;SUM($F$8:$F10))*(SUM($H$1:CB$1)&lt;=SUM($F$8:$F11))*1,"F"))</f>
        <v>w</v>
      </c>
      <c r="CC11" s="28" t="str">
        <f ca="1">IF(WEEKDAY(CC$6,2)&gt;5,"w",IF(ISERROR(VLOOKUP(CC$6,fériés,1,FALSE)),(SUM($H$1:CC$1)&gt;SUM($F$8:$F10))*(SUM($H$1:CC$1)&lt;=SUM($F$8:$F11))*1,"F"))</f>
        <v>w</v>
      </c>
      <c r="CD11" s="28" t="str">
        <f ca="1">IF(WEEKDAY(CD$6,2)&gt;5,"w",IF(ISERROR(VLOOKUP(CD$6,fériés,1,FALSE)),(SUM($H$1:CD$1)&gt;SUM($F$8:$F10))*(SUM($H$1:CD$1)&lt;=SUM($F$8:$F11))*1,"F"))</f>
        <v>w</v>
      </c>
      <c r="CE11" s="28" t="str">
        <f ca="1">IF(WEEKDAY(CE$6,2)&gt;5,"w",IF(ISERROR(VLOOKUP(CE$6,fériés,1,FALSE)),(SUM($H$1:CE$1)&gt;SUM($F$8:$F10))*(SUM($H$1:CE$1)&lt;=SUM($F$8:$F11))*1,"F"))</f>
        <v>w</v>
      </c>
      <c r="CF11" s="28" t="str">
        <f ca="1">IF(WEEKDAY(CF$6,2)&gt;5,"w",IF(ISERROR(VLOOKUP(CF$6,fériés,1,FALSE)),(SUM($H$1:CF$1)&gt;SUM($F$8:$F10))*(SUM($H$1:CF$1)&lt;=SUM($F$8:$F11))*1,"F"))</f>
        <v>w</v>
      </c>
      <c r="CG11" s="28" t="str">
        <f ca="1">IF(WEEKDAY(CG$6,2)&gt;5,"w",IF(ISERROR(VLOOKUP(CG$6,fériés,1,FALSE)),(SUM($H$1:CG$1)&gt;SUM($F$8:$F10))*(SUM($H$1:CG$1)&lt;=SUM($F$8:$F11))*1,"F"))</f>
        <v>w</v>
      </c>
      <c r="CH11" s="28">
        <f ca="1">IF(WEEKDAY(CH$6,2)&gt;5,"w",IF(ISERROR(VLOOKUP(CH$6,fériés,1,FALSE)),(SUM($H$1:CH$1)&gt;SUM($F$8:$F10))*(SUM($H$1:CH$1)&lt;=SUM($F$8:$F11))*1,"F"))</f>
        <v>0</v>
      </c>
      <c r="CI11" s="28">
        <f ca="1">IF(WEEKDAY(CI$6,2)&gt;5,"w",IF(ISERROR(VLOOKUP(CI$6,fériés,1,FALSE)),(SUM($H$1:CI$1)&gt;SUM($F$8:$F10))*(SUM($H$1:CI$1)&lt;=SUM($F$8:$F11))*1,"F"))</f>
        <v>0</v>
      </c>
      <c r="CJ11" s="28">
        <f ca="1">IF(WEEKDAY(CJ$6,2)&gt;5,"w",IF(ISERROR(VLOOKUP(CJ$6,fériés,1,FALSE)),(SUM($H$1:CJ$1)&gt;SUM($F$8:$F10))*(SUM($H$1:CJ$1)&lt;=SUM($F$8:$F11))*1,"F"))</f>
        <v>0</v>
      </c>
      <c r="CK11" s="28">
        <f ca="1">IF(WEEKDAY(CK$6,2)&gt;5,"w",IF(ISERROR(VLOOKUP(CK$6,fériés,1,FALSE)),(SUM($H$1:CK$1)&gt;SUM($F$8:$F10))*(SUM($H$1:CK$1)&lt;=SUM($F$8:$F11))*1,"F"))</f>
        <v>0</v>
      </c>
      <c r="CL11" s="28">
        <f ca="1">IF(WEEKDAY(CL$6,2)&gt;5,"w",IF(ISERROR(VLOOKUP(CL$6,fériés,1,FALSE)),(SUM($H$1:CL$1)&gt;SUM($F$8:$F10))*(SUM($H$1:CL$1)&lt;=SUM($F$8:$F11))*1,"F"))</f>
        <v>0</v>
      </c>
      <c r="CM11" s="28">
        <f ca="1">IF(WEEKDAY(CM$6,2)&gt;5,"w",IF(ISERROR(VLOOKUP(CM$6,fériés,1,FALSE)),(SUM($H$1:CM$1)&gt;SUM($F$8:$F10))*(SUM($H$1:CM$1)&lt;=SUM($F$8:$F11))*1,"F"))</f>
        <v>0</v>
      </c>
      <c r="CN11" s="28">
        <f ca="1">IF(WEEKDAY(CN$6,2)&gt;5,"w",IF(ISERROR(VLOOKUP(CN$6,fériés,1,FALSE)),(SUM($H$1:CN$1)&gt;SUM($F$8:$F10))*(SUM($H$1:CN$1)&lt;=SUM($F$8:$F11))*1,"F"))</f>
        <v>0</v>
      </c>
      <c r="CO11" s="28">
        <f ca="1">IF(WEEKDAY(CO$6,2)&gt;5,"w",IF(ISERROR(VLOOKUP(CO$6,fériés,1,FALSE)),(SUM($H$1:CO$1)&gt;SUM($F$8:$F10))*(SUM($H$1:CO$1)&lt;=SUM($F$8:$F11))*1,"F"))</f>
        <v>0</v>
      </c>
      <c r="CP11" s="28">
        <f ca="1">IF(WEEKDAY(CP$6,2)&gt;5,"w",IF(ISERROR(VLOOKUP(CP$6,fériés,1,FALSE)),(SUM($H$1:CP$1)&gt;SUM($F$8:$F10))*(SUM($H$1:CP$1)&lt;=SUM($F$8:$F11))*1,"F"))</f>
        <v>0</v>
      </c>
      <c r="CQ11" s="28">
        <f ca="1">IF(WEEKDAY(CQ$6,2)&gt;5,"w",IF(ISERROR(VLOOKUP(CQ$6,fériés,1,FALSE)),(SUM($H$1:CQ$1)&gt;SUM($F$8:$F10))*(SUM($H$1:CQ$1)&lt;=SUM($F$8:$F11))*1,"F"))</f>
        <v>0</v>
      </c>
      <c r="CR11" s="28">
        <f ca="1">IF(WEEKDAY(CR$6,2)&gt;5,"w",IF(ISERROR(VLOOKUP(CR$6,fériés,1,FALSE)),(SUM($H$1:CR$1)&gt;SUM($F$8:$F10))*(SUM($H$1:CR$1)&lt;=SUM($F$8:$F11))*1,"F"))</f>
        <v>0</v>
      </c>
      <c r="CS11" s="28">
        <f ca="1">IF(WEEKDAY(CS$6,2)&gt;5,"w",IF(ISERROR(VLOOKUP(CS$6,fériés,1,FALSE)),(SUM($H$1:CS$1)&gt;SUM($F$8:$F10))*(SUM($H$1:CS$1)&lt;=SUM($F$8:$F11))*1,"F"))</f>
        <v>0</v>
      </c>
      <c r="CT11" s="28">
        <f ca="1">IF(WEEKDAY(CT$6,2)&gt;5,"w",IF(ISERROR(VLOOKUP(CT$6,fériés,1,FALSE)),(SUM($H$1:CT$1)&gt;SUM($F$8:$F10))*(SUM($H$1:CT$1)&lt;=SUM($F$8:$F11))*1,"F"))</f>
        <v>0</v>
      </c>
      <c r="CU11" s="28">
        <f ca="1">IF(WEEKDAY(CU$6,2)&gt;5,"w",IF(ISERROR(VLOOKUP(CU$6,fériés,1,FALSE)),(SUM($H$1:CU$1)&gt;SUM($F$8:$F10))*(SUM($H$1:CU$1)&lt;=SUM($F$8:$F11))*1,"F"))</f>
        <v>0</v>
      </c>
      <c r="CV11" s="28">
        <f ca="1">IF(WEEKDAY(CV$6,2)&gt;5,"w",IF(ISERROR(VLOOKUP(CV$6,fériés,1,FALSE)),(SUM($H$1:CV$1)&gt;SUM($F$8:$F10))*(SUM($H$1:CV$1)&lt;=SUM($F$8:$F11))*1,"F"))</f>
        <v>0</v>
      </c>
      <c r="CW11" s="28">
        <f ca="1">IF(WEEKDAY(CW$6,2)&gt;5,"w",IF(ISERROR(VLOOKUP(CW$6,fériés,1,FALSE)),(SUM($H$1:CW$1)&gt;SUM($F$8:$F10))*(SUM($H$1:CW$1)&lt;=SUM($F$8:$F11))*1,"F"))</f>
        <v>0</v>
      </c>
      <c r="CX11" s="28">
        <f ca="1">IF(WEEKDAY(CX$6,2)&gt;5,"w",IF(ISERROR(VLOOKUP(CX$6,fériés,1,FALSE)),(SUM($H$1:CX$1)&gt;SUM($F$8:$F10))*(SUM($H$1:CX$1)&lt;=SUM($F$8:$F11))*1,"F"))</f>
        <v>0</v>
      </c>
      <c r="CY11" s="28">
        <f ca="1">IF(WEEKDAY(CY$6,2)&gt;5,"w",IF(ISERROR(VLOOKUP(CY$6,fériés,1,FALSE)),(SUM($H$1:CY$1)&gt;SUM($F$8:$F10))*(SUM($H$1:CY$1)&lt;=SUM($F$8:$F11))*1,"F"))</f>
        <v>0</v>
      </c>
      <c r="CZ11" s="28">
        <f ca="1">IF(WEEKDAY(CZ$6,2)&gt;5,"w",IF(ISERROR(VLOOKUP(CZ$6,fériés,1,FALSE)),(SUM($H$1:CZ$1)&gt;SUM($F$8:$F10))*(SUM($H$1:CZ$1)&lt;=SUM($F$8:$F11))*1,"F"))</f>
        <v>0</v>
      </c>
      <c r="DA11" s="28">
        <f ca="1">IF(WEEKDAY(DA$6,2)&gt;5,"w",IF(ISERROR(VLOOKUP(DA$6,fériés,1,FALSE)),(SUM($H$1:DA$1)&gt;SUM($F$8:$F10))*(SUM($H$1:DA$1)&lt;=SUM($F$8:$F11))*1,"F"))</f>
        <v>0</v>
      </c>
      <c r="DB11" s="28">
        <f ca="1">IF(WEEKDAY(DB$6,2)&gt;5,"w",IF(ISERROR(VLOOKUP(DB$6,fériés,1,FALSE)),(SUM($H$1:DB$1)&gt;SUM($F$8:$F10))*(SUM($H$1:DB$1)&lt;=SUM($F$8:$F11))*1,"F"))</f>
        <v>0</v>
      </c>
      <c r="DC11" s="28">
        <f ca="1">IF(WEEKDAY(DC$6,2)&gt;5,"w",IF(ISERROR(VLOOKUP(DC$6,fériés,1,FALSE)),(SUM($H$1:DC$1)&gt;SUM($F$8:$F10))*(SUM($H$1:DC$1)&lt;=SUM($F$8:$F11))*1,"F"))</f>
        <v>0</v>
      </c>
      <c r="DD11" s="28">
        <f ca="1">IF(WEEKDAY(DD$6,2)&gt;5,"w",IF(ISERROR(VLOOKUP(DD$6,fériés,1,FALSE)),(SUM($H$1:DD$1)&gt;SUM($F$8:$F10))*(SUM($H$1:DD$1)&lt;=SUM($F$8:$F11))*1,"F"))</f>
        <v>0</v>
      </c>
      <c r="DE11" s="28">
        <f ca="1">IF(WEEKDAY(DE$6,2)&gt;5,"w",IF(ISERROR(VLOOKUP(DE$6,fériés,1,FALSE)),(SUM($H$1:DE$1)&gt;SUM($F$8:$F10))*(SUM($H$1:DE$1)&lt;=SUM($F$8:$F11))*1,"F"))</f>
        <v>0</v>
      </c>
      <c r="DF11" s="28">
        <f ca="1">IF(WEEKDAY(DF$6,2)&gt;5,"w",IF(ISERROR(VLOOKUP(DF$6,fériés,1,FALSE)),(SUM($H$1:DF$1)&gt;SUM($F$8:$F10))*(SUM($H$1:DF$1)&lt;=SUM($F$8:$F11))*1,"F"))</f>
        <v>0</v>
      </c>
      <c r="DG11" s="28">
        <f ca="1">IF(WEEKDAY(DG$6,2)&gt;5,"w",IF(ISERROR(VLOOKUP(DG$6,fériés,1,FALSE)),(SUM($H$1:DG$1)&gt;SUM($F$8:$F10))*(SUM($H$1:DG$1)&lt;=SUM($F$8:$F11))*1,"F"))</f>
        <v>0</v>
      </c>
      <c r="DH11" s="28">
        <f ca="1">IF(WEEKDAY(DH$6,2)&gt;5,"w",IF(ISERROR(VLOOKUP(DH$6,fériés,1,FALSE)),(SUM($H$1:DH$1)&gt;SUM($F$8:$F10))*(SUM($H$1:DH$1)&lt;=SUM($F$8:$F11))*1,"F"))</f>
        <v>0</v>
      </c>
      <c r="DI11" s="28">
        <f ca="1">IF(WEEKDAY(DI$6,2)&gt;5,"w",IF(ISERROR(VLOOKUP(DI$6,fériés,1,FALSE)),(SUM($H$1:DI$1)&gt;SUM($F$8:$F10))*(SUM($H$1:DI$1)&lt;=SUM($F$8:$F11))*1,"F"))</f>
        <v>0</v>
      </c>
      <c r="DJ11" s="28">
        <f ca="1">IF(WEEKDAY(DJ$6,2)&gt;5,"w",IF(ISERROR(VLOOKUP(DJ$6,fériés,1,FALSE)),(SUM($H$1:DJ$1)&gt;SUM($F$8:$F10))*(SUM($H$1:DJ$1)&lt;=SUM($F$8:$F11))*1,"F"))</f>
        <v>0</v>
      </c>
      <c r="DK11" s="28">
        <f ca="1">IF(WEEKDAY(DK$6,2)&gt;5,"w",IF(ISERROR(VLOOKUP(DK$6,fériés,1,FALSE)),(SUM($H$1:DK$1)&gt;SUM($F$8:$F10))*(SUM($H$1:DK$1)&lt;=SUM($F$8:$F11))*1,"F"))</f>
        <v>0</v>
      </c>
      <c r="DL11" s="28">
        <f ca="1">IF(WEEKDAY(DL$6,2)&gt;5,"w",IF(ISERROR(VLOOKUP(DL$6,fériés,1,FALSE)),(SUM($H$1:DL$1)&gt;SUM($F$8:$F10))*(SUM($H$1:DL$1)&lt;=SUM($F$8:$F11))*1,"F"))</f>
        <v>0</v>
      </c>
      <c r="DM11" s="28">
        <f ca="1">IF(WEEKDAY(DM$6,2)&gt;5,"w",IF(ISERROR(VLOOKUP(DM$6,fériés,1,FALSE)),(SUM($H$1:DM$1)&gt;SUM($F$8:$F10))*(SUM($H$1:DM$1)&lt;=SUM($F$8:$F11))*1,"F"))</f>
        <v>0</v>
      </c>
      <c r="DN11" s="28">
        <f ca="1">IF(WEEKDAY(DN$6,2)&gt;5,"w",IF(ISERROR(VLOOKUP(DN$6,fériés,1,FALSE)),(SUM($H$1:DN$1)&gt;SUM($F$8:$F10))*(SUM($H$1:DN$1)&lt;=SUM($F$8:$F11))*1,"F"))</f>
        <v>0</v>
      </c>
      <c r="DO11" s="28">
        <f ca="1">IF(WEEKDAY(DO$6,2)&gt;5,"w",IF(ISERROR(VLOOKUP(DO$6,fériés,1,FALSE)),(SUM($H$1:DO$1)&gt;SUM($F$8:$F10))*(SUM($H$1:DO$1)&lt;=SUM($F$8:$F11))*1,"F"))</f>
        <v>0</v>
      </c>
      <c r="DP11" s="28">
        <f ca="1">IF(WEEKDAY(DP$6,2)&gt;5,"w",IF(ISERROR(VLOOKUP(DP$6,fériés,1,FALSE)),(SUM($H$1:DP$1)&gt;SUM($F$8:$F10))*(SUM($H$1:DP$1)&lt;=SUM($F$8:$F11))*1,"F"))</f>
        <v>0</v>
      </c>
      <c r="DQ11" s="28">
        <f ca="1">IF(WEEKDAY(DQ$6,2)&gt;5,"w",IF(ISERROR(VLOOKUP(DQ$6,fériés,1,FALSE)),(SUM($H$1:DQ$1)&gt;SUM($F$8:$F10))*(SUM($H$1:DQ$1)&lt;=SUM($F$8:$F11))*1,"F"))</f>
        <v>0</v>
      </c>
      <c r="DR11" s="28">
        <f ca="1">IF(WEEKDAY(DR$6,2)&gt;5,"w",IF(ISERROR(VLOOKUP(DR$6,fériés,1,FALSE)),(SUM($H$1:DR$1)&gt;SUM($F$8:$F10))*(SUM($H$1:DR$1)&lt;=SUM($F$8:$F11))*1,"F"))</f>
        <v>0</v>
      </c>
      <c r="DS11" s="28">
        <f ca="1">IF(WEEKDAY(DS$6,2)&gt;5,"w",IF(ISERROR(VLOOKUP(DS$6,fériés,1,FALSE)),(SUM($H$1:DS$1)&gt;SUM($F$8:$F10))*(SUM($H$1:DS$1)&lt;=SUM($F$8:$F11))*1,"F"))</f>
        <v>0</v>
      </c>
      <c r="DT11" s="28">
        <f ca="1">IF(WEEKDAY(DT$6,2)&gt;5,"w",IF(ISERROR(VLOOKUP(DT$6,fériés,1,FALSE)),(SUM($H$1:DT$1)&gt;SUM($F$8:$F10))*(SUM($H$1:DT$1)&lt;=SUM($F$8:$F11))*1,"F"))</f>
        <v>0</v>
      </c>
      <c r="DU11" s="28">
        <f ca="1">IF(WEEKDAY(DU$6,2)&gt;5,"w",IF(ISERROR(VLOOKUP(DU$6,fériés,1,FALSE)),(SUM($H$1:DU$1)&gt;SUM($F$8:$F10))*(SUM($H$1:DU$1)&lt;=SUM($F$8:$F11))*1,"F"))</f>
        <v>0</v>
      </c>
      <c r="DV11" s="28">
        <f ca="1">IF(WEEKDAY(DV$6,2)&gt;5,"w",IF(ISERROR(VLOOKUP(DV$6,fériés,1,FALSE)),(SUM($H$1:DV$1)&gt;SUM($F$8:$F10))*(SUM($H$1:DV$1)&lt;=SUM($F$8:$F11))*1,"F"))</f>
        <v>0</v>
      </c>
      <c r="DW11" s="28">
        <f ca="1">IF(WEEKDAY(DW$6,2)&gt;5,"w",IF(ISERROR(VLOOKUP(DW$6,fériés,1,FALSE)),(SUM($H$1:DW$1)&gt;SUM($F$8:$F10))*(SUM($H$1:DW$1)&lt;=SUM($F$8:$F11))*1,"F"))</f>
        <v>0</v>
      </c>
      <c r="DX11" s="28">
        <f ca="1">IF(WEEKDAY(DX$6,2)&gt;5,"w",IF(ISERROR(VLOOKUP(DX$6,fériés,1,FALSE)),(SUM($H$1:DX$1)&gt;SUM($F$8:$F10))*(SUM($H$1:DX$1)&lt;=SUM($F$8:$F11))*1,"F"))</f>
        <v>0</v>
      </c>
      <c r="DY11" s="28">
        <f ca="1">IF(WEEKDAY(DY$6,2)&gt;5,"w",IF(ISERROR(VLOOKUP(DY$6,fériés,1,FALSE)),(SUM($H$1:DY$1)&gt;SUM($F$8:$F10))*(SUM($H$1:DY$1)&lt;=SUM($F$8:$F11))*1,"F"))</f>
        <v>0</v>
      </c>
      <c r="DZ11" s="28">
        <f ca="1">IF(WEEKDAY(DZ$6,2)&gt;5,"w",IF(ISERROR(VLOOKUP(DZ$6,fériés,1,FALSE)),(SUM($H$1:DZ$1)&gt;SUM($F$8:$F10))*(SUM($H$1:DZ$1)&lt;=SUM($F$8:$F11))*1,"F"))</f>
        <v>0</v>
      </c>
      <c r="EA11" s="28">
        <f ca="1">IF(WEEKDAY(EA$6,2)&gt;5,"w",IF(ISERROR(VLOOKUP(EA$6,fériés,1,FALSE)),(SUM($H$1:EA$1)&gt;SUM($F$8:$F10))*(SUM($H$1:EA$1)&lt;=SUM($F$8:$F11))*1,"F"))</f>
        <v>0</v>
      </c>
      <c r="EB11" s="28">
        <f ca="1">IF(WEEKDAY(EB$6,2)&gt;5,"w",IF(ISERROR(VLOOKUP(EB$6,fériés,1,FALSE)),(SUM($H$1:EB$1)&gt;SUM($F$8:$F10))*(SUM($H$1:EB$1)&lt;=SUM($F$8:$F11))*1,"F"))</f>
        <v>0</v>
      </c>
      <c r="EC11" s="28">
        <f ca="1">IF(WEEKDAY(EC$6,2)&gt;5,"w",IF(ISERROR(VLOOKUP(EC$6,fériés,1,FALSE)),(SUM($H$1:EC$1)&gt;SUM($F$8:$F10))*(SUM($H$1:EC$1)&lt;=SUM($F$8:$F11))*1,"F"))</f>
        <v>0</v>
      </c>
      <c r="ED11" s="28">
        <f ca="1">IF(WEEKDAY(ED$6,2)&gt;5,"w",IF(ISERROR(VLOOKUP(ED$6,fériés,1,FALSE)),(SUM($H$1:ED$1)&gt;SUM($F$8:$F10))*(SUM($H$1:ED$1)&lt;=SUM($F$8:$F11))*1,"F"))</f>
        <v>0</v>
      </c>
      <c r="EE11" s="28">
        <f ca="1">IF(WEEKDAY(EE$6,2)&gt;5,"w",IF(ISERROR(VLOOKUP(EE$6,fériés,1,FALSE)),(SUM($H$1:EE$1)&gt;SUM($F$8:$F10))*(SUM($H$1:EE$1)&lt;=SUM($F$8:$F11))*1,"F"))</f>
        <v>0</v>
      </c>
      <c r="EF11" s="28" t="str">
        <f ca="1">IF(WEEKDAY(EF$6,2)&gt;5,"w",IF(ISERROR(VLOOKUP(EF$6,fériés,1,FALSE)),(SUM($H$1:EF$1)&gt;SUM($F$8:$F10))*(SUM($H$1:EF$1)&lt;=SUM($F$8:$F11))*1,"F"))</f>
        <v>w</v>
      </c>
      <c r="EG11" s="28" t="str">
        <f ca="1">IF(WEEKDAY(EG$6,2)&gt;5,"w",IF(ISERROR(VLOOKUP(EG$6,fériés,1,FALSE)),(SUM($H$1:EG$1)&gt;SUM($F$8:$F10))*(SUM($H$1:EG$1)&lt;=SUM($F$8:$F11))*1,"F"))</f>
        <v>w</v>
      </c>
      <c r="EH11" s="28" t="str">
        <f ca="1">IF(WEEKDAY(EH$6,2)&gt;5,"w",IF(ISERROR(VLOOKUP(EH$6,fériés,1,FALSE)),(SUM($H$1:EH$1)&gt;SUM($F$8:$F10))*(SUM($H$1:EH$1)&lt;=SUM($F$8:$F11))*1,"F"))</f>
        <v>w</v>
      </c>
      <c r="EI11" s="28" t="str">
        <f ca="1">IF(WEEKDAY(EI$6,2)&gt;5,"w",IF(ISERROR(VLOOKUP(EI$6,fériés,1,FALSE)),(SUM($H$1:EI$1)&gt;SUM($F$8:$F10))*(SUM($H$1:EI$1)&lt;=SUM($F$8:$F11))*1,"F"))</f>
        <v>w</v>
      </c>
      <c r="EJ11" s="28" t="str">
        <f ca="1">IF(WEEKDAY(EJ$6,2)&gt;5,"w",IF(ISERROR(VLOOKUP(EJ$6,fériés,1,FALSE)),(SUM($H$1:EJ$1)&gt;SUM($F$8:$F10))*(SUM($H$1:EJ$1)&lt;=SUM($F$8:$F11))*1,"F"))</f>
        <v>w</v>
      </c>
      <c r="EK11" s="28" t="str">
        <f ca="1">IF(WEEKDAY(EK$6,2)&gt;5,"w",IF(ISERROR(VLOOKUP(EK$6,fériés,1,FALSE)),(SUM($H$1:EK$1)&gt;SUM($F$8:$F10))*(SUM($H$1:EK$1)&lt;=SUM($F$8:$F11))*1,"F"))</f>
        <v>w</v>
      </c>
      <c r="EL11" s="28" t="str">
        <f ca="1">IF(WEEKDAY(EL$6,2)&gt;5,"w",IF(ISERROR(VLOOKUP(EL$6,fériés,1,FALSE)),(SUM($H$1:EL$1)&gt;SUM($F$8:$F10))*(SUM($H$1:EL$1)&lt;=SUM($F$8:$F11))*1,"F"))</f>
        <v>w</v>
      </c>
      <c r="EM11" s="28" t="str">
        <f ca="1">IF(WEEKDAY(EM$6,2)&gt;5,"w",IF(ISERROR(VLOOKUP(EM$6,fériés,1,FALSE)),(SUM($H$1:EM$1)&gt;SUM($F$8:$F10))*(SUM($H$1:EM$1)&lt;=SUM($F$8:$F11))*1,"F"))</f>
        <v>w</v>
      </c>
      <c r="EN11" s="28" t="str">
        <f ca="1">IF(WEEKDAY(EN$6,2)&gt;5,"w",IF(ISERROR(VLOOKUP(EN$6,fériés,1,FALSE)),(SUM($H$1:EN$1)&gt;SUM($F$8:$F10))*(SUM($H$1:EN$1)&lt;=SUM($F$8:$F11))*1,"F"))</f>
        <v>w</v>
      </c>
      <c r="EO11" s="28" t="str">
        <f ca="1">IF(WEEKDAY(EO$6,2)&gt;5,"w",IF(ISERROR(VLOOKUP(EO$6,fériés,1,FALSE)),(SUM($H$1:EO$1)&gt;SUM($F$8:$F10))*(SUM($H$1:EO$1)&lt;=SUM($F$8:$F11))*1,"F"))</f>
        <v>w</v>
      </c>
      <c r="EP11" s="28" t="str">
        <f ca="1">IF(WEEKDAY(EP$6,2)&gt;5,"w",IF(ISERROR(VLOOKUP(EP$6,fériés,1,FALSE)),(SUM($H$1:EP$1)&gt;SUM($F$8:$F10))*(SUM($H$1:EP$1)&lt;=SUM($F$8:$F11))*1,"F"))</f>
        <v>w</v>
      </c>
      <c r="EQ11" s="28" t="str">
        <f ca="1">IF(WEEKDAY(EQ$6,2)&gt;5,"w",IF(ISERROR(VLOOKUP(EQ$6,fériés,1,FALSE)),(SUM($H$1:EQ$1)&gt;SUM($F$8:$F10))*(SUM($H$1:EQ$1)&lt;=SUM($F$8:$F11))*1,"F"))</f>
        <v>w</v>
      </c>
      <c r="ER11" s="28" t="str">
        <f ca="1">IF(WEEKDAY(ER$6,2)&gt;5,"w",IF(ISERROR(VLOOKUP(ER$6,fériés,1,FALSE)),(SUM($H$1:ER$1)&gt;SUM($F$8:$F10))*(SUM($H$1:ER$1)&lt;=SUM($F$8:$F11))*1,"F"))</f>
        <v>w</v>
      </c>
      <c r="ES11" s="28" t="str">
        <f ca="1">IF(WEEKDAY(ES$6,2)&gt;5,"w",IF(ISERROR(VLOOKUP(ES$6,fériés,1,FALSE)),(SUM($H$1:ES$1)&gt;SUM($F$8:$F10))*(SUM($H$1:ES$1)&lt;=SUM($F$8:$F11))*1,"F"))</f>
        <v>w</v>
      </c>
      <c r="ET11" s="28" t="str">
        <f ca="1">IF(WEEKDAY(ET$6,2)&gt;5,"w",IF(ISERROR(VLOOKUP(ET$6,fériés,1,FALSE)),(SUM($H$1:ET$1)&gt;SUM($F$8:$F10))*(SUM($H$1:ET$1)&lt;=SUM($F$8:$F11))*1,"F"))</f>
        <v>w</v>
      </c>
      <c r="EU11" s="28" t="str">
        <f ca="1">IF(WEEKDAY(EU$6,2)&gt;5,"w",IF(ISERROR(VLOOKUP(EU$6,fériés,1,FALSE)),(SUM($H$1:EU$1)&gt;SUM($F$8:$F10))*(SUM($H$1:EU$1)&lt;=SUM($F$8:$F11))*1,"F"))</f>
        <v>w</v>
      </c>
      <c r="EV11" s="28" t="str">
        <f ca="1">IF(WEEKDAY(EV$6,2)&gt;5,"w",IF(ISERROR(VLOOKUP(EV$6,fériés,1,FALSE)),(SUM($H$1:EV$1)&gt;SUM($F$8:$F10))*(SUM($H$1:EV$1)&lt;=SUM($F$8:$F11))*1,"F"))</f>
        <v>w</v>
      </c>
      <c r="EW11" s="28" t="str">
        <f ca="1">IF(WEEKDAY(EW$6,2)&gt;5,"w",IF(ISERROR(VLOOKUP(EW$6,fériés,1,FALSE)),(SUM($H$1:EW$1)&gt;SUM($F$8:$F10))*(SUM($H$1:EW$1)&lt;=SUM($F$8:$F11))*1,"F"))</f>
        <v>w</v>
      </c>
      <c r="EX11" s="28" t="str">
        <f ca="1">IF(WEEKDAY(EX$6,2)&gt;5,"w",IF(ISERROR(VLOOKUP(EX$6,fériés,1,FALSE)),(SUM($H$1:EX$1)&gt;SUM($F$8:$F10))*(SUM($H$1:EX$1)&lt;=SUM($F$8:$F11))*1,"F"))</f>
        <v>w</v>
      </c>
      <c r="EY11" s="28" t="str">
        <f ca="1">IF(WEEKDAY(EY$6,2)&gt;5,"w",IF(ISERROR(VLOOKUP(EY$6,fériés,1,FALSE)),(SUM($H$1:EY$1)&gt;SUM($F$8:$F10))*(SUM($H$1:EY$1)&lt;=SUM($F$8:$F11))*1,"F"))</f>
        <v>w</v>
      </c>
      <c r="EZ11" s="28">
        <f ca="1">IF(WEEKDAY(EZ$6,2)&gt;5,"w",IF(ISERROR(VLOOKUP(EZ$6,fériés,1,FALSE)),(SUM($H$1:EZ$1)&gt;SUM($F$8:$F10))*(SUM($H$1:EZ$1)&lt;=SUM($F$8:$F11))*1,"F"))</f>
        <v>0</v>
      </c>
      <c r="FA11" s="28">
        <f ca="1">IF(WEEKDAY(FA$6,2)&gt;5,"w",IF(ISERROR(VLOOKUP(FA$6,fériés,1,FALSE)),(SUM($H$1:FA$1)&gt;SUM($F$8:$F10))*(SUM($H$1:FA$1)&lt;=SUM($F$8:$F11))*1,"F"))</f>
        <v>0</v>
      </c>
      <c r="FB11" s="28">
        <f ca="1">IF(WEEKDAY(FB$6,2)&gt;5,"w",IF(ISERROR(VLOOKUP(FB$6,fériés,1,FALSE)),(SUM($H$1:FB$1)&gt;SUM($F$8:$F10))*(SUM($H$1:FB$1)&lt;=SUM($F$8:$F11))*1,"F"))</f>
        <v>0</v>
      </c>
      <c r="FC11" s="28">
        <f ca="1">IF(WEEKDAY(FC$6,2)&gt;5,"w",IF(ISERROR(VLOOKUP(FC$6,fériés,1,FALSE)),(SUM($H$1:FC$1)&gt;SUM($F$8:$F10))*(SUM($H$1:FC$1)&lt;=SUM($F$8:$F11))*1,"F"))</f>
        <v>0</v>
      </c>
      <c r="FD11" s="28">
        <f ca="1">IF(WEEKDAY(FD$6,2)&gt;5,"w",IF(ISERROR(VLOOKUP(FD$6,fériés,1,FALSE)),(SUM($H$1:FD$1)&gt;SUM($F$8:$F10))*(SUM($H$1:FD$1)&lt;=SUM($F$8:$F11))*1,"F"))</f>
        <v>0</v>
      </c>
      <c r="FE11" s="28">
        <f ca="1">IF(WEEKDAY(FE$6,2)&gt;5,"w",IF(ISERROR(VLOOKUP(FE$6,fériés,1,FALSE)),(SUM($H$1:FE$1)&gt;SUM($F$8:$F10))*(SUM($H$1:FE$1)&lt;=SUM($F$8:$F11))*1,"F"))</f>
        <v>0</v>
      </c>
      <c r="FF11" s="28">
        <f ca="1">IF(WEEKDAY(FF$6,2)&gt;5,"w",IF(ISERROR(VLOOKUP(FF$6,fériés,1,FALSE)),(SUM($H$1:FF$1)&gt;SUM($F$8:$F10))*(SUM($H$1:FF$1)&lt;=SUM($F$8:$F11))*1,"F"))</f>
        <v>0</v>
      </c>
      <c r="FG11" s="28">
        <f ca="1">IF(WEEKDAY(FG$6,2)&gt;5,"w",IF(ISERROR(VLOOKUP(FG$6,fériés,1,FALSE)),(SUM($H$1:FG$1)&gt;SUM($F$8:$F10))*(SUM($H$1:FG$1)&lt;=SUM($F$8:$F11))*1,"F"))</f>
        <v>0</v>
      </c>
      <c r="FH11" s="28">
        <f ca="1">IF(WEEKDAY(FH$6,2)&gt;5,"w",IF(ISERROR(VLOOKUP(FH$6,fériés,1,FALSE)),(SUM($H$1:FH$1)&gt;SUM($F$8:$F10))*(SUM($H$1:FH$1)&lt;=SUM($F$8:$F11))*1,"F"))</f>
        <v>0</v>
      </c>
      <c r="FI11" s="28">
        <f ca="1">IF(WEEKDAY(FI$6,2)&gt;5,"w",IF(ISERROR(VLOOKUP(FI$6,fériés,1,FALSE)),(SUM($H$1:FI$1)&gt;SUM($F$8:$F10))*(SUM($H$1:FI$1)&lt;=SUM($F$8:$F11))*1,"F"))</f>
        <v>0</v>
      </c>
      <c r="FJ11" s="28">
        <f ca="1">IF(WEEKDAY(FJ$6,2)&gt;5,"w",IF(ISERROR(VLOOKUP(FJ$6,fériés,1,FALSE)),(SUM($H$1:FJ$1)&gt;SUM($F$8:$F10))*(SUM($H$1:FJ$1)&lt;=SUM($F$8:$F11))*1,"F"))</f>
        <v>0</v>
      </c>
      <c r="FK11" s="28">
        <f ca="1">IF(WEEKDAY(FK$6,2)&gt;5,"w",IF(ISERROR(VLOOKUP(FK$6,fériés,1,FALSE)),(SUM($H$1:FK$1)&gt;SUM($F$8:$F10))*(SUM($H$1:FK$1)&lt;=SUM($F$8:$F11))*1,"F"))</f>
        <v>0</v>
      </c>
      <c r="FL11" s="28">
        <f ca="1">IF(WEEKDAY(FL$6,2)&gt;5,"w",IF(ISERROR(VLOOKUP(FL$6,fériés,1,FALSE)),(SUM($H$1:FL$1)&gt;SUM($F$8:$F10))*(SUM($H$1:FL$1)&lt;=SUM($F$8:$F11))*1,"F"))</f>
        <v>0</v>
      </c>
      <c r="FM11" s="28">
        <f ca="1">IF(WEEKDAY(FM$6,2)&gt;5,"w",IF(ISERROR(VLOOKUP(FM$6,fériés,1,FALSE)),(SUM($H$1:FM$1)&gt;SUM($F$8:$F10))*(SUM($H$1:FM$1)&lt;=SUM($F$8:$F11))*1,"F"))</f>
        <v>0</v>
      </c>
      <c r="FN11" s="28">
        <f ca="1">IF(WEEKDAY(FN$6,2)&gt;5,"w",IF(ISERROR(VLOOKUP(FN$6,fériés,1,FALSE)),(SUM($H$1:FN$1)&gt;SUM($F$8:$F10))*(SUM($H$1:FN$1)&lt;=SUM($F$8:$F11))*1,"F"))</f>
        <v>0</v>
      </c>
      <c r="FO11" s="28">
        <f ca="1">IF(WEEKDAY(FO$6,2)&gt;5,"w",IF(ISERROR(VLOOKUP(FO$6,fériés,1,FALSE)),(SUM($H$1:FO$1)&gt;SUM($F$8:$F10))*(SUM($H$1:FO$1)&lt;=SUM($F$8:$F11))*1,"F"))</f>
        <v>0</v>
      </c>
      <c r="FP11" s="28">
        <f ca="1">IF(WEEKDAY(FP$6,2)&gt;5,"w",IF(ISERROR(VLOOKUP(FP$6,fériés,1,FALSE)),(SUM($H$1:FP$1)&gt;SUM($F$8:$F10))*(SUM($H$1:FP$1)&lt;=SUM($F$8:$F11))*1,"F"))</f>
        <v>0</v>
      </c>
      <c r="FQ11" s="28">
        <f ca="1">IF(WEEKDAY(FQ$6,2)&gt;5,"w",IF(ISERROR(VLOOKUP(FQ$6,fériés,1,FALSE)),(SUM($H$1:FQ$1)&gt;SUM($F$8:$F10))*(SUM($H$1:FQ$1)&lt;=SUM($F$8:$F11))*1,"F"))</f>
        <v>0</v>
      </c>
      <c r="FR11" s="28">
        <f ca="1">IF(WEEKDAY(FR$6,2)&gt;5,"w",IF(ISERROR(VLOOKUP(FR$6,fériés,1,FALSE)),(SUM($H$1:FR$1)&gt;SUM($F$8:$F10))*(SUM($H$1:FR$1)&lt;=SUM($F$8:$F11))*1,"F"))</f>
        <v>0</v>
      </c>
      <c r="FS11" s="28">
        <f ca="1">IF(WEEKDAY(FS$6,2)&gt;5,"w",IF(ISERROR(VLOOKUP(FS$6,fériés,1,FALSE)),(SUM($H$1:FS$1)&gt;SUM($F$8:$F10))*(SUM($H$1:FS$1)&lt;=SUM($F$8:$F11))*1,"F"))</f>
        <v>0</v>
      </c>
      <c r="FT11" s="28">
        <f ca="1">IF(WEEKDAY(FT$6,2)&gt;5,"w",IF(ISERROR(VLOOKUP(FT$6,fériés,1,FALSE)),(SUM($H$1:FT$1)&gt;SUM($F$8:$F10))*(SUM($H$1:FT$1)&lt;=SUM($F$8:$F11))*1,"F"))</f>
        <v>0</v>
      </c>
      <c r="FU11" s="28">
        <f ca="1">IF(WEEKDAY(FU$6,2)&gt;5,"w",IF(ISERROR(VLOOKUP(FU$6,fériés,1,FALSE)),(SUM($H$1:FU$1)&gt;SUM($F$8:$F10))*(SUM($H$1:FU$1)&lt;=SUM($F$8:$F11))*1,"F"))</f>
        <v>0</v>
      </c>
      <c r="FV11" s="28">
        <f ca="1">IF(WEEKDAY(FV$6,2)&gt;5,"w",IF(ISERROR(VLOOKUP(FV$6,fériés,1,FALSE)),(SUM($H$1:FV$1)&gt;SUM($F$8:$F10))*(SUM($H$1:FV$1)&lt;=SUM($F$8:$F11))*1,"F"))</f>
        <v>0</v>
      </c>
      <c r="FW11" s="28">
        <f ca="1">IF(WEEKDAY(FW$6,2)&gt;5,"w",IF(ISERROR(VLOOKUP(FW$6,fériés,1,FALSE)),(SUM($H$1:FW$1)&gt;SUM($F$8:$F10))*(SUM($H$1:FW$1)&lt;=SUM($F$8:$F11))*1,"F"))</f>
        <v>0</v>
      </c>
      <c r="FX11" s="28">
        <f ca="1">IF(WEEKDAY(FX$6,2)&gt;5,"w",IF(ISERROR(VLOOKUP(FX$6,fériés,1,FALSE)),(SUM($H$1:FX$1)&gt;SUM($F$8:$F10))*(SUM($H$1:FX$1)&lt;=SUM($F$8:$F11))*1,"F"))</f>
        <v>0</v>
      </c>
      <c r="FY11" s="28">
        <f ca="1">IF(WEEKDAY(FY$6,2)&gt;5,"w",IF(ISERROR(VLOOKUP(FY$6,fériés,1,FALSE)),(SUM($H$1:FY$1)&gt;SUM($F$8:$F10))*(SUM($H$1:FY$1)&lt;=SUM($F$8:$F11))*1,"F"))</f>
        <v>0</v>
      </c>
      <c r="FZ11" s="28">
        <f ca="1">IF(WEEKDAY(FZ$6,2)&gt;5,"w",IF(ISERROR(VLOOKUP(FZ$6,fériés,1,FALSE)),(SUM($H$1:FZ$1)&gt;SUM($F$8:$F10))*(SUM($H$1:FZ$1)&lt;=SUM($F$8:$F11))*1,"F"))</f>
        <v>0</v>
      </c>
      <c r="GA11" s="28">
        <f ca="1">IF(WEEKDAY(GA$6,2)&gt;5,"w",IF(ISERROR(VLOOKUP(GA$6,fériés,1,FALSE)),(SUM($H$1:GA$1)&gt;SUM($F$8:$F10))*(SUM($H$1:GA$1)&lt;=SUM($F$8:$F11))*1,"F"))</f>
        <v>0</v>
      </c>
      <c r="GB11" s="28">
        <f ca="1">IF(WEEKDAY(GB$6,2)&gt;5,"w",IF(ISERROR(VLOOKUP(GB$6,fériés,1,FALSE)),(SUM($H$1:GB$1)&gt;SUM($F$8:$F10))*(SUM($H$1:GB$1)&lt;=SUM($F$8:$F11))*1,"F"))</f>
        <v>0</v>
      </c>
      <c r="GC11" s="28">
        <f ca="1">IF(WEEKDAY(GC$6,2)&gt;5,"w",IF(ISERROR(VLOOKUP(GC$6,fériés,1,FALSE)),(SUM($H$1:GC$1)&gt;SUM($F$8:$F10))*(SUM($H$1:GC$1)&lt;=SUM($F$8:$F11))*1,"F"))</f>
        <v>0</v>
      </c>
      <c r="GD11" s="28">
        <f ca="1">IF(WEEKDAY(GD$6,2)&gt;5,"w",IF(ISERROR(VLOOKUP(GD$6,fériés,1,FALSE)),(SUM($H$1:GD$1)&gt;SUM($F$8:$F10))*(SUM($H$1:GD$1)&lt;=SUM($F$8:$F11))*1,"F"))</f>
        <v>0</v>
      </c>
      <c r="GE11" s="28">
        <f ca="1">IF(WEEKDAY(GE$6,2)&gt;5,"w",IF(ISERROR(VLOOKUP(GE$6,fériés,1,FALSE)),(SUM($H$1:GE$1)&gt;SUM($F$8:$F10))*(SUM($H$1:GE$1)&lt;=SUM($F$8:$F11))*1,"F"))</f>
        <v>0</v>
      </c>
      <c r="GF11" s="28">
        <f ca="1">IF(WEEKDAY(GF$6,2)&gt;5,"w",IF(ISERROR(VLOOKUP(GF$6,fériés,1,FALSE)),(SUM($H$1:GF$1)&gt;SUM($F$8:$F10))*(SUM($H$1:GF$1)&lt;=SUM($F$8:$F11))*1,"F"))</f>
        <v>0</v>
      </c>
      <c r="GG11" s="28">
        <f ca="1">IF(WEEKDAY(GG$6,2)&gt;5,"w",IF(ISERROR(VLOOKUP(GG$6,fériés,1,FALSE)),(SUM($H$1:GG$1)&gt;SUM($F$8:$F10))*(SUM($H$1:GG$1)&lt;=SUM($F$8:$F11))*1,"F"))</f>
        <v>0</v>
      </c>
      <c r="GH11" s="28">
        <f ca="1">IF(WEEKDAY(GH$6,2)&gt;5,"w",IF(ISERROR(VLOOKUP(GH$6,fériés,1,FALSE)),(SUM($H$1:GH$1)&gt;SUM($F$8:$F10))*(SUM($H$1:GH$1)&lt;=SUM($F$8:$F11))*1,"F"))</f>
        <v>0</v>
      </c>
      <c r="GI11" s="28">
        <f ca="1">IF(WEEKDAY(GI$6,2)&gt;5,"w",IF(ISERROR(VLOOKUP(GI$6,fériés,1,FALSE)),(SUM($H$1:GI$1)&gt;SUM($F$8:$F10))*(SUM($H$1:GI$1)&lt;=SUM($F$8:$F11))*1,"F"))</f>
        <v>0</v>
      </c>
      <c r="GJ11" s="28">
        <f ca="1">IF(WEEKDAY(GJ$6,2)&gt;5,"w",IF(ISERROR(VLOOKUP(GJ$6,fériés,1,FALSE)),(SUM($H$1:GJ$1)&gt;SUM($F$8:$F10))*(SUM($H$1:GJ$1)&lt;=SUM($F$8:$F11))*1,"F"))</f>
        <v>0</v>
      </c>
      <c r="GK11" s="28">
        <f ca="1">IF(WEEKDAY(GK$6,2)&gt;5,"w",IF(ISERROR(VLOOKUP(GK$6,fériés,1,FALSE)),(SUM($H$1:GK$1)&gt;SUM($F$8:$F10))*(SUM($H$1:GK$1)&lt;=SUM($F$8:$F11))*1,"F"))</f>
        <v>0</v>
      </c>
      <c r="GL11" s="28">
        <f ca="1">IF(WEEKDAY(GL$6,2)&gt;5,"w",IF(ISERROR(VLOOKUP(GL$6,fériés,1,FALSE)),(SUM($H$1:GL$1)&gt;SUM($F$8:$F10))*(SUM($H$1:GL$1)&lt;=SUM($F$8:$F11))*1,"F"))</f>
        <v>0</v>
      </c>
      <c r="GM11" s="28">
        <f ca="1">IF(WEEKDAY(GM$6,2)&gt;5,"w",IF(ISERROR(VLOOKUP(GM$6,fériés,1,FALSE)),(SUM($H$1:GM$1)&gt;SUM($F$8:$F10))*(SUM($H$1:GM$1)&lt;=SUM($F$8:$F11))*1,"F"))</f>
        <v>0</v>
      </c>
      <c r="GN11" s="28">
        <f ca="1">IF(WEEKDAY(GN$6,2)&gt;5,"w",IF(ISERROR(VLOOKUP(GN$6,fériés,1,FALSE)),(SUM($H$1:GN$1)&gt;SUM($F$8:$F10))*(SUM($H$1:GN$1)&lt;=SUM($F$8:$F11))*1,"F"))</f>
        <v>0</v>
      </c>
      <c r="GO11" s="28">
        <f ca="1">IF(WEEKDAY(GO$6,2)&gt;5,"w",IF(ISERROR(VLOOKUP(GO$6,fériés,1,FALSE)),(SUM($H$1:GO$1)&gt;SUM($F$8:$F10))*(SUM($H$1:GO$1)&lt;=SUM($F$8:$F11))*1,"F"))</f>
        <v>0</v>
      </c>
      <c r="GP11" s="28">
        <f ca="1">IF(WEEKDAY(GP$6,2)&gt;5,"w",IF(ISERROR(VLOOKUP(GP$6,fériés,1,FALSE)),(SUM($H$1:GP$1)&gt;SUM($F$8:$F10))*(SUM($H$1:GP$1)&lt;=SUM($F$8:$F11))*1,"F"))</f>
        <v>0</v>
      </c>
      <c r="GQ11" s="28">
        <f ca="1">IF(WEEKDAY(GQ$6,2)&gt;5,"w",IF(ISERROR(VLOOKUP(GQ$6,fériés,1,FALSE)),(SUM($H$1:GQ$1)&gt;SUM($F$8:$F10))*(SUM($H$1:GQ$1)&lt;=SUM($F$8:$F11))*1,"F"))</f>
        <v>0</v>
      </c>
      <c r="GR11" s="28">
        <f ca="1">IF(WEEKDAY(GR$6,2)&gt;5,"w",IF(ISERROR(VLOOKUP(GR$6,fériés,1,FALSE)),(SUM($H$1:GR$1)&gt;SUM($F$8:$F10))*(SUM($H$1:GR$1)&lt;=SUM($F$8:$F11))*1,"F"))</f>
        <v>0</v>
      </c>
      <c r="GS11" s="28">
        <f ca="1">IF(WEEKDAY(GS$6,2)&gt;5,"w",IF(ISERROR(VLOOKUP(GS$6,fériés,1,FALSE)),(SUM($H$1:GS$1)&gt;SUM($F$8:$F10))*(SUM($H$1:GS$1)&lt;=SUM($F$8:$F11))*1,"F"))</f>
        <v>0</v>
      </c>
      <c r="GT11" s="28">
        <f ca="1">IF(WEEKDAY(GT$6,2)&gt;5,"w",IF(ISERROR(VLOOKUP(GT$6,fériés,1,FALSE)),(SUM($H$1:GT$1)&gt;SUM($F$8:$F10))*(SUM($H$1:GT$1)&lt;=SUM($F$8:$F11))*1,"F"))</f>
        <v>0</v>
      </c>
      <c r="GU11" s="28">
        <f ca="1">IF(WEEKDAY(GU$6,2)&gt;5,"w",IF(ISERROR(VLOOKUP(GU$6,fériés,1,FALSE)),(SUM($H$1:GU$1)&gt;SUM($F$8:$F10))*(SUM($H$1:GU$1)&lt;=SUM($F$8:$F11))*1,"F"))</f>
        <v>0</v>
      </c>
      <c r="GV11" s="28">
        <f ca="1">IF(WEEKDAY(GV$6,2)&gt;5,"w",IF(ISERROR(VLOOKUP(GV$6,fériés,1,FALSE)),(SUM($H$1:GV$1)&gt;SUM($F$8:$F10))*(SUM($H$1:GV$1)&lt;=SUM($F$8:$F11))*1,"F"))</f>
        <v>0</v>
      </c>
      <c r="GW11" s="28">
        <f ca="1">IF(WEEKDAY(GW$6,2)&gt;5,"w",IF(ISERROR(VLOOKUP(GW$6,fériés,1,FALSE)),(SUM($H$1:GW$1)&gt;SUM($F$8:$F10))*(SUM($H$1:GW$1)&lt;=SUM($F$8:$F11))*1,"F"))</f>
        <v>0</v>
      </c>
      <c r="GX11" s="28" t="str">
        <f ca="1">IF(WEEKDAY(GX$6,2)&gt;5,"w",IF(ISERROR(VLOOKUP(GX$6,fériés,1,FALSE)),(SUM($H$1:GX$1)&gt;SUM($F$8:$F10))*(SUM($H$1:GX$1)&lt;=SUM($F$8:$F11))*1,"F"))</f>
        <v>w</v>
      </c>
      <c r="GY11" s="28" t="str">
        <f ca="1">IF(WEEKDAY(GY$6,2)&gt;5,"w",IF(ISERROR(VLOOKUP(GY$6,fériés,1,FALSE)),(SUM($H$1:GY$1)&gt;SUM($F$8:$F10))*(SUM($H$1:GY$1)&lt;=SUM($F$8:$F11))*1,"F"))</f>
        <v>w</v>
      </c>
      <c r="GZ11" s="28" t="str">
        <f ca="1">IF(WEEKDAY(GZ$6,2)&gt;5,"w",IF(ISERROR(VLOOKUP(GZ$6,fériés,1,FALSE)),(SUM($H$1:GZ$1)&gt;SUM($F$8:$F10))*(SUM($H$1:GZ$1)&lt;=SUM($F$8:$F11))*1,"F"))</f>
        <v>w</v>
      </c>
      <c r="HA11" s="28" t="str">
        <f ca="1">IF(WEEKDAY(HA$6,2)&gt;5,"w",IF(ISERROR(VLOOKUP(HA$6,fériés,1,FALSE)),(SUM($H$1:HA$1)&gt;SUM($F$8:$F10))*(SUM($H$1:HA$1)&lt;=SUM($F$8:$F11))*1,"F"))</f>
        <v>w</v>
      </c>
      <c r="HB11" s="28" t="str">
        <f ca="1">IF(WEEKDAY(HB$6,2)&gt;5,"w",IF(ISERROR(VLOOKUP(HB$6,fériés,1,FALSE)),(SUM($H$1:HB$1)&gt;SUM($F$8:$F10))*(SUM($H$1:HB$1)&lt;=SUM($F$8:$F11))*1,"F"))</f>
        <v>w</v>
      </c>
      <c r="HC11" s="28" t="str">
        <f ca="1">IF(WEEKDAY(HC$6,2)&gt;5,"w",IF(ISERROR(VLOOKUP(HC$6,fériés,1,FALSE)),(SUM($H$1:HC$1)&gt;SUM($F$8:$F10))*(SUM($H$1:HC$1)&lt;=SUM($F$8:$F11))*1,"F"))</f>
        <v>w</v>
      </c>
      <c r="HD11" s="28" t="str">
        <f ca="1">IF(WEEKDAY(HD$6,2)&gt;5,"w",IF(ISERROR(VLOOKUP(HD$6,fériés,1,FALSE)),(SUM($H$1:HD$1)&gt;SUM($F$8:$F10))*(SUM($H$1:HD$1)&lt;=SUM($F$8:$F11))*1,"F"))</f>
        <v>w</v>
      </c>
      <c r="HE11" s="28" t="str">
        <f ca="1">IF(WEEKDAY(HE$6,2)&gt;5,"w",IF(ISERROR(VLOOKUP(HE$6,fériés,1,FALSE)),(SUM($H$1:HE$1)&gt;SUM($F$8:$F10))*(SUM($H$1:HE$1)&lt;=SUM($F$8:$F11))*1,"F"))</f>
        <v>w</v>
      </c>
      <c r="HF11" s="28" t="str">
        <f ca="1">IF(WEEKDAY(HF$6,2)&gt;5,"w",IF(ISERROR(VLOOKUP(HF$6,fériés,1,FALSE)),(SUM($H$1:HF$1)&gt;SUM($F$8:$F10))*(SUM($H$1:HF$1)&lt;=SUM($F$8:$F11))*1,"F"))</f>
        <v>w</v>
      </c>
      <c r="HG11" s="28" t="str">
        <f ca="1">IF(WEEKDAY(HG$6,2)&gt;5,"w",IF(ISERROR(VLOOKUP(HG$6,fériés,1,FALSE)),(SUM($H$1:HG$1)&gt;SUM($F$8:$F10))*(SUM($H$1:HG$1)&lt;=SUM($F$8:$F11))*1,"F"))</f>
        <v>w</v>
      </c>
      <c r="HH11" s="28" t="str">
        <f ca="1">IF(WEEKDAY(HH$6,2)&gt;5,"w",IF(ISERROR(VLOOKUP(HH$6,fériés,1,FALSE)),(SUM($H$1:HH$1)&gt;SUM($F$8:$F10))*(SUM($H$1:HH$1)&lt;=SUM($F$8:$F11))*1,"F"))</f>
        <v>w</v>
      </c>
      <c r="HI11" s="28" t="str">
        <f ca="1">IF(WEEKDAY(HI$6,2)&gt;5,"w",IF(ISERROR(VLOOKUP(HI$6,fériés,1,FALSE)),(SUM($H$1:HI$1)&gt;SUM($F$8:$F10))*(SUM($H$1:HI$1)&lt;=SUM($F$8:$F11))*1,"F"))</f>
        <v>w</v>
      </c>
      <c r="HJ11" s="28" t="str">
        <f ca="1">IF(WEEKDAY(HJ$6,2)&gt;5,"w",IF(ISERROR(VLOOKUP(HJ$6,fériés,1,FALSE)),(SUM($H$1:HJ$1)&gt;SUM($F$8:$F10))*(SUM($H$1:HJ$1)&lt;=SUM($F$8:$F11))*1,"F"))</f>
        <v>w</v>
      </c>
      <c r="HK11" s="28" t="str">
        <f ca="1">IF(WEEKDAY(HK$6,2)&gt;5,"w",IF(ISERROR(VLOOKUP(HK$6,fériés,1,FALSE)),(SUM($H$1:HK$1)&gt;SUM($F$8:$F10))*(SUM($H$1:HK$1)&lt;=SUM($F$8:$F11))*1,"F"))</f>
        <v>w</v>
      </c>
      <c r="HL11" s="28" t="str">
        <f ca="1">IF(WEEKDAY(HL$6,2)&gt;5,"w",IF(ISERROR(VLOOKUP(HL$6,fériés,1,FALSE)),(SUM($H$1:HL$1)&gt;SUM($F$8:$F10))*(SUM($H$1:HL$1)&lt;=SUM($F$8:$F11))*1,"F"))</f>
        <v>w</v>
      </c>
      <c r="HM11" s="28" t="str">
        <f ca="1">IF(WEEKDAY(HM$6,2)&gt;5,"w",IF(ISERROR(VLOOKUP(HM$6,fériés,1,FALSE)),(SUM($H$1:HM$1)&gt;SUM($F$8:$F10))*(SUM($H$1:HM$1)&lt;=SUM($F$8:$F11))*1,"F"))</f>
        <v>w</v>
      </c>
      <c r="HN11" s="28" t="str">
        <f ca="1">IF(WEEKDAY(HN$6,2)&gt;5,"w",IF(ISERROR(VLOOKUP(HN$6,fériés,1,FALSE)),(SUM($H$1:HN$1)&gt;SUM($F$8:$F10))*(SUM($H$1:HN$1)&lt;=SUM($F$8:$F11))*1,"F"))</f>
        <v>w</v>
      </c>
      <c r="HO11" s="28" t="str">
        <f ca="1">IF(WEEKDAY(HO$6,2)&gt;5,"w",IF(ISERROR(VLOOKUP(HO$6,fériés,1,FALSE)),(SUM($H$1:HO$1)&gt;SUM($F$8:$F10))*(SUM($H$1:HO$1)&lt;=SUM($F$8:$F11))*1,"F"))</f>
        <v>w</v>
      </c>
      <c r="HP11" s="28" t="str">
        <f ca="1">IF(WEEKDAY(HP$6,2)&gt;5,"w",IF(ISERROR(VLOOKUP(HP$6,fériés,1,FALSE)),(SUM($H$1:HP$1)&gt;SUM($F$8:$F10))*(SUM($H$1:HP$1)&lt;=SUM($F$8:$F11))*1,"F"))</f>
        <v>w</v>
      </c>
      <c r="HQ11" s="28" t="str">
        <f ca="1">IF(WEEKDAY(HQ$6,2)&gt;5,"w",IF(ISERROR(VLOOKUP(HQ$6,fériés,1,FALSE)),(SUM($H$1:HQ$1)&gt;SUM($F$8:$F10))*(SUM($H$1:HQ$1)&lt;=SUM($F$8:$F11))*1,"F"))</f>
        <v>w</v>
      </c>
      <c r="HR11" s="28">
        <f ca="1">IF(WEEKDAY(HR$6,2)&gt;5,"w",IF(ISERROR(VLOOKUP(HR$6,fériés,1,FALSE)),(SUM($H$1:HR$1)&gt;SUM($F$8:$F10))*(SUM($H$1:HR$1)&lt;=SUM($F$8:$F11))*1,"F"))</f>
        <v>0</v>
      </c>
      <c r="HS11" s="28">
        <f ca="1">IF(WEEKDAY(HS$6,2)&gt;5,"w",IF(ISERROR(VLOOKUP(HS$6,fériés,1,FALSE)),(SUM($H$1:HS$1)&gt;SUM($F$8:$F10))*(SUM($H$1:HS$1)&lt;=SUM($F$8:$F11))*1,"F"))</f>
        <v>0</v>
      </c>
      <c r="HT11" s="28">
        <f ca="1">IF(WEEKDAY(HT$6,2)&gt;5,"w",IF(ISERROR(VLOOKUP(HT$6,fériés,1,FALSE)),(SUM($H$1:HT$1)&gt;SUM($F$8:$F10))*(SUM($H$1:HT$1)&lt;=SUM($F$8:$F11))*1,"F"))</f>
        <v>0</v>
      </c>
      <c r="HU11" s="28">
        <f ca="1">IF(WEEKDAY(HU$6,2)&gt;5,"w",IF(ISERROR(VLOOKUP(HU$6,fériés,1,FALSE)),(SUM($H$1:HU$1)&gt;SUM($F$8:$F10))*(SUM($H$1:HU$1)&lt;=SUM($F$8:$F11))*1,"F"))</f>
        <v>0</v>
      </c>
      <c r="HV11" s="28">
        <f ca="1">IF(WEEKDAY(HV$6,2)&gt;5,"w",IF(ISERROR(VLOOKUP(HV$6,fériés,1,FALSE)),(SUM($H$1:HV$1)&gt;SUM($F$8:$F10))*(SUM($H$1:HV$1)&lt;=SUM($F$8:$F11))*1,"F"))</f>
        <v>0</v>
      </c>
      <c r="HW11" s="28">
        <f ca="1">IF(WEEKDAY(HW$6,2)&gt;5,"w",IF(ISERROR(VLOOKUP(HW$6,fériés,1,FALSE)),(SUM($H$1:HW$1)&gt;SUM($F$8:$F10))*(SUM($H$1:HW$1)&lt;=SUM($F$8:$F11))*1,"F"))</f>
        <v>0</v>
      </c>
      <c r="HX11" s="28">
        <f ca="1">IF(WEEKDAY(HX$6,2)&gt;5,"w",IF(ISERROR(VLOOKUP(HX$6,fériés,1,FALSE)),(SUM($H$1:HX$1)&gt;SUM($F$8:$F10))*(SUM($H$1:HX$1)&lt;=SUM($F$8:$F11))*1,"F"))</f>
        <v>0</v>
      </c>
      <c r="HY11" s="28">
        <f ca="1">IF(WEEKDAY(HY$6,2)&gt;5,"w",IF(ISERROR(VLOOKUP(HY$6,fériés,1,FALSE)),(SUM($H$1:HY$1)&gt;SUM($F$8:$F10))*(SUM($H$1:HY$1)&lt;=SUM($F$8:$F11))*1,"F"))</f>
        <v>0</v>
      </c>
      <c r="HZ11" s="28">
        <f ca="1">IF(WEEKDAY(HZ$6,2)&gt;5,"w",IF(ISERROR(VLOOKUP(HZ$6,fériés,1,FALSE)),(SUM($H$1:HZ$1)&gt;SUM($F$8:$F10))*(SUM($H$1:HZ$1)&lt;=SUM($F$8:$F11))*1,"F"))</f>
        <v>0</v>
      </c>
      <c r="IA11" s="28">
        <f ca="1">IF(WEEKDAY(IA$6,2)&gt;5,"w",IF(ISERROR(VLOOKUP(IA$6,fériés,1,FALSE)),(SUM($H$1:IA$1)&gt;SUM($F$8:$F10))*(SUM($H$1:IA$1)&lt;=SUM($F$8:$F11))*1,"F"))</f>
        <v>0</v>
      </c>
      <c r="IB11" s="28">
        <f ca="1">IF(WEEKDAY(IB$6,2)&gt;5,"w",IF(ISERROR(VLOOKUP(IB$6,fériés,1,FALSE)),(SUM($H$1:IB$1)&gt;SUM($F$8:$F10))*(SUM($H$1:IB$1)&lt;=SUM($F$8:$F11))*1,"F"))</f>
        <v>0</v>
      </c>
      <c r="IC11" s="28">
        <f ca="1">IF(WEEKDAY(IC$6,2)&gt;5,"w",IF(ISERROR(VLOOKUP(IC$6,fériés,1,FALSE)),(SUM($H$1:IC$1)&gt;SUM($F$8:$F10))*(SUM($H$1:IC$1)&lt;=SUM($F$8:$F11))*1,"F"))</f>
        <v>0</v>
      </c>
      <c r="ID11" s="28">
        <f ca="1">IF(WEEKDAY(ID$6,2)&gt;5,"w",IF(ISERROR(VLOOKUP(ID$6,fériés,1,FALSE)),(SUM($H$1:ID$1)&gt;SUM($F$8:$F10))*(SUM($H$1:ID$1)&lt;=SUM($F$8:$F11))*1,"F"))</f>
        <v>0</v>
      </c>
      <c r="IE11" s="28">
        <f ca="1">IF(WEEKDAY(IE$6,2)&gt;5,"w",IF(ISERROR(VLOOKUP(IE$6,fériés,1,FALSE)),(SUM($H$1:IE$1)&gt;SUM($F$8:$F10))*(SUM($H$1:IE$1)&lt;=SUM($F$8:$F11))*1,"F"))</f>
        <v>0</v>
      </c>
      <c r="IF11" s="28">
        <f ca="1">IF(WEEKDAY(IF$6,2)&gt;5,"w",IF(ISERROR(VLOOKUP(IF$6,fériés,1,FALSE)),(SUM($H$1:IF$1)&gt;SUM($F$8:$F10))*(SUM($H$1:IF$1)&lt;=SUM($F$8:$F11))*1,"F"))</f>
        <v>0</v>
      </c>
      <c r="IG11" s="28">
        <f ca="1">IF(WEEKDAY(IG$6,2)&gt;5,"w",IF(ISERROR(VLOOKUP(IG$6,fériés,1,FALSE)),(SUM($H$1:IG$1)&gt;SUM($F$8:$F10))*(SUM($H$1:IG$1)&lt;=SUM($F$8:$F11))*1,"F"))</f>
        <v>0</v>
      </c>
      <c r="IH11" s="28">
        <f ca="1">IF(WEEKDAY(IH$6,2)&gt;5,"w",IF(ISERROR(VLOOKUP(IH$6,fériés,1,FALSE)),(SUM($H$1:IH$1)&gt;SUM($F$8:$F10))*(SUM($H$1:IH$1)&lt;=SUM($F$8:$F11))*1,"F"))</f>
        <v>0</v>
      </c>
      <c r="II11" s="28">
        <f ca="1">IF(WEEKDAY(II$6,2)&gt;5,"w",IF(ISERROR(VLOOKUP(II$6,fériés,1,FALSE)),(SUM($H$1:II$1)&gt;SUM($F$8:$F10))*(SUM($H$1:II$1)&lt;=SUM($F$8:$F11))*1,"F"))</f>
        <v>0</v>
      </c>
      <c r="IJ11" s="28">
        <f ca="1">IF(WEEKDAY(IJ$6,2)&gt;5,"w",IF(ISERROR(VLOOKUP(IJ$6,fériés,1,FALSE)),(SUM($H$1:IJ$1)&gt;SUM($F$8:$F10))*(SUM($H$1:IJ$1)&lt;=SUM($F$8:$F11))*1,"F"))</f>
        <v>0</v>
      </c>
      <c r="IK11" s="28">
        <f ca="1">IF(WEEKDAY(IK$6,2)&gt;5,"w",IF(ISERROR(VLOOKUP(IK$6,fériés,1,FALSE)),(SUM($H$1:IK$1)&gt;SUM($F$8:$F10))*(SUM($H$1:IK$1)&lt;=SUM($F$8:$F11))*1,"F"))</f>
        <v>0</v>
      </c>
      <c r="IL11" s="28">
        <f ca="1">IF(WEEKDAY(IL$6,2)&gt;5,"w",IF(ISERROR(VLOOKUP(IL$6,fériés,1,FALSE)),(SUM($H$1:IL$1)&gt;SUM($F$8:$F10))*(SUM($H$1:IL$1)&lt;=SUM($F$8:$F11))*1,"F"))</f>
        <v>0</v>
      </c>
      <c r="IM11" s="28">
        <f ca="1">IF(WEEKDAY(IM$6,2)&gt;5,"w",IF(ISERROR(VLOOKUP(IM$6,fériés,1,FALSE)),(SUM($H$1:IM$1)&gt;SUM($F$8:$F10))*(SUM($H$1:IM$1)&lt;=SUM($F$8:$F11))*1,"F"))</f>
        <v>0</v>
      </c>
      <c r="IN11" s="28">
        <f ca="1">IF(WEEKDAY(IN$6,2)&gt;5,"w",IF(ISERROR(VLOOKUP(IN$6,fériés,1,FALSE)),(SUM($H$1:IN$1)&gt;SUM($F$8:$F10))*(SUM($H$1:IN$1)&lt;=SUM($F$8:$F11))*1,"F"))</f>
        <v>0</v>
      </c>
      <c r="IO11" s="28">
        <f ca="1">IF(WEEKDAY(IO$6,2)&gt;5,"w",IF(ISERROR(VLOOKUP(IO$6,fériés,1,FALSE)),(SUM($H$1:IO$1)&gt;SUM($F$8:$F10))*(SUM($H$1:IO$1)&lt;=SUM($F$8:$F11))*1,"F"))</f>
        <v>0</v>
      </c>
      <c r="IP11" s="28">
        <f ca="1">IF(WEEKDAY(IP$6,2)&gt;5,"w",IF(ISERROR(VLOOKUP(IP$6,fériés,1,FALSE)),(SUM($H$1:IP$1)&gt;SUM($F$8:$F10))*(SUM($H$1:IP$1)&lt;=SUM($F$8:$F11))*1,"F"))</f>
        <v>0</v>
      </c>
      <c r="IQ11" s="28">
        <f ca="1">IF(WEEKDAY(IQ$6,2)&gt;5,"w",IF(ISERROR(VLOOKUP(IQ$6,fériés,1,FALSE)),(SUM($H$1:IQ$1)&gt;SUM($F$8:$F10))*(SUM($H$1:IQ$1)&lt;=SUM($F$8:$F11))*1,"F"))</f>
        <v>0</v>
      </c>
      <c r="IR11" s="28">
        <f ca="1">IF(WEEKDAY(IR$6,2)&gt;5,"w",IF(ISERROR(VLOOKUP(IR$6,fériés,1,FALSE)),(SUM($H$1:IR$1)&gt;SUM($F$8:$F10))*(SUM($H$1:IR$1)&lt;=SUM($F$8:$F11))*1,"F"))</f>
        <v>0</v>
      </c>
      <c r="IS11" s="28">
        <f ca="1">IF(WEEKDAY(IS$6,2)&gt;5,"w",IF(ISERROR(VLOOKUP(IS$6,fériés,1,FALSE)),(SUM($H$1:IS$1)&gt;SUM($F$8:$F10))*(SUM($H$1:IS$1)&lt;=SUM($F$8:$F11))*1,"F"))</f>
        <v>0</v>
      </c>
      <c r="IT11" s="28">
        <f ca="1">IF(WEEKDAY(IT$6,2)&gt;5,"w",IF(ISERROR(VLOOKUP(IT$6,fériés,1,FALSE)),(SUM($H$1:IT$1)&gt;SUM($F$8:$F10))*(SUM($H$1:IT$1)&lt;=SUM($F$8:$F11))*1,"F"))</f>
        <v>0</v>
      </c>
      <c r="IU11" s="28">
        <f ca="1">IF(WEEKDAY(IU$6,2)&gt;5,"w",IF(ISERROR(VLOOKUP(IU$6,fériés,1,FALSE)),(SUM($H$1:IU$1)&gt;SUM($F$8:$F10))*(SUM($H$1:IU$1)&lt;=SUM($F$8:$F11))*1,"F"))</f>
        <v>0</v>
      </c>
      <c r="IV11" s="28">
        <f ca="1">IF(WEEKDAY(IV$6,2)&gt;5,"w",IF(ISERROR(VLOOKUP(IV$6,fériés,1,FALSE)),(SUM($H$1:IV$1)&gt;SUM($F$8:$F10))*(SUM($H$1:IV$1)&lt;=SUM($F$8:$F11))*1,"F"))</f>
        <v>0</v>
      </c>
      <c r="IW11" s="28">
        <f ca="1">IF(WEEKDAY(IW$6,2)&gt;5,"w",IF(ISERROR(VLOOKUP(IW$6,fériés,1,FALSE)),(SUM($H$1:IW$1)&gt;SUM($F$8:$F10))*(SUM($H$1:IW$1)&lt;=SUM($F$8:$F11))*1,"F"))</f>
        <v>0</v>
      </c>
      <c r="IX11" s="28">
        <f ca="1">IF(WEEKDAY(IX$6,2)&gt;5,"w",IF(ISERROR(VLOOKUP(IX$6,fériés,1,FALSE)),(SUM($H$1:IX$1)&gt;SUM($F$8:$F10))*(SUM($H$1:IX$1)&lt;=SUM($F$8:$F11))*1,"F"))</f>
        <v>0</v>
      </c>
      <c r="IY11" s="28">
        <f ca="1">IF(WEEKDAY(IY$6,2)&gt;5,"w",IF(ISERROR(VLOOKUP(IY$6,fériés,1,FALSE)),(SUM($H$1:IY$1)&gt;SUM($F$8:$F10))*(SUM($H$1:IY$1)&lt;=SUM($F$8:$F11))*1,"F"))</f>
        <v>0</v>
      </c>
      <c r="IZ11" s="28">
        <f ca="1">IF(WEEKDAY(IZ$6,2)&gt;5,"w",IF(ISERROR(VLOOKUP(IZ$6,fériés,1,FALSE)),(SUM($H$1:IZ$1)&gt;SUM($F$8:$F10))*(SUM($H$1:IZ$1)&lt;=SUM($F$8:$F11))*1,"F"))</f>
        <v>0</v>
      </c>
      <c r="JA11" s="28">
        <f ca="1">IF(WEEKDAY(JA$6,2)&gt;5,"w",IF(ISERROR(VLOOKUP(JA$6,fériés,1,FALSE)),(SUM($H$1:JA$1)&gt;SUM($F$8:$F10))*(SUM($H$1:JA$1)&lt;=SUM($F$8:$F11))*1,"F"))</f>
        <v>0</v>
      </c>
      <c r="JB11" s="28">
        <f ca="1">IF(WEEKDAY(JB$6,2)&gt;5,"w",IF(ISERROR(VLOOKUP(JB$6,fériés,1,FALSE)),(SUM($H$1:JB$1)&gt;SUM($F$8:$F10))*(SUM($H$1:JB$1)&lt;=SUM($F$8:$F11))*1,"F"))</f>
        <v>0</v>
      </c>
      <c r="JC11" s="28">
        <f ca="1">IF(WEEKDAY(JC$6,2)&gt;5,"w",IF(ISERROR(VLOOKUP(JC$6,fériés,1,FALSE)),(SUM($H$1:JC$1)&gt;SUM($F$8:$F10))*(SUM($H$1:JC$1)&lt;=SUM($F$8:$F11))*1,"F"))</f>
        <v>0</v>
      </c>
      <c r="JD11" s="28">
        <f ca="1">IF(WEEKDAY(JD$6,2)&gt;5,"w",IF(ISERROR(VLOOKUP(JD$6,fériés,1,FALSE)),(SUM($H$1:JD$1)&gt;SUM($F$8:$F10))*(SUM($H$1:JD$1)&lt;=SUM($F$8:$F11))*1,"F"))</f>
        <v>0</v>
      </c>
      <c r="JE11" s="28">
        <f ca="1">IF(WEEKDAY(JE$6,2)&gt;5,"w",IF(ISERROR(VLOOKUP(JE$6,fériés,1,FALSE)),(SUM($H$1:JE$1)&gt;SUM($F$8:$F10))*(SUM($H$1:JE$1)&lt;=SUM($F$8:$F11))*1,"F"))</f>
        <v>0</v>
      </c>
      <c r="JF11" s="28">
        <f ca="1">IF(WEEKDAY(JF$6,2)&gt;5,"w",IF(ISERROR(VLOOKUP(JF$6,fériés,1,FALSE)),(SUM($H$1:JF$1)&gt;SUM($F$8:$F10))*(SUM($H$1:JF$1)&lt;=SUM($F$8:$F11))*1,"F"))</f>
        <v>0</v>
      </c>
      <c r="JG11" s="28">
        <f ca="1">IF(WEEKDAY(JG$6,2)&gt;5,"w",IF(ISERROR(VLOOKUP(JG$6,fériés,1,FALSE)),(SUM($H$1:JG$1)&gt;SUM($F$8:$F10))*(SUM($H$1:JG$1)&lt;=SUM($F$8:$F11))*1,"F"))</f>
        <v>0</v>
      </c>
      <c r="JH11" s="28">
        <f ca="1">IF(WEEKDAY(JH$6,2)&gt;5,"w",IF(ISERROR(VLOOKUP(JH$6,fériés,1,FALSE)),(SUM($H$1:JH$1)&gt;SUM($F$8:$F10))*(SUM($H$1:JH$1)&lt;=SUM($F$8:$F11))*1,"F"))</f>
        <v>0</v>
      </c>
      <c r="JI11" s="28">
        <f ca="1">IF(WEEKDAY(JI$6,2)&gt;5,"w",IF(ISERROR(VLOOKUP(JI$6,fériés,1,FALSE)),(SUM($H$1:JI$1)&gt;SUM($F$8:$F10))*(SUM($H$1:JI$1)&lt;=SUM($F$8:$F11))*1,"F"))</f>
        <v>0</v>
      </c>
      <c r="JJ11" s="28">
        <f ca="1">IF(WEEKDAY(JJ$6,2)&gt;5,"w",IF(ISERROR(VLOOKUP(JJ$6,fériés,1,FALSE)),(SUM($H$1:JJ$1)&gt;SUM($F$8:$F10))*(SUM($H$1:JJ$1)&lt;=SUM($F$8:$F11))*1,"F"))</f>
        <v>0</v>
      </c>
      <c r="JK11" s="28">
        <f ca="1">IF(WEEKDAY(JK$6,2)&gt;5,"w",IF(ISERROR(VLOOKUP(JK$6,fériés,1,FALSE)),(SUM($H$1:JK$1)&gt;SUM($F$8:$F10))*(SUM($H$1:JK$1)&lt;=SUM($F$8:$F11))*1,"F"))</f>
        <v>0</v>
      </c>
      <c r="JL11" s="28">
        <f ca="1">IF(WEEKDAY(JL$6,2)&gt;5,"w",IF(ISERROR(VLOOKUP(JL$6,fériés,1,FALSE)),(SUM($H$1:JL$1)&gt;SUM($F$8:$F10))*(SUM($H$1:JL$1)&lt;=SUM($F$8:$F11))*1,"F"))</f>
        <v>0</v>
      </c>
      <c r="JM11" s="28">
        <f ca="1">IF(WEEKDAY(JM$6,2)&gt;5,"w",IF(ISERROR(VLOOKUP(JM$6,fériés,1,FALSE)),(SUM($H$1:JM$1)&gt;SUM($F$8:$F10))*(SUM($H$1:JM$1)&lt;=SUM($F$8:$F11))*1,"F"))</f>
        <v>0</v>
      </c>
      <c r="JN11" s="28">
        <f ca="1">IF(WEEKDAY(JN$6,2)&gt;5,"w",IF(ISERROR(VLOOKUP(JN$6,fériés,1,FALSE)),(SUM($H$1:JN$1)&gt;SUM($F$8:$F10))*(SUM($H$1:JN$1)&lt;=SUM($F$8:$F11))*1,"F"))</f>
        <v>0</v>
      </c>
      <c r="JO11" s="28">
        <f ca="1">IF(WEEKDAY(JO$6,2)&gt;5,"w",IF(ISERROR(VLOOKUP(JO$6,fériés,1,FALSE)),(SUM($H$1:JO$1)&gt;SUM($F$8:$F10))*(SUM($H$1:JO$1)&lt;=SUM($F$8:$F11))*1,"F"))</f>
        <v>0</v>
      </c>
      <c r="JP11" s="28" t="str">
        <f ca="1">IF(WEEKDAY(JP$6,2)&gt;5,"w",IF(ISERROR(VLOOKUP(JP$6,fériés,1,FALSE)),(SUM($H$1:JP$1)&gt;SUM($F$8:$F10))*(SUM($H$1:JP$1)&lt;=SUM($F$8:$F11))*1,"F"))</f>
        <v>w</v>
      </c>
      <c r="JQ11" s="28" t="str">
        <f ca="1">IF(WEEKDAY(JQ$6,2)&gt;5,"w",IF(ISERROR(VLOOKUP(JQ$6,fériés,1,FALSE)),(SUM($H$1:JQ$1)&gt;SUM($F$8:$F10))*(SUM($H$1:JQ$1)&lt;=SUM($F$8:$F11))*1,"F"))</f>
        <v>w</v>
      </c>
      <c r="JR11" s="28" t="str">
        <f ca="1">IF(WEEKDAY(JR$6,2)&gt;5,"w",IF(ISERROR(VLOOKUP(JR$6,fériés,1,FALSE)),(SUM($H$1:JR$1)&gt;SUM($F$8:$F10))*(SUM($H$1:JR$1)&lt;=SUM($F$8:$F11))*1,"F"))</f>
        <v>w</v>
      </c>
      <c r="JS11" s="28" t="str">
        <f ca="1">IF(WEEKDAY(JS$6,2)&gt;5,"w",IF(ISERROR(VLOOKUP(JS$6,fériés,1,FALSE)),(SUM($H$1:JS$1)&gt;SUM($F$8:$F10))*(SUM($H$1:JS$1)&lt;=SUM($F$8:$F11))*1,"F"))</f>
        <v>w</v>
      </c>
      <c r="JT11" s="28" t="str">
        <f ca="1">IF(WEEKDAY(JT$6,2)&gt;5,"w",IF(ISERROR(VLOOKUP(JT$6,fériés,1,FALSE)),(SUM($H$1:JT$1)&gt;SUM($F$8:$F10))*(SUM($H$1:JT$1)&lt;=SUM($F$8:$F11))*1,"F"))</f>
        <v>w</v>
      </c>
      <c r="JU11" s="28" t="str">
        <f ca="1">IF(WEEKDAY(JU$6,2)&gt;5,"w",IF(ISERROR(VLOOKUP(JU$6,fériés,1,FALSE)),(SUM($H$1:JU$1)&gt;SUM($F$8:$F10))*(SUM($H$1:JU$1)&lt;=SUM($F$8:$F11))*1,"F"))</f>
        <v>w</v>
      </c>
      <c r="JV11" s="28" t="str">
        <f ca="1">IF(WEEKDAY(JV$6,2)&gt;5,"w",IF(ISERROR(VLOOKUP(JV$6,fériés,1,FALSE)),(SUM($H$1:JV$1)&gt;SUM($F$8:$F10))*(SUM($H$1:JV$1)&lt;=SUM($F$8:$F11))*1,"F"))</f>
        <v>w</v>
      </c>
      <c r="JW11" s="28" t="str">
        <f ca="1">IF(WEEKDAY(JW$6,2)&gt;5,"w",IF(ISERROR(VLOOKUP(JW$6,fériés,1,FALSE)),(SUM($H$1:JW$1)&gt;SUM($F$8:$F10))*(SUM($H$1:JW$1)&lt;=SUM($F$8:$F11))*1,"F"))</f>
        <v>w</v>
      </c>
      <c r="JX11" s="28" t="str">
        <f ca="1">IF(WEEKDAY(JX$6,2)&gt;5,"w",IF(ISERROR(VLOOKUP(JX$6,fériés,1,FALSE)),(SUM($H$1:JX$1)&gt;SUM($F$8:$F10))*(SUM($H$1:JX$1)&lt;=SUM($F$8:$F11))*1,"F"))</f>
        <v>w</v>
      </c>
      <c r="JY11" s="28" t="str">
        <f ca="1">IF(WEEKDAY(JY$6,2)&gt;5,"w",IF(ISERROR(VLOOKUP(JY$6,fériés,1,FALSE)),(SUM($H$1:JY$1)&gt;SUM($F$8:$F10))*(SUM($H$1:JY$1)&lt;=SUM($F$8:$F11))*1,"F"))</f>
        <v>w</v>
      </c>
      <c r="JZ11" s="28" t="str">
        <f ca="1">IF(WEEKDAY(JZ$6,2)&gt;5,"w",IF(ISERROR(VLOOKUP(JZ$6,fériés,1,FALSE)),(SUM($H$1:JZ$1)&gt;SUM($F$8:$F10))*(SUM($H$1:JZ$1)&lt;=SUM($F$8:$F11))*1,"F"))</f>
        <v>w</v>
      </c>
      <c r="KA11" s="28" t="str">
        <f ca="1">IF(WEEKDAY(KA$6,2)&gt;5,"w",IF(ISERROR(VLOOKUP(KA$6,fériés,1,FALSE)),(SUM($H$1:KA$1)&gt;SUM($F$8:$F10))*(SUM($H$1:KA$1)&lt;=SUM($F$8:$F11))*1,"F"))</f>
        <v>w</v>
      </c>
      <c r="KB11" s="28" t="str">
        <f ca="1">IF(WEEKDAY(KB$6,2)&gt;5,"w",IF(ISERROR(VLOOKUP(KB$6,fériés,1,FALSE)),(SUM($H$1:KB$1)&gt;SUM($F$8:$F10))*(SUM($H$1:KB$1)&lt;=SUM($F$8:$F11))*1,"F"))</f>
        <v>w</v>
      </c>
      <c r="KC11" s="28" t="str">
        <f ca="1">IF(WEEKDAY(KC$6,2)&gt;5,"w",IF(ISERROR(VLOOKUP(KC$6,fériés,1,FALSE)),(SUM($H$1:KC$1)&gt;SUM($F$8:$F10))*(SUM($H$1:KC$1)&lt;=SUM($F$8:$F11))*1,"F"))</f>
        <v>w</v>
      </c>
      <c r="KD11" s="28" t="str">
        <f ca="1">IF(WEEKDAY(KD$6,2)&gt;5,"w",IF(ISERROR(VLOOKUP(KD$6,fériés,1,FALSE)),(SUM($H$1:KD$1)&gt;SUM($F$8:$F10))*(SUM($H$1:KD$1)&lt;=SUM($F$8:$F11))*1,"F"))</f>
        <v>w</v>
      </c>
      <c r="KE11" s="28" t="str">
        <f ca="1">IF(WEEKDAY(KE$6,2)&gt;5,"w",IF(ISERROR(VLOOKUP(KE$6,fériés,1,FALSE)),(SUM($H$1:KE$1)&gt;SUM($F$8:$F10))*(SUM($H$1:KE$1)&lt;=SUM($F$8:$F11))*1,"F"))</f>
        <v>w</v>
      </c>
      <c r="KF11" s="28" t="str">
        <f ca="1">IF(WEEKDAY(KF$6,2)&gt;5,"w",IF(ISERROR(VLOOKUP(KF$6,fériés,1,FALSE)),(SUM($H$1:KF$1)&gt;SUM($F$8:$F10))*(SUM($H$1:KF$1)&lt;=SUM($F$8:$F11))*1,"F"))</f>
        <v>w</v>
      </c>
      <c r="KG11" s="28" t="str">
        <f ca="1">IF(WEEKDAY(KG$6,2)&gt;5,"w",IF(ISERROR(VLOOKUP(KG$6,fériés,1,FALSE)),(SUM($H$1:KG$1)&gt;SUM($F$8:$F10))*(SUM($H$1:KG$1)&lt;=SUM($F$8:$F11))*1,"F"))</f>
        <v>w</v>
      </c>
      <c r="KH11" s="28" t="str">
        <f ca="1">IF(WEEKDAY(KH$6,2)&gt;5,"w",IF(ISERROR(VLOOKUP(KH$6,fériés,1,FALSE)),(SUM($H$1:KH$1)&gt;SUM($F$8:$F10))*(SUM($H$1:KH$1)&lt;=SUM($F$8:$F11))*1,"F"))</f>
        <v>w</v>
      </c>
      <c r="KI11" s="28" t="str">
        <f ca="1">IF(WEEKDAY(KI$6,2)&gt;5,"w",IF(ISERROR(VLOOKUP(KI$6,fériés,1,FALSE)),(SUM($H$1:KI$1)&gt;SUM($F$8:$F10))*(SUM($H$1:KI$1)&lt;=SUM($F$8:$F11))*1,"F"))</f>
        <v>w</v>
      </c>
      <c r="KJ11" s="28">
        <f ca="1">IF(WEEKDAY(KJ$6,2)&gt;5,"w",IF(ISERROR(VLOOKUP(KJ$6,fériés,1,FALSE)),(SUM($H$1:KJ$1)&gt;SUM($F$8:$F10))*(SUM($H$1:KJ$1)&lt;=SUM($F$8:$F11))*1,"F"))</f>
        <v>0</v>
      </c>
      <c r="KK11" s="28">
        <f ca="1">IF(WEEKDAY(KK$6,2)&gt;5,"w",IF(ISERROR(VLOOKUP(KK$6,fériés,1,FALSE)),(SUM($H$1:KK$1)&gt;SUM($F$8:$F10))*(SUM($H$1:KK$1)&lt;=SUM($F$8:$F11))*1,"F"))</f>
        <v>0</v>
      </c>
      <c r="KL11" s="28">
        <f ca="1">IF(WEEKDAY(KL$6,2)&gt;5,"w",IF(ISERROR(VLOOKUP(KL$6,fériés,1,FALSE)),(SUM($H$1:KL$1)&gt;SUM($F$8:$F10))*(SUM($H$1:KL$1)&lt;=SUM($F$8:$F11))*1,"F"))</f>
        <v>0</v>
      </c>
      <c r="KM11" s="28">
        <f ca="1">IF(WEEKDAY(KM$6,2)&gt;5,"w",IF(ISERROR(VLOOKUP(KM$6,fériés,1,FALSE)),(SUM($H$1:KM$1)&gt;SUM($F$8:$F10))*(SUM($H$1:KM$1)&lt;=SUM($F$8:$F11))*1,"F"))</f>
        <v>0</v>
      </c>
      <c r="KN11" s="28">
        <f ca="1">IF(WEEKDAY(KN$6,2)&gt;5,"w",IF(ISERROR(VLOOKUP(KN$6,fériés,1,FALSE)),(SUM($H$1:KN$1)&gt;SUM($F$8:$F10))*(SUM($H$1:KN$1)&lt;=SUM($F$8:$F11))*1,"F"))</f>
        <v>0</v>
      </c>
      <c r="KO11" s="28">
        <f ca="1">IF(WEEKDAY(KO$6,2)&gt;5,"w",IF(ISERROR(VLOOKUP(KO$6,fériés,1,FALSE)),(SUM($H$1:KO$1)&gt;SUM($F$8:$F10))*(SUM($H$1:KO$1)&lt;=SUM($F$8:$F11))*1,"F"))</f>
        <v>0</v>
      </c>
      <c r="KP11" s="28">
        <f ca="1">IF(WEEKDAY(KP$6,2)&gt;5,"w",IF(ISERROR(VLOOKUP(KP$6,fériés,1,FALSE)),(SUM($H$1:KP$1)&gt;SUM($F$8:$F10))*(SUM($H$1:KP$1)&lt;=SUM($F$8:$F11))*1,"F"))</f>
        <v>0</v>
      </c>
      <c r="KQ11" s="28">
        <f ca="1">IF(WEEKDAY(KQ$6,2)&gt;5,"w",IF(ISERROR(VLOOKUP(KQ$6,fériés,1,FALSE)),(SUM($H$1:KQ$1)&gt;SUM($F$8:$F10))*(SUM($H$1:KQ$1)&lt;=SUM($F$8:$F11))*1,"F"))</f>
        <v>0</v>
      </c>
      <c r="KR11" s="28">
        <f ca="1">IF(WEEKDAY(KR$6,2)&gt;5,"w",IF(ISERROR(VLOOKUP(KR$6,fériés,1,FALSE)),(SUM($H$1:KR$1)&gt;SUM($F$8:$F10))*(SUM($H$1:KR$1)&lt;=SUM($F$8:$F11))*1,"F"))</f>
        <v>0</v>
      </c>
      <c r="KS11" s="28">
        <f ca="1">IF(WEEKDAY(KS$6,2)&gt;5,"w",IF(ISERROR(VLOOKUP(KS$6,fériés,1,FALSE)),(SUM($H$1:KS$1)&gt;SUM($F$8:$F10))*(SUM($H$1:KS$1)&lt;=SUM($F$8:$F11))*1,"F"))</f>
        <v>0</v>
      </c>
      <c r="KT11" s="28">
        <f ca="1">IF(WEEKDAY(KT$6,2)&gt;5,"w",IF(ISERROR(VLOOKUP(KT$6,fériés,1,FALSE)),(SUM($H$1:KT$1)&gt;SUM($F$8:$F10))*(SUM($H$1:KT$1)&lt;=SUM($F$8:$F11))*1,"F"))</f>
        <v>0</v>
      </c>
      <c r="KU11" s="28">
        <f ca="1">IF(WEEKDAY(KU$6,2)&gt;5,"w",IF(ISERROR(VLOOKUP(KU$6,fériés,1,FALSE)),(SUM($H$1:KU$1)&gt;SUM($F$8:$F10))*(SUM($H$1:KU$1)&lt;=SUM($F$8:$F11))*1,"F"))</f>
        <v>0</v>
      </c>
      <c r="KV11" s="28">
        <f ca="1">IF(WEEKDAY(KV$6,2)&gt;5,"w",IF(ISERROR(VLOOKUP(KV$6,fériés,1,FALSE)),(SUM($H$1:KV$1)&gt;SUM($F$8:$F10))*(SUM($H$1:KV$1)&lt;=SUM($F$8:$F11))*1,"F"))</f>
        <v>0</v>
      </c>
      <c r="KW11" s="28">
        <f ca="1">IF(WEEKDAY(KW$6,2)&gt;5,"w",IF(ISERROR(VLOOKUP(KW$6,fériés,1,FALSE)),(SUM($H$1:KW$1)&gt;SUM($F$8:$F10))*(SUM($H$1:KW$1)&lt;=SUM($F$8:$F11))*1,"F"))</f>
        <v>0</v>
      </c>
      <c r="KX11" s="28">
        <f ca="1">IF(WEEKDAY(KX$6,2)&gt;5,"w",IF(ISERROR(VLOOKUP(KX$6,fériés,1,FALSE)),(SUM($H$1:KX$1)&gt;SUM($F$8:$F10))*(SUM($H$1:KX$1)&lt;=SUM($F$8:$F11))*1,"F"))</f>
        <v>0</v>
      </c>
      <c r="KY11" s="28">
        <f ca="1">IF(WEEKDAY(KY$6,2)&gt;5,"w",IF(ISERROR(VLOOKUP(KY$6,fériés,1,FALSE)),(SUM($H$1:KY$1)&gt;SUM($F$8:$F10))*(SUM($H$1:KY$1)&lt;=SUM($F$8:$F11))*1,"F"))</f>
        <v>0</v>
      </c>
      <c r="KZ11" s="28">
        <f ca="1">IF(WEEKDAY(KZ$6,2)&gt;5,"w",IF(ISERROR(VLOOKUP(KZ$6,fériés,1,FALSE)),(SUM($H$1:KZ$1)&gt;SUM($F$8:$F10))*(SUM($H$1:KZ$1)&lt;=SUM($F$8:$F11))*1,"F"))</f>
        <v>0</v>
      </c>
      <c r="LA11" s="28">
        <f ca="1">IF(WEEKDAY(LA$6,2)&gt;5,"w",IF(ISERROR(VLOOKUP(LA$6,fériés,1,FALSE)),(SUM($H$1:LA$1)&gt;SUM($F$8:$F10))*(SUM($H$1:LA$1)&lt;=SUM($F$8:$F11))*1,"F"))</f>
        <v>0</v>
      </c>
      <c r="LB11" s="28">
        <f ca="1">IF(WEEKDAY(LB$6,2)&gt;5,"w",IF(ISERROR(VLOOKUP(LB$6,fériés,1,FALSE)),(SUM($H$1:LB$1)&gt;SUM($F$8:$F10))*(SUM($H$1:LB$1)&lt;=SUM($F$8:$F11))*1,"F"))</f>
        <v>0</v>
      </c>
      <c r="LC11" s="28">
        <f ca="1">IF(WEEKDAY(LC$6,2)&gt;5,"w",IF(ISERROR(VLOOKUP(LC$6,fériés,1,FALSE)),(SUM($H$1:LC$1)&gt;SUM($F$8:$F10))*(SUM($H$1:LC$1)&lt;=SUM($F$8:$F11))*1,"F"))</f>
        <v>0</v>
      </c>
      <c r="LD11" s="28">
        <f ca="1">IF(WEEKDAY(LD$6,2)&gt;5,"w",IF(ISERROR(VLOOKUP(LD$6,fériés,1,FALSE)),(SUM($H$1:LD$1)&gt;SUM($F$8:$F10))*(SUM($H$1:LD$1)&lt;=SUM($F$8:$F11))*1,"F"))</f>
        <v>0</v>
      </c>
      <c r="LE11" s="28">
        <f ca="1">IF(WEEKDAY(LE$6,2)&gt;5,"w",IF(ISERROR(VLOOKUP(LE$6,fériés,1,FALSE)),(SUM($H$1:LE$1)&gt;SUM($F$8:$F10))*(SUM($H$1:LE$1)&lt;=SUM($F$8:$F11))*1,"F"))</f>
        <v>0</v>
      </c>
      <c r="LF11" s="28">
        <f ca="1">IF(WEEKDAY(LF$6,2)&gt;5,"w",IF(ISERROR(VLOOKUP(LF$6,fériés,1,FALSE)),(SUM($H$1:LF$1)&gt;SUM($F$8:$F10))*(SUM($H$1:LF$1)&lt;=SUM($F$8:$F11))*1,"F"))</f>
        <v>0</v>
      </c>
      <c r="LG11" s="28">
        <f ca="1">IF(WEEKDAY(LG$6,2)&gt;5,"w",IF(ISERROR(VLOOKUP(LG$6,fériés,1,FALSE)),(SUM($H$1:LG$1)&gt;SUM($F$8:$F10))*(SUM($H$1:LG$1)&lt;=SUM($F$8:$F11))*1,"F"))</f>
        <v>0</v>
      </c>
      <c r="LH11" s="28">
        <f ca="1">IF(WEEKDAY(LH$6,2)&gt;5,"w",IF(ISERROR(VLOOKUP(LH$6,fériés,1,FALSE)),(SUM($H$1:LH$1)&gt;SUM($F$8:$F10))*(SUM($H$1:LH$1)&lt;=SUM($F$8:$F11))*1,"F"))</f>
        <v>0</v>
      </c>
      <c r="LI11" s="28">
        <f ca="1">IF(WEEKDAY(LI$6,2)&gt;5,"w",IF(ISERROR(VLOOKUP(LI$6,fériés,1,FALSE)),(SUM($H$1:LI$1)&gt;SUM($F$8:$F10))*(SUM($H$1:LI$1)&lt;=SUM($F$8:$F11))*1,"F"))</f>
        <v>0</v>
      </c>
      <c r="LJ11" s="28">
        <f ca="1">IF(WEEKDAY(LJ$6,2)&gt;5,"w",IF(ISERROR(VLOOKUP(LJ$6,fériés,1,FALSE)),(SUM($H$1:LJ$1)&gt;SUM($F$8:$F10))*(SUM($H$1:LJ$1)&lt;=SUM($F$8:$F11))*1,"F"))</f>
        <v>0</v>
      </c>
      <c r="LK11" s="28">
        <f ca="1">IF(WEEKDAY(LK$6,2)&gt;5,"w",IF(ISERROR(VLOOKUP(LK$6,fériés,1,FALSE)),(SUM($H$1:LK$1)&gt;SUM($F$8:$F10))*(SUM($H$1:LK$1)&lt;=SUM($F$8:$F11))*1,"F"))</f>
        <v>0</v>
      </c>
      <c r="LL11" s="28">
        <f ca="1">IF(WEEKDAY(LL$6,2)&gt;5,"w",IF(ISERROR(VLOOKUP(LL$6,fériés,1,FALSE)),(SUM($H$1:LL$1)&gt;SUM($F$8:$F10))*(SUM($H$1:LL$1)&lt;=SUM($F$8:$F11))*1,"F"))</f>
        <v>0</v>
      </c>
      <c r="LM11" s="28">
        <f ca="1">IF(WEEKDAY(LM$6,2)&gt;5,"w",IF(ISERROR(VLOOKUP(LM$6,fériés,1,FALSE)),(SUM($H$1:LM$1)&gt;SUM($F$8:$F10))*(SUM($H$1:LM$1)&lt;=SUM($F$8:$F11))*1,"F"))</f>
        <v>0</v>
      </c>
      <c r="LN11" s="28">
        <f ca="1">IF(WEEKDAY(LN$6,2)&gt;5,"w",IF(ISERROR(VLOOKUP(LN$6,fériés,1,FALSE)),(SUM($H$1:LN$1)&gt;SUM($F$8:$F10))*(SUM($H$1:LN$1)&lt;=SUM($F$8:$F11))*1,"F"))</f>
        <v>0</v>
      </c>
      <c r="LO11" s="28">
        <f ca="1">IF(WEEKDAY(LO$6,2)&gt;5,"w",IF(ISERROR(VLOOKUP(LO$6,fériés,1,FALSE)),(SUM($H$1:LO$1)&gt;SUM($F$8:$F10))*(SUM($H$1:LO$1)&lt;=SUM($F$8:$F11))*1,"F"))</f>
        <v>0</v>
      </c>
      <c r="LP11" s="28">
        <f ca="1">IF(WEEKDAY(LP$6,2)&gt;5,"w",IF(ISERROR(VLOOKUP(LP$6,fériés,1,FALSE)),(SUM($H$1:LP$1)&gt;SUM($F$8:$F10))*(SUM($H$1:LP$1)&lt;=SUM($F$8:$F11))*1,"F"))</f>
        <v>0</v>
      </c>
      <c r="LQ11" s="28">
        <f ca="1">IF(WEEKDAY(LQ$6,2)&gt;5,"w",IF(ISERROR(VLOOKUP(LQ$6,fériés,1,FALSE)),(SUM($H$1:LQ$1)&gt;SUM($F$8:$F10))*(SUM($H$1:LQ$1)&lt;=SUM($F$8:$F11))*1,"F"))</f>
        <v>0</v>
      </c>
      <c r="LR11" s="28">
        <f ca="1">IF(WEEKDAY(LR$6,2)&gt;5,"w",IF(ISERROR(VLOOKUP(LR$6,fériés,1,FALSE)),(SUM($H$1:LR$1)&gt;SUM($F$8:$F10))*(SUM($H$1:LR$1)&lt;=SUM($F$8:$F11))*1,"F"))</f>
        <v>0</v>
      </c>
      <c r="LS11" s="28">
        <f ca="1">IF(WEEKDAY(LS$6,2)&gt;5,"w",IF(ISERROR(VLOOKUP(LS$6,fériés,1,FALSE)),(SUM($H$1:LS$1)&gt;SUM($F$8:$F10))*(SUM($H$1:LS$1)&lt;=SUM($F$8:$F11))*1,"F"))</f>
        <v>0</v>
      </c>
      <c r="LT11" s="28">
        <f ca="1">IF(WEEKDAY(LT$6,2)&gt;5,"w",IF(ISERROR(VLOOKUP(LT$6,fériés,1,FALSE)),(SUM($H$1:LT$1)&gt;SUM($F$8:$F10))*(SUM($H$1:LT$1)&lt;=SUM($F$8:$F11))*1,"F"))</f>
        <v>0</v>
      </c>
      <c r="LU11" s="28">
        <f ca="1">IF(WEEKDAY(LU$6,2)&gt;5,"w",IF(ISERROR(VLOOKUP(LU$6,fériés,1,FALSE)),(SUM($H$1:LU$1)&gt;SUM($F$8:$F10))*(SUM($H$1:LU$1)&lt;=SUM($F$8:$F11))*1,"F"))</f>
        <v>0</v>
      </c>
      <c r="LV11" s="28">
        <f ca="1">IF(WEEKDAY(LV$6,2)&gt;5,"w",IF(ISERROR(VLOOKUP(LV$6,fériés,1,FALSE)),(SUM($H$1:LV$1)&gt;SUM($F$8:$F10))*(SUM($H$1:LV$1)&lt;=SUM($F$8:$F11))*1,"F"))</f>
        <v>0</v>
      </c>
      <c r="LW11" s="28">
        <f ca="1">IF(WEEKDAY(LW$6,2)&gt;5,"w",IF(ISERROR(VLOOKUP(LW$6,fériés,1,FALSE)),(SUM($H$1:LW$1)&gt;SUM($F$8:$F10))*(SUM($H$1:LW$1)&lt;=SUM($F$8:$F11))*1,"F"))</f>
        <v>0</v>
      </c>
      <c r="LX11" s="28">
        <f ca="1">IF(WEEKDAY(LX$6,2)&gt;5,"w",IF(ISERROR(VLOOKUP(LX$6,fériés,1,FALSE)),(SUM($H$1:LX$1)&gt;SUM($F$8:$F10))*(SUM($H$1:LX$1)&lt;=SUM($F$8:$F11))*1,"F"))</f>
        <v>0</v>
      </c>
      <c r="LY11" s="28">
        <f ca="1">IF(WEEKDAY(LY$6,2)&gt;5,"w",IF(ISERROR(VLOOKUP(LY$6,fériés,1,FALSE)),(SUM($H$1:LY$1)&gt;SUM($F$8:$F10))*(SUM($H$1:LY$1)&lt;=SUM($F$8:$F11))*1,"F"))</f>
        <v>0</v>
      </c>
      <c r="LZ11" s="28">
        <f ca="1">IF(WEEKDAY(LZ$6,2)&gt;5,"w",IF(ISERROR(VLOOKUP(LZ$6,fériés,1,FALSE)),(SUM($H$1:LZ$1)&gt;SUM($F$8:$F10))*(SUM($H$1:LZ$1)&lt;=SUM($F$8:$F11))*1,"F"))</f>
        <v>0</v>
      </c>
      <c r="MA11" s="28">
        <f ca="1">IF(WEEKDAY(MA$6,2)&gt;5,"w",IF(ISERROR(VLOOKUP(MA$6,fériés,1,FALSE)),(SUM($H$1:MA$1)&gt;SUM($F$8:$F10))*(SUM($H$1:MA$1)&lt;=SUM($F$8:$F11))*1,"F"))</f>
        <v>0</v>
      </c>
      <c r="MB11" s="28">
        <f ca="1">IF(WEEKDAY(MB$6,2)&gt;5,"w",IF(ISERROR(VLOOKUP(MB$6,fériés,1,FALSE)),(SUM($H$1:MB$1)&gt;SUM($F$8:$F10))*(SUM($H$1:MB$1)&lt;=SUM($F$8:$F11))*1,"F"))</f>
        <v>0</v>
      </c>
      <c r="MC11" s="28">
        <f ca="1">IF(WEEKDAY(MC$6,2)&gt;5,"w",IF(ISERROR(VLOOKUP(MC$6,fériés,1,FALSE)),(SUM($H$1:MC$1)&gt;SUM($F$8:$F10))*(SUM($H$1:MC$1)&lt;=SUM($F$8:$F11))*1,"F"))</f>
        <v>0</v>
      </c>
      <c r="MD11" s="28">
        <f ca="1">IF(WEEKDAY(MD$6,2)&gt;5,"w",IF(ISERROR(VLOOKUP(MD$6,fériés,1,FALSE)),(SUM($H$1:MD$1)&gt;SUM($F$8:$F10))*(SUM($H$1:MD$1)&lt;=SUM($F$8:$F11))*1,"F"))</f>
        <v>0</v>
      </c>
      <c r="ME11" s="28">
        <f ca="1">IF(WEEKDAY(ME$6,2)&gt;5,"w",IF(ISERROR(VLOOKUP(ME$6,fériés,1,FALSE)),(SUM($H$1:ME$1)&gt;SUM($F$8:$F10))*(SUM($H$1:ME$1)&lt;=SUM($F$8:$F11))*1,"F"))</f>
        <v>0</v>
      </c>
      <c r="MF11" s="28">
        <f ca="1">IF(WEEKDAY(MF$6,2)&gt;5,"w",IF(ISERROR(VLOOKUP(MF$6,fériés,1,FALSE)),(SUM($H$1:MF$1)&gt;SUM($F$8:$F10))*(SUM($H$1:MF$1)&lt;=SUM($F$8:$F11))*1,"F"))</f>
        <v>0</v>
      </c>
      <c r="MG11" s="28">
        <f ca="1">IF(WEEKDAY(MG$6,2)&gt;5,"w",IF(ISERROR(VLOOKUP(MG$6,fériés,1,FALSE)),(SUM($H$1:MG$1)&gt;SUM($F$8:$F10))*(SUM($H$1:MG$1)&lt;=SUM($F$8:$F11))*1,"F"))</f>
        <v>0</v>
      </c>
      <c r="MH11" s="28" t="str">
        <f ca="1">IF(WEEKDAY(MH$6,2)&gt;5,"w",IF(ISERROR(VLOOKUP(MH$6,fériés,1,FALSE)),(SUM($H$1:MH$1)&gt;SUM($F$8:$F10))*(SUM($H$1:MH$1)&lt;=SUM($F$8:$F11))*1,"F"))</f>
        <v>w</v>
      </c>
      <c r="MI11" s="28" t="str">
        <f ca="1">IF(WEEKDAY(MI$6,2)&gt;5,"w",IF(ISERROR(VLOOKUP(MI$6,fériés,1,FALSE)),(SUM($H$1:MI$1)&gt;SUM($F$8:$F10))*(SUM($H$1:MI$1)&lt;=SUM($F$8:$F11))*1,"F"))</f>
        <v>w</v>
      </c>
      <c r="MJ11" s="28" t="str">
        <f ca="1">IF(WEEKDAY(MJ$6,2)&gt;5,"w",IF(ISERROR(VLOOKUP(MJ$6,fériés,1,FALSE)),(SUM($H$1:MJ$1)&gt;SUM($F$8:$F10))*(SUM($H$1:MJ$1)&lt;=SUM($F$8:$F11))*1,"F"))</f>
        <v>w</v>
      </c>
      <c r="MK11" s="28" t="str">
        <f ca="1">IF(WEEKDAY(MK$6,2)&gt;5,"w",IF(ISERROR(VLOOKUP(MK$6,fériés,1,FALSE)),(SUM($H$1:MK$1)&gt;SUM($F$8:$F10))*(SUM($H$1:MK$1)&lt;=SUM($F$8:$F11))*1,"F"))</f>
        <v>w</v>
      </c>
      <c r="ML11" s="28" t="str">
        <f ca="1">IF(WEEKDAY(ML$6,2)&gt;5,"w",IF(ISERROR(VLOOKUP(ML$6,fériés,1,FALSE)),(SUM($H$1:ML$1)&gt;SUM($F$8:$F10))*(SUM($H$1:ML$1)&lt;=SUM($F$8:$F11))*1,"F"))</f>
        <v>w</v>
      </c>
      <c r="MM11" s="28" t="str">
        <f ca="1">IF(WEEKDAY(MM$6,2)&gt;5,"w",IF(ISERROR(VLOOKUP(MM$6,fériés,1,FALSE)),(SUM($H$1:MM$1)&gt;SUM($F$8:$F10))*(SUM($H$1:MM$1)&lt;=SUM($F$8:$F11))*1,"F"))</f>
        <v>w</v>
      </c>
      <c r="MN11" s="28" t="str">
        <f ca="1">IF(WEEKDAY(MN$6,2)&gt;5,"w",IF(ISERROR(VLOOKUP(MN$6,fériés,1,FALSE)),(SUM($H$1:MN$1)&gt;SUM($F$8:$F10))*(SUM($H$1:MN$1)&lt;=SUM($F$8:$F11))*1,"F"))</f>
        <v>w</v>
      </c>
      <c r="MO11" s="28" t="str">
        <f ca="1">IF(WEEKDAY(MO$6,2)&gt;5,"w",IF(ISERROR(VLOOKUP(MO$6,fériés,1,FALSE)),(SUM($H$1:MO$1)&gt;SUM($F$8:$F10))*(SUM($H$1:MO$1)&lt;=SUM($F$8:$F11))*1,"F"))</f>
        <v>w</v>
      </c>
      <c r="MP11" s="28" t="str">
        <f ca="1">IF(WEEKDAY(MP$6,2)&gt;5,"w",IF(ISERROR(VLOOKUP(MP$6,fériés,1,FALSE)),(SUM($H$1:MP$1)&gt;SUM($F$8:$F10))*(SUM($H$1:MP$1)&lt;=SUM($F$8:$F11))*1,"F"))</f>
        <v>w</v>
      </c>
      <c r="MQ11" s="28" t="str">
        <f ca="1">IF(WEEKDAY(MQ$6,2)&gt;5,"w",IF(ISERROR(VLOOKUP(MQ$6,fériés,1,FALSE)),(SUM($H$1:MQ$1)&gt;SUM($F$8:$F10))*(SUM($H$1:MQ$1)&lt;=SUM($F$8:$F11))*1,"F"))</f>
        <v>w</v>
      </c>
      <c r="MR11" s="28" t="str">
        <f ca="1">IF(WEEKDAY(MR$6,2)&gt;5,"w",IF(ISERROR(VLOOKUP(MR$6,fériés,1,FALSE)),(SUM($H$1:MR$1)&gt;SUM($F$8:$F10))*(SUM($H$1:MR$1)&lt;=SUM($F$8:$F11))*1,"F"))</f>
        <v>w</v>
      </c>
      <c r="MS11" s="28" t="str">
        <f ca="1">IF(WEEKDAY(MS$6,2)&gt;5,"w",IF(ISERROR(VLOOKUP(MS$6,fériés,1,FALSE)),(SUM($H$1:MS$1)&gt;SUM($F$8:$F10))*(SUM($H$1:MS$1)&lt;=SUM($F$8:$F11))*1,"F"))</f>
        <v>w</v>
      </c>
      <c r="MT11" s="28" t="str">
        <f ca="1">IF(WEEKDAY(MT$6,2)&gt;5,"w",IF(ISERROR(VLOOKUP(MT$6,fériés,1,FALSE)),(SUM($H$1:MT$1)&gt;SUM($F$8:$F10))*(SUM($H$1:MT$1)&lt;=SUM($F$8:$F11))*1,"F"))</f>
        <v>w</v>
      </c>
      <c r="MU11" s="28" t="str">
        <f ca="1">IF(WEEKDAY(MU$6,2)&gt;5,"w",IF(ISERROR(VLOOKUP(MU$6,fériés,1,FALSE)),(SUM($H$1:MU$1)&gt;SUM($F$8:$F10))*(SUM($H$1:MU$1)&lt;=SUM($F$8:$F11))*1,"F"))</f>
        <v>w</v>
      </c>
      <c r="MV11" s="28" t="str">
        <f ca="1">IF(WEEKDAY(MV$6,2)&gt;5,"w",IF(ISERROR(VLOOKUP(MV$6,fériés,1,FALSE)),(SUM($H$1:MV$1)&gt;SUM($F$8:$F10))*(SUM($H$1:MV$1)&lt;=SUM($F$8:$F11))*1,"F"))</f>
        <v>w</v>
      </c>
      <c r="MW11" s="28" t="str">
        <f ca="1">IF(WEEKDAY(MW$6,2)&gt;5,"w",IF(ISERROR(VLOOKUP(MW$6,fériés,1,FALSE)),(SUM($H$1:MW$1)&gt;SUM($F$8:$F10))*(SUM($H$1:MW$1)&lt;=SUM($F$8:$F11))*1,"F"))</f>
        <v>w</v>
      </c>
      <c r="MX11" s="28" t="str">
        <f ca="1">IF(WEEKDAY(MX$6,2)&gt;5,"w",IF(ISERROR(VLOOKUP(MX$6,fériés,1,FALSE)),(SUM($H$1:MX$1)&gt;SUM($F$8:$F10))*(SUM($H$1:MX$1)&lt;=SUM($F$8:$F11))*1,"F"))</f>
        <v>w</v>
      </c>
      <c r="MY11" s="28" t="str">
        <f ca="1">IF(WEEKDAY(MY$6,2)&gt;5,"w",IF(ISERROR(VLOOKUP(MY$6,fériés,1,FALSE)),(SUM($H$1:MY$1)&gt;SUM($F$8:$F10))*(SUM($H$1:MY$1)&lt;=SUM($F$8:$F11))*1,"F"))</f>
        <v>w</v>
      </c>
      <c r="MZ11" s="28" t="str">
        <f ca="1">IF(WEEKDAY(MZ$6,2)&gt;5,"w",IF(ISERROR(VLOOKUP(MZ$6,fériés,1,FALSE)),(SUM($H$1:MZ$1)&gt;SUM($F$8:$F10))*(SUM($H$1:MZ$1)&lt;=SUM($F$8:$F11))*1,"F"))</f>
        <v>w</v>
      </c>
      <c r="NA11" s="28" t="str">
        <f ca="1">IF(WEEKDAY(NA$6,2)&gt;5,"w",IF(ISERROR(VLOOKUP(NA$6,fériés,1,FALSE)),(SUM($H$1:NA$1)&gt;SUM($F$8:$F10))*(SUM($H$1:NA$1)&lt;=SUM($F$8:$F11))*1,"F"))</f>
        <v>w</v>
      </c>
      <c r="NB11" s="28">
        <f ca="1">IF(WEEKDAY(NB$6,2)&gt;5,"w",IF(ISERROR(VLOOKUP(NB$6,fériés,1,FALSE)),(SUM($H$1:NB$1)&gt;SUM($F$8:$F10))*(SUM($H$1:NB$1)&lt;=SUM($F$8:$F11))*1,"F"))</f>
        <v>0</v>
      </c>
      <c r="NC11" s="28">
        <f ca="1">IF(WEEKDAY(NC$6,2)&gt;5,"w",IF(ISERROR(VLOOKUP(NC$6,fériés,1,FALSE)),(SUM($H$1:NC$1)&gt;SUM($F$8:$F10))*(SUM($H$1:NC$1)&lt;=SUM($F$8:$F11))*1,"F"))</f>
        <v>0</v>
      </c>
      <c r="ND11" s="28">
        <f ca="1">IF(WEEKDAY(ND$6,2)&gt;5,"w",IF(ISERROR(VLOOKUP(ND$6,fériés,1,FALSE)),(SUM($H$1:ND$1)&gt;SUM($F$8:$F10))*(SUM($H$1:ND$1)&lt;=SUM($F$8:$F11))*1,"F"))</f>
        <v>0</v>
      </c>
      <c r="NE11" s="28">
        <f ca="1">IF(WEEKDAY(NE$6,2)&gt;5,"w",IF(ISERROR(VLOOKUP(NE$6,fériés,1,FALSE)),(SUM($H$1:NE$1)&gt;SUM($F$8:$F10))*(SUM($H$1:NE$1)&lt;=SUM($F$8:$F11))*1,"F"))</f>
        <v>0</v>
      </c>
      <c r="NF11" s="28">
        <f ca="1">IF(WEEKDAY(NF$6,2)&gt;5,"w",IF(ISERROR(VLOOKUP(NF$6,fériés,1,FALSE)),(SUM($H$1:NF$1)&gt;SUM($F$8:$F10))*(SUM($H$1:NF$1)&lt;=SUM($F$8:$F11))*1,"F"))</f>
        <v>0</v>
      </c>
      <c r="NG11" s="28">
        <f ca="1">IF(WEEKDAY(NG$6,2)&gt;5,"w",IF(ISERROR(VLOOKUP(NG$6,fériés,1,FALSE)),(SUM($H$1:NG$1)&gt;SUM($F$8:$F10))*(SUM($H$1:NG$1)&lt;=SUM($F$8:$F11))*1,"F"))</f>
        <v>0</v>
      </c>
      <c r="NH11" s="28">
        <f ca="1">IF(WEEKDAY(NH$6,2)&gt;5,"w",IF(ISERROR(VLOOKUP(NH$6,fériés,1,FALSE)),(SUM($H$1:NH$1)&gt;SUM($F$8:$F10))*(SUM($H$1:NH$1)&lt;=SUM($F$8:$F11))*1,"F"))</f>
        <v>0</v>
      </c>
      <c r="NI11" s="28">
        <f ca="1">IF(WEEKDAY(NI$6,2)&gt;5,"w",IF(ISERROR(VLOOKUP(NI$6,fériés,1,FALSE)),(SUM($H$1:NI$1)&gt;SUM($F$8:$F10))*(SUM($H$1:NI$1)&lt;=SUM($F$8:$F11))*1,"F"))</f>
        <v>0</v>
      </c>
      <c r="NJ11" s="28">
        <f ca="1">IF(WEEKDAY(NJ$6,2)&gt;5,"w",IF(ISERROR(VLOOKUP(NJ$6,fériés,1,FALSE)),(SUM($H$1:NJ$1)&gt;SUM($F$8:$F10))*(SUM($H$1:NJ$1)&lt;=SUM($F$8:$F11))*1,"F"))</f>
        <v>0</v>
      </c>
      <c r="NK11" s="28">
        <f ca="1">IF(WEEKDAY(NK$6,2)&gt;5,"w",IF(ISERROR(VLOOKUP(NK$6,fériés,1,FALSE)),(SUM($H$1:NK$1)&gt;SUM($F$8:$F10))*(SUM($H$1:NK$1)&lt;=SUM($F$8:$F11))*1,"F"))</f>
        <v>0</v>
      </c>
      <c r="NL11" s="28">
        <f ca="1">IF(WEEKDAY(NL$6,2)&gt;5,"w",IF(ISERROR(VLOOKUP(NL$6,fériés,1,FALSE)),(SUM($H$1:NL$1)&gt;SUM($F$8:$F10))*(SUM($H$1:NL$1)&lt;=SUM($F$8:$F11))*1,"F"))</f>
        <v>0</v>
      </c>
      <c r="NM11" s="28">
        <f ca="1">IF(WEEKDAY(NM$6,2)&gt;5,"w",IF(ISERROR(VLOOKUP(NM$6,fériés,1,FALSE)),(SUM($H$1:NM$1)&gt;SUM($F$8:$F10))*(SUM($H$1:NM$1)&lt;=SUM($F$8:$F11))*1,"F"))</f>
        <v>0</v>
      </c>
      <c r="NN11" s="28">
        <f ca="1">IF(WEEKDAY(NN$6,2)&gt;5,"w",IF(ISERROR(VLOOKUP(NN$6,fériés,1,FALSE)),(SUM($H$1:NN$1)&gt;SUM($F$8:$F10))*(SUM($H$1:NN$1)&lt;=SUM($F$8:$F11))*1,"F"))</f>
        <v>0</v>
      </c>
      <c r="NO11" s="28">
        <f ca="1">IF(WEEKDAY(NO$6,2)&gt;5,"w",IF(ISERROR(VLOOKUP(NO$6,fériés,1,FALSE)),(SUM($H$1:NO$1)&gt;SUM($F$8:$F10))*(SUM($H$1:NO$1)&lt;=SUM($F$8:$F11))*1,"F"))</f>
        <v>0</v>
      </c>
      <c r="NP11" s="28">
        <f ca="1">IF(WEEKDAY(NP$6,2)&gt;5,"w",IF(ISERROR(VLOOKUP(NP$6,fériés,1,FALSE)),(SUM($H$1:NP$1)&gt;SUM($F$8:$F10))*(SUM($H$1:NP$1)&lt;=SUM($F$8:$F11))*1,"F"))</f>
        <v>0</v>
      </c>
      <c r="NQ11" s="28">
        <f ca="1">IF(WEEKDAY(NQ$6,2)&gt;5,"w",IF(ISERROR(VLOOKUP(NQ$6,fériés,1,FALSE)),(SUM($H$1:NQ$1)&gt;SUM($F$8:$F10))*(SUM($H$1:NQ$1)&lt;=SUM($F$8:$F11))*1,"F"))</f>
        <v>0</v>
      </c>
      <c r="NR11" s="28">
        <f ca="1">IF(WEEKDAY(NR$6,2)&gt;5,"w",IF(ISERROR(VLOOKUP(NR$6,fériés,1,FALSE)),(SUM($H$1:NR$1)&gt;SUM($F$8:$F10))*(SUM($H$1:NR$1)&lt;=SUM($F$8:$F11))*1,"F"))</f>
        <v>0</v>
      </c>
      <c r="NS11" s="28">
        <f ca="1">IF(WEEKDAY(NS$6,2)&gt;5,"w",IF(ISERROR(VLOOKUP(NS$6,fériés,1,FALSE)),(SUM($H$1:NS$1)&gt;SUM($F$8:$F10))*(SUM($H$1:NS$1)&lt;=SUM($F$8:$F11))*1,"F"))</f>
        <v>0</v>
      </c>
      <c r="NT11" s="28">
        <f ca="1">IF(WEEKDAY(NT$6,2)&gt;5,"w",IF(ISERROR(VLOOKUP(NT$6,fériés,1,FALSE)),(SUM($H$1:NT$1)&gt;SUM($F$8:$F10))*(SUM($H$1:NT$1)&lt;=SUM($F$8:$F11))*1,"F"))</f>
        <v>0</v>
      </c>
      <c r="NU11" s="28">
        <f ca="1">IF(WEEKDAY(NU$6,2)&gt;5,"w",IF(ISERROR(VLOOKUP(NU$6,fériés,1,FALSE)),(SUM($H$1:NU$1)&gt;SUM($F$8:$F10))*(SUM($H$1:NU$1)&lt;=SUM($F$8:$F11))*1,"F"))</f>
        <v>0</v>
      </c>
      <c r="NV11" s="28">
        <f ca="1">IF(WEEKDAY(NV$6,2)&gt;5,"w",IF(ISERROR(VLOOKUP(NV$6,fériés,1,FALSE)),(SUM($H$1:NV$1)&gt;SUM($F$8:$F10))*(SUM($H$1:NV$1)&lt;=SUM($F$8:$F11))*1,"F"))</f>
        <v>0</v>
      </c>
      <c r="NW11" s="28">
        <f ca="1">IF(WEEKDAY(NW$6,2)&gt;5,"w",IF(ISERROR(VLOOKUP(NW$6,fériés,1,FALSE)),(SUM($H$1:NW$1)&gt;SUM($F$8:$F10))*(SUM($H$1:NW$1)&lt;=SUM($F$8:$F11))*1,"F"))</f>
        <v>0</v>
      </c>
      <c r="NX11" s="28">
        <f ca="1">IF(WEEKDAY(NX$6,2)&gt;5,"w",IF(ISERROR(VLOOKUP(NX$6,fériés,1,FALSE)),(SUM($H$1:NX$1)&gt;SUM($F$8:$F10))*(SUM($H$1:NX$1)&lt;=SUM($F$8:$F11))*1,"F"))</f>
        <v>0</v>
      </c>
      <c r="NY11" s="28">
        <f ca="1">IF(WEEKDAY(NY$6,2)&gt;5,"w",IF(ISERROR(VLOOKUP(NY$6,fériés,1,FALSE)),(SUM($H$1:NY$1)&gt;SUM($F$8:$F10))*(SUM($H$1:NY$1)&lt;=SUM($F$8:$F11))*1,"F"))</f>
        <v>0</v>
      </c>
      <c r="NZ11" s="28">
        <f ca="1">IF(WEEKDAY(NZ$6,2)&gt;5,"w",IF(ISERROR(VLOOKUP(NZ$6,fériés,1,FALSE)),(SUM($H$1:NZ$1)&gt;SUM($F$8:$F10))*(SUM($H$1:NZ$1)&lt;=SUM($F$8:$F11))*1,"F"))</f>
        <v>0</v>
      </c>
      <c r="OA11" s="28">
        <f ca="1">IF(WEEKDAY(OA$6,2)&gt;5,"w",IF(ISERROR(VLOOKUP(OA$6,fériés,1,FALSE)),(SUM($H$1:OA$1)&gt;SUM($F$8:$F10))*(SUM($H$1:OA$1)&lt;=SUM($F$8:$F11))*1,"F"))</f>
        <v>0</v>
      </c>
      <c r="OB11" s="28">
        <f ca="1">IF(WEEKDAY(OB$6,2)&gt;5,"w",IF(ISERROR(VLOOKUP(OB$6,fériés,1,FALSE)),(SUM($H$1:OB$1)&gt;SUM($F$8:$F10))*(SUM($H$1:OB$1)&lt;=SUM($F$8:$F11))*1,"F"))</f>
        <v>0</v>
      </c>
      <c r="OC11" s="28">
        <f ca="1">IF(WEEKDAY(OC$6,2)&gt;5,"w",IF(ISERROR(VLOOKUP(OC$6,fériés,1,FALSE)),(SUM($H$1:OC$1)&gt;SUM($F$8:$F10))*(SUM($H$1:OC$1)&lt;=SUM($F$8:$F11))*1,"F"))</f>
        <v>0</v>
      </c>
      <c r="OD11" s="28">
        <f ca="1">IF(WEEKDAY(OD$6,2)&gt;5,"w",IF(ISERROR(VLOOKUP(OD$6,fériés,1,FALSE)),(SUM($H$1:OD$1)&gt;SUM($F$8:$F10))*(SUM($H$1:OD$1)&lt;=SUM($F$8:$F11))*1,"F"))</f>
        <v>0</v>
      </c>
      <c r="OE11" s="28">
        <f ca="1">IF(WEEKDAY(OE$6,2)&gt;5,"w",IF(ISERROR(VLOOKUP(OE$6,fériés,1,FALSE)),(SUM($H$1:OE$1)&gt;SUM($F$8:$F10))*(SUM($H$1:OE$1)&lt;=SUM($F$8:$F11))*1,"F"))</f>
        <v>0</v>
      </c>
      <c r="OF11" s="28">
        <f ca="1">IF(WEEKDAY(OF$6,2)&gt;5,"w",IF(ISERROR(VLOOKUP(OF$6,fériés,1,FALSE)),(SUM($H$1:OF$1)&gt;SUM($F$8:$F10))*(SUM($H$1:OF$1)&lt;=SUM($F$8:$F11))*1,"F"))</f>
        <v>0</v>
      </c>
      <c r="OG11" s="28">
        <f ca="1">IF(WEEKDAY(OG$6,2)&gt;5,"w",IF(ISERROR(VLOOKUP(OG$6,fériés,1,FALSE)),(SUM($H$1:OG$1)&gt;SUM($F$8:$F10))*(SUM($H$1:OG$1)&lt;=SUM($F$8:$F11))*1,"F"))</f>
        <v>0</v>
      </c>
      <c r="OH11" s="28">
        <f ca="1">IF(WEEKDAY(OH$6,2)&gt;5,"w",IF(ISERROR(VLOOKUP(OH$6,fériés,1,FALSE)),(SUM($H$1:OH$1)&gt;SUM($F$8:$F10))*(SUM($H$1:OH$1)&lt;=SUM($F$8:$F11))*1,"F"))</f>
        <v>0</v>
      </c>
      <c r="OI11" s="28">
        <f ca="1">IF(WEEKDAY(OI$6,2)&gt;5,"w",IF(ISERROR(VLOOKUP(OI$6,fériés,1,FALSE)),(SUM($H$1:OI$1)&gt;SUM($F$8:$F10))*(SUM($H$1:OI$1)&lt;=SUM($F$8:$F11))*1,"F"))</f>
        <v>0</v>
      </c>
      <c r="OJ11" s="28">
        <f ca="1">IF(WEEKDAY(OJ$6,2)&gt;5,"w",IF(ISERROR(VLOOKUP(OJ$6,fériés,1,FALSE)),(SUM($H$1:OJ$1)&gt;SUM($F$8:$F10))*(SUM($H$1:OJ$1)&lt;=SUM($F$8:$F11))*1,"F"))</f>
        <v>0</v>
      </c>
      <c r="OK11" s="28">
        <f ca="1">IF(WEEKDAY(OK$6,2)&gt;5,"w",IF(ISERROR(VLOOKUP(OK$6,fériés,1,FALSE)),(SUM($H$1:OK$1)&gt;SUM($F$8:$F10))*(SUM($H$1:OK$1)&lt;=SUM($F$8:$F11))*1,"F"))</f>
        <v>0</v>
      </c>
      <c r="OL11" s="28">
        <f ca="1">IF(WEEKDAY(OL$6,2)&gt;5,"w",IF(ISERROR(VLOOKUP(OL$6,fériés,1,FALSE)),(SUM($H$1:OL$1)&gt;SUM($F$8:$F10))*(SUM($H$1:OL$1)&lt;=SUM($F$8:$F11))*1,"F"))</f>
        <v>0</v>
      </c>
      <c r="OM11" s="28">
        <f ca="1">IF(WEEKDAY(OM$6,2)&gt;5,"w",IF(ISERROR(VLOOKUP(OM$6,fériés,1,FALSE)),(SUM($H$1:OM$1)&gt;SUM($F$8:$F10))*(SUM($H$1:OM$1)&lt;=SUM($F$8:$F11))*1,"F"))</f>
        <v>0</v>
      </c>
      <c r="ON11" s="28">
        <f ca="1">IF(WEEKDAY(ON$6,2)&gt;5,"w",IF(ISERROR(VLOOKUP(ON$6,fériés,1,FALSE)),(SUM($H$1:ON$1)&gt;SUM($F$8:$F10))*(SUM($H$1:ON$1)&lt;=SUM($F$8:$F11))*1,"F"))</f>
        <v>0</v>
      </c>
      <c r="OO11" s="28">
        <f ca="1">IF(WEEKDAY(OO$6,2)&gt;5,"w",IF(ISERROR(VLOOKUP(OO$6,fériés,1,FALSE)),(SUM($H$1:OO$1)&gt;SUM($F$8:$F10))*(SUM($H$1:OO$1)&lt;=SUM($F$8:$F11))*1,"F"))</f>
        <v>0</v>
      </c>
      <c r="OP11" s="28">
        <f ca="1">IF(WEEKDAY(OP$6,2)&gt;5,"w",IF(ISERROR(VLOOKUP(OP$6,fériés,1,FALSE)),(SUM($H$1:OP$1)&gt;SUM($F$8:$F10))*(SUM($H$1:OP$1)&lt;=SUM($F$8:$F11))*1,"F"))</f>
        <v>0</v>
      </c>
      <c r="OQ11" s="28">
        <f ca="1">IF(WEEKDAY(OQ$6,2)&gt;5,"w",IF(ISERROR(VLOOKUP(OQ$6,fériés,1,FALSE)),(SUM($H$1:OQ$1)&gt;SUM($F$8:$F10))*(SUM($H$1:OQ$1)&lt;=SUM($F$8:$F11))*1,"F"))</f>
        <v>0</v>
      </c>
      <c r="OR11" s="28">
        <f ca="1">IF(WEEKDAY(OR$6,2)&gt;5,"w",IF(ISERROR(VLOOKUP(OR$6,fériés,1,FALSE)),(SUM($H$1:OR$1)&gt;SUM($F$8:$F10))*(SUM($H$1:OR$1)&lt;=SUM($F$8:$F11))*1,"F"))</f>
        <v>0</v>
      </c>
      <c r="OS11" s="28">
        <f ca="1">IF(WEEKDAY(OS$6,2)&gt;5,"w",IF(ISERROR(VLOOKUP(OS$6,fériés,1,FALSE)),(SUM($H$1:OS$1)&gt;SUM($F$8:$F10))*(SUM($H$1:OS$1)&lt;=SUM($F$8:$F11))*1,"F"))</f>
        <v>0</v>
      </c>
      <c r="OT11" s="28">
        <f ca="1">IF(WEEKDAY(OT$6,2)&gt;5,"w",IF(ISERROR(VLOOKUP(OT$6,fériés,1,FALSE)),(SUM($H$1:OT$1)&gt;SUM($F$8:$F10))*(SUM($H$1:OT$1)&lt;=SUM($F$8:$F11))*1,"F"))</f>
        <v>0</v>
      </c>
      <c r="OU11" s="28">
        <f ca="1">IF(WEEKDAY(OU$6,2)&gt;5,"w",IF(ISERROR(VLOOKUP(OU$6,fériés,1,FALSE)),(SUM($H$1:OU$1)&gt;SUM($F$8:$F10))*(SUM($H$1:OU$1)&lt;=SUM($F$8:$F11))*1,"F"))</f>
        <v>0</v>
      </c>
      <c r="OV11" s="28">
        <f ca="1">IF(WEEKDAY(OV$6,2)&gt;5,"w",IF(ISERROR(VLOOKUP(OV$6,fériés,1,FALSE)),(SUM($H$1:OV$1)&gt;SUM($F$8:$F10))*(SUM($H$1:OV$1)&lt;=SUM($F$8:$F11))*1,"F"))</f>
        <v>0</v>
      </c>
      <c r="OW11" s="28">
        <f ca="1">IF(WEEKDAY(OW$6,2)&gt;5,"w",IF(ISERROR(VLOOKUP(OW$6,fériés,1,FALSE)),(SUM($H$1:OW$1)&gt;SUM($F$8:$F10))*(SUM($H$1:OW$1)&lt;=SUM($F$8:$F11))*1,"F"))</f>
        <v>0</v>
      </c>
      <c r="OX11" s="28">
        <f ca="1">IF(WEEKDAY(OX$6,2)&gt;5,"w",IF(ISERROR(VLOOKUP(OX$6,fériés,1,FALSE)),(SUM($H$1:OX$1)&gt;SUM($F$8:$F10))*(SUM($H$1:OX$1)&lt;=SUM($F$8:$F11))*1,"F"))</f>
        <v>0</v>
      </c>
      <c r="OY11" s="28">
        <f ca="1">IF(WEEKDAY(OY$6,2)&gt;5,"w",IF(ISERROR(VLOOKUP(OY$6,fériés,1,FALSE)),(SUM($H$1:OY$1)&gt;SUM($F$8:$F10))*(SUM($H$1:OY$1)&lt;=SUM($F$8:$F11))*1,"F"))</f>
        <v>0</v>
      </c>
      <c r="OZ11" s="28" t="str">
        <f ca="1">IF(WEEKDAY(OZ$6,2)&gt;5,"w",IF(ISERROR(VLOOKUP(OZ$6,fériés,1,FALSE)),(SUM($H$1:OZ$1)&gt;SUM($F$8:$F10))*(SUM($H$1:OZ$1)&lt;=SUM($F$8:$F11))*1,"F"))</f>
        <v>w</v>
      </c>
      <c r="PA11" s="28" t="str">
        <f ca="1">IF(WEEKDAY(PA$6,2)&gt;5,"w",IF(ISERROR(VLOOKUP(PA$6,fériés,1,FALSE)),(SUM($H$1:PA$1)&gt;SUM($F$8:$F10))*(SUM($H$1:PA$1)&lt;=SUM($F$8:$F11))*1,"F"))</f>
        <v>w</v>
      </c>
      <c r="PB11" s="28" t="str">
        <f ca="1">IF(WEEKDAY(PB$6,2)&gt;5,"w",IF(ISERROR(VLOOKUP(PB$6,fériés,1,FALSE)),(SUM($H$1:PB$1)&gt;SUM($F$8:$F10))*(SUM($H$1:PB$1)&lt;=SUM($F$8:$F11))*1,"F"))</f>
        <v>w</v>
      </c>
      <c r="PC11" s="28" t="str">
        <f ca="1">IF(WEEKDAY(PC$6,2)&gt;5,"w",IF(ISERROR(VLOOKUP(PC$6,fériés,1,FALSE)),(SUM($H$1:PC$1)&gt;SUM($F$8:$F10))*(SUM($H$1:PC$1)&lt;=SUM($F$8:$F11))*1,"F"))</f>
        <v>w</v>
      </c>
      <c r="PD11" s="28" t="str">
        <f ca="1">IF(WEEKDAY(PD$6,2)&gt;5,"w",IF(ISERROR(VLOOKUP(PD$6,fériés,1,FALSE)),(SUM($H$1:PD$1)&gt;SUM($F$8:$F10))*(SUM($H$1:PD$1)&lt;=SUM($F$8:$F11))*1,"F"))</f>
        <v>w</v>
      </c>
      <c r="PE11" s="28" t="str">
        <f ca="1">IF(WEEKDAY(PE$6,2)&gt;5,"w",IF(ISERROR(VLOOKUP(PE$6,fériés,1,FALSE)),(SUM($H$1:PE$1)&gt;SUM($F$8:$F10))*(SUM($H$1:PE$1)&lt;=SUM($F$8:$F11))*1,"F"))</f>
        <v>w</v>
      </c>
      <c r="PF11" s="28" t="str">
        <f ca="1">IF(WEEKDAY(PF$6,2)&gt;5,"w",IF(ISERROR(VLOOKUP(PF$6,fériés,1,FALSE)),(SUM($H$1:PF$1)&gt;SUM($F$8:$F10))*(SUM($H$1:PF$1)&lt;=SUM($F$8:$F11))*1,"F"))</f>
        <v>w</v>
      </c>
      <c r="PG11" s="28" t="str">
        <f ca="1">IF(WEEKDAY(PG$6,2)&gt;5,"w",IF(ISERROR(VLOOKUP(PG$6,fériés,1,FALSE)),(SUM($H$1:PG$1)&gt;SUM($F$8:$F10))*(SUM($H$1:PG$1)&lt;=SUM($F$8:$F11))*1,"F"))</f>
        <v>w</v>
      </c>
      <c r="PH11" s="28" t="str">
        <f ca="1">IF(WEEKDAY(PH$6,2)&gt;5,"w",IF(ISERROR(VLOOKUP(PH$6,fériés,1,FALSE)),(SUM($H$1:PH$1)&gt;SUM($F$8:$F10))*(SUM($H$1:PH$1)&lt;=SUM($F$8:$F11))*1,"F"))</f>
        <v>w</v>
      </c>
      <c r="PI11" s="28" t="str">
        <f ca="1">IF(WEEKDAY(PI$6,2)&gt;5,"w",IF(ISERROR(VLOOKUP(PI$6,fériés,1,FALSE)),(SUM($H$1:PI$1)&gt;SUM($F$8:$F10))*(SUM($H$1:PI$1)&lt;=SUM($F$8:$F11))*1,"F"))</f>
        <v>w</v>
      </c>
      <c r="PJ11" s="28" t="str">
        <f ca="1">IF(WEEKDAY(PJ$6,2)&gt;5,"w",IF(ISERROR(VLOOKUP(PJ$6,fériés,1,FALSE)),(SUM($H$1:PJ$1)&gt;SUM($F$8:$F10))*(SUM($H$1:PJ$1)&lt;=SUM($F$8:$F11))*1,"F"))</f>
        <v>w</v>
      </c>
      <c r="PK11" s="28" t="str">
        <f ca="1">IF(WEEKDAY(PK$6,2)&gt;5,"w",IF(ISERROR(VLOOKUP(PK$6,fériés,1,FALSE)),(SUM($H$1:PK$1)&gt;SUM($F$8:$F10))*(SUM($H$1:PK$1)&lt;=SUM($F$8:$F11))*1,"F"))</f>
        <v>w</v>
      </c>
      <c r="PL11" s="28" t="str">
        <f ca="1">IF(WEEKDAY(PL$6,2)&gt;5,"w",IF(ISERROR(VLOOKUP(PL$6,fériés,1,FALSE)),(SUM($H$1:PL$1)&gt;SUM($F$8:$F10))*(SUM($H$1:PL$1)&lt;=SUM($F$8:$F11))*1,"F"))</f>
        <v>w</v>
      </c>
      <c r="PM11" s="28" t="str">
        <f ca="1">IF(WEEKDAY(PM$6,2)&gt;5,"w",IF(ISERROR(VLOOKUP(PM$6,fériés,1,FALSE)),(SUM($H$1:PM$1)&gt;SUM($F$8:$F10))*(SUM($H$1:PM$1)&lt;=SUM($F$8:$F11))*1,"F"))</f>
        <v>w</v>
      </c>
      <c r="PN11" s="28" t="str">
        <f ca="1">IF(WEEKDAY(PN$6,2)&gt;5,"w",IF(ISERROR(VLOOKUP(PN$6,fériés,1,FALSE)),(SUM($H$1:PN$1)&gt;SUM($F$8:$F10))*(SUM($H$1:PN$1)&lt;=SUM($F$8:$F11))*1,"F"))</f>
        <v>w</v>
      </c>
      <c r="PO11" s="28" t="str">
        <f ca="1">IF(WEEKDAY(PO$6,2)&gt;5,"w",IF(ISERROR(VLOOKUP(PO$6,fériés,1,FALSE)),(SUM($H$1:PO$1)&gt;SUM($F$8:$F10))*(SUM($H$1:PO$1)&lt;=SUM($F$8:$F11))*1,"F"))</f>
        <v>w</v>
      </c>
      <c r="PP11" s="28" t="str">
        <f ca="1">IF(WEEKDAY(PP$6,2)&gt;5,"w",IF(ISERROR(VLOOKUP(PP$6,fériés,1,FALSE)),(SUM($H$1:PP$1)&gt;SUM($F$8:$F10))*(SUM($H$1:PP$1)&lt;=SUM($F$8:$F11))*1,"F"))</f>
        <v>w</v>
      </c>
      <c r="PQ11" s="28" t="str">
        <f ca="1">IF(WEEKDAY(PQ$6,2)&gt;5,"w",IF(ISERROR(VLOOKUP(PQ$6,fériés,1,FALSE)),(SUM($H$1:PQ$1)&gt;SUM($F$8:$F10))*(SUM($H$1:PQ$1)&lt;=SUM($F$8:$F11))*1,"F"))</f>
        <v>w</v>
      </c>
      <c r="PR11" s="28" t="str">
        <f ca="1">IF(WEEKDAY(PR$6,2)&gt;5,"w",IF(ISERROR(VLOOKUP(PR$6,fériés,1,FALSE)),(SUM($H$1:PR$1)&gt;SUM($F$8:$F10))*(SUM($H$1:PR$1)&lt;=SUM($F$8:$F11))*1,"F"))</f>
        <v>w</v>
      </c>
      <c r="PS11" s="28" t="str">
        <f ca="1">IF(WEEKDAY(PS$6,2)&gt;5,"w",IF(ISERROR(VLOOKUP(PS$6,fériés,1,FALSE)),(SUM($H$1:PS$1)&gt;SUM($F$8:$F10))*(SUM($H$1:PS$1)&lt;=SUM($F$8:$F11))*1,"F"))</f>
        <v>w</v>
      </c>
      <c r="PT11" s="28">
        <f ca="1">IF(WEEKDAY(PT$6,2)&gt;5,"w",IF(ISERROR(VLOOKUP(PT$6,fériés,1,FALSE)),(SUM($H$1:PT$1)&gt;SUM($F$8:$F10))*(SUM($H$1:PT$1)&lt;=SUM($F$8:$F11))*1,"F"))</f>
        <v>0</v>
      </c>
      <c r="PU11" s="28">
        <f ca="1">IF(WEEKDAY(PU$6,2)&gt;5,"w",IF(ISERROR(VLOOKUP(PU$6,fériés,1,FALSE)),(SUM($H$1:PU$1)&gt;SUM($F$8:$F10))*(SUM($H$1:PU$1)&lt;=SUM($F$8:$F11))*1,"F"))</f>
        <v>0</v>
      </c>
      <c r="PV11" s="28">
        <f ca="1">IF(WEEKDAY(PV$6,2)&gt;5,"w",IF(ISERROR(VLOOKUP(PV$6,fériés,1,FALSE)),(SUM($H$1:PV$1)&gt;SUM($F$8:$F10))*(SUM($H$1:PV$1)&lt;=SUM($F$8:$F11))*1,"F"))</f>
        <v>0</v>
      </c>
      <c r="PW11" s="28">
        <f ca="1">IF(WEEKDAY(PW$6,2)&gt;5,"w",IF(ISERROR(VLOOKUP(PW$6,fériés,1,FALSE)),(SUM($H$1:PW$1)&gt;SUM($F$8:$F10))*(SUM($H$1:PW$1)&lt;=SUM($F$8:$F11))*1,"F"))</f>
        <v>0</v>
      </c>
      <c r="PX11" s="28">
        <f ca="1">IF(WEEKDAY(PX$6,2)&gt;5,"w",IF(ISERROR(VLOOKUP(PX$6,fériés,1,FALSE)),(SUM($H$1:PX$1)&gt;SUM($F$8:$F10))*(SUM($H$1:PX$1)&lt;=SUM($F$8:$F11))*1,"F"))</f>
        <v>0</v>
      </c>
      <c r="PY11" s="28">
        <f ca="1">IF(WEEKDAY(PY$6,2)&gt;5,"w",IF(ISERROR(VLOOKUP(PY$6,fériés,1,FALSE)),(SUM($H$1:PY$1)&gt;SUM($F$8:$F10))*(SUM($H$1:PY$1)&lt;=SUM($F$8:$F11))*1,"F"))</f>
        <v>0</v>
      </c>
      <c r="PZ11" s="28">
        <f ca="1">IF(WEEKDAY(PZ$6,2)&gt;5,"w",IF(ISERROR(VLOOKUP(PZ$6,fériés,1,FALSE)),(SUM($H$1:PZ$1)&gt;SUM($F$8:$F10))*(SUM($H$1:PZ$1)&lt;=SUM($F$8:$F11))*1,"F"))</f>
        <v>0</v>
      </c>
      <c r="QA11" s="28">
        <f ca="1">IF(WEEKDAY(QA$6,2)&gt;5,"w",IF(ISERROR(VLOOKUP(QA$6,fériés,1,FALSE)),(SUM($H$1:QA$1)&gt;SUM($F$8:$F10))*(SUM($H$1:QA$1)&lt;=SUM($F$8:$F11))*1,"F"))</f>
        <v>0</v>
      </c>
      <c r="QB11" s="28">
        <f ca="1">IF(WEEKDAY(QB$6,2)&gt;5,"w",IF(ISERROR(VLOOKUP(QB$6,fériés,1,FALSE)),(SUM($H$1:QB$1)&gt;SUM($F$8:$F10))*(SUM($H$1:QB$1)&lt;=SUM($F$8:$F11))*1,"F"))</f>
        <v>0</v>
      </c>
      <c r="QC11" s="28">
        <f ca="1">IF(WEEKDAY(QC$6,2)&gt;5,"w",IF(ISERROR(VLOOKUP(QC$6,fériés,1,FALSE)),(SUM($H$1:QC$1)&gt;SUM($F$8:$F10))*(SUM($H$1:QC$1)&lt;=SUM($F$8:$F11))*1,"F"))</f>
        <v>0</v>
      </c>
      <c r="QD11" s="28">
        <f ca="1">IF(WEEKDAY(QD$6,2)&gt;5,"w",IF(ISERROR(VLOOKUP(QD$6,fériés,1,FALSE)),(SUM($H$1:QD$1)&gt;SUM($F$8:$F10))*(SUM($H$1:QD$1)&lt;=SUM($F$8:$F11))*1,"F"))</f>
        <v>0</v>
      </c>
      <c r="QE11" s="28">
        <f ca="1">IF(WEEKDAY(QE$6,2)&gt;5,"w",IF(ISERROR(VLOOKUP(QE$6,fériés,1,FALSE)),(SUM($H$1:QE$1)&gt;SUM($F$8:$F10))*(SUM($H$1:QE$1)&lt;=SUM($F$8:$F11))*1,"F"))</f>
        <v>0</v>
      </c>
      <c r="QF11" s="28">
        <f ca="1">IF(WEEKDAY(QF$6,2)&gt;5,"w",IF(ISERROR(VLOOKUP(QF$6,fériés,1,FALSE)),(SUM($H$1:QF$1)&gt;SUM($F$8:$F10))*(SUM($H$1:QF$1)&lt;=SUM($F$8:$F11))*1,"F"))</f>
        <v>0</v>
      </c>
      <c r="QG11" s="28">
        <f ca="1">IF(WEEKDAY(QG$6,2)&gt;5,"w",IF(ISERROR(VLOOKUP(QG$6,fériés,1,FALSE)),(SUM($H$1:QG$1)&gt;SUM($F$8:$F10))*(SUM($H$1:QG$1)&lt;=SUM($F$8:$F11))*1,"F"))</f>
        <v>0</v>
      </c>
      <c r="QH11" s="28">
        <f ca="1">IF(WEEKDAY(QH$6,2)&gt;5,"w",IF(ISERROR(VLOOKUP(QH$6,fériés,1,FALSE)),(SUM($H$1:QH$1)&gt;SUM($F$8:$F10))*(SUM($H$1:QH$1)&lt;=SUM($F$8:$F11))*1,"F"))</f>
        <v>0</v>
      </c>
      <c r="QI11" s="28">
        <f ca="1">IF(WEEKDAY(QI$6,2)&gt;5,"w",IF(ISERROR(VLOOKUP(QI$6,fériés,1,FALSE)),(SUM($H$1:QI$1)&gt;SUM($F$8:$F10))*(SUM($H$1:QI$1)&lt;=SUM($F$8:$F11))*1,"F"))</f>
        <v>0</v>
      </c>
      <c r="QJ11" s="28">
        <f ca="1">IF(WEEKDAY(QJ$6,2)&gt;5,"w",IF(ISERROR(VLOOKUP(QJ$6,fériés,1,FALSE)),(SUM($H$1:QJ$1)&gt;SUM($F$8:$F10))*(SUM($H$1:QJ$1)&lt;=SUM($F$8:$F11))*1,"F"))</f>
        <v>0</v>
      </c>
      <c r="QK11" s="28">
        <f ca="1">IF(WEEKDAY(QK$6,2)&gt;5,"w",IF(ISERROR(VLOOKUP(QK$6,fériés,1,FALSE)),(SUM($H$1:QK$1)&gt;SUM($F$8:$F10))*(SUM($H$1:QK$1)&lt;=SUM($F$8:$F11))*1,"F"))</f>
        <v>0</v>
      </c>
      <c r="QL11" s="28">
        <f ca="1">IF(WEEKDAY(QL$6,2)&gt;5,"w",IF(ISERROR(VLOOKUP(QL$6,fériés,1,FALSE)),(SUM($H$1:QL$1)&gt;SUM($F$8:$F10))*(SUM($H$1:QL$1)&lt;=SUM($F$8:$F11))*1,"F"))</f>
        <v>0</v>
      </c>
      <c r="QM11" s="28">
        <f ca="1">IF(WEEKDAY(QM$6,2)&gt;5,"w",IF(ISERROR(VLOOKUP(QM$6,fériés,1,FALSE)),(SUM($H$1:QM$1)&gt;SUM($F$8:$F10))*(SUM($H$1:QM$1)&lt;=SUM($F$8:$F11))*1,"F"))</f>
        <v>0</v>
      </c>
      <c r="QN11" s="28">
        <f ca="1">IF(WEEKDAY(QN$6,2)&gt;5,"w",IF(ISERROR(VLOOKUP(QN$6,fériés,1,FALSE)),(SUM($H$1:QN$1)&gt;SUM($F$8:$F10))*(SUM($H$1:QN$1)&lt;=SUM($F$8:$F11))*1,"F"))</f>
        <v>0</v>
      </c>
      <c r="QO11" s="28">
        <f ca="1">IF(WEEKDAY(QO$6,2)&gt;5,"w",IF(ISERROR(VLOOKUP(QO$6,fériés,1,FALSE)),(SUM($H$1:QO$1)&gt;SUM($F$8:$F10))*(SUM($H$1:QO$1)&lt;=SUM($F$8:$F11))*1,"F"))</f>
        <v>0</v>
      </c>
      <c r="QP11" s="28">
        <f ca="1">IF(WEEKDAY(QP$6,2)&gt;5,"w",IF(ISERROR(VLOOKUP(QP$6,fériés,1,FALSE)),(SUM($H$1:QP$1)&gt;SUM($F$8:$F10))*(SUM($H$1:QP$1)&lt;=SUM($F$8:$F11))*1,"F"))</f>
        <v>0</v>
      </c>
      <c r="QQ11" s="28">
        <f ca="1">IF(WEEKDAY(QQ$6,2)&gt;5,"w",IF(ISERROR(VLOOKUP(QQ$6,fériés,1,FALSE)),(SUM($H$1:QQ$1)&gt;SUM($F$8:$F10))*(SUM($H$1:QQ$1)&lt;=SUM($F$8:$F11))*1,"F"))</f>
        <v>0</v>
      </c>
      <c r="QR11" s="28">
        <f ca="1">IF(WEEKDAY(QR$6,2)&gt;5,"w",IF(ISERROR(VLOOKUP(QR$6,fériés,1,FALSE)),(SUM($H$1:QR$1)&gt;SUM($F$8:$F10))*(SUM($H$1:QR$1)&lt;=SUM($F$8:$F11))*1,"F"))</f>
        <v>0</v>
      </c>
      <c r="QS11" s="28">
        <f ca="1">IF(WEEKDAY(QS$6,2)&gt;5,"w",IF(ISERROR(VLOOKUP(QS$6,fériés,1,FALSE)),(SUM($H$1:QS$1)&gt;SUM($F$8:$F10))*(SUM($H$1:QS$1)&lt;=SUM($F$8:$F11))*1,"F"))</f>
        <v>0</v>
      </c>
      <c r="QT11" s="28">
        <f ca="1">IF(WEEKDAY(QT$6,2)&gt;5,"w",IF(ISERROR(VLOOKUP(QT$6,fériés,1,FALSE)),(SUM($H$1:QT$1)&gt;SUM($F$8:$F10))*(SUM($H$1:QT$1)&lt;=SUM($F$8:$F11))*1,"F"))</f>
        <v>0</v>
      </c>
      <c r="QU11" s="28">
        <f ca="1">IF(WEEKDAY(QU$6,2)&gt;5,"w",IF(ISERROR(VLOOKUP(QU$6,fériés,1,FALSE)),(SUM($H$1:QU$1)&gt;SUM($F$8:$F10))*(SUM($H$1:QU$1)&lt;=SUM($F$8:$F11))*1,"F"))</f>
        <v>0</v>
      </c>
      <c r="QV11" s="28">
        <f ca="1">IF(WEEKDAY(QV$6,2)&gt;5,"w",IF(ISERROR(VLOOKUP(QV$6,fériés,1,FALSE)),(SUM($H$1:QV$1)&gt;SUM($F$8:$F10))*(SUM($H$1:QV$1)&lt;=SUM($F$8:$F11))*1,"F"))</f>
        <v>0</v>
      </c>
      <c r="QW11" s="28">
        <f ca="1">IF(WEEKDAY(QW$6,2)&gt;5,"w",IF(ISERROR(VLOOKUP(QW$6,fériés,1,FALSE)),(SUM($H$1:QW$1)&gt;SUM($F$8:$F10))*(SUM($H$1:QW$1)&lt;=SUM($F$8:$F11))*1,"F"))</f>
        <v>0</v>
      </c>
      <c r="QX11" s="28">
        <f ca="1">IF(WEEKDAY(QX$6,2)&gt;5,"w",IF(ISERROR(VLOOKUP(QX$6,fériés,1,FALSE)),(SUM($H$1:QX$1)&gt;SUM($F$8:$F10))*(SUM($H$1:QX$1)&lt;=SUM($F$8:$F11))*1,"F"))</f>
        <v>0</v>
      </c>
      <c r="QY11" s="28">
        <f ca="1">IF(WEEKDAY(QY$6,2)&gt;5,"w",IF(ISERROR(VLOOKUP(QY$6,fériés,1,FALSE)),(SUM($H$1:QY$1)&gt;SUM($F$8:$F10))*(SUM($H$1:QY$1)&lt;=SUM($F$8:$F11))*1,"F"))</f>
        <v>0</v>
      </c>
      <c r="QZ11" s="28">
        <f ca="1">IF(WEEKDAY(QZ$6,2)&gt;5,"w",IF(ISERROR(VLOOKUP(QZ$6,fériés,1,FALSE)),(SUM($H$1:QZ$1)&gt;SUM($F$8:$F10))*(SUM($H$1:QZ$1)&lt;=SUM($F$8:$F11))*1,"F"))</f>
        <v>0</v>
      </c>
      <c r="RA11" s="28">
        <f ca="1">IF(WEEKDAY(RA$6,2)&gt;5,"w",IF(ISERROR(VLOOKUP(RA$6,fériés,1,FALSE)),(SUM($H$1:RA$1)&gt;SUM($F$8:$F10))*(SUM($H$1:RA$1)&lt;=SUM($F$8:$F11))*1,"F"))</f>
        <v>0</v>
      </c>
      <c r="RB11" s="28">
        <f ca="1">IF(WEEKDAY(RB$6,2)&gt;5,"w",IF(ISERROR(VLOOKUP(RB$6,fériés,1,FALSE)),(SUM($H$1:RB$1)&gt;SUM($F$8:$F10))*(SUM($H$1:RB$1)&lt;=SUM($F$8:$F11))*1,"F"))</f>
        <v>0</v>
      </c>
      <c r="RC11" s="28">
        <f ca="1">IF(WEEKDAY(RC$6,2)&gt;5,"w",IF(ISERROR(VLOOKUP(RC$6,fériés,1,FALSE)),(SUM($H$1:RC$1)&gt;SUM($F$8:$F10))*(SUM($H$1:RC$1)&lt;=SUM($F$8:$F11))*1,"F"))</f>
        <v>0</v>
      </c>
      <c r="RD11" s="28">
        <f ca="1">IF(WEEKDAY(RD$6,2)&gt;5,"w",IF(ISERROR(VLOOKUP(RD$6,fériés,1,FALSE)),(SUM($H$1:RD$1)&gt;SUM($F$8:$F10))*(SUM($H$1:RD$1)&lt;=SUM($F$8:$F11))*1,"F"))</f>
        <v>0</v>
      </c>
      <c r="RE11" s="28">
        <f ca="1">IF(WEEKDAY(RE$6,2)&gt;5,"w",IF(ISERROR(VLOOKUP(RE$6,fériés,1,FALSE)),(SUM($H$1:RE$1)&gt;SUM($F$8:$F10))*(SUM($H$1:RE$1)&lt;=SUM($F$8:$F11))*1,"F"))</f>
        <v>0</v>
      </c>
      <c r="RF11" s="28">
        <f ca="1">IF(WEEKDAY(RF$6,2)&gt;5,"w",IF(ISERROR(VLOOKUP(RF$6,fériés,1,FALSE)),(SUM($H$1:RF$1)&gt;SUM($F$8:$F10))*(SUM($H$1:RF$1)&lt;=SUM($F$8:$F11))*1,"F"))</f>
        <v>0</v>
      </c>
      <c r="RG11" s="28">
        <f ca="1">IF(WEEKDAY(RG$6,2)&gt;5,"w",IF(ISERROR(VLOOKUP(RG$6,fériés,1,FALSE)),(SUM($H$1:RG$1)&gt;SUM($F$8:$F10))*(SUM($H$1:RG$1)&lt;=SUM($F$8:$F11))*1,"F"))</f>
        <v>0</v>
      </c>
      <c r="RH11" s="28">
        <f ca="1">IF(WEEKDAY(RH$6,2)&gt;5,"w",IF(ISERROR(VLOOKUP(RH$6,fériés,1,FALSE)),(SUM($H$1:RH$1)&gt;SUM($F$8:$F10))*(SUM($H$1:RH$1)&lt;=SUM($F$8:$F11))*1,"F"))</f>
        <v>0</v>
      </c>
      <c r="RI11" s="28">
        <f ca="1">IF(WEEKDAY(RI$6,2)&gt;5,"w",IF(ISERROR(VLOOKUP(RI$6,fériés,1,FALSE)),(SUM($H$1:RI$1)&gt;SUM($F$8:$F10))*(SUM($H$1:RI$1)&lt;=SUM($F$8:$F11))*1,"F"))</f>
        <v>0</v>
      </c>
      <c r="RJ11" s="28">
        <f ca="1">IF(WEEKDAY(RJ$6,2)&gt;5,"w",IF(ISERROR(VLOOKUP(RJ$6,fériés,1,FALSE)),(SUM($H$1:RJ$1)&gt;SUM($F$8:$F10))*(SUM($H$1:RJ$1)&lt;=SUM($F$8:$F11))*1,"F"))</f>
        <v>0</v>
      </c>
      <c r="RK11" s="28">
        <f ca="1">IF(WEEKDAY(RK$6,2)&gt;5,"w",IF(ISERROR(VLOOKUP(RK$6,fériés,1,FALSE)),(SUM($H$1:RK$1)&gt;SUM($F$8:$F10))*(SUM($H$1:RK$1)&lt;=SUM($F$8:$F11))*1,"F"))</f>
        <v>0</v>
      </c>
      <c r="RL11" s="28">
        <f ca="1">IF(WEEKDAY(RL$6,2)&gt;5,"w",IF(ISERROR(VLOOKUP(RL$6,fériés,1,FALSE)),(SUM($H$1:RL$1)&gt;SUM($F$8:$F10))*(SUM($H$1:RL$1)&lt;=SUM($F$8:$F11))*1,"F"))</f>
        <v>0</v>
      </c>
      <c r="RM11" s="28">
        <f ca="1">IF(WEEKDAY(RM$6,2)&gt;5,"w",IF(ISERROR(VLOOKUP(RM$6,fériés,1,FALSE)),(SUM($H$1:RM$1)&gt;SUM($F$8:$F10))*(SUM($H$1:RM$1)&lt;=SUM($F$8:$F11))*1,"F"))</f>
        <v>0</v>
      </c>
      <c r="RN11" s="28">
        <f ca="1">IF(WEEKDAY(RN$6,2)&gt;5,"w",IF(ISERROR(VLOOKUP(RN$6,fériés,1,FALSE)),(SUM($H$1:RN$1)&gt;SUM($F$8:$F10))*(SUM($H$1:RN$1)&lt;=SUM($F$8:$F11))*1,"F"))</f>
        <v>0</v>
      </c>
      <c r="RO11" s="28">
        <f ca="1">IF(WEEKDAY(RO$6,2)&gt;5,"w",IF(ISERROR(VLOOKUP(RO$6,fériés,1,FALSE)),(SUM($H$1:RO$1)&gt;SUM($F$8:$F10))*(SUM($H$1:RO$1)&lt;=SUM($F$8:$F11))*1,"F"))</f>
        <v>0</v>
      </c>
      <c r="RP11" s="28">
        <f ca="1">IF(WEEKDAY(RP$6,2)&gt;5,"w",IF(ISERROR(VLOOKUP(RP$6,fériés,1,FALSE)),(SUM($H$1:RP$1)&gt;SUM($F$8:$F10))*(SUM($H$1:RP$1)&lt;=SUM($F$8:$F11))*1,"F"))</f>
        <v>0</v>
      </c>
      <c r="RQ11" s="28">
        <f ca="1">IF(WEEKDAY(RQ$6,2)&gt;5,"w",IF(ISERROR(VLOOKUP(RQ$6,fériés,1,FALSE)),(SUM($H$1:RQ$1)&gt;SUM($F$8:$F10))*(SUM($H$1:RQ$1)&lt;=SUM($F$8:$F11))*1,"F"))</f>
        <v>0</v>
      </c>
      <c r="RR11" s="28" t="str">
        <f ca="1">IF(WEEKDAY(RR$6,2)&gt;5,"w",IF(ISERROR(VLOOKUP(RR$6,fériés,1,FALSE)),(SUM($H$1:RR$1)&gt;SUM($F$8:$F10))*(SUM($H$1:RR$1)&lt;=SUM($F$8:$F11))*1,"F"))</f>
        <v>w</v>
      </c>
      <c r="RS11" s="28" t="str">
        <f ca="1">IF(WEEKDAY(RS$6,2)&gt;5,"w",IF(ISERROR(VLOOKUP(RS$6,fériés,1,FALSE)),(SUM($H$1:RS$1)&gt;SUM($F$8:$F10))*(SUM($H$1:RS$1)&lt;=SUM($F$8:$F11))*1,"F"))</f>
        <v>w</v>
      </c>
      <c r="RT11" s="28" t="str">
        <f ca="1">IF(WEEKDAY(RT$6,2)&gt;5,"w",IF(ISERROR(VLOOKUP(RT$6,fériés,1,FALSE)),(SUM($H$1:RT$1)&gt;SUM($F$8:$F10))*(SUM($H$1:RT$1)&lt;=SUM($F$8:$F11))*1,"F"))</f>
        <v>w</v>
      </c>
      <c r="RU11" s="28" t="str">
        <f ca="1">IF(WEEKDAY(RU$6,2)&gt;5,"w",IF(ISERROR(VLOOKUP(RU$6,fériés,1,FALSE)),(SUM($H$1:RU$1)&gt;SUM($F$8:$F10))*(SUM($H$1:RU$1)&lt;=SUM($F$8:$F11))*1,"F"))</f>
        <v>w</v>
      </c>
      <c r="RV11" s="28" t="str">
        <f ca="1">IF(WEEKDAY(RV$6,2)&gt;5,"w",IF(ISERROR(VLOOKUP(RV$6,fériés,1,FALSE)),(SUM($H$1:RV$1)&gt;SUM($F$8:$F10))*(SUM($H$1:RV$1)&lt;=SUM($F$8:$F11))*1,"F"))</f>
        <v>w</v>
      </c>
      <c r="RW11" s="28" t="str">
        <f ca="1">IF(WEEKDAY(RW$6,2)&gt;5,"w",IF(ISERROR(VLOOKUP(RW$6,fériés,1,FALSE)),(SUM($H$1:RW$1)&gt;SUM($F$8:$F10))*(SUM($H$1:RW$1)&lt;=SUM($F$8:$F11))*1,"F"))</f>
        <v>w</v>
      </c>
      <c r="RX11" s="28" t="str">
        <f ca="1">IF(WEEKDAY(RX$6,2)&gt;5,"w",IF(ISERROR(VLOOKUP(RX$6,fériés,1,FALSE)),(SUM($H$1:RX$1)&gt;SUM($F$8:$F10))*(SUM($H$1:RX$1)&lt;=SUM($F$8:$F11))*1,"F"))</f>
        <v>w</v>
      </c>
      <c r="RY11" s="28" t="str">
        <f ca="1">IF(WEEKDAY(RY$6,2)&gt;5,"w",IF(ISERROR(VLOOKUP(RY$6,fériés,1,FALSE)),(SUM($H$1:RY$1)&gt;SUM($F$8:$F10))*(SUM($H$1:RY$1)&lt;=SUM($F$8:$F11))*1,"F"))</f>
        <v>w</v>
      </c>
      <c r="RZ11" s="28" t="str">
        <f ca="1">IF(WEEKDAY(RZ$6,2)&gt;5,"w",IF(ISERROR(VLOOKUP(RZ$6,fériés,1,FALSE)),(SUM($H$1:RZ$1)&gt;SUM($F$8:$F10))*(SUM($H$1:RZ$1)&lt;=SUM($F$8:$F11))*1,"F"))</f>
        <v>w</v>
      </c>
      <c r="SA11" s="28" t="str">
        <f ca="1">IF(WEEKDAY(SA$6,2)&gt;5,"w",IF(ISERROR(VLOOKUP(SA$6,fériés,1,FALSE)),(SUM($H$1:SA$1)&gt;SUM($F$8:$F10))*(SUM($H$1:SA$1)&lt;=SUM($F$8:$F11))*1,"F"))</f>
        <v>w</v>
      </c>
      <c r="SB11" s="28" t="str">
        <f ca="1">IF(WEEKDAY(SB$6,2)&gt;5,"w",IF(ISERROR(VLOOKUP(SB$6,fériés,1,FALSE)),(SUM($H$1:SB$1)&gt;SUM($F$8:$F10))*(SUM($H$1:SB$1)&lt;=SUM($F$8:$F11))*1,"F"))</f>
        <v>w</v>
      </c>
      <c r="SC11" s="28" t="str">
        <f ca="1">IF(WEEKDAY(SC$6,2)&gt;5,"w",IF(ISERROR(VLOOKUP(SC$6,fériés,1,FALSE)),(SUM($H$1:SC$1)&gt;SUM($F$8:$F10))*(SUM($H$1:SC$1)&lt;=SUM($F$8:$F11))*1,"F"))</f>
        <v>w</v>
      </c>
      <c r="SD11" s="28" t="str">
        <f ca="1">IF(WEEKDAY(SD$6,2)&gt;5,"w",IF(ISERROR(VLOOKUP(SD$6,fériés,1,FALSE)),(SUM($H$1:SD$1)&gt;SUM($F$8:$F10))*(SUM($H$1:SD$1)&lt;=SUM($F$8:$F11))*1,"F"))</f>
        <v>w</v>
      </c>
      <c r="SE11" s="28" t="str">
        <f ca="1">IF(WEEKDAY(SE$6,2)&gt;5,"w",IF(ISERROR(VLOOKUP(SE$6,fériés,1,FALSE)),(SUM($H$1:SE$1)&gt;SUM($F$8:$F10))*(SUM($H$1:SE$1)&lt;=SUM($F$8:$F11))*1,"F"))</f>
        <v>w</v>
      </c>
      <c r="SF11" s="28" t="str">
        <f ca="1">IF(WEEKDAY(SF$6,2)&gt;5,"w",IF(ISERROR(VLOOKUP(SF$6,fériés,1,FALSE)),(SUM($H$1:SF$1)&gt;SUM($F$8:$F10))*(SUM($H$1:SF$1)&lt;=SUM($F$8:$F11))*1,"F"))</f>
        <v>w</v>
      </c>
      <c r="SG11" s="83"/>
    </row>
    <row r="12" spans="1:501" ht="12" customHeight="1" x14ac:dyDescent="0.25">
      <c r="A12" s="80">
        <v>1205</v>
      </c>
      <c r="B12" s="63" t="str">
        <f>IFERROR(VLOOKUP($A12,Base_données!$A$4:$AB$24,Base_données!$B$1,FALSE),"")</f>
        <v/>
      </c>
      <c r="C12" s="78" t="str">
        <f>IF(A12="","",Base_données!$R$3)</f>
        <v xml:space="preserve"> finition</v>
      </c>
      <c r="D12" s="63" t="str">
        <f>IFERROR(VLOOKUP($A12,Base_données!$A$4:$AB$24,Base_données!$D$1,FALSE),"")</f>
        <v/>
      </c>
      <c r="E12" s="63" t="str">
        <f>IFERROR(VLOOKUP($A12,Base_données!$A$4:$AB$24,Base_données!$R$1,FALSE),"")</f>
        <v/>
      </c>
      <c r="F12" s="66" t="str">
        <f t="shared" si="85"/>
        <v/>
      </c>
      <c r="G12" s="62" t="str">
        <f>IFERROR(VLOOKUP($A12,Base_données!$A$4:$L$24,5,FALSE),"")</f>
        <v/>
      </c>
      <c r="H12" s="28">
        <f ca="1">IF(WEEKDAY(H$6,2)&gt;5,"w",IF(ISERROR(VLOOKUP(H$6,fériés,1,FALSE)),(SUM($H$1:H$1)&gt;SUM($F$8:$F11))*(SUM($H$1:H$1)&lt;=SUM($F$8:$F12))*1,"F"))</f>
        <v>0</v>
      </c>
      <c r="I12" s="28">
        <f ca="1">IF(WEEKDAY(I$6,2)&gt;5,"w",IF(ISERROR(VLOOKUP(I$6,fériés,1,FALSE)),(SUM($H$1:I$1)&gt;SUM($F$8:$F11))*(SUM($H$1:I$1)&lt;=SUM($F$8:$F12))*1,"F"))</f>
        <v>0</v>
      </c>
      <c r="J12" s="28">
        <f ca="1">IF(WEEKDAY(J$6,2)&gt;5,"w",IF(ISERROR(VLOOKUP(J$6,fériés,1,FALSE)),(SUM($H$1:J$1)&gt;SUM($F$8:$F11))*(SUM($H$1:J$1)&lt;=SUM($F$8:$F12))*1,"F"))</f>
        <v>0</v>
      </c>
      <c r="K12" s="28">
        <f ca="1">IF(WEEKDAY(K$6,2)&gt;5,"w",IF(ISERROR(VLOOKUP(K$6,fériés,1,FALSE)),(SUM($H$1:K$1)&gt;SUM($F$8:$F11))*(SUM($H$1:K$1)&lt;=SUM($F$8:$F12))*1,"F"))</f>
        <v>0</v>
      </c>
      <c r="L12" s="28">
        <f ca="1">IF(WEEKDAY(L$6,2)&gt;5,"w",IF(ISERROR(VLOOKUP(L$6,fériés,1,FALSE)),(SUM($H$1:L$1)&gt;SUM($F$8:$F11))*(SUM($H$1:L$1)&lt;=SUM($F$8:$F12))*1,"F"))</f>
        <v>0</v>
      </c>
      <c r="M12" s="28">
        <f ca="1">IF(WEEKDAY(M$6,2)&gt;5,"w",IF(ISERROR(VLOOKUP(M$6,fériés,1,FALSE)),(SUM($H$1:M$1)&gt;SUM($F$8:$F11))*(SUM($H$1:M$1)&lt;=SUM($F$8:$F12))*1,"F"))</f>
        <v>0</v>
      </c>
      <c r="N12" s="28">
        <f ca="1">IF(WEEKDAY(N$6,2)&gt;5,"w",IF(ISERROR(VLOOKUP(N$6,fériés,1,FALSE)),(SUM($H$1:N$1)&gt;SUM($F$8:$F11))*(SUM($H$1:N$1)&lt;=SUM($F$8:$F12))*1,"F"))</f>
        <v>0</v>
      </c>
      <c r="O12" s="28">
        <f ca="1">IF(WEEKDAY(O$6,2)&gt;5,"w",IF(ISERROR(VLOOKUP(O$6,fériés,1,FALSE)),(SUM($H$1:O$1)&gt;SUM($F$8:$F11))*(SUM($H$1:O$1)&lt;=SUM($F$8:$F12))*1,"F"))</f>
        <v>0</v>
      </c>
      <c r="P12" s="28">
        <f ca="1">IF(WEEKDAY(P$6,2)&gt;5,"w",IF(ISERROR(VLOOKUP(P$6,fériés,1,FALSE)),(SUM($H$1:P$1)&gt;SUM($F$8:$F11))*(SUM($H$1:P$1)&lt;=SUM($F$8:$F12))*1,"F"))</f>
        <v>0</v>
      </c>
      <c r="Q12" s="28">
        <f ca="1">IF(WEEKDAY(Q$6,2)&gt;5,"w",IF(ISERROR(VLOOKUP(Q$6,fériés,1,FALSE)),(SUM($H$1:Q$1)&gt;SUM($F$8:$F11))*(SUM($H$1:Q$1)&lt;=SUM($F$8:$F12))*1,"F"))</f>
        <v>0</v>
      </c>
      <c r="R12" s="28">
        <f ca="1">IF(WEEKDAY(R$6,2)&gt;5,"w",IF(ISERROR(VLOOKUP(R$6,fériés,1,FALSE)),(SUM($H$1:R$1)&gt;SUM($F$8:$F11))*(SUM($H$1:R$1)&lt;=SUM($F$8:$F12))*1,"F"))</f>
        <v>0</v>
      </c>
      <c r="S12" s="28">
        <f ca="1">IF(WEEKDAY(S$6,2)&gt;5,"w",IF(ISERROR(VLOOKUP(S$6,fériés,1,FALSE)),(SUM($H$1:S$1)&gt;SUM($F$8:$F11))*(SUM($H$1:S$1)&lt;=SUM($F$8:$F12))*1,"F"))</f>
        <v>0</v>
      </c>
      <c r="T12" s="28">
        <f ca="1">IF(WEEKDAY(T$6,2)&gt;5,"w",IF(ISERROR(VLOOKUP(T$6,fériés,1,FALSE)),(SUM($H$1:T$1)&gt;SUM($F$8:$F11))*(SUM($H$1:T$1)&lt;=SUM($F$8:$F12))*1,"F"))</f>
        <v>0</v>
      </c>
      <c r="U12" s="28">
        <f ca="1">IF(WEEKDAY(U$6,2)&gt;5,"w",IF(ISERROR(VLOOKUP(U$6,fériés,1,FALSE)),(SUM($H$1:U$1)&gt;SUM($F$8:$F11))*(SUM($H$1:U$1)&lt;=SUM($F$8:$F12))*1,"F"))</f>
        <v>0</v>
      </c>
      <c r="V12" s="28">
        <f ca="1">IF(WEEKDAY(V$6,2)&gt;5,"w",IF(ISERROR(VLOOKUP(V$6,fériés,1,FALSE)),(SUM($H$1:V$1)&gt;SUM($F$8:$F11))*(SUM($H$1:V$1)&lt;=SUM($F$8:$F12))*1,"F"))</f>
        <v>0</v>
      </c>
      <c r="W12" s="28">
        <f ca="1">IF(WEEKDAY(W$6,2)&gt;5,"w",IF(ISERROR(VLOOKUP(W$6,fériés,1,FALSE)),(SUM($H$1:W$1)&gt;SUM($F$8:$F11))*(SUM($H$1:W$1)&lt;=SUM($F$8:$F12))*1,"F"))</f>
        <v>0</v>
      </c>
      <c r="X12" s="28">
        <f ca="1">IF(WEEKDAY(X$6,2)&gt;5,"w",IF(ISERROR(VLOOKUP(X$6,fériés,1,FALSE)),(SUM($H$1:X$1)&gt;SUM($F$8:$F11))*(SUM($H$1:X$1)&lt;=SUM($F$8:$F12))*1,"F"))</f>
        <v>0</v>
      </c>
      <c r="Y12" s="28">
        <f ca="1">IF(WEEKDAY(Y$6,2)&gt;5,"w",IF(ISERROR(VLOOKUP(Y$6,fériés,1,FALSE)),(SUM($H$1:Y$1)&gt;SUM($F$8:$F11))*(SUM($H$1:Y$1)&lt;=SUM($F$8:$F12))*1,"F"))</f>
        <v>0</v>
      </c>
      <c r="Z12" s="28">
        <f ca="1">IF(WEEKDAY(Z$6,2)&gt;5,"w",IF(ISERROR(VLOOKUP(Z$6,fériés,1,FALSE)),(SUM($H$1:Z$1)&gt;SUM($F$8:$F11))*(SUM($H$1:Z$1)&lt;=SUM($F$8:$F12))*1,"F"))</f>
        <v>0</v>
      </c>
      <c r="AA12" s="28">
        <f ca="1">IF(WEEKDAY(AA$6,2)&gt;5,"w",IF(ISERROR(VLOOKUP(AA$6,fériés,1,FALSE)),(SUM($H$1:AA$1)&gt;SUM($F$8:$F11))*(SUM($H$1:AA$1)&lt;=SUM($F$8:$F12))*1,"F"))</f>
        <v>0</v>
      </c>
      <c r="AB12" s="28">
        <f ca="1">IF(WEEKDAY(AB$6,2)&gt;5,"w",IF(ISERROR(VLOOKUP(AB$6,fériés,1,FALSE)),(SUM($H$1:AB$1)&gt;SUM($F$8:$F11))*(SUM($H$1:AB$1)&lt;=SUM($F$8:$F12))*1,"F"))</f>
        <v>0</v>
      </c>
      <c r="AC12" s="28">
        <f ca="1">IF(WEEKDAY(AC$6,2)&gt;5,"w",IF(ISERROR(VLOOKUP(AC$6,fériés,1,FALSE)),(SUM($H$1:AC$1)&gt;SUM($F$8:$F11))*(SUM($H$1:AC$1)&lt;=SUM($F$8:$F12))*1,"F"))</f>
        <v>0</v>
      </c>
      <c r="AD12" s="28">
        <f ca="1">IF(WEEKDAY(AD$6,2)&gt;5,"w",IF(ISERROR(VLOOKUP(AD$6,fériés,1,FALSE)),(SUM($H$1:AD$1)&gt;SUM($F$8:$F11))*(SUM($H$1:AD$1)&lt;=SUM($F$8:$F12))*1,"F"))</f>
        <v>0</v>
      </c>
      <c r="AE12" s="28">
        <f ca="1">IF(WEEKDAY(AE$6,2)&gt;5,"w",IF(ISERROR(VLOOKUP(AE$6,fériés,1,FALSE)),(SUM($H$1:AE$1)&gt;SUM($F$8:$F11))*(SUM($H$1:AE$1)&lt;=SUM($F$8:$F12))*1,"F"))</f>
        <v>0</v>
      </c>
      <c r="AF12" s="28">
        <f ca="1">IF(WEEKDAY(AF$6,2)&gt;5,"w",IF(ISERROR(VLOOKUP(AF$6,fériés,1,FALSE)),(SUM($H$1:AF$1)&gt;SUM($F$8:$F11))*(SUM($H$1:AF$1)&lt;=SUM($F$8:$F12))*1,"F"))</f>
        <v>0</v>
      </c>
      <c r="AG12" s="28">
        <f ca="1">IF(WEEKDAY(AG$6,2)&gt;5,"w",IF(ISERROR(VLOOKUP(AG$6,fériés,1,FALSE)),(SUM($H$1:AG$1)&gt;SUM($F$8:$F11))*(SUM($H$1:AG$1)&lt;=SUM($F$8:$F12))*1,"F"))</f>
        <v>0</v>
      </c>
      <c r="AH12" s="28">
        <f ca="1">IF(WEEKDAY(AH$6,2)&gt;5,"w",IF(ISERROR(VLOOKUP(AH$6,fériés,1,FALSE)),(SUM($H$1:AH$1)&gt;SUM($F$8:$F11))*(SUM($H$1:AH$1)&lt;=SUM($F$8:$F12))*1,"F"))</f>
        <v>0</v>
      </c>
      <c r="AI12" s="28">
        <f ca="1">IF(WEEKDAY(AI$6,2)&gt;5,"w",IF(ISERROR(VLOOKUP(AI$6,fériés,1,FALSE)),(SUM($H$1:AI$1)&gt;SUM($F$8:$F11))*(SUM($H$1:AI$1)&lt;=SUM($F$8:$F12))*1,"F"))</f>
        <v>0</v>
      </c>
      <c r="AJ12" s="28">
        <f ca="1">IF(WEEKDAY(AJ$6,2)&gt;5,"w",IF(ISERROR(VLOOKUP(AJ$6,fériés,1,FALSE)),(SUM($H$1:AJ$1)&gt;SUM($F$8:$F11))*(SUM($H$1:AJ$1)&lt;=SUM($F$8:$F12))*1,"F"))</f>
        <v>0</v>
      </c>
      <c r="AK12" s="28">
        <f ca="1">IF(WEEKDAY(AK$6,2)&gt;5,"w",IF(ISERROR(VLOOKUP(AK$6,fériés,1,FALSE)),(SUM($H$1:AK$1)&gt;SUM($F$8:$F11))*(SUM($H$1:AK$1)&lt;=SUM($F$8:$F12))*1,"F"))</f>
        <v>0</v>
      </c>
      <c r="AL12" s="28">
        <f ca="1">IF(WEEKDAY(AL$6,2)&gt;5,"w",IF(ISERROR(VLOOKUP(AL$6,fériés,1,FALSE)),(SUM($H$1:AL$1)&gt;SUM($F$8:$F11))*(SUM($H$1:AL$1)&lt;=SUM($F$8:$F12))*1,"F"))</f>
        <v>0</v>
      </c>
      <c r="AM12" s="28">
        <f ca="1">IF(WEEKDAY(AM$6,2)&gt;5,"w",IF(ISERROR(VLOOKUP(AM$6,fériés,1,FALSE)),(SUM($H$1:AM$1)&gt;SUM($F$8:$F11))*(SUM($H$1:AM$1)&lt;=SUM($F$8:$F12))*1,"F"))</f>
        <v>0</v>
      </c>
      <c r="AN12" s="28">
        <f ca="1">IF(WEEKDAY(AN$6,2)&gt;5,"w",IF(ISERROR(VLOOKUP(AN$6,fériés,1,FALSE)),(SUM($H$1:AN$1)&gt;SUM($F$8:$F11))*(SUM($H$1:AN$1)&lt;=SUM($F$8:$F12))*1,"F"))</f>
        <v>0</v>
      </c>
      <c r="AO12" s="28">
        <f ca="1">IF(WEEKDAY(AO$6,2)&gt;5,"w",IF(ISERROR(VLOOKUP(AO$6,fériés,1,FALSE)),(SUM($H$1:AO$1)&gt;SUM($F$8:$F11))*(SUM($H$1:AO$1)&lt;=SUM($F$8:$F12))*1,"F"))</f>
        <v>0</v>
      </c>
      <c r="AP12" s="28">
        <f ca="1">IF(WEEKDAY(AP$6,2)&gt;5,"w",IF(ISERROR(VLOOKUP(AP$6,fériés,1,FALSE)),(SUM($H$1:AP$1)&gt;SUM($F$8:$F11))*(SUM($H$1:AP$1)&lt;=SUM($F$8:$F12))*1,"F"))</f>
        <v>0</v>
      </c>
      <c r="AQ12" s="28">
        <f ca="1">IF(WEEKDAY(AQ$6,2)&gt;5,"w",IF(ISERROR(VLOOKUP(AQ$6,fériés,1,FALSE)),(SUM($H$1:AQ$1)&gt;SUM($F$8:$F11))*(SUM($H$1:AQ$1)&lt;=SUM($F$8:$F12))*1,"F"))</f>
        <v>0</v>
      </c>
      <c r="AR12" s="28">
        <f ca="1">IF(WEEKDAY(AR$6,2)&gt;5,"w",IF(ISERROR(VLOOKUP(AR$6,fériés,1,FALSE)),(SUM($H$1:AR$1)&gt;SUM($F$8:$F11))*(SUM($H$1:AR$1)&lt;=SUM($F$8:$F12))*1,"F"))</f>
        <v>0</v>
      </c>
      <c r="AS12" s="28">
        <f ca="1">IF(WEEKDAY(AS$6,2)&gt;5,"w",IF(ISERROR(VLOOKUP(AS$6,fériés,1,FALSE)),(SUM($H$1:AS$1)&gt;SUM($F$8:$F11))*(SUM($H$1:AS$1)&lt;=SUM($F$8:$F12))*1,"F"))</f>
        <v>0</v>
      </c>
      <c r="AT12" s="28">
        <f ca="1">IF(WEEKDAY(AT$6,2)&gt;5,"w",IF(ISERROR(VLOOKUP(AT$6,fériés,1,FALSE)),(SUM($H$1:AT$1)&gt;SUM($F$8:$F11))*(SUM($H$1:AT$1)&lt;=SUM($F$8:$F12))*1,"F"))</f>
        <v>0</v>
      </c>
      <c r="AU12" s="28">
        <f ca="1">IF(WEEKDAY(AU$6,2)&gt;5,"w",IF(ISERROR(VLOOKUP(AU$6,fériés,1,FALSE)),(SUM($H$1:AU$1)&gt;SUM($F$8:$F11))*(SUM($H$1:AU$1)&lt;=SUM($F$8:$F12))*1,"F"))</f>
        <v>0</v>
      </c>
      <c r="AV12" s="28">
        <f ca="1">IF(WEEKDAY(AV$6,2)&gt;5,"w",IF(ISERROR(VLOOKUP(AV$6,fériés,1,FALSE)),(SUM($H$1:AV$1)&gt;SUM($F$8:$F11))*(SUM($H$1:AV$1)&lt;=SUM($F$8:$F12))*1,"F"))</f>
        <v>0</v>
      </c>
      <c r="AW12" s="28">
        <f ca="1">IF(WEEKDAY(AW$6,2)&gt;5,"w",IF(ISERROR(VLOOKUP(AW$6,fériés,1,FALSE)),(SUM($H$1:AW$1)&gt;SUM($F$8:$F11))*(SUM($H$1:AW$1)&lt;=SUM($F$8:$F12))*1,"F"))</f>
        <v>0</v>
      </c>
      <c r="AX12" s="28">
        <f ca="1">IF(WEEKDAY(AX$6,2)&gt;5,"w",IF(ISERROR(VLOOKUP(AX$6,fériés,1,FALSE)),(SUM($H$1:AX$1)&gt;SUM($F$8:$F11))*(SUM($H$1:AX$1)&lt;=SUM($F$8:$F12))*1,"F"))</f>
        <v>0</v>
      </c>
      <c r="AY12" s="28">
        <f ca="1">IF(WEEKDAY(AY$6,2)&gt;5,"w",IF(ISERROR(VLOOKUP(AY$6,fériés,1,FALSE)),(SUM($H$1:AY$1)&gt;SUM($F$8:$F11))*(SUM($H$1:AY$1)&lt;=SUM($F$8:$F12))*1,"F"))</f>
        <v>0</v>
      </c>
      <c r="AZ12" s="28">
        <f ca="1">IF(WEEKDAY(AZ$6,2)&gt;5,"w",IF(ISERROR(VLOOKUP(AZ$6,fériés,1,FALSE)),(SUM($H$1:AZ$1)&gt;SUM($F$8:$F11))*(SUM($H$1:AZ$1)&lt;=SUM($F$8:$F12))*1,"F"))</f>
        <v>0</v>
      </c>
      <c r="BA12" s="28">
        <f ca="1">IF(WEEKDAY(BA$6,2)&gt;5,"w",IF(ISERROR(VLOOKUP(BA$6,fériés,1,FALSE)),(SUM($H$1:BA$1)&gt;SUM($F$8:$F11))*(SUM($H$1:BA$1)&lt;=SUM($F$8:$F12))*1,"F"))</f>
        <v>0</v>
      </c>
      <c r="BB12" s="28">
        <f ca="1">IF(WEEKDAY(BB$6,2)&gt;5,"w",IF(ISERROR(VLOOKUP(BB$6,fériés,1,FALSE)),(SUM($H$1:BB$1)&gt;SUM($F$8:$F11))*(SUM($H$1:BB$1)&lt;=SUM($F$8:$F12))*1,"F"))</f>
        <v>0</v>
      </c>
      <c r="BC12" s="28">
        <f ca="1">IF(WEEKDAY(BC$6,2)&gt;5,"w",IF(ISERROR(VLOOKUP(BC$6,fériés,1,FALSE)),(SUM($H$1:BC$1)&gt;SUM($F$8:$F11))*(SUM($H$1:BC$1)&lt;=SUM($F$8:$F12))*1,"F"))</f>
        <v>0</v>
      </c>
      <c r="BD12" s="28">
        <f ca="1">IF(WEEKDAY(BD$6,2)&gt;5,"w",IF(ISERROR(VLOOKUP(BD$6,fériés,1,FALSE)),(SUM($H$1:BD$1)&gt;SUM($F$8:$F11))*(SUM($H$1:BD$1)&lt;=SUM($F$8:$F12))*1,"F"))</f>
        <v>0</v>
      </c>
      <c r="BE12" s="28">
        <f ca="1">IF(WEEKDAY(BE$6,2)&gt;5,"w",IF(ISERROR(VLOOKUP(BE$6,fériés,1,FALSE)),(SUM($H$1:BE$1)&gt;SUM($F$8:$F11))*(SUM($H$1:BE$1)&lt;=SUM($F$8:$F12))*1,"F"))</f>
        <v>0</v>
      </c>
      <c r="BF12" s="28">
        <f ca="1">IF(WEEKDAY(BF$6,2)&gt;5,"w",IF(ISERROR(VLOOKUP(BF$6,fériés,1,FALSE)),(SUM($H$1:BF$1)&gt;SUM($F$8:$F11))*(SUM($H$1:BF$1)&lt;=SUM($F$8:$F12))*1,"F"))</f>
        <v>0</v>
      </c>
      <c r="BG12" s="28">
        <f ca="1">IF(WEEKDAY(BG$6,2)&gt;5,"w",IF(ISERROR(VLOOKUP(BG$6,fériés,1,FALSE)),(SUM($H$1:BG$1)&gt;SUM($F$8:$F11))*(SUM($H$1:BG$1)&lt;=SUM($F$8:$F12))*1,"F"))</f>
        <v>0</v>
      </c>
      <c r="BH12" s="28">
        <f ca="1">IF(WEEKDAY(BH$6,2)&gt;5,"w",IF(ISERROR(VLOOKUP(BH$6,fériés,1,FALSE)),(SUM($H$1:BH$1)&gt;SUM($F$8:$F11))*(SUM($H$1:BH$1)&lt;=SUM($F$8:$F12))*1,"F"))</f>
        <v>0</v>
      </c>
      <c r="BI12" s="28">
        <f ca="1">IF(WEEKDAY(BI$6,2)&gt;5,"w",IF(ISERROR(VLOOKUP(BI$6,fériés,1,FALSE)),(SUM($H$1:BI$1)&gt;SUM($F$8:$F11))*(SUM($H$1:BI$1)&lt;=SUM($F$8:$F12))*1,"F"))</f>
        <v>0</v>
      </c>
      <c r="BJ12" s="28">
        <f ca="1">IF(WEEKDAY(BJ$6,2)&gt;5,"w",IF(ISERROR(VLOOKUP(BJ$6,fériés,1,FALSE)),(SUM($H$1:BJ$1)&gt;SUM($F$8:$F11))*(SUM($H$1:BJ$1)&lt;=SUM($F$8:$F12))*1,"F"))</f>
        <v>0</v>
      </c>
      <c r="BK12" s="28">
        <f ca="1">IF(WEEKDAY(BK$6,2)&gt;5,"w",IF(ISERROR(VLOOKUP(BK$6,fériés,1,FALSE)),(SUM($H$1:BK$1)&gt;SUM($F$8:$F11))*(SUM($H$1:BK$1)&lt;=SUM($F$8:$F12))*1,"F"))</f>
        <v>0</v>
      </c>
      <c r="BL12" s="28">
        <f ca="1">IF(WEEKDAY(BL$6,2)&gt;5,"w",IF(ISERROR(VLOOKUP(BL$6,fériés,1,FALSE)),(SUM($H$1:BL$1)&gt;SUM($F$8:$F11))*(SUM($H$1:BL$1)&lt;=SUM($F$8:$F12))*1,"F"))</f>
        <v>0</v>
      </c>
      <c r="BM12" s="28">
        <f ca="1">IF(WEEKDAY(BM$6,2)&gt;5,"w",IF(ISERROR(VLOOKUP(BM$6,fériés,1,FALSE)),(SUM($H$1:BM$1)&gt;SUM($F$8:$F11))*(SUM($H$1:BM$1)&lt;=SUM($F$8:$F12))*1,"F"))</f>
        <v>0</v>
      </c>
      <c r="BN12" s="28" t="str">
        <f ca="1">IF(WEEKDAY(BN$6,2)&gt;5,"w",IF(ISERROR(VLOOKUP(BN$6,fériés,1,FALSE)),(SUM($H$1:BN$1)&gt;SUM($F$8:$F11))*(SUM($H$1:BN$1)&lt;=SUM($F$8:$F12))*1,"F"))</f>
        <v>w</v>
      </c>
      <c r="BO12" s="28" t="str">
        <f ca="1">IF(WEEKDAY(BO$6,2)&gt;5,"w",IF(ISERROR(VLOOKUP(BO$6,fériés,1,FALSE)),(SUM($H$1:BO$1)&gt;SUM($F$8:$F11))*(SUM($H$1:BO$1)&lt;=SUM($F$8:$F12))*1,"F"))</f>
        <v>w</v>
      </c>
      <c r="BP12" s="28" t="str">
        <f ca="1">IF(WEEKDAY(BP$6,2)&gt;5,"w",IF(ISERROR(VLOOKUP(BP$6,fériés,1,FALSE)),(SUM($H$1:BP$1)&gt;SUM($F$8:$F11))*(SUM($H$1:BP$1)&lt;=SUM($F$8:$F12))*1,"F"))</f>
        <v>w</v>
      </c>
      <c r="BQ12" s="28" t="str">
        <f ca="1">IF(WEEKDAY(BQ$6,2)&gt;5,"w",IF(ISERROR(VLOOKUP(BQ$6,fériés,1,FALSE)),(SUM($H$1:BQ$1)&gt;SUM($F$8:$F11))*(SUM($H$1:BQ$1)&lt;=SUM($F$8:$F12))*1,"F"))</f>
        <v>w</v>
      </c>
      <c r="BR12" s="28" t="str">
        <f ca="1">IF(WEEKDAY(BR$6,2)&gt;5,"w",IF(ISERROR(VLOOKUP(BR$6,fériés,1,FALSE)),(SUM($H$1:BR$1)&gt;SUM($F$8:$F11))*(SUM($H$1:BR$1)&lt;=SUM($F$8:$F12))*1,"F"))</f>
        <v>w</v>
      </c>
      <c r="BS12" s="28" t="str">
        <f ca="1">IF(WEEKDAY(BS$6,2)&gt;5,"w",IF(ISERROR(VLOOKUP(BS$6,fériés,1,FALSE)),(SUM($H$1:BS$1)&gt;SUM($F$8:$F11))*(SUM($H$1:BS$1)&lt;=SUM($F$8:$F12))*1,"F"))</f>
        <v>w</v>
      </c>
      <c r="BT12" s="28" t="str">
        <f ca="1">IF(WEEKDAY(BT$6,2)&gt;5,"w",IF(ISERROR(VLOOKUP(BT$6,fériés,1,FALSE)),(SUM($H$1:BT$1)&gt;SUM($F$8:$F11))*(SUM($H$1:BT$1)&lt;=SUM($F$8:$F12))*1,"F"))</f>
        <v>w</v>
      </c>
      <c r="BU12" s="28" t="str">
        <f ca="1">IF(WEEKDAY(BU$6,2)&gt;5,"w",IF(ISERROR(VLOOKUP(BU$6,fériés,1,FALSE)),(SUM($H$1:BU$1)&gt;SUM($F$8:$F11))*(SUM($H$1:BU$1)&lt;=SUM($F$8:$F12))*1,"F"))</f>
        <v>w</v>
      </c>
      <c r="BV12" s="28" t="str">
        <f ca="1">IF(WEEKDAY(BV$6,2)&gt;5,"w",IF(ISERROR(VLOOKUP(BV$6,fériés,1,FALSE)),(SUM($H$1:BV$1)&gt;SUM($F$8:$F11))*(SUM($H$1:BV$1)&lt;=SUM($F$8:$F12))*1,"F"))</f>
        <v>w</v>
      </c>
      <c r="BW12" s="28" t="str">
        <f ca="1">IF(WEEKDAY(BW$6,2)&gt;5,"w",IF(ISERROR(VLOOKUP(BW$6,fériés,1,FALSE)),(SUM($H$1:BW$1)&gt;SUM($F$8:$F11))*(SUM($H$1:BW$1)&lt;=SUM($F$8:$F12))*1,"F"))</f>
        <v>w</v>
      </c>
      <c r="BX12" s="28" t="str">
        <f ca="1">IF(WEEKDAY(BX$6,2)&gt;5,"w",IF(ISERROR(VLOOKUP(BX$6,fériés,1,FALSE)),(SUM($H$1:BX$1)&gt;SUM($F$8:$F11))*(SUM($H$1:BX$1)&lt;=SUM($F$8:$F12))*1,"F"))</f>
        <v>w</v>
      </c>
      <c r="BY12" s="28" t="str">
        <f ca="1">IF(WEEKDAY(BY$6,2)&gt;5,"w",IF(ISERROR(VLOOKUP(BY$6,fériés,1,FALSE)),(SUM($H$1:BY$1)&gt;SUM($F$8:$F11))*(SUM($H$1:BY$1)&lt;=SUM($F$8:$F12))*1,"F"))</f>
        <v>w</v>
      </c>
      <c r="BZ12" s="28" t="str">
        <f ca="1">IF(WEEKDAY(BZ$6,2)&gt;5,"w",IF(ISERROR(VLOOKUP(BZ$6,fériés,1,FALSE)),(SUM($H$1:BZ$1)&gt;SUM($F$8:$F11))*(SUM($H$1:BZ$1)&lt;=SUM($F$8:$F12))*1,"F"))</f>
        <v>w</v>
      </c>
      <c r="CA12" s="28" t="str">
        <f ca="1">IF(WEEKDAY(CA$6,2)&gt;5,"w",IF(ISERROR(VLOOKUP(CA$6,fériés,1,FALSE)),(SUM($H$1:CA$1)&gt;SUM($F$8:$F11))*(SUM($H$1:CA$1)&lt;=SUM($F$8:$F12))*1,"F"))</f>
        <v>w</v>
      </c>
      <c r="CB12" s="28" t="str">
        <f ca="1">IF(WEEKDAY(CB$6,2)&gt;5,"w",IF(ISERROR(VLOOKUP(CB$6,fériés,1,FALSE)),(SUM($H$1:CB$1)&gt;SUM($F$8:$F11))*(SUM($H$1:CB$1)&lt;=SUM($F$8:$F12))*1,"F"))</f>
        <v>w</v>
      </c>
      <c r="CC12" s="28" t="str">
        <f ca="1">IF(WEEKDAY(CC$6,2)&gt;5,"w",IF(ISERROR(VLOOKUP(CC$6,fériés,1,FALSE)),(SUM($H$1:CC$1)&gt;SUM($F$8:$F11))*(SUM($H$1:CC$1)&lt;=SUM($F$8:$F12))*1,"F"))</f>
        <v>w</v>
      </c>
      <c r="CD12" s="28" t="str">
        <f ca="1">IF(WEEKDAY(CD$6,2)&gt;5,"w",IF(ISERROR(VLOOKUP(CD$6,fériés,1,FALSE)),(SUM($H$1:CD$1)&gt;SUM($F$8:$F11))*(SUM($H$1:CD$1)&lt;=SUM($F$8:$F12))*1,"F"))</f>
        <v>w</v>
      </c>
      <c r="CE12" s="28" t="str">
        <f ca="1">IF(WEEKDAY(CE$6,2)&gt;5,"w",IF(ISERROR(VLOOKUP(CE$6,fériés,1,FALSE)),(SUM($H$1:CE$1)&gt;SUM($F$8:$F11))*(SUM($H$1:CE$1)&lt;=SUM($F$8:$F12))*1,"F"))</f>
        <v>w</v>
      </c>
      <c r="CF12" s="28" t="str">
        <f ca="1">IF(WEEKDAY(CF$6,2)&gt;5,"w",IF(ISERROR(VLOOKUP(CF$6,fériés,1,FALSE)),(SUM($H$1:CF$1)&gt;SUM($F$8:$F11))*(SUM($H$1:CF$1)&lt;=SUM($F$8:$F12))*1,"F"))</f>
        <v>w</v>
      </c>
      <c r="CG12" s="28" t="str">
        <f ca="1">IF(WEEKDAY(CG$6,2)&gt;5,"w",IF(ISERROR(VLOOKUP(CG$6,fériés,1,FALSE)),(SUM($H$1:CG$1)&gt;SUM($F$8:$F11))*(SUM($H$1:CG$1)&lt;=SUM($F$8:$F12))*1,"F"))</f>
        <v>w</v>
      </c>
      <c r="CH12" s="28">
        <f ca="1">IF(WEEKDAY(CH$6,2)&gt;5,"w",IF(ISERROR(VLOOKUP(CH$6,fériés,1,FALSE)),(SUM($H$1:CH$1)&gt;SUM($F$8:$F11))*(SUM($H$1:CH$1)&lt;=SUM($F$8:$F12))*1,"F"))</f>
        <v>0</v>
      </c>
      <c r="CI12" s="28">
        <f ca="1">IF(WEEKDAY(CI$6,2)&gt;5,"w",IF(ISERROR(VLOOKUP(CI$6,fériés,1,FALSE)),(SUM($H$1:CI$1)&gt;SUM($F$8:$F11))*(SUM($H$1:CI$1)&lt;=SUM($F$8:$F12))*1,"F"))</f>
        <v>0</v>
      </c>
      <c r="CJ12" s="28">
        <f ca="1">IF(WEEKDAY(CJ$6,2)&gt;5,"w",IF(ISERROR(VLOOKUP(CJ$6,fériés,1,FALSE)),(SUM($H$1:CJ$1)&gt;SUM($F$8:$F11))*(SUM($H$1:CJ$1)&lt;=SUM($F$8:$F12))*1,"F"))</f>
        <v>0</v>
      </c>
      <c r="CK12" s="28">
        <f ca="1">IF(WEEKDAY(CK$6,2)&gt;5,"w",IF(ISERROR(VLOOKUP(CK$6,fériés,1,FALSE)),(SUM($H$1:CK$1)&gt;SUM($F$8:$F11))*(SUM($H$1:CK$1)&lt;=SUM($F$8:$F12))*1,"F"))</f>
        <v>0</v>
      </c>
      <c r="CL12" s="28">
        <f ca="1">IF(WEEKDAY(CL$6,2)&gt;5,"w",IF(ISERROR(VLOOKUP(CL$6,fériés,1,FALSE)),(SUM($H$1:CL$1)&gt;SUM($F$8:$F11))*(SUM($H$1:CL$1)&lt;=SUM($F$8:$F12))*1,"F"))</f>
        <v>0</v>
      </c>
      <c r="CM12" s="28">
        <f ca="1">IF(WEEKDAY(CM$6,2)&gt;5,"w",IF(ISERROR(VLOOKUP(CM$6,fériés,1,FALSE)),(SUM($H$1:CM$1)&gt;SUM($F$8:$F11))*(SUM($H$1:CM$1)&lt;=SUM($F$8:$F12))*1,"F"))</f>
        <v>0</v>
      </c>
      <c r="CN12" s="28">
        <f ca="1">IF(WEEKDAY(CN$6,2)&gt;5,"w",IF(ISERROR(VLOOKUP(CN$6,fériés,1,FALSE)),(SUM($H$1:CN$1)&gt;SUM($F$8:$F11))*(SUM($H$1:CN$1)&lt;=SUM($F$8:$F12))*1,"F"))</f>
        <v>0</v>
      </c>
      <c r="CO12" s="28">
        <f ca="1">IF(WEEKDAY(CO$6,2)&gt;5,"w",IF(ISERROR(VLOOKUP(CO$6,fériés,1,FALSE)),(SUM($H$1:CO$1)&gt;SUM($F$8:$F11))*(SUM($H$1:CO$1)&lt;=SUM($F$8:$F12))*1,"F"))</f>
        <v>0</v>
      </c>
      <c r="CP12" s="28">
        <f ca="1">IF(WEEKDAY(CP$6,2)&gt;5,"w",IF(ISERROR(VLOOKUP(CP$6,fériés,1,FALSE)),(SUM($H$1:CP$1)&gt;SUM($F$8:$F11))*(SUM($H$1:CP$1)&lt;=SUM($F$8:$F12))*1,"F"))</f>
        <v>0</v>
      </c>
      <c r="CQ12" s="28">
        <f ca="1">IF(WEEKDAY(CQ$6,2)&gt;5,"w",IF(ISERROR(VLOOKUP(CQ$6,fériés,1,FALSE)),(SUM($H$1:CQ$1)&gt;SUM($F$8:$F11))*(SUM($H$1:CQ$1)&lt;=SUM($F$8:$F12))*1,"F"))</f>
        <v>0</v>
      </c>
      <c r="CR12" s="28">
        <f ca="1">IF(WEEKDAY(CR$6,2)&gt;5,"w",IF(ISERROR(VLOOKUP(CR$6,fériés,1,FALSE)),(SUM($H$1:CR$1)&gt;SUM($F$8:$F11))*(SUM($H$1:CR$1)&lt;=SUM($F$8:$F12))*1,"F"))</f>
        <v>0</v>
      </c>
      <c r="CS12" s="28">
        <f ca="1">IF(WEEKDAY(CS$6,2)&gt;5,"w",IF(ISERROR(VLOOKUP(CS$6,fériés,1,FALSE)),(SUM($H$1:CS$1)&gt;SUM($F$8:$F11))*(SUM($H$1:CS$1)&lt;=SUM($F$8:$F12))*1,"F"))</f>
        <v>0</v>
      </c>
      <c r="CT12" s="28">
        <f ca="1">IF(WEEKDAY(CT$6,2)&gt;5,"w",IF(ISERROR(VLOOKUP(CT$6,fériés,1,FALSE)),(SUM($H$1:CT$1)&gt;SUM($F$8:$F11))*(SUM($H$1:CT$1)&lt;=SUM($F$8:$F12))*1,"F"))</f>
        <v>0</v>
      </c>
      <c r="CU12" s="28">
        <f ca="1">IF(WEEKDAY(CU$6,2)&gt;5,"w",IF(ISERROR(VLOOKUP(CU$6,fériés,1,FALSE)),(SUM($H$1:CU$1)&gt;SUM($F$8:$F11))*(SUM($H$1:CU$1)&lt;=SUM($F$8:$F12))*1,"F"))</f>
        <v>0</v>
      </c>
      <c r="CV12" s="28">
        <f ca="1">IF(WEEKDAY(CV$6,2)&gt;5,"w",IF(ISERROR(VLOOKUP(CV$6,fériés,1,FALSE)),(SUM($H$1:CV$1)&gt;SUM($F$8:$F11))*(SUM($H$1:CV$1)&lt;=SUM($F$8:$F12))*1,"F"))</f>
        <v>0</v>
      </c>
      <c r="CW12" s="28">
        <f ca="1">IF(WEEKDAY(CW$6,2)&gt;5,"w",IF(ISERROR(VLOOKUP(CW$6,fériés,1,FALSE)),(SUM($H$1:CW$1)&gt;SUM($F$8:$F11))*(SUM($H$1:CW$1)&lt;=SUM($F$8:$F12))*1,"F"))</f>
        <v>0</v>
      </c>
      <c r="CX12" s="28">
        <f ca="1">IF(WEEKDAY(CX$6,2)&gt;5,"w",IF(ISERROR(VLOOKUP(CX$6,fériés,1,FALSE)),(SUM($H$1:CX$1)&gt;SUM($F$8:$F11))*(SUM($H$1:CX$1)&lt;=SUM($F$8:$F12))*1,"F"))</f>
        <v>0</v>
      </c>
      <c r="CY12" s="28">
        <f ca="1">IF(WEEKDAY(CY$6,2)&gt;5,"w",IF(ISERROR(VLOOKUP(CY$6,fériés,1,FALSE)),(SUM($H$1:CY$1)&gt;SUM($F$8:$F11))*(SUM($H$1:CY$1)&lt;=SUM($F$8:$F12))*1,"F"))</f>
        <v>0</v>
      </c>
      <c r="CZ12" s="28">
        <f ca="1">IF(WEEKDAY(CZ$6,2)&gt;5,"w",IF(ISERROR(VLOOKUP(CZ$6,fériés,1,FALSE)),(SUM($H$1:CZ$1)&gt;SUM($F$8:$F11))*(SUM($H$1:CZ$1)&lt;=SUM($F$8:$F12))*1,"F"))</f>
        <v>0</v>
      </c>
      <c r="DA12" s="28">
        <f ca="1">IF(WEEKDAY(DA$6,2)&gt;5,"w",IF(ISERROR(VLOOKUP(DA$6,fériés,1,FALSE)),(SUM($H$1:DA$1)&gt;SUM($F$8:$F11))*(SUM($H$1:DA$1)&lt;=SUM($F$8:$F12))*1,"F"))</f>
        <v>0</v>
      </c>
      <c r="DB12" s="28">
        <f ca="1">IF(WEEKDAY(DB$6,2)&gt;5,"w",IF(ISERROR(VLOOKUP(DB$6,fériés,1,FALSE)),(SUM($H$1:DB$1)&gt;SUM($F$8:$F11))*(SUM($H$1:DB$1)&lt;=SUM($F$8:$F12))*1,"F"))</f>
        <v>0</v>
      </c>
      <c r="DC12" s="28">
        <f ca="1">IF(WEEKDAY(DC$6,2)&gt;5,"w",IF(ISERROR(VLOOKUP(DC$6,fériés,1,FALSE)),(SUM($H$1:DC$1)&gt;SUM($F$8:$F11))*(SUM($H$1:DC$1)&lt;=SUM($F$8:$F12))*1,"F"))</f>
        <v>0</v>
      </c>
      <c r="DD12" s="28">
        <f ca="1">IF(WEEKDAY(DD$6,2)&gt;5,"w",IF(ISERROR(VLOOKUP(DD$6,fériés,1,FALSE)),(SUM($H$1:DD$1)&gt;SUM($F$8:$F11))*(SUM($H$1:DD$1)&lt;=SUM($F$8:$F12))*1,"F"))</f>
        <v>0</v>
      </c>
      <c r="DE12" s="28">
        <f ca="1">IF(WEEKDAY(DE$6,2)&gt;5,"w",IF(ISERROR(VLOOKUP(DE$6,fériés,1,FALSE)),(SUM($H$1:DE$1)&gt;SUM($F$8:$F11))*(SUM($H$1:DE$1)&lt;=SUM($F$8:$F12))*1,"F"))</f>
        <v>0</v>
      </c>
      <c r="DF12" s="28">
        <f ca="1">IF(WEEKDAY(DF$6,2)&gt;5,"w",IF(ISERROR(VLOOKUP(DF$6,fériés,1,FALSE)),(SUM($H$1:DF$1)&gt;SUM($F$8:$F11))*(SUM($H$1:DF$1)&lt;=SUM($F$8:$F12))*1,"F"))</f>
        <v>0</v>
      </c>
      <c r="DG12" s="28">
        <f ca="1">IF(WEEKDAY(DG$6,2)&gt;5,"w",IF(ISERROR(VLOOKUP(DG$6,fériés,1,FALSE)),(SUM($H$1:DG$1)&gt;SUM($F$8:$F11))*(SUM($H$1:DG$1)&lt;=SUM($F$8:$F12))*1,"F"))</f>
        <v>0</v>
      </c>
      <c r="DH12" s="28">
        <f ca="1">IF(WEEKDAY(DH$6,2)&gt;5,"w",IF(ISERROR(VLOOKUP(DH$6,fériés,1,FALSE)),(SUM($H$1:DH$1)&gt;SUM($F$8:$F11))*(SUM($H$1:DH$1)&lt;=SUM($F$8:$F12))*1,"F"))</f>
        <v>0</v>
      </c>
      <c r="DI12" s="28">
        <f ca="1">IF(WEEKDAY(DI$6,2)&gt;5,"w",IF(ISERROR(VLOOKUP(DI$6,fériés,1,FALSE)),(SUM($H$1:DI$1)&gt;SUM($F$8:$F11))*(SUM($H$1:DI$1)&lt;=SUM($F$8:$F12))*1,"F"))</f>
        <v>0</v>
      </c>
      <c r="DJ12" s="28">
        <f ca="1">IF(WEEKDAY(DJ$6,2)&gt;5,"w",IF(ISERROR(VLOOKUP(DJ$6,fériés,1,FALSE)),(SUM($H$1:DJ$1)&gt;SUM($F$8:$F11))*(SUM($H$1:DJ$1)&lt;=SUM($F$8:$F12))*1,"F"))</f>
        <v>0</v>
      </c>
      <c r="DK12" s="28">
        <f ca="1">IF(WEEKDAY(DK$6,2)&gt;5,"w",IF(ISERROR(VLOOKUP(DK$6,fériés,1,FALSE)),(SUM($H$1:DK$1)&gt;SUM($F$8:$F11))*(SUM($H$1:DK$1)&lt;=SUM($F$8:$F12))*1,"F"))</f>
        <v>0</v>
      </c>
      <c r="DL12" s="28">
        <f ca="1">IF(WEEKDAY(DL$6,2)&gt;5,"w",IF(ISERROR(VLOOKUP(DL$6,fériés,1,FALSE)),(SUM($H$1:DL$1)&gt;SUM($F$8:$F11))*(SUM($H$1:DL$1)&lt;=SUM($F$8:$F12))*1,"F"))</f>
        <v>0</v>
      </c>
      <c r="DM12" s="28">
        <f ca="1">IF(WEEKDAY(DM$6,2)&gt;5,"w",IF(ISERROR(VLOOKUP(DM$6,fériés,1,FALSE)),(SUM($H$1:DM$1)&gt;SUM($F$8:$F11))*(SUM($H$1:DM$1)&lt;=SUM($F$8:$F12))*1,"F"))</f>
        <v>0</v>
      </c>
      <c r="DN12" s="28">
        <f ca="1">IF(WEEKDAY(DN$6,2)&gt;5,"w",IF(ISERROR(VLOOKUP(DN$6,fériés,1,FALSE)),(SUM($H$1:DN$1)&gt;SUM($F$8:$F11))*(SUM($H$1:DN$1)&lt;=SUM($F$8:$F12))*1,"F"))</f>
        <v>0</v>
      </c>
      <c r="DO12" s="28">
        <f ca="1">IF(WEEKDAY(DO$6,2)&gt;5,"w",IF(ISERROR(VLOOKUP(DO$6,fériés,1,FALSE)),(SUM($H$1:DO$1)&gt;SUM($F$8:$F11))*(SUM($H$1:DO$1)&lt;=SUM($F$8:$F12))*1,"F"))</f>
        <v>0</v>
      </c>
      <c r="DP12" s="28">
        <f ca="1">IF(WEEKDAY(DP$6,2)&gt;5,"w",IF(ISERROR(VLOOKUP(DP$6,fériés,1,FALSE)),(SUM($H$1:DP$1)&gt;SUM($F$8:$F11))*(SUM($H$1:DP$1)&lt;=SUM($F$8:$F12))*1,"F"))</f>
        <v>0</v>
      </c>
      <c r="DQ12" s="28">
        <f ca="1">IF(WEEKDAY(DQ$6,2)&gt;5,"w",IF(ISERROR(VLOOKUP(DQ$6,fériés,1,FALSE)),(SUM($H$1:DQ$1)&gt;SUM($F$8:$F11))*(SUM($H$1:DQ$1)&lt;=SUM($F$8:$F12))*1,"F"))</f>
        <v>0</v>
      </c>
      <c r="DR12" s="28">
        <f ca="1">IF(WEEKDAY(DR$6,2)&gt;5,"w",IF(ISERROR(VLOOKUP(DR$6,fériés,1,FALSE)),(SUM($H$1:DR$1)&gt;SUM($F$8:$F11))*(SUM($H$1:DR$1)&lt;=SUM($F$8:$F12))*1,"F"))</f>
        <v>0</v>
      </c>
      <c r="DS12" s="28">
        <f ca="1">IF(WEEKDAY(DS$6,2)&gt;5,"w",IF(ISERROR(VLOOKUP(DS$6,fériés,1,FALSE)),(SUM($H$1:DS$1)&gt;SUM($F$8:$F11))*(SUM($H$1:DS$1)&lt;=SUM($F$8:$F12))*1,"F"))</f>
        <v>0</v>
      </c>
      <c r="DT12" s="28">
        <f ca="1">IF(WEEKDAY(DT$6,2)&gt;5,"w",IF(ISERROR(VLOOKUP(DT$6,fériés,1,FALSE)),(SUM($H$1:DT$1)&gt;SUM($F$8:$F11))*(SUM($H$1:DT$1)&lt;=SUM($F$8:$F12))*1,"F"))</f>
        <v>0</v>
      </c>
      <c r="DU12" s="28">
        <f ca="1">IF(WEEKDAY(DU$6,2)&gt;5,"w",IF(ISERROR(VLOOKUP(DU$6,fériés,1,FALSE)),(SUM($H$1:DU$1)&gt;SUM($F$8:$F11))*(SUM($H$1:DU$1)&lt;=SUM($F$8:$F12))*1,"F"))</f>
        <v>0</v>
      </c>
      <c r="DV12" s="28">
        <f ca="1">IF(WEEKDAY(DV$6,2)&gt;5,"w",IF(ISERROR(VLOOKUP(DV$6,fériés,1,FALSE)),(SUM($H$1:DV$1)&gt;SUM($F$8:$F11))*(SUM($H$1:DV$1)&lt;=SUM($F$8:$F12))*1,"F"))</f>
        <v>0</v>
      </c>
      <c r="DW12" s="28">
        <f ca="1">IF(WEEKDAY(DW$6,2)&gt;5,"w",IF(ISERROR(VLOOKUP(DW$6,fériés,1,FALSE)),(SUM($H$1:DW$1)&gt;SUM($F$8:$F11))*(SUM($H$1:DW$1)&lt;=SUM($F$8:$F12))*1,"F"))</f>
        <v>0</v>
      </c>
      <c r="DX12" s="28">
        <f ca="1">IF(WEEKDAY(DX$6,2)&gt;5,"w",IF(ISERROR(VLOOKUP(DX$6,fériés,1,FALSE)),(SUM($H$1:DX$1)&gt;SUM($F$8:$F11))*(SUM($H$1:DX$1)&lt;=SUM($F$8:$F12))*1,"F"))</f>
        <v>0</v>
      </c>
      <c r="DY12" s="28">
        <f ca="1">IF(WEEKDAY(DY$6,2)&gt;5,"w",IF(ISERROR(VLOOKUP(DY$6,fériés,1,FALSE)),(SUM($H$1:DY$1)&gt;SUM($F$8:$F11))*(SUM($H$1:DY$1)&lt;=SUM($F$8:$F12))*1,"F"))</f>
        <v>0</v>
      </c>
      <c r="DZ12" s="28">
        <f ca="1">IF(WEEKDAY(DZ$6,2)&gt;5,"w",IF(ISERROR(VLOOKUP(DZ$6,fériés,1,FALSE)),(SUM($H$1:DZ$1)&gt;SUM($F$8:$F11))*(SUM($H$1:DZ$1)&lt;=SUM($F$8:$F12))*1,"F"))</f>
        <v>0</v>
      </c>
      <c r="EA12" s="28">
        <f ca="1">IF(WEEKDAY(EA$6,2)&gt;5,"w",IF(ISERROR(VLOOKUP(EA$6,fériés,1,FALSE)),(SUM($H$1:EA$1)&gt;SUM($F$8:$F11))*(SUM($H$1:EA$1)&lt;=SUM($F$8:$F12))*1,"F"))</f>
        <v>0</v>
      </c>
      <c r="EB12" s="28">
        <f ca="1">IF(WEEKDAY(EB$6,2)&gt;5,"w",IF(ISERROR(VLOOKUP(EB$6,fériés,1,FALSE)),(SUM($H$1:EB$1)&gt;SUM($F$8:$F11))*(SUM($H$1:EB$1)&lt;=SUM($F$8:$F12))*1,"F"))</f>
        <v>0</v>
      </c>
      <c r="EC12" s="28">
        <f ca="1">IF(WEEKDAY(EC$6,2)&gt;5,"w",IF(ISERROR(VLOOKUP(EC$6,fériés,1,FALSE)),(SUM($H$1:EC$1)&gt;SUM($F$8:$F11))*(SUM($H$1:EC$1)&lt;=SUM($F$8:$F12))*1,"F"))</f>
        <v>0</v>
      </c>
      <c r="ED12" s="28">
        <f ca="1">IF(WEEKDAY(ED$6,2)&gt;5,"w",IF(ISERROR(VLOOKUP(ED$6,fériés,1,FALSE)),(SUM($H$1:ED$1)&gt;SUM($F$8:$F11))*(SUM($H$1:ED$1)&lt;=SUM($F$8:$F12))*1,"F"))</f>
        <v>0</v>
      </c>
      <c r="EE12" s="28">
        <f ca="1">IF(WEEKDAY(EE$6,2)&gt;5,"w",IF(ISERROR(VLOOKUP(EE$6,fériés,1,FALSE)),(SUM($H$1:EE$1)&gt;SUM($F$8:$F11))*(SUM($H$1:EE$1)&lt;=SUM($F$8:$F12))*1,"F"))</f>
        <v>0</v>
      </c>
      <c r="EF12" s="28" t="str">
        <f ca="1">IF(WEEKDAY(EF$6,2)&gt;5,"w",IF(ISERROR(VLOOKUP(EF$6,fériés,1,FALSE)),(SUM($H$1:EF$1)&gt;SUM($F$8:$F11))*(SUM($H$1:EF$1)&lt;=SUM($F$8:$F12))*1,"F"))</f>
        <v>w</v>
      </c>
      <c r="EG12" s="28" t="str">
        <f ca="1">IF(WEEKDAY(EG$6,2)&gt;5,"w",IF(ISERROR(VLOOKUP(EG$6,fériés,1,FALSE)),(SUM($H$1:EG$1)&gt;SUM($F$8:$F11))*(SUM($H$1:EG$1)&lt;=SUM($F$8:$F12))*1,"F"))</f>
        <v>w</v>
      </c>
      <c r="EH12" s="28" t="str">
        <f ca="1">IF(WEEKDAY(EH$6,2)&gt;5,"w",IF(ISERROR(VLOOKUP(EH$6,fériés,1,FALSE)),(SUM($H$1:EH$1)&gt;SUM($F$8:$F11))*(SUM($H$1:EH$1)&lt;=SUM($F$8:$F12))*1,"F"))</f>
        <v>w</v>
      </c>
      <c r="EI12" s="28" t="str">
        <f ca="1">IF(WEEKDAY(EI$6,2)&gt;5,"w",IF(ISERROR(VLOOKUP(EI$6,fériés,1,FALSE)),(SUM($H$1:EI$1)&gt;SUM($F$8:$F11))*(SUM($H$1:EI$1)&lt;=SUM($F$8:$F12))*1,"F"))</f>
        <v>w</v>
      </c>
      <c r="EJ12" s="28" t="str">
        <f ca="1">IF(WEEKDAY(EJ$6,2)&gt;5,"w",IF(ISERROR(VLOOKUP(EJ$6,fériés,1,FALSE)),(SUM($H$1:EJ$1)&gt;SUM($F$8:$F11))*(SUM($H$1:EJ$1)&lt;=SUM($F$8:$F12))*1,"F"))</f>
        <v>w</v>
      </c>
      <c r="EK12" s="28" t="str">
        <f ca="1">IF(WEEKDAY(EK$6,2)&gt;5,"w",IF(ISERROR(VLOOKUP(EK$6,fériés,1,FALSE)),(SUM($H$1:EK$1)&gt;SUM($F$8:$F11))*(SUM($H$1:EK$1)&lt;=SUM($F$8:$F12))*1,"F"))</f>
        <v>w</v>
      </c>
      <c r="EL12" s="28" t="str">
        <f ca="1">IF(WEEKDAY(EL$6,2)&gt;5,"w",IF(ISERROR(VLOOKUP(EL$6,fériés,1,FALSE)),(SUM($H$1:EL$1)&gt;SUM($F$8:$F11))*(SUM($H$1:EL$1)&lt;=SUM($F$8:$F12))*1,"F"))</f>
        <v>w</v>
      </c>
      <c r="EM12" s="28" t="str">
        <f ca="1">IF(WEEKDAY(EM$6,2)&gt;5,"w",IF(ISERROR(VLOOKUP(EM$6,fériés,1,FALSE)),(SUM($H$1:EM$1)&gt;SUM($F$8:$F11))*(SUM($H$1:EM$1)&lt;=SUM($F$8:$F12))*1,"F"))</f>
        <v>w</v>
      </c>
      <c r="EN12" s="28" t="str">
        <f ca="1">IF(WEEKDAY(EN$6,2)&gt;5,"w",IF(ISERROR(VLOOKUP(EN$6,fériés,1,FALSE)),(SUM($H$1:EN$1)&gt;SUM($F$8:$F11))*(SUM($H$1:EN$1)&lt;=SUM($F$8:$F12))*1,"F"))</f>
        <v>w</v>
      </c>
      <c r="EO12" s="28" t="str">
        <f ca="1">IF(WEEKDAY(EO$6,2)&gt;5,"w",IF(ISERROR(VLOOKUP(EO$6,fériés,1,FALSE)),(SUM($H$1:EO$1)&gt;SUM($F$8:$F11))*(SUM($H$1:EO$1)&lt;=SUM($F$8:$F12))*1,"F"))</f>
        <v>w</v>
      </c>
      <c r="EP12" s="28" t="str">
        <f ca="1">IF(WEEKDAY(EP$6,2)&gt;5,"w",IF(ISERROR(VLOOKUP(EP$6,fériés,1,FALSE)),(SUM($H$1:EP$1)&gt;SUM($F$8:$F11))*(SUM($H$1:EP$1)&lt;=SUM($F$8:$F12))*1,"F"))</f>
        <v>w</v>
      </c>
      <c r="EQ12" s="28" t="str">
        <f ca="1">IF(WEEKDAY(EQ$6,2)&gt;5,"w",IF(ISERROR(VLOOKUP(EQ$6,fériés,1,FALSE)),(SUM($H$1:EQ$1)&gt;SUM($F$8:$F11))*(SUM($H$1:EQ$1)&lt;=SUM($F$8:$F12))*1,"F"))</f>
        <v>w</v>
      </c>
      <c r="ER12" s="28" t="str">
        <f ca="1">IF(WEEKDAY(ER$6,2)&gt;5,"w",IF(ISERROR(VLOOKUP(ER$6,fériés,1,FALSE)),(SUM($H$1:ER$1)&gt;SUM($F$8:$F11))*(SUM($H$1:ER$1)&lt;=SUM($F$8:$F12))*1,"F"))</f>
        <v>w</v>
      </c>
      <c r="ES12" s="28" t="str">
        <f ca="1">IF(WEEKDAY(ES$6,2)&gt;5,"w",IF(ISERROR(VLOOKUP(ES$6,fériés,1,FALSE)),(SUM($H$1:ES$1)&gt;SUM($F$8:$F11))*(SUM($H$1:ES$1)&lt;=SUM($F$8:$F12))*1,"F"))</f>
        <v>w</v>
      </c>
      <c r="ET12" s="28" t="str">
        <f ca="1">IF(WEEKDAY(ET$6,2)&gt;5,"w",IF(ISERROR(VLOOKUP(ET$6,fériés,1,FALSE)),(SUM($H$1:ET$1)&gt;SUM($F$8:$F11))*(SUM($H$1:ET$1)&lt;=SUM($F$8:$F12))*1,"F"))</f>
        <v>w</v>
      </c>
      <c r="EU12" s="28" t="str">
        <f ca="1">IF(WEEKDAY(EU$6,2)&gt;5,"w",IF(ISERROR(VLOOKUP(EU$6,fériés,1,FALSE)),(SUM($H$1:EU$1)&gt;SUM($F$8:$F11))*(SUM($H$1:EU$1)&lt;=SUM($F$8:$F12))*1,"F"))</f>
        <v>w</v>
      </c>
      <c r="EV12" s="28" t="str">
        <f ca="1">IF(WEEKDAY(EV$6,2)&gt;5,"w",IF(ISERROR(VLOOKUP(EV$6,fériés,1,FALSE)),(SUM($H$1:EV$1)&gt;SUM($F$8:$F11))*(SUM($H$1:EV$1)&lt;=SUM($F$8:$F12))*1,"F"))</f>
        <v>w</v>
      </c>
      <c r="EW12" s="28" t="str">
        <f ca="1">IF(WEEKDAY(EW$6,2)&gt;5,"w",IF(ISERROR(VLOOKUP(EW$6,fériés,1,FALSE)),(SUM($H$1:EW$1)&gt;SUM($F$8:$F11))*(SUM($H$1:EW$1)&lt;=SUM($F$8:$F12))*1,"F"))</f>
        <v>w</v>
      </c>
      <c r="EX12" s="28" t="str">
        <f ca="1">IF(WEEKDAY(EX$6,2)&gt;5,"w",IF(ISERROR(VLOOKUP(EX$6,fériés,1,FALSE)),(SUM($H$1:EX$1)&gt;SUM($F$8:$F11))*(SUM($H$1:EX$1)&lt;=SUM($F$8:$F12))*1,"F"))</f>
        <v>w</v>
      </c>
      <c r="EY12" s="28" t="str">
        <f ca="1">IF(WEEKDAY(EY$6,2)&gt;5,"w",IF(ISERROR(VLOOKUP(EY$6,fériés,1,FALSE)),(SUM($H$1:EY$1)&gt;SUM($F$8:$F11))*(SUM($H$1:EY$1)&lt;=SUM($F$8:$F12))*1,"F"))</f>
        <v>w</v>
      </c>
      <c r="EZ12" s="28">
        <f ca="1">IF(WEEKDAY(EZ$6,2)&gt;5,"w",IF(ISERROR(VLOOKUP(EZ$6,fériés,1,FALSE)),(SUM($H$1:EZ$1)&gt;SUM($F$8:$F11))*(SUM($H$1:EZ$1)&lt;=SUM($F$8:$F12))*1,"F"))</f>
        <v>0</v>
      </c>
      <c r="FA12" s="28">
        <f ca="1">IF(WEEKDAY(FA$6,2)&gt;5,"w",IF(ISERROR(VLOOKUP(FA$6,fériés,1,FALSE)),(SUM($H$1:FA$1)&gt;SUM($F$8:$F11))*(SUM($H$1:FA$1)&lt;=SUM($F$8:$F12))*1,"F"))</f>
        <v>0</v>
      </c>
      <c r="FB12" s="28">
        <f ca="1">IF(WEEKDAY(FB$6,2)&gt;5,"w",IF(ISERROR(VLOOKUP(FB$6,fériés,1,FALSE)),(SUM($H$1:FB$1)&gt;SUM($F$8:$F11))*(SUM($H$1:FB$1)&lt;=SUM($F$8:$F12))*1,"F"))</f>
        <v>0</v>
      </c>
      <c r="FC12" s="28">
        <f ca="1">IF(WEEKDAY(FC$6,2)&gt;5,"w",IF(ISERROR(VLOOKUP(FC$6,fériés,1,FALSE)),(SUM($H$1:FC$1)&gt;SUM($F$8:$F11))*(SUM($H$1:FC$1)&lt;=SUM($F$8:$F12))*1,"F"))</f>
        <v>0</v>
      </c>
      <c r="FD12" s="28">
        <f ca="1">IF(WEEKDAY(FD$6,2)&gt;5,"w",IF(ISERROR(VLOOKUP(FD$6,fériés,1,FALSE)),(SUM($H$1:FD$1)&gt;SUM($F$8:$F11))*(SUM($H$1:FD$1)&lt;=SUM($F$8:$F12))*1,"F"))</f>
        <v>0</v>
      </c>
      <c r="FE12" s="28">
        <f ca="1">IF(WEEKDAY(FE$6,2)&gt;5,"w",IF(ISERROR(VLOOKUP(FE$6,fériés,1,FALSE)),(SUM($H$1:FE$1)&gt;SUM($F$8:$F11))*(SUM($H$1:FE$1)&lt;=SUM($F$8:$F12))*1,"F"))</f>
        <v>0</v>
      </c>
      <c r="FF12" s="28">
        <f ca="1">IF(WEEKDAY(FF$6,2)&gt;5,"w",IF(ISERROR(VLOOKUP(FF$6,fériés,1,FALSE)),(SUM($H$1:FF$1)&gt;SUM($F$8:$F11))*(SUM($H$1:FF$1)&lt;=SUM($F$8:$F12))*1,"F"))</f>
        <v>0</v>
      </c>
      <c r="FG12" s="28">
        <f ca="1">IF(WEEKDAY(FG$6,2)&gt;5,"w",IF(ISERROR(VLOOKUP(FG$6,fériés,1,FALSE)),(SUM($H$1:FG$1)&gt;SUM($F$8:$F11))*(SUM($H$1:FG$1)&lt;=SUM($F$8:$F12))*1,"F"))</f>
        <v>0</v>
      </c>
      <c r="FH12" s="28">
        <f ca="1">IF(WEEKDAY(FH$6,2)&gt;5,"w",IF(ISERROR(VLOOKUP(FH$6,fériés,1,FALSE)),(SUM($H$1:FH$1)&gt;SUM($F$8:$F11))*(SUM($H$1:FH$1)&lt;=SUM($F$8:$F12))*1,"F"))</f>
        <v>0</v>
      </c>
      <c r="FI12" s="28">
        <f ca="1">IF(WEEKDAY(FI$6,2)&gt;5,"w",IF(ISERROR(VLOOKUP(FI$6,fériés,1,FALSE)),(SUM($H$1:FI$1)&gt;SUM($F$8:$F11))*(SUM($H$1:FI$1)&lt;=SUM($F$8:$F12))*1,"F"))</f>
        <v>0</v>
      </c>
      <c r="FJ12" s="28">
        <f ca="1">IF(WEEKDAY(FJ$6,2)&gt;5,"w",IF(ISERROR(VLOOKUP(FJ$6,fériés,1,FALSE)),(SUM($H$1:FJ$1)&gt;SUM($F$8:$F11))*(SUM($H$1:FJ$1)&lt;=SUM($F$8:$F12))*1,"F"))</f>
        <v>0</v>
      </c>
      <c r="FK12" s="28">
        <f ca="1">IF(WEEKDAY(FK$6,2)&gt;5,"w",IF(ISERROR(VLOOKUP(FK$6,fériés,1,FALSE)),(SUM($H$1:FK$1)&gt;SUM($F$8:$F11))*(SUM($H$1:FK$1)&lt;=SUM($F$8:$F12))*1,"F"))</f>
        <v>0</v>
      </c>
      <c r="FL12" s="28">
        <f ca="1">IF(WEEKDAY(FL$6,2)&gt;5,"w",IF(ISERROR(VLOOKUP(FL$6,fériés,1,FALSE)),(SUM($H$1:FL$1)&gt;SUM($F$8:$F11))*(SUM($H$1:FL$1)&lt;=SUM($F$8:$F12))*1,"F"))</f>
        <v>0</v>
      </c>
      <c r="FM12" s="28">
        <f ca="1">IF(WEEKDAY(FM$6,2)&gt;5,"w",IF(ISERROR(VLOOKUP(FM$6,fériés,1,FALSE)),(SUM($H$1:FM$1)&gt;SUM($F$8:$F11))*(SUM($H$1:FM$1)&lt;=SUM($F$8:$F12))*1,"F"))</f>
        <v>0</v>
      </c>
      <c r="FN12" s="28">
        <f ca="1">IF(WEEKDAY(FN$6,2)&gt;5,"w",IF(ISERROR(VLOOKUP(FN$6,fériés,1,FALSE)),(SUM($H$1:FN$1)&gt;SUM($F$8:$F11))*(SUM($H$1:FN$1)&lt;=SUM($F$8:$F12))*1,"F"))</f>
        <v>0</v>
      </c>
      <c r="FO12" s="28">
        <f ca="1">IF(WEEKDAY(FO$6,2)&gt;5,"w",IF(ISERROR(VLOOKUP(FO$6,fériés,1,FALSE)),(SUM($H$1:FO$1)&gt;SUM($F$8:$F11))*(SUM($H$1:FO$1)&lt;=SUM($F$8:$F12))*1,"F"))</f>
        <v>0</v>
      </c>
      <c r="FP12" s="28">
        <f ca="1">IF(WEEKDAY(FP$6,2)&gt;5,"w",IF(ISERROR(VLOOKUP(FP$6,fériés,1,FALSE)),(SUM($H$1:FP$1)&gt;SUM($F$8:$F11))*(SUM($H$1:FP$1)&lt;=SUM($F$8:$F12))*1,"F"))</f>
        <v>0</v>
      </c>
      <c r="FQ12" s="28">
        <f ca="1">IF(WEEKDAY(FQ$6,2)&gt;5,"w",IF(ISERROR(VLOOKUP(FQ$6,fériés,1,FALSE)),(SUM($H$1:FQ$1)&gt;SUM($F$8:$F11))*(SUM($H$1:FQ$1)&lt;=SUM($F$8:$F12))*1,"F"))</f>
        <v>0</v>
      </c>
      <c r="FR12" s="28">
        <f ca="1">IF(WEEKDAY(FR$6,2)&gt;5,"w",IF(ISERROR(VLOOKUP(FR$6,fériés,1,FALSE)),(SUM($H$1:FR$1)&gt;SUM($F$8:$F11))*(SUM($H$1:FR$1)&lt;=SUM($F$8:$F12))*1,"F"))</f>
        <v>0</v>
      </c>
      <c r="FS12" s="28">
        <f ca="1">IF(WEEKDAY(FS$6,2)&gt;5,"w",IF(ISERROR(VLOOKUP(FS$6,fériés,1,FALSE)),(SUM($H$1:FS$1)&gt;SUM($F$8:$F11))*(SUM($H$1:FS$1)&lt;=SUM($F$8:$F12))*1,"F"))</f>
        <v>0</v>
      </c>
      <c r="FT12" s="28">
        <f ca="1">IF(WEEKDAY(FT$6,2)&gt;5,"w",IF(ISERROR(VLOOKUP(FT$6,fériés,1,FALSE)),(SUM($H$1:FT$1)&gt;SUM($F$8:$F11))*(SUM($H$1:FT$1)&lt;=SUM($F$8:$F12))*1,"F"))</f>
        <v>0</v>
      </c>
      <c r="FU12" s="28">
        <f ca="1">IF(WEEKDAY(FU$6,2)&gt;5,"w",IF(ISERROR(VLOOKUP(FU$6,fériés,1,FALSE)),(SUM($H$1:FU$1)&gt;SUM($F$8:$F11))*(SUM($H$1:FU$1)&lt;=SUM($F$8:$F12))*1,"F"))</f>
        <v>0</v>
      </c>
      <c r="FV12" s="28">
        <f ca="1">IF(WEEKDAY(FV$6,2)&gt;5,"w",IF(ISERROR(VLOOKUP(FV$6,fériés,1,FALSE)),(SUM($H$1:FV$1)&gt;SUM($F$8:$F11))*(SUM($H$1:FV$1)&lt;=SUM($F$8:$F12))*1,"F"))</f>
        <v>0</v>
      </c>
      <c r="FW12" s="28">
        <f ca="1">IF(WEEKDAY(FW$6,2)&gt;5,"w",IF(ISERROR(VLOOKUP(FW$6,fériés,1,FALSE)),(SUM($H$1:FW$1)&gt;SUM($F$8:$F11))*(SUM($H$1:FW$1)&lt;=SUM($F$8:$F12))*1,"F"))</f>
        <v>0</v>
      </c>
      <c r="FX12" s="28">
        <f ca="1">IF(WEEKDAY(FX$6,2)&gt;5,"w",IF(ISERROR(VLOOKUP(FX$6,fériés,1,FALSE)),(SUM($H$1:FX$1)&gt;SUM($F$8:$F11))*(SUM($H$1:FX$1)&lt;=SUM($F$8:$F12))*1,"F"))</f>
        <v>0</v>
      </c>
      <c r="FY12" s="28">
        <f ca="1">IF(WEEKDAY(FY$6,2)&gt;5,"w",IF(ISERROR(VLOOKUP(FY$6,fériés,1,FALSE)),(SUM($H$1:FY$1)&gt;SUM($F$8:$F11))*(SUM($H$1:FY$1)&lt;=SUM($F$8:$F12))*1,"F"))</f>
        <v>0</v>
      </c>
      <c r="FZ12" s="28">
        <f ca="1">IF(WEEKDAY(FZ$6,2)&gt;5,"w",IF(ISERROR(VLOOKUP(FZ$6,fériés,1,FALSE)),(SUM($H$1:FZ$1)&gt;SUM($F$8:$F11))*(SUM($H$1:FZ$1)&lt;=SUM($F$8:$F12))*1,"F"))</f>
        <v>0</v>
      </c>
      <c r="GA12" s="28">
        <f ca="1">IF(WEEKDAY(GA$6,2)&gt;5,"w",IF(ISERROR(VLOOKUP(GA$6,fériés,1,FALSE)),(SUM($H$1:GA$1)&gt;SUM($F$8:$F11))*(SUM($H$1:GA$1)&lt;=SUM($F$8:$F12))*1,"F"))</f>
        <v>0</v>
      </c>
      <c r="GB12" s="28">
        <f ca="1">IF(WEEKDAY(GB$6,2)&gt;5,"w",IF(ISERROR(VLOOKUP(GB$6,fériés,1,FALSE)),(SUM($H$1:GB$1)&gt;SUM($F$8:$F11))*(SUM($H$1:GB$1)&lt;=SUM($F$8:$F12))*1,"F"))</f>
        <v>0</v>
      </c>
      <c r="GC12" s="28">
        <f ca="1">IF(WEEKDAY(GC$6,2)&gt;5,"w",IF(ISERROR(VLOOKUP(GC$6,fériés,1,FALSE)),(SUM($H$1:GC$1)&gt;SUM($F$8:$F11))*(SUM($H$1:GC$1)&lt;=SUM($F$8:$F12))*1,"F"))</f>
        <v>0</v>
      </c>
      <c r="GD12" s="28">
        <f ca="1">IF(WEEKDAY(GD$6,2)&gt;5,"w",IF(ISERROR(VLOOKUP(GD$6,fériés,1,FALSE)),(SUM($H$1:GD$1)&gt;SUM($F$8:$F11))*(SUM($H$1:GD$1)&lt;=SUM($F$8:$F12))*1,"F"))</f>
        <v>0</v>
      </c>
      <c r="GE12" s="28">
        <f ca="1">IF(WEEKDAY(GE$6,2)&gt;5,"w",IF(ISERROR(VLOOKUP(GE$6,fériés,1,FALSE)),(SUM($H$1:GE$1)&gt;SUM($F$8:$F11))*(SUM($H$1:GE$1)&lt;=SUM($F$8:$F12))*1,"F"))</f>
        <v>0</v>
      </c>
      <c r="GF12" s="28">
        <f ca="1">IF(WEEKDAY(GF$6,2)&gt;5,"w",IF(ISERROR(VLOOKUP(GF$6,fériés,1,FALSE)),(SUM($H$1:GF$1)&gt;SUM($F$8:$F11))*(SUM($H$1:GF$1)&lt;=SUM($F$8:$F12))*1,"F"))</f>
        <v>0</v>
      </c>
      <c r="GG12" s="28">
        <f ca="1">IF(WEEKDAY(GG$6,2)&gt;5,"w",IF(ISERROR(VLOOKUP(GG$6,fériés,1,FALSE)),(SUM($H$1:GG$1)&gt;SUM($F$8:$F11))*(SUM($H$1:GG$1)&lt;=SUM($F$8:$F12))*1,"F"))</f>
        <v>0</v>
      </c>
      <c r="GH12" s="28">
        <f ca="1">IF(WEEKDAY(GH$6,2)&gt;5,"w",IF(ISERROR(VLOOKUP(GH$6,fériés,1,FALSE)),(SUM($H$1:GH$1)&gt;SUM($F$8:$F11))*(SUM($H$1:GH$1)&lt;=SUM($F$8:$F12))*1,"F"))</f>
        <v>0</v>
      </c>
      <c r="GI12" s="28">
        <f ca="1">IF(WEEKDAY(GI$6,2)&gt;5,"w",IF(ISERROR(VLOOKUP(GI$6,fériés,1,FALSE)),(SUM($H$1:GI$1)&gt;SUM($F$8:$F11))*(SUM($H$1:GI$1)&lt;=SUM($F$8:$F12))*1,"F"))</f>
        <v>0</v>
      </c>
      <c r="GJ12" s="28">
        <f ca="1">IF(WEEKDAY(GJ$6,2)&gt;5,"w",IF(ISERROR(VLOOKUP(GJ$6,fériés,1,FALSE)),(SUM($H$1:GJ$1)&gt;SUM($F$8:$F11))*(SUM($H$1:GJ$1)&lt;=SUM($F$8:$F12))*1,"F"))</f>
        <v>0</v>
      </c>
      <c r="GK12" s="28">
        <f ca="1">IF(WEEKDAY(GK$6,2)&gt;5,"w",IF(ISERROR(VLOOKUP(GK$6,fériés,1,FALSE)),(SUM($H$1:GK$1)&gt;SUM($F$8:$F11))*(SUM($H$1:GK$1)&lt;=SUM($F$8:$F12))*1,"F"))</f>
        <v>0</v>
      </c>
      <c r="GL12" s="28">
        <f ca="1">IF(WEEKDAY(GL$6,2)&gt;5,"w",IF(ISERROR(VLOOKUP(GL$6,fériés,1,FALSE)),(SUM($H$1:GL$1)&gt;SUM($F$8:$F11))*(SUM($H$1:GL$1)&lt;=SUM($F$8:$F12))*1,"F"))</f>
        <v>0</v>
      </c>
      <c r="GM12" s="28">
        <f ca="1">IF(WEEKDAY(GM$6,2)&gt;5,"w",IF(ISERROR(VLOOKUP(GM$6,fériés,1,FALSE)),(SUM($H$1:GM$1)&gt;SUM($F$8:$F11))*(SUM($H$1:GM$1)&lt;=SUM($F$8:$F12))*1,"F"))</f>
        <v>0</v>
      </c>
      <c r="GN12" s="28">
        <f ca="1">IF(WEEKDAY(GN$6,2)&gt;5,"w",IF(ISERROR(VLOOKUP(GN$6,fériés,1,FALSE)),(SUM($H$1:GN$1)&gt;SUM($F$8:$F11))*(SUM($H$1:GN$1)&lt;=SUM($F$8:$F12))*1,"F"))</f>
        <v>0</v>
      </c>
      <c r="GO12" s="28">
        <f ca="1">IF(WEEKDAY(GO$6,2)&gt;5,"w",IF(ISERROR(VLOOKUP(GO$6,fériés,1,FALSE)),(SUM($H$1:GO$1)&gt;SUM($F$8:$F11))*(SUM($H$1:GO$1)&lt;=SUM($F$8:$F12))*1,"F"))</f>
        <v>0</v>
      </c>
      <c r="GP12" s="28">
        <f ca="1">IF(WEEKDAY(GP$6,2)&gt;5,"w",IF(ISERROR(VLOOKUP(GP$6,fériés,1,FALSE)),(SUM($H$1:GP$1)&gt;SUM($F$8:$F11))*(SUM($H$1:GP$1)&lt;=SUM($F$8:$F12))*1,"F"))</f>
        <v>0</v>
      </c>
      <c r="GQ12" s="28">
        <f ca="1">IF(WEEKDAY(GQ$6,2)&gt;5,"w",IF(ISERROR(VLOOKUP(GQ$6,fériés,1,FALSE)),(SUM($H$1:GQ$1)&gt;SUM($F$8:$F11))*(SUM($H$1:GQ$1)&lt;=SUM($F$8:$F12))*1,"F"))</f>
        <v>0</v>
      </c>
      <c r="GR12" s="28">
        <f ca="1">IF(WEEKDAY(GR$6,2)&gt;5,"w",IF(ISERROR(VLOOKUP(GR$6,fériés,1,FALSE)),(SUM($H$1:GR$1)&gt;SUM($F$8:$F11))*(SUM($H$1:GR$1)&lt;=SUM($F$8:$F12))*1,"F"))</f>
        <v>0</v>
      </c>
      <c r="GS12" s="28">
        <f ca="1">IF(WEEKDAY(GS$6,2)&gt;5,"w",IF(ISERROR(VLOOKUP(GS$6,fériés,1,FALSE)),(SUM($H$1:GS$1)&gt;SUM($F$8:$F11))*(SUM($H$1:GS$1)&lt;=SUM($F$8:$F12))*1,"F"))</f>
        <v>0</v>
      </c>
      <c r="GT12" s="28">
        <f ca="1">IF(WEEKDAY(GT$6,2)&gt;5,"w",IF(ISERROR(VLOOKUP(GT$6,fériés,1,FALSE)),(SUM($H$1:GT$1)&gt;SUM($F$8:$F11))*(SUM($H$1:GT$1)&lt;=SUM($F$8:$F12))*1,"F"))</f>
        <v>0</v>
      </c>
      <c r="GU12" s="28">
        <f ca="1">IF(WEEKDAY(GU$6,2)&gt;5,"w",IF(ISERROR(VLOOKUP(GU$6,fériés,1,FALSE)),(SUM($H$1:GU$1)&gt;SUM($F$8:$F11))*(SUM($H$1:GU$1)&lt;=SUM($F$8:$F12))*1,"F"))</f>
        <v>0</v>
      </c>
      <c r="GV12" s="28">
        <f ca="1">IF(WEEKDAY(GV$6,2)&gt;5,"w",IF(ISERROR(VLOOKUP(GV$6,fériés,1,FALSE)),(SUM($H$1:GV$1)&gt;SUM($F$8:$F11))*(SUM($H$1:GV$1)&lt;=SUM($F$8:$F12))*1,"F"))</f>
        <v>0</v>
      </c>
      <c r="GW12" s="28">
        <f ca="1">IF(WEEKDAY(GW$6,2)&gt;5,"w",IF(ISERROR(VLOOKUP(GW$6,fériés,1,FALSE)),(SUM($H$1:GW$1)&gt;SUM($F$8:$F11))*(SUM($H$1:GW$1)&lt;=SUM($F$8:$F12))*1,"F"))</f>
        <v>0</v>
      </c>
      <c r="GX12" s="28" t="str">
        <f ca="1">IF(WEEKDAY(GX$6,2)&gt;5,"w",IF(ISERROR(VLOOKUP(GX$6,fériés,1,FALSE)),(SUM($H$1:GX$1)&gt;SUM($F$8:$F11))*(SUM($H$1:GX$1)&lt;=SUM($F$8:$F12))*1,"F"))</f>
        <v>w</v>
      </c>
      <c r="GY12" s="28" t="str">
        <f ca="1">IF(WEEKDAY(GY$6,2)&gt;5,"w",IF(ISERROR(VLOOKUP(GY$6,fériés,1,FALSE)),(SUM($H$1:GY$1)&gt;SUM($F$8:$F11))*(SUM($H$1:GY$1)&lt;=SUM($F$8:$F12))*1,"F"))</f>
        <v>w</v>
      </c>
      <c r="GZ12" s="28" t="str">
        <f ca="1">IF(WEEKDAY(GZ$6,2)&gt;5,"w",IF(ISERROR(VLOOKUP(GZ$6,fériés,1,FALSE)),(SUM($H$1:GZ$1)&gt;SUM($F$8:$F11))*(SUM($H$1:GZ$1)&lt;=SUM($F$8:$F12))*1,"F"))</f>
        <v>w</v>
      </c>
      <c r="HA12" s="28" t="str">
        <f ca="1">IF(WEEKDAY(HA$6,2)&gt;5,"w",IF(ISERROR(VLOOKUP(HA$6,fériés,1,FALSE)),(SUM($H$1:HA$1)&gt;SUM($F$8:$F11))*(SUM($H$1:HA$1)&lt;=SUM($F$8:$F12))*1,"F"))</f>
        <v>w</v>
      </c>
      <c r="HB12" s="28" t="str">
        <f ca="1">IF(WEEKDAY(HB$6,2)&gt;5,"w",IF(ISERROR(VLOOKUP(HB$6,fériés,1,FALSE)),(SUM($H$1:HB$1)&gt;SUM($F$8:$F11))*(SUM($H$1:HB$1)&lt;=SUM($F$8:$F12))*1,"F"))</f>
        <v>w</v>
      </c>
      <c r="HC12" s="28" t="str">
        <f ca="1">IF(WEEKDAY(HC$6,2)&gt;5,"w",IF(ISERROR(VLOOKUP(HC$6,fériés,1,FALSE)),(SUM($H$1:HC$1)&gt;SUM($F$8:$F11))*(SUM($H$1:HC$1)&lt;=SUM($F$8:$F12))*1,"F"))</f>
        <v>w</v>
      </c>
      <c r="HD12" s="28" t="str">
        <f ca="1">IF(WEEKDAY(HD$6,2)&gt;5,"w",IF(ISERROR(VLOOKUP(HD$6,fériés,1,FALSE)),(SUM($H$1:HD$1)&gt;SUM($F$8:$F11))*(SUM($H$1:HD$1)&lt;=SUM($F$8:$F12))*1,"F"))</f>
        <v>w</v>
      </c>
      <c r="HE12" s="28" t="str">
        <f ca="1">IF(WEEKDAY(HE$6,2)&gt;5,"w",IF(ISERROR(VLOOKUP(HE$6,fériés,1,FALSE)),(SUM($H$1:HE$1)&gt;SUM($F$8:$F11))*(SUM($H$1:HE$1)&lt;=SUM($F$8:$F12))*1,"F"))</f>
        <v>w</v>
      </c>
      <c r="HF12" s="28" t="str">
        <f ca="1">IF(WEEKDAY(HF$6,2)&gt;5,"w",IF(ISERROR(VLOOKUP(HF$6,fériés,1,FALSE)),(SUM($H$1:HF$1)&gt;SUM($F$8:$F11))*(SUM($H$1:HF$1)&lt;=SUM($F$8:$F12))*1,"F"))</f>
        <v>w</v>
      </c>
      <c r="HG12" s="28" t="str">
        <f ca="1">IF(WEEKDAY(HG$6,2)&gt;5,"w",IF(ISERROR(VLOOKUP(HG$6,fériés,1,FALSE)),(SUM($H$1:HG$1)&gt;SUM($F$8:$F11))*(SUM($H$1:HG$1)&lt;=SUM($F$8:$F12))*1,"F"))</f>
        <v>w</v>
      </c>
      <c r="HH12" s="28" t="str">
        <f ca="1">IF(WEEKDAY(HH$6,2)&gt;5,"w",IF(ISERROR(VLOOKUP(HH$6,fériés,1,FALSE)),(SUM($H$1:HH$1)&gt;SUM($F$8:$F11))*(SUM($H$1:HH$1)&lt;=SUM($F$8:$F12))*1,"F"))</f>
        <v>w</v>
      </c>
      <c r="HI12" s="28" t="str">
        <f ca="1">IF(WEEKDAY(HI$6,2)&gt;5,"w",IF(ISERROR(VLOOKUP(HI$6,fériés,1,FALSE)),(SUM($H$1:HI$1)&gt;SUM($F$8:$F11))*(SUM($H$1:HI$1)&lt;=SUM($F$8:$F12))*1,"F"))</f>
        <v>w</v>
      </c>
      <c r="HJ12" s="28" t="str">
        <f ca="1">IF(WEEKDAY(HJ$6,2)&gt;5,"w",IF(ISERROR(VLOOKUP(HJ$6,fériés,1,FALSE)),(SUM($H$1:HJ$1)&gt;SUM($F$8:$F11))*(SUM($H$1:HJ$1)&lt;=SUM($F$8:$F12))*1,"F"))</f>
        <v>w</v>
      </c>
      <c r="HK12" s="28" t="str">
        <f ca="1">IF(WEEKDAY(HK$6,2)&gt;5,"w",IF(ISERROR(VLOOKUP(HK$6,fériés,1,FALSE)),(SUM($H$1:HK$1)&gt;SUM($F$8:$F11))*(SUM($H$1:HK$1)&lt;=SUM($F$8:$F12))*1,"F"))</f>
        <v>w</v>
      </c>
      <c r="HL12" s="28" t="str">
        <f ca="1">IF(WEEKDAY(HL$6,2)&gt;5,"w",IF(ISERROR(VLOOKUP(HL$6,fériés,1,FALSE)),(SUM($H$1:HL$1)&gt;SUM($F$8:$F11))*(SUM($H$1:HL$1)&lt;=SUM($F$8:$F12))*1,"F"))</f>
        <v>w</v>
      </c>
      <c r="HM12" s="28" t="str">
        <f ca="1">IF(WEEKDAY(HM$6,2)&gt;5,"w",IF(ISERROR(VLOOKUP(HM$6,fériés,1,FALSE)),(SUM($H$1:HM$1)&gt;SUM($F$8:$F11))*(SUM($H$1:HM$1)&lt;=SUM($F$8:$F12))*1,"F"))</f>
        <v>w</v>
      </c>
      <c r="HN12" s="28" t="str">
        <f ca="1">IF(WEEKDAY(HN$6,2)&gt;5,"w",IF(ISERROR(VLOOKUP(HN$6,fériés,1,FALSE)),(SUM($H$1:HN$1)&gt;SUM($F$8:$F11))*(SUM($H$1:HN$1)&lt;=SUM($F$8:$F12))*1,"F"))</f>
        <v>w</v>
      </c>
      <c r="HO12" s="28" t="str">
        <f ca="1">IF(WEEKDAY(HO$6,2)&gt;5,"w",IF(ISERROR(VLOOKUP(HO$6,fériés,1,FALSE)),(SUM($H$1:HO$1)&gt;SUM($F$8:$F11))*(SUM($H$1:HO$1)&lt;=SUM($F$8:$F12))*1,"F"))</f>
        <v>w</v>
      </c>
      <c r="HP12" s="28" t="str">
        <f ca="1">IF(WEEKDAY(HP$6,2)&gt;5,"w",IF(ISERROR(VLOOKUP(HP$6,fériés,1,FALSE)),(SUM($H$1:HP$1)&gt;SUM($F$8:$F11))*(SUM($H$1:HP$1)&lt;=SUM($F$8:$F12))*1,"F"))</f>
        <v>w</v>
      </c>
      <c r="HQ12" s="28" t="str">
        <f ca="1">IF(WEEKDAY(HQ$6,2)&gt;5,"w",IF(ISERROR(VLOOKUP(HQ$6,fériés,1,FALSE)),(SUM($H$1:HQ$1)&gt;SUM($F$8:$F11))*(SUM($H$1:HQ$1)&lt;=SUM($F$8:$F12))*1,"F"))</f>
        <v>w</v>
      </c>
      <c r="HR12" s="28">
        <f ca="1">IF(WEEKDAY(HR$6,2)&gt;5,"w",IF(ISERROR(VLOOKUP(HR$6,fériés,1,FALSE)),(SUM($H$1:HR$1)&gt;SUM($F$8:$F11))*(SUM($H$1:HR$1)&lt;=SUM($F$8:$F12))*1,"F"))</f>
        <v>0</v>
      </c>
      <c r="HS12" s="28">
        <f ca="1">IF(WEEKDAY(HS$6,2)&gt;5,"w",IF(ISERROR(VLOOKUP(HS$6,fériés,1,FALSE)),(SUM($H$1:HS$1)&gt;SUM($F$8:$F11))*(SUM($H$1:HS$1)&lt;=SUM($F$8:$F12))*1,"F"))</f>
        <v>0</v>
      </c>
      <c r="HT12" s="28">
        <f ca="1">IF(WEEKDAY(HT$6,2)&gt;5,"w",IF(ISERROR(VLOOKUP(HT$6,fériés,1,FALSE)),(SUM($H$1:HT$1)&gt;SUM($F$8:$F11))*(SUM($H$1:HT$1)&lt;=SUM($F$8:$F12))*1,"F"))</f>
        <v>0</v>
      </c>
      <c r="HU12" s="28">
        <f ca="1">IF(WEEKDAY(HU$6,2)&gt;5,"w",IF(ISERROR(VLOOKUP(HU$6,fériés,1,FALSE)),(SUM($H$1:HU$1)&gt;SUM($F$8:$F11))*(SUM($H$1:HU$1)&lt;=SUM($F$8:$F12))*1,"F"))</f>
        <v>0</v>
      </c>
      <c r="HV12" s="28">
        <f ca="1">IF(WEEKDAY(HV$6,2)&gt;5,"w",IF(ISERROR(VLOOKUP(HV$6,fériés,1,FALSE)),(SUM($H$1:HV$1)&gt;SUM($F$8:$F11))*(SUM($H$1:HV$1)&lt;=SUM($F$8:$F12))*1,"F"))</f>
        <v>0</v>
      </c>
      <c r="HW12" s="28">
        <f ca="1">IF(WEEKDAY(HW$6,2)&gt;5,"w",IF(ISERROR(VLOOKUP(HW$6,fériés,1,FALSE)),(SUM($H$1:HW$1)&gt;SUM($F$8:$F11))*(SUM($H$1:HW$1)&lt;=SUM($F$8:$F12))*1,"F"))</f>
        <v>0</v>
      </c>
      <c r="HX12" s="28">
        <f ca="1">IF(WEEKDAY(HX$6,2)&gt;5,"w",IF(ISERROR(VLOOKUP(HX$6,fériés,1,FALSE)),(SUM($H$1:HX$1)&gt;SUM($F$8:$F11))*(SUM($H$1:HX$1)&lt;=SUM($F$8:$F12))*1,"F"))</f>
        <v>0</v>
      </c>
      <c r="HY12" s="28">
        <f ca="1">IF(WEEKDAY(HY$6,2)&gt;5,"w",IF(ISERROR(VLOOKUP(HY$6,fériés,1,FALSE)),(SUM($H$1:HY$1)&gt;SUM($F$8:$F11))*(SUM($H$1:HY$1)&lt;=SUM($F$8:$F12))*1,"F"))</f>
        <v>0</v>
      </c>
      <c r="HZ12" s="28">
        <f ca="1">IF(WEEKDAY(HZ$6,2)&gt;5,"w",IF(ISERROR(VLOOKUP(HZ$6,fériés,1,FALSE)),(SUM($H$1:HZ$1)&gt;SUM($F$8:$F11))*(SUM($H$1:HZ$1)&lt;=SUM($F$8:$F12))*1,"F"))</f>
        <v>0</v>
      </c>
      <c r="IA12" s="28">
        <f ca="1">IF(WEEKDAY(IA$6,2)&gt;5,"w",IF(ISERROR(VLOOKUP(IA$6,fériés,1,FALSE)),(SUM($H$1:IA$1)&gt;SUM($F$8:$F11))*(SUM($H$1:IA$1)&lt;=SUM($F$8:$F12))*1,"F"))</f>
        <v>0</v>
      </c>
      <c r="IB12" s="28">
        <f ca="1">IF(WEEKDAY(IB$6,2)&gt;5,"w",IF(ISERROR(VLOOKUP(IB$6,fériés,1,FALSE)),(SUM($H$1:IB$1)&gt;SUM($F$8:$F11))*(SUM($H$1:IB$1)&lt;=SUM($F$8:$F12))*1,"F"))</f>
        <v>0</v>
      </c>
      <c r="IC12" s="28">
        <f ca="1">IF(WEEKDAY(IC$6,2)&gt;5,"w",IF(ISERROR(VLOOKUP(IC$6,fériés,1,FALSE)),(SUM($H$1:IC$1)&gt;SUM($F$8:$F11))*(SUM($H$1:IC$1)&lt;=SUM($F$8:$F12))*1,"F"))</f>
        <v>0</v>
      </c>
      <c r="ID12" s="28">
        <f ca="1">IF(WEEKDAY(ID$6,2)&gt;5,"w",IF(ISERROR(VLOOKUP(ID$6,fériés,1,FALSE)),(SUM($H$1:ID$1)&gt;SUM($F$8:$F11))*(SUM($H$1:ID$1)&lt;=SUM($F$8:$F12))*1,"F"))</f>
        <v>0</v>
      </c>
      <c r="IE12" s="28">
        <f ca="1">IF(WEEKDAY(IE$6,2)&gt;5,"w",IF(ISERROR(VLOOKUP(IE$6,fériés,1,FALSE)),(SUM($H$1:IE$1)&gt;SUM($F$8:$F11))*(SUM($H$1:IE$1)&lt;=SUM($F$8:$F12))*1,"F"))</f>
        <v>0</v>
      </c>
      <c r="IF12" s="28">
        <f ca="1">IF(WEEKDAY(IF$6,2)&gt;5,"w",IF(ISERROR(VLOOKUP(IF$6,fériés,1,FALSE)),(SUM($H$1:IF$1)&gt;SUM($F$8:$F11))*(SUM($H$1:IF$1)&lt;=SUM($F$8:$F12))*1,"F"))</f>
        <v>0</v>
      </c>
      <c r="IG12" s="28">
        <f ca="1">IF(WEEKDAY(IG$6,2)&gt;5,"w",IF(ISERROR(VLOOKUP(IG$6,fériés,1,FALSE)),(SUM($H$1:IG$1)&gt;SUM($F$8:$F11))*(SUM($H$1:IG$1)&lt;=SUM($F$8:$F12))*1,"F"))</f>
        <v>0</v>
      </c>
      <c r="IH12" s="28">
        <f ca="1">IF(WEEKDAY(IH$6,2)&gt;5,"w",IF(ISERROR(VLOOKUP(IH$6,fériés,1,FALSE)),(SUM($H$1:IH$1)&gt;SUM($F$8:$F11))*(SUM($H$1:IH$1)&lt;=SUM($F$8:$F12))*1,"F"))</f>
        <v>0</v>
      </c>
      <c r="II12" s="28">
        <f ca="1">IF(WEEKDAY(II$6,2)&gt;5,"w",IF(ISERROR(VLOOKUP(II$6,fériés,1,FALSE)),(SUM($H$1:II$1)&gt;SUM($F$8:$F11))*(SUM($H$1:II$1)&lt;=SUM($F$8:$F12))*1,"F"))</f>
        <v>0</v>
      </c>
      <c r="IJ12" s="28">
        <f ca="1">IF(WEEKDAY(IJ$6,2)&gt;5,"w",IF(ISERROR(VLOOKUP(IJ$6,fériés,1,FALSE)),(SUM($H$1:IJ$1)&gt;SUM($F$8:$F11))*(SUM($H$1:IJ$1)&lt;=SUM($F$8:$F12))*1,"F"))</f>
        <v>0</v>
      </c>
      <c r="IK12" s="28">
        <f ca="1">IF(WEEKDAY(IK$6,2)&gt;5,"w",IF(ISERROR(VLOOKUP(IK$6,fériés,1,FALSE)),(SUM($H$1:IK$1)&gt;SUM($F$8:$F11))*(SUM($H$1:IK$1)&lt;=SUM($F$8:$F12))*1,"F"))</f>
        <v>0</v>
      </c>
      <c r="IL12" s="28">
        <f ca="1">IF(WEEKDAY(IL$6,2)&gt;5,"w",IF(ISERROR(VLOOKUP(IL$6,fériés,1,FALSE)),(SUM($H$1:IL$1)&gt;SUM($F$8:$F11))*(SUM($H$1:IL$1)&lt;=SUM($F$8:$F12))*1,"F"))</f>
        <v>0</v>
      </c>
      <c r="IM12" s="28">
        <f ca="1">IF(WEEKDAY(IM$6,2)&gt;5,"w",IF(ISERROR(VLOOKUP(IM$6,fériés,1,FALSE)),(SUM($H$1:IM$1)&gt;SUM($F$8:$F11))*(SUM($H$1:IM$1)&lt;=SUM($F$8:$F12))*1,"F"))</f>
        <v>0</v>
      </c>
      <c r="IN12" s="28">
        <f ca="1">IF(WEEKDAY(IN$6,2)&gt;5,"w",IF(ISERROR(VLOOKUP(IN$6,fériés,1,FALSE)),(SUM($H$1:IN$1)&gt;SUM($F$8:$F11))*(SUM($H$1:IN$1)&lt;=SUM($F$8:$F12))*1,"F"))</f>
        <v>0</v>
      </c>
      <c r="IO12" s="28">
        <f ca="1">IF(WEEKDAY(IO$6,2)&gt;5,"w",IF(ISERROR(VLOOKUP(IO$6,fériés,1,FALSE)),(SUM($H$1:IO$1)&gt;SUM($F$8:$F11))*(SUM($H$1:IO$1)&lt;=SUM($F$8:$F12))*1,"F"))</f>
        <v>0</v>
      </c>
      <c r="IP12" s="28">
        <f ca="1">IF(WEEKDAY(IP$6,2)&gt;5,"w",IF(ISERROR(VLOOKUP(IP$6,fériés,1,FALSE)),(SUM($H$1:IP$1)&gt;SUM($F$8:$F11))*(SUM($H$1:IP$1)&lt;=SUM($F$8:$F12))*1,"F"))</f>
        <v>0</v>
      </c>
      <c r="IQ12" s="28">
        <f ca="1">IF(WEEKDAY(IQ$6,2)&gt;5,"w",IF(ISERROR(VLOOKUP(IQ$6,fériés,1,FALSE)),(SUM($H$1:IQ$1)&gt;SUM($F$8:$F11))*(SUM($H$1:IQ$1)&lt;=SUM($F$8:$F12))*1,"F"))</f>
        <v>0</v>
      </c>
      <c r="IR12" s="28">
        <f ca="1">IF(WEEKDAY(IR$6,2)&gt;5,"w",IF(ISERROR(VLOOKUP(IR$6,fériés,1,FALSE)),(SUM($H$1:IR$1)&gt;SUM($F$8:$F11))*(SUM($H$1:IR$1)&lt;=SUM($F$8:$F12))*1,"F"))</f>
        <v>0</v>
      </c>
      <c r="IS12" s="28">
        <f ca="1">IF(WEEKDAY(IS$6,2)&gt;5,"w",IF(ISERROR(VLOOKUP(IS$6,fériés,1,FALSE)),(SUM($H$1:IS$1)&gt;SUM($F$8:$F11))*(SUM($H$1:IS$1)&lt;=SUM($F$8:$F12))*1,"F"))</f>
        <v>0</v>
      </c>
      <c r="IT12" s="28">
        <f ca="1">IF(WEEKDAY(IT$6,2)&gt;5,"w",IF(ISERROR(VLOOKUP(IT$6,fériés,1,FALSE)),(SUM($H$1:IT$1)&gt;SUM($F$8:$F11))*(SUM($H$1:IT$1)&lt;=SUM($F$8:$F12))*1,"F"))</f>
        <v>0</v>
      </c>
      <c r="IU12" s="28">
        <f ca="1">IF(WEEKDAY(IU$6,2)&gt;5,"w",IF(ISERROR(VLOOKUP(IU$6,fériés,1,FALSE)),(SUM($H$1:IU$1)&gt;SUM($F$8:$F11))*(SUM($H$1:IU$1)&lt;=SUM($F$8:$F12))*1,"F"))</f>
        <v>0</v>
      </c>
      <c r="IV12" s="28">
        <f ca="1">IF(WEEKDAY(IV$6,2)&gt;5,"w",IF(ISERROR(VLOOKUP(IV$6,fériés,1,FALSE)),(SUM($H$1:IV$1)&gt;SUM($F$8:$F11))*(SUM($H$1:IV$1)&lt;=SUM($F$8:$F12))*1,"F"))</f>
        <v>0</v>
      </c>
      <c r="IW12" s="28">
        <f ca="1">IF(WEEKDAY(IW$6,2)&gt;5,"w",IF(ISERROR(VLOOKUP(IW$6,fériés,1,FALSE)),(SUM($H$1:IW$1)&gt;SUM($F$8:$F11))*(SUM($H$1:IW$1)&lt;=SUM($F$8:$F12))*1,"F"))</f>
        <v>0</v>
      </c>
      <c r="IX12" s="28">
        <f ca="1">IF(WEEKDAY(IX$6,2)&gt;5,"w",IF(ISERROR(VLOOKUP(IX$6,fériés,1,FALSE)),(SUM($H$1:IX$1)&gt;SUM($F$8:$F11))*(SUM($H$1:IX$1)&lt;=SUM($F$8:$F12))*1,"F"))</f>
        <v>0</v>
      </c>
      <c r="IY12" s="28">
        <f ca="1">IF(WEEKDAY(IY$6,2)&gt;5,"w",IF(ISERROR(VLOOKUP(IY$6,fériés,1,FALSE)),(SUM($H$1:IY$1)&gt;SUM($F$8:$F11))*(SUM($H$1:IY$1)&lt;=SUM($F$8:$F12))*1,"F"))</f>
        <v>0</v>
      </c>
      <c r="IZ12" s="28">
        <f ca="1">IF(WEEKDAY(IZ$6,2)&gt;5,"w",IF(ISERROR(VLOOKUP(IZ$6,fériés,1,FALSE)),(SUM($H$1:IZ$1)&gt;SUM($F$8:$F11))*(SUM($H$1:IZ$1)&lt;=SUM($F$8:$F12))*1,"F"))</f>
        <v>0</v>
      </c>
      <c r="JA12" s="28">
        <f ca="1">IF(WEEKDAY(JA$6,2)&gt;5,"w",IF(ISERROR(VLOOKUP(JA$6,fériés,1,FALSE)),(SUM($H$1:JA$1)&gt;SUM($F$8:$F11))*(SUM($H$1:JA$1)&lt;=SUM($F$8:$F12))*1,"F"))</f>
        <v>0</v>
      </c>
      <c r="JB12" s="28">
        <f ca="1">IF(WEEKDAY(JB$6,2)&gt;5,"w",IF(ISERROR(VLOOKUP(JB$6,fériés,1,FALSE)),(SUM($H$1:JB$1)&gt;SUM($F$8:$F11))*(SUM($H$1:JB$1)&lt;=SUM($F$8:$F12))*1,"F"))</f>
        <v>0</v>
      </c>
      <c r="JC12" s="28">
        <f ca="1">IF(WEEKDAY(JC$6,2)&gt;5,"w",IF(ISERROR(VLOOKUP(JC$6,fériés,1,FALSE)),(SUM($H$1:JC$1)&gt;SUM($F$8:$F11))*(SUM($H$1:JC$1)&lt;=SUM($F$8:$F12))*1,"F"))</f>
        <v>0</v>
      </c>
      <c r="JD12" s="28">
        <f ca="1">IF(WEEKDAY(JD$6,2)&gt;5,"w",IF(ISERROR(VLOOKUP(JD$6,fériés,1,FALSE)),(SUM($H$1:JD$1)&gt;SUM($F$8:$F11))*(SUM($H$1:JD$1)&lt;=SUM($F$8:$F12))*1,"F"))</f>
        <v>0</v>
      </c>
      <c r="JE12" s="28">
        <f ca="1">IF(WEEKDAY(JE$6,2)&gt;5,"w",IF(ISERROR(VLOOKUP(JE$6,fériés,1,FALSE)),(SUM($H$1:JE$1)&gt;SUM($F$8:$F11))*(SUM($H$1:JE$1)&lt;=SUM($F$8:$F12))*1,"F"))</f>
        <v>0</v>
      </c>
      <c r="JF12" s="28">
        <f ca="1">IF(WEEKDAY(JF$6,2)&gt;5,"w",IF(ISERROR(VLOOKUP(JF$6,fériés,1,FALSE)),(SUM($H$1:JF$1)&gt;SUM($F$8:$F11))*(SUM($H$1:JF$1)&lt;=SUM($F$8:$F12))*1,"F"))</f>
        <v>0</v>
      </c>
      <c r="JG12" s="28">
        <f ca="1">IF(WEEKDAY(JG$6,2)&gt;5,"w",IF(ISERROR(VLOOKUP(JG$6,fériés,1,FALSE)),(SUM($H$1:JG$1)&gt;SUM($F$8:$F11))*(SUM($H$1:JG$1)&lt;=SUM($F$8:$F12))*1,"F"))</f>
        <v>0</v>
      </c>
      <c r="JH12" s="28">
        <f ca="1">IF(WEEKDAY(JH$6,2)&gt;5,"w",IF(ISERROR(VLOOKUP(JH$6,fériés,1,FALSE)),(SUM($H$1:JH$1)&gt;SUM($F$8:$F11))*(SUM($H$1:JH$1)&lt;=SUM($F$8:$F12))*1,"F"))</f>
        <v>0</v>
      </c>
      <c r="JI12" s="28">
        <f ca="1">IF(WEEKDAY(JI$6,2)&gt;5,"w",IF(ISERROR(VLOOKUP(JI$6,fériés,1,FALSE)),(SUM($H$1:JI$1)&gt;SUM($F$8:$F11))*(SUM($H$1:JI$1)&lt;=SUM($F$8:$F12))*1,"F"))</f>
        <v>0</v>
      </c>
      <c r="JJ12" s="28">
        <f ca="1">IF(WEEKDAY(JJ$6,2)&gt;5,"w",IF(ISERROR(VLOOKUP(JJ$6,fériés,1,FALSE)),(SUM($H$1:JJ$1)&gt;SUM($F$8:$F11))*(SUM($H$1:JJ$1)&lt;=SUM($F$8:$F12))*1,"F"))</f>
        <v>0</v>
      </c>
      <c r="JK12" s="28">
        <f ca="1">IF(WEEKDAY(JK$6,2)&gt;5,"w",IF(ISERROR(VLOOKUP(JK$6,fériés,1,FALSE)),(SUM($H$1:JK$1)&gt;SUM($F$8:$F11))*(SUM($H$1:JK$1)&lt;=SUM($F$8:$F12))*1,"F"))</f>
        <v>0</v>
      </c>
      <c r="JL12" s="28">
        <f ca="1">IF(WEEKDAY(JL$6,2)&gt;5,"w",IF(ISERROR(VLOOKUP(JL$6,fériés,1,FALSE)),(SUM($H$1:JL$1)&gt;SUM($F$8:$F11))*(SUM($H$1:JL$1)&lt;=SUM($F$8:$F12))*1,"F"))</f>
        <v>0</v>
      </c>
      <c r="JM12" s="28">
        <f ca="1">IF(WEEKDAY(JM$6,2)&gt;5,"w",IF(ISERROR(VLOOKUP(JM$6,fériés,1,FALSE)),(SUM($H$1:JM$1)&gt;SUM($F$8:$F11))*(SUM($H$1:JM$1)&lt;=SUM($F$8:$F12))*1,"F"))</f>
        <v>0</v>
      </c>
      <c r="JN12" s="28">
        <f ca="1">IF(WEEKDAY(JN$6,2)&gt;5,"w",IF(ISERROR(VLOOKUP(JN$6,fériés,1,FALSE)),(SUM($H$1:JN$1)&gt;SUM($F$8:$F11))*(SUM($H$1:JN$1)&lt;=SUM($F$8:$F12))*1,"F"))</f>
        <v>0</v>
      </c>
      <c r="JO12" s="28">
        <f ca="1">IF(WEEKDAY(JO$6,2)&gt;5,"w",IF(ISERROR(VLOOKUP(JO$6,fériés,1,FALSE)),(SUM($H$1:JO$1)&gt;SUM($F$8:$F11))*(SUM($H$1:JO$1)&lt;=SUM($F$8:$F12))*1,"F"))</f>
        <v>0</v>
      </c>
      <c r="JP12" s="28" t="str">
        <f ca="1">IF(WEEKDAY(JP$6,2)&gt;5,"w",IF(ISERROR(VLOOKUP(JP$6,fériés,1,FALSE)),(SUM($H$1:JP$1)&gt;SUM($F$8:$F11))*(SUM($H$1:JP$1)&lt;=SUM($F$8:$F12))*1,"F"))</f>
        <v>w</v>
      </c>
      <c r="JQ12" s="28" t="str">
        <f ca="1">IF(WEEKDAY(JQ$6,2)&gt;5,"w",IF(ISERROR(VLOOKUP(JQ$6,fériés,1,FALSE)),(SUM($H$1:JQ$1)&gt;SUM($F$8:$F11))*(SUM($H$1:JQ$1)&lt;=SUM($F$8:$F12))*1,"F"))</f>
        <v>w</v>
      </c>
      <c r="JR12" s="28" t="str">
        <f ca="1">IF(WEEKDAY(JR$6,2)&gt;5,"w",IF(ISERROR(VLOOKUP(JR$6,fériés,1,FALSE)),(SUM($H$1:JR$1)&gt;SUM($F$8:$F11))*(SUM($H$1:JR$1)&lt;=SUM($F$8:$F12))*1,"F"))</f>
        <v>w</v>
      </c>
      <c r="JS12" s="28" t="str">
        <f ca="1">IF(WEEKDAY(JS$6,2)&gt;5,"w",IF(ISERROR(VLOOKUP(JS$6,fériés,1,FALSE)),(SUM($H$1:JS$1)&gt;SUM($F$8:$F11))*(SUM($H$1:JS$1)&lt;=SUM($F$8:$F12))*1,"F"))</f>
        <v>w</v>
      </c>
      <c r="JT12" s="28" t="str">
        <f ca="1">IF(WEEKDAY(JT$6,2)&gt;5,"w",IF(ISERROR(VLOOKUP(JT$6,fériés,1,FALSE)),(SUM($H$1:JT$1)&gt;SUM($F$8:$F11))*(SUM($H$1:JT$1)&lt;=SUM($F$8:$F12))*1,"F"))</f>
        <v>w</v>
      </c>
      <c r="JU12" s="28" t="str">
        <f ca="1">IF(WEEKDAY(JU$6,2)&gt;5,"w",IF(ISERROR(VLOOKUP(JU$6,fériés,1,FALSE)),(SUM($H$1:JU$1)&gt;SUM($F$8:$F11))*(SUM($H$1:JU$1)&lt;=SUM($F$8:$F12))*1,"F"))</f>
        <v>w</v>
      </c>
      <c r="JV12" s="28" t="str">
        <f ca="1">IF(WEEKDAY(JV$6,2)&gt;5,"w",IF(ISERROR(VLOOKUP(JV$6,fériés,1,FALSE)),(SUM($H$1:JV$1)&gt;SUM($F$8:$F11))*(SUM($H$1:JV$1)&lt;=SUM($F$8:$F12))*1,"F"))</f>
        <v>w</v>
      </c>
      <c r="JW12" s="28" t="str">
        <f ca="1">IF(WEEKDAY(JW$6,2)&gt;5,"w",IF(ISERROR(VLOOKUP(JW$6,fériés,1,FALSE)),(SUM($H$1:JW$1)&gt;SUM($F$8:$F11))*(SUM($H$1:JW$1)&lt;=SUM($F$8:$F12))*1,"F"))</f>
        <v>w</v>
      </c>
      <c r="JX12" s="28" t="str">
        <f ca="1">IF(WEEKDAY(JX$6,2)&gt;5,"w",IF(ISERROR(VLOOKUP(JX$6,fériés,1,FALSE)),(SUM($H$1:JX$1)&gt;SUM($F$8:$F11))*(SUM($H$1:JX$1)&lt;=SUM($F$8:$F12))*1,"F"))</f>
        <v>w</v>
      </c>
      <c r="JY12" s="28" t="str">
        <f ca="1">IF(WEEKDAY(JY$6,2)&gt;5,"w",IF(ISERROR(VLOOKUP(JY$6,fériés,1,FALSE)),(SUM($H$1:JY$1)&gt;SUM($F$8:$F11))*(SUM($H$1:JY$1)&lt;=SUM($F$8:$F12))*1,"F"))</f>
        <v>w</v>
      </c>
      <c r="JZ12" s="28" t="str">
        <f ca="1">IF(WEEKDAY(JZ$6,2)&gt;5,"w",IF(ISERROR(VLOOKUP(JZ$6,fériés,1,FALSE)),(SUM($H$1:JZ$1)&gt;SUM($F$8:$F11))*(SUM($H$1:JZ$1)&lt;=SUM($F$8:$F12))*1,"F"))</f>
        <v>w</v>
      </c>
      <c r="KA12" s="28" t="str">
        <f ca="1">IF(WEEKDAY(KA$6,2)&gt;5,"w",IF(ISERROR(VLOOKUP(KA$6,fériés,1,FALSE)),(SUM($H$1:KA$1)&gt;SUM($F$8:$F11))*(SUM($H$1:KA$1)&lt;=SUM($F$8:$F12))*1,"F"))</f>
        <v>w</v>
      </c>
      <c r="KB12" s="28" t="str">
        <f ca="1">IF(WEEKDAY(KB$6,2)&gt;5,"w",IF(ISERROR(VLOOKUP(KB$6,fériés,1,FALSE)),(SUM($H$1:KB$1)&gt;SUM($F$8:$F11))*(SUM($H$1:KB$1)&lt;=SUM($F$8:$F12))*1,"F"))</f>
        <v>w</v>
      </c>
      <c r="KC12" s="28" t="str">
        <f ca="1">IF(WEEKDAY(KC$6,2)&gt;5,"w",IF(ISERROR(VLOOKUP(KC$6,fériés,1,FALSE)),(SUM($H$1:KC$1)&gt;SUM($F$8:$F11))*(SUM($H$1:KC$1)&lt;=SUM($F$8:$F12))*1,"F"))</f>
        <v>w</v>
      </c>
      <c r="KD12" s="28" t="str">
        <f ca="1">IF(WEEKDAY(KD$6,2)&gt;5,"w",IF(ISERROR(VLOOKUP(KD$6,fériés,1,FALSE)),(SUM($H$1:KD$1)&gt;SUM($F$8:$F11))*(SUM($H$1:KD$1)&lt;=SUM($F$8:$F12))*1,"F"))</f>
        <v>w</v>
      </c>
      <c r="KE12" s="28" t="str">
        <f ca="1">IF(WEEKDAY(KE$6,2)&gt;5,"w",IF(ISERROR(VLOOKUP(KE$6,fériés,1,FALSE)),(SUM($H$1:KE$1)&gt;SUM($F$8:$F11))*(SUM($H$1:KE$1)&lt;=SUM($F$8:$F12))*1,"F"))</f>
        <v>w</v>
      </c>
      <c r="KF12" s="28" t="str">
        <f ca="1">IF(WEEKDAY(KF$6,2)&gt;5,"w",IF(ISERROR(VLOOKUP(KF$6,fériés,1,FALSE)),(SUM($H$1:KF$1)&gt;SUM($F$8:$F11))*(SUM($H$1:KF$1)&lt;=SUM($F$8:$F12))*1,"F"))</f>
        <v>w</v>
      </c>
      <c r="KG12" s="28" t="str">
        <f ca="1">IF(WEEKDAY(KG$6,2)&gt;5,"w",IF(ISERROR(VLOOKUP(KG$6,fériés,1,FALSE)),(SUM($H$1:KG$1)&gt;SUM($F$8:$F11))*(SUM($H$1:KG$1)&lt;=SUM($F$8:$F12))*1,"F"))</f>
        <v>w</v>
      </c>
      <c r="KH12" s="28" t="str">
        <f ca="1">IF(WEEKDAY(KH$6,2)&gt;5,"w",IF(ISERROR(VLOOKUP(KH$6,fériés,1,FALSE)),(SUM($H$1:KH$1)&gt;SUM($F$8:$F11))*(SUM($H$1:KH$1)&lt;=SUM($F$8:$F12))*1,"F"))</f>
        <v>w</v>
      </c>
      <c r="KI12" s="28" t="str">
        <f ca="1">IF(WEEKDAY(KI$6,2)&gt;5,"w",IF(ISERROR(VLOOKUP(KI$6,fériés,1,FALSE)),(SUM($H$1:KI$1)&gt;SUM($F$8:$F11))*(SUM($H$1:KI$1)&lt;=SUM($F$8:$F12))*1,"F"))</f>
        <v>w</v>
      </c>
      <c r="KJ12" s="28">
        <f ca="1">IF(WEEKDAY(KJ$6,2)&gt;5,"w",IF(ISERROR(VLOOKUP(KJ$6,fériés,1,FALSE)),(SUM($H$1:KJ$1)&gt;SUM($F$8:$F11))*(SUM($H$1:KJ$1)&lt;=SUM($F$8:$F12))*1,"F"))</f>
        <v>0</v>
      </c>
      <c r="KK12" s="28">
        <f ca="1">IF(WEEKDAY(KK$6,2)&gt;5,"w",IF(ISERROR(VLOOKUP(KK$6,fériés,1,FALSE)),(SUM($H$1:KK$1)&gt;SUM($F$8:$F11))*(SUM($H$1:KK$1)&lt;=SUM($F$8:$F12))*1,"F"))</f>
        <v>0</v>
      </c>
      <c r="KL12" s="28">
        <f ca="1">IF(WEEKDAY(KL$6,2)&gt;5,"w",IF(ISERROR(VLOOKUP(KL$6,fériés,1,FALSE)),(SUM($H$1:KL$1)&gt;SUM($F$8:$F11))*(SUM($H$1:KL$1)&lt;=SUM($F$8:$F12))*1,"F"))</f>
        <v>0</v>
      </c>
      <c r="KM12" s="28">
        <f ca="1">IF(WEEKDAY(KM$6,2)&gt;5,"w",IF(ISERROR(VLOOKUP(KM$6,fériés,1,FALSE)),(SUM($H$1:KM$1)&gt;SUM($F$8:$F11))*(SUM($H$1:KM$1)&lt;=SUM($F$8:$F12))*1,"F"))</f>
        <v>0</v>
      </c>
      <c r="KN12" s="28">
        <f ca="1">IF(WEEKDAY(KN$6,2)&gt;5,"w",IF(ISERROR(VLOOKUP(KN$6,fériés,1,FALSE)),(SUM($H$1:KN$1)&gt;SUM($F$8:$F11))*(SUM($H$1:KN$1)&lt;=SUM($F$8:$F12))*1,"F"))</f>
        <v>0</v>
      </c>
      <c r="KO12" s="28">
        <f ca="1">IF(WEEKDAY(KO$6,2)&gt;5,"w",IF(ISERROR(VLOOKUP(KO$6,fériés,1,FALSE)),(SUM($H$1:KO$1)&gt;SUM($F$8:$F11))*(SUM($H$1:KO$1)&lt;=SUM($F$8:$F12))*1,"F"))</f>
        <v>0</v>
      </c>
      <c r="KP12" s="28">
        <f ca="1">IF(WEEKDAY(KP$6,2)&gt;5,"w",IF(ISERROR(VLOOKUP(KP$6,fériés,1,FALSE)),(SUM($H$1:KP$1)&gt;SUM($F$8:$F11))*(SUM($H$1:KP$1)&lt;=SUM($F$8:$F12))*1,"F"))</f>
        <v>0</v>
      </c>
      <c r="KQ12" s="28">
        <f ca="1">IF(WEEKDAY(KQ$6,2)&gt;5,"w",IF(ISERROR(VLOOKUP(KQ$6,fériés,1,FALSE)),(SUM($H$1:KQ$1)&gt;SUM($F$8:$F11))*(SUM($H$1:KQ$1)&lt;=SUM($F$8:$F12))*1,"F"))</f>
        <v>0</v>
      </c>
      <c r="KR12" s="28">
        <f ca="1">IF(WEEKDAY(KR$6,2)&gt;5,"w",IF(ISERROR(VLOOKUP(KR$6,fériés,1,FALSE)),(SUM($H$1:KR$1)&gt;SUM($F$8:$F11))*(SUM($H$1:KR$1)&lt;=SUM($F$8:$F12))*1,"F"))</f>
        <v>0</v>
      </c>
      <c r="KS12" s="28">
        <f ca="1">IF(WEEKDAY(KS$6,2)&gt;5,"w",IF(ISERROR(VLOOKUP(KS$6,fériés,1,FALSE)),(SUM($H$1:KS$1)&gt;SUM($F$8:$F11))*(SUM($H$1:KS$1)&lt;=SUM($F$8:$F12))*1,"F"))</f>
        <v>0</v>
      </c>
      <c r="KT12" s="28">
        <f ca="1">IF(WEEKDAY(KT$6,2)&gt;5,"w",IF(ISERROR(VLOOKUP(KT$6,fériés,1,FALSE)),(SUM($H$1:KT$1)&gt;SUM($F$8:$F11))*(SUM($H$1:KT$1)&lt;=SUM($F$8:$F12))*1,"F"))</f>
        <v>0</v>
      </c>
      <c r="KU12" s="28">
        <f ca="1">IF(WEEKDAY(KU$6,2)&gt;5,"w",IF(ISERROR(VLOOKUP(KU$6,fériés,1,FALSE)),(SUM($H$1:KU$1)&gt;SUM($F$8:$F11))*(SUM($H$1:KU$1)&lt;=SUM($F$8:$F12))*1,"F"))</f>
        <v>0</v>
      </c>
      <c r="KV12" s="28">
        <f ca="1">IF(WEEKDAY(KV$6,2)&gt;5,"w",IF(ISERROR(VLOOKUP(KV$6,fériés,1,FALSE)),(SUM($H$1:KV$1)&gt;SUM($F$8:$F11))*(SUM($H$1:KV$1)&lt;=SUM($F$8:$F12))*1,"F"))</f>
        <v>0</v>
      </c>
      <c r="KW12" s="28">
        <f ca="1">IF(WEEKDAY(KW$6,2)&gt;5,"w",IF(ISERROR(VLOOKUP(KW$6,fériés,1,FALSE)),(SUM($H$1:KW$1)&gt;SUM($F$8:$F11))*(SUM($H$1:KW$1)&lt;=SUM($F$8:$F12))*1,"F"))</f>
        <v>0</v>
      </c>
      <c r="KX12" s="28">
        <f ca="1">IF(WEEKDAY(KX$6,2)&gt;5,"w",IF(ISERROR(VLOOKUP(KX$6,fériés,1,FALSE)),(SUM($H$1:KX$1)&gt;SUM($F$8:$F11))*(SUM($H$1:KX$1)&lt;=SUM($F$8:$F12))*1,"F"))</f>
        <v>0</v>
      </c>
      <c r="KY12" s="28">
        <f ca="1">IF(WEEKDAY(KY$6,2)&gt;5,"w",IF(ISERROR(VLOOKUP(KY$6,fériés,1,FALSE)),(SUM($H$1:KY$1)&gt;SUM($F$8:$F11))*(SUM($H$1:KY$1)&lt;=SUM($F$8:$F12))*1,"F"))</f>
        <v>0</v>
      </c>
      <c r="KZ12" s="28">
        <f ca="1">IF(WEEKDAY(KZ$6,2)&gt;5,"w",IF(ISERROR(VLOOKUP(KZ$6,fériés,1,FALSE)),(SUM($H$1:KZ$1)&gt;SUM($F$8:$F11))*(SUM($H$1:KZ$1)&lt;=SUM($F$8:$F12))*1,"F"))</f>
        <v>0</v>
      </c>
      <c r="LA12" s="28">
        <f ca="1">IF(WEEKDAY(LA$6,2)&gt;5,"w",IF(ISERROR(VLOOKUP(LA$6,fériés,1,FALSE)),(SUM($H$1:LA$1)&gt;SUM($F$8:$F11))*(SUM($H$1:LA$1)&lt;=SUM($F$8:$F12))*1,"F"))</f>
        <v>0</v>
      </c>
      <c r="LB12" s="28">
        <f ca="1">IF(WEEKDAY(LB$6,2)&gt;5,"w",IF(ISERROR(VLOOKUP(LB$6,fériés,1,FALSE)),(SUM($H$1:LB$1)&gt;SUM($F$8:$F11))*(SUM($H$1:LB$1)&lt;=SUM($F$8:$F12))*1,"F"))</f>
        <v>0</v>
      </c>
      <c r="LC12" s="28">
        <f ca="1">IF(WEEKDAY(LC$6,2)&gt;5,"w",IF(ISERROR(VLOOKUP(LC$6,fériés,1,FALSE)),(SUM($H$1:LC$1)&gt;SUM($F$8:$F11))*(SUM($H$1:LC$1)&lt;=SUM($F$8:$F12))*1,"F"))</f>
        <v>0</v>
      </c>
      <c r="LD12" s="28">
        <f ca="1">IF(WEEKDAY(LD$6,2)&gt;5,"w",IF(ISERROR(VLOOKUP(LD$6,fériés,1,FALSE)),(SUM($H$1:LD$1)&gt;SUM($F$8:$F11))*(SUM($H$1:LD$1)&lt;=SUM($F$8:$F12))*1,"F"))</f>
        <v>0</v>
      </c>
      <c r="LE12" s="28">
        <f ca="1">IF(WEEKDAY(LE$6,2)&gt;5,"w",IF(ISERROR(VLOOKUP(LE$6,fériés,1,FALSE)),(SUM($H$1:LE$1)&gt;SUM($F$8:$F11))*(SUM($H$1:LE$1)&lt;=SUM($F$8:$F12))*1,"F"))</f>
        <v>0</v>
      </c>
      <c r="LF12" s="28">
        <f ca="1">IF(WEEKDAY(LF$6,2)&gt;5,"w",IF(ISERROR(VLOOKUP(LF$6,fériés,1,FALSE)),(SUM($H$1:LF$1)&gt;SUM($F$8:$F11))*(SUM($H$1:LF$1)&lt;=SUM($F$8:$F12))*1,"F"))</f>
        <v>0</v>
      </c>
      <c r="LG12" s="28">
        <f ca="1">IF(WEEKDAY(LG$6,2)&gt;5,"w",IF(ISERROR(VLOOKUP(LG$6,fériés,1,FALSE)),(SUM($H$1:LG$1)&gt;SUM($F$8:$F11))*(SUM($H$1:LG$1)&lt;=SUM($F$8:$F12))*1,"F"))</f>
        <v>0</v>
      </c>
      <c r="LH12" s="28">
        <f ca="1">IF(WEEKDAY(LH$6,2)&gt;5,"w",IF(ISERROR(VLOOKUP(LH$6,fériés,1,FALSE)),(SUM($H$1:LH$1)&gt;SUM($F$8:$F11))*(SUM($H$1:LH$1)&lt;=SUM($F$8:$F12))*1,"F"))</f>
        <v>0</v>
      </c>
      <c r="LI12" s="28">
        <f ca="1">IF(WEEKDAY(LI$6,2)&gt;5,"w",IF(ISERROR(VLOOKUP(LI$6,fériés,1,FALSE)),(SUM($H$1:LI$1)&gt;SUM($F$8:$F11))*(SUM($H$1:LI$1)&lt;=SUM($F$8:$F12))*1,"F"))</f>
        <v>0</v>
      </c>
      <c r="LJ12" s="28">
        <f ca="1">IF(WEEKDAY(LJ$6,2)&gt;5,"w",IF(ISERROR(VLOOKUP(LJ$6,fériés,1,FALSE)),(SUM($H$1:LJ$1)&gt;SUM($F$8:$F11))*(SUM($H$1:LJ$1)&lt;=SUM($F$8:$F12))*1,"F"))</f>
        <v>0</v>
      </c>
      <c r="LK12" s="28">
        <f ca="1">IF(WEEKDAY(LK$6,2)&gt;5,"w",IF(ISERROR(VLOOKUP(LK$6,fériés,1,FALSE)),(SUM($H$1:LK$1)&gt;SUM($F$8:$F11))*(SUM($H$1:LK$1)&lt;=SUM($F$8:$F12))*1,"F"))</f>
        <v>0</v>
      </c>
      <c r="LL12" s="28">
        <f ca="1">IF(WEEKDAY(LL$6,2)&gt;5,"w",IF(ISERROR(VLOOKUP(LL$6,fériés,1,FALSE)),(SUM($H$1:LL$1)&gt;SUM($F$8:$F11))*(SUM($H$1:LL$1)&lt;=SUM($F$8:$F12))*1,"F"))</f>
        <v>0</v>
      </c>
      <c r="LM12" s="28">
        <f ca="1">IF(WEEKDAY(LM$6,2)&gt;5,"w",IF(ISERROR(VLOOKUP(LM$6,fériés,1,FALSE)),(SUM($H$1:LM$1)&gt;SUM($F$8:$F11))*(SUM($H$1:LM$1)&lt;=SUM($F$8:$F12))*1,"F"))</f>
        <v>0</v>
      </c>
      <c r="LN12" s="28">
        <f ca="1">IF(WEEKDAY(LN$6,2)&gt;5,"w",IF(ISERROR(VLOOKUP(LN$6,fériés,1,FALSE)),(SUM($H$1:LN$1)&gt;SUM($F$8:$F11))*(SUM($H$1:LN$1)&lt;=SUM($F$8:$F12))*1,"F"))</f>
        <v>0</v>
      </c>
      <c r="LO12" s="28">
        <f ca="1">IF(WEEKDAY(LO$6,2)&gt;5,"w",IF(ISERROR(VLOOKUP(LO$6,fériés,1,FALSE)),(SUM($H$1:LO$1)&gt;SUM($F$8:$F11))*(SUM($H$1:LO$1)&lt;=SUM($F$8:$F12))*1,"F"))</f>
        <v>0</v>
      </c>
      <c r="LP12" s="28">
        <f ca="1">IF(WEEKDAY(LP$6,2)&gt;5,"w",IF(ISERROR(VLOOKUP(LP$6,fériés,1,FALSE)),(SUM($H$1:LP$1)&gt;SUM($F$8:$F11))*(SUM($H$1:LP$1)&lt;=SUM($F$8:$F12))*1,"F"))</f>
        <v>0</v>
      </c>
      <c r="LQ12" s="28">
        <f ca="1">IF(WEEKDAY(LQ$6,2)&gt;5,"w",IF(ISERROR(VLOOKUP(LQ$6,fériés,1,FALSE)),(SUM($H$1:LQ$1)&gt;SUM($F$8:$F11))*(SUM($H$1:LQ$1)&lt;=SUM($F$8:$F12))*1,"F"))</f>
        <v>0</v>
      </c>
      <c r="LR12" s="28">
        <f ca="1">IF(WEEKDAY(LR$6,2)&gt;5,"w",IF(ISERROR(VLOOKUP(LR$6,fériés,1,FALSE)),(SUM($H$1:LR$1)&gt;SUM($F$8:$F11))*(SUM($H$1:LR$1)&lt;=SUM($F$8:$F12))*1,"F"))</f>
        <v>0</v>
      </c>
      <c r="LS12" s="28">
        <f ca="1">IF(WEEKDAY(LS$6,2)&gt;5,"w",IF(ISERROR(VLOOKUP(LS$6,fériés,1,FALSE)),(SUM($H$1:LS$1)&gt;SUM($F$8:$F11))*(SUM($H$1:LS$1)&lt;=SUM($F$8:$F12))*1,"F"))</f>
        <v>0</v>
      </c>
      <c r="LT12" s="28">
        <f ca="1">IF(WEEKDAY(LT$6,2)&gt;5,"w",IF(ISERROR(VLOOKUP(LT$6,fériés,1,FALSE)),(SUM($H$1:LT$1)&gt;SUM($F$8:$F11))*(SUM($H$1:LT$1)&lt;=SUM($F$8:$F12))*1,"F"))</f>
        <v>0</v>
      </c>
      <c r="LU12" s="28">
        <f ca="1">IF(WEEKDAY(LU$6,2)&gt;5,"w",IF(ISERROR(VLOOKUP(LU$6,fériés,1,FALSE)),(SUM($H$1:LU$1)&gt;SUM($F$8:$F11))*(SUM($H$1:LU$1)&lt;=SUM($F$8:$F12))*1,"F"))</f>
        <v>0</v>
      </c>
      <c r="LV12" s="28">
        <f ca="1">IF(WEEKDAY(LV$6,2)&gt;5,"w",IF(ISERROR(VLOOKUP(LV$6,fériés,1,FALSE)),(SUM($H$1:LV$1)&gt;SUM($F$8:$F11))*(SUM($H$1:LV$1)&lt;=SUM($F$8:$F12))*1,"F"))</f>
        <v>0</v>
      </c>
      <c r="LW12" s="28">
        <f ca="1">IF(WEEKDAY(LW$6,2)&gt;5,"w",IF(ISERROR(VLOOKUP(LW$6,fériés,1,FALSE)),(SUM($H$1:LW$1)&gt;SUM($F$8:$F11))*(SUM($H$1:LW$1)&lt;=SUM($F$8:$F12))*1,"F"))</f>
        <v>0</v>
      </c>
      <c r="LX12" s="28">
        <f ca="1">IF(WEEKDAY(LX$6,2)&gt;5,"w",IF(ISERROR(VLOOKUP(LX$6,fériés,1,FALSE)),(SUM($H$1:LX$1)&gt;SUM($F$8:$F11))*(SUM($H$1:LX$1)&lt;=SUM($F$8:$F12))*1,"F"))</f>
        <v>0</v>
      </c>
      <c r="LY12" s="28">
        <f ca="1">IF(WEEKDAY(LY$6,2)&gt;5,"w",IF(ISERROR(VLOOKUP(LY$6,fériés,1,FALSE)),(SUM($H$1:LY$1)&gt;SUM($F$8:$F11))*(SUM($H$1:LY$1)&lt;=SUM($F$8:$F12))*1,"F"))</f>
        <v>0</v>
      </c>
      <c r="LZ12" s="28">
        <f ca="1">IF(WEEKDAY(LZ$6,2)&gt;5,"w",IF(ISERROR(VLOOKUP(LZ$6,fériés,1,FALSE)),(SUM($H$1:LZ$1)&gt;SUM($F$8:$F11))*(SUM($H$1:LZ$1)&lt;=SUM($F$8:$F12))*1,"F"))</f>
        <v>0</v>
      </c>
      <c r="MA12" s="28">
        <f ca="1">IF(WEEKDAY(MA$6,2)&gt;5,"w",IF(ISERROR(VLOOKUP(MA$6,fériés,1,FALSE)),(SUM($H$1:MA$1)&gt;SUM($F$8:$F11))*(SUM($H$1:MA$1)&lt;=SUM($F$8:$F12))*1,"F"))</f>
        <v>0</v>
      </c>
      <c r="MB12" s="28">
        <f ca="1">IF(WEEKDAY(MB$6,2)&gt;5,"w",IF(ISERROR(VLOOKUP(MB$6,fériés,1,FALSE)),(SUM($H$1:MB$1)&gt;SUM($F$8:$F11))*(SUM($H$1:MB$1)&lt;=SUM($F$8:$F12))*1,"F"))</f>
        <v>0</v>
      </c>
      <c r="MC12" s="28">
        <f ca="1">IF(WEEKDAY(MC$6,2)&gt;5,"w",IF(ISERROR(VLOOKUP(MC$6,fériés,1,FALSE)),(SUM($H$1:MC$1)&gt;SUM($F$8:$F11))*(SUM($H$1:MC$1)&lt;=SUM($F$8:$F12))*1,"F"))</f>
        <v>0</v>
      </c>
      <c r="MD12" s="28">
        <f ca="1">IF(WEEKDAY(MD$6,2)&gt;5,"w",IF(ISERROR(VLOOKUP(MD$6,fériés,1,FALSE)),(SUM($H$1:MD$1)&gt;SUM($F$8:$F11))*(SUM($H$1:MD$1)&lt;=SUM($F$8:$F12))*1,"F"))</f>
        <v>0</v>
      </c>
      <c r="ME12" s="28">
        <f ca="1">IF(WEEKDAY(ME$6,2)&gt;5,"w",IF(ISERROR(VLOOKUP(ME$6,fériés,1,FALSE)),(SUM($H$1:ME$1)&gt;SUM($F$8:$F11))*(SUM($H$1:ME$1)&lt;=SUM($F$8:$F12))*1,"F"))</f>
        <v>0</v>
      </c>
      <c r="MF12" s="28">
        <f ca="1">IF(WEEKDAY(MF$6,2)&gt;5,"w",IF(ISERROR(VLOOKUP(MF$6,fériés,1,FALSE)),(SUM($H$1:MF$1)&gt;SUM($F$8:$F11))*(SUM($H$1:MF$1)&lt;=SUM($F$8:$F12))*1,"F"))</f>
        <v>0</v>
      </c>
      <c r="MG12" s="28">
        <f ca="1">IF(WEEKDAY(MG$6,2)&gt;5,"w",IF(ISERROR(VLOOKUP(MG$6,fériés,1,FALSE)),(SUM($H$1:MG$1)&gt;SUM($F$8:$F11))*(SUM($H$1:MG$1)&lt;=SUM($F$8:$F12))*1,"F"))</f>
        <v>0</v>
      </c>
      <c r="MH12" s="28" t="str">
        <f ca="1">IF(WEEKDAY(MH$6,2)&gt;5,"w",IF(ISERROR(VLOOKUP(MH$6,fériés,1,FALSE)),(SUM($H$1:MH$1)&gt;SUM($F$8:$F11))*(SUM($H$1:MH$1)&lt;=SUM($F$8:$F12))*1,"F"))</f>
        <v>w</v>
      </c>
      <c r="MI12" s="28" t="str">
        <f ca="1">IF(WEEKDAY(MI$6,2)&gt;5,"w",IF(ISERROR(VLOOKUP(MI$6,fériés,1,FALSE)),(SUM($H$1:MI$1)&gt;SUM($F$8:$F11))*(SUM($H$1:MI$1)&lt;=SUM($F$8:$F12))*1,"F"))</f>
        <v>w</v>
      </c>
      <c r="MJ12" s="28" t="str">
        <f ca="1">IF(WEEKDAY(MJ$6,2)&gt;5,"w",IF(ISERROR(VLOOKUP(MJ$6,fériés,1,FALSE)),(SUM($H$1:MJ$1)&gt;SUM($F$8:$F11))*(SUM($H$1:MJ$1)&lt;=SUM($F$8:$F12))*1,"F"))</f>
        <v>w</v>
      </c>
      <c r="MK12" s="28" t="str">
        <f ca="1">IF(WEEKDAY(MK$6,2)&gt;5,"w",IF(ISERROR(VLOOKUP(MK$6,fériés,1,FALSE)),(SUM($H$1:MK$1)&gt;SUM($F$8:$F11))*(SUM($H$1:MK$1)&lt;=SUM($F$8:$F12))*1,"F"))</f>
        <v>w</v>
      </c>
      <c r="ML12" s="28" t="str">
        <f ca="1">IF(WEEKDAY(ML$6,2)&gt;5,"w",IF(ISERROR(VLOOKUP(ML$6,fériés,1,FALSE)),(SUM($H$1:ML$1)&gt;SUM($F$8:$F11))*(SUM($H$1:ML$1)&lt;=SUM($F$8:$F12))*1,"F"))</f>
        <v>w</v>
      </c>
      <c r="MM12" s="28" t="str">
        <f ca="1">IF(WEEKDAY(MM$6,2)&gt;5,"w",IF(ISERROR(VLOOKUP(MM$6,fériés,1,FALSE)),(SUM($H$1:MM$1)&gt;SUM($F$8:$F11))*(SUM($H$1:MM$1)&lt;=SUM($F$8:$F12))*1,"F"))</f>
        <v>w</v>
      </c>
      <c r="MN12" s="28" t="str">
        <f ca="1">IF(WEEKDAY(MN$6,2)&gt;5,"w",IF(ISERROR(VLOOKUP(MN$6,fériés,1,FALSE)),(SUM($H$1:MN$1)&gt;SUM($F$8:$F11))*(SUM($H$1:MN$1)&lt;=SUM($F$8:$F12))*1,"F"))</f>
        <v>w</v>
      </c>
      <c r="MO12" s="28" t="str">
        <f ca="1">IF(WEEKDAY(MO$6,2)&gt;5,"w",IF(ISERROR(VLOOKUP(MO$6,fériés,1,FALSE)),(SUM($H$1:MO$1)&gt;SUM($F$8:$F11))*(SUM($H$1:MO$1)&lt;=SUM($F$8:$F12))*1,"F"))</f>
        <v>w</v>
      </c>
      <c r="MP12" s="28" t="str">
        <f ca="1">IF(WEEKDAY(MP$6,2)&gt;5,"w",IF(ISERROR(VLOOKUP(MP$6,fériés,1,FALSE)),(SUM($H$1:MP$1)&gt;SUM($F$8:$F11))*(SUM($H$1:MP$1)&lt;=SUM($F$8:$F12))*1,"F"))</f>
        <v>w</v>
      </c>
      <c r="MQ12" s="28" t="str">
        <f ca="1">IF(WEEKDAY(MQ$6,2)&gt;5,"w",IF(ISERROR(VLOOKUP(MQ$6,fériés,1,FALSE)),(SUM($H$1:MQ$1)&gt;SUM($F$8:$F11))*(SUM($H$1:MQ$1)&lt;=SUM($F$8:$F12))*1,"F"))</f>
        <v>w</v>
      </c>
      <c r="MR12" s="28" t="str">
        <f ca="1">IF(WEEKDAY(MR$6,2)&gt;5,"w",IF(ISERROR(VLOOKUP(MR$6,fériés,1,FALSE)),(SUM($H$1:MR$1)&gt;SUM($F$8:$F11))*(SUM($H$1:MR$1)&lt;=SUM($F$8:$F12))*1,"F"))</f>
        <v>w</v>
      </c>
      <c r="MS12" s="28" t="str">
        <f ca="1">IF(WEEKDAY(MS$6,2)&gt;5,"w",IF(ISERROR(VLOOKUP(MS$6,fériés,1,FALSE)),(SUM($H$1:MS$1)&gt;SUM($F$8:$F11))*(SUM($H$1:MS$1)&lt;=SUM($F$8:$F12))*1,"F"))</f>
        <v>w</v>
      </c>
      <c r="MT12" s="28" t="str">
        <f ca="1">IF(WEEKDAY(MT$6,2)&gt;5,"w",IF(ISERROR(VLOOKUP(MT$6,fériés,1,FALSE)),(SUM($H$1:MT$1)&gt;SUM($F$8:$F11))*(SUM($H$1:MT$1)&lt;=SUM($F$8:$F12))*1,"F"))</f>
        <v>w</v>
      </c>
      <c r="MU12" s="28" t="str">
        <f ca="1">IF(WEEKDAY(MU$6,2)&gt;5,"w",IF(ISERROR(VLOOKUP(MU$6,fériés,1,FALSE)),(SUM($H$1:MU$1)&gt;SUM($F$8:$F11))*(SUM($H$1:MU$1)&lt;=SUM($F$8:$F12))*1,"F"))</f>
        <v>w</v>
      </c>
      <c r="MV12" s="28" t="str">
        <f ca="1">IF(WEEKDAY(MV$6,2)&gt;5,"w",IF(ISERROR(VLOOKUP(MV$6,fériés,1,FALSE)),(SUM($H$1:MV$1)&gt;SUM($F$8:$F11))*(SUM($H$1:MV$1)&lt;=SUM($F$8:$F12))*1,"F"))</f>
        <v>w</v>
      </c>
      <c r="MW12" s="28" t="str">
        <f ca="1">IF(WEEKDAY(MW$6,2)&gt;5,"w",IF(ISERROR(VLOOKUP(MW$6,fériés,1,FALSE)),(SUM($H$1:MW$1)&gt;SUM($F$8:$F11))*(SUM($H$1:MW$1)&lt;=SUM($F$8:$F12))*1,"F"))</f>
        <v>w</v>
      </c>
      <c r="MX12" s="28" t="str">
        <f ca="1">IF(WEEKDAY(MX$6,2)&gt;5,"w",IF(ISERROR(VLOOKUP(MX$6,fériés,1,FALSE)),(SUM($H$1:MX$1)&gt;SUM($F$8:$F11))*(SUM($H$1:MX$1)&lt;=SUM($F$8:$F12))*1,"F"))</f>
        <v>w</v>
      </c>
      <c r="MY12" s="28" t="str">
        <f ca="1">IF(WEEKDAY(MY$6,2)&gt;5,"w",IF(ISERROR(VLOOKUP(MY$6,fériés,1,FALSE)),(SUM($H$1:MY$1)&gt;SUM($F$8:$F11))*(SUM($H$1:MY$1)&lt;=SUM($F$8:$F12))*1,"F"))</f>
        <v>w</v>
      </c>
      <c r="MZ12" s="28" t="str">
        <f ca="1">IF(WEEKDAY(MZ$6,2)&gt;5,"w",IF(ISERROR(VLOOKUP(MZ$6,fériés,1,FALSE)),(SUM($H$1:MZ$1)&gt;SUM($F$8:$F11))*(SUM($H$1:MZ$1)&lt;=SUM($F$8:$F12))*1,"F"))</f>
        <v>w</v>
      </c>
      <c r="NA12" s="28" t="str">
        <f ca="1">IF(WEEKDAY(NA$6,2)&gt;5,"w",IF(ISERROR(VLOOKUP(NA$6,fériés,1,FALSE)),(SUM($H$1:NA$1)&gt;SUM($F$8:$F11))*(SUM($H$1:NA$1)&lt;=SUM($F$8:$F12))*1,"F"))</f>
        <v>w</v>
      </c>
      <c r="NB12" s="28">
        <f ca="1">IF(WEEKDAY(NB$6,2)&gt;5,"w",IF(ISERROR(VLOOKUP(NB$6,fériés,1,FALSE)),(SUM($H$1:NB$1)&gt;SUM($F$8:$F11))*(SUM($H$1:NB$1)&lt;=SUM($F$8:$F12))*1,"F"))</f>
        <v>0</v>
      </c>
      <c r="NC12" s="28">
        <f ca="1">IF(WEEKDAY(NC$6,2)&gt;5,"w",IF(ISERROR(VLOOKUP(NC$6,fériés,1,FALSE)),(SUM($H$1:NC$1)&gt;SUM($F$8:$F11))*(SUM($H$1:NC$1)&lt;=SUM($F$8:$F12))*1,"F"))</f>
        <v>0</v>
      </c>
      <c r="ND12" s="28">
        <f ca="1">IF(WEEKDAY(ND$6,2)&gt;5,"w",IF(ISERROR(VLOOKUP(ND$6,fériés,1,FALSE)),(SUM($H$1:ND$1)&gt;SUM($F$8:$F11))*(SUM($H$1:ND$1)&lt;=SUM($F$8:$F12))*1,"F"))</f>
        <v>0</v>
      </c>
      <c r="NE12" s="28">
        <f ca="1">IF(WEEKDAY(NE$6,2)&gt;5,"w",IF(ISERROR(VLOOKUP(NE$6,fériés,1,FALSE)),(SUM($H$1:NE$1)&gt;SUM($F$8:$F11))*(SUM($H$1:NE$1)&lt;=SUM($F$8:$F12))*1,"F"))</f>
        <v>0</v>
      </c>
      <c r="NF12" s="28">
        <f ca="1">IF(WEEKDAY(NF$6,2)&gt;5,"w",IF(ISERROR(VLOOKUP(NF$6,fériés,1,FALSE)),(SUM($H$1:NF$1)&gt;SUM($F$8:$F11))*(SUM($H$1:NF$1)&lt;=SUM($F$8:$F12))*1,"F"))</f>
        <v>0</v>
      </c>
      <c r="NG12" s="28">
        <f ca="1">IF(WEEKDAY(NG$6,2)&gt;5,"w",IF(ISERROR(VLOOKUP(NG$6,fériés,1,FALSE)),(SUM($H$1:NG$1)&gt;SUM($F$8:$F11))*(SUM($H$1:NG$1)&lt;=SUM($F$8:$F12))*1,"F"))</f>
        <v>0</v>
      </c>
      <c r="NH12" s="28">
        <f ca="1">IF(WEEKDAY(NH$6,2)&gt;5,"w",IF(ISERROR(VLOOKUP(NH$6,fériés,1,FALSE)),(SUM($H$1:NH$1)&gt;SUM($F$8:$F11))*(SUM($H$1:NH$1)&lt;=SUM($F$8:$F12))*1,"F"))</f>
        <v>0</v>
      </c>
      <c r="NI12" s="28">
        <f ca="1">IF(WEEKDAY(NI$6,2)&gt;5,"w",IF(ISERROR(VLOOKUP(NI$6,fériés,1,FALSE)),(SUM($H$1:NI$1)&gt;SUM($F$8:$F11))*(SUM($H$1:NI$1)&lt;=SUM($F$8:$F12))*1,"F"))</f>
        <v>0</v>
      </c>
      <c r="NJ12" s="28">
        <f ca="1">IF(WEEKDAY(NJ$6,2)&gt;5,"w",IF(ISERROR(VLOOKUP(NJ$6,fériés,1,FALSE)),(SUM($H$1:NJ$1)&gt;SUM($F$8:$F11))*(SUM($H$1:NJ$1)&lt;=SUM($F$8:$F12))*1,"F"))</f>
        <v>0</v>
      </c>
      <c r="NK12" s="28">
        <f ca="1">IF(WEEKDAY(NK$6,2)&gt;5,"w",IF(ISERROR(VLOOKUP(NK$6,fériés,1,FALSE)),(SUM($H$1:NK$1)&gt;SUM($F$8:$F11))*(SUM($H$1:NK$1)&lt;=SUM($F$8:$F12))*1,"F"))</f>
        <v>0</v>
      </c>
      <c r="NL12" s="28">
        <f ca="1">IF(WEEKDAY(NL$6,2)&gt;5,"w",IF(ISERROR(VLOOKUP(NL$6,fériés,1,FALSE)),(SUM($H$1:NL$1)&gt;SUM($F$8:$F11))*(SUM($H$1:NL$1)&lt;=SUM($F$8:$F12))*1,"F"))</f>
        <v>0</v>
      </c>
      <c r="NM12" s="28">
        <f ca="1">IF(WEEKDAY(NM$6,2)&gt;5,"w",IF(ISERROR(VLOOKUP(NM$6,fériés,1,FALSE)),(SUM($H$1:NM$1)&gt;SUM($F$8:$F11))*(SUM($H$1:NM$1)&lt;=SUM($F$8:$F12))*1,"F"))</f>
        <v>0</v>
      </c>
      <c r="NN12" s="28">
        <f ca="1">IF(WEEKDAY(NN$6,2)&gt;5,"w",IF(ISERROR(VLOOKUP(NN$6,fériés,1,FALSE)),(SUM($H$1:NN$1)&gt;SUM($F$8:$F11))*(SUM($H$1:NN$1)&lt;=SUM($F$8:$F12))*1,"F"))</f>
        <v>0</v>
      </c>
      <c r="NO12" s="28">
        <f ca="1">IF(WEEKDAY(NO$6,2)&gt;5,"w",IF(ISERROR(VLOOKUP(NO$6,fériés,1,FALSE)),(SUM($H$1:NO$1)&gt;SUM($F$8:$F11))*(SUM($H$1:NO$1)&lt;=SUM($F$8:$F12))*1,"F"))</f>
        <v>0</v>
      </c>
      <c r="NP12" s="28">
        <f ca="1">IF(WEEKDAY(NP$6,2)&gt;5,"w",IF(ISERROR(VLOOKUP(NP$6,fériés,1,FALSE)),(SUM($H$1:NP$1)&gt;SUM($F$8:$F11))*(SUM($H$1:NP$1)&lt;=SUM($F$8:$F12))*1,"F"))</f>
        <v>0</v>
      </c>
      <c r="NQ12" s="28">
        <f ca="1">IF(WEEKDAY(NQ$6,2)&gt;5,"w",IF(ISERROR(VLOOKUP(NQ$6,fériés,1,FALSE)),(SUM($H$1:NQ$1)&gt;SUM($F$8:$F11))*(SUM($H$1:NQ$1)&lt;=SUM($F$8:$F12))*1,"F"))</f>
        <v>0</v>
      </c>
      <c r="NR12" s="28">
        <f ca="1">IF(WEEKDAY(NR$6,2)&gt;5,"w",IF(ISERROR(VLOOKUP(NR$6,fériés,1,FALSE)),(SUM($H$1:NR$1)&gt;SUM($F$8:$F11))*(SUM($H$1:NR$1)&lt;=SUM($F$8:$F12))*1,"F"))</f>
        <v>0</v>
      </c>
      <c r="NS12" s="28">
        <f ca="1">IF(WEEKDAY(NS$6,2)&gt;5,"w",IF(ISERROR(VLOOKUP(NS$6,fériés,1,FALSE)),(SUM($H$1:NS$1)&gt;SUM($F$8:$F11))*(SUM($H$1:NS$1)&lt;=SUM($F$8:$F12))*1,"F"))</f>
        <v>0</v>
      </c>
      <c r="NT12" s="28">
        <f ca="1">IF(WEEKDAY(NT$6,2)&gt;5,"w",IF(ISERROR(VLOOKUP(NT$6,fériés,1,FALSE)),(SUM($H$1:NT$1)&gt;SUM($F$8:$F11))*(SUM($H$1:NT$1)&lt;=SUM($F$8:$F12))*1,"F"))</f>
        <v>0</v>
      </c>
      <c r="NU12" s="28">
        <f ca="1">IF(WEEKDAY(NU$6,2)&gt;5,"w",IF(ISERROR(VLOOKUP(NU$6,fériés,1,FALSE)),(SUM($H$1:NU$1)&gt;SUM($F$8:$F11))*(SUM($H$1:NU$1)&lt;=SUM($F$8:$F12))*1,"F"))</f>
        <v>0</v>
      </c>
      <c r="NV12" s="28">
        <f ca="1">IF(WEEKDAY(NV$6,2)&gt;5,"w",IF(ISERROR(VLOOKUP(NV$6,fériés,1,FALSE)),(SUM($H$1:NV$1)&gt;SUM($F$8:$F11))*(SUM($H$1:NV$1)&lt;=SUM($F$8:$F12))*1,"F"))</f>
        <v>0</v>
      </c>
      <c r="NW12" s="28">
        <f ca="1">IF(WEEKDAY(NW$6,2)&gt;5,"w",IF(ISERROR(VLOOKUP(NW$6,fériés,1,FALSE)),(SUM($H$1:NW$1)&gt;SUM($F$8:$F11))*(SUM($H$1:NW$1)&lt;=SUM($F$8:$F12))*1,"F"))</f>
        <v>0</v>
      </c>
      <c r="NX12" s="28">
        <f ca="1">IF(WEEKDAY(NX$6,2)&gt;5,"w",IF(ISERROR(VLOOKUP(NX$6,fériés,1,FALSE)),(SUM($H$1:NX$1)&gt;SUM($F$8:$F11))*(SUM($H$1:NX$1)&lt;=SUM($F$8:$F12))*1,"F"))</f>
        <v>0</v>
      </c>
      <c r="NY12" s="28">
        <f ca="1">IF(WEEKDAY(NY$6,2)&gt;5,"w",IF(ISERROR(VLOOKUP(NY$6,fériés,1,FALSE)),(SUM($H$1:NY$1)&gt;SUM($F$8:$F11))*(SUM($H$1:NY$1)&lt;=SUM($F$8:$F12))*1,"F"))</f>
        <v>0</v>
      </c>
      <c r="NZ12" s="28">
        <f ca="1">IF(WEEKDAY(NZ$6,2)&gt;5,"w",IF(ISERROR(VLOOKUP(NZ$6,fériés,1,FALSE)),(SUM($H$1:NZ$1)&gt;SUM($F$8:$F11))*(SUM($H$1:NZ$1)&lt;=SUM($F$8:$F12))*1,"F"))</f>
        <v>0</v>
      </c>
      <c r="OA12" s="28">
        <f ca="1">IF(WEEKDAY(OA$6,2)&gt;5,"w",IF(ISERROR(VLOOKUP(OA$6,fériés,1,FALSE)),(SUM($H$1:OA$1)&gt;SUM($F$8:$F11))*(SUM($H$1:OA$1)&lt;=SUM($F$8:$F12))*1,"F"))</f>
        <v>0</v>
      </c>
      <c r="OB12" s="28">
        <f ca="1">IF(WEEKDAY(OB$6,2)&gt;5,"w",IF(ISERROR(VLOOKUP(OB$6,fériés,1,FALSE)),(SUM($H$1:OB$1)&gt;SUM($F$8:$F11))*(SUM($H$1:OB$1)&lt;=SUM($F$8:$F12))*1,"F"))</f>
        <v>0</v>
      </c>
      <c r="OC12" s="28">
        <f ca="1">IF(WEEKDAY(OC$6,2)&gt;5,"w",IF(ISERROR(VLOOKUP(OC$6,fériés,1,FALSE)),(SUM($H$1:OC$1)&gt;SUM($F$8:$F11))*(SUM($H$1:OC$1)&lt;=SUM($F$8:$F12))*1,"F"))</f>
        <v>0</v>
      </c>
      <c r="OD12" s="28">
        <f ca="1">IF(WEEKDAY(OD$6,2)&gt;5,"w",IF(ISERROR(VLOOKUP(OD$6,fériés,1,FALSE)),(SUM($H$1:OD$1)&gt;SUM($F$8:$F11))*(SUM($H$1:OD$1)&lt;=SUM($F$8:$F12))*1,"F"))</f>
        <v>0</v>
      </c>
      <c r="OE12" s="28">
        <f ca="1">IF(WEEKDAY(OE$6,2)&gt;5,"w",IF(ISERROR(VLOOKUP(OE$6,fériés,1,FALSE)),(SUM($H$1:OE$1)&gt;SUM($F$8:$F11))*(SUM($H$1:OE$1)&lt;=SUM($F$8:$F12))*1,"F"))</f>
        <v>0</v>
      </c>
      <c r="OF12" s="28">
        <f ca="1">IF(WEEKDAY(OF$6,2)&gt;5,"w",IF(ISERROR(VLOOKUP(OF$6,fériés,1,FALSE)),(SUM($H$1:OF$1)&gt;SUM($F$8:$F11))*(SUM($H$1:OF$1)&lt;=SUM($F$8:$F12))*1,"F"))</f>
        <v>0</v>
      </c>
      <c r="OG12" s="28">
        <f ca="1">IF(WEEKDAY(OG$6,2)&gt;5,"w",IF(ISERROR(VLOOKUP(OG$6,fériés,1,FALSE)),(SUM($H$1:OG$1)&gt;SUM($F$8:$F11))*(SUM($H$1:OG$1)&lt;=SUM($F$8:$F12))*1,"F"))</f>
        <v>0</v>
      </c>
      <c r="OH12" s="28">
        <f ca="1">IF(WEEKDAY(OH$6,2)&gt;5,"w",IF(ISERROR(VLOOKUP(OH$6,fériés,1,FALSE)),(SUM($H$1:OH$1)&gt;SUM($F$8:$F11))*(SUM($H$1:OH$1)&lt;=SUM($F$8:$F12))*1,"F"))</f>
        <v>0</v>
      </c>
      <c r="OI12" s="28">
        <f ca="1">IF(WEEKDAY(OI$6,2)&gt;5,"w",IF(ISERROR(VLOOKUP(OI$6,fériés,1,FALSE)),(SUM($H$1:OI$1)&gt;SUM($F$8:$F11))*(SUM($H$1:OI$1)&lt;=SUM($F$8:$F12))*1,"F"))</f>
        <v>0</v>
      </c>
      <c r="OJ12" s="28">
        <f ca="1">IF(WEEKDAY(OJ$6,2)&gt;5,"w",IF(ISERROR(VLOOKUP(OJ$6,fériés,1,FALSE)),(SUM($H$1:OJ$1)&gt;SUM($F$8:$F11))*(SUM($H$1:OJ$1)&lt;=SUM($F$8:$F12))*1,"F"))</f>
        <v>0</v>
      </c>
      <c r="OK12" s="28">
        <f ca="1">IF(WEEKDAY(OK$6,2)&gt;5,"w",IF(ISERROR(VLOOKUP(OK$6,fériés,1,FALSE)),(SUM($H$1:OK$1)&gt;SUM($F$8:$F11))*(SUM($H$1:OK$1)&lt;=SUM($F$8:$F12))*1,"F"))</f>
        <v>0</v>
      </c>
      <c r="OL12" s="28">
        <f ca="1">IF(WEEKDAY(OL$6,2)&gt;5,"w",IF(ISERROR(VLOOKUP(OL$6,fériés,1,FALSE)),(SUM($H$1:OL$1)&gt;SUM($F$8:$F11))*(SUM($H$1:OL$1)&lt;=SUM($F$8:$F12))*1,"F"))</f>
        <v>0</v>
      </c>
      <c r="OM12" s="28">
        <f ca="1">IF(WEEKDAY(OM$6,2)&gt;5,"w",IF(ISERROR(VLOOKUP(OM$6,fériés,1,FALSE)),(SUM($H$1:OM$1)&gt;SUM($F$8:$F11))*(SUM($H$1:OM$1)&lt;=SUM($F$8:$F12))*1,"F"))</f>
        <v>0</v>
      </c>
      <c r="ON12" s="28">
        <f ca="1">IF(WEEKDAY(ON$6,2)&gt;5,"w",IF(ISERROR(VLOOKUP(ON$6,fériés,1,FALSE)),(SUM($H$1:ON$1)&gt;SUM($F$8:$F11))*(SUM($H$1:ON$1)&lt;=SUM($F$8:$F12))*1,"F"))</f>
        <v>0</v>
      </c>
      <c r="OO12" s="28">
        <f ca="1">IF(WEEKDAY(OO$6,2)&gt;5,"w",IF(ISERROR(VLOOKUP(OO$6,fériés,1,FALSE)),(SUM($H$1:OO$1)&gt;SUM($F$8:$F11))*(SUM($H$1:OO$1)&lt;=SUM($F$8:$F12))*1,"F"))</f>
        <v>0</v>
      </c>
      <c r="OP12" s="28">
        <f ca="1">IF(WEEKDAY(OP$6,2)&gt;5,"w",IF(ISERROR(VLOOKUP(OP$6,fériés,1,FALSE)),(SUM($H$1:OP$1)&gt;SUM($F$8:$F11))*(SUM($H$1:OP$1)&lt;=SUM($F$8:$F12))*1,"F"))</f>
        <v>0</v>
      </c>
      <c r="OQ12" s="28">
        <f ca="1">IF(WEEKDAY(OQ$6,2)&gt;5,"w",IF(ISERROR(VLOOKUP(OQ$6,fériés,1,FALSE)),(SUM($H$1:OQ$1)&gt;SUM($F$8:$F11))*(SUM($H$1:OQ$1)&lt;=SUM($F$8:$F12))*1,"F"))</f>
        <v>0</v>
      </c>
      <c r="OR12" s="28">
        <f ca="1">IF(WEEKDAY(OR$6,2)&gt;5,"w",IF(ISERROR(VLOOKUP(OR$6,fériés,1,FALSE)),(SUM($H$1:OR$1)&gt;SUM($F$8:$F11))*(SUM($H$1:OR$1)&lt;=SUM($F$8:$F12))*1,"F"))</f>
        <v>0</v>
      </c>
      <c r="OS12" s="28">
        <f ca="1">IF(WEEKDAY(OS$6,2)&gt;5,"w",IF(ISERROR(VLOOKUP(OS$6,fériés,1,FALSE)),(SUM($H$1:OS$1)&gt;SUM($F$8:$F11))*(SUM($H$1:OS$1)&lt;=SUM($F$8:$F12))*1,"F"))</f>
        <v>0</v>
      </c>
      <c r="OT12" s="28">
        <f ca="1">IF(WEEKDAY(OT$6,2)&gt;5,"w",IF(ISERROR(VLOOKUP(OT$6,fériés,1,FALSE)),(SUM($H$1:OT$1)&gt;SUM($F$8:$F11))*(SUM($H$1:OT$1)&lt;=SUM($F$8:$F12))*1,"F"))</f>
        <v>0</v>
      </c>
      <c r="OU12" s="28">
        <f ca="1">IF(WEEKDAY(OU$6,2)&gt;5,"w",IF(ISERROR(VLOOKUP(OU$6,fériés,1,FALSE)),(SUM($H$1:OU$1)&gt;SUM($F$8:$F11))*(SUM($H$1:OU$1)&lt;=SUM($F$8:$F12))*1,"F"))</f>
        <v>0</v>
      </c>
      <c r="OV12" s="28">
        <f ca="1">IF(WEEKDAY(OV$6,2)&gt;5,"w",IF(ISERROR(VLOOKUP(OV$6,fériés,1,FALSE)),(SUM($H$1:OV$1)&gt;SUM($F$8:$F11))*(SUM($H$1:OV$1)&lt;=SUM($F$8:$F12))*1,"F"))</f>
        <v>0</v>
      </c>
      <c r="OW12" s="28">
        <f ca="1">IF(WEEKDAY(OW$6,2)&gt;5,"w",IF(ISERROR(VLOOKUP(OW$6,fériés,1,FALSE)),(SUM($H$1:OW$1)&gt;SUM($F$8:$F11))*(SUM($H$1:OW$1)&lt;=SUM($F$8:$F12))*1,"F"))</f>
        <v>0</v>
      </c>
      <c r="OX12" s="28">
        <f ca="1">IF(WEEKDAY(OX$6,2)&gt;5,"w",IF(ISERROR(VLOOKUP(OX$6,fériés,1,FALSE)),(SUM($H$1:OX$1)&gt;SUM($F$8:$F11))*(SUM($H$1:OX$1)&lt;=SUM($F$8:$F12))*1,"F"))</f>
        <v>0</v>
      </c>
      <c r="OY12" s="28">
        <f ca="1">IF(WEEKDAY(OY$6,2)&gt;5,"w",IF(ISERROR(VLOOKUP(OY$6,fériés,1,FALSE)),(SUM($H$1:OY$1)&gt;SUM($F$8:$F11))*(SUM($H$1:OY$1)&lt;=SUM($F$8:$F12))*1,"F"))</f>
        <v>0</v>
      </c>
      <c r="OZ12" s="28" t="str">
        <f ca="1">IF(WEEKDAY(OZ$6,2)&gt;5,"w",IF(ISERROR(VLOOKUP(OZ$6,fériés,1,FALSE)),(SUM($H$1:OZ$1)&gt;SUM($F$8:$F11))*(SUM($H$1:OZ$1)&lt;=SUM($F$8:$F12))*1,"F"))</f>
        <v>w</v>
      </c>
      <c r="PA12" s="28" t="str">
        <f ca="1">IF(WEEKDAY(PA$6,2)&gt;5,"w",IF(ISERROR(VLOOKUP(PA$6,fériés,1,FALSE)),(SUM($H$1:PA$1)&gt;SUM($F$8:$F11))*(SUM($H$1:PA$1)&lt;=SUM($F$8:$F12))*1,"F"))</f>
        <v>w</v>
      </c>
      <c r="PB12" s="28" t="str">
        <f ca="1">IF(WEEKDAY(PB$6,2)&gt;5,"w",IF(ISERROR(VLOOKUP(PB$6,fériés,1,FALSE)),(SUM($H$1:PB$1)&gt;SUM($F$8:$F11))*(SUM($H$1:PB$1)&lt;=SUM($F$8:$F12))*1,"F"))</f>
        <v>w</v>
      </c>
      <c r="PC12" s="28" t="str">
        <f ca="1">IF(WEEKDAY(PC$6,2)&gt;5,"w",IF(ISERROR(VLOOKUP(PC$6,fériés,1,FALSE)),(SUM($H$1:PC$1)&gt;SUM($F$8:$F11))*(SUM($H$1:PC$1)&lt;=SUM($F$8:$F12))*1,"F"))</f>
        <v>w</v>
      </c>
      <c r="PD12" s="28" t="str">
        <f ca="1">IF(WEEKDAY(PD$6,2)&gt;5,"w",IF(ISERROR(VLOOKUP(PD$6,fériés,1,FALSE)),(SUM($H$1:PD$1)&gt;SUM($F$8:$F11))*(SUM($H$1:PD$1)&lt;=SUM($F$8:$F12))*1,"F"))</f>
        <v>w</v>
      </c>
      <c r="PE12" s="28" t="str">
        <f ca="1">IF(WEEKDAY(PE$6,2)&gt;5,"w",IF(ISERROR(VLOOKUP(PE$6,fériés,1,FALSE)),(SUM($H$1:PE$1)&gt;SUM($F$8:$F11))*(SUM($H$1:PE$1)&lt;=SUM($F$8:$F12))*1,"F"))</f>
        <v>w</v>
      </c>
      <c r="PF12" s="28" t="str">
        <f ca="1">IF(WEEKDAY(PF$6,2)&gt;5,"w",IF(ISERROR(VLOOKUP(PF$6,fériés,1,FALSE)),(SUM($H$1:PF$1)&gt;SUM($F$8:$F11))*(SUM($H$1:PF$1)&lt;=SUM($F$8:$F12))*1,"F"))</f>
        <v>w</v>
      </c>
      <c r="PG12" s="28" t="str">
        <f ca="1">IF(WEEKDAY(PG$6,2)&gt;5,"w",IF(ISERROR(VLOOKUP(PG$6,fériés,1,FALSE)),(SUM($H$1:PG$1)&gt;SUM($F$8:$F11))*(SUM($H$1:PG$1)&lt;=SUM($F$8:$F12))*1,"F"))</f>
        <v>w</v>
      </c>
      <c r="PH12" s="28" t="str">
        <f ca="1">IF(WEEKDAY(PH$6,2)&gt;5,"w",IF(ISERROR(VLOOKUP(PH$6,fériés,1,FALSE)),(SUM($H$1:PH$1)&gt;SUM($F$8:$F11))*(SUM($H$1:PH$1)&lt;=SUM($F$8:$F12))*1,"F"))</f>
        <v>w</v>
      </c>
      <c r="PI12" s="28" t="str">
        <f ca="1">IF(WEEKDAY(PI$6,2)&gt;5,"w",IF(ISERROR(VLOOKUP(PI$6,fériés,1,FALSE)),(SUM($H$1:PI$1)&gt;SUM($F$8:$F11))*(SUM($H$1:PI$1)&lt;=SUM($F$8:$F12))*1,"F"))</f>
        <v>w</v>
      </c>
      <c r="PJ12" s="28" t="str">
        <f ca="1">IF(WEEKDAY(PJ$6,2)&gt;5,"w",IF(ISERROR(VLOOKUP(PJ$6,fériés,1,FALSE)),(SUM($H$1:PJ$1)&gt;SUM($F$8:$F11))*(SUM($H$1:PJ$1)&lt;=SUM($F$8:$F12))*1,"F"))</f>
        <v>w</v>
      </c>
      <c r="PK12" s="28" t="str">
        <f ca="1">IF(WEEKDAY(PK$6,2)&gt;5,"w",IF(ISERROR(VLOOKUP(PK$6,fériés,1,FALSE)),(SUM($H$1:PK$1)&gt;SUM($F$8:$F11))*(SUM($H$1:PK$1)&lt;=SUM($F$8:$F12))*1,"F"))</f>
        <v>w</v>
      </c>
      <c r="PL12" s="28" t="str">
        <f ca="1">IF(WEEKDAY(PL$6,2)&gt;5,"w",IF(ISERROR(VLOOKUP(PL$6,fériés,1,FALSE)),(SUM($H$1:PL$1)&gt;SUM($F$8:$F11))*(SUM($H$1:PL$1)&lt;=SUM($F$8:$F12))*1,"F"))</f>
        <v>w</v>
      </c>
      <c r="PM12" s="28" t="str">
        <f ca="1">IF(WEEKDAY(PM$6,2)&gt;5,"w",IF(ISERROR(VLOOKUP(PM$6,fériés,1,FALSE)),(SUM($H$1:PM$1)&gt;SUM($F$8:$F11))*(SUM($H$1:PM$1)&lt;=SUM($F$8:$F12))*1,"F"))</f>
        <v>w</v>
      </c>
      <c r="PN12" s="28" t="str">
        <f ca="1">IF(WEEKDAY(PN$6,2)&gt;5,"w",IF(ISERROR(VLOOKUP(PN$6,fériés,1,FALSE)),(SUM($H$1:PN$1)&gt;SUM($F$8:$F11))*(SUM($H$1:PN$1)&lt;=SUM($F$8:$F12))*1,"F"))</f>
        <v>w</v>
      </c>
      <c r="PO12" s="28" t="str">
        <f ca="1">IF(WEEKDAY(PO$6,2)&gt;5,"w",IF(ISERROR(VLOOKUP(PO$6,fériés,1,FALSE)),(SUM($H$1:PO$1)&gt;SUM($F$8:$F11))*(SUM($H$1:PO$1)&lt;=SUM($F$8:$F12))*1,"F"))</f>
        <v>w</v>
      </c>
      <c r="PP12" s="28" t="str">
        <f ca="1">IF(WEEKDAY(PP$6,2)&gt;5,"w",IF(ISERROR(VLOOKUP(PP$6,fériés,1,FALSE)),(SUM($H$1:PP$1)&gt;SUM($F$8:$F11))*(SUM($H$1:PP$1)&lt;=SUM($F$8:$F12))*1,"F"))</f>
        <v>w</v>
      </c>
      <c r="PQ12" s="28" t="str">
        <f ca="1">IF(WEEKDAY(PQ$6,2)&gt;5,"w",IF(ISERROR(VLOOKUP(PQ$6,fériés,1,FALSE)),(SUM($H$1:PQ$1)&gt;SUM($F$8:$F11))*(SUM($H$1:PQ$1)&lt;=SUM($F$8:$F12))*1,"F"))</f>
        <v>w</v>
      </c>
      <c r="PR12" s="28" t="str">
        <f ca="1">IF(WEEKDAY(PR$6,2)&gt;5,"w",IF(ISERROR(VLOOKUP(PR$6,fériés,1,FALSE)),(SUM($H$1:PR$1)&gt;SUM($F$8:$F11))*(SUM($H$1:PR$1)&lt;=SUM($F$8:$F12))*1,"F"))</f>
        <v>w</v>
      </c>
      <c r="PS12" s="28" t="str">
        <f ca="1">IF(WEEKDAY(PS$6,2)&gt;5,"w",IF(ISERROR(VLOOKUP(PS$6,fériés,1,FALSE)),(SUM($H$1:PS$1)&gt;SUM($F$8:$F11))*(SUM($H$1:PS$1)&lt;=SUM($F$8:$F12))*1,"F"))</f>
        <v>w</v>
      </c>
      <c r="PT12" s="28">
        <f ca="1">IF(WEEKDAY(PT$6,2)&gt;5,"w",IF(ISERROR(VLOOKUP(PT$6,fériés,1,FALSE)),(SUM($H$1:PT$1)&gt;SUM($F$8:$F11))*(SUM($H$1:PT$1)&lt;=SUM($F$8:$F12))*1,"F"))</f>
        <v>0</v>
      </c>
      <c r="PU12" s="28">
        <f ca="1">IF(WEEKDAY(PU$6,2)&gt;5,"w",IF(ISERROR(VLOOKUP(PU$6,fériés,1,FALSE)),(SUM($H$1:PU$1)&gt;SUM($F$8:$F11))*(SUM($H$1:PU$1)&lt;=SUM($F$8:$F12))*1,"F"))</f>
        <v>0</v>
      </c>
      <c r="PV12" s="28">
        <f ca="1">IF(WEEKDAY(PV$6,2)&gt;5,"w",IF(ISERROR(VLOOKUP(PV$6,fériés,1,FALSE)),(SUM($H$1:PV$1)&gt;SUM($F$8:$F11))*(SUM($H$1:PV$1)&lt;=SUM($F$8:$F12))*1,"F"))</f>
        <v>0</v>
      </c>
      <c r="PW12" s="28">
        <f ca="1">IF(WEEKDAY(PW$6,2)&gt;5,"w",IF(ISERROR(VLOOKUP(PW$6,fériés,1,FALSE)),(SUM($H$1:PW$1)&gt;SUM($F$8:$F11))*(SUM($H$1:PW$1)&lt;=SUM($F$8:$F12))*1,"F"))</f>
        <v>0</v>
      </c>
      <c r="PX12" s="28">
        <f ca="1">IF(WEEKDAY(PX$6,2)&gt;5,"w",IF(ISERROR(VLOOKUP(PX$6,fériés,1,FALSE)),(SUM($H$1:PX$1)&gt;SUM($F$8:$F11))*(SUM($H$1:PX$1)&lt;=SUM($F$8:$F12))*1,"F"))</f>
        <v>0</v>
      </c>
      <c r="PY12" s="28">
        <f ca="1">IF(WEEKDAY(PY$6,2)&gt;5,"w",IF(ISERROR(VLOOKUP(PY$6,fériés,1,FALSE)),(SUM($H$1:PY$1)&gt;SUM($F$8:$F11))*(SUM($H$1:PY$1)&lt;=SUM($F$8:$F12))*1,"F"))</f>
        <v>0</v>
      </c>
      <c r="PZ12" s="28">
        <f ca="1">IF(WEEKDAY(PZ$6,2)&gt;5,"w",IF(ISERROR(VLOOKUP(PZ$6,fériés,1,FALSE)),(SUM($H$1:PZ$1)&gt;SUM($F$8:$F11))*(SUM($H$1:PZ$1)&lt;=SUM($F$8:$F12))*1,"F"))</f>
        <v>0</v>
      </c>
      <c r="QA12" s="28">
        <f ca="1">IF(WEEKDAY(QA$6,2)&gt;5,"w",IF(ISERROR(VLOOKUP(QA$6,fériés,1,FALSE)),(SUM($H$1:QA$1)&gt;SUM($F$8:$F11))*(SUM($H$1:QA$1)&lt;=SUM($F$8:$F12))*1,"F"))</f>
        <v>0</v>
      </c>
      <c r="QB12" s="28">
        <f ca="1">IF(WEEKDAY(QB$6,2)&gt;5,"w",IF(ISERROR(VLOOKUP(QB$6,fériés,1,FALSE)),(SUM($H$1:QB$1)&gt;SUM($F$8:$F11))*(SUM($H$1:QB$1)&lt;=SUM($F$8:$F12))*1,"F"))</f>
        <v>0</v>
      </c>
      <c r="QC12" s="28">
        <f ca="1">IF(WEEKDAY(QC$6,2)&gt;5,"w",IF(ISERROR(VLOOKUP(QC$6,fériés,1,FALSE)),(SUM($H$1:QC$1)&gt;SUM($F$8:$F11))*(SUM($H$1:QC$1)&lt;=SUM($F$8:$F12))*1,"F"))</f>
        <v>0</v>
      </c>
      <c r="QD12" s="28">
        <f ca="1">IF(WEEKDAY(QD$6,2)&gt;5,"w",IF(ISERROR(VLOOKUP(QD$6,fériés,1,FALSE)),(SUM($H$1:QD$1)&gt;SUM($F$8:$F11))*(SUM($H$1:QD$1)&lt;=SUM($F$8:$F12))*1,"F"))</f>
        <v>0</v>
      </c>
      <c r="QE12" s="28">
        <f ca="1">IF(WEEKDAY(QE$6,2)&gt;5,"w",IF(ISERROR(VLOOKUP(QE$6,fériés,1,FALSE)),(SUM($H$1:QE$1)&gt;SUM($F$8:$F11))*(SUM($H$1:QE$1)&lt;=SUM($F$8:$F12))*1,"F"))</f>
        <v>0</v>
      </c>
      <c r="QF12" s="28">
        <f ca="1">IF(WEEKDAY(QF$6,2)&gt;5,"w",IF(ISERROR(VLOOKUP(QF$6,fériés,1,FALSE)),(SUM($H$1:QF$1)&gt;SUM($F$8:$F11))*(SUM($H$1:QF$1)&lt;=SUM($F$8:$F12))*1,"F"))</f>
        <v>0</v>
      </c>
      <c r="QG12" s="28">
        <f ca="1">IF(WEEKDAY(QG$6,2)&gt;5,"w",IF(ISERROR(VLOOKUP(QG$6,fériés,1,FALSE)),(SUM($H$1:QG$1)&gt;SUM($F$8:$F11))*(SUM($H$1:QG$1)&lt;=SUM($F$8:$F12))*1,"F"))</f>
        <v>0</v>
      </c>
      <c r="QH12" s="28">
        <f ca="1">IF(WEEKDAY(QH$6,2)&gt;5,"w",IF(ISERROR(VLOOKUP(QH$6,fériés,1,FALSE)),(SUM($H$1:QH$1)&gt;SUM($F$8:$F11))*(SUM($H$1:QH$1)&lt;=SUM($F$8:$F12))*1,"F"))</f>
        <v>0</v>
      </c>
      <c r="QI12" s="28">
        <f ca="1">IF(WEEKDAY(QI$6,2)&gt;5,"w",IF(ISERROR(VLOOKUP(QI$6,fériés,1,FALSE)),(SUM($H$1:QI$1)&gt;SUM($F$8:$F11))*(SUM($H$1:QI$1)&lt;=SUM($F$8:$F12))*1,"F"))</f>
        <v>0</v>
      </c>
      <c r="QJ12" s="28">
        <f ca="1">IF(WEEKDAY(QJ$6,2)&gt;5,"w",IF(ISERROR(VLOOKUP(QJ$6,fériés,1,FALSE)),(SUM($H$1:QJ$1)&gt;SUM($F$8:$F11))*(SUM($H$1:QJ$1)&lt;=SUM($F$8:$F12))*1,"F"))</f>
        <v>0</v>
      </c>
      <c r="QK12" s="28">
        <f ca="1">IF(WEEKDAY(QK$6,2)&gt;5,"w",IF(ISERROR(VLOOKUP(QK$6,fériés,1,FALSE)),(SUM($H$1:QK$1)&gt;SUM($F$8:$F11))*(SUM($H$1:QK$1)&lt;=SUM($F$8:$F12))*1,"F"))</f>
        <v>0</v>
      </c>
      <c r="QL12" s="28">
        <f ca="1">IF(WEEKDAY(QL$6,2)&gt;5,"w",IF(ISERROR(VLOOKUP(QL$6,fériés,1,FALSE)),(SUM($H$1:QL$1)&gt;SUM($F$8:$F11))*(SUM($H$1:QL$1)&lt;=SUM($F$8:$F12))*1,"F"))</f>
        <v>0</v>
      </c>
      <c r="QM12" s="28">
        <f ca="1">IF(WEEKDAY(QM$6,2)&gt;5,"w",IF(ISERROR(VLOOKUP(QM$6,fériés,1,FALSE)),(SUM($H$1:QM$1)&gt;SUM($F$8:$F11))*(SUM($H$1:QM$1)&lt;=SUM($F$8:$F12))*1,"F"))</f>
        <v>0</v>
      </c>
      <c r="QN12" s="28">
        <f ca="1">IF(WEEKDAY(QN$6,2)&gt;5,"w",IF(ISERROR(VLOOKUP(QN$6,fériés,1,FALSE)),(SUM($H$1:QN$1)&gt;SUM($F$8:$F11))*(SUM($H$1:QN$1)&lt;=SUM($F$8:$F12))*1,"F"))</f>
        <v>0</v>
      </c>
      <c r="QO12" s="28">
        <f ca="1">IF(WEEKDAY(QO$6,2)&gt;5,"w",IF(ISERROR(VLOOKUP(QO$6,fériés,1,FALSE)),(SUM($H$1:QO$1)&gt;SUM($F$8:$F11))*(SUM($H$1:QO$1)&lt;=SUM($F$8:$F12))*1,"F"))</f>
        <v>0</v>
      </c>
      <c r="QP12" s="28">
        <f ca="1">IF(WEEKDAY(QP$6,2)&gt;5,"w",IF(ISERROR(VLOOKUP(QP$6,fériés,1,FALSE)),(SUM($H$1:QP$1)&gt;SUM($F$8:$F11))*(SUM($H$1:QP$1)&lt;=SUM($F$8:$F12))*1,"F"))</f>
        <v>0</v>
      </c>
      <c r="QQ12" s="28">
        <f ca="1">IF(WEEKDAY(QQ$6,2)&gt;5,"w",IF(ISERROR(VLOOKUP(QQ$6,fériés,1,FALSE)),(SUM($H$1:QQ$1)&gt;SUM($F$8:$F11))*(SUM($H$1:QQ$1)&lt;=SUM($F$8:$F12))*1,"F"))</f>
        <v>0</v>
      </c>
      <c r="QR12" s="28">
        <f ca="1">IF(WEEKDAY(QR$6,2)&gt;5,"w",IF(ISERROR(VLOOKUP(QR$6,fériés,1,FALSE)),(SUM($H$1:QR$1)&gt;SUM($F$8:$F11))*(SUM($H$1:QR$1)&lt;=SUM($F$8:$F12))*1,"F"))</f>
        <v>0</v>
      </c>
      <c r="QS12" s="28">
        <f ca="1">IF(WEEKDAY(QS$6,2)&gt;5,"w",IF(ISERROR(VLOOKUP(QS$6,fériés,1,FALSE)),(SUM($H$1:QS$1)&gt;SUM($F$8:$F11))*(SUM($H$1:QS$1)&lt;=SUM($F$8:$F12))*1,"F"))</f>
        <v>0</v>
      </c>
      <c r="QT12" s="28">
        <f ca="1">IF(WEEKDAY(QT$6,2)&gt;5,"w",IF(ISERROR(VLOOKUP(QT$6,fériés,1,FALSE)),(SUM($H$1:QT$1)&gt;SUM($F$8:$F11))*(SUM($H$1:QT$1)&lt;=SUM($F$8:$F12))*1,"F"))</f>
        <v>0</v>
      </c>
      <c r="QU12" s="28">
        <f ca="1">IF(WEEKDAY(QU$6,2)&gt;5,"w",IF(ISERROR(VLOOKUP(QU$6,fériés,1,FALSE)),(SUM($H$1:QU$1)&gt;SUM($F$8:$F11))*(SUM($H$1:QU$1)&lt;=SUM($F$8:$F12))*1,"F"))</f>
        <v>0</v>
      </c>
      <c r="QV12" s="28">
        <f ca="1">IF(WEEKDAY(QV$6,2)&gt;5,"w",IF(ISERROR(VLOOKUP(QV$6,fériés,1,FALSE)),(SUM($H$1:QV$1)&gt;SUM($F$8:$F11))*(SUM($H$1:QV$1)&lt;=SUM($F$8:$F12))*1,"F"))</f>
        <v>0</v>
      </c>
      <c r="QW12" s="28">
        <f ca="1">IF(WEEKDAY(QW$6,2)&gt;5,"w",IF(ISERROR(VLOOKUP(QW$6,fériés,1,FALSE)),(SUM($H$1:QW$1)&gt;SUM($F$8:$F11))*(SUM($H$1:QW$1)&lt;=SUM($F$8:$F12))*1,"F"))</f>
        <v>0</v>
      </c>
      <c r="QX12" s="28">
        <f ca="1">IF(WEEKDAY(QX$6,2)&gt;5,"w",IF(ISERROR(VLOOKUP(QX$6,fériés,1,FALSE)),(SUM($H$1:QX$1)&gt;SUM($F$8:$F11))*(SUM($H$1:QX$1)&lt;=SUM($F$8:$F12))*1,"F"))</f>
        <v>0</v>
      </c>
      <c r="QY12" s="28">
        <f ca="1">IF(WEEKDAY(QY$6,2)&gt;5,"w",IF(ISERROR(VLOOKUP(QY$6,fériés,1,FALSE)),(SUM($H$1:QY$1)&gt;SUM($F$8:$F11))*(SUM($H$1:QY$1)&lt;=SUM($F$8:$F12))*1,"F"))</f>
        <v>0</v>
      </c>
      <c r="QZ12" s="28">
        <f ca="1">IF(WEEKDAY(QZ$6,2)&gt;5,"w",IF(ISERROR(VLOOKUP(QZ$6,fériés,1,FALSE)),(SUM($H$1:QZ$1)&gt;SUM($F$8:$F11))*(SUM($H$1:QZ$1)&lt;=SUM($F$8:$F12))*1,"F"))</f>
        <v>0</v>
      </c>
      <c r="RA12" s="28">
        <f ca="1">IF(WEEKDAY(RA$6,2)&gt;5,"w",IF(ISERROR(VLOOKUP(RA$6,fériés,1,FALSE)),(SUM($H$1:RA$1)&gt;SUM($F$8:$F11))*(SUM($H$1:RA$1)&lt;=SUM($F$8:$F12))*1,"F"))</f>
        <v>0</v>
      </c>
      <c r="RB12" s="28">
        <f ca="1">IF(WEEKDAY(RB$6,2)&gt;5,"w",IF(ISERROR(VLOOKUP(RB$6,fériés,1,FALSE)),(SUM($H$1:RB$1)&gt;SUM($F$8:$F11))*(SUM($H$1:RB$1)&lt;=SUM($F$8:$F12))*1,"F"))</f>
        <v>0</v>
      </c>
      <c r="RC12" s="28">
        <f ca="1">IF(WEEKDAY(RC$6,2)&gt;5,"w",IF(ISERROR(VLOOKUP(RC$6,fériés,1,FALSE)),(SUM($H$1:RC$1)&gt;SUM($F$8:$F11))*(SUM($H$1:RC$1)&lt;=SUM($F$8:$F12))*1,"F"))</f>
        <v>0</v>
      </c>
      <c r="RD12" s="28">
        <f ca="1">IF(WEEKDAY(RD$6,2)&gt;5,"w",IF(ISERROR(VLOOKUP(RD$6,fériés,1,FALSE)),(SUM($H$1:RD$1)&gt;SUM($F$8:$F11))*(SUM($H$1:RD$1)&lt;=SUM($F$8:$F12))*1,"F"))</f>
        <v>0</v>
      </c>
      <c r="RE12" s="28">
        <f ca="1">IF(WEEKDAY(RE$6,2)&gt;5,"w",IF(ISERROR(VLOOKUP(RE$6,fériés,1,FALSE)),(SUM($H$1:RE$1)&gt;SUM($F$8:$F11))*(SUM($H$1:RE$1)&lt;=SUM($F$8:$F12))*1,"F"))</f>
        <v>0</v>
      </c>
      <c r="RF12" s="28">
        <f ca="1">IF(WEEKDAY(RF$6,2)&gt;5,"w",IF(ISERROR(VLOOKUP(RF$6,fériés,1,FALSE)),(SUM($H$1:RF$1)&gt;SUM($F$8:$F11))*(SUM($H$1:RF$1)&lt;=SUM($F$8:$F12))*1,"F"))</f>
        <v>0</v>
      </c>
      <c r="RG12" s="28">
        <f ca="1">IF(WEEKDAY(RG$6,2)&gt;5,"w",IF(ISERROR(VLOOKUP(RG$6,fériés,1,FALSE)),(SUM($H$1:RG$1)&gt;SUM($F$8:$F11))*(SUM($H$1:RG$1)&lt;=SUM($F$8:$F12))*1,"F"))</f>
        <v>0</v>
      </c>
      <c r="RH12" s="28">
        <f ca="1">IF(WEEKDAY(RH$6,2)&gt;5,"w",IF(ISERROR(VLOOKUP(RH$6,fériés,1,FALSE)),(SUM($H$1:RH$1)&gt;SUM($F$8:$F11))*(SUM($H$1:RH$1)&lt;=SUM($F$8:$F12))*1,"F"))</f>
        <v>0</v>
      </c>
      <c r="RI12" s="28">
        <f ca="1">IF(WEEKDAY(RI$6,2)&gt;5,"w",IF(ISERROR(VLOOKUP(RI$6,fériés,1,FALSE)),(SUM($H$1:RI$1)&gt;SUM($F$8:$F11))*(SUM($H$1:RI$1)&lt;=SUM($F$8:$F12))*1,"F"))</f>
        <v>0</v>
      </c>
      <c r="RJ12" s="28">
        <f ca="1">IF(WEEKDAY(RJ$6,2)&gt;5,"w",IF(ISERROR(VLOOKUP(RJ$6,fériés,1,FALSE)),(SUM($H$1:RJ$1)&gt;SUM($F$8:$F11))*(SUM($H$1:RJ$1)&lt;=SUM($F$8:$F12))*1,"F"))</f>
        <v>0</v>
      </c>
      <c r="RK12" s="28">
        <f ca="1">IF(WEEKDAY(RK$6,2)&gt;5,"w",IF(ISERROR(VLOOKUP(RK$6,fériés,1,FALSE)),(SUM($H$1:RK$1)&gt;SUM($F$8:$F11))*(SUM($H$1:RK$1)&lt;=SUM($F$8:$F12))*1,"F"))</f>
        <v>0</v>
      </c>
      <c r="RL12" s="28">
        <f ca="1">IF(WEEKDAY(RL$6,2)&gt;5,"w",IF(ISERROR(VLOOKUP(RL$6,fériés,1,FALSE)),(SUM($H$1:RL$1)&gt;SUM($F$8:$F11))*(SUM($H$1:RL$1)&lt;=SUM($F$8:$F12))*1,"F"))</f>
        <v>0</v>
      </c>
      <c r="RM12" s="28">
        <f ca="1">IF(WEEKDAY(RM$6,2)&gt;5,"w",IF(ISERROR(VLOOKUP(RM$6,fériés,1,FALSE)),(SUM($H$1:RM$1)&gt;SUM($F$8:$F11))*(SUM($H$1:RM$1)&lt;=SUM($F$8:$F12))*1,"F"))</f>
        <v>0</v>
      </c>
      <c r="RN12" s="28">
        <f ca="1">IF(WEEKDAY(RN$6,2)&gt;5,"w",IF(ISERROR(VLOOKUP(RN$6,fériés,1,FALSE)),(SUM($H$1:RN$1)&gt;SUM($F$8:$F11))*(SUM($H$1:RN$1)&lt;=SUM($F$8:$F12))*1,"F"))</f>
        <v>0</v>
      </c>
      <c r="RO12" s="28">
        <f ca="1">IF(WEEKDAY(RO$6,2)&gt;5,"w",IF(ISERROR(VLOOKUP(RO$6,fériés,1,FALSE)),(SUM($H$1:RO$1)&gt;SUM($F$8:$F11))*(SUM($H$1:RO$1)&lt;=SUM($F$8:$F12))*1,"F"))</f>
        <v>0</v>
      </c>
      <c r="RP12" s="28">
        <f ca="1">IF(WEEKDAY(RP$6,2)&gt;5,"w",IF(ISERROR(VLOOKUP(RP$6,fériés,1,FALSE)),(SUM($H$1:RP$1)&gt;SUM($F$8:$F11))*(SUM($H$1:RP$1)&lt;=SUM($F$8:$F12))*1,"F"))</f>
        <v>0</v>
      </c>
      <c r="RQ12" s="28">
        <f ca="1">IF(WEEKDAY(RQ$6,2)&gt;5,"w",IF(ISERROR(VLOOKUP(RQ$6,fériés,1,FALSE)),(SUM($H$1:RQ$1)&gt;SUM($F$8:$F11))*(SUM($H$1:RQ$1)&lt;=SUM($F$8:$F12))*1,"F"))</f>
        <v>0</v>
      </c>
      <c r="RR12" s="28" t="str">
        <f ca="1">IF(WEEKDAY(RR$6,2)&gt;5,"w",IF(ISERROR(VLOOKUP(RR$6,fériés,1,FALSE)),(SUM($H$1:RR$1)&gt;SUM($F$8:$F11))*(SUM($H$1:RR$1)&lt;=SUM($F$8:$F12))*1,"F"))</f>
        <v>w</v>
      </c>
      <c r="RS12" s="28" t="str">
        <f ca="1">IF(WEEKDAY(RS$6,2)&gt;5,"w",IF(ISERROR(VLOOKUP(RS$6,fériés,1,FALSE)),(SUM($H$1:RS$1)&gt;SUM($F$8:$F11))*(SUM($H$1:RS$1)&lt;=SUM($F$8:$F12))*1,"F"))</f>
        <v>w</v>
      </c>
      <c r="RT12" s="28" t="str">
        <f ca="1">IF(WEEKDAY(RT$6,2)&gt;5,"w",IF(ISERROR(VLOOKUP(RT$6,fériés,1,FALSE)),(SUM($H$1:RT$1)&gt;SUM($F$8:$F11))*(SUM($H$1:RT$1)&lt;=SUM($F$8:$F12))*1,"F"))</f>
        <v>w</v>
      </c>
      <c r="RU12" s="28" t="str">
        <f ca="1">IF(WEEKDAY(RU$6,2)&gt;5,"w",IF(ISERROR(VLOOKUP(RU$6,fériés,1,FALSE)),(SUM($H$1:RU$1)&gt;SUM($F$8:$F11))*(SUM($H$1:RU$1)&lt;=SUM($F$8:$F12))*1,"F"))</f>
        <v>w</v>
      </c>
      <c r="RV12" s="28" t="str">
        <f ca="1">IF(WEEKDAY(RV$6,2)&gt;5,"w",IF(ISERROR(VLOOKUP(RV$6,fériés,1,FALSE)),(SUM($H$1:RV$1)&gt;SUM($F$8:$F11))*(SUM($H$1:RV$1)&lt;=SUM($F$8:$F12))*1,"F"))</f>
        <v>w</v>
      </c>
      <c r="RW12" s="28" t="str">
        <f ca="1">IF(WEEKDAY(RW$6,2)&gt;5,"w",IF(ISERROR(VLOOKUP(RW$6,fériés,1,FALSE)),(SUM($H$1:RW$1)&gt;SUM($F$8:$F11))*(SUM($H$1:RW$1)&lt;=SUM($F$8:$F12))*1,"F"))</f>
        <v>w</v>
      </c>
      <c r="RX12" s="28" t="str">
        <f ca="1">IF(WEEKDAY(RX$6,2)&gt;5,"w",IF(ISERROR(VLOOKUP(RX$6,fériés,1,FALSE)),(SUM($H$1:RX$1)&gt;SUM($F$8:$F11))*(SUM($H$1:RX$1)&lt;=SUM($F$8:$F12))*1,"F"))</f>
        <v>w</v>
      </c>
      <c r="RY12" s="28" t="str">
        <f ca="1">IF(WEEKDAY(RY$6,2)&gt;5,"w",IF(ISERROR(VLOOKUP(RY$6,fériés,1,FALSE)),(SUM($H$1:RY$1)&gt;SUM($F$8:$F11))*(SUM($H$1:RY$1)&lt;=SUM($F$8:$F12))*1,"F"))</f>
        <v>w</v>
      </c>
      <c r="RZ12" s="28" t="str">
        <f ca="1">IF(WEEKDAY(RZ$6,2)&gt;5,"w",IF(ISERROR(VLOOKUP(RZ$6,fériés,1,FALSE)),(SUM($H$1:RZ$1)&gt;SUM($F$8:$F11))*(SUM($H$1:RZ$1)&lt;=SUM($F$8:$F12))*1,"F"))</f>
        <v>w</v>
      </c>
      <c r="SA12" s="28" t="str">
        <f ca="1">IF(WEEKDAY(SA$6,2)&gt;5,"w",IF(ISERROR(VLOOKUP(SA$6,fériés,1,FALSE)),(SUM($H$1:SA$1)&gt;SUM($F$8:$F11))*(SUM($H$1:SA$1)&lt;=SUM($F$8:$F12))*1,"F"))</f>
        <v>w</v>
      </c>
      <c r="SB12" s="28" t="str">
        <f ca="1">IF(WEEKDAY(SB$6,2)&gt;5,"w",IF(ISERROR(VLOOKUP(SB$6,fériés,1,FALSE)),(SUM($H$1:SB$1)&gt;SUM($F$8:$F11))*(SUM($H$1:SB$1)&lt;=SUM($F$8:$F12))*1,"F"))</f>
        <v>w</v>
      </c>
      <c r="SC12" s="28" t="str">
        <f ca="1">IF(WEEKDAY(SC$6,2)&gt;5,"w",IF(ISERROR(VLOOKUP(SC$6,fériés,1,FALSE)),(SUM($H$1:SC$1)&gt;SUM($F$8:$F11))*(SUM($H$1:SC$1)&lt;=SUM($F$8:$F12))*1,"F"))</f>
        <v>w</v>
      </c>
      <c r="SD12" s="28" t="str">
        <f ca="1">IF(WEEKDAY(SD$6,2)&gt;5,"w",IF(ISERROR(VLOOKUP(SD$6,fériés,1,FALSE)),(SUM($H$1:SD$1)&gt;SUM($F$8:$F11))*(SUM($H$1:SD$1)&lt;=SUM($F$8:$F12))*1,"F"))</f>
        <v>w</v>
      </c>
      <c r="SE12" s="28" t="str">
        <f ca="1">IF(WEEKDAY(SE$6,2)&gt;5,"w",IF(ISERROR(VLOOKUP(SE$6,fériés,1,FALSE)),(SUM($H$1:SE$1)&gt;SUM($F$8:$F11))*(SUM($H$1:SE$1)&lt;=SUM($F$8:$F12))*1,"F"))</f>
        <v>w</v>
      </c>
      <c r="SF12" s="28" t="str">
        <f ca="1">IF(WEEKDAY(SF$6,2)&gt;5,"w",IF(ISERROR(VLOOKUP(SF$6,fériés,1,FALSE)),(SUM($H$1:SF$1)&gt;SUM($F$8:$F11))*(SUM($H$1:SF$1)&lt;=SUM($F$8:$F12))*1,"F"))</f>
        <v>w</v>
      </c>
      <c r="SG12" s="83"/>
    </row>
    <row r="13" spans="1:501" ht="12" customHeight="1" x14ac:dyDescent="0.25">
      <c r="A13" s="80">
        <v>1010</v>
      </c>
      <c r="B13" s="63" t="str">
        <f>IFERROR(VLOOKUP($A13,Base_données!$A$4:$AB$24,Base_données!$B$1,FALSE),"")</f>
        <v/>
      </c>
      <c r="C13" s="78" t="str">
        <f>IF(A13="","",Base_données!$R$3)</f>
        <v xml:space="preserve"> finition</v>
      </c>
      <c r="D13" s="63" t="str">
        <f>IFERROR(VLOOKUP($A13,Base_données!$A$4:$AB$24,Base_données!$D$1,FALSE),"")</f>
        <v/>
      </c>
      <c r="E13" s="63" t="str">
        <f>IFERROR(VLOOKUP($A13,Base_données!$A$4:$AB$24,Base_données!$R$1,FALSE),"")</f>
        <v/>
      </c>
      <c r="F13" s="66" t="str">
        <f t="shared" si="85"/>
        <v/>
      </c>
      <c r="G13" s="62" t="str">
        <f>IFERROR(VLOOKUP($A13,Base_données!$A$4:$L$24,5,FALSE),"")</f>
        <v/>
      </c>
      <c r="H13" s="28">
        <f ca="1">IF(WEEKDAY(H$6,2)&gt;5,"w",IF(ISERROR(VLOOKUP(H$6,fériés,1,FALSE)),(SUM($H$1:H$1)&gt;SUM($F$8:$F12))*(SUM($H$1:H$1)&lt;=SUM($F$8:$F13))*1,"F"))</f>
        <v>0</v>
      </c>
      <c r="I13" s="28">
        <f ca="1">IF(WEEKDAY(I$6,2)&gt;5,"w",IF(ISERROR(VLOOKUP(I$6,fériés,1,FALSE)),(SUM($H$1:I$1)&gt;SUM($F$8:$F12))*(SUM($H$1:I$1)&lt;=SUM($F$8:$F13))*1,"F"))</f>
        <v>0</v>
      </c>
      <c r="J13" s="28">
        <f ca="1">IF(WEEKDAY(J$6,2)&gt;5,"w",IF(ISERROR(VLOOKUP(J$6,fériés,1,FALSE)),(SUM($H$1:J$1)&gt;SUM($F$8:$F12))*(SUM($H$1:J$1)&lt;=SUM($F$8:$F13))*1,"F"))</f>
        <v>0</v>
      </c>
      <c r="K13" s="28">
        <f ca="1">IF(WEEKDAY(K$6,2)&gt;5,"w",IF(ISERROR(VLOOKUP(K$6,fériés,1,FALSE)),(SUM($H$1:K$1)&gt;SUM($F$8:$F12))*(SUM($H$1:K$1)&lt;=SUM($F$8:$F13))*1,"F"))</f>
        <v>0</v>
      </c>
      <c r="L13" s="28">
        <f ca="1">IF(WEEKDAY(L$6,2)&gt;5,"w",IF(ISERROR(VLOOKUP(L$6,fériés,1,FALSE)),(SUM($H$1:L$1)&gt;SUM($F$8:$F12))*(SUM($H$1:L$1)&lt;=SUM($F$8:$F13))*1,"F"))</f>
        <v>0</v>
      </c>
      <c r="M13" s="28">
        <f ca="1">IF(WEEKDAY(M$6,2)&gt;5,"w",IF(ISERROR(VLOOKUP(M$6,fériés,1,FALSE)),(SUM($H$1:M$1)&gt;SUM($F$8:$F12))*(SUM($H$1:M$1)&lt;=SUM($F$8:$F13))*1,"F"))</f>
        <v>0</v>
      </c>
      <c r="N13" s="28">
        <f ca="1">IF(WEEKDAY(N$6,2)&gt;5,"w",IF(ISERROR(VLOOKUP(N$6,fériés,1,FALSE)),(SUM($H$1:N$1)&gt;SUM($F$8:$F12))*(SUM($H$1:N$1)&lt;=SUM($F$8:$F13))*1,"F"))</f>
        <v>0</v>
      </c>
      <c r="O13" s="28">
        <f ca="1">IF(WEEKDAY(O$6,2)&gt;5,"w",IF(ISERROR(VLOOKUP(O$6,fériés,1,FALSE)),(SUM($H$1:O$1)&gt;SUM($F$8:$F12))*(SUM($H$1:O$1)&lt;=SUM($F$8:$F13))*1,"F"))</f>
        <v>0</v>
      </c>
      <c r="P13" s="28">
        <f ca="1">IF(WEEKDAY(P$6,2)&gt;5,"w",IF(ISERROR(VLOOKUP(P$6,fériés,1,FALSE)),(SUM($H$1:P$1)&gt;SUM($F$8:$F12))*(SUM($H$1:P$1)&lt;=SUM($F$8:$F13))*1,"F"))</f>
        <v>0</v>
      </c>
      <c r="Q13" s="28">
        <f ca="1">IF(WEEKDAY(Q$6,2)&gt;5,"w",IF(ISERROR(VLOOKUP(Q$6,fériés,1,FALSE)),(SUM($H$1:Q$1)&gt;SUM($F$8:$F12))*(SUM($H$1:Q$1)&lt;=SUM($F$8:$F13))*1,"F"))</f>
        <v>0</v>
      </c>
      <c r="R13" s="28">
        <f ca="1">IF(WEEKDAY(R$6,2)&gt;5,"w",IF(ISERROR(VLOOKUP(R$6,fériés,1,FALSE)),(SUM($H$1:R$1)&gt;SUM($F$8:$F12))*(SUM($H$1:R$1)&lt;=SUM($F$8:$F13))*1,"F"))</f>
        <v>0</v>
      </c>
      <c r="S13" s="28">
        <f ca="1">IF(WEEKDAY(S$6,2)&gt;5,"w",IF(ISERROR(VLOOKUP(S$6,fériés,1,FALSE)),(SUM($H$1:S$1)&gt;SUM($F$8:$F12))*(SUM($H$1:S$1)&lt;=SUM($F$8:$F13))*1,"F"))</f>
        <v>0</v>
      </c>
      <c r="T13" s="28">
        <f ca="1">IF(WEEKDAY(T$6,2)&gt;5,"w",IF(ISERROR(VLOOKUP(T$6,fériés,1,FALSE)),(SUM($H$1:T$1)&gt;SUM($F$8:$F12))*(SUM($H$1:T$1)&lt;=SUM($F$8:$F13))*1,"F"))</f>
        <v>0</v>
      </c>
      <c r="U13" s="28">
        <f ca="1">IF(WEEKDAY(U$6,2)&gt;5,"w",IF(ISERROR(VLOOKUP(U$6,fériés,1,FALSE)),(SUM($H$1:U$1)&gt;SUM($F$8:$F12))*(SUM($H$1:U$1)&lt;=SUM($F$8:$F13))*1,"F"))</f>
        <v>0</v>
      </c>
      <c r="V13" s="28">
        <f ca="1">IF(WEEKDAY(V$6,2)&gt;5,"w",IF(ISERROR(VLOOKUP(V$6,fériés,1,FALSE)),(SUM($H$1:V$1)&gt;SUM($F$8:$F12))*(SUM($H$1:V$1)&lt;=SUM($F$8:$F13))*1,"F"))</f>
        <v>0</v>
      </c>
      <c r="W13" s="28">
        <f ca="1">IF(WEEKDAY(W$6,2)&gt;5,"w",IF(ISERROR(VLOOKUP(W$6,fériés,1,FALSE)),(SUM($H$1:W$1)&gt;SUM($F$8:$F12))*(SUM($H$1:W$1)&lt;=SUM($F$8:$F13))*1,"F"))</f>
        <v>0</v>
      </c>
      <c r="X13" s="28">
        <f ca="1">IF(WEEKDAY(X$6,2)&gt;5,"w",IF(ISERROR(VLOOKUP(X$6,fériés,1,FALSE)),(SUM($H$1:X$1)&gt;SUM($F$8:$F12))*(SUM($H$1:X$1)&lt;=SUM($F$8:$F13))*1,"F"))</f>
        <v>0</v>
      </c>
      <c r="Y13" s="28">
        <f ca="1">IF(WEEKDAY(Y$6,2)&gt;5,"w",IF(ISERROR(VLOOKUP(Y$6,fériés,1,FALSE)),(SUM($H$1:Y$1)&gt;SUM($F$8:$F12))*(SUM($H$1:Y$1)&lt;=SUM($F$8:$F13))*1,"F"))</f>
        <v>0</v>
      </c>
      <c r="Z13" s="28">
        <f ca="1">IF(WEEKDAY(Z$6,2)&gt;5,"w",IF(ISERROR(VLOOKUP(Z$6,fériés,1,FALSE)),(SUM($H$1:Z$1)&gt;SUM($F$8:$F12))*(SUM($H$1:Z$1)&lt;=SUM($F$8:$F13))*1,"F"))</f>
        <v>0</v>
      </c>
      <c r="AA13" s="28">
        <f ca="1">IF(WEEKDAY(AA$6,2)&gt;5,"w",IF(ISERROR(VLOOKUP(AA$6,fériés,1,FALSE)),(SUM($H$1:AA$1)&gt;SUM($F$8:$F12))*(SUM($H$1:AA$1)&lt;=SUM($F$8:$F13))*1,"F"))</f>
        <v>0</v>
      </c>
      <c r="AB13" s="28">
        <f ca="1">IF(WEEKDAY(AB$6,2)&gt;5,"w",IF(ISERROR(VLOOKUP(AB$6,fériés,1,FALSE)),(SUM($H$1:AB$1)&gt;SUM($F$8:$F12))*(SUM($H$1:AB$1)&lt;=SUM($F$8:$F13))*1,"F"))</f>
        <v>0</v>
      </c>
      <c r="AC13" s="28">
        <f ca="1">IF(WEEKDAY(AC$6,2)&gt;5,"w",IF(ISERROR(VLOOKUP(AC$6,fériés,1,FALSE)),(SUM($H$1:AC$1)&gt;SUM($F$8:$F12))*(SUM($H$1:AC$1)&lt;=SUM($F$8:$F13))*1,"F"))</f>
        <v>0</v>
      </c>
      <c r="AD13" s="28">
        <f ca="1">IF(WEEKDAY(AD$6,2)&gt;5,"w",IF(ISERROR(VLOOKUP(AD$6,fériés,1,FALSE)),(SUM($H$1:AD$1)&gt;SUM($F$8:$F12))*(SUM($H$1:AD$1)&lt;=SUM($F$8:$F13))*1,"F"))</f>
        <v>0</v>
      </c>
      <c r="AE13" s="28">
        <f ca="1">IF(WEEKDAY(AE$6,2)&gt;5,"w",IF(ISERROR(VLOOKUP(AE$6,fériés,1,FALSE)),(SUM($H$1:AE$1)&gt;SUM($F$8:$F12))*(SUM($H$1:AE$1)&lt;=SUM($F$8:$F13))*1,"F"))</f>
        <v>0</v>
      </c>
      <c r="AF13" s="28">
        <f ca="1">IF(WEEKDAY(AF$6,2)&gt;5,"w",IF(ISERROR(VLOOKUP(AF$6,fériés,1,FALSE)),(SUM($H$1:AF$1)&gt;SUM($F$8:$F12))*(SUM($H$1:AF$1)&lt;=SUM($F$8:$F13))*1,"F"))</f>
        <v>0</v>
      </c>
      <c r="AG13" s="28">
        <f ca="1">IF(WEEKDAY(AG$6,2)&gt;5,"w",IF(ISERROR(VLOOKUP(AG$6,fériés,1,FALSE)),(SUM($H$1:AG$1)&gt;SUM($F$8:$F12))*(SUM($H$1:AG$1)&lt;=SUM($F$8:$F13))*1,"F"))</f>
        <v>0</v>
      </c>
      <c r="AH13" s="28">
        <f ca="1">IF(WEEKDAY(AH$6,2)&gt;5,"w",IF(ISERROR(VLOOKUP(AH$6,fériés,1,FALSE)),(SUM($H$1:AH$1)&gt;SUM($F$8:$F12))*(SUM($H$1:AH$1)&lt;=SUM($F$8:$F13))*1,"F"))</f>
        <v>0</v>
      </c>
      <c r="AI13" s="28">
        <f ca="1">IF(WEEKDAY(AI$6,2)&gt;5,"w",IF(ISERROR(VLOOKUP(AI$6,fériés,1,FALSE)),(SUM($H$1:AI$1)&gt;SUM($F$8:$F12))*(SUM($H$1:AI$1)&lt;=SUM($F$8:$F13))*1,"F"))</f>
        <v>0</v>
      </c>
      <c r="AJ13" s="28">
        <f ca="1">IF(WEEKDAY(AJ$6,2)&gt;5,"w",IF(ISERROR(VLOOKUP(AJ$6,fériés,1,FALSE)),(SUM($H$1:AJ$1)&gt;SUM($F$8:$F12))*(SUM($H$1:AJ$1)&lt;=SUM($F$8:$F13))*1,"F"))</f>
        <v>0</v>
      </c>
      <c r="AK13" s="28">
        <f ca="1">IF(WEEKDAY(AK$6,2)&gt;5,"w",IF(ISERROR(VLOOKUP(AK$6,fériés,1,FALSE)),(SUM($H$1:AK$1)&gt;SUM($F$8:$F12))*(SUM($H$1:AK$1)&lt;=SUM($F$8:$F13))*1,"F"))</f>
        <v>0</v>
      </c>
      <c r="AL13" s="28">
        <f ca="1">IF(WEEKDAY(AL$6,2)&gt;5,"w",IF(ISERROR(VLOOKUP(AL$6,fériés,1,FALSE)),(SUM($H$1:AL$1)&gt;SUM($F$8:$F12))*(SUM($H$1:AL$1)&lt;=SUM($F$8:$F13))*1,"F"))</f>
        <v>0</v>
      </c>
      <c r="AM13" s="28">
        <f ca="1">IF(WEEKDAY(AM$6,2)&gt;5,"w",IF(ISERROR(VLOOKUP(AM$6,fériés,1,FALSE)),(SUM($H$1:AM$1)&gt;SUM($F$8:$F12))*(SUM($H$1:AM$1)&lt;=SUM($F$8:$F13))*1,"F"))</f>
        <v>0</v>
      </c>
      <c r="AN13" s="28">
        <f ca="1">IF(WEEKDAY(AN$6,2)&gt;5,"w",IF(ISERROR(VLOOKUP(AN$6,fériés,1,FALSE)),(SUM($H$1:AN$1)&gt;SUM($F$8:$F12))*(SUM($H$1:AN$1)&lt;=SUM($F$8:$F13))*1,"F"))</f>
        <v>0</v>
      </c>
      <c r="AO13" s="28">
        <f ca="1">IF(WEEKDAY(AO$6,2)&gt;5,"w",IF(ISERROR(VLOOKUP(AO$6,fériés,1,FALSE)),(SUM($H$1:AO$1)&gt;SUM($F$8:$F12))*(SUM($H$1:AO$1)&lt;=SUM($F$8:$F13))*1,"F"))</f>
        <v>0</v>
      </c>
      <c r="AP13" s="28">
        <f ca="1">IF(WEEKDAY(AP$6,2)&gt;5,"w",IF(ISERROR(VLOOKUP(AP$6,fériés,1,FALSE)),(SUM($H$1:AP$1)&gt;SUM($F$8:$F12))*(SUM($H$1:AP$1)&lt;=SUM($F$8:$F13))*1,"F"))</f>
        <v>0</v>
      </c>
      <c r="AQ13" s="28">
        <f ca="1">IF(WEEKDAY(AQ$6,2)&gt;5,"w",IF(ISERROR(VLOOKUP(AQ$6,fériés,1,FALSE)),(SUM($H$1:AQ$1)&gt;SUM($F$8:$F12))*(SUM($H$1:AQ$1)&lt;=SUM($F$8:$F13))*1,"F"))</f>
        <v>0</v>
      </c>
      <c r="AR13" s="28">
        <f ca="1">IF(WEEKDAY(AR$6,2)&gt;5,"w",IF(ISERROR(VLOOKUP(AR$6,fériés,1,FALSE)),(SUM($H$1:AR$1)&gt;SUM($F$8:$F12))*(SUM($H$1:AR$1)&lt;=SUM($F$8:$F13))*1,"F"))</f>
        <v>0</v>
      </c>
      <c r="AS13" s="28">
        <f ca="1">IF(WEEKDAY(AS$6,2)&gt;5,"w",IF(ISERROR(VLOOKUP(AS$6,fériés,1,FALSE)),(SUM($H$1:AS$1)&gt;SUM($F$8:$F12))*(SUM($H$1:AS$1)&lt;=SUM($F$8:$F13))*1,"F"))</f>
        <v>0</v>
      </c>
      <c r="AT13" s="28">
        <f ca="1">IF(WEEKDAY(AT$6,2)&gt;5,"w",IF(ISERROR(VLOOKUP(AT$6,fériés,1,FALSE)),(SUM($H$1:AT$1)&gt;SUM($F$8:$F12))*(SUM($H$1:AT$1)&lt;=SUM($F$8:$F13))*1,"F"))</f>
        <v>0</v>
      </c>
      <c r="AU13" s="28">
        <f ca="1">IF(WEEKDAY(AU$6,2)&gt;5,"w",IF(ISERROR(VLOOKUP(AU$6,fériés,1,FALSE)),(SUM($H$1:AU$1)&gt;SUM($F$8:$F12))*(SUM($H$1:AU$1)&lt;=SUM($F$8:$F13))*1,"F"))</f>
        <v>0</v>
      </c>
      <c r="AV13" s="28">
        <f ca="1">IF(WEEKDAY(AV$6,2)&gt;5,"w",IF(ISERROR(VLOOKUP(AV$6,fériés,1,FALSE)),(SUM($H$1:AV$1)&gt;SUM($F$8:$F12))*(SUM($H$1:AV$1)&lt;=SUM($F$8:$F13))*1,"F"))</f>
        <v>0</v>
      </c>
      <c r="AW13" s="28">
        <f ca="1">IF(WEEKDAY(AW$6,2)&gt;5,"w",IF(ISERROR(VLOOKUP(AW$6,fériés,1,FALSE)),(SUM($H$1:AW$1)&gt;SUM($F$8:$F12))*(SUM($H$1:AW$1)&lt;=SUM($F$8:$F13))*1,"F"))</f>
        <v>0</v>
      </c>
      <c r="AX13" s="28">
        <f ca="1">IF(WEEKDAY(AX$6,2)&gt;5,"w",IF(ISERROR(VLOOKUP(AX$6,fériés,1,FALSE)),(SUM($H$1:AX$1)&gt;SUM($F$8:$F12))*(SUM($H$1:AX$1)&lt;=SUM($F$8:$F13))*1,"F"))</f>
        <v>0</v>
      </c>
      <c r="AY13" s="28">
        <f ca="1">IF(WEEKDAY(AY$6,2)&gt;5,"w",IF(ISERROR(VLOOKUP(AY$6,fériés,1,FALSE)),(SUM($H$1:AY$1)&gt;SUM($F$8:$F12))*(SUM($H$1:AY$1)&lt;=SUM($F$8:$F13))*1,"F"))</f>
        <v>0</v>
      </c>
      <c r="AZ13" s="28">
        <f ca="1">IF(WEEKDAY(AZ$6,2)&gt;5,"w",IF(ISERROR(VLOOKUP(AZ$6,fériés,1,FALSE)),(SUM($H$1:AZ$1)&gt;SUM($F$8:$F12))*(SUM($H$1:AZ$1)&lt;=SUM($F$8:$F13))*1,"F"))</f>
        <v>0</v>
      </c>
      <c r="BA13" s="28">
        <f ca="1">IF(WEEKDAY(BA$6,2)&gt;5,"w",IF(ISERROR(VLOOKUP(BA$6,fériés,1,FALSE)),(SUM($H$1:BA$1)&gt;SUM($F$8:$F12))*(SUM($H$1:BA$1)&lt;=SUM($F$8:$F13))*1,"F"))</f>
        <v>0</v>
      </c>
      <c r="BB13" s="28">
        <f ca="1">IF(WEEKDAY(BB$6,2)&gt;5,"w",IF(ISERROR(VLOOKUP(BB$6,fériés,1,FALSE)),(SUM($H$1:BB$1)&gt;SUM($F$8:$F12))*(SUM($H$1:BB$1)&lt;=SUM($F$8:$F13))*1,"F"))</f>
        <v>0</v>
      </c>
      <c r="BC13" s="28">
        <f ca="1">IF(WEEKDAY(BC$6,2)&gt;5,"w",IF(ISERROR(VLOOKUP(BC$6,fériés,1,FALSE)),(SUM($H$1:BC$1)&gt;SUM($F$8:$F12))*(SUM($H$1:BC$1)&lt;=SUM($F$8:$F13))*1,"F"))</f>
        <v>0</v>
      </c>
      <c r="BD13" s="28">
        <f ca="1">IF(WEEKDAY(BD$6,2)&gt;5,"w",IF(ISERROR(VLOOKUP(BD$6,fériés,1,FALSE)),(SUM($H$1:BD$1)&gt;SUM($F$8:$F12))*(SUM($H$1:BD$1)&lt;=SUM($F$8:$F13))*1,"F"))</f>
        <v>0</v>
      </c>
      <c r="BE13" s="28">
        <f ca="1">IF(WEEKDAY(BE$6,2)&gt;5,"w",IF(ISERROR(VLOOKUP(BE$6,fériés,1,FALSE)),(SUM($H$1:BE$1)&gt;SUM($F$8:$F12))*(SUM($H$1:BE$1)&lt;=SUM($F$8:$F13))*1,"F"))</f>
        <v>0</v>
      </c>
      <c r="BF13" s="28">
        <f ca="1">IF(WEEKDAY(BF$6,2)&gt;5,"w",IF(ISERROR(VLOOKUP(BF$6,fériés,1,FALSE)),(SUM($H$1:BF$1)&gt;SUM($F$8:$F12))*(SUM($H$1:BF$1)&lt;=SUM($F$8:$F13))*1,"F"))</f>
        <v>0</v>
      </c>
      <c r="BG13" s="28">
        <f ca="1">IF(WEEKDAY(BG$6,2)&gt;5,"w",IF(ISERROR(VLOOKUP(BG$6,fériés,1,FALSE)),(SUM($H$1:BG$1)&gt;SUM($F$8:$F12))*(SUM($H$1:BG$1)&lt;=SUM($F$8:$F13))*1,"F"))</f>
        <v>0</v>
      </c>
      <c r="BH13" s="28">
        <f ca="1">IF(WEEKDAY(BH$6,2)&gt;5,"w",IF(ISERROR(VLOOKUP(BH$6,fériés,1,FALSE)),(SUM($H$1:BH$1)&gt;SUM($F$8:$F12))*(SUM($H$1:BH$1)&lt;=SUM($F$8:$F13))*1,"F"))</f>
        <v>0</v>
      </c>
      <c r="BI13" s="28">
        <f ca="1">IF(WEEKDAY(BI$6,2)&gt;5,"w",IF(ISERROR(VLOOKUP(BI$6,fériés,1,FALSE)),(SUM($H$1:BI$1)&gt;SUM($F$8:$F12))*(SUM($H$1:BI$1)&lt;=SUM($F$8:$F13))*1,"F"))</f>
        <v>0</v>
      </c>
      <c r="BJ13" s="28">
        <f ca="1">IF(WEEKDAY(BJ$6,2)&gt;5,"w",IF(ISERROR(VLOOKUP(BJ$6,fériés,1,FALSE)),(SUM($H$1:BJ$1)&gt;SUM($F$8:$F12))*(SUM($H$1:BJ$1)&lt;=SUM($F$8:$F13))*1,"F"))</f>
        <v>0</v>
      </c>
      <c r="BK13" s="28">
        <f ca="1">IF(WEEKDAY(BK$6,2)&gt;5,"w",IF(ISERROR(VLOOKUP(BK$6,fériés,1,FALSE)),(SUM($H$1:BK$1)&gt;SUM($F$8:$F12))*(SUM($H$1:BK$1)&lt;=SUM($F$8:$F13))*1,"F"))</f>
        <v>0</v>
      </c>
      <c r="BL13" s="28">
        <f ca="1">IF(WEEKDAY(BL$6,2)&gt;5,"w",IF(ISERROR(VLOOKUP(BL$6,fériés,1,FALSE)),(SUM($H$1:BL$1)&gt;SUM($F$8:$F12))*(SUM($H$1:BL$1)&lt;=SUM($F$8:$F13))*1,"F"))</f>
        <v>0</v>
      </c>
      <c r="BM13" s="28">
        <f ca="1">IF(WEEKDAY(BM$6,2)&gt;5,"w",IF(ISERROR(VLOOKUP(BM$6,fériés,1,FALSE)),(SUM($H$1:BM$1)&gt;SUM($F$8:$F12))*(SUM($H$1:BM$1)&lt;=SUM($F$8:$F13))*1,"F"))</f>
        <v>0</v>
      </c>
      <c r="BN13" s="28" t="str">
        <f ca="1">IF(WEEKDAY(BN$6,2)&gt;5,"w",IF(ISERROR(VLOOKUP(BN$6,fériés,1,FALSE)),(SUM($H$1:BN$1)&gt;SUM($F$8:$F12))*(SUM($H$1:BN$1)&lt;=SUM($F$8:$F13))*1,"F"))</f>
        <v>w</v>
      </c>
      <c r="BO13" s="28" t="str">
        <f ca="1">IF(WEEKDAY(BO$6,2)&gt;5,"w",IF(ISERROR(VLOOKUP(BO$6,fériés,1,FALSE)),(SUM($H$1:BO$1)&gt;SUM($F$8:$F12))*(SUM($H$1:BO$1)&lt;=SUM($F$8:$F13))*1,"F"))</f>
        <v>w</v>
      </c>
      <c r="BP13" s="28" t="str">
        <f ca="1">IF(WEEKDAY(BP$6,2)&gt;5,"w",IF(ISERROR(VLOOKUP(BP$6,fériés,1,FALSE)),(SUM($H$1:BP$1)&gt;SUM($F$8:$F12))*(SUM($H$1:BP$1)&lt;=SUM($F$8:$F13))*1,"F"))</f>
        <v>w</v>
      </c>
      <c r="BQ13" s="28" t="str">
        <f ca="1">IF(WEEKDAY(BQ$6,2)&gt;5,"w",IF(ISERROR(VLOOKUP(BQ$6,fériés,1,FALSE)),(SUM($H$1:BQ$1)&gt;SUM($F$8:$F12))*(SUM($H$1:BQ$1)&lt;=SUM($F$8:$F13))*1,"F"))</f>
        <v>w</v>
      </c>
      <c r="BR13" s="28" t="str">
        <f ca="1">IF(WEEKDAY(BR$6,2)&gt;5,"w",IF(ISERROR(VLOOKUP(BR$6,fériés,1,FALSE)),(SUM($H$1:BR$1)&gt;SUM($F$8:$F12))*(SUM($H$1:BR$1)&lt;=SUM($F$8:$F13))*1,"F"))</f>
        <v>w</v>
      </c>
      <c r="BS13" s="28" t="str">
        <f ca="1">IF(WEEKDAY(BS$6,2)&gt;5,"w",IF(ISERROR(VLOOKUP(BS$6,fériés,1,FALSE)),(SUM($H$1:BS$1)&gt;SUM($F$8:$F12))*(SUM($H$1:BS$1)&lt;=SUM($F$8:$F13))*1,"F"))</f>
        <v>w</v>
      </c>
      <c r="BT13" s="28" t="str">
        <f ca="1">IF(WEEKDAY(BT$6,2)&gt;5,"w",IF(ISERROR(VLOOKUP(BT$6,fériés,1,FALSE)),(SUM($H$1:BT$1)&gt;SUM($F$8:$F12))*(SUM($H$1:BT$1)&lt;=SUM($F$8:$F13))*1,"F"))</f>
        <v>w</v>
      </c>
      <c r="BU13" s="28" t="str">
        <f ca="1">IF(WEEKDAY(BU$6,2)&gt;5,"w",IF(ISERROR(VLOOKUP(BU$6,fériés,1,FALSE)),(SUM($H$1:BU$1)&gt;SUM($F$8:$F12))*(SUM($H$1:BU$1)&lt;=SUM($F$8:$F13))*1,"F"))</f>
        <v>w</v>
      </c>
      <c r="BV13" s="28" t="str">
        <f ca="1">IF(WEEKDAY(BV$6,2)&gt;5,"w",IF(ISERROR(VLOOKUP(BV$6,fériés,1,FALSE)),(SUM($H$1:BV$1)&gt;SUM($F$8:$F12))*(SUM($H$1:BV$1)&lt;=SUM($F$8:$F13))*1,"F"))</f>
        <v>w</v>
      </c>
      <c r="BW13" s="28" t="str">
        <f ca="1">IF(WEEKDAY(BW$6,2)&gt;5,"w",IF(ISERROR(VLOOKUP(BW$6,fériés,1,FALSE)),(SUM($H$1:BW$1)&gt;SUM($F$8:$F12))*(SUM($H$1:BW$1)&lt;=SUM($F$8:$F13))*1,"F"))</f>
        <v>w</v>
      </c>
      <c r="BX13" s="28" t="str">
        <f ca="1">IF(WEEKDAY(BX$6,2)&gt;5,"w",IF(ISERROR(VLOOKUP(BX$6,fériés,1,FALSE)),(SUM($H$1:BX$1)&gt;SUM($F$8:$F12))*(SUM($H$1:BX$1)&lt;=SUM($F$8:$F13))*1,"F"))</f>
        <v>w</v>
      </c>
      <c r="BY13" s="28" t="str">
        <f ca="1">IF(WEEKDAY(BY$6,2)&gt;5,"w",IF(ISERROR(VLOOKUP(BY$6,fériés,1,FALSE)),(SUM($H$1:BY$1)&gt;SUM($F$8:$F12))*(SUM($H$1:BY$1)&lt;=SUM($F$8:$F13))*1,"F"))</f>
        <v>w</v>
      </c>
      <c r="BZ13" s="28" t="str">
        <f ca="1">IF(WEEKDAY(BZ$6,2)&gt;5,"w",IF(ISERROR(VLOOKUP(BZ$6,fériés,1,FALSE)),(SUM($H$1:BZ$1)&gt;SUM($F$8:$F12))*(SUM($H$1:BZ$1)&lt;=SUM($F$8:$F13))*1,"F"))</f>
        <v>w</v>
      </c>
      <c r="CA13" s="28" t="str">
        <f ca="1">IF(WEEKDAY(CA$6,2)&gt;5,"w",IF(ISERROR(VLOOKUP(CA$6,fériés,1,FALSE)),(SUM($H$1:CA$1)&gt;SUM($F$8:$F12))*(SUM($H$1:CA$1)&lt;=SUM($F$8:$F13))*1,"F"))</f>
        <v>w</v>
      </c>
      <c r="CB13" s="28" t="str">
        <f ca="1">IF(WEEKDAY(CB$6,2)&gt;5,"w",IF(ISERROR(VLOOKUP(CB$6,fériés,1,FALSE)),(SUM($H$1:CB$1)&gt;SUM($F$8:$F12))*(SUM($H$1:CB$1)&lt;=SUM($F$8:$F13))*1,"F"))</f>
        <v>w</v>
      </c>
      <c r="CC13" s="28" t="str">
        <f ca="1">IF(WEEKDAY(CC$6,2)&gt;5,"w",IF(ISERROR(VLOOKUP(CC$6,fériés,1,FALSE)),(SUM($H$1:CC$1)&gt;SUM($F$8:$F12))*(SUM($H$1:CC$1)&lt;=SUM($F$8:$F13))*1,"F"))</f>
        <v>w</v>
      </c>
      <c r="CD13" s="28" t="str">
        <f ca="1">IF(WEEKDAY(CD$6,2)&gt;5,"w",IF(ISERROR(VLOOKUP(CD$6,fériés,1,FALSE)),(SUM($H$1:CD$1)&gt;SUM($F$8:$F12))*(SUM($H$1:CD$1)&lt;=SUM($F$8:$F13))*1,"F"))</f>
        <v>w</v>
      </c>
      <c r="CE13" s="28" t="str">
        <f ca="1">IF(WEEKDAY(CE$6,2)&gt;5,"w",IF(ISERROR(VLOOKUP(CE$6,fériés,1,FALSE)),(SUM($H$1:CE$1)&gt;SUM($F$8:$F12))*(SUM($H$1:CE$1)&lt;=SUM($F$8:$F13))*1,"F"))</f>
        <v>w</v>
      </c>
      <c r="CF13" s="28" t="str">
        <f ca="1">IF(WEEKDAY(CF$6,2)&gt;5,"w",IF(ISERROR(VLOOKUP(CF$6,fériés,1,FALSE)),(SUM($H$1:CF$1)&gt;SUM($F$8:$F12))*(SUM($H$1:CF$1)&lt;=SUM($F$8:$F13))*1,"F"))</f>
        <v>w</v>
      </c>
      <c r="CG13" s="28" t="str">
        <f ca="1">IF(WEEKDAY(CG$6,2)&gt;5,"w",IF(ISERROR(VLOOKUP(CG$6,fériés,1,FALSE)),(SUM($H$1:CG$1)&gt;SUM($F$8:$F12))*(SUM($H$1:CG$1)&lt;=SUM($F$8:$F13))*1,"F"))</f>
        <v>w</v>
      </c>
      <c r="CH13" s="28">
        <f ca="1">IF(WEEKDAY(CH$6,2)&gt;5,"w",IF(ISERROR(VLOOKUP(CH$6,fériés,1,FALSE)),(SUM($H$1:CH$1)&gt;SUM($F$8:$F12))*(SUM($H$1:CH$1)&lt;=SUM($F$8:$F13))*1,"F"))</f>
        <v>0</v>
      </c>
      <c r="CI13" s="28">
        <f ca="1">IF(WEEKDAY(CI$6,2)&gt;5,"w",IF(ISERROR(VLOOKUP(CI$6,fériés,1,FALSE)),(SUM($H$1:CI$1)&gt;SUM($F$8:$F12))*(SUM($H$1:CI$1)&lt;=SUM($F$8:$F13))*1,"F"))</f>
        <v>0</v>
      </c>
      <c r="CJ13" s="28">
        <f ca="1">IF(WEEKDAY(CJ$6,2)&gt;5,"w",IF(ISERROR(VLOOKUP(CJ$6,fériés,1,FALSE)),(SUM($H$1:CJ$1)&gt;SUM($F$8:$F12))*(SUM($H$1:CJ$1)&lt;=SUM($F$8:$F13))*1,"F"))</f>
        <v>0</v>
      </c>
      <c r="CK13" s="28">
        <f ca="1">IF(WEEKDAY(CK$6,2)&gt;5,"w",IF(ISERROR(VLOOKUP(CK$6,fériés,1,FALSE)),(SUM($H$1:CK$1)&gt;SUM($F$8:$F12))*(SUM($H$1:CK$1)&lt;=SUM($F$8:$F13))*1,"F"))</f>
        <v>0</v>
      </c>
      <c r="CL13" s="28">
        <f ca="1">IF(WEEKDAY(CL$6,2)&gt;5,"w",IF(ISERROR(VLOOKUP(CL$6,fériés,1,FALSE)),(SUM($H$1:CL$1)&gt;SUM($F$8:$F12))*(SUM($H$1:CL$1)&lt;=SUM($F$8:$F13))*1,"F"))</f>
        <v>0</v>
      </c>
      <c r="CM13" s="28">
        <f ca="1">IF(WEEKDAY(CM$6,2)&gt;5,"w",IF(ISERROR(VLOOKUP(CM$6,fériés,1,FALSE)),(SUM($H$1:CM$1)&gt;SUM($F$8:$F12))*(SUM($H$1:CM$1)&lt;=SUM($F$8:$F13))*1,"F"))</f>
        <v>0</v>
      </c>
      <c r="CN13" s="28">
        <f ca="1">IF(WEEKDAY(CN$6,2)&gt;5,"w",IF(ISERROR(VLOOKUP(CN$6,fériés,1,FALSE)),(SUM($H$1:CN$1)&gt;SUM($F$8:$F12))*(SUM($H$1:CN$1)&lt;=SUM($F$8:$F13))*1,"F"))</f>
        <v>0</v>
      </c>
      <c r="CO13" s="28">
        <f ca="1">IF(WEEKDAY(CO$6,2)&gt;5,"w",IF(ISERROR(VLOOKUP(CO$6,fériés,1,FALSE)),(SUM($H$1:CO$1)&gt;SUM($F$8:$F12))*(SUM($H$1:CO$1)&lt;=SUM($F$8:$F13))*1,"F"))</f>
        <v>0</v>
      </c>
      <c r="CP13" s="28">
        <f ca="1">IF(WEEKDAY(CP$6,2)&gt;5,"w",IF(ISERROR(VLOOKUP(CP$6,fériés,1,FALSE)),(SUM($H$1:CP$1)&gt;SUM($F$8:$F12))*(SUM($H$1:CP$1)&lt;=SUM($F$8:$F13))*1,"F"))</f>
        <v>0</v>
      </c>
      <c r="CQ13" s="28">
        <f ca="1">IF(WEEKDAY(CQ$6,2)&gt;5,"w",IF(ISERROR(VLOOKUP(CQ$6,fériés,1,FALSE)),(SUM($H$1:CQ$1)&gt;SUM($F$8:$F12))*(SUM($H$1:CQ$1)&lt;=SUM($F$8:$F13))*1,"F"))</f>
        <v>0</v>
      </c>
      <c r="CR13" s="28">
        <f ca="1">IF(WEEKDAY(CR$6,2)&gt;5,"w",IF(ISERROR(VLOOKUP(CR$6,fériés,1,FALSE)),(SUM($H$1:CR$1)&gt;SUM($F$8:$F12))*(SUM($H$1:CR$1)&lt;=SUM($F$8:$F13))*1,"F"))</f>
        <v>0</v>
      </c>
      <c r="CS13" s="28">
        <f ca="1">IF(WEEKDAY(CS$6,2)&gt;5,"w",IF(ISERROR(VLOOKUP(CS$6,fériés,1,FALSE)),(SUM($H$1:CS$1)&gt;SUM($F$8:$F12))*(SUM($H$1:CS$1)&lt;=SUM($F$8:$F13))*1,"F"))</f>
        <v>0</v>
      </c>
      <c r="CT13" s="28">
        <f ca="1">IF(WEEKDAY(CT$6,2)&gt;5,"w",IF(ISERROR(VLOOKUP(CT$6,fériés,1,FALSE)),(SUM($H$1:CT$1)&gt;SUM($F$8:$F12))*(SUM($H$1:CT$1)&lt;=SUM($F$8:$F13))*1,"F"))</f>
        <v>0</v>
      </c>
      <c r="CU13" s="28">
        <f ca="1">IF(WEEKDAY(CU$6,2)&gt;5,"w",IF(ISERROR(VLOOKUP(CU$6,fériés,1,FALSE)),(SUM($H$1:CU$1)&gt;SUM($F$8:$F12))*(SUM($H$1:CU$1)&lt;=SUM($F$8:$F13))*1,"F"))</f>
        <v>0</v>
      </c>
      <c r="CV13" s="28">
        <f ca="1">IF(WEEKDAY(CV$6,2)&gt;5,"w",IF(ISERROR(VLOOKUP(CV$6,fériés,1,FALSE)),(SUM($H$1:CV$1)&gt;SUM($F$8:$F12))*(SUM($H$1:CV$1)&lt;=SUM($F$8:$F13))*1,"F"))</f>
        <v>0</v>
      </c>
      <c r="CW13" s="28">
        <f ca="1">IF(WEEKDAY(CW$6,2)&gt;5,"w",IF(ISERROR(VLOOKUP(CW$6,fériés,1,FALSE)),(SUM($H$1:CW$1)&gt;SUM($F$8:$F12))*(SUM($H$1:CW$1)&lt;=SUM($F$8:$F13))*1,"F"))</f>
        <v>0</v>
      </c>
      <c r="CX13" s="28">
        <f ca="1">IF(WEEKDAY(CX$6,2)&gt;5,"w",IF(ISERROR(VLOOKUP(CX$6,fériés,1,FALSE)),(SUM($H$1:CX$1)&gt;SUM($F$8:$F12))*(SUM($H$1:CX$1)&lt;=SUM($F$8:$F13))*1,"F"))</f>
        <v>0</v>
      </c>
      <c r="CY13" s="28">
        <f ca="1">IF(WEEKDAY(CY$6,2)&gt;5,"w",IF(ISERROR(VLOOKUP(CY$6,fériés,1,FALSE)),(SUM($H$1:CY$1)&gt;SUM($F$8:$F12))*(SUM($H$1:CY$1)&lt;=SUM($F$8:$F13))*1,"F"))</f>
        <v>0</v>
      </c>
      <c r="CZ13" s="28">
        <f ca="1">IF(WEEKDAY(CZ$6,2)&gt;5,"w",IF(ISERROR(VLOOKUP(CZ$6,fériés,1,FALSE)),(SUM($H$1:CZ$1)&gt;SUM($F$8:$F12))*(SUM($H$1:CZ$1)&lt;=SUM($F$8:$F13))*1,"F"))</f>
        <v>0</v>
      </c>
      <c r="DA13" s="28">
        <f ca="1">IF(WEEKDAY(DA$6,2)&gt;5,"w",IF(ISERROR(VLOOKUP(DA$6,fériés,1,FALSE)),(SUM($H$1:DA$1)&gt;SUM($F$8:$F12))*(SUM($H$1:DA$1)&lt;=SUM($F$8:$F13))*1,"F"))</f>
        <v>0</v>
      </c>
      <c r="DB13" s="28">
        <f ca="1">IF(WEEKDAY(DB$6,2)&gt;5,"w",IF(ISERROR(VLOOKUP(DB$6,fériés,1,FALSE)),(SUM($H$1:DB$1)&gt;SUM($F$8:$F12))*(SUM($H$1:DB$1)&lt;=SUM($F$8:$F13))*1,"F"))</f>
        <v>0</v>
      </c>
      <c r="DC13" s="28">
        <f ca="1">IF(WEEKDAY(DC$6,2)&gt;5,"w",IF(ISERROR(VLOOKUP(DC$6,fériés,1,FALSE)),(SUM($H$1:DC$1)&gt;SUM($F$8:$F12))*(SUM($H$1:DC$1)&lt;=SUM($F$8:$F13))*1,"F"))</f>
        <v>0</v>
      </c>
      <c r="DD13" s="28">
        <f ca="1">IF(WEEKDAY(DD$6,2)&gt;5,"w",IF(ISERROR(VLOOKUP(DD$6,fériés,1,FALSE)),(SUM($H$1:DD$1)&gt;SUM($F$8:$F12))*(SUM($H$1:DD$1)&lt;=SUM($F$8:$F13))*1,"F"))</f>
        <v>0</v>
      </c>
      <c r="DE13" s="28">
        <f ca="1">IF(WEEKDAY(DE$6,2)&gt;5,"w",IF(ISERROR(VLOOKUP(DE$6,fériés,1,FALSE)),(SUM($H$1:DE$1)&gt;SUM($F$8:$F12))*(SUM($H$1:DE$1)&lt;=SUM($F$8:$F13))*1,"F"))</f>
        <v>0</v>
      </c>
      <c r="DF13" s="28">
        <f ca="1">IF(WEEKDAY(DF$6,2)&gt;5,"w",IF(ISERROR(VLOOKUP(DF$6,fériés,1,FALSE)),(SUM($H$1:DF$1)&gt;SUM($F$8:$F12))*(SUM($H$1:DF$1)&lt;=SUM($F$8:$F13))*1,"F"))</f>
        <v>0</v>
      </c>
      <c r="DG13" s="28">
        <f ca="1">IF(WEEKDAY(DG$6,2)&gt;5,"w",IF(ISERROR(VLOOKUP(DG$6,fériés,1,FALSE)),(SUM($H$1:DG$1)&gt;SUM($F$8:$F12))*(SUM($H$1:DG$1)&lt;=SUM($F$8:$F13))*1,"F"))</f>
        <v>0</v>
      </c>
      <c r="DH13" s="28">
        <f ca="1">IF(WEEKDAY(DH$6,2)&gt;5,"w",IF(ISERROR(VLOOKUP(DH$6,fériés,1,FALSE)),(SUM($H$1:DH$1)&gt;SUM($F$8:$F12))*(SUM($H$1:DH$1)&lt;=SUM($F$8:$F13))*1,"F"))</f>
        <v>0</v>
      </c>
      <c r="DI13" s="28">
        <f ca="1">IF(WEEKDAY(DI$6,2)&gt;5,"w",IF(ISERROR(VLOOKUP(DI$6,fériés,1,FALSE)),(SUM($H$1:DI$1)&gt;SUM($F$8:$F12))*(SUM($H$1:DI$1)&lt;=SUM($F$8:$F13))*1,"F"))</f>
        <v>0</v>
      </c>
      <c r="DJ13" s="28">
        <f ca="1">IF(WEEKDAY(DJ$6,2)&gt;5,"w",IF(ISERROR(VLOOKUP(DJ$6,fériés,1,FALSE)),(SUM($H$1:DJ$1)&gt;SUM($F$8:$F12))*(SUM($H$1:DJ$1)&lt;=SUM($F$8:$F13))*1,"F"))</f>
        <v>0</v>
      </c>
      <c r="DK13" s="28">
        <f ca="1">IF(WEEKDAY(DK$6,2)&gt;5,"w",IF(ISERROR(VLOOKUP(DK$6,fériés,1,FALSE)),(SUM($H$1:DK$1)&gt;SUM($F$8:$F12))*(SUM($H$1:DK$1)&lt;=SUM($F$8:$F13))*1,"F"))</f>
        <v>0</v>
      </c>
      <c r="DL13" s="28">
        <f ca="1">IF(WEEKDAY(DL$6,2)&gt;5,"w",IF(ISERROR(VLOOKUP(DL$6,fériés,1,FALSE)),(SUM($H$1:DL$1)&gt;SUM($F$8:$F12))*(SUM($H$1:DL$1)&lt;=SUM($F$8:$F13))*1,"F"))</f>
        <v>0</v>
      </c>
      <c r="DM13" s="28">
        <f ca="1">IF(WEEKDAY(DM$6,2)&gt;5,"w",IF(ISERROR(VLOOKUP(DM$6,fériés,1,FALSE)),(SUM($H$1:DM$1)&gt;SUM($F$8:$F12))*(SUM($H$1:DM$1)&lt;=SUM($F$8:$F13))*1,"F"))</f>
        <v>0</v>
      </c>
      <c r="DN13" s="28">
        <f ca="1">IF(WEEKDAY(DN$6,2)&gt;5,"w",IF(ISERROR(VLOOKUP(DN$6,fériés,1,FALSE)),(SUM($H$1:DN$1)&gt;SUM($F$8:$F12))*(SUM($H$1:DN$1)&lt;=SUM($F$8:$F13))*1,"F"))</f>
        <v>0</v>
      </c>
      <c r="DO13" s="28">
        <f ca="1">IF(WEEKDAY(DO$6,2)&gt;5,"w",IF(ISERROR(VLOOKUP(DO$6,fériés,1,FALSE)),(SUM($H$1:DO$1)&gt;SUM($F$8:$F12))*(SUM($H$1:DO$1)&lt;=SUM($F$8:$F13))*1,"F"))</f>
        <v>0</v>
      </c>
      <c r="DP13" s="28">
        <f ca="1">IF(WEEKDAY(DP$6,2)&gt;5,"w",IF(ISERROR(VLOOKUP(DP$6,fériés,1,FALSE)),(SUM($H$1:DP$1)&gt;SUM($F$8:$F12))*(SUM($H$1:DP$1)&lt;=SUM($F$8:$F13))*1,"F"))</f>
        <v>0</v>
      </c>
      <c r="DQ13" s="28">
        <f ca="1">IF(WEEKDAY(DQ$6,2)&gt;5,"w",IF(ISERROR(VLOOKUP(DQ$6,fériés,1,FALSE)),(SUM($H$1:DQ$1)&gt;SUM($F$8:$F12))*(SUM($H$1:DQ$1)&lt;=SUM($F$8:$F13))*1,"F"))</f>
        <v>0</v>
      </c>
      <c r="DR13" s="28">
        <f ca="1">IF(WEEKDAY(DR$6,2)&gt;5,"w",IF(ISERROR(VLOOKUP(DR$6,fériés,1,FALSE)),(SUM($H$1:DR$1)&gt;SUM($F$8:$F12))*(SUM($H$1:DR$1)&lt;=SUM($F$8:$F13))*1,"F"))</f>
        <v>0</v>
      </c>
      <c r="DS13" s="28">
        <f ca="1">IF(WEEKDAY(DS$6,2)&gt;5,"w",IF(ISERROR(VLOOKUP(DS$6,fériés,1,FALSE)),(SUM($H$1:DS$1)&gt;SUM($F$8:$F12))*(SUM($H$1:DS$1)&lt;=SUM($F$8:$F13))*1,"F"))</f>
        <v>0</v>
      </c>
      <c r="DT13" s="28">
        <f ca="1">IF(WEEKDAY(DT$6,2)&gt;5,"w",IF(ISERROR(VLOOKUP(DT$6,fériés,1,FALSE)),(SUM($H$1:DT$1)&gt;SUM($F$8:$F12))*(SUM($H$1:DT$1)&lt;=SUM($F$8:$F13))*1,"F"))</f>
        <v>0</v>
      </c>
      <c r="DU13" s="28">
        <f ca="1">IF(WEEKDAY(DU$6,2)&gt;5,"w",IF(ISERROR(VLOOKUP(DU$6,fériés,1,FALSE)),(SUM($H$1:DU$1)&gt;SUM($F$8:$F12))*(SUM($H$1:DU$1)&lt;=SUM($F$8:$F13))*1,"F"))</f>
        <v>0</v>
      </c>
      <c r="DV13" s="28">
        <f ca="1">IF(WEEKDAY(DV$6,2)&gt;5,"w",IF(ISERROR(VLOOKUP(DV$6,fériés,1,FALSE)),(SUM($H$1:DV$1)&gt;SUM($F$8:$F12))*(SUM($H$1:DV$1)&lt;=SUM($F$8:$F13))*1,"F"))</f>
        <v>0</v>
      </c>
      <c r="DW13" s="28">
        <f ca="1">IF(WEEKDAY(DW$6,2)&gt;5,"w",IF(ISERROR(VLOOKUP(DW$6,fériés,1,FALSE)),(SUM($H$1:DW$1)&gt;SUM($F$8:$F12))*(SUM($H$1:DW$1)&lt;=SUM($F$8:$F13))*1,"F"))</f>
        <v>0</v>
      </c>
      <c r="DX13" s="28">
        <f ca="1">IF(WEEKDAY(DX$6,2)&gt;5,"w",IF(ISERROR(VLOOKUP(DX$6,fériés,1,FALSE)),(SUM($H$1:DX$1)&gt;SUM($F$8:$F12))*(SUM($H$1:DX$1)&lt;=SUM($F$8:$F13))*1,"F"))</f>
        <v>0</v>
      </c>
      <c r="DY13" s="28">
        <f ca="1">IF(WEEKDAY(DY$6,2)&gt;5,"w",IF(ISERROR(VLOOKUP(DY$6,fériés,1,FALSE)),(SUM($H$1:DY$1)&gt;SUM($F$8:$F12))*(SUM($H$1:DY$1)&lt;=SUM($F$8:$F13))*1,"F"))</f>
        <v>0</v>
      </c>
      <c r="DZ13" s="28">
        <f ca="1">IF(WEEKDAY(DZ$6,2)&gt;5,"w",IF(ISERROR(VLOOKUP(DZ$6,fériés,1,FALSE)),(SUM($H$1:DZ$1)&gt;SUM($F$8:$F12))*(SUM($H$1:DZ$1)&lt;=SUM($F$8:$F13))*1,"F"))</f>
        <v>0</v>
      </c>
      <c r="EA13" s="28">
        <f ca="1">IF(WEEKDAY(EA$6,2)&gt;5,"w",IF(ISERROR(VLOOKUP(EA$6,fériés,1,FALSE)),(SUM($H$1:EA$1)&gt;SUM($F$8:$F12))*(SUM($H$1:EA$1)&lt;=SUM($F$8:$F13))*1,"F"))</f>
        <v>0</v>
      </c>
      <c r="EB13" s="28">
        <f ca="1">IF(WEEKDAY(EB$6,2)&gt;5,"w",IF(ISERROR(VLOOKUP(EB$6,fériés,1,FALSE)),(SUM($H$1:EB$1)&gt;SUM($F$8:$F12))*(SUM($H$1:EB$1)&lt;=SUM($F$8:$F13))*1,"F"))</f>
        <v>0</v>
      </c>
      <c r="EC13" s="28">
        <f ca="1">IF(WEEKDAY(EC$6,2)&gt;5,"w",IF(ISERROR(VLOOKUP(EC$6,fériés,1,FALSE)),(SUM($H$1:EC$1)&gt;SUM($F$8:$F12))*(SUM($H$1:EC$1)&lt;=SUM($F$8:$F13))*1,"F"))</f>
        <v>0</v>
      </c>
      <c r="ED13" s="28">
        <f ca="1">IF(WEEKDAY(ED$6,2)&gt;5,"w",IF(ISERROR(VLOOKUP(ED$6,fériés,1,FALSE)),(SUM($H$1:ED$1)&gt;SUM($F$8:$F12))*(SUM($H$1:ED$1)&lt;=SUM($F$8:$F13))*1,"F"))</f>
        <v>0</v>
      </c>
      <c r="EE13" s="28">
        <f ca="1">IF(WEEKDAY(EE$6,2)&gt;5,"w",IF(ISERROR(VLOOKUP(EE$6,fériés,1,FALSE)),(SUM($H$1:EE$1)&gt;SUM($F$8:$F12))*(SUM($H$1:EE$1)&lt;=SUM($F$8:$F13))*1,"F"))</f>
        <v>0</v>
      </c>
      <c r="EF13" s="28" t="str">
        <f ca="1">IF(WEEKDAY(EF$6,2)&gt;5,"w",IF(ISERROR(VLOOKUP(EF$6,fériés,1,FALSE)),(SUM($H$1:EF$1)&gt;SUM($F$8:$F12))*(SUM($H$1:EF$1)&lt;=SUM($F$8:$F13))*1,"F"))</f>
        <v>w</v>
      </c>
      <c r="EG13" s="28" t="str">
        <f ca="1">IF(WEEKDAY(EG$6,2)&gt;5,"w",IF(ISERROR(VLOOKUP(EG$6,fériés,1,FALSE)),(SUM($H$1:EG$1)&gt;SUM($F$8:$F12))*(SUM($H$1:EG$1)&lt;=SUM($F$8:$F13))*1,"F"))</f>
        <v>w</v>
      </c>
      <c r="EH13" s="28" t="str">
        <f ca="1">IF(WEEKDAY(EH$6,2)&gt;5,"w",IF(ISERROR(VLOOKUP(EH$6,fériés,1,FALSE)),(SUM($H$1:EH$1)&gt;SUM($F$8:$F12))*(SUM($H$1:EH$1)&lt;=SUM($F$8:$F13))*1,"F"))</f>
        <v>w</v>
      </c>
      <c r="EI13" s="28" t="str">
        <f ca="1">IF(WEEKDAY(EI$6,2)&gt;5,"w",IF(ISERROR(VLOOKUP(EI$6,fériés,1,FALSE)),(SUM($H$1:EI$1)&gt;SUM($F$8:$F12))*(SUM($H$1:EI$1)&lt;=SUM($F$8:$F13))*1,"F"))</f>
        <v>w</v>
      </c>
      <c r="EJ13" s="28" t="str">
        <f ca="1">IF(WEEKDAY(EJ$6,2)&gt;5,"w",IF(ISERROR(VLOOKUP(EJ$6,fériés,1,FALSE)),(SUM($H$1:EJ$1)&gt;SUM($F$8:$F12))*(SUM($H$1:EJ$1)&lt;=SUM($F$8:$F13))*1,"F"))</f>
        <v>w</v>
      </c>
      <c r="EK13" s="28" t="str">
        <f ca="1">IF(WEEKDAY(EK$6,2)&gt;5,"w",IF(ISERROR(VLOOKUP(EK$6,fériés,1,FALSE)),(SUM($H$1:EK$1)&gt;SUM($F$8:$F12))*(SUM($H$1:EK$1)&lt;=SUM($F$8:$F13))*1,"F"))</f>
        <v>w</v>
      </c>
      <c r="EL13" s="28" t="str">
        <f ca="1">IF(WEEKDAY(EL$6,2)&gt;5,"w",IF(ISERROR(VLOOKUP(EL$6,fériés,1,FALSE)),(SUM($H$1:EL$1)&gt;SUM($F$8:$F12))*(SUM($H$1:EL$1)&lt;=SUM($F$8:$F13))*1,"F"))</f>
        <v>w</v>
      </c>
      <c r="EM13" s="28" t="str">
        <f ca="1">IF(WEEKDAY(EM$6,2)&gt;5,"w",IF(ISERROR(VLOOKUP(EM$6,fériés,1,FALSE)),(SUM($H$1:EM$1)&gt;SUM($F$8:$F12))*(SUM($H$1:EM$1)&lt;=SUM($F$8:$F13))*1,"F"))</f>
        <v>w</v>
      </c>
      <c r="EN13" s="28" t="str">
        <f ca="1">IF(WEEKDAY(EN$6,2)&gt;5,"w",IF(ISERROR(VLOOKUP(EN$6,fériés,1,FALSE)),(SUM($H$1:EN$1)&gt;SUM($F$8:$F12))*(SUM($H$1:EN$1)&lt;=SUM($F$8:$F13))*1,"F"))</f>
        <v>w</v>
      </c>
      <c r="EO13" s="28" t="str">
        <f ca="1">IF(WEEKDAY(EO$6,2)&gt;5,"w",IF(ISERROR(VLOOKUP(EO$6,fériés,1,FALSE)),(SUM($H$1:EO$1)&gt;SUM($F$8:$F12))*(SUM($H$1:EO$1)&lt;=SUM($F$8:$F13))*1,"F"))</f>
        <v>w</v>
      </c>
      <c r="EP13" s="28" t="str">
        <f ca="1">IF(WEEKDAY(EP$6,2)&gt;5,"w",IF(ISERROR(VLOOKUP(EP$6,fériés,1,FALSE)),(SUM($H$1:EP$1)&gt;SUM($F$8:$F12))*(SUM($H$1:EP$1)&lt;=SUM($F$8:$F13))*1,"F"))</f>
        <v>w</v>
      </c>
      <c r="EQ13" s="28" t="str">
        <f ca="1">IF(WEEKDAY(EQ$6,2)&gt;5,"w",IF(ISERROR(VLOOKUP(EQ$6,fériés,1,FALSE)),(SUM($H$1:EQ$1)&gt;SUM($F$8:$F12))*(SUM($H$1:EQ$1)&lt;=SUM($F$8:$F13))*1,"F"))</f>
        <v>w</v>
      </c>
      <c r="ER13" s="28" t="str">
        <f ca="1">IF(WEEKDAY(ER$6,2)&gt;5,"w",IF(ISERROR(VLOOKUP(ER$6,fériés,1,FALSE)),(SUM($H$1:ER$1)&gt;SUM($F$8:$F12))*(SUM($H$1:ER$1)&lt;=SUM($F$8:$F13))*1,"F"))</f>
        <v>w</v>
      </c>
      <c r="ES13" s="28" t="str">
        <f ca="1">IF(WEEKDAY(ES$6,2)&gt;5,"w",IF(ISERROR(VLOOKUP(ES$6,fériés,1,FALSE)),(SUM($H$1:ES$1)&gt;SUM($F$8:$F12))*(SUM($H$1:ES$1)&lt;=SUM($F$8:$F13))*1,"F"))</f>
        <v>w</v>
      </c>
      <c r="ET13" s="28" t="str">
        <f ca="1">IF(WEEKDAY(ET$6,2)&gt;5,"w",IF(ISERROR(VLOOKUP(ET$6,fériés,1,FALSE)),(SUM($H$1:ET$1)&gt;SUM($F$8:$F12))*(SUM($H$1:ET$1)&lt;=SUM($F$8:$F13))*1,"F"))</f>
        <v>w</v>
      </c>
      <c r="EU13" s="28" t="str">
        <f ca="1">IF(WEEKDAY(EU$6,2)&gt;5,"w",IF(ISERROR(VLOOKUP(EU$6,fériés,1,FALSE)),(SUM($H$1:EU$1)&gt;SUM($F$8:$F12))*(SUM($H$1:EU$1)&lt;=SUM($F$8:$F13))*1,"F"))</f>
        <v>w</v>
      </c>
      <c r="EV13" s="28" t="str">
        <f ca="1">IF(WEEKDAY(EV$6,2)&gt;5,"w",IF(ISERROR(VLOOKUP(EV$6,fériés,1,FALSE)),(SUM($H$1:EV$1)&gt;SUM($F$8:$F12))*(SUM($H$1:EV$1)&lt;=SUM($F$8:$F13))*1,"F"))</f>
        <v>w</v>
      </c>
      <c r="EW13" s="28" t="str">
        <f ca="1">IF(WEEKDAY(EW$6,2)&gt;5,"w",IF(ISERROR(VLOOKUP(EW$6,fériés,1,FALSE)),(SUM($H$1:EW$1)&gt;SUM($F$8:$F12))*(SUM($H$1:EW$1)&lt;=SUM($F$8:$F13))*1,"F"))</f>
        <v>w</v>
      </c>
      <c r="EX13" s="28" t="str">
        <f ca="1">IF(WEEKDAY(EX$6,2)&gt;5,"w",IF(ISERROR(VLOOKUP(EX$6,fériés,1,FALSE)),(SUM($H$1:EX$1)&gt;SUM($F$8:$F12))*(SUM($H$1:EX$1)&lt;=SUM($F$8:$F13))*1,"F"))</f>
        <v>w</v>
      </c>
      <c r="EY13" s="28" t="str">
        <f ca="1">IF(WEEKDAY(EY$6,2)&gt;5,"w",IF(ISERROR(VLOOKUP(EY$6,fériés,1,FALSE)),(SUM($H$1:EY$1)&gt;SUM($F$8:$F12))*(SUM($H$1:EY$1)&lt;=SUM($F$8:$F13))*1,"F"))</f>
        <v>w</v>
      </c>
      <c r="EZ13" s="28">
        <f ca="1">IF(WEEKDAY(EZ$6,2)&gt;5,"w",IF(ISERROR(VLOOKUP(EZ$6,fériés,1,FALSE)),(SUM($H$1:EZ$1)&gt;SUM($F$8:$F12))*(SUM($H$1:EZ$1)&lt;=SUM($F$8:$F13))*1,"F"))</f>
        <v>0</v>
      </c>
      <c r="FA13" s="28">
        <f ca="1">IF(WEEKDAY(FA$6,2)&gt;5,"w",IF(ISERROR(VLOOKUP(FA$6,fériés,1,FALSE)),(SUM($H$1:FA$1)&gt;SUM($F$8:$F12))*(SUM($H$1:FA$1)&lt;=SUM($F$8:$F13))*1,"F"))</f>
        <v>0</v>
      </c>
      <c r="FB13" s="28">
        <f ca="1">IF(WEEKDAY(FB$6,2)&gt;5,"w",IF(ISERROR(VLOOKUP(FB$6,fériés,1,FALSE)),(SUM($H$1:FB$1)&gt;SUM($F$8:$F12))*(SUM($H$1:FB$1)&lt;=SUM($F$8:$F13))*1,"F"))</f>
        <v>0</v>
      </c>
      <c r="FC13" s="28">
        <f ca="1">IF(WEEKDAY(FC$6,2)&gt;5,"w",IF(ISERROR(VLOOKUP(FC$6,fériés,1,FALSE)),(SUM($H$1:FC$1)&gt;SUM($F$8:$F12))*(SUM($H$1:FC$1)&lt;=SUM($F$8:$F13))*1,"F"))</f>
        <v>0</v>
      </c>
      <c r="FD13" s="28">
        <f ca="1">IF(WEEKDAY(FD$6,2)&gt;5,"w",IF(ISERROR(VLOOKUP(FD$6,fériés,1,FALSE)),(SUM($H$1:FD$1)&gt;SUM($F$8:$F12))*(SUM($H$1:FD$1)&lt;=SUM($F$8:$F13))*1,"F"))</f>
        <v>0</v>
      </c>
      <c r="FE13" s="28">
        <f ca="1">IF(WEEKDAY(FE$6,2)&gt;5,"w",IF(ISERROR(VLOOKUP(FE$6,fériés,1,FALSE)),(SUM($H$1:FE$1)&gt;SUM($F$8:$F12))*(SUM($H$1:FE$1)&lt;=SUM($F$8:$F13))*1,"F"))</f>
        <v>0</v>
      </c>
      <c r="FF13" s="28">
        <f ca="1">IF(WEEKDAY(FF$6,2)&gt;5,"w",IF(ISERROR(VLOOKUP(FF$6,fériés,1,FALSE)),(SUM($H$1:FF$1)&gt;SUM($F$8:$F12))*(SUM($H$1:FF$1)&lt;=SUM($F$8:$F13))*1,"F"))</f>
        <v>0</v>
      </c>
      <c r="FG13" s="28">
        <f ca="1">IF(WEEKDAY(FG$6,2)&gt;5,"w",IF(ISERROR(VLOOKUP(FG$6,fériés,1,FALSE)),(SUM($H$1:FG$1)&gt;SUM($F$8:$F12))*(SUM($H$1:FG$1)&lt;=SUM($F$8:$F13))*1,"F"))</f>
        <v>0</v>
      </c>
      <c r="FH13" s="28">
        <f ca="1">IF(WEEKDAY(FH$6,2)&gt;5,"w",IF(ISERROR(VLOOKUP(FH$6,fériés,1,FALSE)),(SUM($H$1:FH$1)&gt;SUM($F$8:$F12))*(SUM($H$1:FH$1)&lt;=SUM($F$8:$F13))*1,"F"))</f>
        <v>0</v>
      </c>
      <c r="FI13" s="28">
        <f ca="1">IF(WEEKDAY(FI$6,2)&gt;5,"w",IF(ISERROR(VLOOKUP(FI$6,fériés,1,FALSE)),(SUM($H$1:FI$1)&gt;SUM($F$8:$F12))*(SUM($H$1:FI$1)&lt;=SUM($F$8:$F13))*1,"F"))</f>
        <v>0</v>
      </c>
      <c r="FJ13" s="28">
        <f ca="1">IF(WEEKDAY(FJ$6,2)&gt;5,"w",IF(ISERROR(VLOOKUP(FJ$6,fériés,1,FALSE)),(SUM($H$1:FJ$1)&gt;SUM($F$8:$F12))*(SUM($H$1:FJ$1)&lt;=SUM($F$8:$F13))*1,"F"))</f>
        <v>0</v>
      </c>
      <c r="FK13" s="28">
        <f ca="1">IF(WEEKDAY(FK$6,2)&gt;5,"w",IF(ISERROR(VLOOKUP(FK$6,fériés,1,FALSE)),(SUM($H$1:FK$1)&gt;SUM($F$8:$F12))*(SUM($H$1:FK$1)&lt;=SUM($F$8:$F13))*1,"F"))</f>
        <v>0</v>
      </c>
      <c r="FL13" s="28">
        <f ca="1">IF(WEEKDAY(FL$6,2)&gt;5,"w",IF(ISERROR(VLOOKUP(FL$6,fériés,1,FALSE)),(SUM($H$1:FL$1)&gt;SUM($F$8:$F12))*(SUM($H$1:FL$1)&lt;=SUM($F$8:$F13))*1,"F"))</f>
        <v>0</v>
      </c>
      <c r="FM13" s="28">
        <f ca="1">IF(WEEKDAY(FM$6,2)&gt;5,"w",IF(ISERROR(VLOOKUP(FM$6,fériés,1,FALSE)),(SUM($H$1:FM$1)&gt;SUM($F$8:$F12))*(SUM($H$1:FM$1)&lt;=SUM($F$8:$F13))*1,"F"))</f>
        <v>0</v>
      </c>
      <c r="FN13" s="28">
        <f ca="1">IF(WEEKDAY(FN$6,2)&gt;5,"w",IF(ISERROR(VLOOKUP(FN$6,fériés,1,FALSE)),(SUM($H$1:FN$1)&gt;SUM($F$8:$F12))*(SUM($H$1:FN$1)&lt;=SUM($F$8:$F13))*1,"F"))</f>
        <v>0</v>
      </c>
      <c r="FO13" s="28">
        <f ca="1">IF(WEEKDAY(FO$6,2)&gt;5,"w",IF(ISERROR(VLOOKUP(FO$6,fériés,1,FALSE)),(SUM($H$1:FO$1)&gt;SUM($F$8:$F12))*(SUM($H$1:FO$1)&lt;=SUM($F$8:$F13))*1,"F"))</f>
        <v>0</v>
      </c>
      <c r="FP13" s="28">
        <f ca="1">IF(WEEKDAY(FP$6,2)&gt;5,"w",IF(ISERROR(VLOOKUP(FP$6,fériés,1,FALSE)),(SUM($H$1:FP$1)&gt;SUM($F$8:$F12))*(SUM($H$1:FP$1)&lt;=SUM($F$8:$F13))*1,"F"))</f>
        <v>0</v>
      </c>
      <c r="FQ13" s="28">
        <f ca="1">IF(WEEKDAY(FQ$6,2)&gt;5,"w",IF(ISERROR(VLOOKUP(FQ$6,fériés,1,FALSE)),(SUM($H$1:FQ$1)&gt;SUM($F$8:$F12))*(SUM($H$1:FQ$1)&lt;=SUM($F$8:$F13))*1,"F"))</f>
        <v>0</v>
      </c>
      <c r="FR13" s="28">
        <f ca="1">IF(WEEKDAY(FR$6,2)&gt;5,"w",IF(ISERROR(VLOOKUP(FR$6,fériés,1,FALSE)),(SUM($H$1:FR$1)&gt;SUM($F$8:$F12))*(SUM($H$1:FR$1)&lt;=SUM($F$8:$F13))*1,"F"))</f>
        <v>0</v>
      </c>
      <c r="FS13" s="28">
        <f ca="1">IF(WEEKDAY(FS$6,2)&gt;5,"w",IF(ISERROR(VLOOKUP(FS$6,fériés,1,FALSE)),(SUM($H$1:FS$1)&gt;SUM($F$8:$F12))*(SUM($H$1:FS$1)&lt;=SUM($F$8:$F13))*1,"F"))</f>
        <v>0</v>
      </c>
      <c r="FT13" s="28">
        <f ca="1">IF(WEEKDAY(FT$6,2)&gt;5,"w",IF(ISERROR(VLOOKUP(FT$6,fériés,1,FALSE)),(SUM($H$1:FT$1)&gt;SUM($F$8:$F12))*(SUM($H$1:FT$1)&lt;=SUM($F$8:$F13))*1,"F"))</f>
        <v>0</v>
      </c>
      <c r="FU13" s="28">
        <f ca="1">IF(WEEKDAY(FU$6,2)&gt;5,"w",IF(ISERROR(VLOOKUP(FU$6,fériés,1,FALSE)),(SUM($H$1:FU$1)&gt;SUM($F$8:$F12))*(SUM($H$1:FU$1)&lt;=SUM($F$8:$F13))*1,"F"))</f>
        <v>0</v>
      </c>
      <c r="FV13" s="28">
        <f ca="1">IF(WEEKDAY(FV$6,2)&gt;5,"w",IF(ISERROR(VLOOKUP(FV$6,fériés,1,FALSE)),(SUM($H$1:FV$1)&gt;SUM($F$8:$F12))*(SUM($H$1:FV$1)&lt;=SUM($F$8:$F13))*1,"F"))</f>
        <v>0</v>
      </c>
      <c r="FW13" s="28">
        <f ca="1">IF(WEEKDAY(FW$6,2)&gt;5,"w",IF(ISERROR(VLOOKUP(FW$6,fériés,1,FALSE)),(SUM($H$1:FW$1)&gt;SUM($F$8:$F12))*(SUM($H$1:FW$1)&lt;=SUM($F$8:$F13))*1,"F"))</f>
        <v>0</v>
      </c>
      <c r="FX13" s="28">
        <f ca="1">IF(WEEKDAY(FX$6,2)&gt;5,"w",IF(ISERROR(VLOOKUP(FX$6,fériés,1,FALSE)),(SUM($H$1:FX$1)&gt;SUM($F$8:$F12))*(SUM($H$1:FX$1)&lt;=SUM($F$8:$F13))*1,"F"))</f>
        <v>0</v>
      </c>
      <c r="FY13" s="28">
        <f ca="1">IF(WEEKDAY(FY$6,2)&gt;5,"w",IF(ISERROR(VLOOKUP(FY$6,fériés,1,FALSE)),(SUM($H$1:FY$1)&gt;SUM($F$8:$F12))*(SUM($H$1:FY$1)&lt;=SUM($F$8:$F13))*1,"F"))</f>
        <v>0</v>
      </c>
      <c r="FZ13" s="28">
        <f ca="1">IF(WEEKDAY(FZ$6,2)&gt;5,"w",IF(ISERROR(VLOOKUP(FZ$6,fériés,1,FALSE)),(SUM($H$1:FZ$1)&gt;SUM($F$8:$F12))*(SUM($H$1:FZ$1)&lt;=SUM($F$8:$F13))*1,"F"))</f>
        <v>0</v>
      </c>
      <c r="GA13" s="28">
        <f ca="1">IF(WEEKDAY(GA$6,2)&gt;5,"w",IF(ISERROR(VLOOKUP(GA$6,fériés,1,FALSE)),(SUM($H$1:GA$1)&gt;SUM($F$8:$F12))*(SUM($H$1:GA$1)&lt;=SUM($F$8:$F13))*1,"F"))</f>
        <v>0</v>
      </c>
      <c r="GB13" s="28">
        <f ca="1">IF(WEEKDAY(GB$6,2)&gt;5,"w",IF(ISERROR(VLOOKUP(GB$6,fériés,1,FALSE)),(SUM($H$1:GB$1)&gt;SUM($F$8:$F12))*(SUM($H$1:GB$1)&lt;=SUM($F$8:$F13))*1,"F"))</f>
        <v>0</v>
      </c>
      <c r="GC13" s="28">
        <f ca="1">IF(WEEKDAY(GC$6,2)&gt;5,"w",IF(ISERROR(VLOOKUP(GC$6,fériés,1,FALSE)),(SUM($H$1:GC$1)&gt;SUM($F$8:$F12))*(SUM($H$1:GC$1)&lt;=SUM($F$8:$F13))*1,"F"))</f>
        <v>0</v>
      </c>
      <c r="GD13" s="28">
        <f ca="1">IF(WEEKDAY(GD$6,2)&gt;5,"w",IF(ISERROR(VLOOKUP(GD$6,fériés,1,FALSE)),(SUM($H$1:GD$1)&gt;SUM($F$8:$F12))*(SUM($H$1:GD$1)&lt;=SUM($F$8:$F13))*1,"F"))</f>
        <v>0</v>
      </c>
      <c r="GE13" s="28">
        <f ca="1">IF(WEEKDAY(GE$6,2)&gt;5,"w",IF(ISERROR(VLOOKUP(GE$6,fériés,1,FALSE)),(SUM($H$1:GE$1)&gt;SUM($F$8:$F12))*(SUM($H$1:GE$1)&lt;=SUM($F$8:$F13))*1,"F"))</f>
        <v>0</v>
      </c>
      <c r="GF13" s="28">
        <f ca="1">IF(WEEKDAY(GF$6,2)&gt;5,"w",IF(ISERROR(VLOOKUP(GF$6,fériés,1,FALSE)),(SUM($H$1:GF$1)&gt;SUM($F$8:$F12))*(SUM($H$1:GF$1)&lt;=SUM($F$8:$F13))*1,"F"))</f>
        <v>0</v>
      </c>
      <c r="GG13" s="28">
        <f ca="1">IF(WEEKDAY(GG$6,2)&gt;5,"w",IF(ISERROR(VLOOKUP(GG$6,fériés,1,FALSE)),(SUM($H$1:GG$1)&gt;SUM($F$8:$F12))*(SUM($H$1:GG$1)&lt;=SUM($F$8:$F13))*1,"F"))</f>
        <v>0</v>
      </c>
      <c r="GH13" s="28">
        <f ca="1">IF(WEEKDAY(GH$6,2)&gt;5,"w",IF(ISERROR(VLOOKUP(GH$6,fériés,1,FALSE)),(SUM($H$1:GH$1)&gt;SUM($F$8:$F12))*(SUM($H$1:GH$1)&lt;=SUM($F$8:$F13))*1,"F"))</f>
        <v>0</v>
      </c>
      <c r="GI13" s="28">
        <f ca="1">IF(WEEKDAY(GI$6,2)&gt;5,"w",IF(ISERROR(VLOOKUP(GI$6,fériés,1,FALSE)),(SUM($H$1:GI$1)&gt;SUM($F$8:$F12))*(SUM($H$1:GI$1)&lt;=SUM($F$8:$F13))*1,"F"))</f>
        <v>0</v>
      </c>
      <c r="GJ13" s="28">
        <f ca="1">IF(WEEKDAY(GJ$6,2)&gt;5,"w",IF(ISERROR(VLOOKUP(GJ$6,fériés,1,FALSE)),(SUM($H$1:GJ$1)&gt;SUM($F$8:$F12))*(SUM($H$1:GJ$1)&lt;=SUM($F$8:$F13))*1,"F"))</f>
        <v>0</v>
      </c>
      <c r="GK13" s="28">
        <f ca="1">IF(WEEKDAY(GK$6,2)&gt;5,"w",IF(ISERROR(VLOOKUP(GK$6,fériés,1,FALSE)),(SUM($H$1:GK$1)&gt;SUM($F$8:$F12))*(SUM($H$1:GK$1)&lt;=SUM($F$8:$F13))*1,"F"))</f>
        <v>0</v>
      </c>
      <c r="GL13" s="28">
        <f ca="1">IF(WEEKDAY(GL$6,2)&gt;5,"w",IF(ISERROR(VLOOKUP(GL$6,fériés,1,FALSE)),(SUM($H$1:GL$1)&gt;SUM($F$8:$F12))*(SUM($H$1:GL$1)&lt;=SUM($F$8:$F13))*1,"F"))</f>
        <v>0</v>
      </c>
      <c r="GM13" s="28">
        <f ca="1">IF(WEEKDAY(GM$6,2)&gt;5,"w",IF(ISERROR(VLOOKUP(GM$6,fériés,1,FALSE)),(SUM($H$1:GM$1)&gt;SUM($F$8:$F12))*(SUM($H$1:GM$1)&lt;=SUM($F$8:$F13))*1,"F"))</f>
        <v>0</v>
      </c>
      <c r="GN13" s="28">
        <f ca="1">IF(WEEKDAY(GN$6,2)&gt;5,"w",IF(ISERROR(VLOOKUP(GN$6,fériés,1,FALSE)),(SUM($H$1:GN$1)&gt;SUM($F$8:$F12))*(SUM($H$1:GN$1)&lt;=SUM($F$8:$F13))*1,"F"))</f>
        <v>0</v>
      </c>
      <c r="GO13" s="28">
        <f ca="1">IF(WEEKDAY(GO$6,2)&gt;5,"w",IF(ISERROR(VLOOKUP(GO$6,fériés,1,FALSE)),(SUM($H$1:GO$1)&gt;SUM($F$8:$F12))*(SUM($H$1:GO$1)&lt;=SUM($F$8:$F13))*1,"F"))</f>
        <v>0</v>
      </c>
      <c r="GP13" s="28">
        <f ca="1">IF(WEEKDAY(GP$6,2)&gt;5,"w",IF(ISERROR(VLOOKUP(GP$6,fériés,1,FALSE)),(SUM($H$1:GP$1)&gt;SUM($F$8:$F12))*(SUM($H$1:GP$1)&lt;=SUM($F$8:$F13))*1,"F"))</f>
        <v>0</v>
      </c>
      <c r="GQ13" s="28">
        <f ca="1">IF(WEEKDAY(GQ$6,2)&gt;5,"w",IF(ISERROR(VLOOKUP(GQ$6,fériés,1,FALSE)),(SUM($H$1:GQ$1)&gt;SUM($F$8:$F12))*(SUM($H$1:GQ$1)&lt;=SUM($F$8:$F13))*1,"F"))</f>
        <v>0</v>
      </c>
      <c r="GR13" s="28">
        <f ca="1">IF(WEEKDAY(GR$6,2)&gt;5,"w",IF(ISERROR(VLOOKUP(GR$6,fériés,1,FALSE)),(SUM($H$1:GR$1)&gt;SUM($F$8:$F12))*(SUM($H$1:GR$1)&lt;=SUM($F$8:$F13))*1,"F"))</f>
        <v>0</v>
      </c>
      <c r="GS13" s="28">
        <f ca="1">IF(WEEKDAY(GS$6,2)&gt;5,"w",IF(ISERROR(VLOOKUP(GS$6,fériés,1,FALSE)),(SUM($H$1:GS$1)&gt;SUM($F$8:$F12))*(SUM($H$1:GS$1)&lt;=SUM($F$8:$F13))*1,"F"))</f>
        <v>0</v>
      </c>
      <c r="GT13" s="28">
        <f ca="1">IF(WEEKDAY(GT$6,2)&gt;5,"w",IF(ISERROR(VLOOKUP(GT$6,fériés,1,FALSE)),(SUM($H$1:GT$1)&gt;SUM($F$8:$F12))*(SUM($H$1:GT$1)&lt;=SUM($F$8:$F13))*1,"F"))</f>
        <v>0</v>
      </c>
      <c r="GU13" s="28">
        <f ca="1">IF(WEEKDAY(GU$6,2)&gt;5,"w",IF(ISERROR(VLOOKUP(GU$6,fériés,1,FALSE)),(SUM($H$1:GU$1)&gt;SUM($F$8:$F12))*(SUM($H$1:GU$1)&lt;=SUM($F$8:$F13))*1,"F"))</f>
        <v>0</v>
      </c>
      <c r="GV13" s="28">
        <f ca="1">IF(WEEKDAY(GV$6,2)&gt;5,"w",IF(ISERROR(VLOOKUP(GV$6,fériés,1,FALSE)),(SUM($H$1:GV$1)&gt;SUM($F$8:$F12))*(SUM($H$1:GV$1)&lt;=SUM($F$8:$F13))*1,"F"))</f>
        <v>0</v>
      </c>
      <c r="GW13" s="28">
        <f ca="1">IF(WEEKDAY(GW$6,2)&gt;5,"w",IF(ISERROR(VLOOKUP(GW$6,fériés,1,FALSE)),(SUM($H$1:GW$1)&gt;SUM($F$8:$F12))*(SUM($H$1:GW$1)&lt;=SUM($F$8:$F13))*1,"F"))</f>
        <v>0</v>
      </c>
      <c r="GX13" s="28" t="str">
        <f ca="1">IF(WEEKDAY(GX$6,2)&gt;5,"w",IF(ISERROR(VLOOKUP(GX$6,fériés,1,FALSE)),(SUM($H$1:GX$1)&gt;SUM($F$8:$F12))*(SUM($H$1:GX$1)&lt;=SUM($F$8:$F13))*1,"F"))</f>
        <v>w</v>
      </c>
      <c r="GY13" s="28" t="str">
        <f ca="1">IF(WEEKDAY(GY$6,2)&gt;5,"w",IF(ISERROR(VLOOKUP(GY$6,fériés,1,FALSE)),(SUM($H$1:GY$1)&gt;SUM($F$8:$F12))*(SUM($H$1:GY$1)&lt;=SUM($F$8:$F13))*1,"F"))</f>
        <v>w</v>
      </c>
      <c r="GZ13" s="28" t="str">
        <f ca="1">IF(WEEKDAY(GZ$6,2)&gt;5,"w",IF(ISERROR(VLOOKUP(GZ$6,fériés,1,FALSE)),(SUM($H$1:GZ$1)&gt;SUM($F$8:$F12))*(SUM($H$1:GZ$1)&lt;=SUM($F$8:$F13))*1,"F"))</f>
        <v>w</v>
      </c>
      <c r="HA13" s="28" t="str">
        <f ca="1">IF(WEEKDAY(HA$6,2)&gt;5,"w",IF(ISERROR(VLOOKUP(HA$6,fériés,1,FALSE)),(SUM($H$1:HA$1)&gt;SUM($F$8:$F12))*(SUM($H$1:HA$1)&lt;=SUM($F$8:$F13))*1,"F"))</f>
        <v>w</v>
      </c>
      <c r="HB13" s="28" t="str">
        <f ca="1">IF(WEEKDAY(HB$6,2)&gt;5,"w",IF(ISERROR(VLOOKUP(HB$6,fériés,1,FALSE)),(SUM($H$1:HB$1)&gt;SUM($F$8:$F12))*(SUM($H$1:HB$1)&lt;=SUM($F$8:$F13))*1,"F"))</f>
        <v>w</v>
      </c>
      <c r="HC13" s="28" t="str">
        <f ca="1">IF(WEEKDAY(HC$6,2)&gt;5,"w",IF(ISERROR(VLOOKUP(HC$6,fériés,1,FALSE)),(SUM($H$1:HC$1)&gt;SUM($F$8:$F12))*(SUM($H$1:HC$1)&lt;=SUM($F$8:$F13))*1,"F"))</f>
        <v>w</v>
      </c>
      <c r="HD13" s="28" t="str">
        <f ca="1">IF(WEEKDAY(HD$6,2)&gt;5,"w",IF(ISERROR(VLOOKUP(HD$6,fériés,1,FALSE)),(SUM($H$1:HD$1)&gt;SUM($F$8:$F12))*(SUM($H$1:HD$1)&lt;=SUM($F$8:$F13))*1,"F"))</f>
        <v>w</v>
      </c>
      <c r="HE13" s="28" t="str">
        <f ca="1">IF(WEEKDAY(HE$6,2)&gt;5,"w",IF(ISERROR(VLOOKUP(HE$6,fériés,1,FALSE)),(SUM($H$1:HE$1)&gt;SUM($F$8:$F12))*(SUM($H$1:HE$1)&lt;=SUM($F$8:$F13))*1,"F"))</f>
        <v>w</v>
      </c>
      <c r="HF13" s="28" t="str">
        <f ca="1">IF(WEEKDAY(HF$6,2)&gt;5,"w",IF(ISERROR(VLOOKUP(HF$6,fériés,1,FALSE)),(SUM($H$1:HF$1)&gt;SUM($F$8:$F12))*(SUM($H$1:HF$1)&lt;=SUM($F$8:$F13))*1,"F"))</f>
        <v>w</v>
      </c>
      <c r="HG13" s="28" t="str">
        <f ca="1">IF(WEEKDAY(HG$6,2)&gt;5,"w",IF(ISERROR(VLOOKUP(HG$6,fériés,1,FALSE)),(SUM($H$1:HG$1)&gt;SUM($F$8:$F12))*(SUM($H$1:HG$1)&lt;=SUM($F$8:$F13))*1,"F"))</f>
        <v>w</v>
      </c>
      <c r="HH13" s="28" t="str">
        <f ca="1">IF(WEEKDAY(HH$6,2)&gt;5,"w",IF(ISERROR(VLOOKUP(HH$6,fériés,1,FALSE)),(SUM($H$1:HH$1)&gt;SUM($F$8:$F12))*(SUM($H$1:HH$1)&lt;=SUM($F$8:$F13))*1,"F"))</f>
        <v>w</v>
      </c>
      <c r="HI13" s="28" t="str">
        <f ca="1">IF(WEEKDAY(HI$6,2)&gt;5,"w",IF(ISERROR(VLOOKUP(HI$6,fériés,1,FALSE)),(SUM($H$1:HI$1)&gt;SUM($F$8:$F12))*(SUM($H$1:HI$1)&lt;=SUM($F$8:$F13))*1,"F"))</f>
        <v>w</v>
      </c>
      <c r="HJ13" s="28" t="str">
        <f ca="1">IF(WEEKDAY(HJ$6,2)&gt;5,"w",IF(ISERROR(VLOOKUP(HJ$6,fériés,1,FALSE)),(SUM($H$1:HJ$1)&gt;SUM($F$8:$F12))*(SUM($H$1:HJ$1)&lt;=SUM($F$8:$F13))*1,"F"))</f>
        <v>w</v>
      </c>
      <c r="HK13" s="28" t="str">
        <f ca="1">IF(WEEKDAY(HK$6,2)&gt;5,"w",IF(ISERROR(VLOOKUP(HK$6,fériés,1,FALSE)),(SUM($H$1:HK$1)&gt;SUM($F$8:$F12))*(SUM($H$1:HK$1)&lt;=SUM($F$8:$F13))*1,"F"))</f>
        <v>w</v>
      </c>
      <c r="HL13" s="28" t="str">
        <f ca="1">IF(WEEKDAY(HL$6,2)&gt;5,"w",IF(ISERROR(VLOOKUP(HL$6,fériés,1,FALSE)),(SUM($H$1:HL$1)&gt;SUM($F$8:$F12))*(SUM($H$1:HL$1)&lt;=SUM($F$8:$F13))*1,"F"))</f>
        <v>w</v>
      </c>
      <c r="HM13" s="28" t="str">
        <f ca="1">IF(WEEKDAY(HM$6,2)&gt;5,"w",IF(ISERROR(VLOOKUP(HM$6,fériés,1,FALSE)),(SUM($H$1:HM$1)&gt;SUM($F$8:$F12))*(SUM($H$1:HM$1)&lt;=SUM($F$8:$F13))*1,"F"))</f>
        <v>w</v>
      </c>
      <c r="HN13" s="28" t="str">
        <f ca="1">IF(WEEKDAY(HN$6,2)&gt;5,"w",IF(ISERROR(VLOOKUP(HN$6,fériés,1,FALSE)),(SUM($H$1:HN$1)&gt;SUM($F$8:$F12))*(SUM($H$1:HN$1)&lt;=SUM($F$8:$F13))*1,"F"))</f>
        <v>w</v>
      </c>
      <c r="HO13" s="28" t="str">
        <f ca="1">IF(WEEKDAY(HO$6,2)&gt;5,"w",IF(ISERROR(VLOOKUP(HO$6,fériés,1,FALSE)),(SUM($H$1:HO$1)&gt;SUM($F$8:$F12))*(SUM($H$1:HO$1)&lt;=SUM($F$8:$F13))*1,"F"))</f>
        <v>w</v>
      </c>
      <c r="HP13" s="28" t="str">
        <f ca="1">IF(WEEKDAY(HP$6,2)&gt;5,"w",IF(ISERROR(VLOOKUP(HP$6,fériés,1,FALSE)),(SUM($H$1:HP$1)&gt;SUM($F$8:$F12))*(SUM($H$1:HP$1)&lt;=SUM($F$8:$F13))*1,"F"))</f>
        <v>w</v>
      </c>
      <c r="HQ13" s="28" t="str">
        <f ca="1">IF(WEEKDAY(HQ$6,2)&gt;5,"w",IF(ISERROR(VLOOKUP(HQ$6,fériés,1,FALSE)),(SUM($H$1:HQ$1)&gt;SUM($F$8:$F12))*(SUM($H$1:HQ$1)&lt;=SUM($F$8:$F13))*1,"F"))</f>
        <v>w</v>
      </c>
      <c r="HR13" s="28">
        <f ca="1">IF(WEEKDAY(HR$6,2)&gt;5,"w",IF(ISERROR(VLOOKUP(HR$6,fériés,1,FALSE)),(SUM($H$1:HR$1)&gt;SUM($F$8:$F12))*(SUM($H$1:HR$1)&lt;=SUM($F$8:$F13))*1,"F"))</f>
        <v>0</v>
      </c>
      <c r="HS13" s="28">
        <f ca="1">IF(WEEKDAY(HS$6,2)&gt;5,"w",IF(ISERROR(VLOOKUP(HS$6,fériés,1,FALSE)),(SUM($H$1:HS$1)&gt;SUM($F$8:$F12))*(SUM($H$1:HS$1)&lt;=SUM($F$8:$F13))*1,"F"))</f>
        <v>0</v>
      </c>
      <c r="HT13" s="28">
        <f ca="1">IF(WEEKDAY(HT$6,2)&gt;5,"w",IF(ISERROR(VLOOKUP(HT$6,fériés,1,FALSE)),(SUM($H$1:HT$1)&gt;SUM($F$8:$F12))*(SUM($H$1:HT$1)&lt;=SUM($F$8:$F13))*1,"F"))</f>
        <v>0</v>
      </c>
      <c r="HU13" s="28">
        <f ca="1">IF(WEEKDAY(HU$6,2)&gt;5,"w",IF(ISERROR(VLOOKUP(HU$6,fériés,1,FALSE)),(SUM($H$1:HU$1)&gt;SUM($F$8:$F12))*(SUM($H$1:HU$1)&lt;=SUM($F$8:$F13))*1,"F"))</f>
        <v>0</v>
      </c>
      <c r="HV13" s="28">
        <f ca="1">IF(WEEKDAY(HV$6,2)&gt;5,"w",IF(ISERROR(VLOOKUP(HV$6,fériés,1,FALSE)),(SUM($H$1:HV$1)&gt;SUM($F$8:$F12))*(SUM($H$1:HV$1)&lt;=SUM($F$8:$F13))*1,"F"))</f>
        <v>0</v>
      </c>
      <c r="HW13" s="28">
        <f ca="1">IF(WEEKDAY(HW$6,2)&gt;5,"w",IF(ISERROR(VLOOKUP(HW$6,fériés,1,FALSE)),(SUM($H$1:HW$1)&gt;SUM($F$8:$F12))*(SUM($H$1:HW$1)&lt;=SUM($F$8:$F13))*1,"F"))</f>
        <v>0</v>
      </c>
      <c r="HX13" s="28">
        <f ca="1">IF(WEEKDAY(HX$6,2)&gt;5,"w",IF(ISERROR(VLOOKUP(HX$6,fériés,1,FALSE)),(SUM($H$1:HX$1)&gt;SUM($F$8:$F12))*(SUM($H$1:HX$1)&lt;=SUM($F$8:$F13))*1,"F"))</f>
        <v>0</v>
      </c>
      <c r="HY13" s="28">
        <f ca="1">IF(WEEKDAY(HY$6,2)&gt;5,"w",IF(ISERROR(VLOOKUP(HY$6,fériés,1,FALSE)),(SUM($H$1:HY$1)&gt;SUM($F$8:$F12))*(SUM($H$1:HY$1)&lt;=SUM($F$8:$F13))*1,"F"))</f>
        <v>0</v>
      </c>
      <c r="HZ13" s="28">
        <f ca="1">IF(WEEKDAY(HZ$6,2)&gt;5,"w",IF(ISERROR(VLOOKUP(HZ$6,fériés,1,FALSE)),(SUM($H$1:HZ$1)&gt;SUM($F$8:$F12))*(SUM($H$1:HZ$1)&lt;=SUM($F$8:$F13))*1,"F"))</f>
        <v>0</v>
      </c>
      <c r="IA13" s="28">
        <f ca="1">IF(WEEKDAY(IA$6,2)&gt;5,"w",IF(ISERROR(VLOOKUP(IA$6,fériés,1,FALSE)),(SUM($H$1:IA$1)&gt;SUM($F$8:$F12))*(SUM($H$1:IA$1)&lt;=SUM($F$8:$F13))*1,"F"))</f>
        <v>0</v>
      </c>
      <c r="IB13" s="28">
        <f ca="1">IF(WEEKDAY(IB$6,2)&gt;5,"w",IF(ISERROR(VLOOKUP(IB$6,fériés,1,FALSE)),(SUM($H$1:IB$1)&gt;SUM($F$8:$F12))*(SUM($H$1:IB$1)&lt;=SUM($F$8:$F13))*1,"F"))</f>
        <v>0</v>
      </c>
      <c r="IC13" s="28">
        <f ca="1">IF(WEEKDAY(IC$6,2)&gt;5,"w",IF(ISERROR(VLOOKUP(IC$6,fériés,1,FALSE)),(SUM($H$1:IC$1)&gt;SUM($F$8:$F12))*(SUM($H$1:IC$1)&lt;=SUM($F$8:$F13))*1,"F"))</f>
        <v>0</v>
      </c>
      <c r="ID13" s="28">
        <f ca="1">IF(WEEKDAY(ID$6,2)&gt;5,"w",IF(ISERROR(VLOOKUP(ID$6,fériés,1,FALSE)),(SUM($H$1:ID$1)&gt;SUM($F$8:$F12))*(SUM($H$1:ID$1)&lt;=SUM($F$8:$F13))*1,"F"))</f>
        <v>0</v>
      </c>
      <c r="IE13" s="28">
        <f ca="1">IF(WEEKDAY(IE$6,2)&gt;5,"w",IF(ISERROR(VLOOKUP(IE$6,fériés,1,FALSE)),(SUM($H$1:IE$1)&gt;SUM($F$8:$F12))*(SUM($H$1:IE$1)&lt;=SUM($F$8:$F13))*1,"F"))</f>
        <v>0</v>
      </c>
      <c r="IF13" s="28">
        <f ca="1">IF(WEEKDAY(IF$6,2)&gt;5,"w",IF(ISERROR(VLOOKUP(IF$6,fériés,1,FALSE)),(SUM($H$1:IF$1)&gt;SUM($F$8:$F12))*(SUM($H$1:IF$1)&lt;=SUM($F$8:$F13))*1,"F"))</f>
        <v>0</v>
      </c>
      <c r="IG13" s="28">
        <f ca="1">IF(WEEKDAY(IG$6,2)&gt;5,"w",IF(ISERROR(VLOOKUP(IG$6,fériés,1,FALSE)),(SUM($H$1:IG$1)&gt;SUM($F$8:$F12))*(SUM($H$1:IG$1)&lt;=SUM($F$8:$F13))*1,"F"))</f>
        <v>0</v>
      </c>
      <c r="IH13" s="28">
        <f ca="1">IF(WEEKDAY(IH$6,2)&gt;5,"w",IF(ISERROR(VLOOKUP(IH$6,fériés,1,FALSE)),(SUM($H$1:IH$1)&gt;SUM($F$8:$F12))*(SUM($H$1:IH$1)&lt;=SUM($F$8:$F13))*1,"F"))</f>
        <v>0</v>
      </c>
      <c r="II13" s="28">
        <f ca="1">IF(WEEKDAY(II$6,2)&gt;5,"w",IF(ISERROR(VLOOKUP(II$6,fériés,1,FALSE)),(SUM($H$1:II$1)&gt;SUM($F$8:$F12))*(SUM($H$1:II$1)&lt;=SUM($F$8:$F13))*1,"F"))</f>
        <v>0</v>
      </c>
      <c r="IJ13" s="28">
        <f ca="1">IF(WEEKDAY(IJ$6,2)&gt;5,"w",IF(ISERROR(VLOOKUP(IJ$6,fériés,1,FALSE)),(SUM($H$1:IJ$1)&gt;SUM($F$8:$F12))*(SUM($H$1:IJ$1)&lt;=SUM($F$8:$F13))*1,"F"))</f>
        <v>0</v>
      </c>
      <c r="IK13" s="28">
        <f ca="1">IF(WEEKDAY(IK$6,2)&gt;5,"w",IF(ISERROR(VLOOKUP(IK$6,fériés,1,FALSE)),(SUM($H$1:IK$1)&gt;SUM($F$8:$F12))*(SUM($H$1:IK$1)&lt;=SUM($F$8:$F13))*1,"F"))</f>
        <v>0</v>
      </c>
      <c r="IL13" s="28">
        <f ca="1">IF(WEEKDAY(IL$6,2)&gt;5,"w",IF(ISERROR(VLOOKUP(IL$6,fériés,1,FALSE)),(SUM($H$1:IL$1)&gt;SUM($F$8:$F12))*(SUM($H$1:IL$1)&lt;=SUM($F$8:$F13))*1,"F"))</f>
        <v>0</v>
      </c>
      <c r="IM13" s="28">
        <f ca="1">IF(WEEKDAY(IM$6,2)&gt;5,"w",IF(ISERROR(VLOOKUP(IM$6,fériés,1,FALSE)),(SUM($H$1:IM$1)&gt;SUM($F$8:$F12))*(SUM($H$1:IM$1)&lt;=SUM($F$8:$F13))*1,"F"))</f>
        <v>0</v>
      </c>
      <c r="IN13" s="28">
        <f ca="1">IF(WEEKDAY(IN$6,2)&gt;5,"w",IF(ISERROR(VLOOKUP(IN$6,fériés,1,FALSE)),(SUM($H$1:IN$1)&gt;SUM($F$8:$F12))*(SUM($H$1:IN$1)&lt;=SUM($F$8:$F13))*1,"F"))</f>
        <v>0</v>
      </c>
      <c r="IO13" s="28">
        <f ca="1">IF(WEEKDAY(IO$6,2)&gt;5,"w",IF(ISERROR(VLOOKUP(IO$6,fériés,1,FALSE)),(SUM($H$1:IO$1)&gt;SUM($F$8:$F12))*(SUM($H$1:IO$1)&lt;=SUM($F$8:$F13))*1,"F"))</f>
        <v>0</v>
      </c>
      <c r="IP13" s="28">
        <f ca="1">IF(WEEKDAY(IP$6,2)&gt;5,"w",IF(ISERROR(VLOOKUP(IP$6,fériés,1,FALSE)),(SUM($H$1:IP$1)&gt;SUM($F$8:$F12))*(SUM($H$1:IP$1)&lt;=SUM($F$8:$F13))*1,"F"))</f>
        <v>0</v>
      </c>
      <c r="IQ13" s="28">
        <f ca="1">IF(WEEKDAY(IQ$6,2)&gt;5,"w",IF(ISERROR(VLOOKUP(IQ$6,fériés,1,FALSE)),(SUM($H$1:IQ$1)&gt;SUM($F$8:$F12))*(SUM($H$1:IQ$1)&lt;=SUM($F$8:$F13))*1,"F"))</f>
        <v>0</v>
      </c>
      <c r="IR13" s="28">
        <f ca="1">IF(WEEKDAY(IR$6,2)&gt;5,"w",IF(ISERROR(VLOOKUP(IR$6,fériés,1,FALSE)),(SUM($H$1:IR$1)&gt;SUM($F$8:$F12))*(SUM($H$1:IR$1)&lt;=SUM($F$8:$F13))*1,"F"))</f>
        <v>0</v>
      </c>
      <c r="IS13" s="28">
        <f ca="1">IF(WEEKDAY(IS$6,2)&gt;5,"w",IF(ISERROR(VLOOKUP(IS$6,fériés,1,FALSE)),(SUM($H$1:IS$1)&gt;SUM($F$8:$F12))*(SUM($H$1:IS$1)&lt;=SUM($F$8:$F13))*1,"F"))</f>
        <v>0</v>
      </c>
      <c r="IT13" s="28">
        <f ca="1">IF(WEEKDAY(IT$6,2)&gt;5,"w",IF(ISERROR(VLOOKUP(IT$6,fériés,1,FALSE)),(SUM($H$1:IT$1)&gt;SUM($F$8:$F12))*(SUM($H$1:IT$1)&lt;=SUM($F$8:$F13))*1,"F"))</f>
        <v>0</v>
      </c>
      <c r="IU13" s="28">
        <f ca="1">IF(WEEKDAY(IU$6,2)&gt;5,"w",IF(ISERROR(VLOOKUP(IU$6,fériés,1,FALSE)),(SUM($H$1:IU$1)&gt;SUM($F$8:$F12))*(SUM($H$1:IU$1)&lt;=SUM($F$8:$F13))*1,"F"))</f>
        <v>0</v>
      </c>
      <c r="IV13" s="28">
        <f ca="1">IF(WEEKDAY(IV$6,2)&gt;5,"w",IF(ISERROR(VLOOKUP(IV$6,fériés,1,FALSE)),(SUM($H$1:IV$1)&gt;SUM($F$8:$F12))*(SUM($H$1:IV$1)&lt;=SUM($F$8:$F13))*1,"F"))</f>
        <v>0</v>
      </c>
      <c r="IW13" s="28">
        <f ca="1">IF(WEEKDAY(IW$6,2)&gt;5,"w",IF(ISERROR(VLOOKUP(IW$6,fériés,1,FALSE)),(SUM($H$1:IW$1)&gt;SUM($F$8:$F12))*(SUM($H$1:IW$1)&lt;=SUM($F$8:$F13))*1,"F"))</f>
        <v>0</v>
      </c>
      <c r="IX13" s="28">
        <f ca="1">IF(WEEKDAY(IX$6,2)&gt;5,"w",IF(ISERROR(VLOOKUP(IX$6,fériés,1,FALSE)),(SUM($H$1:IX$1)&gt;SUM($F$8:$F12))*(SUM($H$1:IX$1)&lt;=SUM($F$8:$F13))*1,"F"))</f>
        <v>0</v>
      </c>
      <c r="IY13" s="28">
        <f ca="1">IF(WEEKDAY(IY$6,2)&gt;5,"w",IF(ISERROR(VLOOKUP(IY$6,fériés,1,FALSE)),(SUM($H$1:IY$1)&gt;SUM($F$8:$F12))*(SUM($H$1:IY$1)&lt;=SUM($F$8:$F13))*1,"F"))</f>
        <v>0</v>
      </c>
      <c r="IZ13" s="28">
        <f ca="1">IF(WEEKDAY(IZ$6,2)&gt;5,"w",IF(ISERROR(VLOOKUP(IZ$6,fériés,1,FALSE)),(SUM($H$1:IZ$1)&gt;SUM($F$8:$F12))*(SUM($H$1:IZ$1)&lt;=SUM($F$8:$F13))*1,"F"))</f>
        <v>0</v>
      </c>
      <c r="JA13" s="28">
        <f ca="1">IF(WEEKDAY(JA$6,2)&gt;5,"w",IF(ISERROR(VLOOKUP(JA$6,fériés,1,FALSE)),(SUM($H$1:JA$1)&gt;SUM($F$8:$F12))*(SUM($H$1:JA$1)&lt;=SUM($F$8:$F13))*1,"F"))</f>
        <v>0</v>
      </c>
      <c r="JB13" s="28">
        <f ca="1">IF(WEEKDAY(JB$6,2)&gt;5,"w",IF(ISERROR(VLOOKUP(JB$6,fériés,1,FALSE)),(SUM($H$1:JB$1)&gt;SUM($F$8:$F12))*(SUM($H$1:JB$1)&lt;=SUM($F$8:$F13))*1,"F"))</f>
        <v>0</v>
      </c>
      <c r="JC13" s="28">
        <f ca="1">IF(WEEKDAY(JC$6,2)&gt;5,"w",IF(ISERROR(VLOOKUP(JC$6,fériés,1,FALSE)),(SUM($H$1:JC$1)&gt;SUM($F$8:$F12))*(SUM($H$1:JC$1)&lt;=SUM($F$8:$F13))*1,"F"))</f>
        <v>0</v>
      </c>
      <c r="JD13" s="28">
        <f ca="1">IF(WEEKDAY(JD$6,2)&gt;5,"w",IF(ISERROR(VLOOKUP(JD$6,fériés,1,FALSE)),(SUM($H$1:JD$1)&gt;SUM($F$8:$F12))*(SUM($H$1:JD$1)&lt;=SUM($F$8:$F13))*1,"F"))</f>
        <v>0</v>
      </c>
      <c r="JE13" s="28">
        <f ca="1">IF(WEEKDAY(JE$6,2)&gt;5,"w",IF(ISERROR(VLOOKUP(JE$6,fériés,1,FALSE)),(SUM($H$1:JE$1)&gt;SUM($F$8:$F12))*(SUM($H$1:JE$1)&lt;=SUM($F$8:$F13))*1,"F"))</f>
        <v>0</v>
      </c>
      <c r="JF13" s="28">
        <f ca="1">IF(WEEKDAY(JF$6,2)&gt;5,"w",IF(ISERROR(VLOOKUP(JF$6,fériés,1,FALSE)),(SUM($H$1:JF$1)&gt;SUM($F$8:$F12))*(SUM($H$1:JF$1)&lt;=SUM($F$8:$F13))*1,"F"))</f>
        <v>0</v>
      </c>
      <c r="JG13" s="28">
        <f ca="1">IF(WEEKDAY(JG$6,2)&gt;5,"w",IF(ISERROR(VLOOKUP(JG$6,fériés,1,FALSE)),(SUM($H$1:JG$1)&gt;SUM($F$8:$F12))*(SUM($H$1:JG$1)&lt;=SUM($F$8:$F13))*1,"F"))</f>
        <v>0</v>
      </c>
      <c r="JH13" s="28">
        <f ca="1">IF(WEEKDAY(JH$6,2)&gt;5,"w",IF(ISERROR(VLOOKUP(JH$6,fériés,1,FALSE)),(SUM($H$1:JH$1)&gt;SUM($F$8:$F12))*(SUM($H$1:JH$1)&lt;=SUM($F$8:$F13))*1,"F"))</f>
        <v>0</v>
      </c>
      <c r="JI13" s="28">
        <f ca="1">IF(WEEKDAY(JI$6,2)&gt;5,"w",IF(ISERROR(VLOOKUP(JI$6,fériés,1,FALSE)),(SUM($H$1:JI$1)&gt;SUM($F$8:$F12))*(SUM($H$1:JI$1)&lt;=SUM($F$8:$F13))*1,"F"))</f>
        <v>0</v>
      </c>
      <c r="JJ13" s="28">
        <f ca="1">IF(WEEKDAY(JJ$6,2)&gt;5,"w",IF(ISERROR(VLOOKUP(JJ$6,fériés,1,FALSE)),(SUM($H$1:JJ$1)&gt;SUM($F$8:$F12))*(SUM($H$1:JJ$1)&lt;=SUM($F$8:$F13))*1,"F"))</f>
        <v>0</v>
      </c>
      <c r="JK13" s="28">
        <f ca="1">IF(WEEKDAY(JK$6,2)&gt;5,"w",IF(ISERROR(VLOOKUP(JK$6,fériés,1,FALSE)),(SUM($H$1:JK$1)&gt;SUM($F$8:$F12))*(SUM($H$1:JK$1)&lt;=SUM($F$8:$F13))*1,"F"))</f>
        <v>0</v>
      </c>
      <c r="JL13" s="28">
        <f ca="1">IF(WEEKDAY(JL$6,2)&gt;5,"w",IF(ISERROR(VLOOKUP(JL$6,fériés,1,FALSE)),(SUM($H$1:JL$1)&gt;SUM($F$8:$F12))*(SUM($H$1:JL$1)&lt;=SUM($F$8:$F13))*1,"F"))</f>
        <v>0</v>
      </c>
      <c r="JM13" s="28">
        <f ca="1">IF(WEEKDAY(JM$6,2)&gt;5,"w",IF(ISERROR(VLOOKUP(JM$6,fériés,1,FALSE)),(SUM($H$1:JM$1)&gt;SUM($F$8:$F12))*(SUM($H$1:JM$1)&lt;=SUM($F$8:$F13))*1,"F"))</f>
        <v>0</v>
      </c>
      <c r="JN13" s="28">
        <f ca="1">IF(WEEKDAY(JN$6,2)&gt;5,"w",IF(ISERROR(VLOOKUP(JN$6,fériés,1,FALSE)),(SUM($H$1:JN$1)&gt;SUM($F$8:$F12))*(SUM($H$1:JN$1)&lt;=SUM($F$8:$F13))*1,"F"))</f>
        <v>0</v>
      </c>
      <c r="JO13" s="28">
        <f ca="1">IF(WEEKDAY(JO$6,2)&gt;5,"w",IF(ISERROR(VLOOKUP(JO$6,fériés,1,FALSE)),(SUM($H$1:JO$1)&gt;SUM($F$8:$F12))*(SUM($H$1:JO$1)&lt;=SUM($F$8:$F13))*1,"F"))</f>
        <v>0</v>
      </c>
      <c r="JP13" s="28" t="str">
        <f ca="1">IF(WEEKDAY(JP$6,2)&gt;5,"w",IF(ISERROR(VLOOKUP(JP$6,fériés,1,FALSE)),(SUM($H$1:JP$1)&gt;SUM($F$8:$F12))*(SUM($H$1:JP$1)&lt;=SUM($F$8:$F13))*1,"F"))</f>
        <v>w</v>
      </c>
      <c r="JQ13" s="28" t="str">
        <f ca="1">IF(WEEKDAY(JQ$6,2)&gt;5,"w",IF(ISERROR(VLOOKUP(JQ$6,fériés,1,FALSE)),(SUM($H$1:JQ$1)&gt;SUM($F$8:$F12))*(SUM($H$1:JQ$1)&lt;=SUM($F$8:$F13))*1,"F"))</f>
        <v>w</v>
      </c>
      <c r="JR13" s="28" t="str">
        <f ca="1">IF(WEEKDAY(JR$6,2)&gt;5,"w",IF(ISERROR(VLOOKUP(JR$6,fériés,1,FALSE)),(SUM($H$1:JR$1)&gt;SUM($F$8:$F12))*(SUM($H$1:JR$1)&lt;=SUM($F$8:$F13))*1,"F"))</f>
        <v>w</v>
      </c>
      <c r="JS13" s="28" t="str">
        <f ca="1">IF(WEEKDAY(JS$6,2)&gt;5,"w",IF(ISERROR(VLOOKUP(JS$6,fériés,1,FALSE)),(SUM($H$1:JS$1)&gt;SUM($F$8:$F12))*(SUM($H$1:JS$1)&lt;=SUM($F$8:$F13))*1,"F"))</f>
        <v>w</v>
      </c>
      <c r="JT13" s="28" t="str">
        <f ca="1">IF(WEEKDAY(JT$6,2)&gt;5,"w",IF(ISERROR(VLOOKUP(JT$6,fériés,1,FALSE)),(SUM($H$1:JT$1)&gt;SUM($F$8:$F12))*(SUM($H$1:JT$1)&lt;=SUM($F$8:$F13))*1,"F"))</f>
        <v>w</v>
      </c>
      <c r="JU13" s="28" t="str">
        <f ca="1">IF(WEEKDAY(JU$6,2)&gt;5,"w",IF(ISERROR(VLOOKUP(JU$6,fériés,1,FALSE)),(SUM($H$1:JU$1)&gt;SUM($F$8:$F12))*(SUM($H$1:JU$1)&lt;=SUM($F$8:$F13))*1,"F"))</f>
        <v>w</v>
      </c>
      <c r="JV13" s="28" t="str">
        <f ca="1">IF(WEEKDAY(JV$6,2)&gt;5,"w",IF(ISERROR(VLOOKUP(JV$6,fériés,1,FALSE)),(SUM($H$1:JV$1)&gt;SUM($F$8:$F12))*(SUM($H$1:JV$1)&lt;=SUM($F$8:$F13))*1,"F"))</f>
        <v>w</v>
      </c>
      <c r="JW13" s="28" t="str">
        <f ca="1">IF(WEEKDAY(JW$6,2)&gt;5,"w",IF(ISERROR(VLOOKUP(JW$6,fériés,1,FALSE)),(SUM($H$1:JW$1)&gt;SUM($F$8:$F12))*(SUM($H$1:JW$1)&lt;=SUM($F$8:$F13))*1,"F"))</f>
        <v>w</v>
      </c>
      <c r="JX13" s="28" t="str">
        <f ca="1">IF(WEEKDAY(JX$6,2)&gt;5,"w",IF(ISERROR(VLOOKUP(JX$6,fériés,1,FALSE)),(SUM($H$1:JX$1)&gt;SUM($F$8:$F12))*(SUM($H$1:JX$1)&lt;=SUM($F$8:$F13))*1,"F"))</f>
        <v>w</v>
      </c>
      <c r="JY13" s="28" t="str">
        <f ca="1">IF(WEEKDAY(JY$6,2)&gt;5,"w",IF(ISERROR(VLOOKUP(JY$6,fériés,1,FALSE)),(SUM($H$1:JY$1)&gt;SUM($F$8:$F12))*(SUM($H$1:JY$1)&lt;=SUM($F$8:$F13))*1,"F"))</f>
        <v>w</v>
      </c>
      <c r="JZ13" s="28" t="str">
        <f ca="1">IF(WEEKDAY(JZ$6,2)&gt;5,"w",IF(ISERROR(VLOOKUP(JZ$6,fériés,1,FALSE)),(SUM($H$1:JZ$1)&gt;SUM($F$8:$F12))*(SUM($H$1:JZ$1)&lt;=SUM($F$8:$F13))*1,"F"))</f>
        <v>w</v>
      </c>
      <c r="KA13" s="28" t="str">
        <f ca="1">IF(WEEKDAY(KA$6,2)&gt;5,"w",IF(ISERROR(VLOOKUP(KA$6,fériés,1,FALSE)),(SUM($H$1:KA$1)&gt;SUM($F$8:$F12))*(SUM($H$1:KA$1)&lt;=SUM($F$8:$F13))*1,"F"))</f>
        <v>w</v>
      </c>
      <c r="KB13" s="28" t="str">
        <f ca="1">IF(WEEKDAY(KB$6,2)&gt;5,"w",IF(ISERROR(VLOOKUP(KB$6,fériés,1,FALSE)),(SUM($H$1:KB$1)&gt;SUM($F$8:$F12))*(SUM($H$1:KB$1)&lt;=SUM($F$8:$F13))*1,"F"))</f>
        <v>w</v>
      </c>
      <c r="KC13" s="28" t="str">
        <f ca="1">IF(WEEKDAY(KC$6,2)&gt;5,"w",IF(ISERROR(VLOOKUP(KC$6,fériés,1,FALSE)),(SUM($H$1:KC$1)&gt;SUM($F$8:$F12))*(SUM($H$1:KC$1)&lt;=SUM($F$8:$F13))*1,"F"))</f>
        <v>w</v>
      </c>
      <c r="KD13" s="28" t="str">
        <f ca="1">IF(WEEKDAY(KD$6,2)&gt;5,"w",IF(ISERROR(VLOOKUP(KD$6,fériés,1,FALSE)),(SUM($H$1:KD$1)&gt;SUM($F$8:$F12))*(SUM($H$1:KD$1)&lt;=SUM($F$8:$F13))*1,"F"))</f>
        <v>w</v>
      </c>
      <c r="KE13" s="28" t="str">
        <f ca="1">IF(WEEKDAY(KE$6,2)&gt;5,"w",IF(ISERROR(VLOOKUP(KE$6,fériés,1,FALSE)),(SUM($H$1:KE$1)&gt;SUM($F$8:$F12))*(SUM($H$1:KE$1)&lt;=SUM($F$8:$F13))*1,"F"))</f>
        <v>w</v>
      </c>
      <c r="KF13" s="28" t="str">
        <f ca="1">IF(WEEKDAY(KF$6,2)&gt;5,"w",IF(ISERROR(VLOOKUP(KF$6,fériés,1,FALSE)),(SUM($H$1:KF$1)&gt;SUM($F$8:$F12))*(SUM($H$1:KF$1)&lt;=SUM($F$8:$F13))*1,"F"))</f>
        <v>w</v>
      </c>
      <c r="KG13" s="28" t="str">
        <f ca="1">IF(WEEKDAY(KG$6,2)&gt;5,"w",IF(ISERROR(VLOOKUP(KG$6,fériés,1,FALSE)),(SUM($H$1:KG$1)&gt;SUM($F$8:$F12))*(SUM($H$1:KG$1)&lt;=SUM($F$8:$F13))*1,"F"))</f>
        <v>w</v>
      </c>
      <c r="KH13" s="28" t="str">
        <f ca="1">IF(WEEKDAY(KH$6,2)&gt;5,"w",IF(ISERROR(VLOOKUP(KH$6,fériés,1,FALSE)),(SUM($H$1:KH$1)&gt;SUM($F$8:$F12))*(SUM($H$1:KH$1)&lt;=SUM($F$8:$F13))*1,"F"))</f>
        <v>w</v>
      </c>
      <c r="KI13" s="28" t="str">
        <f ca="1">IF(WEEKDAY(KI$6,2)&gt;5,"w",IF(ISERROR(VLOOKUP(KI$6,fériés,1,FALSE)),(SUM($H$1:KI$1)&gt;SUM($F$8:$F12))*(SUM($H$1:KI$1)&lt;=SUM($F$8:$F13))*1,"F"))</f>
        <v>w</v>
      </c>
      <c r="KJ13" s="28">
        <f ca="1">IF(WEEKDAY(KJ$6,2)&gt;5,"w",IF(ISERROR(VLOOKUP(KJ$6,fériés,1,FALSE)),(SUM($H$1:KJ$1)&gt;SUM($F$8:$F12))*(SUM($H$1:KJ$1)&lt;=SUM($F$8:$F13))*1,"F"))</f>
        <v>0</v>
      </c>
      <c r="KK13" s="28">
        <f ca="1">IF(WEEKDAY(KK$6,2)&gt;5,"w",IF(ISERROR(VLOOKUP(KK$6,fériés,1,FALSE)),(SUM($H$1:KK$1)&gt;SUM($F$8:$F12))*(SUM($H$1:KK$1)&lt;=SUM($F$8:$F13))*1,"F"))</f>
        <v>0</v>
      </c>
      <c r="KL13" s="28">
        <f ca="1">IF(WEEKDAY(KL$6,2)&gt;5,"w",IF(ISERROR(VLOOKUP(KL$6,fériés,1,FALSE)),(SUM($H$1:KL$1)&gt;SUM($F$8:$F12))*(SUM($H$1:KL$1)&lt;=SUM($F$8:$F13))*1,"F"))</f>
        <v>0</v>
      </c>
      <c r="KM13" s="28">
        <f ca="1">IF(WEEKDAY(KM$6,2)&gt;5,"w",IF(ISERROR(VLOOKUP(KM$6,fériés,1,FALSE)),(SUM($H$1:KM$1)&gt;SUM($F$8:$F12))*(SUM($H$1:KM$1)&lt;=SUM($F$8:$F13))*1,"F"))</f>
        <v>0</v>
      </c>
      <c r="KN13" s="28">
        <f ca="1">IF(WEEKDAY(KN$6,2)&gt;5,"w",IF(ISERROR(VLOOKUP(KN$6,fériés,1,FALSE)),(SUM($H$1:KN$1)&gt;SUM($F$8:$F12))*(SUM($H$1:KN$1)&lt;=SUM($F$8:$F13))*1,"F"))</f>
        <v>0</v>
      </c>
      <c r="KO13" s="28">
        <f ca="1">IF(WEEKDAY(KO$6,2)&gt;5,"w",IF(ISERROR(VLOOKUP(KO$6,fériés,1,FALSE)),(SUM($H$1:KO$1)&gt;SUM($F$8:$F12))*(SUM($H$1:KO$1)&lt;=SUM($F$8:$F13))*1,"F"))</f>
        <v>0</v>
      </c>
      <c r="KP13" s="28">
        <f ca="1">IF(WEEKDAY(KP$6,2)&gt;5,"w",IF(ISERROR(VLOOKUP(KP$6,fériés,1,FALSE)),(SUM($H$1:KP$1)&gt;SUM($F$8:$F12))*(SUM($H$1:KP$1)&lt;=SUM($F$8:$F13))*1,"F"))</f>
        <v>0</v>
      </c>
      <c r="KQ13" s="28">
        <f ca="1">IF(WEEKDAY(KQ$6,2)&gt;5,"w",IF(ISERROR(VLOOKUP(KQ$6,fériés,1,FALSE)),(SUM($H$1:KQ$1)&gt;SUM($F$8:$F12))*(SUM($H$1:KQ$1)&lt;=SUM($F$8:$F13))*1,"F"))</f>
        <v>0</v>
      </c>
      <c r="KR13" s="28">
        <f ca="1">IF(WEEKDAY(KR$6,2)&gt;5,"w",IF(ISERROR(VLOOKUP(KR$6,fériés,1,FALSE)),(SUM($H$1:KR$1)&gt;SUM($F$8:$F12))*(SUM($H$1:KR$1)&lt;=SUM($F$8:$F13))*1,"F"))</f>
        <v>0</v>
      </c>
      <c r="KS13" s="28">
        <f ca="1">IF(WEEKDAY(KS$6,2)&gt;5,"w",IF(ISERROR(VLOOKUP(KS$6,fériés,1,FALSE)),(SUM($H$1:KS$1)&gt;SUM($F$8:$F12))*(SUM($H$1:KS$1)&lt;=SUM($F$8:$F13))*1,"F"))</f>
        <v>0</v>
      </c>
      <c r="KT13" s="28">
        <f ca="1">IF(WEEKDAY(KT$6,2)&gt;5,"w",IF(ISERROR(VLOOKUP(KT$6,fériés,1,FALSE)),(SUM($H$1:KT$1)&gt;SUM($F$8:$F12))*(SUM($H$1:KT$1)&lt;=SUM($F$8:$F13))*1,"F"))</f>
        <v>0</v>
      </c>
      <c r="KU13" s="28">
        <f ca="1">IF(WEEKDAY(KU$6,2)&gt;5,"w",IF(ISERROR(VLOOKUP(KU$6,fériés,1,FALSE)),(SUM($H$1:KU$1)&gt;SUM($F$8:$F12))*(SUM($H$1:KU$1)&lt;=SUM($F$8:$F13))*1,"F"))</f>
        <v>0</v>
      </c>
      <c r="KV13" s="28">
        <f ca="1">IF(WEEKDAY(KV$6,2)&gt;5,"w",IF(ISERROR(VLOOKUP(KV$6,fériés,1,FALSE)),(SUM($H$1:KV$1)&gt;SUM($F$8:$F12))*(SUM($H$1:KV$1)&lt;=SUM($F$8:$F13))*1,"F"))</f>
        <v>0</v>
      </c>
      <c r="KW13" s="28">
        <f ca="1">IF(WEEKDAY(KW$6,2)&gt;5,"w",IF(ISERROR(VLOOKUP(KW$6,fériés,1,FALSE)),(SUM($H$1:KW$1)&gt;SUM($F$8:$F12))*(SUM($H$1:KW$1)&lt;=SUM($F$8:$F13))*1,"F"))</f>
        <v>0</v>
      </c>
      <c r="KX13" s="28">
        <f ca="1">IF(WEEKDAY(KX$6,2)&gt;5,"w",IF(ISERROR(VLOOKUP(KX$6,fériés,1,FALSE)),(SUM($H$1:KX$1)&gt;SUM($F$8:$F12))*(SUM($H$1:KX$1)&lt;=SUM($F$8:$F13))*1,"F"))</f>
        <v>0</v>
      </c>
      <c r="KY13" s="28">
        <f ca="1">IF(WEEKDAY(KY$6,2)&gt;5,"w",IF(ISERROR(VLOOKUP(KY$6,fériés,1,FALSE)),(SUM($H$1:KY$1)&gt;SUM($F$8:$F12))*(SUM($H$1:KY$1)&lt;=SUM($F$8:$F13))*1,"F"))</f>
        <v>0</v>
      </c>
      <c r="KZ13" s="28">
        <f ca="1">IF(WEEKDAY(KZ$6,2)&gt;5,"w",IF(ISERROR(VLOOKUP(KZ$6,fériés,1,FALSE)),(SUM($H$1:KZ$1)&gt;SUM($F$8:$F12))*(SUM($H$1:KZ$1)&lt;=SUM($F$8:$F13))*1,"F"))</f>
        <v>0</v>
      </c>
      <c r="LA13" s="28">
        <f ca="1">IF(WEEKDAY(LA$6,2)&gt;5,"w",IF(ISERROR(VLOOKUP(LA$6,fériés,1,FALSE)),(SUM($H$1:LA$1)&gt;SUM($F$8:$F12))*(SUM($H$1:LA$1)&lt;=SUM($F$8:$F13))*1,"F"))</f>
        <v>0</v>
      </c>
      <c r="LB13" s="28">
        <f ca="1">IF(WEEKDAY(LB$6,2)&gt;5,"w",IF(ISERROR(VLOOKUP(LB$6,fériés,1,FALSE)),(SUM($H$1:LB$1)&gt;SUM($F$8:$F12))*(SUM($H$1:LB$1)&lt;=SUM($F$8:$F13))*1,"F"))</f>
        <v>0</v>
      </c>
      <c r="LC13" s="28">
        <f ca="1">IF(WEEKDAY(LC$6,2)&gt;5,"w",IF(ISERROR(VLOOKUP(LC$6,fériés,1,FALSE)),(SUM($H$1:LC$1)&gt;SUM($F$8:$F12))*(SUM($H$1:LC$1)&lt;=SUM($F$8:$F13))*1,"F"))</f>
        <v>0</v>
      </c>
      <c r="LD13" s="28">
        <f ca="1">IF(WEEKDAY(LD$6,2)&gt;5,"w",IF(ISERROR(VLOOKUP(LD$6,fériés,1,FALSE)),(SUM($H$1:LD$1)&gt;SUM($F$8:$F12))*(SUM($H$1:LD$1)&lt;=SUM($F$8:$F13))*1,"F"))</f>
        <v>0</v>
      </c>
      <c r="LE13" s="28">
        <f ca="1">IF(WEEKDAY(LE$6,2)&gt;5,"w",IF(ISERROR(VLOOKUP(LE$6,fériés,1,FALSE)),(SUM($H$1:LE$1)&gt;SUM($F$8:$F12))*(SUM($H$1:LE$1)&lt;=SUM($F$8:$F13))*1,"F"))</f>
        <v>0</v>
      </c>
      <c r="LF13" s="28">
        <f ca="1">IF(WEEKDAY(LF$6,2)&gt;5,"w",IF(ISERROR(VLOOKUP(LF$6,fériés,1,FALSE)),(SUM($H$1:LF$1)&gt;SUM($F$8:$F12))*(SUM($H$1:LF$1)&lt;=SUM($F$8:$F13))*1,"F"))</f>
        <v>0</v>
      </c>
      <c r="LG13" s="28">
        <f ca="1">IF(WEEKDAY(LG$6,2)&gt;5,"w",IF(ISERROR(VLOOKUP(LG$6,fériés,1,FALSE)),(SUM($H$1:LG$1)&gt;SUM($F$8:$F12))*(SUM($H$1:LG$1)&lt;=SUM($F$8:$F13))*1,"F"))</f>
        <v>0</v>
      </c>
      <c r="LH13" s="28">
        <f ca="1">IF(WEEKDAY(LH$6,2)&gt;5,"w",IF(ISERROR(VLOOKUP(LH$6,fériés,1,FALSE)),(SUM($H$1:LH$1)&gt;SUM($F$8:$F12))*(SUM($H$1:LH$1)&lt;=SUM($F$8:$F13))*1,"F"))</f>
        <v>0</v>
      </c>
      <c r="LI13" s="28">
        <f ca="1">IF(WEEKDAY(LI$6,2)&gt;5,"w",IF(ISERROR(VLOOKUP(LI$6,fériés,1,FALSE)),(SUM($H$1:LI$1)&gt;SUM($F$8:$F12))*(SUM($H$1:LI$1)&lt;=SUM($F$8:$F13))*1,"F"))</f>
        <v>0</v>
      </c>
      <c r="LJ13" s="28">
        <f ca="1">IF(WEEKDAY(LJ$6,2)&gt;5,"w",IF(ISERROR(VLOOKUP(LJ$6,fériés,1,FALSE)),(SUM($H$1:LJ$1)&gt;SUM($F$8:$F12))*(SUM($H$1:LJ$1)&lt;=SUM($F$8:$F13))*1,"F"))</f>
        <v>0</v>
      </c>
      <c r="LK13" s="28">
        <f ca="1">IF(WEEKDAY(LK$6,2)&gt;5,"w",IF(ISERROR(VLOOKUP(LK$6,fériés,1,FALSE)),(SUM($H$1:LK$1)&gt;SUM($F$8:$F12))*(SUM($H$1:LK$1)&lt;=SUM($F$8:$F13))*1,"F"))</f>
        <v>0</v>
      </c>
      <c r="LL13" s="28">
        <f ca="1">IF(WEEKDAY(LL$6,2)&gt;5,"w",IF(ISERROR(VLOOKUP(LL$6,fériés,1,FALSE)),(SUM($H$1:LL$1)&gt;SUM($F$8:$F12))*(SUM($H$1:LL$1)&lt;=SUM($F$8:$F13))*1,"F"))</f>
        <v>0</v>
      </c>
      <c r="LM13" s="28">
        <f ca="1">IF(WEEKDAY(LM$6,2)&gt;5,"w",IF(ISERROR(VLOOKUP(LM$6,fériés,1,FALSE)),(SUM($H$1:LM$1)&gt;SUM($F$8:$F12))*(SUM($H$1:LM$1)&lt;=SUM($F$8:$F13))*1,"F"))</f>
        <v>0</v>
      </c>
      <c r="LN13" s="28">
        <f ca="1">IF(WEEKDAY(LN$6,2)&gt;5,"w",IF(ISERROR(VLOOKUP(LN$6,fériés,1,FALSE)),(SUM($H$1:LN$1)&gt;SUM($F$8:$F12))*(SUM($H$1:LN$1)&lt;=SUM($F$8:$F13))*1,"F"))</f>
        <v>0</v>
      </c>
      <c r="LO13" s="28">
        <f ca="1">IF(WEEKDAY(LO$6,2)&gt;5,"w",IF(ISERROR(VLOOKUP(LO$6,fériés,1,FALSE)),(SUM($H$1:LO$1)&gt;SUM($F$8:$F12))*(SUM($H$1:LO$1)&lt;=SUM($F$8:$F13))*1,"F"))</f>
        <v>0</v>
      </c>
      <c r="LP13" s="28">
        <f ca="1">IF(WEEKDAY(LP$6,2)&gt;5,"w",IF(ISERROR(VLOOKUP(LP$6,fériés,1,FALSE)),(SUM($H$1:LP$1)&gt;SUM($F$8:$F12))*(SUM($H$1:LP$1)&lt;=SUM($F$8:$F13))*1,"F"))</f>
        <v>0</v>
      </c>
      <c r="LQ13" s="28">
        <f ca="1">IF(WEEKDAY(LQ$6,2)&gt;5,"w",IF(ISERROR(VLOOKUP(LQ$6,fériés,1,FALSE)),(SUM($H$1:LQ$1)&gt;SUM($F$8:$F12))*(SUM($H$1:LQ$1)&lt;=SUM($F$8:$F13))*1,"F"))</f>
        <v>0</v>
      </c>
      <c r="LR13" s="28">
        <f ca="1">IF(WEEKDAY(LR$6,2)&gt;5,"w",IF(ISERROR(VLOOKUP(LR$6,fériés,1,FALSE)),(SUM($H$1:LR$1)&gt;SUM($F$8:$F12))*(SUM($H$1:LR$1)&lt;=SUM($F$8:$F13))*1,"F"))</f>
        <v>0</v>
      </c>
      <c r="LS13" s="28">
        <f ca="1">IF(WEEKDAY(LS$6,2)&gt;5,"w",IF(ISERROR(VLOOKUP(LS$6,fériés,1,FALSE)),(SUM($H$1:LS$1)&gt;SUM($F$8:$F12))*(SUM($H$1:LS$1)&lt;=SUM($F$8:$F13))*1,"F"))</f>
        <v>0</v>
      </c>
      <c r="LT13" s="28">
        <f ca="1">IF(WEEKDAY(LT$6,2)&gt;5,"w",IF(ISERROR(VLOOKUP(LT$6,fériés,1,FALSE)),(SUM($H$1:LT$1)&gt;SUM($F$8:$F12))*(SUM($H$1:LT$1)&lt;=SUM($F$8:$F13))*1,"F"))</f>
        <v>0</v>
      </c>
      <c r="LU13" s="28">
        <f ca="1">IF(WEEKDAY(LU$6,2)&gt;5,"w",IF(ISERROR(VLOOKUP(LU$6,fériés,1,FALSE)),(SUM($H$1:LU$1)&gt;SUM($F$8:$F12))*(SUM($H$1:LU$1)&lt;=SUM($F$8:$F13))*1,"F"))</f>
        <v>0</v>
      </c>
      <c r="LV13" s="28">
        <f ca="1">IF(WEEKDAY(LV$6,2)&gt;5,"w",IF(ISERROR(VLOOKUP(LV$6,fériés,1,FALSE)),(SUM($H$1:LV$1)&gt;SUM($F$8:$F12))*(SUM($H$1:LV$1)&lt;=SUM($F$8:$F13))*1,"F"))</f>
        <v>0</v>
      </c>
      <c r="LW13" s="28">
        <f ca="1">IF(WEEKDAY(LW$6,2)&gt;5,"w",IF(ISERROR(VLOOKUP(LW$6,fériés,1,FALSE)),(SUM($H$1:LW$1)&gt;SUM($F$8:$F12))*(SUM($H$1:LW$1)&lt;=SUM($F$8:$F13))*1,"F"))</f>
        <v>0</v>
      </c>
      <c r="LX13" s="28">
        <f ca="1">IF(WEEKDAY(LX$6,2)&gt;5,"w",IF(ISERROR(VLOOKUP(LX$6,fériés,1,FALSE)),(SUM($H$1:LX$1)&gt;SUM($F$8:$F12))*(SUM($H$1:LX$1)&lt;=SUM($F$8:$F13))*1,"F"))</f>
        <v>0</v>
      </c>
      <c r="LY13" s="28">
        <f ca="1">IF(WEEKDAY(LY$6,2)&gt;5,"w",IF(ISERROR(VLOOKUP(LY$6,fériés,1,FALSE)),(SUM($H$1:LY$1)&gt;SUM($F$8:$F12))*(SUM($H$1:LY$1)&lt;=SUM($F$8:$F13))*1,"F"))</f>
        <v>0</v>
      </c>
      <c r="LZ13" s="28">
        <f ca="1">IF(WEEKDAY(LZ$6,2)&gt;5,"w",IF(ISERROR(VLOOKUP(LZ$6,fériés,1,FALSE)),(SUM($H$1:LZ$1)&gt;SUM($F$8:$F12))*(SUM($H$1:LZ$1)&lt;=SUM($F$8:$F13))*1,"F"))</f>
        <v>0</v>
      </c>
      <c r="MA13" s="28">
        <f ca="1">IF(WEEKDAY(MA$6,2)&gt;5,"w",IF(ISERROR(VLOOKUP(MA$6,fériés,1,FALSE)),(SUM($H$1:MA$1)&gt;SUM($F$8:$F12))*(SUM($H$1:MA$1)&lt;=SUM($F$8:$F13))*1,"F"))</f>
        <v>0</v>
      </c>
      <c r="MB13" s="28">
        <f ca="1">IF(WEEKDAY(MB$6,2)&gt;5,"w",IF(ISERROR(VLOOKUP(MB$6,fériés,1,FALSE)),(SUM($H$1:MB$1)&gt;SUM($F$8:$F12))*(SUM($H$1:MB$1)&lt;=SUM($F$8:$F13))*1,"F"))</f>
        <v>0</v>
      </c>
      <c r="MC13" s="28">
        <f ca="1">IF(WEEKDAY(MC$6,2)&gt;5,"w",IF(ISERROR(VLOOKUP(MC$6,fériés,1,FALSE)),(SUM($H$1:MC$1)&gt;SUM($F$8:$F12))*(SUM($H$1:MC$1)&lt;=SUM($F$8:$F13))*1,"F"))</f>
        <v>0</v>
      </c>
      <c r="MD13" s="28">
        <f ca="1">IF(WEEKDAY(MD$6,2)&gt;5,"w",IF(ISERROR(VLOOKUP(MD$6,fériés,1,FALSE)),(SUM($H$1:MD$1)&gt;SUM($F$8:$F12))*(SUM($H$1:MD$1)&lt;=SUM($F$8:$F13))*1,"F"))</f>
        <v>0</v>
      </c>
      <c r="ME13" s="28">
        <f ca="1">IF(WEEKDAY(ME$6,2)&gt;5,"w",IF(ISERROR(VLOOKUP(ME$6,fériés,1,FALSE)),(SUM($H$1:ME$1)&gt;SUM($F$8:$F12))*(SUM($H$1:ME$1)&lt;=SUM($F$8:$F13))*1,"F"))</f>
        <v>0</v>
      </c>
      <c r="MF13" s="28">
        <f ca="1">IF(WEEKDAY(MF$6,2)&gt;5,"w",IF(ISERROR(VLOOKUP(MF$6,fériés,1,FALSE)),(SUM($H$1:MF$1)&gt;SUM($F$8:$F12))*(SUM($H$1:MF$1)&lt;=SUM($F$8:$F13))*1,"F"))</f>
        <v>0</v>
      </c>
      <c r="MG13" s="28">
        <f ca="1">IF(WEEKDAY(MG$6,2)&gt;5,"w",IF(ISERROR(VLOOKUP(MG$6,fériés,1,FALSE)),(SUM($H$1:MG$1)&gt;SUM($F$8:$F12))*(SUM($H$1:MG$1)&lt;=SUM($F$8:$F13))*1,"F"))</f>
        <v>0</v>
      </c>
      <c r="MH13" s="28" t="str">
        <f ca="1">IF(WEEKDAY(MH$6,2)&gt;5,"w",IF(ISERROR(VLOOKUP(MH$6,fériés,1,FALSE)),(SUM($H$1:MH$1)&gt;SUM($F$8:$F12))*(SUM($H$1:MH$1)&lt;=SUM($F$8:$F13))*1,"F"))</f>
        <v>w</v>
      </c>
      <c r="MI13" s="28" t="str">
        <f ca="1">IF(WEEKDAY(MI$6,2)&gt;5,"w",IF(ISERROR(VLOOKUP(MI$6,fériés,1,FALSE)),(SUM($H$1:MI$1)&gt;SUM($F$8:$F12))*(SUM($H$1:MI$1)&lt;=SUM($F$8:$F13))*1,"F"))</f>
        <v>w</v>
      </c>
      <c r="MJ13" s="28" t="str">
        <f ca="1">IF(WEEKDAY(MJ$6,2)&gt;5,"w",IF(ISERROR(VLOOKUP(MJ$6,fériés,1,FALSE)),(SUM($H$1:MJ$1)&gt;SUM($F$8:$F12))*(SUM($H$1:MJ$1)&lt;=SUM($F$8:$F13))*1,"F"))</f>
        <v>w</v>
      </c>
      <c r="MK13" s="28" t="str">
        <f ca="1">IF(WEEKDAY(MK$6,2)&gt;5,"w",IF(ISERROR(VLOOKUP(MK$6,fériés,1,FALSE)),(SUM($H$1:MK$1)&gt;SUM($F$8:$F12))*(SUM($H$1:MK$1)&lt;=SUM($F$8:$F13))*1,"F"))</f>
        <v>w</v>
      </c>
      <c r="ML13" s="28" t="str">
        <f ca="1">IF(WEEKDAY(ML$6,2)&gt;5,"w",IF(ISERROR(VLOOKUP(ML$6,fériés,1,FALSE)),(SUM($H$1:ML$1)&gt;SUM($F$8:$F12))*(SUM($H$1:ML$1)&lt;=SUM($F$8:$F13))*1,"F"))</f>
        <v>w</v>
      </c>
      <c r="MM13" s="28" t="str">
        <f ca="1">IF(WEEKDAY(MM$6,2)&gt;5,"w",IF(ISERROR(VLOOKUP(MM$6,fériés,1,FALSE)),(SUM($H$1:MM$1)&gt;SUM($F$8:$F12))*(SUM($H$1:MM$1)&lt;=SUM($F$8:$F13))*1,"F"))</f>
        <v>w</v>
      </c>
      <c r="MN13" s="28" t="str">
        <f ca="1">IF(WEEKDAY(MN$6,2)&gt;5,"w",IF(ISERROR(VLOOKUP(MN$6,fériés,1,FALSE)),(SUM($H$1:MN$1)&gt;SUM($F$8:$F12))*(SUM($H$1:MN$1)&lt;=SUM($F$8:$F13))*1,"F"))</f>
        <v>w</v>
      </c>
      <c r="MO13" s="28" t="str">
        <f ca="1">IF(WEEKDAY(MO$6,2)&gt;5,"w",IF(ISERROR(VLOOKUP(MO$6,fériés,1,FALSE)),(SUM($H$1:MO$1)&gt;SUM($F$8:$F12))*(SUM($H$1:MO$1)&lt;=SUM($F$8:$F13))*1,"F"))</f>
        <v>w</v>
      </c>
      <c r="MP13" s="28" t="str">
        <f ca="1">IF(WEEKDAY(MP$6,2)&gt;5,"w",IF(ISERROR(VLOOKUP(MP$6,fériés,1,FALSE)),(SUM($H$1:MP$1)&gt;SUM($F$8:$F12))*(SUM($H$1:MP$1)&lt;=SUM($F$8:$F13))*1,"F"))</f>
        <v>w</v>
      </c>
      <c r="MQ13" s="28" t="str">
        <f ca="1">IF(WEEKDAY(MQ$6,2)&gt;5,"w",IF(ISERROR(VLOOKUP(MQ$6,fériés,1,FALSE)),(SUM($H$1:MQ$1)&gt;SUM($F$8:$F12))*(SUM($H$1:MQ$1)&lt;=SUM($F$8:$F13))*1,"F"))</f>
        <v>w</v>
      </c>
      <c r="MR13" s="28" t="str">
        <f ca="1">IF(WEEKDAY(MR$6,2)&gt;5,"w",IF(ISERROR(VLOOKUP(MR$6,fériés,1,FALSE)),(SUM($H$1:MR$1)&gt;SUM($F$8:$F12))*(SUM($H$1:MR$1)&lt;=SUM($F$8:$F13))*1,"F"))</f>
        <v>w</v>
      </c>
      <c r="MS13" s="28" t="str">
        <f ca="1">IF(WEEKDAY(MS$6,2)&gt;5,"w",IF(ISERROR(VLOOKUP(MS$6,fériés,1,FALSE)),(SUM($H$1:MS$1)&gt;SUM($F$8:$F12))*(SUM($H$1:MS$1)&lt;=SUM($F$8:$F13))*1,"F"))</f>
        <v>w</v>
      </c>
      <c r="MT13" s="28" t="str">
        <f ca="1">IF(WEEKDAY(MT$6,2)&gt;5,"w",IF(ISERROR(VLOOKUP(MT$6,fériés,1,FALSE)),(SUM($H$1:MT$1)&gt;SUM($F$8:$F12))*(SUM($H$1:MT$1)&lt;=SUM($F$8:$F13))*1,"F"))</f>
        <v>w</v>
      </c>
      <c r="MU13" s="28" t="str">
        <f ca="1">IF(WEEKDAY(MU$6,2)&gt;5,"w",IF(ISERROR(VLOOKUP(MU$6,fériés,1,FALSE)),(SUM($H$1:MU$1)&gt;SUM($F$8:$F12))*(SUM($H$1:MU$1)&lt;=SUM($F$8:$F13))*1,"F"))</f>
        <v>w</v>
      </c>
      <c r="MV13" s="28" t="str">
        <f ca="1">IF(WEEKDAY(MV$6,2)&gt;5,"w",IF(ISERROR(VLOOKUP(MV$6,fériés,1,FALSE)),(SUM($H$1:MV$1)&gt;SUM($F$8:$F12))*(SUM($H$1:MV$1)&lt;=SUM($F$8:$F13))*1,"F"))</f>
        <v>w</v>
      </c>
      <c r="MW13" s="28" t="str">
        <f ca="1">IF(WEEKDAY(MW$6,2)&gt;5,"w",IF(ISERROR(VLOOKUP(MW$6,fériés,1,FALSE)),(SUM($H$1:MW$1)&gt;SUM($F$8:$F12))*(SUM($H$1:MW$1)&lt;=SUM($F$8:$F13))*1,"F"))</f>
        <v>w</v>
      </c>
      <c r="MX13" s="28" t="str">
        <f ca="1">IF(WEEKDAY(MX$6,2)&gt;5,"w",IF(ISERROR(VLOOKUP(MX$6,fériés,1,FALSE)),(SUM($H$1:MX$1)&gt;SUM($F$8:$F12))*(SUM($H$1:MX$1)&lt;=SUM($F$8:$F13))*1,"F"))</f>
        <v>w</v>
      </c>
      <c r="MY13" s="28" t="str">
        <f ca="1">IF(WEEKDAY(MY$6,2)&gt;5,"w",IF(ISERROR(VLOOKUP(MY$6,fériés,1,FALSE)),(SUM($H$1:MY$1)&gt;SUM($F$8:$F12))*(SUM($H$1:MY$1)&lt;=SUM($F$8:$F13))*1,"F"))</f>
        <v>w</v>
      </c>
      <c r="MZ13" s="28" t="str">
        <f ca="1">IF(WEEKDAY(MZ$6,2)&gt;5,"w",IF(ISERROR(VLOOKUP(MZ$6,fériés,1,FALSE)),(SUM($H$1:MZ$1)&gt;SUM($F$8:$F12))*(SUM($H$1:MZ$1)&lt;=SUM($F$8:$F13))*1,"F"))</f>
        <v>w</v>
      </c>
      <c r="NA13" s="28" t="str">
        <f ca="1">IF(WEEKDAY(NA$6,2)&gt;5,"w",IF(ISERROR(VLOOKUP(NA$6,fériés,1,FALSE)),(SUM($H$1:NA$1)&gt;SUM($F$8:$F12))*(SUM($H$1:NA$1)&lt;=SUM($F$8:$F13))*1,"F"))</f>
        <v>w</v>
      </c>
      <c r="NB13" s="28">
        <f ca="1">IF(WEEKDAY(NB$6,2)&gt;5,"w",IF(ISERROR(VLOOKUP(NB$6,fériés,1,FALSE)),(SUM($H$1:NB$1)&gt;SUM($F$8:$F12))*(SUM($H$1:NB$1)&lt;=SUM($F$8:$F13))*1,"F"))</f>
        <v>0</v>
      </c>
      <c r="NC13" s="28">
        <f ca="1">IF(WEEKDAY(NC$6,2)&gt;5,"w",IF(ISERROR(VLOOKUP(NC$6,fériés,1,FALSE)),(SUM($H$1:NC$1)&gt;SUM($F$8:$F12))*(SUM($H$1:NC$1)&lt;=SUM($F$8:$F13))*1,"F"))</f>
        <v>0</v>
      </c>
      <c r="ND13" s="28">
        <f ca="1">IF(WEEKDAY(ND$6,2)&gt;5,"w",IF(ISERROR(VLOOKUP(ND$6,fériés,1,FALSE)),(SUM($H$1:ND$1)&gt;SUM($F$8:$F12))*(SUM($H$1:ND$1)&lt;=SUM($F$8:$F13))*1,"F"))</f>
        <v>0</v>
      </c>
      <c r="NE13" s="28">
        <f ca="1">IF(WEEKDAY(NE$6,2)&gt;5,"w",IF(ISERROR(VLOOKUP(NE$6,fériés,1,FALSE)),(SUM($H$1:NE$1)&gt;SUM($F$8:$F12))*(SUM($H$1:NE$1)&lt;=SUM($F$8:$F13))*1,"F"))</f>
        <v>0</v>
      </c>
      <c r="NF13" s="28">
        <f ca="1">IF(WEEKDAY(NF$6,2)&gt;5,"w",IF(ISERROR(VLOOKUP(NF$6,fériés,1,FALSE)),(SUM($H$1:NF$1)&gt;SUM($F$8:$F12))*(SUM($H$1:NF$1)&lt;=SUM($F$8:$F13))*1,"F"))</f>
        <v>0</v>
      </c>
      <c r="NG13" s="28">
        <f ca="1">IF(WEEKDAY(NG$6,2)&gt;5,"w",IF(ISERROR(VLOOKUP(NG$6,fériés,1,FALSE)),(SUM($H$1:NG$1)&gt;SUM($F$8:$F12))*(SUM($H$1:NG$1)&lt;=SUM($F$8:$F13))*1,"F"))</f>
        <v>0</v>
      </c>
      <c r="NH13" s="28">
        <f ca="1">IF(WEEKDAY(NH$6,2)&gt;5,"w",IF(ISERROR(VLOOKUP(NH$6,fériés,1,FALSE)),(SUM($H$1:NH$1)&gt;SUM($F$8:$F12))*(SUM($H$1:NH$1)&lt;=SUM($F$8:$F13))*1,"F"))</f>
        <v>0</v>
      </c>
      <c r="NI13" s="28">
        <f ca="1">IF(WEEKDAY(NI$6,2)&gt;5,"w",IF(ISERROR(VLOOKUP(NI$6,fériés,1,FALSE)),(SUM($H$1:NI$1)&gt;SUM($F$8:$F12))*(SUM($H$1:NI$1)&lt;=SUM($F$8:$F13))*1,"F"))</f>
        <v>0</v>
      </c>
      <c r="NJ13" s="28">
        <f ca="1">IF(WEEKDAY(NJ$6,2)&gt;5,"w",IF(ISERROR(VLOOKUP(NJ$6,fériés,1,FALSE)),(SUM($H$1:NJ$1)&gt;SUM($F$8:$F12))*(SUM($H$1:NJ$1)&lt;=SUM($F$8:$F13))*1,"F"))</f>
        <v>0</v>
      </c>
      <c r="NK13" s="28">
        <f ca="1">IF(WEEKDAY(NK$6,2)&gt;5,"w",IF(ISERROR(VLOOKUP(NK$6,fériés,1,FALSE)),(SUM($H$1:NK$1)&gt;SUM($F$8:$F12))*(SUM($H$1:NK$1)&lt;=SUM($F$8:$F13))*1,"F"))</f>
        <v>0</v>
      </c>
      <c r="NL13" s="28">
        <f ca="1">IF(WEEKDAY(NL$6,2)&gt;5,"w",IF(ISERROR(VLOOKUP(NL$6,fériés,1,FALSE)),(SUM($H$1:NL$1)&gt;SUM($F$8:$F12))*(SUM($H$1:NL$1)&lt;=SUM($F$8:$F13))*1,"F"))</f>
        <v>0</v>
      </c>
      <c r="NM13" s="28">
        <f ca="1">IF(WEEKDAY(NM$6,2)&gt;5,"w",IF(ISERROR(VLOOKUP(NM$6,fériés,1,FALSE)),(SUM($H$1:NM$1)&gt;SUM($F$8:$F12))*(SUM($H$1:NM$1)&lt;=SUM($F$8:$F13))*1,"F"))</f>
        <v>0</v>
      </c>
      <c r="NN13" s="28">
        <f ca="1">IF(WEEKDAY(NN$6,2)&gt;5,"w",IF(ISERROR(VLOOKUP(NN$6,fériés,1,FALSE)),(SUM($H$1:NN$1)&gt;SUM($F$8:$F12))*(SUM($H$1:NN$1)&lt;=SUM($F$8:$F13))*1,"F"))</f>
        <v>0</v>
      </c>
      <c r="NO13" s="28">
        <f ca="1">IF(WEEKDAY(NO$6,2)&gt;5,"w",IF(ISERROR(VLOOKUP(NO$6,fériés,1,FALSE)),(SUM($H$1:NO$1)&gt;SUM($F$8:$F12))*(SUM($H$1:NO$1)&lt;=SUM($F$8:$F13))*1,"F"))</f>
        <v>0</v>
      </c>
      <c r="NP13" s="28">
        <f ca="1">IF(WEEKDAY(NP$6,2)&gt;5,"w",IF(ISERROR(VLOOKUP(NP$6,fériés,1,FALSE)),(SUM($H$1:NP$1)&gt;SUM($F$8:$F12))*(SUM($H$1:NP$1)&lt;=SUM($F$8:$F13))*1,"F"))</f>
        <v>0</v>
      </c>
      <c r="NQ13" s="28">
        <f ca="1">IF(WEEKDAY(NQ$6,2)&gt;5,"w",IF(ISERROR(VLOOKUP(NQ$6,fériés,1,FALSE)),(SUM($H$1:NQ$1)&gt;SUM($F$8:$F12))*(SUM($H$1:NQ$1)&lt;=SUM($F$8:$F13))*1,"F"))</f>
        <v>0</v>
      </c>
      <c r="NR13" s="28">
        <f ca="1">IF(WEEKDAY(NR$6,2)&gt;5,"w",IF(ISERROR(VLOOKUP(NR$6,fériés,1,FALSE)),(SUM($H$1:NR$1)&gt;SUM($F$8:$F12))*(SUM($H$1:NR$1)&lt;=SUM($F$8:$F13))*1,"F"))</f>
        <v>0</v>
      </c>
      <c r="NS13" s="28">
        <f ca="1">IF(WEEKDAY(NS$6,2)&gt;5,"w",IF(ISERROR(VLOOKUP(NS$6,fériés,1,FALSE)),(SUM($H$1:NS$1)&gt;SUM($F$8:$F12))*(SUM($H$1:NS$1)&lt;=SUM($F$8:$F13))*1,"F"))</f>
        <v>0</v>
      </c>
      <c r="NT13" s="28">
        <f ca="1">IF(WEEKDAY(NT$6,2)&gt;5,"w",IF(ISERROR(VLOOKUP(NT$6,fériés,1,FALSE)),(SUM($H$1:NT$1)&gt;SUM($F$8:$F12))*(SUM($H$1:NT$1)&lt;=SUM($F$8:$F13))*1,"F"))</f>
        <v>0</v>
      </c>
      <c r="NU13" s="28">
        <f ca="1">IF(WEEKDAY(NU$6,2)&gt;5,"w",IF(ISERROR(VLOOKUP(NU$6,fériés,1,FALSE)),(SUM($H$1:NU$1)&gt;SUM($F$8:$F12))*(SUM($H$1:NU$1)&lt;=SUM($F$8:$F13))*1,"F"))</f>
        <v>0</v>
      </c>
      <c r="NV13" s="28">
        <f ca="1">IF(WEEKDAY(NV$6,2)&gt;5,"w",IF(ISERROR(VLOOKUP(NV$6,fériés,1,FALSE)),(SUM($H$1:NV$1)&gt;SUM($F$8:$F12))*(SUM($H$1:NV$1)&lt;=SUM($F$8:$F13))*1,"F"))</f>
        <v>0</v>
      </c>
      <c r="NW13" s="28">
        <f ca="1">IF(WEEKDAY(NW$6,2)&gt;5,"w",IF(ISERROR(VLOOKUP(NW$6,fériés,1,FALSE)),(SUM($H$1:NW$1)&gt;SUM($F$8:$F12))*(SUM($H$1:NW$1)&lt;=SUM($F$8:$F13))*1,"F"))</f>
        <v>0</v>
      </c>
      <c r="NX13" s="28">
        <f ca="1">IF(WEEKDAY(NX$6,2)&gt;5,"w",IF(ISERROR(VLOOKUP(NX$6,fériés,1,FALSE)),(SUM($H$1:NX$1)&gt;SUM($F$8:$F12))*(SUM($H$1:NX$1)&lt;=SUM($F$8:$F13))*1,"F"))</f>
        <v>0</v>
      </c>
      <c r="NY13" s="28">
        <f ca="1">IF(WEEKDAY(NY$6,2)&gt;5,"w",IF(ISERROR(VLOOKUP(NY$6,fériés,1,FALSE)),(SUM($H$1:NY$1)&gt;SUM($F$8:$F12))*(SUM($H$1:NY$1)&lt;=SUM($F$8:$F13))*1,"F"))</f>
        <v>0</v>
      </c>
      <c r="NZ13" s="28">
        <f ca="1">IF(WEEKDAY(NZ$6,2)&gt;5,"w",IF(ISERROR(VLOOKUP(NZ$6,fériés,1,FALSE)),(SUM($H$1:NZ$1)&gt;SUM($F$8:$F12))*(SUM($H$1:NZ$1)&lt;=SUM($F$8:$F13))*1,"F"))</f>
        <v>0</v>
      </c>
      <c r="OA13" s="28">
        <f ca="1">IF(WEEKDAY(OA$6,2)&gt;5,"w",IF(ISERROR(VLOOKUP(OA$6,fériés,1,FALSE)),(SUM($H$1:OA$1)&gt;SUM($F$8:$F12))*(SUM($H$1:OA$1)&lt;=SUM($F$8:$F13))*1,"F"))</f>
        <v>0</v>
      </c>
      <c r="OB13" s="28">
        <f ca="1">IF(WEEKDAY(OB$6,2)&gt;5,"w",IF(ISERROR(VLOOKUP(OB$6,fériés,1,FALSE)),(SUM($H$1:OB$1)&gt;SUM($F$8:$F12))*(SUM($H$1:OB$1)&lt;=SUM($F$8:$F13))*1,"F"))</f>
        <v>0</v>
      </c>
      <c r="OC13" s="28">
        <f ca="1">IF(WEEKDAY(OC$6,2)&gt;5,"w",IF(ISERROR(VLOOKUP(OC$6,fériés,1,FALSE)),(SUM($H$1:OC$1)&gt;SUM($F$8:$F12))*(SUM($H$1:OC$1)&lt;=SUM($F$8:$F13))*1,"F"))</f>
        <v>0</v>
      </c>
      <c r="OD13" s="28">
        <f ca="1">IF(WEEKDAY(OD$6,2)&gt;5,"w",IF(ISERROR(VLOOKUP(OD$6,fériés,1,FALSE)),(SUM($H$1:OD$1)&gt;SUM($F$8:$F12))*(SUM($H$1:OD$1)&lt;=SUM($F$8:$F13))*1,"F"))</f>
        <v>0</v>
      </c>
      <c r="OE13" s="28">
        <f ca="1">IF(WEEKDAY(OE$6,2)&gt;5,"w",IF(ISERROR(VLOOKUP(OE$6,fériés,1,FALSE)),(SUM($H$1:OE$1)&gt;SUM($F$8:$F12))*(SUM($H$1:OE$1)&lt;=SUM($F$8:$F13))*1,"F"))</f>
        <v>0</v>
      </c>
      <c r="OF13" s="28">
        <f ca="1">IF(WEEKDAY(OF$6,2)&gt;5,"w",IF(ISERROR(VLOOKUP(OF$6,fériés,1,FALSE)),(SUM($H$1:OF$1)&gt;SUM($F$8:$F12))*(SUM($H$1:OF$1)&lt;=SUM($F$8:$F13))*1,"F"))</f>
        <v>0</v>
      </c>
      <c r="OG13" s="28">
        <f ca="1">IF(WEEKDAY(OG$6,2)&gt;5,"w",IF(ISERROR(VLOOKUP(OG$6,fériés,1,FALSE)),(SUM($H$1:OG$1)&gt;SUM($F$8:$F12))*(SUM($H$1:OG$1)&lt;=SUM($F$8:$F13))*1,"F"))</f>
        <v>0</v>
      </c>
      <c r="OH13" s="28">
        <f ca="1">IF(WEEKDAY(OH$6,2)&gt;5,"w",IF(ISERROR(VLOOKUP(OH$6,fériés,1,FALSE)),(SUM($H$1:OH$1)&gt;SUM($F$8:$F12))*(SUM($H$1:OH$1)&lt;=SUM($F$8:$F13))*1,"F"))</f>
        <v>0</v>
      </c>
      <c r="OI13" s="28">
        <f ca="1">IF(WEEKDAY(OI$6,2)&gt;5,"w",IF(ISERROR(VLOOKUP(OI$6,fériés,1,FALSE)),(SUM($H$1:OI$1)&gt;SUM($F$8:$F12))*(SUM($H$1:OI$1)&lt;=SUM($F$8:$F13))*1,"F"))</f>
        <v>0</v>
      </c>
      <c r="OJ13" s="28">
        <f ca="1">IF(WEEKDAY(OJ$6,2)&gt;5,"w",IF(ISERROR(VLOOKUP(OJ$6,fériés,1,FALSE)),(SUM($H$1:OJ$1)&gt;SUM($F$8:$F12))*(SUM($H$1:OJ$1)&lt;=SUM($F$8:$F13))*1,"F"))</f>
        <v>0</v>
      </c>
      <c r="OK13" s="28">
        <f ca="1">IF(WEEKDAY(OK$6,2)&gt;5,"w",IF(ISERROR(VLOOKUP(OK$6,fériés,1,FALSE)),(SUM($H$1:OK$1)&gt;SUM($F$8:$F12))*(SUM($H$1:OK$1)&lt;=SUM($F$8:$F13))*1,"F"))</f>
        <v>0</v>
      </c>
      <c r="OL13" s="28">
        <f ca="1">IF(WEEKDAY(OL$6,2)&gt;5,"w",IF(ISERROR(VLOOKUP(OL$6,fériés,1,FALSE)),(SUM($H$1:OL$1)&gt;SUM($F$8:$F12))*(SUM($H$1:OL$1)&lt;=SUM($F$8:$F13))*1,"F"))</f>
        <v>0</v>
      </c>
      <c r="OM13" s="28">
        <f ca="1">IF(WEEKDAY(OM$6,2)&gt;5,"w",IF(ISERROR(VLOOKUP(OM$6,fériés,1,FALSE)),(SUM($H$1:OM$1)&gt;SUM($F$8:$F12))*(SUM($H$1:OM$1)&lt;=SUM($F$8:$F13))*1,"F"))</f>
        <v>0</v>
      </c>
      <c r="ON13" s="28">
        <f ca="1">IF(WEEKDAY(ON$6,2)&gt;5,"w",IF(ISERROR(VLOOKUP(ON$6,fériés,1,FALSE)),(SUM($H$1:ON$1)&gt;SUM($F$8:$F12))*(SUM($H$1:ON$1)&lt;=SUM($F$8:$F13))*1,"F"))</f>
        <v>0</v>
      </c>
      <c r="OO13" s="28">
        <f ca="1">IF(WEEKDAY(OO$6,2)&gt;5,"w",IF(ISERROR(VLOOKUP(OO$6,fériés,1,FALSE)),(SUM($H$1:OO$1)&gt;SUM($F$8:$F12))*(SUM($H$1:OO$1)&lt;=SUM($F$8:$F13))*1,"F"))</f>
        <v>0</v>
      </c>
      <c r="OP13" s="28">
        <f ca="1">IF(WEEKDAY(OP$6,2)&gt;5,"w",IF(ISERROR(VLOOKUP(OP$6,fériés,1,FALSE)),(SUM($H$1:OP$1)&gt;SUM($F$8:$F12))*(SUM($H$1:OP$1)&lt;=SUM($F$8:$F13))*1,"F"))</f>
        <v>0</v>
      </c>
      <c r="OQ13" s="28">
        <f ca="1">IF(WEEKDAY(OQ$6,2)&gt;5,"w",IF(ISERROR(VLOOKUP(OQ$6,fériés,1,FALSE)),(SUM($H$1:OQ$1)&gt;SUM($F$8:$F12))*(SUM($H$1:OQ$1)&lt;=SUM($F$8:$F13))*1,"F"))</f>
        <v>0</v>
      </c>
      <c r="OR13" s="28">
        <f ca="1">IF(WEEKDAY(OR$6,2)&gt;5,"w",IF(ISERROR(VLOOKUP(OR$6,fériés,1,FALSE)),(SUM($H$1:OR$1)&gt;SUM($F$8:$F12))*(SUM($H$1:OR$1)&lt;=SUM($F$8:$F13))*1,"F"))</f>
        <v>0</v>
      </c>
      <c r="OS13" s="28">
        <f ca="1">IF(WEEKDAY(OS$6,2)&gt;5,"w",IF(ISERROR(VLOOKUP(OS$6,fériés,1,FALSE)),(SUM($H$1:OS$1)&gt;SUM($F$8:$F12))*(SUM($H$1:OS$1)&lt;=SUM($F$8:$F13))*1,"F"))</f>
        <v>0</v>
      </c>
      <c r="OT13" s="28">
        <f ca="1">IF(WEEKDAY(OT$6,2)&gt;5,"w",IF(ISERROR(VLOOKUP(OT$6,fériés,1,FALSE)),(SUM($H$1:OT$1)&gt;SUM($F$8:$F12))*(SUM($H$1:OT$1)&lt;=SUM($F$8:$F13))*1,"F"))</f>
        <v>0</v>
      </c>
      <c r="OU13" s="28">
        <f ca="1">IF(WEEKDAY(OU$6,2)&gt;5,"w",IF(ISERROR(VLOOKUP(OU$6,fériés,1,FALSE)),(SUM($H$1:OU$1)&gt;SUM($F$8:$F12))*(SUM($H$1:OU$1)&lt;=SUM($F$8:$F13))*1,"F"))</f>
        <v>0</v>
      </c>
      <c r="OV13" s="28">
        <f ca="1">IF(WEEKDAY(OV$6,2)&gt;5,"w",IF(ISERROR(VLOOKUP(OV$6,fériés,1,FALSE)),(SUM($H$1:OV$1)&gt;SUM($F$8:$F12))*(SUM($H$1:OV$1)&lt;=SUM($F$8:$F13))*1,"F"))</f>
        <v>0</v>
      </c>
      <c r="OW13" s="28">
        <f ca="1">IF(WEEKDAY(OW$6,2)&gt;5,"w",IF(ISERROR(VLOOKUP(OW$6,fériés,1,FALSE)),(SUM($H$1:OW$1)&gt;SUM($F$8:$F12))*(SUM($H$1:OW$1)&lt;=SUM($F$8:$F13))*1,"F"))</f>
        <v>0</v>
      </c>
      <c r="OX13" s="28">
        <f ca="1">IF(WEEKDAY(OX$6,2)&gt;5,"w",IF(ISERROR(VLOOKUP(OX$6,fériés,1,FALSE)),(SUM($H$1:OX$1)&gt;SUM($F$8:$F12))*(SUM($H$1:OX$1)&lt;=SUM($F$8:$F13))*1,"F"))</f>
        <v>0</v>
      </c>
      <c r="OY13" s="28">
        <f ca="1">IF(WEEKDAY(OY$6,2)&gt;5,"w",IF(ISERROR(VLOOKUP(OY$6,fériés,1,FALSE)),(SUM($H$1:OY$1)&gt;SUM($F$8:$F12))*(SUM($H$1:OY$1)&lt;=SUM($F$8:$F13))*1,"F"))</f>
        <v>0</v>
      </c>
      <c r="OZ13" s="28" t="str">
        <f ca="1">IF(WEEKDAY(OZ$6,2)&gt;5,"w",IF(ISERROR(VLOOKUP(OZ$6,fériés,1,FALSE)),(SUM($H$1:OZ$1)&gt;SUM($F$8:$F12))*(SUM($H$1:OZ$1)&lt;=SUM($F$8:$F13))*1,"F"))</f>
        <v>w</v>
      </c>
      <c r="PA13" s="28" t="str">
        <f ca="1">IF(WEEKDAY(PA$6,2)&gt;5,"w",IF(ISERROR(VLOOKUP(PA$6,fériés,1,FALSE)),(SUM($H$1:PA$1)&gt;SUM($F$8:$F12))*(SUM($H$1:PA$1)&lt;=SUM($F$8:$F13))*1,"F"))</f>
        <v>w</v>
      </c>
      <c r="PB13" s="28" t="str">
        <f ca="1">IF(WEEKDAY(PB$6,2)&gt;5,"w",IF(ISERROR(VLOOKUP(PB$6,fériés,1,FALSE)),(SUM($H$1:PB$1)&gt;SUM($F$8:$F12))*(SUM($H$1:PB$1)&lt;=SUM($F$8:$F13))*1,"F"))</f>
        <v>w</v>
      </c>
      <c r="PC13" s="28" t="str">
        <f ca="1">IF(WEEKDAY(PC$6,2)&gt;5,"w",IF(ISERROR(VLOOKUP(PC$6,fériés,1,FALSE)),(SUM($H$1:PC$1)&gt;SUM($F$8:$F12))*(SUM($H$1:PC$1)&lt;=SUM($F$8:$F13))*1,"F"))</f>
        <v>w</v>
      </c>
      <c r="PD13" s="28" t="str">
        <f ca="1">IF(WEEKDAY(PD$6,2)&gt;5,"w",IF(ISERROR(VLOOKUP(PD$6,fériés,1,FALSE)),(SUM($H$1:PD$1)&gt;SUM($F$8:$F12))*(SUM($H$1:PD$1)&lt;=SUM($F$8:$F13))*1,"F"))</f>
        <v>w</v>
      </c>
      <c r="PE13" s="28" t="str">
        <f ca="1">IF(WEEKDAY(PE$6,2)&gt;5,"w",IF(ISERROR(VLOOKUP(PE$6,fériés,1,FALSE)),(SUM($H$1:PE$1)&gt;SUM($F$8:$F12))*(SUM($H$1:PE$1)&lt;=SUM($F$8:$F13))*1,"F"))</f>
        <v>w</v>
      </c>
      <c r="PF13" s="28" t="str">
        <f ca="1">IF(WEEKDAY(PF$6,2)&gt;5,"w",IF(ISERROR(VLOOKUP(PF$6,fériés,1,FALSE)),(SUM($H$1:PF$1)&gt;SUM($F$8:$F12))*(SUM($H$1:PF$1)&lt;=SUM($F$8:$F13))*1,"F"))</f>
        <v>w</v>
      </c>
      <c r="PG13" s="28" t="str">
        <f ca="1">IF(WEEKDAY(PG$6,2)&gt;5,"w",IF(ISERROR(VLOOKUP(PG$6,fériés,1,FALSE)),(SUM($H$1:PG$1)&gt;SUM($F$8:$F12))*(SUM($H$1:PG$1)&lt;=SUM($F$8:$F13))*1,"F"))</f>
        <v>w</v>
      </c>
      <c r="PH13" s="28" t="str">
        <f ca="1">IF(WEEKDAY(PH$6,2)&gt;5,"w",IF(ISERROR(VLOOKUP(PH$6,fériés,1,FALSE)),(SUM($H$1:PH$1)&gt;SUM($F$8:$F12))*(SUM($H$1:PH$1)&lt;=SUM($F$8:$F13))*1,"F"))</f>
        <v>w</v>
      </c>
      <c r="PI13" s="28" t="str">
        <f ca="1">IF(WEEKDAY(PI$6,2)&gt;5,"w",IF(ISERROR(VLOOKUP(PI$6,fériés,1,FALSE)),(SUM($H$1:PI$1)&gt;SUM($F$8:$F12))*(SUM($H$1:PI$1)&lt;=SUM($F$8:$F13))*1,"F"))</f>
        <v>w</v>
      </c>
      <c r="PJ13" s="28" t="str">
        <f ca="1">IF(WEEKDAY(PJ$6,2)&gt;5,"w",IF(ISERROR(VLOOKUP(PJ$6,fériés,1,FALSE)),(SUM($H$1:PJ$1)&gt;SUM($F$8:$F12))*(SUM($H$1:PJ$1)&lt;=SUM($F$8:$F13))*1,"F"))</f>
        <v>w</v>
      </c>
      <c r="PK13" s="28" t="str">
        <f ca="1">IF(WEEKDAY(PK$6,2)&gt;5,"w",IF(ISERROR(VLOOKUP(PK$6,fériés,1,FALSE)),(SUM($H$1:PK$1)&gt;SUM($F$8:$F12))*(SUM($H$1:PK$1)&lt;=SUM($F$8:$F13))*1,"F"))</f>
        <v>w</v>
      </c>
      <c r="PL13" s="28" t="str">
        <f ca="1">IF(WEEKDAY(PL$6,2)&gt;5,"w",IF(ISERROR(VLOOKUP(PL$6,fériés,1,FALSE)),(SUM($H$1:PL$1)&gt;SUM($F$8:$F12))*(SUM($H$1:PL$1)&lt;=SUM($F$8:$F13))*1,"F"))</f>
        <v>w</v>
      </c>
      <c r="PM13" s="28" t="str">
        <f ca="1">IF(WEEKDAY(PM$6,2)&gt;5,"w",IF(ISERROR(VLOOKUP(PM$6,fériés,1,FALSE)),(SUM($H$1:PM$1)&gt;SUM($F$8:$F12))*(SUM($H$1:PM$1)&lt;=SUM($F$8:$F13))*1,"F"))</f>
        <v>w</v>
      </c>
      <c r="PN13" s="28" t="str">
        <f ca="1">IF(WEEKDAY(PN$6,2)&gt;5,"w",IF(ISERROR(VLOOKUP(PN$6,fériés,1,FALSE)),(SUM($H$1:PN$1)&gt;SUM($F$8:$F12))*(SUM($H$1:PN$1)&lt;=SUM($F$8:$F13))*1,"F"))</f>
        <v>w</v>
      </c>
      <c r="PO13" s="28" t="str">
        <f ca="1">IF(WEEKDAY(PO$6,2)&gt;5,"w",IF(ISERROR(VLOOKUP(PO$6,fériés,1,FALSE)),(SUM($H$1:PO$1)&gt;SUM($F$8:$F12))*(SUM($H$1:PO$1)&lt;=SUM($F$8:$F13))*1,"F"))</f>
        <v>w</v>
      </c>
      <c r="PP13" s="28" t="str">
        <f ca="1">IF(WEEKDAY(PP$6,2)&gt;5,"w",IF(ISERROR(VLOOKUP(PP$6,fériés,1,FALSE)),(SUM($H$1:PP$1)&gt;SUM($F$8:$F12))*(SUM($H$1:PP$1)&lt;=SUM($F$8:$F13))*1,"F"))</f>
        <v>w</v>
      </c>
      <c r="PQ13" s="28" t="str">
        <f ca="1">IF(WEEKDAY(PQ$6,2)&gt;5,"w",IF(ISERROR(VLOOKUP(PQ$6,fériés,1,FALSE)),(SUM($H$1:PQ$1)&gt;SUM($F$8:$F12))*(SUM($H$1:PQ$1)&lt;=SUM($F$8:$F13))*1,"F"))</f>
        <v>w</v>
      </c>
      <c r="PR13" s="28" t="str">
        <f ca="1">IF(WEEKDAY(PR$6,2)&gt;5,"w",IF(ISERROR(VLOOKUP(PR$6,fériés,1,FALSE)),(SUM($H$1:PR$1)&gt;SUM($F$8:$F12))*(SUM($H$1:PR$1)&lt;=SUM($F$8:$F13))*1,"F"))</f>
        <v>w</v>
      </c>
      <c r="PS13" s="28" t="str">
        <f ca="1">IF(WEEKDAY(PS$6,2)&gt;5,"w",IF(ISERROR(VLOOKUP(PS$6,fériés,1,FALSE)),(SUM($H$1:PS$1)&gt;SUM($F$8:$F12))*(SUM($H$1:PS$1)&lt;=SUM($F$8:$F13))*1,"F"))</f>
        <v>w</v>
      </c>
      <c r="PT13" s="28">
        <f ca="1">IF(WEEKDAY(PT$6,2)&gt;5,"w",IF(ISERROR(VLOOKUP(PT$6,fériés,1,FALSE)),(SUM($H$1:PT$1)&gt;SUM($F$8:$F12))*(SUM($H$1:PT$1)&lt;=SUM($F$8:$F13))*1,"F"))</f>
        <v>0</v>
      </c>
      <c r="PU13" s="28">
        <f ca="1">IF(WEEKDAY(PU$6,2)&gt;5,"w",IF(ISERROR(VLOOKUP(PU$6,fériés,1,FALSE)),(SUM($H$1:PU$1)&gt;SUM($F$8:$F12))*(SUM($H$1:PU$1)&lt;=SUM($F$8:$F13))*1,"F"))</f>
        <v>0</v>
      </c>
      <c r="PV13" s="28">
        <f ca="1">IF(WEEKDAY(PV$6,2)&gt;5,"w",IF(ISERROR(VLOOKUP(PV$6,fériés,1,FALSE)),(SUM($H$1:PV$1)&gt;SUM($F$8:$F12))*(SUM($H$1:PV$1)&lt;=SUM($F$8:$F13))*1,"F"))</f>
        <v>0</v>
      </c>
      <c r="PW13" s="28">
        <f ca="1">IF(WEEKDAY(PW$6,2)&gt;5,"w",IF(ISERROR(VLOOKUP(PW$6,fériés,1,FALSE)),(SUM($H$1:PW$1)&gt;SUM($F$8:$F12))*(SUM($H$1:PW$1)&lt;=SUM($F$8:$F13))*1,"F"))</f>
        <v>0</v>
      </c>
      <c r="PX13" s="28">
        <f ca="1">IF(WEEKDAY(PX$6,2)&gt;5,"w",IF(ISERROR(VLOOKUP(PX$6,fériés,1,FALSE)),(SUM($H$1:PX$1)&gt;SUM($F$8:$F12))*(SUM($H$1:PX$1)&lt;=SUM($F$8:$F13))*1,"F"))</f>
        <v>0</v>
      </c>
      <c r="PY13" s="28">
        <f ca="1">IF(WEEKDAY(PY$6,2)&gt;5,"w",IF(ISERROR(VLOOKUP(PY$6,fériés,1,FALSE)),(SUM($H$1:PY$1)&gt;SUM($F$8:$F12))*(SUM($H$1:PY$1)&lt;=SUM($F$8:$F13))*1,"F"))</f>
        <v>0</v>
      </c>
      <c r="PZ13" s="28">
        <f ca="1">IF(WEEKDAY(PZ$6,2)&gt;5,"w",IF(ISERROR(VLOOKUP(PZ$6,fériés,1,FALSE)),(SUM($H$1:PZ$1)&gt;SUM($F$8:$F12))*(SUM($H$1:PZ$1)&lt;=SUM($F$8:$F13))*1,"F"))</f>
        <v>0</v>
      </c>
      <c r="QA13" s="28">
        <f ca="1">IF(WEEKDAY(QA$6,2)&gt;5,"w",IF(ISERROR(VLOOKUP(QA$6,fériés,1,FALSE)),(SUM($H$1:QA$1)&gt;SUM($F$8:$F12))*(SUM($H$1:QA$1)&lt;=SUM($F$8:$F13))*1,"F"))</f>
        <v>0</v>
      </c>
      <c r="QB13" s="28">
        <f ca="1">IF(WEEKDAY(QB$6,2)&gt;5,"w",IF(ISERROR(VLOOKUP(QB$6,fériés,1,FALSE)),(SUM($H$1:QB$1)&gt;SUM($F$8:$F12))*(SUM($H$1:QB$1)&lt;=SUM($F$8:$F13))*1,"F"))</f>
        <v>0</v>
      </c>
      <c r="QC13" s="28">
        <f ca="1">IF(WEEKDAY(QC$6,2)&gt;5,"w",IF(ISERROR(VLOOKUP(QC$6,fériés,1,FALSE)),(SUM($H$1:QC$1)&gt;SUM($F$8:$F12))*(SUM($H$1:QC$1)&lt;=SUM($F$8:$F13))*1,"F"))</f>
        <v>0</v>
      </c>
      <c r="QD13" s="28">
        <f ca="1">IF(WEEKDAY(QD$6,2)&gt;5,"w",IF(ISERROR(VLOOKUP(QD$6,fériés,1,FALSE)),(SUM($H$1:QD$1)&gt;SUM($F$8:$F12))*(SUM($H$1:QD$1)&lt;=SUM($F$8:$F13))*1,"F"))</f>
        <v>0</v>
      </c>
      <c r="QE13" s="28">
        <f ca="1">IF(WEEKDAY(QE$6,2)&gt;5,"w",IF(ISERROR(VLOOKUP(QE$6,fériés,1,FALSE)),(SUM($H$1:QE$1)&gt;SUM($F$8:$F12))*(SUM($H$1:QE$1)&lt;=SUM($F$8:$F13))*1,"F"))</f>
        <v>0</v>
      </c>
      <c r="QF13" s="28">
        <f ca="1">IF(WEEKDAY(QF$6,2)&gt;5,"w",IF(ISERROR(VLOOKUP(QF$6,fériés,1,FALSE)),(SUM($H$1:QF$1)&gt;SUM($F$8:$F12))*(SUM($H$1:QF$1)&lt;=SUM($F$8:$F13))*1,"F"))</f>
        <v>0</v>
      </c>
      <c r="QG13" s="28">
        <f ca="1">IF(WEEKDAY(QG$6,2)&gt;5,"w",IF(ISERROR(VLOOKUP(QG$6,fériés,1,FALSE)),(SUM($H$1:QG$1)&gt;SUM($F$8:$F12))*(SUM($H$1:QG$1)&lt;=SUM($F$8:$F13))*1,"F"))</f>
        <v>0</v>
      </c>
      <c r="QH13" s="28">
        <f ca="1">IF(WEEKDAY(QH$6,2)&gt;5,"w",IF(ISERROR(VLOOKUP(QH$6,fériés,1,FALSE)),(SUM($H$1:QH$1)&gt;SUM($F$8:$F12))*(SUM($H$1:QH$1)&lt;=SUM($F$8:$F13))*1,"F"))</f>
        <v>0</v>
      </c>
      <c r="QI13" s="28">
        <f ca="1">IF(WEEKDAY(QI$6,2)&gt;5,"w",IF(ISERROR(VLOOKUP(QI$6,fériés,1,FALSE)),(SUM($H$1:QI$1)&gt;SUM($F$8:$F12))*(SUM($H$1:QI$1)&lt;=SUM($F$8:$F13))*1,"F"))</f>
        <v>0</v>
      </c>
      <c r="QJ13" s="28">
        <f ca="1">IF(WEEKDAY(QJ$6,2)&gt;5,"w",IF(ISERROR(VLOOKUP(QJ$6,fériés,1,FALSE)),(SUM($H$1:QJ$1)&gt;SUM($F$8:$F12))*(SUM($H$1:QJ$1)&lt;=SUM($F$8:$F13))*1,"F"))</f>
        <v>0</v>
      </c>
      <c r="QK13" s="28">
        <f ca="1">IF(WEEKDAY(QK$6,2)&gt;5,"w",IF(ISERROR(VLOOKUP(QK$6,fériés,1,FALSE)),(SUM($H$1:QK$1)&gt;SUM($F$8:$F12))*(SUM($H$1:QK$1)&lt;=SUM($F$8:$F13))*1,"F"))</f>
        <v>0</v>
      </c>
      <c r="QL13" s="28">
        <f ca="1">IF(WEEKDAY(QL$6,2)&gt;5,"w",IF(ISERROR(VLOOKUP(QL$6,fériés,1,FALSE)),(SUM($H$1:QL$1)&gt;SUM($F$8:$F12))*(SUM($H$1:QL$1)&lt;=SUM($F$8:$F13))*1,"F"))</f>
        <v>0</v>
      </c>
      <c r="QM13" s="28">
        <f ca="1">IF(WEEKDAY(QM$6,2)&gt;5,"w",IF(ISERROR(VLOOKUP(QM$6,fériés,1,FALSE)),(SUM($H$1:QM$1)&gt;SUM($F$8:$F12))*(SUM($H$1:QM$1)&lt;=SUM($F$8:$F13))*1,"F"))</f>
        <v>0</v>
      </c>
      <c r="QN13" s="28">
        <f ca="1">IF(WEEKDAY(QN$6,2)&gt;5,"w",IF(ISERROR(VLOOKUP(QN$6,fériés,1,FALSE)),(SUM($H$1:QN$1)&gt;SUM($F$8:$F12))*(SUM($H$1:QN$1)&lt;=SUM($F$8:$F13))*1,"F"))</f>
        <v>0</v>
      </c>
      <c r="QO13" s="28">
        <f ca="1">IF(WEEKDAY(QO$6,2)&gt;5,"w",IF(ISERROR(VLOOKUP(QO$6,fériés,1,FALSE)),(SUM($H$1:QO$1)&gt;SUM($F$8:$F12))*(SUM($H$1:QO$1)&lt;=SUM($F$8:$F13))*1,"F"))</f>
        <v>0</v>
      </c>
      <c r="QP13" s="28">
        <f ca="1">IF(WEEKDAY(QP$6,2)&gt;5,"w",IF(ISERROR(VLOOKUP(QP$6,fériés,1,FALSE)),(SUM($H$1:QP$1)&gt;SUM($F$8:$F12))*(SUM($H$1:QP$1)&lt;=SUM($F$8:$F13))*1,"F"))</f>
        <v>0</v>
      </c>
      <c r="QQ13" s="28">
        <f ca="1">IF(WEEKDAY(QQ$6,2)&gt;5,"w",IF(ISERROR(VLOOKUP(QQ$6,fériés,1,FALSE)),(SUM($H$1:QQ$1)&gt;SUM($F$8:$F12))*(SUM($H$1:QQ$1)&lt;=SUM($F$8:$F13))*1,"F"))</f>
        <v>0</v>
      </c>
      <c r="QR13" s="28">
        <f ca="1">IF(WEEKDAY(QR$6,2)&gt;5,"w",IF(ISERROR(VLOOKUP(QR$6,fériés,1,FALSE)),(SUM($H$1:QR$1)&gt;SUM($F$8:$F12))*(SUM($H$1:QR$1)&lt;=SUM($F$8:$F13))*1,"F"))</f>
        <v>0</v>
      </c>
      <c r="QS13" s="28">
        <f ca="1">IF(WEEKDAY(QS$6,2)&gt;5,"w",IF(ISERROR(VLOOKUP(QS$6,fériés,1,FALSE)),(SUM($H$1:QS$1)&gt;SUM($F$8:$F12))*(SUM($H$1:QS$1)&lt;=SUM($F$8:$F13))*1,"F"))</f>
        <v>0</v>
      </c>
      <c r="QT13" s="28">
        <f ca="1">IF(WEEKDAY(QT$6,2)&gt;5,"w",IF(ISERROR(VLOOKUP(QT$6,fériés,1,FALSE)),(SUM($H$1:QT$1)&gt;SUM($F$8:$F12))*(SUM($H$1:QT$1)&lt;=SUM($F$8:$F13))*1,"F"))</f>
        <v>0</v>
      </c>
      <c r="QU13" s="28">
        <f ca="1">IF(WEEKDAY(QU$6,2)&gt;5,"w",IF(ISERROR(VLOOKUP(QU$6,fériés,1,FALSE)),(SUM($H$1:QU$1)&gt;SUM($F$8:$F12))*(SUM($H$1:QU$1)&lt;=SUM($F$8:$F13))*1,"F"))</f>
        <v>0</v>
      </c>
      <c r="QV13" s="28">
        <f ca="1">IF(WEEKDAY(QV$6,2)&gt;5,"w",IF(ISERROR(VLOOKUP(QV$6,fériés,1,FALSE)),(SUM($H$1:QV$1)&gt;SUM($F$8:$F12))*(SUM($H$1:QV$1)&lt;=SUM($F$8:$F13))*1,"F"))</f>
        <v>0</v>
      </c>
      <c r="QW13" s="28">
        <f ca="1">IF(WEEKDAY(QW$6,2)&gt;5,"w",IF(ISERROR(VLOOKUP(QW$6,fériés,1,FALSE)),(SUM($H$1:QW$1)&gt;SUM($F$8:$F12))*(SUM($H$1:QW$1)&lt;=SUM($F$8:$F13))*1,"F"))</f>
        <v>0</v>
      </c>
      <c r="QX13" s="28">
        <f ca="1">IF(WEEKDAY(QX$6,2)&gt;5,"w",IF(ISERROR(VLOOKUP(QX$6,fériés,1,FALSE)),(SUM($H$1:QX$1)&gt;SUM($F$8:$F12))*(SUM($H$1:QX$1)&lt;=SUM($F$8:$F13))*1,"F"))</f>
        <v>0</v>
      </c>
      <c r="QY13" s="28">
        <f ca="1">IF(WEEKDAY(QY$6,2)&gt;5,"w",IF(ISERROR(VLOOKUP(QY$6,fériés,1,FALSE)),(SUM($H$1:QY$1)&gt;SUM($F$8:$F12))*(SUM($H$1:QY$1)&lt;=SUM($F$8:$F13))*1,"F"))</f>
        <v>0</v>
      </c>
      <c r="QZ13" s="28">
        <f ca="1">IF(WEEKDAY(QZ$6,2)&gt;5,"w",IF(ISERROR(VLOOKUP(QZ$6,fériés,1,FALSE)),(SUM($H$1:QZ$1)&gt;SUM($F$8:$F12))*(SUM($H$1:QZ$1)&lt;=SUM($F$8:$F13))*1,"F"))</f>
        <v>0</v>
      </c>
      <c r="RA13" s="28">
        <f ca="1">IF(WEEKDAY(RA$6,2)&gt;5,"w",IF(ISERROR(VLOOKUP(RA$6,fériés,1,FALSE)),(SUM($H$1:RA$1)&gt;SUM($F$8:$F12))*(SUM($H$1:RA$1)&lt;=SUM($F$8:$F13))*1,"F"))</f>
        <v>0</v>
      </c>
      <c r="RB13" s="28">
        <f ca="1">IF(WEEKDAY(RB$6,2)&gt;5,"w",IF(ISERROR(VLOOKUP(RB$6,fériés,1,FALSE)),(SUM($H$1:RB$1)&gt;SUM($F$8:$F12))*(SUM($H$1:RB$1)&lt;=SUM($F$8:$F13))*1,"F"))</f>
        <v>0</v>
      </c>
      <c r="RC13" s="28">
        <f ca="1">IF(WEEKDAY(RC$6,2)&gt;5,"w",IF(ISERROR(VLOOKUP(RC$6,fériés,1,FALSE)),(SUM($H$1:RC$1)&gt;SUM($F$8:$F12))*(SUM($H$1:RC$1)&lt;=SUM($F$8:$F13))*1,"F"))</f>
        <v>0</v>
      </c>
      <c r="RD13" s="28">
        <f ca="1">IF(WEEKDAY(RD$6,2)&gt;5,"w",IF(ISERROR(VLOOKUP(RD$6,fériés,1,FALSE)),(SUM($H$1:RD$1)&gt;SUM($F$8:$F12))*(SUM($H$1:RD$1)&lt;=SUM($F$8:$F13))*1,"F"))</f>
        <v>0</v>
      </c>
      <c r="RE13" s="28">
        <f ca="1">IF(WEEKDAY(RE$6,2)&gt;5,"w",IF(ISERROR(VLOOKUP(RE$6,fériés,1,FALSE)),(SUM($H$1:RE$1)&gt;SUM($F$8:$F12))*(SUM($H$1:RE$1)&lt;=SUM($F$8:$F13))*1,"F"))</f>
        <v>0</v>
      </c>
      <c r="RF13" s="28">
        <f ca="1">IF(WEEKDAY(RF$6,2)&gt;5,"w",IF(ISERROR(VLOOKUP(RF$6,fériés,1,FALSE)),(SUM($H$1:RF$1)&gt;SUM($F$8:$F12))*(SUM($H$1:RF$1)&lt;=SUM($F$8:$F13))*1,"F"))</f>
        <v>0</v>
      </c>
      <c r="RG13" s="28">
        <f ca="1">IF(WEEKDAY(RG$6,2)&gt;5,"w",IF(ISERROR(VLOOKUP(RG$6,fériés,1,FALSE)),(SUM($H$1:RG$1)&gt;SUM($F$8:$F12))*(SUM($H$1:RG$1)&lt;=SUM($F$8:$F13))*1,"F"))</f>
        <v>0</v>
      </c>
      <c r="RH13" s="28">
        <f ca="1">IF(WEEKDAY(RH$6,2)&gt;5,"w",IF(ISERROR(VLOOKUP(RH$6,fériés,1,FALSE)),(SUM($H$1:RH$1)&gt;SUM($F$8:$F12))*(SUM($H$1:RH$1)&lt;=SUM($F$8:$F13))*1,"F"))</f>
        <v>0</v>
      </c>
      <c r="RI13" s="28">
        <f ca="1">IF(WEEKDAY(RI$6,2)&gt;5,"w",IF(ISERROR(VLOOKUP(RI$6,fériés,1,FALSE)),(SUM($H$1:RI$1)&gt;SUM($F$8:$F12))*(SUM($H$1:RI$1)&lt;=SUM($F$8:$F13))*1,"F"))</f>
        <v>0</v>
      </c>
      <c r="RJ13" s="28">
        <f ca="1">IF(WEEKDAY(RJ$6,2)&gt;5,"w",IF(ISERROR(VLOOKUP(RJ$6,fériés,1,FALSE)),(SUM($H$1:RJ$1)&gt;SUM($F$8:$F12))*(SUM($H$1:RJ$1)&lt;=SUM($F$8:$F13))*1,"F"))</f>
        <v>0</v>
      </c>
      <c r="RK13" s="28">
        <f ca="1">IF(WEEKDAY(RK$6,2)&gt;5,"w",IF(ISERROR(VLOOKUP(RK$6,fériés,1,FALSE)),(SUM($H$1:RK$1)&gt;SUM($F$8:$F12))*(SUM($H$1:RK$1)&lt;=SUM($F$8:$F13))*1,"F"))</f>
        <v>0</v>
      </c>
      <c r="RL13" s="28">
        <f ca="1">IF(WEEKDAY(RL$6,2)&gt;5,"w",IF(ISERROR(VLOOKUP(RL$6,fériés,1,FALSE)),(SUM($H$1:RL$1)&gt;SUM($F$8:$F12))*(SUM($H$1:RL$1)&lt;=SUM($F$8:$F13))*1,"F"))</f>
        <v>0</v>
      </c>
      <c r="RM13" s="28">
        <f ca="1">IF(WEEKDAY(RM$6,2)&gt;5,"w",IF(ISERROR(VLOOKUP(RM$6,fériés,1,FALSE)),(SUM($H$1:RM$1)&gt;SUM($F$8:$F12))*(SUM($H$1:RM$1)&lt;=SUM($F$8:$F13))*1,"F"))</f>
        <v>0</v>
      </c>
      <c r="RN13" s="28">
        <f ca="1">IF(WEEKDAY(RN$6,2)&gt;5,"w",IF(ISERROR(VLOOKUP(RN$6,fériés,1,FALSE)),(SUM($H$1:RN$1)&gt;SUM($F$8:$F12))*(SUM($H$1:RN$1)&lt;=SUM($F$8:$F13))*1,"F"))</f>
        <v>0</v>
      </c>
      <c r="RO13" s="28">
        <f ca="1">IF(WEEKDAY(RO$6,2)&gt;5,"w",IF(ISERROR(VLOOKUP(RO$6,fériés,1,FALSE)),(SUM($H$1:RO$1)&gt;SUM($F$8:$F12))*(SUM($H$1:RO$1)&lt;=SUM($F$8:$F13))*1,"F"))</f>
        <v>0</v>
      </c>
      <c r="RP13" s="28">
        <f ca="1">IF(WEEKDAY(RP$6,2)&gt;5,"w",IF(ISERROR(VLOOKUP(RP$6,fériés,1,FALSE)),(SUM($H$1:RP$1)&gt;SUM($F$8:$F12))*(SUM($H$1:RP$1)&lt;=SUM($F$8:$F13))*1,"F"))</f>
        <v>0</v>
      </c>
      <c r="RQ13" s="28">
        <f ca="1">IF(WEEKDAY(RQ$6,2)&gt;5,"w",IF(ISERROR(VLOOKUP(RQ$6,fériés,1,FALSE)),(SUM($H$1:RQ$1)&gt;SUM($F$8:$F12))*(SUM($H$1:RQ$1)&lt;=SUM($F$8:$F13))*1,"F"))</f>
        <v>0</v>
      </c>
      <c r="RR13" s="28" t="str">
        <f ca="1">IF(WEEKDAY(RR$6,2)&gt;5,"w",IF(ISERROR(VLOOKUP(RR$6,fériés,1,FALSE)),(SUM($H$1:RR$1)&gt;SUM($F$8:$F12))*(SUM($H$1:RR$1)&lt;=SUM($F$8:$F13))*1,"F"))</f>
        <v>w</v>
      </c>
      <c r="RS13" s="28" t="str">
        <f ca="1">IF(WEEKDAY(RS$6,2)&gt;5,"w",IF(ISERROR(VLOOKUP(RS$6,fériés,1,FALSE)),(SUM($H$1:RS$1)&gt;SUM($F$8:$F12))*(SUM($H$1:RS$1)&lt;=SUM($F$8:$F13))*1,"F"))</f>
        <v>w</v>
      </c>
      <c r="RT13" s="28" t="str">
        <f ca="1">IF(WEEKDAY(RT$6,2)&gt;5,"w",IF(ISERROR(VLOOKUP(RT$6,fériés,1,FALSE)),(SUM($H$1:RT$1)&gt;SUM($F$8:$F12))*(SUM($H$1:RT$1)&lt;=SUM($F$8:$F13))*1,"F"))</f>
        <v>w</v>
      </c>
      <c r="RU13" s="28" t="str">
        <f ca="1">IF(WEEKDAY(RU$6,2)&gt;5,"w",IF(ISERROR(VLOOKUP(RU$6,fériés,1,FALSE)),(SUM($H$1:RU$1)&gt;SUM($F$8:$F12))*(SUM($H$1:RU$1)&lt;=SUM($F$8:$F13))*1,"F"))</f>
        <v>w</v>
      </c>
      <c r="RV13" s="28" t="str">
        <f ca="1">IF(WEEKDAY(RV$6,2)&gt;5,"w",IF(ISERROR(VLOOKUP(RV$6,fériés,1,FALSE)),(SUM($H$1:RV$1)&gt;SUM($F$8:$F12))*(SUM($H$1:RV$1)&lt;=SUM($F$8:$F13))*1,"F"))</f>
        <v>w</v>
      </c>
      <c r="RW13" s="28" t="str">
        <f ca="1">IF(WEEKDAY(RW$6,2)&gt;5,"w",IF(ISERROR(VLOOKUP(RW$6,fériés,1,FALSE)),(SUM($H$1:RW$1)&gt;SUM($F$8:$F12))*(SUM($H$1:RW$1)&lt;=SUM($F$8:$F13))*1,"F"))</f>
        <v>w</v>
      </c>
      <c r="RX13" s="28" t="str">
        <f ca="1">IF(WEEKDAY(RX$6,2)&gt;5,"w",IF(ISERROR(VLOOKUP(RX$6,fériés,1,FALSE)),(SUM($H$1:RX$1)&gt;SUM($F$8:$F12))*(SUM($H$1:RX$1)&lt;=SUM($F$8:$F13))*1,"F"))</f>
        <v>w</v>
      </c>
      <c r="RY13" s="28" t="str">
        <f ca="1">IF(WEEKDAY(RY$6,2)&gt;5,"w",IF(ISERROR(VLOOKUP(RY$6,fériés,1,FALSE)),(SUM($H$1:RY$1)&gt;SUM($F$8:$F12))*(SUM($H$1:RY$1)&lt;=SUM($F$8:$F13))*1,"F"))</f>
        <v>w</v>
      </c>
      <c r="RZ13" s="28" t="str">
        <f ca="1">IF(WEEKDAY(RZ$6,2)&gt;5,"w",IF(ISERROR(VLOOKUP(RZ$6,fériés,1,FALSE)),(SUM($H$1:RZ$1)&gt;SUM($F$8:$F12))*(SUM($H$1:RZ$1)&lt;=SUM($F$8:$F13))*1,"F"))</f>
        <v>w</v>
      </c>
      <c r="SA13" s="28" t="str">
        <f ca="1">IF(WEEKDAY(SA$6,2)&gt;5,"w",IF(ISERROR(VLOOKUP(SA$6,fériés,1,FALSE)),(SUM($H$1:SA$1)&gt;SUM($F$8:$F12))*(SUM($H$1:SA$1)&lt;=SUM($F$8:$F13))*1,"F"))</f>
        <v>w</v>
      </c>
      <c r="SB13" s="28" t="str">
        <f ca="1">IF(WEEKDAY(SB$6,2)&gt;5,"w",IF(ISERROR(VLOOKUP(SB$6,fériés,1,FALSE)),(SUM($H$1:SB$1)&gt;SUM($F$8:$F12))*(SUM($H$1:SB$1)&lt;=SUM($F$8:$F13))*1,"F"))</f>
        <v>w</v>
      </c>
      <c r="SC13" s="28" t="str">
        <f ca="1">IF(WEEKDAY(SC$6,2)&gt;5,"w",IF(ISERROR(VLOOKUP(SC$6,fériés,1,FALSE)),(SUM($H$1:SC$1)&gt;SUM($F$8:$F12))*(SUM($H$1:SC$1)&lt;=SUM($F$8:$F13))*1,"F"))</f>
        <v>w</v>
      </c>
      <c r="SD13" s="28" t="str">
        <f ca="1">IF(WEEKDAY(SD$6,2)&gt;5,"w",IF(ISERROR(VLOOKUP(SD$6,fériés,1,FALSE)),(SUM($H$1:SD$1)&gt;SUM($F$8:$F12))*(SUM($H$1:SD$1)&lt;=SUM($F$8:$F13))*1,"F"))</f>
        <v>w</v>
      </c>
      <c r="SE13" s="28" t="str">
        <f ca="1">IF(WEEKDAY(SE$6,2)&gt;5,"w",IF(ISERROR(VLOOKUP(SE$6,fériés,1,FALSE)),(SUM($H$1:SE$1)&gt;SUM($F$8:$F12))*(SUM($H$1:SE$1)&lt;=SUM($F$8:$F13))*1,"F"))</f>
        <v>w</v>
      </c>
      <c r="SF13" s="28" t="str">
        <f ca="1">IF(WEEKDAY(SF$6,2)&gt;5,"w",IF(ISERROR(VLOOKUP(SF$6,fériés,1,FALSE)),(SUM($H$1:SF$1)&gt;SUM($F$8:$F12))*(SUM($H$1:SF$1)&lt;=SUM($F$8:$F13))*1,"F"))</f>
        <v>w</v>
      </c>
      <c r="SG13" s="83"/>
    </row>
    <row r="14" spans="1:501" ht="12" customHeight="1" x14ac:dyDescent="0.25">
      <c r="A14" s="80">
        <v>1050</v>
      </c>
      <c r="B14" s="63" t="str">
        <f>IFERROR(VLOOKUP($A14,Base_données!$A$4:$AB$24,Base_données!$B$1,FALSE),"")</f>
        <v/>
      </c>
      <c r="C14" s="78" t="str">
        <f>IF(A14="","",Base_données!$R$3)</f>
        <v xml:space="preserve"> finition</v>
      </c>
      <c r="D14" s="63" t="str">
        <f>IFERROR(VLOOKUP($A14,Base_données!$A$4:$AB$24,Base_données!$D$1,FALSE),"")</f>
        <v/>
      </c>
      <c r="E14" s="63" t="str">
        <f>IFERROR(VLOOKUP($A14,Base_données!$A$4:$AB$24,Base_données!$R$1,FALSE),"")</f>
        <v/>
      </c>
      <c r="F14" s="66" t="str">
        <f t="shared" si="85"/>
        <v/>
      </c>
      <c r="G14" s="62" t="str">
        <f>IFERROR(VLOOKUP($A14,Base_données!$A$4:$L$24,5,FALSE),"")</f>
        <v/>
      </c>
      <c r="H14" s="28">
        <f ca="1">IF(WEEKDAY(H$6,2)&gt;5,"w",IF(ISERROR(VLOOKUP(H$6,fériés,1,FALSE)),(SUM($H$1:H$1)&gt;SUM($F$8:$F13))*(SUM($H$1:H$1)&lt;=SUM($F$8:$F14))*1,"F"))</f>
        <v>0</v>
      </c>
      <c r="I14" s="28">
        <f ca="1">IF(WEEKDAY(I$6,2)&gt;5,"w",IF(ISERROR(VLOOKUP(I$6,fériés,1,FALSE)),(SUM($H$1:I$1)&gt;SUM($F$8:$F13))*(SUM($H$1:I$1)&lt;=SUM($F$8:$F14))*1,"F"))</f>
        <v>0</v>
      </c>
      <c r="J14" s="28">
        <f ca="1">IF(WEEKDAY(J$6,2)&gt;5,"w",IF(ISERROR(VLOOKUP(J$6,fériés,1,FALSE)),(SUM($H$1:J$1)&gt;SUM($F$8:$F13))*(SUM($H$1:J$1)&lt;=SUM($F$8:$F14))*1,"F"))</f>
        <v>0</v>
      </c>
      <c r="K14" s="28">
        <f ca="1">IF(WEEKDAY(K$6,2)&gt;5,"w",IF(ISERROR(VLOOKUP(K$6,fériés,1,FALSE)),(SUM($H$1:K$1)&gt;SUM($F$8:$F13))*(SUM($H$1:K$1)&lt;=SUM($F$8:$F14))*1,"F"))</f>
        <v>0</v>
      </c>
      <c r="L14" s="28">
        <f ca="1">IF(WEEKDAY(L$6,2)&gt;5,"w",IF(ISERROR(VLOOKUP(L$6,fériés,1,FALSE)),(SUM($H$1:L$1)&gt;SUM($F$8:$F13))*(SUM($H$1:L$1)&lt;=SUM($F$8:$F14))*1,"F"))</f>
        <v>0</v>
      </c>
      <c r="M14" s="28">
        <f ca="1">IF(WEEKDAY(M$6,2)&gt;5,"w",IF(ISERROR(VLOOKUP(M$6,fériés,1,FALSE)),(SUM($H$1:M$1)&gt;SUM($F$8:$F13))*(SUM($H$1:M$1)&lt;=SUM($F$8:$F14))*1,"F"))</f>
        <v>0</v>
      </c>
      <c r="N14" s="28">
        <f ca="1">IF(WEEKDAY(N$6,2)&gt;5,"w",IF(ISERROR(VLOOKUP(N$6,fériés,1,FALSE)),(SUM($H$1:N$1)&gt;SUM($F$8:$F13))*(SUM($H$1:N$1)&lt;=SUM($F$8:$F14))*1,"F"))</f>
        <v>0</v>
      </c>
      <c r="O14" s="28">
        <f ca="1">IF(WEEKDAY(O$6,2)&gt;5,"w",IF(ISERROR(VLOOKUP(O$6,fériés,1,FALSE)),(SUM($H$1:O$1)&gt;SUM($F$8:$F13))*(SUM($H$1:O$1)&lt;=SUM($F$8:$F14))*1,"F"))</f>
        <v>0</v>
      </c>
      <c r="P14" s="28">
        <f ca="1">IF(WEEKDAY(P$6,2)&gt;5,"w",IF(ISERROR(VLOOKUP(P$6,fériés,1,FALSE)),(SUM($H$1:P$1)&gt;SUM($F$8:$F13))*(SUM($H$1:P$1)&lt;=SUM($F$8:$F14))*1,"F"))</f>
        <v>0</v>
      </c>
      <c r="Q14" s="28">
        <f ca="1">IF(WEEKDAY(Q$6,2)&gt;5,"w",IF(ISERROR(VLOOKUP(Q$6,fériés,1,FALSE)),(SUM($H$1:Q$1)&gt;SUM($F$8:$F13))*(SUM($H$1:Q$1)&lt;=SUM($F$8:$F14))*1,"F"))</f>
        <v>0</v>
      </c>
      <c r="R14" s="28">
        <f ca="1">IF(WEEKDAY(R$6,2)&gt;5,"w",IF(ISERROR(VLOOKUP(R$6,fériés,1,FALSE)),(SUM($H$1:R$1)&gt;SUM($F$8:$F13))*(SUM($H$1:R$1)&lt;=SUM($F$8:$F14))*1,"F"))</f>
        <v>0</v>
      </c>
      <c r="S14" s="28">
        <f ca="1">IF(WEEKDAY(S$6,2)&gt;5,"w",IF(ISERROR(VLOOKUP(S$6,fériés,1,FALSE)),(SUM($H$1:S$1)&gt;SUM($F$8:$F13))*(SUM($H$1:S$1)&lt;=SUM($F$8:$F14))*1,"F"))</f>
        <v>0</v>
      </c>
      <c r="T14" s="28">
        <f ca="1">IF(WEEKDAY(T$6,2)&gt;5,"w",IF(ISERROR(VLOOKUP(T$6,fériés,1,FALSE)),(SUM($H$1:T$1)&gt;SUM($F$8:$F13))*(SUM($H$1:T$1)&lt;=SUM($F$8:$F14))*1,"F"))</f>
        <v>0</v>
      </c>
      <c r="U14" s="28">
        <f ca="1">IF(WEEKDAY(U$6,2)&gt;5,"w",IF(ISERROR(VLOOKUP(U$6,fériés,1,FALSE)),(SUM($H$1:U$1)&gt;SUM($F$8:$F13))*(SUM($H$1:U$1)&lt;=SUM($F$8:$F14))*1,"F"))</f>
        <v>0</v>
      </c>
      <c r="V14" s="28">
        <f ca="1">IF(WEEKDAY(V$6,2)&gt;5,"w",IF(ISERROR(VLOOKUP(V$6,fériés,1,FALSE)),(SUM($H$1:V$1)&gt;SUM($F$8:$F13))*(SUM($H$1:V$1)&lt;=SUM($F$8:$F14))*1,"F"))</f>
        <v>0</v>
      </c>
      <c r="W14" s="28">
        <f ca="1">IF(WEEKDAY(W$6,2)&gt;5,"w",IF(ISERROR(VLOOKUP(W$6,fériés,1,FALSE)),(SUM($H$1:W$1)&gt;SUM($F$8:$F13))*(SUM($H$1:W$1)&lt;=SUM($F$8:$F14))*1,"F"))</f>
        <v>0</v>
      </c>
      <c r="X14" s="28">
        <f ca="1">IF(WEEKDAY(X$6,2)&gt;5,"w",IF(ISERROR(VLOOKUP(X$6,fériés,1,FALSE)),(SUM($H$1:X$1)&gt;SUM($F$8:$F13))*(SUM($H$1:X$1)&lt;=SUM($F$8:$F14))*1,"F"))</f>
        <v>0</v>
      </c>
      <c r="Y14" s="28">
        <f ca="1">IF(WEEKDAY(Y$6,2)&gt;5,"w",IF(ISERROR(VLOOKUP(Y$6,fériés,1,FALSE)),(SUM($H$1:Y$1)&gt;SUM($F$8:$F13))*(SUM($H$1:Y$1)&lt;=SUM($F$8:$F14))*1,"F"))</f>
        <v>0</v>
      </c>
      <c r="Z14" s="28">
        <f ca="1">IF(WEEKDAY(Z$6,2)&gt;5,"w",IF(ISERROR(VLOOKUP(Z$6,fériés,1,FALSE)),(SUM($H$1:Z$1)&gt;SUM($F$8:$F13))*(SUM($H$1:Z$1)&lt;=SUM($F$8:$F14))*1,"F"))</f>
        <v>0</v>
      </c>
      <c r="AA14" s="28">
        <f ca="1">IF(WEEKDAY(AA$6,2)&gt;5,"w",IF(ISERROR(VLOOKUP(AA$6,fériés,1,FALSE)),(SUM($H$1:AA$1)&gt;SUM($F$8:$F13))*(SUM($H$1:AA$1)&lt;=SUM($F$8:$F14))*1,"F"))</f>
        <v>0</v>
      </c>
      <c r="AB14" s="28">
        <f ca="1">IF(WEEKDAY(AB$6,2)&gt;5,"w",IF(ISERROR(VLOOKUP(AB$6,fériés,1,FALSE)),(SUM($H$1:AB$1)&gt;SUM($F$8:$F13))*(SUM($H$1:AB$1)&lt;=SUM($F$8:$F14))*1,"F"))</f>
        <v>0</v>
      </c>
      <c r="AC14" s="28">
        <f ca="1">IF(WEEKDAY(AC$6,2)&gt;5,"w",IF(ISERROR(VLOOKUP(AC$6,fériés,1,FALSE)),(SUM($H$1:AC$1)&gt;SUM($F$8:$F13))*(SUM($H$1:AC$1)&lt;=SUM($F$8:$F14))*1,"F"))</f>
        <v>0</v>
      </c>
      <c r="AD14" s="28">
        <f ca="1">IF(WEEKDAY(AD$6,2)&gt;5,"w",IF(ISERROR(VLOOKUP(AD$6,fériés,1,FALSE)),(SUM($H$1:AD$1)&gt;SUM($F$8:$F13))*(SUM($H$1:AD$1)&lt;=SUM($F$8:$F14))*1,"F"))</f>
        <v>0</v>
      </c>
      <c r="AE14" s="28">
        <f ca="1">IF(WEEKDAY(AE$6,2)&gt;5,"w",IF(ISERROR(VLOOKUP(AE$6,fériés,1,FALSE)),(SUM($H$1:AE$1)&gt;SUM($F$8:$F13))*(SUM($H$1:AE$1)&lt;=SUM($F$8:$F14))*1,"F"))</f>
        <v>0</v>
      </c>
      <c r="AF14" s="28">
        <f ca="1">IF(WEEKDAY(AF$6,2)&gt;5,"w",IF(ISERROR(VLOOKUP(AF$6,fériés,1,FALSE)),(SUM($H$1:AF$1)&gt;SUM($F$8:$F13))*(SUM($H$1:AF$1)&lt;=SUM($F$8:$F14))*1,"F"))</f>
        <v>0</v>
      </c>
      <c r="AG14" s="28">
        <f ca="1">IF(WEEKDAY(AG$6,2)&gt;5,"w",IF(ISERROR(VLOOKUP(AG$6,fériés,1,FALSE)),(SUM($H$1:AG$1)&gt;SUM($F$8:$F13))*(SUM($H$1:AG$1)&lt;=SUM($F$8:$F14))*1,"F"))</f>
        <v>0</v>
      </c>
      <c r="AH14" s="28">
        <f ca="1">IF(WEEKDAY(AH$6,2)&gt;5,"w",IF(ISERROR(VLOOKUP(AH$6,fériés,1,FALSE)),(SUM($H$1:AH$1)&gt;SUM($F$8:$F13))*(SUM($H$1:AH$1)&lt;=SUM($F$8:$F14))*1,"F"))</f>
        <v>0</v>
      </c>
      <c r="AI14" s="28">
        <f ca="1">IF(WEEKDAY(AI$6,2)&gt;5,"w",IF(ISERROR(VLOOKUP(AI$6,fériés,1,FALSE)),(SUM($H$1:AI$1)&gt;SUM($F$8:$F13))*(SUM($H$1:AI$1)&lt;=SUM($F$8:$F14))*1,"F"))</f>
        <v>0</v>
      </c>
      <c r="AJ14" s="28">
        <f ca="1">IF(WEEKDAY(AJ$6,2)&gt;5,"w",IF(ISERROR(VLOOKUP(AJ$6,fériés,1,FALSE)),(SUM($H$1:AJ$1)&gt;SUM($F$8:$F13))*(SUM($H$1:AJ$1)&lt;=SUM($F$8:$F14))*1,"F"))</f>
        <v>0</v>
      </c>
      <c r="AK14" s="28">
        <f ca="1">IF(WEEKDAY(AK$6,2)&gt;5,"w",IF(ISERROR(VLOOKUP(AK$6,fériés,1,FALSE)),(SUM($H$1:AK$1)&gt;SUM($F$8:$F13))*(SUM($H$1:AK$1)&lt;=SUM($F$8:$F14))*1,"F"))</f>
        <v>0</v>
      </c>
      <c r="AL14" s="28">
        <f ca="1">IF(WEEKDAY(AL$6,2)&gt;5,"w",IF(ISERROR(VLOOKUP(AL$6,fériés,1,FALSE)),(SUM($H$1:AL$1)&gt;SUM($F$8:$F13))*(SUM($H$1:AL$1)&lt;=SUM($F$8:$F14))*1,"F"))</f>
        <v>0</v>
      </c>
      <c r="AM14" s="28">
        <f ca="1">IF(WEEKDAY(AM$6,2)&gt;5,"w",IF(ISERROR(VLOOKUP(AM$6,fériés,1,FALSE)),(SUM($H$1:AM$1)&gt;SUM($F$8:$F13))*(SUM($H$1:AM$1)&lt;=SUM($F$8:$F14))*1,"F"))</f>
        <v>0</v>
      </c>
      <c r="AN14" s="28">
        <f ca="1">IF(WEEKDAY(AN$6,2)&gt;5,"w",IF(ISERROR(VLOOKUP(AN$6,fériés,1,FALSE)),(SUM($H$1:AN$1)&gt;SUM($F$8:$F13))*(SUM($H$1:AN$1)&lt;=SUM($F$8:$F14))*1,"F"))</f>
        <v>0</v>
      </c>
      <c r="AO14" s="28">
        <f ca="1">IF(WEEKDAY(AO$6,2)&gt;5,"w",IF(ISERROR(VLOOKUP(AO$6,fériés,1,FALSE)),(SUM($H$1:AO$1)&gt;SUM($F$8:$F13))*(SUM($H$1:AO$1)&lt;=SUM($F$8:$F14))*1,"F"))</f>
        <v>0</v>
      </c>
      <c r="AP14" s="28">
        <f ca="1">IF(WEEKDAY(AP$6,2)&gt;5,"w",IF(ISERROR(VLOOKUP(AP$6,fériés,1,FALSE)),(SUM($H$1:AP$1)&gt;SUM($F$8:$F13))*(SUM($H$1:AP$1)&lt;=SUM($F$8:$F14))*1,"F"))</f>
        <v>0</v>
      </c>
      <c r="AQ14" s="28">
        <f ca="1">IF(WEEKDAY(AQ$6,2)&gt;5,"w",IF(ISERROR(VLOOKUP(AQ$6,fériés,1,FALSE)),(SUM($H$1:AQ$1)&gt;SUM($F$8:$F13))*(SUM($H$1:AQ$1)&lt;=SUM($F$8:$F14))*1,"F"))</f>
        <v>0</v>
      </c>
      <c r="AR14" s="28">
        <f ca="1">IF(WEEKDAY(AR$6,2)&gt;5,"w",IF(ISERROR(VLOOKUP(AR$6,fériés,1,FALSE)),(SUM($H$1:AR$1)&gt;SUM($F$8:$F13))*(SUM($H$1:AR$1)&lt;=SUM($F$8:$F14))*1,"F"))</f>
        <v>0</v>
      </c>
      <c r="AS14" s="28">
        <f ca="1">IF(WEEKDAY(AS$6,2)&gt;5,"w",IF(ISERROR(VLOOKUP(AS$6,fériés,1,FALSE)),(SUM($H$1:AS$1)&gt;SUM($F$8:$F13))*(SUM($H$1:AS$1)&lt;=SUM($F$8:$F14))*1,"F"))</f>
        <v>0</v>
      </c>
      <c r="AT14" s="28">
        <f ca="1">IF(WEEKDAY(AT$6,2)&gt;5,"w",IF(ISERROR(VLOOKUP(AT$6,fériés,1,FALSE)),(SUM($H$1:AT$1)&gt;SUM($F$8:$F13))*(SUM($H$1:AT$1)&lt;=SUM($F$8:$F14))*1,"F"))</f>
        <v>0</v>
      </c>
      <c r="AU14" s="28">
        <f ca="1">IF(WEEKDAY(AU$6,2)&gt;5,"w",IF(ISERROR(VLOOKUP(AU$6,fériés,1,FALSE)),(SUM($H$1:AU$1)&gt;SUM($F$8:$F13))*(SUM($H$1:AU$1)&lt;=SUM($F$8:$F14))*1,"F"))</f>
        <v>0</v>
      </c>
      <c r="AV14" s="28">
        <f ca="1">IF(WEEKDAY(AV$6,2)&gt;5,"w",IF(ISERROR(VLOOKUP(AV$6,fériés,1,FALSE)),(SUM($H$1:AV$1)&gt;SUM($F$8:$F13))*(SUM($H$1:AV$1)&lt;=SUM($F$8:$F14))*1,"F"))</f>
        <v>0</v>
      </c>
      <c r="AW14" s="28">
        <f ca="1">IF(WEEKDAY(AW$6,2)&gt;5,"w",IF(ISERROR(VLOOKUP(AW$6,fériés,1,FALSE)),(SUM($H$1:AW$1)&gt;SUM($F$8:$F13))*(SUM($H$1:AW$1)&lt;=SUM($F$8:$F14))*1,"F"))</f>
        <v>0</v>
      </c>
      <c r="AX14" s="28">
        <f ca="1">IF(WEEKDAY(AX$6,2)&gt;5,"w",IF(ISERROR(VLOOKUP(AX$6,fériés,1,FALSE)),(SUM($H$1:AX$1)&gt;SUM($F$8:$F13))*(SUM($H$1:AX$1)&lt;=SUM($F$8:$F14))*1,"F"))</f>
        <v>0</v>
      </c>
      <c r="AY14" s="28">
        <f ca="1">IF(WEEKDAY(AY$6,2)&gt;5,"w",IF(ISERROR(VLOOKUP(AY$6,fériés,1,FALSE)),(SUM($H$1:AY$1)&gt;SUM($F$8:$F13))*(SUM($H$1:AY$1)&lt;=SUM($F$8:$F14))*1,"F"))</f>
        <v>0</v>
      </c>
      <c r="AZ14" s="28">
        <f ca="1">IF(WEEKDAY(AZ$6,2)&gt;5,"w",IF(ISERROR(VLOOKUP(AZ$6,fériés,1,FALSE)),(SUM($H$1:AZ$1)&gt;SUM($F$8:$F13))*(SUM($H$1:AZ$1)&lt;=SUM($F$8:$F14))*1,"F"))</f>
        <v>0</v>
      </c>
      <c r="BA14" s="28">
        <f ca="1">IF(WEEKDAY(BA$6,2)&gt;5,"w",IF(ISERROR(VLOOKUP(BA$6,fériés,1,FALSE)),(SUM($H$1:BA$1)&gt;SUM($F$8:$F13))*(SUM($H$1:BA$1)&lt;=SUM($F$8:$F14))*1,"F"))</f>
        <v>0</v>
      </c>
      <c r="BB14" s="28">
        <f ca="1">IF(WEEKDAY(BB$6,2)&gt;5,"w",IF(ISERROR(VLOOKUP(BB$6,fériés,1,FALSE)),(SUM($H$1:BB$1)&gt;SUM($F$8:$F13))*(SUM($H$1:BB$1)&lt;=SUM($F$8:$F14))*1,"F"))</f>
        <v>0</v>
      </c>
      <c r="BC14" s="28">
        <f ca="1">IF(WEEKDAY(BC$6,2)&gt;5,"w",IF(ISERROR(VLOOKUP(BC$6,fériés,1,FALSE)),(SUM($H$1:BC$1)&gt;SUM($F$8:$F13))*(SUM($H$1:BC$1)&lt;=SUM($F$8:$F14))*1,"F"))</f>
        <v>0</v>
      </c>
      <c r="BD14" s="28">
        <f ca="1">IF(WEEKDAY(BD$6,2)&gt;5,"w",IF(ISERROR(VLOOKUP(BD$6,fériés,1,FALSE)),(SUM($H$1:BD$1)&gt;SUM($F$8:$F13))*(SUM($H$1:BD$1)&lt;=SUM($F$8:$F14))*1,"F"))</f>
        <v>0</v>
      </c>
      <c r="BE14" s="28">
        <f ca="1">IF(WEEKDAY(BE$6,2)&gt;5,"w",IF(ISERROR(VLOOKUP(BE$6,fériés,1,FALSE)),(SUM($H$1:BE$1)&gt;SUM($F$8:$F13))*(SUM($H$1:BE$1)&lt;=SUM($F$8:$F14))*1,"F"))</f>
        <v>0</v>
      </c>
      <c r="BF14" s="28">
        <f ca="1">IF(WEEKDAY(BF$6,2)&gt;5,"w",IF(ISERROR(VLOOKUP(BF$6,fériés,1,FALSE)),(SUM($H$1:BF$1)&gt;SUM($F$8:$F13))*(SUM($H$1:BF$1)&lt;=SUM($F$8:$F14))*1,"F"))</f>
        <v>0</v>
      </c>
      <c r="BG14" s="28">
        <f ca="1">IF(WEEKDAY(BG$6,2)&gt;5,"w",IF(ISERROR(VLOOKUP(BG$6,fériés,1,FALSE)),(SUM($H$1:BG$1)&gt;SUM($F$8:$F13))*(SUM($H$1:BG$1)&lt;=SUM($F$8:$F14))*1,"F"))</f>
        <v>0</v>
      </c>
      <c r="BH14" s="28">
        <f ca="1">IF(WEEKDAY(BH$6,2)&gt;5,"w",IF(ISERROR(VLOOKUP(BH$6,fériés,1,FALSE)),(SUM($H$1:BH$1)&gt;SUM($F$8:$F13))*(SUM($H$1:BH$1)&lt;=SUM($F$8:$F14))*1,"F"))</f>
        <v>0</v>
      </c>
      <c r="BI14" s="28">
        <f ca="1">IF(WEEKDAY(BI$6,2)&gt;5,"w",IF(ISERROR(VLOOKUP(BI$6,fériés,1,FALSE)),(SUM($H$1:BI$1)&gt;SUM($F$8:$F13))*(SUM($H$1:BI$1)&lt;=SUM($F$8:$F14))*1,"F"))</f>
        <v>0</v>
      </c>
      <c r="BJ14" s="28">
        <f ca="1">IF(WEEKDAY(BJ$6,2)&gt;5,"w",IF(ISERROR(VLOOKUP(BJ$6,fériés,1,FALSE)),(SUM($H$1:BJ$1)&gt;SUM($F$8:$F13))*(SUM($H$1:BJ$1)&lt;=SUM($F$8:$F14))*1,"F"))</f>
        <v>0</v>
      </c>
      <c r="BK14" s="28">
        <f ca="1">IF(WEEKDAY(BK$6,2)&gt;5,"w",IF(ISERROR(VLOOKUP(BK$6,fériés,1,FALSE)),(SUM($H$1:BK$1)&gt;SUM($F$8:$F13))*(SUM($H$1:BK$1)&lt;=SUM($F$8:$F14))*1,"F"))</f>
        <v>0</v>
      </c>
      <c r="BL14" s="28">
        <f ca="1">IF(WEEKDAY(BL$6,2)&gt;5,"w",IF(ISERROR(VLOOKUP(BL$6,fériés,1,FALSE)),(SUM($H$1:BL$1)&gt;SUM($F$8:$F13))*(SUM($H$1:BL$1)&lt;=SUM($F$8:$F14))*1,"F"))</f>
        <v>0</v>
      </c>
      <c r="BM14" s="28">
        <f ca="1">IF(WEEKDAY(BM$6,2)&gt;5,"w",IF(ISERROR(VLOOKUP(BM$6,fériés,1,FALSE)),(SUM($H$1:BM$1)&gt;SUM($F$8:$F13))*(SUM($H$1:BM$1)&lt;=SUM($F$8:$F14))*1,"F"))</f>
        <v>0</v>
      </c>
      <c r="BN14" s="28" t="str">
        <f ca="1">IF(WEEKDAY(BN$6,2)&gt;5,"w",IF(ISERROR(VLOOKUP(BN$6,fériés,1,FALSE)),(SUM($H$1:BN$1)&gt;SUM($F$8:$F13))*(SUM($H$1:BN$1)&lt;=SUM($F$8:$F14))*1,"F"))</f>
        <v>w</v>
      </c>
      <c r="BO14" s="28" t="str">
        <f ca="1">IF(WEEKDAY(BO$6,2)&gt;5,"w",IF(ISERROR(VLOOKUP(BO$6,fériés,1,FALSE)),(SUM($H$1:BO$1)&gt;SUM($F$8:$F13))*(SUM($H$1:BO$1)&lt;=SUM($F$8:$F14))*1,"F"))</f>
        <v>w</v>
      </c>
      <c r="BP14" s="28" t="str">
        <f ca="1">IF(WEEKDAY(BP$6,2)&gt;5,"w",IF(ISERROR(VLOOKUP(BP$6,fériés,1,FALSE)),(SUM($H$1:BP$1)&gt;SUM($F$8:$F13))*(SUM($H$1:BP$1)&lt;=SUM($F$8:$F14))*1,"F"))</f>
        <v>w</v>
      </c>
      <c r="BQ14" s="28" t="str">
        <f ca="1">IF(WEEKDAY(BQ$6,2)&gt;5,"w",IF(ISERROR(VLOOKUP(BQ$6,fériés,1,FALSE)),(SUM($H$1:BQ$1)&gt;SUM($F$8:$F13))*(SUM($H$1:BQ$1)&lt;=SUM($F$8:$F14))*1,"F"))</f>
        <v>w</v>
      </c>
      <c r="BR14" s="28" t="str">
        <f ca="1">IF(WEEKDAY(BR$6,2)&gt;5,"w",IF(ISERROR(VLOOKUP(BR$6,fériés,1,FALSE)),(SUM($H$1:BR$1)&gt;SUM($F$8:$F13))*(SUM($H$1:BR$1)&lt;=SUM($F$8:$F14))*1,"F"))</f>
        <v>w</v>
      </c>
      <c r="BS14" s="28" t="str">
        <f ca="1">IF(WEEKDAY(BS$6,2)&gt;5,"w",IF(ISERROR(VLOOKUP(BS$6,fériés,1,FALSE)),(SUM($H$1:BS$1)&gt;SUM($F$8:$F13))*(SUM($H$1:BS$1)&lt;=SUM($F$8:$F14))*1,"F"))</f>
        <v>w</v>
      </c>
      <c r="BT14" s="28" t="str">
        <f ca="1">IF(WEEKDAY(BT$6,2)&gt;5,"w",IF(ISERROR(VLOOKUP(BT$6,fériés,1,FALSE)),(SUM($H$1:BT$1)&gt;SUM($F$8:$F13))*(SUM($H$1:BT$1)&lt;=SUM($F$8:$F14))*1,"F"))</f>
        <v>w</v>
      </c>
      <c r="BU14" s="28" t="str">
        <f ca="1">IF(WEEKDAY(BU$6,2)&gt;5,"w",IF(ISERROR(VLOOKUP(BU$6,fériés,1,FALSE)),(SUM($H$1:BU$1)&gt;SUM($F$8:$F13))*(SUM($H$1:BU$1)&lt;=SUM($F$8:$F14))*1,"F"))</f>
        <v>w</v>
      </c>
      <c r="BV14" s="28" t="str">
        <f ca="1">IF(WEEKDAY(BV$6,2)&gt;5,"w",IF(ISERROR(VLOOKUP(BV$6,fériés,1,FALSE)),(SUM($H$1:BV$1)&gt;SUM($F$8:$F13))*(SUM($H$1:BV$1)&lt;=SUM($F$8:$F14))*1,"F"))</f>
        <v>w</v>
      </c>
      <c r="BW14" s="28" t="str">
        <f ca="1">IF(WEEKDAY(BW$6,2)&gt;5,"w",IF(ISERROR(VLOOKUP(BW$6,fériés,1,FALSE)),(SUM($H$1:BW$1)&gt;SUM($F$8:$F13))*(SUM($H$1:BW$1)&lt;=SUM($F$8:$F14))*1,"F"))</f>
        <v>w</v>
      </c>
      <c r="BX14" s="28" t="str">
        <f ca="1">IF(WEEKDAY(BX$6,2)&gt;5,"w",IF(ISERROR(VLOOKUP(BX$6,fériés,1,FALSE)),(SUM($H$1:BX$1)&gt;SUM($F$8:$F13))*(SUM($H$1:BX$1)&lt;=SUM($F$8:$F14))*1,"F"))</f>
        <v>w</v>
      </c>
      <c r="BY14" s="28" t="str">
        <f ca="1">IF(WEEKDAY(BY$6,2)&gt;5,"w",IF(ISERROR(VLOOKUP(BY$6,fériés,1,FALSE)),(SUM($H$1:BY$1)&gt;SUM($F$8:$F13))*(SUM($H$1:BY$1)&lt;=SUM($F$8:$F14))*1,"F"))</f>
        <v>w</v>
      </c>
      <c r="BZ14" s="28" t="str">
        <f ca="1">IF(WEEKDAY(BZ$6,2)&gt;5,"w",IF(ISERROR(VLOOKUP(BZ$6,fériés,1,FALSE)),(SUM($H$1:BZ$1)&gt;SUM($F$8:$F13))*(SUM($H$1:BZ$1)&lt;=SUM($F$8:$F14))*1,"F"))</f>
        <v>w</v>
      </c>
      <c r="CA14" s="28" t="str">
        <f ca="1">IF(WEEKDAY(CA$6,2)&gt;5,"w",IF(ISERROR(VLOOKUP(CA$6,fériés,1,FALSE)),(SUM($H$1:CA$1)&gt;SUM($F$8:$F13))*(SUM($H$1:CA$1)&lt;=SUM($F$8:$F14))*1,"F"))</f>
        <v>w</v>
      </c>
      <c r="CB14" s="28" t="str">
        <f ca="1">IF(WEEKDAY(CB$6,2)&gt;5,"w",IF(ISERROR(VLOOKUP(CB$6,fériés,1,FALSE)),(SUM($H$1:CB$1)&gt;SUM($F$8:$F13))*(SUM($H$1:CB$1)&lt;=SUM($F$8:$F14))*1,"F"))</f>
        <v>w</v>
      </c>
      <c r="CC14" s="28" t="str">
        <f ca="1">IF(WEEKDAY(CC$6,2)&gt;5,"w",IF(ISERROR(VLOOKUP(CC$6,fériés,1,FALSE)),(SUM($H$1:CC$1)&gt;SUM($F$8:$F13))*(SUM($H$1:CC$1)&lt;=SUM($F$8:$F14))*1,"F"))</f>
        <v>w</v>
      </c>
      <c r="CD14" s="28" t="str">
        <f ca="1">IF(WEEKDAY(CD$6,2)&gt;5,"w",IF(ISERROR(VLOOKUP(CD$6,fériés,1,FALSE)),(SUM($H$1:CD$1)&gt;SUM($F$8:$F13))*(SUM($H$1:CD$1)&lt;=SUM($F$8:$F14))*1,"F"))</f>
        <v>w</v>
      </c>
      <c r="CE14" s="28" t="str">
        <f ca="1">IF(WEEKDAY(CE$6,2)&gt;5,"w",IF(ISERROR(VLOOKUP(CE$6,fériés,1,FALSE)),(SUM($H$1:CE$1)&gt;SUM($F$8:$F13))*(SUM($H$1:CE$1)&lt;=SUM($F$8:$F14))*1,"F"))</f>
        <v>w</v>
      </c>
      <c r="CF14" s="28" t="str">
        <f ca="1">IF(WEEKDAY(CF$6,2)&gt;5,"w",IF(ISERROR(VLOOKUP(CF$6,fériés,1,FALSE)),(SUM($H$1:CF$1)&gt;SUM($F$8:$F13))*(SUM($H$1:CF$1)&lt;=SUM($F$8:$F14))*1,"F"))</f>
        <v>w</v>
      </c>
      <c r="CG14" s="28" t="str">
        <f ca="1">IF(WEEKDAY(CG$6,2)&gt;5,"w",IF(ISERROR(VLOOKUP(CG$6,fériés,1,FALSE)),(SUM($H$1:CG$1)&gt;SUM($F$8:$F13))*(SUM($H$1:CG$1)&lt;=SUM($F$8:$F14))*1,"F"))</f>
        <v>w</v>
      </c>
      <c r="CH14" s="28">
        <f ca="1">IF(WEEKDAY(CH$6,2)&gt;5,"w",IF(ISERROR(VLOOKUP(CH$6,fériés,1,FALSE)),(SUM($H$1:CH$1)&gt;SUM($F$8:$F13))*(SUM($H$1:CH$1)&lt;=SUM($F$8:$F14))*1,"F"))</f>
        <v>0</v>
      </c>
      <c r="CI14" s="28">
        <f ca="1">IF(WEEKDAY(CI$6,2)&gt;5,"w",IF(ISERROR(VLOOKUP(CI$6,fériés,1,FALSE)),(SUM($H$1:CI$1)&gt;SUM($F$8:$F13))*(SUM($H$1:CI$1)&lt;=SUM($F$8:$F14))*1,"F"))</f>
        <v>0</v>
      </c>
      <c r="CJ14" s="28">
        <f ca="1">IF(WEEKDAY(CJ$6,2)&gt;5,"w",IF(ISERROR(VLOOKUP(CJ$6,fériés,1,FALSE)),(SUM($H$1:CJ$1)&gt;SUM($F$8:$F13))*(SUM($H$1:CJ$1)&lt;=SUM($F$8:$F14))*1,"F"))</f>
        <v>0</v>
      </c>
      <c r="CK14" s="28">
        <f ca="1">IF(WEEKDAY(CK$6,2)&gt;5,"w",IF(ISERROR(VLOOKUP(CK$6,fériés,1,FALSE)),(SUM($H$1:CK$1)&gt;SUM($F$8:$F13))*(SUM($H$1:CK$1)&lt;=SUM($F$8:$F14))*1,"F"))</f>
        <v>0</v>
      </c>
      <c r="CL14" s="28">
        <f ca="1">IF(WEEKDAY(CL$6,2)&gt;5,"w",IF(ISERROR(VLOOKUP(CL$6,fériés,1,FALSE)),(SUM($H$1:CL$1)&gt;SUM($F$8:$F13))*(SUM($H$1:CL$1)&lt;=SUM($F$8:$F14))*1,"F"))</f>
        <v>0</v>
      </c>
      <c r="CM14" s="28">
        <f ca="1">IF(WEEKDAY(CM$6,2)&gt;5,"w",IF(ISERROR(VLOOKUP(CM$6,fériés,1,FALSE)),(SUM($H$1:CM$1)&gt;SUM($F$8:$F13))*(SUM($H$1:CM$1)&lt;=SUM($F$8:$F14))*1,"F"))</f>
        <v>0</v>
      </c>
      <c r="CN14" s="28">
        <f ca="1">IF(WEEKDAY(CN$6,2)&gt;5,"w",IF(ISERROR(VLOOKUP(CN$6,fériés,1,FALSE)),(SUM($H$1:CN$1)&gt;SUM($F$8:$F13))*(SUM($H$1:CN$1)&lt;=SUM($F$8:$F14))*1,"F"))</f>
        <v>0</v>
      </c>
      <c r="CO14" s="28">
        <f ca="1">IF(WEEKDAY(CO$6,2)&gt;5,"w",IF(ISERROR(VLOOKUP(CO$6,fériés,1,FALSE)),(SUM($H$1:CO$1)&gt;SUM($F$8:$F13))*(SUM($H$1:CO$1)&lt;=SUM($F$8:$F14))*1,"F"))</f>
        <v>0</v>
      </c>
      <c r="CP14" s="28">
        <f ca="1">IF(WEEKDAY(CP$6,2)&gt;5,"w",IF(ISERROR(VLOOKUP(CP$6,fériés,1,FALSE)),(SUM($H$1:CP$1)&gt;SUM($F$8:$F13))*(SUM($H$1:CP$1)&lt;=SUM($F$8:$F14))*1,"F"))</f>
        <v>0</v>
      </c>
      <c r="CQ14" s="28">
        <f ca="1">IF(WEEKDAY(CQ$6,2)&gt;5,"w",IF(ISERROR(VLOOKUP(CQ$6,fériés,1,FALSE)),(SUM($H$1:CQ$1)&gt;SUM($F$8:$F13))*(SUM($H$1:CQ$1)&lt;=SUM($F$8:$F14))*1,"F"))</f>
        <v>0</v>
      </c>
      <c r="CR14" s="28">
        <f ca="1">IF(WEEKDAY(CR$6,2)&gt;5,"w",IF(ISERROR(VLOOKUP(CR$6,fériés,1,FALSE)),(SUM($H$1:CR$1)&gt;SUM($F$8:$F13))*(SUM($H$1:CR$1)&lt;=SUM($F$8:$F14))*1,"F"))</f>
        <v>0</v>
      </c>
      <c r="CS14" s="28">
        <f ca="1">IF(WEEKDAY(CS$6,2)&gt;5,"w",IF(ISERROR(VLOOKUP(CS$6,fériés,1,FALSE)),(SUM($H$1:CS$1)&gt;SUM($F$8:$F13))*(SUM($H$1:CS$1)&lt;=SUM($F$8:$F14))*1,"F"))</f>
        <v>0</v>
      </c>
      <c r="CT14" s="28">
        <f ca="1">IF(WEEKDAY(CT$6,2)&gt;5,"w",IF(ISERROR(VLOOKUP(CT$6,fériés,1,FALSE)),(SUM($H$1:CT$1)&gt;SUM($F$8:$F13))*(SUM($H$1:CT$1)&lt;=SUM($F$8:$F14))*1,"F"))</f>
        <v>0</v>
      </c>
      <c r="CU14" s="28">
        <f ca="1">IF(WEEKDAY(CU$6,2)&gt;5,"w",IF(ISERROR(VLOOKUP(CU$6,fériés,1,FALSE)),(SUM($H$1:CU$1)&gt;SUM($F$8:$F13))*(SUM($H$1:CU$1)&lt;=SUM($F$8:$F14))*1,"F"))</f>
        <v>0</v>
      </c>
      <c r="CV14" s="28">
        <f ca="1">IF(WEEKDAY(CV$6,2)&gt;5,"w",IF(ISERROR(VLOOKUP(CV$6,fériés,1,FALSE)),(SUM($H$1:CV$1)&gt;SUM($F$8:$F13))*(SUM($H$1:CV$1)&lt;=SUM($F$8:$F14))*1,"F"))</f>
        <v>0</v>
      </c>
      <c r="CW14" s="28">
        <f ca="1">IF(WEEKDAY(CW$6,2)&gt;5,"w",IF(ISERROR(VLOOKUP(CW$6,fériés,1,FALSE)),(SUM($H$1:CW$1)&gt;SUM($F$8:$F13))*(SUM($H$1:CW$1)&lt;=SUM($F$8:$F14))*1,"F"))</f>
        <v>0</v>
      </c>
      <c r="CX14" s="28">
        <f ca="1">IF(WEEKDAY(CX$6,2)&gt;5,"w",IF(ISERROR(VLOOKUP(CX$6,fériés,1,FALSE)),(SUM($H$1:CX$1)&gt;SUM($F$8:$F13))*(SUM($H$1:CX$1)&lt;=SUM($F$8:$F14))*1,"F"))</f>
        <v>0</v>
      </c>
      <c r="CY14" s="28">
        <f ca="1">IF(WEEKDAY(CY$6,2)&gt;5,"w",IF(ISERROR(VLOOKUP(CY$6,fériés,1,FALSE)),(SUM($H$1:CY$1)&gt;SUM($F$8:$F13))*(SUM($H$1:CY$1)&lt;=SUM($F$8:$F14))*1,"F"))</f>
        <v>0</v>
      </c>
      <c r="CZ14" s="28">
        <f ca="1">IF(WEEKDAY(CZ$6,2)&gt;5,"w",IF(ISERROR(VLOOKUP(CZ$6,fériés,1,FALSE)),(SUM($H$1:CZ$1)&gt;SUM($F$8:$F13))*(SUM($H$1:CZ$1)&lt;=SUM($F$8:$F14))*1,"F"))</f>
        <v>0</v>
      </c>
      <c r="DA14" s="28">
        <f ca="1">IF(WEEKDAY(DA$6,2)&gt;5,"w",IF(ISERROR(VLOOKUP(DA$6,fériés,1,FALSE)),(SUM($H$1:DA$1)&gt;SUM($F$8:$F13))*(SUM($H$1:DA$1)&lt;=SUM($F$8:$F14))*1,"F"))</f>
        <v>0</v>
      </c>
      <c r="DB14" s="28">
        <f ca="1">IF(WEEKDAY(DB$6,2)&gt;5,"w",IF(ISERROR(VLOOKUP(DB$6,fériés,1,FALSE)),(SUM($H$1:DB$1)&gt;SUM($F$8:$F13))*(SUM($H$1:DB$1)&lt;=SUM($F$8:$F14))*1,"F"))</f>
        <v>0</v>
      </c>
      <c r="DC14" s="28">
        <f ca="1">IF(WEEKDAY(DC$6,2)&gt;5,"w",IF(ISERROR(VLOOKUP(DC$6,fériés,1,FALSE)),(SUM($H$1:DC$1)&gt;SUM($F$8:$F13))*(SUM($H$1:DC$1)&lt;=SUM($F$8:$F14))*1,"F"))</f>
        <v>0</v>
      </c>
      <c r="DD14" s="28">
        <f ca="1">IF(WEEKDAY(DD$6,2)&gt;5,"w",IF(ISERROR(VLOOKUP(DD$6,fériés,1,FALSE)),(SUM($H$1:DD$1)&gt;SUM($F$8:$F13))*(SUM($H$1:DD$1)&lt;=SUM($F$8:$F14))*1,"F"))</f>
        <v>0</v>
      </c>
      <c r="DE14" s="28">
        <f ca="1">IF(WEEKDAY(DE$6,2)&gt;5,"w",IF(ISERROR(VLOOKUP(DE$6,fériés,1,FALSE)),(SUM($H$1:DE$1)&gt;SUM($F$8:$F13))*(SUM($H$1:DE$1)&lt;=SUM($F$8:$F14))*1,"F"))</f>
        <v>0</v>
      </c>
      <c r="DF14" s="28">
        <f ca="1">IF(WEEKDAY(DF$6,2)&gt;5,"w",IF(ISERROR(VLOOKUP(DF$6,fériés,1,FALSE)),(SUM($H$1:DF$1)&gt;SUM($F$8:$F13))*(SUM($H$1:DF$1)&lt;=SUM($F$8:$F14))*1,"F"))</f>
        <v>0</v>
      </c>
      <c r="DG14" s="28">
        <f ca="1">IF(WEEKDAY(DG$6,2)&gt;5,"w",IF(ISERROR(VLOOKUP(DG$6,fériés,1,FALSE)),(SUM($H$1:DG$1)&gt;SUM($F$8:$F13))*(SUM($H$1:DG$1)&lt;=SUM($F$8:$F14))*1,"F"))</f>
        <v>0</v>
      </c>
      <c r="DH14" s="28">
        <f ca="1">IF(WEEKDAY(DH$6,2)&gt;5,"w",IF(ISERROR(VLOOKUP(DH$6,fériés,1,FALSE)),(SUM($H$1:DH$1)&gt;SUM($F$8:$F13))*(SUM($H$1:DH$1)&lt;=SUM($F$8:$F14))*1,"F"))</f>
        <v>0</v>
      </c>
      <c r="DI14" s="28">
        <f ca="1">IF(WEEKDAY(DI$6,2)&gt;5,"w",IF(ISERROR(VLOOKUP(DI$6,fériés,1,FALSE)),(SUM($H$1:DI$1)&gt;SUM($F$8:$F13))*(SUM($H$1:DI$1)&lt;=SUM($F$8:$F14))*1,"F"))</f>
        <v>0</v>
      </c>
      <c r="DJ14" s="28">
        <f ca="1">IF(WEEKDAY(DJ$6,2)&gt;5,"w",IF(ISERROR(VLOOKUP(DJ$6,fériés,1,FALSE)),(SUM($H$1:DJ$1)&gt;SUM($F$8:$F13))*(SUM($H$1:DJ$1)&lt;=SUM($F$8:$F14))*1,"F"))</f>
        <v>0</v>
      </c>
      <c r="DK14" s="28">
        <f ca="1">IF(WEEKDAY(DK$6,2)&gt;5,"w",IF(ISERROR(VLOOKUP(DK$6,fériés,1,FALSE)),(SUM($H$1:DK$1)&gt;SUM($F$8:$F13))*(SUM($H$1:DK$1)&lt;=SUM($F$8:$F14))*1,"F"))</f>
        <v>0</v>
      </c>
      <c r="DL14" s="28">
        <f ca="1">IF(WEEKDAY(DL$6,2)&gt;5,"w",IF(ISERROR(VLOOKUP(DL$6,fériés,1,FALSE)),(SUM($H$1:DL$1)&gt;SUM($F$8:$F13))*(SUM($H$1:DL$1)&lt;=SUM($F$8:$F14))*1,"F"))</f>
        <v>0</v>
      </c>
      <c r="DM14" s="28">
        <f ca="1">IF(WEEKDAY(DM$6,2)&gt;5,"w",IF(ISERROR(VLOOKUP(DM$6,fériés,1,FALSE)),(SUM($H$1:DM$1)&gt;SUM($F$8:$F13))*(SUM($H$1:DM$1)&lt;=SUM($F$8:$F14))*1,"F"))</f>
        <v>0</v>
      </c>
      <c r="DN14" s="28">
        <f ca="1">IF(WEEKDAY(DN$6,2)&gt;5,"w",IF(ISERROR(VLOOKUP(DN$6,fériés,1,FALSE)),(SUM($H$1:DN$1)&gt;SUM($F$8:$F13))*(SUM($H$1:DN$1)&lt;=SUM($F$8:$F14))*1,"F"))</f>
        <v>0</v>
      </c>
      <c r="DO14" s="28">
        <f ca="1">IF(WEEKDAY(DO$6,2)&gt;5,"w",IF(ISERROR(VLOOKUP(DO$6,fériés,1,FALSE)),(SUM($H$1:DO$1)&gt;SUM($F$8:$F13))*(SUM($H$1:DO$1)&lt;=SUM($F$8:$F14))*1,"F"))</f>
        <v>0</v>
      </c>
      <c r="DP14" s="28">
        <f ca="1">IF(WEEKDAY(DP$6,2)&gt;5,"w",IF(ISERROR(VLOOKUP(DP$6,fériés,1,FALSE)),(SUM($H$1:DP$1)&gt;SUM($F$8:$F13))*(SUM($H$1:DP$1)&lt;=SUM($F$8:$F14))*1,"F"))</f>
        <v>0</v>
      </c>
      <c r="DQ14" s="28">
        <f ca="1">IF(WEEKDAY(DQ$6,2)&gt;5,"w",IF(ISERROR(VLOOKUP(DQ$6,fériés,1,FALSE)),(SUM($H$1:DQ$1)&gt;SUM($F$8:$F13))*(SUM($H$1:DQ$1)&lt;=SUM($F$8:$F14))*1,"F"))</f>
        <v>0</v>
      </c>
      <c r="DR14" s="28">
        <f ca="1">IF(WEEKDAY(DR$6,2)&gt;5,"w",IF(ISERROR(VLOOKUP(DR$6,fériés,1,FALSE)),(SUM($H$1:DR$1)&gt;SUM($F$8:$F13))*(SUM($H$1:DR$1)&lt;=SUM($F$8:$F14))*1,"F"))</f>
        <v>0</v>
      </c>
      <c r="DS14" s="28">
        <f ca="1">IF(WEEKDAY(DS$6,2)&gt;5,"w",IF(ISERROR(VLOOKUP(DS$6,fériés,1,FALSE)),(SUM($H$1:DS$1)&gt;SUM($F$8:$F13))*(SUM($H$1:DS$1)&lt;=SUM($F$8:$F14))*1,"F"))</f>
        <v>0</v>
      </c>
      <c r="DT14" s="28">
        <f ca="1">IF(WEEKDAY(DT$6,2)&gt;5,"w",IF(ISERROR(VLOOKUP(DT$6,fériés,1,FALSE)),(SUM($H$1:DT$1)&gt;SUM($F$8:$F13))*(SUM($H$1:DT$1)&lt;=SUM($F$8:$F14))*1,"F"))</f>
        <v>0</v>
      </c>
      <c r="DU14" s="28">
        <f ca="1">IF(WEEKDAY(DU$6,2)&gt;5,"w",IF(ISERROR(VLOOKUP(DU$6,fériés,1,FALSE)),(SUM($H$1:DU$1)&gt;SUM($F$8:$F13))*(SUM($H$1:DU$1)&lt;=SUM($F$8:$F14))*1,"F"))</f>
        <v>0</v>
      </c>
      <c r="DV14" s="28">
        <f ca="1">IF(WEEKDAY(DV$6,2)&gt;5,"w",IF(ISERROR(VLOOKUP(DV$6,fériés,1,FALSE)),(SUM($H$1:DV$1)&gt;SUM($F$8:$F13))*(SUM($H$1:DV$1)&lt;=SUM($F$8:$F14))*1,"F"))</f>
        <v>0</v>
      </c>
      <c r="DW14" s="28">
        <f ca="1">IF(WEEKDAY(DW$6,2)&gt;5,"w",IF(ISERROR(VLOOKUP(DW$6,fériés,1,FALSE)),(SUM($H$1:DW$1)&gt;SUM($F$8:$F13))*(SUM($H$1:DW$1)&lt;=SUM($F$8:$F14))*1,"F"))</f>
        <v>0</v>
      </c>
      <c r="DX14" s="28">
        <f ca="1">IF(WEEKDAY(DX$6,2)&gt;5,"w",IF(ISERROR(VLOOKUP(DX$6,fériés,1,FALSE)),(SUM($H$1:DX$1)&gt;SUM($F$8:$F13))*(SUM($H$1:DX$1)&lt;=SUM($F$8:$F14))*1,"F"))</f>
        <v>0</v>
      </c>
      <c r="DY14" s="28">
        <f ca="1">IF(WEEKDAY(DY$6,2)&gt;5,"w",IF(ISERROR(VLOOKUP(DY$6,fériés,1,FALSE)),(SUM($H$1:DY$1)&gt;SUM($F$8:$F13))*(SUM($H$1:DY$1)&lt;=SUM($F$8:$F14))*1,"F"))</f>
        <v>0</v>
      </c>
      <c r="DZ14" s="28">
        <f ca="1">IF(WEEKDAY(DZ$6,2)&gt;5,"w",IF(ISERROR(VLOOKUP(DZ$6,fériés,1,FALSE)),(SUM($H$1:DZ$1)&gt;SUM($F$8:$F13))*(SUM($H$1:DZ$1)&lt;=SUM($F$8:$F14))*1,"F"))</f>
        <v>0</v>
      </c>
      <c r="EA14" s="28">
        <f ca="1">IF(WEEKDAY(EA$6,2)&gt;5,"w",IF(ISERROR(VLOOKUP(EA$6,fériés,1,FALSE)),(SUM($H$1:EA$1)&gt;SUM($F$8:$F13))*(SUM($H$1:EA$1)&lt;=SUM($F$8:$F14))*1,"F"))</f>
        <v>0</v>
      </c>
      <c r="EB14" s="28">
        <f ca="1">IF(WEEKDAY(EB$6,2)&gt;5,"w",IF(ISERROR(VLOOKUP(EB$6,fériés,1,FALSE)),(SUM($H$1:EB$1)&gt;SUM($F$8:$F13))*(SUM($H$1:EB$1)&lt;=SUM($F$8:$F14))*1,"F"))</f>
        <v>0</v>
      </c>
      <c r="EC14" s="28">
        <f ca="1">IF(WEEKDAY(EC$6,2)&gt;5,"w",IF(ISERROR(VLOOKUP(EC$6,fériés,1,FALSE)),(SUM($H$1:EC$1)&gt;SUM($F$8:$F13))*(SUM($H$1:EC$1)&lt;=SUM($F$8:$F14))*1,"F"))</f>
        <v>0</v>
      </c>
      <c r="ED14" s="28">
        <f ca="1">IF(WEEKDAY(ED$6,2)&gt;5,"w",IF(ISERROR(VLOOKUP(ED$6,fériés,1,FALSE)),(SUM($H$1:ED$1)&gt;SUM($F$8:$F13))*(SUM($H$1:ED$1)&lt;=SUM($F$8:$F14))*1,"F"))</f>
        <v>0</v>
      </c>
      <c r="EE14" s="28">
        <f ca="1">IF(WEEKDAY(EE$6,2)&gt;5,"w",IF(ISERROR(VLOOKUP(EE$6,fériés,1,FALSE)),(SUM($H$1:EE$1)&gt;SUM($F$8:$F13))*(SUM($H$1:EE$1)&lt;=SUM($F$8:$F14))*1,"F"))</f>
        <v>0</v>
      </c>
      <c r="EF14" s="28" t="str">
        <f ca="1">IF(WEEKDAY(EF$6,2)&gt;5,"w",IF(ISERROR(VLOOKUP(EF$6,fériés,1,FALSE)),(SUM($H$1:EF$1)&gt;SUM($F$8:$F13))*(SUM($H$1:EF$1)&lt;=SUM($F$8:$F14))*1,"F"))</f>
        <v>w</v>
      </c>
      <c r="EG14" s="28" t="str">
        <f ca="1">IF(WEEKDAY(EG$6,2)&gt;5,"w",IF(ISERROR(VLOOKUP(EG$6,fériés,1,FALSE)),(SUM($H$1:EG$1)&gt;SUM($F$8:$F13))*(SUM($H$1:EG$1)&lt;=SUM($F$8:$F14))*1,"F"))</f>
        <v>w</v>
      </c>
      <c r="EH14" s="28" t="str">
        <f ca="1">IF(WEEKDAY(EH$6,2)&gt;5,"w",IF(ISERROR(VLOOKUP(EH$6,fériés,1,FALSE)),(SUM($H$1:EH$1)&gt;SUM($F$8:$F13))*(SUM($H$1:EH$1)&lt;=SUM($F$8:$F14))*1,"F"))</f>
        <v>w</v>
      </c>
      <c r="EI14" s="28" t="str">
        <f ca="1">IF(WEEKDAY(EI$6,2)&gt;5,"w",IF(ISERROR(VLOOKUP(EI$6,fériés,1,FALSE)),(SUM($H$1:EI$1)&gt;SUM($F$8:$F13))*(SUM($H$1:EI$1)&lt;=SUM($F$8:$F14))*1,"F"))</f>
        <v>w</v>
      </c>
      <c r="EJ14" s="28" t="str">
        <f ca="1">IF(WEEKDAY(EJ$6,2)&gt;5,"w",IF(ISERROR(VLOOKUP(EJ$6,fériés,1,FALSE)),(SUM($H$1:EJ$1)&gt;SUM($F$8:$F13))*(SUM($H$1:EJ$1)&lt;=SUM($F$8:$F14))*1,"F"))</f>
        <v>w</v>
      </c>
      <c r="EK14" s="28" t="str">
        <f ca="1">IF(WEEKDAY(EK$6,2)&gt;5,"w",IF(ISERROR(VLOOKUP(EK$6,fériés,1,FALSE)),(SUM($H$1:EK$1)&gt;SUM($F$8:$F13))*(SUM($H$1:EK$1)&lt;=SUM($F$8:$F14))*1,"F"))</f>
        <v>w</v>
      </c>
      <c r="EL14" s="28" t="str">
        <f ca="1">IF(WEEKDAY(EL$6,2)&gt;5,"w",IF(ISERROR(VLOOKUP(EL$6,fériés,1,FALSE)),(SUM($H$1:EL$1)&gt;SUM($F$8:$F13))*(SUM($H$1:EL$1)&lt;=SUM($F$8:$F14))*1,"F"))</f>
        <v>w</v>
      </c>
      <c r="EM14" s="28" t="str">
        <f ca="1">IF(WEEKDAY(EM$6,2)&gt;5,"w",IF(ISERROR(VLOOKUP(EM$6,fériés,1,FALSE)),(SUM($H$1:EM$1)&gt;SUM($F$8:$F13))*(SUM($H$1:EM$1)&lt;=SUM($F$8:$F14))*1,"F"))</f>
        <v>w</v>
      </c>
      <c r="EN14" s="28" t="str">
        <f ca="1">IF(WEEKDAY(EN$6,2)&gt;5,"w",IF(ISERROR(VLOOKUP(EN$6,fériés,1,FALSE)),(SUM($H$1:EN$1)&gt;SUM($F$8:$F13))*(SUM($H$1:EN$1)&lt;=SUM($F$8:$F14))*1,"F"))</f>
        <v>w</v>
      </c>
      <c r="EO14" s="28" t="str">
        <f ca="1">IF(WEEKDAY(EO$6,2)&gt;5,"w",IF(ISERROR(VLOOKUP(EO$6,fériés,1,FALSE)),(SUM($H$1:EO$1)&gt;SUM($F$8:$F13))*(SUM($H$1:EO$1)&lt;=SUM($F$8:$F14))*1,"F"))</f>
        <v>w</v>
      </c>
      <c r="EP14" s="28" t="str">
        <f ca="1">IF(WEEKDAY(EP$6,2)&gt;5,"w",IF(ISERROR(VLOOKUP(EP$6,fériés,1,FALSE)),(SUM($H$1:EP$1)&gt;SUM($F$8:$F13))*(SUM($H$1:EP$1)&lt;=SUM($F$8:$F14))*1,"F"))</f>
        <v>w</v>
      </c>
      <c r="EQ14" s="28" t="str">
        <f ca="1">IF(WEEKDAY(EQ$6,2)&gt;5,"w",IF(ISERROR(VLOOKUP(EQ$6,fériés,1,FALSE)),(SUM($H$1:EQ$1)&gt;SUM($F$8:$F13))*(SUM($H$1:EQ$1)&lt;=SUM($F$8:$F14))*1,"F"))</f>
        <v>w</v>
      </c>
      <c r="ER14" s="28" t="str">
        <f ca="1">IF(WEEKDAY(ER$6,2)&gt;5,"w",IF(ISERROR(VLOOKUP(ER$6,fériés,1,FALSE)),(SUM($H$1:ER$1)&gt;SUM($F$8:$F13))*(SUM($H$1:ER$1)&lt;=SUM($F$8:$F14))*1,"F"))</f>
        <v>w</v>
      </c>
      <c r="ES14" s="28" t="str">
        <f ca="1">IF(WEEKDAY(ES$6,2)&gt;5,"w",IF(ISERROR(VLOOKUP(ES$6,fériés,1,FALSE)),(SUM($H$1:ES$1)&gt;SUM($F$8:$F13))*(SUM($H$1:ES$1)&lt;=SUM($F$8:$F14))*1,"F"))</f>
        <v>w</v>
      </c>
      <c r="ET14" s="28" t="str">
        <f ca="1">IF(WEEKDAY(ET$6,2)&gt;5,"w",IF(ISERROR(VLOOKUP(ET$6,fériés,1,FALSE)),(SUM($H$1:ET$1)&gt;SUM($F$8:$F13))*(SUM($H$1:ET$1)&lt;=SUM($F$8:$F14))*1,"F"))</f>
        <v>w</v>
      </c>
      <c r="EU14" s="28" t="str">
        <f ca="1">IF(WEEKDAY(EU$6,2)&gt;5,"w",IF(ISERROR(VLOOKUP(EU$6,fériés,1,FALSE)),(SUM($H$1:EU$1)&gt;SUM($F$8:$F13))*(SUM($H$1:EU$1)&lt;=SUM($F$8:$F14))*1,"F"))</f>
        <v>w</v>
      </c>
      <c r="EV14" s="28" t="str">
        <f ca="1">IF(WEEKDAY(EV$6,2)&gt;5,"w",IF(ISERROR(VLOOKUP(EV$6,fériés,1,FALSE)),(SUM($H$1:EV$1)&gt;SUM($F$8:$F13))*(SUM($H$1:EV$1)&lt;=SUM($F$8:$F14))*1,"F"))</f>
        <v>w</v>
      </c>
      <c r="EW14" s="28" t="str">
        <f ca="1">IF(WEEKDAY(EW$6,2)&gt;5,"w",IF(ISERROR(VLOOKUP(EW$6,fériés,1,FALSE)),(SUM($H$1:EW$1)&gt;SUM($F$8:$F13))*(SUM($H$1:EW$1)&lt;=SUM($F$8:$F14))*1,"F"))</f>
        <v>w</v>
      </c>
      <c r="EX14" s="28" t="str">
        <f ca="1">IF(WEEKDAY(EX$6,2)&gt;5,"w",IF(ISERROR(VLOOKUP(EX$6,fériés,1,FALSE)),(SUM($H$1:EX$1)&gt;SUM($F$8:$F13))*(SUM($H$1:EX$1)&lt;=SUM($F$8:$F14))*1,"F"))</f>
        <v>w</v>
      </c>
      <c r="EY14" s="28" t="str">
        <f ca="1">IF(WEEKDAY(EY$6,2)&gt;5,"w",IF(ISERROR(VLOOKUP(EY$6,fériés,1,FALSE)),(SUM($H$1:EY$1)&gt;SUM($F$8:$F13))*(SUM($H$1:EY$1)&lt;=SUM($F$8:$F14))*1,"F"))</f>
        <v>w</v>
      </c>
      <c r="EZ14" s="28">
        <f ca="1">IF(WEEKDAY(EZ$6,2)&gt;5,"w",IF(ISERROR(VLOOKUP(EZ$6,fériés,1,FALSE)),(SUM($H$1:EZ$1)&gt;SUM($F$8:$F13))*(SUM($H$1:EZ$1)&lt;=SUM($F$8:$F14))*1,"F"))</f>
        <v>0</v>
      </c>
      <c r="FA14" s="28">
        <f ca="1">IF(WEEKDAY(FA$6,2)&gt;5,"w",IF(ISERROR(VLOOKUP(FA$6,fériés,1,FALSE)),(SUM($H$1:FA$1)&gt;SUM($F$8:$F13))*(SUM($H$1:FA$1)&lt;=SUM($F$8:$F14))*1,"F"))</f>
        <v>0</v>
      </c>
      <c r="FB14" s="28">
        <f ca="1">IF(WEEKDAY(FB$6,2)&gt;5,"w",IF(ISERROR(VLOOKUP(FB$6,fériés,1,FALSE)),(SUM($H$1:FB$1)&gt;SUM($F$8:$F13))*(SUM($H$1:FB$1)&lt;=SUM($F$8:$F14))*1,"F"))</f>
        <v>0</v>
      </c>
      <c r="FC14" s="28">
        <f ca="1">IF(WEEKDAY(FC$6,2)&gt;5,"w",IF(ISERROR(VLOOKUP(FC$6,fériés,1,FALSE)),(SUM($H$1:FC$1)&gt;SUM($F$8:$F13))*(SUM($H$1:FC$1)&lt;=SUM($F$8:$F14))*1,"F"))</f>
        <v>0</v>
      </c>
      <c r="FD14" s="28">
        <f ca="1">IF(WEEKDAY(FD$6,2)&gt;5,"w",IF(ISERROR(VLOOKUP(FD$6,fériés,1,FALSE)),(SUM($H$1:FD$1)&gt;SUM($F$8:$F13))*(SUM($H$1:FD$1)&lt;=SUM($F$8:$F14))*1,"F"))</f>
        <v>0</v>
      </c>
      <c r="FE14" s="28">
        <f ca="1">IF(WEEKDAY(FE$6,2)&gt;5,"w",IF(ISERROR(VLOOKUP(FE$6,fériés,1,FALSE)),(SUM($H$1:FE$1)&gt;SUM($F$8:$F13))*(SUM($H$1:FE$1)&lt;=SUM($F$8:$F14))*1,"F"))</f>
        <v>0</v>
      </c>
      <c r="FF14" s="28">
        <f ca="1">IF(WEEKDAY(FF$6,2)&gt;5,"w",IF(ISERROR(VLOOKUP(FF$6,fériés,1,FALSE)),(SUM($H$1:FF$1)&gt;SUM($F$8:$F13))*(SUM($H$1:FF$1)&lt;=SUM($F$8:$F14))*1,"F"))</f>
        <v>0</v>
      </c>
      <c r="FG14" s="28">
        <f ca="1">IF(WEEKDAY(FG$6,2)&gt;5,"w",IF(ISERROR(VLOOKUP(FG$6,fériés,1,FALSE)),(SUM($H$1:FG$1)&gt;SUM($F$8:$F13))*(SUM($H$1:FG$1)&lt;=SUM($F$8:$F14))*1,"F"))</f>
        <v>0</v>
      </c>
      <c r="FH14" s="28">
        <f ca="1">IF(WEEKDAY(FH$6,2)&gt;5,"w",IF(ISERROR(VLOOKUP(FH$6,fériés,1,FALSE)),(SUM($H$1:FH$1)&gt;SUM($F$8:$F13))*(SUM($H$1:FH$1)&lt;=SUM($F$8:$F14))*1,"F"))</f>
        <v>0</v>
      </c>
      <c r="FI14" s="28">
        <f ca="1">IF(WEEKDAY(FI$6,2)&gt;5,"w",IF(ISERROR(VLOOKUP(FI$6,fériés,1,FALSE)),(SUM($H$1:FI$1)&gt;SUM($F$8:$F13))*(SUM($H$1:FI$1)&lt;=SUM($F$8:$F14))*1,"F"))</f>
        <v>0</v>
      </c>
      <c r="FJ14" s="28">
        <f ca="1">IF(WEEKDAY(FJ$6,2)&gt;5,"w",IF(ISERROR(VLOOKUP(FJ$6,fériés,1,FALSE)),(SUM($H$1:FJ$1)&gt;SUM($F$8:$F13))*(SUM($H$1:FJ$1)&lt;=SUM($F$8:$F14))*1,"F"))</f>
        <v>0</v>
      </c>
      <c r="FK14" s="28">
        <f ca="1">IF(WEEKDAY(FK$6,2)&gt;5,"w",IF(ISERROR(VLOOKUP(FK$6,fériés,1,FALSE)),(SUM($H$1:FK$1)&gt;SUM($F$8:$F13))*(SUM($H$1:FK$1)&lt;=SUM($F$8:$F14))*1,"F"))</f>
        <v>0</v>
      </c>
      <c r="FL14" s="28">
        <f ca="1">IF(WEEKDAY(FL$6,2)&gt;5,"w",IF(ISERROR(VLOOKUP(FL$6,fériés,1,FALSE)),(SUM($H$1:FL$1)&gt;SUM($F$8:$F13))*(SUM($H$1:FL$1)&lt;=SUM($F$8:$F14))*1,"F"))</f>
        <v>0</v>
      </c>
      <c r="FM14" s="28">
        <f ca="1">IF(WEEKDAY(FM$6,2)&gt;5,"w",IF(ISERROR(VLOOKUP(FM$6,fériés,1,FALSE)),(SUM($H$1:FM$1)&gt;SUM($F$8:$F13))*(SUM($H$1:FM$1)&lt;=SUM($F$8:$F14))*1,"F"))</f>
        <v>0</v>
      </c>
      <c r="FN14" s="28">
        <f ca="1">IF(WEEKDAY(FN$6,2)&gt;5,"w",IF(ISERROR(VLOOKUP(FN$6,fériés,1,FALSE)),(SUM($H$1:FN$1)&gt;SUM($F$8:$F13))*(SUM($H$1:FN$1)&lt;=SUM($F$8:$F14))*1,"F"))</f>
        <v>0</v>
      </c>
      <c r="FO14" s="28">
        <f ca="1">IF(WEEKDAY(FO$6,2)&gt;5,"w",IF(ISERROR(VLOOKUP(FO$6,fériés,1,FALSE)),(SUM($H$1:FO$1)&gt;SUM($F$8:$F13))*(SUM($H$1:FO$1)&lt;=SUM($F$8:$F14))*1,"F"))</f>
        <v>0</v>
      </c>
      <c r="FP14" s="28">
        <f ca="1">IF(WEEKDAY(FP$6,2)&gt;5,"w",IF(ISERROR(VLOOKUP(FP$6,fériés,1,FALSE)),(SUM($H$1:FP$1)&gt;SUM($F$8:$F13))*(SUM($H$1:FP$1)&lt;=SUM($F$8:$F14))*1,"F"))</f>
        <v>0</v>
      </c>
      <c r="FQ14" s="28">
        <f ca="1">IF(WEEKDAY(FQ$6,2)&gt;5,"w",IF(ISERROR(VLOOKUP(FQ$6,fériés,1,FALSE)),(SUM($H$1:FQ$1)&gt;SUM($F$8:$F13))*(SUM($H$1:FQ$1)&lt;=SUM($F$8:$F14))*1,"F"))</f>
        <v>0</v>
      </c>
      <c r="FR14" s="28">
        <f ca="1">IF(WEEKDAY(FR$6,2)&gt;5,"w",IF(ISERROR(VLOOKUP(FR$6,fériés,1,FALSE)),(SUM($H$1:FR$1)&gt;SUM($F$8:$F13))*(SUM($H$1:FR$1)&lt;=SUM($F$8:$F14))*1,"F"))</f>
        <v>0</v>
      </c>
      <c r="FS14" s="28">
        <f ca="1">IF(WEEKDAY(FS$6,2)&gt;5,"w",IF(ISERROR(VLOOKUP(FS$6,fériés,1,FALSE)),(SUM($H$1:FS$1)&gt;SUM($F$8:$F13))*(SUM($H$1:FS$1)&lt;=SUM($F$8:$F14))*1,"F"))</f>
        <v>0</v>
      </c>
      <c r="FT14" s="28">
        <f ca="1">IF(WEEKDAY(FT$6,2)&gt;5,"w",IF(ISERROR(VLOOKUP(FT$6,fériés,1,FALSE)),(SUM($H$1:FT$1)&gt;SUM($F$8:$F13))*(SUM($H$1:FT$1)&lt;=SUM($F$8:$F14))*1,"F"))</f>
        <v>0</v>
      </c>
      <c r="FU14" s="28">
        <f ca="1">IF(WEEKDAY(FU$6,2)&gt;5,"w",IF(ISERROR(VLOOKUP(FU$6,fériés,1,FALSE)),(SUM($H$1:FU$1)&gt;SUM($F$8:$F13))*(SUM($H$1:FU$1)&lt;=SUM($F$8:$F14))*1,"F"))</f>
        <v>0</v>
      </c>
      <c r="FV14" s="28">
        <f ca="1">IF(WEEKDAY(FV$6,2)&gt;5,"w",IF(ISERROR(VLOOKUP(FV$6,fériés,1,FALSE)),(SUM($H$1:FV$1)&gt;SUM($F$8:$F13))*(SUM($H$1:FV$1)&lt;=SUM($F$8:$F14))*1,"F"))</f>
        <v>0</v>
      </c>
      <c r="FW14" s="28">
        <f ca="1">IF(WEEKDAY(FW$6,2)&gt;5,"w",IF(ISERROR(VLOOKUP(FW$6,fériés,1,FALSE)),(SUM($H$1:FW$1)&gt;SUM($F$8:$F13))*(SUM($H$1:FW$1)&lt;=SUM($F$8:$F14))*1,"F"))</f>
        <v>0</v>
      </c>
      <c r="FX14" s="28">
        <f ca="1">IF(WEEKDAY(FX$6,2)&gt;5,"w",IF(ISERROR(VLOOKUP(FX$6,fériés,1,FALSE)),(SUM($H$1:FX$1)&gt;SUM($F$8:$F13))*(SUM($H$1:FX$1)&lt;=SUM($F$8:$F14))*1,"F"))</f>
        <v>0</v>
      </c>
      <c r="FY14" s="28">
        <f ca="1">IF(WEEKDAY(FY$6,2)&gt;5,"w",IF(ISERROR(VLOOKUP(FY$6,fériés,1,FALSE)),(SUM($H$1:FY$1)&gt;SUM($F$8:$F13))*(SUM($H$1:FY$1)&lt;=SUM($F$8:$F14))*1,"F"))</f>
        <v>0</v>
      </c>
      <c r="FZ14" s="28">
        <f ca="1">IF(WEEKDAY(FZ$6,2)&gt;5,"w",IF(ISERROR(VLOOKUP(FZ$6,fériés,1,FALSE)),(SUM($H$1:FZ$1)&gt;SUM($F$8:$F13))*(SUM($H$1:FZ$1)&lt;=SUM($F$8:$F14))*1,"F"))</f>
        <v>0</v>
      </c>
      <c r="GA14" s="28">
        <f ca="1">IF(WEEKDAY(GA$6,2)&gt;5,"w",IF(ISERROR(VLOOKUP(GA$6,fériés,1,FALSE)),(SUM($H$1:GA$1)&gt;SUM($F$8:$F13))*(SUM($H$1:GA$1)&lt;=SUM($F$8:$F14))*1,"F"))</f>
        <v>0</v>
      </c>
      <c r="GB14" s="28">
        <f ca="1">IF(WEEKDAY(GB$6,2)&gt;5,"w",IF(ISERROR(VLOOKUP(GB$6,fériés,1,FALSE)),(SUM($H$1:GB$1)&gt;SUM($F$8:$F13))*(SUM($H$1:GB$1)&lt;=SUM($F$8:$F14))*1,"F"))</f>
        <v>0</v>
      </c>
      <c r="GC14" s="28">
        <f ca="1">IF(WEEKDAY(GC$6,2)&gt;5,"w",IF(ISERROR(VLOOKUP(GC$6,fériés,1,FALSE)),(SUM($H$1:GC$1)&gt;SUM($F$8:$F13))*(SUM($H$1:GC$1)&lt;=SUM($F$8:$F14))*1,"F"))</f>
        <v>0</v>
      </c>
      <c r="GD14" s="28">
        <f ca="1">IF(WEEKDAY(GD$6,2)&gt;5,"w",IF(ISERROR(VLOOKUP(GD$6,fériés,1,FALSE)),(SUM($H$1:GD$1)&gt;SUM($F$8:$F13))*(SUM($H$1:GD$1)&lt;=SUM($F$8:$F14))*1,"F"))</f>
        <v>0</v>
      </c>
      <c r="GE14" s="28">
        <f ca="1">IF(WEEKDAY(GE$6,2)&gt;5,"w",IF(ISERROR(VLOOKUP(GE$6,fériés,1,FALSE)),(SUM($H$1:GE$1)&gt;SUM($F$8:$F13))*(SUM($H$1:GE$1)&lt;=SUM($F$8:$F14))*1,"F"))</f>
        <v>0</v>
      </c>
      <c r="GF14" s="28">
        <f ca="1">IF(WEEKDAY(GF$6,2)&gt;5,"w",IF(ISERROR(VLOOKUP(GF$6,fériés,1,FALSE)),(SUM($H$1:GF$1)&gt;SUM($F$8:$F13))*(SUM($H$1:GF$1)&lt;=SUM($F$8:$F14))*1,"F"))</f>
        <v>0</v>
      </c>
      <c r="GG14" s="28">
        <f ca="1">IF(WEEKDAY(GG$6,2)&gt;5,"w",IF(ISERROR(VLOOKUP(GG$6,fériés,1,FALSE)),(SUM($H$1:GG$1)&gt;SUM($F$8:$F13))*(SUM($H$1:GG$1)&lt;=SUM($F$8:$F14))*1,"F"))</f>
        <v>0</v>
      </c>
      <c r="GH14" s="28">
        <f ca="1">IF(WEEKDAY(GH$6,2)&gt;5,"w",IF(ISERROR(VLOOKUP(GH$6,fériés,1,FALSE)),(SUM($H$1:GH$1)&gt;SUM($F$8:$F13))*(SUM($H$1:GH$1)&lt;=SUM($F$8:$F14))*1,"F"))</f>
        <v>0</v>
      </c>
      <c r="GI14" s="28">
        <f ca="1">IF(WEEKDAY(GI$6,2)&gt;5,"w",IF(ISERROR(VLOOKUP(GI$6,fériés,1,FALSE)),(SUM($H$1:GI$1)&gt;SUM($F$8:$F13))*(SUM($H$1:GI$1)&lt;=SUM($F$8:$F14))*1,"F"))</f>
        <v>0</v>
      </c>
      <c r="GJ14" s="28">
        <f ca="1">IF(WEEKDAY(GJ$6,2)&gt;5,"w",IF(ISERROR(VLOOKUP(GJ$6,fériés,1,FALSE)),(SUM($H$1:GJ$1)&gt;SUM($F$8:$F13))*(SUM($H$1:GJ$1)&lt;=SUM($F$8:$F14))*1,"F"))</f>
        <v>0</v>
      </c>
      <c r="GK14" s="28">
        <f ca="1">IF(WEEKDAY(GK$6,2)&gt;5,"w",IF(ISERROR(VLOOKUP(GK$6,fériés,1,FALSE)),(SUM($H$1:GK$1)&gt;SUM($F$8:$F13))*(SUM($H$1:GK$1)&lt;=SUM($F$8:$F14))*1,"F"))</f>
        <v>0</v>
      </c>
      <c r="GL14" s="28">
        <f ca="1">IF(WEEKDAY(GL$6,2)&gt;5,"w",IF(ISERROR(VLOOKUP(GL$6,fériés,1,FALSE)),(SUM($H$1:GL$1)&gt;SUM($F$8:$F13))*(SUM($H$1:GL$1)&lt;=SUM($F$8:$F14))*1,"F"))</f>
        <v>0</v>
      </c>
      <c r="GM14" s="28">
        <f ca="1">IF(WEEKDAY(GM$6,2)&gt;5,"w",IF(ISERROR(VLOOKUP(GM$6,fériés,1,FALSE)),(SUM($H$1:GM$1)&gt;SUM($F$8:$F13))*(SUM($H$1:GM$1)&lt;=SUM($F$8:$F14))*1,"F"))</f>
        <v>0</v>
      </c>
      <c r="GN14" s="28">
        <f ca="1">IF(WEEKDAY(GN$6,2)&gt;5,"w",IF(ISERROR(VLOOKUP(GN$6,fériés,1,FALSE)),(SUM($H$1:GN$1)&gt;SUM($F$8:$F13))*(SUM($H$1:GN$1)&lt;=SUM($F$8:$F14))*1,"F"))</f>
        <v>0</v>
      </c>
      <c r="GO14" s="28">
        <f ca="1">IF(WEEKDAY(GO$6,2)&gt;5,"w",IF(ISERROR(VLOOKUP(GO$6,fériés,1,FALSE)),(SUM($H$1:GO$1)&gt;SUM($F$8:$F13))*(SUM($H$1:GO$1)&lt;=SUM($F$8:$F14))*1,"F"))</f>
        <v>0</v>
      </c>
      <c r="GP14" s="28">
        <f ca="1">IF(WEEKDAY(GP$6,2)&gt;5,"w",IF(ISERROR(VLOOKUP(GP$6,fériés,1,FALSE)),(SUM($H$1:GP$1)&gt;SUM($F$8:$F13))*(SUM($H$1:GP$1)&lt;=SUM($F$8:$F14))*1,"F"))</f>
        <v>0</v>
      </c>
      <c r="GQ14" s="28">
        <f ca="1">IF(WEEKDAY(GQ$6,2)&gt;5,"w",IF(ISERROR(VLOOKUP(GQ$6,fériés,1,FALSE)),(SUM($H$1:GQ$1)&gt;SUM($F$8:$F13))*(SUM($H$1:GQ$1)&lt;=SUM($F$8:$F14))*1,"F"))</f>
        <v>0</v>
      </c>
      <c r="GR14" s="28">
        <f ca="1">IF(WEEKDAY(GR$6,2)&gt;5,"w",IF(ISERROR(VLOOKUP(GR$6,fériés,1,FALSE)),(SUM($H$1:GR$1)&gt;SUM($F$8:$F13))*(SUM($H$1:GR$1)&lt;=SUM($F$8:$F14))*1,"F"))</f>
        <v>0</v>
      </c>
      <c r="GS14" s="28">
        <f ca="1">IF(WEEKDAY(GS$6,2)&gt;5,"w",IF(ISERROR(VLOOKUP(GS$6,fériés,1,FALSE)),(SUM($H$1:GS$1)&gt;SUM($F$8:$F13))*(SUM($H$1:GS$1)&lt;=SUM($F$8:$F14))*1,"F"))</f>
        <v>0</v>
      </c>
      <c r="GT14" s="28">
        <f ca="1">IF(WEEKDAY(GT$6,2)&gt;5,"w",IF(ISERROR(VLOOKUP(GT$6,fériés,1,FALSE)),(SUM($H$1:GT$1)&gt;SUM($F$8:$F13))*(SUM($H$1:GT$1)&lt;=SUM($F$8:$F14))*1,"F"))</f>
        <v>0</v>
      </c>
      <c r="GU14" s="28">
        <f ca="1">IF(WEEKDAY(GU$6,2)&gt;5,"w",IF(ISERROR(VLOOKUP(GU$6,fériés,1,FALSE)),(SUM($H$1:GU$1)&gt;SUM($F$8:$F13))*(SUM($H$1:GU$1)&lt;=SUM($F$8:$F14))*1,"F"))</f>
        <v>0</v>
      </c>
      <c r="GV14" s="28">
        <f ca="1">IF(WEEKDAY(GV$6,2)&gt;5,"w",IF(ISERROR(VLOOKUP(GV$6,fériés,1,FALSE)),(SUM($H$1:GV$1)&gt;SUM($F$8:$F13))*(SUM($H$1:GV$1)&lt;=SUM($F$8:$F14))*1,"F"))</f>
        <v>0</v>
      </c>
      <c r="GW14" s="28">
        <f ca="1">IF(WEEKDAY(GW$6,2)&gt;5,"w",IF(ISERROR(VLOOKUP(GW$6,fériés,1,FALSE)),(SUM($H$1:GW$1)&gt;SUM($F$8:$F13))*(SUM($H$1:GW$1)&lt;=SUM($F$8:$F14))*1,"F"))</f>
        <v>0</v>
      </c>
      <c r="GX14" s="28" t="str">
        <f ca="1">IF(WEEKDAY(GX$6,2)&gt;5,"w",IF(ISERROR(VLOOKUP(GX$6,fériés,1,FALSE)),(SUM($H$1:GX$1)&gt;SUM($F$8:$F13))*(SUM($H$1:GX$1)&lt;=SUM($F$8:$F14))*1,"F"))</f>
        <v>w</v>
      </c>
      <c r="GY14" s="28" t="str">
        <f ca="1">IF(WEEKDAY(GY$6,2)&gt;5,"w",IF(ISERROR(VLOOKUP(GY$6,fériés,1,FALSE)),(SUM($H$1:GY$1)&gt;SUM($F$8:$F13))*(SUM($H$1:GY$1)&lt;=SUM($F$8:$F14))*1,"F"))</f>
        <v>w</v>
      </c>
      <c r="GZ14" s="28" t="str">
        <f ca="1">IF(WEEKDAY(GZ$6,2)&gt;5,"w",IF(ISERROR(VLOOKUP(GZ$6,fériés,1,FALSE)),(SUM($H$1:GZ$1)&gt;SUM($F$8:$F13))*(SUM($H$1:GZ$1)&lt;=SUM($F$8:$F14))*1,"F"))</f>
        <v>w</v>
      </c>
      <c r="HA14" s="28" t="str">
        <f ca="1">IF(WEEKDAY(HA$6,2)&gt;5,"w",IF(ISERROR(VLOOKUP(HA$6,fériés,1,FALSE)),(SUM($H$1:HA$1)&gt;SUM($F$8:$F13))*(SUM($H$1:HA$1)&lt;=SUM($F$8:$F14))*1,"F"))</f>
        <v>w</v>
      </c>
      <c r="HB14" s="28" t="str">
        <f ca="1">IF(WEEKDAY(HB$6,2)&gt;5,"w",IF(ISERROR(VLOOKUP(HB$6,fériés,1,FALSE)),(SUM($H$1:HB$1)&gt;SUM($F$8:$F13))*(SUM($H$1:HB$1)&lt;=SUM($F$8:$F14))*1,"F"))</f>
        <v>w</v>
      </c>
      <c r="HC14" s="28" t="str">
        <f ca="1">IF(WEEKDAY(HC$6,2)&gt;5,"w",IF(ISERROR(VLOOKUP(HC$6,fériés,1,FALSE)),(SUM($H$1:HC$1)&gt;SUM($F$8:$F13))*(SUM($H$1:HC$1)&lt;=SUM($F$8:$F14))*1,"F"))</f>
        <v>w</v>
      </c>
      <c r="HD14" s="28" t="str">
        <f ca="1">IF(WEEKDAY(HD$6,2)&gt;5,"w",IF(ISERROR(VLOOKUP(HD$6,fériés,1,FALSE)),(SUM($H$1:HD$1)&gt;SUM($F$8:$F13))*(SUM($H$1:HD$1)&lt;=SUM($F$8:$F14))*1,"F"))</f>
        <v>w</v>
      </c>
      <c r="HE14" s="28" t="str">
        <f ca="1">IF(WEEKDAY(HE$6,2)&gt;5,"w",IF(ISERROR(VLOOKUP(HE$6,fériés,1,FALSE)),(SUM($H$1:HE$1)&gt;SUM($F$8:$F13))*(SUM($H$1:HE$1)&lt;=SUM($F$8:$F14))*1,"F"))</f>
        <v>w</v>
      </c>
      <c r="HF14" s="28" t="str">
        <f ca="1">IF(WEEKDAY(HF$6,2)&gt;5,"w",IF(ISERROR(VLOOKUP(HF$6,fériés,1,FALSE)),(SUM($H$1:HF$1)&gt;SUM($F$8:$F13))*(SUM($H$1:HF$1)&lt;=SUM($F$8:$F14))*1,"F"))</f>
        <v>w</v>
      </c>
      <c r="HG14" s="28" t="str">
        <f ca="1">IF(WEEKDAY(HG$6,2)&gt;5,"w",IF(ISERROR(VLOOKUP(HG$6,fériés,1,FALSE)),(SUM($H$1:HG$1)&gt;SUM($F$8:$F13))*(SUM($H$1:HG$1)&lt;=SUM($F$8:$F14))*1,"F"))</f>
        <v>w</v>
      </c>
      <c r="HH14" s="28" t="str">
        <f ca="1">IF(WEEKDAY(HH$6,2)&gt;5,"w",IF(ISERROR(VLOOKUP(HH$6,fériés,1,FALSE)),(SUM($H$1:HH$1)&gt;SUM($F$8:$F13))*(SUM($H$1:HH$1)&lt;=SUM($F$8:$F14))*1,"F"))</f>
        <v>w</v>
      </c>
      <c r="HI14" s="28" t="str">
        <f ca="1">IF(WEEKDAY(HI$6,2)&gt;5,"w",IF(ISERROR(VLOOKUP(HI$6,fériés,1,FALSE)),(SUM($H$1:HI$1)&gt;SUM($F$8:$F13))*(SUM($H$1:HI$1)&lt;=SUM($F$8:$F14))*1,"F"))</f>
        <v>w</v>
      </c>
      <c r="HJ14" s="28" t="str">
        <f ca="1">IF(WEEKDAY(HJ$6,2)&gt;5,"w",IF(ISERROR(VLOOKUP(HJ$6,fériés,1,FALSE)),(SUM($H$1:HJ$1)&gt;SUM($F$8:$F13))*(SUM($H$1:HJ$1)&lt;=SUM($F$8:$F14))*1,"F"))</f>
        <v>w</v>
      </c>
      <c r="HK14" s="28" t="str">
        <f ca="1">IF(WEEKDAY(HK$6,2)&gt;5,"w",IF(ISERROR(VLOOKUP(HK$6,fériés,1,FALSE)),(SUM($H$1:HK$1)&gt;SUM($F$8:$F13))*(SUM($H$1:HK$1)&lt;=SUM($F$8:$F14))*1,"F"))</f>
        <v>w</v>
      </c>
      <c r="HL14" s="28" t="str">
        <f ca="1">IF(WEEKDAY(HL$6,2)&gt;5,"w",IF(ISERROR(VLOOKUP(HL$6,fériés,1,FALSE)),(SUM($H$1:HL$1)&gt;SUM($F$8:$F13))*(SUM($H$1:HL$1)&lt;=SUM($F$8:$F14))*1,"F"))</f>
        <v>w</v>
      </c>
      <c r="HM14" s="28" t="str">
        <f ca="1">IF(WEEKDAY(HM$6,2)&gt;5,"w",IF(ISERROR(VLOOKUP(HM$6,fériés,1,FALSE)),(SUM($H$1:HM$1)&gt;SUM($F$8:$F13))*(SUM($H$1:HM$1)&lt;=SUM($F$8:$F14))*1,"F"))</f>
        <v>w</v>
      </c>
      <c r="HN14" s="28" t="str">
        <f ca="1">IF(WEEKDAY(HN$6,2)&gt;5,"w",IF(ISERROR(VLOOKUP(HN$6,fériés,1,FALSE)),(SUM($H$1:HN$1)&gt;SUM($F$8:$F13))*(SUM($H$1:HN$1)&lt;=SUM($F$8:$F14))*1,"F"))</f>
        <v>w</v>
      </c>
      <c r="HO14" s="28" t="str">
        <f ca="1">IF(WEEKDAY(HO$6,2)&gt;5,"w",IF(ISERROR(VLOOKUP(HO$6,fériés,1,FALSE)),(SUM($H$1:HO$1)&gt;SUM($F$8:$F13))*(SUM($H$1:HO$1)&lt;=SUM($F$8:$F14))*1,"F"))</f>
        <v>w</v>
      </c>
      <c r="HP14" s="28" t="str">
        <f ca="1">IF(WEEKDAY(HP$6,2)&gt;5,"w",IF(ISERROR(VLOOKUP(HP$6,fériés,1,FALSE)),(SUM($H$1:HP$1)&gt;SUM($F$8:$F13))*(SUM($H$1:HP$1)&lt;=SUM($F$8:$F14))*1,"F"))</f>
        <v>w</v>
      </c>
      <c r="HQ14" s="28" t="str">
        <f ca="1">IF(WEEKDAY(HQ$6,2)&gt;5,"w",IF(ISERROR(VLOOKUP(HQ$6,fériés,1,FALSE)),(SUM($H$1:HQ$1)&gt;SUM($F$8:$F13))*(SUM($H$1:HQ$1)&lt;=SUM($F$8:$F14))*1,"F"))</f>
        <v>w</v>
      </c>
      <c r="HR14" s="28">
        <f ca="1">IF(WEEKDAY(HR$6,2)&gt;5,"w",IF(ISERROR(VLOOKUP(HR$6,fériés,1,FALSE)),(SUM($H$1:HR$1)&gt;SUM($F$8:$F13))*(SUM($H$1:HR$1)&lt;=SUM($F$8:$F14))*1,"F"))</f>
        <v>0</v>
      </c>
      <c r="HS14" s="28">
        <f ca="1">IF(WEEKDAY(HS$6,2)&gt;5,"w",IF(ISERROR(VLOOKUP(HS$6,fériés,1,FALSE)),(SUM($H$1:HS$1)&gt;SUM($F$8:$F13))*(SUM($H$1:HS$1)&lt;=SUM($F$8:$F14))*1,"F"))</f>
        <v>0</v>
      </c>
      <c r="HT14" s="28">
        <f ca="1">IF(WEEKDAY(HT$6,2)&gt;5,"w",IF(ISERROR(VLOOKUP(HT$6,fériés,1,FALSE)),(SUM($H$1:HT$1)&gt;SUM($F$8:$F13))*(SUM($H$1:HT$1)&lt;=SUM($F$8:$F14))*1,"F"))</f>
        <v>0</v>
      </c>
      <c r="HU14" s="28">
        <f ca="1">IF(WEEKDAY(HU$6,2)&gt;5,"w",IF(ISERROR(VLOOKUP(HU$6,fériés,1,FALSE)),(SUM($H$1:HU$1)&gt;SUM($F$8:$F13))*(SUM($H$1:HU$1)&lt;=SUM($F$8:$F14))*1,"F"))</f>
        <v>0</v>
      </c>
      <c r="HV14" s="28">
        <f ca="1">IF(WEEKDAY(HV$6,2)&gt;5,"w",IF(ISERROR(VLOOKUP(HV$6,fériés,1,FALSE)),(SUM($H$1:HV$1)&gt;SUM($F$8:$F13))*(SUM($H$1:HV$1)&lt;=SUM($F$8:$F14))*1,"F"))</f>
        <v>0</v>
      </c>
      <c r="HW14" s="28">
        <f ca="1">IF(WEEKDAY(HW$6,2)&gt;5,"w",IF(ISERROR(VLOOKUP(HW$6,fériés,1,FALSE)),(SUM($H$1:HW$1)&gt;SUM($F$8:$F13))*(SUM($H$1:HW$1)&lt;=SUM($F$8:$F14))*1,"F"))</f>
        <v>0</v>
      </c>
      <c r="HX14" s="28">
        <f ca="1">IF(WEEKDAY(HX$6,2)&gt;5,"w",IF(ISERROR(VLOOKUP(HX$6,fériés,1,FALSE)),(SUM($H$1:HX$1)&gt;SUM($F$8:$F13))*(SUM($H$1:HX$1)&lt;=SUM($F$8:$F14))*1,"F"))</f>
        <v>0</v>
      </c>
      <c r="HY14" s="28">
        <f ca="1">IF(WEEKDAY(HY$6,2)&gt;5,"w",IF(ISERROR(VLOOKUP(HY$6,fériés,1,FALSE)),(SUM($H$1:HY$1)&gt;SUM($F$8:$F13))*(SUM($H$1:HY$1)&lt;=SUM($F$8:$F14))*1,"F"))</f>
        <v>0</v>
      </c>
      <c r="HZ14" s="28">
        <f ca="1">IF(WEEKDAY(HZ$6,2)&gt;5,"w",IF(ISERROR(VLOOKUP(HZ$6,fériés,1,FALSE)),(SUM($H$1:HZ$1)&gt;SUM($F$8:$F13))*(SUM($H$1:HZ$1)&lt;=SUM($F$8:$F14))*1,"F"))</f>
        <v>0</v>
      </c>
      <c r="IA14" s="28">
        <f ca="1">IF(WEEKDAY(IA$6,2)&gt;5,"w",IF(ISERROR(VLOOKUP(IA$6,fériés,1,FALSE)),(SUM($H$1:IA$1)&gt;SUM($F$8:$F13))*(SUM($H$1:IA$1)&lt;=SUM($F$8:$F14))*1,"F"))</f>
        <v>0</v>
      </c>
      <c r="IB14" s="28">
        <f ca="1">IF(WEEKDAY(IB$6,2)&gt;5,"w",IF(ISERROR(VLOOKUP(IB$6,fériés,1,FALSE)),(SUM($H$1:IB$1)&gt;SUM($F$8:$F13))*(SUM($H$1:IB$1)&lt;=SUM($F$8:$F14))*1,"F"))</f>
        <v>0</v>
      </c>
      <c r="IC14" s="28">
        <f ca="1">IF(WEEKDAY(IC$6,2)&gt;5,"w",IF(ISERROR(VLOOKUP(IC$6,fériés,1,FALSE)),(SUM($H$1:IC$1)&gt;SUM($F$8:$F13))*(SUM($H$1:IC$1)&lt;=SUM($F$8:$F14))*1,"F"))</f>
        <v>0</v>
      </c>
      <c r="ID14" s="28">
        <f ca="1">IF(WEEKDAY(ID$6,2)&gt;5,"w",IF(ISERROR(VLOOKUP(ID$6,fériés,1,FALSE)),(SUM($H$1:ID$1)&gt;SUM($F$8:$F13))*(SUM($H$1:ID$1)&lt;=SUM($F$8:$F14))*1,"F"))</f>
        <v>0</v>
      </c>
      <c r="IE14" s="28">
        <f ca="1">IF(WEEKDAY(IE$6,2)&gt;5,"w",IF(ISERROR(VLOOKUP(IE$6,fériés,1,FALSE)),(SUM($H$1:IE$1)&gt;SUM($F$8:$F13))*(SUM($H$1:IE$1)&lt;=SUM($F$8:$F14))*1,"F"))</f>
        <v>0</v>
      </c>
      <c r="IF14" s="28">
        <f ca="1">IF(WEEKDAY(IF$6,2)&gt;5,"w",IF(ISERROR(VLOOKUP(IF$6,fériés,1,FALSE)),(SUM($H$1:IF$1)&gt;SUM($F$8:$F13))*(SUM($H$1:IF$1)&lt;=SUM($F$8:$F14))*1,"F"))</f>
        <v>0</v>
      </c>
      <c r="IG14" s="28">
        <f ca="1">IF(WEEKDAY(IG$6,2)&gt;5,"w",IF(ISERROR(VLOOKUP(IG$6,fériés,1,FALSE)),(SUM($H$1:IG$1)&gt;SUM($F$8:$F13))*(SUM($H$1:IG$1)&lt;=SUM($F$8:$F14))*1,"F"))</f>
        <v>0</v>
      </c>
      <c r="IH14" s="28">
        <f ca="1">IF(WEEKDAY(IH$6,2)&gt;5,"w",IF(ISERROR(VLOOKUP(IH$6,fériés,1,FALSE)),(SUM($H$1:IH$1)&gt;SUM($F$8:$F13))*(SUM($H$1:IH$1)&lt;=SUM($F$8:$F14))*1,"F"))</f>
        <v>0</v>
      </c>
      <c r="II14" s="28">
        <f ca="1">IF(WEEKDAY(II$6,2)&gt;5,"w",IF(ISERROR(VLOOKUP(II$6,fériés,1,FALSE)),(SUM($H$1:II$1)&gt;SUM($F$8:$F13))*(SUM($H$1:II$1)&lt;=SUM($F$8:$F14))*1,"F"))</f>
        <v>0</v>
      </c>
      <c r="IJ14" s="28">
        <f ca="1">IF(WEEKDAY(IJ$6,2)&gt;5,"w",IF(ISERROR(VLOOKUP(IJ$6,fériés,1,FALSE)),(SUM($H$1:IJ$1)&gt;SUM($F$8:$F13))*(SUM($H$1:IJ$1)&lt;=SUM($F$8:$F14))*1,"F"))</f>
        <v>0</v>
      </c>
      <c r="IK14" s="28">
        <f ca="1">IF(WEEKDAY(IK$6,2)&gt;5,"w",IF(ISERROR(VLOOKUP(IK$6,fériés,1,FALSE)),(SUM($H$1:IK$1)&gt;SUM($F$8:$F13))*(SUM($H$1:IK$1)&lt;=SUM($F$8:$F14))*1,"F"))</f>
        <v>0</v>
      </c>
      <c r="IL14" s="28">
        <f ca="1">IF(WEEKDAY(IL$6,2)&gt;5,"w",IF(ISERROR(VLOOKUP(IL$6,fériés,1,FALSE)),(SUM($H$1:IL$1)&gt;SUM($F$8:$F13))*(SUM($H$1:IL$1)&lt;=SUM($F$8:$F14))*1,"F"))</f>
        <v>0</v>
      </c>
      <c r="IM14" s="28">
        <f ca="1">IF(WEEKDAY(IM$6,2)&gt;5,"w",IF(ISERROR(VLOOKUP(IM$6,fériés,1,FALSE)),(SUM($H$1:IM$1)&gt;SUM($F$8:$F13))*(SUM($H$1:IM$1)&lt;=SUM($F$8:$F14))*1,"F"))</f>
        <v>0</v>
      </c>
      <c r="IN14" s="28">
        <f ca="1">IF(WEEKDAY(IN$6,2)&gt;5,"w",IF(ISERROR(VLOOKUP(IN$6,fériés,1,FALSE)),(SUM($H$1:IN$1)&gt;SUM($F$8:$F13))*(SUM($H$1:IN$1)&lt;=SUM($F$8:$F14))*1,"F"))</f>
        <v>0</v>
      </c>
      <c r="IO14" s="28">
        <f ca="1">IF(WEEKDAY(IO$6,2)&gt;5,"w",IF(ISERROR(VLOOKUP(IO$6,fériés,1,FALSE)),(SUM($H$1:IO$1)&gt;SUM($F$8:$F13))*(SUM($H$1:IO$1)&lt;=SUM($F$8:$F14))*1,"F"))</f>
        <v>0</v>
      </c>
      <c r="IP14" s="28">
        <f ca="1">IF(WEEKDAY(IP$6,2)&gt;5,"w",IF(ISERROR(VLOOKUP(IP$6,fériés,1,FALSE)),(SUM($H$1:IP$1)&gt;SUM($F$8:$F13))*(SUM($H$1:IP$1)&lt;=SUM($F$8:$F14))*1,"F"))</f>
        <v>0</v>
      </c>
      <c r="IQ14" s="28">
        <f ca="1">IF(WEEKDAY(IQ$6,2)&gt;5,"w",IF(ISERROR(VLOOKUP(IQ$6,fériés,1,FALSE)),(SUM($H$1:IQ$1)&gt;SUM($F$8:$F13))*(SUM($H$1:IQ$1)&lt;=SUM($F$8:$F14))*1,"F"))</f>
        <v>0</v>
      </c>
      <c r="IR14" s="28">
        <f ca="1">IF(WEEKDAY(IR$6,2)&gt;5,"w",IF(ISERROR(VLOOKUP(IR$6,fériés,1,FALSE)),(SUM($H$1:IR$1)&gt;SUM($F$8:$F13))*(SUM($H$1:IR$1)&lt;=SUM($F$8:$F14))*1,"F"))</f>
        <v>0</v>
      </c>
      <c r="IS14" s="28">
        <f ca="1">IF(WEEKDAY(IS$6,2)&gt;5,"w",IF(ISERROR(VLOOKUP(IS$6,fériés,1,FALSE)),(SUM($H$1:IS$1)&gt;SUM($F$8:$F13))*(SUM($H$1:IS$1)&lt;=SUM($F$8:$F14))*1,"F"))</f>
        <v>0</v>
      </c>
      <c r="IT14" s="28">
        <f ca="1">IF(WEEKDAY(IT$6,2)&gt;5,"w",IF(ISERROR(VLOOKUP(IT$6,fériés,1,FALSE)),(SUM($H$1:IT$1)&gt;SUM($F$8:$F13))*(SUM($H$1:IT$1)&lt;=SUM($F$8:$F14))*1,"F"))</f>
        <v>0</v>
      </c>
      <c r="IU14" s="28">
        <f ca="1">IF(WEEKDAY(IU$6,2)&gt;5,"w",IF(ISERROR(VLOOKUP(IU$6,fériés,1,FALSE)),(SUM($H$1:IU$1)&gt;SUM($F$8:$F13))*(SUM($H$1:IU$1)&lt;=SUM($F$8:$F14))*1,"F"))</f>
        <v>0</v>
      </c>
      <c r="IV14" s="28">
        <f ca="1">IF(WEEKDAY(IV$6,2)&gt;5,"w",IF(ISERROR(VLOOKUP(IV$6,fériés,1,FALSE)),(SUM($H$1:IV$1)&gt;SUM($F$8:$F13))*(SUM($H$1:IV$1)&lt;=SUM($F$8:$F14))*1,"F"))</f>
        <v>0</v>
      </c>
      <c r="IW14" s="28">
        <f ca="1">IF(WEEKDAY(IW$6,2)&gt;5,"w",IF(ISERROR(VLOOKUP(IW$6,fériés,1,FALSE)),(SUM($H$1:IW$1)&gt;SUM($F$8:$F13))*(SUM($H$1:IW$1)&lt;=SUM($F$8:$F14))*1,"F"))</f>
        <v>0</v>
      </c>
      <c r="IX14" s="28">
        <f ca="1">IF(WEEKDAY(IX$6,2)&gt;5,"w",IF(ISERROR(VLOOKUP(IX$6,fériés,1,FALSE)),(SUM($H$1:IX$1)&gt;SUM($F$8:$F13))*(SUM($H$1:IX$1)&lt;=SUM($F$8:$F14))*1,"F"))</f>
        <v>0</v>
      </c>
      <c r="IY14" s="28">
        <f ca="1">IF(WEEKDAY(IY$6,2)&gt;5,"w",IF(ISERROR(VLOOKUP(IY$6,fériés,1,FALSE)),(SUM($H$1:IY$1)&gt;SUM($F$8:$F13))*(SUM($H$1:IY$1)&lt;=SUM($F$8:$F14))*1,"F"))</f>
        <v>0</v>
      </c>
      <c r="IZ14" s="28">
        <f ca="1">IF(WEEKDAY(IZ$6,2)&gt;5,"w",IF(ISERROR(VLOOKUP(IZ$6,fériés,1,FALSE)),(SUM($H$1:IZ$1)&gt;SUM($F$8:$F13))*(SUM($H$1:IZ$1)&lt;=SUM($F$8:$F14))*1,"F"))</f>
        <v>0</v>
      </c>
      <c r="JA14" s="28">
        <f ca="1">IF(WEEKDAY(JA$6,2)&gt;5,"w",IF(ISERROR(VLOOKUP(JA$6,fériés,1,FALSE)),(SUM($H$1:JA$1)&gt;SUM($F$8:$F13))*(SUM($H$1:JA$1)&lt;=SUM($F$8:$F14))*1,"F"))</f>
        <v>0</v>
      </c>
      <c r="JB14" s="28">
        <f ca="1">IF(WEEKDAY(JB$6,2)&gt;5,"w",IF(ISERROR(VLOOKUP(JB$6,fériés,1,FALSE)),(SUM($H$1:JB$1)&gt;SUM($F$8:$F13))*(SUM($H$1:JB$1)&lt;=SUM($F$8:$F14))*1,"F"))</f>
        <v>0</v>
      </c>
      <c r="JC14" s="28">
        <f ca="1">IF(WEEKDAY(JC$6,2)&gt;5,"w",IF(ISERROR(VLOOKUP(JC$6,fériés,1,FALSE)),(SUM($H$1:JC$1)&gt;SUM($F$8:$F13))*(SUM($H$1:JC$1)&lt;=SUM($F$8:$F14))*1,"F"))</f>
        <v>0</v>
      </c>
      <c r="JD14" s="28">
        <f ca="1">IF(WEEKDAY(JD$6,2)&gt;5,"w",IF(ISERROR(VLOOKUP(JD$6,fériés,1,FALSE)),(SUM($H$1:JD$1)&gt;SUM($F$8:$F13))*(SUM($H$1:JD$1)&lt;=SUM($F$8:$F14))*1,"F"))</f>
        <v>0</v>
      </c>
      <c r="JE14" s="28">
        <f ca="1">IF(WEEKDAY(JE$6,2)&gt;5,"w",IF(ISERROR(VLOOKUP(JE$6,fériés,1,FALSE)),(SUM($H$1:JE$1)&gt;SUM($F$8:$F13))*(SUM($H$1:JE$1)&lt;=SUM($F$8:$F14))*1,"F"))</f>
        <v>0</v>
      </c>
      <c r="JF14" s="28">
        <f ca="1">IF(WEEKDAY(JF$6,2)&gt;5,"w",IF(ISERROR(VLOOKUP(JF$6,fériés,1,FALSE)),(SUM($H$1:JF$1)&gt;SUM($F$8:$F13))*(SUM($H$1:JF$1)&lt;=SUM($F$8:$F14))*1,"F"))</f>
        <v>0</v>
      </c>
      <c r="JG14" s="28">
        <f ca="1">IF(WEEKDAY(JG$6,2)&gt;5,"w",IF(ISERROR(VLOOKUP(JG$6,fériés,1,FALSE)),(SUM($H$1:JG$1)&gt;SUM($F$8:$F13))*(SUM($H$1:JG$1)&lt;=SUM($F$8:$F14))*1,"F"))</f>
        <v>0</v>
      </c>
      <c r="JH14" s="28">
        <f ca="1">IF(WEEKDAY(JH$6,2)&gt;5,"w",IF(ISERROR(VLOOKUP(JH$6,fériés,1,FALSE)),(SUM($H$1:JH$1)&gt;SUM($F$8:$F13))*(SUM($H$1:JH$1)&lt;=SUM($F$8:$F14))*1,"F"))</f>
        <v>0</v>
      </c>
      <c r="JI14" s="28">
        <f ca="1">IF(WEEKDAY(JI$6,2)&gt;5,"w",IF(ISERROR(VLOOKUP(JI$6,fériés,1,FALSE)),(SUM($H$1:JI$1)&gt;SUM($F$8:$F13))*(SUM($H$1:JI$1)&lt;=SUM($F$8:$F14))*1,"F"))</f>
        <v>0</v>
      </c>
      <c r="JJ14" s="28">
        <f ca="1">IF(WEEKDAY(JJ$6,2)&gt;5,"w",IF(ISERROR(VLOOKUP(JJ$6,fériés,1,FALSE)),(SUM($H$1:JJ$1)&gt;SUM($F$8:$F13))*(SUM($H$1:JJ$1)&lt;=SUM($F$8:$F14))*1,"F"))</f>
        <v>0</v>
      </c>
      <c r="JK14" s="28">
        <f ca="1">IF(WEEKDAY(JK$6,2)&gt;5,"w",IF(ISERROR(VLOOKUP(JK$6,fériés,1,FALSE)),(SUM($H$1:JK$1)&gt;SUM($F$8:$F13))*(SUM($H$1:JK$1)&lt;=SUM($F$8:$F14))*1,"F"))</f>
        <v>0</v>
      </c>
      <c r="JL14" s="28">
        <f ca="1">IF(WEEKDAY(JL$6,2)&gt;5,"w",IF(ISERROR(VLOOKUP(JL$6,fériés,1,FALSE)),(SUM($H$1:JL$1)&gt;SUM($F$8:$F13))*(SUM($H$1:JL$1)&lt;=SUM($F$8:$F14))*1,"F"))</f>
        <v>0</v>
      </c>
      <c r="JM14" s="28">
        <f ca="1">IF(WEEKDAY(JM$6,2)&gt;5,"w",IF(ISERROR(VLOOKUP(JM$6,fériés,1,FALSE)),(SUM($H$1:JM$1)&gt;SUM($F$8:$F13))*(SUM($H$1:JM$1)&lt;=SUM($F$8:$F14))*1,"F"))</f>
        <v>0</v>
      </c>
      <c r="JN14" s="28">
        <f ca="1">IF(WEEKDAY(JN$6,2)&gt;5,"w",IF(ISERROR(VLOOKUP(JN$6,fériés,1,FALSE)),(SUM($H$1:JN$1)&gt;SUM($F$8:$F13))*(SUM($H$1:JN$1)&lt;=SUM($F$8:$F14))*1,"F"))</f>
        <v>0</v>
      </c>
      <c r="JO14" s="28">
        <f ca="1">IF(WEEKDAY(JO$6,2)&gt;5,"w",IF(ISERROR(VLOOKUP(JO$6,fériés,1,FALSE)),(SUM($H$1:JO$1)&gt;SUM($F$8:$F13))*(SUM($H$1:JO$1)&lt;=SUM($F$8:$F14))*1,"F"))</f>
        <v>0</v>
      </c>
      <c r="JP14" s="28" t="str">
        <f ca="1">IF(WEEKDAY(JP$6,2)&gt;5,"w",IF(ISERROR(VLOOKUP(JP$6,fériés,1,FALSE)),(SUM($H$1:JP$1)&gt;SUM($F$8:$F13))*(SUM($H$1:JP$1)&lt;=SUM($F$8:$F14))*1,"F"))</f>
        <v>w</v>
      </c>
      <c r="JQ14" s="28" t="str">
        <f ca="1">IF(WEEKDAY(JQ$6,2)&gt;5,"w",IF(ISERROR(VLOOKUP(JQ$6,fériés,1,FALSE)),(SUM($H$1:JQ$1)&gt;SUM($F$8:$F13))*(SUM($H$1:JQ$1)&lt;=SUM($F$8:$F14))*1,"F"))</f>
        <v>w</v>
      </c>
      <c r="JR14" s="28" t="str">
        <f ca="1">IF(WEEKDAY(JR$6,2)&gt;5,"w",IF(ISERROR(VLOOKUP(JR$6,fériés,1,FALSE)),(SUM($H$1:JR$1)&gt;SUM($F$8:$F13))*(SUM($H$1:JR$1)&lt;=SUM($F$8:$F14))*1,"F"))</f>
        <v>w</v>
      </c>
      <c r="JS14" s="28" t="str">
        <f ca="1">IF(WEEKDAY(JS$6,2)&gt;5,"w",IF(ISERROR(VLOOKUP(JS$6,fériés,1,FALSE)),(SUM($H$1:JS$1)&gt;SUM($F$8:$F13))*(SUM($H$1:JS$1)&lt;=SUM($F$8:$F14))*1,"F"))</f>
        <v>w</v>
      </c>
      <c r="JT14" s="28" t="str">
        <f ca="1">IF(WEEKDAY(JT$6,2)&gt;5,"w",IF(ISERROR(VLOOKUP(JT$6,fériés,1,FALSE)),(SUM($H$1:JT$1)&gt;SUM($F$8:$F13))*(SUM($H$1:JT$1)&lt;=SUM($F$8:$F14))*1,"F"))</f>
        <v>w</v>
      </c>
      <c r="JU14" s="28" t="str">
        <f ca="1">IF(WEEKDAY(JU$6,2)&gt;5,"w",IF(ISERROR(VLOOKUP(JU$6,fériés,1,FALSE)),(SUM($H$1:JU$1)&gt;SUM($F$8:$F13))*(SUM($H$1:JU$1)&lt;=SUM($F$8:$F14))*1,"F"))</f>
        <v>w</v>
      </c>
      <c r="JV14" s="28" t="str">
        <f ca="1">IF(WEEKDAY(JV$6,2)&gt;5,"w",IF(ISERROR(VLOOKUP(JV$6,fériés,1,FALSE)),(SUM($H$1:JV$1)&gt;SUM($F$8:$F13))*(SUM($H$1:JV$1)&lt;=SUM($F$8:$F14))*1,"F"))</f>
        <v>w</v>
      </c>
      <c r="JW14" s="28" t="str">
        <f ca="1">IF(WEEKDAY(JW$6,2)&gt;5,"w",IF(ISERROR(VLOOKUP(JW$6,fériés,1,FALSE)),(SUM($H$1:JW$1)&gt;SUM($F$8:$F13))*(SUM($H$1:JW$1)&lt;=SUM($F$8:$F14))*1,"F"))</f>
        <v>w</v>
      </c>
      <c r="JX14" s="28" t="str">
        <f ca="1">IF(WEEKDAY(JX$6,2)&gt;5,"w",IF(ISERROR(VLOOKUP(JX$6,fériés,1,FALSE)),(SUM($H$1:JX$1)&gt;SUM($F$8:$F13))*(SUM($H$1:JX$1)&lt;=SUM($F$8:$F14))*1,"F"))</f>
        <v>w</v>
      </c>
      <c r="JY14" s="28" t="str">
        <f ca="1">IF(WEEKDAY(JY$6,2)&gt;5,"w",IF(ISERROR(VLOOKUP(JY$6,fériés,1,FALSE)),(SUM($H$1:JY$1)&gt;SUM($F$8:$F13))*(SUM($H$1:JY$1)&lt;=SUM($F$8:$F14))*1,"F"))</f>
        <v>w</v>
      </c>
      <c r="JZ14" s="28" t="str">
        <f ca="1">IF(WEEKDAY(JZ$6,2)&gt;5,"w",IF(ISERROR(VLOOKUP(JZ$6,fériés,1,FALSE)),(SUM($H$1:JZ$1)&gt;SUM($F$8:$F13))*(SUM($H$1:JZ$1)&lt;=SUM($F$8:$F14))*1,"F"))</f>
        <v>w</v>
      </c>
      <c r="KA14" s="28" t="str">
        <f ca="1">IF(WEEKDAY(KA$6,2)&gt;5,"w",IF(ISERROR(VLOOKUP(KA$6,fériés,1,FALSE)),(SUM($H$1:KA$1)&gt;SUM($F$8:$F13))*(SUM($H$1:KA$1)&lt;=SUM($F$8:$F14))*1,"F"))</f>
        <v>w</v>
      </c>
      <c r="KB14" s="28" t="str">
        <f ca="1">IF(WEEKDAY(KB$6,2)&gt;5,"w",IF(ISERROR(VLOOKUP(KB$6,fériés,1,FALSE)),(SUM($H$1:KB$1)&gt;SUM($F$8:$F13))*(SUM($H$1:KB$1)&lt;=SUM($F$8:$F14))*1,"F"))</f>
        <v>w</v>
      </c>
      <c r="KC14" s="28" t="str">
        <f ca="1">IF(WEEKDAY(KC$6,2)&gt;5,"w",IF(ISERROR(VLOOKUP(KC$6,fériés,1,FALSE)),(SUM($H$1:KC$1)&gt;SUM($F$8:$F13))*(SUM($H$1:KC$1)&lt;=SUM($F$8:$F14))*1,"F"))</f>
        <v>w</v>
      </c>
      <c r="KD14" s="28" t="str">
        <f ca="1">IF(WEEKDAY(KD$6,2)&gt;5,"w",IF(ISERROR(VLOOKUP(KD$6,fériés,1,FALSE)),(SUM($H$1:KD$1)&gt;SUM($F$8:$F13))*(SUM($H$1:KD$1)&lt;=SUM($F$8:$F14))*1,"F"))</f>
        <v>w</v>
      </c>
      <c r="KE14" s="28" t="str">
        <f ca="1">IF(WEEKDAY(KE$6,2)&gt;5,"w",IF(ISERROR(VLOOKUP(KE$6,fériés,1,FALSE)),(SUM($H$1:KE$1)&gt;SUM($F$8:$F13))*(SUM($H$1:KE$1)&lt;=SUM($F$8:$F14))*1,"F"))</f>
        <v>w</v>
      </c>
      <c r="KF14" s="28" t="str">
        <f ca="1">IF(WEEKDAY(KF$6,2)&gt;5,"w",IF(ISERROR(VLOOKUP(KF$6,fériés,1,FALSE)),(SUM($H$1:KF$1)&gt;SUM($F$8:$F13))*(SUM($H$1:KF$1)&lt;=SUM($F$8:$F14))*1,"F"))</f>
        <v>w</v>
      </c>
      <c r="KG14" s="28" t="str">
        <f ca="1">IF(WEEKDAY(KG$6,2)&gt;5,"w",IF(ISERROR(VLOOKUP(KG$6,fériés,1,FALSE)),(SUM($H$1:KG$1)&gt;SUM($F$8:$F13))*(SUM($H$1:KG$1)&lt;=SUM($F$8:$F14))*1,"F"))</f>
        <v>w</v>
      </c>
      <c r="KH14" s="28" t="str">
        <f ca="1">IF(WEEKDAY(KH$6,2)&gt;5,"w",IF(ISERROR(VLOOKUP(KH$6,fériés,1,FALSE)),(SUM($H$1:KH$1)&gt;SUM($F$8:$F13))*(SUM($H$1:KH$1)&lt;=SUM($F$8:$F14))*1,"F"))</f>
        <v>w</v>
      </c>
      <c r="KI14" s="28" t="str">
        <f ca="1">IF(WEEKDAY(KI$6,2)&gt;5,"w",IF(ISERROR(VLOOKUP(KI$6,fériés,1,FALSE)),(SUM($H$1:KI$1)&gt;SUM($F$8:$F13))*(SUM($H$1:KI$1)&lt;=SUM($F$8:$F14))*1,"F"))</f>
        <v>w</v>
      </c>
      <c r="KJ14" s="28">
        <f ca="1">IF(WEEKDAY(KJ$6,2)&gt;5,"w",IF(ISERROR(VLOOKUP(KJ$6,fériés,1,FALSE)),(SUM($H$1:KJ$1)&gt;SUM($F$8:$F13))*(SUM($H$1:KJ$1)&lt;=SUM($F$8:$F14))*1,"F"))</f>
        <v>0</v>
      </c>
      <c r="KK14" s="28">
        <f ca="1">IF(WEEKDAY(KK$6,2)&gt;5,"w",IF(ISERROR(VLOOKUP(KK$6,fériés,1,FALSE)),(SUM($H$1:KK$1)&gt;SUM($F$8:$F13))*(SUM($H$1:KK$1)&lt;=SUM($F$8:$F14))*1,"F"))</f>
        <v>0</v>
      </c>
      <c r="KL14" s="28">
        <f ca="1">IF(WEEKDAY(KL$6,2)&gt;5,"w",IF(ISERROR(VLOOKUP(KL$6,fériés,1,FALSE)),(SUM($H$1:KL$1)&gt;SUM($F$8:$F13))*(SUM($H$1:KL$1)&lt;=SUM($F$8:$F14))*1,"F"))</f>
        <v>0</v>
      </c>
      <c r="KM14" s="28">
        <f ca="1">IF(WEEKDAY(KM$6,2)&gt;5,"w",IF(ISERROR(VLOOKUP(KM$6,fériés,1,FALSE)),(SUM($H$1:KM$1)&gt;SUM($F$8:$F13))*(SUM($H$1:KM$1)&lt;=SUM($F$8:$F14))*1,"F"))</f>
        <v>0</v>
      </c>
      <c r="KN14" s="28">
        <f ca="1">IF(WEEKDAY(KN$6,2)&gt;5,"w",IF(ISERROR(VLOOKUP(KN$6,fériés,1,FALSE)),(SUM($H$1:KN$1)&gt;SUM($F$8:$F13))*(SUM($H$1:KN$1)&lt;=SUM($F$8:$F14))*1,"F"))</f>
        <v>0</v>
      </c>
      <c r="KO14" s="28">
        <f ca="1">IF(WEEKDAY(KO$6,2)&gt;5,"w",IF(ISERROR(VLOOKUP(KO$6,fériés,1,FALSE)),(SUM($H$1:KO$1)&gt;SUM($F$8:$F13))*(SUM($H$1:KO$1)&lt;=SUM($F$8:$F14))*1,"F"))</f>
        <v>0</v>
      </c>
      <c r="KP14" s="28">
        <f ca="1">IF(WEEKDAY(KP$6,2)&gt;5,"w",IF(ISERROR(VLOOKUP(KP$6,fériés,1,FALSE)),(SUM($H$1:KP$1)&gt;SUM($F$8:$F13))*(SUM($H$1:KP$1)&lt;=SUM($F$8:$F14))*1,"F"))</f>
        <v>0</v>
      </c>
      <c r="KQ14" s="28">
        <f ca="1">IF(WEEKDAY(KQ$6,2)&gt;5,"w",IF(ISERROR(VLOOKUP(KQ$6,fériés,1,FALSE)),(SUM($H$1:KQ$1)&gt;SUM($F$8:$F13))*(SUM($H$1:KQ$1)&lt;=SUM($F$8:$F14))*1,"F"))</f>
        <v>0</v>
      </c>
      <c r="KR14" s="28">
        <f ca="1">IF(WEEKDAY(KR$6,2)&gt;5,"w",IF(ISERROR(VLOOKUP(KR$6,fériés,1,FALSE)),(SUM($H$1:KR$1)&gt;SUM($F$8:$F13))*(SUM($H$1:KR$1)&lt;=SUM($F$8:$F14))*1,"F"))</f>
        <v>0</v>
      </c>
      <c r="KS14" s="28">
        <f ca="1">IF(WEEKDAY(KS$6,2)&gt;5,"w",IF(ISERROR(VLOOKUP(KS$6,fériés,1,FALSE)),(SUM($H$1:KS$1)&gt;SUM($F$8:$F13))*(SUM($H$1:KS$1)&lt;=SUM($F$8:$F14))*1,"F"))</f>
        <v>0</v>
      </c>
      <c r="KT14" s="28">
        <f ca="1">IF(WEEKDAY(KT$6,2)&gt;5,"w",IF(ISERROR(VLOOKUP(KT$6,fériés,1,FALSE)),(SUM($H$1:KT$1)&gt;SUM($F$8:$F13))*(SUM($H$1:KT$1)&lt;=SUM($F$8:$F14))*1,"F"))</f>
        <v>0</v>
      </c>
      <c r="KU14" s="28">
        <f ca="1">IF(WEEKDAY(KU$6,2)&gt;5,"w",IF(ISERROR(VLOOKUP(KU$6,fériés,1,FALSE)),(SUM($H$1:KU$1)&gt;SUM($F$8:$F13))*(SUM($H$1:KU$1)&lt;=SUM($F$8:$F14))*1,"F"))</f>
        <v>0</v>
      </c>
      <c r="KV14" s="28">
        <f ca="1">IF(WEEKDAY(KV$6,2)&gt;5,"w",IF(ISERROR(VLOOKUP(KV$6,fériés,1,FALSE)),(SUM($H$1:KV$1)&gt;SUM($F$8:$F13))*(SUM($H$1:KV$1)&lt;=SUM($F$8:$F14))*1,"F"))</f>
        <v>0</v>
      </c>
      <c r="KW14" s="28">
        <f ca="1">IF(WEEKDAY(KW$6,2)&gt;5,"w",IF(ISERROR(VLOOKUP(KW$6,fériés,1,FALSE)),(SUM($H$1:KW$1)&gt;SUM($F$8:$F13))*(SUM($H$1:KW$1)&lt;=SUM($F$8:$F14))*1,"F"))</f>
        <v>0</v>
      </c>
      <c r="KX14" s="28">
        <f ca="1">IF(WEEKDAY(KX$6,2)&gt;5,"w",IF(ISERROR(VLOOKUP(KX$6,fériés,1,FALSE)),(SUM($H$1:KX$1)&gt;SUM($F$8:$F13))*(SUM($H$1:KX$1)&lt;=SUM($F$8:$F14))*1,"F"))</f>
        <v>0</v>
      </c>
      <c r="KY14" s="28">
        <f ca="1">IF(WEEKDAY(KY$6,2)&gt;5,"w",IF(ISERROR(VLOOKUP(KY$6,fériés,1,FALSE)),(SUM($H$1:KY$1)&gt;SUM($F$8:$F13))*(SUM($H$1:KY$1)&lt;=SUM($F$8:$F14))*1,"F"))</f>
        <v>0</v>
      </c>
      <c r="KZ14" s="28">
        <f ca="1">IF(WEEKDAY(KZ$6,2)&gt;5,"w",IF(ISERROR(VLOOKUP(KZ$6,fériés,1,FALSE)),(SUM($H$1:KZ$1)&gt;SUM($F$8:$F13))*(SUM($H$1:KZ$1)&lt;=SUM($F$8:$F14))*1,"F"))</f>
        <v>0</v>
      </c>
      <c r="LA14" s="28">
        <f ca="1">IF(WEEKDAY(LA$6,2)&gt;5,"w",IF(ISERROR(VLOOKUP(LA$6,fériés,1,FALSE)),(SUM($H$1:LA$1)&gt;SUM($F$8:$F13))*(SUM($H$1:LA$1)&lt;=SUM($F$8:$F14))*1,"F"))</f>
        <v>0</v>
      </c>
      <c r="LB14" s="28">
        <f ca="1">IF(WEEKDAY(LB$6,2)&gt;5,"w",IF(ISERROR(VLOOKUP(LB$6,fériés,1,FALSE)),(SUM($H$1:LB$1)&gt;SUM($F$8:$F13))*(SUM($H$1:LB$1)&lt;=SUM($F$8:$F14))*1,"F"))</f>
        <v>0</v>
      </c>
      <c r="LC14" s="28">
        <f ca="1">IF(WEEKDAY(LC$6,2)&gt;5,"w",IF(ISERROR(VLOOKUP(LC$6,fériés,1,FALSE)),(SUM($H$1:LC$1)&gt;SUM($F$8:$F13))*(SUM($H$1:LC$1)&lt;=SUM($F$8:$F14))*1,"F"))</f>
        <v>0</v>
      </c>
      <c r="LD14" s="28">
        <f ca="1">IF(WEEKDAY(LD$6,2)&gt;5,"w",IF(ISERROR(VLOOKUP(LD$6,fériés,1,FALSE)),(SUM($H$1:LD$1)&gt;SUM($F$8:$F13))*(SUM($H$1:LD$1)&lt;=SUM($F$8:$F14))*1,"F"))</f>
        <v>0</v>
      </c>
      <c r="LE14" s="28">
        <f ca="1">IF(WEEKDAY(LE$6,2)&gt;5,"w",IF(ISERROR(VLOOKUP(LE$6,fériés,1,FALSE)),(SUM($H$1:LE$1)&gt;SUM($F$8:$F13))*(SUM($H$1:LE$1)&lt;=SUM($F$8:$F14))*1,"F"))</f>
        <v>0</v>
      </c>
      <c r="LF14" s="28">
        <f ca="1">IF(WEEKDAY(LF$6,2)&gt;5,"w",IF(ISERROR(VLOOKUP(LF$6,fériés,1,FALSE)),(SUM($H$1:LF$1)&gt;SUM($F$8:$F13))*(SUM($H$1:LF$1)&lt;=SUM($F$8:$F14))*1,"F"))</f>
        <v>0</v>
      </c>
      <c r="LG14" s="28">
        <f ca="1">IF(WEEKDAY(LG$6,2)&gt;5,"w",IF(ISERROR(VLOOKUP(LG$6,fériés,1,FALSE)),(SUM($H$1:LG$1)&gt;SUM($F$8:$F13))*(SUM($H$1:LG$1)&lt;=SUM($F$8:$F14))*1,"F"))</f>
        <v>0</v>
      </c>
      <c r="LH14" s="28">
        <f ca="1">IF(WEEKDAY(LH$6,2)&gt;5,"w",IF(ISERROR(VLOOKUP(LH$6,fériés,1,FALSE)),(SUM($H$1:LH$1)&gt;SUM($F$8:$F13))*(SUM($H$1:LH$1)&lt;=SUM($F$8:$F14))*1,"F"))</f>
        <v>0</v>
      </c>
      <c r="LI14" s="28">
        <f ca="1">IF(WEEKDAY(LI$6,2)&gt;5,"w",IF(ISERROR(VLOOKUP(LI$6,fériés,1,FALSE)),(SUM($H$1:LI$1)&gt;SUM($F$8:$F13))*(SUM($H$1:LI$1)&lt;=SUM($F$8:$F14))*1,"F"))</f>
        <v>0</v>
      </c>
      <c r="LJ14" s="28">
        <f ca="1">IF(WEEKDAY(LJ$6,2)&gt;5,"w",IF(ISERROR(VLOOKUP(LJ$6,fériés,1,FALSE)),(SUM($H$1:LJ$1)&gt;SUM($F$8:$F13))*(SUM($H$1:LJ$1)&lt;=SUM($F$8:$F14))*1,"F"))</f>
        <v>0</v>
      </c>
      <c r="LK14" s="28">
        <f ca="1">IF(WEEKDAY(LK$6,2)&gt;5,"w",IF(ISERROR(VLOOKUP(LK$6,fériés,1,FALSE)),(SUM($H$1:LK$1)&gt;SUM($F$8:$F13))*(SUM($H$1:LK$1)&lt;=SUM($F$8:$F14))*1,"F"))</f>
        <v>0</v>
      </c>
      <c r="LL14" s="28">
        <f ca="1">IF(WEEKDAY(LL$6,2)&gt;5,"w",IF(ISERROR(VLOOKUP(LL$6,fériés,1,FALSE)),(SUM($H$1:LL$1)&gt;SUM($F$8:$F13))*(SUM($H$1:LL$1)&lt;=SUM($F$8:$F14))*1,"F"))</f>
        <v>0</v>
      </c>
      <c r="LM14" s="28">
        <f ca="1">IF(WEEKDAY(LM$6,2)&gt;5,"w",IF(ISERROR(VLOOKUP(LM$6,fériés,1,FALSE)),(SUM($H$1:LM$1)&gt;SUM($F$8:$F13))*(SUM($H$1:LM$1)&lt;=SUM($F$8:$F14))*1,"F"))</f>
        <v>0</v>
      </c>
      <c r="LN14" s="28">
        <f ca="1">IF(WEEKDAY(LN$6,2)&gt;5,"w",IF(ISERROR(VLOOKUP(LN$6,fériés,1,FALSE)),(SUM($H$1:LN$1)&gt;SUM($F$8:$F13))*(SUM($H$1:LN$1)&lt;=SUM($F$8:$F14))*1,"F"))</f>
        <v>0</v>
      </c>
      <c r="LO14" s="28">
        <f ca="1">IF(WEEKDAY(LO$6,2)&gt;5,"w",IF(ISERROR(VLOOKUP(LO$6,fériés,1,FALSE)),(SUM($H$1:LO$1)&gt;SUM($F$8:$F13))*(SUM($H$1:LO$1)&lt;=SUM($F$8:$F14))*1,"F"))</f>
        <v>0</v>
      </c>
      <c r="LP14" s="28">
        <f ca="1">IF(WEEKDAY(LP$6,2)&gt;5,"w",IF(ISERROR(VLOOKUP(LP$6,fériés,1,FALSE)),(SUM($H$1:LP$1)&gt;SUM($F$8:$F13))*(SUM($H$1:LP$1)&lt;=SUM($F$8:$F14))*1,"F"))</f>
        <v>0</v>
      </c>
      <c r="LQ14" s="28">
        <f ca="1">IF(WEEKDAY(LQ$6,2)&gt;5,"w",IF(ISERROR(VLOOKUP(LQ$6,fériés,1,FALSE)),(SUM($H$1:LQ$1)&gt;SUM($F$8:$F13))*(SUM($H$1:LQ$1)&lt;=SUM($F$8:$F14))*1,"F"))</f>
        <v>0</v>
      </c>
      <c r="LR14" s="28">
        <f ca="1">IF(WEEKDAY(LR$6,2)&gt;5,"w",IF(ISERROR(VLOOKUP(LR$6,fériés,1,FALSE)),(SUM($H$1:LR$1)&gt;SUM($F$8:$F13))*(SUM($H$1:LR$1)&lt;=SUM($F$8:$F14))*1,"F"))</f>
        <v>0</v>
      </c>
      <c r="LS14" s="28">
        <f ca="1">IF(WEEKDAY(LS$6,2)&gt;5,"w",IF(ISERROR(VLOOKUP(LS$6,fériés,1,FALSE)),(SUM($H$1:LS$1)&gt;SUM($F$8:$F13))*(SUM($H$1:LS$1)&lt;=SUM($F$8:$F14))*1,"F"))</f>
        <v>0</v>
      </c>
      <c r="LT14" s="28">
        <f ca="1">IF(WEEKDAY(LT$6,2)&gt;5,"w",IF(ISERROR(VLOOKUP(LT$6,fériés,1,FALSE)),(SUM($H$1:LT$1)&gt;SUM($F$8:$F13))*(SUM($H$1:LT$1)&lt;=SUM($F$8:$F14))*1,"F"))</f>
        <v>0</v>
      </c>
      <c r="LU14" s="28">
        <f ca="1">IF(WEEKDAY(LU$6,2)&gt;5,"w",IF(ISERROR(VLOOKUP(LU$6,fériés,1,FALSE)),(SUM($H$1:LU$1)&gt;SUM($F$8:$F13))*(SUM($H$1:LU$1)&lt;=SUM($F$8:$F14))*1,"F"))</f>
        <v>0</v>
      </c>
      <c r="LV14" s="28">
        <f ca="1">IF(WEEKDAY(LV$6,2)&gt;5,"w",IF(ISERROR(VLOOKUP(LV$6,fériés,1,FALSE)),(SUM($H$1:LV$1)&gt;SUM($F$8:$F13))*(SUM($H$1:LV$1)&lt;=SUM($F$8:$F14))*1,"F"))</f>
        <v>0</v>
      </c>
      <c r="LW14" s="28">
        <f ca="1">IF(WEEKDAY(LW$6,2)&gt;5,"w",IF(ISERROR(VLOOKUP(LW$6,fériés,1,FALSE)),(SUM($H$1:LW$1)&gt;SUM($F$8:$F13))*(SUM($H$1:LW$1)&lt;=SUM($F$8:$F14))*1,"F"))</f>
        <v>0</v>
      </c>
      <c r="LX14" s="28">
        <f ca="1">IF(WEEKDAY(LX$6,2)&gt;5,"w",IF(ISERROR(VLOOKUP(LX$6,fériés,1,FALSE)),(SUM($H$1:LX$1)&gt;SUM($F$8:$F13))*(SUM($H$1:LX$1)&lt;=SUM($F$8:$F14))*1,"F"))</f>
        <v>0</v>
      </c>
      <c r="LY14" s="28">
        <f ca="1">IF(WEEKDAY(LY$6,2)&gt;5,"w",IF(ISERROR(VLOOKUP(LY$6,fériés,1,FALSE)),(SUM($H$1:LY$1)&gt;SUM($F$8:$F13))*(SUM($H$1:LY$1)&lt;=SUM($F$8:$F14))*1,"F"))</f>
        <v>0</v>
      </c>
      <c r="LZ14" s="28">
        <f ca="1">IF(WEEKDAY(LZ$6,2)&gt;5,"w",IF(ISERROR(VLOOKUP(LZ$6,fériés,1,FALSE)),(SUM($H$1:LZ$1)&gt;SUM($F$8:$F13))*(SUM($H$1:LZ$1)&lt;=SUM($F$8:$F14))*1,"F"))</f>
        <v>0</v>
      </c>
      <c r="MA14" s="28">
        <f ca="1">IF(WEEKDAY(MA$6,2)&gt;5,"w",IF(ISERROR(VLOOKUP(MA$6,fériés,1,FALSE)),(SUM($H$1:MA$1)&gt;SUM($F$8:$F13))*(SUM($H$1:MA$1)&lt;=SUM($F$8:$F14))*1,"F"))</f>
        <v>0</v>
      </c>
      <c r="MB14" s="28">
        <f ca="1">IF(WEEKDAY(MB$6,2)&gt;5,"w",IF(ISERROR(VLOOKUP(MB$6,fériés,1,FALSE)),(SUM($H$1:MB$1)&gt;SUM($F$8:$F13))*(SUM($H$1:MB$1)&lt;=SUM($F$8:$F14))*1,"F"))</f>
        <v>0</v>
      </c>
      <c r="MC14" s="28">
        <f ca="1">IF(WEEKDAY(MC$6,2)&gt;5,"w",IF(ISERROR(VLOOKUP(MC$6,fériés,1,FALSE)),(SUM($H$1:MC$1)&gt;SUM($F$8:$F13))*(SUM($H$1:MC$1)&lt;=SUM($F$8:$F14))*1,"F"))</f>
        <v>0</v>
      </c>
      <c r="MD14" s="28">
        <f ca="1">IF(WEEKDAY(MD$6,2)&gt;5,"w",IF(ISERROR(VLOOKUP(MD$6,fériés,1,FALSE)),(SUM($H$1:MD$1)&gt;SUM($F$8:$F13))*(SUM($H$1:MD$1)&lt;=SUM($F$8:$F14))*1,"F"))</f>
        <v>0</v>
      </c>
      <c r="ME14" s="28">
        <f ca="1">IF(WEEKDAY(ME$6,2)&gt;5,"w",IF(ISERROR(VLOOKUP(ME$6,fériés,1,FALSE)),(SUM($H$1:ME$1)&gt;SUM($F$8:$F13))*(SUM($H$1:ME$1)&lt;=SUM($F$8:$F14))*1,"F"))</f>
        <v>0</v>
      </c>
      <c r="MF14" s="28">
        <f ca="1">IF(WEEKDAY(MF$6,2)&gt;5,"w",IF(ISERROR(VLOOKUP(MF$6,fériés,1,FALSE)),(SUM($H$1:MF$1)&gt;SUM($F$8:$F13))*(SUM($H$1:MF$1)&lt;=SUM($F$8:$F14))*1,"F"))</f>
        <v>0</v>
      </c>
      <c r="MG14" s="28">
        <f ca="1">IF(WEEKDAY(MG$6,2)&gt;5,"w",IF(ISERROR(VLOOKUP(MG$6,fériés,1,FALSE)),(SUM($H$1:MG$1)&gt;SUM($F$8:$F13))*(SUM($H$1:MG$1)&lt;=SUM($F$8:$F14))*1,"F"))</f>
        <v>0</v>
      </c>
      <c r="MH14" s="28" t="str">
        <f ca="1">IF(WEEKDAY(MH$6,2)&gt;5,"w",IF(ISERROR(VLOOKUP(MH$6,fériés,1,FALSE)),(SUM($H$1:MH$1)&gt;SUM($F$8:$F13))*(SUM($H$1:MH$1)&lt;=SUM($F$8:$F14))*1,"F"))</f>
        <v>w</v>
      </c>
      <c r="MI14" s="28" t="str">
        <f ca="1">IF(WEEKDAY(MI$6,2)&gt;5,"w",IF(ISERROR(VLOOKUP(MI$6,fériés,1,FALSE)),(SUM($H$1:MI$1)&gt;SUM($F$8:$F13))*(SUM($H$1:MI$1)&lt;=SUM($F$8:$F14))*1,"F"))</f>
        <v>w</v>
      </c>
      <c r="MJ14" s="28" t="str">
        <f ca="1">IF(WEEKDAY(MJ$6,2)&gt;5,"w",IF(ISERROR(VLOOKUP(MJ$6,fériés,1,FALSE)),(SUM($H$1:MJ$1)&gt;SUM($F$8:$F13))*(SUM($H$1:MJ$1)&lt;=SUM($F$8:$F14))*1,"F"))</f>
        <v>w</v>
      </c>
      <c r="MK14" s="28" t="str">
        <f ca="1">IF(WEEKDAY(MK$6,2)&gt;5,"w",IF(ISERROR(VLOOKUP(MK$6,fériés,1,FALSE)),(SUM($H$1:MK$1)&gt;SUM($F$8:$F13))*(SUM($H$1:MK$1)&lt;=SUM($F$8:$F14))*1,"F"))</f>
        <v>w</v>
      </c>
      <c r="ML14" s="28" t="str">
        <f ca="1">IF(WEEKDAY(ML$6,2)&gt;5,"w",IF(ISERROR(VLOOKUP(ML$6,fériés,1,FALSE)),(SUM($H$1:ML$1)&gt;SUM($F$8:$F13))*(SUM($H$1:ML$1)&lt;=SUM($F$8:$F14))*1,"F"))</f>
        <v>w</v>
      </c>
      <c r="MM14" s="28" t="str">
        <f ca="1">IF(WEEKDAY(MM$6,2)&gt;5,"w",IF(ISERROR(VLOOKUP(MM$6,fériés,1,FALSE)),(SUM($H$1:MM$1)&gt;SUM($F$8:$F13))*(SUM($H$1:MM$1)&lt;=SUM($F$8:$F14))*1,"F"))</f>
        <v>w</v>
      </c>
      <c r="MN14" s="28" t="str">
        <f ca="1">IF(WEEKDAY(MN$6,2)&gt;5,"w",IF(ISERROR(VLOOKUP(MN$6,fériés,1,FALSE)),(SUM($H$1:MN$1)&gt;SUM($F$8:$F13))*(SUM($H$1:MN$1)&lt;=SUM($F$8:$F14))*1,"F"))</f>
        <v>w</v>
      </c>
      <c r="MO14" s="28" t="str">
        <f ca="1">IF(WEEKDAY(MO$6,2)&gt;5,"w",IF(ISERROR(VLOOKUP(MO$6,fériés,1,FALSE)),(SUM($H$1:MO$1)&gt;SUM($F$8:$F13))*(SUM($H$1:MO$1)&lt;=SUM($F$8:$F14))*1,"F"))</f>
        <v>w</v>
      </c>
      <c r="MP14" s="28" t="str">
        <f ca="1">IF(WEEKDAY(MP$6,2)&gt;5,"w",IF(ISERROR(VLOOKUP(MP$6,fériés,1,FALSE)),(SUM($H$1:MP$1)&gt;SUM($F$8:$F13))*(SUM($H$1:MP$1)&lt;=SUM($F$8:$F14))*1,"F"))</f>
        <v>w</v>
      </c>
      <c r="MQ14" s="28" t="str">
        <f ca="1">IF(WEEKDAY(MQ$6,2)&gt;5,"w",IF(ISERROR(VLOOKUP(MQ$6,fériés,1,FALSE)),(SUM($H$1:MQ$1)&gt;SUM($F$8:$F13))*(SUM($H$1:MQ$1)&lt;=SUM($F$8:$F14))*1,"F"))</f>
        <v>w</v>
      </c>
      <c r="MR14" s="28" t="str">
        <f ca="1">IF(WEEKDAY(MR$6,2)&gt;5,"w",IF(ISERROR(VLOOKUP(MR$6,fériés,1,FALSE)),(SUM($H$1:MR$1)&gt;SUM($F$8:$F13))*(SUM($H$1:MR$1)&lt;=SUM($F$8:$F14))*1,"F"))</f>
        <v>w</v>
      </c>
      <c r="MS14" s="28" t="str">
        <f ca="1">IF(WEEKDAY(MS$6,2)&gt;5,"w",IF(ISERROR(VLOOKUP(MS$6,fériés,1,FALSE)),(SUM($H$1:MS$1)&gt;SUM($F$8:$F13))*(SUM($H$1:MS$1)&lt;=SUM($F$8:$F14))*1,"F"))</f>
        <v>w</v>
      </c>
      <c r="MT14" s="28" t="str">
        <f ca="1">IF(WEEKDAY(MT$6,2)&gt;5,"w",IF(ISERROR(VLOOKUP(MT$6,fériés,1,FALSE)),(SUM($H$1:MT$1)&gt;SUM($F$8:$F13))*(SUM($H$1:MT$1)&lt;=SUM($F$8:$F14))*1,"F"))</f>
        <v>w</v>
      </c>
      <c r="MU14" s="28" t="str">
        <f ca="1">IF(WEEKDAY(MU$6,2)&gt;5,"w",IF(ISERROR(VLOOKUP(MU$6,fériés,1,FALSE)),(SUM($H$1:MU$1)&gt;SUM($F$8:$F13))*(SUM($H$1:MU$1)&lt;=SUM($F$8:$F14))*1,"F"))</f>
        <v>w</v>
      </c>
      <c r="MV14" s="28" t="str">
        <f ca="1">IF(WEEKDAY(MV$6,2)&gt;5,"w",IF(ISERROR(VLOOKUP(MV$6,fériés,1,FALSE)),(SUM($H$1:MV$1)&gt;SUM($F$8:$F13))*(SUM($H$1:MV$1)&lt;=SUM($F$8:$F14))*1,"F"))</f>
        <v>w</v>
      </c>
      <c r="MW14" s="28" t="str">
        <f ca="1">IF(WEEKDAY(MW$6,2)&gt;5,"w",IF(ISERROR(VLOOKUP(MW$6,fériés,1,FALSE)),(SUM($H$1:MW$1)&gt;SUM($F$8:$F13))*(SUM($H$1:MW$1)&lt;=SUM($F$8:$F14))*1,"F"))</f>
        <v>w</v>
      </c>
      <c r="MX14" s="28" t="str">
        <f ca="1">IF(WEEKDAY(MX$6,2)&gt;5,"w",IF(ISERROR(VLOOKUP(MX$6,fériés,1,FALSE)),(SUM($H$1:MX$1)&gt;SUM($F$8:$F13))*(SUM($H$1:MX$1)&lt;=SUM($F$8:$F14))*1,"F"))</f>
        <v>w</v>
      </c>
      <c r="MY14" s="28" t="str">
        <f ca="1">IF(WEEKDAY(MY$6,2)&gt;5,"w",IF(ISERROR(VLOOKUP(MY$6,fériés,1,FALSE)),(SUM($H$1:MY$1)&gt;SUM($F$8:$F13))*(SUM($H$1:MY$1)&lt;=SUM($F$8:$F14))*1,"F"))</f>
        <v>w</v>
      </c>
      <c r="MZ14" s="28" t="str">
        <f ca="1">IF(WEEKDAY(MZ$6,2)&gt;5,"w",IF(ISERROR(VLOOKUP(MZ$6,fériés,1,FALSE)),(SUM($H$1:MZ$1)&gt;SUM($F$8:$F13))*(SUM($H$1:MZ$1)&lt;=SUM($F$8:$F14))*1,"F"))</f>
        <v>w</v>
      </c>
      <c r="NA14" s="28" t="str">
        <f ca="1">IF(WEEKDAY(NA$6,2)&gt;5,"w",IF(ISERROR(VLOOKUP(NA$6,fériés,1,FALSE)),(SUM($H$1:NA$1)&gt;SUM($F$8:$F13))*(SUM($H$1:NA$1)&lt;=SUM($F$8:$F14))*1,"F"))</f>
        <v>w</v>
      </c>
      <c r="NB14" s="28">
        <f ca="1">IF(WEEKDAY(NB$6,2)&gt;5,"w",IF(ISERROR(VLOOKUP(NB$6,fériés,1,FALSE)),(SUM($H$1:NB$1)&gt;SUM($F$8:$F13))*(SUM($H$1:NB$1)&lt;=SUM($F$8:$F14))*1,"F"))</f>
        <v>0</v>
      </c>
      <c r="NC14" s="28">
        <f ca="1">IF(WEEKDAY(NC$6,2)&gt;5,"w",IF(ISERROR(VLOOKUP(NC$6,fériés,1,FALSE)),(SUM($H$1:NC$1)&gt;SUM($F$8:$F13))*(SUM($H$1:NC$1)&lt;=SUM($F$8:$F14))*1,"F"))</f>
        <v>0</v>
      </c>
      <c r="ND14" s="28">
        <f ca="1">IF(WEEKDAY(ND$6,2)&gt;5,"w",IF(ISERROR(VLOOKUP(ND$6,fériés,1,FALSE)),(SUM($H$1:ND$1)&gt;SUM($F$8:$F13))*(SUM($H$1:ND$1)&lt;=SUM($F$8:$F14))*1,"F"))</f>
        <v>0</v>
      </c>
      <c r="NE14" s="28">
        <f ca="1">IF(WEEKDAY(NE$6,2)&gt;5,"w",IF(ISERROR(VLOOKUP(NE$6,fériés,1,FALSE)),(SUM($H$1:NE$1)&gt;SUM($F$8:$F13))*(SUM($H$1:NE$1)&lt;=SUM($F$8:$F14))*1,"F"))</f>
        <v>0</v>
      </c>
      <c r="NF14" s="28">
        <f ca="1">IF(WEEKDAY(NF$6,2)&gt;5,"w",IF(ISERROR(VLOOKUP(NF$6,fériés,1,FALSE)),(SUM($H$1:NF$1)&gt;SUM($F$8:$F13))*(SUM($H$1:NF$1)&lt;=SUM($F$8:$F14))*1,"F"))</f>
        <v>0</v>
      </c>
      <c r="NG14" s="28">
        <f ca="1">IF(WEEKDAY(NG$6,2)&gt;5,"w",IF(ISERROR(VLOOKUP(NG$6,fériés,1,FALSE)),(SUM($H$1:NG$1)&gt;SUM($F$8:$F13))*(SUM($H$1:NG$1)&lt;=SUM($F$8:$F14))*1,"F"))</f>
        <v>0</v>
      </c>
      <c r="NH14" s="28">
        <f ca="1">IF(WEEKDAY(NH$6,2)&gt;5,"w",IF(ISERROR(VLOOKUP(NH$6,fériés,1,FALSE)),(SUM($H$1:NH$1)&gt;SUM($F$8:$F13))*(SUM($H$1:NH$1)&lt;=SUM($F$8:$F14))*1,"F"))</f>
        <v>0</v>
      </c>
      <c r="NI14" s="28">
        <f ca="1">IF(WEEKDAY(NI$6,2)&gt;5,"w",IF(ISERROR(VLOOKUP(NI$6,fériés,1,FALSE)),(SUM($H$1:NI$1)&gt;SUM($F$8:$F13))*(SUM($H$1:NI$1)&lt;=SUM($F$8:$F14))*1,"F"))</f>
        <v>0</v>
      </c>
      <c r="NJ14" s="28">
        <f ca="1">IF(WEEKDAY(NJ$6,2)&gt;5,"w",IF(ISERROR(VLOOKUP(NJ$6,fériés,1,FALSE)),(SUM($H$1:NJ$1)&gt;SUM($F$8:$F13))*(SUM($H$1:NJ$1)&lt;=SUM($F$8:$F14))*1,"F"))</f>
        <v>0</v>
      </c>
      <c r="NK14" s="28">
        <f ca="1">IF(WEEKDAY(NK$6,2)&gt;5,"w",IF(ISERROR(VLOOKUP(NK$6,fériés,1,FALSE)),(SUM($H$1:NK$1)&gt;SUM($F$8:$F13))*(SUM($H$1:NK$1)&lt;=SUM($F$8:$F14))*1,"F"))</f>
        <v>0</v>
      </c>
      <c r="NL14" s="28">
        <f ca="1">IF(WEEKDAY(NL$6,2)&gt;5,"w",IF(ISERROR(VLOOKUP(NL$6,fériés,1,FALSE)),(SUM($H$1:NL$1)&gt;SUM($F$8:$F13))*(SUM($H$1:NL$1)&lt;=SUM($F$8:$F14))*1,"F"))</f>
        <v>0</v>
      </c>
      <c r="NM14" s="28">
        <f ca="1">IF(WEEKDAY(NM$6,2)&gt;5,"w",IF(ISERROR(VLOOKUP(NM$6,fériés,1,FALSE)),(SUM($H$1:NM$1)&gt;SUM($F$8:$F13))*(SUM($H$1:NM$1)&lt;=SUM($F$8:$F14))*1,"F"))</f>
        <v>0</v>
      </c>
      <c r="NN14" s="28">
        <f ca="1">IF(WEEKDAY(NN$6,2)&gt;5,"w",IF(ISERROR(VLOOKUP(NN$6,fériés,1,FALSE)),(SUM($H$1:NN$1)&gt;SUM($F$8:$F13))*(SUM($H$1:NN$1)&lt;=SUM($F$8:$F14))*1,"F"))</f>
        <v>0</v>
      </c>
      <c r="NO14" s="28">
        <f ca="1">IF(WEEKDAY(NO$6,2)&gt;5,"w",IF(ISERROR(VLOOKUP(NO$6,fériés,1,FALSE)),(SUM($H$1:NO$1)&gt;SUM($F$8:$F13))*(SUM($H$1:NO$1)&lt;=SUM($F$8:$F14))*1,"F"))</f>
        <v>0</v>
      </c>
      <c r="NP14" s="28">
        <f ca="1">IF(WEEKDAY(NP$6,2)&gt;5,"w",IF(ISERROR(VLOOKUP(NP$6,fériés,1,FALSE)),(SUM($H$1:NP$1)&gt;SUM($F$8:$F13))*(SUM($H$1:NP$1)&lt;=SUM($F$8:$F14))*1,"F"))</f>
        <v>0</v>
      </c>
      <c r="NQ14" s="28">
        <f ca="1">IF(WEEKDAY(NQ$6,2)&gt;5,"w",IF(ISERROR(VLOOKUP(NQ$6,fériés,1,FALSE)),(SUM($H$1:NQ$1)&gt;SUM($F$8:$F13))*(SUM($H$1:NQ$1)&lt;=SUM($F$8:$F14))*1,"F"))</f>
        <v>0</v>
      </c>
      <c r="NR14" s="28">
        <f ca="1">IF(WEEKDAY(NR$6,2)&gt;5,"w",IF(ISERROR(VLOOKUP(NR$6,fériés,1,FALSE)),(SUM($H$1:NR$1)&gt;SUM($F$8:$F13))*(SUM($H$1:NR$1)&lt;=SUM($F$8:$F14))*1,"F"))</f>
        <v>0</v>
      </c>
      <c r="NS14" s="28">
        <f ca="1">IF(WEEKDAY(NS$6,2)&gt;5,"w",IF(ISERROR(VLOOKUP(NS$6,fériés,1,FALSE)),(SUM($H$1:NS$1)&gt;SUM($F$8:$F13))*(SUM($H$1:NS$1)&lt;=SUM($F$8:$F14))*1,"F"))</f>
        <v>0</v>
      </c>
      <c r="NT14" s="28">
        <f ca="1">IF(WEEKDAY(NT$6,2)&gt;5,"w",IF(ISERROR(VLOOKUP(NT$6,fériés,1,FALSE)),(SUM($H$1:NT$1)&gt;SUM($F$8:$F13))*(SUM($H$1:NT$1)&lt;=SUM($F$8:$F14))*1,"F"))</f>
        <v>0</v>
      </c>
      <c r="NU14" s="28">
        <f ca="1">IF(WEEKDAY(NU$6,2)&gt;5,"w",IF(ISERROR(VLOOKUP(NU$6,fériés,1,FALSE)),(SUM($H$1:NU$1)&gt;SUM($F$8:$F13))*(SUM($H$1:NU$1)&lt;=SUM($F$8:$F14))*1,"F"))</f>
        <v>0</v>
      </c>
      <c r="NV14" s="28">
        <f ca="1">IF(WEEKDAY(NV$6,2)&gt;5,"w",IF(ISERROR(VLOOKUP(NV$6,fériés,1,FALSE)),(SUM($H$1:NV$1)&gt;SUM($F$8:$F13))*(SUM($H$1:NV$1)&lt;=SUM($F$8:$F14))*1,"F"))</f>
        <v>0</v>
      </c>
      <c r="NW14" s="28">
        <f ca="1">IF(WEEKDAY(NW$6,2)&gt;5,"w",IF(ISERROR(VLOOKUP(NW$6,fériés,1,FALSE)),(SUM($H$1:NW$1)&gt;SUM($F$8:$F13))*(SUM($H$1:NW$1)&lt;=SUM($F$8:$F14))*1,"F"))</f>
        <v>0</v>
      </c>
      <c r="NX14" s="28">
        <f ca="1">IF(WEEKDAY(NX$6,2)&gt;5,"w",IF(ISERROR(VLOOKUP(NX$6,fériés,1,FALSE)),(SUM($H$1:NX$1)&gt;SUM($F$8:$F13))*(SUM($H$1:NX$1)&lt;=SUM($F$8:$F14))*1,"F"))</f>
        <v>0</v>
      </c>
      <c r="NY14" s="28">
        <f ca="1">IF(WEEKDAY(NY$6,2)&gt;5,"w",IF(ISERROR(VLOOKUP(NY$6,fériés,1,FALSE)),(SUM($H$1:NY$1)&gt;SUM($F$8:$F13))*(SUM($H$1:NY$1)&lt;=SUM($F$8:$F14))*1,"F"))</f>
        <v>0</v>
      </c>
      <c r="NZ14" s="28">
        <f ca="1">IF(WEEKDAY(NZ$6,2)&gt;5,"w",IF(ISERROR(VLOOKUP(NZ$6,fériés,1,FALSE)),(SUM($H$1:NZ$1)&gt;SUM($F$8:$F13))*(SUM($H$1:NZ$1)&lt;=SUM($F$8:$F14))*1,"F"))</f>
        <v>0</v>
      </c>
      <c r="OA14" s="28">
        <f ca="1">IF(WEEKDAY(OA$6,2)&gt;5,"w",IF(ISERROR(VLOOKUP(OA$6,fériés,1,FALSE)),(SUM($H$1:OA$1)&gt;SUM($F$8:$F13))*(SUM($H$1:OA$1)&lt;=SUM($F$8:$F14))*1,"F"))</f>
        <v>0</v>
      </c>
      <c r="OB14" s="28">
        <f ca="1">IF(WEEKDAY(OB$6,2)&gt;5,"w",IF(ISERROR(VLOOKUP(OB$6,fériés,1,FALSE)),(SUM($H$1:OB$1)&gt;SUM($F$8:$F13))*(SUM($H$1:OB$1)&lt;=SUM($F$8:$F14))*1,"F"))</f>
        <v>0</v>
      </c>
      <c r="OC14" s="28">
        <f ca="1">IF(WEEKDAY(OC$6,2)&gt;5,"w",IF(ISERROR(VLOOKUP(OC$6,fériés,1,FALSE)),(SUM($H$1:OC$1)&gt;SUM($F$8:$F13))*(SUM($H$1:OC$1)&lt;=SUM($F$8:$F14))*1,"F"))</f>
        <v>0</v>
      </c>
      <c r="OD14" s="28">
        <f ca="1">IF(WEEKDAY(OD$6,2)&gt;5,"w",IF(ISERROR(VLOOKUP(OD$6,fériés,1,FALSE)),(SUM($H$1:OD$1)&gt;SUM($F$8:$F13))*(SUM($H$1:OD$1)&lt;=SUM($F$8:$F14))*1,"F"))</f>
        <v>0</v>
      </c>
      <c r="OE14" s="28">
        <f ca="1">IF(WEEKDAY(OE$6,2)&gt;5,"w",IF(ISERROR(VLOOKUP(OE$6,fériés,1,FALSE)),(SUM($H$1:OE$1)&gt;SUM($F$8:$F13))*(SUM($H$1:OE$1)&lt;=SUM($F$8:$F14))*1,"F"))</f>
        <v>0</v>
      </c>
      <c r="OF14" s="28">
        <f ca="1">IF(WEEKDAY(OF$6,2)&gt;5,"w",IF(ISERROR(VLOOKUP(OF$6,fériés,1,FALSE)),(SUM($H$1:OF$1)&gt;SUM($F$8:$F13))*(SUM($H$1:OF$1)&lt;=SUM($F$8:$F14))*1,"F"))</f>
        <v>0</v>
      </c>
      <c r="OG14" s="28">
        <f ca="1">IF(WEEKDAY(OG$6,2)&gt;5,"w",IF(ISERROR(VLOOKUP(OG$6,fériés,1,FALSE)),(SUM($H$1:OG$1)&gt;SUM($F$8:$F13))*(SUM($H$1:OG$1)&lt;=SUM($F$8:$F14))*1,"F"))</f>
        <v>0</v>
      </c>
      <c r="OH14" s="28">
        <f ca="1">IF(WEEKDAY(OH$6,2)&gt;5,"w",IF(ISERROR(VLOOKUP(OH$6,fériés,1,FALSE)),(SUM($H$1:OH$1)&gt;SUM($F$8:$F13))*(SUM($H$1:OH$1)&lt;=SUM($F$8:$F14))*1,"F"))</f>
        <v>0</v>
      </c>
      <c r="OI14" s="28">
        <f ca="1">IF(WEEKDAY(OI$6,2)&gt;5,"w",IF(ISERROR(VLOOKUP(OI$6,fériés,1,FALSE)),(SUM($H$1:OI$1)&gt;SUM($F$8:$F13))*(SUM($H$1:OI$1)&lt;=SUM($F$8:$F14))*1,"F"))</f>
        <v>0</v>
      </c>
      <c r="OJ14" s="28">
        <f ca="1">IF(WEEKDAY(OJ$6,2)&gt;5,"w",IF(ISERROR(VLOOKUP(OJ$6,fériés,1,FALSE)),(SUM($H$1:OJ$1)&gt;SUM($F$8:$F13))*(SUM($H$1:OJ$1)&lt;=SUM($F$8:$F14))*1,"F"))</f>
        <v>0</v>
      </c>
      <c r="OK14" s="28">
        <f ca="1">IF(WEEKDAY(OK$6,2)&gt;5,"w",IF(ISERROR(VLOOKUP(OK$6,fériés,1,FALSE)),(SUM($H$1:OK$1)&gt;SUM($F$8:$F13))*(SUM($H$1:OK$1)&lt;=SUM($F$8:$F14))*1,"F"))</f>
        <v>0</v>
      </c>
      <c r="OL14" s="28">
        <f ca="1">IF(WEEKDAY(OL$6,2)&gt;5,"w",IF(ISERROR(VLOOKUP(OL$6,fériés,1,FALSE)),(SUM($H$1:OL$1)&gt;SUM($F$8:$F13))*(SUM($H$1:OL$1)&lt;=SUM($F$8:$F14))*1,"F"))</f>
        <v>0</v>
      </c>
      <c r="OM14" s="28">
        <f ca="1">IF(WEEKDAY(OM$6,2)&gt;5,"w",IF(ISERROR(VLOOKUP(OM$6,fériés,1,FALSE)),(SUM($H$1:OM$1)&gt;SUM($F$8:$F13))*(SUM($H$1:OM$1)&lt;=SUM($F$8:$F14))*1,"F"))</f>
        <v>0</v>
      </c>
      <c r="ON14" s="28">
        <f ca="1">IF(WEEKDAY(ON$6,2)&gt;5,"w",IF(ISERROR(VLOOKUP(ON$6,fériés,1,FALSE)),(SUM($H$1:ON$1)&gt;SUM($F$8:$F13))*(SUM($H$1:ON$1)&lt;=SUM($F$8:$F14))*1,"F"))</f>
        <v>0</v>
      </c>
      <c r="OO14" s="28">
        <f ca="1">IF(WEEKDAY(OO$6,2)&gt;5,"w",IF(ISERROR(VLOOKUP(OO$6,fériés,1,FALSE)),(SUM($H$1:OO$1)&gt;SUM($F$8:$F13))*(SUM($H$1:OO$1)&lt;=SUM($F$8:$F14))*1,"F"))</f>
        <v>0</v>
      </c>
      <c r="OP14" s="28">
        <f ca="1">IF(WEEKDAY(OP$6,2)&gt;5,"w",IF(ISERROR(VLOOKUP(OP$6,fériés,1,FALSE)),(SUM($H$1:OP$1)&gt;SUM($F$8:$F13))*(SUM($H$1:OP$1)&lt;=SUM($F$8:$F14))*1,"F"))</f>
        <v>0</v>
      </c>
      <c r="OQ14" s="28">
        <f ca="1">IF(WEEKDAY(OQ$6,2)&gt;5,"w",IF(ISERROR(VLOOKUP(OQ$6,fériés,1,FALSE)),(SUM($H$1:OQ$1)&gt;SUM($F$8:$F13))*(SUM($H$1:OQ$1)&lt;=SUM($F$8:$F14))*1,"F"))</f>
        <v>0</v>
      </c>
      <c r="OR14" s="28">
        <f ca="1">IF(WEEKDAY(OR$6,2)&gt;5,"w",IF(ISERROR(VLOOKUP(OR$6,fériés,1,FALSE)),(SUM($H$1:OR$1)&gt;SUM($F$8:$F13))*(SUM($H$1:OR$1)&lt;=SUM($F$8:$F14))*1,"F"))</f>
        <v>0</v>
      </c>
      <c r="OS14" s="28">
        <f ca="1">IF(WEEKDAY(OS$6,2)&gt;5,"w",IF(ISERROR(VLOOKUP(OS$6,fériés,1,FALSE)),(SUM($H$1:OS$1)&gt;SUM($F$8:$F13))*(SUM($H$1:OS$1)&lt;=SUM($F$8:$F14))*1,"F"))</f>
        <v>0</v>
      </c>
      <c r="OT14" s="28">
        <f ca="1">IF(WEEKDAY(OT$6,2)&gt;5,"w",IF(ISERROR(VLOOKUP(OT$6,fériés,1,FALSE)),(SUM($H$1:OT$1)&gt;SUM($F$8:$F13))*(SUM($H$1:OT$1)&lt;=SUM($F$8:$F14))*1,"F"))</f>
        <v>0</v>
      </c>
      <c r="OU14" s="28">
        <f ca="1">IF(WEEKDAY(OU$6,2)&gt;5,"w",IF(ISERROR(VLOOKUP(OU$6,fériés,1,FALSE)),(SUM($H$1:OU$1)&gt;SUM($F$8:$F13))*(SUM($H$1:OU$1)&lt;=SUM($F$8:$F14))*1,"F"))</f>
        <v>0</v>
      </c>
      <c r="OV14" s="28">
        <f ca="1">IF(WEEKDAY(OV$6,2)&gt;5,"w",IF(ISERROR(VLOOKUP(OV$6,fériés,1,FALSE)),(SUM($H$1:OV$1)&gt;SUM($F$8:$F13))*(SUM($H$1:OV$1)&lt;=SUM($F$8:$F14))*1,"F"))</f>
        <v>0</v>
      </c>
      <c r="OW14" s="28">
        <f ca="1">IF(WEEKDAY(OW$6,2)&gt;5,"w",IF(ISERROR(VLOOKUP(OW$6,fériés,1,FALSE)),(SUM($H$1:OW$1)&gt;SUM($F$8:$F13))*(SUM($H$1:OW$1)&lt;=SUM($F$8:$F14))*1,"F"))</f>
        <v>0</v>
      </c>
      <c r="OX14" s="28">
        <f ca="1">IF(WEEKDAY(OX$6,2)&gt;5,"w",IF(ISERROR(VLOOKUP(OX$6,fériés,1,FALSE)),(SUM($H$1:OX$1)&gt;SUM($F$8:$F13))*(SUM($H$1:OX$1)&lt;=SUM($F$8:$F14))*1,"F"))</f>
        <v>0</v>
      </c>
      <c r="OY14" s="28">
        <f ca="1">IF(WEEKDAY(OY$6,2)&gt;5,"w",IF(ISERROR(VLOOKUP(OY$6,fériés,1,FALSE)),(SUM($H$1:OY$1)&gt;SUM($F$8:$F13))*(SUM($H$1:OY$1)&lt;=SUM($F$8:$F14))*1,"F"))</f>
        <v>0</v>
      </c>
      <c r="OZ14" s="28" t="str">
        <f ca="1">IF(WEEKDAY(OZ$6,2)&gt;5,"w",IF(ISERROR(VLOOKUP(OZ$6,fériés,1,FALSE)),(SUM($H$1:OZ$1)&gt;SUM($F$8:$F13))*(SUM($H$1:OZ$1)&lt;=SUM($F$8:$F14))*1,"F"))</f>
        <v>w</v>
      </c>
      <c r="PA14" s="28" t="str">
        <f ca="1">IF(WEEKDAY(PA$6,2)&gt;5,"w",IF(ISERROR(VLOOKUP(PA$6,fériés,1,FALSE)),(SUM($H$1:PA$1)&gt;SUM($F$8:$F13))*(SUM($H$1:PA$1)&lt;=SUM($F$8:$F14))*1,"F"))</f>
        <v>w</v>
      </c>
      <c r="PB14" s="28" t="str">
        <f ca="1">IF(WEEKDAY(PB$6,2)&gt;5,"w",IF(ISERROR(VLOOKUP(PB$6,fériés,1,FALSE)),(SUM($H$1:PB$1)&gt;SUM($F$8:$F13))*(SUM($H$1:PB$1)&lt;=SUM($F$8:$F14))*1,"F"))</f>
        <v>w</v>
      </c>
      <c r="PC14" s="28" t="str">
        <f ca="1">IF(WEEKDAY(PC$6,2)&gt;5,"w",IF(ISERROR(VLOOKUP(PC$6,fériés,1,FALSE)),(SUM($H$1:PC$1)&gt;SUM($F$8:$F13))*(SUM($H$1:PC$1)&lt;=SUM($F$8:$F14))*1,"F"))</f>
        <v>w</v>
      </c>
      <c r="PD14" s="28" t="str">
        <f ca="1">IF(WEEKDAY(PD$6,2)&gt;5,"w",IF(ISERROR(VLOOKUP(PD$6,fériés,1,FALSE)),(SUM($H$1:PD$1)&gt;SUM($F$8:$F13))*(SUM($H$1:PD$1)&lt;=SUM($F$8:$F14))*1,"F"))</f>
        <v>w</v>
      </c>
      <c r="PE14" s="28" t="str">
        <f ca="1">IF(WEEKDAY(PE$6,2)&gt;5,"w",IF(ISERROR(VLOOKUP(PE$6,fériés,1,FALSE)),(SUM($H$1:PE$1)&gt;SUM($F$8:$F13))*(SUM($H$1:PE$1)&lt;=SUM($F$8:$F14))*1,"F"))</f>
        <v>w</v>
      </c>
      <c r="PF14" s="28" t="str">
        <f ca="1">IF(WEEKDAY(PF$6,2)&gt;5,"w",IF(ISERROR(VLOOKUP(PF$6,fériés,1,FALSE)),(SUM($H$1:PF$1)&gt;SUM($F$8:$F13))*(SUM($H$1:PF$1)&lt;=SUM($F$8:$F14))*1,"F"))</f>
        <v>w</v>
      </c>
      <c r="PG14" s="28" t="str">
        <f ca="1">IF(WEEKDAY(PG$6,2)&gt;5,"w",IF(ISERROR(VLOOKUP(PG$6,fériés,1,FALSE)),(SUM($H$1:PG$1)&gt;SUM($F$8:$F13))*(SUM($H$1:PG$1)&lt;=SUM($F$8:$F14))*1,"F"))</f>
        <v>w</v>
      </c>
      <c r="PH14" s="28" t="str">
        <f ca="1">IF(WEEKDAY(PH$6,2)&gt;5,"w",IF(ISERROR(VLOOKUP(PH$6,fériés,1,FALSE)),(SUM($H$1:PH$1)&gt;SUM($F$8:$F13))*(SUM($H$1:PH$1)&lt;=SUM($F$8:$F14))*1,"F"))</f>
        <v>w</v>
      </c>
      <c r="PI14" s="28" t="str">
        <f ca="1">IF(WEEKDAY(PI$6,2)&gt;5,"w",IF(ISERROR(VLOOKUP(PI$6,fériés,1,FALSE)),(SUM($H$1:PI$1)&gt;SUM($F$8:$F13))*(SUM($H$1:PI$1)&lt;=SUM($F$8:$F14))*1,"F"))</f>
        <v>w</v>
      </c>
      <c r="PJ14" s="28" t="str">
        <f ca="1">IF(WEEKDAY(PJ$6,2)&gt;5,"w",IF(ISERROR(VLOOKUP(PJ$6,fériés,1,FALSE)),(SUM($H$1:PJ$1)&gt;SUM($F$8:$F13))*(SUM($H$1:PJ$1)&lt;=SUM($F$8:$F14))*1,"F"))</f>
        <v>w</v>
      </c>
      <c r="PK14" s="28" t="str">
        <f ca="1">IF(WEEKDAY(PK$6,2)&gt;5,"w",IF(ISERROR(VLOOKUP(PK$6,fériés,1,FALSE)),(SUM($H$1:PK$1)&gt;SUM($F$8:$F13))*(SUM($H$1:PK$1)&lt;=SUM($F$8:$F14))*1,"F"))</f>
        <v>w</v>
      </c>
      <c r="PL14" s="28" t="str">
        <f ca="1">IF(WEEKDAY(PL$6,2)&gt;5,"w",IF(ISERROR(VLOOKUP(PL$6,fériés,1,FALSE)),(SUM($H$1:PL$1)&gt;SUM($F$8:$F13))*(SUM($H$1:PL$1)&lt;=SUM($F$8:$F14))*1,"F"))</f>
        <v>w</v>
      </c>
      <c r="PM14" s="28" t="str">
        <f ca="1">IF(WEEKDAY(PM$6,2)&gt;5,"w",IF(ISERROR(VLOOKUP(PM$6,fériés,1,FALSE)),(SUM($H$1:PM$1)&gt;SUM($F$8:$F13))*(SUM($H$1:PM$1)&lt;=SUM($F$8:$F14))*1,"F"))</f>
        <v>w</v>
      </c>
      <c r="PN14" s="28" t="str">
        <f ca="1">IF(WEEKDAY(PN$6,2)&gt;5,"w",IF(ISERROR(VLOOKUP(PN$6,fériés,1,FALSE)),(SUM($H$1:PN$1)&gt;SUM($F$8:$F13))*(SUM($H$1:PN$1)&lt;=SUM($F$8:$F14))*1,"F"))</f>
        <v>w</v>
      </c>
      <c r="PO14" s="28" t="str">
        <f ca="1">IF(WEEKDAY(PO$6,2)&gt;5,"w",IF(ISERROR(VLOOKUP(PO$6,fériés,1,FALSE)),(SUM($H$1:PO$1)&gt;SUM($F$8:$F13))*(SUM($H$1:PO$1)&lt;=SUM($F$8:$F14))*1,"F"))</f>
        <v>w</v>
      </c>
      <c r="PP14" s="28" t="str">
        <f ca="1">IF(WEEKDAY(PP$6,2)&gt;5,"w",IF(ISERROR(VLOOKUP(PP$6,fériés,1,FALSE)),(SUM($H$1:PP$1)&gt;SUM($F$8:$F13))*(SUM($H$1:PP$1)&lt;=SUM($F$8:$F14))*1,"F"))</f>
        <v>w</v>
      </c>
      <c r="PQ14" s="28" t="str">
        <f ca="1">IF(WEEKDAY(PQ$6,2)&gt;5,"w",IF(ISERROR(VLOOKUP(PQ$6,fériés,1,FALSE)),(SUM($H$1:PQ$1)&gt;SUM($F$8:$F13))*(SUM($H$1:PQ$1)&lt;=SUM($F$8:$F14))*1,"F"))</f>
        <v>w</v>
      </c>
      <c r="PR14" s="28" t="str">
        <f ca="1">IF(WEEKDAY(PR$6,2)&gt;5,"w",IF(ISERROR(VLOOKUP(PR$6,fériés,1,FALSE)),(SUM($H$1:PR$1)&gt;SUM($F$8:$F13))*(SUM($H$1:PR$1)&lt;=SUM($F$8:$F14))*1,"F"))</f>
        <v>w</v>
      </c>
      <c r="PS14" s="28" t="str">
        <f ca="1">IF(WEEKDAY(PS$6,2)&gt;5,"w",IF(ISERROR(VLOOKUP(PS$6,fériés,1,FALSE)),(SUM($H$1:PS$1)&gt;SUM($F$8:$F13))*(SUM($H$1:PS$1)&lt;=SUM($F$8:$F14))*1,"F"))</f>
        <v>w</v>
      </c>
      <c r="PT14" s="28">
        <f ca="1">IF(WEEKDAY(PT$6,2)&gt;5,"w",IF(ISERROR(VLOOKUP(PT$6,fériés,1,FALSE)),(SUM($H$1:PT$1)&gt;SUM($F$8:$F13))*(SUM($H$1:PT$1)&lt;=SUM($F$8:$F14))*1,"F"))</f>
        <v>0</v>
      </c>
      <c r="PU14" s="28">
        <f ca="1">IF(WEEKDAY(PU$6,2)&gt;5,"w",IF(ISERROR(VLOOKUP(PU$6,fériés,1,FALSE)),(SUM($H$1:PU$1)&gt;SUM($F$8:$F13))*(SUM($H$1:PU$1)&lt;=SUM($F$8:$F14))*1,"F"))</f>
        <v>0</v>
      </c>
      <c r="PV14" s="28">
        <f ca="1">IF(WEEKDAY(PV$6,2)&gt;5,"w",IF(ISERROR(VLOOKUP(PV$6,fériés,1,FALSE)),(SUM($H$1:PV$1)&gt;SUM($F$8:$F13))*(SUM($H$1:PV$1)&lt;=SUM($F$8:$F14))*1,"F"))</f>
        <v>0</v>
      </c>
      <c r="PW14" s="28">
        <f ca="1">IF(WEEKDAY(PW$6,2)&gt;5,"w",IF(ISERROR(VLOOKUP(PW$6,fériés,1,FALSE)),(SUM($H$1:PW$1)&gt;SUM($F$8:$F13))*(SUM($H$1:PW$1)&lt;=SUM($F$8:$F14))*1,"F"))</f>
        <v>0</v>
      </c>
      <c r="PX14" s="28">
        <f ca="1">IF(WEEKDAY(PX$6,2)&gt;5,"w",IF(ISERROR(VLOOKUP(PX$6,fériés,1,FALSE)),(SUM($H$1:PX$1)&gt;SUM($F$8:$F13))*(SUM($H$1:PX$1)&lt;=SUM($F$8:$F14))*1,"F"))</f>
        <v>0</v>
      </c>
      <c r="PY14" s="28">
        <f ca="1">IF(WEEKDAY(PY$6,2)&gt;5,"w",IF(ISERROR(VLOOKUP(PY$6,fériés,1,FALSE)),(SUM($H$1:PY$1)&gt;SUM($F$8:$F13))*(SUM($H$1:PY$1)&lt;=SUM($F$8:$F14))*1,"F"))</f>
        <v>0</v>
      </c>
      <c r="PZ14" s="28">
        <f ca="1">IF(WEEKDAY(PZ$6,2)&gt;5,"w",IF(ISERROR(VLOOKUP(PZ$6,fériés,1,FALSE)),(SUM($H$1:PZ$1)&gt;SUM($F$8:$F13))*(SUM($H$1:PZ$1)&lt;=SUM($F$8:$F14))*1,"F"))</f>
        <v>0</v>
      </c>
      <c r="QA14" s="28">
        <f ca="1">IF(WEEKDAY(QA$6,2)&gt;5,"w",IF(ISERROR(VLOOKUP(QA$6,fériés,1,FALSE)),(SUM($H$1:QA$1)&gt;SUM($F$8:$F13))*(SUM($H$1:QA$1)&lt;=SUM($F$8:$F14))*1,"F"))</f>
        <v>0</v>
      </c>
      <c r="QB14" s="28">
        <f ca="1">IF(WEEKDAY(QB$6,2)&gt;5,"w",IF(ISERROR(VLOOKUP(QB$6,fériés,1,FALSE)),(SUM($H$1:QB$1)&gt;SUM($F$8:$F13))*(SUM($H$1:QB$1)&lt;=SUM($F$8:$F14))*1,"F"))</f>
        <v>0</v>
      </c>
      <c r="QC14" s="28">
        <f ca="1">IF(WEEKDAY(QC$6,2)&gt;5,"w",IF(ISERROR(VLOOKUP(QC$6,fériés,1,FALSE)),(SUM($H$1:QC$1)&gt;SUM($F$8:$F13))*(SUM($H$1:QC$1)&lt;=SUM($F$8:$F14))*1,"F"))</f>
        <v>0</v>
      </c>
      <c r="QD14" s="28">
        <f ca="1">IF(WEEKDAY(QD$6,2)&gt;5,"w",IF(ISERROR(VLOOKUP(QD$6,fériés,1,FALSE)),(SUM($H$1:QD$1)&gt;SUM($F$8:$F13))*(SUM($H$1:QD$1)&lt;=SUM($F$8:$F14))*1,"F"))</f>
        <v>0</v>
      </c>
      <c r="QE14" s="28">
        <f ca="1">IF(WEEKDAY(QE$6,2)&gt;5,"w",IF(ISERROR(VLOOKUP(QE$6,fériés,1,FALSE)),(SUM($H$1:QE$1)&gt;SUM($F$8:$F13))*(SUM($H$1:QE$1)&lt;=SUM($F$8:$F14))*1,"F"))</f>
        <v>0</v>
      </c>
      <c r="QF14" s="28">
        <f ca="1">IF(WEEKDAY(QF$6,2)&gt;5,"w",IF(ISERROR(VLOOKUP(QF$6,fériés,1,FALSE)),(SUM($H$1:QF$1)&gt;SUM($F$8:$F13))*(SUM($H$1:QF$1)&lt;=SUM($F$8:$F14))*1,"F"))</f>
        <v>0</v>
      </c>
      <c r="QG14" s="28">
        <f ca="1">IF(WEEKDAY(QG$6,2)&gt;5,"w",IF(ISERROR(VLOOKUP(QG$6,fériés,1,FALSE)),(SUM($H$1:QG$1)&gt;SUM($F$8:$F13))*(SUM($H$1:QG$1)&lt;=SUM($F$8:$F14))*1,"F"))</f>
        <v>0</v>
      </c>
      <c r="QH14" s="28">
        <f ca="1">IF(WEEKDAY(QH$6,2)&gt;5,"w",IF(ISERROR(VLOOKUP(QH$6,fériés,1,FALSE)),(SUM($H$1:QH$1)&gt;SUM($F$8:$F13))*(SUM($H$1:QH$1)&lt;=SUM($F$8:$F14))*1,"F"))</f>
        <v>0</v>
      </c>
      <c r="QI14" s="28">
        <f ca="1">IF(WEEKDAY(QI$6,2)&gt;5,"w",IF(ISERROR(VLOOKUP(QI$6,fériés,1,FALSE)),(SUM($H$1:QI$1)&gt;SUM($F$8:$F13))*(SUM($H$1:QI$1)&lt;=SUM($F$8:$F14))*1,"F"))</f>
        <v>0</v>
      </c>
      <c r="QJ14" s="28">
        <f ca="1">IF(WEEKDAY(QJ$6,2)&gt;5,"w",IF(ISERROR(VLOOKUP(QJ$6,fériés,1,FALSE)),(SUM($H$1:QJ$1)&gt;SUM($F$8:$F13))*(SUM($H$1:QJ$1)&lt;=SUM($F$8:$F14))*1,"F"))</f>
        <v>0</v>
      </c>
      <c r="QK14" s="28">
        <f ca="1">IF(WEEKDAY(QK$6,2)&gt;5,"w",IF(ISERROR(VLOOKUP(QK$6,fériés,1,FALSE)),(SUM($H$1:QK$1)&gt;SUM($F$8:$F13))*(SUM($H$1:QK$1)&lt;=SUM($F$8:$F14))*1,"F"))</f>
        <v>0</v>
      </c>
      <c r="QL14" s="28">
        <f ca="1">IF(WEEKDAY(QL$6,2)&gt;5,"w",IF(ISERROR(VLOOKUP(QL$6,fériés,1,FALSE)),(SUM($H$1:QL$1)&gt;SUM($F$8:$F13))*(SUM($H$1:QL$1)&lt;=SUM($F$8:$F14))*1,"F"))</f>
        <v>0</v>
      </c>
      <c r="QM14" s="28">
        <f ca="1">IF(WEEKDAY(QM$6,2)&gt;5,"w",IF(ISERROR(VLOOKUP(QM$6,fériés,1,FALSE)),(SUM($H$1:QM$1)&gt;SUM($F$8:$F13))*(SUM($H$1:QM$1)&lt;=SUM($F$8:$F14))*1,"F"))</f>
        <v>0</v>
      </c>
      <c r="QN14" s="28">
        <f ca="1">IF(WEEKDAY(QN$6,2)&gt;5,"w",IF(ISERROR(VLOOKUP(QN$6,fériés,1,FALSE)),(SUM($H$1:QN$1)&gt;SUM($F$8:$F13))*(SUM($H$1:QN$1)&lt;=SUM($F$8:$F14))*1,"F"))</f>
        <v>0</v>
      </c>
      <c r="QO14" s="28">
        <f ca="1">IF(WEEKDAY(QO$6,2)&gt;5,"w",IF(ISERROR(VLOOKUP(QO$6,fériés,1,FALSE)),(SUM($H$1:QO$1)&gt;SUM($F$8:$F13))*(SUM($H$1:QO$1)&lt;=SUM($F$8:$F14))*1,"F"))</f>
        <v>0</v>
      </c>
      <c r="QP14" s="28">
        <f ca="1">IF(WEEKDAY(QP$6,2)&gt;5,"w",IF(ISERROR(VLOOKUP(QP$6,fériés,1,FALSE)),(SUM($H$1:QP$1)&gt;SUM($F$8:$F13))*(SUM($H$1:QP$1)&lt;=SUM($F$8:$F14))*1,"F"))</f>
        <v>0</v>
      </c>
      <c r="QQ14" s="28">
        <f ca="1">IF(WEEKDAY(QQ$6,2)&gt;5,"w",IF(ISERROR(VLOOKUP(QQ$6,fériés,1,FALSE)),(SUM($H$1:QQ$1)&gt;SUM($F$8:$F13))*(SUM($H$1:QQ$1)&lt;=SUM($F$8:$F14))*1,"F"))</f>
        <v>0</v>
      </c>
      <c r="QR14" s="28">
        <f ca="1">IF(WEEKDAY(QR$6,2)&gt;5,"w",IF(ISERROR(VLOOKUP(QR$6,fériés,1,FALSE)),(SUM($H$1:QR$1)&gt;SUM($F$8:$F13))*(SUM($H$1:QR$1)&lt;=SUM($F$8:$F14))*1,"F"))</f>
        <v>0</v>
      </c>
      <c r="QS14" s="28">
        <f ca="1">IF(WEEKDAY(QS$6,2)&gt;5,"w",IF(ISERROR(VLOOKUP(QS$6,fériés,1,FALSE)),(SUM($H$1:QS$1)&gt;SUM($F$8:$F13))*(SUM($H$1:QS$1)&lt;=SUM($F$8:$F14))*1,"F"))</f>
        <v>0</v>
      </c>
      <c r="QT14" s="28">
        <f ca="1">IF(WEEKDAY(QT$6,2)&gt;5,"w",IF(ISERROR(VLOOKUP(QT$6,fériés,1,FALSE)),(SUM($H$1:QT$1)&gt;SUM($F$8:$F13))*(SUM($H$1:QT$1)&lt;=SUM($F$8:$F14))*1,"F"))</f>
        <v>0</v>
      </c>
      <c r="QU14" s="28">
        <f ca="1">IF(WEEKDAY(QU$6,2)&gt;5,"w",IF(ISERROR(VLOOKUP(QU$6,fériés,1,FALSE)),(SUM($H$1:QU$1)&gt;SUM($F$8:$F13))*(SUM($H$1:QU$1)&lt;=SUM($F$8:$F14))*1,"F"))</f>
        <v>0</v>
      </c>
      <c r="QV14" s="28">
        <f ca="1">IF(WEEKDAY(QV$6,2)&gt;5,"w",IF(ISERROR(VLOOKUP(QV$6,fériés,1,FALSE)),(SUM($H$1:QV$1)&gt;SUM($F$8:$F13))*(SUM($H$1:QV$1)&lt;=SUM($F$8:$F14))*1,"F"))</f>
        <v>0</v>
      </c>
      <c r="QW14" s="28">
        <f ca="1">IF(WEEKDAY(QW$6,2)&gt;5,"w",IF(ISERROR(VLOOKUP(QW$6,fériés,1,FALSE)),(SUM($H$1:QW$1)&gt;SUM($F$8:$F13))*(SUM($H$1:QW$1)&lt;=SUM($F$8:$F14))*1,"F"))</f>
        <v>0</v>
      </c>
      <c r="QX14" s="28">
        <f ca="1">IF(WEEKDAY(QX$6,2)&gt;5,"w",IF(ISERROR(VLOOKUP(QX$6,fériés,1,FALSE)),(SUM($H$1:QX$1)&gt;SUM($F$8:$F13))*(SUM($H$1:QX$1)&lt;=SUM($F$8:$F14))*1,"F"))</f>
        <v>0</v>
      </c>
      <c r="QY14" s="28">
        <f ca="1">IF(WEEKDAY(QY$6,2)&gt;5,"w",IF(ISERROR(VLOOKUP(QY$6,fériés,1,FALSE)),(SUM($H$1:QY$1)&gt;SUM($F$8:$F13))*(SUM($H$1:QY$1)&lt;=SUM($F$8:$F14))*1,"F"))</f>
        <v>0</v>
      </c>
      <c r="QZ14" s="28">
        <f ca="1">IF(WEEKDAY(QZ$6,2)&gt;5,"w",IF(ISERROR(VLOOKUP(QZ$6,fériés,1,FALSE)),(SUM($H$1:QZ$1)&gt;SUM($F$8:$F13))*(SUM($H$1:QZ$1)&lt;=SUM($F$8:$F14))*1,"F"))</f>
        <v>0</v>
      </c>
      <c r="RA14" s="28">
        <f ca="1">IF(WEEKDAY(RA$6,2)&gt;5,"w",IF(ISERROR(VLOOKUP(RA$6,fériés,1,FALSE)),(SUM($H$1:RA$1)&gt;SUM($F$8:$F13))*(SUM($H$1:RA$1)&lt;=SUM($F$8:$F14))*1,"F"))</f>
        <v>0</v>
      </c>
      <c r="RB14" s="28">
        <f ca="1">IF(WEEKDAY(RB$6,2)&gt;5,"w",IF(ISERROR(VLOOKUP(RB$6,fériés,1,FALSE)),(SUM($H$1:RB$1)&gt;SUM($F$8:$F13))*(SUM($H$1:RB$1)&lt;=SUM($F$8:$F14))*1,"F"))</f>
        <v>0</v>
      </c>
      <c r="RC14" s="28">
        <f ca="1">IF(WEEKDAY(RC$6,2)&gt;5,"w",IF(ISERROR(VLOOKUP(RC$6,fériés,1,FALSE)),(SUM($H$1:RC$1)&gt;SUM($F$8:$F13))*(SUM($H$1:RC$1)&lt;=SUM($F$8:$F14))*1,"F"))</f>
        <v>0</v>
      </c>
      <c r="RD14" s="28">
        <f ca="1">IF(WEEKDAY(RD$6,2)&gt;5,"w",IF(ISERROR(VLOOKUP(RD$6,fériés,1,FALSE)),(SUM($H$1:RD$1)&gt;SUM($F$8:$F13))*(SUM($H$1:RD$1)&lt;=SUM($F$8:$F14))*1,"F"))</f>
        <v>0</v>
      </c>
      <c r="RE14" s="28">
        <f ca="1">IF(WEEKDAY(RE$6,2)&gt;5,"w",IF(ISERROR(VLOOKUP(RE$6,fériés,1,FALSE)),(SUM($H$1:RE$1)&gt;SUM($F$8:$F13))*(SUM($H$1:RE$1)&lt;=SUM($F$8:$F14))*1,"F"))</f>
        <v>0</v>
      </c>
      <c r="RF14" s="28">
        <f ca="1">IF(WEEKDAY(RF$6,2)&gt;5,"w",IF(ISERROR(VLOOKUP(RF$6,fériés,1,FALSE)),(SUM($H$1:RF$1)&gt;SUM($F$8:$F13))*(SUM($H$1:RF$1)&lt;=SUM($F$8:$F14))*1,"F"))</f>
        <v>0</v>
      </c>
      <c r="RG14" s="28">
        <f ca="1">IF(WEEKDAY(RG$6,2)&gt;5,"w",IF(ISERROR(VLOOKUP(RG$6,fériés,1,FALSE)),(SUM($H$1:RG$1)&gt;SUM($F$8:$F13))*(SUM($H$1:RG$1)&lt;=SUM($F$8:$F14))*1,"F"))</f>
        <v>0</v>
      </c>
      <c r="RH14" s="28">
        <f ca="1">IF(WEEKDAY(RH$6,2)&gt;5,"w",IF(ISERROR(VLOOKUP(RH$6,fériés,1,FALSE)),(SUM($H$1:RH$1)&gt;SUM($F$8:$F13))*(SUM($H$1:RH$1)&lt;=SUM($F$8:$F14))*1,"F"))</f>
        <v>0</v>
      </c>
      <c r="RI14" s="28">
        <f ca="1">IF(WEEKDAY(RI$6,2)&gt;5,"w",IF(ISERROR(VLOOKUP(RI$6,fériés,1,FALSE)),(SUM($H$1:RI$1)&gt;SUM($F$8:$F13))*(SUM($H$1:RI$1)&lt;=SUM($F$8:$F14))*1,"F"))</f>
        <v>0</v>
      </c>
      <c r="RJ14" s="28">
        <f ca="1">IF(WEEKDAY(RJ$6,2)&gt;5,"w",IF(ISERROR(VLOOKUP(RJ$6,fériés,1,FALSE)),(SUM($H$1:RJ$1)&gt;SUM($F$8:$F13))*(SUM($H$1:RJ$1)&lt;=SUM($F$8:$F14))*1,"F"))</f>
        <v>0</v>
      </c>
      <c r="RK14" s="28">
        <f ca="1">IF(WEEKDAY(RK$6,2)&gt;5,"w",IF(ISERROR(VLOOKUP(RK$6,fériés,1,FALSE)),(SUM($H$1:RK$1)&gt;SUM($F$8:$F13))*(SUM($H$1:RK$1)&lt;=SUM($F$8:$F14))*1,"F"))</f>
        <v>0</v>
      </c>
      <c r="RL14" s="28">
        <f ca="1">IF(WEEKDAY(RL$6,2)&gt;5,"w",IF(ISERROR(VLOOKUP(RL$6,fériés,1,FALSE)),(SUM($H$1:RL$1)&gt;SUM($F$8:$F13))*(SUM($H$1:RL$1)&lt;=SUM($F$8:$F14))*1,"F"))</f>
        <v>0</v>
      </c>
      <c r="RM14" s="28">
        <f ca="1">IF(WEEKDAY(RM$6,2)&gt;5,"w",IF(ISERROR(VLOOKUP(RM$6,fériés,1,FALSE)),(SUM($H$1:RM$1)&gt;SUM($F$8:$F13))*(SUM($H$1:RM$1)&lt;=SUM($F$8:$F14))*1,"F"))</f>
        <v>0</v>
      </c>
      <c r="RN14" s="28">
        <f ca="1">IF(WEEKDAY(RN$6,2)&gt;5,"w",IF(ISERROR(VLOOKUP(RN$6,fériés,1,FALSE)),(SUM($H$1:RN$1)&gt;SUM($F$8:$F13))*(SUM($H$1:RN$1)&lt;=SUM($F$8:$F14))*1,"F"))</f>
        <v>0</v>
      </c>
      <c r="RO14" s="28">
        <f ca="1">IF(WEEKDAY(RO$6,2)&gt;5,"w",IF(ISERROR(VLOOKUP(RO$6,fériés,1,FALSE)),(SUM($H$1:RO$1)&gt;SUM($F$8:$F13))*(SUM($H$1:RO$1)&lt;=SUM($F$8:$F14))*1,"F"))</f>
        <v>0</v>
      </c>
      <c r="RP14" s="28">
        <f ca="1">IF(WEEKDAY(RP$6,2)&gt;5,"w",IF(ISERROR(VLOOKUP(RP$6,fériés,1,FALSE)),(SUM($H$1:RP$1)&gt;SUM($F$8:$F13))*(SUM($H$1:RP$1)&lt;=SUM($F$8:$F14))*1,"F"))</f>
        <v>0</v>
      </c>
      <c r="RQ14" s="28">
        <f ca="1">IF(WEEKDAY(RQ$6,2)&gt;5,"w",IF(ISERROR(VLOOKUP(RQ$6,fériés,1,FALSE)),(SUM($H$1:RQ$1)&gt;SUM($F$8:$F13))*(SUM($H$1:RQ$1)&lt;=SUM($F$8:$F14))*1,"F"))</f>
        <v>0</v>
      </c>
      <c r="RR14" s="28" t="str">
        <f ca="1">IF(WEEKDAY(RR$6,2)&gt;5,"w",IF(ISERROR(VLOOKUP(RR$6,fériés,1,FALSE)),(SUM($H$1:RR$1)&gt;SUM($F$8:$F13))*(SUM($H$1:RR$1)&lt;=SUM($F$8:$F14))*1,"F"))</f>
        <v>w</v>
      </c>
      <c r="RS14" s="28" t="str">
        <f ca="1">IF(WEEKDAY(RS$6,2)&gt;5,"w",IF(ISERROR(VLOOKUP(RS$6,fériés,1,FALSE)),(SUM($H$1:RS$1)&gt;SUM($F$8:$F13))*(SUM($H$1:RS$1)&lt;=SUM($F$8:$F14))*1,"F"))</f>
        <v>w</v>
      </c>
      <c r="RT14" s="28" t="str">
        <f ca="1">IF(WEEKDAY(RT$6,2)&gt;5,"w",IF(ISERROR(VLOOKUP(RT$6,fériés,1,FALSE)),(SUM($H$1:RT$1)&gt;SUM($F$8:$F13))*(SUM($H$1:RT$1)&lt;=SUM($F$8:$F14))*1,"F"))</f>
        <v>w</v>
      </c>
      <c r="RU14" s="28" t="str">
        <f ca="1">IF(WEEKDAY(RU$6,2)&gt;5,"w",IF(ISERROR(VLOOKUP(RU$6,fériés,1,FALSE)),(SUM($H$1:RU$1)&gt;SUM($F$8:$F13))*(SUM($H$1:RU$1)&lt;=SUM($F$8:$F14))*1,"F"))</f>
        <v>w</v>
      </c>
      <c r="RV14" s="28" t="str">
        <f ca="1">IF(WEEKDAY(RV$6,2)&gt;5,"w",IF(ISERROR(VLOOKUP(RV$6,fériés,1,FALSE)),(SUM($H$1:RV$1)&gt;SUM($F$8:$F13))*(SUM($H$1:RV$1)&lt;=SUM($F$8:$F14))*1,"F"))</f>
        <v>w</v>
      </c>
      <c r="RW14" s="28" t="str">
        <f ca="1">IF(WEEKDAY(RW$6,2)&gt;5,"w",IF(ISERROR(VLOOKUP(RW$6,fériés,1,FALSE)),(SUM($H$1:RW$1)&gt;SUM($F$8:$F13))*(SUM($H$1:RW$1)&lt;=SUM($F$8:$F14))*1,"F"))</f>
        <v>w</v>
      </c>
      <c r="RX14" s="28" t="str">
        <f ca="1">IF(WEEKDAY(RX$6,2)&gt;5,"w",IF(ISERROR(VLOOKUP(RX$6,fériés,1,FALSE)),(SUM($H$1:RX$1)&gt;SUM($F$8:$F13))*(SUM($H$1:RX$1)&lt;=SUM($F$8:$F14))*1,"F"))</f>
        <v>w</v>
      </c>
      <c r="RY14" s="28" t="str">
        <f ca="1">IF(WEEKDAY(RY$6,2)&gt;5,"w",IF(ISERROR(VLOOKUP(RY$6,fériés,1,FALSE)),(SUM($H$1:RY$1)&gt;SUM($F$8:$F13))*(SUM($H$1:RY$1)&lt;=SUM($F$8:$F14))*1,"F"))</f>
        <v>w</v>
      </c>
      <c r="RZ14" s="28" t="str">
        <f ca="1">IF(WEEKDAY(RZ$6,2)&gt;5,"w",IF(ISERROR(VLOOKUP(RZ$6,fériés,1,FALSE)),(SUM($H$1:RZ$1)&gt;SUM($F$8:$F13))*(SUM($H$1:RZ$1)&lt;=SUM($F$8:$F14))*1,"F"))</f>
        <v>w</v>
      </c>
      <c r="SA14" s="28" t="str">
        <f ca="1">IF(WEEKDAY(SA$6,2)&gt;5,"w",IF(ISERROR(VLOOKUP(SA$6,fériés,1,FALSE)),(SUM($H$1:SA$1)&gt;SUM($F$8:$F13))*(SUM($H$1:SA$1)&lt;=SUM($F$8:$F14))*1,"F"))</f>
        <v>w</v>
      </c>
      <c r="SB14" s="28" t="str">
        <f ca="1">IF(WEEKDAY(SB$6,2)&gt;5,"w",IF(ISERROR(VLOOKUP(SB$6,fériés,1,FALSE)),(SUM($H$1:SB$1)&gt;SUM($F$8:$F13))*(SUM($H$1:SB$1)&lt;=SUM($F$8:$F14))*1,"F"))</f>
        <v>w</v>
      </c>
      <c r="SC14" s="28" t="str">
        <f ca="1">IF(WEEKDAY(SC$6,2)&gt;5,"w",IF(ISERROR(VLOOKUP(SC$6,fériés,1,FALSE)),(SUM($H$1:SC$1)&gt;SUM($F$8:$F13))*(SUM($H$1:SC$1)&lt;=SUM($F$8:$F14))*1,"F"))</f>
        <v>w</v>
      </c>
      <c r="SD14" s="28" t="str">
        <f ca="1">IF(WEEKDAY(SD$6,2)&gt;5,"w",IF(ISERROR(VLOOKUP(SD$6,fériés,1,FALSE)),(SUM($H$1:SD$1)&gt;SUM($F$8:$F13))*(SUM($H$1:SD$1)&lt;=SUM($F$8:$F14))*1,"F"))</f>
        <v>w</v>
      </c>
      <c r="SE14" s="28" t="str">
        <f ca="1">IF(WEEKDAY(SE$6,2)&gt;5,"w",IF(ISERROR(VLOOKUP(SE$6,fériés,1,FALSE)),(SUM($H$1:SE$1)&gt;SUM($F$8:$F13))*(SUM($H$1:SE$1)&lt;=SUM($F$8:$F14))*1,"F"))</f>
        <v>w</v>
      </c>
      <c r="SF14" s="28" t="str">
        <f ca="1">IF(WEEKDAY(SF$6,2)&gt;5,"w",IF(ISERROR(VLOOKUP(SF$6,fériés,1,FALSE)),(SUM($H$1:SF$1)&gt;SUM($F$8:$F13))*(SUM($H$1:SF$1)&lt;=SUM($F$8:$F14))*1,"F"))</f>
        <v>w</v>
      </c>
      <c r="SG14" s="83"/>
    </row>
    <row r="15" spans="1:501" ht="12" customHeight="1" x14ac:dyDescent="0.25">
      <c r="A15" s="80">
        <v>1060</v>
      </c>
      <c r="B15" s="63" t="str">
        <f>IFERROR(VLOOKUP($A15,Base_données!$A$4:$AB$24,Base_données!$B$1,FALSE),"")</f>
        <v/>
      </c>
      <c r="C15" s="78" t="str">
        <f>IF(A15="","",Base_données!$R$3)</f>
        <v xml:space="preserve"> finition</v>
      </c>
      <c r="D15" s="63" t="str">
        <f>IFERROR(VLOOKUP($A15,Base_données!$A$4:$AB$24,Base_données!$D$1,FALSE),"")</f>
        <v/>
      </c>
      <c r="E15" s="63" t="str">
        <f>IFERROR(VLOOKUP($A15,Base_données!$A$4:$AB$24,Base_données!$R$1,FALSE),"")</f>
        <v/>
      </c>
      <c r="F15" s="66" t="str">
        <f t="shared" si="85"/>
        <v/>
      </c>
      <c r="G15" s="62" t="str">
        <f>IFERROR(VLOOKUP($A15,Base_données!$A$4:$L$24,5,FALSE),"")</f>
        <v/>
      </c>
      <c r="H15" s="28">
        <f ca="1">IF(WEEKDAY(H$6,2)&gt;5,"w",IF(ISERROR(VLOOKUP(H$6,fériés,1,FALSE)),(SUM($H$1:H$1)&gt;SUM($F$8:$F14))*(SUM($H$1:H$1)&lt;=SUM($F$8:$F15))*1,"F"))</f>
        <v>0</v>
      </c>
      <c r="I15" s="28">
        <f ca="1">IF(WEEKDAY(I$6,2)&gt;5,"w",IF(ISERROR(VLOOKUP(I$6,fériés,1,FALSE)),(SUM($H$1:I$1)&gt;SUM($F$8:$F14))*(SUM($H$1:I$1)&lt;=SUM($F$8:$F15))*1,"F"))</f>
        <v>0</v>
      </c>
      <c r="J15" s="28">
        <f ca="1">IF(WEEKDAY(J$6,2)&gt;5,"w",IF(ISERROR(VLOOKUP(J$6,fériés,1,FALSE)),(SUM($H$1:J$1)&gt;SUM($F$8:$F14))*(SUM($H$1:J$1)&lt;=SUM($F$8:$F15))*1,"F"))</f>
        <v>0</v>
      </c>
      <c r="K15" s="28">
        <f ca="1">IF(WEEKDAY(K$6,2)&gt;5,"w",IF(ISERROR(VLOOKUP(K$6,fériés,1,FALSE)),(SUM($H$1:K$1)&gt;SUM($F$8:$F14))*(SUM($H$1:K$1)&lt;=SUM($F$8:$F15))*1,"F"))</f>
        <v>0</v>
      </c>
      <c r="L15" s="28">
        <f ca="1">IF(WEEKDAY(L$6,2)&gt;5,"w",IF(ISERROR(VLOOKUP(L$6,fériés,1,FALSE)),(SUM($H$1:L$1)&gt;SUM($F$8:$F14))*(SUM($H$1:L$1)&lt;=SUM($F$8:$F15))*1,"F"))</f>
        <v>0</v>
      </c>
      <c r="M15" s="28">
        <f ca="1">IF(WEEKDAY(M$6,2)&gt;5,"w",IF(ISERROR(VLOOKUP(M$6,fériés,1,FALSE)),(SUM($H$1:M$1)&gt;SUM($F$8:$F14))*(SUM($H$1:M$1)&lt;=SUM($F$8:$F15))*1,"F"))</f>
        <v>0</v>
      </c>
      <c r="N15" s="28">
        <f ca="1">IF(WEEKDAY(N$6,2)&gt;5,"w",IF(ISERROR(VLOOKUP(N$6,fériés,1,FALSE)),(SUM($H$1:N$1)&gt;SUM($F$8:$F14))*(SUM($H$1:N$1)&lt;=SUM($F$8:$F15))*1,"F"))</f>
        <v>0</v>
      </c>
      <c r="O15" s="28">
        <f ca="1">IF(WEEKDAY(O$6,2)&gt;5,"w",IF(ISERROR(VLOOKUP(O$6,fériés,1,FALSE)),(SUM($H$1:O$1)&gt;SUM($F$8:$F14))*(SUM($H$1:O$1)&lt;=SUM($F$8:$F15))*1,"F"))</f>
        <v>0</v>
      </c>
      <c r="P15" s="28">
        <f ca="1">IF(WEEKDAY(P$6,2)&gt;5,"w",IF(ISERROR(VLOOKUP(P$6,fériés,1,FALSE)),(SUM($H$1:P$1)&gt;SUM($F$8:$F14))*(SUM($H$1:P$1)&lt;=SUM($F$8:$F15))*1,"F"))</f>
        <v>0</v>
      </c>
      <c r="Q15" s="28">
        <f ca="1">IF(WEEKDAY(Q$6,2)&gt;5,"w",IF(ISERROR(VLOOKUP(Q$6,fériés,1,FALSE)),(SUM($H$1:Q$1)&gt;SUM($F$8:$F14))*(SUM($H$1:Q$1)&lt;=SUM($F$8:$F15))*1,"F"))</f>
        <v>0</v>
      </c>
      <c r="R15" s="28">
        <f ca="1">IF(WEEKDAY(R$6,2)&gt;5,"w",IF(ISERROR(VLOOKUP(R$6,fériés,1,FALSE)),(SUM($H$1:R$1)&gt;SUM($F$8:$F14))*(SUM($H$1:R$1)&lt;=SUM($F$8:$F15))*1,"F"))</f>
        <v>0</v>
      </c>
      <c r="S15" s="28">
        <f ca="1">IF(WEEKDAY(S$6,2)&gt;5,"w",IF(ISERROR(VLOOKUP(S$6,fériés,1,FALSE)),(SUM($H$1:S$1)&gt;SUM($F$8:$F14))*(SUM($H$1:S$1)&lt;=SUM($F$8:$F15))*1,"F"))</f>
        <v>0</v>
      </c>
      <c r="T15" s="28">
        <f ca="1">IF(WEEKDAY(T$6,2)&gt;5,"w",IF(ISERROR(VLOOKUP(T$6,fériés,1,FALSE)),(SUM($H$1:T$1)&gt;SUM($F$8:$F14))*(SUM($H$1:T$1)&lt;=SUM($F$8:$F15))*1,"F"))</f>
        <v>0</v>
      </c>
      <c r="U15" s="28">
        <f ca="1">IF(WEEKDAY(U$6,2)&gt;5,"w",IF(ISERROR(VLOOKUP(U$6,fériés,1,FALSE)),(SUM($H$1:U$1)&gt;SUM($F$8:$F14))*(SUM($H$1:U$1)&lt;=SUM($F$8:$F15))*1,"F"))</f>
        <v>0</v>
      </c>
      <c r="V15" s="28">
        <f ca="1">IF(WEEKDAY(V$6,2)&gt;5,"w",IF(ISERROR(VLOOKUP(V$6,fériés,1,FALSE)),(SUM($H$1:V$1)&gt;SUM($F$8:$F14))*(SUM($H$1:V$1)&lt;=SUM($F$8:$F15))*1,"F"))</f>
        <v>0</v>
      </c>
      <c r="W15" s="28">
        <f ca="1">IF(WEEKDAY(W$6,2)&gt;5,"w",IF(ISERROR(VLOOKUP(W$6,fériés,1,FALSE)),(SUM($H$1:W$1)&gt;SUM($F$8:$F14))*(SUM($H$1:W$1)&lt;=SUM($F$8:$F15))*1,"F"))</f>
        <v>0</v>
      </c>
      <c r="X15" s="28">
        <f ca="1">IF(WEEKDAY(X$6,2)&gt;5,"w",IF(ISERROR(VLOOKUP(X$6,fériés,1,FALSE)),(SUM($H$1:X$1)&gt;SUM($F$8:$F14))*(SUM($H$1:X$1)&lt;=SUM($F$8:$F15))*1,"F"))</f>
        <v>0</v>
      </c>
      <c r="Y15" s="28">
        <f ca="1">IF(WEEKDAY(Y$6,2)&gt;5,"w",IF(ISERROR(VLOOKUP(Y$6,fériés,1,FALSE)),(SUM($H$1:Y$1)&gt;SUM($F$8:$F14))*(SUM($H$1:Y$1)&lt;=SUM($F$8:$F15))*1,"F"))</f>
        <v>0</v>
      </c>
      <c r="Z15" s="28">
        <f ca="1">IF(WEEKDAY(Z$6,2)&gt;5,"w",IF(ISERROR(VLOOKUP(Z$6,fériés,1,FALSE)),(SUM($H$1:Z$1)&gt;SUM($F$8:$F14))*(SUM($H$1:Z$1)&lt;=SUM($F$8:$F15))*1,"F"))</f>
        <v>0</v>
      </c>
      <c r="AA15" s="28">
        <f ca="1">IF(WEEKDAY(AA$6,2)&gt;5,"w",IF(ISERROR(VLOOKUP(AA$6,fériés,1,FALSE)),(SUM($H$1:AA$1)&gt;SUM($F$8:$F14))*(SUM($H$1:AA$1)&lt;=SUM($F$8:$F15))*1,"F"))</f>
        <v>0</v>
      </c>
      <c r="AB15" s="28">
        <f ca="1">IF(WEEKDAY(AB$6,2)&gt;5,"w",IF(ISERROR(VLOOKUP(AB$6,fériés,1,FALSE)),(SUM($H$1:AB$1)&gt;SUM($F$8:$F14))*(SUM($H$1:AB$1)&lt;=SUM($F$8:$F15))*1,"F"))</f>
        <v>0</v>
      </c>
      <c r="AC15" s="28">
        <f ca="1">IF(WEEKDAY(AC$6,2)&gt;5,"w",IF(ISERROR(VLOOKUP(AC$6,fériés,1,FALSE)),(SUM($H$1:AC$1)&gt;SUM($F$8:$F14))*(SUM($H$1:AC$1)&lt;=SUM($F$8:$F15))*1,"F"))</f>
        <v>0</v>
      </c>
      <c r="AD15" s="28">
        <f ca="1">IF(WEEKDAY(AD$6,2)&gt;5,"w",IF(ISERROR(VLOOKUP(AD$6,fériés,1,FALSE)),(SUM($H$1:AD$1)&gt;SUM($F$8:$F14))*(SUM($H$1:AD$1)&lt;=SUM($F$8:$F15))*1,"F"))</f>
        <v>0</v>
      </c>
      <c r="AE15" s="28">
        <f ca="1">IF(WEEKDAY(AE$6,2)&gt;5,"w",IF(ISERROR(VLOOKUP(AE$6,fériés,1,FALSE)),(SUM($H$1:AE$1)&gt;SUM($F$8:$F14))*(SUM($H$1:AE$1)&lt;=SUM($F$8:$F15))*1,"F"))</f>
        <v>0</v>
      </c>
      <c r="AF15" s="28">
        <f ca="1">IF(WEEKDAY(AF$6,2)&gt;5,"w",IF(ISERROR(VLOOKUP(AF$6,fériés,1,FALSE)),(SUM($H$1:AF$1)&gt;SUM($F$8:$F14))*(SUM($H$1:AF$1)&lt;=SUM($F$8:$F15))*1,"F"))</f>
        <v>0</v>
      </c>
      <c r="AG15" s="28">
        <f ca="1">IF(WEEKDAY(AG$6,2)&gt;5,"w",IF(ISERROR(VLOOKUP(AG$6,fériés,1,FALSE)),(SUM($H$1:AG$1)&gt;SUM($F$8:$F14))*(SUM($H$1:AG$1)&lt;=SUM($F$8:$F15))*1,"F"))</f>
        <v>0</v>
      </c>
      <c r="AH15" s="28">
        <f ca="1">IF(WEEKDAY(AH$6,2)&gt;5,"w",IF(ISERROR(VLOOKUP(AH$6,fériés,1,FALSE)),(SUM($H$1:AH$1)&gt;SUM($F$8:$F14))*(SUM($H$1:AH$1)&lt;=SUM($F$8:$F15))*1,"F"))</f>
        <v>0</v>
      </c>
      <c r="AI15" s="28">
        <f ca="1">IF(WEEKDAY(AI$6,2)&gt;5,"w",IF(ISERROR(VLOOKUP(AI$6,fériés,1,FALSE)),(SUM($H$1:AI$1)&gt;SUM($F$8:$F14))*(SUM($H$1:AI$1)&lt;=SUM($F$8:$F15))*1,"F"))</f>
        <v>0</v>
      </c>
      <c r="AJ15" s="28">
        <f ca="1">IF(WEEKDAY(AJ$6,2)&gt;5,"w",IF(ISERROR(VLOOKUP(AJ$6,fériés,1,FALSE)),(SUM($H$1:AJ$1)&gt;SUM($F$8:$F14))*(SUM($H$1:AJ$1)&lt;=SUM($F$8:$F15))*1,"F"))</f>
        <v>0</v>
      </c>
      <c r="AK15" s="28">
        <f ca="1">IF(WEEKDAY(AK$6,2)&gt;5,"w",IF(ISERROR(VLOOKUP(AK$6,fériés,1,FALSE)),(SUM($H$1:AK$1)&gt;SUM($F$8:$F14))*(SUM($H$1:AK$1)&lt;=SUM($F$8:$F15))*1,"F"))</f>
        <v>0</v>
      </c>
      <c r="AL15" s="28">
        <f ca="1">IF(WEEKDAY(AL$6,2)&gt;5,"w",IF(ISERROR(VLOOKUP(AL$6,fériés,1,FALSE)),(SUM($H$1:AL$1)&gt;SUM($F$8:$F14))*(SUM($H$1:AL$1)&lt;=SUM($F$8:$F15))*1,"F"))</f>
        <v>0</v>
      </c>
      <c r="AM15" s="28">
        <f ca="1">IF(WEEKDAY(AM$6,2)&gt;5,"w",IF(ISERROR(VLOOKUP(AM$6,fériés,1,FALSE)),(SUM($H$1:AM$1)&gt;SUM($F$8:$F14))*(SUM($H$1:AM$1)&lt;=SUM($F$8:$F15))*1,"F"))</f>
        <v>0</v>
      </c>
      <c r="AN15" s="28">
        <f ca="1">IF(WEEKDAY(AN$6,2)&gt;5,"w",IF(ISERROR(VLOOKUP(AN$6,fériés,1,FALSE)),(SUM($H$1:AN$1)&gt;SUM($F$8:$F14))*(SUM($H$1:AN$1)&lt;=SUM($F$8:$F15))*1,"F"))</f>
        <v>0</v>
      </c>
      <c r="AO15" s="28">
        <f ca="1">IF(WEEKDAY(AO$6,2)&gt;5,"w",IF(ISERROR(VLOOKUP(AO$6,fériés,1,FALSE)),(SUM($H$1:AO$1)&gt;SUM($F$8:$F14))*(SUM($H$1:AO$1)&lt;=SUM($F$8:$F15))*1,"F"))</f>
        <v>0</v>
      </c>
      <c r="AP15" s="28">
        <f ca="1">IF(WEEKDAY(AP$6,2)&gt;5,"w",IF(ISERROR(VLOOKUP(AP$6,fériés,1,FALSE)),(SUM($H$1:AP$1)&gt;SUM($F$8:$F14))*(SUM($H$1:AP$1)&lt;=SUM($F$8:$F15))*1,"F"))</f>
        <v>0</v>
      </c>
      <c r="AQ15" s="28">
        <f ca="1">IF(WEEKDAY(AQ$6,2)&gt;5,"w",IF(ISERROR(VLOOKUP(AQ$6,fériés,1,FALSE)),(SUM($H$1:AQ$1)&gt;SUM($F$8:$F14))*(SUM($H$1:AQ$1)&lt;=SUM($F$8:$F15))*1,"F"))</f>
        <v>0</v>
      </c>
      <c r="AR15" s="28">
        <f ca="1">IF(WEEKDAY(AR$6,2)&gt;5,"w",IF(ISERROR(VLOOKUP(AR$6,fériés,1,FALSE)),(SUM($H$1:AR$1)&gt;SUM($F$8:$F14))*(SUM($H$1:AR$1)&lt;=SUM($F$8:$F15))*1,"F"))</f>
        <v>0</v>
      </c>
      <c r="AS15" s="28">
        <f ca="1">IF(WEEKDAY(AS$6,2)&gt;5,"w",IF(ISERROR(VLOOKUP(AS$6,fériés,1,FALSE)),(SUM($H$1:AS$1)&gt;SUM($F$8:$F14))*(SUM($H$1:AS$1)&lt;=SUM($F$8:$F15))*1,"F"))</f>
        <v>0</v>
      </c>
      <c r="AT15" s="28">
        <f ca="1">IF(WEEKDAY(AT$6,2)&gt;5,"w",IF(ISERROR(VLOOKUP(AT$6,fériés,1,FALSE)),(SUM($H$1:AT$1)&gt;SUM($F$8:$F14))*(SUM($H$1:AT$1)&lt;=SUM($F$8:$F15))*1,"F"))</f>
        <v>0</v>
      </c>
      <c r="AU15" s="28">
        <f ca="1">IF(WEEKDAY(AU$6,2)&gt;5,"w",IF(ISERROR(VLOOKUP(AU$6,fériés,1,FALSE)),(SUM($H$1:AU$1)&gt;SUM($F$8:$F14))*(SUM($H$1:AU$1)&lt;=SUM($F$8:$F15))*1,"F"))</f>
        <v>0</v>
      </c>
      <c r="AV15" s="28">
        <f ca="1">IF(WEEKDAY(AV$6,2)&gt;5,"w",IF(ISERROR(VLOOKUP(AV$6,fériés,1,FALSE)),(SUM($H$1:AV$1)&gt;SUM($F$8:$F14))*(SUM($H$1:AV$1)&lt;=SUM($F$8:$F15))*1,"F"))</f>
        <v>0</v>
      </c>
      <c r="AW15" s="28">
        <f ca="1">IF(WEEKDAY(AW$6,2)&gt;5,"w",IF(ISERROR(VLOOKUP(AW$6,fériés,1,FALSE)),(SUM($H$1:AW$1)&gt;SUM($F$8:$F14))*(SUM($H$1:AW$1)&lt;=SUM($F$8:$F15))*1,"F"))</f>
        <v>0</v>
      </c>
      <c r="AX15" s="28">
        <f ca="1">IF(WEEKDAY(AX$6,2)&gt;5,"w",IF(ISERROR(VLOOKUP(AX$6,fériés,1,FALSE)),(SUM($H$1:AX$1)&gt;SUM($F$8:$F14))*(SUM($H$1:AX$1)&lt;=SUM($F$8:$F15))*1,"F"))</f>
        <v>0</v>
      </c>
      <c r="AY15" s="28">
        <f ca="1">IF(WEEKDAY(AY$6,2)&gt;5,"w",IF(ISERROR(VLOOKUP(AY$6,fériés,1,FALSE)),(SUM($H$1:AY$1)&gt;SUM($F$8:$F14))*(SUM($H$1:AY$1)&lt;=SUM($F$8:$F15))*1,"F"))</f>
        <v>0</v>
      </c>
      <c r="AZ15" s="28">
        <f ca="1">IF(WEEKDAY(AZ$6,2)&gt;5,"w",IF(ISERROR(VLOOKUP(AZ$6,fériés,1,FALSE)),(SUM($H$1:AZ$1)&gt;SUM($F$8:$F14))*(SUM($H$1:AZ$1)&lt;=SUM($F$8:$F15))*1,"F"))</f>
        <v>0</v>
      </c>
      <c r="BA15" s="28">
        <f ca="1">IF(WEEKDAY(BA$6,2)&gt;5,"w",IF(ISERROR(VLOOKUP(BA$6,fériés,1,FALSE)),(SUM($H$1:BA$1)&gt;SUM($F$8:$F14))*(SUM($H$1:BA$1)&lt;=SUM($F$8:$F15))*1,"F"))</f>
        <v>0</v>
      </c>
      <c r="BB15" s="28">
        <f ca="1">IF(WEEKDAY(BB$6,2)&gt;5,"w",IF(ISERROR(VLOOKUP(BB$6,fériés,1,FALSE)),(SUM($H$1:BB$1)&gt;SUM($F$8:$F14))*(SUM($H$1:BB$1)&lt;=SUM($F$8:$F15))*1,"F"))</f>
        <v>0</v>
      </c>
      <c r="BC15" s="28">
        <f ca="1">IF(WEEKDAY(BC$6,2)&gt;5,"w",IF(ISERROR(VLOOKUP(BC$6,fériés,1,FALSE)),(SUM($H$1:BC$1)&gt;SUM($F$8:$F14))*(SUM($H$1:BC$1)&lt;=SUM($F$8:$F15))*1,"F"))</f>
        <v>0</v>
      </c>
      <c r="BD15" s="28">
        <f ca="1">IF(WEEKDAY(BD$6,2)&gt;5,"w",IF(ISERROR(VLOOKUP(BD$6,fériés,1,FALSE)),(SUM($H$1:BD$1)&gt;SUM($F$8:$F14))*(SUM($H$1:BD$1)&lt;=SUM($F$8:$F15))*1,"F"))</f>
        <v>0</v>
      </c>
      <c r="BE15" s="28">
        <f ca="1">IF(WEEKDAY(BE$6,2)&gt;5,"w",IF(ISERROR(VLOOKUP(BE$6,fériés,1,FALSE)),(SUM($H$1:BE$1)&gt;SUM($F$8:$F14))*(SUM($H$1:BE$1)&lt;=SUM($F$8:$F15))*1,"F"))</f>
        <v>0</v>
      </c>
      <c r="BF15" s="28">
        <f ca="1">IF(WEEKDAY(BF$6,2)&gt;5,"w",IF(ISERROR(VLOOKUP(BF$6,fériés,1,FALSE)),(SUM($H$1:BF$1)&gt;SUM($F$8:$F14))*(SUM($H$1:BF$1)&lt;=SUM($F$8:$F15))*1,"F"))</f>
        <v>0</v>
      </c>
      <c r="BG15" s="28">
        <f ca="1">IF(WEEKDAY(BG$6,2)&gt;5,"w",IF(ISERROR(VLOOKUP(BG$6,fériés,1,FALSE)),(SUM($H$1:BG$1)&gt;SUM($F$8:$F14))*(SUM($H$1:BG$1)&lt;=SUM($F$8:$F15))*1,"F"))</f>
        <v>0</v>
      </c>
      <c r="BH15" s="28">
        <f ca="1">IF(WEEKDAY(BH$6,2)&gt;5,"w",IF(ISERROR(VLOOKUP(BH$6,fériés,1,FALSE)),(SUM($H$1:BH$1)&gt;SUM($F$8:$F14))*(SUM($H$1:BH$1)&lt;=SUM($F$8:$F15))*1,"F"))</f>
        <v>0</v>
      </c>
      <c r="BI15" s="28">
        <f ca="1">IF(WEEKDAY(BI$6,2)&gt;5,"w",IF(ISERROR(VLOOKUP(BI$6,fériés,1,FALSE)),(SUM($H$1:BI$1)&gt;SUM($F$8:$F14))*(SUM($H$1:BI$1)&lt;=SUM($F$8:$F15))*1,"F"))</f>
        <v>0</v>
      </c>
      <c r="BJ15" s="28">
        <f ca="1">IF(WEEKDAY(BJ$6,2)&gt;5,"w",IF(ISERROR(VLOOKUP(BJ$6,fériés,1,FALSE)),(SUM($H$1:BJ$1)&gt;SUM($F$8:$F14))*(SUM($H$1:BJ$1)&lt;=SUM($F$8:$F15))*1,"F"))</f>
        <v>0</v>
      </c>
      <c r="BK15" s="28">
        <f ca="1">IF(WEEKDAY(BK$6,2)&gt;5,"w",IF(ISERROR(VLOOKUP(BK$6,fériés,1,FALSE)),(SUM($H$1:BK$1)&gt;SUM($F$8:$F14))*(SUM($H$1:BK$1)&lt;=SUM($F$8:$F15))*1,"F"))</f>
        <v>0</v>
      </c>
      <c r="BL15" s="28">
        <f ca="1">IF(WEEKDAY(BL$6,2)&gt;5,"w",IF(ISERROR(VLOOKUP(BL$6,fériés,1,FALSE)),(SUM($H$1:BL$1)&gt;SUM($F$8:$F14))*(SUM($H$1:BL$1)&lt;=SUM($F$8:$F15))*1,"F"))</f>
        <v>0</v>
      </c>
      <c r="BM15" s="28">
        <f ca="1">IF(WEEKDAY(BM$6,2)&gt;5,"w",IF(ISERROR(VLOOKUP(BM$6,fériés,1,FALSE)),(SUM($H$1:BM$1)&gt;SUM($F$8:$F14))*(SUM($H$1:BM$1)&lt;=SUM($F$8:$F15))*1,"F"))</f>
        <v>0</v>
      </c>
      <c r="BN15" s="28" t="str">
        <f ca="1">IF(WEEKDAY(BN$6,2)&gt;5,"w",IF(ISERROR(VLOOKUP(BN$6,fériés,1,FALSE)),(SUM($H$1:BN$1)&gt;SUM($F$8:$F14))*(SUM($H$1:BN$1)&lt;=SUM($F$8:$F15))*1,"F"))</f>
        <v>w</v>
      </c>
      <c r="BO15" s="28" t="str">
        <f ca="1">IF(WEEKDAY(BO$6,2)&gt;5,"w",IF(ISERROR(VLOOKUP(BO$6,fériés,1,FALSE)),(SUM($H$1:BO$1)&gt;SUM($F$8:$F14))*(SUM($H$1:BO$1)&lt;=SUM($F$8:$F15))*1,"F"))</f>
        <v>w</v>
      </c>
      <c r="BP15" s="28" t="str">
        <f ca="1">IF(WEEKDAY(BP$6,2)&gt;5,"w",IF(ISERROR(VLOOKUP(BP$6,fériés,1,FALSE)),(SUM($H$1:BP$1)&gt;SUM($F$8:$F14))*(SUM($H$1:BP$1)&lt;=SUM($F$8:$F15))*1,"F"))</f>
        <v>w</v>
      </c>
      <c r="BQ15" s="28" t="str">
        <f ca="1">IF(WEEKDAY(BQ$6,2)&gt;5,"w",IF(ISERROR(VLOOKUP(BQ$6,fériés,1,FALSE)),(SUM($H$1:BQ$1)&gt;SUM($F$8:$F14))*(SUM($H$1:BQ$1)&lt;=SUM($F$8:$F15))*1,"F"))</f>
        <v>w</v>
      </c>
      <c r="BR15" s="28" t="str">
        <f ca="1">IF(WEEKDAY(BR$6,2)&gt;5,"w",IF(ISERROR(VLOOKUP(BR$6,fériés,1,FALSE)),(SUM($H$1:BR$1)&gt;SUM($F$8:$F14))*(SUM($H$1:BR$1)&lt;=SUM($F$8:$F15))*1,"F"))</f>
        <v>w</v>
      </c>
      <c r="BS15" s="28" t="str">
        <f ca="1">IF(WEEKDAY(BS$6,2)&gt;5,"w",IF(ISERROR(VLOOKUP(BS$6,fériés,1,FALSE)),(SUM($H$1:BS$1)&gt;SUM($F$8:$F14))*(SUM($H$1:BS$1)&lt;=SUM($F$8:$F15))*1,"F"))</f>
        <v>w</v>
      </c>
      <c r="BT15" s="28" t="str">
        <f ca="1">IF(WEEKDAY(BT$6,2)&gt;5,"w",IF(ISERROR(VLOOKUP(BT$6,fériés,1,FALSE)),(SUM($H$1:BT$1)&gt;SUM($F$8:$F14))*(SUM($H$1:BT$1)&lt;=SUM($F$8:$F15))*1,"F"))</f>
        <v>w</v>
      </c>
      <c r="BU15" s="28" t="str">
        <f ca="1">IF(WEEKDAY(BU$6,2)&gt;5,"w",IF(ISERROR(VLOOKUP(BU$6,fériés,1,FALSE)),(SUM($H$1:BU$1)&gt;SUM($F$8:$F14))*(SUM($H$1:BU$1)&lt;=SUM($F$8:$F15))*1,"F"))</f>
        <v>w</v>
      </c>
      <c r="BV15" s="28" t="str">
        <f ca="1">IF(WEEKDAY(BV$6,2)&gt;5,"w",IF(ISERROR(VLOOKUP(BV$6,fériés,1,FALSE)),(SUM($H$1:BV$1)&gt;SUM($F$8:$F14))*(SUM($H$1:BV$1)&lt;=SUM($F$8:$F15))*1,"F"))</f>
        <v>w</v>
      </c>
      <c r="BW15" s="28" t="str">
        <f ca="1">IF(WEEKDAY(BW$6,2)&gt;5,"w",IF(ISERROR(VLOOKUP(BW$6,fériés,1,FALSE)),(SUM($H$1:BW$1)&gt;SUM($F$8:$F14))*(SUM($H$1:BW$1)&lt;=SUM($F$8:$F15))*1,"F"))</f>
        <v>w</v>
      </c>
      <c r="BX15" s="28" t="str">
        <f ca="1">IF(WEEKDAY(BX$6,2)&gt;5,"w",IF(ISERROR(VLOOKUP(BX$6,fériés,1,FALSE)),(SUM($H$1:BX$1)&gt;SUM($F$8:$F14))*(SUM($H$1:BX$1)&lt;=SUM($F$8:$F15))*1,"F"))</f>
        <v>w</v>
      </c>
      <c r="BY15" s="28" t="str">
        <f ca="1">IF(WEEKDAY(BY$6,2)&gt;5,"w",IF(ISERROR(VLOOKUP(BY$6,fériés,1,FALSE)),(SUM($H$1:BY$1)&gt;SUM($F$8:$F14))*(SUM($H$1:BY$1)&lt;=SUM($F$8:$F15))*1,"F"))</f>
        <v>w</v>
      </c>
      <c r="BZ15" s="28" t="str">
        <f ca="1">IF(WEEKDAY(BZ$6,2)&gt;5,"w",IF(ISERROR(VLOOKUP(BZ$6,fériés,1,FALSE)),(SUM($H$1:BZ$1)&gt;SUM($F$8:$F14))*(SUM($H$1:BZ$1)&lt;=SUM($F$8:$F15))*1,"F"))</f>
        <v>w</v>
      </c>
      <c r="CA15" s="28" t="str">
        <f ca="1">IF(WEEKDAY(CA$6,2)&gt;5,"w",IF(ISERROR(VLOOKUP(CA$6,fériés,1,FALSE)),(SUM($H$1:CA$1)&gt;SUM($F$8:$F14))*(SUM($H$1:CA$1)&lt;=SUM($F$8:$F15))*1,"F"))</f>
        <v>w</v>
      </c>
      <c r="CB15" s="28" t="str">
        <f ca="1">IF(WEEKDAY(CB$6,2)&gt;5,"w",IF(ISERROR(VLOOKUP(CB$6,fériés,1,FALSE)),(SUM($H$1:CB$1)&gt;SUM($F$8:$F14))*(SUM($H$1:CB$1)&lt;=SUM($F$8:$F15))*1,"F"))</f>
        <v>w</v>
      </c>
      <c r="CC15" s="28" t="str">
        <f ca="1">IF(WEEKDAY(CC$6,2)&gt;5,"w",IF(ISERROR(VLOOKUP(CC$6,fériés,1,FALSE)),(SUM($H$1:CC$1)&gt;SUM($F$8:$F14))*(SUM($H$1:CC$1)&lt;=SUM($F$8:$F15))*1,"F"))</f>
        <v>w</v>
      </c>
      <c r="CD15" s="28" t="str">
        <f ca="1">IF(WEEKDAY(CD$6,2)&gt;5,"w",IF(ISERROR(VLOOKUP(CD$6,fériés,1,FALSE)),(SUM($H$1:CD$1)&gt;SUM($F$8:$F14))*(SUM($H$1:CD$1)&lt;=SUM($F$8:$F15))*1,"F"))</f>
        <v>w</v>
      </c>
      <c r="CE15" s="28" t="str">
        <f ca="1">IF(WEEKDAY(CE$6,2)&gt;5,"w",IF(ISERROR(VLOOKUP(CE$6,fériés,1,FALSE)),(SUM($H$1:CE$1)&gt;SUM($F$8:$F14))*(SUM($H$1:CE$1)&lt;=SUM($F$8:$F15))*1,"F"))</f>
        <v>w</v>
      </c>
      <c r="CF15" s="28" t="str">
        <f ca="1">IF(WEEKDAY(CF$6,2)&gt;5,"w",IF(ISERROR(VLOOKUP(CF$6,fériés,1,FALSE)),(SUM($H$1:CF$1)&gt;SUM($F$8:$F14))*(SUM($H$1:CF$1)&lt;=SUM($F$8:$F15))*1,"F"))</f>
        <v>w</v>
      </c>
      <c r="CG15" s="28" t="str">
        <f ca="1">IF(WEEKDAY(CG$6,2)&gt;5,"w",IF(ISERROR(VLOOKUP(CG$6,fériés,1,FALSE)),(SUM($H$1:CG$1)&gt;SUM($F$8:$F14))*(SUM($H$1:CG$1)&lt;=SUM($F$8:$F15))*1,"F"))</f>
        <v>w</v>
      </c>
      <c r="CH15" s="28">
        <f ca="1">IF(WEEKDAY(CH$6,2)&gt;5,"w",IF(ISERROR(VLOOKUP(CH$6,fériés,1,FALSE)),(SUM($H$1:CH$1)&gt;SUM($F$8:$F14))*(SUM($H$1:CH$1)&lt;=SUM($F$8:$F15))*1,"F"))</f>
        <v>0</v>
      </c>
      <c r="CI15" s="28">
        <f ca="1">IF(WEEKDAY(CI$6,2)&gt;5,"w",IF(ISERROR(VLOOKUP(CI$6,fériés,1,FALSE)),(SUM($H$1:CI$1)&gt;SUM($F$8:$F14))*(SUM($H$1:CI$1)&lt;=SUM($F$8:$F15))*1,"F"))</f>
        <v>0</v>
      </c>
      <c r="CJ15" s="28">
        <f ca="1">IF(WEEKDAY(CJ$6,2)&gt;5,"w",IF(ISERROR(VLOOKUP(CJ$6,fériés,1,FALSE)),(SUM($H$1:CJ$1)&gt;SUM($F$8:$F14))*(SUM($H$1:CJ$1)&lt;=SUM($F$8:$F15))*1,"F"))</f>
        <v>0</v>
      </c>
      <c r="CK15" s="28">
        <f ca="1">IF(WEEKDAY(CK$6,2)&gt;5,"w",IF(ISERROR(VLOOKUP(CK$6,fériés,1,FALSE)),(SUM($H$1:CK$1)&gt;SUM($F$8:$F14))*(SUM($H$1:CK$1)&lt;=SUM($F$8:$F15))*1,"F"))</f>
        <v>0</v>
      </c>
      <c r="CL15" s="28">
        <f ca="1">IF(WEEKDAY(CL$6,2)&gt;5,"w",IF(ISERROR(VLOOKUP(CL$6,fériés,1,FALSE)),(SUM($H$1:CL$1)&gt;SUM($F$8:$F14))*(SUM($H$1:CL$1)&lt;=SUM($F$8:$F15))*1,"F"))</f>
        <v>0</v>
      </c>
      <c r="CM15" s="28">
        <f ca="1">IF(WEEKDAY(CM$6,2)&gt;5,"w",IF(ISERROR(VLOOKUP(CM$6,fériés,1,FALSE)),(SUM($H$1:CM$1)&gt;SUM($F$8:$F14))*(SUM($H$1:CM$1)&lt;=SUM($F$8:$F15))*1,"F"))</f>
        <v>0</v>
      </c>
      <c r="CN15" s="28">
        <f ca="1">IF(WEEKDAY(CN$6,2)&gt;5,"w",IF(ISERROR(VLOOKUP(CN$6,fériés,1,FALSE)),(SUM($H$1:CN$1)&gt;SUM($F$8:$F14))*(SUM($H$1:CN$1)&lt;=SUM($F$8:$F15))*1,"F"))</f>
        <v>0</v>
      </c>
      <c r="CO15" s="28">
        <f ca="1">IF(WEEKDAY(CO$6,2)&gt;5,"w",IF(ISERROR(VLOOKUP(CO$6,fériés,1,FALSE)),(SUM($H$1:CO$1)&gt;SUM($F$8:$F14))*(SUM($H$1:CO$1)&lt;=SUM($F$8:$F15))*1,"F"))</f>
        <v>0</v>
      </c>
      <c r="CP15" s="28">
        <f ca="1">IF(WEEKDAY(CP$6,2)&gt;5,"w",IF(ISERROR(VLOOKUP(CP$6,fériés,1,FALSE)),(SUM($H$1:CP$1)&gt;SUM($F$8:$F14))*(SUM($H$1:CP$1)&lt;=SUM($F$8:$F15))*1,"F"))</f>
        <v>0</v>
      </c>
      <c r="CQ15" s="28">
        <f ca="1">IF(WEEKDAY(CQ$6,2)&gt;5,"w",IF(ISERROR(VLOOKUP(CQ$6,fériés,1,FALSE)),(SUM($H$1:CQ$1)&gt;SUM($F$8:$F14))*(SUM($H$1:CQ$1)&lt;=SUM($F$8:$F15))*1,"F"))</f>
        <v>0</v>
      </c>
      <c r="CR15" s="28">
        <f ca="1">IF(WEEKDAY(CR$6,2)&gt;5,"w",IF(ISERROR(VLOOKUP(CR$6,fériés,1,FALSE)),(SUM($H$1:CR$1)&gt;SUM($F$8:$F14))*(SUM($H$1:CR$1)&lt;=SUM($F$8:$F15))*1,"F"))</f>
        <v>0</v>
      </c>
      <c r="CS15" s="28">
        <f ca="1">IF(WEEKDAY(CS$6,2)&gt;5,"w",IF(ISERROR(VLOOKUP(CS$6,fériés,1,FALSE)),(SUM($H$1:CS$1)&gt;SUM($F$8:$F14))*(SUM($H$1:CS$1)&lt;=SUM($F$8:$F15))*1,"F"))</f>
        <v>0</v>
      </c>
      <c r="CT15" s="28">
        <f ca="1">IF(WEEKDAY(CT$6,2)&gt;5,"w",IF(ISERROR(VLOOKUP(CT$6,fériés,1,FALSE)),(SUM($H$1:CT$1)&gt;SUM($F$8:$F14))*(SUM($H$1:CT$1)&lt;=SUM($F$8:$F15))*1,"F"))</f>
        <v>0</v>
      </c>
      <c r="CU15" s="28">
        <f ca="1">IF(WEEKDAY(CU$6,2)&gt;5,"w",IF(ISERROR(VLOOKUP(CU$6,fériés,1,FALSE)),(SUM($H$1:CU$1)&gt;SUM($F$8:$F14))*(SUM($H$1:CU$1)&lt;=SUM($F$8:$F15))*1,"F"))</f>
        <v>0</v>
      </c>
      <c r="CV15" s="28">
        <f ca="1">IF(WEEKDAY(CV$6,2)&gt;5,"w",IF(ISERROR(VLOOKUP(CV$6,fériés,1,FALSE)),(SUM($H$1:CV$1)&gt;SUM($F$8:$F14))*(SUM($H$1:CV$1)&lt;=SUM($F$8:$F15))*1,"F"))</f>
        <v>0</v>
      </c>
      <c r="CW15" s="28">
        <f ca="1">IF(WEEKDAY(CW$6,2)&gt;5,"w",IF(ISERROR(VLOOKUP(CW$6,fériés,1,FALSE)),(SUM($H$1:CW$1)&gt;SUM($F$8:$F14))*(SUM($H$1:CW$1)&lt;=SUM($F$8:$F15))*1,"F"))</f>
        <v>0</v>
      </c>
      <c r="CX15" s="28">
        <f ca="1">IF(WEEKDAY(CX$6,2)&gt;5,"w",IF(ISERROR(VLOOKUP(CX$6,fériés,1,FALSE)),(SUM($H$1:CX$1)&gt;SUM($F$8:$F14))*(SUM($H$1:CX$1)&lt;=SUM($F$8:$F15))*1,"F"))</f>
        <v>0</v>
      </c>
      <c r="CY15" s="28">
        <f ca="1">IF(WEEKDAY(CY$6,2)&gt;5,"w",IF(ISERROR(VLOOKUP(CY$6,fériés,1,FALSE)),(SUM($H$1:CY$1)&gt;SUM($F$8:$F14))*(SUM($H$1:CY$1)&lt;=SUM($F$8:$F15))*1,"F"))</f>
        <v>0</v>
      </c>
      <c r="CZ15" s="28">
        <f ca="1">IF(WEEKDAY(CZ$6,2)&gt;5,"w",IF(ISERROR(VLOOKUP(CZ$6,fériés,1,FALSE)),(SUM($H$1:CZ$1)&gt;SUM($F$8:$F14))*(SUM($H$1:CZ$1)&lt;=SUM($F$8:$F15))*1,"F"))</f>
        <v>0</v>
      </c>
      <c r="DA15" s="28">
        <f ca="1">IF(WEEKDAY(DA$6,2)&gt;5,"w",IF(ISERROR(VLOOKUP(DA$6,fériés,1,FALSE)),(SUM($H$1:DA$1)&gt;SUM($F$8:$F14))*(SUM($H$1:DA$1)&lt;=SUM($F$8:$F15))*1,"F"))</f>
        <v>0</v>
      </c>
      <c r="DB15" s="28">
        <f ca="1">IF(WEEKDAY(DB$6,2)&gt;5,"w",IF(ISERROR(VLOOKUP(DB$6,fériés,1,FALSE)),(SUM($H$1:DB$1)&gt;SUM($F$8:$F14))*(SUM($H$1:DB$1)&lt;=SUM($F$8:$F15))*1,"F"))</f>
        <v>0</v>
      </c>
      <c r="DC15" s="28">
        <f ca="1">IF(WEEKDAY(DC$6,2)&gt;5,"w",IF(ISERROR(VLOOKUP(DC$6,fériés,1,FALSE)),(SUM($H$1:DC$1)&gt;SUM($F$8:$F14))*(SUM($H$1:DC$1)&lt;=SUM($F$8:$F15))*1,"F"))</f>
        <v>0</v>
      </c>
      <c r="DD15" s="28">
        <f ca="1">IF(WEEKDAY(DD$6,2)&gt;5,"w",IF(ISERROR(VLOOKUP(DD$6,fériés,1,FALSE)),(SUM($H$1:DD$1)&gt;SUM($F$8:$F14))*(SUM($H$1:DD$1)&lt;=SUM($F$8:$F15))*1,"F"))</f>
        <v>0</v>
      </c>
      <c r="DE15" s="28">
        <f ca="1">IF(WEEKDAY(DE$6,2)&gt;5,"w",IF(ISERROR(VLOOKUP(DE$6,fériés,1,FALSE)),(SUM($H$1:DE$1)&gt;SUM($F$8:$F14))*(SUM($H$1:DE$1)&lt;=SUM($F$8:$F15))*1,"F"))</f>
        <v>0</v>
      </c>
      <c r="DF15" s="28">
        <f ca="1">IF(WEEKDAY(DF$6,2)&gt;5,"w",IF(ISERROR(VLOOKUP(DF$6,fériés,1,FALSE)),(SUM($H$1:DF$1)&gt;SUM($F$8:$F14))*(SUM($H$1:DF$1)&lt;=SUM($F$8:$F15))*1,"F"))</f>
        <v>0</v>
      </c>
      <c r="DG15" s="28">
        <f ca="1">IF(WEEKDAY(DG$6,2)&gt;5,"w",IF(ISERROR(VLOOKUP(DG$6,fériés,1,FALSE)),(SUM($H$1:DG$1)&gt;SUM($F$8:$F14))*(SUM($H$1:DG$1)&lt;=SUM($F$8:$F15))*1,"F"))</f>
        <v>0</v>
      </c>
      <c r="DH15" s="28">
        <f ca="1">IF(WEEKDAY(DH$6,2)&gt;5,"w",IF(ISERROR(VLOOKUP(DH$6,fériés,1,FALSE)),(SUM($H$1:DH$1)&gt;SUM($F$8:$F14))*(SUM($H$1:DH$1)&lt;=SUM($F$8:$F15))*1,"F"))</f>
        <v>0</v>
      </c>
      <c r="DI15" s="28">
        <f ca="1">IF(WEEKDAY(DI$6,2)&gt;5,"w",IF(ISERROR(VLOOKUP(DI$6,fériés,1,FALSE)),(SUM($H$1:DI$1)&gt;SUM($F$8:$F14))*(SUM($H$1:DI$1)&lt;=SUM($F$8:$F15))*1,"F"))</f>
        <v>0</v>
      </c>
      <c r="DJ15" s="28">
        <f ca="1">IF(WEEKDAY(DJ$6,2)&gt;5,"w",IF(ISERROR(VLOOKUP(DJ$6,fériés,1,FALSE)),(SUM($H$1:DJ$1)&gt;SUM($F$8:$F14))*(SUM($H$1:DJ$1)&lt;=SUM($F$8:$F15))*1,"F"))</f>
        <v>0</v>
      </c>
      <c r="DK15" s="28">
        <f ca="1">IF(WEEKDAY(DK$6,2)&gt;5,"w",IF(ISERROR(VLOOKUP(DK$6,fériés,1,FALSE)),(SUM($H$1:DK$1)&gt;SUM($F$8:$F14))*(SUM($H$1:DK$1)&lt;=SUM($F$8:$F15))*1,"F"))</f>
        <v>0</v>
      </c>
      <c r="DL15" s="28">
        <f ca="1">IF(WEEKDAY(DL$6,2)&gt;5,"w",IF(ISERROR(VLOOKUP(DL$6,fériés,1,FALSE)),(SUM($H$1:DL$1)&gt;SUM($F$8:$F14))*(SUM($H$1:DL$1)&lt;=SUM($F$8:$F15))*1,"F"))</f>
        <v>0</v>
      </c>
      <c r="DM15" s="28">
        <f ca="1">IF(WEEKDAY(DM$6,2)&gt;5,"w",IF(ISERROR(VLOOKUP(DM$6,fériés,1,FALSE)),(SUM($H$1:DM$1)&gt;SUM($F$8:$F14))*(SUM($H$1:DM$1)&lt;=SUM($F$8:$F15))*1,"F"))</f>
        <v>0</v>
      </c>
      <c r="DN15" s="28">
        <f ca="1">IF(WEEKDAY(DN$6,2)&gt;5,"w",IF(ISERROR(VLOOKUP(DN$6,fériés,1,FALSE)),(SUM($H$1:DN$1)&gt;SUM($F$8:$F14))*(SUM($H$1:DN$1)&lt;=SUM($F$8:$F15))*1,"F"))</f>
        <v>0</v>
      </c>
      <c r="DO15" s="28">
        <f ca="1">IF(WEEKDAY(DO$6,2)&gt;5,"w",IF(ISERROR(VLOOKUP(DO$6,fériés,1,FALSE)),(SUM($H$1:DO$1)&gt;SUM($F$8:$F14))*(SUM($H$1:DO$1)&lt;=SUM($F$8:$F15))*1,"F"))</f>
        <v>0</v>
      </c>
      <c r="DP15" s="28">
        <f ca="1">IF(WEEKDAY(DP$6,2)&gt;5,"w",IF(ISERROR(VLOOKUP(DP$6,fériés,1,FALSE)),(SUM($H$1:DP$1)&gt;SUM($F$8:$F14))*(SUM($H$1:DP$1)&lt;=SUM($F$8:$F15))*1,"F"))</f>
        <v>0</v>
      </c>
      <c r="DQ15" s="28">
        <f ca="1">IF(WEEKDAY(DQ$6,2)&gt;5,"w",IF(ISERROR(VLOOKUP(DQ$6,fériés,1,FALSE)),(SUM($H$1:DQ$1)&gt;SUM($F$8:$F14))*(SUM($H$1:DQ$1)&lt;=SUM($F$8:$F15))*1,"F"))</f>
        <v>0</v>
      </c>
      <c r="DR15" s="28">
        <f ca="1">IF(WEEKDAY(DR$6,2)&gt;5,"w",IF(ISERROR(VLOOKUP(DR$6,fériés,1,FALSE)),(SUM($H$1:DR$1)&gt;SUM($F$8:$F14))*(SUM($H$1:DR$1)&lt;=SUM($F$8:$F15))*1,"F"))</f>
        <v>0</v>
      </c>
      <c r="DS15" s="28">
        <f ca="1">IF(WEEKDAY(DS$6,2)&gt;5,"w",IF(ISERROR(VLOOKUP(DS$6,fériés,1,FALSE)),(SUM($H$1:DS$1)&gt;SUM($F$8:$F14))*(SUM($H$1:DS$1)&lt;=SUM($F$8:$F15))*1,"F"))</f>
        <v>0</v>
      </c>
      <c r="DT15" s="28">
        <f ca="1">IF(WEEKDAY(DT$6,2)&gt;5,"w",IF(ISERROR(VLOOKUP(DT$6,fériés,1,FALSE)),(SUM($H$1:DT$1)&gt;SUM($F$8:$F14))*(SUM($H$1:DT$1)&lt;=SUM($F$8:$F15))*1,"F"))</f>
        <v>0</v>
      </c>
      <c r="DU15" s="28">
        <f ca="1">IF(WEEKDAY(DU$6,2)&gt;5,"w",IF(ISERROR(VLOOKUP(DU$6,fériés,1,FALSE)),(SUM($H$1:DU$1)&gt;SUM($F$8:$F14))*(SUM($H$1:DU$1)&lt;=SUM($F$8:$F15))*1,"F"))</f>
        <v>0</v>
      </c>
      <c r="DV15" s="28">
        <f ca="1">IF(WEEKDAY(DV$6,2)&gt;5,"w",IF(ISERROR(VLOOKUP(DV$6,fériés,1,FALSE)),(SUM($H$1:DV$1)&gt;SUM($F$8:$F14))*(SUM($H$1:DV$1)&lt;=SUM($F$8:$F15))*1,"F"))</f>
        <v>0</v>
      </c>
      <c r="DW15" s="28">
        <f ca="1">IF(WEEKDAY(DW$6,2)&gt;5,"w",IF(ISERROR(VLOOKUP(DW$6,fériés,1,FALSE)),(SUM($H$1:DW$1)&gt;SUM($F$8:$F14))*(SUM($H$1:DW$1)&lt;=SUM($F$8:$F15))*1,"F"))</f>
        <v>0</v>
      </c>
      <c r="DX15" s="28">
        <f ca="1">IF(WEEKDAY(DX$6,2)&gt;5,"w",IF(ISERROR(VLOOKUP(DX$6,fériés,1,FALSE)),(SUM($H$1:DX$1)&gt;SUM($F$8:$F14))*(SUM($H$1:DX$1)&lt;=SUM($F$8:$F15))*1,"F"))</f>
        <v>0</v>
      </c>
      <c r="DY15" s="28">
        <f ca="1">IF(WEEKDAY(DY$6,2)&gt;5,"w",IF(ISERROR(VLOOKUP(DY$6,fériés,1,FALSE)),(SUM($H$1:DY$1)&gt;SUM($F$8:$F14))*(SUM($H$1:DY$1)&lt;=SUM($F$8:$F15))*1,"F"))</f>
        <v>0</v>
      </c>
      <c r="DZ15" s="28">
        <f ca="1">IF(WEEKDAY(DZ$6,2)&gt;5,"w",IF(ISERROR(VLOOKUP(DZ$6,fériés,1,FALSE)),(SUM($H$1:DZ$1)&gt;SUM($F$8:$F14))*(SUM($H$1:DZ$1)&lt;=SUM($F$8:$F15))*1,"F"))</f>
        <v>0</v>
      </c>
      <c r="EA15" s="28">
        <f ca="1">IF(WEEKDAY(EA$6,2)&gt;5,"w",IF(ISERROR(VLOOKUP(EA$6,fériés,1,FALSE)),(SUM($H$1:EA$1)&gt;SUM($F$8:$F14))*(SUM($H$1:EA$1)&lt;=SUM($F$8:$F15))*1,"F"))</f>
        <v>0</v>
      </c>
      <c r="EB15" s="28">
        <f ca="1">IF(WEEKDAY(EB$6,2)&gt;5,"w",IF(ISERROR(VLOOKUP(EB$6,fériés,1,FALSE)),(SUM($H$1:EB$1)&gt;SUM($F$8:$F14))*(SUM($H$1:EB$1)&lt;=SUM($F$8:$F15))*1,"F"))</f>
        <v>0</v>
      </c>
      <c r="EC15" s="28">
        <f ca="1">IF(WEEKDAY(EC$6,2)&gt;5,"w",IF(ISERROR(VLOOKUP(EC$6,fériés,1,FALSE)),(SUM($H$1:EC$1)&gt;SUM($F$8:$F14))*(SUM($H$1:EC$1)&lt;=SUM($F$8:$F15))*1,"F"))</f>
        <v>0</v>
      </c>
      <c r="ED15" s="28">
        <f ca="1">IF(WEEKDAY(ED$6,2)&gt;5,"w",IF(ISERROR(VLOOKUP(ED$6,fériés,1,FALSE)),(SUM($H$1:ED$1)&gt;SUM($F$8:$F14))*(SUM($H$1:ED$1)&lt;=SUM($F$8:$F15))*1,"F"))</f>
        <v>0</v>
      </c>
      <c r="EE15" s="28">
        <f ca="1">IF(WEEKDAY(EE$6,2)&gt;5,"w",IF(ISERROR(VLOOKUP(EE$6,fériés,1,FALSE)),(SUM($H$1:EE$1)&gt;SUM($F$8:$F14))*(SUM($H$1:EE$1)&lt;=SUM($F$8:$F15))*1,"F"))</f>
        <v>0</v>
      </c>
      <c r="EF15" s="28" t="str">
        <f ca="1">IF(WEEKDAY(EF$6,2)&gt;5,"w",IF(ISERROR(VLOOKUP(EF$6,fériés,1,FALSE)),(SUM($H$1:EF$1)&gt;SUM($F$8:$F14))*(SUM($H$1:EF$1)&lt;=SUM($F$8:$F15))*1,"F"))</f>
        <v>w</v>
      </c>
      <c r="EG15" s="28" t="str">
        <f ca="1">IF(WEEKDAY(EG$6,2)&gt;5,"w",IF(ISERROR(VLOOKUP(EG$6,fériés,1,FALSE)),(SUM($H$1:EG$1)&gt;SUM($F$8:$F14))*(SUM($H$1:EG$1)&lt;=SUM($F$8:$F15))*1,"F"))</f>
        <v>w</v>
      </c>
      <c r="EH15" s="28" t="str">
        <f ca="1">IF(WEEKDAY(EH$6,2)&gt;5,"w",IF(ISERROR(VLOOKUP(EH$6,fériés,1,FALSE)),(SUM($H$1:EH$1)&gt;SUM($F$8:$F14))*(SUM($H$1:EH$1)&lt;=SUM($F$8:$F15))*1,"F"))</f>
        <v>w</v>
      </c>
      <c r="EI15" s="28" t="str">
        <f ca="1">IF(WEEKDAY(EI$6,2)&gt;5,"w",IF(ISERROR(VLOOKUP(EI$6,fériés,1,FALSE)),(SUM($H$1:EI$1)&gt;SUM($F$8:$F14))*(SUM($H$1:EI$1)&lt;=SUM($F$8:$F15))*1,"F"))</f>
        <v>w</v>
      </c>
      <c r="EJ15" s="28" t="str">
        <f ca="1">IF(WEEKDAY(EJ$6,2)&gt;5,"w",IF(ISERROR(VLOOKUP(EJ$6,fériés,1,FALSE)),(SUM($H$1:EJ$1)&gt;SUM($F$8:$F14))*(SUM($H$1:EJ$1)&lt;=SUM($F$8:$F15))*1,"F"))</f>
        <v>w</v>
      </c>
      <c r="EK15" s="28" t="str">
        <f ca="1">IF(WEEKDAY(EK$6,2)&gt;5,"w",IF(ISERROR(VLOOKUP(EK$6,fériés,1,FALSE)),(SUM($H$1:EK$1)&gt;SUM($F$8:$F14))*(SUM($H$1:EK$1)&lt;=SUM($F$8:$F15))*1,"F"))</f>
        <v>w</v>
      </c>
      <c r="EL15" s="28" t="str">
        <f ca="1">IF(WEEKDAY(EL$6,2)&gt;5,"w",IF(ISERROR(VLOOKUP(EL$6,fériés,1,FALSE)),(SUM($H$1:EL$1)&gt;SUM($F$8:$F14))*(SUM($H$1:EL$1)&lt;=SUM($F$8:$F15))*1,"F"))</f>
        <v>w</v>
      </c>
      <c r="EM15" s="28" t="str">
        <f ca="1">IF(WEEKDAY(EM$6,2)&gt;5,"w",IF(ISERROR(VLOOKUP(EM$6,fériés,1,FALSE)),(SUM($H$1:EM$1)&gt;SUM($F$8:$F14))*(SUM($H$1:EM$1)&lt;=SUM($F$8:$F15))*1,"F"))</f>
        <v>w</v>
      </c>
      <c r="EN15" s="28" t="str">
        <f ca="1">IF(WEEKDAY(EN$6,2)&gt;5,"w",IF(ISERROR(VLOOKUP(EN$6,fériés,1,FALSE)),(SUM($H$1:EN$1)&gt;SUM($F$8:$F14))*(SUM($H$1:EN$1)&lt;=SUM($F$8:$F15))*1,"F"))</f>
        <v>w</v>
      </c>
      <c r="EO15" s="28" t="str">
        <f ca="1">IF(WEEKDAY(EO$6,2)&gt;5,"w",IF(ISERROR(VLOOKUP(EO$6,fériés,1,FALSE)),(SUM($H$1:EO$1)&gt;SUM($F$8:$F14))*(SUM($H$1:EO$1)&lt;=SUM($F$8:$F15))*1,"F"))</f>
        <v>w</v>
      </c>
      <c r="EP15" s="28" t="str">
        <f ca="1">IF(WEEKDAY(EP$6,2)&gt;5,"w",IF(ISERROR(VLOOKUP(EP$6,fériés,1,FALSE)),(SUM($H$1:EP$1)&gt;SUM($F$8:$F14))*(SUM($H$1:EP$1)&lt;=SUM($F$8:$F15))*1,"F"))</f>
        <v>w</v>
      </c>
      <c r="EQ15" s="28" t="str">
        <f ca="1">IF(WEEKDAY(EQ$6,2)&gt;5,"w",IF(ISERROR(VLOOKUP(EQ$6,fériés,1,FALSE)),(SUM($H$1:EQ$1)&gt;SUM($F$8:$F14))*(SUM($H$1:EQ$1)&lt;=SUM($F$8:$F15))*1,"F"))</f>
        <v>w</v>
      </c>
      <c r="ER15" s="28" t="str">
        <f ca="1">IF(WEEKDAY(ER$6,2)&gt;5,"w",IF(ISERROR(VLOOKUP(ER$6,fériés,1,FALSE)),(SUM($H$1:ER$1)&gt;SUM($F$8:$F14))*(SUM($H$1:ER$1)&lt;=SUM($F$8:$F15))*1,"F"))</f>
        <v>w</v>
      </c>
      <c r="ES15" s="28" t="str">
        <f ca="1">IF(WEEKDAY(ES$6,2)&gt;5,"w",IF(ISERROR(VLOOKUP(ES$6,fériés,1,FALSE)),(SUM($H$1:ES$1)&gt;SUM($F$8:$F14))*(SUM($H$1:ES$1)&lt;=SUM($F$8:$F15))*1,"F"))</f>
        <v>w</v>
      </c>
      <c r="ET15" s="28" t="str">
        <f ca="1">IF(WEEKDAY(ET$6,2)&gt;5,"w",IF(ISERROR(VLOOKUP(ET$6,fériés,1,FALSE)),(SUM($H$1:ET$1)&gt;SUM($F$8:$F14))*(SUM($H$1:ET$1)&lt;=SUM($F$8:$F15))*1,"F"))</f>
        <v>w</v>
      </c>
      <c r="EU15" s="28" t="str">
        <f ca="1">IF(WEEKDAY(EU$6,2)&gt;5,"w",IF(ISERROR(VLOOKUP(EU$6,fériés,1,FALSE)),(SUM($H$1:EU$1)&gt;SUM($F$8:$F14))*(SUM($H$1:EU$1)&lt;=SUM($F$8:$F15))*1,"F"))</f>
        <v>w</v>
      </c>
      <c r="EV15" s="28" t="str">
        <f ca="1">IF(WEEKDAY(EV$6,2)&gt;5,"w",IF(ISERROR(VLOOKUP(EV$6,fériés,1,FALSE)),(SUM($H$1:EV$1)&gt;SUM($F$8:$F14))*(SUM($H$1:EV$1)&lt;=SUM($F$8:$F15))*1,"F"))</f>
        <v>w</v>
      </c>
      <c r="EW15" s="28" t="str">
        <f ca="1">IF(WEEKDAY(EW$6,2)&gt;5,"w",IF(ISERROR(VLOOKUP(EW$6,fériés,1,FALSE)),(SUM($H$1:EW$1)&gt;SUM($F$8:$F14))*(SUM($H$1:EW$1)&lt;=SUM($F$8:$F15))*1,"F"))</f>
        <v>w</v>
      </c>
      <c r="EX15" s="28" t="str">
        <f ca="1">IF(WEEKDAY(EX$6,2)&gt;5,"w",IF(ISERROR(VLOOKUP(EX$6,fériés,1,FALSE)),(SUM($H$1:EX$1)&gt;SUM($F$8:$F14))*(SUM($H$1:EX$1)&lt;=SUM($F$8:$F15))*1,"F"))</f>
        <v>w</v>
      </c>
      <c r="EY15" s="28" t="str">
        <f ca="1">IF(WEEKDAY(EY$6,2)&gt;5,"w",IF(ISERROR(VLOOKUP(EY$6,fériés,1,FALSE)),(SUM($H$1:EY$1)&gt;SUM($F$8:$F14))*(SUM($H$1:EY$1)&lt;=SUM($F$8:$F15))*1,"F"))</f>
        <v>w</v>
      </c>
      <c r="EZ15" s="28">
        <f ca="1">IF(WEEKDAY(EZ$6,2)&gt;5,"w",IF(ISERROR(VLOOKUP(EZ$6,fériés,1,FALSE)),(SUM($H$1:EZ$1)&gt;SUM($F$8:$F14))*(SUM($H$1:EZ$1)&lt;=SUM($F$8:$F15))*1,"F"))</f>
        <v>0</v>
      </c>
      <c r="FA15" s="28">
        <f ca="1">IF(WEEKDAY(FA$6,2)&gt;5,"w",IF(ISERROR(VLOOKUP(FA$6,fériés,1,FALSE)),(SUM($H$1:FA$1)&gt;SUM($F$8:$F14))*(SUM($H$1:FA$1)&lt;=SUM($F$8:$F15))*1,"F"))</f>
        <v>0</v>
      </c>
      <c r="FB15" s="28">
        <f ca="1">IF(WEEKDAY(FB$6,2)&gt;5,"w",IF(ISERROR(VLOOKUP(FB$6,fériés,1,FALSE)),(SUM($H$1:FB$1)&gt;SUM($F$8:$F14))*(SUM($H$1:FB$1)&lt;=SUM($F$8:$F15))*1,"F"))</f>
        <v>0</v>
      </c>
      <c r="FC15" s="28">
        <f ca="1">IF(WEEKDAY(FC$6,2)&gt;5,"w",IF(ISERROR(VLOOKUP(FC$6,fériés,1,FALSE)),(SUM($H$1:FC$1)&gt;SUM($F$8:$F14))*(SUM($H$1:FC$1)&lt;=SUM($F$8:$F15))*1,"F"))</f>
        <v>0</v>
      </c>
      <c r="FD15" s="28">
        <f ca="1">IF(WEEKDAY(FD$6,2)&gt;5,"w",IF(ISERROR(VLOOKUP(FD$6,fériés,1,FALSE)),(SUM($H$1:FD$1)&gt;SUM($F$8:$F14))*(SUM($H$1:FD$1)&lt;=SUM($F$8:$F15))*1,"F"))</f>
        <v>0</v>
      </c>
      <c r="FE15" s="28">
        <f ca="1">IF(WEEKDAY(FE$6,2)&gt;5,"w",IF(ISERROR(VLOOKUP(FE$6,fériés,1,FALSE)),(SUM($H$1:FE$1)&gt;SUM($F$8:$F14))*(SUM($H$1:FE$1)&lt;=SUM($F$8:$F15))*1,"F"))</f>
        <v>0</v>
      </c>
      <c r="FF15" s="28">
        <f ca="1">IF(WEEKDAY(FF$6,2)&gt;5,"w",IF(ISERROR(VLOOKUP(FF$6,fériés,1,FALSE)),(SUM($H$1:FF$1)&gt;SUM($F$8:$F14))*(SUM($H$1:FF$1)&lt;=SUM($F$8:$F15))*1,"F"))</f>
        <v>0</v>
      </c>
      <c r="FG15" s="28">
        <f ca="1">IF(WEEKDAY(FG$6,2)&gt;5,"w",IF(ISERROR(VLOOKUP(FG$6,fériés,1,FALSE)),(SUM($H$1:FG$1)&gt;SUM($F$8:$F14))*(SUM($H$1:FG$1)&lt;=SUM($F$8:$F15))*1,"F"))</f>
        <v>0</v>
      </c>
      <c r="FH15" s="28">
        <f ca="1">IF(WEEKDAY(FH$6,2)&gt;5,"w",IF(ISERROR(VLOOKUP(FH$6,fériés,1,FALSE)),(SUM($H$1:FH$1)&gt;SUM($F$8:$F14))*(SUM($H$1:FH$1)&lt;=SUM($F$8:$F15))*1,"F"))</f>
        <v>0</v>
      </c>
      <c r="FI15" s="28">
        <f ca="1">IF(WEEKDAY(FI$6,2)&gt;5,"w",IF(ISERROR(VLOOKUP(FI$6,fériés,1,FALSE)),(SUM($H$1:FI$1)&gt;SUM($F$8:$F14))*(SUM($H$1:FI$1)&lt;=SUM($F$8:$F15))*1,"F"))</f>
        <v>0</v>
      </c>
      <c r="FJ15" s="28">
        <f ca="1">IF(WEEKDAY(FJ$6,2)&gt;5,"w",IF(ISERROR(VLOOKUP(FJ$6,fériés,1,FALSE)),(SUM($H$1:FJ$1)&gt;SUM($F$8:$F14))*(SUM($H$1:FJ$1)&lt;=SUM($F$8:$F15))*1,"F"))</f>
        <v>0</v>
      </c>
      <c r="FK15" s="28">
        <f ca="1">IF(WEEKDAY(FK$6,2)&gt;5,"w",IF(ISERROR(VLOOKUP(FK$6,fériés,1,FALSE)),(SUM($H$1:FK$1)&gt;SUM($F$8:$F14))*(SUM($H$1:FK$1)&lt;=SUM($F$8:$F15))*1,"F"))</f>
        <v>0</v>
      </c>
      <c r="FL15" s="28">
        <f ca="1">IF(WEEKDAY(FL$6,2)&gt;5,"w",IF(ISERROR(VLOOKUP(FL$6,fériés,1,FALSE)),(SUM($H$1:FL$1)&gt;SUM($F$8:$F14))*(SUM($H$1:FL$1)&lt;=SUM($F$8:$F15))*1,"F"))</f>
        <v>0</v>
      </c>
      <c r="FM15" s="28">
        <f ca="1">IF(WEEKDAY(FM$6,2)&gt;5,"w",IF(ISERROR(VLOOKUP(FM$6,fériés,1,FALSE)),(SUM($H$1:FM$1)&gt;SUM($F$8:$F14))*(SUM($H$1:FM$1)&lt;=SUM($F$8:$F15))*1,"F"))</f>
        <v>0</v>
      </c>
      <c r="FN15" s="28">
        <f ca="1">IF(WEEKDAY(FN$6,2)&gt;5,"w",IF(ISERROR(VLOOKUP(FN$6,fériés,1,FALSE)),(SUM($H$1:FN$1)&gt;SUM($F$8:$F14))*(SUM($H$1:FN$1)&lt;=SUM($F$8:$F15))*1,"F"))</f>
        <v>0</v>
      </c>
      <c r="FO15" s="28">
        <f ca="1">IF(WEEKDAY(FO$6,2)&gt;5,"w",IF(ISERROR(VLOOKUP(FO$6,fériés,1,FALSE)),(SUM($H$1:FO$1)&gt;SUM($F$8:$F14))*(SUM($H$1:FO$1)&lt;=SUM($F$8:$F15))*1,"F"))</f>
        <v>0</v>
      </c>
      <c r="FP15" s="28">
        <f ca="1">IF(WEEKDAY(FP$6,2)&gt;5,"w",IF(ISERROR(VLOOKUP(FP$6,fériés,1,FALSE)),(SUM($H$1:FP$1)&gt;SUM($F$8:$F14))*(SUM($H$1:FP$1)&lt;=SUM($F$8:$F15))*1,"F"))</f>
        <v>0</v>
      </c>
      <c r="FQ15" s="28">
        <f ca="1">IF(WEEKDAY(FQ$6,2)&gt;5,"w",IF(ISERROR(VLOOKUP(FQ$6,fériés,1,FALSE)),(SUM($H$1:FQ$1)&gt;SUM($F$8:$F14))*(SUM($H$1:FQ$1)&lt;=SUM($F$8:$F15))*1,"F"))</f>
        <v>0</v>
      </c>
      <c r="FR15" s="28">
        <f ca="1">IF(WEEKDAY(FR$6,2)&gt;5,"w",IF(ISERROR(VLOOKUP(FR$6,fériés,1,FALSE)),(SUM($H$1:FR$1)&gt;SUM($F$8:$F14))*(SUM($H$1:FR$1)&lt;=SUM($F$8:$F15))*1,"F"))</f>
        <v>0</v>
      </c>
      <c r="FS15" s="28">
        <f ca="1">IF(WEEKDAY(FS$6,2)&gt;5,"w",IF(ISERROR(VLOOKUP(FS$6,fériés,1,FALSE)),(SUM($H$1:FS$1)&gt;SUM($F$8:$F14))*(SUM($H$1:FS$1)&lt;=SUM($F$8:$F15))*1,"F"))</f>
        <v>0</v>
      </c>
      <c r="FT15" s="28">
        <f ca="1">IF(WEEKDAY(FT$6,2)&gt;5,"w",IF(ISERROR(VLOOKUP(FT$6,fériés,1,FALSE)),(SUM($H$1:FT$1)&gt;SUM($F$8:$F14))*(SUM($H$1:FT$1)&lt;=SUM($F$8:$F15))*1,"F"))</f>
        <v>0</v>
      </c>
      <c r="FU15" s="28">
        <f ca="1">IF(WEEKDAY(FU$6,2)&gt;5,"w",IF(ISERROR(VLOOKUP(FU$6,fériés,1,FALSE)),(SUM($H$1:FU$1)&gt;SUM($F$8:$F14))*(SUM($H$1:FU$1)&lt;=SUM($F$8:$F15))*1,"F"))</f>
        <v>0</v>
      </c>
      <c r="FV15" s="28">
        <f ca="1">IF(WEEKDAY(FV$6,2)&gt;5,"w",IF(ISERROR(VLOOKUP(FV$6,fériés,1,FALSE)),(SUM($H$1:FV$1)&gt;SUM($F$8:$F14))*(SUM($H$1:FV$1)&lt;=SUM($F$8:$F15))*1,"F"))</f>
        <v>0</v>
      </c>
      <c r="FW15" s="28">
        <f ca="1">IF(WEEKDAY(FW$6,2)&gt;5,"w",IF(ISERROR(VLOOKUP(FW$6,fériés,1,FALSE)),(SUM($H$1:FW$1)&gt;SUM($F$8:$F14))*(SUM($H$1:FW$1)&lt;=SUM($F$8:$F15))*1,"F"))</f>
        <v>0</v>
      </c>
      <c r="FX15" s="28">
        <f ca="1">IF(WEEKDAY(FX$6,2)&gt;5,"w",IF(ISERROR(VLOOKUP(FX$6,fériés,1,FALSE)),(SUM($H$1:FX$1)&gt;SUM($F$8:$F14))*(SUM($H$1:FX$1)&lt;=SUM($F$8:$F15))*1,"F"))</f>
        <v>0</v>
      </c>
      <c r="FY15" s="28">
        <f ca="1">IF(WEEKDAY(FY$6,2)&gt;5,"w",IF(ISERROR(VLOOKUP(FY$6,fériés,1,FALSE)),(SUM($H$1:FY$1)&gt;SUM($F$8:$F14))*(SUM($H$1:FY$1)&lt;=SUM($F$8:$F15))*1,"F"))</f>
        <v>0</v>
      </c>
      <c r="FZ15" s="28">
        <f ca="1">IF(WEEKDAY(FZ$6,2)&gt;5,"w",IF(ISERROR(VLOOKUP(FZ$6,fériés,1,FALSE)),(SUM($H$1:FZ$1)&gt;SUM($F$8:$F14))*(SUM($H$1:FZ$1)&lt;=SUM($F$8:$F15))*1,"F"))</f>
        <v>0</v>
      </c>
      <c r="GA15" s="28">
        <f ca="1">IF(WEEKDAY(GA$6,2)&gt;5,"w",IF(ISERROR(VLOOKUP(GA$6,fériés,1,FALSE)),(SUM($H$1:GA$1)&gt;SUM($F$8:$F14))*(SUM($H$1:GA$1)&lt;=SUM($F$8:$F15))*1,"F"))</f>
        <v>0</v>
      </c>
      <c r="GB15" s="28">
        <f ca="1">IF(WEEKDAY(GB$6,2)&gt;5,"w",IF(ISERROR(VLOOKUP(GB$6,fériés,1,FALSE)),(SUM($H$1:GB$1)&gt;SUM($F$8:$F14))*(SUM($H$1:GB$1)&lt;=SUM($F$8:$F15))*1,"F"))</f>
        <v>0</v>
      </c>
      <c r="GC15" s="28">
        <f ca="1">IF(WEEKDAY(GC$6,2)&gt;5,"w",IF(ISERROR(VLOOKUP(GC$6,fériés,1,FALSE)),(SUM($H$1:GC$1)&gt;SUM($F$8:$F14))*(SUM($H$1:GC$1)&lt;=SUM($F$8:$F15))*1,"F"))</f>
        <v>0</v>
      </c>
      <c r="GD15" s="28">
        <f ca="1">IF(WEEKDAY(GD$6,2)&gt;5,"w",IF(ISERROR(VLOOKUP(GD$6,fériés,1,FALSE)),(SUM($H$1:GD$1)&gt;SUM($F$8:$F14))*(SUM($H$1:GD$1)&lt;=SUM($F$8:$F15))*1,"F"))</f>
        <v>0</v>
      </c>
      <c r="GE15" s="28">
        <f ca="1">IF(WEEKDAY(GE$6,2)&gt;5,"w",IF(ISERROR(VLOOKUP(GE$6,fériés,1,FALSE)),(SUM($H$1:GE$1)&gt;SUM($F$8:$F14))*(SUM($H$1:GE$1)&lt;=SUM($F$8:$F15))*1,"F"))</f>
        <v>0</v>
      </c>
      <c r="GF15" s="28">
        <f ca="1">IF(WEEKDAY(GF$6,2)&gt;5,"w",IF(ISERROR(VLOOKUP(GF$6,fériés,1,FALSE)),(SUM($H$1:GF$1)&gt;SUM($F$8:$F14))*(SUM($H$1:GF$1)&lt;=SUM($F$8:$F15))*1,"F"))</f>
        <v>0</v>
      </c>
      <c r="GG15" s="28">
        <f ca="1">IF(WEEKDAY(GG$6,2)&gt;5,"w",IF(ISERROR(VLOOKUP(GG$6,fériés,1,FALSE)),(SUM($H$1:GG$1)&gt;SUM($F$8:$F14))*(SUM($H$1:GG$1)&lt;=SUM($F$8:$F15))*1,"F"))</f>
        <v>0</v>
      </c>
      <c r="GH15" s="28">
        <f ca="1">IF(WEEKDAY(GH$6,2)&gt;5,"w",IF(ISERROR(VLOOKUP(GH$6,fériés,1,FALSE)),(SUM($H$1:GH$1)&gt;SUM($F$8:$F14))*(SUM($H$1:GH$1)&lt;=SUM($F$8:$F15))*1,"F"))</f>
        <v>0</v>
      </c>
      <c r="GI15" s="28">
        <f ca="1">IF(WEEKDAY(GI$6,2)&gt;5,"w",IF(ISERROR(VLOOKUP(GI$6,fériés,1,FALSE)),(SUM($H$1:GI$1)&gt;SUM($F$8:$F14))*(SUM($H$1:GI$1)&lt;=SUM($F$8:$F15))*1,"F"))</f>
        <v>0</v>
      </c>
      <c r="GJ15" s="28">
        <f ca="1">IF(WEEKDAY(GJ$6,2)&gt;5,"w",IF(ISERROR(VLOOKUP(GJ$6,fériés,1,FALSE)),(SUM($H$1:GJ$1)&gt;SUM($F$8:$F14))*(SUM($H$1:GJ$1)&lt;=SUM($F$8:$F15))*1,"F"))</f>
        <v>0</v>
      </c>
      <c r="GK15" s="28">
        <f ca="1">IF(WEEKDAY(GK$6,2)&gt;5,"w",IF(ISERROR(VLOOKUP(GK$6,fériés,1,FALSE)),(SUM($H$1:GK$1)&gt;SUM($F$8:$F14))*(SUM($H$1:GK$1)&lt;=SUM($F$8:$F15))*1,"F"))</f>
        <v>0</v>
      </c>
      <c r="GL15" s="28">
        <f ca="1">IF(WEEKDAY(GL$6,2)&gt;5,"w",IF(ISERROR(VLOOKUP(GL$6,fériés,1,FALSE)),(SUM($H$1:GL$1)&gt;SUM($F$8:$F14))*(SUM($H$1:GL$1)&lt;=SUM($F$8:$F15))*1,"F"))</f>
        <v>0</v>
      </c>
      <c r="GM15" s="28">
        <f ca="1">IF(WEEKDAY(GM$6,2)&gt;5,"w",IF(ISERROR(VLOOKUP(GM$6,fériés,1,FALSE)),(SUM($H$1:GM$1)&gt;SUM($F$8:$F14))*(SUM($H$1:GM$1)&lt;=SUM($F$8:$F15))*1,"F"))</f>
        <v>0</v>
      </c>
      <c r="GN15" s="28">
        <f ca="1">IF(WEEKDAY(GN$6,2)&gt;5,"w",IF(ISERROR(VLOOKUP(GN$6,fériés,1,FALSE)),(SUM($H$1:GN$1)&gt;SUM($F$8:$F14))*(SUM($H$1:GN$1)&lt;=SUM($F$8:$F15))*1,"F"))</f>
        <v>0</v>
      </c>
      <c r="GO15" s="28">
        <f ca="1">IF(WEEKDAY(GO$6,2)&gt;5,"w",IF(ISERROR(VLOOKUP(GO$6,fériés,1,FALSE)),(SUM($H$1:GO$1)&gt;SUM($F$8:$F14))*(SUM($H$1:GO$1)&lt;=SUM($F$8:$F15))*1,"F"))</f>
        <v>0</v>
      </c>
      <c r="GP15" s="28">
        <f ca="1">IF(WEEKDAY(GP$6,2)&gt;5,"w",IF(ISERROR(VLOOKUP(GP$6,fériés,1,FALSE)),(SUM($H$1:GP$1)&gt;SUM($F$8:$F14))*(SUM($H$1:GP$1)&lt;=SUM($F$8:$F15))*1,"F"))</f>
        <v>0</v>
      </c>
      <c r="GQ15" s="28">
        <f ca="1">IF(WEEKDAY(GQ$6,2)&gt;5,"w",IF(ISERROR(VLOOKUP(GQ$6,fériés,1,FALSE)),(SUM($H$1:GQ$1)&gt;SUM($F$8:$F14))*(SUM($H$1:GQ$1)&lt;=SUM($F$8:$F15))*1,"F"))</f>
        <v>0</v>
      </c>
      <c r="GR15" s="28">
        <f ca="1">IF(WEEKDAY(GR$6,2)&gt;5,"w",IF(ISERROR(VLOOKUP(GR$6,fériés,1,FALSE)),(SUM($H$1:GR$1)&gt;SUM($F$8:$F14))*(SUM($H$1:GR$1)&lt;=SUM($F$8:$F15))*1,"F"))</f>
        <v>0</v>
      </c>
      <c r="GS15" s="28">
        <f ca="1">IF(WEEKDAY(GS$6,2)&gt;5,"w",IF(ISERROR(VLOOKUP(GS$6,fériés,1,FALSE)),(SUM($H$1:GS$1)&gt;SUM($F$8:$F14))*(SUM($H$1:GS$1)&lt;=SUM($F$8:$F15))*1,"F"))</f>
        <v>0</v>
      </c>
      <c r="GT15" s="28">
        <f ca="1">IF(WEEKDAY(GT$6,2)&gt;5,"w",IF(ISERROR(VLOOKUP(GT$6,fériés,1,FALSE)),(SUM($H$1:GT$1)&gt;SUM($F$8:$F14))*(SUM($H$1:GT$1)&lt;=SUM($F$8:$F15))*1,"F"))</f>
        <v>0</v>
      </c>
      <c r="GU15" s="28">
        <f ca="1">IF(WEEKDAY(GU$6,2)&gt;5,"w",IF(ISERROR(VLOOKUP(GU$6,fériés,1,FALSE)),(SUM($H$1:GU$1)&gt;SUM($F$8:$F14))*(SUM($H$1:GU$1)&lt;=SUM($F$8:$F15))*1,"F"))</f>
        <v>0</v>
      </c>
      <c r="GV15" s="28">
        <f ca="1">IF(WEEKDAY(GV$6,2)&gt;5,"w",IF(ISERROR(VLOOKUP(GV$6,fériés,1,FALSE)),(SUM($H$1:GV$1)&gt;SUM($F$8:$F14))*(SUM($H$1:GV$1)&lt;=SUM($F$8:$F15))*1,"F"))</f>
        <v>0</v>
      </c>
      <c r="GW15" s="28">
        <f ca="1">IF(WEEKDAY(GW$6,2)&gt;5,"w",IF(ISERROR(VLOOKUP(GW$6,fériés,1,FALSE)),(SUM($H$1:GW$1)&gt;SUM($F$8:$F14))*(SUM($H$1:GW$1)&lt;=SUM($F$8:$F15))*1,"F"))</f>
        <v>0</v>
      </c>
      <c r="GX15" s="28" t="str">
        <f ca="1">IF(WEEKDAY(GX$6,2)&gt;5,"w",IF(ISERROR(VLOOKUP(GX$6,fériés,1,FALSE)),(SUM($H$1:GX$1)&gt;SUM($F$8:$F14))*(SUM($H$1:GX$1)&lt;=SUM($F$8:$F15))*1,"F"))</f>
        <v>w</v>
      </c>
      <c r="GY15" s="28" t="str">
        <f ca="1">IF(WEEKDAY(GY$6,2)&gt;5,"w",IF(ISERROR(VLOOKUP(GY$6,fériés,1,FALSE)),(SUM($H$1:GY$1)&gt;SUM($F$8:$F14))*(SUM($H$1:GY$1)&lt;=SUM($F$8:$F15))*1,"F"))</f>
        <v>w</v>
      </c>
      <c r="GZ15" s="28" t="str">
        <f ca="1">IF(WEEKDAY(GZ$6,2)&gt;5,"w",IF(ISERROR(VLOOKUP(GZ$6,fériés,1,FALSE)),(SUM($H$1:GZ$1)&gt;SUM($F$8:$F14))*(SUM($H$1:GZ$1)&lt;=SUM($F$8:$F15))*1,"F"))</f>
        <v>w</v>
      </c>
      <c r="HA15" s="28" t="str">
        <f ca="1">IF(WEEKDAY(HA$6,2)&gt;5,"w",IF(ISERROR(VLOOKUP(HA$6,fériés,1,FALSE)),(SUM($H$1:HA$1)&gt;SUM($F$8:$F14))*(SUM($H$1:HA$1)&lt;=SUM($F$8:$F15))*1,"F"))</f>
        <v>w</v>
      </c>
      <c r="HB15" s="28" t="str">
        <f ca="1">IF(WEEKDAY(HB$6,2)&gt;5,"w",IF(ISERROR(VLOOKUP(HB$6,fériés,1,FALSE)),(SUM($H$1:HB$1)&gt;SUM($F$8:$F14))*(SUM($H$1:HB$1)&lt;=SUM($F$8:$F15))*1,"F"))</f>
        <v>w</v>
      </c>
      <c r="HC15" s="28" t="str">
        <f ca="1">IF(WEEKDAY(HC$6,2)&gt;5,"w",IF(ISERROR(VLOOKUP(HC$6,fériés,1,FALSE)),(SUM($H$1:HC$1)&gt;SUM($F$8:$F14))*(SUM($H$1:HC$1)&lt;=SUM($F$8:$F15))*1,"F"))</f>
        <v>w</v>
      </c>
      <c r="HD15" s="28" t="str">
        <f ca="1">IF(WEEKDAY(HD$6,2)&gt;5,"w",IF(ISERROR(VLOOKUP(HD$6,fériés,1,FALSE)),(SUM($H$1:HD$1)&gt;SUM($F$8:$F14))*(SUM($H$1:HD$1)&lt;=SUM($F$8:$F15))*1,"F"))</f>
        <v>w</v>
      </c>
      <c r="HE15" s="28" t="str">
        <f ca="1">IF(WEEKDAY(HE$6,2)&gt;5,"w",IF(ISERROR(VLOOKUP(HE$6,fériés,1,FALSE)),(SUM($H$1:HE$1)&gt;SUM($F$8:$F14))*(SUM($H$1:HE$1)&lt;=SUM($F$8:$F15))*1,"F"))</f>
        <v>w</v>
      </c>
      <c r="HF15" s="28" t="str">
        <f ca="1">IF(WEEKDAY(HF$6,2)&gt;5,"w",IF(ISERROR(VLOOKUP(HF$6,fériés,1,FALSE)),(SUM($H$1:HF$1)&gt;SUM($F$8:$F14))*(SUM($H$1:HF$1)&lt;=SUM($F$8:$F15))*1,"F"))</f>
        <v>w</v>
      </c>
      <c r="HG15" s="28" t="str">
        <f ca="1">IF(WEEKDAY(HG$6,2)&gt;5,"w",IF(ISERROR(VLOOKUP(HG$6,fériés,1,FALSE)),(SUM($H$1:HG$1)&gt;SUM($F$8:$F14))*(SUM($H$1:HG$1)&lt;=SUM($F$8:$F15))*1,"F"))</f>
        <v>w</v>
      </c>
      <c r="HH15" s="28" t="str">
        <f ca="1">IF(WEEKDAY(HH$6,2)&gt;5,"w",IF(ISERROR(VLOOKUP(HH$6,fériés,1,FALSE)),(SUM($H$1:HH$1)&gt;SUM($F$8:$F14))*(SUM($H$1:HH$1)&lt;=SUM($F$8:$F15))*1,"F"))</f>
        <v>w</v>
      </c>
      <c r="HI15" s="28" t="str">
        <f ca="1">IF(WEEKDAY(HI$6,2)&gt;5,"w",IF(ISERROR(VLOOKUP(HI$6,fériés,1,FALSE)),(SUM($H$1:HI$1)&gt;SUM($F$8:$F14))*(SUM($H$1:HI$1)&lt;=SUM($F$8:$F15))*1,"F"))</f>
        <v>w</v>
      </c>
      <c r="HJ15" s="28" t="str">
        <f ca="1">IF(WEEKDAY(HJ$6,2)&gt;5,"w",IF(ISERROR(VLOOKUP(HJ$6,fériés,1,FALSE)),(SUM($H$1:HJ$1)&gt;SUM($F$8:$F14))*(SUM($H$1:HJ$1)&lt;=SUM($F$8:$F15))*1,"F"))</f>
        <v>w</v>
      </c>
      <c r="HK15" s="28" t="str">
        <f ca="1">IF(WEEKDAY(HK$6,2)&gt;5,"w",IF(ISERROR(VLOOKUP(HK$6,fériés,1,FALSE)),(SUM($H$1:HK$1)&gt;SUM($F$8:$F14))*(SUM($H$1:HK$1)&lt;=SUM($F$8:$F15))*1,"F"))</f>
        <v>w</v>
      </c>
      <c r="HL15" s="28" t="str">
        <f ca="1">IF(WEEKDAY(HL$6,2)&gt;5,"w",IF(ISERROR(VLOOKUP(HL$6,fériés,1,FALSE)),(SUM($H$1:HL$1)&gt;SUM($F$8:$F14))*(SUM($H$1:HL$1)&lt;=SUM($F$8:$F15))*1,"F"))</f>
        <v>w</v>
      </c>
      <c r="HM15" s="28" t="str">
        <f ca="1">IF(WEEKDAY(HM$6,2)&gt;5,"w",IF(ISERROR(VLOOKUP(HM$6,fériés,1,FALSE)),(SUM($H$1:HM$1)&gt;SUM($F$8:$F14))*(SUM($H$1:HM$1)&lt;=SUM($F$8:$F15))*1,"F"))</f>
        <v>w</v>
      </c>
      <c r="HN15" s="28" t="str">
        <f ca="1">IF(WEEKDAY(HN$6,2)&gt;5,"w",IF(ISERROR(VLOOKUP(HN$6,fériés,1,FALSE)),(SUM($H$1:HN$1)&gt;SUM($F$8:$F14))*(SUM($H$1:HN$1)&lt;=SUM($F$8:$F15))*1,"F"))</f>
        <v>w</v>
      </c>
      <c r="HO15" s="28" t="str">
        <f ca="1">IF(WEEKDAY(HO$6,2)&gt;5,"w",IF(ISERROR(VLOOKUP(HO$6,fériés,1,FALSE)),(SUM($H$1:HO$1)&gt;SUM($F$8:$F14))*(SUM($H$1:HO$1)&lt;=SUM($F$8:$F15))*1,"F"))</f>
        <v>w</v>
      </c>
      <c r="HP15" s="28" t="str">
        <f ca="1">IF(WEEKDAY(HP$6,2)&gt;5,"w",IF(ISERROR(VLOOKUP(HP$6,fériés,1,FALSE)),(SUM($H$1:HP$1)&gt;SUM($F$8:$F14))*(SUM($H$1:HP$1)&lt;=SUM($F$8:$F15))*1,"F"))</f>
        <v>w</v>
      </c>
      <c r="HQ15" s="28" t="str">
        <f ca="1">IF(WEEKDAY(HQ$6,2)&gt;5,"w",IF(ISERROR(VLOOKUP(HQ$6,fériés,1,FALSE)),(SUM($H$1:HQ$1)&gt;SUM($F$8:$F14))*(SUM($H$1:HQ$1)&lt;=SUM($F$8:$F15))*1,"F"))</f>
        <v>w</v>
      </c>
      <c r="HR15" s="28">
        <f ca="1">IF(WEEKDAY(HR$6,2)&gt;5,"w",IF(ISERROR(VLOOKUP(HR$6,fériés,1,FALSE)),(SUM($H$1:HR$1)&gt;SUM($F$8:$F14))*(SUM($H$1:HR$1)&lt;=SUM($F$8:$F15))*1,"F"))</f>
        <v>0</v>
      </c>
      <c r="HS15" s="28">
        <f ca="1">IF(WEEKDAY(HS$6,2)&gt;5,"w",IF(ISERROR(VLOOKUP(HS$6,fériés,1,FALSE)),(SUM($H$1:HS$1)&gt;SUM($F$8:$F14))*(SUM($H$1:HS$1)&lt;=SUM($F$8:$F15))*1,"F"))</f>
        <v>0</v>
      </c>
      <c r="HT15" s="28">
        <f ca="1">IF(WEEKDAY(HT$6,2)&gt;5,"w",IF(ISERROR(VLOOKUP(HT$6,fériés,1,FALSE)),(SUM($H$1:HT$1)&gt;SUM($F$8:$F14))*(SUM($H$1:HT$1)&lt;=SUM($F$8:$F15))*1,"F"))</f>
        <v>0</v>
      </c>
      <c r="HU15" s="28">
        <f ca="1">IF(WEEKDAY(HU$6,2)&gt;5,"w",IF(ISERROR(VLOOKUP(HU$6,fériés,1,FALSE)),(SUM($H$1:HU$1)&gt;SUM($F$8:$F14))*(SUM($H$1:HU$1)&lt;=SUM($F$8:$F15))*1,"F"))</f>
        <v>0</v>
      </c>
      <c r="HV15" s="28">
        <f ca="1">IF(WEEKDAY(HV$6,2)&gt;5,"w",IF(ISERROR(VLOOKUP(HV$6,fériés,1,FALSE)),(SUM($H$1:HV$1)&gt;SUM($F$8:$F14))*(SUM($H$1:HV$1)&lt;=SUM($F$8:$F15))*1,"F"))</f>
        <v>0</v>
      </c>
      <c r="HW15" s="28">
        <f ca="1">IF(WEEKDAY(HW$6,2)&gt;5,"w",IF(ISERROR(VLOOKUP(HW$6,fériés,1,FALSE)),(SUM($H$1:HW$1)&gt;SUM($F$8:$F14))*(SUM($H$1:HW$1)&lt;=SUM($F$8:$F15))*1,"F"))</f>
        <v>0</v>
      </c>
      <c r="HX15" s="28">
        <f ca="1">IF(WEEKDAY(HX$6,2)&gt;5,"w",IF(ISERROR(VLOOKUP(HX$6,fériés,1,FALSE)),(SUM($H$1:HX$1)&gt;SUM($F$8:$F14))*(SUM($H$1:HX$1)&lt;=SUM($F$8:$F15))*1,"F"))</f>
        <v>0</v>
      </c>
      <c r="HY15" s="28">
        <f ca="1">IF(WEEKDAY(HY$6,2)&gt;5,"w",IF(ISERROR(VLOOKUP(HY$6,fériés,1,FALSE)),(SUM($H$1:HY$1)&gt;SUM($F$8:$F14))*(SUM($H$1:HY$1)&lt;=SUM($F$8:$F15))*1,"F"))</f>
        <v>0</v>
      </c>
      <c r="HZ15" s="28">
        <f ca="1">IF(WEEKDAY(HZ$6,2)&gt;5,"w",IF(ISERROR(VLOOKUP(HZ$6,fériés,1,FALSE)),(SUM($H$1:HZ$1)&gt;SUM($F$8:$F14))*(SUM($H$1:HZ$1)&lt;=SUM($F$8:$F15))*1,"F"))</f>
        <v>0</v>
      </c>
      <c r="IA15" s="28">
        <f ca="1">IF(WEEKDAY(IA$6,2)&gt;5,"w",IF(ISERROR(VLOOKUP(IA$6,fériés,1,FALSE)),(SUM($H$1:IA$1)&gt;SUM($F$8:$F14))*(SUM($H$1:IA$1)&lt;=SUM($F$8:$F15))*1,"F"))</f>
        <v>0</v>
      </c>
      <c r="IB15" s="28">
        <f ca="1">IF(WEEKDAY(IB$6,2)&gt;5,"w",IF(ISERROR(VLOOKUP(IB$6,fériés,1,FALSE)),(SUM($H$1:IB$1)&gt;SUM($F$8:$F14))*(SUM($H$1:IB$1)&lt;=SUM($F$8:$F15))*1,"F"))</f>
        <v>0</v>
      </c>
      <c r="IC15" s="28">
        <f ca="1">IF(WEEKDAY(IC$6,2)&gt;5,"w",IF(ISERROR(VLOOKUP(IC$6,fériés,1,FALSE)),(SUM($H$1:IC$1)&gt;SUM($F$8:$F14))*(SUM($H$1:IC$1)&lt;=SUM($F$8:$F15))*1,"F"))</f>
        <v>0</v>
      </c>
      <c r="ID15" s="28">
        <f ca="1">IF(WEEKDAY(ID$6,2)&gt;5,"w",IF(ISERROR(VLOOKUP(ID$6,fériés,1,FALSE)),(SUM($H$1:ID$1)&gt;SUM($F$8:$F14))*(SUM($H$1:ID$1)&lt;=SUM($F$8:$F15))*1,"F"))</f>
        <v>0</v>
      </c>
      <c r="IE15" s="28">
        <f ca="1">IF(WEEKDAY(IE$6,2)&gt;5,"w",IF(ISERROR(VLOOKUP(IE$6,fériés,1,FALSE)),(SUM($H$1:IE$1)&gt;SUM($F$8:$F14))*(SUM($H$1:IE$1)&lt;=SUM($F$8:$F15))*1,"F"))</f>
        <v>0</v>
      </c>
      <c r="IF15" s="28">
        <f ca="1">IF(WEEKDAY(IF$6,2)&gt;5,"w",IF(ISERROR(VLOOKUP(IF$6,fériés,1,FALSE)),(SUM($H$1:IF$1)&gt;SUM($F$8:$F14))*(SUM($H$1:IF$1)&lt;=SUM($F$8:$F15))*1,"F"))</f>
        <v>0</v>
      </c>
      <c r="IG15" s="28">
        <f ca="1">IF(WEEKDAY(IG$6,2)&gt;5,"w",IF(ISERROR(VLOOKUP(IG$6,fériés,1,FALSE)),(SUM($H$1:IG$1)&gt;SUM($F$8:$F14))*(SUM($H$1:IG$1)&lt;=SUM($F$8:$F15))*1,"F"))</f>
        <v>0</v>
      </c>
      <c r="IH15" s="28">
        <f ca="1">IF(WEEKDAY(IH$6,2)&gt;5,"w",IF(ISERROR(VLOOKUP(IH$6,fériés,1,FALSE)),(SUM($H$1:IH$1)&gt;SUM($F$8:$F14))*(SUM($H$1:IH$1)&lt;=SUM($F$8:$F15))*1,"F"))</f>
        <v>0</v>
      </c>
      <c r="II15" s="28">
        <f ca="1">IF(WEEKDAY(II$6,2)&gt;5,"w",IF(ISERROR(VLOOKUP(II$6,fériés,1,FALSE)),(SUM($H$1:II$1)&gt;SUM($F$8:$F14))*(SUM($H$1:II$1)&lt;=SUM($F$8:$F15))*1,"F"))</f>
        <v>0</v>
      </c>
      <c r="IJ15" s="28">
        <f ca="1">IF(WEEKDAY(IJ$6,2)&gt;5,"w",IF(ISERROR(VLOOKUP(IJ$6,fériés,1,FALSE)),(SUM($H$1:IJ$1)&gt;SUM($F$8:$F14))*(SUM($H$1:IJ$1)&lt;=SUM($F$8:$F15))*1,"F"))</f>
        <v>0</v>
      </c>
      <c r="IK15" s="28">
        <f ca="1">IF(WEEKDAY(IK$6,2)&gt;5,"w",IF(ISERROR(VLOOKUP(IK$6,fériés,1,FALSE)),(SUM($H$1:IK$1)&gt;SUM($F$8:$F14))*(SUM($H$1:IK$1)&lt;=SUM($F$8:$F15))*1,"F"))</f>
        <v>0</v>
      </c>
      <c r="IL15" s="28">
        <f ca="1">IF(WEEKDAY(IL$6,2)&gt;5,"w",IF(ISERROR(VLOOKUP(IL$6,fériés,1,FALSE)),(SUM($H$1:IL$1)&gt;SUM($F$8:$F14))*(SUM($H$1:IL$1)&lt;=SUM($F$8:$F15))*1,"F"))</f>
        <v>0</v>
      </c>
      <c r="IM15" s="28">
        <f ca="1">IF(WEEKDAY(IM$6,2)&gt;5,"w",IF(ISERROR(VLOOKUP(IM$6,fériés,1,FALSE)),(SUM($H$1:IM$1)&gt;SUM($F$8:$F14))*(SUM($H$1:IM$1)&lt;=SUM($F$8:$F15))*1,"F"))</f>
        <v>0</v>
      </c>
      <c r="IN15" s="28">
        <f ca="1">IF(WEEKDAY(IN$6,2)&gt;5,"w",IF(ISERROR(VLOOKUP(IN$6,fériés,1,FALSE)),(SUM($H$1:IN$1)&gt;SUM($F$8:$F14))*(SUM($H$1:IN$1)&lt;=SUM($F$8:$F15))*1,"F"))</f>
        <v>0</v>
      </c>
      <c r="IO15" s="28">
        <f ca="1">IF(WEEKDAY(IO$6,2)&gt;5,"w",IF(ISERROR(VLOOKUP(IO$6,fériés,1,FALSE)),(SUM($H$1:IO$1)&gt;SUM($F$8:$F14))*(SUM($H$1:IO$1)&lt;=SUM($F$8:$F15))*1,"F"))</f>
        <v>0</v>
      </c>
      <c r="IP15" s="28">
        <f ca="1">IF(WEEKDAY(IP$6,2)&gt;5,"w",IF(ISERROR(VLOOKUP(IP$6,fériés,1,FALSE)),(SUM($H$1:IP$1)&gt;SUM($F$8:$F14))*(SUM($H$1:IP$1)&lt;=SUM($F$8:$F15))*1,"F"))</f>
        <v>0</v>
      </c>
      <c r="IQ15" s="28">
        <f ca="1">IF(WEEKDAY(IQ$6,2)&gt;5,"w",IF(ISERROR(VLOOKUP(IQ$6,fériés,1,FALSE)),(SUM($H$1:IQ$1)&gt;SUM($F$8:$F14))*(SUM($H$1:IQ$1)&lt;=SUM($F$8:$F15))*1,"F"))</f>
        <v>0</v>
      </c>
      <c r="IR15" s="28">
        <f ca="1">IF(WEEKDAY(IR$6,2)&gt;5,"w",IF(ISERROR(VLOOKUP(IR$6,fériés,1,FALSE)),(SUM($H$1:IR$1)&gt;SUM($F$8:$F14))*(SUM($H$1:IR$1)&lt;=SUM($F$8:$F15))*1,"F"))</f>
        <v>0</v>
      </c>
      <c r="IS15" s="28">
        <f ca="1">IF(WEEKDAY(IS$6,2)&gt;5,"w",IF(ISERROR(VLOOKUP(IS$6,fériés,1,FALSE)),(SUM($H$1:IS$1)&gt;SUM($F$8:$F14))*(SUM($H$1:IS$1)&lt;=SUM($F$8:$F15))*1,"F"))</f>
        <v>0</v>
      </c>
      <c r="IT15" s="28">
        <f ca="1">IF(WEEKDAY(IT$6,2)&gt;5,"w",IF(ISERROR(VLOOKUP(IT$6,fériés,1,FALSE)),(SUM($H$1:IT$1)&gt;SUM($F$8:$F14))*(SUM($H$1:IT$1)&lt;=SUM($F$8:$F15))*1,"F"))</f>
        <v>0</v>
      </c>
      <c r="IU15" s="28">
        <f ca="1">IF(WEEKDAY(IU$6,2)&gt;5,"w",IF(ISERROR(VLOOKUP(IU$6,fériés,1,FALSE)),(SUM($H$1:IU$1)&gt;SUM($F$8:$F14))*(SUM($H$1:IU$1)&lt;=SUM($F$8:$F15))*1,"F"))</f>
        <v>0</v>
      </c>
      <c r="IV15" s="28">
        <f ca="1">IF(WEEKDAY(IV$6,2)&gt;5,"w",IF(ISERROR(VLOOKUP(IV$6,fériés,1,FALSE)),(SUM($H$1:IV$1)&gt;SUM($F$8:$F14))*(SUM($H$1:IV$1)&lt;=SUM($F$8:$F15))*1,"F"))</f>
        <v>0</v>
      </c>
      <c r="IW15" s="28">
        <f ca="1">IF(WEEKDAY(IW$6,2)&gt;5,"w",IF(ISERROR(VLOOKUP(IW$6,fériés,1,FALSE)),(SUM($H$1:IW$1)&gt;SUM($F$8:$F14))*(SUM($H$1:IW$1)&lt;=SUM($F$8:$F15))*1,"F"))</f>
        <v>0</v>
      </c>
      <c r="IX15" s="28">
        <f ca="1">IF(WEEKDAY(IX$6,2)&gt;5,"w",IF(ISERROR(VLOOKUP(IX$6,fériés,1,FALSE)),(SUM($H$1:IX$1)&gt;SUM($F$8:$F14))*(SUM($H$1:IX$1)&lt;=SUM($F$8:$F15))*1,"F"))</f>
        <v>0</v>
      </c>
      <c r="IY15" s="28">
        <f ca="1">IF(WEEKDAY(IY$6,2)&gt;5,"w",IF(ISERROR(VLOOKUP(IY$6,fériés,1,FALSE)),(SUM($H$1:IY$1)&gt;SUM($F$8:$F14))*(SUM($H$1:IY$1)&lt;=SUM($F$8:$F15))*1,"F"))</f>
        <v>0</v>
      </c>
      <c r="IZ15" s="28">
        <f ca="1">IF(WEEKDAY(IZ$6,2)&gt;5,"w",IF(ISERROR(VLOOKUP(IZ$6,fériés,1,FALSE)),(SUM($H$1:IZ$1)&gt;SUM($F$8:$F14))*(SUM($H$1:IZ$1)&lt;=SUM($F$8:$F15))*1,"F"))</f>
        <v>0</v>
      </c>
      <c r="JA15" s="28">
        <f ca="1">IF(WEEKDAY(JA$6,2)&gt;5,"w",IF(ISERROR(VLOOKUP(JA$6,fériés,1,FALSE)),(SUM($H$1:JA$1)&gt;SUM($F$8:$F14))*(SUM($H$1:JA$1)&lt;=SUM($F$8:$F15))*1,"F"))</f>
        <v>0</v>
      </c>
      <c r="JB15" s="28">
        <f ca="1">IF(WEEKDAY(JB$6,2)&gt;5,"w",IF(ISERROR(VLOOKUP(JB$6,fériés,1,FALSE)),(SUM($H$1:JB$1)&gt;SUM($F$8:$F14))*(SUM($H$1:JB$1)&lt;=SUM($F$8:$F15))*1,"F"))</f>
        <v>0</v>
      </c>
      <c r="JC15" s="28">
        <f ca="1">IF(WEEKDAY(JC$6,2)&gt;5,"w",IF(ISERROR(VLOOKUP(JC$6,fériés,1,FALSE)),(SUM($H$1:JC$1)&gt;SUM($F$8:$F14))*(SUM($H$1:JC$1)&lt;=SUM($F$8:$F15))*1,"F"))</f>
        <v>0</v>
      </c>
      <c r="JD15" s="28">
        <f ca="1">IF(WEEKDAY(JD$6,2)&gt;5,"w",IF(ISERROR(VLOOKUP(JD$6,fériés,1,FALSE)),(SUM($H$1:JD$1)&gt;SUM($F$8:$F14))*(SUM($H$1:JD$1)&lt;=SUM($F$8:$F15))*1,"F"))</f>
        <v>0</v>
      </c>
      <c r="JE15" s="28">
        <f ca="1">IF(WEEKDAY(JE$6,2)&gt;5,"w",IF(ISERROR(VLOOKUP(JE$6,fériés,1,FALSE)),(SUM($H$1:JE$1)&gt;SUM($F$8:$F14))*(SUM($H$1:JE$1)&lt;=SUM($F$8:$F15))*1,"F"))</f>
        <v>0</v>
      </c>
      <c r="JF15" s="28">
        <f ca="1">IF(WEEKDAY(JF$6,2)&gt;5,"w",IF(ISERROR(VLOOKUP(JF$6,fériés,1,FALSE)),(SUM($H$1:JF$1)&gt;SUM($F$8:$F14))*(SUM($H$1:JF$1)&lt;=SUM($F$8:$F15))*1,"F"))</f>
        <v>0</v>
      </c>
      <c r="JG15" s="28">
        <f ca="1">IF(WEEKDAY(JG$6,2)&gt;5,"w",IF(ISERROR(VLOOKUP(JG$6,fériés,1,FALSE)),(SUM($H$1:JG$1)&gt;SUM($F$8:$F14))*(SUM($H$1:JG$1)&lt;=SUM($F$8:$F15))*1,"F"))</f>
        <v>0</v>
      </c>
      <c r="JH15" s="28">
        <f ca="1">IF(WEEKDAY(JH$6,2)&gt;5,"w",IF(ISERROR(VLOOKUP(JH$6,fériés,1,FALSE)),(SUM($H$1:JH$1)&gt;SUM($F$8:$F14))*(SUM($H$1:JH$1)&lt;=SUM($F$8:$F15))*1,"F"))</f>
        <v>0</v>
      </c>
      <c r="JI15" s="28">
        <f ca="1">IF(WEEKDAY(JI$6,2)&gt;5,"w",IF(ISERROR(VLOOKUP(JI$6,fériés,1,FALSE)),(SUM($H$1:JI$1)&gt;SUM($F$8:$F14))*(SUM($H$1:JI$1)&lt;=SUM($F$8:$F15))*1,"F"))</f>
        <v>0</v>
      </c>
      <c r="JJ15" s="28">
        <f ca="1">IF(WEEKDAY(JJ$6,2)&gt;5,"w",IF(ISERROR(VLOOKUP(JJ$6,fériés,1,FALSE)),(SUM($H$1:JJ$1)&gt;SUM($F$8:$F14))*(SUM($H$1:JJ$1)&lt;=SUM($F$8:$F15))*1,"F"))</f>
        <v>0</v>
      </c>
      <c r="JK15" s="28">
        <f ca="1">IF(WEEKDAY(JK$6,2)&gt;5,"w",IF(ISERROR(VLOOKUP(JK$6,fériés,1,FALSE)),(SUM($H$1:JK$1)&gt;SUM($F$8:$F14))*(SUM($H$1:JK$1)&lt;=SUM($F$8:$F15))*1,"F"))</f>
        <v>0</v>
      </c>
      <c r="JL15" s="28">
        <f ca="1">IF(WEEKDAY(JL$6,2)&gt;5,"w",IF(ISERROR(VLOOKUP(JL$6,fériés,1,FALSE)),(SUM($H$1:JL$1)&gt;SUM($F$8:$F14))*(SUM($H$1:JL$1)&lt;=SUM($F$8:$F15))*1,"F"))</f>
        <v>0</v>
      </c>
      <c r="JM15" s="28">
        <f ca="1">IF(WEEKDAY(JM$6,2)&gt;5,"w",IF(ISERROR(VLOOKUP(JM$6,fériés,1,FALSE)),(SUM($H$1:JM$1)&gt;SUM($F$8:$F14))*(SUM($H$1:JM$1)&lt;=SUM($F$8:$F15))*1,"F"))</f>
        <v>0</v>
      </c>
      <c r="JN15" s="28">
        <f ca="1">IF(WEEKDAY(JN$6,2)&gt;5,"w",IF(ISERROR(VLOOKUP(JN$6,fériés,1,FALSE)),(SUM($H$1:JN$1)&gt;SUM($F$8:$F14))*(SUM($H$1:JN$1)&lt;=SUM($F$8:$F15))*1,"F"))</f>
        <v>0</v>
      </c>
      <c r="JO15" s="28">
        <f ca="1">IF(WEEKDAY(JO$6,2)&gt;5,"w",IF(ISERROR(VLOOKUP(JO$6,fériés,1,FALSE)),(SUM($H$1:JO$1)&gt;SUM($F$8:$F14))*(SUM($H$1:JO$1)&lt;=SUM($F$8:$F15))*1,"F"))</f>
        <v>0</v>
      </c>
      <c r="JP15" s="28" t="str">
        <f ca="1">IF(WEEKDAY(JP$6,2)&gt;5,"w",IF(ISERROR(VLOOKUP(JP$6,fériés,1,FALSE)),(SUM($H$1:JP$1)&gt;SUM($F$8:$F14))*(SUM($H$1:JP$1)&lt;=SUM($F$8:$F15))*1,"F"))</f>
        <v>w</v>
      </c>
      <c r="JQ15" s="28" t="str">
        <f ca="1">IF(WEEKDAY(JQ$6,2)&gt;5,"w",IF(ISERROR(VLOOKUP(JQ$6,fériés,1,FALSE)),(SUM($H$1:JQ$1)&gt;SUM($F$8:$F14))*(SUM($H$1:JQ$1)&lt;=SUM($F$8:$F15))*1,"F"))</f>
        <v>w</v>
      </c>
      <c r="JR15" s="28" t="str">
        <f ca="1">IF(WEEKDAY(JR$6,2)&gt;5,"w",IF(ISERROR(VLOOKUP(JR$6,fériés,1,FALSE)),(SUM($H$1:JR$1)&gt;SUM($F$8:$F14))*(SUM($H$1:JR$1)&lt;=SUM($F$8:$F15))*1,"F"))</f>
        <v>w</v>
      </c>
      <c r="JS15" s="28" t="str">
        <f ca="1">IF(WEEKDAY(JS$6,2)&gt;5,"w",IF(ISERROR(VLOOKUP(JS$6,fériés,1,FALSE)),(SUM($H$1:JS$1)&gt;SUM($F$8:$F14))*(SUM($H$1:JS$1)&lt;=SUM($F$8:$F15))*1,"F"))</f>
        <v>w</v>
      </c>
      <c r="JT15" s="28" t="str">
        <f ca="1">IF(WEEKDAY(JT$6,2)&gt;5,"w",IF(ISERROR(VLOOKUP(JT$6,fériés,1,FALSE)),(SUM($H$1:JT$1)&gt;SUM($F$8:$F14))*(SUM($H$1:JT$1)&lt;=SUM($F$8:$F15))*1,"F"))</f>
        <v>w</v>
      </c>
      <c r="JU15" s="28" t="str">
        <f ca="1">IF(WEEKDAY(JU$6,2)&gt;5,"w",IF(ISERROR(VLOOKUP(JU$6,fériés,1,FALSE)),(SUM($H$1:JU$1)&gt;SUM($F$8:$F14))*(SUM($H$1:JU$1)&lt;=SUM($F$8:$F15))*1,"F"))</f>
        <v>w</v>
      </c>
      <c r="JV15" s="28" t="str">
        <f ca="1">IF(WEEKDAY(JV$6,2)&gt;5,"w",IF(ISERROR(VLOOKUP(JV$6,fériés,1,FALSE)),(SUM($H$1:JV$1)&gt;SUM($F$8:$F14))*(SUM($H$1:JV$1)&lt;=SUM($F$8:$F15))*1,"F"))</f>
        <v>w</v>
      </c>
      <c r="JW15" s="28" t="str">
        <f ca="1">IF(WEEKDAY(JW$6,2)&gt;5,"w",IF(ISERROR(VLOOKUP(JW$6,fériés,1,FALSE)),(SUM($H$1:JW$1)&gt;SUM($F$8:$F14))*(SUM($H$1:JW$1)&lt;=SUM($F$8:$F15))*1,"F"))</f>
        <v>w</v>
      </c>
      <c r="JX15" s="28" t="str">
        <f ca="1">IF(WEEKDAY(JX$6,2)&gt;5,"w",IF(ISERROR(VLOOKUP(JX$6,fériés,1,FALSE)),(SUM($H$1:JX$1)&gt;SUM($F$8:$F14))*(SUM($H$1:JX$1)&lt;=SUM($F$8:$F15))*1,"F"))</f>
        <v>w</v>
      </c>
      <c r="JY15" s="28" t="str">
        <f ca="1">IF(WEEKDAY(JY$6,2)&gt;5,"w",IF(ISERROR(VLOOKUP(JY$6,fériés,1,FALSE)),(SUM($H$1:JY$1)&gt;SUM($F$8:$F14))*(SUM($H$1:JY$1)&lt;=SUM($F$8:$F15))*1,"F"))</f>
        <v>w</v>
      </c>
      <c r="JZ15" s="28" t="str">
        <f ca="1">IF(WEEKDAY(JZ$6,2)&gt;5,"w",IF(ISERROR(VLOOKUP(JZ$6,fériés,1,FALSE)),(SUM($H$1:JZ$1)&gt;SUM($F$8:$F14))*(SUM($H$1:JZ$1)&lt;=SUM($F$8:$F15))*1,"F"))</f>
        <v>w</v>
      </c>
      <c r="KA15" s="28" t="str">
        <f ca="1">IF(WEEKDAY(KA$6,2)&gt;5,"w",IF(ISERROR(VLOOKUP(KA$6,fériés,1,FALSE)),(SUM($H$1:KA$1)&gt;SUM($F$8:$F14))*(SUM($H$1:KA$1)&lt;=SUM($F$8:$F15))*1,"F"))</f>
        <v>w</v>
      </c>
      <c r="KB15" s="28" t="str">
        <f ca="1">IF(WEEKDAY(KB$6,2)&gt;5,"w",IF(ISERROR(VLOOKUP(KB$6,fériés,1,FALSE)),(SUM($H$1:KB$1)&gt;SUM($F$8:$F14))*(SUM($H$1:KB$1)&lt;=SUM($F$8:$F15))*1,"F"))</f>
        <v>w</v>
      </c>
      <c r="KC15" s="28" t="str">
        <f ca="1">IF(WEEKDAY(KC$6,2)&gt;5,"w",IF(ISERROR(VLOOKUP(KC$6,fériés,1,FALSE)),(SUM($H$1:KC$1)&gt;SUM($F$8:$F14))*(SUM($H$1:KC$1)&lt;=SUM($F$8:$F15))*1,"F"))</f>
        <v>w</v>
      </c>
      <c r="KD15" s="28" t="str">
        <f ca="1">IF(WEEKDAY(KD$6,2)&gt;5,"w",IF(ISERROR(VLOOKUP(KD$6,fériés,1,FALSE)),(SUM($H$1:KD$1)&gt;SUM($F$8:$F14))*(SUM($H$1:KD$1)&lt;=SUM($F$8:$F15))*1,"F"))</f>
        <v>w</v>
      </c>
      <c r="KE15" s="28" t="str">
        <f ca="1">IF(WEEKDAY(KE$6,2)&gt;5,"w",IF(ISERROR(VLOOKUP(KE$6,fériés,1,FALSE)),(SUM($H$1:KE$1)&gt;SUM($F$8:$F14))*(SUM($H$1:KE$1)&lt;=SUM($F$8:$F15))*1,"F"))</f>
        <v>w</v>
      </c>
      <c r="KF15" s="28" t="str">
        <f ca="1">IF(WEEKDAY(KF$6,2)&gt;5,"w",IF(ISERROR(VLOOKUP(KF$6,fériés,1,FALSE)),(SUM($H$1:KF$1)&gt;SUM($F$8:$F14))*(SUM($H$1:KF$1)&lt;=SUM($F$8:$F15))*1,"F"))</f>
        <v>w</v>
      </c>
      <c r="KG15" s="28" t="str">
        <f ca="1">IF(WEEKDAY(KG$6,2)&gt;5,"w",IF(ISERROR(VLOOKUP(KG$6,fériés,1,FALSE)),(SUM($H$1:KG$1)&gt;SUM($F$8:$F14))*(SUM($H$1:KG$1)&lt;=SUM($F$8:$F15))*1,"F"))</f>
        <v>w</v>
      </c>
      <c r="KH15" s="28" t="str">
        <f ca="1">IF(WEEKDAY(KH$6,2)&gt;5,"w",IF(ISERROR(VLOOKUP(KH$6,fériés,1,FALSE)),(SUM($H$1:KH$1)&gt;SUM($F$8:$F14))*(SUM($H$1:KH$1)&lt;=SUM($F$8:$F15))*1,"F"))</f>
        <v>w</v>
      </c>
      <c r="KI15" s="28" t="str">
        <f ca="1">IF(WEEKDAY(KI$6,2)&gt;5,"w",IF(ISERROR(VLOOKUP(KI$6,fériés,1,FALSE)),(SUM($H$1:KI$1)&gt;SUM($F$8:$F14))*(SUM($H$1:KI$1)&lt;=SUM($F$8:$F15))*1,"F"))</f>
        <v>w</v>
      </c>
      <c r="KJ15" s="28">
        <f ca="1">IF(WEEKDAY(KJ$6,2)&gt;5,"w",IF(ISERROR(VLOOKUP(KJ$6,fériés,1,FALSE)),(SUM($H$1:KJ$1)&gt;SUM($F$8:$F14))*(SUM($H$1:KJ$1)&lt;=SUM($F$8:$F15))*1,"F"))</f>
        <v>0</v>
      </c>
      <c r="KK15" s="28">
        <f ca="1">IF(WEEKDAY(KK$6,2)&gt;5,"w",IF(ISERROR(VLOOKUP(KK$6,fériés,1,FALSE)),(SUM($H$1:KK$1)&gt;SUM($F$8:$F14))*(SUM($H$1:KK$1)&lt;=SUM($F$8:$F15))*1,"F"))</f>
        <v>0</v>
      </c>
      <c r="KL15" s="28">
        <f ca="1">IF(WEEKDAY(KL$6,2)&gt;5,"w",IF(ISERROR(VLOOKUP(KL$6,fériés,1,FALSE)),(SUM($H$1:KL$1)&gt;SUM($F$8:$F14))*(SUM($H$1:KL$1)&lt;=SUM($F$8:$F15))*1,"F"))</f>
        <v>0</v>
      </c>
      <c r="KM15" s="28">
        <f ca="1">IF(WEEKDAY(KM$6,2)&gt;5,"w",IF(ISERROR(VLOOKUP(KM$6,fériés,1,FALSE)),(SUM($H$1:KM$1)&gt;SUM($F$8:$F14))*(SUM($H$1:KM$1)&lt;=SUM($F$8:$F15))*1,"F"))</f>
        <v>0</v>
      </c>
      <c r="KN15" s="28">
        <f ca="1">IF(WEEKDAY(KN$6,2)&gt;5,"w",IF(ISERROR(VLOOKUP(KN$6,fériés,1,FALSE)),(SUM($H$1:KN$1)&gt;SUM($F$8:$F14))*(SUM($H$1:KN$1)&lt;=SUM($F$8:$F15))*1,"F"))</f>
        <v>0</v>
      </c>
      <c r="KO15" s="28">
        <f ca="1">IF(WEEKDAY(KO$6,2)&gt;5,"w",IF(ISERROR(VLOOKUP(KO$6,fériés,1,FALSE)),(SUM($H$1:KO$1)&gt;SUM($F$8:$F14))*(SUM($H$1:KO$1)&lt;=SUM($F$8:$F15))*1,"F"))</f>
        <v>0</v>
      </c>
      <c r="KP15" s="28">
        <f ca="1">IF(WEEKDAY(KP$6,2)&gt;5,"w",IF(ISERROR(VLOOKUP(KP$6,fériés,1,FALSE)),(SUM($H$1:KP$1)&gt;SUM($F$8:$F14))*(SUM($H$1:KP$1)&lt;=SUM($F$8:$F15))*1,"F"))</f>
        <v>0</v>
      </c>
      <c r="KQ15" s="28">
        <f ca="1">IF(WEEKDAY(KQ$6,2)&gt;5,"w",IF(ISERROR(VLOOKUP(KQ$6,fériés,1,FALSE)),(SUM($H$1:KQ$1)&gt;SUM($F$8:$F14))*(SUM($H$1:KQ$1)&lt;=SUM($F$8:$F15))*1,"F"))</f>
        <v>0</v>
      </c>
      <c r="KR15" s="28">
        <f ca="1">IF(WEEKDAY(KR$6,2)&gt;5,"w",IF(ISERROR(VLOOKUP(KR$6,fériés,1,FALSE)),(SUM($H$1:KR$1)&gt;SUM($F$8:$F14))*(SUM($H$1:KR$1)&lt;=SUM($F$8:$F15))*1,"F"))</f>
        <v>0</v>
      </c>
      <c r="KS15" s="28">
        <f ca="1">IF(WEEKDAY(KS$6,2)&gt;5,"w",IF(ISERROR(VLOOKUP(KS$6,fériés,1,FALSE)),(SUM($H$1:KS$1)&gt;SUM($F$8:$F14))*(SUM($H$1:KS$1)&lt;=SUM($F$8:$F15))*1,"F"))</f>
        <v>0</v>
      </c>
      <c r="KT15" s="28">
        <f ca="1">IF(WEEKDAY(KT$6,2)&gt;5,"w",IF(ISERROR(VLOOKUP(KT$6,fériés,1,FALSE)),(SUM($H$1:KT$1)&gt;SUM($F$8:$F14))*(SUM($H$1:KT$1)&lt;=SUM($F$8:$F15))*1,"F"))</f>
        <v>0</v>
      </c>
      <c r="KU15" s="28">
        <f ca="1">IF(WEEKDAY(KU$6,2)&gt;5,"w",IF(ISERROR(VLOOKUP(KU$6,fériés,1,FALSE)),(SUM($H$1:KU$1)&gt;SUM($F$8:$F14))*(SUM($H$1:KU$1)&lt;=SUM($F$8:$F15))*1,"F"))</f>
        <v>0</v>
      </c>
      <c r="KV15" s="28">
        <f ca="1">IF(WEEKDAY(KV$6,2)&gt;5,"w",IF(ISERROR(VLOOKUP(KV$6,fériés,1,FALSE)),(SUM($H$1:KV$1)&gt;SUM($F$8:$F14))*(SUM($H$1:KV$1)&lt;=SUM($F$8:$F15))*1,"F"))</f>
        <v>0</v>
      </c>
      <c r="KW15" s="28">
        <f ca="1">IF(WEEKDAY(KW$6,2)&gt;5,"w",IF(ISERROR(VLOOKUP(KW$6,fériés,1,FALSE)),(SUM($H$1:KW$1)&gt;SUM($F$8:$F14))*(SUM($H$1:KW$1)&lt;=SUM($F$8:$F15))*1,"F"))</f>
        <v>0</v>
      </c>
      <c r="KX15" s="28">
        <f ca="1">IF(WEEKDAY(KX$6,2)&gt;5,"w",IF(ISERROR(VLOOKUP(KX$6,fériés,1,FALSE)),(SUM($H$1:KX$1)&gt;SUM($F$8:$F14))*(SUM($H$1:KX$1)&lt;=SUM($F$8:$F15))*1,"F"))</f>
        <v>0</v>
      </c>
      <c r="KY15" s="28">
        <f ca="1">IF(WEEKDAY(KY$6,2)&gt;5,"w",IF(ISERROR(VLOOKUP(KY$6,fériés,1,FALSE)),(SUM($H$1:KY$1)&gt;SUM($F$8:$F14))*(SUM($H$1:KY$1)&lt;=SUM($F$8:$F15))*1,"F"))</f>
        <v>0</v>
      </c>
      <c r="KZ15" s="28">
        <f ca="1">IF(WEEKDAY(KZ$6,2)&gt;5,"w",IF(ISERROR(VLOOKUP(KZ$6,fériés,1,FALSE)),(SUM($H$1:KZ$1)&gt;SUM($F$8:$F14))*(SUM($H$1:KZ$1)&lt;=SUM($F$8:$F15))*1,"F"))</f>
        <v>0</v>
      </c>
      <c r="LA15" s="28">
        <f ca="1">IF(WEEKDAY(LA$6,2)&gt;5,"w",IF(ISERROR(VLOOKUP(LA$6,fériés,1,FALSE)),(SUM($H$1:LA$1)&gt;SUM($F$8:$F14))*(SUM($H$1:LA$1)&lt;=SUM($F$8:$F15))*1,"F"))</f>
        <v>0</v>
      </c>
      <c r="LB15" s="28">
        <f ca="1">IF(WEEKDAY(LB$6,2)&gt;5,"w",IF(ISERROR(VLOOKUP(LB$6,fériés,1,FALSE)),(SUM($H$1:LB$1)&gt;SUM($F$8:$F14))*(SUM($H$1:LB$1)&lt;=SUM($F$8:$F15))*1,"F"))</f>
        <v>0</v>
      </c>
      <c r="LC15" s="28">
        <f ca="1">IF(WEEKDAY(LC$6,2)&gt;5,"w",IF(ISERROR(VLOOKUP(LC$6,fériés,1,FALSE)),(SUM($H$1:LC$1)&gt;SUM($F$8:$F14))*(SUM($H$1:LC$1)&lt;=SUM($F$8:$F15))*1,"F"))</f>
        <v>0</v>
      </c>
      <c r="LD15" s="28">
        <f ca="1">IF(WEEKDAY(LD$6,2)&gt;5,"w",IF(ISERROR(VLOOKUP(LD$6,fériés,1,FALSE)),(SUM($H$1:LD$1)&gt;SUM($F$8:$F14))*(SUM($H$1:LD$1)&lt;=SUM($F$8:$F15))*1,"F"))</f>
        <v>0</v>
      </c>
      <c r="LE15" s="28">
        <f ca="1">IF(WEEKDAY(LE$6,2)&gt;5,"w",IF(ISERROR(VLOOKUP(LE$6,fériés,1,FALSE)),(SUM($H$1:LE$1)&gt;SUM($F$8:$F14))*(SUM($H$1:LE$1)&lt;=SUM($F$8:$F15))*1,"F"))</f>
        <v>0</v>
      </c>
      <c r="LF15" s="28">
        <f ca="1">IF(WEEKDAY(LF$6,2)&gt;5,"w",IF(ISERROR(VLOOKUP(LF$6,fériés,1,FALSE)),(SUM($H$1:LF$1)&gt;SUM($F$8:$F14))*(SUM($H$1:LF$1)&lt;=SUM($F$8:$F15))*1,"F"))</f>
        <v>0</v>
      </c>
      <c r="LG15" s="28">
        <f ca="1">IF(WEEKDAY(LG$6,2)&gt;5,"w",IF(ISERROR(VLOOKUP(LG$6,fériés,1,FALSE)),(SUM($H$1:LG$1)&gt;SUM($F$8:$F14))*(SUM($H$1:LG$1)&lt;=SUM($F$8:$F15))*1,"F"))</f>
        <v>0</v>
      </c>
      <c r="LH15" s="28">
        <f ca="1">IF(WEEKDAY(LH$6,2)&gt;5,"w",IF(ISERROR(VLOOKUP(LH$6,fériés,1,FALSE)),(SUM($H$1:LH$1)&gt;SUM($F$8:$F14))*(SUM($H$1:LH$1)&lt;=SUM($F$8:$F15))*1,"F"))</f>
        <v>0</v>
      </c>
      <c r="LI15" s="28">
        <f ca="1">IF(WEEKDAY(LI$6,2)&gt;5,"w",IF(ISERROR(VLOOKUP(LI$6,fériés,1,FALSE)),(SUM($H$1:LI$1)&gt;SUM($F$8:$F14))*(SUM($H$1:LI$1)&lt;=SUM($F$8:$F15))*1,"F"))</f>
        <v>0</v>
      </c>
      <c r="LJ15" s="28">
        <f ca="1">IF(WEEKDAY(LJ$6,2)&gt;5,"w",IF(ISERROR(VLOOKUP(LJ$6,fériés,1,FALSE)),(SUM($H$1:LJ$1)&gt;SUM($F$8:$F14))*(SUM($H$1:LJ$1)&lt;=SUM($F$8:$F15))*1,"F"))</f>
        <v>0</v>
      </c>
      <c r="LK15" s="28">
        <f ca="1">IF(WEEKDAY(LK$6,2)&gt;5,"w",IF(ISERROR(VLOOKUP(LK$6,fériés,1,FALSE)),(SUM($H$1:LK$1)&gt;SUM($F$8:$F14))*(SUM($H$1:LK$1)&lt;=SUM($F$8:$F15))*1,"F"))</f>
        <v>0</v>
      </c>
      <c r="LL15" s="28">
        <f ca="1">IF(WEEKDAY(LL$6,2)&gt;5,"w",IF(ISERROR(VLOOKUP(LL$6,fériés,1,FALSE)),(SUM($H$1:LL$1)&gt;SUM($F$8:$F14))*(SUM($H$1:LL$1)&lt;=SUM($F$8:$F15))*1,"F"))</f>
        <v>0</v>
      </c>
      <c r="LM15" s="28">
        <f ca="1">IF(WEEKDAY(LM$6,2)&gt;5,"w",IF(ISERROR(VLOOKUP(LM$6,fériés,1,FALSE)),(SUM($H$1:LM$1)&gt;SUM($F$8:$F14))*(SUM($H$1:LM$1)&lt;=SUM($F$8:$F15))*1,"F"))</f>
        <v>0</v>
      </c>
      <c r="LN15" s="28">
        <f ca="1">IF(WEEKDAY(LN$6,2)&gt;5,"w",IF(ISERROR(VLOOKUP(LN$6,fériés,1,FALSE)),(SUM($H$1:LN$1)&gt;SUM($F$8:$F14))*(SUM($H$1:LN$1)&lt;=SUM($F$8:$F15))*1,"F"))</f>
        <v>0</v>
      </c>
      <c r="LO15" s="28">
        <f ca="1">IF(WEEKDAY(LO$6,2)&gt;5,"w",IF(ISERROR(VLOOKUP(LO$6,fériés,1,FALSE)),(SUM($H$1:LO$1)&gt;SUM($F$8:$F14))*(SUM($H$1:LO$1)&lt;=SUM($F$8:$F15))*1,"F"))</f>
        <v>0</v>
      </c>
      <c r="LP15" s="28">
        <f ca="1">IF(WEEKDAY(LP$6,2)&gt;5,"w",IF(ISERROR(VLOOKUP(LP$6,fériés,1,FALSE)),(SUM($H$1:LP$1)&gt;SUM($F$8:$F14))*(SUM($H$1:LP$1)&lt;=SUM($F$8:$F15))*1,"F"))</f>
        <v>0</v>
      </c>
      <c r="LQ15" s="28">
        <f ca="1">IF(WEEKDAY(LQ$6,2)&gt;5,"w",IF(ISERROR(VLOOKUP(LQ$6,fériés,1,FALSE)),(SUM($H$1:LQ$1)&gt;SUM($F$8:$F14))*(SUM($H$1:LQ$1)&lt;=SUM($F$8:$F15))*1,"F"))</f>
        <v>0</v>
      </c>
      <c r="LR15" s="28">
        <f ca="1">IF(WEEKDAY(LR$6,2)&gt;5,"w",IF(ISERROR(VLOOKUP(LR$6,fériés,1,FALSE)),(SUM($H$1:LR$1)&gt;SUM($F$8:$F14))*(SUM($H$1:LR$1)&lt;=SUM($F$8:$F15))*1,"F"))</f>
        <v>0</v>
      </c>
      <c r="LS15" s="28">
        <f ca="1">IF(WEEKDAY(LS$6,2)&gt;5,"w",IF(ISERROR(VLOOKUP(LS$6,fériés,1,FALSE)),(SUM($H$1:LS$1)&gt;SUM($F$8:$F14))*(SUM($H$1:LS$1)&lt;=SUM($F$8:$F15))*1,"F"))</f>
        <v>0</v>
      </c>
      <c r="LT15" s="28">
        <f ca="1">IF(WEEKDAY(LT$6,2)&gt;5,"w",IF(ISERROR(VLOOKUP(LT$6,fériés,1,FALSE)),(SUM($H$1:LT$1)&gt;SUM($F$8:$F14))*(SUM($H$1:LT$1)&lt;=SUM($F$8:$F15))*1,"F"))</f>
        <v>0</v>
      </c>
      <c r="LU15" s="28">
        <f ca="1">IF(WEEKDAY(LU$6,2)&gt;5,"w",IF(ISERROR(VLOOKUP(LU$6,fériés,1,FALSE)),(SUM($H$1:LU$1)&gt;SUM($F$8:$F14))*(SUM($H$1:LU$1)&lt;=SUM($F$8:$F15))*1,"F"))</f>
        <v>0</v>
      </c>
      <c r="LV15" s="28">
        <f ca="1">IF(WEEKDAY(LV$6,2)&gt;5,"w",IF(ISERROR(VLOOKUP(LV$6,fériés,1,FALSE)),(SUM($H$1:LV$1)&gt;SUM($F$8:$F14))*(SUM($H$1:LV$1)&lt;=SUM($F$8:$F15))*1,"F"))</f>
        <v>0</v>
      </c>
      <c r="LW15" s="28">
        <f ca="1">IF(WEEKDAY(LW$6,2)&gt;5,"w",IF(ISERROR(VLOOKUP(LW$6,fériés,1,FALSE)),(SUM($H$1:LW$1)&gt;SUM($F$8:$F14))*(SUM($H$1:LW$1)&lt;=SUM($F$8:$F15))*1,"F"))</f>
        <v>0</v>
      </c>
      <c r="LX15" s="28">
        <f ca="1">IF(WEEKDAY(LX$6,2)&gt;5,"w",IF(ISERROR(VLOOKUP(LX$6,fériés,1,FALSE)),(SUM($H$1:LX$1)&gt;SUM($F$8:$F14))*(SUM($H$1:LX$1)&lt;=SUM($F$8:$F15))*1,"F"))</f>
        <v>0</v>
      </c>
      <c r="LY15" s="28">
        <f ca="1">IF(WEEKDAY(LY$6,2)&gt;5,"w",IF(ISERROR(VLOOKUP(LY$6,fériés,1,FALSE)),(SUM($H$1:LY$1)&gt;SUM($F$8:$F14))*(SUM($H$1:LY$1)&lt;=SUM($F$8:$F15))*1,"F"))</f>
        <v>0</v>
      </c>
      <c r="LZ15" s="28">
        <f ca="1">IF(WEEKDAY(LZ$6,2)&gt;5,"w",IF(ISERROR(VLOOKUP(LZ$6,fériés,1,FALSE)),(SUM($H$1:LZ$1)&gt;SUM($F$8:$F14))*(SUM($H$1:LZ$1)&lt;=SUM($F$8:$F15))*1,"F"))</f>
        <v>0</v>
      </c>
      <c r="MA15" s="28">
        <f ca="1">IF(WEEKDAY(MA$6,2)&gt;5,"w",IF(ISERROR(VLOOKUP(MA$6,fériés,1,FALSE)),(SUM($H$1:MA$1)&gt;SUM($F$8:$F14))*(SUM($H$1:MA$1)&lt;=SUM($F$8:$F15))*1,"F"))</f>
        <v>0</v>
      </c>
      <c r="MB15" s="28">
        <f ca="1">IF(WEEKDAY(MB$6,2)&gt;5,"w",IF(ISERROR(VLOOKUP(MB$6,fériés,1,FALSE)),(SUM($H$1:MB$1)&gt;SUM($F$8:$F14))*(SUM($H$1:MB$1)&lt;=SUM($F$8:$F15))*1,"F"))</f>
        <v>0</v>
      </c>
      <c r="MC15" s="28">
        <f ca="1">IF(WEEKDAY(MC$6,2)&gt;5,"w",IF(ISERROR(VLOOKUP(MC$6,fériés,1,FALSE)),(SUM($H$1:MC$1)&gt;SUM($F$8:$F14))*(SUM($H$1:MC$1)&lt;=SUM($F$8:$F15))*1,"F"))</f>
        <v>0</v>
      </c>
      <c r="MD15" s="28">
        <f ca="1">IF(WEEKDAY(MD$6,2)&gt;5,"w",IF(ISERROR(VLOOKUP(MD$6,fériés,1,FALSE)),(SUM($H$1:MD$1)&gt;SUM($F$8:$F14))*(SUM($H$1:MD$1)&lt;=SUM($F$8:$F15))*1,"F"))</f>
        <v>0</v>
      </c>
      <c r="ME15" s="28">
        <f ca="1">IF(WEEKDAY(ME$6,2)&gt;5,"w",IF(ISERROR(VLOOKUP(ME$6,fériés,1,FALSE)),(SUM($H$1:ME$1)&gt;SUM($F$8:$F14))*(SUM($H$1:ME$1)&lt;=SUM($F$8:$F15))*1,"F"))</f>
        <v>0</v>
      </c>
      <c r="MF15" s="28">
        <f ca="1">IF(WEEKDAY(MF$6,2)&gt;5,"w",IF(ISERROR(VLOOKUP(MF$6,fériés,1,FALSE)),(SUM($H$1:MF$1)&gt;SUM($F$8:$F14))*(SUM($H$1:MF$1)&lt;=SUM($F$8:$F15))*1,"F"))</f>
        <v>0</v>
      </c>
      <c r="MG15" s="28">
        <f ca="1">IF(WEEKDAY(MG$6,2)&gt;5,"w",IF(ISERROR(VLOOKUP(MG$6,fériés,1,FALSE)),(SUM($H$1:MG$1)&gt;SUM($F$8:$F14))*(SUM($H$1:MG$1)&lt;=SUM($F$8:$F15))*1,"F"))</f>
        <v>0</v>
      </c>
      <c r="MH15" s="28" t="str">
        <f ca="1">IF(WEEKDAY(MH$6,2)&gt;5,"w",IF(ISERROR(VLOOKUP(MH$6,fériés,1,FALSE)),(SUM($H$1:MH$1)&gt;SUM($F$8:$F14))*(SUM($H$1:MH$1)&lt;=SUM($F$8:$F15))*1,"F"))</f>
        <v>w</v>
      </c>
      <c r="MI15" s="28" t="str">
        <f ca="1">IF(WEEKDAY(MI$6,2)&gt;5,"w",IF(ISERROR(VLOOKUP(MI$6,fériés,1,FALSE)),(SUM($H$1:MI$1)&gt;SUM($F$8:$F14))*(SUM($H$1:MI$1)&lt;=SUM($F$8:$F15))*1,"F"))</f>
        <v>w</v>
      </c>
      <c r="MJ15" s="28" t="str">
        <f ca="1">IF(WEEKDAY(MJ$6,2)&gt;5,"w",IF(ISERROR(VLOOKUP(MJ$6,fériés,1,FALSE)),(SUM($H$1:MJ$1)&gt;SUM($F$8:$F14))*(SUM($H$1:MJ$1)&lt;=SUM($F$8:$F15))*1,"F"))</f>
        <v>w</v>
      </c>
      <c r="MK15" s="28" t="str">
        <f ca="1">IF(WEEKDAY(MK$6,2)&gt;5,"w",IF(ISERROR(VLOOKUP(MK$6,fériés,1,FALSE)),(SUM($H$1:MK$1)&gt;SUM($F$8:$F14))*(SUM($H$1:MK$1)&lt;=SUM($F$8:$F15))*1,"F"))</f>
        <v>w</v>
      </c>
      <c r="ML15" s="28" t="str">
        <f ca="1">IF(WEEKDAY(ML$6,2)&gt;5,"w",IF(ISERROR(VLOOKUP(ML$6,fériés,1,FALSE)),(SUM($H$1:ML$1)&gt;SUM($F$8:$F14))*(SUM($H$1:ML$1)&lt;=SUM($F$8:$F15))*1,"F"))</f>
        <v>w</v>
      </c>
      <c r="MM15" s="28" t="str">
        <f ca="1">IF(WEEKDAY(MM$6,2)&gt;5,"w",IF(ISERROR(VLOOKUP(MM$6,fériés,1,FALSE)),(SUM($H$1:MM$1)&gt;SUM($F$8:$F14))*(SUM($H$1:MM$1)&lt;=SUM($F$8:$F15))*1,"F"))</f>
        <v>w</v>
      </c>
      <c r="MN15" s="28" t="str">
        <f ca="1">IF(WEEKDAY(MN$6,2)&gt;5,"w",IF(ISERROR(VLOOKUP(MN$6,fériés,1,FALSE)),(SUM($H$1:MN$1)&gt;SUM($F$8:$F14))*(SUM($H$1:MN$1)&lt;=SUM($F$8:$F15))*1,"F"))</f>
        <v>w</v>
      </c>
      <c r="MO15" s="28" t="str">
        <f ca="1">IF(WEEKDAY(MO$6,2)&gt;5,"w",IF(ISERROR(VLOOKUP(MO$6,fériés,1,FALSE)),(SUM($H$1:MO$1)&gt;SUM($F$8:$F14))*(SUM($H$1:MO$1)&lt;=SUM($F$8:$F15))*1,"F"))</f>
        <v>w</v>
      </c>
      <c r="MP15" s="28" t="str">
        <f ca="1">IF(WEEKDAY(MP$6,2)&gt;5,"w",IF(ISERROR(VLOOKUP(MP$6,fériés,1,FALSE)),(SUM($H$1:MP$1)&gt;SUM($F$8:$F14))*(SUM($H$1:MP$1)&lt;=SUM($F$8:$F15))*1,"F"))</f>
        <v>w</v>
      </c>
      <c r="MQ15" s="28" t="str">
        <f ca="1">IF(WEEKDAY(MQ$6,2)&gt;5,"w",IF(ISERROR(VLOOKUP(MQ$6,fériés,1,FALSE)),(SUM($H$1:MQ$1)&gt;SUM($F$8:$F14))*(SUM($H$1:MQ$1)&lt;=SUM($F$8:$F15))*1,"F"))</f>
        <v>w</v>
      </c>
      <c r="MR15" s="28" t="str">
        <f ca="1">IF(WEEKDAY(MR$6,2)&gt;5,"w",IF(ISERROR(VLOOKUP(MR$6,fériés,1,FALSE)),(SUM($H$1:MR$1)&gt;SUM($F$8:$F14))*(SUM($H$1:MR$1)&lt;=SUM($F$8:$F15))*1,"F"))</f>
        <v>w</v>
      </c>
      <c r="MS15" s="28" t="str">
        <f ca="1">IF(WEEKDAY(MS$6,2)&gt;5,"w",IF(ISERROR(VLOOKUP(MS$6,fériés,1,FALSE)),(SUM($H$1:MS$1)&gt;SUM($F$8:$F14))*(SUM($H$1:MS$1)&lt;=SUM($F$8:$F15))*1,"F"))</f>
        <v>w</v>
      </c>
      <c r="MT15" s="28" t="str">
        <f ca="1">IF(WEEKDAY(MT$6,2)&gt;5,"w",IF(ISERROR(VLOOKUP(MT$6,fériés,1,FALSE)),(SUM($H$1:MT$1)&gt;SUM($F$8:$F14))*(SUM($H$1:MT$1)&lt;=SUM($F$8:$F15))*1,"F"))</f>
        <v>w</v>
      </c>
      <c r="MU15" s="28" t="str">
        <f ca="1">IF(WEEKDAY(MU$6,2)&gt;5,"w",IF(ISERROR(VLOOKUP(MU$6,fériés,1,FALSE)),(SUM($H$1:MU$1)&gt;SUM($F$8:$F14))*(SUM($H$1:MU$1)&lt;=SUM($F$8:$F15))*1,"F"))</f>
        <v>w</v>
      </c>
      <c r="MV15" s="28" t="str">
        <f ca="1">IF(WEEKDAY(MV$6,2)&gt;5,"w",IF(ISERROR(VLOOKUP(MV$6,fériés,1,FALSE)),(SUM($H$1:MV$1)&gt;SUM($F$8:$F14))*(SUM($H$1:MV$1)&lt;=SUM($F$8:$F15))*1,"F"))</f>
        <v>w</v>
      </c>
      <c r="MW15" s="28" t="str">
        <f ca="1">IF(WEEKDAY(MW$6,2)&gt;5,"w",IF(ISERROR(VLOOKUP(MW$6,fériés,1,FALSE)),(SUM($H$1:MW$1)&gt;SUM($F$8:$F14))*(SUM($H$1:MW$1)&lt;=SUM($F$8:$F15))*1,"F"))</f>
        <v>w</v>
      </c>
      <c r="MX15" s="28" t="str">
        <f ca="1">IF(WEEKDAY(MX$6,2)&gt;5,"w",IF(ISERROR(VLOOKUP(MX$6,fériés,1,FALSE)),(SUM($H$1:MX$1)&gt;SUM($F$8:$F14))*(SUM($H$1:MX$1)&lt;=SUM($F$8:$F15))*1,"F"))</f>
        <v>w</v>
      </c>
      <c r="MY15" s="28" t="str">
        <f ca="1">IF(WEEKDAY(MY$6,2)&gt;5,"w",IF(ISERROR(VLOOKUP(MY$6,fériés,1,FALSE)),(SUM($H$1:MY$1)&gt;SUM($F$8:$F14))*(SUM($H$1:MY$1)&lt;=SUM($F$8:$F15))*1,"F"))</f>
        <v>w</v>
      </c>
      <c r="MZ15" s="28" t="str">
        <f ca="1">IF(WEEKDAY(MZ$6,2)&gt;5,"w",IF(ISERROR(VLOOKUP(MZ$6,fériés,1,FALSE)),(SUM($H$1:MZ$1)&gt;SUM($F$8:$F14))*(SUM($H$1:MZ$1)&lt;=SUM($F$8:$F15))*1,"F"))</f>
        <v>w</v>
      </c>
      <c r="NA15" s="28" t="str">
        <f ca="1">IF(WEEKDAY(NA$6,2)&gt;5,"w",IF(ISERROR(VLOOKUP(NA$6,fériés,1,FALSE)),(SUM($H$1:NA$1)&gt;SUM($F$8:$F14))*(SUM($H$1:NA$1)&lt;=SUM($F$8:$F15))*1,"F"))</f>
        <v>w</v>
      </c>
      <c r="NB15" s="28">
        <f ca="1">IF(WEEKDAY(NB$6,2)&gt;5,"w",IF(ISERROR(VLOOKUP(NB$6,fériés,1,FALSE)),(SUM($H$1:NB$1)&gt;SUM($F$8:$F14))*(SUM($H$1:NB$1)&lt;=SUM($F$8:$F15))*1,"F"))</f>
        <v>0</v>
      </c>
      <c r="NC15" s="28">
        <f ca="1">IF(WEEKDAY(NC$6,2)&gt;5,"w",IF(ISERROR(VLOOKUP(NC$6,fériés,1,FALSE)),(SUM($H$1:NC$1)&gt;SUM($F$8:$F14))*(SUM($H$1:NC$1)&lt;=SUM($F$8:$F15))*1,"F"))</f>
        <v>0</v>
      </c>
      <c r="ND15" s="28">
        <f ca="1">IF(WEEKDAY(ND$6,2)&gt;5,"w",IF(ISERROR(VLOOKUP(ND$6,fériés,1,FALSE)),(SUM($H$1:ND$1)&gt;SUM($F$8:$F14))*(SUM($H$1:ND$1)&lt;=SUM($F$8:$F15))*1,"F"))</f>
        <v>0</v>
      </c>
      <c r="NE15" s="28">
        <f ca="1">IF(WEEKDAY(NE$6,2)&gt;5,"w",IF(ISERROR(VLOOKUP(NE$6,fériés,1,FALSE)),(SUM($H$1:NE$1)&gt;SUM($F$8:$F14))*(SUM($H$1:NE$1)&lt;=SUM($F$8:$F15))*1,"F"))</f>
        <v>0</v>
      </c>
      <c r="NF15" s="28">
        <f ca="1">IF(WEEKDAY(NF$6,2)&gt;5,"w",IF(ISERROR(VLOOKUP(NF$6,fériés,1,FALSE)),(SUM($H$1:NF$1)&gt;SUM($F$8:$F14))*(SUM($H$1:NF$1)&lt;=SUM($F$8:$F15))*1,"F"))</f>
        <v>0</v>
      </c>
      <c r="NG15" s="28">
        <f ca="1">IF(WEEKDAY(NG$6,2)&gt;5,"w",IF(ISERROR(VLOOKUP(NG$6,fériés,1,FALSE)),(SUM($H$1:NG$1)&gt;SUM($F$8:$F14))*(SUM($H$1:NG$1)&lt;=SUM($F$8:$F15))*1,"F"))</f>
        <v>0</v>
      </c>
      <c r="NH15" s="28">
        <f ca="1">IF(WEEKDAY(NH$6,2)&gt;5,"w",IF(ISERROR(VLOOKUP(NH$6,fériés,1,FALSE)),(SUM($H$1:NH$1)&gt;SUM($F$8:$F14))*(SUM($H$1:NH$1)&lt;=SUM($F$8:$F15))*1,"F"))</f>
        <v>0</v>
      </c>
      <c r="NI15" s="28">
        <f ca="1">IF(WEEKDAY(NI$6,2)&gt;5,"w",IF(ISERROR(VLOOKUP(NI$6,fériés,1,FALSE)),(SUM($H$1:NI$1)&gt;SUM($F$8:$F14))*(SUM($H$1:NI$1)&lt;=SUM($F$8:$F15))*1,"F"))</f>
        <v>0</v>
      </c>
      <c r="NJ15" s="28">
        <f ca="1">IF(WEEKDAY(NJ$6,2)&gt;5,"w",IF(ISERROR(VLOOKUP(NJ$6,fériés,1,FALSE)),(SUM($H$1:NJ$1)&gt;SUM($F$8:$F14))*(SUM($H$1:NJ$1)&lt;=SUM($F$8:$F15))*1,"F"))</f>
        <v>0</v>
      </c>
      <c r="NK15" s="28">
        <f ca="1">IF(WEEKDAY(NK$6,2)&gt;5,"w",IF(ISERROR(VLOOKUP(NK$6,fériés,1,FALSE)),(SUM($H$1:NK$1)&gt;SUM($F$8:$F14))*(SUM($H$1:NK$1)&lt;=SUM($F$8:$F15))*1,"F"))</f>
        <v>0</v>
      </c>
      <c r="NL15" s="28">
        <f ca="1">IF(WEEKDAY(NL$6,2)&gt;5,"w",IF(ISERROR(VLOOKUP(NL$6,fériés,1,FALSE)),(SUM($H$1:NL$1)&gt;SUM($F$8:$F14))*(SUM($H$1:NL$1)&lt;=SUM($F$8:$F15))*1,"F"))</f>
        <v>0</v>
      </c>
      <c r="NM15" s="28">
        <f ca="1">IF(WEEKDAY(NM$6,2)&gt;5,"w",IF(ISERROR(VLOOKUP(NM$6,fériés,1,FALSE)),(SUM($H$1:NM$1)&gt;SUM($F$8:$F14))*(SUM($H$1:NM$1)&lt;=SUM($F$8:$F15))*1,"F"))</f>
        <v>0</v>
      </c>
      <c r="NN15" s="28">
        <f ca="1">IF(WEEKDAY(NN$6,2)&gt;5,"w",IF(ISERROR(VLOOKUP(NN$6,fériés,1,FALSE)),(SUM($H$1:NN$1)&gt;SUM($F$8:$F14))*(SUM($H$1:NN$1)&lt;=SUM($F$8:$F15))*1,"F"))</f>
        <v>0</v>
      </c>
      <c r="NO15" s="28">
        <f ca="1">IF(WEEKDAY(NO$6,2)&gt;5,"w",IF(ISERROR(VLOOKUP(NO$6,fériés,1,FALSE)),(SUM($H$1:NO$1)&gt;SUM($F$8:$F14))*(SUM($H$1:NO$1)&lt;=SUM($F$8:$F15))*1,"F"))</f>
        <v>0</v>
      </c>
      <c r="NP15" s="28">
        <f ca="1">IF(WEEKDAY(NP$6,2)&gt;5,"w",IF(ISERROR(VLOOKUP(NP$6,fériés,1,FALSE)),(SUM($H$1:NP$1)&gt;SUM($F$8:$F14))*(SUM($H$1:NP$1)&lt;=SUM($F$8:$F15))*1,"F"))</f>
        <v>0</v>
      </c>
      <c r="NQ15" s="28">
        <f ca="1">IF(WEEKDAY(NQ$6,2)&gt;5,"w",IF(ISERROR(VLOOKUP(NQ$6,fériés,1,FALSE)),(SUM($H$1:NQ$1)&gt;SUM($F$8:$F14))*(SUM($H$1:NQ$1)&lt;=SUM($F$8:$F15))*1,"F"))</f>
        <v>0</v>
      </c>
      <c r="NR15" s="28">
        <f ca="1">IF(WEEKDAY(NR$6,2)&gt;5,"w",IF(ISERROR(VLOOKUP(NR$6,fériés,1,FALSE)),(SUM($H$1:NR$1)&gt;SUM($F$8:$F14))*(SUM($H$1:NR$1)&lt;=SUM($F$8:$F15))*1,"F"))</f>
        <v>0</v>
      </c>
      <c r="NS15" s="28">
        <f ca="1">IF(WEEKDAY(NS$6,2)&gt;5,"w",IF(ISERROR(VLOOKUP(NS$6,fériés,1,FALSE)),(SUM($H$1:NS$1)&gt;SUM($F$8:$F14))*(SUM($H$1:NS$1)&lt;=SUM($F$8:$F15))*1,"F"))</f>
        <v>0</v>
      </c>
      <c r="NT15" s="28">
        <f ca="1">IF(WEEKDAY(NT$6,2)&gt;5,"w",IF(ISERROR(VLOOKUP(NT$6,fériés,1,FALSE)),(SUM($H$1:NT$1)&gt;SUM($F$8:$F14))*(SUM($H$1:NT$1)&lt;=SUM($F$8:$F15))*1,"F"))</f>
        <v>0</v>
      </c>
      <c r="NU15" s="28">
        <f ca="1">IF(WEEKDAY(NU$6,2)&gt;5,"w",IF(ISERROR(VLOOKUP(NU$6,fériés,1,FALSE)),(SUM($H$1:NU$1)&gt;SUM($F$8:$F14))*(SUM($H$1:NU$1)&lt;=SUM($F$8:$F15))*1,"F"))</f>
        <v>0</v>
      </c>
      <c r="NV15" s="28">
        <f ca="1">IF(WEEKDAY(NV$6,2)&gt;5,"w",IF(ISERROR(VLOOKUP(NV$6,fériés,1,FALSE)),(SUM($H$1:NV$1)&gt;SUM($F$8:$F14))*(SUM($H$1:NV$1)&lt;=SUM($F$8:$F15))*1,"F"))</f>
        <v>0</v>
      </c>
      <c r="NW15" s="28">
        <f ca="1">IF(WEEKDAY(NW$6,2)&gt;5,"w",IF(ISERROR(VLOOKUP(NW$6,fériés,1,FALSE)),(SUM($H$1:NW$1)&gt;SUM($F$8:$F14))*(SUM($H$1:NW$1)&lt;=SUM($F$8:$F15))*1,"F"))</f>
        <v>0</v>
      </c>
      <c r="NX15" s="28">
        <f ca="1">IF(WEEKDAY(NX$6,2)&gt;5,"w",IF(ISERROR(VLOOKUP(NX$6,fériés,1,FALSE)),(SUM($H$1:NX$1)&gt;SUM($F$8:$F14))*(SUM($H$1:NX$1)&lt;=SUM($F$8:$F15))*1,"F"))</f>
        <v>0</v>
      </c>
      <c r="NY15" s="28">
        <f ca="1">IF(WEEKDAY(NY$6,2)&gt;5,"w",IF(ISERROR(VLOOKUP(NY$6,fériés,1,FALSE)),(SUM($H$1:NY$1)&gt;SUM($F$8:$F14))*(SUM($H$1:NY$1)&lt;=SUM($F$8:$F15))*1,"F"))</f>
        <v>0</v>
      </c>
      <c r="NZ15" s="28">
        <f ca="1">IF(WEEKDAY(NZ$6,2)&gt;5,"w",IF(ISERROR(VLOOKUP(NZ$6,fériés,1,FALSE)),(SUM($H$1:NZ$1)&gt;SUM($F$8:$F14))*(SUM($H$1:NZ$1)&lt;=SUM($F$8:$F15))*1,"F"))</f>
        <v>0</v>
      </c>
      <c r="OA15" s="28">
        <f ca="1">IF(WEEKDAY(OA$6,2)&gt;5,"w",IF(ISERROR(VLOOKUP(OA$6,fériés,1,FALSE)),(SUM($H$1:OA$1)&gt;SUM($F$8:$F14))*(SUM($H$1:OA$1)&lt;=SUM($F$8:$F15))*1,"F"))</f>
        <v>0</v>
      </c>
      <c r="OB15" s="28">
        <f ca="1">IF(WEEKDAY(OB$6,2)&gt;5,"w",IF(ISERROR(VLOOKUP(OB$6,fériés,1,FALSE)),(SUM($H$1:OB$1)&gt;SUM($F$8:$F14))*(SUM($H$1:OB$1)&lt;=SUM($F$8:$F15))*1,"F"))</f>
        <v>0</v>
      </c>
      <c r="OC15" s="28">
        <f ca="1">IF(WEEKDAY(OC$6,2)&gt;5,"w",IF(ISERROR(VLOOKUP(OC$6,fériés,1,FALSE)),(SUM($H$1:OC$1)&gt;SUM($F$8:$F14))*(SUM($H$1:OC$1)&lt;=SUM($F$8:$F15))*1,"F"))</f>
        <v>0</v>
      </c>
      <c r="OD15" s="28">
        <f ca="1">IF(WEEKDAY(OD$6,2)&gt;5,"w",IF(ISERROR(VLOOKUP(OD$6,fériés,1,FALSE)),(SUM($H$1:OD$1)&gt;SUM($F$8:$F14))*(SUM($H$1:OD$1)&lt;=SUM($F$8:$F15))*1,"F"))</f>
        <v>0</v>
      </c>
      <c r="OE15" s="28">
        <f ca="1">IF(WEEKDAY(OE$6,2)&gt;5,"w",IF(ISERROR(VLOOKUP(OE$6,fériés,1,FALSE)),(SUM($H$1:OE$1)&gt;SUM($F$8:$F14))*(SUM($H$1:OE$1)&lt;=SUM($F$8:$F15))*1,"F"))</f>
        <v>0</v>
      </c>
      <c r="OF15" s="28">
        <f ca="1">IF(WEEKDAY(OF$6,2)&gt;5,"w",IF(ISERROR(VLOOKUP(OF$6,fériés,1,FALSE)),(SUM($H$1:OF$1)&gt;SUM($F$8:$F14))*(SUM($H$1:OF$1)&lt;=SUM($F$8:$F15))*1,"F"))</f>
        <v>0</v>
      </c>
      <c r="OG15" s="28">
        <f ca="1">IF(WEEKDAY(OG$6,2)&gt;5,"w",IF(ISERROR(VLOOKUP(OG$6,fériés,1,FALSE)),(SUM($H$1:OG$1)&gt;SUM($F$8:$F14))*(SUM($H$1:OG$1)&lt;=SUM($F$8:$F15))*1,"F"))</f>
        <v>0</v>
      </c>
      <c r="OH15" s="28">
        <f ca="1">IF(WEEKDAY(OH$6,2)&gt;5,"w",IF(ISERROR(VLOOKUP(OH$6,fériés,1,FALSE)),(SUM($H$1:OH$1)&gt;SUM($F$8:$F14))*(SUM($H$1:OH$1)&lt;=SUM($F$8:$F15))*1,"F"))</f>
        <v>0</v>
      </c>
      <c r="OI15" s="28">
        <f ca="1">IF(WEEKDAY(OI$6,2)&gt;5,"w",IF(ISERROR(VLOOKUP(OI$6,fériés,1,FALSE)),(SUM($H$1:OI$1)&gt;SUM($F$8:$F14))*(SUM($H$1:OI$1)&lt;=SUM($F$8:$F15))*1,"F"))</f>
        <v>0</v>
      </c>
      <c r="OJ15" s="28">
        <f ca="1">IF(WEEKDAY(OJ$6,2)&gt;5,"w",IF(ISERROR(VLOOKUP(OJ$6,fériés,1,FALSE)),(SUM($H$1:OJ$1)&gt;SUM($F$8:$F14))*(SUM($H$1:OJ$1)&lt;=SUM($F$8:$F15))*1,"F"))</f>
        <v>0</v>
      </c>
      <c r="OK15" s="28">
        <f ca="1">IF(WEEKDAY(OK$6,2)&gt;5,"w",IF(ISERROR(VLOOKUP(OK$6,fériés,1,FALSE)),(SUM($H$1:OK$1)&gt;SUM($F$8:$F14))*(SUM($H$1:OK$1)&lt;=SUM($F$8:$F15))*1,"F"))</f>
        <v>0</v>
      </c>
      <c r="OL15" s="28">
        <f ca="1">IF(WEEKDAY(OL$6,2)&gt;5,"w",IF(ISERROR(VLOOKUP(OL$6,fériés,1,FALSE)),(SUM($H$1:OL$1)&gt;SUM($F$8:$F14))*(SUM($H$1:OL$1)&lt;=SUM($F$8:$F15))*1,"F"))</f>
        <v>0</v>
      </c>
      <c r="OM15" s="28">
        <f ca="1">IF(WEEKDAY(OM$6,2)&gt;5,"w",IF(ISERROR(VLOOKUP(OM$6,fériés,1,FALSE)),(SUM($H$1:OM$1)&gt;SUM($F$8:$F14))*(SUM($H$1:OM$1)&lt;=SUM($F$8:$F15))*1,"F"))</f>
        <v>0</v>
      </c>
      <c r="ON15" s="28">
        <f ca="1">IF(WEEKDAY(ON$6,2)&gt;5,"w",IF(ISERROR(VLOOKUP(ON$6,fériés,1,FALSE)),(SUM($H$1:ON$1)&gt;SUM($F$8:$F14))*(SUM($H$1:ON$1)&lt;=SUM($F$8:$F15))*1,"F"))</f>
        <v>0</v>
      </c>
      <c r="OO15" s="28">
        <f ca="1">IF(WEEKDAY(OO$6,2)&gt;5,"w",IF(ISERROR(VLOOKUP(OO$6,fériés,1,FALSE)),(SUM($H$1:OO$1)&gt;SUM($F$8:$F14))*(SUM($H$1:OO$1)&lt;=SUM($F$8:$F15))*1,"F"))</f>
        <v>0</v>
      </c>
      <c r="OP15" s="28">
        <f ca="1">IF(WEEKDAY(OP$6,2)&gt;5,"w",IF(ISERROR(VLOOKUP(OP$6,fériés,1,FALSE)),(SUM($H$1:OP$1)&gt;SUM($F$8:$F14))*(SUM($H$1:OP$1)&lt;=SUM($F$8:$F15))*1,"F"))</f>
        <v>0</v>
      </c>
      <c r="OQ15" s="28">
        <f ca="1">IF(WEEKDAY(OQ$6,2)&gt;5,"w",IF(ISERROR(VLOOKUP(OQ$6,fériés,1,FALSE)),(SUM($H$1:OQ$1)&gt;SUM($F$8:$F14))*(SUM($H$1:OQ$1)&lt;=SUM($F$8:$F15))*1,"F"))</f>
        <v>0</v>
      </c>
      <c r="OR15" s="28">
        <f ca="1">IF(WEEKDAY(OR$6,2)&gt;5,"w",IF(ISERROR(VLOOKUP(OR$6,fériés,1,FALSE)),(SUM($H$1:OR$1)&gt;SUM($F$8:$F14))*(SUM($H$1:OR$1)&lt;=SUM($F$8:$F15))*1,"F"))</f>
        <v>0</v>
      </c>
      <c r="OS15" s="28">
        <f ca="1">IF(WEEKDAY(OS$6,2)&gt;5,"w",IF(ISERROR(VLOOKUP(OS$6,fériés,1,FALSE)),(SUM($H$1:OS$1)&gt;SUM($F$8:$F14))*(SUM($H$1:OS$1)&lt;=SUM($F$8:$F15))*1,"F"))</f>
        <v>0</v>
      </c>
      <c r="OT15" s="28">
        <f ca="1">IF(WEEKDAY(OT$6,2)&gt;5,"w",IF(ISERROR(VLOOKUP(OT$6,fériés,1,FALSE)),(SUM($H$1:OT$1)&gt;SUM($F$8:$F14))*(SUM($H$1:OT$1)&lt;=SUM($F$8:$F15))*1,"F"))</f>
        <v>0</v>
      </c>
      <c r="OU15" s="28">
        <f ca="1">IF(WEEKDAY(OU$6,2)&gt;5,"w",IF(ISERROR(VLOOKUP(OU$6,fériés,1,FALSE)),(SUM($H$1:OU$1)&gt;SUM($F$8:$F14))*(SUM($H$1:OU$1)&lt;=SUM($F$8:$F15))*1,"F"))</f>
        <v>0</v>
      </c>
      <c r="OV15" s="28">
        <f ca="1">IF(WEEKDAY(OV$6,2)&gt;5,"w",IF(ISERROR(VLOOKUP(OV$6,fériés,1,FALSE)),(SUM($H$1:OV$1)&gt;SUM($F$8:$F14))*(SUM($H$1:OV$1)&lt;=SUM($F$8:$F15))*1,"F"))</f>
        <v>0</v>
      </c>
      <c r="OW15" s="28">
        <f ca="1">IF(WEEKDAY(OW$6,2)&gt;5,"w",IF(ISERROR(VLOOKUP(OW$6,fériés,1,FALSE)),(SUM($H$1:OW$1)&gt;SUM($F$8:$F14))*(SUM($H$1:OW$1)&lt;=SUM($F$8:$F15))*1,"F"))</f>
        <v>0</v>
      </c>
      <c r="OX15" s="28">
        <f ca="1">IF(WEEKDAY(OX$6,2)&gt;5,"w",IF(ISERROR(VLOOKUP(OX$6,fériés,1,FALSE)),(SUM($H$1:OX$1)&gt;SUM($F$8:$F14))*(SUM($H$1:OX$1)&lt;=SUM($F$8:$F15))*1,"F"))</f>
        <v>0</v>
      </c>
      <c r="OY15" s="28">
        <f ca="1">IF(WEEKDAY(OY$6,2)&gt;5,"w",IF(ISERROR(VLOOKUP(OY$6,fériés,1,FALSE)),(SUM($H$1:OY$1)&gt;SUM($F$8:$F14))*(SUM($H$1:OY$1)&lt;=SUM($F$8:$F15))*1,"F"))</f>
        <v>0</v>
      </c>
      <c r="OZ15" s="28" t="str">
        <f ca="1">IF(WEEKDAY(OZ$6,2)&gt;5,"w",IF(ISERROR(VLOOKUP(OZ$6,fériés,1,FALSE)),(SUM($H$1:OZ$1)&gt;SUM($F$8:$F14))*(SUM($H$1:OZ$1)&lt;=SUM($F$8:$F15))*1,"F"))</f>
        <v>w</v>
      </c>
      <c r="PA15" s="28" t="str">
        <f ca="1">IF(WEEKDAY(PA$6,2)&gt;5,"w",IF(ISERROR(VLOOKUP(PA$6,fériés,1,FALSE)),(SUM($H$1:PA$1)&gt;SUM($F$8:$F14))*(SUM($H$1:PA$1)&lt;=SUM($F$8:$F15))*1,"F"))</f>
        <v>w</v>
      </c>
      <c r="PB15" s="28" t="str">
        <f ca="1">IF(WEEKDAY(PB$6,2)&gt;5,"w",IF(ISERROR(VLOOKUP(PB$6,fériés,1,FALSE)),(SUM($H$1:PB$1)&gt;SUM($F$8:$F14))*(SUM($H$1:PB$1)&lt;=SUM($F$8:$F15))*1,"F"))</f>
        <v>w</v>
      </c>
      <c r="PC15" s="28" t="str">
        <f ca="1">IF(WEEKDAY(PC$6,2)&gt;5,"w",IF(ISERROR(VLOOKUP(PC$6,fériés,1,FALSE)),(SUM($H$1:PC$1)&gt;SUM($F$8:$F14))*(SUM($H$1:PC$1)&lt;=SUM($F$8:$F15))*1,"F"))</f>
        <v>w</v>
      </c>
      <c r="PD15" s="28" t="str">
        <f ca="1">IF(WEEKDAY(PD$6,2)&gt;5,"w",IF(ISERROR(VLOOKUP(PD$6,fériés,1,FALSE)),(SUM($H$1:PD$1)&gt;SUM($F$8:$F14))*(SUM($H$1:PD$1)&lt;=SUM($F$8:$F15))*1,"F"))</f>
        <v>w</v>
      </c>
      <c r="PE15" s="28" t="str">
        <f ca="1">IF(WEEKDAY(PE$6,2)&gt;5,"w",IF(ISERROR(VLOOKUP(PE$6,fériés,1,FALSE)),(SUM($H$1:PE$1)&gt;SUM($F$8:$F14))*(SUM($H$1:PE$1)&lt;=SUM($F$8:$F15))*1,"F"))</f>
        <v>w</v>
      </c>
      <c r="PF15" s="28" t="str">
        <f ca="1">IF(WEEKDAY(PF$6,2)&gt;5,"w",IF(ISERROR(VLOOKUP(PF$6,fériés,1,FALSE)),(SUM($H$1:PF$1)&gt;SUM($F$8:$F14))*(SUM($H$1:PF$1)&lt;=SUM($F$8:$F15))*1,"F"))</f>
        <v>w</v>
      </c>
      <c r="PG15" s="28" t="str">
        <f ca="1">IF(WEEKDAY(PG$6,2)&gt;5,"w",IF(ISERROR(VLOOKUP(PG$6,fériés,1,FALSE)),(SUM($H$1:PG$1)&gt;SUM($F$8:$F14))*(SUM($H$1:PG$1)&lt;=SUM($F$8:$F15))*1,"F"))</f>
        <v>w</v>
      </c>
      <c r="PH15" s="28" t="str">
        <f ca="1">IF(WEEKDAY(PH$6,2)&gt;5,"w",IF(ISERROR(VLOOKUP(PH$6,fériés,1,FALSE)),(SUM($H$1:PH$1)&gt;SUM($F$8:$F14))*(SUM($H$1:PH$1)&lt;=SUM($F$8:$F15))*1,"F"))</f>
        <v>w</v>
      </c>
      <c r="PI15" s="28" t="str">
        <f ca="1">IF(WEEKDAY(PI$6,2)&gt;5,"w",IF(ISERROR(VLOOKUP(PI$6,fériés,1,FALSE)),(SUM($H$1:PI$1)&gt;SUM($F$8:$F14))*(SUM($H$1:PI$1)&lt;=SUM($F$8:$F15))*1,"F"))</f>
        <v>w</v>
      </c>
      <c r="PJ15" s="28" t="str">
        <f ca="1">IF(WEEKDAY(PJ$6,2)&gt;5,"w",IF(ISERROR(VLOOKUP(PJ$6,fériés,1,FALSE)),(SUM($H$1:PJ$1)&gt;SUM($F$8:$F14))*(SUM($H$1:PJ$1)&lt;=SUM($F$8:$F15))*1,"F"))</f>
        <v>w</v>
      </c>
      <c r="PK15" s="28" t="str">
        <f ca="1">IF(WEEKDAY(PK$6,2)&gt;5,"w",IF(ISERROR(VLOOKUP(PK$6,fériés,1,FALSE)),(SUM($H$1:PK$1)&gt;SUM($F$8:$F14))*(SUM($H$1:PK$1)&lt;=SUM($F$8:$F15))*1,"F"))</f>
        <v>w</v>
      </c>
      <c r="PL15" s="28" t="str">
        <f ca="1">IF(WEEKDAY(PL$6,2)&gt;5,"w",IF(ISERROR(VLOOKUP(PL$6,fériés,1,FALSE)),(SUM($H$1:PL$1)&gt;SUM($F$8:$F14))*(SUM($H$1:PL$1)&lt;=SUM($F$8:$F15))*1,"F"))</f>
        <v>w</v>
      </c>
      <c r="PM15" s="28" t="str">
        <f ca="1">IF(WEEKDAY(PM$6,2)&gt;5,"w",IF(ISERROR(VLOOKUP(PM$6,fériés,1,FALSE)),(SUM($H$1:PM$1)&gt;SUM($F$8:$F14))*(SUM($H$1:PM$1)&lt;=SUM($F$8:$F15))*1,"F"))</f>
        <v>w</v>
      </c>
      <c r="PN15" s="28" t="str">
        <f ca="1">IF(WEEKDAY(PN$6,2)&gt;5,"w",IF(ISERROR(VLOOKUP(PN$6,fériés,1,FALSE)),(SUM($H$1:PN$1)&gt;SUM($F$8:$F14))*(SUM($H$1:PN$1)&lt;=SUM($F$8:$F15))*1,"F"))</f>
        <v>w</v>
      </c>
      <c r="PO15" s="28" t="str">
        <f ca="1">IF(WEEKDAY(PO$6,2)&gt;5,"w",IF(ISERROR(VLOOKUP(PO$6,fériés,1,FALSE)),(SUM($H$1:PO$1)&gt;SUM($F$8:$F14))*(SUM($H$1:PO$1)&lt;=SUM($F$8:$F15))*1,"F"))</f>
        <v>w</v>
      </c>
      <c r="PP15" s="28" t="str">
        <f ca="1">IF(WEEKDAY(PP$6,2)&gt;5,"w",IF(ISERROR(VLOOKUP(PP$6,fériés,1,FALSE)),(SUM($H$1:PP$1)&gt;SUM($F$8:$F14))*(SUM($H$1:PP$1)&lt;=SUM($F$8:$F15))*1,"F"))</f>
        <v>w</v>
      </c>
      <c r="PQ15" s="28" t="str">
        <f ca="1">IF(WEEKDAY(PQ$6,2)&gt;5,"w",IF(ISERROR(VLOOKUP(PQ$6,fériés,1,FALSE)),(SUM($H$1:PQ$1)&gt;SUM($F$8:$F14))*(SUM($H$1:PQ$1)&lt;=SUM($F$8:$F15))*1,"F"))</f>
        <v>w</v>
      </c>
      <c r="PR15" s="28" t="str">
        <f ca="1">IF(WEEKDAY(PR$6,2)&gt;5,"w",IF(ISERROR(VLOOKUP(PR$6,fériés,1,FALSE)),(SUM($H$1:PR$1)&gt;SUM($F$8:$F14))*(SUM($H$1:PR$1)&lt;=SUM($F$8:$F15))*1,"F"))</f>
        <v>w</v>
      </c>
      <c r="PS15" s="28" t="str">
        <f ca="1">IF(WEEKDAY(PS$6,2)&gt;5,"w",IF(ISERROR(VLOOKUP(PS$6,fériés,1,FALSE)),(SUM($H$1:PS$1)&gt;SUM($F$8:$F14))*(SUM($H$1:PS$1)&lt;=SUM($F$8:$F15))*1,"F"))</f>
        <v>w</v>
      </c>
      <c r="PT15" s="28">
        <f ca="1">IF(WEEKDAY(PT$6,2)&gt;5,"w",IF(ISERROR(VLOOKUP(PT$6,fériés,1,FALSE)),(SUM($H$1:PT$1)&gt;SUM($F$8:$F14))*(SUM($H$1:PT$1)&lt;=SUM($F$8:$F15))*1,"F"))</f>
        <v>0</v>
      </c>
      <c r="PU15" s="28">
        <f ca="1">IF(WEEKDAY(PU$6,2)&gt;5,"w",IF(ISERROR(VLOOKUP(PU$6,fériés,1,FALSE)),(SUM($H$1:PU$1)&gt;SUM($F$8:$F14))*(SUM($H$1:PU$1)&lt;=SUM($F$8:$F15))*1,"F"))</f>
        <v>0</v>
      </c>
      <c r="PV15" s="28">
        <f ca="1">IF(WEEKDAY(PV$6,2)&gt;5,"w",IF(ISERROR(VLOOKUP(PV$6,fériés,1,FALSE)),(SUM($H$1:PV$1)&gt;SUM($F$8:$F14))*(SUM($H$1:PV$1)&lt;=SUM($F$8:$F15))*1,"F"))</f>
        <v>0</v>
      </c>
      <c r="PW15" s="28">
        <f ca="1">IF(WEEKDAY(PW$6,2)&gt;5,"w",IF(ISERROR(VLOOKUP(PW$6,fériés,1,FALSE)),(SUM($H$1:PW$1)&gt;SUM($F$8:$F14))*(SUM($H$1:PW$1)&lt;=SUM($F$8:$F15))*1,"F"))</f>
        <v>0</v>
      </c>
      <c r="PX15" s="28">
        <f ca="1">IF(WEEKDAY(PX$6,2)&gt;5,"w",IF(ISERROR(VLOOKUP(PX$6,fériés,1,FALSE)),(SUM($H$1:PX$1)&gt;SUM($F$8:$F14))*(SUM($H$1:PX$1)&lt;=SUM($F$8:$F15))*1,"F"))</f>
        <v>0</v>
      </c>
      <c r="PY15" s="28">
        <f ca="1">IF(WEEKDAY(PY$6,2)&gt;5,"w",IF(ISERROR(VLOOKUP(PY$6,fériés,1,FALSE)),(SUM($H$1:PY$1)&gt;SUM($F$8:$F14))*(SUM($H$1:PY$1)&lt;=SUM($F$8:$F15))*1,"F"))</f>
        <v>0</v>
      </c>
      <c r="PZ15" s="28">
        <f ca="1">IF(WEEKDAY(PZ$6,2)&gt;5,"w",IF(ISERROR(VLOOKUP(PZ$6,fériés,1,FALSE)),(SUM($H$1:PZ$1)&gt;SUM($F$8:$F14))*(SUM($H$1:PZ$1)&lt;=SUM($F$8:$F15))*1,"F"))</f>
        <v>0</v>
      </c>
      <c r="QA15" s="28">
        <f ca="1">IF(WEEKDAY(QA$6,2)&gt;5,"w",IF(ISERROR(VLOOKUP(QA$6,fériés,1,FALSE)),(SUM($H$1:QA$1)&gt;SUM($F$8:$F14))*(SUM($H$1:QA$1)&lt;=SUM($F$8:$F15))*1,"F"))</f>
        <v>0</v>
      </c>
      <c r="QB15" s="28">
        <f ca="1">IF(WEEKDAY(QB$6,2)&gt;5,"w",IF(ISERROR(VLOOKUP(QB$6,fériés,1,FALSE)),(SUM($H$1:QB$1)&gt;SUM($F$8:$F14))*(SUM($H$1:QB$1)&lt;=SUM($F$8:$F15))*1,"F"))</f>
        <v>0</v>
      </c>
      <c r="QC15" s="28">
        <f ca="1">IF(WEEKDAY(QC$6,2)&gt;5,"w",IF(ISERROR(VLOOKUP(QC$6,fériés,1,FALSE)),(SUM($H$1:QC$1)&gt;SUM($F$8:$F14))*(SUM($H$1:QC$1)&lt;=SUM($F$8:$F15))*1,"F"))</f>
        <v>0</v>
      </c>
      <c r="QD15" s="28">
        <f ca="1">IF(WEEKDAY(QD$6,2)&gt;5,"w",IF(ISERROR(VLOOKUP(QD$6,fériés,1,FALSE)),(SUM($H$1:QD$1)&gt;SUM($F$8:$F14))*(SUM($H$1:QD$1)&lt;=SUM($F$8:$F15))*1,"F"))</f>
        <v>0</v>
      </c>
      <c r="QE15" s="28">
        <f ca="1">IF(WEEKDAY(QE$6,2)&gt;5,"w",IF(ISERROR(VLOOKUP(QE$6,fériés,1,FALSE)),(SUM($H$1:QE$1)&gt;SUM($F$8:$F14))*(SUM($H$1:QE$1)&lt;=SUM($F$8:$F15))*1,"F"))</f>
        <v>0</v>
      </c>
      <c r="QF15" s="28">
        <f ca="1">IF(WEEKDAY(QF$6,2)&gt;5,"w",IF(ISERROR(VLOOKUP(QF$6,fériés,1,FALSE)),(SUM($H$1:QF$1)&gt;SUM($F$8:$F14))*(SUM($H$1:QF$1)&lt;=SUM($F$8:$F15))*1,"F"))</f>
        <v>0</v>
      </c>
      <c r="QG15" s="28">
        <f ca="1">IF(WEEKDAY(QG$6,2)&gt;5,"w",IF(ISERROR(VLOOKUP(QG$6,fériés,1,FALSE)),(SUM($H$1:QG$1)&gt;SUM($F$8:$F14))*(SUM($H$1:QG$1)&lt;=SUM($F$8:$F15))*1,"F"))</f>
        <v>0</v>
      </c>
      <c r="QH15" s="28">
        <f ca="1">IF(WEEKDAY(QH$6,2)&gt;5,"w",IF(ISERROR(VLOOKUP(QH$6,fériés,1,FALSE)),(SUM($H$1:QH$1)&gt;SUM($F$8:$F14))*(SUM($H$1:QH$1)&lt;=SUM($F$8:$F15))*1,"F"))</f>
        <v>0</v>
      </c>
      <c r="QI15" s="28">
        <f ca="1">IF(WEEKDAY(QI$6,2)&gt;5,"w",IF(ISERROR(VLOOKUP(QI$6,fériés,1,FALSE)),(SUM($H$1:QI$1)&gt;SUM($F$8:$F14))*(SUM($H$1:QI$1)&lt;=SUM($F$8:$F15))*1,"F"))</f>
        <v>0</v>
      </c>
      <c r="QJ15" s="28">
        <f ca="1">IF(WEEKDAY(QJ$6,2)&gt;5,"w",IF(ISERROR(VLOOKUP(QJ$6,fériés,1,FALSE)),(SUM($H$1:QJ$1)&gt;SUM($F$8:$F14))*(SUM($H$1:QJ$1)&lt;=SUM($F$8:$F15))*1,"F"))</f>
        <v>0</v>
      </c>
      <c r="QK15" s="28">
        <f ca="1">IF(WEEKDAY(QK$6,2)&gt;5,"w",IF(ISERROR(VLOOKUP(QK$6,fériés,1,FALSE)),(SUM($H$1:QK$1)&gt;SUM($F$8:$F14))*(SUM($H$1:QK$1)&lt;=SUM($F$8:$F15))*1,"F"))</f>
        <v>0</v>
      </c>
      <c r="QL15" s="28">
        <f ca="1">IF(WEEKDAY(QL$6,2)&gt;5,"w",IF(ISERROR(VLOOKUP(QL$6,fériés,1,FALSE)),(SUM($H$1:QL$1)&gt;SUM($F$8:$F14))*(SUM($H$1:QL$1)&lt;=SUM($F$8:$F15))*1,"F"))</f>
        <v>0</v>
      </c>
      <c r="QM15" s="28">
        <f ca="1">IF(WEEKDAY(QM$6,2)&gt;5,"w",IF(ISERROR(VLOOKUP(QM$6,fériés,1,FALSE)),(SUM($H$1:QM$1)&gt;SUM($F$8:$F14))*(SUM($H$1:QM$1)&lt;=SUM($F$8:$F15))*1,"F"))</f>
        <v>0</v>
      </c>
      <c r="QN15" s="28">
        <f ca="1">IF(WEEKDAY(QN$6,2)&gt;5,"w",IF(ISERROR(VLOOKUP(QN$6,fériés,1,FALSE)),(SUM($H$1:QN$1)&gt;SUM($F$8:$F14))*(SUM($H$1:QN$1)&lt;=SUM($F$8:$F15))*1,"F"))</f>
        <v>0</v>
      </c>
      <c r="QO15" s="28">
        <f ca="1">IF(WEEKDAY(QO$6,2)&gt;5,"w",IF(ISERROR(VLOOKUP(QO$6,fériés,1,FALSE)),(SUM($H$1:QO$1)&gt;SUM($F$8:$F14))*(SUM($H$1:QO$1)&lt;=SUM($F$8:$F15))*1,"F"))</f>
        <v>0</v>
      </c>
      <c r="QP15" s="28">
        <f ca="1">IF(WEEKDAY(QP$6,2)&gt;5,"w",IF(ISERROR(VLOOKUP(QP$6,fériés,1,FALSE)),(SUM($H$1:QP$1)&gt;SUM($F$8:$F14))*(SUM($H$1:QP$1)&lt;=SUM($F$8:$F15))*1,"F"))</f>
        <v>0</v>
      </c>
      <c r="QQ15" s="28">
        <f ca="1">IF(WEEKDAY(QQ$6,2)&gt;5,"w",IF(ISERROR(VLOOKUP(QQ$6,fériés,1,FALSE)),(SUM($H$1:QQ$1)&gt;SUM($F$8:$F14))*(SUM($H$1:QQ$1)&lt;=SUM($F$8:$F15))*1,"F"))</f>
        <v>0</v>
      </c>
      <c r="QR15" s="28">
        <f ca="1">IF(WEEKDAY(QR$6,2)&gt;5,"w",IF(ISERROR(VLOOKUP(QR$6,fériés,1,FALSE)),(SUM($H$1:QR$1)&gt;SUM($F$8:$F14))*(SUM($H$1:QR$1)&lt;=SUM($F$8:$F15))*1,"F"))</f>
        <v>0</v>
      </c>
      <c r="QS15" s="28">
        <f ca="1">IF(WEEKDAY(QS$6,2)&gt;5,"w",IF(ISERROR(VLOOKUP(QS$6,fériés,1,FALSE)),(SUM($H$1:QS$1)&gt;SUM($F$8:$F14))*(SUM($H$1:QS$1)&lt;=SUM($F$8:$F15))*1,"F"))</f>
        <v>0</v>
      </c>
      <c r="QT15" s="28">
        <f ca="1">IF(WEEKDAY(QT$6,2)&gt;5,"w",IF(ISERROR(VLOOKUP(QT$6,fériés,1,FALSE)),(SUM($H$1:QT$1)&gt;SUM($F$8:$F14))*(SUM($H$1:QT$1)&lt;=SUM($F$8:$F15))*1,"F"))</f>
        <v>0</v>
      </c>
      <c r="QU15" s="28">
        <f ca="1">IF(WEEKDAY(QU$6,2)&gt;5,"w",IF(ISERROR(VLOOKUP(QU$6,fériés,1,FALSE)),(SUM($H$1:QU$1)&gt;SUM($F$8:$F14))*(SUM($H$1:QU$1)&lt;=SUM($F$8:$F15))*1,"F"))</f>
        <v>0</v>
      </c>
      <c r="QV15" s="28">
        <f ca="1">IF(WEEKDAY(QV$6,2)&gt;5,"w",IF(ISERROR(VLOOKUP(QV$6,fériés,1,FALSE)),(SUM($H$1:QV$1)&gt;SUM($F$8:$F14))*(SUM($H$1:QV$1)&lt;=SUM($F$8:$F15))*1,"F"))</f>
        <v>0</v>
      </c>
      <c r="QW15" s="28">
        <f ca="1">IF(WEEKDAY(QW$6,2)&gt;5,"w",IF(ISERROR(VLOOKUP(QW$6,fériés,1,FALSE)),(SUM($H$1:QW$1)&gt;SUM($F$8:$F14))*(SUM($H$1:QW$1)&lt;=SUM($F$8:$F15))*1,"F"))</f>
        <v>0</v>
      </c>
      <c r="QX15" s="28">
        <f ca="1">IF(WEEKDAY(QX$6,2)&gt;5,"w",IF(ISERROR(VLOOKUP(QX$6,fériés,1,FALSE)),(SUM($H$1:QX$1)&gt;SUM($F$8:$F14))*(SUM($H$1:QX$1)&lt;=SUM($F$8:$F15))*1,"F"))</f>
        <v>0</v>
      </c>
      <c r="QY15" s="28">
        <f ca="1">IF(WEEKDAY(QY$6,2)&gt;5,"w",IF(ISERROR(VLOOKUP(QY$6,fériés,1,FALSE)),(SUM($H$1:QY$1)&gt;SUM($F$8:$F14))*(SUM($H$1:QY$1)&lt;=SUM($F$8:$F15))*1,"F"))</f>
        <v>0</v>
      </c>
      <c r="QZ15" s="28">
        <f ca="1">IF(WEEKDAY(QZ$6,2)&gt;5,"w",IF(ISERROR(VLOOKUP(QZ$6,fériés,1,FALSE)),(SUM($H$1:QZ$1)&gt;SUM($F$8:$F14))*(SUM($H$1:QZ$1)&lt;=SUM($F$8:$F15))*1,"F"))</f>
        <v>0</v>
      </c>
      <c r="RA15" s="28">
        <f ca="1">IF(WEEKDAY(RA$6,2)&gt;5,"w",IF(ISERROR(VLOOKUP(RA$6,fériés,1,FALSE)),(SUM($H$1:RA$1)&gt;SUM($F$8:$F14))*(SUM($H$1:RA$1)&lt;=SUM($F$8:$F15))*1,"F"))</f>
        <v>0</v>
      </c>
      <c r="RB15" s="28">
        <f ca="1">IF(WEEKDAY(RB$6,2)&gt;5,"w",IF(ISERROR(VLOOKUP(RB$6,fériés,1,FALSE)),(SUM($H$1:RB$1)&gt;SUM($F$8:$F14))*(SUM($H$1:RB$1)&lt;=SUM($F$8:$F15))*1,"F"))</f>
        <v>0</v>
      </c>
      <c r="RC15" s="28">
        <f ca="1">IF(WEEKDAY(RC$6,2)&gt;5,"w",IF(ISERROR(VLOOKUP(RC$6,fériés,1,FALSE)),(SUM($H$1:RC$1)&gt;SUM($F$8:$F14))*(SUM($H$1:RC$1)&lt;=SUM($F$8:$F15))*1,"F"))</f>
        <v>0</v>
      </c>
      <c r="RD15" s="28">
        <f ca="1">IF(WEEKDAY(RD$6,2)&gt;5,"w",IF(ISERROR(VLOOKUP(RD$6,fériés,1,FALSE)),(SUM($H$1:RD$1)&gt;SUM($F$8:$F14))*(SUM($H$1:RD$1)&lt;=SUM($F$8:$F15))*1,"F"))</f>
        <v>0</v>
      </c>
      <c r="RE15" s="28">
        <f ca="1">IF(WEEKDAY(RE$6,2)&gt;5,"w",IF(ISERROR(VLOOKUP(RE$6,fériés,1,FALSE)),(SUM($H$1:RE$1)&gt;SUM($F$8:$F14))*(SUM($H$1:RE$1)&lt;=SUM($F$8:$F15))*1,"F"))</f>
        <v>0</v>
      </c>
      <c r="RF15" s="28">
        <f ca="1">IF(WEEKDAY(RF$6,2)&gt;5,"w",IF(ISERROR(VLOOKUP(RF$6,fériés,1,FALSE)),(SUM($H$1:RF$1)&gt;SUM($F$8:$F14))*(SUM($H$1:RF$1)&lt;=SUM($F$8:$F15))*1,"F"))</f>
        <v>0</v>
      </c>
      <c r="RG15" s="28">
        <f ca="1">IF(WEEKDAY(RG$6,2)&gt;5,"w",IF(ISERROR(VLOOKUP(RG$6,fériés,1,FALSE)),(SUM($H$1:RG$1)&gt;SUM($F$8:$F14))*(SUM($H$1:RG$1)&lt;=SUM($F$8:$F15))*1,"F"))</f>
        <v>0</v>
      </c>
      <c r="RH15" s="28">
        <f ca="1">IF(WEEKDAY(RH$6,2)&gt;5,"w",IF(ISERROR(VLOOKUP(RH$6,fériés,1,FALSE)),(SUM($H$1:RH$1)&gt;SUM($F$8:$F14))*(SUM($H$1:RH$1)&lt;=SUM($F$8:$F15))*1,"F"))</f>
        <v>0</v>
      </c>
      <c r="RI15" s="28">
        <f ca="1">IF(WEEKDAY(RI$6,2)&gt;5,"w",IF(ISERROR(VLOOKUP(RI$6,fériés,1,FALSE)),(SUM($H$1:RI$1)&gt;SUM($F$8:$F14))*(SUM($H$1:RI$1)&lt;=SUM($F$8:$F15))*1,"F"))</f>
        <v>0</v>
      </c>
      <c r="RJ15" s="28">
        <f ca="1">IF(WEEKDAY(RJ$6,2)&gt;5,"w",IF(ISERROR(VLOOKUP(RJ$6,fériés,1,FALSE)),(SUM($H$1:RJ$1)&gt;SUM($F$8:$F14))*(SUM($H$1:RJ$1)&lt;=SUM($F$8:$F15))*1,"F"))</f>
        <v>0</v>
      </c>
      <c r="RK15" s="28">
        <f ca="1">IF(WEEKDAY(RK$6,2)&gt;5,"w",IF(ISERROR(VLOOKUP(RK$6,fériés,1,FALSE)),(SUM($H$1:RK$1)&gt;SUM($F$8:$F14))*(SUM($H$1:RK$1)&lt;=SUM($F$8:$F15))*1,"F"))</f>
        <v>0</v>
      </c>
      <c r="RL15" s="28">
        <f ca="1">IF(WEEKDAY(RL$6,2)&gt;5,"w",IF(ISERROR(VLOOKUP(RL$6,fériés,1,FALSE)),(SUM($H$1:RL$1)&gt;SUM($F$8:$F14))*(SUM($H$1:RL$1)&lt;=SUM($F$8:$F15))*1,"F"))</f>
        <v>0</v>
      </c>
      <c r="RM15" s="28">
        <f ca="1">IF(WEEKDAY(RM$6,2)&gt;5,"w",IF(ISERROR(VLOOKUP(RM$6,fériés,1,FALSE)),(SUM($H$1:RM$1)&gt;SUM($F$8:$F14))*(SUM($H$1:RM$1)&lt;=SUM($F$8:$F15))*1,"F"))</f>
        <v>0</v>
      </c>
      <c r="RN15" s="28">
        <f ca="1">IF(WEEKDAY(RN$6,2)&gt;5,"w",IF(ISERROR(VLOOKUP(RN$6,fériés,1,FALSE)),(SUM($H$1:RN$1)&gt;SUM($F$8:$F14))*(SUM($H$1:RN$1)&lt;=SUM($F$8:$F15))*1,"F"))</f>
        <v>0</v>
      </c>
      <c r="RO15" s="28">
        <f ca="1">IF(WEEKDAY(RO$6,2)&gt;5,"w",IF(ISERROR(VLOOKUP(RO$6,fériés,1,FALSE)),(SUM($H$1:RO$1)&gt;SUM($F$8:$F14))*(SUM($H$1:RO$1)&lt;=SUM($F$8:$F15))*1,"F"))</f>
        <v>0</v>
      </c>
      <c r="RP15" s="28">
        <f ca="1">IF(WEEKDAY(RP$6,2)&gt;5,"w",IF(ISERROR(VLOOKUP(RP$6,fériés,1,FALSE)),(SUM($H$1:RP$1)&gt;SUM($F$8:$F14))*(SUM($H$1:RP$1)&lt;=SUM($F$8:$F15))*1,"F"))</f>
        <v>0</v>
      </c>
      <c r="RQ15" s="28">
        <f ca="1">IF(WEEKDAY(RQ$6,2)&gt;5,"w",IF(ISERROR(VLOOKUP(RQ$6,fériés,1,FALSE)),(SUM($H$1:RQ$1)&gt;SUM($F$8:$F14))*(SUM($H$1:RQ$1)&lt;=SUM($F$8:$F15))*1,"F"))</f>
        <v>0</v>
      </c>
      <c r="RR15" s="28" t="str">
        <f ca="1">IF(WEEKDAY(RR$6,2)&gt;5,"w",IF(ISERROR(VLOOKUP(RR$6,fériés,1,FALSE)),(SUM($H$1:RR$1)&gt;SUM($F$8:$F14))*(SUM($H$1:RR$1)&lt;=SUM($F$8:$F15))*1,"F"))</f>
        <v>w</v>
      </c>
      <c r="RS15" s="28" t="str">
        <f ca="1">IF(WEEKDAY(RS$6,2)&gt;5,"w",IF(ISERROR(VLOOKUP(RS$6,fériés,1,FALSE)),(SUM($H$1:RS$1)&gt;SUM($F$8:$F14))*(SUM($H$1:RS$1)&lt;=SUM($F$8:$F15))*1,"F"))</f>
        <v>w</v>
      </c>
      <c r="RT15" s="28" t="str">
        <f ca="1">IF(WEEKDAY(RT$6,2)&gt;5,"w",IF(ISERROR(VLOOKUP(RT$6,fériés,1,FALSE)),(SUM($H$1:RT$1)&gt;SUM($F$8:$F14))*(SUM($H$1:RT$1)&lt;=SUM($F$8:$F15))*1,"F"))</f>
        <v>w</v>
      </c>
      <c r="RU15" s="28" t="str">
        <f ca="1">IF(WEEKDAY(RU$6,2)&gt;5,"w",IF(ISERROR(VLOOKUP(RU$6,fériés,1,FALSE)),(SUM($H$1:RU$1)&gt;SUM($F$8:$F14))*(SUM($H$1:RU$1)&lt;=SUM($F$8:$F15))*1,"F"))</f>
        <v>w</v>
      </c>
      <c r="RV15" s="28" t="str">
        <f ca="1">IF(WEEKDAY(RV$6,2)&gt;5,"w",IF(ISERROR(VLOOKUP(RV$6,fériés,1,FALSE)),(SUM($H$1:RV$1)&gt;SUM($F$8:$F14))*(SUM($H$1:RV$1)&lt;=SUM($F$8:$F15))*1,"F"))</f>
        <v>w</v>
      </c>
      <c r="RW15" s="28" t="str">
        <f ca="1">IF(WEEKDAY(RW$6,2)&gt;5,"w",IF(ISERROR(VLOOKUP(RW$6,fériés,1,FALSE)),(SUM($H$1:RW$1)&gt;SUM($F$8:$F14))*(SUM($H$1:RW$1)&lt;=SUM($F$8:$F15))*1,"F"))</f>
        <v>w</v>
      </c>
      <c r="RX15" s="28" t="str">
        <f ca="1">IF(WEEKDAY(RX$6,2)&gt;5,"w",IF(ISERROR(VLOOKUP(RX$6,fériés,1,FALSE)),(SUM($H$1:RX$1)&gt;SUM($F$8:$F14))*(SUM($H$1:RX$1)&lt;=SUM($F$8:$F15))*1,"F"))</f>
        <v>w</v>
      </c>
      <c r="RY15" s="28" t="str">
        <f ca="1">IF(WEEKDAY(RY$6,2)&gt;5,"w",IF(ISERROR(VLOOKUP(RY$6,fériés,1,FALSE)),(SUM($H$1:RY$1)&gt;SUM($F$8:$F14))*(SUM($H$1:RY$1)&lt;=SUM($F$8:$F15))*1,"F"))</f>
        <v>w</v>
      </c>
      <c r="RZ15" s="28" t="str">
        <f ca="1">IF(WEEKDAY(RZ$6,2)&gt;5,"w",IF(ISERROR(VLOOKUP(RZ$6,fériés,1,FALSE)),(SUM($H$1:RZ$1)&gt;SUM($F$8:$F14))*(SUM($H$1:RZ$1)&lt;=SUM($F$8:$F15))*1,"F"))</f>
        <v>w</v>
      </c>
      <c r="SA15" s="28" t="str">
        <f ca="1">IF(WEEKDAY(SA$6,2)&gt;5,"w",IF(ISERROR(VLOOKUP(SA$6,fériés,1,FALSE)),(SUM($H$1:SA$1)&gt;SUM($F$8:$F14))*(SUM($H$1:SA$1)&lt;=SUM($F$8:$F15))*1,"F"))</f>
        <v>w</v>
      </c>
      <c r="SB15" s="28" t="str">
        <f ca="1">IF(WEEKDAY(SB$6,2)&gt;5,"w",IF(ISERROR(VLOOKUP(SB$6,fériés,1,FALSE)),(SUM($H$1:SB$1)&gt;SUM($F$8:$F14))*(SUM($H$1:SB$1)&lt;=SUM($F$8:$F15))*1,"F"))</f>
        <v>w</v>
      </c>
      <c r="SC15" s="28" t="str">
        <f ca="1">IF(WEEKDAY(SC$6,2)&gt;5,"w",IF(ISERROR(VLOOKUP(SC$6,fériés,1,FALSE)),(SUM($H$1:SC$1)&gt;SUM($F$8:$F14))*(SUM($H$1:SC$1)&lt;=SUM($F$8:$F15))*1,"F"))</f>
        <v>w</v>
      </c>
      <c r="SD15" s="28" t="str">
        <f ca="1">IF(WEEKDAY(SD$6,2)&gt;5,"w",IF(ISERROR(VLOOKUP(SD$6,fériés,1,FALSE)),(SUM($H$1:SD$1)&gt;SUM($F$8:$F14))*(SUM($H$1:SD$1)&lt;=SUM($F$8:$F15))*1,"F"))</f>
        <v>w</v>
      </c>
      <c r="SE15" s="28" t="str">
        <f ca="1">IF(WEEKDAY(SE$6,2)&gt;5,"w",IF(ISERROR(VLOOKUP(SE$6,fériés,1,FALSE)),(SUM($H$1:SE$1)&gt;SUM($F$8:$F14))*(SUM($H$1:SE$1)&lt;=SUM($F$8:$F15))*1,"F"))</f>
        <v>w</v>
      </c>
      <c r="SF15" s="28" t="str">
        <f ca="1">IF(WEEKDAY(SF$6,2)&gt;5,"w",IF(ISERROR(VLOOKUP(SF$6,fériés,1,FALSE)),(SUM($H$1:SF$1)&gt;SUM($F$8:$F14))*(SUM($H$1:SF$1)&lt;=SUM($F$8:$F15))*1,"F"))</f>
        <v>w</v>
      </c>
      <c r="SG15" s="83"/>
    </row>
    <row r="16" spans="1:501" ht="12" customHeight="1" x14ac:dyDescent="0.25">
      <c r="A16" s="80"/>
      <c r="B16" s="63" t="str">
        <f>IFERROR(VLOOKUP($A16,Base_données!$A$4:$AB$24,Base_données!$B$1,FALSE),"")</f>
        <v/>
      </c>
      <c r="C16" s="78" t="str">
        <f>IF(A16="","",Base_données!$R$3)</f>
        <v/>
      </c>
      <c r="D16" s="63" t="str">
        <f>IFERROR(VLOOKUP($A16,Base_données!$A$4:$AB$24,Base_données!$D$1,FALSE),"")</f>
        <v/>
      </c>
      <c r="E16" s="63" t="str">
        <f>IFERROR(VLOOKUP($A16,Base_données!$A$4:$AB$24,Base_données!$R$1,FALSE),"")</f>
        <v/>
      </c>
      <c r="F16" s="66" t="str">
        <f t="shared" si="85"/>
        <v/>
      </c>
      <c r="G16" s="62" t="str">
        <f>IFERROR(VLOOKUP($A16,Base_données!$A$4:$L$24,5,FALSE),"")</f>
        <v/>
      </c>
      <c r="H16" s="28">
        <f ca="1">IF(WEEKDAY(H$6,2)&gt;5,"w",IF(ISERROR(VLOOKUP(H$6,fériés,1,FALSE)),(SUM($H$1:H$1)&gt;SUM($F$8:$F15))*(SUM($H$1:H$1)&lt;=SUM($F$8:$F16))*1,"F"))</f>
        <v>0</v>
      </c>
      <c r="I16" s="28">
        <f ca="1">IF(WEEKDAY(I$6,2)&gt;5,"w",IF(ISERROR(VLOOKUP(I$6,fériés,1,FALSE)),(SUM($H$1:I$1)&gt;SUM($F$8:$F15))*(SUM($H$1:I$1)&lt;=SUM($F$8:$F16))*1,"F"))</f>
        <v>0</v>
      </c>
      <c r="J16" s="28">
        <f ca="1">IF(WEEKDAY(J$6,2)&gt;5,"w",IF(ISERROR(VLOOKUP(J$6,fériés,1,FALSE)),(SUM($H$1:J$1)&gt;SUM($F$8:$F15))*(SUM($H$1:J$1)&lt;=SUM($F$8:$F16))*1,"F"))</f>
        <v>0</v>
      </c>
      <c r="K16" s="28">
        <f ca="1">IF(WEEKDAY(K$6,2)&gt;5,"w",IF(ISERROR(VLOOKUP(K$6,fériés,1,FALSE)),(SUM($H$1:K$1)&gt;SUM($F$8:$F15))*(SUM($H$1:K$1)&lt;=SUM($F$8:$F16))*1,"F"))</f>
        <v>0</v>
      </c>
      <c r="L16" s="28">
        <f ca="1">IF(WEEKDAY(L$6,2)&gt;5,"w",IF(ISERROR(VLOOKUP(L$6,fériés,1,FALSE)),(SUM($H$1:L$1)&gt;SUM($F$8:$F15))*(SUM($H$1:L$1)&lt;=SUM($F$8:$F16))*1,"F"))</f>
        <v>0</v>
      </c>
      <c r="M16" s="28">
        <f ca="1">IF(WEEKDAY(M$6,2)&gt;5,"w",IF(ISERROR(VLOOKUP(M$6,fériés,1,FALSE)),(SUM($H$1:M$1)&gt;SUM($F$8:$F15))*(SUM($H$1:M$1)&lt;=SUM($F$8:$F16))*1,"F"))</f>
        <v>0</v>
      </c>
      <c r="N16" s="28">
        <f ca="1">IF(WEEKDAY(N$6,2)&gt;5,"w",IF(ISERROR(VLOOKUP(N$6,fériés,1,FALSE)),(SUM($H$1:N$1)&gt;SUM($F$8:$F15))*(SUM($H$1:N$1)&lt;=SUM($F$8:$F16))*1,"F"))</f>
        <v>0</v>
      </c>
      <c r="O16" s="28">
        <f ca="1">IF(WEEKDAY(O$6,2)&gt;5,"w",IF(ISERROR(VLOOKUP(O$6,fériés,1,FALSE)),(SUM($H$1:O$1)&gt;SUM($F$8:$F15))*(SUM($H$1:O$1)&lt;=SUM($F$8:$F16))*1,"F"))</f>
        <v>0</v>
      </c>
      <c r="P16" s="28">
        <f ca="1">IF(WEEKDAY(P$6,2)&gt;5,"w",IF(ISERROR(VLOOKUP(P$6,fériés,1,FALSE)),(SUM($H$1:P$1)&gt;SUM($F$8:$F15))*(SUM($H$1:P$1)&lt;=SUM($F$8:$F16))*1,"F"))</f>
        <v>0</v>
      </c>
      <c r="Q16" s="28">
        <f ca="1">IF(WEEKDAY(Q$6,2)&gt;5,"w",IF(ISERROR(VLOOKUP(Q$6,fériés,1,FALSE)),(SUM($H$1:Q$1)&gt;SUM($F$8:$F15))*(SUM($H$1:Q$1)&lt;=SUM($F$8:$F16))*1,"F"))</f>
        <v>0</v>
      </c>
      <c r="R16" s="28">
        <f ca="1">IF(WEEKDAY(R$6,2)&gt;5,"w",IF(ISERROR(VLOOKUP(R$6,fériés,1,FALSE)),(SUM($H$1:R$1)&gt;SUM($F$8:$F15))*(SUM($H$1:R$1)&lt;=SUM($F$8:$F16))*1,"F"))</f>
        <v>0</v>
      </c>
      <c r="S16" s="28">
        <f ca="1">IF(WEEKDAY(S$6,2)&gt;5,"w",IF(ISERROR(VLOOKUP(S$6,fériés,1,FALSE)),(SUM($H$1:S$1)&gt;SUM($F$8:$F15))*(SUM($H$1:S$1)&lt;=SUM($F$8:$F16))*1,"F"))</f>
        <v>0</v>
      </c>
      <c r="T16" s="28">
        <f ca="1">IF(WEEKDAY(T$6,2)&gt;5,"w",IF(ISERROR(VLOOKUP(T$6,fériés,1,FALSE)),(SUM($H$1:T$1)&gt;SUM($F$8:$F15))*(SUM($H$1:T$1)&lt;=SUM($F$8:$F16))*1,"F"))</f>
        <v>0</v>
      </c>
      <c r="U16" s="28">
        <f ca="1">IF(WEEKDAY(U$6,2)&gt;5,"w",IF(ISERROR(VLOOKUP(U$6,fériés,1,FALSE)),(SUM($H$1:U$1)&gt;SUM($F$8:$F15))*(SUM($H$1:U$1)&lt;=SUM($F$8:$F16))*1,"F"))</f>
        <v>0</v>
      </c>
      <c r="V16" s="28">
        <f ca="1">IF(WEEKDAY(V$6,2)&gt;5,"w",IF(ISERROR(VLOOKUP(V$6,fériés,1,FALSE)),(SUM($H$1:V$1)&gt;SUM($F$8:$F15))*(SUM($H$1:V$1)&lt;=SUM($F$8:$F16))*1,"F"))</f>
        <v>0</v>
      </c>
      <c r="W16" s="28">
        <f ca="1">IF(WEEKDAY(W$6,2)&gt;5,"w",IF(ISERROR(VLOOKUP(W$6,fériés,1,FALSE)),(SUM($H$1:W$1)&gt;SUM($F$8:$F15))*(SUM($H$1:W$1)&lt;=SUM($F$8:$F16))*1,"F"))</f>
        <v>0</v>
      </c>
      <c r="X16" s="28">
        <f ca="1">IF(WEEKDAY(X$6,2)&gt;5,"w",IF(ISERROR(VLOOKUP(X$6,fériés,1,FALSE)),(SUM($H$1:X$1)&gt;SUM($F$8:$F15))*(SUM($H$1:X$1)&lt;=SUM($F$8:$F16))*1,"F"))</f>
        <v>0</v>
      </c>
      <c r="Y16" s="28">
        <f ca="1">IF(WEEKDAY(Y$6,2)&gt;5,"w",IF(ISERROR(VLOOKUP(Y$6,fériés,1,FALSE)),(SUM($H$1:Y$1)&gt;SUM($F$8:$F15))*(SUM($H$1:Y$1)&lt;=SUM($F$8:$F16))*1,"F"))</f>
        <v>0</v>
      </c>
      <c r="Z16" s="28">
        <f ca="1">IF(WEEKDAY(Z$6,2)&gt;5,"w",IF(ISERROR(VLOOKUP(Z$6,fériés,1,FALSE)),(SUM($H$1:Z$1)&gt;SUM($F$8:$F15))*(SUM($H$1:Z$1)&lt;=SUM($F$8:$F16))*1,"F"))</f>
        <v>0</v>
      </c>
      <c r="AA16" s="28">
        <f ca="1">IF(WEEKDAY(AA$6,2)&gt;5,"w",IF(ISERROR(VLOOKUP(AA$6,fériés,1,FALSE)),(SUM($H$1:AA$1)&gt;SUM($F$8:$F15))*(SUM($H$1:AA$1)&lt;=SUM($F$8:$F16))*1,"F"))</f>
        <v>0</v>
      </c>
      <c r="AB16" s="28">
        <f ca="1">IF(WEEKDAY(AB$6,2)&gt;5,"w",IF(ISERROR(VLOOKUP(AB$6,fériés,1,FALSE)),(SUM($H$1:AB$1)&gt;SUM($F$8:$F15))*(SUM($H$1:AB$1)&lt;=SUM($F$8:$F16))*1,"F"))</f>
        <v>0</v>
      </c>
      <c r="AC16" s="28">
        <f ca="1">IF(WEEKDAY(AC$6,2)&gt;5,"w",IF(ISERROR(VLOOKUP(AC$6,fériés,1,FALSE)),(SUM($H$1:AC$1)&gt;SUM($F$8:$F15))*(SUM($H$1:AC$1)&lt;=SUM($F$8:$F16))*1,"F"))</f>
        <v>0</v>
      </c>
      <c r="AD16" s="28">
        <f ca="1">IF(WEEKDAY(AD$6,2)&gt;5,"w",IF(ISERROR(VLOOKUP(AD$6,fériés,1,FALSE)),(SUM($H$1:AD$1)&gt;SUM($F$8:$F15))*(SUM($H$1:AD$1)&lt;=SUM($F$8:$F16))*1,"F"))</f>
        <v>0</v>
      </c>
      <c r="AE16" s="28">
        <f ca="1">IF(WEEKDAY(AE$6,2)&gt;5,"w",IF(ISERROR(VLOOKUP(AE$6,fériés,1,FALSE)),(SUM($H$1:AE$1)&gt;SUM($F$8:$F15))*(SUM($H$1:AE$1)&lt;=SUM($F$8:$F16))*1,"F"))</f>
        <v>0</v>
      </c>
      <c r="AF16" s="28">
        <f ca="1">IF(WEEKDAY(AF$6,2)&gt;5,"w",IF(ISERROR(VLOOKUP(AF$6,fériés,1,FALSE)),(SUM($H$1:AF$1)&gt;SUM($F$8:$F15))*(SUM($H$1:AF$1)&lt;=SUM($F$8:$F16))*1,"F"))</f>
        <v>0</v>
      </c>
      <c r="AG16" s="28">
        <f ca="1">IF(WEEKDAY(AG$6,2)&gt;5,"w",IF(ISERROR(VLOOKUP(AG$6,fériés,1,FALSE)),(SUM($H$1:AG$1)&gt;SUM($F$8:$F15))*(SUM($H$1:AG$1)&lt;=SUM($F$8:$F16))*1,"F"))</f>
        <v>0</v>
      </c>
      <c r="AH16" s="28">
        <f ca="1">IF(WEEKDAY(AH$6,2)&gt;5,"w",IF(ISERROR(VLOOKUP(AH$6,fériés,1,FALSE)),(SUM($H$1:AH$1)&gt;SUM($F$8:$F15))*(SUM($H$1:AH$1)&lt;=SUM($F$8:$F16))*1,"F"))</f>
        <v>0</v>
      </c>
      <c r="AI16" s="28">
        <f ca="1">IF(WEEKDAY(AI$6,2)&gt;5,"w",IF(ISERROR(VLOOKUP(AI$6,fériés,1,FALSE)),(SUM($H$1:AI$1)&gt;SUM($F$8:$F15))*(SUM($H$1:AI$1)&lt;=SUM($F$8:$F16))*1,"F"))</f>
        <v>0</v>
      </c>
      <c r="AJ16" s="28">
        <f ca="1">IF(WEEKDAY(AJ$6,2)&gt;5,"w",IF(ISERROR(VLOOKUP(AJ$6,fériés,1,FALSE)),(SUM($H$1:AJ$1)&gt;SUM($F$8:$F15))*(SUM($H$1:AJ$1)&lt;=SUM($F$8:$F16))*1,"F"))</f>
        <v>0</v>
      </c>
      <c r="AK16" s="28">
        <f ca="1">IF(WEEKDAY(AK$6,2)&gt;5,"w",IF(ISERROR(VLOOKUP(AK$6,fériés,1,FALSE)),(SUM($H$1:AK$1)&gt;SUM($F$8:$F15))*(SUM($H$1:AK$1)&lt;=SUM($F$8:$F16))*1,"F"))</f>
        <v>0</v>
      </c>
      <c r="AL16" s="28">
        <f ca="1">IF(WEEKDAY(AL$6,2)&gt;5,"w",IF(ISERROR(VLOOKUP(AL$6,fériés,1,FALSE)),(SUM($H$1:AL$1)&gt;SUM($F$8:$F15))*(SUM($H$1:AL$1)&lt;=SUM($F$8:$F16))*1,"F"))</f>
        <v>0</v>
      </c>
      <c r="AM16" s="28">
        <f ca="1">IF(WEEKDAY(AM$6,2)&gt;5,"w",IF(ISERROR(VLOOKUP(AM$6,fériés,1,FALSE)),(SUM($H$1:AM$1)&gt;SUM($F$8:$F15))*(SUM($H$1:AM$1)&lt;=SUM($F$8:$F16))*1,"F"))</f>
        <v>0</v>
      </c>
      <c r="AN16" s="28">
        <f ca="1">IF(WEEKDAY(AN$6,2)&gt;5,"w",IF(ISERROR(VLOOKUP(AN$6,fériés,1,FALSE)),(SUM($H$1:AN$1)&gt;SUM($F$8:$F15))*(SUM($H$1:AN$1)&lt;=SUM($F$8:$F16))*1,"F"))</f>
        <v>0</v>
      </c>
      <c r="AO16" s="28">
        <f ca="1">IF(WEEKDAY(AO$6,2)&gt;5,"w",IF(ISERROR(VLOOKUP(AO$6,fériés,1,FALSE)),(SUM($H$1:AO$1)&gt;SUM($F$8:$F15))*(SUM($H$1:AO$1)&lt;=SUM($F$8:$F16))*1,"F"))</f>
        <v>0</v>
      </c>
      <c r="AP16" s="28">
        <f ca="1">IF(WEEKDAY(AP$6,2)&gt;5,"w",IF(ISERROR(VLOOKUP(AP$6,fériés,1,FALSE)),(SUM($H$1:AP$1)&gt;SUM($F$8:$F15))*(SUM($H$1:AP$1)&lt;=SUM($F$8:$F16))*1,"F"))</f>
        <v>0</v>
      </c>
      <c r="AQ16" s="28">
        <f ca="1">IF(WEEKDAY(AQ$6,2)&gt;5,"w",IF(ISERROR(VLOOKUP(AQ$6,fériés,1,FALSE)),(SUM($H$1:AQ$1)&gt;SUM($F$8:$F15))*(SUM($H$1:AQ$1)&lt;=SUM($F$8:$F16))*1,"F"))</f>
        <v>0</v>
      </c>
      <c r="AR16" s="28">
        <f ca="1">IF(WEEKDAY(AR$6,2)&gt;5,"w",IF(ISERROR(VLOOKUP(AR$6,fériés,1,FALSE)),(SUM($H$1:AR$1)&gt;SUM($F$8:$F15))*(SUM($H$1:AR$1)&lt;=SUM($F$8:$F16))*1,"F"))</f>
        <v>0</v>
      </c>
      <c r="AS16" s="28">
        <f ca="1">IF(WEEKDAY(AS$6,2)&gt;5,"w",IF(ISERROR(VLOOKUP(AS$6,fériés,1,FALSE)),(SUM($H$1:AS$1)&gt;SUM($F$8:$F15))*(SUM($H$1:AS$1)&lt;=SUM($F$8:$F16))*1,"F"))</f>
        <v>0</v>
      </c>
      <c r="AT16" s="28">
        <f ca="1">IF(WEEKDAY(AT$6,2)&gt;5,"w",IF(ISERROR(VLOOKUP(AT$6,fériés,1,FALSE)),(SUM($H$1:AT$1)&gt;SUM($F$8:$F15))*(SUM($H$1:AT$1)&lt;=SUM($F$8:$F16))*1,"F"))</f>
        <v>0</v>
      </c>
      <c r="AU16" s="28">
        <f ca="1">IF(WEEKDAY(AU$6,2)&gt;5,"w",IF(ISERROR(VLOOKUP(AU$6,fériés,1,FALSE)),(SUM($H$1:AU$1)&gt;SUM($F$8:$F15))*(SUM($H$1:AU$1)&lt;=SUM($F$8:$F16))*1,"F"))</f>
        <v>0</v>
      </c>
      <c r="AV16" s="28">
        <f ca="1">IF(WEEKDAY(AV$6,2)&gt;5,"w",IF(ISERROR(VLOOKUP(AV$6,fériés,1,FALSE)),(SUM($H$1:AV$1)&gt;SUM($F$8:$F15))*(SUM($H$1:AV$1)&lt;=SUM($F$8:$F16))*1,"F"))</f>
        <v>0</v>
      </c>
      <c r="AW16" s="28">
        <f ca="1">IF(WEEKDAY(AW$6,2)&gt;5,"w",IF(ISERROR(VLOOKUP(AW$6,fériés,1,FALSE)),(SUM($H$1:AW$1)&gt;SUM($F$8:$F15))*(SUM($H$1:AW$1)&lt;=SUM($F$8:$F16))*1,"F"))</f>
        <v>0</v>
      </c>
      <c r="AX16" s="28">
        <f ca="1">IF(WEEKDAY(AX$6,2)&gt;5,"w",IF(ISERROR(VLOOKUP(AX$6,fériés,1,FALSE)),(SUM($H$1:AX$1)&gt;SUM($F$8:$F15))*(SUM($H$1:AX$1)&lt;=SUM($F$8:$F16))*1,"F"))</f>
        <v>0</v>
      </c>
      <c r="AY16" s="28">
        <f ca="1">IF(WEEKDAY(AY$6,2)&gt;5,"w",IF(ISERROR(VLOOKUP(AY$6,fériés,1,FALSE)),(SUM($H$1:AY$1)&gt;SUM($F$8:$F15))*(SUM($H$1:AY$1)&lt;=SUM($F$8:$F16))*1,"F"))</f>
        <v>0</v>
      </c>
      <c r="AZ16" s="28">
        <f ca="1">IF(WEEKDAY(AZ$6,2)&gt;5,"w",IF(ISERROR(VLOOKUP(AZ$6,fériés,1,FALSE)),(SUM($H$1:AZ$1)&gt;SUM($F$8:$F15))*(SUM($H$1:AZ$1)&lt;=SUM($F$8:$F16))*1,"F"))</f>
        <v>0</v>
      </c>
      <c r="BA16" s="28">
        <f ca="1">IF(WEEKDAY(BA$6,2)&gt;5,"w",IF(ISERROR(VLOOKUP(BA$6,fériés,1,FALSE)),(SUM($H$1:BA$1)&gt;SUM($F$8:$F15))*(SUM($H$1:BA$1)&lt;=SUM($F$8:$F16))*1,"F"))</f>
        <v>0</v>
      </c>
      <c r="BB16" s="28">
        <f ca="1">IF(WEEKDAY(BB$6,2)&gt;5,"w",IF(ISERROR(VLOOKUP(BB$6,fériés,1,FALSE)),(SUM($H$1:BB$1)&gt;SUM($F$8:$F15))*(SUM($H$1:BB$1)&lt;=SUM($F$8:$F16))*1,"F"))</f>
        <v>0</v>
      </c>
      <c r="BC16" s="28">
        <f ca="1">IF(WEEKDAY(BC$6,2)&gt;5,"w",IF(ISERROR(VLOOKUP(BC$6,fériés,1,FALSE)),(SUM($H$1:BC$1)&gt;SUM($F$8:$F15))*(SUM($H$1:BC$1)&lt;=SUM($F$8:$F16))*1,"F"))</f>
        <v>0</v>
      </c>
      <c r="BD16" s="28">
        <f ca="1">IF(WEEKDAY(BD$6,2)&gt;5,"w",IF(ISERROR(VLOOKUP(BD$6,fériés,1,FALSE)),(SUM($H$1:BD$1)&gt;SUM($F$8:$F15))*(SUM($H$1:BD$1)&lt;=SUM($F$8:$F16))*1,"F"))</f>
        <v>0</v>
      </c>
      <c r="BE16" s="28">
        <f ca="1">IF(WEEKDAY(BE$6,2)&gt;5,"w",IF(ISERROR(VLOOKUP(BE$6,fériés,1,FALSE)),(SUM($H$1:BE$1)&gt;SUM($F$8:$F15))*(SUM($H$1:BE$1)&lt;=SUM($F$8:$F16))*1,"F"))</f>
        <v>0</v>
      </c>
      <c r="BF16" s="28">
        <f ca="1">IF(WEEKDAY(BF$6,2)&gt;5,"w",IF(ISERROR(VLOOKUP(BF$6,fériés,1,FALSE)),(SUM($H$1:BF$1)&gt;SUM($F$8:$F15))*(SUM($H$1:BF$1)&lt;=SUM($F$8:$F16))*1,"F"))</f>
        <v>0</v>
      </c>
      <c r="BG16" s="28">
        <f ca="1">IF(WEEKDAY(BG$6,2)&gt;5,"w",IF(ISERROR(VLOOKUP(BG$6,fériés,1,FALSE)),(SUM($H$1:BG$1)&gt;SUM($F$8:$F15))*(SUM($H$1:BG$1)&lt;=SUM($F$8:$F16))*1,"F"))</f>
        <v>0</v>
      </c>
      <c r="BH16" s="28">
        <f ca="1">IF(WEEKDAY(BH$6,2)&gt;5,"w",IF(ISERROR(VLOOKUP(BH$6,fériés,1,FALSE)),(SUM($H$1:BH$1)&gt;SUM($F$8:$F15))*(SUM($H$1:BH$1)&lt;=SUM($F$8:$F16))*1,"F"))</f>
        <v>0</v>
      </c>
      <c r="BI16" s="28">
        <f ca="1">IF(WEEKDAY(BI$6,2)&gt;5,"w",IF(ISERROR(VLOOKUP(BI$6,fériés,1,FALSE)),(SUM($H$1:BI$1)&gt;SUM($F$8:$F15))*(SUM($H$1:BI$1)&lt;=SUM($F$8:$F16))*1,"F"))</f>
        <v>0</v>
      </c>
      <c r="BJ16" s="28">
        <f ca="1">IF(WEEKDAY(BJ$6,2)&gt;5,"w",IF(ISERROR(VLOOKUP(BJ$6,fériés,1,FALSE)),(SUM($H$1:BJ$1)&gt;SUM($F$8:$F15))*(SUM($H$1:BJ$1)&lt;=SUM($F$8:$F16))*1,"F"))</f>
        <v>0</v>
      </c>
      <c r="BK16" s="28">
        <f ca="1">IF(WEEKDAY(BK$6,2)&gt;5,"w",IF(ISERROR(VLOOKUP(BK$6,fériés,1,FALSE)),(SUM($H$1:BK$1)&gt;SUM($F$8:$F15))*(SUM($H$1:BK$1)&lt;=SUM($F$8:$F16))*1,"F"))</f>
        <v>0</v>
      </c>
      <c r="BL16" s="28">
        <f ca="1">IF(WEEKDAY(BL$6,2)&gt;5,"w",IF(ISERROR(VLOOKUP(BL$6,fériés,1,FALSE)),(SUM($H$1:BL$1)&gt;SUM($F$8:$F15))*(SUM($H$1:BL$1)&lt;=SUM($F$8:$F16))*1,"F"))</f>
        <v>0</v>
      </c>
      <c r="BM16" s="28">
        <f ca="1">IF(WEEKDAY(BM$6,2)&gt;5,"w",IF(ISERROR(VLOOKUP(BM$6,fériés,1,FALSE)),(SUM($H$1:BM$1)&gt;SUM($F$8:$F15))*(SUM($H$1:BM$1)&lt;=SUM($F$8:$F16))*1,"F"))</f>
        <v>0</v>
      </c>
      <c r="BN16" s="28" t="str">
        <f ca="1">IF(WEEKDAY(BN$6,2)&gt;5,"w",IF(ISERROR(VLOOKUP(BN$6,fériés,1,FALSE)),(SUM($H$1:BN$1)&gt;SUM($F$8:$F15))*(SUM($H$1:BN$1)&lt;=SUM($F$8:$F16))*1,"F"))</f>
        <v>w</v>
      </c>
      <c r="BO16" s="28" t="str">
        <f ca="1">IF(WEEKDAY(BO$6,2)&gt;5,"w",IF(ISERROR(VLOOKUP(BO$6,fériés,1,FALSE)),(SUM($H$1:BO$1)&gt;SUM($F$8:$F15))*(SUM($H$1:BO$1)&lt;=SUM($F$8:$F16))*1,"F"))</f>
        <v>w</v>
      </c>
      <c r="BP16" s="28" t="str">
        <f ca="1">IF(WEEKDAY(BP$6,2)&gt;5,"w",IF(ISERROR(VLOOKUP(BP$6,fériés,1,FALSE)),(SUM($H$1:BP$1)&gt;SUM($F$8:$F15))*(SUM($H$1:BP$1)&lt;=SUM($F$8:$F16))*1,"F"))</f>
        <v>w</v>
      </c>
      <c r="BQ16" s="28" t="str">
        <f ca="1">IF(WEEKDAY(BQ$6,2)&gt;5,"w",IF(ISERROR(VLOOKUP(BQ$6,fériés,1,FALSE)),(SUM($H$1:BQ$1)&gt;SUM($F$8:$F15))*(SUM($H$1:BQ$1)&lt;=SUM($F$8:$F16))*1,"F"))</f>
        <v>w</v>
      </c>
      <c r="BR16" s="28" t="str">
        <f ca="1">IF(WEEKDAY(BR$6,2)&gt;5,"w",IF(ISERROR(VLOOKUP(BR$6,fériés,1,FALSE)),(SUM($H$1:BR$1)&gt;SUM($F$8:$F15))*(SUM($H$1:BR$1)&lt;=SUM($F$8:$F16))*1,"F"))</f>
        <v>w</v>
      </c>
      <c r="BS16" s="28" t="str">
        <f ca="1">IF(WEEKDAY(BS$6,2)&gt;5,"w",IF(ISERROR(VLOOKUP(BS$6,fériés,1,FALSE)),(SUM($H$1:BS$1)&gt;SUM($F$8:$F15))*(SUM($H$1:BS$1)&lt;=SUM($F$8:$F16))*1,"F"))</f>
        <v>w</v>
      </c>
      <c r="BT16" s="28" t="str">
        <f ca="1">IF(WEEKDAY(BT$6,2)&gt;5,"w",IF(ISERROR(VLOOKUP(BT$6,fériés,1,FALSE)),(SUM($H$1:BT$1)&gt;SUM($F$8:$F15))*(SUM($H$1:BT$1)&lt;=SUM($F$8:$F16))*1,"F"))</f>
        <v>w</v>
      </c>
      <c r="BU16" s="28" t="str">
        <f ca="1">IF(WEEKDAY(BU$6,2)&gt;5,"w",IF(ISERROR(VLOOKUP(BU$6,fériés,1,FALSE)),(SUM($H$1:BU$1)&gt;SUM($F$8:$F15))*(SUM($H$1:BU$1)&lt;=SUM($F$8:$F16))*1,"F"))</f>
        <v>w</v>
      </c>
      <c r="BV16" s="28" t="str">
        <f ca="1">IF(WEEKDAY(BV$6,2)&gt;5,"w",IF(ISERROR(VLOOKUP(BV$6,fériés,1,FALSE)),(SUM($H$1:BV$1)&gt;SUM($F$8:$F15))*(SUM($H$1:BV$1)&lt;=SUM($F$8:$F16))*1,"F"))</f>
        <v>w</v>
      </c>
      <c r="BW16" s="28" t="str">
        <f ca="1">IF(WEEKDAY(BW$6,2)&gt;5,"w",IF(ISERROR(VLOOKUP(BW$6,fériés,1,FALSE)),(SUM($H$1:BW$1)&gt;SUM($F$8:$F15))*(SUM($H$1:BW$1)&lt;=SUM($F$8:$F16))*1,"F"))</f>
        <v>w</v>
      </c>
      <c r="BX16" s="28" t="str">
        <f ca="1">IF(WEEKDAY(BX$6,2)&gt;5,"w",IF(ISERROR(VLOOKUP(BX$6,fériés,1,FALSE)),(SUM($H$1:BX$1)&gt;SUM($F$8:$F15))*(SUM($H$1:BX$1)&lt;=SUM($F$8:$F16))*1,"F"))</f>
        <v>w</v>
      </c>
      <c r="BY16" s="28" t="str">
        <f ca="1">IF(WEEKDAY(BY$6,2)&gt;5,"w",IF(ISERROR(VLOOKUP(BY$6,fériés,1,FALSE)),(SUM($H$1:BY$1)&gt;SUM($F$8:$F15))*(SUM($H$1:BY$1)&lt;=SUM($F$8:$F16))*1,"F"))</f>
        <v>w</v>
      </c>
      <c r="BZ16" s="28" t="str">
        <f ca="1">IF(WEEKDAY(BZ$6,2)&gt;5,"w",IF(ISERROR(VLOOKUP(BZ$6,fériés,1,FALSE)),(SUM($H$1:BZ$1)&gt;SUM($F$8:$F15))*(SUM($H$1:BZ$1)&lt;=SUM($F$8:$F16))*1,"F"))</f>
        <v>w</v>
      </c>
      <c r="CA16" s="28" t="str">
        <f ca="1">IF(WEEKDAY(CA$6,2)&gt;5,"w",IF(ISERROR(VLOOKUP(CA$6,fériés,1,FALSE)),(SUM($H$1:CA$1)&gt;SUM($F$8:$F15))*(SUM($H$1:CA$1)&lt;=SUM($F$8:$F16))*1,"F"))</f>
        <v>w</v>
      </c>
      <c r="CB16" s="28" t="str">
        <f ca="1">IF(WEEKDAY(CB$6,2)&gt;5,"w",IF(ISERROR(VLOOKUP(CB$6,fériés,1,FALSE)),(SUM($H$1:CB$1)&gt;SUM($F$8:$F15))*(SUM($H$1:CB$1)&lt;=SUM($F$8:$F16))*1,"F"))</f>
        <v>w</v>
      </c>
      <c r="CC16" s="28" t="str">
        <f ca="1">IF(WEEKDAY(CC$6,2)&gt;5,"w",IF(ISERROR(VLOOKUP(CC$6,fériés,1,FALSE)),(SUM($H$1:CC$1)&gt;SUM($F$8:$F15))*(SUM($H$1:CC$1)&lt;=SUM($F$8:$F16))*1,"F"))</f>
        <v>w</v>
      </c>
      <c r="CD16" s="28" t="str">
        <f ca="1">IF(WEEKDAY(CD$6,2)&gt;5,"w",IF(ISERROR(VLOOKUP(CD$6,fériés,1,FALSE)),(SUM($H$1:CD$1)&gt;SUM($F$8:$F15))*(SUM($H$1:CD$1)&lt;=SUM($F$8:$F16))*1,"F"))</f>
        <v>w</v>
      </c>
      <c r="CE16" s="28" t="str">
        <f ca="1">IF(WEEKDAY(CE$6,2)&gt;5,"w",IF(ISERROR(VLOOKUP(CE$6,fériés,1,FALSE)),(SUM($H$1:CE$1)&gt;SUM($F$8:$F15))*(SUM($H$1:CE$1)&lt;=SUM($F$8:$F16))*1,"F"))</f>
        <v>w</v>
      </c>
      <c r="CF16" s="28" t="str">
        <f ca="1">IF(WEEKDAY(CF$6,2)&gt;5,"w",IF(ISERROR(VLOOKUP(CF$6,fériés,1,FALSE)),(SUM($H$1:CF$1)&gt;SUM($F$8:$F15))*(SUM($H$1:CF$1)&lt;=SUM($F$8:$F16))*1,"F"))</f>
        <v>w</v>
      </c>
      <c r="CG16" s="28" t="str">
        <f ca="1">IF(WEEKDAY(CG$6,2)&gt;5,"w",IF(ISERROR(VLOOKUP(CG$6,fériés,1,FALSE)),(SUM($H$1:CG$1)&gt;SUM($F$8:$F15))*(SUM($H$1:CG$1)&lt;=SUM($F$8:$F16))*1,"F"))</f>
        <v>w</v>
      </c>
      <c r="CH16" s="28">
        <f ca="1">IF(WEEKDAY(CH$6,2)&gt;5,"w",IF(ISERROR(VLOOKUP(CH$6,fériés,1,FALSE)),(SUM($H$1:CH$1)&gt;SUM($F$8:$F15))*(SUM($H$1:CH$1)&lt;=SUM($F$8:$F16))*1,"F"))</f>
        <v>0</v>
      </c>
      <c r="CI16" s="28">
        <f ca="1">IF(WEEKDAY(CI$6,2)&gt;5,"w",IF(ISERROR(VLOOKUP(CI$6,fériés,1,FALSE)),(SUM($H$1:CI$1)&gt;SUM($F$8:$F15))*(SUM($H$1:CI$1)&lt;=SUM($F$8:$F16))*1,"F"))</f>
        <v>0</v>
      </c>
      <c r="CJ16" s="28">
        <f ca="1">IF(WEEKDAY(CJ$6,2)&gt;5,"w",IF(ISERROR(VLOOKUP(CJ$6,fériés,1,FALSE)),(SUM($H$1:CJ$1)&gt;SUM($F$8:$F15))*(SUM($H$1:CJ$1)&lt;=SUM($F$8:$F16))*1,"F"))</f>
        <v>0</v>
      </c>
      <c r="CK16" s="28">
        <f ca="1">IF(WEEKDAY(CK$6,2)&gt;5,"w",IF(ISERROR(VLOOKUP(CK$6,fériés,1,FALSE)),(SUM($H$1:CK$1)&gt;SUM($F$8:$F15))*(SUM($H$1:CK$1)&lt;=SUM($F$8:$F16))*1,"F"))</f>
        <v>0</v>
      </c>
      <c r="CL16" s="28">
        <f ca="1">IF(WEEKDAY(CL$6,2)&gt;5,"w",IF(ISERROR(VLOOKUP(CL$6,fériés,1,FALSE)),(SUM($H$1:CL$1)&gt;SUM($F$8:$F15))*(SUM($H$1:CL$1)&lt;=SUM($F$8:$F16))*1,"F"))</f>
        <v>0</v>
      </c>
      <c r="CM16" s="28">
        <f ca="1">IF(WEEKDAY(CM$6,2)&gt;5,"w",IF(ISERROR(VLOOKUP(CM$6,fériés,1,FALSE)),(SUM($H$1:CM$1)&gt;SUM($F$8:$F15))*(SUM($H$1:CM$1)&lt;=SUM($F$8:$F16))*1,"F"))</f>
        <v>0</v>
      </c>
      <c r="CN16" s="28">
        <f ca="1">IF(WEEKDAY(CN$6,2)&gt;5,"w",IF(ISERROR(VLOOKUP(CN$6,fériés,1,FALSE)),(SUM($H$1:CN$1)&gt;SUM($F$8:$F15))*(SUM($H$1:CN$1)&lt;=SUM($F$8:$F16))*1,"F"))</f>
        <v>0</v>
      </c>
      <c r="CO16" s="28">
        <f ca="1">IF(WEEKDAY(CO$6,2)&gt;5,"w",IF(ISERROR(VLOOKUP(CO$6,fériés,1,FALSE)),(SUM($H$1:CO$1)&gt;SUM($F$8:$F15))*(SUM($H$1:CO$1)&lt;=SUM($F$8:$F16))*1,"F"))</f>
        <v>0</v>
      </c>
      <c r="CP16" s="28">
        <f ca="1">IF(WEEKDAY(CP$6,2)&gt;5,"w",IF(ISERROR(VLOOKUP(CP$6,fériés,1,FALSE)),(SUM($H$1:CP$1)&gt;SUM($F$8:$F15))*(SUM($H$1:CP$1)&lt;=SUM($F$8:$F16))*1,"F"))</f>
        <v>0</v>
      </c>
      <c r="CQ16" s="28">
        <f ca="1">IF(WEEKDAY(CQ$6,2)&gt;5,"w",IF(ISERROR(VLOOKUP(CQ$6,fériés,1,FALSE)),(SUM($H$1:CQ$1)&gt;SUM($F$8:$F15))*(SUM($H$1:CQ$1)&lt;=SUM($F$8:$F16))*1,"F"))</f>
        <v>0</v>
      </c>
      <c r="CR16" s="28">
        <f ca="1">IF(WEEKDAY(CR$6,2)&gt;5,"w",IF(ISERROR(VLOOKUP(CR$6,fériés,1,FALSE)),(SUM($H$1:CR$1)&gt;SUM($F$8:$F15))*(SUM($H$1:CR$1)&lt;=SUM($F$8:$F16))*1,"F"))</f>
        <v>0</v>
      </c>
      <c r="CS16" s="28">
        <f ca="1">IF(WEEKDAY(CS$6,2)&gt;5,"w",IF(ISERROR(VLOOKUP(CS$6,fériés,1,FALSE)),(SUM($H$1:CS$1)&gt;SUM($F$8:$F15))*(SUM($H$1:CS$1)&lt;=SUM($F$8:$F16))*1,"F"))</f>
        <v>0</v>
      </c>
      <c r="CT16" s="28">
        <f ca="1">IF(WEEKDAY(CT$6,2)&gt;5,"w",IF(ISERROR(VLOOKUP(CT$6,fériés,1,FALSE)),(SUM($H$1:CT$1)&gt;SUM($F$8:$F15))*(SUM($H$1:CT$1)&lt;=SUM($F$8:$F16))*1,"F"))</f>
        <v>0</v>
      </c>
      <c r="CU16" s="28">
        <f ca="1">IF(WEEKDAY(CU$6,2)&gt;5,"w",IF(ISERROR(VLOOKUP(CU$6,fériés,1,FALSE)),(SUM($H$1:CU$1)&gt;SUM($F$8:$F15))*(SUM($H$1:CU$1)&lt;=SUM($F$8:$F16))*1,"F"))</f>
        <v>0</v>
      </c>
      <c r="CV16" s="28">
        <f ca="1">IF(WEEKDAY(CV$6,2)&gt;5,"w",IF(ISERROR(VLOOKUP(CV$6,fériés,1,FALSE)),(SUM($H$1:CV$1)&gt;SUM($F$8:$F15))*(SUM($H$1:CV$1)&lt;=SUM($F$8:$F16))*1,"F"))</f>
        <v>0</v>
      </c>
      <c r="CW16" s="28">
        <f ca="1">IF(WEEKDAY(CW$6,2)&gt;5,"w",IF(ISERROR(VLOOKUP(CW$6,fériés,1,FALSE)),(SUM($H$1:CW$1)&gt;SUM($F$8:$F15))*(SUM($H$1:CW$1)&lt;=SUM($F$8:$F16))*1,"F"))</f>
        <v>0</v>
      </c>
      <c r="CX16" s="28">
        <f ca="1">IF(WEEKDAY(CX$6,2)&gt;5,"w",IF(ISERROR(VLOOKUP(CX$6,fériés,1,FALSE)),(SUM($H$1:CX$1)&gt;SUM($F$8:$F15))*(SUM($H$1:CX$1)&lt;=SUM($F$8:$F16))*1,"F"))</f>
        <v>0</v>
      </c>
      <c r="CY16" s="28">
        <f ca="1">IF(WEEKDAY(CY$6,2)&gt;5,"w",IF(ISERROR(VLOOKUP(CY$6,fériés,1,FALSE)),(SUM($H$1:CY$1)&gt;SUM($F$8:$F15))*(SUM($H$1:CY$1)&lt;=SUM($F$8:$F16))*1,"F"))</f>
        <v>0</v>
      </c>
      <c r="CZ16" s="28">
        <f ca="1">IF(WEEKDAY(CZ$6,2)&gt;5,"w",IF(ISERROR(VLOOKUP(CZ$6,fériés,1,FALSE)),(SUM($H$1:CZ$1)&gt;SUM($F$8:$F15))*(SUM($H$1:CZ$1)&lt;=SUM($F$8:$F16))*1,"F"))</f>
        <v>0</v>
      </c>
      <c r="DA16" s="28">
        <f ca="1">IF(WEEKDAY(DA$6,2)&gt;5,"w",IF(ISERROR(VLOOKUP(DA$6,fériés,1,FALSE)),(SUM($H$1:DA$1)&gt;SUM($F$8:$F15))*(SUM($H$1:DA$1)&lt;=SUM($F$8:$F16))*1,"F"))</f>
        <v>0</v>
      </c>
      <c r="DB16" s="28">
        <f ca="1">IF(WEEKDAY(DB$6,2)&gt;5,"w",IF(ISERROR(VLOOKUP(DB$6,fériés,1,FALSE)),(SUM($H$1:DB$1)&gt;SUM($F$8:$F15))*(SUM($H$1:DB$1)&lt;=SUM($F$8:$F16))*1,"F"))</f>
        <v>0</v>
      </c>
      <c r="DC16" s="28">
        <f ca="1">IF(WEEKDAY(DC$6,2)&gt;5,"w",IF(ISERROR(VLOOKUP(DC$6,fériés,1,FALSE)),(SUM($H$1:DC$1)&gt;SUM($F$8:$F15))*(SUM($H$1:DC$1)&lt;=SUM($F$8:$F16))*1,"F"))</f>
        <v>0</v>
      </c>
      <c r="DD16" s="28">
        <f ca="1">IF(WEEKDAY(DD$6,2)&gt;5,"w",IF(ISERROR(VLOOKUP(DD$6,fériés,1,FALSE)),(SUM($H$1:DD$1)&gt;SUM($F$8:$F15))*(SUM($H$1:DD$1)&lt;=SUM($F$8:$F16))*1,"F"))</f>
        <v>0</v>
      </c>
      <c r="DE16" s="28">
        <f ca="1">IF(WEEKDAY(DE$6,2)&gt;5,"w",IF(ISERROR(VLOOKUP(DE$6,fériés,1,FALSE)),(SUM($H$1:DE$1)&gt;SUM($F$8:$F15))*(SUM($H$1:DE$1)&lt;=SUM($F$8:$F16))*1,"F"))</f>
        <v>0</v>
      </c>
      <c r="DF16" s="28">
        <f ca="1">IF(WEEKDAY(DF$6,2)&gt;5,"w",IF(ISERROR(VLOOKUP(DF$6,fériés,1,FALSE)),(SUM($H$1:DF$1)&gt;SUM($F$8:$F15))*(SUM($H$1:DF$1)&lt;=SUM($F$8:$F16))*1,"F"))</f>
        <v>0</v>
      </c>
      <c r="DG16" s="28">
        <f ca="1">IF(WEEKDAY(DG$6,2)&gt;5,"w",IF(ISERROR(VLOOKUP(DG$6,fériés,1,FALSE)),(SUM($H$1:DG$1)&gt;SUM($F$8:$F15))*(SUM($H$1:DG$1)&lt;=SUM($F$8:$F16))*1,"F"))</f>
        <v>0</v>
      </c>
      <c r="DH16" s="28">
        <f ca="1">IF(WEEKDAY(DH$6,2)&gt;5,"w",IF(ISERROR(VLOOKUP(DH$6,fériés,1,FALSE)),(SUM($H$1:DH$1)&gt;SUM($F$8:$F15))*(SUM($H$1:DH$1)&lt;=SUM($F$8:$F16))*1,"F"))</f>
        <v>0</v>
      </c>
      <c r="DI16" s="28">
        <f ca="1">IF(WEEKDAY(DI$6,2)&gt;5,"w",IF(ISERROR(VLOOKUP(DI$6,fériés,1,FALSE)),(SUM($H$1:DI$1)&gt;SUM($F$8:$F15))*(SUM($H$1:DI$1)&lt;=SUM($F$8:$F16))*1,"F"))</f>
        <v>0</v>
      </c>
      <c r="DJ16" s="28">
        <f ca="1">IF(WEEKDAY(DJ$6,2)&gt;5,"w",IF(ISERROR(VLOOKUP(DJ$6,fériés,1,FALSE)),(SUM($H$1:DJ$1)&gt;SUM($F$8:$F15))*(SUM($H$1:DJ$1)&lt;=SUM($F$8:$F16))*1,"F"))</f>
        <v>0</v>
      </c>
      <c r="DK16" s="28">
        <f ca="1">IF(WEEKDAY(DK$6,2)&gt;5,"w",IF(ISERROR(VLOOKUP(DK$6,fériés,1,FALSE)),(SUM($H$1:DK$1)&gt;SUM($F$8:$F15))*(SUM($H$1:DK$1)&lt;=SUM($F$8:$F16))*1,"F"))</f>
        <v>0</v>
      </c>
      <c r="DL16" s="28">
        <f ca="1">IF(WEEKDAY(DL$6,2)&gt;5,"w",IF(ISERROR(VLOOKUP(DL$6,fériés,1,FALSE)),(SUM($H$1:DL$1)&gt;SUM($F$8:$F15))*(SUM($H$1:DL$1)&lt;=SUM($F$8:$F16))*1,"F"))</f>
        <v>0</v>
      </c>
      <c r="DM16" s="28">
        <f ca="1">IF(WEEKDAY(DM$6,2)&gt;5,"w",IF(ISERROR(VLOOKUP(DM$6,fériés,1,FALSE)),(SUM($H$1:DM$1)&gt;SUM($F$8:$F15))*(SUM($H$1:DM$1)&lt;=SUM($F$8:$F16))*1,"F"))</f>
        <v>0</v>
      </c>
      <c r="DN16" s="28">
        <f ca="1">IF(WEEKDAY(DN$6,2)&gt;5,"w",IF(ISERROR(VLOOKUP(DN$6,fériés,1,FALSE)),(SUM($H$1:DN$1)&gt;SUM($F$8:$F15))*(SUM($H$1:DN$1)&lt;=SUM($F$8:$F16))*1,"F"))</f>
        <v>0</v>
      </c>
      <c r="DO16" s="28">
        <f ca="1">IF(WEEKDAY(DO$6,2)&gt;5,"w",IF(ISERROR(VLOOKUP(DO$6,fériés,1,FALSE)),(SUM($H$1:DO$1)&gt;SUM($F$8:$F15))*(SUM($H$1:DO$1)&lt;=SUM($F$8:$F16))*1,"F"))</f>
        <v>0</v>
      </c>
      <c r="DP16" s="28">
        <f ca="1">IF(WEEKDAY(DP$6,2)&gt;5,"w",IF(ISERROR(VLOOKUP(DP$6,fériés,1,FALSE)),(SUM($H$1:DP$1)&gt;SUM($F$8:$F15))*(SUM($H$1:DP$1)&lt;=SUM($F$8:$F16))*1,"F"))</f>
        <v>0</v>
      </c>
      <c r="DQ16" s="28">
        <f ca="1">IF(WEEKDAY(DQ$6,2)&gt;5,"w",IF(ISERROR(VLOOKUP(DQ$6,fériés,1,FALSE)),(SUM($H$1:DQ$1)&gt;SUM($F$8:$F15))*(SUM($H$1:DQ$1)&lt;=SUM($F$8:$F16))*1,"F"))</f>
        <v>0</v>
      </c>
      <c r="DR16" s="28">
        <f ca="1">IF(WEEKDAY(DR$6,2)&gt;5,"w",IF(ISERROR(VLOOKUP(DR$6,fériés,1,FALSE)),(SUM($H$1:DR$1)&gt;SUM($F$8:$F15))*(SUM($H$1:DR$1)&lt;=SUM($F$8:$F16))*1,"F"))</f>
        <v>0</v>
      </c>
      <c r="DS16" s="28">
        <f ca="1">IF(WEEKDAY(DS$6,2)&gt;5,"w",IF(ISERROR(VLOOKUP(DS$6,fériés,1,FALSE)),(SUM($H$1:DS$1)&gt;SUM($F$8:$F15))*(SUM($H$1:DS$1)&lt;=SUM($F$8:$F16))*1,"F"))</f>
        <v>0</v>
      </c>
      <c r="DT16" s="28">
        <f ca="1">IF(WEEKDAY(DT$6,2)&gt;5,"w",IF(ISERROR(VLOOKUP(DT$6,fériés,1,FALSE)),(SUM($H$1:DT$1)&gt;SUM($F$8:$F15))*(SUM($H$1:DT$1)&lt;=SUM($F$8:$F16))*1,"F"))</f>
        <v>0</v>
      </c>
      <c r="DU16" s="28">
        <f ca="1">IF(WEEKDAY(DU$6,2)&gt;5,"w",IF(ISERROR(VLOOKUP(DU$6,fériés,1,FALSE)),(SUM($H$1:DU$1)&gt;SUM($F$8:$F15))*(SUM($H$1:DU$1)&lt;=SUM($F$8:$F16))*1,"F"))</f>
        <v>0</v>
      </c>
      <c r="DV16" s="28">
        <f ca="1">IF(WEEKDAY(DV$6,2)&gt;5,"w",IF(ISERROR(VLOOKUP(DV$6,fériés,1,FALSE)),(SUM($H$1:DV$1)&gt;SUM($F$8:$F15))*(SUM($H$1:DV$1)&lt;=SUM($F$8:$F16))*1,"F"))</f>
        <v>0</v>
      </c>
      <c r="DW16" s="28">
        <f ca="1">IF(WEEKDAY(DW$6,2)&gt;5,"w",IF(ISERROR(VLOOKUP(DW$6,fériés,1,FALSE)),(SUM($H$1:DW$1)&gt;SUM($F$8:$F15))*(SUM($H$1:DW$1)&lt;=SUM($F$8:$F16))*1,"F"))</f>
        <v>0</v>
      </c>
      <c r="DX16" s="28">
        <f ca="1">IF(WEEKDAY(DX$6,2)&gt;5,"w",IF(ISERROR(VLOOKUP(DX$6,fériés,1,FALSE)),(SUM($H$1:DX$1)&gt;SUM($F$8:$F15))*(SUM($H$1:DX$1)&lt;=SUM($F$8:$F16))*1,"F"))</f>
        <v>0</v>
      </c>
      <c r="DY16" s="28">
        <f ca="1">IF(WEEKDAY(DY$6,2)&gt;5,"w",IF(ISERROR(VLOOKUP(DY$6,fériés,1,FALSE)),(SUM($H$1:DY$1)&gt;SUM($F$8:$F15))*(SUM($H$1:DY$1)&lt;=SUM($F$8:$F16))*1,"F"))</f>
        <v>0</v>
      </c>
      <c r="DZ16" s="28">
        <f ca="1">IF(WEEKDAY(DZ$6,2)&gt;5,"w",IF(ISERROR(VLOOKUP(DZ$6,fériés,1,FALSE)),(SUM($H$1:DZ$1)&gt;SUM($F$8:$F15))*(SUM($H$1:DZ$1)&lt;=SUM($F$8:$F16))*1,"F"))</f>
        <v>0</v>
      </c>
      <c r="EA16" s="28">
        <f ca="1">IF(WEEKDAY(EA$6,2)&gt;5,"w",IF(ISERROR(VLOOKUP(EA$6,fériés,1,FALSE)),(SUM($H$1:EA$1)&gt;SUM($F$8:$F15))*(SUM($H$1:EA$1)&lt;=SUM($F$8:$F16))*1,"F"))</f>
        <v>0</v>
      </c>
      <c r="EB16" s="28">
        <f ca="1">IF(WEEKDAY(EB$6,2)&gt;5,"w",IF(ISERROR(VLOOKUP(EB$6,fériés,1,FALSE)),(SUM($H$1:EB$1)&gt;SUM($F$8:$F15))*(SUM($H$1:EB$1)&lt;=SUM($F$8:$F16))*1,"F"))</f>
        <v>0</v>
      </c>
      <c r="EC16" s="28">
        <f ca="1">IF(WEEKDAY(EC$6,2)&gt;5,"w",IF(ISERROR(VLOOKUP(EC$6,fériés,1,FALSE)),(SUM($H$1:EC$1)&gt;SUM($F$8:$F15))*(SUM($H$1:EC$1)&lt;=SUM($F$8:$F16))*1,"F"))</f>
        <v>0</v>
      </c>
      <c r="ED16" s="28">
        <f ca="1">IF(WEEKDAY(ED$6,2)&gt;5,"w",IF(ISERROR(VLOOKUP(ED$6,fériés,1,FALSE)),(SUM($H$1:ED$1)&gt;SUM($F$8:$F15))*(SUM($H$1:ED$1)&lt;=SUM($F$8:$F16))*1,"F"))</f>
        <v>0</v>
      </c>
      <c r="EE16" s="28">
        <f ca="1">IF(WEEKDAY(EE$6,2)&gt;5,"w",IF(ISERROR(VLOOKUP(EE$6,fériés,1,FALSE)),(SUM($H$1:EE$1)&gt;SUM($F$8:$F15))*(SUM($H$1:EE$1)&lt;=SUM($F$8:$F16))*1,"F"))</f>
        <v>0</v>
      </c>
      <c r="EF16" s="28" t="str">
        <f ca="1">IF(WEEKDAY(EF$6,2)&gt;5,"w",IF(ISERROR(VLOOKUP(EF$6,fériés,1,FALSE)),(SUM($H$1:EF$1)&gt;SUM($F$8:$F15))*(SUM($H$1:EF$1)&lt;=SUM($F$8:$F16))*1,"F"))</f>
        <v>w</v>
      </c>
      <c r="EG16" s="28" t="str">
        <f ca="1">IF(WEEKDAY(EG$6,2)&gt;5,"w",IF(ISERROR(VLOOKUP(EG$6,fériés,1,FALSE)),(SUM($H$1:EG$1)&gt;SUM($F$8:$F15))*(SUM($H$1:EG$1)&lt;=SUM($F$8:$F16))*1,"F"))</f>
        <v>w</v>
      </c>
      <c r="EH16" s="28" t="str">
        <f ca="1">IF(WEEKDAY(EH$6,2)&gt;5,"w",IF(ISERROR(VLOOKUP(EH$6,fériés,1,FALSE)),(SUM($H$1:EH$1)&gt;SUM($F$8:$F15))*(SUM($H$1:EH$1)&lt;=SUM($F$8:$F16))*1,"F"))</f>
        <v>w</v>
      </c>
      <c r="EI16" s="28" t="str">
        <f ca="1">IF(WEEKDAY(EI$6,2)&gt;5,"w",IF(ISERROR(VLOOKUP(EI$6,fériés,1,FALSE)),(SUM($H$1:EI$1)&gt;SUM($F$8:$F15))*(SUM($H$1:EI$1)&lt;=SUM($F$8:$F16))*1,"F"))</f>
        <v>w</v>
      </c>
      <c r="EJ16" s="28" t="str">
        <f ca="1">IF(WEEKDAY(EJ$6,2)&gt;5,"w",IF(ISERROR(VLOOKUP(EJ$6,fériés,1,FALSE)),(SUM($H$1:EJ$1)&gt;SUM($F$8:$F15))*(SUM($H$1:EJ$1)&lt;=SUM($F$8:$F16))*1,"F"))</f>
        <v>w</v>
      </c>
      <c r="EK16" s="28" t="str">
        <f ca="1">IF(WEEKDAY(EK$6,2)&gt;5,"w",IF(ISERROR(VLOOKUP(EK$6,fériés,1,FALSE)),(SUM($H$1:EK$1)&gt;SUM($F$8:$F15))*(SUM($H$1:EK$1)&lt;=SUM($F$8:$F16))*1,"F"))</f>
        <v>w</v>
      </c>
      <c r="EL16" s="28" t="str">
        <f ca="1">IF(WEEKDAY(EL$6,2)&gt;5,"w",IF(ISERROR(VLOOKUP(EL$6,fériés,1,FALSE)),(SUM($H$1:EL$1)&gt;SUM($F$8:$F15))*(SUM($H$1:EL$1)&lt;=SUM($F$8:$F16))*1,"F"))</f>
        <v>w</v>
      </c>
      <c r="EM16" s="28" t="str">
        <f ca="1">IF(WEEKDAY(EM$6,2)&gt;5,"w",IF(ISERROR(VLOOKUP(EM$6,fériés,1,FALSE)),(SUM($H$1:EM$1)&gt;SUM($F$8:$F15))*(SUM($H$1:EM$1)&lt;=SUM($F$8:$F16))*1,"F"))</f>
        <v>w</v>
      </c>
      <c r="EN16" s="28" t="str">
        <f ca="1">IF(WEEKDAY(EN$6,2)&gt;5,"w",IF(ISERROR(VLOOKUP(EN$6,fériés,1,FALSE)),(SUM($H$1:EN$1)&gt;SUM($F$8:$F15))*(SUM($H$1:EN$1)&lt;=SUM($F$8:$F16))*1,"F"))</f>
        <v>w</v>
      </c>
      <c r="EO16" s="28" t="str">
        <f ca="1">IF(WEEKDAY(EO$6,2)&gt;5,"w",IF(ISERROR(VLOOKUP(EO$6,fériés,1,FALSE)),(SUM($H$1:EO$1)&gt;SUM($F$8:$F15))*(SUM($H$1:EO$1)&lt;=SUM($F$8:$F16))*1,"F"))</f>
        <v>w</v>
      </c>
      <c r="EP16" s="28" t="str">
        <f ca="1">IF(WEEKDAY(EP$6,2)&gt;5,"w",IF(ISERROR(VLOOKUP(EP$6,fériés,1,FALSE)),(SUM($H$1:EP$1)&gt;SUM($F$8:$F15))*(SUM($H$1:EP$1)&lt;=SUM($F$8:$F16))*1,"F"))</f>
        <v>w</v>
      </c>
      <c r="EQ16" s="28" t="str">
        <f ca="1">IF(WEEKDAY(EQ$6,2)&gt;5,"w",IF(ISERROR(VLOOKUP(EQ$6,fériés,1,FALSE)),(SUM($H$1:EQ$1)&gt;SUM($F$8:$F15))*(SUM($H$1:EQ$1)&lt;=SUM($F$8:$F16))*1,"F"))</f>
        <v>w</v>
      </c>
      <c r="ER16" s="28" t="str">
        <f ca="1">IF(WEEKDAY(ER$6,2)&gt;5,"w",IF(ISERROR(VLOOKUP(ER$6,fériés,1,FALSE)),(SUM($H$1:ER$1)&gt;SUM($F$8:$F15))*(SUM($H$1:ER$1)&lt;=SUM($F$8:$F16))*1,"F"))</f>
        <v>w</v>
      </c>
      <c r="ES16" s="28" t="str">
        <f ca="1">IF(WEEKDAY(ES$6,2)&gt;5,"w",IF(ISERROR(VLOOKUP(ES$6,fériés,1,FALSE)),(SUM($H$1:ES$1)&gt;SUM($F$8:$F15))*(SUM($H$1:ES$1)&lt;=SUM($F$8:$F16))*1,"F"))</f>
        <v>w</v>
      </c>
      <c r="ET16" s="28" t="str">
        <f ca="1">IF(WEEKDAY(ET$6,2)&gt;5,"w",IF(ISERROR(VLOOKUP(ET$6,fériés,1,FALSE)),(SUM($H$1:ET$1)&gt;SUM($F$8:$F15))*(SUM($H$1:ET$1)&lt;=SUM($F$8:$F16))*1,"F"))</f>
        <v>w</v>
      </c>
      <c r="EU16" s="28" t="str">
        <f ca="1">IF(WEEKDAY(EU$6,2)&gt;5,"w",IF(ISERROR(VLOOKUP(EU$6,fériés,1,FALSE)),(SUM($H$1:EU$1)&gt;SUM($F$8:$F15))*(SUM($H$1:EU$1)&lt;=SUM($F$8:$F16))*1,"F"))</f>
        <v>w</v>
      </c>
      <c r="EV16" s="28" t="str">
        <f ca="1">IF(WEEKDAY(EV$6,2)&gt;5,"w",IF(ISERROR(VLOOKUP(EV$6,fériés,1,FALSE)),(SUM($H$1:EV$1)&gt;SUM($F$8:$F15))*(SUM($H$1:EV$1)&lt;=SUM($F$8:$F16))*1,"F"))</f>
        <v>w</v>
      </c>
      <c r="EW16" s="28" t="str">
        <f ca="1">IF(WEEKDAY(EW$6,2)&gt;5,"w",IF(ISERROR(VLOOKUP(EW$6,fériés,1,FALSE)),(SUM($H$1:EW$1)&gt;SUM($F$8:$F15))*(SUM($H$1:EW$1)&lt;=SUM($F$8:$F16))*1,"F"))</f>
        <v>w</v>
      </c>
      <c r="EX16" s="28" t="str">
        <f ca="1">IF(WEEKDAY(EX$6,2)&gt;5,"w",IF(ISERROR(VLOOKUP(EX$6,fériés,1,FALSE)),(SUM($H$1:EX$1)&gt;SUM($F$8:$F15))*(SUM($H$1:EX$1)&lt;=SUM($F$8:$F16))*1,"F"))</f>
        <v>w</v>
      </c>
      <c r="EY16" s="28" t="str">
        <f ca="1">IF(WEEKDAY(EY$6,2)&gt;5,"w",IF(ISERROR(VLOOKUP(EY$6,fériés,1,FALSE)),(SUM($H$1:EY$1)&gt;SUM($F$8:$F15))*(SUM($H$1:EY$1)&lt;=SUM($F$8:$F16))*1,"F"))</f>
        <v>w</v>
      </c>
      <c r="EZ16" s="28">
        <f ca="1">IF(WEEKDAY(EZ$6,2)&gt;5,"w",IF(ISERROR(VLOOKUP(EZ$6,fériés,1,FALSE)),(SUM($H$1:EZ$1)&gt;SUM($F$8:$F15))*(SUM($H$1:EZ$1)&lt;=SUM($F$8:$F16))*1,"F"))</f>
        <v>0</v>
      </c>
      <c r="FA16" s="28">
        <f ca="1">IF(WEEKDAY(FA$6,2)&gt;5,"w",IF(ISERROR(VLOOKUP(FA$6,fériés,1,FALSE)),(SUM($H$1:FA$1)&gt;SUM($F$8:$F15))*(SUM($H$1:FA$1)&lt;=SUM($F$8:$F16))*1,"F"))</f>
        <v>0</v>
      </c>
      <c r="FB16" s="28">
        <f ca="1">IF(WEEKDAY(FB$6,2)&gt;5,"w",IF(ISERROR(VLOOKUP(FB$6,fériés,1,FALSE)),(SUM($H$1:FB$1)&gt;SUM($F$8:$F15))*(SUM($H$1:FB$1)&lt;=SUM($F$8:$F16))*1,"F"))</f>
        <v>0</v>
      </c>
      <c r="FC16" s="28">
        <f ca="1">IF(WEEKDAY(FC$6,2)&gt;5,"w",IF(ISERROR(VLOOKUP(FC$6,fériés,1,FALSE)),(SUM($H$1:FC$1)&gt;SUM($F$8:$F15))*(SUM($H$1:FC$1)&lt;=SUM($F$8:$F16))*1,"F"))</f>
        <v>0</v>
      </c>
      <c r="FD16" s="28">
        <f ca="1">IF(WEEKDAY(FD$6,2)&gt;5,"w",IF(ISERROR(VLOOKUP(FD$6,fériés,1,FALSE)),(SUM($H$1:FD$1)&gt;SUM($F$8:$F15))*(SUM($H$1:FD$1)&lt;=SUM($F$8:$F16))*1,"F"))</f>
        <v>0</v>
      </c>
      <c r="FE16" s="28">
        <f ca="1">IF(WEEKDAY(FE$6,2)&gt;5,"w",IF(ISERROR(VLOOKUP(FE$6,fériés,1,FALSE)),(SUM($H$1:FE$1)&gt;SUM($F$8:$F15))*(SUM($H$1:FE$1)&lt;=SUM($F$8:$F16))*1,"F"))</f>
        <v>0</v>
      </c>
      <c r="FF16" s="28">
        <f ca="1">IF(WEEKDAY(FF$6,2)&gt;5,"w",IF(ISERROR(VLOOKUP(FF$6,fériés,1,FALSE)),(SUM($H$1:FF$1)&gt;SUM($F$8:$F15))*(SUM($H$1:FF$1)&lt;=SUM($F$8:$F16))*1,"F"))</f>
        <v>0</v>
      </c>
      <c r="FG16" s="28">
        <f ca="1">IF(WEEKDAY(FG$6,2)&gt;5,"w",IF(ISERROR(VLOOKUP(FG$6,fériés,1,FALSE)),(SUM($H$1:FG$1)&gt;SUM($F$8:$F15))*(SUM($H$1:FG$1)&lt;=SUM($F$8:$F16))*1,"F"))</f>
        <v>0</v>
      </c>
      <c r="FH16" s="28">
        <f ca="1">IF(WEEKDAY(FH$6,2)&gt;5,"w",IF(ISERROR(VLOOKUP(FH$6,fériés,1,FALSE)),(SUM($H$1:FH$1)&gt;SUM($F$8:$F15))*(SUM($H$1:FH$1)&lt;=SUM($F$8:$F16))*1,"F"))</f>
        <v>0</v>
      </c>
      <c r="FI16" s="28">
        <f ca="1">IF(WEEKDAY(FI$6,2)&gt;5,"w",IF(ISERROR(VLOOKUP(FI$6,fériés,1,FALSE)),(SUM($H$1:FI$1)&gt;SUM($F$8:$F15))*(SUM($H$1:FI$1)&lt;=SUM($F$8:$F16))*1,"F"))</f>
        <v>0</v>
      </c>
      <c r="FJ16" s="28">
        <f ca="1">IF(WEEKDAY(FJ$6,2)&gt;5,"w",IF(ISERROR(VLOOKUP(FJ$6,fériés,1,FALSE)),(SUM($H$1:FJ$1)&gt;SUM($F$8:$F15))*(SUM($H$1:FJ$1)&lt;=SUM($F$8:$F16))*1,"F"))</f>
        <v>0</v>
      </c>
      <c r="FK16" s="28">
        <f ca="1">IF(WEEKDAY(FK$6,2)&gt;5,"w",IF(ISERROR(VLOOKUP(FK$6,fériés,1,FALSE)),(SUM($H$1:FK$1)&gt;SUM($F$8:$F15))*(SUM($H$1:FK$1)&lt;=SUM($F$8:$F16))*1,"F"))</f>
        <v>0</v>
      </c>
      <c r="FL16" s="28">
        <f ca="1">IF(WEEKDAY(FL$6,2)&gt;5,"w",IF(ISERROR(VLOOKUP(FL$6,fériés,1,FALSE)),(SUM($H$1:FL$1)&gt;SUM($F$8:$F15))*(SUM($H$1:FL$1)&lt;=SUM($F$8:$F16))*1,"F"))</f>
        <v>0</v>
      </c>
      <c r="FM16" s="28">
        <f ca="1">IF(WEEKDAY(FM$6,2)&gt;5,"w",IF(ISERROR(VLOOKUP(FM$6,fériés,1,FALSE)),(SUM($H$1:FM$1)&gt;SUM($F$8:$F15))*(SUM($H$1:FM$1)&lt;=SUM($F$8:$F16))*1,"F"))</f>
        <v>0</v>
      </c>
      <c r="FN16" s="28">
        <f ca="1">IF(WEEKDAY(FN$6,2)&gt;5,"w",IF(ISERROR(VLOOKUP(FN$6,fériés,1,FALSE)),(SUM($H$1:FN$1)&gt;SUM($F$8:$F15))*(SUM($H$1:FN$1)&lt;=SUM($F$8:$F16))*1,"F"))</f>
        <v>0</v>
      </c>
      <c r="FO16" s="28">
        <f ca="1">IF(WEEKDAY(FO$6,2)&gt;5,"w",IF(ISERROR(VLOOKUP(FO$6,fériés,1,FALSE)),(SUM($H$1:FO$1)&gt;SUM($F$8:$F15))*(SUM($H$1:FO$1)&lt;=SUM($F$8:$F16))*1,"F"))</f>
        <v>0</v>
      </c>
      <c r="FP16" s="28">
        <f ca="1">IF(WEEKDAY(FP$6,2)&gt;5,"w",IF(ISERROR(VLOOKUP(FP$6,fériés,1,FALSE)),(SUM($H$1:FP$1)&gt;SUM($F$8:$F15))*(SUM($H$1:FP$1)&lt;=SUM($F$8:$F16))*1,"F"))</f>
        <v>0</v>
      </c>
      <c r="FQ16" s="28">
        <f ca="1">IF(WEEKDAY(FQ$6,2)&gt;5,"w",IF(ISERROR(VLOOKUP(FQ$6,fériés,1,FALSE)),(SUM($H$1:FQ$1)&gt;SUM($F$8:$F15))*(SUM($H$1:FQ$1)&lt;=SUM($F$8:$F16))*1,"F"))</f>
        <v>0</v>
      </c>
      <c r="FR16" s="28">
        <f ca="1">IF(WEEKDAY(FR$6,2)&gt;5,"w",IF(ISERROR(VLOOKUP(FR$6,fériés,1,FALSE)),(SUM($H$1:FR$1)&gt;SUM($F$8:$F15))*(SUM($H$1:FR$1)&lt;=SUM($F$8:$F16))*1,"F"))</f>
        <v>0</v>
      </c>
      <c r="FS16" s="28">
        <f ca="1">IF(WEEKDAY(FS$6,2)&gt;5,"w",IF(ISERROR(VLOOKUP(FS$6,fériés,1,FALSE)),(SUM($H$1:FS$1)&gt;SUM($F$8:$F15))*(SUM($H$1:FS$1)&lt;=SUM($F$8:$F16))*1,"F"))</f>
        <v>0</v>
      </c>
      <c r="FT16" s="28">
        <f ca="1">IF(WEEKDAY(FT$6,2)&gt;5,"w",IF(ISERROR(VLOOKUP(FT$6,fériés,1,FALSE)),(SUM($H$1:FT$1)&gt;SUM($F$8:$F15))*(SUM($H$1:FT$1)&lt;=SUM($F$8:$F16))*1,"F"))</f>
        <v>0</v>
      </c>
      <c r="FU16" s="28">
        <f ca="1">IF(WEEKDAY(FU$6,2)&gt;5,"w",IF(ISERROR(VLOOKUP(FU$6,fériés,1,FALSE)),(SUM($H$1:FU$1)&gt;SUM($F$8:$F15))*(SUM($H$1:FU$1)&lt;=SUM($F$8:$F16))*1,"F"))</f>
        <v>0</v>
      </c>
      <c r="FV16" s="28">
        <f ca="1">IF(WEEKDAY(FV$6,2)&gt;5,"w",IF(ISERROR(VLOOKUP(FV$6,fériés,1,FALSE)),(SUM($H$1:FV$1)&gt;SUM($F$8:$F15))*(SUM($H$1:FV$1)&lt;=SUM($F$8:$F16))*1,"F"))</f>
        <v>0</v>
      </c>
      <c r="FW16" s="28">
        <f ca="1">IF(WEEKDAY(FW$6,2)&gt;5,"w",IF(ISERROR(VLOOKUP(FW$6,fériés,1,FALSE)),(SUM($H$1:FW$1)&gt;SUM($F$8:$F15))*(SUM($H$1:FW$1)&lt;=SUM($F$8:$F16))*1,"F"))</f>
        <v>0</v>
      </c>
      <c r="FX16" s="28">
        <f ca="1">IF(WEEKDAY(FX$6,2)&gt;5,"w",IF(ISERROR(VLOOKUP(FX$6,fériés,1,FALSE)),(SUM($H$1:FX$1)&gt;SUM($F$8:$F15))*(SUM($H$1:FX$1)&lt;=SUM($F$8:$F16))*1,"F"))</f>
        <v>0</v>
      </c>
      <c r="FY16" s="28">
        <f ca="1">IF(WEEKDAY(FY$6,2)&gt;5,"w",IF(ISERROR(VLOOKUP(FY$6,fériés,1,FALSE)),(SUM($H$1:FY$1)&gt;SUM($F$8:$F15))*(SUM($H$1:FY$1)&lt;=SUM($F$8:$F16))*1,"F"))</f>
        <v>0</v>
      </c>
      <c r="FZ16" s="28">
        <f ca="1">IF(WEEKDAY(FZ$6,2)&gt;5,"w",IF(ISERROR(VLOOKUP(FZ$6,fériés,1,FALSE)),(SUM($H$1:FZ$1)&gt;SUM($F$8:$F15))*(SUM($H$1:FZ$1)&lt;=SUM($F$8:$F16))*1,"F"))</f>
        <v>0</v>
      </c>
      <c r="GA16" s="28">
        <f ca="1">IF(WEEKDAY(GA$6,2)&gt;5,"w",IF(ISERROR(VLOOKUP(GA$6,fériés,1,FALSE)),(SUM($H$1:GA$1)&gt;SUM($F$8:$F15))*(SUM($H$1:GA$1)&lt;=SUM($F$8:$F16))*1,"F"))</f>
        <v>0</v>
      </c>
      <c r="GB16" s="28">
        <f ca="1">IF(WEEKDAY(GB$6,2)&gt;5,"w",IF(ISERROR(VLOOKUP(GB$6,fériés,1,FALSE)),(SUM($H$1:GB$1)&gt;SUM($F$8:$F15))*(SUM($H$1:GB$1)&lt;=SUM($F$8:$F16))*1,"F"))</f>
        <v>0</v>
      </c>
      <c r="GC16" s="28">
        <f ca="1">IF(WEEKDAY(GC$6,2)&gt;5,"w",IF(ISERROR(VLOOKUP(GC$6,fériés,1,FALSE)),(SUM($H$1:GC$1)&gt;SUM($F$8:$F15))*(SUM($H$1:GC$1)&lt;=SUM($F$8:$F16))*1,"F"))</f>
        <v>0</v>
      </c>
      <c r="GD16" s="28">
        <f ca="1">IF(WEEKDAY(GD$6,2)&gt;5,"w",IF(ISERROR(VLOOKUP(GD$6,fériés,1,FALSE)),(SUM($H$1:GD$1)&gt;SUM($F$8:$F15))*(SUM($H$1:GD$1)&lt;=SUM($F$8:$F16))*1,"F"))</f>
        <v>0</v>
      </c>
      <c r="GE16" s="28">
        <f ca="1">IF(WEEKDAY(GE$6,2)&gt;5,"w",IF(ISERROR(VLOOKUP(GE$6,fériés,1,FALSE)),(SUM($H$1:GE$1)&gt;SUM($F$8:$F15))*(SUM($H$1:GE$1)&lt;=SUM($F$8:$F16))*1,"F"))</f>
        <v>0</v>
      </c>
      <c r="GF16" s="28">
        <f ca="1">IF(WEEKDAY(GF$6,2)&gt;5,"w",IF(ISERROR(VLOOKUP(GF$6,fériés,1,FALSE)),(SUM($H$1:GF$1)&gt;SUM($F$8:$F15))*(SUM($H$1:GF$1)&lt;=SUM($F$8:$F16))*1,"F"))</f>
        <v>0</v>
      </c>
      <c r="GG16" s="28">
        <f ca="1">IF(WEEKDAY(GG$6,2)&gt;5,"w",IF(ISERROR(VLOOKUP(GG$6,fériés,1,FALSE)),(SUM($H$1:GG$1)&gt;SUM($F$8:$F15))*(SUM($H$1:GG$1)&lt;=SUM($F$8:$F16))*1,"F"))</f>
        <v>0</v>
      </c>
      <c r="GH16" s="28">
        <f ca="1">IF(WEEKDAY(GH$6,2)&gt;5,"w",IF(ISERROR(VLOOKUP(GH$6,fériés,1,FALSE)),(SUM($H$1:GH$1)&gt;SUM($F$8:$F15))*(SUM($H$1:GH$1)&lt;=SUM($F$8:$F16))*1,"F"))</f>
        <v>0</v>
      </c>
      <c r="GI16" s="28">
        <f ca="1">IF(WEEKDAY(GI$6,2)&gt;5,"w",IF(ISERROR(VLOOKUP(GI$6,fériés,1,FALSE)),(SUM($H$1:GI$1)&gt;SUM($F$8:$F15))*(SUM($H$1:GI$1)&lt;=SUM($F$8:$F16))*1,"F"))</f>
        <v>0</v>
      </c>
      <c r="GJ16" s="28">
        <f ca="1">IF(WEEKDAY(GJ$6,2)&gt;5,"w",IF(ISERROR(VLOOKUP(GJ$6,fériés,1,FALSE)),(SUM($H$1:GJ$1)&gt;SUM($F$8:$F15))*(SUM($H$1:GJ$1)&lt;=SUM($F$8:$F16))*1,"F"))</f>
        <v>0</v>
      </c>
      <c r="GK16" s="28">
        <f ca="1">IF(WEEKDAY(GK$6,2)&gt;5,"w",IF(ISERROR(VLOOKUP(GK$6,fériés,1,FALSE)),(SUM($H$1:GK$1)&gt;SUM($F$8:$F15))*(SUM($H$1:GK$1)&lt;=SUM($F$8:$F16))*1,"F"))</f>
        <v>0</v>
      </c>
      <c r="GL16" s="28">
        <f ca="1">IF(WEEKDAY(GL$6,2)&gt;5,"w",IF(ISERROR(VLOOKUP(GL$6,fériés,1,FALSE)),(SUM($H$1:GL$1)&gt;SUM($F$8:$F15))*(SUM($H$1:GL$1)&lt;=SUM($F$8:$F16))*1,"F"))</f>
        <v>0</v>
      </c>
      <c r="GM16" s="28">
        <f ca="1">IF(WEEKDAY(GM$6,2)&gt;5,"w",IF(ISERROR(VLOOKUP(GM$6,fériés,1,FALSE)),(SUM($H$1:GM$1)&gt;SUM($F$8:$F15))*(SUM($H$1:GM$1)&lt;=SUM($F$8:$F16))*1,"F"))</f>
        <v>0</v>
      </c>
      <c r="GN16" s="28">
        <f ca="1">IF(WEEKDAY(GN$6,2)&gt;5,"w",IF(ISERROR(VLOOKUP(GN$6,fériés,1,FALSE)),(SUM($H$1:GN$1)&gt;SUM($F$8:$F15))*(SUM($H$1:GN$1)&lt;=SUM($F$8:$F16))*1,"F"))</f>
        <v>0</v>
      </c>
      <c r="GO16" s="28">
        <f ca="1">IF(WEEKDAY(GO$6,2)&gt;5,"w",IF(ISERROR(VLOOKUP(GO$6,fériés,1,FALSE)),(SUM($H$1:GO$1)&gt;SUM($F$8:$F15))*(SUM($H$1:GO$1)&lt;=SUM($F$8:$F16))*1,"F"))</f>
        <v>0</v>
      </c>
      <c r="GP16" s="28">
        <f ca="1">IF(WEEKDAY(GP$6,2)&gt;5,"w",IF(ISERROR(VLOOKUP(GP$6,fériés,1,FALSE)),(SUM($H$1:GP$1)&gt;SUM($F$8:$F15))*(SUM($H$1:GP$1)&lt;=SUM($F$8:$F16))*1,"F"))</f>
        <v>0</v>
      </c>
      <c r="GQ16" s="28">
        <f ca="1">IF(WEEKDAY(GQ$6,2)&gt;5,"w",IF(ISERROR(VLOOKUP(GQ$6,fériés,1,FALSE)),(SUM($H$1:GQ$1)&gt;SUM($F$8:$F15))*(SUM($H$1:GQ$1)&lt;=SUM($F$8:$F16))*1,"F"))</f>
        <v>0</v>
      </c>
      <c r="GR16" s="28">
        <f ca="1">IF(WEEKDAY(GR$6,2)&gt;5,"w",IF(ISERROR(VLOOKUP(GR$6,fériés,1,FALSE)),(SUM($H$1:GR$1)&gt;SUM($F$8:$F15))*(SUM($H$1:GR$1)&lt;=SUM($F$8:$F16))*1,"F"))</f>
        <v>0</v>
      </c>
      <c r="GS16" s="28">
        <f ca="1">IF(WEEKDAY(GS$6,2)&gt;5,"w",IF(ISERROR(VLOOKUP(GS$6,fériés,1,FALSE)),(SUM($H$1:GS$1)&gt;SUM($F$8:$F15))*(SUM($H$1:GS$1)&lt;=SUM($F$8:$F16))*1,"F"))</f>
        <v>0</v>
      </c>
      <c r="GT16" s="28">
        <f ca="1">IF(WEEKDAY(GT$6,2)&gt;5,"w",IF(ISERROR(VLOOKUP(GT$6,fériés,1,FALSE)),(SUM($H$1:GT$1)&gt;SUM($F$8:$F15))*(SUM($H$1:GT$1)&lt;=SUM($F$8:$F16))*1,"F"))</f>
        <v>0</v>
      </c>
      <c r="GU16" s="28">
        <f ca="1">IF(WEEKDAY(GU$6,2)&gt;5,"w",IF(ISERROR(VLOOKUP(GU$6,fériés,1,FALSE)),(SUM($H$1:GU$1)&gt;SUM($F$8:$F15))*(SUM($H$1:GU$1)&lt;=SUM($F$8:$F16))*1,"F"))</f>
        <v>0</v>
      </c>
      <c r="GV16" s="28">
        <f ca="1">IF(WEEKDAY(GV$6,2)&gt;5,"w",IF(ISERROR(VLOOKUP(GV$6,fériés,1,FALSE)),(SUM($H$1:GV$1)&gt;SUM($F$8:$F15))*(SUM($H$1:GV$1)&lt;=SUM($F$8:$F16))*1,"F"))</f>
        <v>0</v>
      </c>
      <c r="GW16" s="28">
        <f ca="1">IF(WEEKDAY(GW$6,2)&gt;5,"w",IF(ISERROR(VLOOKUP(GW$6,fériés,1,FALSE)),(SUM($H$1:GW$1)&gt;SUM($F$8:$F15))*(SUM($H$1:GW$1)&lt;=SUM($F$8:$F16))*1,"F"))</f>
        <v>0</v>
      </c>
      <c r="GX16" s="28" t="str">
        <f ca="1">IF(WEEKDAY(GX$6,2)&gt;5,"w",IF(ISERROR(VLOOKUP(GX$6,fériés,1,FALSE)),(SUM($H$1:GX$1)&gt;SUM($F$8:$F15))*(SUM($H$1:GX$1)&lt;=SUM($F$8:$F16))*1,"F"))</f>
        <v>w</v>
      </c>
      <c r="GY16" s="28" t="str">
        <f ca="1">IF(WEEKDAY(GY$6,2)&gt;5,"w",IF(ISERROR(VLOOKUP(GY$6,fériés,1,FALSE)),(SUM($H$1:GY$1)&gt;SUM($F$8:$F15))*(SUM($H$1:GY$1)&lt;=SUM($F$8:$F16))*1,"F"))</f>
        <v>w</v>
      </c>
      <c r="GZ16" s="28" t="str">
        <f ca="1">IF(WEEKDAY(GZ$6,2)&gt;5,"w",IF(ISERROR(VLOOKUP(GZ$6,fériés,1,FALSE)),(SUM($H$1:GZ$1)&gt;SUM($F$8:$F15))*(SUM($H$1:GZ$1)&lt;=SUM($F$8:$F16))*1,"F"))</f>
        <v>w</v>
      </c>
      <c r="HA16" s="28" t="str">
        <f ca="1">IF(WEEKDAY(HA$6,2)&gt;5,"w",IF(ISERROR(VLOOKUP(HA$6,fériés,1,FALSE)),(SUM($H$1:HA$1)&gt;SUM($F$8:$F15))*(SUM($H$1:HA$1)&lt;=SUM($F$8:$F16))*1,"F"))</f>
        <v>w</v>
      </c>
      <c r="HB16" s="28" t="str">
        <f ca="1">IF(WEEKDAY(HB$6,2)&gt;5,"w",IF(ISERROR(VLOOKUP(HB$6,fériés,1,FALSE)),(SUM($H$1:HB$1)&gt;SUM($F$8:$F15))*(SUM($H$1:HB$1)&lt;=SUM($F$8:$F16))*1,"F"))</f>
        <v>w</v>
      </c>
      <c r="HC16" s="28" t="str">
        <f ca="1">IF(WEEKDAY(HC$6,2)&gt;5,"w",IF(ISERROR(VLOOKUP(HC$6,fériés,1,FALSE)),(SUM($H$1:HC$1)&gt;SUM($F$8:$F15))*(SUM($H$1:HC$1)&lt;=SUM($F$8:$F16))*1,"F"))</f>
        <v>w</v>
      </c>
      <c r="HD16" s="28" t="str">
        <f ca="1">IF(WEEKDAY(HD$6,2)&gt;5,"w",IF(ISERROR(VLOOKUP(HD$6,fériés,1,FALSE)),(SUM($H$1:HD$1)&gt;SUM($F$8:$F15))*(SUM($H$1:HD$1)&lt;=SUM($F$8:$F16))*1,"F"))</f>
        <v>w</v>
      </c>
      <c r="HE16" s="28" t="str">
        <f ca="1">IF(WEEKDAY(HE$6,2)&gt;5,"w",IF(ISERROR(VLOOKUP(HE$6,fériés,1,FALSE)),(SUM($H$1:HE$1)&gt;SUM($F$8:$F15))*(SUM($H$1:HE$1)&lt;=SUM($F$8:$F16))*1,"F"))</f>
        <v>w</v>
      </c>
      <c r="HF16" s="28" t="str">
        <f ca="1">IF(WEEKDAY(HF$6,2)&gt;5,"w",IF(ISERROR(VLOOKUP(HF$6,fériés,1,FALSE)),(SUM($H$1:HF$1)&gt;SUM($F$8:$F15))*(SUM($H$1:HF$1)&lt;=SUM($F$8:$F16))*1,"F"))</f>
        <v>w</v>
      </c>
      <c r="HG16" s="28" t="str">
        <f ca="1">IF(WEEKDAY(HG$6,2)&gt;5,"w",IF(ISERROR(VLOOKUP(HG$6,fériés,1,FALSE)),(SUM($H$1:HG$1)&gt;SUM($F$8:$F15))*(SUM($H$1:HG$1)&lt;=SUM($F$8:$F16))*1,"F"))</f>
        <v>w</v>
      </c>
      <c r="HH16" s="28" t="str">
        <f ca="1">IF(WEEKDAY(HH$6,2)&gt;5,"w",IF(ISERROR(VLOOKUP(HH$6,fériés,1,FALSE)),(SUM($H$1:HH$1)&gt;SUM($F$8:$F15))*(SUM($H$1:HH$1)&lt;=SUM($F$8:$F16))*1,"F"))</f>
        <v>w</v>
      </c>
      <c r="HI16" s="28" t="str">
        <f ca="1">IF(WEEKDAY(HI$6,2)&gt;5,"w",IF(ISERROR(VLOOKUP(HI$6,fériés,1,FALSE)),(SUM($H$1:HI$1)&gt;SUM($F$8:$F15))*(SUM($H$1:HI$1)&lt;=SUM($F$8:$F16))*1,"F"))</f>
        <v>w</v>
      </c>
      <c r="HJ16" s="28" t="str">
        <f ca="1">IF(WEEKDAY(HJ$6,2)&gt;5,"w",IF(ISERROR(VLOOKUP(HJ$6,fériés,1,FALSE)),(SUM($H$1:HJ$1)&gt;SUM($F$8:$F15))*(SUM($H$1:HJ$1)&lt;=SUM($F$8:$F16))*1,"F"))</f>
        <v>w</v>
      </c>
      <c r="HK16" s="28" t="str">
        <f ca="1">IF(WEEKDAY(HK$6,2)&gt;5,"w",IF(ISERROR(VLOOKUP(HK$6,fériés,1,FALSE)),(SUM($H$1:HK$1)&gt;SUM($F$8:$F15))*(SUM($H$1:HK$1)&lt;=SUM($F$8:$F16))*1,"F"))</f>
        <v>w</v>
      </c>
      <c r="HL16" s="28" t="str">
        <f ca="1">IF(WEEKDAY(HL$6,2)&gt;5,"w",IF(ISERROR(VLOOKUP(HL$6,fériés,1,FALSE)),(SUM($H$1:HL$1)&gt;SUM($F$8:$F15))*(SUM($H$1:HL$1)&lt;=SUM($F$8:$F16))*1,"F"))</f>
        <v>w</v>
      </c>
      <c r="HM16" s="28" t="str">
        <f ca="1">IF(WEEKDAY(HM$6,2)&gt;5,"w",IF(ISERROR(VLOOKUP(HM$6,fériés,1,FALSE)),(SUM($H$1:HM$1)&gt;SUM($F$8:$F15))*(SUM($H$1:HM$1)&lt;=SUM($F$8:$F16))*1,"F"))</f>
        <v>w</v>
      </c>
      <c r="HN16" s="28" t="str">
        <f ca="1">IF(WEEKDAY(HN$6,2)&gt;5,"w",IF(ISERROR(VLOOKUP(HN$6,fériés,1,FALSE)),(SUM($H$1:HN$1)&gt;SUM($F$8:$F15))*(SUM($H$1:HN$1)&lt;=SUM($F$8:$F16))*1,"F"))</f>
        <v>w</v>
      </c>
      <c r="HO16" s="28" t="str">
        <f ca="1">IF(WEEKDAY(HO$6,2)&gt;5,"w",IF(ISERROR(VLOOKUP(HO$6,fériés,1,FALSE)),(SUM($H$1:HO$1)&gt;SUM($F$8:$F15))*(SUM($H$1:HO$1)&lt;=SUM($F$8:$F16))*1,"F"))</f>
        <v>w</v>
      </c>
      <c r="HP16" s="28" t="str">
        <f ca="1">IF(WEEKDAY(HP$6,2)&gt;5,"w",IF(ISERROR(VLOOKUP(HP$6,fériés,1,FALSE)),(SUM($H$1:HP$1)&gt;SUM($F$8:$F15))*(SUM($H$1:HP$1)&lt;=SUM($F$8:$F16))*1,"F"))</f>
        <v>w</v>
      </c>
      <c r="HQ16" s="28" t="str">
        <f ca="1">IF(WEEKDAY(HQ$6,2)&gt;5,"w",IF(ISERROR(VLOOKUP(HQ$6,fériés,1,FALSE)),(SUM($H$1:HQ$1)&gt;SUM($F$8:$F15))*(SUM($H$1:HQ$1)&lt;=SUM($F$8:$F16))*1,"F"))</f>
        <v>w</v>
      </c>
      <c r="HR16" s="28">
        <f ca="1">IF(WEEKDAY(HR$6,2)&gt;5,"w",IF(ISERROR(VLOOKUP(HR$6,fériés,1,FALSE)),(SUM($H$1:HR$1)&gt;SUM($F$8:$F15))*(SUM($H$1:HR$1)&lt;=SUM($F$8:$F16))*1,"F"))</f>
        <v>0</v>
      </c>
      <c r="HS16" s="28">
        <f ca="1">IF(WEEKDAY(HS$6,2)&gt;5,"w",IF(ISERROR(VLOOKUP(HS$6,fériés,1,FALSE)),(SUM($H$1:HS$1)&gt;SUM($F$8:$F15))*(SUM($H$1:HS$1)&lt;=SUM($F$8:$F16))*1,"F"))</f>
        <v>0</v>
      </c>
      <c r="HT16" s="28">
        <f ca="1">IF(WEEKDAY(HT$6,2)&gt;5,"w",IF(ISERROR(VLOOKUP(HT$6,fériés,1,FALSE)),(SUM($H$1:HT$1)&gt;SUM($F$8:$F15))*(SUM($H$1:HT$1)&lt;=SUM($F$8:$F16))*1,"F"))</f>
        <v>0</v>
      </c>
      <c r="HU16" s="28">
        <f ca="1">IF(WEEKDAY(HU$6,2)&gt;5,"w",IF(ISERROR(VLOOKUP(HU$6,fériés,1,FALSE)),(SUM($H$1:HU$1)&gt;SUM($F$8:$F15))*(SUM($H$1:HU$1)&lt;=SUM($F$8:$F16))*1,"F"))</f>
        <v>0</v>
      </c>
      <c r="HV16" s="28">
        <f ca="1">IF(WEEKDAY(HV$6,2)&gt;5,"w",IF(ISERROR(VLOOKUP(HV$6,fériés,1,FALSE)),(SUM($H$1:HV$1)&gt;SUM($F$8:$F15))*(SUM($H$1:HV$1)&lt;=SUM($F$8:$F16))*1,"F"))</f>
        <v>0</v>
      </c>
      <c r="HW16" s="28">
        <f ca="1">IF(WEEKDAY(HW$6,2)&gt;5,"w",IF(ISERROR(VLOOKUP(HW$6,fériés,1,FALSE)),(SUM($H$1:HW$1)&gt;SUM($F$8:$F15))*(SUM($H$1:HW$1)&lt;=SUM($F$8:$F16))*1,"F"))</f>
        <v>0</v>
      </c>
      <c r="HX16" s="28">
        <f ca="1">IF(WEEKDAY(HX$6,2)&gt;5,"w",IF(ISERROR(VLOOKUP(HX$6,fériés,1,FALSE)),(SUM($H$1:HX$1)&gt;SUM($F$8:$F15))*(SUM($H$1:HX$1)&lt;=SUM($F$8:$F16))*1,"F"))</f>
        <v>0</v>
      </c>
      <c r="HY16" s="28">
        <f ca="1">IF(WEEKDAY(HY$6,2)&gt;5,"w",IF(ISERROR(VLOOKUP(HY$6,fériés,1,FALSE)),(SUM($H$1:HY$1)&gt;SUM($F$8:$F15))*(SUM($H$1:HY$1)&lt;=SUM($F$8:$F16))*1,"F"))</f>
        <v>0</v>
      </c>
      <c r="HZ16" s="28">
        <f ca="1">IF(WEEKDAY(HZ$6,2)&gt;5,"w",IF(ISERROR(VLOOKUP(HZ$6,fériés,1,FALSE)),(SUM($H$1:HZ$1)&gt;SUM($F$8:$F15))*(SUM($H$1:HZ$1)&lt;=SUM($F$8:$F16))*1,"F"))</f>
        <v>0</v>
      </c>
      <c r="IA16" s="28">
        <f ca="1">IF(WEEKDAY(IA$6,2)&gt;5,"w",IF(ISERROR(VLOOKUP(IA$6,fériés,1,FALSE)),(SUM($H$1:IA$1)&gt;SUM($F$8:$F15))*(SUM($H$1:IA$1)&lt;=SUM($F$8:$F16))*1,"F"))</f>
        <v>0</v>
      </c>
      <c r="IB16" s="28">
        <f ca="1">IF(WEEKDAY(IB$6,2)&gt;5,"w",IF(ISERROR(VLOOKUP(IB$6,fériés,1,FALSE)),(SUM($H$1:IB$1)&gt;SUM($F$8:$F15))*(SUM($H$1:IB$1)&lt;=SUM($F$8:$F16))*1,"F"))</f>
        <v>0</v>
      </c>
      <c r="IC16" s="28">
        <f ca="1">IF(WEEKDAY(IC$6,2)&gt;5,"w",IF(ISERROR(VLOOKUP(IC$6,fériés,1,FALSE)),(SUM($H$1:IC$1)&gt;SUM($F$8:$F15))*(SUM($H$1:IC$1)&lt;=SUM($F$8:$F16))*1,"F"))</f>
        <v>0</v>
      </c>
      <c r="ID16" s="28">
        <f ca="1">IF(WEEKDAY(ID$6,2)&gt;5,"w",IF(ISERROR(VLOOKUP(ID$6,fériés,1,FALSE)),(SUM($H$1:ID$1)&gt;SUM($F$8:$F15))*(SUM($H$1:ID$1)&lt;=SUM($F$8:$F16))*1,"F"))</f>
        <v>0</v>
      </c>
      <c r="IE16" s="28">
        <f ca="1">IF(WEEKDAY(IE$6,2)&gt;5,"w",IF(ISERROR(VLOOKUP(IE$6,fériés,1,FALSE)),(SUM($H$1:IE$1)&gt;SUM($F$8:$F15))*(SUM($H$1:IE$1)&lt;=SUM($F$8:$F16))*1,"F"))</f>
        <v>0</v>
      </c>
      <c r="IF16" s="28">
        <f ca="1">IF(WEEKDAY(IF$6,2)&gt;5,"w",IF(ISERROR(VLOOKUP(IF$6,fériés,1,FALSE)),(SUM($H$1:IF$1)&gt;SUM($F$8:$F15))*(SUM($H$1:IF$1)&lt;=SUM($F$8:$F16))*1,"F"))</f>
        <v>0</v>
      </c>
      <c r="IG16" s="28">
        <f ca="1">IF(WEEKDAY(IG$6,2)&gt;5,"w",IF(ISERROR(VLOOKUP(IG$6,fériés,1,FALSE)),(SUM($H$1:IG$1)&gt;SUM($F$8:$F15))*(SUM($H$1:IG$1)&lt;=SUM($F$8:$F16))*1,"F"))</f>
        <v>0</v>
      </c>
      <c r="IH16" s="28">
        <f ca="1">IF(WEEKDAY(IH$6,2)&gt;5,"w",IF(ISERROR(VLOOKUP(IH$6,fériés,1,FALSE)),(SUM($H$1:IH$1)&gt;SUM($F$8:$F15))*(SUM($H$1:IH$1)&lt;=SUM($F$8:$F16))*1,"F"))</f>
        <v>0</v>
      </c>
      <c r="II16" s="28">
        <f ca="1">IF(WEEKDAY(II$6,2)&gt;5,"w",IF(ISERROR(VLOOKUP(II$6,fériés,1,FALSE)),(SUM($H$1:II$1)&gt;SUM($F$8:$F15))*(SUM($H$1:II$1)&lt;=SUM($F$8:$F16))*1,"F"))</f>
        <v>0</v>
      </c>
      <c r="IJ16" s="28">
        <f ca="1">IF(WEEKDAY(IJ$6,2)&gt;5,"w",IF(ISERROR(VLOOKUP(IJ$6,fériés,1,FALSE)),(SUM($H$1:IJ$1)&gt;SUM($F$8:$F15))*(SUM($H$1:IJ$1)&lt;=SUM($F$8:$F16))*1,"F"))</f>
        <v>0</v>
      </c>
      <c r="IK16" s="28">
        <f ca="1">IF(WEEKDAY(IK$6,2)&gt;5,"w",IF(ISERROR(VLOOKUP(IK$6,fériés,1,FALSE)),(SUM($H$1:IK$1)&gt;SUM($F$8:$F15))*(SUM($H$1:IK$1)&lt;=SUM($F$8:$F16))*1,"F"))</f>
        <v>0</v>
      </c>
      <c r="IL16" s="28">
        <f ca="1">IF(WEEKDAY(IL$6,2)&gt;5,"w",IF(ISERROR(VLOOKUP(IL$6,fériés,1,FALSE)),(SUM($H$1:IL$1)&gt;SUM($F$8:$F15))*(SUM($H$1:IL$1)&lt;=SUM($F$8:$F16))*1,"F"))</f>
        <v>0</v>
      </c>
      <c r="IM16" s="28">
        <f ca="1">IF(WEEKDAY(IM$6,2)&gt;5,"w",IF(ISERROR(VLOOKUP(IM$6,fériés,1,FALSE)),(SUM($H$1:IM$1)&gt;SUM($F$8:$F15))*(SUM($H$1:IM$1)&lt;=SUM($F$8:$F16))*1,"F"))</f>
        <v>0</v>
      </c>
      <c r="IN16" s="28">
        <f ca="1">IF(WEEKDAY(IN$6,2)&gt;5,"w",IF(ISERROR(VLOOKUP(IN$6,fériés,1,FALSE)),(SUM($H$1:IN$1)&gt;SUM($F$8:$F15))*(SUM($H$1:IN$1)&lt;=SUM($F$8:$F16))*1,"F"))</f>
        <v>0</v>
      </c>
      <c r="IO16" s="28">
        <f ca="1">IF(WEEKDAY(IO$6,2)&gt;5,"w",IF(ISERROR(VLOOKUP(IO$6,fériés,1,FALSE)),(SUM($H$1:IO$1)&gt;SUM($F$8:$F15))*(SUM($H$1:IO$1)&lt;=SUM($F$8:$F16))*1,"F"))</f>
        <v>0</v>
      </c>
      <c r="IP16" s="28">
        <f ca="1">IF(WEEKDAY(IP$6,2)&gt;5,"w",IF(ISERROR(VLOOKUP(IP$6,fériés,1,FALSE)),(SUM($H$1:IP$1)&gt;SUM($F$8:$F15))*(SUM($H$1:IP$1)&lt;=SUM($F$8:$F16))*1,"F"))</f>
        <v>0</v>
      </c>
      <c r="IQ16" s="28">
        <f ca="1">IF(WEEKDAY(IQ$6,2)&gt;5,"w",IF(ISERROR(VLOOKUP(IQ$6,fériés,1,FALSE)),(SUM($H$1:IQ$1)&gt;SUM($F$8:$F15))*(SUM($H$1:IQ$1)&lt;=SUM($F$8:$F16))*1,"F"))</f>
        <v>0</v>
      </c>
      <c r="IR16" s="28">
        <f ca="1">IF(WEEKDAY(IR$6,2)&gt;5,"w",IF(ISERROR(VLOOKUP(IR$6,fériés,1,FALSE)),(SUM($H$1:IR$1)&gt;SUM($F$8:$F15))*(SUM($H$1:IR$1)&lt;=SUM($F$8:$F16))*1,"F"))</f>
        <v>0</v>
      </c>
      <c r="IS16" s="28">
        <f ca="1">IF(WEEKDAY(IS$6,2)&gt;5,"w",IF(ISERROR(VLOOKUP(IS$6,fériés,1,FALSE)),(SUM($H$1:IS$1)&gt;SUM($F$8:$F15))*(SUM($H$1:IS$1)&lt;=SUM($F$8:$F16))*1,"F"))</f>
        <v>0</v>
      </c>
      <c r="IT16" s="28">
        <f ca="1">IF(WEEKDAY(IT$6,2)&gt;5,"w",IF(ISERROR(VLOOKUP(IT$6,fériés,1,FALSE)),(SUM($H$1:IT$1)&gt;SUM($F$8:$F15))*(SUM($H$1:IT$1)&lt;=SUM($F$8:$F16))*1,"F"))</f>
        <v>0</v>
      </c>
      <c r="IU16" s="28">
        <f ca="1">IF(WEEKDAY(IU$6,2)&gt;5,"w",IF(ISERROR(VLOOKUP(IU$6,fériés,1,FALSE)),(SUM($H$1:IU$1)&gt;SUM($F$8:$F15))*(SUM($H$1:IU$1)&lt;=SUM($F$8:$F16))*1,"F"))</f>
        <v>0</v>
      </c>
      <c r="IV16" s="28">
        <f ca="1">IF(WEEKDAY(IV$6,2)&gt;5,"w",IF(ISERROR(VLOOKUP(IV$6,fériés,1,FALSE)),(SUM($H$1:IV$1)&gt;SUM($F$8:$F15))*(SUM($H$1:IV$1)&lt;=SUM($F$8:$F16))*1,"F"))</f>
        <v>0</v>
      </c>
      <c r="IW16" s="28">
        <f ca="1">IF(WEEKDAY(IW$6,2)&gt;5,"w",IF(ISERROR(VLOOKUP(IW$6,fériés,1,FALSE)),(SUM($H$1:IW$1)&gt;SUM($F$8:$F15))*(SUM($H$1:IW$1)&lt;=SUM($F$8:$F16))*1,"F"))</f>
        <v>0</v>
      </c>
      <c r="IX16" s="28">
        <f ca="1">IF(WEEKDAY(IX$6,2)&gt;5,"w",IF(ISERROR(VLOOKUP(IX$6,fériés,1,FALSE)),(SUM($H$1:IX$1)&gt;SUM($F$8:$F15))*(SUM($H$1:IX$1)&lt;=SUM($F$8:$F16))*1,"F"))</f>
        <v>0</v>
      </c>
      <c r="IY16" s="28">
        <f ca="1">IF(WEEKDAY(IY$6,2)&gt;5,"w",IF(ISERROR(VLOOKUP(IY$6,fériés,1,FALSE)),(SUM($H$1:IY$1)&gt;SUM($F$8:$F15))*(SUM($H$1:IY$1)&lt;=SUM($F$8:$F16))*1,"F"))</f>
        <v>0</v>
      </c>
      <c r="IZ16" s="28">
        <f ca="1">IF(WEEKDAY(IZ$6,2)&gt;5,"w",IF(ISERROR(VLOOKUP(IZ$6,fériés,1,FALSE)),(SUM($H$1:IZ$1)&gt;SUM($F$8:$F15))*(SUM($H$1:IZ$1)&lt;=SUM($F$8:$F16))*1,"F"))</f>
        <v>0</v>
      </c>
      <c r="JA16" s="28">
        <f ca="1">IF(WEEKDAY(JA$6,2)&gt;5,"w",IF(ISERROR(VLOOKUP(JA$6,fériés,1,FALSE)),(SUM($H$1:JA$1)&gt;SUM($F$8:$F15))*(SUM($H$1:JA$1)&lt;=SUM($F$8:$F16))*1,"F"))</f>
        <v>0</v>
      </c>
      <c r="JB16" s="28">
        <f ca="1">IF(WEEKDAY(JB$6,2)&gt;5,"w",IF(ISERROR(VLOOKUP(JB$6,fériés,1,FALSE)),(SUM($H$1:JB$1)&gt;SUM($F$8:$F15))*(SUM($H$1:JB$1)&lt;=SUM($F$8:$F16))*1,"F"))</f>
        <v>0</v>
      </c>
      <c r="JC16" s="28">
        <f ca="1">IF(WEEKDAY(JC$6,2)&gt;5,"w",IF(ISERROR(VLOOKUP(JC$6,fériés,1,FALSE)),(SUM($H$1:JC$1)&gt;SUM($F$8:$F15))*(SUM($H$1:JC$1)&lt;=SUM($F$8:$F16))*1,"F"))</f>
        <v>0</v>
      </c>
      <c r="JD16" s="28">
        <f ca="1">IF(WEEKDAY(JD$6,2)&gt;5,"w",IF(ISERROR(VLOOKUP(JD$6,fériés,1,FALSE)),(SUM($H$1:JD$1)&gt;SUM($F$8:$F15))*(SUM($H$1:JD$1)&lt;=SUM($F$8:$F16))*1,"F"))</f>
        <v>0</v>
      </c>
      <c r="JE16" s="28">
        <f ca="1">IF(WEEKDAY(JE$6,2)&gt;5,"w",IF(ISERROR(VLOOKUP(JE$6,fériés,1,FALSE)),(SUM($H$1:JE$1)&gt;SUM($F$8:$F15))*(SUM($H$1:JE$1)&lt;=SUM($F$8:$F16))*1,"F"))</f>
        <v>0</v>
      </c>
      <c r="JF16" s="28">
        <f ca="1">IF(WEEKDAY(JF$6,2)&gt;5,"w",IF(ISERROR(VLOOKUP(JF$6,fériés,1,FALSE)),(SUM($H$1:JF$1)&gt;SUM($F$8:$F15))*(SUM($H$1:JF$1)&lt;=SUM($F$8:$F16))*1,"F"))</f>
        <v>0</v>
      </c>
      <c r="JG16" s="28">
        <f ca="1">IF(WEEKDAY(JG$6,2)&gt;5,"w",IF(ISERROR(VLOOKUP(JG$6,fériés,1,FALSE)),(SUM($H$1:JG$1)&gt;SUM($F$8:$F15))*(SUM($H$1:JG$1)&lt;=SUM($F$8:$F16))*1,"F"))</f>
        <v>0</v>
      </c>
      <c r="JH16" s="28">
        <f ca="1">IF(WEEKDAY(JH$6,2)&gt;5,"w",IF(ISERROR(VLOOKUP(JH$6,fériés,1,FALSE)),(SUM($H$1:JH$1)&gt;SUM($F$8:$F15))*(SUM($H$1:JH$1)&lt;=SUM($F$8:$F16))*1,"F"))</f>
        <v>0</v>
      </c>
      <c r="JI16" s="28">
        <f ca="1">IF(WEEKDAY(JI$6,2)&gt;5,"w",IF(ISERROR(VLOOKUP(JI$6,fériés,1,FALSE)),(SUM($H$1:JI$1)&gt;SUM($F$8:$F15))*(SUM($H$1:JI$1)&lt;=SUM($F$8:$F16))*1,"F"))</f>
        <v>0</v>
      </c>
      <c r="JJ16" s="28">
        <f ca="1">IF(WEEKDAY(JJ$6,2)&gt;5,"w",IF(ISERROR(VLOOKUP(JJ$6,fériés,1,FALSE)),(SUM($H$1:JJ$1)&gt;SUM($F$8:$F15))*(SUM($H$1:JJ$1)&lt;=SUM($F$8:$F16))*1,"F"))</f>
        <v>0</v>
      </c>
      <c r="JK16" s="28">
        <f ca="1">IF(WEEKDAY(JK$6,2)&gt;5,"w",IF(ISERROR(VLOOKUP(JK$6,fériés,1,FALSE)),(SUM($H$1:JK$1)&gt;SUM($F$8:$F15))*(SUM($H$1:JK$1)&lt;=SUM($F$8:$F16))*1,"F"))</f>
        <v>0</v>
      </c>
      <c r="JL16" s="28">
        <f ca="1">IF(WEEKDAY(JL$6,2)&gt;5,"w",IF(ISERROR(VLOOKUP(JL$6,fériés,1,FALSE)),(SUM($H$1:JL$1)&gt;SUM($F$8:$F15))*(SUM($H$1:JL$1)&lt;=SUM($F$8:$F16))*1,"F"))</f>
        <v>0</v>
      </c>
      <c r="JM16" s="28">
        <f ca="1">IF(WEEKDAY(JM$6,2)&gt;5,"w",IF(ISERROR(VLOOKUP(JM$6,fériés,1,FALSE)),(SUM($H$1:JM$1)&gt;SUM($F$8:$F15))*(SUM($H$1:JM$1)&lt;=SUM($F$8:$F16))*1,"F"))</f>
        <v>0</v>
      </c>
      <c r="JN16" s="28">
        <f ca="1">IF(WEEKDAY(JN$6,2)&gt;5,"w",IF(ISERROR(VLOOKUP(JN$6,fériés,1,FALSE)),(SUM($H$1:JN$1)&gt;SUM($F$8:$F15))*(SUM($H$1:JN$1)&lt;=SUM($F$8:$F16))*1,"F"))</f>
        <v>0</v>
      </c>
      <c r="JO16" s="28">
        <f ca="1">IF(WEEKDAY(JO$6,2)&gt;5,"w",IF(ISERROR(VLOOKUP(JO$6,fériés,1,FALSE)),(SUM($H$1:JO$1)&gt;SUM($F$8:$F15))*(SUM($H$1:JO$1)&lt;=SUM($F$8:$F16))*1,"F"))</f>
        <v>0</v>
      </c>
      <c r="JP16" s="28" t="str">
        <f ca="1">IF(WEEKDAY(JP$6,2)&gt;5,"w",IF(ISERROR(VLOOKUP(JP$6,fériés,1,FALSE)),(SUM($H$1:JP$1)&gt;SUM($F$8:$F15))*(SUM($H$1:JP$1)&lt;=SUM($F$8:$F16))*1,"F"))</f>
        <v>w</v>
      </c>
      <c r="JQ16" s="28" t="str">
        <f ca="1">IF(WEEKDAY(JQ$6,2)&gt;5,"w",IF(ISERROR(VLOOKUP(JQ$6,fériés,1,FALSE)),(SUM($H$1:JQ$1)&gt;SUM($F$8:$F15))*(SUM($H$1:JQ$1)&lt;=SUM($F$8:$F16))*1,"F"))</f>
        <v>w</v>
      </c>
      <c r="JR16" s="28" t="str">
        <f ca="1">IF(WEEKDAY(JR$6,2)&gt;5,"w",IF(ISERROR(VLOOKUP(JR$6,fériés,1,FALSE)),(SUM($H$1:JR$1)&gt;SUM($F$8:$F15))*(SUM($H$1:JR$1)&lt;=SUM($F$8:$F16))*1,"F"))</f>
        <v>w</v>
      </c>
      <c r="JS16" s="28" t="str">
        <f ca="1">IF(WEEKDAY(JS$6,2)&gt;5,"w",IF(ISERROR(VLOOKUP(JS$6,fériés,1,FALSE)),(SUM($H$1:JS$1)&gt;SUM($F$8:$F15))*(SUM($H$1:JS$1)&lt;=SUM($F$8:$F16))*1,"F"))</f>
        <v>w</v>
      </c>
      <c r="JT16" s="28" t="str">
        <f ca="1">IF(WEEKDAY(JT$6,2)&gt;5,"w",IF(ISERROR(VLOOKUP(JT$6,fériés,1,FALSE)),(SUM($H$1:JT$1)&gt;SUM($F$8:$F15))*(SUM($H$1:JT$1)&lt;=SUM($F$8:$F16))*1,"F"))</f>
        <v>w</v>
      </c>
      <c r="JU16" s="28" t="str">
        <f ca="1">IF(WEEKDAY(JU$6,2)&gt;5,"w",IF(ISERROR(VLOOKUP(JU$6,fériés,1,FALSE)),(SUM($H$1:JU$1)&gt;SUM($F$8:$F15))*(SUM($H$1:JU$1)&lt;=SUM($F$8:$F16))*1,"F"))</f>
        <v>w</v>
      </c>
      <c r="JV16" s="28" t="str">
        <f ca="1">IF(WEEKDAY(JV$6,2)&gt;5,"w",IF(ISERROR(VLOOKUP(JV$6,fériés,1,FALSE)),(SUM($H$1:JV$1)&gt;SUM($F$8:$F15))*(SUM($H$1:JV$1)&lt;=SUM($F$8:$F16))*1,"F"))</f>
        <v>w</v>
      </c>
      <c r="JW16" s="28" t="str">
        <f ca="1">IF(WEEKDAY(JW$6,2)&gt;5,"w",IF(ISERROR(VLOOKUP(JW$6,fériés,1,FALSE)),(SUM($H$1:JW$1)&gt;SUM($F$8:$F15))*(SUM($H$1:JW$1)&lt;=SUM($F$8:$F16))*1,"F"))</f>
        <v>w</v>
      </c>
      <c r="JX16" s="28" t="str">
        <f ca="1">IF(WEEKDAY(JX$6,2)&gt;5,"w",IF(ISERROR(VLOOKUP(JX$6,fériés,1,FALSE)),(SUM($H$1:JX$1)&gt;SUM($F$8:$F15))*(SUM($H$1:JX$1)&lt;=SUM($F$8:$F16))*1,"F"))</f>
        <v>w</v>
      </c>
      <c r="JY16" s="28" t="str">
        <f ca="1">IF(WEEKDAY(JY$6,2)&gt;5,"w",IF(ISERROR(VLOOKUP(JY$6,fériés,1,FALSE)),(SUM($H$1:JY$1)&gt;SUM($F$8:$F15))*(SUM($H$1:JY$1)&lt;=SUM($F$8:$F16))*1,"F"))</f>
        <v>w</v>
      </c>
      <c r="JZ16" s="28" t="str">
        <f ca="1">IF(WEEKDAY(JZ$6,2)&gt;5,"w",IF(ISERROR(VLOOKUP(JZ$6,fériés,1,FALSE)),(SUM($H$1:JZ$1)&gt;SUM($F$8:$F15))*(SUM($H$1:JZ$1)&lt;=SUM($F$8:$F16))*1,"F"))</f>
        <v>w</v>
      </c>
      <c r="KA16" s="28" t="str">
        <f ca="1">IF(WEEKDAY(KA$6,2)&gt;5,"w",IF(ISERROR(VLOOKUP(KA$6,fériés,1,FALSE)),(SUM($H$1:KA$1)&gt;SUM($F$8:$F15))*(SUM($H$1:KA$1)&lt;=SUM($F$8:$F16))*1,"F"))</f>
        <v>w</v>
      </c>
      <c r="KB16" s="28" t="str">
        <f ca="1">IF(WEEKDAY(KB$6,2)&gt;5,"w",IF(ISERROR(VLOOKUP(KB$6,fériés,1,FALSE)),(SUM($H$1:KB$1)&gt;SUM($F$8:$F15))*(SUM($H$1:KB$1)&lt;=SUM($F$8:$F16))*1,"F"))</f>
        <v>w</v>
      </c>
      <c r="KC16" s="28" t="str">
        <f ca="1">IF(WEEKDAY(KC$6,2)&gt;5,"w",IF(ISERROR(VLOOKUP(KC$6,fériés,1,FALSE)),(SUM($H$1:KC$1)&gt;SUM($F$8:$F15))*(SUM($H$1:KC$1)&lt;=SUM($F$8:$F16))*1,"F"))</f>
        <v>w</v>
      </c>
      <c r="KD16" s="28" t="str">
        <f ca="1">IF(WEEKDAY(KD$6,2)&gt;5,"w",IF(ISERROR(VLOOKUP(KD$6,fériés,1,FALSE)),(SUM($H$1:KD$1)&gt;SUM($F$8:$F15))*(SUM($H$1:KD$1)&lt;=SUM($F$8:$F16))*1,"F"))</f>
        <v>w</v>
      </c>
      <c r="KE16" s="28" t="str">
        <f ca="1">IF(WEEKDAY(KE$6,2)&gt;5,"w",IF(ISERROR(VLOOKUP(KE$6,fériés,1,FALSE)),(SUM($H$1:KE$1)&gt;SUM($F$8:$F15))*(SUM($H$1:KE$1)&lt;=SUM($F$8:$F16))*1,"F"))</f>
        <v>w</v>
      </c>
      <c r="KF16" s="28" t="str">
        <f ca="1">IF(WEEKDAY(KF$6,2)&gt;5,"w",IF(ISERROR(VLOOKUP(KF$6,fériés,1,FALSE)),(SUM($H$1:KF$1)&gt;SUM($F$8:$F15))*(SUM($H$1:KF$1)&lt;=SUM($F$8:$F16))*1,"F"))</f>
        <v>w</v>
      </c>
      <c r="KG16" s="28" t="str">
        <f ca="1">IF(WEEKDAY(KG$6,2)&gt;5,"w",IF(ISERROR(VLOOKUP(KG$6,fériés,1,FALSE)),(SUM($H$1:KG$1)&gt;SUM($F$8:$F15))*(SUM($H$1:KG$1)&lt;=SUM($F$8:$F16))*1,"F"))</f>
        <v>w</v>
      </c>
      <c r="KH16" s="28" t="str">
        <f ca="1">IF(WEEKDAY(KH$6,2)&gt;5,"w",IF(ISERROR(VLOOKUP(KH$6,fériés,1,FALSE)),(SUM($H$1:KH$1)&gt;SUM($F$8:$F15))*(SUM($H$1:KH$1)&lt;=SUM($F$8:$F16))*1,"F"))</f>
        <v>w</v>
      </c>
      <c r="KI16" s="28" t="str">
        <f ca="1">IF(WEEKDAY(KI$6,2)&gt;5,"w",IF(ISERROR(VLOOKUP(KI$6,fériés,1,FALSE)),(SUM($H$1:KI$1)&gt;SUM($F$8:$F15))*(SUM($H$1:KI$1)&lt;=SUM($F$8:$F16))*1,"F"))</f>
        <v>w</v>
      </c>
      <c r="KJ16" s="28">
        <f ca="1">IF(WEEKDAY(KJ$6,2)&gt;5,"w",IF(ISERROR(VLOOKUP(KJ$6,fériés,1,FALSE)),(SUM($H$1:KJ$1)&gt;SUM($F$8:$F15))*(SUM($H$1:KJ$1)&lt;=SUM($F$8:$F16))*1,"F"))</f>
        <v>0</v>
      </c>
      <c r="KK16" s="28">
        <f ca="1">IF(WEEKDAY(KK$6,2)&gt;5,"w",IF(ISERROR(VLOOKUP(KK$6,fériés,1,FALSE)),(SUM($H$1:KK$1)&gt;SUM($F$8:$F15))*(SUM($H$1:KK$1)&lt;=SUM($F$8:$F16))*1,"F"))</f>
        <v>0</v>
      </c>
      <c r="KL16" s="28">
        <f ca="1">IF(WEEKDAY(KL$6,2)&gt;5,"w",IF(ISERROR(VLOOKUP(KL$6,fériés,1,FALSE)),(SUM($H$1:KL$1)&gt;SUM($F$8:$F15))*(SUM($H$1:KL$1)&lt;=SUM($F$8:$F16))*1,"F"))</f>
        <v>0</v>
      </c>
      <c r="KM16" s="28">
        <f ca="1">IF(WEEKDAY(KM$6,2)&gt;5,"w",IF(ISERROR(VLOOKUP(KM$6,fériés,1,FALSE)),(SUM($H$1:KM$1)&gt;SUM($F$8:$F15))*(SUM($H$1:KM$1)&lt;=SUM($F$8:$F16))*1,"F"))</f>
        <v>0</v>
      </c>
      <c r="KN16" s="28">
        <f ca="1">IF(WEEKDAY(KN$6,2)&gt;5,"w",IF(ISERROR(VLOOKUP(KN$6,fériés,1,FALSE)),(SUM($H$1:KN$1)&gt;SUM($F$8:$F15))*(SUM($H$1:KN$1)&lt;=SUM($F$8:$F16))*1,"F"))</f>
        <v>0</v>
      </c>
      <c r="KO16" s="28">
        <f ca="1">IF(WEEKDAY(KO$6,2)&gt;5,"w",IF(ISERROR(VLOOKUP(KO$6,fériés,1,FALSE)),(SUM($H$1:KO$1)&gt;SUM($F$8:$F15))*(SUM($H$1:KO$1)&lt;=SUM($F$8:$F16))*1,"F"))</f>
        <v>0</v>
      </c>
      <c r="KP16" s="28">
        <f ca="1">IF(WEEKDAY(KP$6,2)&gt;5,"w",IF(ISERROR(VLOOKUP(KP$6,fériés,1,FALSE)),(SUM($H$1:KP$1)&gt;SUM($F$8:$F15))*(SUM($H$1:KP$1)&lt;=SUM($F$8:$F16))*1,"F"))</f>
        <v>0</v>
      </c>
      <c r="KQ16" s="28">
        <f ca="1">IF(WEEKDAY(KQ$6,2)&gt;5,"w",IF(ISERROR(VLOOKUP(KQ$6,fériés,1,FALSE)),(SUM($H$1:KQ$1)&gt;SUM($F$8:$F15))*(SUM($H$1:KQ$1)&lt;=SUM($F$8:$F16))*1,"F"))</f>
        <v>0</v>
      </c>
      <c r="KR16" s="28">
        <f ca="1">IF(WEEKDAY(KR$6,2)&gt;5,"w",IF(ISERROR(VLOOKUP(KR$6,fériés,1,FALSE)),(SUM($H$1:KR$1)&gt;SUM($F$8:$F15))*(SUM($H$1:KR$1)&lt;=SUM($F$8:$F16))*1,"F"))</f>
        <v>0</v>
      </c>
      <c r="KS16" s="28">
        <f ca="1">IF(WEEKDAY(KS$6,2)&gt;5,"w",IF(ISERROR(VLOOKUP(KS$6,fériés,1,FALSE)),(SUM($H$1:KS$1)&gt;SUM($F$8:$F15))*(SUM($H$1:KS$1)&lt;=SUM($F$8:$F16))*1,"F"))</f>
        <v>0</v>
      </c>
      <c r="KT16" s="28">
        <f ca="1">IF(WEEKDAY(KT$6,2)&gt;5,"w",IF(ISERROR(VLOOKUP(KT$6,fériés,1,FALSE)),(SUM($H$1:KT$1)&gt;SUM($F$8:$F15))*(SUM($H$1:KT$1)&lt;=SUM($F$8:$F16))*1,"F"))</f>
        <v>0</v>
      </c>
      <c r="KU16" s="28">
        <f ca="1">IF(WEEKDAY(KU$6,2)&gt;5,"w",IF(ISERROR(VLOOKUP(KU$6,fériés,1,FALSE)),(SUM($H$1:KU$1)&gt;SUM($F$8:$F15))*(SUM($H$1:KU$1)&lt;=SUM($F$8:$F16))*1,"F"))</f>
        <v>0</v>
      </c>
      <c r="KV16" s="28">
        <f ca="1">IF(WEEKDAY(KV$6,2)&gt;5,"w",IF(ISERROR(VLOOKUP(KV$6,fériés,1,FALSE)),(SUM($H$1:KV$1)&gt;SUM($F$8:$F15))*(SUM($H$1:KV$1)&lt;=SUM($F$8:$F16))*1,"F"))</f>
        <v>0</v>
      </c>
      <c r="KW16" s="28">
        <f ca="1">IF(WEEKDAY(KW$6,2)&gt;5,"w",IF(ISERROR(VLOOKUP(KW$6,fériés,1,FALSE)),(SUM($H$1:KW$1)&gt;SUM($F$8:$F15))*(SUM($H$1:KW$1)&lt;=SUM($F$8:$F16))*1,"F"))</f>
        <v>0</v>
      </c>
      <c r="KX16" s="28">
        <f ca="1">IF(WEEKDAY(KX$6,2)&gt;5,"w",IF(ISERROR(VLOOKUP(KX$6,fériés,1,FALSE)),(SUM($H$1:KX$1)&gt;SUM($F$8:$F15))*(SUM($H$1:KX$1)&lt;=SUM($F$8:$F16))*1,"F"))</f>
        <v>0</v>
      </c>
      <c r="KY16" s="28">
        <f ca="1">IF(WEEKDAY(KY$6,2)&gt;5,"w",IF(ISERROR(VLOOKUP(KY$6,fériés,1,FALSE)),(SUM($H$1:KY$1)&gt;SUM($F$8:$F15))*(SUM($H$1:KY$1)&lt;=SUM($F$8:$F16))*1,"F"))</f>
        <v>0</v>
      </c>
      <c r="KZ16" s="28">
        <f ca="1">IF(WEEKDAY(KZ$6,2)&gt;5,"w",IF(ISERROR(VLOOKUP(KZ$6,fériés,1,FALSE)),(SUM($H$1:KZ$1)&gt;SUM($F$8:$F15))*(SUM($H$1:KZ$1)&lt;=SUM($F$8:$F16))*1,"F"))</f>
        <v>0</v>
      </c>
      <c r="LA16" s="28">
        <f ca="1">IF(WEEKDAY(LA$6,2)&gt;5,"w",IF(ISERROR(VLOOKUP(LA$6,fériés,1,FALSE)),(SUM($H$1:LA$1)&gt;SUM($F$8:$F15))*(SUM($H$1:LA$1)&lt;=SUM($F$8:$F16))*1,"F"))</f>
        <v>0</v>
      </c>
      <c r="LB16" s="28">
        <f ca="1">IF(WEEKDAY(LB$6,2)&gt;5,"w",IF(ISERROR(VLOOKUP(LB$6,fériés,1,FALSE)),(SUM($H$1:LB$1)&gt;SUM($F$8:$F15))*(SUM($H$1:LB$1)&lt;=SUM($F$8:$F16))*1,"F"))</f>
        <v>0</v>
      </c>
      <c r="LC16" s="28">
        <f ca="1">IF(WEEKDAY(LC$6,2)&gt;5,"w",IF(ISERROR(VLOOKUP(LC$6,fériés,1,FALSE)),(SUM($H$1:LC$1)&gt;SUM($F$8:$F15))*(SUM($H$1:LC$1)&lt;=SUM($F$8:$F16))*1,"F"))</f>
        <v>0</v>
      </c>
      <c r="LD16" s="28">
        <f ca="1">IF(WEEKDAY(LD$6,2)&gt;5,"w",IF(ISERROR(VLOOKUP(LD$6,fériés,1,FALSE)),(SUM($H$1:LD$1)&gt;SUM($F$8:$F15))*(SUM($H$1:LD$1)&lt;=SUM($F$8:$F16))*1,"F"))</f>
        <v>0</v>
      </c>
      <c r="LE16" s="28">
        <f ca="1">IF(WEEKDAY(LE$6,2)&gt;5,"w",IF(ISERROR(VLOOKUP(LE$6,fériés,1,FALSE)),(SUM($H$1:LE$1)&gt;SUM($F$8:$F15))*(SUM($H$1:LE$1)&lt;=SUM($F$8:$F16))*1,"F"))</f>
        <v>0</v>
      </c>
      <c r="LF16" s="28">
        <f ca="1">IF(WEEKDAY(LF$6,2)&gt;5,"w",IF(ISERROR(VLOOKUP(LF$6,fériés,1,FALSE)),(SUM($H$1:LF$1)&gt;SUM($F$8:$F15))*(SUM($H$1:LF$1)&lt;=SUM($F$8:$F16))*1,"F"))</f>
        <v>0</v>
      </c>
      <c r="LG16" s="28">
        <f ca="1">IF(WEEKDAY(LG$6,2)&gt;5,"w",IF(ISERROR(VLOOKUP(LG$6,fériés,1,FALSE)),(SUM($H$1:LG$1)&gt;SUM($F$8:$F15))*(SUM($H$1:LG$1)&lt;=SUM($F$8:$F16))*1,"F"))</f>
        <v>0</v>
      </c>
      <c r="LH16" s="28">
        <f ca="1">IF(WEEKDAY(LH$6,2)&gt;5,"w",IF(ISERROR(VLOOKUP(LH$6,fériés,1,FALSE)),(SUM($H$1:LH$1)&gt;SUM($F$8:$F15))*(SUM($H$1:LH$1)&lt;=SUM($F$8:$F16))*1,"F"))</f>
        <v>0</v>
      </c>
      <c r="LI16" s="28">
        <f ca="1">IF(WEEKDAY(LI$6,2)&gt;5,"w",IF(ISERROR(VLOOKUP(LI$6,fériés,1,FALSE)),(SUM($H$1:LI$1)&gt;SUM($F$8:$F15))*(SUM($H$1:LI$1)&lt;=SUM($F$8:$F16))*1,"F"))</f>
        <v>0</v>
      </c>
      <c r="LJ16" s="28">
        <f ca="1">IF(WEEKDAY(LJ$6,2)&gt;5,"w",IF(ISERROR(VLOOKUP(LJ$6,fériés,1,FALSE)),(SUM($H$1:LJ$1)&gt;SUM($F$8:$F15))*(SUM($H$1:LJ$1)&lt;=SUM($F$8:$F16))*1,"F"))</f>
        <v>0</v>
      </c>
      <c r="LK16" s="28">
        <f ca="1">IF(WEEKDAY(LK$6,2)&gt;5,"w",IF(ISERROR(VLOOKUP(LK$6,fériés,1,FALSE)),(SUM($H$1:LK$1)&gt;SUM($F$8:$F15))*(SUM($H$1:LK$1)&lt;=SUM($F$8:$F16))*1,"F"))</f>
        <v>0</v>
      </c>
      <c r="LL16" s="28">
        <f ca="1">IF(WEEKDAY(LL$6,2)&gt;5,"w",IF(ISERROR(VLOOKUP(LL$6,fériés,1,FALSE)),(SUM($H$1:LL$1)&gt;SUM($F$8:$F15))*(SUM($H$1:LL$1)&lt;=SUM($F$8:$F16))*1,"F"))</f>
        <v>0</v>
      </c>
      <c r="LM16" s="28">
        <f ca="1">IF(WEEKDAY(LM$6,2)&gt;5,"w",IF(ISERROR(VLOOKUP(LM$6,fériés,1,FALSE)),(SUM($H$1:LM$1)&gt;SUM($F$8:$F15))*(SUM($H$1:LM$1)&lt;=SUM($F$8:$F16))*1,"F"))</f>
        <v>0</v>
      </c>
      <c r="LN16" s="28">
        <f ca="1">IF(WEEKDAY(LN$6,2)&gt;5,"w",IF(ISERROR(VLOOKUP(LN$6,fériés,1,FALSE)),(SUM($H$1:LN$1)&gt;SUM($F$8:$F15))*(SUM($H$1:LN$1)&lt;=SUM($F$8:$F16))*1,"F"))</f>
        <v>0</v>
      </c>
      <c r="LO16" s="28">
        <f ca="1">IF(WEEKDAY(LO$6,2)&gt;5,"w",IF(ISERROR(VLOOKUP(LO$6,fériés,1,FALSE)),(SUM($H$1:LO$1)&gt;SUM($F$8:$F15))*(SUM($H$1:LO$1)&lt;=SUM($F$8:$F16))*1,"F"))</f>
        <v>0</v>
      </c>
      <c r="LP16" s="28">
        <f ca="1">IF(WEEKDAY(LP$6,2)&gt;5,"w",IF(ISERROR(VLOOKUP(LP$6,fériés,1,FALSE)),(SUM($H$1:LP$1)&gt;SUM($F$8:$F15))*(SUM($H$1:LP$1)&lt;=SUM($F$8:$F16))*1,"F"))</f>
        <v>0</v>
      </c>
      <c r="LQ16" s="28">
        <f ca="1">IF(WEEKDAY(LQ$6,2)&gt;5,"w",IF(ISERROR(VLOOKUP(LQ$6,fériés,1,FALSE)),(SUM($H$1:LQ$1)&gt;SUM($F$8:$F15))*(SUM($H$1:LQ$1)&lt;=SUM($F$8:$F16))*1,"F"))</f>
        <v>0</v>
      </c>
      <c r="LR16" s="28">
        <f ca="1">IF(WEEKDAY(LR$6,2)&gt;5,"w",IF(ISERROR(VLOOKUP(LR$6,fériés,1,FALSE)),(SUM($H$1:LR$1)&gt;SUM($F$8:$F15))*(SUM($H$1:LR$1)&lt;=SUM($F$8:$F16))*1,"F"))</f>
        <v>0</v>
      </c>
      <c r="LS16" s="28">
        <f ca="1">IF(WEEKDAY(LS$6,2)&gt;5,"w",IF(ISERROR(VLOOKUP(LS$6,fériés,1,FALSE)),(SUM($H$1:LS$1)&gt;SUM($F$8:$F15))*(SUM($H$1:LS$1)&lt;=SUM($F$8:$F16))*1,"F"))</f>
        <v>0</v>
      </c>
      <c r="LT16" s="28">
        <f ca="1">IF(WEEKDAY(LT$6,2)&gt;5,"w",IF(ISERROR(VLOOKUP(LT$6,fériés,1,FALSE)),(SUM($H$1:LT$1)&gt;SUM($F$8:$F15))*(SUM($H$1:LT$1)&lt;=SUM($F$8:$F16))*1,"F"))</f>
        <v>0</v>
      </c>
      <c r="LU16" s="28">
        <f ca="1">IF(WEEKDAY(LU$6,2)&gt;5,"w",IF(ISERROR(VLOOKUP(LU$6,fériés,1,FALSE)),(SUM($H$1:LU$1)&gt;SUM($F$8:$F15))*(SUM($H$1:LU$1)&lt;=SUM($F$8:$F16))*1,"F"))</f>
        <v>0</v>
      </c>
      <c r="LV16" s="28">
        <f ca="1">IF(WEEKDAY(LV$6,2)&gt;5,"w",IF(ISERROR(VLOOKUP(LV$6,fériés,1,FALSE)),(SUM($H$1:LV$1)&gt;SUM($F$8:$F15))*(SUM($H$1:LV$1)&lt;=SUM($F$8:$F16))*1,"F"))</f>
        <v>0</v>
      </c>
      <c r="LW16" s="28">
        <f ca="1">IF(WEEKDAY(LW$6,2)&gt;5,"w",IF(ISERROR(VLOOKUP(LW$6,fériés,1,FALSE)),(SUM($H$1:LW$1)&gt;SUM($F$8:$F15))*(SUM($H$1:LW$1)&lt;=SUM($F$8:$F16))*1,"F"))</f>
        <v>0</v>
      </c>
      <c r="LX16" s="28">
        <f ca="1">IF(WEEKDAY(LX$6,2)&gt;5,"w",IF(ISERROR(VLOOKUP(LX$6,fériés,1,FALSE)),(SUM($H$1:LX$1)&gt;SUM($F$8:$F15))*(SUM($H$1:LX$1)&lt;=SUM($F$8:$F16))*1,"F"))</f>
        <v>0</v>
      </c>
      <c r="LY16" s="28">
        <f ca="1">IF(WEEKDAY(LY$6,2)&gt;5,"w",IF(ISERROR(VLOOKUP(LY$6,fériés,1,FALSE)),(SUM($H$1:LY$1)&gt;SUM($F$8:$F15))*(SUM($H$1:LY$1)&lt;=SUM($F$8:$F16))*1,"F"))</f>
        <v>0</v>
      </c>
      <c r="LZ16" s="28">
        <f ca="1">IF(WEEKDAY(LZ$6,2)&gt;5,"w",IF(ISERROR(VLOOKUP(LZ$6,fériés,1,FALSE)),(SUM($H$1:LZ$1)&gt;SUM($F$8:$F15))*(SUM($H$1:LZ$1)&lt;=SUM($F$8:$F16))*1,"F"))</f>
        <v>0</v>
      </c>
      <c r="MA16" s="28">
        <f ca="1">IF(WEEKDAY(MA$6,2)&gt;5,"w",IF(ISERROR(VLOOKUP(MA$6,fériés,1,FALSE)),(SUM($H$1:MA$1)&gt;SUM($F$8:$F15))*(SUM($H$1:MA$1)&lt;=SUM($F$8:$F16))*1,"F"))</f>
        <v>0</v>
      </c>
      <c r="MB16" s="28">
        <f ca="1">IF(WEEKDAY(MB$6,2)&gt;5,"w",IF(ISERROR(VLOOKUP(MB$6,fériés,1,FALSE)),(SUM($H$1:MB$1)&gt;SUM($F$8:$F15))*(SUM($H$1:MB$1)&lt;=SUM($F$8:$F16))*1,"F"))</f>
        <v>0</v>
      </c>
      <c r="MC16" s="28">
        <f ca="1">IF(WEEKDAY(MC$6,2)&gt;5,"w",IF(ISERROR(VLOOKUP(MC$6,fériés,1,FALSE)),(SUM($H$1:MC$1)&gt;SUM($F$8:$F15))*(SUM($H$1:MC$1)&lt;=SUM($F$8:$F16))*1,"F"))</f>
        <v>0</v>
      </c>
      <c r="MD16" s="28">
        <f ca="1">IF(WEEKDAY(MD$6,2)&gt;5,"w",IF(ISERROR(VLOOKUP(MD$6,fériés,1,FALSE)),(SUM($H$1:MD$1)&gt;SUM($F$8:$F15))*(SUM($H$1:MD$1)&lt;=SUM($F$8:$F16))*1,"F"))</f>
        <v>0</v>
      </c>
      <c r="ME16" s="28">
        <f ca="1">IF(WEEKDAY(ME$6,2)&gt;5,"w",IF(ISERROR(VLOOKUP(ME$6,fériés,1,FALSE)),(SUM($H$1:ME$1)&gt;SUM($F$8:$F15))*(SUM($H$1:ME$1)&lt;=SUM($F$8:$F16))*1,"F"))</f>
        <v>0</v>
      </c>
      <c r="MF16" s="28">
        <f ca="1">IF(WEEKDAY(MF$6,2)&gt;5,"w",IF(ISERROR(VLOOKUP(MF$6,fériés,1,FALSE)),(SUM($H$1:MF$1)&gt;SUM($F$8:$F15))*(SUM($H$1:MF$1)&lt;=SUM($F$8:$F16))*1,"F"))</f>
        <v>0</v>
      </c>
      <c r="MG16" s="28">
        <f ca="1">IF(WEEKDAY(MG$6,2)&gt;5,"w",IF(ISERROR(VLOOKUP(MG$6,fériés,1,FALSE)),(SUM($H$1:MG$1)&gt;SUM($F$8:$F15))*(SUM($H$1:MG$1)&lt;=SUM($F$8:$F16))*1,"F"))</f>
        <v>0</v>
      </c>
      <c r="MH16" s="28" t="str">
        <f ca="1">IF(WEEKDAY(MH$6,2)&gt;5,"w",IF(ISERROR(VLOOKUP(MH$6,fériés,1,FALSE)),(SUM($H$1:MH$1)&gt;SUM($F$8:$F15))*(SUM($H$1:MH$1)&lt;=SUM($F$8:$F16))*1,"F"))</f>
        <v>w</v>
      </c>
      <c r="MI16" s="28" t="str">
        <f ca="1">IF(WEEKDAY(MI$6,2)&gt;5,"w",IF(ISERROR(VLOOKUP(MI$6,fériés,1,FALSE)),(SUM($H$1:MI$1)&gt;SUM($F$8:$F15))*(SUM($H$1:MI$1)&lt;=SUM($F$8:$F16))*1,"F"))</f>
        <v>w</v>
      </c>
      <c r="MJ16" s="28" t="str">
        <f ca="1">IF(WEEKDAY(MJ$6,2)&gt;5,"w",IF(ISERROR(VLOOKUP(MJ$6,fériés,1,FALSE)),(SUM($H$1:MJ$1)&gt;SUM($F$8:$F15))*(SUM($H$1:MJ$1)&lt;=SUM($F$8:$F16))*1,"F"))</f>
        <v>w</v>
      </c>
      <c r="MK16" s="28" t="str">
        <f ca="1">IF(WEEKDAY(MK$6,2)&gt;5,"w",IF(ISERROR(VLOOKUP(MK$6,fériés,1,FALSE)),(SUM($H$1:MK$1)&gt;SUM($F$8:$F15))*(SUM($H$1:MK$1)&lt;=SUM($F$8:$F16))*1,"F"))</f>
        <v>w</v>
      </c>
      <c r="ML16" s="28" t="str">
        <f ca="1">IF(WEEKDAY(ML$6,2)&gt;5,"w",IF(ISERROR(VLOOKUP(ML$6,fériés,1,FALSE)),(SUM($H$1:ML$1)&gt;SUM($F$8:$F15))*(SUM($H$1:ML$1)&lt;=SUM($F$8:$F16))*1,"F"))</f>
        <v>w</v>
      </c>
      <c r="MM16" s="28" t="str">
        <f ca="1">IF(WEEKDAY(MM$6,2)&gt;5,"w",IF(ISERROR(VLOOKUP(MM$6,fériés,1,FALSE)),(SUM($H$1:MM$1)&gt;SUM($F$8:$F15))*(SUM($H$1:MM$1)&lt;=SUM($F$8:$F16))*1,"F"))</f>
        <v>w</v>
      </c>
      <c r="MN16" s="28" t="str">
        <f ca="1">IF(WEEKDAY(MN$6,2)&gt;5,"w",IF(ISERROR(VLOOKUP(MN$6,fériés,1,FALSE)),(SUM($H$1:MN$1)&gt;SUM($F$8:$F15))*(SUM($H$1:MN$1)&lt;=SUM($F$8:$F16))*1,"F"))</f>
        <v>w</v>
      </c>
      <c r="MO16" s="28" t="str">
        <f ca="1">IF(WEEKDAY(MO$6,2)&gt;5,"w",IF(ISERROR(VLOOKUP(MO$6,fériés,1,FALSE)),(SUM($H$1:MO$1)&gt;SUM($F$8:$F15))*(SUM($H$1:MO$1)&lt;=SUM($F$8:$F16))*1,"F"))</f>
        <v>w</v>
      </c>
      <c r="MP16" s="28" t="str">
        <f ca="1">IF(WEEKDAY(MP$6,2)&gt;5,"w",IF(ISERROR(VLOOKUP(MP$6,fériés,1,FALSE)),(SUM($H$1:MP$1)&gt;SUM($F$8:$F15))*(SUM($H$1:MP$1)&lt;=SUM($F$8:$F16))*1,"F"))</f>
        <v>w</v>
      </c>
      <c r="MQ16" s="28" t="str">
        <f ca="1">IF(WEEKDAY(MQ$6,2)&gt;5,"w",IF(ISERROR(VLOOKUP(MQ$6,fériés,1,FALSE)),(SUM($H$1:MQ$1)&gt;SUM($F$8:$F15))*(SUM($H$1:MQ$1)&lt;=SUM($F$8:$F16))*1,"F"))</f>
        <v>w</v>
      </c>
      <c r="MR16" s="28" t="str">
        <f ca="1">IF(WEEKDAY(MR$6,2)&gt;5,"w",IF(ISERROR(VLOOKUP(MR$6,fériés,1,FALSE)),(SUM($H$1:MR$1)&gt;SUM($F$8:$F15))*(SUM($H$1:MR$1)&lt;=SUM($F$8:$F16))*1,"F"))</f>
        <v>w</v>
      </c>
      <c r="MS16" s="28" t="str">
        <f ca="1">IF(WEEKDAY(MS$6,2)&gt;5,"w",IF(ISERROR(VLOOKUP(MS$6,fériés,1,FALSE)),(SUM($H$1:MS$1)&gt;SUM($F$8:$F15))*(SUM($H$1:MS$1)&lt;=SUM($F$8:$F16))*1,"F"))</f>
        <v>w</v>
      </c>
      <c r="MT16" s="28" t="str">
        <f ca="1">IF(WEEKDAY(MT$6,2)&gt;5,"w",IF(ISERROR(VLOOKUP(MT$6,fériés,1,FALSE)),(SUM($H$1:MT$1)&gt;SUM($F$8:$F15))*(SUM($H$1:MT$1)&lt;=SUM($F$8:$F16))*1,"F"))</f>
        <v>w</v>
      </c>
      <c r="MU16" s="28" t="str">
        <f ca="1">IF(WEEKDAY(MU$6,2)&gt;5,"w",IF(ISERROR(VLOOKUP(MU$6,fériés,1,FALSE)),(SUM($H$1:MU$1)&gt;SUM($F$8:$F15))*(SUM($H$1:MU$1)&lt;=SUM($F$8:$F16))*1,"F"))</f>
        <v>w</v>
      </c>
      <c r="MV16" s="28" t="str">
        <f ca="1">IF(WEEKDAY(MV$6,2)&gt;5,"w",IF(ISERROR(VLOOKUP(MV$6,fériés,1,FALSE)),(SUM($H$1:MV$1)&gt;SUM($F$8:$F15))*(SUM($H$1:MV$1)&lt;=SUM($F$8:$F16))*1,"F"))</f>
        <v>w</v>
      </c>
      <c r="MW16" s="28" t="str">
        <f ca="1">IF(WEEKDAY(MW$6,2)&gt;5,"w",IF(ISERROR(VLOOKUP(MW$6,fériés,1,FALSE)),(SUM($H$1:MW$1)&gt;SUM($F$8:$F15))*(SUM($H$1:MW$1)&lt;=SUM($F$8:$F16))*1,"F"))</f>
        <v>w</v>
      </c>
      <c r="MX16" s="28" t="str">
        <f ca="1">IF(WEEKDAY(MX$6,2)&gt;5,"w",IF(ISERROR(VLOOKUP(MX$6,fériés,1,FALSE)),(SUM($H$1:MX$1)&gt;SUM($F$8:$F15))*(SUM($H$1:MX$1)&lt;=SUM($F$8:$F16))*1,"F"))</f>
        <v>w</v>
      </c>
      <c r="MY16" s="28" t="str">
        <f ca="1">IF(WEEKDAY(MY$6,2)&gt;5,"w",IF(ISERROR(VLOOKUP(MY$6,fériés,1,FALSE)),(SUM($H$1:MY$1)&gt;SUM($F$8:$F15))*(SUM($H$1:MY$1)&lt;=SUM($F$8:$F16))*1,"F"))</f>
        <v>w</v>
      </c>
      <c r="MZ16" s="28" t="str">
        <f ca="1">IF(WEEKDAY(MZ$6,2)&gt;5,"w",IF(ISERROR(VLOOKUP(MZ$6,fériés,1,FALSE)),(SUM($H$1:MZ$1)&gt;SUM($F$8:$F15))*(SUM($H$1:MZ$1)&lt;=SUM($F$8:$F16))*1,"F"))</f>
        <v>w</v>
      </c>
      <c r="NA16" s="28" t="str">
        <f ca="1">IF(WEEKDAY(NA$6,2)&gt;5,"w",IF(ISERROR(VLOOKUP(NA$6,fériés,1,FALSE)),(SUM($H$1:NA$1)&gt;SUM($F$8:$F15))*(SUM($H$1:NA$1)&lt;=SUM($F$8:$F16))*1,"F"))</f>
        <v>w</v>
      </c>
      <c r="NB16" s="28">
        <f ca="1">IF(WEEKDAY(NB$6,2)&gt;5,"w",IF(ISERROR(VLOOKUP(NB$6,fériés,1,FALSE)),(SUM($H$1:NB$1)&gt;SUM($F$8:$F15))*(SUM($H$1:NB$1)&lt;=SUM($F$8:$F16))*1,"F"))</f>
        <v>0</v>
      </c>
      <c r="NC16" s="28">
        <f ca="1">IF(WEEKDAY(NC$6,2)&gt;5,"w",IF(ISERROR(VLOOKUP(NC$6,fériés,1,FALSE)),(SUM($H$1:NC$1)&gt;SUM($F$8:$F15))*(SUM($H$1:NC$1)&lt;=SUM($F$8:$F16))*1,"F"))</f>
        <v>0</v>
      </c>
      <c r="ND16" s="28">
        <f ca="1">IF(WEEKDAY(ND$6,2)&gt;5,"w",IF(ISERROR(VLOOKUP(ND$6,fériés,1,FALSE)),(SUM($H$1:ND$1)&gt;SUM($F$8:$F15))*(SUM($H$1:ND$1)&lt;=SUM($F$8:$F16))*1,"F"))</f>
        <v>0</v>
      </c>
      <c r="NE16" s="28">
        <f ca="1">IF(WEEKDAY(NE$6,2)&gt;5,"w",IF(ISERROR(VLOOKUP(NE$6,fériés,1,FALSE)),(SUM($H$1:NE$1)&gt;SUM($F$8:$F15))*(SUM($H$1:NE$1)&lt;=SUM($F$8:$F16))*1,"F"))</f>
        <v>0</v>
      </c>
      <c r="NF16" s="28">
        <f ca="1">IF(WEEKDAY(NF$6,2)&gt;5,"w",IF(ISERROR(VLOOKUP(NF$6,fériés,1,FALSE)),(SUM($H$1:NF$1)&gt;SUM($F$8:$F15))*(SUM($H$1:NF$1)&lt;=SUM($F$8:$F16))*1,"F"))</f>
        <v>0</v>
      </c>
      <c r="NG16" s="28">
        <f ca="1">IF(WEEKDAY(NG$6,2)&gt;5,"w",IF(ISERROR(VLOOKUP(NG$6,fériés,1,FALSE)),(SUM($H$1:NG$1)&gt;SUM($F$8:$F15))*(SUM($H$1:NG$1)&lt;=SUM($F$8:$F16))*1,"F"))</f>
        <v>0</v>
      </c>
      <c r="NH16" s="28">
        <f ca="1">IF(WEEKDAY(NH$6,2)&gt;5,"w",IF(ISERROR(VLOOKUP(NH$6,fériés,1,FALSE)),(SUM($H$1:NH$1)&gt;SUM($F$8:$F15))*(SUM($H$1:NH$1)&lt;=SUM($F$8:$F16))*1,"F"))</f>
        <v>0</v>
      </c>
      <c r="NI16" s="28">
        <f ca="1">IF(WEEKDAY(NI$6,2)&gt;5,"w",IF(ISERROR(VLOOKUP(NI$6,fériés,1,FALSE)),(SUM($H$1:NI$1)&gt;SUM($F$8:$F15))*(SUM($H$1:NI$1)&lt;=SUM($F$8:$F16))*1,"F"))</f>
        <v>0</v>
      </c>
      <c r="NJ16" s="28">
        <f ca="1">IF(WEEKDAY(NJ$6,2)&gt;5,"w",IF(ISERROR(VLOOKUP(NJ$6,fériés,1,FALSE)),(SUM($H$1:NJ$1)&gt;SUM($F$8:$F15))*(SUM($H$1:NJ$1)&lt;=SUM($F$8:$F16))*1,"F"))</f>
        <v>0</v>
      </c>
      <c r="NK16" s="28">
        <f ca="1">IF(WEEKDAY(NK$6,2)&gt;5,"w",IF(ISERROR(VLOOKUP(NK$6,fériés,1,FALSE)),(SUM($H$1:NK$1)&gt;SUM($F$8:$F15))*(SUM($H$1:NK$1)&lt;=SUM($F$8:$F16))*1,"F"))</f>
        <v>0</v>
      </c>
      <c r="NL16" s="28">
        <f ca="1">IF(WEEKDAY(NL$6,2)&gt;5,"w",IF(ISERROR(VLOOKUP(NL$6,fériés,1,FALSE)),(SUM($H$1:NL$1)&gt;SUM($F$8:$F15))*(SUM($H$1:NL$1)&lt;=SUM($F$8:$F16))*1,"F"))</f>
        <v>0</v>
      </c>
      <c r="NM16" s="28">
        <f ca="1">IF(WEEKDAY(NM$6,2)&gt;5,"w",IF(ISERROR(VLOOKUP(NM$6,fériés,1,FALSE)),(SUM($H$1:NM$1)&gt;SUM($F$8:$F15))*(SUM($H$1:NM$1)&lt;=SUM($F$8:$F16))*1,"F"))</f>
        <v>0</v>
      </c>
      <c r="NN16" s="28">
        <f ca="1">IF(WEEKDAY(NN$6,2)&gt;5,"w",IF(ISERROR(VLOOKUP(NN$6,fériés,1,FALSE)),(SUM($H$1:NN$1)&gt;SUM($F$8:$F15))*(SUM($H$1:NN$1)&lt;=SUM($F$8:$F16))*1,"F"))</f>
        <v>0</v>
      </c>
      <c r="NO16" s="28">
        <f ca="1">IF(WEEKDAY(NO$6,2)&gt;5,"w",IF(ISERROR(VLOOKUP(NO$6,fériés,1,FALSE)),(SUM($H$1:NO$1)&gt;SUM($F$8:$F15))*(SUM($H$1:NO$1)&lt;=SUM($F$8:$F16))*1,"F"))</f>
        <v>0</v>
      </c>
      <c r="NP16" s="28">
        <f ca="1">IF(WEEKDAY(NP$6,2)&gt;5,"w",IF(ISERROR(VLOOKUP(NP$6,fériés,1,FALSE)),(SUM($H$1:NP$1)&gt;SUM($F$8:$F15))*(SUM($H$1:NP$1)&lt;=SUM($F$8:$F16))*1,"F"))</f>
        <v>0</v>
      </c>
      <c r="NQ16" s="28">
        <f ca="1">IF(WEEKDAY(NQ$6,2)&gt;5,"w",IF(ISERROR(VLOOKUP(NQ$6,fériés,1,FALSE)),(SUM($H$1:NQ$1)&gt;SUM($F$8:$F15))*(SUM($H$1:NQ$1)&lt;=SUM($F$8:$F16))*1,"F"))</f>
        <v>0</v>
      </c>
      <c r="NR16" s="28">
        <f ca="1">IF(WEEKDAY(NR$6,2)&gt;5,"w",IF(ISERROR(VLOOKUP(NR$6,fériés,1,FALSE)),(SUM($H$1:NR$1)&gt;SUM($F$8:$F15))*(SUM($H$1:NR$1)&lt;=SUM($F$8:$F16))*1,"F"))</f>
        <v>0</v>
      </c>
      <c r="NS16" s="28">
        <f ca="1">IF(WEEKDAY(NS$6,2)&gt;5,"w",IF(ISERROR(VLOOKUP(NS$6,fériés,1,FALSE)),(SUM($H$1:NS$1)&gt;SUM($F$8:$F15))*(SUM($H$1:NS$1)&lt;=SUM($F$8:$F16))*1,"F"))</f>
        <v>0</v>
      </c>
      <c r="NT16" s="28">
        <f ca="1">IF(WEEKDAY(NT$6,2)&gt;5,"w",IF(ISERROR(VLOOKUP(NT$6,fériés,1,FALSE)),(SUM($H$1:NT$1)&gt;SUM($F$8:$F15))*(SUM($H$1:NT$1)&lt;=SUM($F$8:$F16))*1,"F"))</f>
        <v>0</v>
      </c>
      <c r="NU16" s="28">
        <f ca="1">IF(WEEKDAY(NU$6,2)&gt;5,"w",IF(ISERROR(VLOOKUP(NU$6,fériés,1,FALSE)),(SUM($H$1:NU$1)&gt;SUM($F$8:$F15))*(SUM($H$1:NU$1)&lt;=SUM($F$8:$F16))*1,"F"))</f>
        <v>0</v>
      </c>
      <c r="NV16" s="28">
        <f ca="1">IF(WEEKDAY(NV$6,2)&gt;5,"w",IF(ISERROR(VLOOKUP(NV$6,fériés,1,FALSE)),(SUM($H$1:NV$1)&gt;SUM($F$8:$F15))*(SUM($H$1:NV$1)&lt;=SUM($F$8:$F16))*1,"F"))</f>
        <v>0</v>
      </c>
      <c r="NW16" s="28">
        <f ca="1">IF(WEEKDAY(NW$6,2)&gt;5,"w",IF(ISERROR(VLOOKUP(NW$6,fériés,1,FALSE)),(SUM($H$1:NW$1)&gt;SUM($F$8:$F15))*(SUM($H$1:NW$1)&lt;=SUM($F$8:$F16))*1,"F"))</f>
        <v>0</v>
      </c>
      <c r="NX16" s="28">
        <f ca="1">IF(WEEKDAY(NX$6,2)&gt;5,"w",IF(ISERROR(VLOOKUP(NX$6,fériés,1,FALSE)),(SUM($H$1:NX$1)&gt;SUM($F$8:$F15))*(SUM($H$1:NX$1)&lt;=SUM($F$8:$F16))*1,"F"))</f>
        <v>0</v>
      </c>
      <c r="NY16" s="28">
        <f ca="1">IF(WEEKDAY(NY$6,2)&gt;5,"w",IF(ISERROR(VLOOKUP(NY$6,fériés,1,FALSE)),(SUM($H$1:NY$1)&gt;SUM($F$8:$F15))*(SUM($H$1:NY$1)&lt;=SUM($F$8:$F16))*1,"F"))</f>
        <v>0</v>
      </c>
      <c r="NZ16" s="28">
        <f ca="1">IF(WEEKDAY(NZ$6,2)&gt;5,"w",IF(ISERROR(VLOOKUP(NZ$6,fériés,1,FALSE)),(SUM($H$1:NZ$1)&gt;SUM($F$8:$F15))*(SUM($H$1:NZ$1)&lt;=SUM($F$8:$F16))*1,"F"))</f>
        <v>0</v>
      </c>
      <c r="OA16" s="28">
        <f ca="1">IF(WEEKDAY(OA$6,2)&gt;5,"w",IF(ISERROR(VLOOKUP(OA$6,fériés,1,FALSE)),(SUM($H$1:OA$1)&gt;SUM($F$8:$F15))*(SUM($H$1:OA$1)&lt;=SUM($F$8:$F16))*1,"F"))</f>
        <v>0</v>
      </c>
      <c r="OB16" s="28">
        <f ca="1">IF(WEEKDAY(OB$6,2)&gt;5,"w",IF(ISERROR(VLOOKUP(OB$6,fériés,1,FALSE)),(SUM($H$1:OB$1)&gt;SUM($F$8:$F15))*(SUM($H$1:OB$1)&lt;=SUM($F$8:$F16))*1,"F"))</f>
        <v>0</v>
      </c>
      <c r="OC16" s="28">
        <f ca="1">IF(WEEKDAY(OC$6,2)&gt;5,"w",IF(ISERROR(VLOOKUP(OC$6,fériés,1,FALSE)),(SUM($H$1:OC$1)&gt;SUM($F$8:$F15))*(SUM($H$1:OC$1)&lt;=SUM($F$8:$F16))*1,"F"))</f>
        <v>0</v>
      </c>
      <c r="OD16" s="28">
        <f ca="1">IF(WEEKDAY(OD$6,2)&gt;5,"w",IF(ISERROR(VLOOKUP(OD$6,fériés,1,FALSE)),(SUM($H$1:OD$1)&gt;SUM($F$8:$F15))*(SUM($H$1:OD$1)&lt;=SUM($F$8:$F16))*1,"F"))</f>
        <v>0</v>
      </c>
      <c r="OE16" s="28">
        <f ca="1">IF(WEEKDAY(OE$6,2)&gt;5,"w",IF(ISERROR(VLOOKUP(OE$6,fériés,1,FALSE)),(SUM($H$1:OE$1)&gt;SUM($F$8:$F15))*(SUM($H$1:OE$1)&lt;=SUM($F$8:$F16))*1,"F"))</f>
        <v>0</v>
      </c>
      <c r="OF16" s="28">
        <f ca="1">IF(WEEKDAY(OF$6,2)&gt;5,"w",IF(ISERROR(VLOOKUP(OF$6,fériés,1,FALSE)),(SUM($H$1:OF$1)&gt;SUM($F$8:$F15))*(SUM($H$1:OF$1)&lt;=SUM($F$8:$F16))*1,"F"))</f>
        <v>0</v>
      </c>
      <c r="OG16" s="28">
        <f ca="1">IF(WEEKDAY(OG$6,2)&gt;5,"w",IF(ISERROR(VLOOKUP(OG$6,fériés,1,FALSE)),(SUM($H$1:OG$1)&gt;SUM($F$8:$F15))*(SUM($H$1:OG$1)&lt;=SUM($F$8:$F16))*1,"F"))</f>
        <v>0</v>
      </c>
      <c r="OH16" s="28">
        <f ca="1">IF(WEEKDAY(OH$6,2)&gt;5,"w",IF(ISERROR(VLOOKUP(OH$6,fériés,1,FALSE)),(SUM($H$1:OH$1)&gt;SUM($F$8:$F15))*(SUM($H$1:OH$1)&lt;=SUM($F$8:$F16))*1,"F"))</f>
        <v>0</v>
      </c>
      <c r="OI16" s="28">
        <f ca="1">IF(WEEKDAY(OI$6,2)&gt;5,"w",IF(ISERROR(VLOOKUP(OI$6,fériés,1,FALSE)),(SUM($H$1:OI$1)&gt;SUM($F$8:$F15))*(SUM($H$1:OI$1)&lt;=SUM($F$8:$F16))*1,"F"))</f>
        <v>0</v>
      </c>
      <c r="OJ16" s="28">
        <f ca="1">IF(WEEKDAY(OJ$6,2)&gt;5,"w",IF(ISERROR(VLOOKUP(OJ$6,fériés,1,FALSE)),(SUM($H$1:OJ$1)&gt;SUM($F$8:$F15))*(SUM($H$1:OJ$1)&lt;=SUM($F$8:$F16))*1,"F"))</f>
        <v>0</v>
      </c>
      <c r="OK16" s="28">
        <f ca="1">IF(WEEKDAY(OK$6,2)&gt;5,"w",IF(ISERROR(VLOOKUP(OK$6,fériés,1,FALSE)),(SUM($H$1:OK$1)&gt;SUM($F$8:$F15))*(SUM($H$1:OK$1)&lt;=SUM($F$8:$F16))*1,"F"))</f>
        <v>0</v>
      </c>
      <c r="OL16" s="28">
        <f ca="1">IF(WEEKDAY(OL$6,2)&gt;5,"w",IF(ISERROR(VLOOKUP(OL$6,fériés,1,FALSE)),(SUM($H$1:OL$1)&gt;SUM($F$8:$F15))*(SUM($H$1:OL$1)&lt;=SUM($F$8:$F16))*1,"F"))</f>
        <v>0</v>
      </c>
      <c r="OM16" s="28">
        <f ca="1">IF(WEEKDAY(OM$6,2)&gt;5,"w",IF(ISERROR(VLOOKUP(OM$6,fériés,1,FALSE)),(SUM($H$1:OM$1)&gt;SUM($F$8:$F15))*(SUM($H$1:OM$1)&lt;=SUM($F$8:$F16))*1,"F"))</f>
        <v>0</v>
      </c>
      <c r="ON16" s="28">
        <f ca="1">IF(WEEKDAY(ON$6,2)&gt;5,"w",IF(ISERROR(VLOOKUP(ON$6,fériés,1,FALSE)),(SUM($H$1:ON$1)&gt;SUM($F$8:$F15))*(SUM($H$1:ON$1)&lt;=SUM($F$8:$F16))*1,"F"))</f>
        <v>0</v>
      </c>
      <c r="OO16" s="28">
        <f ca="1">IF(WEEKDAY(OO$6,2)&gt;5,"w",IF(ISERROR(VLOOKUP(OO$6,fériés,1,FALSE)),(SUM($H$1:OO$1)&gt;SUM($F$8:$F15))*(SUM($H$1:OO$1)&lt;=SUM($F$8:$F16))*1,"F"))</f>
        <v>0</v>
      </c>
      <c r="OP16" s="28">
        <f ca="1">IF(WEEKDAY(OP$6,2)&gt;5,"w",IF(ISERROR(VLOOKUP(OP$6,fériés,1,FALSE)),(SUM($H$1:OP$1)&gt;SUM($F$8:$F15))*(SUM($H$1:OP$1)&lt;=SUM($F$8:$F16))*1,"F"))</f>
        <v>0</v>
      </c>
      <c r="OQ16" s="28">
        <f ca="1">IF(WEEKDAY(OQ$6,2)&gt;5,"w",IF(ISERROR(VLOOKUP(OQ$6,fériés,1,FALSE)),(SUM($H$1:OQ$1)&gt;SUM($F$8:$F15))*(SUM($H$1:OQ$1)&lt;=SUM($F$8:$F16))*1,"F"))</f>
        <v>0</v>
      </c>
      <c r="OR16" s="28">
        <f ca="1">IF(WEEKDAY(OR$6,2)&gt;5,"w",IF(ISERROR(VLOOKUP(OR$6,fériés,1,FALSE)),(SUM($H$1:OR$1)&gt;SUM($F$8:$F15))*(SUM($H$1:OR$1)&lt;=SUM($F$8:$F16))*1,"F"))</f>
        <v>0</v>
      </c>
      <c r="OS16" s="28">
        <f ca="1">IF(WEEKDAY(OS$6,2)&gt;5,"w",IF(ISERROR(VLOOKUP(OS$6,fériés,1,FALSE)),(SUM($H$1:OS$1)&gt;SUM($F$8:$F15))*(SUM($H$1:OS$1)&lt;=SUM($F$8:$F16))*1,"F"))</f>
        <v>0</v>
      </c>
      <c r="OT16" s="28">
        <f ca="1">IF(WEEKDAY(OT$6,2)&gt;5,"w",IF(ISERROR(VLOOKUP(OT$6,fériés,1,FALSE)),(SUM($H$1:OT$1)&gt;SUM($F$8:$F15))*(SUM($H$1:OT$1)&lt;=SUM($F$8:$F16))*1,"F"))</f>
        <v>0</v>
      </c>
      <c r="OU16" s="28">
        <f ca="1">IF(WEEKDAY(OU$6,2)&gt;5,"w",IF(ISERROR(VLOOKUP(OU$6,fériés,1,FALSE)),(SUM($H$1:OU$1)&gt;SUM($F$8:$F15))*(SUM($H$1:OU$1)&lt;=SUM($F$8:$F16))*1,"F"))</f>
        <v>0</v>
      </c>
      <c r="OV16" s="28">
        <f ca="1">IF(WEEKDAY(OV$6,2)&gt;5,"w",IF(ISERROR(VLOOKUP(OV$6,fériés,1,FALSE)),(SUM($H$1:OV$1)&gt;SUM($F$8:$F15))*(SUM($H$1:OV$1)&lt;=SUM($F$8:$F16))*1,"F"))</f>
        <v>0</v>
      </c>
      <c r="OW16" s="28">
        <f ca="1">IF(WEEKDAY(OW$6,2)&gt;5,"w",IF(ISERROR(VLOOKUP(OW$6,fériés,1,FALSE)),(SUM($H$1:OW$1)&gt;SUM($F$8:$F15))*(SUM($H$1:OW$1)&lt;=SUM($F$8:$F16))*1,"F"))</f>
        <v>0</v>
      </c>
      <c r="OX16" s="28">
        <f ca="1">IF(WEEKDAY(OX$6,2)&gt;5,"w",IF(ISERROR(VLOOKUP(OX$6,fériés,1,FALSE)),(SUM($H$1:OX$1)&gt;SUM($F$8:$F15))*(SUM($H$1:OX$1)&lt;=SUM($F$8:$F16))*1,"F"))</f>
        <v>0</v>
      </c>
      <c r="OY16" s="28">
        <f ca="1">IF(WEEKDAY(OY$6,2)&gt;5,"w",IF(ISERROR(VLOOKUP(OY$6,fériés,1,FALSE)),(SUM($H$1:OY$1)&gt;SUM($F$8:$F15))*(SUM($H$1:OY$1)&lt;=SUM($F$8:$F16))*1,"F"))</f>
        <v>0</v>
      </c>
      <c r="OZ16" s="28" t="str">
        <f ca="1">IF(WEEKDAY(OZ$6,2)&gt;5,"w",IF(ISERROR(VLOOKUP(OZ$6,fériés,1,FALSE)),(SUM($H$1:OZ$1)&gt;SUM($F$8:$F15))*(SUM($H$1:OZ$1)&lt;=SUM($F$8:$F16))*1,"F"))</f>
        <v>w</v>
      </c>
      <c r="PA16" s="28" t="str">
        <f ca="1">IF(WEEKDAY(PA$6,2)&gt;5,"w",IF(ISERROR(VLOOKUP(PA$6,fériés,1,FALSE)),(SUM($H$1:PA$1)&gt;SUM($F$8:$F15))*(SUM($H$1:PA$1)&lt;=SUM($F$8:$F16))*1,"F"))</f>
        <v>w</v>
      </c>
      <c r="PB16" s="28" t="str">
        <f ca="1">IF(WEEKDAY(PB$6,2)&gt;5,"w",IF(ISERROR(VLOOKUP(PB$6,fériés,1,FALSE)),(SUM($H$1:PB$1)&gt;SUM($F$8:$F15))*(SUM($H$1:PB$1)&lt;=SUM($F$8:$F16))*1,"F"))</f>
        <v>w</v>
      </c>
      <c r="PC16" s="28" t="str">
        <f ca="1">IF(WEEKDAY(PC$6,2)&gt;5,"w",IF(ISERROR(VLOOKUP(PC$6,fériés,1,FALSE)),(SUM($H$1:PC$1)&gt;SUM($F$8:$F15))*(SUM($H$1:PC$1)&lt;=SUM($F$8:$F16))*1,"F"))</f>
        <v>w</v>
      </c>
      <c r="PD16" s="28" t="str">
        <f ca="1">IF(WEEKDAY(PD$6,2)&gt;5,"w",IF(ISERROR(VLOOKUP(PD$6,fériés,1,FALSE)),(SUM($H$1:PD$1)&gt;SUM($F$8:$F15))*(SUM($H$1:PD$1)&lt;=SUM($F$8:$F16))*1,"F"))</f>
        <v>w</v>
      </c>
      <c r="PE16" s="28" t="str">
        <f ca="1">IF(WEEKDAY(PE$6,2)&gt;5,"w",IF(ISERROR(VLOOKUP(PE$6,fériés,1,FALSE)),(SUM($H$1:PE$1)&gt;SUM($F$8:$F15))*(SUM($H$1:PE$1)&lt;=SUM($F$8:$F16))*1,"F"))</f>
        <v>w</v>
      </c>
      <c r="PF16" s="28" t="str">
        <f ca="1">IF(WEEKDAY(PF$6,2)&gt;5,"w",IF(ISERROR(VLOOKUP(PF$6,fériés,1,FALSE)),(SUM($H$1:PF$1)&gt;SUM($F$8:$F15))*(SUM($H$1:PF$1)&lt;=SUM($F$8:$F16))*1,"F"))</f>
        <v>w</v>
      </c>
      <c r="PG16" s="28" t="str">
        <f ca="1">IF(WEEKDAY(PG$6,2)&gt;5,"w",IF(ISERROR(VLOOKUP(PG$6,fériés,1,FALSE)),(SUM($H$1:PG$1)&gt;SUM($F$8:$F15))*(SUM($H$1:PG$1)&lt;=SUM($F$8:$F16))*1,"F"))</f>
        <v>w</v>
      </c>
      <c r="PH16" s="28" t="str">
        <f ca="1">IF(WEEKDAY(PH$6,2)&gt;5,"w",IF(ISERROR(VLOOKUP(PH$6,fériés,1,FALSE)),(SUM($H$1:PH$1)&gt;SUM($F$8:$F15))*(SUM($H$1:PH$1)&lt;=SUM($F$8:$F16))*1,"F"))</f>
        <v>w</v>
      </c>
      <c r="PI16" s="28" t="str">
        <f ca="1">IF(WEEKDAY(PI$6,2)&gt;5,"w",IF(ISERROR(VLOOKUP(PI$6,fériés,1,FALSE)),(SUM($H$1:PI$1)&gt;SUM($F$8:$F15))*(SUM($H$1:PI$1)&lt;=SUM($F$8:$F16))*1,"F"))</f>
        <v>w</v>
      </c>
      <c r="PJ16" s="28" t="str">
        <f ca="1">IF(WEEKDAY(PJ$6,2)&gt;5,"w",IF(ISERROR(VLOOKUP(PJ$6,fériés,1,FALSE)),(SUM($H$1:PJ$1)&gt;SUM($F$8:$F15))*(SUM($H$1:PJ$1)&lt;=SUM($F$8:$F16))*1,"F"))</f>
        <v>w</v>
      </c>
      <c r="PK16" s="28" t="str">
        <f ca="1">IF(WEEKDAY(PK$6,2)&gt;5,"w",IF(ISERROR(VLOOKUP(PK$6,fériés,1,FALSE)),(SUM($H$1:PK$1)&gt;SUM($F$8:$F15))*(SUM($H$1:PK$1)&lt;=SUM($F$8:$F16))*1,"F"))</f>
        <v>w</v>
      </c>
      <c r="PL16" s="28" t="str">
        <f ca="1">IF(WEEKDAY(PL$6,2)&gt;5,"w",IF(ISERROR(VLOOKUP(PL$6,fériés,1,FALSE)),(SUM($H$1:PL$1)&gt;SUM($F$8:$F15))*(SUM($H$1:PL$1)&lt;=SUM($F$8:$F16))*1,"F"))</f>
        <v>w</v>
      </c>
      <c r="PM16" s="28" t="str">
        <f ca="1">IF(WEEKDAY(PM$6,2)&gt;5,"w",IF(ISERROR(VLOOKUP(PM$6,fériés,1,FALSE)),(SUM($H$1:PM$1)&gt;SUM($F$8:$F15))*(SUM($H$1:PM$1)&lt;=SUM($F$8:$F16))*1,"F"))</f>
        <v>w</v>
      </c>
      <c r="PN16" s="28" t="str">
        <f ca="1">IF(WEEKDAY(PN$6,2)&gt;5,"w",IF(ISERROR(VLOOKUP(PN$6,fériés,1,FALSE)),(SUM($H$1:PN$1)&gt;SUM($F$8:$F15))*(SUM($H$1:PN$1)&lt;=SUM($F$8:$F16))*1,"F"))</f>
        <v>w</v>
      </c>
      <c r="PO16" s="28" t="str">
        <f ca="1">IF(WEEKDAY(PO$6,2)&gt;5,"w",IF(ISERROR(VLOOKUP(PO$6,fériés,1,FALSE)),(SUM($H$1:PO$1)&gt;SUM($F$8:$F15))*(SUM($H$1:PO$1)&lt;=SUM($F$8:$F16))*1,"F"))</f>
        <v>w</v>
      </c>
      <c r="PP16" s="28" t="str">
        <f ca="1">IF(WEEKDAY(PP$6,2)&gt;5,"w",IF(ISERROR(VLOOKUP(PP$6,fériés,1,FALSE)),(SUM($H$1:PP$1)&gt;SUM($F$8:$F15))*(SUM($H$1:PP$1)&lt;=SUM($F$8:$F16))*1,"F"))</f>
        <v>w</v>
      </c>
      <c r="PQ16" s="28" t="str">
        <f ca="1">IF(WEEKDAY(PQ$6,2)&gt;5,"w",IF(ISERROR(VLOOKUP(PQ$6,fériés,1,FALSE)),(SUM($H$1:PQ$1)&gt;SUM($F$8:$F15))*(SUM($H$1:PQ$1)&lt;=SUM($F$8:$F16))*1,"F"))</f>
        <v>w</v>
      </c>
      <c r="PR16" s="28" t="str">
        <f ca="1">IF(WEEKDAY(PR$6,2)&gt;5,"w",IF(ISERROR(VLOOKUP(PR$6,fériés,1,FALSE)),(SUM($H$1:PR$1)&gt;SUM($F$8:$F15))*(SUM($H$1:PR$1)&lt;=SUM($F$8:$F16))*1,"F"))</f>
        <v>w</v>
      </c>
      <c r="PS16" s="28" t="str">
        <f ca="1">IF(WEEKDAY(PS$6,2)&gt;5,"w",IF(ISERROR(VLOOKUP(PS$6,fériés,1,FALSE)),(SUM($H$1:PS$1)&gt;SUM($F$8:$F15))*(SUM($H$1:PS$1)&lt;=SUM($F$8:$F16))*1,"F"))</f>
        <v>w</v>
      </c>
      <c r="PT16" s="28">
        <f ca="1">IF(WEEKDAY(PT$6,2)&gt;5,"w",IF(ISERROR(VLOOKUP(PT$6,fériés,1,FALSE)),(SUM($H$1:PT$1)&gt;SUM($F$8:$F15))*(SUM($H$1:PT$1)&lt;=SUM($F$8:$F16))*1,"F"))</f>
        <v>0</v>
      </c>
      <c r="PU16" s="28">
        <f ca="1">IF(WEEKDAY(PU$6,2)&gt;5,"w",IF(ISERROR(VLOOKUP(PU$6,fériés,1,FALSE)),(SUM($H$1:PU$1)&gt;SUM($F$8:$F15))*(SUM($H$1:PU$1)&lt;=SUM($F$8:$F16))*1,"F"))</f>
        <v>0</v>
      </c>
      <c r="PV16" s="28">
        <f ca="1">IF(WEEKDAY(PV$6,2)&gt;5,"w",IF(ISERROR(VLOOKUP(PV$6,fériés,1,FALSE)),(SUM($H$1:PV$1)&gt;SUM($F$8:$F15))*(SUM($H$1:PV$1)&lt;=SUM($F$8:$F16))*1,"F"))</f>
        <v>0</v>
      </c>
      <c r="PW16" s="28">
        <f ca="1">IF(WEEKDAY(PW$6,2)&gt;5,"w",IF(ISERROR(VLOOKUP(PW$6,fériés,1,FALSE)),(SUM($H$1:PW$1)&gt;SUM($F$8:$F15))*(SUM($H$1:PW$1)&lt;=SUM($F$8:$F16))*1,"F"))</f>
        <v>0</v>
      </c>
      <c r="PX16" s="28">
        <f ca="1">IF(WEEKDAY(PX$6,2)&gt;5,"w",IF(ISERROR(VLOOKUP(PX$6,fériés,1,FALSE)),(SUM($H$1:PX$1)&gt;SUM($F$8:$F15))*(SUM($H$1:PX$1)&lt;=SUM($F$8:$F16))*1,"F"))</f>
        <v>0</v>
      </c>
      <c r="PY16" s="28">
        <f ca="1">IF(WEEKDAY(PY$6,2)&gt;5,"w",IF(ISERROR(VLOOKUP(PY$6,fériés,1,FALSE)),(SUM($H$1:PY$1)&gt;SUM($F$8:$F15))*(SUM($H$1:PY$1)&lt;=SUM($F$8:$F16))*1,"F"))</f>
        <v>0</v>
      </c>
      <c r="PZ16" s="28">
        <f ca="1">IF(WEEKDAY(PZ$6,2)&gt;5,"w",IF(ISERROR(VLOOKUP(PZ$6,fériés,1,FALSE)),(SUM($H$1:PZ$1)&gt;SUM($F$8:$F15))*(SUM($H$1:PZ$1)&lt;=SUM($F$8:$F16))*1,"F"))</f>
        <v>0</v>
      </c>
      <c r="QA16" s="28">
        <f ca="1">IF(WEEKDAY(QA$6,2)&gt;5,"w",IF(ISERROR(VLOOKUP(QA$6,fériés,1,FALSE)),(SUM($H$1:QA$1)&gt;SUM($F$8:$F15))*(SUM($H$1:QA$1)&lt;=SUM($F$8:$F16))*1,"F"))</f>
        <v>0</v>
      </c>
      <c r="QB16" s="28">
        <f ca="1">IF(WEEKDAY(QB$6,2)&gt;5,"w",IF(ISERROR(VLOOKUP(QB$6,fériés,1,FALSE)),(SUM($H$1:QB$1)&gt;SUM($F$8:$F15))*(SUM($H$1:QB$1)&lt;=SUM($F$8:$F16))*1,"F"))</f>
        <v>0</v>
      </c>
      <c r="QC16" s="28">
        <f ca="1">IF(WEEKDAY(QC$6,2)&gt;5,"w",IF(ISERROR(VLOOKUP(QC$6,fériés,1,FALSE)),(SUM($H$1:QC$1)&gt;SUM($F$8:$F15))*(SUM($H$1:QC$1)&lt;=SUM($F$8:$F16))*1,"F"))</f>
        <v>0</v>
      </c>
      <c r="QD16" s="28">
        <f ca="1">IF(WEEKDAY(QD$6,2)&gt;5,"w",IF(ISERROR(VLOOKUP(QD$6,fériés,1,FALSE)),(SUM($H$1:QD$1)&gt;SUM($F$8:$F15))*(SUM($H$1:QD$1)&lt;=SUM($F$8:$F16))*1,"F"))</f>
        <v>0</v>
      </c>
      <c r="QE16" s="28">
        <f ca="1">IF(WEEKDAY(QE$6,2)&gt;5,"w",IF(ISERROR(VLOOKUP(QE$6,fériés,1,FALSE)),(SUM($H$1:QE$1)&gt;SUM($F$8:$F15))*(SUM($H$1:QE$1)&lt;=SUM($F$8:$F16))*1,"F"))</f>
        <v>0</v>
      </c>
      <c r="QF16" s="28">
        <f ca="1">IF(WEEKDAY(QF$6,2)&gt;5,"w",IF(ISERROR(VLOOKUP(QF$6,fériés,1,FALSE)),(SUM($H$1:QF$1)&gt;SUM($F$8:$F15))*(SUM($H$1:QF$1)&lt;=SUM($F$8:$F16))*1,"F"))</f>
        <v>0</v>
      </c>
      <c r="QG16" s="28">
        <f ca="1">IF(WEEKDAY(QG$6,2)&gt;5,"w",IF(ISERROR(VLOOKUP(QG$6,fériés,1,FALSE)),(SUM($H$1:QG$1)&gt;SUM($F$8:$F15))*(SUM($H$1:QG$1)&lt;=SUM($F$8:$F16))*1,"F"))</f>
        <v>0</v>
      </c>
      <c r="QH16" s="28">
        <f ca="1">IF(WEEKDAY(QH$6,2)&gt;5,"w",IF(ISERROR(VLOOKUP(QH$6,fériés,1,FALSE)),(SUM($H$1:QH$1)&gt;SUM($F$8:$F15))*(SUM($H$1:QH$1)&lt;=SUM($F$8:$F16))*1,"F"))</f>
        <v>0</v>
      </c>
      <c r="QI16" s="28">
        <f ca="1">IF(WEEKDAY(QI$6,2)&gt;5,"w",IF(ISERROR(VLOOKUP(QI$6,fériés,1,FALSE)),(SUM($H$1:QI$1)&gt;SUM($F$8:$F15))*(SUM($H$1:QI$1)&lt;=SUM($F$8:$F16))*1,"F"))</f>
        <v>0</v>
      </c>
      <c r="QJ16" s="28">
        <f ca="1">IF(WEEKDAY(QJ$6,2)&gt;5,"w",IF(ISERROR(VLOOKUP(QJ$6,fériés,1,FALSE)),(SUM($H$1:QJ$1)&gt;SUM($F$8:$F15))*(SUM($H$1:QJ$1)&lt;=SUM($F$8:$F16))*1,"F"))</f>
        <v>0</v>
      </c>
      <c r="QK16" s="28">
        <f ca="1">IF(WEEKDAY(QK$6,2)&gt;5,"w",IF(ISERROR(VLOOKUP(QK$6,fériés,1,FALSE)),(SUM($H$1:QK$1)&gt;SUM($F$8:$F15))*(SUM($H$1:QK$1)&lt;=SUM($F$8:$F16))*1,"F"))</f>
        <v>0</v>
      </c>
      <c r="QL16" s="28">
        <f ca="1">IF(WEEKDAY(QL$6,2)&gt;5,"w",IF(ISERROR(VLOOKUP(QL$6,fériés,1,FALSE)),(SUM($H$1:QL$1)&gt;SUM($F$8:$F15))*(SUM($H$1:QL$1)&lt;=SUM($F$8:$F16))*1,"F"))</f>
        <v>0</v>
      </c>
      <c r="QM16" s="28">
        <f ca="1">IF(WEEKDAY(QM$6,2)&gt;5,"w",IF(ISERROR(VLOOKUP(QM$6,fériés,1,FALSE)),(SUM($H$1:QM$1)&gt;SUM($F$8:$F15))*(SUM($H$1:QM$1)&lt;=SUM($F$8:$F16))*1,"F"))</f>
        <v>0</v>
      </c>
      <c r="QN16" s="28">
        <f ca="1">IF(WEEKDAY(QN$6,2)&gt;5,"w",IF(ISERROR(VLOOKUP(QN$6,fériés,1,FALSE)),(SUM($H$1:QN$1)&gt;SUM($F$8:$F15))*(SUM($H$1:QN$1)&lt;=SUM($F$8:$F16))*1,"F"))</f>
        <v>0</v>
      </c>
      <c r="QO16" s="28">
        <f ca="1">IF(WEEKDAY(QO$6,2)&gt;5,"w",IF(ISERROR(VLOOKUP(QO$6,fériés,1,FALSE)),(SUM($H$1:QO$1)&gt;SUM($F$8:$F15))*(SUM($H$1:QO$1)&lt;=SUM($F$8:$F16))*1,"F"))</f>
        <v>0</v>
      </c>
      <c r="QP16" s="28">
        <f ca="1">IF(WEEKDAY(QP$6,2)&gt;5,"w",IF(ISERROR(VLOOKUP(QP$6,fériés,1,FALSE)),(SUM($H$1:QP$1)&gt;SUM($F$8:$F15))*(SUM($H$1:QP$1)&lt;=SUM($F$8:$F16))*1,"F"))</f>
        <v>0</v>
      </c>
      <c r="QQ16" s="28">
        <f ca="1">IF(WEEKDAY(QQ$6,2)&gt;5,"w",IF(ISERROR(VLOOKUP(QQ$6,fériés,1,FALSE)),(SUM($H$1:QQ$1)&gt;SUM($F$8:$F15))*(SUM($H$1:QQ$1)&lt;=SUM($F$8:$F16))*1,"F"))</f>
        <v>0</v>
      </c>
      <c r="QR16" s="28">
        <f ca="1">IF(WEEKDAY(QR$6,2)&gt;5,"w",IF(ISERROR(VLOOKUP(QR$6,fériés,1,FALSE)),(SUM($H$1:QR$1)&gt;SUM($F$8:$F15))*(SUM($H$1:QR$1)&lt;=SUM($F$8:$F16))*1,"F"))</f>
        <v>0</v>
      </c>
      <c r="QS16" s="28">
        <f ca="1">IF(WEEKDAY(QS$6,2)&gt;5,"w",IF(ISERROR(VLOOKUP(QS$6,fériés,1,FALSE)),(SUM($H$1:QS$1)&gt;SUM($F$8:$F15))*(SUM($H$1:QS$1)&lt;=SUM($F$8:$F16))*1,"F"))</f>
        <v>0</v>
      </c>
      <c r="QT16" s="28">
        <f ca="1">IF(WEEKDAY(QT$6,2)&gt;5,"w",IF(ISERROR(VLOOKUP(QT$6,fériés,1,FALSE)),(SUM($H$1:QT$1)&gt;SUM($F$8:$F15))*(SUM($H$1:QT$1)&lt;=SUM($F$8:$F16))*1,"F"))</f>
        <v>0</v>
      </c>
      <c r="QU16" s="28">
        <f ca="1">IF(WEEKDAY(QU$6,2)&gt;5,"w",IF(ISERROR(VLOOKUP(QU$6,fériés,1,FALSE)),(SUM($H$1:QU$1)&gt;SUM($F$8:$F15))*(SUM($H$1:QU$1)&lt;=SUM($F$8:$F16))*1,"F"))</f>
        <v>0</v>
      </c>
      <c r="QV16" s="28">
        <f ca="1">IF(WEEKDAY(QV$6,2)&gt;5,"w",IF(ISERROR(VLOOKUP(QV$6,fériés,1,FALSE)),(SUM($H$1:QV$1)&gt;SUM($F$8:$F15))*(SUM($H$1:QV$1)&lt;=SUM($F$8:$F16))*1,"F"))</f>
        <v>0</v>
      </c>
      <c r="QW16" s="28">
        <f ca="1">IF(WEEKDAY(QW$6,2)&gt;5,"w",IF(ISERROR(VLOOKUP(QW$6,fériés,1,FALSE)),(SUM($H$1:QW$1)&gt;SUM($F$8:$F15))*(SUM($H$1:QW$1)&lt;=SUM($F$8:$F16))*1,"F"))</f>
        <v>0</v>
      </c>
      <c r="QX16" s="28">
        <f ca="1">IF(WEEKDAY(QX$6,2)&gt;5,"w",IF(ISERROR(VLOOKUP(QX$6,fériés,1,FALSE)),(SUM($H$1:QX$1)&gt;SUM($F$8:$F15))*(SUM($H$1:QX$1)&lt;=SUM($F$8:$F16))*1,"F"))</f>
        <v>0</v>
      </c>
      <c r="QY16" s="28">
        <f ca="1">IF(WEEKDAY(QY$6,2)&gt;5,"w",IF(ISERROR(VLOOKUP(QY$6,fériés,1,FALSE)),(SUM($H$1:QY$1)&gt;SUM($F$8:$F15))*(SUM($H$1:QY$1)&lt;=SUM($F$8:$F16))*1,"F"))</f>
        <v>0</v>
      </c>
      <c r="QZ16" s="28">
        <f ca="1">IF(WEEKDAY(QZ$6,2)&gt;5,"w",IF(ISERROR(VLOOKUP(QZ$6,fériés,1,FALSE)),(SUM($H$1:QZ$1)&gt;SUM($F$8:$F15))*(SUM($H$1:QZ$1)&lt;=SUM($F$8:$F16))*1,"F"))</f>
        <v>0</v>
      </c>
      <c r="RA16" s="28">
        <f ca="1">IF(WEEKDAY(RA$6,2)&gt;5,"w",IF(ISERROR(VLOOKUP(RA$6,fériés,1,FALSE)),(SUM($H$1:RA$1)&gt;SUM($F$8:$F15))*(SUM($H$1:RA$1)&lt;=SUM($F$8:$F16))*1,"F"))</f>
        <v>0</v>
      </c>
      <c r="RB16" s="28">
        <f ca="1">IF(WEEKDAY(RB$6,2)&gt;5,"w",IF(ISERROR(VLOOKUP(RB$6,fériés,1,FALSE)),(SUM($H$1:RB$1)&gt;SUM($F$8:$F15))*(SUM($H$1:RB$1)&lt;=SUM($F$8:$F16))*1,"F"))</f>
        <v>0</v>
      </c>
      <c r="RC16" s="28">
        <f ca="1">IF(WEEKDAY(RC$6,2)&gt;5,"w",IF(ISERROR(VLOOKUP(RC$6,fériés,1,FALSE)),(SUM($H$1:RC$1)&gt;SUM($F$8:$F15))*(SUM($H$1:RC$1)&lt;=SUM($F$8:$F16))*1,"F"))</f>
        <v>0</v>
      </c>
      <c r="RD16" s="28">
        <f ca="1">IF(WEEKDAY(RD$6,2)&gt;5,"w",IF(ISERROR(VLOOKUP(RD$6,fériés,1,FALSE)),(SUM($H$1:RD$1)&gt;SUM($F$8:$F15))*(SUM($H$1:RD$1)&lt;=SUM($F$8:$F16))*1,"F"))</f>
        <v>0</v>
      </c>
      <c r="RE16" s="28">
        <f ca="1">IF(WEEKDAY(RE$6,2)&gt;5,"w",IF(ISERROR(VLOOKUP(RE$6,fériés,1,FALSE)),(SUM($H$1:RE$1)&gt;SUM($F$8:$F15))*(SUM($H$1:RE$1)&lt;=SUM($F$8:$F16))*1,"F"))</f>
        <v>0</v>
      </c>
      <c r="RF16" s="28">
        <f ca="1">IF(WEEKDAY(RF$6,2)&gt;5,"w",IF(ISERROR(VLOOKUP(RF$6,fériés,1,FALSE)),(SUM($H$1:RF$1)&gt;SUM($F$8:$F15))*(SUM($H$1:RF$1)&lt;=SUM($F$8:$F16))*1,"F"))</f>
        <v>0</v>
      </c>
      <c r="RG16" s="28">
        <f ca="1">IF(WEEKDAY(RG$6,2)&gt;5,"w",IF(ISERROR(VLOOKUP(RG$6,fériés,1,FALSE)),(SUM($H$1:RG$1)&gt;SUM($F$8:$F15))*(SUM($H$1:RG$1)&lt;=SUM($F$8:$F16))*1,"F"))</f>
        <v>0</v>
      </c>
      <c r="RH16" s="28">
        <f ca="1">IF(WEEKDAY(RH$6,2)&gt;5,"w",IF(ISERROR(VLOOKUP(RH$6,fériés,1,FALSE)),(SUM($H$1:RH$1)&gt;SUM($F$8:$F15))*(SUM($H$1:RH$1)&lt;=SUM($F$8:$F16))*1,"F"))</f>
        <v>0</v>
      </c>
      <c r="RI16" s="28">
        <f ca="1">IF(WEEKDAY(RI$6,2)&gt;5,"w",IF(ISERROR(VLOOKUP(RI$6,fériés,1,FALSE)),(SUM($H$1:RI$1)&gt;SUM($F$8:$F15))*(SUM($H$1:RI$1)&lt;=SUM($F$8:$F16))*1,"F"))</f>
        <v>0</v>
      </c>
      <c r="RJ16" s="28">
        <f ca="1">IF(WEEKDAY(RJ$6,2)&gt;5,"w",IF(ISERROR(VLOOKUP(RJ$6,fériés,1,FALSE)),(SUM($H$1:RJ$1)&gt;SUM($F$8:$F15))*(SUM($H$1:RJ$1)&lt;=SUM($F$8:$F16))*1,"F"))</f>
        <v>0</v>
      </c>
      <c r="RK16" s="28">
        <f ca="1">IF(WEEKDAY(RK$6,2)&gt;5,"w",IF(ISERROR(VLOOKUP(RK$6,fériés,1,FALSE)),(SUM($H$1:RK$1)&gt;SUM($F$8:$F15))*(SUM($H$1:RK$1)&lt;=SUM($F$8:$F16))*1,"F"))</f>
        <v>0</v>
      </c>
      <c r="RL16" s="28">
        <f ca="1">IF(WEEKDAY(RL$6,2)&gt;5,"w",IF(ISERROR(VLOOKUP(RL$6,fériés,1,FALSE)),(SUM($H$1:RL$1)&gt;SUM($F$8:$F15))*(SUM($H$1:RL$1)&lt;=SUM($F$8:$F16))*1,"F"))</f>
        <v>0</v>
      </c>
      <c r="RM16" s="28">
        <f ca="1">IF(WEEKDAY(RM$6,2)&gt;5,"w",IF(ISERROR(VLOOKUP(RM$6,fériés,1,FALSE)),(SUM($H$1:RM$1)&gt;SUM($F$8:$F15))*(SUM($H$1:RM$1)&lt;=SUM($F$8:$F16))*1,"F"))</f>
        <v>0</v>
      </c>
      <c r="RN16" s="28">
        <f ca="1">IF(WEEKDAY(RN$6,2)&gt;5,"w",IF(ISERROR(VLOOKUP(RN$6,fériés,1,FALSE)),(SUM($H$1:RN$1)&gt;SUM($F$8:$F15))*(SUM($H$1:RN$1)&lt;=SUM($F$8:$F16))*1,"F"))</f>
        <v>0</v>
      </c>
      <c r="RO16" s="28">
        <f ca="1">IF(WEEKDAY(RO$6,2)&gt;5,"w",IF(ISERROR(VLOOKUP(RO$6,fériés,1,FALSE)),(SUM($H$1:RO$1)&gt;SUM($F$8:$F15))*(SUM($H$1:RO$1)&lt;=SUM($F$8:$F16))*1,"F"))</f>
        <v>0</v>
      </c>
      <c r="RP16" s="28">
        <f ca="1">IF(WEEKDAY(RP$6,2)&gt;5,"w",IF(ISERROR(VLOOKUP(RP$6,fériés,1,FALSE)),(SUM($H$1:RP$1)&gt;SUM($F$8:$F15))*(SUM($H$1:RP$1)&lt;=SUM($F$8:$F16))*1,"F"))</f>
        <v>0</v>
      </c>
      <c r="RQ16" s="28">
        <f ca="1">IF(WEEKDAY(RQ$6,2)&gt;5,"w",IF(ISERROR(VLOOKUP(RQ$6,fériés,1,FALSE)),(SUM($H$1:RQ$1)&gt;SUM($F$8:$F15))*(SUM($H$1:RQ$1)&lt;=SUM($F$8:$F16))*1,"F"))</f>
        <v>0</v>
      </c>
      <c r="RR16" s="28" t="str">
        <f ca="1">IF(WEEKDAY(RR$6,2)&gt;5,"w",IF(ISERROR(VLOOKUP(RR$6,fériés,1,FALSE)),(SUM($H$1:RR$1)&gt;SUM($F$8:$F15))*(SUM($H$1:RR$1)&lt;=SUM($F$8:$F16))*1,"F"))</f>
        <v>w</v>
      </c>
      <c r="RS16" s="28" t="str">
        <f ca="1">IF(WEEKDAY(RS$6,2)&gt;5,"w",IF(ISERROR(VLOOKUP(RS$6,fériés,1,FALSE)),(SUM($H$1:RS$1)&gt;SUM($F$8:$F15))*(SUM($H$1:RS$1)&lt;=SUM($F$8:$F16))*1,"F"))</f>
        <v>w</v>
      </c>
      <c r="RT16" s="28" t="str">
        <f ca="1">IF(WEEKDAY(RT$6,2)&gt;5,"w",IF(ISERROR(VLOOKUP(RT$6,fériés,1,FALSE)),(SUM($H$1:RT$1)&gt;SUM($F$8:$F15))*(SUM($H$1:RT$1)&lt;=SUM($F$8:$F16))*1,"F"))</f>
        <v>w</v>
      </c>
      <c r="RU16" s="28" t="str">
        <f ca="1">IF(WEEKDAY(RU$6,2)&gt;5,"w",IF(ISERROR(VLOOKUP(RU$6,fériés,1,FALSE)),(SUM($H$1:RU$1)&gt;SUM($F$8:$F15))*(SUM($H$1:RU$1)&lt;=SUM($F$8:$F16))*1,"F"))</f>
        <v>w</v>
      </c>
      <c r="RV16" s="28" t="str">
        <f ca="1">IF(WEEKDAY(RV$6,2)&gt;5,"w",IF(ISERROR(VLOOKUP(RV$6,fériés,1,FALSE)),(SUM($H$1:RV$1)&gt;SUM($F$8:$F15))*(SUM($H$1:RV$1)&lt;=SUM($F$8:$F16))*1,"F"))</f>
        <v>w</v>
      </c>
      <c r="RW16" s="28" t="str">
        <f ca="1">IF(WEEKDAY(RW$6,2)&gt;5,"w",IF(ISERROR(VLOOKUP(RW$6,fériés,1,FALSE)),(SUM($H$1:RW$1)&gt;SUM($F$8:$F15))*(SUM($H$1:RW$1)&lt;=SUM($F$8:$F16))*1,"F"))</f>
        <v>w</v>
      </c>
      <c r="RX16" s="28" t="str">
        <f ca="1">IF(WEEKDAY(RX$6,2)&gt;5,"w",IF(ISERROR(VLOOKUP(RX$6,fériés,1,FALSE)),(SUM($H$1:RX$1)&gt;SUM($F$8:$F15))*(SUM($H$1:RX$1)&lt;=SUM($F$8:$F16))*1,"F"))</f>
        <v>w</v>
      </c>
      <c r="RY16" s="28" t="str">
        <f ca="1">IF(WEEKDAY(RY$6,2)&gt;5,"w",IF(ISERROR(VLOOKUP(RY$6,fériés,1,FALSE)),(SUM($H$1:RY$1)&gt;SUM($F$8:$F15))*(SUM($H$1:RY$1)&lt;=SUM($F$8:$F16))*1,"F"))</f>
        <v>w</v>
      </c>
      <c r="RZ16" s="28" t="str">
        <f ca="1">IF(WEEKDAY(RZ$6,2)&gt;5,"w",IF(ISERROR(VLOOKUP(RZ$6,fériés,1,FALSE)),(SUM($H$1:RZ$1)&gt;SUM($F$8:$F15))*(SUM($H$1:RZ$1)&lt;=SUM($F$8:$F16))*1,"F"))</f>
        <v>w</v>
      </c>
      <c r="SA16" s="28" t="str">
        <f ca="1">IF(WEEKDAY(SA$6,2)&gt;5,"w",IF(ISERROR(VLOOKUP(SA$6,fériés,1,FALSE)),(SUM($H$1:SA$1)&gt;SUM($F$8:$F15))*(SUM($H$1:SA$1)&lt;=SUM($F$8:$F16))*1,"F"))</f>
        <v>w</v>
      </c>
      <c r="SB16" s="28" t="str">
        <f ca="1">IF(WEEKDAY(SB$6,2)&gt;5,"w",IF(ISERROR(VLOOKUP(SB$6,fériés,1,FALSE)),(SUM($H$1:SB$1)&gt;SUM($F$8:$F15))*(SUM($H$1:SB$1)&lt;=SUM($F$8:$F16))*1,"F"))</f>
        <v>w</v>
      </c>
      <c r="SC16" s="28" t="str">
        <f ca="1">IF(WEEKDAY(SC$6,2)&gt;5,"w",IF(ISERROR(VLOOKUP(SC$6,fériés,1,FALSE)),(SUM($H$1:SC$1)&gt;SUM($F$8:$F15))*(SUM($H$1:SC$1)&lt;=SUM($F$8:$F16))*1,"F"))</f>
        <v>w</v>
      </c>
      <c r="SD16" s="28" t="str">
        <f ca="1">IF(WEEKDAY(SD$6,2)&gt;5,"w",IF(ISERROR(VLOOKUP(SD$6,fériés,1,FALSE)),(SUM($H$1:SD$1)&gt;SUM($F$8:$F15))*(SUM($H$1:SD$1)&lt;=SUM($F$8:$F16))*1,"F"))</f>
        <v>w</v>
      </c>
      <c r="SE16" s="28" t="str">
        <f ca="1">IF(WEEKDAY(SE$6,2)&gt;5,"w",IF(ISERROR(VLOOKUP(SE$6,fériés,1,FALSE)),(SUM($H$1:SE$1)&gt;SUM($F$8:$F15))*(SUM($H$1:SE$1)&lt;=SUM($F$8:$F16))*1,"F"))</f>
        <v>w</v>
      </c>
      <c r="SF16" s="28" t="str">
        <f ca="1">IF(WEEKDAY(SF$6,2)&gt;5,"w",IF(ISERROR(VLOOKUP(SF$6,fériés,1,FALSE)),(SUM($H$1:SF$1)&gt;SUM($F$8:$F15))*(SUM($H$1:SF$1)&lt;=SUM($F$8:$F16))*1,"F"))</f>
        <v>w</v>
      </c>
      <c r="SG16" s="83"/>
    </row>
    <row r="17" spans="1:501" ht="12" customHeight="1" x14ac:dyDescent="0.25">
      <c r="A17" s="80"/>
      <c r="B17" s="63" t="str">
        <f>IFERROR(VLOOKUP($A17,Base_données!$A$4:$AB$24,Base_données!$B$1,FALSE),"")</f>
        <v/>
      </c>
      <c r="C17" s="78" t="str">
        <f>IF(A17="","",Base_données!$R$3)</f>
        <v/>
      </c>
      <c r="D17" s="63" t="str">
        <f>IFERROR(VLOOKUP($A17,Base_données!$A$4:$AB$24,Base_données!$D$1,FALSE),"")</f>
        <v/>
      </c>
      <c r="E17" s="63" t="str">
        <f>IFERROR(VLOOKUP($A17,Base_données!$A$4:$AB$24,Base_données!$R$1,FALSE),"")</f>
        <v/>
      </c>
      <c r="F17" s="66" t="str">
        <f t="shared" si="85"/>
        <v/>
      </c>
      <c r="G17" s="62" t="str">
        <f>IFERROR(VLOOKUP($A17,Base_données!$A$4:$L$24,5,FALSE),"")</f>
        <v/>
      </c>
      <c r="H17" s="28">
        <f ca="1">IF(WEEKDAY(H$6,2)&gt;5,"w",IF(ISERROR(VLOOKUP(H$6,fériés,1,FALSE)),(SUM($H$1:H$1)&gt;SUM($F$8:$F16))*(SUM($H$1:H$1)&lt;=SUM($F$8:$F17))*1,"F"))</f>
        <v>0</v>
      </c>
      <c r="I17" s="28">
        <f ca="1">IF(WEEKDAY(I$6,2)&gt;5,"w",IF(ISERROR(VLOOKUP(I$6,fériés,1,FALSE)),(SUM($H$1:I$1)&gt;SUM($F$8:$F16))*(SUM($H$1:I$1)&lt;=SUM($F$8:$F17))*1,"F"))</f>
        <v>0</v>
      </c>
      <c r="J17" s="28">
        <f ca="1">IF(WEEKDAY(J$6,2)&gt;5,"w",IF(ISERROR(VLOOKUP(J$6,fériés,1,FALSE)),(SUM($H$1:J$1)&gt;SUM($F$8:$F16))*(SUM($H$1:J$1)&lt;=SUM($F$8:$F17))*1,"F"))</f>
        <v>0</v>
      </c>
      <c r="K17" s="28">
        <f ca="1">IF(WEEKDAY(K$6,2)&gt;5,"w",IF(ISERROR(VLOOKUP(K$6,fériés,1,FALSE)),(SUM($H$1:K$1)&gt;SUM($F$8:$F16))*(SUM($H$1:K$1)&lt;=SUM($F$8:$F17))*1,"F"))</f>
        <v>0</v>
      </c>
      <c r="L17" s="28">
        <f ca="1">IF(WEEKDAY(L$6,2)&gt;5,"w",IF(ISERROR(VLOOKUP(L$6,fériés,1,FALSE)),(SUM($H$1:L$1)&gt;SUM($F$8:$F16))*(SUM($H$1:L$1)&lt;=SUM($F$8:$F17))*1,"F"))</f>
        <v>0</v>
      </c>
      <c r="M17" s="28">
        <f ca="1">IF(WEEKDAY(M$6,2)&gt;5,"w",IF(ISERROR(VLOOKUP(M$6,fériés,1,FALSE)),(SUM($H$1:M$1)&gt;SUM($F$8:$F16))*(SUM($H$1:M$1)&lt;=SUM($F$8:$F17))*1,"F"))</f>
        <v>0</v>
      </c>
      <c r="N17" s="28">
        <f ca="1">IF(WEEKDAY(N$6,2)&gt;5,"w",IF(ISERROR(VLOOKUP(N$6,fériés,1,FALSE)),(SUM($H$1:N$1)&gt;SUM($F$8:$F16))*(SUM($H$1:N$1)&lt;=SUM($F$8:$F17))*1,"F"))</f>
        <v>0</v>
      </c>
      <c r="O17" s="28">
        <f ca="1">IF(WEEKDAY(O$6,2)&gt;5,"w",IF(ISERROR(VLOOKUP(O$6,fériés,1,FALSE)),(SUM($H$1:O$1)&gt;SUM($F$8:$F16))*(SUM($H$1:O$1)&lt;=SUM($F$8:$F17))*1,"F"))</f>
        <v>0</v>
      </c>
      <c r="P17" s="28">
        <f ca="1">IF(WEEKDAY(P$6,2)&gt;5,"w",IF(ISERROR(VLOOKUP(P$6,fériés,1,FALSE)),(SUM($H$1:P$1)&gt;SUM($F$8:$F16))*(SUM($H$1:P$1)&lt;=SUM($F$8:$F17))*1,"F"))</f>
        <v>0</v>
      </c>
      <c r="Q17" s="28">
        <f ca="1">IF(WEEKDAY(Q$6,2)&gt;5,"w",IF(ISERROR(VLOOKUP(Q$6,fériés,1,FALSE)),(SUM($H$1:Q$1)&gt;SUM($F$8:$F16))*(SUM($H$1:Q$1)&lt;=SUM($F$8:$F17))*1,"F"))</f>
        <v>0</v>
      </c>
      <c r="R17" s="28">
        <f ca="1">IF(WEEKDAY(R$6,2)&gt;5,"w",IF(ISERROR(VLOOKUP(R$6,fériés,1,FALSE)),(SUM($H$1:R$1)&gt;SUM($F$8:$F16))*(SUM($H$1:R$1)&lt;=SUM($F$8:$F17))*1,"F"))</f>
        <v>0</v>
      </c>
      <c r="S17" s="28">
        <f ca="1">IF(WEEKDAY(S$6,2)&gt;5,"w",IF(ISERROR(VLOOKUP(S$6,fériés,1,FALSE)),(SUM($H$1:S$1)&gt;SUM($F$8:$F16))*(SUM($H$1:S$1)&lt;=SUM($F$8:$F17))*1,"F"))</f>
        <v>0</v>
      </c>
      <c r="T17" s="28">
        <f ca="1">IF(WEEKDAY(T$6,2)&gt;5,"w",IF(ISERROR(VLOOKUP(T$6,fériés,1,FALSE)),(SUM($H$1:T$1)&gt;SUM($F$8:$F16))*(SUM($H$1:T$1)&lt;=SUM($F$8:$F17))*1,"F"))</f>
        <v>0</v>
      </c>
      <c r="U17" s="28">
        <f ca="1">IF(WEEKDAY(U$6,2)&gt;5,"w",IF(ISERROR(VLOOKUP(U$6,fériés,1,FALSE)),(SUM($H$1:U$1)&gt;SUM($F$8:$F16))*(SUM($H$1:U$1)&lt;=SUM($F$8:$F17))*1,"F"))</f>
        <v>0</v>
      </c>
      <c r="V17" s="28">
        <f ca="1">IF(WEEKDAY(V$6,2)&gt;5,"w",IF(ISERROR(VLOOKUP(V$6,fériés,1,FALSE)),(SUM($H$1:V$1)&gt;SUM($F$8:$F16))*(SUM($H$1:V$1)&lt;=SUM($F$8:$F17))*1,"F"))</f>
        <v>0</v>
      </c>
      <c r="W17" s="28">
        <f ca="1">IF(WEEKDAY(W$6,2)&gt;5,"w",IF(ISERROR(VLOOKUP(W$6,fériés,1,FALSE)),(SUM($H$1:W$1)&gt;SUM($F$8:$F16))*(SUM($H$1:W$1)&lt;=SUM($F$8:$F17))*1,"F"))</f>
        <v>0</v>
      </c>
      <c r="X17" s="28">
        <f ca="1">IF(WEEKDAY(X$6,2)&gt;5,"w",IF(ISERROR(VLOOKUP(X$6,fériés,1,FALSE)),(SUM($H$1:X$1)&gt;SUM($F$8:$F16))*(SUM($H$1:X$1)&lt;=SUM($F$8:$F17))*1,"F"))</f>
        <v>0</v>
      </c>
      <c r="Y17" s="28">
        <f ca="1">IF(WEEKDAY(Y$6,2)&gt;5,"w",IF(ISERROR(VLOOKUP(Y$6,fériés,1,FALSE)),(SUM($H$1:Y$1)&gt;SUM($F$8:$F16))*(SUM($H$1:Y$1)&lt;=SUM($F$8:$F17))*1,"F"))</f>
        <v>0</v>
      </c>
      <c r="Z17" s="28">
        <f ca="1">IF(WEEKDAY(Z$6,2)&gt;5,"w",IF(ISERROR(VLOOKUP(Z$6,fériés,1,FALSE)),(SUM($H$1:Z$1)&gt;SUM($F$8:$F16))*(SUM($H$1:Z$1)&lt;=SUM($F$8:$F17))*1,"F"))</f>
        <v>0</v>
      </c>
      <c r="AA17" s="28">
        <f ca="1">IF(WEEKDAY(AA$6,2)&gt;5,"w",IF(ISERROR(VLOOKUP(AA$6,fériés,1,FALSE)),(SUM($H$1:AA$1)&gt;SUM($F$8:$F16))*(SUM($H$1:AA$1)&lt;=SUM($F$8:$F17))*1,"F"))</f>
        <v>0</v>
      </c>
      <c r="AB17" s="28">
        <f ca="1">IF(WEEKDAY(AB$6,2)&gt;5,"w",IF(ISERROR(VLOOKUP(AB$6,fériés,1,FALSE)),(SUM($H$1:AB$1)&gt;SUM($F$8:$F16))*(SUM($H$1:AB$1)&lt;=SUM($F$8:$F17))*1,"F"))</f>
        <v>0</v>
      </c>
      <c r="AC17" s="28">
        <f ca="1">IF(WEEKDAY(AC$6,2)&gt;5,"w",IF(ISERROR(VLOOKUP(AC$6,fériés,1,FALSE)),(SUM($H$1:AC$1)&gt;SUM($F$8:$F16))*(SUM($H$1:AC$1)&lt;=SUM($F$8:$F17))*1,"F"))</f>
        <v>0</v>
      </c>
      <c r="AD17" s="28">
        <f ca="1">IF(WEEKDAY(AD$6,2)&gt;5,"w",IF(ISERROR(VLOOKUP(AD$6,fériés,1,FALSE)),(SUM($H$1:AD$1)&gt;SUM($F$8:$F16))*(SUM($H$1:AD$1)&lt;=SUM($F$8:$F17))*1,"F"))</f>
        <v>0</v>
      </c>
      <c r="AE17" s="28">
        <f ca="1">IF(WEEKDAY(AE$6,2)&gt;5,"w",IF(ISERROR(VLOOKUP(AE$6,fériés,1,FALSE)),(SUM($H$1:AE$1)&gt;SUM($F$8:$F16))*(SUM($H$1:AE$1)&lt;=SUM($F$8:$F17))*1,"F"))</f>
        <v>0</v>
      </c>
      <c r="AF17" s="28">
        <f ca="1">IF(WEEKDAY(AF$6,2)&gt;5,"w",IF(ISERROR(VLOOKUP(AF$6,fériés,1,FALSE)),(SUM($H$1:AF$1)&gt;SUM($F$8:$F16))*(SUM($H$1:AF$1)&lt;=SUM($F$8:$F17))*1,"F"))</f>
        <v>0</v>
      </c>
      <c r="AG17" s="28">
        <f ca="1">IF(WEEKDAY(AG$6,2)&gt;5,"w",IF(ISERROR(VLOOKUP(AG$6,fériés,1,FALSE)),(SUM($H$1:AG$1)&gt;SUM($F$8:$F16))*(SUM($H$1:AG$1)&lt;=SUM($F$8:$F17))*1,"F"))</f>
        <v>0</v>
      </c>
      <c r="AH17" s="28">
        <f ca="1">IF(WEEKDAY(AH$6,2)&gt;5,"w",IF(ISERROR(VLOOKUP(AH$6,fériés,1,FALSE)),(SUM($H$1:AH$1)&gt;SUM($F$8:$F16))*(SUM($H$1:AH$1)&lt;=SUM($F$8:$F17))*1,"F"))</f>
        <v>0</v>
      </c>
      <c r="AI17" s="28">
        <f ca="1">IF(WEEKDAY(AI$6,2)&gt;5,"w",IF(ISERROR(VLOOKUP(AI$6,fériés,1,FALSE)),(SUM($H$1:AI$1)&gt;SUM($F$8:$F16))*(SUM($H$1:AI$1)&lt;=SUM($F$8:$F17))*1,"F"))</f>
        <v>0</v>
      </c>
      <c r="AJ17" s="28">
        <f ca="1">IF(WEEKDAY(AJ$6,2)&gt;5,"w",IF(ISERROR(VLOOKUP(AJ$6,fériés,1,FALSE)),(SUM($H$1:AJ$1)&gt;SUM($F$8:$F16))*(SUM($H$1:AJ$1)&lt;=SUM($F$8:$F17))*1,"F"))</f>
        <v>0</v>
      </c>
      <c r="AK17" s="28">
        <f ca="1">IF(WEEKDAY(AK$6,2)&gt;5,"w",IF(ISERROR(VLOOKUP(AK$6,fériés,1,FALSE)),(SUM($H$1:AK$1)&gt;SUM($F$8:$F16))*(SUM($H$1:AK$1)&lt;=SUM($F$8:$F17))*1,"F"))</f>
        <v>0</v>
      </c>
      <c r="AL17" s="28">
        <f ca="1">IF(WEEKDAY(AL$6,2)&gt;5,"w",IF(ISERROR(VLOOKUP(AL$6,fériés,1,FALSE)),(SUM($H$1:AL$1)&gt;SUM($F$8:$F16))*(SUM($H$1:AL$1)&lt;=SUM($F$8:$F17))*1,"F"))</f>
        <v>0</v>
      </c>
      <c r="AM17" s="28">
        <f ca="1">IF(WEEKDAY(AM$6,2)&gt;5,"w",IF(ISERROR(VLOOKUP(AM$6,fériés,1,FALSE)),(SUM($H$1:AM$1)&gt;SUM($F$8:$F16))*(SUM($H$1:AM$1)&lt;=SUM($F$8:$F17))*1,"F"))</f>
        <v>0</v>
      </c>
      <c r="AN17" s="28">
        <f ca="1">IF(WEEKDAY(AN$6,2)&gt;5,"w",IF(ISERROR(VLOOKUP(AN$6,fériés,1,FALSE)),(SUM($H$1:AN$1)&gt;SUM($F$8:$F16))*(SUM($H$1:AN$1)&lt;=SUM($F$8:$F17))*1,"F"))</f>
        <v>0</v>
      </c>
      <c r="AO17" s="28">
        <f ca="1">IF(WEEKDAY(AO$6,2)&gt;5,"w",IF(ISERROR(VLOOKUP(AO$6,fériés,1,FALSE)),(SUM($H$1:AO$1)&gt;SUM($F$8:$F16))*(SUM($H$1:AO$1)&lt;=SUM($F$8:$F17))*1,"F"))</f>
        <v>0</v>
      </c>
      <c r="AP17" s="28">
        <f ca="1">IF(WEEKDAY(AP$6,2)&gt;5,"w",IF(ISERROR(VLOOKUP(AP$6,fériés,1,FALSE)),(SUM($H$1:AP$1)&gt;SUM($F$8:$F16))*(SUM($H$1:AP$1)&lt;=SUM($F$8:$F17))*1,"F"))</f>
        <v>0</v>
      </c>
      <c r="AQ17" s="28">
        <f ca="1">IF(WEEKDAY(AQ$6,2)&gt;5,"w",IF(ISERROR(VLOOKUP(AQ$6,fériés,1,FALSE)),(SUM($H$1:AQ$1)&gt;SUM($F$8:$F16))*(SUM($H$1:AQ$1)&lt;=SUM($F$8:$F17))*1,"F"))</f>
        <v>0</v>
      </c>
      <c r="AR17" s="28">
        <f ca="1">IF(WEEKDAY(AR$6,2)&gt;5,"w",IF(ISERROR(VLOOKUP(AR$6,fériés,1,FALSE)),(SUM($H$1:AR$1)&gt;SUM($F$8:$F16))*(SUM($H$1:AR$1)&lt;=SUM($F$8:$F17))*1,"F"))</f>
        <v>0</v>
      </c>
      <c r="AS17" s="28">
        <f ca="1">IF(WEEKDAY(AS$6,2)&gt;5,"w",IF(ISERROR(VLOOKUP(AS$6,fériés,1,FALSE)),(SUM($H$1:AS$1)&gt;SUM($F$8:$F16))*(SUM($H$1:AS$1)&lt;=SUM($F$8:$F17))*1,"F"))</f>
        <v>0</v>
      </c>
      <c r="AT17" s="28">
        <f ca="1">IF(WEEKDAY(AT$6,2)&gt;5,"w",IF(ISERROR(VLOOKUP(AT$6,fériés,1,FALSE)),(SUM($H$1:AT$1)&gt;SUM($F$8:$F16))*(SUM($H$1:AT$1)&lt;=SUM($F$8:$F17))*1,"F"))</f>
        <v>0</v>
      </c>
      <c r="AU17" s="28">
        <f ca="1">IF(WEEKDAY(AU$6,2)&gt;5,"w",IF(ISERROR(VLOOKUP(AU$6,fériés,1,FALSE)),(SUM($H$1:AU$1)&gt;SUM($F$8:$F16))*(SUM($H$1:AU$1)&lt;=SUM($F$8:$F17))*1,"F"))</f>
        <v>0</v>
      </c>
      <c r="AV17" s="28">
        <f ca="1">IF(WEEKDAY(AV$6,2)&gt;5,"w",IF(ISERROR(VLOOKUP(AV$6,fériés,1,FALSE)),(SUM($H$1:AV$1)&gt;SUM($F$8:$F16))*(SUM($H$1:AV$1)&lt;=SUM($F$8:$F17))*1,"F"))</f>
        <v>0</v>
      </c>
      <c r="AW17" s="28">
        <f ca="1">IF(WEEKDAY(AW$6,2)&gt;5,"w",IF(ISERROR(VLOOKUP(AW$6,fériés,1,FALSE)),(SUM($H$1:AW$1)&gt;SUM($F$8:$F16))*(SUM($H$1:AW$1)&lt;=SUM($F$8:$F17))*1,"F"))</f>
        <v>0</v>
      </c>
      <c r="AX17" s="28">
        <f ca="1">IF(WEEKDAY(AX$6,2)&gt;5,"w",IF(ISERROR(VLOOKUP(AX$6,fériés,1,FALSE)),(SUM($H$1:AX$1)&gt;SUM($F$8:$F16))*(SUM($H$1:AX$1)&lt;=SUM($F$8:$F17))*1,"F"))</f>
        <v>0</v>
      </c>
      <c r="AY17" s="28">
        <f ca="1">IF(WEEKDAY(AY$6,2)&gt;5,"w",IF(ISERROR(VLOOKUP(AY$6,fériés,1,FALSE)),(SUM($H$1:AY$1)&gt;SUM($F$8:$F16))*(SUM($H$1:AY$1)&lt;=SUM($F$8:$F17))*1,"F"))</f>
        <v>0</v>
      </c>
      <c r="AZ17" s="28">
        <f ca="1">IF(WEEKDAY(AZ$6,2)&gt;5,"w",IF(ISERROR(VLOOKUP(AZ$6,fériés,1,FALSE)),(SUM($H$1:AZ$1)&gt;SUM($F$8:$F16))*(SUM($H$1:AZ$1)&lt;=SUM($F$8:$F17))*1,"F"))</f>
        <v>0</v>
      </c>
      <c r="BA17" s="28">
        <f ca="1">IF(WEEKDAY(BA$6,2)&gt;5,"w",IF(ISERROR(VLOOKUP(BA$6,fériés,1,FALSE)),(SUM($H$1:BA$1)&gt;SUM($F$8:$F16))*(SUM($H$1:BA$1)&lt;=SUM($F$8:$F17))*1,"F"))</f>
        <v>0</v>
      </c>
      <c r="BB17" s="28">
        <f ca="1">IF(WEEKDAY(BB$6,2)&gt;5,"w",IF(ISERROR(VLOOKUP(BB$6,fériés,1,FALSE)),(SUM($H$1:BB$1)&gt;SUM($F$8:$F16))*(SUM($H$1:BB$1)&lt;=SUM($F$8:$F17))*1,"F"))</f>
        <v>0</v>
      </c>
      <c r="BC17" s="28">
        <f ca="1">IF(WEEKDAY(BC$6,2)&gt;5,"w",IF(ISERROR(VLOOKUP(BC$6,fériés,1,FALSE)),(SUM($H$1:BC$1)&gt;SUM($F$8:$F16))*(SUM($H$1:BC$1)&lt;=SUM($F$8:$F17))*1,"F"))</f>
        <v>0</v>
      </c>
      <c r="BD17" s="28">
        <f ca="1">IF(WEEKDAY(BD$6,2)&gt;5,"w",IF(ISERROR(VLOOKUP(BD$6,fériés,1,FALSE)),(SUM($H$1:BD$1)&gt;SUM($F$8:$F16))*(SUM($H$1:BD$1)&lt;=SUM($F$8:$F17))*1,"F"))</f>
        <v>0</v>
      </c>
      <c r="BE17" s="28">
        <f ca="1">IF(WEEKDAY(BE$6,2)&gt;5,"w",IF(ISERROR(VLOOKUP(BE$6,fériés,1,FALSE)),(SUM($H$1:BE$1)&gt;SUM($F$8:$F16))*(SUM($H$1:BE$1)&lt;=SUM($F$8:$F17))*1,"F"))</f>
        <v>0</v>
      </c>
      <c r="BF17" s="28">
        <f ca="1">IF(WEEKDAY(BF$6,2)&gt;5,"w",IF(ISERROR(VLOOKUP(BF$6,fériés,1,FALSE)),(SUM($H$1:BF$1)&gt;SUM($F$8:$F16))*(SUM($H$1:BF$1)&lt;=SUM($F$8:$F17))*1,"F"))</f>
        <v>0</v>
      </c>
      <c r="BG17" s="28">
        <f ca="1">IF(WEEKDAY(BG$6,2)&gt;5,"w",IF(ISERROR(VLOOKUP(BG$6,fériés,1,FALSE)),(SUM($H$1:BG$1)&gt;SUM($F$8:$F16))*(SUM($H$1:BG$1)&lt;=SUM($F$8:$F17))*1,"F"))</f>
        <v>0</v>
      </c>
      <c r="BH17" s="28">
        <f ca="1">IF(WEEKDAY(BH$6,2)&gt;5,"w",IF(ISERROR(VLOOKUP(BH$6,fériés,1,FALSE)),(SUM($H$1:BH$1)&gt;SUM($F$8:$F16))*(SUM($H$1:BH$1)&lt;=SUM($F$8:$F17))*1,"F"))</f>
        <v>0</v>
      </c>
      <c r="BI17" s="28">
        <f ca="1">IF(WEEKDAY(BI$6,2)&gt;5,"w",IF(ISERROR(VLOOKUP(BI$6,fériés,1,FALSE)),(SUM($H$1:BI$1)&gt;SUM($F$8:$F16))*(SUM($H$1:BI$1)&lt;=SUM($F$8:$F17))*1,"F"))</f>
        <v>0</v>
      </c>
      <c r="BJ17" s="28">
        <f ca="1">IF(WEEKDAY(BJ$6,2)&gt;5,"w",IF(ISERROR(VLOOKUP(BJ$6,fériés,1,FALSE)),(SUM($H$1:BJ$1)&gt;SUM($F$8:$F16))*(SUM($H$1:BJ$1)&lt;=SUM($F$8:$F17))*1,"F"))</f>
        <v>0</v>
      </c>
      <c r="BK17" s="28">
        <f ca="1">IF(WEEKDAY(BK$6,2)&gt;5,"w",IF(ISERROR(VLOOKUP(BK$6,fériés,1,FALSE)),(SUM($H$1:BK$1)&gt;SUM($F$8:$F16))*(SUM($H$1:BK$1)&lt;=SUM($F$8:$F17))*1,"F"))</f>
        <v>0</v>
      </c>
      <c r="BL17" s="28">
        <f ca="1">IF(WEEKDAY(BL$6,2)&gt;5,"w",IF(ISERROR(VLOOKUP(BL$6,fériés,1,FALSE)),(SUM($H$1:BL$1)&gt;SUM($F$8:$F16))*(SUM($H$1:BL$1)&lt;=SUM($F$8:$F17))*1,"F"))</f>
        <v>0</v>
      </c>
      <c r="BM17" s="28">
        <f ca="1">IF(WEEKDAY(BM$6,2)&gt;5,"w",IF(ISERROR(VLOOKUP(BM$6,fériés,1,FALSE)),(SUM($H$1:BM$1)&gt;SUM($F$8:$F16))*(SUM($H$1:BM$1)&lt;=SUM($F$8:$F17))*1,"F"))</f>
        <v>0</v>
      </c>
      <c r="BN17" s="28" t="str">
        <f ca="1">IF(WEEKDAY(BN$6,2)&gt;5,"w",IF(ISERROR(VLOOKUP(BN$6,fériés,1,FALSE)),(SUM($H$1:BN$1)&gt;SUM($F$8:$F16))*(SUM($H$1:BN$1)&lt;=SUM($F$8:$F17))*1,"F"))</f>
        <v>w</v>
      </c>
      <c r="BO17" s="28" t="str">
        <f ca="1">IF(WEEKDAY(BO$6,2)&gt;5,"w",IF(ISERROR(VLOOKUP(BO$6,fériés,1,FALSE)),(SUM($H$1:BO$1)&gt;SUM($F$8:$F16))*(SUM($H$1:BO$1)&lt;=SUM($F$8:$F17))*1,"F"))</f>
        <v>w</v>
      </c>
      <c r="BP17" s="28" t="str">
        <f ca="1">IF(WEEKDAY(BP$6,2)&gt;5,"w",IF(ISERROR(VLOOKUP(BP$6,fériés,1,FALSE)),(SUM($H$1:BP$1)&gt;SUM($F$8:$F16))*(SUM($H$1:BP$1)&lt;=SUM($F$8:$F17))*1,"F"))</f>
        <v>w</v>
      </c>
      <c r="BQ17" s="28" t="str">
        <f ca="1">IF(WEEKDAY(BQ$6,2)&gt;5,"w",IF(ISERROR(VLOOKUP(BQ$6,fériés,1,FALSE)),(SUM($H$1:BQ$1)&gt;SUM($F$8:$F16))*(SUM($H$1:BQ$1)&lt;=SUM($F$8:$F17))*1,"F"))</f>
        <v>w</v>
      </c>
      <c r="BR17" s="28" t="str">
        <f ca="1">IF(WEEKDAY(BR$6,2)&gt;5,"w",IF(ISERROR(VLOOKUP(BR$6,fériés,1,FALSE)),(SUM($H$1:BR$1)&gt;SUM($F$8:$F16))*(SUM($H$1:BR$1)&lt;=SUM($F$8:$F17))*1,"F"))</f>
        <v>w</v>
      </c>
      <c r="BS17" s="28" t="str">
        <f ca="1">IF(WEEKDAY(BS$6,2)&gt;5,"w",IF(ISERROR(VLOOKUP(BS$6,fériés,1,FALSE)),(SUM($H$1:BS$1)&gt;SUM($F$8:$F16))*(SUM($H$1:BS$1)&lt;=SUM($F$8:$F17))*1,"F"))</f>
        <v>w</v>
      </c>
      <c r="BT17" s="28" t="str">
        <f ca="1">IF(WEEKDAY(BT$6,2)&gt;5,"w",IF(ISERROR(VLOOKUP(BT$6,fériés,1,FALSE)),(SUM($H$1:BT$1)&gt;SUM($F$8:$F16))*(SUM($H$1:BT$1)&lt;=SUM($F$8:$F17))*1,"F"))</f>
        <v>w</v>
      </c>
      <c r="BU17" s="28" t="str">
        <f ca="1">IF(WEEKDAY(BU$6,2)&gt;5,"w",IF(ISERROR(VLOOKUP(BU$6,fériés,1,FALSE)),(SUM($H$1:BU$1)&gt;SUM($F$8:$F16))*(SUM($H$1:BU$1)&lt;=SUM($F$8:$F17))*1,"F"))</f>
        <v>w</v>
      </c>
      <c r="BV17" s="28" t="str">
        <f ca="1">IF(WEEKDAY(BV$6,2)&gt;5,"w",IF(ISERROR(VLOOKUP(BV$6,fériés,1,FALSE)),(SUM($H$1:BV$1)&gt;SUM($F$8:$F16))*(SUM($H$1:BV$1)&lt;=SUM($F$8:$F17))*1,"F"))</f>
        <v>w</v>
      </c>
      <c r="BW17" s="28" t="str">
        <f ca="1">IF(WEEKDAY(BW$6,2)&gt;5,"w",IF(ISERROR(VLOOKUP(BW$6,fériés,1,FALSE)),(SUM($H$1:BW$1)&gt;SUM($F$8:$F16))*(SUM($H$1:BW$1)&lt;=SUM($F$8:$F17))*1,"F"))</f>
        <v>w</v>
      </c>
      <c r="BX17" s="28" t="str">
        <f ca="1">IF(WEEKDAY(BX$6,2)&gt;5,"w",IF(ISERROR(VLOOKUP(BX$6,fériés,1,FALSE)),(SUM($H$1:BX$1)&gt;SUM($F$8:$F16))*(SUM($H$1:BX$1)&lt;=SUM($F$8:$F17))*1,"F"))</f>
        <v>w</v>
      </c>
      <c r="BY17" s="28" t="str">
        <f ca="1">IF(WEEKDAY(BY$6,2)&gt;5,"w",IF(ISERROR(VLOOKUP(BY$6,fériés,1,FALSE)),(SUM($H$1:BY$1)&gt;SUM($F$8:$F16))*(SUM($H$1:BY$1)&lt;=SUM($F$8:$F17))*1,"F"))</f>
        <v>w</v>
      </c>
      <c r="BZ17" s="28" t="str">
        <f ca="1">IF(WEEKDAY(BZ$6,2)&gt;5,"w",IF(ISERROR(VLOOKUP(BZ$6,fériés,1,FALSE)),(SUM($H$1:BZ$1)&gt;SUM($F$8:$F16))*(SUM($H$1:BZ$1)&lt;=SUM($F$8:$F17))*1,"F"))</f>
        <v>w</v>
      </c>
      <c r="CA17" s="28" t="str">
        <f ca="1">IF(WEEKDAY(CA$6,2)&gt;5,"w",IF(ISERROR(VLOOKUP(CA$6,fériés,1,FALSE)),(SUM($H$1:CA$1)&gt;SUM($F$8:$F16))*(SUM($H$1:CA$1)&lt;=SUM($F$8:$F17))*1,"F"))</f>
        <v>w</v>
      </c>
      <c r="CB17" s="28" t="str">
        <f ca="1">IF(WEEKDAY(CB$6,2)&gt;5,"w",IF(ISERROR(VLOOKUP(CB$6,fériés,1,FALSE)),(SUM($H$1:CB$1)&gt;SUM($F$8:$F16))*(SUM($H$1:CB$1)&lt;=SUM($F$8:$F17))*1,"F"))</f>
        <v>w</v>
      </c>
      <c r="CC17" s="28" t="str">
        <f ca="1">IF(WEEKDAY(CC$6,2)&gt;5,"w",IF(ISERROR(VLOOKUP(CC$6,fériés,1,FALSE)),(SUM($H$1:CC$1)&gt;SUM($F$8:$F16))*(SUM($H$1:CC$1)&lt;=SUM($F$8:$F17))*1,"F"))</f>
        <v>w</v>
      </c>
      <c r="CD17" s="28" t="str">
        <f ca="1">IF(WEEKDAY(CD$6,2)&gt;5,"w",IF(ISERROR(VLOOKUP(CD$6,fériés,1,FALSE)),(SUM($H$1:CD$1)&gt;SUM($F$8:$F16))*(SUM($H$1:CD$1)&lt;=SUM($F$8:$F17))*1,"F"))</f>
        <v>w</v>
      </c>
      <c r="CE17" s="28" t="str">
        <f ca="1">IF(WEEKDAY(CE$6,2)&gt;5,"w",IF(ISERROR(VLOOKUP(CE$6,fériés,1,FALSE)),(SUM($H$1:CE$1)&gt;SUM($F$8:$F16))*(SUM($H$1:CE$1)&lt;=SUM($F$8:$F17))*1,"F"))</f>
        <v>w</v>
      </c>
      <c r="CF17" s="28" t="str">
        <f ca="1">IF(WEEKDAY(CF$6,2)&gt;5,"w",IF(ISERROR(VLOOKUP(CF$6,fériés,1,FALSE)),(SUM($H$1:CF$1)&gt;SUM($F$8:$F16))*(SUM($H$1:CF$1)&lt;=SUM($F$8:$F17))*1,"F"))</f>
        <v>w</v>
      </c>
      <c r="CG17" s="28" t="str">
        <f ca="1">IF(WEEKDAY(CG$6,2)&gt;5,"w",IF(ISERROR(VLOOKUP(CG$6,fériés,1,FALSE)),(SUM($H$1:CG$1)&gt;SUM($F$8:$F16))*(SUM($H$1:CG$1)&lt;=SUM($F$8:$F17))*1,"F"))</f>
        <v>w</v>
      </c>
      <c r="CH17" s="28">
        <f ca="1">IF(WEEKDAY(CH$6,2)&gt;5,"w",IF(ISERROR(VLOOKUP(CH$6,fériés,1,FALSE)),(SUM($H$1:CH$1)&gt;SUM($F$8:$F16))*(SUM($H$1:CH$1)&lt;=SUM($F$8:$F17))*1,"F"))</f>
        <v>0</v>
      </c>
      <c r="CI17" s="28">
        <f ca="1">IF(WEEKDAY(CI$6,2)&gt;5,"w",IF(ISERROR(VLOOKUP(CI$6,fériés,1,FALSE)),(SUM($H$1:CI$1)&gt;SUM($F$8:$F16))*(SUM($H$1:CI$1)&lt;=SUM($F$8:$F17))*1,"F"))</f>
        <v>0</v>
      </c>
      <c r="CJ17" s="28">
        <f ca="1">IF(WEEKDAY(CJ$6,2)&gt;5,"w",IF(ISERROR(VLOOKUP(CJ$6,fériés,1,FALSE)),(SUM($H$1:CJ$1)&gt;SUM($F$8:$F16))*(SUM($H$1:CJ$1)&lt;=SUM($F$8:$F17))*1,"F"))</f>
        <v>0</v>
      </c>
      <c r="CK17" s="28">
        <f ca="1">IF(WEEKDAY(CK$6,2)&gt;5,"w",IF(ISERROR(VLOOKUP(CK$6,fériés,1,FALSE)),(SUM($H$1:CK$1)&gt;SUM($F$8:$F16))*(SUM($H$1:CK$1)&lt;=SUM($F$8:$F17))*1,"F"))</f>
        <v>0</v>
      </c>
      <c r="CL17" s="28">
        <f ca="1">IF(WEEKDAY(CL$6,2)&gt;5,"w",IF(ISERROR(VLOOKUP(CL$6,fériés,1,FALSE)),(SUM($H$1:CL$1)&gt;SUM($F$8:$F16))*(SUM($H$1:CL$1)&lt;=SUM($F$8:$F17))*1,"F"))</f>
        <v>0</v>
      </c>
      <c r="CM17" s="28">
        <f ca="1">IF(WEEKDAY(CM$6,2)&gt;5,"w",IF(ISERROR(VLOOKUP(CM$6,fériés,1,FALSE)),(SUM($H$1:CM$1)&gt;SUM($F$8:$F16))*(SUM($H$1:CM$1)&lt;=SUM($F$8:$F17))*1,"F"))</f>
        <v>0</v>
      </c>
      <c r="CN17" s="28">
        <f ca="1">IF(WEEKDAY(CN$6,2)&gt;5,"w",IF(ISERROR(VLOOKUP(CN$6,fériés,1,FALSE)),(SUM($H$1:CN$1)&gt;SUM($F$8:$F16))*(SUM($H$1:CN$1)&lt;=SUM($F$8:$F17))*1,"F"))</f>
        <v>0</v>
      </c>
      <c r="CO17" s="28">
        <f ca="1">IF(WEEKDAY(CO$6,2)&gt;5,"w",IF(ISERROR(VLOOKUP(CO$6,fériés,1,FALSE)),(SUM($H$1:CO$1)&gt;SUM($F$8:$F16))*(SUM($H$1:CO$1)&lt;=SUM($F$8:$F17))*1,"F"))</f>
        <v>0</v>
      </c>
      <c r="CP17" s="28">
        <f ca="1">IF(WEEKDAY(CP$6,2)&gt;5,"w",IF(ISERROR(VLOOKUP(CP$6,fériés,1,FALSE)),(SUM($H$1:CP$1)&gt;SUM($F$8:$F16))*(SUM($H$1:CP$1)&lt;=SUM($F$8:$F17))*1,"F"))</f>
        <v>0</v>
      </c>
      <c r="CQ17" s="28">
        <f ca="1">IF(WEEKDAY(CQ$6,2)&gt;5,"w",IF(ISERROR(VLOOKUP(CQ$6,fériés,1,FALSE)),(SUM($H$1:CQ$1)&gt;SUM($F$8:$F16))*(SUM($H$1:CQ$1)&lt;=SUM($F$8:$F17))*1,"F"))</f>
        <v>0</v>
      </c>
      <c r="CR17" s="28">
        <f ca="1">IF(WEEKDAY(CR$6,2)&gt;5,"w",IF(ISERROR(VLOOKUP(CR$6,fériés,1,FALSE)),(SUM($H$1:CR$1)&gt;SUM($F$8:$F16))*(SUM($H$1:CR$1)&lt;=SUM($F$8:$F17))*1,"F"))</f>
        <v>0</v>
      </c>
      <c r="CS17" s="28">
        <f ca="1">IF(WEEKDAY(CS$6,2)&gt;5,"w",IF(ISERROR(VLOOKUP(CS$6,fériés,1,FALSE)),(SUM($H$1:CS$1)&gt;SUM($F$8:$F16))*(SUM($H$1:CS$1)&lt;=SUM($F$8:$F17))*1,"F"))</f>
        <v>0</v>
      </c>
      <c r="CT17" s="28">
        <f ca="1">IF(WEEKDAY(CT$6,2)&gt;5,"w",IF(ISERROR(VLOOKUP(CT$6,fériés,1,FALSE)),(SUM($H$1:CT$1)&gt;SUM($F$8:$F16))*(SUM($H$1:CT$1)&lt;=SUM($F$8:$F17))*1,"F"))</f>
        <v>0</v>
      </c>
      <c r="CU17" s="28">
        <f ca="1">IF(WEEKDAY(CU$6,2)&gt;5,"w",IF(ISERROR(VLOOKUP(CU$6,fériés,1,FALSE)),(SUM($H$1:CU$1)&gt;SUM($F$8:$F16))*(SUM($H$1:CU$1)&lt;=SUM($F$8:$F17))*1,"F"))</f>
        <v>0</v>
      </c>
      <c r="CV17" s="28">
        <f ca="1">IF(WEEKDAY(CV$6,2)&gt;5,"w",IF(ISERROR(VLOOKUP(CV$6,fériés,1,FALSE)),(SUM($H$1:CV$1)&gt;SUM($F$8:$F16))*(SUM($H$1:CV$1)&lt;=SUM($F$8:$F17))*1,"F"))</f>
        <v>0</v>
      </c>
      <c r="CW17" s="28">
        <f ca="1">IF(WEEKDAY(CW$6,2)&gt;5,"w",IF(ISERROR(VLOOKUP(CW$6,fériés,1,FALSE)),(SUM($H$1:CW$1)&gt;SUM($F$8:$F16))*(SUM($H$1:CW$1)&lt;=SUM($F$8:$F17))*1,"F"))</f>
        <v>0</v>
      </c>
      <c r="CX17" s="28">
        <f ca="1">IF(WEEKDAY(CX$6,2)&gt;5,"w",IF(ISERROR(VLOOKUP(CX$6,fériés,1,FALSE)),(SUM($H$1:CX$1)&gt;SUM($F$8:$F16))*(SUM($H$1:CX$1)&lt;=SUM($F$8:$F17))*1,"F"))</f>
        <v>0</v>
      </c>
      <c r="CY17" s="28">
        <f ca="1">IF(WEEKDAY(CY$6,2)&gt;5,"w",IF(ISERROR(VLOOKUP(CY$6,fériés,1,FALSE)),(SUM($H$1:CY$1)&gt;SUM($F$8:$F16))*(SUM($H$1:CY$1)&lt;=SUM($F$8:$F17))*1,"F"))</f>
        <v>0</v>
      </c>
      <c r="CZ17" s="28">
        <f ca="1">IF(WEEKDAY(CZ$6,2)&gt;5,"w",IF(ISERROR(VLOOKUP(CZ$6,fériés,1,FALSE)),(SUM($H$1:CZ$1)&gt;SUM($F$8:$F16))*(SUM($H$1:CZ$1)&lt;=SUM($F$8:$F17))*1,"F"))</f>
        <v>0</v>
      </c>
      <c r="DA17" s="28">
        <f ca="1">IF(WEEKDAY(DA$6,2)&gt;5,"w",IF(ISERROR(VLOOKUP(DA$6,fériés,1,FALSE)),(SUM($H$1:DA$1)&gt;SUM($F$8:$F16))*(SUM($H$1:DA$1)&lt;=SUM($F$8:$F17))*1,"F"))</f>
        <v>0</v>
      </c>
      <c r="DB17" s="28">
        <f ca="1">IF(WEEKDAY(DB$6,2)&gt;5,"w",IF(ISERROR(VLOOKUP(DB$6,fériés,1,FALSE)),(SUM($H$1:DB$1)&gt;SUM($F$8:$F16))*(SUM($H$1:DB$1)&lt;=SUM($F$8:$F17))*1,"F"))</f>
        <v>0</v>
      </c>
      <c r="DC17" s="28">
        <f ca="1">IF(WEEKDAY(DC$6,2)&gt;5,"w",IF(ISERROR(VLOOKUP(DC$6,fériés,1,FALSE)),(SUM($H$1:DC$1)&gt;SUM($F$8:$F16))*(SUM($H$1:DC$1)&lt;=SUM($F$8:$F17))*1,"F"))</f>
        <v>0</v>
      </c>
      <c r="DD17" s="28">
        <f ca="1">IF(WEEKDAY(DD$6,2)&gt;5,"w",IF(ISERROR(VLOOKUP(DD$6,fériés,1,FALSE)),(SUM($H$1:DD$1)&gt;SUM($F$8:$F16))*(SUM($H$1:DD$1)&lt;=SUM($F$8:$F17))*1,"F"))</f>
        <v>0</v>
      </c>
      <c r="DE17" s="28">
        <f ca="1">IF(WEEKDAY(DE$6,2)&gt;5,"w",IF(ISERROR(VLOOKUP(DE$6,fériés,1,FALSE)),(SUM($H$1:DE$1)&gt;SUM($F$8:$F16))*(SUM($H$1:DE$1)&lt;=SUM($F$8:$F17))*1,"F"))</f>
        <v>0</v>
      </c>
      <c r="DF17" s="28">
        <f ca="1">IF(WEEKDAY(DF$6,2)&gt;5,"w",IF(ISERROR(VLOOKUP(DF$6,fériés,1,FALSE)),(SUM($H$1:DF$1)&gt;SUM($F$8:$F16))*(SUM($H$1:DF$1)&lt;=SUM($F$8:$F17))*1,"F"))</f>
        <v>0</v>
      </c>
      <c r="DG17" s="28">
        <f ca="1">IF(WEEKDAY(DG$6,2)&gt;5,"w",IF(ISERROR(VLOOKUP(DG$6,fériés,1,FALSE)),(SUM($H$1:DG$1)&gt;SUM($F$8:$F16))*(SUM($H$1:DG$1)&lt;=SUM($F$8:$F17))*1,"F"))</f>
        <v>0</v>
      </c>
      <c r="DH17" s="28">
        <f ca="1">IF(WEEKDAY(DH$6,2)&gt;5,"w",IF(ISERROR(VLOOKUP(DH$6,fériés,1,FALSE)),(SUM($H$1:DH$1)&gt;SUM($F$8:$F16))*(SUM($H$1:DH$1)&lt;=SUM($F$8:$F17))*1,"F"))</f>
        <v>0</v>
      </c>
      <c r="DI17" s="28">
        <f ca="1">IF(WEEKDAY(DI$6,2)&gt;5,"w",IF(ISERROR(VLOOKUP(DI$6,fériés,1,FALSE)),(SUM($H$1:DI$1)&gt;SUM($F$8:$F16))*(SUM($H$1:DI$1)&lt;=SUM($F$8:$F17))*1,"F"))</f>
        <v>0</v>
      </c>
      <c r="DJ17" s="28">
        <f ca="1">IF(WEEKDAY(DJ$6,2)&gt;5,"w",IF(ISERROR(VLOOKUP(DJ$6,fériés,1,FALSE)),(SUM($H$1:DJ$1)&gt;SUM($F$8:$F16))*(SUM($H$1:DJ$1)&lt;=SUM($F$8:$F17))*1,"F"))</f>
        <v>0</v>
      </c>
      <c r="DK17" s="28">
        <f ca="1">IF(WEEKDAY(DK$6,2)&gt;5,"w",IF(ISERROR(VLOOKUP(DK$6,fériés,1,FALSE)),(SUM($H$1:DK$1)&gt;SUM($F$8:$F16))*(SUM($H$1:DK$1)&lt;=SUM($F$8:$F17))*1,"F"))</f>
        <v>0</v>
      </c>
      <c r="DL17" s="28">
        <f ca="1">IF(WEEKDAY(DL$6,2)&gt;5,"w",IF(ISERROR(VLOOKUP(DL$6,fériés,1,FALSE)),(SUM($H$1:DL$1)&gt;SUM($F$8:$F16))*(SUM($H$1:DL$1)&lt;=SUM($F$8:$F17))*1,"F"))</f>
        <v>0</v>
      </c>
      <c r="DM17" s="28">
        <f ca="1">IF(WEEKDAY(DM$6,2)&gt;5,"w",IF(ISERROR(VLOOKUP(DM$6,fériés,1,FALSE)),(SUM($H$1:DM$1)&gt;SUM($F$8:$F16))*(SUM($H$1:DM$1)&lt;=SUM($F$8:$F17))*1,"F"))</f>
        <v>0</v>
      </c>
      <c r="DN17" s="28">
        <f ca="1">IF(WEEKDAY(DN$6,2)&gt;5,"w",IF(ISERROR(VLOOKUP(DN$6,fériés,1,FALSE)),(SUM($H$1:DN$1)&gt;SUM($F$8:$F16))*(SUM($H$1:DN$1)&lt;=SUM($F$8:$F17))*1,"F"))</f>
        <v>0</v>
      </c>
      <c r="DO17" s="28">
        <f ca="1">IF(WEEKDAY(DO$6,2)&gt;5,"w",IF(ISERROR(VLOOKUP(DO$6,fériés,1,FALSE)),(SUM($H$1:DO$1)&gt;SUM($F$8:$F16))*(SUM($H$1:DO$1)&lt;=SUM($F$8:$F17))*1,"F"))</f>
        <v>0</v>
      </c>
      <c r="DP17" s="28">
        <f ca="1">IF(WEEKDAY(DP$6,2)&gt;5,"w",IF(ISERROR(VLOOKUP(DP$6,fériés,1,FALSE)),(SUM($H$1:DP$1)&gt;SUM($F$8:$F16))*(SUM($H$1:DP$1)&lt;=SUM($F$8:$F17))*1,"F"))</f>
        <v>0</v>
      </c>
      <c r="DQ17" s="28">
        <f ca="1">IF(WEEKDAY(DQ$6,2)&gt;5,"w",IF(ISERROR(VLOOKUP(DQ$6,fériés,1,FALSE)),(SUM($H$1:DQ$1)&gt;SUM($F$8:$F16))*(SUM($H$1:DQ$1)&lt;=SUM($F$8:$F17))*1,"F"))</f>
        <v>0</v>
      </c>
      <c r="DR17" s="28">
        <f ca="1">IF(WEEKDAY(DR$6,2)&gt;5,"w",IF(ISERROR(VLOOKUP(DR$6,fériés,1,FALSE)),(SUM($H$1:DR$1)&gt;SUM($F$8:$F16))*(SUM($H$1:DR$1)&lt;=SUM($F$8:$F17))*1,"F"))</f>
        <v>0</v>
      </c>
      <c r="DS17" s="28">
        <f ca="1">IF(WEEKDAY(DS$6,2)&gt;5,"w",IF(ISERROR(VLOOKUP(DS$6,fériés,1,FALSE)),(SUM($H$1:DS$1)&gt;SUM($F$8:$F16))*(SUM($H$1:DS$1)&lt;=SUM($F$8:$F17))*1,"F"))</f>
        <v>0</v>
      </c>
      <c r="DT17" s="28">
        <f ca="1">IF(WEEKDAY(DT$6,2)&gt;5,"w",IF(ISERROR(VLOOKUP(DT$6,fériés,1,FALSE)),(SUM($H$1:DT$1)&gt;SUM($F$8:$F16))*(SUM($H$1:DT$1)&lt;=SUM($F$8:$F17))*1,"F"))</f>
        <v>0</v>
      </c>
      <c r="DU17" s="28">
        <f ca="1">IF(WEEKDAY(DU$6,2)&gt;5,"w",IF(ISERROR(VLOOKUP(DU$6,fériés,1,FALSE)),(SUM($H$1:DU$1)&gt;SUM($F$8:$F16))*(SUM($H$1:DU$1)&lt;=SUM($F$8:$F17))*1,"F"))</f>
        <v>0</v>
      </c>
      <c r="DV17" s="28">
        <f ca="1">IF(WEEKDAY(DV$6,2)&gt;5,"w",IF(ISERROR(VLOOKUP(DV$6,fériés,1,FALSE)),(SUM($H$1:DV$1)&gt;SUM($F$8:$F16))*(SUM($H$1:DV$1)&lt;=SUM($F$8:$F17))*1,"F"))</f>
        <v>0</v>
      </c>
      <c r="DW17" s="28">
        <f ca="1">IF(WEEKDAY(DW$6,2)&gt;5,"w",IF(ISERROR(VLOOKUP(DW$6,fériés,1,FALSE)),(SUM($H$1:DW$1)&gt;SUM($F$8:$F16))*(SUM($H$1:DW$1)&lt;=SUM($F$8:$F17))*1,"F"))</f>
        <v>0</v>
      </c>
      <c r="DX17" s="28">
        <f ca="1">IF(WEEKDAY(DX$6,2)&gt;5,"w",IF(ISERROR(VLOOKUP(DX$6,fériés,1,FALSE)),(SUM($H$1:DX$1)&gt;SUM($F$8:$F16))*(SUM($H$1:DX$1)&lt;=SUM($F$8:$F17))*1,"F"))</f>
        <v>0</v>
      </c>
      <c r="DY17" s="28">
        <f ca="1">IF(WEEKDAY(DY$6,2)&gt;5,"w",IF(ISERROR(VLOOKUP(DY$6,fériés,1,FALSE)),(SUM($H$1:DY$1)&gt;SUM($F$8:$F16))*(SUM($H$1:DY$1)&lt;=SUM($F$8:$F17))*1,"F"))</f>
        <v>0</v>
      </c>
      <c r="DZ17" s="28">
        <f ca="1">IF(WEEKDAY(DZ$6,2)&gt;5,"w",IF(ISERROR(VLOOKUP(DZ$6,fériés,1,FALSE)),(SUM($H$1:DZ$1)&gt;SUM($F$8:$F16))*(SUM($H$1:DZ$1)&lt;=SUM($F$8:$F17))*1,"F"))</f>
        <v>0</v>
      </c>
      <c r="EA17" s="28">
        <f ca="1">IF(WEEKDAY(EA$6,2)&gt;5,"w",IF(ISERROR(VLOOKUP(EA$6,fériés,1,FALSE)),(SUM($H$1:EA$1)&gt;SUM($F$8:$F16))*(SUM($H$1:EA$1)&lt;=SUM($F$8:$F17))*1,"F"))</f>
        <v>0</v>
      </c>
      <c r="EB17" s="28">
        <f ca="1">IF(WEEKDAY(EB$6,2)&gt;5,"w",IF(ISERROR(VLOOKUP(EB$6,fériés,1,FALSE)),(SUM($H$1:EB$1)&gt;SUM($F$8:$F16))*(SUM($H$1:EB$1)&lt;=SUM($F$8:$F17))*1,"F"))</f>
        <v>0</v>
      </c>
      <c r="EC17" s="28">
        <f ca="1">IF(WEEKDAY(EC$6,2)&gt;5,"w",IF(ISERROR(VLOOKUP(EC$6,fériés,1,FALSE)),(SUM($H$1:EC$1)&gt;SUM($F$8:$F16))*(SUM($H$1:EC$1)&lt;=SUM($F$8:$F17))*1,"F"))</f>
        <v>0</v>
      </c>
      <c r="ED17" s="28">
        <f ca="1">IF(WEEKDAY(ED$6,2)&gt;5,"w",IF(ISERROR(VLOOKUP(ED$6,fériés,1,FALSE)),(SUM($H$1:ED$1)&gt;SUM($F$8:$F16))*(SUM($H$1:ED$1)&lt;=SUM($F$8:$F17))*1,"F"))</f>
        <v>0</v>
      </c>
      <c r="EE17" s="28">
        <f ca="1">IF(WEEKDAY(EE$6,2)&gt;5,"w",IF(ISERROR(VLOOKUP(EE$6,fériés,1,FALSE)),(SUM($H$1:EE$1)&gt;SUM($F$8:$F16))*(SUM($H$1:EE$1)&lt;=SUM($F$8:$F17))*1,"F"))</f>
        <v>0</v>
      </c>
      <c r="EF17" s="28" t="str">
        <f ca="1">IF(WEEKDAY(EF$6,2)&gt;5,"w",IF(ISERROR(VLOOKUP(EF$6,fériés,1,FALSE)),(SUM($H$1:EF$1)&gt;SUM($F$8:$F16))*(SUM($H$1:EF$1)&lt;=SUM($F$8:$F17))*1,"F"))</f>
        <v>w</v>
      </c>
      <c r="EG17" s="28" t="str">
        <f ca="1">IF(WEEKDAY(EG$6,2)&gt;5,"w",IF(ISERROR(VLOOKUP(EG$6,fériés,1,FALSE)),(SUM($H$1:EG$1)&gt;SUM($F$8:$F16))*(SUM($H$1:EG$1)&lt;=SUM($F$8:$F17))*1,"F"))</f>
        <v>w</v>
      </c>
      <c r="EH17" s="28" t="str">
        <f ca="1">IF(WEEKDAY(EH$6,2)&gt;5,"w",IF(ISERROR(VLOOKUP(EH$6,fériés,1,FALSE)),(SUM($H$1:EH$1)&gt;SUM($F$8:$F16))*(SUM($H$1:EH$1)&lt;=SUM($F$8:$F17))*1,"F"))</f>
        <v>w</v>
      </c>
      <c r="EI17" s="28" t="str">
        <f ca="1">IF(WEEKDAY(EI$6,2)&gt;5,"w",IF(ISERROR(VLOOKUP(EI$6,fériés,1,FALSE)),(SUM($H$1:EI$1)&gt;SUM($F$8:$F16))*(SUM($H$1:EI$1)&lt;=SUM($F$8:$F17))*1,"F"))</f>
        <v>w</v>
      </c>
      <c r="EJ17" s="28" t="str">
        <f ca="1">IF(WEEKDAY(EJ$6,2)&gt;5,"w",IF(ISERROR(VLOOKUP(EJ$6,fériés,1,FALSE)),(SUM($H$1:EJ$1)&gt;SUM($F$8:$F16))*(SUM($H$1:EJ$1)&lt;=SUM($F$8:$F17))*1,"F"))</f>
        <v>w</v>
      </c>
      <c r="EK17" s="28" t="str">
        <f ca="1">IF(WEEKDAY(EK$6,2)&gt;5,"w",IF(ISERROR(VLOOKUP(EK$6,fériés,1,FALSE)),(SUM($H$1:EK$1)&gt;SUM($F$8:$F16))*(SUM($H$1:EK$1)&lt;=SUM($F$8:$F17))*1,"F"))</f>
        <v>w</v>
      </c>
      <c r="EL17" s="28" t="str">
        <f ca="1">IF(WEEKDAY(EL$6,2)&gt;5,"w",IF(ISERROR(VLOOKUP(EL$6,fériés,1,FALSE)),(SUM($H$1:EL$1)&gt;SUM($F$8:$F16))*(SUM($H$1:EL$1)&lt;=SUM($F$8:$F17))*1,"F"))</f>
        <v>w</v>
      </c>
      <c r="EM17" s="28" t="str">
        <f ca="1">IF(WEEKDAY(EM$6,2)&gt;5,"w",IF(ISERROR(VLOOKUP(EM$6,fériés,1,FALSE)),(SUM($H$1:EM$1)&gt;SUM($F$8:$F16))*(SUM($H$1:EM$1)&lt;=SUM($F$8:$F17))*1,"F"))</f>
        <v>w</v>
      </c>
      <c r="EN17" s="28" t="str">
        <f ca="1">IF(WEEKDAY(EN$6,2)&gt;5,"w",IF(ISERROR(VLOOKUP(EN$6,fériés,1,FALSE)),(SUM($H$1:EN$1)&gt;SUM($F$8:$F16))*(SUM($H$1:EN$1)&lt;=SUM($F$8:$F17))*1,"F"))</f>
        <v>w</v>
      </c>
      <c r="EO17" s="28" t="str">
        <f ca="1">IF(WEEKDAY(EO$6,2)&gt;5,"w",IF(ISERROR(VLOOKUP(EO$6,fériés,1,FALSE)),(SUM($H$1:EO$1)&gt;SUM($F$8:$F16))*(SUM($H$1:EO$1)&lt;=SUM($F$8:$F17))*1,"F"))</f>
        <v>w</v>
      </c>
      <c r="EP17" s="28" t="str">
        <f ca="1">IF(WEEKDAY(EP$6,2)&gt;5,"w",IF(ISERROR(VLOOKUP(EP$6,fériés,1,FALSE)),(SUM($H$1:EP$1)&gt;SUM($F$8:$F16))*(SUM($H$1:EP$1)&lt;=SUM($F$8:$F17))*1,"F"))</f>
        <v>w</v>
      </c>
      <c r="EQ17" s="28" t="str">
        <f ca="1">IF(WEEKDAY(EQ$6,2)&gt;5,"w",IF(ISERROR(VLOOKUP(EQ$6,fériés,1,FALSE)),(SUM($H$1:EQ$1)&gt;SUM($F$8:$F16))*(SUM($H$1:EQ$1)&lt;=SUM($F$8:$F17))*1,"F"))</f>
        <v>w</v>
      </c>
      <c r="ER17" s="28" t="str">
        <f ca="1">IF(WEEKDAY(ER$6,2)&gt;5,"w",IF(ISERROR(VLOOKUP(ER$6,fériés,1,FALSE)),(SUM($H$1:ER$1)&gt;SUM($F$8:$F16))*(SUM($H$1:ER$1)&lt;=SUM($F$8:$F17))*1,"F"))</f>
        <v>w</v>
      </c>
      <c r="ES17" s="28" t="str">
        <f ca="1">IF(WEEKDAY(ES$6,2)&gt;5,"w",IF(ISERROR(VLOOKUP(ES$6,fériés,1,FALSE)),(SUM($H$1:ES$1)&gt;SUM($F$8:$F16))*(SUM($H$1:ES$1)&lt;=SUM($F$8:$F17))*1,"F"))</f>
        <v>w</v>
      </c>
      <c r="ET17" s="28" t="str">
        <f ca="1">IF(WEEKDAY(ET$6,2)&gt;5,"w",IF(ISERROR(VLOOKUP(ET$6,fériés,1,FALSE)),(SUM($H$1:ET$1)&gt;SUM($F$8:$F16))*(SUM($H$1:ET$1)&lt;=SUM($F$8:$F17))*1,"F"))</f>
        <v>w</v>
      </c>
      <c r="EU17" s="28" t="str">
        <f ca="1">IF(WEEKDAY(EU$6,2)&gt;5,"w",IF(ISERROR(VLOOKUP(EU$6,fériés,1,FALSE)),(SUM($H$1:EU$1)&gt;SUM($F$8:$F16))*(SUM($H$1:EU$1)&lt;=SUM($F$8:$F17))*1,"F"))</f>
        <v>w</v>
      </c>
      <c r="EV17" s="28" t="str">
        <f ca="1">IF(WEEKDAY(EV$6,2)&gt;5,"w",IF(ISERROR(VLOOKUP(EV$6,fériés,1,FALSE)),(SUM($H$1:EV$1)&gt;SUM($F$8:$F16))*(SUM($H$1:EV$1)&lt;=SUM($F$8:$F17))*1,"F"))</f>
        <v>w</v>
      </c>
      <c r="EW17" s="28" t="str">
        <f ca="1">IF(WEEKDAY(EW$6,2)&gt;5,"w",IF(ISERROR(VLOOKUP(EW$6,fériés,1,FALSE)),(SUM($H$1:EW$1)&gt;SUM($F$8:$F16))*(SUM($H$1:EW$1)&lt;=SUM($F$8:$F17))*1,"F"))</f>
        <v>w</v>
      </c>
      <c r="EX17" s="28" t="str">
        <f ca="1">IF(WEEKDAY(EX$6,2)&gt;5,"w",IF(ISERROR(VLOOKUP(EX$6,fériés,1,FALSE)),(SUM($H$1:EX$1)&gt;SUM($F$8:$F16))*(SUM($H$1:EX$1)&lt;=SUM($F$8:$F17))*1,"F"))</f>
        <v>w</v>
      </c>
      <c r="EY17" s="28" t="str">
        <f ca="1">IF(WEEKDAY(EY$6,2)&gt;5,"w",IF(ISERROR(VLOOKUP(EY$6,fériés,1,FALSE)),(SUM($H$1:EY$1)&gt;SUM($F$8:$F16))*(SUM($H$1:EY$1)&lt;=SUM($F$8:$F17))*1,"F"))</f>
        <v>w</v>
      </c>
      <c r="EZ17" s="28">
        <f ca="1">IF(WEEKDAY(EZ$6,2)&gt;5,"w",IF(ISERROR(VLOOKUP(EZ$6,fériés,1,FALSE)),(SUM($H$1:EZ$1)&gt;SUM($F$8:$F16))*(SUM($H$1:EZ$1)&lt;=SUM($F$8:$F17))*1,"F"))</f>
        <v>0</v>
      </c>
      <c r="FA17" s="28">
        <f ca="1">IF(WEEKDAY(FA$6,2)&gt;5,"w",IF(ISERROR(VLOOKUP(FA$6,fériés,1,FALSE)),(SUM($H$1:FA$1)&gt;SUM($F$8:$F16))*(SUM($H$1:FA$1)&lt;=SUM($F$8:$F17))*1,"F"))</f>
        <v>0</v>
      </c>
      <c r="FB17" s="28">
        <f ca="1">IF(WEEKDAY(FB$6,2)&gt;5,"w",IF(ISERROR(VLOOKUP(FB$6,fériés,1,FALSE)),(SUM($H$1:FB$1)&gt;SUM($F$8:$F16))*(SUM($H$1:FB$1)&lt;=SUM($F$8:$F17))*1,"F"))</f>
        <v>0</v>
      </c>
      <c r="FC17" s="28">
        <f ca="1">IF(WEEKDAY(FC$6,2)&gt;5,"w",IF(ISERROR(VLOOKUP(FC$6,fériés,1,FALSE)),(SUM($H$1:FC$1)&gt;SUM($F$8:$F16))*(SUM($H$1:FC$1)&lt;=SUM($F$8:$F17))*1,"F"))</f>
        <v>0</v>
      </c>
      <c r="FD17" s="28">
        <f ca="1">IF(WEEKDAY(FD$6,2)&gt;5,"w",IF(ISERROR(VLOOKUP(FD$6,fériés,1,FALSE)),(SUM($H$1:FD$1)&gt;SUM($F$8:$F16))*(SUM($H$1:FD$1)&lt;=SUM($F$8:$F17))*1,"F"))</f>
        <v>0</v>
      </c>
      <c r="FE17" s="28">
        <f ca="1">IF(WEEKDAY(FE$6,2)&gt;5,"w",IF(ISERROR(VLOOKUP(FE$6,fériés,1,FALSE)),(SUM($H$1:FE$1)&gt;SUM($F$8:$F16))*(SUM($H$1:FE$1)&lt;=SUM($F$8:$F17))*1,"F"))</f>
        <v>0</v>
      </c>
      <c r="FF17" s="28">
        <f ca="1">IF(WEEKDAY(FF$6,2)&gt;5,"w",IF(ISERROR(VLOOKUP(FF$6,fériés,1,FALSE)),(SUM($H$1:FF$1)&gt;SUM($F$8:$F16))*(SUM($H$1:FF$1)&lt;=SUM($F$8:$F17))*1,"F"))</f>
        <v>0</v>
      </c>
      <c r="FG17" s="28">
        <f ca="1">IF(WEEKDAY(FG$6,2)&gt;5,"w",IF(ISERROR(VLOOKUP(FG$6,fériés,1,FALSE)),(SUM($H$1:FG$1)&gt;SUM($F$8:$F16))*(SUM($H$1:FG$1)&lt;=SUM($F$8:$F17))*1,"F"))</f>
        <v>0</v>
      </c>
      <c r="FH17" s="28">
        <f ca="1">IF(WEEKDAY(FH$6,2)&gt;5,"w",IF(ISERROR(VLOOKUP(FH$6,fériés,1,FALSE)),(SUM($H$1:FH$1)&gt;SUM($F$8:$F16))*(SUM($H$1:FH$1)&lt;=SUM($F$8:$F17))*1,"F"))</f>
        <v>0</v>
      </c>
      <c r="FI17" s="28">
        <f ca="1">IF(WEEKDAY(FI$6,2)&gt;5,"w",IF(ISERROR(VLOOKUP(FI$6,fériés,1,FALSE)),(SUM($H$1:FI$1)&gt;SUM($F$8:$F16))*(SUM($H$1:FI$1)&lt;=SUM($F$8:$F17))*1,"F"))</f>
        <v>0</v>
      </c>
      <c r="FJ17" s="28">
        <f ca="1">IF(WEEKDAY(FJ$6,2)&gt;5,"w",IF(ISERROR(VLOOKUP(FJ$6,fériés,1,FALSE)),(SUM($H$1:FJ$1)&gt;SUM($F$8:$F16))*(SUM($H$1:FJ$1)&lt;=SUM($F$8:$F17))*1,"F"))</f>
        <v>0</v>
      </c>
      <c r="FK17" s="28">
        <f ca="1">IF(WEEKDAY(FK$6,2)&gt;5,"w",IF(ISERROR(VLOOKUP(FK$6,fériés,1,FALSE)),(SUM($H$1:FK$1)&gt;SUM($F$8:$F16))*(SUM($H$1:FK$1)&lt;=SUM($F$8:$F17))*1,"F"))</f>
        <v>0</v>
      </c>
      <c r="FL17" s="28">
        <f ca="1">IF(WEEKDAY(FL$6,2)&gt;5,"w",IF(ISERROR(VLOOKUP(FL$6,fériés,1,FALSE)),(SUM($H$1:FL$1)&gt;SUM($F$8:$F16))*(SUM($H$1:FL$1)&lt;=SUM($F$8:$F17))*1,"F"))</f>
        <v>0</v>
      </c>
      <c r="FM17" s="28">
        <f ca="1">IF(WEEKDAY(FM$6,2)&gt;5,"w",IF(ISERROR(VLOOKUP(FM$6,fériés,1,FALSE)),(SUM($H$1:FM$1)&gt;SUM($F$8:$F16))*(SUM($H$1:FM$1)&lt;=SUM($F$8:$F17))*1,"F"))</f>
        <v>0</v>
      </c>
      <c r="FN17" s="28">
        <f ca="1">IF(WEEKDAY(FN$6,2)&gt;5,"w",IF(ISERROR(VLOOKUP(FN$6,fériés,1,FALSE)),(SUM($H$1:FN$1)&gt;SUM($F$8:$F16))*(SUM($H$1:FN$1)&lt;=SUM($F$8:$F17))*1,"F"))</f>
        <v>0</v>
      </c>
      <c r="FO17" s="28">
        <f ca="1">IF(WEEKDAY(FO$6,2)&gt;5,"w",IF(ISERROR(VLOOKUP(FO$6,fériés,1,FALSE)),(SUM($H$1:FO$1)&gt;SUM($F$8:$F16))*(SUM($H$1:FO$1)&lt;=SUM($F$8:$F17))*1,"F"))</f>
        <v>0</v>
      </c>
      <c r="FP17" s="28">
        <f ca="1">IF(WEEKDAY(FP$6,2)&gt;5,"w",IF(ISERROR(VLOOKUP(FP$6,fériés,1,FALSE)),(SUM($H$1:FP$1)&gt;SUM($F$8:$F16))*(SUM($H$1:FP$1)&lt;=SUM($F$8:$F17))*1,"F"))</f>
        <v>0</v>
      </c>
      <c r="FQ17" s="28">
        <f ca="1">IF(WEEKDAY(FQ$6,2)&gt;5,"w",IF(ISERROR(VLOOKUP(FQ$6,fériés,1,FALSE)),(SUM($H$1:FQ$1)&gt;SUM($F$8:$F16))*(SUM($H$1:FQ$1)&lt;=SUM($F$8:$F17))*1,"F"))</f>
        <v>0</v>
      </c>
      <c r="FR17" s="28">
        <f ca="1">IF(WEEKDAY(FR$6,2)&gt;5,"w",IF(ISERROR(VLOOKUP(FR$6,fériés,1,FALSE)),(SUM($H$1:FR$1)&gt;SUM($F$8:$F16))*(SUM($H$1:FR$1)&lt;=SUM($F$8:$F17))*1,"F"))</f>
        <v>0</v>
      </c>
      <c r="FS17" s="28">
        <f ca="1">IF(WEEKDAY(FS$6,2)&gt;5,"w",IF(ISERROR(VLOOKUP(FS$6,fériés,1,FALSE)),(SUM($H$1:FS$1)&gt;SUM($F$8:$F16))*(SUM($H$1:FS$1)&lt;=SUM($F$8:$F17))*1,"F"))</f>
        <v>0</v>
      </c>
      <c r="FT17" s="28">
        <f ca="1">IF(WEEKDAY(FT$6,2)&gt;5,"w",IF(ISERROR(VLOOKUP(FT$6,fériés,1,FALSE)),(SUM($H$1:FT$1)&gt;SUM($F$8:$F16))*(SUM($H$1:FT$1)&lt;=SUM($F$8:$F17))*1,"F"))</f>
        <v>0</v>
      </c>
      <c r="FU17" s="28">
        <f ca="1">IF(WEEKDAY(FU$6,2)&gt;5,"w",IF(ISERROR(VLOOKUP(FU$6,fériés,1,FALSE)),(SUM($H$1:FU$1)&gt;SUM($F$8:$F16))*(SUM($H$1:FU$1)&lt;=SUM($F$8:$F17))*1,"F"))</f>
        <v>0</v>
      </c>
      <c r="FV17" s="28">
        <f ca="1">IF(WEEKDAY(FV$6,2)&gt;5,"w",IF(ISERROR(VLOOKUP(FV$6,fériés,1,FALSE)),(SUM($H$1:FV$1)&gt;SUM($F$8:$F16))*(SUM($H$1:FV$1)&lt;=SUM($F$8:$F17))*1,"F"))</f>
        <v>0</v>
      </c>
      <c r="FW17" s="28">
        <f ca="1">IF(WEEKDAY(FW$6,2)&gt;5,"w",IF(ISERROR(VLOOKUP(FW$6,fériés,1,FALSE)),(SUM($H$1:FW$1)&gt;SUM($F$8:$F16))*(SUM($H$1:FW$1)&lt;=SUM($F$8:$F17))*1,"F"))</f>
        <v>0</v>
      </c>
      <c r="FX17" s="28">
        <f ca="1">IF(WEEKDAY(FX$6,2)&gt;5,"w",IF(ISERROR(VLOOKUP(FX$6,fériés,1,FALSE)),(SUM($H$1:FX$1)&gt;SUM($F$8:$F16))*(SUM($H$1:FX$1)&lt;=SUM($F$8:$F17))*1,"F"))</f>
        <v>0</v>
      </c>
      <c r="FY17" s="28">
        <f ca="1">IF(WEEKDAY(FY$6,2)&gt;5,"w",IF(ISERROR(VLOOKUP(FY$6,fériés,1,FALSE)),(SUM($H$1:FY$1)&gt;SUM($F$8:$F16))*(SUM($H$1:FY$1)&lt;=SUM($F$8:$F17))*1,"F"))</f>
        <v>0</v>
      </c>
      <c r="FZ17" s="28">
        <f ca="1">IF(WEEKDAY(FZ$6,2)&gt;5,"w",IF(ISERROR(VLOOKUP(FZ$6,fériés,1,FALSE)),(SUM($H$1:FZ$1)&gt;SUM($F$8:$F16))*(SUM($H$1:FZ$1)&lt;=SUM($F$8:$F17))*1,"F"))</f>
        <v>0</v>
      </c>
      <c r="GA17" s="28">
        <f ca="1">IF(WEEKDAY(GA$6,2)&gt;5,"w",IF(ISERROR(VLOOKUP(GA$6,fériés,1,FALSE)),(SUM($H$1:GA$1)&gt;SUM($F$8:$F16))*(SUM($H$1:GA$1)&lt;=SUM($F$8:$F17))*1,"F"))</f>
        <v>0</v>
      </c>
      <c r="GB17" s="28">
        <f ca="1">IF(WEEKDAY(GB$6,2)&gt;5,"w",IF(ISERROR(VLOOKUP(GB$6,fériés,1,FALSE)),(SUM($H$1:GB$1)&gt;SUM($F$8:$F16))*(SUM($H$1:GB$1)&lt;=SUM($F$8:$F17))*1,"F"))</f>
        <v>0</v>
      </c>
      <c r="GC17" s="28">
        <f ca="1">IF(WEEKDAY(GC$6,2)&gt;5,"w",IF(ISERROR(VLOOKUP(GC$6,fériés,1,FALSE)),(SUM($H$1:GC$1)&gt;SUM($F$8:$F16))*(SUM($H$1:GC$1)&lt;=SUM($F$8:$F17))*1,"F"))</f>
        <v>0</v>
      </c>
      <c r="GD17" s="28">
        <f ca="1">IF(WEEKDAY(GD$6,2)&gt;5,"w",IF(ISERROR(VLOOKUP(GD$6,fériés,1,FALSE)),(SUM($H$1:GD$1)&gt;SUM($F$8:$F16))*(SUM($H$1:GD$1)&lt;=SUM($F$8:$F17))*1,"F"))</f>
        <v>0</v>
      </c>
      <c r="GE17" s="28">
        <f ca="1">IF(WEEKDAY(GE$6,2)&gt;5,"w",IF(ISERROR(VLOOKUP(GE$6,fériés,1,FALSE)),(SUM($H$1:GE$1)&gt;SUM($F$8:$F16))*(SUM($H$1:GE$1)&lt;=SUM($F$8:$F17))*1,"F"))</f>
        <v>0</v>
      </c>
      <c r="GF17" s="28">
        <f ca="1">IF(WEEKDAY(GF$6,2)&gt;5,"w",IF(ISERROR(VLOOKUP(GF$6,fériés,1,FALSE)),(SUM($H$1:GF$1)&gt;SUM($F$8:$F16))*(SUM($H$1:GF$1)&lt;=SUM($F$8:$F17))*1,"F"))</f>
        <v>0</v>
      </c>
      <c r="GG17" s="28">
        <f ca="1">IF(WEEKDAY(GG$6,2)&gt;5,"w",IF(ISERROR(VLOOKUP(GG$6,fériés,1,FALSE)),(SUM($H$1:GG$1)&gt;SUM($F$8:$F16))*(SUM($H$1:GG$1)&lt;=SUM($F$8:$F17))*1,"F"))</f>
        <v>0</v>
      </c>
      <c r="GH17" s="28">
        <f ca="1">IF(WEEKDAY(GH$6,2)&gt;5,"w",IF(ISERROR(VLOOKUP(GH$6,fériés,1,FALSE)),(SUM($H$1:GH$1)&gt;SUM($F$8:$F16))*(SUM($H$1:GH$1)&lt;=SUM($F$8:$F17))*1,"F"))</f>
        <v>0</v>
      </c>
      <c r="GI17" s="28">
        <f ca="1">IF(WEEKDAY(GI$6,2)&gt;5,"w",IF(ISERROR(VLOOKUP(GI$6,fériés,1,FALSE)),(SUM($H$1:GI$1)&gt;SUM($F$8:$F16))*(SUM($H$1:GI$1)&lt;=SUM($F$8:$F17))*1,"F"))</f>
        <v>0</v>
      </c>
      <c r="GJ17" s="28">
        <f ca="1">IF(WEEKDAY(GJ$6,2)&gt;5,"w",IF(ISERROR(VLOOKUP(GJ$6,fériés,1,FALSE)),(SUM($H$1:GJ$1)&gt;SUM($F$8:$F16))*(SUM($H$1:GJ$1)&lt;=SUM($F$8:$F17))*1,"F"))</f>
        <v>0</v>
      </c>
      <c r="GK17" s="28">
        <f ca="1">IF(WEEKDAY(GK$6,2)&gt;5,"w",IF(ISERROR(VLOOKUP(GK$6,fériés,1,FALSE)),(SUM($H$1:GK$1)&gt;SUM($F$8:$F16))*(SUM($H$1:GK$1)&lt;=SUM($F$8:$F17))*1,"F"))</f>
        <v>0</v>
      </c>
      <c r="GL17" s="28">
        <f ca="1">IF(WEEKDAY(GL$6,2)&gt;5,"w",IF(ISERROR(VLOOKUP(GL$6,fériés,1,FALSE)),(SUM($H$1:GL$1)&gt;SUM($F$8:$F16))*(SUM($H$1:GL$1)&lt;=SUM($F$8:$F17))*1,"F"))</f>
        <v>0</v>
      </c>
      <c r="GM17" s="28">
        <f ca="1">IF(WEEKDAY(GM$6,2)&gt;5,"w",IF(ISERROR(VLOOKUP(GM$6,fériés,1,FALSE)),(SUM($H$1:GM$1)&gt;SUM($F$8:$F16))*(SUM($H$1:GM$1)&lt;=SUM($F$8:$F17))*1,"F"))</f>
        <v>0</v>
      </c>
      <c r="GN17" s="28">
        <f ca="1">IF(WEEKDAY(GN$6,2)&gt;5,"w",IF(ISERROR(VLOOKUP(GN$6,fériés,1,FALSE)),(SUM($H$1:GN$1)&gt;SUM($F$8:$F16))*(SUM($H$1:GN$1)&lt;=SUM($F$8:$F17))*1,"F"))</f>
        <v>0</v>
      </c>
      <c r="GO17" s="28">
        <f ca="1">IF(WEEKDAY(GO$6,2)&gt;5,"w",IF(ISERROR(VLOOKUP(GO$6,fériés,1,FALSE)),(SUM($H$1:GO$1)&gt;SUM($F$8:$F16))*(SUM($H$1:GO$1)&lt;=SUM($F$8:$F17))*1,"F"))</f>
        <v>0</v>
      </c>
      <c r="GP17" s="28">
        <f ca="1">IF(WEEKDAY(GP$6,2)&gt;5,"w",IF(ISERROR(VLOOKUP(GP$6,fériés,1,FALSE)),(SUM($H$1:GP$1)&gt;SUM($F$8:$F16))*(SUM($H$1:GP$1)&lt;=SUM($F$8:$F17))*1,"F"))</f>
        <v>0</v>
      </c>
      <c r="GQ17" s="28">
        <f ca="1">IF(WEEKDAY(GQ$6,2)&gt;5,"w",IF(ISERROR(VLOOKUP(GQ$6,fériés,1,FALSE)),(SUM($H$1:GQ$1)&gt;SUM($F$8:$F16))*(SUM($H$1:GQ$1)&lt;=SUM($F$8:$F17))*1,"F"))</f>
        <v>0</v>
      </c>
      <c r="GR17" s="28">
        <f ca="1">IF(WEEKDAY(GR$6,2)&gt;5,"w",IF(ISERROR(VLOOKUP(GR$6,fériés,1,FALSE)),(SUM($H$1:GR$1)&gt;SUM($F$8:$F16))*(SUM($H$1:GR$1)&lt;=SUM($F$8:$F17))*1,"F"))</f>
        <v>0</v>
      </c>
      <c r="GS17" s="28">
        <f ca="1">IF(WEEKDAY(GS$6,2)&gt;5,"w",IF(ISERROR(VLOOKUP(GS$6,fériés,1,FALSE)),(SUM($H$1:GS$1)&gt;SUM($F$8:$F16))*(SUM($H$1:GS$1)&lt;=SUM($F$8:$F17))*1,"F"))</f>
        <v>0</v>
      </c>
      <c r="GT17" s="28">
        <f ca="1">IF(WEEKDAY(GT$6,2)&gt;5,"w",IF(ISERROR(VLOOKUP(GT$6,fériés,1,FALSE)),(SUM($H$1:GT$1)&gt;SUM($F$8:$F16))*(SUM($H$1:GT$1)&lt;=SUM($F$8:$F17))*1,"F"))</f>
        <v>0</v>
      </c>
      <c r="GU17" s="28">
        <f ca="1">IF(WEEKDAY(GU$6,2)&gt;5,"w",IF(ISERROR(VLOOKUP(GU$6,fériés,1,FALSE)),(SUM($H$1:GU$1)&gt;SUM($F$8:$F16))*(SUM($H$1:GU$1)&lt;=SUM($F$8:$F17))*1,"F"))</f>
        <v>0</v>
      </c>
      <c r="GV17" s="28">
        <f ca="1">IF(WEEKDAY(GV$6,2)&gt;5,"w",IF(ISERROR(VLOOKUP(GV$6,fériés,1,FALSE)),(SUM($H$1:GV$1)&gt;SUM($F$8:$F16))*(SUM($H$1:GV$1)&lt;=SUM($F$8:$F17))*1,"F"))</f>
        <v>0</v>
      </c>
      <c r="GW17" s="28">
        <f ca="1">IF(WEEKDAY(GW$6,2)&gt;5,"w",IF(ISERROR(VLOOKUP(GW$6,fériés,1,FALSE)),(SUM($H$1:GW$1)&gt;SUM($F$8:$F16))*(SUM($H$1:GW$1)&lt;=SUM($F$8:$F17))*1,"F"))</f>
        <v>0</v>
      </c>
      <c r="GX17" s="28" t="str">
        <f ca="1">IF(WEEKDAY(GX$6,2)&gt;5,"w",IF(ISERROR(VLOOKUP(GX$6,fériés,1,FALSE)),(SUM($H$1:GX$1)&gt;SUM($F$8:$F16))*(SUM($H$1:GX$1)&lt;=SUM($F$8:$F17))*1,"F"))</f>
        <v>w</v>
      </c>
      <c r="GY17" s="28" t="str">
        <f ca="1">IF(WEEKDAY(GY$6,2)&gt;5,"w",IF(ISERROR(VLOOKUP(GY$6,fériés,1,FALSE)),(SUM($H$1:GY$1)&gt;SUM($F$8:$F16))*(SUM($H$1:GY$1)&lt;=SUM($F$8:$F17))*1,"F"))</f>
        <v>w</v>
      </c>
      <c r="GZ17" s="28" t="str">
        <f ca="1">IF(WEEKDAY(GZ$6,2)&gt;5,"w",IF(ISERROR(VLOOKUP(GZ$6,fériés,1,FALSE)),(SUM($H$1:GZ$1)&gt;SUM($F$8:$F16))*(SUM($H$1:GZ$1)&lt;=SUM($F$8:$F17))*1,"F"))</f>
        <v>w</v>
      </c>
      <c r="HA17" s="28" t="str">
        <f ca="1">IF(WEEKDAY(HA$6,2)&gt;5,"w",IF(ISERROR(VLOOKUP(HA$6,fériés,1,FALSE)),(SUM($H$1:HA$1)&gt;SUM($F$8:$F16))*(SUM($H$1:HA$1)&lt;=SUM($F$8:$F17))*1,"F"))</f>
        <v>w</v>
      </c>
      <c r="HB17" s="28" t="str">
        <f ca="1">IF(WEEKDAY(HB$6,2)&gt;5,"w",IF(ISERROR(VLOOKUP(HB$6,fériés,1,FALSE)),(SUM($H$1:HB$1)&gt;SUM($F$8:$F16))*(SUM($H$1:HB$1)&lt;=SUM($F$8:$F17))*1,"F"))</f>
        <v>w</v>
      </c>
      <c r="HC17" s="28" t="str">
        <f ca="1">IF(WEEKDAY(HC$6,2)&gt;5,"w",IF(ISERROR(VLOOKUP(HC$6,fériés,1,FALSE)),(SUM($H$1:HC$1)&gt;SUM($F$8:$F16))*(SUM($H$1:HC$1)&lt;=SUM($F$8:$F17))*1,"F"))</f>
        <v>w</v>
      </c>
      <c r="HD17" s="28" t="str">
        <f ca="1">IF(WEEKDAY(HD$6,2)&gt;5,"w",IF(ISERROR(VLOOKUP(HD$6,fériés,1,FALSE)),(SUM($H$1:HD$1)&gt;SUM($F$8:$F16))*(SUM($H$1:HD$1)&lt;=SUM($F$8:$F17))*1,"F"))</f>
        <v>w</v>
      </c>
      <c r="HE17" s="28" t="str">
        <f ca="1">IF(WEEKDAY(HE$6,2)&gt;5,"w",IF(ISERROR(VLOOKUP(HE$6,fériés,1,FALSE)),(SUM($H$1:HE$1)&gt;SUM($F$8:$F16))*(SUM($H$1:HE$1)&lt;=SUM($F$8:$F17))*1,"F"))</f>
        <v>w</v>
      </c>
      <c r="HF17" s="28" t="str">
        <f ca="1">IF(WEEKDAY(HF$6,2)&gt;5,"w",IF(ISERROR(VLOOKUP(HF$6,fériés,1,FALSE)),(SUM($H$1:HF$1)&gt;SUM($F$8:$F16))*(SUM($H$1:HF$1)&lt;=SUM($F$8:$F17))*1,"F"))</f>
        <v>w</v>
      </c>
      <c r="HG17" s="28" t="str">
        <f ca="1">IF(WEEKDAY(HG$6,2)&gt;5,"w",IF(ISERROR(VLOOKUP(HG$6,fériés,1,FALSE)),(SUM($H$1:HG$1)&gt;SUM($F$8:$F16))*(SUM($H$1:HG$1)&lt;=SUM($F$8:$F17))*1,"F"))</f>
        <v>w</v>
      </c>
      <c r="HH17" s="28" t="str">
        <f ca="1">IF(WEEKDAY(HH$6,2)&gt;5,"w",IF(ISERROR(VLOOKUP(HH$6,fériés,1,FALSE)),(SUM($H$1:HH$1)&gt;SUM($F$8:$F16))*(SUM($H$1:HH$1)&lt;=SUM($F$8:$F17))*1,"F"))</f>
        <v>w</v>
      </c>
      <c r="HI17" s="28" t="str">
        <f ca="1">IF(WEEKDAY(HI$6,2)&gt;5,"w",IF(ISERROR(VLOOKUP(HI$6,fériés,1,FALSE)),(SUM($H$1:HI$1)&gt;SUM($F$8:$F16))*(SUM($H$1:HI$1)&lt;=SUM($F$8:$F17))*1,"F"))</f>
        <v>w</v>
      </c>
      <c r="HJ17" s="28" t="str">
        <f ca="1">IF(WEEKDAY(HJ$6,2)&gt;5,"w",IF(ISERROR(VLOOKUP(HJ$6,fériés,1,FALSE)),(SUM($H$1:HJ$1)&gt;SUM($F$8:$F16))*(SUM($H$1:HJ$1)&lt;=SUM($F$8:$F17))*1,"F"))</f>
        <v>w</v>
      </c>
      <c r="HK17" s="28" t="str">
        <f ca="1">IF(WEEKDAY(HK$6,2)&gt;5,"w",IF(ISERROR(VLOOKUP(HK$6,fériés,1,FALSE)),(SUM($H$1:HK$1)&gt;SUM($F$8:$F16))*(SUM($H$1:HK$1)&lt;=SUM($F$8:$F17))*1,"F"))</f>
        <v>w</v>
      </c>
      <c r="HL17" s="28" t="str">
        <f ca="1">IF(WEEKDAY(HL$6,2)&gt;5,"w",IF(ISERROR(VLOOKUP(HL$6,fériés,1,FALSE)),(SUM($H$1:HL$1)&gt;SUM($F$8:$F16))*(SUM($H$1:HL$1)&lt;=SUM($F$8:$F17))*1,"F"))</f>
        <v>w</v>
      </c>
      <c r="HM17" s="28" t="str">
        <f ca="1">IF(WEEKDAY(HM$6,2)&gt;5,"w",IF(ISERROR(VLOOKUP(HM$6,fériés,1,FALSE)),(SUM($H$1:HM$1)&gt;SUM($F$8:$F16))*(SUM($H$1:HM$1)&lt;=SUM($F$8:$F17))*1,"F"))</f>
        <v>w</v>
      </c>
      <c r="HN17" s="28" t="str">
        <f ca="1">IF(WEEKDAY(HN$6,2)&gt;5,"w",IF(ISERROR(VLOOKUP(HN$6,fériés,1,FALSE)),(SUM($H$1:HN$1)&gt;SUM($F$8:$F16))*(SUM($H$1:HN$1)&lt;=SUM($F$8:$F17))*1,"F"))</f>
        <v>w</v>
      </c>
      <c r="HO17" s="28" t="str">
        <f ca="1">IF(WEEKDAY(HO$6,2)&gt;5,"w",IF(ISERROR(VLOOKUP(HO$6,fériés,1,FALSE)),(SUM($H$1:HO$1)&gt;SUM($F$8:$F16))*(SUM($H$1:HO$1)&lt;=SUM($F$8:$F17))*1,"F"))</f>
        <v>w</v>
      </c>
      <c r="HP17" s="28" t="str">
        <f ca="1">IF(WEEKDAY(HP$6,2)&gt;5,"w",IF(ISERROR(VLOOKUP(HP$6,fériés,1,FALSE)),(SUM($H$1:HP$1)&gt;SUM($F$8:$F16))*(SUM($H$1:HP$1)&lt;=SUM($F$8:$F17))*1,"F"))</f>
        <v>w</v>
      </c>
      <c r="HQ17" s="28" t="str">
        <f ca="1">IF(WEEKDAY(HQ$6,2)&gt;5,"w",IF(ISERROR(VLOOKUP(HQ$6,fériés,1,FALSE)),(SUM($H$1:HQ$1)&gt;SUM($F$8:$F16))*(SUM($H$1:HQ$1)&lt;=SUM($F$8:$F17))*1,"F"))</f>
        <v>w</v>
      </c>
      <c r="HR17" s="28">
        <f ca="1">IF(WEEKDAY(HR$6,2)&gt;5,"w",IF(ISERROR(VLOOKUP(HR$6,fériés,1,FALSE)),(SUM($H$1:HR$1)&gt;SUM($F$8:$F16))*(SUM($H$1:HR$1)&lt;=SUM($F$8:$F17))*1,"F"))</f>
        <v>0</v>
      </c>
      <c r="HS17" s="28">
        <f ca="1">IF(WEEKDAY(HS$6,2)&gt;5,"w",IF(ISERROR(VLOOKUP(HS$6,fériés,1,FALSE)),(SUM($H$1:HS$1)&gt;SUM($F$8:$F16))*(SUM($H$1:HS$1)&lt;=SUM($F$8:$F17))*1,"F"))</f>
        <v>0</v>
      </c>
      <c r="HT17" s="28">
        <f ca="1">IF(WEEKDAY(HT$6,2)&gt;5,"w",IF(ISERROR(VLOOKUP(HT$6,fériés,1,FALSE)),(SUM($H$1:HT$1)&gt;SUM($F$8:$F16))*(SUM($H$1:HT$1)&lt;=SUM($F$8:$F17))*1,"F"))</f>
        <v>0</v>
      </c>
      <c r="HU17" s="28">
        <f ca="1">IF(WEEKDAY(HU$6,2)&gt;5,"w",IF(ISERROR(VLOOKUP(HU$6,fériés,1,FALSE)),(SUM($H$1:HU$1)&gt;SUM($F$8:$F16))*(SUM($H$1:HU$1)&lt;=SUM($F$8:$F17))*1,"F"))</f>
        <v>0</v>
      </c>
      <c r="HV17" s="28">
        <f ca="1">IF(WEEKDAY(HV$6,2)&gt;5,"w",IF(ISERROR(VLOOKUP(HV$6,fériés,1,FALSE)),(SUM($H$1:HV$1)&gt;SUM($F$8:$F16))*(SUM($H$1:HV$1)&lt;=SUM($F$8:$F17))*1,"F"))</f>
        <v>0</v>
      </c>
      <c r="HW17" s="28">
        <f ca="1">IF(WEEKDAY(HW$6,2)&gt;5,"w",IF(ISERROR(VLOOKUP(HW$6,fériés,1,FALSE)),(SUM($H$1:HW$1)&gt;SUM($F$8:$F16))*(SUM($H$1:HW$1)&lt;=SUM($F$8:$F17))*1,"F"))</f>
        <v>0</v>
      </c>
      <c r="HX17" s="28">
        <f ca="1">IF(WEEKDAY(HX$6,2)&gt;5,"w",IF(ISERROR(VLOOKUP(HX$6,fériés,1,FALSE)),(SUM($H$1:HX$1)&gt;SUM($F$8:$F16))*(SUM($H$1:HX$1)&lt;=SUM($F$8:$F17))*1,"F"))</f>
        <v>0</v>
      </c>
      <c r="HY17" s="28">
        <f ca="1">IF(WEEKDAY(HY$6,2)&gt;5,"w",IF(ISERROR(VLOOKUP(HY$6,fériés,1,FALSE)),(SUM($H$1:HY$1)&gt;SUM($F$8:$F16))*(SUM($H$1:HY$1)&lt;=SUM($F$8:$F17))*1,"F"))</f>
        <v>0</v>
      </c>
      <c r="HZ17" s="28">
        <f ca="1">IF(WEEKDAY(HZ$6,2)&gt;5,"w",IF(ISERROR(VLOOKUP(HZ$6,fériés,1,FALSE)),(SUM($H$1:HZ$1)&gt;SUM($F$8:$F16))*(SUM($H$1:HZ$1)&lt;=SUM($F$8:$F17))*1,"F"))</f>
        <v>0</v>
      </c>
      <c r="IA17" s="28">
        <f ca="1">IF(WEEKDAY(IA$6,2)&gt;5,"w",IF(ISERROR(VLOOKUP(IA$6,fériés,1,FALSE)),(SUM($H$1:IA$1)&gt;SUM($F$8:$F16))*(SUM($H$1:IA$1)&lt;=SUM($F$8:$F17))*1,"F"))</f>
        <v>0</v>
      </c>
      <c r="IB17" s="28">
        <f ca="1">IF(WEEKDAY(IB$6,2)&gt;5,"w",IF(ISERROR(VLOOKUP(IB$6,fériés,1,FALSE)),(SUM($H$1:IB$1)&gt;SUM($F$8:$F16))*(SUM($H$1:IB$1)&lt;=SUM($F$8:$F17))*1,"F"))</f>
        <v>0</v>
      </c>
      <c r="IC17" s="28">
        <f ca="1">IF(WEEKDAY(IC$6,2)&gt;5,"w",IF(ISERROR(VLOOKUP(IC$6,fériés,1,FALSE)),(SUM($H$1:IC$1)&gt;SUM($F$8:$F16))*(SUM($H$1:IC$1)&lt;=SUM($F$8:$F17))*1,"F"))</f>
        <v>0</v>
      </c>
      <c r="ID17" s="28">
        <f ca="1">IF(WEEKDAY(ID$6,2)&gt;5,"w",IF(ISERROR(VLOOKUP(ID$6,fériés,1,FALSE)),(SUM($H$1:ID$1)&gt;SUM($F$8:$F16))*(SUM($H$1:ID$1)&lt;=SUM($F$8:$F17))*1,"F"))</f>
        <v>0</v>
      </c>
      <c r="IE17" s="28">
        <f ca="1">IF(WEEKDAY(IE$6,2)&gt;5,"w",IF(ISERROR(VLOOKUP(IE$6,fériés,1,FALSE)),(SUM($H$1:IE$1)&gt;SUM($F$8:$F16))*(SUM($H$1:IE$1)&lt;=SUM($F$8:$F17))*1,"F"))</f>
        <v>0</v>
      </c>
      <c r="IF17" s="28">
        <f ca="1">IF(WEEKDAY(IF$6,2)&gt;5,"w",IF(ISERROR(VLOOKUP(IF$6,fériés,1,FALSE)),(SUM($H$1:IF$1)&gt;SUM($F$8:$F16))*(SUM($H$1:IF$1)&lt;=SUM($F$8:$F17))*1,"F"))</f>
        <v>0</v>
      </c>
      <c r="IG17" s="28">
        <f ca="1">IF(WEEKDAY(IG$6,2)&gt;5,"w",IF(ISERROR(VLOOKUP(IG$6,fériés,1,FALSE)),(SUM($H$1:IG$1)&gt;SUM($F$8:$F16))*(SUM($H$1:IG$1)&lt;=SUM($F$8:$F17))*1,"F"))</f>
        <v>0</v>
      </c>
      <c r="IH17" s="28">
        <f ca="1">IF(WEEKDAY(IH$6,2)&gt;5,"w",IF(ISERROR(VLOOKUP(IH$6,fériés,1,FALSE)),(SUM($H$1:IH$1)&gt;SUM($F$8:$F16))*(SUM($H$1:IH$1)&lt;=SUM($F$8:$F17))*1,"F"))</f>
        <v>0</v>
      </c>
      <c r="II17" s="28">
        <f ca="1">IF(WEEKDAY(II$6,2)&gt;5,"w",IF(ISERROR(VLOOKUP(II$6,fériés,1,FALSE)),(SUM($H$1:II$1)&gt;SUM($F$8:$F16))*(SUM($H$1:II$1)&lt;=SUM($F$8:$F17))*1,"F"))</f>
        <v>0</v>
      </c>
      <c r="IJ17" s="28">
        <f ca="1">IF(WEEKDAY(IJ$6,2)&gt;5,"w",IF(ISERROR(VLOOKUP(IJ$6,fériés,1,FALSE)),(SUM($H$1:IJ$1)&gt;SUM($F$8:$F16))*(SUM($H$1:IJ$1)&lt;=SUM($F$8:$F17))*1,"F"))</f>
        <v>0</v>
      </c>
      <c r="IK17" s="28">
        <f ca="1">IF(WEEKDAY(IK$6,2)&gt;5,"w",IF(ISERROR(VLOOKUP(IK$6,fériés,1,FALSE)),(SUM($H$1:IK$1)&gt;SUM($F$8:$F16))*(SUM($H$1:IK$1)&lt;=SUM($F$8:$F17))*1,"F"))</f>
        <v>0</v>
      </c>
      <c r="IL17" s="28">
        <f ca="1">IF(WEEKDAY(IL$6,2)&gt;5,"w",IF(ISERROR(VLOOKUP(IL$6,fériés,1,FALSE)),(SUM($H$1:IL$1)&gt;SUM($F$8:$F16))*(SUM($H$1:IL$1)&lt;=SUM($F$8:$F17))*1,"F"))</f>
        <v>0</v>
      </c>
      <c r="IM17" s="28">
        <f ca="1">IF(WEEKDAY(IM$6,2)&gt;5,"w",IF(ISERROR(VLOOKUP(IM$6,fériés,1,FALSE)),(SUM($H$1:IM$1)&gt;SUM($F$8:$F16))*(SUM($H$1:IM$1)&lt;=SUM($F$8:$F17))*1,"F"))</f>
        <v>0</v>
      </c>
      <c r="IN17" s="28">
        <f ca="1">IF(WEEKDAY(IN$6,2)&gt;5,"w",IF(ISERROR(VLOOKUP(IN$6,fériés,1,FALSE)),(SUM($H$1:IN$1)&gt;SUM($F$8:$F16))*(SUM($H$1:IN$1)&lt;=SUM($F$8:$F17))*1,"F"))</f>
        <v>0</v>
      </c>
      <c r="IO17" s="28">
        <f ca="1">IF(WEEKDAY(IO$6,2)&gt;5,"w",IF(ISERROR(VLOOKUP(IO$6,fériés,1,FALSE)),(SUM($H$1:IO$1)&gt;SUM($F$8:$F16))*(SUM($H$1:IO$1)&lt;=SUM($F$8:$F17))*1,"F"))</f>
        <v>0</v>
      </c>
      <c r="IP17" s="28">
        <f ca="1">IF(WEEKDAY(IP$6,2)&gt;5,"w",IF(ISERROR(VLOOKUP(IP$6,fériés,1,FALSE)),(SUM($H$1:IP$1)&gt;SUM($F$8:$F16))*(SUM($H$1:IP$1)&lt;=SUM($F$8:$F17))*1,"F"))</f>
        <v>0</v>
      </c>
      <c r="IQ17" s="28">
        <f ca="1">IF(WEEKDAY(IQ$6,2)&gt;5,"w",IF(ISERROR(VLOOKUP(IQ$6,fériés,1,FALSE)),(SUM($H$1:IQ$1)&gt;SUM($F$8:$F16))*(SUM($H$1:IQ$1)&lt;=SUM($F$8:$F17))*1,"F"))</f>
        <v>0</v>
      </c>
      <c r="IR17" s="28">
        <f ca="1">IF(WEEKDAY(IR$6,2)&gt;5,"w",IF(ISERROR(VLOOKUP(IR$6,fériés,1,FALSE)),(SUM($H$1:IR$1)&gt;SUM($F$8:$F16))*(SUM($H$1:IR$1)&lt;=SUM($F$8:$F17))*1,"F"))</f>
        <v>0</v>
      </c>
      <c r="IS17" s="28">
        <f ca="1">IF(WEEKDAY(IS$6,2)&gt;5,"w",IF(ISERROR(VLOOKUP(IS$6,fériés,1,FALSE)),(SUM($H$1:IS$1)&gt;SUM($F$8:$F16))*(SUM($H$1:IS$1)&lt;=SUM($F$8:$F17))*1,"F"))</f>
        <v>0</v>
      </c>
      <c r="IT17" s="28">
        <f ca="1">IF(WEEKDAY(IT$6,2)&gt;5,"w",IF(ISERROR(VLOOKUP(IT$6,fériés,1,FALSE)),(SUM($H$1:IT$1)&gt;SUM($F$8:$F16))*(SUM($H$1:IT$1)&lt;=SUM($F$8:$F17))*1,"F"))</f>
        <v>0</v>
      </c>
      <c r="IU17" s="28">
        <f ca="1">IF(WEEKDAY(IU$6,2)&gt;5,"w",IF(ISERROR(VLOOKUP(IU$6,fériés,1,FALSE)),(SUM($H$1:IU$1)&gt;SUM($F$8:$F16))*(SUM($H$1:IU$1)&lt;=SUM($F$8:$F17))*1,"F"))</f>
        <v>0</v>
      </c>
      <c r="IV17" s="28">
        <f ca="1">IF(WEEKDAY(IV$6,2)&gt;5,"w",IF(ISERROR(VLOOKUP(IV$6,fériés,1,FALSE)),(SUM($H$1:IV$1)&gt;SUM($F$8:$F16))*(SUM($H$1:IV$1)&lt;=SUM($F$8:$F17))*1,"F"))</f>
        <v>0</v>
      </c>
      <c r="IW17" s="28">
        <f ca="1">IF(WEEKDAY(IW$6,2)&gt;5,"w",IF(ISERROR(VLOOKUP(IW$6,fériés,1,FALSE)),(SUM($H$1:IW$1)&gt;SUM($F$8:$F16))*(SUM($H$1:IW$1)&lt;=SUM($F$8:$F17))*1,"F"))</f>
        <v>0</v>
      </c>
      <c r="IX17" s="28">
        <f ca="1">IF(WEEKDAY(IX$6,2)&gt;5,"w",IF(ISERROR(VLOOKUP(IX$6,fériés,1,FALSE)),(SUM($H$1:IX$1)&gt;SUM($F$8:$F16))*(SUM($H$1:IX$1)&lt;=SUM($F$8:$F17))*1,"F"))</f>
        <v>0</v>
      </c>
      <c r="IY17" s="28">
        <f ca="1">IF(WEEKDAY(IY$6,2)&gt;5,"w",IF(ISERROR(VLOOKUP(IY$6,fériés,1,FALSE)),(SUM($H$1:IY$1)&gt;SUM($F$8:$F16))*(SUM($H$1:IY$1)&lt;=SUM($F$8:$F17))*1,"F"))</f>
        <v>0</v>
      </c>
      <c r="IZ17" s="28">
        <f ca="1">IF(WEEKDAY(IZ$6,2)&gt;5,"w",IF(ISERROR(VLOOKUP(IZ$6,fériés,1,FALSE)),(SUM($H$1:IZ$1)&gt;SUM($F$8:$F16))*(SUM($H$1:IZ$1)&lt;=SUM($F$8:$F17))*1,"F"))</f>
        <v>0</v>
      </c>
      <c r="JA17" s="28">
        <f ca="1">IF(WEEKDAY(JA$6,2)&gt;5,"w",IF(ISERROR(VLOOKUP(JA$6,fériés,1,FALSE)),(SUM($H$1:JA$1)&gt;SUM($F$8:$F16))*(SUM($H$1:JA$1)&lt;=SUM($F$8:$F17))*1,"F"))</f>
        <v>0</v>
      </c>
      <c r="JB17" s="28">
        <f ca="1">IF(WEEKDAY(JB$6,2)&gt;5,"w",IF(ISERROR(VLOOKUP(JB$6,fériés,1,FALSE)),(SUM($H$1:JB$1)&gt;SUM($F$8:$F16))*(SUM($H$1:JB$1)&lt;=SUM($F$8:$F17))*1,"F"))</f>
        <v>0</v>
      </c>
      <c r="JC17" s="28">
        <f ca="1">IF(WEEKDAY(JC$6,2)&gt;5,"w",IF(ISERROR(VLOOKUP(JC$6,fériés,1,FALSE)),(SUM($H$1:JC$1)&gt;SUM($F$8:$F16))*(SUM($H$1:JC$1)&lt;=SUM($F$8:$F17))*1,"F"))</f>
        <v>0</v>
      </c>
      <c r="JD17" s="28">
        <f ca="1">IF(WEEKDAY(JD$6,2)&gt;5,"w",IF(ISERROR(VLOOKUP(JD$6,fériés,1,FALSE)),(SUM($H$1:JD$1)&gt;SUM($F$8:$F16))*(SUM($H$1:JD$1)&lt;=SUM($F$8:$F17))*1,"F"))</f>
        <v>0</v>
      </c>
      <c r="JE17" s="28">
        <f ca="1">IF(WEEKDAY(JE$6,2)&gt;5,"w",IF(ISERROR(VLOOKUP(JE$6,fériés,1,FALSE)),(SUM($H$1:JE$1)&gt;SUM($F$8:$F16))*(SUM($H$1:JE$1)&lt;=SUM($F$8:$F17))*1,"F"))</f>
        <v>0</v>
      </c>
      <c r="JF17" s="28">
        <f ca="1">IF(WEEKDAY(JF$6,2)&gt;5,"w",IF(ISERROR(VLOOKUP(JF$6,fériés,1,FALSE)),(SUM($H$1:JF$1)&gt;SUM($F$8:$F16))*(SUM($H$1:JF$1)&lt;=SUM($F$8:$F17))*1,"F"))</f>
        <v>0</v>
      </c>
      <c r="JG17" s="28">
        <f ca="1">IF(WEEKDAY(JG$6,2)&gt;5,"w",IF(ISERROR(VLOOKUP(JG$6,fériés,1,FALSE)),(SUM($H$1:JG$1)&gt;SUM($F$8:$F16))*(SUM($H$1:JG$1)&lt;=SUM($F$8:$F17))*1,"F"))</f>
        <v>0</v>
      </c>
      <c r="JH17" s="28">
        <f ca="1">IF(WEEKDAY(JH$6,2)&gt;5,"w",IF(ISERROR(VLOOKUP(JH$6,fériés,1,FALSE)),(SUM($H$1:JH$1)&gt;SUM($F$8:$F16))*(SUM($H$1:JH$1)&lt;=SUM($F$8:$F17))*1,"F"))</f>
        <v>0</v>
      </c>
      <c r="JI17" s="28">
        <f ca="1">IF(WEEKDAY(JI$6,2)&gt;5,"w",IF(ISERROR(VLOOKUP(JI$6,fériés,1,FALSE)),(SUM($H$1:JI$1)&gt;SUM($F$8:$F16))*(SUM($H$1:JI$1)&lt;=SUM($F$8:$F17))*1,"F"))</f>
        <v>0</v>
      </c>
      <c r="JJ17" s="28">
        <f ca="1">IF(WEEKDAY(JJ$6,2)&gt;5,"w",IF(ISERROR(VLOOKUP(JJ$6,fériés,1,FALSE)),(SUM($H$1:JJ$1)&gt;SUM($F$8:$F16))*(SUM($H$1:JJ$1)&lt;=SUM($F$8:$F17))*1,"F"))</f>
        <v>0</v>
      </c>
      <c r="JK17" s="28">
        <f ca="1">IF(WEEKDAY(JK$6,2)&gt;5,"w",IF(ISERROR(VLOOKUP(JK$6,fériés,1,FALSE)),(SUM($H$1:JK$1)&gt;SUM($F$8:$F16))*(SUM($H$1:JK$1)&lt;=SUM($F$8:$F17))*1,"F"))</f>
        <v>0</v>
      </c>
      <c r="JL17" s="28">
        <f ca="1">IF(WEEKDAY(JL$6,2)&gt;5,"w",IF(ISERROR(VLOOKUP(JL$6,fériés,1,FALSE)),(SUM($H$1:JL$1)&gt;SUM($F$8:$F16))*(SUM($H$1:JL$1)&lt;=SUM($F$8:$F17))*1,"F"))</f>
        <v>0</v>
      </c>
      <c r="JM17" s="28">
        <f ca="1">IF(WEEKDAY(JM$6,2)&gt;5,"w",IF(ISERROR(VLOOKUP(JM$6,fériés,1,FALSE)),(SUM($H$1:JM$1)&gt;SUM($F$8:$F16))*(SUM($H$1:JM$1)&lt;=SUM($F$8:$F17))*1,"F"))</f>
        <v>0</v>
      </c>
      <c r="JN17" s="28">
        <f ca="1">IF(WEEKDAY(JN$6,2)&gt;5,"w",IF(ISERROR(VLOOKUP(JN$6,fériés,1,FALSE)),(SUM($H$1:JN$1)&gt;SUM($F$8:$F16))*(SUM($H$1:JN$1)&lt;=SUM($F$8:$F17))*1,"F"))</f>
        <v>0</v>
      </c>
      <c r="JO17" s="28">
        <f ca="1">IF(WEEKDAY(JO$6,2)&gt;5,"w",IF(ISERROR(VLOOKUP(JO$6,fériés,1,FALSE)),(SUM($H$1:JO$1)&gt;SUM($F$8:$F16))*(SUM($H$1:JO$1)&lt;=SUM($F$8:$F17))*1,"F"))</f>
        <v>0</v>
      </c>
      <c r="JP17" s="28" t="str">
        <f ca="1">IF(WEEKDAY(JP$6,2)&gt;5,"w",IF(ISERROR(VLOOKUP(JP$6,fériés,1,FALSE)),(SUM($H$1:JP$1)&gt;SUM($F$8:$F16))*(SUM($H$1:JP$1)&lt;=SUM($F$8:$F17))*1,"F"))</f>
        <v>w</v>
      </c>
      <c r="JQ17" s="28" t="str">
        <f ca="1">IF(WEEKDAY(JQ$6,2)&gt;5,"w",IF(ISERROR(VLOOKUP(JQ$6,fériés,1,FALSE)),(SUM($H$1:JQ$1)&gt;SUM($F$8:$F16))*(SUM($H$1:JQ$1)&lt;=SUM($F$8:$F17))*1,"F"))</f>
        <v>w</v>
      </c>
      <c r="JR17" s="28" t="str">
        <f ca="1">IF(WEEKDAY(JR$6,2)&gt;5,"w",IF(ISERROR(VLOOKUP(JR$6,fériés,1,FALSE)),(SUM($H$1:JR$1)&gt;SUM($F$8:$F16))*(SUM($H$1:JR$1)&lt;=SUM($F$8:$F17))*1,"F"))</f>
        <v>w</v>
      </c>
      <c r="JS17" s="28" t="str">
        <f ca="1">IF(WEEKDAY(JS$6,2)&gt;5,"w",IF(ISERROR(VLOOKUP(JS$6,fériés,1,FALSE)),(SUM($H$1:JS$1)&gt;SUM($F$8:$F16))*(SUM($H$1:JS$1)&lt;=SUM($F$8:$F17))*1,"F"))</f>
        <v>w</v>
      </c>
      <c r="JT17" s="28" t="str">
        <f ca="1">IF(WEEKDAY(JT$6,2)&gt;5,"w",IF(ISERROR(VLOOKUP(JT$6,fériés,1,FALSE)),(SUM($H$1:JT$1)&gt;SUM($F$8:$F16))*(SUM($H$1:JT$1)&lt;=SUM($F$8:$F17))*1,"F"))</f>
        <v>w</v>
      </c>
      <c r="JU17" s="28" t="str">
        <f ca="1">IF(WEEKDAY(JU$6,2)&gt;5,"w",IF(ISERROR(VLOOKUP(JU$6,fériés,1,FALSE)),(SUM($H$1:JU$1)&gt;SUM($F$8:$F16))*(SUM($H$1:JU$1)&lt;=SUM($F$8:$F17))*1,"F"))</f>
        <v>w</v>
      </c>
      <c r="JV17" s="28" t="str">
        <f ca="1">IF(WEEKDAY(JV$6,2)&gt;5,"w",IF(ISERROR(VLOOKUP(JV$6,fériés,1,FALSE)),(SUM($H$1:JV$1)&gt;SUM($F$8:$F16))*(SUM($H$1:JV$1)&lt;=SUM($F$8:$F17))*1,"F"))</f>
        <v>w</v>
      </c>
      <c r="JW17" s="28" t="str">
        <f ca="1">IF(WEEKDAY(JW$6,2)&gt;5,"w",IF(ISERROR(VLOOKUP(JW$6,fériés,1,FALSE)),(SUM($H$1:JW$1)&gt;SUM($F$8:$F16))*(SUM($H$1:JW$1)&lt;=SUM($F$8:$F17))*1,"F"))</f>
        <v>w</v>
      </c>
      <c r="JX17" s="28" t="str">
        <f ca="1">IF(WEEKDAY(JX$6,2)&gt;5,"w",IF(ISERROR(VLOOKUP(JX$6,fériés,1,FALSE)),(SUM($H$1:JX$1)&gt;SUM($F$8:$F16))*(SUM($H$1:JX$1)&lt;=SUM($F$8:$F17))*1,"F"))</f>
        <v>w</v>
      </c>
      <c r="JY17" s="28" t="str">
        <f ca="1">IF(WEEKDAY(JY$6,2)&gt;5,"w",IF(ISERROR(VLOOKUP(JY$6,fériés,1,FALSE)),(SUM($H$1:JY$1)&gt;SUM($F$8:$F16))*(SUM($H$1:JY$1)&lt;=SUM($F$8:$F17))*1,"F"))</f>
        <v>w</v>
      </c>
      <c r="JZ17" s="28" t="str">
        <f ca="1">IF(WEEKDAY(JZ$6,2)&gt;5,"w",IF(ISERROR(VLOOKUP(JZ$6,fériés,1,FALSE)),(SUM($H$1:JZ$1)&gt;SUM($F$8:$F16))*(SUM($H$1:JZ$1)&lt;=SUM($F$8:$F17))*1,"F"))</f>
        <v>w</v>
      </c>
      <c r="KA17" s="28" t="str">
        <f ca="1">IF(WEEKDAY(KA$6,2)&gt;5,"w",IF(ISERROR(VLOOKUP(KA$6,fériés,1,FALSE)),(SUM($H$1:KA$1)&gt;SUM($F$8:$F16))*(SUM($H$1:KA$1)&lt;=SUM($F$8:$F17))*1,"F"))</f>
        <v>w</v>
      </c>
      <c r="KB17" s="28" t="str">
        <f ca="1">IF(WEEKDAY(KB$6,2)&gt;5,"w",IF(ISERROR(VLOOKUP(KB$6,fériés,1,FALSE)),(SUM($H$1:KB$1)&gt;SUM($F$8:$F16))*(SUM($H$1:KB$1)&lt;=SUM($F$8:$F17))*1,"F"))</f>
        <v>w</v>
      </c>
      <c r="KC17" s="28" t="str">
        <f ca="1">IF(WEEKDAY(KC$6,2)&gt;5,"w",IF(ISERROR(VLOOKUP(KC$6,fériés,1,FALSE)),(SUM($H$1:KC$1)&gt;SUM($F$8:$F16))*(SUM($H$1:KC$1)&lt;=SUM($F$8:$F17))*1,"F"))</f>
        <v>w</v>
      </c>
      <c r="KD17" s="28" t="str">
        <f ca="1">IF(WEEKDAY(KD$6,2)&gt;5,"w",IF(ISERROR(VLOOKUP(KD$6,fériés,1,FALSE)),(SUM($H$1:KD$1)&gt;SUM($F$8:$F16))*(SUM($H$1:KD$1)&lt;=SUM($F$8:$F17))*1,"F"))</f>
        <v>w</v>
      </c>
      <c r="KE17" s="28" t="str">
        <f ca="1">IF(WEEKDAY(KE$6,2)&gt;5,"w",IF(ISERROR(VLOOKUP(KE$6,fériés,1,FALSE)),(SUM($H$1:KE$1)&gt;SUM($F$8:$F16))*(SUM($H$1:KE$1)&lt;=SUM($F$8:$F17))*1,"F"))</f>
        <v>w</v>
      </c>
      <c r="KF17" s="28" t="str">
        <f ca="1">IF(WEEKDAY(KF$6,2)&gt;5,"w",IF(ISERROR(VLOOKUP(KF$6,fériés,1,FALSE)),(SUM($H$1:KF$1)&gt;SUM($F$8:$F16))*(SUM($H$1:KF$1)&lt;=SUM($F$8:$F17))*1,"F"))</f>
        <v>w</v>
      </c>
      <c r="KG17" s="28" t="str">
        <f ca="1">IF(WEEKDAY(KG$6,2)&gt;5,"w",IF(ISERROR(VLOOKUP(KG$6,fériés,1,FALSE)),(SUM($H$1:KG$1)&gt;SUM($F$8:$F16))*(SUM($H$1:KG$1)&lt;=SUM($F$8:$F17))*1,"F"))</f>
        <v>w</v>
      </c>
      <c r="KH17" s="28" t="str">
        <f ca="1">IF(WEEKDAY(KH$6,2)&gt;5,"w",IF(ISERROR(VLOOKUP(KH$6,fériés,1,FALSE)),(SUM($H$1:KH$1)&gt;SUM($F$8:$F16))*(SUM($H$1:KH$1)&lt;=SUM($F$8:$F17))*1,"F"))</f>
        <v>w</v>
      </c>
      <c r="KI17" s="28" t="str">
        <f ca="1">IF(WEEKDAY(KI$6,2)&gt;5,"w",IF(ISERROR(VLOOKUP(KI$6,fériés,1,FALSE)),(SUM($H$1:KI$1)&gt;SUM($F$8:$F16))*(SUM($H$1:KI$1)&lt;=SUM($F$8:$F17))*1,"F"))</f>
        <v>w</v>
      </c>
      <c r="KJ17" s="28">
        <f ca="1">IF(WEEKDAY(KJ$6,2)&gt;5,"w",IF(ISERROR(VLOOKUP(KJ$6,fériés,1,FALSE)),(SUM($H$1:KJ$1)&gt;SUM($F$8:$F16))*(SUM($H$1:KJ$1)&lt;=SUM($F$8:$F17))*1,"F"))</f>
        <v>0</v>
      </c>
      <c r="KK17" s="28">
        <f ca="1">IF(WEEKDAY(KK$6,2)&gt;5,"w",IF(ISERROR(VLOOKUP(KK$6,fériés,1,FALSE)),(SUM($H$1:KK$1)&gt;SUM($F$8:$F16))*(SUM($H$1:KK$1)&lt;=SUM($F$8:$F17))*1,"F"))</f>
        <v>0</v>
      </c>
      <c r="KL17" s="28">
        <f ca="1">IF(WEEKDAY(KL$6,2)&gt;5,"w",IF(ISERROR(VLOOKUP(KL$6,fériés,1,FALSE)),(SUM($H$1:KL$1)&gt;SUM($F$8:$F16))*(SUM($H$1:KL$1)&lt;=SUM($F$8:$F17))*1,"F"))</f>
        <v>0</v>
      </c>
      <c r="KM17" s="28">
        <f ca="1">IF(WEEKDAY(KM$6,2)&gt;5,"w",IF(ISERROR(VLOOKUP(KM$6,fériés,1,FALSE)),(SUM($H$1:KM$1)&gt;SUM($F$8:$F16))*(SUM($H$1:KM$1)&lt;=SUM($F$8:$F17))*1,"F"))</f>
        <v>0</v>
      </c>
      <c r="KN17" s="28">
        <f ca="1">IF(WEEKDAY(KN$6,2)&gt;5,"w",IF(ISERROR(VLOOKUP(KN$6,fériés,1,FALSE)),(SUM($H$1:KN$1)&gt;SUM($F$8:$F16))*(SUM($H$1:KN$1)&lt;=SUM($F$8:$F17))*1,"F"))</f>
        <v>0</v>
      </c>
      <c r="KO17" s="28">
        <f ca="1">IF(WEEKDAY(KO$6,2)&gt;5,"w",IF(ISERROR(VLOOKUP(KO$6,fériés,1,FALSE)),(SUM($H$1:KO$1)&gt;SUM($F$8:$F16))*(SUM($H$1:KO$1)&lt;=SUM($F$8:$F17))*1,"F"))</f>
        <v>0</v>
      </c>
      <c r="KP17" s="28">
        <f ca="1">IF(WEEKDAY(KP$6,2)&gt;5,"w",IF(ISERROR(VLOOKUP(KP$6,fériés,1,FALSE)),(SUM($H$1:KP$1)&gt;SUM($F$8:$F16))*(SUM($H$1:KP$1)&lt;=SUM($F$8:$F17))*1,"F"))</f>
        <v>0</v>
      </c>
      <c r="KQ17" s="28">
        <f ca="1">IF(WEEKDAY(KQ$6,2)&gt;5,"w",IF(ISERROR(VLOOKUP(KQ$6,fériés,1,FALSE)),(SUM($H$1:KQ$1)&gt;SUM($F$8:$F16))*(SUM($H$1:KQ$1)&lt;=SUM($F$8:$F17))*1,"F"))</f>
        <v>0</v>
      </c>
      <c r="KR17" s="28">
        <f ca="1">IF(WEEKDAY(KR$6,2)&gt;5,"w",IF(ISERROR(VLOOKUP(KR$6,fériés,1,FALSE)),(SUM($H$1:KR$1)&gt;SUM($F$8:$F16))*(SUM($H$1:KR$1)&lt;=SUM($F$8:$F17))*1,"F"))</f>
        <v>0</v>
      </c>
      <c r="KS17" s="28">
        <f ca="1">IF(WEEKDAY(KS$6,2)&gt;5,"w",IF(ISERROR(VLOOKUP(KS$6,fériés,1,FALSE)),(SUM($H$1:KS$1)&gt;SUM($F$8:$F16))*(SUM($H$1:KS$1)&lt;=SUM($F$8:$F17))*1,"F"))</f>
        <v>0</v>
      </c>
      <c r="KT17" s="28">
        <f ca="1">IF(WEEKDAY(KT$6,2)&gt;5,"w",IF(ISERROR(VLOOKUP(KT$6,fériés,1,FALSE)),(SUM($H$1:KT$1)&gt;SUM($F$8:$F16))*(SUM($H$1:KT$1)&lt;=SUM($F$8:$F17))*1,"F"))</f>
        <v>0</v>
      </c>
      <c r="KU17" s="28">
        <f ca="1">IF(WEEKDAY(KU$6,2)&gt;5,"w",IF(ISERROR(VLOOKUP(KU$6,fériés,1,FALSE)),(SUM($H$1:KU$1)&gt;SUM($F$8:$F16))*(SUM($H$1:KU$1)&lt;=SUM($F$8:$F17))*1,"F"))</f>
        <v>0</v>
      </c>
      <c r="KV17" s="28">
        <f ca="1">IF(WEEKDAY(KV$6,2)&gt;5,"w",IF(ISERROR(VLOOKUP(KV$6,fériés,1,FALSE)),(SUM($H$1:KV$1)&gt;SUM($F$8:$F16))*(SUM($H$1:KV$1)&lt;=SUM($F$8:$F17))*1,"F"))</f>
        <v>0</v>
      </c>
      <c r="KW17" s="28">
        <f ca="1">IF(WEEKDAY(KW$6,2)&gt;5,"w",IF(ISERROR(VLOOKUP(KW$6,fériés,1,FALSE)),(SUM($H$1:KW$1)&gt;SUM($F$8:$F16))*(SUM($H$1:KW$1)&lt;=SUM($F$8:$F17))*1,"F"))</f>
        <v>0</v>
      </c>
      <c r="KX17" s="28">
        <f ca="1">IF(WEEKDAY(KX$6,2)&gt;5,"w",IF(ISERROR(VLOOKUP(KX$6,fériés,1,FALSE)),(SUM($H$1:KX$1)&gt;SUM($F$8:$F16))*(SUM($H$1:KX$1)&lt;=SUM($F$8:$F17))*1,"F"))</f>
        <v>0</v>
      </c>
      <c r="KY17" s="28">
        <f ca="1">IF(WEEKDAY(KY$6,2)&gt;5,"w",IF(ISERROR(VLOOKUP(KY$6,fériés,1,FALSE)),(SUM($H$1:KY$1)&gt;SUM($F$8:$F16))*(SUM($H$1:KY$1)&lt;=SUM($F$8:$F17))*1,"F"))</f>
        <v>0</v>
      </c>
      <c r="KZ17" s="28">
        <f ca="1">IF(WEEKDAY(KZ$6,2)&gt;5,"w",IF(ISERROR(VLOOKUP(KZ$6,fériés,1,FALSE)),(SUM($H$1:KZ$1)&gt;SUM($F$8:$F16))*(SUM($H$1:KZ$1)&lt;=SUM($F$8:$F17))*1,"F"))</f>
        <v>0</v>
      </c>
      <c r="LA17" s="28">
        <f ca="1">IF(WEEKDAY(LA$6,2)&gt;5,"w",IF(ISERROR(VLOOKUP(LA$6,fériés,1,FALSE)),(SUM($H$1:LA$1)&gt;SUM($F$8:$F16))*(SUM($H$1:LA$1)&lt;=SUM($F$8:$F17))*1,"F"))</f>
        <v>0</v>
      </c>
      <c r="LB17" s="28">
        <f ca="1">IF(WEEKDAY(LB$6,2)&gt;5,"w",IF(ISERROR(VLOOKUP(LB$6,fériés,1,FALSE)),(SUM($H$1:LB$1)&gt;SUM($F$8:$F16))*(SUM($H$1:LB$1)&lt;=SUM($F$8:$F17))*1,"F"))</f>
        <v>0</v>
      </c>
      <c r="LC17" s="28">
        <f ca="1">IF(WEEKDAY(LC$6,2)&gt;5,"w",IF(ISERROR(VLOOKUP(LC$6,fériés,1,FALSE)),(SUM($H$1:LC$1)&gt;SUM($F$8:$F16))*(SUM($H$1:LC$1)&lt;=SUM($F$8:$F17))*1,"F"))</f>
        <v>0</v>
      </c>
      <c r="LD17" s="28">
        <f ca="1">IF(WEEKDAY(LD$6,2)&gt;5,"w",IF(ISERROR(VLOOKUP(LD$6,fériés,1,FALSE)),(SUM($H$1:LD$1)&gt;SUM($F$8:$F16))*(SUM($H$1:LD$1)&lt;=SUM($F$8:$F17))*1,"F"))</f>
        <v>0</v>
      </c>
      <c r="LE17" s="28">
        <f ca="1">IF(WEEKDAY(LE$6,2)&gt;5,"w",IF(ISERROR(VLOOKUP(LE$6,fériés,1,FALSE)),(SUM($H$1:LE$1)&gt;SUM($F$8:$F16))*(SUM($H$1:LE$1)&lt;=SUM($F$8:$F17))*1,"F"))</f>
        <v>0</v>
      </c>
      <c r="LF17" s="28">
        <f ca="1">IF(WEEKDAY(LF$6,2)&gt;5,"w",IF(ISERROR(VLOOKUP(LF$6,fériés,1,FALSE)),(SUM($H$1:LF$1)&gt;SUM($F$8:$F16))*(SUM($H$1:LF$1)&lt;=SUM($F$8:$F17))*1,"F"))</f>
        <v>0</v>
      </c>
      <c r="LG17" s="28">
        <f ca="1">IF(WEEKDAY(LG$6,2)&gt;5,"w",IF(ISERROR(VLOOKUP(LG$6,fériés,1,FALSE)),(SUM($H$1:LG$1)&gt;SUM($F$8:$F16))*(SUM($H$1:LG$1)&lt;=SUM($F$8:$F17))*1,"F"))</f>
        <v>0</v>
      </c>
      <c r="LH17" s="28">
        <f ca="1">IF(WEEKDAY(LH$6,2)&gt;5,"w",IF(ISERROR(VLOOKUP(LH$6,fériés,1,FALSE)),(SUM($H$1:LH$1)&gt;SUM($F$8:$F16))*(SUM($H$1:LH$1)&lt;=SUM($F$8:$F17))*1,"F"))</f>
        <v>0</v>
      </c>
      <c r="LI17" s="28">
        <f ca="1">IF(WEEKDAY(LI$6,2)&gt;5,"w",IF(ISERROR(VLOOKUP(LI$6,fériés,1,FALSE)),(SUM($H$1:LI$1)&gt;SUM($F$8:$F16))*(SUM($H$1:LI$1)&lt;=SUM($F$8:$F17))*1,"F"))</f>
        <v>0</v>
      </c>
      <c r="LJ17" s="28">
        <f ca="1">IF(WEEKDAY(LJ$6,2)&gt;5,"w",IF(ISERROR(VLOOKUP(LJ$6,fériés,1,FALSE)),(SUM($H$1:LJ$1)&gt;SUM($F$8:$F16))*(SUM($H$1:LJ$1)&lt;=SUM($F$8:$F17))*1,"F"))</f>
        <v>0</v>
      </c>
      <c r="LK17" s="28">
        <f ca="1">IF(WEEKDAY(LK$6,2)&gt;5,"w",IF(ISERROR(VLOOKUP(LK$6,fériés,1,FALSE)),(SUM($H$1:LK$1)&gt;SUM($F$8:$F16))*(SUM($H$1:LK$1)&lt;=SUM($F$8:$F17))*1,"F"))</f>
        <v>0</v>
      </c>
      <c r="LL17" s="28">
        <f ca="1">IF(WEEKDAY(LL$6,2)&gt;5,"w",IF(ISERROR(VLOOKUP(LL$6,fériés,1,FALSE)),(SUM($H$1:LL$1)&gt;SUM($F$8:$F16))*(SUM($H$1:LL$1)&lt;=SUM($F$8:$F17))*1,"F"))</f>
        <v>0</v>
      </c>
      <c r="LM17" s="28">
        <f ca="1">IF(WEEKDAY(LM$6,2)&gt;5,"w",IF(ISERROR(VLOOKUP(LM$6,fériés,1,FALSE)),(SUM($H$1:LM$1)&gt;SUM($F$8:$F16))*(SUM($H$1:LM$1)&lt;=SUM($F$8:$F17))*1,"F"))</f>
        <v>0</v>
      </c>
      <c r="LN17" s="28">
        <f ca="1">IF(WEEKDAY(LN$6,2)&gt;5,"w",IF(ISERROR(VLOOKUP(LN$6,fériés,1,FALSE)),(SUM($H$1:LN$1)&gt;SUM($F$8:$F16))*(SUM($H$1:LN$1)&lt;=SUM($F$8:$F17))*1,"F"))</f>
        <v>0</v>
      </c>
      <c r="LO17" s="28">
        <f ca="1">IF(WEEKDAY(LO$6,2)&gt;5,"w",IF(ISERROR(VLOOKUP(LO$6,fériés,1,FALSE)),(SUM($H$1:LO$1)&gt;SUM($F$8:$F16))*(SUM($H$1:LO$1)&lt;=SUM($F$8:$F17))*1,"F"))</f>
        <v>0</v>
      </c>
      <c r="LP17" s="28">
        <f ca="1">IF(WEEKDAY(LP$6,2)&gt;5,"w",IF(ISERROR(VLOOKUP(LP$6,fériés,1,FALSE)),(SUM($H$1:LP$1)&gt;SUM($F$8:$F16))*(SUM($H$1:LP$1)&lt;=SUM($F$8:$F17))*1,"F"))</f>
        <v>0</v>
      </c>
      <c r="LQ17" s="28">
        <f ca="1">IF(WEEKDAY(LQ$6,2)&gt;5,"w",IF(ISERROR(VLOOKUP(LQ$6,fériés,1,FALSE)),(SUM($H$1:LQ$1)&gt;SUM($F$8:$F16))*(SUM($H$1:LQ$1)&lt;=SUM($F$8:$F17))*1,"F"))</f>
        <v>0</v>
      </c>
      <c r="LR17" s="28">
        <f ca="1">IF(WEEKDAY(LR$6,2)&gt;5,"w",IF(ISERROR(VLOOKUP(LR$6,fériés,1,FALSE)),(SUM($H$1:LR$1)&gt;SUM($F$8:$F16))*(SUM($H$1:LR$1)&lt;=SUM($F$8:$F17))*1,"F"))</f>
        <v>0</v>
      </c>
      <c r="LS17" s="28">
        <f ca="1">IF(WEEKDAY(LS$6,2)&gt;5,"w",IF(ISERROR(VLOOKUP(LS$6,fériés,1,FALSE)),(SUM($H$1:LS$1)&gt;SUM($F$8:$F16))*(SUM($H$1:LS$1)&lt;=SUM($F$8:$F17))*1,"F"))</f>
        <v>0</v>
      </c>
      <c r="LT17" s="28">
        <f ca="1">IF(WEEKDAY(LT$6,2)&gt;5,"w",IF(ISERROR(VLOOKUP(LT$6,fériés,1,FALSE)),(SUM($H$1:LT$1)&gt;SUM($F$8:$F16))*(SUM($H$1:LT$1)&lt;=SUM($F$8:$F17))*1,"F"))</f>
        <v>0</v>
      </c>
      <c r="LU17" s="28">
        <f ca="1">IF(WEEKDAY(LU$6,2)&gt;5,"w",IF(ISERROR(VLOOKUP(LU$6,fériés,1,FALSE)),(SUM($H$1:LU$1)&gt;SUM($F$8:$F16))*(SUM($H$1:LU$1)&lt;=SUM($F$8:$F17))*1,"F"))</f>
        <v>0</v>
      </c>
      <c r="LV17" s="28">
        <f ca="1">IF(WEEKDAY(LV$6,2)&gt;5,"w",IF(ISERROR(VLOOKUP(LV$6,fériés,1,FALSE)),(SUM($H$1:LV$1)&gt;SUM($F$8:$F16))*(SUM($H$1:LV$1)&lt;=SUM($F$8:$F17))*1,"F"))</f>
        <v>0</v>
      </c>
      <c r="LW17" s="28">
        <f ca="1">IF(WEEKDAY(LW$6,2)&gt;5,"w",IF(ISERROR(VLOOKUP(LW$6,fériés,1,FALSE)),(SUM($H$1:LW$1)&gt;SUM($F$8:$F16))*(SUM($H$1:LW$1)&lt;=SUM($F$8:$F17))*1,"F"))</f>
        <v>0</v>
      </c>
      <c r="LX17" s="28">
        <f ca="1">IF(WEEKDAY(LX$6,2)&gt;5,"w",IF(ISERROR(VLOOKUP(LX$6,fériés,1,FALSE)),(SUM($H$1:LX$1)&gt;SUM($F$8:$F16))*(SUM($H$1:LX$1)&lt;=SUM($F$8:$F17))*1,"F"))</f>
        <v>0</v>
      </c>
      <c r="LY17" s="28">
        <f ca="1">IF(WEEKDAY(LY$6,2)&gt;5,"w",IF(ISERROR(VLOOKUP(LY$6,fériés,1,FALSE)),(SUM($H$1:LY$1)&gt;SUM($F$8:$F16))*(SUM($H$1:LY$1)&lt;=SUM($F$8:$F17))*1,"F"))</f>
        <v>0</v>
      </c>
      <c r="LZ17" s="28">
        <f ca="1">IF(WEEKDAY(LZ$6,2)&gt;5,"w",IF(ISERROR(VLOOKUP(LZ$6,fériés,1,FALSE)),(SUM($H$1:LZ$1)&gt;SUM($F$8:$F16))*(SUM($H$1:LZ$1)&lt;=SUM($F$8:$F17))*1,"F"))</f>
        <v>0</v>
      </c>
      <c r="MA17" s="28">
        <f ca="1">IF(WEEKDAY(MA$6,2)&gt;5,"w",IF(ISERROR(VLOOKUP(MA$6,fériés,1,FALSE)),(SUM($H$1:MA$1)&gt;SUM($F$8:$F16))*(SUM($H$1:MA$1)&lt;=SUM($F$8:$F17))*1,"F"))</f>
        <v>0</v>
      </c>
      <c r="MB17" s="28">
        <f ca="1">IF(WEEKDAY(MB$6,2)&gt;5,"w",IF(ISERROR(VLOOKUP(MB$6,fériés,1,FALSE)),(SUM($H$1:MB$1)&gt;SUM($F$8:$F16))*(SUM($H$1:MB$1)&lt;=SUM($F$8:$F17))*1,"F"))</f>
        <v>0</v>
      </c>
      <c r="MC17" s="28">
        <f ca="1">IF(WEEKDAY(MC$6,2)&gt;5,"w",IF(ISERROR(VLOOKUP(MC$6,fériés,1,FALSE)),(SUM($H$1:MC$1)&gt;SUM($F$8:$F16))*(SUM($H$1:MC$1)&lt;=SUM($F$8:$F17))*1,"F"))</f>
        <v>0</v>
      </c>
      <c r="MD17" s="28">
        <f ca="1">IF(WEEKDAY(MD$6,2)&gt;5,"w",IF(ISERROR(VLOOKUP(MD$6,fériés,1,FALSE)),(SUM($H$1:MD$1)&gt;SUM($F$8:$F16))*(SUM($H$1:MD$1)&lt;=SUM($F$8:$F17))*1,"F"))</f>
        <v>0</v>
      </c>
      <c r="ME17" s="28">
        <f ca="1">IF(WEEKDAY(ME$6,2)&gt;5,"w",IF(ISERROR(VLOOKUP(ME$6,fériés,1,FALSE)),(SUM($H$1:ME$1)&gt;SUM($F$8:$F16))*(SUM($H$1:ME$1)&lt;=SUM($F$8:$F17))*1,"F"))</f>
        <v>0</v>
      </c>
      <c r="MF17" s="28">
        <f ca="1">IF(WEEKDAY(MF$6,2)&gt;5,"w",IF(ISERROR(VLOOKUP(MF$6,fériés,1,FALSE)),(SUM($H$1:MF$1)&gt;SUM($F$8:$F16))*(SUM($H$1:MF$1)&lt;=SUM($F$8:$F17))*1,"F"))</f>
        <v>0</v>
      </c>
      <c r="MG17" s="28">
        <f ca="1">IF(WEEKDAY(MG$6,2)&gt;5,"w",IF(ISERROR(VLOOKUP(MG$6,fériés,1,FALSE)),(SUM($H$1:MG$1)&gt;SUM($F$8:$F16))*(SUM($H$1:MG$1)&lt;=SUM($F$8:$F17))*1,"F"))</f>
        <v>0</v>
      </c>
      <c r="MH17" s="28" t="str">
        <f ca="1">IF(WEEKDAY(MH$6,2)&gt;5,"w",IF(ISERROR(VLOOKUP(MH$6,fériés,1,FALSE)),(SUM($H$1:MH$1)&gt;SUM($F$8:$F16))*(SUM($H$1:MH$1)&lt;=SUM($F$8:$F17))*1,"F"))</f>
        <v>w</v>
      </c>
      <c r="MI17" s="28" t="str">
        <f ca="1">IF(WEEKDAY(MI$6,2)&gt;5,"w",IF(ISERROR(VLOOKUP(MI$6,fériés,1,FALSE)),(SUM($H$1:MI$1)&gt;SUM($F$8:$F16))*(SUM($H$1:MI$1)&lt;=SUM($F$8:$F17))*1,"F"))</f>
        <v>w</v>
      </c>
      <c r="MJ17" s="28" t="str">
        <f ca="1">IF(WEEKDAY(MJ$6,2)&gt;5,"w",IF(ISERROR(VLOOKUP(MJ$6,fériés,1,FALSE)),(SUM($H$1:MJ$1)&gt;SUM($F$8:$F16))*(SUM($H$1:MJ$1)&lt;=SUM($F$8:$F17))*1,"F"))</f>
        <v>w</v>
      </c>
      <c r="MK17" s="28" t="str">
        <f ca="1">IF(WEEKDAY(MK$6,2)&gt;5,"w",IF(ISERROR(VLOOKUP(MK$6,fériés,1,FALSE)),(SUM($H$1:MK$1)&gt;SUM($F$8:$F16))*(SUM($H$1:MK$1)&lt;=SUM($F$8:$F17))*1,"F"))</f>
        <v>w</v>
      </c>
      <c r="ML17" s="28" t="str">
        <f ca="1">IF(WEEKDAY(ML$6,2)&gt;5,"w",IF(ISERROR(VLOOKUP(ML$6,fériés,1,FALSE)),(SUM($H$1:ML$1)&gt;SUM($F$8:$F16))*(SUM($H$1:ML$1)&lt;=SUM($F$8:$F17))*1,"F"))</f>
        <v>w</v>
      </c>
      <c r="MM17" s="28" t="str">
        <f ca="1">IF(WEEKDAY(MM$6,2)&gt;5,"w",IF(ISERROR(VLOOKUP(MM$6,fériés,1,FALSE)),(SUM($H$1:MM$1)&gt;SUM($F$8:$F16))*(SUM($H$1:MM$1)&lt;=SUM($F$8:$F17))*1,"F"))</f>
        <v>w</v>
      </c>
      <c r="MN17" s="28" t="str">
        <f ca="1">IF(WEEKDAY(MN$6,2)&gt;5,"w",IF(ISERROR(VLOOKUP(MN$6,fériés,1,FALSE)),(SUM($H$1:MN$1)&gt;SUM($F$8:$F16))*(SUM($H$1:MN$1)&lt;=SUM($F$8:$F17))*1,"F"))</f>
        <v>w</v>
      </c>
      <c r="MO17" s="28" t="str">
        <f ca="1">IF(WEEKDAY(MO$6,2)&gt;5,"w",IF(ISERROR(VLOOKUP(MO$6,fériés,1,FALSE)),(SUM($H$1:MO$1)&gt;SUM($F$8:$F16))*(SUM($H$1:MO$1)&lt;=SUM($F$8:$F17))*1,"F"))</f>
        <v>w</v>
      </c>
      <c r="MP17" s="28" t="str">
        <f ca="1">IF(WEEKDAY(MP$6,2)&gt;5,"w",IF(ISERROR(VLOOKUP(MP$6,fériés,1,FALSE)),(SUM($H$1:MP$1)&gt;SUM($F$8:$F16))*(SUM($H$1:MP$1)&lt;=SUM($F$8:$F17))*1,"F"))</f>
        <v>w</v>
      </c>
      <c r="MQ17" s="28" t="str">
        <f ca="1">IF(WEEKDAY(MQ$6,2)&gt;5,"w",IF(ISERROR(VLOOKUP(MQ$6,fériés,1,FALSE)),(SUM($H$1:MQ$1)&gt;SUM($F$8:$F16))*(SUM($H$1:MQ$1)&lt;=SUM($F$8:$F17))*1,"F"))</f>
        <v>w</v>
      </c>
      <c r="MR17" s="28" t="str">
        <f ca="1">IF(WEEKDAY(MR$6,2)&gt;5,"w",IF(ISERROR(VLOOKUP(MR$6,fériés,1,FALSE)),(SUM($H$1:MR$1)&gt;SUM($F$8:$F16))*(SUM($H$1:MR$1)&lt;=SUM($F$8:$F17))*1,"F"))</f>
        <v>w</v>
      </c>
      <c r="MS17" s="28" t="str">
        <f ca="1">IF(WEEKDAY(MS$6,2)&gt;5,"w",IF(ISERROR(VLOOKUP(MS$6,fériés,1,FALSE)),(SUM($H$1:MS$1)&gt;SUM($F$8:$F16))*(SUM($H$1:MS$1)&lt;=SUM($F$8:$F17))*1,"F"))</f>
        <v>w</v>
      </c>
      <c r="MT17" s="28" t="str">
        <f ca="1">IF(WEEKDAY(MT$6,2)&gt;5,"w",IF(ISERROR(VLOOKUP(MT$6,fériés,1,FALSE)),(SUM($H$1:MT$1)&gt;SUM($F$8:$F16))*(SUM($H$1:MT$1)&lt;=SUM($F$8:$F17))*1,"F"))</f>
        <v>w</v>
      </c>
      <c r="MU17" s="28" t="str">
        <f ca="1">IF(WEEKDAY(MU$6,2)&gt;5,"w",IF(ISERROR(VLOOKUP(MU$6,fériés,1,FALSE)),(SUM($H$1:MU$1)&gt;SUM($F$8:$F16))*(SUM($H$1:MU$1)&lt;=SUM($F$8:$F17))*1,"F"))</f>
        <v>w</v>
      </c>
      <c r="MV17" s="28" t="str">
        <f ca="1">IF(WEEKDAY(MV$6,2)&gt;5,"w",IF(ISERROR(VLOOKUP(MV$6,fériés,1,FALSE)),(SUM($H$1:MV$1)&gt;SUM($F$8:$F16))*(SUM($H$1:MV$1)&lt;=SUM($F$8:$F17))*1,"F"))</f>
        <v>w</v>
      </c>
      <c r="MW17" s="28" t="str">
        <f ca="1">IF(WEEKDAY(MW$6,2)&gt;5,"w",IF(ISERROR(VLOOKUP(MW$6,fériés,1,FALSE)),(SUM($H$1:MW$1)&gt;SUM($F$8:$F16))*(SUM($H$1:MW$1)&lt;=SUM($F$8:$F17))*1,"F"))</f>
        <v>w</v>
      </c>
      <c r="MX17" s="28" t="str">
        <f ca="1">IF(WEEKDAY(MX$6,2)&gt;5,"w",IF(ISERROR(VLOOKUP(MX$6,fériés,1,FALSE)),(SUM($H$1:MX$1)&gt;SUM($F$8:$F16))*(SUM($H$1:MX$1)&lt;=SUM($F$8:$F17))*1,"F"))</f>
        <v>w</v>
      </c>
      <c r="MY17" s="28" t="str">
        <f ca="1">IF(WEEKDAY(MY$6,2)&gt;5,"w",IF(ISERROR(VLOOKUP(MY$6,fériés,1,FALSE)),(SUM($H$1:MY$1)&gt;SUM($F$8:$F16))*(SUM($H$1:MY$1)&lt;=SUM($F$8:$F17))*1,"F"))</f>
        <v>w</v>
      </c>
      <c r="MZ17" s="28" t="str">
        <f ca="1">IF(WEEKDAY(MZ$6,2)&gt;5,"w",IF(ISERROR(VLOOKUP(MZ$6,fériés,1,FALSE)),(SUM($H$1:MZ$1)&gt;SUM($F$8:$F16))*(SUM($H$1:MZ$1)&lt;=SUM($F$8:$F17))*1,"F"))</f>
        <v>w</v>
      </c>
      <c r="NA17" s="28" t="str">
        <f ca="1">IF(WEEKDAY(NA$6,2)&gt;5,"w",IF(ISERROR(VLOOKUP(NA$6,fériés,1,FALSE)),(SUM($H$1:NA$1)&gt;SUM($F$8:$F16))*(SUM($H$1:NA$1)&lt;=SUM($F$8:$F17))*1,"F"))</f>
        <v>w</v>
      </c>
      <c r="NB17" s="28">
        <f ca="1">IF(WEEKDAY(NB$6,2)&gt;5,"w",IF(ISERROR(VLOOKUP(NB$6,fériés,1,FALSE)),(SUM($H$1:NB$1)&gt;SUM($F$8:$F16))*(SUM($H$1:NB$1)&lt;=SUM($F$8:$F17))*1,"F"))</f>
        <v>0</v>
      </c>
      <c r="NC17" s="28">
        <f ca="1">IF(WEEKDAY(NC$6,2)&gt;5,"w",IF(ISERROR(VLOOKUP(NC$6,fériés,1,FALSE)),(SUM($H$1:NC$1)&gt;SUM($F$8:$F16))*(SUM($H$1:NC$1)&lt;=SUM($F$8:$F17))*1,"F"))</f>
        <v>0</v>
      </c>
      <c r="ND17" s="28">
        <f ca="1">IF(WEEKDAY(ND$6,2)&gt;5,"w",IF(ISERROR(VLOOKUP(ND$6,fériés,1,FALSE)),(SUM($H$1:ND$1)&gt;SUM($F$8:$F16))*(SUM($H$1:ND$1)&lt;=SUM($F$8:$F17))*1,"F"))</f>
        <v>0</v>
      </c>
      <c r="NE17" s="28">
        <f ca="1">IF(WEEKDAY(NE$6,2)&gt;5,"w",IF(ISERROR(VLOOKUP(NE$6,fériés,1,FALSE)),(SUM($H$1:NE$1)&gt;SUM($F$8:$F16))*(SUM($H$1:NE$1)&lt;=SUM($F$8:$F17))*1,"F"))</f>
        <v>0</v>
      </c>
      <c r="NF17" s="28">
        <f ca="1">IF(WEEKDAY(NF$6,2)&gt;5,"w",IF(ISERROR(VLOOKUP(NF$6,fériés,1,FALSE)),(SUM($H$1:NF$1)&gt;SUM($F$8:$F16))*(SUM($H$1:NF$1)&lt;=SUM($F$8:$F17))*1,"F"))</f>
        <v>0</v>
      </c>
      <c r="NG17" s="28">
        <f ca="1">IF(WEEKDAY(NG$6,2)&gt;5,"w",IF(ISERROR(VLOOKUP(NG$6,fériés,1,FALSE)),(SUM($H$1:NG$1)&gt;SUM($F$8:$F16))*(SUM($H$1:NG$1)&lt;=SUM($F$8:$F17))*1,"F"))</f>
        <v>0</v>
      </c>
      <c r="NH17" s="28">
        <f ca="1">IF(WEEKDAY(NH$6,2)&gt;5,"w",IF(ISERROR(VLOOKUP(NH$6,fériés,1,FALSE)),(SUM($H$1:NH$1)&gt;SUM($F$8:$F16))*(SUM($H$1:NH$1)&lt;=SUM($F$8:$F17))*1,"F"))</f>
        <v>0</v>
      </c>
      <c r="NI17" s="28">
        <f ca="1">IF(WEEKDAY(NI$6,2)&gt;5,"w",IF(ISERROR(VLOOKUP(NI$6,fériés,1,FALSE)),(SUM($H$1:NI$1)&gt;SUM($F$8:$F16))*(SUM($H$1:NI$1)&lt;=SUM($F$8:$F17))*1,"F"))</f>
        <v>0</v>
      </c>
      <c r="NJ17" s="28">
        <f ca="1">IF(WEEKDAY(NJ$6,2)&gt;5,"w",IF(ISERROR(VLOOKUP(NJ$6,fériés,1,FALSE)),(SUM($H$1:NJ$1)&gt;SUM($F$8:$F16))*(SUM($H$1:NJ$1)&lt;=SUM($F$8:$F17))*1,"F"))</f>
        <v>0</v>
      </c>
      <c r="NK17" s="28">
        <f ca="1">IF(WEEKDAY(NK$6,2)&gt;5,"w",IF(ISERROR(VLOOKUP(NK$6,fériés,1,FALSE)),(SUM($H$1:NK$1)&gt;SUM($F$8:$F16))*(SUM($H$1:NK$1)&lt;=SUM($F$8:$F17))*1,"F"))</f>
        <v>0</v>
      </c>
      <c r="NL17" s="28">
        <f ca="1">IF(WEEKDAY(NL$6,2)&gt;5,"w",IF(ISERROR(VLOOKUP(NL$6,fériés,1,FALSE)),(SUM($H$1:NL$1)&gt;SUM($F$8:$F16))*(SUM($H$1:NL$1)&lt;=SUM($F$8:$F17))*1,"F"))</f>
        <v>0</v>
      </c>
      <c r="NM17" s="28">
        <f ca="1">IF(WEEKDAY(NM$6,2)&gt;5,"w",IF(ISERROR(VLOOKUP(NM$6,fériés,1,FALSE)),(SUM($H$1:NM$1)&gt;SUM($F$8:$F16))*(SUM($H$1:NM$1)&lt;=SUM($F$8:$F17))*1,"F"))</f>
        <v>0</v>
      </c>
      <c r="NN17" s="28">
        <f ca="1">IF(WEEKDAY(NN$6,2)&gt;5,"w",IF(ISERROR(VLOOKUP(NN$6,fériés,1,FALSE)),(SUM($H$1:NN$1)&gt;SUM($F$8:$F16))*(SUM($H$1:NN$1)&lt;=SUM($F$8:$F17))*1,"F"))</f>
        <v>0</v>
      </c>
      <c r="NO17" s="28">
        <f ca="1">IF(WEEKDAY(NO$6,2)&gt;5,"w",IF(ISERROR(VLOOKUP(NO$6,fériés,1,FALSE)),(SUM($H$1:NO$1)&gt;SUM($F$8:$F16))*(SUM($H$1:NO$1)&lt;=SUM($F$8:$F17))*1,"F"))</f>
        <v>0</v>
      </c>
      <c r="NP17" s="28">
        <f ca="1">IF(WEEKDAY(NP$6,2)&gt;5,"w",IF(ISERROR(VLOOKUP(NP$6,fériés,1,FALSE)),(SUM($H$1:NP$1)&gt;SUM($F$8:$F16))*(SUM($H$1:NP$1)&lt;=SUM($F$8:$F17))*1,"F"))</f>
        <v>0</v>
      </c>
      <c r="NQ17" s="28">
        <f ca="1">IF(WEEKDAY(NQ$6,2)&gt;5,"w",IF(ISERROR(VLOOKUP(NQ$6,fériés,1,FALSE)),(SUM($H$1:NQ$1)&gt;SUM($F$8:$F16))*(SUM($H$1:NQ$1)&lt;=SUM($F$8:$F17))*1,"F"))</f>
        <v>0</v>
      </c>
      <c r="NR17" s="28">
        <f ca="1">IF(WEEKDAY(NR$6,2)&gt;5,"w",IF(ISERROR(VLOOKUP(NR$6,fériés,1,FALSE)),(SUM($H$1:NR$1)&gt;SUM($F$8:$F16))*(SUM($H$1:NR$1)&lt;=SUM($F$8:$F17))*1,"F"))</f>
        <v>0</v>
      </c>
      <c r="NS17" s="28">
        <f ca="1">IF(WEEKDAY(NS$6,2)&gt;5,"w",IF(ISERROR(VLOOKUP(NS$6,fériés,1,FALSE)),(SUM($H$1:NS$1)&gt;SUM($F$8:$F16))*(SUM($H$1:NS$1)&lt;=SUM($F$8:$F17))*1,"F"))</f>
        <v>0</v>
      </c>
      <c r="NT17" s="28">
        <f ca="1">IF(WEEKDAY(NT$6,2)&gt;5,"w",IF(ISERROR(VLOOKUP(NT$6,fériés,1,FALSE)),(SUM($H$1:NT$1)&gt;SUM($F$8:$F16))*(SUM($H$1:NT$1)&lt;=SUM($F$8:$F17))*1,"F"))</f>
        <v>0</v>
      </c>
      <c r="NU17" s="28">
        <f ca="1">IF(WEEKDAY(NU$6,2)&gt;5,"w",IF(ISERROR(VLOOKUP(NU$6,fériés,1,FALSE)),(SUM($H$1:NU$1)&gt;SUM($F$8:$F16))*(SUM($H$1:NU$1)&lt;=SUM($F$8:$F17))*1,"F"))</f>
        <v>0</v>
      </c>
      <c r="NV17" s="28">
        <f ca="1">IF(WEEKDAY(NV$6,2)&gt;5,"w",IF(ISERROR(VLOOKUP(NV$6,fériés,1,FALSE)),(SUM($H$1:NV$1)&gt;SUM($F$8:$F16))*(SUM($H$1:NV$1)&lt;=SUM($F$8:$F17))*1,"F"))</f>
        <v>0</v>
      </c>
      <c r="NW17" s="28">
        <f ca="1">IF(WEEKDAY(NW$6,2)&gt;5,"w",IF(ISERROR(VLOOKUP(NW$6,fériés,1,FALSE)),(SUM($H$1:NW$1)&gt;SUM($F$8:$F16))*(SUM($H$1:NW$1)&lt;=SUM($F$8:$F17))*1,"F"))</f>
        <v>0</v>
      </c>
      <c r="NX17" s="28">
        <f ca="1">IF(WEEKDAY(NX$6,2)&gt;5,"w",IF(ISERROR(VLOOKUP(NX$6,fériés,1,FALSE)),(SUM($H$1:NX$1)&gt;SUM($F$8:$F16))*(SUM($H$1:NX$1)&lt;=SUM($F$8:$F17))*1,"F"))</f>
        <v>0</v>
      </c>
      <c r="NY17" s="28">
        <f ca="1">IF(WEEKDAY(NY$6,2)&gt;5,"w",IF(ISERROR(VLOOKUP(NY$6,fériés,1,FALSE)),(SUM($H$1:NY$1)&gt;SUM($F$8:$F16))*(SUM($H$1:NY$1)&lt;=SUM($F$8:$F17))*1,"F"))</f>
        <v>0</v>
      </c>
      <c r="NZ17" s="28">
        <f ca="1">IF(WEEKDAY(NZ$6,2)&gt;5,"w",IF(ISERROR(VLOOKUP(NZ$6,fériés,1,FALSE)),(SUM($H$1:NZ$1)&gt;SUM($F$8:$F16))*(SUM($H$1:NZ$1)&lt;=SUM($F$8:$F17))*1,"F"))</f>
        <v>0</v>
      </c>
      <c r="OA17" s="28">
        <f ca="1">IF(WEEKDAY(OA$6,2)&gt;5,"w",IF(ISERROR(VLOOKUP(OA$6,fériés,1,FALSE)),(SUM($H$1:OA$1)&gt;SUM($F$8:$F16))*(SUM($H$1:OA$1)&lt;=SUM($F$8:$F17))*1,"F"))</f>
        <v>0</v>
      </c>
      <c r="OB17" s="28">
        <f ca="1">IF(WEEKDAY(OB$6,2)&gt;5,"w",IF(ISERROR(VLOOKUP(OB$6,fériés,1,FALSE)),(SUM($H$1:OB$1)&gt;SUM($F$8:$F16))*(SUM($H$1:OB$1)&lt;=SUM($F$8:$F17))*1,"F"))</f>
        <v>0</v>
      </c>
      <c r="OC17" s="28">
        <f ca="1">IF(WEEKDAY(OC$6,2)&gt;5,"w",IF(ISERROR(VLOOKUP(OC$6,fériés,1,FALSE)),(SUM($H$1:OC$1)&gt;SUM($F$8:$F16))*(SUM($H$1:OC$1)&lt;=SUM($F$8:$F17))*1,"F"))</f>
        <v>0</v>
      </c>
      <c r="OD17" s="28">
        <f ca="1">IF(WEEKDAY(OD$6,2)&gt;5,"w",IF(ISERROR(VLOOKUP(OD$6,fériés,1,FALSE)),(SUM($H$1:OD$1)&gt;SUM($F$8:$F16))*(SUM($H$1:OD$1)&lt;=SUM($F$8:$F17))*1,"F"))</f>
        <v>0</v>
      </c>
      <c r="OE17" s="28">
        <f ca="1">IF(WEEKDAY(OE$6,2)&gt;5,"w",IF(ISERROR(VLOOKUP(OE$6,fériés,1,FALSE)),(SUM($H$1:OE$1)&gt;SUM($F$8:$F16))*(SUM($H$1:OE$1)&lt;=SUM($F$8:$F17))*1,"F"))</f>
        <v>0</v>
      </c>
      <c r="OF17" s="28">
        <f ca="1">IF(WEEKDAY(OF$6,2)&gt;5,"w",IF(ISERROR(VLOOKUP(OF$6,fériés,1,FALSE)),(SUM($H$1:OF$1)&gt;SUM($F$8:$F16))*(SUM($H$1:OF$1)&lt;=SUM($F$8:$F17))*1,"F"))</f>
        <v>0</v>
      </c>
      <c r="OG17" s="28">
        <f ca="1">IF(WEEKDAY(OG$6,2)&gt;5,"w",IF(ISERROR(VLOOKUP(OG$6,fériés,1,FALSE)),(SUM($H$1:OG$1)&gt;SUM($F$8:$F16))*(SUM($H$1:OG$1)&lt;=SUM($F$8:$F17))*1,"F"))</f>
        <v>0</v>
      </c>
      <c r="OH17" s="28">
        <f ca="1">IF(WEEKDAY(OH$6,2)&gt;5,"w",IF(ISERROR(VLOOKUP(OH$6,fériés,1,FALSE)),(SUM($H$1:OH$1)&gt;SUM($F$8:$F16))*(SUM($H$1:OH$1)&lt;=SUM($F$8:$F17))*1,"F"))</f>
        <v>0</v>
      </c>
      <c r="OI17" s="28">
        <f ca="1">IF(WEEKDAY(OI$6,2)&gt;5,"w",IF(ISERROR(VLOOKUP(OI$6,fériés,1,FALSE)),(SUM($H$1:OI$1)&gt;SUM($F$8:$F16))*(SUM($H$1:OI$1)&lt;=SUM($F$8:$F17))*1,"F"))</f>
        <v>0</v>
      </c>
      <c r="OJ17" s="28">
        <f ca="1">IF(WEEKDAY(OJ$6,2)&gt;5,"w",IF(ISERROR(VLOOKUP(OJ$6,fériés,1,FALSE)),(SUM($H$1:OJ$1)&gt;SUM($F$8:$F16))*(SUM($H$1:OJ$1)&lt;=SUM($F$8:$F17))*1,"F"))</f>
        <v>0</v>
      </c>
      <c r="OK17" s="28">
        <f ca="1">IF(WEEKDAY(OK$6,2)&gt;5,"w",IF(ISERROR(VLOOKUP(OK$6,fériés,1,FALSE)),(SUM($H$1:OK$1)&gt;SUM($F$8:$F16))*(SUM($H$1:OK$1)&lt;=SUM($F$8:$F17))*1,"F"))</f>
        <v>0</v>
      </c>
      <c r="OL17" s="28">
        <f ca="1">IF(WEEKDAY(OL$6,2)&gt;5,"w",IF(ISERROR(VLOOKUP(OL$6,fériés,1,FALSE)),(SUM($H$1:OL$1)&gt;SUM($F$8:$F16))*(SUM($H$1:OL$1)&lt;=SUM($F$8:$F17))*1,"F"))</f>
        <v>0</v>
      </c>
      <c r="OM17" s="28">
        <f ca="1">IF(WEEKDAY(OM$6,2)&gt;5,"w",IF(ISERROR(VLOOKUP(OM$6,fériés,1,FALSE)),(SUM($H$1:OM$1)&gt;SUM($F$8:$F16))*(SUM($H$1:OM$1)&lt;=SUM($F$8:$F17))*1,"F"))</f>
        <v>0</v>
      </c>
      <c r="ON17" s="28">
        <f ca="1">IF(WEEKDAY(ON$6,2)&gt;5,"w",IF(ISERROR(VLOOKUP(ON$6,fériés,1,FALSE)),(SUM($H$1:ON$1)&gt;SUM($F$8:$F16))*(SUM($H$1:ON$1)&lt;=SUM($F$8:$F17))*1,"F"))</f>
        <v>0</v>
      </c>
      <c r="OO17" s="28">
        <f ca="1">IF(WEEKDAY(OO$6,2)&gt;5,"w",IF(ISERROR(VLOOKUP(OO$6,fériés,1,FALSE)),(SUM($H$1:OO$1)&gt;SUM($F$8:$F16))*(SUM($H$1:OO$1)&lt;=SUM($F$8:$F17))*1,"F"))</f>
        <v>0</v>
      </c>
      <c r="OP17" s="28">
        <f ca="1">IF(WEEKDAY(OP$6,2)&gt;5,"w",IF(ISERROR(VLOOKUP(OP$6,fériés,1,FALSE)),(SUM($H$1:OP$1)&gt;SUM($F$8:$F16))*(SUM($H$1:OP$1)&lt;=SUM($F$8:$F17))*1,"F"))</f>
        <v>0</v>
      </c>
      <c r="OQ17" s="28">
        <f ca="1">IF(WEEKDAY(OQ$6,2)&gt;5,"w",IF(ISERROR(VLOOKUP(OQ$6,fériés,1,FALSE)),(SUM($H$1:OQ$1)&gt;SUM($F$8:$F16))*(SUM($H$1:OQ$1)&lt;=SUM($F$8:$F17))*1,"F"))</f>
        <v>0</v>
      </c>
      <c r="OR17" s="28">
        <f ca="1">IF(WEEKDAY(OR$6,2)&gt;5,"w",IF(ISERROR(VLOOKUP(OR$6,fériés,1,FALSE)),(SUM($H$1:OR$1)&gt;SUM($F$8:$F16))*(SUM($H$1:OR$1)&lt;=SUM($F$8:$F17))*1,"F"))</f>
        <v>0</v>
      </c>
      <c r="OS17" s="28">
        <f ca="1">IF(WEEKDAY(OS$6,2)&gt;5,"w",IF(ISERROR(VLOOKUP(OS$6,fériés,1,FALSE)),(SUM($H$1:OS$1)&gt;SUM($F$8:$F16))*(SUM($H$1:OS$1)&lt;=SUM($F$8:$F17))*1,"F"))</f>
        <v>0</v>
      </c>
      <c r="OT17" s="28">
        <f ca="1">IF(WEEKDAY(OT$6,2)&gt;5,"w",IF(ISERROR(VLOOKUP(OT$6,fériés,1,FALSE)),(SUM($H$1:OT$1)&gt;SUM($F$8:$F16))*(SUM($H$1:OT$1)&lt;=SUM($F$8:$F17))*1,"F"))</f>
        <v>0</v>
      </c>
      <c r="OU17" s="28">
        <f ca="1">IF(WEEKDAY(OU$6,2)&gt;5,"w",IF(ISERROR(VLOOKUP(OU$6,fériés,1,FALSE)),(SUM($H$1:OU$1)&gt;SUM($F$8:$F16))*(SUM($H$1:OU$1)&lt;=SUM($F$8:$F17))*1,"F"))</f>
        <v>0</v>
      </c>
      <c r="OV17" s="28">
        <f ca="1">IF(WEEKDAY(OV$6,2)&gt;5,"w",IF(ISERROR(VLOOKUP(OV$6,fériés,1,FALSE)),(SUM($H$1:OV$1)&gt;SUM($F$8:$F16))*(SUM($H$1:OV$1)&lt;=SUM($F$8:$F17))*1,"F"))</f>
        <v>0</v>
      </c>
      <c r="OW17" s="28">
        <f ca="1">IF(WEEKDAY(OW$6,2)&gt;5,"w",IF(ISERROR(VLOOKUP(OW$6,fériés,1,FALSE)),(SUM($H$1:OW$1)&gt;SUM($F$8:$F16))*(SUM($H$1:OW$1)&lt;=SUM($F$8:$F17))*1,"F"))</f>
        <v>0</v>
      </c>
      <c r="OX17" s="28">
        <f ca="1">IF(WEEKDAY(OX$6,2)&gt;5,"w",IF(ISERROR(VLOOKUP(OX$6,fériés,1,FALSE)),(SUM($H$1:OX$1)&gt;SUM($F$8:$F16))*(SUM($H$1:OX$1)&lt;=SUM($F$8:$F17))*1,"F"))</f>
        <v>0</v>
      </c>
      <c r="OY17" s="28">
        <f ca="1">IF(WEEKDAY(OY$6,2)&gt;5,"w",IF(ISERROR(VLOOKUP(OY$6,fériés,1,FALSE)),(SUM($H$1:OY$1)&gt;SUM($F$8:$F16))*(SUM($H$1:OY$1)&lt;=SUM($F$8:$F17))*1,"F"))</f>
        <v>0</v>
      </c>
      <c r="OZ17" s="28" t="str">
        <f ca="1">IF(WEEKDAY(OZ$6,2)&gt;5,"w",IF(ISERROR(VLOOKUP(OZ$6,fériés,1,FALSE)),(SUM($H$1:OZ$1)&gt;SUM($F$8:$F16))*(SUM($H$1:OZ$1)&lt;=SUM($F$8:$F17))*1,"F"))</f>
        <v>w</v>
      </c>
      <c r="PA17" s="28" t="str">
        <f ca="1">IF(WEEKDAY(PA$6,2)&gt;5,"w",IF(ISERROR(VLOOKUP(PA$6,fériés,1,FALSE)),(SUM($H$1:PA$1)&gt;SUM($F$8:$F16))*(SUM($H$1:PA$1)&lt;=SUM($F$8:$F17))*1,"F"))</f>
        <v>w</v>
      </c>
      <c r="PB17" s="28" t="str">
        <f ca="1">IF(WEEKDAY(PB$6,2)&gt;5,"w",IF(ISERROR(VLOOKUP(PB$6,fériés,1,FALSE)),(SUM($H$1:PB$1)&gt;SUM($F$8:$F16))*(SUM($H$1:PB$1)&lt;=SUM($F$8:$F17))*1,"F"))</f>
        <v>w</v>
      </c>
      <c r="PC17" s="28" t="str">
        <f ca="1">IF(WEEKDAY(PC$6,2)&gt;5,"w",IF(ISERROR(VLOOKUP(PC$6,fériés,1,FALSE)),(SUM($H$1:PC$1)&gt;SUM($F$8:$F16))*(SUM($H$1:PC$1)&lt;=SUM($F$8:$F17))*1,"F"))</f>
        <v>w</v>
      </c>
      <c r="PD17" s="28" t="str">
        <f ca="1">IF(WEEKDAY(PD$6,2)&gt;5,"w",IF(ISERROR(VLOOKUP(PD$6,fériés,1,FALSE)),(SUM($H$1:PD$1)&gt;SUM($F$8:$F16))*(SUM($H$1:PD$1)&lt;=SUM($F$8:$F17))*1,"F"))</f>
        <v>w</v>
      </c>
      <c r="PE17" s="28" t="str">
        <f ca="1">IF(WEEKDAY(PE$6,2)&gt;5,"w",IF(ISERROR(VLOOKUP(PE$6,fériés,1,FALSE)),(SUM($H$1:PE$1)&gt;SUM($F$8:$F16))*(SUM($H$1:PE$1)&lt;=SUM($F$8:$F17))*1,"F"))</f>
        <v>w</v>
      </c>
      <c r="PF17" s="28" t="str">
        <f ca="1">IF(WEEKDAY(PF$6,2)&gt;5,"w",IF(ISERROR(VLOOKUP(PF$6,fériés,1,FALSE)),(SUM($H$1:PF$1)&gt;SUM($F$8:$F16))*(SUM($H$1:PF$1)&lt;=SUM($F$8:$F17))*1,"F"))</f>
        <v>w</v>
      </c>
      <c r="PG17" s="28" t="str">
        <f ca="1">IF(WEEKDAY(PG$6,2)&gt;5,"w",IF(ISERROR(VLOOKUP(PG$6,fériés,1,FALSE)),(SUM($H$1:PG$1)&gt;SUM($F$8:$F16))*(SUM($H$1:PG$1)&lt;=SUM($F$8:$F17))*1,"F"))</f>
        <v>w</v>
      </c>
      <c r="PH17" s="28" t="str">
        <f ca="1">IF(WEEKDAY(PH$6,2)&gt;5,"w",IF(ISERROR(VLOOKUP(PH$6,fériés,1,FALSE)),(SUM($H$1:PH$1)&gt;SUM($F$8:$F16))*(SUM($H$1:PH$1)&lt;=SUM($F$8:$F17))*1,"F"))</f>
        <v>w</v>
      </c>
      <c r="PI17" s="28" t="str">
        <f ca="1">IF(WEEKDAY(PI$6,2)&gt;5,"w",IF(ISERROR(VLOOKUP(PI$6,fériés,1,FALSE)),(SUM($H$1:PI$1)&gt;SUM($F$8:$F16))*(SUM($H$1:PI$1)&lt;=SUM($F$8:$F17))*1,"F"))</f>
        <v>w</v>
      </c>
      <c r="PJ17" s="28" t="str">
        <f ca="1">IF(WEEKDAY(PJ$6,2)&gt;5,"w",IF(ISERROR(VLOOKUP(PJ$6,fériés,1,FALSE)),(SUM($H$1:PJ$1)&gt;SUM($F$8:$F16))*(SUM($H$1:PJ$1)&lt;=SUM($F$8:$F17))*1,"F"))</f>
        <v>w</v>
      </c>
      <c r="PK17" s="28" t="str">
        <f ca="1">IF(WEEKDAY(PK$6,2)&gt;5,"w",IF(ISERROR(VLOOKUP(PK$6,fériés,1,FALSE)),(SUM($H$1:PK$1)&gt;SUM($F$8:$F16))*(SUM($H$1:PK$1)&lt;=SUM($F$8:$F17))*1,"F"))</f>
        <v>w</v>
      </c>
      <c r="PL17" s="28" t="str">
        <f ca="1">IF(WEEKDAY(PL$6,2)&gt;5,"w",IF(ISERROR(VLOOKUP(PL$6,fériés,1,FALSE)),(SUM($H$1:PL$1)&gt;SUM($F$8:$F16))*(SUM($H$1:PL$1)&lt;=SUM($F$8:$F17))*1,"F"))</f>
        <v>w</v>
      </c>
      <c r="PM17" s="28" t="str">
        <f ca="1">IF(WEEKDAY(PM$6,2)&gt;5,"w",IF(ISERROR(VLOOKUP(PM$6,fériés,1,FALSE)),(SUM($H$1:PM$1)&gt;SUM($F$8:$F16))*(SUM($H$1:PM$1)&lt;=SUM($F$8:$F17))*1,"F"))</f>
        <v>w</v>
      </c>
      <c r="PN17" s="28" t="str">
        <f ca="1">IF(WEEKDAY(PN$6,2)&gt;5,"w",IF(ISERROR(VLOOKUP(PN$6,fériés,1,FALSE)),(SUM($H$1:PN$1)&gt;SUM($F$8:$F16))*(SUM($H$1:PN$1)&lt;=SUM($F$8:$F17))*1,"F"))</f>
        <v>w</v>
      </c>
      <c r="PO17" s="28" t="str">
        <f ca="1">IF(WEEKDAY(PO$6,2)&gt;5,"w",IF(ISERROR(VLOOKUP(PO$6,fériés,1,FALSE)),(SUM($H$1:PO$1)&gt;SUM($F$8:$F16))*(SUM($H$1:PO$1)&lt;=SUM($F$8:$F17))*1,"F"))</f>
        <v>w</v>
      </c>
      <c r="PP17" s="28" t="str">
        <f ca="1">IF(WEEKDAY(PP$6,2)&gt;5,"w",IF(ISERROR(VLOOKUP(PP$6,fériés,1,FALSE)),(SUM($H$1:PP$1)&gt;SUM($F$8:$F16))*(SUM($H$1:PP$1)&lt;=SUM($F$8:$F17))*1,"F"))</f>
        <v>w</v>
      </c>
      <c r="PQ17" s="28" t="str">
        <f ca="1">IF(WEEKDAY(PQ$6,2)&gt;5,"w",IF(ISERROR(VLOOKUP(PQ$6,fériés,1,FALSE)),(SUM($H$1:PQ$1)&gt;SUM($F$8:$F16))*(SUM($H$1:PQ$1)&lt;=SUM($F$8:$F17))*1,"F"))</f>
        <v>w</v>
      </c>
      <c r="PR17" s="28" t="str">
        <f ca="1">IF(WEEKDAY(PR$6,2)&gt;5,"w",IF(ISERROR(VLOOKUP(PR$6,fériés,1,FALSE)),(SUM($H$1:PR$1)&gt;SUM($F$8:$F16))*(SUM($H$1:PR$1)&lt;=SUM($F$8:$F17))*1,"F"))</f>
        <v>w</v>
      </c>
      <c r="PS17" s="28" t="str">
        <f ca="1">IF(WEEKDAY(PS$6,2)&gt;5,"w",IF(ISERROR(VLOOKUP(PS$6,fériés,1,FALSE)),(SUM($H$1:PS$1)&gt;SUM($F$8:$F16))*(SUM($H$1:PS$1)&lt;=SUM($F$8:$F17))*1,"F"))</f>
        <v>w</v>
      </c>
      <c r="PT17" s="28">
        <f ca="1">IF(WEEKDAY(PT$6,2)&gt;5,"w",IF(ISERROR(VLOOKUP(PT$6,fériés,1,FALSE)),(SUM($H$1:PT$1)&gt;SUM($F$8:$F16))*(SUM($H$1:PT$1)&lt;=SUM($F$8:$F17))*1,"F"))</f>
        <v>0</v>
      </c>
      <c r="PU17" s="28">
        <f ca="1">IF(WEEKDAY(PU$6,2)&gt;5,"w",IF(ISERROR(VLOOKUP(PU$6,fériés,1,FALSE)),(SUM($H$1:PU$1)&gt;SUM($F$8:$F16))*(SUM($H$1:PU$1)&lt;=SUM($F$8:$F17))*1,"F"))</f>
        <v>0</v>
      </c>
      <c r="PV17" s="28">
        <f ca="1">IF(WEEKDAY(PV$6,2)&gt;5,"w",IF(ISERROR(VLOOKUP(PV$6,fériés,1,FALSE)),(SUM($H$1:PV$1)&gt;SUM($F$8:$F16))*(SUM($H$1:PV$1)&lt;=SUM($F$8:$F17))*1,"F"))</f>
        <v>0</v>
      </c>
      <c r="PW17" s="28">
        <f ca="1">IF(WEEKDAY(PW$6,2)&gt;5,"w",IF(ISERROR(VLOOKUP(PW$6,fériés,1,FALSE)),(SUM($H$1:PW$1)&gt;SUM($F$8:$F16))*(SUM($H$1:PW$1)&lt;=SUM($F$8:$F17))*1,"F"))</f>
        <v>0</v>
      </c>
      <c r="PX17" s="28">
        <f ca="1">IF(WEEKDAY(PX$6,2)&gt;5,"w",IF(ISERROR(VLOOKUP(PX$6,fériés,1,FALSE)),(SUM($H$1:PX$1)&gt;SUM($F$8:$F16))*(SUM($H$1:PX$1)&lt;=SUM($F$8:$F17))*1,"F"))</f>
        <v>0</v>
      </c>
      <c r="PY17" s="28">
        <f ca="1">IF(WEEKDAY(PY$6,2)&gt;5,"w",IF(ISERROR(VLOOKUP(PY$6,fériés,1,FALSE)),(SUM($H$1:PY$1)&gt;SUM($F$8:$F16))*(SUM($H$1:PY$1)&lt;=SUM($F$8:$F17))*1,"F"))</f>
        <v>0</v>
      </c>
      <c r="PZ17" s="28">
        <f ca="1">IF(WEEKDAY(PZ$6,2)&gt;5,"w",IF(ISERROR(VLOOKUP(PZ$6,fériés,1,FALSE)),(SUM($H$1:PZ$1)&gt;SUM($F$8:$F16))*(SUM($H$1:PZ$1)&lt;=SUM($F$8:$F17))*1,"F"))</f>
        <v>0</v>
      </c>
      <c r="QA17" s="28">
        <f ca="1">IF(WEEKDAY(QA$6,2)&gt;5,"w",IF(ISERROR(VLOOKUP(QA$6,fériés,1,FALSE)),(SUM($H$1:QA$1)&gt;SUM($F$8:$F16))*(SUM($H$1:QA$1)&lt;=SUM($F$8:$F17))*1,"F"))</f>
        <v>0</v>
      </c>
      <c r="QB17" s="28">
        <f ca="1">IF(WEEKDAY(QB$6,2)&gt;5,"w",IF(ISERROR(VLOOKUP(QB$6,fériés,1,FALSE)),(SUM($H$1:QB$1)&gt;SUM($F$8:$F16))*(SUM($H$1:QB$1)&lt;=SUM($F$8:$F17))*1,"F"))</f>
        <v>0</v>
      </c>
      <c r="QC17" s="28">
        <f ca="1">IF(WEEKDAY(QC$6,2)&gt;5,"w",IF(ISERROR(VLOOKUP(QC$6,fériés,1,FALSE)),(SUM($H$1:QC$1)&gt;SUM($F$8:$F16))*(SUM($H$1:QC$1)&lt;=SUM($F$8:$F17))*1,"F"))</f>
        <v>0</v>
      </c>
      <c r="QD17" s="28">
        <f ca="1">IF(WEEKDAY(QD$6,2)&gt;5,"w",IF(ISERROR(VLOOKUP(QD$6,fériés,1,FALSE)),(SUM($H$1:QD$1)&gt;SUM($F$8:$F16))*(SUM($H$1:QD$1)&lt;=SUM($F$8:$F17))*1,"F"))</f>
        <v>0</v>
      </c>
      <c r="QE17" s="28">
        <f ca="1">IF(WEEKDAY(QE$6,2)&gt;5,"w",IF(ISERROR(VLOOKUP(QE$6,fériés,1,FALSE)),(SUM($H$1:QE$1)&gt;SUM($F$8:$F16))*(SUM($H$1:QE$1)&lt;=SUM($F$8:$F17))*1,"F"))</f>
        <v>0</v>
      </c>
      <c r="QF17" s="28">
        <f ca="1">IF(WEEKDAY(QF$6,2)&gt;5,"w",IF(ISERROR(VLOOKUP(QF$6,fériés,1,FALSE)),(SUM($H$1:QF$1)&gt;SUM($F$8:$F16))*(SUM($H$1:QF$1)&lt;=SUM($F$8:$F17))*1,"F"))</f>
        <v>0</v>
      </c>
      <c r="QG17" s="28">
        <f ca="1">IF(WEEKDAY(QG$6,2)&gt;5,"w",IF(ISERROR(VLOOKUP(QG$6,fériés,1,FALSE)),(SUM($H$1:QG$1)&gt;SUM($F$8:$F16))*(SUM($H$1:QG$1)&lt;=SUM($F$8:$F17))*1,"F"))</f>
        <v>0</v>
      </c>
      <c r="QH17" s="28">
        <f ca="1">IF(WEEKDAY(QH$6,2)&gt;5,"w",IF(ISERROR(VLOOKUP(QH$6,fériés,1,FALSE)),(SUM($H$1:QH$1)&gt;SUM($F$8:$F16))*(SUM($H$1:QH$1)&lt;=SUM($F$8:$F17))*1,"F"))</f>
        <v>0</v>
      </c>
      <c r="QI17" s="28">
        <f ca="1">IF(WEEKDAY(QI$6,2)&gt;5,"w",IF(ISERROR(VLOOKUP(QI$6,fériés,1,FALSE)),(SUM($H$1:QI$1)&gt;SUM($F$8:$F16))*(SUM($H$1:QI$1)&lt;=SUM($F$8:$F17))*1,"F"))</f>
        <v>0</v>
      </c>
      <c r="QJ17" s="28">
        <f ca="1">IF(WEEKDAY(QJ$6,2)&gt;5,"w",IF(ISERROR(VLOOKUP(QJ$6,fériés,1,FALSE)),(SUM($H$1:QJ$1)&gt;SUM($F$8:$F16))*(SUM($H$1:QJ$1)&lt;=SUM($F$8:$F17))*1,"F"))</f>
        <v>0</v>
      </c>
      <c r="QK17" s="28">
        <f ca="1">IF(WEEKDAY(QK$6,2)&gt;5,"w",IF(ISERROR(VLOOKUP(QK$6,fériés,1,FALSE)),(SUM($H$1:QK$1)&gt;SUM($F$8:$F16))*(SUM($H$1:QK$1)&lt;=SUM($F$8:$F17))*1,"F"))</f>
        <v>0</v>
      </c>
      <c r="QL17" s="28">
        <f ca="1">IF(WEEKDAY(QL$6,2)&gt;5,"w",IF(ISERROR(VLOOKUP(QL$6,fériés,1,FALSE)),(SUM($H$1:QL$1)&gt;SUM($F$8:$F16))*(SUM($H$1:QL$1)&lt;=SUM($F$8:$F17))*1,"F"))</f>
        <v>0</v>
      </c>
      <c r="QM17" s="28">
        <f ca="1">IF(WEEKDAY(QM$6,2)&gt;5,"w",IF(ISERROR(VLOOKUP(QM$6,fériés,1,FALSE)),(SUM($H$1:QM$1)&gt;SUM($F$8:$F16))*(SUM($H$1:QM$1)&lt;=SUM($F$8:$F17))*1,"F"))</f>
        <v>0</v>
      </c>
      <c r="QN17" s="28">
        <f ca="1">IF(WEEKDAY(QN$6,2)&gt;5,"w",IF(ISERROR(VLOOKUP(QN$6,fériés,1,FALSE)),(SUM($H$1:QN$1)&gt;SUM($F$8:$F16))*(SUM($H$1:QN$1)&lt;=SUM($F$8:$F17))*1,"F"))</f>
        <v>0</v>
      </c>
      <c r="QO17" s="28">
        <f ca="1">IF(WEEKDAY(QO$6,2)&gt;5,"w",IF(ISERROR(VLOOKUP(QO$6,fériés,1,FALSE)),(SUM($H$1:QO$1)&gt;SUM($F$8:$F16))*(SUM($H$1:QO$1)&lt;=SUM($F$8:$F17))*1,"F"))</f>
        <v>0</v>
      </c>
      <c r="QP17" s="28">
        <f ca="1">IF(WEEKDAY(QP$6,2)&gt;5,"w",IF(ISERROR(VLOOKUP(QP$6,fériés,1,FALSE)),(SUM($H$1:QP$1)&gt;SUM($F$8:$F16))*(SUM($H$1:QP$1)&lt;=SUM($F$8:$F17))*1,"F"))</f>
        <v>0</v>
      </c>
      <c r="QQ17" s="28">
        <f ca="1">IF(WEEKDAY(QQ$6,2)&gt;5,"w",IF(ISERROR(VLOOKUP(QQ$6,fériés,1,FALSE)),(SUM($H$1:QQ$1)&gt;SUM($F$8:$F16))*(SUM($H$1:QQ$1)&lt;=SUM($F$8:$F17))*1,"F"))</f>
        <v>0</v>
      </c>
      <c r="QR17" s="28">
        <f ca="1">IF(WEEKDAY(QR$6,2)&gt;5,"w",IF(ISERROR(VLOOKUP(QR$6,fériés,1,FALSE)),(SUM($H$1:QR$1)&gt;SUM($F$8:$F16))*(SUM($H$1:QR$1)&lt;=SUM($F$8:$F17))*1,"F"))</f>
        <v>0</v>
      </c>
      <c r="QS17" s="28">
        <f ca="1">IF(WEEKDAY(QS$6,2)&gt;5,"w",IF(ISERROR(VLOOKUP(QS$6,fériés,1,FALSE)),(SUM($H$1:QS$1)&gt;SUM($F$8:$F16))*(SUM($H$1:QS$1)&lt;=SUM($F$8:$F17))*1,"F"))</f>
        <v>0</v>
      </c>
      <c r="QT17" s="28">
        <f ca="1">IF(WEEKDAY(QT$6,2)&gt;5,"w",IF(ISERROR(VLOOKUP(QT$6,fériés,1,FALSE)),(SUM($H$1:QT$1)&gt;SUM($F$8:$F16))*(SUM($H$1:QT$1)&lt;=SUM($F$8:$F17))*1,"F"))</f>
        <v>0</v>
      </c>
      <c r="QU17" s="28">
        <f ca="1">IF(WEEKDAY(QU$6,2)&gt;5,"w",IF(ISERROR(VLOOKUP(QU$6,fériés,1,FALSE)),(SUM($H$1:QU$1)&gt;SUM($F$8:$F16))*(SUM($H$1:QU$1)&lt;=SUM($F$8:$F17))*1,"F"))</f>
        <v>0</v>
      </c>
      <c r="QV17" s="28">
        <f ca="1">IF(WEEKDAY(QV$6,2)&gt;5,"w",IF(ISERROR(VLOOKUP(QV$6,fériés,1,FALSE)),(SUM($H$1:QV$1)&gt;SUM($F$8:$F16))*(SUM($H$1:QV$1)&lt;=SUM($F$8:$F17))*1,"F"))</f>
        <v>0</v>
      </c>
      <c r="QW17" s="28">
        <f ca="1">IF(WEEKDAY(QW$6,2)&gt;5,"w",IF(ISERROR(VLOOKUP(QW$6,fériés,1,FALSE)),(SUM($H$1:QW$1)&gt;SUM($F$8:$F16))*(SUM($H$1:QW$1)&lt;=SUM($F$8:$F17))*1,"F"))</f>
        <v>0</v>
      </c>
      <c r="QX17" s="28">
        <f ca="1">IF(WEEKDAY(QX$6,2)&gt;5,"w",IF(ISERROR(VLOOKUP(QX$6,fériés,1,FALSE)),(SUM($H$1:QX$1)&gt;SUM($F$8:$F16))*(SUM($H$1:QX$1)&lt;=SUM($F$8:$F17))*1,"F"))</f>
        <v>0</v>
      </c>
      <c r="QY17" s="28">
        <f ca="1">IF(WEEKDAY(QY$6,2)&gt;5,"w",IF(ISERROR(VLOOKUP(QY$6,fériés,1,FALSE)),(SUM($H$1:QY$1)&gt;SUM($F$8:$F16))*(SUM($H$1:QY$1)&lt;=SUM($F$8:$F17))*1,"F"))</f>
        <v>0</v>
      </c>
      <c r="QZ17" s="28">
        <f ca="1">IF(WEEKDAY(QZ$6,2)&gt;5,"w",IF(ISERROR(VLOOKUP(QZ$6,fériés,1,FALSE)),(SUM($H$1:QZ$1)&gt;SUM($F$8:$F16))*(SUM($H$1:QZ$1)&lt;=SUM($F$8:$F17))*1,"F"))</f>
        <v>0</v>
      </c>
      <c r="RA17" s="28">
        <f ca="1">IF(WEEKDAY(RA$6,2)&gt;5,"w",IF(ISERROR(VLOOKUP(RA$6,fériés,1,FALSE)),(SUM($H$1:RA$1)&gt;SUM($F$8:$F16))*(SUM($H$1:RA$1)&lt;=SUM($F$8:$F17))*1,"F"))</f>
        <v>0</v>
      </c>
      <c r="RB17" s="28">
        <f ca="1">IF(WEEKDAY(RB$6,2)&gt;5,"w",IF(ISERROR(VLOOKUP(RB$6,fériés,1,FALSE)),(SUM($H$1:RB$1)&gt;SUM($F$8:$F16))*(SUM($H$1:RB$1)&lt;=SUM($F$8:$F17))*1,"F"))</f>
        <v>0</v>
      </c>
      <c r="RC17" s="28">
        <f ca="1">IF(WEEKDAY(RC$6,2)&gt;5,"w",IF(ISERROR(VLOOKUP(RC$6,fériés,1,FALSE)),(SUM($H$1:RC$1)&gt;SUM($F$8:$F16))*(SUM($H$1:RC$1)&lt;=SUM($F$8:$F17))*1,"F"))</f>
        <v>0</v>
      </c>
      <c r="RD17" s="28">
        <f ca="1">IF(WEEKDAY(RD$6,2)&gt;5,"w",IF(ISERROR(VLOOKUP(RD$6,fériés,1,FALSE)),(SUM($H$1:RD$1)&gt;SUM($F$8:$F16))*(SUM($H$1:RD$1)&lt;=SUM($F$8:$F17))*1,"F"))</f>
        <v>0</v>
      </c>
      <c r="RE17" s="28">
        <f ca="1">IF(WEEKDAY(RE$6,2)&gt;5,"w",IF(ISERROR(VLOOKUP(RE$6,fériés,1,FALSE)),(SUM($H$1:RE$1)&gt;SUM($F$8:$F16))*(SUM($H$1:RE$1)&lt;=SUM($F$8:$F17))*1,"F"))</f>
        <v>0</v>
      </c>
      <c r="RF17" s="28">
        <f ca="1">IF(WEEKDAY(RF$6,2)&gt;5,"w",IF(ISERROR(VLOOKUP(RF$6,fériés,1,FALSE)),(SUM($H$1:RF$1)&gt;SUM($F$8:$F16))*(SUM($H$1:RF$1)&lt;=SUM($F$8:$F17))*1,"F"))</f>
        <v>0</v>
      </c>
      <c r="RG17" s="28">
        <f ca="1">IF(WEEKDAY(RG$6,2)&gt;5,"w",IF(ISERROR(VLOOKUP(RG$6,fériés,1,FALSE)),(SUM($H$1:RG$1)&gt;SUM($F$8:$F16))*(SUM($H$1:RG$1)&lt;=SUM($F$8:$F17))*1,"F"))</f>
        <v>0</v>
      </c>
      <c r="RH17" s="28">
        <f ca="1">IF(WEEKDAY(RH$6,2)&gt;5,"w",IF(ISERROR(VLOOKUP(RH$6,fériés,1,FALSE)),(SUM($H$1:RH$1)&gt;SUM($F$8:$F16))*(SUM($H$1:RH$1)&lt;=SUM($F$8:$F17))*1,"F"))</f>
        <v>0</v>
      </c>
      <c r="RI17" s="28">
        <f ca="1">IF(WEEKDAY(RI$6,2)&gt;5,"w",IF(ISERROR(VLOOKUP(RI$6,fériés,1,FALSE)),(SUM($H$1:RI$1)&gt;SUM($F$8:$F16))*(SUM($H$1:RI$1)&lt;=SUM($F$8:$F17))*1,"F"))</f>
        <v>0</v>
      </c>
      <c r="RJ17" s="28">
        <f ca="1">IF(WEEKDAY(RJ$6,2)&gt;5,"w",IF(ISERROR(VLOOKUP(RJ$6,fériés,1,FALSE)),(SUM($H$1:RJ$1)&gt;SUM($F$8:$F16))*(SUM($H$1:RJ$1)&lt;=SUM($F$8:$F17))*1,"F"))</f>
        <v>0</v>
      </c>
      <c r="RK17" s="28">
        <f ca="1">IF(WEEKDAY(RK$6,2)&gt;5,"w",IF(ISERROR(VLOOKUP(RK$6,fériés,1,FALSE)),(SUM($H$1:RK$1)&gt;SUM($F$8:$F16))*(SUM($H$1:RK$1)&lt;=SUM($F$8:$F17))*1,"F"))</f>
        <v>0</v>
      </c>
      <c r="RL17" s="28">
        <f ca="1">IF(WEEKDAY(RL$6,2)&gt;5,"w",IF(ISERROR(VLOOKUP(RL$6,fériés,1,FALSE)),(SUM($H$1:RL$1)&gt;SUM($F$8:$F16))*(SUM($H$1:RL$1)&lt;=SUM($F$8:$F17))*1,"F"))</f>
        <v>0</v>
      </c>
      <c r="RM17" s="28">
        <f ca="1">IF(WEEKDAY(RM$6,2)&gt;5,"w",IF(ISERROR(VLOOKUP(RM$6,fériés,1,FALSE)),(SUM($H$1:RM$1)&gt;SUM($F$8:$F16))*(SUM($H$1:RM$1)&lt;=SUM($F$8:$F17))*1,"F"))</f>
        <v>0</v>
      </c>
      <c r="RN17" s="28">
        <f ca="1">IF(WEEKDAY(RN$6,2)&gt;5,"w",IF(ISERROR(VLOOKUP(RN$6,fériés,1,FALSE)),(SUM($H$1:RN$1)&gt;SUM($F$8:$F16))*(SUM($H$1:RN$1)&lt;=SUM($F$8:$F17))*1,"F"))</f>
        <v>0</v>
      </c>
      <c r="RO17" s="28">
        <f ca="1">IF(WEEKDAY(RO$6,2)&gt;5,"w",IF(ISERROR(VLOOKUP(RO$6,fériés,1,FALSE)),(SUM($H$1:RO$1)&gt;SUM($F$8:$F16))*(SUM($H$1:RO$1)&lt;=SUM($F$8:$F17))*1,"F"))</f>
        <v>0</v>
      </c>
      <c r="RP17" s="28">
        <f ca="1">IF(WEEKDAY(RP$6,2)&gt;5,"w",IF(ISERROR(VLOOKUP(RP$6,fériés,1,FALSE)),(SUM($H$1:RP$1)&gt;SUM($F$8:$F16))*(SUM($H$1:RP$1)&lt;=SUM($F$8:$F17))*1,"F"))</f>
        <v>0</v>
      </c>
      <c r="RQ17" s="28">
        <f ca="1">IF(WEEKDAY(RQ$6,2)&gt;5,"w",IF(ISERROR(VLOOKUP(RQ$6,fériés,1,FALSE)),(SUM($H$1:RQ$1)&gt;SUM($F$8:$F16))*(SUM($H$1:RQ$1)&lt;=SUM($F$8:$F17))*1,"F"))</f>
        <v>0</v>
      </c>
      <c r="RR17" s="28" t="str">
        <f ca="1">IF(WEEKDAY(RR$6,2)&gt;5,"w",IF(ISERROR(VLOOKUP(RR$6,fériés,1,FALSE)),(SUM($H$1:RR$1)&gt;SUM($F$8:$F16))*(SUM($H$1:RR$1)&lt;=SUM($F$8:$F17))*1,"F"))</f>
        <v>w</v>
      </c>
      <c r="RS17" s="28" t="str">
        <f ca="1">IF(WEEKDAY(RS$6,2)&gt;5,"w",IF(ISERROR(VLOOKUP(RS$6,fériés,1,FALSE)),(SUM($H$1:RS$1)&gt;SUM($F$8:$F16))*(SUM($H$1:RS$1)&lt;=SUM($F$8:$F17))*1,"F"))</f>
        <v>w</v>
      </c>
      <c r="RT17" s="28" t="str">
        <f ca="1">IF(WEEKDAY(RT$6,2)&gt;5,"w",IF(ISERROR(VLOOKUP(RT$6,fériés,1,FALSE)),(SUM($H$1:RT$1)&gt;SUM($F$8:$F16))*(SUM($H$1:RT$1)&lt;=SUM($F$8:$F17))*1,"F"))</f>
        <v>w</v>
      </c>
      <c r="RU17" s="28" t="str">
        <f ca="1">IF(WEEKDAY(RU$6,2)&gt;5,"w",IF(ISERROR(VLOOKUP(RU$6,fériés,1,FALSE)),(SUM($H$1:RU$1)&gt;SUM($F$8:$F16))*(SUM($H$1:RU$1)&lt;=SUM($F$8:$F17))*1,"F"))</f>
        <v>w</v>
      </c>
      <c r="RV17" s="28" t="str">
        <f ca="1">IF(WEEKDAY(RV$6,2)&gt;5,"w",IF(ISERROR(VLOOKUP(RV$6,fériés,1,FALSE)),(SUM($H$1:RV$1)&gt;SUM($F$8:$F16))*(SUM($H$1:RV$1)&lt;=SUM($F$8:$F17))*1,"F"))</f>
        <v>w</v>
      </c>
      <c r="RW17" s="28" t="str">
        <f ca="1">IF(WEEKDAY(RW$6,2)&gt;5,"w",IF(ISERROR(VLOOKUP(RW$6,fériés,1,FALSE)),(SUM($H$1:RW$1)&gt;SUM($F$8:$F16))*(SUM($H$1:RW$1)&lt;=SUM($F$8:$F17))*1,"F"))</f>
        <v>w</v>
      </c>
      <c r="RX17" s="28" t="str">
        <f ca="1">IF(WEEKDAY(RX$6,2)&gt;5,"w",IF(ISERROR(VLOOKUP(RX$6,fériés,1,FALSE)),(SUM($H$1:RX$1)&gt;SUM($F$8:$F16))*(SUM($H$1:RX$1)&lt;=SUM($F$8:$F17))*1,"F"))</f>
        <v>w</v>
      </c>
      <c r="RY17" s="28" t="str">
        <f ca="1">IF(WEEKDAY(RY$6,2)&gt;5,"w",IF(ISERROR(VLOOKUP(RY$6,fériés,1,FALSE)),(SUM($H$1:RY$1)&gt;SUM($F$8:$F16))*(SUM($H$1:RY$1)&lt;=SUM($F$8:$F17))*1,"F"))</f>
        <v>w</v>
      </c>
      <c r="RZ17" s="28" t="str">
        <f ca="1">IF(WEEKDAY(RZ$6,2)&gt;5,"w",IF(ISERROR(VLOOKUP(RZ$6,fériés,1,FALSE)),(SUM($H$1:RZ$1)&gt;SUM($F$8:$F16))*(SUM($H$1:RZ$1)&lt;=SUM($F$8:$F17))*1,"F"))</f>
        <v>w</v>
      </c>
      <c r="SA17" s="28" t="str">
        <f ca="1">IF(WEEKDAY(SA$6,2)&gt;5,"w",IF(ISERROR(VLOOKUP(SA$6,fériés,1,FALSE)),(SUM($H$1:SA$1)&gt;SUM($F$8:$F16))*(SUM($H$1:SA$1)&lt;=SUM($F$8:$F17))*1,"F"))</f>
        <v>w</v>
      </c>
      <c r="SB17" s="28" t="str">
        <f ca="1">IF(WEEKDAY(SB$6,2)&gt;5,"w",IF(ISERROR(VLOOKUP(SB$6,fériés,1,FALSE)),(SUM($H$1:SB$1)&gt;SUM($F$8:$F16))*(SUM($H$1:SB$1)&lt;=SUM($F$8:$F17))*1,"F"))</f>
        <v>w</v>
      </c>
      <c r="SC17" s="28" t="str">
        <f ca="1">IF(WEEKDAY(SC$6,2)&gt;5,"w",IF(ISERROR(VLOOKUP(SC$6,fériés,1,FALSE)),(SUM($H$1:SC$1)&gt;SUM($F$8:$F16))*(SUM($H$1:SC$1)&lt;=SUM($F$8:$F17))*1,"F"))</f>
        <v>w</v>
      </c>
      <c r="SD17" s="28" t="str">
        <f ca="1">IF(WEEKDAY(SD$6,2)&gt;5,"w",IF(ISERROR(VLOOKUP(SD$6,fériés,1,FALSE)),(SUM($H$1:SD$1)&gt;SUM($F$8:$F16))*(SUM($H$1:SD$1)&lt;=SUM($F$8:$F17))*1,"F"))</f>
        <v>w</v>
      </c>
      <c r="SE17" s="28" t="str">
        <f ca="1">IF(WEEKDAY(SE$6,2)&gt;5,"w",IF(ISERROR(VLOOKUP(SE$6,fériés,1,FALSE)),(SUM($H$1:SE$1)&gt;SUM($F$8:$F16))*(SUM($H$1:SE$1)&lt;=SUM($F$8:$F17))*1,"F"))</f>
        <v>w</v>
      </c>
      <c r="SF17" s="28" t="str">
        <f ca="1">IF(WEEKDAY(SF$6,2)&gt;5,"w",IF(ISERROR(VLOOKUP(SF$6,fériés,1,FALSE)),(SUM($H$1:SF$1)&gt;SUM($F$8:$F16))*(SUM($H$1:SF$1)&lt;=SUM($F$8:$F17))*1,"F"))</f>
        <v>w</v>
      </c>
      <c r="SG17" s="83"/>
    </row>
    <row r="18" spans="1:501" ht="12" customHeight="1" x14ac:dyDescent="0.25">
      <c r="A18" s="80"/>
      <c r="B18" s="63" t="str">
        <f>IFERROR(VLOOKUP($A18,Base_données!$A$4:$AB$24,Base_données!$B$1,FALSE),"")</f>
        <v/>
      </c>
      <c r="C18" s="78" t="str">
        <f>IF(A18="","",Base_données!$R$3)</f>
        <v/>
      </c>
      <c r="D18" s="63" t="str">
        <f>IFERROR(VLOOKUP($A18,Base_données!$A$4:$AB$24,Base_données!$D$1,FALSE),"")</f>
        <v/>
      </c>
      <c r="E18" s="63" t="str">
        <f>IFERROR(VLOOKUP($A18,Base_données!$A$4:$AB$24,Base_données!$R$1,FALSE),"")</f>
        <v/>
      </c>
      <c r="F18" s="66" t="str">
        <f t="shared" si="85"/>
        <v/>
      </c>
      <c r="G18" s="62" t="str">
        <f>IFERROR(VLOOKUP($A18,Base_données!$A$4:$L$24,5,FALSE),"")</f>
        <v/>
      </c>
      <c r="H18" s="28">
        <f ca="1">IF(WEEKDAY(H$6,2)&gt;5,"w",IF(ISERROR(VLOOKUP(H$6,fériés,1,FALSE)),(SUM($H$1:H$1)&gt;SUM($F$8:$F17))*(SUM($H$1:H$1)&lt;=SUM($F$8:$F18))*1,"F"))</f>
        <v>0</v>
      </c>
      <c r="I18" s="28">
        <f ca="1">IF(WEEKDAY(I$6,2)&gt;5,"w",IF(ISERROR(VLOOKUP(I$6,fériés,1,FALSE)),(SUM($H$1:I$1)&gt;SUM($F$8:$F17))*(SUM($H$1:I$1)&lt;=SUM($F$8:$F18))*1,"F"))</f>
        <v>0</v>
      </c>
      <c r="J18" s="28">
        <f ca="1">IF(WEEKDAY(J$6,2)&gt;5,"w",IF(ISERROR(VLOOKUP(J$6,fériés,1,FALSE)),(SUM($H$1:J$1)&gt;SUM($F$8:$F17))*(SUM($H$1:J$1)&lt;=SUM($F$8:$F18))*1,"F"))</f>
        <v>0</v>
      </c>
      <c r="K18" s="28">
        <f ca="1">IF(WEEKDAY(K$6,2)&gt;5,"w",IF(ISERROR(VLOOKUP(K$6,fériés,1,FALSE)),(SUM($H$1:K$1)&gt;SUM($F$8:$F17))*(SUM($H$1:K$1)&lt;=SUM($F$8:$F18))*1,"F"))</f>
        <v>0</v>
      </c>
      <c r="L18" s="28">
        <f ca="1">IF(WEEKDAY(L$6,2)&gt;5,"w",IF(ISERROR(VLOOKUP(L$6,fériés,1,FALSE)),(SUM($H$1:L$1)&gt;SUM($F$8:$F17))*(SUM($H$1:L$1)&lt;=SUM($F$8:$F18))*1,"F"))</f>
        <v>0</v>
      </c>
      <c r="M18" s="28">
        <f ca="1">IF(WEEKDAY(M$6,2)&gt;5,"w",IF(ISERROR(VLOOKUP(M$6,fériés,1,FALSE)),(SUM($H$1:M$1)&gt;SUM($F$8:$F17))*(SUM($H$1:M$1)&lt;=SUM($F$8:$F18))*1,"F"))</f>
        <v>0</v>
      </c>
      <c r="N18" s="28">
        <f ca="1">IF(WEEKDAY(N$6,2)&gt;5,"w",IF(ISERROR(VLOOKUP(N$6,fériés,1,FALSE)),(SUM($H$1:N$1)&gt;SUM($F$8:$F17))*(SUM($H$1:N$1)&lt;=SUM($F$8:$F18))*1,"F"))</f>
        <v>0</v>
      </c>
      <c r="O18" s="28">
        <f ca="1">IF(WEEKDAY(O$6,2)&gt;5,"w",IF(ISERROR(VLOOKUP(O$6,fériés,1,FALSE)),(SUM($H$1:O$1)&gt;SUM($F$8:$F17))*(SUM($H$1:O$1)&lt;=SUM($F$8:$F18))*1,"F"))</f>
        <v>0</v>
      </c>
      <c r="P18" s="28">
        <f ca="1">IF(WEEKDAY(P$6,2)&gt;5,"w",IF(ISERROR(VLOOKUP(P$6,fériés,1,FALSE)),(SUM($H$1:P$1)&gt;SUM($F$8:$F17))*(SUM($H$1:P$1)&lt;=SUM($F$8:$F18))*1,"F"))</f>
        <v>0</v>
      </c>
      <c r="Q18" s="28">
        <f ca="1">IF(WEEKDAY(Q$6,2)&gt;5,"w",IF(ISERROR(VLOOKUP(Q$6,fériés,1,FALSE)),(SUM($H$1:Q$1)&gt;SUM($F$8:$F17))*(SUM($H$1:Q$1)&lt;=SUM($F$8:$F18))*1,"F"))</f>
        <v>0</v>
      </c>
      <c r="R18" s="28">
        <f ca="1">IF(WEEKDAY(R$6,2)&gt;5,"w",IF(ISERROR(VLOOKUP(R$6,fériés,1,FALSE)),(SUM($H$1:R$1)&gt;SUM($F$8:$F17))*(SUM($H$1:R$1)&lt;=SUM($F$8:$F18))*1,"F"))</f>
        <v>0</v>
      </c>
      <c r="S18" s="28">
        <f ca="1">IF(WEEKDAY(S$6,2)&gt;5,"w",IF(ISERROR(VLOOKUP(S$6,fériés,1,FALSE)),(SUM($H$1:S$1)&gt;SUM($F$8:$F17))*(SUM($H$1:S$1)&lt;=SUM($F$8:$F18))*1,"F"))</f>
        <v>0</v>
      </c>
      <c r="T18" s="28">
        <f ca="1">IF(WEEKDAY(T$6,2)&gt;5,"w",IF(ISERROR(VLOOKUP(T$6,fériés,1,FALSE)),(SUM($H$1:T$1)&gt;SUM($F$8:$F17))*(SUM($H$1:T$1)&lt;=SUM($F$8:$F18))*1,"F"))</f>
        <v>0</v>
      </c>
      <c r="U18" s="28">
        <f ca="1">IF(WEEKDAY(U$6,2)&gt;5,"w",IF(ISERROR(VLOOKUP(U$6,fériés,1,FALSE)),(SUM($H$1:U$1)&gt;SUM($F$8:$F17))*(SUM($H$1:U$1)&lt;=SUM($F$8:$F18))*1,"F"))</f>
        <v>0</v>
      </c>
      <c r="V18" s="28">
        <f ca="1">IF(WEEKDAY(V$6,2)&gt;5,"w",IF(ISERROR(VLOOKUP(V$6,fériés,1,FALSE)),(SUM($H$1:V$1)&gt;SUM($F$8:$F17))*(SUM($H$1:V$1)&lt;=SUM($F$8:$F18))*1,"F"))</f>
        <v>0</v>
      </c>
      <c r="W18" s="28">
        <f ca="1">IF(WEEKDAY(W$6,2)&gt;5,"w",IF(ISERROR(VLOOKUP(W$6,fériés,1,FALSE)),(SUM($H$1:W$1)&gt;SUM($F$8:$F17))*(SUM($H$1:W$1)&lt;=SUM($F$8:$F18))*1,"F"))</f>
        <v>0</v>
      </c>
      <c r="X18" s="28">
        <f ca="1">IF(WEEKDAY(X$6,2)&gt;5,"w",IF(ISERROR(VLOOKUP(X$6,fériés,1,FALSE)),(SUM($H$1:X$1)&gt;SUM($F$8:$F17))*(SUM($H$1:X$1)&lt;=SUM($F$8:$F18))*1,"F"))</f>
        <v>0</v>
      </c>
      <c r="Y18" s="28">
        <f ca="1">IF(WEEKDAY(Y$6,2)&gt;5,"w",IF(ISERROR(VLOOKUP(Y$6,fériés,1,FALSE)),(SUM($H$1:Y$1)&gt;SUM($F$8:$F17))*(SUM($H$1:Y$1)&lt;=SUM($F$8:$F18))*1,"F"))</f>
        <v>0</v>
      </c>
      <c r="Z18" s="28">
        <f ca="1">IF(WEEKDAY(Z$6,2)&gt;5,"w",IF(ISERROR(VLOOKUP(Z$6,fériés,1,FALSE)),(SUM($H$1:Z$1)&gt;SUM($F$8:$F17))*(SUM($H$1:Z$1)&lt;=SUM($F$8:$F18))*1,"F"))</f>
        <v>0</v>
      </c>
      <c r="AA18" s="28">
        <f ca="1">IF(WEEKDAY(AA$6,2)&gt;5,"w",IF(ISERROR(VLOOKUP(AA$6,fériés,1,FALSE)),(SUM($H$1:AA$1)&gt;SUM($F$8:$F17))*(SUM($H$1:AA$1)&lt;=SUM($F$8:$F18))*1,"F"))</f>
        <v>0</v>
      </c>
      <c r="AB18" s="28">
        <f ca="1">IF(WEEKDAY(AB$6,2)&gt;5,"w",IF(ISERROR(VLOOKUP(AB$6,fériés,1,FALSE)),(SUM($H$1:AB$1)&gt;SUM($F$8:$F17))*(SUM($H$1:AB$1)&lt;=SUM($F$8:$F18))*1,"F"))</f>
        <v>0</v>
      </c>
      <c r="AC18" s="28">
        <f ca="1">IF(WEEKDAY(AC$6,2)&gt;5,"w",IF(ISERROR(VLOOKUP(AC$6,fériés,1,FALSE)),(SUM($H$1:AC$1)&gt;SUM($F$8:$F17))*(SUM($H$1:AC$1)&lt;=SUM($F$8:$F18))*1,"F"))</f>
        <v>0</v>
      </c>
      <c r="AD18" s="28">
        <f ca="1">IF(WEEKDAY(AD$6,2)&gt;5,"w",IF(ISERROR(VLOOKUP(AD$6,fériés,1,FALSE)),(SUM($H$1:AD$1)&gt;SUM($F$8:$F17))*(SUM($H$1:AD$1)&lt;=SUM($F$8:$F18))*1,"F"))</f>
        <v>0</v>
      </c>
      <c r="AE18" s="28">
        <f ca="1">IF(WEEKDAY(AE$6,2)&gt;5,"w",IF(ISERROR(VLOOKUP(AE$6,fériés,1,FALSE)),(SUM($H$1:AE$1)&gt;SUM($F$8:$F17))*(SUM($H$1:AE$1)&lt;=SUM($F$8:$F18))*1,"F"))</f>
        <v>0</v>
      </c>
      <c r="AF18" s="28">
        <f ca="1">IF(WEEKDAY(AF$6,2)&gt;5,"w",IF(ISERROR(VLOOKUP(AF$6,fériés,1,FALSE)),(SUM($H$1:AF$1)&gt;SUM($F$8:$F17))*(SUM($H$1:AF$1)&lt;=SUM($F$8:$F18))*1,"F"))</f>
        <v>0</v>
      </c>
      <c r="AG18" s="28">
        <f ca="1">IF(WEEKDAY(AG$6,2)&gt;5,"w",IF(ISERROR(VLOOKUP(AG$6,fériés,1,FALSE)),(SUM($H$1:AG$1)&gt;SUM($F$8:$F17))*(SUM($H$1:AG$1)&lt;=SUM($F$8:$F18))*1,"F"))</f>
        <v>0</v>
      </c>
      <c r="AH18" s="28">
        <f ca="1">IF(WEEKDAY(AH$6,2)&gt;5,"w",IF(ISERROR(VLOOKUP(AH$6,fériés,1,FALSE)),(SUM($H$1:AH$1)&gt;SUM($F$8:$F17))*(SUM($H$1:AH$1)&lt;=SUM($F$8:$F18))*1,"F"))</f>
        <v>0</v>
      </c>
      <c r="AI18" s="28">
        <f ca="1">IF(WEEKDAY(AI$6,2)&gt;5,"w",IF(ISERROR(VLOOKUP(AI$6,fériés,1,FALSE)),(SUM($H$1:AI$1)&gt;SUM($F$8:$F17))*(SUM($H$1:AI$1)&lt;=SUM($F$8:$F18))*1,"F"))</f>
        <v>0</v>
      </c>
      <c r="AJ18" s="28">
        <f ca="1">IF(WEEKDAY(AJ$6,2)&gt;5,"w",IF(ISERROR(VLOOKUP(AJ$6,fériés,1,FALSE)),(SUM($H$1:AJ$1)&gt;SUM($F$8:$F17))*(SUM($H$1:AJ$1)&lt;=SUM($F$8:$F18))*1,"F"))</f>
        <v>0</v>
      </c>
      <c r="AK18" s="28">
        <f ca="1">IF(WEEKDAY(AK$6,2)&gt;5,"w",IF(ISERROR(VLOOKUP(AK$6,fériés,1,FALSE)),(SUM($H$1:AK$1)&gt;SUM($F$8:$F17))*(SUM($H$1:AK$1)&lt;=SUM($F$8:$F18))*1,"F"))</f>
        <v>0</v>
      </c>
      <c r="AL18" s="28">
        <f ca="1">IF(WEEKDAY(AL$6,2)&gt;5,"w",IF(ISERROR(VLOOKUP(AL$6,fériés,1,FALSE)),(SUM($H$1:AL$1)&gt;SUM($F$8:$F17))*(SUM($H$1:AL$1)&lt;=SUM($F$8:$F18))*1,"F"))</f>
        <v>0</v>
      </c>
      <c r="AM18" s="28">
        <f ca="1">IF(WEEKDAY(AM$6,2)&gt;5,"w",IF(ISERROR(VLOOKUP(AM$6,fériés,1,FALSE)),(SUM($H$1:AM$1)&gt;SUM($F$8:$F17))*(SUM($H$1:AM$1)&lt;=SUM($F$8:$F18))*1,"F"))</f>
        <v>0</v>
      </c>
      <c r="AN18" s="28">
        <f ca="1">IF(WEEKDAY(AN$6,2)&gt;5,"w",IF(ISERROR(VLOOKUP(AN$6,fériés,1,FALSE)),(SUM($H$1:AN$1)&gt;SUM($F$8:$F17))*(SUM($H$1:AN$1)&lt;=SUM($F$8:$F18))*1,"F"))</f>
        <v>0</v>
      </c>
      <c r="AO18" s="28">
        <f ca="1">IF(WEEKDAY(AO$6,2)&gt;5,"w",IF(ISERROR(VLOOKUP(AO$6,fériés,1,FALSE)),(SUM($H$1:AO$1)&gt;SUM($F$8:$F17))*(SUM($H$1:AO$1)&lt;=SUM($F$8:$F18))*1,"F"))</f>
        <v>0</v>
      </c>
      <c r="AP18" s="28">
        <f ca="1">IF(WEEKDAY(AP$6,2)&gt;5,"w",IF(ISERROR(VLOOKUP(AP$6,fériés,1,FALSE)),(SUM($H$1:AP$1)&gt;SUM($F$8:$F17))*(SUM($H$1:AP$1)&lt;=SUM($F$8:$F18))*1,"F"))</f>
        <v>0</v>
      </c>
      <c r="AQ18" s="28">
        <f ca="1">IF(WEEKDAY(AQ$6,2)&gt;5,"w",IF(ISERROR(VLOOKUP(AQ$6,fériés,1,FALSE)),(SUM($H$1:AQ$1)&gt;SUM($F$8:$F17))*(SUM($H$1:AQ$1)&lt;=SUM($F$8:$F18))*1,"F"))</f>
        <v>0</v>
      </c>
      <c r="AR18" s="28">
        <f ca="1">IF(WEEKDAY(AR$6,2)&gt;5,"w",IF(ISERROR(VLOOKUP(AR$6,fériés,1,FALSE)),(SUM($H$1:AR$1)&gt;SUM($F$8:$F17))*(SUM($H$1:AR$1)&lt;=SUM($F$8:$F18))*1,"F"))</f>
        <v>0</v>
      </c>
      <c r="AS18" s="28">
        <f ca="1">IF(WEEKDAY(AS$6,2)&gt;5,"w",IF(ISERROR(VLOOKUP(AS$6,fériés,1,FALSE)),(SUM($H$1:AS$1)&gt;SUM($F$8:$F17))*(SUM($H$1:AS$1)&lt;=SUM($F$8:$F18))*1,"F"))</f>
        <v>0</v>
      </c>
      <c r="AT18" s="28">
        <f ca="1">IF(WEEKDAY(AT$6,2)&gt;5,"w",IF(ISERROR(VLOOKUP(AT$6,fériés,1,FALSE)),(SUM($H$1:AT$1)&gt;SUM($F$8:$F17))*(SUM($H$1:AT$1)&lt;=SUM($F$8:$F18))*1,"F"))</f>
        <v>0</v>
      </c>
      <c r="AU18" s="28">
        <f ca="1">IF(WEEKDAY(AU$6,2)&gt;5,"w",IF(ISERROR(VLOOKUP(AU$6,fériés,1,FALSE)),(SUM($H$1:AU$1)&gt;SUM($F$8:$F17))*(SUM($H$1:AU$1)&lt;=SUM($F$8:$F18))*1,"F"))</f>
        <v>0</v>
      </c>
      <c r="AV18" s="28">
        <f ca="1">IF(WEEKDAY(AV$6,2)&gt;5,"w",IF(ISERROR(VLOOKUP(AV$6,fériés,1,FALSE)),(SUM($H$1:AV$1)&gt;SUM($F$8:$F17))*(SUM($H$1:AV$1)&lt;=SUM($F$8:$F18))*1,"F"))</f>
        <v>0</v>
      </c>
      <c r="AW18" s="28">
        <f ca="1">IF(WEEKDAY(AW$6,2)&gt;5,"w",IF(ISERROR(VLOOKUP(AW$6,fériés,1,FALSE)),(SUM($H$1:AW$1)&gt;SUM($F$8:$F17))*(SUM($H$1:AW$1)&lt;=SUM($F$8:$F18))*1,"F"))</f>
        <v>0</v>
      </c>
      <c r="AX18" s="28">
        <f ca="1">IF(WEEKDAY(AX$6,2)&gt;5,"w",IF(ISERROR(VLOOKUP(AX$6,fériés,1,FALSE)),(SUM($H$1:AX$1)&gt;SUM($F$8:$F17))*(SUM($H$1:AX$1)&lt;=SUM($F$8:$F18))*1,"F"))</f>
        <v>0</v>
      </c>
      <c r="AY18" s="28">
        <f ca="1">IF(WEEKDAY(AY$6,2)&gt;5,"w",IF(ISERROR(VLOOKUP(AY$6,fériés,1,FALSE)),(SUM($H$1:AY$1)&gt;SUM($F$8:$F17))*(SUM($H$1:AY$1)&lt;=SUM($F$8:$F18))*1,"F"))</f>
        <v>0</v>
      </c>
      <c r="AZ18" s="28">
        <f ca="1">IF(WEEKDAY(AZ$6,2)&gt;5,"w",IF(ISERROR(VLOOKUP(AZ$6,fériés,1,FALSE)),(SUM($H$1:AZ$1)&gt;SUM($F$8:$F17))*(SUM($H$1:AZ$1)&lt;=SUM($F$8:$F18))*1,"F"))</f>
        <v>0</v>
      </c>
      <c r="BA18" s="28">
        <f ca="1">IF(WEEKDAY(BA$6,2)&gt;5,"w",IF(ISERROR(VLOOKUP(BA$6,fériés,1,FALSE)),(SUM($H$1:BA$1)&gt;SUM($F$8:$F17))*(SUM($H$1:BA$1)&lt;=SUM($F$8:$F18))*1,"F"))</f>
        <v>0</v>
      </c>
      <c r="BB18" s="28">
        <f ca="1">IF(WEEKDAY(BB$6,2)&gt;5,"w",IF(ISERROR(VLOOKUP(BB$6,fériés,1,FALSE)),(SUM($H$1:BB$1)&gt;SUM($F$8:$F17))*(SUM($H$1:BB$1)&lt;=SUM($F$8:$F18))*1,"F"))</f>
        <v>0</v>
      </c>
      <c r="BC18" s="28">
        <f ca="1">IF(WEEKDAY(BC$6,2)&gt;5,"w",IF(ISERROR(VLOOKUP(BC$6,fériés,1,FALSE)),(SUM($H$1:BC$1)&gt;SUM($F$8:$F17))*(SUM($H$1:BC$1)&lt;=SUM($F$8:$F18))*1,"F"))</f>
        <v>0</v>
      </c>
      <c r="BD18" s="28">
        <f ca="1">IF(WEEKDAY(BD$6,2)&gt;5,"w",IF(ISERROR(VLOOKUP(BD$6,fériés,1,FALSE)),(SUM($H$1:BD$1)&gt;SUM($F$8:$F17))*(SUM($H$1:BD$1)&lt;=SUM($F$8:$F18))*1,"F"))</f>
        <v>0</v>
      </c>
      <c r="BE18" s="28">
        <f ca="1">IF(WEEKDAY(BE$6,2)&gt;5,"w",IF(ISERROR(VLOOKUP(BE$6,fériés,1,FALSE)),(SUM($H$1:BE$1)&gt;SUM($F$8:$F17))*(SUM($H$1:BE$1)&lt;=SUM($F$8:$F18))*1,"F"))</f>
        <v>0</v>
      </c>
      <c r="BF18" s="28">
        <f ca="1">IF(WEEKDAY(BF$6,2)&gt;5,"w",IF(ISERROR(VLOOKUP(BF$6,fériés,1,FALSE)),(SUM($H$1:BF$1)&gt;SUM($F$8:$F17))*(SUM($H$1:BF$1)&lt;=SUM($F$8:$F18))*1,"F"))</f>
        <v>0</v>
      </c>
      <c r="BG18" s="28">
        <f ca="1">IF(WEEKDAY(BG$6,2)&gt;5,"w",IF(ISERROR(VLOOKUP(BG$6,fériés,1,FALSE)),(SUM($H$1:BG$1)&gt;SUM($F$8:$F17))*(SUM($H$1:BG$1)&lt;=SUM($F$8:$F18))*1,"F"))</f>
        <v>0</v>
      </c>
      <c r="BH18" s="28">
        <f ca="1">IF(WEEKDAY(BH$6,2)&gt;5,"w",IF(ISERROR(VLOOKUP(BH$6,fériés,1,FALSE)),(SUM($H$1:BH$1)&gt;SUM($F$8:$F17))*(SUM($H$1:BH$1)&lt;=SUM($F$8:$F18))*1,"F"))</f>
        <v>0</v>
      </c>
      <c r="BI18" s="28">
        <f ca="1">IF(WEEKDAY(BI$6,2)&gt;5,"w",IF(ISERROR(VLOOKUP(BI$6,fériés,1,FALSE)),(SUM($H$1:BI$1)&gt;SUM($F$8:$F17))*(SUM($H$1:BI$1)&lt;=SUM($F$8:$F18))*1,"F"))</f>
        <v>0</v>
      </c>
      <c r="BJ18" s="28">
        <f ca="1">IF(WEEKDAY(BJ$6,2)&gt;5,"w",IF(ISERROR(VLOOKUP(BJ$6,fériés,1,FALSE)),(SUM($H$1:BJ$1)&gt;SUM($F$8:$F17))*(SUM($H$1:BJ$1)&lt;=SUM($F$8:$F18))*1,"F"))</f>
        <v>0</v>
      </c>
      <c r="BK18" s="28">
        <f ca="1">IF(WEEKDAY(BK$6,2)&gt;5,"w",IF(ISERROR(VLOOKUP(BK$6,fériés,1,FALSE)),(SUM($H$1:BK$1)&gt;SUM($F$8:$F17))*(SUM($H$1:BK$1)&lt;=SUM($F$8:$F18))*1,"F"))</f>
        <v>0</v>
      </c>
      <c r="BL18" s="28">
        <f ca="1">IF(WEEKDAY(BL$6,2)&gt;5,"w",IF(ISERROR(VLOOKUP(BL$6,fériés,1,FALSE)),(SUM($H$1:BL$1)&gt;SUM($F$8:$F17))*(SUM($H$1:BL$1)&lt;=SUM($F$8:$F18))*1,"F"))</f>
        <v>0</v>
      </c>
      <c r="BM18" s="28">
        <f ca="1">IF(WEEKDAY(BM$6,2)&gt;5,"w",IF(ISERROR(VLOOKUP(BM$6,fériés,1,FALSE)),(SUM($H$1:BM$1)&gt;SUM($F$8:$F17))*(SUM($H$1:BM$1)&lt;=SUM($F$8:$F18))*1,"F"))</f>
        <v>0</v>
      </c>
      <c r="BN18" s="28" t="str">
        <f ca="1">IF(WEEKDAY(BN$6,2)&gt;5,"w",IF(ISERROR(VLOOKUP(BN$6,fériés,1,FALSE)),(SUM($H$1:BN$1)&gt;SUM($F$8:$F17))*(SUM($H$1:BN$1)&lt;=SUM($F$8:$F18))*1,"F"))</f>
        <v>w</v>
      </c>
      <c r="BO18" s="28" t="str">
        <f ca="1">IF(WEEKDAY(BO$6,2)&gt;5,"w",IF(ISERROR(VLOOKUP(BO$6,fériés,1,FALSE)),(SUM($H$1:BO$1)&gt;SUM($F$8:$F17))*(SUM($H$1:BO$1)&lt;=SUM($F$8:$F18))*1,"F"))</f>
        <v>w</v>
      </c>
      <c r="BP18" s="28" t="str">
        <f ca="1">IF(WEEKDAY(BP$6,2)&gt;5,"w",IF(ISERROR(VLOOKUP(BP$6,fériés,1,FALSE)),(SUM($H$1:BP$1)&gt;SUM($F$8:$F17))*(SUM($H$1:BP$1)&lt;=SUM($F$8:$F18))*1,"F"))</f>
        <v>w</v>
      </c>
      <c r="BQ18" s="28" t="str">
        <f ca="1">IF(WEEKDAY(BQ$6,2)&gt;5,"w",IF(ISERROR(VLOOKUP(BQ$6,fériés,1,FALSE)),(SUM($H$1:BQ$1)&gt;SUM($F$8:$F17))*(SUM($H$1:BQ$1)&lt;=SUM($F$8:$F18))*1,"F"))</f>
        <v>w</v>
      </c>
      <c r="BR18" s="28" t="str">
        <f ca="1">IF(WEEKDAY(BR$6,2)&gt;5,"w",IF(ISERROR(VLOOKUP(BR$6,fériés,1,FALSE)),(SUM($H$1:BR$1)&gt;SUM($F$8:$F17))*(SUM($H$1:BR$1)&lt;=SUM($F$8:$F18))*1,"F"))</f>
        <v>w</v>
      </c>
      <c r="BS18" s="28" t="str">
        <f ca="1">IF(WEEKDAY(BS$6,2)&gt;5,"w",IF(ISERROR(VLOOKUP(BS$6,fériés,1,FALSE)),(SUM($H$1:BS$1)&gt;SUM($F$8:$F17))*(SUM($H$1:BS$1)&lt;=SUM($F$8:$F18))*1,"F"))</f>
        <v>w</v>
      </c>
      <c r="BT18" s="28" t="str">
        <f ca="1">IF(WEEKDAY(BT$6,2)&gt;5,"w",IF(ISERROR(VLOOKUP(BT$6,fériés,1,FALSE)),(SUM($H$1:BT$1)&gt;SUM($F$8:$F17))*(SUM($H$1:BT$1)&lt;=SUM($F$8:$F18))*1,"F"))</f>
        <v>w</v>
      </c>
      <c r="BU18" s="28" t="str">
        <f ca="1">IF(WEEKDAY(BU$6,2)&gt;5,"w",IF(ISERROR(VLOOKUP(BU$6,fériés,1,FALSE)),(SUM($H$1:BU$1)&gt;SUM($F$8:$F17))*(SUM($H$1:BU$1)&lt;=SUM($F$8:$F18))*1,"F"))</f>
        <v>w</v>
      </c>
      <c r="BV18" s="28" t="str">
        <f ca="1">IF(WEEKDAY(BV$6,2)&gt;5,"w",IF(ISERROR(VLOOKUP(BV$6,fériés,1,FALSE)),(SUM($H$1:BV$1)&gt;SUM($F$8:$F17))*(SUM($H$1:BV$1)&lt;=SUM($F$8:$F18))*1,"F"))</f>
        <v>w</v>
      </c>
      <c r="BW18" s="28" t="str">
        <f ca="1">IF(WEEKDAY(BW$6,2)&gt;5,"w",IF(ISERROR(VLOOKUP(BW$6,fériés,1,FALSE)),(SUM($H$1:BW$1)&gt;SUM($F$8:$F17))*(SUM($H$1:BW$1)&lt;=SUM($F$8:$F18))*1,"F"))</f>
        <v>w</v>
      </c>
      <c r="BX18" s="28" t="str">
        <f ca="1">IF(WEEKDAY(BX$6,2)&gt;5,"w",IF(ISERROR(VLOOKUP(BX$6,fériés,1,FALSE)),(SUM($H$1:BX$1)&gt;SUM($F$8:$F17))*(SUM($H$1:BX$1)&lt;=SUM($F$8:$F18))*1,"F"))</f>
        <v>w</v>
      </c>
      <c r="BY18" s="28" t="str">
        <f ca="1">IF(WEEKDAY(BY$6,2)&gt;5,"w",IF(ISERROR(VLOOKUP(BY$6,fériés,1,FALSE)),(SUM($H$1:BY$1)&gt;SUM($F$8:$F17))*(SUM($H$1:BY$1)&lt;=SUM($F$8:$F18))*1,"F"))</f>
        <v>w</v>
      </c>
      <c r="BZ18" s="28" t="str">
        <f ca="1">IF(WEEKDAY(BZ$6,2)&gt;5,"w",IF(ISERROR(VLOOKUP(BZ$6,fériés,1,FALSE)),(SUM($H$1:BZ$1)&gt;SUM($F$8:$F17))*(SUM($H$1:BZ$1)&lt;=SUM($F$8:$F18))*1,"F"))</f>
        <v>w</v>
      </c>
      <c r="CA18" s="28" t="str">
        <f ca="1">IF(WEEKDAY(CA$6,2)&gt;5,"w",IF(ISERROR(VLOOKUP(CA$6,fériés,1,FALSE)),(SUM($H$1:CA$1)&gt;SUM($F$8:$F17))*(SUM($H$1:CA$1)&lt;=SUM($F$8:$F18))*1,"F"))</f>
        <v>w</v>
      </c>
      <c r="CB18" s="28" t="str">
        <f ca="1">IF(WEEKDAY(CB$6,2)&gt;5,"w",IF(ISERROR(VLOOKUP(CB$6,fériés,1,FALSE)),(SUM($H$1:CB$1)&gt;SUM($F$8:$F17))*(SUM($H$1:CB$1)&lt;=SUM($F$8:$F18))*1,"F"))</f>
        <v>w</v>
      </c>
      <c r="CC18" s="28" t="str">
        <f ca="1">IF(WEEKDAY(CC$6,2)&gt;5,"w",IF(ISERROR(VLOOKUP(CC$6,fériés,1,FALSE)),(SUM($H$1:CC$1)&gt;SUM($F$8:$F17))*(SUM($H$1:CC$1)&lt;=SUM($F$8:$F18))*1,"F"))</f>
        <v>w</v>
      </c>
      <c r="CD18" s="28" t="str">
        <f ca="1">IF(WEEKDAY(CD$6,2)&gt;5,"w",IF(ISERROR(VLOOKUP(CD$6,fériés,1,FALSE)),(SUM($H$1:CD$1)&gt;SUM($F$8:$F17))*(SUM($H$1:CD$1)&lt;=SUM($F$8:$F18))*1,"F"))</f>
        <v>w</v>
      </c>
      <c r="CE18" s="28" t="str">
        <f ca="1">IF(WEEKDAY(CE$6,2)&gt;5,"w",IF(ISERROR(VLOOKUP(CE$6,fériés,1,FALSE)),(SUM($H$1:CE$1)&gt;SUM($F$8:$F17))*(SUM($H$1:CE$1)&lt;=SUM($F$8:$F18))*1,"F"))</f>
        <v>w</v>
      </c>
      <c r="CF18" s="28" t="str">
        <f ca="1">IF(WEEKDAY(CF$6,2)&gt;5,"w",IF(ISERROR(VLOOKUP(CF$6,fériés,1,FALSE)),(SUM($H$1:CF$1)&gt;SUM($F$8:$F17))*(SUM($H$1:CF$1)&lt;=SUM($F$8:$F18))*1,"F"))</f>
        <v>w</v>
      </c>
      <c r="CG18" s="28" t="str">
        <f ca="1">IF(WEEKDAY(CG$6,2)&gt;5,"w",IF(ISERROR(VLOOKUP(CG$6,fériés,1,FALSE)),(SUM($H$1:CG$1)&gt;SUM($F$8:$F17))*(SUM($H$1:CG$1)&lt;=SUM($F$8:$F18))*1,"F"))</f>
        <v>w</v>
      </c>
      <c r="CH18" s="28">
        <f ca="1">IF(WEEKDAY(CH$6,2)&gt;5,"w",IF(ISERROR(VLOOKUP(CH$6,fériés,1,FALSE)),(SUM($H$1:CH$1)&gt;SUM($F$8:$F17))*(SUM($H$1:CH$1)&lt;=SUM($F$8:$F18))*1,"F"))</f>
        <v>0</v>
      </c>
      <c r="CI18" s="28">
        <f ca="1">IF(WEEKDAY(CI$6,2)&gt;5,"w",IF(ISERROR(VLOOKUP(CI$6,fériés,1,FALSE)),(SUM($H$1:CI$1)&gt;SUM($F$8:$F17))*(SUM($H$1:CI$1)&lt;=SUM($F$8:$F18))*1,"F"))</f>
        <v>0</v>
      </c>
      <c r="CJ18" s="28">
        <f ca="1">IF(WEEKDAY(CJ$6,2)&gt;5,"w",IF(ISERROR(VLOOKUP(CJ$6,fériés,1,FALSE)),(SUM($H$1:CJ$1)&gt;SUM($F$8:$F17))*(SUM($H$1:CJ$1)&lt;=SUM($F$8:$F18))*1,"F"))</f>
        <v>0</v>
      </c>
      <c r="CK18" s="28">
        <f ca="1">IF(WEEKDAY(CK$6,2)&gt;5,"w",IF(ISERROR(VLOOKUP(CK$6,fériés,1,FALSE)),(SUM($H$1:CK$1)&gt;SUM($F$8:$F17))*(SUM($H$1:CK$1)&lt;=SUM($F$8:$F18))*1,"F"))</f>
        <v>0</v>
      </c>
      <c r="CL18" s="28">
        <f ca="1">IF(WEEKDAY(CL$6,2)&gt;5,"w",IF(ISERROR(VLOOKUP(CL$6,fériés,1,FALSE)),(SUM($H$1:CL$1)&gt;SUM($F$8:$F17))*(SUM($H$1:CL$1)&lt;=SUM($F$8:$F18))*1,"F"))</f>
        <v>0</v>
      </c>
      <c r="CM18" s="28">
        <f ca="1">IF(WEEKDAY(CM$6,2)&gt;5,"w",IF(ISERROR(VLOOKUP(CM$6,fériés,1,FALSE)),(SUM($H$1:CM$1)&gt;SUM($F$8:$F17))*(SUM($H$1:CM$1)&lt;=SUM($F$8:$F18))*1,"F"))</f>
        <v>0</v>
      </c>
      <c r="CN18" s="28">
        <f ca="1">IF(WEEKDAY(CN$6,2)&gt;5,"w",IF(ISERROR(VLOOKUP(CN$6,fériés,1,FALSE)),(SUM($H$1:CN$1)&gt;SUM($F$8:$F17))*(SUM($H$1:CN$1)&lt;=SUM($F$8:$F18))*1,"F"))</f>
        <v>0</v>
      </c>
      <c r="CO18" s="28">
        <f ca="1">IF(WEEKDAY(CO$6,2)&gt;5,"w",IF(ISERROR(VLOOKUP(CO$6,fériés,1,FALSE)),(SUM($H$1:CO$1)&gt;SUM($F$8:$F17))*(SUM($H$1:CO$1)&lt;=SUM($F$8:$F18))*1,"F"))</f>
        <v>0</v>
      </c>
      <c r="CP18" s="28">
        <f ca="1">IF(WEEKDAY(CP$6,2)&gt;5,"w",IF(ISERROR(VLOOKUP(CP$6,fériés,1,FALSE)),(SUM($H$1:CP$1)&gt;SUM($F$8:$F17))*(SUM($H$1:CP$1)&lt;=SUM($F$8:$F18))*1,"F"))</f>
        <v>0</v>
      </c>
      <c r="CQ18" s="28">
        <f ca="1">IF(WEEKDAY(CQ$6,2)&gt;5,"w",IF(ISERROR(VLOOKUP(CQ$6,fériés,1,FALSE)),(SUM($H$1:CQ$1)&gt;SUM($F$8:$F17))*(SUM($H$1:CQ$1)&lt;=SUM($F$8:$F18))*1,"F"))</f>
        <v>0</v>
      </c>
      <c r="CR18" s="28">
        <f ca="1">IF(WEEKDAY(CR$6,2)&gt;5,"w",IF(ISERROR(VLOOKUP(CR$6,fériés,1,FALSE)),(SUM($H$1:CR$1)&gt;SUM($F$8:$F17))*(SUM($H$1:CR$1)&lt;=SUM($F$8:$F18))*1,"F"))</f>
        <v>0</v>
      </c>
      <c r="CS18" s="28">
        <f ca="1">IF(WEEKDAY(CS$6,2)&gt;5,"w",IF(ISERROR(VLOOKUP(CS$6,fériés,1,FALSE)),(SUM($H$1:CS$1)&gt;SUM($F$8:$F17))*(SUM($H$1:CS$1)&lt;=SUM($F$8:$F18))*1,"F"))</f>
        <v>0</v>
      </c>
      <c r="CT18" s="28">
        <f ca="1">IF(WEEKDAY(CT$6,2)&gt;5,"w",IF(ISERROR(VLOOKUP(CT$6,fériés,1,FALSE)),(SUM($H$1:CT$1)&gt;SUM($F$8:$F17))*(SUM($H$1:CT$1)&lt;=SUM($F$8:$F18))*1,"F"))</f>
        <v>0</v>
      </c>
      <c r="CU18" s="28">
        <f ca="1">IF(WEEKDAY(CU$6,2)&gt;5,"w",IF(ISERROR(VLOOKUP(CU$6,fériés,1,FALSE)),(SUM($H$1:CU$1)&gt;SUM($F$8:$F17))*(SUM($H$1:CU$1)&lt;=SUM($F$8:$F18))*1,"F"))</f>
        <v>0</v>
      </c>
      <c r="CV18" s="28">
        <f ca="1">IF(WEEKDAY(CV$6,2)&gt;5,"w",IF(ISERROR(VLOOKUP(CV$6,fériés,1,FALSE)),(SUM($H$1:CV$1)&gt;SUM($F$8:$F17))*(SUM($H$1:CV$1)&lt;=SUM($F$8:$F18))*1,"F"))</f>
        <v>0</v>
      </c>
      <c r="CW18" s="28">
        <f ca="1">IF(WEEKDAY(CW$6,2)&gt;5,"w",IF(ISERROR(VLOOKUP(CW$6,fériés,1,FALSE)),(SUM($H$1:CW$1)&gt;SUM($F$8:$F17))*(SUM($H$1:CW$1)&lt;=SUM($F$8:$F18))*1,"F"))</f>
        <v>0</v>
      </c>
      <c r="CX18" s="28">
        <f ca="1">IF(WEEKDAY(CX$6,2)&gt;5,"w",IF(ISERROR(VLOOKUP(CX$6,fériés,1,FALSE)),(SUM($H$1:CX$1)&gt;SUM($F$8:$F17))*(SUM($H$1:CX$1)&lt;=SUM($F$8:$F18))*1,"F"))</f>
        <v>0</v>
      </c>
      <c r="CY18" s="28">
        <f ca="1">IF(WEEKDAY(CY$6,2)&gt;5,"w",IF(ISERROR(VLOOKUP(CY$6,fériés,1,FALSE)),(SUM($H$1:CY$1)&gt;SUM($F$8:$F17))*(SUM($H$1:CY$1)&lt;=SUM($F$8:$F18))*1,"F"))</f>
        <v>0</v>
      </c>
      <c r="CZ18" s="28">
        <f ca="1">IF(WEEKDAY(CZ$6,2)&gt;5,"w",IF(ISERROR(VLOOKUP(CZ$6,fériés,1,FALSE)),(SUM($H$1:CZ$1)&gt;SUM($F$8:$F17))*(SUM($H$1:CZ$1)&lt;=SUM($F$8:$F18))*1,"F"))</f>
        <v>0</v>
      </c>
      <c r="DA18" s="28">
        <f ca="1">IF(WEEKDAY(DA$6,2)&gt;5,"w",IF(ISERROR(VLOOKUP(DA$6,fériés,1,FALSE)),(SUM($H$1:DA$1)&gt;SUM($F$8:$F17))*(SUM($H$1:DA$1)&lt;=SUM($F$8:$F18))*1,"F"))</f>
        <v>0</v>
      </c>
      <c r="DB18" s="28">
        <f ca="1">IF(WEEKDAY(DB$6,2)&gt;5,"w",IF(ISERROR(VLOOKUP(DB$6,fériés,1,FALSE)),(SUM($H$1:DB$1)&gt;SUM($F$8:$F17))*(SUM($H$1:DB$1)&lt;=SUM($F$8:$F18))*1,"F"))</f>
        <v>0</v>
      </c>
      <c r="DC18" s="28">
        <f ca="1">IF(WEEKDAY(DC$6,2)&gt;5,"w",IF(ISERROR(VLOOKUP(DC$6,fériés,1,FALSE)),(SUM($H$1:DC$1)&gt;SUM($F$8:$F17))*(SUM($H$1:DC$1)&lt;=SUM($F$8:$F18))*1,"F"))</f>
        <v>0</v>
      </c>
      <c r="DD18" s="28">
        <f ca="1">IF(WEEKDAY(DD$6,2)&gt;5,"w",IF(ISERROR(VLOOKUP(DD$6,fériés,1,FALSE)),(SUM($H$1:DD$1)&gt;SUM($F$8:$F17))*(SUM($H$1:DD$1)&lt;=SUM($F$8:$F18))*1,"F"))</f>
        <v>0</v>
      </c>
      <c r="DE18" s="28">
        <f ca="1">IF(WEEKDAY(DE$6,2)&gt;5,"w",IF(ISERROR(VLOOKUP(DE$6,fériés,1,FALSE)),(SUM($H$1:DE$1)&gt;SUM($F$8:$F17))*(SUM($H$1:DE$1)&lt;=SUM($F$8:$F18))*1,"F"))</f>
        <v>0</v>
      </c>
      <c r="DF18" s="28">
        <f ca="1">IF(WEEKDAY(DF$6,2)&gt;5,"w",IF(ISERROR(VLOOKUP(DF$6,fériés,1,FALSE)),(SUM($H$1:DF$1)&gt;SUM($F$8:$F17))*(SUM($H$1:DF$1)&lt;=SUM($F$8:$F18))*1,"F"))</f>
        <v>0</v>
      </c>
      <c r="DG18" s="28">
        <f ca="1">IF(WEEKDAY(DG$6,2)&gt;5,"w",IF(ISERROR(VLOOKUP(DG$6,fériés,1,FALSE)),(SUM($H$1:DG$1)&gt;SUM($F$8:$F17))*(SUM($H$1:DG$1)&lt;=SUM($F$8:$F18))*1,"F"))</f>
        <v>0</v>
      </c>
      <c r="DH18" s="28">
        <f ca="1">IF(WEEKDAY(DH$6,2)&gt;5,"w",IF(ISERROR(VLOOKUP(DH$6,fériés,1,FALSE)),(SUM($H$1:DH$1)&gt;SUM($F$8:$F17))*(SUM($H$1:DH$1)&lt;=SUM($F$8:$F18))*1,"F"))</f>
        <v>0</v>
      </c>
      <c r="DI18" s="28">
        <f ca="1">IF(WEEKDAY(DI$6,2)&gt;5,"w",IF(ISERROR(VLOOKUP(DI$6,fériés,1,FALSE)),(SUM($H$1:DI$1)&gt;SUM($F$8:$F17))*(SUM($H$1:DI$1)&lt;=SUM($F$8:$F18))*1,"F"))</f>
        <v>0</v>
      </c>
      <c r="DJ18" s="28">
        <f ca="1">IF(WEEKDAY(DJ$6,2)&gt;5,"w",IF(ISERROR(VLOOKUP(DJ$6,fériés,1,FALSE)),(SUM($H$1:DJ$1)&gt;SUM($F$8:$F17))*(SUM($H$1:DJ$1)&lt;=SUM($F$8:$F18))*1,"F"))</f>
        <v>0</v>
      </c>
      <c r="DK18" s="28">
        <f ca="1">IF(WEEKDAY(DK$6,2)&gt;5,"w",IF(ISERROR(VLOOKUP(DK$6,fériés,1,FALSE)),(SUM($H$1:DK$1)&gt;SUM($F$8:$F17))*(SUM($H$1:DK$1)&lt;=SUM($F$8:$F18))*1,"F"))</f>
        <v>0</v>
      </c>
      <c r="DL18" s="28">
        <f ca="1">IF(WEEKDAY(DL$6,2)&gt;5,"w",IF(ISERROR(VLOOKUP(DL$6,fériés,1,FALSE)),(SUM($H$1:DL$1)&gt;SUM($F$8:$F17))*(SUM($H$1:DL$1)&lt;=SUM($F$8:$F18))*1,"F"))</f>
        <v>0</v>
      </c>
      <c r="DM18" s="28">
        <f ca="1">IF(WEEKDAY(DM$6,2)&gt;5,"w",IF(ISERROR(VLOOKUP(DM$6,fériés,1,FALSE)),(SUM($H$1:DM$1)&gt;SUM($F$8:$F17))*(SUM($H$1:DM$1)&lt;=SUM($F$8:$F18))*1,"F"))</f>
        <v>0</v>
      </c>
      <c r="DN18" s="28">
        <f ca="1">IF(WEEKDAY(DN$6,2)&gt;5,"w",IF(ISERROR(VLOOKUP(DN$6,fériés,1,FALSE)),(SUM($H$1:DN$1)&gt;SUM($F$8:$F17))*(SUM($H$1:DN$1)&lt;=SUM($F$8:$F18))*1,"F"))</f>
        <v>0</v>
      </c>
      <c r="DO18" s="28">
        <f ca="1">IF(WEEKDAY(DO$6,2)&gt;5,"w",IF(ISERROR(VLOOKUP(DO$6,fériés,1,FALSE)),(SUM($H$1:DO$1)&gt;SUM($F$8:$F17))*(SUM($H$1:DO$1)&lt;=SUM($F$8:$F18))*1,"F"))</f>
        <v>0</v>
      </c>
      <c r="DP18" s="28">
        <f ca="1">IF(WEEKDAY(DP$6,2)&gt;5,"w",IF(ISERROR(VLOOKUP(DP$6,fériés,1,FALSE)),(SUM($H$1:DP$1)&gt;SUM($F$8:$F17))*(SUM($H$1:DP$1)&lt;=SUM($F$8:$F18))*1,"F"))</f>
        <v>0</v>
      </c>
      <c r="DQ18" s="28">
        <f ca="1">IF(WEEKDAY(DQ$6,2)&gt;5,"w",IF(ISERROR(VLOOKUP(DQ$6,fériés,1,FALSE)),(SUM($H$1:DQ$1)&gt;SUM($F$8:$F17))*(SUM($H$1:DQ$1)&lt;=SUM($F$8:$F18))*1,"F"))</f>
        <v>0</v>
      </c>
      <c r="DR18" s="28">
        <f ca="1">IF(WEEKDAY(DR$6,2)&gt;5,"w",IF(ISERROR(VLOOKUP(DR$6,fériés,1,FALSE)),(SUM($H$1:DR$1)&gt;SUM($F$8:$F17))*(SUM($H$1:DR$1)&lt;=SUM($F$8:$F18))*1,"F"))</f>
        <v>0</v>
      </c>
      <c r="DS18" s="28">
        <f ca="1">IF(WEEKDAY(DS$6,2)&gt;5,"w",IF(ISERROR(VLOOKUP(DS$6,fériés,1,FALSE)),(SUM($H$1:DS$1)&gt;SUM($F$8:$F17))*(SUM($H$1:DS$1)&lt;=SUM($F$8:$F18))*1,"F"))</f>
        <v>0</v>
      </c>
      <c r="DT18" s="28">
        <f ca="1">IF(WEEKDAY(DT$6,2)&gt;5,"w",IF(ISERROR(VLOOKUP(DT$6,fériés,1,FALSE)),(SUM($H$1:DT$1)&gt;SUM($F$8:$F17))*(SUM($H$1:DT$1)&lt;=SUM($F$8:$F18))*1,"F"))</f>
        <v>0</v>
      </c>
      <c r="DU18" s="28">
        <f ca="1">IF(WEEKDAY(DU$6,2)&gt;5,"w",IF(ISERROR(VLOOKUP(DU$6,fériés,1,FALSE)),(SUM($H$1:DU$1)&gt;SUM($F$8:$F17))*(SUM($H$1:DU$1)&lt;=SUM($F$8:$F18))*1,"F"))</f>
        <v>0</v>
      </c>
      <c r="DV18" s="28">
        <f ca="1">IF(WEEKDAY(DV$6,2)&gt;5,"w",IF(ISERROR(VLOOKUP(DV$6,fériés,1,FALSE)),(SUM($H$1:DV$1)&gt;SUM($F$8:$F17))*(SUM($H$1:DV$1)&lt;=SUM($F$8:$F18))*1,"F"))</f>
        <v>0</v>
      </c>
      <c r="DW18" s="28">
        <f ca="1">IF(WEEKDAY(DW$6,2)&gt;5,"w",IF(ISERROR(VLOOKUP(DW$6,fériés,1,FALSE)),(SUM($H$1:DW$1)&gt;SUM($F$8:$F17))*(SUM($H$1:DW$1)&lt;=SUM($F$8:$F18))*1,"F"))</f>
        <v>0</v>
      </c>
      <c r="DX18" s="28">
        <f ca="1">IF(WEEKDAY(DX$6,2)&gt;5,"w",IF(ISERROR(VLOOKUP(DX$6,fériés,1,FALSE)),(SUM($H$1:DX$1)&gt;SUM($F$8:$F17))*(SUM($H$1:DX$1)&lt;=SUM($F$8:$F18))*1,"F"))</f>
        <v>0</v>
      </c>
      <c r="DY18" s="28">
        <f ca="1">IF(WEEKDAY(DY$6,2)&gt;5,"w",IF(ISERROR(VLOOKUP(DY$6,fériés,1,FALSE)),(SUM($H$1:DY$1)&gt;SUM($F$8:$F17))*(SUM($H$1:DY$1)&lt;=SUM($F$8:$F18))*1,"F"))</f>
        <v>0</v>
      </c>
      <c r="DZ18" s="28">
        <f ca="1">IF(WEEKDAY(DZ$6,2)&gt;5,"w",IF(ISERROR(VLOOKUP(DZ$6,fériés,1,FALSE)),(SUM($H$1:DZ$1)&gt;SUM($F$8:$F17))*(SUM($H$1:DZ$1)&lt;=SUM($F$8:$F18))*1,"F"))</f>
        <v>0</v>
      </c>
      <c r="EA18" s="28">
        <f ca="1">IF(WEEKDAY(EA$6,2)&gt;5,"w",IF(ISERROR(VLOOKUP(EA$6,fériés,1,FALSE)),(SUM($H$1:EA$1)&gt;SUM($F$8:$F17))*(SUM($H$1:EA$1)&lt;=SUM($F$8:$F18))*1,"F"))</f>
        <v>0</v>
      </c>
      <c r="EB18" s="28">
        <f ca="1">IF(WEEKDAY(EB$6,2)&gt;5,"w",IF(ISERROR(VLOOKUP(EB$6,fériés,1,FALSE)),(SUM($H$1:EB$1)&gt;SUM($F$8:$F17))*(SUM($H$1:EB$1)&lt;=SUM($F$8:$F18))*1,"F"))</f>
        <v>0</v>
      </c>
      <c r="EC18" s="28">
        <f ca="1">IF(WEEKDAY(EC$6,2)&gt;5,"w",IF(ISERROR(VLOOKUP(EC$6,fériés,1,FALSE)),(SUM($H$1:EC$1)&gt;SUM($F$8:$F17))*(SUM($H$1:EC$1)&lt;=SUM($F$8:$F18))*1,"F"))</f>
        <v>0</v>
      </c>
      <c r="ED18" s="28">
        <f ca="1">IF(WEEKDAY(ED$6,2)&gt;5,"w",IF(ISERROR(VLOOKUP(ED$6,fériés,1,FALSE)),(SUM($H$1:ED$1)&gt;SUM($F$8:$F17))*(SUM($H$1:ED$1)&lt;=SUM($F$8:$F18))*1,"F"))</f>
        <v>0</v>
      </c>
      <c r="EE18" s="28">
        <f ca="1">IF(WEEKDAY(EE$6,2)&gt;5,"w",IF(ISERROR(VLOOKUP(EE$6,fériés,1,FALSE)),(SUM($H$1:EE$1)&gt;SUM($F$8:$F17))*(SUM($H$1:EE$1)&lt;=SUM($F$8:$F18))*1,"F"))</f>
        <v>0</v>
      </c>
      <c r="EF18" s="28" t="str">
        <f ca="1">IF(WEEKDAY(EF$6,2)&gt;5,"w",IF(ISERROR(VLOOKUP(EF$6,fériés,1,FALSE)),(SUM($H$1:EF$1)&gt;SUM($F$8:$F17))*(SUM($H$1:EF$1)&lt;=SUM($F$8:$F18))*1,"F"))</f>
        <v>w</v>
      </c>
      <c r="EG18" s="28" t="str">
        <f ca="1">IF(WEEKDAY(EG$6,2)&gt;5,"w",IF(ISERROR(VLOOKUP(EG$6,fériés,1,FALSE)),(SUM($H$1:EG$1)&gt;SUM($F$8:$F17))*(SUM($H$1:EG$1)&lt;=SUM($F$8:$F18))*1,"F"))</f>
        <v>w</v>
      </c>
      <c r="EH18" s="28" t="str">
        <f ca="1">IF(WEEKDAY(EH$6,2)&gt;5,"w",IF(ISERROR(VLOOKUP(EH$6,fériés,1,FALSE)),(SUM($H$1:EH$1)&gt;SUM($F$8:$F17))*(SUM($H$1:EH$1)&lt;=SUM($F$8:$F18))*1,"F"))</f>
        <v>w</v>
      </c>
      <c r="EI18" s="28" t="str">
        <f ca="1">IF(WEEKDAY(EI$6,2)&gt;5,"w",IF(ISERROR(VLOOKUP(EI$6,fériés,1,FALSE)),(SUM($H$1:EI$1)&gt;SUM($F$8:$F17))*(SUM($H$1:EI$1)&lt;=SUM($F$8:$F18))*1,"F"))</f>
        <v>w</v>
      </c>
      <c r="EJ18" s="28" t="str">
        <f ca="1">IF(WEEKDAY(EJ$6,2)&gt;5,"w",IF(ISERROR(VLOOKUP(EJ$6,fériés,1,FALSE)),(SUM($H$1:EJ$1)&gt;SUM($F$8:$F17))*(SUM($H$1:EJ$1)&lt;=SUM($F$8:$F18))*1,"F"))</f>
        <v>w</v>
      </c>
      <c r="EK18" s="28" t="str">
        <f ca="1">IF(WEEKDAY(EK$6,2)&gt;5,"w",IF(ISERROR(VLOOKUP(EK$6,fériés,1,FALSE)),(SUM($H$1:EK$1)&gt;SUM($F$8:$F17))*(SUM($H$1:EK$1)&lt;=SUM($F$8:$F18))*1,"F"))</f>
        <v>w</v>
      </c>
      <c r="EL18" s="28" t="str">
        <f ca="1">IF(WEEKDAY(EL$6,2)&gt;5,"w",IF(ISERROR(VLOOKUP(EL$6,fériés,1,FALSE)),(SUM($H$1:EL$1)&gt;SUM($F$8:$F17))*(SUM($H$1:EL$1)&lt;=SUM($F$8:$F18))*1,"F"))</f>
        <v>w</v>
      </c>
      <c r="EM18" s="28" t="str">
        <f ca="1">IF(WEEKDAY(EM$6,2)&gt;5,"w",IF(ISERROR(VLOOKUP(EM$6,fériés,1,FALSE)),(SUM($H$1:EM$1)&gt;SUM($F$8:$F17))*(SUM($H$1:EM$1)&lt;=SUM($F$8:$F18))*1,"F"))</f>
        <v>w</v>
      </c>
      <c r="EN18" s="28" t="str">
        <f ca="1">IF(WEEKDAY(EN$6,2)&gt;5,"w",IF(ISERROR(VLOOKUP(EN$6,fériés,1,FALSE)),(SUM($H$1:EN$1)&gt;SUM($F$8:$F17))*(SUM($H$1:EN$1)&lt;=SUM($F$8:$F18))*1,"F"))</f>
        <v>w</v>
      </c>
      <c r="EO18" s="28" t="str">
        <f ca="1">IF(WEEKDAY(EO$6,2)&gt;5,"w",IF(ISERROR(VLOOKUP(EO$6,fériés,1,FALSE)),(SUM($H$1:EO$1)&gt;SUM($F$8:$F17))*(SUM($H$1:EO$1)&lt;=SUM($F$8:$F18))*1,"F"))</f>
        <v>w</v>
      </c>
      <c r="EP18" s="28" t="str">
        <f ca="1">IF(WEEKDAY(EP$6,2)&gt;5,"w",IF(ISERROR(VLOOKUP(EP$6,fériés,1,FALSE)),(SUM($H$1:EP$1)&gt;SUM($F$8:$F17))*(SUM($H$1:EP$1)&lt;=SUM($F$8:$F18))*1,"F"))</f>
        <v>w</v>
      </c>
      <c r="EQ18" s="28" t="str">
        <f ca="1">IF(WEEKDAY(EQ$6,2)&gt;5,"w",IF(ISERROR(VLOOKUP(EQ$6,fériés,1,FALSE)),(SUM($H$1:EQ$1)&gt;SUM($F$8:$F17))*(SUM($H$1:EQ$1)&lt;=SUM($F$8:$F18))*1,"F"))</f>
        <v>w</v>
      </c>
      <c r="ER18" s="28" t="str">
        <f ca="1">IF(WEEKDAY(ER$6,2)&gt;5,"w",IF(ISERROR(VLOOKUP(ER$6,fériés,1,FALSE)),(SUM($H$1:ER$1)&gt;SUM($F$8:$F17))*(SUM($H$1:ER$1)&lt;=SUM($F$8:$F18))*1,"F"))</f>
        <v>w</v>
      </c>
      <c r="ES18" s="28" t="str">
        <f ca="1">IF(WEEKDAY(ES$6,2)&gt;5,"w",IF(ISERROR(VLOOKUP(ES$6,fériés,1,FALSE)),(SUM($H$1:ES$1)&gt;SUM($F$8:$F17))*(SUM($H$1:ES$1)&lt;=SUM($F$8:$F18))*1,"F"))</f>
        <v>w</v>
      </c>
      <c r="ET18" s="28" t="str">
        <f ca="1">IF(WEEKDAY(ET$6,2)&gt;5,"w",IF(ISERROR(VLOOKUP(ET$6,fériés,1,FALSE)),(SUM($H$1:ET$1)&gt;SUM($F$8:$F17))*(SUM($H$1:ET$1)&lt;=SUM($F$8:$F18))*1,"F"))</f>
        <v>w</v>
      </c>
      <c r="EU18" s="28" t="str">
        <f ca="1">IF(WEEKDAY(EU$6,2)&gt;5,"w",IF(ISERROR(VLOOKUP(EU$6,fériés,1,FALSE)),(SUM($H$1:EU$1)&gt;SUM($F$8:$F17))*(SUM($H$1:EU$1)&lt;=SUM($F$8:$F18))*1,"F"))</f>
        <v>w</v>
      </c>
      <c r="EV18" s="28" t="str">
        <f ca="1">IF(WEEKDAY(EV$6,2)&gt;5,"w",IF(ISERROR(VLOOKUP(EV$6,fériés,1,FALSE)),(SUM($H$1:EV$1)&gt;SUM($F$8:$F17))*(SUM($H$1:EV$1)&lt;=SUM($F$8:$F18))*1,"F"))</f>
        <v>w</v>
      </c>
      <c r="EW18" s="28" t="str">
        <f ca="1">IF(WEEKDAY(EW$6,2)&gt;5,"w",IF(ISERROR(VLOOKUP(EW$6,fériés,1,FALSE)),(SUM($H$1:EW$1)&gt;SUM($F$8:$F17))*(SUM($H$1:EW$1)&lt;=SUM($F$8:$F18))*1,"F"))</f>
        <v>w</v>
      </c>
      <c r="EX18" s="28" t="str">
        <f ca="1">IF(WEEKDAY(EX$6,2)&gt;5,"w",IF(ISERROR(VLOOKUP(EX$6,fériés,1,FALSE)),(SUM($H$1:EX$1)&gt;SUM($F$8:$F17))*(SUM($H$1:EX$1)&lt;=SUM($F$8:$F18))*1,"F"))</f>
        <v>w</v>
      </c>
      <c r="EY18" s="28" t="str">
        <f ca="1">IF(WEEKDAY(EY$6,2)&gt;5,"w",IF(ISERROR(VLOOKUP(EY$6,fériés,1,FALSE)),(SUM($H$1:EY$1)&gt;SUM($F$8:$F17))*(SUM($H$1:EY$1)&lt;=SUM($F$8:$F18))*1,"F"))</f>
        <v>w</v>
      </c>
      <c r="EZ18" s="28">
        <f ca="1">IF(WEEKDAY(EZ$6,2)&gt;5,"w",IF(ISERROR(VLOOKUP(EZ$6,fériés,1,FALSE)),(SUM($H$1:EZ$1)&gt;SUM($F$8:$F17))*(SUM($H$1:EZ$1)&lt;=SUM($F$8:$F18))*1,"F"))</f>
        <v>0</v>
      </c>
      <c r="FA18" s="28">
        <f ca="1">IF(WEEKDAY(FA$6,2)&gt;5,"w",IF(ISERROR(VLOOKUP(FA$6,fériés,1,FALSE)),(SUM($H$1:FA$1)&gt;SUM($F$8:$F17))*(SUM($H$1:FA$1)&lt;=SUM($F$8:$F18))*1,"F"))</f>
        <v>0</v>
      </c>
      <c r="FB18" s="28">
        <f ca="1">IF(WEEKDAY(FB$6,2)&gt;5,"w",IF(ISERROR(VLOOKUP(FB$6,fériés,1,FALSE)),(SUM($H$1:FB$1)&gt;SUM($F$8:$F17))*(SUM($H$1:FB$1)&lt;=SUM($F$8:$F18))*1,"F"))</f>
        <v>0</v>
      </c>
      <c r="FC18" s="28">
        <f ca="1">IF(WEEKDAY(FC$6,2)&gt;5,"w",IF(ISERROR(VLOOKUP(FC$6,fériés,1,FALSE)),(SUM($H$1:FC$1)&gt;SUM($F$8:$F17))*(SUM($H$1:FC$1)&lt;=SUM($F$8:$F18))*1,"F"))</f>
        <v>0</v>
      </c>
      <c r="FD18" s="28">
        <f ca="1">IF(WEEKDAY(FD$6,2)&gt;5,"w",IF(ISERROR(VLOOKUP(FD$6,fériés,1,FALSE)),(SUM($H$1:FD$1)&gt;SUM($F$8:$F17))*(SUM($H$1:FD$1)&lt;=SUM($F$8:$F18))*1,"F"))</f>
        <v>0</v>
      </c>
      <c r="FE18" s="28">
        <f ca="1">IF(WEEKDAY(FE$6,2)&gt;5,"w",IF(ISERROR(VLOOKUP(FE$6,fériés,1,FALSE)),(SUM($H$1:FE$1)&gt;SUM($F$8:$F17))*(SUM($H$1:FE$1)&lt;=SUM($F$8:$F18))*1,"F"))</f>
        <v>0</v>
      </c>
      <c r="FF18" s="28">
        <f ca="1">IF(WEEKDAY(FF$6,2)&gt;5,"w",IF(ISERROR(VLOOKUP(FF$6,fériés,1,FALSE)),(SUM($H$1:FF$1)&gt;SUM($F$8:$F17))*(SUM($H$1:FF$1)&lt;=SUM($F$8:$F18))*1,"F"))</f>
        <v>0</v>
      </c>
      <c r="FG18" s="28">
        <f ca="1">IF(WEEKDAY(FG$6,2)&gt;5,"w",IF(ISERROR(VLOOKUP(FG$6,fériés,1,FALSE)),(SUM($H$1:FG$1)&gt;SUM($F$8:$F17))*(SUM($H$1:FG$1)&lt;=SUM($F$8:$F18))*1,"F"))</f>
        <v>0</v>
      </c>
      <c r="FH18" s="28">
        <f ca="1">IF(WEEKDAY(FH$6,2)&gt;5,"w",IF(ISERROR(VLOOKUP(FH$6,fériés,1,FALSE)),(SUM($H$1:FH$1)&gt;SUM($F$8:$F17))*(SUM($H$1:FH$1)&lt;=SUM($F$8:$F18))*1,"F"))</f>
        <v>0</v>
      </c>
      <c r="FI18" s="28">
        <f ca="1">IF(WEEKDAY(FI$6,2)&gt;5,"w",IF(ISERROR(VLOOKUP(FI$6,fériés,1,FALSE)),(SUM($H$1:FI$1)&gt;SUM($F$8:$F17))*(SUM($H$1:FI$1)&lt;=SUM($F$8:$F18))*1,"F"))</f>
        <v>0</v>
      </c>
      <c r="FJ18" s="28">
        <f ca="1">IF(WEEKDAY(FJ$6,2)&gt;5,"w",IF(ISERROR(VLOOKUP(FJ$6,fériés,1,FALSE)),(SUM($H$1:FJ$1)&gt;SUM($F$8:$F17))*(SUM($H$1:FJ$1)&lt;=SUM($F$8:$F18))*1,"F"))</f>
        <v>0</v>
      </c>
      <c r="FK18" s="28">
        <f ca="1">IF(WEEKDAY(FK$6,2)&gt;5,"w",IF(ISERROR(VLOOKUP(FK$6,fériés,1,FALSE)),(SUM($H$1:FK$1)&gt;SUM($F$8:$F17))*(SUM($H$1:FK$1)&lt;=SUM($F$8:$F18))*1,"F"))</f>
        <v>0</v>
      </c>
      <c r="FL18" s="28">
        <f ca="1">IF(WEEKDAY(FL$6,2)&gt;5,"w",IF(ISERROR(VLOOKUP(FL$6,fériés,1,FALSE)),(SUM($H$1:FL$1)&gt;SUM($F$8:$F17))*(SUM($H$1:FL$1)&lt;=SUM($F$8:$F18))*1,"F"))</f>
        <v>0</v>
      </c>
      <c r="FM18" s="28">
        <f ca="1">IF(WEEKDAY(FM$6,2)&gt;5,"w",IF(ISERROR(VLOOKUP(FM$6,fériés,1,FALSE)),(SUM($H$1:FM$1)&gt;SUM($F$8:$F17))*(SUM($H$1:FM$1)&lt;=SUM($F$8:$F18))*1,"F"))</f>
        <v>0</v>
      </c>
      <c r="FN18" s="28">
        <f ca="1">IF(WEEKDAY(FN$6,2)&gt;5,"w",IF(ISERROR(VLOOKUP(FN$6,fériés,1,FALSE)),(SUM($H$1:FN$1)&gt;SUM($F$8:$F17))*(SUM($H$1:FN$1)&lt;=SUM($F$8:$F18))*1,"F"))</f>
        <v>0</v>
      </c>
      <c r="FO18" s="28">
        <f ca="1">IF(WEEKDAY(FO$6,2)&gt;5,"w",IF(ISERROR(VLOOKUP(FO$6,fériés,1,FALSE)),(SUM($H$1:FO$1)&gt;SUM($F$8:$F17))*(SUM($H$1:FO$1)&lt;=SUM($F$8:$F18))*1,"F"))</f>
        <v>0</v>
      </c>
      <c r="FP18" s="28">
        <f ca="1">IF(WEEKDAY(FP$6,2)&gt;5,"w",IF(ISERROR(VLOOKUP(FP$6,fériés,1,FALSE)),(SUM($H$1:FP$1)&gt;SUM($F$8:$F17))*(SUM($H$1:FP$1)&lt;=SUM($F$8:$F18))*1,"F"))</f>
        <v>0</v>
      </c>
      <c r="FQ18" s="28">
        <f ca="1">IF(WEEKDAY(FQ$6,2)&gt;5,"w",IF(ISERROR(VLOOKUP(FQ$6,fériés,1,FALSE)),(SUM($H$1:FQ$1)&gt;SUM($F$8:$F17))*(SUM($H$1:FQ$1)&lt;=SUM($F$8:$F18))*1,"F"))</f>
        <v>0</v>
      </c>
      <c r="FR18" s="28">
        <f ca="1">IF(WEEKDAY(FR$6,2)&gt;5,"w",IF(ISERROR(VLOOKUP(FR$6,fériés,1,FALSE)),(SUM($H$1:FR$1)&gt;SUM($F$8:$F17))*(SUM($H$1:FR$1)&lt;=SUM($F$8:$F18))*1,"F"))</f>
        <v>0</v>
      </c>
      <c r="FS18" s="28">
        <f ca="1">IF(WEEKDAY(FS$6,2)&gt;5,"w",IF(ISERROR(VLOOKUP(FS$6,fériés,1,FALSE)),(SUM($H$1:FS$1)&gt;SUM($F$8:$F17))*(SUM($H$1:FS$1)&lt;=SUM($F$8:$F18))*1,"F"))</f>
        <v>0</v>
      </c>
      <c r="FT18" s="28">
        <f ca="1">IF(WEEKDAY(FT$6,2)&gt;5,"w",IF(ISERROR(VLOOKUP(FT$6,fériés,1,FALSE)),(SUM($H$1:FT$1)&gt;SUM($F$8:$F17))*(SUM($H$1:FT$1)&lt;=SUM($F$8:$F18))*1,"F"))</f>
        <v>0</v>
      </c>
      <c r="FU18" s="28">
        <f ca="1">IF(WEEKDAY(FU$6,2)&gt;5,"w",IF(ISERROR(VLOOKUP(FU$6,fériés,1,FALSE)),(SUM($H$1:FU$1)&gt;SUM($F$8:$F17))*(SUM($H$1:FU$1)&lt;=SUM($F$8:$F18))*1,"F"))</f>
        <v>0</v>
      </c>
      <c r="FV18" s="28">
        <f ca="1">IF(WEEKDAY(FV$6,2)&gt;5,"w",IF(ISERROR(VLOOKUP(FV$6,fériés,1,FALSE)),(SUM($H$1:FV$1)&gt;SUM($F$8:$F17))*(SUM($H$1:FV$1)&lt;=SUM($F$8:$F18))*1,"F"))</f>
        <v>0</v>
      </c>
      <c r="FW18" s="28">
        <f ca="1">IF(WEEKDAY(FW$6,2)&gt;5,"w",IF(ISERROR(VLOOKUP(FW$6,fériés,1,FALSE)),(SUM($H$1:FW$1)&gt;SUM($F$8:$F17))*(SUM($H$1:FW$1)&lt;=SUM($F$8:$F18))*1,"F"))</f>
        <v>0</v>
      </c>
      <c r="FX18" s="28">
        <f ca="1">IF(WEEKDAY(FX$6,2)&gt;5,"w",IF(ISERROR(VLOOKUP(FX$6,fériés,1,FALSE)),(SUM($H$1:FX$1)&gt;SUM($F$8:$F17))*(SUM($H$1:FX$1)&lt;=SUM($F$8:$F18))*1,"F"))</f>
        <v>0</v>
      </c>
      <c r="FY18" s="28">
        <f ca="1">IF(WEEKDAY(FY$6,2)&gt;5,"w",IF(ISERROR(VLOOKUP(FY$6,fériés,1,FALSE)),(SUM($H$1:FY$1)&gt;SUM($F$8:$F17))*(SUM($H$1:FY$1)&lt;=SUM($F$8:$F18))*1,"F"))</f>
        <v>0</v>
      </c>
      <c r="FZ18" s="28">
        <f ca="1">IF(WEEKDAY(FZ$6,2)&gt;5,"w",IF(ISERROR(VLOOKUP(FZ$6,fériés,1,FALSE)),(SUM($H$1:FZ$1)&gt;SUM($F$8:$F17))*(SUM($H$1:FZ$1)&lt;=SUM($F$8:$F18))*1,"F"))</f>
        <v>0</v>
      </c>
      <c r="GA18" s="28">
        <f ca="1">IF(WEEKDAY(GA$6,2)&gt;5,"w",IF(ISERROR(VLOOKUP(GA$6,fériés,1,FALSE)),(SUM($H$1:GA$1)&gt;SUM($F$8:$F17))*(SUM($H$1:GA$1)&lt;=SUM($F$8:$F18))*1,"F"))</f>
        <v>0</v>
      </c>
      <c r="GB18" s="28">
        <f ca="1">IF(WEEKDAY(GB$6,2)&gt;5,"w",IF(ISERROR(VLOOKUP(GB$6,fériés,1,FALSE)),(SUM($H$1:GB$1)&gt;SUM($F$8:$F17))*(SUM($H$1:GB$1)&lt;=SUM($F$8:$F18))*1,"F"))</f>
        <v>0</v>
      </c>
      <c r="GC18" s="28">
        <f ca="1">IF(WEEKDAY(GC$6,2)&gt;5,"w",IF(ISERROR(VLOOKUP(GC$6,fériés,1,FALSE)),(SUM($H$1:GC$1)&gt;SUM($F$8:$F17))*(SUM($H$1:GC$1)&lt;=SUM($F$8:$F18))*1,"F"))</f>
        <v>0</v>
      </c>
      <c r="GD18" s="28">
        <f ca="1">IF(WEEKDAY(GD$6,2)&gt;5,"w",IF(ISERROR(VLOOKUP(GD$6,fériés,1,FALSE)),(SUM($H$1:GD$1)&gt;SUM($F$8:$F17))*(SUM($H$1:GD$1)&lt;=SUM($F$8:$F18))*1,"F"))</f>
        <v>0</v>
      </c>
      <c r="GE18" s="28">
        <f ca="1">IF(WEEKDAY(GE$6,2)&gt;5,"w",IF(ISERROR(VLOOKUP(GE$6,fériés,1,FALSE)),(SUM($H$1:GE$1)&gt;SUM($F$8:$F17))*(SUM($H$1:GE$1)&lt;=SUM($F$8:$F18))*1,"F"))</f>
        <v>0</v>
      </c>
      <c r="GF18" s="28">
        <f ca="1">IF(WEEKDAY(GF$6,2)&gt;5,"w",IF(ISERROR(VLOOKUP(GF$6,fériés,1,FALSE)),(SUM($H$1:GF$1)&gt;SUM($F$8:$F17))*(SUM($H$1:GF$1)&lt;=SUM($F$8:$F18))*1,"F"))</f>
        <v>0</v>
      </c>
      <c r="GG18" s="28">
        <f ca="1">IF(WEEKDAY(GG$6,2)&gt;5,"w",IF(ISERROR(VLOOKUP(GG$6,fériés,1,FALSE)),(SUM($H$1:GG$1)&gt;SUM($F$8:$F17))*(SUM($H$1:GG$1)&lt;=SUM($F$8:$F18))*1,"F"))</f>
        <v>0</v>
      </c>
      <c r="GH18" s="28">
        <f ca="1">IF(WEEKDAY(GH$6,2)&gt;5,"w",IF(ISERROR(VLOOKUP(GH$6,fériés,1,FALSE)),(SUM($H$1:GH$1)&gt;SUM($F$8:$F17))*(SUM($H$1:GH$1)&lt;=SUM($F$8:$F18))*1,"F"))</f>
        <v>0</v>
      </c>
      <c r="GI18" s="28">
        <f ca="1">IF(WEEKDAY(GI$6,2)&gt;5,"w",IF(ISERROR(VLOOKUP(GI$6,fériés,1,FALSE)),(SUM($H$1:GI$1)&gt;SUM($F$8:$F17))*(SUM($H$1:GI$1)&lt;=SUM($F$8:$F18))*1,"F"))</f>
        <v>0</v>
      </c>
      <c r="GJ18" s="28">
        <f ca="1">IF(WEEKDAY(GJ$6,2)&gt;5,"w",IF(ISERROR(VLOOKUP(GJ$6,fériés,1,FALSE)),(SUM($H$1:GJ$1)&gt;SUM($F$8:$F17))*(SUM($H$1:GJ$1)&lt;=SUM($F$8:$F18))*1,"F"))</f>
        <v>0</v>
      </c>
      <c r="GK18" s="28">
        <f ca="1">IF(WEEKDAY(GK$6,2)&gt;5,"w",IF(ISERROR(VLOOKUP(GK$6,fériés,1,FALSE)),(SUM($H$1:GK$1)&gt;SUM($F$8:$F17))*(SUM($H$1:GK$1)&lt;=SUM($F$8:$F18))*1,"F"))</f>
        <v>0</v>
      </c>
      <c r="GL18" s="28">
        <f ca="1">IF(WEEKDAY(GL$6,2)&gt;5,"w",IF(ISERROR(VLOOKUP(GL$6,fériés,1,FALSE)),(SUM($H$1:GL$1)&gt;SUM($F$8:$F17))*(SUM($H$1:GL$1)&lt;=SUM($F$8:$F18))*1,"F"))</f>
        <v>0</v>
      </c>
      <c r="GM18" s="28">
        <f ca="1">IF(WEEKDAY(GM$6,2)&gt;5,"w",IF(ISERROR(VLOOKUP(GM$6,fériés,1,FALSE)),(SUM($H$1:GM$1)&gt;SUM($F$8:$F17))*(SUM($H$1:GM$1)&lt;=SUM($F$8:$F18))*1,"F"))</f>
        <v>0</v>
      </c>
      <c r="GN18" s="28">
        <f ca="1">IF(WEEKDAY(GN$6,2)&gt;5,"w",IF(ISERROR(VLOOKUP(GN$6,fériés,1,FALSE)),(SUM($H$1:GN$1)&gt;SUM($F$8:$F17))*(SUM($H$1:GN$1)&lt;=SUM($F$8:$F18))*1,"F"))</f>
        <v>0</v>
      </c>
      <c r="GO18" s="28">
        <f ca="1">IF(WEEKDAY(GO$6,2)&gt;5,"w",IF(ISERROR(VLOOKUP(GO$6,fériés,1,FALSE)),(SUM($H$1:GO$1)&gt;SUM($F$8:$F17))*(SUM($H$1:GO$1)&lt;=SUM($F$8:$F18))*1,"F"))</f>
        <v>0</v>
      </c>
      <c r="GP18" s="28">
        <f ca="1">IF(WEEKDAY(GP$6,2)&gt;5,"w",IF(ISERROR(VLOOKUP(GP$6,fériés,1,FALSE)),(SUM($H$1:GP$1)&gt;SUM($F$8:$F17))*(SUM($H$1:GP$1)&lt;=SUM($F$8:$F18))*1,"F"))</f>
        <v>0</v>
      </c>
      <c r="GQ18" s="28">
        <f ca="1">IF(WEEKDAY(GQ$6,2)&gt;5,"w",IF(ISERROR(VLOOKUP(GQ$6,fériés,1,FALSE)),(SUM($H$1:GQ$1)&gt;SUM($F$8:$F17))*(SUM($H$1:GQ$1)&lt;=SUM($F$8:$F18))*1,"F"))</f>
        <v>0</v>
      </c>
      <c r="GR18" s="28">
        <f ca="1">IF(WEEKDAY(GR$6,2)&gt;5,"w",IF(ISERROR(VLOOKUP(GR$6,fériés,1,FALSE)),(SUM($H$1:GR$1)&gt;SUM($F$8:$F17))*(SUM($H$1:GR$1)&lt;=SUM($F$8:$F18))*1,"F"))</f>
        <v>0</v>
      </c>
      <c r="GS18" s="28">
        <f ca="1">IF(WEEKDAY(GS$6,2)&gt;5,"w",IF(ISERROR(VLOOKUP(GS$6,fériés,1,FALSE)),(SUM($H$1:GS$1)&gt;SUM($F$8:$F17))*(SUM($H$1:GS$1)&lt;=SUM($F$8:$F18))*1,"F"))</f>
        <v>0</v>
      </c>
      <c r="GT18" s="28">
        <f ca="1">IF(WEEKDAY(GT$6,2)&gt;5,"w",IF(ISERROR(VLOOKUP(GT$6,fériés,1,FALSE)),(SUM($H$1:GT$1)&gt;SUM($F$8:$F17))*(SUM($H$1:GT$1)&lt;=SUM($F$8:$F18))*1,"F"))</f>
        <v>0</v>
      </c>
      <c r="GU18" s="28">
        <f ca="1">IF(WEEKDAY(GU$6,2)&gt;5,"w",IF(ISERROR(VLOOKUP(GU$6,fériés,1,FALSE)),(SUM($H$1:GU$1)&gt;SUM($F$8:$F17))*(SUM($H$1:GU$1)&lt;=SUM($F$8:$F18))*1,"F"))</f>
        <v>0</v>
      </c>
      <c r="GV18" s="28">
        <f ca="1">IF(WEEKDAY(GV$6,2)&gt;5,"w",IF(ISERROR(VLOOKUP(GV$6,fériés,1,FALSE)),(SUM($H$1:GV$1)&gt;SUM($F$8:$F17))*(SUM($H$1:GV$1)&lt;=SUM($F$8:$F18))*1,"F"))</f>
        <v>0</v>
      </c>
      <c r="GW18" s="28">
        <f ca="1">IF(WEEKDAY(GW$6,2)&gt;5,"w",IF(ISERROR(VLOOKUP(GW$6,fériés,1,FALSE)),(SUM($H$1:GW$1)&gt;SUM($F$8:$F17))*(SUM($H$1:GW$1)&lt;=SUM($F$8:$F18))*1,"F"))</f>
        <v>0</v>
      </c>
      <c r="GX18" s="28" t="str">
        <f ca="1">IF(WEEKDAY(GX$6,2)&gt;5,"w",IF(ISERROR(VLOOKUP(GX$6,fériés,1,FALSE)),(SUM($H$1:GX$1)&gt;SUM($F$8:$F17))*(SUM($H$1:GX$1)&lt;=SUM($F$8:$F18))*1,"F"))</f>
        <v>w</v>
      </c>
      <c r="GY18" s="28" t="str">
        <f ca="1">IF(WEEKDAY(GY$6,2)&gt;5,"w",IF(ISERROR(VLOOKUP(GY$6,fériés,1,FALSE)),(SUM($H$1:GY$1)&gt;SUM($F$8:$F17))*(SUM($H$1:GY$1)&lt;=SUM($F$8:$F18))*1,"F"))</f>
        <v>w</v>
      </c>
      <c r="GZ18" s="28" t="str">
        <f ca="1">IF(WEEKDAY(GZ$6,2)&gt;5,"w",IF(ISERROR(VLOOKUP(GZ$6,fériés,1,FALSE)),(SUM($H$1:GZ$1)&gt;SUM($F$8:$F17))*(SUM($H$1:GZ$1)&lt;=SUM($F$8:$F18))*1,"F"))</f>
        <v>w</v>
      </c>
      <c r="HA18" s="28" t="str">
        <f ca="1">IF(WEEKDAY(HA$6,2)&gt;5,"w",IF(ISERROR(VLOOKUP(HA$6,fériés,1,FALSE)),(SUM($H$1:HA$1)&gt;SUM($F$8:$F17))*(SUM($H$1:HA$1)&lt;=SUM($F$8:$F18))*1,"F"))</f>
        <v>w</v>
      </c>
      <c r="HB18" s="28" t="str">
        <f ca="1">IF(WEEKDAY(HB$6,2)&gt;5,"w",IF(ISERROR(VLOOKUP(HB$6,fériés,1,FALSE)),(SUM($H$1:HB$1)&gt;SUM($F$8:$F17))*(SUM($H$1:HB$1)&lt;=SUM($F$8:$F18))*1,"F"))</f>
        <v>w</v>
      </c>
      <c r="HC18" s="28" t="str">
        <f ca="1">IF(WEEKDAY(HC$6,2)&gt;5,"w",IF(ISERROR(VLOOKUP(HC$6,fériés,1,FALSE)),(SUM($H$1:HC$1)&gt;SUM($F$8:$F17))*(SUM($H$1:HC$1)&lt;=SUM($F$8:$F18))*1,"F"))</f>
        <v>w</v>
      </c>
      <c r="HD18" s="28" t="str">
        <f ca="1">IF(WEEKDAY(HD$6,2)&gt;5,"w",IF(ISERROR(VLOOKUP(HD$6,fériés,1,FALSE)),(SUM($H$1:HD$1)&gt;SUM($F$8:$F17))*(SUM($H$1:HD$1)&lt;=SUM($F$8:$F18))*1,"F"))</f>
        <v>w</v>
      </c>
      <c r="HE18" s="28" t="str">
        <f ca="1">IF(WEEKDAY(HE$6,2)&gt;5,"w",IF(ISERROR(VLOOKUP(HE$6,fériés,1,FALSE)),(SUM($H$1:HE$1)&gt;SUM($F$8:$F17))*(SUM($H$1:HE$1)&lt;=SUM($F$8:$F18))*1,"F"))</f>
        <v>w</v>
      </c>
      <c r="HF18" s="28" t="str">
        <f ca="1">IF(WEEKDAY(HF$6,2)&gt;5,"w",IF(ISERROR(VLOOKUP(HF$6,fériés,1,FALSE)),(SUM($H$1:HF$1)&gt;SUM($F$8:$F17))*(SUM($H$1:HF$1)&lt;=SUM($F$8:$F18))*1,"F"))</f>
        <v>w</v>
      </c>
      <c r="HG18" s="28" t="str">
        <f ca="1">IF(WEEKDAY(HG$6,2)&gt;5,"w",IF(ISERROR(VLOOKUP(HG$6,fériés,1,FALSE)),(SUM($H$1:HG$1)&gt;SUM($F$8:$F17))*(SUM($H$1:HG$1)&lt;=SUM($F$8:$F18))*1,"F"))</f>
        <v>w</v>
      </c>
      <c r="HH18" s="28" t="str">
        <f ca="1">IF(WEEKDAY(HH$6,2)&gt;5,"w",IF(ISERROR(VLOOKUP(HH$6,fériés,1,FALSE)),(SUM($H$1:HH$1)&gt;SUM($F$8:$F17))*(SUM($H$1:HH$1)&lt;=SUM($F$8:$F18))*1,"F"))</f>
        <v>w</v>
      </c>
      <c r="HI18" s="28" t="str">
        <f ca="1">IF(WEEKDAY(HI$6,2)&gt;5,"w",IF(ISERROR(VLOOKUP(HI$6,fériés,1,FALSE)),(SUM($H$1:HI$1)&gt;SUM($F$8:$F17))*(SUM($H$1:HI$1)&lt;=SUM($F$8:$F18))*1,"F"))</f>
        <v>w</v>
      </c>
      <c r="HJ18" s="28" t="str">
        <f ca="1">IF(WEEKDAY(HJ$6,2)&gt;5,"w",IF(ISERROR(VLOOKUP(HJ$6,fériés,1,FALSE)),(SUM($H$1:HJ$1)&gt;SUM($F$8:$F17))*(SUM($H$1:HJ$1)&lt;=SUM($F$8:$F18))*1,"F"))</f>
        <v>w</v>
      </c>
      <c r="HK18" s="28" t="str">
        <f ca="1">IF(WEEKDAY(HK$6,2)&gt;5,"w",IF(ISERROR(VLOOKUP(HK$6,fériés,1,FALSE)),(SUM($H$1:HK$1)&gt;SUM($F$8:$F17))*(SUM($H$1:HK$1)&lt;=SUM($F$8:$F18))*1,"F"))</f>
        <v>w</v>
      </c>
      <c r="HL18" s="28" t="str">
        <f ca="1">IF(WEEKDAY(HL$6,2)&gt;5,"w",IF(ISERROR(VLOOKUP(HL$6,fériés,1,FALSE)),(SUM($H$1:HL$1)&gt;SUM($F$8:$F17))*(SUM($H$1:HL$1)&lt;=SUM($F$8:$F18))*1,"F"))</f>
        <v>w</v>
      </c>
      <c r="HM18" s="28" t="str">
        <f ca="1">IF(WEEKDAY(HM$6,2)&gt;5,"w",IF(ISERROR(VLOOKUP(HM$6,fériés,1,FALSE)),(SUM($H$1:HM$1)&gt;SUM($F$8:$F17))*(SUM($H$1:HM$1)&lt;=SUM($F$8:$F18))*1,"F"))</f>
        <v>w</v>
      </c>
      <c r="HN18" s="28" t="str">
        <f ca="1">IF(WEEKDAY(HN$6,2)&gt;5,"w",IF(ISERROR(VLOOKUP(HN$6,fériés,1,FALSE)),(SUM($H$1:HN$1)&gt;SUM($F$8:$F17))*(SUM($H$1:HN$1)&lt;=SUM($F$8:$F18))*1,"F"))</f>
        <v>w</v>
      </c>
      <c r="HO18" s="28" t="str">
        <f ca="1">IF(WEEKDAY(HO$6,2)&gt;5,"w",IF(ISERROR(VLOOKUP(HO$6,fériés,1,FALSE)),(SUM($H$1:HO$1)&gt;SUM($F$8:$F17))*(SUM($H$1:HO$1)&lt;=SUM($F$8:$F18))*1,"F"))</f>
        <v>w</v>
      </c>
      <c r="HP18" s="28" t="str">
        <f ca="1">IF(WEEKDAY(HP$6,2)&gt;5,"w",IF(ISERROR(VLOOKUP(HP$6,fériés,1,FALSE)),(SUM($H$1:HP$1)&gt;SUM($F$8:$F17))*(SUM($H$1:HP$1)&lt;=SUM($F$8:$F18))*1,"F"))</f>
        <v>w</v>
      </c>
      <c r="HQ18" s="28" t="str">
        <f ca="1">IF(WEEKDAY(HQ$6,2)&gt;5,"w",IF(ISERROR(VLOOKUP(HQ$6,fériés,1,FALSE)),(SUM($H$1:HQ$1)&gt;SUM($F$8:$F17))*(SUM($H$1:HQ$1)&lt;=SUM($F$8:$F18))*1,"F"))</f>
        <v>w</v>
      </c>
      <c r="HR18" s="28">
        <f ca="1">IF(WEEKDAY(HR$6,2)&gt;5,"w",IF(ISERROR(VLOOKUP(HR$6,fériés,1,FALSE)),(SUM($H$1:HR$1)&gt;SUM($F$8:$F17))*(SUM($H$1:HR$1)&lt;=SUM($F$8:$F18))*1,"F"))</f>
        <v>0</v>
      </c>
      <c r="HS18" s="28">
        <f ca="1">IF(WEEKDAY(HS$6,2)&gt;5,"w",IF(ISERROR(VLOOKUP(HS$6,fériés,1,FALSE)),(SUM($H$1:HS$1)&gt;SUM($F$8:$F17))*(SUM($H$1:HS$1)&lt;=SUM($F$8:$F18))*1,"F"))</f>
        <v>0</v>
      </c>
      <c r="HT18" s="28">
        <f ca="1">IF(WEEKDAY(HT$6,2)&gt;5,"w",IF(ISERROR(VLOOKUP(HT$6,fériés,1,FALSE)),(SUM($H$1:HT$1)&gt;SUM($F$8:$F17))*(SUM($H$1:HT$1)&lt;=SUM($F$8:$F18))*1,"F"))</f>
        <v>0</v>
      </c>
      <c r="HU18" s="28">
        <f ca="1">IF(WEEKDAY(HU$6,2)&gt;5,"w",IF(ISERROR(VLOOKUP(HU$6,fériés,1,FALSE)),(SUM($H$1:HU$1)&gt;SUM($F$8:$F17))*(SUM($H$1:HU$1)&lt;=SUM($F$8:$F18))*1,"F"))</f>
        <v>0</v>
      </c>
      <c r="HV18" s="28">
        <f ca="1">IF(WEEKDAY(HV$6,2)&gt;5,"w",IF(ISERROR(VLOOKUP(HV$6,fériés,1,FALSE)),(SUM($H$1:HV$1)&gt;SUM($F$8:$F17))*(SUM($H$1:HV$1)&lt;=SUM($F$8:$F18))*1,"F"))</f>
        <v>0</v>
      </c>
      <c r="HW18" s="28">
        <f ca="1">IF(WEEKDAY(HW$6,2)&gt;5,"w",IF(ISERROR(VLOOKUP(HW$6,fériés,1,FALSE)),(SUM($H$1:HW$1)&gt;SUM($F$8:$F17))*(SUM($H$1:HW$1)&lt;=SUM($F$8:$F18))*1,"F"))</f>
        <v>0</v>
      </c>
      <c r="HX18" s="28">
        <f ca="1">IF(WEEKDAY(HX$6,2)&gt;5,"w",IF(ISERROR(VLOOKUP(HX$6,fériés,1,FALSE)),(SUM($H$1:HX$1)&gt;SUM($F$8:$F17))*(SUM($H$1:HX$1)&lt;=SUM($F$8:$F18))*1,"F"))</f>
        <v>0</v>
      </c>
      <c r="HY18" s="28">
        <f ca="1">IF(WEEKDAY(HY$6,2)&gt;5,"w",IF(ISERROR(VLOOKUP(HY$6,fériés,1,FALSE)),(SUM($H$1:HY$1)&gt;SUM($F$8:$F17))*(SUM($H$1:HY$1)&lt;=SUM($F$8:$F18))*1,"F"))</f>
        <v>0</v>
      </c>
      <c r="HZ18" s="28">
        <f ca="1">IF(WEEKDAY(HZ$6,2)&gt;5,"w",IF(ISERROR(VLOOKUP(HZ$6,fériés,1,FALSE)),(SUM($H$1:HZ$1)&gt;SUM($F$8:$F17))*(SUM($H$1:HZ$1)&lt;=SUM($F$8:$F18))*1,"F"))</f>
        <v>0</v>
      </c>
      <c r="IA18" s="28">
        <f ca="1">IF(WEEKDAY(IA$6,2)&gt;5,"w",IF(ISERROR(VLOOKUP(IA$6,fériés,1,FALSE)),(SUM($H$1:IA$1)&gt;SUM($F$8:$F17))*(SUM($H$1:IA$1)&lt;=SUM($F$8:$F18))*1,"F"))</f>
        <v>0</v>
      </c>
      <c r="IB18" s="28">
        <f ca="1">IF(WEEKDAY(IB$6,2)&gt;5,"w",IF(ISERROR(VLOOKUP(IB$6,fériés,1,FALSE)),(SUM($H$1:IB$1)&gt;SUM($F$8:$F17))*(SUM($H$1:IB$1)&lt;=SUM($F$8:$F18))*1,"F"))</f>
        <v>0</v>
      </c>
      <c r="IC18" s="28">
        <f ca="1">IF(WEEKDAY(IC$6,2)&gt;5,"w",IF(ISERROR(VLOOKUP(IC$6,fériés,1,FALSE)),(SUM($H$1:IC$1)&gt;SUM($F$8:$F17))*(SUM($H$1:IC$1)&lt;=SUM($F$8:$F18))*1,"F"))</f>
        <v>0</v>
      </c>
      <c r="ID18" s="28">
        <f ca="1">IF(WEEKDAY(ID$6,2)&gt;5,"w",IF(ISERROR(VLOOKUP(ID$6,fériés,1,FALSE)),(SUM($H$1:ID$1)&gt;SUM($F$8:$F17))*(SUM($H$1:ID$1)&lt;=SUM($F$8:$F18))*1,"F"))</f>
        <v>0</v>
      </c>
      <c r="IE18" s="28">
        <f ca="1">IF(WEEKDAY(IE$6,2)&gt;5,"w",IF(ISERROR(VLOOKUP(IE$6,fériés,1,FALSE)),(SUM($H$1:IE$1)&gt;SUM($F$8:$F17))*(SUM($H$1:IE$1)&lt;=SUM($F$8:$F18))*1,"F"))</f>
        <v>0</v>
      </c>
      <c r="IF18" s="28">
        <f ca="1">IF(WEEKDAY(IF$6,2)&gt;5,"w",IF(ISERROR(VLOOKUP(IF$6,fériés,1,FALSE)),(SUM($H$1:IF$1)&gt;SUM($F$8:$F17))*(SUM($H$1:IF$1)&lt;=SUM($F$8:$F18))*1,"F"))</f>
        <v>0</v>
      </c>
      <c r="IG18" s="28">
        <f ca="1">IF(WEEKDAY(IG$6,2)&gt;5,"w",IF(ISERROR(VLOOKUP(IG$6,fériés,1,FALSE)),(SUM($H$1:IG$1)&gt;SUM($F$8:$F17))*(SUM($H$1:IG$1)&lt;=SUM($F$8:$F18))*1,"F"))</f>
        <v>0</v>
      </c>
      <c r="IH18" s="28">
        <f ca="1">IF(WEEKDAY(IH$6,2)&gt;5,"w",IF(ISERROR(VLOOKUP(IH$6,fériés,1,FALSE)),(SUM($H$1:IH$1)&gt;SUM($F$8:$F17))*(SUM($H$1:IH$1)&lt;=SUM($F$8:$F18))*1,"F"))</f>
        <v>0</v>
      </c>
      <c r="II18" s="28">
        <f ca="1">IF(WEEKDAY(II$6,2)&gt;5,"w",IF(ISERROR(VLOOKUP(II$6,fériés,1,FALSE)),(SUM($H$1:II$1)&gt;SUM($F$8:$F17))*(SUM($H$1:II$1)&lt;=SUM($F$8:$F18))*1,"F"))</f>
        <v>0</v>
      </c>
      <c r="IJ18" s="28">
        <f ca="1">IF(WEEKDAY(IJ$6,2)&gt;5,"w",IF(ISERROR(VLOOKUP(IJ$6,fériés,1,FALSE)),(SUM($H$1:IJ$1)&gt;SUM($F$8:$F17))*(SUM($H$1:IJ$1)&lt;=SUM($F$8:$F18))*1,"F"))</f>
        <v>0</v>
      </c>
      <c r="IK18" s="28">
        <f ca="1">IF(WEEKDAY(IK$6,2)&gt;5,"w",IF(ISERROR(VLOOKUP(IK$6,fériés,1,FALSE)),(SUM($H$1:IK$1)&gt;SUM($F$8:$F17))*(SUM($H$1:IK$1)&lt;=SUM($F$8:$F18))*1,"F"))</f>
        <v>0</v>
      </c>
      <c r="IL18" s="28">
        <f ca="1">IF(WEEKDAY(IL$6,2)&gt;5,"w",IF(ISERROR(VLOOKUP(IL$6,fériés,1,FALSE)),(SUM($H$1:IL$1)&gt;SUM($F$8:$F17))*(SUM($H$1:IL$1)&lt;=SUM($F$8:$F18))*1,"F"))</f>
        <v>0</v>
      </c>
      <c r="IM18" s="28">
        <f ca="1">IF(WEEKDAY(IM$6,2)&gt;5,"w",IF(ISERROR(VLOOKUP(IM$6,fériés,1,FALSE)),(SUM($H$1:IM$1)&gt;SUM($F$8:$F17))*(SUM($H$1:IM$1)&lt;=SUM($F$8:$F18))*1,"F"))</f>
        <v>0</v>
      </c>
      <c r="IN18" s="28">
        <f ca="1">IF(WEEKDAY(IN$6,2)&gt;5,"w",IF(ISERROR(VLOOKUP(IN$6,fériés,1,FALSE)),(SUM($H$1:IN$1)&gt;SUM($F$8:$F17))*(SUM($H$1:IN$1)&lt;=SUM($F$8:$F18))*1,"F"))</f>
        <v>0</v>
      </c>
      <c r="IO18" s="28">
        <f ca="1">IF(WEEKDAY(IO$6,2)&gt;5,"w",IF(ISERROR(VLOOKUP(IO$6,fériés,1,FALSE)),(SUM($H$1:IO$1)&gt;SUM($F$8:$F17))*(SUM($H$1:IO$1)&lt;=SUM($F$8:$F18))*1,"F"))</f>
        <v>0</v>
      </c>
      <c r="IP18" s="28">
        <f ca="1">IF(WEEKDAY(IP$6,2)&gt;5,"w",IF(ISERROR(VLOOKUP(IP$6,fériés,1,FALSE)),(SUM($H$1:IP$1)&gt;SUM($F$8:$F17))*(SUM($H$1:IP$1)&lt;=SUM($F$8:$F18))*1,"F"))</f>
        <v>0</v>
      </c>
      <c r="IQ18" s="28">
        <f ca="1">IF(WEEKDAY(IQ$6,2)&gt;5,"w",IF(ISERROR(VLOOKUP(IQ$6,fériés,1,FALSE)),(SUM($H$1:IQ$1)&gt;SUM($F$8:$F17))*(SUM($H$1:IQ$1)&lt;=SUM($F$8:$F18))*1,"F"))</f>
        <v>0</v>
      </c>
      <c r="IR18" s="28">
        <f ca="1">IF(WEEKDAY(IR$6,2)&gt;5,"w",IF(ISERROR(VLOOKUP(IR$6,fériés,1,FALSE)),(SUM($H$1:IR$1)&gt;SUM($F$8:$F17))*(SUM($H$1:IR$1)&lt;=SUM($F$8:$F18))*1,"F"))</f>
        <v>0</v>
      </c>
      <c r="IS18" s="28">
        <f ca="1">IF(WEEKDAY(IS$6,2)&gt;5,"w",IF(ISERROR(VLOOKUP(IS$6,fériés,1,FALSE)),(SUM($H$1:IS$1)&gt;SUM($F$8:$F17))*(SUM($H$1:IS$1)&lt;=SUM($F$8:$F18))*1,"F"))</f>
        <v>0</v>
      </c>
      <c r="IT18" s="28">
        <f ca="1">IF(WEEKDAY(IT$6,2)&gt;5,"w",IF(ISERROR(VLOOKUP(IT$6,fériés,1,FALSE)),(SUM($H$1:IT$1)&gt;SUM($F$8:$F17))*(SUM($H$1:IT$1)&lt;=SUM($F$8:$F18))*1,"F"))</f>
        <v>0</v>
      </c>
      <c r="IU18" s="28">
        <f ca="1">IF(WEEKDAY(IU$6,2)&gt;5,"w",IF(ISERROR(VLOOKUP(IU$6,fériés,1,FALSE)),(SUM($H$1:IU$1)&gt;SUM($F$8:$F17))*(SUM($H$1:IU$1)&lt;=SUM($F$8:$F18))*1,"F"))</f>
        <v>0</v>
      </c>
      <c r="IV18" s="28">
        <f ca="1">IF(WEEKDAY(IV$6,2)&gt;5,"w",IF(ISERROR(VLOOKUP(IV$6,fériés,1,FALSE)),(SUM($H$1:IV$1)&gt;SUM($F$8:$F17))*(SUM($H$1:IV$1)&lt;=SUM($F$8:$F18))*1,"F"))</f>
        <v>0</v>
      </c>
      <c r="IW18" s="28">
        <f ca="1">IF(WEEKDAY(IW$6,2)&gt;5,"w",IF(ISERROR(VLOOKUP(IW$6,fériés,1,FALSE)),(SUM($H$1:IW$1)&gt;SUM($F$8:$F17))*(SUM($H$1:IW$1)&lt;=SUM($F$8:$F18))*1,"F"))</f>
        <v>0</v>
      </c>
      <c r="IX18" s="28">
        <f ca="1">IF(WEEKDAY(IX$6,2)&gt;5,"w",IF(ISERROR(VLOOKUP(IX$6,fériés,1,FALSE)),(SUM($H$1:IX$1)&gt;SUM($F$8:$F17))*(SUM($H$1:IX$1)&lt;=SUM($F$8:$F18))*1,"F"))</f>
        <v>0</v>
      </c>
      <c r="IY18" s="28">
        <f ca="1">IF(WEEKDAY(IY$6,2)&gt;5,"w",IF(ISERROR(VLOOKUP(IY$6,fériés,1,FALSE)),(SUM($H$1:IY$1)&gt;SUM($F$8:$F17))*(SUM($H$1:IY$1)&lt;=SUM($F$8:$F18))*1,"F"))</f>
        <v>0</v>
      </c>
      <c r="IZ18" s="28">
        <f ca="1">IF(WEEKDAY(IZ$6,2)&gt;5,"w",IF(ISERROR(VLOOKUP(IZ$6,fériés,1,FALSE)),(SUM($H$1:IZ$1)&gt;SUM($F$8:$F17))*(SUM($H$1:IZ$1)&lt;=SUM($F$8:$F18))*1,"F"))</f>
        <v>0</v>
      </c>
      <c r="JA18" s="28">
        <f ca="1">IF(WEEKDAY(JA$6,2)&gt;5,"w",IF(ISERROR(VLOOKUP(JA$6,fériés,1,FALSE)),(SUM($H$1:JA$1)&gt;SUM($F$8:$F17))*(SUM($H$1:JA$1)&lt;=SUM($F$8:$F18))*1,"F"))</f>
        <v>0</v>
      </c>
      <c r="JB18" s="28">
        <f ca="1">IF(WEEKDAY(JB$6,2)&gt;5,"w",IF(ISERROR(VLOOKUP(JB$6,fériés,1,FALSE)),(SUM($H$1:JB$1)&gt;SUM($F$8:$F17))*(SUM($H$1:JB$1)&lt;=SUM($F$8:$F18))*1,"F"))</f>
        <v>0</v>
      </c>
      <c r="JC18" s="28">
        <f ca="1">IF(WEEKDAY(JC$6,2)&gt;5,"w",IF(ISERROR(VLOOKUP(JC$6,fériés,1,FALSE)),(SUM($H$1:JC$1)&gt;SUM($F$8:$F17))*(SUM($H$1:JC$1)&lt;=SUM($F$8:$F18))*1,"F"))</f>
        <v>0</v>
      </c>
      <c r="JD18" s="28">
        <f ca="1">IF(WEEKDAY(JD$6,2)&gt;5,"w",IF(ISERROR(VLOOKUP(JD$6,fériés,1,FALSE)),(SUM($H$1:JD$1)&gt;SUM($F$8:$F17))*(SUM($H$1:JD$1)&lt;=SUM($F$8:$F18))*1,"F"))</f>
        <v>0</v>
      </c>
      <c r="JE18" s="28">
        <f ca="1">IF(WEEKDAY(JE$6,2)&gt;5,"w",IF(ISERROR(VLOOKUP(JE$6,fériés,1,FALSE)),(SUM($H$1:JE$1)&gt;SUM($F$8:$F17))*(SUM($H$1:JE$1)&lt;=SUM($F$8:$F18))*1,"F"))</f>
        <v>0</v>
      </c>
      <c r="JF18" s="28">
        <f ca="1">IF(WEEKDAY(JF$6,2)&gt;5,"w",IF(ISERROR(VLOOKUP(JF$6,fériés,1,FALSE)),(SUM($H$1:JF$1)&gt;SUM($F$8:$F17))*(SUM($H$1:JF$1)&lt;=SUM($F$8:$F18))*1,"F"))</f>
        <v>0</v>
      </c>
      <c r="JG18" s="28">
        <f ca="1">IF(WEEKDAY(JG$6,2)&gt;5,"w",IF(ISERROR(VLOOKUP(JG$6,fériés,1,FALSE)),(SUM($H$1:JG$1)&gt;SUM($F$8:$F17))*(SUM($H$1:JG$1)&lt;=SUM($F$8:$F18))*1,"F"))</f>
        <v>0</v>
      </c>
      <c r="JH18" s="28">
        <f ca="1">IF(WEEKDAY(JH$6,2)&gt;5,"w",IF(ISERROR(VLOOKUP(JH$6,fériés,1,FALSE)),(SUM($H$1:JH$1)&gt;SUM($F$8:$F17))*(SUM($H$1:JH$1)&lt;=SUM($F$8:$F18))*1,"F"))</f>
        <v>0</v>
      </c>
      <c r="JI18" s="28">
        <f ca="1">IF(WEEKDAY(JI$6,2)&gt;5,"w",IF(ISERROR(VLOOKUP(JI$6,fériés,1,FALSE)),(SUM($H$1:JI$1)&gt;SUM($F$8:$F17))*(SUM($H$1:JI$1)&lt;=SUM($F$8:$F18))*1,"F"))</f>
        <v>0</v>
      </c>
      <c r="JJ18" s="28">
        <f ca="1">IF(WEEKDAY(JJ$6,2)&gt;5,"w",IF(ISERROR(VLOOKUP(JJ$6,fériés,1,FALSE)),(SUM($H$1:JJ$1)&gt;SUM($F$8:$F17))*(SUM($H$1:JJ$1)&lt;=SUM($F$8:$F18))*1,"F"))</f>
        <v>0</v>
      </c>
      <c r="JK18" s="28">
        <f ca="1">IF(WEEKDAY(JK$6,2)&gt;5,"w",IF(ISERROR(VLOOKUP(JK$6,fériés,1,FALSE)),(SUM($H$1:JK$1)&gt;SUM($F$8:$F17))*(SUM($H$1:JK$1)&lt;=SUM($F$8:$F18))*1,"F"))</f>
        <v>0</v>
      </c>
      <c r="JL18" s="28">
        <f ca="1">IF(WEEKDAY(JL$6,2)&gt;5,"w",IF(ISERROR(VLOOKUP(JL$6,fériés,1,FALSE)),(SUM($H$1:JL$1)&gt;SUM($F$8:$F17))*(SUM($H$1:JL$1)&lt;=SUM($F$8:$F18))*1,"F"))</f>
        <v>0</v>
      </c>
      <c r="JM18" s="28">
        <f ca="1">IF(WEEKDAY(JM$6,2)&gt;5,"w",IF(ISERROR(VLOOKUP(JM$6,fériés,1,FALSE)),(SUM($H$1:JM$1)&gt;SUM($F$8:$F17))*(SUM($H$1:JM$1)&lt;=SUM($F$8:$F18))*1,"F"))</f>
        <v>0</v>
      </c>
      <c r="JN18" s="28">
        <f ca="1">IF(WEEKDAY(JN$6,2)&gt;5,"w",IF(ISERROR(VLOOKUP(JN$6,fériés,1,FALSE)),(SUM($H$1:JN$1)&gt;SUM($F$8:$F17))*(SUM($H$1:JN$1)&lt;=SUM($F$8:$F18))*1,"F"))</f>
        <v>0</v>
      </c>
      <c r="JO18" s="28">
        <f ca="1">IF(WEEKDAY(JO$6,2)&gt;5,"w",IF(ISERROR(VLOOKUP(JO$6,fériés,1,FALSE)),(SUM($H$1:JO$1)&gt;SUM($F$8:$F17))*(SUM($H$1:JO$1)&lt;=SUM($F$8:$F18))*1,"F"))</f>
        <v>0</v>
      </c>
      <c r="JP18" s="28" t="str">
        <f ca="1">IF(WEEKDAY(JP$6,2)&gt;5,"w",IF(ISERROR(VLOOKUP(JP$6,fériés,1,FALSE)),(SUM($H$1:JP$1)&gt;SUM($F$8:$F17))*(SUM($H$1:JP$1)&lt;=SUM($F$8:$F18))*1,"F"))</f>
        <v>w</v>
      </c>
      <c r="JQ18" s="28" t="str">
        <f ca="1">IF(WEEKDAY(JQ$6,2)&gt;5,"w",IF(ISERROR(VLOOKUP(JQ$6,fériés,1,FALSE)),(SUM($H$1:JQ$1)&gt;SUM($F$8:$F17))*(SUM($H$1:JQ$1)&lt;=SUM($F$8:$F18))*1,"F"))</f>
        <v>w</v>
      </c>
      <c r="JR18" s="28" t="str">
        <f ca="1">IF(WEEKDAY(JR$6,2)&gt;5,"w",IF(ISERROR(VLOOKUP(JR$6,fériés,1,FALSE)),(SUM($H$1:JR$1)&gt;SUM($F$8:$F17))*(SUM($H$1:JR$1)&lt;=SUM($F$8:$F18))*1,"F"))</f>
        <v>w</v>
      </c>
      <c r="JS18" s="28" t="str">
        <f ca="1">IF(WEEKDAY(JS$6,2)&gt;5,"w",IF(ISERROR(VLOOKUP(JS$6,fériés,1,FALSE)),(SUM($H$1:JS$1)&gt;SUM($F$8:$F17))*(SUM($H$1:JS$1)&lt;=SUM($F$8:$F18))*1,"F"))</f>
        <v>w</v>
      </c>
      <c r="JT18" s="28" t="str">
        <f ca="1">IF(WEEKDAY(JT$6,2)&gt;5,"w",IF(ISERROR(VLOOKUP(JT$6,fériés,1,FALSE)),(SUM($H$1:JT$1)&gt;SUM($F$8:$F17))*(SUM($H$1:JT$1)&lt;=SUM($F$8:$F18))*1,"F"))</f>
        <v>w</v>
      </c>
      <c r="JU18" s="28" t="str">
        <f ca="1">IF(WEEKDAY(JU$6,2)&gt;5,"w",IF(ISERROR(VLOOKUP(JU$6,fériés,1,FALSE)),(SUM($H$1:JU$1)&gt;SUM($F$8:$F17))*(SUM($H$1:JU$1)&lt;=SUM($F$8:$F18))*1,"F"))</f>
        <v>w</v>
      </c>
      <c r="JV18" s="28" t="str">
        <f ca="1">IF(WEEKDAY(JV$6,2)&gt;5,"w",IF(ISERROR(VLOOKUP(JV$6,fériés,1,FALSE)),(SUM($H$1:JV$1)&gt;SUM($F$8:$F17))*(SUM($H$1:JV$1)&lt;=SUM($F$8:$F18))*1,"F"))</f>
        <v>w</v>
      </c>
      <c r="JW18" s="28" t="str">
        <f ca="1">IF(WEEKDAY(JW$6,2)&gt;5,"w",IF(ISERROR(VLOOKUP(JW$6,fériés,1,FALSE)),(SUM($H$1:JW$1)&gt;SUM($F$8:$F17))*(SUM($H$1:JW$1)&lt;=SUM($F$8:$F18))*1,"F"))</f>
        <v>w</v>
      </c>
      <c r="JX18" s="28" t="str">
        <f ca="1">IF(WEEKDAY(JX$6,2)&gt;5,"w",IF(ISERROR(VLOOKUP(JX$6,fériés,1,FALSE)),(SUM($H$1:JX$1)&gt;SUM($F$8:$F17))*(SUM($H$1:JX$1)&lt;=SUM($F$8:$F18))*1,"F"))</f>
        <v>w</v>
      </c>
      <c r="JY18" s="28" t="str">
        <f ca="1">IF(WEEKDAY(JY$6,2)&gt;5,"w",IF(ISERROR(VLOOKUP(JY$6,fériés,1,FALSE)),(SUM($H$1:JY$1)&gt;SUM($F$8:$F17))*(SUM($H$1:JY$1)&lt;=SUM($F$8:$F18))*1,"F"))</f>
        <v>w</v>
      </c>
      <c r="JZ18" s="28" t="str">
        <f ca="1">IF(WEEKDAY(JZ$6,2)&gt;5,"w",IF(ISERROR(VLOOKUP(JZ$6,fériés,1,FALSE)),(SUM($H$1:JZ$1)&gt;SUM($F$8:$F17))*(SUM($H$1:JZ$1)&lt;=SUM($F$8:$F18))*1,"F"))</f>
        <v>w</v>
      </c>
      <c r="KA18" s="28" t="str">
        <f ca="1">IF(WEEKDAY(KA$6,2)&gt;5,"w",IF(ISERROR(VLOOKUP(KA$6,fériés,1,FALSE)),(SUM($H$1:KA$1)&gt;SUM($F$8:$F17))*(SUM($H$1:KA$1)&lt;=SUM($F$8:$F18))*1,"F"))</f>
        <v>w</v>
      </c>
      <c r="KB18" s="28" t="str">
        <f ca="1">IF(WEEKDAY(KB$6,2)&gt;5,"w",IF(ISERROR(VLOOKUP(KB$6,fériés,1,FALSE)),(SUM($H$1:KB$1)&gt;SUM($F$8:$F17))*(SUM($H$1:KB$1)&lt;=SUM($F$8:$F18))*1,"F"))</f>
        <v>w</v>
      </c>
      <c r="KC18" s="28" t="str">
        <f ca="1">IF(WEEKDAY(KC$6,2)&gt;5,"w",IF(ISERROR(VLOOKUP(KC$6,fériés,1,FALSE)),(SUM($H$1:KC$1)&gt;SUM($F$8:$F17))*(SUM($H$1:KC$1)&lt;=SUM($F$8:$F18))*1,"F"))</f>
        <v>w</v>
      </c>
      <c r="KD18" s="28" t="str">
        <f ca="1">IF(WEEKDAY(KD$6,2)&gt;5,"w",IF(ISERROR(VLOOKUP(KD$6,fériés,1,FALSE)),(SUM($H$1:KD$1)&gt;SUM($F$8:$F17))*(SUM($H$1:KD$1)&lt;=SUM($F$8:$F18))*1,"F"))</f>
        <v>w</v>
      </c>
      <c r="KE18" s="28" t="str">
        <f ca="1">IF(WEEKDAY(KE$6,2)&gt;5,"w",IF(ISERROR(VLOOKUP(KE$6,fériés,1,FALSE)),(SUM($H$1:KE$1)&gt;SUM($F$8:$F17))*(SUM($H$1:KE$1)&lt;=SUM($F$8:$F18))*1,"F"))</f>
        <v>w</v>
      </c>
      <c r="KF18" s="28" t="str">
        <f ca="1">IF(WEEKDAY(KF$6,2)&gt;5,"w",IF(ISERROR(VLOOKUP(KF$6,fériés,1,FALSE)),(SUM($H$1:KF$1)&gt;SUM($F$8:$F17))*(SUM($H$1:KF$1)&lt;=SUM($F$8:$F18))*1,"F"))</f>
        <v>w</v>
      </c>
      <c r="KG18" s="28" t="str">
        <f ca="1">IF(WEEKDAY(KG$6,2)&gt;5,"w",IF(ISERROR(VLOOKUP(KG$6,fériés,1,FALSE)),(SUM($H$1:KG$1)&gt;SUM($F$8:$F17))*(SUM($H$1:KG$1)&lt;=SUM($F$8:$F18))*1,"F"))</f>
        <v>w</v>
      </c>
      <c r="KH18" s="28" t="str">
        <f ca="1">IF(WEEKDAY(KH$6,2)&gt;5,"w",IF(ISERROR(VLOOKUP(KH$6,fériés,1,FALSE)),(SUM($H$1:KH$1)&gt;SUM($F$8:$F17))*(SUM($H$1:KH$1)&lt;=SUM($F$8:$F18))*1,"F"))</f>
        <v>w</v>
      </c>
      <c r="KI18" s="28" t="str">
        <f ca="1">IF(WEEKDAY(KI$6,2)&gt;5,"w",IF(ISERROR(VLOOKUP(KI$6,fériés,1,FALSE)),(SUM($H$1:KI$1)&gt;SUM($F$8:$F17))*(SUM($H$1:KI$1)&lt;=SUM($F$8:$F18))*1,"F"))</f>
        <v>w</v>
      </c>
      <c r="KJ18" s="28">
        <f ca="1">IF(WEEKDAY(KJ$6,2)&gt;5,"w",IF(ISERROR(VLOOKUP(KJ$6,fériés,1,FALSE)),(SUM($H$1:KJ$1)&gt;SUM($F$8:$F17))*(SUM($H$1:KJ$1)&lt;=SUM($F$8:$F18))*1,"F"))</f>
        <v>0</v>
      </c>
      <c r="KK18" s="28">
        <f ca="1">IF(WEEKDAY(KK$6,2)&gt;5,"w",IF(ISERROR(VLOOKUP(KK$6,fériés,1,FALSE)),(SUM($H$1:KK$1)&gt;SUM($F$8:$F17))*(SUM($H$1:KK$1)&lt;=SUM($F$8:$F18))*1,"F"))</f>
        <v>0</v>
      </c>
      <c r="KL18" s="28">
        <f ca="1">IF(WEEKDAY(KL$6,2)&gt;5,"w",IF(ISERROR(VLOOKUP(KL$6,fériés,1,FALSE)),(SUM($H$1:KL$1)&gt;SUM($F$8:$F17))*(SUM($H$1:KL$1)&lt;=SUM($F$8:$F18))*1,"F"))</f>
        <v>0</v>
      </c>
      <c r="KM18" s="28">
        <f ca="1">IF(WEEKDAY(KM$6,2)&gt;5,"w",IF(ISERROR(VLOOKUP(KM$6,fériés,1,FALSE)),(SUM($H$1:KM$1)&gt;SUM($F$8:$F17))*(SUM($H$1:KM$1)&lt;=SUM($F$8:$F18))*1,"F"))</f>
        <v>0</v>
      </c>
      <c r="KN18" s="28">
        <f ca="1">IF(WEEKDAY(KN$6,2)&gt;5,"w",IF(ISERROR(VLOOKUP(KN$6,fériés,1,FALSE)),(SUM($H$1:KN$1)&gt;SUM($F$8:$F17))*(SUM($H$1:KN$1)&lt;=SUM($F$8:$F18))*1,"F"))</f>
        <v>0</v>
      </c>
      <c r="KO18" s="28">
        <f ca="1">IF(WEEKDAY(KO$6,2)&gt;5,"w",IF(ISERROR(VLOOKUP(KO$6,fériés,1,FALSE)),(SUM($H$1:KO$1)&gt;SUM($F$8:$F17))*(SUM($H$1:KO$1)&lt;=SUM($F$8:$F18))*1,"F"))</f>
        <v>0</v>
      </c>
      <c r="KP18" s="28">
        <f ca="1">IF(WEEKDAY(KP$6,2)&gt;5,"w",IF(ISERROR(VLOOKUP(KP$6,fériés,1,FALSE)),(SUM($H$1:KP$1)&gt;SUM($F$8:$F17))*(SUM($H$1:KP$1)&lt;=SUM($F$8:$F18))*1,"F"))</f>
        <v>0</v>
      </c>
      <c r="KQ18" s="28">
        <f ca="1">IF(WEEKDAY(KQ$6,2)&gt;5,"w",IF(ISERROR(VLOOKUP(KQ$6,fériés,1,FALSE)),(SUM($H$1:KQ$1)&gt;SUM($F$8:$F17))*(SUM($H$1:KQ$1)&lt;=SUM($F$8:$F18))*1,"F"))</f>
        <v>0</v>
      </c>
      <c r="KR18" s="28">
        <f ca="1">IF(WEEKDAY(KR$6,2)&gt;5,"w",IF(ISERROR(VLOOKUP(KR$6,fériés,1,FALSE)),(SUM($H$1:KR$1)&gt;SUM($F$8:$F17))*(SUM($H$1:KR$1)&lt;=SUM($F$8:$F18))*1,"F"))</f>
        <v>0</v>
      </c>
      <c r="KS18" s="28">
        <f ca="1">IF(WEEKDAY(KS$6,2)&gt;5,"w",IF(ISERROR(VLOOKUP(KS$6,fériés,1,FALSE)),(SUM($H$1:KS$1)&gt;SUM($F$8:$F17))*(SUM($H$1:KS$1)&lt;=SUM($F$8:$F18))*1,"F"))</f>
        <v>0</v>
      </c>
      <c r="KT18" s="28">
        <f ca="1">IF(WEEKDAY(KT$6,2)&gt;5,"w",IF(ISERROR(VLOOKUP(KT$6,fériés,1,FALSE)),(SUM($H$1:KT$1)&gt;SUM($F$8:$F17))*(SUM($H$1:KT$1)&lt;=SUM($F$8:$F18))*1,"F"))</f>
        <v>0</v>
      </c>
      <c r="KU18" s="28">
        <f ca="1">IF(WEEKDAY(KU$6,2)&gt;5,"w",IF(ISERROR(VLOOKUP(KU$6,fériés,1,FALSE)),(SUM($H$1:KU$1)&gt;SUM($F$8:$F17))*(SUM($H$1:KU$1)&lt;=SUM($F$8:$F18))*1,"F"))</f>
        <v>0</v>
      </c>
      <c r="KV18" s="28">
        <f ca="1">IF(WEEKDAY(KV$6,2)&gt;5,"w",IF(ISERROR(VLOOKUP(KV$6,fériés,1,FALSE)),(SUM($H$1:KV$1)&gt;SUM($F$8:$F17))*(SUM($H$1:KV$1)&lt;=SUM($F$8:$F18))*1,"F"))</f>
        <v>0</v>
      </c>
      <c r="KW18" s="28">
        <f ca="1">IF(WEEKDAY(KW$6,2)&gt;5,"w",IF(ISERROR(VLOOKUP(KW$6,fériés,1,FALSE)),(SUM($H$1:KW$1)&gt;SUM($F$8:$F17))*(SUM($H$1:KW$1)&lt;=SUM($F$8:$F18))*1,"F"))</f>
        <v>0</v>
      </c>
      <c r="KX18" s="28">
        <f ca="1">IF(WEEKDAY(KX$6,2)&gt;5,"w",IF(ISERROR(VLOOKUP(KX$6,fériés,1,FALSE)),(SUM($H$1:KX$1)&gt;SUM($F$8:$F17))*(SUM($H$1:KX$1)&lt;=SUM($F$8:$F18))*1,"F"))</f>
        <v>0</v>
      </c>
      <c r="KY18" s="28">
        <f ca="1">IF(WEEKDAY(KY$6,2)&gt;5,"w",IF(ISERROR(VLOOKUP(KY$6,fériés,1,FALSE)),(SUM($H$1:KY$1)&gt;SUM($F$8:$F17))*(SUM($H$1:KY$1)&lt;=SUM($F$8:$F18))*1,"F"))</f>
        <v>0</v>
      </c>
      <c r="KZ18" s="28">
        <f ca="1">IF(WEEKDAY(KZ$6,2)&gt;5,"w",IF(ISERROR(VLOOKUP(KZ$6,fériés,1,FALSE)),(SUM($H$1:KZ$1)&gt;SUM($F$8:$F17))*(SUM($H$1:KZ$1)&lt;=SUM($F$8:$F18))*1,"F"))</f>
        <v>0</v>
      </c>
      <c r="LA18" s="28">
        <f ca="1">IF(WEEKDAY(LA$6,2)&gt;5,"w",IF(ISERROR(VLOOKUP(LA$6,fériés,1,FALSE)),(SUM($H$1:LA$1)&gt;SUM($F$8:$F17))*(SUM($H$1:LA$1)&lt;=SUM($F$8:$F18))*1,"F"))</f>
        <v>0</v>
      </c>
      <c r="LB18" s="28">
        <f ca="1">IF(WEEKDAY(LB$6,2)&gt;5,"w",IF(ISERROR(VLOOKUP(LB$6,fériés,1,FALSE)),(SUM($H$1:LB$1)&gt;SUM($F$8:$F17))*(SUM($H$1:LB$1)&lt;=SUM($F$8:$F18))*1,"F"))</f>
        <v>0</v>
      </c>
      <c r="LC18" s="28">
        <f ca="1">IF(WEEKDAY(LC$6,2)&gt;5,"w",IF(ISERROR(VLOOKUP(LC$6,fériés,1,FALSE)),(SUM($H$1:LC$1)&gt;SUM($F$8:$F17))*(SUM($H$1:LC$1)&lt;=SUM($F$8:$F18))*1,"F"))</f>
        <v>0</v>
      </c>
      <c r="LD18" s="28">
        <f ca="1">IF(WEEKDAY(LD$6,2)&gt;5,"w",IF(ISERROR(VLOOKUP(LD$6,fériés,1,FALSE)),(SUM($H$1:LD$1)&gt;SUM($F$8:$F17))*(SUM($H$1:LD$1)&lt;=SUM($F$8:$F18))*1,"F"))</f>
        <v>0</v>
      </c>
      <c r="LE18" s="28">
        <f ca="1">IF(WEEKDAY(LE$6,2)&gt;5,"w",IF(ISERROR(VLOOKUP(LE$6,fériés,1,FALSE)),(SUM($H$1:LE$1)&gt;SUM($F$8:$F17))*(SUM($H$1:LE$1)&lt;=SUM($F$8:$F18))*1,"F"))</f>
        <v>0</v>
      </c>
      <c r="LF18" s="28">
        <f ca="1">IF(WEEKDAY(LF$6,2)&gt;5,"w",IF(ISERROR(VLOOKUP(LF$6,fériés,1,FALSE)),(SUM($H$1:LF$1)&gt;SUM($F$8:$F17))*(SUM($H$1:LF$1)&lt;=SUM($F$8:$F18))*1,"F"))</f>
        <v>0</v>
      </c>
      <c r="LG18" s="28">
        <f ca="1">IF(WEEKDAY(LG$6,2)&gt;5,"w",IF(ISERROR(VLOOKUP(LG$6,fériés,1,FALSE)),(SUM($H$1:LG$1)&gt;SUM($F$8:$F17))*(SUM($H$1:LG$1)&lt;=SUM($F$8:$F18))*1,"F"))</f>
        <v>0</v>
      </c>
      <c r="LH18" s="28">
        <f ca="1">IF(WEEKDAY(LH$6,2)&gt;5,"w",IF(ISERROR(VLOOKUP(LH$6,fériés,1,FALSE)),(SUM($H$1:LH$1)&gt;SUM($F$8:$F17))*(SUM($H$1:LH$1)&lt;=SUM($F$8:$F18))*1,"F"))</f>
        <v>0</v>
      </c>
      <c r="LI18" s="28">
        <f ca="1">IF(WEEKDAY(LI$6,2)&gt;5,"w",IF(ISERROR(VLOOKUP(LI$6,fériés,1,FALSE)),(SUM($H$1:LI$1)&gt;SUM($F$8:$F17))*(SUM($H$1:LI$1)&lt;=SUM($F$8:$F18))*1,"F"))</f>
        <v>0</v>
      </c>
      <c r="LJ18" s="28">
        <f ca="1">IF(WEEKDAY(LJ$6,2)&gt;5,"w",IF(ISERROR(VLOOKUP(LJ$6,fériés,1,FALSE)),(SUM($H$1:LJ$1)&gt;SUM($F$8:$F17))*(SUM($H$1:LJ$1)&lt;=SUM($F$8:$F18))*1,"F"))</f>
        <v>0</v>
      </c>
      <c r="LK18" s="28">
        <f ca="1">IF(WEEKDAY(LK$6,2)&gt;5,"w",IF(ISERROR(VLOOKUP(LK$6,fériés,1,FALSE)),(SUM($H$1:LK$1)&gt;SUM($F$8:$F17))*(SUM($H$1:LK$1)&lt;=SUM($F$8:$F18))*1,"F"))</f>
        <v>0</v>
      </c>
      <c r="LL18" s="28">
        <f ca="1">IF(WEEKDAY(LL$6,2)&gt;5,"w",IF(ISERROR(VLOOKUP(LL$6,fériés,1,FALSE)),(SUM($H$1:LL$1)&gt;SUM($F$8:$F17))*(SUM($H$1:LL$1)&lt;=SUM($F$8:$F18))*1,"F"))</f>
        <v>0</v>
      </c>
      <c r="LM18" s="28">
        <f ca="1">IF(WEEKDAY(LM$6,2)&gt;5,"w",IF(ISERROR(VLOOKUP(LM$6,fériés,1,FALSE)),(SUM($H$1:LM$1)&gt;SUM($F$8:$F17))*(SUM($H$1:LM$1)&lt;=SUM($F$8:$F18))*1,"F"))</f>
        <v>0</v>
      </c>
      <c r="LN18" s="28">
        <f ca="1">IF(WEEKDAY(LN$6,2)&gt;5,"w",IF(ISERROR(VLOOKUP(LN$6,fériés,1,FALSE)),(SUM($H$1:LN$1)&gt;SUM($F$8:$F17))*(SUM($H$1:LN$1)&lt;=SUM($F$8:$F18))*1,"F"))</f>
        <v>0</v>
      </c>
      <c r="LO18" s="28">
        <f ca="1">IF(WEEKDAY(LO$6,2)&gt;5,"w",IF(ISERROR(VLOOKUP(LO$6,fériés,1,FALSE)),(SUM($H$1:LO$1)&gt;SUM($F$8:$F17))*(SUM($H$1:LO$1)&lt;=SUM($F$8:$F18))*1,"F"))</f>
        <v>0</v>
      </c>
      <c r="LP18" s="28">
        <f ca="1">IF(WEEKDAY(LP$6,2)&gt;5,"w",IF(ISERROR(VLOOKUP(LP$6,fériés,1,FALSE)),(SUM($H$1:LP$1)&gt;SUM($F$8:$F17))*(SUM($H$1:LP$1)&lt;=SUM($F$8:$F18))*1,"F"))</f>
        <v>0</v>
      </c>
      <c r="LQ18" s="28">
        <f ca="1">IF(WEEKDAY(LQ$6,2)&gt;5,"w",IF(ISERROR(VLOOKUP(LQ$6,fériés,1,FALSE)),(SUM($H$1:LQ$1)&gt;SUM($F$8:$F17))*(SUM($H$1:LQ$1)&lt;=SUM($F$8:$F18))*1,"F"))</f>
        <v>0</v>
      </c>
      <c r="LR18" s="28">
        <f ca="1">IF(WEEKDAY(LR$6,2)&gt;5,"w",IF(ISERROR(VLOOKUP(LR$6,fériés,1,FALSE)),(SUM($H$1:LR$1)&gt;SUM($F$8:$F17))*(SUM($H$1:LR$1)&lt;=SUM($F$8:$F18))*1,"F"))</f>
        <v>0</v>
      </c>
      <c r="LS18" s="28">
        <f ca="1">IF(WEEKDAY(LS$6,2)&gt;5,"w",IF(ISERROR(VLOOKUP(LS$6,fériés,1,FALSE)),(SUM($H$1:LS$1)&gt;SUM($F$8:$F17))*(SUM($H$1:LS$1)&lt;=SUM($F$8:$F18))*1,"F"))</f>
        <v>0</v>
      </c>
      <c r="LT18" s="28">
        <f ca="1">IF(WEEKDAY(LT$6,2)&gt;5,"w",IF(ISERROR(VLOOKUP(LT$6,fériés,1,FALSE)),(SUM($H$1:LT$1)&gt;SUM($F$8:$F17))*(SUM($H$1:LT$1)&lt;=SUM($F$8:$F18))*1,"F"))</f>
        <v>0</v>
      </c>
      <c r="LU18" s="28">
        <f ca="1">IF(WEEKDAY(LU$6,2)&gt;5,"w",IF(ISERROR(VLOOKUP(LU$6,fériés,1,FALSE)),(SUM($H$1:LU$1)&gt;SUM($F$8:$F17))*(SUM($H$1:LU$1)&lt;=SUM($F$8:$F18))*1,"F"))</f>
        <v>0</v>
      </c>
      <c r="LV18" s="28">
        <f ca="1">IF(WEEKDAY(LV$6,2)&gt;5,"w",IF(ISERROR(VLOOKUP(LV$6,fériés,1,FALSE)),(SUM($H$1:LV$1)&gt;SUM($F$8:$F17))*(SUM($H$1:LV$1)&lt;=SUM($F$8:$F18))*1,"F"))</f>
        <v>0</v>
      </c>
      <c r="LW18" s="28">
        <f ca="1">IF(WEEKDAY(LW$6,2)&gt;5,"w",IF(ISERROR(VLOOKUP(LW$6,fériés,1,FALSE)),(SUM($H$1:LW$1)&gt;SUM($F$8:$F17))*(SUM($H$1:LW$1)&lt;=SUM($F$8:$F18))*1,"F"))</f>
        <v>0</v>
      </c>
      <c r="LX18" s="28">
        <f ca="1">IF(WEEKDAY(LX$6,2)&gt;5,"w",IF(ISERROR(VLOOKUP(LX$6,fériés,1,FALSE)),(SUM($H$1:LX$1)&gt;SUM($F$8:$F17))*(SUM($H$1:LX$1)&lt;=SUM($F$8:$F18))*1,"F"))</f>
        <v>0</v>
      </c>
      <c r="LY18" s="28">
        <f ca="1">IF(WEEKDAY(LY$6,2)&gt;5,"w",IF(ISERROR(VLOOKUP(LY$6,fériés,1,FALSE)),(SUM($H$1:LY$1)&gt;SUM($F$8:$F17))*(SUM($H$1:LY$1)&lt;=SUM($F$8:$F18))*1,"F"))</f>
        <v>0</v>
      </c>
      <c r="LZ18" s="28">
        <f ca="1">IF(WEEKDAY(LZ$6,2)&gt;5,"w",IF(ISERROR(VLOOKUP(LZ$6,fériés,1,FALSE)),(SUM($H$1:LZ$1)&gt;SUM($F$8:$F17))*(SUM($H$1:LZ$1)&lt;=SUM($F$8:$F18))*1,"F"))</f>
        <v>0</v>
      </c>
      <c r="MA18" s="28">
        <f ca="1">IF(WEEKDAY(MA$6,2)&gt;5,"w",IF(ISERROR(VLOOKUP(MA$6,fériés,1,FALSE)),(SUM($H$1:MA$1)&gt;SUM($F$8:$F17))*(SUM($H$1:MA$1)&lt;=SUM($F$8:$F18))*1,"F"))</f>
        <v>0</v>
      </c>
      <c r="MB18" s="28">
        <f ca="1">IF(WEEKDAY(MB$6,2)&gt;5,"w",IF(ISERROR(VLOOKUP(MB$6,fériés,1,FALSE)),(SUM($H$1:MB$1)&gt;SUM($F$8:$F17))*(SUM($H$1:MB$1)&lt;=SUM($F$8:$F18))*1,"F"))</f>
        <v>0</v>
      </c>
      <c r="MC18" s="28">
        <f ca="1">IF(WEEKDAY(MC$6,2)&gt;5,"w",IF(ISERROR(VLOOKUP(MC$6,fériés,1,FALSE)),(SUM($H$1:MC$1)&gt;SUM($F$8:$F17))*(SUM($H$1:MC$1)&lt;=SUM($F$8:$F18))*1,"F"))</f>
        <v>0</v>
      </c>
      <c r="MD18" s="28">
        <f ca="1">IF(WEEKDAY(MD$6,2)&gt;5,"w",IF(ISERROR(VLOOKUP(MD$6,fériés,1,FALSE)),(SUM($H$1:MD$1)&gt;SUM($F$8:$F17))*(SUM($H$1:MD$1)&lt;=SUM($F$8:$F18))*1,"F"))</f>
        <v>0</v>
      </c>
      <c r="ME18" s="28">
        <f ca="1">IF(WEEKDAY(ME$6,2)&gt;5,"w",IF(ISERROR(VLOOKUP(ME$6,fériés,1,FALSE)),(SUM($H$1:ME$1)&gt;SUM($F$8:$F17))*(SUM($H$1:ME$1)&lt;=SUM($F$8:$F18))*1,"F"))</f>
        <v>0</v>
      </c>
      <c r="MF18" s="28">
        <f ca="1">IF(WEEKDAY(MF$6,2)&gt;5,"w",IF(ISERROR(VLOOKUP(MF$6,fériés,1,FALSE)),(SUM($H$1:MF$1)&gt;SUM($F$8:$F17))*(SUM($H$1:MF$1)&lt;=SUM($F$8:$F18))*1,"F"))</f>
        <v>0</v>
      </c>
      <c r="MG18" s="28">
        <f ca="1">IF(WEEKDAY(MG$6,2)&gt;5,"w",IF(ISERROR(VLOOKUP(MG$6,fériés,1,FALSE)),(SUM($H$1:MG$1)&gt;SUM($F$8:$F17))*(SUM($H$1:MG$1)&lt;=SUM($F$8:$F18))*1,"F"))</f>
        <v>0</v>
      </c>
      <c r="MH18" s="28" t="str">
        <f ca="1">IF(WEEKDAY(MH$6,2)&gt;5,"w",IF(ISERROR(VLOOKUP(MH$6,fériés,1,FALSE)),(SUM($H$1:MH$1)&gt;SUM($F$8:$F17))*(SUM($H$1:MH$1)&lt;=SUM($F$8:$F18))*1,"F"))</f>
        <v>w</v>
      </c>
      <c r="MI18" s="28" t="str">
        <f ca="1">IF(WEEKDAY(MI$6,2)&gt;5,"w",IF(ISERROR(VLOOKUP(MI$6,fériés,1,FALSE)),(SUM($H$1:MI$1)&gt;SUM($F$8:$F17))*(SUM($H$1:MI$1)&lt;=SUM($F$8:$F18))*1,"F"))</f>
        <v>w</v>
      </c>
      <c r="MJ18" s="28" t="str">
        <f ca="1">IF(WEEKDAY(MJ$6,2)&gt;5,"w",IF(ISERROR(VLOOKUP(MJ$6,fériés,1,FALSE)),(SUM($H$1:MJ$1)&gt;SUM($F$8:$F17))*(SUM($H$1:MJ$1)&lt;=SUM($F$8:$F18))*1,"F"))</f>
        <v>w</v>
      </c>
      <c r="MK18" s="28" t="str">
        <f ca="1">IF(WEEKDAY(MK$6,2)&gt;5,"w",IF(ISERROR(VLOOKUP(MK$6,fériés,1,FALSE)),(SUM($H$1:MK$1)&gt;SUM($F$8:$F17))*(SUM($H$1:MK$1)&lt;=SUM($F$8:$F18))*1,"F"))</f>
        <v>w</v>
      </c>
      <c r="ML18" s="28" t="str">
        <f ca="1">IF(WEEKDAY(ML$6,2)&gt;5,"w",IF(ISERROR(VLOOKUP(ML$6,fériés,1,FALSE)),(SUM($H$1:ML$1)&gt;SUM($F$8:$F17))*(SUM($H$1:ML$1)&lt;=SUM($F$8:$F18))*1,"F"))</f>
        <v>w</v>
      </c>
      <c r="MM18" s="28" t="str">
        <f ca="1">IF(WEEKDAY(MM$6,2)&gt;5,"w",IF(ISERROR(VLOOKUP(MM$6,fériés,1,FALSE)),(SUM($H$1:MM$1)&gt;SUM($F$8:$F17))*(SUM($H$1:MM$1)&lt;=SUM($F$8:$F18))*1,"F"))</f>
        <v>w</v>
      </c>
      <c r="MN18" s="28" t="str">
        <f ca="1">IF(WEEKDAY(MN$6,2)&gt;5,"w",IF(ISERROR(VLOOKUP(MN$6,fériés,1,FALSE)),(SUM($H$1:MN$1)&gt;SUM($F$8:$F17))*(SUM($H$1:MN$1)&lt;=SUM($F$8:$F18))*1,"F"))</f>
        <v>w</v>
      </c>
      <c r="MO18" s="28" t="str">
        <f ca="1">IF(WEEKDAY(MO$6,2)&gt;5,"w",IF(ISERROR(VLOOKUP(MO$6,fériés,1,FALSE)),(SUM($H$1:MO$1)&gt;SUM($F$8:$F17))*(SUM($H$1:MO$1)&lt;=SUM($F$8:$F18))*1,"F"))</f>
        <v>w</v>
      </c>
      <c r="MP18" s="28" t="str">
        <f ca="1">IF(WEEKDAY(MP$6,2)&gt;5,"w",IF(ISERROR(VLOOKUP(MP$6,fériés,1,FALSE)),(SUM($H$1:MP$1)&gt;SUM($F$8:$F17))*(SUM($H$1:MP$1)&lt;=SUM($F$8:$F18))*1,"F"))</f>
        <v>w</v>
      </c>
      <c r="MQ18" s="28" t="str">
        <f ca="1">IF(WEEKDAY(MQ$6,2)&gt;5,"w",IF(ISERROR(VLOOKUP(MQ$6,fériés,1,FALSE)),(SUM($H$1:MQ$1)&gt;SUM($F$8:$F17))*(SUM($H$1:MQ$1)&lt;=SUM($F$8:$F18))*1,"F"))</f>
        <v>w</v>
      </c>
      <c r="MR18" s="28" t="str">
        <f ca="1">IF(WEEKDAY(MR$6,2)&gt;5,"w",IF(ISERROR(VLOOKUP(MR$6,fériés,1,FALSE)),(SUM($H$1:MR$1)&gt;SUM($F$8:$F17))*(SUM($H$1:MR$1)&lt;=SUM($F$8:$F18))*1,"F"))</f>
        <v>w</v>
      </c>
      <c r="MS18" s="28" t="str">
        <f ca="1">IF(WEEKDAY(MS$6,2)&gt;5,"w",IF(ISERROR(VLOOKUP(MS$6,fériés,1,FALSE)),(SUM($H$1:MS$1)&gt;SUM($F$8:$F17))*(SUM($H$1:MS$1)&lt;=SUM($F$8:$F18))*1,"F"))</f>
        <v>w</v>
      </c>
      <c r="MT18" s="28" t="str">
        <f ca="1">IF(WEEKDAY(MT$6,2)&gt;5,"w",IF(ISERROR(VLOOKUP(MT$6,fériés,1,FALSE)),(SUM($H$1:MT$1)&gt;SUM($F$8:$F17))*(SUM($H$1:MT$1)&lt;=SUM($F$8:$F18))*1,"F"))</f>
        <v>w</v>
      </c>
      <c r="MU18" s="28" t="str">
        <f ca="1">IF(WEEKDAY(MU$6,2)&gt;5,"w",IF(ISERROR(VLOOKUP(MU$6,fériés,1,FALSE)),(SUM($H$1:MU$1)&gt;SUM($F$8:$F17))*(SUM($H$1:MU$1)&lt;=SUM($F$8:$F18))*1,"F"))</f>
        <v>w</v>
      </c>
      <c r="MV18" s="28" t="str">
        <f ca="1">IF(WEEKDAY(MV$6,2)&gt;5,"w",IF(ISERROR(VLOOKUP(MV$6,fériés,1,FALSE)),(SUM($H$1:MV$1)&gt;SUM($F$8:$F17))*(SUM($H$1:MV$1)&lt;=SUM($F$8:$F18))*1,"F"))</f>
        <v>w</v>
      </c>
      <c r="MW18" s="28" t="str">
        <f ca="1">IF(WEEKDAY(MW$6,2)&gt;5,"w",IF(ISERROR(VLOOKUP(MW$6,fériés,1,FALSE)),(SUM($H$1:MW$1)&gt;SUM($F$8:$F17))*(SUM($H$1:MW$1)&lt;=SUM($F$8:$F18))*1,"F"))</f>
        <v>w</v>
      </c>
      <c r="MX18" s="28" t="str">
        <f ca="1">IF(WEEKDAY(MX$6,2)&gt;5,"w",IF(ISERROR(VLOOKUP(MX$6,fériés,1,FALSE)),(SUM($H$1:MX$1)&gt;SUM($F$8:$F17))*(SUM($H$1:MX$1)&lt;=SUM($F$8:$F18))*1,"F"))</f>
        <v>w</v>
      </c>
      <c r="MY18" s="28" t="str">
        <f ca="1">IF(WEEKDAY(MY$6,2)&gt;5,"w",IF(ISERROR(VLOOKUP(MY$6,fériés,1,FALSE)),(SUM($H$1:MY$1)&gt;SUM($F$8:$F17))*(SUM($H$1:MY$1)&lt;=SUM($F$8:$F18))*1,"F"))</f>
        <v>w</v>
      </c>
      <c r="MZ18" s="28" t="str">
        <f ca="1">IF(WEEKDAY(MZ$6,2)&gt;5,"w",IF(ISERROR(VLOOKUP(MZ$6,fériés,1,FALSE)),(SUM($H$1:MZ$1)&gt;SUM($F$8:$F17))*(SUM($H$1:MZ$1)&lt;=SUM($F$8:$F18))*1,"F"))</f>
        <v>w</v>
      </c>
      <c r="NA18" s="28" t="str">
        <f ca="1">IF(WEEKDAY(NA$6,2)&gt;5,"w",IF(ISERROR(VLOOKUP(NA$6,fériés,1,FALSE)),(SUM($H$1:NA$1)&gt;SUM($F$8:$F17))*(SUM($H$1:NA$1)&lt;=SUM($F$8:$F18))*1,"F"))</f>
        <v>w</v>
      </c>
      <c r="NB18" s="28">
        <f ca="1">IF(WEEKDAY(NB$6,2)&gt;5,"w",IF(ISERROR(VLOOKUP(NB$6,fériés,1,FALSE)),(SUM($H$1:NB$1)&gt;SUM($F$8:$F17))*(SUM($H$1:NB$1)&lt;=SUM($F$8:$F18))*1,"F"))</f>
        <v>0</v>
      </c>
      <c r="NC18" s="28">
        <f ca="1">IF(WEEKDAY(NC$6,2)&gt;5,"w",IF(ISERROR(VLOOKUP(NC$6,fériés,1,FALSE)),(SUM($H$1:NC$1)&gt;SUM($F$8:$F17))*(SUM($H$1:NC$1)&lt;=SUM($F$8:$F18))*1,"F"))</f>
        <v>0</v>
      </c>
      <c r="ND18" s="28">
        <f ca="1">IF(WEEKDAY(ND$6,2)&gt;5,"w",IF(ISERROR(VLOOKUP(ND$6,fériés,1,FALSE)),(SUM($H$1:ND$1)&gt;SUM($F$8:$F17))*(SUM($H$1:ND$1)&lt;=SUM($F$8:$F18))*1,"F"))</f>
        <v>0</v>
      </c>
      <c r="NE18" s="28">
        <f ca="1">IF(WEEKDAY(NE$6,2)&gt;5,"w",IF(ISERROR(VLOOKUP(NE$6,fériés,1,FALSE)),(SUM($H$1:NE$1)&gt;SUM($F$8:$F17))*(SUM($H$1:NE$1)&lt;=SUM($F$8:$F18))*1,"F"))</f>
        <v>0</v>
      </c>
      <c r="NF18" s="28">
        <f ca="1">IF(WEEKDAY(NF$6,2)&gt;5,"w",IF(ISERROR(VLOOKUP(NF$6,fériés,1,FALSE)),(SUM($H$1:NF$1)&gt;SUM($F$8:$F17))*(SUM($H$1:NF$1)&lt;=SUM($F$8:$F18))*1,"F"))</f>
        <v>0</v>
      </c>
      <c r="NG18" s="28">
        <f ca="1">IF(WEEKDAY(NG$6,2)&gt;5,"w",IF(ISERROR(VLOOKUP(NG$6,fériés,1,FALSE)),(SUM($H$1:NG$1)&gt;SUM($F$8:$F17))*(SUM($H$1:NG$1)&lt;=SUM($F$8:$F18))*1,"F"))</f>
        <v>0</v>
      </c>
      <c r="NH18" s="28">
        <f ca="1">IF(WEEKDAY(NH$6,2)&gt;5,"w",IF(ISERROR(VLOOKUP(NH$6,fériés,1,FALSE)),(SUM($H$1:NH$1)&gt;SUM($F$8:$F17))*(SUM($H$1:NH$1)&lt;=SUM($F$8:$F18))*1,"F"))</f>
        <v>0</v>
      </c>
      <c r="NI18" s="28">
        <f ca="1">IF(WEEKDAY(NI$6,2)&gt;5,"w",IF(ISERROR(VLOOKUP(NI$6,fériés,1,FALSE)),(SUM($H$1:NI$1)&gt;SUM($F$8:$F17))*(SUM($H$1:NI$1)&lt;=SUM($F$8:$F18))*1,"F"))</f>
        <v>0</v>
      </c>
      <c r="NJ18" s="28">
        <f ca="1">IF(WEEKDAY(NJ$6,2)&gt;5,"w",IF(ISERROR(VLOOKUP(NJ$6,fériés,1,FALSE)),(SUM($H$1:NJ$1)&gt;SUM($F$8:$F17))*(SUM($H$1:NJ$1)&lt;=SUM($F$8:$F18))*1,"F"))</f>
        <v>0</v>
      </c>
      <c r="NK18" s="28">
        <f ca="1">IF(WEEKDAY(NK$6,2)&gt;5,"w",IF(ISERROR(VLOOKUP(NK$6,fériés,1,FALSE)),(SUM($H$1:NK$1)&gt;SUM($F$8:$F17))*(SUM($H$1:NK$1)&lt;=SUM($F$8:$F18))*1,"F"))</f>
        <v>0</v>
      </c>
      <c r="NL18" s="28">
        <f ca="1">IF(WEEKDAY(NL$6,2)&gt;5,"w",IF(ISERROR(VLOOKUP(NL$6,fériés,1,FALSE)),(SUM($H$1:NL$1)&gt;SUM($F$8:$F17))*(SUM($H$1:NL$1)&lt;=SUM($F$8:$F18))*1,"F"))</f>
        <v>0</v>
      </c>
      <c r="NM18" s="28">
        <f ca="1">IF(WEEKDAY(NM$6,2)&gt;5,"w",IF(ISERROR(VLOOKUP(NM$6,fériés,1,FALSE)),(SUM($H$1:NM$1)&gt;SUM($F$8:$F17))*(SUM($H$1:NM$1)&lt;=SUM($F$8:$F18))*1,"F"))</f>
        <v>0</v>
      </c>
      <c r="NN18" s="28">
        <f ca="1">IF(WEEKDAY(NN$6,2)&gt;5,"w",IF(ISERROR(VLOOKUP(NN$6,fériés,1,FALSE)),(SUM($H$1:NN$1)&gt;SUM($F$8:$F17))*(SUM($H$1:NN$1)&lt;=SUM($F$8:$F18))*1,"F"))</f>
        <v>0</v>
      </c>
      <c r="NO18" s="28">
        <f ca="1">IF(WEEKDAY(NO$6,2)&gt;5,"w",IF(ISERROR(VLOOKUP(NO$6,fériés,1,FALSE)),(SUM($H$1:NO$1)&gt;SUM($F$8:$F17))*(SUM($H$1:NO$1)&lt;=SUM($F$8:$F18))*1,"F"))</f>
        <v>0</v>
      </c>
      <c r="NP18" s="28">
        <f ca="1">IF(WEEKDAY(NP$6,2)&gt;5,"w",IF(ISERROR(VLOOKUP(NP$6,fériés,1,FALSE)),(SUM($H$1:NP$1)&gt;SUM($F$8:$F17))*(SUM($H$1:NP$1)&lt;=SUM($F$8:$F18))*1,"F"))</f>
        <v>0</v>
      </c>
      <c r="NQ18" s="28">
        <f ca="1">IF(WEEKDAY(NQ$6,2)&gt;5,"w",IF(ISERROR(VLOOKUP(NQ$6,fériés,1,FALSE)),(SUM($H$1:NQ$1)&gt;SUM($F$8:$F17))*(SUM($H$1:NQ$1)&lt;=SUM($F$8:$F18))*1,"F"))</f>
        <v>0</v>
      </c>
      <c r="NR18" s="28">
        <f ca="1">IF(WEEKDAY(NR$6,2)&gt;5,"w",IF(ISERROR(VLOOKUP(NR$6,fériés,1,FALSE)),(SUM($H$1:NR$1)&gt;SUM($F$8:$F17))*(SUM($H$1:NR$1)&lt;=SUM($F$8:$F18))*1,"F"))</f>
        <v>0</v>
      </c>
      <c r="NS18" s="28">
        <f ca="1">IF(WEEKDAY(NS$6,2)&gt;5,"w",IF(ISERROR(VLOOKUP(NS$6,fériés,1,FALSE)),(SUM($H$1:NS$1)&gt;SUM($F$8:$F17))*(SUM($H$1:NS$1)&lt;=SUM($F$8:$F18))*1,"F"))</f>
        <v>0</v>
      </c>
      <c r="NT18" s="28">
        <f ca="1">IF(WEEKDAY(NT$6,2)&gt;5,"w",IF(ISERROR(VLOOKUP(NT$6,fériés,1,FALSE)),(SUM($H$1:NT$1)&gt;SUM($F$8:$F17))*(SUM($H$1:NT$1)&lt;=SUM($F$8:$F18))*1,"F"))</f>
        <v>0</v>
      </c>
      <c r="NU18" s="28">
        <f ca="1">IF(WEEKDAY(NU$6,2)&gt;5,"w",IF(ISERROR(VLOOKUP(NU$6,fériés,1,FALSE)),(SUM($H$1:NU$1)&gt;SUM($F$8:$F17))*(SUM($H$1:NU$1)&lt;=SUM($F$8:$F18))*1,"F"))</f>
        <v>0</v>
      </c>
      <c r="NV18" s="28">
        <f ca="1">IF(WEEKDAY(NV$6,2)&gt;5,"w",IF(ISERROR(VLOOKUP(NV$6,fériés,1,FALSE)),(SUM($H$1:NV$1)&gt;SUM($F$8:$F17))*(SUM($H$1:NV$1)&lt;=SUM($F$8:$F18))*1,"F"))</f>
        <v>0</v>
      </c>
      <c r="NW18" s="28">
        <f ca="1">IF(WEEKDAY(NW$6,2)&gt;5,"w",IF(ISERROR(VLOOKUP(NW$6,fériés,1,FALSE)),(SUM($H$1:NW$1)&gt;SUM($F$8:$F17))*(SUM($H$1:NW$1)&lt;=SUM($F$8:$F18))*1,"F"))</f>
        <v>0</v>
      </c>
      <c r="NX18" s="28">
        <f ca="1">IF(WEEKDAY(NX$6,2)&gt;5,"w",IF(ISERROR(VLOOKUP(NX$6,fériés,1,FALSE)),(SUM($H$1:NX$1)&gt;SUM($F$8:$F17))*(SUM($H$1:NX$1)&lt;=SUM($F$8:$F18))*1,"F"))</f>
        <v>0</v>
      </c>
      <c r="NY18" s="28">
        <f ca="1">IF(WEEKDAY(NY$6,2)&gt;5,"w",IF(ISERROR(VLOOKUP(NY$6,fériés,1,FALSE)),(SUM($H$1:NY$1)&gt;SUM($F$8:$F17))*(SUM($H$1:NY$1)&lt;=SUM($F$8:$F18))*1,"F"))</f>
        <v>0</v>
      </c>
      <c r="NZ18" s="28">
        <f ca="1">IF(WEEKDAY(NZ$6,2)&gt;5,"w",IF(ISERROR(VLOOKUP(NZ$6,fériés,1,FALSE)),(SUM($H$1:NZ$1)&gt;SUM($F$8:$F17))*(SUM($H$1:NZ$1)&lt;=SUM($F$8:$F18))*1,"F"))</f>
        <v>0</v>
      </c>
      <c r="OA18" s="28">
        <f ca="1">IF(WEEKDAY(OA$6,2)&gt;5,"w",IF(ISERROR(VLOOKUP(OA$6,fériés,1,FALSE)),(SUM($H$1:OA$1)&gt;SUM($F$8:$F17))*(SUM($H$1:OA$1)&lt;=SUM($F$8:$F18))*1,"F"))</f>
        <v>0</v>
      </c>
      <c r="OB18" s="28">
        <f ca="1">IF(WEEKDAY(OB$6,2)&gt;5,"w",IF(ISERROR(VLOOKUP(OB$6,fériés,1,FALSE)),(SUM($H$1:OB$1)&gt;SUM($F$8:$F17))*(SUM($H$1:OB$1)&lt;=SUM($F$8:$F18))*1,"F"))</f>
        <v>0</v>
      </c>
      <c r="OC18" s="28">
        <f ca="1">IF(WEEKDAY(OC$6,2)&gt;5,"w",IF(ISERROR(VLOOKUP(OC$6,fériés,1,FALSE)),(SUM($H$1:OC$1)&gt;SUM($F$8:$F17))*(SUM($H$1:OC$1)&lt;=SUM($F$8:$F18))*1,"F"))</f>
        <v>0</v>
      </c>
      <c r="OD18" s="28">
        <f ca="1">IF(WEEKDAY(OD$6,2)&gt;5,"w",IF(ISERROR(VLOOKUP(OD$6,fériés,1,FALSE)),(SUM($H$1:OD$1)&gt;SUM($F$8:$F17))*(SUM($H$1:OD$1)&lt;=SUM($F$8:$F18))*1,"F"))</f>
        <v>0</v>
      </c>
      <c r="OE18" s="28">
        <f ca="1">IF(WEEKDAY(OE$6,2)&gt;5,"w",IF(ISERROR(VLOOKUP(OE$6,fériés,1,FALSE)),(SUM($H$1:OE$1)&gt;SUM($F$8:$F17))*(SUM($H$1:OE$1)&lt;=SUM($F$8:$F18))*1,"F"))</f>
        <v>0</v>
      </c>
      <c r="OF18" s="28">
        <f ca="1">IF(WEEKDAY(OF$6,2)&gt;5,"w",IF(ISERROR(VLOOKUP(OF$6,fériés,1,FALSE)),(SUM($H$1:OF$1)&gt;SUM($F$8:$F17))*(SUM($H$1:OF$1)&lt;=SUM($F$8:$F18))*1,"F"))</f>
        <v>0</v>
      </c>
      <c r="OG18" s="28">
        <f ca="1">IF(WEEKDAY(OG$6,2)&gt;5,"w",IF(ISERROR(VLOOKUP(OG$6,fériés,1,FALSE)),(SUM($H$1:OG$1)&gt;SUM($F$8:$F17))*(SUM($H$1:OG$1)&lt;=SUM($F$8:$F18))*1,"F"))</f>
        <v>0</v>
      </c>
      <c r="OH18" s="28">
        <f ca="1">IF(WEEKDAY(OH$6,2)&gt;5,"w",IF(ISERROR(VLOOKUP(OH$6,fériés,1,FALSE)),(SUM($H$1:OH$1)&gt;SUM($F$8:$F17))*(SUM($H$1:OH$1)&lt;=SUM($F$8:$F18))*1,"F"))</f>
        <v>0</v>
      </c>
      <c r="OI18" s="28">
        <f ca="1">IF(WEEKDAY(OI$6,2)&gt;5,"w",IF(ISERROR(VLOOKUP(OI$6,fériés,1,FALSE)),(SUM($H$1:OI$1)&gt;SUM($F$8:$F17))*(SUM($H$1:OI$1)&lt;=SUM($F$8:$F18))*1,"F"))</f>
        <v>0</v>
      </c>
      <c r="OJ18" s="28">
        <f ca="1">IF(WEEKDAY(OJ$6,2)&gt;5,"w",IF(ISERROR(VLOOKUP(OJ$6,fériés,1,FALSE)),(SUM($H$1:OJ$1)&gt;SUM($F$8:$F17))*(SUM($H$1:OJ$1)&lt;=SUM($F$8:$F18))*1,"F"))</f>
        <v>0</v>
      </c>
      <c r="OK18" s="28">
        <f ca="1">IF(WEEKDAY(OK$6,2)&gt;5,"w",IF(ISERROR(VLOOKUP(OK$6,fériés,1,FALSE)),(SUM($H$1:OK$1)&gt;SUM($F$8:$F17))*(SUM($H$1:OK$1)&lt;=SUM($F$8:$F18))*1,"F"))</f>
        <v>0</v>
      </c>
      <c r="OL18" s="28">
        <f ca="1">IF(WEEKDAY(OL$6,2)&gt;5,"w",IF(ISERROR(VLOOKUP(OL$6,fériés,1,FALSE)),(SUM($H$1:OL$1)&gt;SUM($F$8:$F17))*(SUM($H$1:OL$1)&lt;=SUM($F$8:$F18))*1,"F"))</f>
        <v>0</v>
      </c>
      <c r="OM18" s="28">
        <f ca="1">IF(WEEKDAY(OM$6,2)&gt;5,"w",IF(ISERROR(VLOOKUP(OM$6,fériés,1,FALSE)),(SUM($H$1:OM$1)&gt;SUM($F$8:$F17))*(SUM($H$1:OM$1)&lt;=SUM($F$8:$F18))*1,"F"))</f>
        <v>0</v>
      </c>
      <c r="ON18" s="28">
        <f ca="1">IF(WEEKDAY(ON$6,2)&gt;5,"w",IF(ISERROR(VLOOKUP(ON$6,fériés,1,FALSE)),(SUM($H$1:ON$1)&gt;SUM($F$8:$F17))*(SUM($H$1:ON$1)&lt;=SUM($F$8:$F18))*1,"F"))</f>
        <v>0</v>
      </c>
      <c r="OO18" s="28">
        <f ca="1">IF(WEEKDAY(OO$6,2)&gt;5,"w",IF(ISERROR(VLOOKUP(OO$6,fériés,1,FALSE)),(SUM($H$1:OO$1)&gt;SUM($F$8:$F17))*(SUM($H$1:OO$1)&lt;=SUM($F$8:$F18))*1,"F"))</f>
        <v>0</v>
      </c>
      <c r="OP18" s="28">
        <f ca="1">IF(WEEKDAY(OP$6,2)&gt;5,"w",IF(ISERROR(VLOOKUP(OP$6,fériés,1,FALSE)),(SUM($H$1:OP$1)&gt;SUM($F$8:$F17))*(SUM($H$1:OP$1)&lt;=SUM($F$8:$F18))*1,"F"))</f>
        <v>0</v>
      </c>
      <c r="OQ18" s="28">
        <f ca="1">IF(WEEKDAY(OQ$6,2)&gt;5,"w",IF(ISERROR(VLOOKUP(OQ$6,fériés,1,FALSE)),(SUM($H$1:OQ$1)&gt;SUM($F$8:$F17))*(SUM($H$1:OQ$1)&lt;=SUM($F$8:$F18))*1,"F"))</f>
        <v>0</v>
      </c>
      <c r="OR18" s="28">
        <f ca="1">IF(WEEKDAY(OR$6,2)&gt;5,"w",IF(ISERROR(VLOOKUP(OR$6,fériés,1,FALSE)),(SUM($H$1:OR$1)&gt;SUM($F$8:$F17))*(SUM($H$1:OR$1)&lt;=SUM($F$8:$F18))*1,"F"))</f>
        <v>0</v>
      </c>
      <c r="OS18" s="28">
        <f ca="1">IF(WEEKDAY(OS$6,2)&gt;5,"w",IF(ISERROR(VLOOKUP(OS$6,fériés,1,FALSE)),(SUM($H$1:OS$1)&gt;SUM($F$8:$F17))*(SUM($H$1:OS$1)&lt;=SUM($F$8:$F18))*1,"F"))</f>
        <v>0</v>
      </c>
      <c r="OT18" s="28">
        <f ca="1">IF(WEEKDAY(OT$6,2)&gt;5,"w",IF(ISERROR(VLOOKUP(OT$6,fériés,1,FALSE)),(SUM($H$1:OT$1)&gt;SUM($F$8:$F17))*(SUM($H$1:OT$1)&lt;=SUM($F$8:$F18))*1,"F"))</f>
        <v>0</v>
      </c>
      <c r="OU18" s="28">
        <f ca="1">IF(WEEKDAY(OU$6,2)&gt;5,"w",IF(ISERROR(VLOOKUP(OU$6,fériés,1,FALSE)),(SUM($H$1:OU$1)&gt;SUM($F$8:$F17))*(SUM($H$1:OU$1)&lt;=SUM($F$8:$F18))*1,"F"))</f>
        <v>0</v>
      </c>
      <c r="OV18" s="28">
        <f ca="1">IF(WEEKDAY(OV$6,2)&gt;5,"w",IF(ISERROR(VLOOKUP(OV$6,fériés,1,FALSE)),(SUM($H$1:OV$1)&gt;SUM($F$8:$F17))*(SUM($H$1:OV$1)&lt;=SUM($F$8:$F18))*1,"F"))</f>
        <v>0</v>
      </c>
      <c r="OW18" s="28">
        <f ca="1">IF(WEEKDAY(OW$6,2)&gt;5,"w",IF(ISERROR(VLOOKUP(OW$6,fériés,1,FALSE)),(SUM($H$1:OW$1)&gt;SUM($F$8:$F17))*(SUM($H$1:OW$1)&lt;=SUM($F$8:$F18))*1,"F"))</f>
        <v>0</v>
      </c>
      <c r="OX18" s="28">
        <f ca="1">IF(WEEKDAY(OX$6,2)&gt;5,"w",IF(ISERROR(VLOOKUP(OX$6,fériés,1,FALSE)),(SUM($H$1:OX$1)&gt;SUM($F$8:$F17))*(SUM($H$1:OX$1)&lt;=SUM($F$8:$F18))*1,"F"))</f>
        <v>0</v>
      </c>
      <c r="OY18" s="28">
        <f ca="1">IF(WEEKDAY(OY$6,2)&gt;5,"w",IF(ISERROR(VLOOKUP(OY$6,fériés,1,FALSE)),(SUM($H$1:OY$1)&gt;SUM($F$8:$F17))*(SUM($H$1:OY$1)&lt;=SUM($F$8:$F18))*1,"F"))</f>
        <v>0</v>
      </c>
      <c r="OZ18" s="28" t="str">
        <f ca="1">IF(WEEKDAY(OZ$6,2)&gt;5,"w",IF(ISERROR(VLOOKUP(OZ$6,fériés,1,FALSE)),(SUM($H$1:OZ$1)&gt;SUM($F$8:$F17))*(SUM($H$1:OZ$1)&lt;=SUM($F$8:$F18))*1,"F"))</f>
        <v>w</v>
      </c>
      <c r="PA18" s="28" t="str">
        <f ca="1">IF(WEEKDAY(PA$6,2)&gt;5,"w",IF(ISERROR(VLOOKUP(PA$6,fériés,1,FALSE)),(SUM($H$1:PA$1)&gt;SUM($F$8:$F17))*(SUM($H$1:PA$1)&lt;=SUM($F$8:$F18))*1,"F"))</f>
        <v>w</v>
      </c>
      <c r="PB18" s="28" t="str">
        <f ca="1">IF(WEEKDAY(PB$6,2)&gt;5,"w",IF(ISERROR(VLOOKUP(PB$6,fériés,1,FALSE)),(SUM($H$1:PB$1)&gt;SUM($F$8:$F17))*(SUM($H$1:PB$1)&lt;=SUM($F$8:$F18))*1,"F"))</f>
        <v>w</v>
      </c>
      <c r="PC18" s="28" t="str">
        <f ca="1">IF(WEEKDAY(PC$6,2)&gt;5,"w",IF(ISERROR(VLOOKUP(PC$6,fériés,1,FALSE)),(SUM($H$1:PC$1)&gt;SUM($F$8:$F17))*(SUM($H$1:PC$1)&lt;=SUM($F$8:$F18))*1,"F"))</f>
        <v>w</v>
      </c>
      <c r="PD18" s="28" t="str">
        <f ca="1">IF(WEEKDAY(PD$6,2)&gt;5,"w",IF(ISERROR(VLOOKUP(PD$6,fériés,1,FALSE)),(SUM($H$1:PD$1)&gt;SUM($F$8:$F17))*(SUM($H$1:PD$1)&lt;=SUM($F$8:$F18))*1,"F"))</f>
        <v>w</v>
      </c>
      <c r="PE18" s="28" t="str">
        <f ca="1">IF(WEEKDAY(PE$6,2)&gt;5,"w",IF(ISERROR(VLOOKUP(PE$6,fériés,1,FALSE)),(SUM($H$1:PE$1)&gt;SUM($F$8:$F17))*(SUM($H$1:PE$1)&lt;=SUM($F$8:$F18))*1,"F"))</f>
        <v>w</v>
      </c>
      <c r="PF18" s="28" t="str">
        <f ca="1">IF(WEEKDAY(PF$6,2)&gt;5,"w",IF(ISERROR(VLOOKUP(PF$6,fériés,1,FALSE)),(SUM($H$1:PF$1)&gt;SUM($F$8:$F17))*(SUM($H$1:PF$1)&lt;=SUM($F$8:$F18))*1,"F"))</f>
        <v>w</v>
      </c>
      <c r="PG18" s="28" t="str">
        <f ca="1">IF(WEEKDAY(PG$6,2)&gt;5,"w",IF(ISERROR(VLOOKUP(PG$6,fériés,1,FALSE)),(SUM($H$1:PG$1)&gt;SUM($F$8:$F17))*(SUM($H$1:PG$1)&lt;=SUM($F$8:$F18))*1,"F"))</f>
        <v>w</v>
      </c>
      <c r="PH18" s="28" t="str">
        <f ca="1">IF(WEEKDAY(PH$6,2)&gt;5,"w",IF(ISERROR(VLOOKUP(PH$6,fériés,1,FALSE)),(SUM($H$1:PH$1)&gt;SUM($F$8:$F17))*(SUM($H$1:PH$1)&lt;=SUM($F$8:$F18))*1,"F"))</f>
        <v>w</v>
      </c>
      <c r="PI18" s="28" t="str">
        <f ca="1">IF(WEEKDAY(PI$6,2)&gt;5,"w",IF(ISERROR(VLOOKUP(PI$6,fériés,1,FALSE)),(SUM($H$1:PI$1)&gt;SUM($F$8:$F17))*(SUM($H$1:PI$1)&lt;=SUM($F$8:$F18))*1,"F"))</f>
        <v>w</v>
      </c>
      <c r="PJ18" s="28" t="str">
        <f ca="1">IF(WEEKDAY(PJ$6,2)&gt;5,"w",IF(ISERROR(VLOOKUP(PJ$6,fériés,1,FALSE)),(SUM($H$1:PJ$1)&gt;SUM($F$8:$F17))*(SUM($H$1:PJ$1)&lt;=SUM($F$8:$F18))*1,"F"))</f>
        <v>w</v>
      </c>
      <c r="PK18" s="28" t="str">
        <f ca="1">IF(WEEKDAY(PK$6,2)&gt;5,"w",IF(ISERROR(VLOOKUP(PK$6,fériés,1,FALSE)),(SUM($H$1:PK$1)&gt;SUM($F$8:$F17))*(SUM($H$1:PK$1)&lt;=SUM($F$8:$F18))*1,"F"))</f>
        <v>w</v>
      </c>
      <c r="PL18" s="28" t="str">
        <f ca="1">IF(WEEKDAY(PL$6,2)&gt;5,"w",IF(ISERROR(VLOOKUP(PL$6,fériés,1,FALSE)),(SUM($H$1:PL$1)&gt;SUM($F$8:$F17))*(SUM($H$1:PL$1)&lt;=SUM($F$8:$F18))*1,"F"))</f>
        <v>w</v>
      </c>
      <c r="PM18" s="28" t="str">
        <f ca="1">IF(WEEKDAY(PM$6,2)&gt;5,"w",IF(ISERROR(VLOOKUP(PM$6,fériés,1,FALSE)),(SUM($H$1:PM$1)&gt;SUM($F$8:$F17))*(SUM($H$1:PM$1)&lt;=SUM($F$8:$F18))*1,"F"))</f>
        <v>w</v>
      </c>
      <c r="PN18" s="28" t="str">
        <f ca="1">IF(WEEKDAY(PN$6,2)&gt;5,"w",IF(ISERROR(VLOOKUP(PN$6,fériés,1,FALSE)),(SUM($H$1:PN$1)&gt;SUM($F$8:$F17))*(SUM($H$1:PN$1)&lt;=SUM($F$8:$F18))*1,"F"))</f>
        <v>w</v>
      </c>
      <c r="PO18" s="28" t="str">
        <f ca="1">IF(WEEKDAY(PO$6,2)&gt;5,"w",IF(ISERROR(VLOOKUP(PO$6,fériés,1,FALSE)),(SUM($H$1:PO$1)&gt;SUM($F$8:$F17))*(SUM($H$1:PO$1)&lt;=SUM($F$8:$F18))*1,"F"))</f>
        <v>w</v>
      </c>
      <c r="PP18" s="28" t="str">
        <f ca="1">IF(WEEKDAY(PP$6,2)&gt;5,"w",IF(ISERROR(VLOOKUP(PP$6,fériés,1,FALSE)),(SUM($H$1:PP$1)&gt;SUM($F$8:$F17))*(SUM($H$1:PP$1)&lt;=SUM($F$8:$F18))*1,"F"))</f>
        <v>w</v>
      </c>
      <c r="PQ18" s="28" t="str">
        <f ca="1">IF(WEEKDAY(PQ$6,2)&gt;5,"w",IF(ISERROR(VLOOKUP(PQ$6,fériés,1,FALSE)),(SUM($H$1:PQ$1)&gt;SUM($F$8:$F17))*(SUM($H$1:PQ$1)&lt;=SUM($F$8:$F18))*1,"F"))</f>
        <v>w</v>
      </c>
      <c r="PR18" s="28" t="str">
        <f ca="1">IF(WEEKDAY(PR$6,2)&gt;5,"w",IF(ISERROR(VLOOKUP(PR$6,fériés,1,FALSE)),(SUM($H$1:PR$1)&gt;SUM($F$8:$F17))*(SUM($H$1:PR$1)&lt;=SUM($F$8:$F18))*1,"F"))</f>
        <v>w</v>
      </c>
      <c r="PS18" s="28" t="str">
        <f ca="1">IF(WEEKDAY(PS$6,2)&gt;5,"w",IF(ISERROR(VLOOKUP(PS$6,fériés,1,FALSE)),(SUM($H$1:PS$1)&gt;SUM($F$8:$F17))*(SUM($H$1:PS$1)&lt;=SUM($F$8:$F18))*1,"F"))</f>
        <v>w</v>
      </c>
      <c r="PT18" s="28">
        <f ca="1">IF(WEEKDAY(PT$6,2)&gt;5,"w",IF(ISERROR(VLOOKUP(PT$6,fériés,1,FALSE)),(SUM($H$1:PT$1)&gt;SUM($F$8:$F17))*(SUM($H$1:PT$1)&lt;=SUM($F$8:$F18))*1,"F"))</f>
        <v>0</v>
      </c>
      <c r="PU18" s="28">
        <f ca="1">IF(WEEKDAY(PU$6,2)&gt;5,"w",IF(ISERROR(VLOOKUP(PU$6,fériés,1,FALSE)),(SUM($H$1:PU$1)&gt;SUM($F$8:$F17))*(SUM($H$1:PU$1)&lt;=SUM($F$8:$F18))*1,"F"))</f>
        <v>0</v>
      </c>
      <c r="PV18" s="28">
        <f ca="1">IF(WEEKDAY(PV$6,2)&gt;5,"w",IF(ISERROR(VLOOKUP(PV$6,fériés,1,FALSE)),(SUM($H$1:PV$1)&gt;SUM($F$8:$F17))*(SUM($H$1:PV$1)&lt;=SUM($F$8:$F18))*1,"F"))</f>
        <v>0</v>
      </c>
      <c r="PW18" s="28">
        <f ca="1">IF(WEEKDAY(PW$6,2)&gt;5,"w",IF(ISERROR(VLOOKUP(PW$6,fériés,1,FALSE)),(SUM($H$1:PW$1)&gt;SUM($F$8:$F17))*(SUM($H$1:PW$1)&lt;=SUM($F$8:$F18))*1,"F"))</f>
        <v>0</v>
      </c>
      <c r="PX18" s="28">
        <f ca="1">IF(WEEKDAY(PX$6,2)&gt;5,"w",IF(ISERROR(VLOOKUP(PX$6,fériés,1,FALSE)),(SUM($H$1:PX$1)&gt;SUM($F$8:$F17))*(SUM($H$1:PX$1)&lt;=SUM($F$8:$F18))*1,"F"))</f>
        <v>0</v>
      </c>
      <c r="PY18" s="28">
        <f ca="1">IF(WEEKDAY(PY$6,2)&gt;5,"w",IF(ISERROR(VLOOKUP(PY$6,fériés,1,FALSE)),(SUM($H$1:PY$1)&gt;SUM($F$8:$F17))*(SUM($H$1:PY$1)&lt;=SUM($F$8:$F18))*1,"F"))</f>
        <v>0</v>
      </c>
      <c r="PZ18" s="28">
        <f ca="1">IF(WEEKDAY(PZ$6,2)&gt;5,"w",IF(ISERROR(VLOOKUP(PZ$6,fériés,1,FALSE)),(SUM($H$1:PZ$1)&gt;SUM($F$8:$F17))*(SUM($H$1:PZ$1)&lt;=SUM($F$8:$F18))*1,"F"))</f>
        <v>0</v>
      </c>
      <c r="QA18" s="28">
        <f ca="1">IF(WEEKDAY(QA$6,2)&gt;5,"w",IF(ISERROR(VLOOKUP(QA$6,fériés,1,FALSE)),(SUM($H$1:QA$1)&gt;SUM($F$8:$F17))*(SUM($H$1:QA$1)&lt;=SUM($F$8:$F18))*1,"F"))</f>
        <v>0</v>
      </c>
      <c r="QB18" s="28">
        <f ca="1">IF(WEEKDAY(QB$6,2)&gt;5,"w",IF(ISERROR(VLOOKUP(QB$6,fériés,1,FALSE)),(SUM($H$1:QB$1)&gt;SUM($F$8:$F17))*(SUM($H$1:QB$1)&lt;=SUM($F$8:$F18))*1,"F"))</f>
        <v>0</v>
      </c>
      <c r="QC18" s="28">
        <f ca="1">IF(WEEKDAY(QC$6,2)&gt;5,"w",IF(ISERROR(VLOOKUP(QC$6,fériés,1,FALSE)),(SUM($H$1:QC$1)&gt;SUM($F$8:$F17))*(SUM($H$1:QC$1)&lt;=SUM($F$8:$F18))*1,"F"))</f>
        <v>0</v>
      </c>
      <c r="QD18" s="28">
        <f ca="1">IF(WEEKDAY(QD$6,2)&gt;5,"w",IF(ISERROR(VLOOKUP(QD$6,fériés,1,FALSE)),(SUM($H$1:QD$1)&gt;SUM($F$8:$F17))*(SUM($H$1:QD$1)&lt;=SUM($F$8:$F18))*1,"F"))</f>
        <v>0</v>
      </c>
      <c r="QE18" s="28">
        <f ca="1">IF(WEEKDAY(QE$6,2)&gt;5,"w",IF(ISERROR(VLOOKUP(QE$6,fériés,1,FALSE)),(SUM($H$1:QE$1)&gt;SUM($F$8:$F17))*(SUM($H$1:QE$1)&lt;=SUM($F$8:$F18))*1,"F"))</f>
        <v>0</v>
      </c>
      <c r="QF18" s="28">
        <f ca="1">IF(WEEKDAY(QF$6,2)&gt;5,"w",IF(ISERROR(VLOOKUP(QF$6,fériés,1,FALSE)),(SUM($H$1:QF$1)&gt;SUM($F$8:$F17))*(SUM($H$1:QF$1)&lt;=SUM($F$8:$F18))*1,"F"))</f>
        <v>0</v>
      </c>
      <c r="QG18" s="28">
        <f ca="1">IF(WEEKDAY(QG$6,2)&gt;5,"w",IF(ISERROR(VLOOKUP(QG$6,fériés,1,FALSE)),(SUM($H$1:QG$1)&gt;SUM($F$8:$F17))*(SUM($H$1:QG$1)&lt;=SUM($F$8:$F18))*1,"F"))</f>
        <v>0</v>
      </c>
      <c r="QH18" s="28">
        <f ca="1">IF(WEEKDAY(QH$6,2)&gt;5,"w",IF(ISERROR(VLOOKUP(QH$6,fériés,1,FALSE)),(SUM($H$1:QH$1)&gt;SUM($F$8:$F17))*(SUM($H$1:QH$1)&lt;=SUM($F$8:$F18))*1,"F"))</f>
        <v>0</v>
      </c>
      <c r="QI18" s="28">
        <f ca="1">IF(WEEKDAY(QI$6,2)&gt;5,"w",IF(ISERROR(VLOOKUP(QI$6,fériés,1,FALSE)),(SUM($H$1:QI$1)&gt;SUM($F$8:$F17))*(SUM($H$1:QI$1)&lt;=SUM($F$8:$F18))*1,"F"))</f>
        <v>0</v>
      </c>
      <c r="QJ18" s="28">
        <f ca="1">IF(WEEKDAY(QJ$6,2)&gt;5,"w",IF(ISERROR(VLOOKUP(QJ$6,fériés,1,FALSE)),(SUM($H$1:QJ$1)&gt;SUM($F$8:$F17))*(SUM($H$1:QJ$1)&lt;=SUM($F$8:$F18))*1,"F"))</f>
        <v>0</v>
      </c>
      <c r="QK18" s="28">
        <f ca="1">IF(WEEKDAY(QK$6,2)&gt;5,"w",IF(ISERROR(VLOOKUP(QK$6,fériés,1,FALSE)),(SUM($H$1:QK$1)&gt;SUM($F$8:$F17))*(SUM($H$1:QK$1)&lt;=SUM($F$8:$F18))*1,"F"))</f>
        <v>0</v>
      </c>
      <c r="QL18" s="28">
        <f ca="1">IF(WEEKDAY(QL$6,2)&gt;5,"w",IF(ISERROR(VLOOKUP(QL$6,fériés,1,FALSE)),(SUM($H$1:QL$1)&gt;SUM($F$8:$F17))*(SUM($H$1:QL$1)&lt;=SUM($F$8:$F18))*1,"F"))</f>
        <v>0</v>
      </c>
      <c r="QM18" s="28">
        <f ca="1">IF(WEEKDAY(QM$6,2)&gt;5,"w",IF(ISERROR(VLOOKUP(QM$6,fériés,1,FALSE)),(SUM($H$1:QM$1)&gt;SUM($F$8:$F17))*(SUM($H$1:QM$1)&lt;=SUM($F$8:$F18))*1,"F"))</f>
        <v>0</v>
      </c>
      <c r="QN18" s="28">
        <f ca="1">IF(WEEKDAY(QN$6,2)&gt;5,"w",IF(ISERROR(VLOOKUP(QN$6,fériés,1,FALSE)),(SUM($H$1:QN$1)&gt;SUM($F$8:$F17))*(SUM($H$1:QN$1)&lt;=SUM($F$8:$F18))*1,"F"))</f>
        <v>0</v>
      </c>
      <c r="QO18" s="28">
        <f ca="1">IF(WEEKDAY(QO$6,2)&gt;5,"w",IF(ISERROR(VLOOKUP(QO$6,fériés,1,FALSE)),(SUM($H$1:QO$1)&gt;SUM($F$8:$F17))*(SUM($H$1:QO$1)&lt;=SUM($F$8:$F18))*1,"F"))</f>
        <v>0</v>
      </c>
      <c r="QP18" s="28">
        <f ca="1">IF(WEEKDAY(QP$6,2)&gt;5,"w",IF(ISERROR(VLOOKUP(QP$6,fériés,1,FALSE)),(SUM($H$1:QP$1)&gt;SUM($F$8:$F17))*(SUM($H$1:QP$1)&lt;=SUM($F$8:$F18))*1,"F"))</f>
        <v>0</v>
      </c>
      <c r="QQ18" s="28">
        <f ca="1">IF(WEEKDAY(QQ$6,2)&gt;5,"w",IF(ISERROR(VLOOKUP(QQ$6,fériés,1,FALSE)),(SUM($H$1:QQ$1)&gt;SUM($F$8:$F17))*(SUM($H$1:QQ$1)&lt;=SUM($F$8:$F18))*1,"F"))</f>
        <v>0</v>
      </c>
      <c r="QR18" s="28">
        <f ca="1">IF(WEEKDAY(QR$6,2)&gt;5,"w",IF(ISERROR(VLOOKUP(QR$6,fériés,1,FALSE)),(SUM($H$1:QR$1)&gt;SUM($F$8:$F17))*(SUM($H$1:QR$1)&lt;=SUM($F$8:$F18))*1,"F"))</f>
        <v>0</v>
      </c>
      <c r="QS18" s="28">
        <f ca="1">IF(WEEKDAY(QS$6,2)&gt;5,"w",IF(ISERROR(VLOOKUP(QS$6,fériés,1,FALSE)),(SUM($H$1:QS$1)&gt;SUM($F$8:$F17))*(SUM($H$1:QS$1)&lt;=SUM($F$8:$F18))*1,"F"))</f>
        <v>0</v>
      </c>
      <c r="QT18" s="28">
        <f ca="1">IF(WEEKDAY(QT$6,2)&gt;5,"w",IF(ISERROR(VLOOKUP(QT$6,fériés,1,FALSE)),(SUM($H$1:QT$1)&gt;SUM($F$8:$F17))*(SUM($H$1:QT$1)&lt;=SUM($F$8:$F18))*1,"F"))</f>
        <v>0</v>
      </c>
      <c r="QU18" s="28">
        <f ca="1">IF(WEEKDAY(QU$6,2)&gt;5,"w",IF(ISERROR(VLOOKUP(QU$6,fériés,1,FALSE)),(SUM($H$1:QU$1)&gt;SUM($F$8:$F17))*(SUM($H$1:QU$1)&lt;=SUM($F$8:$F18))*1,"F"))</f>
        <v>0</v>
      </c>
      <c r="QV18" s="28">
        <f ca="1">IF(WEEKDAY(QV$6,2)&gt;5,"w",IF(ISERROR(VLOOKUP(QV$6,fériés,1,FALSE)),(SUM($H$1:QV$1)&gt;SUM($F$8:$F17))*(SUM($H$1:QV$1)&lt;=SUM($F$8:$F18))*1,"F"))</f>
        <v>0</v>
      </c>
      <c r="QW18" s="28">
        <f ca="1">IF(WEEKDAY(QW$6,2)&gt;5,"w",IF(ISERROR(VLOOKUP(QW$6,fériés,1,FALSE)),(SUM($H$1:QW$1)&gt;SUM($F$8:$F17))*(SUM($H$1:QW$1)&lt;=SUM($F$8:$F18))*1,"F"))</f>
        <v>0</v>
      </c>
      <c r="QX18" s="28">
        <f ca="1">IF(WEEKDAY(QX$6,2)&gt;5,"w",IF(ISERROR(VLOOKUP(QX$6,fériés,1,FALSE)),(SUM($H$1:QX$1)&gt;SUM($F$8:$F17))*(SUM($H$1:QX$1)&lt;=SUM($F$8:$F18))*1,"F"))</f>
        <v>0</v>
      </c>
      <c r="QY18" s="28">
        <f ca="1">IF(WEEKDAY(QY$6,2)&gt;5,"w",IF(ISERROR(VLOOKUP(QY$6,fériés,1,FALSE)),(SUM($H$1:QY$1)&gt;SUM($F$8:$F17))*(SUM($H$1:QY$1)&lt;=SUM($F$8:$F18))*1,"F"))</f>
        <v>0</v>
      </c>
      <c r="QZ18" s="28">
        <f ca="1">IF(WEEKDAY(QZ$6,2)&gt;5,"w",IF(ISERROR(VLOOKUP(QZ$6,fériés,1,FALSE)),(SUM($H$1:QZ$1)&gt;SUM($F$8:$F17))*(SUM($H$1:QZ$1)&lt;=SUM($F$8:$F18))*1,"F"))</f>
        <v>0</v>
      </c>
      <c r="RA18" s="28">
        <f ca="1">IF(WEEKDAY(RA$6,2)&gt;5,"w",IF(ISERROR(VLOOKUP(RA$6,fériés,1,FALSE)),(SUM($H$1:RA$1)&gt;SUM($F$8:$F17))*(SUM($H$1:RA$1)&lt;=SUM($F$8:$F18))*1,"F"))</f>
        <v>0</v>
      </c>
      <c r="RB18" s="28">
        <f ca="1">IF(WEEKDAY(RB$6,2)&gt;5,"w",IF(ISERROR(VLOOKUP(RB$6,fériés,1,FALSE)),(SUM($H$1:RB$1)&gt;SUM($F$8:$F17))*(SUM($H$1:RB$1)&lt;=SUM($F$8:$F18))*1,"F"))</f>
        <v>0</v>
      </c>
      <c r="RC18" s="28">
        <f ca="1">IF(WEEKDAY(RC$6,2)&gt;5,"w",IF(ISERROR(VLOOKUP(RC$6,fériés,1,FALSE)),(SUM($H$1:RC$1)&gt;SUM($F$8:$F17))*(SUM($H$1:RC$1)&lt;=SUM($F$8:$F18))*1,"F"))</f>
        <v>0</v>
      </c>
      <c r="RD18" s="28">
        <f ca="1">IF(WEEKDAY(RD$6,2)&gt;5,"w",IF(ISERROR(VLOOKUP(RD$6,fériés,1,FALSE)),(SUM($H$1:RD$1)&gt;SUM($F$8:$F17))*(SUM($H$1:RD$1)&lt;=SUM($F$8:$F18))*1,"F"))</f>
        <v>0</v>
      </c>
      <c r="RE18" s="28">
        <f ca="1">IF(WEEKDAY(RE$6,2)&gt;5,"w",IF(ISERROR(VLOOKUP(RE$6,fériés,1,FALSE)),(SUM($H$1:RE$1)&gt;SUM($F$8:$F17))*(SUM($H$1:RE$1)&lt;=SUM($F$8:$F18))*1,"F"))</f>
        <v>0</v>
      </c>
      <c r="RF18" s="28">
        <f ca="1">IF(WEEKDAY(RF$6,2)&gt;5,"w",IF(ISERROR(VLOOKUP(RF$6,fériés,1,FALSE)),(SUM($H$1:RF$1)&gt;SUM($F$8:$F17))*(SUM($H$1:RF$1)&lt;=SUM($F$8:$F18))*1,"F"))</f>
        <v>0</v>
      </c>
      <c r="RG18" s="28">
        <f ca="1">IF(WEEKDAY(RG$6,2)&gt;5,"w",IF(ISERROR(VLOOKUP(RG$6,fériés,1,FALSE)),(SUM($H$1:RG$1)&gt;SUM($F$8:$F17))*(SUM($H$1:RG$1)&lt;=SUM($F$8:$F18))*1,"F"))</f>
        <v>0</v>
      </c>
      <c r="RH18" s="28">
        <f ca="1">IF(WEEKDAY(RH$6,2)&gt;5,"w",IF(ISERROR(VLOOKUP(RH$6,fériés,1,FALSE)),(SUM($H$1:RH$1)&gt;SUM($F$8:$F17))*(SUM($H$1:RH$1)&lt;=SUM($F$8:$F18))*1,"F"))</f>
        <v>0</v>
      </c>
      <c r="RI18" s="28">
        <f ca="1">IF(WEEKDAY(RI$6,2)&gt;5,"w",IF(ISERROR(VLOOKUP(RI$6,fériés,1,FALSE)),(SUM($H$1:RI$1)&gt;SUM($F$8:$F17))*(SUM($H$1:RI$1)&lt;=SUM($F$8:$F18))*1,"F"))</f>
        <v>0</v>
      </c>
      <c r="RJ18" s="28">
        <f ca="1">IF(WEEKDAY(RJ$6,2)&gt;5,"w",IF(ISERROR(VLOOKUP(RJ$6,fériés,1,FALSE)),(SUM($H$1:RJ$1)&gt;SUM($F$8:$F17))*(SUM($H$1:RJ$1)&lt;=SUM($F$8:$F18))*1,"F"))</f>
        <v>0</v>
      </c>
      <c r="RK18" s="28">
        <f ca="1">IF(WEEKDAY(RK$6,2)&gt;5,"w",IF(ISERROR(VLOOKUP(RK$6,fériés,1,FALSE)),(SUM($H$1:RK$1)&gt;SUM($F$8:$F17))*(SUM($H$1:RK$1)&lt;=SUM($F$8:$F18))*1,"F"))</f>
        <v>0</v>
      </c>
      <c r="RL18" s="28">
        <f ca="1">IF(WEEKDAY(RL$6,2)&gt;5,"w",IF(ISERROR(VLOOKUP(RL$6,fériés,1,FALSE)),(SUM($H$1:RL$1)&gt;SUM($F$8:$F17))*(SUM($H$1:RL$1)&lt;=SUM($F$8:$F18))*1,"F"))</f>
        <v>0</v>
      </c>
      <c r="RM18" s="28">
        <f ca="1">IF(WEEKDAY(RM$6,2)&gt;5,"w",IF(ISERROR(VLOOKUP(RM$6,fériés,1,FALSE)),(SUM($H$1:RM$1)&gt;SUM($F$8:$F17))*(SUM($H$1:RM$1)&lt;=SUM($F$8:$F18))*1,"F"))</f>
        <v>0</v>
      </c>
      <c r="RN18" s="28">
        <f ca="1">IF(WEEKDAY(RN$6,2)&gt;5,"w",IF(ISERROR(VLOOKUP(RN$6,fériés,1,FALSE)),(SUM($H$1:RN$1)&gt;SUM($F$8:$F17))*(SUM($H$1:RN$1)&lt;=SUM($F$8:$F18))*1,"F"))</f>
        <v>0</v>
      </c>
      <c r="RO18" s="28">
        <f ca="1">IF(WEEKDAY(RO$6,2)&gt;5,"w",IF(ISERROR(VLOOKUP(RO$6,fériés,1,FALSE)),(SUM($H$1:RO$1)&gt;SUM($F$8:$F17))*(SUM($H$1:RO$1)&lt;=SUM($F$8:$F18))*1,"F"))</f>
        <v>0</v>
      </c>
      <c r="RP18" s="28">
        <f ca="1">IF(WEEKDAY(RP$6,2)&gt;5,"w",IF(ISERROR(VLOOKUP(RP$6,fériés,1,FALSE)),(SUM($H$1:RP$1)&gt;SUM($F$8:$F17))*(SUM($H$1:RP$1)&lt;=SUM($F$8:$F18))*1,"F"))</f>
        <v>0</v>
      </c>
      <c r="RQ18" s="28">
        <f ca="1">IF(WEEKDAY(RQ$6,2)&gt;5,"w",IF(ISERROR(VLOOKUP(RQ$6,fériés,1,FALSE)),(SUM($H$1:RQ$1)&gt;SUM($F$8:$F17))*(SUM($H$1:RQ$1)&lt;=SUM($F$8:$F18))*1,"F"))</f>
        <v>0</v>
      </c>
      <c r="RR18" s="28" t="str">
        <f ca="1">IF(WEEKDAY(RR$6,2)&gt;5,"w",IF(ISERROR(VLOOKUP(RR$6,fériés,1,FALSE)),(SUM($H$1:RR$1)&gt;SUM($F$8:$F17))*(SUM($H$1:RR$1)&lt;=SUM($F$8:$F18))*1,"F"))</f>
        <v>w</v>
      </c>
      <c r="RS18" s="28" t="str">
        <f ca="1">IF(WEEKDAY(RS$6,2)&gt;5,"w",IF(ISERROR(VLOOKUP(RS$6,fériés,1,FALSE)),(SUM($H$1:RS$1)&gt;SUM($F$8:$F17))*(SUM($H$1:RS$1)&lt;=SUM($F$8:$F18))*1,"F"))</f>
        <v>w</v>
      </c>
      <c r="RT18" s="28" t="str">
        <f ca="1">IF(WEEKDAY(RT$6,2)&gt;5,"w",IF(ISERROR(VLOOKUP(RT$6,fériés,1,FALSE)),(SUM($H$1:RT$1)&gt;SUM($F$8:$F17))*(SUM($H$1:RT$1)&lt;=SUM($F$8:$F18))*1,"F"))</f>
        <v>w</v>
      </c>
      <c r="RU18" s="28" t="str">
        <f ca="1">IF(WEEKDAY(RU$6,2)&gt;5,"w",IF(ISERROR(VLOOKUP(RU$6,fériés,1,FALSE)),(SUM($H$1:RU$1)&gt;SUM($F$8:$F17))*(SUM($H$1:RU$1)&lt;=SUM($F$8:$F18))*1,"F"))</f>
        <v>w</v>
      </c>
      <c r="RV18" s="28" t="str">
        <f ca="1">IF(WEEKDAY(RV$6,2)&gt;5,"w",IF(ISERROR(VLOOKUP(RV$6,fériés,1,FALSE)),(SUM($H$1:RV$1)&gt;SUM($F$8:$F17))*(SUM($H$1:RV$1)&lt;=SUM($F$8:$F18))*1,"F"))</f>
        <v>w</v>
      </c>
      <c r="RW18" s="28" t="str">
        <f ca="1">IF(WEEKDAY(RW$6,2)&gt;5,"w",IF(ISERROR(VLOOKUP(RW$6,fériés,1,FALSE)),(SUM($H$1:RW$1)&gt;SUM($F$8:$F17))*(SUM($H$1:RW$1)&lt;=SUM($F$8:$F18))*1,"F"))</f>
        <v>w</v>
      </c>
      <c r="RX18" s="28" t="str">
        <f ca="1">IF(WEEKDAY(RX$6,2)&gt;5,"w",IF(ISERROR(VLOOKUP(RX$6,fériés,1,FALSE)),(SUM($H$1:RX$1)&gt;SUM($F$8:$F17))*(SUM($H$1:RX$1)&lt;=SUM($F$8:$F18))*1,"F"))</f>
        <v>w</v>
      </c>
      <c r="RY18" s="28" t="str">
        <f ca="1">IF(WEEKDAY(RY$6,2)&gt;5,"w",IF(ISERROR(VLOOKUP(RY$6,fériés,1,FALSE)),(SUM($H$1:RY$1)&gt;SUM($F$8:$F17))*(SUM($H$1:RY$1)&lt;=SUM($F$8:$F18))*1,"F"))</f>
        <v>w</v>
      </c>
      <c r="RZ18" s="28" t="str">
        <f ca="1">IF(WEEKDAY(RZ$6,2)&gt;5,"w",IF(ISERROR(VLOOKUP(RZ$6,fériés,1,FALSE)),(SUM($H$1:RZ$1)&gt;SUM($F$8:$F17))*(SUM($H$1:RZ$1)&lt;=SUM($F$8:$F18))*1,"F"))</f>
        <v>w</v>
      </c>
      <c r="SA18" s="28" t="str">
        <f ca="1">IF(WEEKDAY(SA$6,2)&gt;5,"w",IF(ISERROR(VLOOKUP(SA$6,fériés,1,FALSE)),(SUM($H$1:SA$1)&gt;SUM($F$8:$F17))*(SUM($H$1:SA$1)&lt;=SUM($F$8:$F18))*1,"F"))</f>
        <v>w</v>
      </c>
      <c r="SB18" s="28" t="str">
        <f ca="1">IF(WEEKDAY(SB$6,2)&gt;5,"w",IF(ISERROR(VLOOKUP(SB$6,fériés,1,FALSE)),(SUM($H$1:SB$1)&gt;SUM($F$8:$F17))*(SUM($H$1:SB$1)&lt;=SUM($F$8:$F18))*1,"F"))</f>
        <v>w</v>
      </c>
      <c r="SC18" s="28" t="str">
        <f ca="1">IF(WEEKDAY(SC$6,2)&gt;5,"w",IF(ISERROR(VLOOKUP(SC$6,fériés,1,FALSE)),(SUM($H$1:SC$1)&gt;SUM($F$8:$F17))*(SUM($H$1:SC$1)&lt;=SUM($F$8:$F18))*1,"F"))</f>
        <v>w</v>
      </c>
      <c r="SD18" s="28" t="str">
        <f ca="1">IF(WEEKDAY(SD$6,2)&gt;5,"w",IF(ISERROR(VLOOKUP(SD$6,fériés,1,FALSE)),(SUM($H$1:SD$1)&gt;SUM($F$8:$F17))*(SUM($H$1:SD$1)&lt;=SUM($F$8:$F18))*1,"F"))</f>
        <v>w</v>
      </c>
      <c r="SE18" s="28" t="str">
        <f ca="1">IF(WEEKDAY(SE$6,2)&gt;5,"w",IF(ISERROR(VLOOKUP(SE$6,fériés,1,FALSE)),(SUM($H$1:SE$1)&gt;SUM($F$8:$F17))*(SUM($H$1:SE$1)&lt;=SUM($F$8:$F18))*1,"F"))</f>
        <v>w</v>
      </c>
      <c r="SF18" s="28" t="str">
        <f ca="1">IF(WEEKDAY(SF$6,2)&gt;5,"w",IF(ISERROR(VLOOKUP(SF$6,fériés,1,FALSE)),(SUM($H$1:SF$1)&gt;SUM($F$8:$F17))*(SUM($H$1:SF$1)&lt;=SUM($F$8:$F18))*1,"F"))</f>
        <v>w</v>
      </c>
      <c r="SG18" s="83"/>
    </row>
    <row r="19" spans="1:501" ht="12" customHeight="1" x14ac:dyDescent="0.25">
      <c r="A19" s="80"/>
      <c r="B19" s="63" t="str">
        <f>IFERROR(VLOOKUP($A19,Base_données!$A$4:$AB$24,Base_données!$B$1,FALSE),"")</f>
        <v/>
      </c>
      <c r="C19" s="78" t="str">
        <f>IF(A19="","",Base_données!$R$3)</f>
        <v/>
      </c>
      <c r="D19" s="63" t="str">
        <f>IFERROR(VLOOKUP($A19,Base_données!$A$4:$AB$24,Base_données!$D$1,FALSE),"")</f>
        <v/>
      </c>
      <c r="E19" s="63" t="str">
        <f>IFERROR(VLOOKUP($A19,Base_données!$A$4:$AB$24,Base_données!$R$1,FALSE),"")</f>
        <v/>
      </c>
      <c r="F19" s="66" t="str">
        <f t="shared" si="85"/>
        <v/>
      </c>
      <c r="G19" s="62" t="str">
        <f>IFERROR(VLOOKUP($A19,Base_données!$A$4:$L$24,5,FALSE),"")</f>
        <v/>
      </c>
      <c r="H19" s="28">
        <f ca="1">IF(WEEKDAY(H$6,2)&gt;5,"w",IF(ISERROR(VLOOKUP(H$6,fériés,1,FALSE)),(SUM($H$1:H$1)&gt;SUM($F$8:$F18))*(SUM($H$1:H$1)&lt;=SUM($F$8:$F19))*1,"F"))</f>
        <v>0</v>
      </c>
      <c r="I19" s="28">
        <f ca="1">IF(WEEKDAY(I$6,2)&gt;5,"w",IF(ISERROR(VLOOKUP(I$6,fériés,1,FALSE)),(SUM($H$1:I$1)&gt;SUM($F$8:$F18))*(SUM($H$1:I$1)&lt;=SUM($F$8:$F19))*1,"F"))</f>
        <v>0</v>
      </c>
      <c r="J19" s="28">
        <f ca="1">IF(WEEKDAY(J$6,2)&gt;5,"w",IF(ISERROR(VLOOKUP(J$6,fériés,1,FALSE)),(SUM($H$1:J$1)&gt;SUM($F$8:$F18))*(SUM($H$1:J$1)&lt;=SUM($F$8:$F19))*1,"F"))</f>
        <v>0</v>
      </c>
      <c r="K19" s="28">
        <f ca="1">IF(WEEKDAY(K$6,2)&gt;5,"w",IF(ISERROR(VLOOKUP(K$6,fériés,1,FALSE)),(SUM($H$1:K$1)&gt;SUM($F$8:$F18))*(SUM($H$1:K$1)&lt;=SUM($F$8:$F19))*1,"F"))</f>
        <v>0</v>
      </c>
      <c r="L19" s="28">
        <f ca="1">IF(WEEKDAY(L$6,2)&gt;5,"w",IF(ISERROR(VLOOKUP(L$6,fériés,1,FALSE)),(SUM($H$1:L$1)&gt;SUM($F$8:$F18))*(SUM($H$1:L$1)&lt;=SUM($F$8:$F19))*1,"F"))</f>
        <v>0</v>
      </c>
      <c r="M19" s="28">
        <f ca="1">IF(WEEKDAY(M$6,2)&gt;5,"w",IF(ISERROR(VLOOKUP(M$6,fériés,1,FALSE)),(SUM($H$1:M$1)&gt;SUM($F$8:$F18))*(SUM($H$1:M$1)&lt;=SUM($F$8:$F19))*1,"F"))</f>
        <v>0</v>
      </c>
      <c r="N19" s="28">
        <f ca="1">IF(WEEKDAY(N$6,2)&gt;5,"w",IF(ISERROR(VLOOKUP(N$6,fériés,1,FALSE)),(SUM($H$1:N$1)&gt;SUM($F$8:$F18))*(SUM($H$1:N$1)&lt;=SUM($F$8:$F19))*1,"F"))</f>
        <v>0</v>
      </c>
      <c r="O19" s="28">
        <f ca="1">IF(WEEKDAY(O$6,2)&gt;5,"w",IF(ISERROR(VLOOKUP(O$6,fériés,1,FALSE)),(SUM($H$1:O$1)&gt;SUM($F$8:$F18))*(SUM($H$1:O$1)&lt;=SUM($F$8:$F19))*1,"F"))</f>
        <v>0</v>
      </c>
      <c r="P19" s="28">
        <f ca="1">IF(WEEKDAY(P$6,2)&gt;5,"w",IF(ISERROR(VLOOKUP(P$6,fériés,1,FALSE)),(SUM($H$1:P$1)&gt;SUM($F$8:$F18))*(SUM($H$1:P$1)&lt;=SUM($F$8:$F19))*1,"F"))</f>
        <v>0</v>
      </c>
      <c r="Q19" s="28">
        <f ca="1">IF(WEEKDAY(Q$6,2)&gt;5,"w",IF(ISERROR(VLOOKUP(Q$6,fériés,1,FALSE)),(SUM($H$1:Q$1)&gt;SUM($F$8:$F18))*(SUM($H$1:Q$1)&lt;=SUM($F$8:$F19))*1,"F"))</f>
        <v>0</v>
      </c>
      <c r="R19" s="28">
        <f ca="1">IF(WEEKDAY(R$6,2)&gt;5,"w",IF(ISERROR(VLOOKUP(R$6,fériés,1,FALSE)),(SUM($H$1:R$1)&gt;SUM($F$8:$F18))*(SUM($H$1:R$1)&lt;=SUM($F$8:$F19))*1,"F"))</f>
        <v>0</v>
      </c>
      <c r="S19" s="28">
        <f ca="1">IF(WEEKDAY(S$6,2)&gt;5,"w",IF(ISERROR(VLOOKUP(S$6,fériés,1,FALSE)),(SUM($H$1:S$1)&gt;SUM($F$8:$F18))*(SUM($H$1:S$1)&lt;=SUM($F$8:$F19))*1,"F"))</f>
        <v>0</v>
      </c>
      <c r="T19" s="28">
        <f ca="1">IF(WEEKDAY(T$6,2)&gt;5,"w",IF(ISERROR(VLOOKUP(T$6,fériés,1,FALSE)),(SUM($H$1:T$1)&gt;SUM($F$8:$F18))*(SUM($H$1:T$1)&lt;=SUM($F$8:$F19))*1,"F"))</f>
        <v>0</v>
      </c>
      <c r="U19" s="28">
        <f ca="1">IF(WEEKDAY(U$6,2)&gt;5,"w",IF(ISERROR(VLOOKUP(U$6,fériés,1,FALSE)),(SUM($H$1:U$1)&gt;SUM($F$8:$F18))*(SUM($H$1:U$1)&lt;=SUM($F$8:$F19))*1,"F"))</f>
        <v>0</v>
      </c>
      <c r="V19" s="28">
        <f ca="1">IF(WEEKDAY(V$6,2)&gt;5,"w",IF(ISERROR(VLOOKUP(V$6,fériés,1,FALSE)),(SUM($H$1:V$1)&gt;SUM($F$8:$F18))*(SUM($H$1:V$1)&lt;=SUM($F$8:$F19))*1,"F"))</f>
        <v>0</v>
      </c>
      <c r="W19" s="28">
        <f ca="1">IF(WEEKDAY(W$6,2)&gt;5,"w",IF(ISERROR(VLOOKUP(W$6,fériés,1,FALSE)),(SUM($H$1:W$1)&gt;SUM($F$8:$F18))*(SUM($H$1:W$1)&lt;=SUM($F$8:$F19))*1,"F"))</f>
        <v>0</v>
      </c>
      <c r="X19" s="28">
        <f ca="1">IF(WEEKDAY(X$6,2)&gt;5,"w",IF(ISERROR(VLOOKUP(X$6,fériés,1,FALSE)),(SUM($H$1:X$1)&gt;SUM($F$8:$F18))*(SUM($H$1:X$1)&lt;=SUM($F$8:$F19))*1,"F"))</f>
        <v>0</v>
      </c>
      <c r="Y19" s="28">
        <f ca="1">IF(WEEKDAY(Y$6,2)&gt;5,"w",IF(ISERROR(VLOOKUP(Y$6,fériés,1,FALSE)),(SUM($H$1:Y$1)&gt;SUM($F$8:$F18))*(SUM($H$1:Y$1)&lt;=SUM($F$8:$F19))*1,"F"))</f>
        <v>0</v>
      </c>
      <c r="Z19" s="28">
        <f ca="1">IF(WEEKDAY(Z$6,2)&gt;5,"w",IF(ISERROR(VLOOKUP(Z$6,fériés,1,FALSE)),(SUM($H$1:Z$1)&gt;SUM($F$8:$F18))*(SUM($H$1:Z$1)&lt;=SUM($F$8:$F19))*1,"F"))</f>
        <v>0</v>
      </c>
      <c r="AA19" s="28">
        <f ca="1">IF(WEEKDAY(AA$6,2)&gt;5,"w",IF(ISERROR(VLOOKUP(AA$6,fériés,1,FALSE)),(SUM($H$1:AA$1)&gt;SUM($F$8:$F18))*(SUM($H$1:AA$1)&lt;=SUM($F$8:$F19))*1,"F"))</f>
        <v>0</v>
      </c>
      <c r="AB19" s="28">
        <f ca="1">IF(WEEKDAY(AB$6,2)&gt;5,"w",IF(ISERROR(VLOOKUP(AB$6,fériés,1,FALSE)),(SUM($H$1:AB$1)&gt;SUM($F$8:$F18))*(SUM($H$1:AB$1)&lt;=SUM($F$8:$F19))*1,"F"))</f>
        <v>0</v>
      </c>
      <c r="AC19" s="28">
        <f ca="1">IF(WEEKDAY(AC$6,2)&gt;5,"w",IF(ISERROR(VLOOKUP(AC$6,fériés,1,FALSE)),(SUM($H$1:AC$1)&gt;SUM($F$8:$F18))*(SUM($H$1:AC$1)&lt;=SUM($F$8:$F19))*1,"F"))</f>
        <v>0</v>
      </c>
      <c r="AD19" s="28">
        <f ca="1">IF(WEEKDAY(AD$6,2)&gt;5,"w",IF(ISERROR(VLOOKUP(AD$6,fériés,1,FALSE)),(SUM($H$1:AD$1)&gt;SUM($F$8:$F18))*(SUM($H$1:AD$1)&lt;=SUM($F$8:$F19))*1,"F"))</f>
        <v>0</v>
      </c>
      <c r="AE19" s="28">
        <f ca="1">IF(WEEKDAY(AE$6,2)&gt;5,"w",IF(ISERROR(VLOOKUP(AE$6,fériés,1,FALSE)),(SUM($H$1:AE$1)&gt;SUM($F$8:$F18))*(SUM($H$1:AE$1)&lt;=SUM($F$8:$F19))*1,"F"))</f>
        <v>0</v>
      </c>
      <c r="AF19" s="28">
        <f ca="1">IF(WEEKDAY(AF$6,2)&gt;5,"w",IF(ISERROR(VLOOKUP(AF$6,fériés,1,FALSE)),(SUM($H$1:AF$1)&gt;SUM($F$8:$F18))*(SUM($H$1:AF$1)&lt;=SUM($F$8:$F19))*1,"F"))</f>
        <v>0</v>
      </c>
      <c r="AG19" s="28">
        <f ca="1">IF(WEEKDAY(AG$6,2)&gt;5,"w",IF(ISERROR(VLOOKUP(AG$6,fériés,1,FALSE)),(SUM($H$1:AG$1)&gt;SUM($F$8:$F18))*(SUM($H$1:AG$1)&lt;=SUM($F$8:$F19))*1,"F"))</f>
        <v>0</v>
      </c>
      <c r="AH19" s="28">
        <f ca="1">IF(WEEKDAY(AH$6,2)&gt;5,"w",IF(ISERROR(VLOOKUP(AH$6,fériés,1,FALSE)),(SUM($H$1:AH$1)&gt;SUM($F$8:$F18))*(SUM($H$1:AH$1)&lt;=SUM($F$8:$F19))*1,"F"))</f>
        <v>0</v>
      </c>
      <c r="AI19" s="28">
        <f ca="1">IF(WEEKDAY(AI$6,2)&gt;5,"w",IF(ISERROR(VLOOKUP(AI$6,fériés,1,FALSE)),(SUM($H$1:AI$1)&gt;SUM($F$8:$F18))*(SUM($H$1:AI$1)&lt;=SUM($F$8:$F19))*1,"F"))</f>
        <v>0</v>
      </c>
      <c r="AJ19" s="28">
        <f ca="1">IF(WEEKDAY(AJ$6,2)&gt;5,"w",IF(ISERROR(VLOOKUP(AJ$6,fériés,1,FALSE)),(SUM($H$1:AJ$1)&gt;SUM($F$8:$F18))*(SUM($H$1:AJ$1)&lt;=SUM($F$8:$F19))*1,"F"))</f>
        <v>0</v>
      </c>
      <c r="AK19" s="28">
        <f ca="1">IF(WEEKDAY(AK$6,2)&gt;5,"w",IF(ISERROR(VLOOKUP(AK$6,fériés,1,FALSE)),(SUM($H$1:AK$1)&gt;SUM($F$8:$F18))*(SUM($H$1:AK$1)&lt;=SUM($F$8:$F19))*1,"F"))</f>
        <v>0</v>
      </c>
      <c r="AL19" s="28">
        <f ca="1">IF(WEEKDAY(AL$6,2)&gt;5,"w",IF(ISERROR(VLOOKUP(AL$6,fériés,1,FALSE)),(SUM($H$1:AL$1)&gt;SUM($F$8:$F18))*(SUM($H$1:AL$1)&lt;=SUM($F$8:$F19))*1,"F"))</f>
        <v>0</v>
      </c>
      <c r="AM19" s="28">
        <f ca="1">IF(WEEKDAY(AM$6,2)&gt;5,"w",IF(ISERROR(VLOOKUP(AM$6,fériés,1,FALSE)),(SUM($H$1:AM$1)&gt;SUM($F$8:$F18))*(SUM($H$1:AM$1)&lt;=SUM($F$8:$F19))*1,"F"))</f>
        <v>0</v>
      </c>
      <c r="AN19" s="28">
        <f ca="1">IF(WEEKDAY(AN$6,2)&gt;5,"w",IF(ISERROR(VLOOKUP(AN$6,fériés,1,FALSE)),(SUM($H$1:AN$1)&gt;SUM($F$8:$F18))*(SUM($H$1:AN$1)&lt;=SUM($F$8:$F19))*1,"F"))</f>
        <v>0</v>
      </c>
      <c r="AO19" s="28">
        <f ca="1">IF(WEEKDAY(AO$6,2)&gt;5,"w",IF(ISERROR(VLOOKUP(AO$6,fériés,1,FALSE)),(SUM($H$1:AO$1)&gt;SUM($F$8:$F18))*(SUM($H$1:AO$1)&lt;=SUM($F$8:$F19))*1,"F"))</f>
        <v>0</v>
      </c>
      <c r="AP19" s="28">
        <f ca="1">IF(WEEKDAY(AP$6,2)&gt;5,"w",IF(ISERROR(VLOOKUP(AP$6,fériés,1,FALSE)),(SUM($H$1:AP$1)&gt;SUM($F$8:$F18))*(SUM($H$1:AP$1)&lt;=SUM($F$8:$F19))*1,"F"))</f>
        <v>0</v>
      </c>
      <c r="AQ19" s="28">
        <f ca="1">IF(WEEKDAY(AQ$6,2)&gt;5,"w",IF(ISERROR(VLOOKUP(AQ$6,fériés,1,FALSE)),(SUM($H$1:AQ$1)&gt;SUM($F$8:$F18))*(SUM($H$1:AQ$1)&lt;=SUM($F$8:$F19))*1,"F"))</f>
        <v>0</v>
      </c>
      <c r="AR19" s="28">
        <f ca="1">IF(WEEKDAY(AR$6,2)&gt;5,"w",IF(ISERROR(VLOOKUP(AR$6,fériés,1,FALSE)),(SUM($H$1:AR$1)&gt;SUM($F$8:$F18))*(SUM($H$1:AR$1)&lt;=SUM($F$8:$F19))*1,"F"))</f>
        <v>0</v>
      </c>
      <c r="AS19" s="28">
        <f ca="1">IF(WEEKDAY(AS$6,2)&gt;5,"w",IF(ISERROR(VLOOKUP(AS$6,fériés,1,FALSE)),(SUM($H$1:AS$1)&gt;SUM($F$8:$F18))*(SUM($H$1:AS$1)&lt;=SUM($F$8:$F19))*1,"F"))</f>
        <v>0</v>
      </c>
      <c r="AT19" s="28">
        <f ca="1">IF(WEEKDAY(AT$6,2)&gt;5,"w",IF(ISERROR(VLOOKUP(AT$6,fériés,1,FALSE)),(SUM($H$1:AT$1)&gt;SUM($F$8:$F18))*(SUM($H$1:AT$1)&lt;=SUM($F$8:$F19))*1,"F"))</f>
        <v>0</v>
      </c>
      <c r="AU19" s="28">
        <f ca="1">IF(WEEKDAY(AU$6,2)&gt;5,"w",IF(ISERROR(VLOOKUP(AU$6,fériés,1,FALSE)),(SUM($H$1:AU$1)&gt;SUM($F$8:$F18))*(SUM($H$1:AU$1)&lt;=SUM($F$8:$F19))*1,"F"))</f>
        <v>0</v>
      </c>
      <c r="AV19" s="28">
        <f ca="1">IF(WEEKDAY(AV$6,2)&gt;5,"w",IF(ISERROR(VLOOKUP(AV$6,fériés,1,FALSE)),(SUM($H$1:AV$1)&gt;SUM($F$8:$F18))*(SUM($H$1:AV$1)&lt;=SUM($F$8:$F19))*1,"F"))</f>
        <v>0</v>
      </c>
      <c r="AW19" s="28">
        <f ca="1">IF(WEEKDAY(AW$6,2)&gt;5,"w",IF(ISERROR(VLOOKUP(AW$6,fériés,1,FALSE)),(SUM($H$1:AW$1)&gt;SUM($F$8:$F18))*(SUM($H$1:AW$1)&lt;=SUM($F$8:$F19))*1,"F"))</f>
        <v>0</v>
      </c>
      <c r="AX19" s="28">
        <f ca="1">IF(WEEKDAY(AX$6,2)&gt;5,"w",IF(ISERROR(VLOOKUP(AX$6,fériés,1,FALSE)),(SUM($H$1:AX$1)&gt;SUM($F$8:$F18))*(SUM($H$1:AX$1)&lt;=SUM($F$8:$F19))*1,"F"))</f>
        <v>0</v>
      </c>
      <c r="AY19" s="28">
        <f ca="1">IF(WEEKDAY(AY$6,2)&gt;5,"w",IF(ISERROR(VLOOKUP(AY$6,fériés,1,FALSE)),(SUM($H$1:AY$1)&gt;SUM($F$8:$F18))*(SUM($H$1:AY$1)&lt;=SUM($F$8:$F19))*1,"F"))</f>
        <v>0</v>
      </c>
      <c r="AZ19" s="28">
        <f ca="1">IF(WEEKDAY(AZ$6,2)&gt;5,"w",IF(ISERROR(VLOOKUP(AZ$6,fériés,1,FALSE)),(SUM($H$1:AZ$1)&gt;SUM($F$8:$F18))*(SUM($H$1:AZ$1)&lt;=SUM($F$8:$F19))*1,"F"))</f>
        <v>0</v>
      </c>
      <c r="BA19" s="28">
        <f ca="1">IF(WEEKDAY(BA$6,2)&gt;5,"w",IF(ISERROR(VLOOKUP(BA$6,fériés,1,FALSE)),(SUM($H$1:BA$1)&gt;SUM($F$8:$F18))*(SUM($H$1:BA$1)&lt;=SUM($F$8:$F19))*1,"F"))</f>
        <v>0</v>
      </c>
      <c r="BB19" s="28">
        <f ca="1">IF(WEEKDAY(BB$6,2)&gt;5,"w",IF(ISERROR(VLOOKUP(BB$6,fériés,1,FALSE)),(SUM($H$1:BB$1)&gt;SUM($F$8:$F18))*(SUM($H$1:BB$1)&lt;=SUM($F$8:$F19))*1,"F"))</f>
        <v>0</v>
      </c>
      <c r="BC19" s="28">
        <f ca="1">IF(WEEKDAY(BC$6,2)&gt;5,"w",IF(ISERROR(VLOOKUP(BC$6,fériés,1,FALSE)),(SUM($H$1:BC$1)&gt;SUM($F$8:$F18))*(SUM($H$1:BC$1)&lt;=SUM($F$8:$F19))*1,"F"))</f>
        <v>0</v>
      </c>
      <c r="BD19" s="28">
        <f ca="1">IF(WEEKDAY(BD$6,2)&gt;5,"w",IF(ISERROR(VLOOKUP(BD$6,fériés,1,FALSE)),(SUM($H$1:BD$1)&gt;SUM($F$8:$F18))*(SUM($H$1:BD$1)&lt;=SUM($F$8:$F19))*1,"F"))</f>
        <v>0</v>
      </c>
      <c r="BE19" s="28">
        <f ca="1">IF(WEEKDAY(BE$6,2)&gt;5,"w",IF(ISERROR(VLOOKUP(BE$6,fériés,1,FALSE)),(SUM($H$1:BE$1)&gt;SUM($F$8:$F18))*(SUM($H$1:BE$1)&lt;=SUM($F$8:$F19))*1,"F"))</f>
        <v>0</v>
      </c>
      <c r="BF19" s="28">
        <f ca="1">IF(WEEKDAY(BF$6,2)&gt;5,"w",IF(ISERROR(VLOOKUP(BF$6,fériés,1,FALSE)),(SUM($H$1:BF$1)&gt;SUM($F$8:$F18))*(SUM($H$1:BF$1)&lt;=SUM($F$8:$F19))*1,"F"))</f>
        <v>0</v>
      </c>
      <c r="BG19" s="28">
        <f ca="1">IF(WEEKDAY(BG$6,2)&gt;5,"w",IF(ISERROR(VLOOKUP(BG$6,fériés,1,FALSE)),(SUM($H$1:BG$1)&gt;SUM($F$8:$F18))*(SUM($H$1:BG$1)&lt;=SUM($F$8:$F19))*1,"F"))</f>
        <v>0</v>
      </c>
      <c r="BH19" s="28">
        <f ca="1">IF(WEEKDAY(BH$6,2)&gt;5,"w",IF(ISERROR(VLOOKUP(BH$6,fériés,1,FALSE)),(SUM($H$1:BH$1)&gt;SUM($F$8:$F18))*(SUM($H$1:BH$1)&lt;=SUM($F$8:$F19))*1,"F"))</f>
        <v>0</v>
      </c>
      <c r="BI19" s="28">
        <f ca="1">IF(WEEKDAY(BI$6,2)&gt;5,"w",IF(ISERROR(VLOOKUP(BI$6,fériés,1,FALSE)),(SUM($H$1:BI$1)&gt;SUM($F$8:$F18))*(SUM($H$1:BI$1)&lt;=SUM($F$8:$F19))*1,"F"))</f>
        <v>0</v>
      </c>
      <c r="BJ19" s="28">
        <f ca="1">IF(WEEKDAY(BJ$6,2)&gt;5,"w",IF(ISERROR(VLOOKUP(BJ$6,fériés,1,FALSE)),(SUM($H$1:BJ$1)&gt;SUM($F$8:$F18))*(SUM($H$1:BJ$1)&lt;=SUM($F$8:$F19))*1,"F"))</f>
        <v>0</v>
      </c>
      <c r="BK19" s="28">
        <f ca="1">IF(WEEKDAY(BK$6,2)&gt;5,"w",IF(ISERROR(VLOOKUP(BK$6,fériés,1,FALSE)),(SUM($H$1:BK$1)&gt;SUM($F$8:$F18))*(SUM($H$1:BK$1)&lt;=SUM($F$8:$F19))*1,"F"))</f>
        <v>0</v>
      </c>
      <c r="BL19" s="28">
        <f ca="1">IF(WEEKDAY(BL$6,2)&gt;5,"w",IF(ISERROR(VLOOKUP(BL$6,fériés,1,FALSE)),(SUM($H$1:BL$1)&gt;SUM($F$8:$F18))*(SUM($H$1:BL$1)&lt;=SUM($F$8:$F19))*1,"F"))</f>
        <v>0</v>
      </c>
      <c r="BM19" s="28">
        <f ca="1">IF(WEEKDAY(BM$6,2)&gt;5,"w",IF(ISERROR(VLOOKUP(BM$6,fériés,1,FALSE)),(SUM($H$1:BM$1)&gt;SUM($F$8:$F18))*(SUM($H$1:BM$1)&lt;=SUM($F$8:$F19))*1,"F"))</f>
        <v>0</v>
      </c>
      <c r="BN19" s="28" t="str">
        <f ca="1">IF(WEEKDAY(BN$6,2)&gt;5,"w",IF(ISERROR(VLOOKUP(BN$6,fériés,1,FALSE)),(SUM($H$1:BN$1)&gt;SUM($F$8:$F18))*(SUM($H$1:BN$1)&lt;=SUM($F$8:$F19))*1,"F"))</f>
        <v>w</v>
      </c>
      <c r="BO19" s="28" t="str">
        <f ca="1">IF(WEEKDAY(BO$6,2)&gt;5,"w",IF(ISERROR(VLOOKUP(BO$6,fériés,1,FALSE)),(SUM($H$1:BO$1)&gt;SUM($F$8:$F18))*(SUM($H$1:BO$1)&lt;=SUM($F$8:$F19))*1,"F"))</f>
        <v>w</v>
      </c>
      <c r="BP19" s="28" t="str">
        <f ca="1">IF(WEEKDAY(BP$6,2)&gt;5,"w",IF(ISERROR(VLOOKUP(BP$6,fériés,1,FALSE)),(SUM($H$1:BP$1)&gt;SUM($F$8:$F18))*(SUM($H$1:BP$1)&lt;=SUM($F$8:$F19))*1,"F"))</f>
        <v>w</v>
      </c>
      <c r="BQ19" s="28" t="str">
        <f ca="1">IF(WEEKDAY(BQ$6,2)&gt;5,"w",IF(ISERROR(VLOOKUP(BQ$6,fériés,1,FALSE)),(SUM($H$1:BQ$1)&gt;SUM($F$8:$F18))*(SUM($H$1:BQ$1)&lt;=SUM($F$8:$F19))*1,"F"))</f>
        <v>w</v>
      </c>
      <c r="BR19" s="28" t="str">
        <f ca="1">IF(WEEKDAY(BR$6,2)&gt;5,"w",IF(ISERROR(VLOOKUP(BR$6,fériés,1,FALSE)),(SUM($H$1:BR$1)&gt;SUM($F$8:$F18))*(SUM($H$1:BR$1)&lt;=SUM($F$8:$F19))*1,"F"))</f>
        <v>w</v>
      </c>
      <c r="BS19" s="28" t="str">
        <f ca="1">IF(WEEKDAY(BS$6,2)&gt;5,"w",IF(ISERROR(VLOOKUP(BS$6,fériés,1,FALSE)),(SUM($H$1:BS$1)&gt;SUM($F$8:$F18))*(SUM($H$1:BS$1)&lt;=SUM($F$8:$F19))*1,"F"))</f>
        <v>w</v>
      </c>
      <c r="BT19" s="28" t="str">
        <f ca="1">IF(WEEKDAY(BT$6,2)&gt;5,"w",IF(ISERROR(VLOOKUP(BT$6,fériés,1,FALSE)),(SUM($H$1:BT$1)&gt;SUM($F$8:$F18))*(SUM($H$1:BT$1)&lt;=SUM($F$8:$F19))*1,"F"))</f>
        <v>w</v>
      </c>
      <c r="BU19" s="28" t="str">
        <f ca="1">IF(WEEKDAY(BU$6,2)&gt;5,"w",IF(ISERROR(VLOOKUP(BU$6,fériés,1,FALSE)),(SUM($H$1:BU$1)&gt;SUM($F$8:$F18))*(SUM($H$1:BU$1)&lt;=SUM($F$8:$F19))*1,"F"))</f>
        <v>w</v>
      </c>
      <c r="BV19" s="28" t="str">
        <f ca="1">IF(WEEKDAY(BV$6,2)&gt;5,"w",IF(ISERROR(VLOOKUP(BV$6,fériés,1,FALSE)),(SUM($H$1:BV$1)&gt;SUM($F$8:$F18))*(SUM($H$1:BV$1)&lt;=SUM($F$8:$F19))*1,"F"))</f>
        <v>w</v>
      </c>
      <c r="BW19" s="28" t="str">
        <f ca="1">IF(WEEKDAY(BW$6,2)&gt;5,"w",IF(ISERROR(VLOOKUP(BW$6,fériés,1,FALSE)),(SUM($H$1:BW$1)&gt;SUM($F$8:$F18))*(SUM($H$1:BW$1)&lt;=SUM($F$8:$F19))*1,"F"))</f>
        <v>w</v>
      </c>
      <c r="BX19" s="28" t="str">
        <f ca="1">IF(WEEKDAY(BX$6,2)&gt;5,"w",IF(ISERROR(VLOOKUP(BX$6,fériés,1,FALSE)),(SUM($H$1:BX$1)&gt;SUM($F$8:$F18))*(SUM($H$1:BX$1)&lt;=SUM($F$8:$F19))*1,"F"))</f>
        <v>w</v>
      </c>
      <c r="BY19" s="28" t="str">
        <f ca="1">IF(WEEKDAY(BY$6,2)&gt;5,"w",IF(ISERROR(VLOOKUP(BY$6,fériés,1,FALSE)),(SUM($H$1:BY$1)&gt;SUM($F$8:$F18))*(SUM($H$1:BY$1)&lt;=SUM($F$8:$F19))*1,"F"))</f>
        <v>w</v>
      </c>
      <c r="BZ19" s="28" t="str">
        <f ca="1">IF(WEEKDAY(BZ$6,2)&gt;5,"w",IF(ISERROR(VLOOKUP(BZ$6,fériés,1,FALSE)),(SUM($H$1:BZ$1)&gt;SUM($F$8:$F18))*(SUM($H$1:BZ$1)&lt;=SUM($F$8:$F19))*1,"F"))</f>
        <v>w</v>
      </c>
      <c r="CA19" s="28" t="str">
        <f ca="1">IF(WEEKDAY(CA$6,2)&gt;5,"w",IF(ISERROR(VLOOKUP(CA$6,fériés,1,FALSE)),(SUM($H$1:CA$1)&gt;SUM($F$8:$F18))*(SUM($H$1:CA$1)&lt;=SUM($F$8:$F19))*1,"F"))</f>
        <v>w</v>
      </c>
      <c r="CB19" s="28" t="str">
        <f ca="1">IF(WEEKDAY(CB$6,2)&gt;5,"w",IF(ISERROR(VLOOKUP(CB$6,fériés,1,FALSE)),(SUM($H$1:CB$1)&gt;SUM($F$8:$F18))*(SUM($H$1:CB$1)&lt;=SUM($F$8:$F19))*1,"F"))</f>
        <v>w</v>
      </c>
      <c r="CC19" s="28" t="str">
        <f ca="1">IF(WEEKDAY(CC$6,2)&gt;5,"w",IF(ISERROR(VLOOKUP(CC$6,fériés,1,FALSE)),(SUM($H$1:CC$1)&gt;SUM($F$8:$F18))*(SUM($H$1:CC$1)&lt;=SUM($F$8:$F19))*1,"F"))</f>
        <v>w</v>
      </c>
      <c r="CD19" s="28" t="str">
        <f ca="1">IF(WEEKDAY(CD$6,2)&gt;5,"w",IF(ISERROR(VLOOKUP(CD$6,fériés,1,FALSE)),(SUM($H$1:CD$1)&gt;SUM($F$8:$F18))*(SUM($H$1:CD$1)&lt;=SUM($F$8:$F19))*1,"F"))</f>
        <v>w</v>
      </c>
      <c r="CE19" s="28" t="str">
        <f ca="1">IF(WEEKDAY(CE$6,2)&gt;5,"w",IF(ISERROR(VLOOKUP(CE$6,fériés,1,FALSE)),(SUM($H$1:CE$1)&gt;SUM($F$8:$F18))*(SUM($H$1:CE$1)&lt;=SUM($F$8:$F19))*1,"F"))</f>
        <v>w</v>
      </c>
      <c r="CF19" s="28" t="str">
        <f ca="1">IF(WEEKDAY(CF$6,2)&gt;5,"w",IF(ISERROR(VLOOKUP(CF$6,fériés,1,FALSE)),(SUM($H$1:CF$1)&gt;SUM($F$8:$F18))*(SUM($H$1:CF$1)&lt;=SUM($F$8:$F19))*1,"F"))</f>
        <v>w</v>
      </c>
      <c r="CG19" s="28" t="str">
        <f ca="1">IF(WEEKDAY(CG$6,2)&gt;5,"w",IF(ISERROR(VLOOKUP(CG$6,fériés,1,FALSE)),(SUM($H$1:CG$1)&gt;SUM($F$8:$F18))*(SUM($H$1:CG$1)&lt;=SUM($F$8:$F19))*1,"F"))</f>
        <v>w</v>
      </c>
      <c r="CH19" s="28">
        <f ca="1">IF(WEEKDAY(CH$6,2)&gt;5,"w",IF(ISERROR(VLOOKUP(CH$6,fériés,1,FALSE)),(SUM($H$1:CH$1)&gt;SUM($F$8:$F18))*(SUM($H$1:CH$1)&lt;=SUM($F$8:$F19))*1,"F"))</f>
        <v>0</v>
      </c>
      <c r="CI19" s="28">
        <f ca="1">IF(WEEKDAY(CI$6,2)&gt;5,"w",IF(ISERROR(VLOOKUP(CI$6,fériés,1,FALSE)),(SUM($H$1:CI$1)&gt;SUM($F$8:$F18))*(SUM($H$1:CI$1)&lt;=SUM($F$8:$F19))*1,"F"))</f>
        <v>0</v>
      </c>
      <c r="CJ19" s="28">
        <f ca="1">IF(WEEKDAY(CJ$6,2)&gt;5,"w",IF(ISERROR(VLOOKUP(CJ$6,fériés,1,FALSE)),(SUM($H$1:CJ$1)&gt;SUM($F$8:$F18))*(SUM($H$1:CJ$1)&lt;=SUM($F$8:$F19))*1,"F"))</f>
        <v>0</v>
      </c>
      <c r="CK19" s="28">
        <f ca="1">IF(WEEKDAY(CK$6,2)&gt;5,"w",IF(ISERROR(VLOOKUP(CK$6,fériés,1,FALSE)),(SUM($H$1:CK$1)&gt;SUM($F$8:$F18))*(SUM($H$1:CK$1)&lt;=SUM($F$8:$F19))*1,"F"))</f>
        <v>0</v>
      </c>
      <c r="CL19" s="28">
        <f ca="1">IF(WEEKDAY(CL$6,2)&gt;5,"w",IF(ISERROR(VLOOKUP(CL$6,fériés,1,FALSE)),(SUM($H$1:CL$1)&gt;SUM($F$8:$F18))*(SUM($H$1:CL$1)&lt;=SUM($F$8:$F19))*1,"F"))</f>
        <v>0</v>
      </c>
      <c r="CM19" s="28">
        <f ca="1">IF(WEEKDAY(CM$6,2)&gt;5,"w",IF(ISERROR(VLOOKUP(CM$6,fériés,1,FALSE)),(SUM($H$1:CM$1)&gt;SUM($F$8:$F18))*(SUM($H$1:CM$1)&lt;=SUM($F$8:$F19))*1,"F"))</f>
        <v>0</v>
      </c>
      <c r="CN19" s="28">
        <f ca="1">IF(WEEKDAY(CN$6,2)&gt;5,"w",IF(ISERROR(VLOOKUP(CN$6,fériés,1,FALSE)),(SUM($H$1:CN$1)&gt;SUM($F$8:$F18))*(SUM($H$1:CN$1)&lt;=SUM($F$8:$F19))*1,"F"))</f>
        <v>0</v>
      </c>
      <c r="CO19" s="28">
        <f ca="1">IF(WEEKDAY(CO$6,2)&gt;5,"w",IF(ISERROR(VLOOKUP(CO$6,fériés,1,FALSE)),(SUM($H$1:CO$1)&gt;SUM($F$8:$F18))*(SUM($H$1:CO$1)&lt;=SUM($F$8:$F19))*1,"F"))</f>
        <v>0</v>
      </c>
      <c r="CP19" s="28">
        <f ca="1">IF(WEEKDAY(CP$6,2)&gt;5,"w",IF(ISERROR(VLOOKUP(CP$6,fériés,1,FALSE)),(SUM($H$1:CP$1)&gt;SUM($F$8:$F18))*(SUM($H$1:CP$1)&lt;=SUM($F$8:$F19))*1,"F"))</f>
        <v>0</v>
      </c>
      <c r="CQ19" s="28">
        <f ca="1">IF(WEEKDAY(CQ$6,2)&gt;5,"w",IF(ISERROR(VLOOKUP(CQ$6,fériés,1,FALSE)),(SUM($H$1:CQ$1)&gt;SUM($F$8:$F18))*(SUM($H$1:CQ$1)&lt;=SUM($F$8:$F19))*1,"F"))</f>
        <v>0</v>
      </c>
      <c r="CR19" s="28">
        <f ca="1">IF(WEEKDAY(CR$6,2)&gt;5,"w",IF(ISERROR(VLOOKUP(CR$6,fériés,1,FALSE)),(SUM($H$1:CR$1)&gt;SUM($F$8:$F18))*(SUM($H$1:CR$1)&lt;=SUM($F$8:$F19))*1,"F"))</f>
        <v>0</v>
      </c>
      <c r="CS19" s="28">
        <f ca="1">IF(WEEKDAY(CS$6,2)&gt;5,"w",IF(ISERROR(VLOOKUP(CS$6,fériés,1,FALSE)),(SUM($H$1:CS$1)&gt;SUM($F$8:$F18))*(SUM($H$1:CS$1)&lt;=SUM($F$8:$F19))*1,"F"))</f>
        <v>0</v>
      </c>
      <c r="CT19" s="28">
        <f ca="1">IF(WEEKDAY(CT$6,2)&gt;5,"w",IF(ISERROR(VLOOKUP(CT$6,fériés,1,FALSE)),(SUM($H$1:CT$1)&gt;SUM($F$8:$F18))*(SUM($H$1:CT$1)&lt;=SUM($F$8:$F19))*1,"F"))</f>
        <v>0</v>
      </c>
      <c r="CU19" s="28">
        <f ca="1">IF(WEEKDAY(CU$6,2)&gt;5,"w",IF(ISERROR(VLOOKUP(CU$6,fériés,1,FALSE)),(SUM($H$1:CU$1)&gt;SUM($F$8:$F18))*(SUM($H$1:CU$1)&lt;=SUM($F$8:$F19))*1,"F"))</f>
        <v>0</v>
      </c>
      <c r="CV19" s="28">
        <f ca="1">IF(WEEKDAY(CV$6,2)&gt;5,"w",IF(ISERROR(VLOOKUP(CV$6,fériés,1,FALSE)),(SUM($H$1:CV$1)&gt;SUM($F$8:$F18))*(SUM($H$1:CV$1)&lt;=SUM($F$8:$F19))*1,"F"))</f>
        <v>0</v>
      </c>
      <c r="CW19" s="28">
        <f ca="1">IF(WEEKDAY(CW$6,2)&gt;5,"w",IF(ISERROR(VLOOKUP(CW$6,fériés,1,FALSE)),(SUM($H$1:CW$1)&gt;SUM($F$8:$F18))*(SUM($H$1:CW$1)&lt;=SUM($F$8:$F19))*1,"F"))</f>
        <v>0</v>
      </c>
      <c r="CX19" s="28">
        <f ca="1">IF(WEEKDAY(CX$6,2)&gt;5,"w",IF(ISERROR(VLOOKUP(CX$6,fériés,1,FALSE)),(SUM($H$1:CX$1)&gt;SUM($F$8:$F18))*(SUM($H$1:CX$1)&lt;=SUM($F$8:$F19))*1,"F"))</f>
        <v>0</v>
      </c>
      <c r="CY19" s="28">
        <f ca="1">IF(WEEKDAY(CY$6,2)&gt;5,"w",IF(ISERROR(VLOOKUP(CY$6,fériés,1,FALSE)),(SUM($H$1:CY$1)&gt;SUM($F$8:$F18))*(SUM($H$1:CY$1)&lt;=SUM($F$8:$F19))*1,"F"))</f>
        <v>0</v>
      </c>
      <c r="CZ19" s="28">
        <f ca="1">IF(WEEKDAY(CZ$6,2)&gt;5,"w",IF(ISERROR(VLOOKUP(CZ$6,fériés,1,FALSE)),(SUM($H$1:CZ$1)&gt;SUM($F$8:$F18))*(SUM($H$1:CZ$1)&lt;=SUM($F$8:$F19))*1,"F"))</f>
        <v>0</v>
      </c>
      <c r="DA19" s="28">
        <f ca="1">IF(WEEKDAY(DA$6,2)&gt;5,"w",IF(ISERROR(VLOOKUP(DA$6,fériés,1,FALSE)),(SUM($H$1:DA$1)&gt;SUM($F$8:$F18))*(SUM($H$1:DA$1)&lt;=SUM($F$8:$F19))*1,"F"))</f>
        <v>0</v>
      </c>
      <c r="DB19" s="28">
        <f ca="1">IF(WEEKDAY(DB$6,2)&gt;5,"w",IF(ISERROR(VLOOKUP(DB$6,fériés,1,FALSE)),(SUM($H$1:DB$1)&gt;SUM($F$8:$F18))*(SUM($H$1:DB$1)&lt;=SUM($F$8:$F19))*1,"F"))</f>
        <v>0</v>
      </c>
      <c r="DC19" s="28">
        <f ca="1">IF(WEEKDAY(DC$6,2)&gt;5,"w",IF(ISERROR(VLOOKUP(DC$6,fériés,1,FALSE)),(SUM($H$1:DC$1)&gt;SUM($F$8:$F18))*(SUM($H$1:DC$1)&lt;=SUM($F$8:$F19))*1,"F"))</f>
        <v>0</v>
      </c>
      <c r="DD19" s="28">
        <f ca="1">IF(WEEKDAY(DD$6,2)&gt;5,"w",IF(ISERROR(VLOOKUP(DD$6,fériés,1,FALSE)),(SUM($H$1:DD$1)&gt;SUM($F$8:$F18))*(SUM($H$1:DD$1)&lt;=SUM($F$8:$F19))*1,"F"))</f>
        <v>0</v>
      </c>
      <c r="DE19" s="28">
        <f ca="1">IF(WEEKDAY(DE$6,2)&gt;5,"w",IF(ISERROR(VLOOKUP(DE$6,fériés,1,FALSE)),(SUM($H$1:DE$1)&gt;SUM($F$8:$F18))*(SUM($H$1:DE$1)&lt;=SUM($F$8:$F19))*1,"F"))</f>
        <v>0</v>
      </c>
      <c r="DF19" s="28">
        <f ca="1">IF(WEEKDAY(DF$6,2)&gt;5,"w",IF(ISERROR(VLOOKUP(DF$6,fériés,1,FALSE)),(SUM($H$1:DF$1)&gt;SUM($F$8:$F18))*(SUM($H$1:DF$1)&lt;=SUM($F$8:$F19))*1,"F"))</f>
        <v>0</v>
      </c>
      <c r="DG19" s="28">
        <f ca="1">IF(WEEKDAY(DG$6,2)&gt;5,"w",IF(ISERROR(VLOOKUP(DG$6,fériés,1,FALSE)),(SUM($H$1:DG$1)&gt;SUM($F$8:$F18))*(SUM($H$1:DG$1)&lt;=SUM($F$8:$F19))*1,"F"))</f>
        <v>0</v>
      </c>
      <c r="DH19" s="28">
        <f ca="1">IF(WEEKDAY(DH$6,2)&gt;5,"w",IF(ISERROR(VLOOKUP(DH$6,fériés,1,FALSE)),(SUM($H$1:DH$1)&gt;SUM($F$8:$F18))*(SUM($H$1:DH$1)&lt;=SUM($F$8:$F19))*1,"F"))</f>
        <v>0</v>
      </c>
      <c r="DI19" s="28">
        <f ca="1">IF(WEEKDAY(DI$6,2)&gt;5,"w",IF(ISERROR(VLOOKUP(DI$6,fériés,1,FALSE)),(SUM($H$1:DI$1)&gt;SUM($F$8:$F18))*(SUM($H$1:DI$1)&lt;=SUM($F$8:$F19))*1,"F"))</f>
        <v>0</v>
      </c>
      <c r="DJ19" s="28">
        <f ca="1">IF(WEEKDAY(DJ$6,2)&gt;5,"w",IF(ISERROR(VLOOKUP(DJ$6,fériés,1,FALSE)),(SUM($H$1:DJ$1)&gt;SUM($F$8:$F18))*(SUM($H$1:DJ$1)&lt;=SUM($F$8:$F19))*1,"F"))</f>
        <v>0</v>
      </c>
      <c r="DK19" s="28">
        <f ca="1">IF(WEEKDAY(DK$6,2)&gt;5,"w",IF(ISERROR(VLOOKUP(DK$6,fériés,1,FALSE)),(SUM($H$1:DK$1)&gt;SUM($F$8:$F18))*(SUM($H$1:DK$1)&lt;=SUM($F$8:$F19))*1,"F"))</f>
        <v>0</v>
      </c>
      <c r="DL19" s="28">
        <f ca="1">IF(WEEKDAY(DL$6,2)&gt;5,"w",IF(ISERROR(VLOOKUP(DL$6,fériés,1,FALSE)),(SUM($H$1:DL$1)&gt;SUM($F$8:$F18))*(SUM($H$1:DL$1)&lt;=SUM($F$8:$F19))*1,"F"))</f>
        <v>0</v>
      </c>
      <c r="DM19" s="28">
        <f ca="1">IF(WEEKDAY(DM$6,2)&gt;5,"w",IF(ISERROR(VLOOKUP(DM$6,fériés,1,FALSE)),(SUM($H$1:DM$1)&gt;SUM($F$8:$F18))*(SUM($H$1:DM$1)&lt;=SUM($F$8:$F19))*1,"F"))</f>
        <v>0</v>
      </c>
      <c r="DN19" s="28">
        <f ca="1">IF(WEEKDAY(DN$6,2)&gt;5,"w",IF(ISERROR(VLOOKUP(DN$6,fériés,1,FALSE)),(SUM($H$1:DN$1)&gt;SUM($F$8:$F18))*(SUM($H$1:DN$1)&lt;=SUM($F$8:$F19))*1,"F"))</f>
        <v>0</v>
      </c>
      <c r="DO19" s="28">
        <f ca="1">IF(WEEKDAY(DO$6,2)&gt;5,"w",IF(ISERROR(VLOOKUP(DO$6,fériés,1,FALSE)),(SUM($H$1:DO$1)&gt;SUM($F$8:$F18))*(SUM($H$1:DO$1)&lt;=SUM($F$8:$F19))*1,"F"))</f>
        <v>0</v>
      </c>
      <c r="DP19" s="28">
        <f ca="1">IF(WEEKDAY(DP$6,2)&gt;5,"w",IF(ISERROR(VLOOKUP(DP$6,fériés,1,FALSE)),(SUM($H$1:DP$1)&gt;SUM($F$8:$F18))*(SUM($H$1:DP$1)&lt;=SUM($F$8:$F19))*1,"F"))</f>
        <v>0</v>
      </c>
      <c r="DQ19" s="28">
        <f ca="1">IF(WEEKDAY(DQ$6,2)&gt;5,"w",IF(ISERROR(VLOOKUP(DQ$6,fériés,1,FALSE)),(SUM($H$1:DQ$1)&gt;SUM($F$8:$F18))*(SUM($H$1:DQ$1)&lt;=SUM($F$8:$F19))*1,"F"))</f>
        <v>0</v>
      </c>
      <c r="DR19" s="28">
        <f ca="1">IF(WEEKDAY(DR$6,2)&gt;5,"w",IF(ISERROR(VLOOKUP(DR$6,fériés,1,FALSE)),(SUM($H$1:DR$1)&gt;SUM($F$8:$F18))*(SUM($H$1:DR$1)&lt;=SUM($F$8:$F19))*1,"F"))</f>
        <v>0</v>
      </c>
      <c r="DS19" s="28">
        <f ca="1">IF(WEEKDAY(DS$6,2)&gt;5,"w",IF(ISERROR(VLOOKUP(DS$6,fériés,1,FALSE)),(SUM($H$1:DS$1)&gt;SUM($F$8:$F18))*(SUM($H$1:DS$1)&lt;=SUM($F$8:$F19))*1,"F"))</f>
        <v>0</v>
      </c>
      <c r="DT19" s="28">
        <f ca="1">IF(WEEKDAY(DT$6,2)&gt;5,"w",IF(ISERROR(VLOOKUP(DT$6,fériés,1,FALSE)),(SUM($H$1:DT$1)&gt;SUM($F$8:$F18))*(SUM($H$1:DT$1)&lt;=SUM($F$8:$F19))*1,"F"))</f>
        <v>0</v>
      </c>
      <c r="DU19" s="28">
        <f ca="1">IF(WEEKDAY(DU$6,2)&gt;5,"w",IF(ISERROR(VLOOKUP(DU$6,fériés,1,FALSE)),(SUM($H$1:DU$1)&gt;SUM($F$8:$F18))*(SUM($H$1:DU$1)&lt;=SUM($F$8:$F19))*1,"F"))</f>
        <v>0</v>
      </c>
      <c r="DV19" s="28">
        <f ca="1">IF(WEEKDAY(DV$6,2)&gt;5,"w",IF(ISERROR(VLOOKUP(DV$6,fériés,1,FALSE)),(SUM($H$1:DV$1)&gt;SUM($F$8:$F18))*(SUM($H$1:DV$1)&lt;=SUM($F$8:$F19))*1,"F"))</f>
        <v>0</v>
      </c>
      <c r="DW19" s="28">
        <f ca="1">IF(WEEKDAY(DW$6,2)&gt;5,"w",IF(ISERROR(VLOOKUP(DW$6,fériés,1,FALSE)),(SUM($H$1:DW$1)&gt;SUM($F$8:$F18))*(SUM($H$1:DW$1)&lt;=SUM($F$8:$F19))*1,"F"))</f>
        <v>0</v>
      </c>
      <c r="DX19" s="28">
        <f ca="1">IF(WEEKDAY(DX$6,2)&gt;5,"w",IF(ISERROR(VLOOKUP(DX$6,fériés,1,FALSE)),(SUM($H$1:DX$1)&gt;SUM($F$8:$F18))*(SUM($H$1:DX$1)&lt;=SUM($F$8:$F19))*1,"F"))</f>
        <v>0</v>
      </c>
      <c r="DY19" s="28">
        <f ca="1">IF(WEEKDAY(DY$6,2)&gt;5,"w",IF(ISERROR(VLOOKUP(DY$6,fériés,1,FALSE)),(SUM($H$1:DY$1)&gt;SUM($F$8:$F18))*(SUM($H$1:DY$1)&lt;=SUM($F$8:$F19))*1,"F"))</f>
        <v>0</v>
      </c>
      <c r="DZ19" s="28">
        <f ca="1">IF(WEEKDAY(DZ$6,2)&gt;5,"w",IF(ISERROR(VLOOKUP(DZ$6,fériés,1,FALSE)),(SUM($H$1:DZ$1)&gt;SUM($F$8:$F18))*(SUM($H$1:DZ$1)&lt;=SUM($F$8:$F19))*1,"F"))</f>
        <v>0</v>
      </c>
      <c r="EA19" s="28">
        <f ca="1">IF(WEEKDAY(EA$6,2)&gt;5,"w",IF(ISERROR(VLOOKUP(EA$6,fériés,1,FALSE)),(SUM($H$1:EA$1)&gt;SUM($F$8:$F18))*(SUM($H$1:EA$1)&lt;=SUM($F$8:$F19))*1,"F"))</f>
        <v>0</v>
      </c>
      <c r="EB19" s="28">
        <f ca="1">IF(WEEKDAY(EB$6,2)&gt;5,"w",IF(ISERROR(VLOOKUP(EB$6,fériés,1,FALSE)),(SUM($H$1:EB$1)&gt;SUM($F$8:$F18))*(SUM($H$1:EB$1)&lt;=SUM($F$8:$F19))*1,"F"))</f>
        <v>0</v>
      </c>
      <c r="EC19" s="28">
        <f ca="1">IF(WEEKDAY(EC$6,2)&gt;5,"w",IF(ISERROR(VLOOKUP(EC$6,fériés,1,FALSE)),(SUM($H$1:EC$1)&gt;SUM($F$8:$F18))*(SUM($H$1:EC$1)&lt;=SUM($F$8:$F19))*1,"F"))</f>
        <v>0</v>
      </c>
      <c r="ED19" s="28">
        <f ca="1">IF(WEEKDAY(ED$6,2)&gt;5,"w",IF(ISERROR(VLOOKUP(ED$6,fériés,1,FALSE)),(SUM($H$1:ED$1)&gt;SUM($F$8:$F18))*(SUM($H$1:ED$1)&lt;=SUM($F$8:$F19))*1,"F"))</f>
        <v>0</v>
      </c>
      <c r="EE19" s="28">
        <f ca="1">IF(WEEKDAY(EE$6,2)&gt;5,"w",IF(ISERROR(VLOOKUP(EE$6,fériés,1,FALSE)),(SUM($H$1:EE$1)&gt;SUM($F$8:$F18))*(SUM($H$1:EE$1)&lt;=SUM($F$8:$F19))*1,"F"))</f>
        <v>0</v>
      </c>
      <c r="EF19" s="28" t="str">
        <f ca="1">IF(WEEKDAY(EF$6,2)&gt;5,"w",IF(ISERROR(VLOOKUP(EF$6,fériés,1,FALSE)),(SUM($H$1:EF$1)&gt;SUM($F$8:$F18))*(SUM($H$1:EF$1)&lt;=SUM($F$8:$F19))*1,"F"))</f>
        <v>w</v>
      </c>
      <c r="EG19" s="28" t="str">
        <f ca="1">IF(WEEKDAY(EG$6,2)&gt;5,"w",IF(ISERROR(VLOOKUP(EG$6,fériés,1,FALSE)),(SUM($H$1:EG$1)&gt;SUM($F$8:$F18))*(SUM($H$1:EG$1)&lt;=SUM($F$8:$F19))*1,"F"))</f>
        <v>w</v>
      </c>
      <c r="EH19" s="28" t="str">
        <f ca="1">IF(WEEKDAY(EH$6,2)&gt;5,"w",IF(ISERROR(VLOOKUP(EH$6,fériés,1,FALSE)),(SUM($H$1:EH$1)&gt;SUM($F$8:$F18))*(SUM($H$1:EH$1)&lt;=SUM($F$8:$F19))*1,"F"))</f>
        <v>w</v>
      </c>
      <c r="EI19" s="28" t="str">
        <f ca="1">IF(WEEKDAY(EI$6,2)&gt;5,"w",IF(ISERROR(VLOOKUP(EI$6,fériés,1,FALSE)),(SUM($H$1:EI$1)&gt;SUM($F$8:$F18))*(SUM($H$1:EI$1)&lt;=SUM($F$8:$F19))*1,"F"))</f>
        <v>w</v>
      </c>
      <c r="EJ19" s="28" t="str">
        <f ca="1">IF(WEEKDAY(EJ$6,2)&gt;5,"w",IF(ISERROR(VLOOKUP(EJ$6,fériés,1,FALSE)),(SUM($H$1:EJ$1)&gt;SUM($F$8:$F18))*(SUM($H$1:EJ$1)&lt;=SUM($F$8:$F19))*1,"F"))</f>
        <v>w</v>
      </c>
      <c r="EK19" s="28" t="str">
        <f ca="1">IF(WEEKDAY(EK$6,2)&gt;5,"w",IF(ISERROR(VLOOKUP(EK$6,fériés,1,FALSE)),(SUM($H$1:EK$1)&gt;SUM($F$8:$F18))*(SUM($H$1:EK$1)&lt;=SUM($F$8:$F19))*1,"F"))</f>
        <v>w</v>
      </c>
      <c r="EL19" s="28" t="str">
        <f ca="1">IF(WEEKDAY(EL$6,2)&gt;5,"w",IF(ISERROR(VLOOKUP(EL$6,fériés,1,FALSE)),(SUM($H$1:EL$1)&gt;SUM($F$8:$F18))*(SUM($H$1:EL$1)&lt;=SUM($F$8:$F19))*1,"F"))</f>
        <v>w</v>
      </c>
      <c r="EM19" s="28" t="str">
        <f ca="1">IF(WEEKDAY(EM$6,2)&gt;5,"w",IF(ISERROR(VLOOKUP(EM$6,fériés,1,FALSE)),(SUM($H$1:EM$1)&gt;SUM($F$8:$F18))*(SUM($H$1:EM$1)&lt;=SUM($F$8:$F19))*1,"F"))</f>
        <v>w</v>
      </c>
      <c r="EN19" s="28" t="str">
        <f ca="1">IF(WEEKDAY(EN$6,2)&gt;5,"w",IF(ISERROR(VLOOKUP(EN$6,fériés,1,FALSE)),(SUM($H$1:EN$1)&gt;SUM($F$8:$F18))*(SUM($H$1:EN$1)&lt;=SUM($F$8:$F19))*1,"F"))</f>
        <v>w</v>
      </c>
      <c r="EO19" s="28" t="str">
        <f ca="1">IF(WEEKDAY(EO$6,2)&gt;5,"w",IF(ISERROR(VLOOKUP(EO$6,fériés,1,FALSE)),(SUM($H$1:EO$1)&gt;SUM($F$8:$F18))*(SUM($H$1:EO$1)&lt;=SUM($F$8:$F19))*1,"F"))</f>
        <v>w</v>
      </c>
      <c r="EP19" s="28" t="str">
        <f ca="1">IF(WEEKDAY(EP$6,2)&gt;5,"w",IF(ISERROR(VLOOKUP(EP$6,fériés,1,FALSE)),(SUM($H$1:EP$1)&gt;SUM($F$8:$F18))*(SUM($H$1:EP$1)&lt;=SUM($F$8:$F19))*1,"F"))</f>
        <v>w</v>
      </c>
      <c r="EQ19" s="28" t="str">
        <f ca="1">IF(WEEKDAY(EQ$6,2)&gt;5,"w",IF(ISERROR(VLOOKUP(EQ$6,fériés,1,FALSE)),(SUM($H$1:EQ$1)&gt;SUM($F$8:$F18))*(SUM($H$1:EQ$1)&lt;=SUM($F$8:$F19))*1,"F"))</f>
        <v>w</v>
      </c>
      <c r="ER19" s="28" t="str">
        <f ca="1">IF(WEEKDAY(ER$6,2)&gt;5,"w",IF(ISERROR(VLOOKUP(ER$6,fériés,1,FALSE)),(SUM($H$1:ER$1)&gt;SUM($F$8:$F18))*(SUM($H$1:ER$1)&lt;=SUM($F$8:$F19))*1,"F"))</f>
        <v>w</v>
      </c>
      <c r="ES19" s="28" t="str">
        <f ca="1">IF(WEEKDAY(ES$6,2)&gt;5,"w",IF(ISERROR(VLOOKUP(ES$6,fériés,1,FALSE)),(SUM($H$1:ES$1)&gt;SUM($F$8:$F18))*(SUM($H$1:ES$1)&lt;=SUM($F$8:$F19))*1,"F"))</f>
        <v>w</v>
      </c>
      <c r="ET19" s="28" t="str">
        <f ca="1">IF(WEEKDAY(ET$6,2)&gt;5,"w",IF(ISERROR(VLOOKUP(ET$6,fériés,1,FALSE)),(SUM($H$1:ET$1)&gt;SUM($F$8:$F18))*(SUM($H$1:ET$1)&lt;=SUM($F$8:$F19))*1,"F"))</f>
        <v>w</v>
      </c>
      <c r="EU19" s="28" t="str">
        <f ca="1">IF(WEEKDAY(EU$6,2)&gt;5,"w",IF(ISERROR(VLOOKUP(EU$6,fériés,1,FALSE)),(SUM($H$1:EU$1)&gt;SUM($F$8:$F18))*(SUM($H$1:EU$1)&lt;=SUM($F$8:$F19))*1,"F"))</f>
        <v>w</v>
      </c>
      <c r="EV19" s="28" t="str">
        <f ca="1">IF(WEEKDAY(EV$6,2)&gt;5,"w",IF(ISERROR(VLOOKUP(EV$6,fériés,1,FALSE)),(SUM($H$1:EV$1)&gt;SUM($F$8:$F18))*(SUM($H$1:EV$1)&lt;=SUM($F$8:$F19))*1,"F"))</f>
        <v>w</v>
      </c>
      <c r="EW19" s="28" t="str">
        <f ca="1">IF(WEEKDAY(EW$6,2)&gt;5,"w",IF(ISERROR(VLOOKUP(EW$6,fériés,1,FALSE)),(SUM($H$1:EW$1)&gt;SUM($F$8:$F18))*(SUM($H$1:EW$1)&lt;=SUM($F$8:$F19))*1,"F"))</f>
        <v>w</v>
      </c>
      <c r="EX19" s="28" t="str">
        <f ca="1">IF(WEEKDAY(EX$6,2)&gt;5,"w",IF(ISERROR(VLOOKUP(EX$6,fériés,1,FALSE)),(SUM($H$1:EX$1)&gt;SUM($F$8:$F18))*(SUM($H$1:EX$1)&lt;=SUM($F$8:$F19))*1,"F"))</f>
        <v>w</v>
      </c>
      <c r="EY19" s="28" t="str">
        <f ca="1">IF(WEEKDAY(EY$6,2)&gt;5,"w",IF(ISERROR(VLOOKUP(EY$6,fériés,1,FALSE)),(SUM($H$1:EY$1)&gt;SUM($F$8:$F18))*(SUM($H$1:EY$1)&lt;=SUM($F$8:$F19))*1,"F"))</f>
        <v>w</v>
      </c>
      <c r="EZ19" s="28">
        <f ca="1">IF(WEEKDAY(EZ$6,2)&gt;5,"w",IF(ISERROR(VLOOKUP(EZ$6,fériés,1,FALSE)),(SUM($H$1:EZ$1)&gt;SUM($F$8:$F18))*(SUM($H$1:EZ$1)&lt;=SUM($F$8:$F19))*1,"F"))</f>
        <v>0</v>
      </c>
      <c r="FA19" s="28">
        <f ca="1">IF(WEEKDAY(FA$6,2)&gt;5,"w",IF(ISERROR(VLOOKUP(FA$6,fériés,1,FALSE)),(SUM($H$1:FA$1)&gt;SUM($F$8:$F18))*(SUM($H$1:FA$1)&lt;=SUM($F$8:$F19))*1,"F"))</f>
        <v>0</v>
      </c>
      <c r="FB19" s="28">
        <f ca="1">IF(WEEKDAY(FB$6,2)&gt;5,"w",IF(ISERROR(VLOOKUP(FB$6,fériés,1,FALSE)),(SUM($H$1:FB$1)&gt;SUM($F$8:$F18))*(SUM($H$1:FB$1)&lt;=SUM($F$8:$F19))*1,"F"))</f>
        <v>0</v>
      </c>
      <c r="FC19" s="28">
        <f ca="1">IF(WEEKDAY(FC$6,2)&gt;5,"w",IF(ISERROR(VLOOKUP(FC$6,fériés,1,FALSE)),(SUM($H$1:FC$1)&gt;SUM($F$8:$F18))*(SUM($H$1:FC$1)&lt;=SUM($F$8:$F19))*1,"F"))</f>
        <v>0</v>
      </c>
      <c r="FD19" s="28">
        <f ca="1">IF(WEEKDAY(FD$6,2)&gt;5,"w",IF(ISERROR(VLOOKUP(FD$6,fériés,1,FALSE)),(SUM($H$1:FD$1)&gt;SUM($F$8:$F18))*(SUM($H$1:FD$1)&lt;=SUM($F$8:$F19))*1,"F"))</f>
        <v>0</v>
      </c>
      <c r="FE19" s="28">
        <f ca="1">IF(WEEKDAY(FE$6,2)&gt;5,"w",IF(ISERROR(VLOOKUP(FE$6,fériés,1,FALSE)),(SUM($H$1:FE$1)&gt;SUM($F$8:$F18))*(SUM($H$1:FE$1)&lt;=SUM($F$8:$F19))*1,"F"))</f>
        <v>0</v>
      </c>
      <c r="FF19" s="28">
        <f ca="1">IF(WEEKDAY(FF$6,2)&gt;5,"w",IF(ISERROR(VLOOKUP(FF$6,fériés,1,FALSE)),(SUM($H$1:FF$1)&gt;SUM($F$8:$F18))*(SUM($H$1:FF$1)&lt;=SUM($F$8:$F19))*1,"F"))</f>
        <v>0</v>
      </c>
      <c r="FG19" s="28">
        <f ca="1">IF(WEEKDAY(FG$6,2)&gt;5,"w",IF(ISERROR(VLOOKUP(FG$6,fériés,1,FALSE)),(SUM($H$1:FG$1)&gt;SUM($F$8:$F18))*(SUM($H$1:FG$1)&lt;=SUM($F$8:$F19))*1,"F"))</f>
        <v>0</v>
      </c>
      <c r="FH19" s="28">
        <f ca="1">IF(WEEKDAY(FH$6,2)&gt;5,"w",IF(ISERROR(VLOOKUP(FH$6,fériés,1,FALSE)),(SUM($H$1:FH$1)&gt;SUM($F$8:$F18))*(SUM($H$1:FH$1)&lt;=SUM($F$8:$F19))*1,"F"))</f>
        <v>0</v>
      </c>
      <c r="FI19" s="28">
        <f ca="1">IF(WEEKDAY(FI$6,2)&gt;5,"w",IF(ISERROR(VLOOKUP(FI$6,fériés,1,FALSE)),(SUM($H$1:FI$1)&gt;SUM($F$8:$F18))*(SUM($H$1:FI$1)&lt;=SUM($F$8:$F19))*1,"F"))</f>
        <v>0</v>
      </c>
      <c r="FJ19" s="28">
        <f ca="1">IF(WEEKDAY(FJ$6,2)&gt;5,"w",IF(ISERROR(VLOOKUP(FJ$6,fériés,1,FALSE)),(SUM($H$1:FJ$1)&gt;SUM($F$8:$F18))*(SUM($H$1:FJ$1)&lt;=SUM($F$8:$F19))*1,"F"))</f>
        <v>0</v>
      </c>
      <c r="FK19" s="28">
        <f ca="1">IF(WEEKDAY(FK$6,2)&gt;5,"w",IF(ISERROR(VLOOKUP(FK$6,fériés,1,FALSE)),(SUM($H$1:FK$1)&gt;SUM($F$8:$F18))*(SUM($H$1:FK$1)&lt;=SUM($F$8:$F19))*1,"F"))</f>
        <v>0</v>
      </c>
      <c r="FL19" s="28">
        <f ca="1">IF(WEEKDAY(FL$6,2)&gt;5,"w",IF(ISERROR(VLOOKUP(FL$6,fériés,1,FALSE)),(SUM($H$1:FL$1)&gt;SUM($F$8:$F18))*(SUM($H$1:FL$1)&lt;=SUM($F$8:$F19))*1,"F"))</f>
        <v>0</v>
      </c>
      <c r="FM19" s="28">
        <f ca="1">IF(WEEKDAY(FM$6,2)&gt;5,"w",IF(ISERROR(VLOOKUP(FM$6,fériés,1,FALSE)),(SUM($H$1:FM$1)&gt;SUM($F$8:$F18))*(SUM($H$1:FM$1)&lt;=SUM($F$8:$F19))*1,"F"))</f>
        <v>0</v>
      </c>
      <c r="FN19" s="28">
        <f ca="1">IF(WEEKDAY(FN$6,2)&gt;5,"w",IF(ISERROR(VLOOKUP(FN$6,fériés,1,FALSE)),(SUM($H$1:FN$1)&gt;SUM($F$8:$F18))*(SUM($H$1:FN$1)&lt;=SUM($F$8:$F19))*1,"F"))</f>
        <v>0</v>
      </c>
      <c r="FO19" s="28">
        <f ca="1">IF(WEEKDAY(FO$6,2)&gt;5,"w",IF(ISERROR(VLOOKUP(FO$6,fériés,1,FALSE)),(SUM($H$1:FO$1)&gt;SUM($F$8:$F18))*(SUM($H$1:FO$1)&lt;=SUM($F$8:$F19))*1,"F"))</f>
        <v>0</v>
      </c>
      <c r="FP19" s="28">
        <f ca="1">IF(WEEKDAY(FP$6,2)&gt;5,"w",IF(ISERROR(VLOOKUP(FP$6,fériés,1,FALSE)),(SUM($H$1:FP$1)&gt;SUM($F$8:$F18))*(SUM($H$1:FP$1)&lt;=SUM($F$8:$F19))*1,"F"))</f>
        <v>0</v>
      </c>
      <c r="FQ19" s="28">
        <f ca="1">IF(WEEKDAY(FQ$6,2)&gt;5,"w",IF(ISERROR(VLOOKUP(FQ$6,fériés,1,FALSE)),(SUM($H$1:FQ$1)&gt;SUM($F$8:$F18))*(SUM($H$1:FQ$1)&lt;=SUM($F$8:$F19))*1,"F"))</f>
        <v>0</v>
      </c>
      <c r="FR19" s="28">
        <f ca="1">IF(WEEKDAY(FR$6,2)&gt;5,"w",IF(ISERROR(VLOOKUP(FR$6,fériés,1,FALSE)),(SUM($H$1:FR$1)&gt;SUM($F$8:$F18))*(SUM($H$1:FR$1)&lt;=SUM($F$8:$F19))*1,"F"))</f>
        <v>0</v>
      </c>
      <c r="FS19" s="28">
        <f ca="1">IF(WEEKDAY(FS$6,2)&gt;5,"w",IF(ISERROR(VLOOKUP(FS$6,fériés,1,FALSE)),(SUM($H$1:FS$1)&gt;SUM($F$8:$F18))*(SUM($H$1:FS$1)&lt;=SUM($F$8:$F19))*1,"F"))</f>
        <v>0</v>
      </c>
      <c r="FT19" s="28">
        <f ca="1">IF(WEEKDAY(FT$6,2)&gt;5,"w",IF(ISERROR(VLOOKUP(FT$6,fériés,1,FALSE)),(SUM($H$1:FT$1)&gt;SUM($F$8:$F18))*(SUM($H$1:FT$1)&lt;=SUM($F$8:$F19))*1,"F"))</f>
        <v>0</v>
      </c>
      <c r="FU19" s="28">
        <f ca="1">IF(WEEKDAY(FU$6,2)&gt;5,"w",IF(ISERROR(VLOOKUP(FU$6,fériés,1,FALSE)),(SUM($H$1:FU$1)&gt;SUM($F$8:$F18))*(SUM($H$1:FU$1)&lt;=SUM($F$8:$F19))*1,"F"))</f>
        <v>0</v>
      </c>
      <c r="FV19" s="28">
        <f ca="1">IF(WEEKDAY(FV$6,2)&gt;5,"w",IF(ISERROR(VLOOKUP(FV$6,fériés,1,FALSE)),(SUM($H$1:FV$1)&gt;SUM($F$8:$F18))*(SUM($H$1:FV$1)&lt;=SUM($F$8:$F19))*1,"F"))</f>
        <v>0</v>
      </c>
      <c r="FW19" s="28">
        <f ca="1">IF(WEEKDAY(FW$6,2)&gt;5,"w",IF(ISERROR(VLOOKUP(FW$6,fériés,1,FALSE)),(SUM($H$1:FW$1)&gt;SUM($F$8:$F18))*(SUM($H$1:FW$1)&lt;=SUM($F$8:$F19))*1,"F"))</f>
        <v>0</v>
      </c>
      <c r="FX19" s="28">
        <f ca="1">IF(WEEKDAY(FX$6,2)&gt;5,"w",IF(ISERROR(VLOOKUP(FX$6,fériés,1,FALSE)),(SUM($H$1:FX$1)&gt;SUM($F$8:$F18))*(SUM($H$1:FX$1)&lt;=SUM($F$8:$F19))*1,"F"))</f>
        <v>0</v>
      </c>
      <c r="FY19" s="28">
        <f ca="1">IF(WEEKDAY(FY$6,2)&gt;5,"w",IF(ISERROR(VLOOKUP(FY$6,fériés,1,FALSE)),(SUM($H$1:FY$1)&gt;SUM($F$8:$F18))*(SUM($H$1:FY$1)&lt;=SUM($F$8:$F19))*1,"F"))</f>
        <v>0</v>
      </c>
      <c r="FZ19" s="28">
        <f ca="1">IF(WEEKDAY(FZ$6,2)&gt;5,"w",IF(ISERROR(VLOOKUP(FZ$6,fériés,1,FALSE)),(SUM($H$1:FZ$1)&gt;SUM($F$8:$F18))*(SUM($H$1:FZ$1)&lt;=SUM($F$8:$F19))*1,"F"))</f>
        <v>0</v>
      </c>
      <c r="GA19" s="28">
        <f ca="1">IF(WEEKDAY(GA$6,2)&gt;5,"w",IF(ISERROR(VLOOKUP(GA$6,fériés,1,FALSE)),(SUM($H$1:GA$1)&gt;SUM($F$8:$F18))*(SUM($H$1:GA$1)&lt;=SUM($F$8:$F19))*1,"F"))</f>
        <v>0</v>
      </c>
      <c r="GB19" s="28">
        <f ca="1">IF(WEEKDAY(GB$6,2)&gt;5,"w",IF(ISERROR(VLOOKUP(GB$6,fériés,1,FALSE)),(SUM($H$1:GB$1)&gt;SUM($F$8:$F18))*(SUM($H$1:GB$1)&lt;=SUM($F$8:$F19))*1,"F"))</f>
        <v>0</v>
      </c>
      <c r="GC19" s="28">
        <f ca="1">IF(WEEKDAY(GC$6,2)&gt;5,"w",IF(ISERROR(VLOOKUP(GC$6,fériés,1,FALSE)),(SUM($H$1:GC$1)&gt;SUM($F$8:$F18))*(SUM($H$1:GC$1)&lt;=SUM($F$8:$F19))*1,"F"))</f>
        <v>0</v>
      </c>
      <c r="GD19" s="28">
        <f ca="1">IF(WEEKDAY(GD$6,2)&gt;5,"w",IF(ISERROR(VLOOKUP(GD$6,fériés,1,FALSE)),(SUM($H$1:GD$1)&gt;SUM($F$8:$F18))*(SUM($H$1:GD$1)&lt;=SUM($F$8:$F19))*1,"F"))</f>
        <v>0</v>
      </c>
      <c r="GE19" s="28">
        <f ca="1">IF(WEEKDAY(GE$6,2)&gt;5,"w",IF(ISERROR(VLOOKUP(GE$6,fériés,1,FALSE)),(SUM($H$1:GE$1)&gt;SUM($F$8:$F18))*(SUM($H$1:GE$1)&lt;=SUM($F$8:$F19))*1,"F"))</f>
        <v>0</v>
      </c>
      <c r="GF19" s="28">
        <f ca="1">IF(WEEKDAY(GF$6,2)&gt;5,"w",IF(ISERROR(VLOOKUP(GF$6,fériés,1,FALSE)),(SUM($H$1:GF$1)&gt;SUM($F$8:$F18))*(SUM($H$1:GF$1)&lt;=SUM($F$8:$F19))*1,"F"))</f>
        <v>0</v>
      </c>
      <c r="GG19" s="28">
        <f ca="1">IF(WEEKDAY(GG$6,2)&gt;5,"w",IF(ISERROR(VLOOKUP(GG$6,fériés,1,FALSE)),(SUM($H$1:GG$1)&gt;SUM($F$8:$F18))*(SUM($H$1:GG$1)&lt;=SUM($F$8:$F19))*1,"F"))</f>
        <v>0</v>
      </c>
      <c r="GH19" s="28">
        <f ca="1">IF(WEEKDAY(GH$6,2)&gt;5,"w",IF(ISERROR(VLOOKUP(GH$6,fériés,1,FALSE)),(SUM($H$1:GH$1)&gt;SUM($F$8:$F18))*(SUM($H$1:GH$1)&lt;=SUM($F$8:$F19))*1,"F"))</f>
        <v>0</v>
      </c>
      <c r="GI19" s="28">
        <f ca="1">IF(WEEKDAY(GI$6,2)&gt;5,"w",IF(ISERROR(VLOOKUP(GI$6,fériés,1,FALSE)),(SUM($H$1:GI$1)&gt;SUM($F$8:$F18))*(SUM($H$1:GI$1)&lt;=SUM($F$8:$F19))*1,"F"))</f>
        <v>0</v>
      </c>
      <c r="GJ19" s="28">
        <f ca="1">IF(WEEKDAY(GJ$6,2)&gt;5,"w",IF(ISERROR(VLOOKUP(GJ$6,fériés,1,FALSE)),(SUM($H$1:GJ$1)&gt;SUM($F$8:$F18))*(SUM($H$1:GJ$1)&lt;=SUM($F$8:$F19))*1,"F"))</f>
        <v>0</v>
      </c>
      <c r="GK19" s="28">
        <f ca="1">IF(WEEKDAY(GK$6,2)&gt;5,"w",IF(ISERROR(VLOOKUP(GK$6,fériés,1,FALSE)),(SUM($H$1:GK$1)&gt;SUM($F$8:$F18))*(SUM($H$1:GK$1)&lt;=SUM($F$8:$F19))*1,"F"))</f>
        <v>0</v>
      </c>
      <c r="GL19" s="28">
        <f ca="1">IF(WEEKDAY(GL$6,2)&gt;5,"w",IF(ISERROR(VLOOKUP(GL$6,fériés,1,FALSE)),(SUM($H$1:GL$1)&gt;SUM($F$8:$F18))*(SUM($H$1:GL$1)&lt;=SUM($F$8:$F19))*1,"F"))</f>
        <v>0</v>
      </c>
      <c r="GM19" s="28">
        <f ca="1">IF(WEEKDAY(GM$6,2)&gt;5,"w",IF(ISERROR(VLOOKUP(GM$6,fériés,1,FALSE)),(SUM($H$1:GM$1)&gt;SUM($F$8:$F18))*(SUM($H$1:GM$1)&lt;=SUM($F$8:$F19))*1,"F"))</f>
        <v>0</v>
      </c>
      <c r="GN19" s="28">
        <f ca="1">IF(WEEKDAY(GN$6,2)&gt;5,"w",IF(ISERROR(VLOOKUP(GN$6,fériés,1,FALSE)),(SUM($H$1:GN$1)&gt;SUM($F$8:$F18))*(SUM($H$1:GN$1)&lt;=SUM($F$8:$F19))*1,"F"))</f>
        <v>0</v>
      </c>
      <c r="GO19" s="28">
        <f ca="1">IF(WEEKDAY(GO$6,2)&gt;5,"w",IF(ISERROR(VLOOKUP(GO$6,fériés,1,FALSE)),(SUM($H$1:GO$1)&gt;SUM($F$8:$F18))*(SUM($H$1:GO$1)&lt;=SUM($F$8:$F19))*1,"F"))</f>
        <v>0</v>
      </c>
      <c r="GP19" s="28">
        <f ca="1">IF(WEEKDAY(GP$6,2)&gt;5,"w",IF(ISERROR(VLOOKUP(GP$6,fériés,1,FALSE)),(SUM($H$1:GP$1)&gt;SUM($F$8:$F18))*(SUM($H$1:GP$1)&lt;=SUM($F$8:$F19))*1,"F"))</f>
        <v>0</v>
      </c>
      <c r="GQ19" s="28">
        <f ca="1">IF(WEEKDAY(GQ$6,2)&gt;5,"w",IF(ISERROR(VLOOKUP(GQ$6,fériés,1,FALSE)),(SUM($H$1:GQ$1)&gt;SUM($F$8:$F18))*(SUM($H$1:GQ$1)&lt;=SUM($F$8:$F19))*1,"F"))</f>
        <v>0</v>
      </c>
      <c r="GR19" s="28">
        <f ca="1">IF(WEEKDAY(GR$6,2)&gt;5,"w",IF(ISERROR(VLOOKUP(GR$6,fériés,1,FALSE)),(SUM($H$1:GR$1)&gt;SUM($F$8:$F18))*(SUM($H$1:GR$1)&lt;=SUM($F$8:$F19))*1,"F"))</f>
        <v>0</v>
      </c>
      <c r="GS19" s="28">
        <f ca="1">IF(WEEKDAY(GS$6,2)&gt;5,"w",IF(ISERROR(VLOOKUP(GS$6,fériés,1,FALSE)),(SUM($H$1:GS$1)&gt;SUM($F$8:$F18))*(SUM($H$1:GS$1)&lt;=SUM($F$8:$F19))*1,"F"))</f>
        <v>0</v>
      </c>
      <c r="GT19" s="28">
        <f ca="1">IF(WEEKDAY(GT$6,2)&gt;5,"w",IF(ISERROR(VLOOKUP(GT$6,fériés,1,FALSE)),(SUM($H$1:GT$1)&gt;SUM($F$8:$F18))*(SUM($H$1:GT$1)&lt;=SUM($F$8:$F19))*1,"F"))</f>
        <v>0</v>
      </c>
      <c r="GU19" s="28">
        <f ca="1">IF(WEEKDAY(GU$6,2)&gt;5,"w",IF(ISERROR(VLOOKUP(GU$6,fériés,1,FALSE)),(SUM($H$1:GU$1)&gt;SUM($F$8:$F18))*(SUM($H$1:GU$1)&lt;=SUM($F$8:$F19))*1,"F"))</f>
        <v>0</v>
      </c>
      <c r="GV19" s="28">
        <f ca="1">IF(WEEKDAY(GV$6,2)&gt;5,"w",IF(ISERROR(VLOOKUP(GV$6,fériés,1,FALSE)),(SUM($H$1:GV$1)&gt;SUM($F$8:$F18))*(SUM($H$1:GV$1)&lt;=SUM($F$8:$F19))*1,"F"))</f>
        <v>0</v>
      </c>
      <c r="GW19" s="28">
        <f ca="1">IF(WEEKDAY(GW$6,2)&gt;5,"w",IF(ISERROR(VLOOKUP(GW$6,fériés,1,FALSE)),(SUM($H$1:GW$1)&gt;SUM($F$8:$F18))*(SUM($H$1:GW$1)&lt;=SUM($F$8:$F19))*1,"F"))</f>
        <v>0</v>
      </c>
      <c r="GX19" s="28" t="str">
        <f ca="1">IF(WEEKDAY(GX$6,2)&gt;5,"w",IF(ISERROR(VLOOKUP(GX$6,fériés,1,FALSE)),(SUM($H$1:GX$1)&gt;SUM($F$8:$F18))*(SUM($H$1:GX$1)&lt;=SUM($F$8:$F19))*1,"F"))</f>
        <v>w</v>
      </c>
      <c r="GY19" s="28" t="str">
        <f ca="1">IF(WEEKDAY(GY$6,2)&gt;5,"w",IF(ISERROR(VLOOKUP(GY$6,fériés,1,FALSE)),(SUM($H$1:GY$1)&gt;SUM($F$8:$F18))*(SUM($H$1:GY$1)&lt;=SUM($F$8:$F19))*1,"F"))</f>
        <v>w</v>
      </c>
      <c r="GZ19" s="28" t="str">
        <f ca="1">IF(WEEKDAY(GZ$6,2)&gt;5,"w",IF(ISERROR(VLOOKUP(GZ$6,fériés,1,FALSE)),(SUM($H$1:GZ$1)&gt;SUM($F$8:$F18))*(SUM($H$1:GZ$1)&lt;=SUM($F$8:$F19))*1,"F"))</f>
        <v>w</v>
      </c>
      <c r="HA19" s="28" t="str">
        <f ca="1">IF(WEEKDAY(HA$6,2)&gt;5,"w",IF(ISERROR(VLOOKUP(HA$6,fériés,1,FALSE)),(SUM($H$1:HA$1)&gt;SUM($F$8:$F18))*(SUM($H$1:HA$1)&lt;=SUM($F$8:$F19))*1,"F"))</f>
        <v>w</v>
      </c>
      <c r="HB19" s="28" t="str">
        <f ca="1">IF(WEEKDAY(HB$6,2)&gt;5,"w",IF(ISERROR(VLOOKUP(HB$6,fériés,1,FALSE)),(SUM($H$1:HB$1)&gt;SUM($F$8:$F18))*(SUM($H$1:HB$1)&lt;=SUM($F$8:$F19))*1,"F"))</f>
        <v>w</v>
      </c>
      <c r="HC19" s="28" t="str">
        <f ca="1">IF(WEEKDAY(HC$6,2)&gt;5,"w",IF(ISERROR(VLOOKUP(HC$6,fériés,1,FALSE)),(SUM($H$1:HC$1)&gt;SUM($F$8:$F18))*(SUM($H$1:HC$1)&lt;=SUM($F$8:$F19))*1,"F"))</f>
        <v>w</v>
      </c>
      <c r="HD19" s="28" t="str">
        <f ca="1">IF(WEEKDAY(HD$6,2)&gt;5,"w",IF(ISERROR(VLOOKUP(HD$6,fériés,1,FALSE)),(SUM($H$1:HD$1)&gt;SUM($F$8:$F18))*(SUM($H$1:HD$1)&lt;=SUM($F$8:$F19))*1,"F"))</f>
        <v>w</v>
      </c>
      <c r="HE19" s="28" t="str">
        <f ca="1">IF(WEEKDAY(HE$6,2)&gt;5,"w",IF(ISERROR(VLOOKUP(HE$6,fériés,1,FALSE)),(SUM($H$1:HE$1)&gt;SUM($F$8:$F18))*(SUM($H$1:HE$1)&lt;=SUM($F$8:$F19))*1,"F"))</f>
        <v>w</v>
      </c>
      <c r="HF19" s="28" t="str">
        <f ca="1">IF(WEEKDAY(HF$6,2)&gt;5,"w",IF(ISERROR(VLOOKUP(HF$6,fériés,1,FALSE)),(SUM($H$1:HF$1)&gt;SUM($F$8:$F18))*(SUM($H$1:HF$1)&lt;=SUM($F$8:$F19))*1,"F"))</f>
        <v>w</v>
      </c>
      <c r="HG19" s="28" t="str">
        <f ca="1">IF(WEEKDAY(HG$6,2)&gt;5,"w",IF(ISERROR(VLOOKUP(HG$6,fériés,1,FALSE)),(SUM($H$1:HG$1)&gt;SUM($F$8:$F18))*(SUM($H$1:HG$1)&lt;=SUM($F$8:$F19))*1,"F"))</f>
        <v>w</v>
      </c>
      <c r="HH19" s="28" t="str">
        <f ca="1">IF(WEEKDAY(HH$6,2)&gt;5,"w",IF(ISERROR(VLOOKUP(HH$6,fériés,1,FALSE)),(SUM($H$1:HH$1)&gt;SUM($F$8:$F18))*(SUM($H$1:HH$1)&lt;=SUM($F$8:$F19))*1,"F"))</f>
        <v>w</v>
      </c>
      <c r="HI19" s="28" t="str">
        <f ca="1">IF(WEEKDAY(HI$6,2)&gt;5,"w",IF(ISERROR(VLOOKUP(HI$6,fériés,1,FALSE)),(SUM($H$1:HI$1)&gt;SUM($F$8:$F18))*(SUM($H$1:HI$1)&lt;=SUM($F$8:$F19))*1,"F"))</f>
        <v>w</v>
      </c>
      <c r="HJ19" s="28" t="str">
        <f ca="1">IF(WEEKDAY(HJ$6,2)&gt;5,"w",IF(ISERROR(VLOOKUP(HJ$6,fériés,1,FALSE)),(SUM($H$1:HJ$1)&gt;SUM($F$8:$F18))*(SUM($H$1:HJ$1)&lt;=SUM($F$8:$F19))*1,"F"))</f>
        <v>w</v>
      </c>
      <c r="HK19" s="28" t="str">
        <f ca="1">IF(WEEKDAY(HK$6,2)&gt;5,"w",IF(ISERROR(VLOOKUP(HK$6,fériés,1,FALSE)),(SUM($H$1:HK$1)&gt;SUM($F$8:$F18))*(SUM($H$1:HK$1)&lt;=SUM($F$8:$F19))*1,"F"))</f>
        <v>w</v>
      </c>
      <c r="HL19" s="28" t="str">
        <f ca="1">IF(WEEKDAY(HL$6,2)&gt;5,"w",IF(ISERROR(VLOOKUP(HL$6,fériés,1,FALSE)),(SUM($H$1:HL$1)&gt;SUM($F$8:$F18))*(SUM($H$1:HL$1)&lt;=SUM($F$8:$F19))*1,"F"))</f>
        <v>w</v>
      </c>
      <c r="HM19" s="28" t="str">
        <f ca="1">IF(WEEKDAY(HM$6,2)&gt;5,"w",IF(ISERROR(VLOOKUP(HM$6,fériés,1,FALSE)),(SUM($H$1:HM$1)&gt;SUM($F$8:$F18))*(SUM($H$1:HM$1)&lt;=SUM($F$8:$F19))*1,"F"))</f>
        <v>w</v>
      </c>
      <c r="HN19" s="28" t="str">
        <f ca="1">IF(WEEKDAY(HN$6,2)&gt;5,"w",IF(ISERROR(VLOOKUP(HN$6,fériés,1,FALSE)),(SUM($H$1:HN$1)&gt;SUM($F$8:$F18))*(SUM($H$1:HN$1)&lt;=SUM($F$8:$F19))*1,"F"))</f>
        <v>w</v>
      </c>
      <c r="HO19" s="28" t="str">
        <f ca="1">IF(WEEKDAY(HO$6,2)&gt;5,"w",IF(ISERROR(VLOOKUP(HO$6,fériés,1,FALSE)),(SUM($H$1:HO$1)&gt;SUM($F$8:$F18))*(SUM($H$1:HO$1)&lt;=SUM($F$8:$F19))*1,"F"))</f>
        <v>w</v>
      </c>
      <c r="HP19" s="28" t="str">
        <f ca="1">IF(WEEKDAY(HP$6,2)&gt;5,"w",IF(ISERROR(VLOOKUP(HP$6,fériés,1,FALSE)),(SUM($H$1:HP$1)&gt;SUM($F$8:$F18))*(SUM($H$1:HP$1)&lt;=SUM($F$8:$F19))*1,"F"))</f>
        <v>w</v>
      </c>
      <c r="HQ19" s="28" t="str">
        <f ca="1">IF(WEEKDAY(HQ$6,2)&gt;5,"w",IF(ISERROR(VLOOKUP(HQ$6,fériés,1,FALSE)),(SUM($H$1:HQ$1)&gt;SUM($F$8:$F18))*(SUM($H$1:HQ$1)&lt;=SUM($F$8:$F19))*1,"F"))</f>
        <v>w</v>
      </c>
      <c r="HR19" s="28">
        <f ca="1">IF(WEEKDAY(HR$6,2)&gt;5,"w",IF(ISERROR(VLOOKUP(HR$6,fériés,1,FALSE)),(SUM($H$1:HR$1)&gt;SUM($F$8:$F18))*(SUM($H$1:HR$1)&lt;=SUM($F$8:$F19))*1,"F"))</f>
        <v>0</v>
      </c>
      <c r="HS19" s="28">
        <f ca="1">IF(WEEKDAY(HS$6,2)&gt;5,"w",IF(ISERROR(VLOOKUP(HS$6,fériés,1,FALSE)),(SUM($H$1:HS$1)&gt;SUM($F$8:$F18))*(SUM($H$1:HS$1)&lt;=SUM($F$8:$F19))*1,"F"))</f>
        <v>0</v>
      </c>
      <c r="HT19" s="28">
        <f ca="1">IF(WEEKDAY(HT$6,2)&gt;5,"w",IF(ISERROR(VLOOKUP(HT$6,fériés,1,FALSE)),(SUM($H$1:HT$1)&gt;SUM($F$8:$F18))*(SUM($H$1:HT$1)&lt;=SUM($F$8:$F19))*1,"F"))</f>
        <v>0</v>
      </c>
      <c r="HU19" s="28">
        <f ca="1">IF(WEEKDAY(HU$6,2)&gt;5,"w",IF(ISERROR(VLOOKUP(HU$6,fériés,1,FALSE)),(SUM($H$1:HU$1)&gt;SUM($F$8:$F18))*(SUM($H$1:HU$1)&lt;=SUM($F$8:$F19))*1,"F"))</f>
        <v>0</v>
      </c>
      <c r="HV19" s="28">
        <f ca="1">IF(WEEKDAY(HV$6,2)&gt;5,"w",IF(ISERROR(VLOOKUP(HV$6,fériés,1,FALSE)),(SUM($H$1:HV$1)&gt;SUM($F$8:$F18))*(SUM($H$1:HV$1)&lt;=SUM($F$8:$F19))*1,"F"))</f>
        <v>0</v>
      </c>
      <c r="HW19" s="28">
        <f ca="1">IF(WEEKDAY(HW$6,2)&gt;5,"w",IF(ISERROR(VLOOKUP(HW$6,fériés,1,FALSE)),(SUM($H$1:HW$1)&gt;SUM($F$8:$F18))*(SUM($H$1:HW$1)&lt;=SUM($F$8:$F19))*1,"F"))</f>
        <v>0</v>
      </c>
      <c r="HX19" s="28">
        <f ca="1">IF(WEEKDAY(HX$6,2)&gt;5,"w",IF(ISERROR(VLOOKUP(HX$6,fériés,1,FALSE)),(SUM($H$1:HX$1)&gt;SUM($F$8:$F18))*(SUM($H$1:HX$1)&lt;=SUM($F$8:$F19))*1,"F"))</f>
        <v>0</v>
      </c>
      <c r="HY19" s="28">
        <f ca="1">IF(WEEKDAY(HY$6,2)&gt;5,"w",IF(ISERROR(VLOOKUP(HY$6,fériés,1,FALSE)),(SUM($H$1:HY$1)&gt;SUM($F$8:$F18))*(SUM($H$1:HY$1)&lt;=SUM($F$8:$F19))*1,"F"))</f>
        <v>0</v>
      </c>
      <c r="HZ19" s="28">
        <f ca="1">IF(WEEKDAY(HZ$6,2)&gt;5,"w",IF(ISERROR(VLOOKUP(HZ$6,fériés,1,FALSE)),(SUM($H$1:HZ$1)&gt;SUM($F$8:$F18))*(SUM($H$1:HZ$1)&lt;=SUM($F$8:$F19))*1,"F"))</f>
        <v>0</v>
      </c>
      <c r="IA19" s="28">
        <f ca="1">IF(WEEKDAY(IA$6,2)&gt;5,"w",IF(ISERROR(VLOOKUP(IA$6,fériés,1,FALSE)),(SUM($H$1:IA$1)&gt;SUM($F$8:$F18))*(SUM($H$1:IA$1)&lt;=SUM($F$8:$F19))*1,"F"))</f>
        <v>0</v>
      </c>
      <c r="IB19" s="28">
        <f ca="1">IF(WEEKDAY(IB$6,2)&gt;5,"w",IF(ISERROR(VLOOKUP(IB$6,fériés,1,FALSE)),(SUM($H$1:IB$1)&gt;SUM($F$8:$F18))*(SUM($H$1:IB$1)&lt;=SUM($F$8:$F19))*1,"F"))</f>
        <v>0</v>
      </c>
      <c r="IC19" s="28">
        <f ca="1">IF(WEEKDAY(IC$6,2)&gt;5,"w",IF(ISERROR(VLOOKUP(IC$6,fériés,1,FALSE)),(SUM($H$1:IC$1)&gt;SUM($F$8:$F18))*(SUM($H$1:IC$1)&lt;=SUM($F$8:$F19))*1,"F"))</f>
        <v>0</v>
      </c>
      <c r="ID19" s="28">
        <f ca="1">IF(WEEKDAY(ID$6,2)&gt;5,"w",IF(ISERROR(VLOOKUP(ID$6,fériés,1,FALSE)),(SUM($H$1:ID$1)&gt;SUM($F$8:$F18))*(SUM($H$1:ID$1)&lt;=SUM($F$8:$F19))*1,"F"))</f>
        <v>0</v>
      </c>
      <c r="IE19" s="28">
        <f ca="1">IF(WEEKDAY(IE$6,2)&gt;5,"w",IF(ISERROR(VLOOKUP(IE$6,fériés,1,FALSE)),(SUM($H$1:IE$1)&gt;SUM($F$8:$F18))*(SUM($H$1:IE$1)&lt;=SUM($F$8:$F19))*1,"F"))</f>
        <v>0</v>
      </c>
      <c r="IF19" s="28">
        <f ca="1">IF(WEEKDAY(IF$6,2)&gt;5,"w",IF(ISERROR(VLOOKUP(IF$6,fériés,1,FALSE)),(SUM($H$1:IF$1)&gt;SUM($F$8:$F18))*(SUM($H$1:IF$1)&lt;=SUM($F$8:$F19))*1,"F"))</f>
        <v>0</v>
      </c>
      <c r="IG19" s="28">
        <f ca="1">IF(WEEKDAY(IG$6,2)&gt;5,"w",IF(ISERROR(VLOOKUP(IG$6,fériés,1,FALSE)),(SUM($H$1:IG$1)&gt;SUM($F$8:$F18))*(SUM($H$1:IG$1)&lt;=SUM($F$8:$F19))*1,"F"))</f>
        <v>0</v>
      </c>
      <c r="IH19" s="28">
        <f ca="1">IF(WEEKDAY(IH$6,2)&gt;5,"w",IF(ISERROR(VLOOKUP(IH$6,fériés,1,FALSE)),(SUM($H$1:IH$1)&gt;SUM($F$8:$F18))*(SUM($H$1:IH$1)&lt;=SUM($F$8:$F19))*1,"F"))</f>
        <v>0</v>
      </c>
      <c r="II19" s="28">
        <f ca="1">IF(WEEKDAY(II$6,2)&gt;5,"w",IF(ISERROR(VLOOKUP(II$6,fériés,1,FALSE)),(SUM($H$1:II$1)&gt;SUM($F$8:$F18))*(SUM($H$1:II$1)&lt;=SUM($F$8:$F19))*1,"F"))</f>
        <v>0</v>
      </c>
      <c r="IJ19" s="28">
        <f ca="1">IF(WEEKDAY(IJ$6,2)&gt;5,"w",IF(ISERROR(VLOOKUP(IJ$6,fériés,1,FALSE)),(SUM($H$1:IJ$1)&gt;SUM($F$8:$F18))*(SUM($H$1:IJ$1)&lt;=SUM($F$8:$F19))*1,"F"))</f>
        <v>0</v>
      </c>
      <c r="IK19" s="28">
        <f ca="1">IF(WEEKDAY(IK$6,2)&gt;5,"w",IF(ISERROR(VLOOKUP(IK$6,fériés,1,FALSE)),(SUM($H$1:IK$1)&gt;SUM($F$8:$F18))*(SUM($H$1:IK$1)&lt;=SUM($F$8:$F19))*1,"F"))</f>
        <v>0</v>
      </c>
      <c r="IL19" s="28">
        <f ca="1">IF(WEEKDAY(IL$6,2)&gt;5,"w",IF(ISERROR(VLOOKUP(IL$6,fériés,1,FALSE)),(SUM($H$1:IL$1)&gt;SUM($F$8:$F18))*(SUM($H$1:IL$1)&lt;=SUM($F$8:$F19))*1,"F"))</f>
        <v>0</v>
      </c>
      <c r="IM19" s="28">
        <f ca="1">IF(WEEKDAY(IM$6,2)&gt;5,"w",IF(ISERROR(VLOOKUP(IM$6,fériés,1,FALSE)),(SUM($H$1:IM$1)&gt;SUM($F$8:$F18))*(SUM($H$1:IM$1)&lt;=SUM($F$8:$F19))*1,"F"))</f>
        <v>0</v>
      </c>
      <c r="IN19" s="28">
        <f ca="1">IF(WEEKDAY(IN$6,2)&gt;5,"w",IF(ISERROR(VLOOKUP(IN$6,fériés,1,FALSE)),(SUM($H$1:IN$1)&gt;SUM($F$8:$F18))*(SUM($H$1:IN$1)&lt;=SUM($F$8:$F19))*1,"F"))</f>
        <v>0</v>
      </c>
      <c r="IO19" s="28">
        <f ca="1">IF(WEEKDAY(IO$6,2)&gt;5,"w",IF(ISERROR(VLOOKUP(IO$6,fériés,1,FALSE)),(SUM($H$1:IO$1)&gt;SUM($F$8:$F18))*(SUM($H$1:IO$1)&lt;=SUM($F$8:$F19))*1,"F"))</f>
        <v>0</v>
      </c>
      <c r="IP19" s="28">
        <f ca="1">IF(WEEKDAY(IP$6,2)&gt;5,"w",IF(ISERROR(VLOOKUP(IP$6,fériés,1,FALSE)),(SUM($H$1:IP$1)&gt;SUM($F$8:$F18))*(SUM($H$1:IP$1)&lt;=SUM($F$8:$F19))*1,"F"))</f>
        <v>0</v>
      </c>
      <c r="IQ19" s="28">
        <f ca="1">IF(WEEKDAY(IQ$6,2)&gt;5,"w",IF(ISERROR(VLOOKUP(IQ$6,fériés,1,FALSE)),(SUM($H$1:IQ$1)&gt;SUM($F$8:$F18))*(SUM($H$1:IQ$1)&lt;=SUM($F$8:$F19))*1,"F"))</f>
        <v>0</v>
      </c>
      <c r="IR19" s="28">
        <f ca="1">IF(WEEKDAY(IR$6,2)&gt;5,"w",IF(ISERROR(VLOOKUP(IR$6,fériés,1,FALSE)),(SUM($H$1:IR$1)&gt;SUM($F$8:$F18))*(SUM($H$1:IR$1)&lt;=SUM($F$8:$F19))*1,"F"))</f>
        <v>0</v>
      </c>
      <c r="IS19" s="28">
        <f ca="1">IF(WEEKDAY(IS$6,2)&gt;5,"w",IF(ISERROR(VLOOKUP(IS$6,fériés,1,FALSE)),(SUM($H$1:IS$1)&gt;SUM($F$8:$F18))*(SUM($H$1:IS$1)&lt;=SUM($F$8:$F19))*1,"F"))</f>
        <v>0</v>
      </c>
      <c r="IT19" s="28">
        <f ca="1">IF(WEEKDAY(IT$6,2)&gt;5,"w",IF(ISERROR(VLOOKUP(IT$6,fériés,1,FALSE)),(SUM($H$1:IT$1)&gt;SUM($F$8:$F18))*(SUM($H$1:IT$1)&lt;=SUM($F$8:$F19))*1,"F"))</f>
        <v>0</v>
      </c>
      <c r="IU19" s="28">
        <f ca="1">IF(WEEKDAY(IU$6,2)&gt;5,"w",IF(ISERROR(VLOOKUP(IU$6,fériés,1,FALSE)),(SUM($H$1:IU$1)&gt;SUM($F$8:$F18))*(SUM($H$1:IU$1)&lt;=SUM($F$8:$F19))*1,"F"))</f>
        <v>0</v>
      </c>
      <c r="IV19" s="28">
        <f ca="1">IF(WEEKDAY(IV$6,2)&gt;5,"w",IF(ISERROR(VLOOKUP(IV$6,fériés,1,FALSE)),(SUM($H$1:IV$1)&gt;SUM($F$8:$F18))*(SUM($H$1:IV$1)&lt;=SUM($F$8:$F19))*1,"F"))</f>
        <v>0</v>
      </c>
      <c r="IW19" s="28">
        <f ca="1">IF(WEEKDAY(IW$6,2)&gt;5,"w",IF(ISERROR(VLOOKUP(IW$6,fériés,1,FALSE)),(SUM($H$1:IW$1)&gt;SUM($F$8:$F18))*(SUM($H$1:IW$1)&lt;=SUM($F$8:$F19))*1,"F"))</f>
        <v>0</v>
      </c>
      <c r="IX19" s="28">
        <f ca="1">IF(WEEKDAY(IX$6,2)&gt;5,"w",IF(ISERROR(VLOOKUP(IX$6,fériés,1,FALSE)),(SUM($H$1:IX$1)&gt;SUM($F$8:$F18))*(SUM($H$1:IX$1)&lt;=SUM($F$8:$F19))*1,"F"))</f>
        <v>0</v>
      </c>
      <c r="IY19" s="28">
        <f ca="1">IF(WEEKDAY(IY$6,2)&gt;5,"w",IF(ISERROR(VLOOKUP(IY$6,fériés,1,FALSE)),(SUM($H$1:IY$1)&gt;SUM($F$8:$F18))*(SUM($H$1:IY$1)&lt;=SUM($F$8:$F19))*1,"F"))</f>
        <v>0</v>
      </c>
      <c r="IZ19" s="28">
        <f ca="1">IF(WEEKDAY(IZ$6,2)&gt;5,"w",IF(ISERROR(VLOOKUP(IZ$6,fériés,1,FALSE)),(SUM($H$1:IZ$1)&gt;SUM($F$8:$F18))*(SUM($H$1:IZ$1)&lt;=SUM($F$8:$F19))*1,"F"))</f>
        <v>0</v>
      </c>
      <c r="JA19" s="28">
        <f ca="1">IF(WEEKDAY(JA$6,2)&gt;5,"w",IF(ISERROR(VLOOKUP(JA$6,fériés,1,FALSE)),(SUM($H$1:JA$1)&gt;SUM($F$8:$F18))*(SUM($H$1:JA$1)&lt;=SUM($F$8:$F19))*1,"F"))</f>
        <v>0</v>
      </c>
      <c r="JB19" s="28">
        <f ca="1">IF(WEEKDAY(JB$6,2)&gt;5,"w",IF(ISERROR(VLOOKUP(JB$6,fériés,1,FALSE)),(SUM($H$1:JB$1)&gt;SUM($F$8:$F18))*(SUM($H$1:JB$1)&lt;=SUM($F$8:$F19))*1,"F"))</f>
        <v>0</v>
      </c>
      <c r="JC19" s="28">
        <f ca="1">IF(WEEKDAY(JC$6,2)&gt;5,"w",IF(ISERROR(VLOOKUP(JC$6,fériés,1,FALSE)),(SUM($H$1:JC$1)&gt;SUM($F$8:$F18))*(SUM($H$1:JC$1)&lt;=SUM($F$8:$F19))*1,"F"))</f>
        <v>0</v>
      </c>
      <c r="JD19" s="28">
        <f ca="1">IF(WEEKDAY(JD$6,2)&gt;5,"w",IF(ISERROR(VLOOKUP(JD$6,fériés,1,FALSE)),(SUM($H$1:JD$1)&gt;SUM($F$8:$F18))*(SUM($H$1:JD$1)&lt;=SUM($F$8:$F19))*1,"F"))</f>
        <v>0</v>
      </c>
      <c r="JE19" s="28">
        <f ca="1">IF(WEEKDAY(JE$6,2)&gt;5,"w",IF(ISERROR(VLOOKUP(JE$6,fériés,1,FALSE)),(SUM($H$1:JE$1)&gt;SUM($F$8:$F18))*(SUM($H$1:JE$1)&lt;=SUM($F$8:$F19))*1,"F"))</f>
        <v>0</v>
      </c>
      <c r="JF19" s="28">
        <f ca="1">IF(WEEKDAY(JF$6,2)&gt;5,"w",IF(ISERROR(VLOOKUP(JF$6,fériés,1,FALSE)),(SUM($H$1:JF$1)&gt;SUM($F$8:$F18))*(SUM($H$1:JF$1)&lt;=SUM($F$8:$F19))*1,"F"))</f>
        <v>0</v>
      </c>
      <c r="JG19" s="28">
        <f ca="1">IF(WEEKDAY(JG$6,2)&gt;5,"w",IF(ISERROR(VLOOKUP(JG$6,fériés,1,FALSE)),(SUM($H$1:JG$1)&gt;SUM($F$8:$F18))*(SUM($H$1:JG$1)&lt;=SUM($F$8:$F19))*1,"F"))</f>
        <v>0</v>
      </c>
      <c r="JH19" s="28">
        <f ca="1">IF(WEEKDAY(JH$6,2)&gt;5,"w",IF(ISERROR(VLOOKUP(JH$6,fériés,1,FALSE)),(SUM($H$1:JH$1)&gt;SUM($F$8:$F18))*(SUM($H$1:JH$1)&lt;=SUM($F$8:$F19))*1,"F"))</f>
        <v>0</v>
      </c>
      <c r="JI19" s="28">
        <f ca="1">IF(WEEKDAY(JI$6,2)&gt;5,"w",IF(ISERROR(VLOOKUP(JI$6,fériés,1,FALSE)),(SUM($H$1:JI$1)&gt;SUM($F$8:$F18))*(SUM($H$1:JI$1)&lt;=SUM($F$8:$F19))*1,"F"))</f>
        <v>0</v>
      </c>
      <c r="JJ19" s="28">
        <f ca="1">IF(WEEKDAY(JJ$6,2)&gt;5,"w",IF(ISERROR(VLOOKUP(JJ$6,fériés,1,FALSE)),(SUM($H$1:JJ$1)&gt;SUM($F$8:$F18))*(SUM($H$1:JJ$1)&lt;=SUM($F$8:$F19))*1,"F"))</f>
        <v>0</v>
      </c>
      <c r="JK19" s="28">
        <f ca="1">IF(WEEKDAY(JK$6,2)&gt;5,"w",IF(ISERROR(VLOOKUP(JK$6,fériés,1,FALSE)),(SUM($H$1:JK$1)&gt;SUM($F$8:$F18))*(SUM($H$1:JK$1)&lt;=SUM($F$8:$F19))*1,"F"))</f>
        <v>0</v>
      </c>
      <c r="JL19" s="28">
        <f ca="1">IF(WEEKDAY(JL$6,2)&gt;5,"w",IF(ISERROR(VLOOKUP(JL$6,fériés,1,FALSE)),(SUM($H$1:JL$1)&gt;SUM($F$8:$F18))*(SUM($H$1:JL$1)&lt;=SUM($F$8:$F19))*1,"F"))</f>
        <v>0</v>
      </c>
      <c r="JM19" s="28">
        <f ca="1">IF(WEEKDAY(JM$6,2)&gt;5,"w",IF(ISERROR(VLOOKUP(JM$6,fériés,1,FALSE)),(SUM($H$1:JM$1)&gt;SUM($F$8:$F18))*(SUM($H$1:JM$1)&lt;=SUM($F$8:$F19))*1,"F"))</f>
        <v>0</v>
      </c>
      <c r="JN19" s="28">
        <f ca="1">IF(WEEKDAY(JN$6,2)&gt;5,"w",IF(ISERROR(VLOOKUP(JN$6,fériés,1,FALSE)),(SUM($H$1:JN$1)&gt;SUM($F$8:$F18))*(SUM($H$1:JN$1)&lt;=SUM($F$8:$F19))*1,"F"))</f>
        <v>0</v>
      </c>
      <c r="JO19" s="28">
        <f ca="1">IF(WEEKDAY(JO$6,2)&gt;5,"w",IF(ISERROR(VLOOKUP(JO$6,fériés,1,FALSE)),(SUM($H$1:JO$1)&gt;SUM($F$8:$F18))*(SUM($H$1:JO$1)&lt;=SUM($F$8:$F19))*1,"F"))</f>
        <v>0</v>
      </c>
      <c r="JP19" s="28" t="str">
        <f ca="1">IF(WEEKDAY(JP$6,2)&gt;5,"w",IF(ISERROR(VLOOKUP(JP$6,fériés,1,FALSE)),(SUM($H$1:JP$1)&gt;SUM($F$8:$F18))*(SUM($H$1:JP$1)&lt;=SUM($F$8:$F19))*1,"F"))</f>
        <v>w</v>
      </c>
      <c r="JQ19" s="28" t="str">
        <f ca="1">IF(WEEKDAY(JQ$6,2)&gt;5,"w",IF(ISERROR(VLOOKUP(JQ$6,fériés,1,FALSE)),(SUM($H$1:JQ$1)&gt;SUM($F$8:$F18))*(SUM($H$1:JQ$1)&lt;=SUM($F$8:$F19))*1,"F"))</f>
        <v>w</v>
      </c>
      <c r="JR19" s="28" t="str">
        <f ca="1">IF(WEEKDAY(JR$6,2)&gt;5,"w",IF(ISERROR(VLOOKUP(JR$6,fériés,1,FALSE)),(SUM($H$1:JR$1)&gt;SUM($F$8:$F18))*(SUM($H$1:JR$1)&lt;=SUM($F$8:$F19))*1,"F"))</f>
        <v>w</v>
      </c>
      <c r="JS19" s="28" t="str">
        <f ca="1">IF(WEEKDAY(JS$6,2)&gt;5,"w",IF(ISERROR(VLOOKUP(JS$6,fériés,1,FALSE)),(SUM($H$1:JS$1)&gt;SUM($F$8:$F18))*(SUM($H$1:JS$1)&lt;=SUM($F$8:$F19))*1,"F"))</f>
        <v>w</v>
      </c>
      <c r="JT19" s="28" t="str">
        <f ca="1">IF(WEEKDAY(JT$6,2)&gt;5,"w",IF(ISERROR(VLOOKUP(JT$6,fériés,1,FALSE)),(SUM($H$1:JT$1)&gt;SUM($F$8:$F18))*(SUM($H$1:JT$1)&lt;=SUM($F$8:$F19))*1,"F"))</f>
        <v>w</v>
      </c>
      <c r="JU19" s="28" t="str">
        <f ca="1">IF(WEEKDAY(JU$6,2)&gt;5,"w",IF(ISERROR(VLOOKUP(JU$6,fériés,1,FALSE)),(SUM($H$1:JU$1)&gt;SUM($F$8:$F18))*(SUM($H$1:JU$1)&lt;=SUM($F$8:$F19))*1,"F"))</f>
        <v>w</v>
      </c>
      <c r="JV19" s="28" t="str">
        <f ca="1">IF(WEEKDAY(JV$6,2)&gt;5,"w",IF(ISERROR(VLOOKUP(JV$6,fériés,1,FALSE)),(SUM($H$1:JV$1)&gt;SUM($F$8:$F18))*(SUM($H$1:JV$1)&lt;=SUM($F$8:$F19))*1,"F"))</f>
        <v>w</v>
      </c>
      <c r="JW19" s="28" t="str">
        <f ca="1">IF(WEEKDAY(JW$6,2)&gt;5,"w",IF(ISERROR(VLOOKUP(JW$6,fériés,1,FALSE)),(SUM($H$1:JW$1)&gt;SUM($F$8:$F18))*(SUM($H$1:JW$1)&lt;=SUM($F$8:$F19))*1,"F"))</f>
        <v>w</v>
      </c>
      <c r="JX19" s="28" t="str">
        <f ca="1">IF(WEEKDAY(JX$6,2)&gt;5,"w",IF(ISERROR(VLOOKUP(JX$6,fériés,1,FALSE)),(SUM($H$1:JX$1)&gt;SUM($F$8:$F18))*(SUM($H$1:JX$1)&lt;=SUM($F$8:$F19))*1,"F"))</f>
        <v>w</v>
      </c>
      <c r="JY19" s="28" t="str">
        <f ca="1">IF(WEEKDAY(JY$6,2)&gt;5,"w",IF(ISERROR(VLOOKUP(JY$6,fériés,1,FALSE)),(SUM($H$1:JY$1)&gt;SUM($F$8:$F18))*(SUM($H$1:JY$1)&lt;=SUM($F$8:$F19))*1,"F"))</f>
        <v>w</v>
      </c>
      <c r="JZ19" s="28" t="str">
        <f ca="1">IF(WEEKDAY(JZ$6,2)&gt;5,"w",IF(ISERROR(VLOOKUP(JZ$6,fériés,1,FALSE)),(SUM($H$1:JZ$1)&gt;SUM($F$8:$F18))*(SUM($H$1:JZ$1)&lt;=SUM($F$8:$F19))*1,"F"))</f>
        <v>w</v>
      </c>
      <c r="KA19" s="28" t="str">
        <f ca="1">IF(WEEKDAY(KA$6,2)&gt;5,"w",IF(ISERROR(VLOOKUP(KA$6,fériés,1,FALSE)),(SUM($H$1:KA$1)&gt;SUM($F$8:$F18))*(SUM($H$1:KA$1)&lt;=SUM($F$8:$F19))*1,"F"))</f>
        <v>w</v>
      </c>
      <c r="KB19" s="28" t="str">
        <f ca="1">IF(WEEKDAY(KB$6,2)&gt;5,"w",IF(ISERROR(VLOOKUP(KB$6,fériés,1,FALSE)),(SUM($H$1:KB$1)&gt;SUM($F$8:$F18))*(SUM($H$1:KB$1)&lt;=SUM($F$8:$F19))*1,"F"))</f>
        <v>w</v>
      </c>
      <c r="KC19" s="28" t="str">
        <f ca="1">IF(WEEKDAY(KC$6,2)&gt;5,"w",IF(ISERROR(VLOOKUP(KC$6,fériés,1,FALSE)),(SUM($H$1:KC$1)&gt;SUM($F$8:$F18))*(SUM($H$1:KC$1)&lt;=SUM($F$8:$F19))*1,"F"))</f>
        <v>w</v>
      </c>
      <c r="KD19" s="28" t="str">
        <f ca="1">IF(WEEKDAY(KD$6,2)&gt;5,"w",IF(ISERROR(VLOOKUP(KD$6,fériés,1,FALSE)),(SUM($H$1:KD$1)&gt;SUM($F$8:$F18))*(SUM($H$1:KD$1)&lt;=SUM($F$8:$F19))*1,"F"))</f>
        <v>w</v>
      </c>
      <c r="KE19" s="28" t="str">
        <f ca="1">IF(WEEKDAY(KE$6,2)&gt;5,"w",IF(ISERROR(VLOOKUP(KE$6,fériés,1,FALSE)),(SUM($H$1:KE$1)&gt;SUM($F$8:$F18))*(SUM($H$1:KE$1)&lt;=SUM($F$8:$F19))*1,"F"))</f>
        <v>w</v>
      </c>
      <c r="KF19" s="28" t="str">
        <f ca="1">IF(WEEKDAY(KF$6,2)&gt;5,"w",IF(ISERROR(VLOOKUP(KF$6,fériés,1,FALSE)),(SUM($H$1:KF$1)&gt;SUM($F$8:$F18))*(SUM($H$1:KF$1)&lt;=SUM($F$8:$F19))*1,"F"))</f>
        <v>w</v>
      </c>
      <c r="KG19" s="28" t="str">
        <f ca="1">IF(WEEKDAY(KG$6,2)&gt;5,"w",IF(ISERROR(VLOOKUP(KG$6,fériés,1,FALSE)),(SUM($H$1:KG$1)&gt;SUM($F$8:$F18))*(SUM($H$1:KG$1)&lt;=SUM($F$8:$F19))*1,"F"))</f>
        <v>w</v>
      </c>
      <c r="KH19" s="28" t="str">
        <f ca="1">IF(WEEKDAY(KH$6,2)&gt;5,"w",IF(ISERROR(VLOOKUP(KH$6,fériés,1,FALSE)),(SUM($H$1:KH$1)&gt;SUM($F$8:$F18))*(SUM($H$1:KH$1)&lt;=SUM($F$8:$F19))*1,"F"))</f>
        <v>w</v>
      </c>
      <c r="KI19" s="28" t="str">
        <f ca="1">IF(WEEKDAY(KI$6,2)&gt;5,"w",IF(ISERROR(VLOOKUP(KI$6,fériés,1,FALSE)),(SUM($H$1:KI$1)&gt;SUM($F$8:$F18))*(SUM($H$1:KI$1)&lt;=SUM($F$8:$F19))*1,"F"))</f>
        <v>w</v>
      </c>
      <c r="KJ19" s="28">
        <f ca="1">IF(WEEKDAY(KJ$6,2)&gt;5,"w",IF(ISERROR(VLOOKUP(KJ$6,fériés,1,FALSE)),(SUM($H$1:KJ$1)&gt;SUM($F$8:$F18))*(SUM($H$1:KJ$1)&lt;=SUM($F$8:$F19))*1,"F"))</f>
        <v>0</v>
      </c>
      <c r="KK19" s="28">
        <f ca="1">IF(WEEKDAY(KK$6,2)&gt;5,"w",IF(ISERROR(VLOOKUP(KK$6,fériés,1,FALSE)),(SUM($H$1:KK$1)&gt;SUM($F$8:$F18))*(SUM($H$1:KK$1)&lt;=SUM($F$8:$F19))*1,"F"))</f>
        <v>0</v>
      </c>
      <c r="KL19" s="28">
        <f ca="1">IF(WEEKDAY(KL$6,2)&gt;5,"w",IF(ISERROR(VLOOKUP(KL$6,fériés,1,FALSE)),(SUM($H$1:KL$1)&gt;SUM($F$8:$F18))*(SUM($H$1:KL$1)&lt;=SUM($F$8:$F19))*1,"F"))</f>
        <v>0</v>
      </c>
      <c r="KM19" s="28">
        <f ca="1">IF(WEEKDAY(KM$6,2)&gt;5,"w",IF(ISERROR(VLOOKUP(KM$6,fériés,1,FALSE)),(SUM($H$1:KM$1)&gt;SUM($F$8:$F18))*(SUM($H$1:KM$1)&lt;=SUM($F$8:$F19))*1,"F"))</f>
        <v>0</v>
      </c>
      <c r="KN19" s="28">
        <f ca="1">IF(WEEKDAY(KN$6,2)&gt;5,"w",IF(ISERROR(VLOOKUP(KN$6,fériés,1,FALSE)),(SUM($H$1:KN$1)&gt;SUM($F$8:$F18))*(SUM($H$1:KN$1)&lt;=SUM($F$8:$F19))*1,"F"))</f>
        <v>0</v>
      </c>
      <c r="KO19" s="28">
        <f ca="1">IF(WEEKDAY(KO$6,2)&gt;5,"w",IF(ISERROR(VLOOKUP(KO$6,fériés,1,FALSE)),(SUM($H$1:KO$1)&gt;SUM($F$8:$F18))*(SUM($H$1:KO$1)&lt;=SUM($F$8:$F19))*1,"F"))</f>
        <v>0</v>
      </c>
      <c r="KP19" s="28">
        <f ca="1">IF(WEEKDAY(KP$6,2)&gt;5,"w",IF(ISERROR(VLOOKUP(KP$6,fériés,1,FALSE)),(SUM($H$1:KP$1)&gt;SUM($F$8:$F18))*(SUM($H$1:KP$1)&lt;=SUM($F$8:$F19))*1,"F"))</f>
        <v>0</v>
      </c>
      <c r="KQ19" s="28">
        <f ca="1">IF(WEEKDAY(KQ$6,2)&gt;5,"w",IF(ISERROR(VLOOKUP(KQ$6,fériés,1,FALSE)),(SUM($H$1:KQ$1)&gt;SUM($F$8:$F18))*(SUM($H$1:KQ$1)&lt;=SUM($F$8:$F19))*1,"F"))</f>
        <v>0</v>
      </c>
      <c r="KR19" s="28">
        <f ca="1">IF(WEEKDAY(KR$6,2)&gt;5,"w",IF(ISERROR(VLOOKUP(KR$6,fériés,1,FALSE)),(SUM($H$1:KR$1)&gt;SUM($F$8:$F18))*(SUM($H$1:KR$1)&lt;=SUM($F$8:$F19))*1,"F"))</f>
        <v>0</v>
      </c>
      <c r="KS19" s="28">
        <f ca="1">IF(WEEKDAY(KS$6,2)&gt;5,"w",IF(ISERROR(VLOOKUP(KS$6,fériés,1,FALSE)),(SUM($H$1:KS$1)&gt;SUM($F$8:$F18))*(SUM($H$1:KS$1)&lt;=SUM($F$8:$F19))*1,"F"))</f>
        <v>0</v>
      </c>
      <c r="KT19" s="28">
        <f ca="1">IF(WEEKDAY(KT$6,2)&gt;5,"w",IF(ISERROR(VLOOKUP(KT$6,fériés,1,FALSE)),(SUM($H$1:KT$1)&gt;SUM($F$8:$F18))*(SUM($H$1:KT$1)&lt;=SUM($F$8:$F19))*1,"F"))</f>
        <v>0</v>
      </c>
      <c r="KU19" s="28">
        <f ca="1">IF(WEEKDAY(KU$6,2)&gt;5,"w",IF(ISERROR(VLOOKUP(KU$6,fériés,1,FALSE)),(SUM($H$1:KU$1)&gt;SUM($F$8:$F18))*(SUM($H$1:KU$1)&lt;=SUM($F$8:$F19))*1,"F"))</f>
        <v>0</v>
      </c>
      <c r="KV19" s="28">
        <f ca="1">IF(WEEKDAY(KV$6,2)&gt;5,"w",IF(ISERROR(VLOOKUP(KV$6,fériés,1,FALSE)),(SUM($H$1:KV$1)&gt;SUM($F$8:$F18))*(SUM($H$1:KV$1)&lt;=SUM($F$8:$F19))*1,"F"))</f>
        <v>0</v>
      </c>
      <c r="KW19" s="28">
        <f ca="1">IF(WEEKDAY(KW$6,2)&gt;5,"w",IF(ISERROR(VLOOKUP(KW$6,fériés,1,FALSE)),(SUM($H$1:KW$1)&gt;SUM($F$8:$F18))*(SUM($H$1:KW$1)&lt;=SUM($F$8:$F19))*1,"F"))</f>
        <v>0</v>
      </c>
      <c r="KX19" s="28">
        <f ca="1">IF(WEEKDAY(KX$6,2)&gt;5,"w",IF(ISERROR(VLOOKUP(KX$6,fériés,1,FALSE)),(SUM($H$1:KX$1)&gt;SUM($F$8:$F18))*(SUM($H$1:KX$1)&lt;=SUM($F$8:$F19))*1,"F"))</f>
        <v>0</v>
      </c>
      <c r="KY19" s="28">
        <f ca="1">IF(WEEKDAY(KY$6,2)&gt;5,"w",IF(ISERROR(VLOOKUP(KY$6,fériés,1,FALSE)),(SUM($H$1:KY$1)&gt;SUM($F$8:$F18))*(SUM($H$1:KY$1)&lt;=SUM($F$8:$F19))*1,"F"))</f>
        <v>0</v>
      </c>
      <c r="KZ19" s="28">
        <f ca="1">IF(WEEKDAY(KZ$6,2)&gt;5,"w",IF(ISERROR(VLOOKUP(KZ$6,fériés,1,FALSE)),(SUM($H$1:KZ$1)&gt;SUM($F$8:$F18))*(SUM($H$1:KZ$1)&lt;=SUM($F$8:$F19))*1,"F"))</f>
        <v>0</v>
      </c>
      <c r="LA19" s="28">
        <f ca="1">IF(WEEKDAY(LA$6,2)&gt;5,"w",IF(ISERROR(VLOOKUP(LA$6,fériés,1,FALSE)),(SUM($H$1:LA$1)&gt;SUM($F$8:$F18))*(SUM($H$1:LA$1)&lt;=SUM($F$8:$F19))*1,"F"))</f>
        <v>0</v>
      </c>
      <c r="LB19" s="28">
        <f ca="1">IF(WEEKDAY(LB$6,2)&gt;5,"w",IF(ISERROR(VLOOKUP(LB$6,fériés,1,FALSE)),(SUM($H$1:LB$1)&gt;SUM($F$8:$F18))*(SUM($H$1:LB$1)&lt;=SUM($F$8:$F19))*1,"F"))</f>
        <v>0</v>
      </c>
      <c r="LC19" s="28">
        <f ca="1">IF(WEEKDAY(LC$6,2)&gt;5,"w",IF(ISERROR(VLOOKUP(LC$6,fériés,1,FALSE)),(SUM($H$1:LC$1)&gt;SUM($F$8:$F18))*(SUM($H$1:LC$1)&lt;=SUM($F$8:$F19))*1,"F"))</f>
        <v>0</v>
      </c>
      <c r="LD19" s="28">
        <f ca="1">IF(WEEKDAY(LD$6,2)&gt;5,"w",IF(ISERROR(VLOOKUP(LD$6,fériés,1,FALSE)),(SUM($H$1:LD$1)&gt;SUM($F$8:$F18))*(SUM($H$1:LD$1)&lt;=SUM($F$8:$F19))*1,"F"))</f>
        <v>0</v>
      </c>
      <c r="LE19" s="28">
        <f ca="1">IF(WEEKDAY(LE$6,2)&gt;5,"w",IF(ISERROR(VLOOKUP(LE$6,fériés,1,FALSE)),(SUM($H$1:LE$1)&gt;SUM($F$8:$F18))*(SUM($H$1:LE$1)&lt;=SUM($F$8:$F19))*1,"F"))</f>
        <v>0</v>
      </c>
      <c r="LF19" s="28">
        <f ca="1">IF(WEEKDAY(LF$6,2)&gt;5,"w",IF(ISERROR(VLOOKUP(LF$6,fériés,1,FALSE)),(SUM($H$1:LF$1)&gt;SUM($F$8:$F18))*(SUM($H$1:LF$1)&lt;=SUM($F$8:$F19))*1,"F"))</f>
        <v>0</v>
      </c>
      <c r="LG19" s="28">
        <f ca="1">IF(WEEKDAY(LG$6,2)&gt;5,"w",IF(ISERROR(VLOOKUP(LG$6,fériés,1,FALSE)),(SUM($H$1:LG$1)&gt;SUM($F$8:$F18))*(SUM($H$1:LG$1)&lt;=SUM($F$8:$F19))*1,"F"))</f>
        <v>0</v>
      </c>
      <c r="LH19" s="28">
        <f ca="1">IF(WEEKDAY(LH$6,2)&gt;5,"w",IF(ISERROR(VLOOKUP(LH$6,fériés,1,FALSE)),(SUM($H$1:LH$1)&gt;SUM($F$8:$F18))*(SUM($H$1:LH$1)&lt;=SUM($F$8:$F19))*1,"F"))</f>
        <v>0</v>
      </c>
      <c r="LI19" s="28">
        <f ca="1">IF(WEEKDAY(LI$6,2)&gt;5,"w",IF(ISERROR(VLOOKUP(LI$6,fériés,1,FALSE)),(SUM($H$1:LI$1)&gt;SUM($F$8:$F18))*(SUM($H$1:LI$1)&lt;=SUM($F$8:$F19))*1,"F"))</f>
        <v>0</v>
      </c>
      <c r="LJ19" s="28">
        <f ca="1">IF(WEEKDAY(LJ$6,2)&gt;5,"w",IF(ISERROR(VLOOKUP(LJ$6,fériés,1,FALSE)),(SUM($H$1:LJ$1)&gt;SUM($F$8:$F18))*(SUM($H$1:LJ$1)&lt;=SUM($F$8:$F19))*1,"F"))</f>
        <v>0</v>
      </c>
      <c r="LK19" s="28">
        <f ca="1">IF(WEEKDAY(LK$6,2)&gt;5,"w",IF(ISERROR(VLOOKUP(LK$6,fériés,1,FALSE)),(SUM($H$1:LK$1)&gt;SUM($F$8:$F18))*(SUM($H$1:LK$1)&lt;=SUM($F$8:$F19))*1,"F"))</f>
        <v>0</v>
      </c>
      <c r="LL19" s="28">
        <f ca="1">IF(WEEKDAY(LL$6,2)&gt;5,"w",IF(ISERROR(VLOOKUP(LL$6,fériés,1,FALSE)),(SUM($H$1:LL$1)&gt;SUM($F$8:$F18))*(SUM($H$1:LL$1)&lt;=SUM($F$8:$F19))*1,"F"))</f>
        <v>0</v>
      </c>
      <c r="LM19" s="28">
        <f ca="1">IF(WEEKDAY(LM$6,2)&gt;5,"w",IF(ISERROR(VLOOKUP(LM$6,fériés,1,FALSE)),(SUM($H$1:LM$1)&gt;SUM($F$8:$F18))*(SUM($H$1:LM$1)&lt;=SUM($F$8:$F19))*1,"F"))</f>
        <v>0</v>
      </c>
      <c r="LN19" s="28">
        <f ca="1">IF(WEEKDAY(LN$6,2)&gt;5,"w",IF(ISERROR(VLOOKUP(LN$6,fériés,1,FALSE)),(SUM($H$1:LN$1)&gt;SUM($F$8:$F18))*(SUM($H$1:LN$1)&lt;=SUM($F$8:$F19))*1,"F"))</f>
        <v>0</v>
      </c>
      <c r="LO19" s="28">
        <f ca="1">IF(WEEKDAY(LO$6,2)&gt;5,"w",IF(ISERROR(VLOOKUP(LO$6,fériés,1,FALSE)),(SUM($H$1:LO$1)&gt;SUM($F$8:$F18))*(SUM($H$1:LO$1)&lt;=SUM($F$8:$F19))*1,"F"))</f>
        <v>0</v>
      </c>
      <c r="LP19" s="28">
        <f ca="1">IF(WEEKDAY(LP$6,2)&gt;5,"w",IF(ISERROR(VLOOKUP(LP$6,fériés,1,FALSE)),(SUM($H$1:LP$1)&gt;SUM($F$8:$F18))*(SUM($H$1:LP$1)&lt;=SUM($F$8:$F19))*1,"F"))</f>
        <v>0</v>
      </c>
      <c r="LQ19" s="28">
        <f ca="1">IF(WEEKDAY(LQ$6,2)&gt;5,"w",IF(ISERROR(VLOOKUP(LQ$6,fériés,1,FALSE)),(SUM($H$1:LQ$1)&gt;SUM($F$8:$F18))*(SUM($H$1:LQ$1)&lt;=SUM($F$8:$F19))*1,"F"))</f>
        <v>0</v>
      </c>
      <c r="LR19" s="28">
        <f ca="1">IF(WEEKDAY(LR$6,2)&gt;5,"w",IF(ISERROR(VLOOKUP(LR$6,fériés,1,FALSE)),(SUM($H$1:LR$1)&gt;SUM($F$8:$F18))*(SUM($H$1:LR$1)&lt;=SUM($F$8:$F19))*1,"F"))</f>
        <v>0</v>
      </c>
      <c r="LS19" s="28">
        <f ca="1">IF(WEEKDAY(LS$6,2)&gt;5,"w",IF(ISERROR(VLOOKUP(LS$6,fériés,1,FALSE)),(SUM($H$1:LS$1)&gt;SUM($F$8:$F18))*(SUM($H$1:LS$1)&lt;=SUM($F$8:$F19))*1,"F"))</f>
        <v>0</v>
      </c>
      <c r="LT19" s="28">
        <f ca="1">IF(WEEKDAY(LT$6,2)&gt;5,"w",IF(ISERROR(VLOOKUP(LT$6,fériés,1,FALSE)),(SUM($H$1:LT$1)&gt;SUM($F$8:$F18))*(SUM($H$1:LT$1)&lt;=SUM($F$8:$F19))*1,"F"))</f>
        <v>0</v>
      </c>
      <c r="LU19" s="28">
        <f ca="1">IF(WEEKDAY(LU$6,2)&gt;5,"w",IF(ISERROR(VLOOKUP(LU$6,fériés,1,FALSE)),(SUM($H$1:LU$1)&gt;SUM($F$8:$F18))*(SUM($H$1:LU$1)&lt;=SUM($F$8:$F19))*1,"F"))</f>
        <v>0</v>
      </c>
      <c r="LV19" s="28">
        <f ca="1">IF(WEEKDAY(LV$6,2)&gt;5,"w",IF(ISERROR(VLOOKUP(LV$6,fériés,1,FALSE)),(SUM($H$1:LV$1)&gt;SUM($F$8:$F18))*(SUM($H$1:LV$1)&lt;=SUM($F$8:$F19))*1,"F"))</f>
        <v>0</v>
      </c>
      <c r="LW19" s="28">
        <f ca="1">IF(WEEKDAY(LW$6,2)&gt;5,"w",IF(ISERROR(VLOOKUP(LW$6,fériés,1,FALSE)),(SUM($H$1:LW$1)&gt;SUM($F$8:$F18))*(SUM($H$1:LW$1)&lt;=SUM($F$8:$F19))*1,"F"))</f>
        <v>0</v>
      </c>
      <c r="LX19" s="28">
        <f ca="1">IF(WEEKDAY(LX$6,2)&gt;5,"w",IF(ISERROR(VLOOKUP(LX$6,fériés,1,FALSE)),(SUM($H$1:LX$1)&gt;SUM($F$8:$F18))*(SUM($H$1:LX$1)&lt;=SUM($F$8:$F19))*1,"F"))</f>
        <v>0</v>
      </c>
      <c r="LY19" s="28">
        <f ca="1">IF(WEEKDAY(LY$6,2)&gt;5,"w",IF(ISERROR(VLOOKUP(LY$6,fériés,1,FALSE)),(SUM($H$1:LY$1)&gt;SUM($F$8:$F18))*(SUM($H$1:LY$1)&lt;=SUM($F$8:$F19))*1,"F"))</f>
        <v>0</v>
      </c>
      <c r="LZ19" s="28">
        <f ca="1">IF(WEEKDAY(LZ$6,2)&gt;5,"w",IF(ISERROR(VLOOKUP(LZ$6,fériés,1,FALSE)),(SUM($H$1:LZ$1)&gt;SUM($F$8:$F18))*(SUM($H$1:LZ$1)&lt;=SUM($F$8:$F19))*1,"F"))</f>
        <v>0</v>
      </c>
      <c r="MA19" s="28">
        <f ca="1">IF(WEEKDAY(MA$6,2)&gt;5,"w",IF(ISERROR(VLOOKUP(MA$6,fériés,1,FALSE)),(SUM($H$1:MA$1)&gt;SUM($F$8:$F18))*(SUM($H$1:MA$1)&lt;=SUM($F$8:$F19))*1,"F"))</f>
        <v>0</v>
      </c>
      <c r="MB19" s="28">
        <f ca="1">IF(WEEKDAY(MB$6,2)&gt;5,"w",IF(ISERROR(VLOOKUP(MB$6,fériés,1,FALSE)),(SUM($H$1:MB$1)&gt;SUM($F$8:$F18))*(SUM($H$1:MB$1)&lt;=SUM($F$8:$F19))*1,"F"))</f>
        <v>0</v>
      </c>
      <c r="MC19" s="28">
        <f ca="1">IF(WEEKDAY(MC$6,2)&gt;5,"w",IF(ISERROR(VLOOKUP(MC$6,fériés,1,FALSE)),(SUM($H$1:MC$1)&gt;SUM($F$8:$F18))*(SUM($H$1:MC$1)&lt;=SUM($F$8:$F19))*1,"F"))</f>
        <v>0</v>
      </c>
      <c r="MD19" s="28">
        <f ca="1">IF(WEEKDAY(MD$6,2)&gt;5,"w",IF(ISERROR(VLOOKUP(MD$6,fériés,1,FALSE)),(SUM($H$1:MD$1)&gt;SUM($F$8:$F18))*(SUM($H$1:MD$1)&lt;=SUM($F$8:$F19))*1,"F"))</f>
        <v>0</v>
      </c>
      <c r="ME19" s="28">
        <f ca="1">IF(WEEKDAY(ME$6,2)&gt;5,"w",IF(ISERROR(VLOOKUP(ME$6,fériés,1,FALSE)),(SUM($H$1:ME$1)&gt;SUM($F$8:$F18))*(SUM($H$1:ME$1)&lt;=SUM($F$8:$F19))*1,"F"))</f>
        <v>0</v>
      </c>
      <c r="MF19" s="28">
        <f ca="1">IF(WEEKDAY(MF$6,2)&gt;5,"w",IF(ISERROR(VLOOKUP(MF$6,fériés,1,FALSE)),(SUM($H$1:MF$1)&gt;SUM($F$8:$F18))*(SUM($H$1:MF$1)&lt;=SUM($F$8:$F19))*1,"F"))</f>
        <v>0</v>
      </c>
      <c r="MG19" s="28">
        <f ca="1">IF(WEEKDAY(MG$6,2)&gt;5,"w",IF(ISERROR(VLOOKUP(MG$6,fériés,1,FALSE)),(SUM($H$1:MG$1)&gt;SUM($F$8:$F18))*(SUM($H$1:MG$1)&lt;=SUM($F$8:$F19))*1,"F"))</f>
        <v>0</v>
      </c>
      <c r="MH19" s="28" t="str">
        <f ca="1">IF(WEEKDAY(MH$6,2)&gt;5,"w",IF(ISERROR(VLOOKUP(MH$6,fériés,1,FALSE)),(SUM($H$1:MH$1)&gt;SUM($F$8:$F18))*(SUM($H$1:MH$1)&lt;=SUM($F$8:$F19))*1,"F"))</f>
        <v>w</v>
      </c>
      <c r="MI19" s="28" t="str">
        <f ca="1">IF(WEEKDAY(MI$6,2)&gt;5,"w",IF(ISERROR(VLOOKUP(MI$6,fériés,1,FALSE)),(SUM($H$1:MI$1)&gt;SUM($F$8:$F18))*(SUM($H$1:MI$1)&lt;=SUM($F$8:$F19))*1,"F"))</f>
        <v>w</v>
      </c>
      <c r="MJ19" s="28" t="str">
        <f ca="1">IF(WEEKDAY(MJ$6,2)&gt;5,"w",IF(ISERROR(VLOOKUP(MJ$6,fériés,1,FALSE)),(SUM($H$1:MJ$1)&gt;SUM($F$8:$F18))*(SUM($H$1:MJ$1)&lt;=SUM($F$8:$F19))*1,"F"))</f>
        <v>w</v>
      </c>
      <c r="MK19" s="28" t="str">
        <f ca="1">IF(WEEKDAY(MK$6,2)&gt;5,"w",IF(ISERROR(VLOOKUP(MK$6,fériés,1,FALSE)),(SUM($H$1:MK$1)&gt;SUM($F$8:$F18))*(SUM($H$1:MK$1)&lt;=SUM($F$8:$F19))*1,"F"))</f>
        <v>w</v>
      </c>
      <c r="ML19" s="28" t="str">
        <f ca="1">IF(WEEKDAY(ML$6,2)&gt;5,"w",IF(ISERROR(VLOOKUP(ML$6,fériés,1,FALSE)),(SUM($H$1:ML$1)&gt;SUM($F$8:$F18))*(SUM($H$1:ML$1)&lt;=SUM($F$8:$F19))*1,"F"))</f>
        <v>w</v>
      </c>
      <c r="MM19" s="28" t="str">
        <f ca="1">IF(WEEKDAY(MM$6,2)&gt;5,"w",IF(ISERROR(VLOOKUP(MM$6,fériés,1,FALSE)),(SUM($H$1:MM$1)&gt;SUM($F$8:$F18))*(SUM($H$1:MM$1)&lt;=SUM($F$8:$F19))*1,"F"))</f>
        <v>w</v>
      </c>
      <c r="MN19" s="28" t="str">
        <f ca="1">IF(WEEKDAY(MN$6,2)&gt;5,"w",IF(ISERROR(VLOOKUP(MN$6,fériés,1,FALSE)),(SUM($H$1:MN$1)&gt;SUM($F$8:$F18))*(SUM($H$1:MN$1)&lt;=SUM($F$8:$F19))*1,"F"))</f>
        <v>w</v>
      </c>
      <c r="MO19" s="28" t="str">
        <f ca="1">IF(WEEKDAY(MO$6,2)&gt;5,"w",IF(ISERROR(VLOOKUP(MO$6,fériés,1,FALSE)),(SUM($H$1:MO$1)&gt;SUM($F$8:$F18))*(SUM($H$1:MO$1)&lt;=SUM($F$8:$F19))*1,"F"))</f>
        <v>w</v>
      </c>
      <c r="MP19" s="28" t="str">
        <f ca="1">IF(WEEKDAY(MP$6,2)&gt;5,"w",IF(ISERROR(VLOOKUP(MP$6,fériés,1,FALSE)),(SUM($H$1:MP$1)&gt;SUM($F$8:$F18))*(SUM($H$1:MP$1)&lt;=SUM($F$8:$F19))*1,"F"))</f>
        <v>w</v>
      </c>
      <c r="MQ19" s="28" t="str">
        <f ca="1">IF(WEEKDAY(MQ$6,2)&gt;5,"w",IF(ISERROR(VLOOKUP(MQ$6,fériés,1,FALSE)),(SUM($H$1:MQ$1)&gt;SUM($F$8:$F18))*(SUM($H$1:MQ$1)&lt;=SUM($F$8:$F19))*1,"F"))</f>
        <v>w</v>
      </c>
      <c r="MR19" s="28" t="str">
        <f ca="1">IF(WEEKDAY(MR$6,2)&gt;5,"w",IF(ISERROR(VLOOKUP(MR$6,fériés,1,FALSE)),(SUM($H$1:MR$1)&gt;SUM($F$8:$F18))*(SUM($H$1:MR$1)&lt;=SUM($F$8:$F19))*1,"F"))</f>
        <v>w</v>
      </c>
      <c r="MS19" s="28" t="str">
        <f ca="1">IF(WEEKDAY(MS$6,2)&gt;5,"w",IF(ISERROR(VLOOKUP(MS$6,fériés,1,FALSE)),(SUM($H$1:MS$1)&gt;SUM($F$8:$F18))*(SUM($H$1:MS$1)&lt;=SUM($F$8:$F19))*1,"F"))</f>
        <v>w</v>
      </c>
      <c r="MT19" s="28" t="str">
        <f ca="1">IF(WEEKDAY(MT$6,2)&gt;5,"w",IF(ISERROR(VLOOKUP(MT$6,fériés,1,FALSE)),(SUM($H$1:MT$1)&gt;SUM($F$8:$F18))*(SUM($H$1:MT$1)&lt;=SUM($F$8:$F19))*1,"F"))</f>
        <v>w</v>
      </c>
      <c r="MU19" s="28" t="str">
        <f ca="1">IF(WEEKDAY(MU$6,2)&gt;5,"w",IF(ISERROR(VLOOKUP(MU$6,fériés,1,FALSE)),(SUM($H$1:MU$1)&gt;SUM($F$8:$F18))*(SUM($H$1:MU$1)&lt;=SUM($F$8:$F19))*1,"F"))</f>
        <v>w</v>
      </c>
      <c r="MV19" s="28" t="str">
        <f ca="1">IF(WEEKDAY(MV$6,2)&gt;5,"w",IF(ISERROR(VLOOKUP(MV$6,fériés,1,FALSE)),(SUM($H$1:MV$1)&gt;SUM($F$8:$F18))*(SUM($H$1:MV$1)&lt;=SUM($F$8:$F19))*1,"F"))</f>
        <v>w</v>
      </c>
      <c r="MW19" s="28" t="str">
        <f ca="1">IF(WEEKDAY(MW$6,2)&gt;5,"w",IF(ISERROR(VLOOKUP(MW$6,fériés,1,FALSE)),(SUM($H$1:MW$1)&gt;SUM($F$8:$F18))*(SUM($H$1:MW$1)&lt;=SUM($F$8:$F19))*1,"F"))</f>
        <v>w</v>
      </c>
      <c r="MX19" s="28" t="str">
        <f ca="1">IF(WEEKDAY(MX$6,2)&gt;5,"w",IF(ISERROR(VLOOKUP(MX$6,fériés,1,FALSE)),(SUM($H$1:MX$1)&gt;SUM($F$8:$F18))*(SUM($H$1:MX$1)&lt;=SUM($F$8:$F19))*1,"F"))</f>
        <v>w</v>
      </c>
      <c r="MY19" s="28" t="str">
        <f ca="1">IF(WEEKDAY(MY$6,2)&gt;5,"w",IF(ISERROR(VLOOKUP(MY$6,fériés,1,FALSE)),(SUM($H$1:MY$1)&gt;SUM($F$8:$F18))*(SUM($H$1:MY$1)&lt;=SUM($F$8:$F19))*1,"F"))</f>
        <v>w</v>
      </c>
      <c r="MZ19" s="28" t="str">
        <f ca="1">IF(WEEKDAY(MZ$6,2)&gt;5,"w",IF(ISERROR(VLOOKUP(MZ$6,fériés,1,FALSE)),(SUM($H$1:MZ$1)&gt;SUM($F$8:$F18))*(SUM($H$1:MZ$1)&lt;=SUM($F$8:$F19))*1,"F"))</f>
        <v>w</v>
      </c>
      <c r="NA19" s="28" t="str">
        <f ca="1">IF(WEEKDAY(NA$6,2)&gt;5,"w",IF(ISERROR(VLOOKUP(NA$6,fériés,1,FALSE)),(SUM($H$1:NA$1)&gt;SUM($F$8:$F18))*(SUM($H$1:NA$1)&lt;=SUM($F$8:$F19))*1,"F"))</f>
        <v>w</v>
      </c>
      <c r="NB19" s="28">
        <f ca="1">IF(WEEKDAY(NB$6,2)&gt;5,"w",IF(ISERROR(VLOOKUP(NB$6,fériés,1,FALSE)),(SUM($H$1:NB$1)&gt;SUM($F$8:$F18))*(SUM($H$1:NB$1)&lt;=SUM($F$8:$F19))*1,"F"))</f>
        <v>0</v>
      </c>
      <c r="NC19" s="28">
        <f ca="1">IF(WEEKDAY(NC$6,2)&gt;5,"w",IF(ISERROR(VLOOKUP(NC$6,fériés,1,FALSE)),(SUM($H$1:NC$1)&gt;SUM($F$8:$F18))*(SUM($H$1:NC$1)&lt;=SUM($F$8:$F19))*1,"F"))</f>
        <v>0</v>
      </c>
      <c r="ND19" s="28">
        <f ca="1">IF(WEEKDAY(ND$6,2)&gt;5,"w",IF(ISERROR(VLOOKUP(ND$6,fériés,1,FALSE)),(SUM($H$1:ND$1)&gt;SUM($F$8:$F18))*(SUM($H$1:ND$1)&lt;=SUM($F$8:$F19))*1,"F"))</f>
        <v>0</v>
      </c>
      <c r="NE19" s="28">
        <f ca="1">IF(WEEKDAY(NE$6,2)&gt;5,"w",IF(ISERROR(VLOOKUP(NE$6,fériés,1,FALSE)),(SUM($H$1:NE$1)&gt;SUM($F$8:$F18))*(SUM($H$1:NE$1)&lt;=SUM($F$8:$F19))*1,"F"))</f>
        <v>0</v>
      </c>
      <c r="NF19" s="28">
        <f ca="1">IF(WEEKDAY(NF$6,2)&gt;5,"w",IF(ISERROR(VLOOKUP(NF$6,fériés,1,FALSE)),(SUM($H$1:NF$1)&gt;SUM($F$8:$F18))*(SUM($H$1:NF$1)&lt;=SUM($F$8:$F19))*1,"F"))</f>
        <v>0</v>
      </c>
      <c r="NG19" s="28">
        <f ca="1">IF(WEEKDAY(NG$6,2)&gt;5,"w",IF(ISERROR(VLOOKUP(NG$6,fériés,1,FALSE)),(SUM($H$1:NG$1)&gt;SUM($F$8:$F18))*(SUM($H$1:NG$1)&lt;=SUM($F$8:$F19))*1,"F"))</f>
        <v>0</v>
      </c>
      <c r="NH19" s="28">
        <f ca="1">IF(WEEKDAY(NH$6,2)&gt;5,"w",IF(ISERROR(VLOOKUP(NH$6,fériés,1,FALSE)),(SUM($H$1:NH$1)&gt;SUM($F$8:$F18))*(SUM($H$1:NH$1)&lt;=SUM($F$8:$F19))*1,"F"))</f>
        <v>0</v>
      </c>
      <c r="NI19" s="28">
        <f ca="1">IF(WEEKDAY(NI$6,2)&gt;5,"w",IF(ISERROR(VLOOKUP(NI$6,fériés,1,FALSE)),(SUM($H$1:NI$1)&gt;SUM($F$8:$F18))*(SUM($H$1:NI$1)&lt;=SUM($F$8:$F19))*1,"F"))</f>
        <v>0</v>
      </c>
      <c r="NJ19" s="28">
        <f ca="1">IF(WEEKDAY(NJ$6,2)&gt;5,"w",IF(ISERROR(VLOOKUP(NJ$6,fériés,1,FALSE)),(SUM($H$1:NJ$1)&gt;SUM($F$8:$F18))*(SUM($H$1:NJ$1)&lt;=SUM($F$8:$F19))*1,"F"))</f>
        <v>0</v>
      </c>
      <c r="NK19" s="28">
        <f ca="1">IF(WEEKDAY(NK$6,2)&gt;5,"w",IF(ISERROR(VLOOKUP(NK$6,fériés,1,FALSE)),(SUM($H$1:NK$1)&gt;SUM($F$8:$F18))*(SUM($H$1:NK$1)&lt;=SUM($F$8:$F19))*1,"F"))</f>
        <v>0</v>
      </c>
      <c r="NL19" s="28">
        <f ca="1">IF(WEEKDAY(NL$6,2)&gt;5,"w",IF(ISERROR(VLOOKUP(NL$6,fériés,1,FALSE)),(SUM($H$1:NL$1)&gt;SUM($F$8:$F18))*(SUM($H$1:NL$1)&lt;=SUM($F$8:$F19))*1,"F"))</f>
        <v>0</v>
      </c>
      <c r="NM19" s="28">
        <f ca="1">IF(WEEKDAY(NM$6,2)&gt;5,"w",IF(ISERROR(VLOOKUP(NM$6,fériés,1,FALSE)),(SUM($H$1:NM$1)&gt;SUM($F$8:$F18))*(SUM($H$1:NM$1)&lt;=SUM($F$8:$F19))*1,"F"))</f>
        <v>0</v>
      </c>
      <c r="NN19" s="28">
        <f ca="1">IF(WEEKDAY(NN$6,2)&gt;5,"w",IF(ISERROR(VLOOKUP(NN$6,fériés,1,FALSE)),(SUM($H$1:NN$1)&gt;SUM($F$8:$F18))*(SUM($H$1:NN$1)&lt;=SUM($F$8:$F19))*1,"F"))</f>
        <v>0</v>
      </c>
      <c r="NO19" s="28">
        <f ca="1">IF(WEEKDAY(NO$6,2)&gt;5,"w",IF(ISERROR(VLOOKUP(NO$6,fériés,1,FALSE)),(SUM($H$1:NO$1)&gt;SUM($F$8:$F18))*(SUM($H$1:NO$1)&lt;=SUM($F$8:$F19))*1,"F"))</f>
        <v>0</v>
      </c>
      <c r="NP19" s="28">
        <f ca="1">IF(WEEKDAY(NP$6,2)&gt;5,"w",IF(ISERROR(VLOOKUP(NP$6,fériés,1,FALSE)),(SUM($H$1:NP$1)&gt;SUM($F$8:$F18))*(SUM($H$1:NP$1)&lt;=SUM($F$8:$F19))*1,"F"))</f>
        <v>0</v>
      </c>
      <c r="NQ19" s="28">
        <f ca="1">IF(WEEKDAY(NQ$6,2)&gt;5,"w",IF(ISERROR(VLOOKUP(NQ$6,fériés,1,FALSE)),(SUM($H$1:NQ$1)&gt;SUM($F$8:$F18))*(SUM($H$1:NQ$1)&lt;=SUM($F$8:$F19))*1,"F"))</f>
        <v>0</v>
      </c>
      <c r="NR19" s="28">
        <f ca="1">IF(WEEKDAY(NR$6,2)&gt;5,"w",IF(ISERROR(VLOOKUP(NR$6,fériés,1,FALSE)),(SUM($H$1:NR$1)&gt;SUM($F$8:$F18))*(SUM($H$1:NR$1)&lt;=SUM($F$8:$F19))*1,"F"))</f>
        <v>0</v>
      </c>
      <c r="NS19" s="28">
        <f ca="1">IF(WEEKDAY(NS$6,2)&gt;5,"w",IF(ISERROR(VLOOKUP(NS$6,fériés,1,FALSE)),(SUM($H$1:NS$1)&gt;SUM($F$8:$F18))*(SUM($H$1:NS$1)&lt;=SUM($F$8:$F19))*1,"F"))</f>
        <v>0</v>
      </c>
      <c r="NT19" s="28">
        <f ca="1">IF(WEEKDAY(NT$6,2)&gt;5,"w",IF(ISERROR(VLOOKUP(NT$6,fériés,1,FALSE)),(SUM($H$1:NT$1)&gt;SUM($F$8:$F18))*(SUM($H$1:NT$1)&lt;=SUM($F$8:$F19))*1,"F"))</f>
        <v>0</v>
      </c>
      <c r="NU19" s="28">
        <f ca="1">IF(WEEKDAY(NU$6,2)&gt;5,"w",IF(ISERROR(VLOOKUP(NU$6,fériés,1,FALSE)),(SUM($H$1:NU$1)&gt;SUM($F$8:$F18))*(SUM($H$1:NU$1)&lt;=SUM($F$8:$F19))*1,"F"))</f>
        <v>0</v>
      </c>
      <c r="NV19" s="28">
        <f ca="1">IF(WEEKDAY(NV$6,2)&gt;5,"w",IF(ISERROR(VLOOKUP(NV$6,fériés,1,FALSE)),(SUM($H$1:NV$1)&gt;SUM($F$8:$F18))*(SUM($H$1:NV$1)&lt;=SUM($F$8:$F19))*1,"F"))</f>
        <v>0</v>
      </c>
      <c r="NW19" s="28">
        <f ca="1">IF(WEEKDAY(NW$6,2)&gt;5,"w",IF(ISERROR(VLOOKUP(NW$6,fériés,1,FALSE)),(SUM($H$1:NW$1)&gt;SUM($F$8:$F18))*(SUM($H$1:NW$1)&lt;=SUM($F$8:$F19))*1,"F"))</f>
        <v>0</v>
      </c>
      <c r="NX19" s="28">
        <f ca="1">IF(WEEKDAY(NX$6,2)&gt;5,"w",IF(ISERROR(VLOOKUP(NX$6,fériés,1,FALSE)),(SUM($H$1:NX$1)&gt;SUM($F$8:$F18))*(SUM($H$1:NX$1)&lt;=SUM($F$8:$F19))*1,"F"))</f>
        <v>0</v>
      </c>
      <c r="NY19" s="28">
        <f ca="1">IF(WEEKDAY(NY$6,2)&gt;5,"w",IF(ISERROR(VLOOKUP(NY$6,fériés,1,FALSE)),(SUM($H$1:NY$1)&gt;SUM($F$8:$F18))*(SUM($H$1:NY$1)&lt;=SUM($F$8:$F19))*1,"F"))</f>
        <v>0</v>
      </c>
      <c r="NZ19" s="28">
        <f ca="1">IF(WEEKDAY(NZ$6,2)&gt;5,"w",IF(ISERROR(VLOOKUP(NZ$6,fériés,1,FALSE)),(SUM($H$1:NZ$1)&gt;SUM($F$8:$F18))*(SUM($H$1:NZ$1)&lt;=SUM($F$8:$F19))*1,"F"))</f>
        <v>0</v>
      </c>
      <c r="OA19" s="28">
        <f ca="1">IF(WEEKDAY(OA$6,2)&gt;5,"w",IF(ISERROR(VLOOKUP(OA$6,fériés,1,FALSE)),(SUM($H$1:OA$1)&gt;SUM($F$8:$F18))*(SUM($H$1:OA$1)&lt;=SUM($F$8:$F19))*1,"F"))</f>
        <v>0</v>
      </c>
      <c r="OB19" s="28">
        <f ca="1">IF(WEEKDAY(OB$6,2)&gt;5,"w",IF(ISERROR(VLOOKUP(OB$6,fériés,1,FALSE)),(SUM($H$1:OB$1)&gt;SUM($F$8:$F18))*(SUM($H$1:OB$1)&lt;=SUM($F$8:$F19))*1,"F"))</f>
        <v>0</v>
      </c>
      <c r="OC19" s="28">
        <f ca="1">IF(WEEKDAY(OC$6,2)&gt;5,"w",IF(ISERROR(VLOOKUP(OC$6,fériés,1,FALSE)),(SUM($H$1:OC$1)&gt;SUM($F$8:$F18))*(SUM($H$1:OC$1)&lt;=SUM($F$8:$F19))*1,"F"))</f>
        <v>0</v>
      </c>
      <c r="OD19" s="28">
        <f ca="1">IF(WEEKDAY(OD$6,2)&gt;5,"w",IF(ISERROR(VLOOKUP(OD$6,fériés,1,FALSE)),(SUM($H$1:OD$1)&gt;SUM($F$8:$F18))*(SUM($H$1:OD$1)&lt;=SUM($F$8:$F19))*1,"F"))</f>
        <v>0</v>
      </c>
      <c r="OE19" s="28">
        <f ca="1">IF(WEEKDAY(OE$6,2)&gt;5,"w",IF(ISERROR(VLOOKUP(OE$6,fériés,1,FALSE)),(SUM($H$1:OE$1)&gt;SUM($F$8:$F18))*(SUM($H$1:OE$1)&lt;=SUM($F$8:$F19))*1,"F"))</f>
        <v>0</v>
      </c>
      <c r="OF19" s="28">
        <f ca="1">IF(WEEKDAY(OF$6,2)&gt;5,"w",IF(ISERROR(VLOOKUP(OF$6,fériés,1,FALSE)),(SUM($H$1:OF$1)&gt;SUM($F$8:$F18))*(SUM($H$1:OF$1)&lt;=SUM($F$8:$F19))*1,"F"))</f>
        <v>0</v>
      </c>
      <c r="OG19" s="28">
        <f ca="1">IF(WEEKDAY(OG$6,2)&gt;5,"w",IF(ISERROR(VLOOKUP(OG$6,fériés,1,FALSE)),(SUM($H$1:OG$1)&gt;SUM($F$8:$F18))*(SUM($H$1:OG$1)&lt;=SUM($F$8:$F19))*1,"F"))</f>
        <v>0</v>
      </c>
      <c r="OH19" s="28">
        <f ca="1">IF(WEEKDAY(OH$6,2)&gt;5,"w",IF(ISERROR(VLOOKUP(OH$6,fériés,1,FALSE)),(SUM($H$1:OH$1)&gt;SUM($F$8:$F18))*(SUM($H$1:OH$1)&lt;=SUM($F$8:$F19))*1,"F"))</f>
        <v>0</v>
      </c>
      <c r="OI19" s="28">
        <f ca="1">IF(WEEKDAY(OI$6,2)&gt;5,"w",IF(ISERROR(VLOOKUP(OI$6,fériés,1,FALSE)),(SUM($H$1:OI$1)&gt;SUM($F$8:$F18))*(SUM($H$1:OI$1)&lt;=SUM($F$8:$F19))*1,"F"))</f>
        <v>0</v>
      </c>
      <c r="OJ19" s="28">
        <f ca="1">IF(WEEKDAY(OJ$6,2)&gt;5,"w",IF(ISERROR(VLOOKUP(OJ$6,fériés,1,FALSE)),(SUM($H$1:OJ$1)&gt;SUM($F$8:$F18))*(SUM($H$1:OJ$1)&lt;=SUM($F$8:$F19))*1,"F"))</f>
        <v>0</v>
      </c>
      <c r="OK19" s="28">
        <f ca="1">IF(WEEKDAY(OK$6,2)&gt;5,"w",IF(ISERROR(VLOOKUP(OK$6,fériés,1,FALSE)),(SUM($H$1:OK$1)&gt;SUM($F$8:$F18))*(SUM($H$1:OK$1)&lt;=SUM($F$8:$F19))*1,"F"))</f>
        <v>0</v>
      </c>
      <c r="OL19" s="28">
        <f ca="1">IF(WEEKDAY(OL$6,2)&gt;5,"w",IF(ISERROR(VLOOKUP(OL$6,fériés,1,FALSE)),(SUM($H$1:OL$1)&gt;SUM($F$8:$F18))*(SUM($H$1:OL$1)&lt;=SUM($F$8:$F19))*1,"F"))</f>
        <v>0</v>
      </c>
      <c r="OM19" s="28">
        <f ca="1">IF(WEEKDAY(OM$6,2)&gt;5,"w",IF(ISERROR(VLOOKUP(OM$6,fériés,1,FALSE)),(SUM($H$1:OM$1)&gt;SUM($F$8:$F18))*(SUM($H$1:OM$1)&lt;=SUM($F$8:$F19))*1,"F"))</f>
        <v>0</v>
      </c>
      <c r="ON19" s="28">
        <f ca="1">IF(WEEKDAY(ON$6,2)&gt;5,"w",IF(ISERROR(VLOOKUP(ON$6,fériés,1,FALSE)),(SUM($H$1:ON$1)&gt;SUM($F$8:$F18))*(SUM($H$1:ON$1)&lt;=SUM($F$8:$F19))*1,"F"))</f>
        <v>0</v>
      </c>
      <c r="OO19" s="28">
        <f ca="1">IF(WEEKDAY(OO$6,2)&gt;5,"w",IF(ISERROR(VLOOKUP(OO$6,fériés,1,FALSE)),(SUM($H$1:OO$1)&gt;SUM($F$8:$F18))*(SUM($H$1:OO$1)&lt;=SUM($F$8:$F19))*1,"F"))</f>
        <v>0</v>
      </c>
      <c r="OP19" s="28">
        <f ca="1">IF(WEEKDAY(OP$6,2)&gt;5,"w",IF(ISERROR(VLOOKUP(OP$6,fériés,1,FALSE)),(SUM($H$1:OP$1)&gt;SUM($F$8:$F18))*(SUM($H$1:OP$1)&lt;=SUM($F$8:$F19))*1,"F"))</f>
        <v>0</v>
      </c>
      <c r="OQ19" s="28">
        <f ca="1">IF(WEEKDAY(OQ$6,2)&gt;5,"w",IF(ISERROR(VLOOKUP(OQ$6,fériés,1,FALSE)),(SUM($H$1:OQ$1)&gt;SUM($F$8:$F18))*(SUM($H$1:OQ$1)&lt;=SUM($F$8:$F19))*1,"F"))</f>
        <v>0</v>
      </c>
      <c r="OR19" s="28">
        <f ca="1">IF(WEEKDAY(OR$6,2)&gt;5,"w",IF(ISERROR(VLOOKUP(OR$6,fériés,1,FALSE)),(SUM($H$1:OR$1)&gt;SUM($F$8:$F18))*(SUM($H$1:OR$1)&lt;=SUM($F$8:$F19))*1,"F"))</f>
        <v>0</v>
      </c>
      <c r="OS19" s="28">
        <f ca="1">IF(WEEKDAY(OS$6,2)&gt;5,"w",IF(ISERROR(VLOOKUP(OS$6,fériés,1,FALSE)),(SUM($H$1:OS$1)&gt;SUM($F$8:$F18))*(SUM($H$1:OS$1)&lt;=SUM($F$8:$F19))*1,"F"))</f>
        <v>0</v>
      </c>
      <c r="OT19" s="28">
        <f ca="1">IF(WEEKDAY(OT$6,2)&gt;5,"w",IF(ISERROR(VLOOKUP(OT$6,fériés,1,FALSE)),(SUM($H$1:OT$1)&gt;SUM($F$8:$F18))*(SUM($H$1:OT$1)&lt;=SUM($F$8:$F19))*1,"F"))</f>
        <v>0</v>
      </c>
      <c r="OU19" s="28">
        <f ca="1">IF(WEEKDAY(OU$6,2)&gt;5,"w",IF(ISERROR(VLOOKUP(OU$6,fériés,1,FALSE)),(SUM($H$1:OU$1)&gt;SUM($F$8:$F18))*(SUM($H$1:OU$1)&lt;=SUM($F$8:$F19))*1,"F"))</f>
        <v>0</v>
      </c>
      <c r="OV19" s="28">
        <f ca="1">IF(WEEKDAY(OV$6,2)&gt;5,"w",IF(ISERROR(VLOOKUP(OV$6,fériés,1,FALSE)),(SUM($H$1:OV$1)&gt;SUM($F$8:$F18))*(SUM($H$1:OV$1)&lt;=SUM($F$8:$F19))*1,"F"))</f>
        <v>0</v>
      </c>
      <c r="OW19" s="28">
        <f ca="1">IF(WEEKDAY(OW$6,2)&gt;5,"w",IF(ISERROR(VLOOKUP(OW$6,fériés,1,FALSE)),(SUM($H$1:OW$1)&gt;SUM($F$8:$F18))*(SUM($H$1:OW$1)&lt;=SUM($F$8:$F19))*1,"F"))</f>
        <v>0</v>
      </c>
      <c r="OX19" s="28">
        <f ca="1">IF(WEEKDAY(OX$6,2)&gt;5,"w",IF(ISERROR(VLOOKUP(OX$6,fériés,1,FALSE)),(SUM($H$1:OX$1)&gt;SUM($F$8:$F18))*(SUM($H$1:OX$1)&lt;=SUM($F$8:$F19))*1,"F"))</f>
        <v>0</v>
      </c>
      <c r="OY19" s="28">
        <f ca="1">IF(WEEKDAY(OY$6,2)&gt;5,"w",IF(ISERROR(VLOOKUP(OY$6,fériés,1,FALSE)),(SUM($H$1:OY$1)&gt;SUM($F$8:$F18))*(SUM($H$1:OY$1)&lt;=SUM($F$8:$F19))*1,"F"))</f>
        <v>0</v>
      </c>
      <c r="OZ19" s="28" t="str">
        <f ca="1">IF(WEEKDAY(OZ$6,2)&gt;5,"w",IF(ISERROR(VLOOKUP(OZ$6,fériés,1,FALSE)),(SUM($H$1:OZ$1)&gt;SUM($F$8:$F18))*(SUM($H$1:OZ$1)&lt;=SUM($F$8:$F19))*1,"F"))</f>
        <v>w</v>
      </c>
      <c r="PA19" s="28" t="str">
        <f ca="1">IF(WEEKDAY(PA$6,2)&gt;5,"w",IF(ISERROR(VLOOKUP(PA$6,fériés,1,FALSE)),(SUM($H$1:PA$1)&gt;SUM($F$8:$F18))*(SUM($H$1:PA$1)&lt;=SUM($F$8:$F19))*1,"F"))</f>
        <v>w</v>
      </c>
      <c r="PB19" s="28" t="str">
        <f ca="1">IF(WEEKDAY(PB$6,2)&gt;5,"w",IF(ISERROR(VLOOKUP(PB$6,fériés,1,FALSE)),(SUM($H$1:PB$1)&gt;SUM($F$8:$F18))*(SUM($H$1:PB$1)&lt;=SUM($F$8:$F19))*1,"F"))</f>
        <v>w</v>
      </c>
      <c r="PC19" s="28" t="str">
        <f ca="1">IF(WEEKDAY(PC$6,2)&gt;5,"w",IF(ISERROR(VLOOKUP(PC$6,fériés,1,FALSE)),(SUM($H$1:PC$1)&gt;SUM($F$8:$F18))*(SUM($H$1:PC$1)&lt;=SUM($F$8:$F19))*1,"F"))</f>
        <v>w</v>
      </c>
      <c r="PD19" s="28" t="str">
        <f ca="1">IF(WEEKDAY(PD$6,2)&gt;5,"w",IF(ISERROR(VLOOKUP(PD$6,fériés,1,FALSE)),(SUM($H$1:PD$1)&gt;SUM($F$8:$F18))*(SUM($H$1:PD$1)&lt;=SUM($F$8:$F19))*1,"F"))</f>
        <v>w</v>
      </c>
      <c r="PE19" s="28" t="str">
        <f ca="1">IF(WEEKDAY(PE$6,2)&gt;5,"w",IF(ISERROR(VLOOKUP(PE$6,fériés,1,FALSE)),(SUM($H$1:PE$1)&gt;SUM($F$8:$F18))*(SUM($H$1:PE$1)&lt;=SUM($F$8:$F19))*1,"F"))</f>
        <v>w</v>
      </c>
      <c r="PF19" s="28" t="str">
        <f ca="1">IF(WEEKDAY(PF$6,2)&gt;5,"w",IF(ISERROR(VLOOKUP(PF$6,fériés,1,FALSE)),(SUM($H$1:PF$1)&gt;SUM($F$8:$F18))*(SUM($H$1:PF$1)&lt;=SUM($F$8:$F19))*1,"F"))</f>
        <v>w</v>
      </c>
      <c r="PG19" s="28" t="str">
        <f ca="1">IF(WEEKDAY(PG$6,2)&gt;5,"w",IF(ISERROR(VLOOKUP(PG$6,fériés,1,FALSE)),(SUM($H$1:PG$1)&gt;SUM($F$8:$F18))*(SUM($H$1:PG$1)&lt;=SUM($F$8:$F19))*1,"F"))</f>
        <v>w</v>
      </c>
      <c r="PH19" s="28" t="str">
        <f ca="1">IF(WEEKDAY(PH$6,2)&gt;5,"w",IF(ISERROR(VLOOKUP(PH$6,fériés,1,FALSE)),(SUM($H$1:PH$1)&gt;SUM($F$8:$F18))*(SUM($H$1:PH$1)&lt;=SUM($F$8:$F19))*1,"F"))</f>
        <v>w</v>
      </c>
      <c r="PI19" s="28" t="str">
        <f ca="1">IF(WEEKDAY(PI$6,2)&gt;5,"w",IF(ISERROR(VLOOKUP(PI$6,fériés,1,FALSE)),(SUM($H$1:PI$1)&gt;SUM($F$8:$F18))*(SUM($H$1:PI$1)&lt;=SUM($F$8:$F19))*1,"F"))</f>
        <v>w</v>
      </c>
      <c r="PJ19" s="28" t="str">
        <f ca="1">IF(WEEKDAY(PJ$6,2)&gt;5,"w",IF(ISERROR(VLOOKUP(PJ$6,fériés,1,FALSE)),(SUM($H$1:PJ$1)&gt;SUM($F$8:$F18))*(SUM($H$1:PJ$1)&lt;=SUM($F$8:$F19))*1,"F"))</f>
        <v>w</v>
      </c>
      <c r="PK19" s="28" t="str">
        <f ca="1">IF(WEEKDAY(PK$6,2)&gt;5,"w",IF(ISERROR(VLOOKUP(PK$6,fériés,1,FALSE)),(SUM($H$1:PK$1)&gt;SUM($F$8:$F18))*(SUM($H$1:PK$1)&lt;=SUM($F$8:$F19))*1,"F"))</f>
        <v>w</v>
      </c>
      <c r="PL19" s="28" t="str">
        <f ca="1">IF(WEEKDAY(PL$6,2)&gt;5,"w",IF(ISERROR(VLOOKUP(PL$6,fériés,1,FALSE)),(SUM($H$1:PL$1)&gt;SUM($F$8:$F18))*(SUM($H$1:PL$1)&lt;=SUM($F$8:$F19))*1,"F"))</f>
        <v>w</v>
      </c>
      <c r="PM19" s="28" t="str">
        <f ca="1">IF(WEEKDAY(PM$6,2)&gt;5,"w",IF(ISERROR(VLOOKUP(PM$6,fériés,1,FALSE)),(SUM($H$1:PM$1)&gt;SUM($F$8:$F18))*(SUM($H$1:PM$1)&lt;=SUM($F$8:$F19))*1,"F"))</f>
        <v>w</v>
      </c>
      <c r="PN19" s="28" t="str">
        <f ca="1">IF(WEEKDAY(PN$6,2)&gt;5,"w",IF(ISERROR(VLOOKUP(PN$6,fériés,1,FALSE)),(SUM($H$1:PN$1)&gt;SUM($F$8:$F18))*(SUM($H$1:PN$1)&lt;=SUM($F$8:$F19))*1,"F"))</f>
        <v>w</v>
      </c>
      <c r="PO19" s="28" t="str">
        <f ca="1">IF(WEEKDAY(PO$6,2)&gt;5,"w",IF(ISERROR(VLOOKUP(PO$6,fériés,1,FALSE)),(SUM($H$1:PO$1)&gt;SUM($F$8:$F18))*(SUM($H$1:PO$1)&lt;=SUM($F$8:$F19))*1,"F"))</f>
        <v>w</v>
      </c>
      <c r="PP19" s="28" t="str">
        <f ca="1">IF(WEEKDAY(PP$6,2)&gt;5,"w",IF(ISERROR(VLOOKUP(PP$6,fériés,1,FALSE)),(SUM($H$1:PP$1)&gt;SUM($F$8:$F18))*(SUM($H$1:PP$1)&lt;=SUM($F$8:$F19))*1,"F"))</f>
        <v>w</v>
      </c>
      <c r="PQ19" s="28" t="str">
        <f ca="1">IF(WEEKDAY(PQ$6,2)&gt;5,"w",IF(ISERROR(VLOOKUP(PQ$6,fériés,1,FALSE)),(SUM($H$1:PQ$1)&gt;SUM($F$8:$F18))*(SUM($H$1:PQ$1)&lt;=SUM($F$8:$F19))*1,"F"))</f>
        <v>w</v>
      </c>
      <c r="PR19" s="28" t="str">
        <f ca="1">IF(WEEKDAY(PR$6,2)&gt;5,"w",IF(ISERROR(VLOOKUP(PR$6,fériés,1,FALSE)),(SUM($H$1:PR$1)&gt;SUM($F$8:$F18))*(SUM($H$1:PR$1)&lt;=SUM($F$8:$F19))*1,"F"))</f>
        <v>w</v>
      </c>
      <c r="PS19" s="28" t="str">
        <f ca="1">IF(WEEKDAY(PS$6,2)&gt;5,"w",IF(ISERROR(VLOOKUP(PS$6,fériés,1,FALSE)),(SUM($H$1:PS$1)&gt;SUM($F$8:$F18))*(SUM($H$1:PS$1)&lt;=SUM($F$8:$F19))*1,"F"))</f>
        <v>w</v>
      </c>
      <c r="PT19" s="28">
        <f ca="1">IF(WEEKDAY(PT$6,2)&gt;5,"w",IF(ISERROR(VLOOKUP(PT$6,fériés,1,FALSE)),(SUM($H$1:PT$1)&gt;SUM($F$8:$F18))*(SUM($H$1:PT$1)&lt;=SUM($F$8:$F19))*1,"F"))</f>
        <v>0</v>
      </c>
      <c r="PU19" s="28">
        <f ca="1">IF(WEEKDAY(PU$6,2)&gt;5,"w",IF(ISERROR(VLOOKUP(PU$6,fériés,1,FALSE)),(SUM($H$1:PU$1)&gt;SUM($F$8:$F18))*(SUM($H$1:PU$1)&lt;=SUM($F$8:$F19))*1,"F"))</f>
        <v>0</v>
      </c>
      <c r="PV19" s="28">
        <f ca="1">IF(WEEKDAY(PV$6,2)&gt;5,"w",IF(ISERROR(VLOOKUP(PV$6,fériés,1,FALSE)),(SUM($H$1:PV$1)&gt;SUM($F$8:$F18))*(SUM($H$1:PV$1)&lt;=SUM($F$8:$F19))*1,"F"))</f>
        <v>0</v>
      </c>
      <c r="PW19" s="28">
        <f ca="1">IF(WEEKDAY(PW$6,2)&gt;5,"w",IF(ISERROR(VLOOKUP(PW$6,fériés,1,FALSE)),(SUM($H$1:PW$1)&gt;SUM($F$8:$F18))*(SUM($H$1:PW$1)&lt;=SUM($F$8:$F19))*1,"F"))</f>
        <v>0</v>
      </c>
      <c r="PX19" s="28">
        <f ca="1">IF(WEEKDAY(PX$6,2)&gt;5,"w",IF(ISERROR(VLOOKUP(PX$6,fériés,1,FALSE)),(SUM($H$1:PX$1)&gt;SUM($F$8:$F18))*(SUM($H$1:PX$1)&lt;=SUM($F$8:$F19))*1,"F"))</f>
        <v>0</v>
      </c>
      <c r="PY19" s="28">
        <f ca="1">IF(WEEKDAY(PY$6,2)&gt;5,"w",IF(ISERROR(VLOOKUP(PY$6,fériés,1,FALSE)),(SUM($H$1:PY$1)&gt;SUM($F$8:$F18))*(SUM($H$1:PY$1)&lt;=SUM($F$8:$F19))*1,"F"))</f>
        <v>0</v>
      </c>
      <c r="PZ19" s="28">
        <f ca="1">IF(WEEKDAY(PZ$6,2)&gt;5,"w",IF(ISERROR(VLOOKUP(PZ$6,fériés,1,FALSE)),(SUM($H$1:PZ$1)&gt;SUM($F$8:$F18))*(SUM($H$1:PZ$1)&lt;=SUM($F$8:$F19))*1,"F"))</f>
        <v>0</v>
      </c>
      <c r="QA19" s="28">
        <f ca="1">IF(WEEKDAY(QA$6,2)&gt;5,"w",IF(ISERROR(VLOOKUP(QA$6,fériés,1,FALSE)),(SUM($H$1:QA$1)&gt;SUM($F$8:$F18))*(SUM($H$1:QA$1)&lt;=SUM($F$8:$F19))*1,"F"))</f>
        <v>0</v>
      </c>
      <c r="QB19" s="28">
        <f ca="1">IF(WEEKDAY(QB$6,2)&gt;5,"w",IF(ISERROR(VLOOKUP(QB$6,fériés,1,FALSE)),(SUM($H$1:QB$1)&gt;SUM($F$8:$F18))*(SUM($H$1:QB$1)&lt;=SUM($F$8:$F19))*1,"F"))</f>
        <v>0</v>
      </c>
      <c r="QC19" s="28">
        <f ca="1">IF(WEEKDAY(QC$6,2)&gt;5,"w",IF(ISERROR(VLOOKUP(QC$6,fériés,1,FALSE)),(SUM($H$1:QC$1)&gt;SUM($F$8:$F18))*(SUM($H$1:QC$1)&lt;=SUM($F$8:$F19))*1,"F"))</f>
        <v>0</v>
      </c>
      <c r="QD19" s="28">
        <f ca="1">IF(WEEKDAY(QD$6,2)&gt;5,"w",IF(ISERROR(VLOOKUP(QD$6,fériés,1,FALSE)),(SUM($H$1:QD$1)&gt;SUM($F$8:$F18))*(SUM($H$1:QD$1)&lt;=SUM($F$8:$F19))*1,"F"))</f>
        <v>0</v>
      </c>
      <c r="QE19" s="28">
        <f ca="1">IF(WEEKDAY(QE$6,2)&gt;5,"w",IF(ISERROR(VLOOKUP(QE$6,fériés,1,FALSE)),(SUM($H$1:QE$1)&gt;SUM($F$8:$F18))*(SUM($H$1:QE$1)&lt;=SUM($F$8:$F19))*1,"F"))</f>
        <v>0</v>
      </c>
      <c r="QF19" s="28">
        <f ca="1">IF(WEEKDAY(QF$6,2)&gt;5,"w",IF(ISERROR(VLOOKUP(QF$6,fériés,1,FALSE)),(SUM($H$1:QF$1)&gt;SUM($F$8:$F18))*(SUM($H$1:QF$1)&lt;=SUM($F$8:$F19))*1,"F"))</f>
        <v>0</v>
      </c>
      <c r="QG19" s="28">
        <f ca="1">IF(WEEKDAY(QG$6,2)&gt;5,"w",IF(ISERROR(VLOOKUP(QG$6,fériés,1,FALSE)),(SUM($H$1:QG$1)&gt;SUM($F$8:$F18))*(SUM($H$1:QG$1)&lt;=SUM($F$8:$F19))*1,"F"))</f>
        <v>0</v>
      </c>
      <c r="QH19" s="28">
        <f ca="1">IF(WEEKDAY(QH$6,2)&gt;5,"w",IF(ISERROR(VLOOKUP(QH$6,fériés,1,FALSE)),(SUM($H$1:QH$1)&gt;SUM($F$8:$F18))*(SUM($H$1:QH$1)&lt;=SUM($F$8:$F19))*1,"F"))</f>
        <v>0</v>
      </c>
      <c r="QI19" s="28">
        <f ca="1">IF(WEEKDAY(QI$6,2)&gt;5,"w",IF(ISERROR(VLOOKUP(QI$6,fériés,1,FALSE)),(SUM($H$1:QI$1)&gt;SUM($F$8:$F18))*(SUM($H$1:QI$1)&lt;=SUM($F$8:$F19))*1,"F"))</f>
        <v>0</v>
      </c>
      <c r="QJ19" s="28">
        <f ca="1">IF(WEEKDAY(QJ$6,2)&gt;5,"w",IF(ISERROR(VLOOKUP(QJ$6,fériés,1,FALSE)),(SUM($H$1:QJ$1)&gt;SUM($F$8:$F18))*(SUM($H$1:QJ$1)&lt;=SUM($F$8:$F19))*1,"F"))</f>
        <v>0</v>
      </c>
      <c r="QK19" s="28">
        <f ca="1">IF(WEEKDAY(QK$6,2)&gt;5,"w",IF(ISERROR(VLOOKUP(QK$6,fériés,1,FALSE)),(SUM($H$1:QK$1)&gt;SUM($F$8:$F18))*(SUM($H$1:QK$1)&lt;=SUM($F$8:$F19))*1,"F"))</f>
        <v>0</v>
      </c>
      <c r="QL19" s="28">
        <f ca="1">IF(WEEKDAY(QL$6,2)&gt;5,"w",IF(ISERROR(VLOOKUP(QL$6,fériés,1,FALSE)),(SUM($H$1:QL$1)&gt;SUM($F$8:$F18))*(SUM($H$1:QL$1)&lt;=SUM($F$8:$F19))*1,"F"))</f>
        <v>0</v>
      </c>
      <c r="QM19" s="28">
        <f ca="1">IF(WEEKDAY(QM$6,2)&gt;5,"w",IF(ISERROR(VLOOKUP(QM$6,fériés,1,FALSE)),(SUM($H$1:QM$1)&gt;SUM($F$8:$F18))*(SUM($H$1:QM$1)&lt;=SUM($F$8:$F19))*1,"F"))</f>
        <v>0</v>
      </c>
      <c r="QN19" s="28">
        <f ca="1">IF(WEEKDAY(QN$6,2)&gt;5,"w",IF(ISERROR(VLOOKUP(QN$6,fériés,1,FALSE)),(SUM($H$1:QN$1)&gt;SUM($F$8:$F18))*(SUM($H$1:QN$1)&lt;=SUM($F$8:$F19))*1,"F"))</f>
        <v>0</v>
      </c>
      <c r="QO19" s="28">
        <f ca="1">IF(WEEKDAY(QO$6,2)&gt;5,"w",IF(ISERROR(VLOOKUP(QO$6,fériés,1,FALSE)),(SUM($H$1:QO$1)&gt;SUM($F$8:$F18))*(SUM($H$1:QO$1)&lt;=SUM($F$8:$F19))*1,"F"))</f>
        <v>0</v>
      </c>
      <c r="QP19" s="28">
        <f ca="1">IF(WEEKDAY(QP$6,2)&gt;5,"w",IF(ISERROR(VLOOKUP(QP$6,fériés,1,FALSE)),(SUM($H$1:QP$1)&gt;SUM($F$8:$F18))*(SUM($H$1:QP$1)&lt;=SUM($F$8:$F19))*1,"F"))</f>
        <v>0</v>
      </c>
      <c r="QQ19" s="28">
        <f ca="1">IF(WEEKDAY(QQ$6,2)&gt;5,"w",IF(ISERROR(VLOOKUP(QQ$6,fériés,1,FALSE)),(SUM($H$1:QQ$1)&gt;SUM($F$8:$F18))*(SUM($H$1:QQ$1)&lt;=SUM($F$8:$F19))*1,"F"))</f>
        <v>0</v>
      </c>
      <c r="QR19" s="28">
        <f ca="1">IF(WEEKDAY(QR$6,2)&gt;5,"w",IF(ISERROR(VLOOKUP(QR$6,fériés,1,FALSE)),(SUM($H$1:QR$1)&gt;SUM($F$8:$F18))*(SUM($H$1:QR$1)&lt;=SUM($F$8:$F19))*1,"F"))</f>
        <v>0</v>
      </c>
      <c r="QS19" s="28">
        <f ca="1">IF(WEEKDAY(QS$6,2)&gt;5,"w",IF(ISERROR(VLOOKUP(QS$6,fériés,1,FALSE)),(SUM($H$1:QS$1)&gt;SUM($F$8:$F18))*(SUM($H$1:QS$1)&lt;=SUM($F$8:$F19))*1,"F"))</f>
        <v>0</v>
      </c>
      <c r="QT19" s="28">
        <f ca="1">IF(WEEKDAY(QT$6,2)&gt;5,"w",IF(ISERROR(VLOOKUP(QT$6,fériés,1,FALSE)),(SUM($H$1:QT$1)&gt;SUM($F$8:$F18))*(SUM($H$1:QT$1)&lt;=SUM($F$8:$F19))*1,"F"))</f>
        <v>0</v>
      </c>
      <c r="QU19" s="28">
        <f ca="1">IF(WEEKDAY(QU$6,2)&gt;5,"w",IF(ISERROR(VLOOKUP(QU$6,fériés,1,FALSE)),(SUM($H$1:QU$1)&gt;SUM($F$8:$F18))*(SUM($H$1:QU$1)&lt;=SUM($F$8:$F19))*1,"F"))</f>
        <v>0</v>
      </c>
      <c r="QV19" s="28">
        <f ca="1">IF(WEEKDAY(QV$6,2)&gt;5,"w",IF(ISERROR(VLOOKUP(QV$6,fériés,1,FALSE)),(SUM($H$1:QV$1)&gt;SUM($F$8:$F18))*(SUM($H$1:QV$1)&lt;=SUM($F$8:$F19))*1,"F"))</f>
        <v>0</v>
      </c>
      <c r="QW19" s="28">
        <f ca="1">IF(WEEKDAY(QW$6,2)&gt;5,"w",IF(ISERROR(VLOOKUP(QW$6,fériés,1,FALSE)),(SUM($H$1:QW$1)&gt;SUM($F$8:$F18))*(SUM($H$1:QW$1)&lt;=SUM($F$8:$F19))*1,"F"))</f>
        <v>0</v>
      </c>
      <c r="QX19" s="28">
        <f ca="1">IF(WEEKDAY(QX$6,2)&gt;5,"w",IF(ISERROR(VLOOKUP(QX$6,fériés,1,FALSE)),(SUM($H$1:QX$1)&gt;SUM($F$8:$F18))*(SUM($H$1:QX$1)&lt;=SUM($F$8:$F19))*1,"F"))</f>
        <v>0</v>
      </c>
      <c r="QY19" s="28">
        <f ca="1">IF(WEEKDAY(QY$6,2)&gt;5,"w",IF(ISERROR(VLOOKUP(QY$6,fériés,1,FALSE)),(SUM($H$1:QY$1)&gt;SUM($F$8:$F18))*(SUM($H$1:QY$1)&lt;=SUM($F$8:$F19))*1,"F"))</f>
        <v>0</v>
      </c>
      <c r="QZ19" s="28">
        <f ca="1">IF(WEEKDAY(QZ$6,2)&gt;5,"w",IF(ISERROR(VLOOKUP(QZ$6,fériés,1,FALSE)),(SUM($H$1:QZ$1)&gt;SUM($F$8:$F18))*(SUM($H$1:QZ$1)&lt;=SUM($F$8:$F19))*1,"F"))</f>
        <v>0</v>
      </c>
      <c r="RA19" s="28">
        <f ca="1">IF(WEEKDAY(RA$6,2)&gt;5,"w",IF(ISERROR(VLOOKUP(RA$6,fériés,1,FALSE)),(SUM($H$1:RA$1)&gt;SUM($F$8:$F18))*(SUM($H$1:RA$1)&lt;=SUM($F$8:$F19))*1,"F"))</f>
        <v>0</v>
      </c>
      <c r="RB19" s="28">
        <f ca="1">IF(WEEKDAY(RB$6,2)&gt;5,"w",IF(ISERROR(VLOOKUP(RB$6,fériés,1,FALSE)),(SUM($H$1:RB$1)&gt;SUM($F$8:$F18))*(SUM($H$1:RB$1)&lt;=SUM($F$8:$F19))*1,"F"))</f>
        <v>0</v>
      </c>
      <c r="RC19" s="28">
        <f ca="1">IF(WEEKDAY(RC$6,2)&gt;5,"w",IF(ISERROR(VLOOKUP(RC$6,fériés,1,FALSE)),(SUM($H$1:RC$1)&gt;SUM($F$8:$F18))*(SUM($H$1:RC$1)&lt;=SUM($F$8:$F19))*1,"F"))</f>
        <v>0</v>
      </c>
      <c r="RD19" s="28">
        <f ca="1">IF(WEEKDAY(RD$6,2)&gt;5,"w",IF(ISERROR(VLOOKUP(RD$6,fériés,1,FALSE)),(SUM($H$1:RD$1)&gt;SUM($F$8:$F18))*(SUM($H$1:RD$1)&lt;=SUM($F$8:$F19))*1,"F"))</f>
        <v>0</v>
      </c>
      <c r="RE19" s="28">
        <f ca="1">IF(WEEKDAY(RE$6,2)&gt;5,"w",IF(ISERROR(VLOOKUP(RE$6,fériés,1,FALSE)),(SUM($H$1:RE$1)&gt;SUM($F$8:$F18))*(SUM($H$1:RE$1)&lt;=SUM($F$8:$F19))*1,"F"))</f>
        <v>0</v>
      </c>
      <c r="RF19" s="28">
        <f ca="1">IF(WEEKDAY(RF$6,2)&gt;5,"w",IF(ISERROR(VLOOKUP(RF$6,fériés,1,FALSE)),(SUM($H$1:RF$1)&gt;SUM($F$8:$F18))*(SUM($H$1:RF$1)&lt;=SUM($F$8:$F19))*1,"F"))</f>
        <v>0</v>
      </c>
      <c r="RG19" s="28">
        <f ca="1">IF(WEEKDAY(RG$6,2)&gt;5,"w",IF(ISERROR(VLOOKUP(RG$6,fériés,1,FALSE)),(SUM($H$1:RG$1)&gt;SUM($F$8:$F18))*(SUM($H$1:RG$1)&lt;=SUM($F$8:$F19))*1,"F"))</f>
        <v>0</v>
      </c>
      <c r="RH19" s="28">
        <f ca="1">IF(WEEKDAY(RH$6,2)&gt;5,"w",IF(ISERROR(VLOOKUP(RH$6,fériés,1,FALSE)),(SUM($H$1:RH$1)&gt;SUM($F$8:$F18))*(SUM($H$1:RH$1)&lt;=SUM($F$8:$F19))*1,"F"))</f>
        <v>0</v>
      </c>
      <c r="RI19" s="28">
        <f ca="1">IF(WEEKDAY(RI$6,2)&gt;5,"w",IF(ISERROR(VLOOKUP(RI$6,fériés,1,FALSE)),(SUM($H$1:RI$1)&gt;SUM($F$8:$F18))*(SUM($H$1:RI$1)&lt;=SUM($F$8:$F19))*1,"F"))</f>
        <v>0</v>
      </c>
      <c r="RJ19" s="28">
        <f ca="1">IF(WEEKDAY(RJ$6,2)&gt;5,"w",IF(ISERROR(VLOOKUP(RJ$6,fériés,1,FALSE)),(SUM($H$1:RJ$1)&gt;SUM($F$8:$F18))*(SUM($H$1:RJ$1)&lt;=SUM($F$8:$F19))*1,"F"))</f>
        <v>0</v>
      </c>
      <c r="RK19" s="28">
        <f ca="1">IF(WEEKDAY(RK$6,2)&gt;5,"w",IF(ISERROR(VLOOKUP(RK$6,fériés,1,FALSE)),(SUM($H$1:RK$1)&gt;SUM($F$8:$F18))*(SUM($H$1:RK$1)&lt;=SUM($F$8:$F19))*1,"F"))</f>
        <v>0</v>
      </c>
      <c r="RL19" s="28">
        <f ca="1">IF(WEEKDAY(RL$6,2)&gt;5,"w",IF(ISERROR(VLOOKUP(RL$6,fériés,1,FALSE)),(SUM($H$1:RL$1)&gt;SUM($F$8:$F18))*(SUM($H$1:RL$1)&lt;=SUM($F$8:$F19))*1,"F"))</f>
        <v>0</v>
      </c>
      <c r="RM19" s="28">
        <f ca="1">IF(WEEKDAY(RM$6,2)&gt;5,"w",IF(ISERROR(VLOOKUP(RM$6,fériés,1,FALSE)),(SUM($H$1:RM$1)&gt;SUM($F$8:$F18))*(SUM($H$1:RM$1)&lt;=SUM($F$8:$F19))*1,"F"))</f>
        <v>0</v>
      </c>
      <c r="RN19" s="28">
        <f ca="1">IF(WEEKDAY(RN$6,2)&gt;5,"w",IF(ISERROR(VLOOKUP(RN$6,fériés,1,FALSE)),(SUM($H$1:RN$1)&gt;SUM($F$8:$F18))*(SUM($H$1:RN$1)&lt;=SUM($F$8:$F19))*1,"F"))</f>
        <v>0</v>
      </c>
      <c r="RO19" s="28">
        <f ca="1">IF(WEEKDAY(RO$6,2)&gt;5,"w",IF(ISERROR(VLOOKUP(RO$6,fériés,1,FALSE)),(SUM($H$1:RO$1)&gt;SUM($F$8:$F18))*(SUM($H$1:RO$1)&lt;=SUM($F$8:$F19))*1,"F"))</f>
        <v>0</v>
      </c>
      <c r="RP19" s="28">
        <f ca="1">IF(WEEKDAY(RP$6,2)&gt;5,"w",IF(ISERROR(VLOOKUP(RP$6,fériés,1,FALSE)),(SUM($H$1:RP$1)&gt;SUM($F$8:$F18))*(SUM($H$1:RP$1)&lt;=SUM($F$8:$F19))*1,"F"))</f>
        <v>0</v>
      </c>
      <c r="RQ19" s="28">
        <f ca="1">IF(WEEKDAY(RQ$6,2)&gt;5,"w",IF(ISERROR(VLOOKUP(RQ$6,fériés,1,FALSE)),(SUM($H$1:RQ$1)&gt;SUM($F$8:$F18))*(SUM($H$1:RQ$1)&lt;=SUM($F$8:$F19))*1,"F"))</f>
        <v>0</v>
      </c>
      <c r="RR19" s="28" t="str">
        <f ca="1">IF(WEEKDAY(RR$6,2)&gt;5,"w",IF(ISERROR(VLOOKUP(RR$6,fériés,1,FALSE)),(SUM($H$1:RR$1)&gt;SUM($F$8:$F18))*(SUM($H$1:RR$1)&lt;=SUM($F$8:$F19))*1,"F"))</f>
        <v>w</v>
      </c>
      <c r="RS19" s="28" t="str">
        <f ca="1">IF(WEEKDAY(RS$6,2)&gt;5,"w",IF(ISERROR(VLOOKUP(RS$6,fériés,1,FALSE)),(SUM($H$1:RS$1)&gt;SUM($F$8:$F18))*(SUM($H$1:RS$1)&lt;=SUM($F$8:$F19))*1,"F"))</f>
        <v>w</v>
      </c>
      <c r="RT19" s="28" t="str">
        <f ca="1">IF(WEEKDAY(RT$6,2)&gt;5,"w",IF(ISERROR(VLOOKUP(RT$6,fériés,1,FALSE)),(SUM($H$1:RT$1)&gt;SUM($F$8:$F18))*(SUM($H$1:RT$1)&lt;=SUM($F$8:$F19))*1,"F"))</f>
        <v>w</v>
      </c>
      <c r="RU19" s="28" t="str">
        <f ca="1">IF(WEEKDAY(RU$6,2)&gt;5,"w",IF(ISERROR(VLOOKUP(RU$6,fériés,1,FALSE)),(SUM($H$1:RU$1)&gt;SUM($F$8:$F18))*(SUM($H$1:RU$1)&lt;=SUM($F$8:$F19))*1,"F"))</f>
        <v>w</v>
      </c>
      <c r="RV19" s="28" t="str">
        <f ca="1">IF(WEEKDAY(RV$6,2)&gt;5,"w",IF(ISERROR(VLOOKUP(RV$6,fériés,1,FALSE)),(SUM($H$1:RV$1)&gt;SUM($F$8:$F18))*(SUM($H$1:RV$1)&lt;=SUM($F$8:$F19))*1,"F"))</f>
        <v>w</v>
      </c>
      <c r="RW19" s="28" t="str">
        <f ca="1">IF(WEEKDAY(RW$6,2)&gt;5,"w",IF(ISERROR(VLOOKUP(RW$6,fériés,1,FALSE)),(SUM($H$1:RW$1)&gt;SUM($F$8:$F18))*(SUM($H$1:RW$1)&lt;=SUM($F$8:$F19))*1,"F"))</f>
        <v>w</v>
      </c>
      <c r="RX19" s="28" t="str">
        <f ca="1">IF(WEEKDAY(RX$6,2)&gt;5,"w",IF(ISERROR(VLOOKUP(RX$6,fériés,1,FALSE)),(SUM($H$1:RX$1)&gt;SUM($F$8:$F18))*(SUM($H$1:RX$1)&lt;=SUM($F$8:$F19))*1,"F"))</f>
        <v>w</v>
      </c>
      <c r="RY19" s="28" t="str">
        <f ca="1">IF(WEEKDAY(RY$6,2)&gt;5,"w",IF(ISERROR(VLOOKUP(RY$6,fériés,1,FALSE)),(SUM($H$1:RY$1)&gt;SUM($F$8:$F18))*(SUM($H$1:RY$1)&lt;=SUM($F$8:$F19))*1,"F"))</f>
        <v>w</v>
      </c>
      <c r="RZ19" s="28" t="str">
        <f ca="1">IF(WEEKDAY(RZ$6,2)&gt;5,"w",IF(ISERROR(VLOOKUP(RZ$6,fériés,1,FALSE)),(SUM($H$1:RZ$1)&gt;SUM($F$8:$F18))*(SUM($H$1:RZ$1)&lt;=SUM($F$8:$F19))*1,"F"))</f>
        <v>w</v>
      </c>
      <c r="SA19" s="28" t="str">
        <f ca="1">IF(WEEKDAY(SA$6,2)&gt;5,"w",IF(ISERROR(VLOOKUP(SA$6,fériés,1,FALSE)),(SUM($H$1:SA$1)&gt;SUM($F$8:$F18))*(SUM($H$1:SA$1)&lt;=SUM($F$8:$F19))*1,"F"))</f>
        <v>w</v>
      </c>
      <c r="SB19" s="28" t="str">
        <f ca="1">IF(WEEKDAY(SB$6,2)&gt;5,"w",IF(ISERROR(VLOOKUP(SB$6,fériés,1,FALSE)),(SUM($H$1:SB$1)&gt;SUM($F$8:$F18))*(SUM($H$1:SB$1)&lt;=SUM($F$8:$F19))*1,"F"))</f>
        <v>w</v>
      </c>
      <c r="SC19" s="28" t="str">
        <f ca="1">IF(WEEKDAY(SC$6,2)&gt;5,"w",IF(ISERROR(VLOOKUP(SC$6,fériés,1,FALSE)),(SUM($H$1:SC$1)&gt;SUM($F$8:$F18))*(SUM($H$1:SC$1)&lt;=SUM($F$8:$F19))*1,"F"))</f>
        <v>w</v>
      </c>
      <c r="SD19" s="28" t="str">
        <f ca="1">IF(WEEKDAY(SD$6,2)&gt;5,"w",IF(ISERROR(VLOOKUP(SD$6,fériés,1,FALSE)),(SUM($H$1:SD$1)&gt;SUM($F$8:$F18))*(SUM($H$1:SD$1)&lt;=SUM($F$8:$F19))*1,"F"))</f>
        <v>w</v>
      </c>
      <c r="SE19" s="28" t="str">
        <f ca="1">IF(WEEKDAY(SE$6,2)&gt;5,"w",IF(ISERROR(VLOOKUP(SE$6,fériés,1,FALSE)),(SUM($H$1:SE$1)&gt;SUM($F$8:$F18))*(SUM($H$1:SE$1)&lt;=SUM($F$8:$F19))*1,"F"))</f>
        <v>w</v>
      </c>
      <c r="SF19" s="28" t="str">
        <f ca="1">IF(WEEKDAY(SF$6,2)&gt;5,"w",IF(ISERROR(VLOOKUP(SF$6,fériés,1,FALSE)),(SUM($H$1:SF$1)&gt;SUM($F$8:$F18))*(SUM($H$1:SF$1)&lt;=SUM($F$8:$F19))*1,"F"))</f>
        <v>w</v>
      </c>
      <c r="SG19" s="83"/>
    </row>
    <row r="20" spans="1:501" ht="12" customHeight="1" x14ac:dyDescent="0.25">
      <c r="A20" s="80"/>
      <c r="B20" s="63" t="str">
        <f>IFERROR(VLOOKUP($A20,Base_données!$A$4:$AB$24,Base_données!$B$1,FALSE),"")</f>
        <v/>
      </c>
      <c r="C20" s="78" t="str">
        <f>IF(A20="","",Base_données!$R$3)</f>
        <v/>
      </c>
      <c r="D20" s="79" t="str">
        <f>IFERROR(VLOOKUP($A20,Base_données!$A$4:$AB$24,Base_données!$D$1,FALSE),"")</f>
        <v/>
      </c>
      <c r="E20" s="79" t="str">
        <f>IFERROR(VLOOKUP($A20,Base_données!$A$4:$AB$24,Base_données!$R$1,FALSE),"")</f>
        <v/>
      </c>
      <c r="F20" s="67" t="str">
        <f t="shared" ref="F20:F21" si="86">IFERROR($D20*E20,"")</f>
        <v/>
      </c>
      <c r="G20" s="62" t="str">
        <f>IFERROR(VLOOKUP($A20,Base_données!$A$4:$L$24,5,FALSE),"")</f>
        <v/>
      </c>
      <c r="H20" s="28">
        <f ca="1">IF(WEEKDAY(H$6,2)&gt;5,"w",IF(ISERROR(VLOOKUP(H$6,fériés,1,FALSE)),(SUM($H$1:H$1)&gt;SUM($F$8:$F19))*(SUM($H$1:H$1)&lt;=SUM($F$8:$F20))*1,"F"))</f>
        <v>0</v>
      </c>
      <c r="I20" s="28">
        <f ca="1">IF(WEEKDAY(I$6,2)&gt;5,"w",IF(ISERROR(VLOOKUP(I$6,fériés,1,FALSE)),(SUM($H$1:I$1)&gt;SUM($F$8:$F19))*(SUM($H$1:I$1)&lt;=SUM($F$8:$F20))*1,"F"))</f>
        <v>0</v>
      </c>
      <c r="J20" s="28">
        <f ca="1">IF(WEEKDAY(J$6,2)&gt;5,"w",IF(ISERROR(VLOOKUP(J$6,fériés,1,FALSE)),(SUM($H$1:J$1)&gt;SUM($F$8:$F19))*(SUM($H$1:J$1)&lt;=SUM($F$8:$F20))*1,"F"))</f>
        <v>0</v>
      </c>
      <c r="K20" s="28">
        <f ca="1">IF(WEEKDAY(K$6,2)&gt;5,"w",IF(ISERROR(VLOOKUP(K$6,fériés,1,FALSE)),(SUM($H$1:K$1)&gt;SUM($F$8:$F19))*(SUM($H$1:K$1)&lt;=SUM($F$8:$F20))*1,"F"))</f>
        <v>0</v>
      </c>
      <c r="L20" s="28">
        <f ca="1">IF(WEEKDAY(L$6,2)&gt;5,"w",IF(ISERROR(VLOOKUP(L$6,fériés,1,FALSE)),(SUM($H$1:L$1)&gt;SUM($F$8:$F19))*(SUM($H$1:L$1)&lt;=SUM($F$8:$F20))*1,"F"))</f>
        <v>0</v>
      </c>
      <c r="M20" s="28">
        <f ca="1">IF(WEEKDAY(M$6,2)&gt;5,"w",IF(ISERROR(VLOOKUP(M$6,fériés,1,FALSE)),(SUM($H$1:M$1)&gt;SUM($F$8:$F19))*(SUM($H$1:M$1)&lt;=SUM($F$8:$F20))*1,"F"))</f>
        <v>0</v>
      </c>
      <c r="N20" s="28">
        <f ca="1">IF(WEEKDAY(N$6,2)&gt;5,"w",IF(ISERROR(VLOOKUP(N$6,fériés,1,FALSE)),(SUM($H$1:N$1)&gt;SUM($F$8:$F19))*(SUM($H$1:N$1)&lt;=SUM($F$8:$F20))*1,"F"))</f>
        <v>0</v>
      </c>
      <c r="O20" s="28">
        <f ca="1">IF(WEEKDAY(O$6,2)&gt;5,"w",IF(ISERROR(VLOOKUP(O$6,fériés,1,FALSE)),(SUM($H$1:O$1)&gt;SUM($F$8:$F19))*(SUM($H$1:O$1)&lt;=SUM($F$8:$F20))*1,"F"))</f>
        <v>0</v>
      </c>
      <c r="P20" s="28">
        <f ca="1">IF(WEEKDAY(P$6,2)&gt;5,"w",IF(ISERROR(VLOOKUP(P$6,fériés,1,FALSE)),(SUM($H$1:P$1)&gt;SUM($F$8:$F19))*(SUM($H$1:P$1)&lt;=SUM($F$8:$F20))*1,"F"))</f>
        <v>0</v>
      </c>
      <c r="Q20" s="28">
        <f ca="1">IF(WEEKDAY(Q$6,2)&gt;5,"w",IF(ISERROR(VLOOKUP(Q$6,fériés,1,FALSE)),(SUM($H$1:Q$1)&gt;SUM($F$8:$F19))*(SUM($H$1:Q$1)&lt;=SUM($F$8:$F20))*1,"F"))</f>
        <v>0</v>
      </c>
      <c r="R20" s="28">
        <f ca="1">IF(WEEKDAY(R$6,2)&gt;5,"w",IF(ISERROR(VLOOKUP(R$6,fériés,1,FALSE)),(SUM($H$1:R$1)&gt;SUM($F$8:$F19))*(SUM($H$1:R$1)&lt;=SUM($F$8:$F20))*1,"F"))</f>
        <v>0</v>
      </c>
      <c r="S20" s="28">
        <f ca="1">IF(WEEKDAY(S$6,2)&gt;5,"w",IF(ISERROR(VLOOKUP(S$6,fériés,1,FALSE)),(SUM($H$1:S$1)&gt;SUM($F$8:$F19))*(SUM($H$1:S$1)&lt;=SUM($F$8:$F20))*1,"F"))</f>
        <v>0</v>
      </c>
      <c r="T20" s="28">
        <f ca="1">IF(WEEKDAY(T$6,2)&gt;5,"w",IF(ISERROR(VLOOKUP(T$6,fériés,1,FALSE)),(SUM($H$1:T$1)&gt;SUM($F$8:$F19))*(SUM($H$1:T$1)&lt;=SUM($F$8:$F20))*1,"F"))</f>
        <v>0</v>
      </c>
      <c r="U20" s="28">
        <f ca="1">IF(WEEKDAY(U$6,2)&gt;5,"w",IF(ISERROR(VLOOKUP(U$6,fériés,1,FALSE)),(SUM($H$1:U$1)&gt;SUM($F$8:$F19))*(SUM($H$1:U$1)&lt;=SUM($F$8:$F20))*1,"F"))</f>
        <v>0</v>
      </c>
      <c r="V20" s="28">
        <f ca="1">IF(WEEKDAY(V$6,2)&gt;5,"w",IF(ISERROR(VLOOKUP(V$6,fériés,1,FALSE)),(SUM($H$1:V$1)&gt;SUM($F$8:$F19))*(SUM($H$1:V$1)&lt;=SUM($F$8:$F20))*1,"F"))</f>
        <v>0</v>
      </c>
      <c r="W20" s="28">
        <f ca="1">IF(WEEKDAY(W$6,2)&gt;5,"w",IF(ISERROR(VLOOKUP(W$6,fériés,1,FALSE)),(SUM($H$1:W$1)&gt;SUM($F$8:$F19))*(SUM($H$1:W$1)&lt;=SUM($F$8:$F20))*1,"F"))</f>
        <v>0</v>
      </c>
      <c r="X20" s="28">
        <f ca="1">IF(WEEKDAY(X$6,2)&gt;5,"w",IF(ISERROR(VLOOKUP(X$6,fériés,1,FALSE)),(SUM($H$1:X$1)&gt;SUM($F$8:$F19))*(SUM($H$1:X$1)&lt;=SUM($F$8:$F20))*1,"F"))</f>
        <v>0</v>
      </c>
      <c r="Y20" s="28">
        <f ca="1">IF(WEEKDAY(Y$6,2)&gt;5,"w",IF(ISERROR(VLOOKUP(Y$6,fériés,1,FALSE)),(SUM($H$1:Y$1)&gt;SUM($F$8:$F19))*(SUM($H$1:Y$1)&lt;=SUM($F$8:$F20))*1,"F"))</f>
        <v>0</v>
      </c>
      <c r="Z20" s="28">
        <f ca="1">IF(WEEKDAY(Z$6,2)&gt;5,"w",IF(ISERROR(VLOOKUP(Z$6,fériés,1,FALSE)),(SUM($H$1:Z$1)&gt;SUM($F$8:$F19))*(SUM($H$1:Z$1)&lt;=SUM($F$8:$F20))*1,"F"))</f>
        <v>0</v>
      </c>
      <c r="AA20" s="28">
        <f ca="1">IF(WEEKDAY(AA$6,2)&gt;5,"w",IF(ISERROR(VLOOKUP(AA$6,fériés,1,FALSE)),(SUM($H$1:AA$1)&gt;SUM($F$8:$F19))*(SUM($H$1:AA$1)&lt;=SUM($F$8:$F20))*1,"F"))</f>
        <v>0</v>
      </c>
      <c r="AB20" s="28">
        <f ca="1">IF(WEEKDAY(AB$6,2)&gt;5,"w",IF(ISERROR(VLOOKUP(AB$6,fériés,1,FALSE)),(SUM($H$1:AB$1)&gt;SUM($F$8:$F19))*(SUM($H$1:AB$1)&lt;=SUM($F$8:$F20))*1,"F"))</f>
        <v>0</v>
      </c>
      <c r="AC20" s="28">
        <f ca="1">IF(WEEKDAY(AC$6,2)&gt;5,"w",IF(ISERROR(VLOOKUP(AC$6,fériés,1,FALSE)),(SUM($H$1:AC$1)&gt;SUM($F$8:$F19))*(SUM($H$1:AC$1)&lt;=SUM($F$8:$F20))*1,"F"))</f>
        <v>0</v>
      </c>
      <c r="AD20" s="28">
        <f ca="1">IF(WEEKDAY(AD$6,2)&gt;5,"w",IF(ISERROR(VLOOKUP(AD$6,fériés,1,FALSE)),(SUM($H$1:AD$1)&gt;SUM($F$8:$F19))*(SUM($H$1:AD$1)&lt;=SUM($F$8:$F20))*1,"F"))</f>
        <v>0</v>
      </c>
      <c r="AE20" s="28">
        <f ca="1">IF(WEEKDAY(AE$6,2)&gt;5,"w",IF(ISERROR(VLOOKUP(AE$6,fériés,1,FALSE)),(SUM($H$1:AE$1)&gt;SUM($F$8:$F19))*(SUM($H$1:AE$1)&lt;=SUM($F$8:$F20))*1,"F"))</f>
        <v>0</v>
      </c>
      <c r="AF20" s="28">
        <f ca="1">IF(WEEKDAY(AF$6,2)&gt;5,"w",IF(ISERROR(VLOOKUP(AF$6,fériés,1,FALSE)),(SUM($H$1:AF$1)&gt;SUM($F$8:$F19))*(SUM($H$1:AF$1)&lt;=SUM($F$8:$F20))*1,"F"))</f>
        <v>0</v>
      </c>
      <c r="AG20" s="28">
        <f ca="1">IF(WEEKDAY(AG$6,2)&gt;5,"w",IF(ISERROR(VLOOKUP(AG$6,fériés,1,FALSE)),(SUM($H$1:AG$1)&gt;SUM($F$8:$F19))*(SUM($H$1:AG$1)&lt;=SUM($F$8:$F20))*1,"F"))</f>
        <v>0</v>
      </c>
      <c r="AH20" s="28">
        <f ca="1">IF(WEEKDAY(AH$6,2)&gt;5,"w",IF(ISERROR(VLOOKUP(AH$6,fériés,1,FALSE)),(SUM($H$1:AH$1)&gt;SUM($F$8:$F19))*(SUM($H$1:AH$1)&lt;=SUM($F$8:$F20))*1,"F"))</f>
        <v>0</v>
      </c>
      <c r="AI20" s="28">
        <f ca="1">IF(WEEKDAY(AI$6,2)&gt;5,"w",IF(ISERROR(VLOOKUP(AI$6,fériés,1,FALSE)),(SUM($H$1:AI$1)&gt;SUM($F$8:$F19))*(SUM($H$1:AI$1)&lt;=SUM($F$8:$F20))*1,"F"))</f>
        <v>0</v>
      </c>
      <c r="AJ20" s="28">
        <f ca="1">IF(WEEKDAY(AJ$6,2)&gt;5,"w",IF(ISERROR(VLOOKUP(AJ$6,fériés,1,FALSE)),(SUM($H$1:AJ$1)&gt;SUM($F$8:$F19))*(SUM($H$1:AJ$1)&lt;=SUM($F$8:$F20))*1,"F"))</f>
        <v>0</v>
      </c>
      <c r="AK20" s="28">
        <f ca="1">IF(WEEKDAY(AK$6,2)&gt;5,"w",IF(ISERROR(VLOOKUP(AK$6,fériés,1,FALSE)),(SUM($H$1:AK$1)&gt;SUM($F$8:$F19))*(SUM($H$1:AK$1)&lt;=SUM($F$8:$F20))*1,"F"))</f>
        <v>0</v>
      </c>
      <c r="AL20" s="28">
        <f ca="1">IF(WEEKDAY(AL$6,2)&gt;5,"w",IF(ISERROR(VLOOKUP(AL$6,fériés,1,FALSE)),(SUM($H$1:AL$1)&gt;SUM($F$8:$F19))*(SUM($H$1:AL$1)&lt;=SUM($F$8:$F20))*1,"F"))</f>
        <v>0</v>
      </c>
      <c r="AM20" s="28">
        <f ca="1">IF(WEEKDAY(AM$6,2)&gt;5,"w",IF(ISERROR(VLOOKUP(AM$6,fériés,1,FALSE)),(SUM($H$1:AM$1)&gt;SUM($F$8:$F19))*(SUM($H$1:AM$1)&lt;=SUM($F$8:$F20))*1,"F"))</f>
        <v>0</v>
      </c>
      <c r="AN20" s="28">
        <f ca="1">IF(WEEKDAY(AN$6,2)&gt;5,"w",IF(ISERROR(VLOOKUP(AN$6,fériés,1,FALSE)),(SUM($H$1:AN$1)&gt;SUM($F$8:$F19))*(SUM($H$1:AN$1)&lt;=SUM($F$8:$F20))*1,"F"))</f>
        <v>0</v>
      </c>
      <c r="AO20" s="28">
        <f ca="1">IF(WEEKDAY(AO$6,2)&gt;5,"w",IF(ISERROR(VLOOKUP(AO$6,fériés,1,FALSE)),(SUM($H$1:AO$1)&gt;SUM($F$8:$F19))*(SUM($H$1:AO$1)&lt;=SUM($F$8:$F20))*1,"F"))</f>
        <v>0</v>
      </c>
      <c r="AP20" s="28">
        <f ca="1">IF(WEEKDAY(AP$6,2)&gt;5,"w",IF(ISERROR(VLOOKUP(AP$6,fériés,1,FALSE)),(SUM($H$1:AP$1)&gt;SUM($F$8:$F19))*(SUM($H$1:AP$1)&lt;=SUM($F$8:$F20))*1,"F"))</f>
        <v>0</v>
      </c>
      <c r="AQ20" s="28">
        <f ca="1">IF(WEEKDAY(AQ$6,2)&gt;5,"w",IF(ISERROR(VLOOKUP(AQ$6,fériés,1,FALSE)),(SUM($H$1:AQ$1)&gt;SUM($F$8:$F19))*(SUM($H$1:AQ$1)&lt;=SUM($F$8:$F20))*1,"F"))</f>
        <v>0</v>
      </c>
      <c r="AR20" s="28">
        <f ca="1">IF(WEEKDAY(AR$6,2)&gt;5,"w",IF(ISERROR(VLOOKUP(AR$6,fériés,1,FALSE)),(SUM($H$1:AR$1)&gt;SUM($F$8:$F19))*(SUM($H$1:AR$1)&lt;=SUM($F$8:$F20))*1,"F"))</f>
        <v>0</v>
      </c>
      <c r="AS20" s="28">
        <f ca="1">IF(WEEKDAY(AS$6,2)&gt;5,"w",IF(ISERROR(VLOOKUP(AS$6,fériés,1,FALSE)),(SUM($H$1:AS$1)&gt;SUM($F$8:$F19))*(SUM($H$1:AS$1)&lt;=SUM($F$8:$F20))*1,"F"))</f>
        <v>0</v>
      </c>
      <c r="AT20" s="28">
        <f ca="1">IF(WEEKDAY(AT$6,2)&gt;5,"w",IF(ISERROR(VLOOKUP(AT$6,fériés,1,FALSE)),(SUM($H$1:AT$1)&gt;SUM($F$8:$F19))*(SUM($H$1:AT$1)&lt;=SUM($F$8:$F20))*1,"F"))</f>
        <v>0</v>
      </c>
      <c r="AU20" s="28">
        <f ca="1">IF(WEEKDAY(AU$6,2)&gt;5,"w",IF(ISERROR(VLOOKUP(AU$6,fériés,1,FALSE)),(SUM($H$1:AU$1)&gt;SUM($F$8:$F19))*(SUM($H$1:AU$1)&lt;=SUM($F$8:$F20))*1,"F"))</f>
        <v>0</v>
      </c>
      <c r="AV20" s="28">
        <f ca="1">IF(WEEKDAY(AV$6,2)&gt;5,"w",IF(ISERROR(VLOOKUP(AV$6,fériés,1,FALSE)),(SUM($H$1:AV$1)&gt;SUM($F$8:$F19))*(SUM($H$1:AV$1)&lt;=SUM($F$8:$F20))*1,"F"))</f>
        <v>0</v>
      </c>
      <c r="AW20" s="28">
        <f ca="1">IF(WEEKDAY(AW$6,2)&gt;5,"w",IF(ISERROR(VLOOKUP(AW$6,fériés,1,FALSE)),(SUM($H$1:AW$1)&gt;SUM($F$8:$F19))*(SUM($H$1:AW$1)&lt;=SUM($F$8:$F20))*1,"F"))</f>
        <v>0</v>
      </c>
      <c r="AX20" s="28">
        <f ca="1">IF(WEEKDAY(AX$6,2)&gt;5,"w",IF(ISERROR(VLOOKUP(AX$6,fériés,1,FALSE)),(SUM($H$1:AX$1)&gt;SUM($F$8:$F19))*(SUM($H$1:AX$1)&lt;=SUM($F$8:$F20))*1,"F"))</f>
        <v>0</v>
      </c>
      <c r="AY20" s="28">
        <f ca="1">IF(WEEKDAY(AY$6,2)&gt;5,"w",IF(ISERROR(VLOOKUP(AY$6,fériés,1,FALSE)),(SUM($H$1:AY$1)&gt;SUM($F$8:$F19))*(SUM($H$1:AY$1)&lt;=SUM($F$8:$F20))*1,"F"))</f>
        <v>0</v>
      </c>
      <c r="AZ20" s="28">
        <f ca="1">IF(WEEKDAY(AZ$6,2)&gt;5,"w",IF(ISERROR(VLOOKUP(AZ$6,fériés,1,FALSE)),(SUM($H$1:AZ$1)&gt;SUM($F$8:$F19))*(SUM($H$1:AZ$1)&lt;=SUM($F$8:$F20))*1,"F"))</f>
        <v>0</v>
      </c>
      <c r="BA20" s="28">
        <f ca="1">IF(WEEKDAY(BA$6,2)&gt;5,"w",IF(ISERROR(VLOOKUP(BA$6,fériés,1,FALSE)),(SUM($H$1:BA$1)&gt;SUM($F$8:$F19))*(SUM($H$1:BA$1)&lt;=SUM($F$8:$F20))*1,"F"))</f>
        <v>0</v>
      </c>
      <c r="BB20" s="28">
        <f ca="1">IF(WEEKDAY(BB$6,2)&gt;5,"w",IF(ISERROR(VLOOKUP(BB$6,fériés,1,FALSE)),(SUM($H$1:BB$1)&gt;SUM($F$8:$F19))*(SUM($H$1:BB$1)&lt;=SUM($F$8:$F20))*1,"F"))</f>
        <v>0</v>
      </c>
      <c r="BC20" s="28">
        <f ca="1">IF(WEEKDAY(BC$6,2)&gt;5,"w",IF(ISERROR(VLOOKUP(BC$6,fériés,1,FALSE)),(SUM($H$1:BC$1)&gt;SUM($F$8:$F19))*(SUM($H$1:BC$1)&lt;=SUM($F$8:$F20))*1,"F"))</f>
        <v>0</v>
      </c>
      <c r="BD20" s="28">
        <f ca="1">IF(WEEKDAY(BD$6,2)&gt;5,"w",IF(ISERROR(VLOOKUP(BD$6,fériés,1,FALSE)),(SUM($H$1:BD$1)&gt;SUM($F$8:$F19))*(SUM($H$1:BD$1)&lt;=SUM($F$8:$F20))*1,"F"))</f>
        <v>0</v>
      </c>
      <c r="BE20" s="28">
        <f ca="1">IF(WEEKDAY(BE$6,2)&gt;5,"w",IF(ISERROR(VLOOKUP(BE$6,fériés,1,FALSE)),(SUM($H$1:BE$1)&gt;SUM($F$8:$F19))*(SUM($H$1:BE$1)&lt;=SUM($F$8:$F20))*1,"F"))</f>
        <v>0</v>
      </c>
      <c r="BF20" s="28">
        <f ca="1">IF(WEEKDAY(BF$6,2)&gt;5,"w",IF(ISERROR(VLOOKUP(BF$6,fériés,1,FALSE)),(SUM($H$1:BF$1)&gt;SUM($F$8:$F19))*(SUM($H$1:BF$1)&lt;=SUM($F$8:$F20))*1,"F"))</f>
        <v>0</v>
      </c>
      <c r="BG20" s="28">
        <f ca="1">IF(WEEKDAY(BG$6,2)&gt;5,"w",IF(ISERROR(VLOOKUP(BG$6,fériés,1,FALSE)),(SUM($H$1:BG$1)&gt;SUM($F$8:$F19))*(SUM($H$1:BG$1)&lt;=SUM($F$8:$F20))*1,"F"))</f>
        <v>0</v>
      </c>
      <c r="BH20" s="28">
        <f ca="1">IF(WEEKDAY(BH$6,2)&gt;5,"w",IF(ISERROR(VLOOKUP(BH$6,fériés,1,FALSE)),(SUM($H$1:BH$1)&gt;SUM($F$8:$F19))*(SUM($H$1:BH$1)&lt;=SUM($F$8:$F20))*1,"F"))</f>
        <v>0</v>
      </c>
      <c r="BI20" s="28">
        <f ca="1">IF(WEEKDAY(BI$6,2)&gt;5,"w",IF(ISERROR(VLOOKUP(BI$6,fériés,1,FALSE)),(SUM($H$1:BI$1)&gt;SUM($F$8:$F19))*(SUM($H$1:BI$1)&lt;=SUM($F$8:$F20))*1,"F"))</f>
        <v>0</v>
      </c>
      <c r="BJ20" s="28">
        <f ca="1">IF(WEEKDAY(BJ$6,2)&gt;5,"w",IF(ISERROR(VLOOKUP(BJ$6,fériés,1,FALSE)),(SUM($H$1:BJ$1)&gt;SUM($F$8:$F19))*(SUM($H$1:BJ$1)&lt;=SUM($F$8:$F20))*1,"F"))</f>
        <v>0</v>
      </c>
      <c r="BK20" s="28">
        <f ca="1">IF(WEEKDAY(BK$6,2)&gt;5,"w",IF(ISERROR(VLOOKUP(BK$6,fériés,1,FALSE)),(SUM($H$1:BK$1)&gt;SUM($F$8:$F19))*(SUM($H$1:BK$1)&lt;=SUM($F$8:$F20))*1,"F"))</f>
        <v>0</v>
      </c>
      <c r="BL20" s="28">
        <f ca="1">IF(WEEKDAY(BL$6,2)&gt;5,"w",IF(ISERROR(VLOOKUP(BL$6,fériés,1,FALSE)),(SUM($H$1:BL$1)&gt;SUM($F$8:$F19))*(SUM($H$1:BL$1)&lt;=SUM($F$8:$F20))*1,"F"))</f>
        <v>0</v>
      </c>
      <c r="BM20" s="28">
        <f ca="1">IF(WEEKDAY(BM$6,2)&gt;5,"w",IF(ISERROR(VLOOKUP(BM$6,fériés,1,FALSE)),(SUM($H$1:BM$1)&gt;SUM($F$8:$F19))*(SUM($H$1:BM$1)&lt;=SUM($F$8:$F20))*1,"F"))</f>
        <v>0</v>
      </c>
      <c r="BN20" s="28" t="str">
        <f ca="1">IF(WEEKDAY(BN$6,2)&gt;5,"w",IF(ISERROR(VLOOKUP(BN$6,fériés,1,FALSE)),(SUM($H$1:BN$1)&gt;SUM($F$8:$F19))*(SUM($H$1:BN$1)&lt;=SUM($F$8:$F20))*1,"F"))</f>
        <v>w</v>
      </c>
      <c r="BO20" s="28" t="str">
        <f ca="1">IF(WEEKDAY(BO$6,2)&gt;5,"w",IF(ISERROR(VLOOKUP(BO$6,fériés,1,FALSE)),(SUM($H$1:BO$1)&gt;SUM($F$8:$F19))*(SUM($H$1:BO$1)&lt;=SUM($F$8:$F20))*1,"F"))</f>
        <v>w</v>
      </c>
      <c r="BP20" s="28" t="str">
        <f ca="1">IF(WEEKDAY(BP$6,2)&gt;5,"w",IF(ISERROR(VLOOKUP(BP$6,fériés,1,FALSE)),(SUM($H$1:BP$1)&gt;SUM($F$8:$F19))*(SUM($H$1:BP$1)&lt;=SUM($F$8:$F20))*1,"F"))</f>
        <v>w</v>
      </c>
      <c r="BQ20" s="28" t="str">
        <f ca="1">IF(WEEKDAY(BQ$6,2)&gt;5,"w",IF(ISERROR(VLOOKUP(BQ$6,fériés,1,FALSE)),(SUM($H$1:BQ$1)&gt;SUM($F$8:$F19))*(SUM($H$1:BQ$1)&lt;=SUM($F$8:$F20))*1,"F"))</f>
        <v>w</v>
      </c>
      <c r="BR20" s="28" t="str">
        <f ca="1">IF(WEEKDAY(BR$6,2)&gt;5,"w",IF(ISERROR(VLOOKUP(BR$6,fériés,1,FALSE)),(SUM($H$1:BR$1)&gt;SUM($F$8:$F19))*(SUM($H$1:BR$1)&lt;=SUM($F$8:$F20))*1,"F"))</f>
        <v>w</v>
      </c>
      <c r="BS20" s="28" t="str">
        <f ca="1">IF(WEEKDAY(BS$6,2)&gt;5,"w",IF(ISERROR(VLOOKUP(BS$6,fériés,1,FALSE)),(SUM($H$1:BS$1)&gt;SUM($F$8:$F19))*(SUM($H$1:BS$1)&lt;=SUM($F$8:$F20))*1,"F"))</f>
        <v>w</v>
      </c>
      <c r="BT20" s="28" t="str">
        <f ca="1">IF(WEEKDAY(BT$6,2)&gt;5,"w",IF(ISERROR(VLOOKUP(BT$6,fériés,1,FALSE)),(SUM($H$1:BT$1)&gt;SUM($F$8:$F19))*(SUM($H$1:BT$1)&lt;=SUM($F$8:$F20))*1,"F"))</f>
        <v>w</v>
      </c>
      <c r="BU20" s="28" t="str">
        <f ca="1">IF(WEEKDAY(BU$6,2)&gt;5,"w",IF(ISERROR(VLOOKUP(BU$6,fériés,1,FALSE)),(SUM($H$1:BU$1)&gt;SUM($F$8:$F19))*(SUM($H$1:BU$1)&lt;=SUM($F$8:$F20))*1,"F"))</f>
        <v>w</v>
      </c>
      <c r="BV20" s="28" t="str">
        <f ca="1">IF(WEEKDAY(BV$6,2)&gt;5,"w",IF(ISERROR(VLOOKUP(BV$6,fériés,1,FALSE)),(SUM($H$1:BV$1)&gt;SUM($F$8:$F19))*(SUM($H$1:BV$1)&lt;=SUM($F$8:$F20))*1,"F"))</f>
        <v>w</v>
      </c>
      <c r="BW20" s="28" t="str">
        <f ca="1">IF(WEEKDAY(BW$6,2)&gt;5,"w",IF(ISERROR(VLOOKUP(BW$6,fériés,1,FALSE)),(SUM($H$1:BW$1)&gt;SUM($F$8:$F19))*(SUM($H$1:BW$1)&lt;=SUM($F$8:$F20))*1,"F"))</f>
        <v>w</v>
      </c>
      <c r="BX20" s="28" t="str">
        <f ca="1">IF(WEEKDAY(BX$6,2)&gt;5,"w",IF(ISERROR(VLOOKUP(BX$6,fériés,1,FALSE)),(SUM($H$1:BX$1)&gt;SUM($F$8:$F19))*(SUM($H$1:BX$1)&lt;=SUM($F$8:$F20))*1,"F"))</f>
        <v>w</v>
      </c>
      <c r="BY20" s="28" t="str">
        <f ca="1">IF(WEEKDAY(BY$6,2)&gt;5,"w",IF(ISERROR(VLOOKUP(BY$6,fériés,1,FALSE)),(SUM($H$1:BY$1)&gt;SUM($F$8:$F19))*(SUM($H$1:BY$1)&lt;=SUM($F$8:$F20))*1,"F"))</f>
        <v>w</v>
      </c>
      <c r="BZ20" s="28" t="str">
        <f ca="1">IF(WEEKDAY(BZ$6,2)&gt;5,"w",IF(ISERROR(VLOOKUP(BZ$6,fériés,1,FALSE)),(SUM($H$1:BZ$1)&gt;SUM($F$8:$F19))*(SUM($H$1:BZ$1)&lt;=SUM($F$8:$F20))*1,"F"))</f>
        <v>w</v>
      </c>
      <c r="CA20" s="28" t="str">
        <f ca="1">IF(WEEKDAY(CA$6,2)&gt;5,"w",IF(ISERROR(VLOOKUP(CA$6,fériés,1,FALSE)),(SUM($H$1:CA$1)&gt;SUM($F$8:$F19))*(SUM($H$1:CA$1)&lt;=SUM($F$8:$F20))*1,"F"))</f>
        <v>w</v>
      </c>
      <c r="CB20" s="28" t="str">
        <f ca="1">IF(WEEKDAY(CB$6,2)&gt;5,"w",IF(ISERROR(VLOOKUP(CB$6,fériés,1,FALSE)),(SUM($H$1:CB$1)&gt;SUM($F$8:$F19))*(SUM($H$1:CB$1)&lt;=SUM($F$8:$F20))*1,"F"))</f>
        <v>w</v>
      </c>
      <c r="CC20" s="28" t="str">
        <f ca="1">IF(WEEKDAY(CC$6,2)&gt;5,"w",IF(ISERROR(VLOOKUP(CC$6,fériés,1,FALSE)),(SUM($H$1:CC$1)&gt;SUM($F$8:$F19))*(SUM($H$1:CC$1)&lt;=SUM($F$8:$F20))*1,"F"))</f>
        <v>w</v>
      </c>
      <c r="CD20" s="28" t="str">
        <f ca="1">IF(WEEKDAY(CD$6,2)&gt;5,"w",IF(ISERROR(VLOOKUP(CD$6,fériés,1,FALSE)),(SUM($H$1:CD$1)&gt;SUM($F$8:$F19))*(SUM($H$1:CD$1)&lt;=SUM($F$8:$F20))*1,"F"))</f>
        <v>w</v>
      </c>
      <c r="CE20" s="28" t="str">
        <f ca="1">IF(WEEKDAY(CE$6,2)&gt;5,"w",IF(ISERROR(VLOOKUP(CE$6,fériés,1,FALSE)),(SUM($H$1:CE$1)&gt;SUM($F$8:$F19))*(SUM($H$1:CE$1)&lt;=SUM($F$8:$F20))*1,"F"))</f>
        <v>w</v>
      </c>
      <c r="CF20" s="28" t="str">
        <f ca="1">IF(WEEKDAY(CF$6,2)&gt;5,"w",IF(ISERROR(VLOOKUP(CF$6,fériés,1,FALSE)),(SUM($H$1:CF$1)&gt;SUM($F$8:$F19))*(SUM($H$1:CF$1)&lt;=SUM($F$8:$F20))*1,"F"))</f>
        <v>w</v>
      </c>
      <c r="CG20" s="28" t="str">
        <f ca="1">IF(WEEKDAY(CG$6,2)&gt;5,"w",IF(ISERROR(VLOOKUP(CG$6,fériés,1,FALSE)),(SUM($H$1:CG$1)&gt;SUM($F$8:$F19))*(SUM($H$1:CG$1)&lt;=SUM($F$8:$F20))*1,"F"))</f>
        <v>w</v>
      </c>
      <c r="CH20" s="28">
        <f ca="1">IF(WEEKDAY(CH$6,2)&gt;5,"w",IF(ISERROR(VLOOKUP(CH$6,fériés,1,FALSE)),(SUM($H$1:CH$1)&gt;SUM($F$8:$F19))*(SUM($H$1:CH$1)&lt;=SUM($F$8:$F20))*1,"F"))</f>
        <v>0</v>
      </c>
      <c r="CI20" s="28">
        <f ca="1">IF(WEEKDAY(CI$6,2)&gt;5,"w",IF(ISERROR(VLOOKUP(CI$6,fériés,1,FALSE)),(SUM($H$1:CI$1)&gt;SUM($F$8:$F19))*(SUM($H$1:CI$1)&lt;=SUM($F$8:$F20))*1,"F"))</f>
        <v>0</v>
      </c>
      <c r="CJ20" s="28">
        <f ca="1">IF(WEEKDAY(CJ$6,2)&gt;5,"w",IF(ISERROR(VLOOKUP(CJ$6,fériés,1,FALSE)),(SUM($H$1:CJ$1)&gt;SUM($F$8:$F19))*(SUM($H$1:CJ$1)&lt;=SUM($F$8:$F20))*1,"F"))</f>
        <v>0</v>
      </c>
      <c r="CK20" s="28">
        <f ca="1">IF(WEEKDAY(CK$6,2)&gt;5,"w",IF(ISERROR(VLOOKUP(CK$6,fériés,1,FALSE)),(SUM($H$1:CK$1)&gt;SUM($F$8:$F19))*(SUM($H$1:CK$1)&lt;=SUM($F$8:$F20))*1,"F"))</f>
        <v>0</v>
      </c>
      <c r="CL20" s="28">
        <f ca="1">IF(WEEKDAY(CL$6,2)&gt;5,"w",IF(ISERROR(VLOOKUP(CL$6,fériés,1,FALSE)),(SUM($H$1:CL$1)&gt;SUM($F$8:$F19))*(SUM($H$1:CL$1)&lt;=SUM($F$8:$F20))*1,"F"))</f>
        <v>0</v>
      </c>
      <c r="CM20" s="28">
        <f ca="1">IF(WEEKDAY(CM$6,2)&gt;5,"w",IF(ISERROR(VLOOKUP(CM$6,fériés,1,FALSE)),(SUM($H$1:CM$1)&gt;SUM($F$8:$F19))*(SUM($H$1:CM$1)&lt;=SUM($F$8:$F20))*1,"F"))</f>
        <v>0</v>
      </c>
      <c r="CN20" s="28">
        <f ca="1">IF(WEEKDAY(CN$6,2)&gt;5,"w",IF(ISERROR(VLOOKUP(CN$6,fériés,1,FALSE)),(SUM($H$1:CN$1)&gt;SUM($F$8:$F19))*(SUM($H$1:CN$1)&lt;=SUM($F$8:$F20))*1,"F"))</f>
        <v>0</v>
      </c>
      <c r="CO20" s="28">
        <f ca="1">IF(WEEKDAY(CO$6,2)&gt;5,"w",IF(ISERROR(VLOOKUP(CO$6,fériés,1,FALSE)),(SUM($H$1:CO$1)&gt;SUM($F$8:$F19))*(SUM($H$1:CO$1)&lt;=SUM($F$8:$F20))*1,"F"))</f>
        <v>0</v>
      </c>
      <c r="CP20" s="28">
        <f ca="1">IF(WEEKDAY(CP$6,2)&gt;5,"w",IF(ISERROR(VLOOKUP(CP$6,fériés,1,FALSE)),(SUM($H$1:CP$1)&gt;SUM($F$8:$F19))*(SUM($H$1:CP$1)&lt;=SUM($F$8:$F20))*1,"F"))</f>
        <v>0</v>
      </c>
      <c r="CQ20" s="28">
        <f ca="1">IF(WEEKDAY(CQ$6,2)&gt;5,"w",IF(ISERROR(VLOOKUP(CQ$6,fériés,1,FALSE)),(SUM($H$1:CQ$1)&gt;SUM($F$8:$F19))*(SUM($H$1:CQ$1)&lt;=SUM($F$8:$F20))*1,"F"))</f>
        <v>0</v>
      </c>
      <c r="CR20" s="28">
        <f ca="1">IF(WEEKDAY(CR$6,2)&gt;5,"w",IF(ISERROR(VLOOKUP(CR$6,fériés,1,FALSE)),(SUM($H$1:CR$1)&gt;SUM($F$8:$F19))*(SUM($H$1:CR$1)&lt;=SUM($F$8:$F20))*1,"F"))</f>
        <v>0</v>
      </c>
      <c r="CS20" s="28">
        <f ca="1">IF(WEEKDAY(CS$6,2)&gt;5,"w",IF(ISERROR(VLOOKUP(CS$6,fériés,1,FALSE)),(SUM($H$1:CS$1)&gt;SUM($F$8:$F19))*(SUM($H$1:CS$1)&lt;=SUM($F$8:$F20))*1,"F"))</f>
        <v>0</v>
      </c>
      <c r="CT20" s="28">
        <f ca="1">IF(WEEKDAY(CT$6,2)&gt;5,"w",IF(ISERROR(VLOOKUP(CT$6,fériés,1,FALSE)),(SUM($H$1:CT$1)&gt;SUM($F$8:$F19))*(SUM($H$1:CT$1)&lt;=SUM($F$8:$F20))*1,"F"))</f>
        <v>0</v>
      </c>
      <c r="CU20" s="28">
        <f ca="1">IF(WEEKDAY(CU$6,2)&gt;5,"w",IF(ISERROR(VLOOKUP(CU$6,fériés,1,FALSE)),(SUM($H$1:CU$1)&gt;SUM($F$8:$F19))*(SUM($H$1:CU$1)&lt;=SUM($F$8:$F20))*1,"F"))</f>
        <v>0</v>
      </c>
      <c r="CV20" s="28">
        <f ca="1">IF(WEEKDAY(CV$6,2)&gt;5,"w",IF(ISERROR(VLOOKUP(CV$6,fériés,1,FALSE)),(SUM($H$1:CV$1)&gt;SUM($F$8:$F19))*(SUM($H$1:CV$1)&lt;=SUM($F$8:$F20))*1,"F"))</f>
        <v>0</v>
      </c>
      <c r="CW20" s="28">
        <f ca="1">IF(WEEKDAY(CW$6,2)&gt;5,"w",IF(ISERROR(VLOOKUP(CW$6,fériés,1,FALSE)),(SUM($H$1:CW$1)&gt;SUM($F$8:$F19))*(SUM($H$1:CW$1)&lt;=SUM($F$8:$F20))*1,"F"))</f>
        <v>0</v>
      </c>
      <c r="CX20" s="28">
        <f ca="1">IF(WEEKDAY(CX$6,2)&gt;5,"w",IF(ISERROR(VLOOKUP(CX$6,fériés,1,FALSE)),(SUM($H$1:CX$1)&gt;SUM($F$8:$F19))*(SUM($H$1:CX$1)&lt;=SUM($F$8:$F20))*1,"F"))</f>
        <v>0</v>
      </c>
      <c r="CY20" s="28">
        <f ca="1">IF(WEEKDAY(CY$6,2)&gt;5,"w",IF(ISERROR(VLOOKUP(CY$6,fériés,1,FALSE)),(SUM($H$1:CY$1)&gt;SUM($F$8:$F19))*(SUM($H$1:CY$1)&lt;=SUM($F$8:$F20))*1,"F"))</f>
        <v>0</v>
      </c>
      <c r="CZ20" s="28">
        <f ca="1">IF(WEEKDAY(CZ$6,2)&gt;5,"w",IF(ISERROR(VLOOKUP(CZ$6,fériés,1,FALSE)),(SUM($H$1:CZ$1)&gt;SUM($F$8:$F19))*(SUM($H$1:CZ$1)&lt;=SUM($F$8:$F20))*1,"F"))</f>
        <v>0</v>
      </c>
      <c r="DA20" s="28">
        <f ca="1">IF(WEEKDAY(DA$6,2)&gt;5,"w",IF(ISERROR(VLOOKUP(DA$6,fériés,1,FALSE)),(SUM($H$1:DA$1)&gt;SUM($F$8:$F19))*(SUM($H$1:DA$1)&lt;=SUM($F$8:$F20))*1,"F"))</f>
        <v>0</v>
      </c>
      <c r="DB20" s="28">
        <f ca="1">IF(WEEKDAY(DB$6,2)&gt;5,"w",IF(ISERROR(VLOOKUP(DB$6,fériés,1,FALSE)),(SUM($H$1:DB$1)&gt;SUM($F$8:$F19))*(SUM($H$1:DB$1)&lt;=SUM($F$8:$F20))*1,"F"))</f>
        <v>0</v>
      </c>
      <c r="DC20" s="28">
        <f ca="1">IF(WEEKDAY(DC$6,2)&gt;5,"w",IF(ISERROR(VLOOKUP(DC$6,fériés,1,FALSE)),(SUM($H$1:DC$1)&gt;SUM($F$8:$F19))*(SUM($H$1:DC$1)&lt;=SUM($F$8:$F20))*1,"F"))</f>
        <v>0</v>
      </c>
      <c r="DD20" s="28">
        <f ca="1">IF(WEEKDAY(DD$6,2)&gt;5,"w",IF(ISERROR(VLOOKUP(DD$6,fériés,1,FALSE)),(SUM($H$1:DD$1)&gt;SUM($F$8:$F19))*(SUM($H$1:DD$1)&lt;=SUM($F$8:$F20))*1,"F"))</f>
        <v>0</v>
      </c>
      <c r="DE20" s="28">
        <f ca="1">IF(WEEKDAY(DE$6,2)&gt;5,"w",IF(ISERROR(VLOOKUP(DE$6,fériés,1,FALSE)),(SUM($H$1:DE$1)&gt;SUM($F$8:$F19))*(SUM($H$1:DE$1)&lt;=SUM($F$8:$F20))*1,"F"))</f>
        <v>0</v>
      </c>
      <c r="DF20" s="28">
        <f ca="1">IF(WEEKDAY(DF$6,2)&gt;5,"w",IF(ISERROR(VLOOKUP(DF$6,fériés,1,FALSE)),(SUM($H$1:DF$1)&gt;SUM($F$8:$F19))*(SUM($H$1:DF$1)&lt;=SUM($F$8:$F20))*1,"F"))</f>
        <v>0</v>
      </c>
      <c r="DG20" s="28">
        <f ca="1">IF(WEEKDAY(DG$6,2)&gt;5,"w",IF(ISERROR(VLOOKUP(DG$6,fériés,1,FALSE)),(SUM($H$1:DG$1)&gt;SUM($F$8:$F19))*(SUM($H$1:DG$1)&lt;=SUM($F$8:$F20))*1,"F"))</f>
        <v>0</v>
      </c>
      <c r="DH20" s="28">
        <f ca="1">IF(WEEKDAY(DH$6,2)&gt;5,"w",IF(ISERROR(VLOOKUP(DH$6,fériés,1,FALSE)),(SUM($H$1:DH$1)&gt;SUM($F$8:$F19))*(SUM($H$1:DH$1)&lt;=SUM($F$8:$F20))*1,"F"))</f>
        <v>0</v>
      </c>
      <c r="DI20" s="28">
        <f ca="1">IF(WEEKDAY(DI$6,2)&gt;5,"w",IF(ISERROR(VLOOKUP(DI$6,fériés,1,FALSE)),(SUM($H$1:DI$1)&gt;SUM($F$8:$F19))*(SUM($H$1:DI$1)&lt;=SUM($F$8:$F20))*1,"F"))</f>
        <v>0</v>
      </c>
      <c r="DJ20" s="28">
        <f ca="1">IF(WEEKDAY(DJ$6,2)&gt;5,"w",IF(ISERROR(VLOOKUP(DJ$6,fériés,1,FALSE)),(SUM($H$1:DJ$1)&gt;SUM($F$8:$F19))*(SUM($H$1:DJ$1)&lt;=SUM($F$8:$F20))*1,"F"))</f>
        <v>0</v>
      </c>
      <c r="DK20" s="28">
        <f ca="1">IF(WEEKDAY(DK$6,2)&gt;5,"w",IF(ISERROR(VLOOKUP(DK$6,fériés,1,FALSE)),(SUM($H$1:DK$1)&gt;SUM($F$8:$F19))*(SUM($H$1:DK$1)&lt;=SUM($F$8:$F20))*1,"F"))</f>
        <v>0</v>
      </c>
      <c r="DL20" s="28">
        <f ca="1">IF(WEEKDAY(DL$6,2)&gt;5,"w",IF(ISERROR(VLOOKUP(DL$6,fériés,1,FALSE)),(SUM($H$1:DL$1)&gt;SUM($F$8:$F19))*(SUM($H$1:DL$1)&lt;=SUM($F$8:$F20))*1,"F"))</f>
        <v>0</v>
      </c>
      <c r="DM20" s="28">
        <f ca="1">IF(WEEKDAY(DM$6,2)&gt;5,"w",IF(ISERROR(VLOOKUP(DM$6,fériés,1,FALSE)),(SUM($H$1:DM$1)&gt;SUM($F$8:$F19))*(SUM($H$1:DM$1)&lt;=SUM($F$8:$F20))*1,"F"))</f>
        <v>0</v>
      </c>
      <c r="DN20" s="28">
        <f ca="1">IF(WEEKDAY(DN$6,2)&gt;5,"w",IF(ISERROR(VLOOKUP(DN$6,fériés,1,FALSE)),(SUM($H$1:DN$1)&gt;SUM($F$8:$F19))*(SUM($H$1:DN$1)&lt;=SUM($F$8:$F20))*1,"F"))</f>
        <v>0</v>
      </c>
      <c r="DO20" s="28">
        <f ca="1">IF(WEEKDAY(DO$6,2)&gt;5,"w",IF(ISERROR(VLOOKUP(DO$6,fériés,1,FALSE)),(SUM($H$1:DO$1)&gt;SUM($F$8:$F19))*(SUM($H$1:DO$1)&lt;=SUM($F$8:$F20))*1,"F"))</f>
        <v>0</v>
      </c>
      <c r="DP20" s="28">
        <f ca="1">IF(WEEKDAY(DP$6,2)&gt;5,"w",IF(ISERROR(VLOOKUP(DP$6,fériés,1,FALSE)),(SUM($H$1:DP$1)&gt;SUM($F$8:$F19))*(SUM($H$1:DP$1)&lt;=SUM($F$8:$F20))*1,"F"))</f>
        <v>0</v>
      </c>
      <c r="DQ20" s="28">
        <f ca="1">IF(WEEKDAY(DQ$6,2)&gt;5,"w",IF(ISERROR(VLOOKUP(DQ$6,fériés,1,FALSE)),(SUM($H$1:DQ$1)&gt;SUM($F$8:$F19))*(SUM($H$1:DQ$1)&lt;=SUM($F$8:$F20))*1,"F"))</f>
        <v>0</v>
      </c>
      <c r="DR20" s="28">
        <f ca="1">IF(WEEKDAY(DR$6,2)&gt;5,"w",IF(ISERROR(VLOOKUP(DR$6,fériés,1,FALSE)),(SUM($H$1:DR$1)&gt;SUM($F$8:$F19))*(SUM($H$1:DR$1)&lt;=SUM($F$8:$F20))*1,"F"))</f>
        <v>0</v>
      </c>
      <c r="DS20" s="28">
        <f ca="1">IF(WEEKDAY(DS$6,2)&gt;5,"w",IF(ISERROR(VLOOKUP(DS$6,fériés,1,FALSE)),(SUM($H$1:DS$1)&gt;SUM($F$8:$F19))*(SUM($H$1:DS$1)&lt;=SUM($F$8:$F20))*1,"F"))</f>
        <v>0</v>
      </c>
      <c r="DT20" s="28">
        <f ca="1">IF(WEEKDAY(DT$6,2)&gt;5,"w",IF(ISERROR(VLOOKUP(DT$6,fériés,1,FALSE)),(SUM($H$1:DT$1)&gt;SUM($F$8:$F19))*(SUM($H$1:DT$1)&lt;=SUM($F$8:$F20))*1,"F"))</f>
        <v>0</v>
      </c>
      <c r="DU20" s="28">
        <f ca="1">IF(WEEKDAY(DU$6,2)&gt;5,"w",IF(ISERROR(VLOOKUP(DU$6,fériés,1,FALSE)),(SUM($H$1:DU$1)&gt;SUM($F$8:$F19))*(SUM($H$1:DU$1)&lt;=SUM($F$8:$F20))*1,"F"))</f>
        <v>0</v>
      </c>
      <c r="DV20" s="28">
        <f ca="1">IF(WEEKDAY(DV$6,2)&gt;5,"w",IF(ISERROR(VLOOKUP(DV$6,fériés,1,FALSE)),(SUM($H$1:DV$1)&gt;SUM($F$8:$F19))*(SUM($H$1:DV$1)&lt;=SUM($F$8:$F20))*1,"F"))</f>
        <v>0</v>
      </c>
      <c r="DW20" s="28">
        <f ca="1">IF(WEEKDAY(DW$6,2)&gt;5,"w",IF(ISERROR(VLOOKUP(DW$6,fériés,1,FALSE)),(SUM($H$1:DW$1)&gt;SUM($F$8:$F19))*(SUM($H$1:DW$1)&lt;=SUM($F$8:$F20))*1,"F"))</f>
        <v>0</v>
      </c>
      <c r="DX20" s="28">
        <f ca="1">IF(WEEKDAY(DX$6,2)&gt;5,"w",IF(ISERROR(VLOOKUP(DX$6,fériés,1,FALSE)),(SUM($H$1:DX$1)&gt;SUM($F$8:$F19))*(SUM($H$1:DX$1)&lt;=SUM($F$8:$F20))*1,"F"))</f>
        <v>0</v>
      </c>
      <c r="DY20" s="28">
        <f ca="1">IF(WEEKDAY(DY$6,2)&gt;5,"w",IF(ISERROR(VLOOKUP(DY$6,fériés,1,FALSE)),(SUM($H$1:DY$1)&gt;SUM($F$8:$F19))*(SUM($H$1:DY$1)&lt;=SUM($F$8:$F20))*1,"F"))</f>
        <v>0</v>
      </c>
      <c r="DZ20" s="28">
        <f ca="1">IF(WEEKDAY(DZ$6,2)&gt;5,"w",IF(ISERROR(VLOOKUP(DZ$6,fériés,1,FALSE)),(SUM($H$1:DZ$1)&gt;SUM($F$8:$F19))*(SUM($H$1:DZ$1)&lt;=SUM($F$8:$F20))*1,"F"))</f>
        <v>0</v>
      </c>
      <c r="EA20" s="28">
        <f ca="1">IF(WEEKDAY(EA$6,2)&gt;5,"w",IF(ISERROR(VLOOKUP(EA$6,fériés,1,FALSE)),(SUM($H$1:EA$1)&gt;SUM($F$8:$F19))*(SUM($H$1:EA$1)&lt;=SUM($F$8:$F20))*1,"F"))</f>
        <v>0</v>
      </c>
      <c r="EB20" s="28">
        <f ca="1">IF(WEEKDAY(EB$6,2)&gt;5,"w",IF(ISERROR(VLOOKUP(EB$6,fériés,1,FALSE)),(SUM($H$1:EB$1)&gt;SUM($F$8:$F19))*(SUM($H$1:EB$1)&lt;=SUM($F$8:$F20))*1,"F"))</f>
        <v>0</v>
      </c>
      <c r="EC20" s="28">
        <f ca="1">IF(WEEKDAY(EC$6,2)&gt;5,"w",IF(ISERROR(VLOOKUP(EC$6,fériés,1,FALSE)),(SUM($H$1:EC$1)&gt;SUM($F$8:$F19))*(SUM($H$1:EC$1)&lt;=SUM($F$8:$F20))*1,"F"))</f>
        <v>0</v>
      </c>
      <c r="ED20" s="28">
        <f ca="1">IF(WEEKDAY(ED$6,2)&gt;5,"w",IF(ISERROR(VLOOKUP(ED$6,fériés,1,FALSE)),(SUM($H$1:ED$1)&gt;SUM($F$8:$F19))*(SUM($H$1:ED$1)&lt;=SUM($F$8:$F20))*1,"F"))</f>
        <v>0</v>
      </c>
      <c r="EE20" s="28">
        <f ca="1">IF(WEEKDAY(EE$6,2)&gt;5,"w",IF(ISERROR(VLOOKUP(EE$6,fériés,1,FALSE)),(SUM($H$1:EE$1)&gt;SUM($F$8:$F19))*(SUM($H$1:EE$1)&lt;=SUM($F$8:$F20))*1,"F"))</f>
        <v>0</v>
      </c>
      <c r="EF20" s="28" t="str">
        <f ca="1">IF(WEEKDAY(EF$6,2)&gt;5,"w",IF(ISERROR(VLOOKUP(EF$6,fériés,1,FALSE)),(SUM($H$1:EF$1)&gt;SUM($F$8:$F19))*(SUM($H$1:EF$1)&lt;=SUM($F$8:$F20))*1,"F"))</f>
        <v>w</v>
      </c>
      <c r="EG20" s="28" t="str">
        <f ca="1">IF(WEEKDAY(EG$6,2)&gt;5,"w",IF(ISERROR(VLOOKUP(EG$6,fériés,1,FALSE)),(SUM($H$1:EG$1)&gt;SUM($F$8:$F19))*(SUM($H$1:EG$1)&lt;=SUM($F$8:$F20))*1,"F"))</f>
        <v>w</v>
      </c>
      <c r="EH20" s="28" t="str">
        <f ca="1">IF(WEEKDAY(EH$6,2)&gt;5,"w",IF(ISERROR(VLOOKUP(EH$6,fériés,1,FALSE)),(SUM($H$1:EH$1)&gt;SUM($F$8:$F19))*(SUM($H$1:EH$1)&lt;=SUM($F$8:$F20))*1,"F"))</f>
        <v>w</v>
      </c>
      <c r="EI20" s="28" t="str">
        <f ca="1">IF(WEEKDAY(EI$6,2)&gt;5,"w",IF(ISERROR(VLOOKUP(EI$6,fériés,1,FALSE)),(SUM($H$1:EI$1)&gt;SUM($F$8:$F19))*(SUM($H$1:EI$1)&lt;=SUM($F$8:$F20))*1,"F"))</f>
        <v>w</v>
      </c>
      <c r="EJ20" s="28" t="str">
        <f ca="1">IF(WEEKDAY(EJ$6,2)&gt;5,"w",IF(ISERROR(VLOOKUP(EJ$6,fériés,1,FALSE)),(SUM($H$1:EJ$1)&gt;SUM($F$8:$F19))*(SUM($H$1:EJ$1)&lt;=SUM($F$8:$F20))*1,"F"))</f>
        <v>w</v>
      </c>
      <c r="EK20" s="28" t="str">
        <f ca="1">IF(WEEKDAY(EK$6,2)&gt;5,"w",IF(ISERROR(VLOOKUP(EK$6,fériés,1,FALSE)),(SUM($H$1:EK$1)&gt;SUM($F$8:$F19))*(SUM($H$1:EK$1)&lt;=SUM($F$8:$F20))*1,"F"))</f>
        <v>w</v>
      </c>
      <c r="EL20" s="28" t="str">
        <f ca="1">IF(WEEKDAY(EL$6,2)&gt;5,"w",IF(ISERROR(VLOOKUP(EL$6,fériés,1,FALSE)),(SUM($H$1:EL$1)&gt;SUM($F$8:$F19))*(SUM($H$1:EL$1)&lt;=SUM($F$8:$F20))*1,"F"))</f>
        <v>w</v>
      </c>
      <c r="EM20" s="28" t="str">
        <f ca="1">IF(WEEKDAY(EM$6,2)&gt;5,"w",IF(ISERROR(VLOOKUP(EM$6,fériés,1,FALSE)),(SUM($H$1:EM$1)&gt;SUM($F$8:$F19))*(SUM($H$1:EM$1)&lt;=SUM($F$8:$F20))*1,"F"))</f>
        <v>w</v>
      </c>
      <c r="EN20" s="28" t="str">
        <f ca="1">IF(WEEKDAY(EN$6,2)&gt;5,"w",IF(ISERROR(VLOOKUP(EN$6,fériés,1,FALSE)),(SUM($H$1:EN$1)&gt;SUM($F$8:$F19))*(SUM($H$1:EN$1)&lt;=SUM($F$8:$F20))*1,"F"))</f>
        <v>w</v>
      </c>
      <c r="EO20" s="28" t="str">
        <f ca="1">IF(WEEKDAY(EO$6,2)&gt;5,"w",IF(ISERROR(VLOOKUP(EO$6,fériés,1,FALSE)),(SUM($H$1:EO$1)&gt;SUM($F$8:$F19))*(SUM($H$1:EO$1)&lt;=SUM($F$8:$F20))*1,"F"))</f>
        <v>w</v>
      </c>
      <c r="EP20" s="28" t="str">
        <f ca="1">IF(WEEKDAY(EP$6,2)&gt;5,"w",IF(ISERROR(VLOOKUP(EP$6,fériés,1,FALSE)),(SUM($H$1:EP$1)&gt;SUM($F$8:$F19))*(SUM($H$1:EP$1)&lt;=SUM($F$8:$F20))*1,"F"))</f>
        <v>w</v>
      </c>
      <c r="EQ20" s="28" t="str">
        <f ca="1">IF(WEEKDAY(EQ$6,2)&gt;5,"w",IF(ISERROR(VLOOKUP(EQ$6,fériés,1,FALSE)),(SUM($H$1:EQ$1)&gt;SUM($F$8:$F19))*(SUM($H$1:EQ$1)&lt;=SUM($F$8:$F20))*1,"F"))</f>
        <v>w</v>
      </c>
      <c r="ER20" s="28" t="str">
        <f ca="1">IF(WEEKDAY(ER$6,2)&gt;5,"w",IF(ISERROR(VLOOKUP(ER$6,fériés,1,FALSE)),(SUM($H$1:ER$1)&gt;SUM($F$8:$F19))*(SUM($H$1:ER$1)&lt;=SUM($F$8:$F20))*1,"F"))</f>
        <v>w</v>
      </c>
      <c r="ES20" s="28" t="str">
        <f ca="1">IF(WEEKDAY(ES$6,2)&gt;5,"w",IF(ISERROR(VLOOKUP(ES$6,fériés,1,FALSE)),(SUM($H$1:ES$1)&gt;SUM($F$8:$F19))*(SUM($H$1:ES$1)&lt;=SUM($F$8:$F20))*1,"F"))</f>
        <v>w</v>
      </c>
      <c r="ET20" s="28" t="str">
        <f ca="1">IF(WEEKDAY(ET$6,2)&gt;5,"w",IF(ISERROR(VLOOKUP(ET$6,fériés,1,FALSE)),(SUM($H$1:ET$1)&gt;SUM($F$8:$F19))*(SUM($H$1:ET$1)&lt;=SUM($F$8:$F20))*1,"F"))</f>
        <v>w</v>
      </c>
      <c r="EU20" s="28" t="str">
        <f ca="1">IF(WEEKDAY(EU$6,2)&gt;5,"w",IF(ISERROR(VLOOKUP(EU$6,fériés,1,FALSE)),(SUM($H$1:EU$1)&gt;SUM($F$8:$F19))*(SUM($H$1:EU$1)&lt;=SUM($F$8:$F20))*1,"F"))</f>
        <v>w</v>
      </c>
      <c r="EV20" s="28" t="str">
        <f ca="1">IF(WEEKDAY(EV$6,2)&gt;5,"w",IF(ISERROR(VLOOKUP(EV$6,fériés,1,FALSE)),(SUM($H$1:EV$1)&gt;SUM($F$8:$F19))*(SUM($H$1:EV$1)&lt;=SUM($F$8:$F20))*1,"F"))</f>
        <v>w</v>
      </c>
      <c r="EW20" s="28" t="str">
        <f ca="1">IF(WEEKDAY(EW$6,2)&gt;5,"w",IF(ISERROR(VLOOKUP(EW$6,fériés,1,FALSE)),(SUM($H$1:EW$1)&gt;SUM($F$8:$F19))*(SUM($H$1:EW$1)&lt;=SUM($F$8:$F20))*1,"F"))</f>
        <v>w</v>
      </c>
      <c r="EX20" s="28" t="str">
        <f ca="1">IF(WEEKDAY(EX$6,2)&gt;5,"w",IF(ISERROR(VLOOKUP(EX$6,fériés,1,FALSE)),(SUM($H$1:EX$1)&gt;SUM($F$8:$F19))*(SUM($H$1:EX$1)&lt;=SUM($F$8:$F20))*1,"F"))</f>
        <v>w</v>
      </c>
      <c r="EY20" s="28" t="str">
        <f ca="1">IF(WEEKDAY(EY$6,2)&gt;5,"w",IF(ISERROR(VLOOKUP(EY$6,fériés,1,FALSE)),(SUM($H$1:EY$1)&gt;SUM($F$8:$F19))*(SUM($H$1:EY$1)&lt;=SUM($F$8:$F20))*1,"F"))</f>
        <v>w</v>
      </c>
      <c r="EZ20" s="28">
        <f ca="1">IF(WEEKDAY(EZ$6,2)&gt;5,"w",IF(ISERROR(VLOOKUP(EZ$6,fériés,1,FALSE)),(SUM($H$1:EZ$1)&gt;SUM($F$8:$F19))*(SUM($H$1:EZ$1)&lt;=SUM($F$8:$F20))*1,"F"))</f>
        <v>0</v>
      </c>
      <c r="FA20" s="28">
        <f ca="1">IF(WEEKDAY(FA$6,2)&gt;5,"w",IF(ISERROR(VLOOKUP(FA$6,fériés,1,FALSE)),(SUM($H$1:FA$1)&gt;SUM($F$8:$F19))*(SUM($H$1:FA$1)&lt;=SUM($F$8:$F20))*1,"F"))</f>
        <v>0</v>
      </c>
      <c r="FB20" s="28">
        <f ca="1">IF(WEEKDAY(FB$6,2)&gt;5,"w",IF(ISERROR(VLOOKUP(FB$6,fériés,1,FALSE)),(SUM($H$1:FB$1)&gt;SUM($F$8:$F19))*(SUM($H$1:FB$1)&lt;=SUM($F$8:$F20))*1,"F"))</f>
        <v>0</v>
      </c>
      <c r="FC20" s="28">
        <f ca="1">IF(WEEKDAY(FC$6,2)&gt;5,"w",IF(ISERROR(VLOOKUP(FC$6,fériés,1,FALSE)),(SUM($H$1:FC$1)&gt;SUM($F$8:$F19))*(SUM($H$1:FC$1)&lt;=SUM($F$8:$F20))*1,"F"))</f>
        <v>0</v>
      </c>
      <c r="FD20" s="28">
        <f ca="1">IF(WEEKDAY(FD$6,2)&gt;5,"w",IF(ISERROR(VLOOKUP(FD$6,fériés,1,FALSE)),(SUM($H$1:FD$1)&gt;SUM($F$8:$F19))*(SUM($H$1:FD$1)&lt;=SUM($F$8:$F20))*1,"F"))</f>
        <v>0</v>
      </c>
      <c r="FE20" s="28">
        <f ca="1">IF(WEEKDAY(FE$6,2)&gt;5,"w",IF(ISERROR(VLOOKUP(FE$6,fériés,1,FALSE)),(SUM($H$1:FE$1)&gt;SUM($F$8:$F19))*(SUM($H$1:FE$1)&lt;=SUM($F$8:$F20))*1,"F"))</f>
        <v>0</v>
      </c>
      <c r="FF20" s="28">
        <f ca="1">IF(WEEKDAY(FF$6,2)&gt;5,"w",IF(ISERROR(VLOOKUP(FF$6,fériés,1,FALSE)),(SUM($H$1:FF$1)&gt;SUM($F$8:$F19))*(SUM($H$1:FF$1)&lt;=SUM($F$8:$F20))*1,"F"))</f>
        <v>0</v>
      </c>
      <c r="FG20" s="28">
        <f ca="1">IF(WEEKDAY(FG$6,2)&gt;5,"w",IF(ISERROR(VLOOKUP(FG$6,fériés,1,FALSE)),(SUM($H$1:FG$1)&gt;SUM($F$8:$F19))*(SUM($H$1:FG$1)&lt;=SUM($F$8:$F20))*1,"F"))</f>
        <v>0</v>
      </c>
      <c r="FH20" s="28">
        <f ca="1">IF(WEEKDAY(FH$6,2)&gt;5,"w",IF(ISERROR(VLOOKUP(FH$6,fériés,1,FALSE)),(SUM($H$1:FH$1)&gt;SUM($F$8:$F19))*(SUM($H$1:FH$1)&lt;=SUM($F$8:$F20))*1,"F"))</f>
        <v>0</v>
      </c>
      <c r="FI20" s="28">
        <f ca="1">IF(WEEKDAY(FI$6,2)&gt;5,"w",IF(ISERROR(VLOOKUP(FI$6,fériés,1,FALSE)),(SUM($H$1:FI$1)&gt;SUM($F$8:$F19))*(SUM($H$1:FI$1)&lt;=SUM($F$8:$F20))*1,"F"))</f>
        <v>0</v>
      </c>
      <c r="FJ20" s="28">
        <f ca="1">IF(WEEKDAY(FJ$6,2)&gt;5,"w",IF(ISERROR(VLOOKUP(FJ$6,fériés,1,FALSE)),(SUM($H$1:FJ$1)&gt;SUM($F$8:$F19))*(SUM($H$1:FJ$1)&lt;=SUM($F$8:$F20))*1,"F"))</f>
        <v>0</v>
      </c>
      <c r="FK20" s="28">
        <f ca="1">IF(WEEKDAY(FK$6,2)&gt;5,"w",IF(ISERROR(VLOOKUP(FK$6,fériés,1,FALSE)),(SUM($H$1:FK$1)&gt;SUM($F$8:$F19))*(SUM($H$1:FK$1)&lt;=SUM($F$8:$F20))*1,"F"))</f>
        <v>0</v>
      </c>
      <c r="FL20" s="28">
        <f ca="1">IF(WEEKDAY(FL$6,2)&gt;5,"w",IF(ISERROR(VLOOKUP(FL$6,fériés,1,FALSE)),(SUM($H$1:FL$1)&gt;SUM($F$8:$F19))*(SUM($H$1:FL$1)&lt;=SUM($F$8:$F20))*1,"F"))</f>
        <v>0</v>
      </c>
      <c r="FM20" s="28">
        <f ca="1">IF(WEEKDAY(FM$6,2)&gt;5,"w",IF(ISERROR(VLOOKUP(FM$6,fériés,1,FALSE)),(SUM($H$1:FM$1)&gt;SUM($F$8:$F19))*(SUM($H$1:FM$1)&lt;=SUM($F$8:$F20))*1,"F"))</f>
        <v>0</v>
      </c>
      <c r="FN20" s="28">
        <f ca="1">IF(WEEKDAY(FN$6,2)&gt;5,"w",IF(ISERROR(VLOOKUP(FN$6,fériés,1,FALSE)),(SUM($H$1:FN$1)&gt;SUM($F$8:$F19))*(SUM($H$1:FN$1)&lt;=SUM($F$8:$F20))*1,"F"))</f>
        <v>0</v>
      </c>
      <c r="FO20" s="28">
        <f ca="1">IF(WEEKDAY(FO$6,2)&gt;5,"w",IF(ISERROR(VLOOKUP(FO$6,fériés,1,FALSE)),(SUM($H$1:FO$1)&gt;SUM($F$8:$F19))*(SUM($H$1:FO$1)&lt;=SUM($F$8:$F20))*1,"F"))</f>
        <v>0</v>
      </c>
      <c r="FP20" s="28">
        <f ca="1">IF(WEEKDAY(FP$6,2)&gt;5,"w",IF(ISERROR(VLOOKUP(FP$6,fériés,1,FALSE)),(SUM($H$1:FP$1)&gt;SUM($F$8:$F19))*(SUM($H$1:FP$1)&lt;=SUM($F$8:$F20))*1,"F"))</f>
        <v>0</v>
      </c>
      <c r="FQ20" s="28">
        <f ca="1">IF(WEEKDAY(FQ$6,2)&gt;5,"w",IF(ISERROR(VLOOKUP(FQ$6,fériés,1,FALSE)),(SUM($H$1:FQ$1)&gt;SUM($F$8:$F19))*(SUM($H$1:FQ$1)&lt;=SUM($F$8:$F20))*1,"F"))</f>
        <v>0</v>
      </c>
      <c r="FR20" s="28">
        <f ca="1">IF(WEEKDAY(FR$6,2)&gt;5,"w",IF(ISERROR(VLOOKUP(FR$6,fériés,1,FALSE)),(SUM($H$1:FR$1)&gt;SUM($F$8:$F19))*(SUM($H$1:FR$1)&lt;=SUM($F$8:$F20))*1,"F"))</f>
        <v>0</v>
      </c>
      <c r="FS20" s="28">
        <f ca="1">IF(WEEKDAY(FS$6,2)&gt;5,"w",IF(ISERROR(VLOOKUP(FS$6,fériés,1,FALSE)),(SUM($H$1:FS$1)&gt;SUM($F$8:$F19))*(SUM($H$1:FS$1)&lt;=SUM($F$8:$F20))*1,"F"))</f>
        <v>0</v>
      </c>
      <c r="FT20" s="28">
        <f ca="1">IF(WEEKDAY(FT$6,2)&gt;5,"w",IF(ISERROR(VLOOKUP(FT$6,fériés,1,FALSE)),(SUM($H$1:FT$1)&gt;SUM($F$8:$F19))*(SUM($H$1:FT$1)&lt;=SUM($F$8:$F20))*1,"F"))</f>
        <v>0</v>
      </c>
      <c r="FU20" s="28">
        <f ca="1">IF(WEEKDAY(FU$6,2)&gt;5,"w",IF(ISERROR(VLOOKUP(FU$6,fériés,1,FALSE)),(SUM($H$1:FU$1)&gt;SUM($F$8:$F19))*(SUM($H$1:FU$1)&lt;=SUM($F$8:$F20))*1,"F"))</f>
        <v>0</v>
      </c>
      <c r="FV20" s="28">
        <f ca="1">IF(WEEKDAY(FV$6,2)&gt;5,"w",IF(ISERROR(VLOOKUP(FV$6,fériés,1,FALSE)),(SUM($H$1:FV$1)&gt;SUM($F$8:$F19))*(SUM($H$1:FV$1)&lt;=SUM($F$8:$F20))*1,"F"))</f>
        <v>0</v>
      </c>
      <c r="FW20" s="28">
        <f ca="1">IF(WEEKDAY(FW$6,2)&gt;5,"w",IF(ISERROR(VLOOKUP(FW$6,fériés,1,FALSE)),(SUM($H$1:FW$1)&gt;SUM($F$8:$F19))*(SUM($H$1:FW$1)&lt;=SUM($F$8:$F20))*1,"F"))</f>
        <v>0</v>
      </c>
      <c r="FX20" s="28">
        <f ca="1">IF(WEEKDAY(FX$6,2)&gt;5,"w",IF(ISERROR(VLOOKUP(FX$6,fériés,1,FALSE)),(SUM($H$1:FX$1)&gt;SUM($F$8:$F19))*(SUM($H$1:FX$1)&lt;=SUM($F$8:$F20))*1,"F"))</f>
        <v>0</v>
      </c>
      <c r="FY20" s="28">
        <f ca="1">IF(WEEKDAY(FY$6,2)&gt;5,"w",IF(ISERROR(VLOOKUP(FY$6,fériés,1,FALSE)),(SUM($H$1:FY$1)&gt;SUM($F$8:$F19))*(SUM($H$1:FY$1)&lt;=SUM($F$8:$F20))*1,"F"))</f>
        <v>0</v>
      </c>
      <c r="FZ20" s="28">
        <f ca="1">IF(WEEKDAY(FZ$6,2)&gt;5,"w",IF(ISERROR(VLOOKUP(FZ$6,fériés,1,FALSE)),(SUM($H$1:FZ$1)&gt;SUM($F$8:$F19))*(SUM($H$1:FZ$1)&lt;=SUM($F$8:$F20))*1,"F"))</f>
        <v>0</v>
      </c>
      <c r="GA20" s="28">
        <f ca="1">IF(WEEKDAY(GA$6,2)&gt;5,"w",IF(ISERROR(VLOOKUP(GA$6,fériés,1,FALSE)),(SUM($H$1:GA$1)&gt;SUM($F$8:$F19))*(SUM($H$1:GA$1)&lt;=SUM($F$8:$F20))*1,"F"))</f>
        <v>0</v>
      </c>
      <c r="GB20" s="28">
        <f ca="1">IF(WEEKDAY(GB$6,2)&gt;5,"w",IF(ISERROR(VLOOKUP(GB$6,fériés,1,FALSE)),(SUM($H$1:GB$1)&gt;SUM($F$8:$F19))*(SUM($H$1:GB$1)&lt;=SUM($F$8:$F20))*1,"F"))</f>
        <v>0</v>
      </c>
      <c r="GC20" s="28">
        <f ca="1">IF(WEEKDAY(GC$6,2)&gt;5,"w",IF(ISERROR(VLOOKUP(GC$6,fériés,1,FALSE)),(SUM($H$1:GC$1)&gt;SUM($F$8:$F19))*(SUM($H$1:GC$1)&lt;=SUM($F$8:$F20))*1,"F"))</f>
        <v>0</v>
      </c>
      <c r="GD20" s="28">
        <f ca="1">IF(WEEKDAY(GD$6,2)&gt;5,"w",IF(ISERROR(VLOOKUP(GD$6,fériés,1,FALSE)),(SUM($H$1:GD$1)&gt;SUM($F$8:$F19))*(SUM($H$1:GD$1)&lt;=SUM($F$8:$F20))*1,"F"))</f>
        <v>0</v>
      </c>
      <c r="GE20" s="28">
        <f ca="1">IF(WEEKDAY(GE$6,2)&gt;5,"w",IF(ISERROR(VLOOKUP(GE$6,fériés,1,FALSE)),(SUM($H$1:GE$1)&gt;SUM($F$8:$F19))*(SUM($H$1:GE$1)&lt;=SUM($F$8:$F20))*1,"F"))</f>
        <v>0</v>
      </c>
      <c r="GF20" s="28">
        <f ca="1">IF(WEEKDAY(GF$6,2)&gt;5,"w",IF(ISERROR(VLOOKUP(GF$6,fériés,1,FALSE)),(SUM($H$1:GF$1)&gt;SUM($F$8:$F19))*(SUM($H$1:GF$1)&lt;=SUM($F$8:$F20))*1,"F"))</f>
        <v>0</v>
      </c>
      <c r="GG20" s="28">
        <f ca="1">IF(WEEKDAY(GG$6,2)&gt;5,"w",IF(ISERROR(VLOOKUP(GG$6,fériés,1,FALSE)),(SUM($H$1:GG$1)&gt;SUM($F$8:$F19))*(SUM($H$1:GG$1)&lt;=SUM($F$8:$F20))*1,"F"))</f>
        <v>0</v>
      </c>
      <c r="GH20" s="28">
        <f ca="1">IF(WEEKDAY(GH$6,2)&gt;5,"w",IF(ISERROR(VLOOKUP(GH$6,fériés,1,FALSE)),(SUM($H$1:GH$1)&gt;SUM($F$8:$F19))*(SUM($H$1:GH$1)&lt;=SUM($F$8:$F20))*1,"F"))</f>
        <v>0</v>
      </c>
      <c r="GI20" s="28">
        <f ca="1">IF(WEEKDAY(GI$6,2)&gt;5,"w",IF(ISERROR(VLOOKUP(GI$6,fériés,1,FALSE)),(SUM($H$1:GI$1)&gt;SUM($F$8:$F19))*(SUM($H$1:GI$1)&lt;=SUM($F$8:$F20))*1,"F"))</f>
        <v>0</v>
      </c>
      <c r="GJ20" s="28">
        <f ca="1">IF(WEEKDAY(GJ$6,2)&gt;5,"w",IF(ISERROR(VLOOKUP(GJ$6,fériés,1,FALSE)),(SUM($H$1:GJ$1)&gt;SUM($F$8:$F19))*(SUM($H$1:GJ$1)&lt;=SUM($F$8:$F20))*1,"F"))</f>
        <v>0</v>
      </c>
      <c r="GK20" s="28">
        <f ca="1">IF(WEEKDAY(GK$6,2)&gt;5,"w",IF(ISERROR(VLOOKUP(GK$6,fériés,1,FALSE)),(SUM($H$1:GK$1)&gt;SUM($F$8:$F19))*(SUM($H$1:GK$1)&lt;=SUM($F$8:$F20))*1,"F"))</f>
        <v>0</v>
      </c>
      <c r="GL20" s="28">
        <f ca="1">IF(WEEKDAY(GL$6,2)&gt;5,"w",IF(ISERROR(VLOOKUP(GL$6,fériés,1,FALSE)),(SUM($H$1:GL$1)&gt;SUM($F$8:$F19))*(SUM($H$1:GL$1)&lt;=SUM($F$8:$F20))*1,"F"))</f>
        <v>0</v>
      </c>
      <c r="GM20" s="28">
        <f ca="1">IF(WEEKDAY(GM$6,2)&gt;5,"w",IF(ISERROR(VLOOKUP(GM$6,fériés,1,FALSE)),(SUM($H$1:GM$1)&gt;SUM($F$8:$F19))*(SUM($H$1:GM$1)&lt;=SUM($F$8:$F20))*1,"F"))</f>
        <v>0</v>
      </c>
      <c r="GN20" s="28">
        <f ca="1">IF(WEEKDAY(GN$6,2)&gt;5,"w",IF(ISERROR(VLOOKUP(GN$6,fériés,1,FALSE)),(SUM($H$1:GN$1)&gt;SUM($F$8:$F19))*(SUM($H$1:GN$1)&lt;=SUM($F$8:$F20))*1,"F"))</f>
        <v>0</v>
      </c>
      <c r="GO20" s="28">
        <f ca="1">IF(WEEKDAY(GO$6,2)&gt;5,"w",IF(ISERROR(VLOOKUP(GO$6,fériés,1,FALSE)),(SUM($H$1:GO$1)&gt;SUM($F$8:$F19))*(SUM($H$1:GO$1)&lt;=SUM($F$8:$F20))*1,"F"))</f>
        <v>0</v>
      </c>
      <c r="GP20" s="28">
        <f ca="1">IF(WEEKDAY(GP$6,2)&gt;5,"w",IF(ISERROR(VLOOKUP(GP$6,fériés,1,FALSE)),(SUM($H$1:GP$1)&gt;SUM($F$8:$F19))*(SUM($H$1:GP$1)&lt;=SUM($F$8:$F20))*1,"F"))</f>
        <v>0</v>
      </c>
      <c r="GQ20" s="28">
        <f ca="1">IF(WEEKDAY(GQ$6,2)&gt;5,"w",IF(ISERROR(VLOOKUP(GQ$6,fériés,1,FALSE)),(SUM($H$1:GQ$1)&gt;SUM($F$8:$F19))*(SUM($H$1:GQ$1)&lt;=SUM($F$8:$F20))*1,"F"))</f>
        <v>0</v>
      </c>
      <c r="GR20" s="28">
        <f ca="1">IF(WEEKDAY(GR$6,2)&gt;5,"w",IF(ISERROR(VLOOKUP(GR$6,fériés,1,FALSE)),(SUM($H$1:GR$1)&gt;SUM($F$8:$F19))*(SUM($H$1:GR$1)&lt;=SUM($F$8:$F20))*1,"F"))</f>
        <v>0</v>
      </c>
      <c r="GS20" s="28">
        <f ca="1">IF(WEEKDAY(GS$6,2)&gt;5,"w",IF(ISERROR(VLOOKUP(GS$6,fériés,1,FALSE)),(SUM($H$1:GS$1)&gt;SUM($F$8:$F19))*(SUM($H$1:GS$1)&lt;=SUM($F$8:$F20))*1,"F"))</f>
        <v>0</v>
      </c>
      <c r="GT20" s="28">
        <f ca="1">IF(WEEKDAY(GT$6,2)&gt;5,"w",IF(ISERROR(VLOOKUP(GT$6,fériés,1,FALSE)),(SUM($H$1:GT$1)&gt;SUM($F$8:$F19))*(SUM($H$1:GT$1)&lt;=SUM($F$8:$F20))*1,"F"))</f>
        <v>0</v>
      </c>
      <c r="GU20" s="28">
        <f ca="1">IF(WEEKDAY(GU$6,2)&gt;5,"w",IF(ISERROR(VLOOKUP(GU$6,fériés,1,FALSE)),(SUM($H$1:GU$1)&gt;SUM($F$8:$F19))*(SUM($H$1:GU$1)&lt;=SUM($F$8:$F20))*1,"F"))</f>
        <v>0</v>
      </c>
      <c r="GV20" s="28">
        <f ca="1">IF(WEEKDAY(GV$6,2)&gt;5,"w",IF(ISERROR(VLOOKUP(GV$6,fériés,1,FALSE)),(SUM($H$1:GV$1)&gt;SUM($F$8:$F19))*(SUM($H$1:GV$1)&lt;=SUM($F$8:$F20))*1,"F"))</f>
        <v>0</v>
      </c>
      <c r="GW20" s="28">
        <f ca="1">IF(WEEKDAY(GW$6,2)&gt;5,"w",IF(ISERROR(VLOOKUP(GW$6,fériés,1,FALSE)),(SUM($H$1:GW$1)&gt;SUM($F$8:$F19))*(SUM($H$1:GW$1)&lt;=SUM($F$8:$F20))*1,"F"))</f>
        <v>0</v>
      </c>
      <c r="GX20" s="28" t="str">
        <f ca="1">IF(WEEKDAY(GX$6,2)&gt;5,"w",IF(ISERROR(VLOOKUP(GX$6,fériés,1,FALSE)),(SUM($H$1:GX$1)&gt;SUM($F$8:$F19))*(SUM($H$1:GX$1)&lt;=SUM($F$8:$F20))*1,"F"))</f>
        <v>w</v>
      </c>
      <c r="GY20" s="28" t="str">
        <f ca="1">IF(WEEKDAY(GY$6,2)&gt;5,"w",IF(ISERROR(VLOOKUP(GY$6,fériés,1,FALSE)),(SUM($H$1:GY$1)&gt;SUM($F$8:$F19))*(SUM($H$1:GY$1)&lt;=SUM($F$8:$F20))*1,"F"))</f>
        <v>w</v>
      </c>
      <c r="GZ20" s="28" t="str">
        <f ca="1">IF(WEEKDAY(GZ$6,2)&gt;5,"w",IF(ISERROR(VLOOKUP(GZ$6,fériés,1,FALSE)),(SUM($H$1:GZ$1)&gt;SUM($F$8:$F19))*(SUM($H$1:GZ$1)&lt;=SUM($F$8:$F20))*1,"F"))</f>
        <v>w</v>
      </c>
      <c r="HA20" s="28" t="str">
        <f ca="1">IF(WEEKDAY(HA$6,2)&gt;5,"w",IF(ISERROR(VLOOKUP(HA$6,fériés,1,FALSE)),(SUM($H$1:HA$1)&gt;SUM($F$8:$F19))*(SUM($H$1:HA$1)&lt;=SUM($F$8:$F20))*1,"F"))</f>
        <v>w</v>
      </c>
      <c r="HB20" s="28" t="str">
        <f ca="1">IF(WEEKDAY(HB$6,2)&gt;5,"w",IF(ISERROR(VLOOKUP(HB$6,fériés,1,FALSE)),(SUM($H$1:HB$1)&gt;SUM($F$8:$F19))*(SUM($H$1:HB$1)&lt;=SUM($F$8:$F20))*1,"F"))</f>
        <v>w</v>
      </c>
      <c r="HC20" s="28" t="str">
        <f ca="1">IF(WEEKDAY(HC$6,2)&gt;5,"w",IF(ISERROR(VLOOKUP(HC$6,fériés,1,FALSE)),(SUM($H$1:HC$1)&gt;SUM($F$8:$F19))*(SUM($H$1:HC$1)&lt;=SUM($F$8:$F20))*1,"F"))</f>
        <v>w</v>
      </c>
      <c r="HD20" s="28" t="str">
        <f ca="1">IF(WEEKDAY(HD$6,2)&gt;5,"w",IF(ISERROR(VLOOKUP(HD$6,fériés,1,FALSE)),(SUM($H$1:HD$1)&gt;SUM($F$8:$F19))*(SUM($H$1:HD$1)&lt;=SUM($F$8:$F20))*1,"F"))</f>
        <v>w</v>
      </c>
      <c r="HE20" s="28" t="str">
        <f ca="1">IF(WEEKDAY(HE$6,2)&gt;5,"w",IF(ISERROR(VLOOKUP(HE$6,fériés,1,FALSE)),(SUM($H$1:HE$1)&gt;SUM($F$8:$F19))*(SUM($H$1:HE$1)&lt;=SUM($F$8:$F20))*1,"F"))</f>
        <v>w</v>
      </c>
      <c r="HF20" s="28" t="str">
        <f ca="1">IF(WEEKDAY(HF$6,2)&gt;5,"w",IF(ISERROR(VLOOKUP(HF$6,fériés,1,FALSE)),(SUM($H$1:HF$1)&gt;SUM($F$8:$F19))*(SUM($H$1:HF$1)&lt;=SUM($F$8:$F20))*1,"F"))</f>
        <v>w</v>
      </c>
      <c r="HG20" s="28" t="str">
        <f ca="1">IF(WEEKDAY(HG$6,2)&gt;5,"w",IF(ISERROR(VLOOKUP(HG$6,fériés,1,FALSE)),(SUM($H$1:HG$1)&gt;SUM($F$8:$F19))*(SUM($H$1:HG$1)&lt;=SUM($F$8:$F20))*1,"F"))</f>
        <v>w</v>
      </c>
      <c r="HH20" s="28" t="str">
        <f ca="1">IF(WEEKDAY(HH$6,2)&gt;5,"w",IF(ISERROR(VLOOKUP(HH$6,fériés,1,FALSE)),(SUM($H$1:HH$1)&gt;SUM($F$8:$F19))*(SUM($H$1:HH$1)&lt;=SUM($F$8:$F20))*1,"F"))</f>
        <v>w</v>
      </c>
      <c r="HI20" s="28" t="str">
        <f ca="1">IF(WEEKDAY(HI$6,2)&gt;5,"w",IF(ISERROR(VLOOKUP(HI$6,fériés,1,FALSE)),(SUM($H$1:HI$1)&gt;SUM($F$8:$F19))*(SUM($H$1:HI$1)&lt;=SUM($F$8:$F20))*1,"F"))</f>
        <v>w</v>
      </c>
      <c r="HJ20" s="28" t="str">
        <f ca="1">IF(WEEKDAY(HJ$6,2)&gt;5,"w",IF(ISERROR(VLOOKUP(HJ$6,fériés,1,FALSE)),(SUM($H$1:HJ$1)&gt;SUM($F$8:$F19))*(SUM($H$1:HJ$1)&lt;=SUM($F$8:$F20))*1,"F"))</f>
        <v>w</v>
      </c>
      <c r="HK20" s="28" t="str">
        <f ca="1">IF(WEEKDAY(HK$6,2)&gt;5,"w",IF(ISERROR(VLOOKUP(HK$6,fériés,1,FALSE)),(SUM($H$1:HK$1)&gt;SUM($F$8:$F19))*(SUM($H$1:HK$1)&lt;=SUM($F$8:$F20))*1,"F"))</f>
        <v>w</v>
      </c>
      <c r="HL20" s="28" t="str">
        <f ca="1">IF(WEEKDAY(HL$6,2)&gt;5,"w",IF(ISERROR(VLOOKUP(HL$6,fériés,1,FALSE)),(SUM($H$1:HL$1)&gt;SUM($F$8:$F19))*(SUM($H$1:HL$1)&lt;=SUM($F$8:$F20))*1,"F"))</f>
        <v>w</v>
      </c>
      <c r="HM20" s="28" t="str">
        <f ca="1">IF(WEEKDAY(HM$6,2)&gt;5,"w",IF(ISERROR(VLOOKUP(HM$6,fériés,1,FALSE)),(SUM($H$1:HM$1)&gt;SUM($F$8:$F19))*(SUM($H$1:HM$1)&lt;=SUM($F$8:$F20))*1,"F"))</f>
        <v>w</v>
      </c>
      <c r="HN20" s="28" t="str">
        <f ca="1">IF(WEEKDAY(HN$6,2)&gt;5,"w",IF(ISERROR(VLOOKUP(HN$6,fériés,1,FALSE)),(SUM($H$1:HN$1)&gt;SUM($F$8:$F19))*(SUM($H$1:HN$1)&lt;=SUM($F$8:$F20))*1,"F"))</f>
        <v>w</v>
      </c>
      <c r="HO20" s="28" t="str">
        <f ca="1">IF(WEEKDAY(HO$6,2)&gt;5,"w",IF(ISERROR(VLOOKUP(HO$6,fériés,1,FALSE)),(SUM($H$1:HO$1)&gt;SUM($F$8:$F19))*(SUM($H$1:HO$1)&lt;=SUM($F$8:$F20))*1,"F"))</f>
        <v>w</v>
      </c>
      <c r="HP20" s="28" t="str">
        <f ca="1">IF(WEEKDAY(HP$6,2)&gt;5,"w",IF(ISERROR(VLOOKUP(HP$6,fériés,1,FALSE)),(SUM($H$1:HP$1)&gt;SUM($F$8:$F19))*(SUM($H$1:HP$1)&lt;=SUM($F$8:$F20))*1,"F"))</f>
        <v>w</v>
      </c>
      <c r="HQ20" s="28" t="str">
        <f ca="1">IF(WEEKDAY(HQ$6,2)&gt;5,"w",IF(ISERROR(VLOOKUP(HQ$6,fériés,1,FALSE)),(SUM($H$1:HQ$1)&gt;SUM($F$8:$F19))*(SUM($H$1:HQ$1)&lt;=SUM($F$8:$F20))*1,"F"))</f>
        <v>w</v>
      </c>
      <c r="HR20" s="28">
        <f ca="1">IF(WEEKDAY(HR$6,2)&gt;5,"w",IF(ISERROR(VLOOKUP(HR$6,fériés,1,FALSE)),(SUM($H$1:HR$1)&gt;SUM($F$8:$F19))*(SUM($H$1:HR$1)&lt;=SUM($F$8:$F20))*1,"F"))</f>
        <v>0</v>
      </c>
      <c r="HS20" s="28">
        <f ca="1">IF(WEEKDAY(HS$6,2)&gt;5,"w",IF(ISERROR(VLOOKUP(HS$6,fériés,1,FALSE)),(SUM($H$1:HS$1)&gt;SUM($F$8:$F19))*(SUM($H$1:HS$1)&lt;=SUM($F$8:$F20))*1,"F"))</f>
        <v>0</v>
      </c>
      <c r="HT20" s="28">
        <f ca="1">IF(WEEKDAY(HT$6,2)&gt;5,"w",IF(ISERROR(VLOOKUP(HT$6,fériés,1,FALSE)),(SUM($H$1:HT$1)&gt;SUM($F$8:$F19))*(SUM($H$1:HT$1)&lt;=SUM($F$8:$F20))*1,"F"))</f>
        <v>0</v>
      </c>
      <c r="HU20" s="28">
        <f ca="1">IF(WEEKDAY(HU$6,2)&gt;5,"w",IF(ISERROR(VLOOKUP(HU$6,fériés,1,FALSE)),(SUM($H$1:HU$1)&gt;SUM($F$8:$F19))*(SUM($H$1:HU$1)&lt;=SUM($F$8:$F20))*1,"F"))</f>
        <v>0</v>
      </c>
      <c r="HV20" s="28">
        <f ca="1">IF(WEEKDAY(HV$6,2)&gt;5,"w",IF(ISERROR(VLOOKUP(HV$6,fériés,1,FALSE)),(SUM($H$1:HV$1)&gt;SUM($F$8:$F19))*(SUM($H$1:HV$1)&lt;=SUM($F$8:$F20))*1,"F"))</f>
        <v>0</v>
      </c>
      <c r="HW20" s="28">
        <f ca="1">IF(WEEKDAY(HW$6,2)&gt;5,"w",IF(ISERROR(VLOOKUP(HW$6,fériés,1,FALSE)),(SUM($H$1:HW$1)&gt;SUM($F$8:$F19))*(SUM($H$1:HW$1)&lt;=SUM($F$8:$F20))*1,"F"))</f>
        <v>0</v>
      </c>
      <c r="HX20" s="28">
        <f ca="1">IF(WEEKDAY(HX$6,2)&gt;5,"w",IF(ISERROR(VLOOKUP(HX$6,fériés,1,FALSE)),(SUM($H$1:HX$1)&gt;SUM($F$8:$F19))*(SUM($H$1:HX$1)&lt;=SUM($F$8:$F20))*1,"F"))</f>
        <v>0</v>
      </c>
      <c r="HY20" s="28">
        <f ca="1">IF(WEEKDAY(HY$6,2)&gt;5,"w",IF(ISERROR(VLOOKUP(HY$6,fériés,1,FALSE)),(SUM($H$1:HY$1)&gt;SUM($F$8:$F19))*(SUM($H$1:HY$1)&lt;=SUM($F$8:$F20))*1,"F"))</f>
        <v>0</v>
      </c>
      <c r="HZ20" s="28">
        <f ca="1">IF(WEEKDAY(HZ$6,2)&gt;5,"w",IF(ISERROR(VLOOKUP(HZ$6,fériés,1,FALSE)),(SUM($H$1:HZ$1)&gt;SUM($F$8:$F19))*(SUM($H$1:HZ$1)&lt;=SUM($F$8:$F20))*1,"F"))</f>
        <v>0</v>
      </c>
      <c r="IA20" s="28">
        <f ca="1">IF(WEEKDAY(IA$6,2)&gt;5,"w",IF(ISERROR(VLOOKUP(IA$6,fériés,1,FALSE)),(SUM($H$1:IA$1)&gt;SUM($F$8:$F19))*(SUM($H$1:IA$1)&lt;=SUM($F$8:$F20))*1,"F"))</f>
        <v>0</v>
      </c>
      <c r="IB20" s="28">
        <f ca="1">IF(WEEKDAY(IB$6,2)&gt;5,"w",IF(ISERROR(VLOOKUP(IB$6,fériés,1,FALSE)),(SUM($H$1:IB$1)&gt;SUM($F$8:$F19))*(SUM($H$1:IB$1)&lt;=SUM($F$8:$F20))*1,"F"))</f>
        <v>0</v>
      </c>
      <c r="IC20" s="28">
        <f ca="1">IF(WEEKDAY(IC$6,2)&gt;5,"w",IF(ISERROR(VLOOKUP(IC$6,fériés,1,FALSE)),(SUM($H$1:IC$1)&gt;SUM($F$8:$F19))*(SUM($H$1:IC$1)&lt;=SUM($F$8:$F20))*1,"F"))</f>
        <v>0</v>
      </c>
      <c r="ID20" s="28">
        <f ca="1">IF(WEEKDAY(ID$6,2)&gt;5,"w",IF(ISERROR(VLOOKUP(ID$6,fériés,1,FALSE)),(SUM($H$1:ID$1)&gt;SUM($F$8:$F19))*(SUM($H$1:ID$1)&lt;=SUM($F$8:$F20))*1,"F"))</f>
        <v>0</v>
      </c>
      <c r="IE20" s="28">
        <f ca="1">IF(WEEKDAY(IE$6,2)&gt;5,"w",IF(ISERROR(VLOOKUP(IE$6,fériés,1,FALSE)),(SUM($H$1:IE$1)&gt;SUM($F$8:$F19))*(SUM($H$1:IE$1)&lt;=SUM($F$8:$F20))*1,"F"))</f>
        <v>0</v>
      </c>
      <c r="IF20" s="28">
        <f ca="1">IF(WEEKDAY(IF$6,2)&gt;5,"w",IF(ISERROR(VLOOKUP(IF$6,fériés,1,FALSE)),(SUM($H$1:IF$1)&gt;SUM($F$8:$F19))*(SUM($H$1:IF$1)&lt;=SUM($F$8:$F20))*1,"F"))</f>
        <v>0</v>
      </c>
      <c r="IG20" s="28">
        <f ca="1">IF(WEEKDAY(IG$6,2)&gt;5,"w",IF(ISERROR(VLOOKUP(IG$6,fériés,1,FALSE)),(SUM($H$1:IG$1)&gt;SUM($F$8:$F19))*(SUM($H$1:IG$1)&lt;=SUM($F$8:$F20))*1,"F"))</f>
        <v>0</v>
      </c>
      <c r="IH20" s="28">
        <f ca="1">IF(WEEKDAY(IH$6,2)&gt;5,"w",IF(ISERROR(VLOOKUP(IH$6,fériés,1,FALSE)),(SUM($H$1:IH$1)&gt;SUM($F$8:$F19))*(SUM($H$1:IH$1)&lt;=SUM($F$8:$F20))*1,"F"))</f>
        <v>0</v>
      </c>
      <c r="II20" s="28">
        <f ca="1">IF(WEEKDAY(II$6,2)&gt;5,"w",IF(ISERROR(VLOOKUP(II$6,fériés,1,FALSE)),(SUM($H$1:II$1)&gt;SUM($F$8:$F19))*(SUM($H$1:II$1)&lt;=SUM($F$8:$F20))*1,"F"))</f>
        <v>0</v>
      </c>
      <c r="IJ20" s="28">
        <f ca="1">IF(WEEKDAY(IJ$6,2)&gt;5,"w",IF(ISERROR(VLOOKUP(IJ$6,fériés,1,FALSE)),(SUM($H$1:IJ$1)&gt;SUM($F$8:$F19))*(SUM($H$1:IJ$1)&lt;=SUM($F$8:$F20))*1,"F"))</f>
        <v>0</v>
      </c>
      <c r="IK20" s="28">
        <f ca="1">IF(WEEKDAY(IK$6,2)&gt;5,"w",IF(ISERROR(VLOOKUP(IK$6,fériés,1,FALSE)),(SUM($H$1:IK$1)&gt;SUM($F$8:$F19))*(SUM($H$1:IK$1)&lt;=SUM($F$8:$F20))*1,"F"))</f>
        <v>0</v>
      </c>
      <c r="IL20" s="28">
        <f ca="1">IF(WEEKDAY(IL$6,2)&gt;5,"w",IF(ISERROR(VLOOKUP(IL$6,fériés,1,FALSE)),(SUM($H$1:IL$1)&gt;SUM($F$8:$F19))*(SUM($H$1:IL$1)&lt;=SUM($F$8:$F20))*1,"F"))</f>
        <v>0</v>
      </c>
      <c r="IM20" s="28">
        <f ca="1">IF(WEEKDAY(IM$6,2)&gt;5,"w",IF(ISERROR(VLOOKUP(IM$6,fériés,1,FALSE)),(SUM($H$1:IM$1)&gt;SUM($F$8:$F19))*(SUM($H$1:IM$1)&lt;=SUM($F$8:$F20))*1,"F"))</f>
        <v>0</v>
      </c>
      <c r="IN20" s="28">
        <f ca="1">IF(WEEKDAY(IN$6,2)&gt;5,"w",IF(ISERROR(VLOOKUP(IN$6,fériés,1,FALSE)),(SUM($H$1:IN$1)&gt;SUM($F$8:$F19))*(SUM($H$1:IN$1)&lt;=SUM($F$8:$F20))*1,"F"))</f>
        <v>0</v>
      </c>
      <c r="IO20" s="28">
        <f ca="1">IF(WEEKDAY(IO$6,2)&gt;5,"w",IF(ISERROR(VLOOKUP(IO$6,fériés,1,FALSE)),(SUM($H$1:IO$1)&gt;SUM($F$8:$F19))*(SUM($H$1:IO$1)&lt;=SUM($F$8:$F20))*1,"F"))</f>
        <v>0</v>
      </c>
      <c r="IP20" s="28">
        <f ca="1">IF(WEEKDAY(IP$6,2)&gt;5,"w",IF(ISERROR(VLOOKUP(IP$6,fériés,1,FALSE)),(SUM($H$1:IP$1)&gt;SUM($F$8:$F19))*(SUM($H$1:IP$1)&lt;=SUM($F$8:$F20))*1,"F"))</f>
        <v>0</v>
      </c>
      <c r="IQ20" s="28">
        <f ca="1">IF(WEEKDAY(IQ$6,2)&gt;5,"w",IF(ISERROR(VLOOKUP(IQ$6,fériés,1,FALSE)),(SUM($H$1:IQ$1)&gt;SUM($F$8:$F19))*(SUM($H$1:IQ$1)&lt;=SUM($F$8:$F20))*1,"F"))</f>
        <v>0</v>
      </c>
      <c r="IR20" s="28">
        <f ca="1">IF(WEEKDAY(IR$6,2)&gt;5,"w",IF(ISERROR(VLOOKUP(IR$6,fériés,1,FALSE)),(SUM($H$1:IR$1)&gt;SUM($F$8:$F19))*(SUM($H$1:IR$1)&lt;=SUM($F$8:$F20))*1,"F"))</f>
        <v>0</v>
      </c>
      <c r="IS20" s="28">
        <f ca="1">IF(WEEKDAY(IS$6,2)&gt;5,"w",IF(ISERROR(VLOOKUP(IS$6,fériés,1,FALSE)),(SUM($H$1:IS$1)&gt;SUM($F$8:$F19))*(SUM($H$1:IS$1)&lt;=SUM($F$8:$F20))*1,"F"))</f>
        <v>0</v>
      </c>
      <c r="IT20" s="28">
        <f ca="1">IF(WEEKDAY(IT$6,2)&gt;5,"w",IF(ISERROR(VLOOKUP(IT$6,fériés,1,FALSE)),(SUM($H$1:IT$1)&gt;SUM($F$8:$F19))*(SUM($H$1:IT$1)&lt;=SUM($F$8:$F20))*1,"F"))</f>
        <v>0</v>
      </c>
      <c r="IU20" s="28">
        <f ca="1">IF(WEEKDAY(IU$6,2)&gt;5,"w",IF(ISERROR(VLOOKUP(IU$6,fériés,1,FALSE)),(SUM($H$1:IU$1)&gt;SUM($F$8:$F19))*(SUM($H$1:IU$1)&lt;=SUM($F$8:$F20))*1,"F"))</f>
        <v>0</v>
      </c>
      <c r="IV20" s="28">
        <f ca="1">IF(WEEKDAY(IV$6,2)&gt;5,"w",IF(ISERROR(VLOOKUP(IV$6,fériés,1,FALSE)),(SUM($H$1:IV$1)&gt;SUM($F$8:$F19))*(SUM($H$1:IV$1)&lt;=SUM($F$8:$F20))*1,"F"))</f>
        <v>0</v>
      </c>
      <c r="IW20" s="28">
        <f ca="1">IF(WEEKDAY(IW$6,2)&gt;5,"w",IF(ISERROR(VLOOKUP(IW$6,fériés,1,FALSE)),(SUM($H$1:IW$1)&gt;SUM($F$8:$F19))*(SUM($H$1:IW$1)&lt;=SUM($F$8:$F20))*1,"F"))</f>
        <v>0</v>
      </c>
      <c r="IX20" s="28">
        <f ca="1">IF(WEEKDAY(IX$6,2)&gt;5,"w",IF(ISERROR(VLOOKUP(IX$6,fériés,1,FALSE)),(SUM($H$1:IX$1)&gt;SUM($F$8:$F19))*(SUM($H$1:IX$1)&lt;=SUM($F$8:$F20))*1,"F"))</f>
        <v>0</v>
      </c>
      <c r="IY20" s="28">
        <f ca="1">IF(WEEKDAY(IY$6,2)&gt;5,"w",IF(ISERROR(VLOOKUP(IY$6,fériés,1,FALSE)),(SUM($H$1:IY$1)&gt;SUM($F$8:$F19))*(SUM($H$1:IY$1)&lt;=SUM($F$8:$F20))*1,"F"))</f>
        <v>0</v>
      </c>
      <c r="IZ20" s="28">
        <f ca="1">IF(WEEKDAY(IZ$6,2)&gt;5,"w",IF(ISERROR(VLOOKUP(IZ$6,fériés,1,FALSE)),(SUM($H$1:IZ$1)&gt;SUM($F$8:$F19))*(SUM($H$1:IZ$1)&lt;=SUM($F$8:$F20))*1,"F"))</f>
        <v>0</v>
      </c>
      <c r="JA20" s="28">
        <f ca="1">IF(WEEKDAY(JA$6,2)&gt;5,"w",IF(ISERROR(VLOOKUP(JA$6,fériés,1,FALSE)),(SUM($H$1:JA$1)&gt;SUM($F$8:$F19))*(SUM($H$1:JA$1)&lt;=SUM($F$8:$F20))*1,"F"))</f>
        <v>0</v>
      </c>
      <c r="JB20" s="28">
        <f ca="1">IF(WEEKDAY(JB$6,2)&gt;5,"w",IF(ISERROR(VLOOKUP(JB$6,fériés,1,FALSE)),(SUM($H$1:JB$1)&gt;SUM($F$8:$F19))*(SUM($H$1:JB$1)&lt;=SUM($F$8:$F20))*1,"F"))</f>
        <v>0</v>
      </c>
      <c r="JC20" s="28">
        <f ca="1">IF(WEEKDAY(JC$6,2)&gt;5,"w",IF(ISERROR(VLOOKUP(JC$6,fériés,1,FALSE)),(SUM($H$1:JC$1)&gt;SUM($F$8:$F19))*(SUM($H$1:JC$1)&lt;=SUM($F$8:$F20))*1,"F"))</f>
        <v>0</v>
      </c>
      <c r="JD20" s="28">
        <f ca="1">IF(WEEKDAY(JD$6,2)&gt;5,"w",IF(ISERROR(VLOOKUP(JD$6,fériés,1,FALSE)),(SUM($H$1:JD$1)&gt;SUM($F$8:$F19))*(SUM($H$1:JD$1)&lt;=SUM($F$8:$F20))*1,"F"))</f>
        <v>0</v>
      </c>
      <c r="JE20" s="28">
        <f ca="1">IF(WEEKDAY(JE$6,2)&gt;5,"w",IF(ISERROR(VLOOKUP(JE$6,fériés,1,FALSE)),(SUM($H$1:JE$1)&gt;SUM($F$8:$F19))*(SUM($H$1:JE$1)&lt;=SUM($F$8:$F20))*1,"F"))</f>
        <v>0</v>
      </c>
      <c r="JF20" s="28">
        <f ca="1">IF(WEEKDAY(JF$6,2)&gt;5,"w",IF(ISERROR(VLOOKUP(JF$6,fériés,1,FALSE)),(SUM($H$1:JF$1)&gt;SUM($F$8:$F19))*(SUM($H$1:JF$1)&lt;=SUM($F$8:$F20))*1,"F"))</f>
        <v>0</v>
      </c>
      <c r="JG20" s="28">
        <f ca="1">IF(WEEKDAY(JG$6,2)&gt;5,"w",IF(ISERROR(VLOOKUP(JG$6,fériés,1,FALSE)),(SUM($H$1:JG$1)&gt;SUM($F$8:$F19))*(SUM($H$1:JG$1)&lt;=SUM($F$8:$F20))*1,"F"))</f>
        <v>0</v>
      </c>
      <c r="JH20" s="28">
        <f ca="1">IF(WEEKDAY(JH$6,2)&gt;5,"w",IF(ISERROR(VLOOKUP(JH$6,fériés,1,FALSE)),(SUM($H$1:JH$1)&gt;SUM($F$8:$F19))*(SUM($H$1:JH$1)&lt;=SUM($F$8:$F20))*1,"F"))</f>
        <v>0</v>
      </c>
      <c r="JI20" s="28">
        <f ca="1">IF(WEEKDAY(JI$6,2)&gt;5,"w",IF(ISERROR(VLOOKUP(JI$6,fériés,1,FALSE)),(SUM($H$1:JI$1)&gt;SUM($F$8:$F19))*(SUM($H$1:JI$1)&lt;=SUM($F$8:$F20))*1,"F"))</f>
        <v>0</v>
      </c>
      <c r="JJ20" s="28">
        <f ca="1">IF(WEEKDAY(JJ$6,2)&gt;5,"w",IF(ISERROR(VLOOKUP(JJ$6,fériés,1,FALSE)),(SUM($H$1:JJ$1)&gt;SUM($F$8:$F19))*(SUM($H$1:JJ$1)&lt;=SUM($F$8:$F20))*1,"F"))</f>
        <v>0</v>
      </c>
      <c r="JK20" s="28">
        <f ca="1">IF(WEEKDAY(JK$6,2)&gt;5,"w",IF(ISERROR(VLOOKUP(JK$6,fériés,1,FALSE)),(SUM($H$1:JK$1)&gt;SUM($F$8:$F19))*(SUM($H$1:JK$1)&lt;=SUM($F$8:$F20))*1,"F"))</f>
        <v>0</v>
      </c>
      <c r="JL20" s="28">
        <f ca="1">IF(WEEKDAY(JL$6,2)&gt;5,"w",IF(ISERROR(VLOOKUP(JL$6,fériés,1,FALSE)),(SUM($H$1:JL$1)&gt;SUM($F$8:$F19))*(SUM($H$1:JL$1)&lt;=SUM($F$8:$F20))*1,"F"))</f>
        <v>0</v>
      </c>
      <c r="JM20" s="28">
        <f ca="1">IF(WEEKDAY(JM$6,2)&gt;5,"w",IF(ISERROR(VLOOKUP(JM$6,fériés,1,FALSE)),(SUM($H$1:JM$1)&gt;SUM($F$8:$F19))*(SUM($H$1:JM$1)&lt;=SUM($F$8:$F20))*1,"F"))</f>
        <v>0</v>
      </c>
      <c r="JN20" s="28">
        <f ca="1">IF(WEEKDAY(JN$6,2)&gt;5,"w",IF(ISERROR(VLOOKUP(JN$6,fériés,1,FALSE)),(SUM($H$1:JN$1)&gt;SUM($F$8:$F19))*(SUM($H$1:JN$1)&lt;=SUM($F$8:$F20))*1,"F"))</f>
        <v>0</v>
      </c>
      <c r="JO20" s="28">
        <f ca="1">IF(WEEKDAY(JO$6,2)&gt;5,"w",IF(ISERROR(VLOOKUP(JO$6,fériés,1,FALSE)),(SUM($H$1:JO$1)&gt;SUM($F$8:$F19))*(SUM($H$1:JO$1)&lt;=SUM($F$8:$F20))*1,"F"))</f>
        <v>0</v>
      </c>
      <c r="JP20" s="28" t="str">
        <f ca="1">IF(WEEKDAY(JP$6,2)&gt;5,"w",IF(ISERROR(VLOOKUP(JP$6,fériés,1,FALSE)),(SUM($H$1:JP$1)&gt;SUM($F$8:$F19))*(SUM($H$1:JP$1)&lt;=SUM($F$8:$F20))*1,"F"))</f>
        <v>w</v>
      </c>
      <c r="JQ20" s="28" t="str">
        <f ca="1">IF(WEEKDAY(JQ$6,2)&gt;5,"w",IF(ISERROR(VLOOKUP(JQ$6,fériés,1,FALSE)),(SUM($H$1:JQ$1)&gt;SUM($F$8:$F19))*(SUM($H$1:JQ$1)&lt;=SUM($F$8:$F20))*1,"F"))</f>
        <v>w</v>
      </c>
      <c r="JR20" s="28" t="str">
        <f ca="1">IF(WEEKDAY(JR$6,2)&gt;5,"w",IF(ISERROR(VLOOKUP(JR$6,fériés,1,FALSE)),(SUM($H$1:JR$1)&gt;SUM($F$8:$F19))*(SUM($H$1:JR$1)&lt;=SUM($F$8:$F20))*1,"F"))</f>
        <v>w</v>
      </c>
      <c r="JS20" s="28" t="str">
        <f ca="1">IF(WEEKDAY(JS$6,2)&gt;5,"w",IF(ISERROR(VLOOKUP(JS$6,fériés,1,FALSE)),(SUM($H$1:JS$1)&gt;SUM($F$8:$F19))*(SUM($H$1:JS$1)&lt;=SUM($F$8:$F20))*1,"F"))</f>
        <v>w</v>
      </c>
      <c r="JT20" s="28" t="str">
        <f ca="1">IF(WEEKDAY(JT$6,2)&gt;5,"w",IF(ISERROR(VLOOKUP(JT$6,fériés,1,FALSE)),(SUM($H$1:JT$1)&gt;SUM($F$8:$F19))*(SUM($H$1:JT$1)&lt;=SUM($F$8:$F20))*1,"F"))</f>
        <v>w</v>
      </c>
      <c r="JU20" s="28" t="str">
        <f ca="1">IF(WEEKDAY(JU$6,2)&gt;5,"w",IF(ISERROR(VLOOKUP(JU$6,fériés,1,FALSE)),(SUM($H$1:JU$1)&gt;SUM($F$8:$F19))*(SUM($H$1:JU$1)&lt;=SUM($F$8:$F20))*1,"F"))</f>
        <v>w</v>
      </c>
      <c r="JV20" s="28" t="str">
        <f ca="1">IF(WEEKDAY(JV$6,2)&gt;5,"w",IF(ISERROR(VLOOKUP(JV$6,fériés,1,FALSE)),(SUM($H$1:JV$1)&gt;SUM($F$8:$F19))*(SUM($H$1:JV$1)&lt;=SUM($F$8:$F20))*1,"F"))</f>
        <v>w</v>
      </c>
      <c r="JW20" s="28" t="str">
        <f ca="1">IF(WEEKDAY(JW$6,2)&gt;5,"w",IF(ISERROR(VLOOKUP(JW$6,fériés,1,FALSE)),(SUM($H$1:JW$1)&gt;SUM($F$8:$F19))*(SUM($H$1:JW$1)&lt;=SUM($F$8:$F20))*1,"F"))</f>
        <v>w</v>
      </c>
      <c r="JX20" s="28" t="str">
        <f ca="1">IF(WEEKDAY(JX$6,2)&gt;5,"w",IF(ISERROR(VLOOKUP(JX$6,fériés,1,FALSE)),(SUM($H$1:JX$1)&gt;SUM($F$8:$F19))*(SUM($H$1:JX$1)&lt;=SUM($F$8:$F20))*1,"F"))</f>
        <v>w</v>
      </c>
      <c r="JY20" s="28" t="str">
        <f ca="1">IF(WEEKDAY(JY$6,2)&gt;5,"w",IF(ISERROR(VLOOKUP(JY$6,fériés,1,FALSE)),(SUM($H$1:JY$1)&gt;SUM($F$8:$F19))*(SUM($H$1:JY$1)&lt;=SUM($F$8:$F20))*1,"F"))</f>
        <v>w</v>
      </c>
      <c r="JZ20" s="28" t="str">
        <f ca="1">IF(WEEKDAY(JZ$6,2)&gt;5,"w",IF(ISERROR(VLOOKUP(JZ$6,fériés,1,FALSE)),(SUM($H$1:JZ$1)&gt;SUM($F$8:$F19))*(SUM($H$1:JZ$1)&lt;=SUM($F$8:$F20))*1,"F"))</f>
        <v>w</v>
      </c>
      <c r="KA20" s="28" t="str">
        <f ca="1">IF(WEEKDAY(KA$6,2)&gt;5,"w",IF(ISERROR(VLOOKUP(KA$6,fériés,1,FALSE)),(SUM($H$1:KA$1)&gt;SUM($F$8:$F19))*(SUM($H$1:KA$1)&lt;=SUM($F$8:$F20))*1,"F"))</f>
        <v>w</v>
      </c>
      <c r="KB20" s="28" t="str">
        <f ca="1">IF(WEEKDAY(KB$6,2)&gt;5,"w",IF(ISERROR(VLOOKUP(KB$6,fériés,1,FALSE)),(SUM($H$1:KB$1)&gt;SUM($F$8:$F19))*(SUM($H$1:KB$1)&lt;=SUM($F$8:$F20))*1,"F"))</f>
        <v>w</v>
      </c>
      <c r="KC20" s="28" t="str">
        <f ca="1">IF(WEEKDAY(KC$6,2)&gt;5,"w",IF(ISERROR(VLOOKUP(KC$6,fériés,1,FALSE)),(SUM($H$1:KC$1)&gt;SUM($F$8:$F19))*(SUM($H$1:KC$1)&lt;=SUM($F$8:$F20))*1,"F"))</f>
        <v>w</v>
      </c>
      <c r="KD20" s="28" t="str">
        <f ca="1">IF(WEEKDAY(KD$6,2)&gt;5,"w",IF(ISERROR(VLOOKUP(KD$6,fériés,1,FALSE)),(SUM($H$1:KD$1)&gt;SUM($F$8:$F19))*(SUM($H$1:KD$1)&lt;=SUM($F$8:$F20))*1,"F"))</f>
        <v>w</v>
      </c>
      <c r="KE20" s="28" t="str">
        <f ca="1">IF(WEEKDAY(KE$6,2)&gt;5,"w",IF(ISERROR(VLOOKUP(KE$6,fériés,1,FALSE)),(SUM($H$1:KE$1)&gt;SUM($F$8:$F19))*(SUM($H$1:KE$1)&lt;=SUM($F$8:$F20))*1,"F"))</f>
        <v>w</v>
      </c>
      <c r="KF20" s="28" t="str">
        <f ca="1">IF(WEEKDAY(KF$6,2)&gt;5,"w",IF(ISERROR(VLOOKUP(KF$6,fériés,1,FALSE)),(SUM($H$1:KF$1)&gt;SUM($F$8:$F19))*(SUM($H$1:KF$1)&lt;=SUM($F$8:$F20))*1,"F"))</f>
        <v>w</v>
      </c>
      <c r="KG20" s="28" t="str">
        <f ca="1">IF(WEEKDAY(KG$6,2)&gt;5,"w",IF(ISERROR(VLOOKUP(KG$6,fériés,1,FALSE)),(SUM($H$1:KG$1)&gt;SUM($F$8:$F19))*(SUM($H$1:KG$1)&lt;=SUM($F$8:$F20))*1,"F"))</f>
        <v>w</v>
      </c>
      <c r="KH20" s="28" t="str">
        <f ca="1">IF(WEEKDAY(KH$6,2)&gt;5,"w",IF(ISERROR(VLOOKUP(KH$6,fériés,1,FALSE)),(SUM($H$1:KH$1)&gt;SUM($F$8:$F19))*(SUM($H$1:KH$1)&lt;=SUM($F$8:$F20))*1,"F"))</f>
        <v>w</v>
      </c>
      <c r="KI20" s="28" t="str">
        <f ca="1">IF(WEEKDAY(KI$6,2)&gt;5,"w",IF(ISERROR(VLOOKUP(KI$6,fériés,1,FALSE)),(SUM($H$1:KI$1)&gt;SUM($F$8:$F19))*(SUM($H$1:KI$1)&lt;=SUM($F$8:$F20))*1,"F"))</f>
        <v>w</v>
      </c>
      <c r="KJ20" s="28">
        <f ca="1">IF(WEEKDAY(KJ$6,2)&gt;5,"w",IF(ISERROR(VLOOKUP(KJ$6,fériés,1,FALSE)),(SUM($H$1:KJ$1)&gt;SUM($F$8:$F19))*(SUM($H$1:KJ$1)&lt;=SUM($F$8:$F20))*1,"F"))</f>
        <v>0</v>
      </c>
      <c r="KK20" s="28">
        <f ca="1">IF(WEEKDAY(KK$6,2)&gt;5,"w",IF(ISERROR(VLOOKUP(KK$6,fériés,1,FALSE)),(SUM($H$1:KK$1)&gt;SUM($F$8:$F19))*(SUM($H$1:KK$1)&lt;=SUM($F$8:$F20))*1,"F"))</f>
        <v>0</v>
      </c>
      <c r="KL20" s="28">
        <f ca="1">IF(WEEKDAY(KL$6,2)&gt;5,"w",IF(ISERROR(VLOOKUP(KL$6,fériés,1,FALSE)),(SUM($H$1:KL$1)&gt;SUM($F$8:$F19))*(SUM($H$1:KL$1)&lt;=SUM($F$8:$F20))*1,"F"))</f>
        <v>0</v>
      </c>
      <c r="KM20" s="28">
        <f ca="1">IF(WEEKDAY(KM$6,2)&gt;5,"w",IF(ISERROR(VLOOKUP(KM$6,fériés,1,FALSE)),(SUM($H$1:KM$1)&gt;SUM($F$8:$F19))*(SUM($H$1:KM$1)&lt;=SUM($F$8:$F20))*1,"F"))</f>
        <v>0</v>
      </c>
      <c r="KN20" s="28">
        <f ca="1">IF(WEEKDAY(KN$6,2)&gt;5,"w",IF(ISERROR(VLOOKUP(KN$6,fériés,1,FALSE)),(SUM($H$1:KN$1)&gt;SUM($F$8:$F19))*(SUM($H$1:KN$1)&lt;=SUM($F$8:$F20))*1,"F"))</f>
        <v>0</v>
      </c>
      <c r="KO20" s="28">
        <f ca="1">IF(WEEKDAY(KO$6,2)&gt;5,"w",IF(ISERROR(VLOOKUP(KO$6,fériés,1,FALSE)),(SUM($H$1:KO$1)&gt;SUM($F$8:$F19))*(SUM($H$1:KO$1)&lt;=SUM($F$8:$F20))*1,"F"))</f>
        <v>0</v>
      </c>
      <c r="KP20" s="28">
        <f ca="1">IF(WEEKDAY(KP$6,2)&gt;5,"w",IF(ISERROR(VLOOKUP(KP$6,fériés,1,FALSE)),(SUM($H$1:KP$1)&gt;SUM($F$8:$F19))*(SUM($H$1:KP$1)&lt;=SUM($F$8:$F20))*1,"F"))</f>
        <v>0</v>
      </c>
      <c r="KQ20" s="28">
        <f ca="1">IF(WEEKDAY(KQ$6,2)&gt;5,"w",IF(ISERROR(VLOOKUP(KQ$6,fériés,1,FALSE)),(SUM($H$1:KQ$1)&gt;SUM($F$8:$F19))*(SUM($H$1:KQ$1)&lt;=SUM($F$8:$F20))*1,"F"))</f>
        <v>0</v>
      </c>
      <c r="KR20" s="28">
        <f ca="1">IF(WEEKDAY(KR$6,2)&gt;5,"w",IF(ISERROR(VLOOKUP(KR$6,fériés,1,FALSE)),(SUM($H$1:KR$1)&gt;SUM($F$8:$F19))*(SUM($H$1:KR$1)&lt;=SUM($F$8:$F20))*1,"F"))</f>
        <v>0</v>
      </c>
      <c r="KS20" s="28">
        <f ca="1">IF(WEEKDAY(KS$6,2)&gt;5,"w",IF(ISERROR(VLOOKUP(KS$6,fériés,1,FALSE)),(SUM($H$1:KS$1)&gt;SUM($F$8:$F19))*(SUM($H$1:KS$1)&lt;=SUM($F$8:$F20))*1,"F"))</f>
        <v>0</v>
      </c>
      <c r="KT20" s="28">
        <f ca="1">IF(WEEKDAY(KT$6,2)&gt;5,"w",IF(ISERROR(VLOOKUP(KT$6,fériés,1,FALSE)),(SUM($H$1:KT$1)&gt;SUM($F$8:$F19))*(SUM($H$1:KT$1)&lt;=SUM($F$8:$F20))*1,"F"))</f>
        <v>0</v>
      </c>
      <c r="KU20" s="28">
        <f ca="1">IF(WEEKDAY(KU$6,2)&gt;5,"w",IF(ISERROR(VLOOKUP(KU$6,fériés,1,FALSE)),(SUM($H$1:KU$1)&gt;SUM($F$8:$F19))*(SUM($H$1:KU$1)&lt;=SUM($F$8:$F20))*1,"F"))</f>
        <v>0</v>
      </c>
      <c r="KV20" s="28">
        <f ca="1">IF(WEEKDAY(KV$6,2)&gt;5,"w",IF(ISERROR(VLOOKUP(KV$6,fériés,1,FALSE)),(SUM($H$1:KV$1)&gt;SUM($F$8:$F19))*(SUM($H$1:KV$1)&lt;=SUM($F$8:$F20))*1,"F"))</f>
        <v>0</v>
      </c>
      <c r="KW20" s="28">
        <f ca="1">IF(WEEKDAY(KW$6,2)&gt;5,"w",IF(ISERROR(VLOOKUP(KW$6,fériés,1,FALSE)),(SUM($H$1:KW$1)&gt;SUM($F$8:$F19))*(SUM($H$1:KW$1)&lt;=SUM($F$8:$F20))*1,"F"))</f>
        <v>0</v>
      </c>
      <c r="KX20" s="28">
        <f ca="1">IF(WEEKDAY(KX$6,2)&gt;5,"w",IF(ISERROR(VLOOKUP(KX$6,fériés,1,FALSE)),(SUM($H$1:KX$1)&gt;SUM($F$8:$F19))*(SUM($H$1:KX$1)&lt;=SUM($F$8:$F20))*1,"F"))</f>
        <v>0</v>
      </c>
      <c r="KY20" s="28">
        <f ca="1">IF(WEEKDAY(KY$6,2)&gt;5,"w",IF(ISERROR(VLOOKUP(KY$6,fériés,1,FALSE)),(SUM($H$1:KY$1)&gt;SUM($F$8:$F19))*(SUM($H$1:KY$1)&lt;=SUM($F$8:$F20))*1,"F"))</f>
        <v>0</v>
      </c>
      <c r="KZ20" s="28">
        <f ca="1">IF(WEEKDAY(KZ$6,2)&gt;5,"w",IF(ISERROR(VLOOKUP(KZ$6,fériés,1,FALSE)),(SUM($H$1:KZ$1)&gt;SUM($F$8:$F19))*(SUM($H$1:KZ$1)&lt;=SUM($F$8:$F20))*1,"F"))</f>
        <v>0</v>
      </c>
      <c r="LA20" s="28">
        <f ca="1">IF(WEEKDAY(LA$6,2)&gt;5,"w",IF(ISERROR(VLOOKUP(LA$6,fériés,1,FALSE)),(SUM($H$1:LA$1)&gt;SUM($F$8:$F19))*(SUM($H$1:LA$1)&lt;=SUM($F$8:$F20))*1,"F"))</f>
        <v>0</v>
      </c>
      <c r="LB20" s="28">
        <f ca="1">IF(WEEKDAY(LB$6,2)&gt;5,"w",IF(ISERROR(VLOOKUP(LB$6,fériés,1,FALSE)),(SUM($H$1:LB$1)&gt;SUM($F$8:$F19))*(SUM($H$1:LB$1)&lt;=SUM($F$8:$F20))*1,"F"))</f>
        <v>0</v>
      </c>
      <c r="LC20" s="28">
        <f ca="1">IF(WEEKDAY(LC$6,2)&gt;5,"w",IF(ISERROR(VLOOKUP(LC$6,fériés,1,FALSE)),(SUM($H$1:LC$1)&gt;SUM($F$8:$F19))*(SUM($H$1:LC$1)&lt;=SUM($F$8:$F20))*1,"F"))</f>
        <v>0</v>
      </c>
      <c r="LD20" s="28">
        <f ca="1">IF(WEEKDAY(LD$6,2)&gt;5,"w",IF(ISERROR(VLOOKUP(LD$6,fériés,1,FALSE)),(SUM($H$1:LD$1)&gt;SUM($F$8:$F19))*(SUM($H$1:LD$1)&lt;=SUM($F$8:$F20))*1,"F"))</f>
        <v>0</v>
      </c>
      <c r="LE20" s="28">
        <f ca="1">IF(WEEKDAY(LE$6,2)&gt;5,"w",IF(ISERROR(VLOOKUP(LE$6,fériés,1,FALSE)),(SUM($H$1:LE$1)&gt;SUM($F$8:$F19))*(SUM($H$1:LE$1)&lt;=SUM($F$8:$F20))*1,"F"))</f>
        <v>0</v>
      </c>
      <c r="LF20" s="28">
        <f ca="1">IF(WEEKDAY(LF$6,2)&gt;5,"w",IF(ISERROR(VLOOKUP(LF$6,fériés,1,FALSE)),(SUM($H$1:LF$1)&gt;SUM($F$8:$F19))*(SUM($H$1:LF$1)&lt;=SUM($F$8:$F20))*1,"F"))</f>
        <v>0</v>
      </c>
      <c r="LG20" s="28">
        <f ca="1">IF(WEEKDAY(LG$6,2)&gt;5,"w",IF(ISERROR(VLOOKUP(LG$6,fériés,1,FALSE)),(SUM($H$1:LG$1)&gt;SUM($F$8:$F19))*(SUM($H$1:LG$1)&lt;=SUM($F$8:$F20))*1,"F"))</f>
        <v>0</v>
      </c>
      <c r="LH20" s="28">
        <f ca="1">IF(WEEKDAY(LH$6,2)&gt;5,"w",IF(ISERROR(VLOOKUP(LH$6,fériés,1,FALSE)),(SUM($H$1:LH$1)&gt;SUM($F$8:$F19))*(SUM($H$1:LH$1)&lt;=SUM($F$8:$F20))*1,"F"))</f>
        <v>0</v>
      </c>
      <c r="LI20" s="28">
        <f ca="1">IF(WEEKDAY(LI$6,2)&gt;5,"w",IF(ISERROR(VLOOKUP(LI$6,fériés,1,FALSE)),(SUM($H$1:LI$1)&gt;SUM($F$8:$F19))*(SUM($H$1:LI$1)&lt;=SUM($F$8:$F20))*1,"F"))</f>
        <v>0</v>
      </c>
      <c r="LJ20" s="28">
        <f ca="1">IF(WEEKDAY(LJ$6,2)&gt;5,"w",IF(ISERROR(VLOOKUP(LJ$6,fériés,1,FALSE)),(SUM($H$1:LJ$1)&gt;SUM($F$8:$F19))*(SUM($H$1:LJ$1)&lt;=SUM($F$8:$F20))*1,"F"))</f>
        <v>0</v>
      </c>
      <c r="LK20" s="28">
        <f ca="1">IF(WEEKDAY(LK$6,2)&gt;5,"w",IF(ISERROR(VLOOKUP(LK$6,fériés,1,FALSE)),(SUM($H$1:LK$1)&gt;SUM($F$8:$F19))*(SUM($H$1:LK$1)&lt;=SUM($F$8:$F20))*1,"F"))</f>
        <v>0</v>
      </c>
      <c r="LL20" s="28">
        <f ca="1">IF(WEEKDAY(LL$6,2)&gt;5,"w",IF(ISERROR(VLOOKUP(LL$6,fériés,1,FALSE)),(SUM($H$1:LL$1)&gt;SUM($F$8:$F19))*(SUM($H$1:LL$1)&lt;=SUM($F$8:$F20))*1,"F"))</f>
        <v>0</v>
      </c>
      <c r="LM20" s="28">
        <f ca="1">IF(WEEKDAY(LM$6,2)&gt;5,"w",IF(ISERROR(VLOOKUP(LM$6,fériés,1,FALSE)),(SUM($H$1:LM$1)&gt;SUM($F$8:$F19))*(SUM($H$1:LM$1)&lt;=SUM($F$8:$F20))*1,"F"))</f>
        <v>0</v>
      </c>
      <c r="LN20" s="28">
        <f ca="1">IF(WEEKDAY(LN$6,2)&gt;5,"w",IF(ISERROR(VLOOKUP(LN$6,fériés,1,FALSE)),(SUM($H$1:LN$1)&gt;SUM($F$8:$F19))*(SUM($H$1:LN$1)&lt;=SUM($F$8:$F20))*1,"F"))</f>
        <v>0</v>
      </c>
      <c r="LO20" s="28">
        <f ca="1">IF(WEEKDAY(LO$6,2)&gt;5,"w",IF(ISERROR(VLOOKUP(LO$6,fériés,1,FALSE)),(SUM($H$1:LO$1)&gt;SUM($F$8:$F19))*(SUM($H$1:LO$1)&lt;=SUM($F$8:$F20))*1,"F"))</f>
        <v>0</v>
      </c>
      <c r="LP20" s="28">
        <f ca="1">IF(WEEKDAY(LP$6,2)&gt;5,"w",IF(ISERROR(VLOOKUP(LP$6,fériés,1,FALSE)),(SUM($H$1:LP$1)&gt;SUM($F$8:$F19))*(SUM($H$1:LP$1)&lt;=SUM($F$8:$F20))*1,"F"))</f>
        <v>0</v>
      </c>
      <c r="LQ20" s="28">
        <f ca="1">IF(WEEKDAY(LQ$6,2)&gt;5,"w",IF(ISERROR(VLOOKUP(LQ$6,fériés,1,FALSE)),(SUM($H$1:LQ$1)&gt;SUM($F$8:$F19))*(SUM($H$1:LQ$1)&lt;=SUM($F$8:$F20))*1,"F"))</f>
        <v>0</v>
      </c>
      <c r="LR20" s="28">
        <f ca="1">IF(WEEKDAY(LR$6,2)&gt;5,"w",IF(ISERROR(VLOOKUP(LR$6,fériés,1,FALSE)),(SUM($H$1:LR$1)&gt;SUM($F$8:$F19))*(SUM($H$1:LR$1)&lt;=SUM($F$8:$F20))*1,"F"))</f>
        <v>0</v>
      </c>
      <c r="LS20" s="28">
        <f ca="1">IF(WEEKDAY(LS$6,2)&gt;5,"w",IF(ISERROR(VLOOKUP(LS$6,fériés,1,FALSE)),(SUM($H$1:LS$1)&gt;SUM($F$8:$F19))*(SUM($H$1:LS$1)&lt;=SUM($F$8:$F20))*1,"F"))</f>
        <v>0</v>
      </c>
      <c r="LT20" s="28">
        <f ca="1">IF(WEEKDAY(LT$6,2)&gt;5,"w",IF(ISERROR(VLOOKUP(LT$6,fériés,1,FALSE)),(SUM($H$1:LT$1)&gt;SUM($F$8:$F19))*(SUM($H$1:LT$1)&lt;=SUM($F$8:$F20))*1,"F"))</f>
        <v>0</v>
      </c>
      <c r="LU20" s="28">
        <f ca="1">IF(WEEKDAY(LU$6,2)&gt;5,"w",IF(ISERROR(VLOOKUP(LU$6,fériés,1,FALSE)),(SUM($H$1:LU$1)&gt;SUM($F$8:$F19))*(SUM($H$1:LU$1)&lt;=SUM($F$8:$F20))*1,"F"))</f>
        <v>0</v>
      </c>
      <c r="LV20" s="28">
        <f ca="1">IF(WEEKDAY(LV$6,2)&gt;5,"w",IF(ISERROR(VLOOKUP(LV$6,fériés,1,FALSE)),(SUM($H$1:LV$1)&gt;SUM($F$8:$F19))*(SUM($H$1:LV$1)&lt;=SUM($F$8:$F20))*1,"F"))</f>
        <v>0</v>
      </c>
      <c r="LW20" s="28">
        <f ca="1">IF(WEEKDAY(LW$6,2)&gt;5,"w",IF(ISERROR(VLOOKUP(LW$6,fériés,1,FALSE)),(SUM($H$1:LW$1)&gt;SUM($F$8:$F19))*(SUM($H$1:LW$1)&lt;=SUM($F$8:$F20))*1,"F"))</f>
        <v>0</v>
      </c>
      <c r="LX20" s="28">
        <f ca="1">IF(WEEKDAY(LX$6,2)&gt;5,"w",IF(ISERROR(VLOOKUP(LX$6,fériés,1,FALSE)),(SUM($H$1:LX$1)&gt;SUM($F$8:$F19))*(SUM($H$1:LX$1)&lt;=SUM($F$8:$F20))*1,"F"))</f>
        <v>0</v>
      </c>
      <c r="LY20" s="28">
        <f ca="1">IF(WEEKDAY(LY$6,2)&gt;5,"w",IF(ISERROR(VLOOKUP(LY$6,fériés,1,FALSE)),(SUM($H$1:LY$1)&gt;SUM($F$8:$F19))*(SUM($H$1:LY$1)&lt;=SUM($F$8:$F20))*1,"F"))</f>
        <v>0</v>
      </c>
      <c r="LZ20" s="28">
        <f ca="1">IF(WEEKDAY(LZ$6,2)&gt;5,"w",IF(ISERROR(VLOOKUP(LZ$6,fériés,1,FALSE)),(SUM($H$1:LZ$1)&gt;SUM($F$8:$F19))*(SUM($H$1:LZ$1)&lt;=SUM($F$8:$F20))*1,"F"))</f>
        <v>0</v>
      </c>
      <c r="MA20" s="28">
        <f ca="1">IF(WEEKDAY(MA$6,2)&gt;5,"w",IF(ISERROR(VLOOKUP(MA$6,fériés,1,FALSE)),(SUM($H$1:MA$1)&gt;SUM($F$8:$F19))*(SUM($H$1:MA$1)&lt;=SUM($F$8:$F20))*1,"F"))</f>
        <v>0</v>
      </c>
      <c r="MB20" s="28">
        <f ca="1">IF(WEEKDAY(MB$6,2)&gt;5,"w",IF(ISERROR(VLOOKUP(MB$6,fériés,1,FALSE)),(SUM($H$1:MB$1)&gt;SUM($F$8:$F19))*(SUM($H$1:MB$1)&lt;=SUM($F$8:$F20))*1,"F"))</f>
        <v>0</v>
      </c>
      <c r="MC20" s="28">
        <f ca="1">IF(WEEKDAY(MC$6,2)&gt;5,"w",IF(ISERROR(VLOOKUP(MC$6,fériés,1,FALSE)),(SUM($H$1:MC$1)&gt;SUM($F$8:$F19))*(SUM($H$1:MC$1)&lt;=SUM($F$8:$F20))*1,"F"))</f>
        <v>0</v>
      </c>
      <c r="MD20" s="28">
        <f ca="1">IF(WEEKDAY(MD$6,2)&gt;5,"w",IF(ISERROR(VLOOKUP(MD$6,fériés,1,FALSE)),(SUM($H$1:MD$1)&gt;SUM($F$8:$F19))*(SUM($H$1:MD$1)&lt;=SUM($F$8:$F20))*1,"F"))</f>
        <v>0</v>
      </c>
      <c r="ME20" s="28">
        <f ca="1">IF(WEEKDAY(ME$6,2)&gt;5,"w",IF(ISERROR(VLOOKUP(ME$6,fériés,1,FALSE)),(SUM($H$1:ME$1)&gt;SUM($F$8:$F19))*(SUM($H$1:ME$1)&lt;=SUM($F$8:$F20))*1,"F"))</f>
        <v>0</v>
      </c>
      <c r="MF20" s="28">
        <f ca="1">IF(WEEKDAY(MF$6,2)&gt;5,"w",IF(ISERROR(VLOOKUP(MF$6,fériés,1,FALSE)),(SUM($H$1:MF$1)&gt;SUM($F$8:$F19))*(SUM($H$1:MF$1)&lt;=SUM($F$8:$F20))*1,"F"))</f>
        <v>0</v>
      </c>
      <c r="MG20" s="28">
        <f ca="1">IF(WEEKDAY(MG$6,2)&gt;5,"w",IF(ISERROR(VLOOKUP(MG$6,fériés,1,FALSE)),(SUM($H$1:MG$1)&gt;SUM($F$8:$F19))*(SUM($H$1:MG$1)&lt;=SUM($F$8:$F20))*1,"F"))</f>
        <v>0</v>
      </c>
      <c r="MH20" s="28" t="str">
        <f ca="1">IF(WEEKDAY(MH$6,2)&gt;5,"w",IF(ISERROR(VLOOKUP(MH$6,fériés,1,FALSE)),(SUM($H$1:MH$1)&gt;SUM($F$8:$F19))*(SUM($H$1:MH$1)&lt;=SUM($F$8:$F20))*1,"F"))</f>
        <v>w</v>
      </c>
      <c r="MI20" s="28" t="str">
        <f ca="1">IF(WEEKDAY(MI$6,2)&gt;5,"w",IF(ISERROR(VLOOKUP(MI$6,fériés,1,FALSE)),(SUM($H$1:MI$1)&gt;SUM($F$8:$F19))*(SUM($H$1:MI$1)&lt;=SUM($F$8:$F20))*1,"F"))</f>
        <v>w</v>
      </c>
      <c r="MJ20" s="28" t="str">
        <f ca="1">IF(WEEKDAY(MJ$6,2)&gt;5,"w",IF(ISERROR(VLOOKUP(MJ$6,fériés,1,FALSE)),(SUM($H$1:MJ$1)&gt;SUM($F$8:$F19))*(SUM($H$1:MJ$1)&lt;=SUM($F$8:$F20))*1,"F"))</f>
        <v>w</v>
      </c>
      <c r="MK20" s="28" t="str">
        <f ca="1">IF(WEEKDAY(MK$6,2)&gt;5,"w",IF(ISERROR(VLOOKUP(MK$6,fériés,1,FALSE)),(SUM($H$1:MK$1)&gt;SUM($F$8:$F19))*(SUM($H$1:MK$1)&lt;=SUM($F$8:$F20))*1,"F"))</f>
        <v>w</v>
      </c>
      <c r="ML20" s="28" t="str">
        <f ca="1">IF(WEEKDAY(ML$6,2)&gt;5,"w",IF(ISERROR(VLOOKUP(ML$6,fériés,1,FALSE)),(SUM($H$1:ML$1)&gt;SUM($F$8:$F19))*(SUM($H$1:ML$1)&lt;=SUM($F$8:$F20))*1,"F"))</f>
        <v>w</v>
      </c>
      <c r="MM20" s="28" t="str">
        <f ca="1">IF(WEEKDAY(MM$6,2)&gt;5,"w",IF(ISERROR(VLOOKUP(MM$6,fériés,1,FALSE)),(SUM($H$1:MM$1)&gt;SUM($F$8:$F19))*(SUM($H$1:MM$1)&lt;=SUM($F$8:$F20))*1,"F"))</f>
        <v>w</v>
      </c>
      <c r="MN20" s="28" t="str">
        <f ca="1">IF(WEEKDAY(MN$6,2)&gt;5,"w",IF(ISERROR(VLOOKUP(MN$6,fériés,1,FALSE)),(SUM($H$1:MN$1)&gt;SUM($F$8:$F19))*(SUM($H$1:MN$1)&lt;=SUM($F$8:$F20))*1,"F"))</f>
        <v>w</v>
      </c>
      <c r="MO20" s="28" t="str">
        <f ca="1">IF(WEEKDAY(MO$6,2)&gt;5,"w",IF(ISERROR(VLOOKUP(MO$6,fériés,1,FALSE)),(SUM($H$1:MO$1)&gt;SUM($F$8:$F19))*(SUM($H$1:MO$1)&lt;=SUM($F$8:$F20))*1,"F"))</f>
        <v>w</v>
      </c>
      <c r="MP20" s="28" t="str">
        <f ca="1">IF(WEEKDAY(MP$6,2)&gt;5,"w",IF(ISERROR(VLOOKUP(MP$6,fériés,1,FALSE)),(SUM($H$1:MP$1)&gt;SUM($F$8:$F19))*(SUM($H$1:MP$1)&lt;=SUM($F$8:$F20))*1,"F"))</f>
        <v>w</v>
      </c>
      <c r="MQ20" s="28" t="str">
        <f ca="1">IF(WEEKDAY(MQ$6,2)&gt;5,"w",IF(ISERROR(VLOOKUP(MQ$6,fériés,1,FALSE)),(SUM($H$1:MQ$1)&gt;SUM($F$8:$F19))*(SUM($H$1:MQ$1)&lt;=SUM($F$8:$F20))*1,"F"))</f>
        <v>w</v>
      </c>
      <c r="MR20" s="28" t="str">
        <f ca="1">IF(WEEKDAY(MR$6,2)&gt;5,"w",IF(ISERROR(VLOOKUP(MR$6,fériés,1,FALSE)),(SUM($H$1:MR$1)&gt;SUM($F$8:$F19))*(SUM($H$1:MR$1)&lt;=SUM($F$8:$F20))*1,"F"))</f>
        <v>w</v>
      </c>
      <c r="MS20" s="28" t="str">
        <f ca="1">IF(WEEKDAY(MS$6,2)&gt;5,"w",IF(ISERROR(VLOOKUP(MS$6,fériés,1,FALSE)),(SUM($H$1:MS$1)&gt;SUM($F$8:$F19))*(SUM($H$1:MS$1)&lt;=SUM($F$8:$F20))*1,"F"))</f>
        <v>w</v>
      </c>
      <c r="MT20" s="28" t="str">
        <f ca="1">IF(WEEKDAY(MT$6,2)&gt;5,"w",IF(ISERROR(VLOOKUP(MT$6,fériés,1,FALSE)),(SUM($H$1:MT$1)&gt;SUM($F$8:$F19))*(SUM($H$1:MT$1)&lt;=SUM($F$8:$F20))*1,"F"))</f>
        <v>w</v>
      </c>
      <c r="MU20" s="28" t="str">
        <f ca="1">IF(WEEKDAY(MU$6,2)&gt;5,"w",IF(ISERROR(VLOOKUP(MU$6,fériés,1,FALSE)),(SUM($H$1:MU$1)&gt;SUM($F$8:$F19))*(SUM($H$1:MU$1)&lt;=SUM($F$8:$F20))*1,"F"))</f>
        <v>w</v>
      </c>
      <c r="MV20" s="28" t="str">
        <f ca="1">IF(WEEKDAY(MV$6,2)&gt;5,"w",IF(ISERROR(VLOOKUP(MV$6,fériés,1,FALSE)),(SUM($H$1:MV$1)&gt;SUM($F$8:$F19))*(SUM($H$1:MV$1)&lt;=SUM($F$8:$F20))*1,"F"))</f>
        <v>w</v>
      </c>
      <c r="MW20" s="28" t="str">
        <f ca="1">IF(WEEKDAY(MW$6,2)&gt;5,"w",IF(ISERROR(VLOOKUP(MW$6,fériés,1,FALSE)),(SUM($H$1:MW$1)&gt;SUM($F$8:$F19))*(SUM($H$1:MW$1)&lt;=SUM($F$8:$F20))*1,"F"))</f>
        <v>w</v>
      </c>
      <c r="MX20" s="28" t="str">
        <f ca="1">IF(WEEKDAY(MX$6,2)&gt;5,"w",IF(ISERROR(VLOOKUP(MX$6,fériés,1,FALSE)),(SUM($H$1:MX$1)&gt;SUM($F$8:$F19))*(SUM($H$1:MX$1)&lt;=SUM($F$8:$F20))*1,"F"))</f>
        <v>w</v>
      </c>
      <c r="MY20" s="28" t="str">
        <f ca="1">IF(WEEKDAY(MY$6,2)&gt;5,"w",IF(ISERROR(VLOOKUP(MY$6,fériés,1,FALSE)),(SUM($H$1:MY$1)&gt;SUM($F$8:$F19))*(SUM($H$1:MY$1)&lt;=SUM($F$8:$F20))*1,"F"))</f>
        <v>w</v>
      </c>
      <c r="MZ20" s="28" t="str">
        <f ca="1">IF(WEEKDAY(MZ$6,2)&gt;5,"w",IF(ISERROR(VLOOKUP(MZ$6,fériés,1,FALSE)),(SUM($H$1:MZ$1)&gt;SUM($F$8:$F19))*(SUM($H$1:MZ$1)&lt;=SUM($F$8:$F20))*1,"F"))</f>
        <v>w</v>
      </c>
      <c r="NA20" s="28" t="str">
        <f ca="1">IF(WEEKDAY(NA$6,2)&gt;5,"w",IF(ISERROR(VLOOKUP(NA$6,fériés,1,FALSE)),(SUM($H$1:NA$1)&gt;SUM($F$8:$F19))*(SUM($H$1:NA$1)&lt;=SUM($F$8:$F20))*1,"F"))</f>
        <v>w</v>
      </c>
      <c r="NB20" s="28">
        <f ca="1">IF(WEEKDAY(NB$6,2)&gt;5,"w",IF(ISERROR(VLOOKUP(NB$6,fériés,1,FALSE)),(SUM($H$1:NB$1)&gt;SUM($F$8:$F19))*(SUM($H$1:NB$1)&lt;=SUM($F$8:$F20))*1,"F"))</f>
        <v>0</v>
      </c>
      <c r="NC20" s="28">
        <f ca="1">IF(WEEKDAY(NC$6,2)&gt;5,"w",IF(ISERROR(VLOOKUP(NC$6,fériés,1,FALSE)),(SUM($H$1:NC$1)&gt;SUM($F$8:$F19))*(SUM($H$1:NC$1)&lt;=SUM($F$8:$F20))*1,"F"))</f>
        <v>0</v>
      </c>
      <c r="ND20" s="28">
        <f ca="1">IF(WEEKDAY(ND$6,2)&gt;5,"w",IF(ISERROR(VLOOKUP(ND$6,fériés,1,FALSE)),(SUM($H$1:ND$1)&gt;SUM($F$8:$F19))*(SUM($H$1:ND$1)&lt;=SUM($F$8:$F20))*1,"F"))</f>
        <v>0</v>
      </c>
      <c r="NE20" s="28">
        <f ca="1">IF(WEEKDAY(NE$6,2)&gt;5,"w",IF(ISERROR(VLOOKUP(NE$6,fériés,1,FALSE)),(SUM($H$1:NE$1)&gt;SUM($F$8:$F19))*(SUM($H$1:NE$1)&lt;=SUM($F$8:$F20))*1,"F"))</f>
        <v>0</v>
      </c>
      <c r="NF20" s="28">
        <f ca="1">IF(WEEKDAY(NF$6,2)&gt;5,"w",IF(ISERROR(VLOOKUP(NF$6,fériés,1,FALSE)),(SUM($H$1:NF$1)&gt;SUM($F$8:$F19))*(SUM($H$1:NF$1)&lt;=SUM($F$8:$F20))*1,"F"))</f>
        <v>0</v>
      </c>
      <c r="NG20" s="28">
        <f ca="1">IF(WEEKDAY(NG$6,2)&gt;5,"w",IF(ISERROR(VLOOKUP(NG$6,fériés,1,FALSE)),(SUM($H$1:NG$1)&gt;SUM($F$8:$F19))*(SUM($H$1:NG$1)&lt;=SUM($F$8:$F20))*1,"F"))</f>
        <v>0</v>
      </c>
      <c r="NH20" s="28">
        <f ca="1">IF(WEEKDAY(NH$6,2)&gt;5,"w",IF(ISERROR(VLOOKUP(NH$6,fériés,1,FALSE)),(SUM($H$1:NH$1)&gt;SUM($F$8:$F19))*(SUM($H$1:NH$1)&lt;=SUM($F$8:$F20))*1,"F"))</f>
        <v>0</v>
      </c>
      <c r="NI20" s="28">
        <f ca="1">IF(WEEKDAY(NI$6,2)&gt;5,"w",IF(ISERROR(VLOOKUP(NI$6,fériés,1,FALSE)),(SUM($H$1:NI$1)&gt;SUM($F$8:$F19))*(SUM($H$1:NI$1)&lt;=SUM($F$8:$F20))*1,"F"))</f>
        <v>0</v>
      </c>
      <c r="NJ20" s="28">
        <f ca="1">IF(WEEKDAY(NJ$6,2)&gt;5,"w",IF(ISERROR(VLOOKUP(NJ$6,fériés,1,FALSE)),(SUM($H$1:NJ$1)&gt;SUM($F$8:$F19))*(SUM($H$1:NJ$1)&lt;=SUM($F$8:$F20))*1,"F"))</f>
        <v>0</v>
      </c>
      <c r="NK20" s="28">
        <f ca="1">IF(WEEKDAY(NK$6,2)&gt;5,"w",IF(ISERROR(VLOOKUP(NK$6,fériés,1,FALSE)),(SUM($H$1:NK$1)&gt;SUM($F$8:$F19))*(SUM($H$1:NK$1)&lt;=SUM($F$8:$F20))*1,"F"))</f>
        <v>0</v>
      </c>
      <c r="NL20" s="28">
        <f ca="1">IF(WEEKDAY(NL$6,2)&gt;5,"w",IF(ISERROR(VLOOKUP(NL$6,fériés,1,FALSE)),(SUM($H$1:NL$1)&gt;SUM($F$8:$F19))*(SUM($H$1:NL$1)&lt;=SUM($F$8:$F20))*1,"F"))</f>
        <v>0</v>
      </c>
      <c r="NM20" s="28">
        <f ca="1">IF(WEEKDAY(NM$6,2)&gt;5,"w",IF(ISERROR(VLOOKUP(NM$6,fériés,1,FALSE)),(SUM($H$1:NM$1)&gt;SUM($F$8:$F19))*(SUM($H$1:NM$1)&lt;=SUM($F$8:$F20))*1,"F"))</f>
        <v>0</v>
      </c>
      <c r="NN20" s="28">
        <f ca="1">IF(WEEKDAY(NN$6,2)&gt;5,"w",IF(ISERROR(VLOOKUP(NN$6,fériés,1,FALSE)),(SUM($H$1:NN$1)&gt;SUM($F$8:$F19))*(SUM($H$1:NN$1)&lt;=SUM($F$8:$F20))*1,"F"))</f>
        <v>0</v>
      </c>
      <c r="NO20" s="28">
        <f ca="1">IF(WEEKDAY(NO$6,2)&gt;5,"w",IF(ISERROR(VLOOKUP(NO$6,fériés,1,FALSE)),(SUM($H$1:NO$1)&gt;SUM($F$8:$F19))*(SUM($H$1:NO$1)&lt;=SUM($F$8:$F20))*1,"F"))</f>
        <v>0</v>
      </c>
      <c r="NP20" s="28">
        <f ca="1">IF(WEEKDAY(NP$6,2)&gt;5,"w",IF(ISERROR(VLOOKUP(NP$6,fériés,1,FALSE)),(SUM($H$1:NP$1)&gt;SUM($F$8:$F19))*(SUM($H$1:NP$1)&lt;=SUM($F$8:$F20))*1,"F"))</f>
        <v>0</v>
      </c>
      <c r="NQ20" s="28">
        <f ca="1">IF(WEEKDAY(NQ$6,2)&gt;5,"w",IF(ISERROR(VLOOKUP(NQ$6,fériés,1,FALSE)),(SUM($H$1:NQ$1)&gt;SUM($F$8:$F19))*(SUM($H$1:NQ$1)&lt;=SUM($F$8:$F20))*1,"F"))</f>
        <v>0</v>
      </c>
      <c r="NR20" s="28">
        <f ca="1">IF(WEEKDAY(NR$6,2)&gt;5,"w",IF(ISERROR(VLOOKUP(NR$6,fériés,1,FALSE)),(SUM($H$1:NR$1)&gt;SUM($F$8:$F19))*(SUM($H$1:NR$1)&lt;=SUM($F$8:$F20))*1,"F"))</f>
        <v>0</v>
      </c>
      <c r="NS20" s="28">
        <f ca="1">IF(WEEKDAY(NS$6,2)&gt;5,"w",IF(ISERROR(VLOOKUP(NS$6,fériés,1,FALSE)),(SUM($H$1:NS$1)&gt;SUM($F$8:$F19))*(SUM($H$1:NS$1)&lt;=SUM($F$8:$F20))*1,"F"))</f>
        <v>0</v>
      </c>
      <c r="NT20" s="28">
        <f ca="1">IF(WEEKDAY(NT$6,2)&gt;5,"w",IF(ISERROR(VLOOKUP(NT$6,fériés,1,FALSE)),(SUM($H$1:NT$1)&gt;SUM($F$8:$F19))*(SUM($H$1:NT$1)&lt;=SUM($F$8:$F20))*1,"F"))</f>
        <v>0</v>
      </c>
      <c r="NU20" s="28">
        <f ca="1">IF(WEEKDAY(NU$6,2)&gt;5,"w",IF(ISERROR(VLOOKUP(NU$6,fériés,1,FALSE)),(SUM($H$1:NU$1)&gt;SUM($F$8:$F19))*(SUM($H$1:NU$1)&lt;=SUM($F$8:$F20))*1,"F"))</f>
        <v>0</v>
      </c>
      <c r="NV20" s="28">
        <f ca="1">IF(WEEKDAY(NV$6,2)&gt;5,"w",IF(ISERROR(VLOOKUP(NV$6,fériés,1,FALSE)),(SUM($H$1:NV$1)&gt;SUM($F$8:$F19))*(SUM($H$1:NV$1)&lt;=SUM($F$8:$F20))*1,"F"))</f>
        <v>0</v>
      </c>
      <c r="NW20" s="28">
        <f ca="1">IF(WEEKDAY(NW$6,2)&gt;5,"w",IF(ISERROR(VLOOKUP(NW$6,fériés,1,FALSE)),(SUM($H$1:NW$1)&gt;SUM($F$8:$F19))*(SUM($H$1:NW$1)&lt;=SUM($F$8:$F20))*1,"F"))</f>
        <v>0</v>
      </c>
      <c r="NX20" s="28">
        <f ca="1">IF(WEEKDAY(NX$6,2)&gt;5,"w",IF(ISERROR(VLOOKUP(NX$6,fériés,1,FALSE)),(SUM($H$1:NX$1)&gt;SUM($F$8:$F19))*(SUM($H$1:NX$1)&lt;=SUM($F$8:$F20))*1,"F"))</f>
        <v>0</v>
      </c>
      <c r="NY20" s="28">
        <f ca="1">IF(WEEKDAY(NY$6,2)&gt;5,"w",IF(ISERROR(VLOOKUP(NY$6,fériés,1,FALSE)),(SUM($H$1:NY$1)&gt;SUM($F$8:$F19))*(SUM($H$1:NY$1)&lt;=SUM($F$8:$F20))*1,"F"))</f>
        <v>0</v>
      </c>
      <c r="NZ20" s="28">
        <f ca="1">IF(WEEKDAY(NZ$6,2)&gt;5,"w",IF(ISERROR(VLOOKUP(NZ$6,fériés,1,FALSE)),(SUM($H$1:NZ$1)&gt;SUM($F$8:$F19))*(SUM($H$1:NZ$1)&lt;=SUM($F$8:$F20))*1,"F"))</f>
        <v>0</v>
      </c>
      <c r="OA20" s="28">
        <f ca="1">IF(WEEKDAY(OA$6,2)&gt;5,"w",IF(ISERROR(VLOOKUP(OA$6,fériés,1,FALSE)),(SUM($H$1:OA$1)&gt;SUM($F$8:$F19))*(SUM($H$1:OA$1)&lt;=SUM($F$8:$F20))*1,"F"))</f>
        <v>0</v>
      </c>
      <c r="OB20" s="28">
        <f ca="1">IF(WEEKDAY(OB$6,2)&gt;5,"w",IF(ISERROR(VLOOKUP(OB$6,fériés,1,FALSE)),(SUM($H$1:OB$1)&gt;SUM($F$8:$F19))*(SUM($H$1:OB$1)&lt;=SUM($F$8:$F20))*1,"F"))</f>
        <v>0</v>
      </c>
      <c r="OC20" s="28">
        <f ca="1">IF(WEEKDAY(OC$6,2)&gt;5,"w",IF(ISERROR(VLOOKUP(OC$6,fériés,1,FALSE)),(SUM($H$1:OC$1)&gt;SUM($F$8:$F19))*(SUM($H$1:OC$1)&lt;=SUM($F$8:$F20))*1,"F"))</f>
        <v>0</v>
      </c>
      <c r="OD20" s="28">
        <f ca="1">IF(WEEKDAY(OD$6,2)&gt;5,"w",IF(ISERROR(VLOOKUP(OD$6,fériés,1,FALSE)),(SUM($H$1:OD$1)&gt;SUM($F$8:$F19))*(SUM($H$1:OD$1)&lt;=SUM($F$8:$F20))*1,"F"))</f>
        <v>0</v>
      </c>
      <c r="OE20" s="28">
        <f ca="1">IF(WEEKDAY(OE$6,2)&gt;5,"w",IF(ISERROR(VLOOKUP(OE$6,fériés,1,FALSE)),(SUM($H$1:OE$1)&gt;SUM($F$8:$F19))*(SUM($H$1:OE$1)&lt;=SUM($F$8:$F20))*1,"F"))</f>
        <v>0</v>
      </c>
      <c r="OF20" s="28">
        <f ca="1">IF(WEEKDAY(OF$6,2)&gt;5,"w",IF(ISERROR(VLOOKUP(OF$6,fériés,1,FALSE)),(SUM($H$1:OF$1)&gt;SUM($F$8:$F19))*(SUM($H$1:OF$1)&lt;=SUM($F$8:$F20))*1,"F"))</f>
        <v>0</v>
      </c>
      <c r="OG20" s="28">
        <f ca="1">IF(WEEKDAY(OG$6,2)&gt;5,"w",IF(ISERROR(VLOOKUP(OG$6,fériés,1,FALSE)),(SUM($H$1:OG$1)&gt;SUM($F$8:$F19))*(SUM($H$1:OG$1)&lt;=SUM($F$8:$F20))*1,"F"))</f>
        <v>0</v>
      </c>
      <c r="OH20" s="28">
        <f ca="1">IF(WEEKDAY(OH$6,2)&gt;5,"w",IF(ISERROR(VLOOKUP(OH$6,fériés,1,FALSE)),(SUM($H$1:OH$1)&gt;SUM($F$8:$F19))*(SUM($H$1:OH$1)&lt;=SUM($F$8:$F20))*1,"F"))</f>
        <v>0</v>
      </c>
      <c r="OI20" s="28">
        <f ca="1">IF(WEEKDAY(OI$6,2)&gt;5,"w",IF(ISERROR(VLOOKUP(OI$6,fériés,1,FALSE)),(SUM($H$1:OI$1)&gt;SUM($F$8:$F19))*(SUM($H$1:OI$1)&lt;=SUM($F$8:$F20))*1,"F"))</f>
        <v>0</v>
      </c>
      <c r="OJ20" s="28">
        <f ca="1">IF(WEEKDAY(OJ$6,2)&gt;5,"w",IF(ISERROR(VLOOKUP(OJ$6,fériés,1,FALSE)),(SUM($H$1:OJ$1)&gt;SUM($F$8:$F19))*(SUM($H$1:OJ$1)&lt;=SUM($F$8:$F20))*1,"F"))</f>
        <v>0</v>
      </c>
      <c r="OK20" s="28">
        <f ca="1">IF(WEEKDAY(OK$6,2)&gt;5,"w",IF(ISERROR(VLOOKUP(OK$6,fériés,1,FALSE)),(SUM($H$1:OK$1)&gt;SUM($F$8:$F19))*(SUM($H$1:OK$1)&lt;=SUM($F$8:$F20))*1,"F"))</f>
        <v>0</v>
      </c>
      <c r="OL20" s="28">
        <f ca="1">IF(WEEKDAY(OL$6,2)&gt;5,"w",IF(ISERROR(VLOOKUP(OL$6,fériés,1,FALSE)),(SUM($H$1:OL$1)&gt;SUM($F$8:$F19))*(SUM($H$1:OL$1)&lt;=SUM($F$8:$F20))*1,"F"))</f>
        <v>0</v>
      </c>
      <c r="OM20" s="28">
        <f ca="1">IF(WEEKDAY(OM$6,2)&gt;5,"w",IF(ISERROR(VLOOKUP(OM$6,fériés,1,FALSE)),(SUM($H$1:OM$1)&gt;SUM($F$8:$F19))*(SUM($H$1:OM$1)&lt;=SUM($F$8:$F20))*1,"F"))</f>
        <v>0</v>
      </c>
      <c r="ON20" s="28">
        <f ca="1">IF(WEEKDAY(ON$6,2)&gt;5,"w",IF(ISERROR(VLOOKUP(ON$6,fériés,1,FALSE)),(SUM($H$1:ON$1)&gt;SUM($F$8:$F19))*(SUM($H$1:ON$1)&lt;=SUM($F$8:$F20))*1,"F"))</f>
        <v>0</v>
      </c>
      <c r="OO20" s="28">
        <f ca="1">IF(WEEKDAY(OO$6,2)&gt;5,"w",IF(ISERROR(VLOOKUP(OO$6,fériés,1,FALSE)),(SUM($H$1:OO$1)&gt;SUM($F$8:$F19))*(SUM($H$1:OO$1)&lt;=SUM($F$8:$F20))*1,"F"))</f>
        <v>0</v>
      </c>
      <c r="OP20" s="28">
        <f ca="1">IF(WEEKDAY(OP$6,2)&gt;5,"w",IF(ISERROR(VLOOKUP(OP$6,fériés,1,FALSE)),(SUM($H$1:OP$1)&gt;SUM($F$8:$F19))*(SUM($H$1:OP$1)&lt;=SUM($F$8:$F20))*1,"F"))</f>
        <v>0</v>
      </c>
      <c r="OQ20" s="28">
        <f ca="1">IF(WEEKDAY(OQ$6,2)&gt;5,"w",IF(ISERROR(VLOOKUP(OQ$6,fériés,1,FALSE)),(SUM($H$1:OQ$1)&gt;SUM($F$8:$F19))*(SUM($H$1:OQ$1)&lt;=SUM($F$8:$F20))*1,"F"))</f>
        <v>0</v>
      </c>
      <c r="OR20" s="28">
        <f ca="1">IF(WEEKDAY(OR$6,2)&gt;5,"w",IF(ISERROR(VLOOKUP(OR$6,fériés,1,FALSE)),(SUM($H$1:OR$1)&gt;SUM($F$8:$F19))*(SUM($H$1:OR$1)&lt;=SUM($F$8:$F20))*1,"F"))</f>
        <v>0</v>
      </c>
      <c r="OS20" s="28">
        <f ca="1">IF(WEEKDAY(OS$6,2)&gt;5,"w",IF(ISERROR(VLOOKUP(OS$6,fériés,1,FALSE)),(SUM($H$1:OS$1)&gt;SUM($F$8:$F19))*(SUM($H$1:OS$1)&lt;=SUM($F$8:$F20))*1,"F"))</f>
        <v>0</v>
      </c>
      <c r="OT20" s="28">
        <f ca="1">IF(WEEKDAY(OT$6,2)&gt;5,"w",IF(ISERROR(VLOOKUP(OT$6,fériés,1,FALSE)),(SUM($H$1:OT$1)&gt;SUM($F$8:$F19))*(SUM($H$1:OT$1)&lt;=SUM($F$8:$F20))*1,"F"))</f>
        <v>0</v>
      </c>
      <c r="OU20" s="28">
        <f ca="1">IF(WEEKDAY(OU$6,2)&gt;5,"w",IF(ISERROR(VLOOKUP(OU$6,fériés,1,FALSE)),(SUM($H$1:OU$1)&gt;SUM($F$8:$F19))*(SUM($H$1:OU$1)&lt;=SUM($F$8:$F20))*1,"F"))</f>
        <v>0</v>
      </c>
      <c r="OV20" s="28">
        <f ca="1">IF(WEEKDAY(OV$6,2)&gt;5,"w",IF(ISERROR(VLOOKUP(OV$6,fériés,1,FALSE)),(SUM($H$1:OV$1)&gt;SUM($F$8:$F19))*(SUM($H$1:OV$1)&lt;=SUM($F$8:$F20))*1,"F"))</f>
        <v>0</v>
      </c>
      <c r="OW20" s="28">
        <f ca="1">IF(WEEKDAY(OW$6,2)&gt;5,"w",IF(ISERROR(VLOOKUP(OW$6,fériés,1,FALSE)),(SUM($H$1:OW$1)&gt;SUM($F$8:$F19))*(SUM($H$1:OW$1)&lt;=SUM($F$8:$F20))*1,"F"))</f>
        <v>0</v>
      </c>
      <c r="OX20" s="28">
        <f ca="1">IF(WEEKDAY(OX$6,2)&gt;5,"w",IF(ISERROR(VLOOKUP(OX$6,fériés,1,FALSE)),(SUM($H$1:OX$1)&gt;SUM($F$8:$F19))*(SUM($H$1:OX$1)&lt;=SUM($F$8:$F20))*1,"F"))</f>
        <v>0</v>
      </c>
      <c r="OY20" s="28">
        <f ca="1">IF(WEEKDAY(OY$6,2)&gt;5,"w",IF(ISERROR(VLOOKUP(OY$6,fériés,1,FALSE)),(SUM($H$1:OY$1)&gt;SUM($F$8:$F19))*(SUM($H$1:OY$1)&lt;=SUM($F$8:$F20))*1,"F"))</f>
        <v>0</v>
      </c>
      <c r="OZ20" s="28" t="str">
        <f ca="1">IF(WEEKDAY(OZ$6,2)&gt;5,"w",IF(ISERROR(VLOOKUP(OZ$6,fériés,1,FALSE)),(SUM($H$1:OZ$1)&gt;SUM($F$8:$F19))*(SUM($H$1:OZ$1)&lt;=SUM($F$8:$F20))*1,"F"))</f>
        <v>w</v>
      </c>
      <c r="PA20" s="28" t="str">
        <f ca="1">IF(WEEKDAY(PA$6,2)&gt;5,"w",IF(ISERROR(VLOOKUP(PA$6,fériés,1,FALSE)),(SUM($H$1:PA$1)&gt;SUM($F$8:$F19))*(SUM($H$1:PA$1)&lt;=SUM($F$8:$F20))*1,"F"))</f>
        <v>w</v>
      </c>
      <c r="PB20" s="28" t="str">
        <f ca="1">IF(WEEKDAY(PB$6,2)&gt;5,"w",IF(ISERROR(VLOOKUP(PB$6,fériés,1,FALSE)),(SUM($H$1:PB$1)&gt;SUM($F$8:$F19))*(SUM($H$1:PB$1)&lt;=SUM($F$8:$F20))*1,"F"))</f>
        <v>w</v>
      </c>
      <c r="PC20" s="28" t="str">
        <f ca="1">IF(WEEKDAY(PC$6,2)&gt;5,"w",IF(ISERROR(VLOOKUP(PC$6,fériés,1,FALSE)),(SUM($H$1:PC$1)&gt;SUM($F$8:$F19))*(SUM($H$1:PC$1)&lt;=SUM($F$8:$F20))*1,"F"))</f>
        <v>w</v>
      </c>
      <c r="PD20" s="28" t="str">
        <f ca="1">IF(WEEKDAY(PD$6,2)&gt;5,"w",IF(ISERROR(VLOOKUP(PD$6,fériés,1,FALSE)),(SUM($H$1:PD$1)&gt;SUM($F$8:$F19))*(SUM($H$1:PD$1)&lt;=SUM($F$8:$F20))*1,"F"))</f>
        <v>w</v>
      </c>
      <c r="PE20" s="28" t="str">
        <f ca="1">IF(WEEKDAY(PE$6,2)&gt;5,"w",IF(ISERROR(VLOOKUP(PE$6,fériés,1,FALSE)),(SUM($H$1:PE$1)&gt;SUM($F$8:$F19))*(SUM($H$1:PE$1)&lt;=SUM($F$8:$F20))*1,"F"))</f>
        <v>w</v>
      </c>
      <c r="PF20" s="28" t="str">
        <f ca="1">IF(WEEKDAY(PF$6,2)&gt;5,"w",IF(ISERROR(VLOOKUP(PF$6,fériés,1,FALSE)),(SUM($H$1:PF$1)&gt;SUM($F$8:$F19))*(SUM($H$1:PF$1)&lt;=SUM($F$8:$F20))*1,"F"))</f>
        <v>w</v>
      </c>
      <c r="PG20" s="28" t="str">
        <f ca="1">IF(WEEKDAY(PG$6,2)&gt;5,"w",IF(ISERROR(VLOOKUP(PG$6,fériés,1,FALSE)),(SUM($H$1:PG$1)&gt;SUM($F$8:$F19))*(SUM($H$1:PG$1)&lt;=SUM($F$8:$F20))*1,"F"))</f>
        <v>w</v>
      </c>
      <c r="PH20" s="28" t="str">
        <f ca="1">IF(WEEKDAY(PH$6,2)&gt;5,"w",IF(ISERROR(VLOOKUP(PH$6,fériés,1,FALSE)),(SUM($H$1:PH$1)&gt;SUM($F$8:$F19))*(SUM($H$1:PH$1)&lt;=SUM($F$8:$F20))*1,"F"))</f>
        <v>w</v>
      </c>
      <c r="PI20" s="28" t="str">
        <f ca="1">IF(WEEKDAY(PI$6,2)&gt;5,"w",IF(ISERROR(VLOOKUP(PI$6,fériés,1,FALSE)),(SUM($H$1:PI$1)&gt;SUM($F$8:$F19))*(SUM($H$1:PI$1)&lt;=SUM($F$8:$F20))*1,"F"))</f>
        <v>w</v>
      </c>
      <c r="PJ20" s="28" t="str">
        <f ca="1">IF(WEEKDAY(PJ$6,2)&gt;5,"w",IF(ISERROR(VLOOKUP(PJ$6,fériés,1,FALSE)),(SUM($H$1:PJ$1)&gt;SUM($F$8:$F19))*(SUM($H$1:PJ$1)&lt;=SUM($F$8:$F20))*1,"F"))</f>
        <v>w</v>
      </c>
      <c r="PK20" s="28" t="str">
        <f ca="1">IF(WEEKDAY(PK$6,2)&gt;5,"w",IF(ISERROR(VLOOKUP(PK$6,fériés,1,FALSE)),(SUM($H$1:PK$1)&gt;SUM($F$8:$F19))*(SUM($H$1:PK$1)&lt;=SUM($F$8:$F20))*1,"F"))</f>
        <v>w</v>
      </c>
      <c r="PL20" s="28" t="str">
        <f ca="1">IF(WEEKDAY(PL$6,2)&gt;5,"w",IF(ISERROR(VLOOKUP(PL$6,fériés,1,FALSE)),(SUM($H$1:PL$1)&gt;SUM($F$8:$F19))*(SUM($H$1:PL$1)&lt;=SUM($F$8:$F20))*1,"F"))</f>
        <v>w</v>
      </c>
      <c r="PM20" s="28" t="str">
        <f ca="1">IF(WEEKDAY(PM$6,2)&gt;5,"w",IF(ISERROR(VLOOKUP(PM$6,fériés,1,FALSE)),(SUM($H$1:PM$1)&gt;SUM($F$8:$F19))*(SUM($H$1:PM$1)&lt;=SUM($F$8:$F20))*1,"F"))</f>
        <v>w</v>
      </c>
      <c r="PN20" s="28" t="str">
        <f ca="1">IF(WEEKDAY(PN$6,2)&gt;5,"w",IF(ISERROR(VLOOKUP(PN$6,fériés,1,FALSE)),(SUM($H$1:PN$1)&gt;SUM($F$8:$F19))*(SUM($H$1:PN$1)&lt;=SUM($F$8:$F20))*1,"F"))</f>
        <v>w</v>
      </c>
      <c r="PO20" s="28" t="str">
        <f ca="1">IF(WEEKDAY(PO$6,2)&gt;5,"w",IF(ISERROR(VLOOKUP(PO$6,fériés,1,FALSE)),(SUM($H$1:PO$1)&gt;SUM($F$8:$F19))*(SUM($H$1:PO$1)&lt;=SUM($F$8:$F20))*1,"F"))</f>
        <v>w</v>
      </c>
      <c r="PP20" s="28" t="str">
        <f ca="1">IF(WEEKDAY(PP$6,2)&gt;5,"w",IF(ISERROR(VLOOKUP(PP$6,fériés,1,FALSE)),(SUM($H$1:PP$1)&gt;SUM($F$8:$F19))*(SUM($H$1:PP$1)&lt;=SUM($F$8:$F20))*1,"F"))</f>
        <v>w</v>
      </c>
      <c r="PQ20" s="28" t="str">
        <f ca="1">IF(WEEKDAY(PQ$6,2)&gt;5,"w",IF(ISERROR(VLOOKUP(PQ$6,fériés,1,FALSE)),(SUM($H$1:PQ$1)&gt;SUM($F$8:$F19))*(SUM($H$1:PQ$1)&lt;=SUM($F$8:$F20))*1,"F"))</f>
        <v>w</v>
      </c>
      <c r="PR20" s="28" t="str">
        <f ca="1">IF(WEEKDAY(PR$6,2)&gt;5,"w",IF(ISERROR(VLOOKUP(PR$6,fériés,1,FALSE)),(SUM($H$1:PR$1)&gt;SUM($F$8:$F19))*(SUM($H$1:PR$1)&lt;=SUM($F$8:$F20))*1,"F"))</f>
        <v>w</v>
      </c>
      <c r="PS20" s="28" t="str">
        <f ca="1">IF(WEEKDAY(PS$6,2)&gt;5,"w",IF(ISERROR(VLOOKUP(PS$6,fériés,1,FALSE)),(SUM($H$1:PS$1)&gt;SUM($F$8:$F19))*(SUM($H$1:PS$1)&lt;=SUM($F$8:$F20))*1,"F"))</f>
        <v>w</v>
      </c>
      <c r="PT20" s="28">
        <f ca="1">IF(WEEKDAY(PT$6,2)&gt;5,"w",IF(ISERROR(VLOOKUP(PT$6,fériés,1,FALSE)),(SUM($H$1:PT$1)&gt;SUM($F$8:$F19))*(SUM($H$1:PT$1)&lt;=SUM($F$8:$F20))*1,"F"))</f>
        <v>0</v>
      </c>
      <c r="PU20" s="28">
        <f ca="1">IF(WEEKDAY(PU$6,2)&gt;5,"w",IF(ISERROR(VLOOKUP(PU$6,fériés,1,FALSE)),(SUM($H$1:PU$1)&gt;SUM($F$8:$F19))*(SUM($H$1:PU$1)&lt;=SUM($F$8:$F20))*1,"F"))</f>
        <v>0</v>
      </c>
      <c r="PV20" s="28">
        <f ca="1">IF(WEEKDAY(PV$6,2)&gt;5,"w",IF(ISERROR(VLOOKUP(PV$6,fériés,1,FALSE)),(SUM($H$1:PV$1)&gt;SUM($F$8:$F19))*(SUM($H$1:PV$1)&lt;=SUM($F$8:$F20))*1,"F"))</f>
        <v>0</v>
      </c>
      <c r="PW20" s="28">
        <f ca="1">IF(WEEKDAY(PW$6,2)&gt;5,"w",IF(ISERROR(VLOOKUP(PW$6,fériés,1,FALSE)),(SUM($H$1:PW$1)&gt;SUM($F$8:$F19))*(SUM($H$1:PW$1)&lt;=SUM($F$8:$F20))*1,"F"))</f>
        <v>0</v>
      </c>
      <c r="PX20" s="28">
        <f ca="1">IF(WEEKDAY(PX$6,2)&gt;5,"w",IF(ISERROR(VLOOKUP(PX$6,fériés,1,FALSE)),(SUM($H$1:PX$1)&gt;SUM($F$8:$F19))*(SUM($H$1:PX$1)&lt;=SUM($F$8:$F20))*1,"F"))</f>
        <v>0</v>
      </c>
      <c r="PY20" s="28">
        <f ca="1">IF(WEEKDAY(PY$6,2)&gt;5,"w",IF(ISERROR(VLOOKUP(PY$6,fériés,1,FALSE)),(SUM($H$1:PY$1)&gt;SUM($F$8:$F19))*(SUM($H$1:PY$1)&lt;=SUM($F$8:$F20))*1,"F"))</f>
        <v>0</v>
      </c>
      <c r="PZ20" s="28">
        <f ca="1">IF(WEEKDAY(PZ$6,2)&gt;5,"w",IF(ISERROR(VLOOKUP(PZ$6,fériés,1,FALSE)),(SUM($H$1:PZ$1)&gt;SUM($F$8:$F19))*(SUM($H$1:PZ$1)&lt;=SUM($F$8:$F20))*1,"F"))</f>
        <v>0</v>
      </c>
      <c r="QA20" s="28">
        <f ca="1">IF(WEEKDAY(QA$6,2)&gt;5,"w",IF(ISERROR(VLOOKUP(QA$6,fériés,1,FALSE)),(SUM($H$1:QA$1)&gt;SUM($F$8:$F19))*(SUM($H$1:QA$1)&lt;=SUM($F$8:$F20))*1,"F"))</f>
        <v>0</v>
      </c>
      <c r="QB20" s="28">
        <f ca="1">IF(WEEKDAY(QB$6,2)&gt;5,"w",IF(ISERROR(VLOOKUP(QB$6,fériés,1,FALSE)),(SUM($H$1:QB$1)&gt;SUM($F$8:$F19))*(SUM($H$1:QB$1)&lt;=SUM($F$8:$F20))*1,"F"))</f>
        <v>0</v>
      </c>
      <c r="QC20" s="28">
        <f ca="1">IF(WEEKDAY(QC$6,2)&gt;5,"w",IF(ISERROR(VLOOKUP(QC$6,fériés,1,FALSE)),(SUM($H$1:QC$1)&gt;SUM($F$8:$F19))*(SUM($H$1:QC$1)&lt;=SUM($F$8:$F20))*1,"F"))</f>
        <v>0</v>
      </c>
      <c r="QD20" s="28">
        <f ca="1">IF(WEEKDAY(QD$6,2)&gt;5,"w",IF(ISERROR(VLOOKUP(QD$6,fériés,1,FALSE)),(SUM($H$1:QD$1)&gt;SUM($F$8:$F19))*(SUM($H$1:QD$1)&lt;=SUM($F$8:$F20))*1,"F"))</f>
        <v>0</v>
      </c>
      <c r="QE20" s="28">
        <f ca="1">IF(WEEKDAY(QE$6,2)&gt;5,"w",IF(ISERROR(VLOOKUP(QE$6,fériés,1,FALSE)),(SUM($H$1:QE$1)&gt;SUM($F$8:$F19))*(SUM($H$1:QE$1)&lt;=SUM($F$8:$F20))*1,"F"))</f>
        <v>0</v>
      </c>
      <c r="QF20" s="28">
        <f ca="1">IF(WEEKDAY(QF$6,2)&gt;5,"w",IF(ISERROR(VLOOKUP(QF$6,fériés,1,FALSE)),(SUM($H$1:QF$1)&gt;SUM($F$8:$F19))*(SUM($H$1:QF$1)&lt;=SUM($F$8:$F20))*1,"F"))</f>
        <v>0</v>
      </c>
      <c r="QG20" s="28">
        <f ca="1">IF(WEEKDAY(QG$6,2)&gt;5,"w",IF(ISERROR(VLOOKUP(QG$6,fériés,1,FALSE)),(SUM($H$1:QG$1)&gt;SUM($F$8:$F19))*(SUM($H$1:QG$1)&lt;=SUM($F$8:$F20))*1,"F"))</f>
        <v>0</v>
      </c>
      <c r="QH20" s="28">
        <f ca="1">IF(WEEKDAY(QH$6,2)&gt;5,"w",IF(ISERROR(VLOOKUP(QH$6,fériés,1,FALSE)),(SUM($H$1:QH$1)&gt;SUM($F$8:$F19))*(SUM($H$1:QH$1)&lt;=SUM($F$8:$F20))*1,"F"))</f>
        <v>0</v>
      </c>
      <c r="QI20" s="28">
        <f ca="1">IF(WEEKDAY(QI$6,2)&gt;5,"w",IF(ISERROR(VLOOKUP(QI$6,fériés,1,FALSE)),(SUM($H$1:QI$1)&gt;SUM($F$8:$F19))*(SUM($H$1:QI$1)&lt;=SUM($F$8:$F20))*1,"F"))</f>
        <v>0</v>
      </c>
      <c r="QJ20" s="28">
        <f ca="1">IF(WEEKDAY(QJ$6,2)&gt;5,"w",IF(ISERROR(VLOOKUP(QJ$6,fériés,1,FALSE)),(SUM($H$1:QJ$1)&gt;SUM($F$8:$F19))*(SUM($H$1:QJ$1)&lt;=SUM($F$8:$F20))*1,"F"))</f>
        <v>0</v>
      </c>
      <c r="QK20" s="28">
        <f ca="1">IF(WEEKDAY(QK$6,2)&gt;5,"w",IF(ISERROR(VLOOKUP(QK$6,fériés,1,FALSE)),(SUM($H$1:QK$1)&gt;SUM($F$8:$F19))*(SUM($H$1:QK$1)&lt;=SUM($F$8:$F20))*1,"F"))</f>
        <v>0</v>
      </c>
      <c r="QL20" s="28">
        <f ca="1">IF(WEEKDAY(QL$6,2)&gt;5,"w",IF(ISERROR(VLOOKUP(QL$6,fériés,1,FALSE)),(SUM($H$1:QL$1)&gt;SUM($F$8:$F19))*(SUM($H$1:QL$1)&lt;=SUM($F$8:$F20))*1,"F"))</f>
        <v>0</v>
      </c>
      <c r="QM20" s="28">
        <f ca="1">IF(WEEKDAY(QM$6,2)&gt;5,"w",IF(ISERROR(VLOOKUP(QM$6,fériés,1,FALSE)),(SUM($H$1:QM$1)&gt;SUM($F$8:$F19))*(SUM($H$1:QM$1)&lt;=SUM($F$8:$F20))*1,"F"))</f>
        <v>0</v>
      </c>
      <c r="QN20" s="28">
        <f ca="1">IF(WEEKDAY(QN$6,2)&gt;5,"w",IF(ISERROR(VLOOKUP(QN$6,fériés,1,FALSE)),(SUM($H$1:QN$1)&gt;SUM($F$8:$F19))*(SUM($H$1:QN$1)&lt;=SUM($F$8:$F20))*1,"F"))</f>
        <v>0</v>
      </c>
      <c r="QO20" s="28">
        <f ca="1">IF(WEEKDAY(QO$6,2)&gt;5,"w",IF(ISERROR(VLOOKUP(QO$6,fériés,1,FALSE)),(SUM($H$1:QO$1)&gt;SUM($F$8:$F19))*(SUM($H$1:QO$1)&lt;=SUM($F$8:$F20))*1,"F"))</f>
        <v>0</v>
      </c>
      <c r="QP20" s="28">
        <f ca="1">IF(WEEKDAY(QP$6,2)&gt;5,"w",IF(ISERROR(VLOOKUP(QP$6,fériés,1,FALSE)),(SUM($H$1:QP$1)&gt;SUM($F$8:$F19))*(SUM($H$1:QP$1)&lt;=SUM($F$8:$F20))*1,"F"))</f>
        <v>0</v>
      </c>
      <c r="QQ20" s="28">
        <f ca="1">IF(WEEKDAY(QQ$6,2)&gt;5,"w",IF(ISERROR(VLOOKUP(QQ$6,fériés,1,FALSE)),(SUM($H$1:QQ$1)&gt;SUM($F$8:$F19))*(SUM($H$1:QQ$1)&lt;=SUM($F$8:$F20))*1,"F"))</f>
        <v>0</v>
      </c>
      <c r="QR20" s="28">
        <f ca="1">IF(WEEKDAY(QR$6,2)&gt;5,"w",IF(ISERROR(VLOOKUP(QR$6,fériés,1,FALSE)),(SUM($H$1:QR$1)&gt;SUM($F$8:$F19))*(SUM($H$1:QR$1)&lt;=SUM($F$8:$F20))*1,"F"))</f>
        <v>0</v>
      </c>
      <c r="QS20" s="28">
        <f ca="1">IF(WEEKDAY(QS$6,2)&gt;5,"w",IF(ISERROR(VLOOKUP(QS$6,fériés,1,FALSE)),(SUM($H$1:QS$1)&gt;SUM($F$8:$F19))*(SUM($H$1:QS$1)&lt;=SUM($F$8:$F20))*1,"F"))</f>
        <v>0</v>
      </c>
      <c r="QT20" s="28">
        <f ca="1">IF(WEEKDAY(QT$6,2)&gt;5,"w",IF(ISERROR(VLOOKUP(QT$6,fériés,1,FALSE)),(SUM($H$1:QT$1)&gt;SUM($F$8:$F19))*(SUM($H$1:QT$1)&lt;=SUM($F$8:$F20))*1,"F"))</f>
        <v>0</v>
      </c>
      <c r="QU20" s="28">
        <f ca="1">IF(WEEKDAY(QU$6,2)&gt;5,"w",IF(ISERROR(VLOOKUP(QU$6,fériés,1,FALSE)),(SUM($H$1:QU$1)&gt;SUM($F$8:$F19))*(SUM($H$1:QU$1)&lt;=SUM($F$8:$F20))*1,"F"))</f>
        <v>0</v>
      </c>
      <c r="QV20" s="28">
        <f ca="1">IF(WEEKDAY(QV$6,2)&gt;5,"w",IF(ISERROR(VLOOKUP(QV$6,fériés,1,FALSE)),(SUM($H$1:QV$1)&gt;SUM($F$8:$F19))*(SUM($H$1:QV$1)&lt;=SUM($F$8:$F20))*1,"F"))</f>
        <v>0</v>
      </c>
      <c r="QW20" s="28">
        <f ca="1">IF(WEEKDAY(QW$6,2)&gt;5,"w",IF(ISERROR(VLOOKUP(QW$6,fériés,1,FALSE)),(SUM($H$1:QW$1)&gt;SUM($F$8:$F19))*(SUM($H$1:QW$1)&lt;=SUM($F$8:$F20))*1,"F"))</f>
        <v>0</v>
      </c>
      <c r="QX20" s="28">
        <f ca="1">IF(WEEKDAY(QX$6,2)&gt;5,"w",IF(ISERROR(VLOOKUP(QX$6,fériés,1,FALSE)),(SUM($H$1:QX$1)&gt;SUM($F$8:$F19))*(SUM($H$1:QX$1)&lt;=SUM($F$8:$F20))*1,"F"))</f>
        <v>0</v>
      </c>
      <c r="QY20" s="28">
        <f ca="1">IF(WEEKDAY(QY$6,2)&gt;5,"w",IF(ISERROR(VLOOKUP(QY$6,fériés,1,FALSE)),(SUM($H$1:QY$1)&gt;SUM($F$8:$F19))*(SUM($H$1:QY$1)&lt;=SUM($F$8:$F20))*1,"F"))</f>
        <v>0</v>
      </c>
      <c r="QZ20" s="28">
        <f ca="1">IF(WEEKDAY(QZ$6,2)&gt;5,"w",IF(ISERROR(VLOOKUP(QZ$6,fériés,1,FALSE)),(SUM($H$1:QZ$1)&gt;SUM($F$8:$F19))*(SUM($H$1:QZ$1)&lt;=SUM($F$8:$F20))*1,"F"))</f>
        <v>0</v>
      </c>
      <c r="RA20" s="28">
        <f ca="1">IF(WEEKDAY(RA$6,2)&gt;5,"w",IF(ISERROR(VLOOKUP(RA$6,fériés,1,FALSE)),(SUM($H$1:RA$1)&gt;SUM($F$8:$F19))*(SUM($H$1:RA$1)&lt;=SUM($F$8:$F20))*1,"F"))</f>
        <v>0</v>
      </c>
      <c r="RB20" s="28">
        <f ca="1">IF(WEEKDAY(RB$6,2)&gt;5,"w",IF(ISERROR(VLOOKUP(RB$6,fériés,1,FALSE)),(SUM($H$1:RB$1)&gt;SUM($F$8:$F19))*(SUM($H$1:RB$1)&lt;=SUM($F$8:$F20))*1,"F"))</f>
        <v>0</v>
      </c>
      <c r="RC20" s="28">
        <f ca="1">IF(WEEKDAY(RC$6,2)&gt;5,"w",IF(ISERROR(VLOOKUP(RC$6,fériés,1,FALSE)),(SUM($H$1:RC$1)&gt;SUM($F$8:$F19))*(SUM($H$1:RC$1)&lt;=SUM($F$8:$F20))*1,"F"))</f>
        <v>0</v>
      </c>
      <c r="RD20" s="28">
        <f ca="1">IF(WEEKDAY(RD$6,2)&gt;5,"w",IF(ISERROR(VLOOKUP(RD$6,fériés,1,FALSE)),(SUM($H$1:RD$1)&gt;SUM($F$8:$F19))*(SUM($H$1:RD$1)&lt;=SUM($F$8:$F20))*1,"F"))</f>
        <v>0</v>
      </c>
      <c r="RE20" s="28">
        <f ca="1">IF(WEEKDAY(RE$6,2)&gt;5,"w",IF(ISERROR(VLOOKUP(RE$6,fériés,1,FALSE)),(SUM($H$1:RE$1)&gt;SUM($F$8:$F19))*(SUM($H$1:RE$1)&lt;=SUM($F$8:$F20))*1,"F"))</f>
        <v>0</v>
      </c>
      <c r="RF20" s="28">
        <f ca="1">IF(WEEKDAY(RF$6,2)&gt;5,"w",IF(ISERROR(VLOOKUP(RF$6,fériés,1,FALSE)),(SUM($H$1:RF$1)&gt;SUM($F$8:$F19))*(SUM($H$1:RF$1)&lt;=SUM($F$8:$F20))*1,"F"))</f>
        <v>0</v>
      </c>
      <c r="RG20" s="28">
        <f ca="1">IF(WEEKDAY(RG$6,2)&gt;5,"w",IF(ISERROR(VLOOKUP(RG$6,fériés,1,FALSE)),(SUM($H$1:RG$1)&gt;SUM($F$8:$F19))*(SUM($H$1:RG$1)&lt;=SUM($F$8:$F20))*1,"F"))</f>
        <v>0</v>
      </c>
      <c r="RH20" s="28">
        <f ca="1">IF(WEEKDAY(RH$6,2)&gt;5,"w",IF(ISERROR(VLOOKUP(RH$6,fériés,1,FALSE)),(SUM($H$1:RH$1)&gt;SUM($F$8:$F19))*(SUM($H$1:RH$1)&lt;=SUM($F$8:$F20))*1,"F"))</f>
        <v>0</v>
      </c>
      <c r="RI20" s="28">
        <f ca="1">IF(WEEKDAY(RI$6,2)&gt;5,"w",IF(ISERROR(VLOOKUP(RI$6,fériés,1,FALSE)),(SUM($H$1:RI$1)&gt;SUM($F$8:$F19))*(SUM($H$1:RI$1)&lt;=SUM($F$8:$F20))*1,"F"))</f>
        <v>0</v>
      </c>
      <c r="RJ20" s="28">
        <f ca="1">IF(WEEKDAY(RJ$6,2)&gt;5,"w",IF(ISERROR(VLOOKUP(RJ$6,fériés,1,FALSE)),(SUM($H$1:RJ$1)&gt;SUM($F$8:$F19))*(SUM($H$1:RJ$1)&lt;=SUM($F$8:$F20))*1,"F"))</f>
        <v>0</v>
      </c>
      <c r="RK20" s="28">
        <f ca="1">IF(WEEKDAY(RK$6,2)&gt;5,"w",IF(ISERROR(VLOOKUP(RK$6,fériés,1,FALSE)),(SUM($H$1:RK$1)&gt;SUM($F$8:$F19))*(SUM($H$1:RK$1)&lt;=SUM($F$8:$F20))*1,"F"))</f>
        <v>0</v>
      </c>
      <c r="RL20" s="28">
        <f ca="1">IF(WEEKDAY(RL$6,2)&gt;5,"w",IF(ISERROR(VLOOKUP(RL$6,fériés,1,FALSE)),(SUM($H$1:RL$1)&gt;SUM($F$8:$F19))*(SUM($H$1:RL$1)&lt;=SUM($F$8:$F20))*1,"F"))</f>
        <v>0</v>
      </c>
      <c r="RM20" s="28">
        <f ca="1">IF(WEEKDAY(RM$6,2)&gt;5,"w",IF(ISERROR(VLOOKUP(RM$6,fériés,1,FALSE)),(SUM($H$1:RM$1)&gt;SUM($F$8:$F19))*(SUM($H$1:RM$1)&lt;=SUM($F$8:$F20))*1,"F"))</f>
        <v>0</v>
      </c>
      <c r="RN20" s="28">
        <f ca="1">IF(WEEKDAY(RN$6,2)&gt;5,"w",IF(ISERROR(VLOOKUP(RN$6,fériés,1,FALSE)),(SUM($H$1:RN$1)&gt;SUM($F$8:$F19))*(SUM($H$1:RN$1)&lt;=SUM($F$8:$F20))*1,"F"))</f>
        <v>0</v>
      </c>
      <c r="RO20" s="28">
        <f ca="1">IF(WEEKDAY(RO$6,2)&gt;5,"w",IF(ISERROR(VLOOKUP(RO$6,fériés,1,FALSE)),(SUM($H$1:RO$1)&gt;SUM($F$8:$F19))*(SUM($H$1:RO$1)&lt;=SUM($F$8:$F20))*1,"F"))</f>
        <v>0</v>
      </c>
      <c r="RP20" s="28">
        <f ca="1">IF(WEEKDAY(RP$6,2)&gt;5,"w",IF(ISERROR(VLOOKUP(RP$6,fériés,1,FALSE)),(SUM($H$1:RP$1)&gt;SUM($F$8:$F19))*(SUM($H$1:RP$1)&lt;=SUM($F$8:$F20))*1,"F"))</f>
        <v>0</v>
      </c>
      <c r="RQ20" s="28">
        <f ca="1">IF(WEEKDAY(RQ$6,2)&gt;5,"w",IF(ISERROR(VLOOKUP(RQ$6,fériés,1,FALSE)),(SUM($H$1:RQ$1)&gt;SUM($F$8:$F19))*(SUM($H$1:RQ$1)&lt;=SUM($F$8:$F20))*1,"F"))</f>
        <v>0</v>
      </c>
      <c r="RR20" s="28" t="str">
        <f ca="1">IF(WEEKDAY(RR$6,2)&gt;5,"w",IF(ISERROR(VLOOKUP(RR$6,fériés,1,FALSE)),(SUM($H$1:RR$1)&gt;SUM($F$8:$F19))*(SUM($H$1:RR$1)&lt;=SUM($F$8:$F20))*1,"F"))</f>
        <v>w</v>
      </c>
      <c r="RS20" s="28" t="str">
        <f ca="1">IF(WEEKDAY(RS$6,2)&gt;5,"w",IF(ISERROR(VLOOKUP(RS$6,fériés,1,FALSE)),(SUM($H$1:RS$1)&gt;SUM($F$8:$F19))*(SUM($H$1:RS$1)&lt;=SUM($F$8:$F20))*1,"F"))</f>
        <v>w</v>
      </c>
      <c r="RT20" s="28" t="str">
        <f ca="1">IF(WEEKDAY(RT$6,2)&gt;5,"w",IF(ISERROR(VLOOKUP(RT$6,fériés,1,FALSE)),(SUM($H$1:RT$1)&gt;SUM($F$8:$F19))*(SUM($H$1:RT$1)&lt;=SUM($F$8:$F20))*1,"F"))</f>
        <v>w</v>
      </c>
      <c r="RU20" s="28" t="str">
        <f ca="1">IF(WEEKDAY(RU$6,2)&gt;5,"w",IF(ISERROR(VLOOKUP(RU$6,fériés,1,FALSE)),(SUM($H$1:RU$1)&gt;SUM($F$8:$F19))*(SUM($H$1:RU$1)&lt;=SUM($F$8:$F20))*1,"F"))</f>
        <v>w</v>
      </c>
      <c r="RV20" s="28" t="str">
        <f ca="1">IF(WEEKDAY(RV$6,2)&gt;5,"w",IF(ISERROR(VLOOKUP(RV$6,fériés,1,FALSE)),(SUM($H$1:RV$1)&gt;SUM($F$8:$F19))*(SUM($H$1:RV$1)&lt;=SUM($F$8:$F20))*1,"F"))</f>
        <v>w</v>
      </c>
      <c r="RW20" s="28" t="str">
        <f ca="1">IF(WEEKDAY(RW$6,2)&gt;5,"w",IF(ISERROR(VLOOKUP(RW$6,fériés,1,FALSE)),(SUM($H$1:RW$1)&gt;SUM($F$8:$F19))*(SUM($H$1:RW$1)&lt;=SUM($F$8:$F20))*1,"F"))</f>
        <v>w</v>
      </c>
      <c r="RX20" s="28" t="str">
        <f ca="1">IF(WEEKDAY(RX$6,2)&gt;5,"w",IF(ISERROR(VLOOKUP(RX$6,fériés,1,FALSE)),(SUM($H$1:RX$1)&gt;SUM($F$8:$F19))*(SUM($H$1:RX$1)&lt;=SUM($F$8:$F20))*1,"F"))</f>
        <v>w</v>
      </c>
      <c r="RY20" s="28" t="str">
        <f ca="1">IF(WEEKDAY(RY$6,2)&gt;5,"w",IF(ISERROR(VLOOKUP(RY$6,fériés,1,FALSE)),(SUM($H$1:RY$1)&gt;SUM($F$8:$F19))*(SUM($H$1:RY$1)&lt;=SUM($F$8:$F20))*1,"F"))</f>
        <v>w</v>
      </c>
      <c r="RZ20" s="28" t="str">
        <f ca="1">IF(WEEKDAY(RZ$6,2)&gt;5,"w",IF(ISERROR(VLOOKUP(RZ$6,fériés,1,FALSE)),(SUM($H$1:RZ$1)&gt;SUM($F$8:$F19))*(SUM($H$1:RZ$1)&lt;=SUM($F$8:$F20))*1,"F"))</f>
        <v>w</v>
      </c>
      <c r="SA20" s="28" t="str">
        <f ca="1">IF(WEEKDAY(SA$6,2)&gt;5,"w",IF(ISERROR(VLOOKUP(SA$6,fériés,1,FALSE)),(SUM($H$1:SA$1)&gt;SUM($F$8:$F19))*(SUM($H$1:SA$1)&lt;=SUM($F$8:$F20))*1,"F"))</f>
        <v>w</v>
      </c>
      <c r="SB20" s="28" t="str">
        <f ca="1">IF(WEEKDAY(SB$6,2)&gt;5,"w",IF(ISERROR(VLOOKUP(SB$6,fériés,1,FALSE)),(SUM($H$1:SB$1)&gt;SUM($F$8:$F19))*(SUM($H$1:SB$1)&lt;=SUM($F$8:$F20))*1,"F"))</f>
        <v>w</v>
      </c>
      <c r="SC20" s="28" t="str">
        <f ca="1">IF(WEEKDAY(SC$6,2)&gt;5,"w",IF(ISERROR(VLOOKUP(SC$6,fériés,1,FALSE)),(SUM($H$1:SC$1)&gt;SUM($F$8:$F19))*(SUM($H$1:SC$1)&lt;=SUM($F$8:$F20))*1,"F"))</f>
        <v>w</v>
      </c>
      <c r="SD20" s="28" t="str">
        <f ca="1">IF(WEEKDAY(SD$6,2)&gt;5,"w",IF(ISERROR(VLOOKUP(SD$6,fériés,1,FALSE)),(SUM($H$1:SD$1)&gt;SUM($F$8:$F19))*(SUM($H$1:SD$1)&lt;=SUM($F$8:$F20))*1,"F"))</f>
        <v>w</v>
      </c>
      <c r="SE20" s="28" t="str">
        <f ca="1">IF(WEEKDAY(SE$6,2)&gt;5,"w",IF(ISERROR(VLOOKUP(SE$6,fériés,1,FALSE)),(SUM($H$1:SE$1)&gt;SUM($F$8:$F19))*(SUM($H$1:SE$1)&lt;=SUM($F$8:$F20))*1,"F"))</f>
        <v>w</v>
      </c>
      <c r="SF20" s="28" t="str">
        <f ca="1">IF(WEEKDAY(SF$6,2)&gt;5,"w",IF(ISERROR(VLOOKUP(SF$6,fériés,1,FALSE)),(SUM($H$1:SF$1)&gt;SUM($F$8:$F19))*(SUM($H$1:SF$1)&lt;=SUM($F$8:$F20))*1,"F"))</f>
        <v>w</v>
      </c>
      <c r="SG20" s="83"/>
    </row>
    <row r="21" spans="1:501" ht="12" customHeight="1" x14ac:dyDescent="0.25">
      <c r="A21" s="80"/>
      <c r="B21" s="63" t="str">
        <f>IFERROR(VLOOKUP($A21,Base_données!$A$4:$AB$24,Base_données!$B$1,FALSE),"")</f>
        <v/>
      </c>
      <c r="C21" s="78" t="str">
        <f>IF(A21="","",Base_données!$R$3)</f>
        <v/>
      </c>
      <c r="D21" s="79" t="str">
        <f>IFERROR(VLOOKUP($A21,Base_données!$A$4:$AB$24,Base_données!$D$1,FALSE),"")</f>
        <v/>
      </c>
      <c r="E21" s="79" t="str">
        <f>IFERROR(VLOOKUP($A21,Base_données!$A$4:$AB$24,Base_données!$R$1,FALSE),"")</f>
        <v/>
      </c>
      <c r="F21" s="67" t="str">
        <f t="shared" si="86"/>
        <v/>
      </c>
      <c r="G21" s="62" t="str">
        <f>IFERROR(VLOOKUP($A21,Base_données!$A$4:$L$24,5,FALSE),"")</f>
        <v/>
      </c>
      <c r="H21" s="65">
        <f ca="1">IF(WEEKDAY(H$6,2)&gt;5,"w",IF(ISERROR(VLOOKUP(H$6,fériés,1,FALSE)),(SUM($H$1:H$1)&gt;SUM($F$8:$F20))*(SUM($H$1:H$1)&lt;=SUM($F$8:$F21))*1,"F"))</f>
        <v>0</v>
      </c>
      <c r="I21" s="65">
        <f ca="1">IF(WEEKDAY(I$6,2)&gt;5,"w",IF(ISERROR(VLOOKUP(I$6,fériés,1,FALSE)),(SUM($H$1:I$1)&gt;SUM($F$8:$F20))*(SUM($H$1:I$1)&lt;=SUM($F$8:$F21))*1,"F"))</f>
        <v>0</v>
      </c>
      <c r="J21" s="65">
        <f ca="1">IF(WEEKDAY(J$6,2)&gt;5,"w",IF(ISERROR(VLOOKUP(J$6,fériés,1,FALSE)),(SUM($H$1:J$1)&gt;SUM($F$8:$F20))*(SUM($H$1:J$1)&lt;=SUM($F$8:$F21))*1,"F"))</f>
        <v>0</v>
      </c>
      <c r="K21" s="65">
        <f ca="1">IF(WEEKDAY(K$6,2)&gt;5,"w",IF(ISERROR(VLOOKUP(K$6,fériés,1,FALSE)),(SUM($H$1:K$1)&gt;SUM($F$8:$F20))*(SUM($H$1:K$1)&lt;=SUM($F$8:$F21))*1,"F"))</f>
        <v>0</v>
      </c>
      <c r="L21" s="65">
        <f ca="1">IF(WEEKDAY(L$6,2)&gt;5,"w",IF(ISERROR(VLOOKUP(L$6,fériés,1,FALSE)),(SUM($H$1:L$1)&gt;SUM($F$8:$F20))*(SUM($H$1:L$1)&lt;=SUM($F$8:$F21))*1,"F"))</f>
        <v>0</v>
      </c>
      <c r="M21" s="65">
        <f ca="1">IF(WEEKDAY(M$6,2)&gt;5,"w",IF(ISERROR(VLOOKUP(M$6,fériés,1,FALSE)),(SUM($H$1:M$1)&gt;SUM($F$8:$F20))*(SUM($H$1:M$1)&lt;=SUM($F$8:$F21))*1,"F"))</f>
        <v>0</v>
      </c>
      <c r="N21" s="65">
        <f ca="1">IF(WEEKDAY(N$6,2)&gt;5,"w",IF(ISERROR(VLOOKUP(N$6,fériés,1,FALSE)),(SUM($H$1:N$1)&gt;SUM($F$8:$F20))*(SUM($H$1:N$1)&lt;=SUM($F$8:$F21))*1,"F"))</f>
        <v>0</v>
      </c>
      <c r="O21" s="65">
        <f ca="1">IF(WEEKDAY(O$6,2)&gt;5,"w",IF(ISERROR(VLOOKUP(O$6,fériés,1,FALSE)),(SUM($H$1:O$1)&gt;SUM($F$8:$F20))*(SUM($H$1:O$1)&lt;=SUM($F$8:$F21))*1,"F"))</f>
        <v>0</v>
      </c>
      <c r="P21" s="65">
        <f ca="1">IF(WEEKDAY(P$6,2)&gt;5,"w",IF(ISERROR(VLOOKUP(P$6,fériés,1,FALSE)),(SUM($H$1:P$1)&gt;SUM($F$8:$F20))*(SUM($H$1:P$1)&lt;=SUM($F$8:$F21))*1,"F"))</f>
        <v>0</v>
      </c>
      <c r="Q21" s="65">
        <f ca="1">IF(WEEKDAY(Q$6,2)&gt;5,"w",IF(ISERROR(VLOOKUP(Q$6,fériés,1,FALSE)),(SUM($H$1:Q$1)&gt;SUM($F$8:$F20))*(SUM($H$1:Q$1)&lt;=SUM($F$8:$F21))*1,"F"))</f>
        <v>0</v>
      </c>
      <c r="R21" s="65">
        <f ca="1">IF(WEEKDAY(R$6,2)&gt;5,"w",IF(ISERROR(VLOOKUP(R$6,fériés,1,FALSE)),(SUM($H$1:R$1)&gt;SUM($F$8:$F20))*(SUM($H$1:R$1)&lt;=SUM($F$8:$F21))*1,"F"))</f>
        <v>0</v>
      </c>
      <c r="S21" s="65">
        <f ca="1">IF(WEEKDAY(S$6,2)&gt;5,"w",IF(ISERROR(VLOOKUP(S$6,fériés,1,FALSE)),(SUM($H$1:S$1)&gt;SUM($F$8:$F20))*(SUM($H$1:S$1)&lt;=SUM($F$8:$F21))*1,"F"))</f>
        <v>0</v>
      </c>
      <c r="T21" s="65">
        <f ca="1">IF(WEEKDAY(T$6,2)&gt;5,"w",IF(ISERROR(VLOOKUP(T$6,fériés,1,FALSE)),(SUM($H$1:T$1)&gt;SUM($F$8:$F20))*(SUM($H$1:T$1)&lt;=SUM($F$8:$F21))*1,"F"))</f>
        <v>0</v>
      </c>
      <c r="U21" s="65">
        <f ca="1">IF(WEEKDAY(U$6,2)&gt;5,"w",IF(ISERROR(VLOOKUP(U$6,fériés,1,FALSE)),(SUM($H$1:U$1)&gt;SUM($F$8:$F20))*(SUM($H$1:U$1)&lt;=SUM($F$8:$F21))*1,"F"))</f>
        <v>0</v>
      </c>
      <c r="V21" s="65">
        <f ca="1">IF(WEEKDAY(V$6,2)&gt;5,"w",IF(ISERROR(VLOOKUP(V$6,fériés,1,FALSE)),(SUM($H$1:V$1)&gt;SUM($F$8:$F20))*(SUM($H$1:V$1)&lt;=SUM($F$8:$F21))*1,"F"))</f>
        <v>0</v>
      </c>
      <c r="W21" s="65">
        <f ca="1">IF(WEEKDAY(W$6,2)&gt;5,"w",IF(ISERROR(VLOOKUP(W$6,fériés,1,FALSE)),(SUM($H$1:W$1)&gt;SUM($F$8:$F20))*(SUM($H$1:W$1)&lt;=SUM($F$8:$F21))*1,"F"))</f>
        <v>0</v>
      </c>
      <c r="X21" s="65">
        <f ca="1">IF(WEEKDAY(X$6,2)&gt;5,"w",IF(ISERROR(VLOOKUP(X$6,fériés,1,FALSE)),(SUM($H$1:X$1)&gt;SUM($F$8:$F20))*(SUM($H$1:X$1)&lt;=SUM($F$8:$F21))*1,"F"))</f>
        <v>0</v>
      </c>
      <c r="Y21" s="65">
        <f ca="1">IF(WEEKDAY(Y$6,2)&gt;5,"w",IF(ISERROR(VLOOKUP(Y$6,fériés,1,FALSE)),(SUM($H$1:Y$1)&gt;SUM($F$8:$F20))*(SUM($H$1:Y$1)&lt;=SUM($F$8:$F21))*1,"F"))</f>
        <v>0</v>
      </c>
      <c r="Z21" s="65">
        <f ca="1">IF(WEEKDAY(Z$6,2)&gt;5,"w",IF(ISERROR(VLOOKUP(Z$6,fériés,1,FALSE)),(SUM($H$1:Z$1)&gt;SUM($F$8:$F20))*(SUM($H$1:Z$1)&lt;=SUM($F$8:$F21))*1,"F"))</f>
        <v>0</v>
      </c>
      <c r="AA21" s="65">
        <f ca="1">IF(WEEKDAY(AA$6,2)&gt;5,"w",IF(ISERROR(VLOOKUP(AA$6,fériés,1,FALSE)),(SUM($H$1:AA$1)&gt;SUM($F$8:$F20))*(SUM($H$1:AA$1)&lt;=SUM($F$8:$F21))*1,"F"))</f>
        <v>0</v>
      </c>
      <c r="AB21" s="65">
        <f ca="1">IF(WEEKDAY(AB$6,2)&gt;5,"w",IF(ISERROR(VLOOKUP(AB$6,fériés,1,FALSE)),(SUM($H$1:AB$1)&gt;SUM($F$8:$F20))*(SUM($H$1:AB$1)&lt;=SUM($F$8:$F21))*1,"F"))</f>
        <v>0</v>
      </c>
      <c r="AC21" s="65">
        <f ca="1">IF(WEEKDAY(AC$6,2)&gt;5,"w",IF(ISERROR(VLOOKUP(AC$6,fériés,1,FALSE)),(SUM($H$1:AC$1)&gt;SUM($F$8:$F20))*(SUM($H$1:AC$1)&lt;=SUM($F$8:$F21))*1,"F"))</f>
        <v>0</v>
      </c>
      <c r="AD21" s="65">
        <f ca="1">IF(WEEKDAY(AD$6,2)&gt;5,"w",IF(ISERROR(VLOOKUP(AD$6,fériés,1,FALSE)),(SUM($H$1:AD$1)&gt;SUM($F$8:$F20))*(SUM($H$1:AD$1)&lt;=SUM($F$8:$F21))*1,"F"))</f>
        <v>0</v>
      </c>
      <c r="AE21" s="65">
        <f ca="1">IF(WEEKDAY(AE$6,2)&gt;5,"w",IF(ISERROR(VLOOKUP(AE$6,fériés,1,FALSE)),(SUM($H$1:AE$1)&gt;SUM($F$8:$F20))*(SUM($H$1:AE$1)&lt;=SUM($F$8:$F21))*1,"F"))</f>
        <v>0</v>
      </c>
      <c r="AF21" s="65">
        <f ca="1">IF(WEEKDAY(AF$6,2)&gt;5,"w",IF(ISERROR(VLOOKUP(AF$6,fériés,1,FALSE)),(SUM($H$1:AF$1)&gt;SUM($F$8:$F20))*(SUM($H$1:AF$1)&lt;=SUM($F$8:$F21))*1,"F"))</f>
        <v>0</v>
      </c>
      <c r="AG21" s="65">
        <f ca="1">IF(WEEKDAY(AG$6,2)&gt;5,"w",IF(ISERROR(VLOOKUP(AG$6,fériés,1,FALSE)),(SUM($H$1:AG$1)&gt;SUM($F$8:$F20))*(SUM($H$1:AG$1)&lt;=SUM($F$8:$F21))*1,"F"))</f>
        <v>0</v>
      </c>
      <c r="AH21" s="65">
        <f ca="1">IF(WEEKDAY(AH$6,2)&gt;5,"w",IF(ISERROR(VLOOKUP(AH$6,fériés,1,FALSE)),(SUM($H$1:AH$1)&gt;SUM($F$8:$F20))*(SUM($H$1:AH$1)&lt;=SUM($F$8:$F21))*1,"F"))</f>
        <v>0</v>
      </c>
      <c r="AI21" s="65">
        <f ca="1">IF(WEEKDAY(AI$6,2)&gt;5,"w",IF(ISERROR(VLOOKUP(AI$6,fériés,1,FALSE)),(SUM($H$1:AI$1)&gt;SUM($F$8:$F20))*(SUM($H$1:AI$1)&lt;=SUM($F$8:$F21))*1,"F"))</f>
        <v>0</v>
      </c>
      <c r="AJ21" s="65">
        <f ca="1">IF(WEEKDAY(AJ$6,2)&gt;5,"w",IF(ISERROR(VLOOKUP(AJ$6,fériés,1,FALSE)),(SUM($H$1:AJ$1)&gt;SUM($F$8:$F20))*(SUM($H$1:AJ$1)&lt;=SUM($F$8:$F21))*1,"F"))</f>
        <v>0</v>
      </c>
      <c r="AK21" s="65">
        <f ca="1">IF(WEEKDAY(AK$6,2)&gt;5,"w",IF(ISERROR(VLOOKUP(AK$6,fériés,1,FALSE)),(SUM($H$1:AK$1)&gt;SUM($F$8:$F20))*(SUM($H$1:AK$1)&lt;=SUM($F$8:$F21))*1,"F"))</f>
        <v>0</v>
      </c>
      <c r="AL21" s="65">
        <f ca="1">IF(WEEKDAY(AL$6,2)&gt;5,"w",IF(ISERROR(VLOOKUP(AL$6,fériés,1,FALSE)),(SUM($H$1:AL$1)&gt;SUM($F$8:$F20))*(SUM($H$1:AL$1)&lt;=SUM($F$8:$F21))*1,"F"))</f>
        <v>0</v>
      </c>
      <c r="AM21" s="65">
        <f ca="1">IF(WEEKDAY(AM$6,2)&gt;5,"w",IF(ISERROR(VLOOKUP(AM$6,fériés,1,FALSE)),(SUM($H$1:AM$1)&gt;SUM($F$8:$F20))*(SUM($H$1:AM$1)&lt;=SUM($F$8:$F21))*1,"F"))</f>
        <v>0</v>
      </c>
      <c r="AN21" s="65">
        <f ca="1">IF(WEEKDAY(AN$6,2)&gt;5,"w",IF(ISERROR(VLOOKUP(AN$6,fériés,1,FALSE)),(SUM($H$1:AN$1)&gt;SUM($F$8:$F20))*(SUM($H$1:AN$1)&lt;=SUM($F$8:$F21))*1,"F"))</f>
        <v>0</v>
      </c>
      <c r="AO21" s="65">
        <f ca="1">IF(WEEKDAY(AO$6,2)&gt;5,"w",IF(ISERROR(VLOOKUP(AO$6,fériés,1,FALSE)),(SUM($H$1:AO$1)&gt;SUM($F$8:$F20))*(SUM($H$1:AO$1)&lt;=SUM($F$8:$F21))*1,"F"))</f>
        <v>0</v>
      </c>
      <c r="AP21" s="65">
        <f ca="1">IF(WEEKDAY(AP$6,2)&gt;5,"w",IF(ISERROR(VLOOKUP(AP$6,fériés,1,FALSE)),(SUM($H$1:AP$1)&gt;SUM($F$8:$F20))*(SUM($H$1:AP$1)&lt;=SUM($F$8:$F21))*1,"F"))</f>
        <v>0</v>
      </c>
      <c r="AQ21" s="65">
        <f ca="1">IF(WEEKDAY(AQ$6,2)&gt;5,"w",IF(ISERROR(VLOOKUP(AQ$6,fériés,1,FALSE)),(SUM($H$1:AQ$1)&gt;SUM($F$8:$F20))*(SUM($H$1:AQ$1)&lt;=SUM($F$8:$F21))*1,"F"))</f>
        <v>0</v>
      </c>
      <c r="AR21" s="65">
        <f ca="1">IF(WEEKDAY(AR$6,2)&gt;5,"w",IF(ISERROR(VLOOKUP(AR$6,fériés,1,FALSE)),(SUM($H$1:AR$1)&gt;SUM($F$8:$F20))*(SUM($H$1:AR$1)&lt;=SUM($F$8:$F21))*1,"F"))</f>
        <v>0</v>
      </c>
      <c r="AS21" s="65">
        <f ca="1">IF(WEEKDAY(AS$6,2)&gt;5,"w",IF(ISERROR(VLOOKUP(AS$6,fériés,1,FALSE)),(SUM($H$1:AS$1)&gt;SUM($F$8:$F20))*(SUM($H$1:AS$1)&lt;=SUM($F$8:$F21))*1,"F"))</f>
        <v>0</v>
      </c>
      <c r="AT21" s="65">
        <f ca="1">IF(WEEKDAY(AT$6,2)&gt;5,"w",IF(ISERROR(VLOOKUP(AT$6,fériés,1,FALSE)),(SUM($H$1:AT$1)&gt;SUM($F$8:$F20))*(SUM($H$1:AT$1)&lt;=SUM($F$8:$F21))*1,"F"))</f>
        <v>0</v>
      </c>
      <c r="AU21" s="65">
        <f ca="1">IF(WEEKDAY(AU$6,2)&gt;5,"w",IF(ISERROR(VLOOKUP(AU$6,fériés,1,FALSE)),(SUM($H$1:AU$1)&gt;SUM($F$8:$F20))*(SUM($H$1:AU$1)&lt;=SUM($F$8:$F21))*1,"F"))</f>
        <v>0</v>
      </c>
      <c r="AV21" s="65">
        <f ca="1">IF(WEEKDAY(AV$6,2)&gt;5,"w",IF(ISERROR(VLOOKUP(AV$6,fériés,1,FALSE)),(SUM($H$1:AV$1)&gt;SUM($F$8:$F20))*(SUM($H$1:AV$1)&lt;=SUM($F$8:$F21))*1,"F"))</f>
        <v>0</v>
      </c>
      <c r="AW21" s="65">
        <f ca="1">IF(WEEKDAY(AW$6,2)&gt;5,"w",IF(ISERROR(VLOOKUP(AW$6,fériés,1,FALSE)),(SUM($H$1:AW$1)&gt;SUM($F$8:$F20))*(SUM($H$1:AW$1)&lt;=SUM($F$8:$F21))*1,"F"))</f>
        <v>0</v>
      </c>
      <c r="AX21" s="65">
        <f ca="1">IF(WEEKDAY(AX$6,2)&gt;5,"w",IF(ISERROR(VLOOKUP(AX$6,fériés,1,FALSE)),(SUM($H$1:AX$1)&gt;SUM($F$8:$F20))*(SUM($H$1:AX$1)&lt;=SUM($F$8:$F21))*1,"F"))</f>
        <v>0</v>
      </c>
      <c r="AY21" s="65">
        <f ca="1">IF(WEEKDAY(AY$6,2)&gt;5,"w",IF(ISERROR(VLOOKUP(AY$6,fériés,1,FALSE)),(SUM($H$1:AY$1)&gt;SUM($F$8:$F20))*(SUM($H$1:AY$1)&lt;=SUM($F$8:$F21))*1,"F"))</f>
        <v>0</v>
      </c>
      <c r="AZ21" s="65">
        <f ca="1">IF(WEEKDAY(AZ$6,2)&gt;5,"w",IF(ISERROR(VLOOKUP(AZ$6,fériés,1,FALSE)),(SUM($H$1:AZ$1)&gt;SUM($F$8:$F20))*(SUM($H$1:AZ$1)&lt;=SUM($F$8:$F21))*1,"F"))</f>
        <v>0</v>
      </c>
      <c r="BA21" s="65">
        <f ca="1">IF(WEEKDAY(BA$6,2)&gt;5,"w",IF(ISERROR(VLOOKUP(BA$6,fériés,1,FALSE)),(SUM($H$1:BA$1)&gt;SUM($F$8:$F20))*(SUM($H$1:BA$1)&lt;=SUM($F$8:$F21))*1,"F"))</f>
        <v>0</v>
      </c>
      <c r="BB21" s="65">
        <f ca="1">IF(WEEKDAY(BB$6,2)&gt;5,"w",IF(ISERROR(VLOOKUP(BB$6,fériés,1,FALSE)),(SUM($H$1:BB$1)&gt;SUM($F$8:$F20))*(SUM($H$1:BB$1)&lt;=SUM($F$8:$F21))*1,"F"))</f>
        <v>0</v>
      </c>
      <c r="BC21" s="65">
        <f ca="1">IF(WEEKDAY(BC$6,2)&gt;5,"w",IF(ISERROR(VLOOKUP(BC$6,fériés,1,FALSE)),(SUM($H$1:BC$1)&gt;SUM($F$8:$F20))*(SUM($H$1:BC$1)&lt;=SUM($F$8:$F21))*1,"F"))</f>
        <v>0</v>
      </c>
      <c r="BD21" s="65">
        <f ca="1">IF(WEEKDAY(BD$6,2)&gt;5,"w",IF(ISERROR(VLOOKUP(BD$6,fériés,1,FALSE)),(SUM($H$1:BD$1)&gt;SUM($F$8:$F20))*(SUM($H$1:BD$1)&lt;=SUM($F$8:$F21))*1,"F"))</f>
        <v>0</v>
      </c>
      <c r="BE21" s="65">
        <f ca="1">IF(WEEKDAY(BE$6,2)&gt;5,"w",IF(ISERROR(VLOOKUP(BE$6,fériés,1,FALSE)),(SUM($H$1:BE$1)&gt;SUM($F$8:$F20))*(SUM($H$1:BE$1)&lt;=SUM($F$8:$F21))*1,"F"))</f>
        <v>0</v>
      </c>
      <c r="BF21" s="65">
        <f ca="1">IF(WEEKDAY(BF$6,2)&gt;5,"w",IF(ISERROR(VLOOKUP(BF$6,fériés,1,FALSE)),(SUM($H$1:BF$1)&gt;SUM($F$8:$F20))*(SUM($H$1:BF$1)&lt;=SUM($F$8:$F21))*1,"F"))</f>
        <v>0</v>
      </c>
      <c r="BG21" s="65">
        <f ca="1">IF(WEEKDAY(BG$6,2)&gt;5,"w",IF(ISERROR(VLOOKUP(BG$6,fériés,1,FALSE)),(SUM($H$1:BG$1)&gt;SUM($F$8:$F20))*(SUM($H$1:BG$1)&lt;=SUM($F$8:$F21))*1,"F"))</f>
        <v>0</v>
      </c>
      <c r="BH21" s="65">
        <f ca="1">IF(WEEKDAY(BH$6,2)&gt;5,"w",IF(ISERROR(VLOOKUP(BH$6,fériés,1,FALSE)),(SUM($H$1:BH$1)&gt;SUM($F$8:$F20))*(SUM($H$1:BH$1)&lt;=SUM($F$8:$F21))*1,"F"))</f>
        <v>0</v>
      </c>
      <c r="BI21" s="65">
        <f ca="1">IF(WEEKDAY(BI$6,2)&gt;5,"w",IF(ISERROR(VLOOKUP(BI$6,fériés,1,FALSE)),(SUM($H$1:BI$1)&gt;SUM($F$8:$F20))*(SUM($H$1:BI$1)&lt;=SUM($F$8:$F21))*1,"F"))</f>
        <v>0</v>
      </c>
      <c r="BJ21" s="65">
        <f ca="1">IF(WEEKDAY(BJ$6,2)&gt;5,"w",IF(ISERROR(VLOOKUP(BJ$6,fériés,1,FALSE)),(SUM($H$1:BJ$1)&gt;SUM($F$8:$F20))*(SUM($H$1:BJ$1)&lt;=SUM($F$8:$F21))*1,"F"))</f>
        <v>0</v>
      </c>
      <c r="BK21" s="65">
        <f ca="1">IF(WEEKDAY(BK$6,2)&gt;5,"w",IF(ISERROR(VLOOKUP(BK$6,fériés,1,FALSE)),(SUM($H$1:BK$1)&gt;SUM($F$8:$F20))*(SUM($H$1:BK$1)&lt;=SUM($F$8:$F21))*1,"F"))</f>
        <v>0</v>
      </c>
      <c r="BL21" s="65">
        <f ca="1">IF(WEEKDAY(BL$6,2)&gt;5,"w",IF(ISERROR(VLOOKUP(BL$6,fériés,1,FALSE)),(SUM($H$1:BL$1)&gt;SUM($F$8:$F20))*(SUM($H$1:BL$1)&lt;=SUM($F$8:$F21))*1,"F"))</f>
        <v>0</v>
      </c>
      <c r="BM21" s="65">
        <f ca="1">IF(WEEKDAY(BM$6,2)&gt;5,"w",IF(ISERROR(VLOOKUP(BM$6,fériés,1,FALSE)),(SUM($H$1:BM$1)&gt;SUM($F$8:$F20))*(SUM($H$1:BM$1)&lt;=SUM($F$8:$F21))*1,"F"))</f>
        <v>0</v>
      </c>
      <c r="BN21" s="65" t="str">
        <f ca="1">IF(WEEKDAY(BN$6,2)&gt;5,"w",IF(ISERROR(VLOOKUP(BN$6,fériés,1,FALSE)),(SUM($H$1:BN$1)&gt;SUM($F$8:$F20))*(SUM($H$1:BN$1)&lt;=SUM($F$8:$F21))*1,"F"))</f>
        <v>w</v>
      </c>
      <c r="BO21" s="65" t="str">
        <f ca="1">IF(WEEKDAY(BO$6,2)&gt;5,"w",IF(ISERROR(VLOOKUP(BO$6,fériés,1,FALSE)),(SUM($H$1:BO$1)&gt;SUM($F$8:$F20))*(SUM($H$1:BO$1)&lt;=SUM($F$8:$F21))*1,"F"))</f>
        <v>w</v>
      </c>
      <c r="BP21" s="65" t="str">
        <f ca="1">IF(WEEKDAY(BP$6,2)&gt;5,"w",IF(ISERROR(VLOOKUP(BP$6,fériés,1,FALSE)),(SUM($H$1:BP$1)&gt;SUM($F$8:$F20))*(SUM($H$1:BP$1)&lt;=SUM($F$8:$F21))*1,"F"))</f>
        <v>w</v>
      </c>
      <c r="BQ21" s="65" t="str">
        <f ca="1">IF(WEEKDAY(BQ$6,2)&gt;5,"w",IF(ISERROR(VLOOKUP(BQ$6,fériés,1,FALSE)),(SUM($H$1:BQ$1)&gt;SUM($F$8:$F20))*(SUM($H$1:BQ$1)&lt;=SUM($F$8:$F21))*1,"F"))</f>
        <v>w</v>
      </c>
      <c r="BR21" s="65" t="str">
        <f ca="1">IF(WEEKDAY(BR$6,2)&gt;5,"w",IF(ISERROR(VLOOKUP(BR$6,fériés,1,FALSE)),(SUM($H$1:BR$1)&gt;SUM($F$8:$F20))*(SUM($H$1:BR$1)&lt;=SUM($F$8:$F21))*1,"F"))</f>
        <v>w</v>
      </c>
      <c r="BS21" s="65" t="str">
        <f ca="1">IF(WEEKDAY(BS$6,2)&gt;5,"w",IF(ISERROR(VLOOKUP(BS$6,fériés,1,FALSE)),(SUM($H$1:BS$1)&gt;SUM($F$8:$F20))*(SUM($H$1:BS$1)&lt;=SUM($F$8:$F21))*1,"F"))</f>
        <v>w</v>
      </c>
      <c r="BT21" s="65" t="str">
        <f ca="1">IF(WEEKDAY(BT$6,2)&gt;5,"w",IF(ISERROR(VLOOKUP(BT$6,fériés,1,FALSE)),(SUM($H$1:BT$1)&gt;SUM($F$8:$F20))*(SUM($H$1:BT$1)&lt;=SUM($F$8:$F21))*1,"F"))</f>
        <v>w</v>
      </c>
      <c r="BU21" s="65" t="str">
        <f ca="1">IF(WEEKDAY(BU$6,2)&gt;5,"w",IF(ISERROR(VLOOKUP(BU$6,fériés,1,FALSE)),(SUM($H$1:BU$1)&gt;SUM($F$8:$F20))*(SUM($H$1:BU$1)&lt;=SUM($F$8:$F21))*1,"F"))</f>
        <v>w</v>
      </c>
      <c r="BV21" s="65" t="str">
        <f ca="1">IF(WEEKDAY(BV$6,2)&gt;5,"w",IF(ISERROR(VLOOKUP(BV$6,fériés,1,FALSE)),(SUM($H$1:BV$1)&gt;SUM($F$8:$F20))*(SUM($H$1:BV$1)&lt;=SUM($F$8:$F21))*1,"F"))</f>
        <v>w</v>
      </c>
      <c r="BW21" s="65" t="str">
        <f ca="1">IF(WEEKDAY(BW$6,2)&gt;5,"w",IF(ISERROR(VLOOKUP(BW$6,fériés,1,FALSE)),(SUM($H$1:BW$1)&gt;SUM($F$8:$F20))*(SUM($H$1:BW$1)&lt;=SUM($F$8:$F21))*1,"F"))</f>
        <v>w</v>
      </c>
      <c r="BX21" s="65" t="str">
        <f ca="1">IF(WEEKDAY(BX$6,2)&gt;5,"w",IF(ISERROR(VLOOKUP(BX$6,fériés,1,FALSE)),(SUM($H$1:BX$1)&gt;SUM($F$8:$F20))*(SUM($H$1:BX$1)&lt;=SUM($F$8:$F21))*1,"F"))</f>
        <v>w</v>
      </c>
      <c r="BY21" s="65" t="str">
        <f ca="1">IF(WEEKDAY(BY$6,2)&gt;5,"w",IF(ISERROR(VLOOKUP(BY$6,fériés,1,FALSE)),(SUM($H$1:BY$1)&gt;SUM($F$8:$F20))*(SUM($H$1:BY$1)&lt;=SUM($F$8:$F21))*1,"F"))</f>
        <v>w</v>
      </c>
      <c r="BZ21" s="65" t="str">
        <f ca="1">IF(WEEKDAY(BZ$6,2)&gt;5,"w",IF(ISERROR(VLOOKUP(BZ$6,fériés,1,FALSE)),(SUM($H$1:BZ$1)&gt;SUM($F$8:$F20))*(SUM($H$1:BZ$1)&lt;=SUM($F$8:$F21))*1,"F"))</f>
        <v>w</v>
      </c>
      <c r="CA21" s="65" t="str">
        <f ca="1">IF(WEEKDAY(CA$6,2)&gt;5,"w",IF(ISERROR(VLOOKUP(CA$6,fériés,1,FALSE)),(SUM($H$1:CA$1)&gt;SUM($F$8:$F20))*(SUM($H$1:CA$1)&lt;=SUM($F$8:$F21))*1,"F"))</f>
        <v>w</v>
      </c>
      <c r="CB21" s="65" t="str">
        <f ca="1">IF(WEEKDAY(CB$6,2)&gt;5,"w",IF(ISERROR(VLOOKUP(CB$6,fériés,1,FALSE)),(SUM($H$1:CB$1)&gt;SUM($F$8:$F20))*(SUM($H$1:CB$1)&lt;=SUM($F$8:$F21))*1,"F"))</f>
        <v>w</v>
      </c>
      <c r="CC21" s="65" t="str">
        <f ca="1">IF(WEEKDAY(CC$6,2)&gt;5,"w",IF(ISERROR(VLOOKUP(CC$6,fériés,1,FALSE)),(SUM($H$1:CC$1)&gt;SUM($F$8:$F20))*(SUM($H$1:CC$1)&lt;=SUM($F$8:$F21))*1,"F"))</f>
        <v>w</v>
      </c>
      <c r="CD21" s="65" t="str">
        <f ca="1">IF(WEEKDAY(CD$6,2)&gt;5,"w",IF(ISERROR(VLOOKUP(CD$6,fériés,1,FALSE)),(SUM($H$1:CD$1)&gt;SUM($F$8:$F20))*(SUM($H$1:CD$1)&lt;=SUM($F$8:$F21))*1,"F"))</f>
        <v>w</v>
      </c>
      <c r="CE21" s="65" t="str">
        <f ca="1">IF(WEEKDAY(CE$6,2)&gt;5,"w",IF(ISERROR(VLOOKUP(CE$6,fériés,1,FALSE)),(SUM($H$1:CE$1)&gt;SUM($F$8:$F20))*(SUM($H$1:CE$1)&lt;=SUM($F$8:$F21))*1,"F"))</f>
        <v>w</v>
      </c>
      <c r="CF21" s="65" t="str">
        <f ca="1">IF(WEEKDAY(CF$6,2)&gt;5,"w",IF(ISERROR(VLOOKUP(CF$6,fériés,1,FALSE)),(SUM($H$1:CF$1)&gt;SUM($F$8:$F20))*(SUM($H$1:CF$1)&lt;=SUM($F$8:$F21))*1,"F"))</f>
        <v>w</v>
      </c>
      <c r="CG21" s="65" t="str">
        <f ca="1">IF(WEEKDAY(CG$6,2)&gt;5,"w",IF(ISERROR(VLOOKUP(CG$6,fériés,1,FALSE)),(SUM($H$1:CG$1)&gt;SUM($F$8:$F20))*(SUM($H$1:CG$1)&lt;=SUM($F$8:$F21))*1,"F"))</f>
        <v>w</v>
      </c>
      <c r="CH21" s="65">
        <f ca="1">IF(WEEKDAY(CH$6,2)&gt;5,"w",IF(ISERROR(VLOOKUP(CH$6,fériés,1,FALSE)),(SUM($H$1:CH$1)&gt;SUM($F$8:$F20))*(SUM($H$1:CH$1)&lt;=SUM($F$8:$F21))*1,"F"))</f>
        <v>0</v>
      </c>
      <c r="CI21" s="65">
        <f ca="1">IF(WEEKDAY(CI$6,2)&gt;5,"w",IF(ISERROR(VLOOKUP(CI$6,fériés,1,FALSE)),(SUM($H$1:CI$1)&gt;SUM($F$8:$F20))*(SUM($H$1:CI$1)&lt;=SUM($F$8:$F21))*1,"F"))</f>
        <v>0</v>
      </c>
      <c r="CJ21" s="65">
        <f ca="1">IF(WEEKDAY(CJ$6,2)&gt;5,"w",IF(ISERROR(VLOOKUP(CJ$6,fériés,1,FALSE)),(SUM($H$1:CJ$1)&gt;SUM($F$8:$F20))*(SUM($H$1:CJ$1)&lt;=SUM($F$8:$F21))*1,"F"))</f>
        <v>0</v>
      </c>
      <c r="CK21" s="65">
        <f ca="1">IF(WEEKDAY(CK$6,2)&gt;5,"w",IF(ISERROR(VLOOKUP(CK$6,fériés,1,FALSE)),(SUM($H$1:CK$1)&gt;SUM($F$8:$F20))*(SUM($H$1:CK$1)&lt;=SUM($F$8:$F21))*1,"F"))</f>
        <v>0</v>
      </c>
      <c r="CL21" s="65">
        <f ca="1">IF(WEEKDAY(CL$6,2)&gt;5,"w",IF(ISERROR(VLOOKUP(CL$6,fériés,1,FALSE)),(SUM($H$1:CL$1)&gt;SUM($F$8:$F20))*(SUM($H$1:CL$1)&lt;=SUM($F$8:$F21))*1,"F"))</f>
        <v>0</v>
      </c>
      <c r="CM21" s="65">
        <f ca="1">IF(WEEKDAY(CM$6,2)&gt;5,"w",IF(ISERROR(VLOOKUP(CM$6,fériés,1,FALSE)),(SUM($H$1:CM$1)&gt;SUM($F$8:$F20))*(SUM($H$1:CM$1)&lt;=SUM($F$8:$F21))*1,"F"))</f>
        <v>0</v>
      </c>
      <c r="CN21" s="65">
        <f ca="1">IF(WEEKDAY(CN$6,2)&gt;5,"w",IF(ISERROR(VLOOKUP(CN$6,fériés,1,FALSE)),(SUM($H$1:CN$1)&gt;SUM($F$8:$F20))*(SUM($H$1:CN$1)&lt;=SUM($F$8:$F21))*1,"F"))</f>
        <v>0</v>
      </c>
      <c r="CO21" s="65">
        <f ca="1">IF(WEEKDAY(CO$6,2)&gt;5,"w",IF(ISERROR(VLOOKUP(CO$6,fériés,1,FALSE)),(SUM($H$1:CO$1)&gt;SUM($F$8:$F20))*(SUM($H$1:CO$1)&lt;=SUM($F$8:$F21))*1,"F"))</f>
        <v>0</v>
      </c>
      <c r="CP21" s="65">
        <f ca="1">IF(WEEKDAY(CP$6,2)&gt;5,"w",IF(ISERROR(VLOOKUP(CP$6,fériés,1,FALSE)),(SUM($H$1:CP$1)&gt;SUM($F$8:$F20))*(SUM($H$1:CP$1)&lt;=SUM($F$8:$F21))*1,"F"))</f>
        <v>0</v>
      </c>
      <c r="CQ21" s="65">
        <f ca="1">IF(WEEKDAY(CQ$6,2)&gt;5,"w",IF(ISERROR(VLOOKUP(CQ$6,fériés,1,FALSE)),(SUM($H$1:CQ$1)&gt;SUM($F$8:$F20))*(SUM($H$1:CQ$1)&lt;=SUM($F$8:$F21))*1,"F"))</f>
        <v>0</v>
      </c>
      <c r="CR21" s="65">
        <f ca="1">IF(WEEKDAY(CR$6,2)&gt;5,"w",IF(ISERROR(VLOOKUP(CR$6,fériés,1,FALSE)),(SUM($H$1:CR$1)&gt;SUM($F$8:$F20))*(SUM($H$1:CR$1)&lt;=SUM($F$8:$F21))*1,"F"))</f>
        <v>0</v>
      </c>
      <c r="CS21" s="65">
        <f ca="1">IF(WEEKDAY(CS$6,2)&gt;5,"w",IF(ISERROR(VLOOKUP(CS$6,fériés,1,FALSE)),(SUM($H$1:CS$1)&gt;SUM($F$8:$F20))*(SUM($H$1:CS$1)&lt;=SUM($F$8:$F21))*1,"F"))</f>
        <v>0</v>
      </c>
      <c r="CT21" s="65">
        <f ca="1">IF(WEEKDAY(CT$6,2)&gt;5,"w",IF(ISERROR(VLOOKUP(CT$6,fériés,1,FALSE)),(SUM($H$1:CT$1)&gt;SUM($F$8:$F20))*(SUM($H$1:CT$1)&lt;=SUM($F$8:$F21))*1,"F"))</f>
        <v>0</v>
      </c>
      <c r="CU21" s="65">
        <f ca="1">IF(WEEKDAY(CU$6,2)&gt;5,"w",IF(ISERROR(VLOOKUP(CU$6,fériés,1,FALSE)),(SUM($H$1:CU$1)&gt;SUM($F$8:$F20))*(SUM($H$1:CU$1)&lt;=SUM($F$8:$F21))*1,"F"))</f>
        <v>0</v>
      </c>
      <c r="CV21" s="65">
        <f ca="1">IF(WEEKDAY(CV$6,2)&gt;5,"w",IF(ISERROR(VLOOKUP(CV$6,fériés,1,FALSE)),(SUM($H$1:CV$1)&gt;SUM($F$8:$F20))*(SUM($H$1:CV$1)&lt;=SUM($F$8:$F21))*1,"F"))</f>
        <v>0</v>
      </c>
      <c r="CW21" s="65">
        <f ca="1">IF(WEEKDAY(CW$6,2)&gt;5,"w",IF(ISERROR(VLOOKUP(CW$6,fériés,1,FALSE)),(SUM($H$1:CW$1)&gt;SUM($F$8:$F20))*(SUM($H$1:CW$1)&lt;=SUM($F$8:$F21))*1,"F"))</f>
        <v>0</v>
      </c>
      <c r="CX21" s="65">
        <f ca="1">IF(WEEKDAY(CX$6,2)&gt;5,"w",IF(ISERROR(VLOOKUP(CX$6,fériés,1,FALSE)),(SUM($H$1:CX$1)&gt;SUM($F$8:$F20))*(SUM($H$1:CX$1)&lt;=SUM($F$8:$F21))*1,"F"))</f>
        <v>0</v>
      </c>
      <c r="CY21" s="65">
        <f ca="1">IF(WEEKDAY(CY$6,2)&gt;5,"w",IF(ISERROR(VLOOKUP(CY$6,fériés,1,FALSE)),(SUM($H$1:CY$1)&gt;SUM($F$8:$F20))*(SUM($H$1:CY$1)&lt;=SUM($F$8:$F21))*1,"F"))</f>
        <v>0</v>
      </c>
      <c r="CZ21" s="65">
        <f ca="1">IF(WEEKDAY(CZ$6,2)&gt;5,"w",IF(ISERROR(VLOOKUP(CZ$6,fériés,1,FALSE)),(SUM($H$1:CZ$1)&gt;SUM($F$8:$F20))*(SUM($H$1:CZ$1)&lt;=SUM($F$8:$F21))*1,"F"))</f>
        <v>0</v>
      </c>
      <c r="DA21" s="65">
        <f ca="1">IF(WEEKDAY(DA$6,2)&gt;5,"w",IF(ISERROR(VLOOKUP(DA$6,fériés,1,FALSE)),(SUM($H$1:DA$1)&gt;SUM($F$8:$F20))*(SUM($H$1:DA$1)&lt;=SUM($F$8:$F21))*1,"F"))</f>
        <v>0</v>
      </c>
      <c r="DB21" s="65">
        <f ca="1">IF(WEEKDAY(DB$6,2)&gt;5,"w",IF(ISERROR(VLOOKUP(DB$6,fériés,1,FALSE)),(SUM($H$1:DB$1)&gt;SUM($F$8:$F20))*(SUM($H$1:DB$1)&lt;=SUM($F$8:$F21))*1,"F"))</f>
        <v>0</v>
      </c>
      <c r="DC21" s="65">
        <f ca="1">IF(WEEKDAY(DC$6,2)&gt;5,"w",IF(ISERROR(VLOOKUP(DC$6,fériés,1,FALSE)),(SUM($H$1:DC$1)&gt;SUM($F$8:$F20))*(SUM($H$1:DC$1)&lt;=SUM($F$8:$F21))*1,"F"))</f>
        <v>0</v>
      </c>
      <c r="DD21" s="65">
        <f ca="1">IF(WEEKDAY(DD$6,2)&gt;5,"w",IF(ISERROR(VLOOKUP(DD$6,fériés,1,FALSE)),(SUM($H$1:DD$1)&gt;SUM($F$8:$F20))*(SUM($H$1:DD$1)&lt;=SUM($F$8:$F21))*1,"F"))</f>
        <v>0</v>
      </c>
      <c r="DE21" s="65">
        <f ca="1">IF(WEEKDAY(DE$6,2)&gt;5,"w",IF(ISERROR(VLOOKUP(DE$6,fériés,1,FALSE)),(SUM($H$1:DE$1)&gt;SUM($F$8:$F20))*(SUM($H$1:DE$1)&lt;=SUM($F$8:$F21))*1,"F"))</f>
        <v>0</v>
      </c>
      <c r="DF21" s="65">
        <f ca="1">IF(WEEKDAY(DF$6,2)&gt;5,"w",IF(ISERROR(VLOOKUP(DF$6,fériés,1,FALSE)),(SUM($H$1:DF$1)&gt;SUM($F$8:$F20))*(SUM($H$1:DF$1)&lt;=SUM($F$8:$F21))*1,"F"))</f>
        <v>0</v>
      </c>
      <c r="DG21" s="65">
        <f ca="1">IF(WEEKDAY(DG$6,2)&gt;5,"w",IF(ISERROR(VLOOKUP(DG$6,fériés,1,FALSE)),(SUM($H$1:DG$1)&gt;SUM($F$8:$F20))*(SUM($H$1:DG$1)&lt;=SUM($F$8:$F21))*1,"F"))</f>
        <v>0</v>
      </c>
      <c r="DH21" s="65">
        <f ca="1">IF(WEEKDAY(DH$6,2)&gt;5,"w",IF(ISERROR(VLOOKUP(DH$6,fériés,1,FALSE)),(SUM($H$1:DH$1)&gt;SUM($F$8:$F20))*(SUM($H$1:DH$1)&lt;=SUM($F$8:$F21))*1,"F"))</f>
        <v>0</v>
      </c>
      <c r="DI21" s="65">
        <f ca="1">IF(WEEKDAY(DI$6,2)&gt;5,"w",IF(ISERROR(VLOOKUP(DI$6,fériés,1,FALSE)),(SUM($H$1:DI$1)&gt;SUM($F$8:$F20))*(SUM($H$1:DI$1)&lt;=SUM($F$8:$F21))*1,"F"))</f>
        <v>0</v>
      </c>
      <c r="DJ21" s="65">
        <f ca="1">IF(WEEKDAY(DJ$6,2)&gt;5,"w",IF(ISERROR(VLOOKUP(DJ$6,fériés,1,FALSE)),(SUM($H$1:DJ$1)&gt;SUM($F$8:$F20))*(SUM($H$1:DJ$1)&lt;=SUM($F$8:$F21))*1,"F"))</f>
        <v>0</v>
      </c>
      <c r="DK21" s="65">
        <f ca="1">IF(WEEKDAY(DK$6,2)&gt;5,"w",IF(ISERROR(VLOOKUP(DK$6,fériés,1,FALSE)),(SUM($H$1:DK$1)&gt;SUM($F$8:$F20))*(SUM($H$1:DK$1)&lt;=SUM($F$8:$F21))*1,"F"))</f>
        <v>0</v>
      </c>
      <c r="DL21" s="65">
        <f ca="1">IF(WEEKDAY(DL$6,2)&gt;5,"w",IF(ISERROR(VLOOKUP(DL$6,fériés,1,FALSE)),(SUM($H$1:DL$1)&gt;SUM($F$8:$F20))*(SUM($H$1:DL$1)&lt;=SUM($F$8:$F21))*1,"F"))</f>
        <v>0</v>
      </c>
      <c r="DM21" s="65">
        <f ca="1">IF(WEEKDAY(DM$6,2)&gt;5,"w",IF(ISERROR(VLOOKUP(DM$6,fériés,1,FALSE)),(SUM($H$1:DM$1)&gt;SUM($F$8:$F20))*(SUM($H$1:DM$1)&lt;=SUM($F$8:$F21))*1,"F"))</f>
        <v>0</v>
      </c>
      <c r="DN21" s="65">
        <f ca="1">IF(WEEKDAY(DN$6,2)&gt;5,"w",IF(ISERROR(VLOOKUP(DN$6,fériés,1,FALSE)),(SUM($H$1:DN$1)&gt;SUM($F$8:$F20))*(SUM($H$1:DN$1)&lt;=SUM($F$8:$F21))*1,"F"))</f>
        <v>0</v>
      </c>
      <c r="DO21" s="65">
        <f ca="1">IF(WEEKDAY(DO$6,2)&gt;5,"w",IF(ISERROR(VLOOKUP(DO$6,fériés,1,FALSE)),(SUM($H$1:DO$1)&gt;SUM($F$8:$F20))*(SUM($H$1:DO$1)&lt;=SUM($F$8:$F21))*1,"F"))</f>
        <v>0</v>
      </c>
      <c r="DP21" s="65">
        <f ca="1">IF(WEEKDAY(DP$6,2)&gt;5,"w",IF(ISERROR(VLOOKUP(DP$6,fériés,1,FALSE)),(SUM($H$1:DP$1)&gt;SUM($F$8:$F20))*(SUM($H$1:DP$1)&lt;=SUM($F$8:$F21))*1,"F"))</f>
        <v>0</v>
      </c>
      <c r="DQ21" s="65">
        <f ca="1">IF(WEEKDAY(DQ$6,2)&gt;5,"w",IF(ISERROR(VLOOKUP(DQ$6,fériés,1,FALSE)),(SUM($H$1:DQ$1)&gt;SUM($F$8:$F20))*(SUM($H$1:DQ$1)&lt;=SUM($F$8:$F21))*1,"F"))</f>
        <v>0</v>
      </c>
      <c r="DR21" s="65">
        <f ca="1">IF(WEEKDAY(DR$6,2)&gt;5,"w",IF(ISERROR(VLOOKUP(DR$6,fériés,1,FALSE)),(SUM($H$1:DR$1)&gt;SUM($F$8:$F20))*(SUM($H$1:DR$1)&lt;=SUM($F$8:$F21))*1,"F"))</f>
        <v>0</v>
      </c>
      <c r="DS21" s="65">
        <f ca="1">IF(WEEKDAY(DS$6,2)&gt;5,"w",IF(ISERROR(VLOOKUP(DS$6,fériés,1,FALSE)),(SUM($H$1:DS$1)&gt;SUM($F$8:$F20))*(SUM($H$1:DS$1)&lt;=SUM($F$8:$F21))*1,"F"))</f>
        <v>0</v>
      </c>
      <c r="DT21" s="65">
        <f ca="1">IF(WEEKDAY(DT$6,2)&gt;5,"w",IF(ISERROR(VLOOKUP(DT$6,fériés,1,FALSE)),(SUM($H$1:DT$1)&gt;SUM($F$8:$F20))*(SUM($H$1:DT$1)&lt;=SUM($F$8:$F21))*1,"F"))</f>
        <v>0</v>
      </c>
      <c r="DU21" s="65">
        <f ca="1">IF(WEEKDAY(DU$6,2)&gt;5,"w",IF(ISERROR(VLOOKUP(DU$6,fériés,1,FALSE)),(SUM($H$1:DU$1)&gt;SUM($F$8:$F20))*(SUM($H$1:DU$1)&lt;=SUM($F$8:$F21))*1,"F"))</f>
        <v>0</v>
      </c>
      <c r="DV21" s="65">
        <f ca="1">IF(WEEKDAY(DV$6,2)&gt;5,"w",IF(ISERROR(VLOOKUP(DV$6,fériés,1,FALSE)),(SUM($H$1:DV$1)&gt;SUM($F$8:$F20))*(SUM($H$1:DV$1)&lt;=SUM($F$8:$F21))*1,"F"))</f>
        <v>0</v>
      </c>
      <c r="DW21" s="65">
        <f ca="1">IF(WEEKDAY(DW$6,2)&gt;5,"w",IF(ISERROR(VLOOKUP(DW$6,fériés,1,FALSE)),(SUM($H$1:DW$1)&gt;SUM($F$8:$F20))*(SUM($H$1:DW$1)&lt;=SUM($F$8:$F21))*1,"F"))</f>
        <v>0</v>
      </c>
      <c r="DX21" s="65">
        <f ca="1">IF(WEEKDAY(DX$6,2)&gt;5,"w",IF(ISERROR(VLOOKUP(DX$6,fériés,1,FALSE)),(SUM($H$1:DX$1)&gt;SUM($F$8:$F20))*(SUM($H$1:DX$1)&lt;=SUM($F$8:$F21))*1,"F"))</f>
        <v>0</v>
      </c>
      <c r="DY21" s="65">
        <f ca="1">IF(WEEKDAY(DY$6,2)&gt;5,"w",IF(ISERROR(VLOOKUP(DY$6,fériés,1,FALSE)),(SUM($H$1:DY$1)&gt;SUM($F$8:$F20))*(SUM($H$1:DY$1)&lt;=SUM($F$8:$F21))*1,"F"))</f>
        <v>0</v>
      </c>
      <c r="DZ21" s="65">
        <f ca="1">IF(WEEKDAY(DZ$6,2)&gt;5,"w",IF(ISERROR(VLOOKUP(DZ$6,fériés,1,FALSE)),(SUM($H$1:DZ$1)&gt;SUM($F$8:$F20))*(SUM($H$1:DZ$1)&lt;=SUM($F$8:$F21))*1,"F"))</f>
        <v>0</v>
      </c>
      <c r="EA21" s="65">
        <f ca="1">IF(WEEKDAY(EA$6,2)&gt;5,"w",IF(ISERROR(VLOOKUP(EA$6,fériés,1,FALSE)),(SUM($H$1:EA$1)&gt;SUM($F$8:$F20))*(SUM($H$1:EA$1)&lt;=SUM($F$8:$F21))*1,"F"))</f>
        <v>0</v>
      </c>
      <c r="EB21" s="65">
        <f ca="1">IF(WEEKDAY(EB$6,2)&gt;5,"w",IF(ISERROR(VLOOKUP(EB$6,fériés,1,FALSE)),(SUM($H$1:EB$1)&gt;SUM($F$8:$F20))*(SUM($H$1:EB$1)&lt;=SUM($F$8:$F21))*1,"F"))</f>
        <v>0</v>
      </c>
      <c r="EC21" s="65">
        <f ca="1">IF(WEEKDAY(EC$6,2)&gt;5,"w",IF(ISERROR(VLOOKUP(EC$6,fériés,1,FALSE)),(SUM($H$1:EC$1)&gt;SUM($F$8:$F20))*(SUM($H$1:EC$1)&lt;=SUM($F$8:$F21))*1,"F"))</f>
        <v>0</v>
      </c>
      <c r="ED21" s="65">
        <f ca="1">IF(WEEKDAY(ED$6,2)&gt;5,"w",IF(ISERROR(VLOOKUP(ED$6,fériés,1,FALSE)),(SUM($H$1:ED$1)&gt;SUM($F$8:$F20))*(SUM($H$1:ED$1)&lt;=SUM($F$8:$F21))*1,"F"))</f>
        <v>0</v>
      </c>
      <c r="EE21" s="65">
        <f ca="1">IF(WEEKDAY(EE$6,2)&gt;5,"w",IF(ISERROR(VLOOKUP(EE$6,fériés,1,FALSE)),(SUM($H$1:EE$1)&gt;SUM($F$8:$F20))*(SUM($H$1:EE$1)&lt;=SUM($F$8:$F21))*1,"F"))</f>
        <v>0</v>
      </c>
      <c r="EF21" s="65" t="str">
        <f ca="1">IF(WEEKDAY(EF$6,2)&gt;5,"w",IF(ISERROR(VLOOKUP(EF$6,fériés,1,FALSE)),(SUM($H$1:EF$1)&gt;SUM($F$8:$F20))*(SUM($H$1:EF$1)&lt;=SUM($F$8:$F21))*1,"F"))</f>
        <v>w</v>
      </c>
      <c r="EG21" s="65" t="str">
        <f ca="1">IF(WEEKDAY(EG$6,2)&gt;5,"w",IF(ISERROR(VLOOKUP(EG$6,fériés,1,FALSE)),(SUM($H$1:EG$1)&gt;SUM($F$8:$F20))*(SUM($H$1:EG$1)&lt;=SUM($F$8:$F21))*1,"F"))</f>
        <v>w</v>
      </c>
      <c r="EH21" s="65" t="str">
        <f ca="1">IF(WEEKDAY(EH$6,2)&gt;5,"w",IF(ISERROR(VLOOKUP(EH$6,fériés,1,FALSE)),(SUM($H$1:EH$1)&gt;SUM($F$8:$F20))*(SUM($H$1:EH$1)&lt;=SUM($F$8:$F21))*1,"F"))</f>
        <v>w</v>
      </c>
      <c r="EI21" s="65" t="str">
        <f ca="1">IF(WEEKDAY(EI$6,2)&gt;5,"w",IF(ISERROR(VLOOKUP(EI$6,fériés,1,FALSE)),(SUM($H$1:EI$1)&gt;SUM($F$8:$F20))*(SUM($H$1:EI$1)&lt;=SUM($F$8:$F21))*1,"F"))</f>
        <v>w</v>
      </c>
      <c r="EJ21" s="65" t="str">
        <f ca="1">IF(WEEKDAY(EJ$6,2)&gt;5,"w",IF(ISERROR(VLOOKUP(EJ$6,fériés,1,FALSE)),(SUM($H$1:EJ$1)&gt;SUM($F$8:$F20))*(SUM($H$1:EJ$1)&lt;=SUM($F$8:$F21))*1,"F"))</f>
        <v>w</v>
      </c>
      <c r="EK21" s="65" t="str">
        <f ca="1">IF(WEEKDAY(EK$6,2)&gt;5,"w",IF(ISERROR(VLOOKUP(EK$6,fériés,1,FALSE)),(SUM($H$1:EK$1)&gt;SUM($F$8:$F20))*(SUM($H$1:EK$1)&lt;=SUM($F$8:$F21))*1,"F"))</f>
        <v>w</v>
      </c>
      <c r="EL21" s="65" t="str">
        <f ca="1">IF(WEEKDAY(EL$6,2)&gt;5,"w",IF(ISERROR(VLOOKUP(EL$6,fériés,1,FALSE)),(SUM($H$1:EL$1)&gt;SUM($F$8:$F20))*(SUM($H$1:EL$1)&lt;=SUM($F$8:$F21))*1,"F"))</f>
        <v>w</v>
      </c>
      <c r="EM21" s="65" t="str">
        <f ca="1">IF(WEEKDAY(EM$6,2)&gt;5,"w",IF(ISERROR(VLOOKUP(EM$6,fériés,1,FALSE)),(SUM($H$1:EM$1)&gt;SUM($F$8:$F20))*(SUM($H$1:EM$1)&lt;=SUM($F$8:$F21))*1,"F"))</f>
        <v>w</v>
      </c>
      <c r="EN21" s="65" t="str">
        <f ca="1">IF(WEEKDAY(EN$6,2)&gt;5,"w",IF(ISERROR(VLOOKUP(EN$6,fériés,1,FALSE)),(SUM($H$1:EN$1)&gt;SUM($F$8:$F20))*(SUM($H$1:EN$1)&lt;=SUM($F$8:$F21))*1,"F"))</f>
        <v>w</v>
      </c>
      <c r="EO21" s="65" t="str">
        <f ca="1">IF(WEEKDAY(EO$6,2)&gt;5,"w",IF(ISERROR(VLOOKUP(EO$6,fériés,1,FALSE)),(SUM($H$1:EO$1)&gt;SUM($F$8:$F20))*(SUM($H$1:EO$1)&lt;=SUM($F$8:$F21))*1,"F"))</f>
        <v>w</v>
      </c>
      <c r="EP21" s="65" t="str">
        <f ca="1">IF(WEEKDAY(EP$6,2)&gt;5,"w",IF(ISERROR(VLOOKUP(EP$6,fériés,1,FALSE)),(SUM($H$1:EP$1)&gt;SUM($F$8:$F20))*(SUM($H$1:EP$1)&lt;=SUM($F$8:$F21))*1,"F"))</f>
        <v>w</v>
      </c>
      <c r="EQ21" s="65" t="str">
        <f ca="1">IF(WEEKDAY(EQ$6,2)&gt;5,"w",IF(ISERROR(VLOOKUP(EQ$6,fériés,1,FALSE)),(SUM($H$1:EQ$1)&gt;SUM($F$8:$F20))*(SUM($H$1:EQ$1)&lt;=SUM($F$8:$F21))*1,"F"))</f>
        <v>w</v>
      </c>
      <c r="ER21" s="65" t="str">
        <f ca="1">IF(WEEKDAY(ER$6,2)&gt;5,"w",IF(ISERROR(VLOOKUP(ER$6,fériés,1,FALSE)),(SUM($H$1:ER$1)&gt;SUM($F$8:$F20))*(SUM($H$1:ER$1)&lt;=SUM($F$8:$F21))*1,"F"))</f>
        <v>w</v>
      </c>
      <c r="ES21" s="65" t="str">
        <f ca="1">IF(WEEKDAY(ES$6,2)&gt;5,"w",IF(ISERROR(VLOOKUP(ES$6,fériés,1,FALSE)),(SUM($H$1:ES$1)&gt;SUM($F$8:$F20))*(SUM($H$1:ES$1)&lt;=SUM($F$8:$F21))*1,"F"))</f>
        <v>w</v>
      </c>
      <c r="ET21" s="65" t="str">
        <f ca="1">IF(WEEKDAY(ET$6,2)&gt;5,"w",IF(ISERROR(VLOOKUP(ET$6,fériés,1,FALSE)),(SUM($H$1:ET$1)&gt;SUM($F$8:$F20))*(SUM($H$1:ET$1)&lt;=SUM($F$8:$F21))*1,"F"))</f>
        <v>w</v>
      </c>
      <c r="EU21" s="65" t="str">
        <f ca="1">IF(WEEKDAY(EU$6,2)&gt;5,"w",IF(ISERROR(VLOOKUP(EU$6,fériés,1,FALSE)),(SUM($H$1:EU$1)&gt;SUM($F$8:$F20))*(SUM($H$1:EU$1)&lt;=SUM($F$8:$F21))*1,"F"))</f>
        <v>w</v>
      </c>
      <c r="EV21" s="65" t="str">
        <f ca="1">IF(WEEKDAY(EV$6,2)&gt;5,"w",IF(ISERROR(VLOOKUP(EV$6,fériés,1,FALSE)),(SUM($H$1:EV$1)&gt;SUM($F$8:$F20))*(SUM($H$1:EV$1)&lt;=SUM($F$8:$F21))*1,"F"))</f>
        <v>w</v>
      </c>
      <c r="EW21" s="65" t="str">
        <f ca="1">IF(WEEKDAY(EW$6,2)&gt;5,"w",IF(ISERROR(VLOOKUP(EW$6,fériés,1,FALSE)),(SUM($H$1:EW$1)&gt;SUM($F$8:$F20))*(SUM($H$1:EW$1)&lt;=SUM($F$8:$F21))*1,"F"))</f>
        <v>w</v>
      </c>
      <c r="EX21" s="65" t="str">
        <f ca="1">IF(WEEKDAY(EX$6,2)&gt;5,"w",IF(ISERROR(VLOOKUP(EX$6,fériés,1,FALSE)),(SUM($H$1:EX$1)&gt;SUM($F$8:$F20))*(SUM($H$1:EX$1)&lt;=SUM($F$8:$F21))*1,"F"))</f>
        <v>w</v>
      </c>
      <c r="EY21" s="65" t="str">
        <f ca="1">IF(WEEKDAY(EY$6,2)&gt;5,"w",IF(ISERROR(VLOOKUP(EY$6,fériés,1,FALSE)),(SUM($H$1:EY$1)&gt;SUM($F$8:$F20))*(SUM($H$1:EY$1)&lt;=SUM($F$8:$F21))*1,"F"))</f>
        <v>w</v>
      </c>
      <c r="EZ21" s="65">
        <f ca="1">IF(WEEKDAY(EZ$6,2)&gt;5,"w",IF(ISERROR(VLOOKUP(EZ$6,fériés,1,FALSE)),(SUM($H$1:EZ$1)&gt;SUM($F$8:$F20))*(SUM($H$1:EZ$1)&lt;=SUM($F$8:$F21))*1,"F"))</f>
        <v>0</v>
      </c>
      <c r="FA21" s="65">
        <f ca="1">IF(WEEKDAY(FA$6,2)&gt;5,"w",IF(ISERROR(VLOOKUP(FA$6,fériés,1,FALSE)),(SUM($H$1:FA$1)&gt;SUM($F$8:$F20))*(SUM($H$1:FA$1)&lt;=SUM($F$8:$F21))*1,"F"))</f>
        <v>0</v>
      </c>
      <c r="FB21" s="65">
        <f ca="1">IF(WEEKDAY(FB$6,2)&gt;5,"w",IF(ISERROR(VLOOKUP(FB$6,fériés,1,FALSE)),(SUM($H$1:FB$1)&gt;SUM($F$8:$F20))*(SUM($H$1:FB$1)&lt;=SUM($F$8:$F21))*1,"F"))</f>
        <v>0</v>
      </c>
      <c r="FC21" s="65">
        <f ca="1">IF(WEEKDAY(FC$6,2)&gt;5,"w",IF(ISERROR(VLOOKUP(FC$6,fériés,1,FALSE)),(SUM($H$1:FC$1)&gt;SUM($F$8:$F20))*(SUM($H$1:FC$1)&lt;=SUM($F$8:$F21))*1,"F"))</f>
        <v>0</v>
      </c>
      <c r="FD21" s="65">
        <f ca="1">IF(WEEKDAY(FD$6,2)&gt;5,"w",IF(ISERROR(VLOOKUP(FD$6,fériés,1,FALSE)),(SUM($H$1:FD$1)&gt;SUM($F$8:$F20))*(SUM($H$1:FD$1)&lt;=SUM($F$8:$F21))*1,"F"))</f>
        <v>0</v>
      </c>
      <c r="FE21" s="65">
        <f ca="1">IF(WEEKDAY(FE$6,2)&gt;5,"w",IF(ISERROR(VLOOKUP(FE$6,fériés,1,FALSE)),(SUM($H$1:FE$1)&gt;SUM($F$8:$F20))*(SUM($H$1:FE$1)&lt;=SUM($F$8:$F21))*1,"F"))</f>
        <v>0</v>
      </c>
      <c r="FF21" s="65">
        <f ca="1">IF(WEEKDAY(FF$6,2)&gt;5,"w",IF(ISERROR(VLOOKUP(FF$6,fériés,1,FALSE)),(SUM($H$1:FF$1)&gt;SUM($F$8:$F20))*(SUM($H$1:FF$1)&lt;=SUM($F$8:$F21))*1,"F"))</f>
        <v>0</v>
      </c>
      <c r="FG21" s="65">
        <f ca="1">IF(WEEKDAY(FG$6,2)&gt;5,"w",IF(ISERROR(VLOOKUP(FG$6,fériés,1,FALSE)),(SUM($H$1:FG$1)&gt;SUM($F$8:$F20))*(SUM($H$1:FG$1)&lt;=SUM($F$8:$F21))*1,"F"))</f>
        <v>0</v>
      </c>
      <c r="FH21" s="65">
        <f ca="1">IF(WEEKDAY(FH$6,2)&gt;5,"w",IF(ISERROR(VLOOKUP(FH$6,fériés,1,FALSE)),(SUM($H$1:FH$1)&gt;SUM($F$8:$F20))*(SUM($H$1:FH$1)&lt;=SUM($F$8:$F21))*1,"F"))</f>
        <v>0</v>
      </c>
      <c r="FI21" s="65">
        <f ca="1">IF(WEEKDAY(FI$6,2)&gt;5,"w",IF(ISERROR(VLOOKUP(FI$6,fériés,1,FALSE)),(SUM($H$1:FI$1)&gt;SUM($F$8:$F20))*(SUM($H$1:FI$1)&lt;=SUM($F$8:$F21))*1,"F"))</f>
        <v>0</v>
      </c>
      <c r="FJ21" s="65">
        <f ca="1">IF(WEEKDAY(FJ$6,2)&gt;5,"w",IF(ISERROR(VLOOKUP(FJ$6,fériés,1,FALSE)),(SUM($H$1:FJ$1)&gt;SUM($F$8:$F20))*(SUM($H$1:FJ$1)&lt;=SUM($F$8:$F21))*1,"F"))</f>
        <v>0</v>
      </c>
      <c r="FK21" s="65">
        <f ca="1">IF(WEEKDAY(FK$6,2)&gt;5,"w",IF(ISERROR(VLOOKUP(FK$6,fériés,1,FALSE)),(SUM($H$1:FK$1)&gt;SUM($F$8:$F20))*(SUM($H$1:FK$1)&lt;=SUM($F$8:$F21))*1,"F"))</f>
        <v>0</v>
      </c>
      <c r="FL21" s="65">
        <f ca="1">IF(WEEKDAY(FL$6,2)&gt;5,"w",IF(ISERROR(VLOOKUP(FL$6,fériés,1,FALSE)),(SUM($H$1:FL$1)&gt;SUM($F$8:$F20))*(SUM($H$1:FL$1)&lt;=SUM($F$8:$F21))*1,"F"))</f>
        <v>0</v>
      </c>
      <c r="FM21" s="65">
        <f ca="1">IF(WEEKDAY(FM$6,2)&gt;5,"w",IF(ISERROR(VLOOKUP(FM$6,fériés,1,FALSE)),(SUM($H$1:FM$1)&gt;SUM($F$8:$F20))*(SUM($H$1:FM$1)&lt;=SUM($F$8:$F21))*1,"F"))</f>
        <v>0</v>
      </c>
      <c r="FN21" s="65">
        <f ca="1">IF(WEEKDAY(FN$6,2)&gt;5,"w",IF(ISERROR(VLOOKUP(FN$6,fériés,1,FALSE)),(SUM($H$1:FN$1)&gt;SUM($F$8:$F20))*(SUM($H$1:FN$1)&lt;=SUM($F$8:$F21))*1,"F"))</f>
        <v>0</v>
      </c>
      <c r="FO21" s="65">
        <f ca="1">IF(WEEKDAY(FO$6,2)&gt;5,"w",IF(ISERROR(VLOOKUP(FO$6,fériés,1,FALSE)),(SUM($H$1:FO$1)&gt;SUM($F$8:$F20))*(SUM($H$1:FO$1)&lt;=SUM($F$8:$F21))*1,"F"))</f>
        <v>0</v>
      </c>
      <c r="FP21" s="65">
        <f ca="1">IF(WEEKDAY(FP$6,2)&gt;5,"w",IF(ISERROR(VLOOKUP(FP$6,fériés,1,FALSE)),(SUM($H$1:FP$1)&gt;SUM($F$8:$F20))*(SUM($H$1:FP$1)&lt;=SUM($F$8:$F21))*1,"F"))</f>
        <v>0</v>
      </c>
      <c r="FQ21" s="65">
        <f ca="1">IF(WEEKDAY(FQ$6,2)&gt;5,"w",IF(ISERROR(VLOOKUP(FQ$6,fériés,1,FALSE)),(SUM($H$1:FQ$1)&gt;SUM($F$8:$F20))*(SUM($H$1:FQ$1)&lt;=SUM($F$8:$F21))*1,"F"))</f>
        <v>0</v>
      </c>
      <c r="FR21" s="65">
        <f ca="1">IF(WEEKDAY(FR$6,2)&gt;5,"w",IF(ISERROR(VLOOKUP(FR$6,fériés,1,FALSE)),(SUM($H$1:FR$1)&gt;SUM($F$8:$F20))*(SUM($H$1:FR$1)&lt;=SUM($F$8:$F21))*1,"F"))</f>
        <v>0</v>
      </c>
      <c r="FS21" s="65">
        <f ca="1">IF(WEEKDAY(FS$6,2)&gt;5,"w",IF(ISERROR(VLOOKUP(FS$6,fériés,1,FALSE)),(SUM($H$1:FS$1)&gt;SUM($F$8:$F20))*(SUM($H$1:FS$1)&lt;=SUM($F$8:$F21))*1,"F"))</f>
        <v>0</v>
      </c>
      <c r="FT21" s="65">
        <f ca="1">IF(WEEKDAY(FT$6,2)&gt;5,"w",IF(ISERROR(VLOOKUP(FT$6,fériés,1,FALSE)),(SUM($H$1:FT$1)&gt;SUM($F$8:$F20))*(SUM($H$1:FT$1)&lt;=SUM($F$8:$F21))*1,"F"))</f>
        <v>0</v>
      </c>
      <c r="FU21" s="65">
        <f ca="1">IF(WEEKDAY(FU$6,2)&gt;5,"w",IF(ISERROR(VLOOKUP(FU$6,fériés,1,FALSE)),(SUM($H$1:FU$1)&gt;SUM($F$8:$F20))*(SUM($H$1:FU$1)&lt;=SUM($F$8:$F21))*1,"F"))</f>
        <v>0</v>
      </c>
      <c r="FV21" s="65">
        <f ca="1">IF(WEEKDAY(FV$6,2)&gt;5,"w",IF(ISERROR(VLOOKUP(FV$6,fériés,1,FALSE)),(SUM($H$1:FV$1)&gt;SUM($F$8:$F20))*(SUM($H$1:FV$1)&lt;=SUM($F$8:$F21))*1,"F"))</f>
        <v>0</v>
      </c>
      <c r="FW21" s="65">
        <f ca="1">IF(WEEKDAY(FW$6,2)&gt;5,"w",IF(ISERROR(VLOOKUP(FW$6,fériés,1,FALSE)),(SUM($H$1:FW$1)&gt;SUM($F$8:$F20))*(SUM($H$1:FW$1)&lt;=SUM($F$8:$F21))*1,"F"))</f>
        <v>0</v>
      </c>
      <c r="FX21" s="65">
        <f ca="1">IF(WEEKDAY(FX$6,2)&gt;5,"w",IF(ISERROR(VLOOKUP(FX$6,fériés,1,FALSE)),(SUM($H$1:FX$1)&gt;SUM($F$8:$F20))*(SUM($H$1:FX$1)&lt;=SUM($F$8:$F21))*1,"F"))</f>
        <v>0</v>
      </c>
      <c r="FY21" s="65">
        <f ca="1">IF(WEEKDAY(FY$6,2)&gt;5,"w",IF(ISERROR(VLOOKUP(FY$6,fériés,1,FALSE)),(SUM($H$1:FY$1)&gt;SUM($F$8:$F20))*(SUM($H$1:FY$1)&lt;=SUM($F$8:$F21))*1,"F"))</f>
        <v>0</v>
      </c>
      <c r="FZ21" s="65">
        <f ca="1">IF(WEEKDAY(FZ$6,2)&gt;5,"w",IF(ISERROR(VLOOKUP(FZ$6,fériés,1,FALSE)),(SUM($H$1:FZ$1)&gt;SUM($F$8:$F20))*(SUM($H$1:FZ$1)&lt;=SUM($F$8:$F21))*1,"F"))</f>
        <v>0</v>
      </c>
      <c r="GA21" s="65">
        <f ca="1">IF(WEEKDAY(GA$6,2)&gt;5,"w",IF(ISERROR(VLOOKUP(GA$6,fériés,1,FALSE)),(SUM($H$1:GA$1)&gt;SUM($F$8:$F20))*(SUM($H$1:GA$1)&lt;=SUM($F$8:$F21))*1,"F"))</f>
        <v>0</v>
      </c>
      <c r="GB21" s="65">
        <f ca="1">IF(WEEKDAY(GB$6,2)&gt;5,"w",IF(ISERROR(VLOOKUP(GB$6,fériés,1,FALSE)),(SUM($H$1:GB$1)&gt;SUM($F$8:$F20))*(SUM($H$1:GB$1)&lt;=SUM($F$8:$F21))*1,"F"))</f>
        <v>0</v>
      </c>
      <c r="GC21" s="65">
        <f ca="1">IF(WEEKDAY(GC$6,2)&gt;5,"w",IF(ISERROR(VLOOKUP(GC$6,fériés,1,FALSE)),(SUM($H$1:GC$1)&gt;SUM($F$8:$F20))*(SUM($H$1:GC$1)&lt;=SUM($F$8:$F21))*1,"F"))</f>
        <v>0</v>
      </c>
      <c r="GD21" s="65">
        <f ca="1">IF(WEEKDAY(GD$6,2)&gt;5,"w",IF(ISERROR(VLOOKUP(GD$6,fériés,1,FALSE)),(SUM($H$1:GD$1)&gt;SUM($F$8:$F20))*(SUM($H$1:GD$1)&lt;=SUM($F$8:$F21))*1,"F"))</f>
        <v>0</v>
      </c>
      <c r="GE21" s="65">
        <f ca="1">IF(WEEKDAY(GE$6,2)&gt;5,"w",IF(ISERROR(VLOOKUP(GE$6,fériés,1,FALSE)),(SUM($H$1:GE$1)&gt;SUM($F$8:$F20))*(SUM($H$1:GE$1)&lt;=SUM($F$8:$F21))*1,"F"))</f>
        <v>0</v>
      </c>
      <c r="GF21" s="65">
        <f ca="1">IF(WEEKDAY(GF$6,2)&gt;5,"w",IF(ISERROR(VLOOKUP(GF$6,fériés,1,FALSE)),(SUM($H$1:GF$1)&gt;SUM($F$8:$F20))*(SUM($H$1:GF$1)&lt;=SUM($F$8:$F21))*1,"F"))</f>
        <v>0</v>
      </c>
      <c r="GG21" s="65">
        <f ca="1">IF(WEEKDAY(GG$6,2)&gt;5,"w",IF(ISERROR(VLOOKUP(GG$6,fériés,1,FALSE)),(SUM($H$1:GG$1)&gt;SUM($F$8:$F20))*(SUM($H$1:GG$1)&lt;=SUM($F$8:$F21))*1,"F"))</f>
        <v>0</v>
      </c>
      <c r="GH21" s="65">
        <f ca="1">IF(WEEKDAY(GH$6,2)&gt;5,"w",IF(ISERROR(VLOOKUP(GH$6,fériés,1,FALSE)),(SUM($H$1:GH$1)&gt;SUM($F$8:$F20))*(SUM($H$1:GH$1)&lt;=SUM($F$8:$F21))*1,"F"))</f>
        <v>0</v>
      </c>
      <c r="GI21" s="65">
        <f ca="1">IF(WEEKDAY(GI$6,2)&gt;5,"w",IF(ISERROR(VLOOKUP(GI$6,fériés,1,FALSE)),(SUM($H$1:GI$1)&gt;SUM($F$8:$F20))*(SUM($H$1:GI$1)&lt;=SUM($F$8:$F21))*1,"F"))</f>
        <v>0</v>
      </c>
      <c r="GJ21" s="65">
        <f ca="1">IF(WEEKDAY(GJ$6,2)&gt;5,"w",IF(ISERROR(VLOOKUP(GJ$6,fériés,1,FALSE)),(SUM($H$1:GJ$1)&gt;SUM($F$8:$F20))*(SUM($H$1:GJ$1)&lt;=SUM($F$8:$F21))*1,"F"))</f>
        <v>0</v>
      </c>
      <c r="GK21" s="65">
        <f ca="1">IF(WEEKDAY(GK$6,2)&gt;5,"w",IF(ISERROR(VLOOKUP(GK$6,fériés,1,FALSE)),(SUM($H$1:GK$1)&gt;SUM($F$8:$F20))*(SUM($H$1:GK$1)&lt;=SUM($F$8:$F21))*1,"F"))</f>
        <v>0</v>
      </c>
      <c r="GL21" s="65">
        <f ca="1">IF(WEEKDAY(GL$6,2)&gt;5,"w",IF(ISERROR(VLOOKUP(GL$6,fériés,1,FALSE)),(SUM($H$1:GL$1)&gt;SUM($F$8:$F20))*(SUM($H$1:GL$1)&lt;=SUM($F$8:$F21))*1,"F"))</f>
        <v>0</v>
      </c>
      <c r="GM21" s="65">
        <f ca="1">IF(WEEKDAY(GM$6,2)&gt;5,"w",IF(ISERROR(VLOOKUP(GM$6,fériés,1,FALSE)),(SUM($H$1:GM$1)&gt;SUM($F$8:$F20))*(SUM($H$1:GM$1)&lt;=SUM($F$8:$F21))*1,"F"))</f>
        <v>0</v>
      </c>
      <c r="GN21" s="65">
        <f ca="1">IF(WEEKDAY(GN$6,2)&gt;5,"w",IF(ISERROR(VLOOKUP(GN$6,fériés,1,FALSE)),(SUM($H$1:GN$1)&gt;SUM($F$8:$F20))*(SUM($H$1:GN$1)&lt;=SUM($F$8:$F21))*1,"F"))</f>
        <v>0</v>
      </c>
      <c r="GO21" s="65">
        <f ca="1">IF(WEEKDAY(GO$6,2)&gt;5,"w",IF(ISERROR(VLOOKUP(GO$6,fériés,1,FALSE)),(SUM($H$1:GO$1)&gt;SUM($F$8:$F20))*(SUM($H$1:GO$1)&lt;=SUM($F$8:$F21))*1,"F"))</f>
        <v>0</v>
      </c>
      <c r="GP21" s="65">
        <f ca="1">IF(WEEKDAY(GP$6,2)&gt;5,"w",IF(ISERROR(VLOOKUP(GP$6,fériés,1,FALSE)),(SUM($H$1:GP$1)&gt;SUM($F$8:$F20))*(SUM($H$1:GP$1)&lt;=SUM($F$8:$F21))*1,"F"))</f>
        <v>0</v>
      </c>
      <c r="GQ21" s="65">
        <f ca="1">IF(WEEKDAY(GQ$6,2)&gt;5,"w",IF(ISERROR(VLOOKUP(GQ$6,fériés,1,FALSE)),(SUM($H$1:GQ$1)&gt;SUM($F$8:$F20))*(SUM($H$1:GQ$1)&lt;=SUM($F$8:$F21))*1,"F"))</f>
        <v>0</v>
      </c>
      <c r="GR21" s="65">
        <f ca="1">IF(WEEKDAY(GR$6,2)&gt;5,"w",IF(ISERROR(VLOOKUP(GR$6,fériés,1,FALSE)),(SUM($H$1:GR$1)&gt;SUM($F$8:$F20))*(SUM($H$1:GR$1)&lt;=SUM($F$8:$F21))*1,"F"))</f>
        <v>0</v>
      </c>
      <c r="GS21" s="65">
        <f ca="1">IF(WEEKDAY(GS$6,2)&gt;5,"w",IF(ISERROR(VLOOKUP(GS$6,fériés,1,FALSE)),(SUM($H$1:GS$1)&gt;SUM($F$8:$F20))*(SUM($H$1:GS$1)&lt;=SUM($F$8:$F21))*1,"F"))</f>
        <v>0</v>
      </c>
      <c r="GT21" s="65">
        <f ca="1">IF(WEEKDAY(GT$6,2)&gt;5,"w",IF(ISERROR(VLOOKUP(GT$6,fériés,1,FALSE)),(SUM($H$1:GT$1)&gt;SUM($F$8:$F20))*(SUM($H$1:GT$1)&lt;=SUM($F$8:$F21))*1,"F"))</f>
        <v>0</v>
      </c>
      <c r="GU21" s="65">
        <f ca="1">IF(WEEKDAY(GU$6,2)&gt;5,"w",IF(ISERROR(VLOOKUP(GU$6,fériés,1,FALSE)),(SUM($H$1:GU$1)&gt;SUM($F$8:$F20))*(SUM($H$1:GU$1)&lt;=SUM($F$8:$F21))*1,"F"))</f>
        <v>0</v>
      </c>
      <c r="GV21" s="65">
        <f ca="1">IF(WEEKDAY(GV$6,2)&gt;5,"w",IF(ISERROR(VLOOKUP(GV$6,fériés,1,FALSE)),(SUM($H$1:GV$1)&gt;SUM($F$8:$F20))*(SUM($H$1:GV$1)&lt;=SUM($F$8:$F21))*1,"F"))</f>
        <v>0</v>
      </c>
      <c r="GW21" s="65">
        <f ca="1">IF(WEEKDAY(GW$6,2)&gt;5,"w",IF(ISERROR(VLOOKUP(GW$6,fériés,1,FALSE)),(SUM($H$1:GW$1)&gt;SUM($F$8:$F20))*(SUM($H$1:GW$1)&lt;=SUM($F$8:$F21))*1,"F"))</f>
        <v>0</v>
      </c>
      <c r="GX21" s="65" t="str">
        <f ca="1">IF(WEEKDAY(GX$6,2)&gt;5,"w",IF(ISERROR(VLOOKUP(GX$6,fériés,1,FALSE)),(SUM($H$1:GX$1)&gt;SUM($F$8:$F20))*(SUM($H$1:GX$1)&lt;=SUM($F$8:$F21))*1,"F"))</f>
        <v>w</v>
      </c>
      <c r="GY21" s="65" t="str">
        <f ca="1">IF(WEEKDAY(GY$6,2)&gt;5,"w",IF(ISERROR(VLOOKUP(GY$6,fériés,1,FALSE)),(SUM($H$1:GY$1)&gt;SUM($F$8:$F20))*(SUM($H$1:GY$1)&lt;=SUM($F$8:$F21))*1,"F"))</f>
        <v>w</v>
      </c>
      <c r="GZ21" s="65" t="str">
        <f ca="1">IF(WEEKDAY(GZ$6,2)&gt;5,"w",IF(ISERROR(VLOOKUP(GZ$6,fériés,1,FALSE)),(SUM($H$1:GZ$1)&gt;SUM($F$8:$F20))*(SUM($H$1:GZ$1)&lt;=SUM($F$8:$F21))*1,"F"))</f>
        <v>w</v>
      </c>
      <c r="HA21" s="65" t="str">
        <f ca="1">IF(WEEKDAY(HA$6,2)&gt;5,"w",IF(ISERROR(VLOOKUP(HA$6,fériés,1,FALSE)),(SUM($H$1:HA$1)&gt;SUM($F$8:$F20))*(SUM($H$1:HA$1)&lt;=SUM($F$8:$F21))*1,"F"))</f>
        <v>w</v>
      </c>
      <c r="HB21" s="65" t="str">
        <f ca="1">IF(WEEKDAY(HB$6,2)&gt;5,"w",IF(ISERROR(VLOOKUP(HB$6,fériés,1,FALSE)),(SUM($H$1:HB$1)&gt;SUM($F$8:$F20))*(SUM($H$1:HB$1)&lt;=SUM($F$8:$F21))*1,"F"))</f>
        <v>w</v>
      </c>
      <c r="HC21" s="65" t="str">
        <f ca="1">IF(WEEKDAY(HC$6,2)&gt;5,"w",IF(ISERROR(VLOOKUP(HC$6,fériés,1,FALSE)),(SUM($H$1:HC$1)&gt;SUM($F$8:$F20))*(SUM($H$1:HC$1)&lt;=SUM($F$8:$F21))*1,"F"))</f>
        <v>w</v>
      </c>
      <c r="HD21" s="65" t="str">
        <f ca="1">IF(WEEKDAY(HD$6,2)&gt;5,"w",IF(ISERROR(VLOOKUP(HD$6,fériés,1,FALSE)),(SUM($H$1:HD$1)&gt;SUM($F$8:$F20))*(SUM($H$1:HD$1)&lt;=SUM($F$8:$F21))*1,"F"))</f>
        <v>w</v>
      </c>
      <c r="HE21" s="65" t="str">
        <f ca="1">IF(WEEKDAY(HE$6,2)&gt;5,"w",IF(ISERROR(VLOOKUP(HE$6,fériés,1,FALSE)),(SUM($H$1:HE$1)&gt;SUM($F$8:$F20))*(SUM($H$1:HE$1)&lt;=SUM($F$8:$F21))*1,"F"))</f>
        <v>w</v>
      </c>
      <c r="HF21" s="65" t="str">
        <f ca="1">IF(WEEKDAY(HF$6,2)&gt;5,"w",IF(ISERROR(VLOOKUP(HF$6,fériés,1,FALSE)),(SUM($H$1:HF$1)&gt;SUM($F$8:$F20))*(SUM($H$1:HF$1)&lt;=SUM($F$8:$F21))*1,"F"))</f>
        <v>w</v>
      </c>
      <c r="HG21" s="65" t="str">
        <f ca="1">IF(WEEKDAY(HG$6,2)&gt;5,"w",IF(ISERROR(VLOOKUP(HG$6,fériés,1,FALSE)),(SUM($H$1:HG$1)&gt;SUM($F$8:$F20))*(SUM($H$1:HG$1)&lt;=SUM($F$8:$F21))*1,"F"))</f>
        <v>w</v>
      </c>
      <c r="HH21" s="65" t="str">
        <f ca="1">IF(WEEKDAY(HH$6,2)&gt;5,"w",IF(ISERROR(VLOOKUP(HH$6,fériés,1,FALSE)),(SUM($H$1:HH$1)&gt;SUM($F$8:$F20))*(SUM($H$1:HH$1)&lt;=SUM($F$8:$F21))*1,"F"))</f>
        <v>w</v>
      </c>
      <c r="HI21" s="65" t="str">
        <f ca="1">IF(WEEKDAY(HI$6,2)&gt;5,"w",IF(ISERROR(VLOOKUP(HI$6,fériés,1,FALSE)),(SUM($H$1:HI$1)&gt;SUM($F$8:$F20))*(SUM($H$1:HI$1)&lt;=SUM($F$8:$F21))*1,"F"))</f>
        <v>w</v>
      </c>
      <c r="HJ21" s="65" t="str">
        <f ca="1">IF(WEEKDAY(HJ$6,2)&gt;5,"w",IF(ISERROR(VLOOKUP(HJ$6,fériés,1,FALSE)),(SUM($H$1:HJ$1)&gt;SUM($F$8:$F20))*(SUM($H$1:HJ$1)&lt;=SUM($F$8:$F21))*1,"F"))</f>
        <v>w</v>
      </c>
      <c r="HK21" s="65" t="str">
        <f ca="1">IF(WEEKDAY(HK$6,2)&gt;5,"w",IF(ISERROR(VLOOKUP(HK$6,fériés,1,FALSE)),(SUM($H$1:HK$1)&gt;SUM($F$8:$F20))*(SUM($H$1:HK$1)&lt;=SUM($F$8:$F21))*1,"F"))</f>
        <v>w</v>
      </c>
      <c r="HL21" s="65" t="str">
        <f ca="1">IF(WEEKDAY(HL$6,2)&gt;5,"w",IF(ISERROR(VLOOKUP(HL$6,fériés,1,FALSE)),(SUM($H$1:HL$1)&gt;SUM($F$8:$F20))*(SUM($H$1:HL$1)&lt;=SUM($F$8:$F21))*1,"F"))</f>
        <v>w</v>
      </c>
      <c r="HM21" s="65" t="str">
        <f ca="1">IF(WEEKDAY(HM$6,2)&gt;5,"w",IF(ISERROR(VLOOKUP(HM$6,fériés,1,FALSE)),(SUM($H$1:HM$1)&gt;SUM($F$8:$F20))*(SUM($H$1:HM$1)&lt;=SUM($F$8:$F21))*1,"F"))</f>
        <v>w</v>
      </c>
      <c r="HN21" s="65" t="str">
        <f ca="1">IF(WEEKDAY(HN$6,2)&gt;5,"w",IF(ISERROR(VLOOKUP(HN$6,fériés,1,FALSE)),(SUM($H$1:HN$1)&gt;SUM($F$8:$F20))*(SUM($H$1:HN$1)&lt;=SUM($F$8:$F21))*1,"F"))</f>
        <v>w</v>
      </c>
      <c r="HO21" s="65" t="str">
        <f ca="1">IF(WEEKDAY(HO$6,2)&gt;5,"w",IF(ISERROR(VLOOKUP(HO$6,fériés,1,FALSE)),(SUM($H$1:HO$1)&gt;SUM($F$8:$F20))*(SUM($H$1:HO$1)&lt;=SUM($F$8:$F21))*1,"F"))</f>
        <v>w</v>
      </c>
      <c r="HP21" s="65" t="str">
        <f ca="1">IF(WEEKDAY(HP$6,2)&gt;5,"w",IF(ISERROR(VLOOKUP(HP$6,fériés,1,FALSE)),(SUM($H$1:HP$1)&gt;SUM($F$8:$F20))*(SUM($H$1:HP$1)&lt;=SUM($F$8:$F21))*1,"F"))</f>
        <v>w</v>
      </c>
      <c r="HQ21" s="65" t="str">
        <f ca="1">IF(WEEKDAY(HQ$6,2)&gt;5,"w",IF(ISERROR(VLOOKUP(HQ$6,fériés,1,FALSE)),(SUM($H$1:HQ$1)&gt;SUM($F$8:$F20))*(SUM($H$1:HQ$1)&lt;=SUM($F$8:$F21))*1,"F"))</f>
        <v>w</v>
      </c>
      <c r="HR21" s="65">
        <f ca="1">IF(WEEKDAY(HR$6,2)&gt;5,"w",IF(ISERROR(VLOOKUP(HR$6,fériés,1,FALSE)),(SUM($H$1:HR$1)&gt;SUM($F$8:$F20))*(SUM($H$1:HR$1)&lt;=SUM($F$8:$F21))*1,"F"))</f>
        <v>0</v>
      </c>
      <c r="HS21" s="65">
        <f ca="1">IF(WEEKDAY(HS$6,2)&gt;5,"w",IF(ISERROR(VLOOKUP(HS$6,fériés,1,FALSE)),(SUM($H$1:HS$1)&gt;SUM($F$8:$F20))*(SUM($H$1:HS$1)&lt;=SUM($F$8:$F21))*1,"F"))</f>
        <v>0</v>
      </c>
      <c r="HT21" s="65">
        <f ca="1">IF(WEEKDAY(HT$6,2)&gt;5,"w",IF(ISERROR(VLOOKUP(HT$6,fériés,1,FALSE)),(SUM($H$1:HT$1)&gt;SUM($F$8:$F20))*(SUM($H$1:HT$1)&lt;=SUM($F$8:$F21))*1,"F"))</f>
        <v>0</v>
      </c>
      <c r="HU21" s="65">
        <f ca="1">IF(WEEKDAY(HU$6,2)&gt;5,"w",IF(ISERROR(VLOOKUP(HU$6,fériés,1,FALSE)),(SUM($H$1:HU$1)&gt;SUM($F$8:$F20))*(SUM($H$1:HU$1)&lt;=SUM($F$8:$F21))*1,"F"))</f>
        <v>0</v>
      </c>
      <c r="HV21" s="65">
        <f ca="1">IF(WEEKDAY(HV$6,2)&gt;5,"w",IF(ISERROR(VLOOKUP(HV$6,fériés,1,FALSE)),(SUM($H$1:HV$1)&gt;SUM($F$8:$F20))*(SUM($H$1:HV$1)&lt;=SUM($F$8:$F21))*1,"F"))</f>
        <v>0</v>
      </c>
      <c r="HW21" s="65">
        <f ca="1">IF(WEEKDAY(HW$6,2)&gt;5,"w",IF(ISERROR(VLOOKUP(HW$6,fériés,1,FALSE)),(SUM($H$1:HW$1)&gt;SUM($F$8:$F20))*(SUM($H$1:HW$1)&lt;=SUM($F$8:$F21))*1,"F"))</f>
        <v>0</v>
      </c>
      <c r="HX21" s="65">
        <f ca="1">IF(WEEKDAY(HX$6,2)&gt;5,"w",IF(ISERROR(VLOOKUP(HX$6,fériés,1,FALSE)),(SUM($H$1:HX$1)&gt;SUM($F$8:$F20))*(SUM($H$1:HX$1)&lt;=SUM($F$8:$F21))*1,"F"))</f>
        <v>0</v>
      </c>
      <c r="HY21" s="65">
        <f ca="1">IF(WEEKDAY(HY$6,2)&gt;5,"w",IF(ISERROR(VLOOKUP(HY$6,fériés,1,FALSE)),(SUM($H$1:HY$1)&gt;SUM($F$8:$F20))*(SUM($H$1:HY$1)&lt;=SUM($F$8:$F21))*1,"F"))</f>
        <v>0</v>
      </c>
      <c r="HZ21" s="65">
        <f ca="1">IF(WEEKDAY(HZ$6,2)&gt;5,"w",IF(ISERROR(VLOOKUP(HZ$6,fériés,1,FALSE)),(SUM($H$1:HZ$1)&gt;SUM($F$8:$F20))*(SUM($H$1:HZ$1)&lt;=SUM($F$8:$F21))*1,"F"))</f>
        <v>0</v>
      </c>
      <c r="IA21" s="65">
        <f ca="1">IF(WEEKDAY(IA$6,2)&gt;5,"w",IF(ISERROR(VLOOKUP(IA$6,fériés,1,FALSE)),(SUM($H$1:IA$1)&gt;SUM($F$8:$F20))*(SUM($H$1:IA$1)&lt;=SUM($F$8:$F21))*1,"F"))</f>
        <v>0</v>
      </c>
      <c r="IB21" s="65">
        <f ca="1">IF(WEEKDAY(IB$6,2)&gt;5,"w",IF(ISERROR(VLOOKUP(IB$6,fériés,1,FALSE)),(SUM($H$1:IB$1)&gt;SUM($F$8:$F20))*(SUM($H$1:IB$1)&lt;=SUM($F$8:$F21))*1,"F"))</f>
        <v>0</v>
      </c>
      <c r="IC21" s="65">
        <f ca="1">IF(WEEKDAY(IC$6,2)&gt;5,"w",IF(ISERROR(VLOOKUP(IC$6,fériés,1,FALSE)),(SUM($H$1:IC$1)&gt;SUM($F$8:$F20))*(SUM($H$1:IC$1)&lt;=SUM($F$8:$F21))*1,"F"))</f>
        <v>0</v>
      </c>
      <c r="ID21" s="65">
        <f ca="1">IF(WEEKDAY(ID$6,2)&gt;5,"w",IF(ISERROR(VLOOKUP(ID$6,fériés,1,FALSE)),(SUM($H$1:ID$1)&gt;SUM($F$8:$F20))*(SUM($H$1:ID$1)&lt;=SUM($F$8:$F21))*1,"F"))</f>
        <v>0</v>
      </c>
      <c r="IE21" s="65">
        <f ca="1">IF(WEEKDAY(IE$6,2)&gt;5,"w",IF(ISERROR(VLOOKUP(IE$6,fériés,1,FALSE)),(SUM($H$1:IE$1)&gt;SUM($F$8:$F20))*(SUM($H$1:IE$1)&lt;=SUM($F$8:$F21))*1,"F"))</f>
        <v>0</v>
      </c>
      <c r="IF21" s="65">
        <f ca="1">IF(WEEKDAY(IF$6,2)&gt;5,"w",IF(ISERROR(VLOOKUP(IF$6,fériés,1,FALSE)),(SUM($H$1:IF$1)&gt;SUM($F$8:$F20))*(SUM($H$1:IF$1)&lt;=SUM($F$8:$F21))*1,"F"))</f>
        <v>0</v>
      </c>
      <c r="IG21" s="65">
        <f ca="1">IF(WEEKDAY(IG$6,2)&gt;5,"w",IF(ISERROR(VLOOKUP(IG$6,fériés,1,FALSE)),(SUM($H$1:IG$1)&gt;SUM($F$8:$F20))*(SUM($H$1:IG$1)&lt;=SUM($F$8:$F21))*1,"F"))</f>
        <v>0</v>
      </c>
      <c r="IH21" s="65">
        <f ca="1">IF(WEEKDAY(IH$6,2)&gt;5,"w",IF(ISERROR(VLOOKUP(IH$6,fériés,1,FALSE)),(SUM($H$1:IH$1)&gt;SUM($F$8:$F20))*(SUM($H$1:IH$1)&lt;=SUM($F$8:$F21))*1,"F"))</f>
        <v>0</v>
      </c>
      <c r="II21" s="65">
        <f ca="1">IF(WEEKDAY(II$6,2)&gt;5,"w",IF(ISERROR(VLOOKUP(II$6,fériés,1,FALSE)),(SUM($H$1:II$1)&gt;SUM($F$8:$F20))*(SUM($H$1:II$1)&lt;=SUM($F$8:$F21))*1,"F"))</f>
        <v>0</v>
      </c>
      <c r="IJ21" s="65">
        <f ca="1">IF(WEEKDAY(IJ$6,2)&gt;5,"w",IF(ISERROR(VLOOKUP(IJ$6,fériés,1,FALSE)),(SUM($H$1:IJ$1)&gt;SUM($F$8:$F20))*(SUM($H$1:IJ$1)&lt;=SUM($F$8:$F21))*1,"F"))</f>
        <v>0</v>
      </c>
      <c r="IK21" s="65">
        <f ca="1">IF(WEEKDAY(IK$6,2)&gt;5,"w",IF(ISERROR(VLOOKUP(IK$6,fériés,1,FALSE)),(SUM($H$1:IK$1)&gt;SUM($F$8:$F20))*(SUM($H$1:IK$1)&lt;=SUM($F$8:$F21))*1,"F"))</f>
        <v>0</v>
      </c>
      <c r="IL21" s="65">
        <f ca="1">IF(WEEKDAY(IL$6,2)&gt;5,"w",IF(ISERROR(VLOOKUP(IL$6,fériés,1,FALSE)),(SUM($H$1:IL$1)&gt;SUM($F$8:$F20))*(SUM($H$1:IL$1)&lt;=SUM($F$8:$F21))*1,"F"))</f>
        <v>0</v>
      </c>
      <c r="IM21" s="65">
        <f ca="1">IF(WEEKDAY(IM$6,2)&gt;5,"w",IF(ISERROR(VLOOKUP(IM$6,fériés,1,FALSE)),(SUM($H$1:IM$1)&gt;SUM($F$8:$F20))*(SUM($H$1:IM$1)&lt;=SUM($F$8:$F21))*1,"F"))</f>
        <v>0</v>
      </c>
      <c r="IN21" s="65">
        <f ca="1">IF(WEEKDAY(IN$6,2)&gt;5,"w",IF(ISERROR(VLOOKUP(IN$6,fériés,1,FALSE)),(SUM($H$1:IN$1)&gt;SUM($F$8:$F20))*(SUM($H$1:IN$1)&lt;=SUM($F$8:$F21))*1,"F"))</f>
        <v>0</v>
      </c>
      <c r="IO21" s="65">
        <f ca="1">IF(WEEKDAY(IO$6,2)&gt;5,"w",IF(ISERROR(VLOOKUP(IO$6,fériés,1,FALSE)),(SUM($H$1:IO$1)&gt;SUM($F$8:$F20))*(SUM($H$1:IO$1)&lt;=SUM($F$8:$F21))*1,"F"))</f>
        <v>0</v>
      </c>
      <c r="IP21" s="65">
        <f ca="1">IF(WEEKDAY(IP$6,2)&gt;5,"w",IF(ISERROR(VLOOKUP(IP$6,fériés,1,FALSE)),(SUM($H$1:IP$1)&gt;SUM($F$8:$F20))*(SUM($H$1:IP$1)&lt;=SUM($F$8:$F21))*1,"F"))</f>
        <v>0</v>
      </c>
      <c r="IQ21" s="65">
        <f ca="1">IF(WEEKDAY(IQ$6,2)&gt;5,"w",IF(ISERROR(VLOOKUP(IQ$6,fériés,1,FALSE)),(SUM($H$1:IQ$1)&gt;SUM($F$8:$F20))*(SUM($H$1:IQ$1)&lt;=SUM($F$8:$F21))*1,"F"))</f>
        <v>0</v>
      </c>
      <c r="IR21" s="65">
        <f ca="1">IF(WEEKDAY(IR$6,2)&gt;5,"w",IF(ISERROR(VLOOKUP(IR$6,fériés,1,FALSE)),(SUM($H$1:IR$1)&gt;SUM($F$8:$F20))*(SUM($H$1:IR$1)&lt;=SUM($F$8:$F21))*1,"F"))</f>
        <v>0</v>
      </c>
      <c r="IS21" s="65">
        <f ca="1">IF(WEEKDAY(IS$6,2)&gt;5,"w",IF(ISERROR(VLOOKUP(IS$6,fériés,1,FALSE)),(SUM($H$1:IS$1)&gt;SUM($F$8:$F20))*(SUM($H$1:IS$1)&lt;=SUM($F$8:$F21))*1,"F"))</f>
        <v>0</v>
      </c>
      <c r="IT21" s="65">
        <f ca="1">IF(WEEKDAY(IT$6,2)&gt;5,"w",IF(ISERROR(VLOOKUP(IT$6,fériés,1,FALSE)),(SUM($H$1:IT$1)&gt;SUM($F$8:$F20))*(SUM($H$1:IT$1)&lt;=SUM($F$8:$F21))*1,"F"))</f>
        <v>0</v>
      </c>
      <c r="IU21" s="65">
        <f ca="1">IF(WEEKDAY(IU$6,2)&gt;5,"w",IF(ISERROR(VLOOKUP(IU$6,fériés,1,FALSE)),(SUM($H$1:IU$1)&gt;SUM($F$8:$F20))*(SUM($H$1:IU$1)&lt;=SUM($F$8:$F21))*1,"F"))</f>
        <v>0</v>
      </c>
      <c r="IV21" s="65">
        <f ca="1">IF(WEEKDAY(IV$6,2)&gt;5,"w",IF(ISERROR(VLOOKUP(IV$6,fériés,1,FALSE)),(SUM($H$1:IV$1)&gt;SUM($F$8:$F20))*(SUM($H$1:IV$1)&lt;=SUM($F$8:$F21))*1,"F"))</f>
        <v>0</v>
      </c>
      <c r="IW21" s="65">
        <f ca="1">IF(WEEKDAY(IW$6,2)&gt;5,"w",IF(ISERROR(VLOOKUP(IW$6,fériés,1,FALSE)),(SUM($H$1:IW$1)&gt;SUM($F$8:$F20))*(SUM($H$1:IW$1)&lt;=SUM($F$8:$F21))*1,"F"))</f>
        <v>0</v>
      </c>
      <c r="IX21" s="65">
        <f ca="1">IF(WEEKDAY(IX$6,2)&gt;5,"w",IF(ISERROR(VLOOKUP(IX$6,fériés,1,FALSE)),(SUM($H$1:IX$1)&gt;SUM($F$8:$F20))*(SUM($H$1:IX$1)&lt;=SUM($F$8:$F21))*1,"F"))</f>
        <v>0</v>
      </c>
      <c r="IY21" s="65">
        <f ca="1">IF(WEEKDAY(IY$6,2)&gt;5,"w",IF(ISERROR(VLOOKUP(IY$6,fériés,1,FALSE)),(SUM($H$1:IY$1)&gt;SUM($F$8:$F20))*(SUM($H$1:IY$1)&lt;=SUM($F$8:$F21))*1,"F"))</f>
        <v>0</v>
      </c>
      <c r="IZ21" s="65">
        <f ca="1">IF(WEEKDAY(IZ$6,2)&gt;5,"w",IF(ISERROR(VLOOKUP(IZ$6,fériés,1,FALSE)),(SUM($H$1:IZ$1)&gt;SUM($F$8:$F20))*(SUM($H$1:IZ$1)&lt;=SUM($F$8:$F21))*1,"F"))</f>
        <v>0</v>
      </c>
      <c r="JA21" s="65">
        <f ca="1">IF(WEEKDAY(JA$6,2)&gt;5,"w",IF(ISERROR(VLOOKUP(JA$6,fériés,1,FALSE)),(SUM($H$1:JA$1)&gt;SUM($F$8:$F20))*(SUM($H$1:JA$1)&lt;=SUM($F$8:$F21))*1,"F"))</f>
        <v>0</v>
      </c>
      <c r="JB21" s="65">
        <f ca="1">IF(WEEKDAY(JB$6,2)&gt;5,"w",IF(ISERROR(VLOOKUP(JB$6,fériés,1,FALSE)),(SUM($H$1:JB$1)&gt;SUM($F$8:$F20))*(SUM($H$1:JB$1)&lt;=SUM($F$8:$F21))*1,"F"))</f>
        <v>0</v>
      </c>
      <c r="JC21" s="65">
        <f ca="1">IF(WEEKDAY(JC$6,2)&gt;5,"w",IF(ISERROR(VLOOKUP(JC$6,fériés,1,FALSE)),(SUM($H$1:JC$1)&gt;SUM($F$8:$F20))*(SUM($H$1:JC$1)&lt;=SUM($F$8:$F21))*1,"F"))</f>
        <v>0</v>
      </c>
      <c r="JD21" s="65">
        <f ca="1">IF(WEEKDAY(JD$6,2)&gt;5,"w",IF(ISERROR(VLOOKUP(JD$6,fériés,1,FALSE)),(SUM($H$1:JD$1)&gt;SUM($F$8:$F20))*(SUM($H$1:JD$1)&lt;=SUM($F$8:$F21))*1,"F"))</f>
        <v>0</v>
      </c>
      <c r="JE21" s="65">
        <f ca="1">IF(WEEKDAY(JE$6,2)&gt;5,"w",IF(ISERROR(VLOOKUP(JE$6,fériés,1,FALSE)),(SUM($H$1:JE$1)&gt;SUM($F$8:$F20))*(SUM($H$1:JE$1)&lt;=SUM($F$8:$F21))*1,"F"))</f>
        <v>0</v>
      </c>
      <c r="JF21" s="65">
        <f ca="1">IF(WEEKDAY(JF$6,2)&gt;5,"w",IF(ISERROR(VLOOKUP(JF$6,fériés,1,FALSE)),(SUM($H$1:JF$1)&gt;SUM($F$8:$F20))*(SUM($H$1:JF$1)&lt;=SUM($F$8:$F21))*1,"F"))</f>
        <v>0</v>
      </c>
      <c r="JG21" s="65">
        <f ca="1">IF(WEEKDAY(JG$6,2)&gt;5,"w",IF(ISERROR(VLOOKUP(JG$6,fériés,1,FALSE)),(SUM($H$1:JG$1)&gt;SUM($F$8:$F20))*(SUM($H$1:JG$1)&lt;=SUM($F$8:$F21))*1,"F"))</f>
        <v>0</v>
      </c>
      <c r="JH21" s="65">
        <f ca="1">IF(WEEKDAY(JH$6,2)&gt;5,"w",IF(ISERROR(VLOOKUP(JH$6,fériés,1,FALSE)),(SUM($H$1:JH$1)&gt;SUM($F$8:$F20))*(SUM($H$1:JH$1)&lt;=SUM($F$8:$F21))*1,"F"))</f>
        <v>0</v>
      </c>
      <c r="JI21" s="65">
        <f ca="1">IF(WEEKDAY(JI$6,2)&gt;5,"w",IF(ISERROR(VLOOKUP(JI$6,fériés,1,FALSE)),(SUM($H$1:JI$1)&gt;SUM($F$8:$F20))*(SUM($H$1:JI$1)&lt;=SUM($F$8:$F21))*1,"F"))</f>
        <v>0</v>
      </c>
      <c r="JJ21" s="65">
        <f ca="1">IF(WEEKDAY(JJ$6,2)&gt;5,"w",IF(ISERROR(VLOOKUP(JJ$6,fériés,1,FALSE)),(SUM($H$1:JJ$1)&gt;SUM($F$8:$F20))*(SUM($H$1:JJ$1)&lt;=SUM($F$8:$F21))*1,"F"))</f>
        <v>0</v>
      </c>
      <c r="JK21" s="65">
        <f ca="1">IF(WEEKDAY(JK$6,2)&gt;5,"w",IF(ISERROR(VLOOKUP(JK$6,fériés,1,FALSE)),(SUM($H$1:JK$1)&gt;SUM($F$8:$F20))*(SUM($H$1:JK$1)&lt;=SUM($F$8:$F21))*1,"F"))</f>
        <v>0</v>
      </c>
      <c r="JL21" s="65">
        <f ca="1">IF(WEEKDAY(JL$6,2)&gt;5,"w",IF(ISERROR(VLOOKUP(JL$6,fériés,1,FALSE)),(SUM($H$1:JL$1)&gt;SUM($F$8:$F20))*(SUM($H$1:JL$1)&lt;=SUM($F$8:$F21))*1,"F"))</f>
        <v>0</v>
      </c>
      <c r="JM21" s="65">
        <f ca="1">IF(WEEKDAY(JM$6,2)&gt;5,"w",IF(ISERROR(VLOOKUP(JM$6,fériés,1,FALSE)),(SUM($H$1:JM$1)&gt;SUM($F$8:$F20))*(SUM($H$1:JM$1)&lt;=SUM($F$8:$F21))*1,"F"))</f>
        <v>0</v>
      </c>
      <c r="JN21" s="65">
        <f ca="1">IF(WEEKDAY(JN$6,2)&gt;5,"w",IF(ISERROR(VLOOKUP(JN$6,fériés,1,FALSE)),(SUM($H$1:JN$1)&gt;SUM($F$8:$F20))*(SUM($H$1:JN$1)&lt;=SUM($F$8:$F21))*1,"F"))</f>
        <v>0</v>
      </c>
      <c r="JO21" s="65">
        <f ca="1">IF(WEEKDAY(JO$6,2)&gt;5,"w",IF(ISERROR(VLOOKUP(JO$6,fériés,1,FALSE)),(SUM($H$1:JO$1)&gt;SUM($F$8:$F20))*(SUM($H$1:JO$1)&lt;=SUM($F$8:$F21))*1,"F"))</f>
        <v>0</v>
      </c>
      <c r="JP21" s="65" t="str">
        <f ca="1">IF(WEEKDAY(JP$6,2)&gt;5,"w",IF(ISERROR(VLOOKUP(JP$6,fériés,1,FALSE)),(SUM($H$1:JP$1)&gt;SUM($F$8:$F20))*(SUM($H$1:JP$1)&lt;=SUM($F$8:$F21))*1,"F"))</f>
        <v>w</v>
      </c>
      <c r="JQ21" s="65" t="str">
        <f ca="1">IF(WEEKDAY(JQ$6,2)&gt;5,"w",IF(ISERROR(VLOOKUP(JQ$6,fériés,1,FALSE)),(SUM($H$1:JQ$1)&gt;SUM($F$8:$F20))*(SUM($H$1:JQ$1)&lt;=SUM($F$8:$F21))*1,"F"))</f>
        <v>w</v>
      </c>
      <c r="JR21" s="65" t="str">
        <f ca="1">IF(WEEKDAY(JR$6,2)&gt;5,"w",IF(ISERROR(VLOOKUP(JR$6,fériés,1,FALSE)),(SUM($H$1:JR$1)&gt;SUM($F$8:$F20))*(SUM($H$1:JR$1)&lt;=SUM($F$8:$F21))*1,"F"))</f>
        <v>w</v>
      </c>
      <c r="JS21" s="65" t="str">
        <f ca="1">IF(WEEKDAY(JS$6,2)&gt;5,"w",IF(ISERROR(VLOOKUP(JS$6,fériés,1,FALSE)),(SUM($H$1:JS$1)&gt;SUM($F$8:$F20))*(SUM($H$1:JS$1)&lt;=SUM($F$8:$F21))*1,"F"))</f>
        <v>w</v>
      </c>
      <c r="JT21" s="65" t="str">
        <f ca="1">IF(WEEKDAY(JT$6,2)&gt;5,"w",IF(ISERROR(VLOOKUP(JT$6,fériés,1,FALSE)),(SUM($H$1:JT$1)&gt;SUM($F$8:$F20))*(SUM($H$1:JT$1)&lt;=SUM($F$8:$F21))*1,"F"))</f>
        <v>w</v>
      </c>
      <c r="JU21" s="65" t="str">
        <f ca="1">IF(WEEKDAY(JU$6,2)&gt;5,"w",IF(ISERROR(VLOOKUP(JU$6,fériés,1,FALSE)),(SUM($H$1:JU$1)&gt;SUM($F$8:$F20))*(SUM($H$1:JU$1)&lt;=SUM($F$8:$F21))*1,"F"))</f>
        <v>w</v>
      </c>
      <c r="JV21" s="65" t="str">
        <f ca="1">IF(WEEKDAY(JV$6,2)&gt;5,"w",IF(ISERROR(VLOOKUP(JV$6,fériés,1,FALSE)),(SUM($H$1:JV$1)&gt;SUM($F$8:$F20))*(SUM($H$1:JV$1)&lt;=SUM($F$8:$F21))*1,"F"))</f>
        <v>w</v>
      </c>
      <c r="JW21" s="65" t="str">
        <f ca="1">IF(WEEKDAY(JW$6,2)&gt;5,"w",IF(ISERROR(VLOOKUP(JW$6,fériés,1,FALSE)),(SUM($H$1:JW$1)&gt;SUM($F$8:$F20))*(SUM($H$1:JW$1)&lt;=SUM($F$8:$F21))*1,"F"))</f>
        <v>w</v>
      </c>
      <c r="JX21" s="65" t="str">
        <f ca="1">IF(WEEKDAY(JX$6,2)&gt;5,"w",IF(ISERROR(VLOOKUP(JX$6,fériés,1,FALSE)),(SUM($H$1:JX$1)&gt;SUM($F$8:$F20))*(SUM($H$1:JX$1)&lt;=SUM($F$8:$F21))*1,"F"))</f>
        <v>w</v>
      </c>
      <c r="JY21" s="65" t="str">
        <f ca="1">IF(WEEKDAY(JY$6,2)&gt;5,"w",IF(ISERROR(VLOOKUP(JY$6,fériés,1,FALSE)),(SUM($H$1:JY$1)&gt;SUM($F$8:$F20))*(SUM($H$1:JY$1)&lt;=SUM($F$8:$F21))*1,"F"))</f>
        <v>w</v>
      </c>
      <c r="JZ21" s="65" t="str">
        <f ca="1">IF(WEEKDAY(JZ$6,2)&gt;5,"w",IF(ISERROR(VLOOKUP(JZ$6,fériés,1,FALSE)),(SUM($H$1:JZ$1)&gt;SUM($F$8:$F20))*(SUM($H$1:JZ$1)&lt;=SUM($F$8:$F21))*1,"F"))</f>
        <v>w</v>
      </c>
      <c r="KA21" s="65" t="str">
        <f ca="1">IF(WEEKDAY(KA$6,2)&gt;5,"w",IF(ISERROR(VLOOKUP(KA$6,fériés,1,FALSE)),(SUM($H$1:KA$1)&gt;SUM($F$8:$F20))*(SUM($H$1:KA$1)&lt;=SUM($F$8:$F21))*1,"F"))</f>
        <v>w</v>
      </c>
      <c r="KB21" s="65" t="str">
        <f ca="1">IF(WEEKDAY(KB$6,2)&gt;5,"w",IF(ISERROR(VLOOKUP(KB$6,fériés,1,FALSE)),(SUM($H$1:KB$1)&gt;SUM($F$8:$F20))*(SUM($H$1:KB$1)&lt;=SUM($F$8:$F21))*1,"F"))</f>
        <v>w</v>
      </c>
      <c r="KC21" s="65" t="str">
        <f ca="1">IF(WEEKDAY(KC$6,2)&gt;5,"w",IF(ISERROR(VLOOKUP(KC$6,fériés,1,FALSE)),(SUM($H$1:KC$1)&gt;SUM($F$8:$F20))*(SUM($H$1:KC$1)&lt;=SUM($F$8:$F21))*1,"F"))</f>
        <v>w</v>
      </c>
      <c r="KD21" s="65" t="str">
        <f ca="1">IF(WEEKDAY(KD$6,2)&gt;5,"w",IF(ISERROR(VLOOKUP(KD$6,fériés,1,FALSE)),(SUM($H$1:KD$1)&gt;SUM($F$8:$F20))*(SUM($H$1:KD$1)&lt;=SUM($F$8:$F21))*1,"F"))</f>
        <v>w</v>
      </c>
      <c r="KE21" s="65" t="str">
        <f ca="1">IF(WEEKDAY(KE$6,2)&gt;5,"w",IF(ISERROR(VLOOKUP(KE$6,fériés,1,FALSE)),(SUM($H$1:KE$1)&gt;SUM($F$8:$F20))*(SUM($H$1:KE$1)&lt;=SUM($F$8:$F21))*1,"F"))</f>
        <v>w</v>
      </c>
      <c r="KF21" s="65" t="str">
        <f ca="1">IF(WEEKDAY(KF$6,2)&gt;5,"w",IF(ISERROR(VLOOKUP(KF$6,fériés,1,FALSE)),(SUM($H$1:KF$1)&gt;SUM($F$8:$F20))*(SUM($H$1:KF$1)&lt;=SUM($F$8:$F21))*1,"F"))</f>
        <v>w</v>
      </c>
      <c r="KG21" s="65" t="str">
        <f ca="1">IF(WEEKDAY(KG$6,2)&gt;5,"w",IF(ISERROR(VLOOKUP(KG$6,fériés,1,FALSE)),(SUM($H$1:KG$1)&gt;SUM($F$8:$F20))*(SUM($H$1:KG$1)&lt;=SUM($F$8:$F21))*1,"F"))</f>
        <v>w</v>
      </c>
      <c r="KH21" s="65" t="str">
        <f ca="1">IF(WEEKDAY(KH$6,2)&gt;5,"w",IF(ISERROR(VLOOKUP(KH$6,fériés,1,FALSE)),(SUM($H$1:KH$1)&gt;SUM($F$8:$F20))*(SUM($H$1:KH$1)&lt;=SUM($F$8:$F21))*1,"F"))</f>
        <v>w</v>
      </c>
      <c r="KI21" s="65" t="str">
        <f ca="1">IF(WEEKDAY(KI$6,2)&gt;5,"w",IF(ISERROR(VLOOKUP(KI$6,fériés,1,FALSE)),(SUM($H$1:KI$1)&gt;SUM($F$8:$F20))*(SUM($H$1:KI$1)&lt;=SUM($F$8:$F21))*1,"F"))</f>
        <v>w</v>
      </c>
      <c r="KJ21" s="65">
        <f ca="1">IF(WEEKDAY(KJ$6,2)&gt;5,"w",IF(ISERROR(VLOOKUP(KJ$6,fériés,1,FALSE)),(SUM($H$1:KJ$1)&gt;SUM($F$8:$F20))*(SUM($H$1:KJ$1)&lt;=SUM($F$8:$F21))*1,"F"))</f>
        <v>0</v>
      </c>
      <c r="KK21" s="65">
        <f ca="1">IF(WEEKDAY(KK$6,2)&gt;5,"w",IF(ISERROR(VLOOKUP(KK$6,fériés,1,FALSE)),(SUM($H$1:KK$1)&gt;SUM($F$8:$F20))*(SUM($H$1:KK$1)&lt;=SUM($F$8:$F21))*1,"F"))</f>
        <v>0</v>
      </c>
      <c r="KL21" s="65">
        <f ca="1">IF(WEEKDAY(KL$6,2)&gt;5,"w",IF(ISERROR(VLOOKUP(KL$6,fériés,1,FALSE)),(SUM($H$1:KL$1)&gt;SUM($F$8:$F20))*(SUM($H$1:KL$1)&lt;=SUM($F$8:$F21))*1,"F"))</f>
        <v>0</v>
      </c>
      <c r="KM21" s="65">
        <f ca="1">IF(WEEKDAY(KM$6,2)&gt;5,"w",IF(ISERROR(VLOOKUP(KM$6,fériés,1,FALSE)),(SUM($H$1:KM$1)&gt;SUM($F$8:$F20))*(SUM($H$1:KM$1)&lt;=SUM($F$8:$F21))*1,"F"))</f>
        <v>0</v>
      </c>
      <c r="KN21" s="65">
        <f ca="1">IF(WEEKDAY(KN$6,2)&gt;5,"w",IF(ISERROR(VLOOKUP(KN$6,fériés,1,FALSE)),(SUM($H$1:KN$1)&gt;SUM($F$8:$F20))*(SUM($H$1:KN$1)&lt;=SUM($F$8:$F21))*1,"F"))</f>
        <v>0</v>
      </c>
      <c r="KO21" s="65">
        <f ca="1">IF(WEEKDAY(KO$6,2)&gt;5,"w",IF(ISERROR(VLOOKUP(KO$6,fériés,1,FALSE)),(SUM($H$1:KO$1)&gt;SUM($F$8:$F20))*(SUM($H$1:KO$1)&lt;=SUM($F$8:$F21))*1,"F"))</f>
        <v>0</v>
      </c>
      <c r="KP21" s="65">
        <f ca="1">IF(WEEKDAY(KP$6,2)&gt;5,"w",IF(ISERROR(VLOOKUP(KP$6,fériés,1,FALSE)),(SUM($H$1:KP$1)&gt;SUM($F$8:$F20))*(SUM($H$1:KP$1)&lt;=SUM($F$8:$F21))*1,"F"))</f>
        <v>0</v>
      </c>
      <c r="KQ21" s="65">
        <f ca="1">IF(WEEKDAY(KQ$6,2)&gt;5,"w",IF(ISERROR(VLOOKUP(KQ$6,fériés,1,FALSE)),(SUM($H$1:KQ$1)&gt;SUM($F$8:$F20))*(SUM($H$1:KQ$1)&lt;=SUM($F$8:$F21))*1,"F"))</f>
        <v>0</v>
      </c>
      <c r="KR21" s="65">
        <f ca="1">IF(WEEKDAY(KR$6,2)&gt;5,"w",IF(ISERROR(VLOOKUP(KR$6,fériés,1,FALSE)),(SUM($H$1:KR$1)&gt;SUM($F$8:$F20))*(SUM($H$1:KR$1)&lt;=SUM($F$8:$F21))*1,"F"))</f>
        <v>0</v>
      </c>
      <c r="KS21" s="65">
        <f ca="1">IF(WEEKDAY(KS$6,2)&gt;5,"w",IF(ISERROR(VLOOKUP(KS$6,fériés,1,FALSE)),(SUM($H$1:KS$1)&gt;SUM($F$8:$F20))*(SUM($H$1:KS$1)&lt;=SUM($F$8:$F21))*1,"F"))</f>
        <v>0</v>
      </c>
      <c r="KT21" s="65">
        <f ca="1">IF(WEEKDAY(KT$6,2)&gt;5,"w",IF(ISERROR(VLOOKUP(KT$6,fériés,1,FALSE)),(SUM($H$1:KT$1)&gt;SUM($F$8:$F20))*(SUM($H$1:KT$1)&lt;=SUM($F$8:$F21))*1,"F"))</f>
        <v>0</v>
      </c>
      <c r="KU21" s="65">
        <f ca="1">IF(WEEKDAY(KU$6,2)&gt;5,"w",IF(ISERROR(VLOOKUP(KU$6,fériés,1,FALSE)),(SUM($H$1:KU$1)&gt;SUM($F$8:$F20))*(SUM($H$1:KU$1)&lt;=SUM($F$8:$F21))*1,"F"))</f>
        <v>0</v>
      </c>
      <c r="KV21" s="65">
        <f ca="1">IF(WEEKDAY(KV$6,2)&gt;5,"w",IF(ISERROR(VLOOKUP(KV$6,fériés,1,FALSE)),(SUM($H$1:KV$1)&gt;SUM($F$8:$F20))*(SUM($H$1:KV$1)&lt;=SUM($F$8:$F21))*1,"F"))</f>
        <v>0</v>
      </c>
      <c r="KW21" s="65">
        <f ca="1">IF(WEEKDAY(KW$6,2)&gt;5,"w",IF(ISERROR(VLOOKUP(KW$6,fériés,1,FALSE)),(SUM($H$1:KW$1)&gt;SUM($F$8:$F20))*(SUM($H$1:KW$1)&lt;=SUM($F$8:$F21))*1,"F"))</f>
        <v>0</v>
      </c>
      <c r="KX21" s="65">
        <f ca="1">IF(WEEKDAY(KX$6,2)&gt;5,"w",IF(ISERROR(VLOOKUP(KX$6,fériés,1,FALSE)),(SUM($H$1:KX$1)&gt;SUM($F$8:$F20))*(SUM($H$1:KX$1)&lt;=SUM($F$8:$F21))*1,"F"))</f>
        <v>0</v>
      </c>
      <c r="KY21" s="65">
        <f ca="1">IF(WEEKDAY(KY$6,2)&gt;5,"w",IF(ISERROR(VLOOKUP(KY$6,fériés,1,FALSE)),(SUM($H$1:KY$1)&gt;SUM($F$8:$F20))*(SUM($H$1:KY$1)&lt;=SUM($F$8:$F21))*1,"F"))</f>
        <v>0</v>
      </c>
      <c r="KZ21" s="65">
        <f ca="1">IF(WEEKDAY(KZ$6,2)&gt;5,"w",IF(ISERROR(VLOOKUP(KZ$6,fériés,1,FALSE)),(SUM($H$1:KZ$1)&gt;SUM($F$8:$F20))*(SUM($H$1:KZ$1)&lt;=SUM($F$8:$F21))*1,"F"))</f>
        <v>0</v>
      </c>
      <c r="LA21" s="65">
        <f ca="1">IF(WEEKDAY(LA$6,2)&gt;5,"w",IF(ISERROR(VLOOKUP(LA$6,fériés,1,FALSE)),(SUM($H$1:LA$1)&gt;SUM($F$8:$F20))*(SUM($H$1:LA$1)&lt;=SUM($F$8:$F21))*1,"F"))</f>
        <v>0</v>
      </c>
      <c r="LB21" s="65">
        <f ca="1">IF(WEEKDAY(LB$6,2)&gt;5,"w",IF(ISERROR(VLOOKUP(LB$6,fériés,1,FALSE)),(SUM($H$1:LB$1)&gt;SUM($F$8:$F20))*(SUM($H$1:LB$1)&lt;=SUM($F$8:$F21))*1,"F"))</f>
        <v>0</v>
      </c>
      <c r="LC21" s="65">
        <f ca="1">IF(WEEKDAY(LC$6,2)&gt;5,"w",IF(ISERROR(VLOOKUP(LC$6,fériés,1,FALSE)),(SUM($H$1:LC$1)&gt;SUM($F$8:$F20))*(SUM($H$1:LC$1)&lt;=SUM($F$8:$F21))*1,"F"))</f>
        <v>0</v>
      </c>
      <c r="LD21" s="65">
        <f ca="1">IF(WEEKDAY(LD$6,2)&gt;5,"w",IF(ISERROR(VLOOKUP(LD$6,fériés,1,FALSE)),(SUM($H$1:LD$1)&gt;SUM($F$8:$F20))*(SUM($H$1:LD$1)&lt;=SUM($F$8:$F21))*1,"F"))</f>
        <v>0</v>
      </c>
      <c r="LE21" s="65">
        <f ca="1">IF(WEEKDAY(LE$6,2)&gt;5,"w",IF(ISERROR(VLOOKUP(LE$6,fériés,1,FALSE)),(SUM($H$1:LE$1)&gt;SUM($F$8:$F20))*(SUM($H$1:LE$1)&lt;=SUM($F$8:$F21))*1,"F"))</f>
        <v>0</v>
      </c>
      <c r="LF21" s="65">
        <f ca="1">IF(WEEKDAY(LF$6,2)&gt;5,"w",IF(ISERROR(VLOOKUP(LF$6,fériés,1,FALSE)),(SUM($H$1:LF$1)&gt;SUM($F$8:$F20))*(SUM($H$1:LF$1)&lt;=SUM($F$8:$F21))*1,"F"))</f>
        <v>0</v>
      </c>
      <c r="LG21" s="65">
        <f ca="1">IF(WEEKDAY(LG$6,2)&gt;5,"w",IF(ISERROR(VLOOKUP(LG$6,fériés,1,FALSE)),(SUM($H$1:LG$1)&gt;SUM($F$8:$F20))*(SUM($H$1:LG$1)&lt;=SUM($F$8:$F21))*1,"F"))</f>
        <v>0</v>
      </c>
      <c r="LH21" s="65">
        <f ca="1">IF(WEEKDAY(LH$6,2)&gt;5,"w",IF(ISERROR(VLOOKUP(LH$6,fériés,1,FALSE)),(SUM($H$1:LH$1)&gt;SUM($F$8:$F20))*(SUM($H$1:LH$1)&lt;=SUM($F$8:$F21))*1,"F"))</f>
        <v>0</v>
      </c>
      <c r="LI21" s="65">
        <f ca="1">IF(WEEKDAY(LI$6,2)&gt;5,"w",IF(ISERROR(VLOOKUP(LI$6,fériés,1,FALSE)),(SUM($H$1:LI$1)&gt;SUM($F$8:$F20))*(SUM($H$1:LI$1)&lt;=SUM($F$8:$F21))*1,"F"))</f>
        <v>0</v>
      </c>
      <c r="LJ21" s="65">
        <f ca="1">IF(WEEKDAY(LJ$6,2)&gt;5,"w",IF(ISERROR(VLOOKUP(LJ$6,fériés,1,FALSE)),(SUM($H$1:LJ$1)&gt;SUM($F$8:$F20))*(SUM($H$1:LJ$1)&lt;=SUM($F$8:$F21))*1,"F"))</f>
        <v>0</v>
      </c>
      <c r="LK21" s="65">
        <f ca="1">IF(WEEKDAY(LK$6,2)&gt;5,"w",IF(ISERROR(VLOOKUP(LK$6,fériés,1,FALSE)),(SUM($H$1:LK$1)&gt;SUM($F$8:$F20))*(SUM($H$1:LK$1)&lt;=SUM($F$8:$F21))*1,"F"))</f>
        <v>0</v>
      </c>
      <c r="LL21" s="65">
        <f ca="1">IF(WEEKDAY(LL$6,2)&gt;5,"w",IF(ISERROR(VLOOKUP(LL$6,fériés,1,FALSE)),(SUM($H$1:LL$1)&gt;SUM($F$8:$F20))*(SUM($H$1:LL$1)&lt;=SUM($F$8:$F21))*1,"F"))</f>
        <v>0</v>
      </c>
      <c r="LM21" s="65">
        <f ca="1">IF(WEEKDAY(LM$6,2)&gt;5,"w",IF(ISERROR(VLOOKUP(LM$6,fériés,1,FALSE)),(SUM($H$1:LM$1)&gt;SUM($F$8:$F20))*(SUM($H$1:LM$1)&lt;=SUM($F$8:$F21))*1,"F"))</f>
        <v>0</v>
      </c>
      <c r="LN21" s="65">
        <f ca="1">IF(WEEKDAY(LN$6,2)&gt;5,"w",IF(ISERROR(VLOOKUP(LN$6,fériés,1,FALSE)),(SUM($H$1:LN$1)&gt;SUM($F$8:$F20))*(SUM($H$1:LN$1)&lt;=SUM($F$8:$F21))*1,"F"))</f>
        <v>0</v>
      </c>
      <c r="LO21" s="65">
        <f ca="1">IF(WEEKDAY(LO$6,2)&gt;5,"w",IF(ISERROR(VLOOKUP(LO$6,fériés,1,FALSE)),(SUM($H$1:LO$1)&gt;SUM($F$8:$F20))*(SUM($H$1:LO$1)&lt;=SUM($F$8:$F21))*1,"F"))</f>
        <v>0</v>
      </c>
      <c r="LP21" s="65">
        <f ca="1">IF(WEEKDAY(LP$6,2)&gt;5,"w",IF(ISERROR(VLOOKUP(LP$6,fériés,1,FALSE)),(SUM($H$1:LP$1)&gt;SUM($F$8:$F20))*(SUM($H$1:LP$1)&lt;=SUM($F$8:$F21))*1,"F"))</f>
        <v>0</v>
      </c>
      <c r="LQ21" s="65">
        <f ca="1">IF(WEEKDAY(LQ$6,2)&gt;5,"w",IF(ISERROR(VLOOKUP(LQ$6,fériés,1,FALSE)),(SUM($H$1:LQ$1)&gt;SUM($F$8:$F20))*(SUM($H$1:LQ$1)&lt;=SUM($F$8:$F21))*1,"F"))</f>
        <v>0</v>
      </c>
      <c r="LR21" s="65">
        <f ca="1">IF(WEEKDAY(LR$6,2)&gt;5,"w",IF(ISERROR(VLOOKUP(LR$6,fériés,1,FALSE)),(SUM($H$1:LR$1)&gt;SUM($F$8:$F20))*(SUM($H$1:LR$1)&lt;=SUM($F$8:$F21))*1,"F"))</f>
        <v>0</v>
      </c>
      <c r="LS21" s="65">
        <f ca="1">IF(WEEKDAY(LS$6,2)&gt;5,"w",IF(ISERROR(VLOOKUP(LS$6,fériés,1,FALSE)),(SUM($H$1:LS$1)&gt;SUM($F$8:$F20))*(SUM($H$1:LS$1)&lt;=SUM($F$8:$F21))*1,"F"))</f>
        <v>0</v>
      </c>
      <c r="LT21" s="65">
        <f ca="1">IF(WEEKDAY(LT$6,2)&gt;5,"w",IF(ISERROR(VLOOKUP(LT$6,fériés,1,FALSE)),(SUM($H$1:LT$1)&gt;SUM($F$8:$F20))*(SUM($H$1:LT$1)&lt;=SUM($F$8:$F21))*1,"F"))</f>
        <v>0</v>
      </c>
      <c r="LU21" s="65">
        <f ca="1">IF(WEEKDAY(LU$6,2)&gt;5,"w",IF(ISERROR(VLOOKUP(LU$6,fériés,1,FALSE)),(SUM($H$1:LU$1)&gt;SUM($F$8:$F20))*(SUM($H$1:LU$1)&lt;=SUM($F$8:$F21))*1,"F"))</f>
        <v>0</v>
      </c>
      <c r="LV21" s="65">
        <f ca="1">IF(WEEKDAY(LV$6,2)&gt;5,"w",IF(ISERROR(VLOOKUP(LV$6,fériés,1,FALSE)),(SUM($H$1:LV$1)&gt;SUM($F$8:$F20))*(SUM($H$1:LV$1)&lt;=SUM($F$8:$F21))*1,"F"))</f>
        <v>0</v>
      </c>
      <c r="LW21" s="65">
        <f ca="1">IF(WEEKDAY(LW$6,2)&gt;5,"w",IF(ISERROR(VLOOKUP(LW$6,fériés,1,FALSE)),(SUM($H$1:LW$1)&gt;SUM($F$8:$F20))*(SUM($H$1:LW$1)&lt;=SUM($F$8:$F21))*1,"F"))</f>
        <v>0</v>
      </c>
      <c r="LX21" s="65">
        <f ca="1">IF(WEEKDAY(LX$6,2)&gt;5,"w",IF(ISERROR(VLOOKUP(LX$6,fériés,1,FALSE)),(SUM($H$1:LX$1)&gt;SUM($F$8:$F20))*(SUM($H$1:LX$1)&lt;=SUM($F$8:$F21))*1,"F"))</f>
        <v>0</v>
      </c>
      <c r="LY21" s="65">
        <f ca="1">IF(WEEKDAY(LY$6,2)&gt;5,"w",IF(ISERROR(VLOOKUP(LY$6,fériés,1,FALSE)),(SUM($H$1:LY$1)&gt;SUM($F$8:$F20))*(SUM($H$1:LY$1)&lt;=SUM($F$8:$F21))*1,"F"))</f>
        <v>0</v>
      </c>
      <c r="LZ21" s="65">
        <f ca="1">IF(WEEKDAY(LZ$6,2)&gt;5,"w",IF(ISERROR(VLOOKUP(LZ$6,fériés,1,FALSE)),(SUM($H$1:LZ$1)&gt;SUM($F$8:$F20))*(SUM($H$1:LZ$1)&lt;=SUM($F$8:$F21))*1,"F"))</f>
        <v>0</v>
      </c>
      <c r="MA21" s="65">
        <f ca="1">IF(WEEKDAY(MA$6,2)&gt;5,"w",IF(ISERROR(VLOOKUP(MA$6,fériés,1,FALSE)),(SUM($H$1:MA$1)&gt;SUM($F$8:$F20))*(SUM($H$1:MA$1)&lt;=SUM($F$8:$F21))*1,"F"))</f>
        <v>0</v>
      </c>
      <c r="MB21" s="65">
        <f ca="1">IF(WEEKDAY(MB$6,2)&gt;5,"w",IF(ISERROR(VLOOKUP(MB$6,fériés,1,FALSE)),(SUM($H$1:MB$1)&gt;SUM($F$8:$F20))*(SUM($H$1:MB$1)&lt;=SUM($F$8:$F21))*1,"F"))</f>
        <v>0</v>
      </c>
      <c r="MC21" s="65">
        <f ca="1">IF(WEEKDAY(MC$6,2)&gt;5,"w",IF(ISERROR(VLOOKUP(MC$6,fériés,1,FALSE)),(SUM($H$1:MC$1)&gt;SUM($F$8:$F20))*(SUM($H$1:MC$1)&lt;=SUM($F$8:$F21))*1,"F"))</f>
        <v>0</v>
      </c>
      <c r="MD21" s="65">
        <f ca="1">IF(WEEKDAY(MD$6,2)&gt;5,"w",IF(ISERROR(VLOOKUP(MD$6,fériés,1,FALSE)),(SUM($H$1:MD$1)&gt;SUM($F$8:$F20))*(SUM($H$1:MD$1)&lt;=SUM($F$8:$F21))*1,"F"))</f>
        <v>0</v>
      </c>
      <c r="ME21" s="65">
        <f ca="1">IF(WEEKDAY(ME$6,2)&gt;5,"w",IF(ISERROR(VLOOKUP(ME$6,fériés,1,FALSE)),(SUM($H$1:ME$1)&gt;SUM($F$8:$F20))*(SUM($H$1:ME$1)&lt;=SUM($F$8:$F21))*1,"F"))</f>
        <v>0</v>
      </c>
      <c r="MF21" s="65">
        <f ca="1">IF(WEEKDAY(MF$6,2)&gt;5,"w",IF(ISERROR(VLOOKUP(MF$6,fériés,1,FALSE)),(SUM($H$1:MF$1)&gt;SUM($F$8:$F20))*(SUM($H$1:MF$1)&lt;=SUM($F$8:$F21))*1,"F"))</f>
        <v>0</v>
      </c>
      <c r="MG21" s="65">
        <f ca="1">IF(WEEKDAY(MG$6,2)&gt;5,"w",IF(ISERROR(VLOOKUP(MG$6,fériés,1,FALSE)),(SUM($H$1:MG$1)&gt;SUM($F$8:$F20))*(SUM($H$1:MG$1)&lt;=SUM($F$8:$F21))*1,"F"))</f>
        <v>0</v>
      </c>
      <c r="MH21" s="65" t="str">
        <f ca="1">IF(WEEKDAY(MH$6,2)&gt;5,"w",IF(ISERROR(VLOOKUP(MH$6,fériés,1,FALSE)),(SUM($H$1:MH$1)&gt;SUM($F$8:$F20))*(SUM($H$1:MH$1)&lt;=SUM($F$8:$F21))*1,"F"))</f>
        <v>w</v>
      </c>
      <c r="MI21" s="65" t="str">
        <f ca="1">IF(WEEKDAY(MI$6,2)&gt;5,"w",IF(ISERROR(VLOOKUP(MI$6,fériés,1,FALSE)),(SUM($H$1:MI$1)&gt;SUM($F$8:$F20))*(SUM($H$1:MI$1)&lt;=SUM($F$8:$F21))*1,"F"))</f>
        <v>w</v>
      </c>
      <c r="MJ21" s="65" t="str">
        <f ca="1">IF(WEEKDAY(MJ$6,2)&gt;5,"w",IF(ISERROR(VLOOKUP(MJ$6,fériés,1,FALSE)),(SUM($H$1:MJ$1)&gt;SUM($F$8:$F20))*(SUM($H$1:MJ$1)&lt;=SUM($F$8:$F21))*1,"F"))</f>
        <v>w</v>
      </c>
      <c r="MK21" s="65" t="str">
        <f ca="1">IF(WEEKDAY(MK$6,2)&gt;5,"w",IF(ISERROR(VLOOKUP(MK$6,fériés,1,FALSE)),(SUM($H$1:MK$1)&gt;SUM($F$8:$F20))*(SUM($H$1:MK$1)&lt;=SUM($F$8:$F21))*1,"F"))</f>
        <v>w</v>
      </c>
      <c r="ML21" s="65" t="str">
        <f ca="1">IF(WEEKDAY(ML$6,2)&gt;5,"w",IF(ISERROR(VLOOKUP(ML$6,fériés,1,FALSE)),(SUM($H$1:ML$1)&gt;SUM($F$8:$F20))*(SUM($H$1:ML$1)&lt;=SUM($F$8:$F21))*1,"F"))</f>
        <v>w</v>
      </c>
      <c r="MM21" s="65" t="str">
        <f ca="1">IF(WEEKDAY(MM$6,2)&gt;5,"w",IF(ISERROR(VLOOKUP(MM$6,fériés,1,FALSE)),(SUM($H$1:MM$1)&gt;SUM($F$8:$F20))*(SUM($H$1:MM$1)&lt;=SUM($F$8:$F21))*1,"F"))</f>
        <v>w</v>
      </c>
      <c r="MN21" s="65" t="str">
        <f ca="1">IF(WEEKDAY(MN$6,2)&gt;5,"w",IF(ISERROR(VLOOKUP(MN$6,fériés,1,FALSE)),(SUM($H$1:MN$1)&gt;SUM($F$8:$F20))*(SUM($H$1:MN$1)&lt;=SUM($F$8:$F21))*1,"F"))</f>
        <v>w</v>
      </c>
      <c r="MO21" s="65" t="str">
        <f ca="1">IF(WEEKDAY(MO$6,2)&gt;5,"w",IF(ISERROR(VLOOKUP(MO$6,fériés,1,FALSE)),(SUM($H$1:MO$1)&gt;SUM($F$8:$F20))*(SUM($H$1:MO$1)&lt;=SUM($F$8:$F21))*1,"F"))</f>
        <v>w</v>
      </c>
      <c r="MP21" s="65" t="str">
        <f ca="1">IF(WEEKDAY(MP$6,2)&gt;5,"w",IF(ISERROR(VLOOKUP(MP$6,fériés,1,FALSE)),(SUM($H$1:MP$1)&gt;SUM($F$8:$F20))*(SUM($H$1:MP$1)&lt;=SUM($F$8:$F21))*1,"F"))</f>
        <v>w</v>
      </c>
      <c r="MQ21" s="65" t="str">
        <f ca="1">IF(WEEKDAY(MQ$6,2)&gt;5,"w",IF(ISERROR(VLOOKUP(MQ$6,fériés,1,FALSE)),(SUM($H$1:MQ$1)&gt;SUM($F$8:$F20))*(SUM($H$1:MQ$1)&lt;=SUM($F$8:$F21))*1,"F"))</f>
        <v>w</v>
      </c>
      <c r="MR21" s="65" t="str">
        <f ca="1">IF(WEEKDAY(MR$6,2)&gt;5,"w",IF(ISERROR(VLOOKUP(MR$6,fériés,1,FALSE)),(SUM($H$1:MR$1)&gt;SUM($F$8:$F20))*(SUM($H$1:MR$1)&lt;=SUM($F$8:$F21))*1,"F"))</f>
        <v>w</v>
      </c>
      <c r="MS21" s="65" t="str">
        <f ca="1">IF(WEEKDAY(MS$6,2)&gt;5,"w",IF(ISERROR(VLOOKUP(MS$6,fériés,1,FALSE)),(SUM($H$1:MS$1)&gt;SUM($F$8:$F20))*(SUM($H$1:MS$1)&lt;=SUM($F$8:$F21))*1,"F"))</f>
        <v>w</v>
      </c>
      <c r="MT21" s="65" t="str">
        <f ca="1">IF(WEEKDAY(MT$6,2)&gt;5,"w",IF(ISERROR(VLOOKUP(MT$6,fériés,1,FALSE)),(SUM($H$1:MT$1)&gt;SUM($F$8:$F20))*(SUM($H$1:MT$1)&lt;=SUM($F$8:$F21))*1,"F"))</f>
        <v>w</v>
      </c>
      <c r="MU21" s="65" t="str">
        <f ca="1">IF(WEEKDAY(MU$6,2)&gt;5,"w",IF(ISERROR(VLOOKUP(MU$6,fériés,1,FALSE)),(SUM($H$1:MU$1)&gt;SUM($F$8:$F20))*(SUM($H$1:MU$1)&lt;=SUM($F$8:$F21))*1,"F"))</f>
        <v>w</v>
      </c>
      <c r="MV21" s="65" t="str">
        <f ca="1">IF(WEEKDAY(MV$6,2)&gt;5,"w",IF(ISERROR(VLOOKUP(MV$6,fériés,1,FALSE)),(SUM($H$1:MV$1)&gt;SUM($F$8:$F20))*(SUM($H$1:MV$1)&lt;=SUM($F$8:$F21))*1,"F"))</f>
        <v>w</v>
      </c>
      <c r="MW21" s="65" t="str">
        <f ca="1">IF(WEEKDAY(MW$6,2)&gt;5,"w",IF(ISERROR(VLOOKUP(MW$6,fériés,1,FALSE)),(SUM($H$1:MW$1)&gt;SUM($F$8:$F20))*(SUM($H$1:MW$1)&lt;=SUM($F$8:$F21))*1,"F"))</f>
        <v>w</v>
      </c>
      <c r="MX21" s="65" t="str">
        <f ca="1">IF(WEEKDAY(MX$6,2)&gt;5,"w",IF(ISERROR(VLOOKUP(MX$6,fériés,1,FALSE)),(SUM($H$1:MX$1)&gt;SUM($F$8:$F20))*(SUM($H$1:MX$1)&lt;=SUM($F$8:$F21))*1,"F"))</f>
        <v>w</v>
      </c>
      <c r="MY21" s="65" t="str">
        <f ca="1">IF(WEEKDAY(MY$6,2)&gt;5,"w",IF(ISERROR(VLOOKUP(MY$6,fériés,1,FALSE)),(SUM($H$1:MY$1)&gt;SUM($F$8:$F20))*(SUM($H$1:MY$1)&lt;=SUM($F$8:$F21))*1,"F"))</f>
        <v>w</v>
      </c>
      <c r="MZ21" s="65" t="str">
        <f ca="1">IF(WEEKDAY(MZ$6,2)&gt;5,"w",IF(ISERROR(VLOOKUP(MZ$6,fériés,1,FALSE)),(SUM($H$1:MZ$1)&gt;SUM($F$8:$F20))*(SUM($H$1:MZ$1)&lt;=SUM($F$8:$F21))*1,"F"))</f>
        <v>w</v>
      </c>
      <c r="NA21" s="65" t="str">
        <f ca="1">IF(WEEKDAY(NA$6,2)&gt;5,"w",IF(ISERROR(VLOOKUP(NA$6,fériés,1,FALSE)),(SUM($H$1:NA$1)&gt;SUM($F$8:$F20))*(SUM($H$1:NA$1)&lt;=SUM($F$8:$F21))*1,"F"))</f>
        <v>w</v>
      </c>
      <c r="NB21" s="65">
        <f ca="1">IF(WEEKDAY(NB$6,2)&gt;5,"w",IF(ISERROR(VLOOKUP(NB$6,fériés,1,FALSE)),(SUM($H$1:NB$1)&gt;SUM($F$8:$F20))*(SUM($H$1:NB$1)&lt;=SUM($F$8:$F21))*1,"F"))</f>
        <v>0</v>
      </c>
      <c r="NC21" s="65">
        <f ca="1">IF(WEEKDAY(NC$6,2)&gt;5,"w",IF(ISERROR(VLOOKUP(NC$6,fériés,1,FALSE)),(SUM($H$1:NC$1)&gt;SUM($F$8:$F20))*(SUM($H$1:NC$1)&lt;=SUM($F$8:$F21))*1,"F"))</f>
        <v>0</v>
      </c>
      <c r="ND21" s="65">
        <f ca="1">IF(WEEKDAY(ND$6,2)&gt;5,"w",IF(ISERROR(VLOOKUP(ND$6,fériés,1,FALSE)),(SUM($H$1:ND$1)&gt;SUM($F$8:$F20))*(SUM($H$1:ND$1)&lt;=SUM($F$8:$F21))*1,"F"))</f>
        <v>0</v>
      </c>
      <c r="NE21" s="65">
        <f ca="1">IF(WEEKDAY(NE$6,2)&gt;5,"w",IF(ISERROR(VLOOKUP(NE$6,fériés,1,FALSE)),(SUM($H$1:NE$1)&gt;SUM($F$8:$F20))*(SUM($H$1:NE$1)&lt;=SUM($F$8:$F21))*1,"F"))</f>
        <v>0</v>
      </c>
      <c r="NF21" s="65">
        <f ca="1">IF(WEEKDAY(NF$6,2)&gt;5,"w",IF(ISERROR(VLOOKUP(NF$6,fériés,1,FALSE)),(SUM($H$1:NF$1)&gt;SUM($F$8:$F20))*(SUM($H$1:NF$1)&lt;=SUM($F$8:$F21))*1,"F"))</f>
        <v>0</v>
      </c>
      <c r="NG21" s="65">
        <f ca="1">IF(WEEKDAY(NG$6,2)&gt;5,"w",IF(ISERROR(VLOOKUP(NG$6,fériés,1,FALSE)),(SUM($H$1:NG$1)&gt;SUM($F$8:$F20))*(SUM($H$1:NG$1)&lt;=SUM($F$8:$F21))*1,"F"))</f>
        <v>0</v>
      </c>
      <c r="NH21" s="65">
        <f ca="1">IF(WEEKDAY(NH$6,2)&gt;5,"w",IF(ISERROR(VLOOKUP(NH$6,fériés,1,FALSE)),(SUM($H$1:NH$1)&gt;SUM($F$8:$F20))*(SUM($H$1:NH$1)&lt;=SUM($F$8:$F21))*1,"F"))</f>
        <v>0</v>
      </c>
      <c r="NI21" s="65">
        <f ca="1">IF(WEEKDAY(NI$6,2)&gt;5,"w",IF(ISERROR(VLOOKUP(NI$6,fériés,1,FALSE)),(SUM($H$1:NI$1)&gt;SUM($F$8:$F20))*(SUM($H$1:NI$1)&lt;=SUM($F$8:$F21))*1,"F"))</f>
        <v>0</v>
      </c>
      <c r="NJ21" s="65">
        <f ca="1">IF(WEEKDAY(NJ$6,2)&gt;5,"w",IF(ISERROR(VLOOKUP(NJ$6,fériés,1,FALSE)),(SUM($H$1:NJ$1)&gt;SUM($F$8:$F20))*(SUM($H$1:NJ$1)&lt;=SUM($F$8:$F21))*1,"F"))</f>
        <v>0</v>
      </c>
      <c r="NK21" s="65">
        <f ca="1">IF(WEEKDAY(NK$6,2)&gt;5,"w",IF(ISERROR(VLOOKUP(NK$6,fériés,1,FALSE)),(SUM($H$1:NK$1)&gt;SUM($F$8:$F20))*(SUM($H$1:NK$1)&lt;=SUM($F$8:$F21))*1,"F"))</f>
        <v>0</v>
      </c>
      <c r="NL21" s="65">
        <f ca="1">IF(WEEKDAY(NL$6,2)&gt;5,"w",IF(ISERROR(VLOOKUP(NL$6,fériés,1,FALSE)),(SUM($H$1:NL$1)&gt;SUM($F$8:$F20))*(SUM($H$1:NL$1)&lt;=SUM($F$8:$F21))*1,"F"))</f>
        <v>0</v>
      </c>
      <c r="NM21" s="65">
        <f ca="1">IF(WEEKDAY(NM$6,2)&gt;5,"w",IF(ISERROR(VLOOKUP(NM$6,fériés,1,FALSE)),(SUM($H$1:NM$1)&gt;SUM($F$8:$F20))*(SUM($H$1:NM$1)&lt;=SUM($F$8:$F21))*1,"F"))</f>
        <v>0</v>
      </c>
      <c r="NN21" s="65">
        <f ca="1">IF(WEEKDAY(NN$6,2)&gt;5,"w",IF(ISERROR(VLOOKUP(NN$6,fériés,1,FALSE)),(SUM($H$1:NN$1)&gt;SUM($F$8:$F20))*(SUM($H$1:NN$1)&lt;=SUM($F$8:$F21))*1,"F"))</f>
        <v>0</v>
      </c>
      <c r="NO21" s="65">
        <f ca="1">IF(WEEKDAY(NO$6,2)&gt;5,"w",IF(ISERROR(VLOOKUP(NO$6,fériés,1,FALSE)),(SUM($H$1:NO$1)&gt;SUM($F$8:$F20))*(SUM($H$1:NO$1)&lt;=SUM($F$8:$F21))*1,"F"))</f>
        <v>0</v>
      </c>
      <c r="NP21" s="65">
        <f ca="1">IF(WEEKDAY(NP$6,2)&gt;5,"w",IF(ISERROR(VLOOKUP(NP$6,fériés,1,FALSE)),(SUM($H$1:NP$1)&gt;SUM($F$8:$F20))*(SUM($H$1:NP$1)&lt;=SUM($F$8:$F21))*1,"F"))</f>
        <v>0</v>
      </c>
      <c r="NQ21" s="65">
        <f ca="1">IF(WEEKDAY(NQ$6,2)&gt;5,"w",IF(ISERROR(VLOOKUP(NQ$6,fériés,1,FALSE)),(SUM($H$1:NQ$1)&gt;SUM($F$8:$F20))*(SUM($H$1:NQ$1)&lt;=SUM($F$8:$F21))*1,"F"))</f>
        <v>0</v>
      </c>
      <c r="NR21" s="65">
        <f ca="1">IF(WEEKDAY(NR$6,2)&gt;5,"w",IF(ISERROR(VLOOKUP(NR$6,fériés,1,FALSE)),(SUM($H$1:NR$1)&gt;SUM($F$8:$F20))*(SUM($H$1:NR$1)&lt;=SUM($F$8:$F21))*1,"F"))</f>
        <v>0</v>
      </c>
      <c r="NS21" s="65">
        <f ca="1">IF(WEEKDAY(NS$6,2)&gt;5,"w",IF(ISERROR(VLOOKUP(NS$6,fériés,1,FALSE)),(SUM($H$1:NS$1)&gt;SUM($F$8:$F20))*(SUM($H$1:NS$1)&lt;=SUM($F$8:$F21))*1,"F"))</f>
        <v>0</v>
      </c>
      <c r="NT21" s="65">
        <f ca="1">IF(WEEKDAY(NT$6,2)&gt;5,"w",IF(ISERROR(VLOOKUP(NT$6,fériés,1,FALSE)),(SUM($H$1:NT$1)&gt;SUM($F$8:$F20))*(SUM($H$1:NT$1)&lt;=SUM($F$8:$F21))*1,"F"))</f>
        <v>0</v>
      </c>
      <c r="NU21" s="65">
        <f ca="1">IF(WEEKDAY(NU$6,2)&gt;5,"w",IF(ISERROR(VLOOKUP(NU$6,fériés,1,FALSE)),(SUM($H$1:NU$1)&gt;SUM($F$8:$F20))*(SUM($H$1:NU$1)&lt;=SUM($F$8:$F21))*1,"F"))</f>
        <v>0</v>
      </c>
      <c r="NV21" s="65">
        <f ca="1">IF(WEEKDAY(NV$6,2)&gt;5,"w",IF(ISERROR(VLOOKUP(NV$6,fériés,1,FALSE)),(SUM($H$1:NV$1)&gt;SUM($F$8:$F20))*(SUM($H$1:NV$1)&lt;=SUM($F$8:$F21))*1,"F"))</f>
        <v>0</v>
      </c>
      <c r="NW21" s="65">
        <f ca="1">IF(WEEKDAY(NW$6,2)&gt;5,"w",IF(ISERROR(VLOOKUP(NW$6,fériés,1,FALSE)),(SUM($H$1:NW$1)&gt;SUM($F$8:$F20))*(SUM($H$1:NW$1)&lt;=SUM($F$8:$F21))*1,"F"))</f>
        <v>0</v>
      </c>
      <c r="NX21" s="65">
        <f ca="1">IF(WEEKDAY(NX$6,2)&gt;5,"w",IF(ISERROR(VLOOKUP(NX$6,fériés,1,FALSE)),(SUM($H$1:NX$1)&gt;SUM($F$8:$F20))*(SUM($H$1:NX$1)&lt;=SUM($F$8:$F21))*1,"F"))</f>
        <v>0</v>
      </c>
      <c r="NY21" s="65">
        <f ca="1">IF(WEEKDAY(NY$6,2)&gt;5,"w",IF(ISERROR(VLOOKUP(NY$6,fériés,1,FALSE)),(SUM($H$1:NY$1)&gt;SUM($F$8:$F20))*(SUM($H$1:NY$1)&lt;=SUM($F$8:$F21))*1,"F"))</f>
        <v>0</v>
      </c>
      <c r="NZ21" s="65">
        <f ca="1">IF(WEEKDAY(NZ$6,2)&gt;5,"w",IF(ISERROR(VLOOKUP(NZ$6,fériés,1,FALSE)),(SUM($H$1:NZ$1)&gt;SUM($F$8:$F20))*(SUM($H$1:NZ$1)&lt;=SUM($F$8:$F21))*1,"F"))</f>
        <v>0</v>
      </c>
      <c r="OA21" s="65">
        <f ca="1">IF(WEEKDAY(OA$6,2)&gt;5,"w",IF(ISERROR(VLOOKUP(OA$6,fériés,1,FALSE)),(SUM($H$1:OA$1)&gt;SUM($F$8:$F20))*(SUM($H$1:OA$1)&lt;=SUM($F$8:$F21))*1,"F"))</f>
        <v>0</v>
      </c>
      <c r="OB21" s="65">
        <f ca="1">IF(WEEKDAY(OB$6,2)&gt;5,"w",IF(ISERROR(VLOOKUP(OB$6,fériés,1,FALSE)),(SUM($H$1:OB$1)&gt;SUM($F$8:$F20))*(SUM($H$1:OB$1)&lt;=SUM($F$8:$F21))*1,"F"))</f>
        <v>0</v>
      </c>
      <c r="OC21" s="65">
        <f ca="1">IF(WEEKDAY(OC$6,2)&gt;5,"w",IF(ISERROR(VLOOKUP(OC$6,fériés,1,FALSE)),(SUM($H$1:OC$1)&gt;SUM($F$8:$F20))*(SUM($H$1:OC$1)&lt;=SUM($F$8:$F21))*1,"F"))</f>
        <v>0</v>
      </c>
      <c r="OD21" s="65">
        <f ca="1">IF(WEEKDAY(OD$6,2)&gt;5,"w",IF(ISERROR(VLOOKUP(OD$6,fériés,1,FALSE)),(SUM($H$1:OD$1)&gt;SUM($F$8:$F20))*(SUM($H$1:OD$1)&lt;=SUM($F$8:$F21))*1,"F"))</f>
        <v>0</v>
      </c>
      <c r="OE21" s="65">
        <f ca="1">IF(WEEKDAY(OE$6,2)&gt;5,"w",IF(ISERROR(VLOOKUP(OE$6,fériés,1,FALSE)),(SUM($H$1:OE$1)&gt;SUM($F$8:$F20))*(SUM($H$1:OE$1)&lt;=SUM($F$8:$F21))*1,"F"))</f>
        <v>0</v>
      </c>
      <c r="OF21" s="65">
        <f ca="1">IF(WEEKDAY(OF$6,2)&gt;5,"w",IF(ISERROR(VLOOKUP(OF$6,fériés,1,FALSE)),(SUM($H$1:OF$1)&gt;SUM($F$8:$F20))*(SUM($H$1:OF$1)&lt;=SUM($F$8:$F21))*1,"F"))</f>
        <v>0</v>
      </c>
      <c r="OG21" s="65">
        <f ca="1">IF(WEEKDAY(OG$6,2)&gt;5,"w",IF(ISERROR(VLOOKUP(OG$6,fériés,1,FALSE)),(SUM($H$1:OG$1)&gt;SUM($F$8:$F20))*(SUM($H$1:OG$1)&lt;=SUM($F$8:$F21))*1,"F"))</f>
        <v>0</v>
      </c>
      <c r="OH21" s="65">
        <f ca="1">IF(WEEKDAY(OH$6,2)&gt;5,"w",IF(ISERROR(VLOOKUP(OH$6,fériés,1,FALSE)),(SUM($H$1:OH$1)&gt;SUM($F$8:$F20))*(SUM($H$1:OH$1)&lt;=SUM($F$8:$F21))*1,"F"))</f>
        <v>0</v>
      </c>
      <c r="OI21" s="65">
        <f ca="1">IF(WEEKDAY(OI$6,2)&gt;5,"w",IF(ISERROR(VLOOKUP(OI$6,fériés,1,FALSE)),(SUM($H$1:OI$1)&gt;SUM($F$8:$F20))*(SUM($H$1:OI$1)&lt;=SUM($F$8:$F21))*1,"F"))</f>
        <v>0</v>
      </c>
      <c r="OJ21" s="65">
        <f ca="1">IF(WEEKDAY(OJ$6,2)&gt;5,"w",IF(ISERROR(VLOOKUP(OJ$6,fériés,1,FALSE)),(SUM($H$1:OJ$1)&gt;SUM($F$8:$F20))*(SUM($H$1:OJ$1)&lt;=SUM($F$8:$F21))*1,"F"))</f>
        <v>0</v>
      </c>
      <c r="OK21" s="65">
        <f ca="1">IF(WEEKDAY(OK$6,2)&gt;5,"w",IF(ISERROR(VLOOKUP(OK$6,fériés,1,FALSE)),(SUM($H$1:OK$1)&gt;SUM($F$8:$F20))*(SUM($H$1:OK$1)&lt;=SUM($F$8:$F21))*1,"F"))</f>
        <v>0</v>
      </c>
      <c r="OL21" s="65">
        <f ca="1">IF(WEEKDAY(OL$6,2)&gt;5,"w",IF(ISERROR(VLOOKUP(OL$6,fériés,1,FALSE)),(SUM($H$1:OL$1)&gt;SUM($F$8:$F20))*(SUM($H$1:OL$1)&lt;=SUM($F$8:$F21))*1,"F"))</f>
        <v>0</v>
      </c>
      <c r="OM21" s="65">
        <f ca="1">IF(WEEKDAY(OM$6,2)&gt;5,"w",IF(ISERROR(VLOOKUP(OM$6,fériés,1,FALSE)),(SUM($H$1:OM$1)&gt;SUM($F$8:$F20))*(SUM($H$1:OM$1)&lt;=SUM($F$8:$F21))*1,"F"))</f>
        <v>0</v>
      </c>
      <c r="ON21" s="65">
        <f ca="1">IF(WEEKDAY(ON$6,2)&gt;5,"w",IF(ISERROR(VLOOKUP(ON$6,fériés,1,FALSE)),(SUM($H$1:ON$1)&gt;SUM($F$8:$F20))*(SUM($H$1:ON$1)&lt;=SUM($F$8:$F21))*1,"F"))</f>
        <v>0</v>
      </c>
      <c r="OO21" s="65">
        <f ca="1">IF(WEEKDAY(OO$6,2)&gt;5,"w",IF(ISERROR(VLOOKUP(OO$6,fériés,1,FALSE)),(SUM($H$1:OO$1)&gt;SUM($F$8:$F20))*(SUM($H$1:OO$1)&lt;=SUM($F$8:$F21))*1,"F"))</f>
        <v>0</v>
      </c>
      <c r="OP21" s="65">
        <f ca="1">IF(WEEKDAY(OP$6,2)&gt;5,"w",IF(ISERROR(VLOOKUP(OP$6,fériés,1,FALSE)),(SUM($H$1:OP$1)&gt;SUM($F$8:$F20))*(SUM($H$1:OP$1)&lt;=SUM($F$8:$F21))*1,"F"))</f>
        <v>0</v>
      </c>
      <c r="OQ21" s="65">
        <f ca="1">IF(WEEKDAY(OQ$6,2)&gt;5,"w",IF(ISERROR(VLOOKUP(OQ$6,fériés,1,FALSE)),(SUM($H$1:OQ$1)&gt;SUM($F$8:$F20))*(SUM($H$1:OQ$1)&lt;=SUM($F$8:$F21))*1,"F"))</f>
        <v>0</v>
      </c>
      <c r="OR21" s="65">
        <f ca="1">IF(WEEKDAY(OR$6,2)&gt;5,"w",IF(ISERROR(VLOOKUP(OR$6,fériés,1,FALSE)),(SUM($H$1:OR$1)&gt;SUM($F$8:$F20))*(SUM($H$1:OR$1)&lt;=SUM($F$8:$F21))*1,"F"))</f>
        <v>0</v>
      </c>
      <c r="OS21" s="65">
        <f ca="1">IF(WEEKDAY(OS$6,2)&gt;5,"w",IF(ISERROR(VLOOKUP(OS$6,fériés,1,FALSE)),(SUM($H$1:OS$1)&gt;SUM($F$8:$F20))*(SUM($H$1:OS$1)&lt;=SUM($F$8:$F21))*1,"F"))</f>
        <v>0</v>
      </c>
      <c r="OT21" s="65">
        <f ca="1">IF(WEEKDAY(OT$6,2)&gt;5,"w",IF(ISERROR(VLOOKUP(OT$6,fériés,1,FALSE)),(SUM($H$1:OT$1)&gt;SUM($F$8:$F20))*(SUM($H$1:OT$1)&lt;=SUM($F$8:$F21))*1,"F"))</f>
        <v>0</v>
      </c>
      <c r="OU21" s="65">
        <f ca="1">IF(WEEKDAY(OU$6,2)&gt;5,"w",IF(ISERROR(VLOOKUP(OU$6,fériés,1,FALSE)),(SUM($H$1:OU$1)&gt;SUM($F$8:$F20))*(SUM($H$1:OU$1)&lt;=SUM($F$8:$F21))*1,"F"))</f>
        <v>0</v>
      </c>
      <c r="OV21" s="65">
        <f ca="1">IF(WEEKDAY(OV$6,2)&gt;5,"w",IF(ISERROR(VLOOKUP(OV$6,fériés,1,FALSE)),(SUM($H$1:OV$1)&gt;SUM($F$8:$F20))*(SUM($H$1:OV$1)&lt;=SUM($F$8:$F21))*1,"F"))</f>
        <v>0</v>
      </c>
      <c r="OW21" s="65">
        <f ca="1">IF(WEEKDAY(OW$6,2)&gt;5,"w",IF(ISERROR(VLOOKUP(OW$6,fériés,1,FALSE)),(SUM($H$1:OW$1)&gt;SUM($F$8:$F20))*(SUM($H$1:OW$1)&lt;=SUM($F$8:$F21))*1,"F"))</f>
        <v>0</v>
      </c>
      <c r="OX21" s="65">
        <f ca="1">IF(WEEKDAY(OX$6,2)&gt;5,"w",IF(ISERROR(VLOOKUP(OX$6,fériés,1,FALSE)),(SUM($H$1:OX$1)&gt;SUM($F$8:$F20))*(SUM($H$1:OX$1)&lt;=SUM($F$8:$F21))*1,"F"))</f>
        <v>0</v>
      </c>
      <c r="OY21" s="65">
        <f ca="1">IF(WEEKDAY(OY$6,2)&gt;5,"w",IF(ISERROR(VLOOKUP(OY$6,fériés,1,FALSE)),(SUM($H$1:OY$1)&gt;SUM($F$8:$F20))*(SUM($H$1:OY$1)&lt;=SUM($F$8:$F21))*1,"F"))</f>
        <v>0</v>
      </c>
      <c r="OZ21" s="65" t="str">
        <f ca="1">IF(WEEKDAY(OZ$6,2)&gt;5,"w",IF(ISERROR(VLOOKUP(OZ$6,fériés,1,FALSE)),(SUM($H$1:OZ$1)&gt;SUM($F$8:$F20))*(SUM($H$1:OZ$1)&lt;=SUM($F$8:$F21))*1,"F"))</f>
        <v>w</v>
      </c>
      <c r="PA21" s="65" t="str">
        <f ca="1">IF(WEEKDAY(PA$6,2)&gt;5,"w",IF(ISERROR(VLOOKUP(PA$6,fériés,1,FALSE)),(SUM($H$1:PA$1)&gt;SUM($F$8:$F20))*(SUM($H$1:PA$1)&lt;=SUM($F$8:$F21))*1,"F"))</f>
        <v>w</v>
      </c>
      <c r="PB21" s="65" t="str">
        <f ca="1">IF(WEEKDAY(PB$6,2)&gt;5,"w",IF(ISERROR(VLOOKUP(PB$6,fériés,1,FALSE)),(SUM($H$1:PB$1)&gt;SUM($F$8:$F20))*(SUM($H$1:PB$1)&lt;=SUM($F$8:$F21))*1,"F"))</f>
        <v>w</v>
      </c>
      <c r="PC21" s="65" t="str">
        <f ca="1">IF(WEEKDAY(PC$6,2)&gt;5,"w",IF(ISERROR(VLOOKUP(PC$6,fériés,1,FALSE)),(SUM($H$1:PC$1)&gt;SUM($F$8:$F20))*(SUM($H$1:PC$1)&lt;=SUM($F$8:$F21))*1,"F"))</f>
        <v>w</v>
      </c>
      <c r="PD21" s="65" t="str">
        <f ca="1">IF(WEEKDAY(PD$6,2)&gt;5,"w",IF(ISERROR(VLOOKUP(PD$6,fériés,1,FALSE)),(SUM($H$1:PD$1)&gt;SUM($F$8:$F20))*(SUM($H$1:PD$1)&lt;=SUM($F$8:$F21))*1,"F"))</f>
        <v>w</v>
      </c>
      <c r="PE21" s="65" t="str">
        <f ca="1">IF(WEEKDAY(PE$6,2)&gt;5,"w",IF(ISERROR(VLOOKUP(PE$6,fériés,1,FALSE)),(SUM($H$1:PE$1)&gt;SUM($F$8:$F20))*(SUM($H$1:PE$1)&lt;=SUM($F$8:$F21))*1,"F"))</f>
        <v>w</v>
      </c>
      <c r="PF21" s="65" t="str">
        <f ca="1">IF(WEEKDAY(PF$6,2)&gt;5,"w",IF(ISERROR(VLOOKUP(PF$6,fériés,1,FALSE)),(SUM($H$1:PF$1)&gt;SUM($F$8:$F20))*(SUM($H$1:PF$1)&lt;=SUM($F$8:$F21))*1,"F"))</f>
        <v>w</v>
      </c>
      <c r="PG21" s="65" t="str">
        <f ca="1">IF(WEEKDAY(PG$6,2)&gt;5,"w",IF(ISERROR(VLOOKUP(PG$6,fériés,1,FALSE)),(SUM($H$1:PG$1)&gt;SUM($F$8:$F20))*(SUM($H$1:PG$1)&lt;=SUM($F$8:$F21))*1,"F"))</f>
        <v>w</v>
      </c>
      <c r="PH21" s="65" t="str">
        <f ca="1">IF(WEEKDAY(PH$6,2)&gt;5,"w",IF(ISERROR(VLOOKUP(PH$6,fériés,1,FALSE)),(SUM($H$1:PH$1)&gt;SUM($F$8:$F20))*(SUM($H$1:PH$1)&lt;=SUM($F$8:$F21))*1,"F"))</f>
        <v>w</v>
      </c>
      <c r="PI21" s="65" t="str">
        <f ca="1">IF(WEEKDAY(PI$6,2)&gt;5,"w",IF(ISERROR(VLOOKUP(PI$6,fériés,1,FALSE)),(SUM($H$1:PI$1)&gt;SUM($F$8:$F20))*(SUM($H$1:PI$1)&lt;=SUM($F$8:$F21))*1,"F"))</f>
        <v>w</v>
      </c>
      <c r="PJ21" s="65" t="str">
        <f ca="1">IF(WEEKDAY(PJ$6,2)&gt;5,"w",IF(ISERROR(VLOOKUP(PJ$6,fériés,1,FALSE)),(SUM($H$1:PJ$1)&gt;SUM($F$8:$F20))*(SUM($H$1:PJ$1)&lt;=SUM($F$8:$F21))*1,"F"))</f>
        <v>w</v>
      </c>
      <c r="PK21" s="65" t="str">
        <f ca="1">IF(WEEKDAY(PK$6,2)&gt;5,"w",IF(ISERROR(VLOOKUP(PK$6,fériés,1,FALSE)),(SUM($H$1:PK$1)&gt;SUM($F$8:$F20))*(SUM($H$1:PK$1)&lt;=SUM($F$8:$F21))*1,"F"))</f>
        <v>w</v>
      </c>
      <c r="PL21" s="65" t="str">
        <f ca="1">IF(WEEKDAY(PL$6,2)&gt;5,"w",IF(ISERROR(VLOOKUP(PL$6,fériés,1,FALSE)),(SUM($H$1:PL$1)&gt;SUM($F$8:$F20))*(SUM($H$1:PL$1)&lt;=SUM($F$8:$F21))*1,"F"))</f>
        <v>w</v>
      </c>
      <c r="PM21" s="65" t="str">
        <f ca="1">IF(WEEKDAY(PM$6,2)&gt;5,"w",IF(ISERROR(VLOOKUP(PM$6,fériés,1,FALSE)),(SUM($H$1:PM$1)&gt;SUM($F$8:$F20))*(SUM($H$1:PM$1)&lt;=SUM($F$8:$F21))*1,"F"))</f>
        <v>w</v>
      </c>
      <c r="PN21" s="65" t="str">
        <f ca="1">IF(WEEKDAY(PN$6,2)&gt;5,"w",IF(ISERROR(VLOOKUP(PN$6,fériés,1,FALSE)),(SUM($H$1:PN$1)&gt;SUM($F$8:$F20))*(SUM($H$1:PN$1)&lt;=SUM($F$8:$F21))*1,"F"))</f>
        <v>w</v>
      </c>
      <c r="PO21" s="65" t="str">
        <f ca="1">IF(WEEKDAY(PO$6,2)&gt;5,"w",IF(ISERROR(VLOOKUP(PO$6,fériés,1,FALSE)),(SUM($H$1:PO$1)&gt;SUM($F$8:$F20))*(SUM($H$1:PO$1)&lt;=SUM($F$8:$F21))*1,"F"))</f>
        <v>w</v>
      </c>
      <c r="PP21" s="65" t="str">
        <f ca="1">IF(WEEKDAY(PP$6,2)&gt;5,"w",IF(ISERROR(VLOOKUP(PP$6,fériés,1,FALSE)),(SUM($H$1:PP$1)&gt;SUM($F$8:$F20))*(SUM($H$1:PP$1)&lt;=SUM($F$8:$F21))*1,"F"))</f>
        <v>w</v>
      </c>
      <c r="PQ21" s="65" t="str">
        <f ca="1">IF(WEEKDAY(PQ$6,2)&gt;5,"w",IF(ISERROR(VLOOKUP(PQ$6,fériés,1,FALSE)),(SUM($H$1:PQ$1)&gt;SUM($F$8:$F20))*(SUM($H$1:PQ$1)&lt;=SUM($F$8:$F21))*1,"F"))</f>
        <v>w</v>
      </c>
      <c r="PR21" s="65" t="str">
        <f ca="1">IF(WEEKDAY(PR$6,2)&gt;5,"w",IF(ISERROR(VLOOKUP(PR$6,fériés,1,FALSE)),(SUM($H$1:PR$1)&gt;SUM($F$8:$F20))*(SUM($H$1:PR$1)&lt;=SUM($F$8:$F21))*1,"F"))</f>
        <v>w</v>
      </c>
      <c r="PS21" s="65" t="str">
        <f ca="1">IF(WEEKDAY(PS$6,2)&gt;5,"w",IF(ISERROR(VLOOKUP(PS$6,fériés,1,FALSE)),(SUM($H$1:PS$1)&gt;SUM($F$8:$F20))*(SUM($H$1:PS$1)&lt;=SUM($F$8:$F21))*1,"F"))</f>
        <v>w</v>
      </c>
      <c r="PT21" s="65">
        <f ca="1">IF(WEEKDAY(PT$6,2)&gt;5,"w",IF(ISERROR(VLOOKUP(PT$6,fériés,1,FALSE)),(SUM($H$1:PT$1)&gt;SUM($F$8:$F20))*(SUM($H$1:PT$1)&lt;=SUM($F$8:$F21))*1,"F"))</f>
        <v>0</v>
      </c>
      <c r="PU21" s="65">
        <f ca="1">IF(WEEKDAY(PU$6,2)&gt;5,"w",IF(ISERROR(VLOOKUP(PU$6,fériés,1,FALSE)),(SUM($H$1:PU$1)&gt;SUM($F$8:$F20))*(SUM($H$1:PU$1)&lt;=SUM($F$8:$F21))*1,"F"))</f>
        <v>0</v>
      </c>
      <c r="PV21" s="65">
        <f ca="1">IF(WEEKDAY(PV$6,2)&gt;5,"w",IF(ISERROR(VLOOKUP(PV$6,fériés,1,FALSE)),(SUM($H$1:PV$1)&gt;SUM($F$8:$F20))*(SUM($H$1:PV$1)&lt;=SUM($F$8:$F21))*1,"F"))</f>
        <v>0</v>
      </c>
      <c r="PW21" s="65">
        <f ca="1">IF(WEEKDAY(PW$6,2)&gt;5,"w",IF(ISERROR(VLOOKUP(PW$6,fériés,1,FALSE)),(SUM($H$1:PW$1)&gt;SUM($F$8:$F20))*(SUM($H$1:PW$1)&lt;=SUM($F$8:$F21))*1,"F"))</f>
        <v>0</v>
      </c>
      <c r="PX21" s="65">
        <f ca="1">IF(WEEKDAY(PX$6,2)&gt;5,"w",IF(ISERROR(VLOOKUP(PX$6,fériés,1,FALSE)),(SUM($H$1:PX$1)&gt;SUM($F$8:$F20))*(SUM($H$1:PX$1)&lt;=SUM($F$8:$F21))*1,"F"))</f>
        <v>0</v>
      </c>
      <c r="PY21" s="65">
        <f ca="1">IF(WEEKDAY(PY$6,2)&gt;5,"w",IF(ISERROR(VLOOKUP(PY$6,fériés,1,FALSE)),(SUM($H$1:PY$1)&gt;SUM($F$8:$F20))*(SUM($H$1:PY$1)&lt;=SUM($F$8:$F21))*1,"F"))</f>
        <v>0</v>
      </c>
      <c r="PZ21" s="65">
        <f ca="1">IF(WEEKDAY(PZ$6,2)&gt;5,"w",IF(ISERROR(VLOOKUP(PZ$6,fériés,1,FALSE)),(SUM($H$1:PZ$1)&gt;SUM($F$8:$F20))*(SUM($H$1:PZ$1)&lt;=SUM($F$8:$F21))*1,"F"))</f>
        <v>0</v>
      </c>
      <c r="QA21" s="65">
        <f ca="1">IF(WEEKDAY(QA$6,2)&gt;5,"w",IF(ISERROR(VLOOKUP(QA$6,fériés,1,FALSE)),(SUM($H$1:QA$1)&gt;SUM($F$8:$F20))*(SUM($H$1:QA$1)&lt;=SUM($F$8:$F21))*1,"F"))</f>
        <v>0</v>
      </c>
      <c r="QB21" s="65">
        <f ca="1">IF(WEEKDAY(QB$6,2)&gt;5,"w",IF(ISERROR(VLOOKUP(QB$6,fériés,1,FALSE)),(SUM($H$1:QB$1)&gt;SUM($F$8:$F20))*(SUM($H$1:QB$1)&lt;=SUM($F$8:$F21))*1,"F"))</f>
        <v>0</v>
      </c>
      <c r="QC21" s="65">
        <f ca="1">IF(WEEKDAY(QC$6,2)&gt;5,"w",IF(ISERROR(VLOOKUP(QC$6,fériés,1,FALSE)),(SUM($H$1:QC$1)&gt;SUM($F$8:$F20))*(SUM($H$1:QC$1)&lt;=SUM($F$8:$F21))*1,"F"))</f>
        <v>0</v>
      </c>
      <c r="QD21" s="65">
        <f ca="1">IF(WEEKDAY(QD$6,2)&gt;5,"w",IF(ISERROR(VLOOKUP(QD$6,fériés,1,FALSE)),(SUM($H$1:QD$1)&gt;SUM($F$8:$F20))*(SUM($H$1:QD$1)&lt;=SUM($F$8:$F21))*1,"F"))</f>
        <v>0</v>
      </c>
      <c r="QE21" s="65">
        <f ca="1">IF(WEEKDAY(QE$6,2)&gt;5,"w",IF(ISERROR(VLOOKUP(QE$6,fériés,1,FALSE)),(SUM($H$1:QE$1)&gt;SUM($F$8:$F20))*(SUM($H$1:QE$1)&lt;=SUM($F$8:$F21))*1,"F"))</f>
        <v>0</v>
      </c>
      <c r="QF21" s="65">
        <f ca="1">IF(WEEKDAY(QF$6,2)&gt;5,"w",IF(ISERROR(VLOOKUP(QF$6,fériés,1,FALSE)),(SUM($H$1:QF$1)&gt;SUM($F$8:$F20))*(SUM($H$1:QF$1)&lt;=SUM($F$8:$F21))*1,"F"))</f>
        <v>0</v>
      </c>
      <c r="QG21" s="65">
        <f ca="1">IF(WEEKDAY(QG$6,2)&gt;5,"w",IF(ISERROR(VLOOKUP(QG$6,fériés,1,FALSE)),(SUM($H$1:QG$1)&gt;SUM($F$8:$F20))*(SUM($H$1:QG$1)&lt;=SUM($F$8:$F21))*1,"F"))</f>
        <v>0</v>
      </c>
      <c r="QH21" s="65">
        <f ca="1">IF(WEEKDAY(QH$6,2)&gt;5,"w",IF(ISERROR(VLOOKUP(QH$6,fériés,1,FALSE)),(SUM($H$1:QH$1)&gt;SUM($F$8:$F20))*(SUM($H$1:QH$1)&lt;=SUM($F$8:$F21))*1,"F"))</f>
        <v>0</v>
      </c>
      <c r="QI21" s="65">
        <f ca="1">IF(WEEKDAY(QI$6,2)&gt;5,"w",IF(ISERROR(VLOOKUP(QI$6,fériés,1,FALSE)),(SUM($H$1:QI$1)&gt;SUM($F$8:$F20))*(SUM($H$1:QI$1)&lt;=SUM($F$8:$F21))*1,"F"))</f>
        <v>0</v>
      </c>
      <c r="QJ21" s="65">
        <f ca="1">IF(WEEKDAY(QJ$6,2)&gt;5,"w",IF(ISERROR(VLOOKUP(QJ$6,fériés,1,FALSE)),(SUM($H$1:QJ$1)&gt;SUM($F$8:$F20))*(SUM($H$1:QJ$1)&lt;=SUM($F$8:$F21))*1,"F"))</f>
        <v>0</v>
      </c>
      <c r="QK21" s="65">
        <f ca="1">IF(WEEKDAY(QK$6,2)&gt;5,"w",IF(ISERROR(VLOOKUP(QK$6,fériés,1,FALSE)),(SUM($H$1:QK$1)&gt;SUM($F$8:$F20))*(SUM($H$1:QK$1)&lt;=SUM($F$8:$F21))*1,"F"))</f>
        <v>0</v>
      </c>
      <c r="QL21" s="65">
        <f ca="1">IF(WEEKDAY(QL$6,2)&gt;5,"w",IF(ISERROR(VLOOKUP(QL$6,fériés,1,FALSE)),(SUM($H$1:QL$1)&gt;SUM($F$8:$F20))*(SUM($H$1:QL$1)&lt;=SUM($F$8:$F21))*1,"F"))</f>
        <v>0</v>
      </c>
      <c r="QM21" s="65">
        <f ca="1">IF(WEEKDAY(QM$6,2)&gt;5,"w",IF(ISERROR(VLOOKUP(QM$6,fériés,1,FALSE)),(SUM($H$1:QM$1)&gt;SUM($F$8:$F20))*(SUM($H$1:QM$1)&lt;=SUM($F$8:$F21))*1,"F"))</f>
        <v>0</v>
      </c>
      <c r="QN21" s="65">
        <f ca="1">IF(WEEKDAY(QN$6,2)&gt;5,"w",IF(ISERROR(VLOOKUP(QN$6,fériés,1,FALSE)),(SUM($H$1:QN$1)&gt;SUM($F$8:$F20))*(SUM($H$1:QN$1)&lt;=SUM($F$8:$F21))*1,"F"))</f>
        <v>0</v>
      </c>
      <c r="QO21" s="65">
        <f ca="1">IF(WEEKDAY(QO$6,2)&gt;5,"w",IF(ISERROR(VLOOKUP(QO$6,fériés,1,FALSE)),(SUM($H$1:QO$1)&gt;SUM($F$8:$F20))*(SUM($H$1:QO$1)&lt;=SUM($F$8:$F21))*1,"F"))</f>
        <v>0</v>
      </c>
      <c r="QP21" s="65">
        <f ca="1">IF(WEEKDAY(QP$6,2)&gt;5,"w",IF(ISERROR(VLOOKUP(QP$6,fériés,1,FALSE)),(SUM($H$1:QP$1)&gt;SUM($F$8:$F20))*(SUM($H$1:QP$1)&lt;=SUM($F$8:$F21))*1,"F"))</f>
        <v>0</v>
      </c>
      <c r="QQ21" s="65">
        <f ca="1">IF(WEEKDAY(QQ$6,2)&gt;5,"w",IF(ISERROR(VLOOKUP(QQ$6,fériés,1,FALSE)),(SUM($H$1:QQ$1)&gt;SUM($F$8:$F20))*(SUM($H$1:QQ$1)&lt;=SUM($F$8:$F21))*1,"F"))</f>
        <v>0</v>
      </c>
      <c r="QR21" s="65">
        <f ca="1">IF(WEEKDAY(QR$6,2)&gt;5,"w",IF(ISERROR(VLOOKUP(QR$6,fériés,1,FALSE)),(SUM($H$1:QR$1)&gt;SUM($F$8:$F20))*(SUM($H$1:QR$1)&lt;=SUM($F$8:$F21))*1,"F"))</f>
        <v>0</v>
      </c>
      <c r="QS21" s="65">
        <f ca="1">IF(WEEKDAY(QS$6,2)&gt;5,"w",IF(ISERROR(VLOOKUP(QS$6,fériés,1,FALSE)),(SUM($H$1:QS$1)&gt;SUM($F$8:$F20))*(SUM($H$1:QS$1)&lt;=SUM($F$8:$F21))*1,"F"))</f>
        <v>0</v>
      </c>
      <c r="QT21" s="65">
        <f ca="1">IF(WEEKDAY(QT$6,2)&gt;5,"w",IF(ISERROR(VLOOKUP(QT$6,fériés,1,FALSE)),(SUM($H$1:QT$1)&gt;SUM($F$8:$F20))*(SUM($H$1:QT$1)&lt;=SUM($F$8:$F21))*1,"F"))</f>
        <v>0</v>
      </c>
      <c r="QU21" s="65">
        <f ca="1">IF(WEEKDAY(QU$6,2)&gt;5,"w",IF(ISERROR(VLOOKUP(QU$6,fériés,1,FALSE)),(SUM($H$1:QU$1)&gt;SUM($F$8:$F20))*(SUM($H$1:QU$1)&lt;=SUM($F$8:$F21))*1,"F"))</f>
        <v>0</v>
      </c>
      <c r="QV21" s="65">
        <f ca="1">IF(WEEKDAY(QV$6,2)&gt;5,"w",IF(ISERROR(VLOOKUP(QV$6,fériés,1,FALSE)),(SUM($H$1:QV$1)&gt;SUM($F$8:$F20))*(SUM($H$1:QV$1)&lt;=SUM($F$8:$F21))*1,"F"))</f>
        <v>0</v>
      </c>
      <c r="QW21" s="65">
        <f ca="1">IF(WEEKDAY(QW$6,2)&gt;5,"w",IF(ISERROR(VLOOKUP(QW$6,fériés,1,FALSE)),(SUM($H$1:QW$1)&gt;SUM($F$8:$F20))*(SUM($H$1:QW$1)&lt;=SUM($F$8:$F21))*1,"F"))</f>
        <v>0</v>
      </c>
      <c r="QX21" s="65">
        <f ca="1">IF(WEEKDAY(QX$6,2)&gt;5,"w",IF(ISERROR(VLOOKUP(QX$6,fériés,1,FALSE)),(SUM($H$1:QX$1)&gt;SUM($F$8:$F20))*(SUM($H$1:QX$1)&lt;=SUM($F$8:$F21))*1,"F"))</f>
        <v>0</v>
      </c>
      <c r="QY21" s="65">
        <f ca="1">IF(WEEKDAY(QY$6,2)&gt;5,"w",IF(ISERROR(VLOOKUP(QY$6,fériés,1,FALSE)),(SUM($H$1:QY$1)&gt;SUM($F$8:$F20))*(SUM($H$1:QY$1)&lt;=SUM($F$8:$F21))*1,"F"))</f>
        <v>0</v>
      </c>
      <c r="QZ21" s="65">
        <f ca="1">IF(WEEKDAY(QZ$6,2)&gt;5,"w",IF(ISERROR(VLOOKUP(QZ$6,fériés,1,FALSE)),(SUM($H$1:QZ$1)&gt;SUM($F$8:$F20))*(SUM($H$1:QZ$1)&lt;=SUM($F$8:$F21))*1,"F"))</f>
        <v>0</v>
      </c>
      <c r="RA21" s="65">
        <f ca="1">IF(WEEKDAY(RA$6,2)&gt;5,"w",IF(ISERROR(VLOOKUP(RA$6,fériés,1,FALSE)),(SUM($H$1:RA$1)&gt;SUM($F$8:$F20))*(SUM($H$1:RA$1)&lt;=SUM($F$8:$F21))*1,"F"))</f>
        <v>0</v>
      </c>
      <c r="RB21" s="65">
        <f ca="1">IF(WEEKDAY(RB$6,2)&gt;5,"w",IF(ISERROR(VLOOKUP(RB$6,fériés,1,FALSE)),(SUM($H$1:RB$1)&gt;SUM($F$8:$F20))*(SUM($H$1:RB$1)&lt;=SUM($F$8:$F21))*1,"F"))</f>
        <v>0</v>
      </c>
      <c r="RC21" s="65">
        <f ca="1">IF(WEEKDAY(RC$6,2)&gt;5,"w",IF(ISERROR(VLOOKUP(RC$6,fériés,1,FALSE)),(SUM($H$1:RC$1)&gt;SUM($F$8:$F20))*(SUM($H$1:RC$1)&lt;=SUM($F$8:$F21))*1,"F"))</f>
        <v>0</v>
      </c>
      <c r="RD21" s="65">
        <f ca="1">IF(WEEKDAY(RD$6,2)&gt;5,"w",IF(ISERROR(VLOOKUP(RD$6,fériés,1,FALSE)),(SUM($H$1:RD$1)&gt;SUM($F$8:$F20))*(SUM($H$1:RD$1)&lt;=SUM($F$8:$F21))*1,"F"))</f>
        <v>0</v>
      </c>
      <c r="RE21" s="65">
        <f ca="1">IF(WEEKDAY(RE$6,2)&gt;5,"w",IF(ISERROR(VLOOKUP(RE$6,fériés,1,FALSE)),(SUM($H$1:RE$1)&gt;SUM($F$8:$F20))*(SUM($H$1:RE$1)&lt;=SUM($F$8:$F21))*1,"F"))</f>
        <v>0</v>
      </c>
      <c r="RF21" s="65">
        <f ca="1">IF(WEEKDAY(RF$6,2)&gt;5,"w",IF(ISERROR(VLOOKUP(RF$6,fériés,1,FALSE)),(SUM($H$1:RF$1)&gt;SUM($F$8:$F20))*(SUM($H$1:RF$1)&lt;=SUM($F$8:$F21))*1,"F"))</f>
        <v>0</v>
      </c>
      <c r="RG21" s="65">
        <f ca="1">IF(WEEKDAY(RG$6,2)&gt;5,"w",IF(ISERROR(VLOOKUP(RG$6,fériés,1,FALSE)),(SUM($H$1:RG$1)&gt;SUM($F$8:$F20))*(SUM($H$1:RG$1)&lt;=SUM($F$8:$F21))*1,"F"))</f>
        <v>0</v>
      </c>
      <c r="RH21" s="65">
        <f ca="1">IF(WEEKDAY(RH$6,2)&gt;5,"w",IF(ISERROR(VLOOKUP(RH$6,fériés,1,FALSE)),(SUM($H$1:RH$1)&gt;SUM($F$8:$F20))*(SUM($H$1:RH$1)&lt;=SUM($F$8:$F21))*1,"F"))</f>
        <v>0</v>
      </c>
      <c r="RI21" s="65">
        <f ca="1">IF(WEEKDAY(RI$6,2)&gt;5,"w",IF(ISERROR(VLOOKUP(RI$6,fériés,1,FALSE)),(SUM($H$1:RI$1)&gt;SUM($F$8:$F20))*(SUM($H$1:RI$1)&lt;=SUM($F$8:$F21))*1,"F"))</f>
        <v>0</v>
      </c>
      <c r="RJ21" s="65">
        <f ca="1">IF(WEEKDAY(RJ$6,2)&gt;5,"w",IF(ISERROR(VLOOKUP(RJ$6,fériés,1,FALSE)),(SUM($H$1:RJ$1)&gt;SUM($F$8:$F20))*(SUM($H$1:RJ$1)&lt;=SUM($F$8:$F21))*1,"F"))</f>
        <v>0</v>
      </c>
      <c r="RK21" s="65">
        <f ca="1">IF(WEEKDAY(RK$6,2)&gt;5,"w",IF(ISERROR(VLOOKUP(RK$6,fériés,1,FALSE)),(SUM($H$1:RK$1)&gt;SUM($F$8:$F20))*(SUM($H$1:RK$1)&lt;=SUM($F$8:$F21))*1,"F"))</f>
        <v>0</v>
      </c>
      <c r="RL21" s="65">
        <f ca="1">IF(WEEKDAY(RL$6,2)&gt;5,"w",IF(ISERROR(VLOOKUP(RL$6,fériés,1,FALSE)),(SUM($H$1:RL$1)&gt;SUM($F$8:$F20))*(SUM($H$1:RL$1)&lt;=SUM($F$8:$F21))*1,"F"))</f>
        <v>0</v>
      </c>
      <c r="RM21" s="65">
        <f ca="1">IF(WEEKDAY(RM$6,2)&gt;5,"w",IF(ISERROR(VLOOKUP(RM$6,fériés,1,FALSE)),(SUM($H$1:RM$1)&gt;SUM($F$8:$F20))*(SUM($H$1:RM$1)&lt;=SUM($F$8:$F21))*1,"F"))</f>
        <v>0</v>
      </c>
      <c r="RN21" s="65">
        <f ca="1">IF(WEEKDAY(RN$6,2)&gt;5,"w",IF(ISERROR(VLOOKUP(RN$6,fériés,1,FALSE)),(SUM($H$1:RN$1)&gt;SUM($F$8:$F20))*(SUM($H$1:RN$1)&lt;=SUM($F$8:$F21))*1,"F"))</f>
        <v>0</v>
      </c>
      <c r="RO21" s="65">
        <f ca="1">IF(WEEKDAY(RO$6,2)&gt;5,"w",IF(ISERROR(VLOOKUP(RO$6,fériés,1,FALSE)),(SUM($H$1:RO$1)&gt;SUM($F$8:$F20))*(SUM($H$1:RO$1)&lt;=SUM($F$8:$F21))*1,"F"))</f>
        <v>0</v>
      </c>
      <c r="RP21" s="65">
        <f ca="1">IF(WEEKDAY(RP$6,2)&gt;5,"w",IF(ISERROR(VLOOKUP(RP$6,fériés,1,FALSE)),(SUM($H$1:RP$1)&gt;SUM($F$8:$F20))*(SUM($H$1:RP$1)&lt;=SUM($F$8:$F21))*1,"F"))</f>
        <v>0</v>
      </c>
      <c r="RQ21" s="65">
        <f ca="1">IF(WEEKDAY(RQ$6,2)&gt;5,"w",IF(ISERROR(VLOOKUP(RQ$6,fériés,1,FALSE)),(SUM($H$1:RQ$1)&gt;SUM($F$8:$F20))*(SUM($H$1:RQ$1)&lt;=SUM($F$8:$F21))*1,"F"))</f>
        <v>0</v>
      </c>
      <c r="RR21" s="65" t="str">
        <f ca="1">IF(WEEKDAY(RR$6,2)&gt;5,"w",IF(ISERROR(VLOOKUP(RR$6,fériés,1,FALSE)),(SUM($H$1:RR$1)&gt;SUM($F$8:$F20))*(SUM($H$1:RR$1)&lt;=SUM($F$8:$F21))*1,"F"))</f>
        <v>w</v>
      </c>
      <c r="RS21" s="65" t="str">
        <f ca="1">IF(WEEKDAY(RS$6,2)&gt;5,"w",IF(ISERROR(VLOOKUP(RS$6,fériés,1,FALSE)),(SUM($H$1:RS$1)&gt;SUM($F$8:$F20))*(SUM($H$1:RS$1)&lt;=SUM($F$8:$F21))*1,"F"))</f>
        <v>w</v>
      </c>
      <c r="RT21" s="65" t="str">
        <f ca="1">IF(WEEKDAY(RT$6,2)&gt;5,"w",IF(ISERROR(VLOOKUP(RT$6,fériés,1,FALSE)),(SUM($H$1:RT$1)&gt;SUM($F$8:$F20))*(SUM($H$1:RT$1)&lt;=SUM($F$8:$F21))*1,"F"))</f>
        <v>w</v>
      </c>
      <c r="RU21" s="65" t="str">
        <f ca="1">IF(WEEKDAY(RU$6,2)&gt;5,"w",IF(ISERROR(VLOOKUP(RU$6,fériés,1,FALSE)),(SUM($H$1:RU$1)&gt;SUM($F$8:$F20))*(SUM($H$1:RU$1)&lt;=SUM($F$8:$F21))*1,"F"))</f>
        <v>w</v>
      </c>
      <c r="RV21" s="65" t="str">
        <f ca="1">IF(WEEKDAY(RV$6,2)&gt;5,"w",IF(ISERROR(VLOOKUP(RV$6,fériés,1,FALSE)),(SUM($H$1:RV$1)&gt;SUM($F$8:$F20))*(SUM($H$1:RV$1)&lt;=SUM($F$8:$F21))*1,"F"))</f>
        <v>w</v>
      </c>
      <c r="RW21" s="65" t="str">
        <f ca="1">IF(WEEKDAY(RW$6,2)&gt;5,"w",IF(ISERROR(VLOOKUP(RW$6,fériés,1,FALSE)),(SUM($H$1:RW$1)&gt;SUM($F$8:$F20))*(SUM($H$1:RW$1)&lt;=SUM($F$8:$F21))*1,"F"))</f>
        <v>w</v>
      </c>
      <c r="RX21" s="65" t="str">
        <f ca="1">IF(WEEKDAY(RX$6,2)&gt;5,"w",IF(ISERROR(VLOOKUP(RX$6,fériés,1,FALSE)),(SUM($H$1:RX$1)&gt;SUM($F$8:$F20))*(SUM($H$1:RX$1)&lt;=SUM($F$8:$F21))*1,"F"))</f>
        <v>w</v>
      </c>
      <c r="RY21" s="65" t="str">
        <f ca="1">IF(WEEKDAY(RY$6,2)&gt;5,"w",IF(ISERROR(VLOOKUP(RY$6,fériés,1,FALSE)),(SUM($H$1:RY$1)&gt;SUM($F$8:$F20))*(SUM($H$1:RY$1)&lt;=SUM($F$8:$F21))*1,"F"))</f>
        <v>w</v>
      </c>
      <c r="RZ21" s="65" t="str">
        <f ca="1">IF(WEEKDAY(RZ$6,2)&gt;5,"w",IF(ISERROR(VLOOKUP(RZ$6,fériés,1,FALSE)),(SUM($H$1:RZ$1)&gt;SUM($F$8:$F20))*(SUM($H$1:RZ$1)&lt;=SUM($F$8:$F21))*1,"F"))</f>
        <v>w</v>
      </c>
      <c r="SA21" s="65" t="str">
        <f ca="1">IF(WEEKDAY(SA$6,2)&gt;5,"w",IF(ISERROR(VLOOKUP(SA$6,fériés,1,FALSE)),(SUM($H$1:SA$1)&gt;SUM($F$8:$F20))*(SUM($H$1:SA$1)&lt;=SUM($F$8:$F21))*1,"F"))</f>
        <v>w</v>
      </c>
      <c r="SB21" s="65" t="str">
        <f ca="1">IF(WEEKDAY(SB$6,2)&gt;5,"w",IF(ISERROR(VLOOKUP(SB$6,fériés,1,FALSE)),(SUM($H$1:SB$1)&gt;SUM($F$8:$F20))*(SUM($H$1:SB$1)&lt;=SUM($F$8:$F21))*1,"F"))</f>
        <v>w</v>
      </c>
      <c r="SC21" s="65" t="str">
        <f ca="1">IF(WEEKDAY(SC$6,2)&gt;5,"w",IF(ISERROR(VLOOKUP(SC$6,fériés,1,FALSE)),(SUM($H$1:SC$1)&gt;SUM($F$8:$F20))*(SUM($H$1:SC$1)&lt;=SUM($F$8:$F21))*1,"F"))</f>
        <v>w</v>
      </c>
      <c r="SD21" s="65" t="str">
        <f ca="1">IF(WEEKDAY(SD$6,2)&gt;5,"w",IF(ISERROR(VLOOKUP(SD$6,fériés,1,FALSE)),(SUM($H$1:SD$1)&gt;SUM($F$8:$F20))*(SUM($H$1:SD$1)&lt;=SUM($F$8:$F21))*1,"F"))</f>
        <v>w</v>
      </c>
      <c r="SE21" s="65" t="str">
        <f ca="1">IF(WEEKDAY(SE$6,2)&gt;5,"w",IF(ISERROR(VLOOKUP(SE$6,fériés,1,FALSE)),(SUM($H$1:SE$1)&gt;SUM($F$8:$F20))*(SUM($H$1:SE$1)&lt;=SUM($F$8:$F21))*1,"F"))</f>
        <v>w</v>
      </c>
      <c r="SF21" s="65" t="str">
        <f ca="1">IF(WEEKDAY(SF$6,2)&gt;5,"w",IF(ISERROR(VLOOKUP(SF$6,fériés,1,FALSE)),(SUM($H$1:SF$1)&gt;SUM($F$8:$F20))*(SUM($H$1:SF$1)&lt;=SUM($F$8:$F21))*1,"F"))</f>
        <v>w</v>
      </c>
      <c r="SG21" s="83"/>
    </row>
    <row r="22" spans="1:501" ht="12" customHeight="1" x14ac:dyDescent="0.25">
      <c r="A22" s="80"/>
      <c r="B22" s="63" t="str">
        <f>IFERROR(VLOOKUP($A22,Base_données!$A$4:$AB$24,Base_données!$B$1,FALSE),"")</f>
        <v/>
      </c>
      <c r="C22" s="78" t="str">
        <f>IF(A22="","",Base_données!$R$3)</f>
        <v/>
      </c>
      <c r="D22" s="79" t="str">
        <f>IFERROR(VLOOKUP($A22,Base_données!$A$4:$AB$24,Base_données!$D$1,FALSE),"")</f>
        <v/>
      </c>
      <c r="E22" s="79" t="str">
        <f>IFERROR(VLOOKUP($A22,Base_données!$A$4:$AB$24,Base_données!$R$1,FALSE),"")</f>
        <v/>
      </c>
      <c r="F22" s="67" t="str">
        <f>IFERROR($D22*E22,"")</f>
        <v/>
      </c>
      <c r="G22" s="62" t="str">
        <f>IFERROR(VLOOKUP($A22,Base_données!$A$4:$L$24,5,FALSE),"")</f>
        <v/>
      </c>
      <c r="H22" s="65">
        <f ca="1">IF(WEEKDAY(H$6,2)&gt;5,"w",IF(ISERROR(VLOOKUP(H$6,fériés,1,FALSE)),(SUM($H$1:H$1)&gt;SUM($F$8:$F21))*(SUM($H$1:H$1)&lt;=SUM($F$8:$F22))*1,"F"))</f>
        <v>0</v>
      </c>
      <c r="I22" s="65">
        <f ca="1">IF(WEEKDAY(I$6,2)&gt;5,"w",IF(ISERROR(VLOOKUP(I$6,fériés,1,FALSE)),(SUM($H$1:I$1)&gt;SUM($F$8:$F21))*(SUM($H$1:I$1)&lt;=SUM($F$8:$F22))*1,"F"))</f>
        <v>0</v>
      </c>
      <c r="J22" s="65">
        <f ca="1">IF(WEEKDAY(J$6,2)&gt;5,"w",IF(ISERROR(VLOOKUP(J$6,fériés,1,FALSE)),(SUM($H$1:J$1)&gt;SUM($F$8:$F21))*(SUM($H$1:J$1)&lt;=SUM($F$8:$F22))*1,"F"))</f>
        <v>0</v>
      </c>
      <c r="K22" s="65">
        <f ca="1">IF(WEEKDAY(K$6,2)&gt;5,"w",IF(ISERROR(VLOOKUP(K$6,fériés,1,FALSE)),(SUM($H$1:K$1)&gt;SUM($F$8:$F21))*(SUM($H$1:K$1)&lt;=SUM($F$8:$F22))*1,"F"))</f>
        <v>0</v>
      </c>
      <c r="L22" s="65">
        <f ca="1">IF(WEEKDAY(L$6,2)&gt;5,"w",IF(ISERROR(VLOOKUP(L$6,fériés,1,FALSE)),(SUM($H$1:L$1)&gt;SUM($F$8:$F21))*(SUM($H$1:L$1)&lt;=SUM($F$8:$F22))*1,"F"))</f>
        <v>0</v>
      </c>
      <c r="M22" s="65">
        <f ca="1">IF(WEEKDAY(M$6,2)&gt;5,"w",IF(ISERROR(VLOOKUP(M$6,fériés,1,FALSE)),(SUM($H$1:M$1)&gt;SUM($F$8:$F21))*(SUM($H$1:M$1)&lt;=SUM($F$8:$F22))*1,"F"))</f>
        <v>0</v>
      </c>
      <c r="N22" s="65">
        <f ca="1">IF(WEEKDAY(N$6,2)&gt;5,"w",IF(ISERROR(VLOOKUP(N$6,fériés,1,FALSE)),(SUM($H$1:N$1)&gt;SUM($F$8:$F21))*(SUM($H$1:N$1)&lt;=SUM($F$8:$F22))*1,"F"))</f>
        <v>0</v>
      </c>
      <c r="O22" s="65">
        <f ca="1">IF(WEEKDAY(O$6,2)&gt;5,"w",IF(ISERROR(VLOOKUP(O$6,fériés,1,FALSE)),(SUM($H$1:O$1)&gt;SUM($F$8:$F21))*(SUM($H$1:O$1)&lt;=SUM($F$8:$F22))*1,"F"))</f>
        <v>0</v>
      </c>
      <c r="P22" s="65">
        <f ca="1">IF(WEEKDAY(P$6,2)&gt;5,"w",IF(ISERROR(VLOOKUP(P$6,fériés,1,FALSE)),(SUM($H$1:P$1)&gt;SUM($F$8:$F21))*(SUM($H$1:P$1)&lt;=SUM($F$8:$F22))*1,"F"))</f>
        <v>0</v>
      </c>
      <c r="Q22" s="65">
        <f ca="1">IF(WEEKDAY(Q$6,2)&gt;5,"w",IF(ISERROR(VLOOKUP(Q$6,fériés,1,FALSE)),(SUM($H$1:Q$1)&gt;SUM($F$8:$F21))*(SUM($H$1:Q$1)&lt;=SUM($F$8:$F22))*1,"F"))</f>
        <v>0</v>
      </c>
      <c r="R22" s="65">
        <f ca="1">IF(WEEKDAY(R$6,2)&gt;5,"w",IF(ISERROR(VLOOKUP(R$6,fériés,1,FALSE)),(SUM($H$1:R$1)&gt;SUM($F$8:$F21))*(SUM($H$1:R$1)&lt;=SUM($F$8:$F22))*1,"F"))</f>
        <v>0</v>
      </c>
      <c r="S22" s="65">
        <f ca="1">IF(WEEKDAY(S$6,2)&gt;5,"w",IF(ISERROR(VLOOKUP(S$6,fériés,1,FALSE)),(SUM($H$1:S$1)&gt;SUM($F$8:$F21))*(SUM($H$1:S$1)&lt;=SUM($F$8:$F22))*1,"F"))</f>
        <v>0</v>
      </c>
      <c r="T22" s="65">
        <f ca="1">IF(WEEKDAY(T$6,2)&gt;5,"w",IF(ISERROR(VLOOKUP(T$6,fériés,1,FALSE)),(SUM($H$1:T$1)&gt;SUM($F$8:$F21))*(SUM($H$1:T$1)&lt;=SUM($F$8:$F22))*1,"F"))</f>
        <v>0</v>
      </c>
      <c r="U22" s="65">
        <f ca="1">IF(WEEKDAY(U$6,2)&gt;5,"w",IF(ISERROR(VLOOKUP(U$6,fériés,1,FALSE)),(SUM($H$1:U$1)&gt;SUM($F$8:$F21))*(SUM($H$1:U$1)&lt;=SUM($F$8:$F22))*1,"F"))</f>
        <v>0</v>
      </c>
      <c r="V22" s="65">
        <f ca="1">IF(WEEKDAY(V$6,2)&gt;5,"w",IF(ISERROR(VLOOKUP(V$6,fériés,1,FALSE)),(SUM($H$1:V$1)&gt;SUM($F$8:$F21))*(SUM($H$1:V$1)&lt;=SUM($F$8:$F22))*1,"F"))</f>
        <v>0</v>
      </c>
      <c r="W22" s="65">
        <f ca="1">IF(WEEKDAY(W$6,2)&gt;5,"w",IF(ISERROR(VLOOKUP(W$6,fériés,1,FALSE)),(SUM($H$1:W$1)&gt;SUM($F$8:$F21))*(SUM($H$1:W$1)&lt;=SUM($F$8:$F22))*1,"F"))</f>
        <v>0</v>
      </c>
      <c r="X22" s="65">
        <f ca="1">IF(WEEKDAY(X$6,2)&gt;5,"w",IF(ISERROR(VLOOKUP(X$6,fériés,1,FALSE)),(SUM($H$1:X$1)&gt;SUM($F$8:$F21))*(SUM($H$1:X$1)&lt;=SUM($F$8:$F22))*1,"F"))</f>
        <v>0</v>
      </c>
      <c r="Y22" s="65">
        <f ca="1">IF(WEEKDAY(Y$6,2)&gt;5,"w",IF(ISERROR(VLOOKUP(Y$6,fériés,1,FALSE)),(SUM($H$1:Y$1)&gt;SUM($F$8:$F21))*(SUM($H$1:Y$1)&lt;=SUM($F$8:$F22))*1,"F"))</f>
        <v>0</v>
      </c>
      <c r="Z22" s="65">
        <f ca="1">IF(WEEKDAY(Z$6,2)&gt;5,"w",IF(ISERROR(VLOOKUP(Z$6,fériés,1,FALSE)),(SUM($H$1:Z$1)&gt;SUM($F$8:$F21))*(SUM($H$1:Z$1)&lt;=SUM($F$8:$F22))*1,"F"))</f>
        <v>0</v>
      </c>
      <c r="AA22" s="65">
        <f ca="1">IF(WEEKDAY(AA$6,2)&gt;5,"w",IF(ISERROR(VLOOKUP(AA$6,fériés,1,FALSE)),(SUM($H$1:AA$1)&gt;SUM($F$8:$F21))*(SUM($H$1:AA$1)&lt;=SUM($F$8:$F22))*1,"F"))</f>
        <v>0</v>
      </c>
      <c r="AB22" s="65">
        <f ca="1">IF(WEEKDAY(AB$6,2)&gt;5,"w",IF(ISERROR(VLOOKUP(AB$6,fériés,1,FALSE)),(SUM($H$1:AB$1)&gt;SUM($F$8:$F21))*(SUM($H$1:AB$1)&lt;=SUM($F$8:$F22))*1,"F"))</f>
        <v>0</v>
      </c>
      <c r="AC22" s="65">
        <f ca="1">IF(WEEKDAY(AC$6,2)&gt;5,"w",IF(ISERROR(VLOOKUP(AC$6,fériés,1,FALSE)),(SUM($H$1:AC$1)&gt;SUM($F$8:$F21))*(SUM($H$1:AC$1)&lt;=SUM($F$8:$F22))*1,"F"))</f>
        <v>0</v>
      </c>
      <c r="AD22" s="65">
        <f ca="1">IF(WEEKDAY(AD$6,2)&gt;5,"w",IF(ISERROR(VLOOKUP(AD$6,fériés,1,FALSE)),(SUM($H$1:AD$1)&gt;SUM($F$8:$F21))*(SUM($H$1:AD$1)&lt;=SUM($F$8:$F22))*1,"F"))</f>
        <v>0</v>
      </c>
      <c r="AE22" s="65">
        <f ca="1">IF(WEEKDAY(AE$6,2)&gt;5,"w",IF(ISERROR(VLOOKUP(AE$6,fériés,1,FALSE)),(SUM($H$1:AE$1)&gt;SUM($F$8:$F21))*(SUM($H$1:AE$1)&lt;=SUM($F$8:$F22))*1,"F"))</f>
        <v>0</v>
      </c>
      <c r="AF22" s="65">
        <f ca="1">IF(WEEKDAY(AF$6,2)&gt;5,"w",IF(ISERROR(VLOOKUP(AF$6,fériés,1,FALSE)),(SUM($H$1:AF$1)&gt;SUM($F$8:$F21))*(SUM($H$1:AF$1)&lt;=SUM($F$8:$F22))*1,"F"))</f>
        <v>0</v>
      </c>
      <c r="AG22" s="65">
        <f ca="1">IF(WEEKDAY(AG$6,2)&gt;5,"w",IF(ISERROR(VLOOKUP(AG$6,fériés,1,FALSE)),(SUM($H$1:AG$1)&gt;SUM($F$8:$F21))*(SUM($H$1:AG$1)&lt;=SUM($F$8:$F22))*1,"F"))</f>
        <v>0</v>
      </c>
      <c r="AH22" s="65">
        <f ca="1">IF(WEEKDAY(AH$6,2)&gt;5,"w",IF(ISERROR(VLOOKUP(AH$6,fériés,1,FALSE)),(SUM($H$1:AH$1)&gt;SUM($F$8:$F21))*(SUM($H$1:AH$1)&lt;=SUM($F$8:$F22))*1,"F"))</f>
        <v>0</v>
      </c>
      <c r="AI22" s="65">
        <f ca="1">IF(WEEKDAY(AI$6,2)&gt;5,"w",IF(ISERROR(VLOOKUP(AI$6,fériés,1,FALSE)),(SUM($H$1:AI$1)&gt;SUM($F$8:$F21))*(SUM($H$1:AI$1)&lt;=SUM($F$8:$F22))*1,"F"))</f>
        <v>0</v>
      </c>
      <c r="AJ22" s="65">
        <f ca="1">IF(WEEKDAY(AJ$6,2)&gt;5,"w",IF(ISERROR(VLOOKUP(AJ$6,fériés,1,FALSE)),(SUM($H$1:AJ$1)&gt;SUM($F$8:$F21))*(SUM($H$1:AJ$1)&lt;=SUM($F$8:$F22))*1,"F"))</f>
        <v>0</v>
      </c>
      <c r="AK22" s="65">
        <f ca="1">IF(WEEKDAY(AK$6,2)&gt;5,"w",IF(ISERROR(VLOOKUP(AK$6,fériés,1,FALSE)),(SUM($H$1:AK$1)&gt;SUM($F$8:$F21))*(SUM($H$1:AK$1)&lt;=SUM($F$8:$F22))*1,"F"))</f>
        <v>0</v>
      </c>
      <c r="AL22" s="65">
        <f ca="1">IF(WEEKDAY(AL$6,2)&gt;5,"w",IF(ISERROR(VLOOKUP(AL$6,fériés,1,FALSE)),(SUM($H$1:AL$1)&gt;SUM($F$8:$F21))*(SUM($H$1:AL$1)&lt;=SUM($F$8:$F22))*1,"F"))</f>
        <v>0</v>
      </c>
      <c r="AM22" s="65">
        <f ca="1">IF(WEEKDAY(AM$6,2)&gt;5,"w",IF(ISERROR(VLOOKUP(AM$6,fériés,1,FALSE)),(SUM($H$1:AM$1)&gt;SUM($F$8:$F21))*(SUM($H$1:AM$1)&lt;=SUM($F$8:$F22))*1,"F"))</f>
        <v>0</v>
      </c>
      <c r="AN22" s="65">
        <f ca="1">IF(WEEKDAY(AN$6,2)&gt;5,"w",IF(ISERROR(VLOOKUP(AN$6,fériés,1,FALSE)),(SUM($H$1:AN$1)&gt;SUM($F$8:$F21))*(SUM($H$1:AN$1)&lt;=SUM($F$8:$F22))*1,"F"))</f>
        <v>0</v>
      </c>
      <c r="AO22" s="65">
        <f ca="1">IF(WEEKDAY(AO$6,2)&gt;5,"w",IF(ISERROR(VLOOKUP(AO$6,fériés,1,FALSE)),(SUM($H$1:AO$1)&gt;SUM($F$8:$F21))*(SUM($H$1:AO$1)&lt;=SUM($F$8:$F22))*1,"F"))</f>
        <v>0</v>
      </c>
      <c r="AP22" s="65">
        <f ca="1">IF(WEEKDAY(AP$6,2)&gt;5,"w",IF(ISERROR(VLOOKUP(AP$6,fériés,1,FALSE)),(SUM($H$1:AP$1)&gt;SUM($F$8:$F21))*(SUM($H$1:AP$1)&lt;=SUM($F$8:$F22))*1,"F"))</f>
        <v>0</v>
      </c>
      <c r="AQ22" s="65">
        <f ca="1">IF(WEEKDAY(AQ$6,2)&gt;5,"w",IF(ISERROR(VLOOKUP(AQ$6,fériés,1,FALSE)),(SUM($H$1:AQ$1)&gt;SUM($F$8:$F21))*(SUM($H$1:AQ$1)&lt;=SUM($F$8:$F22))*1,"F"))</f>
        <v>0</v>
      </c>
      <c r="AR22" s="65">
        <f ca="1">IF(WEEKDAY(AR$6,2)&gt;5,"w",IF(ISERROR(VLOOKUP(AR$6,fériés,1,FALSE)),(SUM($H$1:AR$1)&gt;SUM($F$8:$F21))*(SUM($H$1:AR$1)&lt;=SUM($F$8:$F22))*1,"F"))</f>
        <v>0</v>
      </c>
      <c r="AS22" s="65">
        <f ca="1">IF(WEEKDAY(AS$6,2)&gt;5,"w",IF(ISERROR(VLOOKUP(AS$6,fériés,1,FALSE)),(SUM($H$1:AS$1)&gt;SUM($F$8:$F21))*(SUM($H$1:AS$1)&lt;=SUM($F$8:$F22))*1,"F"))</f>
        <v>0</v>
      </c>
      <c r="AT22" s="65">
        <f ca="1">IF(WEEKDAY(AT$6,2)&gt;5,"w",IF(ISERROR(VLOOKUP(AT$6,fériés,1,FALSE)),(SUM($H$1:AT$1)&gt;SUM($F$8:$F21))*(SUM($H$1:AT$1)&lt;=SUM($F$8:$F22))*1,"F"))</f>
        <v>0</v>
      </c>
      <c r="AU22" s="65">
        <f ca="1">IF(WEEKDAY(AU$6,2)&gt;5,"w",IF(ISERROR(VLOOKUP(AU$6,fériés,1,FALSE)),(SUM($H$1:AU$1)&gt;SUM($F$8:$F21))*(SUM($H$1:AU$1)&lt;=SUM($F$8:$F22))*1,"F"))</f>
        <v>0</v>
      </c>
      <c r="AV22" s="65">
        <f ca="1">IF(WEEKDAY(AV$6,2)&gt;5,"w",IF(ISERROR(VLOOKUP(AV$6,fériés,1,FALSE)),(SUM($H$1:AV$1)&gt;SUM($F$8:$F21))*(SUM($H$1:AV$1)&lt;=SUM($F$8:$F22))*1,"F"))</f>
        <v>0</v>
      </c>
      <c r="AW22" s="65">
        <f ca="1">IF(WEEKDAY(AW$6,2)&gt;5,"w",IF(ISERROR(VLOOKUP(AW$6,fériés,1,FALSE)),(SUM($H$1:AW$1)&gt;SUM($F$8:$F21))*(SUM($H$1:AW$1)&lt;=SUM($F$8:$F22))*1,"F"))</f>
        <v>0</v>
      </c>
      <c r="AX22" s="65">
        <f ca="1">IF(WEEKDAY(AX$6,2)&gt;5,"w",IF(ISERROR(VLOOKUP(AX$6,fériés,1,FALSE)),(SUM($H$1:AX$1)&gt;SUM($F$8:$F21))*(SUM($H$1:AX$1)&lt;=SUM($F$8:$F22))*1,"F"))</f>
        <v>0</v>
      </c>
      <c r="AY22" s="65">
        <f ca="1">IF(WEEKDAY(AY$6,2)&gt;5,"w",IF(ISERROR(VLOOKUP(AY$6,fériés,1,FALSE)),(SUM($H$1:AY$1)&gt;SUM($F$8:$F21))*(SUM($H$1:AY$1)&lt;=SUM($F$8:$F22))*1,"F"))</f>
        <v>0</v>
      </c>
      <c r="AZ22" s="65">
        <f ca="1">IF(WEEKDAY(AZ$6,2)&gt;5,"w",IF(ISERROR(VLOOKUP(AZ$6,fériés,1,FALSE)),(SUM($H$1:AZ$1)&gt;SUM($F$8:$F21))*(SUM($H$1:AZ$1)&lt;=SUM($F$8:$F22))*1,"F"))</f>
        <v>0</v>
      </c>
      <c r="BA22" s="65">
        <f ca="1">IF(WEEKDAY(BA$6,2)&gt;5,"w",IF(ISERROR(VLOOKUP(BA$6,fériés,1,FALSE)),(SUM($H$1:BA$1)&gt;SUM($F$8:$F21))*(SUM($H$1:BA$1)&lt;=SUM($F$8:$F22))*1,"F"))</f>
        <v>0</v>
      </c>
      <c r="BB22" s="65">
        <f ca="1">IF(WEEKDAY(BB$6,2)&gt;5,"w",IF(ISERROR(VLOOKUP(BB$6,fériés,1,FALSE)),(SUM($H$1:BB$1)&gt;SUM($F$8:$F21))*(SUM($H$1:BB$1)&lt;=SUM($F$8:$F22))*1,"F"))</f>
        <v>0</v>
      </c>
      <c r="BC22" s="65">
        <f ca="1">IF(WEEKDAY(BC$6,2)&gt;5,"w",IF(ISERROR(VLOOKUP(BC$6,fériés,1,FALSE)),(SUM($H$1:BC$1)&gt;SUM($F$8:$F21))*(SUM($H$1:BC$1)&lt;=SUM($F$8:$F22))*1,"F"))</f>
        <v>0</v>
      </c>
      <c r="BD22" s="65">
        <f ca="1">IF(WEEKDAY(BD$6,2)&gt;5,"w",IF(ISERROR(VLOOKUP(BD$6,fériés,1,FALSE)),(SUM($H$1:BD$1)&gt;SUM($F$8:$F21))*(SUM($H$1:BD$1)&lt;=SUM($F$8:$F22))*1,"F"))</f>
        <v>0</v>
      </c>
      <c r="BE22" s="65">
        <f ca="1">IF(WEEKDAY(BE$6,2)&gt;5,"w",IF(ISERROR(VLOOKUP(BE$6,fériés,1,FALSE)),(SUM($H$1:BE$1)&gt;SUM($F$8:$F21))*(SUM($H$1:BE$1)&lt;=SUM($F$8:$F22))*1,"F"))</f>
        <v>0</v>
      </c>
      <c r="BF22" s="65">
        <f ca="1">IF(WEEKDAY(BF$6,2)&gt;5,"w",IF(ISERROR(VLOOKUP(BF$6,fériés,1,FALSE)),(SUM($H$1:BF$1)&gt;SUM($F$8:$F21))*(SUM($H$1:BF$1)&lt;=SUM($F$8:$F22))*1,"F"))</f>
        <v>0</v>
      </c>
      <c r="BG22" s="65">
        <f ca="1">IF(WEEKDAY(BG$6,2)&gt;5,"w",IF(ISERROR(VLOOKUP(BG$6,fériés,1,FALSE)),(SUM($H$1:BG$1)&gt;SUM($F$8:$F21))*(SUM($H$1:BG$1)&lt;=SUM($F$8:$F22))*1,"F"))</f>
        <v>0</v>
      </c>
      <c r="BH22" s="65">
        <f ca="1">IF(WEEKDAY(BH$6,2)&gt;5,"w",IF(ISERROR(VLOOKUP(BH$6,fériés,1,FALSE)),(SUM($H$1:BH$1)&gt;SUM($F$8:$F21))*(SUM($H$1:BH$1)&lt;=SUM($F$8:$F22))*1,"F"))</f>
        <v>0</v>
      </c>
      <c r="BI22" s="65">
        <f ca="1">IF(WEEKDAY(BI$6,2)&gt;5,"w",IF(ISERROR(VLOOKUP(BI$6,fériés,1,FALSE)),(SUM($H$1:BI$1)&gt;SUM($F$8:$F21))*(SUM($H$1:BI$1)&lt;=SUM($F$8:$F22))*1,"F"))</f>
        <v>0</v>
      </c>
      <c r="BJ22" s="65">
        <f ca="1">IF(WEEKDAY(BJ$6,2)&gt;5,"w",IF(ISERROR(VLOOKUP(BJ$6,fériés,1,FALSE)),(SUM($H$1:BJ$1)&gt;SUM($F$8:$F21))*(SUM($H$1:BJ$1)&lt;=SUM($F$8:$F22))*1,"F"))</f>
        <v>0</v>
      </c>
      <c r="BK22" s="65">
        <f ca="1">IF(WEEKDAY(BK$6,2)&gt;5,"w",IF(ISERROR(VLOOKUP(BK$6,fériés,1,FALSE)),(SUM($H$1:BK$1)&gt;SUM($F$8:$F21))*(SUM($H$1:BK$1)&lt;=SUM($F$8:$F22))*1,"F"))</f>
        <v>0</v>
      </c>
      <c r="BL22" s="65">
        <f ca="1">IF(WEEKDAY(BL$6,2)&gt;5,"w",IF(ISERROR(VLOOKUP(BL$6,fériés,1,FALSE)),(SUM($H$1:BL$1)&gt;SUM($F$8:$F21))*(SUM($H$1:BL$1)&lt;=SUM($F$8:$F22))*1,"F"))</f>
        <v>0</v>
      </c>
      <c r="BM22" s="65">
        <f ca="1">IF(WEEKDAY(BM$6,2)&gt;5,"w",IF(ISERROR(VLOOKUP(BM$6,fériés,1,FALSE)),(SUM($H$1:BM$1)&gt;SUM($F$8:$F21))*(SUM($H$1:BM$1)&lt;=SUM($F$8:$F22))*1,"F"))</f>
        <v>0</v>
      </c>
      <c r="BN22" s="65" t="str">
        <f ca="1">IF(WEEKDAY(BN$6,2)&gt;5,"w",IF(ISERROR(VLOOKUP(BN$6,fériés,1,FALSE)),(SUM($H$1:BN$1)&gt;SUM($F$8:$F21))*(SUM($H$1:BN$1)&lt;=SUM($F$8:$F22))*1,"F"))</f>
        <v>w</v>
      </c>
      <c r="BO22" s="65" t="str">
        <f ca="1">IF(WEEKDAY(BO$6,2)&gt;5,"w",IF(ISERROR(VLOOKUP(BO$6,fériés,1,FALSE)),(SUM($H$1:BO$1)&gt;SUM($F$8:$F21))*(SUM($H$1:BO$1)&lt;=SUM($F$8:$F22))*1,"F"))</f>
        <v>w</v>
      </c>
      <c r="BP22" s="65" t="str">
        <f ca="1">IF(WEEKDAY(BP$6,2)&gt;5,"w",IF(ISERROR(VLOOKUP(BP$6,fériés,1,FALSE)),(SUM($H$1:BP$1)&gt;SUM($F$8:$F21))*(SUM($H$1:BP$1)&lt;=SUM($F$8:$F22))*1,"F"))</f>
        <v>w</v>
      </c>
      <c r="BQ22" s="65" t="str">
        <f ca="1">IF(WEEKDAY(BQ$6,2)&gt;5,"w",IF(ISERROR(VLOOKUP(BQ$6,fériés,1,FALSE)),(SUM($H$1:BQ$1)&gt;SUM($F$8:$F21))*(SUM($H$1:BQ$1)&lt;=SUM($F$8:$F22))*1,"F"))</f>
        <v>w</v>
      </c>
      <c r="BR22" s="65" t="str">
        <f ca="1">IF(WEEKDAY(BR$6,2)&gt;5,"w",IF(ISERROR(VLOOKUP(BR$6,fériés,1,FALSE)),(SUM($H$1:BR$1)&gt;SUM($F$8:$F21))*(SUM($H$1:BR$1)&lt;=SUM($F$8:$F22))*1,"F"))</f>
        <v>w</v>
      </c>
      <c r="BS22" s="65" t="str">
        <f ca="1">IF(WEEKDAY(BS$6,2)&gt;5,"w",IF(ISERROR(VLOOKUP(BS$6,fériés,1,FALSE)),(SUM($H$1:BS$1)&gt;SUM($F$8:$F21))*(SUM($H$1:BS$1)&lt;=SUM($F$8:$F22))*1,"F"))</f>
        <v>w</v>
      </c>
      <c r="BT22" s="65" t="str">
        <f ca="1">IF(WEEKDAY(BT$6,2)&gt;5,"w",IF(ISERROR(VLOOKUP(BT$6,fériés,1,FALSE)),(SUM($H$1:BT$1)&gt;SUM($F$8:$F21))*(SUM($H$1:BT$1)&lt;=SUM($F$8:$F22))*1,"F"))</f>
        <v>w</v>
      </c>
      <c r="BU22" s="65" t="str">
        <f ca="1">IF(WEEKDAY(BU$6,2)&gt;5,"w",IF(ISERROR(VLOOKUP(BU$6,fériés,1,FALSE)),(SUM($H$1:BU$1)&gt;SUM($F$8:$F21))*(SUM($H$1:BU$1)&lt;=SUM($F$8:$F22))*1,"F"))</f>
        <v>w</v>
      </c>
      <c r="BV22" s="65" t="str">
        <f ca="1">IF(WEEKDAY(BV$6,2)&gt;5,"w",IF(ISERROR(VLOOKUP(BV$6,fériés,1,FALSE)),(SUM($H$1:BV$1)&gt;SUM($F$8:$F21))*(SUM($H$1:BV$1)&lt;=SUM($F$8:$F22))*1,"F"))</f>
        <v>w</v>
      </c>
      <c r="BW22" s="65" t="str">
        <f ca="1">IF(WEEKDAY(BW$6,2)&gt;5,"w",IF(ISERROR(VLOOKUP(BW$6,fériés,1,FALSE)),(SUM($H$1:BW$1)&gt;SUM($F$8:$F21))*(SUM($H$1:BW$1)&lt;=SUM($F$8:$F22))*1,"F"))</f>
        <v>w</v>
      </c>
      <c r="BX22" s="65" t="str">
        <f ca="1">IF(WEEKDAY(BX$6,2)&gt;5,"w",IF(ISERROR(VLOOKUP(BX$6,fériés,1,FALSE)),(SUM($H$1:BX$1)&gt;SUM($F$8:$F21))*(SUM($H$1:BX$1)&lt;=SUM($F$8:$F22))*1,"F"))</f>
        <v>w</v>
      </c>
      <c r="BY22" s="65" t="str">
        <f ca="1">IF(WEEKDAY(BY$6,2)&gt;5,"w",IF(ISERROR(VLOOKUP(BY$6,fériés,1,FALSE)),(SUM($H$1:BY$1)&gt;SUM($F$8:$F21))*(SUM($H$1:BY$1)&lt;=SUM($F$8:$F22))*1,"F"))</f>
        <v>w</v>
      </c>
      <c r="BZ22" s="65" t="str">
        <f ca="1">IF(WEEKDAY(BZ$6,2)&gt;5,"w",IF(ISERROR(VLOOKUP(BZ$6,fériés,1,FALSE)),(SUM($H$1:BZ$1)&gt;SUM($F$8:$F21))*(SUM($H$1:BZ$1)&lt;=SUM($F$8:$F22))*1,"F"))</f>
        <v>w</v>
      </c>
      <c r="CA22" s="65" t="str">
        <f ca="1">IF(WEEKDAY(CA$6,2)&gt;5,"w",IF(ISERROR(VLOOKUP(CA$6,fériés,1,FALSE)),(SUM($H$1:CA$1)&gt;SUM($F$8:$F21))*(SUM($H$1:CA$1)&lt;=SUM($F$8:$F22))*1,"F"))</f>
        <v>w</v>
      </c>
      <c r="CB22" s="65" t="str">
        <f ca="1">IF(WEEKDAY(CB$6,2)&gt;5,"w",IF(ISERROR(VLOOKUP(CB$6,fériés,1,FALSE)),(SUM($H$1:CB$1)&gt;SUM($F$8:$F21))*(SUM($H$1:CB$1)&lt;=SUM($F$8:$F22))*1,"F"))</f>
        <v>w</v>
      </c>
      <c r="CC22" s="65" t="str">
        <f ca="1">IF(WEEKDAY(CC$6,2)&gt;5,"w",IF(ISERROR(VLOOKUP(CC$6,fériés,1,FALSE)),(SUM($H$1:CC$1)&gt;SUM($F$8:$F21))*(SUM($H$1:CC$1)&lt;=SUM($F$8:$F22))*1,"F"))</f>
        <v>w</v>
      </c>
      <c r="CD22" s="65" t="str">
        <f ca="1">IF(WEEKDAY(CD$6,2)&gt;5,"w",IF(ISERROR(VLOOKUP(CD$6,fériés,1,FALSE)),(SUM($H$1:CD$1)&gt;SUM($F$8:$F21))*(SUM($H$1:CD$1)&lt;=SUM($F$8:$F22))*1,"F"))</f>
        <v>w</v>
      </c>
      <c r="CE22" s="65" t="str">
        <f ca="1">IF(WEEKDAY(CE$6,2)&gt;5,"w",IF(ISERROR(VLOOKUP(CE$6,fériés,1,FALSE)),(SUM($H$1:CE$1)&gt;SUM($F$8:$F21))*(SUM($H$1:CE$1)&lt;=SUM($F$8:$F22))*1,"F"))</f>
        <v>w</v>
      </c>
      <c r="CF22" s="65" t="str">
        <f ca="1">IF(WEEKDAY(CF$6,2)&gt;5,"w",IF(ISERROR(VLOOKUP(CF$6,fériés,1,FALSE)),(SUM($H$1:CF$1)&gt;SUM($F$8:$F21))*(SUM($H$1:CF$1)&lt;=SUM($F$8:$F22))*1,"F"))</f>
        <v>w</v>
      </c>
      <c r="CG22" s="65" t="str">
        <f ca="1">IF(WEEKDAY(CG$6,2)&gt;5,"w",IF(ISERROR(VLOOKUP(CG$6,fériés,1,FALSE)),(SUM($H$1:CG$1)&gt;SUM($F$8:$F21))*(SUM($H$1:CG$1)&lt;=SUM($F$8:$F22))*1,"F"))</f>
        <v>w</v>
      </c>
      <c r="CH22" s="65">
        <f ca="1">IF(WEEKDAY(CH$6,2)&gt;5,"w",IF(ISERROR(VLOOKUP(CH$6,fériés,1,FALSE)),(SUM($H$1:CH$1)&gt;SUM($F$8:$F21))*(SUM($H$1:CH$1)&lt;=SUM($F$8:$F22))*1,"F"))</f>
        <v>0</v>
      </c>
      <c r="CI22" s="65">
        <f ca="1">IF(WEEKDAY(CI$6,2)&gt;5,"w",IF(ISERROR(VLOOKUP(CI$6,fériés,1,FALSE)),(SUM($H$1:CI$1)&gt;SUM($F$8:$F21))*(SUM($H$1:CI$1)&lt;=SUM($F$8:$F22))*1,"F"))</f>
        <v>0</v>
      </c>
      <c r="CJ22" s="65">
        <f ca="1">IF(WEEKDAY(CJ$6,2)&gt;5,"w",IF(ISERROR(VLOOKUP(CJ$6,fériés,1,FALSE)),(SUM($H$1:CJ$1)&gt;SUM($F$8:$F21))*(SUM($H$1:CJ$1)&lt;=SUM($F$8:$F22))*1,"F"))</f>
        <v>0</v>
      </c>
      <c r="CK22" s="65">
        <f ca="1">IF(WEEKDAY(CK$6,2)&gt;5,"w",IF(ISERROR(VLOOKUP(CK$6,fériés,1,FALSE)),(SUM($H$1:CK$1)&gt;SUM($F$8:$F21))*(SUM($H$1:CK$1)&lt;=SUM($F$8:$F22))*1,"F"))</f>
        <v>0</v>
      </c>
      <c r="CL22" s="65">
        <f ca="1">IF(WEEKDAY(CL$6,2)&gt;5,"w",IF(ISERROR(VLOOKUP(CL$6,fériés,1,FALSE)),(SUM($H$1:CL$1)&gt;SUM($F$8:$F21))*(SUM($H$1:CL$1)&lt;=SUM($F$8:$F22))*1,"F"))</f>
        <v>0</v>
      </c>
      <c r="CM22" s="65">
        <f ca="1">IF(WEEKDAY(CM$6,2)&gt;5,"w",IF(ISERROR(VLOOKUP(CM$6,fériés,1,FALSE)),(SUM($H$1:CM$1)&gt;SUM($F$8:$F21))*(SUM($H$1:CM$1)&lt;=SUM($F$8:$F22))*1,"F"))</f>
        <v>0</v>
      </c>
      <c r="CN22" s="65">
        <f ca="1">IF(WEEKDAY(CN$6,2)&gt;5,"w",IF(ISERROR(VLOOKUP(CN$6,fériés,1,FALSE)),(SUM($H$1:CN$1)&gt;SUM($F$8:$F21))*(SUM($H$1:CN$1)&lt;=SUM($F$8:$F22))*1,"F"))</f>
        <v>0</v>
      </c>
      <c r="CO22" s="65">
        <f ca="1">IF(WEEKDAY(CO$6,2)&gt;5,"w",IF(ISERROR(VLOOKUP(CO$6,fériés,1,FALSE)),(SUM($H$1:CO$1)&gt;SUM($F$8:$F21))*(SUM($H$1:CO$1)&lt;=SUM($F$8:$F22))*1,"F"))</f>
        <v>0</v>
      </c>
      <c r="CP22" s="65">
        <f ca="1">IF(WEEKDAY(CP$6,2)&gt;5,"w",IF(ISERROR(VLOOKUP(CP$6,fériés,1,FALSE)),(SUM($H$1:CP$1)&gt;SUM($F$8:$F21))*(SUM($H$1:CP$1)&lt;=SUM($F$8:$F22))*1,"F"))</f>
        <v>0</v>
      </c>
      <c r="CQ22" s="65">
        <f ca="1">IF(WEEKDAY(CQ$6,2)&gt;5,"w",IF(ISERROR(VLOOKUP(CQ$6,fériés,1,FALSE)),(SUM($H$1:CQ$1)&gt;SUM($F$8:$F21))*(SUM($H$1:CQ$1)&lt;=SUM($F$8:$F22))*1,"F"))</f>
        <v>0</v>
      </c>
      <c r="CR22" s="65">
        <f ca="1">IF(WEEKDAY(CR$6,2)&gt;5,"w",IF(ISERROR(VLOOKUP(CR$6,fériés,1,FALSE)),(SUM($H$1:CR$1)&gt;SUM($F$8:$F21))*(SUM($H$1:CR$1)&lt;=SUM($F$8:$F22))*1,"F"))</f>
        <v>0</v>
      </c>
      <c r="CS22" s="65">
        <f ca="1">IF(WEEKDAY(CS$6,2)&gt;5,"w",IF(ISERROR(VLOOKUP(CS$6,fériés,1,FALSE)),(SUM($H$1:CS$1)&gt;SUM($F$8:$F21))*(SUM($H$1:CS$1)&lt;=SUM($F$8:$F22))*1,"F"))</f>
        <v>0</v>
      </c>
      <c r="CT22" s="65">
        <f ca="1">IF(WEEKDAY(CT$6,2)&gt;5,"w",IF(ISERROR(VLOOKUP(CT$6,fériés,1,FALSE)),(SUM($H$1:CT$1)&gt;SUM($F$8:$F21))*(SUM($H$1:CT$1)&lt;=SUM($F$8:$F22))*1,"F"))</f>
        <v>0</v>
      </c>
      <c r="CU22" s="65">
        <f ca="1">IF(WEEKDAY(CU$6,2)&gt;5,"w",IF(ISERROR(VLOOKUP(CU$6,fériés,1,FALSE)),(SUM($H$1:CU$1)&gt;SUM($F$8:$F21))*(SUM($H$1:CU$1)&lt;=SUM($F$8:$F22))*1,"F"))</f>
        <v>0</v>
      </c>
      <c r="CV22" s="65">
        <f ca="1">IF(WEEKDAY(CV$6,2)&gt;5,"w",IF(ISERROR(VLOOKUP(CV$6,fériés,1,FALSE)),(SUM($H$1:CV$1)&gt;SUM($F$8:$F21))*(SUM($H$1:CV$1)&lt;=SUM($F$8:$F22))*1,"F"))</f>
        <v>0</v>
      </c>
      <c r="CW22" s="65">
        <f ca="1">IF(WEEKDAY(CW$6,2)&gt;5,"w",IF(ISERROR(VLOOKUP(CW$6,fériés,1,FALSE)),(SUM($H$1:CW$1)&gt;SUM($F$8:$F21))*(SUM($H$1:CW$1)&lt;=SUM($F$8:$F22))*1,"F"))</f>
        <v>0</v>
      </c>
      <c r="CX22" s="65">
        <f ca="1">IF(WEEKDAY(CX$6,2)&gt;5,"w",IF(ISERROR(VLOOKUP(CX$6,fériés,1,FALSE)),(SUM($H$1:CX$1)&gt;SUM($F$8:$F21))*(SUM($H$1:CX$1)&lt;=SUM($F$8:$F22))*1,"F"))</f>
        <v>0</v>
      </c>
      <c r="CY22" s="65">
        <f ca="1">IF(WEEKDAY(CY$6,2)&gt;5,"w",IF(ISERROR(VLOOKUP(CY$6,fériés,1,FALSE)),(SUM($H$1:CY$1)&gt;SUM($F$8:$F21))*(SUM($H$1:CY$1)&lt;=SUM($F$8:$F22))*1,"F"))</f>
        <v>0</v>
      </c>
      <c r="CZ22" s="65">
        <f ca="1">IF(WEEKDAY(CZ$6,2)&gt;5,"w",IF(ISERROR(VLOOKUP(CZ$6,fériés,1,FALSE)),(SUM($H$1:CZ$1)&gt;SUM($F$8:$F21))*(SUM($H$1:CZ$1)&lt;=SUM($F$8:$F22))*1,"F"))</f>
        <v>0</v>
      </c>
      <c r="DA22" s="65">
        <f ca="1">IF(WEEKDAY(DA$6,2)&gt;5,"w",IF(ISERROR(VLOOKUP(DA$6,fériés,1,FALSE)),(SUM($H$1:DA$1)&gt;SUM($F$8:$F21))*(SUM($H$1:DA$1)&lt;=SUM($F$8:$F22))*1,"F"))</f>
        <v>0</v>
      </c>
      <c r="DB22" s="65">
        <f ca="1">IF(WEEKDAY(DB$6,2)&gt;5,"w",IF(ISERROR(VLOOKUP(DB$6,fériés,1,FALSE)),(SUM($H$1:DB$1)&gt;SUM($F$8:$F21))*(SUM($H$1:DB$1)&lt;=SUM($F$8:$F22))*1,"F"))</f>
        <v>0</v>
      </c>
      <c r="DC22" s="65">
        <f ca="1">IF(WEEKDAY(DC$6,2)&gt;5,"w",IF(ISERROR(VLOOKUP(DC$6,fériés,1,FALSE)),(SUM($H$1:DC$1)&gt;SUM($F$8:$F21))*(SUM($H$1:DC$1)&lt;=SUM($F$8:$F22))*1,"F"))</f>
        <v>0</v>
      </c>
      <c r="DD22" s="65">
        <f ca="1">IF(WEEKDAY(DD$6,2)&gt;5,"w",IF(ISERROR(VLOOKUP(DD$6,fériés,1,FALSE)),(SUM($H$1:DD$1)&gt;SUM($F$8:$F21))*(SUM($H$1:DD$1)&lt;=SUM($F$8:$F22))*1,"F"))</f>
        <v>0</v>
      </c>
      <c r="DE22" s="65">
        <f ca="1">IF(WEEKDAY(DE$6,2)&gt;5,"w",IF(ISERROR(VLOOKUP(DE$6,fériés,1,FALSE)),(SUM($H$1:DE$1)&gt;SUM($F$8:$F21))*(SUM($H$1:DE$1)&lt;=SUM($F$8:$F22))*1,"F"))</f>
        <v>0</v>
      </c>
      <c r="DF22" s="65">
        <f ca="1">IF(WEEKDAY(DF$6,2)&gt;5,"w",IF(ISERROR(VLOOKUP(DF$6,fériés,1,FALSE)),(SUM($H$1:DF$1)&gt;SUM($F$8:$F21))*(SUM($H$1:DF$1)&lt;=SUM($F$8:$F22))*1,"F"))</f>
        <v>0</v>
      </c>
      <c r="DG22" s="65">
        <f ca="1">IF(WEEKDAY(DG$6,2)&gt;5,"w",IF(ISERROR(VLOOKUP(DG$6,fériés,1,FALSE)),(SUM($H$1:DG$1)&gt;SUM($F$8:$F21))*(SUM($H$1:DG$1)&lt;=SUM($F$8:$F22))*1,"F"))</f>
        <v>0</v>
      </c>
      <c r="DH22" s="65">
        <f ca="1">IF(WEEKDAY(DH$6,2)&gt;5,"w",IF(ISERROR(VLOOKUP(DH$6,fériés,1,FALSE)),(SUM($H$1:DH$1)&gt;SUM($F$8:$F21))*(SUM($H$1:DH$1)&lt;=SUM($F$8:$F22))*1,"F"))</f>
        <v>0</v>
      </c>
      <c r="DI22" s="65">
        <f ca="1">IF(WEEKDAY(DI$6,2)&gt;5,"w",IF(ISERROR(VLOOKUP(DI$6,fériés,1,FALSE)),(SUM($H$1:DI$1)&gt;SUM($F$8:$F21))*(SUM($H$1:DI$1)&lt;=SUM($F$8:$F22))*1,"F"))</f>
        <v>0</v>
      </c>
      <c r="DJ22" s="65">
        <f ca="1">IF(WEEKDAY(DJ$6,2)&gt;5,"w",IF(ISERROR(VLOOKUP(DJ$6,fériés,1,FALSE)),(SUM($H$1:DJ$1)&gt;SUM($F$8:$F21))*(SUM($H$1:DJ$1)&lt;=SUM($F$8:$F22))*1,"F"))</f>
        <v>0</v>
      </c>
      <c r="DK22" s="65">
        <f ca="1">IF(WEEKDAY(DK$6,2)&gt;5,"w",IF(ISERROR(VLOOKUP(DK$6,fériés,1,FALSE)),(SUM($H$1:DK$1)&gt;SUM($F$8:$F21))*(SUM($H$1:DK$1)&lt;=SUM($F$8:$F22))*1,"F"))</f>
        <v>0</v>
      </c>
      <c r="DL22" s="65">
        <f ca="1">IF(WEEKDAY(DL$6,2)&gt;5,"w",IF(ISERROR(VLOOKUP(DL$6,fériés,1,FALSE)),(SUM($H$1:DL$1)&gt;SUM($F$8:$F21))*(SUM($H$1:DL$1)&lt;=SUM($F$8:$F22))*1,"F"))</f>
        <v>0</v>
      </c>
      <c r="DM22" s="65">
        <f ca="1">IF(WEEKDAY(DM$6,2)&gt;5,"w",IF(ISERROR(VLOOKUP(DM$6,fériés,1,FALSE)),(SUM($H$1:DM$1)&gt;SUM($F$8:$F21))*(SUM($H$1:DM$1)&lt;=SUM($F$8:$F22))*1,"F"))</f>
        <v>0</v>
      </c>
      <c r="DN22" s="65">
        <f ca="1">IF(WEEKDAY(DN$6,2)&gt;5,"w",IF(ISERROR(VLOOKUP(DN$6,fériés,1,FALSE)),(SUM($H$1:DN$1)&gt;SUM($F$8:$F21))*(SUM($H$1:DN$1)&lt;=SUM($F$8:$F22))*1,"F"))</f>
        <v>0</v>
      </c>
      <c r="DO22" s="65">
        <f ca="1">IF(WEEKDAY(DO$6,2)&gt;5,"w",IF(ISERROR(VLOOKUP(DO$6,fériés,1,FALSE)),(SUM($H$1:DO$1)&gt;SUM($F$8:$F21))*(SUM($H$1:DO$1)&lt;=SUM($F$8:$F22))*1,"F"))</f>
        <v>0</v>
      </c>
      <c r="DP22" s="65">
        <f ca="1">IF(WEEKDAY(DP$6,2)&gt;5,"w",IF(ISERROR(VLOOKUP(DP$6,fériés,1,FALSE)),(SUM($H$1:DP$1)&gt;SUM($F$8:$F21))*(SUM($H$1:DP$1)&lt;=SUM($F$8:$F22))*1,"F"))</f>
        <v>0</v>
      </c>
      <c r="DQ22" s="65">
        <f ca="1">IF(WEEKDAY(DQ$6,2)&gt;5,"w",IF(ISERROR(VLOOKUP(DQ$6,fériés,1,FALSE)),(SUM($H$1:DQ$1)&gt;SUM($F$8:$F21))*(SUM($H$1:DQ$1)&lt;=SUM($F$8:$F22))*1,"F"))</f>
        <v>0</v>
      </c>
      <c r="DR22" s="65">
        <f ca="1">IF(WEEKDAY(DR$6,2)&gt;5,"w",IF(ISERROR(VLOOKUP(DR$6,fériés,1,FALSE)),(SUM($H$1:DR$1)&gt;SUM($F$8:$F21))*(SUM($H$1:DR$1)&lt;=SUM($F$8:$F22))*1,"F"))</f>
        <v>0</v>
      </c>
      <c r="DS22" s="65">
        <f ca="1">IF(WEEKDAY(DS$6,2)&gt;5,"w",IF(ISERROR(VLOOKUP(DS$6,fériés,1,FALSE)),(SUM($H$1:DS$1)&gt;SUM($F$8:$F21))*(SUM($H$1:DS$1)&lt;=SUM($F$8:$F22))*1,"F"))</f>
        <v>0</v>
      </c>
      <c r="DT22" s="65">
        <f ca="1">IF(WEEKDAY(DT$6,2)&gt;5,"w",IF(ISERROR(VLOOKUP(DT$6,fériés,1,FALSE)),(SUM($H$1:DT$1)&gt;SUM($F$8:$F21))*(SUM($H$1:DT$1)&lt;=SUM($F$8:$F22))*1,"F"))</f>
        <v>0</v>
      </c>
      <c r="DU22" s="65">
        <f ca="1">IF(WEEKDAY(DU$6,2)&gt;5,"w",IF(ISERROR(VLOOKUP(DU$6,fériés,1,FALSE)),(SUM($H$1:DU$1)&gt;SUM($F$8:$F21))*(SUM($H$1:DU$1)&lt;=SUM($F$8:$F22))*1,"F"))</f>
        <v>0</v>
      </c>
      <c r="DV22" s="65">
        <f ca="1">IF(WEEKDAY(DV$6,2)&gt;5,"w",IF(ISERROR(VLOOKUP(DV$6,fériés,1,FALSE)),(SUM($H$1:DV$1)&gt;SUM($F$8:$F21))*(SUM($H$1:DV$1)&lt;=SUM($F$8:$F22))*1,"F"))</f>
        <v>0</v>
      </c>
      <c r="DW22" s="65">
        <f ca="1">IF(WEEKDAY(DW$6,2)&gt;5,"w",IF(ISERROR(VLOOKUP(DW$6,fériés,1,FALSE)),(SUM($H$1:DW$1)&gt;SUM($F$8:$F21))*(SUM($H$1:DW$1)&lt;=SUM($F$8:$F22))*1,"F"))</f>
        <v>0</v>
      </c>
      <c r="DX22" s="65">
        <f ca="1">IF(WEEKDAY(DX$6,2)&gt;5,"w",IF(ISERROR(VLOOKUP(DX$6,fériés,1,FALSE)),(SUM($H$1:DX$1)&gt;SUM($F$8:$F21))*(SUM($H$1:DX$1)&lt;=SUM($F$8:$F22))*1,"F"))</f>
        <v>0</v>
      </c>
      <c r="DY22" s="65">
        <f ca="1">IF(WEEKDAY(DY$6,2)&gt;5,"w",IF(ISERROR(VLOOKUP(DY$6,fériés,1,FALSE)),(SUM($H$1:DY$1)&gt;SUM($F$8:$F21))*(SUM($H$1:DY$1)&lt;=SUM($F$8:$F22))*1,"F"))</f>
        <v>0</v>
      </c>
      <c r="DZ22" s="65">
        <f ca="1">IF(WEEKDAY(DZ$6,2)&gt;5,"w",IF(ISERROR(VLOOKUP(DZ$6,fériés,1,FALSE)),(SUM($H$1:DZ$1)&gt;SUM($F$8:$F21))*(SUM($H$1:DZ$1)&lt;=SUM($F$8:$F22))*1,"F"))</f>
        <v>0</v>
      </c>
      <c r="EA22" s="65">
        <f ca="1">IF(WEEKDAY(EA$6,2)&gt;5,"w",IF(ISERROR(VLOOKUP(EA$6,fériés,1,FALSE)),(SUM($H$1:EA$1)&gt;SUM($F$8:$F21))*(SUM($H$1:EA$1)&lt;=SUM($F$8:$F22))*1,"F"))</f>
        <v>0</v>
      </c>
      <c r="EB22" s="65">
        <f ca="1">IF(WEEKDAY(EB$6,2)&gt;5,"w",IF(ISERROR(VLOOKUP(EB$6,fériés,1,FALSE)),(SUM($H$1:EB$1)&gt;SUM($F$8:$F21))*(SUM($H$1:EB$1)&lt;=SUM($F$8:$F22))*1,"F"))</f>
        <v>0</v>
      </c>
      <c r="EC22" s="65">
        <f ca="1">IF(WEEKDAY(EC$6,2)&gt;5,"w",IF(ISERROR(VLOOKUP(EC$6,fériés,1,FALSE)),(SUM($H$1:EC$1)&gt;SUM($F$8:$F21))*(SUM($H$1:EC$1)&lt;=SUM($F$8:$F22))*1,"F"))</f>
        <v>0</v>
      </c>
      <c r="ED22" s="65">
        <f ca="1">IF(WEEKDAY(ED$6,2)&gt;5,"w",IF(ISERROR(VLOOKUP(ED$6,fériés,1,FALSE)),(SUM($H$1:ED$1)&gt;SUM($F$8:$F21))*(SUM($H$1:ED$1)&lt;=SUM($F$8:$F22))*1,"F"))</f>
        <v>0</v>
      </c>
      <c r="EE22" s="65">
        <f ca="1">IF(WEEKDAY(EE$6,2)&gt;5,"w",IF(ISERROR(VLOOKUP(EE$6,fériés,1,FALSE)),(SUM($H$1:EE$1)&gt;SUM($F$8:$F21))*(SUM($H$1:EE$1)&lt;=SUM($F$8:$F22))*1,"F"))</f>
        <v>0</v>
      </c>
      <c r="EF22" s="65" t="str">
        <f ca="1">IF(WEEKDAY(EF$6,2)&gt;5,"w",IF(ISERROR(VLOOKUP(EF$6,fériés,1,FALSE)),(SUM($H$1:EF$1)&gt;SUM($F$8:$F21))*(SUM($H$1:EF$1)&lt;=SUM($F$8:$F22))*1,"F"))</f>
        <v>w</v>
      </c>
      <c r="EG22" s="65" t="str">
        <f ca="1">IF(WEEKDAY(EG$6,2)&gt;5,"w",IF(ISERROR(VLOOKUP(EG$6,fériés,1,FALSE)),(SUM($H$1:EG$1)&gt;SUM($F$8:$F21))*(SUM($H$1:EG$1)&lt;=SUM($F$8:$F22))*1,"F"))</f>
        <v>w</v>
      </c>
      <c r="EH22" s="65" t="str">
        <f ca="1">IF(WEEKDAY(EH$6,2)&gt;5,"w",IF(ISERROR(VLOOKUP(EH$6,fériés,1,FALSE)),(SUM($H$1:EH$1)&gt;SUM($F$8:$F21))*(SUM($H$1:EH$1)&lt;=SUM($F$8:$F22))*1,"F"))</f>
        <v>w</v>
      </c>
      <c r="EI22" s="65" t="str">
        <f ca="1">IF(WEEKDAY(EI$6,2)&gt;5,"w",IF(ISERROR(VLOOKUP(EI$6,fériés,1,FALSE)),(SUM($H$1:EI$1)&gt;SUM($F$8:$F21))*(SUM($H$1:EI$1)&lt;=SUM($F$8:$F22))*1,"F"))</f>
        <v>w</v>
      </c>
      <c r="EJ22" s="65" t="str">
        <f ca="1">IF(WEEKDAY(EJ$6,2)&gt;5,"w",IF(ISERROR(VLOOKUP(EJ$6,fériés,1,FALSE)),(SUM($H$1:EJ$1)&gt;SUM($F$8:$F21))*(SUM($H$1:EJ$1)&lt;=SUM($F$8:$F22))*1,"F"))</f>
        <v>w</v>
      </c>
      <c r="EK22" s="65" t="str">
        <f ca="1">IF(WEEKDAY(EK$6,2)&gt;5,"w",IF(ISERROR(VLOOKUP(EK$6,fériés,1,FALSE)),(SUM($H$1:EK$1)&gt;SUM($F$8:$F21))*(SUM($H$1:EK$1)&lt;=SUM($F$8:$F22))*1,"F"))</f>
        <v>w</v>
      </c>
      <c r="EL22" s="65" t="str">
        <f ca="1">IF(WEEKDAY(EL$6,2)&gt;5,"w",IF(ISERROR(VLOOKUP(EL$6,fériés,1,FALSE)),(SUM($H$1:EL$1)&gt;SUM($F$8:$F21))*(SUM($H$1:EL$1)&lt;=SUM($F$8:$F22))*1,"F"))</f>
        <v>w</v>
      </c>
      <c r="EM22" s="65" t="str">
        <f ca="1">IF(WEEKDAY(EM$6,2)&gt;5,"w",IF(ISERROR(VLOOKUP(EM$6,fériés,1,FALSE)),(SUM($H$1:EM$1)&gt;SUM($F$8:$F21))*(SUM($H$1:EM$1)&lt;=SUM($F$8:$F22))*1,"F"))</f>
        <v>w</v>
      </c>
      <c r="EN22" s="65" t="str">
        <f ca="1">IF(WEEKDAY(EN$6,2)&gt;5,"w",IF(ISERROR(VLOOKUP(EN$6,fériés,1,FALSE)),(SUM($H$1:EN$1)&gt;SUM($F$8:$F21))*(SUM($H$1:EN$1)&lt;=SUM($F$8:$F22))*1,"F"))</f>
        <v>w</v>
      </c>
      <c r="EO22" s="65" t="str">
        <f ca="1">IF(WEEKDAY(EO$6,2)&gt;5,"w",IF(ISERROR(VLOOKUP(EO$6,fériés,1,FALSE)),(SUM($H$1:EO$1)&gt;SUM($F$8:$F21))*(SUM($H$1:EO$1)&lt;=SUM($F$8:$F22))*1,"F"))</f>
        <v>w</v>
      </c>
      <c r="EP22" s="65" t="str">
        <f ca="1">IF(WEEKDAY(EP$6,2)&gt;5,"w",IF(ISERROR(VLOOKUP(EP$6,fériés,1,FALSE)),(SUM($H$1:EP$1)&gt;SUM($F$8:$F21))*(SUM($H$1:EP$1)&lt;=SUM($F$8:$F22))*1,"F"))</f>
        <v>w</v>
      </c>
      <c r="EQ22" s="65" t="str">
        <f ca="1">IF(WEEKDAY(EQ$6,2)&gt;5,"w",IF(ISERROR(VLOOKUP(EQ$6,fériés,1,FALSE)),(SUM($H$1:EQ$1)&gt;SUM($F$8:$F21))*(SUM($H$1:EQ$1)&lt;=SUM($F$8:$F22))*1,"F"))</f>
        <v>w</v>
      </c>
      <c r="ER22" s="65" t="str">
        <f ca="1">IF(WEEKDAY(ER$6,2)&gt;5,"w",IF(ISERROR(VLOOKUP(ER$6,fériés,1,FALSE)),(SUM($H$1:ER$1)&gt;SUM($F$8:$F21))*(SUM($H$1:ER$1)&lt;=SUM($F$8:$F22))*1,"F"))</f>
        <v>w</v>
      </c>
      <c r="ES22" s="65" t="str">
        <f ca="1">IF(WEEKDAY(ES$6,2)&gt;5,"w",IF(ISERROR(VLOOKUP(ES$6,fériés,1,FALSE)),(SUM($H$1:ES$1)&gt;SUM($F$8:$F21))*(SUM($H$1:ES$1)&lt;=SUM($F$8:$F22))*1,"F"))</f>
        <v>w</v>
      </c>
      <c r="ET22" s="65" t="str">
        <f ca="1">IF(WEEKDAY(ET$6,2)&gt;5,"w",IF(ISERROR(VLOOKUP(ET$6,fériés,1,FALSE)),(SUM($H$1:ET$1)&gt;SUM($F$8:$F21))*(SUM($H$1:ET$1)&lt;=SUM($F$8:$F22))*1,"F"))</f>
        <v>w</v>
      </c>
      <c r="EU22" s="65" t="str">
        <f ca="1">IF(WEEKDAY(EU$6,2)&gt;5,"w",IF(ISERROR(VLOOKUP(EU$6,fériés,1,FALSE)),(SUM($H$1:EU$1)&gt;SUM($F$8:$F21))*(SUM($H$1:EU$1)&lt;=SUM($F$8:$F22))*1,"F"))</f>
        <v>w</v>
      </c>
      <c r="EV22" s="65" t="str">
        <f ca="1">IF(WEEKDAY(EV$6,2)&gt;5,"w",IF(ISERROR(VLOOKUP(EV$6,fériés,1,FALSE)),(SUM($H$1:EV$1)&gt;SUM($F$8:$F21))*(SUM($H$1:EV$1)&lt;=SUM($F$8:$F22))*1,"F"))</f>
        <v>w</v>
      </c>
      <c r="EW22" s="65" t="str">
        <f ca="1">IF(WEEKDAY(EW$6,2)&gt;5,"w",IF(ISERROR(VLOOKUP(EW$6,fériés,1,FALSE)),(SUM($H$1:EW$1)&gt;SUM($F$8:$F21))*(SUM($H$1:EW$1)&lt;=SUM($F$8:$F22))*1,"F"))</f>
        <v>w</v>
      </c>
      <c r="EX22" s="65" t="str">
        <f ca="1">IF(WEEKDAY(EX$6,2)&gt;5,"w",IF(ISERROR(VLOOKUP(EX$6,fériés,1,FALSE)),(SUM($H$1:EX$1)&gt;SUM($F$8:$F21))*(SUM($H$1:EX$1)&lt;=SUM($F$8:$F22))*1,"F"))</f>
        <v>w</v>
      </c>
      <c r="EY22" s="65" t="str">
        <f ca="1">IF(WEEKDAY(EY$6,2)&gt;5,"w",IF(ISERROR(VLOOKUP(EY$6,fériés,1,FALSE)),(SUM($H$1:EY$1)&gt;SUM($F$8:$F21))*(SUM($H$1:EY$1)&lt;=SUM($F$8:$F22))*1,"F"))</f>
        <v>w</v>
      </c>
      <c r="EZ22" s="65">
        <f ca="1">IF(WEEKDAY(EZ$6,2)&gt;5,"w",IF(ISERROR(VLOOKUP(EZ$6,fériés,1,FALSE)),(SUM($H$1:EZ$1)&gt;SUM($F$8:$F21))*(SUM($H$1:EZ$1)&lt;=SUM($F$8:$F22))*1,"F"))</f>
        <v>0</v>
      </c>
      <c r="FA22" s="65">
        <f ca="1">IF(WEEKDAY(FA$6,2)&gt;5,"w",IF(ISERROR(VLOOKUP(FA$6,fériés,1,FALSE)),(SUM($H$1:FA$1)&gt;SUM($F$8:$F21))*(SUM($H$1:FA$1)&lt;=SUM($F$8:$F22))*1,"F"))</f>
        <v>0</v>
      </c>
      <c r="FB22" s="65">
        <f ca="1">IF(WEEKDAY(FB$6,2)&gt;5,"w",IF(ISERROR(VLOOKUP(FB$6,fériés,1,FALSE)),(SUM($H$1:FB$1)&gt;SUM($F$8:$F21))*(SUM($H$1:FB$1)&lt;=SUM($F$8:$F22))*1,"F"))</f>
        <v>0</v>
      </c>
      <c r="FC22" s="65">
        <f ca="1">IF(WEEKDAY(FC$6,2)&gt;5,"w",IF(ISERROR(VLOOKUP(FC$6,fériés,1,FALSE)),(SUM($H$1:FC$1)&gt;SUM($F$8:$F21))*(SUM($H$1:FC$1)&lt;=SUM($F$8:$F22))*1,"F"))</f>
        <v>0</v>
      </c>
      <c r="FD22" s="65">
        <f ca="1">IF(WEEKDAY(FD$6,2)&gt;5,"w",IF(ISERROR(VLOOKUP(FD$6,fériés,1,FALSE)),(SUM($H$1:FD$1)&gt;SUM($F$8:$F21))*(SUM($H$1:FD$1)&lt;=SUM($F$8:$F22))*1,"F"))</f>
        <v>0</v>
      </c>
      <c r="FE22" s="65">
        <f ca="1">IF(WEEKDAY(FE$6,2)&gt;5,"w",IF(ISERROR(VLOOKUP(FE$6,fériés,1,FALSE)),(SUM($H$1:FE$1)&gt;SUM($F$8:$F21))*(SUM($H$1:FE$1)&lt;=SUM($F$8:$F22))*1,"F"))</f>
        <v>0</v>
      </c>
      <c r="FF22" s="65">
        <f ca="1">IF(WEEKDAY(FF$6,2)&gt;5,"w",IF(ISERROR(VLOOKUP(FF$6,fériés,1,FALSE)),(SUM($H$1:FF$1)&gt;SUM($F$8:$F21))*(SUM($H$1:FF$1)&lt;=SUM($F$8:$F22))*1,"F"))</f>
        <v>0</v>
      </c>
      <c r="FG22" s="65">
        <f ca="1">IF(WEEKDAY(FG$6,2)&gt;5,"w",IF(ISERROR(VLOOKUP(FG$6,fériés,1,FALSE)),(SUM($H$1:FG$1)&gt;SUM($F$8:$F21))*(SUM($H$1:FG$1)&lt;=SUM($F$8:$F22))*1,"F"))</f>
        <v>0</v>
      </c>
      <c r="FH22" s="65">
        <f ca="1">IF(WEEKDAY(FH$6,2)&gt;5,"w",IF(ISERROR(VLOOKUP(FH$6,fériés,1,FALSE)),(SUM($H$1:FH$1)&gt;SUM($F$8:$F21))*(SUM($H$1:FH$1)&lt;=SUM($F$8:$F22))*1,"F"))</f>
        <v>0</v>
      </c>
      <c r="FI22" s="65">
        <f ca="1">IF(WEEKDAY(FI$6,2)&gt;5,"w",IF(ISERROR(VLOOKUP(FI$6,fériés,1,FALSE)),(SUM($H$1:FI$1)&gt;SUM($F$8:$F21))*(SUM($H$1:FI$1)&lt;=SUM($F$8:$F22))*1,"F"))</f>
        <v>0</v>
      </c>
      <c r="FJ22" s="65">
        <f ca="1">IF(WEEKDAY(FJ$6,2)&gt;5,"w",IF(ISERROR(VLOOKUP(FJ$6,fériés,1,FALSE)),(SUM($H$1:FJ$1)&gt;SUM($F$8:$F21))*(SUM($H$1:FJ$1)&lt;=SUM($F$8:$F22))*1,"F"))</f>
        <v>0</v>
      </c>
      <c r="FK22" s="65">
        <f ca="1">IF(WEEKDAY(FK$6,2)&gt;5,"w",IF(ISERROR(VLOOKUP(FK$6,fériés,1,FALSE)),(SUM($H$1:FK$1)&gt;SUM($F$8:$F21))*(SUM($H$1:FK$1)&lt;=SUM($F$8:$F22))*1,"F"))</f>
        <v>0</v>
      </c>
      <c r="FL22" s="65">
        <f ca="1">IF(WEEKDAY(FL$6,2)&gt;5,"w",IF(ISERROR(VLOOKUP(FL$6,fériés,1,FALSE)),(SUM($H$1:FL$1)&gt;SUM($F$8:$F21))*(SUM($H$1:FL$1)&lt;=SUM($F$8:$F22))*1,"F"))</f>
        <v>0</v>
      </c>
      <c r="FM22" s="65">
        <f ca="1">IF(WEEKDAY(FM$6,2)&gt;5,"w",IF(ISERROR(VLOOKUP(FM$6,fériés,1,FALSE)),(SUM($H$1:FM$1)&gt;SUM($F$8:$F21))*(SUM($H$1:FM$1)&lt;=SUM($F$8:$F22))*1,"F"))</f>
        <v>0</v>
      </c>
      <c r="FN22" s="65">
        <f ca="1">IF(WEEKDAY(FN$6,2)&gt;5,"w",IF(ISERROR(VLOOKUP(FN$6,fériés,1,FALSE)),(SUM($H$1:FN$1)&gt;SUM($F$8:$F21))*(SUM($H$1:FN$1)&lt;=SUM($F$8:$F22))*1,"F"))</f>
        <v>0</v>
      </c>
      <c r="FO22" s="65">
        <f ca="1">IF(WEEKDAY(FO$6,2)&gt;5,"w",IF(ISERROR(VLOOKUP(FO$6,fériés,1,FALSE)),(SUM($H$1:FO$1)&gt;SUM($F$8:$F21))*(SUM($H$1:FO$1)&lt;=SUM($F$8:$F22))*1,"F"))</f>
        <v>0</v>
      </c>
      <c r="FP22" s="65">
        <f ca="1">IF(WEEKDAY(FP$6,2)&gt;5,"w",IF(ISERROR(VLOOKUP(FP$6,fériés,1,FALSE)),(SUM($H$1:FP$1)&gt;SUM($F$8:$F21))*(SUM($H$1:FP$1)&lt;=SUM($F$8:$F22))*1,"F"))</f>
        <v>0</v>
      </c>
      <c r="FQ22" s="65">
        <f ca="1">IF(WEEKDAY(FQ$6,2)&gt;5,"w",IF(ISERROR(VLOOKUP(FQ$6,fériés,1,FALSE)),(SUM($H$1:FQ$1)&gt;SUM($F$8:$F21))*(SUM($H$1:FQ$1)&lt;=SUM($F$8:$F22))*1,"F"))</f>
        <v>0</v>
      </c>
      <c r="FR22" s="65">
        <f ca="1">IF(WEEKDAY(FR$6,2)&gt;5,"w",IF(ISERROR(VLOOKUP(FR$6,fériés,1,FALSE)),(SUM($H$1:FR$1)&gt;SUM($F$8:$F21))*(SUM($H$1:FR$1)&lt;=SUM($F$8:$F22))*1,"F"))</f>
        <v>0</v>
      </c>
      <c r="FS22" s="65">
        <f ca="1">IF(WEEKDAY(FS$6,2)&gt;5,"w",IF(ISERROR(VLOOKUP(FS$6,fériés,1,FALSE)),(SUM($H$1:FS$1)&gt;SUM($F$8:$F21))*(SUM($H$1:FS$1)&lt;=SUM($F$8:$F22))*1,"F"))</f>
        <v>0</v>
      </c>
      <c r="FT22" s="65">
        <f ca="1">IF(WEEKDAY(FT$6,2)&gt;5,"w",IF(ISERROR(VLOOKUP(FT$6,fériés,1,FALSE)),(SUM($H$1:FT$1)&gt;SUM($F$8:$F21))*(SUM($H$1:FT$1)&lt;=SUM($F$8:$F22))*1,"F"))</f>
        <v>0</v>
      </c>
      <c r="FU22" s="65">
        <f ca="1">IF(WEEKDAY(FU$6,2)&gt;5,"w",IF(ISERROR(VLOOKUP(FU$6,fériés,1,FALSE)),(SUM($H$1:FU$1)&gt;SUM($F$8:$F21))*(SUM($H$1:FU$1)&lt;=SUM($F$8:$F22))*1,"F"))</f>
        <v>0</v>
      </c>
      <c r="FV22" s="65">
        <f ca="1">IF(WEEKDAY(FV$6,2)&gt;5,"w",IF(ISERROR(VLOOKUP(FV$6,fériés,1,FALSE)),(SUM($H$1:FV$1)&gt;SUM($F$8:$F21))*(SUM($H$1:FV$1)&lt;=SUM($F$8:$F22))*1,"F"))</f>
        <v>0</v>
      </c>
      <c r="FW22" s="65">
        <f ca="1">IF(WEEKDAY(FW$6,2)&gt;5,"w",IF(ISERROR(VLOOKUP(FW$6,fériés,1,FALSE)),(SUM($H$1:FW$1)&gt;SUM($F$8:$F21))*(SUM($H$1:FW$1)&lt;=SUM($F$8:$F22))*1,"F"))</f>
        <v>0</v>
      </c>
      <c r="FX22" s="65">
        <f ca="1">IF(WEEKDAY(FX$6,2)&gt;5,"w",IF(ISERROR(VLOOKUP(FX$6,fériés,1,FALSE)),(SUM($H$1:FX$1)&gt;SUM($F$8:$F21))*(SUM($H$1:FX$1)&lt;=SUM($F$8:$F22))*1,"F"))</f>
        <v>0</v>
      </c>
      <c r="FY22" s="65">
        <f ca="1">IF(WEEKDAY(FY$6,2)&gt;5,"w",IF(ISERROR(VLOOKUP(FY$6,fériés,1,FALSE)),(SUM($H$1:FY$1)&gt;SUM($F$8:$F21))*(SUM($H$1:FY$1)&lt;=SUM($F$8:$F22))*1,"F"))</f>
        <v>0</v>
      </c>
      <c r="FZ22" s="65">
        <f ca="1">IF(WEEKDAY(FZ$6,2)&gt;5,"w",IF(ISERROR(VLOOKUP(FZ$6,fériés,1,FALSE)),(SUM($H$1:FZ$1)&gt;SUM($F$8:$F21))*(SUM($H$1:FZ$1)&lt;=SUM($F$8:$F22))*1,"F"))</f>
        <v>0</v>
      </c>
      <c r="GA22" s="65">
        <f ca="1">IF(WEEKDAY(GA$6,2)&gt;5,"w",IF(ISERROR(VLOOKUP(GA$6,fériés,1,FALSE)),(SUM($H$1:GA$1)&gt;SUM($F$8:$F21))*(SUM($H$1:GA$1)&lt;=SUM($F$8:$F22))*1,"F"))</f>
        <v>0</v>
      </c>
      <c r="GB22" s="65">
        <f ca="1">IF(WEEKDAY(GB$6,2)&gt;5,"w",IF(ISERROR(VLOOKUP(GB$6,fériés,1,FALSE)),(SUM($H$1:GB$1)&gt;SUM($F$8:$F21))*(SUM($H$1:GB$1)&lt;=SUM($F$8:$F22))*1,"F"))</f>
        <v>0</v>
      </c>
      <c r="GC22" s="65">
        <f ca="1">IF(WEEKDAY(GC$6,2)&gt;5,"w",IF(ISERROR(VLOOKUP(GC$6,fériés,1,FALSE)),(SUM($H$1:GC$1)&gt;SUM($F$8:$F21))*(SUM($H$1:GC$1)&lt;=SUM($F$8:$F22))*1,"F"))</f>
        <v>0</v>
      </c>
      <c r="GD22" s="65">
        <f ca="1">IF(WEEKDAY(GD$6,2)&gt;5,"w",IF(ISERROR(VLOOKUP(GD$6,fériés,1,FALSE)),(SUM($H$1:GD$1)&gt;SUM($F$8:$F21))*(SUM($H$1:GD$1)&lt;=SUM($F$8:$F22))*1,"F"))</f>
        <v>0</v>
      </c>
      <c r="GE22" s="65">
        <f ca="1">IF(WEEKDAY(GE$6,2)&gt;5,"w",IF(ISERROR(VLOOKUP(GE$6,fériés,1,FALSE)),(SUM($H$1:GE$1)&gt;SUM($F$8:$F21))*(SUM($H$1:GE$1)&lt;=SUM($F$8:$F22))*1,"F"))</f>
        <v>0</v>
      </c>
      <c r="GF22" s="65">
        <f ca="1">IF(WEEKDAY(GF$6,2)&gt;5,"w",IF(ISERROR(VLOOKUP(GF$6,fériés,1,FALSE)),(SUM($H$1:GF$1)&gt;SUM($F$8:$F21))*(SUM($H$1:GF$1)&lt;=SUM($F$8:$F22))*1,"F"))</f>
        <v>0</v>
      </c>
      <c r="GG22" s="65">
        <f ca="1">IF(WEEKDAY(GG$6,2)&gt;5,"w",IF(ISERROR(VLOOKUP(GG$6,fériés,1,FALSE)),(SUM($H$1:GG$1)&gt;SUM($F$8:$F21))*(SUM($H$1:GG$1)&lt;=SUM($F$8:$F22))*1,"F"))</f>
        <v>0</v>
      </c>
      <c r="GH22" s="65">
        <f ca="1">IF(WEEKDAY(GH$6,2)&gt;5,"w",IF(ISERROR(VLOOKUP(GH$6,fériés,1,FALSE)),(SUM($H$1:GH$1)&gt;SUM($F$8:$F21))*(SUM($H$1:GH$1)&lt;=SUM($F$8:$F22))*1,"F"))</f>
        <v>0</v>
      </c>
      <c r="GI22" s="65">
        <f ca="1">IF(WEEKDAY(GI$6,2)&gt;5,"w",IF(ISERROR(VLOOKUP(GI$6,fériés,1,FALSE)),(SUM($H$1:GI$1)&gt;SUM($F$8:$F21))*(SUM($H$1:GI$1)&lt;=SUM($F$8:$F22))*1,"F"))</f>
        <v>0</v>
      </c>
      <c r="GJ22" s="65">
        <f ca="1">IF(WEEKDAY(GJ$6,2)&gt;5,"w",IF(ISERROR(VLOOKUP(GJ$6,fériés,1,FALSE)),(SUM($H$1:GJ$1)&gt;SUM($F$8:$F21))*(SUM($H$1:GJ$1)&lt;=SUM($F$8:$F22))*1,"F"))</f>
        <v>0</v>
      </c>
      <c r="GK22" s="65">
        <f ca="1">IF(WEEKDAY(GK$6,2)&gt;5,"w",IF(ISERROR(VLOOKUP(GK$6,fériés,1,FALSE)),(SUM($H$1:GK$1)&gt;SUM($F$8:$F21))*(SUM($H$1:GK$1)&lt;=SUM($F$8:$F22))*1,"F"))</f>
        <v>0</v>
      </c>
      <c r="GL22" s="65">
        <f ca="1">IF(WEEKDAY(GL$6,2)&gt;5,"w",IF(ISERROR(VLOOKUP(GL$6,fériés,1,FALSE)),(SUM($H$1:GL$1)&gt;SUM($F$8:$F21))*(SUM($H$1:GL$1)&lt;=SUM($F$8:$F22))*1,"F"))</f>
        <v>0</v>
      </c>
      <c r="GM22" s="65">
        <f ca="1">IF(WEEKDAY(GM$6,2)&gt;5,"w",IF(ISERROR(VLOOKUP(GM$6,fériés,1,FALSE)),(SUM($H$1:GM$1)&gt;SUM($F$8:$F21))*(SUM($H$1:GM$1)&lt;=SUM($F$8:$F22))*1,"F"))</f>
        <v>0</v>
      </c>
      <c r="GN22" s="65">
        <f ca="1">IF(WEEKDAY(GN$6,2)&gt;5,"w",IF(ISERROR(VLOOKUP(GN$6,fériés,1,FALSE)),(SUM($H$1:GN$1)&gt;SUM($F$8:$F21))*(SUM($H$1:GN$1)&lt;=SUM($F$8:$F22))*1,"F"))</f>
        <v>0</v>
      </c>
      <c r="GO22" s="65">
        <f ca="1">IF(WEEKDAY(GO$6,2)&gt;5,"w",IF(ISERROR(VLOOKUP(GO$6,fériés,1,FALSE)),(SUM($H$1:GO$1)&gt;SUM($F$8:$F21))*(SUM($H$1:GO$1)&lt;=SUM($F$8:$F22))*1,"F"))</f>
        <v>0</v>
      </c>
      <c r="GP22" s="65">
        <f ca="1">IF(WEEKDAY(GP$6,2)&gt;5,"w",IF(ISERROR(VLOOKUP(GP$6,fériés,1,FALSE)),(SUM($H$1:GP$1)&gt;SUM($F$8:$F21))*(SUM($H$1:GP$1)&lt;=SUM($F$8:$F22))*1,"F"))</f>
        <v>0</v>
      </c>
      <c r="GQ22" s="65">
        <f ca="1">IF(WEEKDAY(GQ$6,2)&gt;5,"w",IF(ISERROR(VLOOKUP(GQ$6,fériés,1,FALSE)),(SUM($H$1:GQ$1)&gt;SUM($F$8:$F21))*(SUM($H$1:GQ$1)&lt;=SUM($F$8:$F22))*1,"F"))</f>
        <v>0</v>
      </c>
      <c r="GR22" s="65">
        <f ca="1">IF(WEEKDAY(GR$6,2)&gt;5,"w",IF(ISERROR(VLOOKUP(GR$6,fériés,1,FALSE)),(SUM($H$1:GR$1)&gt;SUM($F$8:$F21))*(SUM($H$1:GR$1)&lt;=SUM($F$8:$F22))*1,"F"))</f>
        <v>0</v>
      </c>
      <c r="GS22" s="65">
        <f ca="1">IF(WEEKDAY(GS$6,2)&gt;5,"w",IF(ISERROR(VLOOKUP(GS$6,fériés,1,FALSE)),(SUM($H$1:GS$1)&gt;SUM($F$8:$F21))*(SUM($H$1:GS$1)&lt;=SUM($F$8:$F22))*1,"F"))</f>
        <v>0</v>
      </c>
      <c r="GT22" s="65">
        <f ca="1">IF(WEEKDAY(GT$6,2)&gt;5,"w",IF(ISERROR(VLOOKUP(GT$6,fériés,1,FALSE)),(SUM($H$1:GT$1)&gt;SUM($F$8:$F21))*(SUM($H$1:GT$1)&lt;=SUM($F$8:$F22))*1,"F"))</f>
        <v>0</v>
      </c>
      <c r="GU22" s="65">
        <f ca="1">IF(WEEKDAY(GU$6,2)&gt;5,"w",IF(ISERROR(VLOOKUP(GU$6,fériés,1,FALSE)),(SUM($H$1:GU$1)&gt;SUM($F$8:$F21))*(SUM($H$1:GU$1)&lt;=SUM($F$8:$F22))*1,"F"))</f>
        <v>0</v>
      </c>
      <c r="GV22" s="65">
        <f ca="1">IF(WEEKDAY(GV$6,2)&gt;5,"w",IF(ISERROR(VLOOKUP(GV$6,fériés,1,FALSE)),(SUM($H$1:GV$1)&gt;SUM($F$8:$F21))*(SUM($H$1:GV$1)&lt;=SUM($F$8:$F22))*1,"F"))</f>
        <v>0</v>
      </c>
      <c r="GW22" s="65">
        <f ca="1">IF(WEEKDAY(GW$6,2)&gt;5,"w",IF(ISERROR(VLOOKUP(GW$6,fériés,1,FALSE)),(SUM($H$1:GW$1)&gt;SUM($F$8:$F21))*(SUM($H$1:GW$1)&lt;=SUM($F$8:$F22))*1,"F"))</f>
        <v>0</v>
      </c>
      <c r="GX22" s="65" t="str">
        <f ca="1">IF(WEEKDAY(GX$6,2)&gt;5,"w",IF(ISERROR(VLOOKUP(GX$6,fériés,1,FALSE)),(SUM($H$1:GX$1)&gt;SUM($F$8:$F21))*(SUM($H$1:GX$1)&lt;=SUM($F$8:$F22))*1,"F"))</f>
        <v>w</v>
      </c>
      <c r="GY22" s="65" t="str">
        <f ca="1">IF(WEEKDAY(GY$6,2)&gt;5,"w",IF(ISERROR(VLOOKUP(GY$6,fériés,1,FALSE)),(SUM($H$1:GY$1)&gt;SUM($F$8:$F21))*(SUM($H$1:GY$1)&lt;=SUM($F$8:$F22))*1,"F"))</f>
        <v>w</v>
      </c>
      <c r="GZ22" s="65" t="str">
        <f ca="1">IF(WEEKDAY(GZ$6,2)&gt;5,"w",IF(ISERROR(VLOOKUP(GZ$6,fériés,1,FALSE)),(SUM($H$1:GZ$1)&gt;SUM($F$8:$F21))*(SUM($H$1:GZ$1)&lt;=SUM($F$8:$F22))*1,"F"))</f>
        <v>w</v>
      </c>
      <c r="HA22" s="65" t="str">
        <f ca="1">IF(WEEKDAY(HA$6,2)&gt;5,"w",IF(ISERROR(VLOOKUP(HA$6,fériés,1,FALSE)),(SUM($H$1:HA$1)&gt;SUM($F$8:$F21))*(SUM($H$1:HA$1)&lt;=SUM($F$8:$F22))*1,"F"))</f>
        <v>w</v>
      </c>
      <c r="HB22" s="65" t="str">
        <f ca="1">IF(WEEKDAY(HB$6,2)&gt;5,"w",IF(ISERROR(VLOOKUP(HB$6,fériés,1,FALSE)),(SUM($H$1:HB$1)&gt;SUM($F$8:$F21))*(SUM($H$1:HB$1)&lt;=SUM($F$8:$F22))*1,"F"))</f>
        <v>w</v>
      </c>
      <c r="HC22" s="65" t="str">
        <f ca="1">IF(WEEKDAY(HC$6,2)&gt;5,"w",IF(ISERROR(VLOOKUP(HC$6,fériés,1,FALSE)),(SUM($H$1:HC$1)&gt;SUM($F$8:$F21))*(SUM($H$1:HC$1)&lt;=SUM($F$8:$F22))*1,"F"))</f>
        <v>w</v>
      </c>
      <c r="HD22" s="65" t="str">
        <f ca="1">IF(WEEKDAY(HD$6,2)&gt;5,"w",IF(ISERROR(VLOOKUP(HD$6,fériés,1,FALSE)),(SUM($H$1:HD$1)&gt;SUM($F$8:$F21))*(SUM($H$1:HD$1)&lt;=SUM($F$8:$F22))*1,"F"))</f>
        <v>w</v>
      </c>
      <c r="HE22" s="65" t="str">
        <f ca="1">IF(WEEKDAY(HE$6,2)&gt;5,"w",IF(ISERROR(VLOOKUP(HE$6,fériés,1,FALSE)),(SUM($H$1:HE$1)&gt;SUM($F$8:$F21))*(SUM($H$1:HE$1)&lt;=SUM($F$8:$F22))*1,"F"))</f>
        <v>w</v>
      </c>
      <c r="HF22" s="65" t="str">
        <f ca="1">IF(WEEKDAY(HF$6,2)&gt;5,"w",IF(ISERROR(VLOOKUP(HF$6,fériés,1,FALSE)),(SUM($H$1:HF$1)&gt;SUM($F$8:$F21))*(SUM($H$1:HF$1)&lt;=SUM($F$8:$F22))*1,"F"))</f>
        <v>w</v>
      </c>
      <c r="HG22" s="65" t="str">
        <f ca="1">IF(WEEKDAY(HG$6,2)&gt;5,"w",IF(ISERROR(VLOOKUP(HG$6,fériés,1,FALSE)),(SUM($H$1:HG$1)&gt;SUM($F$8:$F21))*(SUM($H$1:HG$1)&lt;=SUM($F$8:$F22))*1,"F"))</f>
        <v>w</v>
      </c>
      <c r="HH22" s="65" t="str">
        <f ca="1">IF(WEEKDAY(HH$6,2)&gt;5,"w",IF(ISERROR(VLOOKUP(HH$6,fériés,1,FALSE)),(SUM($H$1:HH$1)&gt;SUM($F$8:$F21))*(SUM($H$1:HH$1)&lt;=SUM($F$8:$F22))*1,"F"))</f>
        <v>w</v>
      </c>
      <c r="HI22" s="65" t="str">
        <f ca="1">IF(WEEKDAY(HI$6,2)&gt;5,"w",IF(ISERROR(VLOOKUP(HI$6,fériés,1,FALSE)),(SUM($H$1:HI$1)&gt;SUM($F$8:$F21))*(SUM($H$1:HI$1)&lt;=SUM($F$8:$F22))*1,"F"))</f>
        <v>w</v>
      </c>
      <c r="HJ22" s="65" t="str">
        <f ca="1">IF(WEEKDAY(HJ$6,2)&gt;5,"w",IF(ISERROR(VLOOKUP(HJ$6,fériés,1,FALSE)),(SUM($H$1:HJ$1)&gt;SUM($F$8:$F21))*(SUM($H$1:HJ$1)&lt;=SUM($F$8:$F22))*1,"F"))</f>
        <v>w</v>
      </c>
      <c r="HK22" s="65" t="str">
        <f ca="1">IF(WEEKDAY(HK$6,2)&gt;5,"w",IF(ISERROR(VLOOKUP(HK$6,fériés,1,FALSE)),(SUM($H$1:HK$1)&gt;SUM($F$8:$F21))*(SUM($H$1:HK$1)&lt;=SUM($F$8:$F22))*1,"F"))</f>
        <v>w</v>
      </c>
      <c r="HL22" s="65" t="str">
        <f ca="1">IF(WEEKDAY(HL$6,2)&gt;5,"w",IF(ISERROR(VLOOKUP(HL$6,fériés,1,FALSE)),(SUM($H$1:HL$1)&gt;SUM($F$8:$F21))*(SUM($H$1:HL$1)&lt;=SUM($F$8:$F22))*1,"F"))</f>
        <v>w</v>
      </c>
      <c r="HM22" s="65" t="str">
        <f ca="1">IF(WEEKDAY(HM$6,2)&gt;5,"w",IF(ISERROR(VLOOKUP(HM$6,fériés,1,FALSE)),(SUM($H$1:HM$1)&gt;SUM($F$8:$F21))*(SUM($H$1:HM$1)&lt;=SUM($F$8:$F22))*1,"F"))</f>
        <v>w</v>
      </c>
      <c r="HN22" s="65" t="str">
        <f ca="1">IF(WEEKDAY(HN$6,2)&gt;5,"w",IF(ISERROR(VLOOKUP(HN$6,fériés,1,FALSE)),(SUM($H$1:HN$1)&gt;SUM($F$8:$F21))*(SUM($H$1:HN$1)&lt;=SUM($F$8:$F22))*1,"F"))</f>
        <v>w</v>
      </c>
      <c r="HO22" s="65" t="str">
        <f ca="1">IF(WEEKDAY(HO$6,2)&gt;5,"w",IF(ISERROR(VLOOKUP(HO$6,fériés,1,FALSE)),(SUM($H$1:HO$1)&gt;SUM($F$8:$F21))*(SUM($H$1:HO$1)&lt;=SUM($F$8:$F22))*1,"F"))</f>
        <v>w</v>
      </c>
      <c r="HP22" s="65" t="str">
        <f ca="1">IF(WEEKDAY(HP$6,2)&gt;5,"w",IF(ISERROR(VLOOKUP(HP$6,fériés,1,FALSE)),(SUM($H$1:HP$1)&gt;SUM($F$8:$F21))*(SUM($H$1:HP$1)&lt;=SUM($F$8:$F22))*1,"F"))</f>
        <v>w</v>
      </c>
      <c r="HQ22" s="65" t="str">
        <f ca="1">IF(WEEKDAY(HQ$6,2)&gt;5,"w",IF(ISERROR(VLOOKUP(HQ$6,fériés,1,FALSE)),(SUM($H$1:HQ$1)&gt;SUM($F$8:$F21))*(SUM($H$1:HQ$1)&lt;=SUM($F$8:$F22))*1,"F"))</f>
        <v>w</v>
      </c>
      <c r="HR22" s="65">
        <f ca="1">IF(WEEKDAY(HR$6,2)&gt;5,"w",IF(ISERROR(VLOOKUP(HR$6,fériés,1,FALSE)),(SUM($H$1:HR$1)&gt;SUM($F$8:$F21))*(SUM($H$1:HR$1)&lt;=SUM($F$8:$F22))*1,"F"))</f>
        <v>0</v>
      </c>
      <c r="HS22" s="65">
        <f ca="1">IF(WEEKDAY(HS$6,2)&gt;5,"w",IF(ISERROR(VLOOKUP(HS$6,fériés,1,FALSE)),(SUM($H$1:HS$1)&gt;SUM($F$8:$F21))*(SUM($H$1:HS$1)&lt;=SUM($F$8:$F22))*1,"F"))</f>
        <v>0</v>
      </c>
      <c r="HT22" s="65">
        <f ca="1">IF(WEEKDAY(HT$6,2)&gt;5,"w",IF(ISERROR(VLOOKUP(HT$6,fériés,1,FALSE)),(SUM($H$1:HT$1)&gt;SUM($F$8:$F21))*(SUM($H$1:HT$1)&lt;=SUM($F$8:$F22))*1,"F"))</f>
        <v>0</v>
      </c>
      <c r="HU22" s="65">
        <f ca="1">IF(WEEKDAY(HU$6,2)&gt;5,"w",IF(ISERROR(VLOOKUP(HU$6,fériés,1,FALSE)),(SUM($H$1:HU$1)&gt;SUM($F$8:$F21))*(SUM($H$1:HU$1)&lt;=SUM($F$8:$F22))*1,"F"))</f>
        <v>0</v>
      </c>
      <c r="HV22" s="65">
        <f ca="1">IF(WEEKDAY(HV$6,2)&gt;5,"w",IF(ISERROR(VLOOKUP(HV$6,fériés,1,FALSE)),(SUM($H$1:HV$1)&gt;SUM($F$8:$F21))*(SUM($H$1:HV$1)&lt;=SUM($F$8:$F22))*1,"F"))</f>
        <v>0</v>
      </c>
      <c r="HW22" s="65">
        <f ca="1">IF(WEEKDAY(HW$6,2)&gt;5,"w",IF(ISERROR(VLOOKUP(HW$6,fériés,1,FALSE)),(SUM($H$1:HW$1)&gt;SUM($F$8:$F21))*(SUM($H$1:HW$1)&lt;=SUM($F$8:$F22))*1,"F"))</f>
        <v>0</v>
      </c>
      <c r="HX22" s="65">
        <f ca="1">IF(WEEKDAY(HX$6,2)&gt;5,"w",IF(ISERROR(VLOOKUP(HX$6,fériés,1,FALSE)),(SUM($H$1:HX$1)&gt;SUM($F$8:$F21))*(SUM($H$1:HX$1)&lt;=SUM($F$8:$F22))*1,"F"))</f>
        <v>0</v>
      </c>
      <c r="HY22" s="65">
        <f ca="1">IF(WEEKDAY(HY$6,2)&gt;5,"w",IF(ISERROR(VLOOKUP(HY$6,fériés,1,FALSE)),(SUM($H$1:HY$1)&gt;SUM($F$8:$F21))*(SUM($H$1:HY$1)&lt;=SUM($F$8:$F22))*1,"F"))</f>
        <v>0</v>
      </c>
      <c r="HZ22" s="65">
        <f ca="1">IF(WEEKDAY(HZ$6,2)&gt;5,"w",IF(ISERROR(VLOOKUP(HZ$6,fériés,1,FALSE)),(SUM($H$1:HZ$1)&gt;SUM($F$8:$F21))*(SUM($H$1:HZ$1)&lt;=SUM($F$8:$F22))*1,"F"))</f>
        <v>0</v>
      </c>
      <c r="IA22" s="65">
        <f ca="1">IF(WEEKDAY(IA$6,2)&gt;5,"w",IF(ISERROR(VLOOKUP(IA$6,fériés,1,FALSE)),(SUM($H$1:IA$1)&gt;SUM($F$8:$F21))*(SUM($H$1:IA$1)&lt;=SUM($F$8:$F22))*1,"F"))</f>
        <v>0</v>
      </c>
      <c r="IB22" s="65">
        <f ca="1">IF(WEEKDAY(IB$6,2)&gt;5,"w",IF(ISERROR(VLOOKUP(IB$6,fériés,1,FALSE)),(SUM($H$1:IB$1)&gt;SUM($F$8:$F21))*(SUM($H$1:IB$1)&lt;=SUM($F$8:$F22))*1,"F"))</f>
        <v>0</v>
      </c>
      <c r="IC22" s="65">
        <f ca="1">IF(WEEKDAY(IC$6,2)&gt;5,"w",IF(ISERROR(VLOOKUP(IC$6,fériés,1,FALSE)),(SUM($H$1:IC$1)&gt;SUM($F$8:$F21))*(SUM($H$1:IC$1)&lt;=SUM($F$8:$F22))*1,"F"))</f>
        <v>0</v>
      </c>
      <c r="ID22" s="65">
        <f ca="1">IF(WEEKDAY(ID$6,2)&gt;5,"w",IF(ISERROR(VLOOKUP(ID$6,fériés,1,FALSE)),(SUM($H$1:ID$1)&gt;SUM($F$8:$F21))*(SUM($H$1:ID$1)&lt;=SUM($F$8:$F22))*1,"F"))</f>
        <v>0</v>
      </c>
      <c r="IE22" s="65">
        <f ca="1">IF(WEEKDAY(IE$6,2)&gt;5,"w",IF(ISERROR(VLOOKUP(IE$6,fériés,1,FALSE)),(SUM($H$1:IE$1)&gt;SUM($F$8:$F21))*(SUM($H$1:IE$1)&lt;=SUM($F$8:$F22))*1,"F"))</f>
        <v>0</v>
      </c>
      <c r="IF22" s="65">
        <f ca="1">IF(WEEKDAY(IF$6,2)&gt;5,"w",IF(ISERROR(VLOOKUP(IF$6,fériés,1,FALSE)),(SUM($H$1:IF$1)&gt;SUM($F$8:$F21))*(SUM($H$1:IF$1)&lt;=SUM($F$8:$F22))*1,"F"))</f>
        <v>0</v>
      </c>
      <c r="IG22" s="65">
        <f ca="1">IF(WEEKDAY(IG$6,2)&gt;5,"w",IF(ISERROR(VLOOKUP(IG$6,fériés,1,FALSE)),(SUM($H$1:IG$1)&gt;SUM($F$8:$F21))*(SUM($H$1:IG$1)&lt;=SUM($F$8:$F22))*1,"F"))</f>
        <v>0</v>
      </c>
      <c r="IH22" s="65">
        <f ca="1">IF(WEEKDAY(IH$6,2)&gt;5,"w",IF(ISERROR(VLOOKUP(IH$6,fériés,1,FALSE)),(SUM($H$1:IH$1)&gt;SUM($F$8:$F21))*(SUM($H$1:IH$1)&lt;=SUM($F$8:$F22))*1,"F"))</f>
        <v>0</v>
      </c>
      <c r="II22" s="65">
        <f ca="1">IF(WEEKDAY(II$6,2)&gt;5,"w",IF(ISERROR(VLOOKUP(II$6,fériés,1,FALSE)),(SUM($H$1:II$1)&gt;SUM($F$8:$F21))*(SUM($H$1:II$1)&lt;=SUM($F$8:$F22))*1,"F"))</f>
        <v>0</v>
      </c>
      <c r="IJ22" s="65">
        <f ca="1">IF(WEEKDAY(IJ$6,2)&gt;5,"w",IF(ISERROR(VLOOKUP(IJ$6,fériés,1,FALSE)),(SUM($H$1:IJ$1)&gt;SUM($F$8:$F21))*(SUM($H$1:IJ$1)&lt;=SUM($F$8:$F22))*1,"F"))</f>
        <v>0</v>
      </c>
      <c r="IK22" s="65">
        <f ca="1">IF(WEEKDAY(IK$6,2)&gt;5,"w",IF(ISERROR(VLOOKUP(IK$6,fériés,1,FALSE)),(SUM($H$1:IK$1)&gt;SUM($F$8:$F21))*(SUM($H$1:IK$1)&lt;=SUM($F$8:$F22))*1,"F"))</f>
        <v>0</v>
      </c>
      <c r="IL22" s="65">
        <f ca="1">IF(WEEKDAY(IL$6,2)&gt;5,"w",IF(ISERROR(VLOOKUP(IL$6,fériés,1,FALSE)),(SUM($H$1:IL$1)&gt;SUM($F$8:$F21))*(SUM($H$1:IL$1)&lt;=SUM($F$8:$F22))*1,"F"))</f>
        <v>0</v>
      </c>
      <c r="IM22" s="65">
        <f ca="1">IF(WEEKDAY(IM$6,2)&gt;5,"w",IF(ISERROR(VLOOKUP(IM$6,fériés,1,FALSE)),(SUM($H$1:IM$1)&gt;SUM($F$8:$F21))*(SUM($H$1:IM$1)&lt;=SUM($F$8:$F22))*1,"F"))</f>
        <v>0</v>
      </c>
      <c r="IN22" s="65">
        <f ca="1">IF(WEEKDAY(IN$6,2)&gt;5,"w",IF(ISERROR(VLOOKUP(IN$6,fériés,1,FALSE)),(SUM($H$1:IN$1)&gt;SUM($F$8:$F21))*(SUM($H$1:IN$1)&lt;=SUM($F$8:$F22))*1,"F"))</f>
        <v>0</v>
      </c>
      <c r="IO22" s="65">
        <f ca="1">IF(WEEKDAY(IO$6,2)&gt;5,"w",IF(ISERROR(VLOOKUP(IO$6,fériés,1,FALSE)),(SUM($H$1:IO$1)&gt;SUM($F$8:$F21))*(SUM($H$1:IO$1)&lt;=SUM($F$8:$F22))*1,"F"))</f>
        <v>0</v>
      </c>
      <c r="IP22" s="65">
        <f ca="1">IF(WEEKDAY(IP$6,2)&gt;5,"w",IF(ISERROR(VLOOKUP(IP$6,fériés,1,FALSE)),(SUM($H$1:IP$1)&gt;SUM($F$8:$F21))*(SUM($H$1:IP$1)&lt;=SUM($F$8:$F22))*1,"F"))</f>
        <v>0</v>
      </c>
      <c r="IQ22" s="65">
        <f ca="1">IF(WEEKDAY(IQ$6,2)&gt;5,"w",IF(ISERROR(VLOOKUP(IQ$6,fériés,1,FALSE)),(SUM($H$1:IQ$1)&gt;SUM($F$8:$F21))*(SUM($H$1:IQ$1)&lt;=SUM($F$8:$F22))*1,"F"))</f>
        <v>0</v>
      </c>
      <c r="IR22" s="65">
        <f ca="1">IF(WEEKDAY(IR$6,2)&gt;5,"w",IF(ISERROR(VLOOKUP(IR$6,fériés,1,FALSE)),(SUM($H$1:IR$1)&gt;SUM($F$8:$F21))*(SUM($H$1:IR$1)&lt;=SUM($F$8:$F22))*1,"F"))</f>
        <v>0</v>
      </c>
      <c r="IS22" s="65">
        <f ca="1">IF(WEEKDAY(IS$6,2)&gt;5,"w",IF(ISERROR(VLOOKUP(IS$6,fériés,1,FALSE)),(SUM($H$1:IS$1)&gt;SUM($F$8:$F21))*(SUM($H$1:IS$1)&lt;=SUM($F$8:$F22))*1,"F"))</f>
        <v>0</v>
      </c>
      <c r="IT22" s="65">
        <f ca="1">IF(WEEKDAY(IT$6,2)&gt;5,"w",IF(ISERROR(VLOOKUP(IT$6,fériés,1,FALSE)),(SUM($H$1:IT$1)&gt;SUM($F$8:$F21))*(SUM($H$1:IT$1)&lt;=SUM($F$8:$F22))*1,"F"))</f>
        <v>0</v>
      </c>
      <c r="IU22" s="65">
        <f ca="1">IF(WEEKDAY(IU$6,2)&gt;5,"w",IF(ISERROR(VLOOKUP(IU$6,fériés,1,FALSE)),(SUM($H$1:IU$1)&gt;SUM($F$8:$F21))*(SUM($H$1:IU$1)&lt;=SUM($F$8:$F22))*1,"F"))</f>
        <v>0</v>
      </c>
      <c r="IV22" s="65">
        <f ca="1">IF(WEEKDAY(IV$6,2)&gt;5,"w",IF(ISERROR(VLOOKUP(IV$6,fériés,1,FALSE)),(SUM($H$1:IV$1)&gt;SUM($F$8:$F21))*(SUM($H$1:IV$1)&lt;=SUM($F$8:$F22))*1,"F"))</f>
        <v>0</v>
      </c>
      <c r="IW22" s="65">
        <f ca="1">IF(WEEKDAY(IW$6,2)&gt;5,"w",IF(ISERROR(VLOOKUP(IW$6,fériés,1,FALSE)),(SUM($H$1:IW$1)&gt;SUM($F$8:$F21))*(SUM($H$1:IW$1)&lt;=SUM($F$8:$F22))*1,"F"))</f>
        <v>0</v>
      </c>
      <c r="IX22" s="65">
        <f ca="1">IF(WEEKDAY(IX$6,2)&gt;5,"w",IF(ISERROR(VLOOKUP(IX$6,fériés,1,FALSE)),(SUM($H$1:IX$1)&gt;SUM($F$8:$F21))*(SUM($H$1:IX$1)&lt;=SUM($F$8:$F22))*1,"F"))</f>
        <v>0</v>
      </c>
      <c r="IY22" s="65">
        <f ca="1">IF(WEEKDAY(IY$6,2)&gt;5,"w",IF(ISERROR(VLOOKUP(IY$6,fériés,1,FALSE)),(SUM($H$1:IY$1)&gt;SUM($F$8:$F21))*(SUM($H$1:IY$1)&lt;=SUM($F$8:$F22))*1,"F"))</f>
        <v>0</v>
      </c>
      <c r="IZ22" s="65">
        <f ca="1">IF(WEEKDAY(IZ$6,2)&gt;5,"w",IF(ISERROR(VLOOKUP(IZ$6,fériés,1,FALSE)),(SUM($H$1:IZ$1)&gt;SUM($F$8:$F21))*(SUM($H$1:IZ$1)&lt;=SUM($F$8:$F22))*1,"F"))</f>
        <v>0</v>
      </c>
      <c r="JA22" s="65">
        <f ca="1">IF(WEEKDAY(JA$6,2)&gt;5,"w",IF(ISERROR(VLOOKUP(JA$6,fériés,1,FALSE)),(SUM($H$1:JA$1)&gt;SUM($F$8:$F21))*(SUM($H$1:JA$1)&lt;=SUM($F$8:$F22))*1,"F"))</f>
        <v>0</v>
      </c>
      <c r="JB22" s="65">
        <f ca="1">IF(WEEKDAY(JB$6,2)&gt;5,"w",IF(ISERROR(VLOOKUP(JB$6,fériés,1,FALSE)),(SUM($H$1:JB$1)&gt;SUM($F$8:$F21))*(SUM($H$1:JB$1)&lt;=SUM($F$8:$F22))*1,"F"))</f>
        <v>0</v>
      </c>
      <c r="JC22" s="65">
        <f ca="1">IF(WEEKDAY(JC$6,2)&gt;5,"w",IF(ISERROR(VLOOKUP(JC$6,fériés,1,FALSE)),(SUM($H$1:JC$1)&gt;SUM($F$8:$F21))*(SUM($H$1:JC$1)&lt;=SUM($F$8:$F22))*1,"F"))</f>
        <v>0</v>
      </c>
      <c r="JD22" s="65">
        <f ca="1">IF(WEEKDAY(JD$6,2)&gt;5,"w",IF(ISERROR(VLOOKUP(JD$6,fériés,1,FALSE)),(SUM($H$1:JD$1)&gt;SUM($F$8:$F21))*(SUM($H$1:JD$1)&lt;=SUM($F$8:$F22))*1,"F"))</f>
        <v>0</v>
      </c>
      <c r="JE22" s="65">
        <f ca="1">IF(WEEKDAY(JE$6,2)&gt;5,"w",IF(ISERROR(VLOOKUP(JE$6,fériés,1,FALSE)),(SUM($H$1:JE$1)&gt;SUM($F$8:$F21))*(SUM($H$1:JE$1)&lt;=SUM($F$8:$F22))*1,"F"))</f>
        <v>0</v>
      </c>
      <c r="JF22" s="65">
        <f ca="1">IF(WEEKDAY(JF$6,2)&gt;5,"w",IF(ISERROR(VLOOKUP(JF$6,fériés,1,FALSE)),(SUM($H$1:JF$1)&gt;SUM($F$8:$F21))*(SUM($H$1:JF$1)&lt;=SUM($F$8:$F22))*1,"F"))</f>
        <v>0</v>
      </c>
      <c r="JG22" s="65">
        <f ca="1">IF(WEEKDAY(JG$6,2)&gt;5,"w",IF(ISERROR(VLOOKUP(JG$6,fériés,1,FALSE)),(SUM($H$1:JG$1)&gt;SUM($F$8:$F21))*(SUM($H$1:JG$1)&lt;=SUM($F$8:$F22))*1,"F"))</f>
        <v>0</v>
      </c>
      <c r="JH22" s="65">
        <f ca="1">IF(WEEKDAY(JH$6,2)&gt;5,"w",IF(ISERROR(VLOOKUP(JH$6,fériés,1,FALSE)),(SUM($H$1:JH$1)&gt;SUM($F$8:$F21))*(SUM($H$1:JH$1)&lt;=SUM($F$8:$F22))*1,"F"))</f>
        <v>0</v>
      </c>
      <c r="JI22" s="65">
        <f ca="1">IF(WEEKDAY(JI$6,2)&gt;5,"w",IF(ISERROR(VLOOKUP(JI$6,fériés,1,FALSE)),(SUM($H$1:JI$1)&gt;SUM($F$8:$F21))*(SUM($H$1:JI$1)&lt;=SUM($F$8:$F22))*1,"F"))</f>
        <v>0</v>
      </c>
      <c r="JJ22" s="65">
        <f ca="1">IF(WEEKDAY(JJ$6,2)&gt;5,"w",IF(ISERROR(VLOOKUP(JJ$6,fériés,1,FALSE)),(SUM($H$1:JJ$1)&gt;SUM($F$8:$F21))*(SUM($H$1:JJ$1)&lt;=SUM($F$8:$F22))*1,"F"))</f>
        <v>0</v>
      </c>
      <c r="JK22" s="65">
        <f ca="1">IF(WEEKDAY(JK$6,2)&gt;5,"w",IF(ISERROR(VLOOKUP(JK$6,fériés,1,FALSE)),(SUM($H$1:JK$1)&gt;SUM($F$8:$F21))*(SUM($H$1:JK$1)&lt;=SUM($F$8:$F22))*1,"F"))</f>
        <v>0</v>
      </c>
      <c r="JL22" s="65">
        <f ca="1">IF(WEEKDAY(JL$6,2)&gt;5,"w",IF(ISERROR(VLOOKUP(JL$6,fériés,1,FALSE)),(SUM($H$1:JL$1)&gt;SUM($F$8:$F21))*(SUM($H$1:JL$1)&lt;=SUM($F$8:$F22))*1,"F"))</f>
        <v>0</v>
      </c>
      <c r="JM22" s="65">
        <f ca="1">IF(WEEKDAY(JM$6,2)&gt;5,"w",IF(ISERROR(VLOOKUP(JM$6,fériés,1,FALSE)),(SUM($H$1:JM$1)&gt;SUM($F$8:$F21))*(SUM($H$1:JM$1)&lt;=SUM($F$8:$F22))*1,"F"))</f>
        <v>0</v>
      </c>
      <c r="JN22" s="65">
        <f ca="1">IF(WEEKDAY(JN$6,2)&gt;5,"w",IF(ISERROR(VLOOKUP(JN$6,fériés,1,FALSE)),(SUM($H$1:JN$1)&gt;SUM($F$8:$F21))*(SUM($H$1:JN$1)&lt;=SUM($F$8:$F22))*1,"F"))</f>
        <v>0</v>
      </c>
      <c r="JO22" s="65">
        <f ca="1">IF(WEEKDAY(JO$6,2)&gt;5,"w",IF(ISERROR(VLOOKUP(JO$6,fériés,1,FALSE)),(SUM($H$1:JO$1)&gt;SUM($F$8:$F21))*(SUM($H$1:JO$1)&lt;=SUM($F$8:$F22))*1,"F"))</f>
        <v>0</v>
      </c>
      <c r="JP22" s="65" t="str">
        <f ca="1">IF(WEEKDAY(JP$6,2)&gt;5,"w",IF(ISERROR(VLOOKUP(JP$6,fériés,1,FALSE)),(SUM($H$1:JP$1)&gt;SUM($F$8:$F21))*(SUM($H$1:JP$1)&lt;=SUM($F$8:$F22))*1,"F"))</f>
        <v>w</v>
      </c>
      <c r="JQ22" s="65" t="str">
        <f ca="1">IF(WEEKDAY(JQ$6,2)&gt;5,"w",IF(ISERROR(VLOOKUP(JQ$6,fériés,1,FALSE)),(SUM($H$1:JQ$1)&gt;SUM($F$8:$F21))*(SUM($H$1:JQ$1)&lt;=SUM($F$8:$F22))*1,"F"))</f>
        <v>w</v>
      </c>
      <c r="JR22" s="65" t="str">
        <f ca="1">IF(WEEKDAY(JR$6,2)&gt;5,"w",IF(ISERROR(VLOOKUP(JR$6,fériés,1,FALSE)),(SUM($H$1:JR$1)&gt;SUM($F$8:$F21))*(SUM($H$1:JR$1)&lt;=SUM($F$8:$F22))*1,"F"))</f>
        <v>w</v>
      </c>
      <c r="JS22" s="65" t="str">
        <f ca="1">IF(WEEKDAY(JS$6,2)&gt;5,"w",IF(ISERROR(VLOOKUP(JS$6,fériés,1,FALSE)),(SUM($H$1:JS$1)&gt;SUM($F$8:$F21))*(SUM($H$1:JS$1)&lt;=SUM($F$8:$F22))*1,"F"))</f>
        <v>w</v>
      </c>
      <c r="JT22" s="65" t="str">
        <f ca="1">IF(WEEKDAY(JT$6,2)&gt;5,"w",IF(ISERROR(VLOOKUP(JT$6,fériés,1,FALSE)),(SUM($H$1:JT$1)&gt;SUM($F$8:$F21))*(SUM($H$1:JT$1)&lt;=SUM($F$8:$F22))*1,"F"))</f>
        <v>w</v>
      </c>
      <c r="JU22" s="65" t="str">
        <f ca="1">IF(WEEKDAY(JU$6,2)&gt;5,"w",IF(ISERROR(VLOOKUP(JU$6,fériés,1,FALSE)),(SUM($H$1:JU$1)&gt;SUM($F$8:$F21))*(SUM($H$1:JU$1)&lt;=SUM($F$8:$F22))*1,"F"))</f>
        <v>w</v>
      </c>
      <c r="JV22" s="65" t="str">
        <f ca="1">IF(WEEKDAY(JV$6,2)&gt;5,"w",IF(ISERROR(VLOOKUP(JV$6,fériés,1,FALSE)),(SUM($H$1:JV$1)&gt;SUM($F$8:$F21))*(SUM($H$1:JV$1)&lt;=SUM($F$8:$F22))*1,"F"))</f>
        <v>w</v>
      </c>
      <c r="JW22" s="65" t="str">
        <f ca="1">IF(WEEKDAY(JW$6,2)&gt;5,"w",IF(ISERROR(VLOOKUP(JW$6,fériés,1,FALSE)),(SUM($H$1:JW$1)&gt;SUM($F$8:$F21))*(SUM($H$1:JW$1)&lt;=SUM($F$8:$F22))*1,"F"))</f>
        <v>w</v>
      </c>
      <c r="JX22" s="65" t="str">
        <f ca="1">IF(WEEKDAY(JX$6,2)&gt;5,"w",IF(ISERROR(VLOOKUP(JX$6,fériés,1,FALSE)),(SUM($H$1:JX$1)&gt;SUM($F$8:$F21))*(SUM($H$1:JX$1)&lt;=SUM($F$8:$F22))*1,"F"))</f>
        <v>w</v>
      </c>
      <c r="JY22" s="65" t="str">
        <f ca="1">IF(WEEKDAY(JY$6,2)&gt;5,"w",IF(ISERROR(VLOOKUP(JY$6,fériés,1,FALSE)),(SUM($H$1:JY$1)&gt;SUM($F$8:$F21))*(SUM($H$1:JY$1)&lt;=SUM($F$8:$F22))*1,"F"))</f>
        <v>w</v>
      </c>
      <c r="JZ22" s="65" t="str">
        <f ca="1">IF(WEEKDAY(JZ$6,2)&gt;5,"w",IF(ISERROR(VLOOKUP(JZ$6,fériés,1,FALSE)),(SUM($H$1:JZ$1)&gt;SUM($F$8:$F21))*(SUM($H$1:JZ$1)&lt;=SUM($F$8:$F22))*1,"F"))</f>
        <v>w</v>
      </c>
      <c r="KA22" s="65" t="str">
        <f ca="1">IF(WEEKDAY(KA$6,2)&gt;5,"w",IF(ISERROR(VLOOKUP(KA$6,fériés,1,FALSE)),(SUM($H$1:KA$1)&gt;SUM($F$8:$F21))*(SUM($H$1:KA$1)&lt;=SUM($F$8:$F22))*1,"F"))</f>
        <v>w</v>
      </c>
      <c r="KB22" s="65" t="str">
        <f ca="1">IF(WEEKDAY(KB$6,2)&gt;5,"w",IF(ISERROR(VLOOKUP(KB$6,fériés,1,FALSE)),(SUM($H$1:KB$1)&gt;SUM($F$8:$F21))*(SUM($H$1:KB$1)&lt;=SUM($F$8:$F22))*1,"F"))</f>
        <v>w</v>
      </c>
      <c r="KC22" s="65" t="str">
        <f ca="1">IF(WEEKDAY(KC$6,2)&gt;5,"w",IF(ISERROR(VLOOKUP(KC$6,fériés,1,FALSE)),(SUM($H$1:KC$1)&gt;SUM($F$8:$F21))*(SUM($H$1:KC$1)&lt;=SUM($F$8:$F22))*1,"F"))</f>
        <v>w</v>
      </c>
      <c r="KD22" s="65" t="str">
        <f ca="1">IF(WEEKDAY(KD$6,2)&gt;5,"w",IF(ISERROR(VLOOKUP(KD$6,fériés,1,FALSE)),(SUM($H$1:KD$1)&gt;SUM($F$8:$F21))*(SUM($H$1:KD$1)&lt;=SUM($F$8:$F22))*1,"F"))</f>
        <v>w</v>
      </c>
      <c r="KE22" s="65" t="str">
        <f ca="1">IF(WEEKDAY(KE$6,2)&gt;5,"w",IF(ISERROR(VLOOKUP(KE$6,fériés,1,FALSE)),(SUM($H$1:KE$1)&gt;SUM($F$8:$F21))*(SUM($H$1:KE$1)&lt;=SUM($F$8:$F22))*1,"F"))</f>
        <v>w</v>
      </c>
      <c r="KF22" s="65" t="str">
        <f ca="1">IF(WEEKDAY(KF$6,2)&gt;5,"w",IF(ISERROR(VLOOKUP(KF$6,fériés,1,FALSE)),(SUM($H$1:KF$1)&gt;SUM($F$8:$F21))*(SUM($H$1:KF$1)&lt;=SUM($F$8:$F22))*1,"F"))</f>
        <v>w</v>
      </c>
      <c r="KG22" s="65" t="str">
        <f ca="1">IF(WEEKDAY(KG$6,2)&gt;5,"w",IF(ISERROR(VLOOKUP(KG$6,fériés,1,FALSE)),(SUM($H$1:KG$1)&gt;SUM($F$8:$F21))*(SUM($H$1:KG$1)&lt;=SUM($F$8:$F22))*1,"F"))</f>
        <v>w</v>
      </c>
      <c r="KH22" s="65" t="str">
        <f ca="1">IF(WEEKDAY(KH$6,2)&gt;5,"w",IF(ISERROR(VLOOKUP(KH$6,fériés,1,FALSE)),(SUM($H$1:KH$1)&gt;SUM($F$8:$F21))*(SUM($H$1:KH$1)&lt;=SUM($F$8:$F22))*1,"F"))</f>
        <v>w</v>
      </c>
      <c r="KI22" s="65" t="str">
        <f ca="1">IF(WEEKDAY(KI$6,2)&gt;5,"w",IF(ISERROR(VLOOKUP(KI$6,fériés,1,FALSE)),(SUM($H$1:KI$1)&gt;SUM($F$8:$F21))*(SUM($H$1:KI$1)&lt;=SUM($F$8:$F22))*1,"F"))</f>
        <v>w</v>
      </c>
      <c r="KJ22" s="65">
        <f ca="1">IF(WEEKDAY(KJ$6,2)&gt;5,"w",IF(ISERROR(VLOOKUP(KJ$6,fériés,1,FALSE)),(SUM($H$1:KJ$1)&gt;SUM($F$8:$F21))*(SUM($H$1:KJ$1)&lt;=SUM($F$8:$F22))*1,"F"))</f>
        <v>0</v>
      </c>
      <c r="KK22" s="65">
        <f ca="1">IF(WEEKDAY(KK$6,2)&gt;5,"w",IF(ISERROR(VLOOKUP(KK$6,fériés,1,FALSE)),(SUM($H$1:KK$1)&gt;SUM($F$8:$F21))*(SUM($H$1:KK$1)&lt;=SUM($F$8:$F22))*1,"F"))</f>
        <v>0</v>
      </c>
      <c r="KL22" s="65">
        <f ca="1">IF(WEEKDAY(KL$6,2)&gt;5,"w",IF(ISERROR(VLOOKUP(KL$6,fériés,1,FALSE)),(SUM($H$1:KL$1)&gt;SUM($F$8:$F21))*(SUM($H$1:KL$1)&lt;=SUM($F$8:$F22))*1,"F"))</f>
        <v>0</v>
      </c>
      <c r="KM22" s="65">
        <f ca="1">IF(WEEKDAY(KM$6,2)&gt;5,"w",IF(ISERROR(VLOOKUP(KM$6,fériés,1,FALSE)),(SUM($H$1:KM$1)&gt;SUM($F$8:$F21))*(SUM($H$1:KM$1)&lt;=SUM($F$8:$F22))*1,"F"))</f>
        <v>0</v>
      </c>
      <c r="KN22" s="65">
        <f ca="1">IF(WEEKDAY(KN$6,2)&gt;5,"w",IF(ISERROR(VLOOKUP(KN$6,fériés,1,FALSE)),(SUM($H$1:KN$1)&gt;SUM($F$8:$F21))*(SUM($H$1:KN$1)&lt;=SUM($F$8:$F22))*1,"F"))</f>
        <v>0</v>
      </c>
      <c r="KO22" s="65">
        <f ca="1">IF(WEEKDAY(KO$6,2)&gt;5,"w",IF(ISERROR(VLOOKUP(KO$6,fériés,1,FALSE)),(SUM($H$1:KO$1)&gt;SUM($F$8:$F21))*(SUM($H$1:KO$1)&lt;=SUM($F$8:$F22))*1,"F"))</f>
        <v>0</v>
      </c>
      <c r="KP22" s="65">
        <f ca="1">IF(WEEKDAY(KP$6,2)&gt;5,"w",IF(ISERROR(VLOOKUP(KP$6,fériés,1,FALSE)),(SUM($H$1:KP$1)&gt;SUM($F$8:$F21))*(SUM($H$1:KP$1)&lt;=SUM($F$8:$F22))*1,"F"))</f>
        <v>0</v>
      </c>
      <c r="KQ22" s="65">
        <f ca="1">IF(WEEKDAY(KQ$6,2)&gt;5,"w",IF(ISERROR(VLOOKUP(KQ$6,fériés,1,FALSE)),(SUM($H$1:KQ$1)&gt;SUM($F$8:$F21))*(SUM($H$1:KQ$1)&lt;=SUM($F$8:$F22))*1,"F"))</f>
        <v>0</v>
      </c>
      <c r="KR22" s="65">
        <f ca="1">IF(WEEKDAY(KR$6,2)&gt;5,"w",IF(ISERROR(VLOOKUP(KR$6,fériés,1,FALSE)),(SUM($H$1:KR$1)&gt;SUM($F$8:$F21))*(SUM($H$1:KR$1)&lt;=SUM($F$8:$F22))*1,"F"))</f>
        <v>0</v>
      </c>
      <c r="KS22" s="65">
        <f ca="1">IF(WEEKDAY(KS$6,2)&gt;5,"w",IF(ISERROR(VLOOKUP(KS$6,fériés,1,FALSE)),(SUM($H$1:KS$1)&gt;SUM($F$8:$F21))*(SUM($H$1:KS$1)&lt;=SUM($F$8:$F22))*1,"F"))</f>
        <v>0</v>
      </c>
      <c r="KT22" s="65">
        <f ca="1">IF(WEEKDAY(KT$6,2)&gt;5,"w",IF(ISERROR(VLOOKUP(KT$6,fériés,1,FALSE)),(SUM($H$1:KT$1)&gt;SUM($F$8:$F21))*(SUM($H$1:KT$1)&lt;=SUM($F$8:$F22))*1,"F"))</f>
        <v>0</v>
      </c>
      <c r="KU22" s="65">
        <f ca="1">IF(WEEKDAY(KU$6,2)&gt;5,"w",IF(ISERROR(VLOOKUP(KU$6,fériés,1,FALSE)),(SUM($H$1:KU$1)&gt;SUM($F$8:$F21))*(SUM($H$1:KU$1)&lt;=SUM($F$8:$F22))*1,"F"))</f>
        <v>0</v>
      </c>
      <c r="KV22" s="65">
        <f ca="1">IF(WEEKDAY(KV$6,2)&gt;5,"w",IF(ISERROR(VLOOKUP(KV$6,fériés,1,FALSE)),(SUM($H$1:KV$1)&gt;SUM($F$8:$F21))*(SUM($H$1:KV$1)&lt;=SUM($F$8:$F22))*1,"F"))</f>
        <v>0</v>
      </c>
      <c r="KW22" s="65">
        <f ca="1">IF(WEEKDAY(KW$6,2)&gt;5,"w",IF(ISERROR(VLOOKUP(KW$6,fériés,1,FALSE)),(SUM($H$1:KW$1)&gt;SUM($F$8:$F21))*(SUM($H$1:KW$1)&lt;=SUM($F$8:$F22))*1,"F"))</f>
        <v>0</v>
      </c>
      <c r="KX22" s="65">
        <f ca="1">IF(WEEKDAY(KX$6,2)&gt;5,"w",IF(ISERROR(VLOOKUP(KX$6,fériés,1,FALSE)),(SUM($H$1:KX$1)&gt;SUM($F$8:$F21))*(SUM($H$1:KX$1)&lt;=SUM($F$8:$F22))*1,"F"))</f>
        <v>0</v>
      </c>
      <c r="KY22" s="65">
        <f ca="1">IF(WEEKDAY(KY$6,2)&gt;5,"w",IF(ISERROR(VLOOKUP(KY$6,fériés,1,FALSE)),(SUM($H$1:KY$1)&gt;SUM($F$8:$F21))*(SUM($H$1:KY$1)&lt;=SUM($F$8:$F22))*1,"F"))</f>
        <v>0</v>
      </c>
      <c r="KZ22" s="65">
        <f ca="1">IF(WEEKDAY(KZ$6,2)&gt;5,"w",IF(ISERROR(VLOOKUP(KZ$6,fériés,1,FALSE)),(SUM($H$1:KZ$1)&gt;SUM($F$8:$F21))*(SUM($H$1:KZ$1)&lt;=SUM($F$8:$F22))*1,"F"))</f>
        <v>0</v>
      </c>
      <c r="LA22" s="65">
        <f ca="1">IF(WEEKDAY(LA$6,2)&gt;5,"w",IF(ISERROR(VLOOKUP(LA$6,fériés,1,FALSE)),(SUM($H$1:LA$1)&gt;SUM($F$8:$F21))*(SUM($H$1:LA$1)&lt;=SUM($F$8:$F22))*1,"F"))</f>
        <v>0</v>
      </c>
      <c r="LB22" s="65">
        <f ca="1">IF(WEEKDAY(LB$6,2)&gt;5,"w",IF(ISERROR(VLOOKUP(LB$6,fériés,1,FALSE)),(SUM($H$1:LB$1)&gt;SUM($F$8:$F21))*(SUM($H$1:LB$1)&lt;=SUM($F$8:$F22))*1,"F"))</f>
        <v>0</v>
      </c>
      <c r="LC22" s="65">
        <f ca="1">IF(WEEKDAY(LC$6,2)&gt;5,"w",IF(ISERROR(VLOOKUP(LC$6,fériés,1,FALSE)),(SUM($H$1:LC$1)&gt;SUM($F$8:$F21))*(SUM($H$1:LC$1)&lt;=SUM($F$8:$F22))*1,"F"))</f>
        <v>0</v>
      </c>
      <c r="LD22" s="65">
        <f ca="1">IF(WEEKDAY(LD$6,2)&gt;5,"w",IF(ISERROR(VLOOKUP(LD$6,fériés,1,FALSE)),(SUM($H$1:LD$1)&gt;SUM($F$8:$F21))*(SUM($H$1:LD$1)&lt;=SUM($F$8:$F22))*1,"F"))</f>
        <v>0</v>
      </c>
      <c r="LE22" s="65">
        <f ca="1">IF(WEEKDAY(LE$6,2)&gt;5,"w",IF(ISERROR(VLOOKUP(LE$6,fériés,1,FALSE)),(SUM($H$1:LE$1)&gt;SUM($F$8:$F21))*(SUM($H$1:LE$1)&lt;=SUM($F$8:$F22))*1,"F"))</f>
        <v>0</v>
      </c>
      <c r="LF22" s="65">
        <f ca="1">IF(WEEKDAY(LF$6,2)&gt;5,"w",IF(ISERROR(VLOOKUP(LF$6,fériés,1,FALSE)),(SUM($H$1:LF$1)&gt;SUM($F$8:$F21))*(SUM($H$1:LF$1)&lt;=SUM($F$8:$F22))*1,"F"))</f>
        <v>0</v>
      </c>
      <c r="LG22" s="65">
        <f ca="1">IF(WEEKDAY(LG$6,2)&gt;5,"w",IF(ISERROR(VLOOKUP(LG$6,fériés,1,FALSE)),(SUM($H$1:LG$1)&gt;SUM($F$8:$F21))*(SUM($H$1:LG$1)&lt;=SUM($F$8:$F22))*1,"F"))</f>
        <v>0</v>
      </c>
      <c r="LH22" s="65">
        <f ca="1">IF(WEEKDAY(LH$6,2)&gt;5,"w",IF(ISERROR(VLOOKUP(LH$6,fériés,1,FALSE)),(SUM($H$1:LH$1)&gt;SUM($F$8:$F21))*(SUM($H$1:LH$1)&lt;=SUM($F$8:$F22))*1,"F"))</f>
        <v>0</v>
      </c>
      <c r="LI22" s="65">
        <f ca="1">IF(WEEKDAY(LI$6,2)&gt;5,"w",IF(ISERROR(VLOOKUP(LI$6,fériés,1,FALSE)),(SUM($H$1:LI$1)&gt;SUM($F$8:$F21))*(SUM($H$1:LI$1)&lt;=SUM($F$8:$F22))*1,"F"))</f>
        <v>0</v>
      </c>
      <c r="LJ22" s="65">
        <f ca="1">IF(WEEKDAY(LJ$6,2)&gt;5,"w",IF(ISERROR(VLOOKUP(LJ$6,fériés,1,FALSE)),(SUM($H$1:LJ$1)&gt;SUM($F$8:$F21))*(SUM($H$1:LJ$1)&lt;=SUM($F$8:$F22))*1,"F"))</f>
        <v>0</v>
      </c>
      <c r="LK22" s="65">
        <f ca="1">IF(WEEKDAY(LK$6,2)&gt;5,"w",IF(ISERROR(VLOOKUP(LK$6,fériés,1,FALSE)),(SUM($H$1:LK$1)&gt;SUM($F$8:$F21))*(SUM($H$1:LK$1)&lt;=SUM($F$8:$F22))*1,"F"))</f>
        <v>0</v>
      </c>
      <c r="LL22" s="65">
        <f ca="1">IF(WEEKDAY(LL$6,2)&gt;5,"w",IF(ISERROR(VLOOKUP(LL$6,fériés,1,FALSE)),(SUM($H$1:LL$1)&gt;SUM($F$8:$F21))*(SUM($H$1:LL$1)&lt;=SUM($F$8:$F22))*1,"F"))</f>
        <v>0</v>
      </c>
      <c r="LM22" s="65">
        <f ca="1">IF(WEEKDAY(LM$6,2)&gt;5,"w",IF(ISERROR(VLOOKUP(LM$6,fériés,1,FALSE)),(SUM($H$1:LM$1)&gt;SUM($F$8:$F21))*(SUM($H$1:LM$1)&lt;=SUM($F$8:$F22))*1,"F"))</f>
        <v>0</v>
      </c>
      <c r="LN22" s="65">
        <f ca="1">IF(WEEKDAY(LN$6,2)&gt;5,"w",IF(ISERROR(VLOOKUP(LN$6,fériés,1,FALSE)),(SUM($H$1:LN$1)&gt;SUM($F$8:$F21))*(SUM($H$1:LN$1)&lt;=SUM($F$8:$F22))*1,"F"))</f>
        <v>0</v>
      </c>
      <c r="LO22" s="65">
        <f ca="1">IF(WEEKDAY(LO$6,2)&gt;5,"w",IF(ISERROR(VLOOKUP(LO$6,fériés,1,FALSE)),(SUM($H$1:LO$1)&gt;SUM($F$8:$F21))*(SUM($H$1:LO$1)&lt;=SUM($F$8:$F22))*1,"F"))</f>
        <v>0</v>
      </c>
      <c r="LP22" s="65">
        <f ca="1">IF(WEEKDAY(LP$6,2)&gt;5,"w",IF(ISERROR(VLOOKUP(LP$6,fériés,1,FALSE)),(SUM($H$1:LP$1)&gt;SUM($F$8:$F21))*(SUM($H$1:LP$1)&lt;=SUM($F$8:$F22))*1,"F"))</f>
        <v>0</v>
      </c>
      <c r="LQ22" s="65">
        <f ca="1">IF(WEEKDAY(LQ$6,2)&gt;5,"w",IF(ISERROR(VLOOKUP(LQ$6,fériés,1,FALSE)),(SUM($H$1:LQ$1)&gt;SUM($F$8:$F21))*(SUM($H$1:LQ$1)&lt;=SUM($F$8:$F22))*1,"F"))</f>
        <v>0</v>
      </c>
      <c r="LR22" s="65">
        <f ca="1">IF(WEEKDAY(LR$6,2)&gt;5,"w",IF(ISERROR(VLOOKUP(LR$6,fériés,1,FALSE)),(SUM($H$1:LR$1)&gt;SUM($F$8:$F21))*(SUM($H$1:LR$1)&lt;=SUM($F$8:$F22))*1,"F"))</f>
        <v>0</v>
      </c>
      <c r="LS22" s="65">
        <f ca="1">IF(WEEKDAY(LS$6,2)&gt;5,"w",IF(ISERROR(VLOOKUP(LS$6,fériés,1,FALSE)),(SUM($H$1:LS$1)&gt;SUM($F$8:$F21))*(SUM($H$1:LS$1)&lt;=SUM($F$8:$F22))*1,"F"))</f>
        <v>0</v>
      </c>
      <c r="LT22" s="65">
        <f ca="1">IF(WEEKDAY(LT$6,2)&gt;5,"w",IF(ISERROR(VLOOKUP(LT$6,fériés,1,FALSE)),(SUM($H$1:LT$1)&gt;SUM($F$8:$F21))*(SUM($H$1:LT$1)&lt;=SUM($F$8:$F22))*1,"F"))</f>
        <v>0</v>
      </c>
      <c r="LU22" s="65">
        <f ca="1">IF(WEEKDAY(LU$6,2)&gt;5,"w",IF(ISERROR(VLOOKUP(LU$6,fériés,1,FALSE)),(SUM($H$1:LU$1)&gt;SUM($F$8:$F21))*(SUM($H$1:LU$1)&lt;=SUM($F$8:$F22))*1,"F"))</f>
        <v>0</v>
      </c>
      <c r="LV22" s="65">
        <f ca="1">IF(WEEKDAY(LV$6,2)&gt;5,"w",IF(ISERROR(VLOOKUP(LV$6,fériés,1,FALSE)),(SUM($H$1:LV$1)&gt;SUM($F$8:$F21))*(SUM($H$1:LV$1)&lt;=SUM($F$8:$F22))*1,"F"))</f>
        <v>0</v>
      </c>
      <c r="LW22" s="65">
        <f ca="1">IF(WEEKDAY(LW$6,2)&gt;5,"w",IF(ISERROR(VLOOKUP(LW$6,fériés,1,FALSE)),(SUM($H$1:LW$1)&gt;SUM($F$8:$F21))*(SUM($H$1:LW$1)&lt;=SUM($F$8:$F22))*1,"F"))</f>
        <v>0</v>
      </c>
      <c r="LX22" s="65">
        <f ca="1">IF(WEEKDAY(LX$6,2)&gt;5,"w",IF(ISERROR(VLOOKUP(LX$6,fériés,1,FALSE)),(SUM($H$1:LX$1)&gt;SUM($F$8:$F21))*(SUM($H$1:LX$1)&lt;=SUM($F$8:$F22))*1,"F"))</f>
        <v>0</v>
      </c>
      <c r="LY22" s="65">
        <f ca="1">IF(WEEKDAY(LY$6,2)&gt;5,"w",IF(ISERROR(VLOOKUP(LY$6,fériés,1,FALSE)),(SUM($H$1:LY$1)&gt;SUM($F$8:$F21))*(SUM($H$1:LY$1)&lt;=SUM($F$8:$F22))*1,"F"))</f>
        <v>0</v>
      </c>
      <c r="LZ22" s="65">
        <f ca="1">IF(WEEKDAY(LZ$6,2)&gt;5,"w",IF(ISERROR(VLOOKUP(LZ$6,fériés,1,FALSE)),(SUM($H$1:LZ$1)&gt;SUM($F$8:$F21))*(SUM($H$1:LZ$1)&lt;=SUM($F$8:$F22))*1,"F"))</f>
        <v>0</v>
      </c>
      <c r="MA22" s="65">
        <f ca="1">IF(WEEKDAY(MA$6,2)&gt;5,"w",IF(ISERROR(VLOOKUP(MA$6,fériés,1,FALSE)),(SUM($H$1:MA$1)&gt;SUM($F$8:$F21))*(SUM($H$1:MA$1)&lt;=SUM($F$8:$F22))*1,"F"))</f>
        <v>0</v>
      </c>
      <c r="MB22" s="65">
        <f ca="1">IF(WEEKDAY(MB$6,2)&gt;5,"w",IF(ISERROR(VLOOKUP(MB$6,fériés,1,FALSE)),(SUM($H$1:MB$1)&gt;SUM($F$8:$F21))*(SUM($H$1:MB$1)&lt;=SUM($F$8:$F22))*1,"F"))</f>
        <v>0</v>
      </c>
      <c r="MC22" s="65">
        <f ca="1">IF(WEEKDAY(MC$6,2)&gt;5,"w",IF(ISERROR(VLOOKUP(MC$6,fériés,1,FALSE)),(SUM($H$1:MC$1)&gt;SUM($F$8:$F21))*(SUM($H$1:MC$1)&lt;=SUM($F$8:$F22))*1,"F"))</f>
        <v>0</v>
      </c>
      <c r="MD22" s="65">
        <f ca="1">IF(WEEKDAY(MD$6,2)&gt;5,"w",IF(ISERROR(VLOOKUP(MD$6,fériés,1,FALSE)),(SUM($H$1:MD$1)&gt;SUM($F$8:$F21))*(SUM($H$1:MD$1)&lt;=SUM($F$8:$F22))*1,"F"))</f>
        <v>0</v>
      </c>
      <c r="ME22" s="65">
        <f ca="1">IF(WEEKDAY(ME$6,2)&gt;5,"w",IF(ISERROR(VLOOKUP(ME$6,fériés,1,FALSE)),(SUM($H$1:ME$1)&gt;SUM($F$8:$F21))*(SUM($H$1:ME$1)&lt;=SUM($F$8:$F22))*1,"F"))</f>
        <v>0</v>
      </c>
      <c r="MF22" s="65">
        <f ca="1">IF(WEEKDAY(MF$6,2)&gt;5,"w",IF(ISERROR(VLOOKUP(MF$6,fériés,1,FALSE)),(SUM($H$1:MF$1)&gt;SUM($F$8:$F21))*(SUM($H$1:MF$1)&lt;=SUM($F$8:$F22))*1,"F"))</f>
        <v>0</v>
      </c>
      <c r="MG22" s="65">
        <f ca="1">IF(WEEKDAY(MG$6,2)&gt;5,"w",IF(ISERROR(VLOOKUP(MG$6,fériés,1,FALSE)),(SUM($H$1:MG$1)&gt;SUM($F$8:$F21))*(SUM($H$1:MG$1)&lt;=SUM($F$8:$F22))*1,"F"))</f>
        <v>0</v>
      </c>
      <c r="MH22" s="65" t="str">
        <f ca="1">IF(WEEKDAY(MH$6,2)&gt;5,"w",IF(ISERROR(VLOOKUP(MH$6,fériés,1,FALSE)),(SUM($H$1:MH$1)&gt;SUM($F$8:$F21))*(SUM($H$1:MH$1)&lt;=SUM($F$8:$F22))*1,"F"))</f>
        <v>w</v>
      </c>
      <c r="MI22" s="65" t="str">
        <f ca="1">IF(WEEKDAY(MI$6,2)&gt;5,"w",IF(ISERROR(VLOOKUP(MI$6,fériés,1,FALSE)),(SUM($H$1:MI$1)&gt;SUM($F$8:$F21))*(SUM($H$1:MI$1)&lt;=SUM($F$8:$F22))*1,"F"))</f>
        <v>w</v>
      </c>
      <c r="MJ22" s="65" t="str">
        <f ca="1">IF(WEEKDAY(MJ$6,2)&gt;5,"w",IF(ISERROR(VLOOKUP(MJ$6,fériés,1,FALSE)),(SUM($H$1:MJ$1)&gt;SUM($F$8:$F21))*(SUM($H$1:MJ$1)&lt;=SUM($F$8:$F22))*1,"F"))</f>
        <v>w</v>
      </c>
      <c r="MK22" s="65" t="str">
        <f ca="1">IF(WEEKDAY(MK$6,2)&gt;5,"w",IF(ISERROR(VLOOKUP(MK$6,fériés,1,FALSE)),(SUM($H$1:MK$1)&gt;SUM($F$8:$F21))*(SUM($H$1:MK$1)&lt;=SUM($F$8:$F22))*1,"F"))</f>
        <v>w</v>
      </c>
      <c r="ML22" s="65" t="str">
        <f ca="1">IF(WEEKDAY(ML$6,2)&gt;5,"w",IF(ISERROR(VLOOKUP(ML$6,fériés,1,FALSE)),(SUM($H$1:ML$1)&gt;SUM($F$8:$F21))*(SUM($H$1:ML$1)&lt;=SUM($F$8:$F22))*1,"F"))</f>
        <v>w</v>
      </c>
      <c r="MM22" s="65" t="str">
        <f ca="1">IF(WEEKDAY(MM$6,2)&gt;5,"w",IF(ISERROR(VLOOKUP(MM$6,fériés,1,FALSE)),(SUM($H$1:MM$1)&gt;SUM($F$8:$F21))*(SUM($H$1:MM$1)&lt;=SUM($F$8:$F22))*1,"F"))</f>
        <v>w</v>
      </c>
      <c r="MN22" s="65" t="str">
        <f ca="1">IF(WEEKDAY(MN$6,2)&gt;5,"w",IF(ISERROR(VLOOKUP(MN$6,fériés,1,FALSE)),(SUM($H$1:MN$1)&gt;SUM($F$8:$F21))*(SUM($H$1:MN$1)&lt;=SUM($F$8:$F22))*1,"F"))</f>
        <v>w</v>
      </c>
      <c r="MO22" s="65" t="str">
        <f ca="1">IF(WEEKDAY(MO$6,2)&gt;5,"w",IF(ISERROR(VLOOKUP(MO$6,fériés,1,FALSE)),(SUM($H$1:MO$1)&gt;SUM($F$8:$F21))*(SUM($H$1:MO$1)&lt;=SUM($F$8:$F22))*1,"F"))</f>
        <v>w</v>
      </c>
      <c r="MP22" s="65" t="str">
        <f ca="1">IF(WEEKDAY(MP$6,2)&gt;5,"w",IF(ISERROR(VLOOKUP(MP$6,fériés,1,FALSE)),(SUM($H$1:MP$1)&gt;SUM($F$8:$F21))*(SUM($H$1:MP$1)&lt;=SUM($F$8:$F22))*1,"F"))</f>
        <v>w</v>
      </c>
      <c r="MQ22" s="65" t="str">
        <f ca="1">IF(WEEKDAY(MQ$6,2)&gt;5,"w",IF(ISERROR(VLOOKUP(MQ$6,fériés,1,FALSE)),(SUM($H$1:MQ$1)&gt;SUM($F$8:$F21))*(SUM($H$1:MQ$1)&lt;=SUM($F$8:$F22))*1,"F"))</f>
        <v>w</v>
      </c>
      <c r="MR22" s="65" t="str">
        <f ca="1">IF(WEEKDAY(MR$6,2)&gt;5,"w",IF(ISERROR(VLOOKUP(MR$6,fériés,1,FALSE)),(SUM($H$1:MR$1)&gt;SUM($F$8:$F21))*(SUM($H$1:MR$1)&lt;=SUM($F$8:$F22))*1,"F"))</f>
        <v>w</v>
      </c>
      <c r="MS22" s="65" t="str">
        <f ca="1">IF(WEEKDAY(MS$6,2)&gt;5,"w",IF(ISERROR(VLOOKUP(MS$6,fériés,1,FALSE)),(SUM($H$1:MS$1)&gt;SUM($F$8:$F21))*(SUM($H$1:MS$1)&lt;=SUM($F$8:$F22))*1,"F"))</f>
        <v>w</v>
      </c>
      <c r="MT22" s="65" t="str">
        <f ca="1">IF(WEEKDAY(MT$6,2)&gt;5,"w",IF(ISERROR(VLOOKUP(MT$6,fériés,1,FALSE)),(SUM($H$1:MT$1)&gt;SUM($F$8:$F21))*(SUM($H$1:MT$1)&lt;=SUM($F$8:$F22))*1,"F"))</f>
        <v>w</v>
      </c>
      <c r="MU22" s="65" t="str">
        <f ca="1">IF(WEEKDAY(MU$6,2)&gt;5,"w",IF(ISERROR(VLOOKUP(MU$6,fériés,1,FALSE)),(SUM($H$1:MU$1)&gt;SUM($F$8:$F21))*(SUM($H$1:MU$1)&lt;=SUM($F$8:$F22))*1,"F"))</f>
        <v>w</v>
      </c>
      <c r="MV22" s="65" t="str">
        <f ca="1">IF(WEEKDAY(MV$6,2)&gt;5,"w",IF(ISERROR(VLOOKUP(MV$6,fériés,1,FALSE)),(SUM($H$1:MV$1)&gt;SUM($F$8:$F21))*(SUM($H$1:MV$1)&lt;=SUM($F$8:$F22))*1,"F"))</f>
        <v>w</v>
      </c>
      <c r="MW22" s="65" t="str">
        <f ca="1">IF(WEEKDAY(MW$6,2)&gt;5,"w",IF(ISERROR(VLOOKUP(MW$6,fériés,1,FALSE)),(SUM($H$1:MW$1)&gt;SUM($F$8:$F21))*(SUM($H$1:MW$1)&lt;=SUM($F$8:$F22))*1,"F"))</f>
        <v>w</v>
      </c>
      <c r="MX22" s="65" t="str">
        <f ca="1">IF(WEEKDAY(MX$6,2)&gt;5,"w",IF(ISERROR(VLOOKUP(MX$6,fériés,1,FALSE)),(SUM($H$1:MX$1)&gt;SUM($F$8:$F21))*(SUM($H$1:MX$1)&lt;=SUM($F$8:$F22))*1,"F"))</f>
        <v>w</v>
      </c>
      <c r="MY22" s="65" t="str">
        <f ca="1">IF(WEEKDAY(MY$6,2)&gt;5,"w",IF(ISERROR(VLOOKUP(MY$6,fériés,1,FALSE)),(SUM($H$1:MY$1)&gt;SUM($F$8:$F21))*(SUM($H$1:MY$1)&lt;=SUM($F$8:$F22))*1,"F"))</f>
        <v>w</v>
      </c>
      <c r="MZ22" s="65" t="str">
        <f ca="1">IF(WEEKDAY(MZ$6,2)&gt;5,"w",IF(ISERROR(VLOOKUP(MZ$6,fériés,1,FALSE)),(SUM($H$1:MZ$1)&gt;SUM($F$8:$F21))*(SUM($H$1:MZ$1)&lt;=SUM($F$8:$F22))*1,"F"))</f>
        <v>w</v>
      </c>
      <c r="NA22" s="65" t="str">
        <f ca="1">IF(WEEKDAY(NA$6,2)&gt;5,"w",IF(ISERROR(VLOOKUP(NA$6,fériés,1,FALSE)),(SUM($H$1:NA$1)&gt;SUM($F$8:$F21))*(SUM($H$1:NA$1)&lt;=SUM($F$8:$F22))*1,"F"))</f>
        <v>w</v>
      </c>
      <c r="NB22" s="65">
        <f ca="1">IF(WEEKDAY(NB$6,2)&gt;5,"w",IF(ISERROR(VLOOKUP(NB$6,fériés,1,FALSE)),(SUM($H$1:NB$1)&gt;SUM($F$8:$F21))*(SUM($H$1:NB$1)&lt;=SUM($F$8:$F22))*1,"F"))</f>
        <v>0</v>
      </c>
      <c r="NC22" s="65">
        <f ca="1">IF(WEEKDAY(NC$6,2)&gt;5,"w",IF(ISERROR(VLOOKUP(NC$6,fériés,1,FALSE)),(SUM($H$1:NC$1)&gt;SUM($F$8:$F21))*(SUM($H$1:NC$1)&lt;=SUM($F$8:$F22))*1,"F"))</f>
        <v>0</v>
      </c>
      <c r="ND22" s="65">
        <f ca="1">IF(WEEKDAY(ND$6,2)&gt;5,"w",IF(ISERROR(VLOOKUP(ND$6,fériés,1,FALSE)),(SUM($H$1:ND$1)&gt;SUM($F$8:$F21))*(SUM($H$1:ND$1)&lt;=SUM($F$8:$F22))*1,"F"))</f>
        <v>0</v>
      </c>
      <c r="NE22" s="65">
        <f ca="1">IF(WEEKDAY(NE$6,2)&gt;5,"w",IF(ISERROR(VLOOKUP(NE$6,fériés,1,FALSE)),(SUM($H$1:NE$1)&gt;SUM($F$8:$F21))*(SUM($H$1:NE$1)&lt;=SUM($F$8:$F22))*1,"F"))</f>
        <v>0</v>
      </c>
      <c r="NF22" s="65">
        <f ca="1">IF(WEEKDAY(NF$6,2)&gt;5,"w",IF(ISERROR(VLOOKUP(NF$6,fériés,1,FALSE)),(SUM($H$1:NF$1)&gt;SUM($F$8:$F21))*(SUM($H$1:NF$1)&lt;=SUM($F$8:$F22))*1,"F"))</f>
        <v>0</v>
      </c>
      <c r="NG22" s="65">
        <f ca="1">IF(WEEKDAY(NG$6,2)&gt;5,"w",IF(ISERROR(VLOOKUP(NG$6,fériés,1,FALSE)),(SUM($H$1:NG$1)&gt;SUM($F$8:$F21))*(SUM($H$1:NG$1)&lt;=SUM($F$8:$F22))*1,"F"))</f>
        <v>0</v>
      </c>
      <c r="NH22" s="65">
        <f ca="1">IF(WEEKDAY(NH$6,2)&gt;5,"w",IF(ISERROR(VLOOKUP(NH$6,fériés,1,FALSE)),(SUM($H$1:NH$1)&gt;SUM($F$8:$F21))*(SUM($H$1:NH$1)&lt;=SUM($F$8:$F22))*1,"F"))</f>
        <v>0</v>
      </c>
      <c r="NI22" s="65">
        <f ca="1">IF(WEEKDAY(NI$6,2)&gt;5,"w",IF(ISERROR(VLOOKUP(NI$6,fériés,1,FALSE)),(SUM($H$1:NI$1)&gt;SUM($F$8:$F21))*(SUM($H$1:NI$1)&lt;=SUM($F$8:$F22))*1,"F"))</f>
        <v>0</v>
      </c>
      <c r="NJ22" s="65">
        <f ca="1">IF(WEEKDAY(NJ$6,2)&gt;5,"w",IF(ISERROR(VLOOKUP(NJ$6,fériés,1,FALSE)),(SUM($H$1:NJ$1)&gt;SUM($F$8:$F21))*(SUM($H$1:NJ$1)&lt;=SUM($F$8:$F22))*1,"F"))</f>
        <v>0</v>
      </c>
      <c r="NK22" s="65">
        <f ca="1">IF(WEEKDAY(NK$6,2)&gt;5,"w",IF(ISERROR(VLOOKUP(NK$6,fériés,1,FALSE)),(SUM($H$1:NK$1)&gt;SUM($F$8:$F21))*(SUM($H$1:NK$1)&lt;=SUM($F$8:$F22))*1,"F"))</f>
        <v>0</v>
      </c>
      <c r="NL22" s="65">
        <f ca="1">IF(WEEKDAY(NL$6,2)&gt;5,"w",IF(ISERROR(VLOOKUP(NL$6,fériés,1,FALSE)),(SUM($H$1:NL$1)&gt;SUM($F$8:$F21))*(SUM($H$1:NL$1)&lt;=SUM($F$8:$F22))*1,"F"))</f>
        <v>0</v>
      </c>
      <c r="NM22" s="65">
        <f ca="1">IF(WEEKDAY(NM$6,2)&gt;5,"w",IF(ISERROR(VLOOKUP(NM$6,fériés,1,FALSE)),(SUM($H$1:NM$1)&gt;SUM($F$8:$F21))*(SUM($H$1:NM$1)&lt;=SUM($F$8:$F22))*1,"F"))</f>
        <v>0</v>
      </c>
      <c r="NN22" s="65">
        <f ca="1">IF(WEEKDAY(NN$6,2)&gt;5,"w",IF(ISERROR(VLOOKUP(NN$6,fériés,1,FALSE)),(SUM($H$1:NN$1)&gt;SUM($F$8:$F21))*(SUM($H$1:NN$1)&lt;=SUM($F$8:$F22))*1,"F"))</f>
        <v>0</v>
      </c>
      <c r="NO22" s="65">
        <f ca="1">IF(WEEKDAY(NO$6,2)&gt;5,"w",IF(ISERROR(VLOOKUP(NO$6,fériés,1,FALSE)),(SUM($H$1:NO$1)&gt;SUM($F$8:$F21))*(SUM($H$1:NO$1)&lt;=SUM($F$8:$F22))*1,"F"))</f>
        <v>0</v>
      </c>
      <c r="NP22" s="65">
        <f ca="1">IF(WEEKDAY(NP$6,2)&gt;5,"w",IF(ISERROR(VLOOKUP(NP$6,fériés,1,FALSE)),(SUM($H$1:NP$1)&gt;SUM($F$8:$F21))*(SUM($H$1:NP$1)&lt;=SUM($F$8:$F22))*1,"F"))</f>
        <v>0</v>
      </c>
      <c r="NQ22" s="65">
        <f ca="1">IF(WEEKDAY(NQ$6,2)&gt;5,"w",IF(ISERROR(VLOOKUP(NQ$6,fériés,1,FALSE)),(SUM($H$1:NQ$1)&gt;SUM($F$8:$F21))*(SUM($H$1:NQ$1)&lt;=SUM($F$8:$F22))*1,"F"))</f>
        <v>0</v>
      </c>
      <c r="NR22" s="65">
        <f ca="1">IF(WEEKDAY(NR$6,2)&gt;5,"w",IF(ISERROR(VLOOKUP(NR$6,fériés,1,FALSE)),(SUM($H$1:NR$1)&gt;SUM($F$8:$F21))*(SUM($H$1:NR$1)&lt;=SUM($F$8:$F22))*1,"F"))</f>
        <v>0</v>
      </c>
      <c r="NS22" s="65">
        <f ca="1">IF(WEEKDAY(NS$6,2)&gt;5,"w",IF(ISERROR(VLOOKUP(NS$6,fériés,1,FALSE)),(SUM($H$1:NS$1)&gt;SUM($F$8:$F21))*(SUM($H$1:NS$1)&lt;=SUM($F$8:$F22))*1,"F"))</f>
        <v>0</v>
      </c>
      <c r="NT22" s="65">
        <f ca="1">IF(WEEKDAY(NT$6,2)&gt;5,"w",IF(ISERROR(VLOOKUP(NT$6,fériés,1,FALSE)),(SUM($H$1:NT$1)&gt;SUM($F$8:$F21))*(SUM($H$1:NT$1)&lt;=SUM($F$8:$F22))*1,"F"))</f>
        <v>0</v>
      </c>
      <c r="NU22" s="65">
        <f ca="1">IF(WEEKDAY(NU$6,2)&gt;5,"w",IF(ISERROR(VLOOKUP(NU$6,fériés,1,FALSE)),(SUM($H$1:NU$1)&gt;SUM($F$8:$F21))*(SUM($H$1:NU$1)&lt;=SUM($F$8:$F22))*1,"F"))</f>
        <v>0</v>
      </c>
      <c r="NV22" s="65">
        <f ca="1">IF(WEEKDAY(NV$6,2)&gt;5,"w",IF(ISERROR(VLOOKUP(NV$6,fériés,1,FALSE)),(SUM($H$1:NV$1)&gt;SUM($F$8:$F21))*(SUM($H$1:NV$1)&lt;=SUM($F$8:$F22))*1,"F"))</f>
        <v>0</v>
      </c>
      <c r="NW22" s="65">
        <f ca="1">IF(WEEKDAY(NW$6,2)&gt;5,"w",IF(ISERROR(VLOOKUP(NW$6,fériés,1,FALSE)),(SUM($H$1:NW$1)&gt;SUM($F$8:$F21))*(SUM($H$1:NW$1)&lt;=SUM($F$8:$F22))*1,"F"))</f>
        <v>0</v>
      </c>
      <c r="NX22" s="65">
        <f ca="1">IF(WEEKDAY(NX$6,2)&gt;5,"w",IF(ISERROR(VLOOKUP(NX$6,fériés,1,FALSE)),(SUM($H$1:NX$1)&gt;SUM($F$8:$F21))*(SUM($H$1:NX$1)&lt;=SUM($F$8:$F22))*1,"F"))</f>
        <v>0</v>
      </c>
      <c r="NY22" s="65">
        <f ca="1">IF(WEEKDAY(NY$6,2)&gt;5,"w",IF(ISERROR(VLOOKUP(NY$6,fériés,1,FALSE)),(SUM($H$1:NY$1)&gt;SUM($F$8:$F21))*(SUM($H$1:NY$1)&lt;=SUM($F$8:$F22))*1,"F"))</f>
        <v>0</v>
      </c>
      <c r="NZ22" s="65">
        <f ca="1">IF(WEEKDAY(NZ$6,2)&gt;5,"w",IF(ISERROR(VLOOKUP(NZ$6,fériés,1,FALSE)),(SUM($H$1:NZ$1)&gt;SUM($F$8:$F21))*(SUM($H$1:NZ$1)&lt;=SUM($F$8:$F22))*1,"F"))</f>
        <v>0</v>
      </c>
      <c r="OA22" s="65">
        <f ca="1">IF(WEEKDAY(OA$6,2)&gt;5,"w",IF(ISERROR(VLOOKUP(OA$6,fériés,1,FALSE)),(SUM($H$1:OA$1)&gt;SUM($F$8:$F21))*(SUM($H$1:OA$1)&lt;=SUM($F$8:$F22))*1,"F"))</f>
        <v>0</v>
      </c>
      <c r="OB22" s="65">
        <f ca="1">IF(WEEKDAY(OB$6,2)&gt;5,"w",IF(ISERROR(VLOOKUP(OB$6,fériés,1,FALSE)),(SUM($H$1:OB$1)&gt;SUM($F$8:$F21))*(SUM($H$1:OB$1)&lt;=SUM($F$8:$F22))*1,"F"))</f>
        <v>0</v>
      </c>
      <c r="OC22" s="65">
        <f ca="1">IF(WEEKDAY(OC$6,2)&gt;5,"w",IF(ISERROR(VLOOKUP(OC$6,fériés,1,FALSE)),(SUM($H$1:OC$1)&gt;SUM($F$8:$F21))*(SUM($H$1:OC$1)&lt;=SUM($F$8:$F22))*1,"F"))</f>
        <v>0</v>
      </c>
      <c r="OD22" s="65">
        <f ca="1">IF(WEEKDAY(OD$6,2)&gt;5,"w",IF(ISERROR(VLOOKUP(OD$6,fériés,1,FALSE)),(SUM($H$1:OD$1)&gt;SUM($F$8:$F21))*(SUM($H$1:OD$1)&lt;=SUM($F$8:$F22))*1,"F"))</f>
        <v>0</v>
      </c>
      <c r="OE22" s="65">
        <f ca="1">IF(WEEKDAY(OE$6,2)&gt;5,"w",IF(ISERROR(VLOOKUP(OE$6,fériés,1,FALSE)),(SUM($H$1:OE$1)&gt;SUM($F$8:$F21))*(SUM($H$1:OE$1)&lt;=SUM($F$8:$F22))*1,"F"))</f>
        <v>0</v>
      </c>
      <c r="OF22" s="65">
        <f ca="1">IF(WEEKDAY(OF$6,2)&gt;5,"w",IF(ISERROR(VLOOKUP(OF$6,fériés,1,FALSE)),(SUM($H$1:OF$1)&gt;SUM($F$8:$F21))*(SUM($H$1:OF$1)&lt;=SUM($F$8:$F22))*1,"F"))</f>
        <v>0</v>
      </c>
      <c r="OG22" s="65">
        <f ca="1">IF(WEEKDAY(OG$6,2)&gt;5,"w",IF(ISERROR(VLOOKUP(OG$6,fériés,1,FALSE)),(SUM($H$1:OG$1)&gt;SUM($F$8:$F21))*(SUM($H$1:OG$1)&lt;=SUM($F$8:$F22))*1,"F"))</f>
        <v>0</v>
      </c>
      <c r="OH22" s="65">
        <f ca="1">IF(WEEKDAY(OH$6,2)&gt;5,"w",IF(ISERROR(VLOOKUP(OH$6,fériés,1,FALSE)),(SUM($H$1:OH$1)&gt;SUM($F$8:$F21))*(SUM($H$1:OH$1)&lt;=SUM($F$8:$F22))*1,"F"))</f>
        <v>0</v>
      </c>
      <c r="OI22" s="65">
        <f ca="1">IF(WEEKDAY(OI$6,2)&gt;5,"w",IF(ISERROR(VLOOKUP(OI$6,fériés,1,FALSE)),(SUM($H$1:OI$1)&gt;SUM($F$8:$F21))*(SUM($H$1:OI$1)&lt;=SUM($F$8:$F22))*1,"F"))</f>
        <v>0</v>
      </c>
      <c r="OJ22" s="65">
        <f ca="1">IF(WEEKDAY(OJ$6,2)&gt;5,"w",IF(ISERROR(VLOOKUP(OJ$6,fériés,1,FALSE)),(SUM($H$1:OJ$1)&gt;SUM($F$8:$F21))*(SUM($H$1:OJ$1)&lt;=SUM($F$8:$F22))*1,"F"))</f>
        <v>0</v>
      </c>
      <c r="OK22" s="65">
        <f ca="1">IF(WEEKDAY(OK$6,2)&gt;5,"w",IF(ISERROR(VLOOKUP(OK$6,fériés,1,FALSE)),(SUM($H$1:OK$1)&gt;SUM($F$8:$F21))*(SUM($H$1:OK$1)&lt;=SUM($F$8:$F22))*1,"F"))</f>
        <v>0</v>
      </c>
      <c r="OL22" s="65">
        <f ca="1">IF(WEEKDAY(OL$6,2)&gt;5,"w",IF(ISERROR(VLOOKUP(OL$6,fériés,1,FALSE)),(SUM($H$1:OL$1)&gt;SUM($F$8:$F21))*(SUM($H$1:OL$1)&lt;=SUM($F$8:$F22))*1,"F"))</f>
        <v>0</v>
      </c>
      <c r="OM22" s="65">
        <f ca="1">IF(WEEKDAY(OM$6,2)&gt;5,"w",IF(ISERROR(VLOOKUP(OM$6,fériés,1,FALSE)),(SUM($H$1:OM$1)&gt;SUM($F$8:$F21))*(SUM($H$1:OM$1)&lt;=SUM($F$8:$F22))*1,"F"))</f>
        <v>0</v>
      </c>
      <c r="ON22" s="65">
        <f ca="1">IF(WEEKDAY(ON$6,2)&gt;5,"w",IF(ISERROR(VLOOKUP(ON$6,fériés,1,FALSE)),(SUM($H$1:ON$1)&gt;SUM($F$8:$F21))*(SUM($H$1:ON$1)&lt;=SUM($F$8:$F22))*1,"F"))</f>
        <v>0</v>
      </c>
      <c r="OO22" s="65">
        <f ca="1">IF(WEEKDAY(OO$6,2)&gt;5,"w",IF(ISERROR(VLOOKUP(OO$6,fériés,1,FALSE)),(SUM($H$1:OO$1)&gt;SUM($F$8:$F21))*(SUM($H$1:OO$1)&lt;=SUM($F$8:$F22))*1,"F"))</f>
        <v>0</v>
      </c>
      <c r="OP22" s="65">
        <f ca="1">IF(WEEKDAY(OP$6,2)&gt;5,"w",IF(ISERROR(VLOOKUP(OP$6,fériés,1,FALSE)),(SUM($H$1:OP$1)&gt;SUM($F$8:$F21))*(SUM($H$1:OP$1)&lt;=SUM($F$8:$F22))*1,"F"))</f>
        <v>0</v>
      </c>
      <c r="OQ22" s="65">
        <f ca="1">IF(WEEKDAY(OQ$6,2)&gt;5,"w",IF(ISERROR(VLOOKUP(OQ$6,fériés,1,FALSE)),(SUM($H$1:OQ$1)&gt;SUM($F$8:$F21))*(SUM($H$1:OQ$1)&lt;=SUM($F$8:$F22))*1,"F"))</f>
        <v>0</v>
      </c>
      <c r="OR22" s="65">
        <f ca="1">IF(WEEKDAY(OR$6,2)&gt;5,"w",IF(ISERROR(VLOOKUP(OR$6,fériés,1,FALSE)),(SUM($H$1:OR$1)&gt;SUM($F$8:$F21))*(SUM($H$1:OR$1)&lt;=SUM($F$8:$F22))*1,"F"))</f>
        <v>0</v>
      </c>
      <c r="OS22" s="65">
        <f ca="1">IF(WEEKDAY(OS$6,2)&gt;5,"w",IF(ISERROR(VLOOKUP(OS$6,fériés,1,FALSE)),(SUM($H$1:OS$1)&gt;SUM($F$8:$F21))*(SUM($H$1:OS$1)&lt;=SUM($F$8:$F22))*1,"F"))</f>
        <v>0</v>
      </c>
      <c r="OT22" s="65">
        <f ca="1">IF(WEEKDAY(OT$6,2)&gt;5,"w",IF(ISERROR(VLOOKUP(OT$6,fériés,1,FALSE)),(SUM($H$1:OT$1)&gt;SUM($F$8:$F21))*(SUM($H$1:OT$1)&lt;=SUM($F$8:$F22))*1,"F"))</f>
        <v>0</v>
      </c>
      <c r="OU22" s="65">
        <f ca="1">IF(WEEKDAY(OU$6,2)&gt;5,"w",IF(ISERROR(VLOOKUP(OU$6,fériés,1,FALSE)),(SUM($H$1:OU$1)&gt;SUM($F$8:$F21))*(SUM($H$1:OU$1)&lt;=SUM($F$8:$F22))*1,"F"))</f>
        <v>0</v>
      </c>
      <c r="OV22" s="65">
        <f ca="1">IF(WEEKDAY(OV$6,2)&gt;5,"w",IF(ISERROR(VLOOKUP(OV$6,fériés,1,FALSE)),(SUM($H$1:OV$1)&gt;SUM($F$8:$F21))*(SUM($H$1:OV$1)&lt;=SUM($F$8:$F22))*1,"F"))</f>
        <v>0</v>
      </c>
      <c r="OW22" s="65">
        <f ca="1">IF(WEEKDAY(OW$6,2)&gt;5,"w",IF(ISERROR(VLOOKUP(OW$6,fériés,1,FALSE)),(SUM($H$1:OW$1)&gt;SUM($F$8:$F21))*(SUM($H$1:OW$1)&lt;=SUM($F$8:$F22))*1,"F"))</f>
        <v>0</v>
      </c>
      <c r="OX22" s="65">
        <f ca="1">IF(WEEKDAY(OX$6,2)&gt;5,"w",IF(ISERROR(VLOOKUP(OX$6,fériés,1,FALSE)),(SUM($H$1:OX$1)&gt;SUM($F$8:$F21))*(SUM($H$1:OX$1)&lt;=SUM($F$8:$F22))*1,"F"))</f>
        <v>0</v>
      </c>
      <c r="OY22" s="65">
        <f ca="1">IF(WEEKDAY(OY$6,2)&gt;5,"w",IF(ISERROR(VLOOKUP(OY$6,fériés,1,FALSE)),(SUM($H$1:OY$1)&gt;SUM($F$8:$F21))*(SUM($H$1:OY$1)&lt;=SUM($F$8:$F22))*1,"F"))</f>
        <v>0</v>
      </c>
      <c r="OZ22" s="65" t="str">
        <f ca="1">IF(WEEKDAY(OZ$6,2)&gt;5,"w",IF(ISERROR(VLOOKUP(OZ$6,fériés,1,FALSE)),(SUM($H$1:OZ$1)&gt;SUM($F$8:$F21))*(SUM($H$1:OZ$1)&lt;=SUM($F$8:$F22))*1,"F"))</f>
        <v>w</v>
      </c>
      <c r="PA22" s="65" t="str">
        <f ca="1">IF(WEEKDAY(PA$6,2)&gt;5,"w",IF(ISERROR(VLOOKUP(PA$6,fériés,1,FALSE)),(SUM($H$1:PA$1)&gt;SUM($F$8:$F21))*(SUM($H$1:PA$1)&lt;=SUM($F$8:$F22))*1,"F"))</f>
        <v>w</v>
      </c>
      <c r="PB22" s="65" t="str">
        <f ca="1">IF(WEEKDAY(PB$6,2)&gt;5,"w",IF(ISERROR(VLOOKUP(PB$6,fériés,1,FALSE)),(SUM($H$1:PB$1)&gt;SUM($F$8:$F21))*(SUM($H$1:PB$1)&lt;=SUM($F$8:$F22))*1,"F"))</f>
        <v>w</v>
      </c>
      <c r="PC22" s="65" t="str">
        <f ca="1">IF(WEEKDAY(PC$6,2)&gt;5,"w",IF(ISERROR(VLOOKUP(PC$6,fériés,1,FALSE)),(SUM($H$1:PC$1)&gt;SUM($F$8:$F21))*(SUM($H$1:PC$1)&lt;=SUM($F$8:$F22))*1,"F"))</f>
        <v>w</v>
      </c>
      <c r="PD22" s="65" t="str">
        <f ca="1">IF(WEEKDAY(PD$6,2)&gt;5,"w",IF(ISERROR(VLOOKUP(PD$6,fériés,1,FALSE)),(SUM($H$1:PD$1)&gt;SUM($F$8:$F21))*(SUM($H$1:PD$1)&lt;=SUM($F$8:$F22))*1,"F"))</f>
        <v>w</v>
      </c>
      <c r="PE22" s="65" t="str">
        <f ca="1">IF(WEEKDAY(PE$6,2)&gt;5,"w",IF(ISERROR(VLOOKUP(PE$6,fériés,1,FALSE)),(SUM($H$1:PE$1)&gt;SUM($F$8:$F21))*(SUM($H$1:PE$1)&lt;=SUM($F$8:$F22))*1,"F"))</f>
        <v>w</v>
      </c>
      <c r="PF22" s="65" t="str">
        <f ca="1">IF(WEEKDAY(PF$6,2)&gt;5,"w",IF(ISERROR(VLOOKUP(PF$6,fériés,1,FALSE)),(SUM($H$1:PF$1)&gt;SUM($F$8:$F21))*(SUM($H$1:PF$1)&lt;=SUM($F$8:$F22))*1,"F"))</f>
        <v>w</v>
      </c>
      <c r="PG22" s="65" t="str">
        <f ca="1">IF(WEEKDAY(PG$6,2)&gt;5,"w",IF(ISERROR(VLOOKUP(PG$6,fériés,1,FALSE)),(SUM($H$1:PG$1)&gt;SUM($F$8:$F21))*(SUM($H$1:PG$1)&lt;=SUM($F$8:$F22))*1,"F"))</f>
        <v>w</v>
      </c>
      <c r="PH22" s="65" t="str">
        <f ca="1">IF(WEEKDAY(PH$6,2)&gt;5,"w",IF(ISERROR(VLOOKUP(PH$6,fériés,1,FALSE)),(SUM($H$1:PH$1)&gt;SUM($F$8:$F21))*(SUM($H$1:PH$1)&lt;=SUM($F$8:$F22))*1,"F"))</f>
        <v>w</v>
      </c>
      <c r="PI22" s="65" t="str">
        <f ca="1">IF(WEEKDAY(PI$6,2)&gt;5,"w",IF(ISERROR(VLOOKUP(PI$6,fériés,1,FALSE)),(SUM($H$1:PI$1)&gt;SUM($F$8:$F21))*(SUM($H$1:PI$1)&lt;=SUM($F$8:$F22))*1,"F"))</f>
        <v>w</v>
      </c>
      <c r="PJ22" s="65" t="str">
        <f ca="1">IF(WEEKDAY(PJ$6,2)&gt;5,"w",IF(ISERROR(VLOOKUP(PJ$6,fériés,1,FALSE)),(SUM($H$1:PJ$1)&gt;SUM($F$8:$F21))*(SUM($H$1:PJ$1)&lt;=SUM($F$8:$F22))*1,"F"))</f>
        <v>w</v>
      </c>
      <c r="PK22" s="65" t="str">
        <f ca="1">IF(WEEKDAY(PK$6,2)&gt;5,"w",IF(ISERROR(VLOOKUP(PK$6,fériés,1,FALSE)),(SUM($H$1:PK$1)&gt;SUM($F$8:$F21))*(SUM($H$1:PK$1)&lt;=SUM($F$8:$F22))*1,"F"))</f>
        <v>w</v>
      </c>
      <c r="PL22" s="65" t="str">
        <f ca="1">IF(WEEKDAY(PL$6,2)&gt;5,"w",IF(ISERROR(VLOOKUP(PL$6,fériés,1,FALSE)),(SUM($H$1:PL$1)&gt;SUM($F$8:$F21))*(SUM($H$1:PL$1)&lt;=SUM($F$8:$F22))*1,"F"))</f>
        <v>w</v>
      </c>
      <c r="PM22" s="65" t="str">
        <f ca="1">IF(WEEKDAY(PM$6,2)&gt;5,"w",IF(ISERROR(VLOOKUP(PM$6,fériés,1,FALSE)),(SUM($H$1:PM$1)&gt;SUM($F$8:$F21))*(SUM($H$1:PM$1)&lt;=SUM($F$8:$F22))*1,"F"))</f>
        <v>w</v>
      </c>
      <c r="PN22" s="65" t="str">
        <f ca="1">IF(WEEKDAY(PN$6,2)&gt;5,"w",IF(ISERROR(VLOOKUP(PN$6,fériés,1,FALSE)),(SUM($H$1:PN$1)&gt;SUM($F$8:$F21))*(SUM($H$1:PN$1)&lt;=SUM($F$8:$F22))*1,"F"))</f>
        <v>w</v>
      </c>
      <c r="PO22" s="65" t="str">
        <f ca="1">IF(WEEKDAY(PO$6,2)&gt;5,"w",IF(ISERROR(VLOOKUP(PO$6,fériés,1,FALSE)),(SUM($H$1:PO$1)&gt;SUM($F$8:$F21))*(SUM($H$1:PO$1)&lt;=SUM($F$8:$F22))*1,"F"))</f>
        <v>w</v>
      </c>
      <c r="PP22" s="65" t="str">
        <f ca="1">IF(WEEKDAY(PP$6,2)&gt;5,"w",IF(ISERROR(VLOOKUP(PP$6,fériés,1,FALSE)),(SUM($H$1:PP$1)&gt;SUM($F$8:$F21))*(SUM($H$1:PP$1)&lt;=SUM($F$8:$F22))*1,"F"))</f>
        <v>w</v>
      </c>
      <c r="PQ22" s="65" t="str">
        <f ca="1">IF(WEEKDAY(PQ$6,2)&gt;5,"w",IF(ISERROR(VLOOKUP(PQ$6,fériés,1,FALSE)),(SUM($H$1:PQ$1)&gt;SUM($F$8:$F21))*(SUM($H$1:PQ$1)&lt;=SUM($F$8:$F22))*1,"F"))</f>
        <v>w</v>
      </c>
      <c r="PR22" s="65" t="str">
        <f ca="1">IF(WEEKDAY(PR$6,2)&gt;5,"w",IF(ISERROR(VLOOKUP(PR$6,fériés,1,FALSE)),(SUM($H$1:PR$1)&gt;SUM($F$8:$F21))*(SUM($H$1:PR$1)&lt;=SUM($F$8:$F22))*1,"F"))</f>
        <v>w</v>
      </c>
      <c r="PS22" s="65" t="str">
        <f ca="1">IF(WEEKDAY(PS$6,2)&gt;5,"w",IF(ISERROR(VLOOKUP(PS$6,fériés,1,FALSE)),(SUM($H$1:PS$1)&gt;SUM($F$8:$F21))*(SUM($H$1:PS$1)&lt;=SUM($F$8:$F22))*1,"F"))</f>
        <v>w</v>
      </c>
      <c r="PT22" s="65">
        <f ca="1">IF(WEEKDAY(PT$6,2)&gt;5,"w",IF(ISERROR(VLOOKUP(PT$6,fériés,1,FALSE)),(SUM($H$1:PT$1)&gt;SUM($F$8:$F21))*(SUM($H$1:PT$1)&lt;=SUM($F$8:$F22))*1,"F"))</f>
        <v>0</v>
      </c>
      <c r="PU22" s="65">
        <f ca="1">IF(WEEKDAY(PU$6,2)&gt;5,"w",IF(ISERROR(VLOOKUP(PU$6,fériés,1,FALSE)),(SUM($H$1:PU$1)&gt;SUM($F$8:$F21))*(SUM($H$1:PU$1)&lt;=SUM($F$8:$F22))*1,"F"))</f>
        <v>0</v>
      </c>
      <c r="PV22" s="65">
        <f ca="1">IF(WEEKDAY(PV$6,2)&gt;5,"w",IF(ISERROR(VLOOKUP(PV$6,fériés,1,FALSE)),(SUM($H$1:PV$1)&gt;SUM($F$8:$F21))*(SUM($H$1:PV$1)&lt;=SUM($F$8:$F22))*1,"F"))</f>
        <v>0</v>
      </c>
      <c r="PW22" s="65">
        <f ca="1">IF(WEEKDAY(PW$6,2)&gt;5,"w",IF(ISERROR(VLOOKUP(PW$6,fériés,1,FALSE)),(SUM($H$1:PW$1)&gt;SUM($F$8:$F21))*(SUM($H$1:PW$1)&lt;=SUM($F$8:$F22))*1,"F"))</f>
        <v>0</v>
      </c>
      <c r="PX22" s="65">
        <f ca="1">IF(WEEKDAY(PX$6,2)&gt;5,"w",IF(ISERROR(VLOOKUP(PX$6,fériés,1,FALSE)),(SUM($H$1:PX$1)&gt;SUM($F$8:$F21))*(SUM($H$1:PX$1)&lt;=SUM($F$8:$F22))*1,"F"))</f>
        <v>0</v>
      </c>
      <c r="PY22" s="65">
        <f ca="1">IF(WEEKDAY(PY$6,2)&gt;5,"w",IF(ISERROR(VLOOKUP(PY$6,fériés,1,FALSE)),(SUM($H$1:PY$1)&gt;SUM($F$8:$F21))*(SUM($H$1:PY$1)&lt;=SUM($F$8:$F22))*1,"F"))</f>
        <v>0</v>
      </c>
      <c r="PZ22" s="65">
        <f ca="1">IF(WEEKDAY(PZ$6,2)&gt;5,"w",IF(ISERROR(VLOOKUP(PZ$6,fériés,1,FALSE)),(SUM($H$1:PZ$1)&gt;SUM($F$8:$F21))*(SUM($H$1:PZ$1)&lt;=SUM($F$8:$F22))*1,"F"))</f>
        <v>0</v>
      </c>
      <c r="QA22" s="65">
        <f ca="1">IF(WEEKDAY(QA$6,2)&gt;5,"w",IF(ISERROR(VLOOKUP(QA$6,fériés,1,FALSE)),(SUM($H$1:QA$1)&gt;SUM($F$8:$F21))*(SUM($H$1:QA$1)&lt;=SUM($F$8:$F22))*1,"F"))</f>
        <v>0</v>
      </c>
      <c r="QB22" s="65">
        <f ca="1">IF(WEEKDAY(QB$6,2)&gt;5,"w",IF(ISERROR(VLOOKUP(QB$6,fériés,1,FALSE)),(SUM($H$1:QB$1)&gt;SUM($F$8:$F21))*(SUM($H$1:QB$1)&lt;=SUM($F$8:$F22))*1,"F"))</f>
        <v>0</v>
      </c>
      <c r="QC22" s="65">
        <f ca="1">IF(WEEKDAY(QC$6,2)&gt;5,"w",IF(ISERROR(VLOOKUP(QC$6,fériés,1,FALSE)),(SUM($H$1:QC$1)&gt;SUM($F$8:$F21))*(SUM($H$1:QC$1)&lt;=SUM($F$8:$F22))*1,"F"))</f>
        <v>0</v>
      </c>
      <c r="QD22" s="65">
        <f ca="1">IF(WEEKDAY(QD$6,2)&gt;5,"w",IF(ISERROR(VLOOKUP(QD$6,fériés,1,FALSE)),(SUM($H$1:QD$1)&gt;SUM($F$8:$F21))*(SUM($H$1:QD$1)&lt;=SUM($F$8:$F22))*1,"F"))</f>
        <v>0</v>
      </c>
      <c r="QE22" s="65">
        <f ca="1">IF(WEEKDAY(QE$6,2)&gt;5,"w",IF(ISERROR(VLOOKUP(QE$6,fériés,1,FALSE)),(SUM($H$1:QE$1)&gt;SUM($F$8:$F21))*(SUM($H$1:QE$1)&lt;=SUM($F$8:$F22))*1,"F"))</f>
        <v>0</v>
      </c>
      <c r="QF22" s="65">
        <f ca="1">IF(WEEKDAY(QF$6,2)&gt;5,"w",IF(ISERROR(VLOOKUP(QF$6,fériés,1,FALSE)),(SUM($H$1:QF$1)&gt;SUM($F$8:$F21))*(SUM($H$1:QF$1)&lt;=SUM($F$8:$F22))*1,"F"))</f>
        <v>0</v>
      </c>
      <c r="QG22" s="65">
        <f ca="1">IF(WEEKDAY(QG$6,2)&gt;5,"w",IF(ISERROR(VLOOKUP(QG$6,fériés,1,FALSE)),(SUM($H$1:QG$1)&gt;SUM($F$8:$F21))*(SUM($H$1:QG$1)&lt;=SUM($F$8:$F22))*1,"F"))</f>
        <v>0</v>
      </c>
      <c r="QH22" s="65">
        <f ca="1">IF(WEEKDAY(QH$6,2)&gt;5,"w",IF(ISERROR(VLOOKUP(QH$6,fériés,1,FALSE)),(SUM($H$1:QH$1)&gt;SUM($F$8:$F21))*(SUM($H$1:QH$1)&lt;=SUM($F$8:$F22))*1,"F"))</f>
        <v>0</v>
      </c>
      <c r="QI22" s="65">
        <f ca="1">IF(WEEKDAY(QI$6,2)&gt;5,"w",IF(ISERROR(VLOOKUP(QI$6,fériés,1,FALSE)),(SUM($H$1:QI$1)&gt;SUM($F$8:$F21))*(SUM($H$1:QI$1)&lt;=SUM($F$8:$F22))*1,"F"))</f>
        <v>0</v>
      </c>
      <c r="QJ22" s="65">
        <f ca="1">IF(WEEKDAY(QJ$6,2)&gt;5,"w",IF(ISERROR(VLOOKUP(QJ$6,fériés,1,FALSE)),(SUM($H$1:QJ$1)&gt;SUM($F$8:$F21))*(SUM($H$1:QJ$1)&lt;=SUM($F$8:$F22))*1,"F"))</f>
        <v>0</v>
      </c>
      <c r="QK22" s="65">
        <f ca="1">IF(WEEKDAY(QK$6,2)&gt;5,"w",IF(ISERROR(VLOOKUP(QK$6,fériés,1,FALSE)),(SUM($H$1:QK$1)&gt;SUM($F$8:$F21))*(SUM($H$1:QK$1)&lt;=SUM($F$8:$F22))*1,"F"))</f>
        <v>0</v>
      </c>
      <c r="QL22" s="65">
        <f ca="1">IF(WEEKDAY(QL$6,2)&gt;5,"w",IF(ISERROR(VLOOKUP(QL$6,fériés,1,FALSE)),(SUM($H$1:QL$1)&gt;SUM($F$8:$F21))*(SUM($H$1:QL$1)&lt;=SUM($F$8:$F22))*1,"F"))</f>
        <v>0</v>
      </c>
      <c r="QM22" s="65">
        <f ca="1">IF(WEEKDAY(QM$6,2)&gt;5,"w",IF(ISERROR(VLOOKUP(QM$6,fériés,1,FALSE)),(SUM($H$1:QM$1)&gt;SUM($F$8:$F21))*(SUM($H$1:QM$1)&lt;=SUM($F$8:$F22))*1,"F"))</f>
        <v>0</v>
      </c>
      <c r="QN22" s="65">
        <f ca="1">IF(WEEKDAY(QN$6,2)&gt;5,"w",IF(ISERROR(VLOOKUP(QN$6,fériés,1,FALSE)),(SUM($H$1:QN$1)&gt;SUM($F$8:$F21))*(SUM($H$1:QN$1)&lt;=SUM($F$8:$F22))*1,"F"))</f>
        <v>0</v>
      </c>
      <c r="QO22" s="65">
        <f ca="1">IF(WEEKDAY(QO$6,2)&gt;5,"w",IF(ISERROR(VLOOKUP(QO$6,fériés,1,FALSE)),(SUM($H$1:QO$1)&gt;SUM($F$8:$F21))*(SUM($H$1:QO$1)&lt;=SUM($F$8:$F22))*1,"F"))</f>
        <v>0</v>
      </c>
      <c r="QP22" s="65">
        <f ca="1">IF(WEEKDAY(QP$6,2)&gt;5,"w",IF(ISERROR(VLOOKUP(QP$6,fériés,1,FALSE)),(SUM($H$1:QP$1)&gt;SUM($F$8:$F21))*(SUM($H$1:QP$1)&lt;=SUM($F$8:$F22))*1,"F"))</f>
        <v>0</v>
      </c>
      <c r="QQ22" s="65">
        <f ca="1">IF(WEEKDAY(QQ$6,2)&gt;5,"w",IF(ISERROR(VLOOKUP(QQ$6,fériés,1,FALSE)),(SUM($H$1:QQ$1)&gt;SUM($F$8:$F21))*(SUM($H$1:QQ$1)&lt;=SUM($F$8:$F22))*1,"F"))</f>
        <v>0</v>
      </c>
      <c r="QR22" s="65">
        <f ca="1">IF(WEEKDAY(QR$6,2)&gt;5,"w",IF(ISERROR(VLOOKUP(QR$6,fériés,1,FALSE)),(SUM($H$1:QR$1)&gt;SUM($F$8:$F21))*(SUM($H$1:QR$1)&lt;=SUM($F$8:$F22))*1,"F"))</f>
        <v>0</v>
      </c>
      <c r="QS22" s="65">
        <f ca="1">IF(WEEKDAY(QS$6,2)&gt;5,"w",IF(ISERROR(VLOOKUP(QS$6,fériés,1,FALSE)),(SUM($H$1:QS$1)&gt;SUM($F$8:$F21))*(SUM($H$1:QS$1)&lt;=SUM($F$8:$F22))*1,"F"))</f>
        <v>0</v>
      </c>
      <c r="QT22" s="65">
        <f ca="1">IF(WEEKDAY(QT$6,2)&gt;5,"w",IF(ISERROR(VLOOKUP(QT$6,fériés,1,FALSE)),(SUM($H$1:QT$1)&gt;SUM($F$8:$F21))*(SUM($H$1:QT$1)&lt;=SUM($F$8:$F22))*1,"F"))</f>
        <v>0</v>
      </c>
      <c r="QU22" s="65">
        <f ca="1">IF(WEEKDAY(QU$6,2)&gt;5,"w",IF(ISERROR(VLOOKUP(QU$6,fériés,1,FALSE)),(SUM($H$1:QU$1)&gt;SUM($F$8:$F21))*(SUM($H$1:QU$1)&lt;=SUM($F$8:$F22))*1,"F"))</f>
        <v>0</v>
      </c>
      <c r="QV22" s="65">
        <f ca="1">IF(WEEKDAY(QV$6,2)&gt;5,"w",IF(ISERROR(VLOOKUP(QV$6,fériés,1,FALSE)),(SUM($H$1:QV$1)&gt;SUM($F$8:$F21))*(SUM($H$1:QV$1)&lt;=SUM($F$8:$F22))*1,"F"))</f>
        <v>0</v>
      </c>
      <c r="QW22" s="65">
        <f ca="1">IF(WEEKDAY(QW$6,2)&gt;5,"w",IF(ISERROR(VLOOKUP(QW$6,fériés,1,FALSE)),(SUM($H$1:QW$1)&gt;SUM($F$8:$F21))*(SUM($H$1:QW$1)&lt;=SUM($F$8:$F22))*1,"F"))</f>
        <v>0</v>
      </c>
      <c r="QX22" s="65">
        <f ca="1">IF(WEEKDAY(QX$6,2)&gt;5,"w",IF(ISERROR(VLOOKUP(QX$6,fériés,1,FALSE)),(SUM($H$1:QX$1)&gt;SUM($F$8:$F21))*(SUM($H$1:QX$1)&lt;=SUM($F$8:$F22))*1,"F"))</f>
        <v>0</v>
      </c>
      <c r="QY22" s="65">
        <f ca="1">IF(WEEKDAY(QY$6,2)&gt;5,"w",IF(ISERROR(VLOOKUP(QY$6,fériés,1,FALSE)),(SUM($H$1:QY$1)&gt;SUM($F$8:$F21))*(SUM($H$1:QY$1)&lt;=SUM($F$8:$F22))*1,"F"))</f>
        <v>0</v>
      </c>
      <c r="QZ22" s="65">
        <f ca="1">IF(WEEKDAY(QZ$6,2)&gt;5,"w",IF(ISERROR(VLOOKUP(QZ$6,fériés,1,FALSE)),(SUM($H$1:QZ$1)&gt;SUM($F$8:$F21))*(SUM($H$1:QZ$1)&lt;=SUM($F$8:$F22))*1,"F"))</f>
        <v>0</v>
      </c>
      <c r="RA22" s="65">
        <f ca="1">IF(WEEKDAY(RA$6,2)&gt;5,"w",IF(ISERROR(VLOOKUP(RA$6,fériés,1,FALSE)),(SUM($H$1:RA$1)&gt;SUM($F$8:$F21))*(SUM($H$1:RA$1)&lt;=SUM($F$8:$F22))*1,"F"))</f>
        <v>0</v>
      </c>
      <c r="RB22" s="65">
        <f ca="1">IF(WEEKDAY(RB$6,2)&gt;5,"w",IF(ISERROR(VLOOKUP(RB$6,fériés,1,FALSE)),(SUM($H$1:RB$1)&gt;SUM($F$8:$F21))*(SUM($H$1:RB$1)&lt;=SUM($F$8:$F22))*1,"F"))</f>
        <v>0</v>
      </c>
      <c r="RC22" s="65">
        <f ca="1">IF(WEEKDAY(RC$6,2)&gt;5,"w",IF(ISERROR(VLOOKUP(RC$6,fériés,1,FALSE)),(SUM($H$1:RC$1)&gt;SUM($F$8:$F21))*(SUM($H$1:RC$1)&lt;=SUM($F$8:$F22))*1,"F"))</f>
        <v>0</v>
      </c>
      <c r="RD22" s="65">
        <f ca="1">IF(WEEKDAY(RD$6,2)&gt;5,"w",IF(ISERROR(VLOOKUP(RD$6,fériés,1,FALSE)),(SUM($H$1:RD$1)&gt;SUM($F$8:$F21))*(SUM($H$1:RD$1)&lt;=SUM($F$8:$F22))*1,"F"))</f>
        <v>0</v>
      </c>
      <c r="RE22" s="65">
        <f ca="1">IF(WEEKDAY(RE$6,2)&gt;5,"w",IF(ISERROR(VLOOKUP(RE$6,fériés,1,FALSE)),(SUM($H$1:RE$1)&gt;SUM($F$8:$F21))*(SUM($H$1:RE$1)&lt;=SUM($F$8:$F22))*1,"F"))</f>
        <v>0</v>
      </c>
      <c r="RF22" s="65">
        <f ca="1">IF(WEEKDAY(RF$6,2)&gt;5,"w",IF(ISERROR(VLOOKUP(RF$6,fériés,1,FALSE)),(SUM($H$1:RF$1)&gt;SUM($F$8:$F21))*(SUM($H$1:RF$1)&lt;=SUM($F$8:$F22))*1,"F"))</f>
        <v>0</v>
      </c>
      <c r="RG22" s="65">
        <f ca="1">IF(WEEKDAY(RG$6,2)&gt;5,"w",IF(ISERROR(VLOOKUP(RG$6,fériés,1,FALSE)),(SUM($H$1:RG$1)&gt;SUM($F$8:$F21))*(SUM($H$1:RG$1)&lt;=SUM($F$8:$F22))*1,"F"))</f>
        <v>0</v>
      </c>
      <c r="RH22" s="65">
        <f ca="1">IF(WEEKDAY(RH$6,2)&gt;5,"w",IF(ISERROR(VLOOKUP(RH$6,fériés,1,FALSE)),(SUM($H$1:RH$1)&gt;SUM($F$8:$F21))*(SUM($H$1:RH$1)&lt;=SUM($F$8:$F22))*1,"F"))</f>
        <v>0</v>
      </c>
      <c r="RI22" s="65">
        <f ca="1">IF(WEEKDAY(RI$6,2)&gt;5,"w",IF(ISERROR(VLOOKUP(RI$6,fériés,1,FALSE)),(SUM($H$1:RI$1)&gt;SUM($F$8:$F21))*(SUM($H$1:RI$1)&lt;=SUM($F$8:$F22))*1,"F"))</f>
        <v>0</v>
      </c>
      <c r="RJ22" s="65">
        <f ca="1">IF(WEEKDAY(RJ$6,2)&gt;5,"w",IF(ISERROR(VLOOKUP(RJ$6,fériés,1,FALSE)),(SUM($H$1:RJ$1)&gt;SUM($F$8:$F21))*(SUM($H$1:RJ$1)&lt;=SUM($F$8:$F22))*1,"F"))</f>
        <v>0</v>
      </c>
      <c r="RK22" s="65">
        <f ca="1">IF(WEEKDAY(RK$6,2)&gt;5,"w",IF(ISERROR(VLOOKUP(RK$6,fériés,1,FALSE)),(SUM($H$1:RK$1)&gt;SUM($F$8:$F21))*(SUM($H$1:RK$1)&lt;=SUM($F$8:$F22))*1,"F"))</f>
        <v>0</v>
      </c>
      <c r="RL22" s="65">
        <f ca="1">IF(WEEKDAY(RL$6,2)&gt;5,"w",IF(ISERROR(VLOOKUP(RL$6,fériés,1,FALSE)),(SUM($H$1:RL$1)&gt;SUM($F$8:$F21))*(SUM($H$1:RL$1)&lt;=SUM($F$8:$F22))*1,"F"))</f>
        <v>0</v>
      </c>
      <c r="RM22" s="65">
        <f ca="1">IF(WEEKDAY(RM$6,2)&gt;5,"w",IF(ISERROR(VLOOKUP(RM$6,fériés,1,FALSE)),(SUM($H$1:RM$1)&gt;SUM($F$8:$F21))*(SUM($H$1:RM$1)&lt;=SUM($F$8:$F22))*1,"F"))</f>
        <v>0</v>
      </c>
      <c r="RN22" s="65">
        <f ca="1">IF(WEEKDAY(RN$6,2)&gt;5,"w",IF(ISERROR(VLOOKUP(RN$6,fériés,1,FALSE)),(SUM($H$1:RN$1)&gt;SUM($F$8:$F21))*(SUM($H$1:RN$1)&lt;=SUM($F$8:$F22))*1,"F"))</f>
        <v>0</v>
      </c>
      <c r="RO22" s="65">
        <f ca="1">IF(WEEKDAY(RO$6,2)&gt;5,"w",IF(ISERROR(VLOOKUP(RO$6,fériés,1,FALSE)),(SUM($H$1:RO$1)&gt;SUM($F$8:$F21))*(SUM($H$1:RO$1)&lt;=SUM($F$8:$F22))*1,"F"))</f>
        <v>0</v>
      </c>
      <c r="RP22" s="65">
        <f ca="1">IF(WEEKDAY(RP$6,2)&gt;5,"w",IF(ISERROR(VLOOKUP(RP$6,fériés,1,FALSE)),(SUM($H$1:RP$1)&gt;SUM($F$8:$F21))*(SUM($H$1:RP$1)&lt;=SUM($F$8:$F22))*1,"F"))</f>
        <v>0</v>
      </c>
      <c r="RQ22" s="65">
        <f ca="1">IF(WEEKDAY(RQ$6,2)&gt;5,"w",IF(ISERROR(VLOOKUP(RQ$6,fériés,1,FALSE)),(SUM($H$1:RQ$1)&gt;SUM($F$8:$F21))*(SUM($H$1:RQ$1)&lt;=SUM($F$8:$F22))*1,"F"))</f>
        <v>0</v>
      </c>
      <c r="RR22" s="65" t="str">
        <f ca="1">IF(WEEKDAY(RR$6,2)&gt;5,"w",IF(ISERROR(VLOOKUP(RR$6,fériés,1,FALSE)),(SUM($H$1:RR$1)&gt;SUM($F$8:$F21))*(SUM($H$1:RR$1)&lt;=SUM($F$8:$F22))*1,"F"))</f>
        <v>w</v>
      </c>
      <c r="RS22" s="65" t="str">
        <f ca="1">IF(WEEKDAY(RS$6,2)&gt;5,"w",IF(ISERROR(VLOOKUP(RS$6,fériés,1,FALSE)),(SUM($H$1:RS$1)&gt;SUM($F$8:$F21))*(SUM($H$1:RS$1)&lt;=SUM($F$8:$F22))*1,"F"))</f>
        <v>w</v>
      </c>
      <c r="RT22" s="65" t="str">
        <f ca="1">IF(WEEKDAY(RT$6,2)&gt;5,"w",IF(ISERROR(VLOOKUP(RT$6,fériés,1,FALSE)),(SUM($H$1:RT$1)&gt;SUM($F$8:$F21))*(SUM($H$1:RT$1)&lt;=SUM($F$8:$F22))*1,"F"))</f>
        <v>w</v>
      </c>
      <c r="RU22" s="65" t="str">
        <f ca="1">IF(WEEKDAY(RU$6,2)&gt;5,"w",IF(ISERROR(VLOOKUP(RU$6,fériés,1,FALSE)),(SUM($H$1:RU$1)&gt;SUM($F$8:$F21))*(SUM($H$1:RU$1)&lt;=SUM($F$8:$F22))*1,"F"))</f>
        <v>w</v>
      </c>
      <c r="RV22" s="65" t="str">
        <f ca="1">IF(WEEKDAY(RV$6,2)&gt;5,"w",IF(ISERROR(VLOOKUP(RV$6,fériés,1,FALSE)),(SUM($H$1:RV$1)&gt;SUM($F$8:$F21))*(SUM($H$1:RV$1)&lt;=SUM($F$8:$F22))*1,"F"))</f>
        <v>w</v>
      </c>
      <c r="RW22" s="65" t="str">
        <f ca="1">IF(WEEKDAY(RW$6,2)&gt;5,"w",IF(ISERROR(VLOOKUP(RW$6,fériés,1,FALSE)),(SUM($H$1:RW$1)&gt;SUM($F$8:$F21))*(SUM($H$1:RW$1)&lt;=SUM($F$8:$F22))*1,"F"))</f>
        <v>w</v>
      </c>
      <c r="RX22" s="65" t="str">
        <f ca="1">IF(WEEKDAY(RX$6,2)&gt;5,"w",IF(ISERROR(VLOOKUP(RX$6,fériés,1,FALSE)),(SUM($H$1:RX$1)&gt;SUM($F$8:$F21))*(SUM($H$1:RX$1)&lt;=SUM($F$8:$F22))*1,"F"))</f>
        <v>w</v>
      </c>
      <c r="RY22" s="65" t="str">
        <f ca="1">IF(WEEKDAY(RY$6,2)&gt;5,"w",IF(ISERROR(VLOOKUP(RY$6,fériés,1,FALSE)),(SUM($H$1:RY$1)&gt;SUM($F$8:$F21))*(SUM($H$1:RY$1)&lt;=SUM($F$8:$F22))*1,"F"))</f>
        <v>w</v>
      </c>
      <c r="RZ22" s="65" t="str">
        <f ca="1">IF(WEEKDAY(RZ$6,2)&gt;5,"w",IF(ISERROR(VLOOKUP(RZ$6,fériés,1,FALSE)),(SUM($H$1:RZ$1)&gt;SUM($F$8:$F21))*(SUM($H$1:RZ$1)&lt;=SUM($F$8:$F22))*1,"F"))</f>
        <v>w</v>
      </c>
      <c r="SA22" s="65" t="str">
        <f ca="1">IF(WEEKDAY(SA$6,2)&gt;5,"w",IF(ISERROR(VLOOKUP(SA$6,fériés,1,FALSE)),(SUM($H$1:SA$1)&gt;SUM($F$8:$F21))*(SUM($H$1:SA$1)&lt;=SUM($F$8:$F22))*1,"F"))</f>
        <v>w</v>
      </c>
      <c r="SB22" s="65" t="str">
        <f ca="1">IF(WEEKDAY(SB$6,2)&gt;5,"w",IF(ISERROR(VLOOKUP(SB$6,fériés,1,FALSE)),(SUM($H$1:SB$1)&gt;SUM($F$8:$F21))*(SUM($H$1:SB$1)&lt;=SUM($F$8:$F22))*1,"F"))</f>
        <v>w</v>
      </c>
      <c r="SC22" s="65" t="str">
        <f ca="1">IF(WEEKDAY(SC$6,2)&gt;5,"w",IF(ISERROR(VLOOKUP(SC$6,fériés,1,FALSE)),(SUM($H$1:SC$1)&gt;SUM($F$8:$F21))*(SUM($H$1:SC$1)&lt;=SUM($F$8:$F22))*1,"F"))</f>
        <v>w</v>
      </c>
      <c r="SD22" s="65" t="str">
        <f ca="1">IF(WEEKDAY(SD$6,2)&gt;5,"w",IF(ISERROR(VLOOKUP(SD$6,fériés,1,FALSE)),(SUM($H$1:SD$1)&gt;SUM($F$8:$F21))*(SUM($H$1:SD$1)&lt;=SUM($F$8:$F22))*1,"F"))</f>
        <v>w</v>
      </c>
      <c r="SE22" s="65" t="str">
        <f ca="1">IF(WEEKDAY(SE$6,2)&gt;5,"w",IF(ISERROR(VLOOKUP(SE$6,fériés,1,FALSE)),(SUM($H$1:SE$1)&gt;SUM($F$8:$F21))*(SUM($H$1:SE$1)&lt;=SUM($F$8:$F22))*1,"F"))</f>
        <v>w</v>
      </c>
      <c r="SF22" s="65" t="str">
        <f ca="1">IF(WEEKDAY(SF$6,2)&gt;5,"w",IF(ISERROR(VLOOKUP(SF$6,fériés,1,FALSE)),(SUM($H$1:SF$1)&gt;SUM($F$8:$F21))*(SUM($H$1:SF$1)&lt;=SUM($F$8:$F22))*1,"F"))</f>
        <v>w</v>
      </c>
      <c r="SG22" s="83"/>
    </row>
    <row r="23" spans="1:501" ht="12" customHeight="1" x14ac:dyDescent="0.25">
      <c r="A23" s="80"/>
      <c r="B23" s="63" t="str">
        <f>IFERROR(VLOOKUP($A23,Base_données!$A$4:$AB$24,Base_données!$B$1,FALSE),"")</f>
        <v/>
      </c>
      <c r="C23" s="78" t="str">
        <f>IF(A23="","",Base_données!$R$3)</f>
        <v/>
      </c>
      <c r="D23" s="79" t="str">
        <f>IFERROR(VLOOKUP($A23,Base_données!$A$4:$AB$24,Base_données!$D$1,FALSE),"")</f>
        <v/>
      </c>
      <c r="E23" s="79" t="str">
        <f>IFERROR(VLOOKUP($A23,Base_données!$A$4:$AB$24,Base_données!$R$1,FALSE),"")</f>
        <v/>
      </c>
      <c r="F23" s="67" t="str">
        <f t="shared" ref="F23:F29" si="87">IFERROR($D23*E23,"")</f>
        <v/>
      </c>
      <c r="G23" s="62" t="str">
        <f>IFERROR(VLOOKUP($A23,Base_données!$A$4:$L$24,5,FALSE),"")</f>
        <v/>
      </c>
      <c r="H23" s="65">
        <f ca="1">IF(WEEKDAY(H$6,2)&gt;5,"w",IF(ISERROR(VLOOKUP(H$6,fériés,1,FALSE)),(SUM($H$1:H$1)&gt;SUM($F$8:$F22))*(SUM($H$1:H$1)&lt;=SUM($F$8:$F23))*1,"F"))</f>
        <v>0</v>
      </c>
      <c r="I23" s="65">
        <f ca="1">IF(WEEKDAY(I$6,2)&gt;5,"w",IF(ISERROR(VLOOKUP(I$6,fériés,1,FALSE)),(SUM($H$1:I$1)&gt;SUM($F$8:$F22))*(SUM($H$1:I$1)&lt;=SUM($F$8:$F23))*1,"F"))</f>
        <v>0</v>
      </c>
      <c r="J23" s="65">
        <f ca="1">IF(WEEKDAY(J$6,2)&gt;5,"w",IF(ISERROR(VLOOKUP(J$6,fériés,1,FALSE)),(SUM($H$1:J$1)&gt;SUM($F$8:$F22))*(SUM($H$1:J$1)&lt;=SUM($F$8:$F23))*1,"F"))</f>
        <v>0</v>
      </c>
      <c r="K23" s="65">
        <f ca="1">IF(WEEKDAY(K$6,2)&gt;5,"w",IF(ISERROR(VLOOKUP(K$6,fériés,1,FALSE)),(SUM($H$1:K$1)&gt;SUM($F$8:$F22))*(SUM($H$1:K$1)&lt;=SUM($F$8:$F23))*1,"F"))</f>
        <v>0</v>
      </c>
      <c r="L23" s="65">
        <f ca="1">IF(WEEKDAY(L$6,2)&gt;5,"w",IF(ISERROR(VLOOKUP(L$6,fériés,1,FALSE)),(SUM($H$1:L$1)&gt;SUM($F$8:$F22))*(SUM($H$1:L$1)&lt;=SUM($F$8:$F23))*1,"F"))</f>
        <v>0</v>
      </c>
      <c r="M23" s="65">
        <f ca="1">IF(WEEKDAY(M$6,2)&gt;5,"w",IF(ISERROR(VLOOKUP(M$6,fériés,1,FALSE)),(SUM($H$1:M$1)&gt;SUM($F$8:$F22))*(SUM($H$1:M$1)&lt;=SUM($F$8:$F23))*1,"F"))</f>
        <v>0</v>
      </c>
      <c r="N23" s="65">
        <f ca="1">IF(WEEKDAY(N$6,2)&gt;5,"w",IF(ISERROR(VLOOKUP(N$6,fériés,1,FALSE)),(SUM($H$1:N$1)&gt;SUM($F$8:$F22))*(SUM($H$1:N$1)&lt;=SUM($F$8:$F23))*1,"F"))</f>
        <v>0</v>
      </c>
      <c r="O23" s="65">
        <f ca="1">IF(WEEKDAY(O$6,2)&gt;5,"w",IF(ISERROR(VLOOKUP(O$6,fériés,1,FALSE)),(SUM($H$1:O$1)&gt;SUM($F$8:$F22))*(SUM($H$1:O$1)&lt;=SUM($F$8:$F23))*1,"F"))</f>
        <v>0</v>
      </c>
      <c r="P23" s="65">
        <f ca="1">IF(WEEKDAY(P$6,2)&gt;5,"w",IF(ISERROR(VLOOKUP(P$6,fériés,1,FALSE)),(SUM($H$1:P$1)&gt;SUM($F$8:$F22))*(SUM($H$1:P$1)&lt;=SUM($F$8:$F23))*1,"F"))</f>
        <v>0</v>
      </c>
      <c r="Q23" s="65">
        <f ca="1">IF(WEEKDAY(Q$6,2)&gt;5,"w",IF(ISERROR(VLOOKUP(Q$6,fériés,1,FALSE)),(SUM($H$1:Q$1)&gt;SUM($F$8:$F22))*(SUM($H$1:Q$1)&lt;=SUM($F$8:$F23))*1,"F"))</f>
        <v>0</v>
      </c>
      <c r="R23" s="65">
        <f ca="1">IF(WEEKDAY(R$6,2)&gt;5,"w",IF(ISERROR(VLOOKUP(R$6,fériés,1,FALSE)),(SUM($H$1:R$1)&gt;SUM($F$8:$F22))*(SUM($H$1:R$1)&lt;=SUM($F$8:$F23))*1,"F"))</f>
        <v>0</v>
      </c>
      <c r="S23" s="65">
        <f ca="1">IF(WEEKDAY(S$6,2)&gt;5,"w",IF(ISERROR(VLOOKUP(S$6,fériés,1,FALSE)),(SUM($H$1:S$1)&gt;SUM($F$8:$F22))*(SUM($H$1:S$1)&lt;=SUM($F$8:$F23))*1,"F"))</f>
        <v>0</v>
      </c>
      <c r="T23" s="65">
        <f ca="1">IF(WEEKDAY(T$6,2)&gt;5,"w",IF(ISERROR(VLOOKUP(T$6,fériés,1,FALSE)),(SUM($H$1:T$1)&gt;SUM($F$8:$F22))*(SUM($H$1:T$1)&lt;=SUM($F$8:$F23))*1,"F"))</f>
        <v>0</v>
      </c>
      <c r="U23" s="65">
        <f ca="1">IF(WEEKDAY(U$6,2)&gt;5,"w",IF(ISERROR(VLOOKUP(U$6,fériés,1,FALSE)),(SUM($H$1:U$1)&gt;SUM($F$8:$F22))*(SUM($H$1:U$1)&lt;=SUM($F$8:$F23))*1,"F"))</f>
        <v>0</v>
      </c>
      <c r="V23" s="65">
        <f ca="1">IF(WEEKDAY(V$6,2)&gt;5,"w",IF(ISERROR(VLOOKUP(V$6,fériés,1,FALSE)),(SUM($H$1:V$1)&gt;SUM($F$8:$F22))*(SUM($H$1:V$1)&lt;=SUM($F$8:$F23))*1,"F"))</f>
        <v>0</v>
      </c>
      <c r="W23" s="65">
        <f ca="1">IF(WEEKDAY(W$6,2)&gt;5,"w",IF(ISERROR(VLOOKUP(W$6,fériés,1,FALSE)),(SUM($H$1:W$1)&gt;SUM($F$8:$F22))*(SUM($H$1:W$1)&lt;=SUM($F$8:$F23))*1,"F"))</f>
        <v>0</v>
      </c>
      <c r="X23" s="65">
        <f ca="1">IF(WEEKDAY(X$6,2)&gt;5,"w",IF(ISERROR(VLOOKUP(X$6,fériés,1,FALSE)),(SUM($H$1:X$1)&gt;SUM($F$8:$F22))*(SUM($H$1:X$1)&lt;=SUM($F$8:$F23))*1,"F"))</f>
        <v>0</v>
      </c>
      <c r="Y23" s="65">
        <f ca="1">IF(WEEKDAY(Y$6,2)&gt;5,"w",IF(ISERROR(VLOOKUP(Y$6,fériés,1,FALSE)),(SUM($H$1:Y$1)&gt;SUM($F$8:$F22))*(SUM($H$1:Y$1)&lt;=SUM($F$8:$F23))*1,"F"))</f>
        <v>0</v>
      </c>
      <c r="Z23" s="65">
        <f ca="1">IF(WEEKDAY(Z$6,2)&gt;5,"w",IF(ISERROR(VLOOKUP(Z$6,fériés,1,FALSE)),(SUM($H$1:Z$1)&gt;SUM($F$8:$F22))*(SUM($H$1:Z$1)&lt;=SUM($F$8:$F23))*1,"F"))</f>
        <v>0</v>
      </c>
      <c r="AA23" s="65">
        <f ca="1">IF(WEEKDAY(AA$6,2)&gt;5,"w",IF(ISERROR(VLOOKUP(AA$6,fériés,1,FALSE)),(SUM($H$1:AA$1)&gt;SUM($F$8:$F22))*(SUM($H$1:AA$1)&lt;=SUM($F$8:$F23))*1,"F"))</f>
        <v>0</v>
      </c>
      <c r="AB23" s="65">
        <f ca="1">IF(WEEKDAY(AB$6,2)&gt;5,"w",IF(ISERROR(VLOOKUP(AB$6,fériés,1,FALSE)),(SUM($H$1:AB$1)&gt;SUM($F$8:$F22))*(SUM($H$1:AB$1)&lt;=SUM($F$8:$F23))*1,"F"))</f>
        <v>0</v>
      </c>
      <c r="AC23" s="65">
        <f ca="1">IF(WEEKDAY(AC$6,2)&gt;5,"w",IF(ISERROR(VLOOKUP(AC$6,fériés,1,FALSE)),(SUM($H$1:AC$1)&gt;SUM($F$8:$F22))*(SUM($H$1:AC$1)&lt;=SUM($F$8:$F23))*1,"F"))</f>
        <v>0</v>
      </c>
      <c r="AD23" s="65">
        <f ca="1">IF(WEEKDAY(AD$6,2)&gt;5,"w",IF(ISERROR(VLOOKUP(AD$6,fériés,1,FALSE)),(SUM($H$1:AD$1)&gt;SUM($F$8:$F22))*(SUM($H$1:AD$1)&lt;=SUM($F$8:$F23))*1,"F"))</f>
        <v>0</v>
      </c>
      <c r="AE23" s="65">
        <f ca="1">IF(WEEKDAY(AE$6,2)&gt;5,"w",IF(ISERROR(VLOOKUP(AE$6,fériés,1,FALSE)),(SUM($H$1:AE$1)&gt;SUM($F$8:$F22))*(SUM($H$1:AE$1)&lt;=SUM($F$8:$F23))*1,"F"))</f>
        <v>0</v>
      </c>
      <c r="AF23" s="65">
        <f ca="1">IF(WEEKDAY(AF$6,2)&gt;5,"w",IF(ISERROR(VLOOKUP(AF$6,fériés,1,FALSE)),(SUM($H$1:AF$1)&gt;SUM($F$8:$F22))*(SUM($H$1:AF$1)&lt;=SUM($F$8:$F23))*1,"F"))</f>
        <v>0</v>
      </c>
      <c r="AG23" s="65">
        <f ca="1">IF(WEEKDAY(AG$6,2)&gt;5,"w",IF(ISERROR(VLOOKUP(AG$6,fériés,1,FALSE)),(SUM($H$1:AG$1)&gt;SUM($F$8:$F22))*(SUM($H$1:AG$1)&lt;=SUM($F$8:$F23))*1,"F"))</f>
        <v>0</v>
      </c>
      <c r="AH23" s="65">
        <f ca="1">IF(WEEKDAY(AH$6,2)&gt;5,"w",IF(ISERROR(VLOOKUP(AH$6,fériés,1,FALSE)),(SUM($H$1:AH$1)&gt;SUM($F$8:$F22))*(SUM($H$1:AH$1)&lt;=SUM($F$8:$F23))*1,"F"))</f>
        <v>0</v>
      </c>
      <c r="AI23" s="65">
        <f ca="1">IF(WEEKDAY(AI$6,2)&gt;5,"w",IF(ISERROR(VLOOKUP(AI$6,fériés,1,FALSE)),(SUM($H$1:AI$1)&gt;SUM($F$8:$F22))*(SUM($H$1:AI$1)&lt;=SUM($F$8:$F23))*1,"F"))</f>
        <v>0</v>
      </c>
      <c r="AJ23" s="65">
        <f ca="1">IF(WEEKDAY(AJ$6,2)&gt;5,"w",IF(ISERROR(VLOOKUP(AJ$6,fériés,1,FALSE)),(SUM($H$1:AJ$1)&gt;SUM($F$8:$F22))*(SUM($H$1:AJ$1)&lt;=SUM($F$8:$F23))*1,"F"))</f>
        <v>0</v>
      </c>
      <c r="AK23" s="65">
        <f ca="1">IF(WEEKDAY(AK$6,2)&gt;5,"w",IF(ISERROR(VLOOKUP(AK$6,fériés,1,FALSE)),(SUM($H$1:AK$1)&gt;SUM($F$8:$F22))*(SUM($H$1:AK$1)&lt;=SUM($F$8:$F23))*1,"F"))</f>
        <v>0</v>
      </c>
      <c r="AL23" s="65">
        <f ca="1">IF(WEEKDAY(AL$6,2)&gt;5,"w",IF(ISERROR(VLOOKUP(AL$6,fériés,1,FALSE)),(SUM($H$1:AL$1)&gt;SUM($F$8:$F22))*(SUM($H$1:AL$1)&lt;=SUM($F$8:$F23))*1,"F"))</f>
        <v>0</v>
      </c>
      <c r="AM23" s="65">
        <f ca="1">IF(WEEKDAY(AM$6,2)&gt;5,"w",IF(ISERROR(VLOOKUP(AM$6,fériés,1,FALSE)),(SUM($H$1:AM$1)&gt;SUM($F$8:$F22))*(SUM($H$1:AM$1)&lt;=SUM($F$8:$F23))*1,"F"))</f>
        <v>0</v>
      </c>
      <c r="AN23" s="65">
        <f ca="1">IF(WEEKDAY(AN$6,2)&gt;5,"w",IF(ISERROR(VLOOKUP(AN$6,fériés,1,FALSE)),(SUM($H$1:AN$1)&gt;SUM($F$8:$F22))*(SUM($H$1:AN$1)&lt;=SUM($F$8:$F23))*1,"F"))</f>
        <v>0</v>
      </c>
      <c r="AO23" s="65">
        <f ca="1">IF(WEEKDAY(AO$6,2)&gt;5,"w",IF(ISERROR(VLOOKUP(AO$6,fériés,1,FALSE)),(SUM($H$1:AO$1)&gt;SUM($F$8:$F22))*(SUM($H$1:AO$1)&lt;=SUM($F$8:$F23))*1,"F"))</f>
        <v>0</v>
      </c>
      <c r="AP23" s="65">
        <f ca="1">IF(WEEKDAY(AP$6,2)&gt;5,"w",IF(ISERROR(VLOOKUP(AP$6,fériés,1,FALSE)),(SUM($H$1:AP$1)&gt;SUM($F$8:$F22))*(SUM($H$1:AP$1)&lt;=SUM($F$8:$F23))*1,"F"))</f>
        <v>0</v>
      </c>
      <c r="AQ23" s="65">
        <f ca="1">IF(WEEKDAY(AQ$6,2)&gt;5,"w",IF(ISERROR(VLOOKUP(AQ$6,fériés,1,FALSE)),(SUM($H$1:AQ$1)&gt;SUM($F$8:$F22))*(SUM($H$1:AQ$1)&lt;=SUM($F$8:$F23))*1,"F"))</f>
        <v>0</v>
      </c>
      <c r="AR23" s="65">
        <f ca="1">IF(WEEKDAY(AR$6,2)&gt;5,"w",IF(ISERROR(VLOOKUP(AR$6,fériés,1,FALSE)),(SUM($H$1:AR$1)&gt;SUM($F$8:$F22))*(SUM($H$1:AR$1)&lt;=SUM($F$8:$F23))*1,"F"))</f>
        <v>0</v>
      </c>
      <c r="AS23" s="65">
        <f ca="1">IF(WEEKDAY(AS$6,2)&gt;5,"w",IF(ISERROR(VLOOKUP(AS$6,fériés,1,FALSE)),(SUM($H$1:AS$1)&gt;SUM($F$8:$F22))*(SUM($H$1:AS$1)&lt;=SUM($F$8:$F23))*1,"F"))</f>
        <v>0</v>
      </c>
      <c r="AT23" s="65">
        <f ca="1">IF(WEEKDAY(AT$6,2)&gt;5,"w",IF(ISERROR(VLOOKUP(AT$6,fériés,1,FALSE)),(SUM($H$1:AT$1)&gt;SUM($F$8:$F22))*(SUM($H$1:AT$1)&lt;=SUM($F$8:$F23))*1,"F"))</f>
        <v>0</v>
      </c>
      <c r="AU23" s="65">
        <f ca="1">IF(WEEKDAY(AU$6,2)&gt;5,"w",IF(ISERROR(VLOOKUP(AU$6,fériés,1,FALSE)),(SUM($H$1:AU$1)&gt;SUM($F$8:$F22))*(SUM($H$1:AU$1)&lt;=SUM($F$8:$F23))*1,"F"))</f>
        <v>0</v>
      </c>
      <c r="AV23" s="65">
        <f ca="1">IF(WEEKDAY(AV$6,2)&gt;5,"w",IF(ISERROR(VLOOKUP(AV$6,fériés,1,FALSE)),(SUM($H$1:AV$1)&gt;SUM($F$8:$F22))*(SUM($H$1:AV$1)&lt;=SUM($F$8:$F23))*1,"F"))</f>
        <v>0</v>
      </c>
      <c r="AW23" s="65">
        <f ca="1">IF(WEEKDAY(AW$6,2)&gt;5,"w",IF(ISERROR(VLOOKUP(AW$6,fériés,1,FALSE)),(SUM($H$1:AW$1)&gt;SUM($F$8:$F22))*(SUM($H$1:AW$1)&lt;=SUM($F$8:$F23))*1,"F"))</f>
        <v>0</v>
      </c>
      <c r="AX23" s="65">
        <f ca="1">IF(WEEKDAY(AX$6,2)&gt;5,"w",IF(ISERROR(VLOOKUP(AX$6,fériés,1,FALSE)),(SUM($H$1:AX$1)&gt;SUM($F$8:$F22))*(SUM($H$1:AX$1)&lt;=SUM($F$8:$F23))*1,"F"))</f>
        <v>0</v>
      </c>
      <c r="AY23" s="65">
        <f ca="1">IF(WEEKDAY(AY$6,2)&gt;5,"w",IF(ISERROR(VLOOKUP(AY$6,fériés,1,FALSE)),(SUM($H$1:AY$1)&gt;SUM($F$8:$F22))*(SUM($H$1:AY$1)&lt;=SUM($F$8:$F23))*1,"F"))</f>
        <v>0</v>
      </c>
      <c r="AZ23" s="65">
        <f ca="1">IF(WEEKDAY(AZ$6,2)&gt;5,"w",IF(ISERROR(VLOOKUP(AZ$6,fériés,1,FALSE)),(SUM($H$1:AZ$1)&gt;SUM($F$8:$F22))*(SUM($H$1:AZ$1)&lt;=SUM($F$8:$F23))*1,"F"))</f>
        <v>0</v>
      </c>
      <c r="BA23" s="65">
        <f ca="1">IF(WEEKDAY(BA$6,2)&gt;5,"w",IF(ISERROR(VLOOKUP(BA$6,fériés,1,FALSE)),(SUM($H$1:BA$1)&gt;SUM($F$8:$F22))*(SUM($H$1:BA$1)&lt;=SUM($F$8:$F23))*1,"F"))</f>
        <v>0</v>
      </c>
      <c r="BB23" s="65">
        <f ca="1">IF(WEEKDAY(BB$6,2)&gt;5,"w",IF(ISERROR(VLOOKUP(BB$6,fériés,1,FALSE)),(SUM($H$1:BB$1)&gt;SUM($F$8:$F22))*(SUM($H$1:BB$1)&lt;=SUM($F$8:$F23))*1,"F"))</f>
        <v>0</v>
      </c>
      <c r="BC23" s="65">
        <f ca="1">IF(WEEKDAY(BC$6,2)&gt;5,"w",IF(ISERROR(VLOOKUP(BC$6,fériés,1,FALSE)),(SUM($H$1:BC$1)&gt;SUM($F$8:$F22))*(SUM($H$1:BC$1)&lt;=SUM($F$8:$F23))*1,"F"))</f>
        <v>0</v>
      </c>
      <c r="BD23" s="65">
        <f ca="1">IF(WEEKDAY(BD$6,2)&gt;5,"w",IF(ISERROR(VLOOKUP(BD$6,fériés,1,FALSE)),(SUM($H$1:BD$1)&gt;SUM($F$8:$F22))*(SUM($H$1:BD$1)&lt;=SUM($F$8:$F23))*1,"F"))</f>
        <v>0</v>
      </c>
      <c r="BE23" s="65">
        <f ca="1">IF(WEEKDAY(BE$6,2)&gt;5,"w",IF(ISERROR(VLOOKUP(BE$6,fériés,1,FALSE)),(SUM($H$1:BE$1)&gt;SUM($F$8:$F22))*(SUM($H$1:BE$1)&lt;=SUM($F$8:$F23))*1,"F"))</f>
        <v>0</v>
      </c>
      <c r="BF23" s="65">
        <f ca="1">IF(WEEKDAY(BF$6,2)&gt;5,"w",IF(ISERROR(VLOOKUP(BF$6,fériés,1,FALSE)),(SUM($H$1:BF$1)&gt;SUM($F$8:$F22))*(SUM($H$1:BF$1)&lt;=SUM($F$8:$F23))*1,"F"))</f>
        <v>0</v>
      </c>
      <c r="BG23" s="65">
        <f ca="1">IF(WEEKDAY(BG$6,2)&gt;5,"w",IF(ISERROR(VLOOKUP(BG$6,fériés,1,FALSE)),(SUM($H$1:BG$1)&gt;SUM($F$8:$F22))*(SUM($H$1:BG$1)&lt;=SUM($F$8:$F23))*1,"F"))</f>
        <v>0</v>
      </c>
      <c r="BH23" s="65">
        <f ca="1">IF(WEEKDAY(BH$6,2)&gt;5,"w",IF(ISERROR(VLOOKUP(BH$6,fériés,1,FALSE)),(SUM($H$1:BH$1)&gt;SUM($F$8:$F22))*(SUM($H$1:BH$1)&lt;=SUM($F$8:$F23))*1,"F"))</f>
        <v>0</v>
      </c>
      <c r="BI23" s="65">
        <f ca="1">IF(WEEKDAY(BI$6,2)&gt;5,"w",IF(ISERROR(VLOOKUP(BI$6,fériés,1,FALSE)),(SUM($H$1:BI$1)&gt;SUM($F$8:$F22))*(SUM($H$1:BI$1)&lt;=SUM($F$8:$F23))*1,"F"))</f>
        <v>0</v>
      </c>
      <c r="BJ23" s="65">
        <f ca="1">IF(WEEKDAY(BJ$6,2)&gt;5,"w",IF(ISERROR(VLOOKUP(BJ$6,fériés,1,FALSE)),(SUM($H$1:BJ$1)&gt;SUM($F$8:$F22))*(SUM($H$1:BJ$1)&lt;=SUM($F$8:$F23))*1,"F"))</f>
        <v>0</v>
      </c>
      <c r="BK23" s="65">
        <f ca="1">IF(WEEKDAY(BK$6,2)&gt;5,"w",IF(ISERROR(VLOOKUP(BK$6,fériés,1,FALSE)),(SUM($H$1:BK$1)&gt;SUM($F$8:$F22))*(SUM($H$1:BK$1)&lt;=SUM($F$8:$F23))*1,"F"))</f>
        <v>0</v>
      </c>
      <c r="BL23" s="65">
        <f ca="1">IF(WEEKDAY(BL$6,2)&gt;5,"w",IF(ISERROR(VLOOKUP(BL$6,fériés,1,FALSE)),(SUM($H$1:BL$1)&gt;SUM($F$8:$F22))*(SUM($H$1:BL$1)&lt;=SUM($F$8:$F23))*1,"F"))</f>
        <v>0</v>
      </c>
      <c r="BM23" s="65">
        <f ca="1">IF(WEEKDAY(BM$6,2)&gt;5,"w",IF(ISERROR(VLOOKUP(BM$6,fériés,1,FALSE)),(SUM($H$1:BM$1)&gt;SUM($F$8:$F22))*(SUM($H$1:BM$1)&lt;=SUM($F$8:$F23))*1,"F"))</f>
        <v>0</v>
      </c>
      <c r="BN23" s="65" t="str">
        <f ca="1">IF(WEEKDAY(BN$6,2)&gt;5,"w",IF(ISERROR(VLOOKUP(BN$6,fériés,1,FALSE)),(SUM($H$1:BN$1)&gt;SUM($F$8:$F22))*(SUM($H$1:BN$1)&lt;=SUM($F$8:$F23))*1,"F"))</f>
        <v>w</v>
      </c>
      <c r="BO23" s="65" t="str">
        <f ca="1">IF(WEEKDAY(BO$6,2)&gt;5,"w",IF(ISERROR(VLOOKUP(BO$6,fériés,1,FALSE)),(SUM($H$1:BO$1)&gt;SUM($F$8:$F22))*(SUM($H$1:BO$1)&lt;=SUM($F$8:$F23))*1,"F"))</f>
        <v>w</v>
      </c>
      <c r="BP23" s="65" t="str">
        <f ca="1">IF(WEEKDAY(BP$6,2)&gt;5,"w",IF(ISERROR(VLOOKUP(BP$6,fériés,1,FALSE)),(SUM($H$1:BP$1)&gt;SUM($F$8:$F22))*(SUM($H$1:BP$1)&lt;=SUM($F$8:$F23))*1,"F"))</f>
        <v>w</v>
      </c>
      <c r="BQ23" s="65" t="str">
        <f ca="1">IF(WEEKDAY(BQ$6,2)&gt;5,"w",IF(ISERROR(VLOOKUP(BQ$6,fériés,1,FALSE)),(SUM($H$1:BQ$1)&gt;SUM($F$8:$F22))*(SUM($H$1:BQ$1)&lt;=SUM($F$8:$F23))*1,"F"))</f>
        <v>w</v>
      </c>
      <c r="BR23" s="65" t="str">
        <f ca="1">IF(WEEKDAY(BR$6,2)&gt;5,"w",IF(ISERROR(VLOOKUP(BR$6,fériés,1,FALSE)),(SUM($H$1:BR$1)&gt;SUM($F$8:$F22))*(SUM($H$1:BR$1)&lt;=SUM($F$8:$F23))*1,"F"))</f>
        <v>w</v>
      </c>
      <c r="BS23" s="65" t="str">
        <f ca="1">IF(WEEKDAY(BS$6,2)&gt;5,"w",IF(ISERROR(VLOOKUP(BS$6,fériés,1,FALSE)),(SUM($H$1:BS$1)&gt;SUM($F$8:$F22))*(SUM($H$1:BS$1)&lt;=SUM($F$8:$F23))*1,"F"))</f>
        <v>w</v>
      </c>
      <c r="BT23" s="65" t="str">
        <f ca="1">IF(WEEKDAY(BT$6,2)&gt;5,"w",IF(ISERROR(VLOOKUP(BT$6,fériés,1,FALSE)),(SUM($H$1:BT$1)&gt;SUM($F$8:$F22))*(SUM($H$1:BT$1)&lt;=SUM($F$8:$F23))*1,"F"))</f>
        <v>w</v>
      </c>
      <c r="BU23" s="65" t="str">
        <f ca="1">IF(WEEKDAY(BU$6,2)&gt;5,"w",IF(ISERROR(VLOOKUP(BU$6,fériés,1,FALSE)),(SUM($H$1:BU$1)&gt;SUM($F$8:$F22))*(SUM($H$1:BU$1)&lt;=SUM($F$8:$F23))*1,"F"))</f>
        <v>w</v>
      </c>
      <c r="BV23" s="65" t="str">
        <f ca="1">IF(WEEKDAY(BV$6,2)&gt;5,"w",IF(ISERROR(VLOOKUP(BV$6,fériés,1,FALSE)),(SUM($H$1:BV$1)&gt;SUM($F$8:$F22))*(SUM($H$1:BV$1)&lt;=SUM($F$8:$F23))*1,"F"))</f>
        <v>w</v>
      </c>
      <c r="BW23" s="65" t="str">
        <f ca="1">IF(WEEKDAY(BW$6,2)&gt;5,"w",IF(ISERROR(VLOOKUP(BW$6,fériés,1,FALSE)),(SUM($H$1:BW$1)&gt;SUM($F$8:$F22))*(SUM($H$1:BW$1)&lt;=SUM($F$8:$F23))*1,"F"))</f>
        <v>w</v>
      </c>
      <c r="BX23" s="65" t="str">
        <f ca="1">IF(WEEKDAY(BX$6,2)&gt;5,"w",IF(ISERROR(VLOOKUP(BX$6,fériés,1,FALSE)),(SUM($H$1:BX$1)&gt;SUM($F$8:$F22))*(SUM($H$1:BX$1)&lt;=SUM($F$8:$F23))*1,"F"))</f>
        <v>w</v>
      </c>
      <c r="BY23" s="65" t="str">
        <f ca="1">IF(WEEKDAY(BY$6,2)&gt;5,"w",IF(ISERROR(VLOOKUP(BY$6,fériés,1,FALSE)),(SUM($H$1:BY$1)&gt;SUM($F$8:$F22))*(SUM($H$1:BY$1)&lt;=SUM($F$8:$F23))*1,"F"))</f>
        <v>w</v>
      </c>
      <c r="BZ23" s="65" t="str">
        <f ca="1">IF(WEEKDAY(BZ$6,2)&gt;5,"w",IF(ISERROR(VLOOKUP(BZ$6,fériés,1,FALSE)),(SUM($H$1:BZ$1)&gt;SUM($F$8:$F22))*(SUM($H$1:BZ$1)&lt;=SUM($F$8:$F23))*1,"F"))</f>
        <v>w</v>
      </c>
      <c r="CA23" s="65" t="str">
        <f ca="1">IF(WEEKDAY(CA$6,2)&gt;5,"w",IF(ISERROR(VLOOKUP(CA$6,fériés,1,FALSE)),(SUM($H$1:CA$1)&gt;SUM($F$8:$F22))*(SUM($H$1:CA$1)&lt;=SUM($F$8:$F23))*1,"F"))</f>
        <v>w</v>
      </c>
      <c r="CB23" s="65" t="str">
        <f ca="1">IF(WEEKDAY(CB$6,2)&gt;5,"w",IF(ISERROR(VLOOKUP(CB$6,fériés,1,FALSE)),(SUM($H$1:CB$1)&gt;SUM($F$8:$F22))*(SUM($H$1:CB$1)&lt;=SUM($F$8:$F23))*1,"F"))</f>
        <v>w</v>
      </c>
      <c r="CC23" s="65" t="str">
        <f ca="1">IF(WEEKDAY(CC$6,2)&gt;5,"w",IF(ISERROR(VLOOKUP(CC$6,fériés,1,FALSE)),(SUM($H$1:CC$1)&gt;SUM($F$8:$F22))*(SUM($H$1:CC$1)&lt;=SUM($F$8:$F23))*1,"F"))</f>
        <v>w</v>
      </c>
      <c r="CD23" s="65" t="str">
        <f ca="1">IF(WEEKDAY(CD$6,2)&gt;5,"w",IF(ISERROR(VLOOKUP(CD$6,fériés,1,FALSE)),(SUM($H$1:CD$1)&gt;SUM($F$8:$F22))*(SUM($H$1:CD$1)&lt;=SUM($F$8:$F23))*1,"F"))</f>
        <v>w</v>
      </c>
      <c r="CE23" s="65" t="str">
        <f ca="1">IF(WEEKDAY(CE$6,2)&gt;5,"w",IF(ISERROR(VLOOKUP(CE$6,fériés,1,FALSE)),(SUM($H$1:CE$1)&gt;SUM($F$8:$F22))*(SUM($H$1:CE$1)&lt;=SUM($F$8:$F23))*1,"F"))</f>
        <v>w</v>
      </c>
      <c r="CF23" s="65" t="str">
        <f ca="1">IF(WEEKDAY(CF$6,2)&gt;5,"w",IF(ISERROR(VLOOKUP(CF$6,fériés,1,FALSE)),(SUM($H$1:CF$1)&gt;SUM($F$8:$F22))*(SUM($H$1:CF$1)&lt;=SUM($F$8:$F23))*1,"F"))</f>
        <v>w</v>
      </c>
      <c r="CG23" s="65" t="str">
        <f ca="1">IF(WEEKDAY(CG$6,2)&gt;5,"w",IF(ISERROR(VLOOKUP(CG$6,fériés,1,FALSE)),(SUM($H$1:CG$1)&gt;SUM($F$8:$F22))*(SUM($H$1:CG$1)&lt;=SUM($F$8:$F23))*1,"F"))</f>
        <v>w</v>
      </c>
      <c r="CH23" s="65">
        <f ca="1">IF(WEEKDAY(CH$6,2)&gt;5,"w",IF(ISERROR(VLOOKUP(CH$6,fériés,1,FALSE)),(SUM($H$1:CH$1)&gt;SUM($F$8:$F22))*(SUM($H$1:CH$1)&lt;=SUM($F$8:$F23))*1,"F"))</f>
        <v>0</v>
      </c>
      <c r="CI23" s="65">
        <f ca="1">IF(WEEKDAY(CI$6,2)&gt;5,"w",IF(ISERROR(VLOOKUP(CI$6,fériés,1,FALSE)),(SUM($H$1:CI$1)&gt;SUM($F$8:$F22))*(SUM($H$1:CI$1)&lt;=SUM($F$8:$F23))*1,"F"))</f>
        <v>0</v>
      </c>
      <c r="CJ23" s="65">
        <f ca="1">IF(WEEKDAY(CJ$6,2)&gt;5,"w",IF(ISERROR(VLOOKUP(CJ$6,fériés,1,FALSE)),(SUM($H$1:CJ$1)&gt;SUM($F$8:$F22))*(SUM($H$1:CJ$1)&lt;=SUM($F$8:$F23))*1,"F"))</f>
        <v>0</v>
      </c>
      <c r="CK23" s="65">
        <f ca="1">IF(WEEKDAY(CK$6,2)&gt;5,"w",IF(ISERROR(VLOOKUP(CK$6,fériés,1,FALSE)),(SUM($H$1:CK$1)&gt;SUM($F$8:$F22))*(SUM($H$1:CK$1)&lt;=SUM($F$8:$F23))*1,"F"))</f>
        <v>0</v>
      </c>
      <c r="CL23" s="65">
        <f ca="1">IF(WEEKDAY(CL$6,2)&gt;5,"w",IF(ISERROR(VLOOKUP(CL$6,fériés,1,FALSE)),(SUM($H$1:CL$1)&gt;SUM($F$8:$F22))*(SUM($H$1:CL$1)&lt;=SUM($F$8:$F23))*1,"F"))</f>
        <v>0</v>
      </c>
      <c r="CM23" s="65">
        <f ca="1">IF(WEEKDAY(CM$6,2)&gt;5,"w",IF(ISERROR(VLOOKUP(CM$6,fériés,1,FALSE)),(SUM($H$1:CM$1)&gt;SUM($F$8:$F22))*(SUM($H$1:CM$1)&lt;=SUM($F$8:$F23))*1,"F"))</f>
        <v>0</v>
      </c>
      <c r="CN23" s="65">
        <f ca="1">IF(WEEKDAY(CN$6,2)&gt;5,"w",IF(ISERROR(VLOOKUP(CN$6,fériés,1,FALSE)),(SUM($H$1:CN$1)&gt;SUM($F$8:$F22))*(SUM($H$1:CN$1)&lt;=SUM($F$8:$F23))*1,"F"))</f>
        <v>0</v>
      </c>
      <c r="CO23" s="65">
        <f ca="1">IF(WEEKDAY(CO$6,2)&gt;5,"w",IF(ISERROR(VLOOKUP(CO$6,fériés,1,FALSE)),(SUM($H$1:CO$1)&gt;SUM($F$8:$F22))*(SUM($H$1:CO$1)&lt;=SUM($F$8:$F23))*1,"F"))</f>
        <v>0</v>
      </c>
      <c r="CP23" s="65">
        <f ca="1">IF(WEEKDAY(CP$6,2)&gt;5,"w",IF(ISERROR(VLOOKUP(CP$6,fériés,1,FALSE)),(SUM($H$1:CP$1)&gt;SUM($F$8:$F22))*(SUM($H$1:CP$1)&lt;=SUM($F$8:$F23))*1,"F"))</f>
        <v>0</v>
      </c>
      <c r="CQ23" s="65">
        <f ca="1">IF(WEEKDAY(CQ$6,2)&gt;5,"w",IF(ISERROR(VLOOKUP(CQ$6,fériés,1,FALSE)),(SUM($H$1:CQ$1)&gt;SUM($F$8:$F22))*(SUM($H$1:CQ$1)&lt;=SUM($F$8:$F23))*1,"F"))</f>
        <v>0</v>
      </c>
      <c r="CR23" s="65">
        <f ca="1">IF(WEEKDAY(CR$6,2)&gt;5,"w",IF(ISERROR(VLOOKUP(CR$6,fériés,1,FALSE)),(SUM($H$1:CR$1)&gt;SUM($F$8:$F22))*(SUM($H$1:CR$1)&lt;=SUM($F$8:$F23))*1,"F"))</f>
        <v>0</v>
      </c>
      <c r="CS23" s="65">
        <f ca="1">IF(WEEKDAY(CS$6,2)&gt;5,"w",IF(ISERROR(VLOOKUP(CS$6,fériés,1,FALSE)),(SUM($H$1:CS$1)&gt;SUM($F$8:$F22))*(SUM($H$1:CS$1)&lt;=SUM($F$8:$F23))*1,"F"))</f>
        <v>0</v>
      </c>
      <c r="CT23" s="65">
        <f ca="1">IF(WEEKDAY(CT$6,2)&gt;5,"w",IF(ISERROR(VLOOKUP(CT$6,fériés,1,FALSE)),(SUM($H$1:CT$1)&gt;SUM($F$8:$F22))*(SUM($H$1:CT$1)&lt;=SUM($F$8:$F23))*1,"F"))</f>
        <v>0</v>
      </c>
      <c r="CU23" s="65">
        <f ca="1">IF(WEEKDAY(CU$6,2)&gt;5,"w",IF(ISERROR(VLOOKUP(CU$6,fériés,1,FALSE)),(SUM($H$1:CU$1)&gt;SUM($F$8:$F22))*(SUM($H$1:CU$1)&lt;=SUM($F$8:$F23))*1,"F"))</f>
        <v>0</v>
      </c>
      <c r="CV23" s="65">
        <f ca="1">IF(WEEKDAY(CV$6,2)&gt;5,"w",IF(ISERROR(VLOOKUP(CV$6,fériés,1,FALSE)),(SUM($H$1:CV$1)&gt;SUM($F$8:$F22))*(SUM($H$1:CV$1)&lt;=SUM($F$8:$F23))*1,"F"))</f>
        <v>0</v>
      </c>
      <c r="CW23" s="65">
        <f ca="1">IF(WEEKDAY(CW$6,2)&gt;5,"w",IF(ISERROR(VLOOKUP(CW$6,fériés,1,FALSE)),(SUM($H$1:CW$1)&gt;SUM($F$8:$F22))*(SUM($H$1:CW$1)&lt;=SUM($F$8:$F23))*1,"F"))</f>
        <v>0</v>
      </c>
      <c r="CX23" s="65">
        <f ca="1">IF(WEEKDAY(CX$6,2)&gt;5,"w",IF(ISERROR(VLOOKUP(CX$6,fériés,1,FALSE)),(SUM($H$1:CX$1)&gt;SUM($F$8:$F22))*(SUM($H$1:CX$1)&lt;=SUM($F$8:$F23))*1,"F"))</f>
        <v>0</v>
      </c>
      <c r="CY23" s="65">
        <f ca="1">IF(WEEKDAY(CY$6,2)&gt;5,"w",IF(ISERROR(VLOOKUP(CY$6,fériés,1,FALSE)),(SUM($H$1:CY$1)&gt;SUM($F$8:$F22))*(SUM($H$1:CY$1)&lt;=SUM($F$8:$F23))*1,"F"))</f>
        <v>0</v>
      </c>
      <c r="CZ23" s="65">
        <f ca="1">IF(WEEKDAY(CZ$6,2)&gt;5,"w",IF(ISERROR(VLOOKUP(CZ$6,fériés,1,FALSE)),(SUM($H$1:CZ$1)&gt;SUM($F$8:$F22))*(SUM($H$1:CZ$1)&lt;=SUM($F$8:$F23))*1,"F"))</f>
        <v>0</v>
      </c>
      <c r="DA23" s="65">
        <f ca="1">IF(WEEKDAY(DA$6,2)&gt;5,"w",IF(ISERROR(VLOOKUP(DA$6,fériés,1,FALSE)),(SUM($H$1:DA$1)&gt;SUM($F$8:$F22))*(SUM($H$1:DA$1)&lt;=SUM($F$8:$F23))*1,"F"))</f>
        <v>0</v>
      </c>
      <c r="DB23" s="65">
        <f ca="1">IF(WEEKDAY(DB$6,2)&gt;5,"w",IF(ISERROR(VLOOKUP(DB$6,fériés,1,FALSE)),(SUM($H$1:DB$1)&gt;SUM($F$8:$F22))*(SUM($H$1:DB$1)&lt;=SUM($F$8:$F23))*1,"F"))</f>
        <v>0</v>
      </c>
      <c r="DC23" s="65">
        <f ca="1">IF(WEEKDAY(DC$6,2)&gt;5,"w",IF(ISERROR(VLOOKUP(DC$6,fériés,1,FALSE)),(SUM($H$1:DC$1)&gt;SUM($F$8:$F22))*(SUM($H$1:DC$1)&lt;=SUM($F$8:$F23))*1,"F"))</f>
        <v>0</v>
      </c>
      <c r="DD23" s="65">
        <f ca="1">IF(WEEKDAY(DD$6,2)&gt;5,"w",IF(ISERROR(VLOOKUP(DD$6,fériés,1,FALSE)),(SUM($H$1:DD$1)&gt;SUM($F$8:$F22))*(SUM($H$1:DD$1)&lt;=SUM($F$8:$F23))*1,"F"))</f>
        <v>0</v>
      </c>
      <c r="DE23" s="65">
        <f ca="1">IF(WEEKDAY(DE$6,2)&gt;5,"w",IF(ISERROR(VLOOKUP(DE$6,fériés,1,FALSE)),(SUM($H$1:DE$1)&gt;SUM($F$8:$F22))*(SUM($H$1:DE$1)&lt;=SUM($F$8:$F23))*1,"F"))</f>
        <v>0</v>
      </c>
      <c r="DF23" s="65">
        <f ca="1">IF(WEEKDAY(DF$6,2)&gt;5,"w",IF(ISERROR(VLOOKUP(DF$6,fériés,1,FALSE)),(SUM($H$1:DF$1)&gt;SUM($F$8:$F22))*(SUM($H$1:DF$1)&lt;=SUM($F$8:$F23))*1,"F"))</f>
        <v>0</v>
      </c>
      <c r="DG23" s="65">
        <f ca="1">IF(WEEKDAY(DG$6,2)&gt;5,"w",IF(ISERROR(VLOOKUP(DG$6,fériés,1,FALSE)),(SUM($H$1:DG$1)&gt;SUM($F$8:$F22))*(SUM($H$1:DG$1)&lt;=SUM($F$8:$F23))*1,"F"))</f>
        <v>0</v>
      </c>
      <c r="DH23" s="65">
        <f ca="1">IF(WEEKDAY(DH$6,2)&gt;5,"w",IF(ISERROR(VLOOKUP(DH$6,fériés,1,FALSE)),(SUM($H$1:DH$1)&gt;SUM($F$8:$F22))*(SUM($H$1:DH$1)&lt;=SUM($F$8:$F23))*1,"F"))</f>
        <v>0</v>
      </c>
      <c r="DI23" s="65">
        <f ca="1">IF(WEEKDAY(DI$6,2)&gt;5,"w",IF(ISERROR(VLOOKUP(DI$6,fériés,1,FALSE)),(SUM($H$1:DI$1)&gt;SUM($F$8:$F22))*(SUM($H$1:DI$1)&lt;=SUM($F$8:$F23))*1,"F"))</f>
        <v>0</v>
      </c>
      <c r="DJ23" s="65">
        <f ca="1">IF(WEEKDAY(DJ$6,2)&gt;5,"w",IF(ISERROR(VLOOKUP(DJ$6,fériés,1,FALSE)),(SUM($H$1:DJ$1)&gt;SUM($F$8:$F22))*(SUM($H$1:DJ$1)&lt;=SUM($F$8:$F23))*1,"F"))</f>
        <v>0</v>
      </c>
      <c r="DK23" s="65">
        <f ca="1">IF(WEEKDAY(DK$6,2)&gt;5,"w",IF(ISERROR(VLOOKUP(DK$6,fériés,1,FALSE)),(SUM($H$1:DK$1)&gt;SUM($F$8:$F22))*(SUM($H$1:DK$1)&lt;=SUM($F$8:$F23))*1,"F"))</f>
        <v>0</v>
      </c>
      <c r="DL23" s="65">
        <f ca="1">IF(WEEKDAY(DL$6,2)&gt;5,"w",IF(ISERROR(VLOOKUP(DL$6,fériés,1,FALSE)),(SUM($H$1:DL$1)&gt;SUM($F$8:$F22))*(SUM($H$1:DL$1)&lt;=SUM($F$8:$F23))*1,"F"))</f>
        <v>0</v>
      </c>
      <c r="DM23" s="65">
        <f ca="1">IF(WEEKDAY(DM$6,2)&gt;5,"w",IF(ISERROR(VLOOKUP(DM$6,fériés,1,FALSE)),(SUM($H$1:DM$1)&gt;SUM($F$8:$F22))*(SUM($H$1:DM$1)&lt;=SUM($F$8:$F23))*1,"F"))</f>
        <v>0</v>
      </c>
      <c r="DN23" s="65">
        <f ca="1">IF(WEEKDAY(DN$6,2)&gt;5,"w",IF(ISERROR(VLOOKUP(DN$6,fériés,1,FALSE)),(SUM($H$1:DN$1)&gt;SUM($F$8:$F22))*(SUM($H$1:DN$1)&lt;=SUM($F$8:$F23))*1,"F"))</f>
        <v>0</v>
      </c>
      <c r="DO23" s="65">
        <f ca="1">IF(WEEKDAY(DO$6,2)&gt;5,"w",IF(ISERROR(VLOOKUP(DO$6,fériés,1,FALSE)),(SUM($H$1:DO$1)&gt;SUM($F$8:$F22))*(SUM($H$1:DO$1)&lt;=SUM($F$8:$F23))*1,"F"))</f>
        <v>0</v>
      </c>
      <c r="DP23" s="65">
        <f ca="1">IF(WEEKDAY(DP$6,2)&gt;5,"w",IF(ISERROR(VLOOKUP(DP$6,fériés,1,FALSE)),(SUM($H$1:DP$1)&gt;SUM($F$8:$F22))*(SUM($H$1:DP$1)&lt;=SUM($F$8:$F23))*1,"F"))</f>
        <v>0</v>
      </c>
      <c r="DQ23" s="65">
        <f ca="1">IF(WEEKDAY(DQ$6,2)&gt;5,"w",IF(ISERROR(VLOOKUP(DQ$6,fériés,1,FALSE)),(SUM($H$1:DQ$1)&gt;SUM($F$8:$F22))*(SUM($H$1:DQ$1)&lt;=SUM($F$8:$F23))*1,"F"))</f>
        <v>0</v>
      </c>
      <c r="DR23" s="65">
        <f ca="1">IF(WEEKDAY(DR$6,2)&gt;5,"w",IF(ISERROR(VLOOKUP(DR$6,fériés,1,FALSE)),(SUM($H$1:DR$1)&gt;SUM($F$8:$F22))*(SUM($H$1:DR$1)&lt;=SUM($F$8:$F23))*1,"F"))</f>
        <v>0</v>
      </c>
      <c r="DS23" s="65">
        <f ca="1">IF(WEEKDAY(DS$6,2)&gt;5,"w",IF(ISERROR(VLOOKUP(DS$6,fériés,1,FALSE)),(SUM($H$1:DS$1)&gt;SUM($F$8:$F22))*(SUM($H$1:DS$1)&lt;=SUM($F$8:$F23))*1,"F"))</f>
        <v>0</v>
      </c>
      <c r="DT23" s="65">
        <f ca="1">IF(WEEKDAY(DT$6,2)&gt;5,"w",IF(ISERROR(VLOOKUP(DT$6,fériés,1,FALSE)),(SUM($H$1:DT$1)&gt;SUM($F$8:$F22))*(SUM($H$1:DT$1)&lt;=SUM($F$8:$F23))*1,"F"))</f>
        <v>0</v>
      </c>
      <c r="DU23" s="65">
        <f ca="1">IF(WEEKDAY(DU$6,2)&gt;5,"w",IF(ISERROR(VLOOKUP(DU$6,fériés,1,FALSE)),(SUM($H$1:DU$1)&gt;SUM($F$8:$F22))*(SUM($H$1:DU$1)&lt;=SUM($F$8:$F23))*1,"F"))</f>
        <v>0</v>
      </c>
      <c r="DV23" s="65">
        <f ca="1">IF(WEEKDAY(DV$6,2)&gt;5,"w",IF(ISERROR(VLOOKUP(DV$6,fériés,1,FALSE)),(SUM($H$1:DV$1)&gt;SUM($F$8:$F22))*(SUM($H$1:DV$1)&lt;=SUM($F$8:$F23))*1,"F"))</f>
        <v>0</v>
      </c>
      <c r="DW23" s="65">
        <f ca="1">IF(WEEKDAY(DW$6,2)&gt;5,"w",IF(ISERROR(VLOOKUP(DW$6,fériés,1,FALSE)),(SUM($H$1:DW$1)&gt;SUM($F$8:$F22))*(SUM($H$1:DW$1)&lt;=SUM($F$8:$F23))*1,"F"))</f>
        <v>0</v>
      </c>
      <c r="DX23" s="65">
        <f ca="1">IF(WEEKDAY(DX$6,2)&gt;5,"w",IF(ISERROR(VLOOKUP(DX$6,fériés,1,FALSE)),(SUM($H$1:DX$1)&gt;SUM($F$8:$F22))*(SUM($H$1:DX$1)&lt;=SUM($F$8:$F23))*1,"F"))</f>
        <v>0</v>
      </c>
      <c r="DY23" s="65">
        <f ca="1">IF(WEEKDAY(DY$6,2)&gt;5,"w",IF(ISERROR(VLOOKUP(DY$6,fériés,1,FALSE)),(SUM($H$1:DY$1)&gt;SUM($F$8:$F22))*(SUM($H$1:DY$1)&lt;=SUM($F$8:$F23))*1,"F"))</f>
        <v>0</v>
      </c>
      <c r="DZ23" s="65">
        <f ca="1">IF(WEEKDAY(DZ$6,2)&gt;5,"w",IF(ISERROR(VLOOKUP(DZ$6,fériés,1,FALSE)),(SUM($H$1:DZ$1)&gt;SUM($F$8:$F22))*(SUM($H$1:DZ$1)&lt;=SUM($F$8:$F23))*1,"F"))</f>
        <v>0</v>
      </c>
      <c r="EA23" s="65">
        <f ca="1">IF(WEEKDAY(EA$6,2)&gt;5,"w",IF(ISERROR(VLOOKUP(EA$6,fériés,1,FALSE)),(SUM($H$1:EA$1)&gt;SUM($F$8:$F22))*(SUM($H$1:EA$1)&lt;=SUM($F$8:$F23))*1,"F"))</f>
        <v>0</v>
      </c>
      <c r="EB23" s="65">
        <f ca="1">IF(WEEKDAY(EB$6,2)&gt;5,"w",IF(ISERROR(VLOOKUP(EB$6,fériés,1,FALSE)),(SUM($H$1:EB$1)&gt;SUM($F$8:$F22))*(SUM($H$1:EB$1)&lt;=SUM($F$8:$F23))*1,"F"))</f>
        <v>0</v>
      </c>
      <c r="EC23" s="65">
        <f ca="1">IF(WEEKDAY(EC$6,2)&gt;5,"w",IF(ISERROR(VLOOKUP(EC$6,fériés,1,FALSE)),(SUM($H$1:EC$1)&gt;SUM($F$8:$F22))*(SUM($H$1:EC$1)&lt;=SUM($F$8:$F23))*1,"F"))</f>
        <v>0</v>
      </c>
      <c r="ED23" s="65">
        <f ca="1">IF(WEEKDAY(ED$6,2)&gt;5,"w",IF(ISERROR(VLOOKUP(ED$6,fériés,1,FALSE)),(SUM($H$1:ED$1)&gt;SUM($F$8:$F22))*(SUM($H$1:ED$1)&lt;=SUM($F$8:$F23))*1,"F"))</f>
        <v>0</v>
      </c>
      <c r="EE23" s="65">
        <f ca="1">IF(WEEKDAY(EE$6,2)&gt;5,"w",IF(ISERROR(VLOOKUP(EE$6,fériés,1,FALSE)),(SUM($H$1:EE$1)&gt;SUM($F$8:$F22))*(SUM($H$1:EE$1)&lt;=SUM($F$8:$F23))*1,"F"))</f>
        <v>0</v>
      </c>
      <c r="EF23" s="65" t="str">
        <f ca="1">IF(WEEKDAY(EF$6,2)&gt;5,"w",IF(ISERROR(VLOOKUP(EF$6,fériés,1,FALSE)),(SUM($H$1:EF$1)&gt;SUM($F$8:$F22))*(SUM($H$1:EF$1)&lt;=SUM($F$8:$F23))*1,"F"))</f>
        <v>w</v>
      </c>
      <c r="EG23" s="65" t="str">
        <f ca="1">IF(WEEKDAY(EG$6,2)&gt;5,"w",IF(ISERROR(VLOOKUP(EG$6,fériés,1,FALSE)),(SUM($H$1:EG$1)&gt;SUM($F$8:$F22))*(SUM($H$1:EG$1)&lt;=SUM($F$8:$F23))*1,"F"))</f>
        <v>w</v>
      </c>
      <c r="EH23" s="65" t="str">
        <f ca="1">IF(WEEKDAY(EH$6,2)&gt;5,"w",IF(ISERROR(VLOOKUP(EH$6,fériés,1,FALSE)),(SUM($H$1:EH$1)&gt;SUM($F$8:$F22))*(SUM($H$1:EH$1)&lt;=SUM($F$8:$F23))*1,"F"))</f>
        <v>w</v>
      </c>
      <c r="EI23" s="65" t="str">
        <f ca="1">IF(WEEKDAY(EI$6,2)&gt;5,"w",IF(ISERROR(VLOOKUP(EI$6,fériés,1,FALSE)),(SUM($H$1:EI$1)&gt;SUM($F$8:$F22))*(SUM($H$1:EI$1)&lt;=SUM($F$8:$F23))*1,"F"))</f>
        <v>w</v>
      </c>
      <c r="EJ23" s="65" t="str">
        <f ca="1">IF(WEEKDAY(EJ$6,2)&gt;5,"w",IF(ISERROR(VLOOKUP(EJ$6,fériés,1,FALSE)),(SUM($H$1:EJ$1)&gt;SUM($F$8:$F22))*(SUM($H$1:EJ$1)&lt;=SUM($F$8:$F23))*1,"F"))</f>
        <v>w</v>
      </c>
      <c r="EK23" s="65" t="str">
        <f ca="1">IF(WEEKDAY(EK$6,2)&gt;5,"w",IF(ISERROR(VLOOKUP(EK$6,fériés,1,FALSE)),(SUM($H$1:EK$1)&gt;SUM($F$8:$F22))*(SUM($H$1:EK$1)&lt;=SUM($F$8:$F23))*1,"F"))</f>
        <v>w</v>
      </c>
      <c r="EL23" s="65" t="str">
        <f ca="1">IF(WEEKDAY(EL$6,2)&gt;5,"w",IF(ISERROR(VLOOKUP(EL$6,fériés,1,FALSE)),(SUM($H$1:EL$1)&gt;SUM($F$8:$F22))*(SUM($H$1:EL$1)&lt;=SUM($F$8:$F23))*1,"F"))</f>
        <v>w</v>
      </c>
      <c r="EM23" s="65" t="str">
        <f ca="1">IF(WEEKDAY(EM$6,2)&gt;5,"w",IF(ISERROR(VLOOKUP(EM$6,fériés,1,FALSE)),(SUM($H$1:EM$1)&gt;SUM($F$8:$F22))*(SUM($H$1:EM$1)&lt;=SUM($F$8:$F23))*1,"F"))</f>
        <v>w</v>
      </c>
      <c r="EN23" s="65" t="str">
        <f ca="1">IF(WEEKDAY(EN$6,2)&gt;5,"w",IF(ISERROR(VLOOKUP(EN$6,fériés,1,FALSE)),(SUM($H$1:EN$1)&gt;SUM($F$8:$F22))*(SUM($H$1:EN$1)&lt;=SUM($F$8:$F23))*1,"F"))</f>
        <v>w</v>
      </c>
      <c r="EO23" s="65" t="str">
        <f ca="1">IF(WEEKDAY(EO$6,2)&gt;5,"w",IF(ISERROR(VLOOKUP(EO$6,fériés,1,FALSE)),(SUM($H$1:EO$1)&gt;SUM($F$8:$F22))*(SUM($H$1:EO$1)&lt;=SUM($F$8:$F23))*1,"F"))</f>
        <v>w</v>
      </c>
      <c r="EP23" s="65" t="str">
        <f ca="1">IF(WEEKDAY(EP$6,2)&gt;5,"w",IF(ISERROR(VLOOKUP(EP$6,fériés,1,FALSE)),(SUM($H$1:EP$1)&gt;SUM($F$8:$F22))*(SUM($H$1:EP$1)&lt;=SUM($F$8:$F23))*1,"F"))</f>
        <v>w</v>
      </c>
      <c r="EQ23" s="65" t="str">
        <f ca="1">IF(WEEKDAY(EQ$6,2)&gt;5,"w",IF(ISERROR(VLOOKUP(EQ$6,fériés,1,FALSE)),(SUM($H$1:EQ$1)&gt;SUM($F$8:$F22))*(SUM($H$1:EQ$1)&lt;=SUM($F$8:$F23))*1,"F"))</f>
        <v>w</v>
      </c>
      <c r="ER23" s="65" t="str">
        <f ca="1">IF(WEEKDAY(ER$6,2)&gt;5,"w",IF(ISERROR(VLOOKUP(ER$6,fériés,1,FALSE)),(SUM($H$1:ER$1)&gt;SUM($F$8:$F22))*(SUM($H$1:ER$1)&lt;=SUM($F$8:$F23))*1,"F"))</f>
        <v>w</v>
      </c>
      <c r="ES23" s="65" t="str">
        <f ca="1">IF(WEEKDAY(ES$6,2)&gt;5,"w",IF(ISERROR(VLOOKUP(ES$6,fériés,1,FALSE)),(SUM($H$1:ES$1)&gt;SUM($F$8:$F22))*(SUM($H$1:ES$1)&lt;=SUM($F$8:$F23))*1,"F"))</f>
        <v>w</v>
      </c>
      <c r="ET23" s="65" t="str">
        <f ca="1">IF(WEEKDAY(ET$6,2)&gt;5,"w",IF(ISERROR(VLOOKUP(ET$6,fériés,1,FALSE)),(SUM($H$1:ET$1)&gt;SUM($F$8:$F22))*(SUM($H$1:ET$1)&lt;=SUM($F$8:$F23))*1,"F"))</f>
        <v>w</v>
      </c>
      <c r="EU23" s="65" t="str">
        <f ca="1">IF(WEEKDAY(EU$6,2)&gt;5,"w",IF(ISERROR(VLOOKUP(EU$6,fériés,1,FALSE)),(SUM($H$1:EU$1)&gt;SUM($F$8:$F22))*(SUM($H$1:EU$1)&lt;=SUM($F$8:$F23))*1,"F"))</f>
        <v>w</v>
      </c>
      <c r="EV23" s="65" t="str">
        <f ca="1">IF(WEEKDAY(EV$6,2)&gt;5,"w",IF(ISERROR(VLOOKUP(EV$6,fériés,1,FALSE)),(SUM($H$1:EV$1)&gt;SUM($F$8:$F22))*(SUM($H$1:EV$1)&lt;=SUM($F$8:$F23))*1,"F"))</f>
        <v>w</v>
      </c>
      <c r="EW23" s="65" t="str">
        <f ca="1">IF(WEEKDAY(EW$6,2)&gt;5,"w",IF(ISERROR(VLOOKUP(EW$6,fériés,1,FALSE)),(SUM($H$1:EW$1)&gt;SUM($F$8:$F22))*(SUM($H$1:EW$1)&lt;=SUM($F$8:$F23))*1,"F"))</f>
        <v>w</v>
      </c>
      <c r="EX23" s="65" t="str">
        <f ca="1">IF(WEEKDAY(EX$6,2)&gt;5,"w",IF(ISERROR(VLOOKUP(EX$6,fériés,1,FALSE)),(SUM($H$1:EX$1)&gt;SUM($F$8:$F22))*(SUM($H$1:EX$1)&lt;=SUM($F$8:$F23))*1,"F"))</f>
        <v>w</v>
      </c>
      <c r="EY23" s="65" t="str">
        <f ca="1">IF(WEEKDAY(EY$6,2)&gt;5,"w",IF(ISERROR(VLOOKUP(EY$6,fériés,1,FALSE)),(SUM($H$1:EY$1)&gt;SUM($F$8:$F22))*(SUM($H$1:EY$1)&lt;=SUM($F$8:$F23))*1,"F"))</f>
        <v>w</v>
      </c>
      <c r="EZ23" s="65">
        <f ca="1">IF(WEEKDAY(EZ$6,2)&gt;5,"w",IF(ISERROR(VLOOKUP(EZ$6,fériés,1,FALSE)),(SUM($H$1:EZ$1)&gt;SUM($F$8:$F22))*(SUM($H$1:EZ$1)&lt;=SUM($F$8:$F23))*1,"F"))</f>
        <v>0</v>
      </c>
      <c r="FA23" s="65">
        <f ca="1">IF(WEEKDAY(FA$6,2)&gt;5,"w",IF(ISERROR(VLOOKUP(FA$6,fériés,1,FALSE)),(SUM($H$1:FA$1)&gt;SUM($F$8:$F22))*(SUM($H$1:FA$1)&lt;=SUM($F$8:$F23))*1,"F"))</f>
        <v>0</v>
      </c>
      <c r="FB23" s="65">
        <f ca="1">IF(WEEKDAY(FB$6,2)&gt;5,"w",IF(ISERROR(VLOOKUP(FB$6,fériés,1,FALSE)),(SUM($H$1:FB$1)&gt;SUM($F$8:$F22))*(SUM($H$1:FB$1)&lt;=SUM($F$8:$F23))*1,"F"))</f>
        <v>0</v>
      </c>
      <c r="FC23" s="65">
        <f ca="1">IF(WEEKDAY(FC$6,2)&gt;5,"w",IF(ISERROR(VLOOKUP(FC$6,fériés,1,FALSE)),(SUM($H$1:FC$1)&gt;SUM($F$8:$F22))*(SUM($H$1:FC$1)&lt;=SUM($F$8:$F23))*1,"F"))</f>
        <v>0</v>
      </c>
      <c r="FD23" s="65">
        <f ca="1">IF(WEEKDAY(FD$6,2)&gt;5,"w",IF(ISERROR(VLOOKUP(FD$6,fériés,1,FALSE)),(SUM($H$1:FD$1)&gt;SUM($F$8:$F22))*(SUM($H$1:FD$1)&lt;=SUM($F$8:$F23))*1,"F"))</f>
        <v>0</v>
      </c>
      <c r="FE23" s="65">
        <f ca="1">IF(WEEKDAY(FE$6,2)&gt;5,"w",IF(ISERROR(VLOOKUP(FE$6,fériés,1,FALSE)),(SUM($H$1:FE$1)&gt;SUM($F$8:$F22))*(SUM($H$1:FE$1)&lt;=SUM($F$8:$F23))*1,"F"))</f>
        <v>0</v>
      </c>
      <c r="FF23" s="65">
        <f ca="1">IF(WEEKDAY(FF$6,2)&gt;5,"w",IF(ISERROR(VLOOKUP(FF$6,fériés,1,FALSE)),(SUM($H$1:FF$1)&gt;SUM($F$8:$F22))*(SUM($H$1:FF$1)&lt;=SUM($F$8:$F23))*1,"F"))</f>
        <v>0</v>
      </c>
      <c r="FG23" s="65">
        <f ca="1">IF(WEEKDAY(FG$6,2)&gt;5,"w",IF(ISERROR(VLOOKUP(FG$6,fériés,1,FALSE)),(SUM($H$1:FG$1)&gt;SUM($F$8:$F22))*(SUM($H$1:FG$1)&lt;=SUM($F$8:$F23))*1,"F"))</f>
        <v>0</v>
      </c>
      <c r="FH23" s="65">
        <f ca="1">IF(WEEKDAY(FH$6,2)&gt;5,"w",IF(ISERROR(VLOOKUP(FH$6,fériés,1,FALSE)),(SUM($H$1:FH$1)&gt;SUM($F$8:$F22))*(SUM($H$1:FH$1)&lt;=SUM($F$8:$F23))*1,"F"))</f>
        <v>0</v>
      </c>
      <c r="FI23" s="65">
        <f ca="1">IF(WEEKDAY(FI$6,2)&gt;5,"w",IF(ISERROR(VLOOKUP(FI$6,fériés,1,FALSE)),(SUM($H$1:FI$1)&gt;SUM($F$8:$F22))*(SUM($H$1:FI$1)&lt;=SUM($F$8:$F23))*1,"F"))</f>
        <v>0</v>
      </c>
      <c r="FJ23" s="65">
        <f ca="1">IF(WEEKDAY(FJ$6,2)&gt;5,"w",IF(ISERROR(VLOOKUP(FJ$6,fériés,1,FALSE)),(SUM($H$1:FJ$1)&gt;SUM($F$8:$F22))*(SUM($H$1:FJ$1)&lt;=SUM($F$8:$F23))*1,"F"))</f>
        <v>0</v>
      </c>
      <c r="FK23" s="65">
        <f ca="1">IF(WEEKDAY(FK$6,2)&gt;5,"w",IF(ISERROR(VLOOKUP(FK$6,fériés,1,FALSE)),(SUM($H$1:FK$1)&gt;SUM($F$8:$F22))*(SUM($H$1:FK$1)&lt;=SUM($F$8:$F23))*1,"F"))</f>
        <v>0</v>
      </c>
      <c r="FL23" s="65">
        <f ca="1">IF(WEEKDAY(FL$6,2)&gt;5,"w",IF(ISERROR(VLOOKUP(FL$6,fériés,1,FALSE)),(SUM($H$1:FL$1)&gt;SUM($F$8:$F22))*(SUM($H$1:FL$1)&lt;=SUM($F$8:$F23))*1,"F"))</f>
        <v>0</v>
      </c>
      <c r="FM23" s="65">
        <f ca="1">IF(WEEKDAY(FM$6,2)&gt;5,"w",IF(ISERROR(VLOOKUP(FM$6,fériés,1,FALSE)),(SUM($H$1:FM$1)&gt;SUM($F$8:$F22))*(SUM($H$1:FM$1)&lt;=SUM($F$8:$F23))*1,"F"))</f>
        <v>0</v>
      </c>
      <c r="FN23" s="65">
        <f ca="1">IF(WEEKDAY(FN$6,2)&gt;5,"w",IF(ISERROR(VLOOKUP(FN$6,fériés,1,FALSE)),(SUM($H$1:FN$1)&gt;SUM($F$8:$F22))*(SUM($H$1:FN$1)&lt;=SUM($F$8:$F23))*1,"F"))</f>
        <v>0</v>
      </c>
      <c r="FO23" s="65">
        <f ca="1">IF(WEEKDAY(FO$6,2)&gt;5,"w",IF(ISERROR(VLOOKUP(FO$6,fériés,1,FALSE)),(SUM($H$1:FO$1)&gt;SUM($F$8:$F22))*(SUM($H$1:FO$1)&lt;=SUM($F$8:$F23))*1,"F"))</f>
        <v>0</v>
      </c>
      <c r="FP23" s="65">
        <f ca="1">IF(WEEKDAY(FP$6,2)&gt;5,"w",IF(ISERROR(VLOOKUP(FP$6,fériés,1,FALSE)),(SUM($H$1:FP$1)&gt;SUM($F$8:$F22))*(SUM($H$1:FP$1)&lt;=SUM($F$8:$F23))*1,"F"))</f>
        <v>0</v>
      </c>
      <c r="FQ23" s="65">
        <f ca="1">IF(WEEKDAY(FQ$6,2)&gt;5,"w",IF(ISERROR(VLOOKUP(FQ$6,fériés,1,FALSE)),(SUM($H$1:FQ$1)&gt;SUM($F$8:$F22))*(SUM($H$1:FQ$1)&lt;=SUM($F$8:$F23))*1,"F"))</f>
        <v>0</v>
      </c>
      <c r="FR23" s="65">
        <f ca="1">IF(WEEKDAY(FR$6,2)&gt;5,"w",IF(ISERROR(VLOOKUP(FR$6,fériés,1,FALSE)),(SUM($H$1:FR$1)&gt;SUM($F$8:$F22))*(SUM($H$1:FR$1)&lt;=SUM($F$8:$F23))*1,"F"))</f>
        <v>0</v>
      </c>
      <c r="FS23" s="65">
        <f ca="1">IF(WEEKDAY(FS$6,2)&gt;5,"w",IF(ISERROR(VLOOKUP(FS$6,fériés,1,FALSE)),(SUM($H$1:FS$1)&gt;SUM($F$8:$F22))*(SUM($H$1:FS$1)&lt;=SUM($F$8:$F23))*1,"F"))</f>
        <v>0</v>
      </c>
      <c r="FT23" s="65">
        <f ca="1">IF(WEEKDAY(FT$6,2)&gt;5,"w",IF(ISERROR(VLOOKUP(FT$6,fériés,1,FALSE)),(SUM($H$1:FT$1)&gt;SUM($F$8:$F22))*(SUM($H$1:FT$1)&lt;=SUM($F$8:$F23))*1,"F"))</f>
        <v>0</v>
      </c>
      <c r="FU23" s="65">
        <f ca="1">IF(WEEKDAY(FU$6,2)&gt;5,"w",IF(ISERROR(VLOOKUP(FU$6,fériés,1,FALSE)),(SUM($H$1:FU$1)&gt;SUM($F$8:$F22))*(SUM($H$1:FU$1)&lt;=SUM($F$8:$F23))*1,"F"))</f>
        <v>0</v>
      </c>
      <c r="FV23" s="65">
        <f ca="1">IF(WEEKDAY(FV$6,2)&gt;5,"w",IF(ISERROR(VLOOKUP(FV$6,fériés,1,FALSE)),(SUM($H$1:FV$1)&gt;SUM($F$8:$F22))*(SUM($H$1:FV$1)&lt;=SUM($F$8:$F23))*1,"F"))</f>
        <v>0</v>
      </c>
      <c r="FW23" s="65">
        <f ca="1">IF(WEEKDAY(FW$6,2)&gt;5,"w",IF(ISERROR(VLOOKUP(FW$6,fériés,1,FALSE)),(SUM($H$1:FW$1)&gt;SUM($F$8:$F22))*(SUM($H$1:FW$1)&lt;=SUM($F$8:$F23))*1,"F"))</f>
        <v>0</v>
      </c>
      <c r="FX23" s="65">
        <f ca="1">IF(WEEKDAY(FX$6,2)&gt;5,"w",IF(ISERROR(VLOOKUP(FX$6,fériés,1,FALSE)),(SUM($H$1:FX$1)&gt;SUM($F$8:$F22))*(SUM($H$1:FX$1)&lt;=SUM($F$8:$F23))*1,"F"))</f>
        <v>0</v>
      </c>
      <c r="FY23" s="65">
        <f ca="1">IF(WEEKDAY(FY$6,2)&gt;5,"w",IF(ISERROR(VLOOKUP(FY$6,fériés,1,FALSE)),(SUM($H$1:FY$1)&gt;SUM($F$8:$F22))*(SUM($H$1:FY$1)&lt;=SUM($F$8:$F23))*1,"F"))</f>
        <v>0</v>
      </c>
      <c r="FZ23" s="65">
        <f ca="1">IF(WEEKDAY(FZ$6,2)&gt;5,"w",IF(ISERROR(VLOOKUP(FZ$6,fériés,1,FALSE)),(SUM($H$1:FZ$1)&gt;SUM($F$8:$F22))*(SUM($H$1:FZ$1)&lt;=SUM($F$8:$F23))*1,"F"))</f>
        <v>0</v>
      </c>
      <c r="GA23" s="65">
        <f ca="1">IF(WEEKDAY(GA$6,2)&gt;5,"w",IF(ISERROR(VLOOKUP(GA$6,fériés,1,FALSE)),(SUM($H$1:GA$1)&gt;SUM($F$8:$F22))*(SUM($H$1:GA$1)&lt;=SUM($F$8:$F23))*1,"F"))</f>
        <v>0</v>
      </c>
      <c r="GB23" s="65">
        <f ca="1">IF(WEEKDAY(GB$6,2)&gt;5,"w",IF(ISERROR(VLOOKUP(GB$6,fériés,1,FALSE)),(SUM($H$1:GB$1)&gt;SUM($F$8:$F22))*(SUM($H$1:GB$1)&lt;=SUM($F$8:$F23))*1,"F"))</f>
        <v>0</v>
      </c>
      <c r="GC23" s="65">
        <f ca="1">IF(WEEKDAY(GC$6,2)&gt;5,"w",IF(ISERROR(VLOOKUP(GC$6,fériés,1,FALSE)),(SUM($H$1:GC$1)&gt;SUM($F$8:$F22))*(SUM($H$1:GC$1)&lt;=SUM($F$8:$F23))*1,"F"))</f>
        <v>0</v>
      </c>
      <c r="GD23" s="65">
        <f ca="1">IF(WEEKDAY(GD$6,2)&gt;5,"w",IF(ISERROR(VLOOKUP(GD$6,fériés,1,FALSE)),(SUM($H$1:GD$1)&gt;SUM($F$8:$F22))*(SUM($H$1:GD$1)&lt;=SUM($F$8:$F23))*1,"F"))</f>
        <v>0</v>
      </c>
      <c r="GE23" s="65">
        <f ca="1">IF(WEEKDAY(GE$6,2)&gt;5,"w",IF(ISERROR(VLOOKUP(GE$6,fériés,1,FALSE)),(SUM($H$1:GE$1)&gt;SUM($F$8:$F22))*(SUM($H$1:GE$1)&lt;=SUM($F$8:$F23))*1,"F"))</f>
        <v>0</v>
      </c>
      <c r="GF23" s="65">
        <f ca="1">IF(WEEKDAY(GF$6,2)&gt;5,"w",IF(ISERROR(VLOOKUP(GF$6,fériés,1,FALSE)),(SUM($H$1:GF$1)&gt;SUM($F$8:$F22))*(SUM($H$1:GF$1)&lt;=SUM($F$8:$F23))*1,"F"))</f>
        <v>0</v>
      </c>
      <c r="GG23" s="65">
        <f ca="1">IF(WEEKDAY(GG$6,2)&gt;5,"w",IF(ISERROR(VLOOKUP(GG$6,fériés,1,FALSE)),(SUM($H$1:GG$1)&gt;SUM($F$8:$F22))*(SUM($H$1:GG$1)&lt;=SUM($F$8:$F23))*1,"F"))</f>
        <v>0</v>
      </c>
      <c r="GH23" s="65">
        <f ca="1">IF(WEEKDAY(GH$6,2)&gt;5,"w",IF(ISERROR(VLOOKUP(GH$6,fériés,1,FALSE)),(SUM($H$1:GH$1)&gt;SUM($F$8:$F22))*(SUM($H$1:GH$1)&lt;=SUM($F$8:$F23))*1,"F"))</f>
        <v>0</v>
      </c>
      <c r="GI23" s="65">
        <f ca="1">IF(WEEKDAY(GI$6,2)&gt;5,"w",IF(ISERROR(VLOOKUP(GI$6,fériés,1,FALSE)),(SUM($H$1:GI$1)&gt;SUM($F$8:$F22))*(SUM($H$1:GI$1)&lt;=SUM($F$8:$F23))*1,"F"))</f>
        <v>0</v>
      </c>
      <c r="GJ23" s="65">
        <f ca="1">IF(WEEKDAY(GJ$6,2)&gt;5,"w",IF(ISERROR(VLOOKUP(GJ$6,fériés,1,FALSE)),(SUM($H$1:GJ$1)&gt;SUM($F$8:$F22))*(SUM($H$1:GJ$1)&lt;=SUM($F$8:$F23))*1,"F"))</f>
        <v>0</v>
      </c>
      <c r="GK23" s="65">
        <f ca="1">IF(WEEKDAY(GK$6,2)&gt;5,"w",IF(ISERROR(VLOOKUP(GK$6,fériés,1,FALSE)),(SUM($H$1:GK$1)&gt;SUM($F$8:$F22))*(SUM($H$1:GK$1)&lt;=SUM($F$8:$F23))*1,"F"))</f>
        <v>0</v>
      </c>
      <c r="GL23" s="65">
        <f ca="1">IF(WEEKDAY(GL$6,2)&gt;5,"w",IF(ISERROR(VLOOKUP(GL$6,fériés,1,FALSE)),(SUM($H$1:GL$1)&gt;SUM($F$8:$F22))*(SUM($H$1:GL$1)&lt;=SUM($F$8:$F23))*1,"F"))</f>
        <v>0</v>
      </c>
      <c r="GM23" s="65">
        <f ca="1">IF(WEEKDAY(GM$6,2)&gt;5,"w",IF(ISERROR(VLOOKUP(GM$6,fériés,1,FALSE)),(SUM($H$1:GM$1)&gt;SUM($F$8:$F22))*(SUM($H$1:GM$1)&lt;=SUM($F$8:$F23))*1,"F"))</f>
        <v>0</v>
      </c>
      <c r="GN23" s="65">
        <f ca="1">IF(WEEKDAY(GN$6,2)&gt;5,"w",IF(ISERROR(VLOOKUP(GN$6,fériés,1,FALSE)),(SUM($H$1:GN$1)&gt;SUM($F$8:$F22))*(SUM($H$1:GN$1)&lt;=SUM($F$8:$F23))*1,"F"))</f>
        <v>0</v>
      </c>
      <c r="GO23" s="65">
        <f ca="1">IF(WEEKDAY(GO$6,2)&gt;5,"w",IF(ISERROR(VLOOKUP(GO$6,fériés,1,FALSE)),(SUM($H$1:GO$1)&gt;SUM($F$8:$F22))*(SUM($H$1:GO$1)&lt;=SUM($F$8:$F23))*1,"F"))</f>
        <v>0</v>
      </c>
      <c r="GP23" s="65">
        <f ca="1">IF(WEEKDAY(GP$6,2)&gt;5,"w",IF(ISERROR(VLOOKUP(GP$6,fériés,1,FALSE)),(SUM($H$1:GP$1)&gt;SUM($F$8:$F22))*(SUM($H$1:GP$1)&lt;=SUM($F$8:$F23))*1,"F"))</f>
        <v>0</v>
      </c>
      <c r="GQ23" s="65">
        <f ca="1">IF(WEEKDAY(GQ$6,2)&gt;5,"w",IF(ISERROR(VLOOKUP(GQ$6,fériés,1,FALSE)),(SUM($H$1:GQ$1)&gt;SUM($F$8:$F22))*(SUM($H$1:GQ$1)&lt;=SUM($F$8:$F23))*1,"F"))</f>
        <v>0</v>
      </c>
      <c r="GR23" s="65">
        <f ca="1">IF(WEEKDAY(GR$6,2)&gt;5,"w",IF(ISERROR(VLOOKUP(GR$6,fériés,1,FALSE)),(SUM($H$1:GR$1)&gt;SUM($F$8:$F22))*(SUM($H$1:GR$1)&lt;=SUM($F$8:$F23))*1,"F"))</f>
        <v>0</v>
      </c>
      <c r="GS23" s="65">
        <f ca="1">IF(WEEKDAY(GS$6,2)&gt;5,"w",IF(ISERROR(VLOOKUP(GS$6,fériés,1,FALSE)),(SUM($H$1:GS$1)&gt;SUM($F$8:$F22))*(SUM($H$1:GS$1)&lt;=SUM($F$8:$F23))*1,"F"))</f>
        <v>0</v>
      </c>
      <c r="GT23" s="65">
        <f ca="1">IF(WEEKDAY(GT$6,2)&gt;5,"w",IF(ISERROR(VLOOKUP(GT$6,fériés,1,FALSE)),(SUM($H$1:GT$1)&gt;SUM($F$8:$F22))*(SUM($H$1:GT$1)&lt;=SUM($F$8:$F23))*1,"F"))</f>
        <v>0</v>
      </c>
      <c r="GU23" s="65">
        <f ca="1">IF(WEEKDAY(GU$6,2)&gt;5,"w",IF(ISERROR(VLOOKUP(GU$6,fériés,1,FALSE)),(SUM($H$1:GU$1)&gt;SUM($F$8:$F22))*(SUM($H$1:GU$1)&lt;=SUM($F$8:$F23))*1,"F"))</f>
        <v>0</v>
      </c>
      <c r="GV23" s="65">
        <f ca="1">IF(WEEKDAY(GV$6,2)&gt;5,"w",IF(ISERROR(VLOOKUP(GV$6,fériés,1,FALSE)),(SUM($H$1:GV$1)&gt;SUM($F$8:$F22))*(SUM($H$1:GV$1)&lt;=SUM($F$8:$F23))*1,"F"))</f>
        <v>0</v>
      </c>
      <c r="GW23" s="65">
        <f ca="1">IF(WEEKDAY(GW$6,2)&gt;5,"w",IF(ISERROR(VLOOKUP(GW$6,fériés,1,FALSE)),(SUM($H$1:GW$1)&gt;SUM($F$8:$F22))*(SUM($H$1:GW$1)&lt;=SUM($F$8:$F23))*1,"F"))</f>
        <v>0</v>
      </c>
      <c r="GX23" s="65" t="str">
        <f ca="1">IF(WEEKDAY(GX$6,2)&gt;5,"w",IF(ISERROR(VLOOKUP(GX$6,fériés,1,FALSE)),(SUM($H$1:GX$1)&gt;SUM($F$8:$F22))*(SUM($H$1:GX$1)&lt;=SUM($F$8:$F23))*1,"F"))</f>
        <v>w</v>
      </c>
      <c r="GY23" s="65" t="str">
        <f ca="1">IF(WEEKDAY(GY$6,2)&gt;5,"w",IF(ISERROR(VLOOKUP(GY$6,fériés,1,FALSE)),(SUM($H$1:GY$1)&gt;SUM($F$8:$F22))*(SUM($H$1:GY$1)&lt;=SUM($F$8:$F23))*1,"F"))</f>
        <v>w</v>
      </c>
      <c r="GZ23" s="65" t="str">
        <f ca="1">IF(WEEKDAY(GZ$6,2)&gt;5,"w",IF(ISERROR(VLOOKUP(GZ$6,fériés,1,FALSE)),(SUM($H$1:GZ$1)&gt;SUM($F$8:$F22))*(SUM($H$1:GZ$1)&lt;=SUM($F$8:$F23))*1,"F"))</f>
        <v>w</v>
      </c>
      <c r="HA23" s="65" t="str">
        <f ca="1">IF(WEEKDAY(HA$6,2)&gt;5,"w",IF(ISERROR(VLOOKUP(HA$6,fériés,1,FALSE)),(SUM($H$1:HA$1)&gt;SUM($F$8:$F22))*(SUM($H$1:HA$1)&lt;=SUM($F$8:$F23))*1,"F"))</f>
        <v>w</v>
      </c>
      <c r="HB23" s="65" t="str">
        <f ca="1">IF(WEEKDAY(HB$6,2)&gt;5,"w",IF(ISERROR(VLOOKUP(HB$6,fériés,1,FALSE)),(SUM($H$1:HB$1)&gt;SUM($F$8:$F22))*(SUM($H$1:HB$1)&lt;=SUM($F$8:$F23))*1,"F"))</f>
        <v>w</v>
      </c>
      <c r="HC23" s="65" t="str">
        <f ca="1">IF(WEEKDAY(HC$6,2)&gt;5,"w",IF(ISERROR(VLOOKUP(HC$6,fériés,1,FALSE)),(SUM($H$1:HC$1)&gt;SUM($F$8:$F22))*(SUM($H$1:HC$1)&lt;=SUM($F$8:$F23))*1,"F"))</f>
        <v>w</v>
      </c>
      <c r="HD23" s="65" t="str">
        <f ca="1">IF(WEEKDAY(HD$6,2)&gt;5,"w",IF(ISERROR(VLOOKUP(HD$6,fériés,1,FALSE)),(SUM($H$1:HD$1)&gt;SUM($F$8:$F22))*(SUM($H$1:HD$1)&lt;=SUM($F$8:$F23))*1,"F"))</f>
        <v>w</v>
      </c>
      <c r="HE23" s="65" t="str">
        <f ca="1">IF(WEEKDAY(HE$6,2)&gt;5,"w",IF(ISERROR(VLOOKUP(HE$6,fériés,1,FALSE)),(SUM($H$1:HE$1)&gt;SUM($F$8:$F22))*(SUM($H$1:HE$1)&lt;=SUM($F$8:$F23))*1,"F"))</f>
        <v>w</v>
      </c>
      <c r="HF23" s="65" t="str">
        <f ca="1">IF(WEEKDAY(HF$6,2)&gt;5,"w",IF(ISERROR(VLOOKUP(HF$6,fériés,1,FALSE)),(SUM($H$1:HF$1)&gt;SUM($F$8:$F22))*(SUM($H$1:HF$1)&lt;=SUM($F$8:$F23))*1,"F"))</f>
        <v>w</v>
      </c>
      <c r="HG23" s="65" t="str">
        <f ca="1">IF(WEEKDAY(HG$6,2)&gt;5,"w",IF(ISERROR(VLOOKUP(HG$6,fériés,1,FALSE)),(SUM($H$1:HG$1)&gt;SUM($F$8:$F22))*(SUM($H$1:HG$1)&lt;=SUM($F$8:$F23))*1,"F"))</f>
        <v>w</v>
      </c>
      <c r="HH23" s="65" t="str">
        <f ca="1">IF(WEEKDAY(HH$6,2)&gt;5,"w",IF(ISERROR(VLOOKUP(HH$6,fériés,1,FALSE)),(SUM($H$1:HH$1)&gt;SUM($F$8:$F22))*(SUM($H$1:HH$1)&lt;=SUM($F$8:$F23))*1,"F"))</f>
        <v>w</v>
      </c>
      <c r="HI23" s="65" t="str">
        <f ca="1">IF(WEEKDAY(HI$6,2)&gt;5,"w",IF(ISERROR(VLOOKUP(HI$6,fériés,1,FALSE)),(SUM($H$1:HI$1)&gt;SUM($F$8:$F22))*(SUM($H$1:HI$1)&lt;=SUM($F$8:$F23))*1,"F"))</f>
        <v>w</v>
      </c>
      <c r="HJ23" s="65" t="str">
        <f ca="1">IF(WEEKDAY(HJ$6,2)&gt;5,"w",IF(ISERROR(VLOOKUP(HJ$6,fériés,1,FALSE)),(SUM($H$1:HJ$1)&gt;SUM($F$8:$F22))*(SUM($H$1:HJ$1)&lt;=SUM($F$8:$F23))*1,"F"))</f>
        <v>w</v>
      </c>
      <c r="HK23" s="65" t="str">
        <f ca="1">IF(WEEKDAY(HK$6,2)&gt;5,"w",IF(ISERROR(VLOOKUP(HK$6,fériés,1,FALSE)),(SUM($H$1:HK$1)&gt;SUM($F$8:$F22))*(SUM($H$1:HK$1)&lt;=SUM($F$8:$F23))*1,"F"))</f>
        <v>w</v>
      </c>
      <c r="HL23" s="65" t="str">
        <f ca="1">IF(WEEKDAY(HL$6,2)&gt;5,"w",IF(ISERROR(VLOOKUP(HL$6,fériés,1,FALSE)),(SUM($H$1:HL$1)&gt;SUM($F$8:$F22))*(SUM($H$1:HL$1)&lt;=SUM($F$8:$F23))*1,"F"))</f>
        <v>w</v>
      </c>
      <c r="HM23" s="65" t="str">
        <f ca="1">IF(WEEKDAY(HM$6,2)&gt;5,"w",IF(ISERROR(VLOOKUP(HM$6,fériés,1,FALSE)),(SUM($H$1:HM$1)&gt;SUM($F$8:$F22))*(SUM($H$1:HM$1)&lt;=SUM($F$8:$F23))*1,"F"))</f>
        <v>w</v>
      </c>
      <c r="HN23" s="65" t="str">
        <f ca="1">IF(WEEKDAY(HN$6,2)&gt;5,"w",IF(ISERROR(VLOOKUP(HN$6,fériés,1,FALSE)),(SUM($H$1:HN$1)&gt;SUM($F$8:$F22))*(SUM($H$1:HN$1)&lt;=SUM($F$8:$F23))*1,"F"))</f>
        <v>w</v>
      </c>
      <c r="HO23" s="65" t="str">
        <f ca="1">IF(WEEKDAY(HO$6,2)&gt;5,"w",IF(ISERROR(VLOOKUP(HO$6,fériés,1,FALSE)),(SUM($H$1:HO$1)&gt;SUM($F$8:$F22))*(SUM($H$1:HO$1)&lt;=SUM($F$8:$F23))*1,"F"))</f>
        <v>w</v>
      </c>
      <c r="HP23" s="65" t="str">
        <f ca="1">IF(WEEKDAY(HP$6,2)&gt;5,"w",IF(ISERROR(VLOOKUP(HP$6,fériés,1,FALSE)),(SUM($H$1:HP$1)&gt;SUM($F$8:$F22))*(SUM($H$1:HP$1)&lt;=SUM($F$8:$F23))*1,"F"))</f>
        <v>w</v>
      </c>
      <c r="HQ23" s="65" t="str">
        <f ca="1">IF(WEEKDAY(HQ$6,2)&gt;5,"w",IF(ISERROR(VLOOKUP(HQ$6,fériés,1,FALSE)),(SUM($H$1:HQ$1)&gt;SUM($F$8:$F22))*(SUM($H$1:HQ$1)&lt;=SUM($F$8:$F23))*1,"F"))</f>
        <v>w</v>
      </c>
      <c r="HR23" s="65">
        <f ca="1">IF(WEEKDAY(HR$6,2)&gt;5,"w",IF(ISERROR(VLOOKUP(HR$6,fériés,1,FALSE)),(SUM($H$1:HR$1)&gt;SUM($F$8:$F22))*(SUM($H$1:HR$1)&lt;=SUM($F$8:$F23))*1,"F"))</f>
        <v>0</v>
      </c>
      <c r="HS23" s="65">
        <f ca="1">IF(WEEKDAY(HS$6,2)&gt;5,"w",IF(ISERROR(VLOOKUP(HS$6,fériés,1,FALSE)),(SUM($H$1:HS$1)&gt;SUM($F$8:$F22))*(SUM($H$1:HS$1)&lt;=SUM($F$8:$F23))*1,"F"))</f>
        <v>0</v>
      </c>
      <c r="HT23" s="65">
        <f ca="1">IF(WEEKDAY(HT$6,2)&gt;5,"w",IF(ISERROR(VLOOKUP(HT$6,fériés,1,FALSE)),(SUM($H$1:HT$1)&gt;SUM($F$8:$F22))*(SUM($H$1:HT$1)&lt;=SUM($F$8:$F23))*1,"F"))</f>
        <v>0</v>
      </c>
      <c r="HU23" s="65">
        <f ca="1">IF(WEEKDAY(HU$6,2)&gt;5,"w",IF(ISERROR(VLOOKUP(HU$6,fériés,1,FALSE)),(SUM($H$1:HU$1)&gt;SUM($F$8:$F22))*(SUM($H$1:HU$1)&lt;=SUM($F$8:$F23))*1,"F"))</f>
        <v>0</v>
      </c>
      <c r="HV23" s="65">
        <f ca="1">IF(WEEKDAY(HV$6,2)&gt;5,"w",IF(ISERROR(VLOOKUP(HV$6,fériés,1,FALSE)),(SUM($H$1:HV$1)&gt;SUM($F$8:$F22))*(SUM($H$1:HV$1)&lt;=SUM($F$8:$F23))*1,"F"))</f>
        <v>0</v>
      </c>
      <c r="HW23" s="65">
        <f ca="1">IF(WEEKDAY(HW$6,2)&gt;5,"w",IF(ISERROR(VLOOKUP(HW$6,fériés,1,FALSE)),(SUM($H$1:HW$1)&gt;SUM($F$8:$F22))*(SUM($H$1:HW$1)&lt;=SUM($F$8:$F23))*1,"F"))</f>
        <v>0</v>
      </c>
      <c r="HX23" s="65">
        <f ca="1">IF(WEEKDAY(HX$6,2)&gt;5,"w",IF(ISERROR(VLOOKUP(HX$6,fériés,1,FALSE)),(SUM($H$1:HX$1)&gt;SUM($F$8:$F22))*(SUM($H$1:HX$1)&lt;=SUM($F$8:$F23))*1,"F"))</f>
        <v>0</v>
      </c>
      <c r="HY23" s="65">
        <f ca="1">IF(WEEKDAY(HY$6,2)&gt;5,"w",IF(ISERROR(VLOOKUP(HY$6,fériés,1,FALSE)),(SUM($H$1:HY$1)&gt;SUM($F$8:$F22))*(SUM($H$1:HY$1)&lt;=SUM($F$8:$F23))*1,"F"))</f>
        <v>0</v>
      </c>
      <c r="HZ23" s="65">
        <f ca="1">IF(WEEKDAY(HZ$6,2)&gt;5,"w",IF(ISERROR(VLOOKUP(HZ$6,fériés,1,FALSE)),(SUM($H$1:HZ$1)&gt;SUM($F$8:$F22))*(SUM($H$1:HZ$1)&lt;=SUM($F$8:$F23))*1,"F"))</f>
        <v>0</v>
      </c>
      <c r="IA23" s="65">
        <f ca="1">IF(WEEKDAY(IA$6,2)&gt;5,"w",IF(ISERROR(VLOOKUP(IA$6,fériés,1,FALSE)),(SUM($H$1:IA$1)&gt;SUM($F$8:$F22))*(SUM($H$1:IA$1)&lt;=SUM($F$8:$F23))*1,"F"))</f>
        <v>0</v>
      </c>
      <c r="IB23" s="65">
        <f ca="1">IF(WEEKDAY(IB$6,2)&gt;5,"w",IF(ISERROR(VLOOKUP(IB$6,fériés,1,FALSE)),(SUM($H$1:IB$1)&gt;SUM($F$8:$F22))*(SUM($H$1:IB$1)&lt;=SUM($F$8:$F23))*1,"F"))</f>
        <v>0</v>
      </c>
      <c r="IC23" s="65">
        <f ca="1">IF(WEEKDAY(IC$6,2)&gt;5,"w",IF(ISERROR(VLOOKUP(IC$6,fériés,1,FALSE)),(SUM($H$1:IC$1)&gt;SUM($F$8:$F22))*(SUM($H$1:IC$1)&lt;=SUM($F$8:$F23))*1,"F"))</f>
        <v>0</v>
      </c>
      <c r="ID23" s="65">
        <f ca="1">IF(WEEKDAY(ID$6,2)&gt;5,"w",IF(ISERROR(VLOOKUP(ID$6,fériés,1,FALSE)),(SUM($H$1:ID$1)&gt;SUM($F$8:$F22))*(SUM($H$1:ID$1)&lt;=SUM($F$8:$F23))*1,"F"))</f>
        <v>0</v>
      </c>
      <c r="IE23" s="65">
        <f ca="1">IF(WEEKDAY(IE$6,2)&gt;5,"w",IF(ISERROR(VLOOKUP(IE$6,fériés,1,FALSE)),(SUM($H$1:IE$1)&gt;SUM($F$8:$F22))*(SUM($H$1:IE$1)&lt;=SUM($F$8:$F23))*1,"F"))</f>
        <v>0</v>
      </c>
      <c r="IF23" s="65">
        <f ca="1">IF(WEEKDAY(IF$6,2)&gt;5,"w",IF(ISERROR(VLOOKUP(IF$6,fériés,1,FALSE)),(SUM($H$1:IF$1)&gt;SUM($F$8:$F22))*(SUM($H$1:IF$1)&lt;=SUM($F$8:$F23))*1,"F"))</f>
        <v>0</v>
      </c>
      <c r="IG23" s="65">
        <f ca="1">IF(WEEKDAY(IG$6,2)&gt;5,"w",IF(ISERROR(VLOOKUP(IG$6,fériés,1,FALSE)),(SUM($H$1:IG$1)&gt;SUM($F$8:$F22))*(SUM($H$1:IG$1)&lt;=SUM($F$8:$F23))*1,"F"))</f>
        <v>0</v>
      </c>
      <c r="IH23" s="65">
        <f ca="1">IF(WEEKDAY(IH$6,2)&gt;5,"w",IF(ISERROR(VLOOKUP(IH$6,fériés,1,FALSE)),(SUM($H$1:IH$1)&gt;SUM($F$8:$F22))*(SUM($H$1:IH$1)&lt;=SUM($F$8:$F23))*1,"F"))</f>
        <v>0</v>
      </c>
      <c r="II23" s="65">
        <f ca="1">IF(WEEKDAY(II$6,2)&gt;5,"w",IF(ISERROR(VLOOKUP(II$6,fériés,1,FALSE)),(SUM($H$1:II$1)&gt;SUM($F$8:$F22))*(SUM($H$1:II$1)&lt;=SUM($F$8:$F23))*1,"F"))</f>
        <v>0</v>
      </c>
      <c r="IJ23" s="65">
        <f ca="1">IF(WEEKDAY(IJ$6,2)&gt;5,"w",IF(ISERROR(VLOOKUP(IJ$6,fériés,1,FALSE)),(SUM($H$1:IJ$1)&gt;SUM($F$8:$F22))*(SUM($H$1:IJ$1)&lt;=SUM($F$8:$F23))*1,"F"))</f>
        <v>0</v>
      </c>
      <c r="IK23" s="65">
        <f ca="1">IF(WEEKDAY(IK$6,2)&gt;5,"w",IF(ISERROR(VLOOKUP(IK$6,fériés,1,FALSE)),(SUM($H$1:IK$1)&gt;SUM($F$8:$F22))*(SUM($H$1:IK$1)&lt;=SUM($F$8:$F23))*1,"F"))</f>
        <v>0</v>
      </c>
      <c r="IL23" s="65">
        <f ca="1">IF(WEEKDAY(IL$6,2)&gt;5,"w",IF(ISERROR(VLOOKUP(IL$6,fériés,1,FALSE)),(SUM($H$1:IL$1)&gt;SUM($F$8:$F22))*(SUM($H$1:IL$1)&lt;=SUM($F$8:$F23))*1,"F"))</f>
        <v>0</v>
      </c>
      <c r="IM23" s="65">
        <f ca="1">IF(WEEKDAY(IM$6,2)&gt;5,"w",IF(ISERROR(VLOOKUP(IM$6,fériés,1,FALSE)),(SUM($H$1:IM$1)&gt;SUM($F$8:$F22))*(SUM($H$1:IM$1)&lt;=SUM($F$8:$F23))*1,"F"))</f>
        <v>0</v>
      </c>
      <c r="IN23" s="65">
        <f ca="1">IF(WEEKDAY(IN$6,2)&gt;5,"w",IF(ISERROR(VLOOKUP(IN$6,fériés,1,FALSE)),(SUM($H$1:IN$1)&gt;SUM($F$8:$F22))*(SUM($H$1:IN$1)&lt;=SUM($F$8:$F23))*1,"F"))</f>
        <v>0</v>
      </c>
      <c r="IO23" s="65">
        <f ca="1">IF(WEEKDAY(IO$6,2)&gt;5,"w",IF(ISERROR(VLOOKUP(IO$6,fériés,1,FALSE)),(SUM($H$1:IO$1)&gt;SUM($F$8:$F22))*(SUM($H$1:IO$1)&lt;=SUM($F$8:$F23))*1,"F"))</f>
        <v>0</v>
      </c>
      <c r="IP23" s="65">
        <f ca="1">IF(WEEKDAY(IP$6,2)&gt;5,"w",IF(ISERROR(VLOOKUP(IP$6,fériés,1,FALSE)),(SUM($H$1:IP$1)&gt;SUM($F$8:$F22))*(SUM($H$1:IP$1)&lt;=SUM($F$8:$F23))*1,"F"))</f>
        <v>0</v>
      </c>
      <c r="IQ23" s="65">
        <f ca="1">IF(WEEKDAY(IQ$6,2)&gt;5,"w",IF(ISERROR(VLOOKUP(IQ$6,fériés,1,FALSE)),(SUM($H$1:IQ$1)&gt;SUM($F$8:$F22))*(SUM($H$1:IQ$1)&lt;=SUM($F$8:$F23))*1,"F"))</f>
        <v>0</v>
      </c>
      <c r="IR23" s="65">
        <f ca="1">IF(WEEKDAY(IR$6,2)&gt;5,"w",IF(ISERROR(VLOOKUP(IR$6,fériés,1,FALSE)),(SUM($H$1:IR$1)&gt;SUM($F$8:$F22))*(SUM($H$1:IR$1)&lt;=SUM($F$8:$F23))*1,"F"))</f>
        <v>0</v>
      </c>
      <c r="IS23" s="65">
        <f ca="1">IF(WEEKDAY(IS$6,2)&gt;5,"w",IF(ISERROR(VLOOKUP(IS$6,fériés,1,FALSE)),(SUM($H$1:IS$1)&gt;SUM($F$8:$F22))*(SUM($H$1:IS$1)&lt;=SUM($F$8:$F23))*1,"F"))</f>
        <v>0</v>
      </c>
      <c r="IT23" s="65">
        <f ca="1">IF(WEEKDAY(IT$6,2)&gt;5,"w",IF(ISERROR(VLOOKUP(IT$6,fériés,1,FALSE)),(SUM($H$1:IT$1)&gt;SUM($F$8:$F22))*(SUM($H$1:IT$1)&lt;=SUM($F$8:$F23))*1,"F"))</f>
        <v>0</v>
      </c>
      <c r="IU23" s="65">
        <f ca="1">IF(WEEKDAY(IU$6,2)&gt;5,"w",IF(ISERROR(VLOOKUP(IU$6,fériés,1,FALSE)),(SUM($H$1:IU$1)&gt;SUM($F$8:$F22))*(SUM($H$1:IU$1)&lt;=SUM($F$8:$F23))*1,"F"))</f>
        <v>0</v>
      </c>
      <c r="IV23" s="65">
        <f ca="1">IF(WEEKDAY(IV$6,2)&gt;5,"w",IF(ISERROR(VLOOKUP(IV$6,fériés,1,FALSE)),(SUM($H$1:IV$1)&gt;SUM($F$8:$F22))*(SUM($H$1:IV$1)&lt;=SUM($F$8:$F23))*1,"F"))</f>
        <v>0</v>
      </c>
      <c r="IW23" s="65">
        <f ca="1">IF(WEEKDAY(IW$6,2)&gt;5,"w",IF(ISERROR(VLOOKUP(IW$6,fériés,1,FALSE)),(SUM($H$1:IW$1)&gt;SUM($F$8:$F22))*(SUM($H$1:IW$1)&lt;=SUM($F$8:$F23))*1,"F"))</f>
        <v>0</v>
      </c>
      <c r="IX23" s="65">
        <f ca="1">IF(WEEKDAY(IX$6,2)&gt;5,"w",IF(ISERROR(VLOOKUP(IX$6,fériés,1,FALSE)),(SUM($H$1:IX$1)&gt;SUM($F$8:$F22))*(SUM($H$1:IX$1)&lt;=SUM($F$8:$F23))*1,"F"))</f>
        <v>0</v>
      </c>
      <c r="IY23" s="65">
        <f ca="1">IF(WEEKDAY(IY$6,2)&gt;5,"w",IF(ISERROR(VLOOKUP(IY$6,fériés,1,FALSE)),(SUM($H$1:IY$1)&gt;SUM($F$8:$F22))*(SUM($H$1:IY$1)&lt;=SUM($F$8:$F23))*1,"F"))</f>
        <v>0</v>
      </c>
      <c r="IZ23" s="65">
        <f ca="1">IF(WEEKDAY(IZ$6,2)&gt;5,"w",IF(ISERROR(VLOOKUP(IZ$6,fériés,1,FALSE)),(SUM($H$1:IZ$1)&gt;SUM($F$8:$F22))*(SUM($H$1:IZ$1)&lt;=SUM($F$8:$F23))*1,"F"))</f>
        <v>0</v>
      </c>
      <c r="JA23" s="65">
        <f ca="1">IF(WEEKDAY(JA$6,2)&gt;5,"w",IF(ISERROR(VLOOKUP(JA$6,fériés,1,FALSE)),(SUM($H$1:JA$1)&gt;SUM($F$8:$F22))*(SUM($H$1:JA$1)&lt;=SUM($F$8:$F23))*1,"F"))</f>
        <v>0</v>
      </c>
      <c r="JB23" s="65">
        <f ca="1">IF(WEEKDAY(JB$6,2)&gt;5,"w",IF(ISERROR(VLOOKUP(JB$6,fériés,1,FALSE)),(SUM($H$1:JB$1)&gt;SUM($F$8:$F22))*(SUM($H$1:JB$1)&lt;=SUM($F$8:$F23))*1,"F"))</f>
        <v>0</v>
      </c>
      <c r="JC23" s="65">
        <f ca="1">IF(WEEKDAY(JC$6,2)&gt;5,"w",IF(ISERROR(VLOOKUP(JC$6,fériés,1,FALSE)),(SUM($H$1:JC$1)&gt;SUM($F$8:$F22))*(SUM($H$1:JC$1)&lt;=SUM($F$8:$F23))*1,"F"))</f>
        <v>0</v>
      </c>
      <c r="JD23" s="65">
        <f ca="1">IF(WEEKDAY(JD$6,2)&gt;5,"w",IF(ISERROR(VLOOKUP(JD$6,fériés,1,FALSE)),(SUM($H$1:JD$1)&gt;SUM($F$8:$F22))*(SUM($H$1:JD$1)&lt;=SUM($F$8:$F23))*1,"F"))</f>
        <v>0</v>
      </c>
      <c r="JE23" s="65">
        <f ca="1">IF(WEEKDAY(JE$6,2)&gt;5,"w",IF(ISERROR(VLOOKUP(JE$6,fériés,1,FALSE)),(SUM($H$1:JE$1)&gt;SUM($F$8:$F22))*(SUM($H$1:JE$1)&lt;=SUM($F$8:$F23))*1,"F"))</f>
        <v>0</v>
      </c>
      <c r="JF23" s="65">
        <f ca="1">IF(WEEKDAY(JF$6,2)&gt;5,"w",IF(ISERROR(VLOOKUP(JF$6,fériés,1,FALSE)),(SUM($H$1:JF$1)&gt;SUM($F$8:$F22))*(SUM($H$1:JF$1)&lt;=SUM($F$8:$F23))*1,"F"))</f>
        <v>0</v>
      </c>
      <c r="JG23" s="65">
        <f ca="1">IF(WEEKDAY(JG$6,2)&gt;5,"w",IF(ISERROR(VLOOKUP(JG$6,fériés,1,FALSE)),(SUM($H$1:JG$1)&gt;SUM($F$8:$F22))*(SUM($H$1:JG$1)&lt;=SUM($F$8:$F23))*1,"F"))</f>
        <v>0</v>
      </c>
      <c r="JH23" s="65">
        <f ca="1">IF(WEEKDAY(JH$6,2)&gt;5,"w",IF(ISERROR(VLOOKUP(JH$6,fériés,1,FALSE)),(SUM($H$1:JH$1)&gt;SUM($F$8:$F22))*(SUM($H$1:JH$1)&lt;=SUM($F$8:$F23))*1,"F"))</f>
        <v>0</v>
      </c>
      <c r="JI23" s="65">
        <f ca="1">IF(WEEKDAY(JI$6,2)&gt;5,"w",IF(ISERROR(VLOOKUP(JI$6,fériés,1,FALSE)),(SUM($H$1:JI$1)&gt;SUM($F$8:$F22))*(SUM($H$1:JI$1)&lt;=SUM($F$8:$F23))*1,"F"))</f>
        <v>0</v>
      </c>
      <c r="JJ23" s="65">
        <f ca="1">IF(WEEKDAY(JJ$6,2)&gt;5,"w",IF(ISERROR(VLOOKUP(JJ$6,fériés,1,FALSE)),(SUM($H$1:JJ$1)&gt;SUM($F$8:$F22))*(SUM($H$1:JJ$1)&lt;=SUM($F$8:$F23))*1,"F"))</f>
        <v>0</v>
      </c>
      <c r="JK23" s="65">
        <f ca="1">IF(WEEKDAY(JK$6,2)&gt;5,"w",IF(ISERROR(VLOOKUP(JK$6,fériés,1,FALSE)),(SUM($H$1:JK$1)&gt;SUM($F$8:$F22))*(SUM($H$1:JK$1)&lt;=SUM($F$8:$F23))*1,"F"))</f>
        <v>0</v>
      </c>
      <c r="JL23" s="65">
        <f ca="1">IF(WEEKDAY(JL$6,2)&gt;5,"w",IF(ISERROR(VLOOKUP(JL$6,fériés,1,FALSE)),(SUM($H$1:JL$1)&gt;SUM($F$8:$F22))*(SUM($H$1:JL$1)&lt;=SUM($F$8:$F23))*1,"F"))</f>
        <v>0</v>
      </c>
      <c r="JM23" s="65">
        <f ca="1">IF(WEEKDAY(JM$6,2)&gt;5,"w",IF(ISERROR(VLOOKUP(JM$6,fériés,1,FALSE)),(SUM($H$1:JM$1)&gt;SUM($F$8:$F22))*(SUM($H$1:JM$1)&lt;=SUM($F$8:$F23))*1,"F"))</f>
        <v>0</v>
      </c>
      <c r="JN23" s="65">
        <f ca="1">IF(WEEKDAY(JN$6,2)&gt;5,"w",IF(ISERROR(VLOOKUP(JN$6,fériés,1,FALSE)),(SUM($H$1:JN$1)&gt;SUM($F$8:$F22))*(SUM($H$1:JN$1)&lt;=SUM($F$8:$F23))*1,"F"))</f>
        <v>0</v>
      </c>
      <c r="JO23" s="65">
        <f ca="1">IF(WEEKDAY(JO$6,2)&gt;5,"w",IF(ISERROR(VLOOKUP(JO$6,fériés,1,FALSE)),(SUM($H$1:JO$1)&gt;SUM($F$8:$F22))*(SUM($H$1:JO$1)&lt;=SUM($F$8:$F23))*1,"F"))</f>
        <v>0</v>
      </c>
      <c r="JP23" s="65" t="str">
        <f ca="1">IF(WEEKDAY(JP$6,2)&gt;5,"w",IF(ISERROR(VLOOKUP(JP$6,fériés,1,FALSE)),(SUM($H$1:JP$1)&gt;SUM($F$8:$F22))*(SUM($H$1:JP$1)&lt;=SUM($F$8:$F23))*1,"F"))</f>
        <v>w</v>
      </c>
      <c r="JQ23" s="65" t="str">
        <f ca="1">IF(WEEKDAY(JQ$6,2)&gt;5,"w",IF(ISERROR(VLOOKUP(JQ$6,fériés,1,FALSE)),(SUM($H$1:JQ$1)&gt;SUM($F$8:$F22))*(SUM($H$1:JQ$1)&lt;=SUM($F$8:$F23))*1,"F"))</f>
        <v>w</v>
      </c>
      <c r="JR23" s="65" t="str">
        <f ca="1">IF(WEEKDAY(JR$6,2)&gt;5,"w",IF(ISERROR(VLOOKUP(JR$6,fériés,1,FALSE)),(SUM($H$1:JR$1)&gt;SUM($F$8:$F22))*(SUM($H$1:JR$1)&lt;=SUM($F$8:$F23))*1,"F"))</f>
        <v>w</v>
      </c>
      <c r="JS23" s="65" t="str">
        <f ca="1">IF(WEEKDAY(JS$6,2)&gt;5,"w",IF(ISERROR(VLOOKUP(JS$6,fériés,1,FALSE)),(SUM($H$1:JS$1)&gt;SUM($F$8:$F22))*(SUM($H$1:JS$1)&lt;=SUM($F$8:$F23))*1,"F"))</f>
        <v>w</v>
      </c>
      <c r="JT23" s="65" t="str">
        <f ca="1">IF(WEEKDAY(JT$6,2)&gt;5,"w",IF(ISERROR(VLOOKUP(JT$6,fériés,1,FALSE)),(SUM($H$1:JT$1)&gt;SUM($F$8:$F22))*(SUM($H$1:JT$1)&lt;=SUM($F$8:$F23))*1,"F"))</f>
        <v>w</v>
      </c>
      <c r="JU23" s="65" t="str">
        <f ca="1">IF(WEEKDAY(JU$6,2)&gt;5,"w",IF(ISERROR(VLOOKUP(JU$6,fériés,1,FALSE)),(SUM($H$1:JU$1)&gt;SUM($F$8:$F22))*(SUM($H$1:JU$1)&lt;=SUM($F$8:$F23))*1,"F"))</f>
        <v>w</v>
      </c>
      <c r="JV23" s="65" t="str">
        <f ca="1">IF(WEEKDAY(JV$6,2)&gt;5,"w",IF(ISERROR(VLOOKUP(JV$6,fériés,1,FALSE)),(SUM($H$1:JV$1)&gt;SUM($F$8:$F22))*(SUM($H$1:JV$1)&lt;=SUM($F$8:$F23))*1,"F"))</f>
        <v>w</v>
      </c>
      <c r="JW23" s="65" t="str">
        <f ca="1">IF(WEEKDAY(JW$6,2)&gt;5,"w",IF(ISERROR(VLOOKUP(JW$6,fériés,1,FALSE)),(SUM($H$1:JW$1)&gt;SUM($F$8:$F22))*(SUM($H$1:JW$1)&lt;=SUM($F$8:$F23))*1,"F"))</f>
        <v>w</v>
      </c>
      <c r="JX23" s="65" t="str">
        <f ca="1">IF(WEEKDAY(JX$6,2)&gt;5,"w",IF(ISERROR(VLOOKUP(JX$6,fériés,1,FALSE)),(SUM($H$1:JX$1)&gt;SUM($F$8:$F22))*(SUM($H$1:JX$1)&lt;=SUM($F$8:$F23))*1,"F"))</f>
        <v>w</v>
      </c>
      <c r="JY23" s="65" t="str">
        <f ca="1">IF(WEEKDAY(JY$6,2)&gt;5,"w",IF(ISERROR(VLOOKUP(JY$6,fériés,1,FALSE)),(SUM($H$1:JY$1)&gt;SUM($F$8:$F22))*(SUM($H$1:JY$1)&lt;=SUM($F$8:$F23))*1,"F"))</f>
        <v>w</v>
      </c>
      <c r="JZ23" s="65" t="str">
        <f ca="1">IF(WEEKDAY(JZ$6,2)&gt;5,"w",IF(ISERROR(VLOOKUP(JZ$6,fériés,1,FALSE)),(SUM($H$1:JZ$1)&gt;SUM($F$8:$F22))*(SUM($H$1:JZ$1)&lt;=SUM($F$8:$F23))*1,"F"))</f>
        <v>w</v>
      </c>
      <c r="KA23" s="65" t="str">
        <f ca="1">IF(WEEKDAY(KA$6,2)&gt;5,"w",IF(ISERROR(VLOOKUP(KA$6,fériés,1,FALSE)),(SUM($H$1:KA$1)&gt;SUM($F$8:$F22))*(SUM($H$1:KA$1)&lt;=SUM($F$8:$F23))*1,"F"))</f>
        <v>w</v>
      </c>
      <c r="KB23" s="65" t="str">
        <f ca="1">IF(WEEKDAY(KB$6,2)&gt;5,"w",IF(ISERROR(VLOOKUP(KB$6,fériés,1,FALSE)),(SUM($H$1:KB$1)&gt;SUM($F$8:$F22))*(SUM($H$1:KB$1)&lt;=SUM($F$8:$F23))*1,"F"))</f>
        <v>w</v>
      </c>
      <c r="KC23" s="65" t="str">
        <f ca="1">IF(WEEKDAY(KC$6,2)&gt;5,"w",IF(ISERROR(VLOOKUP(KC$6,fériés,1,FALSE)),(SUM($H$1:KC$1)&gt;SUM($F$8:$F22))*(SUM($H$1:KC$1)&lt;=SUM($F$8:$F23))*1,"F"))</f>
        <v>w</v>
      </c>
      <c r="KD23" s="65" t="str">
        <f ca="1">IF(WEEKDAY(KD$6,2)&gt;5,"w",IF(ISERROR(VLOOKUP(KD$6,fériés,1,FALSE)),(SUM($H$1:KD$1)&gt;SUM($F$8:$F22))*(SUM($H$1:KD$1)&lt;=SUM($F$8:$F23))*1,"F"))</f>
        <v>w</v>
      </c>
      <c r="KE23" s="65" t="str">
        <f ca="1">IF(WEEKDAY(KE$6,2)&gt;5,"w",IF(ISERROR(VLOOKUP(KE$6,fériés,1,FALSE)),(SUM($H$1:KE$1)&gt;SUM($F$8:$F22))*(SUM($H$1:KE$1)&lt;=SUM($F$8:$F23))*1,"F"))</f>
        <v>w</v>
      </c>
      <c r="KF23" s="65" t="str">
        <f ca="1">IF(WEEKDAY(KF$6,2)&gt;5,"w",IF(ISERROR(VLOOKUP(KF$6,fériés,1,FALSE)),(SUM($H$1:KF$1)&gt;SUM($F$8:$F22))*(SUM($H$1:KF$1)&lt;=SUM($F$8:$F23))*1,"F"))</f>
        <v>w</v>
      </c>
      <c r="KG23" s="65" t="str">
        <f ca="1">IF(WEEKDAY(KG$6,2)&gt;5,"w",IF(ISERROR(VLOOKUP(KG$6,fériés,1,FALSE)),(SUM($H$1:KG$1)&gt;SUM($F$8:$F22))*(SUM($H$1:KG$1)&lt;=SUM($F$8:$F23))*1,"F"))</f>
        <v>w</v>
      </c>
      <c r="KH23" s="65" t="str">
        <f ca="1">IF(WEEKDAY(KH$6,2)&gt;5,"w",IF(ISERROR(VLOOKUP(KH$6,fériés,1,FALSE)),(SUM($H$1:KH$1)&gt;SUM($F$8:$F22))*(SUM($H$1:KH$1)&lt;=SUM($F$8:$F23))*1,"F"))</f>
        <v>w</v>
      </c>
      <c r="KI23" s="65" t="str">
        <f ca="1">IF(WEEKDAY(KI$6,2)&gt;5,"w",IF(ISERROR(VLOOKUP(KI$6,fériés,1,FALSE)),(SUM($H$1:KI$1)&gt;SUM($F$8:$F22))*(SUM($H$1:KI$1)&lt;=SUM($F$8:$F23))*1,"F"))</f>
        <v>w</v>
      </c>
      <c r="KJ23" s="65">
        <f ca="1">IF(WEEKDAY(KJ$6,2)&gt;5,"w",IF(ISERROR(VLOOKUP(KJ$6,fériés,1,FALSE)),(SUM($H$1:KJ$1)&gt;SUM($F$8:$F22))*(SUM($H$1:KJ$1)&lt;=SUM($F$8:$F23))*1,"F"))</f>
        <v>0</v>
      </c>
      <c r="KK23" s="65">
        <f ca="1">IF(WEEKDAY(KK$6,2)&gt;5,"w",IF(ISERROR(VLOOKUP(KK$6,fériés,1,FALSE)),(SUM($H$1:KK$1)&gt;SUM($F$8:$F22))*(SUM($H$1:KK$1)&lt;=SUM($F$8:$F23))*1,"F"))</f>
        <v>0</v>
      </c>
      <c r="KL23" s="65">
        <f ca="1">IF(WEEKDAY(KL$6,2)&gt;5,"w",IF(ISERROR(VLOOKUP(KL$6,fériés,1,FALSE)),(SUM($H$1:KL$1)&gt;SUM($F$8:$F22))*(SUM($H$1:KL$1)&lt;=SUM($F$8:$F23))*1,"F"))</f>
        <v>0</v>
      </c>
      <c r="KM23" s="65">
        <f ca="1">IF(WEEKDAY(KM$6,2)&gt;5,"w",IF(ISERROR(VLOOKUP(KM$6,fériés,1,FALSE)),(SUM($H$1:KM$1)&gt;SUM($F$8:$F22))*(SUM($H$1:KM$1)&lt;=SUM($F$8:$F23))*1,"F"))</f>
        <v>0</v>
      </c>
      <c r="KN23" s="65">
        <f ca="1">IF(WEEKDAY(KN$6,2)&gt;5,"w",IF(ISERROR(VLOOKUP(KN$6,fériés,1,FALSE)),(SUM($H$1:KN$1)&gt;SUM($F$8:$F22))*(SUM($H$1:KN$1)&lt;=SUM($F$8:$F23))*1,"F"))</f>
        <v>0</v>
      </c>
      <c r="KO23" s="65">
        <f ca="1">IF(WEEKDAY(KO$6,2)&gt;5,"w",IF(ISERROR(VLOOKUP(KO$6,fériés,1,FALSE)),(SUM($H$1:KO$1)&gt;SUM($F$8:$F22))*(SUM($H$1:KO$1)&lt;=SUM($F$8:$F23))*1,"F"))</f>
        <v>0</v>
      </c>
      <c r="KP23" s="65">
        <f ca="1">IF(WEEKDAY(KP$6,2)&gt;5,"w",IF(ISERROR(VLOOKUP(KP$6,fériés,1,FALSE)),(SUM($H$1:KP$1)&gt;SUM($F$8:$F22))*(SUM($H$1:KP$1)&lt;=SUM($F$8:$F23))*1,"F"))</f>
        <v>0</v>
      </c>
      <c r="KQ23" s="65">
        <f ca="1">IF(WEEKDAY(KQ$6,2)&gt;5,"w",IF(ISERROR(VLOOKUP(KQ$6,fériés,1,FALSE)),(SUM($H$1:KQ$1)&gt;SUM($F$8:$F22))*(SUM($H$1:KQ$1)&lt;=SUM($F$8:$F23))*1,"F"))</f>
        <v>0</v>
      </c>
      <c r="KR23" s="65">
        <f ca="1">IF(WEEKDAY(KR$6,2)&gt;5,"w",IF(ISERROR(VLOOKUP(KR$6,fériés,1,FALSE)),(SUM($H$1:KR$1)&gt;SUM($F$8:$F22))*(SUM($H$1:KR$1)&lt;=SUM($F$8:$F23))*1,"F"))</f>
        <v>0</v>
      </c>
      <c r="KS23" s="65">
        <f ca="1">IF(WEEKDAY(KS$6,2)&gt;5,"w",IF(ISERROR(VLOOKUP(KS$6,fériés,1,FALSE)),(SUM($H$1:KS$1)&gt;SUM($F$8:$F22))*(SUM($H$1:KS$1)&lt;=SUM($F$8:$F23))*1,"F"))</f>
        <v>0</v>
      </c>
      <c r="KT23" s="65">
        <f ca="1">IF(WEEKDAY(KT$6,2)&gt;5,"w",IF(ISERROR(VLOOKUP(KT$6,fériés,1,FALSE)),(SUM($H$1:KT$1)&gt;SUM($F$8:$F22))*(SUM($H$1:KT$1)&lt;=SUM($F$8:$F23))*1,"F"))</f>
        <v>0</v>
      </c>
      <c r="KU23" s="65">
        <f ca="1">IF(WEEKDAY(KU$6,2)&gt;5,"w",IF(ISERROR(VLOOKUP(KU$6,fériés,1,FALSE)),(SUM($H$1:KU$1)&gt;SUM($F$8:$F22))*(SUM($H$1:KU$1)&lt;=SUM($F$8:$F23))*1,"F"))</f>
        <v>0</v>
      </c>
      <c r="KV23" s="65">
        <f ca="1">IF(WEEKDAY(KV$6,2)&gt;5,"w",IF(ISERROR(VLOOKUP(KV$6,fériés,1,FALSE)),(SUM($H$1:KV$1)&gt;SUM($F$8:$F22))*(SUM($H$1:KV$1)&lt;=SUM($F$8:$F23))*1,"F"))</f>
        <v>0</v>
      </c>
      <c r="KW23" s="65">
        <f ca="1">IF(WEEKDAY(KW$6,2)&gt;5,"w",IF(ISERROR(VLOOKUP(KW$6,fériés,1,FALSE)),(SUM($H$1:KW$1)&gt;SUM($F$8:$F22))*(SUM($H$1:KW$1)&lt;=SUM($F$8:$F23))*1,"F"))</f>
        <v>0</v>
      </c>
      <c r="KX23" s="65">
        <f ca="1">IF(WEEKDAY(KX$6,2)&gt;5,"w",IF(ISERROR(VLOOKUP(KX$6,fériés,1,FALSE)),(SUM($H$1:KX$1)&gt;SUM($F$8:$F22))*(SUM($H$1:KX$1)&lt;=SUM($F$8:$F23))*1,"F"))</f>
        <v>0</v>
      </c>
      <c r="KY23" s="65">
        <f ca="1">IF(WEEKDAY(KY$6,2)&gt;5,"w",IF(ISERROR(VLOOKUP(KY$6,fériés,1,FALSE)),(SUM($H$1:KY$1)&gt;SUM($F$8:$F22))*(SUM($H$1:KY$1)&lt;=SUM($F$8:$F23))*1,"F"))</f>
        <v>0</v>
      </c>
      <c r="KZ23" s="65">
        <f ca="1">IF(WEEKDAY(KZ$6,2)&gt;5,"w",IF(ISERROR(VLOOKUP(KZ$6,fériés,1,FALSE)),(SUM($H$1:KZ$1)&gt;SUM($F$8:$F22))*(SUM($H$1:KZ$1)&lt;=SUM($F$8:$F23))*1,"F"))</f>
        <v>0</v>
      </c>
      <c r="LA23" s="65">
        <f ca="1">IF(WEEKDAY(LA$6,2)&gt;5,"w",IF(ISERROR(VLOOKUP(LA$6,fériés,1,FALSE)),(SUM($H$1:LA$1)&gt;SUM($F$8:$F22))*(SUM($H$1:LA$1)&lt;=SUM($F$8:$F23))*1,"F"))</f>
        <v>0</v>
      </c>
      <c r="LB23" s="65">
        <f ca="1">IF(WEEKDAY(LB$6,2)&gt;5,"w",IF(ISERROR(VLOOKUP(LB$6,fériés,1,FALSE)),(SUM($H$1:LB$1)&gt;SUM($F$8:$F22))*(SUM($H$1:LB$1)&lt;=SUM($F$8:$F23))*1,"F"))</f>
        <v>0</v>
      </c>
      <c r="LC23" s="65">
        <f ca="1">IF(WEEKDAY(LC$6,2)&gt;5,"w",IF(ISERROR(VLOOKUP(LC$6,fériés,1,FALSE)),(SUM($H$1:LC$1)&gt;SUM($F$8:$F22))*(SUM($H$1:LC$1)&lt;=SUM($F$8:$F23))*1,"F"))</f>
        <v>0</v>
      </c>
      <c r="LD23" s="65">
        <f ca="1">IF(WEEKDAY(LD$6,2)&gt;5,"w",IF(ISERROR(VLOOKUP(LD$6,fériés,1,FALSE)),(SUM($H$1:LD$1)&gt;SUM($F$8:$F22))*(SUM($H$1:LD$1)&lt;=SUM($F$8:$F23))*1,"F"))</f>
        <v>0</v>
      </c>
      <c r="LE23" s="65">
        <f ca="1">IF(WEEKDAY(LE$6,2)&gt;5,"w",IF(ISERROR(VLOOKUP(LE$6,fériés,1,FALSE)),(SUM($H$1:LE$1)&gt;SUM($F$8:$F22))*(SUM($H$1:LE$1)&lt;=SUM($F$8:$F23))*1,"F"))</f>
        <v>0</v>
      </c>
      <c r="LF23" s="65">
        <f ca="1">IF(WEEKDAY(LF$6,2)&gt;5,"w",IF(ISERROR(VLOOKUP(LF$6,fériés,1,FALSE)),(SUM($H$1:LF$1)&gt;SUM($F$8:$F22))*(SUM($H$1:LF$1)&lt;=SUM($F$8:$F23))*1,"F"))</f>
        <v>0</v>
      </c>
      <c r="LG23" s="65">
        <f ca="1">IF(WEEKDAY(LG$6,2)&gt;5,"w",IF(ISERROR(VLOOKUP(LG$6,fériés,1,FALSE)),(SUM($H$1:LG$1)&gt;SUM($F$8:$F22))*(SUM($H$1:LG$1)&lt;=SUM($F$8:$F23))*1,"F"))</f>
        <v>0</v>
      </c>
      <c r="LH23" s="65">
        <f ca="1">IF(WEEKDAY(LH$6,2)&gt;5,"w",IF(ISERROR(VLOOKUP(LH$6,fériés,1,FALSE)),(SUM($H$1:LH$1)&gt;SUM($F$8:$F22))*(SUM($H$1:LH$1)&lt;=SUM($F$8:$F23))*1,"F"))</f>
        <v>0</v>
      </c>
      <c r="LI23" s="65">
        <f ca="1">IF(WEEKDAY(LI$6,2)&gt;5,"w",IF(ISERROR(VLOOKUP(LI$6,fériés,1,FALSE)),(SUM($H$1:LI$1)&gt;SUM($F$8:$F22))*(SUM($H$1:LI$1)&lt;=SUM($F$8:$F23))*1,"F"))</f>
        <v>0</v>
      </c>
      <c r="LJ23" s="65">
        <f ca="1">IF(WEEKDAY(LJ$6,2)&gt;5,"w",IF(ISERROR(VLOOKUP(LJ$6,fériés,1,FALSE)),(SUM($H$1:LJ$1)&gt;SUM($F$8:$F22))*(SUM($H$1:LJ$1)&lt;=SUM($F$8:$F23))*1,"F"))</f>
        <v>0</v>
      </c>
      <c r="LK23" s="65">
        <f ca="1">IF(WEEKDAY(LK$6,2)&gt;5,"w",IF(ISERROR(VLOOKUP(LK$6,fériés,1,FALSE)),(SUM($H$1:LK$1)&gt;SUM($F$8:$F22))*(SUM($H$1:LK$1)&lt;=SUM($F$8:$F23))*1,"F"))</f>
        <v>0</v>
      </c>
      <c r="LL23" s="65">
        <f ca="1">IF(WEEKDAY(LL$6,2)&gt;5,"w",IF(ISERROR(VLOOKUP(LL$6,fériés,1,FALSE)),(SUM($H$1:LL$1)&gt;SUM($F$8:$F22))*(SUM($H$1:LL$1)&lt;=SUM($F$8:$F23))*1,"F"))</f>
        <v>0</v>
      </c>
      <c r="LM23" s="65">
        <f ca="1">IF(WEEKDAY(LM$6,2)&gt;5,"w",IF(ISERROR(VLOOKUP(LM$6,fériés,1,FALSE)),(SUM($H$1:LM$1)&gt;SUM($F$8:$F22))*(SUM($H$1:LM$1)&lt;=SUM($F$8:$F23))*1,"F"))</f>
        <v>0</v>
      </c>
      <c r="LN23" s="65">
        <f ca="1">IF(WEEKDAY(LN$6,2)&gt;5,"w",IF(ISERROR(VLOOKUP(LN$6,fériés,1,FALSE)),(SUM($H$1:LN$1)&gt;SUM($F$8:$F22))*(SUM($H$1:LN$1)&lt;=SUM($F$8:$F23))*1,"F"))</f>
        <v>0</v>
      </c>
      <c r="LO23" s="65">
        <f ca="1">IF(WEEKDAY(LO$6,2)&gt;5,"w",IF(ISERROR(VLOOKUP(LO$6,fériés,1,FALSE)),(SUM($H$1:LO$1)&gt;SUM($F$8:$F22))*(SUM($H$1:LO$1)&lt;=SUM($F$8:$F23))*1,"F"))</f>
        <v>0</v>
      </c>
      <c r="LP23" s="65">
        <f ca="1">IF(WEEKDAY(LP$6,2)&gt;5,"w",IF(ISERROR(VLOOKUP(LP$6,fériés,1,FALSE)),(SUM($H$1:LP$1)&gt;SUM($F$8:$F22))*(SUM($H$1:LP$1)&lt;=SUM($F$8:$F23))*1,"F"))</f>
        <v>0</v>
      </c>
      <c r="LQ23" s="65">
        <f ca="1">IF(WEEKDAY(LQ$6,2)&gt;5,"w",IF(ISERROR(VLOOKUP(LQ$6,fériés,1,FALSE)),(SUM($H$1:LQ$1)&gt;SUM($F$8:$F22))*(SUM($H$1:LQ$1)&lt;=SUM($F$8:$F23))*1,"F"))</f>
        <v>0</v>
      </c>
      <c r="LR23" s="65">
        <f ca="1">IF(WEEKDAY(LR$6,2)&gt;5,"w",IF(ISERROR(VLOOKUP(LR$6,fériés,1,FALSE)),(SUM($H$1:LR$1)&gt;SUM($F$8:$F22))*(SUM($H$1:LR$1)&lt;=SUM($F$8:$F23))*1,"F"))</f>
        <v>0</v>
      </c>
      <c r="LS23" s="65">
        <f ca="1">IF(WEEKDAY(LS$6,2)&gt;5,"w",IF(ISERROR(VLOOKUP(LS$6,fériés,1,FALSE)),(SUM($H$1:LS$1)&gt;SUM($F$8:$F22))*(SUM($H$1:LS$1)&lt;=SUM($F$8:$F23))*1,"F"))</f>
        <v>0</v>
      </c>
      <c r="LT23" s="65">
        <f ca="1">IF(WEEKDAY(LT$6,2)&gt;5,"w",IF(ISERROR(VLOOKUP(LT$6,fériés,1,FALSE)),(SUM($H$1:LT$1)&gt;SUM($F$8:$F22))*(SUM($H$1:LT$1)&lt;=SUM($F$8:$F23))*1,"F"))</f>
        <v>0</v>
      </c>
      <c r="LU23" s="65">
        <f ca="1">IF(WEEKDAY(LU$6,2)&gt;5,"w",IF(ISERROR(VLOOKUP(LU$6,fériés,1,FALSE)),(SUM($H$1:LU$1)&gt;SUM($F$8:$F22))*(SUM($H$1:LU$1)&lt;=SUM($F$8:$F23))*1,"F"))</f>
        <v>0</v>
      </c>
      <c r="LV23" s="65">
        <f ca="1">IF(WEEKDAY(LV$6,2)&gt;5,"w",IF(ISERROR(VLOOKUP(LV$6,fériés,1,FALSE)),(SUM($H$1:LV$1)&gt;SUM($F$8:$F22))*(SUM($H$1:LV$1)&lt;=SUM($F$8:$F23))*1,"F"))</f>
        <v>0</v>
      </c>
      <c r="LW23" s="65">
        <f ca="1">IF(WEEKDAY(LW$6,2)&gt;5,"w",IF(ISERROR(VLOOKUP(LW$6,fériés,1,FALSE)),(SUM($H$1:LW$1)&gt;SUM($F$8:$F22))*(SUM($H$1:LW$1)&lt;=SUM($F$8:$F23))*1,"F"))</f>
        <v>0</v>
      </c>
      <c r="LX23" s="65">
        <f ca="1">IF(WEEKDAY(LX$6,2)&gt;5,"w",IF(ISERROR(VLOOKUP(LX$6,fériés,1,FALSE)),(SUM($H$1:LX$1)&gt;SUM($F$8:$F22))*(SUM($H$1:LX$1)&lt;=SUM($F$8:$F23))*1,"F"))</f>
        <v>0</v>
      </c>
      <c r="LY23" s="65">
        <f ca="1">IF(WEEKDAY(LY$6,2)&gt;5,"w",IF(ISERROR(VLOOKUP(LY$6,fériés,1,FALSE)),(SUM($H$1:LY$1)&gt;SUM($F$8:$F22))*(SUM($H$1:LY$1)&lt;=SUM($F$8:$F23))*1,"F"))</f>
        <v>0</v>
      </c>
      <c r="LZ23" s="65">
        <f ca="1">IF(WEEKDAY(LZ$6,2)&gt;5,"w",IF(ISERROR(VLOOKUP(LZ$6,fériés,1,FALSE)),(SUM($H$1:LZ$1)&gt;SUM($F$8:$F22))*(SUM($H$1:LZ$1)&lt;=SUM($F$8:$F23))*1,"F"))</f>
        <v>0</v>
      </c>
      <c r="MA23" s="65">
        <f ca="1">IF(WEEKDAY(MA$6,2)&gt;5,"w",IF(ISERROR(VLOOKUP(MA$6,fériés,1,FALSE)),(SUM($H$1:MA$1)&gt;SUM($F$8:$F22))*(SUM($H$1:MA$1)&lt;=SUM($F$8:$F23))*1,"F"))</f>
        <v>0</v>
      </c>
      <c r="MB23" s="65">
        <f ca="1">IF(WEEKDAY(MB$6,2)&gt;5,"w",IF(ISERROR(VLOOKUP(MB$6,fériés,1,FALSE)),(SUM($H$1:MB$1)&gt;SUM($F$8:$F22))*(SUM($H$1:MB$1)&lt;=SUM($F$8:$F23))*1,"F"))</f>
        <v>0</v>
      </c>
      <c r="MC23" s="65">
        <f ca="1">IF(WEEKDAY(MC$6,2)&gt;5,"w",IF(ISERROR(VLOOKUP(MC$6,fériés,1,FALSE)),(SUM($H$1:MC$1)&gt;SUM($F$8:$F22))*(SUM($H$1:MC$1)&lt;=SUM($F$8:$F23))*1,"F"))</f>
        <v>0</v>
      </c>
      <c r="MD23" s="65">
        <f ca="1">IF(WEEKDAY(MD$6,2)&gt;5,"w",IF(ISERROR(VLOOKUP(MD$6,fériés,1,FALSE)),(SUM($H$1:MD$1)&gt;SUM($F$8:$F22))*(SUM($H$1:MD$1)&lt;=SUM($F$8:$F23))*1,"F"))</f>
        <v>0</v>
      </c>
      <c r="ME23" s="65">
        <f ca="1">IF(WEEKDAY(ME$6,2)&gt;5,"w",IF(ISERROR(VLOOKUP(ME$6,fériés,1,FALSE)),(SUM($H$1:ME$1)&gt;SUM($F$8:$F22))*(SUM($H$1:ME$1)&lt;=SUM($F$8:$F23))*1,"F"))</f>
        <v>0</v>
      </c>
      <c r="MF23" s="65">
        <f ca="1">IF(WEEKDAY(MF$6,2)&gt;5,"w",IF(ISERROR(VLOOKUP(MF$6,fériés,1,FALSE)),(SUM($H$1:MF$1)&gt;SUM($F$8:$F22))*(SUM($H$1:MF$1)&lt;=SUM($F$8:$F23))*1,"F"))</f>
        <v>0</v>
      </c>
      <c r="MG23" s="65">
        <f ca="1">IF(WEEKDAY(MG$6,2)&gt;5,"w",IF(ISERROR(VLOOKUP(MG$6,fériés,1,FALSE)),(SUM($H$1:MG$1)&gt;SUM($F$8:$F22))*(SUM($H$1:MG$1)&lt;=SUM($F$8:$F23))*1,"F"))</f>
        <v>0</v>
      </c>
      <c r="MH23" s="65" t="str">
        <f ca="1">IF(WEEKDAY(MH$6,2)&gt;5,"w",IF(ISERROR(VLOOKUP(MH$6,fériés,1,FALSE)),(SUM($H$1:MH$1)&gt;SUM($F$8:$F22))*(SUM($H$1:MH$1)&lt;=SUM($F$8:$F23))*1,"F"))</f>
        <v>w</v>
      </c>
      <c r="MI23" s="65" t="str">
        <f ca="1">IF(WEEKDAY(MI$6,2)&gt;5,"w",IF(ISERROR(VLOOKUP(MI$6,fériés,1,FALSE)),(SUM($H$1:MI$1)&gt;SUM($F$8:$F22))*(SUM($H$1:MI$1)&lt;=SUM($F$8:$F23))*1,"F"))</f>
        <v>w</v>
      </c>
      <c r="MJ23" s="65" t="str">
        <f ca="1">IF(WEEKDAY(MJ$6,2)&gt;5,"w",IF(ISERROR(VLOOKUP(MJ$6,fériés,1,FALSE)),(SUM($H$1:MJ$1)&gt;SUM($F$8:$F22))*(SUM($H$1:MJ$1)&lt;=SUM($F$8:$F23))*1,"F"))</f>
        <v>w</v>
      </c>
      <c r="MK23" s="65" t="str">
        <f ca="1">IF(WEEKDAY(MK$6,2)&gt;5,"w",IF(ISERROR(VLOOKUP(MK$6,fériés,1,FALSE)),(SUM($H$1:MK$1)&gt;SUM($F$8:$F22))*(SUM($H$1:MK$1)&lt;=SUM($F$8:$F23))*1,"F"))</f>
        <v>w</v>
      </c>
      <c r="ML23" s="65" t="str">
        <f ca="1">IF(WEEKDAY(ML$6,2)&gt;5,"w",IF(ISERROR(VLOOKUP(ML$6,fériés,1,FALSE)),(SUM($H$1:ML$1)&gt;SUM($F$8:$F22))*(SUM($H$1:ML$1)&lt;=SUM($F$8:$F23))*1,"F"))</f>
        <v>w</v>
      </c>
      <c r="MM23" s="65" t="str">
        <f ca="1">IF(WEEKDAY(MM$6,2)&gt;5,"w",IF(ISERROR(VLOOKUP(MM$6,fériés,1,FALSE)),(SUM($H$1:MM$1)&gt;SUM($F$8:$F22))*(SUM($H$1:MM$1)&lt;=SUM($F$8:$F23))*1,"F"))</f>
        <v>w</v>
      </c>
      <c r="MN23" s="65" t="str">
        <f ca="1">IF(WEEKDAY(MN$6,2)&gt;5,"w",IF(ISERROR(VLOOKUP(MN$6,fériés,1,FALSE)),(SUM($H$1:MN$1)&gt;SUM($F$8:$F22))*(SUM($H$1:MN$1)&lt;=SUM($F$8:$F23))*1,"F"))</f>
        <v>w</v>
      </c>
      <c r="MO23" s="65" t="str">
        <f ca="1">IF(WEEKDAY(MO$6,2)&gt;5,"w",IF(ISERROR(VLOOKUP(MO$6,fériés,1,FALSE)),(SUM($H$1:MO$1)&gt;SUM($F$8:$F22))*(SUM($H$1:MO$1)&lt;=SUM($F$8:$F23))*1,"F"))</f>
        <v>w</v>
      </c>
      <c r="MP23" s="65" t="str">
        <f ca="1">IF(WEEKDAY(MP$6,2)&gt;5,"w",IF(ISERROR(VLOOKUP(MP$6,fériés,1,FALSE)),(SUM($H$1:MP$1)&gt;SUM($F$8:$F22))*(SUM($H$1:MP$1)&lt;=SUM($F$8:$F23))*1,"F"))</f>
        <v>w</v>
      </c>
      <c r="MQ23" s="65" t="str">
        <f ca="1">IF(WEEKDAY(MQ$6,2)&gt;5,"w",IF(ISERROR(VLOOKUP(MQ$6,fériés,1,FALSE)),(SUM($H$1:MQ$1)&gt;SUM($F$8:$F22))*(SUM($H$1:MQ$1)&lt;=SUM($F$8:$F23))*1,"F"))</f>
        <v>w</v>
      </c>
      <c r="MR23" s="65" t="str">
        <f ca="1">IF(WEEKDAY(MR$6,2)&gt;5,"w",IF(ISERROR(VLOOKUP(MR$6,fériés,1,FALSE)),(SUM($H$1:MR$1)&gt;SUM($F$8:$F22))*(SUM($H$1:MR$1)&lt;=SUM($F$8:$F23))*1,"F"))</f>
        <v>w</v>
      </c>
      <c r="MS23" s="65" t="str">
        <f ca="1">IF(WEEKDAY(MS$6,2)&gt;5,"w",IF(ISERROR(VLOOKUP(MS$6,fériés,1,FALSE)),(SUM($H$1:MS$1)&gt;SUM($F$8:$F22))*(SUM($H$1:MS$1)&lt;=SUM($F$8:$F23))*1,"F"))</f>
        <v>w</v>
      </c>
      <c r="MT23" s="65" t="str">
        <f ca="1">IF(WEEKDAY(MT$6,2)&gt;5,"w",IF(ISERROR(VLOOKUP(MT$6,fériés,1,FALSE)),(SUM($H$1:MT$1)&gt;SUM($F$8:$F22))*(SUM($H$1:MT$1)&lt;=SUM($F$8:$F23))*1,"F"))</f>
        <v>w</v>
      </c>
      <c r="MU23" s="65" t="str">
        <f ca="1">IF(WEEKDAY(MU$6,2)&gt;5,"w",IF(ISERROR(VLOOKUP(MU$6,fériés,1,FALSE)),(SUM($H$1:MU$1)&gt;SUM($F$8:$F22))*(SUM($H$1:MU$1)&lt;=SUM($F$8:$F23))*1,"F"))</f>
        <v>w</v>
      </c>
      <c r="MV23" s="65" t="str">
        <f ca="1">IF(WEEKDAY(MV$6,2)&gt;5,"w",IF(ISERROR(VLOOKUP(MV$6,fériés,1,FALSE)),(SUM($H$1:MV$1)&gt;SUM($F$8:$F22))*(SUM($H$1:MV$1)&lt;=SUM($F$8:$F23))*1,"F"))</f>
        <v>w</v>
      </c>
      <c r="MW23" s="65" t="str">
        <f ca="1">IF(WEEKDAY(MW$6,2)&gt;5,"w",IF(ISERROR(VLOOKUP(MW$6,fériés,1,FALSE)),(SUM($H$1:MW$1)&gt;SUM($F$8:$F22))*(SUM($H$1:MW$1)&lt;=SUM($F$8:$F23))*1,"F"))</f>
        <v>w</v>
      </c>
      <c r="MX23" s="65" t="str">
        <f ca="1">IF(WEEKDAY(MX$6,2)&gt;5,"w",IF(ISERROR(VLOOKUP(MX$6,fériés,1,FALSE)),(SUM($H$1:MX$1)&gt;SUM($F$8:$F22))*(SUM($H$1:MX$1)&lt;=SUM($F$8:$F23))*1,"F"))</f>
        <v>w</v>
      </c>
      <c r="MY23" s="65" t="str">
        <f ca="1">IF(WEEKDAY(MY$6,2)&gt;5,"w",IF(ISERROR(VLOOKUP(MY$6,fériés,1,FALSE)),(SUM($H$1:MY$1)&gt;SUM($F$8:$F22))*(SUM($H$1:MY$1)&lt;=SUM($F$8:$F23))*1,"F"))</f>
        <v>w</v>
      </c>
      <c r="MZ23" s="65" t="str">
        <f ca="1">IF(WEEKDAY(MZ$6,2)&gt;5,"w",IF(ISERROR(VLOOKUP(MZ$6,fériés,1,FALSE)),(SUM($H$1:MZ$1)&gt;SUM($F$8:$F22))*(SUM($H$1:MZ$1)&lt;=SUM($F$8:$F23))*1,"F"))</f>
        <v>w</v>
      </c>
      <c r="NA23" s="65" t="str">
        <f ca="1">IF(WEEKDAY(NA$6,2)&gt;5,"w",IF(ISERROR(VLOOKUP(NA$6,fériés,1,FALSE)),(SUM($H$1:NA$1)&gt;SUM($F$8:$F22))*(SUM($H$1:NA$1)&lt;=SUM($F$8:$F23))*1,"F"))</f>
        <v>w</v>
      </c>
      <c r="NB23" s="65">
        <f ca="1">IF(WEEKDAY(NB$6,2)&gt;5,"w",IF(ISERROR(VLOOKUP(NB$6,fériés,1,FALSE)),(SUM($H$1:NB$1)&gt;SUM($F$8:$F22))*(SUM($H$1:NB$1)&lt;=SUM($F$8:$F23))*1,"F"))</f>
        <v>0</v>
      </c>
      <c r="NC23" s="65">
        <f ca="1">IF(WEEKDAY(NC$6,2)&gt;5,"w",IF(ISERROR(VLOOKUP(NC$6,fériés,1,FALSE)),(SUM($H$1:NC$1)&gt;SUM($F$8:$F22))*(SUM($H$1:NC$1)&lt;=SUM($F$8:$F23))*1,"F"))</f>
        <v>0</v>
      </c>
      <c r="ND23" s="65">
        <f ca="1">IF(WEEKDAY(ND$6,2)&gt;5,"w",IF(ISERROR(VLOOKUP(ND$6,fériés,1,FALSE)),(SUM($H$1:ND$1)&gt;SUM($F$8:$F22))*(SUM($H$1:ND$1)&lt;=SUM($F$8:$F23))*1,"F"))</f>
        <v>0</v>
      </c>
      <c r="NE23" s="65">
        <f ca="1">IF(WEEKDAY(NE$6,2)&gt;5,"w",IF(ISERROR(VLOOKUP(NE$6,fériés,1,FALSE)),(SUM($H$1:NE$1)&gt;SUM($F$8:$F22))*(SUM($H$1:NE$1)&lt;=SUM($F$8:$F23))*1,"F"))</f>
        <v>0</v>
      </c>
      <c r="NF23" s="65">
        <f ca="1">IF(WEEKDAY(NF$6,2)&gt;5,"w",IF(ISERROR(VLOOKUP(NF$6,fériés,1,FALSE)),(SUM($H$1:NF$1)&gt;SUM($F$8:$F22))*(SUM($H$1:NF$1)&lt;=SUM($F$8:$F23))*1,"F"))</f>
        <v>0</v>
      </c>
      <c r="NG23" s="65">
        <f ca="1">IF(WEEKDAY(NG$6,2)&gt;5,"w",IF(ISERROR(VLOOKUP(NG$6,fériés,1,FALSE)),(SUM($H$1:NG$1)&gt;SUM($F$8:$F22))*(SUM($H$1:NG$1)&lt;=SUM($F$8:$F23))*1,"F"))</f>
        <v>0</v>
      </c>
      <c r="NH23" s="65">
        <f ca="1">IF(WEEKDAY(NH$6,2)&gt;5,"w",IF(ISERROR(VLOOKUP(NH$6,fériés,1,FALSE)),(SUM($H$1:NH$1)&gt;SUM($F$8:$F22))*(SUM($H$1:NH$1)&lt;=SUM($F$8:$F23))*1,"F"))</f>
        <v>0</v>
      </c>
      <c r="NI23" s="65">
        <f ca="1">IF(WEEKDAY(NI$6,2)&gt;5,"w",IF(ISERROR(VLOOKUP(NI$6,fériés,1,FALSE)),(SUM($H$1:NI$1)&gt;SUM($F$8:$F22))*(SUM($H$1:NI$1)&lt;=SUM($F$8:$F23))*1,"F"))</f>
        <v>0</v>
      </c>
      <c r="NJ23" s="65">
        <f ca="1">IF(WEEKDAY(NJ$6,2)&gt;5,"w",IF(ISERROR(VLOOKUP(NJ$6,fériés,1,FALSE)),(SUM($H$1:NJ$1)&gt;SUM($F$8:$F22))*(SUM($H$1:NJ$1)&lt;=SUM($F$8:$F23))*1,"F"))</f>
        <v>0</v>
      </c>
      <c r="NK23" s="65">
        <f ca="1">IF(WEEKDAY(NK$6,2)&gt;5,"w",IF(ISERROR(VLOOKUP(NK$6,fériés,1,FALSE)),(SUM($H$1:NK$1)&gt;SUM($F$8:$F22))*(SUM($H$1:NK$1)&lt;=SUM($F$8:$F23))*1,"F"))</f>
        <v>0</v>
      </c>
      <c r="NL23" s="65">
        <f ca="1">IF(WEEKDAY(NL$6,2)&gt;5,"w",IF(ISERROR(VLOOKUP(NL$6,fériés,1,FALSE)),(SUM($H$1:NL$1)&gt;SUM($F$8:$F22))*(SUM($H$1:NL$1)&lt;=SUM($F$8:$F23))*1,"F"))</f>
        <v>0</v>
      </c>
      <c r="NM23" s="65">
        <f ca="1">IF(WEEKDAY(NM$6,2)&gt;5,"w",IF(ISERROR(VLOOKUP(NM$6,fériés,1,FALSE)),(SUM($H$1:NM$1)&gt;SUM($F$8:$F22))*(SUM($H$1:NM$1)&lt;=SUM($F$8:$F23))*1,"F"))</f>
        <v>0</v>
      </c>
      <c r="NN23" s="65">
        <f ca="1">IF(WEEKDAY(NN$6,2)&gt;5,"w",IF(ISERROR(VLOOKUP(NN$6,fériés,1,FALSE)),(SUM($H$1:NN$1)&gt;SUM($F$8:$F22))*(SUM($H$1:NN$1)&lt;=SUM($F$8:$F23))*1,"F"))</f>
        <v>0</v>
      </c>
      <c r="NO23" s="65">
        <f ca="1">IF(WEEKDAY(NO$6,2)&gt;5,"w",IF(ISERROR(VLOOKUP(NO$6,fériés,1,FALSE)),(SUM($H$1:NO$1)&gt;SUM($F$8:$F22))*(SUM($H$1:NO$1)&lt;=SUM($F$8:$F23))*1,"F"))</f>
        <v>0</v>
      </c>
      <c r="NP23" s="65">
        <f ca="1">IF(WEEKDAY(NP$6,2)&gt;5,"w",IF(ISERROR(VLOOKUP(NP$6,fériés,1,FALSE)),(SUM($H$1:NP$1)&gt;SUM($F$8:$F22))*(SUM($H$1:NP$1)&lt;=SUM($F$8:$F23))*1,"F"))</f>
        <v>0</v>
      </c>
      <c r="NQ23" s="65">
        <f ca="1">IF(WEEKDAY(NQ$6,2)&gt;5,"w",IF(ISERROR(VLOOKUP(NQ$6,fériés,1,FALSE)),(SUM($H$1:NQ$1)&gt;SUM($F$8:$F22))*(SUM($H$1:NQ$1)&lt;=SUM($F$8:$F23))*1,"F"))</f>
        <v>0</v>
      </c>
      <c r="NR23" s="65">
        <f ca="1">IF(WEEKDAY(NR$6,2)&gt;5,"w",IF(ISERROR(VLOOKUP(NR$6,fériés,1,FALSE)),(SUM($H$1:NR$1)&gt;SUM($F$8:$F22))*(SUM($H$1:NR$1)&lt;=SUM($F$8:$F23))*1,"F"))</f>
        <v>0</v>
      </c>
      <c r="NS23" s="65">
        <f ca="1">IF(WEEKDAY(NS$6,2)&gt;5,"w",IF(ISERROR(VLOOKUP(NS$6,fériés,1,FALSE)),(SUM($H$1:NS$1)&gt;SUM($F$8:$F22))*(SUM($H$1:NS$1)&lt;=SUM($F$8:$F23))*1,"F"))</f>
        <v>0</v>
      </c>
      <c r="NT23" s="65">
        <f ca="1">IF(WEEKDAY(NT$6,2)&gt;5,"w",IF(ISERROR(VLOOKUP(NT$6,fériés,1,FALSE)),(SUM($H$1:NT$1)&gt;SUM($F$8:$F22))*(SUM($H$1:NT$1)&lt;=SUM($F$8:$F23))*1,"F"))</f>
        <v>0</v>
      </c>
      <c r="NU23" s="65">
        <f ca="1">IF(WEEKDAY(NU$6,2)&gt;5,"w",IF(ISERROR(VLOOKUP(NU$6,fériés,1,FALSE)),(SUM($H$1:NU$1)&gt;SUM($F$8:$F22))*(SUM($H$1:NU$1)&lt;=SUM($F$8:$F23))*1,"F"))</f>
        <v>0</v>
      </c>
      <c r="NV23" s="65">
        <f ca="1">IF(WEEKDAY(NV$6,2)&gt;5,"w",IF(ISERROR(VLOOKUP(NV$6,fériés,1,FALSE)),(SUM($H$1:NV$1)&gt;SUM($F$8:$F22))*(SUM($H$1:NV$1)&lt;=SUM($F$8:$F23))*1,"F"))</f>
        <v>0</v>
      </c>
      <c r="NW23" s="65">
        <f ca="1">IF(WEEKDAY(NW$6,2)&gt;5,"w",IF(ISERROR(VLOOKUP(NW$6,fériés,1,FALSE)),(SUM($H$1:NW$1)&gt;SUM($F$8:$F22))*(SUM($H$1:NW$1)&lt;=SUM($F$8:$F23))*1,"F"))</f>
        <v>0</v>
      </c>
      <c r="NX23" s="65">
        <f ca="1">IF(WEEKDAY(NX$6,2)&gt;5,"w",IF(ISERROR(VLOOKUP(NX$6,fériés,1,FALSE)),(SUM($H$1:NX$1)&gt;SUM($F$8:$F22))*(SUM($H$1:NX$1)&lt;=SUM($F$8:$F23))*1,"F"))</f>
        <v>0</v>
      </c>
      <c r="NY23" s="65">
        <f ca="1">IF(WEEKDAY(NY$6,2)&gt;5,"w",IF(ISERROR(VLOOKUP(NY$6,fériés,1,FALSE)),(SUM($H$1:NY$1)&gt;SUM($F$8:$F22))*(SUM($H$1:NY$1)&lt;=SUM($F$8:$F23))*1,"F"))</f>
        <v>0</v>
      </c>
      <c r="NZ23" s="65">
        <f ca="1">IF(WEEKDAY(NZ$6,2)&gt;5,"w",IF(ISERROR(VLOOKUP(NZ$6,fériés,1,FALSE)),(SUM($H$1:NZ$1)&gt;SUM($F$8:$F22))*(SUM($H$1:NZ$1)&lt;=SUM($F$8:$F23))*1,"F"))</f>
        <v>0</v>
      </c>
      <c r="OA23" s="65">
        <f ca="1">IF(WEEKDAY(OA$6,2)&gt;5,"w",IF(ISERROR(VLOOKUP(OA$6,fériés,1,FALSE)),(SUM($H$1:OA$1)&gt;SUM($F$8:$F22))*(SUM($H$1:OA$1)&lt;=SUM($F$8:$F23))*1,"F"))</f>
        <v>0</v>
      </c>
      <c r="OB23" s="65">
        <f ca="1">IF(WEEKDAY(OB$6,2)&gt;5,"w",IF(ISERROR(VLOOKUP(OB$6,fériés,1,FALSE)),(SUM($H$1:OB$1)&gt;SUM($F$8:$F22))*(SUM($H$1:OB$1)&lt;=SUM($F$8:$F23))*1,"F"))</f>
        <v>0</v>
      </c>
      <c r="OC23" s="65">
        <f ca="1">IF(WEEKDAY(OC$6,2)&gt;5,"w",IF(ISERROR(VLOOKUP(OC$6,fériés,1,FALSE)),(SUM($H$1:OC$1)&gt;SUM($F$8:$F22))*(SUM($H$1:OC$1)&lt;=SUM($F$8:$F23))*1,"F"))</f>
        <v>0</v>
      </c>
      <c r="OD23" s="65">
        <f ca="1">IF(WEEKDAY(OD$6,2)&gt;5,"w",IF(ISERROR(VLOOKUP(OD$6,fériés,1,FALSE)),(SUM($H$1:OD$1)&gt;SUM($F$8:$F22))*(SUM($H$1:OD$1)&lt;=SUM($F$8:$F23))*1,"F"))</f>
        <v>0</v>
      </c>
      <c r="OE23" s="65">
        <f ca="1">IF(WEEKDAY(OE$6,2)&gt;5,"w",IF(ISERROR(VLOOKUP(OE$6,fériés,1,FALSE)),(SUM($H$1:OE$1)&gt;SUM($F$8:$F22))*(SUM($H$1:OE$1)&lt;=SUM($F$8:$F23))*1,"F"))</f>
        <v>0</v>
      </c>
      <c r="OF23" s="65">
        <f ca="1">IF(WEEKDAY(OF$6,2)&gt;5,"w",IF(ISERROR(VLOOKUP(OF$6,fériés,1,FALSE)),(SUM($H$1:OF$1)&gt;SUM($F$8:$F22))*(SUM($H$1:OF$1)&lt;=SUM($F$8:$F23))*1,"F"))</f>
        <v>0</v>
      </c>
      <c r="OG23" s="65">
        <f ca="1">IF(WEEKDAY(OG$6,2)&gt;5,"w",IF(ISERROR(VLOOKUP(OG$6,fériés,1,FALSE)),(SUM($H$1:OG$1)&gt;SUM($F$8:$F22))*(SUM($H$1:OG$1)&lt;=SUM($F$8:$F23))*1,"F"))</f>
        <v>0</v>
      </c>
      <c r="OH23" s="65">
        <f ca="1">IF(WEEKDAY(OH$6,2)&gt;5,"w",IF(ISERROR(VLOOKUP(OH$6,fériés,1,FALSE)),(SUM($H$1:OH$1)&gt;SUM($F$8:$F22))*(SUM($H$1:OH$1)&lt;=SUM($F$8:$F23))*1,"F"))</f>
        <v>0</v>
      </c>
      <c r="OI23" s="65">
        <f ca="1">IF(WEEKDAY(OI$6,2)&gt;5,"w",IF(ISERROR(VLOOKUP(OI$6,fériés,1,FALSE)),(SUM($H$1:OI$1)&gt;SUM($F$8:$F22))*(SUM($H$1:OI$1)&lt;=SUM($F$8:$F23))*1,"F"))</f>
        <v>0</v>
      </c>
      <c r="OJ23" s="65">
        <f ca="1">IF(WEEKDAY(OJ$6,2)&gt;5,"w",IF(ISERROR(VLOOKUP(OJ$6,fériés,1,FALSE)),(SUM($H$1:OJ$1)&gt;SUM($F$8:$F22))*(SUM($H$1:OJ$1)&lt;=SUM($F$8:$F23))*1,"F"))</f>
        <v>0</v>
      </c>
      <c r="OK23" s="65">
        <f ca="1">IF(WEEKDAY(OK$6,2)&gt;5,"w",IF(ISERROR(VLOOKUP(OK$6,fériés,1,FALSE)),(SUM($H$1:OK$1)&gt;SUM($F$8:$F22))*(SUM($H$1:OK$1)&lt;=SUM($F$8:$F23))*1,"F"))</f>
        <v>0</v>
      </c>
      <c r="OL23" s="65">
        <f ca="1">IF(WEEKDAY(OL$6,2)&gt;5,"w",IF(ISERROR(VLOOKUP(OL$6,fériés,1,FALSE)),(SUM($H$1:OL$1)&gt;SUM($F$8:$F22))*(SUM($H$1:OL$1)&lt;=SUM($F$8:$F23))*1,"F"))</f>
        <v>0</v>
      </c>
      <c r="OM23" s="65">
        <f ca="1">IF(WEEKDAY(OM$6,2)&gt;5,"w",IF(ISERROR(VLOOKUP(OM$6,fériés,1,FALSE)),(SUM($H$1:OM$1)&gt;SUM($F$8:$F22))*(SUM($H$1:OM$1)&lt;=SUM($F$8:$F23))*1,"F"))</f>
        <v>0</v>
      </c>
      <c r="ON23" s="65">
        <f ca="1">IF(WEEKDAY(ON$6,2)&gt;5,"w",IF(ISERROR(VLOOKUP(ON$6,fériés,1,FALSE)),(SUM($H$1:ON$1)&gt;SUM($F$8:$F22))*(SUM($H$1:ON$1)&lt;=SUM($F$8:$F23))*1,"F"))</f>
        <v>0</v>
      </c>
      <c r="OO23" s="65">
        <f ca="1">IF(WEEKDAY(OO$6,2)&gt;5,"w",IF(ISERROR(VLOOKUP(OO$6,fériés,1,FALSE)),(SUM($H$1:OO$1)&gt;SUM($F$8:$F22))*(SUM($H$1:OO$1)&lt;=SUM($F$8:$F23))*1,"F"))</f>
        <v>0</v>
      </c>
      <c r="OP23" s="65">
        <f ca="1">IF(WEEKDAY(OP$6,2)&gt;5,"w",IF(ISERROR(VLOOKUP(OP$6,fériés,1,FALSE)),(SUM($H$1:OP$1)&gt;SUM($F$8:$F22))*(SUM($H$1:OP$1)&lt;=SUM($F$8:$F23))*1,"F"))</f>
        <v>0</v>
      </c>
      <c r="OQ23" s="65">
        <f ca="1">IF(WEEKDAY(OQ$6,2)&gt;5,"w",IF(ISERROR(VLOOKUP(OQ$6,fériés,1,FALSE)),(SUM($H$1:OQ$1)&gt;SUM($F$8:$F22))*(SUM($H$1:OQ$1)&lt;=SUM($F$8:$F23))*1,"F"))</f>
        <v>0</v>
      </c>
      <c r="OR23" s="65">
        <f ca="1">IF(WEEKDAY(OR$6,2)&gt;5,"w",IF(ISERROR(VLOOKUP(OR$6,fériés,1,FALSE)),(SUM($H$1:OR$1)&gt;SUM($F$8:$F22))*(SUM($H$1:OR$1)&lt;=SUM($F$8:$F23))*1,"F"))</f>
        <v>0</v>
      </c>
      <c r="OS23" s="65">
        <f ca="1">IF(WEEKDAY(OS$6,2)&gt;5,"w",IF(ISERROR(VLOOKUP(OS$6,fériés,1,FALSE)),(SUM($H$1:OS$1)&gt;SUM($F$8:$F22))*(SUM($H$1:OS$1)&lt;=SUM($F$8:$F23))*1,"F"))</f>
        <v>0</v>
      </c>
      <c r="OT23" s="65">
        <f ca="1">IF(WEEKDAY(OT$6,2)&gt;5,"w",IF(ISERROR(VLOOKUP(OT$6,fériés,1,FALSE)),(SUM($H$1:OT$1)&gt;SUM($F$8:$F22))*(SUM($H$1:OT$1)&lt;=SUM($F$8:$F23))*1,"F"))</f>
        <v>0</v>
      </c>
      <c r="OU23" s="65">
        <f ca="1">IF(WEEKDAY(OU$6,2)&gt;5,"w",IF(ISERROR(VLOOKUP(OU$6,fériés,1,FALSE)),(SUM($H$1:OU$1)&gt;SUM($F$8:$F22))*(SUM($H$1:OU$1)&lt;=SUM($F$8:$F23))*1,"F"))</f>
        <v>0</v>
      </c>
      <c r="OV23" s="65">
        <f ca="1">IF(WEEKDAY(OV$6,2)&gt;5,"w",IF(ISERROR(VLOOKUP(OV$6,fériés,1,FALSE)),(SUM($H$1:OV$1)&gt;SUM($F$8:$F22))*(SUM($H$1:OV$1)&lt;=SUM($F$8:$F23))*1,"F"))</f>
        <v>0</v>
      </c>
      <c r="OW23" s="65">
        <f ca="1">IF(WEEKDAY(OW$6,2)&gt;5,"w",IF(ISERROR(VLOOKUP(OW$6,fériés,1,FALSE)),(SUM($H$1:OW$1)&gt;SUM($F$8:$F22))*(SUM($H$1:OW$1)&lt;=SUM($F$8:$F23))*1,"F"))</f>
        <v>0</v>
      </c>
      <c r="OX23" s="65">
        <f ca="1">IF(WEEKDAY(OX$6,2)&gt;5,"w",IF(ISERROR(VLOOKUP(OX$6,fériés,1,FALSE)),(SUM($H$1:OX$1)&gt;SUM($F$8:$F22))*(SUM($H$1:OX$1)&lt;=SUM($F$8:$F23))*1,"F"))</f>
        <v>0</v>
      </c>
      <c r="OY23" s="65">
        <f ca="1">IF(WEEKDAY(OY$6,2)&gt;5,"w",IF(ISERROR(VLOOKUP(OY$6,fériés,1,FALSE)),(SUM($H$1:OY$1)&gt;SUM($F$8:$F22))*(SUM($H$1:OY$1)&lt;=SUM($F$8:$F23))*1,"F"))</f>
        <v>0</v>
      </c>
      <c r="OZ23" s="65" t="str">
        <f ca="1">IF(WEEKDAY(OZ$6,2)&gt;5,"w",IF(ISERROR(VLOOKUP(OZ$6,fériés,1,FALSE)),(SUM($H$1:OZ$1)&gt;SUM($F$8:$F22))*(SUM($H$1:OZ$1)&lt;=SUM($F$8:$F23))*1,"F"))</f>
        <v>w</v>
      </c>
      <c r="PA23" s="65" t="str">
        <f ca="1">IF(WEEKDAY(PA$6,2)&gt;5,"w",IF(ISERROR(VLOOKUP(PA$6,fériés,1,FALSE)),(SUM($H$1:PA$1)&gt;SUM($F$8:$F22))*(SUM($H$1:PA$1)&lt;=SUM($F$8:$F23))*1,"F"))</f>
        <v>w</v>
      </c>
      <c r="PB23" s="65" t="str">
        <f ca="1">IF(WEEKDAY(PB$6,2)&gt;5,"w",IF(ISERROR(VLOOKUP(PB$6,fériés,1,FALSE)),(SUM($H$1:PB$1)&gt;SUM($F$8:$F22))*(SUM($H$1:PB$1)&lt;=SUM($F$8:$F23))*1,"F"))</f>
        <v>w</v>
      </c>
      <c r="PC23" s="65" t="str">
        <f ca="1">IF(WEEKDAY(PC$6,2)&gt;5,"w",IF(ISERROR(VLOOKUP(PC$6,fériés,1,FALSE)),(SUM($H$1:PC$1)&gt;SUM($F$8:$F22))*(SUM($H$1:PC$1)&lt;=SUM($F$8:$F23))*1,"F"))</f>
        <v>w</v>
      </c>
      <c r="PD23" s="65" t="str">
        <f ca="1">IF(WEEKDAY(PD$6,2)&gt;5,"w",IF(ISERROR(VLOOKUP(PD$6,fériés,1,FALSE)),(SUM($H$1:PD$1)&gt;SUM($F$8:$F22))*(SUM($H$1:PD$1)&lt;=SUM($F$8:$F23))*1,"F"))</f>
        <v>w</v>
      </c>
      <c r="PE23" s="65" t="str">
        <f ca="1">IF(WEEKDAY(PE$6,2)&gt;5,"w",IF(ISERROR(VLOOKUP(PE$6,fériés,1,FALSE)),(SUM($H$1:PE$1)&gt;SUM($F$8:$F22))*(SUM($H$1:PE$1)&lt;=SUM($F$8:$F23))*1,"F"))</f>
        <v>w</v>
      </c>
      <c r="PF23" s="65" t="str">
        <f ca="1">IF(WEEKDAY(PF$6,2)&gt;5,"w",IF(ISERROR(VLOOKUP(PF$6,fériés,1,FALSE)),(SUM($H$1:PF$1)&gt;SUM($F$8:$F22))*(SUM($H$1:PF$1)&lt;=SUM($F$8:$F23))*1,"F"))</f>
        <v>w</v>
      </c>
      <c r="PG23" s="65" t="str">
        <f ca="1">IF(WEEKDAY(PG$6,2)&gt;5,"w",IF(ISERROR(VLOOKUP(PG$6,fériés,1,FALSE)),(SUM($H$1:PG$1)&gt;SUM($F$8:$F22))*(SUM($H$1:PG$1)&lt;=SUM($F$8:$F23))*1,"F"))</f>
        <v>w</v>
      </c>
      <c r="PH23" s="65" t="str">
        <f ca="1">IF(WEEKDAY(PH$6,2)&gt;5,"w",IF(ISERROR(VLOOKUP(PH$6,fériés,1,FALSE)),(SUM($H$1:PH$1)&gt;SUM($F$8:$F22))*(SUM($H$1:PH$1)&lt;=SUM($F$8:$F23))*1,"F"))</f>
        <v>w</v>
      </c>
      <c r="PI23" s="65" t="str">
        <f ca="1">IF(WEEKDAY(PI$6,2)&gt;5,"w",IF(ISERROR(VLOOKUP(PI$6,fériés,1,FALSE)),(SUM($H$1:PI$1)&gt;SUM($F$8:$F22))*(SUM($H$1:PI$1)&lt;=SUM($F$8:$F23))*1,"F"))</f>
        <v>w</v>
      </c>
      <c r="PJ23" s="65" t="str">
        <f ca="1">IF(WEEKDAY(PJ$6,2)&gt;5,"w",IF(ISERROR(VLOOKUP(PJ$6,fériés,1,FALSE)),(SUM($H$1:PJ$1)&gt;SUM($F$8:$F22))*(SUM($H$1:PJ$1)&lt;=SUM($F$8:$F23))*1,"F"))</f>
        <v>w</v>
      </c>
      <c r="PK23" s="65" t="str">
        <f ca="1">IF(WEEKDAY(PK$6,2)&gt;5,"w",IF(ISERROR(VLOOKUP(PK$6,fériés,1,FALSE)),(SUM($H$1:PK$1)&gt;SUM($F$8:$F22))*(SUM($H$1:PK$1)&lt;=SUM($F$8:$F23))*1,"F"))</f>
        <v>w</v>
      </c>
      <c r="PL23" s="65" t="str">
        <f ca="1">IF(WEEKDAY(PL$6,2)&gt;5,"w",IF(ISERROR(VLOOKUP(PL$6,fériés,1,FALSE)),(SUM($H$1:PL$1)&gt;SUM($F$8:$F22))*(SUM($H$1:PL$1)&lt;=SUM($F$8:$F23))*1,"F"))</f>
        <v>w</v>
      </c>
      <c r="PM23" s="65" t="str">
        <f ca="1">IF(WEEKDAY(PM$6,2)&gt;5,"w",IF(ISERROR(VLOOKUP(PM$6,fériés,1,FALSE)),(SUM($H$1:PM$1)&gt;SUM($F$8:$F22))*(SUM($H$1:PM$1)&lt;=SUM($F$8:$F23))*1,"F"))</f>
        <v>w</v>
      </c>
      <c r="PN23" s="65" t="str">
        <f ca="1">IF(WEEKDAY(PN$6,2)&gt;5,"w",IF(ISERROR(VLOOKUP(PN$6,fériés,1,FALSE)),(SUM($H$1:PN$1)&gt;SUM($F$8:$F22))*(SUM($H$1:PN$1)&lt;=SUM($F$8:$F23))*1,"F"))</f>
        <v>w</v>
      </c>
      <c r="PO23" s="65" t="str">
        <f ca="1">IF(WEEKDAY(PO$6,2)&gt;5,"w",IF(ISERROR(VLOOKUP(PO$6,fériés,1,FALSE)),(SUM($H$1:PO$1)&gt;SUM($F$8:$F22))*(SUM($H$1:PO$1)&lt;=SUM($F$8:$F23))*1,"F"))</f>
        <v>w</v>
      </c>
      <c r="PP23" s="65" t="str">
        <f ca="1">IF(WEEKDAY(PP$6,2)&gt;5,"w",IF(ISERROR(VLOOKUP(PP$6,fériés,1,FALSE)),(SUM($H$1:PP$1)&gt;SUM($F$8:$F22))*(SUM($H$1:PP$1)&lt;=SUM($F$8:$F23))*1,"F"))</f>
        <v>w</v>
      </c>
      <c r="PQ23" s="65" t="str">
        <f ca="1">IF(WEEKDAY(PQ$6,2)&gt;5,"w",IF(ISERROR(VLOOKUP(PQ$6,fériés,1,FALSE)),(SUM($H$1:PQ$1)&gt;SUM($F$8:$F22))*(SUM($H$1:PQ$1)&lt;=SUM($F$8:$F23))*1,"F"))</f>
        <v>w</v>
      </c>
      <c r="PR23" s="65" t="str">
        <f ca="1">IF(WEEKDAY(PR$6,2)&gt;5,"w",IF(ISERROR(VLOOKUP(PR$6,fériés,1,FALSE)),(SUM($H$1:PR$1)&gt;SUM($F$8:$F22))*(SUM($H$1:PR$1)&lt;=SUM($F$8:$F23))*1,"F"))</f>
        <v>w</v>
      </c>
      <c r="PS23" s="65" t="str">
        <f ca="1">IF(WEEKDAY(PS$6,2)&gt;5,"w",IF(ISERROR(VLOOKUP(PS$6,fériés,1,FALSE)),(SUM($H$1:PS$1)&gt;SUM($F$8:$F22))*(SUM($H$1:PS$1)&lt;=SUM($F$8:$F23))*1,"F"))</f>
        <v>w</v>
      </c>
      <c r="PT23" s="65">
        <f ca="1">IF(WEEKDAY(PT$6,2)&gt;5,"w",IF(ISERROR(VLOOKUP(PT$6,fériés,1,FALSE)),(SUM($H$1:PT$1)&gt;SUM($F$8:$F22))*(SUM($H$1:PT$1)&lt;=SUM($F$8:$F23))*1,"F"))</f>
        <v>0</v>
      </c>
      <c r="PU23" s="65">
        <f ca="1">IF(WEEKDAY(PU$6,2)&gt;5,"w",IF(ISERROR(VLOOKUP(PU$6,fériés,1,FALSE)),(SUM($H$1:PU$1)&gt;SUM($F$8:$F22))*(SUM($H$1:PU$1)&lt;=SUM($F$8:$F23))*1,"F"))</f>
        <v>0</v>
      </c>
      <c r="PV23" s="65">
        <f ca="1">IF(WEEKDAY(PV$6,2)&gt;5,"w",IF(ISERROR(VLOOKUP(PV$6,fériés,1,FALSE)),(SUM($H$1:PV$1)&gt;SUM($F$8:$F22))*(SUM($H$1:PV$1)&lt;=SUM($F$8:$F23))*1,"F"))</f>
        <v>0</v>
      </c>
      <c r="PW23" s="65">
        <f ca="1">IF(WEEKDAY(PW$6,2)&gt;5,"w",IF(ISERROR(VLOOKUP(PW$6,fériés,1,FALSE)),(SUM($H$1:PW$1)&gt;SUM($F$8:$F22))*(SUM($H$1:PW$1)&lt;=SUM($F$8:$F23))*1,"F"))</f>
        <v>0</v>
      </c>
      <c r="PX23" s="65">
        <f ca="1">IF(WEEKDAY(PX$6,2)&gt;5,"w",IF(ISERROR(VLOOKUP(PX$6,fériés,1,FALSE)),(SUM($H$1:PX$1)&gt;SUM($F$8:$F22))*(SUM($H$1:PX$1)&lt;=SUM($F$8:$F23))*1,"F"))</f>
        <v>0</v>
      </c>
      <c r="PY23" s="65">
        <f ca="1">IF(WEEKDAY(PY$6,2)&gt;5,"w",IF(ISERROR(VLOOKUP(PY$6,fériés,1,FALSE)),(SUM($H$1:PY$1)&gt;SUM($F$8:$F22))*(SUM($H$1:PY$1)&lt;=SUM($F$8:$F23))*1,"F"))</f>
        <v>0</v>
      </c>
      <c r="PZ23" s="65">
        <f ca="1">IF(WEEKDAY(PZ$6,2)&gt;5,"w",IF(ISERROR(VLOOKUP(PZ$6,fériés,1,FALSE)),(SUM($H$1:PZ$1)&gt;SUM($F$8:$F22))*(SUM($H$1:PZ$1)&lt;=SUM($F$8:$F23))*1,"F"))</f>
        <v>0</v>
      </c>
      <c r="QA23" s="65">
        <f ca="1">IF(WEEKDAY(QA$6,2)&gt;5,"w",IF(ISERROR(VLOOKUP(QA$6,fériés,1,FALSE)),(SUM($H$1:QA$1)&gt;SUM($F$8:$F22))*(SUM($H$1:QA$1)&lt;=SUM($F$8:$F23))*1,"F"))</f>
        <v>0</v>
      </c>
      <c r="QB23" s="65">
        <f ca="1">IF(WEEKDAY(QB$6,2)&gt;5,"w",IF(ISERROR(VLOOKUP(QB$6,fériés,1,FALSE)),(SUM($H$1:QB$1)&gt;SUM($F$8:$F22))*(SUM($H$1:QB$1)&lt;=SUM($F$8:$F23))*1,"F"))</f>
        <v>0</v>
      </c>
      <c r="QC23" s="65">
        <f ca="1">IF(WEEKDAY(QC$6,2)&gt;5,"w",IF(ISERROR(VLOOKUP(QC$6,fériés,1,FALSE)),(SUM($H$1:QC$1)&gt;SUM($F$8:$F22))*(SUM($H$1:QC$1)&lt;=SUM($F$8:$F23))*1,"F"))</f>
        <v>0</v>
      </c>
      <c r="QD23" s="65">
        <f ca="1">IF(WEEKDAY(QD$6,2)&gt;5,"w",IF(ISERROR(VLOOKUP(QD$6,fériés,1,FALSE)),(SUM($H$1:QD$1)&gt;SUM($F$8:$F22))*(SUM($H$1:QD$1)&lt;=SUM($F$8:$F23))*1,"F"))</f>
        <v>0</v>
      </c>
      <c r="QE23" s="65">
        <f ca="1">IF(WEEKDAY(QE$6,2)&gt;5,"w",IF(ISERROR(VLOOKUP(QE$6,fériés,1,FALSE)),(SUM($H$1:QE$1)&gt;SUM($F$8:$F22))*(SUM($H$1:QE$1)&lt;=SUM($F$8:$F23))*1,"F"))</f>
        <v>0</v>
      </c>
      <c r="QF23" s="65">
        <f ca="1">IF(WEEKDAY(QF$6,2)&gt;5,"w",IF(ISERROR(VLOOKUP(QF$6,fériés,1,FALSE)),(SUM($H$1:QF$1)&gt;SUM($F$8:$F22))*(SUM($H$1:QF$1)&lt;=SUM($F$8:$F23))*1,"F"))</f>
        <v>0</v>
      </c>
      <c r="QG23" s="65">
        <f ca="1">IF(WEEKDAY(QG$6,2)&gt;5,"w",IF(ISERROR(VLOOKUP(QG$6,fériés,1,FALSE)),(SUM($H$1:QG$1)&gt;SUM($F$8:$F22))*(SUM($H$1:QG$1)&lt;=SUM($F$8:$F23))*1,"F"))</f>
        <v>0</v>
      </c>
      <c r="QH23" s="65">
        <f ca="1">IF(WEEKDAY(QH$6,2)&gt;5,"w",IF(ISERROR(VLOOKUP(QH$6,fériés,1,FALSE)),(SUM($H$1:QH$1)&gt;SUM($F$8:$F22))*(SUM($H$1:QH$1)&lt;=SUM($F$8:$F23))*1,"F"))</f>
        <v>0</v>
      </c>
      <c r="QI23" s="65">
        <f ca="1">IF(WEEKDAY(QI$6,2)&gt;5,"w",IF(ISERROR(VLOOKUP(QI$6,fériés,1,FALSE)),(SUM($H$1:QI$1)&gt;SUM($F$8:$F22))*(SUM($H$1:QI$1)&lt;=SUM($F$8:$F23))*1,"F"))</f>
        <v>0</v>
      </c>
      <c r="QJ23" s="65">
        <f ca="1">IF(WEEKDAY(QJ$6,2)&gt;5,"w",IF(ISERROR(VLOOKUP(QJ$6,fériés,1,FALSE)),(SUM($H$1:QJ$1)&gt;SUM($F$8:$F22))*(SUM($H$1:QJ$1)&lt;=SUM($F$8:$F23))*1,"F"))</f>
        <v>0</v>
      </c>
      <c r="QK23" s="65">
        <f ca="1">IF(WEEKDAY(QK$6,2)&gt;5,"w",IF(ISERROR(VLOOKUP(QK$6,fériés,1,FALSE)),(SUM($H$1:QK$1)&gt;SUM($F$8:$F22))*(SUM($H$1:QK$1)&lt;=SUM($F$8:$F23))*1,"F"))</f>
        <v>0</v>
      </c>
      <c r="QL23" s="65">
        <f ca="1">IF(WEEKDAY(QL$6,2)&gt;5,"w",IF(ISERROR(VLOOKUP(QL$6,fériés,1,FALSE)),(SUM($H$1:QL$1)&gt;SUM($F$8:$F22))*(SUM($H$1:QL$1)&lt;=SUM($F$8:$F23))*1,"F"))</f>
        <v>0</v>
      </c>
      <c r="QM23" s="65">
        <f ca="1">IF(WEEKDAY(QM$6,2)&gt;5,"w",IF(ISERROR(VLOOKUP(QM$6,fériés,1,FALSE)),(SUM($H$1:QM$1)&gt;SUM($F$8:$F22))*(SUM($H$1:QM$1)&lt;=SUM($F$8:$F23))*1,"F"))</f>
        <v>0</v>
      </c>
      <c r="QN23" s="65">
        <f ca="1">IF(WEEKDAY(QN$6,2)&gt;5,"w",IF(ISERROR(VLOOKUP(QN$6,fériés,1,FALSE)),(SUM($H$1:QN$1)&gt;SUM($F$8:$F22))*(SUM($H$1:QN$1)&lt;=SUM($F$8:$F23))*1,"F"))</f>
        <v>0</v>
      </c>
      <c r="QO23" s="65">
        <f ca="1">IF(WEEKDAY(QO$6,2)&gt;5,"w",IF(ISERROR(VLOOKUP(QO$6,fériés,1,FALSE)),(SUM($H$1:QO$1)&gt;SUM($F$8:$F22))*(SUM($H$1:QO$1)&lt;=SUM($F$8:$F23))*1,"F"))</f>
        <v>0</v>
      </c>
      <c r="QP23" s="65">
        <f ca="1">IF(WEEKDAY(QP$6,2)&gt;5,"w",IF(ISERROR(VLOOKUP(QP$6,fériés,1,FALSE)),(SUM($H$1:QP$1)&gt;SUM($F$8:$F22))*(SUM($H$1:QP$1)&lt;=SUM($F$8:$F23))*1,"F"))</f>
        <v>0</v>
      </c>
      <c r="QQ23" s="65">
        <f ca="1">IF(WEEKDAY(QQ$6,2)&gt;5,"w",IF(ISERROR(VLOOKUP(QQ$6,fériés,1,FALSE)),(SUM($H$1:QQ$1)&gt;SUM($F$8:$F22))*(SUM($H$1:QQ$1)&lt;=SUM($F$8:$F23))*1,"F"))</f>
        <v>0</v>
      </c>
      <c r="QR23" s="65">
        <f ca="1">IF(WEEKDAY(QR$6,2)&gt;5,"w",IF(ISERROR(VLOOKUP(QR$6,fériés,1,FALSE)),(SUM($H$1:QR$1)&gt;SUM($F$8:$F22))*(SUM($H$1:QR$1)&lt;=SUM($F$8:$F23))*1,"F"))</f>
        <v>0</v>
      </c>
      <c r="QS23" s="65">
        <f ca="1">IF(WEEKDAY(QS$6,2)&gt;5,"w",IF(ISERROR(VLOOKUP(QS$6,fériés,1,FALSE)),(SUM($H$1:QS$1)&gt;SUM($F$8:$F22))*(SUM($H$1:QS$1)&lt;=SUM($F$8:$F23))*1,"F"))</f>
        <v>0</v>
      </c>
      <c r="QT23" s="65">
        <f ca="1">IF(WEEKDAY(QT$6,2)&gt;5,"w",IF(ISERROR(VLOOKUP(QT$6,fériés,1,FALSE)),(SUM($H$1:QT$1)&gt;SUM($F$8:$F22))*(SUM($H$1:QT$1)&lt;=SUM($F$8:$F23))*1,"F"))</f>
        <v>0</v>
      </c>
      <c r="QU23" s="65">
        <f ca="1">IF(WEEKDAY(QU$6,2)&gt;5,"w",IF(ISERROR(VLOOKUP(QU$6,fériés,1,FALSE)),(SUM($H$1:QU$1)&gt;SUM($F$8:$F22))*(SUM($H$1:QU$1)&lt;=SUM($F$8:$F23))*1,"F"))</f>
        <v>0</v>
      </c>
      <c r="QV23" s="65">
        <f ca="1">IF(WEEKDAY(QV$6,2)&gt;5,"w",IF(ISERROR(VLOOKUP(QV$6,fériés,1,FALSE)),(SUM($H$1:QV$1)&gt;SUM($F$8:$F22))*(SUM($H$1:QV$1)&lt;=SUM($F$8:$F23))*1,"F"))</f>
        <v>0</v>
      </c>
      <c r="QW23" s="65">
        <f ca="1">IF(WEEKDAY(QW$6,2)&gt;5,"w",IF(ISERROR(VLOOKUP(QW$6,fériés,1,FALSE)),(SUM($H$1:QW$1)&gt;SUM($F$8:$F22))*(SUM($H$1:QW$1)&lt;=SUM($F$8:$F23))*1,"F"))</f>
        <v>0</v>
      </c>
      <c r="QX23" s="65">
        <f ca="1">IF(WEEKDAY(QX$6,2)&gt;5,"w",IF(ISERROR(VLOOKUP(QX$6,fériés,1,FALSE)),(SUM($H$1:QX$1)&gt;SUM($F$8:$F22))*(SUM($H$1:QX$1)&lt;=SUM($F$8:$F23))*1,"F"))</f>
        <v>0</v>
      </c>
      <c r="QY23" s="65">
        <f ca="1">IF(WEEKDAY(QY$6,2)&gt;5,"w",IF(ISERROR(VLOOKUP(QY$6,fériés,1,FALSE)),(SUM($H$1:QY$1)&gt;SUM($F$8:$F22))*(SUM($H$1:QY$1)&lt;=SUM($F$8:$F23))*1,"F"))</f>
        <v>0</v>
      </c>
      <c r="QZ23" s="65">
        <f ca="1">IF(WEEKDAY(QZ$6,2)&gt;5,"w",IF(ISERROR(VLOOKUP(QZ$6,fériés,1,FALSE)),(SUM($H$1:QZ$1)&gt;SUM($F$8:$F22))*(SUM($H$1:QZ$1)&lt;=SUM($F$8:$F23))*1,"F"))</f>
        <v>0</v>
      </c>
      <c r="RA23" s="65">
        <f ca="1">IF(WEEKDAY(RA$6,2)&gt;5,"w",IF(ISERROR(VLOOKUP(RA$6,fériés,1,FALSE)),(SUM($H$1:RA$1)&gt;SUM($F$8:$F22))*(SUM($H$1:RA$1)&lt;=SUM($F$8:$F23))*1,"F"))</f>
        <v>0</v>
      </c>
      <c r="RB23" s="65">
        <f ca="1">IF(WEEKDAY(RB$6,2)&gt;5,"w",IF(ISERROR(VLOOKUP(RB$6,fériés,1,FALSE)),(SUM($H$1:RB$1)&gt;SUM($F$8:$F22))*(SUM($H$1:RB$1)&lt;=SUM($F$8:$F23))*1,"F"))</f>
        <v>0</v>
      </c>
      <c r="RC23" s="65">
        <f ca="1">IF(WEEKDAY(RC$6,2)&gt;5,"w",IF(ISERROR(VLOOKUP(RC$6,fériés,1,FALSE)),(SUM($H$1:RC$1)&gt;SUM($F$8:$F22))*(SUM($H$1:RC$1)&lt;=SUM($F$8:$F23))*1,"F"))</f>
        <v>0</v>
      </c>
      <c r="RD23" s="65">
        <f ca="1">IF(WEEKDAY(RD$6,2)&gt;5,"w",IF(ISERROR(VLOOKUP(RD$6,fériés,1,FALSE)),(SUM($H$1:RD$1)&gt;SUM($F$8:$F22))*(SUM($H$1:RD$1)&lt;=SUM($F$8:$F23))*1,"F"))</f>
        <v>0</v>
      </c>
      <c r="RE23" s="65">
        <f ca="1">IF(WEEKDAY(RE$6,2)&gt;5,"w",IF(ISERROR(VLOOKUP(RE$6,fériés,1,FALSE)),(SUM($H$1:RE$1)&gt;SUM($F$8:$F22))*(SUM($H$1:RE$1)&lt;=SUM($F$8:$F23))*1,"F"))</f>
        <v>0</v>
      </c>
      <c r="RF23" s="65">
        <f ca="1">IF(WEEKDAY(RF$6,2)&gt;5,"w",IF(ISERROR(VLOOKUP(RF$6,fériés,1,FALSE)),(SUM($H$1:RF$1)&gt;SUM($F$8:$F22))*(SUM($H$1:RF$1)&lt;=SUM($F$8:$F23))*1,"F"))</f>
        <v>0</v>
      </c>
      <c r="RG23" s="65">
        <f ca="1">IF(WEEKDAY(RG$6,2)&gt;5,"w",IF(ISERROR(VLOOKUP(RG$6,fériés,1,FALSE)),(SUM($H$1:RG$1)&gt;SUM($F$8:$F22))*(SUM($H$1:RG$1)&lt;=SUM($F$8:$F23))*1,"F"))</f>
        <v>0</v>
      </c>
      <c r="RH23" s="65">
        <f ca="1">IF(WEEKDAY(RH$6,2)&gt;5,"w",IF(ISERROR(VLOOKUP(RH$6,fériés,1,FALSE)),(SUM($H$1:RH$1)&gt;SUM($F$8:$F22))*(SUM($H$1:RH$1)&lt;=SUM($F$8:$F23))*1,"F"))</f>
        <v>0</v>
      </c>
      <c r="RI23" s="65">
        <f ca="1">IF(WEEKDAY(RI$6,2)&gt;5,"w",IF(ISERROR(VLOOKUP(RI$6,fériés,1,FALSE)),(SUM($H$1:RI$1)&gt;SUM($F$8:$F22))*(SUM($H$1:RI$1)&lt;=SUM($F$8:$F23))*1,"F"))</f>
        <v>0</v>
      </c>
      <c r="RJ23" s="65">
        <f ca="1">IF(WEEKDAY(RJ$6,2)&gt;5,"w",IF(ISERROR(VLOOKUP(RJ$6,fériés,1,FALSE)),(SUM($H$1:RJ$1)&gt;SUM($F$8:$F22))*(SUM($H$1:RJ$1)&lt;=SUM($F$8:$F23))*1,"F"))</f>
        <v>0</v>
      </c>
      <c r="RK23" s="65">
        <f ca="1">IF(WEEKDAY(RK$6,2)&gt;5,"w",IF(ISERROR(VLOOKUP(RK$6,fériés,1,FALSE)),(SUM($H$1:RK$1)&gt;SUM($F$8:$F22))*(SUM($H$1:RK$1)&lt;=SUM($F$8:$F23))*1,"F"))</f>
        <v>0</v>
      </c>
      <c r="RL23" s="65">
        <f ca="1">IF(WEEKDAY(RL$6,2)&gt;5,"w",IF(ISERROR(VLOOKUP(RL$6,fériés,1,FALSE)),(SUM($H$1:RL$1)&gt;SUM($F$8:$F22))*(SUM($H$1:RL$1)&lt;=SUM($F$8:$F23))*1,"F"))</f>
        <v>0</v>
      </c>
      <c r="RM23" s="65">
        <f ca="1">IF(WEEKDAY(RM$6,2)&gt;5,"w",IF(ISERROR(VLOOKUP(RM$6,fériés,1,FALSE)),(SUM($H$1:RM$1)&gt;SUM($F$8:$F22))*(SUM($H$1:RM$1)&lt;=SUM($F$8:$F23))*1,"F"))</f>
        <v>0</v>
      </c>
      <c r="RN23" s="65">
        <f ca="1">IF(WEEKDAY(RN$6,2)&gt;5,"w",IF(ISERROR(VLOOKUP(RN$6,fériés,1,FALSE)),(SUM($H$1:RN$1)&gt;SUM($F$8:$F22))*(SUM($H$1:RN$1)&lt;=SUM($F$8:$F23))*1,"F"))</f>
        <v>0</v>
      </c>
      <c r="RO23" s="65">
        <f ca="1">IF(WEEKDAY(RO$6,2)&gt;5,"w",IF(ISERROR(VLOOKUP(RO$6,fériés,1,FALSE)),(SUM($H$1:RO$1)&gt;SUM($F$8:$F22))*(SUM($H$1:RO$1)&lt;=SUM($F$8:$F23))*1,"F"))</f>
        <v>0</v>
      </c>
      <c r="RP23" s="65">
        <f ca="1">IF(WEEKDAY(RP$6,2)&gt;5,"w",IF(ISERROR(VLOOKUP(RP$6,fériés,1,FALSE)),(SUM($H$1:RP$1)&gt;SUM($F$8:$F22))*(SUM($H$1:RP$1)&lt;=SUM($F$8:$F23))*1,"F"))</f>
        <v>0</v>
      </c>
      <c r="RQ23" s="65">
        <f ca="1">IF(WEEKDAY(RQ$6,2)&gt;5,"w",IF(ISERROR(VLOOKUP(RQ$6,fériés,1,FALSE)),(SUM($H$1:RQ$1)&gt;SUM($F$8:$F22))*(SUM($H$1:RQ$1)&lt;=SUM($F$8:$F23))*1,"F"))</f>
        <v>0</v>
      </c>
      <c r="RR23" s="65" t="str">
        <f ca="1">IF(WEEKDAY(RR$6,2)&gt;5,"w",IF(ISERROR(VLOOKUP(RR$6,fériés,1,FALSE)),(SUM($H$1:RR$1)&gt;SUM($F$8:$F22))*(SUM($H$1:RR$1)&lt;=SUM($F$8:$F23))*1,"F"))</f>
        <v>w</v>
      </c>
      <c r="RS23" s="65" t="str">
        <f ca="1">IF(WEEKDAY(RS$6,2)&gt;5,"w",IF(ISERROR(VLOOKUP(RS$6,fériés,1,FALSE)),(SUM($H$1:RS$1)&gt;SUM($F$8:$F22))*(SUM($H$1:RS$1)&lt;=SUM($F$8:$F23))*1,"F"))</f>
        <v>w</v>
      </c>
      <c r="RT23" s="65" t="str">
        <f ca="1">IF(WEEKDAY(RT$6,2)&gt;5,"w",IF(ISERROR(VLOOKUP(RT$6,fériés,1,FALSE)),(SUM($H$1:RT$1)&gt;SUM($F$8:$F22))*(SUM($H$1:RT$1)&lt;=SUM($F$8:$F23))*1,"F"))</f>
        <v>w</v>
      </c>
      <c r="RU23" s="65" t="str">
        <f ca="1">IF(WEEKDAY(RU$6,2)&gt;5,"w",IF(ISERROR(VLOOKUP(RU$6,fériés,1,FALSE)),(SUM($H$1:RU$1)&gt;SUM($F$8:$F22))*(SUM($H$1:RU$1)&lt;=SUM($F$8:$F23))*1,"F"))</f>
        <v>w</v>
      </c>
      <c r="RV23" s="65" t="str">
        <f ca="1">IF(WEEKDAY(RV$6,2)&gt;5,"w",IF(ISERROR(VLOOKUP(RV$6,fériés,1,FALSE)),(SUM($H$1:RV$1)&gt;SUM($F$8:$F22))*(SUM($H$1:RV$1)&lt;=SUM($F$8:$F23))*1,"F"))</f>
        <v>w</v>
      </c>
      <c r="RW23" s="65" t="str">
        <f ca="1">IF(WEEKDAY(RW$6,2)&gt;5,"w",IF(ISERROR(VLOOKUP(RW$6,fériés,1,FALSE)),(SUM($H$1:RW$1)&gt;SUM($F$8:$F22))*(SUM($H$1:RW$1)&lt;=SUM($F$8:$F23))*1,"F"))</f>
        <v>w</v>
      </c>
      <c r="RX23" s="65" t="str">
        <f ca="1">IF(WEEKDAY(RX$6,2)&gt;5,"w",IF(ISERROR(VLOOKUP(RX$6,fériés,1,FALSE)),(SUM($H$1:RX$1)&gt;SUM($F$8:$F22))*(SUM($H$1:RX$1)&lt;=SUM($F$8:$F23))*1,"F"))</f>
        <v>w</v>
      </c>
      <c r="RY23" s="65" t="str">
        <f ca="1">IF(WEEKDAY(RY$6,2)&gt;5,"w",IF(ISERROR(VLOOKUP(RY$6,fériés,1,FALSE)),(SUM($H$1:RY$1)&gt;SUM($F$8:$F22))*(SUM($H$1:RY$1)&lt;=SUM($F$8:$F23))*1,"F"))</f>
        <v>w</v>
      </c>
      <c r="RZ23" s="65" t="str">
        <f ca="1">IF(WEEKDAY(RZ$6,2)&gt;5,"w",IF(ISERROR(VLOOKUP(RZ$6,fériés,1,FALSE)),(SUM($H$1:RZ$1)&gt;SUM($F$8:$F22))*(SUM($H$1:RZ$1)&lt;=SUM($F$8:$F23))*1,"F"))</f>
        <v>w</v>
      </c>
      <c r="SA23" s="65" t="str">
        <f ca="1">IF(WEEKDAY(SA$6,2)&gt;5,"w",IF(ISERROR(VLOOKUP(SA$6,fériés,1,FALSE)),(SUM($H$1:SA$1)&gt;SUM($F$8:$F22))*(SUM($H$1:SA$1)&lt;=SUM($F$8:$F23))*1,"F"))</f>
        <v>w</v>
      </c>
      <c r="SB23" s="65" t="str">
        <f ca="1">IF(WEEKDAY(SB$6,2)&gt;5,"w",IF(ISERROR(VLOOKUP(SB$6,fériés,1,FALSE)),(SUM($H$1:SB$1)&gt;SUM($F$8:$F22))*(SUM($H$1:SB$1)&lt;=SUM($F$8:$F23))*1,"F"))</f>
        <v>w</v>
      </c>
      <c r="SC23" s="65" t="str">
        <f ca="1">IF(WEEKDAY(SC$6,2)&gt;5,"w",IF(ISERROR(VLOOKUP(SC$6,fériés,1,FALSE)),(SUM($H$1:SC$1)&gt;SUM($F$8:$F22))*(SUM($H$1:SC$1)&lt;=SUM($F$8:$F23))*1,"F"))</f>
        <v>w</v>
      </c>
      <c r="SD23" s="65" t="str">
        <f ca="1">IF(WEEKDAY(SD$6,2)&gt;5,"w",IF(ISERROR(VLOOKUP(SD$6,fériés,1,FALSE)),(SUM($H$1:SD$1)&gt;SUM($F$8:$F22))*(SUM($H$1:SD$1)&lt;=SUM($F$8:$F23))*1,"F"))</f>
        <v>w</v>
      </c>
      <c r="SE23" s="65" t="str">
        <f ca="1">IF(WEEKDAY(SE$6,2)&gt;5,"w",IF(ISERROR(VLOOKUP(SE$6,fériés,1,FALSE)),(SUM($H$1:SE$1)&gt;SUM($F$8:$F22))*(SUM($H$1:SE$1)&lt;=SUM($F$8:$F23))*1,"F"))</f>
        <v>w</v>
      </c>
      <c r="SF23" s="65" t="str">
        <f ca="1">IF(WEEKDAY(SF$6,2)&gt;5,"w",IF(ISERROR(VLOOKUP(SF$6,fériés,1,FALSE)),(SUM($H$1:SF$1)&gt;SUM($F$8:$F22))*(SUM($H$1:SF$1)&lt;=SUM($F$8:$F23))*1,"F"))</f>
        <v>w</v>
      </c>
      <c r="SG23" s="83"/>
    </row>
    <row r="24" spans="1:501" ht="12" customHeight="1" x14ac:dyDescent="0.25">
      <c r="A24" s="80"/>
      <c r="B24" s="63" t="str">
        <f>IFERROR(VLOOKUP($A24,Base_données!$A$4:$AB$24,Base_données!$B$1,FALSE),"")</f>
        <v/>
      </c>
      <c r="C24" s="78" t="str">
        <f>IF(A24="","",Base_données!$R$3)</f>
        <v/>
      </c>
      <c r="D24" s="79" t="str">
        <f>IFERROR(VLOOKUP($A24,Base_données!$A$4:$AB$24,Base_données!$D$1,FALSE),"")</f>
        <v/>
      </c>
      <c r="E24" s="79" t="str">
        <f>IFERROR(VLOOKUP($A24,Base_données!$A$4:$AB$24,Base_données!$R$1,FALSE),"")</f>
        <v/>
      </c>
      <c r="F24" s="67" t="str">
        <f t="shared" si="87"/>
        <v/>
      </c>
      <c r="G24" s="62" t="str">
        <f>IFERROR(VLOOKUP($A24,Base_données!$A$4:$L$24,5,FALSE),"")</f>
        <v/>
      </c>
      <c r="H24" s="65">
        <f ca="1">IF(WEEKDAY(H$6,2)&gt;5,"w",IF(ISERROR(VLOOKUP(H$6,fériés,1,FALSE)),(SUM($H$1:H$1)&gt;SUM($F$8:$F23))*(SUM($H$1:H$1)&lt;=SUM($F$8:$F24))*1,"F"))</f>
        <v>0</v>
      </c>
      <c r="I24" s="65">
        <f ca="1">IF(WEEKDAY(I$6,2)&gt;5,"w",IF(ISERROR(VLOOKUP(I$6,fériés,1,FALSE)),(SUM($H$1:I$1)&gt;SUM($F$8:$F23))*(SUM($H$1:I$1)&lt;=SUM($F$8:$F24))*1,"F"))</f>
        <v>0</v>
      </c>
      <c r="J24" s="65">
        <f ca="1">IF(WEEKDAY(J$6,2)&gt;5,"w",IF(ISERROR(VLOOKUP(J$6,fériés,1,FALSE)),(SUM($H$1:J$1)&gt;SUM($F$8:$F23))*(SUM($H$1:J$1)&lt;=SUM($F$8:$F24))*1,"F"))</f>
        <v>0</v>
      </c>
      <c r="K24" s="65">
        <f ca="1">IF(WEEKDAY(K$6,2)&gt;5,"w",IF(ISERROR(VLOOKUP(K$6,fériés,1,FALSE)),(SUM($H$1:K$1)&gt;SUM($F$8:$F23))*(SUM($H$1:K$1)&lt;=SUM($F$8:$F24))*1,"F"))</f>
        <v>0</v>
      </c>
      <c r="L24" s="65">
        <f ca="1">IF(WEEKDAY(L$6,2)&gt;5,"w",IF(ISERROR(VLOOKUP(L$6,fériés,1,FALSE)),(SUM($H$1:L$1)&gt;SUM($F$8:$F23))*(SUM($H$1:L$1)&lt;=SUM($F$8:$F24))*1,"F"))</f>
        <v>0</v>
      </c>
      <c r="M24" s="65">
        <f ca="1">IF(WEEKDAY(M$6,2)&gt;5,"w",IF(ISERROR(VLOOKUP(M$6,fériés,1,FALSE)),(SUM($H$1:M$1)&gt;SUM($F$8:$F23))*(SUM($H$1:M$1)&lt;=SUM($F$8:$F24))*1,"F"))</f>
        <v>0</v>
      </c>
      <c r="N24" s="65">
        <f ca="1">IF(WEEKDAY(N$6,2)&gt;5,"w",IF(ISERROR(VLOOKUP(N$6,fériés,1,FALSE)),(SUM($H$1:N$1)&gt;SUM($F$8:$F23))*(SUM($H$1:N$1)&lt;=SUM($F$8:$F24))*1,"F"))</f>
        <v>0</v>
      </c>
      <c r="O24" s="65">
        <f ca="1">IF(WEEKDAY(O$6,2)&gt;5,"w",IF(ISERROR(VLOOKUP(O$6,fériés,1,FALSE)),(SUM($H$1:O$1)&gt;SUM($F$8:$F23))*(SUM($H$1:O$1)&lt;=SUM($F$8:$F24))*1,"F"))</f>
        <v>0</v>
      </c>
      <c r="P24" s="65">
        <f ca="1">IF(WEEKDAY(P$6,2)&gt;5,"w",IF(ISERROR(VLOOKUP(P$6,fériés,1,FALSE)),(SUM($H$1:P$1)&gt;SUM($F$8:$F23))*(SUM($H$1:P$1)&lt;=SUM($F$8:$F24))*1,"F"))</f>
        <v>0</v>
      </c>
      <c r="Q24" s="65">
        <f ca="1">IF(WEEKDAY(Q$6,2)&gt;5,"w",IF(ISERROR(VLOOKUP(Q$6,fériés,1,FALSE)),(SUM($H$1:Q$1)&gt;SUM($F$8:$F23))*(SUM($H$1:Q$1)&lt;=SUM($F$8:$F24))*1,"F"))</f>
        <v>0</v>
      </c>
      <c r="R24" s="65">
        <f ca="1">IF(WEEKDAY(R$6,2)&gt;5,"w",IF(ISERROR(VLOOKUP(R$6,fériés,1,FALSE)),(SUM($H$1:R$1)&gt;SUM($F$8:$F23))*(SUM($H$1:R$1)&lt;=SUM($F$8:$F24))*1,"F"))</f>
        <v>0</v>
      </c>
      <c r="S24" s="65">
        <f ca="1">IF(WEEKDAY(S$6,2)&gt;5,"w",IF(ISERROR(VLOOKUP(S$6,fériés,1,FALSE)),(SUM($H$1:S$1)&gt;SUM($F$8:$F23))*(SUM($H$1:S$1)&lt;=SUM($F$8:$F24))*1,"F"))</f>
        <v>0</v>
      </c>
      <c r="T24" s="65">
        <f ca="1">IF(WEEKDAY(T$6,2)&gt;5,"w",IF(ISERROR(VLOOKUP(T$6,fériés,1,FALSE)),(SUM($H$1:T$1)&gt;SUM($F$8:$F23))*(SUM($H$1:T$1)&lt;=SUM($F$8:$F24))*1,"F"))</f>
        <v>0</v>
      </c>
      <c r="U24" s="65">
        <f ca="1">IF(WEEKDAY(U$6,2)&gt;5,"w",IF(ISERROR(VLOOKUP(U$6,fériés,1,FALSE)),(SUM($H$1:U$1)&gt;SUM($F$8:$F23))*(SUM($H$1:U$1)&lt;=SUM($F$8:$F24))*1,"F"))</f>
        <v>0</v>
      </c>
      <c r="V24" s="65">
        <f ca="1">IF(WEEKDAY(V$6,2)&gt;5,"w",IF(ISERROR(VLOOKUP(V$6,fériés,1,FALSE)),(SUM($H$1:V$1)&gt;SUM($F$8:$F23))*(SUM($H$1:V$1)&lt;=SUM($F$8:$F24))*1,"F"))</f>
        <v>0</v>
      </c>
      <c r="W24" s="65">
        <f ca="1">IF(WEEKDAY(W$6,2)&gt;5,"w",IF(ISERROR(VLOOKUP(W$6,fériés,1,FALSE)),(SUM($H$1:W$1)&gt;SUM($F$8:$F23))*(SUM($H$1:W$1)&lt;=SUM($F$8:$F24))*1,"F"))</f>
        <v>0</v>
      </c>
      <c r="X24" s="65">
        <f ca="1">IF(WEEKDAY(X$6,2)&gt;5,"w",IF(ISERROR(VLOOKUP(X$6,fériés,1,FALSE)),(SUM($H$1:X$1)&gt;SUM($F$8:$F23))*(SUM($H$1:X$1)&lt;=SUM($F$8:$F24))*1,"F"))</f>
        <v>0</v>
      </c>
      <c r="Y24" s="65">
        <f ca="1">IF(WEEKDAY(Y$6,2)&gt;5,"w",IF(ISERROR(VLOOKUP(Y$6,fériés,1,FALSE)),(SUM($H$1:Y$1)&gt;SUM($F$8:$F23))*(SUM($H$1:Y$1)&lt;=SUM($F$8:$F24))*1,"F"))</f>
        <v>0</v>
      </c>
      <c r="Z24" s="65">
        <f ca="1">IF(WEEKDAY(Z$6,2)&gt;5,"w",IF(ISERROR(VLOOKUP(Z$6,fériés,1,FALSE)),(SUM($H$1:Z$1)&gt;SUM($F$8:$F23))*(SUM($H$1:Z$1)&lt;=SUM($F$8:$F24))*1,"F"))</f>
        <v>0</v>
      </c>
      <c r="AA24" s="65">
        <f ca="1">IF(WEEKDAY(AA$6,2)&gt;5,"w",IF(ISERROR(VLOOKUP(AA$6,fériés,1,FALSE)),(SUM($H$1:AA$1)&gt;SUM($F$8:$F23))*(SUM($H$1:AA$1)&lt;=SUM($F$8:$F24))*1,"F"))</f>
        <v>0</v>
      </c>
      <c r="AB24" s="65">
        <f ca="1">IF(WEEKDAY(AB$6,2)&gt;5,"w",IF(ISERROR(VLOOKUP(AB$6,fériés,1,FALSE)),(SUM($H$1:AB$1)&gt;SUM($F$8:$F23))*(SUM($H$1:AB$1)&lt;=SUM($F$8:$F24))*1,"F"))</f>
        <v>0</v>
      </c>
      <c r="AC24" s="65">
        <f ca="1">IF(WEEKDAY(AC$6,2)&gt;5,"w",IF(ISERROR(VLOOKUP(AC$6,fériés,1,FALSE)),(SUM($H$1:AC$1)&gt;SUM($F$8:$F23))*(SUM($H$1:AC$1)&lt;=SUM($F$8:$F24))*1,"F"))</f>
        <v>0</v>
      </c>
      <c r="AD24" s="65">
        <f ca="1">IF(WEEKDAY(AD$6,2)&gt;5,"w",IF(ISERROR(VLOOKUP(AD$6,fériés,1,FALSE)),(SUM($H$1:AD$1)&gt;SUM($F$8:$F23))*(SUM($H$1:AD$1)&lt;=SUM($F$8:$F24))*1,"F"))</f>
        <v>0</v>
      </c>
      <c r="AE24" s="65">
        <f ca="1">IF(WEEKDAY(AE$6,2)&gt;5,"w",IF(ISERROR(VLOOKUP(AE$6,fériés,1,FALSE)),(SUM($H$1:AE$1)&gt;SUM($F$8:$F23))*(SUM($H$1:AE$1)&lt;=SUM($F$8:$F24))*1,"F"))</f>
        <v>0</v>
      </c>
      <c r="AF24" s="65">
        <f ca="1">IF(WEEKDAY(AF$6,2)&gt;5,"w",IF(ISERROR(VLOOKUP(AF$6,fériés,1,FALSE)),(SUM($H$1:AF$1)&gt;SUM($F$8:$F23))*(SUM($H$1:AF$1)&lt;=SUM($F$8:$F24))*1,"F"))</f>
        <v>0</v>
      </c>
      <c r="AG24" s="65">
        <f ca="1">IF(WEEKDAY(AG$6,2)&gt;5,"w",IF(ISERROR(VLOOKUP(AG$6,fériés,1,FALSE)),(SUM($H$1:AG$1)&gt;SUM($F$8:$F23))*(SUM($H$1:AG$1)&lt;=SUM($F$8:$F24))*1,"F"))</f>
        <v>0</v>
      </c>
      <c r="AH24" s="65">
        <f ca="1">IF(WEEKDAY(AH$6,2)&gt;5,"w",IF(ISERROR(VLOOKUP(AH$6,fériés,1,FALSE)),(SUM($H$1:AH$1)&gt;SUM($F$8:$F23))*(SUM($H$1:AH$1)&lt;=SUM($F$8:$F24))*1,"F"))</f>
        <v>0</v>
      </c>
      <c r="AI24" s="65">
        <f ca="1">IF(WEEKDAY(AI$6,2)&gt;5,"w",IF(ISERROR(VLOOKUP(AI$6,fériés,1,FALSE)),(SUM($H$1:AI$1)&gt;SUM($F$8:$F23))*(SUM($H$1:AI$1)&lt;=SUM($F$8:$F24))*1,"F"))</f>
        <v>0</v>
      </c>
      <c r="AJ24" s="65">
        <f ca="1">IF(WEEKDAY(AJ$6,2)&gt;5,"w",IF(ISERROR(VLOOKUP(AJ$6,fériés,1,FALSE)),(SUM($H$1:AJ$1)&gt;SUM($F$8:$F23))*(SUM($H$1:AJ$1)&lt;=SUM($F$8:$F24))*1,"F"))</f>
        <v>0</v>
      </c>
      <c r="AK24" s="65">
        <f ca="1">IF(WEEKDAY(AK$6,2)&gt;5,"w",IF(ISERROR(VLOOKUP(AK$6,fériés,1,FALSE)),(SUM($H$1:AK$1)&gt;SUM($F$8:$F23))*(SUM($H$1:AK$1)&lt;=SUM($F$8:$F24))*1,"F"))</f>
        <v>0</v>
      </c>
      <c r="AL24" s="65">
        <f ca="1">IF(WEEKDAY(AL$6,2)&gt;5,"w",IF(ISERROR(VLOOKUP(AL$6,fériés,1,FALSE)),(SUM($H$1:AL$1)&gt;SUM($F$8:$F23))*(SUM($H$1:AL$1)&lt;=SUM($F$8:$F24))*1,"F"))</f>
        <v>0</v>
      </c>
      <c r="AM24" s="65">
        <f ca="1">IF(WEEKDAY(AM$6,2)&gt;5,"w",IF(ISERROR(VLOOKUP(AM$6,fériés,1,FALSE)),(SUM($H$1:AM$1)&gt;SUM($F$8:$F23))*(SUM($H$1:AM$1)&lt;=SUM($F$8:$F24))*1,"F"))</f>
        <v>0</v>
      </c>
      <c r="AN24" s="65">
        <f ca="1">IF(WEEKDAY(AN$6,2)&gt;5,"w",IF(ISERROR(VLOOKUP(AN$6,fériés,1,FALSE)),(SUM($H$1:AN$1)&gt;SUM($F$8:$F23))*(SUM($H$1:AN$1)&lt;=SUM($F$8:$F24))*1,"F"))</f>
        <v>0</v>
      </c>
      <c r="AO24" s="65">
        <f ca="1">IF(WEEKDAY(AO$6,2)&gt;5,"w",IF(ISERROR(VLOOKUP(AO$6,fériés,1,FALSE)),(SUM($H$1:AO$1)&gt;SUM($F$8:$F23))*(SUM($H$1:AO$1)&lt;=SUM($F$8:$F24))*1,"F"))</f>
        <v>0</v>
      </c>
      <c r="AP24" s="65">
        <f ca="1">IF(WEEKDAY(AP$6,2)&gt;5,"w",IF(ISERROR(VLOOKUP(AP$6,fériés,1,FALSE)),(SUM($H$1:AP$1)&gt;SUM($F$8:$F23))*(SUM($H$1:AP$1)&lt;=SUM($F$8:$F24))*1,"F"))</f>
        <v>0</v>
      </c>
      <c r="AQ24" s="65">
        <f ca="1">IF(WEEKDAY(AQ$6,2)&gt;5,"w",IF(ISERROR(VLOOKUP(AQ$6,fériés,1,FALSE)),(SUM($H$1:AQ$1)&gt;SUM($F$8:$F23))*(SUM($H$1:AQ$1)&lt;=SUM($F$8:$F24))*1,"F"))</f>
        <v>0</v>
      </c>
      <c r="AR24" s="65">
        <f ca="1">IF(WEEKDAY(AR$6,2)&gt;5,"w",IF(ISERROR(VLOOKUP(AR$6,fériés,1,FALSE)),(SUM($H$1:AR$1)&gt;SUM($F$8:$F23))*(SUM($H$1:AR$1)&lt;=SUM($F$8:$F24))*1,"F"))</f>
        <v>0</v>
      </c>
      <c r="AS24" s="65">
        <f ca="1">IF(WEEKDAY(AS$6,2)&gt;5,"w",IF(ISERROR(VLOOKUP(AS$6,fériés,1,FALSE)),(SUM($H$1:AS$1)&gt;SUM($F$8:$F23))*(SUM($H$1:AS$1)&lt;=SUM($F$8:$F24))*1,"F"))</f>
        <v>0</v>
      </c>
      <c r="AT24" s="65">
        <f ca="1">IF(WEEKDAY(AT$6,2)&gt;5,"w",IF(ISERROR(VLOOKUP(AT$6,fériés,1,FALSE)),(SUM($H$1:AT$1)&gt;SUM($F$8:$F23))*(SUM($H$1:AT$1)&lt;=SUM($F$8:$F24))*1,"F"))</f>
        <v>0</v>
      </c>
      <c r="AU24" s="65">
        <f ca="1">IF(WEEKDAY(AU$6,2)&gt;5,"w",IF(ISERROR(VLOOKUP(AU$6,fériés,1,FALSE)),(SUM($H$1:AU$1)&gt;SUM($F$8:$F23))*(SUM($H$1:AU$1)&lt;=SUM($F$8:$F24))*1,"F"))</f>
        <v>0</v>
      </c>
      <c r="AV24" s="65">
        <f ca="1">IF(WEEKDAY(AV$6,2)&gt;5,"w",IF(ISERROR(VLOOKUP(AV$6,fériés,1,FALSE)),(SUM($H$1:AV$1)&gt;SUM($F$8:$F23))*(SUM($H$1:AV$1)&lt;=SUM($F$8:$F24))*1,"F"))</f>
        <v>0</v>
      </c>
      <c r="AW24" s="65">
        <f ca="1">IF(WEEKDAY(AW$6,2)&gt;5,"w",IF(ISERROR(VLOOKUP(AW$6,fériés,1,FALSE)),(SUM($H$1:AW$1)&gt;SUM($F$8:$F23))*(SUM($H$1:AW$1)&lt;=SUM($F$8:$F24))*1,"F"))</f>
        <v>0</v>
      </c>
      <c r="AX24" s="65">
        <f ca="1">IF(WEEKDAY(AX$6,2)&gt;5,"w",IF(ISERROR(VLOOKUP(AX$6,fériés,1,FALSE)),(SUM($H$1:AX$1)&gt;SUM($F$8:$F23))*(SUM($H$1:AX$1)&lt;=SUM($F$8:$F24))*1,"F"))</f>
        <v>0</v>
      </c>
      <c r="AY24" s="65">
        <f ca="1">IF(WEEKDAY(AY$6,2)&gt;5,"w",IF(ISERROR(VLOOKUP(AY$6,fériés,1,FALSE)),(SUM($H$1:AY$1)&gt;SUM($F$8:$F23))*(SUM($H$1:AY$1)&lt;=SUM($F$8:$F24))*1,"F"))</f>
        <v>0</v>
      </c>
      <c r="AZ24" s="65">
        <f ca="1">IF(WEEKDAY(AZ$6,2)&gt;5,"w",IF(ISERROR(VLOOKUP(AZ$6,fériés,1,FALSE)),(SUM($H$1:AZ$1)&gt;SUM($F$8:$F23))*(SUM($H$1:AZ$1)&lt;=SUM($F$8:$F24))*1,"F"))</f>
        <v>0</v>
      </c>
      <c r="BA24" s="65">
        <f ca="1">IF(WEEKDAY(BA$6,2)&gt;5,"w",IF(ISERROR(VLOOKUP(BA$6,fériés,1,FALSE)),(SUM($H$1:BA$1)&gt;SUM($F$8:$F23))*(SUM($H$1:BA$1)&lt;=SUM($F$8:$F24))*1,"F"))</f>
        <v>0</v>
      </c>
      <c r="BB24" s="65">
        <f ca="1">IF(WEEKDAY(BB$6,2)&gt;5,"w",IF(ISERROR(VLOOKUP(BB$6,fériés,1,FALSE)),(SUM($H$1:BB$1)&gt;SUM($F$8:$F23))*(SUM($H$1:BB$1)&lt;=SUM($F$8:$F24))*1,"F"))</f>
        <v>0</v>
      </c>
      <c r="BC24" s="65">
        <f ca="1">IF(WEEKDAY(BC$6,2)&gt;5,"w",IF(ISERROR(VLOOKUP(BC$6,fériés,1,FALSE)),(SUM($H$1:BC$1)&gt;SUM($F$8:$F23))*(SUM($H$1:BC$1)&lt;=SUM($F$8:$F24))*1,"F"))</f>
        <v>0</v>
      </c>
      <c r="BD24" s="65">
        <f ca="1">IF(WEEKDAY(BD$6,2)&gt;5,"w",IF(ISERROR(VLOOKUP(BD$6,fériés,1,FALSE)),(SUM($H$1:BD$1)&gt;SUM($F$8:$F23))*(SUM($H$1:BD$1)&lt;=SUM($F$8:$F24))*1,"F"))</f>
        <v>0</v>
      </c>
      <c r="BE24" s="65">
        <f ca="1">IF(WEEKDAY(BE$6,2)&gt;5,"w",IF(ISERROR(VLOOKUP(BE$6,fériés,1,FALSE)),(SUM($H$1:BE$1)&gt;SUM($F$8:$F23))*(SUM($H$1:BE$1)&lt;=SUM($F$8:$F24))*1,"F"))</f>
        <v>0</v>
      </c>
      <c r="BF24" s="65">
        <f ca="1">IF(WEEKDAY(BF$6,2)&gt;5,"w",IF(ISERROR(VLOOKUP(BF$6,fériés,1,FALSE)),(SUM($H$1:BF$1)&gt;SUM($F$8:$F23))*(SUM($H$1:BF$1)&lt;=SUM($F$8:$F24))*1,"F"))</f>
        <v>0</v>
      </c>
      <c r="BG24" s="65">
        <f ca="1">IF(WEEKDAY(BG$6,2)&gt;5,"w",IF(ISERROR(VLOOKUP(BG$6,fériés,1,FALSE)),(SUM($H$1:BG$1)&gt;SUM($F$8:$F23))*(SUM($H$1:BG$1)&lt;=SUM($F$8:$F24))*1,"F"))</f>
        <v>0</v>
      </c>
      <c r="BH24" s="65">
        <f ca="1">IF(WEEKDAY(BH$6,2)&gt;5,"w",IF(ISERROR(VLOOKUP(BH$6,fériés,1,FALSE)),(SUM($H$1:BH$1)&gt;SUM($F$8:$F23))*(SUM($H$1:BH$1)&lt;=SUM($F$8:$F24))*1,"F"))</f>
        <v>0</v>
      </c>
      <c r="BI24" s="65">
        <f ca="1">IF(WEEKDAY(BI$6,2)&gt;5,"w",IF(ISERROR(VLOOKUP(BI$6,fériés,1,FALSE)),(SUM($H$1:BI$1)&gt;SUM($F$8:$F23))*(SUM($H$1:BI$1)&lt;=SUM($F$8:$F24))*1,"F"))</f>
        <v>0</v>
      </c>
      <c r="BJ24" s="65">
        <f ca="1">IF(WEEKDAY(BJ$6,2)&gt;5,"w",IF(ISERROR(VLOOKUP(BJ$6,fériés,1,FALSE)),(SUM($H$1:BJ$1)&gt;SUM($F$8:$F23))*(SUM($H$1:BJ$1)&lt;=SUM($F$8:$F24))*1,"F"))</f>
        <v>0</v>
      </c>
      <c r="BK24" s="65">
        <f ca="1">IF(WEEKDAY(BK$6,2)&gt;5,"w",IF(ISERROR(VLOOKUP(BK$6,fériés,1,FALSE)),(SUM($H$1:BK$1)&gt;SUM($F$8:$F23))*(SUM($H$1:BK$1)&lt;=SUM($F$8:$F24))*1,"F"))</f>
        <v>0</v>
      </c>
      <c r="BL24" s="65">
        <f ca="1">IF(WEEKDAY(BL$6,2)&gt;5,"w",IF(ISERROR(VLOOKUP(BL$6,fériés,1,FALSE)),(SUM($H$1:BL$1)&gt;SUM($F$8:$F23))*(SUM($H$1:BL$1)&lt;=SUM($F$8:$F24))*1,"F"))</f>
        <v>0</v>
      </c>
      <c r="BM24" s="65">
        <f ca="1">IF(WEEKDAY(BM$6,2)&gt;5,"w",IF(ISERROR(VLOOKUP(BM$6,fériés,1,FALSE)),(SUM($H$1:BM$1)&gt;SUM($F$8:$F23))*(SUM($H$1:BM$1)&lt;=SUM($F$8:$F24))*1,"F"))</f>
        <v>0</v>
      </c>
      <c r="BN24" s="65" t="str">
        <f ca="1">IF(WEEKDAY(BN$6,2)&gt;5,"w",IF(ISERROR(VLOOKUP(BN$6,fériés,1,FALSE)),(SUM($H$1:BN$1)&gt;SUM($F$8:$F23))*(SUM($H$1:BN$1)&lt;=SUM($F$8:$F24))*1,"F"))</f>
        <v>w</v>
      </c>
      <c r="BO24" s="65" t="str">
        <f ca="1">IF(WEEKDAY(BO$6,2)&gt;5,"w",IF(ISERROR(VLOOKUP(BO$6,fériés,1,FALSE)),(SUM($H$1:BO$1)&gt;SUM($F$8:$F23))*(SUM($H$1:BO$1)&lt;=SUM($F$8:$F24))*1,"F"))</f>
        <v>w</v>
      </c>
      <c r="BP24" s="65" t="str">
        <f ca="1">IF(WEEKDAY(BP$6,2)&gt;5,"w",IF(ISERROR(VLOOKUP(BP$6,fériés,1,FALSE)),(SUM($H$1:BP$1)&gt;SUM($F$8:$F23))*(SUM($H$1:BP$1)&lt;=SUM($F$8:$F24))*1,"F"))</f>
        <v>w</v>
      </c>
      <c r="BQ24" s="65" t="str">
        <f ca="1">IF(WEEKDAY(BQ$6,2)&gt;5,"w",IF(ISERROR(VLOOKUP(BQ$6,fériés,1,FALSE)),(SUM($H$1:BQ$1)&gt;SUM($F$8:$F23))*(SUM($H$1:BQ$1)&lt;=SUM($F$8:$F24))*1,"F"))</f>
        <v>w</v>
      </c>
      <c r="BR24" s="65" t="str">
        <f ca="1">IF(WEEKDAY(BR$6,2)&gt;5,"w",IF(ISERROR(VLOOKUP(BR$6,fériés,1,FALSE)),(SUM($H$1:BR$1)&gt;SUM($F$8:$F23))*(SUM($H$1:BR$1)&lt;=SUM($F$8:$F24))*1,"F"))</f>
        <v>w</v>
      </c>
      <c r="BS24" s="65" t="str">
        <f ca="1">IF(WEEKDAY(BS$6,2)&gt;5,"w",IF(ISERROR(VLOOKUP(BS$6,fériés,1,FALSE)),(SUM($H$1:BS$1)&gt;SUM($F$8:$F23))*(SUM($H$1:BS$1)&lt;=SUM($F$8:$F24))*1,"F"))</f>
        <v>w</v>
      </c>
      <c r="BT24" s="65" t="str">
        <f ca="1">IF(WEEKDAY(BT$6,2)&gt;5,"w",IF(ISERROR(VLOOKUP(BT$6,fériés,1,FALSE)),(SUM($H$1:BT$1)&gt;SUM($F$8:$F23))*(SUM($H$1:BT$1)&lt;=SUM($F$8:$F24))*1,"F"))</f>
        <v>w</v>
      </c>
      <c r="BU24" s="65" t="str">
        <f ca="1">IF(WEEKDAY(BU$6,2)&gt;5,"w",IF(ISERROR(VLOOKUP(BU$6,fériés,1,FALSE)),(SUM($H$1:BU$1)&gt;SUM($F$8:$F23))*(SUM($H$1:BU$1)&lt;=SUM($F$8:$F24))*1,"F"))</f>
        <v>w</v>
      </c>
      <c r="BV24" s="65" t="str">
        <f ca="1">IF(WEEKDAY(BV$6,2)&gt;5,"w",IF(ISERROR(VLOOKUP(BV$6,fériés,1,FALSE)),(SUM($H$1:BV$1)&gt;SUM($F$8:$F23))*(SUM($H$1:BV$1)&lt;=SUM($F$8:$F24))*1,"F"))</f>
        <v>w</v>
      </c>
      <c r="BW24" s="65" t="str">
        <f ca="1">IF(WEEKDAY(BW$6,2)&gt;5,"w",IF(ISERROR(VLOOKUP(BW$6,fériés,1,FALSE)),(SUM($H$1:BW$1)&gt;SUM($F$8:$F23))*(SUM($H$1:BW$1)&lt;=SUM($F$8:$F24))*1,"F"))</f>
        <v>w</v>
      </c>
      <c r="BX24" s="65" t="str">
        <f ca="1">IF(WEEKDAY(BX$6,2)&gt;5,"w",IF(ISERROR(VLOOKUP(BX$6,fériés,1,FALSE)),(SUM($H$1:BX$1)&gt;SUM($F$8:$F23))*(SUM($H$1:BX$1)&lt;=SUM($F$8:$F24))*1,"F"))</f>
        <v>w</v>
      </c>
      <c r="BY24" s="65" t="str">
        <f ca="1">IF(WEEKDAY(BY$6,2)&gt;5,"w",IF(ISERROR(VLOOKUP(BY$6,fériés,1,FALSE)),(SUM($H$1:BY$1)&gt;SUM($F$8:$F23))*(SUM($H$1:BY$1)&lt;=SUM($F$8:$F24))*1,"F"))</f>
        <v>w</v>
      </c>
      <c r="BZ24" s="65" t="str">
        <f ca="1">IF(WEEKDAY(BZ$6,2)&gt;5,"w",IF(ISERROR(VLOOKUP(BZ$6,fériés,1,FALSE)),(SUM($H$1:BZ$1)&gt;SUM($F$8:$F23))*(SUM($H$1:BZ$1)&lt;=SUM($F$8:$F24))*1,"F"))</f>
        <v>w</v>
      </c>
      <c r="CA24" s="65" t="str">
        <f ca="1">IF(WEEKDAY(CA$6,2)&gt;5,"w",IF(ISERROR(VLOOKUP(CA$6,fériés,1,FALSE)),(SUM($H$1:CA$1)&gt;SUM($F$8:$F23))*(SUM($H$1:CA$1)&lt;=SUM($F$8:$F24))*1,"F"))</f>
        <v>w</v>
      </c>
      <c r="CB24" s="65" t="str">
        <f ca="1">IF(WEEKDAY(CB$6,2)&gt;5,"w",IF(ISERROR(VLOOKUP(CB$6,fériés,1,FALSE)),(SUM($H$1:CB$1)&gt;SUM($F$8:$F23))*(SUM($H$1:CB$1)&lt;=SUM($F$8:$F24))*1,"F"))</f>
        <v>w</v>
      </c>
      <c r="CC24" s="65" t="str">
        <f ca="1">IF(WEEKDAY(CC$6,2)&gt;5,"w",IF(ISERROR(VLOOKUP(CC$6,fériés,1,FALSE)),(SUM($H$1:CC$1)&gt;SUM($F$8:$F23))*(SUM($H$1:CC$1)&lt;=SUM($F$8:$F24))*1,"F"))</f>
        <v>w</v>
      </c>
      <c r="CD24" s="65" t="str">
        <f ca="1">IF(WEEKDAY(CD$6,2)&gt;5,"w",IF(ISERROR(VLOOKUP(CD$6,fériés,1,FALSE)),(SUM($H$1:CD$1)&gt;SUM($F$8:$F23))*(SUM($H$1:CD$1)&lt;=SUM($F$8:$F24))*1,"F"))</f>
        <v>w</v>
      </c>
      <c r="CE24" s="65" t="str">
        <f ca="1">IF(WEEKDAY(CE$6,2)&gt;5,"w",IF(ISERROR(VLOOKUP(CE$6,fériés,1,FALSE)),(SUM($H$1:CE$1)&gt;SUM($F$8:$F23))*(SUM($H$1:CE$1)&lt;=SUM($F$8:$F24))*1,"F"))</f>
        <v>w</v>
      </c>
      <c r="CF24" s="65" t="str">
        <f ca="1">IF(WEEKDAY(CF$6,2)&gt;5,"w",IF(ISERROR(VLOOKUP(CF$6,fériés,1,FALSE)),(SUM($H$1:CF$1)&gt;SUM($F$8:$F23))*(SUM($H$1:CF$1)&lt;=SUM($F$8:$F24))*1,"F"))</f>
        <v>w</v>
      </c>
      <c r="CG24" s="65" t="str">
        <f ca="1">IF(WEEKDAY(CG$6,2)&gt;5,"w",IF(ISERROR(VLOOKUP(CG$6,fériés,1,FALSE)),(SUM($H$1:CG$1)&gt;SUM($F$8:$F23))*(SUM($H$1:CG$1)&lt;=SUM($F$8:$F24))*1,"F"))</f>
        <v>w</v>
      </c>
      <c r="CH24" s="65">
        <f ca="1">IF(WEEKDAY(CH$6,2)&gt;5,"w",IF(ISERROR(VLOOKUP(CH$6,fériés,1,FALSE)),(SUM($H$1:CH$1)&gt;SUM($F$8:$F23))*(SUM($H$1:CH$1)&lt;=SUM($F$8:$F24))*1,"F"))</f>
        <v>0</v>
      </c>
      <c r="CI24" s="65">
        <f ca="1">IF(WEEKDAY(CI$6,2)&gt;5,"w",IF(ISERROR(VLOOKUP(CI$6,fériés,1,FALSE)),(SUM($H$1:CI$1)&gt;SUM($F$8:$F23))*(SUM($H$1:CI$1)&lt;=SUM($F$8:$F24))*1,"F"))</f>
        <v>0</v>
      </c>
      <c r="CJ24" s="65">
        <f ca="1">IF(WEEKDAY(CJ$6,2)&gt;5,"w",IF(ISERROR(VLOOKUP(CJ$6,fériés,1,FALSE)),(SUM($H$1:CJ$1)&gt;SUM($F$8:$F23))*(SUM($H$1:CJ$1)&lt;=SUM($F$8:$F24))*1,"F"))</f>
        <v>0</v>
      </c>
      <c r="CK24" s="65">
        <f ca="1">IF(WEEKDAY(CK$6,2)&gt;5,"w",IF(ISERROR(VLOOKUP(CK$6,fériés,1,FALSE)),(SUM($H$1:CK$1)&gt;SUM($F$8:$F23))*(SUM($H$1:CK$1)&lt;=SUM($F$8:$F24))*1,"F"))</f>
        <v>0</v>
      </c>
      <c r="CL24" s="65">
        <f ca="1">IF(WEEKDAY(CL$6,2)&gt;5,"w",IF(ISERROR(VLOOKUP(CL$6,fériés,1,FALSE)),(SUM($H$1:CL$1)&gt;SUM($F$8:$F23))*(SUM($H$1:CL$1)&lt;=SUM($F$8:$F24))*1,"F"))</f>
        <v>0</v>
      </c>
      <c r="CM24" s="65">
        <f ca="1">IF(WEEKDAY(CM$6,2)&gt;5,"w",IF(ISERROR(VLOOKUP(CM$6,fériés,1,FALSE)),(SUM($H$1:CM$1)&gt;SUM($F$8:$F23))*(SUM($H$1:CM$1)&lt;=SUM($F$8:$F24))*1,"F"))</f>
        <v>0</v>
      </c>
      <c r="CN24" s="65">
        <f ca="1">IF(WEEKDAY(CN$6,2)&gt;5,"w",IF(ISERROR(VLOOKUP(CN$6,fériés,1,FALSE)),(SUM($H$1:CN$1)&gt;SUM($F$8:$F23))*(SUM($H$1:CN$1)&lt;=SUM($F$8:$F24))*1,"F"))</f>
        <v>0</v>
      </c>
      <c r="CO24" s="65">
        <f ca="1">IF(WEEKDAY(CO$6,2)&gt;5,"w",IF(ISERROR(VLOOKUP(CO$6,fériés,1,FALSE)),(SUM($H$1:CO$1)&gt;SUM($F$8:$F23))*(SUM($H$1:CO$1)&lt;=SUM($F$8:$F24))*1,"F"))</f>
        <v>0</v>
      </c>
      <c r="CP24" s="65">
        <f ca="1">IF(WEEKDAY(CP$6,2)&gt;5,"w",IF(ISERROR(VLOOKUP(CP$6,fériés,1,FALSE)),(SUM($H$1:CP$1)&gt;SUM($F$8:$F23))*(SUM($H$1:CP$1)&lt;=SUM($F$8:$F24))*1,"F"))</f>
        <v>0</v>
      </c>
      <c r="CQ24" s="65">
        <f ca="1">IF(WEEKDAY(CQ$6,2)&gt;5,"w",IF(ISERROR(VLOOKUP(CQ$6,fériés,1,FALSE)),(SUM($H$1:CQ$1)&gt;SUM($F$8:$F23))*(SUM($H$1:CQ$1)&lt;=SUM($F$8:$F24))*1,"F"))</f>
        <v>0</v>
      </c>
      <c r="CR24" s="65">
        <f ca="1">IF(WEEKDAY(CR$6,2)&gt;5,"w",IF(ISERROR(VLOOKUP(CR$6,fériés,1,FALSE)),(SUM($H$1:CR$1)&gt;SUM($F$8:$F23))*(SUM($H$1:CR$1)&lt;=SUM($F$8:$F24))*1,"F"))</f>
        <v>0</v>
      </c>
      <c r="CS24" s="65">
        <f ca="1">IF(WEEKDAY(CS$6,2)&gt;5,"w",IF(ISERROR(VLOOKUP(CS$6,fériés,1,FALSE)),(SUM($H$1:CS$1)&gt;SUM($F$8:$F23))*(SUM($H$1:CS$1)&lt;=SUM($F$8:$F24))*1,"F"))</f>
        <v>0</v>
      </c>
      <c r="CT24" s="65">
        <f ca="1">IF(WEEKDAY(CT$6,2)&gt;5,"w",IF(ISERROR(VLOOKUP(CT$6,fériés,1,FALSE)),(SUM($H$1:CT$1)&gt;SUM($F$8:$F23))*(SUM($H$1:CT$1)&lt;=SUM($F$8:$F24))*1,"F"))</f>
        <v>0</v>
      </c>
      <c r="CU24" s="65">
        <f ca="1">IF(WEEKDAY(CU$6,2)&gt;5,"w",IF(ISERROR(VLOOKUP(CU$6,fériés,1,FALSE)),(SUM($H$1:CU$1)&gt;SUM($F$8:$F23))*(SUM($H$1:CU$1)&lt;=SUM($F$8:$F24))*1,"F"))</f>
        <v>0</v>
      </c>
      <c r="CV24" s="65">
        <f ca="1">IF(WEEKDAY(CV$6,2)&gt;5,"w",IF(ISERROR(VLOOKUP(CV$6,fériés,1,FALSE)),(SUM($H$1:CV$1)&gt;SUM($F$8:$F23))*(SUM($H$1:CV$1)&lt;=SUM($F$8:$F24))*1,"F"))</f>
        <v>0</v>
      </c>
      <c r="CW24" s="65">
        <f ca="1">IF(WEEKDAY(CW$6,2)&gt;5,"w",IF(ISERROR(VLOOKUP(CW$6,fériés,1,FALSE)),(SUM($H$1:CW$1)&gt;SUM($F$8:$F23))*(SUM($H$1:CW$1)&lt;=SUM($F$8:$F24))*1,"F"))</f>
        <v>0</v>
      </c>
      <c r="CX24" s="65">
        <f ca="1">IF(WEEKDAY(CX$6,2)&gt;5,"w",IF(ISERROR(VLOOKUP(CX$6,fériés,1,FALSE)),(SUM($H$1:CX$1)&gt;SUM($F$8:$F23))*(SUM($H$1:CX$1)&lt;=SUM($F$8:$F24))*1,"F"))</f>
        <v>0</v>
      </c>
      <c r="CY24" s="65">
        <f ca="1">IF(WEEKDAY(CY$6,2)&gt;5,"w",IF(ISERROR(VLOOKUP(CY$6,fériés,1,FALSE)),(SUM($H$1:CY$1)&gt;SUM($F$8:$F23))*(SUM($H$1:CY$1)&lt;=SUM($F$8:$F24))*1,"F"))</f>
        <v>0</v>
      </c>
      <c r="CZ24" s="65">
        <f ca="1">IF(WEEKDAY(CZ$6,2)&gt;5,"w",IF(ISERROR(VLOOKUP(CZ$6,fériés,1,FALSE)),(SUM($H$1:CZ$1)&gt;SUM($F$8:$F23))*(SUM($H$1:CZ$1)&lt;=SUM($F$8:$F24))*1,"F"))</f>
        <v>0</v>
      </c>
      <c r="DA24" s="65">
        <f ca="1">IF(WEEKDAY(DA$6,2)&gt;5,"w",IF(ISERROR(VLOOKUP(DA$6,fériés,1,FALSE)),(SUM($H$1:DA$1)&gt;SUM($F$8:$F23))*(SUM($H$1:DA$1)&lt;=SUM($F$8:$F24))*1,"F"))</f>
        <v>0</v>
      </c>
      <c r="DB24" s="65">
        <f ca="1">IF(WEEKDAY(DB$6,2)&gt;5,"w",IF(ISERROR(VLOOKUP(DB$6,fériés,1,FALSE)),(SUM($H$1:DB$1)&gt;SUM($F$8:$F23))*(SUM($H$1:DB$1)&lt;=SUM($F$8:$F24))*1,"F"))</f>
        <v>0</v>
      </c>
      <c r="DC24" s="65">
        <f ca="1">IF(WEEKDAY(DC$6,2)&gt;5,"w",IF(ISERROR(VLOOKUP(DC$6,fériés,1,FALSE)),(SUM($H$1:DC$1)&gt;SUM($F$8:$F23))*(SUM($H$1:DC$1)&lt;=SUM($F$8:$F24))*1,"F"))</f>
        <v>0</v>
      </c>
      <c r="DD24" s="65">
        <f ca="1">IF(WEEKDAY(DD$6,2)&gt;5,"w",IF(ISERROR(VLOOKUP(DD$6,fériés,1,FALSE)),(SUM($H$1:DD$1)&gt;SUM($F$8:$F23))*(SUM($H$1:DD$1)&lt;=SUM($F$8:$F24))*1,"F"))</f>
        <v>0</v>
      </c>
      <c r="DE24" s="65">
        <f ca="1">IF(WEEKDAY(DE$6,2)&gt;5,"w",IF(ISERROR(VLOOKUP(DE$6,fériés,1,FALSE)),(SUM($H$1:DE$1)&gt;SUM($F$8:$F23))*(SUM($H$1:DE$1)&lt;=SUM($F$8:$F24))*1,"F"))</f>
        <v>0</v>
      </c>
      <c r="DF24" s="65">
        <f ca="1">IF(WEEKDAY(DF$6,2)&gt;5,"w",IF(ISERROR(VLOOKUP(DF$6,fériés,1,FALSE)),(SUM($H$1:DF$1)&gt;SUM($F$8:$F23))*(SUM($H$1:DF$1)&lt;=SUM($F$8:$F24))*1,"F"))</f>
        <v>0</v>
      </c>
      <c r="DG24" s="65">
        <f ca="1">IF(WEEKDAY(DG$6,2)&gt;5,"w",IF(ISERROR(VLOOKUP(DG$6,fériés,1,FALSE)),(SUM($H$1:DG$1)&gt;SUM($F$8:$F23))*(SUM($H$1:DG$1)&lt;=SUM($F$8:$F24))*1,"F"))</f>
        <v>0</v>
      </c>
      <c r="DH24" s="65">
        <f ca="1">IF(WEEKDAY(DH$6,2)&gt;5,"w",IF(ISERROR(VLOOKUP(DH$6,fériés,1,FALSE)),(SUM($H$1:DH$1)&gt;SUM($F$8:$F23))*(SUM($H$1:DH$1)&lt;=SUM($F$8:$F24))*1,"F"))</f>
        <v>0</v>
      </c>
      <c r="DI24" s="65">
        <f ca="1">IF(WEEKDAY(DI$6,2)&gt;5,"w",IF(ISERROR(VLOOKUP(DI$6,fériés,1,FALSE)),(SUM($H$1:DI$1)&gt;SUM($F$8:$F23))*(SUM($H$1:DI$1)&lt;=SUM($F$8:$F24))*1,"F"))</f>
        <v>0</v>
      </c>
      <c r="DJ24" s="65">
        <f ca="1">IF(WEEKDAY(DJ$6,2)&gt;5,"w",IF(ISERROR(VLOOKUP(DJ$6,fériés,1,FALSE)),(SUM($H$1:DJ$1)&gt;SUM($F$8:$F23))*(SUM($H$1:DJ$1)&lt;=SUM($F$8:$F24))*1,"F"))</f>
        <v>0</v>
      </c>
      <c r="DK24" s="65">
        <f ca="1">IF(WEEKDAY(DK$6,2)&gt;5,"w",IF(ISERROR(VLOOKUP(DK$6,fériés,1,FALSE)),(SUM($H$1:DK$1)&gt;SUM($F$8:$F23))*(SUM($H$1:DK$1)&lt;=SUM($F$8:$F24))*1,"F"))</f>
        <v>0</v>
      </c>
      <c r="DL24" s="65">
        <f ca="1">IF(WEEKDAY(DL$6,2)&gt;5,"w",IF(ISERROR(VLOOKUP(DL$6,fériés,1,FALSE)),(SUM($H$1:DL$1)&gt;SUM($F$8:$F23))*(SUM($H$1:DL$1)&lt;=SUM($F$8:$F24))*1,"F"))</f>
        <v>0</v>
      </c>
      <c r="DM24" s="65">
        <f ca="1">IF(WEEKDAY(DM$6,2)&gt;5,"w",IF(ISERROR(VLOOKUP(DM$6,fériés,1,FALSE)),(SUM($H$1:DM$1)&gt;SUM($F$8:$F23))*(SUM($H$1:DM$1)&lt;=SUM($F$8:$F24))*1,"F"))</f>
        <v>0</v>
      </c>
      <c r="DN24" s="65">
        <f ca="1">IF(WEEKDAY(DN$6,2)&gt;5,"w",IF(ISERROR(VLOOKUP(DN$6,fériés,1,FALSE)),(SUM($H$1:DN$1)&gt;SUM($F$8:$F23))*(SUM($H$1:DN$1)&lt;=SUM($F$8:$F24))*1,"F"))</f>
        <v>0</v>
      </c>
      <c r="DO24" s="65">
        <f ca="1">IF(WEEKDAY(DO$6,2)&gt;5,"w",IF(ISERROR(VLOOKUP(DO$6,fériés,1,FALSE)),(SUM($H$1:DO$1)&gt;SUM($F$8:$F23))*(SUM($H$1:DO$1)&lt;=SUM($F$8:$F24))*1,"F"))</f>
        <v>0</v>
      </c>
      <c r="DP24" s="65">
        <f ca="1">IF(WEEKDAY(DP$6,2)&gt;5,"w",IF(ISERROR(VLOOKUP(DP$6,fériés,1,FALSE)),(SUM($H$1:DP$1)&gt;SUM($F$8:$F23))*(SUM($H$1:DP$1)&lt;=SUM($F$8:$F24))*1,"F"))</f>
        <v>0</v>
      </c>
      <c r="DQ24" s="65">
        <f ca="1">IF(WEEKDAY(DQ$6,2)&gt;5,"w",IF(ISERROR(VLOOKUP(DQ$6,fériés,1,FALSE)),(SUM($H$1:DQ$1)&gt;SUM($F$8:$F23))*(SUM($H$1:DQ$1)&lt;=SUM($F$8:$F24))*1,"F"))</f>
        <v>0</v>
      </c>
      <c r="DR24" s="65">
        <f ca="1">IF(WEEKDAY(DR$6,2)&gt;5,"w",IF(ISERROR(VLOOKUP(DR$6,fériés,1,FALSE)),(SUM($H$1:DR$1)&gt;SUM($F$8:$F23))*(SUM($H$1:DR$1)&lt;=SUM($F$8:$F24))*1,"F"))</f>
        <v>0</v>
      </c>
      <c r="DS24" s="65">
        <f ca="1">IF(WEEKDAY(DS$6,2)&gt;5,"w",IF(ISERROR(VLOOKUP(DS$6,fériés,1,FALSE)),(SUM($H$1:DS$1)&gt;SUM($F$8:$F23))*(SUM($H$1:DS$1)&lt;=SUM($F$8:$F24))*1,"F"))</f>
        <v>0</v>
      </c>
      <c r="DT24" s="65">
        <f ca="1">IF(WEEKDAY(DT$6,2)&gt;5,"w",IF(ISERROR(VLOOKUP(DT$6,fériés,1,FALSE)),(SUM($H$1:DT$1)&gt;SUM($F$8:$F23))*(SUM($H$1:DT$1)&lt;=SUM($F$8:$F24))*1,"F"))</f>
        <v>0</v>
      </c>
      <c r="DU24" s="65">
        <f ca="1">IF(WEEKDAY(DU$6,2)&gt;5,"w",IF(ISERROR(VLOOKUP(DU$6,fériés,1,FALSE)),(SUM($H$1:DU$1)&gt;SUM($F$8:$F23))*(SUM($H$1:DU$1)&lt;=SUM($F$8:$F24))*1,"F"))</f>
        <v>0</v>
      </c>
      <c r="DV24" s="65">
        <f ca="1">IF(WEEKDAY(DV$6,2)&gt;5,"w",IF(ISERROR(VLOOKUP(DV$6,fériés,1,FALSE)),(SUM($H$1:DV$1)&gt;SUM($F$8:$F23))*(SUM($H$1:DV$1)&lt;=SUM($F$8:$F24))*1,"F"))</f>
        <v>0</v>
      </c>
      <c r="DW24" s="65">
        <f ca="1">IF(WEEKDAY(DW$6,2)&gt;5,"w",IF(ISERROR(VLOOKUP(DW$6,fériés,1,FALSE)),(SUM($H$1:DW$1)&gt;SUM($F$8:$F23))*(SUM($H$1:DW$1)&lt;=SUM($F$8:$F24))*1,"F"))</f>
        <v>0</v>
      </c>
      <c r="DX24" s="65">
        <f ca="1">IF(WEEKDAY(DX$6,2)&gt;5,"w",IF(ISERROR(VLOOKUP(DX$6,fériés,1,FALSE)),(SUM($H$1:DX$1)&gt;SUM($F$8:$F23))*(SUM($H$1:DX$1)&lt;=SUM($F$8:$F24))*1,"F"))</f>
        <v>0</v>
      </c>
      <c r="DY24" s="65">
        <f ca="1">IF(WEEKDAY(DY$6,2)&gt;5,"w",IF(ISERROR(VLOOKUP(DY$6,fériés,1,FALSE)),(SUM($H$1:DY$1)&gt;SUM($F$8:$F23))*(SUM($H$1:DY$1)&lt;=SUM($F$8:$F24))*1,"F"))</f>
        <v>0</v>
      </c>
      <c r="DZ24" s="65">
        <f ca="1">IF(WEEKDAY(DZ$6,2)&gt;5,"w",IF(ISERROR(VLOOKUP(DZ$6,fériés,1,FALSE)),(SUM($H$1:DZ$1)&gt;SUM($F$8:$F23))*(SUM($H$1:DZ$1)&lt;=SUM($F$8:$F24))*1,"F"))</f>
        <v>0</v>
      </c>
      <c r="EA24" s="65">
        <f ca="1">IF(WEEKDAY(EA$6,2)&gt;5,"w",IF(ISERROR(VLOOKUP(EA$6,fériés,1,FALSE)),(SUM($H$1:EA$1)&gt;SUM($F$8:$F23))*(SUM($H$1:EA$1)&lt;=SUM($F$8:$F24))*1,"F"))</f>
        <v>0</v>
      </c>
      <c r="EB24" s="65">
        <f ca="1">IF(WEEKDAY(EB$6,2)&gt;5,"w",IF(ISERROR(VLOOKUP(EB$6,fériés,1,FALSE)),(SUM($H$1:EB$1)&gt;SUM($F$8:$F23))*(SUM($H$1:EB$1)&lt;=SUM($F$8:$F24))*1,"F"))</f>
        <v>0</v>
      </c>
      <c r="EC24" s="65">
        <f ca="1">IF(WEEKDAY(EC$6,2)&gt;5,"w",IF(ISERROR(VLOOKUP(EC$6,fériés,1,FALSE)),(SUM($H$1:EC$1)&gt;SUM($F$8:$F23))*(SUM($H$1:EC$1)&lt;=SUM($F$8:$F24))*1,"F"))</f>
        <v>0</v>
      </c>
      <c r="ED24" s="65">
        <f ca="1">IF(WEEKDAY(ED$6,2)&gt;5,"w",IF(ISERROR(VLOOKUP(ED$6,fériés,1,FALSE)),(SUM($H$1:ED$1)&gt;SUM($F$8:$F23))*(SUM($H$1:ED$1)&lt;=SUM($F$8:$F24))*1,"F"))</f>
        <v>0</v>
      </c>
      <c r="EE24" s="65">
        <f ca="1">IF(WEEKDAY(EE$6,2)&gt;5,"w",IF(ISERROR(VLOOKUP(EE$6,fériés,1,FALSE)),(SUM($H$1:EE$1)&gt;SUM($F$8:$F23))*(SUM($H$1:EE$1)&lt;=SUM($F$8:$F24))*1,"F"))</f>
        <v>0</v>
      </c>
      <c r="EF24" s="65" t="str">
        <f ca="1">IF(WEEKDAY(EF$6,2)&gt;5,"w",IF(ISERROR(VLOOKUP(EF$6,fériés,1,FALSE)),(SUM($H$1:EF$1)&gt;SUM($F$8:$F23))*(SUM($H$1:EF$1)&lt;=SUM($F$8:$F24))*1,"F"))</f>
        <v>w</v>
      </c>
      <c r="EG24" s="65" t="str">
        <f ca="1">IF(WEEKDAY(EG$6,2)&gt;5,"w",IF(ISERROR(VLOOKUP(EG$6,fériés,1,FALSE)),(SUM($H$1:EG$1)&gt;SUM($F$8:$F23))*(SUM($H$1:EG$1)&lt;=SUM($F$8:$F24))*1,"F"))</f>
        <v>w</v>
      </c>
      <c r="EH24" s="65" t="str">
        <f ca="1">IF(WEEKDAY(EH$6,2)&gt;5,"w",IF(ISERROR(VLOOKUP(EH$6,fériés,1,FALSE)),(SUM($H$1:EH$1)&gt;SUM($F$8:$F23))*(SUM($H$1:EH$1)&lt;=SUM($F$8:$F24))*1,"F"))</f>
        <v>w</v>
      </c>
      <c r="EI24" s="65" t="str">
        <f ca="1">IF(WEEKDAY(EI$6,2)&gt;5,"w",IF(ISERROR(VLOOKUP(EI$6,fériés,1,FALSE)),(SUM($H$1:EI$1)&gt;SUM($F$8:$F23))*(SUM($H$1:EI$1)&lt;=SUM($F$8:$F24))*1,"F"))</f>
        <v>w</v>
      </c>
      <c r="EJ24" s="65" t="str">
        <f ca="1">IF(WEEKDAY(EJ$6,2)&gt;5,"w",IF(ISERROR(VLOOKUP(EJ$6,fériés,1,FALSE)),(SUM($H$1:EJ$1)&gt;SUM($F$8:$F23))*(SUM($H$1:EJ$1)&lt;=SUM($F$8:$F24))*1,"F"))</f>
        <v>w</v>
      </c>
      <c r="EK24" s="65" t="str">
        <f ca="1">IF(WEEKDAY(EK$6,2)&gt;5,"w",IF(ISERROR(VLOOKUP(EK$6,fériés,1,FALSE)),(SUM($H$1:EK$1)&gt;SUM($F$8:$F23))*(SUM($H$1:EK$1)&lt;=SUM($F$8:$F24))*1,"F"))</f>
        <v>w</v>
      </c>
      <c r="EL24" s="65" t="str">
        <f ca="1">IF(WEEKDAY(EL$6,2)&gt;5,"w",IF(ISERROR(VLOOKUP(EL$6,fériés,1,FALSE)),(SUM($H$1:EL$1)&gt;SUM($F$8:$F23))*(SUM($H$1:EL$1)&lt;=SUM($F$8:$F24))*1,"F"))</f>
        <v>w</v>
      </c>
      <c r="EM24" s="65" t="str">
        <f ca="1">IF(WEEKDAY(EM$6,2)&gt;5,"w",IF(ISERROR(VLOOKUP(EM$6,fériés,1,FALSE)),(SUM($H$1:EM$1)&gt;SUM($F$8:$F23))*(SUM($H$1:EM$1)&lt;=SUM($F$8:$F24))*1,"F"))</f>
        <v>w</v>
      </c>
      <c r="EN24" s="65" t="str">
        <f ca="1">IF(WEEKDAY(EN$6,2)&gt;5,"w",IF(ISERROR(VLOOKUP(EN$6,fériés,1,FALSE)),(SUM($H$1:EN$1)&gt;SUM($F$8:$F23))*(SUM($H$1:EN$1)&lt;=SUM($F$8:$F24))*1,"F"))</f>
        <v>w</v>
      </c>
      <c r="EO24" s="65" t="str">
        <f ca="1">IF(WEEKDAY(EO$6,2)&gt;5,"w",IF(ISERROR(VLOOKUP(EO$6,fériés,1,FALSE)),(SUM($H$1:EO$1)&gt;SUM($F$8:$F23))*(SUM($H$1:EO$1)&lt;=SUM($F$8:$F24))*1,"F"))</f>
        <v>w</v>
      </c>
      <c r="EP24" s="65" t="str">
        <f ca="1">IF(WEEKDAY(EP$6,2)&gt;5,"w",IF(ISERROR(VLOOKUP(EP$6,fériés,1,FALSE)),(SUM($H$1:EP$1)&gt;SUM($F$8:$F23))*(SUM($H$1:EP$1)&lt;=SUM($F$8:$F24))*1,"F"))</f>
        <v>w</v>
      </c>
      <c r="EQ24" s="65" t="str">
        <f ca="1">IF(WEEKDAY(EQ$6,2)&gt;5,"w",IF(ISERROR(VLOOKUP(EQ$6,fériés,1,FALSE)),(SUM($H$1:EQ$1)&gt;SUM($F$8:$F23))*(SUM($H$1:EQ$1)&lt;=SUM($F$8:$F24))*1,"F"))</f>
        <v>w</v>
      </c>
      <c r="ER24" s="65" t="str">
        <f ca="1">IF(WEEKDAY(ER$6,2)&gt;5,"w",IF(ISERROR(VLOOKUP(ER$6,fériés,1,FALSE)),(SUM($H$1:ER$1)&gt;SUM($F$8:$F23))*(SUM($H$1:ER$1)&lt;=SUM($F$8:$F24))*1,"F"))</f>
        <v>w</v>
      </c>
      <c r="ES24" s="65" t="str">
        <f ca="1">IF(WEEKDAY(ES$6,2)&gt;5,"w",IF(ISERROR(VLOOKUP(ES$6,fériés,1,FALSE)),(SUM($H$1:ES$1)&gt;SUM($F$8:$F23))*(SUM($H$1:ES$1)&lt;=SUM($F$8:$F24))*1,"F"))</f>
        <v>w</v>
      </c>
      <c r="ET24" s="65" t="str">
        <f ca="1">IF(WEEKDAY(ET$6,2)&gt;5,"w",IF(ISERROR(VLOOKUP(ET$6,fériés,1,FALSE)),(SUM($H$1:ET$1)&gt;SUM($F$8:$F23))*(SUM($H$1:ET$1)&lt;=SUM($F$8:$F24))*1,"F"))</f>
        <v>w</v>
      </c>
      <c r="EU24" s="65" t="str">
        <f ca="1">IF(WEEKDAY(EU$6,2)&gt;5,"w",IF(ISERROR(VLOOKUP(EU$6,fériés,1,FALSE)),(SUM($H$1:EU$1)&gt;SUM($F$8:$F23))*(SUM($H$1:EU$1)&lt;=SUM($F$8:$F24))*1,"F"))</f>
        <v>w</v>
      </c>
      <c r="EV24" s="65" t="str">
        <f ca="1">IF(WEEKDAY(EV$6,2)&gt;5,"w",IF(ISERROR(VLOOKUP(EV$6,fériés,1,FALSE)),(SUM($H$1:EV$1)&gt;SUM($F$8:$F23))*(SUM($H$1:EV$1)&lt;=SUM($F$8:$F24))*1,"F"))</f>
        <v>w</v>
      </c>
      <c r="EW24" s="65" t="str">
        <f ca="1">IF(WEEKDAY(EW$6,2)&gt;5,"w",IF(ISERROR(VLOOKUP(EW$6,fériés,1,FALSE)),(SUM($H$1:EW$1)&gt;SUM($F$8:$F23))*(SUM($H$1:EW$1)&lt;=SUM($F$8:$F24))*1,"F"))</f>
        <v>w</v>
      </c>
      <c r="EX24" s="65" t="str">
        <f ca="1">IF(WEEKDAY(EX$6,2)&gt;5,"w",IF(ISERROR(VLOOKUP(EX$6,fériés,1,FALSE)),(SUM($H$1:EX$1)&gt;SUM($F$8:$F23))*(SUM($H$1:EX$1)&lt;=SUM($F$8:$F24))*1,"F"))</f>
        <v>w</v>
      </c>
      <c r="EY24" s="65" t="str">
        <f ca="1">IF(WEEKDAY(EY$6,2)&gt;5,"w",IF(ISERROR(VLOOKUP(EY$6,fériés,1,FALSE)),(SUM($H$1:EY$1)&gt;SUM($F$8:$F23))*(SUM($H$1:EY$1)&lt;=SUM($F$8:$F24))*1,"F"))</f>
        <v>w</v>
      </c>
      <c r="EZ24" s="65">
        <f ca="1">IF(WEEKDAY(EZ$6,2)&gt;5,"w",IF(ISERROR(VLOOKUP(EZ$6,fériés,1,FALSE)),(SUM($H$1:EZ$1)&gt;SUM($F$8:$F23))*(SUM($H$1:EZ$1)&lt;=SUM($F$8:$F24))*1,"F"))</f>
        <v>0</v>
      </c>
      <c r="FA24" s="65">
        <f ca="1">IF(WEEKDAY(FA$6,2)&gt;5,"w",IF(ISERROR(VLOOKUP(FA$6,fériés,1,FALSE)),(SUM($H$1:FA$1)&gt;SUM($F$8:$F23))*(SUM($H$1:FA$1)&lt;=SUM($F$8:$F24))*1,"F"))</f>
        <v>0</v>
      </c>
      <c r="FB24" s="65">
        <f ca="1">IF(WEEKDAY(FB$6,2)&gt;5,"w",IF(ISERROR(VLOOKUP(FB$6,fériés,1,FALSE)),(SUM($H$1:FB$1)&gt;SUM($F$8:$F23))*(SUM($H$1:FB$1)&lt;=SUM($F$8:$F24))*1,"F"))</f>
        <v>0</v>
      </c>
      <c r="FC24" s="65">
        <f ca="1">IF(WEEKDAY(FC$6,2)&gt;5,"w",IF(ISERROR(VLOOKUP(FC$6,fériés,1,FALSE)),(SUM($H$1:FC$1)&gt;SUM($F$8:$F23))*(SUM($H$1:FC$1)&lt;=SUM($F$8:$F24))*1,"F"))</f>
        <v>0</v>
      </c>
      <c r="FD24" s="65">
        <f ca="1">IF(WEEKDAY(FD$6,2)&gt;5,"w",IF(ISERROR(VLOOKUP(FD$6,fériés,1,FALSE)),(SUM($H$1:FD$1)&gt;SUM($F$8:$F23))*(SUM($H$1:FD$1)&lt;=SUM($F$8:$F24))*1,"F"))</f>
        <v>0</v>
      </c>
      <c r="FE24" s="65">
        <f ca="1">IF(WEEKDAY(FE$6,2)&gt;5,"w",IF(ISERROR(VLOOKUP(FE$6,fériés,1,FALSE)),(SUM($H$1:FE$1)&gt;SUM($F$8:$F23))*(SUM($H$1:FE$1)&lt;=SUM($F$8:$F24))*1,"F"))</f>
        <v>0</v>
      </c>
      <c r="FF24" s="65">
        <f ca="1">IF(WEEKDAY(FF$6,2)&gt;5,"w",IF(ISERROR(VLOOKUP(FF$6,fériés,1,FALSE)),(SUM($H$1:FF$1)&gt;SUM($F$8:$F23))*(SUM($H$1:FF$1)&lt;=SUM($F$8:$F24))*1,"F"))</f>
        <v>0</v>
      </c>
      <c r="FG24" s="65">
        <f ca="1">IF(WEEKDAY(FG$6,2)&gt;5,"w",IF(ISERROR(VLOOKUP(FG$6,fériés,1,FALSE)),(SUM($H$1:FG$1)&gt;SUM($F$8:$F23))*(SUM($H$1:FG$1)&lt;=SUM($F$8:$F24))*1,"F"))</f>
        <v>0</v>
      </c>
      <c r="FH24" s="65">
        <f ca="1">IF(WEEKDAY(FH$6,2)&gt;5,"w",IF(ISERROR(VLOOKUP(FH$6,fériés,1,FALSE)),(SUM($H$1:FH$1)&gt;SUM($F$8:$F23))*(SUM($H$1:FH$1)&lt;=SUM($F$8:$F24))*1,"F"))</f>
        <v>0</v>
      </c>
      <c r="FI24" s="65">
        <f ca="1">IF(WEEKDAY(FI$6,2)&gt;5,"w",IF(ISERROR(VLOOKUP(FI$6,fériés,1,FALSE)),(SUM($H$1:FI$1)&gt;SUM($F$8:$F23))*(SUM($H$1:FI$1)&lt;=SUM($F$8:$F24))*1,"F"))</f>
        <v>0</v>
      </c>
      <c r="FJ24" s="65">
        <f ca="1">IF(WEEKDAY(FJ$6,2)&gt;5,"w",IF(ISERROR(VLOOKUP(FJ$6,fériés,1,FALSE)),(SUM($H$1:FJ$1)&gt;SUM($F$8:$F23))*(SUM($H$1:FJ$1)&lt;=SUM($F$8:$F24))*1,"F"))</f>
        <v>0</v>
      </c>
      <c r="FK24" s="65">
        <f ca="1">IF(WEEKDAY(FK$6,2)&gt;5,"w",IF(ISERROR(VLOOKUP(FK$6,fériés,1,FALSE)),(SUM($H$1:FK$1)&gt;SUM($F$8:$F23))*(SUM($H$1:FK$1)&lt;=SUM($F$8:$F24))*1,"F"))</f>
        <v>0</v>
      </c>
      <c r="FL24" s="65">
        <f ca="1">IF(WEEKDAY(FL$6,2)&gt;5,"w",IF(ISERROR(VLOOKUP(FL$6,fériés,1,FALSE)),(SUM($H$1:FL$1)&gt;SUM($F$8:$F23))*(SUM($H$1:FL$1)&lt;=SUM($F$8:$F24))*1,"F"))</f>
        <v>0</v>
      </c>
      <c r="FM24" s="65">
        <f ca="1">IF(WEEKDAY(FM$6,2)&gt;5,"w",IF(ISERROR(VLOOKUP(FM$6,fériés,1,FALSE)),(SUM($H$1:FM$1)&gt;SUM($F$8:$F23))*(SUM($H$1:FM$1)&lt;=SUM($F$8:$F24))*1,"F"))</f>
        <v>0</v>
      </c>
      <c r="FN24" s="65">
        <f ca="1">IF(WEEKDAY(FN$6,2)&gt;5,"w",IF(ISERROR(VLOOKUP(FN$6,fériés,1,FALSE)),(SUM($H$1:FN$1)&gt;SUM($F$8:$F23))*(SUM($H$1:FN$1)&lt;=SUM($F$8:$F24))*1,"F"))</f>
        <v>0</v>
      </c>
      <c r="FO24" s="65">
        <f ca="1">IF(WEEKDAY(FO$6,2)&gt;5,"w",IF(ISERROR(VLOOKUP(FO$6,fériés,1,FALSE)),(SUM($H$1:FO$1)&gt;SUM($F$8:$F23))*(SUM($H$1:FO$1)&lt;=SUM($F$8:$F24))*1,"F"))</f>
        <v>0</v>
      </c>
      <c r="FP24" s="65">
        <f ca="1">IF(WEEKDAY(FP$6,2)&gt;5,"w",IF(ISERROR(VLOOKUP(FP$6,fériés,1,FALSE)),(SUM($H$1:FP$1)&gt;SUM($F$8:$F23))*(SUM($H$1:FP$1)&lt;=SUM($F$8:$F24))*1,"F"))</f>
        <v>0</v>
      </c>
      <c r="FQ24" s="65">
        <f ca="1">IF(WEEKDAY(FQ$6,2)&gt;5,"w",IF(ISERROR(VLOOKUP(FQ$6,fériés,1,FALSE)),(SUM($H$1:FQ$1)&gt;SUM($F$8:$F23))*(SUM($H$1:FQ$1)&lt;=SUM($F$8:$F24))*1,"F"))</f>
        <v>0</v>
      </c>
      <c r="FR24" s="65">
        <f ca="1">IF(WEEKDAY(FR$6,2)&gt;5,"w",IF(ISERROR(VLOOKUP(FR$6,fériés,1,FALSE)),(SUM($H$1:FR$1)&gt;SUM($F$8:$F23))*(SUM($H$1:FR$1)&lt;=SUM($F$8:$F24))*1,"F"))</f>
        <v>0</v>
      </c>
      <c r="FS24" s="65">
        <f ca="1">IF(WEEKDAY(FS$6,2)&gt;5,"w",IF(ISERROR(VLOOKUP(FS$6,fériés,1,FALSE)),(SUM($H$1:FS$1)&gt;SUM($F$8:$F23))*(SUM($H$1:FS$1)&lt;=SUM($F$8:$F24))*1,"F"))</f>
        <v>0</v>
      </c>
      <c r="FT24" s="65">
        <f ca="1">IF(WEEKDAY(FT$6,2)&gt;5,"w",IF(ISERROR(VLOOKUP(FT$6,fériés,1,FALSE)),(SUM($H$1:FT$1)&gt;SUM($F$8:$F23))*(SUM($H$1:FT$1)&lt;=SUM($F$8:$F24))*1,"F"))</f>
        <v>0</v>
      </c>
      <c r="FU24" s="65">
        <f ca="1">IF(WEEKDAY(FU$6,2)&gt;5,"w",IF(ISERROR(VLOOKUP(FU$6,fériés,1,FALSE)),(SUM($H$1:FU$1)&gt;SUM($F$8:$F23))*(SUM($H$1:FU$1)&lt;=SUM($F$8:$F24))*1,"F"))</f>
        <v>0</v>
      </c>
      <c r="FV24" s="65">
        <f ca="1">IF(WEEKDAY(FV$6,2)&gt;5,"w",IF(ISERROR(VLOOKUP(FV$6,fériés,1,FALSE)),(SUM($H$1:FV$1)&gt;SUM($F$8:$F23))*(SUM($H$1:FV$1)&lt;=SUM($F$8:$F24))*1,"F"))</f>
        <v>0</v>
      </c>
      <c r="FW24" s="65">
        <f ca="1">IF(WEEKDAY(FW$6,2)&gt;5,"w",IF(ISERROR(VLOOKUP(FW$6,fériés,1,FALSE)),(SUM($H$1:FW$1)&gt;SUM($F$8:$F23))*(SUM($H$1:FW$1)&lt;=SUM($F$8:$F24))*1,"F"))</f>
        <v>0</v>
      </c>
      <c r="FX24" s="65">
        <f ca="1">IF(WEEKDAY(FX$6,2)&gt;5,"w",IF(ISERROR(VLOOKUP(FX$6,fériés,1,FALSE)),(SUM($H$1:FX$1)&gt;SUM($F$8:$F23))*(SUM($H$1:FX$1)&lt;=SUM($F$8:$F24))*1,"F"))</f>
        <v>0</v>
      </c>
      <c r="FY24" s="65">
        <f ca="1">IF(WEEKDAY(FY$6,2)&gt;5,"w",IF(ISERROR(VLOOKUP(FY$6,fériés,1,FALSE)),(SUM($H$1:FY$1)&gt;SUM($F$8:$F23))*(SUM($H$1:FY$1)&lt;=SUM($F$8:$F24))*1,"F"))</f>
        <v>0</v>
      </c>
      <c r="FZ24" s="65">
        <f ca="1">IF(WEEKDAY(FZ$6,2)&gt;5,"w",IF(ISERROR(VLOOKUP(FZ$6,fériés,1,FALSE)),(SUM($H$1:FZ$1)&gt;SUM($F$8:$F23))*(SUM($H$1:FZ$1)&lt;=SUM($F$8:$F24))*1,"F"))</f>
        <v>0</v>
      </c>
      <c r="GA24" s="65">
        <f ca="1">IF(WEEKDAY(GA$6,2)&gt;5,"w",IF(ISERROR(VLOOKUP(GA$6,fériés,1,FALSE)),(SUM($H$1:GA$1)&gt;SUM($F$8:$F23))*(SUM($H$1:GA$1)&lt;=SUM($F$8:$F24))*1,"F"))</f>
        <v>0</v>
      </c>
      <c r="GB24" s="65">
        <f ca="1">IF(WEEKDAY(GB$6,2)&gt;5,"w",IF(ISERROR(VLOOKUP(GB$6,fériés,1,FALSE)),(SUM($H$1:GB$1)&gt;SUM($F$8:$F23))*(SUM($H$1:GB$1)&lt;=SUM($F$8:$F24))*1,"F"))</f>
        <v>0</v>
      </c>
      <c r="GC24" s="65">
        <f ca="1">IF(WEEKDAY(GC$6,2)&gt;5,"w",IF(ISERROR(VLOOKUP(GC$6,fériés,1,FALSE)),(SUM($H$1:GC$1)&gt;SUM($F$8:$F23))*(SUM($H$1:GC$1)&lt;=SUM($F$8:$F24))*1,"F"))</f>
        <v>0</v>
      </c>
      <c r="GD24" s="65">
        <f ca="1">IF(WEEKDAY(GD$6,2)&gt;5,"w",IF(ISERROR(VLOOKUP(GD$6,fériés,1,FALSE)),(SUM($H$1:GD$1)&gt;SUM($F$8:$F23))*(SUM($H$1:GD$1)&lt;=SUM($F$8:$F24))*1,"F"))</f>
        <v>0</v>
      </c>
      <c r="GE24" s="65">
        <f ca="1">IF(WEEKDAY(GE$6,2)&gt;5,"w",IF(ISERROR(VLOOKUP(GE$6,fériés,1,FALSE)),(SUM($H$1:GE$1)&gt;SUM($F$8:$F23))*(SUM($H$1:GE$1)&lt;=SUM($F$8:$F24))*1,"F"))</f>
        <v>0</v>
      </c>
      <c r="GF24" s="65">
        <f ca="1">IF(WEEKDAY(GF$6,2)&gt;5,"w",IF(ISERROR(VLOOKUP(GF$6,fériés,1,FALSE)),(SUM($H$1:GF$1)&gt;SUM($F$8:$F23))*(SUM($H$1:GF$1)&lt;=SUM($F$8:$F24))*1,"F"))</f>
        <v>0</v>
      </c>
      <c r="GG24" s="65">
        <f ca="1">IF(WEEKDAY(GG$6,2)&gt;5,"w",IF(ISERROR(VLOOKUP(GG$6,fériés,1,FALSE)),(SUM($H$1:GG$1)&gt;SUM($F$8:$F23))*(SUM($H$1:GG$1)&lt;=SUM($F$8:$F24))*1,"F"))</f>
        <v>0</v>
      </c>
      <c r="GH24" s="65">
        <f ca="1">IF(WEEKDAY(GH$6,2)&gt;5,"w",IF(ISERROR(VLOOKUP(GH$6,fériés,1,FALSE)),(SUM($H$1:GH$1)&gt;SUM($F$8:$F23))*(SUM($H$1:GH$1)&lt;=SUM($F$8:$F24))*1,"F"))</f>
        <v>0</v>
      </c>
      <c r="GI24" s="65">
        <f ca="1">IF(WEEKDAY(GI$6,2)&gt;5,"w",IF(ISERROR(VLOOKUP(GI$6,fériés,1,FALSE)),(SUM($H$1:GI$1)&gt;SUM($F$8:$F23))*(SUM($H$1:GI$1)&lt;=SUM($F$8:$F24))*1,"F"))</f>
        <v>0</v>
      </c>
      <c r="GJ24" s="65">
        <f ca="1">IF(WEEKDAY(GJ$6,2)&gt;5,"w",IF(ISERROR(VLOOKUP(GJ$6,fériés,1,FALSE)),(SUM($H$1:GJ$1)&gt;SUM($F$8:$F23))*(SUM($H$1:GJ$1)&lt;=SUM($F$8:$F24))*1,"F"))</f>
        <v>0</v>
      </c>
      <c r="GK24" s="65">
        <f ca="1">IF(WEEKDAY(GK$6,2)&gt;5,"w",IF(ISERROR(VLOOKUP(GK$6,fériés,1,FALSE)),(SUM($H$1:GK$1)&gt;SUM($F$8:$F23))*(SUM($H$1:GK$1)&lt;=SUM($F$8:$F24))*1,"F"))</f>
        <v>0</v>
      </c>
      <c r="GL24" s="65">
        <f ca="1">IF(WEEKDAY(GL$6,2)&gt;5,"w",IF(ISERROR(VLOOKUP(GL$6,fériés,1,FALSE)),(SUM($H$1:GL$1)&gt;SUM($F$8:$F23))*(SUM($H$1:GL$1)&lt;=SUM($F$8:$F24))*1,"F"))</f>
        <v>0</v>
      </c>
      <c r="GM24" s="65">
        <f ca="1">IF(WEEKDAY(GM$6,2)&gt;5,"w",IF(ISERROR(VLOOKUP(GM$6,fériés,1,FALSE)),(SUM($H$1:GM$1)&gt;SUM($F$8:$F23))*(SUM($H$1:GM$1)&lt;=SUM($F$8:$F24))*1,"F"))</f>
        <v>0</v>
      </c>
      <c r="GN24" s="65">
        <f ca="1">IF(WEEKDAY(GN$6,2)&gt;5,"w",IF(ISERROR(VLOOKUP(GN$6,fériés,1,FALSE)),(SUM($H$1:GN$1)&gt;SUM($F$8:$F23))*(SUM($H$1:GN$1)&lt;=SUM($F$8:$F24))*1,"F"))</f>
        <v>0</v>
      </c>
      <c r="GO24" s="65">
        <f ca="1">IF(WEEKDAY(GO$6,2)&gt;5,"w",IF(ISERROR(VLOOKUP(GO$6,fériés,1,FALSE)),(SUM($H$1:GO$1)&gt;SUM($F$8:$F23))*(SUM($H$1:GO$1)&lt;=SUM($F$8:$F24))*1,"F"))</f>
        <v>0</v>
      </c>
      <c r="GP24" s="65">
        <f ca="1">IF(WEEKDAY(GP$6,2)&gt;5,"w",IF(ISERROR(VLOOKUP(GP$6,fériés,1,FALSE)),(SUM($H$1:GP$1)&gt;SUM($F$8:$F23))*(SUM($H$1:GP$1)&lt;=SUM($F$8:$F24))*1,"F"))</f>
        <v>0</v>
      </c>
      <c r="GQ24" s="65">
        <f ca="1">IF(WEEKDAY(GQ$6,2)&gt;5,"w",IF(ISERROR(VLOOKUP(GQ$6,fériés,1,FALSE)),(SUM($H$1:GQ$1)&gt;SUM($F$8:$F23))*(SUM($H$1:GQ$1)&lt;=SUM($F$8:$F24))*1,"F"))</f>
        <v>0</v>
      </c>
      <c r="GR24" s="65">
        <f ca="1">IF(WEEKDAY(GR$6,2)&gt;5,"w",IF(ISERROR(VLOOKUP(GR$6,fériés,1,FALSE)),(SUM($H$1:GR$1)&gt;SUM($F$8:$F23))*(SUM($H$1:GR$1)&lt;=SUM($F$8:$F24))*1,"F"))</f>
        <v>0</v>
      </c>
      <c r="GS24" s="65">
        <f ca="1">IF(WEEKDAY(GS$6,2)&gt;5,"w",IF(ISERROR(VLOOKUP(GS$6,fériés,1,FALSE)),(SUM($H$1:GS$1)&gt;SUM($F$8:$F23))*(SUM($H$1:GS$1)&lt;=SUM($F$8:$F24))*1,"F"))</f>
        <v>0</v>
      </c>
      <c r="GT24" s="65">
        <f ca="1">IF(WEEKDAY(GT$6,2)&gt;5,"w",IF(ISERROR(VLOOKUP(GT$6,fériés,1,FALSE)),(SUM($H$1:GT$1)&gt;SUM($F$8:$F23))*(SUM($H$1:GT$1)&lt;=SUM($F$8:$F24))*1,"F"))</f>
        <v>0</v>
      </c>
      <c r="GU24" s="65">
        <f ca="1">IF(WEEKDAY(GU$6,2)&gt;5,"w",IF(ISERROR(VLOOKUP(GU$6,fériés,1,FALSE)),(SUM($H$1:GU$1)&gt;SUM($F$8:$F23))*(SUM($H$1:GU$1)&lt;=SUM($F$8:$F24))*1,"F"))</f>
        <v>0</v>
      </c>
      <c r="GV24" s="65">
        <f ca="1">IF(WEEKDAY(GV$6,2)&gt;5,"w",IF(ISERROR(VLOOKUP(GV$6,fériés,1,FALSE)),(SUM($H$1:GV$1)&gt;SUM($F$8:$F23))*(SUM($H$1:GV$1)&lt;=SUM($F$8:$F24))*1,"F"))</f>
        <v>0</v>
      </c>
      <c r="GW24" s="65">
        <f ca="1">IF(WEEKDAY(GW$6,2)&gt;5,"w",IF(ISERROR(VLOOKUP(GW$6,fériés,1,FALSE)),(SUM($H$1:GW$1)&gt;SUM($F$8:$F23))*(SUM($H$1:GW$1)&lt;=SUM($F$8:$F24))*1,"F"))</f>
        <v>0</v>
      </c>
      <c r="GX24" s="65" t="str">
        <f ca="1">IF(WEEKDAY(GX$6,2)&gt;5,"w",IF(ISERROR(VLOOKUP(GX$6,fériés,1,FALSE)),(SUM($H$1:GX$1)&gt;SUM($F$8:$F23))*(SUM($H$1:GX$1)&lt;=SUM($F$8:$F24))*1,"F"))</f>
        <v>w</v>
      </c>
      <c r="GY24" s="65" t="str">
        <f ca="1">IF(WEEKDAY(GY$6,2)&gt;5,"w",IF(ISERROR(VLOOKUP(GY$6,fériés,1,FALSE)),(SUM($H$1:GY$1)&gt;SUM($F$8:$F23))*(SUM($H$1:GY$1)&lt;=SUM($F$8:$F24))*1,"F"))</f>
        <v>w</v>
      </c>
      <c r="GZ24" s="65" t="str">
        <f ca="1">IF(WEEKDAY(GZ$6,2)&gt;5,"w",IF(ISERROR(VLOOKUP(GZ$6,fériés,1,FALSE)),(SUM($H$1:GZ$1)&gt;SUM($F$8:$F23))*(SUM($H$1:GZ$1)&lt;=SUM($F$8:$F24))*1,"F"))</f>
        <v>w</v>
      </c>
      <c r="HA24" s="65" t="str">
        <f ca="1">IF(WEEKDAY(HA$6,2)&gt;5,"w",IF(ISERROR(VLOOKUP(HA$6,fériés,1,FALSE)),(SUM($H$1:HA$1)&gt;SUM($F$8:$F23))*(SUM($H$1:HA$1)&lt;=SUM($F$8:$F24))*1,"F"))</f>
        <v>w</v>
      </c>
      <c r="HB24" s="65" t="str">
        <f ca="1">IF(WEEKDAY(HB$6,2)&gt;5,"w",IF(ISERROR(VLOOKUP(HB$6,fériés,1,FALSE)),(SUM($H$1:HB$1)&gt;SUM($F$8:$F23))*(SUM($H$1:HB$1)&lt;=SUM($F$8:$F24))*1,"F"))</f>
        <v>w</v>
      </c>
      <c r="HC24" s="65" t="str">
        <f ca="1">IF(WEEKDAY(HC$6,2)&gt;5,"w",IF(ISERROR(VLOOKUP(HC$6,fériés,1,FALSE)),(SUM($H$1:HC$1)&gt;SUM($F$8:$F23))*(SUM($H$1:HC$1)&lt;=SUM($F$8:$F24))*1,"F"))</f>
        <v>w</v>
      </c>
      <c r="HD24" s="65" t="str">
        <f ca="1">IF(WEEKDAY(HD$6,2)&gt;5,"w",IF(ISERROR(VLOOKUP(HD$6,fériés,1,FALSE)),(SUM($H$1:HD$1)&gt;SUM($F$8:$F23))*(SUM($H$1:HD$1)&lt;=SUM($F$8:$F24))*1,"F"))</f>
        <v>w</v>
      </c>
      <c r="HE24" s="65" t="str">
        <f ca="1">IF(WEEKDAY(HE$6,2)&gt;5,"w",IF(ISERROR(VLOOKUP(HE$6,fériés,1,FALSE)),(SUM($H$1:HE$1)&gt;SUM($F$8:$F23))*(SUM($H$1:HE$1)&lt;=SUM($F$8:$F24))*1,"F"))</f>
        <v>w</v>
      </c>
      <c r="HF24" s="65" t="str">
        <f ca="1">IF(WEEKDAY(HF$6,2)&gt;5,"w",IF(ISERROR(VLOOKUP(HF$6,fériés,1,FALSE)),(SUM($H$1:HF$1)&gt;SUM($F$8:$F23))*(SUM($H$1:HF$1)&lt;=SUM($F$8:$F24))*1,"F"))</f>
        <v>w</v>
      </c>
      <c r="HG24" s="65" t="str">
        <f ca="1">IF(WEEKDAY(HG$6,2)&gt;5,"w",IF(ISERROR(VLOOKUP(HG$6,fériés,1,FALSE)),(SUM($H$1:HG$1)&gt;SUM($F$8:$F23))*(SUM($H$1:HG$1)&lt;=SUM($F$8:$F24))*1,"F"))</f>
        <v>w</v>
      </c>
      <c r="HH24" s="65" t="str">
        <f ca="1">IF(WEEKDAY(HH$6,2)&gt;5,"w",IF(ISERROR(VLOOKUP(HH$6,fériés,1,FALSE)),(SUM($H$1:HH$1)&gt;SUM($F$8:$F23))*(SUM($H$1:HH$1)&lt;=SUM($F$8:$F24))*1,"F"))</f>
        <v>w</v>
      </c>
      <c r="HI24" s="65" t="str">
        <f ca="1">IF(WEEKDAY(HI$6,2)&gt;5,"w",IF(ISERROR(VLOOKUP(HI$6,fériés,1,FALSE)),(SUM($H$1:HI$1)&gt;SUM($F$8:$F23))*(SUM($H$1:HI$1)&lt;=SUM($F$8:$F24))*1,"F"))</f>
        <v>w</v>
      </c>
      <c r="HJ24" s="65" t="str">
        <f ca="1">IF(WEEKDAY(HJ$6,2)&gt;5,"w",IF(ISERROR(VLOOKUP(HJ$6,fériés,1,FALSE)),(SUM($H$1:HJ$1)&gt;SUM($F$8:$F23))*(SUM($H$1:HJ$1)&lt;=SUM($F$8:$F24))*1,"F"))</f>
        <v>w</v>
      </c>
      <c r="HK24" s="65" t="str">
        <f ca="1">IF(WEEKDAY(HK$6,2)&gt;5,"w",IF(ISERROR(VLOOKUP(HK$6,fériés,1,FALSE)),(SUM($H$1:HK$1)&gt;SUM($F$8:$F23))*(SUM($H$1:HK$1)&lt;=SUM($F$8:$F24))*1,"F"))</f>
        <v>w</v>
      </c>
      <c r="HL24" s="65" t="str">
        <f ca="1">IF(WEEKDAY(HL$6,2)&gt;5,"w",IF(ISERROR(VLOOKUP(HL$6,fériés,1,FALSE)),(SUM($H$1:HL$1)&gt;SUM($F$8:$F23))*(SUM($H$1:HL$1)&lt;=SUM($F$8:$F24))*1,"F"))</f>
        <v>w</v>
      </c>
      <c r="HM24" s="65" t="str">
        <f ca="1">IF(WEEKDAY(HM$6,2)&gt;5,"w",IF(ISERROR(VLOOKUP(HM$6,fériés,1,FALSE)),(SUM($H$1:HM$1)&gt;SUM($F$8:$F23))*(SUM($H$1:HM$1)&lt;=SUM($F$8:$F24))*1,"F"))</f>
        <v>w</v>
      </c>
      <c r="HN24" s="65" t="str">
        <f ca="1">IF(WEEKDAY(HN$6,2)&gt;5,"w",IF(ISERROR(VLOOKUP(HN$6,fériés,1,FALSE)),(SUM($H$1:HN$1)&gt;SUM($F$8:$F23))*(SUM($H$1:HN$1)&lt;=SUM($F$8:$F24))*1,"F"))</f>
        <v>w</v>
      </c>
      <c r="HO24" s="65" t="str">
        <f ca="1">IF(WEEKDAY(HO$6,2)&gt;5,"w",IF(ISERROR(VLOOKUP(HO$6,fériés,1,FALSE)),(SUM($H$1:HO$1)&gt;SUM($F$8:$F23))*(SUM($H$1:HO$1)&lt;=SUM($F$8:$F24))*1,"F"))</f>
        <v>w</v>
      </c>
      <c r="HP24" s="65" t="str">
        <f ca="1">IF(WEEKDAY(HP$6,2)&gt;5,"w",IF(ISERROR(VLOOKUP(HP$6,fériés,1,FALSE)),(SUM($H$1:HP$1)&gt;SUM($F$8:$F23))*(SUM($H$1:HP$1)&lt;=SUM($F$8:$F24))*1,"F"))</f>
        <v>w</v>
      </c>
      <c r="HQ24" s="65" t="str">
        <f ca="1">IF(WEEKDAY(HQ$6,2)&gt;5,"w",IF(ISERROR(VLOOKUP(HQ$6,fériés,1,FALSE)),(SUM($H$1:HQ$1)&gt;SUM($F$8:$F23))*(SUM($H$1:HQ$1)&lt;=SUM($F$8:$F24))*1,"F"))</f>
        <v>w</v>
      </c>
      <c r="HR24" s="65">
        <f ca="1">IF(WEEKDAY(HR$6,2)&gt;5,"w",IF(ISERROR(VLOOKUP(HR$6,fériés,1,FALSE)),(SUM($H$1:HR$1)&gt;SUM($F$8:$F23))*(SUM($H$1:HR$1)&lt;=SUM($F$8:$F24))*1,"F"))</f>
        <v>0</v>
      </c>
      <c r="HS24" s="65">
        <f ca="1">IF(WEEKDAY(HS$6,2)&gt;5,"w",IF(ISERROR(VLOOKUP(HS$6,fériés,1,FALSE)),(SUM($H$1:HS$1)&gt;SUM($F$8:$F23))*(SUM($H$1:HS$1)&lt;=SUM($F$8:$F24))*1,"F"))</f>
        <v>0</v>
      </c>
      <c r="HT24" s="65">
        <f ca="1">IF(WEEKDAY(HT$6,2)&gt;5,"w",IF(ISERROR(VLOOKUP(HT$6,fériés,1,FALSE)),(SUM($H$1:HT$1)&gt;SUM($F$8:$F23))*(SUM($H$1:HT$1)&lt;=SUM($F$8:$F24))*1,"F"))</f>
        <v>0</v>
      </c>
      <c r="HU24" s="65">
        <f ca="1">IF(WEEKDAY(HU$6,2)&gt;5,"w",IF(ISERROR(VLOOKUP(HU$6,fériés,1,FALSE)),(SUM($H$1:HU$1)&gt;SUM($F$8:$F23))*(SUM($H$1:HU$1)&lt;=SUM($F$8:$F24))*1,"F"))</f>
        <v>0</v>
      </c>
      <c r="HV24" s="65">
        <f ca="1">IF(WEEKDAY(HV$6,2)&gt;5,"w",IF(ISERROR(VLOOKUP(HV$6,fériés,1,FALSE)),(SUM($H$1:HV$1)&gt;SUM($F$8:$F23))*(SUM($H$1:HV$1)&lt;=SUM($F$8:$F24))*1,"F"))</f>
        <v>0</v>
      </c>
      <c r="HW24" s="65">
        <f ca="1">IF(WEEKDAY(HW$6,2)&gt;5,"w",IF(ISERROR(VLOOKUP(HW$6,fériés,1,FALSE)),(SUM($H$1:HW$1)&gt;SUM($F$8:$F23))*(SUM($H$1:HW$1)&lt;=SUM($F$8:$F24))*1,"F"))</f>
        <v>0</v>
      </c>
      <c r="HX24" s="65">
        <f ca="1">IF(WEEKDAY(HX$6,2)&gt;5,"w",IF(ISERROR(VLOOKUP(HX$6,fériés,1,FALSE)),(SUM($H$1:HX$1)&gt;SUM($F$8:$F23))*(SUM($H$1:HX$1)&lt;=SUM($F$8:$F24))*1,"F"))</f>
        <v>0</v>
      </c>
      <c r="HY24" s="65">
        <f ca="1">IF(WEEKDAY(HY$6,2)&gt;5,"w",IF(ISERROR(VLOOKUP(HY$6,fériés,1,FALSE)),(SUM($H$1:HY$1)&gt;SUM($F$8:$F23))*(SUM($H$1:HY$1)&lt;=SUM($F$8:$F24))*1,"F"))</f>
        <v>0</v>
      </c>
      <c r="HZ24" s="65">
        <f ca="1">IF(WEEKDAY(HZ$6,2)&gt;5,"w",IF(ISERROR(VLOOKUP(HZ$6,fériés,1,FALSE)),(SUM($H$1:HZ$1)&gt;SUM($F$8:$F23))*(SUM($H$1:HZ$1)&lt;=SUM($F$8:$F24))*1,"F"))</f>
        <v>0</v>
      </c>
      <c r="IA24" s="65">
        <f ca="1">IF(WEEKDAY(IA$6,2)&gt;5,"w",IF(ISERROR(VLOOKUP(IA$6,fériés,1,FALSE)),(SUM($H$1:IA$1)&gt;SUM($F$8:$F23))*(SUM($H$1:IA$1)&lt;=SUM($F$8:$F24))*1,"F"))</f>
        <v>0</v>
      </c>
      <c r="IB24" s="65">
        <f ca="1">IF(WEEKDAY(IB$6,2)&gt;5,"w",IF(ISERROR(VLOOKUP(IB$6,fériés,1,FALSE)),(SUM($H$1:IB$1)&gt;SUM($F$8:$F23))*(SUM($H$1:IB$1)&lt;=SUM($F$8:$F24))*1,"F"))</f>
        <v>0</v>
      </c>
      <c r="IC24" s="65">
        <f ca="1">IF(WEEKDAY(IC$6,2)&gt;5,"w",IF(ISERROR(VLOOKUP(IC$6,fériés,1,FALSE)),(SUM($H$1:IC$1)&gt;SUM($F$8:$F23))*(SUM($H$1:IC$1)&lt;=SUM($F$8:$F24))*1,"F"))</f>
        <v>0</v>
      </c>
      <c r="ID24" s="65">
        <f ca="1">IF(WEEKDAY(ID$6,2)&gt;5,"w",IF(ISERROR(VLOOKUP(ID$6,fériés,1,FALSE)),(SUM($H$1:ID$1)&gt;SUM($F$8:$F23))*(SUM($H$1:ID$1)&lt;=SUM($F$8:$F24))*1,"F"))</f>
        <v>0</v>
      </c>
      <c r="IE24" s="65">
        <f ca="1">IF(WEEKDAY(IE$6,2)&gt;5,"w",IF(ISERROR(VLOOKUP(IE$6,fériés,1,FALSE)),(SUM($H$1:IE$1)&gt;SUM($F$8:$F23))*(SUM($H$1:IE$1)&lt;=SUM($F$8:$F24))*1,"F"))</f>
        <v>0</v>
      </c>
      <c r="IF24" s="65">
        <f ca="1">IF(WEEKDAY(IF$6,2)&gt;5,"w",IF(ISERROR(VLOOKUP(IF$6,fériés,1,FALSE)),(SUM($H$1:IF$1)&gt;SUM($F$8:$F23))*(SUM($H$1:IF$1)&lt;=SUM($F$8:$F24))*1,"F"))</f>
        <v>0</v>
      </c>
      <c r="IG24" s="65">
        <f ca="1">IF(WEEKDAY(IG$6,2)&gt;5,"w",IF(ISERROR(VLOOKUP(IG$6,fériés,1,FALSE)),(SUM($H$1:IG$1)&gt;SUM($F$8:$F23))*(SUM($H$1:IG$1)&lt;=SUM($F$8:$F24))*1,"F"))</f>
        <v>0</v>
      </c>
      <c r="IH24" s="65">
        <f ca="1">IF(WEEKDAY(IH$6,2)&gt;5,"w",IF(ISERROR(VLOOKUP(IH$6,fériés,1,FALSE)),(SUM($H$1:IH$1)&gt;SUM($F$8:$F23))*(SUM($H$1:IH$1)&lt;=SUM($F$8:$F24))*1,"F"))</f>
        <v>0</v>
      </c>
      <c r="II24" s="65">
        <f ca="1">IF(WEEKDAY(II$6,2)&gt;5,"w",IF(ISERROR(VLOOKUP(II$6,fériés,1,FALSE)),(SUM($H$1:II$1)&gt;SUM($F$8:$F23))*(SUM($H$1:II$1)&lt;=SUM($F$8:$F24))*1,"F"))</f>
        <v>0</v>
      </c>
      <c r="IJ24" s="65">
        <f ca="1">IF(WEEKDAY(IJ$6,2)&gt;5,"w",IF(ISERROR(VLOOKUP(IJ$6,fériés,1,FALSE)),(SUM($H$1:IJ$1)&gt;SUM($F$8:$F23))*(SUM($H$1:IJ$1)&lt;=SUM($F$8:$F24))*1,"F"))</f>
        <v>0</v>
      </c>
      <c r="IK24" s="65">
        <f ca="1">IF(WEEKDAY(IK$6,2)&gt;5,"w",IF(ISERROR(VLOOKUP(IK$6,fériés,1,FALSE)),(SUM($H$1:IK$1)&gt;SUM($F$8:$F23))*(SUM($H$1:IK$1)&lt;=SUM($F$8:$F24))*1,"F"))</f>
        <v>0</v>
      </c>
      <c r="IL24" s="65">
        <f ca="1">IF(WEEKDAY(IL$6,2)&gt;5,"w",IF(ISERROR(VLOOKUP(IL$6,fériés,1,FALSE)),(SUM($H$1:IL$1)&gt;SUM($F$8:$F23))*(SUM($H$1:IL$1)&lt;=SUM($F$8:$F24))*1,"F"))</f>
        <v>0</v>
      </c>
      <c r="IM24" s="65">
        <f ca="1">IF(WEEKDAY(IM$6,2)&gt;5,"w",IF(ISERROR(VLOOKUP(IM$6,fériés,1,FALSE)),(SUM($H$1:IM$1)&gt;SUM($F$8:$F23))*(SUM($H$1:IM$1)&lt;=SUM($F$8:$F24))*1,"F"))</f>
        <v>0</v>
      </c>
      <c r="IN24" s="65">
        <f ca="1">IF(WEEKDAY(IN$6,2)&gt;5,"w",IF(ISERROR(VLOOKUP(IN$6,fériés,1,FALSE)),(SUM($H$1:IN$1)&gt;SUM($F$8:$F23))*(SUM($H$1:IN$1)&lt;=SUM($F$8:$F24))*1,"F"))</f>
        <v>0</v>
      </c>
      <c r="IO24" s="65">
        <f ca="1">IF(WEEKDAY(IO$6,2)&gt;5,"w",IF(ISERROR(VLOOKUP(IO$6,fériés,1,FALSE)),(SUM($H$1:IO$1)&gt;SUM($F$8:$F23))*(SUM($H$1:IO$1)&lt;=SUM($F$8:$F24))*1,"F"))</f>
        <v>0</v>
      </c>
      <c r="IP24" s="65">
        <f ca="1">IF(WEEKDAY(IP$6,2)&gt;5,"w",IF(ISERROR(VLOOKUP(IP$6,fériés,1,FALSE)),(SUM($H$1:IP$1)&gt;SUM($F$8:$F23))*(SUM($H$1:IP$1)&lt;=SUM($F$8:$F24))*1,"F"))</f>
        <v>0</v>
      </c>
      <c r="IQ24" s="65">
        <f ca="1">IF(WEEKDAY(IQ$6,2)&gt;5,"w",IF(ISERROR(VLOOKUP(IQ$6,fériés,1,FALSE)),(SUM($H$1:IQ$1)&gt;SUM($F$8:$F23))*(SUM($H$1:IQ$1)&lt;=SUM($F$8:$F24))*1,"F"))</f>
        <v>0</v>
      </c>
      <c r="IR24" s="65">
        <f ca="1">IF(WEEKDAY(IR$6,2)&gt;5,"w",IF(ISERROR(VLOOKUP(IR$6,fériés,1,FALSE)),(SUM($H$1:IR$1)&gt;SUM($F$8:$F23))*(SUM($H$1:IR$1)&lt;=SUM($F$8:$F24))*1,"F"))</f>
        <v>0</v>
      </c>
      <c r="IS24" s="65">
        <f ca="1">IF(WEEKDAY(IS$6,2)&gt;5,"w",IF(ISERROR(VLOOKUP(IS$6,fériés,1,FALSE)),(SUM($H$1:IS$1)&gt;SUM($F$8:$F23))*(SUM($H$1:IS$1)&lt;=SUM($F$8:$F24))*1,"F"))</f>
        <v>0</v>
      </c>
      <c r="IT24" s="65">
        <f ca="1">IF(WEEKDAY(IT$6,2)&gt;5,"w",IF(ISERROR(VLOOKUP(IT$6,fériés,1,FALSE)),(SUM($H$1:IT$1)&gt;SUM($F$8:$F23))*(SUM($H$1:IT$1)&lt;=SUM($F$8:$F24))*1,"F"))</f>
        <v>0</v>
      </c>
      <c r="IU24" s="65">
        <f ca="1">IF(WEEKDAY(IU$6,2)&gt;5,"w",IF(ISERROR(VLOOKUP(IU$6,fériés,1,FALSE)),(SUM($H$1:IU$1)&gt;SUM($F$8:$F23))*(SUM($H$1:IU$1)&lt;=SUM($F$8:$F24))*1,"F"))</f>
        <v>0</v>
      </c>
      <c r="IV24" s="65">
        <f ca="1">IF(WEEKDAY(IV$6,2)&gt;5,"w",IF(ISERROR(VLOOKUP(IV$6,fériés,1,FALSE)),(SUM($H$1:IV$1)&gt;SUM($F$8:$F23))*(SUM($H$1:IV$1)&lt;=SUM($F$8:$F24))*1,"F"))</f>
        <v>0</v>
      </c>
      <c r="IW24" s="65">
        <f ca="1">IF(WEEKDAY(IW$6,2)&gt;5,"w",IF(ISERROR(VLOOKUP(IW$6,fériés,1,FALSE)),(SUM($H$1:IW$1)&gt;SUM($F$8:$F23))*(SUM($H$1:IW$1)&lt;=SUM($F$8:$F24))*1,"F"))</f>
        <v>0</v>
      </c>
      <c r="IX24" s="65">
        <f ca="1">IF(WEEKDAY(IX$6,2)&gt;5,"w",IF(ISERROR(VLOOKUP(IX$6,fériés,1,FALSE)),(SUM($H$1:IX$1)&gt;SUM($F$8:$F23))*(SUM($H$1:IX$1)&lt;=SUM($F$8:$F24))*1,"F"))</f>
        <v>0</v>
      </c>
      <c r="IY24" s="65">
        <f ca="1">IF(WEEKDAY(IY$6,2)&gt;5,"w",IF(ISERROR(VLOOKUP(IY$6,fériés,1,FALSE)),(SUM($H$1:IY$1)&gt;SUM($F$8:$F23))*(SUM($H$1:IY$1)&lt;=SUM($F$8:$F24))*1,"F"))</f>
        <v>0</v>
      </c>
      <c r="IZ24" s="65">
        <f ca="1">IF(WEEKDAY(IZ$6,2)&gt;5,"w",IF(ISERROR(VLOOKUP(IZ$6,fériés,1,FALSE)),(SUM($H$1:IZ$1)&gt;SUM($F$8:$F23))*(SUM($H$1:IZ$1)&lt;=SUM($F$8:$F24))*1,"F"))</f>
        <v>0</v>
      </c>
      <c r="JA24" s="65">
        <f ca="1">IF(WEEKDAY(JA$6,2)&gt;5,"w",IF(ISERROR(VLOOKUP(JA$6,fériés,1,FALSE)),(SUM($H$1:JA$1)&gt;SUM($F$8:$F23))*(SUM($H$1:JA$1)&lt;=SUM($F$8:$F24))*1,"F"))</f>
        <v>0</v>
      </c>
      <c r="JB24" s="65">
        <f ca="1">IF(WEEKDAY(JB$6,2)&gt;5,"w",IF(ISERROR(VLOOKUP(JB$6,fériés,1,FALSE)),(SUM($H$1:JB$1)&gt;SUM($F$8:$F23))*(SUM($H$1:JB$1)&lt;=SUM($F$8:$F24))*1,"F"))</f>
        <v>0</v>
      </c>
      <c r="JC24" s="65">
        <f ca="1">IF(WEEKDAY(JC$6,2)&gt;5,"w",IF(ISERROR(VLOOKUP(JC$6,fériés,1,FALSE)),(SUM($H$1:JC$1)&gt;SUM($F$8:$F23))*(SUM($H$1:JC$1)&lt;=SUM($F$8:$F24))*1,"F"))</f>
        <v>0</v>
      </c>
      <c r="JD24" s="65">
        <f ca="1">IF(WEEKDAY(JD$6,2)&gt;5,"w",IF(ISERROR(VLOOKUP(JD$6,fériés,1,FALSE)),(SUM($H$1:JD$1)&gt;SUM($F$8:$F23))*(SUM($H$1:JD$1)&lt;=SUM($F$8:$F24))*1,"F"))</f>
        <v>0</v>
      </c>
      <c r="JE24" s="65">
        <f ca="1">IF(WEEKDAY(JE$6,2)&gt;5,"w",IF(ISERROR(VLOOKUP(JE$6,fériés,1,FALSE)),(SUM($H$1:JE$1)&gt;SUM($F$8:$F23))*(SUM($H$1:JE$1)&lt;=SUM($F$8:$F24))*1,"F"))</f>
        <v>0</v>
      </c>
      <c r="JF24" s="65">
        <f ca="1">IF(WEEKDAY(JF$6,2)&gt;5,"w",IF(ISERROR(VLOOKUP(JF$6,fériés,1,FALSE)),(SUM($H$1:JF$1)&gt;SUM($F$8:$F23))*(SUM($H$1:JF$1)&lt;=SUM($F$8:$F24))*1,"F"))</f>
        <v>0</v>
      </c>
      <c r="JG24" s="65">
        <f ca="1">IF(WEEKDAY(JG$6,2)&gt;5,"w",IF(ISERROR(VLOOKUP(JG$6,fériés,1,FALSE)),(SUM($H$1:JG$1)&gt;SUM($F$8:$F23))*(SUM($H$1:JG$1)&lt;=SUM($F$8:$F24))*1,"F"))</f>
        <v>0</v>
      </c>
      <c r="JH24" s="65">
        <f ca="1">IF(WEEKDAY(JH$6,2)&gt;5,"w",IF(ISERROR(VLOOKUP(JH$6,fériés,1,FALSE)),(SUM($H$1:JH$1)&gt;SUM($F$8:$F23))*(SUM($H$1:JH$1)&lt;=SUM($F$8:$F24))*1,"F"))</f>
        <v>0</v>
      </c>
      <c r="JI24" s="65">
        <f ca="1">IF(WEEKDAY(JI$6,2)&gt;5,"w",IF(ISERROR(VLOOKUP(JI$6,fériés,1,FALSE)),(SUM($H$1:JI$1)&gt;SUM($F$8:$F23))*(SUM($H$1:JI$1)&lt;=SUM($F$8:$F24))*1,"F"))</f>
        <v>0</v>
      </c>
      <c r="JJ24" s="65">
        <f ca="1">IF(WEEKDAY(JJ$6,2)&gt;5,"w",IF(ISERROR(VLOOKUP(JJ$6,fériés,1,FALSE)),(SUM($H$1:JJ$1)&gt;SUM($F$8:$F23))*(SUM($H$1:JJ$1)&lt;=SUM($F$8:$F24))*1,"F"))</f>
        <v>0</v>
      </c>
      <c r="JK24" s="65">
        <f ca="1">IF(WEEKDAY(JK$6,2)&gt;5,"w",IF(ISERROR(VLOOKUP(JK$6,fériés,1,FALSE)),(SUM($H$1:JK$1)&gt;SUM($F$8:$F23))*(SUM($H$1:JK$1)&lt;=SUM($F$8:$F24))*1,"F"))</f>
        <v>0</v>
      </c>
      <c r="JL24" s="65">
        <f ca="1">IF(WEEKDAY(JL$6,2)&gt;5,"w",IF(ISERROR(VLOOKUP(JL$6,fériés,1,FALSE)),(SUM($H$1:JL$1)&gt;SUM($F$8:$F23))*(SUM($H$1:JL$1)&lt;=SUM($F$8:$F24))*1,"F"))</f>
        <v>0</v>
      </c>
      <c r="JM24" s="65">
        <f ca="1">IF(WEEKDAY(JM$6,2)&gt;5,"w",IF(ISERROR(VLOOKUP(JM$6,fériés,1,FALSE)),(SUM($H$1:JM$1)&gt;SUM($F$8:$F23))*(SUM($H$1:JM$1)&lt;=SUM($F$8:$F24))*1,"F"))</f>
        <v>0</v>
      </c>
      <c r="JN24" s="65">
        <f ca="1">IF(WEEKDAY(JN$6,2)&gt;5,"w",IF(ISERROR(VLOOKUP(JN$6,fériés,1,FALSE)),(SUM($H$1:JN$1)&gt;SUM($F$8:$F23))*(SUM($H$1:JN$1)&lt;=SUM($F$8:$F24))*1,"F"))</f>
        <v>0</v>
      </c>
      <c r="JO24" s="65">
        <f ca="1">IF(WEEKDAY(JO$6,2)&gt;5,"w",IF(ISERROR(VLOOKUP(JO$6,fériés,1,FALSE)),(SUM($H$1:JO$1)&gt;SUM($F$8:$F23))*(SUM($H$1:JO$1)&lt;=SUM($F$8:$F24))*1,"F"))</f>
        <v>0</v>
      </c>
      <c r="JP24" s="65" t="str">
        <f ca="1">IF(WEEKDAY(JP$6,2)&gt;5,"w",IF(ISERROR(VLOOKUP(JP$6,fériés,1,FALSE)),(SUM($H$1:JP$1)&gt;SUM($F$8:$F23))*(SUM($H$1:JP$1)&lt;=SUM($F$8:$F24))*1,"F"))</f>
        <v>w</v>
      </c>
      <c r="JQ24" s="65" t="str">
        <f ca="1">IF(WEEKDAY(JQ$6,2)&gt;5,"w",IF(ISERROR(VLOOKUP(JQ$6,fériés,1,FALSE)),(SUM($H$1:JQ$1)&gt;SUM($F$8:$F23))*(SUM($H$1:JQ$1)&lt;=SUM($F$8:$F24))*1,"F"))</f>
        <v>w</v>
      </c>
      <c r="JR24" s="65" t="str">
        <f ca="1">IF(WEEKDAY(JR$6,2)&gt;5,"w",IF(ISERROR(VLOOKUP(JR$6,fériés,1,FALSE)),(SUM($H$1:JR$1)&gt;SUM($F$8:$F23))*(SUM($H$1:JR$1)&lt;=SUM($F$8:$F24))*1,"F"))</f>
        <v>w</v>
      </c>
      <c r="JS24" s="65" t="str">
        <f ca="1">IF(WEEKDAY(JS$6,2)&gt;5,"w",IF(ISERROR(VLOOKUP(JS$6,fériés,1,FALSE)),(SUM($H$1:JS$1)&gt;SUM($F$8:$F23))*(SUM($H$1:JS$1)&lt;=SUM($F$8:$F24))*1,"F"))</f>
        <v>w</v>
      </c>
      <c r="JT24" s="65" t="str">
        <f ca="1">IF(WEEKDAY(JT$6,2)&gt;5,"w",IF(ISERROR(VLOOKUP(JT$6,fériés,1,FALSE)),(SUM($H$1:JT$1)&gt;SUM($F$8:$F23))*(SUM($H$1:JT$1)&lt;=SUM($F$8:$F24))*1,"F"))</f>
        <v>w</v>
      </c>
      <c r="JU24" s="65" t="str">
        <f ca="1">IF(WEEKDAY(JU$6,2)&gt;5,"w",IF(ISERROR(VLOOKUP(JU$6,fériés,1,FALSE)),(SUM($H$1:JU$1)&gt;SUM($F$8:$F23))*(SUM($H$1:JU$1)&lt;=SUM($F$8:$F24))*1,"F"))</f>
        <v>w</v>
      </c>
      <c r="JV24" s="65" t="str">
        <f ca="1">IF(WEEKDAY(JV$6,2)&gt;5,"w",IF(ISERROR(VLOOKUP(JV$6,fériés,1,FALSE)),(SUM($H$1:JV$1)&gt;SUM($F$8:$F23))*(SUM($H$1:JV$1)&lt;=SUM($F$8:$F24))*1,"F"))</f>
        <v>w</v>
      </c>
      <c r="JW24" s="65" t="str">
        <f ca="1">IF(WEEKDAY(JW$6,2)&gt;5,"w",IF(ISERROR(VLOOKUP(JW$6,fériés,1,FALSE)),(SUM($H$1:JW$1)&gt;SUM($F$8:$F23))*(SUM($H$1:JW$1)&lt;=SUM($F$8:$F24))*1,"F"))</f>
        <v>w</v>
      </c>
      <c r="JX24" s="65" t="str">
        <f ca="1">IF(WEEKDAY(JX$6,2)&gt;5,"w",IF(ISERROR(VLOOKUP(JX$6,fériés,1,FALSE)),(SUM($H$1:JX$1)&gt;SUM($F$8:$F23))*(SUM($H$1:JX$1)&lt;=SUM($F$8:$F24))*1,"F"))</f>
        <v>w</v>
      </c>
      <c r="JY24" s="65" t="str">
        <f ca="1">IF(WEEKDAY(JY$6,2)&gt;5,"w",IF(ISERROR(VLOOKUP(JY$6,fériés,1,FALSE)),(SUM($H$1:JY$1)&gt;SUM($F$8:$F23))*(SUM($H$1:JY$1)&lt;=SUM($F$8:$F24))*1,"F"))</f>
        <v>w</v>
      </c>
      <c r="JZ24" s="65" t="str">
        <f ca="1">IF(WEEKDAY(JZ$6,2)&gt;5,"w",IF(ISERROR(VLOOKUP(JZ$6,fériés,1,FALSE)),(SUM($H$1:JZ$1)&gt;SUM($F$8:$F23))*(SUM($H$1:JZ$1)&lt;=SUM($F$8:$F24))*1,"F"))</f>
        <v>w</v>
      </c>
      <c r="KA24" s="65" t="str">
        <f ca="1">IF(WEEKDAY(KA$6,2)&gt;5,"w",IF(ISERROR(VLOOKUP(KA$6,fériés,1,FALSE)),(SUM($H$1:KA$1)&gt;SUM($F$8:$F23))*(SUM($H$1:KA$1)&lt;=SUM($F$8:$F24))*1,"F"))</f>
        <v>w</v>
      </c>
      <c r="KB24" s="65" t="str">
        <f ca="1">IF(WEEKDAY(KB$6,2)&gt;5,"w",IF(ISERROR(VLOOKUP(KB$6,fériés,1,FALSE)),(SUM($H$1:KB$1)&gt;SUM($F$8:$F23))*(SUM($H$1:KB$1)&lt;=SUM($F$8:$F24))*1,"F"))</f>
        <v>w</v>
      </c>
      <c r="KC24" s="65" t="str">
        <f ca="1">IF(WEEKDAY(KC$6,2)&gt;5,"w",IF(ISERROR(VLOOKUP(KC$6,fériés,1,FALSE)),(SUM($H$1:KC$1)&gt;SUM($F$8:$F23))*(SUM($H$1:KC$1)&lt;=SUM($F$8:$F24))*1,"F"))</f>
        <v>w</v>
      </c>
      <c r="KD24" s="65" t="str">
        <f ca="1">IF(WEEKDAY(KD$6,2)&gt;5,"w",IF(ISERROR(VLOOKUP(KD$6,fériés,1,FALSE)),(SUM($H$1:KD$1)&gt;SUM($F$8:$F23))*(SUM($H$1:KD$1)&lt;=SUM($F$8:$F24))*1,"F"))</f>
        <v>w</v>
      </c>
      <c r="KE24" s="65" t="str">
        <f ca="1">IF(WEEKDAY(KE$6,2)&gt;5,"w",IF(ISERROR(VLOOKUP(KE$6,fériés,1,FALSE)),(SUM($H$1:KE$1)&gt;SUM($F$8:$F23))*(SUM($H$1:KE$1)&lt;=SUM($F$8:$F24))*1,"F"))</f>
        <v>w</v>
      </c>
      <c r="KF24" s="65" t="str">
        <f ca="1">IF(WEEKDAY(KF$6,2)&gt;5,"w",IF(ISERROR(VLOOKUP(KF$6,fériés,1,FALSE)),(SUM($H$1:KF$1)&gt;SUM($F$8:$F23))*(SUM($H$1:KF$1)&lt;=SUM($F$8:$F24))*1,"F"))</f>
        <v>w</v>
      </c>
      <c r="KG24" s="65" t="str">
        <f ca="1">IF(WEEKDAY(KG$6,2)&gt;5,"w",IF(ISERROR(VLOOKUP(KG$6,fériés,1,FALSE)),(SUM($H$1:KG$1)&gt;SUM($F$8:$F23))*(SUM($H$1:KG$1)&lt;=SUM($F$8:$F24))*1,"F"))</f>
        <v>w</v>
      </c>
      <c r="KH24" s="65" t="str">
        <f ca="1">IF(WEEKDAY(KH$6,2)&gt;5,"w",IF(ISERROR(VLOOKUP(KH$6,fériés,1,FALSE)),(SUM($H$1:KH$1)&gt;SUM($F$8:$F23))*(SUM($H$1:KH$1)&lt;=SUM($F$8:$F24))*1,"F"))</f>
        <v>w</v>
      </c>
      <c r="KI24" s="65" t="str">
        <f ca="1">IF(WEEKDAY(KI$6,2)&gt;5,"w",IF(ISERROR(VLOOKUP(KI$6,fériés,1,FALSE)),(SUM($H$1:KI$1)&gt;SUM($F$8:$F23))*(SUM($H$1:KI$1)&lt;=SUM($F$8:$F24))*1,"F"))</f>
        <v>w</v>
      </c>
      <c r="KJ24" s="65">
        <f ca="1">IF(WEEKDAY(KJ$6,2)&gt;5,"w",IF(ISERROR(VLOOKUP(KJ$6,fériés,1,FALSE)),(SUM($H$1:KJ$1)&gt;SUM($F$8:$F23))*(SUM($H$1:KJ$1)&lt;=SUM($F$8:$F24))*1,"F"))</f>
        <v>0</v>
      </c>
      <c r="KK24" s="65">
        <f ca="1">IF(WEEKDAY(KK$6,2)&gt;5,"w",IF(ISERROR(VLOOKUP(KK$6,fériés,1,FALSE)),(SUM($H$1:KK$1)&gt;SUM($F$8:$F23))*(SUM($H$1:KK$1)&lt;=SUM($F$8:$F24))*1,"F"))</f>
        <v>0</v>
      </c>
      <c r="KL24" s="65">
        <f ca="1">IF(WEEKDAY(KL$6,2)&gt;5,"w",IF(ISERROR(VLOOKUP(KL$6,fériés,1,FALSE)),(SUM($H$1:KL$1)&gt;SUM($F$8:$F23))*(SUM($H$1:KL$1)&lt;=SUM($F$8:$F24))*1,"F"))</f>
        <v>0</v>
      </c>
      <c r="KM24" s="65">
        <f ca="1">IF(WEEKDAY(KM$6,2)&gt;5,"w",IF(ISERROR(VLOOKUP(KM$6,fériés,1,FALSE)),(SUM($H$1:KM$1)&gt;SUM($F$8:$F23))*(SUM($H$1:KM$1)&lt;=SUM($F$8:$F24))*1,"F"))</f>
        <v>0</v>
      </c>
      <c r="KN24" s="65">
        <f ca="1">IF(WEEKDAY(KN$6,2)&gt;5,"w",IF(ISERROR(VLOOKUP(KN$6,fériés,1,FALSE)),(SUM($H$1:KN$1)&gt;SUM($F$8:$F23))*(SUM($H$1:KN$1)&lt;=SUM($F$8:$F24))*1,"F"))</f>
        <v>0</v>
      </c>
      <c r="KO24" s="65">
        <f ca="1">IF(WEEKDAY(KO$6,2)&gt;5,"w",IF(ISERROR(VLOOKUP(KO$6,fériés,1,FALSE)),(SUM($H$1:KO$1)&gt;SUM($F$8:$F23))*(SUM($H$1:KO$1)&lt;=SUM($F$8:$F24))*1,"F"))</f>
        <v>0</v>
      </c>
      <c r="KP24" s="65">
        <f ca="1">IF(WEEKDAY(KP$6,2)&gt;5,"w",IF(ISERROR(VLOOKUP(KP$6,fériés,1,FALSE)),(SUM($H$1:KP$1)&gt;SUM($F$8:$F23))*(SUM($H$1:KP$1)&lt;=SUM($F$8:$F24))*1,"F"))</f>
        <v>0</v>
      </c>
      <c r="KQ24" s="65">
        <f ca="1">IF(WEEKDAY(KQ$6,2)&gt;5,"w",IF(ISERROR(VLOOKUP(KQ$6,fériés,1,FALSE)),(SUM($H$1:KQ$1)&gt;SUM($F$8:$F23))*(SUM($H$1:KQ$1)&lt;=SUM($F$8:$F24))*1,"F"))</f>
        <v>0</v>
      </c>
      <c r="KR24" s="65">
        <f ca="1">IF(WEEKDAY(KR$6,2)&gt;5,"w",IF(ISERROR(VLOOKUP(KR$6,fériés,1,FALSE)),(SUM($H$1:KR$1)&gt;SUM($F$8:$F23))*(SUM($H$1:KR$1)&lt;=SUM($F$8:$F24))*1,"F"))</f>
        <v>0</v>
      </c>
      <c r="KS24" s="65">
        <f ca="1">IF(WEEKDAY(KS$6,2)&gt;5,"w",IF(ISERROR(VLOOKUP(KS$6,fériés,1,FALSE)),(SUM($H$1:KS$1)&gt;SUM($F$8:$F23))*(SUM($H$1:KS$1)&lt;=SUM($F$8:$F24))*1,"F"))</f>
        <v>0</v>
      </c>
      <c r="KT24" s="65">
        <f ca="1">IF(WEEKDAY(KT$6,2)&gt;5,"w",IF(ISERROR(VLOOKUP(KT$6,fériés,1,FALSE)),(SUM($H$1:KT$1)&gt;SUM($F$8:$F23))*(SUM($H$1:KT$1)&lt;=SUM($F$8:$F24))*1,"F"))</f>
        <v>0</v>
      </c>
      <c r="KU24" s="65">
        <f ca="1">IF(WEEKDAY(KU$6,2)&gt;5,"w",IF(ISERROR(VLOOKUP(KU$6,fériés,1,FALSE)),(SUM($H$1:KU$1)&gt;SUM($F$8:$F23))*(SUM($H$1:KU$1)&lt;=SUM($F$8:$F24))*1,"F"))</f>
        <v>0</v>
      </c>
      <c r="KV24" s="65">
        <f ca="1">IF(WEEKDAY(KV$6,2)&gt;5,"w",IF(ISERROR(VLOOKUP(KV$6,fériés,1,FALSE)),(SUM($H$1:KV$1)&gt;SUM($F$8:$F23))*(SUM($H$1:KV$1)&lt;=SUM($F$8:$F24))*1,"F"))</f>
        <v>0</v>
      </c>
      <c r="KW24" s="65">
        <f ca="1">IF(WEEKDAY(KW$6,2)&gt;5,"w",IF(ISERROR(VLOOKUP(KW$6,fériés,1,FALSE)),(SUM($H$1:KW$1)&gt;SUM($F$8:$F23))*(SUM($H$1:KW$1)&lt;=SUM($F$8:$F24))*1,"F"))</f>
        <v>0</v>
      </c>
      <c r="KX24" s="65">
        <f ca="1">IF(WEEKDAY(KX$6,2)&gt;5,"w",IF(ISERROR(VLOOKUP(KX$6,fériés,1,FALSE)),(SUM($H$1:KX$1)&gt;SUM($F$8:$F23))*(SUM($H$1:KX$1)&lt;=SUM($F$8:$F24))*1,"F"))</f>
        <v>0</v>
      </c>
      <c r="KY24" s="65">
        <f ca="1">IF(WEEKDAY(KY$6,2)&gt;5,"w",IF(ISERROR(VLOOKUP(KY$6,fériés,1,FALSE)),(SUM($H$1:KY$1)&gt;SUM($F$8:$F23))*(SUM($H$1:KY$1)&lt;=SUM($F$8:$F24))*1,"F"))</f>
        <v>0</v>
      </c>
      <c r="KZ24" s="65">
        <f ca="1">IF(WEEKDAY(KZ$6,2)&gt;5,"w",IF(ISERROR(VLOOKUP(KZ$6,fériés,1,FALSE)),(SUM($H$1:KZ$1)&gt;SUM($F$8:$F23))*(SUM($H$1:KZ$1)&lt;=SUM($F$8:$F24))*1,"F"))</f>
        <v>0</v>
      </c>
      <c r="LA24" s="65">
        <f ca="1">IF(WEEKDAY(LA$6,2)&gt;5,"w",IF(ISERROR(VLOOKUP(LA$6,fériés,1,FALSE)),(SUM($H$1:LA$1)&gt;SUM($F$8:$F23))*(SUM($H$1:LA$1)&lt;=SUM($F$8:$F24))*1,"F"))</f>
        <v>0</v>
      </c>
      <c r="LB24" s="65">
        <f ca="1">IF(WEEKDAY(LB$6,2)&gt;5,"w",IF(ISERROR(VLOOKUP(LB$6,fériés,1,FALSE)),(SUM($H$1:LB$1)&gt;SUM($F$8:$F23))*(SUM($H$1:LB$1)&lt;=SUM($F$8:$F24))*1,"F"))</f>
        <v>0</v>
      </c>
      <c r="LC24" s="65">
        <f ca="1">IF(WEEKDAY(LC$6,2)&gt;5,"w",IF(ISERROR(VLOOKUP(LC$6,fériés,1,FALSE)),(SUM($H$1:LC$1)&gt;SUM($F$8:$F23))*(SUM($H$1:LC$1)&lt;=SUM($F$8:$F24))*1,"F"))</f>
        <v>0</v>
      </c>
      <c r="LD24" s="65">
        <f ca="1">IF(WEEKDAY(LD$6,2)&gt;5,"w",IF(ISERROR(VLOOKUP(LD$6,fériés,1,FALSE)),(SUM($H$1:LD$1)&gt;SUM($F$8:$F23))*(SUM($H$1:LD$1)&lt;=SUM($F$8:$F24))*1,"F"))</f>
        <v>0</v>
      </c>
      <c r="LE24" s="65">
        <f ca="1">IF(WEEKDAY(LE$6,2)&gt;5,"w",IF(ISERROR(VLOOKUP(LE$6,fériés,1,FALSE)),(SUM($H$1:LE$1)&gt;SUM($F$8:$F23))*(SUM($H$1:LE$1)&lt;=SUM($F$8:$F24))*1,"F"))</f>
        <v>0</v>
      </c>
      <c r="LF24" s="65">
        <f ca="1">IF(WEEKDAY(LF$6,2)&gt;5,"w",IF(ISERROR(VLOOKUP(LF$6,fériés,1,FALSE)),(SUM($H$1:LF$1)&gt;SUM($F$8:$F23))*(SUM($H$1:LF$1)&lt;=SUM($F$8:$F24))*1,"F"))</f>
        <v>0</v>
      </c>
      <c r="LG24" s="65">
        <f ca="1">IF(WEEKDAY(LG$6,2)&gt;5,"w",IF(ISERROR(VLOOKUP(LG$6,fériés,1,FALSE)),(SUM($H$1:LG$1)&gt;SUM($F$8:$F23))*(SUM($H$1:LG$1)&lt;=SUM($F$8:$F24))*1,"F"))</f>
        <v>0</v>
      </c>
      <c r="LH24" s="65">
        <f ca="1">IF(WEEKDAY(LH$6,2)&gt;5,"w",IF(ISERROR(VLOOKUP(LH$6,fériés,1,FALSE)),(SUM($H$1:LH$1)&gt;SUM($F$8:$F23))*(SUM($H$1:LH$1)&lt;=SUM($F$8:$F24))*1,"F"))</f>
        <v>0</v>
      </c>
      <c r="LI24" s="65">
        <f ca="1">IF(WEEKDAY(LI$6,2)&gt;5,"w",IF(ISERROR(VLOOKUP(LI$6,fériés,1,FALSE)),(SUM($H$1:LI$1)&gt;SUM($F$8:$F23))*(SUM($H$1:LI$1)&lt;=SUM($F$8:$F24))*1,"F"))</f>
        <v>0</v>
      </c>
      <c r="LJ24" s="65">
        <f ca="1">IF(WEEKDAY(LJ$6,2)&gt;5,"w",IF(ISERROR(VLOOKUP(LJ$6,fériés,1,FALSE)),(SUM($H$1:LJ$1)&gt;SUM($F$8:$F23))*(SUM($H$1:LJ$1)&lt;=SUM($F$8:$F24))*1,"F"))</f>
        <v>0</v>
      </c>
      <c r="LK24" s="65">
        <f ca="1">IF(WEEKDAY(LK$6,2)&gt;5,"w",IF(ISERROR(VLOOKUP(LK$6,fériés,1,FALSE)),(SUM($H$1:LK$1)&gt;SUM($F$8:$F23))*(SUM($H$1:LK$1)&lt;=SUM($F$8:$F24))*1,"F"))</f>
        <v>0</v>
      </c>
      <c r="LL24" s="65">
        <f ca="1">IF(WEEKDAY(LL$6,2)&gt;5,"w",IF(ISERROR(VLOOKUP(LL$6,fériés,1,FALSE)),(SUM($H$1:LL$1)&gt;SUM($F$8:$F23))*(SUM($H$1:LL$1)&lt;=SUM($F$8:$F24))*1,"F"))</f>
        <v>0</v>
      </c>
      <c r="LM24" s="65">
        <f ca="1">IF(WEEKDAY(LM$6,2)&gt;5,"w",IF(ISERROR(VLOOKUP(LM$6,fériés,1,FALSE)),(SUM($H$1:LM$1)&gt;SUM($F$8:$F23))*(SUM($H$1:LM$1)&lt;=SUM($F$8:$F24))*1,"F"))</f>
        <v>0</v>
      </c>
      <c r="LN24" s="65">
        <f ca="1">IF(WEEKDAY(LN$6,2)&gt;5,"w",IF(ISERROR(VLOOKUP(LN$6,fériés,1,FALSE)),(SUM($H$1:LN$1)&gt;SUM($F$8:$F23))*(SUM($H$1:LN$1)&lt;=SUM($F$8:$F24))*1,"F"))</f>
        <v>0</v>
      </c>
      <c r="LO24" s="65">
        <f ca="1">IF(WEEKDAY(LO$6,2)&gt;5,"w",IF(ISERROR(VLOOKUP(LO$6,fériés,1,FALSE)),(SUM($H$1:LO$1)&gt;SUM($F$8:$F23))*(SUM($H$1:LO$1)&lt;=SUM($F$8:$F24))*1,"F"))</f>
        <v>0</v>
      </c>
      <c r="LP24" s="65">
        <f ca="1">IF(WEEKDAY(LP$6,2)&gt;5,"w",IF(ISERROR(VLOOKUP(LP$6,fériés,1,FALSE)),(SUM($H$1:LP$1)&gt;SUM($F$8:$F23))*(SUM($H$1:LP$1)&lt;=SUM($F$8:$F24))*1,"F"))</f>
        <v>0</v>
      </c>
      <c r="LQ24" s="65">
        <f ca="1">IF(WEEKDAY(LQ$6,2)&gt;5,"w",IF(ISERROR(VLOOKUP(LQ$6,fériés,1,FALSE)),(SUM($H$1:LQ$1)&gt;SUM($F$8:$F23))*(SUM($H$1:LQ$1)&lt;=SUM($F$8:$F24))*1,"F"))</f>
        <v>0</v>
      </c>
      <c r="LR24" s="65">
        <f ca="1">IF(WEEKDAY(LR$6,2)&gt;5,"w",IF(ISERROR(VLOOKUP(LR$6,fériés,1,FALSE)),(SUM($H$1:LR$1)&gt;SUM($F$8:$F23))*(SUM($H$1:LR$1)&lt;=SUM($F$8:$F24))*1,"F"))</f>
        <v>0</v>
      </c>
      <c r="LS24" s="65">
        <f ca="1">IF(WEEKDAY(LS$6,2)&gt;5,"w",IF(ISERROR(VLOOKUP(LS$6,fériés,1,FALSE)),(SUM($H$1:LS$1)&gt;SUM($F$8:$F23))*(SUM($H$1:LS$1)&lt;=SUM($F$8:$F24))*1,"F"))</f>
        <v>0</v>
      </c>
      <c r="LT24" s="65">
        <f ca="1">IF(WEEKDAY(LT$6,2)&gt;5,"w",IF(ISERROR(VLOOKUP(LT$6,fériés,1,FALSE)),(SUM($H$1:LT$1)&gt;SUM($F$8:$F23))*(SUM($H$1:LT$1)&lt;=SUM($F$8:$F24))*1,"F"))</f>
        <v>0</v>
      </c>
      <c r="LU24" s="65">
        <f ca="1">IF(WEEKDAY(LU$6,2)&gt;5,"w",IF(ISERROR(VLOOKUP(LU$6,fériés,1,FALSE)),(SUM($H$1:LU$1)&gt;SUM($F$8:$F23))*(SUM($H$1:LU$1)&lt;=SUM($F$8:$F24))*1,"F"))</f>
        <v>0</v>
      </c>
      <c r="LV24" s="65">
        <f ca="1">IF(WEEKDAY(LV$6,2)&gt;5,"w",IF(ISERROR(VLOOKUP(LV$6,fériés,1,FALSE)),(SUM($H$1:LV$1)&gt;SUM($F$8:$F23))*(SUM($H$1:LV$1)&lt;=SUM($F$8:$F24))*1,"F"))</f>
        <v>0</v>
      </c>
      <c r="LW24" s="65">
        <f ca="1">IF(WEEKDAY(LW$6,2)&gt;5,"w",IF(ISERROR(VLOOKUP(LW$6,fériés,1,FALSE)),(SUM($H$1:LW$1)&gt;SUM($F$8:$F23))*(SUM($H$1:LW$1)&lt;=SUM($F$8:$F24))*1,"F"))</f>
        <v>0</v>
      </c>
      <c r="LX24" s="65">
        <f ca="1">IF(WEEKDAY(LX$6,2)&gt;5,"w",IF(ISERROR(VLOOKUP(LX$6,fériés,1,FALSE)),(SUM($H$1:LX$1)&gt;SUM($F$8:$F23))*(SUM($H$1:LX$1)&lt;=SUM($F$8:$F24))*1,"F"))</f>
        <v>0</v>
      </c>
      <c r="LY24" s="65">
        <f ca="1">IF(WEEKDAY(LY$6,2)&gt;5,"w",IF(ISERROR(VLOOKUP(LY$6,fériés,1,FALSE)),(SUM($H$1:LY$1)&gt;SUM($F$8:$F23))*(SUM($H$1:LY$1)&lt;=SUM($F$8:$F24))*1,"F"))</f>
        <v>0</v>
      </c>
      <c r="LZ24" s="65">
        <f ca="1">IF(WEEKDAY(LZ$6,2)&gt;5,"w",IF(ISERROR(VLOOKUP(LZ$6,fériés,1,FALSE)),(SUM($H$1:LZ$1)&gt;SUM($F$8:$F23))*(SUM($H$1:LZ$1)&lt;=SUM($F$8:$F24))*1,"F"))</f>
        <v>0</v>
      </c>
      <c r="MA24" s="65">
        <f ca="1">IF(WEEKDAY(MA$6,2)&gt;5,"w",IF(ISERROR(VLOOKUP(MA$6,fériés,1,FALSE)),(SUM($H$1:MA$1)&gt;SUM($F$8:$F23))*(SUM($H$1:MA$1)&lt;=SUM($F$8:$F24))*1,"F"))</f>
        <v>0</v>
      </c>
      <c r="MB24" s="65">
        <f ca="1">IF(WEEKDAY(MB$6,2)&gt;5,"w",IF(ISERROR(VLOOKUP(MB$6,fériés,1,FALSE)),(SUM($H$1:MB$1)&gt;SUM($F$8:$F23))*(SUM($H$1:MB$1)&lt;=SUM($F$8:$F24))*1,"F"))</f>
        <v>0</v>
      </c>
      <c r="MC24" s="65">
        <f ca="1">IF(WEEKDAY(MC$6,2)&gt;5,"w",IF(ISERROR(VLOOKUP(MC$6,fériés,1,FALSE)),(SUM($H$1:MC$1)&gt;SUM($F$8:$F23))*(SUM($H$1:MC$1)&lt;=SUM($F$8:$F24))*1,"F"))</f>
        <v>0</v>
      </c>
      <c r="MD24" s="65">
        <f ca="1">IF(WEEKDAY(MD$6,2)&gt;5,"w",IF(ISERROR(VLOOKUP(MD$6,fériés,1,FALSE)),(SUM($H$1:MD$1)&gt;SUM($F$8:$F23))*(SUM($H$1:MD$1)&lt;=SUM($F$8:$F24))*1,"F"))</f>
        <v>0</v>
      </c>
      <c r="ME24" s="65">
        <f ca="1">IF(WEEKDAY(ME$6,2)&gt;5,"w",IF(ISERROR(VLOOKUP(ME$6,fériés,1,FALSE)),(SUM($H$1:ME$1)&gt;SUM($F$8:$F23))*(SUM($H$1:ME$1)&lt;=SUM($F$8:$F24))*1,"F"))</f>
        <v>0</v>
      </c>
      <c r="MF24" s="65">
        <f ca="1">IF(WEEKDAY(MF$6,2)&gt;5,"w",IF(ISERROR(VLOOKUP(MF$6,fériés,1,FALSE)),(SUM($H$1:MF$1)&gt;SUM($F$8:$F23))*(SUM($H$1:MF$1)&lt;=SUM($F$8:$F24))*1,"F"))</f>
        <v>0</v>
      </c>
      <c r="MG24" s="65">
        <f ca="1">IF(WEEKDAY(MG$6,2)&gt;5,"w",IF(ISERROR(VLOOKUP(MG$6,fériés,1,FALSE)),(SUM($H$1:MG$1)&gt;SUM($F$8:$F23))*(SUM($H$1:MG$1)&lt;=SUM($F$8:$F24))*1,"F"))</f>
        <v>0</v>
      </c>
      <c r="MH24" s="65" t="str">
        <f ca="1">IF(WEEKDAY(MH$6,2)&gt;5,"w",IF(ISERROR(VLOOKUP(MH$6,fériés,1,FALSE)),(SUM($H$1:MH$1)&gt;SUM($F$8:$F23))*(SUM($H$1:MH$1)&lt;=SUM($F$8:$F24))*1,"F"))</f>
        <v>w</v>
      </c>
      <c r="MI24" s="65" t="str">
        <f ca="1">IF(WEEKDAY(MI$6,2)&gt;5,"w",IF(ISERROR(VLOOKUP(MI$6,fériés,1,FALSE)),(SUM($H$1:MI$1)&gt;SUM($F$8:$F23))*(SUM($H$1:MI$1)&lt;=SUM($F$8:$F24))*1,"F"))</f>
        <v>w</v>
      </c>
      <c r="MJ24" s="65" t="str">
        <f ca="1">IF(WEEKDAY(MJ$6,2)&gt;5,"w",IF(ISERROR(VLOOKUP(MJ$6,fériés,1,FALSE)),(SUM($H$1:MJ$1)&gt;SUM($F$8:$F23))*(SUM($H$1:MJ$1)&lt;=SUM($F$8:$F24))*1,"F"))</f>
        <v>w</v>
      </c>
      <c r="MK24" s="65" t="str">
        <f ca="1">IF(WEEKDAY(MK$6,2)&gt;5,"w",IF(ISERROR(VLOOKUP(MK$6,fériés,1,FALSE)),(SUM($H$1:MK$1)&gt;SUM($F$8:$F23))*(SUM($H$1:MK$1)&lt;=SUM($F$8:$F24))*1,"F"))</f>
        <v>w</v>
      </c>
      <c r="ML24" s="65" t="str">
        <f ca="1">IF(WEEKDAY(ML$6,2)&gt;5,"w",IF(ISERROR(VLOOKUP(ML$6,fériés,1,FALSE)),(SUM($H$1:ML$1)&gt;SUM($F$8:$F23))*(SUM($H$1:ML$1)&lt;=SUM($F$8:$F24))*1,"F"))</f>
        <v>w</v>
      </c>
      <c r="MM24" s="65" t="str">
        <f ca="1">IF(WEEKDAY(MM$6,2)&gt;5,"w",IF(ISERROR(VLOOKUP(MM$6,fériés,1,FALSE)),(SUM($H$1:MM$1)&gt;SUM($F$8:$F23))*(SUM($H$1:MM$1)&lt;=SUM($F$8:$F24))*1,"F"))</f>
        <v>w</v>
      </c>
      <c r="MN24" s="65" t="str">
        <f ca="1">IF(WEEKDAY(MN$6,2)&gt;5,"w",IF(ISERROR(VLOOKUP(MN$6,fériés,1,FALSE)),(SUM($H$1:MN$1)&gt;SUM($F$8:$F23))*(SUM($H$1:MN$1)&lt;=SUM($F$8:$F24))*1,"F"))</f>
        <v>w</v>
      </c>
      <c r="MO24" s="65" t="str">
        <f ca="1">IF(WEEKDAY(MO$6,2)&gt;5,"w",IF(ISERROR(VLOOKUP(MO$6,fériés,1,FALSE)),(SUM($H$1:MO$1)&gt;SUM($F$8:$F23))*(SUM($H$1:MO$1)&lt;=SUM($F$8:$F24))*1,"F"))</f>
        <v>w</v>
      </c>
      <c r="MP24" s="65" t="str">
        <f ca="1">IF(WEEKDAY(MP$6,2)&gt;5,"w",IF(ISERROR(VLOOKUP(MP$6,fériés,1,FALSE)),(SUM($H$1:MP$1)&gt;SUM($F$8:$F23))*(SUM($H$1:MP$1)&lt;=SUM($F$8:$F24))*1,"F"))</f>
        <v>w</v>
      </c>
      <c r="MQ24" s="65" t="str">
        <f ca="1">IF(WEEKDAY(MQ$6,2)&gt;5,"w",IF(ISERROR(VLOOKUP(MQ$6,fériés,1,FALSE)),(SUM($H$1:MQ$1)&gt;SUM($F$8:$F23))*(SUM($H$1:MQ$1)&lt;=SUM($F$8:$F24))*1,"F"))</f>
        <v>w</v>
      </c>
      <c r="MR24" s="65" t="str">
        <f ca="1">IF(WEEKDAY(MR$6,2)&gt;5,"w",IF(ISERROR(VLOOKUP(MR$6,fériés,1,FALSE)),(SUM($H$1:MR$1)&gt;SUM($F$8:$F23))*(SUM($H$1:MR$1)&lt;=SUM($F$8:$F24))*1,"F"))</f>
        <v>w</v>
      </c>
      <c r="MS24" s="65" t="str">
        <f ca="1">IF(WEEKDAY(MS$6,2)&gt;5,"w",IF(ISERROR(VLOOKUP(MS$6,fériés,1,FALSE)),(SUM($H$1:MS$1)&gt;SUM($F$8:$F23))*(SUM($H$1:MS$1)&lt;=SUM($F$8:$F24))*1,"F"))</f>
        <v>w</v>
      </c>
      <c r="MT24" s="65" t="str">
        <f ca="1">IF(WEEKDAY(MT$6,2)&gt;5,"w",IF(ISERROR(VLOOKUP(MT$6,fériés,1,FALSE)),(SUM($H$1:MT$1)&gt;SUM($F$8:$F23))*(SUM($H$1:MT$1)&lt;=SUM($F$8:$F24))*1,"F"))</f>
        <v>w</v>
      </c>
      <c r="MU24" s="65" t="str">
        <f ca="1">IF(WEEKDAY(MU$6,2)&gt;5,"w",IF(ISERROR(VLOOKUP(MU$6,fériés,1,FALSE)),(SUM($H$1:MU$1)&gt;SUM($F$8:$F23))*(SUM($H$1:MU$1)&lt;=SUM($F$8:$F24))*1,"F"))</f>
        <v>w</v>
      </c>
      <c r="MV24" s="65" t="str">
        <f ca="1">IF(WEEKDAY(MV$6,2)&gt;5,"w",IF(ISERROR(VLOOKUP(MV$6,fériés,1,FALSE)),(SUM($H$1:MV$1)&gt;SUM($F$8:$F23))*(SUM($H$1:MV$1)&lt;=SUM($F$8:$F24))*1,"F"))</f>
        <v>w</v>
      </c>
      <c r="MW24" s="65" t="str">
        <f ca="1">IF(WEEKDAY(MW$6,2)&gt;5,"w",IF(ISERROR(VLOOKUP(MW$6,fériés,1,FALSE)),(SUM($H$1:MW$1)&gt;SUM($F$8:$F23))*(SUM($H$1:MW$1)&lt;=SUM($F$8:$F24))*1,"F"))</f>
        <v>w</v>
      </c>
      <c r="MX24" s="65" t="str">
        <f ca="1">IF(WEEKDAY(MX$6,2)&gt;5,"w",IF(ISERROR(VLOOKUP(MX$6,fériés,1,FALSE)),(SUM($H$1:MX$1)&gt;SUM($F$8:$F23))*(SUM($H$1:MX$1)&lt;=SUM($F$8:$F24))*1,"F"))</f>
        <v>w</v>
      </c>
      <c r="MY24" s="65" t="str">
        <f ca="1">IF(WEEKDAY(MY$6,2)&gt;5,"w",IF(ISERROR(VLOOKUP(MY$6,fériés,1,FALSE)),(SUM($H$1:MY$1)&gt;SUM($F$8:$F23))*(SUM($H$1:MY$1)&lt;=SUM($F$8:$F24))*1,"F"))</f>
        <v>w</v>
      </c>
      <c r="MZ24" s="65" t="str">
        <f ca="1">IF(WEEKDAY(MZ$6,2)&gt;5,"w",IF(ISERROR(VLOOKUP(MZ$6,fériés,1,FALSE)),(SUM($H$1:MZ$1)&gt;SUM($F$8:$F23))*(SUM($H$1:MZ$1)&lt;=SUM($F$8:$F24))*1,"F"))</f>
        <v>w</v>
      </c>
      <c r="NA24" s="65" t="str">
        <f ca="1">IF(WEEKDAY(NA$6,2)&gt;5,"w",IF(ISERROR(VLOOKUP(NA$6,fériés,1,FALSE)),(SUM($H$1:NA$1)&gt;SUM($F$8:$F23))*(SUM($H$1:NA$1)&lt;=SUM($F$8:$F24))*1,"F"))</f>
        <v>w</v>
      </c>
      <c r="NB24" s="65">
        <f ca="1">IF(WEEKDAY(NB$6,2)&gt;5,"w",IF(ISERROR(VLOOKUP(NB$6,fériés,1,FALSE)),(SUM($H$1:NB$1)&gt;SUM($F$8:$F23))*(SUM($H$1:NB$1)&lt;=SUM($F$8:$F24))*1,"F"))</f>
        <v>0</v>
      </c>
      <c r="NC24" s="65">
        <f ca="1">IF(WEEKDAY(NC$6,2)&gt;5,"w",IF(ISERROR(VLOOKUP(NC$6,fériés,1,FALSE)),(SUM($H$1:NC$1)&gt;SUM($F$8:$F23))*(SUM($H$1:NC$1)&lt;=SUM($F$8:$F24))*1,"F"))</f>
        <v>0</v>
      </c>
      <c r="ND24" s="65">
        <f ca="1">IF(WEEKDAY(ND$6,2)&gt;5,"w",IF(ISERROR(VLOOKUP(ND$6,fériés,1,FALSE)),(SUM($H$1:ND$1)&gt;SUM($F$8:$F23))*(SUM($H$1:ND$1)&lt;=SUM($F$8:$F24))*1,"F"))</f>
        <v>0</v>
      </c>
      <c r="NE24" s="65">
        <f ca="1">IF(WEEKDAY(NE$6,2)&gt;5,"w",IF(ISERROR(VLOOKUP(NE$6,fériés,1,FALSE)),(SUM($H$1:NE$1)&gt;SUM($F$8:$F23))*(SUM($H$1:NE$1)&lt;=SUM($F$8:$F24))*1,"F"))</f>
        <v>0</v>
      </c>
      <c r="NF24" s="65">
        <f ca="1">IF(WEEKDAY(NF$6,2)&gt;5,"w",IF(ISERROR(VLOOKUP(NF$6,fériés,1,FALSE)),(SUM($H$1:NF$1)&gt;SUM($F$8:$F23))*(SUM($H$1:NF$1)&lt;=SUM($F$8:$F24))*1,"F"))</f>
        <v>0</v>
      </c>
      <c r="NG24" s="65">
        <f ca="1">IF(WEEKDAY(NG$6,2)&gt;5,"w",IF(ISERROR(VLOOKUP(NG$6,fériés,1,FALSE)),(SUM($H$1:NG$1)&gt;SUM($F$8:$F23))*(SUM($H$1:NG$1)&lt;=SUM($F$8:$F24))*1,"F"))</f>
        <v>0</v>
      </c>
      <c r="NH24" s="65">
        <f ca="1">IF(WEEKDAY(NH$6,2)&gt;5,"w",IF(ISERROR(VLOOKUP(NH$6,fériés,1,FALSE)),(SUM($H$1:NH$1)&gt;SUM($F$8:$F23))*(SUM($H$1:NH$1)&lt;=SUM($F$8:$F24))*1,"F"))</f>
        <v>0</v>
      </c>
      <c r="NI24" s="65">
        <f ca="1">IF(WEEKDAY(NI$6,2)&gt;5,"w",IF(ISERROR(VLOOKUP(NI$6,fériés,1,FALSE)),(SUM($H$1:NI$1)&gt;SUM($F$8:$F23))*(SUM($H$1:NI$1)&lt;=SUM($F$8:$F24))*1,"F"))</f>
        <v>0</v>
      </c>
      <c r="NJ24" s="65">
        <f ca="1">IF(WEEKDAY(NJ$6,2)&gt;5,"w",IF(ISERROR(VLOOKUP(NJ$6,fériés,1,FALSE)),(SUM($H$1:NJ$1)&gt;SUM($F$8:$F23))*(SUM($H$1:NJ$1)&lt;=SUM($F$8:$F24))*1,"F"))</f>
        <v>0</v>
      </c>
      <c r="NK24" s="65">
        <f ca="1">IF(WEEKDAY(NK$6,2)&gt;5,"w",IF(ISERROR(VLOOKUP(NK$6,fériés,1,FALSE)),(SUM($H$1:NK$1)&gt;SUM($F$8:$F23))*(SUM($H$1:NK$1)&lt;=SUM($F$8:$F24))*1,"F"))</f>
        <v>0</v>
      </c>
      <c r="NL24" s="65">
        <f ca="1">IF(WEEKDAY(NL$6,2)&gt;5,"w",IF(ISERROR(VLOOKUP(NL$6,fériés,1,FALSE)),(SUM($H$1:NL$1)&gt;SUM($F$8:$F23))*(SUM($H$1:NL$1)&lt;=SUM($F$8:$F24))*1,"F"))</f>
        <v>0</v>
      </c>
      <c r="NM24" s="65">
        <f ca="1">IF(WEEKDAY(NM$6,2)&gt;5,"w",IF(ISERROR(VLOOKUP(NM$6,fériés,1,FALSE)),(SUM($H$1:NM$1)&gt;SUM($F$8:$F23))*(SUM($H$1:NM$1)&lt;=SUM($F$8:$F24))*1,"F"))</f>
        <v>0</v>
      </c>
      <c r="NN24" s="65">
        <f ca="1">IF(WEEKDAY(NN$6,2)&gt;5,"w",IF(ISERROR(VLOOKUP(NN$6,fériés,1,FALSE)),(SUM($H$1:NN$1)&gt;SUM($F$8:$F23))*(SUM($H$1:NN$1)&lt;=SUM($F$8:$F24))*1,"F"))</f>
        <v>0</v>
      </c>
      <c r="NO24" s="65">
        <f ca="1">IF(WEEKDAY(NO$6,2)&gt;5,"w",IF(ISERROR(VLOOKUP(NO$6,fériés,1,FALSE)),(SUM($H$1:NO$1)&gt;SUM($F$8:$F23))*(SUM($H$1:NO$1)&lt;=SUM($F$8:$F24))*1,"F"))</f>
        <v>0</v>
      </c>
      <c r="NP24" s="65">
        <f ca="1">IF(WEEKDAY(NP$6,2)&gt;5,"w",IF(ISERROR(VLOOKUP(NP$6,fériés,1,FALSE)),(SUM($H$1:NP$1)&gt;SUM($F$8:$F23))*(SUM($H$1:NP$1)&lt;=SUM($F$8:$F24))*1,"F"))</f>
        <v>0</v>
      </c>
      <c r="NQ24" s="65">
        <f ca="1">IF(WEEKDAY(NQ$6,2)&gt;5,"w",IF(ISERROR(VLOOKUP(NQ$6,fériés,1,FALSE)),(SUM($H$1:NQ$1)&gt;SUM($F$8:$F23))*(SUM($H$1:NQ$1)&lt;=SUM($F$8:$F24))*1,"F"))</f>
        <v>0</v>
      </c>
      <c r="NR24" s="65">
        <f ca="1">IF(WEEKDAY(NR$6,2)&gt;5,"w",IF(ISERROR(VLOOKUP(NR$6,fériés,1,FALSE)),(SUM($H$1:NR$1)&gt;SUM($F$8:$F23))*(SUM($H$1:NR$1)&lt;=SUM($F$8:$F24))*1,"F"))</f>
        <v>0</v>
      </c>
      <c r="NS24" s="65">
        <f ca="1">IF(WEEKDAY(NS$6,2)&gt;5,"w",IF(ISERROR(VLOOKUP(NS$6,fériés,1,FALSE)),(SUM($H$1:NS$1)&gt;SUM($F$8:$F23))*(SUM($H$1:NS$1)&lt;=SUM($F$8:$F24))*1,"F"))</f>
        <v>0</v>
      </c>
      <c r="NT24" s="65">
        <f ca="1">IF(WEEKDAY(NT$6,2)&gt;5,"w",IF(ISERROR(VLOOKUP(NT$6,fériés,1,FALSE)),(SUM($H$1:NT$1)&gt;SUM($F$8:$F23))*(SUM($H$1:NT$1)&lt;=SUM($F$8:$F24))*1,"F"))</f>
        <v>0</v>
      </c>
      <c r="NU24" s="65">
        <f ca="1">IF(WEEKDAY(NU$6,2)&gt;5,"w",IF(ISERROR(VLOOKUP(NU$6,fériés,1,FALSE)),(SUM($H$1:NU$1)&gt;SUM($F$8:$F23))*(SUM($H$1:NU$1)&lt;=SUM($F$8:$F24))*1,"F"))</f>
        <v>0</v>
      </c>
      <c r="NV24" s="65">
        <f ca="1">IF(WEEKDAY(NV$6,2)&gt;5,"w",IF(ISERROR(VLOOKUP(NV$6,fériés,1,FALSE)),(SUM($H$1:NV$1)&gt;SUM($F$8:$F23))*(SUM($H$1:NV$1)&lt;=SUM($F$8:$F24))*1,"F"))</f>
        <v>0</v>
      </c>
      <c r="NW24" s="65">
        <f ca="1">IF(WEEKDAY(NW$6,2)&gt;5,"w",IF(ISERROR(VLOOKUP(NW$6,fériés,1,FALSE)),(SUM($H$1:NW$1)&gt;SUM($F$8:$F23))*(SUM($H$1:NW$1)&lt;=SUM($F$8:$F24))*1,"F"))</f>
        <v>0</v>
      </c>
      <c r="NX24" s="65">
        <f ca="1">IF(WEEKDAY(NX$6,2)&gt;5,"w",IF(ISERROR(VLOOKUP(NX$6,fériés,1,FALSE)),(SUM($H$1:NX$1)&gt;SUM($F$8:$F23))*(SUM($H$1:NX$1)&lt;=SUM($F$8:$F24))*1,"F"))</f>
        <v>0</v>
      </c>
      <c r="NY24" s="65">
        <f ca="1">IF(WEEKDAY(NY$6,2)&gt;5,"w",IF(ISERROR(VLOOKUP(NY$6,fériés,1,FALSE)),(SUM($H$1:NY$1)&gt;SUM($F$8:$F23))*(SUM($H$1:NY$1)&lt;=SUM($F$8:$F24))*1,"F"))</f>
        <v>0</v>
      </c>
      <c r="NZ24" s="65">
        <f ca="1">IF(WEEKDAY(NZ$6,2)&gt;5,"w",IF(ISERROR(VLOOKUP(NZ$6,fériés,1,FALSE)),(SUM($H$1:NZ$1)&gt;SUM($F$8:$F23))*(SUM($H$1:NZ$1)&lt;=SUM($F$8:$F24))*1,"F"))</f>
        <v>0</v>
      </c>
      <c r="OA24" s="65">
        <f ca="1">IF(WEEKDAY(OA$6,2)&gt;5,"w",IF(ISERROR(VLOOKUP(OA$6,fériés,1,FALSE)),(SUM($H$1:OA$1)&gt;SUM($F$8:$F23))*(SUM($H$1:OA$1)&lt;=SUM($F$8:$F24))*1,"F"))</f>
        <v>0</v>
      </c>
      <c r="OB24" s="65">
        <f ca="1">IF(WEEKDAY(OB$6,2)&gt;5,"w",IF(ISERROR(VLOOKUP(OB$6,fériés,1,FALSE)),(SUM($H$1:OB$1)&gt;SUM($F$8:$F23))*(SUM($H$1:OB$1)&lt;=SUM($F$8:$F24))*1,"F"))</f>
        <v>0</v>
      </c>
      <c r="OC24" s="65">
        <f ca="1">IF(WEEKDAY(OC$6,2)&gt;5,"w",IF(ISERROR(VLOOKUP(OC$6,fériés,1,FALSE)),(SUM($H$1:OC$1)&gt;SUM($F$8:$F23))*(SUM($H$1:OC$1)&lt;=SUM($F$8:$F24))*1,"F"))</f>
        <v>0</v>
      </c>
      <c r="OD24" s="65">
        <f ca="1">IF(WEEKDAY(OD$6,2)&gt;5,"w",IF(ISERROR(VLOOKUP(OD$6,fériés,1,FALSE)),(SUM($H$1:OD$1)&gt;SUM($F$8:$F23))*(SUM($H$1:OD$1)&lt;=SUM($F$8:$F24))*1,"F"))</f>
        <v>0</v>
      </c>
      <c r="OE24" s="65">
        <f ca="1">IF(WEEKDAY(OE$6,2)&gt;5,"w",IF(ISERROR(VLOOKUP(OE$6,fériés,1,FALSE)),(SUM($H$1:OE$1)&gt;SUM($F$8:$F23))*(SUM($H$1:OE$1)&lt;=SUM($F$8:$F24))*1,"F"))</f>
        <v>0</v>
      </c>
      <c r="OF24" s="65">
        <f ca="1">IF(WEEKDAY(OF$6,2)&gt;5,"w",IF(ISERROR(VLOOKUP(OF$6,fériés,1,FALSE)),(SUM($H$1:OF$1)&gt;SUM($F$8:$F23))*(SUM($H$1:OF$1)&lt;=SUM($F$8:$F24))*1,"F"))</f>
        <v>0</v>
      </c>
      <c r="OG24" s="65">
        <f ca="1">IF(WEEKDAY(OG$6,2)&gt;5,"w",IF(ISERROR(VLOOKUP(OG$6,fériés,1,FALSE)),(SUM($H$1:OG$1)&gt;SUM($F$8:$F23))*(SUM($H$1:OG$1)&lt;=SUM($F$8:$F24))*1,"F"))</f>
        <v>0</v>
      </c>
      <c r="OH24" s="65">
        <f ca="1">IF(WEEKDAY(OH$6,2)&gt;5,"w",IF(ISERROR(VLOOKUP(OH$6,fériés,1,FALSE)),(SUM($H$1:OH$1)&gt;SUM($F$8:$F23))*(SUM($H$1:OH$1)&lt;=SUM($F$8:$F24))*1,"F"))</f>
        <v>0</v>
      </c>
      <c r="OI24" s="65">
        <f ca="1">IF(WEEKDAY(OI$6,2)&gt;5,"w",IF(ISERROR(VLOOKUP(OI$6,fériés,1,FALSE)),(SUM($H$1:OI$1)&gt;SUM($F$8:$F23))*(SUM($H$1:OI$1)&lt;=SUM($F$8:$F24))*1,"F"))</f>
        <v>0</v>
      </c>
      <c r="OJ24" s="65">
        <f ca="1">IF(WEEKDAY(OJ$6,2)&gt;5,"w",IF(ISERROR(VLOOKUP(OJ$6,fériés,1,FALSE)),(SUM($H$1:OJ$1)&gt;SUM($F$8:$F23))*(SUM($H$1:OJ$1)&lt;=SUM($F$8:$F24))*1,"F"))</f>
        <v>0</v>
      </c>
      <c r="OK24" s="65">
        <f ca="1">IF(WEEKDAY(OK$6,2)&gt;5,"w",IF(ISERROR(VLOOKUP(OK$6,fériés,1,FALSE)),(SUM($H$1:OK$1)&gt;SUM($F$8:$F23))*(SUM($H$1:OK$1)&lt;=SUM($F$8:$F24))*1,"F"))</f>
        <v>0</v>
      </c>
      <c r="OL24" s="65">
        <f ca="1">IF(WEEKDAY(OL$6,2)&gt;5,"w",IF(ISERROR(VLOOKUP(OL$6,fériés,1,FALSE)),(SUM($H$1:OL$1)&gt;SUM($F$8:$F23))*(SUM($H$1:OL$1)&lt;=SUM($F$8:$F24))*1,"F"))</f>
        <v>0</v>
      </c>
      <c r="OM24" s="65">
        <f ca="1">IF(WEEKDAY(OM$6,2)&gt;5,"w",IF(ISERROR(VLOOKUP(OM$6,fériés,1,FALSE)),(SUM($H$1:OM$1)&gt;SUM($F$8:$F23))*(SUM($H$1:OM$1)&lt;=SUM($F$8:$F24))*1,"F"))</f>
        <v>0</v>
      </c>
      <c r="ON24" s="65">
        <f ca="1">IF(WEEKDAY(ON$6,2)&gt;5,"w",IF(ISERROR(VLOOKUP(ON$6,fériés,1,FALSE)),(SUM($H$1:ON$1)&gt;SUM($F$8:$F23))*(SUM($H$1:ON$1)&lt;=SUM($F$8:$F24))*1,"F"))</f>
        <v>0</v>
      </c>
      <c r="OO24" s="65">
        <f ca="1">IF(WEEKDAY(OO$6,2)&gt;5,"w",IF(ISERROR(VLOOKUP(OO$6,fériés,1,FALSE)),(SUM($H$1:OO$1)&gt;SUM($F$8:$F23))*(SUM($H$1:OO$1)&lt;=SUM($F$8:$F24))*1,"F"))</f>
        <v>0</v>
      </c>
      <c r="OP24" s="65">
        <f ca="1">IF(WEEKDAY(OP$6,2)&gt;5,"w",IF(ISERROR(VLOOKUP(OP$6,fériés,1,FALSE)),(SUM($H$1:OP$1)&gt;SUM($F$8:$F23))*(SUM($H$1:OP$1)&lt;=SUM($F$8:$F24))*1,"F"))</f>
        <v>0</v>
      </c>
      <c r="OQ24" s="65">
        <f ca="1">IF(WEEKDAY(OQ$6,2)&gt;5,"w",IF(ISERROR(VLOOKUP(OQ$6,fériés,1,FALSE)),(SUM($H$1:OQ$1)&gt;SUM($F$8:$F23))*(SUM($H$1:OQ$1)&lt;=SUM($F$8:$F24))*1,"F"))</f>
        <v>0</v>
      </c>
      <c r="OR24" s="65">
        <f ca="1">IF(WEEKDAY(OR$6,2)&gt;5,"w",IF(ISERROR(VLOOKUP(OR$6,fériés,1,FALSE)),(SUM($H$1:OR$1)&gt;SUM($F$8:$F23))*(SUM($H$1:OR$1)&lt;=SUM($F$8:$F24))*1,"F"))</f>
        <v>0</v>
      </c>
      <c r="OS24" s="65">
        <f ca="1">IF(WEEKDAY(OS$6,2)&gt;5,"w",IF(ISERROR(VLOOKUP(OS$6,fériés,1,FALSE)),(SUM($H$1:OS$1)&gt;SUM($F$8:$F23))*(SUM($H$1:OS$1)&lt;=SUM($F$8:$F24))*1,"F"))</f>
        <v>0</v>
      </c>
      <c r="OT24" s="65">
        <f ca="1">IF(WEEKDAY(OT$6,2)&gt;5,"w",IF(ISERROR(VLOOKUP(OT$6,fériés,1,FALSE)),(SUM($H$1:OT$1)&gt;SUM($F$8:$F23))*(SUM($H$1:OT$1)&lt;=SUM($F$8:$F24))*1,"F"))</f>
        <v>0</v>
      </c>
      <c r="OU24" s="65">
        <f ca="1">IF(WEEKDAY(OU$6,2)&gt;5,"w",IF(ISERROR(VLOOKUP(OU$6,fériés,1,FALSE)),(SUM($H$1:OU$1)&gt;SUM($F$8:$F23))*(SUM($H$1:OU$1)&lt;=SUM($F$8:$F24))*1,"F"))</f>
        <v>0</v>
      </c>
      <c r="OV24" s="65">
        <f ca="1">IF(WEEKDAY(OV$6,2)&gt;5,"w",IF(ISERROR(VLOOKUP(OV$6,fériés,1,FALSE)),(SUM($H$1:OV$1)&gt;SUM($F$8:$F23))*(SUM($H$1:OV$1)&lt;=SUM($F$8:$F24))*1,"F"))</f>
        <v>0</v>
      </c>
      <c r="OW24" s="65">
        <f ca="1">IF(WEEKDAY(OW$6,2)&gt;5,"w",IF(ISERROR(VLOOKUP(OW$6,fériés,1,FALSE)),(SUM($H$1:OW$1)&gt;SUM($F$8:$F23))*(SUM($H$1:OW$1)&lt;=SUM($F$8:$F24))*1,"F"))</f>
        <v>0</v>
      </c>
      <c r="OX24" s="65">
        <f ca="1">IF(WEEKDAY(OX$6,2)&gt;5,"w",IF(ISERROR(VLOOKUP(OX$6,fériés,1,FALSE)),(SUM($H$1:OX$1)&gt;SUM($F$8:$F23))*(SUM($H$1:OX$1)&lt;=SUM($F$8:$F24))*1,"F"))</f>
        <v>0</v>
      </c>
      <c r="OY24" s="65">
        <f ca="1">IF(WEEKDAY(OY$6,2)&gt;5,"w",IF(ISERROR(VLOOKUP(OY$6,fériés,1,FALSE)),(SUM($H$1:OY$1)&gt;SUM($F$8:$F23))*(SUM($H$1:OY$1)&lt;=SUM($F$8:$F24))*1,"F"))</f>
        <v>0</v>
      </c>
      <c r="OZ24" s="65" t="str">
        <f ca="1">IF(WEEKDAY(OZ$6,2)&gt;5,"w",IF(ISERROR(VLOOKUP(OZ$6,fériés,1,FALSE)),(SUM($H$1:OZ$1)&gt;SUM($F$8:$F23))*(SUM($H$1:OZ$1)&lt;=SUM($F$8:$F24))*1,"F"))</f>
        <v>w</v>
      </c>
      <c r="PA24" s="65" t="str">
        <f ca="1">IF(WEEKDAY(PA$6,2)&gt;5,"w",IF(ISERROR(VLOOKUP(PA$6,fériés,1,FALSE)),(SUM($H$1:PA$1)&gt;SUM($F$8:$F23))*(SUM($H$1:PA$1)&lt;=SUM($F$8:$F24))*1,"F"))</f>
        <v>w</v>
      </c>
      <c r="PB24" s="65" t="str">
        <f ca="1">IF(WEEKDAY(PB$6,2)&gt;5,"w",IF(ISERROR(VLOOKUP(PB$6,fériés,1,FALSE)),(SUM($H$1:PB$1)&gt;SUM($F$8:$F23))*(SUM($H$1:PB$1)&lt;=SUM($F$8:$F24))*1,"F"))</f>
        <v>w</v>
      </c>
      <c r="PC24" s="65" t="str">
        <f ca="1">IF(WEEKDAY(PC$6,2)&gt;5,"w",IF(ISERROR(VLOOKUP(PC$6,fériés,1,FALSE)),(SUM($H$1:PC$1)&gt;SUM($F$8:$F23))*(SUM($H$1:PC$1)&lt;=SUM($F$8:$F24))*1,"F"))</f>
        <v>w</v>
      </c>
      <c r="PD24" s="65" t="str">
        <f ca="1">IF(WEEKDAY(PD$6,2)&gt;5,"w",IF(ISERROR(VLOOKUP(PD$6,fériés,1,FALSE)),(SUM($H$1:PD$1)&gt;SUM($F$8:$F23))*(SUM($H$1:PD$1)&lt;=SUM($F$8:$F24))*1,"F"))</f>
        <v>w</v>
      </c>
      <c r="PE24" s="65" t="str">
        <f ca="1">IF(WEEKDAY(PE$6,2)&gt;5,"w",IF(ISERROR(VLOOKUP(PE$6,fériés,1,FALSE)),(SUM($H$1:PE$1)&gt;SUM($F$8:$F23))*(SUM($H$1:PE$1)&lt;=SUM($F$8:$F24))*1,"F"))</f>
        <v>w</v>
      </c>
      <c r="PF24" s="65" t="str">
        <f ca="1">IF(WEEKDAY(PF$6,2)&gt;5,"w",IF(ISERROR(VLOOKUP(PF$6,fériés,1,FALSE)),(SUM($H$1:PF$1)&gt;SUM($F$8:$F23))*(SUM($H$1:PF$1)&lt;=SUM($F$8:$F24))*1,"F"))</f>
        <v>w</v>
      </c>
      <c r="PG24" s="65" t="str">
        <f ca="1">IF(WEEKDAY(PG$6,2)&gt;5,"w",IF(ISERROR(VLOOKUP(PG$6,fériés,1,FALSE)),(SUM($H$1:PG$1)&gt;SUM($F$8:$F23))*(SUM($H$1:PG$1)&lt;=SUM($F$8:$F24))*1,"F"))</f>
        <v>w</v>
      </c>
      <c r="PH24" s="65" t="str">
        <f ca="1">IF(WEEKDAY(PH$6,2)&gt;5,"w",IF(ISERROR(VLOOKUP(PH$6,fériés,1,FALSE)),(SUM($H$1:PH$1)&gt;SUM($F$8:$F23))*(SUM($H$1:PH$1)&lt;=SUM($F$8:$F24))*1,"F"))</f>
        <v>w</v>
      </c>
      <c r="PI24" s="65" t="str">
        <f ca="1">IF(WEEKDAY(PI$6,2)&gt;5,"w",IF(ISERROR(VLOOKUP(PI$6,fériés,1,FALSE)),(SUM($H$1:PI$1)&gt;SUM($F$8:$F23))*(SUM($H$1:PI$1)&lt;=SUM($F$8:$F24))*1,"F"))</f>
        <v>w</v>
      </c>
      <c r="PJ24" s="65" t="str">
        <f ca="1">IF(WEEKDAY(PJ$6,2)&gt;5,"w",IF(ISERROR(VLOOKUP(PJ$6,fériés,1,FALSE)),(SUM($H$1:PJ$1)&gt;SUM($F$8:$F23))*(SUM($H$1:PJ$1)&lt;=SUM($F$8:$F24))*1,"F"))</f>
        <v>w</v>
      </c>
      <c r="PK24" s="65" t="str">
        <f ca="1">IF(WEEKDAY(PK$6,2)&gt;5,"w",IF(ISERROR(VLOOKUP(PK$6,fériés,1,FALSE)),(SUM($H$1:PK$1)&gt;SUM($F$8:$F23))*(SUM($H$1:PK$1)&lt;=SUM($F$8:$F24))*1,"F"))</f>
        <v>w</v>
      </c>
      <c r="PL24" s="65" t="str">
        <f ca="1">IF(WEEKDAY(PL$6,2)&gt;5,"w",IF(ISERROR(VLOOKUP(PL$6,fériés,1,FALSE)),(SUM($H$1:PL$1)&gt;SUM($F$8:$F23))*(SUM($H$1:PL$1)&lt;=SUM($F$8:$F24))*1,"F"))</f>
        <v>w</v>
      </c>
      <c r="PM24" s="65" t="str">
        <f ca="1">IF(WEEKDAY(PM$6,2)&gt;5,"w",IF(ISERROR(VLOOKUP(PM$6,fériés,1,FALSE)),(SUM($H$1:PM$1)&gt;SUM($F$8:$F23))*(SUM($H$1:PM$1)&lt;=SUM($F$8:$F24))*1,"F"))</f>
        <v>w</v>
      </c>
      <c r="PN24" s="65" t="str">
        <f ca="1">IF(WEEKDAY(PN$6,2)&gt;5,"w",IF(ISERROR(VLOOKUP(PN$6,fériés,1,FALSE)),(SUM($H$1:PN$1)&gt;SUM($F$8:$F23))*(SUM($H$1:PN$1)&lt;=SUM($F$8:$F24))*1,"F"))</f>
        <v>w</v>
      </c>
      <c r="PO24" s="65" t="str">
        <f ca="1">IF(WEEKDAY(PO$6,2)&gt;5,"w",IF(ISERROR(VLOOKUP(PO$6,fériés,1,FALSE)),(SUM($H$1:PO$1)&gt;SUM($F$8:$F23))*(SUM($H$1:PO$1)&lt;=SUM($F$8:$F24))*1,"F"))</f>
        <v>w</v>
      </c>
      <c r="PP24" s="65" t="str">
        <f ca="1">IF(WEEKDAY(PP$6,2)&gt;5,"w",IF(ISERROR(VLOOKUP(PP$6,fériés,1,FALSE)),(SUM($H$1:PP$1)&gt;SUM($F$8:$F23))*(SUM($H$1:PP$1)&lt;=SUM($F$8:$F24))*1,"F"))</f>
        <v>w</v>
      </c>
      <c r="PQ24" s="65" t="str">
        <f ca="1">IF(WEEKDAY(PQ$6,2)&gt;5,"w",IF(ISERROR(VLOOKUP(PQ$6,fériés,1,FALSE)),(SUM($H$1:PQ$1)&gt;SUM($F$8:$F23))*(SUM($H$1:PQ$1)&lt;=SUM($F$8:$F24))*1,"F"))</f>
        <v>w</v>
      </c>
      <c r="PR24" s="65" t="str">
        <f ca="1">IF(WEEKDAY(PR$6,2)&gt;5,"w",IF(ISERROR(VLOOKUP(PR$6,fériés,1,FALSE)),(SUM($H$1:PR$1)&gt;SUM($F$8:$F23))*(SUM($H$1:PR$1)&lt;=SUM($F$8:$F24))*1,"F"))</f>
        <v>w</v>
      </c>
      <c r="PS24" s="65" t="str">
        <f ca="1">IF(WEEKDAY(PS$6,2)&gt;5,"w",IF(ISERROR(VLOOKUP(PS$6,fériés,1,FALSE)),(SUM($H$1:PS$1)&gt;SUM($F$8:$F23))*(SUM($H$1:PS$1)&lt;=SUM($F$8:$F24))*1,"F"))</f>
        <v>w</v>
      </c>
      <c r="PT24" s="65">
        <f ca="1">IF(WEEKDAY(PT$6,2)&gt;5,"w",IF(ISERROR(VLOOKUP(PT$6,fériés,1,FALSE)),(SUM($H$1:PT$1)&gt;SUM($F$8:$F23))*(SUM($H$1:PT$1)&lt;=SUM($F$8:$F24))*1,"F"))</f>
        <v>0</v>
      </c>
      <c r="PU24" s="65">
        <f ca="1">IF(WEEKDAY(PU$6,2)&gt;5,"w",IF(ISERROR(VLOOKUP(PU$6,fériés,1,FALSE)),(SUM($H$1:PU$1)&gt;SUM($F$8:$F23))*(SUM($H$1:PU$1)&lt;=SUM($F$8:$F24))*1,"F"))</f>
        <v>0</v>
      </c>
      <c r="PV24" s="65">
        <f ca="1">IF(WEEKDAY(PV$6,2)&gt;5,"w",IF(ISERROR(VLOOKUP(PV$6,fériés,1,FALSE)),(SUM($H$1:PV$1)&gt;SUM($F$8:$F23))*(SUM($H$1:PV$1)&lt;=SUM($F$8:$F24))*1,"F"))</f>
        <v>0</v>
      </c>
      <c r="PW24" s="65">
        <f ca="1">IF(WEEKDAY(PW$6,2)&gt;5,"w",IF(ISERROR(VLOOKUP(PW$6,fériés,1,FALSE)),(SUM($H$1:PW$1)&gt;SUM($F$8:$F23))*(SUM($H$1:PW$1)&lt;=SUM($F$8:$F24))*1,"F"))</f>
        <v>0</v>
      </c>
      <c r="PX24" s="65">
        <f ca="1">IF(WEEKDAY(PX$6,2)&gt;5,"w",IF(ISERROR(VLOOKUP(PX$6,fériés,1,FALSE)),(SUM($H$1:PX$1)&gt;SUM($F$8:$F23))*(SUM($H$1:PX$1)&lt;=SUM($F$8:$F24))*1,"F"))</f>
        <v>0</v>
      </c>
      <c r="PY24" s="65">
        <f ca="1">IF(WEEKDAY(PY$6,2)&gt;5,"w",IF(ISERROR(VLOOKUP(PY$6,fériés,1,FALSE)),(SUM($H$1:PY$1)&gt;SUM($F$8:$F23))*(SUM($H$1:PY$1)&lt;=SUM($F$8:$F24))*1,"F"))</f>
        <v>0</v>
      </c>
      <c r="PZ24" s="65">
        <f ca="1">IF(WEEKDAY(PZ$6,2)&gt;5,"w",IF(ISERROR(VLOOKUP(PZ$6,fériés,1,FALSE)),(SUM($H$1:PZ$1)&gt;SUM($F$8:$F23))*(SUM($H$1:PZ$1)&lt;=SUM($F$8:$F24))*1,"F"))</f>
        <v>0</v>
      </c>
      <c r="QA24" s="65">
        <f ca="1">IF(WEEKDAY(QA$6,2)&gt;5,"w",IF(ISERROR(VLOOKUP(QA$6,fériés,1,FALSE)),(SUM($H$1:QA$1)&gt;SUM($F$8:$F23))*(SUM($H$1:QA$1)&lt;=SUM($F$8:$F24))*1,"F"))</f>
        <v>0</v>
      </c>
      <c r="QB24" s="65">
        <f ca="1">IF(WEEKDAY(QB$6,2)&gt;5,"w",IF(ISERROR(VLOOKUP(QB$6,fériés,1,FALSE)),(SUM($H$1:QB$1)&gt;SUM($F$8:$F23))*(SUM($H$1:QB$1)&lt;=SUM($F$8:$F24))*1,"F"))</f>
        <v>0</v>
      </c>
      <c r="QC24" s="65">
        <f ca="1">IF(WEEKDAY(QC$6,2)&gt;5,"w",IF(ISERROR(VLOOKUP(QC$6,fériés,1,FALSE)),(SUM($H$1:QC$1)&gt;SUM($F$8:$F23))*(SUM($H$1:QC$1)&lt;=SUM($F$8:$F24))*1,"F"))</f>
        <v>0</v>
      </c>
      <c r="QD24" s="65">
        <f ca="1">IF(WEEKDAY(QD$6,2)&gt;5,"w",IF(ISERROR(VLOOKUP(QD$6,fériés,1,FALSE)),(SUM($H$1:QD$1)&gt;SUM($F$8:$F23))*(SUM($H$1:QD$1)&lt;=SUM($F$8:$F24))*1,"F"))</f>
        <v>0</v>
      </c>
      <c r="QE24" s="65">
        <f ca="1">IF(WEEKDAY(QE$6,2)&gt;5,"w",IF(ISERROR(VLOOKUP(QE$6,fériés,1,FALSE)),(SUM($H$1:QE$1)&gt;SUM($F$8:$F23))*(SUM($H$1:QE$1)&lt;=SUM($F$8:$F24))*1,"F"))</f>
        <v>0</v>
      </c>
      <c r="QF24" s="65">
        <f ca="1">IF(WEEKDAY(QF$6,2)&gt;5,"w",IF(ISERROR(VLOOKUP(QF$6,fériés,1,FALSE)),(SUM($H$1:QF$1)&gt;SUM($F$8:$F23))*(SUM($H$1:QF$1)&lt;=SUM($F$8:$F24))*1,"F"))</f>
        <v>0</v>
      </c>
      <c r="QG24" s="65">
        <f ca="1">IF(WEEKDAY(QG$6,2)&gt;5,"w",IF(ISERROR(VLOOKUP(QG$6,fériés,1,FALSE)),(SUM($H$1:QG$1)&gt;SUM($F$8:$F23))*(SUM($H$1:QG$1)&lt;=SUM($F$8:$F24))*1,"F"))</f>
        <v>0</v>
      </c>
      <c r="QH24" s="65">
        <f ca="1">IF(WEEKDAY(QH$6,2)&gt;5,"w",IF(ISERROR(VLOOKUP(QH$6,fériés,1,FALSE)),(SUM($H$1:QH$1)&gt;SUM($F$8:$F23))*(SUM($H$1:QH$1)&lt;=SUM($F$8:$F24))*1,"F"))</f>
        <v>0</v>
      </c>
      <c r="QI24" s="65">
        <f ca="1">IF(WEEKDAY(QI$6,2)&gt;5,"w",IF(ISERROR(VLOOKUP(QI$6,fériés,1,FALSE)),(SUM($H$1:QI$1)&gt;SUM($F$8:$F23))*(SUM($H$1:QI$1)&lt;=SUM($F$8:$F24))*1,"F"))</f>
        <v>0</v>
      </c>
      <c r="QJ24" s="65">
        <f ca="1">IF(WEEKDAY(QJ$6,2)&gt;5,"w",IF(ISERROR(VLOOKUP(QJ$6,fériés,1,FALSE)),(SUM($H$1:QJ$1)&gt;SUM($F$8:$F23))*(SUM($H$1:QJ$1)&lt;=SUM($F$8:$F24))*1,"F"))</f>
        <v>0</v>
      </c>
      <c r="QK24" s="65">
        <f ca="1">IF(WEEKDAY(QK$6,2)&gt;5,"w",IF(ISERROR(VLOOKUP(QK$6,fériés,1,FALSE)),(SUM($H$1:QK$1)&gt;SUM($F$8:$F23))*(SUM($H$1:QK$1)&lt;=SUM($F$8:$F24))*1,"F"))</f>
        <v>0</v>
      </c>
      <c r="QL24" s="65">
        <f ca="1">IF(WEEKDAY(QL$6,2)&gt;5,"w",IF(ISERROR(VLOOKUP(QL$6,fériés,1,FALSE)),(SUM($H$1:QL$1)&gt;SUM($F$8:$F23))*(SUM($H$1:QL$1)&lt;=SUM($F$8:$F24))*1,"F"))</f>
        <v>0</v>
      </c>
      <c r="QM24" s="65">
        <f ca="1">IF(WEEKDAY(QM$6,2)&gt;5,"w",IF(ISERROR(VLOOKUP(QM$6,fériés,1,FALSE)),(SUM($H$1:QM$1)&gt;SUM($F$8:$F23))*(SUM($H$1:QM$1)&lt;=SUM($F$8:$F24))*1,"F"))</f>
        <v>0</v>
      </c>
      <c r="QN24" s="65">
        <f ca="1">IF(WEEKDAY(QN$6,2)&gt;5,"w",IF(ISERROR(VLOOKUP(QN$6,fériés,1,FALSE)),(SUM($H$1:QN$1)&gt;SUM($F$8:$F23))*(SUM($H$1:QN$1)&lt;=SUM($F$8:$F24))*1,"F"))</f>
        <v>0</v>
      </c>
      <c r="QO24" s="65">
        <f ca="1">IF(WEEKDAY(QO$6,2)&gt;5,"w",IF(ISERROR(VLOOKUP(QO$6,fériés,1,FALSE)),(SUM($H$1:QO$1)&gt;SUM($F$8:$F23))*(SUM($H$1:QO$1)&lt;=SUM($F$8:$F24))*1,"F"))</f>
        <v>0</v>
      </c>
      <c r="QP24" s="65">
        <f ca="1">IF(WEEKDAY(QP$6,2)&gt;5,"w",IF(ISERROR(VLOOKUP(QP$6,fériés,1,FALSE)),(SUM($H$1:QP$1)&gt;SUM($F$8:$F23))*(SUM($H$1:QP$1)&lt;=SUM($F$8:$F24))*1,"F"))</f>
        <v>0</v>
      </c>
      <c r="QQ24" s="65">
        <f ca="1">IF(WEEKDAY(QQ$6,2)&gt;5,"w",IF(ISERROR(VLOOKUP(QQ$6,fériés,1,FALSE)),(SUM($H$1:QQ$1)&gt;SUM($F$8:$F23))*(SUM($H$1:QQ$1)&lt;=SUM($F$8:$F24))*1,"F"))</f>
        <v>0</v>
      </c>
      <c r="QR24" s="65">
        <f ca="1">IF(WEEKDAY(QR$6,2)&gt;5,"w",IF(ISERROR(VLOOKUP(QR$6,fériés,1,FALSE)),(SUM($H$1:QR$1)&gt;SUM($F$8:$F23))*(SUM($H$1:QR$1)&lt;=SUM($F$8:$F24))*1,"F"))</f>
        <v>0</v>
      </c>
      <c r="QS24" s="65">
        <f ca="1">IF(WEEKDAY(QS$6,2)&gt;5,"w",IF(ISERROR(VLOOKUP(QS$6,fériés,1,FALSE)),(SUM($H$1:QS$1)&gt;SUM($F$8:$F23))*(SUM($H$1:QS$1)&lt;=SUM($F$8:$F24))*1,"F"))</f>
        <v>0</v>
      </c>
      <c r="QT24" s="65">
        <f ca="1">IF(WEEKDAY(QT$6,2)&gt;5,"w",IF(ISERROR(VLOOKUP(QT$6,fériés,1,FALSE)),(SUM($H$1:QT$1)&gt;SUM($F$8:$F23))*(SUM($H$1:QT$1)&lt;=SUM($F$8:$F24))*1,"F"))</f>
        <v>0</v>
      </c>
      <c r="QU24" s="65">
        <f ca="1">IF(WEEKDAY(QU$6,2)&gt;5,"w",IF(ISERROR(VLOOKUP(QU$6,fériés,1,FALSE)),(SUM($H$1:QU$1)&gt;SUM($F$8:$F23))*(SUM($H$1:QU$1)&lt;=SUM($F$8:$F24))*1,"F"))</f>
        <v>0</v>
      </c>
      <c r="QV24" s="65">
        <f ca="1">IF(WEEKDAY(QV$6,2)&gt;5,"w",IF(ISERROR(VLOOKUP(QV$6,fériés,1,FALSE)),(SUM($H$1:QV$1)&gt;SUM($F$8:$F23))*(SUM($H$1:QV$1)&lt;=SUM($F$8:$F24))*1,"F"))</f>
        <v>0</v>
      </c>
      <c r="QW24" s="65">
        <f ca="1">IF(WEEKDAY(QW$6,2)&gt;5,"w",IF(ISERROR(VLOOKUP(QW$6,fériés,1,FALSE)),(SUM($H$1:QW$1)&gt;SUM($F$8:$F23))*(SUM($H$1:QW$1)&lt;=SUM($F$8:$F24))*1,"F"))</f>
        <v>0</v>
      </c>
      <c r="QX24" s="65">
        <f ca="1">IF(WEEKDAY(QX$6,2)&gt;5,"w",IF(ISERROR(VLOOKUP(QX$6,fériés,1,FALSE)),(SUM($H$1:QX$1)&gt;SUM($F$8:$F23))*(SUM($H$1:QX$1)&lt;=SUM($F$8:$F24))*1,"F"))</f>
        <v>0</v>
      </c>
      <c r="QY24" s="65">
        <f ca="1">IF(WEEKDAY(QY$6,2)&gt;5,"w",IF(ISERROR(VLOOKUP(QY$6,fériés,1,FALSE)),(SUM($H$1:QY$1)&gt;SUM($F$8:$F23))*(SUM($H$1:QY$1)&lt;=SUM($F$8:$F24))*1,"F"))</f>
        <v>0</v>
      </c>
      <c r="QZ24" s="65">
        <f ca="1">IF(WEEKDAY(QZ$6,2)&gt;5,"w",IF(ISERROR(VLOOKUP(QZ$6,fériés,1,FALSE)),(SUM($H$1:QZ$1)&gt;SUM($F$8:$F23))*(SUM($H$1:QZ$1)&lt;=SUM($F$8:$F24))*1,"F"))</f>
        <v>0</v>
      </c>
      <c r="RA24" s="65">
        <f ca="1">IF(WEEKDAY(RA$6,2)&gt;5,"w",IF(ISERROR(VLOOKUP(RA$6,fériés,1,FALSE)),(SUM($H$1:RA$1)&gt;SUM($F$8:$F23))*(SUM($H$1:RA$1)&lt;=SUM($F$8:$F24))*1,"F"))</f>
        <v>0</v>
      </c>
      <c r="RB24" s="65">
        <f ca="1">IF(WEEKDAY(RB$6,2)&gt;5,"w",IF(ISERROR(VLOOKUP(RB$6,fériés,1,FALSE)),(SUM($H$1:RB$1)&gt;SUM($F$8:$F23))*(SUM($H$1:RB$1)&lt;=SUM($F$8:$F24))*1,"F"))</f>
        <v>0</v>
      </c>
      <c r="RC24" s="65">
        <f ca="1">IF(WEEKDAY(RC$6,2)&gt;5,"w",IF(ISERROR(VLOOKUP(RC$6,fériés,1,FALSE)),(SUM($H$1:RC$1)&gt;SUM($F$8:$F23))*(SUM($H$1:RC$1)&lt;=SUM($F$8:$F24))*1,"F"))</f>
        <v>0</v>
      </c>
      <c r="RD24" s="65">
        <f ca="1">IF(WEEKDAY(RD$6,2)&gt;5,"w",IF(ISERROR(VLOOKUP(RD$6,fériés,1,FALSE)),(SUM($H$1:RD$1)&gt;SUM($F$8:$F23))*(SUM($H$1:RD$1)&lt;=SUM($F$8:$F24))*1,"F"))</f>
        <v>0</v>
      </c>
      <c r="RE24" s="65">
        <f ca="1">IF(WEEKDAY(RE$6,2)&gt;5,"w",IF(ISERROR(VLOOKUP(RE$6,fériés,1,FALSE)),(SUM($H$1:RE$1)&gt;SUM($F$8:$F23))*(SUM($H$1:RE$1)&lt;=SUM($F$8:$F24))*1,"F"))</f>
        <v>0</v>
      </c>
      <c r="RF24" s="65">
        <f ca="1">IF(WEEKDAY(RF$6,2)&gt;5,"w",IF(ISERROR(VLOOKUP(RF$6,fériés,1,FALSE)),(SUM($H$1:RF$1)&gt;SUM($F$8:$F23))*(SUM($H$1:RF$1)&lt;=SUM($F$8:$F24))*1,"F"))</f>
        <v>0</v>
      </c>
      <c r="RG24" s="65">
        <f ca="1">IF(WEEKDAY(RG$6,2)&gt;5,"w",IF(ISERROR(VLOOKUP(RG$6,fériés,1,FALSE)),(SUM($H$1:RG$1)&gt;SUM($F$8:$F23))*(SUM($H$1:RG$1)&lt;=SUM($F$8:$F24))*1,"F"))</f>
        <v>0</v>
      </c>
      <c r="RH24" s="65">
        <f ca="1">IF(WEEKDAY(RH$6,2)&gt;5,"w",IF(ISERROR(VLOOKUP(RH$6,fériés,1,FALSE)),(SUM($H$1:RH$1)&gt;SUM($F$8:$F23))*(SUM($H$1:RH$1)&lt;=SUM($F$8:$F24))*1,"F"))</f>
        <v>0</v>
      </c>
      <c r="RI24" s="65">
        <f ca="1">IF(WEEKDAY(RI$6,2)&gt;5,"w",IF(ISERROR(VLOOKUP(RI$6,fériés,1,FALSE)),(SUM($H$1:RI$1)&gt;SUM($F$8:$F23))*(SUM($H$1:RI$1)&lt;=SUM($F$8:$F24))*1,"F"))</f>
        <v>0</v>
      </c>
      <c r="RJ24" s="65">
        <f ca="1">IF(WEEKDAY(RJ$6,2)&gt;5,"w",IF(ISERROR(VLOOKUP(RJ$6,fériés,1,FALSE)),(SUM($H$1:RJ$1)&gt;SUM($F$8:$F23))*(SUM($H$1:RJ$1)&lt;=SUM($F$8:$F24))*1,"F"))</f>
        <v>0</v>
      </c>
      <c r="RK24" s="65">
        <f ca="1">IF(WEEKDAY(RK$6,2)&gt;5,"w",IF(ISERROR(VLOOKUP(RK$6,fériés,1,FALSE)),(SUM($H$1:RK$1)&gt;SUM($F$8:$F23))*(SUM($H$1:RK$1)&lt;=SUM($F$8:$F24))*1,"F"))</f>
        <v>0</v>
      </c>
      <c r="RL24" s="65">
        <f ca="1">IF(WEEKDAY(RL$6,2)&gt;5,"w",IF(ISERROR(VLOOKUP(RL$6,fériés,1,FALSE)),(SUM($H$1:RL$1)&gt;SUM($F$8:$F23))*(SUM($H$1:RL$1)&lt;=SUM($F$8:$F24))*1,"F"))</f>
        <v>0</v>
      </c>
      <c r="RM24" s="65">
        <f ca="1">IF(WEEKDAY(RM$6,2)&gt;5,"w",IF(ISERROR(VLOOKUP(RM$6,fériés,1,FALSE)),(SUM($H$1:RM$1)&gt;SUM($F$8:$F23))*(SUM($H$1:RM$1)&lt;=SUM($F$8:$F24))*1,"F"))</f>
        <v>0</v>
      </c>
      <c r="RN24" s="65">
        <f ca="1">IF(WEEKDAY(RN$6,2)&gt;5,"w",IF(ISERROR(VLOOKUP(RN$6,fériés,1,FALSE)),(SUM($H$1:RN$1)&gt;SUM($F$8:$F23))*(SUM($H$1:RN$1)&lt;=SUM($F$8:$F24))*1,"F"))</f>
        <v>0</v>
      </c>
      <c r="RO24" s="65">
        <f ca="1">IF(WEEKDAY(RO$6,2)&gt;5,"w",IF(ISERROR(VLOOKUP(RO$6,fériés,1,FALSE)),(SUM($H$1:RO$1)&gt;SUM($F$8:$F23))*(SUM($H$1:RO$1)&lt;=SUM($F$8:$F24))*1,"F"))</f>
        <v>0</v>
      </c>
      <c r="RP24" s="65">
        <f ca="1">IF(WEEKDAY(RP$6,2)&gt;5,"w",IF(ISERROR(VLOOKUP(RP$6,fériés,1,FALSE)),(SUM($H$1:RP$1)&gt;SUM($F$8:$F23))*(SUM($H$1:RP$1)&lt;=SUM($F$8:$F24))*1,"F"))</f>
        <v>0</v>
      </c>
      <c r="RQ24" s="65">
        <f ca="1">IF(WEEKDAY(RQ$6,2)&gt;5,"w",IF(ISERROR(VLOOKUP(RQ$6,fériés,1,FALSE)),(SUM($H$1:RQ$1)&gt;SUM($F$8:$F23))*(SUM($H$1:RQ$1)&lt;=SUM($F$8:$F24))*1,"F"))</f>
        <v>0</v>
      </c>
      <c r="RR24" s="65" t="str">
        <f ca="1">IF(WEEKDAY(RR$6,2)&gt;5,"w",IF(ISERROR(VLOOKUP(RR$6,fériés,1,FALSE)),(SUM($H$1:RR$1)&gt;SUM($F$8:$F23))*(SUM($H$1:RR$1)&lt;=SUM($F$8:$F24))*1,"F"))</f>
        <v>w</v>
      </c>
      <c r="RS24" s="65" t="str">
        <f ca="1">IF(WEEKDAY(RS$6,2)&gt;5,"w",IF(ISERROR(VLOOKUP(RS$6,fériés,1,FALSE)),(SUM($H$1:RS$1)&gt;SUM($F$8:$F23))*(SUM($H$1:RS$1)&lt;=SUM($F$8:$F24))*1,"F"))</f>
        <v>w</v>
      </c>
      <c r="RT24" s="65" t="str">
        <f ca="1">IF(WEEKDAY(RT$6,2)&gt;5,"w",IF(ISERROR(VLOOKUP(RT$6,fériés,1,FALSE)),(SUM($H$1:RT$1)&gt;SUM($F$8:$F23))*(SUM($H$1:RT$1)&lt;=SUM($F$8:$F24))*1,"F"))</f>
        <v>w</v>
      </c>
      <c r="RU24" s="65" t="str">
        <f ca="1">IF(WEEKDAY(RU$6,2)&gt;5,"w",IF(ISERROR(VLOOKUP(RU$6,fériés,1,FALSE)),(SUM($H$1:RU$1)&gt;SUM($F$8:$F23))*(SUM($H$1:RU$1)&lt;=SUM($F$8:$F24))*1,"F"))</f>
        <v>w</v>
      </c>
      <c r="RV24" s="65" t="str">
        <f ca="1">IF(WEEKDAY(RV$6,2)&gt;5,"w",IF(ISERROR(VLOOKUP(RV$6,fériés,1,FALSE)),(SUM($H$1:RV$1)&gt;SUM($F$8:$F23))*(SUM($H$1:RV$1)&lt;=SUM($F$8:$F24))*1,"F"))</f>
        <v>w</v>
      </c>
      <c r="RW24" s="65" t="str">
        <f ca="1">IF(WEEKDAY(RW$6,2)&gt;5,"w",IF(ISERROR(VLOOKUP(RW$6,fériés,1,FALSE)),(SUM($H$1:RW$1)&gt;SUM($F$8:$F23))*(SUM($H$1:RW$1)&lt;=SUM($F$8:$F24))*1,"F"))</f>
        <v>w</v>
      </c>
      <c r="RX24" s="65" t="str">
        <f ca="1">IF(WEEKDAY(RX$6,2)&gt;5,"w",IF(ISERROR(VLOOKUP(RX$6,fériés,1,FALSE)),(SUM($H$1:RX$1)&gt;SUM($F$8:$F23))*(SUM($H$1:RX$1)&lt;=SUM($F$8:$F24))*1,"F"))</f>
        <v>w</v>
      </c>
      <c r="RY24" s="65" t="str">
        <f ca="1">IF(WEEKDAY(RY$6,2)&gt;5,"w",IF(ISERROR(VLOOKUP(RY$6,fériés,1,FALSE)),(SUM($H$1:RY$1)&gt;SUM($F$8:$F23))*(SUM($H$1:RY$1)&lt;=SUM($F$8:$F24))*1,"F"))</f>
        <v>w</v>
      </c>
      <c r="RZ24" s="65" t="str">
        <f ca="1">IF(WEEKDAY(RZ$6,2)&gt;5,"w",IF(ISERROR(VLOOKUP(RZ$6,fériés,1,FALSE)),(SUM($H$1:RZ$1)&gt;SUM($F$8:$F23))*(SUM($H$1:RZ$1)&lt;=SUM($F$8:$F24))*1,"F"))</f>
        <v>w</v>
      </c>
      <c r="SA24" s="65" t="str">
        <f ca="1">IF(WEEKDAY(SA$6,2)&gt;5,"w",IF(ISERROR(VLOOKUP(SA$6,fériés,1,FALSE)),(SUM($H$1:SA$1)&gt;SUM($F$8:$F23))*(SUM($H$1:SA$1)&lt;=SUM($F$8:$F24))*1,"F"))</f>
        <v>w</v>
      </c>
      <c r="SB24" s="65" t="str">
        <f ca="1">IF(WEEKDAY(SB$6,2)&gt;5,"w",IF(ISERROR(VLOOKUP(SB$6,fériés,1,FALSE)),(SUM($H$1:SB$1)&gt;SUM($F$8:$F23))*(SUM($H$1:SB$1)&lt;=SUM($F$8:$F24))*1,"F"))</f>
        <v>w</v>
      </c>
      <c r="SC24" s="65" t="str">
        <f ca="1">IF(WEEKDAY(SC$6,2)&gt;5,"w",IF(ISERROR(VLOOKUP(SC$6,fériés,1,FALSE)),(SUM($H$1:SC$1)&gt;SUM($F$8:$F23))*(SUM($H$1:SC$1)&lt;=SUM($F$8:$F24))*1,"F"))</f>
        <v>w</v>
      </c>
      <c r="SD24" s="65" t="str">
        <f ca="1">IF(WEEKDAY(SD$6,2)&gt;5,"w",IF(ISERROR(VLOOKUP(SD$6,fériés,1,FALSE)),(SUM($H$1:SD$1)&gt;SUM($F$8:$F23))*(SUM($H$1:SD$1)&lt;=SUM($F$8:$F24))*1,"F"))</f>
        <v>w</v>
      </c>
      <c r="SE24" s="65" t="str">
        <f ca="1">IF(WEEKDAY(SE$6,2)&gt;5,"w",IF(ISERROR(VLOOKUP(SE$6,fériés,1,FALSE)),(SUM($H$1:SE$1)&gt;SUM($F$8:$F23))*(SUM($H$1:SE$1)&lt;=SUM($F$8:$F24))*1,"F"))</f>
        <v>w</v>
      </c>
      <c r="SF24" s="65" t="str">
        <f ca="1">IF(WEEKDAY(SF$6,2)&gt;5,"w",IF(ISERROR(VLOOKUP(SF$6,fériés,1,FALSE)),(SUM($H$1:SF$1)&gt;SUM($F$8:$F23))*(SUM($H$1:SF$1)&lt;=SUM($F$8:$F24))*1,"F"))</f>
        <v>w</v>
      </c>
      <c r="SG24" s="83"/>
    </row>
    <row r="25" spans="1:501" ht="12" customHeight="1" x14ac:dyDescent="0.25">
      <c r="A25" s="80"/>
      <c r="B25" s="63" t="str">
        <f>IFERROR(VLOOKUP($A25,Base_données!$A$4:$AB$24,Base_données!$B$1,FALSE),"")</f>
        <v/>
      </c>
      <c r="C25" s="78" t="str">
        <f>IF(A25="","",Base_données!$R$3)</f>
        <v/>
      </c>
      <c r="D25" s="79" t="str">
        <f>IFERROR(VLOOKUP($A25,Base_données!$A$4:$AB$24,Base_données!$D$1,FALSE),"")</f>
        <v/>
      </c>
      <c r="E25" s="79" t="str">
        <f>IFERROR(VLOOKUP($A25,Base_données!$A$4:$AB$24,Base_données!$R$1,FALSE),"")</f>
        <v/>
      </c>
      <c r="F25" s="67" t="str">
        <f t="shared" si="87"/>
        <v/>
      </c>
      <c r="G25" s="62" t="str">
        <f>IFERROR(VLOOKUP($A25,Base_données!$A$4:$L$24,5,FALSE),"")</f>
        <v/>
      </c>
      <c r="H25" s="65">
        <f ca="1">IF(WEEKDAY(H$6,2)&gt;5,"w",IF(ISERROR(VLOOKUP(H$6,fériés,1,FALSE)),(SUM($H$1:H$1)&gt;SUM($F$8:$F24))*(SUM($H$1:H$1)&lt;=SUM($F$8:$F25))*1,"F"))</f>
        <v>0</v>
      </c>
      <c r="I25" s="65">
        <f ca="1">IF(WEEKDAY(I$6,2)&gt;5,"w",IF(ISERROR(VLOOKUP(I$6,fériés,1,FALSE)),(SUM($H$1:I$1)&gt;SUM($F$8:$F24))*(SUM($H$1:I$1)&lt;=SUM($F$8:$F25))*1,"F"))</f>
        <v>0</v>
      </c>
      <c r="J25" s="65">
        <f ca="1">IF(WEEKDAY(J$6,2)&gt;5,"w",IF(ISERROR(VLOOKUP(J$6,fériés,1,FALSE)),(SUM($H$1:J$1)&gt;SUM($F$8:$F24))*(SUM($H$1:J$1)&lt;=SUM($F$8:$F25))*1,"F"))</f>
        <v>0</v>
      </c>
      <c r="K25" s="65">
        <f ca="1">IF(WEEKDAY(K$6,2)&gt;5,"w",IF(ISERROR(VLOOKUP(K$6,fériés,1,FALSE)),(SUM($H$1:K$1)&gt;SUM($F$8:$F24))*(SUM($H$1:K$1)&lt;=SUM($F$8:$F25))*1,"F"))</f>
        <v>0</v>
      </c>
      <c r="L25" s="65">
        <f ca="1">IF(WEEKDAY(L$6,2)&gt;5,"w",IF(ISERROR(VLOOKUP(L$6,fériés,1,FALSE)),(SUM($H$1:L$1)&gt;SUM($F$8:$F24))*(SUM($H$1:L$1)&lt;=SUM($F$8:$F25))*1,"F"))</f>
        <v>0</v>
      </c>
      <c r="M25" s="65">
        <f ca="1">IF(WEEKDAY(M$6,2)&gt;5,"w",IF(ISERROR(VLOOKUP(M$6,fériés,1,FALSE)),(SUM($H$1:M$1)&gt;SUM($F$8:$F24))*(SUM($H$1:M$1)&lt;=SUM($F$8:$F25))*1,"F"))</f>
        <v>0</v>
      </c>
      <c r="N25" s="65">
        <f ca="1">IF(WEEKDAY(N$6,2)&gt;5,"w",IF(ISERROR(VLOOKUP(N$6,fériés,1,FALSE)),(SUM($H$1:N$1)&gt;SUM($F$8:$F24))*(SUM($H$1:N$1)&lt;=SUM($F$8:$F25))*1,"F"))</f>
        <v>0</v>
      </c>
      <c r="O25" s="65">
        <f ca="1">IF(WEEKDAY(O$6,2)&gt;5,"w",IF(ISERROR(VLOOKUP(O$6,fériés,1,FALSE)),(SUM($H$1:O$1)&gt;SUM($F$8:$F24))*(SUM($H$1:O$1)&lt;=SUM($F$8:$F25))*1,"F"))</f>
        <v>0</v>
      </c>
      <c r="P25" s="65">
        <f ca="1">IF(WEEKDAY(P$6,2)&gt;5,"w",IF(ISERROR(VLOOKUP(P$6,fériés,1,FALSE)),(SUM($H$1:P$1)&gt;SUM($F$8:$F24))*(SUM($H$1:P$1)&lt;=SUM($F$8:$F25))*1,"F"))</f>
        <v>0</v>
      </c>
      <c r="Q25" s="65">
        <f ca="1">IF(WEEKDAY(Q$6,2)&gt;5,"w",IF(ISERROR(VLOOKUP(Q$6,fériés,1,FALSE)),(SUM($H$1:Q$1)&gt;SUM($F$8:$F24))*(SUM($H$1:Q$1)&lt;=SUM($F$8:$F25))*1,"F"))</f>
        <v>0</v>
      </c>
      <c r="R25" s="65">
        <f ca="1">IF(WEEKDAY(R$6,2)&gt;5,"w",IF(ISERROR(VLOOKUP(R$6,fériés,1,FALSE)),(SUM($H$1:R$1)&gt;SUM($F$8:$F24))*(SUM($H$1:R$1)&lt;=SUM($F$8:$F25))*1,"F"))</f>
        <v>0</v>
      </c>
      <c r="S25" s="65">
        <f ca="1">IF(WEEKDAY(S$6,2)&gt;5,"w",IF(ISERROR(VLOOKUP(S$6,fériés,1,FALSE)),(SUM($H$1:S$1)&gt;SUM($F$8:$F24))*(SUM($H$1:S$1)&lt;=SUM($F$8:$F25))*1,"F"))</f>
        <v>0</v>
      </c>
      <c r="T25" s="65">
        <f ca="1">IF(WEEKDAY(T$6,2)&gt;5,"w",IF(ISERROR(VLOOKUP(T$6,fériés,1,FALSE)),(SUM($H$1:T$1)&gt;SUM($F$8:$F24))*(SUM($H$1:T$1)&lt;=SUM($F$8:$F25))*1,"F"))</f>
        <v>0</v>
      </c>
      <c r="U25" s="65">
        <f ca="1">IF(WEEKDAY(U$6,2)&gt;5,"w",IF(ISERROR(VLOOKUP(U$6,fériés,1,FALSE)),(SUM($H$1:U$1)&gt;SUM($F$8:$F24))*(SUM($H$1:U$1)&lt;=SUM($F$8:$F25))*1,"F"))</f>
        <v>0</v>
      </c>
      <c r="V25" s="65">
        <f ca="1">IF(WEEKDAY(V$6,2)&gt;5,"w",IF(ISERROR(VLOOKUP(V$6,fériés,1,FALSE)),(SUM($H$1:V$1)&gt;SUM($F$8:$F24))*(SUM($H$1:V$1)&lt;=SUM($F$8:$F25))*1,"F"))</f>
        <v>0</v>
      </c>
      <c r="W25" s="65">
        <f ca="1">IF(WEEKDAY(W$6,2)&gt;5,"w",IF(ISERROR(VLOOKUP(W$6,fériés,1,FALSE)),(SUM($H$1:W$1)&gt;SUM($F$8:$F24))*(SUM($H$1:W$1)&lt;=SUM($F$8:$F25))*1,"F"))</f>
        <v>0</v>
      </c>
      <c r="X25" s="65">
        <f ca="1">IF(WEEKDAY(X$6,2)&gt;5,"w",IF(ISERROR(VLOOKUP(X$6,fériés,1,FALSE)),(SUM($H$1:X$1)&gt;SUM($F$8:$F24))*(SUM($H$1:X$1)&lt;=SUM($F$8:$F25))*1,"F"))</f>
        <v>0</v>
      </c>
      <c r="Y25" s="65">
        <f ca="1">IF(WEEKDAY(Y$6,2)&gt;5,"w",IF(ISERROR(VLOOKUP(Y$6,fériés,1,FALSE)),(SUM($H$1:Y$1)&gt;SUM($F$8:$F24))*(SUM($H$1:Y$1)&lt;=SUM($F$8:$F25))*1,"F"))</f>
        <v>0</v>
      </c>
      <c r="Z25" s="65">
        <f ca="1">IF(WEEKDAY(Z$6,2)&gt;5,"w",IF(ISERROR(VLOOKUP(Z$6,fériés,1,FALSE)),(SUM($H$1:Z$1)&gt;SUM($F$8:$F24))*(SUM($H$1:Z$1)&lt;=SUM($F$8:$F25))*1,"F"))</f>
        <v>0</v>
      </c>
      <c r="AA25" s="65">
        <f ca="1">IF(WEEKDAY(AA$6,2)&gt;5,"w",IF(ISERROR(VLOOKUP(AA$6,fériés,1,FALSE)),(SUM($H$1:AA$1)&gt;SUM($F$8:$F24))*(SUM($H$1:AA$1)&lt;=SUM($F$8:$F25))*1,"F"))</f>
        <v>0</v>
      </c>
      <c r="AB25" s="65">
        <f ca="1">IF(WEEKDAY(AB$6,2)&gt;5,"w",IF(ISERROR(VLOOKUP(AB$6,fériés,1,FALSE)),(SUM($H$1:AB$1)&gt;SUM($F$8:$F24))*(SUM($H$1:AB$1)&lt;=SUM($F$8:$F25))*1,"F"))</f>
        <v>0</v>
      </c>
      <c r="AC25" s="65">
        <f ca="1">IF(WEEKDAY(AC$6,2)&gt;5,"w",IF(ISERROR(VLOOKUP(AC$6,fériés,1,FALSE)),(SUM($H$1:AC$1)&gt;SUM($F$8:$F24))*(SUM($H$1:AC$1)&lt;=SUM($F$8:$F25))*1,"F"))</f>
        <v>0</v>
      </c>
      <c r="AD25" s="65">
        <f ca="1">IF(WEEKDAY(AD$6,2)&gt;5,"w",IF(ISERROR(VLOOKUP(AD$6,fériés,1,FALSE)),(SUM($H$1:AD$1)&gt;SUM($F$8:$F24))*(SUM($H$1:AD$1)&lt;=SUM($F$8:$F25))*1,"F"))</f>
        <v>0</v>
      </c>
      <c r="AE25" s="65">
        <f ca="1">IF(WEEKDAY(AE$6,2)&gt;5,"w",IF(ISERROR(VLOOKUP(AE$6,fériés,1,FALSE)),(SUM($H$1:AE$1)&gt;SUM($F$8:$F24))*(SUM($H$1:AE$1)&lt;=SUM($F$8:$F25))*1,"F"))</f>
        <v>0</v>
      </c>
      <c r="AF25" s="65">
        <f ca="1">IF(WEEKDAY(AF$6,2)&gt;5,"w",IF(ISERROR(VLOOKUP(AF$6,fériés,1,FALSE)),(SUM($H$1:AF$1)&gt;SUM($F$8:$F24))*(SUM($H$1:AF$1)&lt;=SUM($F$8:$F25))*1,"F"))</f>
        <v>0</v>
      </c>
      <c r="AG25" s="65">
        <f ca="1">IF(WEEKDAY(AG$6,2)&gt;5,"w",IF(ISERROR(VLOOKUP(AG$6,fériés,1,FALSE)),(SUM($H$1:AG$1)&gt;SUM($F$8:$F24))*(SUM($H$1:AG$1)&lt;=SUM($F$8:$F25))*1,"F"))</f>
        <v>0</v>
      </c>
      <c r="AH25" s="65">
        <f ca="1">IF(WEEKDAY(AH$6,2)&gt;5,"w",IF(ISERROR(VLOOKUP(AH$6,fériés,1,FALSE)),(SUM($H$1:AH$1)&gt;SUM($F$8:$F24))*(SUM($H$1:AH$1)&lt;=SUM($F$8:$F25))*1,"F"))</f>
        <v>0</v>
      </c>
      <c r="AI25" s="65">
        <f ca="1">IF(WEEKDAY(AI$6,2)&gt;5,"w",IF(ISERROR(VLOOKUP(AI$6,fériés,1,FALSE)),(SUM($H$1:AI$1)&gt;SUM($F$8:$F24))*(SUM($H$1:AI$1)&lt;=SUM($F$8:$F25))*1,"F"))</f>
        <v>0</v>
      </c>
      <c r="AJ25" s="65">
        <f ca="1">IF(WEEKDAY(AJ$6,2)&gt;5,"w",IF(ISERROR(VLOOKUP(AJ$6,fériés,1,FALSE)),(SUM($H$1:AJ$1)&gt;SUM($F$8:$F24))*(SUM($H$1:AJ$1)&lt;=SUM($F$8:$F25))*1,"F"))</f>
        <v>0</v>
      </c>
      <c r="AK25" s="65">
        <f ca="1">IF(WEEKDAY(AK$6,2)&gt;5,"w",IF(ISERROR(VLOOKUP(AK$6,fériés,1,FALSE)),(SUM($H$1:AK$1)&gt;SUM($F$8:$F24))*(SUM($H$1:AK$1)&lt;=SUM($F$8:$F25))*1,"F"))</f>
        <v>0</v>
      </c>
      <c r="AL25" s="65">
        <f ca="1">IF(WEEKDAY(AL$6,2)&gt;5,"w",IF(ISERROR(VLOOKUP(AL$6,fériés,1,FALSE)),(SUM($H$1:AL$1)&gt;SUM($F$8:$F24))*(SUM($H$1:AL$1)&lt;=SUM($F$8:$F25))*1,"F"))</f>
        <v>0</v>
      </c>
      <c r="AM25" s="65">
        <f ca="1">IF(WEEKDAY(AM$6,2)&gt;5,"w",IF(ISERROR(VLOOKUP(AM$6,fériés,1,FALSE)),(SUM($H$1:AM$1)&gt;SUM($F$8:$F24))*(SUM($H$1:AM$1)&lt;=SUM($F$8:$F25))*1,"F"))</f>
        <v>0</v>
      </c>
      <c r="AN25" s="65">
        <f ca="1">IF(WEEKDAY(AN$6,2)&gt;5,"w",IF(ISERROR(VLOOKUP(AN$6,fériés,1,FALSE)),(SUM($H$1:AN$1)&gt;SUM($F$8:$F24))*(SUM($H$1:AN$1)&lt;=SUM($F$8:$F25))*1,"F"))</f>
        <v>0</v>
      </c>
      <c r="AO25" s="65">
        <f ca="1">IF(WEEKDAY(AO$6,2)&gt;5,"w",IF(ISERROR(VLOOKUP(AO$6,fériés,1,FALSE)),(SUM($H$1:AO$1)&gt;SUM($F$8:$F24))*(SUM($H$1:AO$1)&lt;=SUM($F$8:$F25))*1,"F"))</f>
        <v>0</v>
      </c>
      <c r="AP25" s="65">
        <f ca="1">IF(WEEKDAY(AP$6,2)&gt;5,"w",IF(ISERROR(VLOOKUP(AP$6,fériés,1,FALSE)),(SUM($H$1:AP$1)&gt;SUM($F$8:$F24))*(SUM($H$1:AP$1)&lt;=SUM($F$8:$F25))*1,"F"))</f>
        <v>0</v>
      </c>
      <c r="AQ25" s="65">
        <f ca="1">IF(WEEKDAY(AQ$6,2)&gt;5,"w",IF(ISERROR(VLOOKUP(AQ$6,fériés,1,FALSE)),(SUM($H$1:AQ$1)&gt;SUM($F$8:$F24))*(SUM($H$1:AQ$1)&lt;=SUM($F$8:$F25))*1,"F"))</f>
        <v>0</v>
      </c>
      <c r="AR25" s="65">
        <f ca="1">IF(WEEKDAY(AR$6,2)&gt;5,"w",IF(ISERROR(VLOOKUP(AR$6,fériés,1,FALSE)),(SUM($H$1:AR$1)&gt;SUM($F$8:$F24))*(SUM($H$1:AR$1)&lt;=SUM($F$8:$F25))*1,"F"))</f>
        <v>0</v>
      </c>
      <c r="AS25" s="65">
        <f ca="1">IF(WEEKDAY(AS$6,2)&gt;5,"w",IF(ISERROR(VLOOKUP(AS$6,fériés,1,FALSE)),(SUM($H$1:AS$1)&gt;SUM($F$8:$F24))*(SUM($H$1:AS$1)&lt;=SUM($F$8:$F25))*1,"F"))</f>
        <v>0</v>
      </c>
      <c r="AT25" s="65">
        <f ca="1">IF(WEEKDAY(AT$6,2)&gt;5,"w",IF(ISERROR(VLOOKUP(AT$6,fériés,1,FALSE)),(SUM($H$1:AT$1)&gt;SUM($F$8:$F24))*(SUM($H$1:AT$1)&lt;=SUM($F$8:$F25))*1,"F"))</f>
        <v>0</v>
      </c>
      <c r="AU25" s="65">
        <f ca="1">IF(WEEKDAY(AU$6,2)&gt;5,"w",IF(ISERROR(VLOOKUP(AU$6,fériés,1,FALSE)),(SUM($H$1:AU$1)&gt;SUM($F$8:$F24))*(SUM($H$1:AU$1)&lt;=SUM($F$8:$F25))*1,"F"))</f>
        <v>0</v>
      </c>
      <c r="AV25" s="65">
        <f ca="1">IF(WEEKDAY(AV$6,2)&gt;5,"w",IF(ISERROR(VLOOKUP(AV$6,fériés,1,FALSE)),(SUM($H$1:AV$1)&gt;SUM($F$8:$F24))*(SUM($H$1:AV$1)&lt;=SUM($F$8:$F25))*1,"F"))</f>
        <v>0</v>
      </c>
      <c r="AW25" s="65">
        <f ca="1">IF(WEEKDAY(AW$6,2)&gt;5,"w",IF(ISERROR(VLOOKUP(AW$6,fériés,1,FALSE)),(SUM($H$1:AW$1)&gt;SUM($F$8:$F24))*(SUM($H$1:AW$1)&lt;=SUM($F$8:$F25))*1,"F"))</f>
        <v>0</v>
      </c>
      <c r="AX25" s="65">
        <f ca="1">IF(WEEKDAY(AX$6,2)&gt;5,"w",IF(ISERROR(VLOOKUP(AX$6,fériés,1,FALSE)),(SUM($H$1:AX$1)&gt;SUM($F$8:$F24))*(SUM($H$1:AX$1)&lt;=SUM($F$8:$F25))*1,"F"))</f>
        <v>0</v>
      </c>
      <c r="AY25" s="65">
        <f ca="1">IF(WEEKDAY(AY$6,2)&gt;5,"w",IF(ISERROR(VLOOKUP(AY$6,fériés,1,FALSE)),(SUM($H$1:AY$1)&gt;SUM($F$8:$F24))*(SUM($H$1:AY$1)&lt;=SUM($F$8:$F25))*1,"F"))</f>
        <v>0</v>
      </c>
      <c r="AZ25" s="65">
        <f ca="1">IF(WEEKDAY(AZ$6,2)&gt;5,"w",IF(ISERROR(VLOOKUP(AZ$6,fériés,1,FALSE)),(SUM($H$1:AZ$1)&gt;SUM($F$8:$F24))*(SUM($H$1:AZ$1)&lt;=SUM($F$8:$F25))*1,"F"))</f>
        <v>0</v>
      </c>
      <c r="BA25" s="65">
        <f ca="1">IF(WEEKDAY(BA$6,2)&gt;5,"w",IF(ISERROR(VLOOKUP(BA$6,fériés,1,FALSE)),(SUM($H$1:BA$1)&gt;SUM($F$8:$F24))*(SUM($H$1:BA$1)&lt;=SUM($F$8:$F25))*1,"F"))</f>
        <v>0</v>
      </c>
      <c r="BB25" s="65">
        <f ca="1">IF(WEEKDAY(BB$6,2)&gt;5,"w",IF(ISERROR(VLOOKUP(BB$6,fériés,1,FALSE)),(SUM($H$1:BB$1)&gt;SUM($F$8:$F24))*(SUM($H$1:BB$1)&lt;=SUM($F$8:$F25))*1,"F"))</f>
        <v>0</v>
      </c>
      <c r="BC25" s="65">
        <f ca="1">IF(WEEKDAY(BC$6,2)&gt;5,"w",IF(ISERROR(VLOOKUP(BC$6,fériés,1,FALSE)),(SUM($H$1:BC$1)&gt;SUM($F$8:$F24))*(SUM($H$1:BC$1)&lt;=SUM($F$8:$F25))*1,"F"))</f>
        <v>0</v>
      </c>
      <c r="BD25" s="65">
        <f ca="1">IF(WEEKDAY(BD$6,2)&gt;5,"w",IF(ISERROR(VLOOKUP(BD$6,fériés,1,FALSE)),(SUM($H$1:BD$1)&gt;SUM($F$8:$F24))*(SUM($H$1:BD$1)&lt;=SUM($F$8:$F25))*1,"F"))</f>
        <v>0</v>
      </c>
      <c r="BE25" s="65">
        <f ca="1">IF(WEEKDAY(BE$6,2)&gt;5,"w",IF(ISERROR(VLOOKUP(BE$6,fériés,1,FALSE)),(SUM($H$1:BE$1)&gt;SUM($F$8:$F24))*(SUM($H$1:BE$1)&lt;=SUM($F$8:$F25))*1,"F"))</f>
        <v>0</v>
      </c>
      <c r="BF25" s="65">
        <f ca="1">IF(WEEKDAY(BF$6,2)&gt;5,"w",IF(ISERROR(VLOOKUP(BF$6,fériés,1,FALSE)),(SUM($H$1:BF$1)&gt;SUM($F$8:$F24))*(SUM($H$1:BF$1)&lt;=SUM($F$8:$F25))*1,"F"))</f>
        <v>0</v>
      </c>
      <c r="BG25" s="65">
        <f ca="1">IF(WEEKDAY(BG$6,2)&gt;5,"w",IF(ISERROR(VLOOKUP(BG$6,fériés,1,FALSE)),(SUM($H$1:BG$1)&gt;SUM($F$8:$F24))*(SUM($H$1:BG$1)&lt;=SUM($F$8:$F25))*1,"F"))</f>
        <v>0</v>
      </c>
      <c r="BH25" s="65">
        <f ca="1">IF(WEEKDAY(BH$6,2)&gt;5,"w",IF(ISERROR(VLOOKUP(BH$6,fériés,1,FALSE)),(SUM($H$1:BH$1)&gt;SUM($F$8:$F24))*(SUM($H$1:BH$1)&lt;=SUM($F$8:$F25))*1,"F"))</f>
        <v>0</v>
      </c>
      <c r="BI25" s="65">
        <f ca="1">IF(WEEKDAY(BI$6,2)&gt;5,"w",IF(ISERROR(VLOOKUP(BI$6,fériés,1,FALSE)),(SUM($H$1:BI$1)&gt;SUM($F$8:$F24))*(SUM($H$1:BI$1)&lt;=SUM($F$8:$F25))*1,"F"))</f>
        <v>0</v>
      </c>
      <c r="BJ25" s="65">
        <f ca="1">IF(WEEKDAY(BJ$6,2)&gt;5,"w",IF(ISERROR(VLOOKUP(BJ$6,fériés,1,FALSE)),(SUM($H$1:BJ$1)&gt;SUM($F$8:$F24))*(SUM($H$1:BJ$1)&lt;=SUM($F$8:$F25))*1,"F"))</f>
        <v>0</v>
      </c>
      <c r="BK25" s="65">
        <f ca="1">IF(WEEKDAY(BK$6,2)&gt;5,"w",IF(ISERROR(VLOOKUP(BK$6,fériés,1,FALSE)),(SUM($H$1:BK$1)&gt;SUM($F$8:$F24))*(SUM($H$1:BK$1)&lt;=SUM($F$8:$F25))*1,"F"))</f>
        <v>0</v>
      </c>
      <c r="BL25" s="65">
        <f ca="1">IF(WEEKDAY(BL$6,2)&gt;5,"w",IF(ISERROR(VLOOKUP(BL$6,fériés,1,FALSE)),(SUM($H$1:BL$1)&gt;SUM($F$8:$F24))*(SUM($H$1:BL$1)&lt;=SUM($F$8:$F25))*1,"F"))</f>
        <v>0</v>
      </c>
      <c r="BM25" s="65">
        <f ca="1">IF(WEEKDAY(BM$6,2)&gt;5,"w",IF(ISERROR(VLOOKUP(BM$6,fériés,1,FALSE)),(SUM($H$1:BM$1)&gt;SUM($F$8:$F24))*(SUM($H$1:BM$1)&lt;=SUM($F$8:$F25))*1,"F"))</f>
        <v>0</v>
      </c>
      <c r="BN25" s="65" t="str">
        <f ca="1">IF(WEEKDAY(BN$6,2)&gt;5,"w",IF(ISERROR(VLOOKUP(BN$6,fériés,1,FALSE)),(SUM($H$1:BN$1)&gt;SUM($F$8:$F24))*(SUM($H$1:BN$1)&lt;=SUM($F$8:$F25))*1,"F"))</f>
        <v>w</v>
      </c>
      <c r="BO25" s="65" t="str">
        <f ca="1">IF(WEEKDAY(BO$6,2)&gt;5,"w",IF(ISERROR(VLOOKUP(BO$6,fériés,1,FALSE)),(SUM($H$1:BO$1)&gt;SUM($F$8:$F24))*(SUM($H$1:BO$1)&lt;=SUM($F$8:$F25))*1,"F"))</f>
        <v>w</v>
      </c>
      <c r="BP25" s="65" t="str">
        <f ca="1">IF(WEEKDAY(BP$6,2)&gt;5,"w",IF(ISERROR(VLOOKUP(BP$6,fériés,1,FALSE)),(SUM($H$1:BP$1)&gt;SUM($F$8:$F24))*(SUM($H$1:BP$1)&lt;=SUM($F$8:$F25))*1,"F"))</f>
        <v>w</v>
      </c>
      <c r="BQ25" s="65" t="str">
        <f ca="1">IF(WEEKDAY(BQ$6,2)&gt;5,"w",IF(ISERROR(VLOOKUP(BQ$6,fériés,1,FALSE)),(SUM($H$1:BQ$1)&gt;SUM($F$8:$F24))*(SUM($H$1:BQ$1)&lt;=SUM($F$8:$F25))*1,"F"))</f>
        <v>w</v>
      </c>
      <c r="BR25" s="65" t="str">
        <f ca="1">IF(WEEKDAY(BR$6,2)&gt;5,"w",IF(ISERROR(VLOOKUP(BR$6,fériés,1,FALSE)),(SUM($H$1:BR$1)&gt;SUM($F$8:$F24))*(SUM($H$1:BR$1)&lt;=SUM($F$8:$F25))*1,"F"))</f>
        <v>w</v>
      </c>
      <c r="BS25" s="65" t="str">
        <f ca="1">IF(WEEKDAY(BS$6,2)&gt;5,"w",IF(ISERROR(VLOOKUP(BS$6,fériés,1,FALSE)),(SUM($H$1:BS$1)&gt;SUM($F$8:$F24))*(SUM($H$1:BS$1)&lt;=SUM($F$8:$F25))*1,"F"))</f>
        <v>w</v>
      </c>
      <c r="BT25" s="65" t="str">
        <f ca="1">IF(WEEKDAY(BT$6,2)&gt;5,"w",IF(ISERROR(VLOOKUP(BT$6,fériés,1,FALSE)),(SUM($H$1:BT$1)&gt;SUM($F$8:$F24))*(SUM($H$1:BT$1)&lt;=SUM($F$8:$F25))*1,"F"))</f>
        <v>w</v>
      </c>
      <c r="BU25" s="65" t="str">
        <f ca="1">IF(WEEKDAY(BU$6,2)&gt;5,"w",IF(ISERROR(VLOOKUP(BU$6,fériés,1,FALSE)),(SUM($H$1:BU$1)&gt;SUM($F$8:$F24))*(SUM($H$1:BU$1)&lt;=SUM($F$8:$F25))*1,"F"))</f>
        <v>w</v>
      </c>
      <c r="BV25" s="65" t="str">
        <f ca="1">IF(WEEKDAY(BV$6,2)&gt;5,"w",IF(ISERROR(VLOOKUP(BV$6,fériés,1,FALSE)),(SUM($H$1:BV$1)&gt;SUM($F$8:$F24))*(SUM($H$1:BV$1)&lt;=SUM($F$8:$F25))*1,"F"))</f>
        <v>w</v>
      </c>
      <c r="BW25" s="65" t="str">
        <f ca="1">IF(WEEKDAY(BW$6,2)&gt;5,"w",IF(ISERROR(VLOOKUP(BW$6,fériés,1,FALSE)),(SUM($H$1:BW$1)&gt;SUM($F$8:$F24))*(SUM($H$1:BW$1)&lt;=SUM($F$8:$F25))*1,"F"))</f>
        <v>w</v>
      </c>
      <c r="BX25" s="65" t="str">
        <f ca="1">IF(WEEKDAY(BX$6,2)&gt;5,"w",IF(ISERROR(VLOOKUP(BX$6,fériés,1,FALSE)),(SUM($H$1:BX$1)&gt;SUM($F$8:$F24))*(SUM($H$1:BX$1)&lt;=SUM($F$8:$F25))*1,"F"))</f>
        <v>w</v>
      </c>
      <c r="BY25" s="65" t="str">
        <f ca="1">IF(WEEKDAY(BY$6,2)&gt;5,"w",IF(ISERROR(VLOOKUP(BY$6,fériés,1,FALSE)),(SUM($H$1:BY$1)&gt;SUM($F$8:$F24))*(SUM($H$1:BY$1)&lt;=SUM($F$8:$F25))*1,"F"))</f>
        <v>w</v>
      </c>
      <c r="BZ25" s="65" t="str">
        <f ca="1">IF(WEEKDAY(BZ$6,2)&gt;5,"w",IF(ISERROR(VLOOKUP(BZ$6,fériés,1,FALSE)),(SUM($H$1:BZ$1)&gt;SUM($F$8:$F24))*(SUM($H$1:BZ$1)&lt;=SUM($F$8:$F25))*1,"F"))</f>
        <v>w</v>
      </c>
      <c r="CA25" s="65" t="str">
        <f ca="1">IF(WEEKDAY(CA$6,2)&gt;5,"w",IF(ISERROR(VLOOKUP(CA$6,fériés,1,FALSE)),(SUM($H$1:CA$1)&gt;SUM($F$8:$F24))*(SUM($H$1:CA$1)&lt;=SUM($F$8:$F25))*1,"F"))</f>
        <v>w</v>
      </c>
      <c r="CB25" s="65" t="str">
        <f ca="1">IF(WEEKDAY(CB$6,2)&gt;5,"w",IF(ISERROR(VLOOKUP(CB$6,fériés,1,FALSE)),(SUM($H$1:CB$1)&gt;SUM($F$8:$F24))*(SUM($H$1:CB$1)&lt;=SUM($F$8:$F25))*1,"F"))</f>
        <v>w</v>
      </c>
      <c r="CC25" s="65" t="str">
        <f ca="1">IF(WEEKDAY(CC$6,2)&gt;5,"w",IF(ISERROR(VLOOKUP(CC$6,fériés,1,FALSE)),(SUM($H$1:CC$1)&gt;SUM($F$8:$F24))*(SUM($H$1:CC$1)&lt;=SUM($F$8:$F25))*1,"F"))</f>
        <v>w</v>
      </c>
      <c r="CD25" s="65" t="str">
        <f ca="1">IF(WEEKDAY(CD$6,2)&gt;5,"w",IF(ISERROR(VLOOKUP(CD$6,fériés,1,FALSE)),(SUM($H$1:CD$1)&gt;SUM($F$8:$F24))*(SUM($H$1:CD$1)&lt;=SUM($F$8:$F25))*1,"F"))</f>
        <v>w</v>
      </c>
      <c r="CE25" s="65" t="str">
        <f ca="1">IF(WEEKDAY(CE$6,2)&gt;5,"w",IF(ISERROR(VLOOKUP(CE$6,fériés,1,FALSE)),(SUM($H$1:CE$1)&gt;SUM($F$8:$F24))*(SUM($H$1:CE$1)&lt;=SUM($F$8:$F25))*1,"F"))</f>
        <v>w</v>
      </c>
      <c r="CF25" s="65" t="str">
        <f ca="1">IF(WEEKDAY(CF$6,2)&gt;5,"w",IF(ISERROR(VLOOKUP(CF$6,fériés,1,FALSE)),(SUM($H$1:CF$1)&gt;SUM($F$8:$F24))*(SUM($H$1:CF$1)&lt;=SUM($F$8:$F25))*1,"F"))</f>
        <v>w</v>
      </c>
      <c r="CG25" s="65" t="str">
        <f ca="1">IF(WEEKDAY(CG$6,2)&gt;5,"w",IF(ISERROR(VLOOKUP(CG$6,fériés,1,FALSE)),(SUM($H$1:CG$1)&gt;SUM($F$8:$F24))*(SUM($H$1:CG$1)&lt;=SUM($F$8:$F25))*1,"F"))</f>
        <v>w</v>
      </c>
      <c r="CH25" s="65">
        <f ca="1">IF(WEEKDAY(CH$6,2)&gt;5,"w",IF(ISERROR(VLOOKUP(CH$6,fériés,1,FALSE)),(SUM($H$1:CH$1)&gt;SUM($F$8:$F24))*(SUM($H$1:CH$1)&lt;=SUM($F$8:$F25))*1,"F"))</f>
        <v>0</v>
      </c>
      <c r="CI25" s="65">
        <f ca="1">IF(WEEKDAY(CI$6,2)&gt;5,"w",IF(ISERROR(VLOOKUP(CI$6,fériés,1,FALSE)),(SUM($H$1:CI$1)&gt;SUM($F$8:$F24))*(SUM($H$1:CI$1)&lt;=SUM($F$8:$F25))*1,"F"))</f>
        <v>0</v>
      </c>
      <c r="CJ25" s="65">
        <f ca="1">IF(WEEKDAY(CJ$6,2)&gt;5,"w",IF(ISERROR(VLOOKUP(CJ$6,fériés,1,FALSE)),(SUM($H$1:CJ$1)&gt;SUM($F$8:$F24))*(SUM($H$1:CJ$1)&lt;=SUM($F$8:$F25))*1,"F"))</f>
        <v>0</v>
      </c>
      <c r="CK25" s="65">
        <f ca="1">IF(WEEKDAY(CK$6,2)&gt;5,"w",IF(ISERROR(VLOOKUP(CK$6,fériés,1,FALSE)),(SUM($H$1:CK$1)&gt;SUM($F$8:$F24))*(SUM($H$1:CK$1)&lt;=SUM($F$8:$F25))*1,"F"))</f>
        <v>0</v>
      </c>
      <c r="CL25" s="65">
        <f ca="1">IF(WEEKDAY(CL$6,2)&gt;5,"w",IF(ISERROR(VLOOKUP(CL$6,fériés,1,FALSE)),(SUM($H$1:CL$1)&gt;SUM($F$8:$F24))*(SUM($H$1:CL$1)&lt;=SUM($F$8:$F25))*1,"F"))</f>
        <v>0</v>
      </c>
      <c r="CM25" s="65">
        <f ca="1">IF(WEEKDAY(CM$6,2)&gt;5,"w",IF(ISERROR(VLOOKUP(CM$6,fériés,1,FALSE)),(SUM($H$1:CM$1)&gt;SUM($F$8:$F24))*(SUM($H$1:CM$1)&lt;=SUM($F$8:$F25))*1,"F"))</f>
        <v>0</v>
      </c>
      <c r="CN25" s="65">
        <f ca="1">IF(WEEKDAY(CN$6,2)&gt;5,"w",IF(ISERROR(VLOOKUP(CN$6,fériés,1,FALSE)),(SUM($H$1:CN$1)&gt;SUM($F$8:$F24))*(SUM($H$1:CN$1)&lt;=SUM($F$8:$F25))*1,"F"))</f>
        <v>0</v>
      </c>
      <c r="CO25" s="65">
        <f ca="1">IF(WEEKDAY(CO$6,2)&gt;5,"w",IF(ISERROR(VLOOKUP(CO$6,fériés,1,FALSE)),(SUM($H$1:CO$1)&gt;SUM($F$8:$F24))*(SUM($H$1:CO$1)&lt;=SUM($F$8:$F25))*1,"F"))</f>
        <v>0</v>
      </c>
      <c r="CP25" s="65">
        <f ca="1">IF(WEEKDAY(CP$6,2)&gt;5,"w",IF(ISERROR(VLOOKUP(CP$6,fériés,1,FALSE)),(SUM($H$1:CP$1)&gt;SUM($F$8:$F24))*(SUM($H$1:CP$1)&lt;=SUM($F$8:$F25))*1,"F"))</f>
        <v>0</v>
      </c>
      <c r="CQ25" s="65">
        <f ca="1">IF(WEEKDAY(CQ$6,2)&gt;5,"w",IF(ISERROR(VLOOKUP(CQ$6,fériés,1,FALSE)),(SUM($H$1:CQ$1)&gt;SUM($F$8:$F24))*(SUM($H$1:CQ$1)&lt;=SUM($F$8:$F25))*1,"F"))</f>
        <v>0</v>
      </c>
      <c r="CR25" s="65">
        <f ca="1">IF(WEEKDAY(CR$6,2)&gt;5,"w",IF(ISERROR(VLOOKUP(CR$6,fériés,1,FALSE)),(SUM($H$1:CR$1)&gt;SUM($F$8:$F24))*(SUM($H$1:CR$1)&lt;=SUM($F$8:$F25))*1,"F"))</f>
        <v>0</v>
      </c>
      <c r="CS25" s="65">
        <f ca="1">IF(WEEKDAY(CS$6,2)&gt;5,"w",IF(ISERROR(VLOOKUP(CS$6,fériés,1,FALSE)),(SUM($H$1:CS$1)&gt;SUM($F$8:$F24))*(SUM($H$1:CS$1)&lt;=SUM($F$8:$F25))*1,"F"))</f>
        <v>0</v>
      </c>
      <c r="CT25" s="65">
        <f ca="1">IF(WEEKDAY(CT$6,2)&gt;5,"w",IF(ISERROR(VLOOKUP(CT$6,fériés,1,FALSE)),(SUM($H$1:CT$1)&gt;SUM($F$8:$F24))*(SUM($H$1:CT$1)&lt;=SUM($F$8:$F25))*1,"F"))</f>
        <v>0</v>
      </c>
      <c r="CU25" s="65">
        <f ca="1">IF(WEEKDAY(CU$6,2)&gt;5,"w",IF(ISERROR(VLOOKUP(CU$6,fériés,1,FALSE)),(SUM($H$1:CU$1)&gt;SUM($F$8:$F24))*(SUM($H$1:CU$1)&lt;=SUM($F$8:$F25))*1,"F"))</f>
        <v>0</v>
      </c>
      <c r="CV25" s="65">
        <f ca="1">IF(WEEKDAY(CV$6,2)&gt;5,"w",IF(ISERROR(VLOOKUP(CV$6,fériés,1,FALSE)),(SUM($H$1:CV$1)&gt;SUM($F$8:$F24))*(SUM($H$1:CV$1)&lt;=SUM($F$8:$F25))*1,"F"))</f>
        <v>0</v>
      </c>
      <c r="CW25" s="65">
        <f ca="1">IF(WEEKDAY(CW$6,2)&gt;5,"w",IF(ISERROR(VLOOKUP(CW$6,fériés,1,FALSE)),(SUM($H$1:CW$1)&gt;SUM($F$8:$F24))*(SUM($H$1:CW$1)&lt;=SUM($F$8:$F25))*1,"F"))</f>
        <v>0</v>
      </c>
      <c r="CX25" s="65">
        <f ca="1">IF(WEEKDAY(CX$6,2)&gt;5,"w",IF(ISERROR(VLOOKUP(CX$6,fériés,1,FALSE)),(SUM($H$1:CX$1)&gt;SUM($F$8:$F24))*(SUM($H$1:CX$1)&lt;=SUM($F$8:$F25))*1,"F"))</f>
        <v>0</v>
      </c>
      <c r="CY25" s="65">
        <f ca="1">IF(WEEKDAY(CY$6,2)&gt;5,"w",IF(ISERROR(VLOOKUP(CY$6,fériés,1,FALSE)),(SUM($H$1:CY$1)&gt;SUM($F$8:$F24))*(SUM($H$1:CY$1)&lt;=SUM($F$8:$F25))*1,"F"))</f>
        <v>0</v>
      </c>
      <c r="CZ25" s="65">
        <f ca="1">IF(WEEKDAY(CZ$6,2)&gt;5,"w",IF(ISERROR(VLOOKUP(CZ$6,fériés,1,FALSE)),(SUM($H$1:CZ$1)&gt;SUM($F$8:$F24))*(SUM($H$1:CZ$1)&lt;=SUM($F$8:$F25))*1,"F"))</f>
        <v>0</v>
      </c>
      <c r="DA25" s="65">
        <f ca="1">IF(WEEKDAY(DA$6,2)&gt;5,"w",IF(ISERROR(VLOOKUP(DA$6,fériés,1,FALSE)),(SUM($H$1:DA$1)&gt;SUM($F$8:$F24))*(SUM($H$1:DA$1)&lt;=SUM($F$8:$F25))*1,"F"))</f>
        <v>0</v>
      </c>
      <c r="DB25" s="65">
        <f ca="1">IF(WEEKDAY(DB$6,2)&gt;5,"w",IF(ISERROR(VLOOKUP(DB$6,fériés,1,FALSE)),(SUM($H$1:DB$1)&gt;SUM($F$8:$F24))*(SUM($H$1:DB$1)&lt;=SUM($F$8:$F25))*1,"F"))</f>
        <v>0</v>
      </c>
      <c r="DC25" s="65">
        <f ca="1">IF(WEEKDAY(DC$6,2)&gt;5,"w",IF(ISERROR(VLOOKUP(DC$6,fériés,1,FALSE)),(SUM($H$1:DC$1)&gt;SUM($F$8:$F24))*(SUM($H$1:DC$1)&lt;=SUM($F$8:$F25))*1,"F"))</f>
        <v>0</v>
      </c>
      <c r="DD25" s="65">
        <f ca="1">IF(WEEKDAY(DD$6,2)&gt;5,"w",IF(ISERROR(VLOOKUP(DD$6,fériés,1,FALSE)),(SUM($H$1:DD$1)&gt;SUM($F$8:$F24))*(SUM($H$1:DD$1)&lt;=SUM($F$8:$F25))*1,"F"))</f>
        <v>0</v>
      </c>
      <c r="DE25" s="65">
        <f ca="1">IF(WEEKDAY(DE$6,2)&gt;5,"w",IF(ISERROR(VLOOKUP(DE$6,fériés,1,FALSE)),(SUM($H$1:DE$1)&gt;SUM($F$8:$F24))*(SUM($H$1:DE$1)&lt;=SUM($F$8:$F25))*1,"F"))</f>
        <v>0</v>
      </c>
      <c r="DF25" s="65">
        <f ca="1">IF(WEEKDAY(DF$6,2)&gt;5,"w",IF(ISERROR(VLOOKUP(DF$6,fériés,1,FALSE)),(SUM($H$1:DF$1)&gt;SUM($F$8:$F24))*(SUM($H$1:DF$1)&lt;=SUM($F$8:$F25))*1,"F"))</f>
        <v>0</v>
      </c>
      <c r="DG25" s="65">
        <f ca="1">IF(WEEKDAY(DG$6,2)&gt;5,"w",IF(ISERROR(VLOOKUP(DG$6,fériés,1,FALSE)),(SUM($H$1:DG$1)&gt;SUM($F$8:$F24))*(SUM($H$1:DG$1)&lt;=SUM($F$8:$F25))*1,"F"))</f>
        <v>0</v>
      </c>
      <c r="DH25" s="65">
        <f ca="1">IF(WEEKDAY(DH$6,2)&gt;5,"w",IF(ISERROR(VLOOKUP(DH$6,fériés,1,FALSE)),(SUM($H$1:DH$1)&gt;SUM($F$8:$F24))*(SUM($H$1:DH$1)&lt;=SUM($F$8:$F25))*1,"F"))</f>
        <v>0</v>
      </c>
      <c r="DI25" s="65">
        <f ca="1">IF(WEEKDAY(DI$6,2)&gt;5,"w",IF(ISERROR(VLOOKUP(DI$6,fériés,1,FALSE)),(SUM($H$1:DI$1)&gt;SUM($F$8:$F24))*(SUM($H$1:DI$1)&lt;=SUM($F$8:$F25))*1,"F"))</f>
        <v>0</v>
      </c>
      <c r="DJ25" s="65">
        <f ca="1">IF(WEEKDAY(DJ$6,2)&gt;5,"w",IF(ISERROR(VLOOKUP(DJ$6,fériés,1,FALSE)),(SUM($H$1:DJ$1)&gt;SUM($F$8:$F24))*(SUM($H$1:DJ$1)&lt;=SUM($F$8:$F25))*1,"F"))</f>
        <v>0</v>
      </c>
      <c r="DK25" s="65">
        <f ca="1">IF(WEEKDAY(DK$6,2)&gt;5,"w",IF(ISERROR(VLOOKUP(DK$6,fériés,1,FALSE)),(SUM($H$1:DK$1)&gt;SUM($F$8:$F24))*(SUM($H$1:DK$1)&lt;=SUM($F$8:$F25))*1,"F"))</f>
        <v>0</v>
      </c>
      <c r="DL25" s="65">
        <f ca="1">IF(WEEKDAY(DL$6,2)&gt;5,"w",IF(ISERROR(VLOOKUP(DL$6,fériés,1,FALSE)),(SUM($H$1:DL$1)&gt;SUM($F$8:$F24))*(SUM($H$1:DL$1)&lt;=SUM($F$8:$F25))*1,"F"))</f>
        <v>0</v>
      </c>
      <c r="DM25" s="65">
        <f ca="1">IF(WEEKDAY(DM$6,2)&gt;5,"w",IF(ISERROR(VLOOKUP(DM$6,fériés,1,FALSE)),(SUM($H$1:DM$1)&gt;SUM($F$8:$F24))*(SUM($H$1:DM$1)&lt;=SUM($F$8:$F25))*1,"F"))</f>
        <v>0</v>
      </c>
      <c r="DN25" s="65">
        <f ca="1">IF(WEEKDAY(DN$6,2)&gt;5,"w",IF(ISERROR(VLOOKUP(DN$6,fériés,1,FALSE)),(SUM($H$1:DN$1)&gt;SUM($F$8:$F24))*(SUM($H$1:DN$1)&lt;=SUM($F$8:$F25))*1,"F"))</f>
        <v>0</v>
      </c>
      <c r="DO25" s="65">
        <f ca="1">IF(WEEKDAY(DO$6,2)&gt;5,"w",IF(ISERROR(VLOOKUP(DO$6,fériés,1,FALSE)),(SUM($H$1:DO$1)&gt;SUM($F$8:$F24))*(SUM($H$1:DO$1)&lt;=SUM($F$8:$F25))*1,"F"))</f>
        <v>0</v>
      </c>
      <c r="DP25" s="65">
        <f ca="1">IF(WEEKDAY(DP$6,2)&gt;5,"w",IF(ISERROR(VLOOKUP(DP$6,fériés,1,FALSE)),(SUM($H$1:DP$1)&gt;SUM($F$8:$F24))*(SUM($H$1:DP$1)&lt;=SUM($F$8:$F25))*1,"F"))</f>
        <v>0</v>
      </c>
      <c r="DQ25" s="65">
        <f ca="1">IF(WEEKDAY(DQ$6,2)&gt;5,"w",IF(ISERROR(VLOOKUP(DQ$6,fériés,1,FALSE)),(SUM($H$1:DQ$1)&gt;SUM($F$8:$F24))*(SUM($H$1:DQ$1)&lt;=SUM($F$8:$F25))*1,"F"))</f>
        <v>0</v>
      </c>
      <c r="DR25" s="65">
        <f ca="1">IF(WEEKDAY(DR$6,2)&gt;5,"w",IF(ISERROR(VLOOKUP(DR$6,fériés,1,FALSE)),(SUM($H$1:DR$1)&gt;SUM($F$8:$F24))*(SUM($H$1:DR$1)&lt;=SUM($F$8:$F25))*1,"F"))</f>
        <v>0</v>
      </c>
      <c r="DS25" s="65">
        <f ca="1">IF(WEEKDAY(DS$6,2)&gt;5,"w",IF(ISERROR(VLOOKUP(DS$6,fériés,1,FALSE)),(SUM($H$1:DS$1)&gt;SUM($F$8:$F24))*(SUM($H$1:DS$1)&lt;=SUM($F$8:$F25))*1,"F"))</f>
        <v>0</v>
      </c>
      <c r="DT25" s="65">
        <f ca="1">IF(WEEKDAY(DT$6,2)&gt;5,"w",IF(ISERROR(VLOOKUP(DT$6,fériés,1,FALSE)),(SUM($H$1:DT$1)&gt;SUM($F$8:$F24))*(SUM($H$1:DT$1)&lt;=SUM($F$8:$F25))*1,"F"))</f>
        <v>0</v>
      </c>
      <c r="DU25" s="65">
        <f ca="1">IF(WEEKDAY(DU$6,2)&gt;5,"w",IF(ISERROR(VLOOKUP(DU$6,fériés,1,FALSE)),(SUM($H$1:DU$1)&gt;SUM($F$8:$F24))*(SUM($H$1:DU$1)&lt;=SUM($F$8:$F25))*1,"F"))</f>
        <v>0</v>
      </c>
      <c r="DV25" s="65">
        <f ca="1">IF(WEEKDAY(DV$6,2)&gt;5,"w",IF(ISERROR(VLOOKUP(DV$6,fériés,1,FALSE)),(SUM($H$1:DV$1)&gt;SUM($F$8:$F24))*(SUM($H$1:DV$1)&lt;=SUM($F$8:$F25))*1,"F"))</f>
        <v>0</v>
      </c>
      <c r="DW25" s="65">
        <f ca="1">IF(WEEKDAY(DW$6,2)&gt;5,"w",IF(ISERROR(VLOOKUP(DW$6,fériés,1,FALSE)),(SUM($H$1:DW$1)&gt;SUM($F$8:$F24))*(SUM($H$1:DW$1)&lt;=SUM($F$8:$F25))*1,"F"))</f>
        <v>0</v>
      </c>
      <c r="DX25" s="65">
        <f ca="1">IF(WEEKDAY(DX$6,2)&gt;5,"w",IF(ISERROR(VLOOKUP(DX$6,fériés,1,FALSE)),(SUM($H$1:DX$1)&gt;SUM($F$8:$F24))*(SUM($H$1:DX$1)&lt;=SUM($F$8:$F25))*1,"F"))</f>
        <v>0</v>
      </c>
      <c r="DY25" s="65">
        <f ca="1">IF(WEEKDAY(DY$6,2)&gt;5,"w",IF(ISERROR(VLOOKUP(DY$6,fériés,1,FALSE)),(SUM($H$1:DY$1)&gt;SUM($F$8:$F24))*(SUM($H$1:DY$1)&lt;=SUM($F$8:$F25))*1,"F"))</f>
        <v>0</v>
      </c>
      <c r="DZ25" s="65">
        <f ca="1">IF(WEEKDAY(DZ$6,2)&gt;5,"w",IF(ISERROR(VLOOKUP(DZ$6,fériés,1,FALSE)),(SUM($H$1:DZ$1)&gt;SUM($F$8:$F24))*(SUM($H$1:DZ$1)&lt;=SUM($F$8:$F25))*1,"F"))</f>
        <v>0</v>
      </c>
      <c r="EA25" s="65">
        <f ca="1">IF(WEEKDAY(EA$6,2)&gt;5,"w",IF(ISERROR(VLOOKUP(EA$6,fériés,1,FALSE)),(SUM($H$1:EA$1)&gt;SUM($F$8:$F24))*(SUM($H$1:EA$1)&lt;=SUM($F$8:$F25))*1,"F"))</f>
        <v>0</v>
      </c>
      <c r="EB25" s="65">
        <f ca="1">IF(WEEKDAY(EB$6,2)&gt;5,"w",IF(ISERROR(VLOOKUP(EB$6,fériés,1,FALSE)),(SUM($H$1:EB$1)&gt;SUM($F$8:$F24))*(SUM($H$1:EB$1)&lt;=SUM($F$8:$F25))*1,"F"))</f>
        <v>0</v>
      </c>
      <c r="EC25" s="65">
        <f ca="1">IF(WEEKDAY(EC$6,2)&gt;5,"w",IF(ISERROR(VLOOKUP(EC$6,fériés,1,FALSE)),(SUM($H$1:EC$1)&gt;SUM($F$8:$F24))*(SUM($H$1:EC$1)&lt;=SUM($F$8:$F25))*1,"F"))</f>
        <v>0</v>
      </c>
      <c r="ED25" s="65">
        <f ca="1">IF(WEEKDAY(ED$6,2)&gt;5,"w",IF(ISERROR(VLOOKUP(ED$6,fériés,1,FALSE)),(SUM($H$1:ED$1)&gt;SUM($F$8:$F24))*(SUM($H$1:ED$1)&lt;=SUM($F$8:$F25))*1,"F"))</f>
        <v>0</v>
      </c>
      <c r="EE25" s="65">
        <f ca="1">IF(WEEKDAY(EE$6,2)&gt;5,"w",IF(ISERROR(VLOOKUP(EE$6,fériés,1,FALSE)),(SUM($H$1:EE$1)&gt;SUM($F$8:$F24))*(SUM($H$1:EE$1)&lt;=SUM($F$8:$F25))*1,"F"))</f>
        <v>0</v>
      </c>
      <c r="EF25" s="65" t="str">
        <f ca="1">IF(WEEKDAY(EF$6,2)&gt;5,"w",IF(ISERROR(VLOOKUP(EF$6,fériés,1,FALSE)),(SUM($H$1:EF$1)&gt;SUM($F$8:$F24))*(SUM($H$1:EF$1)&lt;=SUM($F$8:$F25))*1,"F"))</f>
        <v>w</v>
      </c>
      <c r="EG25" s="65" t="str">
        <f ca="1">IF(WEEKDAY(EG$6,2)&gt;5,"w",IF(ISERROR(VLOOKUP(EG$6,fériés,1,FALSE)),(SUM($H$1:EG$1)&gt;SUM($F$8:$F24))*(SUM($H$1:EG$1)&lt;=SUM($F$8:$F25))*1,"F"))</f>
        <v>w</v>
      </c>
      <c r="EH25" s="65" t="str">
        <f ca="1">IF(WEEKDAY(EH$6,2)&gt;5,"w",IF(ISERROR(VLOOKUP(EH$6,fériés,1,FALSE)),(SUM($H$1:EH$1)&gt;SUM($F$8:$F24))*(SUM($H$1:EH$1)&lt;=SUM($F$8:$F25))*1,"F"))</f>
        <v>w</v>
      </c>
      <c r="EI25" s="65" t="str">
        <f ca="1">IF(WEEKDAY(EI$6,2)&gt;5,"w",IF(ISERROR(VLOOKUP(EI$6,fériés,1,FALSE)),(SUM($H$1:EI$1)&gt;SUM($F$8:$F24))*(SUM($H$1:EI$1)&lt;=SUM($F$8:$F25))*1,"F"))</f>
        <v>w</v>
      </c>
      <c r="EJ25" s="65" t="str">
        <f ca="1">IF(WEEKDAY(EJ$6,2)&gt;5,"w",IF(ISERROR(VLOOKUP(EJ$6,fériés,1,FALSE)),(SUM($H$1:EJ$1)&gt;SUM($F$8:$F24))*(SUM($H$1:EJ$1)&lt;=SUM($F$8:$F25))*1,"F"))</f>
        <v>w</v>
      </c>
      <c r="EK25" s="65" t="str">
        <f ca="1">IF(WEEKDAY(EK$6,2)&gt;5,"w",IF(ISERROR(VLOOKUP(EK$6,fériés,1,FALSE)),(SUM($H$1:EK$1)&gt;SUM($F$8:$F24))*(SUM($H$1:EK$1)&lt;=SUM($F$8:$F25))*1,"F"))</f>
        <v>w</v>
      </c>
      <c r="EL25" s="65" t="str">
        <f ca="1">IF(WEEKDAY(EL$6,2)&gt;5,"w",IF(ISERROR(VLOOKUP(EL$6,fériés,1,FALSE)),(SUM($H$1:EL$1)&gt;SUM($F$8:$F24))*(SUM($H$1:EL$1)&lt;=SUM($F$8:$F25))*1,"F"))</f>
        <v>w</v>
      </c>
      <c r="EM25" s="65" t="str">
        <f ca="1">IF(WEEKDAY(EM$6,2)&gt;5,"w",IF(ISERROR(VLOOKUP(EM$6,fériés,1,FALSE)),(SUM($H$1:EM$1)&gt;SUM($F$8:$F24))*(SUM($H$1:EM$1)&lt;=SUM($F$8:$F25))*1,"F"))</f>
        <v>w</v>
      </c>
      <c r="EN25" s="65" t="str">
        <f ca="1">IF(WEEKDAY(EN$6,2)&gt;5,"w",IF(ISERROR(VLOOKUP(EN$6,fériés,1,FALSE)),(SUM($H$1:EN$1)&gt;SUM($F$8:$F24))*(SUM($H$1:EN$1)&lt;=SUM($F$8:$F25))*1,"F"))</f>
        <v>w</v>
      </c>
      <c r="EO25" s="65" t="str">
        <f ca="1">IF(WEEKDAY(EO$6,2)&gt;5,"w",IF(ISERROR(VLOOKUP(EO$6,fériés,1,FALSE)),(SUM($H$1:EO$1)&gt;SUM($F$8:$F24))*(SUM($H$1:EO$1)&lt;=SUM($F$8:$F25))*1,"F"))</f>
        <v>w</v>
      </c>
      <c r="EP25" s="65" t="str">
        <f ca="1">IF(WEEKDAY(EP$6,2)&gt;5,"w",IF(ISERROR(VLOOKUP(EP$6,fériés,1,FALSE)),(SUM($H$1:EP$1)&gt;SUM($F$8:$F24))*(SUM($H$1:EP$1)&lt;=SUM($F$8:$F25))*1,"F"))</f>
        <v>w</v>
      </c>
      <c r="EQ25" s="65" t="str">
        <f ca="1">IF(WEEKDAY(EQ$6,2)&gt;5,"w",IF(ISERROR(VLOOKUP(EQ$6,fériés,1,FALSE)),(SUM($H$1:EQ$1)&gt;SUM($F$8:$F24))*(SUM($H$1:EQ$1)&lt;=SUM($F$8:$F25))*1,"F"))</f>
        <v>w</v>
      </c>
      <c r="ER25" s="65" t="str">
        <f ca="1">IF(WEEKDAY(ER$6,2)&gt;5,"w",IF(ISERROR(VLOOKUP(ER$6,fériés,1,FALSE)),(SUM($H$1:ER$1)&gt;SUM($F$8:$F24))*(SUM($H$1:ER$1)&lt;=SUM($F$8:$F25))*1,"F"))</f>
        <v>w</v>
      </c>
      <c r="ES25" s="65" t="str">
        <f ca="1">IF(WEEKDAY(ES$6,2)&gt;5,"w",IF(ISERROR(VLOOKUP(ES$6,fériés,1,FALSE)),(SUM($H$1:ES$1)&gt;SUM($F$8:$F24))*(SUM($H$1:ES$1)&lt;=SUM($F$8:$F25))*1,"F"))</f>
        <v>w</v>
      </c>
      <c r="ET25" s="65" t="str">
        <f ca="1">IF(WEEKDAY(ET$6,2)&gt;5,"w",IF(ISERROR(VLOOKUP(ET$6,fériés,1,FALSE)),(SUM($H$1:ET$1)&gt;SUM($F$8:$F24))*(SUM($H$1:ET$1)&lt;=SUM($F$8:$F25))*1,"F"))</f>
        <v>w</v>
      </c>
      <c r="EU25" s="65" t="str">
        <f ca="1">IF(WEEKDAY(EU$6,2)&gt;5,"w",IF(ISERROR(VLOOKUP(EU$6,fériés,1,FALSE)),(SUM($H$1:EU$1)&gt;SUM($F$8:$F24))*(SUM($H$1:EU$1)&lt;=SUM($F$8:$F25))*1,"F"))</f>
        <v>w</v>
      </c>
      <c r="EV25" s="65" t="str">
        <f ca="1">IF(WEEKDAY(EV$6,2)&gt;5,"w",IF(ISERROR(VLOOKUP(EV$6,fériés,1,FALSE)),(SUM($H$1:EV$1)&gt;SUM($F$8:$F24))*(SUM($H$1:EV$1)&lt;=SUM($F$8:$F25))*1,"F"))</f>
        <v>w</v>
      </c>
      <c r="EW25" s="65" t="str">
        <f ca="1">IF(WEEKDAY(EW$6,2)&gt;5,"w",IF(ISERROR(VLOOKUP(EW$6,fériés,1,FALSE)),(SUM($H$1:EW$1)&gt;SUM($F$8:$F24))*(SUM($H$1:EW$1)&lt;=SUM($F$8:$F25))*1,"F"))</f>
        <v>w</v>
      </c>
      <c r="EX25" s="65" t="str">
        <f ca="1">IF(WEEKDAY(EX$6,2)&gt;5,"w",IF(ISERROR(VLOOKUP(EX$6,fériés,1,FALSE)),(SUM($H$1:EX$1)&gt;SUM($F$8:$F24))*(SUM($H$1:EX$1)&lt;=SUM($F$8:$F25))*1,"F"))</f>
        <v>w</v>
      </c>
      <c r="EY25" s="65" t="str">
        <f ca="1">IF(WEEKDAY(EY$6,2)&gt;5,"w",IF(ISERROR(VLOOKUP(EY$6,fériés,1,FALSE)),(SUM($H$1:EY$1)&gt;SUM($F$8:$F24))*(SUM($H$1:EY$1)&lt;=SUM($F$8:$F25))*1,"F"))</f>
        <v>w</v>
      </c>
      <c r="EZ25" s="65">
        <f ca="1">IF(WEEKDAY(EZ$6,2)&gt;5,"w",IF(ISERROR(VLOOKUP(EZ$6,fériés,1,FALSE)),(SUM($H$1:EZ$1)&gt;SUM($F$8:$F24))*(SUM($H$1:EZ$1)&lt;=SUM($F$8:$F25))*1,"F"))</f>
        <v>0</v>
      </c>
      <c r="FA25" s="65">
        <f ca="1">IF(WEEKDAY(FA$6,2)&gt;5,"w",IF(ISERROR(VLOOKUP(FA$6,fériés,1,FALSE)),(SUM($H$1:FA$1)&gt;SUM($F$8:$F24))*(SUM($H$1:FA$1)&lt;=SUM($F$8:$F25))*1,"F"))</f>
        <v>0</v>
      </c>
      <c r="FB25" s="65">
        <f ca="1">IF(WEEKDAY(FB$6,2)&gt;5,"w",IF(ISERROR(VLOOKUP(FB$6,fériés,1,FALSE)),(SUM($H$1:FB$1)&gt;SUM($F$8:$F24))*(SUM($H$1:FB$1)&lt;=SUM($F$8:$F25))*1,"F"))</f>
        <v>0</v>
      </c>
      <c r="FC25" s="65">
        <f ca="1">IF(WEEKDAY(FC$6,2)&gt;5,"w",IF(ISERROR(VLOOKUP(FC$6,fériés,1,FALSE)),(SUM($H$1:FC$1)&gt;SUM($F$8:$F24))*(SUM($H$1:FC$1)&lt;=SUM($F$8:$F25))*1,"F"))</f>
        <v>0</v>
      </c>
      <c r="FD25" s="65">
        <f ca="1">IF(WEEKDAY(FD$6,2)&gt;5,"w",IF(ISERROR(VLOOKUP(FD$6,fériés,1,FALSE)),(SUM($H$1:FD$1)&gt;SUM($F$8:$F24))*(SUM($H$1:FD$1)&lt;=SUM($F$8:$F25))*1,"F"))</f>
        <v>0</v>
      </c>
      <c r="FE25" s="65">
        <f ca="1">IF(WEEKDAY(FE$6,2)&gt;5,"w",IF(ISERROR(VLOOKUP(FE$6,fériés,1,FALSE)),(SUM($H$1:FE$1)&gt;SUM($F$8:$F24))*(SUM($H$1:FE$1)&lt;=SUM($F$8:$F25))*1,"F"))</f>
        <v>0</v>
      </c>
      <c r="FF25" s="65">
        <f ca="1">IF(WEEKDAY(FF$6,2)&gt;5,"w",IF(ISERROR(VLOOKUP(FF$6,fériés,1,FALSE)),(SUM($H$1:FF$1)&gt;SUM($F$8:$F24))*(SUM($H$1:FF$1)&lt;=SUM($F$8:$F25))*1,"F"))</f>
        <v>0</v>
      </c>
      <c r="FG25" s="65">
        <f ca="1">IF(WEEKDAY(FG$6,2)&gt;5,"w",IF(ISERROR(VLOOKUP(FG$6,fériés,1,FALSE)),(SUM($H$1:FG$1)&gt;SUM($F$8:$F24))*(SUM($H$1:FG$1)&lt;=SUM($F$8:$F25))*1,"F"))</f>
        <v>0</v>
      </c>
      <c r="FH25" s="65">
        <f ca="1">IF(WEEKDAY(FH$6,2)&gt;5,"w",IF(ISERROR(VLOOKUP(FH$6,fériés,1,FALSE)),(SUM($H$1:FH$1)&gt;SUM($F$8:$F24))*(SUM($H$1:FH$1)&lt;=SUM($F$8:$F25))*1,"F"))</f>
        <v>0</v>
      </c>
      <c r="FI25" s="65">
        <f ca="1">IF(WEEKDAY(FI$6,2)&gt;5,"w",IF(ISERROR(VLOOKUP(FI$6,fériés,1,FALSE)),(SUM($H$1:FI$1)&gt;SUM($F$8:$F24))*(SUM($H$1:FI$1)&lt;=SUM($F$8:$F25))*1,"F"))</f>
        <v>0</v>
      </c>
      <c r="FJ25" s="65">
        <f ca="1">IF(WEEKDAY(FJ$6,2)&gt;5,"w",IF(ISERROR(VLOOKUP(FJ$6,fériés,1,FALSE)),(SUM($H$1:FJ$1)&gt;SUM($F$8:$F24))*(SUM($H$1:FJ$1)&lt;=SUM($F$8:$F25))*1,"F"))</f>
        <v>0</v>
      </c>
      <c r="FK25" s="65">
        <f ca="1">IF(WEEKDAY(FK$6,2)&gt;5,"w",IF(ISERROR(VLOOKUP(FK$6,fériés,1,FALSE)),(SUM($H$1:FK$1)&gt;SUM($F$8:$F24))*(SUM($H$1:FK$1)&lt;=SUM($F$8:$F25))*1,"F"))</f>
        <v>0</v>
      </c>
      <c r="FL25" s="65">
        <f ca="1">IF(WEEKDAY(FL$6,2)&gt;5,"w",IF(ISERROR(VLOOKUP(FL$6,fériés,1,FALSE)),(SUM($H$1:FL$1)&gt;SUM($F$8:$F24))*(SUM($H$1:FL$1)&lt;=SUM($F$8:$F25))*1,"F"))</f>
        <v>0</v>
      </c>
      <c r="FM25" s="65">
        <f ca="1">IF(WEEKDAY(FM$6,2)&gt;5,"w",IF(ISERROR(VLOOKUP(FM$6,fériés,1,FALSE)),(SUM($H$1:FM$1)&gt;SUM($F$8:$F24))*(SUM($H$1:FM$1)&lt;=SUM($F$8:$F25))*1,"F"))</f>
        <v>0</v>
      </c>
      <c r="FN25" s="65">
        <f ca="1">IF(WEEKDAY(FN$6,2)&gt;5,"w",IF(ISERROR(VLOOKUP(FN$6,fériés,1,FALSE)),(SUM($H$1:FN$1)&gt;SUM($F$8:$F24))*(SUM($H$1:FN$1)&lt;=SUM($F$8:$F25))*1,"F"))</f>
        <v>0</v>
      </c>
      <c r="FO25" s="65">
        <f ca="1">IF(WEEKDAY(FO$6,2)&gt;5,"w",IF(ISERROR(VLOOKUP(FO$6,fériés,1,FALSE)),(SUM($H$1:FO$1)&gt;SUM($F$8:$F24))*(SUM($H$1:FO$1)&lt;=SUM($F$8:$F25))*1,"F"))</f>
        <v>0</v>
      </c>
      <c r="FP25" s="65">
        <f ca="1">IF(WEEKDAY(FP$6,2)&gt;5,"w",IF(ISERROR(VLOOKUP(FP$6,fériés,1,FALSE)),(SUM($H$1:FP$1)&gt;SUM($F$8:$F24))*(SUM($H$1:FP$1)&lt;=SUM($F$8:$F25))*1,"F"))</f>
        <v>0</v>
      </c>
      <c r="FQ25" s="65">
        <f ca="1">IF(WEEKDAY(FQ$6,2)&gt;5,"w",IF(ISERROR(VLOOKUP(FQ$6,fériés,1,FALSE)),(SUM($H$1:FQ$1)&gt;SUM($F$8:$F24))*(SUM($H$1:FQ$1)&lt;=SUM($F$8:$F25))*1,"F"))</f>
        <v>0</v>
      </c>
      <c r="FR25" s="65">
        <f ca="1">IF(WEEKDAY(FR$6,2)&gt;5,"w",IF(ISERROR(VLOOKUP(FR$6,fériés,1,FALSE)),(SUM($H$1:FR$1)&gt;SUM($F$8:$F24))*(SUM($H$1:FR$1)&lt;=SUM($F$8:$F25))*1,"F"))</f>
        <v>0</v>
      </c>
      <c r="FS25" s="65">
        <f ca="1">IF(WEEKDAY(FS$6,2)&gt;5,"w",IF(ISERROR(VLOOKUP(FS$6,fériés,1,FALSE)),(SUM($H$1:FS$1)&gt;SUM($F$8:$F24))*(SUM($H$1:FS$1)&lt;=SUM($F$8:$F25))*1,"F"))</f>
        <v>0</v>
      </c>
      <c r="FT25" s="65">
        <f ca="1">IF(WEEKDAY(FT$6,2)&gt;5,"w",IF(ISERROR(VLOOKUP(FT$6,fériés,1,FALSE)),(SUM($H$1:FT$1)&gt;SUM($F$8:$F24))*(SUM($H$1:FT$1)&lt;=SUM($F$8:$F25))*1,"F"))</f>
        <v>0</v>
      </c>
      <c r="FU25" s="65">
        <f ca="1">IF(WEEKDAY(FU$6,2)&gt;5,"w",IF(ISERROR(VLOOKUP(FU$6,fériés,1,FALSE)),(SUM($H$1:FU$1)&gt;SUM($F$8:$F24))*(SUM($H$1:FU$1)&lt;=SUM($F$8:$F25))*1,"F"))</f>
        <v>0</v>
      </c>
      <c r="FV25" s="65">
        <f ca="1">IF(WEEKDAY(FV$6,2)&gt;5,"w",IF(ISERROR(VLOOKUP(FV$6,fériés,1,FALSE)),(SUM($H$1:FV$1)&gt;SUM($F$8:$F24))*(SUM($H$1:FV$1)&lt;=SUM($F$8:$F25))*1,"F"))</f>
        <v>0</v>
      </c>
      <c r="FW25" s="65">
        <f ca="1">IF(WEEKDAY(FW$6,2)&gt;5,"w",IF(ISERROR(VLOOKUP(FW$6,fériés,1,FALSE)),(SUM($H$1:FW$1)&gt;SUM($F$8:$F24))*(SUM($H$1:FW$1)&lt;=SUM($F$8:$F25))*1,"F"))</f>
        <v>0</v>
      </c>
      <c r="FX25" s="65">
        <f ca="1">IF(WEEKDAY(FX$6,2)&gt;5,"w",IF(ISERROR(VLOOKUP(FX$6,fériés,1,FALSE)),(SUM($H$1:FX$1)&gt;SUM($F$8:$F24))*(SUM($H$1:FX$1)&lt;=SUM($F$8:$F25))*1,"F"))</f>
        <v>0</v>
      </c>
      <c r="FY25" s="65">
        <f ca="1">IF(WEEKDAY(FY$6,2)&gt;5,"w",IF(ISERROR(VLOOKUP(FY$6,fériés,1,FALSE)),(SUM($H$1:FY$1)&gt;SUM($F$8:$F24))*(SUM($H$1:FY$1)&lt;=SUM($F$8:$F25))*1,"F"))</f>
        <v>0</v>
      </c>
      <c r="FZ25" s="65">
        <f ca="1">IF(WEEKDAY(FZ$6,2)&gt;5,"w",IF(ISERROR(VLOOKUP(FZ$6,fériés,1,FALSE)),(SUM($H$1:FZ$1)&gt;SUM($F$8:$F24))*(SUM($H$1:FZ$1)&lt;=SUM($F$8:$F25))*1,"F"))</f>
        <v>0</v>
      </c>
      <c r="GA25" s="65">
        <f ca="1">IF(WEEKDAY(GA$6,2)&gt;5,"w",IF(ISERROR(VLOOKUP(GA$6,fériés,1,FALSE)),(SUM($H$1:GA$1)&gt;SUM($F$8:$F24))*(SUM($H$1:GA$1)&lt;=SUM($F$8:$F25))*1,"F"))</f>
        <v>0</v>
      </c>
      <c r="GB25" s="65">
        <f ca="1">IF(WEEKDAY(GB$6,2)&gt;5,"w",IF(ISERROR(VLOOKUP(GB$6,fériés,1,FALSE)),(SUM($H$1:GB$1)&gt;SUM($F$8:$F24))*(SUM($H$1:GB$1)&lt;=SUM($F$8:$F25))*1,"F"))</f>
        <v>0</v>
      </c>
      <c r="GC25" s="65">
        <f ca="1">IF(WEEKDAY(GC$6,2)&gt;5,"w",IF(ISERROR(VLOOKUP(GC$6,fériés,1,FALSE)),(SUM($H$1:GC$1)&gt;SUM($F$8:$F24))*(SUM($H$1:GC$1)&lt;=SUM($F$8:$F25))*1,"F"))</f>
        <v>0</v>
      </c>
      <c r="GD25" s="65">
        <f ca="1">IF(WEEKDAY(GD$6,2)&gt;5,"w",IF(ISERROR(VLOOKUP(GD$6,fériés,1,FALSE)),(SUM($H$1:GD$1)&gt;SUM($F$8:$F24))*(SUM($H$1:GD$1)&lt;=SUM($F$8:$F25))*1,"F"))</f>
        <v>0</v>
      </c>
      <c r="GE25" s="65">
        <f ca="1">IF(WEEKDAY(GE$6,2)&gt;5,"w",IF(ISERROR(VLOOKUP(GE$6,fériés,1,FALSE)),(SUM($H$1:GE$1)&gt;SUM($F$8:$F24))*(SUM($H$1:GE$1)&lt;=SUM($F$8:$F25))*1,"F"))</f>
        <v>0</v>
      </c>
      <c r="GF25" s="65">
        <f ca="1">IF(WEEKDAY(GF$6,2)&gt;5,"w",IF(ISERROR(VLOOKUP(GF$6,fériés,1,FALSE)),(SUM($H$1:GF$1)&gt;SUM($F$8:$F24))*(SUM($H$1:GF$1)&lt;=SUM($F$8:$F25))*1,"F"))</f>
        <v>0</v>
      </c>
      <c r="GG25" s="65">
        <f ca="1">IF(WEEKDAY(GG$6,2)&gt;5,"w",IF(ISERROR(VLOOKUP(GG$6,fériés,1,FALSE)),(SUM($H$1:GG$1)&gt;SUM($F$8:$F24))*(SUM($H$1:GG$1)&lt;=SUM($F$8:$F25))*1,"F"))</f>
        <v>0</v>
      </c>
      <c r="GH25" s="65">
        <f ca="1">IF(WEEKDAY(GH$6,2)&gt;5,"w",IF(ISERROR(VLOOKUP(GH$6,fériés,1,FALSE)),(SUM($H$1:GH$1)&gt;SUM($F$8:$F24))*(SUM($H$1:GH$1)&lt;=SUM($F$8:$F25))*1,"F"))</f>
        <v>0</v>
      </c>
      <c r="GI25" s="65">
        <f ca="1">IF(WEEKDAY(GI$6,2)&gt;5,"w",IF(ISERROR(VLOOKUP(GI$6,fériés,1,FALSE)),(SUM($H$1:GI$1)&gt;SUM($F$8:$F24))*(SUM($H$1:GI$1)&lt;=SUM($F$8:$F25))*1,"F"))</f>
        <v>0</v>
      </c>
      <c r="GJ25" s="65">
        <f ca="1">IF(WEEKDAY(GJ$6,2)&gt;5,"w",IF(ISERROR(VLOOKUP(GJ$6,fériés,1,FALSE)),(SUM($H$1:GJ$1)&gt;SUM($F$8:$F24))*(SUM($H$1:GJ$1)&lt;=SUM($F$8:$F25))*1,"F"))</f>
        <v>0</v>
      </c>
      <c r="GK25" s="65">
        <f ca="1">IF(WEEKDAY(GK$6,2)&gt;5,"w",IF(ISERROR(VLOOKUP(GK$6,fériés,1,FALSE)),(SUM($H$1:GK$1)&gt;SUM($F$8:$F24))*(SUM($H$1:GK$1)&lt;=SUM($F$8:$F25))*1,"F"))</f>
        <v>0</v>
      </c>
      <c r="GL25" s="65">
        <f ca="1">IF(WEEKDAY(GL$6,2)&gt;5,"w",IF(ISERROR(VLOOKUP(GL$6,fériés,1,FALSE)),(SUM($H$1:GL$1)&gt;SUM($F$8:$F24))*(SUM($H$1:GL$1)&lt;=SUM($F$8:$F25))*1,"F"))</f>
        <v>0</v>
      </c>
      <c r="GM25" s="65">
        <f ca="1">IF(WEEKDAY(GM$6,2)&gt;5,"w",IF(ISERROR(VLOOKUP(GM$6,fériés,1,FALSE)),(SUM($H$1:GM$1)&gt;SUM($F$8:$F24))*(SUM($H$1:GM$1)&lt;=SUM($F$8:$F25))*1,"F"))</f>
        <v>0</v>
      </c>
      <c r="GN25" s="65">
        <f ca="1">IF(WEEKDAY(GN$6,2)&gt;5,"w",IF(ISERROR(VLOOKUP(GN$6,fériés,1,FALSE)),(SUM($H$1:GN$1)&gt;SUM($F$8:$F24))*(SUM($H$1:GN$1)&lt;=SUM($F$8:$F25))*1,"F"))</f>
        <v>0</v>
      </c>
      <c r="GO25" s="65">
        <f ca="1">IF(WEEKDAY(GO$6,2)&gt;5,"w",IF(ISERROR(VLOOKUP(GO$6,fériés,1,FALSE)),(SUM($H$1:GO$1)&gt;SUM($F$8:$F24))*(SUM($H$1:GO$1)&lt;=SUM($F$8:$F25))*1,"F"))</f>
        <v>0</v>
      </c>
      <c r="GP25" s="65">
        <f ca="1">IF(WEEKDAY(GP$6,2)&gt;5,"w",IF(ISERROR(VLOOKUP(GP$6,fériés,1,FALSE)),(SUM($H$1:GP$1)&gt;SUM($F$8:$F24))*(SUM($H$1:GP$1)&lt;=SUM($F$8:$F25))*1,"F"))</f>
        <v>0</v>
      </c>
      <c r="GQ25" s="65">
        <f ca="1">IF(WEEKDAY(GQ$6,2)&gt;5,"w",IF(ISERROR(VLOOKUP(GQ$6,fériés,1,FALSE)),(SUM($H$1:GQ$1)&gt;SUM($F$8:$F24))*(SUM($H$1:GQ$1)&lt;=SUM($F$8:$F25))*1,"F"))</f>
        <v>0</v>
      </c>
      <c r="GR25" s="65">
        <f ca="1">IF(WEEKDAY(GR$6,2)&gt;5,"w",IF(ISERROR(VLOOKUP(GR$6,fériés,1,FALSE)),(SUM($H$1:GR$1)&gt;SUM($F$8:$F24))*(SUM($H$1:GR$1)&lt;=SUM($F$8:$F25))*1,"F"))</f>
        <v>0</v>
      </c>
      <c r="GS25" s="65">
        <f ca="1">IF(WEEKDAY(GS$6,2)&gt;5,"w",IF(ISERROR(VLOOKUP(GS$6,fériés,1,FALSE)),(SUM($H$1:GS$1)&gt;SUM($F$8:$F24))*(SUM($H$1:GS$1)&lt;=SUM($F$8:$F25))*1,"F"))</f>
        <v>0</v>
      </c>
      <c r="GT25" s="65">
        <f ca="1">IF(WEEKDAY(GT$6,2)&gt;5,"w",IF(ISERROR(VLOOKUP(GT$6,fériés,1,FALSE)),(SUM($H$1:GT$1)&gt;SUM($F$8:$F24))*(SUM($H$1:GT$1)&lt;=SUM($F$8:$F25))*1,"F"))</f>
        <v>0</v>
      </c>
      <c r="GU25" s="65">
        <f ca="1">IF(WEEKDAY(GU$6,2)&gt;5,"w",IF(ISERROR(VLOOKUP(GU$6,fériés,1,FALSE)),(SUM($H$1:GU$1)&gt;SUM($F$8:$F24))*(SUM($H$1:GU$1)&lt;=SUM($F$8:$F25))*1,"F"))</f>
        <v>0</v>
      </c>
      <c r="GV25" s="65">
        <f ca="1">IF(WEEKDAY(GV$6,2)&gt;5,"w",IF(ISERROR(VLOOKUP(GV$6,fériés,1,FALSE)),(SUM($H$1:GV$1)&gt;SUM($F$8:$F24))*(SUM($H$1:GV$1)&lt;=SUM($F$8:$F25))*1,"F"))</f>
        <v>0</v>
      </c>
      <c r="GW25" s="65">
        <f ca="1">IF(WEEKDAY(GW$6,2)&gt;5,"w",IF(ISERROR(VLOOKUP(GW$6,fériés,1,FALSE)),(SUM($H$1:GW$1)&gt;SUM($F$8:$F24))*(SUM($H$1:GW$1)&lt;=SUM($F$8:$F25))*1,"F"))</f>
        <v>0</v>
      </c>
      <c r="GX25" s="65" t="str">
        <f ca="1">IF(WEEKDAY(GX$6,2)&gt;5,"w",IF(ISERROR(VLOOKUP(GX$6,fériés,1,FALSE)),(SUM($H$1:GX$1)&gt;SUM($F$8:$F24))*(SUM($H$1:GX$1)&lt;=SUM($F$8:$F25))*1,"F"))</f>
        <v>w</v>
      </c>
      <c r="GY25" s="65" t="str">
        <f ca="1">IF(WEEKDAY(GY$6,2)&gt;5,"w",IF(ISERROR(VLOOKUP(GY$6,fériés,1,FALSE)),(SUM($H$1:GY$1)&gt;SUM($F$8:$F24))*(SUM($H$1:GY$1)&lt;=SUM($F$8:$F25))*1,"F"))</f>
        <v>w</v>
      </c>
      <c r="GZ25" s="65" t="str">
        <f ca="1">IF(WEEKDAY(GZ$6,2)&gt;5,"w",IF(ISERROR(VLOOKUP(GZ$6,fériés,1,FALSE)),(SUM($H$1:GZ$1)&gt;SUM($F$8:$F24))*(SUM($H$1:GZ$1)&lt;=SUM($F$8:$F25))*1,"F"))</f>
        <v>w</v>
      </c>
      <c r="HA25" s="65" t="str">
        <f ca="1">IF(WEEKDAY(HA$6,2)&gt;5,"w",IF(ISERROR(VLOOKUP(HA$6,fériés,1,FALSE)),(SUM($H$1:HA$1)&gt;SUM($F$8:$F24))*(SUM($H$1:HA$1)&lt;=SUM($F$8:$F25))*1,"F"))</f>
        <v>w</v>
      </c>
      <c r="HB25" s="65" t="str">
        <f ca="1">IF(WEEKDAY(HB$6,2)&gt;5,"w",IF(ISERROR(VLOOKUP(HB$6,fériés,1,FALSE)),(SUM($H$1:HB$1)&gt;SUM($F$8:$F24))*(SUM($H$1:HB$1)&lt;=SUM($F$8:$F25))*1,"F"))</f>
        <v>w</v>
      </c>
      <c r="HC25" s="65" t="str">
        <f ca="1">IF(WEEKDAY(HC$6,2)&gt;5,"w",IF(ISERROR(VLOOKUP(HC$6,fériés,1,FALSE)),(SUM($H$1:HC$1)&gt;SUM($F$8:$F24))*(SUM($H$1:HC$1)&lt;=SUM($F$8:$F25))*1,"F"))</f>
        <v>w</v>
      </c>
      <c r="HD25" s="65" t="str">
        <f ca="1">IF(WEEKDAY(HD$6,2)&gt;5,"w",IF(ISERROR(VLOOKUP(HD$6,fériés,1,FALSE)),(SUM($H$1:HD$1)&gt;SUM($F$8:$F24))*(SUM($H$1:HD$1)&lt;=SUM($F$8:$F25))*1,"F"))</f>
        <v>w</v>
      </c>
      <c r="HE25" s="65" t="str">
        <f ca="1">IF(WEEKDAY(HE$6,2)&gt;5,"w",IF(ISERROR(VLOOKUP(HE$6,fériés,1,FALSE)),(SUM($H$1:HE$1)&gt;SUM($F$8:$F24))*(SUM($H$1:HE$1)&lt;=SUM($F$8:$F25))*1,"F"))</f>
        <v>w</v>
      </c>
      <c r="HF25" s="65" t="str">
        <f ca="1">IF(WEEKDAY(HF$6,2)&gt;5,"w",IF(ISERROR(VLOOKUP(HF$6,fériés,1,FALSE)),(SUM($H$1:HF$1)&gt;SUM($F$8:$F24))*(SUM($H$1:HF$1)&lt;=SUM($F$8:$F25))*1,"F"))</f>
        <v>w</v>
      </c>
      <c r="HG25" s="65" t="str">
        <f ca="1">IF(WEEKDAY(HG$6,2)&gt;5,"w",IF(ISERROR(VLOOKUP(HG$6,fériés,1,FALSE)),(SUM($H$1:HG$1)&gt;SUM($F$8:$F24))*(SUM($H$1:HG$1)&lt;=SUM($F$8:$F25))*1,"F"))</f>
        <v>w</v>
      </c>
      <c r="HH25" s="65" t="str">
        <f ca="1">IF(WEEKDAY(HH$6,2)&gt;5,"w",IF(ISERROR(VLOOKUP(HH$6,fériés,1,FALSE)),(SUM($H$1:HH$1)&gt;SUM($F$8:$F24))*(SUM($H$1:HH$1)&lt;=SUM($F$8:$F25))*1,"F"))</f>
        <v>w</v>
      </c>
      <c r="HI25" s="65" t="str">
        <f ca="1">IF(WEEKDAY(HI$6,2)&gt;5,"w",IF(ISERROR(VLOOKUP(HI$6,fériés,1,FALSE)),(SUM($H$1:HI$1)&gt;SUM($F$8:$F24))*(SUM($H$1:HI$1)&lt;=SUM($F$8:$F25))*1,"F"))</f>
        <v>w</v>
      </c>
      <c r="HJ25" s="65" t="str">
        <f ca="1">IF(WEEKDAY(HJ$6,2)&gt;5,"w",IF(ISERROR(VLOOKUP(HJ$6,fériés,1,FALSE)),(SUM($H$1:HJ$1)&gt;SUM($F$8:$F24))*(SUM($H$1:HJ$1)&lt;=SUM($F$8:$F25))*1,"F"))</f>
        <v>w</v>
      </c>
      <c r="HK25" s="65" t="str">
        <f ca="1">IF(WEEKDAY(HK$6,2)&gt;5,"w",IF(ISERROR(VLOOKUP(HK$6,fériés,1,FALSE)),(SUM($H$1:HK$1)&gt;SUM($F$8:$F24))*(SUM($H$1:HK$1)&lt;=SUM($F$8:$F25))*1,"F"))</f>
        <v>w</v>
      </c>
      <c r="HL25" s="65" t="str">
        <f ca="1">IF(WEEKDAY(HL$6,2)&gt;5,"w",IF(ISERROR(VLOOKUP(HL$6,fériés,1,FALSE)),(SUM($H$1:HL$1)&gt;SUM($F$8:$F24))*(SUM($H$1:HL$1)&lt;=SUM($F$8:$F25))*1,"F"))</f>
        <v>w</v>
      </c>
      <c r="HM25" s="65" t="str">
        <f ca="1">IF(WEEKDAY(HM$6,2)&gt;5,"w",IF(ISERROR(VLOOKUP(HM$6,fériés,1,FALSE)),(SUM($H$1:HM$1)&gt;SUM($F$8:$F24))*(SUM($H$1:HM$1)&lt;=SUM($F$8:$F25))*1,"F"))</f>
        <v>w</v>
      </c>
      <c r="HN25" s="65" t="str">
        <f ca="1">IF(WEEKDAY(HN$6,2)&gt;5,"w",IF(ISERROR(VLOOKUP(HN$6,fériés,1,FALSE)),(SUM($H$1:HN$1)&gt;SUM($F$8:$F24))*(SUM($H$1:HN$1)&lt;=SUM($F$8:$F25))*1,"F"))</f>
        <v>w</v>
      </c>
      <c r="HO25" s="65" t="str">
        <f ca="1">IF(WEEKDAY(HO$6,2)&gt;5,"w",IF(ISERROR(VLOOKUP(HO$6,fériés,1,FALSE)),(SUM($H$1:HO$1)&gt;SUM($F$8:$F24))*(SUM($H$1:HO$1)&lt;=SUM($F$8:$F25))*1,"F"))</f>
        <v>w</v>
      </c>
      <c r="HP25" s="65" t="str">
        <f ca="1">IF(WEEKDAY(HP$6,2)&gt;5,"w",IF(ISERROR(VLOOKUP(HP$6,fériés,1,FALSE)),(SUM($H$1:HP$1)&gt;SUM($F$8:$F24))*(SUM($H$1:HP$1)&lt;=SUM($F$8:$F25))*1,"F"))</f>
        <v>w</v>
      </c>
      <c r="HQ25" s="65" t="str">
        <f ca="1">IF(WEEKDAY(HQ$6,2)&gt;5,"w",IF(ISERROR(VLOOKUP(HQ$6,fériés,1,FALSE)),(SUM($H$1:HQ$1)&gt;SUM($F$8:$F24))*(SUM($H$1:HQ$1)&lt;=SUM($F$8:$F25))*1,"F"))</f>
        <v>w</v>
      </c>
      <c r="HR25" s="65">
        <f ca="1">IF(WEEKDAY(HR$6,2)&gt;5,"w",IF(ISERROR(VLOOKUP(HR$6,fériés,1,FALSE)),(SUM($H$1:HR$1)&gt;SUM($F$8:$F24))*(SUM($H$1:HR$1)&lt;=SUM($F$8:$F25))*1,"F"))</f>
        <v>0</v>
      </c>
      <c r="HS25" s="65">
        <f ca="1">IF(WEEKDAY(HS$6,2)&gt;5,"w",IF(ISERROR(VLOOKUP(HS$6,fériés,1,FALSE)),(SUM($H$1:HS$1)&gt;SUM($F$8:$F24))*(SUM($H$1:HS$1)&lt;=SUM($F$8:$F25))*1,"F"))</f>
        <v>0</v>
      </c>
      <c r="HT25" s="65">
        <f ca="1">IF(WEEKDAY(HT$6,2)&gt;5,"w",IF(ISERROR(VLOOKUP(HT$6,fériés,1,FALSE)),(SUM($H$1:HT$1)&gt;SUM($F$8:$F24))*(SUM($H$1:HT$1)&lt;=SUM($F$8:$F25))*1,"F"))</f>
        <v>0</v>
      </c>
      <c r="HU25" s="65">
        <f ca="1">IF(WEEKDAY(HU$6,2)&gt;5,"w",IF(ISERROR(VLOOKUP(HU$6,fériés,1,FALSE)),(SUM($H$1:HU$1)&gt;SUM($F$8:$F24))*(SUM($H$1:HU$1)&lt;=SUM($F$8:$F25))*1,"F"))</f>
        <v>0</v>
      </c>
      <c r="HV25" s="65">
        <f ca="1">IF(WEEKDAY(HV$6,2)&gt;5,"w",IF(ISERROR(VLOOKUP(HV$6,fériés,1,FALSE)),(SUM($H$1:HV$1)&gt;SUM($F$8:$F24))*(SUM($H$1:HV$1)&lt;=SUM($F$8:$F25))*1,"F"))</f>
        <v>0</v>
      </c>
      <c r="HW25" s="65">
        <f ca="1">IF(WEEKDAY(HW$6,2)&gt;5,"w",IF(ISERROR(VLOOKUP(HW$6,fériés,1,FALSE)),(SUM($H$1:HW$1)&gt;SUM($F$8:$F24))*(SUM($H$1:HW$1)&lt;=SUM($F$8:$F25))*1,"F"))</f>
        <v>0</v>
      </c>
      <c r="HX25" s="65">
        <f ca="1">IF(WEEKDAY(HX$6,2)&gt;5,"w",IF(ISERROR(VLOOKUP(HX$6,fériés,1,FALSE)),(SUM($H$1:HX$1)&gt;SUM($F$8:$F24))*(SUM($H$1:HX$1)&lt;=SUM($F$8:$F25))*1,"F"))</f>
        <v>0</v>
      </c>
      <c r="HY25" s="65">
        <f ca="1">IF(WEEKDAY(HY$6,2)&gt;5,"w",IF(ISERROR(VLOOKUP(HY$6,fériés,1,FALSE)),(SUM($H$1:HY$1)&gt;SUM($F$8:$F24))*(SUM($H$1:HY$1)&lt;=SUM($F$8:$F25))*1,"F"))</f>
        <v>0</v>
      </c>
      <c r="HZ25" s="65">
        <f ca="1">IF(WEEKDAY(HZ$6,2)&gt;5,"w",IF(ISERROR(VLOOKUP(HZ$6,fériés,1,FALSE)),(SUM($H$1:HZ$1)&gt;SUM($F$8:$F24))*(SUM($H$1:HZ$1)&lt;=SUM($F$8:$F25))*1,"F"))</f>
        <v>0</v>
      </c>
      <c r="IA25" s="65">
        <f ca="1">IF(WEEKDAY(IA$6,2)&gt;5,"w",IF(ISERROR(VLOOKUP(IA$6,fériés,1,FALSE)),(SUM($H$1:IA$1)&gt;SUM($F$8:$F24))*(SUM($H$1:IA$1)&lt;=SUM($F$8:$F25))*1,"F"))</f>
        <v>0</v>
      </c>
      <c r="IB25" s="65">
        <f ca="1">IF(WEEKDAY(IB$6,2)&gt;5,"w",IF(ISERROR(VLOOKUP(IB$6,fériés,1,FALSE)),(SUM($H$1:IB$1)&gt;SUM($F$8:$F24))*(SUM($H$1:IB$1)&lt;=SUM($F$8:$F25))*1,"F"))</f>
        <v>0</v>
      </c>
      <c r="IC25" s="65">
        <f ca="1">IF(WEEKDAY(IC$6,2)&gt;5,"w",IF(ISERROR(VLOOKUP(IC$6,fériés,1,FALSE)),(SUM($H$1:IC$1)&gt;SUM($F$8:$F24))*(SUM($H$1:IC$1)&lt;=SUM($F$8:$F25))*1,"F"))</f>
        <v>0</v>
      </c>
      <c r="ID25" s="65">
        <f ca="1">IF(WEEKDAY(ID$6,2)&gt;5,"w",IF(ISERROR(VLOOKUP(ID$6,fériés,1,FALSE)),(SUM($H$1:ID$1)&gt;SUM($F$8:$F24))*(SUM($H$1:ID$1)&lt;=SUM($F$8:$F25))*1,"F"))</f>
        <v>0</v>
      </c>
      <c r="IE25" s="65">
        <f ca="1">IF(WEEKDAY(IE$6,2)&gt;5,"w",IF(ISERROR(VLOOKUP(IE$6,fériés,1,FALSE)),(SUM($H$1:IE$1)&gt;SUM($F$8:$F24))*(SUM($H$1:IE$1)&lt;=SUM($F$8:$F25))*1,"F"))</f>
        <v>0</v>
      </c>
      <c r="IF25" s="65">
        <f ca="1">IF(WEEKDAY(IF$6,2)&gt;5,"w",IF(ISERROR(VLOOKUP(IF$6,fériés,1,FALSE)),(SUM($H$1:IF$1)&gt;SUM($F$8:$F24))*(SUM($H$1:IF$1)&lt;=SUM($F$8:$F25))*1,"F"))</f>
        <v>0</v>
      </c>
      <c r="IG25" s="65">
        <f ca="1">IF(WEEKDAY(IG$6,2)&gt;5,"w",IF(ISERROR(VLOOKUP(IG$6,fériés,1,FALSE)),(SUM($H$1:IG$1)&gt;SUM($F$8:$F24))*(SUM($H$1:IG$1)&lt;=SUM($F$8:$F25))*1,"F"))</f>
        <v>0</v>
      </c>
      <c r="IH25" s="65">
        <f ca="1">IF(WEEKDAY(IH$6,2)&gt;5,"w",IF(ISERROR(VLOOKUP(IH$6,fériés,1,FALSE)),(SUM($H$1:IH$1)&gt;SUM($F$8:$F24))*(SUM($H$1:IH$1)&lt;=SUM($F$8:$F25))*1,"F"))</f>
        <v>0</v>
      </c>
      <c r="II25" s="65">
        <f ca="1">IF(WEEKDAY(II$6,2)&gt;5,"w",IF(ISERROR(VLOOKUP(II$6,fériés,1,FALSE)),(SUM($H$1:II$1)&gt;SUM($F$8:$F24))*(SUM($H$1:II$1)&lt;=SUM($F$8:$F25))*1,"F"))</f>
        <v>0</v>
      </c>
      <c r="IJ25" s="65">
        <f ca="1">IF(WEEKDAY(IJ$6,2)&gt;5,"w",IF(ISERROR(VLOOKUP(IJ$6,fériés,1,FALSE)),(SUM($H$1:IJ$1)&gt;SUM($F$8:$F24))*(SUM($H$1:IJ$1)&lt;=SUM($F$8:$F25))*1,"F"))</f>
        <v>0</v>
      </c>
      <c r="IK25" s="65">
        <f ca="1">IF(WEEKDAY(IK$6,2)&gt;5,"w",IF(ISERROR(VLOOKUP(IK$6,fériés,1,FALSE)),(SUM($H$1:IK$1)&gt;SUM($F$8:$F24))*(SUM($H$1:IK$1)&lt;=SUM($F$8:$F25))*1,"F"))</f>
        <v>0</v>
      </c>
      <c r="IL25" s="65">
        <f ca="1">IF(WEEKDAY(IL$6,2)&gt;5,"w",IF(ISERROR(VLOOKUP(IL$6,fériés,1,FALSE)),(SUM($H$1:IL$1)&gt;SUM($F$8:$F24))*(SUM($H$1:IL$1)&lt;=SUM($F$8:$F25))*1,"F"))</f>
        <v>0</v>
      </c>
      <c r="IM25" s="65">
        <f ca="1">IF(WEEKDAY(IM$6,2)&gt;5,"w",IF(ISERROR(VLOOKUP(IM$6,fériés,1,FALSE)),(SUM($H$1:IM$1)&gt;SUM($F$8:$F24))*(SUM($H$1:IM$1)&lt;=SUM($F$8:$F25))*1,"F"))</f>
        <v>0</v>
      </c>
      <c r="IN25" s="65">
        <f ca="1">IF(WEEKDAY(IN$6,2)&gt;5,"w",IF(ISERROR(VLOOKUP(IN$6,fériés,1,FALSE)),(SUM($H$1:IN$1)&gt;SUM($F$8:$F24))*(SUM($H$1:IN$1)&lt;=SUM($F$8:$F25))*1,"F"))</f>
        <v>0</v>
      </c>
      <c r="IO25" s="65">
        <f ca="1">IF(WEEKDAY(IO$6,2)&gt;5,"w",IF(ISERROR(VLOOKUP(IO$6,fériés,1,FALSE)),(SUM($H$1:IO$1)&gt;SUM($F$8:$F24))*(SUM($H$1:IO$1)&lt;=SUM($F$8:$F25))*1,"F"))</f>
        <v>0</v>
      </c>
      <c r="IP25" s="65">
        <f ca="1">IF(WEEKDAY(IP$6,2)&gt;5,"w",IF(ISERROR(VLOOKUP(IP$6,fériés,1,FALSE)),(SUM($H$1:IP$1)&gt;SUM($F$8:$F24))*(SUM($H$1:IP$1)&lt;=SUM($F$8:$F25))*1,"F"))</f>
        <v>0</v>
      </c>
      <c r="IQ25" s="65">
        <f ca="1">IF(WEEKDAY(IQ$6,2)&gt;5,"w",IF(ISERROR(VLOOKUP(IQ$6,fériés,1,FALSE)),(SUM($H$1:IQ$1)&gt;SUM($F$8:$F24))*(SUM($H$1:IQ$1)&lt;=SUM($F$8:$F25))*1,"F"))</f>
        <v>0</v>
      </c>
      <c r="IR25" s="65">
        <f ca="1">IF(WEEKDAY(IR$6,2)&gt;5,"w",IF(ISERROR(VLOOKUP(IR$6,fériés,1,FALSE)),(SUM($H$1:IR$1)&gt;SUM($F$8:$F24))*(SUM($H$1:IR$1)&lt;=SUM($F$8:$F25))*1,"F"))</f>
        <v>0</v>
      </c>
      <c r="IS25" s="65">
        <f ca="1">IF(WEEKDAY(IS$6,2)&gt;5,"w",IF(ISERROR(VLOOKUP(IS$6,fériés,1,FALSE)),(SUM($H$1:IS$1)&gt;SUM($F$8:$F24))*(SUM($H$1:IS$1)&lt;=SUM($F$8:$F25))*1,"F"))</f>
        <v>0</v>
      </c>
      <c r="IT25" s="65">
        <f ca="1">IF(WEEKDAY(IT$6,2)&gt;5,"w",IF(ISERROR(VLOOKUP(IT$6,fériés,1,FALSE)),(SUM($H$1:IT$1)&gt;SUM($F$8:$F24))*(SUM($H$1:IT$1)&lt;=SUM($F$8:$F25))*1,"F"))</f>
        <v>0</v>
      </c>
      <c r="IU25" s="65">
        <f ca="1">IF(WEEKDAY(IU$6,2)&gt;5,"w",IF(ISERROR(VLOOKUP(IU$6,fériés,1,FALSE)),(SUM($H$1:IU$1)&gt;SUM($F$8:$F24))*(SUM($H$1:IU$1)&lt;=SUM($F$8:$F25))*1,"F"))</f>
        <v>0</v>
      </c>
      <c r="IV25" s="65">
        <f ca="1">IF(WEEKDAY(IV$6,2)&gt;5,"w",IF(ISERROR(VLOOKUP(IV$6,fériés,1,FALSE)),(SUM($H$1:IV$1)&gt;SUM($F$8:$F24))*(SUM($H$1:IV$1)&lt;=SUM($F$8:$F25))*1,"F"))</f>
        <v>0</v>
      </c>
      <c r="IW25" s="65">
        <f ca="1">IF(WEEKDAY(IW$6,2)&gt;5,"w",IF(ISERROR(VLOOKUP(IW$6,fériés,1,FALSE)),(SUM($H$1:IW$1)&gt;SUM($F$8:$F24))*(SUM($H$1:IW$1)&lt;=SUM($F$8:$F25))*1,"F"))</f>
        <v>0</v>
      </c>
      <c r="IX25" s="65">
        <f ca="1">IF(WEEKDAY(IX$6,2)&gt;5,"w",IF(ISERROR(VLOOKUP(IX$6,fériés,1,FALSE)),(SUM($H$1:IX$1)&gt;SUM($F$8:$F24))*(SUM($H$1:IX$1)&lt;=SUM($F$8:$F25))*1,"F"))</f>
        <v>0</v>
      </c>
      <c r="IY25" s="65">
        <f ca="1">IF(WEEKDAY(IY$6,2)&gt;5,"w",IF(ISERROR(VLOOKUP(IY$6,fériés,1,FALSE)),(SUM($H$1:IY$1)&gt;SUM($F$8:$F24))*(SUM($H$1:IY$1)&lt;=SUM($F$8:$F25))*1,"F"))</f>
        <v>0</v>
      </c>
      <c r="IZ25" s="65">
        <f ca="1">IF(WEEKDAY(IZ$6,2)&gt;5,"w",IF(ISERROR(VLOOKUP(IZ$6,fériés,1,FALSE)),(SUM($H$1:IZ$1)&gt;SUM($F$8:$F24))*(SUM($H$1:IZ$1)&lt;=SUM($F$8:$F25))*1,"F"))</f>
        <v>0</v>
      </c>
      <c r="JA25" s="65">
        <f ca="1">IF(WEEKDAY(JA$6,2)&gt;5,"w",IF(ISERROR(VLOOKUP(JA$6,fériés,1,FALSE)),(SUM($H$1:JA$1)&gt;SUM($F$8:$F24))*(SUM($H$1:JA$1)&lt;=SUM($F$8:$F25))*1,"F"))</f>
        <v>0</v>
      </c>
      <c r="JB25" s="65">
        <f ca="1">IF(WEEKDAY(JB$6,2)&gt;5,"w",IF(ISERROR(VLOOKUP(JB$6,fériés,1,FALSE)),(SUM($H$1:JB$1)&gt;SUM($F$8:$F24))*(SUM($H$1:JB$1)&lt;=SUM($F$8:$F25))*1,"F"))</f>
        <v>0</v>
      </c>
      <c r="JC25" s="65">
        <f ca="1">IF(WEEKDAY(JC$6,2)&gt;5,"w",IF(ISERROR(VLOOKUP(JC$6,fériés,1,FALSE)),(SUM($H$1:JC$1)&gt;SUM($F$8:$F24))*(SUM($H$1:JC$1)&lt;=SUM($F$8:$F25))*1,"F"))</f>
        <v>0</v>
      </c>
      <c r="JD25" s="65">
        <f ca="1">IF(WEEKDAY(JD$6,2)&gt;5,"w",IF(ISERROR(VLOOKUP(JD$6,fériés,1,FALSE)),(SUM($H$1:JD$1)&gt;SUM($F$8:$F24))*(SUM($H$1:JD$1)&lt;=SUM($F$8:$F25))*1,"F"))</f>
        <v>0</v>
      </c>
      <c r="JE25" s="65">
        <f ca="1">IF(WEEKDAY(JE$6,2)&gt;5,"w",IF(ISERROR(VLOOKUP(JE$6,fériés,1,FALSE)),(SUM($H$1:JE$1)&gt;SUM($F$8:$F24))*(SUM($H$1:JE$1)&lt;=SUM($F$8:$F25))*1,"F"))</f>
        <v>0</v>
      </c>
      <c r="JF25" s="65">
        <f ca="1">IF(WEEKDAY(JF$6,2)&gt;5,"w",IF(ISERROR(VLOOKUP(JF$6,fériés,1,FALSE)),(SUM($H$1:JF$1)&gt;SUM($F$8:$F24))*(SUM($H$1:JF$1)&lt;=SUM($F$8:$F25))*1,"F"))</f>
        <v>0</v>
      </c>
      <c r="JG25" s="65">
        <f ca="1">IF(WEEKDAY(JG$6,2)&gt;5,"w",IF(ISERROR(VLOOKUP(JG$6,fériés,1,FALSE)),(SUM($H$1:JG$1)&gt;SUM($F$8:$F24))*(SUM($H$1:JG$1)&lt;=SUM($F$8:$F25))*1,"F"))</f>
        <v>0</v>
      </c>
      <c r="JH25" s="65">
        <f ca="1">IF(WEEKDAY(JH$6,2)&gt;5,"w",IF(ISERROR(VLOOKUP(JH$6,fériés,1,FALSE)),(SUM($H$1:JH$1)&gt;SUM($F$8:$F24))*(SUM($H$1:JH$1)&lt;=SUM($F$8:$F25))*1,"F"))</f>
        <v>0</v>
      </c>
      <c r="JI25" s="65">
        <f ca="1">IF(WEEKDAY(JI$6,2)&gt;5,"w",IF(ISERROR(VLOOKUP(JI$6,fériés,1,FALSE)),(SUM($H$1:JI$1)&gt;SUM($F$8:$F24))*(SUM($H$1:JI$1)&lt;=SUM($F$8:$F25))*1,"F"))</f>
        <v>0</v>
      </c>
      <c r="JJ25" s="65">
        <f ca="1">IF(WEEKDAY(JJ$6,2)&gt;5,"w",IF(ISERROR(VLOOKUP(JJ$6,fériés,1,FALSE)),(SUM($H$1:JJ$1)&gt;SUM($F$8:$F24))*(SUM($H$1:JJ$1)&lt;=SUM($F$8:$F25))*1,"F"))</f>
        <v>0</v>
      </c>
      <c r="JK25" s="65">
        <f ca="1">IF(WEEKDAY(JK$6,2)&gt;5,"w",IF(ISERROR(VLOOKUP(JK$6,fériés,1,FALSE)),(SUM($H$1:JK$1)&gt;SUM($F$8:$F24))*(SUM($H$1:JK$1)&lt;=SUM($F$8:$F25))*1,"F"))</f>
        <v>0</v>
      </c>
      <c r="JL25" s="65">
        <f ca="1">IF(WEEKDAY(JL$6,2)&gt;5,"w",IF(ISERROR(VLOOKUP(JL$6,fériés,1,FALSE)),(SUM($H$1:JL$1)&gt;SUM($F$8:$F24))*(SUM($H$1:JL$1)&lt;=SUM($F$8:$F25))*1,"F"))</f>
        <v>0</v>
      </c>
      <c r="JM25" s="65">
        <f ca="1">IF(WEEKDAY(JM$6,2)&gt;5,"w",IF(ISERROR(VLOOKUP(JM$6,fériés,1,FALSE)),(SUM($H$1:JM$1)&gt;SUM($F$8:$F24))*(SUM($H$1:JM$1)&lt;=SUM($F$8:$F25))*1,"F"))</f>
        <v>0</v>
      </c>
      <c r="JN25" s="65">
        <f ca="1">IF(WEEKDAY(JN$6,2)&gt;5,"w",IF(ISERROR(VLOOKUP(JN$6,fériés,1,FALSE)),(SUM($H$1:JN$1)&gt;SUM($F$8:$F24))*(SUM($H$1:JN$1)&lt;=SUM($F$8:$F25))*1,"F"))</f>
        <v>0</v>
      </c>
      <c r="JO25" s="65">
        <f ca="1">IF(WEEKDAY(JO$6,2)&gt;5,"w",IF(ISERROR(VLOOKUP(JO$6,fériés,1,FALSE)),(SUM($H$1:JO$1)&gt;SUM($F$8:$F24))*(SUM($H$1:JO$1)&lt;=SUM($F$8:$F25))*1,"F"))</f>
        <v>0</v>
      </c>
      <c r="JP25" s="65" t="str">
        <f ca="1">IF(WEEKDAY(JP$6,2)&gt;5,"w",IF(ISERROR(VLOOKUP(JP$6,fériés,1,FALSE)),(SUM($H$1:JP$1)&gt;SUM($F$8:$F24))*(SUM($H$1:JP$1)&lt;=SUM($F$8:$F25))*1,"F"))</f>
        <v>w</v>
      </c>
      <c r="JQ25" s="65" t="str">
        <f ca="1">IF(WEEKDAY(JQ$6,2)&gt;5,"w",IF(ISERROR(VLOOKUP(JQ$6,fériés,1,FALSE)),(SUM($H$1:JQ$1)&gt;SUM($F$8:$F24))*(SUM($H$1:JQ$1)&lt;=SUM($F$8:$F25))*1,"F"))</f>
        <v>w</v>
      </c>
      <c r="JR25" s="65" t="str">
        <f ca="1">IF(WEEKDAY(JR$6,2)&gt;5,"w",IF(ISERROR(VLOOKUP(JR$6,fériés,1,FALSE)),(SUM($H$1:JR$1)&gt;SUM($F$8:$F24))*(SUM($H$1:JR$1)&lt;=SUM($F$8:$F25))*1,"F"))</f>
        <v>w</v>
      </c>
      <c r="JS25" s="65" t="str">
        <f ca="1">IF(WEEKDAY(JS$6,2)&gt;5,"w",IF(ISERROR(VLOOKUP(JS$6,fériés,1,FALSE)),(SUM($H$1:JS$1)&gt;SUM($F$8:$F24))*(SUM($H$1:JS$1)&lt;=SUM($F$8:$F25))*1,"F"))</f>
        <v>w</v>
      </c>
      <c r="JT25" s="65" t="str">
        <f ca="1">IF(WEEKDAY(JT$6,2)&gt;5,"w",IF(ISERROR(VLOOKUP(JT$6,fériés,1,FALSE)),(SUM($H$1:JT$1)&gt;SUM($F$8:$F24))*(SUM($H$1:JT$1)&lt;=SUM($F$8:$F25))*1,"F"))</f>
        <v>w</v>
      </c>
      <c r="JU25" s="65" t="str">
        <f ca="1">IF(WEEKDAY(JU$6,2)&gt;5,"w",IF(ISERROR(VLOOKUP(JU$6,fériés,1,FALSE)),(SUM($H$1:JU$1)&gt;SUM($F$8:$F24))*(SUM($H$1:JU$1)&lt;=SUM($F$8:$F25))*1,"F"))</f>
        <v>w</v>
      </c>
      <c r="JV25" s="65" t="str">
        <f ca="1">IF(WEEKDAY(JV$6,2)&gt;5,"w",IF(ISERROR(VLOOKUP(JV$6,fériés,1,FALSE)),(SUM($H$1:JV$1)&gt;SUM($F$8:$F24))*(SUM($H$1:JV$1)&lt;=SUM($F$8:$F25))*1,"F"))</f>
        <v>w</v>
      </c>
      <c r="JW25" s="65" t="str">
        <f ca="1">IF(WEEKDAY(JW$6,2)&gt;5,"w",IF(ISERROR(VLOOKUP(JW$6,fériés,1,FALSE)),(SUM($H$1:JW$1)&gt;SUM($F$8:$F24))*(SUM($H$1:JW$1)&lt;=SUM($F$8:$F25))*1,"F"))</f>
        <v>w</v>
      </c>
      <c r="JX25" s="65" t="str">
        <f ca="1">IF(WEEKDAY(JX$6,2)&gt;5,"w",IF(ISERROR(VLOOKUP(JX$6,fériés,1,FALSE)),(SUM($H$1:JX$1)&gt;SUM($F$8:$F24))*(SUM($H$1:JX$1)&lt;=SUM($F$8:$F25))*1,"F"))</f>
        <v>w</v>
      </c>
      <c r="JY25" s="65" t="str">
        <f ca="1">IF(WEEKDAY(JY$6,2)&gt;5,"w",IF(ISERROR(VLOOKUP(JY$6,fériés,1,FALSE)),(SUM($H$1:JY$1)&gt;SUM($F$8:$F24))*(SUM($H$1:JY$1)&lt;=SUM($F$8:$F25))*1,"F"))</f>
        <v>w</v>
      </c>
      <c r="JZ25" s="65" t="str">
        <f ca="1">IF(WEEKDAY(JZ$6,2)&gt;5,"w",IF(ISERROR(VLOOKUP(JZ$6,fériés,1,FALSE)),(SUM($H$1:JZ$1)&gt;SUM($F$8:$F24))*(SUM($H$1:JZ$1)&lt;=SUM($F$8:$F25))*1,"F"))</f>
        <v>w</v>
      </c>
      <c r="KA25" s="65" t="str">
        <f ca="1">IF(WEEKDAY(KA$6,2)&gt;5,"w",IF(ISERROR(VLOOKUP(KA$6,fériés,1,FALSE)),(SUM($H$1:KA$1)&gt;SUM($F$8:$F24))*(SUM($H$1:KA$1)&lt;=SUM($F$8:$F25))*1,"F"))</f>
        <v>w</v>
      </c>
      <c r="KB25" s="65" t="str">
        <f ca="1">IF(WEEKDAY(KB$6,2)&gt;5,"w",IF(ISERROR(VLOOKUP(KB$6,fériés,1,FALSE)),(SUM($H$1:KB$1)&gt;SUM($F$8:$F24))*(SUM($H$1:KB$1)&lt;=SUM($F$8:$F25))*1,"F"))</f>
        <v>w</v>
      </c>
      <c r="KC25" s="65" t="str">
        <f ca="1">IF(WEEKDAY(KC$6,2)&gt;5,"w",IF(ISERROR(VLOOKUP(KC$6,fériés,1,FALSE)),(SUM($H$1:KC$1)&gt;SUM($F$8:$F24))*(SUM($H$1:KC$1)&lt;=SUM($F$8:$F25))*1,"F"))</f>
        <v>w</v>
      </c>
      <c r="KD25" s="65" t="str">
        <f ca="1">IF(WEEKDAY(KD$6,2)&gt;5,"w",IF(ISERROR(VLOOKUP(KD$6,fériés,1,FALSE)),(SUM($H$1:KD$1)&gt;SUM($F$8:$F24))*(SUM($H$1:KD$1)&lt;=SUM($F$8:$F25))*1,"F"))</f>
        <v>w</v>
      </c>
      <c r="KE25" s="65" t="str">
        <f ca="1">IF(WEEKDAY(KE$6,2)&gt;5,"w",IF(ISERROR(VLOOKUP(KE$6,fériés,1,FALSE)),(SUM($H$1:KE$1)&gt;SUM($F$8:$F24))*(SUM($H$1:KE$1)&lt;=SUM($F$8:$F25))*1,"F"))</f>
        <v>w</v>
      </c>
      <c r="KF25" s="65" t="str">
        <f ca="1">IF(WEEKDAY(KF$6,2)&gt;5,"w",IF(ISERROR(VLOOKUP(KF$6,fériés,1,FALSE)),(SUM($H$1:KF$1)&gt;SUM($F$8:$F24))*(SUM($H$1:KF$1)&lt;=SUM($F$8:$F25))*1,"F"))</f>
        <v>w</v>
      </c>
      <c r="KG25" s="65" t="str">
        <f ca="1">IF(WEEKDAY(KG$6,2)&gt;5,"w",IF(ISERROR(VLOOKUP(KG$6,fériés,1,FALSE)),(SUM($H$1:KG$1)&gt;SUM($F$8:$F24))*(SUM($H$1:KG$1)&lt;=SUM($F$8:$F25))*1,"F"))</f>
        <v>w</v>
      </c>
      <c r="KH25" s="65" t="str">
        <f ca="1">IF(WEEKDAY(KH$6,2)&gt;5,"w",IF(ISERROR(VLOOKUP(KH$6,fériés,1,FALSE)),(SUM($H$1:KH$1)&gt;SUM($F$8:$F24))*(SUM($H$1:KH$1)&lt;=SUM($F$8:$F25))*1,"F"))</f>
        <v>w</v>
      </c>
      <c r="KI25" s="65" t="str">
        <f ca="1">IF(WEEKDAY(KI$6,2)&gt;5,"w",IF(ISERROR(VLOOKUP(KI$6,fériés,1,FALSE)),(SUM($H$1:KI$1)&gt;SUM($F$8:$F24))*(SUM($H$1:KI$1)&lt;=SUM($F$8:$F25))*1,"F"))</f>
        <v>w</v>
      </c>
      <c r="KJ25" s="65">
        <f ca="1">IF(WEEKDAY(KJ$6,2)&gt;5,"w",IF(ISERROR(VLOOKUP(KJ$6,fériés,1,FALSE)),(SUM($H$1:KJ$1)&gt;SUM($F$8:$F24))*(SUM($H$1:KJ$1)&lt;=SUM($F$8:$F25))*1,"F"))</f>
        <v>0</v>
      </c>
      <c r="KK25" s="65">
        <f ca="1">IF(WEEKDAY(KK$6,2)&gt;5,"w",IF(ISERROR(VLOOKUP(KK$6,fériés,1,FALSE)),(SUM($H$1:KK$1)&gt;SUM($F$8:$F24))*(SUM($H$1:KK$1)&lt;=SUM($F$8:$F25))*1,"F"))</f>
        <v>0</v>
      </c>
      <c r="KL25" s="65">
        <f ca="1">IF(WEEKDAY(KL$6,2)&gt;5,"w",IF(ISERROR(VLOOKUP(KL$6,fériés,1,FALSE)),(SUM($H$1:KL$1)&gt;SUM($F$8:$F24))*(SUM($H$1:KL$1)&lt;=SUM($F$8:$F25))*1,"F"))</f>
        <v>0</v>
      </c>
      <c r="KM25" s="65">
        <f ca="1">IF(WEEKDAY(KM$6,2)&gt;5,"w",IF(ISERROR(VLOOKUP(KM$6,fériés,1,FALSE)),(SUM($H$1:KM$1)&gt;SUM($F$8:$F24))*(SUM($H$1:KM$1)&lt;=SUM($F$8:$F25))*1,"F"))</f>
        <v>0</v>
      </c>
      <c r="KN25" s="65">
        <f ca="1">IF(WEEKDAY(KN$6,2)&gt;5,"w",IF(ISERROR(VLOOKUP(KN$6,fériés,1,FALSE)),(SUM($H$1:KN$1)&gt;SUM($F$8:$F24))*(SUM($H$1:KN$1)&lt;=SUM($F$8:$F25))*1,"F"))</f>
        <v>0</v>
      </c>
      <c r="KO25" s="65">
        <f ca="1">IF(WEEKDAY(KO$6,2)&gt;5,"w",IF(ISERROR(VLOOKUP(KO$6,fériés,1,FALSE)),(SUM($H$1:KO$1)&gt;SUM($F$8:$F24))*(SUM($H$1:KO$1)&lt;=SUM($F$8:$F25))*1,"F"))</f>
        <v>0</v>
      </c>
      <c r="KP25" s="65">
        <f ca="1">IF(WEEKDAY(KP$6,2)&gt;5,"w",IF(ISERROR(VLOOKUP(KP$6,fériés,1,FALSE)),(SUM($H$1:KP$1)&gt;SUM($F$8:$F24))*(SUM($H$1:KP$1)&lt;=SUM($F$8:$F25))*1,"F"))</f>
        <v>0</v>
      </c>
      <c r="KQ25" s="65">
        <f ca="1">IF(WEEKDAY(KQ$6,2)&gt;5,"w",IF(ISERROR(VLOOKUP(KQ$6,fériés,1,FALSE)),(SUM($H$1:KQ$1)&gt;SUM($F$8:$F24))*(SUM($H$1:KQ$1)&lt;=SUM($F$8:$F25))*1,"F"))</f>
        <v>0</v>
      </c>
      <c r="KR25" s="65">
        <f ca="1">IF(WEEKDAY(KR$6,2)&gt;5,"w",IF(ISERROR(VLOOKUP(KR$6,fériés,1,FALSE)),(SUM($H$1:KR$1)&gt;SUM($F$8:$F24))*(SUM($H$1:KR$1)&lt;=SUM($F$8:$F25))*1,"F"))</f>
        <v>0</v>
      </c>
      <c r="KS25" s="65">
        <f ca="1">IF(WEEKDAY(KS$6,2)&gt;5,"w",IF(ISERROR(VLOOKUP(KS$6,fériés,1,FALSE)),(SUM($H$1:KS$1)&gt;SUM($F$8:$F24))*(SUM($H$1:KS$1)&lt;=SUM($F$8:$F25))*1,"F"))</f>
        <v>0</v>
      </c>
      <c r="KT25" s="65">
        <f ca="1">IF(WEEKDAY(KT$6,2)&gt;5,"w",IF(ISERROR(VLOOKUP(KT$6,fériés,1,FALSE)),(SUM($H$1:KT$1)&gt;SUM($F$8:$F24))*(SUM($H$1:KT$1)&lt;=SUM($F$8:$F25))*1,"F"))</f>
        <v>0</v>
      </c>
      <c r="KU25" s="65">
        <f ca="1">IF(WEEKDAY(KU$6,2)&gt;5,"w",IF(ISERROR(VLOOKUP(KU$6,fériés,1,FALSE)),(SUM($H$1:KU$1)&gt;SUM($F$8:$F24))*(SUM($H$1:KU$1)&lt;=SUM($F$8:$F25))*1,"F"))</f>
        <v>0</v>
      </c>
      <c r="KV25" s="65">
        <f ca="1">IF(WEEKDAY(KV$6,2)&gt;5,"w",IF(ISERROR(VLOOKUP(KV$6,fériés,1,FALSE)),(SUM($H$1:KV$1)&gt;SUM($F$8:$F24))*(SUM($H$1:KV$1)&lt;=SUM($F$8:$F25))*1,"F"))</f>
        <v>0</v>
      </c>
      <c r="KW25" s="65">
        <f ca="1">IF(WEEKDAY(KW$6,2)&gt;5,"w",IF(ISERROR(VLOOKUP(KW$6,fériés,1,FALSE)),(SUM($H$1:KW$1)&gt;SUM($F$8:$F24))*(SUM($H$1:KW$1)&lt;=SUM($F$8:$F25))*1,"F"))</f>
        <v>0</v>
      </c>
      <c r="KX25" s="65">
        <f ca="1">IF(WEEKDAY(KX$6,2)&gt;5,"w",IF(ISERROR(VLOOKUP(KX$6,fériés,1,FALSE)),(SUM($H$1:KX$1)&gt;SUM($F$8:$F24))*(SUM($H$1:KX$1)&lt;=SUM($F$8:$F25))*1,"F"))</f>
        <v>0</v>
      </c>
      <c r="KY25" s="65">
        <f ca="1">IF(WEEKDAY(KY$6,2)&gt;5,"w",IF(ISERROR(VLOOKUP(KY$6,fériés,1,FALSE)),(SUM($H$1:KY$1)&gt;SUM($F$8:$F24))*(SUM($H$1:KY$1)&lt;=SUM($F$8:$F25))*1,"F"))</f>
        <v>0</v>
      </c>
      <c r="KZ25" s="65">
        <f ca="1">IF(WEEKDAY(KZ$6,2)&gt;5,"w",IF(ISERROR(VLOOKUP(KZ$6,fériés,1,FALSE)),(SUM($H$1:KZ$1)&gt;SUM($F$8:$F24))*(SUM($H$1:KZ$1)&lt;=SUM($F$8:$F25))*1,"F"))</f>
        <v>0</v>
      </c>
      <c r="LA25" s="65">
        <f ca="1">IF(WEEKDAY(LA$6,2)&gt;5,"w",IF(ISERROR(VLOOKUP(LA$6,fériés,1,FALSE)),(SUM($H$1:LA$1)&gt;SUM($F$8:$F24))*(SUM($H$1:LA$1)&lt;=SUM($F$8:$F25))*1,"F"))</f>
        <v>0</v>
      </c>
      <c r="LB25" s="65">
        <f ca="1">IF(WEEKDAY(LB$6,2)&gt;5,"w",IF(ISERROR(VLOOKUP(LB$6,fériés,1,FALSE)),(SUM($H$1:LB$1)&gt;SUM($F$8:$F24))*(SUM($H$1:LB$1)&lt;=SUM($F$8:$F25))*1,"F"))</f>
        <v>0</v>
      </c>
      <c r="LC25" s="65">
        <f ca="1">IF(WEEKDAY(LC$6,2)&gt;5,"w",IF(ISERROR(VLOOKUP(LC$6,fériés,1,FALSE)),(SUM($H$1:LC$1)&gt;SUM($F$8:$F24))*(SUM($H$1:LC$1)&lt;=SUM($F$8:$F25))*1,"F"))</f>
        <v>0</v>
      </c>
      <c r="LD25" s="65">
        <f ca="1">IF(WEEKDAY(LD$6,2)&gt;5,"w",IF(ISERROR(VLOOKUP(LD$6,fériés,1,FALSE)),(SUM($H$1:LD$1)&gt;SUM($F$8:$F24))*(SUM($H$1:LD$1)&lt;=SUM($F$8:$F25))*1,"F"))</f>
        <v>0</v>
      </c>
      <c r="LE25" s="65">
        <f ca="1">IF(WEEKDAY(LE$6,2)&gt;5,"w",IF(ISERROR(VLOOKUP(LE$6,fériés,1,FALSE)),(SUM($H$1:LE$1)&gt;SUM($F$8:$F24))*(SUM($H$1:LE$1)&lt;=SUM($F$8:$F25))*1,"F"))</f>
        <v>0</v>
      </c>
      <c r="LF25" s="65">
        <f ca="1">IF(WEEKDAY(LF$6,2)&gt;5,"w",IF(ISERROR(VLOOKUP(LF$6,fériés,1,FALSE)),(SUM($H$1:LF$1)&gt;SUM($F$8:$F24))*(SUM($H$1:LF$1)&lt;=SUM($F$8:$F25))*1,"F"))</f>
        <v>0</v>
      </c>
      <c r="LG25" s="65">
        <f ca="1">IF(WEEKDAY(LG$6,2)&gt;5,"w",IF(ISERROR(VLOOKUP(LG$6,fériés,1,FALSE)),(SUM($H$1:LG$1)&gt;SUM($F$8:$F24))*(SUM($H$1:LG$1)&lt;=SUM($F$8:$F25))*1,"F"))</f>
        <v>0</v>
      </c>
      <c r="LH25" s="65">
        <f ca="1">IF(WEEKDAY(LH$6,2)&gt;5,"w",IF(ISERROR(VLOOKUP(LH$6,fériés,1,FALSE)),(SUM($H$1:LH$1)&gt;SUM($F$8:$F24))*(SUM($H$1:LH$1)&lt;=SUM($F$8:$F25))*1,"F"))</f>
        <v>0</v>
      </c>
      <c r="LI25" s="65">
        <f ca="1">IF(WEEKDAY(LI$6,2)&gt;5,"w",IF(ISERROR(VLOOKUP(LI$6,fériés,1,FALSE)),(SUM($H$1:LI$1)&gt;SUM($F$8:$F24))*(SUM($H$1:LI$1)&lt;=SUM($F$8:$F25))*1,"F"))</f>
        <v>0</v>
      </c>
      <c r="LJ25" s="65">
        <f ca="1">IF(WEEKDAY(LJ$6,2)&gt;5,"w",IF(ISERROR(VLOOKUP(LJ$6,fériés,1,FALSE)),(SUM($H$1:LJ$1)&gt;SUM($F$8:$F24))*(SUM($H$1:LJ$1)&lt;=SUM($F$8:$F25))*1,"F"))</f>
        <v>0</v>
      </c>
      <c r="LK25" s="65">
        <f ca="1">IF(WEEKDAY(LK$6,2)&gt;5,"w",IF(ISERROR(VLOOKUP(LK$6,fériés,1,FALSE)),(SUM($H$1:LK$1)&gt;SUM($F$8:$F24))*(SUM($H$1:LK$1)&lt;=SUM($F$8:$F25))*1,"F"))</f>
        <v>0</v>
      </c>
      <c r="LL25" s="65">
        <f ca="1">IF(WEEKDAY(LL$6,2)&gt;5,"w",IF(ISERROR(VLOOKUP(LL$6,fériés,1,FALSE)),(SUM($H$1:LL$1)&gt;SUM($F$8:$F24))*(SUM($H$1:LL$1)&lt;=SUM($F$8:$F25))*1,"F"))</f>
        <v>0</v>
      </c>
      <c r="LM25" s="65">
        <f ca="1">IF(WEEKDAY(LM$6,2)&gt;5,"w",IF(ISERROR(VLOOKUP(LM$6,fériés,1,FALSE)),(SUM($H$1:LM$1)&gt;SUM($F$8:$F24))*(SUM($H$1:LM$1)&lt;=SUM($F$8:$F25))*1,"F"))</f>
        <v>0</v>
      </c>
      <c r="LN25" s="65">
        <f ca="1">IF(WEEKDAY(LN$6,2)&gt;5,"w",IF(ISERROR(VLOOKUP(LN$6,fériés,1,FALSE)),(SUM($H$1:LN$1)&gt;SUM($F$8:$F24))*(SUM($H$1:LN$1)&lt;=SUM($F$8:$F25))*1,"F"))</f>
        <v>0</v>
      </c>
      <c r="LO25" s="65">
        <f ca="1">IF(WEEKDAY(LO$6,2)&gt;5,"w",IF(ISERROR(VLOOKUP(LO$6,fériés,1,FALSE)),(SUM($H$1:LO$1)&gt;SUM($F$8:$F24))*(SUM($H$1:LO$1)&lt;=SUM($F$8:$F25))*1,"F"))</f>
        <v>0</v>
      </c>
      <c r="LP25" s="65">
        <f ca="1">IF(WEEKDAY(LP$6,2)&gt;5,"w",IF(ISERROR(VLOOKUP(LP$6,fériés,1,FALSE)),(SUM($H$1:LP$1)&gt;SUM($F$8:$F24))*(SUM($H$1:LP$1)&lt;=SUM($F$8:$F25))*1,"F"))</f>
        <v>0</v>
      </c>
      <c r="LQ25" s="65">
        <f ca="1">IF(WEEKDAY(LQ$6,2)&gt;5,"w",IF(ISERROR(VLOOKUP(LQ$6,fériés,1,FALSE)),(SUM($H$1:LQ$1)&gt;SUM($F$8:$F24))*(SUM($H$1:LQ$1)&lt;=SUM($F$8:$F25))*1,"F"))</f>
        <v>0</v>
      </c>
      <c r="LR25" s="65">
        <f ca="1">IF(WEEKDAY(LR$6,2)&gt;5,"w",IF(ISERROR(VLOOKUP(LR$6,fériés,1,FALSE)),(SUM($H$1:LR$1)&gt;SUM($F$8:$F24))*(SUM($H$1:LR$1)&lt;=SUM($F$8:$F25))*1,"F"))</f>
        <v>0</v>
      </c>
      <c r="LS25" s="65">
        <f ca="1">IF(WEEKDAY(LS$6,2)&gt;5,"w",IF(ISERROR(VLOOKUP(LS$6,fériés,1,FALSE)),(SUM($H$1:LS$1)&gt;SUM($F$8:$F24))*(SUM($H$1:LS$1)&lt;=SUM($F$8:$F25))*1,"F"))</f>
        <v>0</v>
      </c>
      <c r="LT25" s="65">
        <f ca="1">IF(WEEKDAY(LT$6,2)&gt;5,"w",IF(ISERROR(VLOOKUP(LT$6,fériés,1,FALSE)),(SUM($H$1:LT$1)&gt;SUM($F$8:$F24))*(SUM($H$1:LT$1)&lt;=SUM($F$8:$F25))*1,"F"))</f>
        <v>0</v>
      </c>
      <c r="LU25" s="65">
        <f ca="1">IF(WEEKDAY(LU$6,2)&gt;5,"w",IF(ISERROR(VLOOKUP(LU$6,fériés,1,FALSE)),(SUM($H$1:LU$1)&gt;SUM($F$8:$F24))*(SUM($H$1:LU$1)&lt;=SUM($F$8:$F25))*1,"F"))</f>
        <v>0</v>
      </c>
      <c r="LV25" s="65">
        <f ca="1">IF(WEEKDAY(LV$6,2)&gt;5,"w",IF(ISERROR(VLOOKUP(LV$6,fériés,1,FALSE)),(SUM($H$1:LV$1)&gt;SUM($F$8:$F24))*(SUM($H$1:LV$1)&lt;=SUM($F$8:$F25))*1,"F"))</f>
        <v>0</v>
      </c>
      <c r="LW25" s="65">
        <f ca="1">IF(WEEKDAY(LW$6,2)&gt;5,"w",IF(ISERROR(VLOOKUP(LW$6,fériés,1,FALSE)),(SUM($H$1:LW$1)&gt;SUM($F$8:$F24))*(SUM($H$1:LW$1)&lt;=SUM($F$8:$F25))*1,"F"))</f>
        <v>0</v>
      </c>
      <c r="LX25" s="65">
        <f ca="1">IF(WEEKDAY(LX$6,2)&gt;5,"w",IF(ISERROR(VLOOKUP(LX$6,fériés,1,FALSE)),(SUM($H$1:LX$1)&gt;SUM($F$8:$F24))*(SUM($H$1:LX$1)&lt;=SUM($F$8:$F25))*1,"F"))</f>
        <v>0</v>
      </c>
      <c r="LY25" s="65">
        <f ca="1">IF(WEEKDAY(LY$6,2)&gt;5,"w",IF(ISERROR(VLOOKUP(LY$6,fériés,1,FALSE)),(SUM($H$1:LY$1)&gt;SUM($F$8:$F24))*(SUM($H$1:LY$1)&lt;=SUM($F$8:$F25))*1,"F"))</f>
        <v>0</v>
      </c>
      <c r="LZ25" s="65">
        <f ca="1">IF(WEEKDAY(LZ$6,2)&gt;5,"w",IF(ISERROR(VLOOKUP(LZ$6,fériés,1,FALSE)),(SUM($H$1:LZ$1)&gt;SUM($F$8:$F24))*(SUM($H$1:LZ$1)&lt;=SUM($F$8:$F25))*1,"F"))</f>
        <v>0</v>
      </c>
      <c r="MA25" s="65">
        <f ca="1">IF(WEEKDAY(MA$6,2)&gt;5,"w",IF(ISERROR(VLOOKUP(MA$6,fériés,1,FALSE)),(SUM($H$1:MA$1)&gt;SUM($F$8:$F24))*(SUM($H$1:MA$1)&lt;=SUM($F$8:$F25))*1,"F"))</f>
        <v>0</v>
      </c>
      <c r="MB25" s="65">
        <f ca="1">IF(WEEKDAY(MB$6,2)&gt;5,"w",IF(ISERROR(VLOOKUP(MB$6,fériés,1,FALSE)),(SUM($H$1:MB$1)&gt;SUM($F$8:$F24))*(SUM($H$1:MB$1)&lt;=SUM($F$8:$F25))*1,"F"))</f>
        <v>0</v>
      </c>
      <c r="MC25" s="65">
        <f ca="1">IF(WEEKDAY(MC$6,2)&gt;5,"w",IF(ISERROR(VLOOKUP(MC$6,fériés,1,FALSE)),(SUM($H$1:MC$1)&gt;SUM($F$8:$F24))*(SUM($H$1:MC$1)&lt;=SUM($F$8:$F25))*1,"F"))</f>
        <v>0</v>
      </c>
      <c r="MD25" s="65">
        <f ca="1">IF(WEEKDAY(MD$6,2)&gt;5,"w",IF(ISERROR(VLOOKUP(MD$6,fériés,1,FALSE)),(SUM($H$1:MD$1)&gt;SUM($F$8:$F24))*(SUM($H$1:MD$1)&lt;=SUM($F$8:$F25))*1,"F"))</f>
        <v>0</v>
      </c>
      <c r="ME25" s="65">
        <f ca="1">IF(WEEKDAY(ME$6,2)&gt;5,"w",IF(ISERROR(VLOOKUP(ME$6,fériés,1,FALSE)),(SUM($H$1:ME$1)&gt;SUM($F$8:$F24))*(SUM($H$1:ME$1)&lt;=SUM($F$8:$F25))*1,"F"))</f>
        <v>0</v>
      </c>
      <c r="MF25" s="65">
        <f ca="1">IF(WEEKDAY(MF$6,2)&gt;5,"w",IF(ISERROR(VLOOKUP(MF$6,fériés,1,FALSE)),(SUM($H$1:MF$1)&gt;SUM($F$8:$F24))*(SUM($H$1:MF$1)&lt;=SUM($F$8:$F25))*1,"F"))</f>
        <v>0</v>
      </c>
      <c r="MG25" s="65">
        <f ca="1">IF(WEEKDAY(MG$6,2)&gt;5,"w",IF(ISERROR(VLOOKUP(MG$6,fériés,1,FALSE)),(SUM($H$1:MG$1)&gt;SUM($F$8:$F24))*(SUM($H$1:MG$1)&lt;=SUM($F$8:$F25))*1,"F"))</f>
        <v>0</v>
      </c>
      <c r="MH25" s="65" t="str">
        <f ca="1">IF(WEEKDAY(MH$6,2)&gt;5,"w",IF(ISERROR(VLOOKUP(MH$6,fériés,1,FALSE)),(SUM($H$1:MH$1)&gt;SUM($F$8:$F24))*(SUM($H$1:MH$1)&lt;=SUM($F$8:$F25))*1,"F"))</f>
        <v>w</v>
      </c>
      <c r="MI25" s="65" t="str">
        <f ca="1">IF(WEEKDAY(MI$6,2)&gt;5,"w",IF(ISERROR(VLOOKUP(MI$6,fériés,1,FALSE)),(SUM($H$1:MI$1)&gt;SUM($F$8:$F24))*(SUM($H$1:MI$1)&lt;=SUM($F$8:$F25))*1,"F"))</f>
        <v>w</v>
      </c>
      <c r="MJ25" s="65" t="str">
        <f ca="1">IF(WEEKDAY(MJ$6,2)&gt;5,"w",IF(ISERROR(VLOOKUP(MJ$6,fériés,1,FALSE)),(SUM($H$1:MJ$1)&gt;SUM($F$8:$F24))*(SUM($H$1:MJ$1)&lt;=SUM($F$8:$F25))*1,"F"))</f>
        <v>w</v>
      </c>
      <c r="MK25" s="65" t="str">
        <f ca="1">IF(WEEKDAY(MK$6,2)&gt;5,"w",IF(ISERROR(VLOOKUP(MK$6,fériés,1,FALSE)),(SUM($H$1:MK$1)&gt;SUM($F$8:$F24))*(SUM($H$1:MK$1)&lt;=SUM($F$8:$F25))*1,"F"))</f>
        <v>w</v>
      </c>
      <c r="ML25" s="65" t="str">
        <f ca="1">IF(WEEKDAY(ML$6,2)&gt;5,"w",IF(ISERROR(VLOOKUP(ML$6,fériés,1,FALSE)),(SUM($H$1:ML$1)&gt;SUM($F$8:$F24))*(SUM($H$1:ML$1)&lt;=SUM($F$8:$F25))*1,"F"))</f>
        <v>w</v>
      </c>
      <c r="MM25" s="65" t="str">
        <f ca="1">IF(WEEKDAY(MM$6,2)&gt;5,"w",IF(ISERROR(VLOOKUP(MM$6,fériés,1,FALSE)),(SUM($H$1:MM$1)&gt;SUM($F$8:$F24))*(SUM($H$1:MM$1)&lt;=SUM($F$8:$F25))*1,"F"))</f>
        <v>w</v>
      </c>
      <c r="MN25" s="65" t="str">
        <f ca="1">IF(WEEKDAY(MN$6,2)&gt;5,"w",IF(ISERROR(VLOOKUP(MN$6,fériés,1,FALSE)),(SUM($H$1:MN$1)&gt;SUM($F$8:$F24))*(SUM($H$1:MN$1)&lt;=SUM($F$8:$F25))*1,"F"))</f>
        <v>w</v>
      </c>
      <c r="MO25" s="65" t="str">
        <f ca="1">IF(WEEKDAY(MO$6,2)&gt;5,"w",IF(ISERROR(VLOOKUP(MO$6,fériés,1,FALSE)),(SUM($H$1:MO$1)&gt;SUM($F$8:$F24))*(SUM($H$1:MO$1)&lt;=SUM($F$8:$F25))*1,"F"))</f>
        <v>w</v>
      </c>
      <c r="MP25" s="65" t="str">
        <f ca="1">IF(WEEKDAY(MP$6,2)&gt;5,"w",IF(ISERROR(VLOOKUP(MP$6,fériés,1,FALSE)),(SUM($H$1:MP$1)&gt;SUM($F$8:$F24))*(SUM($H$1:MP$1)&lt;=SUM($F$8:$F25))*1,"F"))</f>
        <v>w</v>
      </c>
      <c r="MQ25" s="65" t="str">
        <f ca="1">IF(WEEKDAY(MQ$6,2)&gt;5,"w",IF(ISERROR(VLOOKUP(MQ$6,fériés,1,FALSE)),(SUM($H$1:MQ$1)&gt;SUM($F$8:$F24))*(SUM($H$1:MQ$1)&lt;=SUM($F$8:$F25))*1,"F"))</f>
        <v>w</v>
      </c>
      <c r="MR25" s="65" t="str">
        <f ca="1">IF(WEEKDAY(MR$6,2)&gt;5,"w",IF(ISERROR(VLOOKUP(MR$6,fériés,1,FALSE)),(SUM($H$1:MR$1)&gt;SUM($F$8:$F24))*(SUM($H$1:MR$1)&lt;=SUM($F$8:$F25))*1,"F"))</f>
        <v>w</v>
      </c>
      <c r="MS25" s="65" t="str">
        <f ca="1">IF(WEEKDAY(MS$6,2)&gt;5,"w",IF(ISERROR(VLOOKUP(MS$6,fériés,1,FALSE)),(SUM($H$1:MS$1)&gt;SUM($F$8:$F24))*(SUM($H$1:MS$1)&lt;=SUM($F$8:$F25))*1,"F"))</f>
        <v>w</v>
      </c>
      <c r="MT25" s="65" t="str">
        <f ca="1">IF(WEEKDAY(MT$6,2)&gt;5,"w",IF(ISERROR(VLOOKUP(MT$6,fériés,1,FALSE)),(SUM($H$1:MT$1)&gt;SUM($F$8:$F24))*(SUM($H$1:MT$1)&lt;=SUM($F$8:$F25))*1,"F"))</f>
        <v>w</v>
      </c>
      <c r="MU25" s="65" t="str">
        <f ca="1">IF(WEEKDAY(MU$6,2)&gt;5,"w",IF(ISERROR(VLOOKUP(MU$6,fériés,1,FALSE)),(SUM($H$1:MU$1)&gt;SUM($F$8:$F24))*(SUM($H$1:MU$1)&lt;=SUM($F$8:$F25))*1,"F"))</f>
        <v>w</v>
      </c>
      <c r="MV25" s="65" t="str">
        <f ca="1">IF(WEEKDAY(MV$6,2)&gt;5,"w",IF(ISERROR(VLOOKUP(MV$6,fériés,1,FALSE)),(SUM($H$1:MV$1)&gt;SUM($F$8:$F24))*(SUM($H$1:MV$1)&lt;=SUM($F$8:$F25))*1,"F"))</f>
        <v>w</v>
      </c>
      <c r="MW25" s="65" t="str">
        <f ca="1">IF(WEEKDAY(MW$6,2)&gt;5,"w",IF(ISERROR(VLOOKUP(MW$6,fériés,1,FALSE)),(SUM($H$1:MW$1)&gt;SUM($F$8:$F24))*(SUM($H$1:MW$1)&lt;=SUM($F$8:$F25))*1,"F"))</f>
        <v>w</v>
      </c>
      <c r="MX25" s="65" t="str">
        <f ca="1">IF(WEEKDAY(MX$6,2)&gt;5,"w",IF(ISERROR(VLOOKUP(MX$6,fériés,1,FALSE)),(SUM($H$1:MX$1)&gt;SUM($F$8:$F24))*(SUM($H$1:MX$1)&lt;=SUM($F$8:$F25))*1,"F"))</f>
        <v>w</v>
      </c>
      <c r="MY25" s="65" t="str">
        <f ca="1">IF(WEEKDAY(MY$6,2)&gt;5,"w",IF(ISERROR(VLOOKUP(MY$6,fériés,1,FALSE)),(SUM($H$1:MY$1)&gt;SUM($F$8:$F24))*(SUM($H$1:MY$1)&lt;=SUM($F$8:$F25))*1,"F"))</f>
        <v>w</v>
      </c>
      <c r="MZ25" s="65" t="str">
        <f ca="1">IF(WEEKDAY(MZ$6,2)&gt;5,"w",IF(ISERROR(VLOOKUP(MZ$6,fériés,1,FALSE)),(SUM($H$1:MZ$1)&gt;SUM($F$8:$F24))*(SUM($H$1:MZ$1)&lt;=SUM($F$8:$F25))*1,"F"))</f>
        <v>w</v>
      </c>
      <c r="NA25" s="65" t="str">
        <f ca="1">IF(WEEKDAY(NA$6,2)&gt;5,"w",IF(ISERROR(VLOOKUP(NA$6,fériés,1,FALSE)),(SUM($H$1:NA$1)&gt;SUM($F$8:$F24))*(SUM($H$1:NA$1)&lt;=SUM($F$8:$F25))*1,"F"))</f>
        <v>w</v>
      </c>
      <c r="NB25" s="65">
        <f ca="1">IF(WEEKDAY(NB$6,2)&gt;5,"w",IF(ISERROR(VLOOKUP(NB$6,fériés,1,FALSE)),(SUM($H$1:NB$1)&gt;SUM($F$8:$F24))*(SUM($H$1:NB$1)&lt;=SUM($F$8:$F25))*1,"F"))</f>
        <v>0</v>
      </c>
      <c r="NC25" s="65">
        <f ca="1">IF(WEEKDAY(NC$6,2)&gt;5,"w",IF(ISERROR(VLOOKUP(NC$6,fériés,1,FALSE)),(SUM($H$1:NC$1)&gt;SUM($F$8:$F24))*(SUM($H$1:NC$1)&lt;=SUM($F$8:$F25))*1,"F"))</f>
        <v>0</v>
      </c>
      <c r="ND25" s="65">
        <f ca="1">IF(WEEKDAY(ND$6,2)&gt;5,"w",IF(ISERROR(VLOOKUP(ND$6,fériés,1,FALSE)),(SUM($H$1:ND$1)&gt;SUM($F$8:$F24))*(SUM($H$1:ND$1)&lt;=SUM($F$8:$F25))*1,"F"))</f>
        <v>0</v>
      </c>
      <c r="NE25" s="65">
        <f ca="1">IF(WEEKDAY(NE$6,2)&gt;5,"w",IF(ISERROR(VLOOKUP(NE$6,fériés,1,FALSE)),(SUM($H$1:NE$1)&gt;SUM($F$8:$F24))*(SUM($H$1:NE$1)&lt;=SUM($F$8:$F25))*1,"F"))</f>
        <v>0</v>
      </c>
      <c r="NF25" s="65">
        <f ca="1">IF(WEEKDAY(NF$6,2)&gt;5,"w",IF(ISERROR(VLOOKUP(NF$6,fériés,1,FALSE)),(SUM($H$1:NF$1)&gt;SUM($F$8:$F24))*(SUM($H$1:NF$1)&lt;=SUM($F$8:$F25))*1,"F"))</f>
        <v>0</v>
      </c>
      <c r="NG25" s="65">
        <f ca="1">IF(WEEKDAY(NG$6,2)&gt;5,"w",IF(ISERROR(VLOOKUP(NG$6,fériés,1,FALSE)),(SUM($H$1:NG$1)&gt;SUM($F$8:$F24))*(SUM($H$1:NG$1)&lt;=SUM($F$8:$F25))*1,"F"))</f>
        <v>0</v>
      </c>
      <c r="NH25" s="65">
        <f ca="1">IF(WEEKDAY(NH$6,2)&gt;5,"w",IF(ISERROR(VLOOKUP(NH$6,fériés,1,FALSE)),(SUM($H$1:NH$1)&gt;SUM($F$8:$F24))*(SUM($H$1:NH$1)&lt;=SUM($F$8:$F25))*1,"F"))</f>
        <v>0</v>
      </c>
      <c r="NI25" s="65">
        <f ca="1">IF(WEEKDAY(NI$6,2)&gt;5,"w",IF(ISERROR(VLOOKUP(NI$6,fériés,1,FALSE)),(SUM($H$1:NI$1)&gt;SUM($F$8:$F24))*(SUM($H$1:NI$1)&lt;=SUM($F$8:$F25))*1,"F"))</f>
        <v>0</v>
      </c>
      <c r="NJ25" s="65">
        <f ca="1">IF(WEEKDAY(NJ$6,2)&gt;5,"w",IF(ISERROR(VLOOKUP(NJ$6,fériés,1,FALSE)),(SUM($H$1:NJ$1)&gt;SUM($F$8:$F24))*(SUM($H$1:NJ$1)&lt;=SUM($F$8:$F25))*1,"F"))</f>
        <v>0</v>
      </c>
      <c r="NK25" s="65">
        <f ca="1">IF(WEEKDAY(NK$6,2)&gt;5,"w",IF(ISERROR(VLOOKUP(NK$6,fériés,1,FALSE)),(SUM($H$1:NK$1)&gt;SUM($F$8:$F24))*(SUM($H$1:NK$1)&lt;=SUM($F$8:$F25))*1,"F"))</f>
        <v>0</v>
      </c>
      <c r="NL25" s="65">
        <f ca="1">IF(WEEKDAY(NL$6,2)&gt;5,"w",IF(ISERROR(VLOOKUP(NL$6,fériés,1,FALSE)),(SUM($H$1:NL$1)&gt;SUM($F$8:$F24))*(SUM($H$1:NL$1)&lt;=SUM($F$8:$F25))*1,"F"))</f>
        <v>0</v>
      </c>
      <c r="NM25" s="65">
        <f ca="1">IF(WEEKDAY(NM$6,2)&gt;5,"w",IF(ISERROR(VLOOKUP(NM$6,fériés,1,FALSE)),(SUM($H$1:NM$1)&gt;SUM($F$8:$F24))*(SUM($H$1:NM$1)&lt;=SUM($F$8:$F25))*1,"F"))</f>
        <v>0</v>
      </c>
      <c r="NN25" s="65">
        <f ca="1">IF(WEEKDAY(NN$6,2)&gt;5,"w",IF(ISERROR(VLOOKUP(NN$6,fériés,1,FALSE)),(SUM($H$1:NN$1)&gt;SUM($F$8:$F24))*(SUM($H$1:NN$1)&lt;=SUM($F$8:$F25))*1,"F"))</f>
        <v>0</v>
      </c>
      <c r="NO25" s="65">
        <f ca="1">IF(WEEKDAY(NO$6,2)&gt;5,"w",IF(ISERROR(VLOOKUP(NO$6,fériés,1,FALSE)),(SUM($H$1:NO$1)&gt;SUM($F$8:$F24))*(SUM($H$1:NO$1)&lt;=SUM($F$8:$F25))*1,"F"))</f>
        <v>0</v>
      </c>
      <c r="NP25" s="65">
        <f ca="1">IF(WEEKDAY(NP$6,2)&gt;5,"w",IF(ISERROR(VLOOKUP(NP$6,fériés,1,FALSE)),(SUM($H$1:NP$1)&gt;SUM($F$8:$F24))*(SUM($H$1:NP$1)&lt;=SUM($F$8:$F25))*1,"F"))</f>
        <v>0</v>
      </c>
      <c r="NQ25" s="65">
        <f ca="1">IF(WEEKDAY(NQ$6,2)&gt;5,"w",IF(ISERROR(VLOOKUP(NQ$6,fériés,1,FALSE)),(SUM($H$1:NQ$1)&gt;SUM($F$8:$F24))*(SUM($H$1:NQ$1)&lt;=SUM($F$8:$F25))*1,"F"))</f>
        <v>0</v>
      </c>
      <c r="NR25" s="65">
        <f ca="1">IF(WEEKDAY(NR$6,2)&gt;5,"w",IF(ISERROR(VLOOKUP(NR$6,fériés,1,FALSE)),(SUM($H$1:NR$1)&gt;SUM($F$8:$F24))*(SUM($H$1:NR$1)&lt;=SUM($F$8:$F25))*1,"F"))</f>
        <v>0</v>
      </c>
      <c r="NS25" s="65">
        <f ca="1">IF(WEEKDAY(NS$6,2)&gt;5,"w",IF(ISERROR(VLOOKUP(NS$6,fériés,1,FALSE)),(SUM($H$1:NS$1)&gt;SUM($F$8:$F24))*(SUM($H$1:NS$1)&lt;=SUM($F$8:$F25))*1,"F"))</f>
        <v>0</v>
      </c>
      <c r="NT25" s="65">
        <f ca="1">IF(WEEKDAY(NT$6,2)&gt;5,"w",IF(ISERROR(VLOOKUP(NT$6,fériés,1,FALSE)),(SUM($H$1:NT$1)&gt;SUM($F$8:$F24))*(SUM($H$1:NT$1)&lt;=SUM($F$8:$F25))*1,"F"))</f>
        <v>0</v>
      </c>
      <c r="NU25" s="65">
        <f ca="1">IF(WEEKDAY(NU$6,2)&gt;5,"w",IF(ISERROR(VLOOKUP(NU$6,fériés,1,FALSE)),(SUM($H$1:NU$1)&gt;SUM($F$8:$F24))*(SUM($H$1:NU$1)&lt;=SUM($F$8:$F25))*1,"F"))</f>
        <v>0</v>
      </c>
      <c r="NV25" s="65">
        <f ca="1">IF(WEEKDAY(NV$6,2)&gt;5,"w",IF(ISERROR(VLOOKUP(NV$6,fériés,1,FALSE)),(SUM($H$1:NV$1)&gt;SUM($F$8:$F24))*(SUM($H$1:NV$1)&lt;=SUM($F$8:$F25))*1,"F"))</f>
        <v>0</v>
      </c>
      <c r="NW25" s="65">
        <f ca="1">IF(WEEKDAY(NW$6,2)&gt;5,"w",IF(ISERROR(VLOOKUP(NW$6,fériés,1,FALSE)),(SUM($H$1:NW$1)&gt;SUM($F$8:$F24))*(SUM($H$1:NW$1)&lt;=SUM($F$8:$F25))*1,"F"))</f>
        <v>0</v>
      </c>
      <c r="NX25" s="65">
        <f ca="1">IF(WEEKDAY(NX$6,2)&gt;5,"w",IF(ISERROR(VLOOKUP(NX$6,fériés,1,FALSE)),(SUM($H$1:NX$1)&gt;SUM($F$8:$F24))*(SUM($H$1:NX$1)&lt;=SUM($F$8:$F25))*1,"F"))</f>
        <v>0</v>
      </c>
      <c r="NY25" s="65">
        <f ca="1">IF(WEEKDAY(NY$6,2)&gt;5,"w",IF(ISERROR(VLOOKUP(NY$6,fériés,1,FALSE)),(SUM($H$1:NY$1)&gt;SUM($F$8:$F24))*(SUM($H$1:NY$1)&lt;=SUM($F$8:$F25))*1,"F"))</f>
        <v>0</v>
      </c>
      <c r="NZ25" s="65">
        <f ca="1">IF(WEEKDAY(NZ$6,2)&gt;5,"w",IF(ISERROR(VLOOKUP(NZ$6,fériés,1,FALSE)),(SUM($H$1:NZ$1)&gt;SUM($F$8:$F24))*(SUM($H$1:NZ$1)&lt;=SUM($F$8:$F25))*1,"F"))</f>
        <v>0</v>
      </c>
      <c r="OA25" s="65">
        <f ca="1">IF(WEEKDAY(OA$6,2)&gt;5,"w",IF(ISERROR(VLOOKUP(OA$6,fériés,1,FALSE)),(SUM($H$1:OA$1)&gt;SUM($F$8:$F24))*(SUM($H$1:OA$1)&lt;=SUM($F$8:$F25))*1,"F"))</f>
        <v>0</v>
      </c>
      <c r="OB25" s="65">
        <f ca="1">IF(WEEKDAY(OB$6,2)&gt;5,"w",IF(ISERROR(VLOOKUP(OB$6,fériés,1,FALSE)),(SUM($H$1:OB$1)&gt;SUM($F$8:$F24))*(SUM($H$1:OB$1)&lt;=SUM($F$8:$F25))*1,"F"))</f>
        <v>0</v>
      </c>
      <c r="OC25" s="65">
        <f ca="1">IF(WEEKDAY(OC$6,2)&gt;5,"w",IF(ISERROR(VLOOKUP(OC$6,fériés,1,FALSE)),(SUM($H$1:OC$1)&gt;SUM($F$8:$F24))*(SUM($H$1:OC$1)&lt;=SUM($F$8:$F25))*1,"F"))</f>
        <v>0</v>
      </c>
      <c r="OD25" s="65">
        <f ca="1">IF(WEEKDAY(OD$6,2)&gt;5,"w",IF(ISERROR(VLOOKUP(OD$6,fériés,1,FALSE)),(SUM($H$1:OD$1)&gt;SUM($F$8:$F24))*(SUM($H$1:OD$1)&lt;=SUM($F$8:$F25))*1,"F"))</f>
        <v>0</v>
      </c>
      <c r="OE25" s="65">
        <f ca="1">IF(WEEKDAY(OE$6,2)&gt;5,"w",IF(ISERROR(VLOOKUP(OE$6,fériés,1,FALSE)),(SUM($H$1:OE$1)&gt;SUM($F$8:$F24))*(SUM($H$1:OE$1)&lt;=SUM($F$8:$F25))*1,"F"))</f>
        <v>0</v>
      </c>
      <c r="OF25" s="65">
        <f ca="1">IF(WEEKDAY(OF$6,2)&gt;5,"w",IF(ISERROR(VLOOKUP(OF$6,fériés,1,FALSE)),(SUM($H$1:OF$1)&gt;SUM($F$8:$F24))*(SUM($H$1:OF$1)&lt;=SUM($F$8:$F25))*1,"F"))</f>
        <v>0</v>
      </c>
      <c r="OG25" s="65">
        <f ca="1">IF(WEEKDAY(OG$6,2)&gt;5,"w",IF(ISERROR(VLOOKUP(OG$6,fériés,1,FALSE)),(SUM($H$1:OG$1)&gt;SUM($F$8:$F24))*(SUM($H$1:OG$1)&lt;=SUM($F$8:$F25))*1,"F"))</f>
        <v>0</v>
      </c>
      <c r="OH25" s="65">
        <f ca="1">IF(WEEKDAY(OH$6,2)&gt;5,"w",IF(ISERROR(VLOOKUP(OH$6,fériés,1,FALSE)),(SUM($H$1:OH$1)&gt;SUM($F$8:$F24))*(SUM($H$1:OH$1)&lt;=SUM($F$8:$F25))*1,"F"))</f>
        <v>0</v>
      </c>
      <c r="OI25" s="65">
        <f ca="1">IF(WEEKDAY(OI$6,2)&gt;5,"w",IF(ISERROR(VLOOKUP(OI$6,fériés,1,FALSE)),(SUM($H$1:OI$1)&gt;SUM($F$8:$F24))*(SUM($H$1:OI$1)&lt;=SUM($F$8:$F25))*1,"F"))</f>
        <v>0</v>
      </c>
      <c r="OJ25" s="65">
        <f ca="1">IF(WEEKDAY(OJ$6,2)&gt;5,"w",IF(ISERROR(VLOOKUP(OJ$6,fériés,1,FALSE)),(SUM($H$1:OJ$1)&gt;SUM($F$8:$F24))*(SUM($H$1:OJ$1)&lt;=SUM($F$8:$F25))*1,"F"))</f>
        <v>0</v>
      </c>
      <c r="OK25" s="65">
        <f ca="1">IF(WEEKDAY(OK$6,2)&gt;5,"w",IF(ISERROR(VLOOKUP(OK$6,fériés,1,FALSE)),(SUM($H$1:OK$1)&gt;SUM($F$8:$F24))*(SUM($H$1:OK$1)&lt;=SUM($F$8:$F25))*1,"F"))</f>
        <v>0</v>
      </c>
      <c r="OL25" s="65">
        <f ca="1">IF(WEEKDAY(OL$6,2)&gt;5,"w",IF(ISERROR(VLOOKUP(OL$6,fériés,1,FALSE)),(SUM($H$1:OL$1)&gt;SUM($F$8:$F24))*(SUM($H$1:OL$1)&lt;=SUM($F$8:$F25))*1,"F"))</f>
        <v>0</v>
      </c>
      <c r="OM25" s="65">
        <f ca="1">IF(WEEKDAY(OM$6,2)&gt;5,"w",IF(ISERROR(VLOOKUP(OM$6,fériés,1,FALSE)),(SUM($H$1:OM$1)&gt;SUM($F$8:$F24))*(SUM($H$1:OM$1)&lt;=SUM($F$8:$F25))*1,"F"))</f>
        <v>0</v>
      </c>
      <c r="ON25" s="65">
        <f ca="1">IF(WEEKDAY(ON$6,2)&gt;5,"w",IF(ISERROR(VLOOKUP(ON$6,fériés,1,FALSE)),(SUM($H$1:ON$1)&gt;SUM($F$8:$F24))*(SUM($H$1:ON$1)&lt;=SUM($F$8:$F25))*1,"F"))</f>
        <v>0</v>
      </c>
      <c r="OO25" s="65">
        <f ca="1">IF(WEEKDAY(OO$6,2)&gt;5,"w",IF(ISERROR(VLOOKUP(OO$6,fériés,1,FALSE)),(SUM($H$1:OO$1)&gt;SUM($F$8:$F24))*(SUM($H$1:OO$1)&lt;=SUM($F$8:$F25))*1,"F"))</f>
        <v>0</v>
      </c>
      <c r="OP25" s="65">
        <f ca="1">IF(WEEKDAY(OP$6,2)&gt;5,"w",IF(ISERROR(VLOOKUP(OP$6,fériés,1,FALSE)),(SUM($H$1:OP$1)&gt;SUM($F$8:$F24))*(SUM($H$1:OP$1)&lt;=SUM($F$8:$F25))*1,"F"))</f>
        <v>0</v>
      </c>
      <c r="OQ25" s="65">
        <f ca="1">IF(WEEKDAY(OQ$6,2)&gt;5,"w",IF(ISERROR(VLOOKUP(OQ$6,fériés,1,FALSE)),(SUM($H$1:OQ$1)&gt;SUM($F$8:$F24))*(SUM($H$1:OQ$1)&lt;=SUM($F$8:$F25))*1,"F"))</f>
        <v>0</v>
      </c>
      <c r="OR25" s="65">
        <f ca="1">IF(WEEKDAY(OR$6,2)&gt;5,"w",IF(ISERROR(VLOOKUP(OR$6,fériés,1,FALSE)),(SUM($H$1:OR$1)&gt;SUM($F$8:$F24))*(SUM($H$1:OR$1)&lt;=SUM($F$8:$F25))*1,"F"))</f>
        <v>0</v>
      </c>
      <c r="OS25" s="65">
        <f ca="1">IF(WEEKDAY(OS$6,2)&gt;5,"w",IF(ISERROR(VLOOKUP(OS$6,fériés,1,FALSE)),(SUM($H$1:OS$1)&gt;SUM($F$8:$F24))*(SUM($H$1:OS$1)&lt;=SUM($F$8:$F25))*1,"F"))</f>
        <v>0</v>
      </c>
      <c r="OT25" s="65">
        <f ca="1">IF(WEEKDAY(OT$6,2)&gt;5,"w",IF(ISERROR(VLOOKUP(OT$6,fériés,1,FALSE)),(SUM($H$1:OT$1)&gt;SUM($F$8:$F24))*(SUM($H$1:OT$1)&lt;=SUM($F$8:$F25))*1,"F"))</f>
        <v>0</v>
      </c>
      <c r="OU25" s="65">
        <f ca="1">IF(WEEKDAY(OU$6,2)&gt;5,"w",IF(ISERROR(VLOOKUP(OU$6,fériés,1,FALSE)),(SUM($H$1:OU$1)&gt;SUM($F$8:$F24))*(SUM($H$1:OU$1)&lt;=SUM($F$8:$F25))*1,"F"))</f>
        <v>0</v>
      </c>
      <c r="OV25" s="65">
        <f ca="1">IF(WEEKDAY(OV$6,2)&gt;5,"w",IF(ISERROR(VLOOKUP(OV$6,fériés,1,FALSE)),(SUM($H$1:OV$1)&gt;SUM($F$8:$F24))*(SUM($H$1:OV$1)&lt;=SUM($F$8:$F25))*1,"F"))</f>
        <v>0</v>
      </c>
      <c r="OW25" s="65">
        <f ca="1">IF(WEEKDAY(OW$6,2)&gt;5,"w",IF(ISERROR(VLOOKUP(OW$6,fériés,1,FALSE)),(SUM($H$1:OW$1)&gt;SUM($F$8:$F24))*(SUM($H$1:OW$1)&lt;=SUM($F$8:$F25))*1,"F"))</f>
        <v>0</v>
      </c>
      <c r="OX25" s="65">
        <f ca="1">IF(WEEKDAY(OX$6,2)&gt;5,"w",IF(ISERROR(VLOOKUP(OX$6,fériés,1,FALSE)),(SUM($H$1:OX$1)&gt;SUM($F$8:$F24))*(SUM($H$1:OX$1)&lt;=SUM($F$8:$F25))*1,"F"))</f>
        <v>0</v>
      </c>
      <c r="OY25" s="65">
        <f ca="1">IF(WEEKDAY(OY$6,2)&gt;5,"w",IF(ISERROR(VLOOKUP(OY$6,fériés,1,FALSE)),(SUM($H$1:OY$1)&gt;SUM($F$8:$F24))*(SUM($H$1:OY$1)&lt;=SUM($F$8:$F25))*1,"F"))</f>
        <v>0</v>
      </c>
      <c r="OZ25" s="65" t="str">
        <f ca="1">IF(WEEKDAY(OZ$6,2)&gt;5,"w",IF(ISERROR(VLOOKUP(OZ$6,fériés,1,FALSE)),(SUM($H$1:OZ$1)&gt;SUM($F$8:$F24))*(SUM($H$1:OZ$1)&lt;=SUM($F$8:$F25))*1,"F"))</f>
        <v>w</v>
      </c>
      <c r="PA25" s="65" t="str">
        <f ca="1">IF(WEEKDAY(PA$6,2)&gt;5,"w",IF(ISERROR(VLOOKUP(PA$6,fériés,1,FALSE)),(SUM($H$1:PA$1)&gt;SUM($F$8:$F24))*(SUM($H$1:PA$1)&lt;=SUM($F$8:$F25))*1,"F"))</f>
        <v>w</v>
      </c>
      <c r="PB25" s="65" t="str">
        <f ca="1">IF(WEEKDAY(PB$6,2)&gt;5,"w",IF(ISERROR(VLOOKUP(PB$6,fériés,1,FALSE)),(SUM($H$1:PB$1)&gt;SUM($F$8:$F24))*(SUM($H$1:PB$1)&lt;=SUM($F$8:$F25))*1,"F"))</f>
        <v>w</v>
      </c>
      <c r="PC25" s="65" t="str">
        <f ca="1">IF(WEEKDAY(PC$6,2)&gt;5,"w",IF(ISERROR(VLOOKUP(PC$6,fériés,1,FALSE)),(SUM($H$1:PC$1)&gt;SUM($F$8:$F24))*(SUM($H$1:PC$1)&lt;=SUM($F$8:$F25))*1,"F"))</f>
        <v>w</v>
      </c>
      <c r="PD25" s="65" t="str">
        <f ca="1">IF(WEEKDAY(PD$6,2)&gt;5,"w",IF(ISERROR(VLOOKUP(PD$6,fériés,1,FALSE)),(SUM($H$1:PD$1)&gt;SUM($F$8:$F24))*(SUM($H$1:PD$1)&lt;=SUM($F$8:$F25))*1,"F"))</f>
        <v>w</v>
      </c>
      <c r="PE25" s="65" t="str">
        <f ca="1">IF(WEEKDAY(PE$6,2)&gt;5,"w",IF(ISERROR(VLOOKUP(PE$6,fériés,1,FALSE)),(SUM($H$1:PE$1)&gt;SUM($F$8:$F24))*(SUM($H$1:PE$1)&lt;=SUM($F$8:$F25))*1,"F"))</f>
        <v>w</v>
      </c>
      <c r="PF25" s="65" t="str">
        <f ca="1">IF(WEEKDAY(PF$6,2)&gt;5,"w",IF(ISERROR(VLOOKUP(PF$6,fériés,1,FALSE)),(SUM($H$1:PF$1)&gt;SUM($F$8:$F24))*(SUM($H$1:PF$1)&lt;=SUM($F$8:$F25))*1,"F"))</f>
        <v>w</v>
      </c>
      <c r="PG25" s="65" t="str">
        <f ca="1">IF(WEEKDAY(PG$6,2)&gt;5,"w",IF(ISERROR(VLOOKUP(PG$6,fériés,1,FALSE)),(SUM($H$1:PG$1)&gt;SUM($F$8:$F24))*(SUM($H$1:PG$1)&lt;=SUM($F$8:$F25))*1,"F"))</f>
        <v>w</v>
      </c>
      <c r="PH25" s="65" t="str">
        <f ca="1">IF(WEEKDAY(PH$6,2)&gt;5,"w",IF(ISERROR(VLOOKUP(PH$6,fériés,1,FALSE)),(SUM($H$1:PH$1)&gt;SUM($F$8:$F24))*(SUM($H$1:PH$1)&lt;=SUM($F$8:$F25))*1,"F"))</f>
        <v>w</v>
      </c>
      <c r="PI25" s="65" t="str">
        <f ca="1">IF(WEEKDAY(PI$6,2)&gt;5,"w",IF(ISERROR(VLOOKUP(PI$6,fériés,1,FALSE)),(SUM($H$1:PI$1)&gt;SUM($F$8:$F24))*(SUM($H$1:PI$1)&lt;=SUM($F$8:$F25))*1,"F"))</f>
        <v>w</v>
      </c>
      <c r="PJ25" s="65" t="str">
        <f ca="1">IF(WEEKDAY(PJ$6,2)&gt;5,"w",IF(ISERROR(VLOOKUP(PJ$6,fériés,1,FALSE)),(SUM($H$1:PJ$1)&gt;SUM($F$8:$F24))*(SUM($H$1:PJ$1)&lt;=SUM($F$8:$F25))*1,"F"))</f>
        <v>w</v>
      </c>
      <c r="PK25" s="65" t="str">
        <f ca="1">IF(WEEKDAY(PK$6,2)&gt;5,"w",IF(ISERROR(VLOOKUP(PK$6,fériés,1,FALSE)),(SUM($H$1:PK$1)&gt;SUM($F$8:$F24))*(SUM($H$1:PK$1)&lt;=SUM($F$8:$F25))*1,"F"))</f>
        <v>w</v>
      </c>
      <c r="PL25" s="65" t="str">
        <f ca="1">IF(WEEKDAY(PL$6,2)&gt;5,"w",IF(ISERROR(VLOOKUP(PL$6,fériés,1,FALSE)),(SUM($H$1:PL$1)&gt;SUM($F$8:$F24))*(SUM($H$1:PL$1)&lt;=SUM($F$8:$F25))*1,"F"))</f>
        <v>w</v>
      </c>
      <c r="PM25" s="65" t="str">
        <f ca="1">IF(WEEKDAY(PM$6,2)&gt;5,"w",IF(ISERROR(VLOOKUP(PM$6,fériés,1,FALSE)),(SUM($H$1:PM$1)&gt;SUM($F$8:$F24))*(SUM($H$1:PM$1)&lt;=SUM($F$8:$F25))*1,"F"))</f>
        <v>w</v>
      </c>
      <c r="PN25" s="65" t="str">
        <f ca="1">IF(WEEKDAY(PN$6,2)&gt;5,"w",IF(ISERROR(VLOOKUP(PN$6,fériés,1,FALSE)),(SUM($H$1:PN$1)&gt;SUM($F$8:$F24))*(SUM($H$1:PN$1)&lt;=SUM($F$8:$F25))*1,"F"))</f>
        <v>w</v>
      </c>
      <c r="PO25" s="65" t="str">
        <f ca="1">IF(WEEKDAY(PO$6,2)&gt;5,"w",IF(ISERROR(VLOOKUP(PO$6,fériés,1,FALSE)),(SUM($H$1:PO$1)&gt;SUM($F$8:$F24))*(SUM($H$1:PO$1)&lt;=SUM($F$8:$F25))*1,"F"))</f>
        <v>w</v>
      </c>
      <c r="PP25" s="65" t="str">
        <f ca="1">IF(WEEKDAY(PP$6,2)&gt;5,"w",IF(ISERROR(VLOOKUP(PP$6,fériés,1,FALSE)),(SUM($H$1:PP$1)&gt;SUM($F$8:$F24))*(SUM($H$1:PP$1)&lt;=SUM($F$8:$F25))*1,"F"))</f>
        <v>w</v>
      </c>
      <c r="PQ25" s="65" t="str">
        <f ca="1">IF(WEEKDAY(PQ$6,2)&gt;5,"w",IF(ISERROR(VLOOKUP(PQ$6,fériés,1,FALSE)),(SUM($H$1:PQ$1)&gt;SUM($F$8:$F24))*(SUM($H$1:PQ$1)&lt;=SUM($F$8:$F25))*1,"F"))</f>
        <v>w</v>
      </c>
      <c r="PR25" s="65" t="str">
        <f ca="1">IF(WEEKDAY(PR$6,2)&gt;5,"w",IF(ISERROR(VLOOKUP(PR$6,fériés,1,FALSE)),(SUM($H$1:PR$1)&gt;SUM($F$8:$F24))*(SUM($H$1:PR$1)&lt;=SUM($F$8:$F25))*1,"F"))</f>
        <v>w</v>
      </c>
      <c r="PS25" s="65" t="str">
        <f ca="1">IF(WEEKDAY(PS$6,2)&gt;5,"w",IF(ISERROR(VLOOKUP(PS$6,fériés,1,FALSE)),(SUM($H$1:PS$1)&gt;SUM($F$8:$F24))*(SUM($H$1:PS$1)&lt;=SUM($F$8:$F25))*1,"F"))</f>
        <v>w</v>
      </c>
      <c r="PT25" s="65">
        <f ca="1">IF(WEEKDAY(PT$6,2)&gt;5,"w",IF(ISERROR(VLOOKUP(PT$6,fériés,1,FALSE)),(SUM($H$1:PT$1)&gt;SUM($F$8:$F24))*(SUM($H$1:PT$1)&lt;=SUM($F$8:$F25))*1,"F"))</f>
        <v>0</v>
      </c>
      <c r="PU25" s="65">
        <f ca="1">IF(WEEKDAY(PU$6,2)&gt;5,"w",IF(ISERROR(VLOOKUP(PU$6,fériés,1,FALSE)),(SUM($H$1:PU$1)&gt;SUM($F$8:$F24))*(SUM($H$1:PU$1)&lt;=SUM($F$8:$F25))*1,"F"))</f>
        <v>0</v>
      </c>
      <c r="PV25" s="65">
        <f ca="1">IF(WEEKDAY(PV$6,2)&gt;5,"w",IF(ISERROR(VLOOKUP(PV$6,fériés,1,FALSE)),(SUM($H$1:PV$1)&gt;SUM($F$8:$F24))*(SUM($H$1:PV$1)&lt;=SUM($F$8:$F25))*1,"F"))</f>
        <v>0</v>
      </c>
      <c r="PW25" s="65">
        <f ca="1">IF(WEEKDAY(PW$6,2)&gt;5,"w",IF(ISERROR(VLOOKUP(PW$6,fériés,1,FALSE)),(SUM($H$1:PW$1)&gt;SUM($F$8:$F24))*(SUM($H$1:PW$1)&lt;=SUM($F$8:$F25))*1,"F"))</f>
        <v>0</v>
      </c>
      <c r="PX25" s="65">
        <f ca="1">IF(WEEKDAY(PX$6,2)&gt;5,"w",IF(ISERROR(VLOOKUP(PX$6,fériés,1,FALSE)),(SUM($H$1:PX$1)&gt;SUM($F$8:$F24))*(SUM($H$1:PX$1)&lt;=SUM($F$8:$F25))*1,"F"))</f>
        <v>0</v>
      </c>
      <c r="PY25" s="65">
        <f ca="1">IF(WEEKDAY(PY$6,2)&gt;5,"w",IF(ISERROR(VLOOKUP(PY$6,fériés,1,FALSE)),(SUM($H$1:PY$1)&gt;SUM($F$8:$F24))*(SUM($H$1:PY$1)&lt;=SUM($F$8:$F25))*1,"F"))</f>
        <v>0</v>
      </c>
      <c r="PZ25" s="65">
        <f ca="1">IF(WEEKDAY(PZ$6,2)&gt;5,"w",IF(ISERROR(VLOOKUP(PZ$6,fériés,1,FALSE)),(SUM($H$1:PZ$1)&gt;SUM($F$8:$F24))*(SUM($H$1:PZ$1)&lt;=SUM($F$8:$F25))*1,"F"))</f>
        <v>0</v>
      </c>
      <c r="QA25" s="65">
        <f ca="1">IF(WEEKDAY(QA$6,2)&gt;5,"w",IF(ISERROR(VLOOKUP(QA$6,fériés,1,FALSE)),(SUM($H$1:QA$1)&gt;SUM($F$8:$F24))*(SUM($H$1:QA$1)&lt;=SUM($F$8:$F25))*1,"F"))</f>
        <v>0</v>
      </c>
      <c r="QB25" s="65">
        <f ca="1">IF(WEEKDAY(QB$6,2)&gt;5,"w",IF(ISERROR(VLOOKUP(QB$6,fériés,1,FALSE)),(SUM($H$1:QB$1)&gt;SUM($F$8:$F24))*(SUM($H$1:QB$1)&lt;=SUM($F$8:$F25))*1,"F"))</f>
        <v>0</v>
      </c>
      <c r="QC25" s="65">
        <f ca="1">IF(WEEKDAY(QC$6,2)&gt;5,"w",IF(ISERROR(VLOOKUP(QC$6,fériés,1,FALSE)),(SUM($H$1:QC$1)&gt;SUM($F$8:$F24))*(SUM($H$1:QC$1)&lt;=SUM($F$8:$F25))*1,"F"))</f>
        <v>0</v>
      </c>
      <c r="QD25" s="65">
        <f ca="1">IF(WEEKDAY(QD$6,2)&gt;5,"w",IF(ISERROR(VLOOKUP(QD$6,fériés,1,FALSE)),(SUM($H$1:QD$1)&gt;SUM($F$8:$F24))*(SUM($H$1:QD$1)&lt;=SUM($F$8:$F25))*1,"F"))</f>
        <v>0</v>
      </c>
      <c r="QE25" s="65">
        <f ca="1">IF(WEEKDAY(QE$6,2)&gt;5,"w",IF(ISERROR(VLOOKUP(QE$6,fériés,1,FALSE)),(SUM($H$1:QE$1)&gt;SUM($F$8:$F24))*(SUM($H$1:QE$1)&lt;=SUM($F$8:$F25))*1,"F"))</f>
        <v>0</v>
      </c>
      <c r="QF25" s="65">
        <f ca="1">IF(WEEKDAY(QF$6,2)&gt;5,"w",IF(ISERROR(VLOOKUP(QF$6,fériés,1,FALSE)),(SUM($H$1:QF$1)&gt;SUM($F$8:$F24))*(SUM($H$1:QF$1)&lt;=SUM($F$8:$F25))*1,"F"))</f>
        <v>0</v>
      </c>
      <c r="QG25" s="65">
        <f ca="1">IF(WEEKDAY(QG$6,2)&gt;5,"w",IF(ISERROR(VLOOKUP(QG$6,fériés,1,FALSE)),(SUM($H$1:QG$1)&gt;SUM($F$8:$F24))*(SUM($H$1:QG$1)&lt;=SUM($F$8:$F25))*1,"F"))</f>
        <v>0</v>
      </c>
      <c r="QH25" s="65">
        <f ca="1">IF(WEEKDAY(QH$6,2)&gt;5,"w",IF(ISERROR(VLOOKUP(QH$6,fériés,1,FALSE)),(SUM($H$1:QH$1)&gt;SUM($F$8:$F24))*(SUM($H$1:QH$1)&lt;=SUM($F$8:$F25))*1,"F"))</f>
        <v>0</v>
      </c>
      <c r="QI25" s="65">
        <f ca="1">IF(WEEKDAY(QI$6,2)&gt;5,"w",IF(ISERROR(VLOOKUP(QI$6,fériés,1,FALSE)),(SUM($H$1:QI$1)&gt;SUM($F$8:$F24))*(SUM($H$1:QI$1)&lt;=SUM($F$8:$F25))*1,"F"))</f>
        <v>0</v>
      </c>
      <c r="QJ25" s="65">
        <f ca="1">IF(WEEKDAY(QJ$6,2)&gt;5,"w",IF(ISERROR(VLOOKUP(QJ$6,fériés,1,FALSE)),(SUM($H$1:QJ$1)&gt;SUM($F$8:$F24))*(SUM($H$1:QJ$1)&lt;=SUM($F$8:$F25))*1,"F"))</f>
        <v>0</v>
      </c>
      <c r="QK25" s="65">
        <f ca="1">IF(WEEKDAY(QK$6,2)&gt;5,"w",IF(ISERROR(VLOOKUP(QK$6,fériés,1,FALSE)),(SUM($H$1:QK$1)&gt;SUM($F$8:$F24))*(SUM($H$1:QK$1)&lt;=SUM($F$8:$F25))*1,"F"))</f>
        <v>0</v>
      </c>
      <c r="QL25" s="65">
        <f ca="1">IF(WEEKDAY(QL$6,2)&gt;5,"w",IF(ISERROR(VLOOKUP(QL$6,fériés,1,FALSE)),(SUM($H$1:QL$1)&gt;SUM($F$8:$F24))*(SUM($H$1:QL$1)&lt;=SUM($F$8:$F25))*1,"F"))</f>
        <v>0</v>
      </c>
      <c r="QM25" s="65">
        <f ca="1">IF(WEEKDAY(QM$6,2)&gt;5,"w",IF(ISERROR(VLOOKUP(QM$6,fériés,1,FALSE)),(SUM($H$1:QM$1)&gt;SUM($F$8:$F24))*(SUM($H$1:QM$1)&lt;=SUM($F$8:$F25))*1,"F"))</f>
        <v>0</v>
      </c>
      <c r="QN25" s="65">
        <f ca="1">IF(WEEKDAY(QN$6,2)&gt;5,"w",IF(ISERROR(VLOOKUP(QN$6,fériés,1,FALSE)),(SUM($H$1:QN$1)&gt;SUM($F$8:$F24))*(SUM($H$1:QN$1)&lt;=SUM($F$8:$F25))*1,"F"))</f>
        <v>0</v>
      </c>
      <c r="QO25" s="65">
        <f ca="1">IF(WEEKDAY(QO$6,2)&gt;5,"w",IF(ISERROR(VLOOKUP(QO$6,fériés,1,FALSE)),(SUM($H$1:QO$1)&gt;SUM($F$8:$F24))*(SUM($H$1:QO$1)&lt;=SUM($F$8:$F25))*1,"F"))</f>
        <v>0</v>
      </c>
      <c r="QP25" s="65">
        <f ca="1">IF(WEEKDAY(QP$6,2)&gt;5,"w",IF(ISERROR(VLOOKUP(QP$6,fériés,1,FALSE)),(SUM($H$1:QP$1)&gt;SUM($F$8:$F24))*(SUM($H$1:QP$1)&lt;=SUM($F$8:$F25))*1,"F"))</f>
        <v>0</v>
      </c>
      <c r="QQ25" s="65">
        <f ca="1">IF(WEEKDAY(QQ$6,2)&gt;5,"w",IF(ISERROR(VLOOKUP(QQ$6,fériés,1,FALSE)),(SUM($H$1:QQ$1)&gt;SUM($F$8:$F24))*(SUM($H$1:QQ$1)&lt;=SUM($F$8:$F25))*1,"F"))</f>
        <v>0</v>
      </c>
      <c r="QR25" s="65">
        <f ca="1">IF(WEEKDAY(QR$6,2)&gt;5,"w",IF(ISERROR(VLOOKUP(QR$6,fériés,1,FALSE)),(SUM($H$1:QR$1)&gt;SUM($F$8:$F24))*(SUM($H$1:QR$1)&lt;=SUM($F$8:$F25))*1,"F"))</f>
        <v>0</v>
      </c>
      <c r="QS25" s="65">
        <f ca="1">IF(WEEKDAY(QS$6,2)&gt;5,"w",IF(ISERROR(VLOOKUP(QS$6,fériés,1,FALSE)),(SUM($H$1:QS$1)&gt;SUM($F$8:$F24))*(SUM($H$1:QS$1)&lt;=SUM($F$8:$F25))*1,"F"))</f>
        <v>0</v>
      </c>
      <c r="QT25" s="65">
        <f ca="1">IF(WEEKDAY(QT$6,2)&gt;5,"w",IF(ISERROR(VLOOKUP(QT$6,fériés,1,FALSE)),(SUM($H$1:QT$1)&gt;SUM($F$8:$F24))*(SUM($H$1:QT$1)&lt;=SUM($F$8:$F25))*1,"F"))</f>
        <v>0</v>
      </c>
      <c r="QU25" s="65">
        <f ca="1">IF(WEEKDAY(QU$6,2)&gt;5,"w",IF(ISERROR(VLOOKUP(QU$6,fériés,1,FALSE)),(SUM($H$1:QU$1)&gt;SUM($F$8:$F24))*(SUM($H$1:QU$1)&lt;=SUM($F$8:$F25))*1,"F"))</f>
        <v>0</v>
      </c>
      <c r="QV25" s="65">
        <f ca="1">IF(WEEKDAY(QV$6,2)&gt;5,"w",IF(ISERROR(VLOOKUP(QV$6,fériés,1,FALSE)),(SUM($H$1:QV$1)&gt;SUM($F$8:$F24))*(SUM($H$1:QV$1)&lt;=SUM($F$8:$F25))*1,"F"))</f>
        <v>0</v>
      </c>
      <c r="QW25" s="65">
        <f ca="1">IF(WEEKDAY(QW$6,2)&gt;5,"w",IF(ISERROR(VLOOKUP(QW$6,fériés,1,FALSE)),(SUM($H$1:QW$1)&gt;SUM($F$8:$F24))*(SUM($H$1:QW$1)&lt;=SUM($F$8:$F25))*1,"F"))</f>
        <v>0</v>
      </c>
      <c r="QX25" s="65">
        <f ca="1">IF(WEEKDAY(QX$6,2)&gt;5,"w",IF(ISERROR(VLOOKUP(QX$6,fériés,1,FALSE)),(SUM($H$1:QX$1)&gt;SUM($F$8:$F24))*(SUM($H$1:QX$1)&lt;=SUM($F$8:$F25))*1,"F"))</f>
        <v>0</v>
      </c>
      <c r="QY25" s="65">
        <f ca="1">IF(WEEKDAY(QY$6,2)&gt;5,"w",IF(ISERROR(VLOOKUP(QY$6,fériés,1,FALSE)),(SUM($H$1:QY$1)&gt;SUM($F$8:$F24))*(SUM($H$1:QY$1)&lt;=SUM($F$8:$F25))*1,"F"))</f>
        <v>0</v>
      </c>
      <c r="QZ25" s="65">
        <f ca="1">IF(WEEKDAY(QZ$6,2)&gt;5,"w",IF(ISERROR(VLOOKUP(QZ$6,fériés,1,FALSE)),(SUM($H$1:QZ$1)&gt;SUM($F$8:$F24))*(SUM($H$1:QZ$1)&lt;=SUM($F$8:$F25))*1,"F"))</f>
        <v>0</v>
      </c>
      <c r="RA25" s="65">
        <f ca="1">IF(WEEKDAY(RA$6,2)&gt;5,"w",IF(ISERROR(VLOOKUP(RA$6,fériés,1,FALSE)),(SUM($H$1:RA$1)&gt;SUM($F$8:$F24))*(SUM($H$1:RA$1)&lt;=SUM($F$8:$F25))*1,"F"))</f>
        <v>0</v>
      </c>
      <c r="RB25" s="65">
        <f ca="1">IF(WEEKDAY(RB$6,2)&gt;5,"w",IF(ISERROR(VLOOKUP(RB$6,fériés,1,FALSE)),(SUM($H$1:RB$1)&gt;SUM($F$8:$F24))*(SUM($H$1:RB$1)&lt;=SUM($F$8:$F25))*1,"F"))</f>
        <v>0</v>
      </c>
      <c r="RC25" s="65">
        <f ca="1">IF(WEEKDAY(RC$6,2)&gt;5,"w",IF(ISERROR(VLOOKUP(RC$6,fériés,1,FALSE)),(SUM($H$1:RC$1)&gt;SUM($F$8:$F24))*(SUM($H$1:RC$1)&lt;=SUM($F$8:$F25))*1,"F"))</f>
        <v>0</v>
      </c>
      <c r="RD25" s="65">
        <f ca="1">IF(WEEKDAY(RD$6,2)&gt;5,"w",IF(ISERROR(VLOOKUP(RD$6,fériés,1,FALSE)),(SUM($H$1:RD$1)&gt;SUM($F$8:$F24))*(SUM($H$1:RD$1)&lt;=SUM($F$8:$F25))*1,"F"))</f>
        <v>0</v>
      </c>
      <c r="RE25" s="65">
        <f ca="1">IF(WEEKDAY(RE$6,2)&gt;5,"w",IF(ISERROR(VLOOKUP(RE$6,fériés,1,FALSE)),(SUM($H$1:RE$1)&gt;SUM($F$8:$F24))*(SUM($H$1:RE$1)&lt;=SUM($F$8:$F25))*1,"F"))</f>
        <v>0</v>
      </c>
      <c r="RF25" s="65">
        <f ca="1">IF(WEEKDAY(RF$6,2)&gt;5,"w",IF(ISERROR(VLOOKUP(RF$6,fériés,1,FALSE)),(SUM($H$1:RF$1)&gt;SUM($F$8:$F24))*(SUM($H$1:RF$1)&lt;=SUM($F$8:$F25))*1,"F"))</f>
        <v>0</v>
      </c>
      <c r="RG25" s="65">
        <f ca="1">IF(WEEKDAY(RG$6,2)&gt;5,"w",IF(ISERROR(VLOOKUP(RG$6,fériés,1,FALSE)),(SUM($H$1:RG$1)&gt;SUM($F$8:$F24))*(SUM($H$1:RG$1)&lt;=SUM($F$8:$F25))*1,"F"))</f>
        <v>0</v>
      </c>
      <c r="RH25" s="65">
        <f ca="1">IF(WEEKDAY(RH$6,2)&gt;5,"w",IF(ISERROR(VLOOKUP(RH$6,fériés,1,FALSE)),(SUM($H$1:RH$1)&gt;SUM($F$8:$F24))*(SUM($H$1:RH$1)&lt;=SUM($F$8:$F25))*1,"F"))</f>
        <v>0</v>
      </c>
      <c r="RI25" s="65">
        <f ca="1">IF(WEEKDAY(RI$6,2)&gt;5,"w",IF(ISERROR(VLOOKUP(RI$6,fériés,1,FALSE)),(SUM($H$1:RI$1)&gt;SUM($F$8:$F24))*(SUM($H$1:RI$1)&lt;=SUM($F$8:$F25))*1,"F"))</f>
        <v>0</v>
      </c>
      <c r="RJ25" s="65">
        <f ca="1">IF(WEEKDAY(RJ$6,2)&gt;5,"w",IF(ISERROR(VLOOKUP(RJ$6,fériés,1,FALSE)),(SUM($H$1:RJ$1)&gt;SUM($F$8:$F24))*(SUM($H$1:RJ$1)&lt;=SUM($F$8:$F25))*1,"F"))</f>
        <v>0</v>
      </c>
      <c r="RK25" s="65">
        <f ca="1">IF(WEEKDAY(RK$6,2)&gt;5,"w",IF(ISERROR(VLOOKUP(RK$6,fériés,1,FALSE)),(SUM($H$1:RK$1)&gt;SUM($F$8:$F24))*(SUM($H$1:RK$1)&lt;=SUM($F$8:$F25))*1,"F"))</f>
        <v>0</v>
      </c>
      <c r="RL25" s="65">
        <f ca="1">IF(WEEKDAY(RL$6,2)&gt;5,"w",IF(ISERROR(VLOOKUP(RL$6,fériés,1,FALSE)),(SUM($H$1:RL$1)&gt;SUM($F$8:$F24))*(SUM($H$1:RL$1)&lt;=SUM($F$8:$F25))*1,"F"))</f>
        <v>0</v>
      </c>
      <c r="RM25" s="65">
        <f ca="1">IF(WEEKDAY(RM$6,2)&gt;5,"w",IF(ISERROR(VLOOKUP(RM$6,fériés,1,FALSE)),(SUM($H$1:RM$1)&gt;SUM($F$8:$F24))*(SUM($H$1:RM$1)&lt;=SUM($F$8:$F25))*1,"F"))</f>
        <v>0</v>
      </c>
      <c r="RN25" s="65">
        <f ca="1">IF(WEEKDAY(RN$6,2)&gt;5,"w",IF(ISERROR(VLOOKUP(RN$6,fériés,1,FALSE)),(SUM($H$1:RN$1)&gt;SUM($F$8:$F24))*(SUM($H$1:RN$1)&lt;=SUM($F$8:$F25))*1,"F"))</f>
        <v>0</v>
      </c>
      <c r="RO25" s="65">
        <f ca="1">IF(WEEKDAY(RO$6,2)&gt;5,"w",IF(ISERROR(VLOOKUP(RO$6,fériés,1,FALSE)),(SUM($H$1:RO$1)&gt;SUM($F$8:$F24))*(SUM($H$1:RO$1)&lt;=SUM($F$8:$F25))*1,"F"))</f>
        <v>0</v>
      </c>
      <c r="RP25" s="65">
        <f ca="1">IF(WEEKDAY(RP$6,2)&gt;5,"w",IF(ISERROR(VLOOKUP(RP$6,fériés,1,FALSE)),(SUM($H$1:RP$1)&gt;SUM($F$8:$F24))*(SUM($H$1:RP$1)&lt;=SUM($F$8:$F25))*1,"F"))</f>
        <v>0</v>
      </c>
      <c r="RQ25" s="65">
        <f ca="1">IF(WEEKDAY(RQ$6,2)&gt;5,"w",IF(ISERROR(VLOOKUP(RQ$6,fériés,1,FALSE)),(SUM($H$1:RQ$1)&gt;SUM($F$8:$F24))*(SUM($H$1:RQ$1)&lt;=SUM($F$8:$F25))*1,"F"))</f>
        <v>0</v>
      </c>
      <c r="RR25" s="65" t="str">
        <f ca="1">IF(WEEKDAY(RR$6,2)&gt;5,"w",IF(ISERROR(VLOOKUP(RR$6,fériés,1,FALSE)),(SUM($H$1:RR$1)&gt;SUM($F$8:$F24))*(SUM($H$1:RR$1)&lt;=SUM($F$8:$F25))*1,"F"))</f>
        <v>w</v>
      </c>
      <c r="RS25" s="65" t="str">
        <f ca="1">IF(WEEKDAY(RS$6,2)&gt;5,"w",IF(ISERROR(VLOOKUP(RS$6,fériés,1,FALSE)),(SUM($H$1:RS$1)&gt;SUM($F$8:$F24))*(SUM($H$1:RS$1)&lt;=SUM($F$8:$F25))*1,"F"))</f>
        <v>w</v>
      </c>
      <c r="RT25" s="65" t="str">
        <f ca="1">IF(WEEKDAY(RT$6,2)&gt;5,"w",IF(ISERROR(VLOOKUP(RT$6,fériés,1,FALSE)),(SUM($H$1:RT$1)&gt;SUM($F$8:$F24))*(SUM($H$1:RT$1)&lt;=SUM($F$8:$F25))*1,"F"))</f>
        <v>w</v>
      </c>
      <c r="RU25" s="65" t="str">
        <f ca="1">IF(WEEKDAY(RU$6,2)&gt;5,"w",IF(ISERROR(VLOOKUP(RU$6,fériés,1,FALSE)),(SUM($H$1:RU$1)&gt;SUM($F$8:$F24))*(SUM($H$1:RU$1)&lt;=SUM($F$8:$F25))*1,"F"))</f>
        <v>w</v>
      </c>
      <c r="RV25" s="65" t="str">
        <f ca="1">IF(WEEKDAY(RV$6,2)&gt;5,"w",IF(ISERROR(VLOOKUP(RV$6,fériés,1,FALSE)),(SUM($H$1:RV$1)&gt;SUM($F$8:$F24))*(SUM($H$1:RV$1)&lt;=SUM($F$8:$F25))*1,"F"))</f>
        <v>w</v>
      </c>
      <c r="RW25" s="65" t="str">
        <f ca="1">IF(WEEKDAY(RW$6,2)&gt;5,"w",IF(ISERROR(VLOOKUP(RW$6,fériés,1,FALSE)),(SUM($H$1:RW$1)&gt;SUM($F$8:$F24))*(SUM($H$1:RW$1)&lt;=SUM($F$8:$F25))*1,"F"))</f>
        <v>w</v>
      </c>
      <c r="RX25" s="65" t="str">
        <f ca="1">IF(WEEKDAY(RX$6,2)&gt;5,"w",IF(ISERROR(VLOOKUP(RX$6,fériés,1,FALSE)),(SUM($H$1:RX$1)&gt;SUM($F$8:$F24))*(SUM($H$1:RX$1)&lt;=SUM($F$8:$F25))*1,"F"))</f>
        <v>w</v>
      </c>
      <c r="RY25" s="65" t="str">
        <f ca="1">IF(WEEKDAY(RY$6,2)&gt;5,"w",IF(ISERROR(VLOOKUP(RY$6,fériés,1,FALSE)),(SUM($H$1:RY$1)&gt;SUM($F$8:$F24))*(SUM($H$1:RY$1)&lt;=SUM($F$8:$F25))*1,"F"))</f>
        <v>w</v>
      </c>
      <c r="RZ25" s="65" t="str">
        <f ca="1">IF(WEEKDAY(RZ$6,2)&gt;5,"w",IF(ISERROR(VLOOKUP(RZ$6,fériés,1,FALSE)),(SUM($H$1:RZ$1)&gt;SUM($F$8:$F24))*(SUM($H$1:RZ$1)&lt;=SUM($F$8:$F25))*1,"F"))</f>
        <v>w</v>
      </c>
      <c r="SA25" s="65" t="str">
        <f ca="1">IF(WEEKDAY(SA$6,2)&gt;5,"w",IF(ISERROR(VLOOKUP(SA$6,fériés,1,FALSE)),(SUM($H$1:SA$1)&gt;SUM($F$8:$F24))*(SUM($H$1:SA$1)&lt;=SUM($F$8:$F25))*1,"F"))</f>
        <v>w</v>
      </c>
      <c r="SB25" s="65" t="str">
        <f ca="1">IF(WEEKDAY(SB$6,2)&gt;5,"w",IF(ISERROR(VLOOKUP(SB$6,fériés,1,FALSE)),(SUM($H$1:SB$1)&gt;SUM($F$8:$F24))*(SUM($H$1:SB$1)&lt;=SUM($F$8:$F25))*1,"F"))</f>
        <v>w</v>
      </c>
      <c r="SC25" s="65" t="str">
        <f ca="1">IF(WEEKDAY(SC$6,2)&gt;5,"w",IF(ISERROR(VLOOKUP(SC$6,fériés,1,FALSE)),(SUM($H$1:SC$1)&gt;SUM($F$8:$F24))*(SUM($H$1:SC$1)&lt;=SUM($F$8:$F25))*1,"F"))</f>
        <v>w</v>
      </c>
      <c r="SD25" s="65" t="str">
        <f ca="1">IF(WEEKDAY(SD$6,2)&gt;5,"w",IF(ISERROR(VLOOKUP(SD$6,fériés,1,FALSE)),(SUM($H$1:SD$1)&gt;SUM($F$8:$F24))*(SUM($H$1:SD$1)&lt;=SUM($F$8:$F25))*1,"F"))</f>
        <v>w</v>
      </c>
      <c r="SE25" s="65" t="str">
        <f ca="1">IF(WEEKDAY(SE$6,2)&gt;5,"w",IF(ISERROR(VLOOKUP(SE$6,fériés,1,FALSE)),(SUM($H$1:SE$1)&gt;SUM($F$8:$F24))*(SUM($H$1:SE$1)&lt;=SUM($F$8:$F25))*1,"F"))</f>
        <v>w</v>
      </c>
      <c r="SF25" s="65" t="str">
        <f ca="1">IF(WEEKDAY(SF$6,2)&gt;5,"w",IF(ISERROR(VLOOKUP(SF$6,fériés,1,FALSE)),(SUM($H$1:SF$1)&gt;SUM($F$8:$F24))*(SUM($H$1:SF$1)&lt;=SUM($F$8:$F25))*1,"F"))</f>
        <v>w</v>
      </c>
      <c r="SG25" s="83"/>
    </row>
    <row r="26" spans="1:501" ht="12" customHeight="1" x14ac:dyDescent="0.25">
      <c r="A26" s="80"/>
      <c r="B26" s="63" t="str">
        <f>IFERROR(VLOOKUP($A26,Base_données!$A$4:$AB$24,Base_données!$B$1,FALSE),"")</f>
        <v/>
      </c>
      <c r="C26" s="78" t="str">
        <f>IF(A26="","",Base_données!$R$3)</f>
        <v/>
      </c>
      <c r="D26" s="79" t="str">
        <f>IFERROR(VLOOKUP($A26,Base_données!$A$4:$AB$24,Base_données!$D$1,FALSE),"")</f>
        <v/>
      </c>
      <c r="E26" s="79" t="str">
        <f>IFERROR(VLOOKUP($A26,Base_données!$A$4:$AB$24,Base_données!$R$1,FALSE),"")</f>
        <v/>
      </c>
      <c r="F26" s="67" t="str">
        <f t="shared" si="87"/>
        <v/>
      </c>
      <c r="G26" s="62" t="str">
        <f>IFERROR(VLOOKUP($A26,Base_données!$A$4:$L$24,5,FALSE),"")</f>
        <v/>
      </c>
      <c r="H26" s="65">
        <f ca="1">IF(WEEKDAY(H$6,2)&gt;5,"w",IF(ISERROR(VLOOKUP(H$6,fériés,1,FALSE)),(SUM($H$1:H$1)&gt;SUM($F$8:$F25))*(SUM($H$1:H$1)&lt;=SUM($F$8:$F26))*1,"F"))</f>
        <v>0</v>
      </c>
      <c r="I26" s="65">
        <f ca="1">IF(WEEKDAY(I$6,2)&gt;5,"w",IF(ISERROR(VLOOKUP(I$6,fériés,1,FALSE)),(SUM($H$1:I$1)&gt;SUM($F$8:$F25))*(SUM($H$1:I$1)&lt;=SUM($F$8:$F26))*1,"F"))</f>
        <v>0</v>
      </c>
      <c r="J26" s="65">
        <f ca="1">IF(WEEKDAY(J$6,2)&gt;5,"w",IF(ISERROR(VLOOKUP(J$6,fériés,1,FALSE)),(SUM($H$1:J$1)&gt;SUM($F$8:$F25))*(SUM($H$1:J$1)&lt;=SUM($F$8:$F26))*1,"F"))</f>
        <v>0</v>
      </c>
      <c r="K26" s="65">
        <f ca="1">IF(WEEKDAY(K$6,2)&gt;5,"w",IF(ISERROR(VLOOKUP(K$6,fériés,1,FALSE)),(SUM($H$1:K$1)&gt;SUM($F$8:$F25))*(SUM($H$1:K$1)&lt;=SUM($F$8:$F26))*1,"F"))</f>
        <v>0</v>
      </c>
      <c r="L26" s="65">
        <f ca="1">IF(WEEKDAY(L$6,2)&gt;5,"w",IF(ISERROR(VLOOKUP(L$6,fériés,1,FALSE)),(SUM($H$1:L$1)&gt;SUM($F$8:$F25))*(SUM($H$1:L$1)&lt;=SUM($F$8:$F26))*1,"F"))</f>
        <v>0</v>
      </c>
      <c r="M26" s="65">
        <f ca="1">IF(WEEKDAY(M$6,2)&gt;5,"w",IF(ISERROR(VLOOKUP(M$6,fériés,1,FALSE)),(SUM($H$1:M$1)&gt;SUM($F$8:$F25))*(SUM($H$1:M$1)&lt;=SUM($F$8:$F26))*1,"F"))</f>
        <v>0</v>
      </c>
      <c r="N26" s="65">
        <f ca="1">IF(WEEKDAY(N$6,2)&gt;5,"w",IF(ISERROR(VLOOKUP(N$6,fériés,1,FALSE)),(SUM($H$1:N$1)&gt;SUM($F$8:$F25))*(SUM($H$1:N$1)&lt;=SUM($F$8:$F26))*1,"F"))</f>
        <v>0</v>
      </c>
      <c r="O26" s="65">
        <f ca="1">IF(WEEKDAY(O$6,2)&gt;5,"w",IF(ISERROR(VLOOKUP(O$6,fériés,1,FALSE)),(SUM($H$1:O$1)&gt;SUM($F$8:$F25))*(SUM($H$1:O$1)&lt;=SUM($F$8:$F26))*1,"F"))</f>
        <v>0</v>
      </c>
      <c r="P26" s="65">
        <f ca="1">IF(WEEKDAY(P$6,2)&gt;5,"w",IF(ISERROR(VLOOKUP(P$6,fériés,1,FALSE)),(SUM($H$1:P$1)&gt;SUM($F$8:$F25))*(SUM($H$1:P$1)&lt;=SUM($F$8:$F26))*1,"F"))</f>
        <v>0</v>
      </c>
      <c r="Q26" s="65">
        <f ca="1">IF(WEEKDAY(Q$6,2)&gt;5,"w",IF(ISERROR(VLOOKUP(Q$6,fériés,1,FALSE)),(SUM($H$1:Q$1)&gt;SUM($F$8:$F25))*(SUM($H$1:Q$1)&lt;=SUM($F$8:$F26))*1,"F"))</f>
        <v>0</v>
      </c>
      <c r="R26" s="65">
        <f ca="1">IF(WEEKDAY(R$6,2)&gt;5,"w",IF(ISERROR(VLOOKUP(R$6,fériés,1,FALSE)),(SUM($H$1:R$1)&gt;SUM($F$8:$F25))*(SUM($H$1:R$1)&lt;=SUM($F$8:$F26))*1,"F"))</f>
        <v>0</v>
      </c>
      <c r="S26" s="65">
        <f ca="1">IF(WEEKDAY(S$6,2)&gt;5,"w",IF(ISERROR(VLOOKUP(S$6,fériés,1,FALSE)),(SUM($H$1:S$1)&gt;SUM($F$8:$F25))*(SUM($H$1:S$1)&lt;=SUM($F$8:$F26))*1,"F"))</f>
        <v>0</v>
      </c>
      <c r="T26" s="65">
        <f ca="1">IF(WEEKDAY(T$6,2)&gt;5,"w",IF(ISERROR(VLOOKUP(T$6,fériés,1,FALSE)),(SUM($H$1:T$1)&gt;SUM($F$8:$F25))*(SUM($H$1:T$1)&lt;=SUM($F$8:$F26))*1,"F"))</f>
        <v>0</v>
      </c>
      <c r="U26" s="65">
        <f ca="1">IF(WEEKDAY(U$6,2)&gt;5,"w",IF(ISERROR(VLOOKUP(U$6,fériés,1,FALSE)),(SUM($H$1:U$1)&gt;SUM($F$8:$F25))*(SUM($H$1:U$1)&lt;=SUM($F$8:$F26))*1,"F"))</f>
        <v>0</v>
      </c>
      <c r="V26" s="65">
        <f ca="1">IF(WEEKDAY(V$6,2)&gt;5,"w",IF(ISERROR(VLOOKUP(V$6,fériés,1,FALSE)),(SUM($H$1:V$1)&gt;SUM($F$8:$F25))*(SUM($H$1:V$1)&lt;=SUM($F$8:$F26))*1,"F"))</f>
        <v>0</v>
      </c>
      <c r="W26" s="65">
        <f ca="1">IF(WEEKDAY(W$6,2)&gt;5,"w",IF(ISERROR(VLOOKUP(W$6,fériés,1,FALSE)),(SUM($H$1:W$1)&gt;SUM($F$8:$F25))*(SUM($H$1:W$1)&lt;=SUM($F$8:$F26))*1,"F"))</f>
        <v>0</v>
      </c>
      <c r="X26" s="65">
        <f ca="1">IF(WEEKDAY(X$6,2)&gt;5,"w",IF(ISERROR(VLOOKUP(X$6,fériés,1,FALSE)),(SUM($H$1:X$1)&gt;SUM($F$8:$F25))*(SUM($H$1:X$1)&lt;=SUM($F$8:$F26))*1,"F"))</f>
        <v>0</v>
      </c>
      <c r="Y26" s="65">
        <f ca="1">IF(WEEKDAY(Y$6,2)&gt;5,"w",IF(ISERROR(VLOOKUP(Y$6,fériés,1,FALSE)),(SUM($H$1:Y$1)&gt;SUM($F$8:$F25))*(SUM($H$1:Y$1)&lt;=SUM($F$8:$F26))*1,"F"))</f>
        <v>0</v>
      </c>
      <c r="Z26" s="65">
        <f ca="1">IF(WEEKDAY(Z$6,2)&gt;5,"w",IF(ISERROR(VLOOKUP(Z$6,fériés,1,FALSE)),(SUM($H$1:Z$1)&gt;SUM($F$8:$F25))*(SUM($H$1:Z$1)&lt;=SUM($F$8:$F26))*1,"F"))</f>
        <v>0</v>
      </c>
      <c r="AA26" s="65">
        <f ca="1">IF(WEEKDAY(AA$6,2)&gt;5,"w",IF(ISERROR(VLOOKUP(AA$6,fériés,1,FALSE)),(SUM($H$1:AA$1)&gt;SUM($F$8:$F25))*(SUM($H$1:AA$1)&lt;=SUM($F$8:$F26))*1,"F"))</f>
        <v>0</v>
      </c>
      <c r="AB26" s="65">
        <f ca="1">IF(WEEKDAY(AB$6,2)&gt;5,"w",IF(ISERROR(VLOOKUP(AB$6,fériés,1,FALSE)),(SUM($H$1:AB$1)&gt;SUM($F$8:$F25))*(SUM($H$1:AB$1)&lt;=SUM($F$8:$F26))*1,"F"))</f>
        <v>0</v>
      </c>
      <c r="AC26" s="65">
        <f ca="1">IF(WEEKDAY(AC$6,2)&gt;5,"w",IF(ISERROR(VLOOKUP(AC$6,fériés,1,FALSE)),(SUM($H$1:AC$1)&gt;SUM($F$8:$F25))*(SUM($H$1:AC$1)&lt;=SUM($F$8:$F26))*1,"F"))</f>
        <v>0</v>
      </c>
      <c r="AD26" s="65">
        <f ca="1">IF(WEEKDAY(AD$6,2)&gt;5,"w",IF(ISERROR(VLOOKUP(AD$6,fériés,1,FALSE)),(SUM($H$1:AD$1)&gt;SUM($F$8:$F25))*(SUM($H$1:AD$1)&lt;=SUM($F$8:$F26))*1,"F"))</f>
        <v>0</v>
      </c>
      <c r="AE26" s="65">
        <f ca="1">IF(WEEKDAY(AE$6,2)&gt;5,"w",IF(ISERROR(VLOOKUP(AE$6,fériés,1,FALSE)),(SUM($H$1:AE$1)&gt;SUM($F$8:$F25))*(SUM($H$1:AE$1)&lt;=SUM($F$8:$F26))*1,"F"))</f>
        <v>0</v>
      </c>
      <c r="AF26" s="65">
        <f ca="1">IF(WEEKDAY(AF$6,2)&gt;5,"w",IF(ISERROR(VLOOKUP(AF$6,fériés,1,FALSE)),(SUM($H$1:AF$1)&gt;SUM($F$8:$F25))*(SUM($H$1:AF$1)&lt;=SUM($F$8:$F26))*1,"F"))</f>
        <v>0</v>
      </c>
      <c r="AG26" s="65">
        <f ca="1">IF(WEEKDAY(AG$6,2)&gt;5,"w",IF(ISERROR(VLOOKUP(AG$6,fériés,1,FALSE)),(SUM($H$1:AG$1)&gt;SUM($F$8:$F25))*(SUM($H$1:AG$1)&lt;=SUM($F$8:$F26))*1,"F"))</f>
        <v>0</v>
      </c>
      <c r="AH26" s="65">
        <f ca="1">IF(WEEKDAY(AH$6,2)&gt;5,"w",IF(ISERROR(VLOOKUP(AH$6,fériés,1,FALSE)),(SUM($H$1:AH$1)&gt;SUM($F$8:$F25))*(SUM($H$1:AH$1)&lt;=SUM($F$8:$F26))*1,"F"))</f>
        <v>0</v>
      </c>
      <c r="AI26" s="65">
        <f ca="1">IF(WEEKDAY(AI$6,2)&gt;5,"w",IF(ISERROR(VLOOKUP(AI$6,fériés,1,FALSE)),(SUM($H$1:AI$1)&gt;SUM($F$8:$F25))*(SUM($H$1:AI$1)&lt;=SUM($F$8:$F26))*1,"F"))</f>
        <v>0</v>
      </c>
      <c r="AJ26" s="65">
        <f ca="1">IF(WEEKDAY(AJ$6,2)&gt;5,"w",IF(ISERROR(VLOOKUP(AJ$6,fériés,1,FALSE)),(SUM($H$1:AJ$1)&gt;SUM($F$8:$F25))*(SUM($H$1:AJ$1)&lt;=SUM($F$8:$F26))*1,"F"))</f>
        <v>0</v>
      </c>
      <c r="AK26" s="65">
        <f ca="1">IF(WEEKDAY(AK$6,2)&gt;5,"w",IF(ISERROR(VLOOKUP(AK$6,fériés,1,FALSE)),(SUM($H$1:AK$1)&gt;SUM($F$8:$F25))*(SUM($H$1:AK$1)&lt;=SUM($F$8:$F26))*1,"F"))</f>
        <v>0</v>
      </c>
      <c r="AL26" s="65">
        <f ca="1">IF(WEEKDAY(AL$6,2)&gt;5,"w",IF(ISERROR(VLOOKUP(AL$6,fériés,1,FALSE)),(SUM($H$1:AL$1)&gt;SUM($F$8:$F25))*(SUM($H$1:AL$1)&lt;=SUM($F$8:$F26))*1,"F"))</f>
        <v>0</v>
      </c>
      <c r="AM26" s="65">
        <f ca="1">IF(WEEKDAY(AM$6,2)&gt;5,"w",IF(ISERROR(VLOOKUP(AM$6,fériés,1,FALSE)),(SUM($H$1:AM$1)&gt;SUM($F$8:$F25))*(SUM($H$1:AM$1)&lt;=SUM($F$8:$F26))*1,"F"))</f>
        <v>0</v>
      </c>
      <c r="AN26" s="65">
        <f ca="1">IF(WEEKDAY(AN$6,2)&gt;5,"w",IF(ISERROR(VLOOKUP(AN$6,fériés,1,FALSE)),(SUM($H$1:AN$1)&gt;SUM($F$8:$F25))*(SUM($H$1:AN$1)&lt;=SUM($F$8:$F26))*1,"F"))</f>
        <v>0</v>
      </c>
      <c r="AO26" s="65">
        <f ca="1">IF(WEEKDAY(AO$6,2)&gt;5,"w",IF(ISERROR(VLOOKUP(AO$6,fériés,1,FALSE)),(SUM($H$1:AO$1)&gt;SUM($F$8:$F25))*(SUM($H$1:AO$1)&lt;=SUM($F$8:$F26))*1,"F"))</f>
        <v>0</v>
      </c>
      <c r="AP26" s="65">
        <f ca="1">IF(WEEKDAY(AP$6,2)&gt;5,"w",IF(ISERROR(VLOOKUP(AP$6,fériés,1,FALSE)),(SUM($H$1:AP$1)&gt;SUM($F$8:$F25))*(SUM($H$1:AP$1)&lt;=SUM($F$8:$F26))*1,"F"))</f>
        <v>0</v>
      </c>
      <c r="AQ26" s="65">
        <f ca="1">IF(WEEKDAY(AQ$6,2)&gt;5,"w",IF(ISERROR(VLOOKUP(AQ$6,fériés,1,FALSE)),(SUM($H$1:AQ$1)&gt;SUM($F$8:$F25))*(SUM($H$1:AQ$1)&lt;=SUM($F$8:$F26))*1,"F"))</f>
        <v>0</v>
      </c>
      <c r="AR26" s="65">
        <f ca="1">IF(WEEKDAY(AR$6,2)&gt;5,"w",IF(ISERROR(VLOOKUP(AR$6,fériés,1,FALSE)),(SUM($H$1:AR$1)&gt;SUM($F$8:$F25))*(SUM($H$1:AR$1)&lt;=SUM($F$8:$F26))*1,"F"))</f>
        <v>0</v>
      </c>
      <c r="AS26" s="65">
        <f ca="1">IF(WEEKDAY(AS$6,2)&gt;5,"w",IF(ISERROR(VLOOKUP(AS$6,fériés,1,FALSE)),(SUM($H$1:AS$1)&gt;SUM($F$8:$F25))*(SUM($H$1:AS$1)&lt;=SUM($F$8:$F26))*1,"F"))</f>
        <v>0</v>
      </c>
      <c r="AT26" s="65">
        <f ca="1">IF(WEEKDAY(AT$6,2)&gt;5,"w",IF(ISERROR(VLOOKUP(AT$6,fériés,1,FALSE)),(SUM($H$1:AT$1)&gt;SUM($F$8:$F25))*(SUM($H$1:AT$1)&lt;=SUM($F$8:$F26))*1,"F"))</f>
        <v>0</v>
      </c>
      <c r="AU26" s="65">
        <f ca="1">IF(WEEKDAY(AU$6,2)&gt;5,"w",IF(ISERROR(VLOOKUP(AU$6,fériés,1,FALSE)),(SUM($H$1:AU$1)&gt;SUM($F$8:$F25))*(SUM($H$1:AU$1)&lt;=SUM($F$8:$F26))*1,"F"))</f>
        <v>0</v>
      </c>
      <c r="AV26" s="65">
        <f ca="1">IF(WEEKDAY(AV$6,2)&gt;5,"w",IF(ISERROR(VLOOKUP(AV$6,fériés,1,FALSE)),(SUM($H$1:AV$1)&gt;SUM($F$8:$F25))*(SUM($H$1:AV$1)&lt;=SUM($F$8:$F26))*1,"F"))</f>
        <v>0</v>
      </c>
      <c r="AW26" s="65">
        <f ca="1">IF(WEEKDAY(AW$6,2)&gt;5,"w",IF(ISERROR(VLOOKUP(AW$6,fériés,1,FALSE)),(SUM($H$1:AW$1)&gt;SUM($F$8:$F25))*(SUM($H$1:AW$1)&lt;=SUM($F$8:$F26))*1,"F"))</f>
        <v>0</v>
      </c>
      <c r="AX26" s="65">
        <f ca="1">IF(WEEKDAY(AX$6,2)&gt;5,"w",IF(ISERROR(VLOOKUP(AX$6,fériés,1,FALSE)),(SUM($H$1:AX$1)&gt;SUM($F$8:$F25))*(SUM($H$1:AX$1)&lt;=SUM($F$8:$F26))*1,"F"))</f>
        <v>0</v>
      </c>
      <c r="AY26" s="65">
        <f ca="1">IF(WEEKDAY(AY$6,2)&gt;5,"w",IF(ISERROR(VLOOKUP(AY$6,fériés,1,FALSE)),(SUM($H$1:AY$1)&gt;SUM($F$8:$F25))*(SUM($H$1:AY$1)&lt;=SUM($F$8:$F26))*1,"F"))</f>
        <v>0</v>
      </c>
      <c r="AZ26" s="65">
        <f ca="1">IF(WEEKDAY(AZ$6,2)&gt;5,"w",IF(ISERROR(VLOOKUP(AZ$6,fériés,1,FALSE)),(SUM($H$1:AZ$1)&gt;SUM($F$8:$F25))*(SUM($H$1:AZ$1)&lt;=SUM($F$8:$F26))*1,"F"))</f>
        <v>0</v>
      </c>
      <c r="BA26" s="65">
        <f ca="1">IF(WEEKDAY(BA$6,2)&gt;5,"w",IF(ISERROR(VLOOKUP(BA$6,fériés,1,FALSE)),(SUM($H$1:BA$1)&gt;SUM($F$8:$F25))*(SUM($H$1:BA$1)&lt;=SUM($F$8:$F26))*1,"F"))</f>
        <v>0</v>
      </c>
      <c r="BB26" s="65">
        <f ca="1">IF(WEEKDAY(BB$6,2)&gt;5,"w",IF(ISERROR(VLOOKUP(BB$6,fériés,1,FALSE)),(SUM($H$1:BB$1)&gt;SUM($F$8:$F25))*(SUM($H$1:BB$1)&lt;=SUM($F$8:$F26))*1,"F"))</f>
        <v>0</v>
      </c>
      <c r="BC26" s="65">
        <f ca="1">IF(WEEKDAY(BC$6,2)&gt;5,"w",IF(ISERROR(VLOOKUP(BC$6,fériés,1,FALSE)),(SUM($H$1:BC$1)&gt;SUM($F$8:$F25))*(SUM($H$1:BC$1)&lt;=SUM($F$8:$F26))*1,"F"))</f>
        <v>0</v>
      </c>
      <c r="BD26" s="65">
        <f ca="1">IF(WEEKDAY(BD$6,2)&gt;5,"w",IF(ISERROR(VLOOKUP(BD$6,fériés,1,FALSE)),(SUM($H$1:BD$1)&gt;SUM($F$8:$F25))*(SUM($H$1:BD$1)&lt;=SUM($F$8:$F26))*1,"F"))</f>
        <v>0</v>
      </c>
      <c r="BE26" s="65">
        <f ca="1">IF(WEEKDAY(BE$6,2)&gt;5,"w",IF(ISERROR(VLOOKUP(BE$6,fériés,1,FALSE)),(SUM($H$1:BE$1)&gt;SUM($F$8:$F25))*(SUM($H$1:BE$1)&lt;=SUM($F$8:$F26))*1,"F"))</f>
        <v>0</v>
      </c>
      <c r="BF26" s="65">
        <f ca="1">IF(WEEKDAY(BF$6,2)&gt;5,"w",IF(ISERROR(VLOOKUP(BF$6,fériés,1,FALSE)),(SUM($H$1:BF$1)&gt;SUM($F$8:$F25))*(SUM($H$1:BF$1)&lt;=SUM($F$8:$F26))*1,"F"))</f>
        <v>0</v>
      </c>
      <c r="BG26" s="65">
        <f ca="1">IF(WEEKDAY(BG$6,2)&gt;5,"w",IF(ISERROR(VLOOKUP(BG$6,fériés,1,FALSE)),(SUM($H$1:BG$1)&gt;SUM($F$8:$F25))*(SUM($H$1:BG$1)&lt;=SUM($F$8:$F26))*1,"F"))</f>
        <v>0</v>
      </c>
      <c r="BH26" s="65">
        <f ca="1">IF(WEEKDAY(BH$6,2)&gt;5,"w",IF(ISERROR(VLOOKUP(BH$6,fériés,1,FALSE)),(SUM($H$1:BH$1)&gt;SUM($F$8:$F25))*(SUM($H$1:BH$1)&lt;=SUM($F$8:$F26))*1,"F"))</f>
        <v>0</v>
      </c>
      <c r="BI26" s="65">
        <f ca="1">IF(WEEKDAY(BI$6,2)&gt;5,"w",IF(ISERROR(VLOOKUP(BI$6,fériés,1,FALSE)),(SUM($H$1:BI$1)&gt;SUM($F$8:$F25))*(SUM($H$1:BI$1)&lt;=SUM($F$8:$F26))*1,"F"))</f>
        <v>0</v>
      </c>
      <c r="BJ26" s="65">
        <f ca="1">IF(WEEKDAY(BJ$6,2)&gt;5,"w",IF(ISERROR(VLOOKUP(BJ$6,fériés,1,FALSE)),(SUM($H$1:BJ$1)&gt;SUM($F$8:$F25))*(SUM($H$1:BJ$1)&lt;=SUM($F$8:$F26))*1,"F"))</f>
        <v>0</v>
      </c>
      <c r="BK26" s="65">
        <f ca="1">IF(WEEKDAY(BK$6,2)&gt;5,"w",IF(ISERROR(VLOOKUP(BK$6,fériés,1,FALSE)),(SUM($H$1:BK$1)&gt;SUM($F$8:$F25))*(SUM($H$1:BK$1)&lt;=SUM($F$8:$F26))*1,"F"))</f>
        <v>0</v>
      </c>
      <c r="BL26" s="65">
        <f ca="1">IF(WEEKDAY(BL$6,2)&gt;5,"w",IF(ISERROR(VLOOKUP(BL$6,fériés,1,FALSE)),(SUM($H$1:BL$1)&gt;SUM($F$8:$F25))*(SUM($H$1:BL$1)&lt;=SUM($F$8:$F26))*1,"F"))</f>
        <v>0</v>
      </c>
      <c r="BM26" s="65">
        <f ca="1">IF(WEEKDAY(BM$6,2)&gt;5,"w",IF(ISERROR(VLOOKUP(BM$6,fériés,1,FALSE)),(SUM($H$1:BM$1)&gt;SUM($F$8:$F25))*(SUM($H$1:BM$1)&lt;=SUM($F$8:$F26))*1,"F"))</f>
        <v>0</v>
      </c>
      <c r="BN26" s="65" t="str">
        <f ca="1">IF(WEEKDAY(BN$6,2)&gt;5,"w",IF(ISERROR(VLOOKUP(BN$6,fériés,1,FALSE)),(SUM($H$1:BN$1)&gt;SUM($F$8:$F25))*(SUM($H$1:BN$1)&lt;=SUM($F$8:$F26))*1,"F"))</f>
        <v>w</v>
      </c>
      <c r="BO26" s="65" t="str">
        <f ca="1">IF(WEEKDAY(BO$6,2)&gt;5,"w",IF(ISERROR(VLOOKUP(BO$6,fériés,1,FALSE)),(SUM($H$1:BO$1)&gt;SUM($F$8:$F25))*(SUM($H$1:BO$1)&lt;=SUM($F$8:$F26))*1,"F"))</f>
        <v>w</v>
      </c>
      <c r="BP26" s="65" t="str">
        <f ca="1">IF(WEEKDAY(BP$6,2)&gt;5,"w",IF(ISERROR(VLOOKUP(BP$6,fériés,1,FALSE)),(SUM($H$1:BP$1)&gt;SUM($F$8:$F25))*(SUM($H$1:BP$1)&lt;=SUM($F$8:$F26))*1,"F"))</f>
        <v>w</v>
      </c>
      <c r="BQ26" s="65" t="str">
        <f ca="1">IF(WEEKDAY(BQ$6,2)&gt;5,"w",IF(ISERROR(VLOOKUP(BQ$6,fériés,1,FALSE)),(SUM($H$1:BQ$1)&gt;SUM($F$8:$F25))*(SUM($H$1:BQ$1)&lt;=SUM($F$8:$F26))*1,"F"))</f>
        <v>w</v>
      </c>
      <c r="BR26" s="65" t="str">
        <f ca="1">IF(WEEKDAY(BR$6,2)&gt;5,"w",IF(ISERROR(VLOOKUP(BR$6,fériés,1,FALSE)),(SUM($H$1:BR$1)&gt;SUM($F$8:$F25))*(SUM($H$1:BR$1)&lt;=SUM($F$8:$F26))*1,"F"))</f>
        <v>w</v>
      </c>
      <c r="BS26" s="65" t="str">
        <f ca="1">IF(WEEKDAY(BS$6,2)&gt;5,"w",IF(ISERROR(VLOOKUP(BS$6,fériés,1,FALSE)),(SUM($H$1:BS$1)&gt;SUM($F$8:$F25))*(SUM($H$1:BS$1)&lt;=SUM($F$8:$F26))*1,"F"))</f>
        <v>w</v>
      </c>
      <c r="BT26" s="65" t="str">
        <f ca="1">IF(WEEKDAY(BT$6,2)&gt;5,"w",IF(ISERROR(VLOOKUP(BT$6,fériés,1,FALSE)),(SUM($H$1:BT$1)&gt;SUM($F$8:$F25))*(SUM($H$1:BT$1)&lt;=SUM($F$8:$F26))*1,"F"))</f>
        <v>w</v>
      </c>
      <c r="BU26" s="65" t="str">
        <f ca="1">IF(WEEKDAY(BU$6,2)&gt;5,"w",IF(ISERROR(VLOOKUP(BU$6,fériés,1,FALSE)),(SUM($H$1:BU$1)&gt;SUM($F$8:$F25))*(SUM($H$1:BU$1)&lt;=SUM($F$8:$F26))*1,"F"))</f>
        <v>w</v>
      </c>
      <c r="BV26" s="65" t="str">
        <f ca="1">IF(WEEKDAY(BV$6,2)&gt;5,"w",IF(ISERROR(VLOOKUP(BV$6,fériés,1,FALSE)),(SUM($H$1:BV$1)&gt;SUM($F$8:$F25))*(SUM($H$1:BV$1)&lt;=SUM($F$8:$F26))*1,"F"))</f>
        <v>w</v>
      </c>
      <c r="BW26" s="65" t="str">
        <f ca="1">IF(WEEKDAY(BW$6,2)&gt;5,"w",IF(ISERROR(VLOOKUP(BW$6,fériés,1,FALSE)),(SUM($H$1:BW$1)&gt;SUM($F$8:$F25))*(SUM($H$1:BW$1)&lt;=SUM($F$8:$F26))*1,"F"))</f>
        <v>w</v>
      </c>
      <c r="BX26" s="65" t="str">
        <f ca="1">IF(WEEKDAY(BX$6,2)&gt;5,"w",IF(ISERROR(VLOOKUP(BX$6,fériés,1,FALSE)),(SUM($H$1:BX$1)&gt;SUM($F$8:$F25))*(SUM($H$1:BX$1)&lt;=SUM($F$8:$F26))*1,"F"))</f>
        <v>w</v>
      </c>
      <c r="BY26" s="65" t="str">
        <f ca="1">IF(WEEKDAY(BY$6,2)&gt;5,"w",IF(ISERROR(VLOOKUP(BY$6,fériés,1,FALSE)),(SUM($H$1:BY$1)&gt;SUM($F$8:$F25))*(SUM($H$1:BY$1)&lt;=SUM($F$8:$F26))*1,"F"))</f>
        <v>w</v>
      </c>
      <c r="BZ26" s="65" t="str">
        <f ca="1">IF(WEEKDAY(BZ$6,2)&gt;5,"w",IF(ISERROR(VLOOKUP(BZ$6,fériés,1,FALSE)),(SUM($H$1:BZ$1)&gt;SUM($F$8:$F25))*(SUM($H$1:BZ$1)&lt;=SUM($F$8:$F26))*1,"F"))</f>
        <v>w</v>
      </c>
      <c r="CA26" s="65" t="str">
        <f ca="1">IF(WEEKDAY(CA$6,2)&gt;5,"w",IF(ISERROR(VLOOKUP(CA$6,fériés,1,FALSE)),(SUM($H$1:CA$1)&gt;SUM($F$8:$F25))*(SUM($H$1:CA$1)&lt;=SUM($F$8:$F26))*1,"F"))</f>
        <v>w</v>
      </c>
      <c r="CB26" s="65" t="str">
        <f ca="1">IF(WEEKDAY(CB$6,2)&gt;5,"w",IF(ISERROR(VLOOKUP(CB$6,fériés,1,FALSE)),(SUM($H$1:CB$1)&gt;SUM($F$8:$F25))*(SUM($H$1:CB$1)&lt;=SUM($F$8:$F26))*1,"F"))</f>
        <v>w</v>
      </c>
      <c r="CC26" s="65" t="str">
        <f ca="1">IF(WEEKDAY(CC$6,2)&gt;5,"w",IF(ISERROR(VLOOKUP(CC$6,fériés,1,FALSE)),(SUM($H$1:CC$1)&gt;SUM($F$8:$F25))*(SUM($H$1:CC$1)&lt;=SUM($F$8:$F26))*1,"F"))</f>
        <v>w</v>
      </c>
      <c r="CD26" s="65" t="str">
        <f ca="1">IF(WEEKDAY(CD$6,2)&gt;5,"w",IF(ISERROR(VLOOKUP(CD$6,fériés,1,FALSE)),(SUM($H$1:CD$1)&gt;SUM($F$8:$F25))*(SUM($H$1:CD$1)&lt;=SUM($F$8:$F26))*1,"F"))</f>
        <v>w</v>
      </c>
      <c r="CE26" s="65" t="str">
        <f ca="1">IF(WEEKDAY(CE$6,2)&gt;5,"w",IF(ISERROR(VLOOKUP(CE$6,fériés,1,FALSE)),(SUM($H$1:CE$1)&gt;SUM($F$8:$F25))*(SUM($H$1:CE$1)&lt;=SUM($F$8:$F26))*1,"F"))</f>
        <v>w</v>
      </c>
      <c r="CF26" s="65" t="str">
        <f ca="1">IF(WEEKDAY(CF$6,2)&gt;5,"w",IF(ISERROR(VLOOKUP(CF$6,fériés,1,FALSE)),(SUM($H$1:CF$1)&gt;SUM($F$8:$F25))*(SUM($H$1:CF$1)&lt;=SUM($F$8:$F26))*1,"F"))</f>
        <v>w</v>
      </c>
      <c r="CG26" s="65" t="str">
        <f ca="1">IF(WEEKDAY(CG$6,2)&gt;5,"w",IF(ISERROR(VLOOKUP(CG$6,fériés,1,FALSE)),(SUM($H$1:CG$1)&gt;SUM($F$8:$F25))*(SUM($H$1:CG$1)&lt;=SUM($F$8:$F26))*1,"F"))</f>
        <v>w</v>
      </c>
      <c r="CH26" s="65">
        <f ca="1">IF(WEEKDAY(CH$6,2)&gt;5,"w",IF(ISERROR(VLOOKUP(CH$6,fériés,1,FALSE)),(SUM($H$1:CH$1)&gt;SUM($F$8:$F25))*(SUM($H$1:CH$1)&lt;=SUM($F$8:$F26))*1,"F"))</f>
        <v>0</v>
      </c>
      <c r="CI26" s="65">
        <f ca="1">IF(WEEKDAY(CI$6,2)&gt;5,"w",IF(ISERROR(VLOOKUP(CI$6,fériés,1,FALSE)),(SUM($H$1:CI$1)&gt;SUM($F$8:$F25))*(SUM($H$1:CI$1)&lt;=SUM($F$8:$F26))*1,"F"))</f>
        <v>0</v>
      </c>
      <c r="CJ26" s="65">
        <f ca="1">IF(WEEKDAY(CJ$6,2)&gt;5,"w",IF(ISERROR(VLOOKUP(CJ$6,fériés,1,FALSE)),(SUM($H$1:CJ$1)&gt;SUM($F$8:$F25))*(SUM($H$1:CJ$1)&lt;=SUM($F$8:$F26))*1,"F"))</f>
        <v>0</v>
      </c>
      <c r="CK26" s="65">
        <f ca="1">IF(WEEKDAY(CK$6,2)&gt;5,"w",IF(ISERROR(VLOOKUP(CK$6,fériés,1,FALSE)),(SUM($H$1:CK$1)&gt;SUM($F$8:$F25))*(SUM($H$1:CK$1)&lt;=SUM($F$8:$F26))*1,"F"))</f>
        <v>0</v>
      </c>
      <c r="CL26" s="65">
        <f ca="1">IF(WEEKDAY(CL$6,2)&gt;5,"w",IF(ISERROR(VLOOKUP(CL$6,fériés,1,FALSE)),(SUM($H$1:CL$1)&gt;SUM($F$8:$F25))*(SUM($H$1:CL$1)&lt;=SUM($F$8:$F26))*1,"F"))</f>
        <v>0</v>
      </c>
      <c r="CM26" s="65">
        <f ca="1">IF(WEEKDAY(CM$6,2)&gt;5,"w",IF(ISERROR(VLOOKUP(CM$6,fériés,1,FALSE)),(SUM($H$1:CM$1)&gt;SUM($F$8:$F25))*(SUM($H$1:CM$1)&lt;=SUM($F$8:$F26))*1,"F"))</f>
        <v>0</v>
      </c>
      <c r="CN26" s="65">
        <f ca="1">IF(WEEKDAY(CN$6,2)&gt;5,"w",IF(ISERROR(VLOOKUP(CN$6,fériés,1,FALSE)),(SUM($H$1:CN$1)&gt;SUM($F$8:$F25))*(SUM($H$1:CN$1)&lt;=SUM($F$8:$F26))*1,"F"))</f>
        <v>0</v>
      </c>
      <c r="CO26" s="65">
        <f ca="1">IF(WEEKDAY(CO$6,2)&gt;5,"w",IF(ISERROR(VLOOKUP(CO$6,fériés,1,FALSE)),(SUM($H$1:CO$1)&gt;SUM($F$8:$F25))*(SUM($H$1:CO$1)&lt;=SUM($F$8:$F26))*1,"F"))</f>
        <v>0</v>
      </c>
      <c r="CP26" s="65">
        <f ca="1">IF(WEEKDAY(CP$6,2)&gt;5,"w",IF(ISERROR(VLOOKUP(CP$6,fériés,1,FALSE)),(SUM($H$1:CP$1)&gt;SUM($F$8:$F25))*(SUM($H$1:CP$1)&lt;=SUM($F$8:$F26))*1,"F"))</f>
        <v>0</v>
      </c>
      <c r="CQ26" s="65">
        <f ca="1">IF(WEEKDAY(CQ$6,2)&gt;5,"w",IF(ISERROR(VLOOKUP(CQ$6,fériés,1,FALSE)),(SUM($H$1:CQ$1)&gt;SUM($F$8:$F25))*(SUM($H$1:CQ$1)&lt;=SUM($F$8:$F26))*1,"F"))</f>
        <v>0</v>
      </c>
      <c r="CR26" s="65">
        <f ca="1">IF(WEEKDAY(CR$6,2)&gt;5,"w",IF(ISERROR(VLOOKUP(CR$6,fériés,1,FALSE)),(SUM($H$1:CR$1)&gt;SUM($F$8:$F25))*(SUM($H$1:CR$1)&lt;=SUM($F$8:$F26))*1,"F"))</f>
        <v>0</v>
      </c>
      <c r="CS26" s="65">
        <f ca="1">IF(WEEKDAY(CS$6,2)&gt;5,"w",IF(ISERROR(VLOOKUP(CS$6,fériés,1,FALSE)),(SUM($H$1:CS$1)&gt;SUM($F$8:$F25))*(SUM($H$1:CS$1)&lt;=SUM($F$8:$F26))*1,"F"))</f>
        <v>0</v>
      </c>
      <c r="CT26" s="65">
        <f ca="1">IF(WEEKDAY(CT$6,2)&gt;5,"w",IF(ISERROR(VLOOKUP(CT$6,fériés,1,FALSE)),(SUM($H$1:CT$1)&gt;SUM($F$8:$F25))*(SUM($H$1:CT$1)&lt;=SUM($F$8:$F26))*1,"F"))</f>
        <v>0</v>
      </c>
      <c r="CU26" s="65">
        <f ca="1">IF(WEEKDAY(CU$6,2)&gt;5,"w",IF(ISERROR(VLOOKUP(CU$6,fériés,1,FALSE)),(SUM($H$1:CU$1)&gt;SUM($F$8:$F25))*(SUM($H$1:CU$1)&lt;=SUM($F$8:$F26))*1,"F"))</f>
        <v>0</v>
      </c>
      <c r="CV26" s="65">
        <f ca="1">IF(WEEKDAY(CV$6,2)&gt;5,"w",IF(ISERROR(VLOOKUP(CV$6,fériés,1,FALSE)),(SUM($H$1:CV$1)&gt;SUM($F$8:$F25))*(SUM($H$1:CV$1)&lt;=SUM($F$8:$F26))*1,"F"))</f>
        <v>0</v>
      </c>
      <c r="CW26" s="65">
        <f ca="1">IF(WEEKDAY(CW$6,2)&gt;5,"w",IF(ISERROR(VLOOKUP(CW$6,fériés,1,FALSE)),(SUM($H$1:CW$1)&gt;SUM($F$8:$F25))*(SUM($H$1:CW$1)&lt;=SUM($F$8:$F26))*1,"F"))</f>
        <v>0</v>
      </c>
      <c r="CX26" s="65">
        <f ca="1">IF(WEEKDAY(CX$6,2)&gt;5,"w",IF(ISERROR(VLOOKUP(CX$6,fériés,1,FALSE)),(SUM($H$1:CX$1)&gt;SUM($F$8:$F25))*(SUM($H$1:CX$1)&lt;=SUM($F$8:$F26))*1,"F"))</f>
        <v>0</v>
      </c>
      <c r="CY26" s="65">
        <f ca="1">IF(WEEKDAY(CY$6,2)&gt;5,"w",IF(ISERROR(VLOOKUP(CY$6,fériés,1,FALSE)),(SUM($H$1:CY$1)&gt;SUM($F$8:$F25))*(SUM($H$1:CY$1)&lt;=SUM($F$8:$F26))*1,"F"))</f>
        <v>0</v>
      </c>
      <c r="CZ26" s="65">
        <f ca="1">IF(WEEKDAY(CZ$6,2)&gt;5,"w",IF(ISERROR(VLOOKUP(CZ$6,fériés,1,FALSE)),(SUM($H$1:CZ$1)&gt;SUM($F$8:$F25))*(SUM($H$1:CZ$1)&lt;=SUM($F$8:$F26))*1,"F"))</f>
        <v>0</v>
      </c>
      <c r="DA26" s="65">
        <f ca="1">IF(WEEKDAY(DA$6,2)&gt;5,"w",IF(ISERROR(VLOOKUP(DA$6,fériés,1,FALSE)),(SUM($H$1:DA$1)&gt;SUM($F$8:$F25))*(SUM($H$1:DA$1)&lt;=SUM($F$8:$F26))*1,"F"))</f>
        <v>0</v>
      </c>
      <c r="DB26" s="65">
        <f ca="1">IF(WEEKDAY(DB$6,2)&gt;5,"w",IF(ISERROR(VLOOKUP(DB$6,fériés,1,FALSE)),(SUM($H$1:DB$1)&gt;SUM($F$8:$F25))*(SUM($H$1:DB$1)&lt;=SUM($F$8:$F26))*1,"F"))</f>
        <v>0</v>
      </c>
      <c r="DC26" s="65">
        <f ca="1">IF(WEEKDAY(DC$6,2)&gt;5,"w",IF(ISERROR(VLOOKUP(DC$6,fériés,1,FALSE)),(SUM($H$1:DC$1)&gt;SUM($F$8:$F25))*(SUM($H$1:DC$1)&lt;=SUM($F$8:$F26))*1,"F"))</f>
        <v>0</v>
      </c>
      <c r="DD26" s="65">
        <f ca="1">IF(WEEKDAY(DD$6,2)&gt;5,"w",IF(ISERROR(VLOOKUP(DD$6,fériés,1,FALSE)),(SUM($H$1:DD$1)&gt;SUM($F$8:$F25))*(SUM($H$1:DD$1)&lt;=SUM($F$8:$F26))*1,"F"))</f>
        <v>0</v>
      </c>
      <c r="DE26" s="65">
        <f ca="1">IF(WEEKDAY(DE$6,2)&gt;5,"w",IF(ISERROR(VLOOKUP(DE$6,fériés,1,FALSE)),(SUM($H$1:DE$1)&gt;SUM($F$8:$F25))*(SUM($H$1:DE$1)&lt;=SUM($F$8:$F26))*1,"F"))</f>
        <v>0</v>
      </c>
      <c r="DF26" s="65">
        <f ca="1">IF(WEEKDAY(DF$6,2)&gt;5,"w",IF(ISERROR(VLOOKUP(DF$6,fériés,1,FALSE)),(SUM($H$1:DF$1)&gt;SUM($F$8:$F25))*(SUM($H$1:DF$1)&lt;=SUM($F$8:$F26))*1,"F"))</f>
        <v>0</v>
      </c>
      <c r="DG26" s="65">
        <f ca="1">IF(WEEKDAY(DG$6,2)&gt;5,"w",IF(ISERROR(VLOOKUP(DG$6,fériés,1,FALSE)),(SUM($H$1:DG$1)&gt;SUM($F$8:$F25))*(SUM($H$1:DG$1)&lt;=SUM($F$8:$F26))*1,"F"))</f>
        <v>0</v>
      </c>
      <c r="DH26" s="65">
        <f ca="1">IF(WEEKDAY(DH$6,2)&gt;5,"w",IF(ISERROR(VLOOKUP(DH$6,fériés,1,FALSE)),(SUM($H$1:DH$1)&gt;SUM($F$8:$F25))*(SUM($H$1:DH$1)&lt;=SUM($F$8:$F26))*1,"F"))</f>
        <v>0</v>
      </c>
      <c r="DI26" s="65">
        <f ca="1">IF(WEEKDAY(DI$6,2)&gt;5,"w",IF(ISERROR(VLOOKUP(DI$6,fériés,1,FALSE)),(SUM($H$1:DI$1)&gt;SUM($F$8:$F25))*(SUM($H$1:DI$1)&lt;=SUM($F$8:$F26))*1,"F"))</f>
        <v>0</v>
      </c>
      <c r="DJ26" s="65">
        <f ca="1">IF(WEEKDAY(DJ$6,2)&gt;5,"w",IF(ISERROR(VLOOKUP(DJ$6,fériés,1,FALSE)),(SUM($H$1:DJ$1)&gt;SUM($F$8:$F25))*(SUM($H$1:DJ$1)&lt;=SUM($F$8:$F26))*1,"F"))</f>
        <v>0</v>
      </c>
      <c r="DK26" s="65">
        <f ca="1">IF(WEEKDAY(DK$6,2)&gt;5,"w",IF(ISERROR(VLOOKUP(DK$6,fériés,1,FALSE)),(SUM($H$1:DK$1)&gt;SUM($F$8:$F25))*(SUM($H$1:DK$1)&lt;=SUM($F$8:$F26))*1,"F"))</f>
        <v>0</v>
      </c>
      <c r="DL26" s="65">
        <f ca="1">IF(WEEKDAY(DL$6,2)&gt;5,"w",IF(ISERROR(VLOOKUP(DL$6,fériés,1,FALSE)),(SUM($H$1:DL$1)&gt;SUM($F$8:$F25))*(SUM($H$1:DL$1)&lt;=SUM($F$8:$F26))*1,"F"))</f>
        <v>0</v>
      </c>
      <c r="DM26" s="65">
        <f ca="1">IF(WEEKDAY(DM$6,2)&gt;5,"w",IF(ISERROR(VLOOKUP(DM$6,fériés,1,FALSE)),(SUM($H$1:DM$1)&gt;SUM($F$8:$F25))*(SUM($H$1:DM$1)&lt;=SUM($F$8:$F26))*1,"F"))</f>
        <v>0</v>
      </c>
      <c r="DN26" s="65">
        <f ca="1">IF(WEEKDAY(DN$6,2)&gt;5,"w",IF(ISERROR(VLOOKUP(DN$6,fériés,1,FALSE)),(SUM($H$1:DN$1)&gt;SUM($F$8:$F25))*(SUM($H$1:DN$1)&lt;=SUM($F$8:$F26))*1,"F"))</f>
        <v>0</v>
      </c>
      <c r="DO26" s="65">
        <f ca="1">IF(WEEKDAY(DO$6,2)&gt;5,"w",IF(ISERROR(VLOOKUP(DO$6,fériés,1,FALSE)),(SUM($H$1:DO$1)&gt;SUM($F$8:$F25))*(SUM($H$1:DO$1)&lt;=SUM($F$8:$F26))*1,"F"))</f>
        <v>0</v>
      </c>
      <c r="DP26" s="65">
        <f ca="1">IF(WEEKDAY(DP$6,2)&gt;5,"w",IF(ISERROR(VLOOKUP(DP$6,fériés,1,FALSE)),(SUM($H$1:DP$1)&gt;SUM($F$8:$F25))*(SUM($H$1:DP$1)&lt;=SUM($F$8:$F26))*1,"F"))</f>
        <v>0</v>
      </c>
      <c r="DQ26" s="65">
        <f ca="1">IF(WEEKDAY(DQ$6,2)&gt;5,"w",IF(ISERROR(VLOOKUP(DQ$6,fériés,1,FALSE)),(SUM($H$1:DQ$1)&gt;SUM($F$8:$F25))*(SUM($H$1:DQ$1)&lt;=SUM($F$8:$F26))*1,"F"))</f>
        <v>0</v>
      </c>
      <c r="DR26" s="65">
        <f ca="1">IF(WEEKDAY(DR$6,2)&gt;5,"w",IF(ISERROR(VLOOKUP(DR$6,fériés,1,FALSE)),(SUM($H$1:DR$1)&gt;SUM($F$8:$F25))*(SUM($H$1:DR$1)&lt;=SUM($F$8:$F26))*1,"F"))</f>
        <v>0</v>
      </c>
      <c r="DS26" s="65">
        <f ca="1">IF(WEEKDAY(DS$6,2)&gt;5,"w",IF(ISERROR(VLOOKUP(DS$6,fériés,1,FALSE)),(SUM($H$1:DS$1)&gt;SUM($F$8:$F25))*(SUM($H$1:DS$1)&lt;=SUM($F$8:$F26))*1,"F"))</f>
        <v>0</v>
      </c>
      <c r="DT26" s="65">
        <f ca="1">IF(WEEKDAY(DT$6,2)&gt;5,"w",IF(ISERROR(VLOOKUP(DT$6,fériés,1,FALSE)),(SUM($H$1:DT$1)&gt;SUM($F$8:$F25))*(SUM($H$1:DT$1)&lt;=SUM($F$8:$F26))*1,"F"))</f>
        <v>0</v>
      </c>
      <c r="DU26" s="65">
        <f ca="1">IF(WEEKDAY(DU$6,2)&gt;5,"w",IF(ISERROR(VLOOKUP(DU$6,fériés,1,FALSE)),(SUM($H$1:DU$1)&gt;SUM($F$8:$F25))*(SUM($H$1:DU$1)&lt;=SUM($F$8:$F26))*1,"F"))</f>
        <v>0</v>
      </c>
      <c r="DV26" s="65">
        <f ca="1">IF(WEEKDAY(DV$6,2)&gt;5,"w",IF(ISERROR(VLOOKUP(DV$6,fériés,1,FALSE)),(SUM($H$1:DV$1)&gt;SUM($F$8:$F25))*(SUM($H$1:DV$1)&lt;=SUM($F$8:$F26))*1,"F"))</f>
        <v>0</v>
      </c>
      <c r="DW26" s="65">
        <f ca="1">IF(WEEKDAY(DW$6,2)&gt;5,"w",IF(ISERROR(VLOOKUP(DW$6,fériés,1,FALSE)),(SUM($H$1:DW$1)&gt;SUM($F$8:$F25))*(SUM($H$1:DW$1)&lt;=SUM($F$8:$F26))*1,"F"))</f>
        <v>0</v>
      </c>
      <c r="DX26" s="65">
        <f ca="1">IF(WEEKDAY(DX$6,2)&gt;5,"w",IF(ISERROR(VLOOKUP(DX$6,fériés,1,FALSE)),(SUM($H$1:DX$1)&gt;SUM($F$8:$F25))*(SUM($H$1:DX$1)&lt;=SUM($F$8:$F26))*1,"F"))</f>
        <v>0</v>
      </c>
      <c r="DY26" s="65">
        <f ca="1">IF(WEEKDAY(DY$6,2)&gt;5,"w",IF(ISERROR(VLOOKUP(DY$6,fériés,1,FALSE)),(SUM($H$1:DY$1)&gt;SUM($F$8:$F25))*(SUM($H$1:DY$1)&lt;=SUM($F$8:$F26))*1,"F"))</f>
        <v>0</v>
      </c>
      <c r="DZ26" s="65">
        <f ca="1">IF(WEEKDAY(DZ$6,2)&gt;5,"w",IF(ISERROR(VLOOKUP(DZ$6,fériés,1,FALSE)),(SUM($H$1:DZ$1)&gt;SUM($F$8:$F25))*(SUM($H$1:DZ$1)&lt;=SUM($F$8:$F26))*1,"F"))</f>
        <v>0</v>
      </c>
      <c r="EA26" s="65">
        <f ca="1">IF(WEEKDAY(EA$6,2)&gt;5,"w",IF(ISERROR(VLOOKUP(EA$6,fériés,1,FALSE)),(SUM($H$1:EA$1)&gt;SUM($F$8:$F25))*(SUM($H$1:EA$1)&lt;=SUM($F$8:$F26))*1,"F"))</f>
        <v>0</v>
      </c>
      <c r="EB26" s="65">
        <f ca="1">IF(WEEKDAY(EB$6,2)&gt;5,"w",IF(ISERROR(VLOOKUP(EB$6,fériés,1,FALSE)),(SUM($H$1:EB$1)&gt;SUM($F$8:$F25))*(SUM($H$1:EB$1)&lt;=SUM($F$8:$F26))*1,"F"))</f>
        <v>0</v>
      </c>
      <c r="EC26" s="65">
        <f ca="1">IF(WEEKDAY(EC$6,2)&gt;5,"w",IF(ISERROR(VLOOKUP(EC$6,fériés,1,FALSE)),(SUM($H$1:EC$1)&gt;SUM($F$8:$F25))*(SUM($H$1:EC$1)&lt;=SUM($F$8:$F26))*1,"F"))</f>
        <v>0</v>
      </c>
      <c r="ED26" s="65">
        <f ca="1">IF(WEEKDAY(ED$6,2)&gt;5,"w",IF(ISERROR(VLOOKUP(ED$6,fériés,1,FALSE)),(SUM($H$1:ED$1)&gt;SUM($F$8:$F25))*(SUM($H$1:ED$1)&lt;=SUM($F$8:$F26))*1,"F"))</f>
        <v>0</v>
      </c>
      <c r="EE26" s="65">
        <f ca="1">IF(WEEKDAY(EE$6,2)&gt;5,"w",IF(ISERROR(VLOOKUP(EE$6,fériés,1,FALSE)),(SUM($H$1:EE$1)&gt;SUM($F$8:$F25))*(SUM($H$1:EE$1)&lt;=SUM($F$8:$F26))*1,"F"))</f>
        <v>0</v>
      </c>
      <c r="EF26" s="65" t="str">
        <f ca="1">IF(WEEKDAY(EF$6,2)&gt;5,"w",IF(ISERROR(VLOOKUP(EF$6,fériés,1,FALSE)),(SUM($H$1:EF$1)&gt;SUM($F$8:$F25))*(SUM($H$1:EF$1)&lt;=SUM($F$8:$F26))*1,"F"))</f>
        <v>w</v>
      </c>
      <c r="EG26" s="65" t="str">
        <f ca="1">IF(WEEKDAY(EG$6,2)&gt;5,"w",IF(ISERROR(VLOOKUP(EG$6,fériés,1,FALSE)),(SUM($H$1:EG$1)&gt;SUM($F$8:$F25))*(SUM($H$1:EG$1)&lt;=SUM($F$8:$F26))*1,"F"))</f>
        <v>w</v>
      </c>
      <c r="EH26" s="65" t="str">
        <f ca="1">IF(WEEKDAY(EH$6,2)&gt;5,"w",IF(ISERROR(VLOOKUP(EH$6,fériés,1,FALSE)),(SUM($H$1:EH$1)&gt;SUM($F$8:$F25))*(SUM($H$1:EH$1)&lt;=SUM($F$8:$F26))*1,"F"))</f>
        <v>w</v>
      </c>
      <c r="EI26" s="65" t="str">
        <f ca="1">IF(WEEKDAY(EI$6,2)&gt;5,"w",IF(ISERROR(VLOOKUP(EI$6,fériés,1,FALSE)),(SUM($H$1:EI$1)&gt;SUM($F$8:$F25))*(SUM($H$1:EI$1)&lt;=SUM($F$8:$F26))*1,"F"))</f>
        <v>w</v>
      </c>
      <c r="EJ26" s="65" t="str">
        <f ca="1">IF(WEEKDAY(EJ$6,2)&gt;5,"w",IF(ISERROR(VLOOKUP(EJ$6,fériés,1,FALSE)),(SUM($H$1:EJ$1)&gt;SUM($F$8:$F25))*(SUM($H$1:EJ$1)&lt;=SUM($F$8:$F26))*1,"F"))</f>
        <v>w</v>
      </c>
      <c r="EK26" s="65" t="str">
        <f ca="1">IF(WEEKDAY(EK$6,2)&gt;5,"w",IF(ISERROR(VLOOKUP(EK$6,fériés,1,FALSE)),(SUM($H$1:EK$1)&gt;SUM($F$8:$F25))*(SUM($H$1:EK$1)&lt;=SUM($F$8:$F26))*1,"F"))</f>
        <v>w</v>
      </c>
      <c r="EL26" s="65" t="str">
        <f ca="1">IF(WEEKDAY(EL$6,2)&gt;5,"w",IF(ISERROR(VLOOKUP(EL$6,fériés,1,FALSE)),(SUM($H$1:EL$1)&gt;SUM($F$8:$F25))*(SUM($H$1:EL$1)&lt;=SUM($F$8:$F26))*1,"F"))</f>
        <v>w</v>
      </c>
      <c r="EM26" s="65" t="str">
        <f ca="1">IF(WEEKDAY(EM$6,2)&gt;5,"w",IF(ISERROR(VLOOKUP(EM$6,fériés,1,FALSE)),(SUM($H$1:EM$1)&gt;SUM($F$8:$F25))*(SUM($H$1:EM$1)&lt;=SUM($F$8:$F26))*1,"F"))</f>
        <v>w</v>
      </c>
      <c r="EN26" s="65" t="str">
        <f ca="1">IF(WEEKDAY(EN$6,2)&gt;5,"w",IF(ISERROR(VLOOKUP(EN$6,fériés,1,FALSE)),(SUM($H$1:EN$1)&gt;SUM($F$8:$F25))*(SUM($H$1:EN$1)&lt;=SUM($F$8:$F26))*1,"F"))</f>
        <v>w</v>
      </c>
      <c r="EO26" s="65" t="str">
        <f ca="1">IF(WEEKDAY(EO$6,2)&gt;5,"w",IF(ISERROR(VLOOKUP(EO$6,fériés,1,FALSE)),(SUM($H$1:EO$1)&gt;SUM($F$8:$F25))*(SUM($H$1:EO$1)&lt;=SUM($F$8:$F26))*1,"F"))</f>
        <v>w</v>
      </c>
      <c r="EP26" s="65" t="str">
        <f ca="1">IF(WEEKDAY(EP$6,2)&gt;5,"w",IF(ISERROR(VLOOKUP(EP$6,fériés,1,FALSE)),(SUM($H$1:EP$1)&gt;SUM($F$8:$F25))*(SUM($H$1:EP$1)&lt;=SUM($F$8:$F26))*1,"F"))</f>
        <v>w</v>
      </c>
      <c r="EQ26" s="65" t="str">
        <f ca="1">IF(WEEKDAY(EQ$6,2)&gt;5,"w",IF(ISERROR(VLOOKUP(EQ$6,fériés,1,FALSE)),(SUM($H$1:EQ$1)&gt;SUM($F$8:$F25))*(SUM($H$1:EQ$1)&lt;=SUM($F$8:$F26))*1,"F"))</f>
        <v>w</v>
      </c>
      <c r="ER26" s="65" t="str">
        <f ca="1">IF(WEEKDAY(ER$6,2)&gt;5,"w",IF(ISERROR(VLOOKUP(ER$6,fériés,1,FALSE)),(SUM($H$1:ER$1)&gt;SUM($F$8:$F25))*(SUM($H$1:ER$1)&lt;=SUM($F$8:$F26))*1,"F"))</f>
        <v>w</v>
      </c>
      <c r="ES26" s="65" t="str">
        <f ca="1">IF(WEEKDAY(ES$6,2)&gt;5,"w",IF(ISERROR(VLOOKUP(ES$6,fériés,1,FALSE)),(SUM($H$1:ES$1)&gt;SUM($F$8:$F25))*(SUM($H$1:ES$1)&lt;=SUM($F$8:$F26))*1,"F"))</f>
        <v>w</v>
      </c>
      <c r="ET26" s="65" t="str">
        <f ca="1">IF(WEEKDAY(ET$6,2)&gt;5,"w",IF(ISERROR(VLOOKUP(ET$6,fériés,1,FALSE)),(SUM($H$1:ET$1)&gt;SUM($F$8:$F25))*(SUM($H$1:ET$1)&lt;=SUM($F$8:$F26))*1,"F"))</f>
        <v>w</v>
      </c>
      <c r="EU26" s="65" t="str">
        <f ca="1">IF(WEEKDAY(EU$6,2)&gt;5,"w",IF(ISERROR(VLOOKUP(EU$6,fériés,1,FALSE)),(SUM($H$1:EU$1)&gt;SUM($F$8:$F25))*(SUM($H$1:EU$1)&lt;=SUM($F$8:$F26))*1,"F"))</f>
        <v>w</v>
      </c>
      <c r="EV26" s="65" t="str">
        <f ca="1">IF(WEEKDAY(EV$6,2)&gt;5,"w",IF(ISERROR(VLOOKUP(EV$6,fériés,1,FALSE)),(SUM($H$1:EV$1)&gt;SUM($F$8:$F25))*(SUM($H$1:EV$1)&lt;=SUM($F$8:$F26))*1,"F"))</f>
        <v>w</v>
      </c>
      <c r="EW26" s="65" t="str">
        <f ca="1">IF(WEEKDAY(EW$6,2)&gt;5,"w",IF(ISERROR(VLOOKUP(EW$6,fériés,1,FALSE)),(SUM($H$1:EW$1)&gt;SUM($F$8:$F25))*(SUM($H$1:EW$1)&lt;=SUM($F$8:$F26))*1,"F"))</f>
        <v>w</v>
      </c>
      <c r="EX26" s="65" t="str">
        <f ca="1">IF(WEEKDAY(EX$6,2)&gt;5,"w",IF(ISERROR(VLOOKUP(EX$6,fériés,1,FALSE)),(SUM($H$1:EX$1)&gt;SUM($F$8:$F25))*(SUM($H$1:EX$1)&lt;=SUM($F$8:$F26))*1,"F"))</f>
        <v>w</v>
      </c>
      <c r="EY26" s="65" t="str">
        <f ca="1">IF(WEEKDAY(EY$6,2)&gt;5,"w",IF(ISERROR(VLOOKUP(EY$6,fériés,1,FALSE)),(SUM($H$1:EY$1)&gt;SUM($F$8:$F25))*(SUM($H$1:EY$1)&lt;=SUM($F$8:$F26))*1,"F"))</f>
        <v>w</v>
      </c>
      <c r="EZ26" s="65">
        <f ca="1">IF(WEEKDAY(EZ$6,2)&gt;5,"w",IF(ISERROR(VLOOKUP(EZ$6,fériés,1,FALSE)),(SUM($H$1:EZ$1)&gt;SUM($F$8:$F25))*(SUM($H$1:EZ$1)&lt;=SUM($F$8:$F26))*1,"F"))</f>
        <v>0</v>
      </c>
      <c r="FA26" s="65">
        <f ca="1">IF(WEEKDAY(FA$6,2)&gt;5,"w",IF(ISERROR(VLOOKUP(FA$6,fériés,1,FALSE)),(SUM($H$1:FA$1)&gt;SUM($F$8:$F25))*(SUM($H$1:FA$1)&lt;=SUM($F$8:$F26))*1,"F"))</f>
        <v>0</v>
      </c>
      <c r="FB26" s="65">
        <f ca="1">IF(WEEKDAY(FB$6,2)&gt;5,"w",IF(ISERROR(VLOOKUP(FB$6,fériés,1,FALSE)),(SUM($H$1:FB$1)&gt;SUM($F$8:$F25))*(SUM($H$1:FB$1)&lt;=SUM($F$8:$F26))*1,"F"))</f>
        <v>0</v>
      </c>
      <c r="FC26" s="65">
        <f ca="1">IF(WEEKDAY(FC$6,2)&gt;5,"w",IF(ISERROR(VLOOKUP(FC$6,fériés,1,FALSE)),(SUM($H$1:FC$1)&gt;SUM($F$8:$F25))*(SUM($H$1:FC$1)&lt;=SUM($F$8:$F26))*1,"F"))</f>
        <v>0</v>
      </c>
      <c r="FD26" s="65">
        <f ca="1">IF(WEEKDAY(FD$6,2)&gt;5,"w",IF(ISERROR(VLOOKUP(FD$6,fériés,1,FALSE)),(SUM($H$1:FD$1)&gt;SUM($F$8:$F25))*(SUM($H$1:FD$1)&lt;=SUM($F$8:$F26))*1,"F"))</f>
        <v>0</v>
      </c>
      <c r="FE26" s="65">
        <f ca="1">IF(WEEKDAY(FE$6,2)&gt;5,"w",IF(ISERROR(VLOOKUP(FE$6,fériés,1,FALSE)),(SUM($H$1:FE$1)&gt;SUM($F$8:$F25))*(SUM($H$1:FE$1)&lt;=SUM($F$8:$F26))*1,"F"))</f>
        <v>0</v>
      </c>
      <c r="FF26" s="65">
        <f ca="1">IF(WEEKDAY(FF$6,2)&gt;5,"w",IF(ISERROR(VLOOKUP(FF$6,fériés,1,FALSE)),(SUM($H$1:FF$1)&gt;SUM($F$8:$F25))*(SUM($H$1:FF$1)&lt;=SUM($F$8:$F26))*1,"F"))</f>
        <v>0</v>
      </c>
      <c r="FG26" s="65">
        <f ca="1">IF(WEEKDAY(FG$6,2)&gt;5,"w",IF(ISERROR(VLOOKUP(FG$6,fériés,1,FALSE)),(SUM($H$1:FG$1)&gt;SUM($F$8:$F25))*(SUM($H$1:FG$1)&lt;=SUM($F$8:$F26))*1,"F"))</f>
        <v>0</v>
      </c>
      <c r="FH26" s="65">
        <f ca="1">IF(WEEKDAY(FH$6,2)&gt;5,"w",IF(ISERROR(VLOOKUP(FH$6,fériés,1,FALSE)),(SUM($H$1:FH$1)&gt;SUM($F$8:$F25))*(SUM($H$1:FH$1)&lt;=SUM($F$8:$F26))*1,"F"))</f>
        <v>0</v>
      </c>
      <c r="FI26" s="65">
        <f ca="1">IF(WEEKDAY(FI$6,2)&gt;5,"w",IF(ISERROR(VLOOKUP(FI$6,fériés,1,FALSE)),(SUM($H$1:FI$1)&gt;SUM($F$8:$F25))*(SUM($H$1:FI$1)&lt;=SUM($F$8:$F26))*1,"F"))</f>
        <v>0</v>
      </c>
      <c r="FJ26" s="65">
        <f ca="1">IF(WEEKDAY(FJ$6,2)&gt;5,"w",IF(ISERROR(VLOOKUP(FJ$6,fériés,1,FALSE)),(SUM($H$1:FJ$1)&gt;SUM($F$8:$F25))*(SUM($H$1:FJ$1)&lt;=SUM($F$8:$F26))*1,"F"))</f>
        <v>0</v>
      </c>
      <c r="FK26" s="65">
        <f ca="1">IF(WEEKDAY(FK$6,2)&gt;5,"w",IF(ISERROR(VLOOKUP(FK$6,fériés,1,FALSE)),(SUM($H$1:FK$1)&gt;SUM($F$8:$F25))*(SUM($H$1:FK$1)&lt;=SUM($F$8:$F26))*1,"F"))</f>
        <v>0</v>
      </c>
      <c r="FL26" s="65">
        <f ca="1">IF(WEEKDAY(FL$6,2)&gt;5,"w",IF(ISERROR(VLOOKUP(FL$6,fériés,1,FALSE)),(SUM($H$1:FL$1)&gt;SUM($F$8:$F25))*(SUM($H$1:FL$1)&lt;=SUM($F$8:$F26))*1,"F"))</f>
        <v>0</v>
      </c>
      <c r="FM26" s="65">
        <f ca="1">IF(WEEKDAY(FM$6,2)&gt;5,"w",IF(ISERROR(VLOOKUP(FM$6,fériés,1,FALSE)),(SUM($H$1:FM$1)&gt;SUM($F$8:$F25))*(SUM($H$1:FM$1)&lt;=SUM($F$8:$F26))*1,"F"))</f>
        <v>0</v>
      </c>
      <c r="FN26" s="65">
        <f ca="1">IF(WEEKDAY(FN$6,2)&gt;5,"w",IF(ISERROR(VLOOKUP(FN$6,fériés,1,FALSE)),(SUM($H$1:FN$1)&gt;SUM($F$8:$F25))*(SUM($H$1:FN$1)&lt;=SUM($F$8:$F26))*1,"F"))</f>
        <v>0</v>
      </c>
      <c r="FO26" s="65">
        <f ca="1">IF(WEEKDAY(FO$6,2)&gt;5,"w",IF(ISERROR(VLOOKUP(FO$6,fériés,1,FALSE)),(SUM($H$1:FO$1)&gt;SUM($F$8:$F25))*(SUM($H$1:FO$1)&lt;=SUM($F$8:$F26))*1,"F"))</f>
        <v>0</v>
      </c>
      <c r="FP26" s="65">
        <f ca="1">IF(WEEKDAY(FP$6,2)&gt;5,"w",IF(ISERROR(VLOOKUP(FP$6,fériés,1,FALSE)),(SUM($H$1:FP$1)&gt;SUM($F$8:$F25))*(SUM($H$1:FP$1)&lt;=SUM($F$8:$F26))*1,"F"))</f>
        <v>0</v>
      </c>
      <c r="FQ26" s="65">
        <f ca="1">IF(WEEKDAY(FQ$6,2)&gt;5,"w",IF(ISERROR(VLOOKUP(FQ$6,fériés,1,FALSE)),(SUM($H$1:FQ$1)&gt;SUM($F$8:$F25))*(SUM($H$1:FQ$1)&lt;=SUM($F$8:$F26))*1,"F"))</f>
        <v>0</v>
      </c>
      <c r="FR26" s="65">
        <f ca="1">IF(WEEKDAY(FR$6,2)&gt;5,"w",IF(ISERROR(VLOOKUP(FR$6,fériés,1,FALSE)),(SUM($H$1:FR$1)&gt;SUM($F$8:$F25))*(SUM($H$1:FR$1)&lt;=SUM($F$8:$F26))*1,"F"))</f>
        <v>0</v>
      </c>
      <c r="FS26" s="65">
        <f ca="1">IF(WEEKDAY(FS$6,2)&gt;5,"w",IF(ISERROR(VLOOKUP(FS$6,fériés,1,FALSE)),(SUM($H$1:FS$1)&gt;SUM($F$8:$F25))*(SUM($H$1:FS$1)&lt;=SUM($F$8:$F26))*1,"F"))</f>
        <v>0</v>
      </c>
      <c r="FT26" s="65">
        <f ca="1">IF(WEEKDAY(FT$6,2)&gt;5,"w",IF(ISERROR(VLOOKUP(FT$6,fériés,1,FALSE)),(SUM($H$1:FT$1)&gt;SUM($F$8:$F25))*(SUM($H$1:FT$1)&lt;=SUM($F$8:$F26))*1,"F"))</f>
        <v>0</v>
      </c>
      <c r="FU26" s="65">
        <f ca="1">IF(WEEKDAY(FU$6,2)&gt;5,"w",IF(ISERROR(VLOOKUP(FU$6,fériés,1,FALSE)),(SUM($H$1:FU$1)&gt;SUM($F$8:$F25))*(SUM($H$1:FU$1)&lt;=SUM($F$8:$F26))*1,"F"))</f>
        <v>0</v>
      </c>
      <c r="FV26" s="65">
        <f ca="1">IF(WEEKDAY(FV$6,2)&gt;5,"w",IF(ISERROR(VLOOKUP(FV$6,fériés,1,FALSE)),(SUM($H$1:FV$1)&gt;SUM($F$8:$F25))*(SUM($H$1:FV$1)&lt;=SUM($F$8:$F26))*1,"F"))</f>
        <v>0</v>
      </c>
      <c r="FW26" s="65">
        <f ca="1">IF(WEEKDAY(FW$6,2)&gt;5,"w",IF(ISERROR(VLOOKUP(FW$6,fériés,1,FALSE)),(SUM($H$1:FW$1)&gt;SUM($F$8:$F25))*(SUM($H$1:FW$1)&lt;=SUM($F$8:$F26))*1,"F"))</f>
        <v>0</v>
      </c>
      <c r="FX26" s="65">
        <f ca="1">IF(WEEKDAY(FX$6,2)&gt;5,"w",IF(ISERROR(VLOOKUP(FX$6,fériés,1,FALSE)),(SUM($H$1:FX$1)&gt;SUM($F$8:$F25))*(SUM($H$1:FX$1)&lt;=SUM($F$8:$F26))*1,"F"))</f>
        <v>0</v>
      </c>
      <c r="FY26" s="65">
        <f ca="1">IF(WEEKDAY(FY$6,2)&gt;5,"w",IF(ISERROR(VLOOKUP(FY$6,fériés,1,FALSE)),(SUM($H$1:FY$1)&gt;SUM($F$8:$F25))*(SUM($H$1:FY$1)&lt;=SUM($F$8:$F26))*1,"F"))</f>
        <v>0</v>
      </c>
      <c r="FZ26" s="65">
        <f ca="1">IF(WEEKDAY(FZ$6,2)&gt;5,"w",IF(ISERROR(VLOOKUP(FZ$6,fériés,1,FALSE)),(SUM($H$1:FZ$1)&gt;SUM($F$8:$F25))*(SUM($H$1:FZ$1)&lt;=SUM($F$8:$F26))*1,"F"))</f>
        <v>0</v>
      </c>
      <c r="GA26" s="65">
        <f ca="1">IF(WEEKDAY(GA$6,2)&gt;5,"w",IF(ISERROR(VLOOKUP(GA$6,fériés,1,FALSE)),(SUM($H$1:GA$1)&gt;SUM($F$8:$F25))*(SUM($H$1:GA$1)&lt;=SUM($F$8:$F26))*1,"F"))</f>
        <v>0</v>
      </c>
      <c r="GB26" s="65">
        <f ca="1">IF(WEEKDAY(GB$6,2)&gt;5,"w",IF(ISERROR(VLOOKUP(GB$6,fériés,1,FALSE)),(SUM($H$1:GB$1)&gt;SUM($F$8:$F25))*(SUM($H$1:GB$1)&lt;=SUM($F$8:$F26))*1,"F"))</f>
        <v>0</v>
      </c>
      <c r="GC26" s="65">
        <f ca="1">IF(WEEKDAY(GC$6,2)&gt;5,"w",IF(ISERROR(VLOOKUP(GC$6,fériés,1,FALSE)),(SUM($H$1:GC$1)&gt;SUM($F$8:$F25))*(SUM($H$1:GC$1)&lt;=SUM($F$8:$F26))*1,"F"))</f>
        <v>0</v>
      </c>
      <c r="GD26" s="65">
        <f ca="1">IF(WEEKDAY(GD$6,2)&gt;5,"w",IF(ISERROR(VLOOKUP(GD$6,fériés,1,FALSE)),(SUM($H$1:GD$1)&gt;SUM($F$8:$F25))*(SUM($H$1:GD$1)&lt;=SUM($F$8:$F26))*1,"F"))</f>
        <v>0</v>
      </c>
      <c r="GE26" s="65">
        <f ca="1">IF(WEEKDAY(GE$6,2)&gt;5,"w",IF(ISERROR(VLOOKUP(GE$6,fériés,1,FALSE)),(SUM($H$1:GE$1)&gt;SUM($F$8:$F25))*(SUM($H$1:GE$1)&lt;=SUM($F$8:$F26))*1,"F"))</f>
        <v>0</v>
      </c>
      <c r="GF26" s="65">
        <f ca="1">IF(WEEKDAY(GF$6,2)&gt;5,"w",IF(ISERROR(VLOOKUP(GF$6,fériés,1,FALSE)),(SUM($H$1:GF$1)&gt;SUM($F$8:$F25))*(SUM($H$1:GF$1)&lt;=SUM($F$8:$F26))*1,"F"))</f>
        <v>0</v>
      </c>
      <c r="GG26" s="65">
        <f ca="1">IF(WEEKDAY(GG$6,2)&gt;5,"w",IF(ISERROR(VLOOKUP(GG$6,fériés,1,FALSE)),(SUM($H$1:GG$1)&gt;SUM($F$8:$F25))*(SUM($H$1:GG$1)&lt;=SUM($F$8:$F26))*1,"F"))</f>
        <v>0</v>
      </c>
      <c r="GH26" s="65">
        <f ca="1">IF(WEEKDAY(GH$6,2)&gt;5,"w",IF(ISERROR(VLOOKUP(GH$6,fériés,1,FALSE)),(SUM($H$1:GH$1)&gt;SUM($F$8:$F25))*(SUM($H$1:GH$1)&lt;=SUM($F$8:$F26))*1,"F"))</f>
        <v>0</v>
      </c>
      <c r="GI26" s="65">
        <f ca="1">IF(WEEKDAY(GI$6,2)&gt;5,"w",IF(ISERROR(VLOOKUP(GI$6,fériés,1,FALSE)),(SUM($H$1:GI$1)&gt;SUM($F$8:$F25))*(SUM($H$1:GI$1)&lt;=SUM($F$8:$F26))*1,"F"))</f>
        <v>0</v>
      </c>
      <c r="GJ26" s="65">
        <f ca="1">IF(WEEKDAY(GJ$6,2)&gt;5,"w",IF(ISERROR(VLOOKUP(GJ$6,fériés,1,FALSE)),(SUM($H$1:GJ$1)&gt;SUM($F$8:$F25))*(SUM($H$1:GJ$1)&lt;=SUM($F$8:$F26))*1,"F"))</f>
        <v>0</v>
      </c>
      <c r="GK26" s="65">
        <f ca="1">IF(WEEKDAY(GK$6,2)&gt;5,"w",IF(ISERROR(VLOOKUP(GK$6,fériés,1,FALSE)),(SUM($H$1:GK$1)&gt;SUM($F$8:$F25))*(SUM($H$1:GK$1)&lt;=SUM($F$8:$F26))*1,"F"))</f>
        <v>0</v>
      </c>
      <c r="GL26" s="65">
        <f ca="1">IF(WEEKDAY(GL$6,2)&gt;5,"w",IF(ISERROR(VLOOKUP(GL$6,fériés,1,FALSE)),(SUM($H$1:GL$1)&gt;SUM($F$8:$F25))*(SUM($H$1:GL$1)&lt;=SUM($F$8:$F26))*1,"F"))</f>
        <v>0</v>
      </c>
      <c r="GM26" s="65">
        <f ca="1">IF(WEEKDAY(GM$6,2)&gt;5,"w",IF(ISERROR(VLOOKUP(GM$6,fériés,1,FALSE)),(SUM($H$1:GM$1)&gt;SUM($F$8:$F25))*(SUM($H$1:GM$1)&lt;=SUM($F$8:$F26))*1,"F"))</f>
        <v>0</v>
      </c>
      <c r="GN26" s="65">
        <f ca="1">IF(WEEKDAY(GN$6,2)&gt;5,"w",IF(ISERROR(VLOOKUP(GN$6,fériés,1,FALSE)),(SUM($H$1:GN$1)&gt;SUM($F$8:$F25))*(SUM($H$1:GN$1)&lt;=SUM($F$8:$F26))*1,"F"))</f>
        <v>0</v>
      </c>
      <c r="GO26" s="65">
        <f ca="1">IF(WEEKDAY(GO$6,2)&gt;5,"w",IF(ISERROR(VLOOKUP(GO$6,fériés,1,FALSE)),(SUM($H$1:GO$1)&gt;SUM($F$8:$F25))*(SUM($H$1:GO$1)&lt;=SUM($F$8:$F26))*1,"F"))</f>
        <v>0</v>
      </c>
      <c r="GP26" s="65">
        <f ca="1">IF(WEEKDAY(GP$6,2)&gt;5,"w",IF(ISERROR(VLOOKUP(GP$6,fériés,1,FALSE)),(SUM($H$1:GP$1)&gt;SUM($F$8:$F25))*(SUM($H$1:GP$1)&lt;=SUM($F$8:$F26))*1,"F"))</f>
        <v>0</v>
      </c>
      <c r="GQ26" s="65">
        <f ca="1">IF(WEEKDAY(GQ$6,2)&gt;5,"w",IF(ISERROR(VLOOKUP(GQ$6,fériés,1,FALSE)),(SUM($H$1:GQ$1)&gt;SUM($F$8:$F25))*(SUM($H$1:GQ$1)&lt;=SUM($F$8:$F26))*1,"F"))</f>
        <v>0</v>
      </c>
      <c r="GR26" s="65">
        <f ca="1">IF(WEEKDAY(GR$6,2)&gt;5,"w",IF(ISERROR(VLOOKUP(GR$6,fériés,1,FALSE)),(SUM($H$1:GR$1)&gt;SUM($F$8:$F25))*(SUM($H$1:GR$1)&lt;=SUM($F$8:$F26))*1,"F"))</f>
        <v>0</v>
      </c>
      <c r="GS26" s="65">
        <f ca="1">IF(WEEKDAY(GS$6,2)&gt;5,"w",IF(ISERROR(VLOOKUP(GS$6,fériés,1,FALSE)),(SUM($H$1:GS$1)&gt;SUM($F$8:$F25))*(SUM($H$1:GS$1)&lt;=SUM($F$8:$F26))*1,"F"))</f>
        <v>0</v>
      </c>
      <c r="GT26" s="65">
        <f ca="1">IF(WEEKDAY(GT$6,2)&gt;5,"w",IF(ISERROR(VLOOKUP(GT$6,fériés,1,FALSE)),(SUM($H$1:GT$1)&gt;SUM($F$8:$F25))*(SUM($H$1:GT$1)&lt;=SUM($F$8:$F26))*1,"F"))</f>
        <v>0</v>
      </c>
      <c r="GU26" s="65">
        <f ca="1">IF(WEEKDAY(GU$6,2)&gt;5,"w",IF(ISERROR(VLOOKUP(GU$6,fériés,1,FALSE)),(SUM($H$1:GU$1)&gt;SUM($F$8:$F25))*(SUM($H$1:GU$1)&lt;=SUM($F$8:$F26))*1,"F"))</f>
        <v>0</v>
      </c>
      <c r="GV26" s="65">
        <f ca="1">IF(WEEKDAY(GV$6,2)&gt;5,"w",IF(ISERROR(VLOOKUP(GV$6,fériés,1,FALSE)),(SUM($H$1:GV$1)&gt;SUM($F$8:$F25))*(SUM($H$1:GV$1)&lt;=SUM($F$8:$F26))*1,"F"))</f>
        <v>0</v>
      </c>
      <c r="GW26" s="65">
        <f ca="1">IF(WEEKDAY(GW$6,2)&gt;5,"w",IF(ISERROR(VLOOKUP(GW$6,fériés,1,FALSE)),(SUM($H$1:GW$1)&gt;SUM($F$8:$F25))*(SUM($H$1:GW$1)&lt;=SUM($F$8:$F26))*1,"F"))</f>
        <v>0</v>
      </c>
      <c r="GX26" s="65" t="str">
        <f ca="1">IF(WEEKDAY(GX$6,2)&gt;5,"w",IF(ISERROR(VLOOKUP(GX$6,fériés,1,FALSE)),(SUM($H$1:GX$1)&gt;SUM($F$8:$F25))*(SUM($H$1:GX$1)&lt;=SUM($F$8:$F26))*1,"F"))</f>
        <v>w</v>
      </c>
      <c r="GY26" s="65" t="str">
        <f ca="1">IF(WEEKDAY(GY$6,2)&gt;5,"w",IF(ISERROR(VLOOKUP(GY$6,fériés,1,FALSE)),(SUM($H$1:GY$1)&gt;SUM($F$8:$F25))*(SUM($H$1:GY$1)&lt;=SUM($F$8:$F26))*1,"F"))</f>
        <v>w</v>
      </c>
      <c r="GZ26" s="65" t="str">
        <f ca="1">IF(WEEKDAY(GZ$6,2)&gt;5,"w",IF(ISERROR(VLOOKUP(GZ$6,fériés,1,FALSE)),(SUM($H$1:GZ$1)&gt;SUM($F$8:$F25))*(SUM($H$1:GZ$1)&lt;=SUM($F$8:$F26))*1,"F"))</f>
        <v>w</v>
      </c>
      <c r="HA26" s="65" t="str">
        <f ca="1">IF(WEEKDAY(HA$6,2)&gt;5,"w",IF(ISERROR(VLOOKUP(HA$6,fériés,1,FALSE)),(SUM($H$1:HA$1)&gt;SUM($F$8:$F25))*(SUM($H$1:HA$1)&lt;=SUM($F$8:$F26))*1,"F"))</f>
        <v>w</v>
      </c>
      <c r="HB26" s="65" t="str">
        <f ca="1">IF(WEEKDAY(HB$6,2)&gt;5,"w",IF(ISERROR(VLOOKUP(HB$6,fériés,1,FALSE)),(SUM($H$1:HB$1)&gt;SUM($F$8:$F25))*(SUM($H$1:HB$1)&lt;=SUM($F$8:$F26))*1,"F"))</f>
        <v>w</v>
      </c>
      <c r="HC26" s="65" t="str">
        <f ca="1">IF(WEEKDAY(HC$6,2)&gt;5,"w",IF(ISERROR(VLOOKUP(HC$6,fériés,1,FALSE)),(SUM($H$1:HC$1)&gt;SUM($F$8:$F25))*(SUM($H$1:HC$1)&lt;=SUM($F$8:$F26))*1,"F"))</f>
        <v>w</v>
      </c>
      <c r="HD26" s="65" t="str">
        <f ca="1">IF(WEEKDAY(HD$6,2)&gt;5,"w",IF(ISERROR(VLOOKUP(HD$6,fériés,1,FALSE)),(SUM($H$1:HD$1)&gt;SUM($F$8:$F25))*(SUM($H$1:HD$1)&lt;=SUM($F$8:$F26))*1,"F"))</f>
        <v>w</v>
      </c>
      <c r="HE26" s="65" t="str">
        <f ca="1">IF(WEEKDAY(HE$6,2)&gt;5,"w",IF(ISERROR(VLOOKUP(HE$6,fériés,1,FALSE)),(SUM($H$1:HE$1)&gt;SUM($F$8:$F25))*(SUM($H$1:HE$1)&lt;=SUM($F$8:$F26))*1,"F"))</f>
        <v>w</v>
      </c>
      <c r="HF26" s="65" t="str">
        <f ca="1">IF(WEEKDAY(HF$6,2)&gt;5,"w",IF(ISERROR(VLOOKUP(HF$6,fériés,1,FALSE)),(SUM($H$1:HF$1)&gt;SUM($F$8:$F25))*(SUM($H$1:HF$1)&lt;=SUM($F$8:$F26))*1,"F"))</f>
        <v>w</v>
      </c>
      <c r="HG26" s="65" t="str">
        <f ca="1">IF(WEEKDAY(HG$6,2)&gt;5,"w",IF(ISERROR(VLOOKUP(HG$6,fériés,1,FALSE)),(SUM($H$1:HG$1)&gt;SUM($F$8:$F25))*(SUM($H$1:HG$1)&lt;=SUM($F$8:$F26))*1,"F"))</f>
        <v>w</v>
      </c>
      <c r="HH26" s="65" t="str">
        <f ca="1">IF(WEEKDAY(HH$6,2)&gt;5,"w",IF(ISERROR(VLOOKUP(HH$6,fériés,1,FALSE)),(SUM($H$1:HH$1)&gt;SUM($F$8:$F25))*(SUM($H$1:HH$1)&lt;=SUM($F$8:$F26))*1,"F"))</f>
        <v>w</v>
      </c>
      <c r="HI26" s="65" t="str">
        <f ca="1">IF(WEEKDAY(HI$6,2)&gt;5,"w",IF(ISERROR(VLOOKUP(HI$6,fériés,1,FALSE)),(SUM($H$1:HI$1)&gt;SUM($F$8:$F25))*(SUM($H$1:HI$1)&lt;=SUM($F$8:$F26))*1,"F"))</f>
        <v>w</v>
      </c>
      <c r="HJ26" s="65" t="str">
        <f ca="1">IF(WEEKDAY(HJ$6,2)&gt;5,"w",IF(ISERROR(VLOOKUP(HJ$6,fériés,1,FALSE)),(SUM($H$1:HJ$1)&gt;SUM($F$8:$F25))*(SUM($H$1:HJ$1)&lt;=SUM($F$8:$F26))*1,"F"))</f>
        <v>w</v>
      </c>
      <c r="HK26" s="65" t="str">
        <f ca="1">IF(WEEKDAY(HK$6,2)&gt;5,"w",IF(ISERROR(VLOOKUP(HK$6,fériés,1,FALSE)),(SUM($H$1:HK$1)&gt;SUM($F$8:$F25))*(SUM($H$1:HK$1)&lt;=SUM($F$8:$F26))*1,"F"))</f>
        <v>w</v>
      </c>
      <c r="HL26" s="65" t="str">
        <f ca="1">IF(WEEKDAY(HL$6,2)&gt;5,"w",IF(ISERROR(VLOOKUP(HL$6,fériés,1,FALSE)),(SUM($H$1:HL$1)&gt;SUM($F$8:$F25))*(SUM($H$1:HL$1)&lt;=SUM($F$8:$F26))*1,"F"))</f>
        <v>w</v>
      </c>
      <c r="HM26" s="65" t="str">
        <f ca="1">IF(WEEKDAY(HM$6,2)&gt;5,"w",IF(ISERROR(VLOOKUP(HM$6,fériés,1,FALSE)),(SUM($H$1:HM$1)&gt;SUM($F$8:$F25))*(SUM($H$1:HM$1)&lt;=SUM($F$8:$F26))*1,"F"))</f>
        <v>w</v>
      </c>
      <c r="HN26" s="65" t="str">
        <f ca="1">IF(WEEKDAY(HN$6,2)&gt;5,"w",IF(ISERROR(VLOOKUP(HN$6,fériés,1,FALSE)),(SUM($H$1:HN$1)&gt;SUM($F$8:$F25))*(SUM($H$1:HN$1)&lt;=SUM($F$8:$F26))*1,"F"))</f>
        <v>w</v>
      </c>
      <c r="HO26" s="65" t="str">
        <f ca="1">IF(WEEKDAY(HO$6,2)&gt;5,"w",IF(ISERROR(VLOOKUP(HO$6,fériés,1,FALSE)),(SUM($H$1:HO$1)&gt;SUM($F$8:$F25))*(SUM($H$1:HO$1)&lt;=SUM($F$8:$F26))*1,"F"))</f>
        <v>w</v>
      </c>
      <c r="HP26" s="65" t="str">
        <f ca="1">IF(WEEKDAY(HP$6,2)&gt;5,"w",IF(ISERROR(VLOOKUP(HP$6,fériés,1,FALSE)),(SUM($H$1:HP$1)&gt;SUM($F$8:$F25))*(SUM($H$1:HP$1)&lt;=SUM($F$8:$F26))*1,"F"))</f>
        <v>w</v>
      </c>
      <c r="HQ26" s="65" t="str">
        <f ca="1">IF(WEEKDAY(HQ$6,2)&gt;5,"w",IF(ISERROR(VLOOKUP(HQ$6,fériés,1,FALSE)),(SUM($H$1:HQ$1)&gt;SUM($F$8:$F25))*(SUM($H$1:HQ$1)&lt;=SUM($F$8:$F26))*1,"F"))</f>
        <v>w</v>
      </c>
      <c r="HR26" s="65">
        <f ca="1">IF(WEEKDAY(HR$6,2)&gt;5,"w",IF(ISERROR(VLOOKUP(HR$6,fériés,1,FALSE)),(SUM($H$1:HR$1)&gt;SUM($F$8:$F25))*(SUM($H$1:HR$1)&lt;=SUM($F$8:$F26))*1,"F"))</f>
        <v>0</v>
      </c>
      <c r="HS26" s="65">
        <f ca="1">IF(WEEKDAY(HS$6,2)&gt;5,"w",IF(ISERROR(VLOOKUP(HS$6,fériés,1,FALSE)),(SUM($H$1:HS$1)&gt;SUM($F$8:$F25))*(SUM($H$1:HS$1)&lt;=SUM($F$8:$F26))*1,"F"))</f>
        <v>0</v>
      </c>
      <c r="HT26" s="65">
        <f ca="1">IF(WEEKDAY(HT$6,2)&gt;5,"w",IF(ISERROR(VLOOKUP(HT$6,fériés,1,FALSE)),(SUM($H$1:HT$1)&gt;SUM($F$8:$F25))*(SUM($H$1:HT$1)&lt;=SUM($F$8:$F26))*1,"F"))</f>
        <v>0</v>
      </c>
      <c r="HU26" s="65">
        <f ca="1">IF(WEEKDAY(HU$6,2)&gt;5,"w",IF(ISERROR(VLOOKUP(HU$6,fériés,1,FALSE)),(SUM($H$1:HU$1)&gt;SUM($F$8:$F25))*(SUM($H$1:HU$1)&lt;=SUM($F$8:$F26))*1,"F"))</f>
        <v>0</v>
      </c>
      <c r="HV26" s="65">
        <f ca="1">IF(WEEKDAY(HV$6,2)&gt;5,"w",IF(ISERROR(VLOOKUP(HV$6,fériés,1,FALSE)),(SUM($H$1:HV$1)&gt;SUM($F$8:$F25))*(SUM($H$1:HV$1)&lt;=SUM($F$8:$F26))*1,"F"))</f>
        <v>0</v>
      </c>
      <c r="HW26" s="65">
        <f ca="1">IF(WEEKDAY(HW$6,2)&gt;5,"w",IF(ISERROR(VLOOKUP(HW$6,fériés,1,FALSE)),(SUM($H$1:HW$1)&gt;SUM($F$8:$F25))*(SUM($H$1:HW$1)&lt;=SUM($F$8:$F26))*1,"F"))</f>
        <v>0</v>
      </c>
      <c r="HX26" s="65">
        <f ca="1">IF(WEEKDAY(HX$6,2)&gt;5,"w",IF(ISERROR(VLOOKUP(HX$6,fériés,1,FALSE)),(SUM($H$1:HX$1)&gt;SUM($F$8:$F25))*(SUM($H$1:HX$1)&lt;=SUM($F$8:$F26))*1,"F"))</f>
        <v>0</v>
      </c>
      <c r="HY26" s="65">
        <f ca="1">IF(WEEKDAY(HY$6,2)&gt;5,"w",IF(ISERROR(VLOOKUP(HY$6,fériés,1,FALSE)),(SUM($H$1:HY$1)&gt;SUM($F$8:$F25))*(SUM($H$1:HY$1)&lt;=SUM($F$8:$F26))*1,"F"))</f>
        <v>0</v>
      </c>
      <c r="HZ26" s="65">
        <f ca="1">IF(WEEKDAY(HZ$6,2)&gt;5,"w",IF(ISERROR(VLOOKUP(HZ$6,fériés,1,FALSE)),(SUM($H$1:HZ$1)&gt;SUM($F$8:$F25))*(SUM($H$1:HZ$1)&lt;=SUM($F$8:$F26))*1,"F"))</f>
        <v>0</v>
      </c>
      <c r="IA26" s="65">
        <f ca="1">IF(WEEKDAY(IA$6,2)&gt;5,"w",IF(ISERROR(VLOOKUP(IA$6,fériés,1,FALSE)),(SUM($H$1:IA$1)&gt;SUM($F$8:$F25))*(SUM($H$1:IA$1)&lt;=SUM($F$8:$F26))*1,"F"))</f>
        <v>0</v>
      </c>
      <c r="IB26" s="65">
        <f ca="1">IF(WEEKDAY(IB$6,2)&gt;5,"w",IF(ISERROR(VLOOKUP(IB$6,fériés,1,FALSE)),(SUM($H$1:IB$1)&gt;SUM($F$8:$F25))*(SUM($H$1:IB$1)&lt;=SUM($F$8:$F26))*1,"F"))</f>
        <v>0</v>
      </c>
      <c r="IC26" s="65">
        <f ca="1">IF(WEEKDAY(IC$6,2)&gt;5,"w",IF(ISERROR(VLOOKUP(IC$6,fériés,1,FALSE)),(SUM($H$1:IC$1)&gt;SUM($F$8:$F25))*(SUM($H$1:IC$1)&lt;=SUM($F$8:$F26))*1,"F"))</f>
        <v>0</v>
      </c>
      <c r="ID26" s="65">
        <f ca="1">IF(WEEKDAY(ID$6,2)&gt;5,"w",IF(ISERROR(VLOOKUP(ID$6,fériés,1,FALSE)),(SUM($H$1:ID$1)&gt;SUM($F$8:$F25))*(SUM($H$1:ID$1)&lt;=SUM($F$8:$F26))*1,"F"))</f>
        <v>0</v>
      </c>
      <c r="IE26" s="65">
        <f ca="1">IF(WEEKDAY(IE$6,2)&gt;5,"w",IF(ISERROR(VLOOKUP(IE$6,fériés,1,FALSE)),(SUM($H$1:IE$1)&gt;SUM($F$8:$F25))*(SUM($H$1:IE$1)&lt;=SUM($F$8:$F26))*1,"F"))</f>
        <v>0</v>
      </c>
      <c r="IF26" s="65">
        <f ca="1">IF(WEEKDAY(IF$6,2)&gt;5,"w",IF(ISERROR(VLOOKUP(IF$6,fériés,1,FALSE)),(SUM($H$1:IF$1)&gt;SUM($F$8:$F25))*(SUM($H$1:IF$1)&lt;=SUM($F$8:$F26))*1,"F"))</f>
        <v>0</v>
      </c>
      <c r="IG26" s="65">
        <f ca="1">IF(WEEKDAY(IG$6,2)&gt;5,"w",IF(ISERROR(VLOOKUP(IG$6,fériés,1,FALSE)),(SUM($H$1:IG$1)&gt;SUM($F$8:$F25))*(SUM($H$1:IG$1)&lt;=SUM($F$8:$F26))*1,"F"))</f>
        <v>0</v>
      </c>
      <c r="IH26" s="65">
        <f ca="1">IF(WEEKDAY(IH$6,2)&gt;5,"w",IF(ISERROR(VLOOKUP(IH$6,fériés,1,FALSE)),(SUM($H$1:IH$1)&gt;SUM($F$8:$F25))*(SUM($H$1:IH$1)&lt;=SUM($F$8:$F26))*1,"F"))</f>
        <v>0</v>
      </c>
      <c r="II26" s="65">
        <f ca="1">IF(WEEKDAY(II$6,2)&gt;5,"w",IF(ISERROR(VLOOKUP(II$6,fériés,1,FALSE)),(SUM($H$1:II$1)&gt;SUM($F$8:$F25))*(SUM($H$1:II$1)&lt;=SUM($F$8:$F26))*1,"F"))</f>
        <v>0</v>
      </c>
      <c r="IJ26" s="65">
        <f ca="1">IF(WEEKDAY(IJ$6,2)&gt;5,"w",IF(ISERROR(VLOOKUP(IJ$6,fériés,1,FALSE)),(SUM($H$1:IJ$1)&gt;SUM($F$8:$F25))*(SUM($H$1:IJ$1)&lt;=SUM($F$8:$F26))*1,"F"))</f>
        <v>0</v>
      </c>
      <c r="IK26" s="65">
        <f ca="1">IF(WEEKDAY(IK$6,2)&gt;5,"w",IF(ISERROR(VLOOKUP(IK$6,fériés,1,FALSE)),(SUM($H$1:IK$1)&gt;SUM($F$8:$F25))*(SUM($H$1:IK$1)&lt;=SUM($F$8:$F26))*1,"F"))</f>
        <v>0</v>
      </c>
      <c r="IL26" s="65">
        <f ca="1">IF(WEEKDAY(IL$6,2)&gt;5,"w",IF(ISERROR(VLOOKUP(IL$6,fériés,1,FALSE)),(SUM($H$1:IL$1)&gt;SUM($F$8:$F25))*(SUM($H$1:IL$1)&lt;=SUM($F$8:$F26))*1,"F"))</f>
        <v>0</v>
      </c>
      <c r="IM26" s="65">
        <f ca="1">IF(WEEKDAY(IM$6,2)&gt;5,"w",IF(ISERROR(VLOOKUP(IM$6,fériés,1,FALSE)),(SUM($H$1:IM$1)&gt;SUM($F$8:$F25))*(SUM($H$1:IM$1)&lt;=SUM($F$8:$F26))*1,"F"))</f>
        <v>0</v>
      </c>
      <c r="IN26" s="65">
        <f ca="1">IF(WEEKDAY(IN$6,2)&gt;5,"w",IF(ISERROR(VLOOKUP(IN$6,fériés,1,FALSE)),(SUM($H$1:IN$1)&gt;SUM($F$8:$F25))*(SUM($H$1:IN$1)&lt;=SUM($F$8:$F26))*1,"F"))</f>
        <v>0</v>
      </c>
      <c r="IO26" s="65">
        <f ca="1">IF(WEEKDAY(IO$6,2)&gt;5,"w",IF(ISERROR(VLOOKUP(IO$6,fériés,1,FALSE)),(SUM($H$1:IO$1)&gt;SUM($F$8:$F25))*(SUM($H$1:IO$1)&lt;=SUM($F$8:$F26))*1,"F"))</f>
        <v>0</v>
      </c>
      <c r="IP26" s="65">
        <f ca="1">IF(WEEKDAY(IP$6,2)&gt;5,"w",IF(ISERROR(VLOOKUP(IP$6,fériés,1,FALSE)),(SUM($H$1:IP$1)&gt;SUM($F$8:$F25))*(SUM($H$1:IP$1)&lt;=SUM($F$8:$F26))*1,"F"))</f>
        <v>0</v>
      </c>
      <c r="IQ26" s="65">
        <f ca="1">IF(WEEKDAY(IQ$6,2)&gt;5,"w",IF(ISERROR(VLOOKUP(IQ$6,fériés,1,FALSE)),(SUM($H$1:IQ$1)&gt;SUM($F$8:$F25))*(SUM($H$1:IQ$1)&lt;=SUM($F$8:$F26))*1,"F"))</f>
        <v>0</v>
      </c>
      <c r="IR26" s="65">
        <f ca="1">IF(WEEKDAY(IR$6,2)&gt;5,"w",IF(ISERROR(VLOOKUP(IR$6,fériés,1,FALSE)),(SUM($H$1:IR$1)&gt;SUM($F$8:$F25))*(SUM($H$1:IR$1)&lt;=SUM($F$8:$F26))*1,"F"))</f>
        <v>0</v>
      </c>
      <c r="IS26" s="65">
        <f ca="1">IF(WEEKDAY(IS$6,2)&gt;5,"w",IF(ISERROR(VLOOKUP(IS$6,fériés,1,FALSE)),(SUM($H$1:IS$1)&gt;SUM($F$8:$F25))*(SUM($H$1:IS$1)&lt;=SUM($F$8:$F26))*1,"F"))</f>
        <v>0</v>
      </c>
      <c r="IT26" s="65">
        <f ca="1">IF(WEEKDAY(IT$6,2)&gt;5,"w",IF(ISERROR(VLOOKUP(IT$6,fériés,1,FALSE)),(SUM($H$1:IT$1)&gt;SUM($F$8:$F25))*(SUM($H$1:IT$1)&lt;=SUM($F$8:$F26))*1,"F"))</f>
        <v>0</v>
      </c>
      <c r="IU26" s="65">
        <f ca="1">IF(WEEKDAY(IU$6,2)&gt;5,"w",IF(ISERROR(VLOOKUP(IU$6,fériés,1,FALSE)),(SUM($H$1:IU$1)&gt;SUM($F$8:$F25))*(SUM($H$1:IU$1)&lt;=SUM($F$8:$F26))*1,"F"))</f>
        <v>0</v>
      </c>
      <c r="IV26" s="65">
        <f ca="1">IF(WEEKDAY(IV$6,2)&gt;5,"w",IF(ISERROR(VLOOKUP(IV$6,fériés,1,FALSE)),(SUM($H$1:IV$1)&gt;SUM($F$8:$F25))*(SUM($H$1:IV$1)&lt;=SUM($F$8:$F26))*1,"F"))</f>
        <v>0</v>
      </c>
      <c r="IW26" s="65">
        <f ca="1">IF(WEEKDAY(IW$6,2)&gt;5,"w",IF(ISERROR(VLOOKUP(IW$6,fériés,1,FALSE)),(SUM($H$1:IW$1)&gt;SUM($F$8:$F25))*(SUM($H$1:IW$1)&lt;=SUM($F$8:$F26))*1,"F"))</f>
        <v>0</v>
      </c>
      <c r="IX26" s="65">
        <f ca="1">IF(WEEKDAY(IX$6,2)&gt;5,"w",IF(ISERROR(VLOOKUP(IX$6,fériés,1,FALSE)),(SUM($H$1:IX$1)&gt;SUM($F$8:$F25))*(SUM($H$1:IX$1)&lt;=SUM($F$8:$F26))*1,"F"))</f>
        <v>0</v>
      </c>
      <c r="IY26" s="65">
        <f ca="1">IF(WEEKDAY(IY$6,2)&gt;5,"w",IF(ISERROR(VLOOKUP(IY$6,fériés,1,FALSE)),(SUM($H$1:IY$1)&gt;SUM($F$8:$F25))*(SUM($H$1:IY$1)&lt;=SUM($F$8:$F26))*1,"F"))</f>
        <v>0</v>
      </c>
      <c r="IZ26" s="65">
        <f ca="1">IF(WEEKDAY(IZ$6,2)&gt;5,"w",IF(ISERROR(VLOOKUP(IZ$6,fériés,1,FALSE)),(SUM($H$1:IZ$1)&gt;SUM($F$8:$F25))*(SUM($H$1:IZ$1)&lt;=SUM($F$8:$F26))*1,"F"))</f>
        <v>0</v>
      </c>
      <c r="JA26" s="65">
        <f ca="1">IF(WEEKDAY(JA$6,2)&gt;5,"w",IF(ISERROR(VLOOKUP(JA$6,fériés,1,FALSE)),(SUM($H$1:JA$1)&gt;SUM($F$8:$F25))*(SUM($H$1:JA$1)&lt;=SUM($F$8:$F26))*1,"F"))</f>
        <v>0</v>
      </c>
      <c r="JB26" s="65">
        <f ca="1">IF(WEEKDAY(JB$6,2)&gt;5,"w",IF(ISERROR(VLOOKUP(JB$6,fériés,1,FALSE)),(SUM($H$1:JB$1)&gt;SUM($F$8:$F25))*(SUM($H$1:JB$1)&lt;=SUM($F$8:$F26))*1,"F"))</f>
        <v>0</v>
      </c>
      <c r="JC26" s="65">
        <f ca="1">IF(WEEKDAY(JC$6,2)&gt;5,"w",IF(ISERROR(VLOOKUP(JC$6,fériés,1,FALSE)),(SUM($H$1:JC$1)&gt;SUM($F$8:$F25))*(SUM($H$1:JC$1)&lt;=SUM($F$8:$F26))*1,"F"))</f>
        <v>0</v>
      </c>
      <c r="JD26" s="65">
        <f ca="1">IF(WEEKDAY(JD$6,2)&gt;5,"w",IF(ISERROR(VLOOKUP(JD$6,fériés,1,FALSE)),(SUM($H$1:JD$1)&gt;SUM($F$8:$F25))*(SUM($H$1:JD$1)&lt;=SUM($F$8:$F26))*1,"F"))</f>
        <v>0</v>
      </c>
      <c r="JE26" s="65">
        <f ca="1">IF(WEEKDAY(JE$6,2)&gt;5,"w",IF(ISERROR(VLOOKUP(JE$6,fériés,1,FALSE)),(SUM($H$1:JE$1)&gt;SUM($F$8:$F25))*(SUM($H$1:JE$1)&lt;=SUM($F$8:$F26))*1,"F"))</f>
        <v>0</v>
      </c>
      <c r="JF26" s="65">
        <f ca="1">IF(WEEKDAY(JF$6,2)&gt;5,"w",IF(ISERROR(VLOOKUP(JF$6,fériés,1,FALSE)),(SUM($H$1:JF$1)&gt;SUM($F$8:$F25))*(SUM($H$1:JF$1)&lt;=SUM($F$8:$F26))*1,"F"))</f>
        <v>0</v>
      </c>
      <c r="JG26" s="65">
        <f ca="1">IF(WEEKDAY(JG$6,2)&gt;5,"w",IF(ISERROR(VLOOKUP(JG$6,fériés,1,FALSE)),(SUM($H$1:JG$1)&gt;SUM($F$8:$F25))*(SUM($H$1:JG$1)&lt;=SUM($F$8:$F26))*1,"F"))</f>
        <v>0</v>
      </c>
      <c r="JH26" s="65">
        <f ca="1">IF(WEEKDAY(JH$6,2)&gt;5,"w",IF(ISERROR(VLOOKUP(JH$6,fériés,1,FALSE)),(SUM($H$1:JH$1)&gt;SUM($F$8:$F25))*(SUM($H$1:JH$1)&lt;=SUM($F$8:$F26))*1,"F"))</f>
        <v>0</v>
      </c>
      <c r="JI26" s="65">
        <f ca="1">IF(WEEKDAY(JI$6,2)&gt;5,"w",IF(ISERROR(VLOOKUP(JI$6,fériés,1,FALSE)),(SUM($H$1:JI$1)&gt;SUM($F$8:$F25))*(SUM($H$1:JI$1)&lt;=SUM($F$8:$F26))*1,"F"))</f>
        <v>0</v>
      </c>
      <c r="JJ26" s="65">
        <f ca="1">IF(WEEKDAY(JJ$6,2)&gt;5,"w",IF(ISERROR(VLOOKUP(JJ$6,fériés,1,FALSE)),(SUM($H$1:JJ$1)&gt;SUM($F$8:$F25))*(SUM($H$1:JJ$1)&lt;=SUM($F$8:$F26))*1,"F"))</f>
        <v>0</v>
      </c>
      <c r="JK26" s="65">
        <f ca="1">IF(WEEKDAY(JK$6,2)&gt;5,"w",IF(ISERROR(VLOOKUP(JK$6,fériés,1,FALSE)),(SUM($H$1:JK$1)&gt;SUM($F$8:$F25))*(SUM($H$1:JK$1)&lt;=SUM($F$8:$F26))*1,"F"))</f>
        <v>0</v>
      </c>
      <c r="JL26" s="65">
        <f ca="1">IF(WEEKDAY(JL$6,2)&gt;5,"w",IF(ISERROR(VLOOKUP(JL$6,fériés,1,FALSE)),(SUM($H$1:JL$1)&gt;SUM($F$8:$F25))*(SUM($H$1:JL$1)&lt;=SUM($F$8:$F26))*1,"F"))</f>
        <v>0</v>
      </c>
      <c r="JM26" s="65">
        <f ca="1">IF(WEEKDAY(JM$6,2)&gt;5,"w",IF(ISERROR(VLOOKUP(JM$6,fériés,1,FALSE)),(SUM($H$1:JM$1)&gt;SUM($F$8:$F25))*(SUM($H$1:JM$1)&lt;=SUM($F$8:$F26))*1,"F"))</f>
        <v>0</v>
      </c>
      <c r="JN26" s="65">
        <f ca="1">IF(WEEKDAY(JN$6,2)&gt;5,"w",IF(ISERROR(VLOOKUP(JN$6,fériés,1,FALSE)),(SUM($H$1:JN$1)&gt;SUM($F$8:$F25))*(SUM($H$1:JN$1)&lt;=SUM($F$8:$F26))*1,"F"))</f>
        <v>0</v>
      </c>
      <c r="JO26" s="65">
        <f ca="1">IF(WEEKDAY(JO$6,2)&gt;5,"w",IF(ISERROR(VLOOKUP(JO$6,fériés,1,FALSE)),(SUM($H$1:JO$1)&gt;SUM($F$8:$F25))*(SUM($H$1:JO$1)&lt;=SUM($F$8:$F26))*1,"F"))</f>
        <v>0</v>
      </c>
      <c r="JP26" s="65" t="str">
        <f ca="1">IF(WEEKDAY(JP$6,2)&gt;5,"w",IF(ISERROR(VLOOKUP(JP$6,fériés,1,FALSE)),(SUM($H$1:JP$1)&gt;SUM($F$8:$F25))*(SUM($H$1:JP$1)&lt;=SUM($F$8:$F26))*1,"F"))</f>
        <v>w</v>
      </c>
      <c r="JQ26" s="65" t="str">
        <f ca="1">IF(WEEKDAY(JQ$6,2)&gt;5,"w",IF(ISERROR(VLOOKUP(JQ$6,fériés,1,FALSE)),(SUM($H$1:JQ$1)&gt;SUM($F$8:$F25))*(SUM($H$1:JQ$1)&lt;=SUM($F$8:$F26))*1,"F"))</f>
        <v>w</v>
      </c>
      <c r="JR26" s="65" t="str">
        <f ca="1">IF(WEEKDAY(JR$6,2)&gt;5,"w",IF(ISERROR(VLOOKUP(JR$6,fériés,1,FALSE)),(SUM($H$1:JR$1)&gt;SUM($F$8:$F25))*(SUM($H$1:JR$1)&lt;=SUM($F$8:$F26))*1,"F"))</f>
        <v>w</v>
      </c>
      <c r="JS26" s="65" t="str">
        <f ca="1">IF(WEEKDAY(JS$6,2)&gt;5,"w",IF(ISERROR(VLOOKUP(JS$6,fériés,1,FALSE)),(SUM($H$1:JS$1)&gt;SUM($F$8:$F25))*(SUM($H$1:JS$1)&lt;=SUM($F$8:$F26))*1,"F"))</f>
        <v>w</v>
      </c>
      <c r="JT26" s="65" t="str">
        <f ca="1">IF(WEEKDAY(JT$6,2)&gt;5,"w",IF(ISERROR(VLOOKUP(JT$6,fériés,1,FALSE)),(SUM($H$1:JT$1)&gt;SUM($F$8:$F25))*(SUM($H$1:JT$1)&lt;=SUM($F$8:$F26))*1,"F"))</f>
        <v>w</v>
      </c>
      <c r="JU26" s="65" t="str">
        <f ca="1">IF(WEEKDAY(JU$6,2)&gt;5,"w",IF(ISERROR(VLOOKUP(JU$6,fériés,1,FALSE)),(SUM($H$1:JU$1)&gt;SUM($F$8:$F25))*(SUM($H$1:JU$1)&lt;=SUM($F$8:$F26))*1,"F"))</f>
        <v>w</v>
      </c>
      <c r="JV26" s="65" t="str">
        <f ca="1">IF(WEEKDAY(JV$6,2)&gt;5,"w",IF(ISERROR(VLOOKUP(JV$6,fériés,1,FALSE)),(SUM($H$1:JV$1)&gt;SUM($F$8:$F25))*(SUM($H$1:JV$1)&lt;=SUM($F$8:$F26))*1,"F"))</f>
        <v>w</v>
      </c>
      <c r="JW26" s="65" t="str">
        <f ca="1">IF(WEEKDAY(JW$6,2)&gt;5,"w",IF(ISERROR(VLOOKUP(JW$6,fériés,1,FALSE)),(SUM($H$1:JW$1)&gt;SUM($F$8:$F25))*(SUM($H$1:JW$1)&lt;=SUM($F$8:$F26))*1,"F"))</f>
        <v>w</v>
      </c>
      <c r="JX26" s="65" t="str">
        <f ca="1">IF(WEEKDAY(JX$6,2)&gt;5,"w",IF(ISERROR(VLOOKUP(JX$6,fériés,1,FALSE)),(SUM($H$1:JX$1)&gt;SUM($F$8:$F25))*(SUM($H$1:JX$1)&lt;=SUM($F$8:$F26))*1,"F"))</f>
        <v>w</v>
      </c>
      <c r="JY26" s="65" t="str">
        <f ca="1">IF(WEEKDAY(JY$6,2)&gt;5,"w",IF(ISERROR(VLOOKUP(JY$6,fériés,1,FALSE)),(SUM($H$1:JY$1)&gt;SUM($F$8:$F25))*(SUM($H$1:JY$1)&lt;=SUM($F$8:$F26))*1,"F"))</f>
        <v>w</v>
      </c>
      <c r="JZ26" s="65" t="str">
        <f ca="1">IF(WEEKDAY(JZ$6,2)&gt;5,"w",IF(ISERROR(VLOOKUP(JZ$6,fériés,1,FALSE)),(SUM($H$1:JZ$1)&gt;SUM($F$8:$F25))*(SUM($H$1:JZ$1)&lt;=SUM($F$8:$F26))*1,"F"))</f>
        <v>w</v>
      </c>
      <c r="KA26" s="65" t="str">
        <f ca="1">IF(WEEKDAY(KA$6,2)&gt;5,"w",IF(ISERROR(VLOOKUP(KA$6,fériés,1,FALSE)),(SUM($H$1:KA$1)&gt;SUM($F$8:$F25))*(SUM($H$1:KA$1)&lt;=SUM($F$8:$F26))*1,"F"))</f>
        <v>w</v>
      </c>
      <c r="KB26" s="65" t="str">
        <f ca="1">IF(WEEKDAY(KB$6,2)&gt;5,"w",IF(ISERROR(VLOOKUP(KB$6,fériés,1,FALSE)),(SUM($H$1:KB$1)&gt;SUM($F$8:$F25))*(SUM($H$1:KB$1)&lt;=SUM($F$8:$F26))*1,"F"))</f>
        <v>w</v>
      </c>
      <c r="KC26" s="65" t="str">
        <f ca="1">IF(WEEKDAY(KC$6,2)&gt;5,"w",IF(ISERROR(VLOOKUP(KC$6,fériés,1,FALSE)),(SUM($H$1:KC$1)&gt;SUM($F$8:$F25))*(SUM($H$1:KC$1)&lt;=SUM($F$8:$F26))*1,"F"))</f>
        <v>w</v>
      </c>
      <c r="KD26" s="65" t="str">
        <f ca="1">IF(WEEKDAY(KD$6,2)&gt;5,"w",IF(ISERROR(VLOOKUP(KD$6,fériés,1,FALSE)),(SUM($H$1:KD$1)&gt;SUM($F$8:$F25))*(SUM($H$1:KD$1)&lt;=SUM($F$8:$F26))*1,"F"))</f>
        <v>w</v>
      </c>
      <c r="KE26" s="65" t="str">
        <f ca="1">IF(WEEKDAY(KE$6,2)&gt;5,"w",IF(ISERROR(VLOOKUP(KE$6,fériés,1,FALSE)),(SUM($H$1:KE$1)&gt;SUM($F$8:$F25))*(SUM($H$1:KE$1)&lt;=SUM($F$8:$F26))*1,"F"))</f>
        <v>w</v>
      </c>
      <c r="KF26" s="65" t="str">
        <f ca="1">IF(WEEKDAY(KF$6,2)&gt;5,"w",IF(ISERROR(VLOOKUP(KF$6,fériés,1,FALSE)),(SUM($H$1:KF$1)&gt;SUM($F$8:$F25))*(SUM($H$1:KF$1)&lt;=SUM($F$8:$F26))*1,"F"))</f>
        <v>w</v>
      </c>
      <c r="KG26" s="65" t="str">
        <f ca="1">IF(WEEKDAY(KG$6,2)&gt;5,"w",IF(ISERROR(VLOOKUP(KG$6,fériés,1,FALSE)),(SUM($H$1:KG$1)&gt;SUM($F$8:$F25))*(SUM($H$1:KG$1)&lt;=SUM($F$8:$F26))*1,"F"))</f>
        <v>w</v>
      </c>
      <c r="KH26" s="65" t="str">
        <f ca="1">IF(WEEKDAY(KH$6,2)&gt;5,"w",IF(ISERROR(VLOOKUP(KH$6,fériés,1,FALSE)),(SUM($H$1:KH$1)&gt;SUM($F$8:$F25))*(SUM($H$1:KH$1)&lt;=SUM($F$8:$F26))*1,"F"))</f>
        <v>w</v>
      </c>
      <c r="KI26" s="65" t="str">
        <f ca="1">IF(WEEKDAY(KI$6,2)&gt;5,"w",IF(ISERROR(VLOOKUP(KI$6,fériés,1,FALSE)),(SUM($H$1:KI$1)&gt;SUM($F$8:$F25))*(SUM($H$1:KI$1)&lt;=SUM($F$8:$F26))*1,"F"))</f>
        <v>w</v>
      </c>
      <c r="KJ26" s="65">
        <f ca="1">IF(WEEKDAY(KJ$6,2)&gt;5,"w",IF(ISERROR(VLOOKUP(KJ$6,fériés,1,FALSE)),(SUM($H$1:KJ$1)&gt;SUM($F$8:$F25))*(SUM($H$1:KJ$1)&lt;=SUM($F$8:$F26))*1,"F"))</f>
        <v>0</v>
      </c>
      <c r="KK26" s="65">
        <f ca="1">IF(WEEKDAY(KK$6,2)&gt;5,"w",IF(ISERROR(VLOOKUP(KK$6,fériés,1,FALSE)),(SUM($H$1:KK$1)&gt;SUM($F$8:$F25))*(SUM($H$1:KK$1)&lt;=SUM($F$8:$F26))*1,"F"))</f>
        <v>0</v>
      </c>
      <c r="KL26" s="65">
        <f ca="1">IF(WEEKDAY(KL$6,2)&gt;5,"w",IF(ISERROR(VLOOKUP(KL$6,fériés,1,FALSE)),(SUM($H$1:KL$1)&gt;SUM($F$8:$F25))*(SUM($H$1:KL$1)&lt;=SUM($F$8:$F26))*1,"F"))</f>
        <v>0</v>
      </c>
      <c r="KM26" s="65">
        <f ca="1">IF(WEEKDAY(KM$6,2)&gt;5,"w",IF(ISERROR(VLOOKUP(KM$6,fériés,1,FALSE)),(SUM($H$1:KM$1)&gt;SUM($F$8:$F25))*(SUM($H$1:KM$1)&lt;=SUM($F$8:$F26))*1,"F"))</f>
        <v>0</v>
      </c>
      <c r="KN26" s="65">
        <f ca="1">IF(WEEKDAY(KN$6,2)&gt;5,"w",IF(ISERROR(VLOOKUP(KN$6,fériés,1,FALSE)),(SUM($H$1:KN$1)&gt;SUM($F$8:$F25))*(SUM($H$1:KN$1)&lt;=SUM($F$8:$F26))*1,"F"))</f>
        <v>0</v>
      </c>
      <c r="KO26" s="65">
        <f ca="1">IF(WEEKDAY(KO$6,2)&gt;5,"w",IF(ISERROR(VLOOKUP(KO$6,fériés,1,FALSE)),(SUM($H$1:KO$1)&gt;SUM($F$8:$F25))*(SUM($H$1:KO$1)&lt;=SUM($F$8:$F26))*1,"F"))</f>
        <v>0</v>
      </c>
      <c r="KP26" s="65">
        <f ca="1">IF(WEEKDAY(KP$6,2)&gt;5,"w",IF(ISERROR(VLOOKUP(KP$6,fériés,1,FALSE)),(SUM($H$1:KP$1)&gt;SUM($F$8:$F25))*(SUM($H$1:KP$1)&lt;=SUM($F$8:$F26))*1,"F"))</f>
        <v>0</v>
      </c>
      <c r="KQ26" s="65">
        <f ca="1">IF(WEEKDAY(KQ$6,2)&gt;5,"w",IF(ISERROR(VLOOKUP(KQ$6,fériés,1,FALSE)),(SUM($H$1:KQ$1)&gt;SUM($F$8:$F25))*(SUM($H$1:KQ$1)&lt;=SUM($F$8:$F26))*1,"F"))</f>
        <v>0</v>
      </c>
      <c r="KR26" s="65">
        <f ca="1">IF(WEEKDAY(KR$6,2)&gt;5,"w",IF(ISERROR(VLOOKUP(KR$6,fériés,1,FALSE)),(SUM($H$1:KR$1)&gt;SUM($F$8:$F25))*(SUM($H$1:KR$1)&lt;=SUM($F$8:$F26))*1,"F"))</f>
        <v>0</v>
      </c>
      <c r="KS26" s="65">
        <f ca="1">IF(WEEKDAY(KS$6,2)&gt;5,"w",IF(ISERROR(VLOOKUP(KS$6,fériés,1,FALSE)),(SUM($H$1:KS$1)&gt;SUM($F$8:$F25))*(SUM($H$1:KS$1)&lt;=SUM($F$8:$F26))*1,"F"))</f>
        <v>0</v>
      </c>
      <c r="KT26" s="65">
        <f ca="1">IF(WEEKDAY(KT$6,2)&gt;5,"w",IF(ISERROR(VLOOKUP(KT$6,fériés,1,FALSE)),(SUM($H$1:KT$1)&gt;SUM($F$8:$F25))*(SUM($H$1:KT$1)&lt;=SUM($F$8:$F26))*1,"F"))</f>
        <v>0</v>
      </c>
      <c r="KU26" s="65">
        <f ca="1">IF(WEEKDAY(KU$6,2)&gt;5,"w",IF(ISERROR(VLOOKUP(KU$6,fériés,1,FALSE)),(SUM($H$1:KU$1)&gt;SUM($F$8:$F25))*(SUM($H$1:KU$1)&lt;=SUM($F$8:$F26))*1,"F"))</f>
        <v>0</v>
      </c>
      <c r="KV26" s="65">
        <f ca="1">IF(WEEKDAY(KV$6,2)&gt;5,"w",IF(ISERROR(VLOOKUP(KV$6,fériés,1,FALSE)),(SUM($H$1:KV$1)&gt;SUM($F$8:$F25))*(SUM($H$1:KV$1)&lt;=SUM($F$8:$F26))*1,"F"))</f>
        <v>0</v>
      </c>
      <c r="KW26" s="65">
        <f ca="1">IF(WEEKDAY(KW$6,2)&gt;5,"w",IF(ISERROR(VLOOKUP(KW$6,fériés,1,FALSE)),(SUM($H$1:KW$1)&gt;SUM($F$8:$F25))*(SUM($H$1:KW$1)&lt;=SUM($F$8:$F26))*1,"F"))</f>
        <v>0</v>
      </c>
      <c r="KX26" s="65">
        <f ca="1">IF(WEEKDAY(KX$6,2)&gt;5,"w",IF(ISERROR(VLOOKUP(KX$6,fériés,1,FALSE)),(SUM($H$1:KX$1)&gt;SUM($F$8:$F25))*(SUM($H$1:KX$1)&lt;=SUM($F$8:$F26))*1,"F"))</f>
        <v>0</v>
      </c>
      <c r="KY26" s="65">
        <f ca="1">IF(WEEKDAY(KY$6,2)&gt;5,"w",IF(ISERROR(VLOOKUP(KY$6,fériés,1,FALSE)),(SUM($H$1:KY$1)&gt;SUM($F$8:$F25))*(SUM($H$1:KY$1)&lt;=SUM($F$8:$F26))*1,"F"))</f>
        <v>0</v>
      </c>
      <c r="KZ26" s="65">
        <f ca="1">IF(WEEKDAY(KZ$6,2)&gt;5,"w",IF(ISERROR(VLOOKUP(KZ$6,fériés,1,FALSE)),(SUM($H$1:KZ$1)&gt;SUM($F$8:$F25))*(SUM($H$1:KZ$1)&lt;=SUM($F$8:$F26))*1,"F"))</f>
        <v>0</v>
      </c>
      <c r="LA26" s="65">
        <f ca="1">IF(WEEKDAY(LA$6,2)&gt;5,"w",IF(ISERROR(VLOOKUP(LA$6,fériés,1,FALSE)),(SUM($H$1:LA$1)&gt;SUM($F$8:$F25))*(SUM($H$1:LA$1)&lt;=SUM($F$8:$F26))*1,"F"))</f>
        <v>0</v>
      </c>
      <c r="LB26" s="65">
        <f ca="1">IF(WEEKDAY(LB$6,2)&gt;5,"w",IF(ISERROR(VLOOKUP(LB$6,fériés,1,FALSE)),(SUM($H$1:LB$1)&gt;SUM($F$8:$F25))*(SUM($H$1:LB$1)&lt;=SUM($F$8:$F26))*1,"F"))</f>
        <v>0</v>
      </c>
      <c r="LC26" s="65">
        <f ca="1">IF(WEEKDAY(LC$6,2)&gt;5,"w",IF(ISERROR(VLOOKUP(LC$6,fériés,1,FALSE)),(SUM($H$1:LC$1)&gt;SUM($F$8:$F25))*(SUM($H$1:LC$1)&lt;=SUM($F$8:$F26))*1,"F"))</f>
        <v>0</v>
      </c>
      <c r="LD26" s="65">
        <f ca="1">IF(WEEKDAY(LD$6,2)&gt;5,"w",IF(ISERROR(VLOOKUP(LD$6,fériés,1,FALSE)),(SUM($H$1:LD$1)&gt;SUM($F$8:$F25))*(SUM($H$1:LD$1)&lt;=SUM($F$8:$F26))*1,"F"))</f>
        <v>0</v>
      </c>
      <c r="LE26" s="65">
        <f ca="1">IF(WEEKDAY(LE$6,2)&gt;5,"w",IF(ISERROR(VLOOKUP(LE$6,fériés,1,FALSE)),(SUM($H$1:LE$1)&gt;SUM($F$8:$F25))*(SUM($H$1:LE$1)&lt;=SUM($F$8:$F26))*1,"F"))</f>
        <v>0</v>
      </c>
      <c r="LF26" s="65">
        <f ca="1">IF(WEEKDAY(LF$6,2)&gt;5,"w",IF(ISERROR(VLOOKUP(LF$6,fériés,1,FALSE)),(SUM($H$1:LF$1)&gt;SUM($F$8:$F25))*(SUM($H$1:LF$1)&lt;=SUM($F$8:$F26))*1,"F"))</f>
        <v>0</v>
      </c>
      <c r="LG26" s="65">
        <f ca="1">IF(WEEKDAY(LG$6,2)&gt;5,"w",IF(ISERROR(VLOOKUP(LG$6,fériés,1,FALSE)),(SUM($H$1:LG$1)&gt;SUM($F$8:$F25))*(SUM($H$1:LG$1)&lt;=SUM($F$8:$F26))*1,"F"))</f>
        <v>0</v>
      </c>
      <c r="LH26" s="65">
        <f ca="1">IF(WEEKDAY(LH$6,2)&gt;5,"w",IF(ISERROR(VLOOKUP(LH$6,fériés,1,FALSE)),(SUM($H$1:LH$1)&gt;SUM($F$8:$F25))*(SUM($H$1:LH$1)&lt;=SUM($F$8:$F26))*1,"F"))</f>
        <v>0</v>
      </c>
      <c r="LI26" s="65">
        <f ca="1">IF(WEEKDAY(LI$6,2)&gt;5,"w",IF(ISERROR(VLOOKUP(LI$6,fériés,1,FALSE)),(SUM($H$1:LI$1)&gt;SUM($F$8:$F25))*(SUM($H$1:LI$1)&lt;=SUM($F$8:$F26))*1,"F"))</f>
        <v>0</v>
      </c>
      <c r="LJ26" s="65">
        <f ca="1">IF(WEEKDAY(LJ$6,2)&gt;5,"w",IF(ISERROR(VLOOKUP(LJ$6,fériés,1,FALSE)),(SUM($H$1:LJ$1)&gt;SUM($F$8:$F25))*(SUM($H$1:LJ$1)&lt;=SUM($F$8:$F26))*1,"F"))</f>
        <v>0</v>
      </c>
      <c r="LK26" s="65">
        <f ca="1">IF(WEEKDAY(LK$6,2)&gt;5,"w",IF(ISERROR(VLOOKUP(LK$6,fériés,1,FALSE)),(SUM($H$1:LK$1)&gt;SUM($F$8:$F25))*(SUM($H$1:LK$1)&lt;=SUM($F$8:$F26))*1,"F"))</f>
        <v>0</v>
      </c>
      <c r="LL26" s="65">
        <f ca="1">IF(WEEKDAY(LL$6,2)&gt;5,"w",IF(ISERROR(VLOOKUP(LL$6,fériés,1,FALSE)),(SUM($H$1:LL$1)&gt;SUM($F$8:$F25))*(SUM($H$1:LL$1)&lt;=SUM($F$8:$F26))*1,"F"))</f>
        <v>0</v>
      </c>
      <c r="LM26" s="65">
        <f ca="1">IF(WEEKDAY(LM$6,2)&gt;5,"w",IF(ISERROR(VLOOKUP(LM$6,fériés,1,FALSE)),(SUM($H$1:LM$1)&gt;SUM($F$8:$F25))*(SUM($H$1:LM$1)&lt;=SUM($F$8:$F26))*1,"F"))</f>
        <v>0</v>
      </c>
      <c r="LN26" s="65">
        <f ca="1">IF(WEEKDAY(LN$6,2)&gt;5,"w",IF(ISERROR(VLOOKUP(LN$6,fériés,1,FALSE)),(SUM($H$1:LN$1)&gt;SUM($F$8:$F25))*(SUM($H$1:LN$1)&lt;=SUM($F$8:$F26))*1,"F"))</f>
        <v>0</v>
      </c>
      <c r="LO26" s="65">
        <f ca="1">IF(WEEKDAY(LO$6,2)&gt;5,"w",IF(ISERROR(VLOOKUP(LO$6,fériés,1,FALSE)),(SUM($H$1:LO$1)&gt;SUM($F$8:$F25))*(SUM($H$1:LO$1)&lt;=SUM($F$8:$F26))*1,"F"))</f>
        <v>0</v>
      </c>
      <c r="LP26" s="65">
        <f ca="1">IF(WEEKDAY(LP$6,2)&gt;5,"w",IF(ISERROR(VLOOKUP(LP$6,fériés,1,FALSE)),(SUM($H$1:LP$1)&gt;SUM($F$8:$F25))*(SUM($H$1:LP$1)&lt;=SUM($F$8:$F26))*1,"F"))</f>
        <v>0</v>
      </c>
      <c r="LQ26" s="65">
        <f ca="1">IF(WEEKDAY(LQ$6,2)&gt;5,"w",IF(ISERROR(VLOOKUP(LQ$6,fériés,1,FALSE)),(SUM($H$1:LQ$1)&gt;SUM($F$8:$F25))*(SUM($H$1:LQ$1)&lt;=SUM($F$8:$F26))*1,"F"))</f>
        <v>0</v>
      </c>
      <c r="LR26" s="65">
        <f ca="1">IF(WEEKDAY(LR$6,2)&gt;5,"w",IF(ISERROR(VLOOKUP(LR$6,fériés,1,FALSE)),(SUM($H$1:LR$1)&gt;SUM($F$8:$F25))*(SUM($H$1:LR$1)&lt;=SUM($F$8:$F26))*1,"F"))</f>
        <v>0</v>
      </c>
      <c r="LS26" s="65">
        <f ca="1">IF(WEEKDAY(LS$6,2)&gt;5,"w",IF(ISERROR(VLOOKUP(LS$6,fériés,1,FALSE)),(SUM($H$1:LS$1)&gt;SUM($F$8:$F25))*(SUM($H$1:LS$1)&lt;=SUM($F$8:$F26))*1,"F"))</f>
        <v>0</v>
      </c>
      <c r="LT26" s="65">
        <f ca="1">IF(WEEKDAY(LT$6,2)&gt;5,"w",IF(ISERROR(VLOOKUP(LT$6,fériés,1,FALSE)),(SUM($H$1:LT$1)&gt;SUM($F$8:$F25))*(SUM($H$1:LT$1)&lt;=SUM($F$8:$F26))*1,"F"))</f>
        <v>0</v>
      </c>
      <c r="LU26" s="65">
        <f ca="1">IF(WEEKDAY(LU$6,2)&gt;5,"w",IF(ISERROR(VLOOKUP(LU$6,fériés,1,FALSE)),(SUM($H$1:LU$1)&gt;SUM($F$8:$F25))*(SUM($H$1:LU$1)&lt;=SUM($F$8:$F26))*1,"F"))</f>
        <v>0</v>
      </c>
      <c r="LV26" s="65">
        <f ca="1">IF(WEEKDAY(LV$6,2)&gt;5,"w",IF(ISERROR(VLOOKUP(LV$6,fériés,1,FALSE)),(SUM($H$1:LV$1)&gt;SUM($F$8:$F25))*(SUM($H$1:LV$1)&lt;=SUM($F$8:$F26))*1,"F"))</f>
        <v>0</v>
      </c>
      <c r="LW26" s="65">
        <f ca="1">IF(WEEKDAY(LW$6,2)&gt;5,"w",IF(ISERROR(VLOOKUP(LW$6,fériés,1,FALSE)),(SUM($H$1:LW$1)&gt;SUM($F$8:$F25))*(SUM($H$1:LW$1)&lt;=SUM($F$8:$F26))*1,"F"))</f>
        <v>0</v>
      </c>
      <c r="LX26" s="65">
        <f ca="1">IF(WEEKDAY(LX$6,2)&gt;5,"w",IF(ISERROR(VLOOKUP(LX$6,fériés,1,FALSE)),(SUM($H$1:LX$1)&gt;SUM($F$8:$F25))*(SUM($H$1:LX$1)&lt;=SUM($F$8:$F26))*1,"F"))</f>
        <v>0</v>
      </c>
      <c r="LY26" s="65">
        <f ca="1">IF(WEEKDAY(LY$6,2)&gt;5,"w",IF(ISERROR(VLOOKUP(LY$6,fériés,1,FALSE)),(SUM($H$1:LY$1)&gt;SUM($F$8:$F25))*(SUM($H$1:LY$1)&lt;=SUM($F$8:$F26))*1,"F"))</f>
        <v>0</v>
      </c>
      <c r="LZ26" s="65">
        <f ca="1">IF(WEEKDAY(LZ$6,2)&gt;5,"w",IF(ISERROR(VLOOKUP(LZ$6,fériés,1,FALSE)),(SUM($H$1:LZ$1)&gt;SUM($F$8:$F25))*(SUM($H$1:LZ$1)&lt;=SUM($F$8:$F26))*1,"F"))</f>
        <v>0</v>
      </c>
      <c r="MA26" s="65">
        <f ca="1">IF(WEEKDAY(MA$6,2)&gt;5,"w",IF(ISERROR(VLOOKUP(MA$6,fériés,1,FALSE)),(SUM($H$1:MA$1)&gt;SUM($F$8:$F25))*(SUM($H$1:MA$1)&lt;=SUM($F$8:$F26))*1,"F"))</f>
        <v>0</v>
      </c>
      <c r="MB26" s="65">
        <f ca="1">IF(WEEKDAY(MB$6,2)&gt;5,"w",IF(ISERROR(VLOOKUP(MB$6,fériés,1,FALSE)),(SUM($H$1:MB$1)&gt;SUM($F$8:$F25))*(SUM($H$1:MB$1)&lt;=SUM($F$8:$F26))*1,"F"))</f>
        <v>0</v>
      </c>
      <c r="MC26" s="65">
        <f ca="1">IF(WEEKDAY(MC$6,2)&gt;5,"w",IF(ISERROR(VLOOKUP(MC$6,fériés,1,FALSE)),(SUM($H$1:MC$1)&gt;SUM($F$8:$F25))*(SUM($H$1:MC$1)&lt;=SUM($F$8:$F26))*1,"F"))</f>
        <v>0</v>
      </c>
      <c r="MD26" s="65">
        <f ca="1">IF(WEEKDAY(MD$6,2)&gt;5,"w",IF(ISERROR(VLOOKUP(MD$6,fériés,1,FALSE)),(SUM($H$1:MD$1)&gt;SUM($F$8:$F25))*(SUM($H$1:MD$1)&lt;=SUM($F$8:$F26))*1,"F"))</f>
        <v>0</v>
      </c>
      <c r="ME26" s="65">
        <f ca="1">IF(WEEKDAY(ME$6,2)&gt;5,"w",IF(ISERROR(VLOOKUP(ME$6,fériés,1,FALSE)),(SUM($H$1:ME$1)&gt;SUM($F$8:$F25))*(SUM($H$1:ME$1)&lt;=SUM($F$8:$F26))*1,"F"))</f>
        <v>0</v>
      </c>
      <c r="MF26" s="65">
        <f ca="1">IF(WEEKDAY(MF$6,2)&gt;5,"w",IF(ISERROR(VLOOKUP(MF$6,fériés,1,FALSE)),(SUM($H$1:MF$1)&gt;SUM($F$8:$F25))*(SUM($H$1:MF$1)&lt;=SUM($F$8:$F26))*1,"F"))</f>
        <v>0</v>
      </c>
      <c r="MG26" s="65">
        <f ca="1">IF(WEEKDAY(MG$6,2)&gt;5,"w",IF(ISERROR(VLOOKUP(MG$6,fériés,1,FALSE)),(SUM($H$1:MG$1)&gt;SUM($F$8:$F25))*(SUM($H$1:MG$1)&lt;=SUM($F$8:$F26))*1,"F"))</f>
        <v>0</v>
      </c>
      <c r="MH26" s="65" t="str">
        <f ca="1">IF(WEEKDAY(MH$6,2)&gt;5,"w",IF(ISERROR(VLOOKUP(MH$6,fériés,1,FALSE)),(SUM($H$1:MH$1)&gt;SUM($F$8:$F25))*(SUM($H$1:MH$1)&lt;=SUM($F$8:$F26))*1,"F"))</f>
        <v>w</v>
      </c>
      <c r="MI26" s="65" t="str">
        <f ca="1">IF(WEEKDAY(MI$6,2)&gt;5,"w",IF(ISERROR(VLOOKUP(MI$6,fériés,1,FALSE)),(SUM($H$1:MI$1)&gt;SUM($F$8:$F25))*(SUM($H$1:MI$1)&lt;=SUM($F$8:$F26))*1,"F"))</f>
        <v>w</v>
      </c>
      <c r="MJ26" s="65" t="str">
        <f ca="1">IF(WEEKDAY(MJ$6,2)&gt;5,"w",IF(ISERROR(VLOOKUP(MJ$6,fériés,1,FALSE)),(SUM($H$1:MJ$1)&gt;SUM($F$8:$F25))*(SUM($H$1:MJ$1)&lt;=SUM($F$8:$F26))*1,"F"))</f>
        <v>w</v>
      </c>
      <c r="MK26" s="65" t="str">
        <f ca="1">IF(WEEKDAY(MK$6,2)&gt;5,"w",IF(ISERROR(VLOOKUP(MK$6,fériés,1,FALSE)),(SUM($H$1:MK$1)&gt;SUM($F$8:$F25))*(SUM($H$1:MK$1)&lt;=SUM($F$8:$F26))*1,"F"))</f>
        <v>w</v>
      </c>
      <c r="ML26" s="65" t="str">
        <f ca="1">IF(WEEKDAY(ML$6,2)&gt;5,"w",IF(ISERROR(VLOOKUP(ML$6,fériés,1,FALSE)),(SUM($H$1:ML$1)&gt;SUM($F$8:$F25))*(SUM($H$1:ML$1)&lt;=SUM($F$8:$F26))*1,"F"))</f>
        <v>w</v>
      </c>
      <c r="MM26" s="65" t="str">
        <f ca="1">IF(WEEKDAY(MM$6,2)&gt;5,"w",IF(ISERROR(VLOOKUP(MM$6,fériés,1,FALSE)),(SUM($H$1:MM$1)&gt;SUM($F$8:$F25))*(SUM($H$1:MM$1)&lt;=SUM($F$8:$F26))*1,"F"))</f>
        <v>w</v>
      </c>
      <c r="MN26" s="65" t="str">
        <f ca="1">IF(WEEKDAY(MN$6,2)&gt;5,"w",IF(ISERROR(VLOOKUP(MN$6,fériés,1,FALSE)),(SUM($H$1:MN$1)&gt;SUM($F$8:$F25))*(SUM($H$1:MN$1)&lt;=SUM($F$8:$F26))*1,"F"))</f>
        <v>w</v>
      </c>
      <c r="MO26" s="65" t="str">
        <f ca="1">IF(WEEKDAY(MO$6,2)&gt;5,"w",IF(ISERROR(VLOOKUP(MO$6,fériés,1,FALSE)),(SUM($H$1:MO$1)&gt;SUM($F$8:$F25))*(SUM($H$1:MO$1)&lt;=SUM($F$8:$F26))*1,"F"))</f>
        <v>w</v>
      </c>
      <c r="MP26" s="65" t="str">
        <f ca="1">IF(WEEKDAY(MP$6,2)&gt;5,"w",IF(ISERROR(VLOOKUP(MP$6,fériés,1,FALSE)),(SUM($H$1:MP$1)&gt;SUM($F$8:$F25))*(SUM($H$1:MP$1)&lt;=SUM($F$8:$F26))*1,"F"))</f>
        <v>w</v>
      </c>
      <c r="MQ26" s="65" t="str">
        <f ca="1">IF(WEEKDAY(MQ$6,2)&gt;5,"w",IF(ISERROR(VLOOKUP(MQ$6,fériés,1,FALSE)),(SUM($H$1:MQ$1)&gt;SUM($F$8:$F25))*(SUM($H$1:MQ$1)&lt;=SUM($F$8:$F26))*1,"F"))</f>
        <v>w</v>
      </c>
      <c r="MR26" s="65" t="str">
        <f ca="1">IF(WEEKDAY(MR$6,2)&gt;5,"w",IF(ISERROR(VLOOKUP(MR$6,fériés,1,FALSE)),(SUM($H$1:MR$1)&gt;SUM($F$8:$F25))*(SUM($H$1:MR$1)&lt;=SUM($F$8:$F26))*1,"F"))</f>
        <v>w</v>
      </c>
      <c r="MS26" s="65" t="str">
        <f ca="1">IF(WEEKDAY(MS$6,2)&gt;5,"w",IF(ISERROR(VLOOKUP(MS$6,fériés,1,FALSE)),(SUM($H$1:MS$1)&gt;SUM($F$8:$F25))*(SUM($H$1:MS$1)&lt;=SUM($F$8:$F26))*1,"F"))</f>
        <v>w</v>
      </c>
      <c r="MT26" s="65" t="str">
        <f ca="1">IF(WEEKDAY(MT$6,2)&gt;5,"w",IF(ISERROR(VLOOKUP(MT$6,fériés,1,FALSE)),(SUM($H$1:MT$1)&gt;SUM($F$8:$F25))*(SUM($H$1:MT$1)&lt;=SUM($F$8:$F26))*1,"F"))</f>
        <v>w</v>
      </c>
      <c r="MU26" s="65" t="str">
        <f ca="1">IF(WEEKDAY(MU$6,2)&gt;5,"w",IF(ISERROR(VLOOKUP(MU$6,fériés,1,FALSE)),(SUM($H$1:MU$1)&gt;SUM($F$8:$F25))*(SUM($H$1:MU$1)&lt;=SUM($F$8:$F26))*1,"F"))</f>
        <v>w</v>
      </c>
      <c r="MV26" s="65" t="str">
        <f ca="1">IF(WEEKDAY(MV$6,2)&gt;5,"w",IF(ISERROR(VLOOKUP(MV$6,fériés,1,FALSE)),(SUM($H$1:MV$1)&gt;SUM($F$8:$F25))*(SUM($H$1:MV$1)&lt;=SUM($F$8:$F26))*1,"F"))</f>
        <v>w</v>
      </c>
      <c r="MW26" s="65" t="str">
        <f ca="1">IF(WEEKDAY(MW$6,2)&gt;5,"w",IF(ISERROR(VLOOKUP(MW$6,fériés,1,FALSE)),(SUM($H$1:MW$1)&gt;SUM($F$8:$F25))*(SUM($H$1:MW$1)&lt;=SUM($F$8:$F26))*1,"F"))</f>
        <v>w</v>
      </c>
      <c r="MX26" s="65" t="str">
        <f ca="1">IF(WEEKDAY(MX$6,2)&gt;5,"w",IF(ISERROR(VLOOKUP(MX$6,fériés,1,FALSE)),(SUM($H$1:MX$1)&gt;SUM($F$8:$F25))*(SUM($H$1:MX$1)&lt;=SUM($F$8:$F26))*1,"F"))</f>
        <v>w</v>
      </c>
      <c r="MY26" s="65" t="str">
        <f ca="1">IF(WEEKDAY(MY$6,2)&gt;5,"w",IF(ISERROR(VLOOKUP(MY$6,fériés,1,FALSE)),(SUM($H$1:MY$1)&gt;SUM($F$8:$F25))*(SUM($H$1:MY$1)&lt;=SUM($F$8:$F26))*1,"F"))</f>
        <v>w</v>
      </c>
      <c r="MZ26" s="65" t="str">
        <f ca="1">IF(WEEKDAY(MZ$6,2)&gt;5,"w",IF(ISERROR(VLOOKUP(MZ$6,fériés,1,FALSE)),(SUM($H$1:MZ$1)&gt;SUM($F$8:$F25))*(SUM($H$1:MZ$1)&lt;=SUM($F$8:$F26))*1,"F"))</f>
        <v>w</v>
      </c>
      <c r="NA26" s="65" t="str">
        <f ca="1">IF(WEEKDAY(NA$6,2)&gt;5,"w",IF(ISERROR(VLOOKUP(NA$6,fériés,1,FALSE)),(SUM($H$1:NA$1)&gt;SUM($F$8:$F25))*(SUM($H$1:NA$1)&lt;=SUM($F$8:$F26))*1,"F"))</f>
        <v>w</v>
      </c>
      <c r="NB26" s="65">
        <f ca="1">IF(WEEKDAY(NB$6,2)&gt;5,"w",IF(ISERROR(VLOOKUP(NB$6,fériés,1,FALSE)),(SUM($H$1:NB$1)&gt;SUM($F$8:$F25))*(SUM($H$1:NB$1)&lt;=SUM($F$8:$F26))*1,"F"))</f>
        <v>0</v>
      </c>
      <c r="NC26" s="65">
        <f ca="1">IF(WEEKDAY(NC$6,2)&gt;5,"w",IF(ISERROR(VLOOKUP(NC$6,fériés,1,FALSE)),(SUM($H$1:NC$1)&gt;SUM($F$8:$F25))*(SUM($H$1:NC$1)&lt;=SUM($F$8:$F26))*1,"F"))</f>
        <v>0</v>
      </c>
      <c r="ND26" s="65">
        <f ca="1">IF(WEEKDAY(ND$6,2)&gt;5,"w",IF(ISERROR(VLOOKUP(ND$6,fériés,1,FALSE)),(SUM($H$1:ND$1)&gt;SUM($F$8:$F25))*(SUM($H$1:ND$1)&lt;=SUM($F$8:$F26))*1,"F"))</f>
        <v>0</v>
      </c>
      <c r="NE26" s="65">
        <f ca="1">IF(WEEKDAY(NE$6,2)&gt;5,"w",IF(ISERROR(VLOOKUP(NE$6,fériés,1,FALSE)),(SUM($H$1:NE$1)&gt;SUM($F$8:$F25))*(SUM($H$1:NE$1)&lt;=SUM($F$8:$F26))*1,"F"))</f>
        <v>0</v>
      </c>
      <c r="NF26" s="65">
        <f ca="1">IF(WEEKDAY(NF$6,2)&gt;5,"w",IF(ISERROR(VLOOKUP(NF$6,fériés,1,FALSE)),(SUM($H$1:NF$1)&gt;SUM($F$8:$F25))*(SUM($H$1:NF$1)&lt;=SUM($F$8:$F26))*1,"F"))</f>
        <v>0</v>
      </c>
      <c r="NG26" s="65">
        <f ca="1">IF(WEEKDAY(NG$6,2)&gt;5,"w",IF(ISERROR(VLOOKUP(NG$6,fériés,1,FALSE)),(SUM($H$1:NG$1)&gt;SUM($F$8:$F25))*(SUM($H$1:NG$1)&lt;=SUM($F$8:$F26))*1,"F"))</f>
        <v>0</v>
      </c>
      <c r="NH26" s="65">
        <f ca="1">IF(WEEKDAY(NH$6,2)&gt;5,"w",IF(ISERROR(VLOOKUP(NH$6,fériés,1,FALSE)),(SUM($H$1:NH$1)&gt;SUM($F$8:$F25))*(SUM($H$1:NH$1)&lt;=SUM($F$8:$F26))*1,"F"))</f>
        <v>0</v>
      </c>
      <c r="NI26" s="65">
        <f ca="1">IF(WEEKDAY(NI$6,2)&gt;5,"w",IF(ISERROR(VLOOKUP(NI$6,fériés,1,FALSE)),(SUM($H$1:NI$1)&gt;SUM($F$8:$F25))*(SUM($H$1:NI$1)&lt;=SUM($F$8:$F26))*1,"F"))</f>
        <v>0</v>
      </c>
      <c r="NJ26" s="65">
        <f ca="1">IF(WEEKDAY(NJ$6,2)&gt;5,"w",IF(ISERROR(VLOOKUP(NJ$6,fériés,1,FALSE)),(SUM($H$1:NJ$1)&gt;SUM($F$8:$F25))*(SUM($H$1:NJ$1)&lt;=SUM($F$8:$F26))*1,"F"))</f>
        <v>0</v>
      </c>
      <c r="NK26" s="65">
        <f ca="1">IF(WEEKDAY(NK$6,2)&gt;5,"w",IF(ISERROR(VLOOKUP(NK$6,fériés,1,FALSE)),(SUM($H$1:NK$1)&gt;SUM($F$8:$F25))*(SUM($H$1:NK$1)&lt;=SUM($F$8:$F26))*1,"F"))</f>
        <v>0</v>
      </c>
      <c r="NL26" s="65">
        <f ca="1">IF(WEEKDAY(NL$6,2)&gt;5,"w",IF(ISERROR(VLOOKUP(NL$6,fériés,1,FALSE)),(SUM($H$1:NL$1)&gt;SUM($F$8:$F25))*(SUM($H$1:NL$1)&lt;=SUM($F$8:$F26))*1,"F"))</f>
        <v>0</v>
      </c>
      <c r="NM26" s="65">
        <f ca="1">IF(WEEKDAY(NM$6,2)&gt;5,"w",IF(ISERROR(VLOOKUP(NM$6,fériés,1,FALSE)),(SUM($H$1:NM$1)&gt;SUM($F$8:$F25))*(SUM($H$1:NM$1)&lt;=SUM($F$8:$F26))*1,"F"))</f>
        <v>0</v>
      </c>
      <c r="NN26" s="65">
        <f ca="1">IF(WEEKDAY(NN$6,2)&gt;5,"w",IF(ISERROR(VLOOKUP(NN$6,fériés,1,FALSE)),(SUM($H$1:NN$1)&gt;SUM($F$8:$F25))*(SUM($H$1:NN$1)&lt;=SUM($F$8:$F26))*1,"F"))</f>
        <v>0</v>
      </c>
      <c r="NO26" s="65">
        <f ca="1">IF(WEEKDAY(NO$6,2)&gt;5,"w",IF(ISERROR(VLOOKUP(NO$6,fériés,1,FALSE)),(SUM($H$1:NO$1)&gt;SUM($F$8:$F25))*(SUM($H$1:NO$1)&lt;=SUM($F$8:$F26))*1,"F"))</f>
        <v>0</v>
      </c>
      <c r="NP26" s="65">
        <f ca="1">IF(WEEKDAY(NP$6,2)&gt;5,"w",IF(ISERROR(VLOOKUP(NP$6,fériés,1,FALSE)),(SUM($H$1:NP$1)&gt;SUM($F$8:$F25))*(SUM($H$1:NP$1)&lt;=SUM($F$8:$F26))*1,"F"))</f>
        <v>0</v>
      </c>
      <c r="NQ26" s="65">
        <f ca="1">IF(WEEKDAY(NQ$6,2)&gt;5,"w",IF(ISERROR(VLOOKUP(NQ$6,fériés,1,FALSE)),(SUM($H$1:NQ$1)&gt;SUM($F$8:$F25))*(SUM($H$1:NQ$1)&lt;=SUM($F$8:$F26))*1,"F"))</f>
        <v>0</v>
      </c>
      <c r="NR26" s="65">
        <f ca="1">IF(WEEKDAY(NR$6,2)&gt;5,"w",IF(ISERROR(VLOOKUP(NR$6,fériés,1,FALSE)),(SUM($H$1:NR$1)&gt;SUM($F$8:$F25))*(SUM($H$1:NR$1)&lt;=SUM($F$8:$F26))*1,"F"))</f>
        <v>0</v>
      </c>
      <c r="NS26" s="65">
        <f ca="1">IF(WEEKDAY(NS$6,2)&gt;5,"w",IF(ISERROR(VLOOKUP(NS$6,fériés,1,FALSE)),(SUM($H$1:NS$1)&gt;SUM($F$8:$F25))*(SUM($H$1:NS$1)&lt;=SUM($F$8:$F26))*1,"F"))</f>
        <v>0</v>
      </c>
      <c r="NT26" s="65">
        <f ca="1">IF(WEEKDAY(NT$6,2)&gt;5,"w",IF(ISERROR(VLOOKUP(NT$6,fériés,1,FALSE)),(SUM($H$1:NT$1)&gt;SUM($F$8:$F25))*(SUM($H$1:NT$1)&lt;=SUM($F$8:$F26))*1,"F"))</f>
        <v>0</v>
      </c>
      <c r="NU26" s="65">
        <f ca="1">IF(WEEKDAY(NU$6,2)&gt;5,"w",IF(ISERROR(VLOOKUP(NU$6,fériés,1,FALSE)),(SUM($H$1:NU$1)&gt;SUM($F$8:$F25))*(SUM($H$1:NU$1)&lt;=SUM($F$8:$F26))*1,"F"))</f>
        <v>0</v>
      </c>
      <c r="NV26" s="65">
        <f ca="1">IF(WEEKDAY(NV$6,2)&gt;5,"w",IF(ISERROR(VLOOKUP(NV$6,fériés,1,FALSE)),(SUM($H$1:NV$1)&gt;SUM($F$8:$F25))*(SUM($H$1:NV$1)&lt;=SUM($F$8:$F26))*1,"F"))</f>
        <v>0</v>
      </c>
      <c r="NW26" s="65">
        <f ca="1">IF(WEEKDAY(NW$6,2)&gt;5,"w",IF(ISERROR(VLOOKUP(NW$6,fériés,1,FALSE)),(SUM($H$1:NW$1)&gt;SUM($F$8:$F25))*(SUM($H$1:NW$1)&lt;=SUM($F$8:$F26))*1,"F"))</f>
        <v>0</v>
      </c>
      <c r="NX26" s="65">
        <f ca="1">IF(WEEKDAY(NX$6,2)&gt;5,"w",IF(ISERROR(VLOOKUP(NX$6,fériés,1,FALSE)),(SUM($H$1:NX$1)&gt;SUM($F$8:$F25))*(SUM($H$1:NX$1)&lt;=SUM($F$8:$F26))*1,"F"))</f>
        <v>0</v>
      </c>
      <c r="NY26" s="65">
        <f ca="1">IF(WEEKDAY(NY$6,2)&gt;5,"w",IF(ISERROR(VLOOKUP(NY$6,fériés,1,FALSE)),(SUM($H$1:NY$1)&gt;SUM($F$8:$F25))*(SUM($H$1:NY$1)&lt;=SUM($F$8:$F26))*1,"F"))</f>
        <v>0</v>
      </c>
      <c r="NZ26" s="65">
        <f ca="1">IF(WEEKDAY(NZ$6,2)&gt;5,"w",IF(ISERROR(VLOOKUP(NZ$6,fériés,1,FALSE)),(SUM($H$1:NZ$1)&gt;SUM($F$8:$F25))*(SUM($H$1:NZ$1)&lt;=SUM($F$8:$F26))*1,"F"))</f>
        <v>0</v>
      </c>
      <c r="OA26" s="65">
        <f ca="1">IF(WEEKDAY(OA$6,2)&gt;5,"w",IF(ISERROR(VLOOKUP(OA$6,fériés,1,FALSE)),(SUM($H$1:OA$1)&gt;SUM($F$8:$F25))*(SUM($H$1:OA$1)&lt;=SUM($F$8:$F26))*1,"F"))</f>
        <v>0</v>
      </c>
      <c r="OB26" s="65">
        <f ca="1">IF(WEEKDAY(OB$6,2)&gt;5,"w",IF(ISERROR(VLOOKUP(OB$6,fériés,1,FALSE)),(SUM($H$1:OB$1)&gt;SUM($F$8:$F25))*(SUM($H$1:OB$1)&lt;=SUM($F$8:$F26))*1,"F"))</f>
        <v>0</v>
      </c>
      <c r="OC26" s="65">
        <f ca="1">IF(WEEKDAY(OC$6,2)&gt;5,"w",IF(ISERROR(VLOOKUP(OC$6,fériés,1,FALSE)),(SUM($H$1:OC$1)&gt;SUM($F$8:$F25))*(SUM($H$1:OC$1)&lt;=SUM($F$8:$F26))*1,"F"))</f>
        <v>0</v>
      </c>
      <c r="OD26" s="65">
        <f ca="1">IF(WEEKDAY(OD$6,2)&gt;5,"w",IF(ISERROR(VLOOKUP(OD$6,fériés,1,FALSE)),(SUM($H$1:OD$1)&gt;SUM($F$8:$F25))*(SUM($H$1:OD$1)&lt;=SUM($F$8:$F26))*1,"F"))</f>
        <v>0</v>
      </c>
      <c r="OE26" s="65">
        <f ca="1">IF(WEEKDAY(OE$6,2)&gt;5,"w",IF(ISERROR(VLOOKUP(OE$6,fériés,1,FALSE)),(SUM($H$1:OE$1)&gt;SUM($F$8:$F25))*(SUM($H$1:OE$1)&lt;=SUM($F$8:$F26))*1,"F"))</f>
        <v>0</v>
      </c>
      <c r="OF26" s="65">
        <f ca="1">IF(WEEKDAY(OF$6,2)&gt;5,"w",IF(ISERROR(VLOOKUP(OF$6,fériés,1,FALSE)),(SUM($H$1:OF$1)&gt;SUM($F$8:$F25))*(SUM($H$1:OF$1)&lt;=SUM($F$8:$F26))*1,"F"))</f>
        <v>0</v>
      </c>
      <c r="OG26" s="65">
        <f ca="1">IF(WEEKDAY(OG$6,2)&gt;5,"w",IF(ISERROR(VLOOKUP(OG$6,fériés,1,FALSE)),(SUM($H$1:OG$1)&gt;SUM($F$8:$F25))*(SUM($H$1:OG$1)&lt;=SUM($F$8:$F26))*1,"F"))</f>
        <v>0</v>
      </c>
      <c r="OH26" s="65">
        <f ca="1">IF(WEEKDAY(OH$6,2)&gt;5,"w",IF(ISERROR(VLOOKUP(OH$6,fériés,1,FALSE)),(SUM($H$1:OH$1)&gt;SUM($F$8:$F25))*(SUM($H$1:OH$1)&lt;=SUM($F$8:$F26))*1,"F"))</f>
        <v>0</v>
      </c>
      <c r="OI26" s="65">
        <f ca="1">IF(WEEKDAY(OI$6,2)&gt;5,"w",IF(ISERROR(VLOOKUP(OI$6,fériés,1,FALSE)),(SUM($H$1:OI$1)&gt;SUM($F$8:$F25))*(SUM($H$1:OI$1)&lt;=SUM($F$8:$F26))*1,"F"))</f>
        <v>0</v>
      </c>
      <c r="OJ26" s="65">
        <f ca="1">IF(WEEKDAY(OJ$6,2)&gt;5,"w",IF(ISERROR(VLOOKUP(OJ$6,fériés,1,FALSE)),(SUM($H$1:OJ$1)&gt;SUM($F$8:$F25))*(SUM($H$1:OJ$1)&lt;=SUM($F$8:$F26))*1,"F"))</f>
        <v>0</v>
      </c>
      <c r="OK26" s="65">
        <f ca="1">IF(WEEKDAY(OK$6,2)&gt;5,"w",IF(ISERROR(VLOOKUP(OK$6,fériés,1,FALSE)),(SUM($H$1:OK$1)&gt;SUM($F$8:$F25))*(SUM($H$1:OK$1)&lt;=SUM($F$8:$F26))*1,"F"))</f>
        <v>0</v>
      </c>
      <c r="OL26" s="65">
        <f ca="1">IF(WEEKDAY(OL$6,2)&gt;5,"w",IF(ISERROR(VLOOKUP(OL$6,fériés,1,FALSE)),(SUM($H$1:OL$1)&gt;SUM($F$8:$F25))*(SUM($H$1:OL$1)&lt;=SUM($F$8:$F26))*1,"F"))</f>
        <v>0</v>
      </c>
      <c r="OM26" s="65">
        <f ca="1">IF(WEEKDAY(OM$6,2)&gt;5,"w",IF(ISERROR(VLOOKUP(OM$6,fériés,1,FALSE)),(SUM($H$1:OM$1)&gt;SUM($F$8:$F25))*(SUM($H$1:OM$1)&lt;=SUM($F$8:$F26))*1,"F"))</f>
        <v>0</v>
      </c>
      <c r="ON26" s="65">
        <f ca="1">IF(WEEKDAY(ON$6,2)&gt;5,"w",IF(ISERROR(VLOOKUP(ON$6,fériés,1,FALSE)),(SUM($H$1:ON$1)&gt;SUM($F$8:$F25))*(SUM($H$1:ON$1)&lt;=SUM($F$8:$F26))*1,"F"))</f>
        <v>0</v>
      </c>
      <c r="OO26" s="65">
        <f ca="1">IF(WEEKDAY(OO$6,2)&gt;5,"w",IF(ISERROR(VLOOKUP(OO$6,fériés,1,FALSE)),(SUM($H$1:OO$1)&gt;SUM($F$8:$F25))*(SUM($H$1:OO$1)&lt;=SUM($F$8:$F26))*1,"F"))</f>
        <v>0</v>
      </c>
      <c r="OP26" s="65">
        <f ca="1">IF(WEEKDAY(OP$6,2)&gt;5,"w",IF(ISERROR(VLOOKUP(OP$6,fériés,1,FALSE)),(SUM($H$1:OP$1)&gt;SUM($F$8:$F25))*(SUM($H$1:OP$1)&lt;=SUM($F$8:$F26))*1,"F"))</f>
        <v>0</v>
      </c>
      <c r="OQ26" s="65">
        <f ca="1">IF(WEEKDAY(OQ$6,2)&gt;5,"w",IF(ISERROR(VLOOKUP(OQ$6,fériés,1,FALSE)),(SUM($H$1:OQ$1)&gt;SUM($F$8:$F25))*(SUM($H$1:OQ$1)&lt;=SUM($F$8:$F26))*1,"F"))</f>
        <v>0</v>
      </c>
      <c r="OR26" s="65">
        <f ca="1">IF(WEEKDAY(OR$6,2)&gt;5,"w",IF(ISERROR(VLOOKUP(OR$6,fériés,1,FALSE)),(SUM($H$1:OR$1)&gt;SUM($F$8:$F25))*(SUM($H$1:OR$1)&lt;=SUM($F$8:$F26))*1,"F"))</f>
        <v>0</v>
      </c>
      <c r="OS26" s="65">
        <f ca="1">IF(WEEKDAY(OS$6,2)&gt;5,"w",IF(ISERROR(VLOOKUP(OS$6,fériés,1,FALSE)),(SUM($H$1:OS$1)&gt;SUM($F$8:$F25))*(SUM($H$1:OS$1)&lt;=SUM($F$8:$F26))*1,"F"))</f>
        <v>0</v>
      </c>
      <c r="OT26" s="65">
        <f ca="1">IF(WEEKDAY(OT$6,2)&gt;5,"w",IF(ISERROR(VLOOKUP(OT$6,fériés,1,FALSE)),(SUM($H$1:OT$1)&gt;SUM($F$8:$F25))*(SUM($H$1:OT$1)&lt;=SUM($F$8:$F26))*1,"F"))</f>
        <v>0</v>
      </c>
      <c r="OU26" s="65">
        <f ca="1">IF(WEEKDAY(OU$6,2)&gt;5,"w",IF(ISERROR(VLOOKUP(OU$6,fériés,1,FALSE)),(SUM($H$1:OU$1)&gt;SUM($F$8:$F25))*(SUM($H$1:OU$1)&lt;=SUM($F$8:$F26))*1,"F"))</f>
        <v>0</v>
      </c>
      <c r="OV26" s="65">
        <f ca="1">IF(WEEKDAY(OV$6,2)&gt;5,"w",IF(ISERROR(VLOOKUP(OV$6,fériés,1,FALSE)),(SUM($H$1:OV$1)&gt;SUM($F$8:$F25))*(SUM($H$1:OV$1)&lt;=SUM($F$8:$F26))*1,"F"))</f>
        <v>0</v>
      </c>
      <c r="OW26" s="65">
        <f ca="1">IF(WEEKDAY(OW$6,2)&gt;5,"w",IF(ISERROR(VLOOKUP(OW$6,fériés,1,FALSE)),(SUM($H$1:OW$1)&gt;SUM($F$8:$F25))*(SUM($H$1:OW$1)&lt;=SUM($F$8:$F26))*1,"F"))</f>
        <v>0</v>
      </c>
      <c r="OX26" s="65">
        <f ca="1">IF(WEEKDAY(OX$6,2)&gt;5,"w",IF(ISERROR(VLOOKUP(OX$6,fériés,1,FALSE)),(SUM($H$1:OX$1)&gt;SUM($F$8:$F25))*(SUM($H$1:OX$1)&lt;=SUM($F$8:$F26))*1,"F"))</f>
        <v>0</v>
      </c>
      <c r="OY26" s="65">
        <f ca="1">IF(WEEKDAY(OY$6,2)&gt;5,"w",IF(ISERROR(VLOOKUP(OY$6,fériés,1,FALSE)),(SUM($H$1:OY$1)&gt;SUM($F$8:$F25))*(SUM($H$1:OY$1)&lt;=SUM($F$8:$F26))*1,"F"))</f>
        <v>0</v>
      </c>
      <c r="OZ26" s="65" t="str">
        <f ca="1">IF(WEEKDAY(OZ$6,2)&gt;5,"w",IF(ISERROR(VLOOKUP(OZ$6,fériés,1,FALSE)),(SUM($H$1:OZ$1)&gt;SUM($F$8:$F25))*(SUM($H$1:OZ$1)&lt;=SUM($F$8:$F26))*1,"F"))</f>
        <v>w</v>
      </c>
      <c r="PA26" s="65" t="str">
        <f ca="1">IF(WEEKDAY(PA$6,2)&gt;5,"w",IF(ISERROR(VLOOKUP(PA$6,fériés,1,FALSE)),(SUM($H$1:PA$1)&gt;SUM($F$8:$F25))*(SUM($H$1:PA$1)&lt;=SUM($F$8:$F26))*1,"F"))</f>
        <v>w</v>
      </c>
      <c r="PB26" s="65" t="str">
        <f ca="1">IF(WEEKDAY(PB$6,2)&gt;5,"w",IF(ISERROR(VLOOKUP(PB$6,fériés,1,FALSE)),(SUM($H$1:PB$1)&gt;SUM($F$8:$F25))*(SUM($H$1:PB$1)&lt;=SUM($F$8:$F26))*1,"F"))</f>
        <v>w</v>
      </c>
      <c r="PC26" s="65" t="str">
        <f ca="1">IF(WEEKDAY(PC$6,2)&gt;5,"w",IF(ISERROR(VLOOKUP(PC$6,fériés,1,FALSE)),(SUM($H$1:PC$1)&gt;SUM($F$8:$F25))*(SUM($H$1:PC$1)&lt;=SUM($F$8:$F26))*1,"F"))</f>
        <v>w</v>
      </c>
      <c r="PD26" s="65" t="str">
        <f ca="1">IF(WEEKDAY(PD$6,2)&gt;5,"w",IF(ISERROR(VLOOKUP(PD$6,fériés,1,FALSE)),(SUM($H$1:PD$1)&gt;SUM($F$8:$F25))*(SUM($H$1:PD$1)&lt;=SUM($F$8:$F26))*1,"F"))</f>
        <v>w</v>
      </c>
      <c r="PE26" s="65" t="str">
        <f ca="1">IF(WEEKDAY(PE$6,2)&gt;5,"w",IF(ISERROR(VLOOKUP(PE$6,fériés,1,FALSE)),(SUM($H$1:PE$1)&gt;SUM($F$8:$F25))*(SUM($H$1:PE$1)&lt;=SUM($F$8:$F26))*1,"F"))</f>
        <v>w</v>
      </c>
      <c r="PF26" s="65" t="str">
        <f ca="1">IF(WEEKDAY(PF$6,2)&gt;5,"w",IF(ISERROR(VLOOKUP(PF$6,fériés,1,FALSE)),(SUM($H$1:PF$1)&gt;SUM($F$8:$F25))*(SUM($H$1:PF$1)&lt;=SUM($F$8:$F26))*1,"F"))</f>
        <v>w</v>
      </c>
      <c r="PG26" s="65" t="str">
        <f ca="1">IF(WEEKDAY(PG$6,2)&gt;5,"w",IF(ISERROR(VLOOKUP(PG$6,fériés,1,FALSE)),(SUM($H$1:PG$1)&gt;SUM($F$8:$F25))*(SUM($H$1:PG$1)&lt;=SUM($F$8:$F26))*1,"F"))</f>
        <v>w</v>
      </c>
      <c r="PH26" s="65" t="str">
        <f ca="1">IF(WEEKDAY(PH$6,2)&gt;5,"w",IF(ISERROR(VLOOKUP(PH$6,fériés,1,FALSE)),(SUM($H$1:PH$1)&gt;SUM($F$8:$F25))*(SUM($H$1:PH$1)&lt;=SUM($F$8:$F26))*1,"F"))</f>
        <v>w</v>
      </c>
      <c r="PI26" s="65" t="str">
        <f ca="1">IF(WEEKDAY(PI$6,2)&gt;5,"w",IF(ISERROR(VLOOKUP(PI$6,fériés,1,FALSE)),(SUM($H$1:PI$1)&gt;SUM($F$8:$F25))*(SUM($H$1:PI$1)&lt;=SUM($F$8:$F26))*1,"F"))</f>
        <v>w</v>
      </c>
      <c r="PJ26" s="65" t="str">
        <f ca="1">IF(WEEKDAY(PJ$6,2)&gt;5,"w",IF(ISERROR(VLOOKUP(PJ$6,fériés,1,FALSE)),(SUM($H$1:PJ$1)&gt;SUM($F$8:$F25))*(SUM($H$1:PJ$1)&lt;=SUM($F$8:$F26))*1,"F"))</f>
        <v>w</v>
      </c>
      <c r="PK26" s="65" t="str">
        <f ca="1">IF(WEEKDAY(PK$6,2)&gt;5,"w",IF(ISERROR(VLOOKUP(PK$6,fériés,1,FALSE)),(SUM($H$1:PK$1)&gt;SUM($F$8:$F25))*(SUM($H$1:PK$1)&lt;=SUM($F$8:$F26))*1,"F"))</f>
        <v>w</v>
      </c>
      <c r="PL26" s="65" t="str">
        <f ca="1">IF(WEEKDAY(PL$6,2)&gt;5,"w",IF(ISERROR(VLOOKUP(PL$6,fériés,1,FALSE)),(SUM($H$1:PL$1)&gt;SUM($F$8:$F25))*(SUM($H$1:PL$1)&lt;=SUM($F$8:$F26))*1,"F"))</f>
        <v>w</v>
      </c>
      <c r="PM26" s="65" t="str">
        <f ca="1">IF(WEEKDAY(PM$6,2)&gt;5,"w",IF(ISERROR(VLOOKUP(PM$6,fériés,1,FALSE)),(SUM($H$1:PM$1)&gt;SUM($F$8:$F25))*(SUM($H$1:PM$1)&lt;=SUM($F$8:$F26))*1,"F"))</f>
        <v>w</v>
      </c>
      <c r="PN26" s="65" t="str">
        <f ca="1">IF(WEEKDAY(PN$6,2)&gt;5,"w",IF(ISERROR(VLOOKUP(PN$6,fériés,1,FALSE)),(SUM($H$1:PN$1)&gt;SUM($F$8:$F25))*(SUM($H$1:PN$1)&lt;=SUM($F$8:$F26))*1,"F"))</f>
        <v>w</v>
      </c>
      <c r="PO26" s="65" t="str">
        <f ca="1">IF(WEEKDAY(PO$6,2)&gt;5,"w",IF(ISERROR(VLOOKUP(PO$6,fériés,1,FALSE)),(SUM($H$1:PO$1)&gt;SUM($F$8:$F25))*(SUM($H$1:PO$1)&lt;=SUM($F$8:$F26))*1,"F"))</f>
        <v>w</v>
      </c>
      <c r="PP26" s="65" t="str">
        <f ca="1">IF(WEEKDAY(PP$6,2)&gt;5,"w",IF(ISERROR(VLOOKUP(PP$6,fériés,1,FALSE)),(SUM($H$1:PP$1)&gt;SUM($F$8:$F25))*(SUM($H$1:PP$1)&lt;=SUM($F$8:$F26))*1,"F"))</f>
        <v>w</v>
      </c>
      <c r="PQ26" s="65" t="str">
        <f ca="1">IF(WEEKDAY(PQ$6,2)&gt;5,"w",IF(ISERROR(VLOOKUP(PQ$6,fériés,1,FALSE)),(SUM($H$1:PQ$1)&gt;SUM($F$8:$F25))*(SUM($H$1:PQ$1)&lt;=SUM($F$8:$F26))*1,"F"))</f>
        <v>w</v>
      </c>
      <c r="PR26" s="65" t="str">
        <f ca="1">IF(WEEKDAY(PR$6,2)&gt;5,"w",IF(ISERROR(VLOOKUP(PR$6,fériés,1,FALSE)),(SUM($H$1:PR$1)&gt;SUM($F$8:$F25))*(SUM($H$1:PR$1)&lt;=SUM($F$8:$F26))*1,"F"))</f>
        <v>w</v>
      </c>
      <c r="PS26" s="65" t="str">
        <f ca="1">IF(WEEKDAY(PS$6,2)&gt;5,"w",IF(ISERROR(VLOOKUP(PS$6,fériés,1,FALSE)),(SUM($H$1:PS$1)&gt;SUM($F$8:$F25))*(SUM($H$1:PS$1)&lt;=SUM($F$8:$F26))*1,"F"))</f>
        <v>w</v>
      </c>
      <c r="PT26" s="65">
        <f ca="1">IF(WEEKDAY(PT$6,2)&gt;5,"w",IF(ISERROR(VLOOKUP(PT$6,fériés,1,FALSE)),(SUM($H$1:PT$1)&gt;SUM($F$8:$F25))*(SUM($H$1:PT$1)&lt;=SUM($F$8:$F26))*1,"F"))</f>
        <v>0</v>
      </c>
      <c r="PU26" s="65">
        <f ca="1">IF(WEEKDAY(PU$6,2)&gt;5,"w",IF(ISERROR(VLOOKUP(PU$6,fériés,1,FALSE)),(SUM($H$1:PU$1)&gt;SUM($F$8:$F25))*(SUM($H$1:PU$1)&lt;=SUM($F$8:$F26))*1,"F"))</f>
        <v>0</v>
      </c>
      <c r="PV26" s="65">
        <f ca="1">IF(WEEKDAY(PV$6,2)&gt;5,"w",IF(ISERROR(VLOOKUP(PV$6,fériés,1,FALSE)),(SUM($H$1:PV$1)&gt;SUM($F$8:$F25))*(SUM($H$1:PV$1)&lt;=SUM($F$8:$F26))*1,"F"))</f>
        <v>0</v>
      </c>
      <c r="PW26" s="65">
        <f ca="1">IF(WEEKDAY(PW$6,2)&gt;5,"w",IF(ISERROR(VLOOKUP(PW$6,fériés,1,FALSE)),(SUM($H$1:PW$1)&gt;SUM($F$8:$F25))*(SUM($H$1:PW$1)&lt;=SUM($F$8:$F26))*1,"F"))</f>
        <v>0</v>
      </c>
      <c r="PX26" s="65">
        <f ca="1">IF(WEEKDAY(PX$6,2)&gt;5,"w",IF(ISERROR(VLOOKUP(PX$6,fériés,1,FALSE)),(SUM($H$1:PX$1)&gt;SUM($F$8:$F25))*(SUM($H$1:PX$1)&lt;=SUM($F$8:$F26))*1,"F"))</f>
        <v>0</v>
      </c>
      <c r="PY26" s="65">
        <f ca="1">IF(WEEKDAY(PY$6,2)&gt;5,"w",IF(ISERROR(VLOOKUP(PY$6,fériés,1,FALSE)),(SUM($H$1:PY$1)&gt;SUM($F$8:$F25))*(SUM($H$1:PY$1)&lt;=SUM($F$8:$F26))*1,"F"))</f>
        <v>0</v>
      </c>
      <c r="PZ26" s="65">
        <f ca="1">IF(WEEKDAY(PZ$6,2)&gt;5,"w",IF(ISERROR(VLOOKUP(PZ$6,fériés,1,FALSE)),(SUM($H$1:PZ$1)&gt;SUM($F$8:$F25))*(SUM($H$1:PZ$1)&lt;=SUM($F$8:$F26))*1,"F"))</f>
        <v>0</v>
      </c>
      <c r="QA26" s="65">
        <f ca="1">IF(WEEKDAY(QA$6,2)&gt;5,"w",IF(ISERROR(VLOOKUP(QA$6,fériés,1,FALSE)),(SUM($H$1:QA$1)&gt;SUM($F$8:$F25))*(SUM($H$1:QA$1)&lt;=SUM($F$8:$F26))*1,"F"))</f>
        <v>0</v>
      </c>
      <c r="QB26" s="65">
        <f ca="1">IF(WEEKDAY(QB$6,2)&gt;5,"w",IF(ISERROR(VLOOKUP(QB$6,fériés,1,FALSE)),(SUM($H$1:QB$1)&gt;SUM($F$8:$F25))*(SUM($H$1:QB$1)&lt;=SUM($F$8:$F26))*1,"F"))</f>
        <v>0</v>
      </c>
      <c r="QC26" s="65">
        <f ca="1">IF(WEEKDAY(QC$6,2)&gt;5,"w",IF(ISERROR(VLOOKUP(QC$6,fériés,1,FALSE)),(SUM($H$1:QC$1)&gt;SUM($F$8:$F25))*(SUM($H$1:QC$1)&lt;=SUM($F$8:$F26))*1,"F"))</f>
        <v>0</v>
      </c>
      <c r="QD26" s="65">
        <f ca="1">IF(WEEKDAY(QD$6,2)&gt;5,"w",IF(ISERROR(VLOOKUP(QD$6,fériés,1,FALSE)),(SUM($H$1:QD$1)&gt;SUM($F$8:$F25))*(SUM($H$1:QD$1)&lt;=SUM($F$8:$F26))*1,"F"))</f>
        <v>0</v>
      </c>
      <c r="QE26" s="65">
        <f ca="1">IF(WEEKDAY(QE$6,2)&gt;5,"w",IF(ISERROR(VLOOKUP(QE$6,fériés,1,FALSE)),(SUM($H$1:QE$1)&gt;SUM($F$8:$F25))*(SUM($H$1:QE$1)&lt;=SUM($F$8:$F26))*1,"F"))</f>
        <v>0</v>
      </c>
      <c r="QF26" s="65">
        <f ca="1">IF(WEEKDAY(QF$6,2)&gt;5,"w",IF(ISERROR(VLOOKUP(QF$6,fériés,1,FALSE)),(SUM($H$1:QF$1)&gt;SUM($F$8:$F25))*(SUM($H$1:QF$1)&lt;=SUM($F$8:$F26))*1,"F"))</f>
        <v>0</v>
      </c>
      <c r="QG26" s="65">
        <f ca="1">IF(WEEKDAY(QG$6,2)&gt;5,"w",IF(ISERROR(VLOOKUP(QG$6,fériés,1,FALSE)),(SUM($H$1:QG$1)&gt;SUM($F$8:$F25))*(SUM($H$1:QG$1)&lt;=SUM($F$8:$F26))*1,"F"))</f>
        <v>0</v>
      </c>
      <c r="QH26" s="65">
        <f ca="1">IF(WEEKDAY(QH$6,2)&gt;5,"w",IF(ISERROR(VLOOKUP(QH$6,fériés,1,FALSE)),(SUM($H$1:QH$1)&gt;SUM($F$8:$F25))*(SUM($H$1:QH$1)&lt;=SUM($F$8:$F26))*1,"F"))</f>
        <v>0</v>
      </c>
      <c r="QI26" s="65">
        <f ca="1">IF(WEEKDAY(QI$6,2)&gt;5,"w",IF(ISERROR(VLOOKUP(QI$6,fériés,1,FALSE)),(SUM($H$1:QI$1)&gt;SUM($F$8:$F25))*(SUM($H$1:QI$1)&lt;=SUM($F$8:$F26))*1,"F"))</f>
        <v>0</v>
      </c>
      <c r="QJ26" s="65">
        <f ca="1">IF(WEEKDAY(QJ$6,2)&gt;5,"w",IF(ISERROR(VLOOKUP(QJ$6,fériés,1,FALSE)),(SUM($H$1:QJ$1)&gt;SUM($F$8:$F25))*(SUM($H$1:QJ$1)&lt;=SUM($F$8:$F26))*1,"F"))</f>
        <v>0</v>
      </c>
      <c r="QK26" s="65">
        <f ca="1">IF(WEEKDAY(QK$6,2)&gt;5,"w",IF(ISERROR(VLOOKUP(QK$6,fériés,1,FALSE)),(SUM($H$1:QK$1)&gt;SUM($F$8:$F25))*(SUM($H$1:QK$1)&lt;=SUM($F$8:$F26))*1,"F"))</f>
        <v>0</v>
      </c>
      <c r="QL26" s="65">
        <f ca="1">IF(WEEKDAY(QL$6,2)&gt;5,"w",IF(ISERROR(VLOOKUP(QL$6,fériés,1,FALSE)),(SUM($H$1:QL$1)&gt;SUM($F$8:$F25))*(SUM($H$1:QL$1)&lt;=SUM($F$8:$F26))*1,"F"))</f>
        <v>0</v>
      </c>
      <c r="QM26" s="65">
        <f ca="1">IF(WEEKDAY(QM$6,2)&gt;5,"w",IF(ISERROR(VLOOKUP(QM$6,fériés,1,FALSE)),(SUM($H$1:QM$1)&gt;SUM($F$8:$F25))*(SUM($H$1:QM$1)&lt;=SUM($F$8:$F26))*1,"F"))</f>
        <v>0</v>
      </c>
      <c r="QN26" s="65">
        <f ca="1">IF(WEEKDAY(QN$6,2)&gt;5,"w",IF(ISERROR(VLOOKUP(QN$6,fériés,1,FALSE)),(SUM($H$1:QN$1)&gt;SUM($F$8:$F25))*(SUM($H$1:QN$1)&lt;=SUM($F$8:$F26))*1,"F"))</f>
        <v>0</v>
      </c>
      <c r="QO26" s="65">
        <f ca="1">IF(WEEKDAY(QO$6,2)&gt;5,"w",IF(ISERROR(VLOOKUP(QO$6,fériés,1,FALSE)),(SUM($H$1:QO$1)&gt;SUM($F$8:$F25))*(SUM($H$1:QO$1)&lt;=SUM($F$8:$F26))*1,"F"))</f>
        <v>0</v>
      </c>
      <c r="QP26" s="65">
        <f ca="1">IF(WEEKDAY(QP$6,2)&gt;5,"w",IF(ISERROR(VLOOKUP(QP$6,fériés,1,FALSE)),(SUM($H$1:QP$1)&gt;SUM($F$8:$F25))*(SUM($H$1:QP$1)&lt;=SUM($F$8:$F26))*1,"F"))</f>
        <v>0</v>
      </c>
      <c r="QQ26" s="65">
        <f ca="1">IF(WEEKDAY(QQ$6,2)&gt;5,"w",IF(ISERROR(VLOOKUP(QQ$6,fériés,1,FALSE)),(SUM($H$1:QQ$1)&gt;SUM($F$8:$F25))*(SUM($H$1:QQ$1)&lt;=SUM($F$8:$F26))*1,"F"))</f>
        <v>0</v>
      </c>
      <c r="QR26" s="65">
        <f ca="1">IF(WEEKDAY(QR$6,2)&gt;5,"w",IF(ISERROR(VLOOKUP(QR$6,fériés,1,FALSE)),(SUM($H$1:QR$1)&gt;SUM($F$8:$F25))*(SUM($H$1:QR$1)&lt;=SUM($F$8:$F26))*1,"F"))</f>
        <v>0</v>
      </c>
      <c r="QS26" s="65">
        <f ca="1">IF(WEEKDAY(QS$6,2)&gt;5,"w",IF(ISERROR(VLOOKUP(QS$6,fériés,1,FALSE)),(SUM($H$1:QS$1)&gt;SUM($F$8:$F25))*(SUM($H$1:QS$1)&lt;=SUM($F$8:$F26))*1,"F"))</f>
        <v>0</v>
      </c>
      <c r="QT26" s="65">
        <f ca="1">IF(WEEKDAY(QT$6,2)&gt;5,"w",IF(ISERROR(VLOOKUP(QT$6,fériés,1,FALSE)),(SUM($H$1:QT$1)&gt;SUM($F$8:$F25))*(SUM($H$1:QT$1)&lt;=SUM($F$8:$F26))*1,"F"))</f>
        <v>0</v>
      </c>
      <c r="QU26" s="65">
        <f ca="1">IF(WEEKDAY(QU$6,2)&gt;5,"w",IF(ISERROR(VLOOKUP(QU$6,fériés,1,FALSE)),(SUM($H$1:QU$1)&gt;SUM($F$8:$F25))*(SUM($H$1:QU$1)&lt;=SUM($F$8:$F26))*1,"F"))</f>
        <v>0</v>
      </c>
      <c r="QV26" s="65">
        <f ca="1">IF(WEEKDAY(QV$6,2)&gt;5,"w",IF(ISERROR(VLOOKUP(QV$6,fériés,1,FALSE)),(SUM($H$1:QV$1)&gt;SUM($F$8:$F25))*(SUM($H$1:QV$1)&lt;=SUM($F$8:$F26))*1,"F"))</f>
        <v>0</v>
      </c>
      <c r="QW26" s="65">
        <f ca="1">IF(WEEKDAY(QW$6,2)&gt;5,"w",IF(ISERROR(VLOOKUP(QW$6,fériés,1,FALSE)),(SUM($H$1:QW$1)&gt;SUM($F$8:$F25))*(SUM($H$1:QW$1)&lt;=SUM($F$8:$F26))*1,"F"))</f>
        <v>0</v>
      </c>
      <c r="QX26" s="65">
        <f ca="1">IF(WEEKDAY(QX$6,2)&gt;5,"w",IF(ISERROR(VLOOKUP(QX$6,fériés,1,FALSE)),(SUM($H$1:QX$1)&gt;SUM($F$8:$F25))*(SUM($H$1:QX$1)&lt;=SUM($F$8:$F26))*1,"F"))</f>
        <v>0</v>
      </c>
      <c r="QY26" s="65">
        <f ca="1">IF(WEEKDAY(QY$6,2)&gt;5,"w",IF(ISERROR(VLOOKUP(QY$6,fériés,1,FALSE)),(SUM($H$1:QY$1)&gt;SUM($F$8:$F25))*(SUM($H$1:QY$1)&lt;=SUM($F$8:$F26))*1,"F"))</f>
        <v>0</v>
      </c>
      <c r="QZ26" s="65">
        <f ca="1">IF(WEEKDAY(QZ$6,2)&gt;5,"w",IF(ISERROR(VLOOKUP(QZ$6,fériés,1,FALSE)),(SUM($H$1:QZ$1)&gt;SUM($F$8:$F25))*(SUM($H$1:QZ$1)&lt;=SUM($F$8:$F26))*1,"F"))</f>
        <v>0</v>
      </c>
      <c r="RA26" s="65">
        <f ca="1">IF(WEEKDAY(RA$6,2)&gt;5,"w",IF(ISERROR(VLOOKUP(RA$6,fériés,1,FALSE)),(SUM($H$1:RA$1)&gt;SUM($F$8:$F25))*(SUM($H$1:RA$1)&lt;=SUM($F$8:$F26))*1,"F"))</f>
        <v>0</v>
      </c>
      <c r="RB26" s="65">
        <f ca="1">IF(WEEKDAY(RB$6,2)&gt;5,"w",IF(ISERROR(VLOOKUP(RB$6,fériés,1,FALSE)),(SUM($H$1:RB$1)&gt;SUM($F$8:$F25))*(SUM($H$1:RB$1)&lt;=SUM($F$8:$F26))*1,"F"))</f>
        <v>0</v>
      </c>
      <c r="RC26" s="65">
        <f ca="1">IF(WEEKDAY(RC$6,2)&gt;5,"w",IF(ISERROR(VLOOKUP(RC$6,fériés,1,FALSE)),(SUM($H$1:RC$1)&gt;SUM($F$8:$F25))*(SUM($H$1:RC$1)&lt;=SUM($F$8:$F26))*1,"F"))</f>
        <v>0</v>
      </c>
      <c r="RD26" s="65">
        <f ca="1">IF(WEEKDAY(RD$6,2)&gt;5,"w",IF(ISERROR(VLOOKUP(RD$6,fériés,1,FALSE)),(SUM($H$1:RD$1)&gt;SUM($F$8:$F25))*(SUM($H$1:RD$1)&lt;=SUM($F$8:$F26))*1,"F"))</f>
        <v>0</v>
      </c>
      <c r="RE26" s="65">
        <f ca="1">IF(WEEKDAY(RE$6,2)&gt;5,"w",IF(ISERROR(VLOOKUP(RE$6,fériés,1,FALSE)),(SUM($H$1:RE$1)&gt;SUM($F$8:$F25))*(SUM($H$1:RE$1)&lt;=SUM($F$8:$F26))*1,"F"))</f>
        <v>0</v>
      </c>
      <c r="RF26" s="65">
        <f ca="1">IF(WEEKDAY(RF$6,2)&gt;5,"w",IF(ISERROR(VLOOKUP(RF$6,fériés,1,FALSE)),(SUM($H$1:RF$1)&gt;SUM($F$8:$F25))*(SUM($H$1:RF$1)&lt;=SUM($F$8:$F26))*1,"F"))</f>
        <v>0</v>
      </c>
      <c r="RG26" s="65">
        <f ca="1">IF(WEEKDAY(RG$6,2)&gt;5,"w",IF(ISERROR(VLOOKUP(RG$6,fériés,1,FALSE)),(SUM($H$1:RG$1)&gt;SUM($F$8:$F25))*(SUM($H$1:RG$1)&lt;=SUM($F$8:$F26))*1,"F"))</f>
        <v>0</v>
      </c>
      <c r="RH26" s="65">
        <f ca="1">IF(WEEKDAY(RH$6,2)&gt;5,"w",IF(ISERROR(VLOOKUP(RH$6,fériés,1,FALSE)),(SUM($H$1:RH$1)&gt;SUM($F$8:$F25))*(SUM($H$1:RH$1)&lt;=SUM($F$8:$F26))*1,"F"))</f>
        <v>0</v>
      </c>
      <c r="RI26" s="65">
        <f ca="1">IF(WEEKDAY(RI$6,2)&gt;5,"w",IF(ISERROR(VLOOKUP(RI$6,fériés,1,FALSE)),(SUM($H$1:RI$1)&gt;SUM($F$8:$F25))*(SUM($H$1:RI$1)&lt;=SUM($F$8:$F26))*1,"F"))</f>
        <v>0</v>
      </c>
      <c r="RJ26" s="65">
        <f ca="1">IF(WEEKDAY(RJ$6,2)&gt;5,"w",IF(ISERROR(VLOOKUP(RJ$6,fériés,1,FALSE)),(SUM($H$1:RJ$1)&gt;SUM($F$8:$F25))*(SUM($H$1:RJ$1)&lt;=SUM($F$8:$F26))*1,"F"))</f>
        <v>0</v>
      </c>
      <c r="RK26" s="65">
        <f ca="1">IF(WEEKDAY(RK$6,2)&gt;5,"w",IF(ISERROR(VLOOKUP(RK$6,fériés,1,FALSE)),(SUM($H$1:RK$1)&gt;SUM($F$8:$F25))*(SUM($H$1:RK$1)&lt;=SUM($F$8:$F26))*1,"F"))</f>
        <v>0</v>
      </c>
      <c r="RL26" s="65">
        <f ca="1">IF(WEEKDAY(RL$6,2)&gt;5,"w",IF(ISERROR(VLOOKUP(RL$6,fériés,1,FALSE)),(SUM($H$1:RL$1)&gt;SUM($F$8:$F25))*(SUM($H$1:RL$1)&lt;=SUM($F$8:$F26))*1,"F"))</f>
        <v>0</v>
      </c>
      <c r="RM26" s="65">
        <f ca="1">IF(WEEKDAY(RM$6,2)&gt;5,"w",IF(ISERROR(VLOOKUP(RM$6,fériés,1,FALSE)),(SUM($H$1:RM$1)&gt;SUM($F$8:$F25))*(SUM($H$1:RM$1)&lt;=SUM($F$8:$F26))*1,"F"))</f>
        <v>0</v>
      </c>
      <c r="RN26" s="65">
        <f ca="1">IF(WEEKDAY(RN$6,2)&gt;5,"w",IF(ISERROR(VLOOKUP(RN$6,fériés,1,FALSE)),(SUM($H$1:RN$1)&gt;SUM($F$8:$F25))*(SUM($H$1:RN$1)&lt;=SUM($F$8:$F26))*1,"F"))</f>
        <v>0</v>
      </c>
      <c r="RO26" s="65">
        <f ca="1">IF(WEEKDAY(RO$6,2)&gt;5,"w",IF(ISERROR(VLOOKUP(RO$6,fériés,1,FALSE)),(SUM($H$1:RO$1)&gt;SUM($F$8:$F25))*(SUM($H$1:RO$1)&lt;=SUM($F$8:$F26))*1,"F"))</f>
        <v>0</v>
      </c>
      <c r="RP26" s="65">
        <f ca="1">IF(WEEKDAY(RP$6,2)&gt;5,"w",IF(ISERROR(VLOOKUP(RP$6,fériés,1,FALSE)),(SUM($H$1:RP$1)&gt;SUM($F$8:$F25))*(SUM($H$1:RP$1)&lt;=SUM($F$8:$F26))*1,"F"))</f>
        <v>0</v>
      </c>
      <c r="RQ26" s="65">
        <f ca="1">IF(WEEKDAY(RQ$6,2)&gt;5,"w",IF(ISERROR(VLOOKUP(RQ$6,fériés,1,FALSE)),(SUM($H$1:RQ$1)&gt;SUM($F$8:$F25))*(SUM($H$1:RQ$1)&lt;=SUM($F$8:$F26))*1,"F"))</f>
        <v>0</v>
      </c>
      <c r="RR26" s="65" t="str">
        <f ca="1">IF(WEEKDAY(RR$6,2)&gt;5,"w",IF(ISERROR(VLOOKUP(RR$6,fériés,1,FALSE)),(SUM($H$1:RR$1)&gt;SUM($F$8:$F25))*(SUM($H$1:RR$1)&lt;=SUM($F$8:$F26))*1,"F"))</f>
        <v>w</v>
      </c>
      <c r="RS26" s="65" t="str">
        <f ca="1">IF(WEEKDAY(RS$6,2)&gt;5,"w",IF(ISERROR(VLOOKUP(RS$6,fériés,1,FALSE)),(SUM($H$1:RS$1)&gt;SUM($F$8:$F25))*(SUM($H$1:RS$1)&lt;=SUM($F$8:$F26))*1,"F"))</f>
        <v>w</v>
      </c>
      <c r="RT26" s="65" t="str">
        <f ca="1">IF(WEEKDAY(RT$6,2)&gt;5,"w",IF(ISERROR(VLOOKUP(RT$6,fériés,1,FALSE)),(SUM($H$1:RT$1)&gt;SUM($F$8:$F25))*(SUM($H$1:RT$1)&lt;=SUM($F$8:$F26))*1,"F"))</f>
        <v>w</v>
      </c>
      <c r="RU26" s="65" t="str">
        <f ca="1">IF(WEEKDAY(RU$6,2)&gt;5,"w",IF(ISERROR(VLOOKUP(RU$6,fériés,1,FALSE)),(SUM($H$1:RU$1)&gt;SUM($F$8:$F25))*(SUM($H$1:RU$1)&lt;=SUM($F$8:$F26))*1,"F"))</f>
        <v>w</v>
      </c>
      <c r="RV26" s="65" t="str">
        <f ca="1">IF(WEEKDAY(RV$6,2)&gt;5,"w",IF(ISERROR(VLOOKUP(RV$6,fériés,1,FALSE)),(SUM($H$1:RV$1)&gt;SUM($F$8:$F25))*(SUM($H$1:RV$1)&lt;=SUM($F$8:$F26))*1,"F"))</f>
        <v>w</v>
      </c>
      <c r="RW26" s="65" t="str">
        <f ca="1">IF(WEEKDAY(RW$6,2)&gt;5,"w",IF(ISERROR(VLOOKUP(RW$6,fériés,1,FALSE)),(SUM($H$1:RW$1)&gt;SUM($F$8:$F25))*(SUM($H$1:RW$1)&lt;=SUM($F$8:$F26))*1,"F"))</f>
        <v>w</v>
      </c>
      <c r="RX26" s="65" t="str">
        <f ca="1">IF(WEEKDAY(RX$6,2)&gt;5,"w",IF(ISERROR(VLOOKUP(RX$6,fériés,1,FALSE)),(SUM($H$1:RX$1)&gt;SUM($F$8:$F25))*(SUM($H$1:RX$1)&lt;=SUM($F$8:$F26))*1,"F"))</f>
        <v>w</v>
      </c>
      <c r="RY26" s="65" t="str">
        <f ca="1">IF(WEEKDAY(RY$6,2)&gt;5,"w",IF(ISERROR(VLOOKUP(RY$6,fériés,1,FALSE)),(SUM($H$1:RY$1)&gt;SUM($F$8:$F25))*(SUM($H$1:RY$1)&lt;=SUM($F$8:$F26))*1,"F"))</f>
        <v>w</v>
      </c>
      <c r="RZ26" s="65" t="str">
        <f ca="1">IF(WEEKDAY(RZ$6,2)&gt;5,"w",IF(ISERROR(VLOOKUP(RZ$6,fériés,1,FALSE)),(SUM($H$1:RZ$1)&gt;SUM($F$8:$F25))*(SUM($H$1:RZ$1)&lt;=SUM($F$8:$F26))*1,"F"))</f>
        <v>w</v>
      </c>
      <c r="SA26" s="65" t="str">
        <f ca="1">IF(WEEKDAY(SA$6,2)&gt;5,"w",IF(ISERROR(VLOOKUP(SA$6,fériés,1,FALSE)),(SUM($H$1:SA$1)&gt;SUM($F$8:$F25))*(SUM($H$1:SA$1)&lt;=SUM($F$8:$F26))*1,"F"))</f>
        <v>w</v>
      </c>
      <c r="SB26" s="65" t="str">
        <f ca="1">IF(WEEKDAY(SB$6,2)&gt;5,"w",IF(ISERROR(VLOOKUP(SB$6,fériés,1,FALSE)),(SUM($H$1:SB$1)&gt;SUM($F$8:$F25))*(SUM($H$1:SB$1)&lt;=SUM($F$8:$F26))*1,"F"))</f>
        <v>w</v>
      </c>
      <c r="SC26" s="65" t="str">
        <f ca="1">IF(WEEKDAY(SC$6,2)&gt;5,"w",IF(ISERROR(VLOOKUP(SC$6,fériés,1,FALSE)),(SUM($H$1:SC$1)&gt;SUM($F$8:$F25))*(SUM($H$1:SC$1)&lt;=SUM($F$8:$F26))*1,"F"))</f>
        <v>w</v>
      </c>
      <c r="SD26" s="65" t="str">
        <f ca="1">IF(WEEKDAY(SD$6,2)&gt;5,"w",IF(ISERROR(VLOOKUP(SD$6,fériés,1,FALSE)),(SUM($H$1:SD$1)&gt;SUM($F$8:$F25))*(SUM($H$1:SD$1)&lt;=SUM($F$8:$F26))*1,"F"))</f>
        <v>w</v>
      </c>
      <c r="SE26" s="65" t="str">
        <f ca="1">IF(WEEKDAY(SE$6,2)&gt;5,"w",IF(ISERROR(VLOOKUP(SE$6,fériés,1,FALSE)),(SUM($H$1:SE$1)&gt;SUM($F$8:$F25))*(SUM($H$1:SE$1)&lt;=SUM($F$8:$F26))*1,"F"))</f>
        <v>w</v>
      </c>
      <c r="SF26" s="65" t="str">
        <f ca="1">IF(WEEKDAY(SF$6,2)&gt;5,"w",IF(ISERROR(VLOOKUP(SF$6,fériés,1,FALSE)),(SUM($H$1:SF$1)&gt;SUM($F$8:$F25))*(SUM($H$1:SF$1)&lt;=SUM($F$8:$F26))*1,"F"))</f>
        <v>w</v>
      </c>
      <c r="SG26" s="83"/>
    </row>
    <row r="27" spans="1:501" ht="12" customHeight="1" x14ac:dyDescent="0.25">
      <c r="A27" s="80"/>
      <c r="B27" s="63" t="str">
        <f>IFERROR(VLOOKUP($A27,Base_données!$A$4:$AB$24,Base_données!$B$1,FALSE),"")</f>
        <v/>
      </c>
      <c r="C27" s="78" t="str">
        <f>IF(A27="","",Base_données!$R$3)</f>
        <v/>
      </c>
      <c r="D27" s="79" t="str">
        <f>IFERROR(VLOOKUP($A27,Base_données!$A$4:$AB$24,Base_données!$D$1,FALSE),"")</f>
        <v/>
      </c>
      <c r="E27" s="79" t="str">
        <f>IFERROR(VLOOKUP($A27,Base_données!$A$4:$AB$24,Base_données!$R$1,FALSE),"")</f>
        <v/>
      </c>
      <c r="F27" s="67" t="str">
        <f t="shared" si="87"/>
        <v/>
      </c>
      <c r="G27" s="62" t="str">
        <f>IFERROR(VLOOKUP($A27,Base_données!$A$4:$L$24,5,FALSE),"")</f>
        <v/>
      </c>
      <c r="H27" s="65">
        <f ca="1">IF(WEEKDAY(H$6,2)&gt;5,"w",IF(ISERROR(VLOOKUP(H$6,fériés,1,FALSE)),(SUM($H$1:H$1)&gt;SUM($F$8:$F26))*(SUM($H$1:H$1)&lt;=SUM($F$8:$F27))*1,"F"))</f>
        <v>0</v>
      </c>
      <c r="I27" s="65">
        <f ca="1">IF(WEEKDAY(I$6,2)&gt;5,"w",IF(ISERROR(VLOOKUP(I$6,fériés,1,FALSE)),(SUM($H$1:I$1)&gt;SUM($F$8:$F26))*(SUM($H$1:I$1)&lt;=SUM($F$8:$F27))*1,"F"))</f>
        <v>0</v>
      </c>
      <c r="J27" s="65">
        <f ca="1">IF(WEEKDAY(J$6,2)&gt;5,"w",IF(ISERROR(VLOOKUP(J$6,fériés,1,FALSE)),(SUM($H$1:J$1)&gt;SUM($F$8:$F26))*(SUM($H$1:J$1)&lt;=SUM($F$8:$F27))*1,"F"))</f>
        <v>0</v>
      </c>
      <c r="K27" s="65">
        <f ca="1">IF(WEEKDAY(K$6,2)&gt;5,"w",IF(ISERROR(VLOOKUP(K$6,fériés,1,FALSE)),(SUM($H$1:K$1)&gt;SUM($F$8:$F26))*(SUM($H$1:K$1)&lt;=SUM($F$8:$F27))*1,"F"))</f>
        <v>0</v>
      </c>
      <c r="L27" s="65">
        <f ca="1">IF(WEEKDAY(L$6,2)&gt;5,"w",IF(ISERROR(VLOOKUP(L$6,fériés,1,FALSE)),(SUM($H$1:L$1)&gt;SUM($F$8:$F26))*(SUM($H$1:L$1)&lt;=SUM($F$8:$F27))*1,"F"))</f>
        <v>0</v>
      </c>
      <c r="M27" s="65">
        <f ca="1">IF(WEEKDAY(M$6,2)&gt;5,"w",IF(ISERROR(VLOOKUP(M$6,fériés,1,FALSE)),(SUM($H$1:M$1)&gt;SUM($F$8:$F26))*(SUM($H$1:M$1)&lt;=SUM($F$8:$F27))*1,"F"))</f>
        <v>0</v>
      </c>
      <c r="N27" s="65">
        <f ca="1">IF(WEEKDAY(N$6,2)&gt;5,"w",IF(ISERROR(VLOOKUP(N$6,fériés,1,FALSE)),(SUM($H$1:N$1)&gt;SUM($F$8:$F26))*(SUM($H$1:N$1)&lt;=SUM($F$8:$F27))*1,"F"))</f>
        <v>0</v>
      </c>
      <c r="O27" s="65">
        <f ca="1">IF(WEEKDAY(O$6,2)&gt;5,"w",IF(ISERROR(VLOOKUP(O$6,fériés,1,FALSE)),(SUM($H$1:O$1)&gt;SUM($F$8:$F26))*(SUM($H$1:O$1)&lt;=SUM($F$8:$F27))*1,"F"))</f>
        <v>0</v>
      </c>
      <c r="P27" s="65">
        <f ca="1">IF(WEEKDAY(P$6,2)&gt;5,"w",IF(ISERROR(VLOOKUP(P$6,fériés,1,FALSE)),(SUM($H$1:P$1)&gt;SUM($F$8:$F26))*(SUM($H$1:P$1)&lt;=SUM($F$8:$F27))*1,"F"))</f>
        <v>0</v>
      </c>
      <c r="Q27" s="65">
        <f ca="1">IF(WEEKDAY(Q$6,2)&gt;5,"w",IF(ISERROR(VLOOKUP(Q$6,fériés,1,FALSE)),(SUM($H$1:Q$1)&gt;SUM($F$8:$F26))*(SUM($H$1:Q$1)&lt;=SUM($F$8:$F27))*1,"F"))</f>
        <v>0</v>
      </c>
      <c r="R27" s="65">
        <f ca="1">IF(WEEKDAY(R$6,2)&gt;5,"w",IF(ISERROR(VLOOKUP(R$6,fériés,1,FALSE)),(SUM($H$1:R$1)&gt;SUM($F$8:$F26))*(SUM($H$1:R$1)&lt;=SUM($F$8:$F27))*1,"F"))</f>
        <v>0</v>
      </c>
      <c r="S27" s="65">
        <f ca="1">IF(WEEKDAY(S$6,2)&gt;5,"w",IF(ISERROR(VLOOKUP(S$6,fériés,1,FALSE)),(SUM($H$1:S$1)&gt;SUM($F$8:$F26))*(SUM($H$1:S$1)&lt;=SUM($F$8:$F27))*1,"F"))</f>
        <v>0</v>
      </c>
      <c r="T27" s="65">
        <f ca="1">IF(WEEKDAY(T$6,2)&gt;5,"w",IF(ISERROR(VLOOKUP(T$6,fériés,1,FALSE)),(SUM($H$1:T$1)&gt;SUM($F$8:$F26))*(SUM($H$1:T$1)&lt;=SUM($F$8:$F27))*1,"F"))</f>
        <v>0</v>
      </c>
      <c r="U27" s="65">
        <f ca="1">IF(WEEKDAY(U$6,2)&gt;5,"w",IF(ISERROR(VLOOKUP(U$6,fériés,1,FALSE)),(SUM($H$1:U$1)&gt;SUM($F$8:$F26))*(SUM($H$1:U$1)&lt;=SUM($F$8:$F27))*1,"F"))</f>
        <v>0</v>
      </c>
      <c r="V27" s="65">
        <f ca="1">IF(WEEKDAY(V$6,2)&gt;5,"w",IF(ISERROR(VLOOKUP(V$6,fériés,1,FALSE)),(SUM($H$1:V$1)&gt;SUM($F$8:$F26))*(SUM($H$1:V$1)&lt;=SUM($F$8:$F27))*1,"F"))</f>
        <v>0</v>
      </c>
      <c r="W27" s="65">
        <f ca="1">IF(WEEKDAY(W$6,2)&gt;5,"w",IF(ISERROR(VLOOKUP(W$6,fériés,1,FALSE)),(SUM($H$1:W$1)&gt;SUM($F$8:$F26))*(SUM($H$1:W$1)&lt;=SUM($F$8:$F27))*1,"F"))</f>
        <v>0</v>
      </c>
      <c r="X27" s="65">
        <f ca="1">IF(WEEKDAY(X$6,2)&gt;5,"w",IF(ISERROR(VLOOKUP(X$6,fériés,1,FALSE)),(SUM($H$1:X$1)&gt;SUM($F$8:$F26))*(SUM($H$1:X$1)&lt;=SUM($F$8:$F27))*1,"F"))</f>
        <v>0</v>
      </c>
      <c r="Y27" s="65">
        <f ca="1">IF(WEEKDAY(Y$6,2)&gt;5,"w",IF(ISERROR(VLOOKUP(Y$6,fériés,1,FALSE)),(SUM($H$1:Y$1)&gt;SUM($F$8:$F26))*(SUM($H$1:Y$1)&lt;=SUM($F$8:$F27))*1,"F"))</f>
        <v>0</v>
      </c>
      <c r="Z27" s="65">
        <f ca="1">IF(WEEKDAY(Z$6,2)&gt;5,"w",IF(ISERROR(VLOOKUP(Z$6,fériés,1,FALSE)),(SUM($H$1:Z$1)&gt;SUM($F$8:$F26))*(SUM($H$1:Z$1)&lt;=SUM($F$8:$F27))*1,"F"))</f>
        <v>0</v>
      </c>
      <c r="AA27" s="65">
        <f ca="1">IF(WEEKDAY(AA$6,2)&gt;5,"w",IF(ISERROR(VLOOKUP(AA$6,fériés,1,FALSE)),(SUM($H$1:AA$1)&gt;SUM($F$8:$F26))*(SUM($H$1:AA$1)&lt;=SUM($F$8:$F27))*1,"F"))</f>
        <v>0</v>
      </c>
      <c r="AB27" s="65">
        <f ca="1">IF(WEEKDAY(AB$6,2)&gt;5,"w",IF(ISERROR(VLOOKUP(AB$6,fériés,1,FALSE)),(SUM($H$1:AB$1)&gt;SUM($F$8:$F26))*(SUM($H$1:AB$1)&lt;=SUM($F$8:$F27))*1,"F"))</f>
        <v>0</v>
      </c>
      <c r="AC27" s="65">
        <f ca="1">IF(WEEKDAY(AC$6,2)&gt;5,"w",IF(ISERROR(VLOOKUP(AC$6,fériés,1,FALSE)),(SUM($H$1:AC$1)&gt;SUM($F$8:$F26))*(SUM($H$1:AC$1)&lt;=SUM($F$8:$F27))*1,"F"))</f>
        <v>0</v>
      </c>
      <c r="AD27" s="65">
        <f ca="1">IF(WEEKDAY(AD$6,2)&gt;5,"w",IF(ISERROR(VLOOKUP(AD$6,fériés,1,FALSE)),(SUM($H$1:AD$1)&gt;SUM($F$8:$F26))*(SUM($H$1:AD$1)&lt;=SUM($F$8:$F27))*1,"F"))</f>
        <v>0</v>
      </c>
      <c r="AE27" s="65">
        <f ca="1">IF(WEEKDAY(AE$6,2)&gt;5,"w",IF(ISERROR(VLOOKUP(AE$6,fériés,1,FALSE)),(SUM($H$1:AE$1)&gt;SUM($F$8:$F26))*(SUM($H$1:AE$1)&lt;=SUM($F$8:$F27))*1,"F"))</f>
        <v>0</v>
      </c>
      <c r="AF27" s="65">
        <f ca="1">IF(WEEKDAY(AF$6,2)&gt;5,"w",IF(ISERROR(VLOOKUP(AF$6,fériés,1,FALSE)),(SUM($H$1:AF$1)&gt;SUM($F$8:$F26))*(SUM($H$1:AF$1)&lt;=SUM($F$8:$F27))*1,"F"))</f>
        <v>0</v>
      </c>
      <c r="AG27" s="65">
        <f ca="1">IF(WEEKDAY(AG$6,2)&gt;5,"w",IF(ISERROR(VLOOKUP(AG$6,fériés,1,FALSE)),(SUM($H$1:AG$1)&gt;SUM($F$8:$F26))*(SUM($H$1:AG$1)&lt;=SUM($F$8:$F27))*1,"F"))</f>
        <v>0</v>
      </c>
      <c r="AH27" s="65">
        <f ca="1">IF(WEEKDAY(AH$6,2)&gt;5,"w",IF(ISERROR(VLOOKUP(AH$6,fériés,1,FALSE)),(SUM($H$1:AH$1)&gt;SUM($F$8:$F26))*(SUM($H$1:AH$1)&lt;=SUM($F$8:$F27))*1,"F"))</f>
        <v>0</v>
      </c>
      <c r="AI27" s="65">
        <f ca="1">IF(WEEKDAY(AI$6,2)&gt;5,"w",IF(ISERROR(VLOOKUP(AI$6,fériés,1,FALSE)),(SUM($H$1:AI$1)&gt;SUM($F$8:$F26))*(SUM($H$1:AI$1)&lt;=SUM($F$8:$F27))*1,"F"))</f>
        <v>0</v>
      </c>
      <c r="AJ27" s="65">
        <f ca="1">IF(WEEKDAY(AJ$6,2)&gt;5,"w",IF(ISERROR(VLOOKUP(AJ$6,fériés,1,FALSE)),(SUM($H$1:AJ$1)&gt;SUM($F$8:$F26))*(SUM($H$1:AJ$1)&lt;=SUM($F$8:$F27))*1,"F"))</f>
        <v>0</v>
      </c>
      <c r="AK27" s="65">
        <f ca="1">IF(WEEKDAY(AK$6,2)&gt;5,"w",IF(ISERROR(VLOOKUP(AK$6,fériés,1,FALSE)),(SUM($H$1:AK$1)&gt;SUM($F$8:$F26))*(SUM($H$1:AK$1)&lt;=SUM($F$8:$F27))*1,"F"))</f>
        <v>0</v>
      </c>
      <c r="AL27" s="65">
        <f ca="1">IF(WEEKDAY(AL$6,2)&gt;5,"w",IF(ISERROR(VLOOKUP(AL$6,fériés,1,FALSE)),(SUM($H$1:AL$1)&gt;SUM($F$8:$F26))*(SUM($H$1:AL$1)&lt;=SUM($F$8:$F27))*1,"F"))</f>
        <v>0</v>
      </c>
      <c r="AM27" s="65">
        <f ca="1">IF(WEEKDAY(AM$6,2)&gt;5,"w",IF(ISERROR(VLOOKUP(AM$6,fériés,1,FALSE)),(SUM($H$1:AM$1)&gt;SUM($F$8:$F26))*(SUM($H$1:AM$1)&lt;=SUM($F$8:$F27))*1,"F"))</f>
        <v>0</v>
      </c>
      <c r="AN27" s="65">
        <f ca="1">IF(WEEKDAY(AN$6,2)&gt;5,"w",IF(ISERROR(VLOOKUP(AN$6,fériés,1,FALSE)),(SUM($H$1:AN$1)&gt;SUM($F$8:$F26))*(SUM($H$1:AN$1)&lt;=SUM($F$8:$F27))*1,"F"))</f>
        <v>0</v>
      </c>
      <c r="AO27" s="65">
        <f ca="1">IF(WEEKDAY(AO$6,2)&gt;5,"w",IF(ISERROR(VLOOKUP(AO$6,fériés,1,FALSE)),(SUM($H$1:AO$1)&gt;SUM($F$8:$F26))*(SUM($H$1:AO$1)&lt;=SUM($F$8:$F27))*1,"F"))</f>
        <v>0</v>
      </c>
      <c r="AP27" s="65">
        <f ca="1">IF(WEEKDAY(AP$6,2)&gt;5,"w",IF(ISERROR(VLOOKUP(AP$6,fériés,1,FALSE)),(SUM($H$1:AP$1)&gt;SUM($F$8:$F26))*(SUM($H$1:AP$1)&lt;=SUM($F$8:$F27))*1,"F"))</f>
        <v>0</v>
      </c>
      <c r="AQ27" s="65">
        <f ca="1">IF(WEEKDAY(AQ$6,2)&gt;5,"w",IF(ISERROR(VLOOKUP(AQ$6,fériés,1,FALSE)),(SUM($H$1:AQ$1)&gt;SUM($F$8:$F26))*(SUM($H$1:AQ$1)&lt;=SUM($F$8:$F27))*1,"F"))</f>
        <v>0</v>
      </c>
      <c r="AR27" s="65">
        <f ca="1">IF(WEEKDAY(AR$6,2)&gt;5,"w",IF(ISERROR(VLOOKUP(AR$6,fériés,1,FALSE)),(SUM($H$1:AR$1)&gt;SUM($F$8:$F26))*(SUM($H$1:AR$1)&lt;=SUM($F$8:$F27))*1,"F"))</f>
        <v>0</v>
      </c>
      <c r="AS27" s="65">
        <f ca="1">IF(WEEKDAY(AS$6,2)&gt;5,"w",IF(ISERROR(VLOOKUP(AS$6,fériés,1,FALSE)),(SUM($H$1:AS$1)&gt;SUM($F$8:$F26))*(SUM($H$1:AS$1)&lt;=SUM($F$8:$F27))*1,"F"))</f>
        <v>0</v>
      </c>
      <c r="AT27" s="65">
        <f ca="1">IF(WEEKDAY(AT$6,2)&gt;5,"w",IF(ISERROR(VLOOKUP(AT$6,fériés,1,FALSE)),(SUM($H$1:AT$1)&gt;SUM($F$8:$F26))*(SUM($H$1:AT$1)&lt;=SUM($F$8:$F27))*1,"F"))</f>
        <v>0</v>
      </c>
      <c r="AU27" s="65">
        <f ca="1">IF(WEEKDAY(AU$6,2)&gt;5,"w",IF(ISERROR(VLOOKUP(AU$6,fériés,1,FALSE)),(SUM($H$1:AU$1)&gt;SUM($F$8:$F26))*(SUM($H$1:AU$1)&lt;=SUM($F$8:$F27))*1,"F"))</f>
        <v>0</v>
      </c>
      <c r="AV27" s="65">
        <f ca="1">IF(WEEKDAY(AV$6,2)&gt;5,"w",IF(ISERROR(VLOOKUP(AV$6,fériés,1,FALSE)),(SUM($H$1:AV$1)&gt;SUM($F$8:$F26))*(SUM($H$1:AV$1)&lt;=SUM($F$8:$F27))*1,"F"))</f>
        <v>0</v>
      </c>
      <c r="AW27" s="65">
        <f ca="1">IF(WEEKDAY(AW$6,2)&gt;5,"w",IF(ISERROR(VLOOKUP(AW$6,fériés,1,FALSE)),(SUM($H$1:AW$1)&gt;SUM($F$8:$F26))*(SUM($H$1:AW$1)&lt;=SUM($F$8:$F27))*1,"F"))</f>
        <v>0</v>
      </c>
      <c r="AX27" s="65">
        <f ca="1">IF(WEEKDAY(AX$6,2)&gt;5,"w",IF(ISERROR(VLOOKUP(AX$6,fériés,1,FALSE)),(SUM($H$1:AX$1)&gt;SUM($F$8:$F26))*(SUM($H$1:AX$1)&lt;=SUM($F$8:$F27))*1,"F"))</f>
        <v>0</v>
      </c>
      <c r="AY27" s="65">
        <f ca="1">IF(WEEKDAY(AY$6,2)&gt;5,"w",IF(ISERROR(VLOOKUP(AY$6,fériés,1,FALSE)),(SUM($H$1:AY$1)&gt;SUM($F$8:$F26))*(SUM($H$1:AY$1)&lt;=SUM($F$8:$F27))*1,"F"))</f>
        <v>0</v>
      </c>
      <c r="AZ27" s="65">
        <f ca="1">IF(WEEKDAY(AZ$6,2)&gt;5,"w",IF(ISERROR(VLOOKUP(AZ$6,fériés,1,FALSE)),(SUM($H$1:AZ$1)&gt;SUM($F$8:$F26))*(SUM($H$1:AZ$1)&lt;=SUM($F$8:$F27))*1,"F"))</f>
        <v>0</v>
      </c>
      <c r="BA27" s="65">
        <f ca="1">IF(WEEKDAY(BA$6,2)&gt;5,"w",IF(ISERROR(VLOOKUP(BA$6,fériés,1,FALSE)),(SUM($H$1:BA$1)&gt;SUM($F$8:$F26))*(SUM($H$1:BA$1)&lt;=SUM($F$8:$F27))*1,"F"))</f>
        <v>0</v>
      </c>
      <c r="BB27" s="65">
        <f ca="1">IF(WEEKDAY(BB$6,2)&gt;5,"w",IF(ISERROR(VLOOKUP(BB$6,fériés,1,FALSE)),(SUM($H$1:BB$1)&gt;SUM($F$8:$F26))*(SUM($H$1:BB$1)&lt;=SUM($F$8:$F27))*1,"F"))</f>
        <v>0</v>
      </c>
      <c r="BC27" s="65">
        <f ca="1">IF(WEEKDAY(BC$6,2)&gt;5,"w",IF(ISERROR(VLOOKUP(BC$6,fériés,1,FALSE)),(SUM($H$1:BC$1)&gt;SUM($F$8:$F26))*(SUM($H$1:BC$1)&lt;=SUM($F$8:$F27))*1,"F"))</f>
        <v>0</v>
      </c>
      <c r="BD27" s="65">
        <f ca="1">IF(WEEKDAY(BD$6,2)&gt;5,"w",IF(ISERROR(VLOOKUP(BD$6,fériés,1,FALSE)),(SUM($H$1:BD$1)&gt;SUM($F$8:$F26))*(SUM($H$1:BD$1)&lt;=SUM($F$8:$F27))*1,"F"))</f>
        <v>0</v>
      </c>
      <c r="BE27" s="65">
        <f ca="1">IF(WEEKDAY(BE$6,2)&gt;5,"w",IF(ISERROR(VLOOKUP(BE$6,fériés,1,FALSE)),(SUM($H$1:BE$1)&gt;SUM($F$8:$F26))*(SUM($H$1:BE$1)&lt;=SUM($F$8:$F27))*1,"F"))</f>
        <v>0</v>
      </c>
      <c r="BF27" s="65">
        <f ca="1">IF(WEEKDAY(BF$6,2)&gt;5,"w",IF(ISERROR(VLOOKUP(BF$6,fériés,1,FALSE)),(SUM($H$1:BF$1)&gt;SUM($F$8:$F26))*(SUM($H$1:BF$1)&lt;=SUM($F$8:$F27))*1,"F"))</f>
        <v>0</v>
      </c>
      <c r="BG27" s="65">
        <f ca="1">IF(WEEKDAY(BG$6,2)&gt;5,"w",IF(ISERROR(VLOOKUP(BG$6,fériés,1,FALSE)),(SUM($H$1:BG$1)&gt;SUM($F$8:$F26))*(SUM($H$1:BG$1)&lt;=SUM($F$8:$F27))*1,"F"))</f>
        <v>0</v>
      </c>
      <c r="BH27" s="65">
        <f ca="1">IF(WEEKDAY(BH$6,2)&gt;5,"w",IF(ISERROR(VLOOKUP(BH$6,fériés,1,FALSE)),(SUM($H$1:BH$1)&gt;SUM($F$8:$F26))*(SUM($H$1:BH$1)&lt;=SUM($F$8:$F27))*1,"F"))</f>
        <v>0</v>
      </c>
      <c r="BI27" s="65">
        <f ca="1">IF(WEEKDAY(BI$6,2)&gt;5,"w",IF(ISERROR(VLOOKUP(BI$6,fériés,1,FALSE)),(SUM($H$1:BI$1)&gt;SUM($F$8:$F26))*(SUM($H$1:BI$1)&lt;=SUM($F$8:$F27))*1,"F"))</f>
        <v>0</v>
      </c>
      <c r="BJ27" s="65">
        <f ca="1">IF(WEEKDAY(BJ$6,2)&gt;5,"w",IF(ISERROR(VLOOKUP(BJ$6,fériés,1,FALSE)),(SUM($H$1:BJ$1)&gt;SUM($F$8:$F26))*(SUM($H$1:BJ$1)&lt;=SUM($F$8:$F27))*1,"F"))</f>
        <v>0</v>
      </c>
      <c r="BK27" s="65">
        <f ca="1">IF(WEEKDAY(BK$6,2)&gt;5,"w",IF(ISERROR(VLOOKUP(BK$6,fériés,1,FALSE)),(SUM($H$1:BK$1)&gt;SUM($F$8:$F26))*(SUM($H$1:BK$1)&lt;=SUM($F$8:$F27))*1,"F"))</f>
        <v>0</v>
      </c>
      <c r="BL27" s="65">
        <f ca="1">IF(WEEKDAY(BL$6,2)&gt;5,"w",IF(ISERROR(VLOOKUP(BL$6,fériés,1,FALSE)),(SUM($H$1:BL$1)&gt;SUM($F$8:$F26))*(SUM($H$1:BL$1)&lt;=SUM($F$8:$F27))*1,"F"))</f>
        <v>0</v>
      </c>
      <c r="BM27" s="65">
        <f ca="1">IF(WEEKDAY(BM$6,2)&gt;5,"w",IF(ISERROR(VLOOKUP(BM$6,fériés,1,FALSE)),(SUM($H$1:BM$1)&gt;SUM($F$8:$F26))*(SUM($H$1:BM$1)&lt;=SUM($F$8:$F27))*1,"F"))</f>
        <v>0</v>
      </c>
      <c r="BN27" s="65" t="str">
        <f ca="1">IF(WEEKDAY(BN$6,2)&gt;5,"w",IF(ISERROR(VLOOKUP(BN$6,fériés,1,FALSE)),(SUM($H$1:BN$1)&gt;SUM($F$8:$F26))*(SUM($H$1:BN$1)&lt;=SUM($F$8:$F27))*1,"F"))</f>
        <v>w</v>
      </c>
      <c r="BO27" s="65" t="str">
        <f ca="1">IF(WEEKDAY(BO$6,2)&gt;5,"w",IF(ISERROR(VLOOKUP(BO$6,fériés,1,FALSE)),(SUM($H$1:BO$1)&gt;SUM($F$8:$F26))*(SUM($H$1:BO$1)&lt;=SUM($F$8:$F27))*1,"F"))</f>
        <v>w</v>
      </c>
      <c r="BP27" s="65" t="str">
        <f ca="1">IF(WEEKDAY(BP$6,2)&gt;5,"w",IF(ISERROR(VLOOKUP(BP$6,fériés,1,FALSE)),(SUM($H$1:BP$1)&gt;SUM($F$8:$F26))*(SUM($H$1:BP$1)&lt;=SUM($F$8:$F27))*1,"F"))</f>
        <v>w</v>
      </c>
      <c r="BQ27" s="65" t="str">
        <f ca="1">IF(WEEKDAY(BQ$6,2)&gt;5,"w",IF(ISERROR(VLOOKUP(BQ$6,fériés,1,FALSE)),(SUM($H$1:BQ$1)&gt;SUM($F$8:$F26))*(SUM($H$1:BQ$1)&lt;=SUM($F$8:$F27))*1,"F"))</f>
        <v>w</v>
      </c>
      <c r="BR27" s="65" t="str">
        <f ca="1">IF(WEEKDAY(BR$6,2)&gt;5,"w",IF(ISERROR(VLOOKUP(BR$6,fériés,1,FALSE)),(SUM($H$1:BR$1)&gt;SUM($F$8:$F26))*(SUM($H$1:BR$1)&lt;=SUM($F$8:$F27))*1,"F"))</f>
        <v>w</v>
      </c>
      <c r="BS27" s="65" t="str">
        <f ca="1">IF(WEEKDAY(BS$6,2)&gt;5,"w",IF(ISERROR(VLOOKUP(BS$6,fériés,1,FALSE)),(SUM($H$1:BS$1)&gt;SUM($F$8:$F26))*(SUM($H$1:BS$1)&lt;=SUM($F$8:$F27))*1,"F"))</f>
        <v>w</v>
      </c>
      <c r="BT27" s="65" t="str">
        <f ca="1">IF(WEEKDAY(BT$6,2)&gt;5,"w",IF(ISERROR(VLOOKUP(BT$6,fériés,1,FALSE)),(SUM($H$1:BT$1)&gt;SUM($F$8:$F26))*(SUM($H$1:BT$1)&lt;=SUM($F$8:$F27))*1,"F"))</f>
        <v>w</v>
      </c>
      <c r="BU27" s="65" t="str">
        <f ca="1">IF(WEEKDAY(BU$6,2)&gt;5,"w",IF(ISERROR(VLOOKUP(BU$6,fériés,1,FALSE)),(SUM($H$1:BU$1)&gt;SUM($F$8:$F26))*(SUM($H$1:BU$1)&lt;=SUM($F$8:$F27))*1,"F"))</f>
        <v>w</v>
      </c>
      <c r="BV27" s="65" t="str">
        <f ca="1">IF(WEEKDAY(BV$6,2)&gt;5,"w",IF(ISERROR(VLOOKUP(BV$6,fériés,1,FALSE)),(SUM($H$1:BV$1)&gt;SUM($F$8:$F26))*(SUM($H$1:BV$1)&lt;=SUM($F$8:$F27))*1,"F"))</f>
        <v>w</v>
      </c>
      <c r="BW27" s="65" t="str">
        <f ca="1">IF(WEEKDAY(BW$6,2)&gt;5,"w",IF(ISERROR(VLOOKUP(BW$6,fériés,1,FALSE)),(SUM($H$1:BW$1)&gt;SUM($F$8:$F26))*(SUM($H$1:BW$1)&lt;=SUM($F$8:$F27))*1,"F"))</f>
        <v>w</v>
      </c>
      <c r="BX27" s="65" t="str">
        <f ca="1">IF(WEEKDAY(BX$6,2)&gt;5,"w",IF(ISERROR(VLOOKUP(BX$6,fériés,1,FALSE)),(SUM($H$1:BX$1)&gt;SUM($F$8:$F26))*(SUM($H$1:BX$1)&lt;=SUM($F$8:$F27))*1,"F"))</f>
        <v>w</v>
      </c>
      <c r="BY27" s="65" t="str">
        <f ca="1">IF(WEEKDAY(BY$6,2)&gt;5,"w",IF(ISERROR(VLOOKUP(BY$6,fériés,1,FALSE)),(SUM($H$1:BY$1)&gt;SUM($F$8:$F26))*(SUM($H$1:BY$1)&lt;=SUM($F$8:$F27))*1,"F"))</f>
        <v>w</v>
      </c>
      <c r="BZ27" s="65" t="str">
        <f ca="1">IF(WEEKDAY(BZ$6,2)&gt;5,"w",IF(ISERROR(VLOOKUP(BZ$6,fériés,1,FALSE)),(SUM($H$1:BZ$1)&gt;SUM($F$8:$F26))*(SUM($H$1:BZ$1)&lt;=SUM($F$8:$F27))*1,"F"))</f>
        <v>w</v>
      </c>
      <c r="CA27" s="65" t="str">
        <f ca="1">IF(WEEKDAY(CA$6,2)&gt;5,"w",IF(ISERROR(VLOOKUP(CA$6,fériés,1,FALSE)),(SUM($H$1:CA$1)&gt;SUM($F$8:$F26))*(SUM($H$1:CA$1)&lt;=SUM($F$8:$F27))*1,"F"))</f>
        <v>w</v>
      </c>
      <c r="CB27" s="65" t="str">
        <f ca="1">IF(WEEKDAY(CB$6,2)&gt;5,"w",IF(ISERROR(VLOOKUP(CB$6,fériés,1,FALSE)),(SUM($H$1:CB$1)&gt;SUM($F$8:$F26))*(SUM($H$1:CB$1)&lt;=SUM($F$8:$F27))*1,"F"))</f>
        <v>w</v>
      </c>
      <c r="CC27" s="65" t="str">
        <f ca="1">IF(WEEKDAY(CC$6,2)&gt;5,"w",IF(ISERROR(VLOOKUP(CC$6,fériés,1,FALSE)),(SUM($H$1:CC$1)&gt;SUM($F$8:$F26))*(SUM($H$1:CC$1)&lt;=SUM($F$8:$F27))*1,"F"))</f>
        <v>w</v>
      </c>
      <c r="CD27" s="65" t="str">
        <f ca="1">IF(WEEKDAY(CD$6,2)&gt;5,"w",IF(ISERROR(VLOOKUP(CD$6,fériés,1,FALSE)),(SUM($H$1:CD$1)&gt;SUM($F$8:$F26))*(SUM($H$1:CD$1)&lt;=SUM($F$8:$F27))*1,"F"))</f>
        <v>w</v>
      </c>
      <c r="CE27" s="65" t="str">
        <f ca="1">IF(WEEKDAY(CE$6,2)&gt;5,"w",IF(ISERROR(VLOOKUP(CE$6,fériés,1,FALSE)),(SUM($H$1:CE$1)&gt;SUM($F$8:$F26))*(SUM($H$1:CE$1)&lt;=SUM($F$8:$F27))*1,"F"))</f>
        <v>w</v>
      </c>
      <c r="CF27" s="65" t="str">
        <f ca="1">IF(WEEKDAY(CF$6,2)&gt;5,"w",IF(ISERROR(VLOOKUP(CF$6,fériés,1,FALSE)),(SUM($H$1:CF$1)&gt;SUM($F$8:$F26))*(SUM($H$1:CF$1)&lt;=SUM($F$8:$F27))*1,"F"))</f>
        <v>w</v>
      </c>
      <c r="CG27" s="65" t="str">
        <f ca="1">IF(WEEKDAY(CG$6,2)&gt;5,"w",IF(ISERROR(VLOOKUP(CG$6,fériés,1,FALSE)),(SUM($H$1:CG$1)&gt;SUM($F$8:$F26))*(SUM($H$1:CG$1)&lt;=SUM($F$8:$F27))*1,"F"))</f>
        <v>w</v>
      </c>
      <c r="CH27" s="65">
        <f ca="1">IF(WEEKDAY(CH$6,2)&gt;5,"w",IF(ISERROR(VLOOKUP(CH$6,fériés,1,FALSE)),(SUM($H$1:CH$1)&gt;SUM($F$8:$F26))*(SUM($H$1:CH$1)&lt;=SUM($F$8:$F27))*1,"F"))</f>
        <v>0</v>
      </c>
      <c r="CI27" s="65">
        <f ca="1">IF(WEEKDAY(CI$6,2)&gt;5,"w",IF(ISERROR(VLOOKUP(CI$6,fériés,1,FALSE)),(SUM($H$1:CI$1)&gt;SUM($F$8:$F26))*(SUM($H$1:CI$1)&lt;=SUM($F$8:$F27))*1,"F"))</f>
        <v>0</v>
      </c>
      <c r="CJ27" s="65">
        <f ca="1">IF(WEEKDAY(CJ$6,2)&gt;5,"w",IF(ISERROR(VLOOKUP(CJ$6,fériés,1,FALSE)),(SUM($H$1:CJ$1)&gt;SUM($F$8:$F26))*(SUM($H$1:CJ$1)&lt;=SUM($F$8:$F27))*1,"F"))</f>
        <v>0</v>
      </c>
      <c r="CK27" s="65">
        <f ca="1">IF(WEEKDAY(CK$6,2)&gt;5,"w",IF(ISERROR(VLOOKUP(CK$6,fériés,1,FALSE)),(SUM($H$1:CK$1)&gt;SUM($F$8:$F26))*(SUM($H$1:CK$1)&lt;=SUM($F$8:$F27))*1,"F"))</f>
        <v>0</v>
      </c>
      <c r="CL27" s="65">
        <f ca="1">IF(WEEKDAY(CL$6,2)&gt;5,"w",IF(ISERROR(VLOOKUP(CL$6,fériés,1,FALSE)),(SUM($H$1:CL$1)&gt;SUM($F$8:$F26))*(SUM($H$1:CL$1)&lt;=SUM($F$8:$F27))*1,"F"))</f>
        <v>0</v>
      </c>
      <c r="CM27" s="65">
        <f ca="1">IF(WEEKDAY(CM$6,2)&gt;5,"w",IF(ISERROR(VLOOKUP(CM$6,fériés,1,FALSE)),(SUM($H$1:CM$1)&gt;SUM($F$8:$F26))*(SUM($H$1:CM$1)&lt;=SUM($F$8:$F27))*1,"F"))</f>
        <v>0</v>
      </c>
      <c r="CN27" s="65">
        <f ca="1">IF(WEEKDAY(CN$6,2)&gt;5,"w",IF(ISERROR(VLOOKUP(CN$6,fériés,1,FALSE)),(SUM($H$1:CN$1)&gt;SUM($F$8:$F26))*(SUM($H$1:CN$1)&lt;=SUM($F$8:$F27))*1,"F"))</f>
        <v>0</v>
      </c>
      <c r="CO27" s="65">
        <f ca="1">IF(WEEKDAY(CO$6,2)&gt;5,"w",IF(ISERROR(VLOOKUP(CO$6,fériés,1,FALSE)),(SUM($H$1:CO$1)&gt;SUM($F$8:$F26))*(SUM($H$1:CO$1)&lt;=SUM($F$8:$F27))*1,"F"))</f>
        <v>0</v>
      </c>
      <c r="CP27" s="65">
        <f ca="1">IF(WEEKDAY(CP$6,2)&gt;5,"w",IF(ISERROR(VLOOKUP(CP$6,fériés,1,FALSE)),(SUM($H$1:CP$1)&gt;SUM($F$8:$F26))*(SUM($H$1:CP$1)&lt;=SUM($F$8:$F27))*1,"F"))</f>
        <v>0</v>
      </c>
      <c r="CQ27" s="65">
        <f ca="1">IF(WEEKDAY(CQ$6,2)&gt;5,"w",IF(ISERROR(VLOOKUP(CQ$6,fériés,1,FALSE)),(SUM($H$1:CQ$1)&gt;SUM($F$8:$F26))*(SUM($H$1:CQ$1)&lt;=SUM($F$8:$F27))*1,"F"))</f>
        <v>0</v>
      </c>
      <c r="CR27" s="65">
        <f ca="1">IF(WEEKDAY(CR$6,2)&gt;5,"w",IF(ISERROR(VLOOKUP(CR$6,fériés,1,FALSE)),(SUM($H$1:CR$1)&gt;SUM($F$8:$F26))*(SUM($H$1:CR$1)&lt;=SUM($F$8:$F27))*1,"F"))</f>
        <v>0</v>
      </c>
      <c r="CS27" s="65">
        <f ca="1">IF(WEEKDAY(CS$6,2)&gt;5,"w",IF(ISERROR(VLOOKUP(CS$6,fériés,1,FALSE)),(SUM($H$1:CS$1)&gt;SUM($F$8:$F26))*(SUM($H$1:CS$1)&lt;=SUM($F$8:$F27))*1,"F"))</f>
        <v>0</v>
      </c>
      <c r="CT27" s="65">
        <f ca="1">IF(WEEKDAY(CT$6,2)&gt;5,"w",IF(ISERROR(VLOOKUP(CT$6,fériés,1,FALSE)),(SUM($H$1:CT$1)&gt;SUM($F$8:$F26))*(SUM($H$1:CT$1)&lt;=SUM($F$8:$F27))*1,"F"))</f>
        <v>0</v>
      </c>
      <c r="CU27" s="65">
        <f ca="1">IF(WEEKDAY(CU$6,2)&gt;5,"w",IF(ISERROR(VLOOKUP(CU$6,fériés,1,FALSE)),(SUM($H$1:CU$1)&gt;SUM($F$8:$F26))*(SUM($H$1:CU$1)&lt;=SUM($F$8:$F27))*1,"F"))</f>
        <v>0</v>
      </c>
      <c r="CV27" s="65">
        <f ca="1">IF(WEEKDAY(CV$6,2)&gt;5,"w",IF(ISERROR(VLOOKUP(CV$6,fériés,1,FALSE)),(SUM($H$1:CV$1)&gt;SUM($F$8:$F26))*(SUM($H$1:CV$1)&lt;=SUM($F$8:$F27))*1,"F"))</f>
        <v>0</v>
      </c>
      <c r="CW27" s="65">
        <f ca="1">IF(WEEKDAY(CW$6,2)&gt;5,"w",IF(ISERROR(VLOOKUP(CW$6,fériés,1,FALSE)),(SUM($H$1:CW$1)&gt;SUM($F$8:$F26))*(SUM($H$1:CW$1)&lt;=SUM($F$8:$F27))*1,"F"))</f>
        <v>0</v>
      </c>
      <c r="CX27" s="65">
        <f ca="1">IF(WEEKDAY(CX$6,2)&gt;5,"w",IF(ISERROR(VLOOKUP(CX$6,fériés,1,FALSE)),(SUM($H$1:CX$1)&gt;SUM($F$8:$F26))*(SUM($H$1:CX$1)&lt;=SUM($F$8:$F27))*1,"F"))</f>
        <v>0</v>
      </c>
      <c r="CY27" s="65">
        <f ca="1">IF(WEEKDAY(CY$6,2)&gt;5,"w",IF(ISERROR(VLOOKUP(CY$6,fériés,1,FALSE)),(SUM($H$1:CY$1)&gt;SUM($F$8:$F26))*(SUM($H$1:CY$1)&lt;=SUM($F$8:$F27))*1,"F"))</f>
        <v>0</v>
      </c>
      <c r="CZ27" s="65">
        <f ca="1">IF(WEEKDAY(CZ$6,2)&gt;5,"w",IF(ISERROR(VLOOKUP(CZ$6,fériés,1,FALSE)),(SUM($H$1:CZ$1)&gt;SUM($F$8:$F26))*(SUM($H$1:CZ$1)&lt;=SUM($F$8:$F27))*1,"F"))</f>
        <v>0</v>
      </c>
      <c r="DA27" s="65">
        <f ca="1">IF(WEEKDAY(DA$6,2)&gt;5,"w",IF(ISERROR(VLOOKUP(DA$6,fériés,1,FALSE)),(SUM($H$1:DA$1)&gt;SUM($F$8:$F26))*(SUM($H$1:DA$1)&lt;=SUM($F$8:$F27))*1,"F"))</f>
        <v>0</v>
      </c>
      <c r="DB27" s="65">
        <f ca="1">IF(WEEKDAY(DB$6,2)&gt;5,"w",IF(ISERROR(VLOOKUP(DB$6,fériés,1,FALSE)),(SUM($H$1:DB$1)&gt;SUM($F$8:$F26))*(SUM($H$1:DB$1)&lt;=SUM($F$8:$F27))*1,"F"))</f>
        <v>0</v>
      </c>
      <c r="DC27" s="65">
        <f ca="1">IF(WEEKDAY(DC$6,2)&gt;5,"w",IF(ISERROR(VLOOKUP(DC$6,fériés,1,FALSE)),(SUM($H$1:DC$1)&gt;SUM($F$8:$F26))*(SUM($H$1:DC$1)&lt;=SUM($F$8:$F27))*1,"F"))</f>
        <v>0</v>
      </c>
      <c r="DD27" s="65">
        <f ca="1">IF(WEEKDAY(DD$6,2)&gt;5,"w",IF(ISERROR(VLOOKUP(DD$6,fériés,1,FALSE)),(SUM($H$1:DD$1)&gt;SUM($F$8:$F26))*(SUM($H$1:DD$1)&lt;=SUM($F$8:$F27))*1,"F"))</f>
        <v>0</v>
      </c>
      <c r="DE27" s="65">
        <f ca="1">IF(WEEKDAY(DE$6,2)&gt;5,"w",IF(ISERROR(VLOOKUP(DE$6,fériés,1,FALSE)),(SUM($H$1:DE$1)&gt;SUM($F$8:$F26))*(SUM($H$1:DE$1)&lt;=SUM($F$8:$F27))*1,"F"))</f>
        <v>0</v>
      </c>
      <c r="DF27" s="65">
        <f ca="1">IF(WEEKDAY(DF$6,2)&gt;5,"w",IF(ISERROR(VLOOKUP(DF$6,fériés,1,FALSE)),(SUM($H$1:DF$1)&gt;SUM($F$8:$F26))*(SUM($H$1:DF$1)&lt;=SUM($F$8:$F27))*1,"F"))</f>
        <v>0</v>
      </c>
      <c r="DG27" s="65">
        <f ca="1">IF(WEEKDAY(DG$6,2)&gt;5,"w",IF(ISERROR(VLOOKUP(DG$6,fériés,1,FALSE)),(SUM($H$1:DG$1)&gt;SUM($F$8:$F26))*(SUM($H$1:DG$1)&lt;=SUM($F$8:$F27))*1,"F"))</f>
        <v>0</v>
      </c>
      <c r="DH27" s="65">
        <f ca="1">IF(WEEKDAY(DH$6,2)&gt;5,"w",IF(ISERROR(VLOOKUP(DH$6,fériés,1,FALSE)),(SUM($H$1:DH$1)&gt;SUM($F$8:$F26))*(SUM($H$1:DH$1)&lt;=SUM($F$8:$F27))*1,"F"))</f>
        <v>0</v>
      </c>
      <c r="DI27" s="65">
        <f ca="1">IF(WEEKDAY(DI$6,2)&gt;5,"w",IF(ISERROR(VLOOKUP(DI$6,fériés,1,FALSE)),(SUM($H$1:DI$1)&gt;SUM($F$8:$F26))*(SUM($H$1:DI$1)&lt;=SUM($F$8:$F27))*1,"F"))</f>
        <v>0</v>
      </c>
      <c r="DJ27" s="65">
        <f ca="1">IF(WEEKDAY(DJ$6,2)&gt;5,"w",IF(ISERROR(VLOOKUP(DJ$6,fériés,1,FALSE)),(SUM($H$1:DJ$1)&gt;SUM($F$8:$F26))*(SUM($H$1:DJ$1)&lt;=SUM($F$8:$F27))*1,"F"))</f>
        <v>0</v>
      </c>
      <c r="DK27" s="65">
        <f ca="1">IF(WEEKDAY(DK$6,2)&gt;5,"w",IF(ISERROR(VLOOKUP(DK$6,fériés,1,FALSE)),(SUM($H$1:DK$1)&gt;SUM($F$8:$F26))*(SUM($H$1:DK$1)&lt;=SUM($F$8:$F27))*1,"F"))</f>
        <v>0</v>
      </c>
      <c r="DL27" s="65">
        <f ca="1">IF(WEEKDAY(DL$6,2)&gt;5,"w",IF(ISERROR(VLOOKUP(DL$6,fériés,1,FALSE)),(SUM($H$1:DL$1)&gt;SUM($F$8:$F26))*(SUM($H$1:DL$1)&lt;=SUM($F$8:$F27))*1,"F"))</f>
        <v>0</v>
      </c>
      <c r="DM27" s="65">
        <f ca="1">IF(WEEKDAY(DM$6,2)&gt;5,"w",IF(ISERROR(VLOOKUP(DM$6,fériés,1,FALSE)),(SUM($H$1:DM$1)&gt;SUM($F$8:$F26))*(SUM($H$1:DM$1)&lt;=SUM($F$8:$F27))*1,"F"))</f>
        <v>0</v>
      </c>
      <c r="DN27" s="65">
        <f ca="1">IF(WEEKDAY(DN$6,2)&gt;5,"w",IF(ISERROR(VLOOKUP(DN$6,fériés,1,FALSE)),(SUM($H$1:DN$1)&gt;SUM($F$8:$F26))*(SUM($H$1:DN$1)&lt;=SUM($F$8:$F27))*1,"F"))</f>
        <v>0</v>
      </c>
      <c r="DO27" s="65">
        <f ca="1">IF(WEEKDAY(DO$6,2)&gt;5,"w",IF(ISERROR(VLOOKUP(DO$6,fériés,1,FALSE)),(SUM($H$1:DO$1)&gt;SUM($F$8:$F26))*(SUM($H$1:DO$1)&lt;=SUM($F$8:$F27))*1,"F"))</f>
        <v>0</v>
      </c>
      <c r="DP27" s="65">
        <f ca="1">IF(WEEKDAY(DP$6,2)&gt;5,"w",IF(ISERROR(VLOOKUP(DP$6,fériés,1,FALSE)),(SUM($H$1:DP$1)&gt;SUM($F$8:$F26))*(SUM($H$1:DP$1)&lt;=SUM($F$8:$F27))*1,"F"))</f>
        <v>0</v>
      </c>
      <c r="DQ27" s="65">
        <f ca="1">IF(WEEKDAY(DQ$6,2)&gt;5,"w",IF(ISERROR(VLOOKUP(DQ$6,fériés,1,FALSE)),(SUM($H$1:DQ$1)&gt;SUM($F$8:$F26))*(SUM($H$1:DQ$1)&lt;=SUM($F$8:$F27))*1,"F"))</f>
        <v>0</v>
      </c>
      <c r="DR27" s="65">
        <f ca="1">IF(WEEKDAY(DR$6,2)&gt;5,"w",IF(ISERROR(VLOOKUP(DR$6,fériés,1,FALSE)),(SUM($H$1:DR$1)&gt;SUM($F$8:$F26))*(SUM($H$1:DR$1)&lt;=SUM($F$8:$F27))*1,"F"))</f>
        <v>0</v>
      </c>
      <c r="DS27" s="65">
        <f ca="1">IF(WEEKDAY(DS$6,2)&gt;5,"w",IF(ISERROR(VLOOKUP(DS$6,fériés,1,FALSE)),(SUM($H$1:DS$1)&gt;SUM($F$8:$F26))*(SUM($H$1:DS$1)&lt;=SUM($F$8:$F27))*1,"F"))</f>
        <v>0</v>
      </c>
      <c r="DT27" s="65">
        <f ca="1">IF(WEEKDAY(DT$6,2)&gt;5,"w",IF(ISERROR(VLOOKUP(DT$6,fériés,1,FALSE)),(SUM($H$1:DT$1)&gt;SUM($F$8:$F26))*(SUM($H$1:DT$1)&lt;=SUM($F$8:$F27))*1,"F"))</f>
        <v>0</v>
      </c>
      <c r="DU27" s="65">
        <f ca="1">IF(WEEKDAY(DU$6,2)&gt;5,"w",IF(ISERROR(VLOOKUP(DU$6,fériés,1,FALSE)),(SUM($H$1:DU$1)&gt;SUM($F$8:$F26))*(SUM($H$1:DU$1)&lt;=SUM($F$8:$F27))*1,"F"))</f>
        <v>0</v>
      </c>
      <c r="DV27" s="65">
        <f ca="1">IF(WEEKDAY(DV$6,2)&gt;5,"w",IF(ISERROR(VLOOKUP(DV$6,fériés,1,FALSE)),(SUM($H$1:DV$1)&gt;SUM($F$8:$F26))*(SUM($H$1:DV$1)&lt;=SUM($F$8:$F27))*1,"F"))</f>
        <v>0</v>
      </c>
      <c r="DW27" s="65">
        <f ca="1">IF(WEEKDAY(DW$6,2)&gt;5,"w",IF(ISERROR(VLOOKUP(DW$6,fériés,1,FALSE)),(SUM($H$1:DW$1)&gt;SUM($F$8:$F26))*(SUM($H$1:DW$1)&lt;=SUM($F$8:$F27))*1,"F"))</f>
        <v>0</v>
      </c>
      <c r="DX27" s="65">
        <f ca="1">IF(WEEKDAY(DX$6,2)&gt;5,"w",IF(ISERROR(VLOOKUP(DX$6,fériés,1,FALSE)),(SUM($H$1:DX$1)&gt;SUM($F$8:$F26))*(SUM($H$1:DX$1)&lt;=SUM($F$8:$F27))*1,"F"))</f>
        <v>0</v>
      </c>
      <c r="DY27" s="65">
        <f ca="1">IF(WEEKDAY(DY$6,2)&gt;5,"w",IF(ISERROR(VLOOKUP(DY$6,fériés,1,FALSE)),(SUM($H$1:DY$1)&gt;SUM($F$8:$F26))*(SUM($H$1:DY$1)&lt;=SUM($F$8:$F27))*1,"F"))</f>
        <v>0</v>
      </c>
      <c r="DZ27" s="65">
        <f ca="1">IF(WEEKDAY(DZ$6,2)&gt;5,"w",IF(ISERROR(VLOOKUP(DZ$6,fériés,1,FALSE)),(SUM($H$1:DZ$1)&gt;SUM($F$8:$F26))*(SUM($H$1:DZ$1)&lt;=SUM($F$8:$F27))*1,"F"))</f>
        <v>0</v>
      </c>
      <c r="EA27" s="65">
        <f ca="1">IF(WEEKDAY(EA$6,2)&gt;5,"w",IF(ISERROR(VLOOKUP(EA$6,fériés,1,FALSE)),(SUM($H$1:EA$1)&gt;SUM($F$8:$F26))*(SUM($H$1:EA$1)&lt;=SUM($F$8:$F27))*1,"F"))</f>
        <v>0</v>
      </c>
      <c r="EB27" s="65">
        <f ca="1">IF(WEEKDAY(EB$6,2)&gt;5,"w",IF(ISERROR(VLOOKUP(EB$6,fériés,1,FALSE)),(SUM($H$1:EB$1)&gt;SUM($F$8:$F26))*(SUM($H$1:EB$1)&lt;=SUM($F$8:$F27))*1,"F"))</f>
        <v>0</v>
      </c>
      <c r="EC27" s="65">
        <f ca="1">IF(WEEKDAY(EC$6,2)&gt;5,"w",IF(ISERROR(VLOOKUP(EC$6,fériés,1,FALSE)),(SUM($H$1:EC$1)&gt;SUM($F$8:$F26))*(SUM($H$1:EC$1)&lt;=SUM($F$8:$F27))*1,"F"))</f>
        <v>0</v>
      </c>
      <c r="ED27" s="65">
        <f ca="1">IF(WEEKDAY(ED$6,2)&gt;5,"w",IF(ISERROR(VLOOKUP(ED$6,fériés,1,FALSE)),(SUM($H$1:ED$1)&gt;SUM($F$8:$F26))*(SUM($H$1:ED$1)&lt;=SUM($F$8:$F27))*1,"F"))</f>
        <v>0</v>
      </c>
      <c r="EE27" s="65">
        <f ca="1">IF(WEEKDAY(EE$6,2)&gt;5,"w",IF(ISERROR(VLOOKUP(EE$6,fériés,1,FALSE)),(SUM($H$1:EE$1)&gt;SUM($F$8:$F26))*(SUM($H$1:EE$1)&lt;=SUM($F$8:$F27))*1,"F"))</f>
        <v>0</v>
      </c>
      <c r="EF27" s="65" t="str">
        <f ca="1">IF(WEEKDAY(EF$6,2)&gt;5,"w",IF(ISERROR(VLOOKUP(EF$6,fériés,1,FALSE)),(SUM($H$1:EF$1)&gt;SUM($F$8:$F26))*(SUM($H$1:EF$1)&lt;=SUM($F$8:$F27))*1,"F"))</f>
        <v>w</v>
      </c>
      <c r="EG27" s="65" t="str">
        <f ca="1">IF(WEEKDAY(EG$6,2)&gt;5,"w",IF(ISERROR(VLOOKUP(EG$6,fériés,1,FALSE)),(SUM($H$1:EG$1)&gt;SUM($F$8:$F26))*(SUM($H$1:EG$1)&lt;=SUM($F$8:$F27))*1,"F"))</f>
        <v>w</v>
      </c>
      <c r="EH27" s="65" t="str">
        <f ca="1">IF(WEEKDAY(EH$6,2)&gt;5,"w",IF(ISERROR(VLOOKUP(EH$6,fériés,1,FALSE)),(SUM($H$1:EH$1)&gt;SUM($F$8:$F26))*(SUM($H$1:EH$1)&lt;=SUM($F$8:$F27))*1,"F"))</f>
        <v>w</v>
      </c>
      <c r="EI27" s="65" t="str">
        <f ca="1">IF(WEEKDAY(EI$6,2)&gt;5,"w",IF(ISERROR(VLOOKUP(EI$6,fériés,1,FALSE)),(SUM($H$1:EI$1)&gt;SUM($F$8:$F26))*(SUM($H$1:EI$1)&lt;=SUM($F$8:$F27))*1,"F"))</f>
        <v>w</v>
      </c>
      <c r="EJ27" s="65" t="str">
        <f ca="1">IF(WEEKDAY(EJ$6,2)&gt;5,"w",IF(ISERROR(VLOOKUP(EJ$6,fériés,1,FALSE)),(SUM($H$1:EJ$1)&gt;SUM($F$8:$F26))*(SUM($H$1:EJ$1)&lt;=SUM($F$8:$F27))*1,"F"))</f>
        <v>w</v>
      </c>
      <c r="EK27" s="65" t="str">
        <f ca="1">IF(WEEKDAY(EK$6,2)&gt;5,"w",IF(ISERROR(VLOOKUP(EK$6,fériés,1,FALSE)),(SUM($H$1:EK$1)&gt;SUM($F$8:$F26))*(SUM($H$1:EK$1)&lt;=SUM($F$8:$F27))*1,"F"))</f>
        <v>w</v>
      </c>
      <c r="EL27" s="65" t="str">
        <f ca="1">IF(WEEKDAY(EL$6,2)&gt;5,"w",IF(ISERROR(VLOOKUP(EL$6,fériés,1,FALSE)),(SUM($H$1:EL$1)&gt;SUM($F$8:$F26))*(SUM($H$1:EL$1)&lt;=SUM($F$8:$F27))*1,"F"))</f>
        <v>w</v>
      </c>
      <c r="EM27" s="65" t="str">
        <f ca="1">IF(WEEKDAY(EM$6,2)&gt;5,"w",IF(ISERROR(VLOOKUP(EM$6,fériés,1,FALSE)),(SUM($H$1:EM$1)&gt;SUM($F$8:$F26))*(SUM($H$1:EM$1)&lt;=SUM($F$8:$F27))*1,"F"))</f>
        <v>w</v>
      </c>
      <c r="EN27" s="65" t="str">
        <f ca="1">IF(WEEKDAY(EN$6,2)&gt;5,"w",IF(ISERROR(VLOOKUP(EN$6,fériés,1,FALSE)),(SUM($H$1:EN$1)&gt;SUM($F$8:$F26))*(SUM($H$1:EN$1)&lt;=SUM($F$8:$F27))*1,"F"))</f>
        <v>w</v>
      </c>
      <c r="EO27" s="65" t="str">
        <f ca="1">IF(WEEKDAY(EO$6,2)&gt;5,"w",IF(ISERROR(VLOOKUP(EO$6,fériés,1,FALSE)),(SUM($H$1:EO$1)&gt;SUM($F$8:$F26))*(SUM($H$1:EO$1)&lt;=SUM($F$8:$F27))*1,"F"))</f>
        <v>w</v>
      </c>
      <c r="EP27" s="65" t="str">
        <f ca="1">IF(WEEKDAY(EP$6,2)&gt;5,"w",IF(ISERROR(VLOOKUP(EP$6,fériés,1,FALSE)),(SUM($H$1:EP$1)&gt;SUM($F$8:$F26))*(SUM($H$1:EP$1)&lt;=SUM($F$8:$F27))*1,"F"))</f>
        <v>w</v>
      </c>
      <c r="EQ27" s="65" t="str">
        <f ca="1">IF(WEEKDAY(EQ$6,2)&gt;5,"w",IF(ISERROR(VLOOKUP(EQ$6,fériés,1,FALSE)),(SUM($H$1:EQ$1)&gt;SUM($F$8:$F26))*(SUM($H$1:EQ$1)&lt;=SUM($F$8:$F27))*1,"F"))</f>
        <v>w</v>
      </c>
      <c r="ER27" s="65" t="str">
        <f ca="1">IF(WEEKDAY(ER$6,2)&gt;5,"w",IF(ISERROR(VLOOKUP(ER$6,fériés,1,FALSE)),(SUM($H$1:ER$1)&gt;SUM($F$8:$F26))*(SUM($H$1:ER$1)&lt;=SUM($F$8:$F27))*1,"F"))</f>
        <v>w</v>
      </c>
      <c r="ES27" s="65" t="str">
        <f ca="1">IF(WEEKDAY(ES$6,2)&gt;5,"w",IF(ISERROR(VLOOKUP(ES$6,fériés,1,FALSE)),(SUM($H$1:ES$1)&gt;SUM($F$8:$F26))*(SUM($H$1:ES$1)&lt;=SUM($F$8:$F27))*1,"F"))</f>
        <v>w</v>
      </c>
      <c r="ET27" s="65" t="str">
        <f ca="1">IF(WEEKDAY(ET$6,2)&gt;5,"w",IF(ISERROR(VLOOKUP(ET$6,fériés,1,FALSE)),(SUM($H$1:ET$1)&gt;SUM($F$8:$F26))*(SUM($H$1:ET$1)&lt;=SUM($F$8:$F27))*1,"F"))</f>
        <v>w</v>
      </c>
      <c r="EU27" s="65" t="str">
        <f ca="1">IF(WEEKDAY(EU$6,2)&gt;5,"w",IF(ISERROR(VLOOKUP(EU$6,fériés,1,FALSE)),(SUM($H$1:EU$1)&gt;SUM($F$8:$F26))*(SUM($H$1:EU$1)&lt;=SUM($F$8:$F27))*1,"F"))</f>
        <v>w</v>
      </c>
      <c r="EV27" s="65" t="str">
        <f ca="1">IF(WEEKDAY(EV$6,2)&gt;5,"w",IF(ISERROR(VLOOKUP(EV$6,fériés,1,FALSE)),(SUM($H$1:EV$1)&gt;SUM($F$8:$F26))*(SUM($H$1:EV$1)&lt;=SUM($F$8:$F27))*1,"F"))</f>
        <v>w</v>
      </c>
      <c r="EW27" s="65" t="str">
        <f ca="1">IF(WEEKDAY(EW$6,2)&gt;5,"w",IF(ISERROR(VLOOKUP(EW$6,fériés,1,FALSE)),(SUM($H$1:EW$1)&gt;SUM($F$8:$F26))*(SUM($H$1:EW$1)&lt;=SUM($F$8:$F27))*1,"F"))</f>
        <v>w</v>
      </c>
      <c r="EX27" s="65" t="str">
        <f ca="1">IF(WEEKDAY(EX$6,2)&gt;5,"w",IF(ISERROR(VLOOKUP(EX$6,fériés,1,FALSE)),(SUM($H$1:EX$1)&gt;SUM($F$8:$F26))*(SUM($H$1:EX$1)&lt;=SUM($F$8:$F27))*1,"F"))</f>
        <v>w</v>
      </c>
      <c r="EY27" s="65" t="str">
        <f ca="1">IF(WEEKDAY(EY$6,2)&gt;5,"w",IF(ISERROR(VLOOKUP(EY$6,fériés,1,FALSE)),(SUM($H$1:EY$1)&gt;SUM($F$8:$F26))*(SUM($H$1:EY$1)&lt;=SUM($F$8:$F27))*1,"F"))</f>
        <v>w</v>
      </c>
      <c r="EZ27" s="65">
        <f ca="1">IF(WEEKDAY(EZ$6,2)&gt;5,"w",IF(ISERROR(VLOOKUP(EZ$6,fériés,1,FALSE)),(SUM($H$1:EZ$1)&gt;SUM($F$8:$F26))*(SUM($H$1:EZ$1)&lt;=SUM($F$8:$F27))*1,"F"))</f>
        <v>0</v>
      </c>
      <c r="FA27" s="65">
        <f ca="1">IF(WEEKDAY(FA$6,2)&gt;5,"w",IF(ISERROR(VLOOKUP(FA$6,fériés,1,FALSE)),(SUM($H$1:FA$1)&gt;SUM($F$8:$F26))*(SUM($H$1:FA$1)&lt;=SUM($F$8:$F27))*1,"F"))</f>
        <v>0</v>
      </c>
      <c r="FB27" s="65">
        <f ca="1">IF(WEEKDAY(FB$6,2)&gt;5,"w",IF(ISERROR(VLOOKUP(FB$6,fériés,1,FALSE)),(SUM($H$1:FB$1)&gt;SUM($F$8:$F26))*(SUM($H$1:FB$1)&lt;=SUM($F$8:$F27))*1,"F"))</f>
        <v>0</v>
      </c>
      <c r="FC27" s="65">
        <f ca="1">IF(WEEKDAY(FC$6,2)&gt;5,"w",IF(ISERROR(VLOOKUP(FC$6,fériés,1,FALSE)),(SUM($H$1:FC$1)&gt;SUM($F$8:$F26))*(SUM($H$1:FC$1)&lt;=SUM($F$8:$F27))*1,"F"))</f>
        <v>0</v>
      </c>
      <c r="FD27" s="65">
        <f ca="1">IF(WEEKDAY(FD$6,2)&gt;5,"w",IF(ISERROR(VLOOKUP(FD$6,fériés,1,FALSE)),(SUM($H$1:FD$1)&gt;SUM($F$8:$F26))*(SUM($H$1:FD$1)&lt;=SUM($F$8:$F27))*1,"F"))</f>
        <v>0</v>
      </c>
      <c r="FE27" s="65">
        <f ca="1">IF(WEEKDAY(FE$6,2)&gt;5,"w",IF(ISERROR(VLOOKUP(FE$6,fériés,1,FALSE)),(SUM($H$1:FE$1)&gt;SUM($F$8:$F26))*(SUM($H$1:FE$1)&lt;=SUM($F$8:$F27))*1,"F"))</f>
        <v>0</v>
      </c>
      <c r="FF27" s="65">
        <f ca="1">IF(WEEKDAY(FF$6,2)&gt;5,"w",IF(ISERROR(VLOOKUP(FF$6,fériés,1,FALSE)),(SUM($H$1:FF$1)&gt;SUM($F$8:$F26))*(SUM($H$1:FF$1)&lt;=SUM($F$8:$F27))*1,"F"))</f>
        <v>0</v>
      </c>
      <c r="FG27" s="65">
        <f ca="1">IF(WEEKDAY(FG$6,2)&gt;5,"w",IF(ISERROR(VLOOKUP(FG$6,fériés,1,FALSE)),(SUM($H$1:FG$1)&gt;SUM($F$8:$F26))*(SUM($H$1:FG$1)&lt;=SUM($F$8:$F27))*1,"F"))</f>
        <v>0</v>
      </c>
      <c r="FH27" s="65">
        <f ca="1">IF(WEEKDAY(FH$6,2)&gt;5,"w",IF(ISERROR(VLOOKUP(FH$6,fériés,1,FALSE)),(SUM($H$1:FH$1)&gt;SUM($F$8:$F26))*(SUM($H$1:FH$1)&lt;=SUM($F$8:$F27))*1,"F"))</f>
        <v>0</v>
      </c>
      <c r="FI27" s="65">
        <f ca="1">IF(WEEKDAY(FI$6,2)&gt;5,"w",IF(ISERROR(VLOOKUP(FI$6,fériés,1,FALSE)),(SUM($H$1:FI$1)&gt;SUM($F$8:$F26))*(SUM($H$1:FI$1)&lt;=SUM($F$8:$F27))*1,"F"))</f>
        <v>0</v>
      </c>
      <c r="FJ27" s="65">
        <f ca="1">IF(WEEKDAY(FJ$6,2)&gt;5,"w",IF(ISERROR(VLOOKUP(FJ$6,fériés,1,FALSE)),(SUM($H$1:FJ$1)&gt;SUM($F$8:$F26))*(SUM($H$1:FJ$1)&lt;=SUM($F$8:$F27))*1,"F"))</f>
        <v>0</v>
      </c>
      <c r="FK27" s="65">
        <f ca="1">IF(WEEKDAY(FK$6,2)&gt;5,"w",IF(ISERROR(VLOOKUP(FK$6,fériés,1,FALSE)),(SUM($H$1:FK$1)&gt;SUM($F$8:$F26))*(SUM($H$1:FK$1)&lt;=SUM($F$8:$F27))*1,"F"))</f>
        <v>0</v>
      </c>
      <c r="FL27" s="65">
        <f ca="1">IF(WEEKDAY(FL$6,2)&gt;5,"w",IF(ISERROR(VLOOKUP(FL$6,fériés,1,FALSE)),(SUM($H$1:FL$1)&gt;SUM($F$8:$F26))*(SUM($H$1:FL$1)&lt;=SUM($F$8:$F27))*1,"F"))</f>
        <v>0</v>
      </c>
      <c r="FM27" s="65">
        <f ca="1">IF(WEEKDAY(FM$6,2)&gt;5,"w",IF(ISERROR(VLOOKUP(FM$6,fériés,1,FALSE)),(SUM($H$1:FM$1)&gt;SUM($F$8:$F26))*(SUM($H$1:FM$1)&lt;=SUM($F$8:$F27))*1,"F"))</f>
        <v>0</v>
      </c>
      <c r="FN27" s="65">
        <f ca="1">IF(WEEKDAY(FN$6,2)&gt;5,"w",IF(ISERROR(VLOOKUP(FN$6,fériés,1,FALSE)),(SUM($H$1:FN$1)&gt;SUM($F$8:$F26))*(SUM($H$1:FN$1)&lt;=SUM($F$8:$F27))*1,"F"))</f>
        <v>0</v>
      </c>
      <c r="FO27" s="65">
        <f ca="1">IF(WEEKDAY(FO$6,2)&gt;5,"w",IF(ISERROR(VLOOKUP(FO$6,fériés,1,FALSE)),(SUM($H$1:FO$1)&gt;SUM($F$8:$F26))*(SUM($H$1:FO$1)&lt;=SUM($F$8:$F27))*1,"F"))</f>
        <v>0</v>
      </c>
      <c r="FP27" s="65">
        <f ca="1">IF(WEEKDAY(FP$6,2)&gt;5,"w",IF(ISERROR(VLOOKUP(FP$6,fériés,1,FALSE)),(SUM($H$1:FP$1)&gt;SUM($F$8:$F26))*(SUM($H$1:FP$1)&lt;=SUM($F$8:$F27))*1,"F"))</f>
        <v>0</v>
      </c>
      <c r="FQ27" s="65">
        <f ca="1">IF(WEEKDAY(FQ$6,2)&gt;5,"w",IF(ISERROR(VLOOKUP(FQ$6,fériés,1,FALSE)),(SUM($H$1:FQ$1)&gt;SUM($F$8:$F26))*(SUM($H$1:FQ$1)&lt;=SUM($F$8:$F27))*1,"F"))</f>
        <v>0</v>
      </c>
      <c r="FR27" s="65">
        <f ca="1">IF(WEEKDAY(FR$6,2)&gt;5,"w",IF(ISERROR(VLOOKUP(FR$6,fériés,1,FALSE)),(SUM($H$1:FR$1)&gt;SUM($F$8:$F26))*(SUM($H$1:FR$1)&lt;=SUM($F$8:$F27))*1,"F"))</f>
        <v>0</v>
      </c>
      <c r="FS27" s="65">
        <f ca="1">IF(WEEKDAY(FS$6,2)&gt;5,"w",IF(ISERROR(VLOOKUP(FS$6,fériés,1,FALSE)),(SUM($H$1:FS$1)&gt;SUM($F$8:$F26))*(SUM($H$1:FS$1)&lt;=SUM($F$8:$F27))*1,"F"))</f>
        <v>0</v>
      </c>
      <c r="FT27" s="65">
        <f ca="1">IF(WEEKDAY(FT$6,2)&gt;5,"w",IF(ISERROR(VLOOKUP(FT$6,fériés,1,FALSE)),(SUM($H$1:FT$1)&gt;SUM($F$8:$F26))*(SUM($H$1:FT$1)&lt;=SUM($F$8:$F27))*1,"F"))</f>
        <v>0</v>
      </c>
      <c r="FU27" s="65">
        <f ca="1">IF(WEEKDAY(FU$6,2)&gt;5,"w",IF(ISERROR(VLOOKUP(FU$6,fériés,1,FALSE)),(SUM($H$1:FU$1)&gt;SUM($F$8:$F26))*(SUM($H$1:FU$1)&lt;=SUM($F$8:$F27))*1,"F"))</f>
        <v>0</v>
      </c>
      <c r="FV27" s="65">
        <f ca="1">IF(WEEKDAY(FV$6,2)&gt;5,"w",IF(ISERROR(VLOOKUP(FV$6,fériés,1,FALSE)),(SUM($H$1:FV$1)&gt;SUM($F$8:$F26))*(SUM($H$1:FV$1)&lt;=SUM($F$8:$F27))*1,"F"))</f>
        <v>0</v>
      </c>
      <c r="FW27" s="65">
        <f ca="1">IF(WEEKDAY(FW$6,2)&gt;5,"w",IF(ISERROR(VLOOKUP(FW$6,fériés,1,FALSE)),(SUM($H$1:FW$1)&gt;SUM($F$8:$F26))*(SUM($H$1:FW$1)&lt;=SUM($F$8:$F27))*1,"F"))</f>
        <v>0</v>
      </c>
      <c r="FX27" s="65">
        <f ca="1">IF(WEEKDAY(FX$6,2)&gt;5,"w",IF(ISERROR(VLOOKUP(FX$6,fériés,1,FALSE)),(SUM($H$1:FX$1)&gt;SUM($F$8:$F26))*(SUM($H$1:FX$1)&lt;=SUM($F$8:$F27))*1,"F"))</f>
        <v>0</v>
      </c>
      <c r="FY27" s="65">
        <f ca="1">IF(WEEKDAY(FY$6,2)&gt;5,"w",IF(ISERROR(VLOOKUP(FY$6,fériés,1,FALSE)),(SUM($H$1:FY$1)&gt;SUM($F$8:$F26))*(SUM($H$1:FY$1)&lt;=SUM($F$8:$F27))*1,"F"))</f>
        <v>0</v>
      </c>
      <c r="FZ27" s="65">
        <f ca="1">IF(WEEKDAY(FZ$6,2)&gt;5,"w",IF(ISERROR(VLOOKUP(FZ$6,fériés,1,FALSE)),(SUM($H$1:FZ$1)&gt;SUM($F$8:$F26))*(SUM($H$1:FZ$1)&lt;=SUM($F$8:$F27))*1,"F"))</f>
        <v>0</v>
      </c>
      <c r="GA27" s="65">
        <f ca="1">IF(WEEKDAY(GA$6,2)&gt;5,"w",IF(ISERROR(VLOOKUP(GA$6,fériés,1,FALSE)),(SUM($H$1:GA$1)&gt;SUM($F$8:$F26))*(SUM($H$1:GA$1)&lt;=SUM($F$8:$F27))*1,"F"))</f>
        <v>0</v>
      </c>
      <c r="GB27" s="65">
        <f ca="1">IF(WEEKDAY(GB$6,2)&gt;5,"w",IF(ISERROR(VLOOKUP(GB$6,fériés,1,FALSE)),(SUM($H$1:GB$1)&gt;SUM($F$8:$F26))*(SUM($H$1:GB$1)&lt;=SUM($F$8:$F27))*1,"F"))</f>
        <v>0</v>
      </c>
      <c r="GC27" s="65">
        <f ca="1">IF(WEEKDAY(GC$6,2)&gt;5,"w",IF(ISERROR(VLOOKUP(GC$6,fériés,1,FALSE)),(SUM($H$1:GC$1)&gt;SUM($F$8:$F26))*(SUM($H$1:GC$1)&lt;=SUM($F$8:$F27))*1,"F"))</f>
        <v>0</v>
      </c>
      <c r="GD27" s="65">
        <f ca="1">IF(WEEKDAY(GD$6,2)&gt;5,"w",IF(ISERROR(VLOOKUP(GD$6,fériés,1,FALSE)),(SUM($H$1:GD$1)&gt;SUM($F$8:$F26))*(SUM($H$1:GD$1)&lt;=SUM($F$8:$F27))*1,"F"))</f>
        <v>0</v>
      </c>
      <c r="GE27" s="65">
        <f ca="1">IF(WEEKDAY(GE$6,2)&gt;5,"w",IF(ISERROR(VLOOKUP(GE$6,fériés,1,FALSE)),(SUM($H$1:GE$1)&gt;SUM($F$8:$F26))*(SUM($H$1:GE$1)&lt;=SUM($F$8:$F27))*1,"F"))</f>
        <v>0</v>
      </c>
      <c r="GF27" s="65">
        <f ca="1">IF(WEEKDAY(GF$6,2)&gt;5,"w",IF(ISERROR(VLOOKUP(GF$6,fériés,1,FALSE)),(SUM($H$1:GF$1)&gt;SUM($F$8:$F26))*(SUM($H$1:GF$1)&lt;=SUM($F$8:$F27))*1,"F"))</f>
        <v>0</v>
      </c>
      <c r="GG27" s="65">
        <f ca="1">IF(WEEKDAY(GG$6,2)&gt;5,"w",IF(ISERROR(VLOOKUP(GG$6,fériés,1,FALSE)),(SUM($H$1:GG$1)&gt;SUM($F$8:$F26))*(SUM($H$1:GG$1)&lt;=SUM($F$8:$F27))*1,"F"))</f>
        <v>0</v>
      </c>
      <c r="GH27" s="65">
        <f ca="1">IF(WEEKDAY(GH$6,2)&gt;5,"w",IF(ISERROR(VLOOKUP(GH$6,fériés,1,FALSE)),(SUM($H$1:GH$1)&gt;SUM($F$8:$F26))*(SUM($H$1:GH$1)&lt;=SUM($F$8:$F27))*1,"F"))</f>
        <v>0</v>
      </c>
      <c r="GI27" s="65">
        <f ca="1">IF(WEEKDAY(GI$6,2)&gt;5,"w",IF(ISERROR(VLOOKUP(GI$6,fériés,1,FALSE)),(SUM($H$1:GI$1)&gt;SUM($F$8:$F26))*(SUM($H$1:GI$1)&lt;=SUM($F$8:$F27))*1,"F"))</f>
        <v>0</v>
      </c>
      <c r="GJ27" s="65">
        <f ca="1">IF(WEEKDAY(GJ$6,2)&gt;5,"w",IF(ISERROR(VLOOKUP(GJ$6,fériés,1,FALSE)),(SUM($H$1:GJ$1)&gt;SUM($F$8:$F26))*(SUM($H$1:GJ$1)&lt;=SUM($F$8:$F27))*1,"F"))</f>
        <v>0</v>
      </c>
      <c r="GK27" s="65">
        <f ca="1">IF(WEEKDAY(GK$6,2)&gt;5,"w",IF(ISERROR(VLOOKUP(GK$6,fériés,1,FALSE)),(SUM($H$1:GK$1)&gt;SUM($F$8:$F26))*(SUM($H$1:GK$1)&lt;=SUM($F$8:$F27))*1,"F"))</f>
        <v>0</v>
      </c>
      <c r="GL27" s="65">
        <f ca="1">IF(WEEKDAY(GL$6,2)&gt;5,"w",IF(ISERROR(VLOOKUP(GL$6,fériés,1,FALSE)),(SUM($H$1:GL$1)&gt;SUM($F$8:$F26))*(SUM($H$1:GL$1)&lt;=SUM($F$8:$F27))*1,"F"))</f>
        <v>0</v>
      </c>
      <c r="GM27" s="65">
        <f ca="1">IF(WEEKDAY(GM$6,2)&gt;5,"w",IF(ISERROR(VLOOKUP(GM$6,fériés,1,FALSE)),(SUM($H$1:GM$1)&gt;SUM($F$8:$F26))*(SUM($H$1:GM$1)&lt;=SUM($F$8:$F27))*1,"F"))</f>
        <v>0</v>
      </c>
      <c r="GN27" s="65">
        <f ca="1">IF(WEEKDAY(GN$6,2)&gt;5,"w",IF(ISERROR(VLOOKUP(GN$6,fériés,1,FALSE)),(SUM($H$1:GN$1)&gt;SUM($F$8:$F26))*(SUM($H$1:GN$1)&lt;=SUM($F$8:$F27))*1,"F"))</f>
        <v>0</v>
      </c>
      <c r="GO27" s="65">
        <f ca="1">IF(WEEKDAY(GO$6,2)&gt;5,"w",IF(ISERROR(VLOOKUP(GO$6,fériés,1,FALSE)),(SUM($H$1:GO$1)&gt;SUM($F$8:$F26))*(SUM($H$1:GO$1)&lt;=SUM($F$8:$F27))*1,"F"))</f>
        <v>0</v>
      </c>
      <c r="GP27" s="65">
        <f ca="1">IF(WEEKDAY(GP$6,2)&gt;5,"w",IF(ISERROR(VLOOKUP(GP$6,fériés,1,FALSE)),(SUM($H$1:GP$1)&gt;SUM($F$8:$F26))*(SUM($H$1:GP$1)&lt;=SUM($F$8:$F27))*1,"F"))</f>
        <v>0</v>
      </c>
      <c r="GQ27" s="65">
        <f ca="1">IF(WEEKDAY(GQ$6,2)&gt;5,"w",IF(ISERROR(VLOOKUP(GQ$6,fériés,1,FALSE)),(SUM($H$1:GQ$1)&gt;SUM($F$8:$F26))*(SUM($H$1:GQ$1)&lt;=SUM($F$8:$F27))*1,"F"))</f>
        <v>0</v>
      </c>
      <c r="GR27" s="65">
        <f ca="1">IF(WEEKDAY(GR$6,2)&gt;5,"w",IF(ISERROR(VLOOKUP(GR$6,fériés,1,FALSE)),(SUM($H$1:GR$1)&gt;SUM($F$8:$F26))*(SUM($H$1:GR$1)&lt;=SUM($F$8:$F27))*1,"F"))</f>
        <v>0</v>
      </c>
      <c r="GS27" s="65">
        <f ca="1">IF(WEEKDAY(GS$6,2)&gt;5,"w",IF(ISERROR(VLOOKUP(GS$6,fériés,1,FALSE)),(SUM($H$1:GS$1)&gt;SUM($F$8:$F26))*(SUM($H$1:GS$1)&lt;=SUM($F$8:$F27))*1,"F"))</f>
        <v>0</v>
      </c>
      <c r="GT27" s="65">
        <f ca="1">IF(WEEKDAY(GT$6,2)&gt;5,"w",IF(ISERROR(VLOOKUP(GT$6,fériés,1,FALSE)),(SUM($H$1:GT$1)&gt;SUM($F$8:$F26))*(SUM($H$1:GT$1)&lt;=SUM($F$8:$F27))*1,"F"))</f>
        <v>0</v>
      </c>
      <c r="GU27" s="65">
        <f ca="1">IF(WEEKDAY(GU$6,2)&gt;5,"w",IF(ISERROR(VLOOKUP(GU$6,fériés,1,FALSE)),(SUM($H$1:GU$1)&gt;SUM($F$8:$F26))*(SUM($H$1:GU$1)&lt;=SUM($F$8:$F27))*1,"F"))</f>
        <v>0</v>
      </c>
      <c r="GV27" s="65">
        <f ca="1">IF(WEEKDAY(GV$6,2)&gt;5,"w",IF(ISERROR(VLOOKUP(GV$6,fériés,1,FALSE)),(SUM($H$1:GV$1)&gt;SUM($F$8:$F26))*(SUM($H$1:GV$1)&lt;=SUM($F$8:$F27))*1,"F"))</f>
        <v>0</v>
      </c>
      <c r="GW27" s="65">
        <f ca="1">IF(WEEKDAY(GW$6,2)&gt;5,"w",IF(ISERROR(VLOOKUP(GW$6,fériés,1,FALSE)),(SUM($H$1:GW$1)&gt;SUM($F$8:$F26))*(SUM($H$1:GW$1)&lt;=SUM($F$8:$F27))*1,"F"))</f>
        <v>0</v>
      </c>
      <c r="GX27" s="65" t="str">
        <f ca="1">IF(WEEKDAY(GX$6,2)&gt;5,"w",IF(ISERROR(VLOOKUP(GX$6,fériés,1,FALSE)),(SUM($H$1:GX$1)&gt;SUM($F$8:$F26))*(SUM($H$1:GX$1)&lt;=SUM($F$8:$F27))*1,"F"))</f>
        <v>w</v>
      </c>
      <c r="GY27" s="65" t="str">
        <f ca="1">IF(WEEKDAY(GY$6,2)&gt;5,"w",IF(ISERROR(VLOOKUP(GY$6,fériés,1,FALSE)),(SUM($H$1:GY$1)&gt;SUM($F$8:$F26))*(SUM($H$1:GY$1)&lt;=SUM($F$8:$F27))*1,"F"))</f>
        <v>w</v>
      </c>
      <c r="GZ27" s="65" t="str">
        <f ca="1">IF(WEEKDAY(GZ$6,2)&gt;5,"w",IF(ISERROR(VLOOKUP(GZ$6,fériés,1,FALSE)),(SUM($H$1:GZ$1)&gt;SUM($F$8:$F26))*(SUM($H$1:GZ$1)&lt;=SUM($F$8:$F27))*1,"F"))</f>
        <v>w</v>
      </c>
      <c r="HA27" s="65" t="str">
        <f ca="1">IF(WEEKDAY(HA$6,2)&gt;5,"w",IF(ISERROR(VLOOKUP(HA$6,fériés,1,FALSE)),(SUM($H$1:HA$1)&gt;SUM($F$8:$F26))*(SUM($H$1:HA$1)&lt;=SUM($F$8:$F27))*1,"F"))</f>
        <v>w</v>
      </c>
      <c r="HB27" s="65" t="str">
        <f ca="1">IF(WEEKDAY(HB$6,2)&gt;5,"w",IF(ISERROR(VLOOKUP(HB$6,fériés,1,FALSE)),(SUM($H$1:HB$1)&gt;SUM($F$8:$F26))*(SUM($H$1:HB$1)&lt;=SUM($F$8:$F27))*1,"F"))</f>
        <v>w</v>
      </c>
      <c r="HC27" s="65" t="str">
        <f ca="1">IF(WEEKDAY(HC$6,2)&gt;5,"w",IF(ISERROR(VLOOKUP(HC$6,fériés,1,FALSE)),(SUM($H$1:HC$1)&gt;SUM($F$8:$F26))*(SUM($H$1:HC$1)&lt;=SUM($F$8:$F27))*1,"F"))</f>
        <v>w</v>
      </c>
      <c r="HD27" s="65" t="str">
        <f ca="1">IF(WEEKDAY(HD$6,2)&gt;5,"w",IF(ISERROR(VLOOKUP(HD$6,fériés,1,FALSE)),(SUM($H$1:HD$1)&gt;SUM($F$8:$F26))*(SUM($H$1:HD$1)&lt;=SUM($F$8:$F27))*1,"F"))</f>
        <v>w</v>
      </c>
      <c r="HE27" s="65" t="str">
        <f ca="1">IF(WEEKDAY(HE$6,2)&gt;5,"w",IF(ISERROR(VLOOKUP(HE$6,fériés,1,FALSE)),(SUM($H$1:HE$1)&gt;SUM($F$8:$F26))*(SUM($H$1:HE$1)&lt;=SUM($F$8:$F27))*1,"F"))</f>
        <v>w</v>
      </c>
      <c r="HF27" s="65" t="str">
        <f ca="1">IF(WEEKDAY(HF$6,2)&gt;5,"w",IF(ISERROR(VLOOKUP(HF$6,fériés,1,FALSE)),(SUM($H$1:HF$1)&gt;SUM($F$8:$F26))*(SUM($H$1:HF$1)&lt;=SUM($F$8:$F27))*1,"F"))</f>
        <v>w</v>
      </c>
      <c r="HG27" s="65" t="str">
        <f ca="1">IF(WEEKDAY(HG$6,2)&gt;5,"w",IF(ISERROR(VLOOKUP(HG$6,fériés,1,FALSE)),(SUM($H$1:HG$1)&gt;SUM($F$8:$F26))*(SUM($H$1:HG$1)&lt;=SUM($F$8:$F27))*1,"F"))</f>
        <v>w</v>
      </c>
      <c r="HH27" s="65" t="str">
        <f ca="1">IF(WEEKDAY(HH$6,2)&gt;5,"w",IF(ISERROR(VLOOKUP(HH$6,fériés,1,FALSE)),(SUM($H$1:HH$1)&gt;SUM($F$8:$F26))*(SUM($H$1:HH$1)&lt;=SUM($F$8:$F27))*1,"F"))</f>
        <v>w</v>
      </c>
      <c r="HI27" s="65" t="str">
        <f ca="1">IF(WEEKDAY(HI$6,2)&gt;5,"w",IF(ISERROR(VLOOKUP(HI$6,fériés,1,FALSE)),(SUM($H$1:HI$1)&gt;SUM($F$8:$F26))*(SUM($H$1:HI$1)&lt;=SUM($F$8:$F27))*1,"F"))</f>
        <v>w</v>
      </c>
      <c r="HJ27" s="65" t="str">
        <f ca="1">IF(WEEKDAY(HJ$6,2)&gt;5,"w",IF(ISERROR(VLOOKUP(HJ$6,fériés,1,FALSE)),(SUM($H$1:HJ$1)&gt;SUM($F$8:$F26))*(SUM($H$1:HJ$1)&lt;=SUM($F$8:$F27))*1,"F"))</f>
        <v>w</v>
      </c>
      <c r="HK27" s="65" t="str">
        <f ca="1">IF(WEEKDAY(HK$6,2)&gt;5,"w",IF(ISERROR(VLOOKUP(HK$6,fériés,1,FALSE)),(SUM($H$1:HK$1)&gt;SUM($F$8:$F26))*(SUM($H$1:HK$1)&lt;=SUM($F$8:$F27))*1,"F"))</f>
        <v>w</v>
      </c>
      <c r="HL27" s="65" t="str">
        <f ca="1">IF(WEEKDAY(HL$6,2)&gt;5,"w",IF(ISERROR(VLOOKUP(HL$6,fériés,1,FALSE)),(SUM($H$1:HL$1)&gt;SUM($F$8:$F26))*(SUM($H$1:HL$1)&lt;=SUM($F$8:$F27))*1,"F"))</f>
        <v>w</v>
      </c>
      <c r="HM27" s="65" t="str">
        <f ca="1">IF(WEEKDAY(HM$6,2)&gt;5,"w",IF(ISERROR(VLOOKUP(HM$6,fériés,1,FALSE)),(SUM($H$1:HM$1)&gt;SUM($F$8:$F26))*(SUM($H$1:HM$1)&lt;=SUM($F$8:$F27))*1,"F"))</f>
        <v>w</v>
      </c>
      <c r="HN27" s="65" t="str">
        <f ca="1">IF(WEEKDAY(HN$6,2)&gt;5,"w",IF(ISERROR(VLOOKUP(HN$6,fériés,1,FALSE)),(SUM($H$1:HN$1)&gt;SUM($F$8:$F26))*(SUM($H$1:HN$1)&lt;=SUM($F$8:$F27))*1,"F"))</f>
        <v>w</v>
      </c>
      <c r="HO27" s="65" t="str">
        <f ca="1">IF(WEEKDAY(HO$6,2)&gt;5,"w",IF(ISERROR(VLOOKUP(HO$6,fériés,1,FALSE)),(SUM($H$1:HO$1)&gt;SUM($F$8:$F26))*(SUM($H$1:HO$1)&lt;=SUM($F$8:$F27))*1,"F"))</f>
        <v>w</v>
      </c>
      <c r="HP27" s="65" t="str">
        <f ca="1">IF(WEEKDAY(HP$6,2)&gt;5,"w",IF(ISERROR(VLOOKUP(HP$6,fériés,1,FALSE)),(SUM($H$1:HP$1)&gt;SUM($F$8:$F26))*(SUM($H$1:HP$1)&lt;=SUM($F$8:$F27))*1,"F"))</f>
        <v>w</v>
      </c>
      <c r="HQ27" s="65" t="str">
        <f ca="1">IF(WEEKDAY(HQ$6,2)&gt;5,"w",IF(ISERROR(VLOOKUP(HQ$6,fériés,1,FALSE)),(SUM($H$1:HQ$1)&gt;SUM($F$8:$F26))*(SUM($H$1:HQ$1)&lt;=SUM($F$8:$F27))*1,"F"))</f>
        <v>w</v>
      </c>
      <c r="HR27" s="65">
        <f ca="1">IF(WEEKDAY(HR$6,2)&gt;5,"w",IF(ISERROR(VLOOKUP(HR$6,fériés,1,FALSE)),(SUM($H$1:HR$1)&gt;SUM($F$8:$F26))*(SUM($H$1:HR$1)&lt;=SUM($F$8:$F27))*1,"F"))</f>
        <v>0</v>
      </c>
      <c r="HS27" s="65">
        <f ca="1">IF(WEEKDAY(HS$6,2)&gt;5,"w",IF(ISERROR(VLOOKUP(HS$6,fériés,1,FALSE)),(SUM($H$1:HS$1)&gt;SUM($F$8:$F26))*(SUM($H$1:HS$1)&lt;=SUM($F$8:$F27))*1,"F"))</f>
        <v>0</v>
      </c>
      <c r="HT27" s="65">
        <f ca="1">IF(WEEKDAY(HT$6,2)&gt;5,"w",IF(ISERROR(VLOOKUP(HT$6,fériés,1,FALSE)),(SUM($H$1:HT$1)&gt;SUM($F$8:$F26))*(SUM($H$1:HT$1)&lt;=SUM($F$8:$F27))*1,"F"))</f>
        <v>0</v>
      </c>
      <c r="HU27" s="65">
        <f ca="1">IF(WEEKDAY(HU$6,2)&gt;5,"w",IF(ISERROR(VLOOKUP(HU$6,fériés,1,FALSE)),(SUM($H$1:HU$1)&gt;SUM($F$8:$F26))*(SUM($H$1:HU$1)&lt;=SUM($F$8:$F27))*1,"F"))</f>
        <v>0</v>
      </c>
      <c r="HV27" s="65">
        <f ca="1">IF(WEEKDAY(HV$6,2)&gt;5,"w",IF(ISERROR(VLOOKUP(HV$6,fériés,1,FALSE)),(SUM($H$1:HV$1)&gt;SUM($F$8:$F26))*(SUM($H$1:HV$1)&lt;=SUM($F$8:$F27))*1,"F"))</f>
        <v>0</v>
      </c>
      <c r="HW27" s="65">
        <f ca="1">IF(WEEKDAY(HW$6,2)&gt;5,"w",IF(ISERROR(VLOOKUP(HW$6,fériés,1,FALSE)),(SUM($H$1:HW$1)&gt;SUM($F$8:$F26))*(SUM($H$1:HW$1)&lt;=SUM($F$8:$F27))*1,"F"))</f>
        <v>0</v>
      </c>
      <c r="HX27" s="65">
        <f ca="1">IF(WEEKDAY(HX$6,2)&gt;5,"w",IF(ISERROR(VLOOKUP(HX$6,fériés,1,FALSE)),(SUM($H$1:HX$1)&gt;SUM($F$8:$F26))*(SUM($H$1:HX$1)&lt;=SUM($F$8:$F27))*1,"F"))</f>
        <v>0</v>
      </c>
      <c r="HY27" s="65">
        <f ca="1">IF(WEEKDAY(HY$6,2)&gt;5,"w",IF(ISERROR(VLOOKUP(HY$6,fériés,1,FALSE)),(SUM($H$1:HY$1)&gt;SUM($F$8:$F26))*(SUM($H$1:HY$1)&lt;=SUM($F$8:$F27))*1,"F"))</f>
        <v>0</v>
      </c>
      <c r="HZ27" s="65">
        <f ca="1">IF(WEEKDAY(HZ$6,2)&gt;5,"w",IF(ISERROR(VLOOKUP(HZ$6,fériés,1,FALSE)),(SUM($H$1:HZ$1)&gt;SUM($F$8:$F26))*(SUM($H$1:HZ$1)&lt;=SUM($F$8:$F27))*1,"F"))</f>
        <v>0</v>
      </c>
      <c r="IA27" s="65">
        <f ca="1">IF(WEEKDAY(IA$6,2)&gt;5,"w",IF(ISERROR(VLOOKUP(IA$6,fériés,1,FALSE)),(SUM($H$1:IA$1)&gt;SUM($F$8:$F26))*(SUM($H$1:IA$1)&lt;=SUM($F$8:$F27))*1,"F"))</f>
        <v>0</v>
      </c>
      <c r="IB27" s="65">
        <f ca="1">IF(WEEKDAY(IB$6,2)&gt;5,"w",IF(ISERROR(VLOOKUP(IB$6,fériés,1,FALSE)),(SUM($H$1:IB$1)&gt;SUM($F$8:$F26))*(SUM($H$1:IB$1)&lt;=SUM($F$8:$F27))*1,"F"))</f>
        <v>0</v>
      </c>
      <c r="IC27" s="65">
        <f ca="1">IF(WEEKDAY(IC$6,2)&gt;5,"w",IF(ISERROR(VLOOKUP(IC$6,fériés,1,FALSE)),(SUM($H$1:IC$1)&gt;SUM($F$8:$F26))*(SUM($H$1:IC$1)&lt;=SUM($F$8:$F27))*1,"F"))</f>
        <v>0</v>
      </c>
      <c r="ID27" s="65">
        <f ca="1">IF(WEEKDAY(ID$6,2)&gt;5,"w",IF(ISERROR(VLOOKUP(ID$6,fériés,1,FALSE)),(SUM($H$1:ID$1)&gt;SUM($F$8:$F26))*(SUM($H$1:ID$1)&lt;=SUM($F$8:$F27))*1,"F"))</f>
        <v>0</v>
      </c>
      <c r="IE27" s="65">
        <f ca="1">IF(WEEKDAY(IE$6,2)&gt;5,"w",IF(ISERROR(VLOOKUP(IE$6,fériés,1,FALSE)),(SUM($H$1:IE$1)&gt;SUM($F$8:$F26))*(SUM($H$1:IE$1)&lt;=SUM($F$8:$F27))*1,"F"))</f>
        <v>0</v>
      </c>
      <c r="IF27" s="65">
        <f ca="1">IF(WEEKDAY(IF$6,2)&gt;5,"w",IF(ISERROR(VLOOKUP(IF$6,fériés,1,FALSE)),(SUM($H$1:IF$1)&gt;SUM($F$8:$F26))*(SUM($H$1:IF$1)&lt;=SUM($F$8:$F27))*1,"F"))</f>
        <v>0</v>
      </c>
      <c r="IG27" s="65">
        <f ca="1">IF(WEEKDAY(IG$6,2)&gt;5,"w",IF(ISERROR(VLOOKUP(IG$6,fériés,1,FALSE)),(SUM($H$1:IG$1)&gt;SUM($F$8:$F26))*(SUM($H$1:IG$1)&lt;=SUM($F$8:$F27))*1,"F"))</f>
        <v>0</v>
      </c>
      <c r="IH27" s="65">
        <f ca="1">IF(WEEKDAY(IH$6,2)&gt;5,"w",IF(ISERROR(VLOOKUP(IH$6,fériés,1,FALSE)),(SUM($H$1:IH$1)&gt;SUM($F$8:$F26))*(SUM($H$1:IH$1)&lt;=SUM($F$8:$F27))*1,"F"))</f>
        <v>0</v>
      </c>
      <c r="II27" s="65">
        <f ca="1">IF(WEEKDAY(II$6,2)&gt;5,"w",IF(ISERROR(VLOOKUP(II$6,fériés,1,FALSE)),(SUM($H$1:II$1)&gt;SUM($F$8:$F26))*(SUM($H$1:II$1)&lt;=SUM($F$8:$F27))*1,"F"))</f>
        <v>0</v>
      </c>
      <c r="IJ27" s="65">
        <f ca="1">IF(WEEKDAY(IJ$6,2)&gt;5,"w",IF(ISERROR(VLOOKUP(IJ$6,fériés,1,FALSE)),(SUM($H$1:IJ$1)&gt;SUM($F$8:$F26))*(SUM($H$1:IJ$1)&lt;=SUM($F$8:$F27))*1,"F"))</f>
        <v>0</v>
      </c>
      <c r="IK27" s="65">
        <f ca="1">IF(WEEKDAY(IK$6,2)&gt;5,"w",IF(ISERROR(VLOOKUP(IK$6,fériés,1,FALSE)),(SUM($H$1:IK$1)&gt;SUM($F$8:$F26))*(SUM($H$1:IK$1)&lt;=SUM($F$8:$F27))*1,"F"))</f>
        <v>0</v>
      </c>
      <c r="IL27" s="65">
        <f ca="1">IF(WEEKDAY(IL$6,2)&gt;5,"w",IF(ISERROR(VLOOKUP(IL$6,fériés,1,FALSE)),(SUM($H$1:IL$1)&gt;SUM($F$8:$F26))*(SUM($H$1:IL$1)&lt;=SUM($F$8:$F27))*1,"F"))</f>
        <v>0</v>
      </c>
      <c r="IM27" s="65">
        <f ca="1">IF(WEEKDAY(IM$6,2)&gt;5,"w",IF(ISERROR(VLOOKUP(IM$6,fériés,1,FALSE)),(SUM($H$1:IM$1)&gt;SUM($F$8:$F26))*(SUM($H$1:IM$1)&lt;=SUM($F$8:$F27))*1,"F"))</f>
        <v>0</v>
      </c>
      <c r="IN27" s="65">
        <f ca="1">IF(WEEKDAY(IN$6,2)&gt;5,"w",IF(ISERROR(VLOOKUP(IN$6,fériés,1,FALSE)),(SUM($H$1:IN$1)&gt;SUM($F$8:$F26))*(SUM($H$1:IN$1)&lt;=SUM($F$8:$F27))*1,"F"))</f>
        <v>0</v>
      </c>
      <c r="IO27" s="65">
        <f ca="1">IF(WEEKDAY(IO$6,2)&gt;5,"w",IF(ISERROR(VLOOKUP(IO$6,fériés,1,FALSE)),(SUM($H$1:IO$1)&gt;SUM($F$8:$F26))*(SUM($H$1:IO$1)&lt;=SUM($F$8:$F27))*1,"F"))</f>
        <v>0</v>
      </c>
      <c r="IP27" s="65">
        <f ca="1">IF(WEEKDAY(IP$6,2)&gt;5,"w",IF(ISERROR(VLOOKUP(IP$6,fériés,1,FALSE)),(SUM($H$1:IP$1)&gt;SUM($F$8:$F26))*(SUM($H$1:IP$1)&lt;=SUM($F$8:$F27))*1,"F"))</f>
        <v>0</v>
      </c>
      <c r="IQ27" s="65">
        <f ca="1">IF(WEEKDAY(IQ$6,2)&gt;5,"w",IF(ISERROR(VLOOKUP(IQ$6,fériés,1,FALSE)),(SUM($H$1:IQ$1)&gt;SUM($F$8:$F26))*(SUM($H$1:IQ$1)&lt;=SUM($F$8:$F27))*1,"F"))</f>
        <v>0</v>
      </c>
      <c r="IR27" s="65">
        <f ca="1">IF(WEEKDAY(IR$6,2)&gt;5,"w",IF(ISERROR(VLOOKUP(IR$6,fériés,1,FALSE)),(SUM($H$1:IR$1)&gt;SUM($F$8:$F26))*(SUM($H$1:IR$1)&lt;=SUM($F$8:$F27))*1,"F"))</f>
        <v>0</v>
      </c>
      <c r="IS27" s="65">
        <f ca="1">IF(WEEKDAY(IS$6,2)&gt;5,"w",IF(ISERROR(VLOOKUP(IS$6,fériés,1,FALSE)),(SUM($H$1:IS$1)&gt;SUM($F$8:$F26))*(SUM($H$1:IS$1)&lt;=SUM($F$8:$F27))*1,"F"))</f>
        <v>0</v>
      </c>
      <c r="IT27" s="65">
        <f ca="1">IF(WEEKDAY(IT$6,2)&gt;5,"w",IF(ISERROR(VLOOKUP(IT$6,fériés,1,FALSE)),(SUM($H$1:IT$1)&gt;SUM($F$8:$F26))*(SUM($H$1:IT$1)&lt;=SUM($F$8:$F27))*1,"F"))</f>
        <v>0</v>
      </c>
      <c r="IU27" s="65">
        <f ca="1">IF(WEEKDAY(IU$6,2)&gt;5,"w",IF(ISERROR(VLOOKUP(IU$6,fériés,1,FALSE)),(SUM($H$1:IU$1)&gt;SUM($F$8:$F26))*(SUM($H$1:IU$1)&lt;=SUM($F$8:$F27))*1,"F"))</f>
        <v>0</v>
      </c>
      <c r="IV27" s="65">
        <f ca="1">IF(WEEKDAY(IV$6,2)&gt;5,"w",IF(ISERROR(VLOOKUP(IV$6,fériés,1,FALSE)),(SUM($H$1:IV$1)&gt;SUM($F$8:$F26))*(SUM($H$1:IV$1)&lt;=SUM($F$8:$F27))*1,"F"))</f>
        <v>0</v>
      </c>
      <c r="IW27" s="65">
        <f ca="1">IF(WEEKDAY(IW$6,2)&gt;5,"w",IF(ISERROR(VLOOKUP(IW$6,fériés,1,FALSE)),(SUM($H$1:IW$1)&gt;SUM($F$8:$F26))*(SUM($H$1:IW$1)&lt;=SUM($F$8:$F27))*1,"F"))</f>
        <v>0</v>
      </c>
      <c r="IX27" s="65">
        <f ca="1">IF(WEEKDAY(IX$6,2)&gt;5,"w",IF(ISERROR(VLOOKUP(IX$6,fériés,1,FALSE)),(SUM($H$1:IX$1)&gt;SUM($F$8:$F26))*(SUM($H$1:IX$1)&lt;=SUM($F$8:$F27))*1,"F"))</f>
        <v>0</v>
      </c>
      <c r="IY27" s="65">
        <f ca="1">IF(WEEKDAY(IY$6,2)&gt;5,"w",IF(ISERROR(VLOOKUP(IY$6,fériés,1,FALSE)),(SUM($H$1:IY$1)&gt;SUM($F$8:$F26))*(SUM($H$1:IY$1)&lt;=SUM($F$8:$F27))*1,"F"))</f>
        <v>0</v>
      </c>
      <c r="IZ27" s="65">
        <f ca="1">IF(WEEKDAY(IZ$6,2)&gt;5,"w",IF(ISERROR(VLOOKUP(IZ$6,fériés,1,FALSE)),(SUM($H$1:IZ$1)&gt;SUM($F$8:$F26))*(SUM($H$1:IZ$1)&lt;=SUM($F$8:$F27))*1,"F"))</f>
        <v>0</v>
      </c>
      <c r="JA27" s="65">
        <f ca="1">IF(WEEKDAY(JA$6,2)&gt;5,"w",IF(ISERROR(VLOOKUP(JA$6,fériés,1,FALSE)),(SUM($H$1:JA$1)&gt;SUM($F$8:$F26))*(SUM($H$1:JA$1)&lt;=SUM($F$8:$F27))*1,"F"))</f>
        <v>0</v>
      </c>
      <c r="JB27" s="65">
        <f ca="1">IF(WEEKDAY(JB$6,2)&gt;5,"w",IF(ISERROR(VLOOKUP(JB$6,fériés,1,FALSE)),(SUM($H$1:JB$1)&gt;SUM($F$8:$F26))*(SUM($H$1:JB$1)&lt;=SUM($F$8:$F27))*1,"F"))</f>
        <v>0</v>
      </c>
      <c r="JC27" s="65">
        <f ca="1">IF(WEEKDAY(JC$6,2)&gt;5,"w",IF(ISERROR(VLOOKUP(JC$6,fériés,1,FALSE)),(SUM($H$1:JC$1)&gt;SUM($F$8:$F26))*(SUM($H$1:JC$1)&lt;=SUM($F$8:$F27))*1,"F"))</f>
        <v>0</v>
      </c>
      <c r="JD27" s="65">
        <f ca="1">IF(WEEKDAY(JD$6,2)&gt;5,"w",IF(ISERROR(VLOOKUP(JD$6,fériés,1,FALSE)),(SUM($H$1:JD$1)&gt;SUM($F$8:$F26))*(SUM($H$1:JD$1)&lt;=SUM($F$8:$F27))*1,"F"))</f>
        <v>0</v>
      </c>
      <c r="JE27" s="65">
        <f ca="1">IF(WEEKDAY(JE$6,2)&gt;5,"w",IF(ISERROR(VLOOKUP(JE$6,fériés,1,FALSE)),(SUM($H$1:JE$1)&gt;SUM($F$8:$F26))*(SUM($H$1:JE$1)&lt;=SUM($F$8:$F27))*1,"F"))</f>
        <v>0</v>
      </c>
      <c r="JF27" s="65">
        <f ca="1">IF(WEEKDAY(JF$6,2)&gt;5,"w",IF(ISERROR(VLOOKUP(JF$6,fériés,1,FALSE)),(SUM($H$1:JF$1)&gt;SUM($F$8:$F26))*(SUM($H$1:JF$1)&lt;=SUM($F$8:$F27))*1,"F"))</f>
        <v>0</v>
      </c>
      <c r="JG27" s="65">
        <f ca="1">IF(WEEKDAY(JG$6,2)&gt;5,"w",IF(ISERROR(VLOOKUP(JG$6,fériés,1,FALSE)),(SUM($H$1:JG$1)&gt;SUM($F$8:$F26))*(SUM($H$1:JG$1)&lt;=SUM($F$8:$F27))*1,"F"))</f>
        <v>0</v>
      </c>
      <c r="JH27" s="65">
        <f ca="1">IF(WEEKDAY(JH$6,2)&gt;5,"w",IF(ISERROR(VLOOKUP(JH$6,fériés,1,FALSE)),(SUM($H$1:JH$1)&gt;SUM($F$8:$F26))*(SUM($H$1:JH$1)&lt;=SUM($F$8:$F27))*1,"F"))</f>
        <v>0</v>
      </c>
      <c r="JI27" s="65">
        <f ca="1">IF(WEEKDAY(JI$6,2)&gt;5,"w",IF(ISERROR(VLOOKUP(JI$6,fériés,1,FALSE)),(SUM($H$1:JI$1)&gt;SUM($F$8:$F26))*(SUM($H$1:JI$1)&lt;=SUM($F$8:$F27))*1,"F"))</f>
        <v>0</v>
      </c>
      <c r="JJ27" s="65">
        <f ca="1">IF(WEEKDAY(JJ$6,2)&gt;5,"w",IF(ISERROR(VLOOKUP(JJ$6,fériés,1,FALSE)),(SUM($H$1:JJ$1)&gt;SUM($F$8:$F26))*(SUM($H$1:JJ$1)&lt;=SUM($F$8:$F27))*1,"F"))</f>
        <v>0</v>
      </c>
      <c r="JK27" s="65">
        <f ca="1">IF(WEEKDAY(JK$6,2)&gt;5,"w",IF(ISERROR(VLOOKUP(JK$6,fériés,1,FALSE)),(SUM($H$1:JK$1)&gt;SUM($F$8:$F26))*(SUM($H$1:JK$1)&lt;=SUM($F$8:$F27))*1,"F"))</f>
        <v>0</v>
      </c>
      <c r="JL27" s="65">
        <f ca="1">IF(WEEKDAY(JL$6,2)&gt;5,"w",IF(ISERROR(VLOOKUP(JL$6,fériés,1,FALSE)),(SUM($H$1:JL$1)&gt;SUM($F$8:$F26))*(SUM($H$1:JL$1)&lt;=SUM($F$8:$F27))*1,"F"))</f>
        <v>0</v>
      </c>
      <c r="JM27" s="65">
        <f ca="1">IF(WEEKDAY(JM$6,2)&gt;5,"w",IF(ISERROR(VLOOKUP(JM$6,fériés,1,FALSE)),(SUM($H$1:JM$1)&gt;SUM($F$8:$F26))*(SUM($H$1:JM$1)&lt;=SUM($F$8:$F27))*1,"F"))</f>
        <v>0</v>
      </c>
      <c r="JN27" s="65">
        <f ca="1">IF(WEEKDAY(JN$6,2)&gt;5,"w",IF(ISERROR(VLOOKUP(JN$6,fériés,1,FALSE)),(SUM($H$1:JN$1)&gt;SUM($F$8:$F26))*(SUM($H$1:JN$1)&lt;=SUM($F$8:$F27))*1,"F"))</f>
        <v>0</v>
      </c>
      <c r="JO27" s="65">
        <f ca="1">IF(WEEKDAY(JO$6,2)&gt;5,"w",IF(ISERROR(VLOOKUP(JO$6,fériés,1,FALSE)),(SUM($H$1:JO$1)&gt;SUM($F$8:$F26))*(SUM($H$1:JO$1)&lt;=SUM($F$8:$F27))*1,"F"))</f>
        <v>0</v>
      </c>
      <c r="JP27" s="65" t="str">
        <f ca="1">IF(WEEKDAY(JP$6,2)&gt;5,"w",IF(ISERROR(VLOOKUP(JP$6,fériés,1,FALSE)),(SUM($H$1:JP$1)&gt;SUM($F$8:$F26))*(SUM($H$1:JP$1)&lt;=SUM($F$8:$F27))*1,"F"))</f>
        <v>w</v>
      </c>
      <c r="JQ27" s="65" t="str">
        <f ca="1">IF(WEEKDAY(JQ$6,2)&gt;5,"w",IF(ISERROR(VLOOKUP(JQ$6,fériés,1,FALSE)),(SUM($H$1:JQ$1)&gt;SUM($F$8:$F26))*(SUM($H$1:JQ$1)&lt;=SUM($F$8:$F27))*1,"F"))</f>
        <v>w</v>
      </c>
      <c r="JR27" s="65" t="str">
        <f ca="1">IF(WEEKDAY(JR$6,2)&gt;5,"w",IF(ISERROR(VLOOKUP(JR$6,fériés,1,FALSE)),(SUM($H$1:JR$1)&gt;SUM($F$8:$F26))*(SUM($H$1:JR$1)&lt;=SUM($F$8:$F27))*1,"F"))</f>
        <v>w</v>
      </c>
      <c r="JS27" s="65" t="str">
        <f ca="1">IF(WEEKDAY(JS$6,2)&gt;5,"w",IF(ISERROR(VLOOKUP(JS$6,fériés,1,FALSE)),(SUM($H$1:JS$1)&gt;SUM($F$8:$F26))*(SUM($H$1:JS$1)&lt;=SUM($F$8:$F27))*1,"F"))</f>
        <v>w</v>
      </c>
      <c r="JT27" s="65" t="str">
        <f ca="1">IF(WEEKDAY(JT$6,2)&gt;5,"w",IF(ISERROR(VLOOKUP(JT$6,fériés,1,FALSE)),(SUM($H$1:JT$1)&gt;SUM($F$8:$F26))*(SUM($H$1:JT$1)&lt;=SUM($F$8:$F27))*1,"F"))</f>
        <v>w</v>
      </c>
      <c r="JU27" s="65" t="str">
        <f ca="1">IF(WEEKDAY(JU$6,2)&gt;5,"w",IF(ISERROR(VLOOKUP(JU$6,fériés,1,FALSE)),(SUM($H$1:JU$1)&gt;SUM($F$8:$F26))*(SUM($H$1:JU$1)&lt;=SUM($F$8:$F27))*1,"F"))</f>
        <v>w</v>
      </c>
      <c r="JV27" s="65" t="str">
        <f ca="1">IF(WEEKDAY(JV$6,2)&gt;5,"w",IF(ISERROR(VLOOKUP(JV$6,fériés,1,FALSE)),(SUM($H$1:JV$1)&gt;SUM($F$8:$F26))*(SUM($H$1:JV$1)&lt;=SUM($F$8:$F27))*1,"F"))</f>
        <v>w</v>
      </c>
      <c r="JW27" s="65" t="str">
        <f ca="1">IF(WEEKDAY(JW$6,2)&gt;5,"w",IF(ISERROR(VLOOKUP(JW$6,fériés,1,FALSE)),(SUM($H$1:JW$1)&gt;SUM($F$8:$F26))*(SUM($H$1:JW$1)&lt;=SUM($F$8:$F27))*1,"F"))</f>
        <v>w</v>
      </c>
      <c r="JX27" s="65" t="str">
        <f ca="1">IF(WEEKDAY(JX$6,2)&gt;5,"w",IF(ISERROR(VLOOKUP(JX$6,fériés,1,FALSE)),(SUM($H$1:JX$1)&gt;SUM($F$8:$F26))*(SUM($H$1:JX$1)&lt;=SUM($F$8:$F27))*1,"F"))</f>
        <v>w</v>
      </c>
      <c r="JY27" s="65" t="str">
        <f ca="1">IF(WEEKDAY(JY$6,2)&gt;5,"w",IF(ISERROR(VLOOKUP(JY$6,fériés,1,FALSE)),(SUM($H$1:JY$1)&gt;SUM($F$8:$F26))*(SUM($H$1:JY$1)&lt;=SUM($F$8:$F27))*1,"F"))</f>
        <v>w</v>
      </c>
      <c r="JZ27" s="65" t="str">
        <f ca="1">IF(WEEKDAY(JZ$6,2)&gt;5,"w",IF(ISERROR(VLOOKUP(JZ$6,fériés,1,FALSE)),(SUM($H$1:JZ$1)&gt;SUM($F$8:$F26))*(SUM($H$1:JZ$1)&lt;=SUM($F$8:$F27))*1,"F"))</f>
        <v>w</v>
      </c>
      <c r="KA27" s="65" t="str">
        <f ca="1">IF(WEEKDAY(KA$6,2)&gt;5,"w",IF(ISERROR(VLOOKUP(KA$6,fériés,1,FALSE)),(SUM($H$1:KA$1)&gt;SUM($F$8:$F26))*(SUM($H$1:KA$1)&lt;=SUM($F$8:$F27))*1,"F"))</f>
        <v>w</v>
      </c>
      <c r="KB27" s="65" t="str">
        <f ca="1">IF(WEEKDAY(KB$6,2)&gt;5,"w",IF(ISERROR(VLOOKUP(KB$6,fériés,1,FALSE)),(SUM($H$1:KB$1)&gt;SUM($F$8:$F26))*(SUM($H$1:KB$1)&lt;=SUM($F$8:$F27))*1,"F"))</f>
        <v>w</v>
      </c>
      <c r="KC27" s="65" t="str">
        <f ca="1">IF(WEEKDAY(KC$6,2)&gt;5,"w",IF(ISERROR(VLOOKUP(KC$6,fériés,1,FALSE)),(SUM($H$1:KC$1)&gt;SUM($F$8:$F26))*(SUM($H$1:KC$1)&lt;=SUM($F$8:$F27))*1,"F"))</f>
        <v>w</v>
      </c>
      <c r="KD27" s="65" t="str">
        <f ca="1">IF(WEEKDAY(KD$6,2)&gt;5,"w",IF(ISERROR(VLOOKUP(KD$6,fériés,1,FALSE)),(SUM($H$1:KD$1)&gt;SUM($F$8:$F26))*(SUM($H$1:KD$1)&lt;=SUM($F$8:$F27))*1,"F"))</f>
        <v>w</v>
      </c>
      <c r="KE27" s="65" t="str">
        <f ca="1">IF(WEEKDAY(KE$6,2)&gt;5,"w",IF(ISERROR(VLOOKUP(KE$6,fériés,1,FALSE)),(SUM($H$1:KE$1)&gt;SUM($F$8:$F26))*(SUM($H$1:KE$1)&lt;=SUM($F$8:$F27))*1,"F"))</f>
        <v>w</v>
      </c>
      <c r="KF27" s="65" t="str">
        <f ca="1">IF(WEEKDAY(KF$6,2)&gt;5,"w",IF(ISERROR(VLOOKUP(KF$6,fériés,1,FALSE)),(SUM($H$1:KF$1)&gt;SUM($F$8:$F26))*(SUM($H$1:KF$1)&lt;=SUM($F$8:$F27))*1,"F"))</f>
        <v>w</v>
      </c>
      <c r="KG27" s="65" t="str">
        <f ca="1">IF(WEEKDAY(KG$6,2)&gt;5,"w",IF(ISERROR(VLOOKUP(KG$6,fériés,1,FALSE)),(SUM($H$1:KG$1)&gt;SUM($F$8:$F26))*(SUM($H$1:KG$1)&lt;=SUM($F$8:$F27))*1,"F"))</f>
        <v>w</v>
      </c>
      <c r="KH27" s="65" t="str">
        <f ca="1">IF(WEEKDAY(KH$6,2)&gt;5,"w",IF(ISERROR(VLOOKUP(KH$6,fériés,1,FALSE)),(SUM($H$1:KH$1)&gt;SUM($F$8:$F26))*(SUM($H$1:KH$1)&lt;=SUM($F$8:$F27))*1,"F"))</f>
        <v>w</v>
      </c>
      <c r="KI27" s="65" t="str">
        <f ca="1">IF(WEEKDAY(KI$6,2)&gt;5,"w",IF(ISERROR(VLOOKUP(KI$6,fériés,1,FALSE)),(SUM($H$1:KI$1)&gt;SUM($F$8:$F26))*(SUM($H$1:KI$1)&lt;=SUM($F$8:$F27))*1,"F"))</f>
        <v>w</v>
      </c>
      <c r="KJ27" s="65">
        <f ca="1">IF(WEEKDAY(KJ$6,2)&gt;5,"w",IF(ISERROR(VLOOKUP(KJ$6,fériés,1,FALSE)),(SUM($H$1:KJ$1)&gt;SUM($F$8:$F26))*(SUM($H$1:KJ$1)&lt;=SUM($F$8:$F27))*1,"F"))</f>
        <v>0</v>
      </c>
      <c r="KK27" s="65">
        <f ca="1">IF(WEEKDAY(KK$6,2)&gt;5,"w",IF(ISERROR(VLOOKUP(KK$6,fériés,1,FALSE)),(SUM($H$1:KK$1)&gt;SUM($F$8:$F26))*(SUM($H$1:KK$1)&lt;=SUM($F$8:$F27))*1,"F"))</f>
        <v>0</v>
      </c>
      <c r="KL27" s="65">
        <f ca="1">IF(WEEKDAY(KL$6,2)&gt;5,"w",IF(ISERROR(VLOOKUP(KL$6,fériés,1,FALSE)),(SUM($H$1:KL$1)&gt;SUM($F$8:$F26))*(SUM($H$1:KL$1)&lt;=SUM($F$8:$F27))*1,"F"))</f>
        <v>0</v>
      </c>
      <c r="KM27" s="65">
        <f ca="1">IF(WEEKDAY(KM$6,2)&gt;5,"w",IF(ISERROR(VLOOKUP(KM$6,fériés,1,FALSE)),(SUM($H$1:KM$1)&gt;SUM($F$8:$F26))*(SUM($H$1:KM$1)&lt;=SUM($F$8:$F27))*1,"F"))</f>
        <v>0</v>
      </c>
      <c r="KN27" s="65">
        <f ca="1">IF(WEEKDAY(KN$6,2)&gt;5,"w",IF(ISERROR(VLOOKUP(KN$6,fériés,1,FALSE)),(SUM($H$1:KN$1)&gt;SUM($F$8:$F26))*(SUM($H$1:KN$1)&lt;=SUM($F$8:$F27))*1,"F"))</f>
        <v>0</v>
      </c>
      <c r="KO27" s="65">
        <f ca="1">IF(WEEKDAY(KO$6,2)&gt;5,"w",IF(ISERROR(VLOOKUP(KO$6,fériés,1,FALSE)),(SUM($H$1:KO$1)&gt;SUM($F$8:$F26))*(SUM($H$1:KO$1)&lt;=SUM($F$8:$F27))*1,"F"))</f>
        <v>0</v>
      </c>
      <c r="KP27" s="65">
        <f ca="1">IF(WEEKDAY(KP$6,2)&gt;5,"w",IF(ISERROR(VLOOKUP(KP$6,fériés,1,FALSE)),(SUM($H$1:KP$1)&gt;SUM($F$8:$F26))*(SUM($H$1:KP$1)&lt;=SUM($F$8:$F27))*1,"F"))</f>
        <v>0</v>
      </c>
      <c r="KQ27" s="65">
        <f ca="1">IF(WEEKDAY(KQ$6,2)&gt;5,"w",IF(ISERROR(VLOOKUP(KQ$6,fériés,1,FALSE)),(SUM($H$1:KQ$1)&gt;SUM($F$8:$F26))*(SUM($H$1:KQ$1)&lt;=SUM($F$8:$F27))*1,"F"))</f>
        <v>0</v>
      </c>
      <c r="KR27" s="65">
        <f ca="1">IF(WEEKDAY(KR$6,2)&gt;5,"w",IF(ISERROR(VLOOKUP(KR$6,fériés,1,FALSE)),(SUM($H$1:KR$1)&gt;SUM($F$8:$F26))*(SUM($H$1:KR$1)&lt;=SUM($F$8:$F27))*1,"F"))</f>
        <v>0</v>
      </c>
      <c r="KS27" s="65">
        <f ca="1">IF(WEEKDAY(KS$6,2)&gt;5,"w",IF(ISERROR(VLOOKUP(KS$6,fériés,1,FALSE)),(SUM($H$1:KS$1)&gt;SUM($F$8:$F26))*(SUM($H$1:KS$1)&lt;=SUM($F$8:$F27))*1,"F"))</f>
        <v>0</v>
      </c>
      <c r="KT27" s="65">
        <f ca="1">IF(WEEKDAY(KT$6,2)&gt;5,"w",IF(ISERROR(VLOOKUP(KT$6,fériés,1,FALSE)),(SUM($H$1:KT$1)&gt;SUM($F$8:$F26))*(SUM($H$1:KT$1)&lt;=SUM($F$8:$F27))*1,"F"))</f>
        <v>0</v>
      </c>
      <c r="KU27" s="65">
        <f ca="1">IF(WEEKDAY(KU$6,2)&gt;5,"w",IF(ISERROR(VLOOKUP(KU$6,fériés,1,FALSE)),(SUM($H$1:KU$1)&gt;SUM($F$8:$F26))*(SUM($H$1:KU$1)&lt;=SUM($F$8:$F27))*1,"F"))</f>
        <v>0</v>
      </c>
      <c r="KV27" s="65">
        <f ca="1">IF(WEEKDAY(KV$6,2)&gt;5,"w",IF(ISERROR(VLOOKUP(KV$6,fériés,1,FALSE)),(SUM($H$1:KV$1)&gt;SUM($F$8:$F26))*(SUM($H$1:KV$1)&lt;=SUM($F$8:$F27))*1,"F"))</f>
        <v>0</v>
      </c>
      <c r="KW27" s="65">
        <f ca="1">IF(WEEKDAY(KW$6,2)&gt;5,"w",IF(ISERROR(VLOOKUP(KW$6,fériés,1,FALSE)),(SUM($H$1:KW$1)&gt;SUM($F$8:$F26))*(SUM($H$1:KW$1)&lt;=SUM($F$8:$F27))*1,"F"))</f>
        <v>0</v>
      </c>
      <c r="KX27" s="65">
        <f ca="1">IF(WEEKDAY(KX$6,2)&gt;5,"w",IF(ISERROR(VLOOKUP(KX$6,fériés,1,FALSE)),(SUM($H$1:KX$1)&gt;SUM($F$8:$F26))*(SUM($H$1:KX$1)&lt;=SUM($F$8:$F27))*1,"F"))</f>
        <v>0</v>
      </c>
      <c r="KY27" s="65">
        <f ca="1">IF(WEEKDAY(KY$6,2)&gt;5,"w",IF(ISERROR(VLOOKUP(KY$6,fériés,1,FALSE)),(SUM($H$1:KY$1)&gt;SUM($F$8:$F26))*(SUM($H$1:KY$1)&lt;=SUM($F$8:$F27))*1,"F"))</f>
        <v>0</v>
      </c>
      <c r="KZ27" s="65">
        <f ca="1">IF(WEEKDAY(KZ$6,2)&gt;5,"w",IF(ISERROR(VLOOKUP(KZ$6,fériés,1,FALSE)),(SUM($H$1:KZ$1)&gt;SUM($F$8:$F26))*(SUM($H$1:KZ$1)&lt;=SUM($F$8:$F27))*1,"F"))</f>
        <v>0</v>
      </c>
      <c r="LA27" s="65">
        <f ca="1">IF(WEEKDAY(LA$6,2)&gt;5,"w",IF(ISERROR(VLOOKUP(LA$6,fériés,1,FALSE)),(SUM($H$1:LA$1)&gt;SUM($F$8:$F26))*(SUM($H$1:LA$1)&lt;=SUM($F$8:$F27))*1,"F"))</f>
        <v>0</v>
      </c>
      <c r="LB27" s="65">
        <f ca="1">IF(WEEKDAY(LB$6,2)&gt;5,"w",IF(ISERROR(VLOOKUP(LB$6,fériés,1,FALSE)),(SUM($H$1:LB$1)&gt;SUM($F$8:$F26))*(SUM($H$1:LB$1)&lt;=SUM($F$8:$F27))*1,"F"))</f>
        <v>0</v>
      </c>
      <c r="LC27" s="65">
        <f ca="1">IF(WEEKDAY(LC$6,2)&gt;5,"w",IF(ISERROR(VLOOKUP(LC$6,fériés,1,FALSE)),(SUM($H$1:LC$1)&gt;SUM($F$8:$F26))*(SUM($H$1:LC$1)&lt;=SUM($F$8:$F27))*1,"F"))</f>
        <v>0</v>
      </c>
      <c r="LD27" s="65">
        <f ca="1">IF(WEEKDAY(LD$6,2)&gt;5,"w",IF(ISERROR(VLOOKUP(LD$6,fériés,1,FALSE)),(SUM($H$1:LD$1)&gt;SUM($F$8:$F26))*(SUM($H$1:LD$1)&lt;=SUM($F$8:$F27))*1,"F"))</f>
        <v>0</v>
      </c>
      <c r="LE27" s="65">
        <f ca="1">IF(WEEKDAY(LE$6,2)&gt;5,"w",IF(ISERROR(VLOOKUP(LE$6,fériés,1,FALSE)),(SUM($H$1:LE$1)&gt;SUM($F$8:$F26))*(SUM($H$1:LE$1)&lt;=SUM($F$8:$F27))*1,"F"))</f>
        <v>0</v>
      </c>
      <c r="LF27" s="65">
        <f ca="1">IF(WEEKDAY(LF$6,2)&gt;5,"w",IF(ISERROR(VLOOKUP(LF$6,fériés,1,FALSE)),(SUM($H$1:LF$1)&gt;SUM($F$8:$F26))*(SUM($H$1:LF$1)&lt;=SUM($F$8:$F27))*1,"F"))</f>
        <v>0</v>
      </c>
      <c r="LG27" s="65">
        <f ca="1">IF(WEEKDAY(LG$6,2)&gt;5,"w",IF(ISERROR(VLOOKUP(LG$6,fériés,1,FALSE)),(SUM($H$1:LG$1)&gt;SUM($F$8:$F26))*(SUM($H$1:LG$1)&lt;=SUM($F$8:$F27))*1,"F"))</f>
        <v>0</v>
      </c>
      <c r="LH27" s="65">
        <f ca="1">IF(WEEKDAY(LH$6,2)&gt;5,"w",IF(ISERROR(VLOOKUP(LH$6,fériés,1,FALSE)),(SUM($H$1:LH$1)&gt;SUM($F$8:$F26))*(SUM($H$1:LH$1)&lt;=SUM($F$8:$F27))*1,"F"))</f>
        <v>0</v>
      </c>
      <c r="LI27" s="65">
        <f ca="1">IF(WEEKDAY(LI$6,2)&gt;5,"w",IF(ISERROR(VLOOKUP(LI$6,fériés,1,FALSE)),(SUM($H$1:LI$1)&gt;SUM($F$8:$F26))*(SUM($H$1:LI$1)&lt;=SUM($F$8:$F27))*1,"F"))</f>
        <v>0</v>
      </c>
      <c r="LJ27" s="65">
        <f ca="1">IF(WEEKDAY(LJ$6,2)&gt;5,"w",IF(ISERROR(VLOOKUP(LJ$6,fériés,1,FALSE)),(SUM($H$1:LJ$1)&gt;SUM($F$8:$F26))*(SUM($H$1:LJ$1)&lt;=SUM($F$8:$F27))*1,"F"))</f>
        <v>0</v>
      </c>
      <c r="LK27" s="65">
        <f ca="1">IF(WEEKDAY(LK$6,2)&gt;5,"w",IF(ISERROR(VLOOKUP(LK$6,fériés,1,FALSE)),(SUM($H$1:LK$1)&gt;SUM($F$8:$F26))*(SUM($H$1:LK$1)&lt;=SUM($F$8:$F27))*1,"F"))</f>
        <v>0</v>
      </c>
      <c r="LL27" s="65">
        <f ca="1">IF(WEEKDAY(LL$6,2)&gt;5,"w",IF(ISERROR(VLOOKUP(LL$6,fériés,1,FALSE)),(SUM($H$1:LL$1)&gt;SUM($F$8:$F26))*(SUM($H$1:LL$1)&lt;=SUM($F$8:$F27))*1,"F"))</f>
        <v>0</v>
      </c>
      <c r="LM27" s="65">
        <f ca="1">IF(WEEKDAY(LM$6,2)&gt;5,"w",IF(ISERROR(VLOOKUP(LM$6,fériés,1,FALSE)),(SUM($H$1:LM$1)&gt;SUM($F$8:$F26))*(SUM($H$1:LM$1)&lt;=SUM($F$8:$F27))*1,"F"))</f>
        <v>0</v>
      </c>
      <c r="LN27" s="65">
        <f ca="1">IF(WEEKDAY(LN$6,2)&gt;5,"w",IF(ISERROR(VLOOKUP(LN$6,fériés,1,FALSE)),(SUM($H$1:LN$1)&gt;SUM($F$8:$F26))*(SUM($H$1:LN$1)&lt;=SUM($F$8:$F27))*1,"F"))</f>
        <v>0</v>
      </c>
      <c r="LO27" s="65">
        <f ca="1">IF(WEEKDAY(LO$6,2)&gt;5,"w",IF(ISERROR(VLOOKUP(LO$6,fériés,1,FALSE)),(SUM($H$1:LO$1)&gt;SUM($F$8:$F26))*(SUM($H$1:LO$1)&lt;=SUM($F$8:$F27))*1,"F"))</f>
        <v>0</v>
      </c>
      <c r="LP27" s="65">
        <f ca="1">IF(WEEKDAY(LP$6,2)&gt;5,"w",IF(ISERROR(VLOOKUP(LP$6,fériés,1,FALSE)),(SUM($H$1:LP$1)&gt;SUM($F$8:$F26))*(SUM($H$1:LP$1)&lt;=SUM($F$8:$F27))*1,"F"))</f>
        <v>0</v>
      </c>
      <c r="LQ27" s="65">
        <f ca="1">IF(WEEKDAY(LQ$6,2)&gt;5,"w",IF(ISERROR(VLOOKUP(LQ$6,fériés,1,FALSE)),(SUM($H$1:LQ$1)&gt;SUM($F$8:$F26))*(SUM($H$1:LQ$1)&lt;=SUM($F$8:$F27))*1,"F"))</f>
        <v>0</v>
      </c>
      <c r="LR27" s="65">
        <f ca="1">IF(WEEKDAY(LR$6,2)&gt;5,"w",IF(ISERROR(VLOOKUP(LR$6,fériés,1,FALSE)),(SUM($H$1:LR$1)&gt;SUM($F$8:$F26))*(SUM($H$1:LR$1)&lt;=SUM($F$8:$F27))*1,"F"))</f>
        <v>0</v>
      </c>
      <c r="LS27" s="65">
        <f ca="1">IF(WEEKDAY(LS$6,2)&gt;5,"w",IF(ISERROR(VLOOKUP(LS$6,fériés,1,FALSE)),(SUM($H$1:LS$1)&gt;SUM($F$8:$F26))*(SUM($H$1:LS$1)&lt;=SUM($F$8:$F27))*1,"F"))</f>
        <v>0</v>
      </c>
      <c r="LT27" s="65">
        <f ca="1">IF(WEEKDAY(LT$6,2)&gt;5,"w",IF(ISERROR(VLOOKUP(LT$6,fériés,1,FALSE)),(SUM($H$1:LT$1)&gt;SUM($F$8:$F26))*(SUM($H$1:LT$1)&lt;=SUM($F$8:$F27))*1,"F"))</f>
        <v>0</v>
      </c>
      <c r="LU27" s="65">
        <f ca="1">IF(WEEKDAY(LU$6,2)&gt;5,"w",IF(ISERROR(VLOOKUP(LU$6,fériés,1,FALSE)),(SUM($H$1:LU$1)&gt;SUM($F$8:$F26))*(SUM($H$1:LU$1)&lt;=SUM($F$8:$F27))*1,"F"))</f>
        <v>0</v>
      </c>
      <c r="LV27" s="65">
        <f ca="1">IF(WEEKDAY(LV$6,2)&gt;5,"w",IF(ISERROR(VLOOKUP(LV$6,fériés,1,FALSE)),(SUM($H$1:LV$1)&gt;SUM($F$8:$F26))*(SUM($H$1:LV$1)&lt;=SUM($F$8:$F27))*1,"F"))</f>
        <v>0</v>
      </c>
      <c r="LW27" s="65">
        <f ca="1">IF(WEEKDAY(LW$6,2)&gt;5,"w",IF(ISERROR(VLOOKUP(LW$6,fériés,1,FALSE)),(SUM($H$1:LW$1)&gt;SUM($F$8:$F26))*(SUM($H$1:LW$1)&lt;=SUM($F$8:$F27))*1,"F"))</f>
        <v>0</v>
      </c>
      <c r="LX27" s="65">
        <f ca="1">IF(WEEKDAY(LX$6,2)&gt;5,"w",IF(ISERROR(VLOOKUP(LX$6,fériés,1,FALSE)),(SUM($H$1:LX$1)&gt;SUM($F$8:$F26))*(SUM($H$1:LX$1)&lt;=SUM($F$8:$F27))*1,"F"))</f>
        <v>0</v>
      </c>
      <c r="LY27" s="65">
        <f ca="1">IF(WEEKDAY(LY$6,2)&gt;5,"w",IF(ISERROR(VLOOKUP(LY$6,fériés,1,FALSE)),(SUM($H$1:LY$1)&gt;SUM($F$8:$F26))*(SUM($H$1:LY$1)&lt;=SUM($F$8:$F27))*1,"F"))</f>
        <v>0</v>
      </c>
      <c r="LZ27" s="65">
        <f ca="1">IF(WEEKDAY(LZ$6,2)&gt;5,"w",IF(ISERROR(VLOOKUP(LZ$6,fériés,1,FALSE)),(SUM($H$1:LZ$1)&gt;SUM($F$8:$F26))*(SUM($H$1:LZ$1)&lt;=SUM($F$8:$F27))*1,"F"))</f>
        <v>0</v>
      </c>
      <c r="MA27" s="65">
        <f ca="1">IF(WEEKDAY(MA$6,2)&gt;5,"w",IF(ISERROR(VLOOKUP(MA$6,fériés,1,FALSE)),(SUM($H$1:MA$1)&gt;SUM($F$8:$F26))*(SUM($H$1:MA$1)&lt;=SUM($F$8:$F27))*1,"F"))</f>
        <v>0</v>
      </c>
      <c r="MB27" s="65">
        <f ca="1">IF(WEEKDAY(MB$6,2)&gt;5,"w",IF(ISERROR(VLOOKUP(MB$6,fériés,1,FALSE)),(SUM($H$1:MB$1)&gt;SUM($F$8:$F26))*(SUM($H$1:MB$1)&lt;=SUM($F$8:$F27))*1,"F"))</f>
        <v>0</v>
      </c>
      <c r="MC27" s="65">
        <f ca="1">IF(WEEKDAY(MC$6,2)&gt;5,"w",IF(ISERROR(VLOOKUP(MC$6,fériés,1,FALSE)),(SUM($H$1:MC$1)&gt;SUM($F$8:$F26))*(SUM($H$1:MC$1)&lt;=SUM($F$8:$F27))*1,"F"))</f>
        <v>0</v>
      </c>
      <c r="MD27" s="65">
        <f ca="1">IF(WEEKDAY(MD$6,2)&gt;5,"w",IF(ISERROR(VLOOKUP(MD$6,fériés,1,FALSE)),(SUM($H$1:MD$1)&gt;SUM($F$8:$F26))*(SUM($H$1:MD$1)&lt;=SUM($F$8:$F27))*1,"F"))</f>
        <v>0</v>
      </c>
      <c r="ME27" s="65">
        <f ca="1">IF(WEEKDAY(ME$6,2)&gt;5,"w",IF(ISERROR(VLOOKUP(ME$6,fériés,1,FALSE)),(SUM($H$1:ME$1)&gt;SUM($F$8:$F26))*(SUM($H$1:ME$1)&lt;=SUM($F$8:$F27))*1,"F"))</f>
        <v>0</v>
      </c>
      <c r="MF27" s="65">
        <f ca="1">IF(WEEKDAY(MF$6,2)&gt;5,"w",IF(ISERROR(VLOOKUP(MF$6,fériés,1,FALSE)),(SUM($H$1:MF$1)&gt;SUM($F$8:$F26))*(SUM($H$1:MF$1)&lt;=SUM($F$8:$F27))*1,"F"))</f>
        <v>0</v>
      </c>
      <c r="MG27" s="65">
        <f ca="1">IF(WEEKDAY(MG$6,2)&gt;5,"w",IF(ISERROR(VLOOKUP(MG$6,fériés,1,FALSE)),(SUM($H$1:MG$1)&gt;SUM($F$8:$F26))*(SUM($H$1:MG$1)&lt;=SUM($F$8:$F27))*1,"F"))</f>
        <v>0</v>
      </c>
      <c r="MH27" s="65" t="str">
        <f ca="1">IF(WEEKDAY(MH$6,2)&gt;5,"w",IF(ISERROR(VLOOKUP(MH$6,fériés,1,FALSE)),(SUM($H$1:MH$1)&gt;SUM($F$8:$F26))*(SUM($H$1:MH$1)&lt;=SUM($F$8:$F27))*1,"F"))</f>
        <v>w</v>
      </c>
      <c r="MI27" s="65" t="str">
        <f ca="1">IF(WEEKDAY(MI$6,2)&gt;5,"w",IF(ISERROR(VLOOKUP(MI$6,fériés,1,FALSE)),(SUM($H$1:MI$1)&gt;SUM($F$8:$F26))*(SUM($H$1:MI$1)&lt;=SUM($F$8:$F27))*1,"F"))</f>
        <v>w</v>
      </c>
      <c r="MJ27" s="65" t="str">
        <f ca="1">IF(WEEKDAY(MJ$6,2)&gt;5,"w",IF(ISERROR(VLOOKUP(MJ$6,fériés,1,FALSE)),(SUM($H$1:MJ$1)&gt;SUM($F$8:$F26))*(SUM($H$1:MJ$1)&lt;=SUM($F$8:$F27))*1,"F"))</f>
        <v>w</v>
      </c>
      <c r="MK27" s="65" t="str">
        <f ca="1">IF(WEEKDAY(MK$6,2)&gt;5,"w",IF(ISERROR(VLOOKUP(MK$6,fériés,1,FALSE)),(SUM($H$1:MK$1)&gt;SUM($F$8:$F26))*(SUM($H$1:MK$1)&lt;=SUM($F$8:$F27))*1,"F"))</f>
        <v>w</v>
      </c>
      <c r="ML27" s="65" t="str">
        <f ca="1">IF(WEEKDAY(ML$6,2)&gt;5,"w",IF(ISERROR(VLOOKUP(ML$6,fériés,1,FALSE)),(SUM($H$1:ML$1)&gt;SUM($F$8:$F26))*(SUM($H$1:ML$1)&lt;=SUM($F$8:$F27))*1,"F"))</f>
        <v>w</v>
      </c>
      <c r="MM27" s="65" t="str">
        <f ca="1">IF(WEEKDAY(MM$6,2)&gt;5,"w",IF(ISERROR(VLOOKUP(MM$6,fériés,1,FALSE)),(SUM($H$1:MM$1)&gt;SUM($F$8:$F26))*(SUM($H$1:MM$1)&lt;=SUM($F$8:$F27))*1,"F"))</f>
        <v>w</v>
      </c>
      <c r="MN27" s="65" t="str">
        <f ca="1">IF(WEEKDAY(MN$6,2)&gt;5,"w",IF(ISERROR(VLOOKUP(MN$6,fériés,1,FALSE)),(SUM($H$1:MN$1)&gt;SUM($F$8:$F26))*(SUM($H$1:MN$1)&lt;=SUM($F$8:$F27))*1,"F"))</f>
        <v>w</v>
      </c>
      <c r="MO27" s="65" t="str">
        <f ca="1">IF(WEEKDAY(MO$6,2)&gt;5,"w",IF(ISERROR(VLOOKUP(MO$6,fériés,1,FALSE)),(SUM($H$1:MO$1)&gt;SUM($F$8:$F26))*(SUM($H$1:MO$1)&lt;=SUM($F$8:$F27))*1,"F"))</f>
        <v>w</v>
      </c>
      <c r="MP27" s="65" t="str">
        <f ca="1">IF(WEEKDAY(MP$6,2)&gt;5,"w",IF(ISERROR(VLOOKUP(MP$6,fériés,1,FALSE)),(SUM($H$1:MP$1)&gt;SUM($F$8:$F26))*(SUM($H$1:MP$1)&lt;=SUM($F$8:$F27))*1,"F"))</f>
        <v>w</v>
      </c>
      <c r="MQ27" s="65" t="str">
        <f ca="1">IF(WEEKDAY(MQ$6,2)&gt;5,"w",IF(ISERROR(VLOOKUP(MQ$6,fériés,1,FALSE)),(SUM($H$1:MQ$1)&gt;SUM($F$8:$F26))*(SUM($H$1:MQ$1)&lt;=SUM($F$8:$F27))*1,"F"))</f>
        <v>w</v>
      </c>
      <c r="MR27" s="65" t="str">
        <f ca="1">IF(WEEKDAY(MR$6,2)&gt;5,"w",IF(ISERROR(VLOOKUP(MR$6,fériés,1,FALSE)),(SUM($H$1:MR$1)&gt;SUM($F$8:$F26))*(SUM($H$1:MR$1)&lt;=SUM($F$8:$F27))*1,"F"))</f>
        <v>w</v>
      </c>
      <c r="MS27" s="65" t="str">
        <f ca="1">IF(WEEKDAY(MS$6,2)&gt;5,"w",IF(ISERROR(VLOOKUP(MS$6,fériés,1,FALSE)),(SUM($H$1:MS$1)&gt;SUM($F$8:$F26))*(SUM($H$1:MS$1)&lt;=SUM($F$8:$F27))*1,"F"))</f>
        <v>w</v>
      </c>
      <c r="MT27" s="65" t="str">
        <f ca="1">IF(WEEKDAY(MT$6,2)&gt;5,"w",IF(ISERROR(VLOOKUP(MT$6,fériés,1,FALSE)),(SUM($H$1:MT$1)&gt;SUM($F$8:$F26))*(SUM($H$1:MT$1)&lt;=SUM($F$8:$F27))*1,"F"))</f>
        <v>w</v>
      </c>
      <c r="MU27" s="65" t="str">
        <f ca="1">IF(WEEKDAY(MU$6,2)&gt;5,"w",IF(ISERROR(VLOOKUP(MU$6,fériés,1,FALSE)),(SUM($H$1:MU$1)&gt;SUM($F$8:$F26))*(SUM($H$1:MU$1)&lt;=SUM($F$8:$F27))*1,"F"))</f>
        <v>w</v>
      </c>
      <c r="MV27" s="65" t="str">
        <f ca="1">IF(WEEKDAY(MV$6,2)&gt;5,"w",IF(ISERROR(VLOOKUP(MV$6,fériés,1,FALSE)),(SUM($H$1:MV$1)&gt;SUM($F$8:$F26))*(SUM($H$1:MV$1)&lt;=SUM($F$8:$F27))*1,"F"))</f>
        <v>w</v>
      </c>
      <c r="MW27" s="65" t="str">
        <f ca="1">IF(WEEKDAY(MW$6,2)&gt;5,"w",IF(ISERROR(VLOOKUP(MW$6,fériés,1,FALSE)),(SUM($H$1:MW$1)&gt;SUM($F$8:$F26))*(SUM($H$1:MW$1)&lt;=SUM($F$8:$F27))*1,"F"))</f>
        <v>w</v>
      </c>
      <c r="MX27" s="65" t="str">
        <f ca="1">IF(WEEKDAY(MX$6,2)&gt;5,"w",IF(ISERROR(VLOOKUP(MX$6,fériés,1,FALSE)),(SUM($H$1:MX$1)&gt;SUM($F$8:$F26))*(SUM($H$1:MX$1)&lt;=SUM($F$8:$F27))*1,"F"))</f>
        <v>w</v>
      </c>
      <c r="MY27" s="65" t="str">
        <f ca="1">IF(WEEKDAY(MY$6,2)&gt;5,"w",IF(ISERROR(VLOOKUP(MY$6,fériés,1,FALSE)),(SUM($H$1:MY$1)&gt;SUM($F$8:$F26))*(SUM($H$1:MY$1)&lt;=SUM($F$8:$F27))*1,"F"))</f>
        <v>w</v>
      </c>
      <c r="MZ27" s="65" t="str">
        <f ca="1">IF(WEEKDAY(MZ$6,2)&gt;5,"w",IF(ISERROR(VLOOKUP(MZ$6,fériés,1,FALSE)),(SUM($H$1:MZ$1)&gt;SUM($F$8:$F26))*(SUM($H$1:MZ$1)&lt;=SUM($F$8:$F27))*1,"F"))</f>
        <v>w</v>
      </c>
      <c r="NA27" s="65" t="str">
        <f ca="1">IF(WEEKDAY(NA$6,2)&gt;5,"w",IF(ISERROR(VLOOKUP(NA$6,fériés,1,FALSE)),(SUM($H$1:NA$1)&gt;SUM($F$8:$F26))*(SUM($H$1:NA$1)&lt;=SUM($F$8:$F27))*1,"F"))</f>
        <v>w</v>
      </c>
      <c r="NB27" s="65">
        <f ca="1">IF(WEEKDAY(NB$6,2)&gt;5,"w",IF(ISERROR(VLOOKUP(NB$6,fériés,1,FALSE)),(SUM($H$1:NB$1)&gt;SUM($F$8:$F26))*(SUM($H$1:NB$1)&lt;=SUM($F$8:$F27))*1,"F"))</f>
        <v>0</v>
      </c>
      <c r="NC27" s="65">
        <f ca="1">IF(WEEKDAY(NC$6,2)&gt;5,"w",IF(ISERROR(VLOOKUP(NC$6,fériés,1,FALSE)),(SUM($H$1:NC$1)&gt;SUM($F$8:$F26))*(SUM($H$1:NC$1)&lt;=SUM($F$8:$F27))*1,"F"))</f>
        <v>0</v>
      </c>
      <c r="ND27" s="65">
        <f ca="1">IF(WEEKDAY(ND$6,2)&gt;5,"w",IF(ISERROR(VLOOKUP(ND$6,fériés,1,FALSE)),(SUM($H$1:ND$1)&gt;SUM($F$8:$F26))*(SUM($H$1:ND$1)&lt;=SUM($F$8:$F27))*1,"F"))</f>
        <v>0</v>
      </c>
      <c r="NE27" s="65">
        <f ca="1">IF(WEEKDAY(NE$6,2)&gt;5,"w",IF(ISERROR(VLOOKUP(NE$6,fériés,1,FALSE)),(SUM($H$1:NE$1)&gt;SUM($F$8:$F26))*(SUM($H$1:NE$1)&lt;=SUM($F$8:$F27))*1,"F"))</f>
        <v>0</v>
      </c>
      <c r="NF27" s="65">
        <f ca="1">IF(WEEKDAY(NF$6,2)&gt;5,"w",IF(ISERROR(VLOOKUP(NF$6,fériés,1,FALSE)),(SUM($H$1:NF$1)&gt;SUM($F$8:$F26))*(SUM($H$1:NF$1)&lt;=SUM($F$8:$F27))*1,"F"))</f>
        <v>0</v>
      </c>
      <c r="NG27" s="65">
        <f ca="1">IF(WEEKDAY(NG$6,2)&gt;5,"w",IF(ISERROR(VLOOKUP(NG$6,fériés,1,FALSE)),(SUM($H$1:NG$1)&gt;SUM($F$8:$F26))*(SUM($H$1:NG$1)&lt;=SUM($F$8:$F27))*1,"F"))</f>
        <v>0</v>
      </c>
      <c r="NH27" s="65">
        <f ca="1">IF(WEEKDAY(NH$6,2)&gt;5,"w",IF(ISERROR(VLOOKUP(NH$6,fériés,1,FALSE)),(SUM($H$1:NH$1)&gt;SUM($F$8:$F26))*(SUM($H$1:NH$1)&lt;=SUM($F$8:$F27))*1,"F"))</f>
        <v>0</v>
      </c>
      <c r="NI27" s="65">
        <f ca="1">IF(WEEKDAY(NI$6,2)&gt;5,"w",IF(ISERROR(VLOOKUP(NI$6,fériés,1,FALSE)),(SUM($H$1:NI$1)&gt;SUM($F$8:$F26))*(SUM($H$1:NI$1)&lt;=SUM($F$8:$F27))*1,"F"))</f>
        <v>0</v>
      </c>
      <c r="NJ27" s="65">
        <f ca="1">IF(WEEKDAY(NJ$6,2)&gt;5,"w",IF(ISERROR(VLOOKUP(NJ$6,fériés,1,FALSE)),(SUM($H$1:NJ$1)&gt;SUM($F$8:$F26))*(SUM($H$1:NJ$1)&lt;=SUM($F$8:$F27))*1,"F"))</f>
        <v>0</v>
      </c>
      <c r="NK27" s="65">
        <f ca="1">IF(WEEKDAY(NK$6,2)&gt;5,"w",IF(ISERROR(VLOOKUP(NK$6,fériés,1,FALSE)),(SUM($H$1:NK$1)&gt;SUM($F$8:$F26))*(SUM($H$1:NK$1)&lt;=SUM($F$8:$F27))*1,"F"))</f>
        <v>0</v>
      </c>
      <c r="NL27" s="65">
        <f ca="1">IF(WEEKDAY(NL$6,2)&gt;5,"w",IF(ISERROR(VLOOKUP(NL$6,fériés,1,FALSE)),(SUM($H$1:NL$1)&gt;SUM($F$8:$F26))*(SUM($H$1:NL$1)&lt;=SUM($F$8:$F27))*1,"F"))</f>
        <v>0</v>
      </c>
      <c r="NM27" s="65">
        <f ca="1">IF(WEEKDAY(NM$6,2)&gt;5,"w",IF(ISERROR(VLOOKUP(NM$6,fériés,1,FALSE)),(SUM($H$1:NM$1)&gt;SUM($F$8:$F26))*(SUM($H$1:NM$1)&lt;=SUM($F$8:$F27))*1,"F"))</f>
        <v>0</v>
      </c>
      <c r="NN27" s="65">
        <f ca="1">IF(WEEKDAY(NN$6,2)&gt;5,"w",IF(ISERROR(VLOOKUP(NN$6,fériés,1,FALSE)),(SUM($H$1:NN$1)&gt;SUM($F$8:$F26))*(SUM($H$1:NN$1)&lt;=SUM($F$8:$F27))*1,"F"))</f>
        <v>0</v>
      </c>
      <c r="NO27" s="65">
        <f ca="1">IF(WEEKDAY(NO$6,2)&gt;5,"w",IF(ISERROR(VLOOKUP(NO$6,fériés,1,FALSE)),(SUM($H$1:NO$1)&gt;SUM($F$8:$F26))*(SUM($H$1:NO$1)&lt;=SUM($F$8:$F27))*1,"F"))</f>
        <v>0</v>
      </c>
      <c r="NP27" s="65">
        <f ca="1">IF(WEEKDAY(NP$6,2)&gt;5,"w",IF(ISERROR(VLOOKUP(NP$6,fériés,1,FALSE)),(SUM($H$1:NP$1)&gt;SUM($F$8:$F26))*(SUM($H$1:NP$1)&lt;=SUM($F$8:$F27))*1,"F"))</f>
        <v>0</v>
      </c>
      <c r="NQ27" s="65">
        <f ca="1">IF(WEEKDAY(NQ$6,2)&gt;5,"w",IF(ISERROR(VLOOKUP(NQ$6,fériés,1,FALSE)),(SUM($H$1:NQ$1)&gt;SUM($F$8:$F26))*(SUM($H$1:NQ$1)&lt;=SUM($F$8:$F27))*1,"F"))</f>
        <v>0</v>
      </c>
      <c r="NR27" s="65">
        <f ca="1">IF(WEEKDAY(NR$6,2)&gt;5,"w",IF(ISERROR(VLOOKUP(NR$6,fériés,1,FALSE)),(SUM($H$1:NR$1)&gt;SUM($F$8:$F26))*(SUM($H$1:NR$1)&lt;=SUM($F$8:$F27))*1,"F"))</f>
        <v>0</v>
      </c>
      <c r="NS27" s="65">
        <f ca="1">IF(WEEKDAY(NS$6,2)&gt;5,"w",IF(ISERROR(VLOOKUP(NS$6,fériés,1,FALSE)),(SUM($H$1:NS$1)&gt;SUM($F$8:$F26))*(SUM($H$1:NS$1)&lt;=SUM($F$8:$F27))*1,"F"))</f>
        <v>0</v>
      </c>
      <c r="NT27" s="65">
        <f ca="1">IF(WEEKDAY(NT$6,2)&gt;5,"w",IF(ISERROR(VLOOKUP(NT$6,fériés,1,FALSE)),(SUM($H$1:NT$1)&gt;SUM($F$8:$F26))*(SUM($H$1:NT$1)&lt;=SUM($F$8:$F27))*1,"F"))</f>
        <v>0</v>
      </c>
      <c r="NU27" s="65">
        <f ca="1">IF(WEEKDAY(NU$6,2)&gt;5,"w",IF(ISERROR(VLOOKUP(NU$6,fériés,1,FALSE)),(SUM($H$1:NU$1)&gt;SUM($F$8:$F26))*(SUM($H$1:NU$1)&lt;=SUM($F$8:$F27))*1,"F"))</f>
        <v>0</v>
      </c>
      <c r="NV27" s="65">
        <f ca="1">IF(WEEKDAY(NV$6,2)&gt;5,"w",IF(ISERROR(VLOOKUP(NV$6,fériés,1,FALSE)),(SUM($H$1:NV$1)&gt;SUM($F$8:$F26))*(SUM($H$1:NV$1)&lt;=SUM($F$8:$F27))*1,"F"))</f>
        <v>0</v>
      </c>
      <c r="NW27" s="65">
        <f ca="1">IF(WEEKDAY(NW$6,2)&gt;5,"w",IF(ISERROR(VLOOKUP(NW$6,fériés,1,FALSE)),(SUM($H$1:NW$1)&gt;SUM($F$8:$F26))*(SUM($H$1:NW$1)&lt;=SUM($F$8:$F27))*1,"F"))</f>
        <v>0</v>
      </c>
      <c r="NX27" s="65">
        <f ca="1">IF(WEEKDAY(NX$6,2)&gt;5,"w",IF(ISERROR(VLOOKUP(NX$6,fériés,1,FALSE)),(SUM($H$1:NX$1)&gt;SUM($F$8:$F26))*(SUM($H$1:NX$1)&lt;=SUM($F$8:$F27))*1,"F"))</f>
        <v>0</v>
      </c>
      <c r="NY27" s="65">
        <f ca="1">IF(WEEKDAY(NY$6,2)&gt;5,"w",IF(ISERROR(VLOOKUP(NY$6,fériés,1,FALSE)),(SUM($H$1:NY$1)&gt;SUM($F$8:$F26))*(SUM($H$1:NY$1)&lt;=SUM($F$8:$F27))*1,"F"))</f>
        <v>0</v>
      </c>
      <c r="NZ27" s="65">
        <f ca="1">IF(WEEKDAY(NZ$6,2)&gt;5,"w",IF(ISERROR(VLOOKUP(NZ$6,fériés,1,FALSE)),(SUM($H$1:NZ$1)&gt;SUM($F$8:$F26))*(SUM($H$1:NZ$1)&lt;=SUM($F$8:$F27))*1,"F"))</f>
        <v>0</v>
      </c>
      <c r="OA27" s="65">
        <f ca="1">IF(WEEKDAY(OA$6,2)&gt;5,"w",IF(ISERROR(VLOOKUP(OA$6,fériés,1,FALSE)),(SUM($H$1:OA$1)&gt;SUM($F$8:$F26))*(SUM($H$1:OA$1)&lt;=SUM($F$8:$F27))*1,"F"))</f>
        <v>0</v>
      </c>
      <c r="OB27" s="65">
        <f ca="1">IF(WEEKDAY(OB$6,2)&gt;5,"w",IF(ISERROR(VLOOKUP(OB$6,fériés,1,FALSE)),(SUM($H$1:OB$1)&gt;SUM($F$8:$F26))*(SUM($H$1:OB$1)&lt;=SUM($F$8:$F27))*1,"F"))</f>
        <v>0</v>
      </c>
      <c r="OC27" s="65">
        <f ca="1">IF(WEEKDAY(OC$6,2)&gt;5,"w",IF(ISERROR(VLOOKUP(OC$6,fériés,1,FALSE)),(SUM($H$1:OC$1)&gt;SUM($F$8:$F26))*(SUM($H$1:OC$1)&lt;=SUM($F$8:$F27))*1,"F"))</f>
        <v>0</v>
      </c>
      <c r="OD27" s="65">
        <f ca="1">IF(WEEKDAY(OD$6,2)&gt;5,"w",IF(ISERROR(VLOOKUP(OD$6,fériés,1,FALSE)),(SUM($H$1:OD$1)&gt;SUM($F$8:$F26))*(SUM($H$1:OD$1)&lt;=SUM($F$8:$F27))*1,"F"))</f>
        <v>0</v>
      </c>
      <c r="OE27" s="65">
        <f ca="1">IF(WEEKDAY(OE$6,2)&gt;5,"w",IF(ISERROR(VLOOKUP(OE$6,fériés,1,FALSE)),(SUM($H$1:OE$1)&gt;SUM($F$8:$F26))*(SUM($H$1:OE$1)&lt;=SUM($F$8:$F27))*1,"F"))</f>
        <v>0</v>
      </c>
      <c r="OF27" s="65">
        <f ca="1">IF(WEEKDAY(OF$6,2)&gt;5,"w",IF(ISERROR(VLOOKUP(OF$6,fériés,1,FALSE)),(SUM($H$1:OF$1)&gt;SUM($F$8:$F26))*(SUM($H$1:OF$1)&lt;=SUM($F$8:$F27))*1,"F"))</f>
        <v>0</v>
      </c>
      <c r="OG27" s="65">
        <f ca="1">IF(WEEKDAY(OG$6,2)&gt;5,"w",IF(ISERROR(VLOOKUP(OG$6,fériés,1,FALSE)),(SUM($H$1:OG$1)&gt;SUM($F$8:$F26))*(SUM($H$1:OG$1)&lt;=SUM($F$8:$F27))*1,"F"))</f>
        <v>0</v>
      </c>
      <c r="OH27" s="65">
        <f ca="1">IF(WEEKDAY(OH$6,2)&gt;5,"w",IF(ISERROR(VLOOKUP(OH$6,fériés,1,FALSE)),(SUM($H$1:OH$1)&gt;SUM($F$8:$F26))*(SUM($H$1:OH$1)&lt;=SUM($F$8:$F27))*1,"F"))</f>
        <v>0</v>
      </c>
      <c r="OI27" s="65">
        <f ca="1">IF(WEEKDAY(OI$6,2)&gt;5,"w",IF(ISERROR(VLOOKUP(OI$6,fériés,1,FALSE)),(SUM($H$1:OI$1)&gt;SUM($F$8:$F26))*(SUM($H$1:OI$1)&lt;=SUM($F$8:$F27))*1,"F"))</f>
        <v>0</v>
      </c>
      <c r="OJ27" s="65">
        <f ca="1">IF(WEEKDAY(OJ$6,2)&gt;5,"w",IF(ISERROR(VLOOKUP(OJ$6,fériés,1,FALSE)),(SUM($H$1:OJ$1)&gt;SUM($F$8:$F26))*(SUM($H$1:OJ$1)&lt;=SUM($F$8:$F27))*1,"F"))</f>
        <v>0</v>
      </c>
      <c r="OK27" s="65">
        <f ca="1">IF(WEEKDAY(OK$6,2)&gt;5,"w",IF(ISERROR(VLOOKUP(OK$6,fériés,1,FALSE)),(SUM($H$1:OK$1)&gt;SUM($F$8:$F26))*(SUM($H$1:OK$1)&lt;=SUM($F$8:$F27))*1,"F"))</f>
        <v>0</v>
      </c>
      <c r="OL27" s="65">
        <f ca="1">IF(WEEKDAY(OL$6,2)&gt;5,"w",IF(ISERROR(VLOOKUP(OL$6,fériés,1,FALSE)),(SUM($H$1:OL$1)&gt;SUM($F$8:$F26))*(SUM($H$1:OL$1)&lt;=SUM($F$8:$F27))*1,"F"))</f>
        <v>0</v>
      </c>
      <c r="OM27" s="65">
        <f ca="1">IF(WEEKDAY(OM$6,2)&gt;5,"w",IF(ISERROR(VLOOKUP(OM$6,fériés,1,FALSE)),(SUM($H$1:OM$1)&gt;SUM($F$8:$F26))*(SUM($H$1:OM$1)&lt;=SUM($F$8:$F27))*1,"F"))</f>
        <v>0</v>
      </c>
      <c r="ON27" s="65">
        <f ca="1">IF(WEEKDAY(ON$6,2)&gt;5,"w",IF(ISERROR(VLOOKUP(ON$6,fériés,1,FALSE)),(SUM($H$1:ON$1)&gt;SUM($F$8:$F26))*(SUM($H$1:ON$1)&lt;=SUM($F$8:$F27))*1,"F"))</f>
        <v>0</v>
      </c>
      <c r="OO27" s="65">
        <f ca="1">IF(WEEKDAY(OO$6,2)&gt;5,"w",IF(ISERROR(VLOOKUP(OO$6,fériés,1,FALSE)),(SUM($H$1:OO$1)&gt;SUM($F$8:$F26))*(SUM($H$1:OO$1)&lt;=SUM($F$8:$F27))*1,"F"))</f>
        <v>0</v>
      </c>
      <c r="OP27" s="65">
        <f ca="1">IF(WEEKDAY(OP$6,2)&gt;5,"w",IF(ISERROR(VLOOKUP(OP$6,fériés,1,FALSE)),(SUM($H$1:OP$1)&gt;SUM($F$8:$F26))*(SUM($H$1:OP$1)&lt;=SUM($F$8:$F27))*1,"F"))</f>
        <v>0</v>
      </c>
      <c r="OQ27" s="65">
        <f ca="1">IF(WEEKDAY(OQ$6,2)&gt;5,"w",IF(ISERROR(VLOOKUP(OQ$6,fériés,1,FALSE)),(SUM($H$1:OQ$1)&gt;SUM($F$8:$F26))*(SUM($H$1:OQ$1)&lt;=SUM($F$8:$F27))*1,"F"))</f>
        <v>0</v>
      </c>
      <c r="OR27" s="65">
        <f ca="1">IF(WEEKDAY(OR$6,2)&gt;5,"w",IF(ISERROR(VLOOKUP(OR$6,fériés,1,FALSE)),(SUM($H$1:OR$1)&gt;SUM($F$8:$F26))*(SUM($H$1:OR$1)&lt;=SUM($F$8:$F27))*1,"F"))</f>
        <v>0</v>
      </c>
      <c r="OS27" s="65">
        <f ca="1">IF(WEEKDAY(OS$6,2)&gt;5,"w",IF(ISERROR(VLOOKUP(OS$6,fériés,1,FALSE)),(SUM($H$1:OS$1)&gt;SUM($F$8:$F26))*(SUM($H$1:OS$1)&lt;=SUM($F$8:$F27))*1,"F"))</f>
        <v>0</v>
      </c>
      <c r="OT27" s="65">
        <f ca="1">IF(WEEKDAY(OT$6,2)&gt;5,"w",IF(ISERROR(VLOOKUP(OT$6,fériés,1,FALSE)),(SUM($H$1:OT$1)&gt;SUM($F$8:$F26))*(SUM($H$1:OT$1)&lt;=SUM($F$8:$F27))*1,"F"))</f>
        <v>0</v>
      </c>
      <c r="OU27" s="65">
        <f ca="1">IF(WEEKDAY(OU$6,2)&gt;5,"w",IF(ISERROR(VLOOKUP(OU$6,fériés,1,FALSE)),(SUM($H$1:OU$1)&gt;SUM($F$8:$F26))*(SUM($H$1:OU$1)&lt;=SUM($F$8:$F27))*1,"F"))</f>
        <v>0</v>
      </c>
      <c r="OV27" s="65">
        <f ca="1">IF(WEEKDAY(OV$6,2)&gt;5,"w",IF(ISERROR(VLOOKUP(OV$6,fériés,1,FALSE)),(SUM($H$1:OV$1)&gt;SUM($F$8:$F26))*(SUM($H$1:OV$1)&lt;=SUM($F$8:$F27))*1,"F"))</f>
        <v>0</v>
      </c>
      <c r="OW27" s="65">
        <f ca="1">IF(WEEKDAY(OW$6,2)&gt;5,"w",IF(ISERROR(VLOOKUP(OW$6,fériés,1,FALSE)),(SUM($H$1:OW$1)&gt;SUM($F$8:$F26))*(SUM($H$1:OW$1)&lt;=SUM($F$8:$F27))*1,"F"))</f>
        <v>0</v>
      </c>
      <c r="OX27" s="65">
        <f ca="1">IF(WEEKDAY(OX$6,2)&gt;5,"w",IF(ISERROR(VLOOKUP(OX$6,fériés,1,FALSE)),(SUM($H$1:OX$1)&gt;SUM($F$8:$F26))*(SUM($H$1:OX$1)&lt;=SUM($F$8:$F27))*1,"F"))</f>
        <v>0</v>
      </c>
      <c r="OY27" s="65">
        <f ca="1">IF(WEEKDAY(OY$6,2)&gt;5,"w",IF(ISERROR(VLOOKUP(OY$6,fériés,1,FALSE)),(SUM($H$1:OY$1)&gt;SUM($F$8:$F26))*(SUM($H$1:OY$1)&lt;=SUM($F$8:$F27))*1,"F"))</f>
        <v>0</v>
      </c>
      <c r="OZ27" s="65" t="str">
        <f ca="1">IF(WEEKDAY(OZ$6,2)&gt;5,"w",IF(ISERROR(VLOOKUP(OZ$6,fériés,1,FALSE)),(SUM($H$1:OZ$1)&gt;SUM($F$8:$F26))*(SUM($H$1:OZ$1)&lt;=SUM($F$8:$F27))*1,"F"))</f>
        <v>w</v>
      </c>
      <c r="PA27" s="65" t="str">
        <f ca="1">IF(WEEKDAY(PA$6,2)&gt;5,"w",IF(ISERROR(VLOOKUP(PA$6,fériés,1,FALSE)),(SUM($H$1:PA$1)&gt;SUM($F$8:$F26))*(SUM($H$1:PA$1)&lt;=SUM($F$8:$F27))*1,"F"))</f>
        <v>w</v>
      </c>
      <c r="PB27" s="65" t="str">
        <f ca="1">IF(WEEKDAY(PB$6,2)&gt;5,"w",IF(ISERROR(VLOOKUP(PB$6,fériés,1,FALSE)),(SUM($H$1:PB$1)&gt;SUM($F$8:$F26))*(SUM($H$1:PB$1)&lt;=SUM($F$8:$F27))*1,"F"))</f>
        <v>w</v>
      </c>
      <c r="PC27" s="65" t="str">
        <f ca="1">IF(WEEKDAY(PC$6,2)&gt;5,"w",IF(ISERROR(VLOOKUP(PC$6,fériés,1,FALSE)),(SUM($H$1:PC$1)&gt;SUM($F$8:$F26))*(SUM($H$1:PC$1)&lt;=SUM($F$8:$F27))*1,"F"))</f>
        <v>w</v>
      </c>
      <c r="PD27" s="65" t="str">
        <f ca="1">IF(WEEKDAY(PD$6,2)&gt;5,"w",IF(ISERROR(VLOOKUP(PD$6,fériés,1,FALSE)),(SUM($H$1:PD$1)&gt;SUM($F$8:$F26))*(SUM($H$1:PD$1)&lt;=SUM($F$8:$F27))*1,"F"))</f>
        <v>w</v>
      </c>
      <c r="PE27" s="65" t="str">
        <f ca="1">IF(WEEKDAY(PE$6,2)&gt;5,"w",IF(ISERROR(VLOOKUP(PE$6,fériés,1,FALSE)),(SUM($H$1:PE$1)&gt;SUM($F$8:$F26))*(SUM($H$1:PE$1)&lt;=SUM($F$8:$F27))*1,"F"))</f>
        <v>w</v>
      </c>
      <c r="PF27" s="65" t="str">
        <f ca="1">IF(WEEKDAY(PF$6,2)&gt;5,"w",IF(ISERROR(VLOOKUP(PF$6,fériés,1,FALSE)),(SUM($H$1:PF$1)&gt;SUM($F$8:$F26))*(SUM($H$1:PF$1)&lt;=SUM($F$8:$F27))*1,"F"))</f>
        <v>w</v>
      </c>
      <c r="PG27" s="65" t="str">
        <f ca="1">IF(WEEKDAY(PG$6,2)&gt;5,"w",IF(ISERROR(VLOOKUP(PG$6,fériés,1,FALSE)),(SUM($H$1:PG$1)&gt;SUM($F$8:$F26))*(SUM($H$1:PG$1)&lt;=SUM($F$8:$F27))*1,"F"))</f>
        <v>w</v>
      </c>
      <c r="PH27" s="65" t="str">
        <f ca="1">IF(WEEKDAY(PH$6,2)&gt;5,"w",IF(ISERROR(VLOOKUP(PH$6,fériés,1,FALSE)),(SUM($H$1:PH$1)&gt;SUM($F$8:$F26))*(SUM($H$1:PH$1)&lt;=SUM($F$8:$F27))*1,"F"))</f>
        <v>w</v>
      </c>
      <c r="PI27" s="65" t="str">
        <f ca="1">IF(WEEKDAY(PI$6,2)&gt;5,"w",IF(ISERROR(VLOOKUP(PI$6,fériés,1,FALSE)),(SUM($H$1:PI$1)&gt;SUM($F$8:$F26))*(SUM($H$1:PI$1)&lt;=SUM($F$8:$F27))*1,"F"))</f>
        <v>w</v>
      </c>
      <c r="PJ27" s="65" t="str">
        <f ca="1">IF(WEEKDAY(PJ$6,2)&gt;5,"w",IF(ISERROR(VLOOKUP(PJ$6,fériés,1,FALSE)),(SUM($H$1:PJ$1)&gt;SUM($F$8:$F26))*(SUM($H$1:PJ$1)&lt;=SUM($F$8:$F27))*1,"F"))</f>
        <v>w</v>
      </c>
      <c r="PK27" s="65" t="str">
        <f ca="1">IF(WEEKDAY(PK$6,2)&gt;5,"w",IF(ISERROR(VLOOKUP(PK$6,fériés,1,FALSE)),(SUM($H$1:PK$1)&gt;SUM($F$8:$F26))*(SUM($H$1:PK$1)&lt;=SUM($F$8:$F27))*1,"F"))</f>
        <v>w</v>
      </c>
      <c r="PL27" s="65" t="str">
        <f ca="1">IF(WEEKDAY(PL$6,2)&gt;5,"w",IF(ISERROR(VLOOKUP(PL$6,fériés,1,FALSE)),(SUM($H$1:PL$1)&gt;SUM($F$8:$F26))*(SUM($H$1:PL$1)&lt;=SUM($F$8:$F27))*1,"F"))</f>
        <v>w</v>
      </c>
      <c r="PM27" s="65" t="str">
        <f ca="1">IF(WEEKDAY(PM$6,2)&gt;5,"w",IF(ISERROR(VLOOKUP(PM$6,fériés,1,FALSE)),(SUM($H$1:PM$1)&gt;SUM($F$8:$F26))*(SUM($H$1:PM$1)&lt;=SUM($F$8:$F27))*1,"F"))</f>
        <v>w</v>
      </c>
      <c r="PN27" s="65" t="str">
        <f ca="1">IF(WEEKDAY(PN$6,2)&gt;5,"w",IF(ISERROR(VLOOKUP(PN$6,fériés,1,FALSE)),(SUM($H$1:PN$1)&gt;SUM($F$8:$F26))*(SUM($H$1:PN$1)&lt;=SUM($F$8:$F27))*1,"F"))</f>
        <v>w</v>
      </c>
      <c r="PO27" s="65" t="str">
        <f ca="1">IF(WEEKDAY(PO$6,2)&gt;5,"w",IF(ISERROR(VLOOKUP(PO$6,fériés,1,FALSE)),(SUM($H$1:PO$1)&gt;SUM($F$8:$F26))*(SUM($H$1:PO$1)&lt;=SUM($F$8:$F27))*1,"F"))</f>
        <v>w</v>
      </c>
      <c r="PP27" s="65" t="str">
        <f ca="1">IF(WEEKDAY(PP$6,2)&gt;5,"w",IF(ISERROR(VLOOKUP(PP$6,fériés,1,FALSE)),(SUM($H$1:PP$1)&gt;SUM($F$8:$F26))*(SUM($H$1:PP$1)&lt;=SUM($F$8:$F27))*1,"F"))</f>
        <v>w</v>
      </c>
      <c r="PQ27" s="65" t="str">
        <f ca="1">IF(WEEKDAY(PQ$6,2)&gt;5,"w",IF(ISERROR(VLOOKUP(PQ$6,fériés,1,FALSE)),(SUM($H$1:PQ$1)&gt;SUM($F$8:$F26))*(SUM($H$1:PQ$1)&lt;=SUM($F$8:$F27))*1,"F"))</f>
        <v>w</v>
      </c>
      <c r="PR27" s="65" t="str">
        <f ca="1">IF(WEEKDAY(PR$6,2)&gt;5,"w",IF(ISERROR(VLOOKUP(PR$6,fériés,1,FALSE)),(SUM($H$1:PR$1)&gt;SUM($F$8:$F26))*(SUM($H$1:PR$1)&lt;=SUM($F$8:$F27))*1,"F"))</f>
        <v>w</v>
      </c>
      <c r="PS27" s="65" t="str">
        <f ca="1">IF(WEEKDAY(PS$6,2)&gt;5,"w",IF(ISERROR(VLOOKUP(PS$6,fériés,1,FALSE)),(SUM($H$1:PS$1)&gt;SUM($F$8:$F26))*(SUM($H$1:PS$1)&lt;=SUM($F$8:$F27))*1,"F"))</f>
        <v>w</v>
      </c>
      <c r="PT27" s="65">
        <f ca="1">IF(WEEKDAY(PT$6,2)&gt;5,"w",IF(ISERROR(VLOOKUP(PT$6,fériés,1,FALSE)),(SUM($H$1:PT$1)&gt;SUM($F$8:$F26))*(SUM($H$1:PT$1)&lt;=SUM($F$8:$F27))*1,"F"))</f>
        <v>0</v>
      </c>
      <c r="PU27" s="65">
        <f ca="1">IF(WEEKDAY(PU$6,2)&gt;5,"w",IF(ISERROR(VLOOKUP(PU$6,fériés,1,FALSE)),(SUM($H$1:PU$1)&gt;SUM($F$8:$F26))*(SUM($H$1:PU$1)&lt;=SUM($F$8:$F27))*1,"F"))</f>
        <v>0</v>
      </c>
      <c r="PV27" s="65">
        <f ca="1">IF(WEEKDAY(PV$6,2)&gt;5,"w",IF(ISERROR(VLOOKUP(PV$6,fériés,1,FALSE)),(SUM($H$1:PV$1)&gt;SUM($F$8:$F26))*(SUM($H$1:PV$1)&lt;=SUM($F$8:$F27))*1,"F"))</f>
        <v>0</v>
      </c>
      <c r="PW27" s="65">
        <f ca="1">IF(WEEKDAY(PW$6,2)&gt;5,"w",IF(ISERROR(VLOOKUP(PW$6,fériés,1,FALSE)),(SUM($H$1:PW$1)&gt;SUM($F$8:$F26))*(SUM($H$1:PW$1)&lt;=SUM($F$8:$F27))*1,"F"))</f>
        <v>0</v>
      </c>
      <c r="PX27" s="65">
        <f ca="1">IF(WEEKDAY(PX$6,2)&gt;5,"w",IF(ISERROR(VLOOKUP(PX$6,fériés,1,FALSE)),(SUM($H$1:PX$1)&gt;SUM($F$8:$F26))*(SUM($H$1:PX$1)&lt;=SUM($F$8:$F27))*1,"F"))</f>
        <v>0</v>
      </c>
      <c r="PY27" s="65">
        <f ca="1">IF(WEEKDAY(PY$6,2)&gt;5,"w",IF(ISERROR(VLOOKUP(PY$6,fériés,1,FALSE)),(SUM($H$1:PY$1)&gt;SUM($F$8:$F26))*(SUM($H$1:PY$1)&lt;=SUM($F$8:$F27))*1,"F"))</f>
        <v>0</v>
      </c>
      <c r="PZ27" s="65">
        <f ca="1">IF(WEEKDAY(PZ$6,2)&gt;5,"w",IF(ISERROR(VLOOKUP(PZ$6,fériés,1,FALSE)),(SUM($H$1:PZ$1)&gt;SUM($F$8:$F26))*(SUM($H$1:PZ$1)&lt;=SUM($F$8:$F27))*1,"F"))</f>
        <v>0</v>
      </c>
      <c r="QA27" s="65">
        <f ca="1">IF(WEEKDAY(QA$6,2)&gt;5,"w",IF(ISERROR(VLOOKUP(QA$6,fériés,1,FALSE)),(SUM($H$1:QA$1)&gt;SUM($F$8:$F26))*(SUM($H$1:QA$1)&lt;=SUM($F$8:$F27))*1,"F"))</f>
        <v>0</v>
      </c>
      <c r="QB27" s="65">
        <f ca="1">IF(WEEKDAY(QB$6,2)&gt;5,"w",IF(ISERROR(VLOOKUP(QB$6,fériés,1,FALSE)),(SUM($H$1:QB$1)&gt;SUM($F$8:$F26))*(SUM($H$1:QB$1)&lt;=SUM($F$8:$F27))*1,"F"))</f>
        <v>0</v>
      </c>
      <c r="QC27" s="65">
        <f ca="1">IF(WEEKDAY(QC$6,2)&gt;5,"w",IF(ISERROR(VLOOKUP(QC$6,fériés,1,FALSE)),(SUM($H$1:QC$1)&gt;SUM($F$8:$F26))*(SUM($H$1:QC$1)&lt;=SUM($F$8:$F27))*1,"F"))</f>
        <v>0</v>
      </c>
      <c r="QD27" s="65">
        <f ca="1">IF(WEEKDAY(QD$6,2)&gt;5,"w",IF(ISERROR(VLOOKUP(QD$6,fériés,1,FALSE)),(SUM($H$1:QD$1)&gt;SUM($F$8:$F26))*(SUM($H$1:QD$1)&lt;=SUM($F$8:$F27))*1,"F"))</f>
        <v>0</v>
      </c>
      <c r="QE27" s="65">
        <f ca="1">IF(WEEKDAY(QE$6,2)&gt;5,"w",IF(ISERROR(VLOOKUP(QE$6,fériés,1,FALSE)),(SUM($H$1:QE$1)&gt;SUM($F$8:$F26))*(SUM($H$1:QE$1)&lt;=SUM($F$8:$F27))*1,"F"))</f>
        <v>0</v>
      </c>
      <c r="QF27" s="65">
        <f ca="1">IF(WEEKDAY(QF$6,2)&gt;5,"w",IF(ISERROR(VLOOKUP(QF$6,fériés,1,FALSE)),(SUM($H$1:QF$1)&gt;SUM($F$8:$F26))*(SUM($H$1:QF$1)&lt;=SUM($F$8:$F27))*1,"F"))</f>
        <v>0</v>
      </c>
      <c r="QG27" s="65">
        <f ca="1">IF(WEEKDAY(QG$6,2)&gt;5,"w",IF(ISERROR(VLOOKUP(QG$6,fériés,1,FALSE)),(SUM($H$1:QG$1)&gt;SUM($F$8:$F26))*(SUM($H$1:QG$1)&lt;=SUM($F$8:$F27))*1,"F"))</f>
        <v>0</v>
      </c>
      <c r="QH27" s="65">
        <f ca="1">IF(WEEKDAY(QH$6,2)&gt;5,"w",IF(ISERROR(VLOOKUP(QH$6,fériés,1,FALSE)),(SUM($H$1:QH$1)&gt;SUM($F$8:$F26))*(SUM($H$1:QH$1)&lt;=SUM($F$8:$F27))*1,"F"))</f>
        <v>0</v>
      </c>
      <c r="QI27" s="65">
        <f ca="1">IF(WEEKDAY(QI$6,2)&gt;5,"w",IF(ISERROR(VLOOKUP(QI$6,fériés,1,FALSE)),(SUM($H$1:QI$1)&gt;SUM($F$8:$F26))*(SUM($H$1:QI$1)&lt;=SUM($F$8:$F27))*1,"F"))</f>
        <v>0</v>
      </c>
      <c r="QJ27" s="65">
        <f ca="1">IF(WEEKDAY(QJ$6,2)&gt;5,"w",IF(ISERROR(VLOOKUP(QJ$6,fériés,1,FALSE)),(SUM($H$1:QJ$1)&gt;SUM($F$8:$F26))*(SUM($H$1:QJ$1)&lt;=SUM($F$8:$F27))*1,"F"))</f>
        <v>0</v>
      </c>
      <c r="QK27" s="65">
        <f ca="1">IF(WEEKDAY(QK$6,2)&gt;5,"w",IF(ISERROR(VLOOKUP(QK$6,fériés,1,FALSE)),(SUM($H$1:QK$1)&gt;SUM($F$8:$F26))*(SUM($H$1:QK$1)&lt;=SUM($F$8:$F27))*1,"F"))</f>
        <v>0</v>
      </c>
      <c r="QL27" s="65">
        <f ca="1">IF(WEEKDAY(QL$6,2)&gt;5,"w",IF(ISERROR(VLOOKUP(QL$6,fériés,1,FALSE)),(SUM($H$1:QL$1)&gt;SUM($F$8:$F26))*(SUM($H$1:QL$1)&lt;=SUM($F$8:$F27))*1,"F"))</f>
        <v>0</v>
      </c>
      <c r="QM27" s="65">
        <f ca="1">IF(WEEKDAY(QM$6,2)&gt;5,"w",IF(ISERROR(VLOOKUP(QM$6,fériés,1,FALSE)),(SUM($H$1:QM$1)&gt;SUM($F$8:$F26))*(SUM($H$1:QM$1)&lt;=SUM($F$8:$F27))*1,"F"))</f>
        <v>0</v>
      </c>
      <c r="QN27" s="65">
        <f ca="1">IF(WEEKDAY(QN$6,2)&gt;5,"w",IF(ISERROR(VLOOKUP(QN$6,fériés,1,FALSE)),(SUM($H$1:QN$1)&gt;SUM($F$8:$F26))*(SUM($H$1:QN$1)&lt;=SUM($F$8:$F27))*1,"F"))</f>
        <v>0</v>
      </c>
      <c r="QO27" s="65">
        <f ca="1">IF(WEEKDAY(QO$6,2)&gt;5,"w",IF(ISERROR(VLOOKUP(QO$6,fériés,1,FALSE)),(SUM($H$1:QO$1)&gt;SUM($F$8:$F26))*(SUM($H$1:QO$1)&lt;=SUM($F$8:$F27))*1,"F"))</f>
        <v>0</v>
      </c>
      <c r="QP27" s="65">
        <f ca="1">IF(WEEKDAY(QP$6,2)&gt;5,"w",IF(ISERROR(VLOOKUP(QP$6,fériés,1,FALSE)),(SUM($H$1:QP$1)&gt;SUM($F$8:$F26))*(SUM($H$1:QP$1)&lt;=SUM($F$8:$F27))*1,"F"))</f>
        <v>0</v>
      </c>
      <c r="QQ27" s="65">
        <f ca="1">IF(WEEKDAY(QQ$6,2)&gt;5,"w",IF(ISERROR(VLOOKUP(QQ$6,fériés,1,FALSE)),(SUM($H$1:QQ$1)&gt;SUM($F$8:$F26))*(SUM($H$1:QQ$1)&lt;=SUM($F$8:$F27))*1,"F"))</f>
        <v>0</v>
      </c>
      <c r="QR27" s="65">
        <f ca="1">IF(WEEKDAY(QR$6,2)&gt;5,"w",IF(ISERROR(VLOOKUP(QR$6,fériés,1,FALSE)),(SUM($H$1:QR$1)&gt;SUM($F$8:$F26))*(SUM($H$1:QR$1)&lt;=SUM($F$8:$F27))*1,"F"))</f>
        <v>0</v>
      </c>
      <c r="QS27" s="65">
        <f ca="1">IF(WEEKDAY(QS$6,2)&gt;5,"w",IF(ISERROR(VLOOKUP(QS$6,fériés,1,FALSE)),(SUM($H$1:QS$1)&gt;SUM($F$8:$F26))*(SUM($H$1:QS$1)&lt;=SUM($F$8:$F27))*1,"F"))</f>
        <v>0</v>
      </c>
      <c r="QT27" s="65">
        <f ca="1">IF(WEEKDAY(QT$6,2)&gt;5,"w",IF(ISERROR(VLOOKUP(QT$6,fériés,1,FALSE)),(SUM($H$1:QT$1)&gt;SUM($F$8:$F26))*(SUM($H$1:QT$1)&lt;=SUM($F$8:$F27))*1,"F"))</f>
        <v>0</v>
      </c>
      <c r="QU27" s="65">
        <f ca="1">IF(WEEKDAY(QU$6,2)&gt;5,"w",IF(ISERROR(VLOOKUP(QU$6,fériés,1,FALSE)),(SUM($H$1:QU$1)&gt;SUM($F$8:$F26))*(SUM($H$1:QU$1)&lt;=SUM($F$8:$F27))*1,"F"))</f>
        <v>0</v>
      </c>
      <c r="QV27" s="65">
        <f ca="1">IF(WEEKDAY(QV$6,2)&gt;5,"w",IF(ISERROR(VLOOKUP(QV$6,fériés,1,FALSE)),(SUM($H$1:QV$1)&gt;SUM($F$8:$F26))*(SUM($H$1:QV$1)&lt;=SUM($F$8:$F27))*1,"F"))</f>
        <v>0</v>
      </c>
      <c r="QW27" s="65">
        <f ca="1">IF(WEEKDAY(QW$6,2)&gt;5,"w",IF(ISERROR(VLOOKUP(QW$6,fériés,1,FALSE)),(SUM($H$1:QW$1)&gt;SUM($F$8:$F26))*(SUM($H$1:QW$1)&lt;=SUM($F$8:$F27))*1,"F"))</f>
        <v>0</v>
      </c>
      <c r="QX27" s="65">
        <f ca="1">IF(WEEKDAY(QX$6,2)&gt;5,"w",IF(ISERROR(VLOOKUP(QX$6,fériés,1,FALSE)),(SUM($H$1:QX$1)&gt;SUM($F$8:$F26))*(SUM($H$1:QX$1)&lt;=SUM($F$8:$F27))*1,"F"))</f>
        <v>0</v>
      </c>
      <c r="QY27" s="65">
        <f ca="1">IF(WEEKDAY(QY$6,2)&gt;5,"w",IF(ISERROR(VLOOKUP(QY$6,fériés,1,FALSE)),(SUM($H$1:QY$1)&gt;SUM($F$8:$F26))*(SUM($H$1:QY$1)&lt;=SUM($F$8:$F27))*1,"F"))</f>
        <v>0</v>
      </c>
      <c r="QZ27" s="65">
        <f ca="1">IF(WEEKDAY(QZ$6,2)&gt;5,"w",IF(ISERROR(VLOOKUP(QZ$6,fériés,1,FALSE)),(SUM($H$1:QZ$1)&gt;SUM($F$8:$F26))*(SUM($H$1:QZ$1)&lt;=SUM($F$8:$F27))*1,"F"))</f>
        <v>0</v>
      </c>
      <c r="RA27" s="65">
        <f ca="1">IF(WEEKDAY(RA$6,2)&gt;5,"w",IF(ISERROR(VLOOKUP(RA$6,fériés,1,FALSE)),(SUM($H$1:RA$1)&gt;SUM($F$8:$F26))*(SUM($H$1:RA$1)&lt;=SUM($F$8:$F27))*1,"F"))</f>
        <v>0</v>
      </c>
      <c r="RB27" s="65">
        <f ca="1">IF(WEEKDAY(RB$6,2)&gt;5,"w",IF(ISERROR(VLOOKUP(RB$6,fériés,1,FALSE)),(SUM($H$1:RB$1)&gt;SUM($F$8:$F26))*(SUM($H$1:RB$1)&lt;=SUM($F$8:$F27))*1,"F"))</f>
        <v>0</v>
      </c>
      <c r="RC27" s="65">
        <f ca="1">IF(WEEKDAY(RC$6,2)&gt;5,"w",IF(ISERROR(VLOOKUP(RC$6,fériés,1,FALSE)),(SUM($H$1:RC$1)&gt;SUM($F$8:$F26))*(SUM($H$1:RC$1)&lt;=SUM($F$8:$F27))*1,"F"))</f>
        <v>0</v>
      </c>
      <c r="RD27" s="65">
        <f ca="1">IF(WEEKDAY(RD$6,2)&gt;5,"w",IF(ISERROR(VLOOKUP(RD$6,fériés,1,FALSE)),(SUM($H$1:RD$1)&gt;SUM($F$8:$F26))*(SUM($H$1:RD$1)&lt;=SUM($F$8:$F27))*1,"F"))</f>
        <v>0</v>
      </c>
      <c r="RE27" s="65">
        <f ca="1">IF(WEEKDAY(RE$6,2)&gt;5,"w",IF(ISERROR(VLOOKUP(RE$6,fériés,1,FALSE)),(SUM($H$1:RE$1)&gt;SUM($F$8:$F26))*(SUM($H$1:RE$1)&lt;=SUM($F$8:$F27))*1,"F"))</f>
        <v>0</v>
      </c>
      <c r="RF27" s="65">
        <f ca="1">IF(WEEKDAY(RF$6,2)&gt;5,"w",IF(ISERROR(VLOOKUP(RF$6,fériés,1,FALSE)),(SUM($H$1:RF$1)&gt;SUM($F$8:$F26))*(SUM($H$1:RF$1)&lt;=SUM($F$8:$F27))*1,"F"))</f>
        <v>0</v>
      </c>
      <c r="RG27" s="65">
        <f ca="1">IF(WEEKDAY(RG$6,2)&gt;5,"w",IF(ISERROR(VLOOKUP(RG$6,fériés,1,FALSE)),(SUM($H$1:RG$1)&gt;SUM($F$8:$F26))*(SUM($H$1:RG$1)&lt;=SUM($F$8:$F27))*1,"F"))</f>
        <v>0</v>
      </c>
      <c r="RH27" s="65">
        <f ca="1">IF(WEEKDAY(RH$6,2)&gt;5,"w",IF(ISERROR(VLOOKUP(RH$6,fériés,1,FALSE)),(SUM($H$1:RH$1)&gt;SUM($F$8:$F26))*(SUM($H$1:RH$1)&lt;=SUM($F$8:$F27))*1,"F"))</f>
        <v>0</v>
      </c>
      <c r="RI27" s="65">
        <f ca="1">IF(WEEKDAY(RI$6,2)&gt;5,"w",IF(ISERROR(VLOOKUP(RI$6,fériés,1,FALSE)),(SUM($H$1:RI$1)&gt;SUM($F$8:$F26))*(SUM($H$1:RI$1)&lt;=SUM($F$8:$F27))*1,"F"))</f>
        <v>0</v>
      </c>
      <c r="RJ27" s="65">
        <f ca="1">IF(WEEKDAY(RJ$6,2)&gt;5,"w",IF(ISERROR(VLOOKUP(RJ$6,fériés,1,FALSE)),(SUM($H$1:RJ$1)&gt;SUM($F$8:$F26))*(SUM($H$1:RJ$1)&lt;=SUM($F$8:$F27))*1,"F"))</f>
        <v>0</v>
      </c>
      <c r="RK27" s="65">
        <f ca="1">IF(WEEKDAY(RK$6,2)&gt;5,"w",IF(ISERROR(VLOOKUP(RK$6,fériés,1,FALSE)),(SUM($H$1:RK$1)&gt;SUM($F$8:$F26))*(SUM($H$1:RK$1)&lt;=SUM($F$8:$F27))*1,"F"))</f>
        <v>0</v>
      </c>
      <c r="RL27" s="65">
        <f ca="1">IF(WEEKDAY(RL$6,2)&gt;5,"w",IF(ISERROR(VLOOKUP(RL$6,fériés,1,FALSE)),(SUM($H$1:RL$1)&gt;SUM($F$8:$F26))*(SUM($H$1:RL$1)&lt;=SUM($F$8:$F27))*1,"F"))</f>
        <v>0</v>
      </c>
      <c r="RM27" s="65">
        <f ca="1">IF(WEEKDAY(RM$6,2)&gt;5,"w",IF(ISERROR(VLOOKUP(RM$6,fériés,1,FALSE)),(SUM($H$1:RM$1)&gt;SUM($F$8:$F26))*(SUM($H$1:RM$1)&lt;=SUM($F$8:$F27))*1,"F"))</f>
        <v>0</v>
      </c>
      <c r="RN27" s="65">
        <f ca="1">IF(WEEKDAY(RN$6,2)&gt;5,"w",IF(ISERROR(VLOOKUP(RN$6,fériés,1,FALSE)),(SUM($H$1:RN$1)&gt;SUM($F$8:$F26))*(SUM($H$1:RN$1)&lt;=SUM($F$8:$F27))*1,"F"))</f>
        <v>0</v>
      </c>
      <c r="RO27" s="65">
        <f ca="1">IF(WEEKDAY(RO$6,2)&gt;5,"w",IF(ISERROR(VLOOKUP(RO$6,fériés,1,FALSE)),(SUM($H$1:RO$1)&gt;SUM($F$8:$F26))*(SUM($H$1:RO$1)&lt;=SUM($F$8:$F27))*1,"F"))</f>
        <v>0</v>
      </c>
      <c r="RP27" s="65">
        <f ca="1">IF(WEEKDAY(RP$6,2)&gt;5,"w",IF(ISERROR(VLOOKUP(RP$6,fériés,1,FALSE)),(SUM($H$1:RP$1)&gt;SUM($F$8:$F26))*(SUM($H$1:RP$1)&lt;=SUM($F$8:$F27))*1,"F"))</f>
        <v>0</v>
      </c>
      <c r="RQ27" s="65">
        <f ca="1">IF(WEEKDAY(RQ$6,2)&gt;5,"w",IF(ISERROR(VLOOKUP(RQ$6,fériés,1,FALSE)),(SUM($H$1:RQ$1)&gt;SUM($F$8:$F26))*(SUM($H$1:RQ$1)&lt;=SUM($F$8:$F27))*1,"F"))</f>
        <v>0</v>
      </c>
      <c r="RR27" s="65" t="str">
        <f ca="1">IF(WEEKDAY(RR$6,2)&gt;5,"w",IF(ISERROR(VLOOKUP(RR$6,fériés,1,FALSE)),(SUM($H$1:RR$1)&gt;SUM($F$8:$F26))*(SUM($H$1:RR$1)&lt;=SUM($F$8:$F27))*1,"F"))</f>
        <v>w</v>
      </c>
      <c r="RS27" s="65" t="str">
        <f ca="1">IF(WEEKDAY(RS$6,2)&gt;5,"w",IF(ISERROR(VLOOKUP(RS$6,fériés,1,FALSE)),(SUM($H$1:RS$1)&gt;SUM($F$8:$F26))*(SUM($H$1:RS$1)&lt;=SUM($F$8:$F27))*1,"F"))</f>
        <v>w</v>
      </c>
      <c r="RT27" s="65" t="str">
        <f ca="1">IF(WEEKDAY(RT$6,2)&gt;5,"w",IF(ISERROR(VLOOKUP(RT$6,fériés,1,FALSE)),(SUM($H$1:RT$1)&gt;SUM($F$8:$F26))*(SUM($H$1:RT$1)&lt;=SUM($F$8:$F27))*1,"F"))</f>
        <v>w</v>
      </c>
      <c r="RU27" s="65" t="str">
        <f ca="1">IF(WEEKDAY(RU$6,2)&gt;5,"w",IF(ISERROR(VLOOKUP(RU$6,fériés,1,FALSE)),(SUM($H$1:RU$1)&gt;SUM($F$8:$F26))*(SUM($H$1:RU$1)&lt;=SUM($F$8:$F27))*1,"F"))</f>
        <v>w</v>
      </c>
      <c r="RV27" s="65" t="str">
        <f ca="1">IF(WEEKDAY(RV$6,2)&gt;5,"w",IF(ISERROR(VLOOKUP(RV$6,fériés,1,FALSE)),(SUM($H$1:RV$1)&gt;SUM($F$8:$F26))*(SUM($H$1:RV$1)&lt;=SUM($F$8:$F27))*1,"F"))</f>
        <v>w</v>
      </c>
      <c r="RW27" s="65" t="str">
        <f ca="1">IF(WEEKDAY(RW$6,2)&gt;5,"w",IF(ISERROR(VLOOKUP(RW$6,fériés,1,FALSE)),(SUM($H$1:RW$1)&gt;SUM($F$8:$F26))*(SUM($H$1:RW$1)&lt;=SUM($F$8:$F27))*1,"F"))</f>
        <v>w</v>
      </c>
      <c r="RX27" s="65" t="str">
        <f ca="1">IF(WEEKDAY(RX$6,2)&gt;5,"w",IF(ISERROR(VLOOKUP(RX$6,fériés,1,FALSE)),(SUM($H$1:RX$1)&gt;SUM($F$8:$F26))*(SUM($H$1:RX$1)&lt;=SUM($F$8:$F27))*1,"F"))</f>
        <v>w</v>
      </c>
      <c r="RY27" s="65" t="str">
        <f ca="1">IF(WEEKDAY(RY$6,2)&gt;5,"w",IF(ISERROR(VLOOKUP(RY$6,fériés,1,FALSE)),(SUM($H$1:RY$1)&gt;SUM($F$8:$F26))*(SUM($H$1:RY$1)&lt;=SUM($F$8:$F27))*1,"F"))</f>
        <v>w</v>
      </c>
      <c r="RZ27" s="65" t="str">
        <f ca="1">IF(WEEKDAY(RZ$6,2)&gt;5,"w",IF(ISERROR(VLOOKUP(RZ$6,fériés,1,FALSE)),(SUM($H$1:RZ$1)&gt;SUM($F$8:$F26))*(SUM($H$1:RZ$1)&lt;=SUM($F$8:$F27))*1,"F"))</f>
        <v>w</v>
      </c>
      <c r="SA27" s="65" t="str">
        <f ca="1">IF(WEEKDAY(SA$6,2)&gt;5,"w",IF(ISERROR(VLOOKUP(SA$6,fériés,1,FALSE)),(SUM($H$1:SA$1)&gt;SUM($F$8:$F26))*(SUM($H$1:SA$1)&lt;=SUM($F$8:$F27))*1,"F"))</f>
        <v>w</v>
      </c>
      <c r="SB27" s="65" t="str">
        <f ca="1">IF(WEEKDAY(SB$6,2)&gt;5,"w",IF(ISERROR(VLOOKUP(SB$6,fériés,1,FALSE)),(SUM($H$1:SB$1)&gt;SUM($F$8:$F26))*(SUM($H$1:SB$1)&lt;=SUM($F$8:$F27))*1,"F"))</f>
        <v>w</v>
      </c>
      <c r="SC27" s="65" t="str">
        <f ca="1">IF(WEEKDAY(SC$6,2)&gt;5,"w",IF(ISERROR(VLOOKUP(SC$6,fériés,1,FALSE)),(SUM($H$1:SC$1)&gt;SUM($F$8:$F26))*(SUM($H$1:SC$1)&lt;=SUM($F$8:$F27))*1,"F"))</f>
        <v>w</v>
      </c>
      <c r="SD27" s="65" t="str">
        <f ca="1">IF(WEEKDAY(SD$6,2)&gt;5,"w",IF(ISERROR(VLOOKUP(SD$6,fériés,1,FALSE)),(SUM($H$1:SD$1)&gt;SUM($F$8:$F26))*(SUM($H$1:SD$1)&lt;=SUM($F$8:$F27))*1,"F"))</f>
        <v>w</v>
      </c>
      <c r="SE27" s="65" t="str">
        <f ca="1">IF(WEEKDAY(SE$6,2)&gt;5,"w",IF(ISERROR(VLOOKUP(SE$6,fériés,1,FALSE)),(SUM($H$1:SE$1)&gt;SUM($F$8:$F26))*(SUM($H$1:SE$1)&lt;=SUM($F$8:$F27))*1,"F"))</f>
        <v>w</v>
      </c>
      <c r="SF27" s="65" t="str">
        <f ca="1">IF(WEEKDAY(SF$6,2)&gt;5,"w",IF(ISERROR(VLOOKUP(SF$6,fériés,1,FALSE)),(SUM($H$1:SF$1)&gt;SUM($F$8:$F26))*(SUM($H$1:SF$1)&lt;=SUM($F$8:$F27))*1,"F"))</f>
        <v>w</v>
      </c>
      <c r="SG27" s="83"/>
    </row>
    <row r="28" spans="1:501" ht="12" customHeight="1" x14ac:dyDescent="0.25">
      <c r="A28" s="80"/>
      <c r="B28" s="63" t="str">
        <f>IFERROR(VLOOKUP($A28,Base_données!$A$4:$AB$24,Base_données!$B$1,FALSE),"")</f>
        <v/>
      </c>
      <c r="C28" s="78" t="str">
        <f>IF(A28="","",Base_données!$R$3)</f>
        <v/>
      </c>
      <c r="D28" s="79" t="str">
        <f>IFERROR(VLOOKUP($A28,Base_données!$A$4:$AB$24,Base_données!$D$1,FALSE),"")</f>
        <v/>
      </c>
      <c r="E28" s="79" t="str">
        <f>IFERROR(VLOOKUP($A28,Base_données!$A$4:$AB$24,Base_données!$R$1,FALSE),"")</f>
        <v/>
      </c>
      <c r="F28" s="67" t="str">
        <f t="shared" si="87"/>
        <v/>
      </c>
      <c r="G28" s="62" t="str">
        <f>IFERROR(VLOOKUP($A28,Base_données!$A$4:$L$24,5,FALSE),"")</f>
        <v/>
      </c>
      <c r="H28" s="65">
        <f ca="1">IF(WEEKDAY(H$6,2)&gt;5,"w",IF(ISERROR(VLOOKUP(H$6,fériés,1,FALSE)),(SUM($H$1:H$1)&gt;SUM($F$8:$F27))*(SUM($H$1:H$1)&lt;=SUM($F$8:$F28))*1,"F"))</f>
        <v>0</v>
      </c>
      <c r="I28" s="65">
        <f ca="1">IF(WEEKDAY(I$6,2)&gt;5,"w",IF(ISERROR(VLOOKUP(I$6,fériés,1,FALSE)),(SUM($H$1:I$1)&gt;SUM($F$8:$F27))*(SUM($H$1:I$1)&lt;=SUM($F$8:$F28))*1,"F"))</f>
        <v>0</v>
      </c>
      <c r="J28" s="65">
        <f ca="1">IF(WEEKDAY(J$6,2)&gt;5,"w",IF(ISERROR(VLOOKUP(J$6,fériés,1,FALSE)),(SUM($H$1:J$1)&gt;SUM($F$8:$F27))*(SUM($H$1:J$1)&lt;=SUM($F$8:$F28))*1,"F"))</f>
        <v>0</v>
      </c>
      <c r="K28" s="65">
        <f ca="1">IF(WEEKDAY(K$6,2)&gt;5,"w",IF(ISERROR(VLOOKUP(K$6,fériés,1,FALSE)),(SUM($H$1:K$1)&gt;SUM($F$8:$F27))*(SUM($H$1:K$1)&lt;=SUM($F$8:$F28))*1,"F"))</f>
        <v>0</v>
      </c>
      <c r="L28" s="65">
        <f ca="1">IF(WEEKDAY(L$6,2)&gt;5,"w",IF(ISERROR(VLOOKUP(L$6,fériés,1,FALSE)),(SUM($H$1:L$1)&gt;SUM($F$8:$F27))*(SUM($H$1:L$1)&lt;=SUM($F$8:$F28))*1,"F"))</f>
        <v>0</v>
      </c>
      <c r="M28" s="65">
        <f ca="1">IF(WEEKDAY(M$6,2)&gt;5,"w",IF(ISERROR(VLOOKUP(M$6,fériés,1,FALSE)),(SUM($H$1:M$1)&gt;SUM($F$8:$F27))*(SUM($H$1:M$1)&lt;=SUM($F$8:$F28))*1,"F"))</f>
        <v>0</v>
      </c>
      <c r="N28" s="65">
        <f ca="1">IF(WEEKDAY(N$6,2)&gt;5,"w",IF(ISERROR(VLOOKUP(N$6,fériés,1,FALSE)),(SUM($H$1:N$1)&gt;SUM($F$8:$F27))*(SUM($H$1:N$1)&lt;=SUM($F$8:$F28))*1,"F"))</f>
        <v>0</v>
      </c>
      <c r="O28" s="65">
        <f ca="1">IF(WEEKDAY(O$6,2)&gt;5,"w",IF(ISERROR(VLOOKUP(O$6,fériés,1,FALSE)),(SUM($H$1:O$1)&gt;SUM($F$8:$F27))*(SUM($H$1:O$1)&lt;=SUM($F$8:$F28))*1,"F"))</f>
        <v>0</v>
      </c>
      <c r="P28" s="65">
        <f ca="1">IF(WEEKDAY(P$6,2)&gt;5,"w",IF(ISERROR(VLOOKUP(P$6,fériés,1,FALSE)),(SUM($H$1:P$1)&gt;SUM($F$8:$F27))*(SUM($H$1:P$1)&lt;=SUM($F$8:$F28))*1,"F"))</f>
        <v>0</v>
      </c>
      <c r="Q28" s="65">
        <f ca="1">IF(WEEKDAY(Q$6,2)&gt;5,"w",IF(ISERROR(VLOOKUP(Q$6,fériés,1,FALSE)),(SUM($H$1:Q$1)&gt;SUM($F$8:$F27))*(SUM($H$1:Q$1)&lt;=SUM($F$8:$F28))*1,"F"))</f>
        <v>0</v>
      </c>
      <c r="R28" s="65">
        <f ca="1">IF(WEEKDAY(R$6,2)&gt;5,"w",IF(ISERROR(VLOOKUP(R$6,fériés,1,FALSE)),(SUM($H$1:R$1)&gt;SUM($F$8:$F27))*(SUM($H$1:R$1)&lt;=SUM($F$8:$F28))*1,"F"))</f>
        <v>0</v>
      </c>
      <c r="S28" s="65">
        <f ca="1">IF(WEEKDAY(S$6,2)&gt;5,"w",IF(ISERROR(VLOOKUP(S$6,fériés,1,FALSE)),(SUM($H$1:S$1)&gt;SUM($F$8:$F27))*(SUM($H$1:S$1)&lt;=SUM($F$8:$F28))*1,"F"))</f>
        <v>0</v>
      </c>
      <c r="T28" s="65">
        <f ca="1">IF(WEEKDAY(T$6,2)&gt;5,"w",IF(ISERROR(VLOOKUP(T$6,fériés,1,FALSE)),(SUM($H$1:T$1)&gt;SUM($F$8:$F27))*(SUM($H$1:T$1)&lt;=SUM($F$8:$F28))*1,"F"))</f>
        <v>0</v>
      </c>
      <c r="U28" s="65">
        <f ca="1">IF(WEEKDAY(U$6,2)&gt;5,"w",IF(ISERROR(VLOOKUP(U$6,fériés,1,FALSE)),(SUM($H$1:U$1)&gt;SUM($F$8:$F27))*(SUM($H$1:U$1)&lt;=SUM($F$8:$F28))*1,"F"))</f>
        <v>0</v>
      </c>
      <c r="V28" s="65">
        <f ca="1">IF(WEEKDAY(V$6,2)&gt;5,"w",IF(ISERROR(VLOOKUP(V$6,fériés,1,FALSE)),(SUM($H$1:V$1)&gt;SUM($F$8:$F27))*(SUM($H$1:V$1)&lt;=SUM($F$8:$F28))*1,"F"))</f>
        <v>0</v>
      </c>
      <c r="W28" s="65">
        <f ca="1">IF(WEEKDAY(W$6,2)&gt;5,"w",IF(ISERROR(VLOOKUP(W$6,fériés,1,FALSE)),(SUM($H$1:W$1)&gt;SUM($F$8:$F27))*(SUM($H$1:W$1)&lt;=SUM($F$8:$F28))*1,"F"))</f>
        <v>0</v>
      </c>
      <c r="X28" s="65">
        <f ca="1">IF(WEEKDAY(X$6,2)&gt;5,"w",IF(ISERROR(VLOOKUP(X$6,fériés,1,FALSE)),(SUM($H$1:X$1)&gt;SUM($F$8:$F27))*(SUM($H$1:X$1)&lt;=SUM($F$8:$F28))*1,"F"))</f>
        <v>0</v>
      </c>
      <c r="Y28" s="65">
        <f ca="1">IF(WEEKDAY(Y$6,2)&gt;5,"w",IF(ISERROR(VLOOKUP(Y$6,fériés,1,FALSE)),(SUM($H$1:Y$1)&gt;SUM($F$8:$F27))*(SUM($H$1:Y$1)&lt;=SUM($F$8:$F28))*1,"F"))</f>
        <v>0</v>
      </c>
      <c r="Z28" s="65">
        <f ca="1">IF(WEEKDAY(Z$6,2)&gt;5,"w",IF(ISERROR(VLOOKUP(Z$6,fériés,1,FALSE)),(SUM($H$1:Z$1)&gt;SUM($F$8:$F27))*(SUM($H$1:Z$1)&lt;=SUM($F$8:$F28))*1,"F"))</f>
        <v>0</v>
      </c>
      <c r="AA28" s="65">
        <f ca="1">IF(WEEKDAY(AA$6,2)&gt;5,"w",IF(ISERROR(VLOOKUP(AA$6,fériés,1,FALSE)),(SUM($H$1:AA$1)&gt;SUM($F$8:$F27))*(SUM($H$1:AA$1)&lt;=SUM($F$8:$F28))*1,"F"))</f>
        <v>0</v>
      </c>
      <c r="AB28" s="65">
        <f ca="1">IF(WEEKDAY(AB$6,2)&gt;5,"w",IF(ISERROR(VLOOKUP(AB$6,fériés,1,FALSE)),(SUM($H$1:AB$1)&gt;SUM($F$8:$F27))*(SUM($H$1:AB$1)&lt;=SUM($F$8:$F28))*1,"F"))</f>
        <v>0</v>
      </c>
      <c r="AC28" s="65">
        <f ca="1">IF(WEEKDAY(AC$6,2)&gt;5,"w",IF(ISERROR(VLOOKUP(AC$6,fériés,1,FALSE)),(SUM($H$1:AC$1)&gt;SUM($F$8:$F27))*(SUM($H$1:AC$1)&lt;=SUM($F$8:$F28))*1,"F"))</f>
        <v>0</v>
      </c>
      <c r="AD28" s="65">
        <f ca="1">IF(WEEKDAY(AD$6,2)&gt;5,"w",IF(ISERROR(VLOOKUP(AD$6,fériés,1,FALSE)),(SUM($H$1:AD$1)&gt;SUM($F$8:$F27))*(SUM($H$1:AD$1)&lt;=SUM($F$8:$F28))*1,"F"))</f>
        <v>0</v>
      </c>
      <c r="AE28" s="65">
        <f ca="1">IF(WEEKDAY(AE$6,2)&gt;5,"w",IF(ISERROR(VLOOKUP(AE$6,fériés,1,FALSE)),(SUM($H$1:AE$1)&gt;SUM($F$8:$F27))*(SUM($H$1:AE$1)&lt;=SUM($F$8:$F28))*1,"F"))</f>
        <v>0</v>
      </c>
      <c r="AF28" s="65">
        <f ca="1">IF(WEEKDAY(AF$6,2)&gt;5,"w",IF(ISERROR(VLOOKUP(AF$6,fériés,1,FALSE)),(SUM($H$1:AF$1)&gt;SUM($F$8:$F27))*(SUM($H$1:AF$1)&lt;=SUM($F$8:$F28))*1,"F"))</f>
        <v>0</v>
      </c>
      <c r="AG28" s="65">
        <f ca="1">IF(WEEKDAY(AG$6,2)&gt;5,"w",IF(ISERROR(VLOOKUP(AG$6,fériés,1,FALSE)),(SUM($H$1:AG$1)&gt;SUM($F$8:$F27))*(SUM($H$1:AG$1)&lt;=SUM($F$8:$F28))*1,"F"))</f>
        <v>0</v>
      </c>
      <c r="AH28" s="65">
        <f ca="1">IF(WEEKDAY(AH$6,2)&gt;5,"w",IF(ISERROR(VLOOKUP(AH$6,fériés,1,FALSE)),(SUM($H$1:AH$1)&gt;SUM($F$8:$F27))*(SUM($H$1:AH$1)&lt;=SUM($F$8:$F28))*1,"F"))</f>
        <v>0</v>
      </c>
      <c r="AI28" s="65">
        <f ca="1">IF(WEEKDAY(AI$6,2)&gt;5,"w",IF(ISERROR(VLOOKUP(AI$6,fériés,1,FALSE)),(SUM($H$1:AI$1)&gt;SUM($F$8:$F27))*(SUM($H$1:AI$1)&lt;=SUM($F$8:$F28))*1,"F"))</f>
        <v>0</v>
      </c>
      <c r="AJ28" s="65">
        <f ca="1">IF(WEEKDAY(AJ$6,2)&gt;5,"w",IF(ISERROR(VLOOKUP(AJ$6,fériés,1,FALSE)),(SUM($H$1:AJ$1)&gt;SUM($F$8:$F27))*(SUM($H$1:AJ$1)&lt;=SUM($F$8:$F28))*1,"F"))</f>
        <v>0</v>
      </c>
      <c r="AK28" s="65">
        <f ca="1">IF(WEEKDAY(AK$6,2)&gt;5,"w",IF(ISERROR(VLOOKUP(AK$6,fériés,1,FALSE)),(SUM($H$1:AK$1)&gt;SUM($F$8:$F27))*(SUM($H$1:AK$1)&lt;=SUM($F$8:$F28))*1,"F"))</f>
        <v>0</v>
      </c>
      <c r="AL28" s="65">
        <f ca="1">IF(WEEKDAY(AL$6,2)&gt;5,"w",IF(ISERROR(VLOOKUP(AL$6,fériés,1,FALSE)),(SUM($H$1:AL$1)&gt;SUM($F$8:$F27))*(SUM($H$1:AL$1)&lt;=SUM($F$8:$F28))*1,"F"))</f>
        <v>0</v>
      </c>
      <c r="AM28" s="65">
        <f ca="1">IF(WEEKDAY(AM$6,2)&gt;5,"w",IF(ISERROR(VLOOKUP(AM$6,fériés,1,FALSE)),(SUM($H$1:AM$1)&gt;SUM($F$8:$F27))*(SUM($H$1:AM$1)&lt;=SUM($F$8:$F28))*1,"F"))</f>
        <v>0</v>
      </c>
      <c r="AN28" s="65">
        <f ca="1">IF(WEEKDAY(AN$6,2)&gt;5,"w",IF(ISERROR(VLOOKUP(AN$6,fériés,1,FALSE)),(SUM($H$1:AN$1)&gt;SUM($F$8:$F27))*(SUM($H$1:AN$1)&lt;=SUM($F$8:$F28))*1,"F"))</f>
        <v>0</v>
      </c>
      <c r="AO28" s="65">
        <f ca="1">IF(WEEKDAY(AO$6,2)&gt;5,"w",IF(ISERROR(VLOOKUP(AO$6,fériés,1,FALSE)),(SUM($H$1:AO$1)&gt;SUM($F$8:$F27))*(SUM($H$1:AO$1)&lt;=SUM($F$8:$F28))*1,"F"))</f>
        <v>0</v>
      </c>
      <c r="AP28" s="65">
        <f ca="1">IF(WEEKDAY(AP$6,2)&gt;5,"w",IF(ISERROR(VLOOKUP(AP$6,fériés,1,FALSE)),(SUM($H$1:AP$1)&gt;SUM($F$8:$F27))*(SUM($H$1:AP$1)&lt;=SUM($F$8:$F28))*1,"F"))</f>
        <v>0</v>
      </c>
      <c r="AQ28" s="65">
        <f ca="1">IF(WEEKDAY(AQ$6,2)&gt;5,"w",IF(ISERROR(VLOOKUP(AQ$6,fériés,1,FALSE)),(SUM($H$1:AQ$1)&gt;SUM($F$8:$F27))*(SUM($H$1:AQ$1)&lt;=SUM($F$8:$F28))*1,"F"))</f>
        <v>0</v>
      </c>
      <c r="AR28" s="65">
        <f ca="1">IF(WEEKDAY(AR$6,2)&gt;5,"w",IF(ISERROR(VLOOKUP(AR$6,fériés,1,FALSE)),(SUM($H$1:AR$1)&gt;SUM($F$8:$F27))*(SUM($H$1:AR$1)&lt;=SUM($F$8:$F28))*1,"F"))</f>
        <v>0</v>
      </c>
      <c r="AS28" s="65">
        <f ca="1">IF(WEEKDAY(AS$6,2)&gt;5,"w",IF(ISERROR(VLOOKUP(AS$6,fériés,1,FALSE)),(SUM($H$1:AS$1)&gt;SUM($F$8:$F27))*(SUM($H$1:AS$1)&lt;=SUM($F$8:$F28))*1,"F"))</f>
        <v>0</v>
      </c>
      <c r="AT28" s="65">
        <f ca="1">IF(WEEKDAY(AT$6,2)&gt;5,"w",IF(ISERROR(VLOOKUP(AT$6,fériés,1,FALSE)),(SUM($H$1:AT$1)&gt;SUM($F$8:$F27))*(SUM($H$1:AT$1)&lt;=SUM($F$8:$F28))*1,"F"))</f>
        <v>0</v>
      </c>
      <c r="AU28" s="65">
        <f ca="1">IF(WEEKDAY(AU$6,2)&gt;5,"w",IF(ISERROR(VLOOKUP(AU$6,fériés,1,FALSE)),(SUM($H$1:AU$1)&gt;SUM($F$8:$F27))*(SUM($H$1:AU$1)&lt;=SUM($F$8:$F28))*1,"F"))</f>
        <v>0</v>
      </c>
      <c r="AV28" s="65">
        <f ca="1">IF(WEEKDAY(AV$6,2)&gt;5,"w",IF(ISERROR(VLOOKUP(AV$6,fériés,1,FALSE)),(SUM($H$1:AV$1)&gt;SUM($F$8:$F27))*(SUM($H$1:AV$1)&lt;=SUM($F$8:$F28))*1,"F"))</f>
        <v>0</v>
      </c>
      <c r="AW28" s="65">
        <f ca="1">IF(WEEKDAY(AW$6,2)&gt;5,"w",IF(ISERROR(VLOOKUP(AW$6,fériés,1,FALSE)),(SUM($H$1:AW$1)&gt;SUM($F$8:$F27))*(SUM($H$1:AW$1)&lt;=SUM($F$8:$F28))*1,"F"))</f>
        <v>0</v>
      </c>
      <c r="AX28" s="65">
        <f ca="1">IF(WEEKDAY(AX$6,2)&gt;5,"w",IF(ISERROR(VLOOKUP(AX$6,fériés,1,FALSE)),(SUM($H$1:AX$1)&gt;SUM($F$8:$F27))*(SUM($H$1:AX$1)&lt;=SUM($F$8:$F28))*1,"F"))</f>
        <v>0</v>
      </c>
      <c r="AY28" s="65">
        <f ca="1">IF(WEEKDAY(AY$6,2)&gt;5,"w",IF(ISERROR(VLOOKUP(AY$6,fériés,1,FALSE)),(SUM($H$1:AY$1)&gt;SUM($F$8:$F27))*(SUM($H$1:AY$1)&lt;=SUM($F$8:$F28))*1,"F"))</f>
        <v>0</v>
      </c>
      <c r="AZ28" s="65">
        <f ca="1">IF(WEEKDAY(AZ$6,2)&gt;5,"w",IF(ISERROR(VLOOKUP(AZ$6,fériés,1,FALSE)),(SUM($H$1:AZ$1)&gt;SUM($F$8:$F27))*(SUM($H$1:AZ$1)&lt;=SUM($F$8:$F28))*1,"F"))</f>
        <v>0</v>
      </c>
      <c r="BA28" s="65">
        <f ca="1">IF(WEEKDAY(BA$6,2)&gt;5,"w",IF(ISERROR(VLOOKUP(BA$6,fériés,1,FALSE)),(SUM($H$1:BA$1)&gt;SUM($F$8:$F27))*(SUM($H$1:BA$1)&lt;=SUM($F$8:$F28))*1,"F"))</f>
        <v>0</v>
      </c>
      <c r="BB28" s="65">
        <f ca="1">IF(WEEKDAY(BB$6,2)&gt;5,"w",IF(ISERROR(VLOOKUP(BB$6,fériés,1,FALSE)),(SUM($H$1:BB$1)&gt;SUM($F$8:$F27))*(SUM($H$1:BB$1)&lt;=SUM($F$8:$F28))*1,"F"))</f>
        <v>0</v>
      </c>
      <c r="BC28" s="65">
        <f ca="1">IF(WEEKDAY(BC$6,2)&gt;5,"w",IF(ISERROR(VLOOKUP(BC$6,fériés,1,FALSE)),(SUM($H$1:BC$1)&gt;SUM($F$8:$F27))*(SUM($H$1:BC$1)&lt;=SUM($F$8:$F28))*1,"F"))</f>
        <v>0</v>
      </c>
      <c r="BD28" s="65">
        <f ca="1">IF(WEEKDAY(BD$6,2)&gt;5,"w",IF(ISERROR(VLOOKUP(BD$6,fériés,1,FALSE)),(SUM($H$1:BD$1)&gt;SUM($F$8:$F27))*(SUM($H$1:BD$1)&lt;=SUM($F$8:$F28))*1,"F"))</f>
        <v>0</v>
      </c>
      <c r="BE28" s="65">
        <f ca="1">IF(WEEKDAY(BE$6,2)&gt;5,"w",IF(ISERROR(VLOOKUP(BE$6,fériés,1,FALSE)),(SUM($H$1:BE$1)&gt;SUM($F$8:$F27))*(SUM($H$1:BE$1)&lt;=SUM($F$8:$F28))*1,"F"))</f>
        <v>0</v>
      </c>
      <c r="BF28" s="65">
        <f ca="1">IF(WEEKDAY(BF$6,2)&gt;5,"w",IF(ISERROR(VLOOKUP(BF$6,fériés,1,FALSE)),(SUM($H$1:BF$1)&gt;SUM($F$8:$F27))*(SUM($H$1:BF$1)&lt;=SUM($F$8:$F28))*1,"F"))</f>
        <v>0</v>
      </c>
      <c r="BG28" s="65">
        <f ca="1">IF(WEEKDAY(BG$6,2)&gt;5,"w",IF(ISERROR(VLOOKUP(BG$6,fériés,1,FALSE)),(SUM($H$1:BG$1)&gt;SUM($F$8:$F27))*(SUM($H$1:BG$1)&lt;=SUM($F$8:$F28))*1,"F"))</f>
        <v>0</v>
      </c>
      <c r="BH28" s="65">
        <f ca="1">IF(WEEKDAY(BH$6,2)&gt;5,"w",IF(ISERROR(VLOOKUP(BH$6,fériés,1,FALSE)),(SUM($H$1:BH$1)&gt;SUM($F$8:$F27))*(SUM($H$1:BH$1)&lt;=SUM($F$8:$F28))*1,"F"))</f>
        <v>0</v>
      </c>
      <c r="BI28" s="65">
        <f ca="1">IF(WEEKDAY(BI$6,2)&gt;5,"w",IF(ISERROR(VLOOKUP(BI$6,fériés,1,FALSE)),(SUM($H$1:BI$1)&gt;SUM($F$8:$F27))*(SUM($H$1:BI$1)&lt;=SUM($F$8:$F28))*1,"F"))</f>
        <v>0</v>
      </c>
      <c r="BJ28" s="65">
        <f ca="1">IF(WEEKDAY(BJ$6,2)&gt;5,"w",IF(ISERROR(VLOOKUP(BJ$6,fériés,1,FALSE)),(SUM($H$1:BJ$1)&gt;SUM($F$8:$F27))*(SUM($H$1:BJ$1)&lt;=SUM($F$8:$F28))*1,"F"))</f>
        <v>0</v>
      </c>
      <c r="BK28" s="65">
        <f ca="1">IF(WEEKDAY(BK$6,2)&gt;5,"w",IF(ISERROR(VLOOKUP(BK$6,fériés,1,FALSE)),(SUM($H$1:BK$1)&gt;SUM($F$8:$F27))*(SUM($H$1:BK$1)&lt;=SUM($F$8:$F28))*1,"F"))</f>
        <v>0</v>
      </c>
      <c r="BL28" s="65">
        <f ca="1">IF(WEEKDAY(BL$6,2)&gt;5,"w",IF(ISERROR(VLOOKUP(BL$6,fériés,1,FALSE)),(SUM($H$1:BL$1)&gt;SUM($F$8:$F27))*(SUM($H$1:BL$1)&lt;=SUM($F$8:$F28))*1,"F"))</f>
        <v>0</v>
      </c>
      <c r="BM28" s="65">
        <f ca="1">IF(WEEKDAY(BM$6,2)&gt;5,"w",IF(ISERROR(VLOOKUP(BM$6,fériés,1,FALSE)),(SUM($H$1:BM$1)&gt;SUM($F$8:$F27))*(SUM($H$1:BM$1)&lt;=SUM($F$8:$F28))*1,"F"))</f>
        <v>0</v>
      </c>
      <c r="BN28" s="65" t="str">
        <f ca="1">IF(WEEKDAY(BN$6,2)&gt;5,"w",IF(ISERROR(VLOOKUP(BN$6,fériés,1,FALSE)),(SUM($H$1:BN$1)&gt;SUM($F$8:$F27))*(SUM($H$1:BN$1)&lt;=SUM($F$8:$F28))*1,"F"))</f>
        <v>w</v>
      </c>
      <c r="BO28" s="65" t="str">
        <f ca="1">IF(WEEKDAY(BO$6,2)&gt;5,"w",IF(ISERROR(VLOOKUP(BO$6,fériés,1,FALSE)),(SUM($H$1:BO$1)&gt;SUM($F$8:$F27))*(SUM($H$1:BO$1)&lt;=SUM($F$8:$F28))*1,"F"))</f>
        <v>w</v>
      </c>
      <c r="BP28" s="65" t="str">
        <f ca="1">IF(WEEKDAY(BP$6,2)&gt;5,"w",IF(ISERROR(VLOOKUP(BP$6,fériés,1,FALSE)),(SUM($H$1:BP$1)&gt;SUM($F$8:$F27))*(SUM($H$1:BP$1)&lt;=SUM($F$8:$F28))*1,"F"))</f>
        <v>w</v>
      </c>
      <c r="BQ28" s="65" t="str">
        <f ca="1">IF(WEEKDAY(BQ$6,2)&gt;5,"w",IF(ISERROR(VLOOKUP(BQ$6,fériés,1,FALSE)),(SUM($H$1:BQ$1)&gt;SUM($F$8:$F27))*(SUM($H$1:BQ$1)&lt;=SUM($F$8:$F28))*1,"F"))</f>
        <v>w</v>
      </c>
      <c r="BR28" s="65" t="str">
        <f ca="1">IF(WEEKDAY(BR$6,2)&gt;5,"w",IF(ISERROR(VLOOKUP(BR$6,fériés,1,FALSE)),(SUM($H$1:BR$1)&gt;SUM($F$8:$F27))*(SUM($H$1:BR$1)&lt;=SUM($F$8:$F28))*1,"F"))</f>
        <v>w</v>
      </c>
      <c r="BS28" s="65" t="str">
        <f ca="1">IF(WEEKDAY(BS$6,2)&gt;5,"w",IF(ISERROR(VLOOKUP(BS$6,fériés,1,FALSE)),(SUM($H$1:BS$1)&gt;SUM($F$8:$F27))*(SUM($H$1:BS$1)&lt;=SUM($F$8:$F28))*1,"F"))</f>
        <v>w</v>
      </c>
      <c r="BT28" s="65" t="str">
        <f ca="1">IF(WEEKDAY(BT$6,2)&gt;5,"w",IF(ISERROR(VLOOKUP(BT$6,fériés,1,FALSE)),(SUM($H$1:BT$1)&gt;SUM($F$8:$F27))*(SUM($H$1:BT$1)&lt;=SUM($F$8:$F28))*1,"F"))</f>
        <v>w</v>
      </c>
      <c r="BU28" s="65" t="str">
        <f ca="1">IF(WEEKDAY(BU$6,2)&gt;5,"w",IF(ISERROR(VLOOKUP(BU$6,fériés,1,FALSE)),(SUM($H$1:BU$1)&gt;SUM($F$8:$F27))*(SUM($H$1:BU$1)&lt;=SUM($F$8:$F28))*1,"F"))</f>
        <v>w</v>
      </c>
      <c r="BV28" s="65" t="str">
        <f ca="1">IF(WEEKDAY(BV$6,2)&gt;5,"w",IF(ISERROR(VLOOKUP(BV$6,fériés,1,FALSE)),(SUM($H$1:BV$1)&gt;SUM($F$8:$F27))*(SUM($H$1:BV$1)&lt;=SUM($F$8:$F28))*1,"F"))</f>
        <v>w</v>
      </c>
      <c r="BW28" s="65" t="str">
        <f ca="1">IF(WEEKDAY(BW$6,2)&gt;5,"w",IF(ISERROR(VLOOKUP(BW$6,fériés,1,FALSE)),(SUM($H$1:BW$1)&gt;SUM($F$8:$F27))*(SUM($H$1:BW$1)&lt;=SUM($F$8:$F28))*1,"F"))</f>
        <v>w</v>
      </c>
      <c r="BX28" s="65" t="str">
        <f ca="1">IF(WEEKDAY(BX$6,2)&gt;5,"w",IF(ISERROR(VLOOKUP(BX$6,fériés,1,FALSE)),(SUM($H$1:BX$1)&gt;SUM($F$8:$F27))*(SUM($H$1:BX$1)&lt;=SUM($F$8:$F28))*1,"F"))</f>
        <v>w</v>
      </c>
      <c r="BY28" s="65" t="str">
        <f ca="1">IF(WEEKDAY(BY$6,2)&gt;5,"w",IF(ISERROR(VLOOKUP(BY$6,fériés,1,FALSE)),(SUM($H$1:BY$1)&gt;SUM($F$8:$F27))*(SUM($H$1:BY$1)&lt;=SUM($F$8:$F28))*1,"F"))</f>
        <v>w</v>
      </c>
      <c r="BZ28" s="65" t="str">
        <f ca="1">IF(WEEKDAY(BZ$6,2)&gt;5,"w",IF(ISERROR(VLOOKUP(BZ$6,fériés,1,FALSE)),(SUM($H$1:BZ$1)&gt;SUM($F$8:$F27))*(SUM($H$1:BZ$1)&lt;=SUM($F$8:$F28))*1,"F"))</f>
        <v>w</v>
      </c>
      <c r="CA28" s="65" t="str">
        <f ca="1">IF(WEEKDAY(CA$6,2)&gt;5,"w",IF(ISERROR(VLOOKUP(CA$6,fériés,1,FALSE)),(SUM($H$1:CA$1)&gt;SUM($F$8:$F27))*(SUM($H$1:CA$1)&lt;=SUM($F$8:$F28))*1,"F"))</f>
        <v>w</v>
      </c>
      <c r="CB28" s="65" t="str">
        <f ca="1">IF(WEEKDAY(CB$6,2)&gt;5,"w",IF(ISERROR(VLOOKUP(CB$6,fériés,1,FALSE)),(SUM($H$1:CB$1)&gt;SUM($F$8:$F27))*(SUM($H$1:CB$1)&lt;=SUM($F$8:$F28))*1,"F"))</f>
        <v>w</v>
      </c>
      <c r="CC28" s="65" t="str">
        <f ca="1">IF(WEEKDAY(CC$6,2)&gt;5,"w",IF(ISERROR(VLOOKUP(CC$6,fériés,1,FALSE)),(SUM($H$1:CC$1)&gt;SUM($F$8:$F27))*(SUM($H$1:CC$1)&lt;=SUM($F$8:$F28))*1,"F"))</f>
        <v>w</v>
      </c>
      <c r="CD28" s="65" t="str">
        <f ca="1">IF(WEEKDAY(CD$6,2)&gt;5,"w",IF(ISERROR(VLOOKUP(CD$6,fériés,1,FALSE)),(SUM($H$1:CD$1)&gt;SUM($F$8:$F27))*(SUM($H$1:CD$1)&lt;=SUM($F$8:$F28))*1,"F"))</f>
        <v>w</v>
      </c>
      <c r="CE28" s="65" t="str">
        <f ca="1">IF(WEEKDAY(CE$6,2)&gt;5,"w",IF(ISERROR(VLOOKUP(CE$6,fériés,1,FALSE)),(SUM($H$1:CE$1)&gt;SUM($F$8:$F27))*(SUM($H$1:CE$1)&lt;=SUM($F$8:$F28))*1,"F"))</f>
        <v>w</v>
      </c>
      <c r="CF28" s="65" t="str">
        <f ca="1">IF(WEEKDAY(CF$6,2)&gt;5,"w",IF(ISERROR(VLOOKUP(CF$6,fériés,1,FALSE)),(SUM($H$1:CF$1)&gt;SUM($F$8:$F27))*(SUM($H$1:CF$1)&lt;=SUM($F$8:$F28))*1,"F"))</f>
        <v>w</v>
      </c>
      <c r="CG28" s="65" t="str">
        <f ca="1">IF(WEEKDAY(CG$6,2)&gt;5,"w",IF(ISERROR(VLOOKUP(CG$6,fériés,1,FALSE)),(SUM($H$1:CG$1)&gt;SUM($F$8:$F27))*(SUM($H$1:CG$1)&lt;=SUM($F$8:$F28))*1,"F"))</f>
        <v>w</v>
      </c>
      <c r="CH28" s="65">
        <f ca="1">IF(WEEKDAY(CH$6,2)&gt;5,"w",IF(ISERROR(VLOOKUP(CH$6,fériés,1,FALSE)),(SUM($H$1:CH$1)&gt;SUM($F$8:$F27))*(SUM($H$1:CH$1)&lt;=SUM($F$8:$F28))*1,"F"))</f>
        <v>0</v>
      </c>
      <c r="CI28" s="65">
        <f ca="1">IF(WEEKDAY(CI$6,2)&gt;5,"w",IF(ISERROR(VLOOKUP(CI$6,fériés,1,FALSE)),(SUM($H$1:CI$1)&gt;SUM($F$8:$F27))*(SUM($H$1:CI$1)&lt;=SUM($F$8:$F28))*1,"F"))</f>
        <v>0</v>
      </c>
      <c r="CJ28" s="65">
        <f ca="1">IF(WEEKDAY(CJ$6,2)&gt;5,"w",IF(ISERROR(VLOOKUP(CJ$6,fériés,1,FALSE)),(SUM($H$1:CJ$1)&gt;SUM($F$8:$F27))*(SUM($H$1:CJ$1)&lt;=SUM($F$8:$F28))*1,"F"))</f>
        <v>0</v>
      </c>
      <c r="CK28" s="65">
        <f ca="1">IF(WEEKDAY(CK$6,2)&gt;5,"w",IF(ISERROR(VLOOKUP(CK$6,fériés,1,FALSE)),(SUM($H$1:CK$1)&gt;SUM($F$8:$F27))*(SUM($H$1:CK$1)&lt;=SUM($F$8:$F28))*1,"F"))</f>
        <v>0</v>
      </c>
      <c r="CL28" s="65">
        <f ca="1">IF(WEEKDAY(CL$6,2)&gt;5,"w",IF(ISERROR(VLOOKUP(CL$6,fériés,1,FALSE)),(SUM($H$1:CL$1)&gt;SUM($F$8:$F27))*(SUM($H$1:CL$1)&lt;=SUM($F$8:$F28))*1,"F"))</f>
        <v>0</v>
      </c>
      <c r="CM28" s="65">
        <f ca="1">IF(WEEKDAY(CM$6,2)&gt;5,"w",IF(ISERROR(VLOOKUP(CM$6,fériés,1,FALSE)),(SUM($H$1:CM$1)&gt;SUM($F$8:$F27))*(SUM($H$1:CM$1)&lt;=SUM($F$8:$F28))*1,"F"))</f>
        <v>0</v>
      </c>
      <c r="CN28" s="65">
        <f ca="1">IF(WEEKDAY(CN$6,2)&gt;5,"w",IF(ISERROR(VLOOKUP(CN$6,fériés,1,FALSE)),(SUM($H$1:CN$1)&gt;SUM($F$8:$F27))*(SUM($H$1:CN$1)&lt;=SUM($F$8:$F28))*1,"F"))</f>
        <v>0</v>
      </c>
      <c r="CO28" s="65">
        <f ca="1">IF(WEEKDAY(CO$6,2)&gt;5,"w",IF(ISERROR(VLOOKUP(CO$6,fériés,1,FALSE)),(SUM($H$1:CO$1)&gt;SUM($F$8:$F27))*(SUM($H$1:CO$1)&lt;=SUM($F$8:$F28))*1,"F"))</f>
        <v>0</v>
      </c>
      <c r="CP28" s="65">
        <f ca="1">IF(WEEKDAY(CP$6,2)&gt;5,"w",IF(ISERROR(VLOOKUP(CP$6,fériés,1,FALSE)),(SUM($H$1:CP$1)&gt;SUM($F$8:$F27))*(SUM($H$1:CP$1)&lt;=SUM($F$8:$F28))*1,"F"))</f>
        <v>0</v>
      </c>
      <c r="CQ28" s="65">
        <f ca="1">IF(WEEKDAY(CQ$6,2)&gt;5,"w",IF(ISERROR(VLOOKUP(CQ$6,fériés,1,FALSE)),(SUM($H$1:CQ$1)&gt;SUM($F$8:$F27))*(SUM($H$1:CQ$1)&lt;=SUM($F$8:$F28))*1,"F"))</f>
        <v>0</v>
      </c>
      <c r="CR28" s="65">
        <f ca="1">IF(WEEKDAY(CR$6,2)&gt;5,"w",IF(ISERROR(VLOOKUP(CR$6,fériés,1,FALSE)),(SUM($H$1:CR$1)&gt;SUM($F$8:$F27))*(SUM($H$1:CR$1)&lt;=SUM($F$8:$F28))*1,"F"))</f>
        <v>0</v>
      </c>
      <c r="CS28" s="65">
        <f ca="1">IF(WEEKDAY(CS$6,2)&gt;5,"w",IF(ISERROR(VLOOKUP(CS$6,fériés,1,FALSE)),(SUM($H$1:CS$1)&gt;SUM($F$8:$F27))*(SUM($H$1:CS$1)&lt;=SUM($F$8:$F28))*1,"F"))</f>
        <v>0</v>
      </c>
      <c r="CT28" s="65">
        <f ca="1">IF(WEEKDAY(CT$6,2)&gt;5,"w",IF(ISERROR(VLOOKUP(CT$6,fériés,1,FALSE)),(SUM($H$1:CT$1)&gt;SUM($F$8:$F27))*(SUM($H$1:CT$1)&lt;=SUM($F$8:$F28))*1,"F"))</f>
        <v>0</v>
      </c>
      <c r="CU28" s="65">
        <f ca="1">IF(WEEKDAY(CU$6,2)&gt;5,"w",IF(ISERROR(VLOOKUP(CU$6,fériés,1,FALSE)),(SUM($H$1:CU$1)&gt;SUM($F$8:$F27))*(SUM($H$1:CU$1)&lt;=SUM($F$8:$F28))*1,"F"))</f>
        <v>0</v>
      </c>
      <c r="CV28" s="65">
        <f ca="1">IF(WEEKDAY(CV$6,2)&gt;5,"w",IF(ISERROR(VLOOKUP(CV$6,fériés,1,FALSE)),(SUM($H$1:CV$1)&gt;SUM($F$8:$F27))*(SUM($H$1:CV$1)&lt;=SUM($F$8:$F28))*1,"F"))</f>
        <v>0</v>
      </c>
      <c r="CW28" s="65">
        <f ca="1">IF(WEEKDAY(CW$6,2)&gt;5,"w",IF(ISERROR(VLOOKUP(CW$6,fériés,1,FALSE)),(SUM($H$1:CW$1)&gt;SUM($F$8:$F27))*(SUM($H$1:CW$1)&lt;=SUM($F$8:$F28))*1,"F"))</f>
        <v>0</v>
      </c>
      <c r="CX28" s="65">
        <f ca="1">IF(WEEKDAY(CX$6,2)&gt;5,"w",IF(ISERROR(VLOOKUP(CX$6,fériés,1,FALSE)),(SUM($H$1:CX$1)&gt;SUM($F$8:$F27))*(SUM($H$1:CX$1)&lt;=SUM($F$8:$F28))*1,"F"))</f>
        <v>0</v>
      </c>
      <c r="CY28" s="65">
        <f ca="1">IF(WEEKDAY(CY$6,2)&gt;5,"w",IF(ISERROR(VLOOKUP(CY$6,fériés,1,FALSE)),(SUM($H$1:CY$1)&gt;SUM($F$8:$F27))*(SUM($H$1:CY$1)&lt;=SUM($F$8:$F28))*1,"F"))</f>
        <v>0</v>
      </c>
      <c r="CZ28" s="65">
        <f ca="1">IF(WEEKDAY(CZ$6,2)&gt;5,"w",IF(ISERROR(VLOOKUP(CZ$6,fériés,1,FALSE)),(SUM($H$1:CZ$1)&gt;SUM($F$8:$F27))*(SUM($H$1:CZ$1)&lt;=SUM($F$8:$F28))*1,"F"))</f>
        <v>0</v>
      </c>
      <c r="DA28" s="65">
        <f ca="1">IF(WEEKDAY(DA$6,2)&gt;5,"w",IF(ISERROR(VLOOKUP(DA$6,fériés,1,FALSE)),(SUM($H$1:DA$1)&gt;SUM($F$8:$F27))*(SUM($H$1:DA$1)&lt;=SUM($F$8:$F28))*1,"F"))</f>
        <v>0</v>
      </c>
      <c r="DB28" s="65">
        <f ca="1">IF(WEEKDAY(DB$6,2)&gt;5,"w",IF(ISERROR(VLOOKUP(DB$6,fériés,1,FALSE)),(SUM($H$1:DB$1)&gt;SUM($F$8:$F27))*(SUM($H$1:DB$1)&lt;=SUM($F$8:$F28))*1,"F"))</f>
        <v>0</v>
      </c>
      <c r="DC28" s="65">
        <f ca="1">IF(WEEKDAY(DC$6,2)&gt;5,"w",IF(ISERROR(VLOOKUP(DC$6,fériés,1,FALSE)),(SUM($H$1:DC$1)&gt;SUM($F$8:$F27))*(SUM($H$1:DC$1)&lt;=SUM($F$8:$F28))*1,"F"))</f>
        <v>0</v>
      </c>
      <c r="DD28" s="65">
        <f ca="1">IF(WEEKDAY(DD$6,2)&gt;5,"w",IF(ISERROR(VLOOKUP(DD$6,fériés,1,FALSE)),(SUM($H$1:DD$1)&gt;SUM($F$8:$F27))*(SUM($H$1:DD$1)&lt;=SUM($F$8:$F28))*1,"F"))</f>
        <v>0</v>
      </c>
      <c r="DE28" s="65">
        <f ca="1">IF(WEEKDAY(DE$6,2)&gt;5,"w",IF(ISERROR(VLOOKUP(DE$6,fériés,1,FALSE)),(SUM($H$1:DE$1)&gt;SUM($F$8:$F27))*(SUM($H$1:DE$1)&lt;=SUM($F$8:$F28))*1,"F"))</f>
        <v>0</v>
      </c>
      <c r="DF28" s="65">
        <f ca="1">IF(WEEKDAY(DF$6,2)&gt;5,"w",IF(ISERROR(VLOOKUP(DF$6,fériés,1,FALSE)),(SUM($H$1:DF$1)&gt;SUM($F$8:$F27))*(SUM($H$1:DF$1)&lt;=SUM($F$8:$F28))*1,"F"))</f>
        <v>0</v>
      </c>
      <c r="DG28" s="65">
        <f ca="1">IF(WEEKDAY(DG$6,2)&gt;5,"w",IF(ISERROR(VLOOKUP(DG$6,fériés,1,FALSE)),(SUM($H$1:DG$1)&gt;SUM($F$8:$F27))*(SUM($H$1:DG$1)&lt;=SUM($F$8:$F28))*1,"F"))</f>
        <v>0</v>
      </c>
      <c r="DH28" s="65">
        <f ca="1">IF(WEEKDAY(DH$6,2)&gt;5,"w",IF(ISERROR(VLOOKUP(DH$6,fériés,1,FALSE)),(SUM($H$1:DH$1)&gt;SUM($F$8:$F27))*(SUM($H$1:DH$1)&lt;=SUM($F$8:$F28))*1,"F"))</f>
        <v>0</v>
      </c>
      <c r="DI28" s="65">
        <f ca="1">IF(WEEKDAY(DI$6,2)&gt;5,"w",IF(ISERROR(VLOOKUP(DI$6,fériés,1,FALSE)),(SUM($H$1:DI$1)&gt;SUM($F$8:$F27))*(SUM($H$1:DI$1)&lt;=SUM($F$8:$F28))*1,"F"))</f>
        <v>0</v>
      </c>
      <c r="DJ28" s="65">
        <f ca="1">IF(WEEKDAY(DJ$6,2)&gt;5,"w",IF(ISERROR(VLOOKUP(DJ$6,fériés,1,FALSE)),(SUM($H$1:DJ$1)&gt;SUM($F$8:$F27))*(SUM($H$1:DJ$1)&lt;=SUM($F$8:$F28))*1,"F"))</f>
        <v>0</v>
      </c>
      <c r="DK28" s="65">
        <f ca="1">IF(WEEKDAY(DK$6,2)&gt;5,"w",IF(ISERROR(VLOOKUP(DK$6,fériés,1,FALSE)),(SUM($H$1:DK$1)&gt;SUM($F$8:$F27))*(SUM($H$1:DK$1)&lt;=SUM($F$8:$F28))*1,"F"))</f>
        <v>0</v>
      </c>
      <c r="DL28" s="65">
        <f ca="1">IF(WEEKDAY(DL$6,2)&gt;5,"w",IF(ISERROR(VLOOKUP(DL$6,fériés,1,FALSE)),(SUM($H$1:DL$1)&gt;SUM($F$8:$F27))*(SUM($H$1:DL$1)&lt;=SUM($F$8:$F28))*1,"F"))</f>
        <v>0</v>
      </c>
      <c r="DM28" s="65">
        <f ca="1">IF(WEEKDAY(DM$6,2)&gt;5,"w",IF(ISERROR(VLOOKUP(DM$6,fériés,1,FALSE)),(SUM($H$1:DM$1)&gt;SUM($F$8:$F27))*(SUM($H$1:DM$1)&lt;=SUM($F$8:$F28))*1,"F"))</f>
        <v>0</v>
      </c>
      <c r="DN28" s="65">
        <f ca="1">IF(WEEKDAY(DN$6,2)&gt;5,"w",IF(ISERROR(VLOOKUP(DN$6,fériés,1,FALSE)),(SUM($H$1:DN$1)&gt;SUM($F$8:$F27))*(SUM($H$1:DN$1)&lt;=SUM($F$8:$F28))*1,"F"))</f>
        <v>0</v>
      </c>
      <c r="DO28" s="65">
        <f ca="1">IF(WEEKDAY(DO$6,2)&gt;5,"w",IF(ISERROR(VLOOKUP(DO$6,fériés,1,FALSE)),(SUM($H$1:DO$1)&gt;SUM($F$8:$F27))*(SUM($H$1:DO$1)&lt;=SUM($F$8:$F28))*1,"F"))</f>
        <v>0</v>
      </c>
      <c r="DP28" s="65">
        <f ca="1">IF(WEEKDAY(DP$6,2)&gt;5,"w",IF(ISERROR(VLOOKUP(DP$6,fériés,1,FALSE)),(SUM($H$1:DP$1)&gt;SUM($F$8:$F27))*(SUM($H$1:DP$1)&lt;=SUM($F$8:$F28))*1,"F"))</f>
        <v>0</v>
      </c>
      <c r="DQ28" s="65">
        <f ca="1">IF(WEEKDAY(DQ$6,2)&gt;5,"w",IF(ISERROR(VLOOKUP(DQ$6,fériés,1,FALSE)),(SUM($H$1:DQ$1)&gt;SUM($F$8:$F27))*(SUM($H$1:DQ$1)&lt;=SUM($F$8:$F28))*1,"F"))</f>
        <v>0</v>
      </c>
      <c r="DR28" s="65">
        <f ca="1">IF(WEEKDAY(DR$6,2)&gt;5,"w",IF(ISERROR(VLOOKUP(DR$6,fériés,1,FALSE)),(SUM($H$1:DR$1)&gt;SUM($F$8:$F27))*(SUM($H$1:DR$1)&lt;=SUM($F$8:$F28))*1,"F"))</f>
        <v>0</v>
      </c>
      <c r="DS28" s="65">
        <f ca="1">IF(WEEKDAY(DS$6,2)&gt;5,"w",IF(ISERROR(VLOOKUP(DS$6,fériés,1,FALSE)),(SUM($H$1:DS$1)&gt;SUM($F$8:$F27))*(SUM($H$1:DS$1)&lt;=SUM($F$8:$F28))*1,"F"))</f>
        <v>0</v>
      </c>
      <c r="DT28" s="65">
        <f ca="1">IF(WEEKDAY(DT$6,2)&gt;5,"w",IF(ISERROR(VLOOKUP(DT$6,fériés,1,FALSE)),(SUM($H$1:DT$1)&gt;SUM($F$8:$F27))*(SUM($H$1:DT$1)&lt;=SUM($F$8:$F28))*1,"F"))</f>
        <v>0</v>
      </c>
      <c r="DU28" s="65">
        <f ca="1">IF(WEEKDAY(DU$6,2)&gt;5,"w",IF(ISERROR(VLOOKUP(DU$6,fériés,1,FALSE)),(SUM($H$1:DU$1)&gt;SUM($F$8:$F27))*(SUM($H$1:DU$1)&lt;=SUM($F$8:$F28))*1,"F"))</f>
        <v>0</v>
      </c>
      <c r="DV28" s="65">
        <f ca="1">IF(WEEKDAY(DV$6,2)&gt;5,"w",IF(ISERROR(VLOOKUP(DV$6,fériés,1,FALSE)),(SUM($H$1:DV$1)&gt;SUM($F$8:$F27))*(SUM($H$1:DV$1)&lt;=SUM($F$8:$F28))*1,"F"))</f>
        <v>0</v>
      </c>
      <c r="DW28" s="65">
        <f ca="1">IF(WEEKDAY(DW$6,2)&gt;5,"w",IF(ISERROR(VLOOKUP(DW$6,fériés,1,FALSE)),(SUM($H$1:DW$1)&gt;SUM($F$8:$F27))*(SUM($H$1:DW$1)&lt;=SUM($F$8:$F28))*1,"F"))</f>
        <v>0</v>
      </c>
      <c r="DX28" s="65">
        <f ca="1">IF(WEEKDAY(DX$6,2)&gt;5,"w",IF(ISERROR(VLOOKUP(DX$6,fériés,1,FALSE)),(SUM($H$1:DX$1)&gt;SUM($F$8:$F27))*(SUM($H$1:DX$1)&lt;=SUM($F$8:$F28))*1,"F"))</f>
        <v>0</v>
      </c>
      <c r="DY28" s="65">
        <f ca="1">IF(WEEKDAY(DY$6,2)&gt;5,"w",IF(ISERROR(VLOOKUP(DY$6,fériés,1,FALSE)),(SUM($H$1:DY$1)&gt;SUM($F$8:$F27))*(SUM($H$1:DY$1)&lt;=SUM($F$8:$F28))*1,"F"))</f>
        <v>0</v>
      </c>
      <c r="DZ28" s="65">
        <f ca="1">IF(WEEKDAY(DZ$6,2)&gt;5,"w",IF(ISERROR(VLOOKUP(DZ$6,fériés,1,FALSE)),(SUM($H$1:DZ$1)&gt;SUM($F$8:$F27))*(SUM($H$1:DZ$1)&lt;=SUM($F$8:$F28))*1,"F"))</f>
        <v>0</v>
      </c>
      <c r="EA28" s="65">
        <f ca="1">IF(WEEKDAY(EA$6,2)&gt;5,"w",IF(ISERROR(VLOOKUP(EA$6,fériés,1,FALSE)),(SUM($H$1:EA$1)&gt;SUM($F$8:$F27))*(SUM($H$1:EA$1)&lt;=SUM($F$8:$F28))*1,"F"))</f>
        <v>0</v>
      </c>
      <c r="EB28" s="65">
        <f ca="1">IF(WEEKDAY(EB$6,2)&gt;5,"w",IF(ISERROR(VLOOKUP(EB$6,fériés,1,FALSE)),(SUM($H$1:EB$1)&gt;SUM($F$8:$F27))*(SUM($H$1:EB$1)&lt;=SUM($F$8:$F28))*1,"F"))</f>
        <v>0</v>
      </c>
      <c r="EC28" s="65">
        <f ca="1">IF(WEEKDAY(EC$6,2)&gt;5,"w",IF(ISERROR(VLOOKUP(EC$6,fériés,1,FALSE)),(SUM($H$1:EC$1)&gt;SUM($F$8:$F27))*(SUM($H$1:EC$1)&lt;=SUM($F$8:$F28))*1,"F"))</f>
        <v>0</v>
      </c>
      <c r="ED28" s="65">
        <f ca="1">IF(WEEKDAY(ED$6,2)&gt;5,"w",IF(ISERROR(VLOOKUP(ED$6,fériés,1,FALSE)),(SUM($H$1:ED$1)&gt;SUM($F$8:$F27))*(SUM($H$1:ED$1)&lt;=SUM($F$8:$F28))*1,"F"))</f>
        <v>0</v>
      </c>
      <c r="EE28" s="65">
        <f ca="1">IF(WEEKDAY(EE$6,2)&gt;5,"w",IF(ISERROR(VLOOKUP(EE$6,fériés,1,FALSE)),(SUM($H$1:EE$1)&gt;SUM($F$8:$F27))*(SUM($H$1:EE$1)&lt;=SUM($F$8:$F28))*1,"F"))</f>
        <v>0</v>
      </c>
      <c r="EF28" s="65" t="str">
        <f ca="1">IF(WEEKDAY(EF$6,2)&gt;5,"w",IF(ISERROR(VLOOKUP(EF$6,fériés,1,FALSE)),(SUM($H$1:EF$1)&gt;SUM($F$8:$F27))*(SUM($H$1:EF$1)&lt;=SUM($F$8:$F28))*1,"F"))</f>
        <v>w</v>
      </c>
      <c r="EG28" s="65" t="str">
        <f ca="1">IF(WEEKDAY(EG$6,2)&gt;5,"w",IF(ISERROR(VLOOKUP(EG$6,fériés,1,FALSE)),(SUM($H$1:EG$1)&gt;SUM($F$8:$F27))*(SUM($H$1:EG$1)&lt;=SUM($F$8:$F28))*1,"F"))</f>
        <v>w</v>
      </c>
      <c r="EH28" s="65" t="str">
        <f ca="1">IF(WEEKDAY(EH$6,2)&gt;5,"w",IF(ISERROR(VLOOKUP(EH$6,fériés,1,FALSE)),(SUM($H$1:EH$1)&gt;SUM($F$8:$F27))*(SUM($H$1:EH$1)&lt;=SUM($F$8:$F28))*1,"F"))</f>
        <v>w</v>
      </c>
      <c r="EI28" s="65" t="str">
        <f ca="1">IF(WEEKDAY(EI$6,2)&gt;5,"w",IF(ISERROR(VLOOKUP(EI$6,fériés,1,FALSE)),(SUM($H$1:EI$1)&gt;SUM($F$8:$F27))*(SUM($H$1:EI$1)&lt;=SUM($F$8:$F28))*1,"F"))</f>
        <v>w</v>
      </c>
      <c r="EJ28" s="65" t="str">
        <f ca="1">IF(WEEKDAY(EJ$6,2)&gt;5,"w",IF(ISERROR(VLOOKUP(EJ$6,fériés,1,FALSE)),(SUM($H$1:EJ$1)&gt;SUM($F$8:$F27))*(SUM($H$1:EJ$1)&lt;=SUM($F$8:$F28))*1,"F"))</f>
        <v>w</v>
      </c>
      <c r="EK28" s="65" t="str">
        <f ca="1">IF(WEEKDAY(EK$6,2)&gt;5,"w",IF(ISERROR(VLOOKUP(EK$6,fériés,1,FALSE)),(SUM($H$1:EK$1)&gt;SUM($F$8:$F27))*(SUM($H$1:EK$1)&lt;=SUM($F$8:$F28))*1,"F"))</f>
        <v>w</v>
      </c>
      <c r="EL28" s="65" t="str">
        <f ca="1">IF(WEEKDAY(EL$6,2)&gt;5,"w",IF(ISERROR(VLOOKUP(EL$6,fériés,1,FALSE)),(SUM($H$1:EL$1)&gt;SUM($F$8:$F27))*(SUM($H$1:EL$1)&lt;=SUM($F$8:$F28))*1,"F"))</f>
        <v>w</v>
      </c>
      <c r="EM28" s="65" t="str">
        <f ca="1">IF(WEEKDAY(EM$6,2)&gt;5,"w",IF(ISERROR(VLOOKUP(EM$6,fériés,1,FALSE)),(SUM($H$1:EM$1)&gt;SUM($F$8:$F27))*(SUM($H$1:EM$1)&lt;=SUM($F$8:$F28))*1,"F"))</f>
        <v>w</v>
      </c>
      <c r="EN28" s="65" t="str">
        <f ca="1">IF(WEEKDAY(EN$6,2)&gt;5,"w",IF(ISERROR(VLOOKUP(EN$6,fériés,1,FALSE)),(SUM($H$1:EN$1)&gt;SUM($F$8:$F27))*(SUM($H$1:EN$1)&lt;=SUM($F$8:$F28))*1,"F"))</f>
        <v>w</v>
      </c>
      <c r="EO28" s="65" t="str">
        <f ca="1">IF(WEEKDAY(EO$6,2)&gt;5,"w",IF(ISERROR(VLOOKUP(EO$6,fériés,1,FALSE)),(SUM($H$1:EO$1)&gt;SUM($F$8:$F27))*(SUM($H$1:EO$1)&lt;=SUM($F$8:$F28))*1,"F"))</f>
        <v>w</v>
      </c>
      <c r="EP28" s="65" t="str">
        <f ca="1">IF(WEEKDAY(EP$6,2)&gt;5,"w",IF(ISERROR(VLOOKUP(EP$6,fériés,1,FALSE)),(SUM($H$1:EP$1)&gt;SUM($F$8:$F27))*(SUM($H$1:EP$1)&lt;=SUM($F$8:$F28))*1,"F"))</f>
        <v>w</v>
      </c>
      <c r="EQ28" s="65" t="str">
        <f ca="1">IF(WEEKDAY(EQ$6,2)&gt;5,"w",IF(ISERROR(VLOOKUP(EQ$6,fériés,1,FALSE)),(SUM($H$1:EQ$1)&gt;SUM($F$8:$F27))*(SUM($H$1:EQ$1)&lt;=SUM($F$8:$F28))*1,"F"))</f>
        <v>w</v>
      </c>
      <c r="ER28" s="65" t="str">
        <f ca="1">IF(WEEKDAY(ER$6,2)&gt;5,"w",IF(ISERROR(VLOOKUP(ER$6,fériés,1,FALSE)),(SUM($H$1:ER$1)&gt;SUM($F$8:$F27))*(SUM($H$1:ER$1)&lt;=SUM($F$8:$F28))*1,"F"))</f>
        <v>w</v>
      </c>
      <c r="ES28" s="65" t="str">
        <f ca="1">IF(WEEKDAY(ES$6,2)&gt;5,"w",IF(ISERROR(VLOOKUP(ES$6,fériés,1,FALSE)),(SUM($H$1:ES$1)&gt;SUM($F$8:$F27))*(SUM($H$1:ES$1)&lt;=SUM($F$8:$F28))*1,"F"))</f>
        <v>w</v>
      </c>
      <c r="ET28" s="65" t="str">
        <f ca="1">IF(WEEKDAY(ET$6,2)&gt;5,"w",IF(ISERROR(VLOOKUP(ET$6,fériés,1,FALSE)),(SUM($H$1:ET$1)&gt;SUM($F$8:$F27))*(SUM($H$1:ET$1)&lt;=SUM($F$8:$F28))*1,"F"))</f>
        <v>w</v>
      </c>
      <c r="EU28" s="65" t="str">
        <f ca="1">IF(WEEKDAY(EU$6,2)&gt;5,"w",IF(ISERROR(VLOOKUP(EU$6,fériés,1,FALSE)),(SUM($H$1:EU$1)&gt;SUM($F$8:$F27))*(SUM($H$1:EU$1)&lt;=SUM($F$8:$F28))*1,"F"))</f>
        <v>w</v>
      </c>
      <c r="EV28" s="65" t="str">
        <f ca="1">IF(WEEKDAY(EV$6,2)&gt;5,"w",IF(ISERROR(VLOOKUP(EV$6,fériés,1,FALSE)),(SUM($H$1:EV$1)&gt;SUM($F$8:$F27))*(SUM($H$1:EV$1)&lt;=SUM($F$8:$F28))*1,"F"))</f>
        <v>w</v>
      </c>
      <c r="EW28" s="65" t="str">
        <f ca="1">IF(WEEKDAY(EW$6,2)&gt;5,"w",IF(ISERROR(VLOOKUP(EW$6,fériés,1,FALSE)),(SUM($H$1:EW$1)&gt;SUM($F$8:$F27))*(SUM($H$1:EW$1)&lt;=SUM($F$8:$F28))*1,"F"))</f>
        <v>w</v>
      </c>
      <c r="EX28" s="65" t="str">
        <f ca="1">IF(WEEKDAY(EX$6,2)&gt;5,"w",IF(ISERROR(VLOOKUP(EX$6,fériés,1,FALSE)),(SUM($H$1:EX$1)&gt;SUM($F$8:$F27))*(SUM($H$1:EX$1)&lt;=SUM($F$8:$F28))*1,"F"))</f>
        <v>w</v>
      </c>
      <c r="EY28" s="65" t="str">
        <f ca="1">IF(WEEKDAY(EY$6,2)&gt;5,"w",IF(ISERROR(VLOOKUP(EY$6,fériés,1,FALSE)),(SUM($H$1:EY$1)&gt;SUM($F$8:$F27))*(SUM($H$1:EY$1)&lt;=SUM($F$8:$F28))*1,"F"))</f>
        <v>w</v>
      </c>
      <c r="EZ28" s="65">
        <f ca="1">IF(WEEKDAY(EZ$6,2)&gt;5,"w",IF(ISERROR(VLOOKUP(EZ$6,fériés,1,FALSE)),(SUM($H$1:EZ$1)&gt;SUM($F$8:$F27))*(SUM($H$1:EZ$1)&lt;=SUM($F$8:$F28))*1,"F"))</f>
        <v>0</v>
      </c>
      <c r="FA28" s="65">
        <f ca="1">IF(WEEKDAY(FA$6,2)&gt;5,"w",IF(ISERROR(VLOOKUP(FA$6,fériés,1,FALSE)),(SUM($H$1:FA$1)&gt;SUM($F$8:$F27))*(SUM($H$1:FA$1)&lt;=SUM($F$8:$F28))*1,"F"))</f>
        <v>0</v>
      </c>
      <c r="FB28" s="65">
        <f ca="1">IF(WEEKDAY(FB$6,2)&gt;5,"w",IF(ISERROR(VLOOKUP(FB$6,fériés,1,FALSE)),(SUM($H$1:FB$1)&gt;SUM($F$8:$F27))*(SUM($H$1:FB$1)&lt;=SUM($F$8:$F28))*1,"F"))</f>
        <v>0</v>
      </c>
      <c r="FC28" s="65">
        <f ca="1">IF(WEEKDAY(FC$6,2)&gt;5,"w",IF(ISERROR(VLOOKUP(FC$6,fériés,1,FALSE)),(SUM($H$1:FC$1)&gt;SUM($F$8:$F27))*(SUM($H$1:FC$1)&lt;=SUM($F$8:$F28))*1,"F"))</f>
        <v>0</v>
      </c>
      <c r="FD28" s="65">
        <f ca="1">IF(WEEKDAY(FD$6,2)&gt;5,"w",IF(ISERROR(VLOOKUP(FD$6,fériés,1,FALSE)),(SUM($H$1:FD$1)&gt;SUM($F$8:$F27))*(SUM($H$1:FD$1)&lt;=SUM($F$8:$F28))*1,"F"))</f>
        <v>0</v>
      </c>
      <c r="FE28" s="65">
        <f ca="1">IF(WEEKDAY(FE$6,2)&gt;5,"w",IF(ISERROR(VLOOKUP(FE$6,fériés,1,FALSE)),(SUM($H$1:FE$1)&gt;SUM($F$8:$F27))*(SUM($H$1:FE$1)&lt;=SUM($F$8:$F28))*1,"F"))</f>
        <v>0</v>
      </c>
      <c r="FF28" s="65">
        <f ca="1">IF(WEEKDAY(FF$6,2)&gt;5,"w",IF(ISERROR(VLOOKUP(FF$6,fériés,1,FALSE)),(SUM($H$1:FF$1)&gt;SUM($F$8:$F27))*(SUM($H$1:FF$1)&lt;=SUM($F$8:$F28))*1,"F"))</f>
        <v>0</v>
      </c>
      <c r="FG28" s="65">
        <f ca="1">IF(WEEKDAY(FG$6,2)&gt;5,"w",IF(ISERROR(VLOOKUP(FG$6,fériés,1,FALSE)),(SUM($H$1:FG$1)&gt;SUM($F$8:$F27))*(SUM($H$1:FG$1)&lt;=SUM($F$8:$F28))*1,"F"))</f>
        <v>0</v>
      </c>
      <c r="FH28" s="65">
        <f ca="1">IF(WEEKDAY(FH$6,2)&gt;5,"w",IF(ISERROR(VLOOKUP(FH$6,fériés,1,FALSE)),(SUM($H$1:FH$1)&gt;SUM($F$8:$F27))*(SUM($H$1:FH$1)&lt;=SUM($F$8:$F28))*1,"F"))</f>
        <v>0</v>
      </c>
      <c r="FI28" s="65">
        <f ca="1">IF(WEEKDAY(FI$6,2)&gt;5,"w",IF(ISERROR(VLOOKUP(FI$6,fériés,1,FALSE)),(SUM($H$1:FI$1)&gt;SUM($F$8:$F27))*(SUM($H$1:FI$1)&lt;=SUM($F$8:$F28))*1,"F"))</f>
        <v>0</v>
      </c>
      <c r="FJ28" s="65">
        <f ca="1">IF(WEEKDAY(FJ$6,2)&gt;5,"w",IF(ISERROR(VLOOKUP(FJ$6,fériés,1,FALSE)),(SUM($H$1:FJ$1)&gt;SUM($F$8:$F27))*(SUM($H$1:FJ$1)&lt;=SUM($F$8:$F28))*1,"F"))</f>
        <v>0</v>
      </c>
      <c r="FK28" s="65">
        <f ca="1">IF(WEEKDAY(FK$6,2)&gt;5,"w",IF(ISERROR(VLOOKUP(FK$6,fériés,1,FALSE)),(SUM($H$1:FK$1)&gt;SUM($F$8:$F27))*(SUM($H$1:FK$1)&lt;=SUM($F$8:$F28))*1,"F"))</f>
        <v>0</v>
      </c>
      <c r="FL28" s="65">
        <f ca="1">IF(WEEKDAY(FL$6,2)&gt;5,"w",IF(ISERROR(VLOOKUP(FL$6,fériés,1,FALSE)),(SUM($H$1:FL$1)&gt;SUM($F$8:$F27))*(SUM($H$1:FL$1)&lt;=SUM($F$8:$F28))*1,"F"))</f>
        <v>0</v>
      </c>
      <c r="FM28" s="65">
        <f ca="1">IF(WEEKDAY(FM$6,2)&gt;5,"w",IF(ISERROR(VLOOKUP(FM$6,fériés,1,FALSE)),(SUM($H$1:FM$1)&gt;SUM($F$8:$F27))*(SUM($H$1:FM$1)&lt;=SUM($F$8:$F28))*1,"F"))</f>
        <v>0</v>
      </c>
      <c r="FN28" s="65">
        <f ca="1">IF(WEEKDAY(FN$6,2)&gt;5,"w",IF(ISERROR(VLOOKUP(FN$6,fériés,1,FALSE)),(SUM($H$1:FN$1)&gt;SUM($F$8:$F27))*(SUM($H$1:FN$1)&lt;=SUM($F$8:$F28))*1,"F"))</f>
        <v>0</v>
      </c>
      <c r="FO28" s="65">
        <f ca="1">IF(WEEKDAY(FO$6,2)&gt;5,"w",IF(ISERROR(VLOOKUP(FO$6,fériés,1,FALSE)),(SUM($H$1:FO$1)&gt;SUM($F$8:$F27))*(SUM($H$1:FO$1)&lt;=SUM($F$8:$F28))*1,"F"))</f>
        <v>0</v>
      </c>
      <c r="FP28" s="65">
        <f ca="1">IF(WEEKDAY(FP$6,2)&gt;5,"w",IF(ISERROR(VLOOKUP(FP$6,fériés,1,FALSE)),(SUM($H$1:FP$1)&gt;SUM($F$8:$F27))*(SUM($H$1:FP$1)&lt;=SUM($F$8:$F28))*1,"F"))</f>
        <v>0</v>
      </c>
      <c r="FQ28" s="65">
        <f ca="1">IF(WEEKDAY(FQ$6,2)&gt;5,"w",IF(ISERROR(VLOOKUP(FQ$6,fériés,1,FALSE)),(SUM($H$1:FQ$1)&gt;SUM($F$8:$F27))*(SUM($H$1:FQ$1)&lt;=SUM($F$8:$F28))*1,"F"))</f>
        <v>0</v>
      </c>
      <c r="FR28" s="65">
        <f ca="1">IF(WEEKDAY(FR$6,2)&gt;5,"w",IF(ISERROR(VLOOKUP(FR$6,fériés,1,FALSE)),(SUM($H$1:FR$1)&gt;SUM($F$8:$F27))*(SUM($H$1:FR$1)&lt;=SUM($F$8:$F28))*1,"F"))</f>
        <v>0</v>
      </c>
      <c r="FS28" s="65">
        <f ca="1">IF(WEEKDAY(FS$6,2)&gt;5,"w",IF(ISERROR(VLOOKUP(FS$6,fériés,1,FALSE)),(SUM($H$1:FS$1)&gt;SUM($F$8:$F27))*(SUM($H$1:FS$1)&lt;=SUM($F$8:$F28))*1,"F"))</f>
        <v>0</v>
      </c>
      <c r="FT28" s="65">
        <f ca="1">IF(WEEKDAY(FT$6,2)&gt;5,"w",IF(ISERROR(VLOOKUP(FT$6,fériés,1,FALSE)),(SUM($H$1:FT$1)&gt;SUM($F$8:$F27))*(SUM($H$1:FT$1)&lt;=SUM($F$8:$F28))*1,"F"))</f>
        <v>0</v>
      </c>
      <c r="FU28" s="65">
        <f ca="1">IF(WEEKDAY(FU$6,2)&gt;5,"w",IF(ISERROR(VLOOKUP(FU$6,fériés,1,FALSE)),(SUM($H$1:FU$1)&gt;SUM($F$8:$F27))*(SUM($H$1:FU$1)&lt;=SUM($F$8:$F28))*1,"F"))</f>
        <v>0</v>
      </c>
      <c r="FV28" s="65">
        <f ca="1">IF(WEEKDAY(FV$6,2)&gt;5,"w",IF(ISERROR(VLOOKUP(FV$6,fériés,1,FALSE)),(SUM($H$1:FV$1)&gt;SUM($F$8:$F27))*(SUM($H$1:FV$1)&lt;=SUM($F$8:$F28))*1,"F"))</f>
        <v>0</v>
      </c>
      <c r="FW28" s="65">
        <f ca="1">IF(WEEKDAY(FW$6,2)&gt;5,"w",IF(ISERROR(VLOOKUP(FW$6,fériés,1,FALSE)),(SUM($H$1:FW$1)&gt;SUM($F$8:$F27))*(SUM($H$1:FW$1)&lt;=SUM($F$8:$F28))*1,"F"))</f>
        <v>0</v>
      </c>
      <c r="FX28" s="65">
        <f ca="1">IF(WEEKDAY(FX$6,2)&gt;5,"w",IF(ISERROR(VLOOKUP(FX$6,fériés,1,FALSE)),(SUM($H$1:FX$1)&gt;SUM($F$8:$F27))*(SUM($H$1:FX$1)&lt;=SUM($F$8:$F28))*1,"F"))</f>
        <v>0</v>
      </c>
      <c r="FY28" s="65">
        <f ca="1">IF(WEEKDAY(FY$6,2)&gt;5,"w",IF(ISERROR(VLOOKUP(FY$6,fériés,1,FALSE)),(SUM($H$1:FY$1)&gt;SUM($F$8:$F27))*(SUM($H$1:FY$1)&lt;=SUM($F$8:$F28))*1,"F"))</f>
        <v>0</v>
      </c>
      <c r="FZ28" s="65">
        <f ca="1">IF(WEEKDAY(FZ$6,2)&gt;5,"w",IF(ISERROR(VLOOKUP(FZ$6,fériés,1,FALSE)),(SUM($H$1:FZ$1)&gt;SUM($F$8:$F27))*(SUM($H$1:FZ$1)&lt;=SUM($F$8:$F28))*1,"F"))</f>
        <v>0</v>
      </c>
      <c r="GA28" s="65">
        <f ca="1">IF(WEEKDAY(GA$6,2)&gt;5,"w",IF(ISERROR(VLOOKUP(GA$6,fériés,1,FALSE)),(SUM($H$1:GA$1)&gt;SUM($F$8:$F27))*(SUM($H$1:GA$1)&lt;=SUM($F$8:$F28))*1,"F"))</f>
        <v>0</v>
      </c>
      <c r="GB28" s="65">
        <f ca="1">IF(WEEKDAY(GB$6,2)&gt;5,"w",IF(ISERROR(VLOOKUP(GB$6,fériés,1,FALSE)),(SUM($H$1:GB$1)&gt;SUM($F$8:$F27))*(SUM($H$1:GB$1)&lt;=SUM($F$8:$F28))*1,"F"))</f>
        <v>0</v>
      </c>
      <c r="GC28" s="65">
        <f ca="1">IF(WEEKDAY(GC$6,2)&gt;5,"w",IF(ISERROR(VLOOKUP(GC$6,fériés,1,FALSE)),(SUM($H$1:GC$1)&gt;SUM($F$8:$F27))*(SUM($H$1:GC$1)&lt;=SUM($F$8:$F28))*1,"F"))</f>
        <v>0</v>
      </c>
      <c r="GD28" s="65">
        <f ca="1">IF(WEEKDAY(GD$6,2)&gt;5,"w",IF(ISERROR(VLOOKUP(GD$6,fériés,1,FALSE)),(SUM($H$1:GD$1)&gt;SUM($F$8:$F27))*(SUM($H$1:GD$1)&lt;=SUM($F$8:$F28))*1,"F"))</f>
        <v>0</v>
      </c>
      <c r="GE28" s="65">
        <f ca="1">IF(WEEKDAY(GE$6,2)&gt;5,"w",IF(ISERROR(VLOOKUP(GE$6,fériés,1,FALSE)),(SUM($H$1:GE$1)&gt;SUM($F$8:$F27))*(SUM($H$1:GE$1)&lt;=SUM($F$8:$F28))*1,"F"))</f>
        <v>0</v>
      </c>
      <c r="GF28" s="65">
        <f ca="1">IF(WEEKDAY(GF$6,2)&gt;5,"w",IF(ISERROR(VLOOKUP(GF$6,fériés,1,FALSE)),(SUM($H$1:GF$1)&gt;SUM($F$8:$F27))*(SUM($H$1:GF$1)&lt;=SUM($F$8:$F28))*1,"F"))</f>
        <v>0</v>
      </c>
      <c r="GG28" s="65">
        <f ca="1">IF(WEEKDAY(GG$6,2)&gt;5,"w",IF(ISERROR(VLOOKUP(GG$6,fériés,1,FALSE)),(SUM($H$1:GG$1)&gt;SUM($F$8:$F27))*(SUM($H$1:GG$1)&lt;=SUM($F$8:$F28))*1,"F"))</f>
        <v>0</v>
      </c>
      <c r="GH28" s="65">
        <f ca="1">IF(WEEKDAY(GH$6,2)&gt;5,"w",IF(ISERROR(VLOOKUP(GH$6,fériés,1,FALSE)),(SUM($H$1:GH$1)&gt;SUM($F$8:$F27))*(SUM($H$1:GH$1)&lt;=SUM($F$8:$F28))*1,"F"))</f>
        <v>0</v>
      </c>
      <c r="GI28" s="65">
        <f ca="1">IF(WEEKDAY(GI$6,2)&gt;5,"w",IF(ISERROR(VLOOKUP(GI$6,fériés,1,FALSE)),(SUM($H$1:GI$1)&gt;SUM($F$8:$F27))*(SUM($H$1:GI$1)&lt;=SUM($F$8:$F28))*1,"F"))</f>
        <v>0</v>
      </c>
      <c r="GJ28" s="65">
        <f ca="1">IF(WEEKDAY(GJ$6,2)&gt;5,"w",IF(ISERROR(VLOOKUP(GJ$6,fériés,1,FALSE)),(SUM($H$1:GJ$1)&gt;SUM($F$8:$F27))*(SUM($H$1:GJ$1)&lt;=SUM($F$8:$F28))*1,"F"))</f>
        <v>0</v>
      </c>
      <c r="GK28" s="65">
        <f ca="1">IF(WEEKDAY(GK$6,2)&gt;5,"w",IF(ISERROR(VLOOKUP(GK$6,fériés,1,FALSE)),(SUM($H$1:GK$1)&gt;SUM($F$8:$F27))*(SUM($H$1:GK$1)&lt;=SUM($F$8:$F28))*1,"F"))</f>
        <v>0</v>
      </c>
      <c r="GL28" s="65">
        <f ca="1">IF(WEEKDAY(GL$6,2)&gt;5,"w",IF(ISERROR(VLOOKUP(GL$6,fériés,1,FALSE)),(SUM($H$1:GL$1)&gt;SUM($F$8:$F27))*(SUM($H$1:GL$1)&lt;=SUM($F$8:$F28))*1,"F"))</f>
        <v>0</v>
      </c>
      <c r="GM28" s="65">
        <f ca="1">IF(WEEKDAY(GM$6,2)&gt;5,"w",IF(ISERROR(VLOOKUP(GM$6,fériés,1,FALSE)),(SUM($H$1:GM$1)&gt;SUM($F$8:$F27))*(SUM($H$1:GM$1)&lt;=SUM($F$8:$F28))*1,"F"))</f>
        <v>0</v>
      </c>
      <c r="GN28" s="65">
        <f ca="1">IF(WEEKDAY(GN$6,2)&gt;5,"w",IF(ISERROR(VLOOKUP(GN$6,fériés,1,FALSE)),(SUM($H$1:GN$1)&gt;SUM($F$8:$F27))*(SUM($H$1:GN$1)&lt;=SUM($F$8:$F28))*1,"F"))</f>
        <v>0</v>
      </c>
      <c r="GO28" s="65">
        <f ca="1">IF(WEEKDAY(GO$6,2)&gt;5,"w",IF(ISERROR(VLOOKUP(GO$6,fériés,1,FALSE)),(SUM($H$1:GO$1)&gt;SUM($F$8:$F27))*(SUM($H$1:GO$1)&lt;=SUM($F$8:$F28))*1,"F"))</f>
        <v>0</v>
      </c>
      <c r="GP28" s="65">
        <f ca="1">IF(WEEKDAY(GP$6,2)&gt;5,"w",IF(ISERROR(VLOOKUP(GP$6,fériés,1,FALSE)),(SUM($H$1:GP$1)&gt;SUM($F$8:$F27))*(SUM($H$1:GP$1)&lt;=SUM($F$8:$F28))*1,"F"))</f>
        <v>0</v>
      </c>
      <c r="GQ28" s="65">
        <f ca="1">IF(WEEKDAY(GQ$6,2)&gt;5,"w",IF(ISERROR(VLOOKUP(GQ$6,fériés,1,FALSE)),(SUM($H$1:GQ$1)&gt;SUM($F$8:$F27))*(SUM($H$1:GQ$1)&lt;=SUM($F$8:$F28))*1,"F"))</f>
        <v>0</v>
      </c>
      <c r="GR28" s="65">
        <f ca="1">IF(WEEKDAY(GR$6,2)&gt;5,"w",IF(ISERROR(VLOOKUP(GR$6,fériés,1,FALSE)),(SUM($H$1:GR$1)&gt;SUM($F$8:$F27))*(SUM($H$1:GR$1)&lt;=SUM($F$8:$F28))*1,"F"))</f>
        <v>0</v>
      </c>
      <c r="GS28" s="65">
        <f ca="1">IF(WEEKDAY(GS$6,2)&gt;5,"w",IF(ISERROR(VLOOKUP(GS$6,fériés,1,FALSE)),(SUM($H$1:GS$1)&gt;SUM($F$8:$F27))*(SUM($H$1:GS$1)&lt;=SUM($F$8:$F28))*1,"F"))</f>
        <v>0</v>
      </c>
      <c r="GT28" s="65">
        <f ca="1">IF(WEEKDAY(GT$6,2)&gt;5,"w",IF(ISERROR(VLOOKUP(GT$6,fériés,1,FALSE)),(SUM($H$1:GT$1)&gt;SUM($F$8:$F27))*(SUM($H$1:GT$1)&lt;=SUM($F$8:$F28))*1,"F"))</f>
        <v>0</v>
      </c>
      <c r="GU28" s="65">
        <f ca="1">IF(WEEKDAY(GU$6,2)&gt;5,"w",IF(ISERROR(VLOOKUP(GU$6,fériés,1,FALSE)),(SUM($H$1:GU$1)&gt;SUM($F$8:$F27))*(SUM($H$1:GU$1)&lt;=SUM($F$8:$F28))*1,"F"))</f>
        <v>0</v>
      </c>
      <c r="GV28" s="65">
        <f ca="1">IF(WEEKDAY(GV$6,2)&gt;5,"w",IF(ISERROR(VLOOKUP(GV$6,fériés,1,FALSE)),(SUM($H$1:GV$1)&gt;SUM($F$8:$F27))*(SUM($H$1:GV$1)&lt;=SUM($F$8:$F28))*1,"F"))</f>
        <v>0</v>
      </c>
      <c r="GW28" s="65">
        <f ca="1">IF(WEEKDAY(GW$6,2)&gt;5,"w",IF(ISERROR(VLOOKUP(GW$6,fériés,1,FALSE)),(SUM($H$1:GW$1)&gt;SUM($F$8:$F27))*(SUM($H$1:GW$1)&lt;=SUM($F$8:$F28))*1,"F"))</f>
        <v>0</v>
      </c>
      <c r="GX28" s="65" t="str">
        <f ca="1">IF(WEEKDAY(GX$6,2)&gt;5,"w",IF(ISERROR(VLOOKUP(GX$6,fériés,1,FALSE)),(SUM($H$1:GX$1)&gt;SUM($F$8:$F27))*(SUM($H$1:GX$1)&lt;=SUM($F$8:$F28))*1,"F"))</f>
        <v>w</v>
      </c>
      <c r="GY28" s="65" t="str">
        <f ca="1">IF(WEEKDAY(GY$6,2)&gt;5,"w",IF(ISERROR(VLOOKUP(GY$6,fériés,1,FALSE)),(SUM($H$1:GY$1)&gt;SUM($F$8:$F27))*(SUM($H$1:GY$1)&lt;=SUM($F$8:$F28))*1,"F"))</f>
        <v>w</v>
      </c>
      <c r="GZ28" s="65" t="str">
        <f ca="1">IF(WEEKDAY(GZ$6,2)&gt;5,"w",IF(ISERROR(VLOOKUP(GZ$6,fériés,1,FALSE)),(SUM($H$1:GZ$1)&gt;SUM($F$8:$F27))*(SUM($H$1:GZ$1)&lt;=SUM($F$8:$F28))*1,"F"))</f>
        <v>w</v>
      </c>
      <c r="HA28" s="65" t="str">
        <f ca="1">IF(WEEKDAY(HA$6,2)&gt;5,"w",IF(ISERROR(VLOOKUP(HA$6,fériés,1,FALSE)),(SUM($H$1:HA$1)&gt;SUM($F$8:$F27))*(SUM($H$1:HA$1)&lt;=SUM($F$8:$F28))*1,"F"))</f>
        <v>w</v>
      </c>
      <c r="HB28" s="65" t="str">
        <f ca="1">IF(WEEKDAY(HB$6,2)&gt;5,"w",IF(ISERROR(VLOOKUP(HB$6,fériés,1,FALSE)),(SUM($H$1:HB$1)&gt;SUM($F$8:$F27))*(SUM($H$1:HB$1)&lt;=SUM($F$8:$F28))*1,"F"))</f>
        <v>w</v>
      </c>
      <c r="HC28" s="65" t="str">
        <f ca="1">IF(WEEKDAY(HC$6,2)&gt;5,"w",IF(ISERROR(VLOOKUP(HC$6,fériés,1,FALSE)),(SUM($H$1:HC$1)&gt;SUM($F$8:$F27))*(SUM($H$1:HC$1)&lt;=SUM($F$8:$F28))*1,"F"))</f>
        <v>w</v>
      </c>
      <c r="HD28" s="65" t="str">
        <f ca="1">IF(WEEKDAY(HD$6,2)&gt;5,"w",IF(ISERROR(VLOOKUP(HD$6,fériés,1,FALSE)),(SUM($H$1:HD$1)&gt;SUM($F$8:$F27))*(SUM($H$1:HD$1)&lt;=SUM($F$8:$F28))*1,"F"))</f>
        <v>w</v>
      </c>
      <c r="HE28" s="65" t="str">
        <f ca="1">IF(WEEKDAY(HE$6,2)&gt;5,"w",IF(ISERROR(VLOOKUP(HE$6,fériés,1,FALSE)),(SUM($H$1:HE$1)&gt;SUM($F$8:$F27))*(SUM($H$1:HE$1)&lt;=SUM($F$8:$F28))*1,"F"))</f>
        <v>w</v>
      </c>
      <c r="HF28" s="65" t="str">
        <f ca="1">IF(WEEKDAY(HF$6,2)&gt;5,"w",IF(ISERROR(VLOOKUP(HF$6,fériés,1,FALSE)),(SUM($H$1:HF$1)&gt;SUM($F$8:$F27))*(SUM($H$1:HF$1)&lt;=SUM($F$8:$F28))*1,"F"))</f>
        <v>w</v>
      </c>
      <c r="HG28" s="65" t="str">
        <f ca="1">IF(WEEKDAY(HG$6,2)&gt;5,"w",IF(ISERROR(VLOOKUP(HG$6,fériés,1,FALSE)),(SUM($H$1:HG$1)&gt;SUM($F$8:$F27))*(SUM($H$1:HG$1)&lt;=SUM($F$8:$F28))*1,"F"))</f>
        <v>w</v>
      </c>
      <c r="HH28" s="65" t="str">
        <f ca="1">IF(WEEKDAY(HH$6,2)&gt;5,"w",IF(ISERROR(VLOOKUP(HH$6,fériés,1,FALSE)),(SUM($H$1:HH$1)&gt;SUM($F$8:$F27))*(SUM($H$1:HH$1)&lt;=SUM($F$8:$F28))*1,"F"))</f>
        <v>w</v>
      </c>
      <c r="HI28" s="65" t="str">
        <f ca="1">IF(WEEKDAY(HI$6,2)&gt;5,"w",IF(ISERROR(VLOOKUP(HI$6,fériés,1,FALSE)),(SUM($H$1:HI$1)&gt;SUM($F$8:$F27))*(SUM($H$1:HI$1)&lt;=SUM($F$8:$F28))*1,"F"))</f>
        <v>w</v>
      </c>
      <c r="HJ28" s="65" t="str">
        <f ca="1">IF(WEEKDAY(HJ$6,2)&gt;5,"w",IF(ISERROR(VLOOKUP(HJ$6,fériés,1,FALSE)),(SUM($H$1:HJ$1)&gt;SUM($F$8:$F27))*(SUM($H$1:HJ$1)&lt;=SUM($F$8:$F28))*1,"F"))</f>
        <v>w</v>
      </c>
      <c r="HK28" s="65" t="str">
        <f ca="1">IF(WEEKDAY(HK$6,2)&gt;5,"w",IF(ISERROR(VLOOKUP(HK$6,fériés,1,FALSE)),(SUM($H$1:HK$1)&gt;SUM($F$8:$F27))*(SUM($H$1:HK$1)&lt;=SUM($F$8:$F28))*1,"F"))</f>
        <v>w</v>
      </c>
      <c r="HL28" s="65" t="str">
        <f ca="1">IF(WEEKDAY(HL$6,2)&gt;5,"w",IF(ISERROR(VLOOKUP(HL$6,fériés,1,FALSE)),(SUM($H$1:HL$1)&gt;SUM($F$8:$F27))*(SUM($H$1:HL$1)&lt;=SUM($F$8:$F28))*1,"F"))</f>
        <v>w</v>
      </c>
      <c r="HM28" s="65" t="str">
        <f ca="1">IF(WEEKDAY(HM$6,2)&gt;5,"w",IF(ISERROR(VLOOKUP(HM$6,fériés,1,FALSE)),(SUM($H$1:HM$1)&gt;SUM($F$8:$F27))*(SUM($H$1:HM$1)&lt;=SUM($F$8:$F28))*1,"F"))</f>
        <v>w</v>
      </c>
      <c r="HN28" s="65" t="str">
        <f ca="1">IF(WEEKDAY(HN$6,2)&gt;5,"w",IF(ISERROR(VLOOKUP(HN$6,fériés,1,FALSE)),(SUM($H$1:HN$1)&gt;SUM($F$8:$F27))*(SUM($H$1:HN$1)&lt;=SUM($F$8:$F28))*1,"F"))</f>
        <v>w</v>
      </c>
      <c r="HO28" s="65" t="str">
        <f ca="1">IF(WEEKDAY(HO$6,2)&gt;5,"w",IF(ISERROR(VLOOKUP(HO$6,fériés,1,FALSE)),(SUM($H$1:HO$1)&gt;SUM($F$8:$F27))*(SUM($H$1:HO$1)&lt;=SUM($F$8:$F28))*1,"F"))</f>
        <v>w</v>
      </c>
      <c r="HP28" s="65" t="str">
        <f ca="1">IF(WEEKDAY(HP$6,2)&gt;5,"w",IF(ISERROR(VLOOKUP(HP$6,fériés,1,FALSE)),(SUM($H$1:HP$1)&gt;SUM($F$8:$F27))*(SUM($H$1:HP$1)&lt;=SUM($F$8:$F28))*1,"F"))</f>
        <v>w</v>
      </c>
      <c r="HQ28" s="65" t="str">
        <f ca="1">IF(WEEKDAY(HQ$6,2)&gt;5,"w",IF(ISERROR(VLOOKUP(HQ$6,fériés,1,FALSE)),(SUM($H$1:HQ$1)&gt;SUM($F$8:$F27))*(SUM($H$1:HQ$1)&lt;=SUM($F$8:$F28))*1,"F"))</f>
        <v>w</v>
      </c>
      <c r="HR28" s="65">
        <f ca="1">IF(WEEKDAY(HR$6,2)&gt;5,"w",IF(ISERROR(VLOOKUP(HR$6,fériés,1,FALSE)),(SUM($H$1:HR$1)&gt;SUM($F$8:$F27))*(SUM($H$1:HR$1)&lt;=SUM($F$8:$F28))*1,"F"))</f>
        <v>0</v>
      </c>
      <c r="HS28" s="65">
        <f ca="1">IF(WEEKDAY(HS$6,2)&gt;5,"w",IF(ISERROR(VLOOKUP(HS$6,fériés,1,FALSE)),(SUM($H$1:HS$1)&gt;SUM($F$8:$F27))*(SUM($H$1:HS$1)&lt;=SUM($F$8:$F28))*1,"F"))</f>
        <v>0</v>
      </c>
      <c r="HT28" s="65">
        <f ca="1">IF(WEEKDAY(HT$6,2)&gt;5,"w",IF(ISERROR(VLOOKUP(HT$6,fériés,1,FALSE)),(SUM($H$1:HT$1)&gt;SUM($F$8:$F27))*(SUM($H$1:HT$1)&lt;=SUM($F$8:$F28))*1,"F"))</f>
        <v>0</v>
      </c>
      <c r="HU28" s="65">
        <f ca="1">IF(WEEKDAY(HU$6,2)&gt;5,"w",IF(ISERROR(VLOOKUP(HU$6,fériés,1,FALSE)),(SUM($H$1:HU$1)&gt;SUM($F$8:$F27))*(SUM($H$1:HU$1)&lt;=SUM($F$8:$F28))*1,"F"))</f>
        <v>0</v>
      </c>
      <c r="HV28" s="65">
        <f ca="1">IF(WEEKDAY(HV$6,2)&gt;5,"w",IF(ISERROR(VLOOKUP(HV$6,fériés,1,FALSE)),(SUM($H$1:HV$1)&gt;SUM($F$8:$F27))*(SUM($H$1:HV$1)&lt;=SUM($F$8:$F28))*1,"F"))</f>
        <v>0</v>
      </c>
      <c r="HW28" s="65">
        <f ca="1">IF(WEEKDAY(HW$6,2)&gt;5,"w",IF(ISERROR(VLOOKUP(HW$6,fériés,1,FALSE)),(SUM($H$1:HW$1)&gt;SUM($F$8:$F27))*(SUM($H$1:HW$1)&lt;=SUM($F$8:$F28))*1,"F"))</f>
        <v>0</v>
      </c>
      <c r="HX28" s="65">
        <f ca="1">IF(WEEKDAY(HX$6,2)&gt;5,"w",IF(ISERROR(VLOOKUP(HX$6,fériés,1,FALSE)),(SUM($H$1:HX$1)&gt;SUM($F$8:$F27))*(SUM($H$1:HX$1)&lt;=SUM($F$8:$F28))*1,"F"))</f>
        <v>0</v>
      </c>
      <c r="HY28" s="65">
        <f ca="1">IF(WEEKDAY(HY$6,2)&gt;5,"w",IF(ISERROR(VLOOKUP(HY$6,fériés,1,FALSE)),(SUM($H$1:HY$1)&gt;SUM($F$8:$F27))*(SUM($H$1:HY$1)&lt;=SUM($F$8:$F28))*1,"F"))</f>
        <v>0</v>
      </c>
      <c r="HZ28" s="65">
        <f ca="1">IF(WEEKDAY(HZ$6,2)&gt;5,"w",IF(ISERROR(VLOOKUP(HZ$6,fériés,1,FALSE)),(SUM($H$1:HZ$1)&gt;SUM($F$8:$F27))*(SUM($H$1:HZ$1)&lt;=SUM($F$8:$F28))*1,"F"))</f>
        <v>0</v>
      </c>
      <c r="IA28" s="65">
        <f ca="1">IF(WEEKDAY(IA$6,2)&gt;5,"w",IF(ISERROR(VLOOKUP(IA$6,fériés,1,FALSE)),(SUM($H$1:IA$1)&gt;SUM($F$8:$F27))*(SUM($H$1:IA$1)&lt;=SUM($F$8:$F28))*1,"F"))</f>
        <v>0</v>
      </c>
      <c r="IB28" s="65">
        <f ca="1">IF(WEEKDAY(IB$6,2)&gt;5,"w",IF(ISERROR(VLOOKUP(IB$6,fériés,1,FALSE)),(SUM($H$1:IB$1)&gt;SUM($F$8:$F27))*(SUM($H$1:IB$1)&lt;=SUM($F$8:$F28))*1,"F"))</f>
        <v>0</v>
      </c>
      <c r="IC28" s="65">
        <f ca="1">IF(WEEKDAY(IC$6,2)&gt;5,"w",IF(ISERROR(VLOOKUP(IC$6,fériés,1,FALSE)),(SUM($H$1:IC$1)&gt;SUM($F$8:$F27))*(SUM($H$1:IC$1)&lt;=SUM($F$8:$F28))*1,"F"))</f>
        <v>0</v>
      </c>
      <c r="ID28" s="65">
        <f ca="1">IF(WEEKDAY(ID$6,2)&gt;5,"w",IF(ISERROR(VLOOKUP(ID$6,fériés,1,FALSE)),(SUM($H$1:ID$1)&gt;SUM($F$8:$F27))*(SUM($H$1:ID$1)&lt;=SUM($F$8:$F28))*1,"F"))</f>
        <v>0</v>
      </c>
      <c r="IE28" s="65">
        <f ca="1">IF(WEEKDAY(IE$6,2)&gt;5,"w",IF(ISERROR(VLOOKUP(IE$6,fériés,1,FALSE)),(SUM($H$1:IE$1)&gt;SUM($F$8:$F27))*(SUM($H$1:IE$1)&lt;=SUM($F$8:$F28))*1,"F"))</f>
        <v>0</v>
      </c>
      <c r="IF28" s="65">
        <f ca="1">IF(WEEKDAY(IF$6,2)&gt;5,"w",IF(ISERROR(VLOOKUP(IF$6,fériés,1,FALSE)),(SUM($H$1:IF$1)&gt;SUM($F$8:$F27))*(SUM($H$1:IF$1)&lt;=SUM($F$8:$F28))*1,"F"))</f>
        <v>0</v>
      </c>
      <c r="IG28" s="65">
        <f ca="1">IF(WEEKDAY(IG$6,2)&gt;5,"w",IF(ISERROR(VLOOKUP(IG$6,fériés,1,FALSE)),(SUM($H$1:IG$1)&gt;SUM($F$8:$F27))*(SUM($H$1:IG$1)&lt;=SUM($F$8:$F28))*1,"F"))</f>
        <v>0</v>
      </c>
      <c r="IH28" s="65">
        <f ca="1">IF(WEEKDAY(IH$6,2)&gt;5,"w",IF(ISERROR(VLOOKUP(IH$6,fériés,1,FALSE)),(SUM($H$1:IH$1)&gt;SUM($F$8:$F27))*(SUM($H$1:IH$1)&lt;=SUM($F$8:$F28))*1,"F"))</f>
        <v>0</v>
      </c>
      <c r="II28" s="65">
        <f ca="1">IF(WEEKDAY(II$6,2)&gt;5,"w",IF(ISERROR(VLOOKUP(II$6,fériés,1,FALSE)),(SUM($H$1:II$1)&gt;SUM($F$8:$F27))*(SUM($H$1:II$1)&lt;=SUM($F$8:$F28))*1,"F"))</f>
        <v>0</v>
      </c>
      <c r="IJ28" s="65">
        <f ca="1">IF(WEEKDAY(IJ$6,2)&gt;5,"w",IF(ISERROR(VLOOKUP(IJ$6,fériés,1,FALSE)),(SUM($H$1:IJ$1)&gt;SUM($F$8:$F27))*(SUM($H$1:IJ$1)&lt;=SUM($F$8:$F28))*1,"F"))</f>
        <v>0</v>
      </c>
      <c r="IK28" s="65">
        <f ca="1">IF(WEEKDAY(IK$6,2)&gt;5,"w",IF(ISERROR(VLOOKUP(IK$6,fériés,1,FALSE)),(SUM($H$1:IK$1)&gt;SUM($F$8:$F27))*(SUM($H$1:IK$1)&lt;=SUM($F$8:$F28))*1,"F"))</f>
        <v>0</v>
      </c>
      <c r="IL28" s="65">
        <f ca="1">IF(WEEKDAY(IL$6,2)&gt;5,"w",IF(ISERROR(VLOOKUP(IL$6,fériés,1,FALSE)),(SUM($H$1:IL$1)&gt;SUM($F$8:$F27))*(SUM($H$1:IL$1)&lt;=SUM($F$8:$F28))*1,"F"))</f>
        <v>0</v>
      </c>
      <c r="IM28" s="65">
        <f ca="1">IF(WEEKDAY(IM$6,2)&gt;5,"w",IF(ISERROR(VLOOKUP(IM$6,fériés,1,FALSE)),(SUM($H$1:IM$1)&gt;SUM($F$8:$F27))*(SUM($H$1:IM$1)&lt;=SUM($F$8:$F28))*1,"F"))</f>
        <v>0</v>
      </c>
      <c r="IN28" s="65">
        <f ca="1">IF(WEEKDAY(IN$6,2)&gt;5,"w",IF(ISERROR(VLOOKUP(IN$6,fériés,1,FALSE)),(SUM($H$1:IN$1)&gt;SUM($F$8:$F27))*(SUM($H$1:IN$1)&lt;=SUM($F$8:$F28))*1,"F"))</f>
        <v>0</v>
      </c>
      <c r="IO28" s="65">
        <f ca="1">IF(WEEKDAY(IO$6,2)&gt;5,"w",IF(ISERROR(VLOOKUP(IO$6,fériés,1,FALSE)),(SUM($H$1:IO$1)&gt;SUM($F$8:$F27))*(SUM($H$1:IO$1)&lt;=SUM($F$8:$F28))*1,"F"))</f>
        <v>0</v>
      </c>
      <c r="IP28" s="65">
        <f ca="1">IF(WEEKDAY(IP$6,2)&gt;5,"w",IF(ISERROR(VLOOKUP(IP$6,fériés,1,FALSE)),(SUM($H$1:IP$1)&gt;SUM($F$8:$F27))*(SUM($H$1:IP$1)&lt;=SUM($F$8:$F28))*1,"F"))</f>
        <v>0</v>
      </c>
      <c r="IQ28" s="65">
        <f ca="1">IF(WEEKDAY(IQ$6,2)&gt;5,"w",IF(ISERROR(VLOOKUP(IQ$6,fériés,1,FALSE)),(SUM($H$1:IQ$1)&gt;SUM($F$8:$F27))*(SUM($H$1:IQ$1)&lt;=SUM($F$8:$F28))*1,"F"))</f>
        <v>0</v>
      </c>
      <c r="IR28" s="65">
        <f ca="1">IF(WEEKDAY(IR$6,2)&gt;5,"w",IF(ISERROR(VLOOKUP(IR$6,fériés,1,FALSE)),(SUM($H$1:IR$1)&gt;SUM($F$8:$F27))*(SUM($H$1:IR$1)&lt;=SUM($F$8:$F28))*1,"F"))</f>
        <v>0</v>
      </c>
      <c r="IS28" s="65">
        <f ca="1">IF(WEEKDAY(IS$6,2)&gt;5,"w",IF(ISERROR(VLOOKUP(IS$6,fériés,1,FALSE)),(SUM($H$1:IS$1)&gt;SUM($F$8:$F27))*(SUM($H$1:IS$1)&lt;=SUM($F$8:$F28))*1,"F"))</f>
        <v>0</v>
      </c>
      <c r="IT28" s="65">
        <f ca="1">IF(WEEKDAY(IT$6,2)&gt;5,"w",IF(ISERROR(VLOOKUP(IT$6,fériés,1,FALSE)),(SUM($H$1:IT$1)&gt;SUM($F$8:$F27))*(SUM($H$1:IT$1)&lt;=SUM($F$8:$F28))*1,"F"))</f>
        <v>0</v>
      </c>
      <c r="IU28" s="65">
        <f ca="1">IF(WEEKDAY(IU$6,2)&gt;5,"w",IF(ISERROR(VLOOKUP(IU$6,fériés,1,FALSE)),(SUM($H$1:IU$1)&gt;SUM($F$8:$F27))*(SUM($H$1:IU$1)&lt;=SUM($F$8:$F28))*1,"F"))</f>
        <v>0</v>
      </c>
      <c r="IV28" s="65">
        <f ca="1">IF(WEEKDAY(IV$6,2)&gt;5,"w",IF(ISERROR(VLOOKUP(IV$6,fériés,1,FALSE)),(SUM($H$1:IV$1)&gt;SUM($F$8:$F27))*(SUM($H$1:IV$1)&lt;=SUM($F$8:$F28))*1,"F"))</f>
        <v>0</v>
      </c>
      <c r="IW28" s="65">
        <f ca="1">IF(WEEKDAY(IW$6,2)&gt;5,"w",IF(ISERROR(VLOOKUP(IW$6,fériés,1,FALSE)),(SUM($H$1:IW$1)&gt;SUM($F$8:$F27))*(SUM($H$1:IW$1)&lt;=SUM($F$8:$F28))*1,"F"))</f>
        <v>0</v>
      </c>
      <c r="IX28" s="65">
        <f ca="1">IF(WEEKDAY(IX$6,2)&gt;5,"w",IF(ISERROR(VLOOKUP(IX$6,fériés,1,FALSE)),(SUM($H$1:IX$1)&gt;SUM($F$8:$F27))*(SUM($H$1:IX$1)&lt;=SUM($F$8:$F28))*1,"F"))</f>
        <v>0</v>
      </c>
      <c r="IY28" s="65">
        <f ca="1">IF(WEEKDAY(IY$6,2)&gt;5,"w",IF(ISERROR(VLOOKUP(IY$6,fériés,1,FALSE)),(SUM($H$1:IY$1)&gt;SUM($F$8:$F27))*(SUM($H$1:IY$1)&lt;=SUM($F$8:$F28))*1,"F"))</f>
        <v>0</v>
      </c>
      <c r="IZ28" s="65">
        <f ca="1">IF(WEEKDAY(IZ$6,2)&gt;5,"w",IF(ISERROR(VLOOKUP(IZ$6,fériés,1,FALSE)),(SUM($H$1:IZ$1)&gt;SUM($F$8:$F27))*(SUM($H$1:IZ$1)&lt;=SUM($F$8:$F28))*1,"F"))</f>
        <v>0</v>
      </c>
      <c r="JA28" s="65">
        <f ca="1">IF(WEEKDAY(JA$6,2)&gt;5,"w",IF(ISERROR(VLOOKUP(JA$6,fériés,1,FALSE)),(SUM($H$1:JA$1)&gt;SUM($F$8:$F27))*(SUM($H$1:JA$1)&lt;=SUM($F$8:$F28))*1,"F"))</f>
        <v>0</v>
      </c>
      <c r="JB28" s="65">
        <f ca="1">IF(WEEKDAY(JB$6,2)&gt;5,"w",IF(ISERROR(VLOOKUP(JB$6,fériés,1,FALSE)),(SUM($H$1:JB$1)&gt;SUM($F$8:$F27))*(SUM($H$1:JB$1)&lt;=SUM($F$8:$F28))*1,"F"))</f>
        <v>0</v>
      </c>
      <c r="JC28" s="65">
        <f ca="1">IF(WEEKDAY(JC$6,2)&gt;5,"w",IF(ISERROR(VLOOKUP(JC$6,fériés,1,FALSE)),(SUM($H$1:JC$1)&gt;SUM($F$8:$F27))*(SUM($H$1:JC$1)&lt;=SUM($F$8:$F28))*1,"F"))</f>
        <v>0</v>
      </c>
      <c r="JD28" s="65">
        <f ca="1">IF(WEEKDAY(JD$6,2)&gt;5,"w",IF(ISERROR(VLOOKUP(JD$6,fériés,1,FALSE)),(SUM($H$1:JD$1)&gt;SUM($F$8:$F27))*(SUM($H$1:JD$1)&lt;=SUM($F$8:$F28))*1,"F"))</f>
        <v>0</v>
      </c>
      <c r="JE28" s="65">
        <f ca="1">IF(WEEKDAY(JE$6,2)&gt;5,"w",IF(ISERROR(VLOOKUP(JE$6,fériés,1,FALSE)),(SUM($H$1:JE$1)&gt;SUM($F$8:$F27))*(SUM($H$1:JE$1)&lt;=SUM($F$8:$F28))*1,"F"))</f>
        <v>0</v>
      </c>
      <c r="JF28" s="65">
        <f ca="1">IF(WEEKDAY(JF$6,2)&gt;5,"w",IF(ISERROR(VLOOKUP(JF$6,fériés,1,FALSE)),(SUM($H$1:JF$1)&gt;SUM($F$8:$F27))*(SUM($H$1:JF$1)&lt;=SUM($F$8:$F28))*1,"F"))</f>
        <v>0</v>
      </c>
      <c r="JG28" s="65">
        <f ca="1">IF(WEEKDAY(JG$6,2)&gt;5,"w",IF(ISERROR(VLOOKUP(JG$6,fériés,1,FALSE)),(SUM($H$1:JG$1)&gt;SUM($F$8:$F27))*(SUM($H$1:JG$1)&lt;=SUM($F$8:$F28))*1,"F"))</f>
        <v>0</v>
      </c>
      <c r="JH28" s="65">
        <f ca="1">IF(WEEKDAY(JH$6,2)&gt;5,"w",IF(ISERROR(VLOOKUP(JH$6,fériés,1,FALSE)),(SUM($H$1:JH$1)&gt;SUM($F$8:$F27))*(SUM($H$1:JH$1)&lt;=SUM($F$8:$F28))*1,"F"))</f>
        <v>0</v>
      </c>
      <c r="JI28" s="65">
        <f ca="1">IF(WEEKDAY(JI$6,2)&gt;5,"w",IF(ISERROR(VLOOKUP(JI$6,fériés,1,FALSE)),(SUM($H$1:JI$1)&gt;SUM($F$8:$F27))*(SUM($H$1:JI$1)&lt;=SUM($F$8:$F28))*1,"F"))</f>
        <v>0</v>
      </c>
      <c r="JJ28" s="65">
        <f ca="1">IF(WEEKDAY(JJ$6,2)&gt;5,"w",IF(ISERROR(VLOOKUP(JJ$6,fériés,1,FALSE)),(SUM($H$1:JJ$1)&gt;SUM($F$8:$F27))*(SUM($H$1:JJ$1)&lt;=SUM($F$8:$F28))*1,"F"))</f>
        <v>0</v>
      </c>
      <c r="JK28" s="65">
        <f ca="1">IF(WEEKDAY(JK$6,2)&gt;5,"w",IF(ISERROR(VLOOKUP(JK$6,fériés,1,FALSE)),(SUM($H$1:JK$1)&gt;SUM($F$8:$F27))*(SUM($H$1:JK$1)&lt;=SUM($F$8:$F28))*1,"F"))</f>
        <v>0</v>
      </c>
      <c r="JL28" s="65">
        <f ca="1">IF(WEEKDAY(JL$6,2)&gt;5,"w",IF(ISERROR(VLOOKUP(JL$6,fériés,1,FALSE)),(SUM($H$1:JL$1)&gt;SUM($F$8:$F27))*(SUM($H$1:JL$1)&lt;=SUM($F$8:$F28))*1,"F"))</f>
        <v>0</v>
      </c>
      <c r="JM28" s="65">
        <f ca="1">IF(WEEKDAY(JM$6,2)&gt;5,"w",IF(ISERROR(VLOOKUP(JM$6,fériés,1,FALSE)),(SUM($H$1:JM$1)&gt;SUM($F$8:$F27))*(SUM($H$1:JM$1)&lt;=SUM($F$8:$F28))*1,"F"))</f>
        <v>0</v>
      </c>
      <c r="JN28" s="65">
        <f ca="1">IF(WEEKDAY(JN$6,2)&gt;5,"w",IF(ISERROR(VLOOKUP(JN$6,fériés,1,FALSE)),(SUM($H$1:JN$1)&gt;SUM($F$8:$F27))*(SUM($H$1:JN$1)&lt;=SUM($F$8:$F28))*1,"F"))</f>
        <v>0</v>
      </c>
      <c r="JO28" s="65">
        <f ca="1">IF(WEEKDAY(JO$6,2)&gt;5,"w",IF(ISERROR(VLOOKUP(JO$6,fériés,1,FALSE)),(SUM($H$1:JO$1)&gt;SUM($F$8:$F27))*(SUM($H$1:JO$1)&lt;=SUM($F$8:$F28))*1,"F"))</f>
        <v>0</v>
      </c>
      <c r="JP28" s="65" t="str">
        <f ca="1">IF(WEEKDAY(JP$6,2)&gt;5,"w",IF(ISERROR(VLOOKUP(JP$6,fériés,1,FALSE)),(SUM($H$1:JP$1)&gt;SUM($F$8:$F27))*(SUM($H$1:JP$1)&lt;=SUM($F$8:$F28))*1,"F"))</f>
        <v>w</v>
      </c>
      <c r="JQ28" s="65" t="str">
        <f ca="1">IF(WEEKDAY(JQ$6,2)&gt;5,"w",IF(ISERROR(VLOOKUP(JQ$6,fériés,1,FALSE)),(SUM($H$1:JQ$1)&gt;SUM($F$8:$F27))*(SUM($H$1:JQ$1)&lt;=SUM($F$8:$F28))*1,"F"))</f>
        <v>w</v>
      </c>
      <c r="JR28" s="65" t="str">
        <f ca="1">IF(WEEKDAY(JR$6,2)&gt;5,"w",IF(ISERROR(VLOOKUP(JR$6,fériés,1,FALSE)),(SUM($H$1:JR$1)&gt;SUM($F$8:$F27))*(SUM($H$1:JR$1)&lt;=SUM($F$8:$F28))*1,"F"))</f>
        <v>w</v>
      </c>
      <c r="JS28" s="65" t="str">
        <f ca="1">IF(WEEKDAY(JS$6,2)&gt;5,"w",IF(ISERROR(VLOOKUP(JS$6,fériés,1,FALSE)),(SUM($H$1:JS$1)&gt;SUM($F$8:$F27))*(SUM($H$1:JS$1)&lt;=SUM($F$8:$F28))*1,"F"))</f>
        <v>w</v>
      </c>
      <c r="JT28" s="65" t="str">
        <f ca="1">IF(WEEKDAY(JT$6,2)&gt;5,"w",IF(ISERROR(VLOOKUP(JT$6,fériés,1,FALSE)),(SUM($H$1:JT$1)&gt;SUM($F$8:$F27))*(SUM($H$1:JT$1)&lt;=SUM($F$8:$F28))*1,"F"))</f>
        <v>w</v>
      </c>
      <c r="JU28" s="65" t="str">
        <f ca="1">IF(WEEKDAY(JU$6,2)&gt;5,"w",IF(ISERROR(VLOOKUP(JU$6,fériés,1,FALSE)),(SUM($H$1:JU$1)&gt;SUM($F$8:$F27))*(SUM($H$1:JU$1)&lt;=SUM($F$8:$F28))*1,"F"))</f>
        <v>w</v>
      </c>
      <c r="JV28" s="65" t="str">
        <f ca="1">IF(WEEKDAY(JV$6,2)&gt;5,"w",IF(ISERROR(VLOOKUP(JV$6,fériés,1,FALSE)),(SUM($H$1:JV$1)&gt;SUM($F$8:$F27))*(SUM($H$1:JV$1)&lt;=SUM($F$8:$F28))*1,"F"))</f>
        <v>w</v>
      </c>
      <c r="JW28" s="65" t="str">
        <f ca="1">IF(WEEKDAY(JW$6,2)&gt;5,"w",IF(ISERROR(VLOOKUP(JW$6,fériés,1,FALSE)),(SUM($H$1:JW$1)&gt;SUM($F$8:$F27))*(SUM($H$1:JW$1)&lt;=SUM($F$8:$F28))*1,"F"))</f>
        <v>w</v>
      </c>
      <c r="JX28" s="65" t="str">
        <f ca="1">IF(WEEKDAY(JX$6,2)&gt;5,"w",IF(ISERROR(VLOOKUP(JX$6,fériés,1,FALSE)),(SUM($H$1:JX$1)&gt;SUM($F$8:$F27))*(SUM($H$1:JX$1)&lt;=SUM($F$8:$F28))*1,"F"))</f>
        <v>w</v>
      </c>
      <c r="JY28" s="65" t="str">
        <f ca="1">IF(WEEKDAY(JY$6,2)&gt;5,"w",IF(ISERROR(VLOOKUP(JY$6,fériés,1,FALSE)),(SUM($H$1:JY$1)&gt;SUM($F$8:$F27))*(SUM($H$1:JY$1)&lt;=SUM($F$8:$F28))*1,"F"))</f>
        <v>w</v>
      </c>
      <c r="JZ28" s="65" t="str">
        <f ca="1">IF(WEEKDAY(JZ$6,2)&gt;5,"w",IF(ISERROR(VLOOKUP(JZ$6,fériés,1,FALSE)),(SUM($H$1:JZ$1)&gt;SUM($F$8:$F27))*(SUM($H$1:JZ$1)&lt;=SUM($F$8:$F28))*1,"F"))</f>
        <v>w</v>
      </c>
      <c r="KA28" s="65" t="str">
        <f ca="1">IF(WEEKDAY(KA$6,2)&gt;5,"w",IF(ISERROR(VLOOKUP(KA$6,fériés,1,FALSE)),(SUM($H$1:KA$1)&gt;SUM($F$8:$F27))*(SUM($H$1:KA$1)&lt;=SUM($F$8:$F28))*1,"F"))</f>
        <v>w</v>
      </c>
      <c r="KB28" s="65" t="str">
        <f ca="1">IF(WEEKDAY(KB$6,2)&gt;5,"w",IF(ISERROR(VLOOKUP(KB$6,fériés,1,FALSE)),(SUM($H$1:KB$1)&gt;SUM($F$8:$F27))*(SUM($H$1:KB$1)&lt;=SUM($F$8:$F28))*1,"F"))</f>
        <v>w</v>
      </c>
      <c r="KC28" s="65" t="str">
        <f ca="1">IF(WEEKDAY(KC$6,2)&gt;5,"w",IF(ISERROR(VLOOKUP(KC$6,fériés,1,FALSE)),(SUM($H$1:KC$1)&gt;SUM($F$8:$F27))*(SUM($H$1:KC$1)&lt;=SUM($F$8:$F28))*1,"F"))</f>
        <v>w</v>
      </c>
      <c r="KD28" s="65" t="str">
        <f ca="1">IF(WEEKDAY(KD$6,2)&gt;5,"w",IF(ISERROR(VLOOKUP(KD$6,fériés,1,FALSE)),(SUM($H$1:KD$1)&gt;SUM($F$8:$F27))*(SUM($H$1:KD$1)&lt;=SUM($F$8:$F28))*1,"F"))</f>
        <v>w</v>
      </c>
      <c r="KE28" s="65" t="str">
        <f ca="1">IF(WEEKDAY(KE$6,2)&gt;5,"w",IF(ISERROR(VLOOKUP(KE$6,fériés,1,FALSE)),(SUM($H$1:KE$1)&gt;SUM($F$8:$F27))*(SUM($H$1:KE$1)&lt;=SUM($F$8:$F28))*1,"F"))</f>
        <v>w</v>
      </c>
      <c r="KF28" s="65" t="str">
        <f ca="1">IF(WEEKDAY(KF$6,2)&gt;5,"w",IF(ISERROR(VLOOKUP(KF$6,fériés,1,FALSE)),(SUM($H$1:KF$1)&gt;SUM($F$8:$F27))*(SUM($H$1:KF$1)&lt;=SUM($F$8:$F28))*1,"F"))</f>
        <v>w</v>
      </c>
      <c r="KG28" s="65" t="str">
        <f ca="1">IF(WEEKDAY(KG$6,2)&gt;5,"w",IF(ISERROR(VLOOKUP(KG$6,fériés,1,FALSE)),(SUM($H$1:KG$1)&gt;SUM($F$8:$F27))*(SUM($H$1:KG$1)&lt;=SUM($F$8:$F28))*1,"F"))</f>
        <v>w</v>
      </c>
      <c r="KH28" s="65" t="str">
        <f ca="1">IF(WEEKDAY(KH$6,2)&gt;5,"w",IF(ISERROR(VLOOKUP(KH$6,fériés,1,FALSE)),(SUM($H$1:KH$1)&gt;SUM($F$8:$F27))*(SUM($H$1:KH$1)&lt;=SUM($F$8:$F28))*1,"F"))</f>
        <v>w</v>
      </c>
      <c r="KI28" s="65" t="str">
        <f ca="1">IF(WEEKDAY(KI$6,2)&gt;5,"w",IF(ISERROR(VLOOKUP(KI$6,fériés,1,FALSE)),(SUM($H$1:KI$1)&gt;SUM($F$8:$F27))*(SUM($H$1:KI$1)&lt;=SUM($F$8:$F28))*1,"F"))</f>
        <v>w</v>
      </c>
      <c r="KJ28" s="65">
        <f ca="1">IF(WEEKDAY(KJ$6,2)&gt;5,"w",IF(ISERROR(VLOOKUP(KJ$6,fériés,1,FALSE)),(SUM($H$1:KJ$1)&gt;SUM($F$8:$F27))*(SUM($H$1:KJ$1)&lt;=SUM($F$8:$F28))*1,"F"))</f>
        <v>0</v>
      </c>
      <c r="KK28" s="65">
        <f ca="1">IF(WEEKDAY(KK$6,2)&gt;5,"w",IF(ISERROR(VLOOKUP(KK$6,fériés,1,FALSE)),(SUM($H$1:KK$1)&gt;SUM($F$8:$F27))*(SUM($H$1:KK$1)&lt;=SUM($F$8:$F28))*1,"F"))</f>
        <v>0</v>
      </c>
      <c r="KL28" s="65">
        <f ca="1">IF(WEEKDAY(KL$6,2)&gt;5,"w",IF(ISERROR(VLOOKUP(KL$6,fériés,1,FALSE)),(SUM($H$1:KL$1)&gt;SUM($F$8:$F27))*(SUM($H$1:KL$1)&lt;=SUM($F$8:$F28))*1,"F"))</f>
        <v>0</v>
      </c>
      <c r="KM28" s="65">
        <f ca="1">IF(WEEKDAY(KM$6,2)&gt;5,"w",IF(ISERROR(VLOOKUP(KM$6,fériés,1,FALSE)),(SUM($H$1:KM$1)&gt;SUM($F$8:$F27))*(SUM($H$1:KM$1)&lt;=SUM($F$8:$F28))*1,"F"))</f>
        <v>0</v>
      </c>
      <c r="KN28" s="65">
        <f ca="1">IF(WEEKDAY(KN$6,2)&gt;5,"w",IF(ISERROR(VLOOKUP(KN$6,fériés,1,FALSE)),(SUM($H$1:KN$1)&gt;SUM($F$8:$F27))*(SUM($H$1:KN$1)&lt;=SUM($F$8:$F28))*1,"F"))</f>
        <v>0</v>
      </c>
      <c r="KO28" s="65">
        <f ca="1">IF(WEEKDAY(KO$6,2)&gt;5,"w",IF(ISERROR(VLOOKUP(KO$6,fériés,1,FALSE)),(SUM($H$1:KO$1)&gt;SUM($F$8:$F27))*(SUM($H$1:KO$1)&lt;=SUM($F$8:$F28))*1,"F"))</f>
        <v>0</v>
      </c>
      <c r="KP28" s="65">
        <f ca="1">IF(WEEKDAY(KP$6,2)&gt;5,"w",IF(ISERROR(VLOOKUP(KP$6,fériés,1,FALSE)),(SUM($H$1:KP$1)&gt;SUM($F$8:$F27))*(SUM($H$1:KP$1)&lt;=SUM($F$8:$F28))*1,"F"))</f>
        <v>0</v>
      </c>
      <c r="KQ28" s="65">
        <f ca="1">IF(WEEKDAY(KQ$6,2)&gt;5,"w",IF(ISERROR(VLOOKUP(KQ$6,fériés,1,FALSE)),(SUM($H$1:KQ$1)&gt;SUM($F$8:$F27))*(SUM($H$1:KQ$1)&lt;=SUM($F$8:$F28))*1,"F"))</f>
        <v>0</v>
      </c>
      <c r="KR28" s="65">
        <f ca="1">IF(WEEKDAY(KR$6,2)&gt;5,"w",IF(ISERROR(VLOOKUP(KR$6,fériés,1,FALSE)),(SUM($H$1:KR$1)&gt;SUM($F$8:$F27))*(SUM($H$1:KR$1)&lt;=SUM($F$8:$F28))*1,"F"))</f>
        <v>0</v>
      </c>
      <c r="KS28" s="65">
        <f ca="1">IF(WEEKDAY(KS$6,2)&gt;5,"w",IF(ISERROR(VLOOKUP(KS$6,fériés,1,FALSE)),(SUM($H$1:KS$1)&gt;SUM($F$8:$F27))*(SUM($H$1:KS$1)&lt;=SUM($F$8:$F28))*1,"F"))</f>
        <v>0</v>
      </c>
      <c r="KT28" s="65">
        <f ca="1">IF(WEEKDAY(KT$6,2)&gt;5,"w",IF(ISERROR(VLOOKUP(KT$6,fériés,1,FALSE)),(SUM($H$1:KT$1)&gt;SUM($F$8:$F27))*(SUM($H$1:KT$1)&lt;=SUM($F$8:$F28))*1,"F"))</f>
        <v>0</v>
      </c>
      <c r="KU28" s="65">
        <f ca="1">IF(WEEKDAY(KU$6,2)&gt;5,"w",IF(ISERROR(VLOOKUP(KU$6,fériés,1,FALSE)),(SUM($H$1:KU$1)&gt;SUM($F$8:$F27))*(SUM($H$1:KU$1)&lt;=SUM($F$8:$F28))*1,"F"))</f>
        <v>0</v>
      </c>
      <c r="KV28" s="65">
        <f ca="1">IF(WEEKDAY(KV$6,2)&gt;5,"w",IF(ISERROR(VLOOKUP(KV$6,fériés,1,FALSE)),(SUM($H$1:KV$1)&gt;SUM($F$8:$F27))*(SUM($H$1:KV$1)&lt;=SUM($F$8:$F28))*1,"F"))</f>
        <v>0</v>
      </c>
      <c r="KW28" s="65">
        <f ca="1">IF(WEEKDAY(KW$6,2)&gt;5,"w",IF(ISERROR(VLOOKUP(KW$6,fériés,1,FALSE)),(SUM($H$1:KW$1)&gt;SUM($F$8:$F27))*(SUM($H$1:KW$1)&lt;=SUM($F$8:$F28))*1,"F"))</f>
        <v>0</v>
      </c>
      <c r="KX28" s="65">
        <f ca="1">IF(WEEKDAY(KX$6,2)&gt;5,"w",IF(ISERROR(VLOOKUP(KX$6,fériés,1,FALSE)),(SUM($H$1:KX$1)&gt;SUM($F$8:$F27))*(SUM($H$1:KX$1)&lt;=SUM($F$8:$F28))*1,"F"))</f>
        <v>0</v>
      </c>
      <c r="KY28" s="65">
        <f ca="1">IF(WEEKDAY(KY$6,2)&gt;5,"w",IF(ISERROR(VLOOKUP(KY$6,fériés,1,FALSE)),(SUM($H$1:KY$1)&gt;SUM($F$8:$F27))*(SUM($H$1:KY$1)&lt;=SUM($F$8:$F28))*1,"F"))</f>
        <v>0</v>
      </c>
      <c r="KZ28" s="65">
        <f ca="1">IF(WEEKDAY(KZ$6,2)&gt;5,"w",IF(ISERROR(VLOOKUP(KZ$6,fériés,1,FALSE)),(SUM($H$1:KZ$1)&gt;SUM($F$8:$F27))*(SUM($H$1:KZ$1)&lt;=SUM($F$8:$F28))*1,"F"))</f>
        <v>0</v>
      </c>
      <c r="LA28" s="65">
        <f ca="1">IF(WEEKDAY(LA$6,2)&gt;5,"w",IF(ISERROR(VLOOKUP(LA$6,fériés,1,FALSE)),(SUM($H$1:LA$1)&gt;SUM($F$8:$F27))*(SUM($H$1:LA$1)&lt;=SUM($F$8:$F28))*1,"F"))</f>
        <v>0</v>
      </c>
      <c r="LB28" s="65">
        <f ca="1">IF(WEEKDAY(LB$6,2)&gt;5,"w",IF(ISERROR(VLOOKUP(LB$6,fériés,1,FALSE)),(SUM($H$1:LB$1)&gt;SUM($F$8:$F27))*(SUM($H$1:LB$1)&lt;=SUM($F$8:$F28))*1,"F"))</f>
        <v>0</v>
      </c>
      <c r="LC28" s="65">
        <f ca="1">IF(WEEKDAY(LC$6,2)&gt;5,"w",IF(ISERROR(VLOOKUP(LC$6,fériés,1,FALSE)),(SUM($H$1:LC$1)&gt;SUM($F$8:$F27))*(SUM($H$1:LC$1)&lt;=SUM($F$8:$F28))*1,"F"))</f>
        <v>0</v>
      </c>
      <c r="LD28" s="65">
        <f ca="1">IF(WEEKDAY(LD$6,2)&gt;5,"w",IF(ISERROR(VLOOKUP(LD$6,fériés,1,FALSE)),(SUM($H$1:LD$1)&gt;SUM($F$8:$F27))*(SUM($H$1:LD$1)&lt;=SUM($F$8:$F28))*1,"F"))</f>
        <v>0</v>
      </c>
      <c r="LE28" s="65">
        <f ca="1">IF(WEEKDAY(LE$6,2)&gt;5,"w",IF(ISERROR(VLOOKUP(LE$6,fériés,1,FALSE)),(SUM($H$1:LE$1)&gt;SUM($F$8:$F27))*(SUM($H$1:LE$1)&lt;=SUM($F$8:$F28))*1,"F"))</f>
        <v>0</v>
      </c>
      <c r="LF28" s="65">
        <f ca="1">IF(WEEKDAY(LF$6,2)&gt;5,"w",IF(ISERROR(VLOOKUP(LF$6,fériés,1,FALSE)),(SUM($H$1:LF$1)&gt;SUM($F$8:$F27))*(SUM($H$1:LF$1)&lt;=SUM($F$8:$F28))*1,"F"))</f>
        <v>0</v>
      </c>
      <c r="LG28" s="65">
        <f ca="1">IF(WEEKDAY(LG$6,2)&gt;5,"w",IF(ISERROR(VLOOKUP(LG$6,fériés,1,FALSE)),(SUM($H$1:LG$1)&gt;SUM($F$8:$F27))*(SUM($H$1:LG$1)&lt;=SUM($F$8:$F28))*1,"F"))</f>
        <v>0</v>
      </c>
      <c r="LH28" s="65">
        <f ca="1">IF(WEEKDAY(LH$6,2)&gt;5,"w",IF(ISERROR(VLOOKUP(LH$6,fériés,1,FALSE)),(SUM($H$1:LH$1)&gt;SUM($F$8:$F27))*(SUM($H$1:LH$1)&lt;=SUM($F$8:$F28))*1,"F"))</f>
        <v>0</v>
      </c>
      <c r="LI28" s="65">
        <f ca="1">IF(WEEKDAY(LI$6,2)&gt;5,"w",IF(ISERROR(VLOOKUP(LI$6,fériés,1,FALSE)),(SUM($H$1:LI$1)&gt;SUM($F$8:$F27))*(SUM($H$1:LI$1)&lt;=SUM($F$8:$F28))*1,"F"))</f>
        <v>0</v>
      </c>
      <c r="LJ28" s="65">
        <f ca="1">IF(WEEKDAY(LJ$6,2)&gt;5,"w",IF(ISERROR(VLOOKUP(LJ$6,fériés,1,FALSE)),(SUM($H$1:LJ$1)&gt;SUM($F$8:$F27))*(SUM($H$1:LJ$1)&lt;=SUM($F$8:$F28))*1,"F"))</f>
        <v>0</v>
      </c>
      <c r="LK28" s="65">
        <f ca="1">IF(WEEKDAY(LK$6,2)&gt;5,"w",IF(ISERROR(VLOOKUP(LK$6,fériés,1,FALSE)),(SUM($H$1:LK$1)&gt;SUM($F$8:$F27))*(SUM($H$1:LK$1)&lt;=SUM($F$8:$F28))*1,"F"))</f>
        <v>0</v>
      </c>
      <c r="LL28" s="65">
        <f ca="1">IF(WEEKDAY(LL$6,2)&gt;5,"w",IF(ISERROR(VLOOKUP(LL$6,fériés,1,FALSE)),(SUM($H$1:LL$1)&gt;SUM($F$8:$F27))*(SUM($H$1:LL$1)&lt;=SUM($F$8:$F28))*1,"F"))</f>
        <v>0</v>
      </c>
      <c r="LM28" s="65">
        <f ca="1">IF(WEEKDAY(LM$6,2)&gt;5,"w",IF(ISERROR(VLOOKUP(LM$6,fériés,1,FALSE)),(SUM($H$1:LM$1)&gt;SUM($F$8:$F27))*(SUM($H$1:LM$1)&lt;=SUM($F$8:$F28))*1,"F"))</f>
        <v>0</v>
      </c>
      <c r="LN28" s="65">
        <f ca="1">IF(WEEKDAY(LN$6,2)&gt;5,"w",IF(ISERROR(VLOOKUP(LN$6,fériés,1,FALSE)),(SUM($H$1:LN$1)&gt;SUM($F$8:$F27))*(SUM($H$1:LN$1)&lt;=SUM($F$8:$F28))*1,"F"))</f>
        <v>0</v>
      </c>
      <c r="LO28" s="65">
        <f ca="1">IF(WEEKDAY(LO$6,2)&gt;5,"w",IF(ISERROR(VLOOKUP(LO$6,fériés,1,FALSE)),(SUM($H$1:LO$1)&gt;SUM($F$8:$F27))*(SUM($H$1:LO$1)&lt;=SUM($F$8:$F28))*1,"F"))</f>
        <v>0</v>
      </c>
      <c r="LP28" s="65">
        <f ca="1">IF(WEEKDAY(LP$6,2)&gt;5,"w",IF(ISERROR(VLOOKUP(LP$6,fériés,1,FALSE)),(SUM($H$1:LP$1)&gt;SUM($F$8:$F27))*(SUM($H$1:LP$1)&lt;=SUM($F$8:$F28))*1,"F"))</f>
        <v>0</v>
      </c>
      <c r="LQ28" s="65">
        <f ca="1">IF(WEEKDAY(LQ$6,2)&gt;5,"w",IF(ISERROR(VLOOKUP(LQ$6,fériés,1,FALSE)),(SUM($H$1:LQ$1)&gt;SUM($F$8:$F27))*(SUM($H$1:LQ$1)&lt;=SUM($F$8:$F28))*1,"F"))</f>
        <v>0</v>
      </c>
      <c r="LR28" s="65">
        <f ca="1">IF(WEEKDAY(LR$6,2)&gt;5,"w",IF(ISERROR(VLOOKUP(LR$6,fériés,1,FALSE)),(SUM($H$1:LR$1)&gt;SUM($F$8:$F27))*(SUM($H$1:LR$1)&lt;=SUM($F$8:$F28))*1,"F"))</f>
        <v>0</v>
      </c>
      <c r="LS28" s="65">
        <f ca="1">IF(WEEKDAY(LS$6,2)&gt;5,"w",IF(ISERROR(VLOOKUP(LS$6,fériés,1,FALSE)),(SUM($H$1:LS$1)&gt;SUM($F$8:$F27))*(SUM($H$1:LS$1)&lt;=SUM($F$8:$F28))*1,"F"))</f>
        <v>0</v>
      </c>
      <c r="LT28" s="65">
        <f ca="1">IF(WEEKDAY(LT$6,2)&gt;5,"w",IF(ISERROR(VLOOKUP(LT$6,fériés,1,FALSE)),(SUM($H$1:LT$1)&gt;SUM($F$8:$F27))*(SUM($H$1:LT$1)&lt;=SUM($F$8:$F28))*1,"F"))</f>
        <v>0</v>
      </c>
      <c r="LU28" s="65">
        <f ca="1">IF(WEEKDAY(LU$6,2)&gt;5,"w",IF(ISERROR(VLOOKUP(LU$6,fériés,1,FALSE)),(SUM($H$1:LU$1)&gt;SUM($F$8:$F27))*(SUM($H$1:LU$1)&lt;=SUM($F$8:$F28))*1,"F"))</f>
        <v>0</v>
      </c>
      <c r="LV28" s="65">
        <f ca="1">IF(WEEKDAY(LV$6,2)&gt;5,"w",IF(ISERROR(VLOOKUP(LV$6,fériés,1,FALSE)),(SUM($H$1:LV$1)&gt;SUM($F$8:$F27))*(SUM($H$1:LV$1)&lt;=SUM($F$8:$F28))*1,"F"))</f>
        <v>0</v>
      </c>
      <c r="LW28" s="65">
        <f ca="1">IF(WEEKDAY(LW$6,2)&gt;5,"w",IF(ISERROR(VLOOKUP(LW$6,fériés,1,FALSE)),(SUM($H$1:LW$1)&gt;SUM($F$8:$F27))*(SUM($H$1:LW$1)&lt;=SUM($F$8:$F28))*1,"F"))</f>
        <v>0</v>
      </c>
      <c r="LX28" s="65">
        <f ca="1">IF(WEEKDAY(LX$6,2)&gt;5,"w",IF(ISERROR(VLOOKUP(LX$6,fériés,1,FALSE)),(SUM($H$1:LX$1)&gt;SUM($F$8:$F27))*(SUM($H$1:LX$1)&lt;=SUM($F$8:$F28))*1,"F"))</f>
        <v>0</v>
      </c>
      <c r="LY28" s="65">
        <f ca="1">IF(WEEKDAY(LY$6,2)&gt;5,"w",IF(ISERROR(VLOOKUP(LY$6,fériés,1,FALSE)),(SUM($H$1:LY$1)&gt;SUM($F$8:$F27))*(SUM($H$1:LY$1)&lt;=SUM($F$8:$F28))*1,"F"))</f>
        <v>0</v>
      </c>
      <c r="LZ28" s="65">
        <f ca="1">IF(WEEKDAY(LZ$6,2)&gt;5,"w",IF(ISERROR(VLOOKUP(LZ$6,fériés,1,FALSE)),(SUM($H$1:LZ$1)&gt;SUM($F$8:$F27))*(SUM($H$1:LZ$1)&lt;=SUM($F$8:$F28))*1,"F"))</f>
        <v>0</v>
      </c>
      <c r="MA28" s="65">
        <f ca="1">IF(WEEKDAY(MA$6,2)&gt;5,"w",IF(ISERROR(VLOOKUP(MA$6,fériés,1,FALSE)),(SUM($H$1:MA$1)&gt;SUM($F$8:$F27))*(SUM($H$1:MA$1)&lt;=SUM($F$8:$F28))*1,"F"))</f>
        <v>0</v>
      </c>
      <c r="MB28" s="65">
        <f ca="1">IF(WEEKDAY(MB$6,2)&gt;5,"w",IF(ISERROR(VLOOKUP(MB$6,fériés,1,FALSE)),(SUM($H$1:MB$1)&gt;SUM($F$8:$F27))*(SUM($H$1:MB$1)&lt;=SUM($F$8:$F28))*1,"F"))</f>
        <v>0</v>
      </c>
      <c r="MC28" s="65">
        <f ca="1">IF(WEEKDAY(MC$6,2)&gt;5,"w",IF(ISERROR(VLOOKUP(MC$6,fériés,1,FALSE)),(SUM($H$1:MC$1)&gt;SUM($F$8:$F27))*(SUM($H$1:MC$1)&lt;=SUM($F$8:$F28))*1,"F"))</f>
        <v>0</v>
      </c>
      <c r="MD28" s="65">
        <f ca="1">IF(WEEKDAY(MD$6,2)&gt;5,"w",IF(ISERROR(VLOOKUP(MD$6,fériés,1,FALSE)),(SUM($H$1:MD$1)&gt;SUM($F$8:$F27))*(SUM($H$1:MD$1)&lt;=SUM($F$8:$F28))*1,"F"))</f>
        <v>0</v>
      </c>
      <c r="ME28" s="65">
        <f ca="1">IF(WEEKDAY(ME$6,2)&gt;5,"w",IF(ISERROR(VLOOKUP(ME$6,fériés,1,FALSE)),(SUM($H$1:ME$1)&gt;SUM($F$8:$F27))*(SUM($H$1:ME$1)&lt;=SUM($F$8:$F28))*1,"F"))</f>
        <v>0</v>
      </c>
      <c r="MF28" s="65">
        <f ca="1">IF(WEEKDAY(MF$6,2)&gt;5,"w",IF(ISERROR(VLOOKUP(MF$6,fériés,1,FALSE)),(SUM($H$1:MF$1)&gt;SUM($F$8:$F27))*(SUM($H$1:MF$1)&lt;=SUM($F$8:$F28))*1,"F"))</f>
        <v>0</v>
      </c>
      <c r="MG28" s="65">
        <f ca="1">IF(WEEKDAY(MG$6,2)&gt;5,"w",IF(ISERROR(VLOOKUP(MG$6,fériés,1,FALSE)),(SUM($H$1:MG$1)&gt;SUM($F$8:$F27))*(SUM($H$1:MG$1)&lt;=SUM($F$8:$F28))*1,"F"))</f>
        <v>0</v>
      </c>
      <c r="MH28" s="65" t="str">
        <f ca="1">IF(WEEKDAY(MH$6,2)&gt;5,"w",IF(ISERROR(VLOOKUP(MH$6,fériés,1,FALSE)),(SUM($H$1:MH$1)&gt;SUM($F$8:$F27))*(SUM($H$1:MH$1)&lt;=SUM($F$8:$F28))*1,"F"))</f>
        <v>w</v>
      </c>
      <c r="MI28" s="65" t="str">
        <f ca="1">IF(WEEKDAY(MI$6,2)&gt;5,"w",IF(ISERROR(VLOOKUP(MI$6,fériés,1,FALSE)),(SUM($H$1:MI$1)&gt;SUM($F$8:$F27))*(SUM($H$1:MI$1)&lt;=SUM($F$8:$F28))*1,"F"))</f>
        <v>w</v>
      </c>
      <c r="MJ28" s="65" t="str">
        <f ca="1">IF(WEEKDAY(MJ$6,2)&gt;5,"w",IF(ISERROR(VLOOKUP(MJ$6,fériés,1,FALSE)),(SUM($H$1:MJ$1)&gt;SUM($F$8:$F27))*(SUM($H$1:MJ$1)&lt;=SUM($F$8:$F28))*1,"F"))</f>
        <v>w</v>
      </c>
      <c r="MK28" s="65" t="str">
        <f ca="1">IF(WEEKDAY(MK$6,2)&gt;5,"w",IF(ISERROR(VLOOKUP(MK$6,fériés,1,FALSE)),(SUM($H$1:MK$1)&gt;SUM($F$8:$F27))*(SUM($H$1:MK$1)&lt;=SUM($F$8:$F28))*1,"F"))</f>
        <v>w</v>
      </c>
      <c r="ML28" s="65" t="str">
        <f ca="1">IF(WEEKDAY(ML$6,2)&gt;5,"w",IF(ISERROR(VLOOKUP(ML$6,fériés,1,FALSE)),(SUM($H$1:ML$1)&gt;SUM($F$8:$F27))*(SUM($H$1:ML$1)&lt;=SUM($F$8:$F28))*1,"F"))</f>
        <v>w</v>
      </c>
      <c r="MM28" s="65" t="str">
        <f ca="1">IF(WEEKDAY(MM$6,2)&gt;5,"w",IF(ISERROR(VLOOKUP(MM$6,fériés,1,FALSE)),(SUM($H$1:MM$1)&gt;SUM($F$8:$F27))*(SUM($H$1:MM$1)&lt;=SUM($F$8:$F28))*1,"F"))</f>
        <v>w</v>
      </c>
      <c r="MN28" s="65" t="str">
        <f ca="1">IF(WEEKDAY(MN$6,2)&gt;5,"w",IF(ISERROR(VLOOKUP(MN$6,fériés,1,FALSE)),(SUM($H$1:MN$1)&gt;SUM($F$8:$F27))*(SUM($H$1:MN$1)&lt;=SUM($F$8:$F28))*1,"F"))</f>
        <v>w</v>
      </c>
      <c r="MO28" s="65" t="str">
        <f ca="1">IF(WEEKDAY(MO$6,2)&gt;5,"w",IF(ISERROR(VLOOKUP(MO$6,fériés,1,FALSE)),(SUM($H$1:MO$1)&gt;SUM($F$8:$F27))*(SUM($H$1:MO$1)&lt;=SUM($F$8:$F28))*1,"F"))</f>
        <v>w</v>
      </c>
      <c r="MP28" s="65" t="str">
        <f ca="1">IF(WEEKDAY(MP$6,2)&gt;5,"w",IF(ISERROR(VLOOKUP(MP$6,fériés,1,FALSE)),(SUM($H$1:MP$1)&gt;SUM($F$8:$F27))*(SUM($H$1:MP$1)&lt;=SUM($F$8:$F28))*1,"F"))</f>
        <v>w</v>
      </c>
      <c r="MQ28" s="65" t="str">
        <f ca="1">IF(WEEKDAY(MQ$6,2)&gt;5,"w",IF(ISERROR(VLOOKUP(MQ$6,fériés,1,FALSE)),(SUM($H$1:MQ$1)&gt;SUM($F$8:$F27))*(SUM($H$1:MQ$1)&lt;=SUM($F$8:$F28))*1,"F"))</f>
        <v>w</v>
      </c>
      <c r="MR28" s="65" t="str">
        <f ca="1">IF(WEEKDAY(MR$6,2)&gt;5,"w",IF(ISERROR(VLOOKUP(MR$6,fériés,1,FALSE)),(SUM($H$1:MR$1)&gt;SUM($F$8:$F27))*(SUM($H$1:MR$1)&lt;=SUM($F$8:$F28))*1,"F"))</f>
        <v>w</v>
      </c>
      <c r="MS28" s="65" t="str">
        <f ca="1">IF(WEEKDAY(MS$6,2)&gt;5,"w",IF(ISERROR(VLOOKUP(MS$6,fériés,1,FALSE)),(SUM($H$1:MS$1)&gt;SUM($F$8:$F27))*(SUM($H$1:MS$1)&lt;=SUM($F$8:$F28))*1,"F"))</f>
        <v>w</v>
      </c>
      <c r="MT28" s="65" t="str">
        <f ca="1">IF(WEEKDAY(MT$6,2)&gt;5,"w",IF(ISERROR(VLOOKUP(MT$6,fériés,1,FALSE)),(SUM($H$1:MT$1)&gt;SUM($F$8:$F27))*(SUM($H$1:MT$1)&lt;=SUM($F$8:$F28))*1,"F"))</f>
        <v>w</v>
      </c>
      <c r="MU28" s="65" t="str">
        <f ca="1">IF(WEEKDAY(MU$6,2)&gt;5,"w",IF(ISERROR(VLOOKUP(MU$6,fériés,1,FALSE)),(SUM($H$1:MU$1)&gt;SUM($F$8:$F27))*(SUM($H$1:MU$1)&lt;=SUM($F$8:$F28))*1,"F"))</f>
        <v>w</v>
      </c>
      <c r="MV28" s="65" t="str">
        <f ca="1">IF(WEEKDAY(MV$6,2)&gt;5,"w",IF(ISERROR(VLOOKUP(MV$6,fériés,1,FALSE)),(SUM($H$1:MV$1)&gt;SUM($F$8:$F27))*(SUM($H$1:MV$1)&lt;=SUM($F$8:$F28))*1,"F"))</f>
        <v>w</v>
      </c>
      <c r="MW28" s="65" t="str">
        <f ca="1">IF(WEEKDAY(MW$6,2)&gt;5,"w",IF(ISERROR(VLOOKUP(MW$6,fériés,1,FALSE)),(SUM($H$1:MW$1)&gt;SUM($F$8:$F27))*(SUM($H$1:MW$1)&lt;=SUM($F$8:$F28))*1,"F"))</f>
        <v>w</v>
      </c>
      <c r="MX28" s="65" t="str">
        <f ca="1">IF(WEEKDAY(MX$6,2)&gt;5,"w",IF(ISERROR(VLOOKUP(MX$6,fériés,1,FALSE)),(SUM($H$1:MX$1)&gt;SUM($F$8:$F27))*(SUM($H$1:MX$1)&lt;=SUM($F$8:$F28))*1,"F"))</f>
        <v>w</v>
      </c>
      <c r="MY28" s="65" t="str">
        <f ca="1">IF(WEEKDAY(MY$6,2)&gt;5,"w",IF(ISERROR(VLOOKUP(MY$6,fériés,1,FALSE)),(SUM($H$1:MY$1)&gt;SUM($F$8:$F27))*(SUM($H$1:MY$1)&lt;=SUM($F$8:$F28))*1,"F"))</f>
        <v>w</v>
      </c>
      <c r="MZ28" s="65" t="str">
        <f ca="1">IF(WEEKDAY(MZ$6,2)&gt;5,"w",IF(ISERROR(VLOOKUP(MZ$6,fériés,1,FALSE)),(SUM($H$1:MZ$1)&gt;SUM($F$8:$F27))*(SUM($H$1:MZ$1)&lt;=SUM($F$8:$F28))*1,"F"))</f>
        <v>w</v>
      </c>
      <c r="NA28" s="65" t="str">
        <f ca="1">IF(WEEKDAY(NA$6,2)&gt;5,"w",IF(ISERROR(VLOOKUP(NA$6,fériés,1,FALSE)),(SUM($H$1:NA$1)&gt;SUM($F$8:$F27))*(SUM($H$1:NA$1)&lt;=SUM($F$8:$F28))*1,"F"))</f>
        <v>w</v>
      </c>
      <c r="NB28" s="65">
        <f ca="1">IF(WEEKDAY(NB$6,2)&gt;5,"w",IF(ISERROR(VLOOKUP(NB$6,fériés,1,FALSE)),(SUM($H$1:NB$1)&gt;SUM($F$8:$F27))*(SUM($H$1:NB$1)&lt;=SUM($F$8:$F28))*1,"F"))</f>
        <v>0</v>
      </c>
      <c r="NC28" s="65">
        <f ca="1">IF(WEEKDAY(NC$6,2)&gt;5,"w",IF(ISERROR(VLOOKUP(NC$6,fériés,1,FALSE)),(SUM($H$1:NC$1)&gt;SUM($F$8:$F27))*(SUM($H$1:NC$1)&lt;=SUM($F$8:$F28))*1,"F"))</f>
        <v>0</v>
      </c>
      <c r="ND28" s="65">
        <f ca="1">IF(WEEKDAY(ND$6,2)&gt;5,"w",IF(ISERROR(VLOOKUP(ND$6,fériés,1,FALSE)),(SUM($H$1:ND$1)&gt;SUM($F$8:$F27))*(SUM($H$1:ND$1)&lt;=SUM($F$8:$F28))*1,"F"))</f>
        <v>0</v>
      </c>
      <c r="NE28" s="65">
        <f ca="1">IF(WEEKDAY(NE$6,2)&gt;5,"w",IF(ISERROR(VLOOKUP(NE$6,fériés,1,FALSE)),(SUM($H$1:NE$1)&gt;SUM($F$8:$F27))*(SUM($H$1:NE$1)&lt;=SUM($F$8:$F28))*1,"F"))</f>
        <v>0</v>
      </c>
      <c r="NF28" s="65">
        <f ca="1">IF(WEEKDAY(NF$6,2)&gt;5,"w",IF(ISERROR(VLOOKUP(NF$6,fériés,1,FALSE)),(SUM($H$1:NF$1)&gt;SUM($F$8:$F27))*(SUM($H$1:NF$1)&lt;=SUM($F$8:$F28))*1,"F"))</f>
        <v>0</v>
      </c>
      <c r="NG28" s="65">
        <f ca="1">IF(WEEKDAY(NG$6,2)&gt;5,"w",IF(ISERROR(VLOOKUP(NG$6,fériés,1,FALSE)),(SUM($H$1:NG$1)&gt;SUM($F$8:$F27))*(SUM($H$1:NG$1)&lt;=SUM($F$8:$F28))*1,"F"))</f>
        <v>0</v>
      </c>
      <c r="NH28" s="65">
        <f ca="1">IF(WEEKDAY(NH$6,2)&gt;5,"w",IF(ISERROR(VLOOKUP(NH$6,fériés,1,FALSE)),(SUM($H$1:NH$1)&gt;SUM($F$8:$F27))*(SUM($H$1:NH$1)&lt;=SUM($F$8:$F28))*1,"F"))</f>
        <v>0</v>
      </c>
      <c r="NI28" s="65">
        <f ca="1">IF(WEEKDAY(NI$6,2)&gt;5,"w",IF(ISERROR(VLOOKUP(NI$6,fériés,1,FALSE)),(SUM($H$1:NI$1)&gt;SUM($F$8:$F27))*(SUM($H$1:NI$1)&lt;=SUM($F$8:$F28))*1,"F"))</f>
        <v>0</v>
      </c>
      <c r="NJ28" s="65">
        <f ca="1">IF(WEEKDAY(NJ$6,2)&gt;5,"w",IF(ISERROR(VLOOKUP(NJ$6,fériés,1,FALSE)),(SUM($H$1:NJ$1)&gt;SUM($F$8:$F27))*(SUM($H$1:NJ$1)&lt;=SUM($F$8:$F28))*1,"F"))</f>
        <v>0</v>
      </c>
      <c r="NK28" s="65">
        <f ca="1">IF(WEEKDAY(NK$6,2)&gt;5,"w",IF(ISERROR(VLOOKUP(NK$6,fériés,1,FALSE)),(SUM($H$1:NK$1)&gt;SUM($F$8:$F27))*(SUM($H$1:NK$1)&lt;=SUM($F$8:$F28))*1,"F"))</f>
        <v>0</v>
      </c>
      <c r="NL28" s="65">
        <f ca="1">IF(WEEKDAY(NL$6,2)&gt;5,"w",IF(ISERROR(VLOOKUP(NL$6,fériés,1,FALSE)),(SUM($H$1:NL$1)&gt;SUM($F$8:$F27))*(SUM($H$1:NL$1)&lt;=SUM($F$8:$F28))*1,"F"))</f>
        <v>0</v>
      </c>
      <c r="NM28" s="65">
        <f ca="1">IF(WEEKDAY(NM$6,2)&gt;5,"w",IF(ISERROR(VLOOKUP(NM$6,fériés,1,FALSE)),(SUM($H$1:NM$1)&gt;SUM($F$8:$F27))*(SUM($H$1:NM$1)&lt;=SUM($F$8:$F28))*1,"F"))</f>
        <v>0</v>
      </c>
      <c r="NN28" s="65">
        <f ca="1">IF(WEEKDAY(NN$6,2)&gt;5,"w",IF(ISERROR(VLOOKUP(NN$6,fériés,1,FALSE)),(SUM($H$1:NN$1)&gt;SUM($F$8:$F27))*(SUM($H$1:NN$1)&lt;=SUM($F$8:$F28))*1,"F"))</f>
        <v>0</v>
      </c>
      <c r="NO28" s="65">
        <f ca="1">IF(WEEKDAY(NO$6,2)&gt;5,"w",IF(ISERROR(VLOOKUP(NO$6,fériés,1,FALSE)),(SUM($H$1:NO$1)&gt;SUM($F$8:$F27))*(SUM($H$1:NO$1)&lt;=SUM($F$8:$F28))*1,"F"))</f>
        <v>0</v>
      </c>
      <c r="NP28" s="65">
        <f ca="1">IF(WEEKDAY(NP$6,2)&gt;5,"w",IF(ISERROR(VLOOKUP(NP$6,fériés,1,FALSE)),(SUM($H$1:NP$1)&gt;SUM($F$8:$F27))*(SUM($H$1:NP$1)&lt;=SUM($F$8:$F28))*1,"F"))</f>
        <v>0</v>
      </c>
      <c r="NQ28" s="65">
        <f ca="1">IF(WEEKDAY(NQ$6,2)&gt;5,"w",IF(ISERROR(VLOOKUP(NQ$6,fériés,1,FALSE)),(SUM($H$1:NQ$1)&gt;SUM($F$8:$F27))*(SUM($H$1:NQ$1)&lt;=SUM($F$8:$F28))*1,"F"))</f>
        <v>0</v>
      </c>
      <c r="NR28" s="65">
        <f ca="1">IF(WEEKDAY(NR$6,2)&gt;5,"w",IF(ISERROR(VLOOKUP(NR$6,fériés,1,FALSE)),(SUM($H$1:NR$1)&gt;SUM($F$8:$F27))*(SUM($H$1:NR$1)&lt;=SUM($F$8:$F28))*1,"F"))</f>
        <v>0</v>
      </c>
      <c r="NS28" s="65">
        <f ca="1">IF(WEEKDAY(NS$6,2)&gt;5,"w",IF(ISERROR(VLOOKUP(NS$6,fériés,1,FALSE)),(SUM($H$1:NS$1)&gt;SUM($F$8:$F27))*(SUM($H$1:NS$1)&lt;=SUM($F$8:$F28))*1,"F"))</f>
        <v>0</v>
      </c>
      <c r="NT28" s="65">
        <f ca="1">IF(WEEKDAY(NT$6,2)&gt;5,"w",IF(ISERROR(VLOOKUP(NT$6,fériés,1,FALSE)),(SUM($H$1:NT$1)&gt;SUM($F$8:$F27))*(SUM($H$1:NT$1)&lt;=SUM($F$8:$F28))*1,"F"))</f>
        <v>0</v>
      </c>
      <c r="NU28" s="65">
        <f ca="1">IF(WEEKDAY(NU$6,2)&gt;5,"w",IF(ISERROR(VLOOKUP(NU$6,fériés,1,FALSE)),(SUM($H$1:NU$1)&gt;SUM($F$8:$F27))*(SUM($H$1:NU$1)&lt;=SUM($F$8:$F28))*1,"F"))</f>
        <v>0</v>
      </c>
      <c r="NV28" s="65">
        <f ca="1">IF(WEEKDAY(NV$6,2)&gt;5,"w",IF(ISERROR(VLOOKUP(NV$6,fériés,1,FALSE)),(SUM($H$1:NV$1)&gt;SUM($F$8:$F27))*(SUM($H$1:NV$1)&lt;=SUM($F$8:$F28))*1,"F"))</f>
        <v>0</v>
      </c>
      <c r="NW28" s="65">
        <f ca="1">IF(WEEKDAY(NW$6,2)&gt;5,"w",IF(ISERROR(VLOOKUP(NW$6,fériés,1,FALSE)),(SUM($H$1:NW$1)&gt;SUM($F$8:$F27))*(SUM($H$1:NW$1)&lt;=SUM($F$8:$F28))*1,"F"))</f>
        <v>0</v>
      </c>
      <c r="NX28" s="65">
        <f ca="1">IF(WEEKDAY(NX$6,2)&gt;5,"w",IF(ISERROR(VLOOKUP(NX$6,fériés,1,FALSE)),(SUM($H$1:NX$1)&gt;SUM($F$8:$F27))*(SUM($H$1:NX$1)&lt;=SUM($F$8:$F28))*1,"F"))</f>
        <v>0</v>
      </c>
      <c r="NY28" s="65">
        <f ca="1">IF(WEEKDAY(NY$6,2)&gt;5,"w",IF(ISERROR(VLOOKUP(NY$6,fériés,1,FALSE)),(SUM($H$1:NY$1)&gt;SUM($F$8:$F27))*(SUM($H$1:NY$1)&lt;=SUM($F$8:$F28))*1,"F"))</f>
        <v>0</v>
      </c>
      <c r="NZ28" s="65">
        <f ca="1">IF(WEEKDAY(NZ$6,2)&gt;5,"w",IF(ISERROR(VLOOKUP(NZ$6,fériés,1,FALSE)),(SUM($H$1:NZ$1)&gt;SUM($F$8:$F27))*(SUM($H$1:NZ$1)&lt;=SUM($F$8:$F28))*1,"F"))</f>
        <v>0</v>
      </c>
      <c r="OA28" s="65">
        <f ca="1">IF(WEEKDAY(OA$6,2)&gt;5,"w",IF(ISERROR(VLOOKUP(OA$6,fériés,1,FALSE)),(SUM($H$1:OA$1)&gt;SUM($F$8:$F27))*(SUM($H$1:OA$1)&lt;=SUM($F$8:$F28))*1,"F"))</f>
        <v>0</v>
      </c>
      <c r="OB28" s="65">
        <f ca="1">IF(WEEKDAY(OB$6,2)&gt;5,"w",IF(ISERROR(VLOOKUP(OB$6,fériés,1,FALSE)),(SUM($H$1:OB$1)&gt;SUM($F$8:$F27))*(SUM($H$1:OB$1)&lt;=SUM($F$8:$F28))*1,"F"))</f>
        <v>0</v>
      </c>
      <c r="OC28" s="65">
        <f ca="1">IF(WEEKDAY(OC$6,2)&gt;5,"w",IF(ISERROR(VLOOKUP(OC$6,fériés,1,FALSE)),(SUM($H$1:OC$1)&gt;SUM($F$8:$F27))*(SUM($H$1:OC$1)&lt;=SUM($F$8:$F28))*1,"F"))</f>
        <v>0</v>
      </c>
      <c r="OD28" s="65">
        <f ca="1">IF(WEEKDAY(OD$6,2)&gt;5,"w",IF(ISERROR(VLOOKUP(OD$6,fériés,1,FALSE)),(SUM($H$1:OD$1)&gt;SUM($F$8:$F27))*(SUM($H$1:OD$1)&lt;=SUM($F$8:$F28))*1,"F"))</f>
        <v>0</v>
      </c>
      <c r="OE28" s="65">
        <f ca="1">IF(WEEKDAY(OE$6,2)&gt;5,"w",IF(ISERROR(VLOOKUP(OE$6,fériés,1,FALSE)),(SUM($H$1:OE$1)&gt;SUM($F$8:$F27))*(SUM($H$1:OE$1)&lt;=SUM($F$8:$F28))*1,"F"))</f>
        <v>0</v>
      </c>
      <c r="OF28" s="65">
        <f ca="1">IF(WEEKDAY(OF$6,2)&gt;5,"w",IF(ISERROR(VLOOKUP(OF$6,fériés,1,FALSE)),(SUM($H$1:OF$1)&gt;SUM($F$8:$F27))*(SUM($H$1:OF$1)&lt;=SUM($F$8:$F28))*1,"F"))</f>
        <v>0</v>
      </c>
      <c r="OG28" s="65">
        <f ca="1">IF(WEEKDAY(OG$6,2)&gt;5,"w",IF(ISERROR(VLOOKUP(OG$6,fériés,1,FALSE)),(SUM($H$1:OG$1)&gt;SUM($F$8:$F27))*(SUM($H$1:OG$1)&lt;=SUM($F$8:$F28))*1,"F"))</f>
        <v>0</v>
      </c>
      <c r="OH28" s="65">
        <f ca="1">IF(WEEKDAY(OH$6,2)&gt;5,"w",IF(ISERROR(VLOOKUP(OH$6,fériés,1,FALSE)),(SUM($H$1:OH$1)&gt;SUM($F$8:$F27))*(SUM($H$1:OH$1)&lt;=SUM($F$8:$F28))*1,"F"))</f>
        <v>0</v>
      </c>
      <c r="OI28" s="65">
        <f ca="1">IF(WEEKDAY(OI$6,2)&gt;5,"w",IF(ISERROR(VLOOKUP(OI$6,fériés,1,FALSE)),(SUM($H$1:OI$1)&gt;SUM($F$8:$F27))*(SUM($H$1:OI$1)&lt;=SUM($F$8:$F28))*1,"F"))</f>
        <v>0</v>
      </c>
      <c r="OJ28" s="65">
        <f ca="1">IF(WEEKDAY(OJ$6,2)&gt;5,"w",IF(ISERROR(VLOOKUP(OJ$6,fériés,1,FALSE)),(SUM($H$1:OJ$1)&gt;SUM($F$8:$F27))*(SUM($H$1:OJ$1)&lt;=SUM($F$8:$F28))*1,"F"))</f>
        <v>0</v>
      </c>
      <c r="OK28" s="65">
        <f ca="1">IF(WEEKDAY(OK$6,2)&gt;5,"w",IF(ISERROR(VLOOKUP(OK$6,fériés,1,FALSE)),(SUM($H$1:OK$1)&gt;SUM($F$8:$F27))*(SUM($H$1:OK$1)&lt;=SUM($F$8:$F28))*1,"F"))</f>
        <v>0</v>
      </c>
      <c r="OL28" s="65">
        <f ca="1">IF(WEEKDAY(OL$6,2)&gt;5,"w",IF(ISERROR(VLOOKUP(OL$6,fériés,1,FALSE)),(SUM($H$1:OL$1)&gt;SUM($F$8:$F27))*(SUM($H$1:OL$1)&lt;=SUM($F$8:$F28))*1,"F"))</f>
        <v>0</v>
      </c>
      <c r="OM28" s="65">
        <f ca="1">IF(WEEKDAY(OM$6,2)&gt;5,"w",IF(ISERROR(VLOOKUP(OM$6,fériés,1,FALSE)),(SUM($H$1:OM$1)&gt;SUM($F$8:$F27))*(SUM($H$1:OM$1)&lt;=SUM($F$8:$F28))*1,"F"))</f>
        <v>0</v>
      </c>
      <c r="ON28" s="65">
        <f ca="1">IF(WEEKDAY(ON$6,2)&gt;5,"w",IF(ISERROR(VLOOKUP(ON$6,fériés,1,FALSE)),(SUM($H$1:ON$1)&gt;SUM($F$8:$F27))*(SUM($H$1:ON$1)&lt;=SUM($F$8:$F28))*1,"F"))</f>
        <v>0</v>
      </c>
      <c r="OO28" s="65">
        <f ca="1">IF(WEEKDAY(OO$6,2)&gt;5,"w",IF(ISERROR(VLOOKUP(OO$6,fériés,1,FALSE)),(SUM($H$1:OO$1)&gt;SUM($F$8:$F27))*(SUM($H$1:OO$1)&lt;=SUM($F$8:$F28))*1,"F"))</f>
        <v>0</v>
      </c>
      <c r="OP28" s="65">
        <f ca="1">IF(WEEKDAY(OP$6,2)&gt;5,"w",IF(ISERROR(VLOOKUP(OP$6,fériés,1,FALSE)),(SUM($H$1:OP$1)&gt;SUM($F$8:$F27))*(SUM($H$1:OP$1)&lt;=SUM($F$8:$F28))*1,"F"))</f>
        <v>0</v>
      </c>
      <c r="OQ28" s="65">
        <f ca="1">IF(WEEKDAY(OQ$6,2)&gt;5,"w",IF(ISERROR(VLOOKUP(OQ$6,fériés,1,FALSE)),(SUM($H$1:OQ$1)&gt;SUM($F$8:$F27))*(SUM($H$1:OQ$1)&lt;=SUM($F$8:$F28))*1,"F"))</f>
        <v>0</v>
      </c>
      <c r="OR28" s="65">
        <f ca="1">IF(WEEKDAY(OR$6,2)&gt;5,"w",IF(ISERROR(VLOOKUP(OR$6,fériés,1,FALSE)),(SUM($H$1:OR$1)&gt;SUM($F$8:$F27))*(SUM($H$1:OR$1)&lt;=SUM($F$8:$F28))*1,"F"))</f>
        <v>0</v>
      </c>
      <c r="OS28" s="65">
        <f ca="1">IF(WEEKDAY(OS$6,2)&gt;5,"w",IF(ISERROR(VLOOKUP(OS$6,fériés,1,FALSE)),(SUM($H$1:OS$1)&gt;SUM($F$8:$F27))*(SUM($H$1:OS$1)&lt;=SUM($F$8:$F28))*1,"F"))</f>
        <v>0</v>
      </c>
      <c r="OT28" s="65">
        <f ca="1">IF(WEEKDAY(OT$6,2)&gt;5,"w",IF(ISERROR(VLOOKUP(OT$6,fériés,1,FALSE)),(SUM($H$1:OT$1)&gt;SUM($F$8:$F27))*(SUM($H$1:OT$1)&lt;=SUM($F$8:$F28))*1,"F"))</f>
        <v>0</v>
      </c>
      <c r="OU28" s="65">
        <f ca="1">IF(WEEKDAY(OU$6,2)&gt;5,"w",IF(ISERROR(VLOOKUP(OU$6,fériés,1,FALSE)),(SUM($H$1:OU$1)&gt;SUM($F$8:$F27))*(SUM($H$1:OU$1)&lt;=SUM($F$8:$F28))*1,"F"))</f>
        <v>0</v>
      </c>
      <c r="OV28" s="65">
        <f ca="1">IF(WEEKDAY(OV$6,2)&gt;5,"w",IF(ISERROR(VLOOKUP(OV$6,fériés,1,FALSE)),(SUM($H$1:OV$1)&gt;SUM($F$8:$F27))*(SUM($H$1:OV$1)&lt;=SUM($F$8:$F28))*1,"F"))</f>
        <v>0</v>
      </c>
      <c r="OW28" s="65">
        <f ca="1">IF(WEEKDAY(OW$6,2)&gt;5,"w",IF(ISERROR(VLOOKUP(OW$6,fériés,1,FALSE)),(SUM($H$1:OW$1)&gt;SUM($F$8:$F27))*(SUM($H$1:OW$1)&lt;=SUM($F$8:$F28))*1,"F"))</f>
        <v>0</v>
      </c>
      <c r="OX28" s="65">
        <f ca="1">IF(WEEKDAY(OX$6,2)&gt;5,"w",IF(ISERROR(VLOOKUP(OX$6,fériés,1,FALSE)),(SUM($H$1:OX$1)&gt;SUM($F$8:$F27))*(SUM($H$1:OX$1)&lt;=SUM($F$8:$F28))*1,"F"))</f>
        <v>0</v>
      </c>
      <c r="OY28" s="65">
        <f ca="1">IF(WEEKDAY(OY$6,2)&gt;5,"w",IF(ISERROR(VLOOKUP(OY$6,fériés,1,FALSE)),(SUM($H$1:OY$1)&gt;SUM($F$8:$F27))*(SUM($H$1:OY$1)&lt;=SUM($F$8:$F28))*1,"F"))</f>
        <v>0</v>
      </c>
      <c r="OZ28" s="65" t="str">
        <f ca="1">IF(WEEKDAY(OZ$6,2)&gt;5,"w",IF(ISERROR(VLOOKUP(OZ$6,fériés,1,FALSE)),(SUM($H$1:OZ$1)&gt;SUM($F$8:$F27))*(SUM($H$1:OZ$1)&lt;=SUM($F$8:$F28))*1,"F"))</f>
        <v>w</v>
      </c>
      <c r="PA28" s="65" t="str">
        <f ca="1">IF(WEEKDAY(PA$6,2)&gt;5,"w",IF(ISERROR(VLOOKUP(PA$6,fériés,1,FALSE)),(SUM($H$1:PA$1)&gt;SUM($F$8:$F27))*(SUM($H$1:PA$1)&lt;=SUM($F$8:$F28))*1,"F"))</f>
        <v>w</v>
      </c>
      <c r="PB28" s="65" t="str">
        <f ca="1">IF(WEEKDAY(PB$6,2)&gt;5,"w",IF(ISERROR(VLOOKUP(PB$6,fériés,1,FALSE)),(SUM($H$1:PB$1)&gt;SUM($F$8:$F27))*(SUM($H$1:PB$1)&lt;=SUM($F$8:$F28))*1,"F"))</f>
        <v>w</v>
      </c>
      <c r="PC28" s="65" t="str">
        <f ca="1">IF(WEEKDAY(PC$6,2)&gt;5,"w",IF(ISERROR(VLOOKUP(PC$6,fériés,1,FALSE)),(SUM($H$1:PC$1)&gt;SUM($F$8:$F27))*(SUM($H$1:PC$1)&lt;=SUM($F$8:$F28))*1,"F"))</f>
        <v>w</v>
      </c>
      <c r="PD28" s="65" t="str">
        <f ca="1">IF(WEEKDAY(PD$6,2)&gt;5,"w",IF(ISERROR(VLOOKUP(PD$6,fériés,1,FALSE)),(SUM($H$1:PD$1)&gt;SUM($F$8:$F27))*(SUM($H$1:PD$1)&lt;=SUM($F$8:$F28))*1,"F"))</f>
        <v>w</v>
      </c>
      <c r="PE28" s="65" t="str">
        <f ca="1">IF(WEEKDAY(PE$6,2)&gt;5,"w",IF(ISERROR(VLOOKUP(PE$6,fériés,1,FALSE)),(SUM($H$1:PE$1)&gt;SUM($F$8:$F27))*(SUM($H$1:PE$1)&lt;=SUM($F$8:$F28))*1,"F"))</f>
        <v>w</v>
      </c>
      <c r="PF28" s="65" t="str">
        <f ca="1">IF(WEEKDAY(PF$6,2)&gt;5,"w",IF(ISERROR(VLOOKUP(PF$6,fériés,1,FALSE)),(SUM($H$1:PF$1)&gt;SUM($F$8:$F27))*(SUM($H$1:PF$1)&lt;=SUM($F$8:$F28))*1,"F"))</f>
        <v>w</v>
      </c>
      <c r="PG28" s="65" t="str">
        <f ca="1">IF(WEEKDAY(PG$6,2)&gt;5,"w",IF(ISERROR(VLOOKUP(PG$6,fériés,1,FALSE)),(SUM($H$1:PG$1)&gt;SUM($F$8:$F27))*(SUM($H$1:PG$1)&lt;=SUM($F$8:$F28))*1,"F"))</f>
        <v>w</v>
      </c>
      <c r="PH28" s="65" t="str">
        <f ca="1">IF(WEEKDAY(PH$6,2)&gt;5,"w",IF(ISERROR(VLOOKUP(PH$6,fériés,1,FALSE)),(SUM($H$1:PH$1)&gt;SUM($F$8:$F27))*(SUM($H$1:PH$1)&lt;=SUM($F$8:$F28))*1,"F"))</f>
        <v>w</v>
      </c>
      <c r="PI28" s="65" t="str">
        <f ca="1">IF(WEEKDAY(PI$6,2)&gt;5,"w",IF(ISERROR(VLOOKUP(PI$6,fériés,1,FALSE)),(SUM($H$1:PI$1)&gt;SUM($F$8:$F27))*(SUM($H$1:PI$1)&lt;=SUM($F$8:$F28))*1,"F"))</f>
        <v>w</v>
      </c>
      <c r="PJ28" s="65" t="str">
        <f ca="1">IF(WEEKDAY(PJ$6,2)&gt;5,"w",IF(ISERROR(VLOOKUP(PJ$6,fériés,1,FALSE)),(SUM($H$1:PJ$1)&gt;SUM($F$8:$F27))*(SUM($H$1:PJ$1)&lt;=SUM($F$8:$F28))*1,"F"))</f>
        <v>w</v>
      </c>
      <c r="PK28" s="65" t="str">
        <f ca="1">IF(WEEKDAY(PK$6,2)&gt;5,"w",IF(ISERROR(VLOOKUP(PK$6,fériés,1,FALSE)),(SUM($H$1:PK$1)&gt;SUM($F$8:$F27))*(SUM($H$1:PK$1)&lt;=SUM($F$8:$F28))*1,"F"))</f>
        <v>w</v>
      </c>
      <c r="PL28" s="65" t="str">
        <f ca="1">IF(WEEKDAY(PL$6,2)&gt;5,"w",IF(ISERROR(VLOOKUP(PL$6,fériés,1,FALSE)),(SUM($H$1:PL$1)&gt;SUM($F$8:$F27))*(SUM($H$1:PL$1)&lt;=SUM($F$8:$F28))*1,"F"))</f>
        <v>w</v>
      </c>
      <c r="PM28" s="65" t="str">
        <f ca="1">IF(WEEKDAY(PM$6,2)&gt;5,"w",IF(ISERROR(VLOOKUP(PM$6,fériés,1,FALSE)),(SUM($H$1:PM$1)&gt;SUM($F$8:$F27))*(SUM($H$1:PM$1)&lt;=SUM($F$8:$F28))*1,"F"))</f>
        <v>w</v>
      </c>
      <c r="PN28" s="65" t="str">
        <f ca="1">IF(WEEKDAY(PN$6,2)&gt;5,"w",IF(ISERROR(VLOOKUP(PN$6,fériés,1,FALSE)),(SUM($H$1:PN$1)&gt;SUM($F$8:$F27))*(SUM($H$1:PN$1)&lt;=SUM($F$8:$F28))*1,"F"))</f>
        <v>w</v>
      </c>
      <c r="PO28" s="65" t="str">
        <f ca="1">IF(WEEKDAY(PO$6,2)&gt;5,"w",IF(ISERROR(VLOOKUP(PO$6,fériés,1,FALSE)),(SUM($H$1:PO$1)&gt;SUM($F$8:$F27))*(SUM($H$1:PO$1)&lt;=SUM($F$8:$F28))*1,"F"))</f>
        <v>w</v>
      </c>
      <c r="PP28" s="65" t="str">
        <f ca="1">IF(WEEKDAY(PP$6,2)&gt;5,"w",IF(ISERROR(VLOOKUP(PP$6,fériés,1,FALSE)),(SUM($H$1:PP$1)&gt;SUM($F$8:$F27))*(SUM($H$1:PP$1)&lt;=SUM($F$8:$F28))*1,"F"))</f>
        <v>w</v>
      </c>
      <c r="PQ28" s="65" t="str">
        <f ca="1">IF(WEEKDAY(PQ$6,2)&gt;5,"w",IF(ISERROR(VLOOKUP(PQ$6,fériés,1,FALSE)),(SUM($H$1:PQ$1)&gt;SUM($F$8:$F27))*(SUM($H$1:PQ$1)&lt;=SUM($F$8:$F28))*1,"F"))</f>
        <v>w</v>
      </c>
      <c r="PR28" s="65" t="str">
        <f ca="1">IF(WEEKDAY(PR$6,2)&gt;5,"w",IF(ISERROR(VLOOKUP(PR$6,fériés,1,FALSE)),(SUM($H$1:PR$1)&gt;SUM($F$8:$F27))*(SUM($H$1:PR$1)&lt;=SUM($F$8:$F28))*1,"F"))</f>
        <v>w</v>
      </c>
      <c r="PS28" s="65" t="str">
        <f ca="1">IF(WEEKDAY(PS$6,2)&gt;5,"w",IF(ISERROR(VLOOKUP(PS$6,fériés,1,FALSE)),(SUM($H$1:PS$1)&gt;SUM($F$8:$F27))*(SUM($H$1:PS$1)&lt;=SUM($F$8:$F28))*1,"F"))</f>
        <v>w</v>
      </c>
      <c r="PT28" s="65">
        <f ca="1">IF(WEEKDAY(PT$6,2)&gt;5,"w",IF(ISERROR(VLOOKUP(PT$6,fériés,1,FALSE)),(SUM($H$1:PT$1)&gt;SUM($F$8:$F27))*(SUM($H$1:PT$1)&lt;=SUM($F$8:$F28))*1,"F"))</f>
        <v>0</v>
      </c>
      <c r="PU28" s="65">
        <f ca="1">IF(WEEKDAY(PU$6,2)&gt;5,"w",IF(ISERROR(VLOOKUP(PU$6,fériés,1,FALSE)),(SUM($H$1:PU$1)&gt;SUM($F$8:$F27))*(SUM($H$1:PU$1)&lt;=SUM($F$8:$F28))*1,"F"))</f>
        <v>0</v>
      </c>
      <c r="PV28" s="65">
        <f ca="1">IF(WEEKDAY(PV$6,2)&gt;5,"w",IF(ISERROR(VLOOKUP(PV$6,fériés,1,FALSE)),(SUM($H$1:PV$1)&gt;SUM($F$8:$F27))*(SUM($H$1:PV$1)&lt;=SUM($F$8:$F28))*1,"F"))</f>
        <v>0</v>
      </c>
      <c r="PW28" s="65">
        <f ca="1">IF(WEEKDAY(PW$6,2)&gt;5,"w",IF(ISERROR(VLOOKUP(PW$6,fériés,1,FALSE)),(SUM($H$1:PW$1)&gt;SUM($F$8:$F27))*(SUM($H$1:PW$1)&lt;=SUM($F$8:$F28))*1,"F"))</f>
        <v>0</v>
      </c>
      <c r="PX28" s="65">
        <f ca="1">IF(WEEKDAY(PX$6,2)&gt;5,"w",IF(ISERROR(VLOOKUP(PX$6,fériés,1,FALSE)),(SUM($H$1:PX$1)&gt;SUM($F$8:$F27))*(SUM($H$1:PX$1)&lt;=SUM($F$8:$F28))*1,"F"))</f>
        <v>0</v>
      </c>
      <c r="PY28" s="65">
        <f ca="1">IF(WEEKDAY(PY$6,2)&gt;5,"w",IF(ISERROR(VLOOKUP(PY$6,fériés,1,FALSE)),(SUM($H$1:PY$1)&gt;SUM($F$8:$F27))*(SUM($H$1:PY$1)&lt;=SUM($F$8:$F28))*1,"F"))</f>
        <v>0</v>
      </c>
      <c r="PZ28" s="65">
        <f ca="1">IF(WEEKDAY(PZ$6,2)&gt;5,"w",IF(ISERROR(VLOOKUP(PZ$6,fériés,1,FALSE)),(SUM($H$1:PZ$1)&gt;SUM($F$8:$F27))*(SUM($H$1:PZ$1)&lt;=SUM($F$8:$F28))*1,"F"))</f>
        <v>0</v>
      </c>
      <c r="QA28" s="65">
        <f ca="1">IF(WEEKDAY(QA$6,2)&gt;5,"w",IF(ISERROR(VLOOKUP(QA$6,fériés,1,FALSE)),(SUM($H$1:QA$1)&gt;SUM($F$8:$F27))*(SUM($H$1:QA$1)&lt;=SUM($F$8:$F28))*1,"F"))</f>
        <v>0</v>
      </c>
      <c r="QB28" s="65">
        <f ca="1">IF(WEEKDAY(QB$6,2)&gt;5,"w",IF(ISERROR(VLOOKUP(QB$6,fériés,1,FALSE)),(SUM($H$1:QB$1)&gt;SUM($F$8:$F27))*(SUM($H$1:QB$1)&lt;=SUM($F$8:$F28))*1,"F"))</f>
        <v>0</v>
      </c>
      <c r="QC28" s="65">
        <f ca="1">IF(WEEKDAY(QC$6,2)&gt;5,"w",IF(ISERROR(VLOOKUP(QC$6,fériés,1,FALSE)),(SUM($H$1:QC$1)&gt;SUM($F$8:$F27))*(SUM($H$1:QC$1)&lt;=SUM($F$8:$F28))*1,"F"))</f>
        <v>0</v>
      </c>
      <c r="QD28" s="65">
        <f ca="1">IF(WEEKDAY(QD$6,2)&gt;5,"w",IF(ISERROR(VLOOKUP(QD$6,fériés,1,FALSE)),(SUM($H$1:QD$1)&gt;SUM($F$8:$F27))*(SUM($H$1:QD$1)&lt;=SUM($F$8:$F28))*1,"F"))</f>
        <v>0</v>
      </c>
      <c r="QE28" s="65">
        <f ca="1">IF(WEEKDAY(QE$6,2)&gt;5,"w",IF(ISERROR(VLOOKUP(QE$6,fériés,1,FALSE)),(SUM($H$1:QE$1)&gt;SUM($F$8:$F27))*(SUM($H$1:QE$1)&lt;=SUM($F$8:$F28))*1,"F"))</f>
        <v>0</v>
      </c>
      <c r="QF28" s="65">
        <f ca="1">IF(WEEKDAY(QF$6,2)&gt;5,"w",IF(ISERROR(VLOOKUP(QF$6,fériés,1,FALSE)),(SUM($H$1:QF$1)&gt;SUM($F$8:$F27))*(SUM($H$1:QF$1)&lt;=SUM($F$8:$F28))*1,"F"))</f>
        <v>0</v>
      </c>
      <c r="QG28" s="65">
        <f ca="1">IF(WEEKDAY(QG$6,2)&gt;5,"w",IF(ISERROR(VLOOKUP(QG$6,fériés,1,FALSE)),(SUM($H$1:QG$1)&gt;SUM($F$8:$F27))*(SUM($H$1:QG$1)&lt;=SUM($F$8:$F28))*1,"F"))</f>
        <v>0</v>
      </c>
      <c r="QH28" s="65">
        <f ca="1">IF(WEEKDAY(QH$6,2)&gt;5,"w",IF(ISERROR(VLOOKUP(QH$6,fériés,1,FALSE)),(SUM($H$1:QH$1)&gt;SUM($F$8:$F27))*(SUM($H$1:QH$1)&lt;=SUM($F$8:$F28))*1,"F"))</f>
        <v>0</v>
      </c>
      <c r="QI28" s="65">
        <f ca="1">IF(WEEKDAY(QI$6,2)&gt;5,"w",IF(ISERROR(VLOOKUP(QI$6,fériés,1,FALSE)),(SUM($H$1:QI$1)&gt;SUM($F$8:$F27))*(SUM($H$1:QI$1)&lt;=SUM($F$8:$F28))*1,"F"))</f>
        <v>0</v>
      </c>
      <c r="QJ28" s="65">
        <f ca="1">IF(WEEKDAY(QJ$6,2)&gt;5,"w",IF(ISERROR(VLOOKUP(QJ$6,fériés,1,FALSE)),(SUM($H$1:QJ$1)&gt;SUM($F$8:$F27))*(SUM($H$1:QJ$1)&lt;=SUM($F$8:$F28))*1,"F"))</f>
        <v>0</v>
      </c>
      <c r="QK28" s="65">
        <f ca="1">IF(WEEKDAY(QK$6,2)&gt;5,"w",IF(ISERROR(VLOOKUP(QK$6,fériés,1,FALSE)),(SUM($H$1:QK$1)&gt;SUM($F$8:$F27))*(SUM($H$1:QK$1)&lt;=SUM($F$8:$F28))*1,"F"))</f>
        <v>0</v>
      </c>
      <c r="QL28" s="65">
        <f ca="1">IF(WEEKDAY(QL$6,2)&gt;5,"w",IF(ISERROR(VLOOKUP(QL$6,fériés,1,FALSE)),(SUM($H$1:QL$1)&gt;SUM($F$8:$F27))*(SUM($H$1:QL$1)&lt;=SUM($F$8:$F28))*1,"F"))</f>
        <v>0</v>
      </c>
      <c r="QM28" s="65">
        <f ca="1">IF(WEEKDAY(QM$6,2)&gt;5,"w",IF(ISERROR(VLOOKUP(QM$6,fériés,1,FALSE)),(SUM($H$1:QM$1)&gt;SUM($F$8:$F27))*(SUM($H$1:QM$1)&lt;=SUM($F$8:$F28))*1,"F"))</f>
        <v>0</v>
      </c>
      <c r="QN28" s="65">
        <f ca="1">IF(WEEKDAY(QN$6,2)&gt;5,"w",IF(ISERROR(VLOOKUP(QN$6,fériés,1,FALSE)),(SUM($H$1:QN$1)&gt;SUM($F$8:$F27))*(SUM($H$1:QN$1)&lt;=SUM($F$8:$F28))*1,"F"))</f>
        <v>0</v>
      </c>
      <c r="QO28" s="65">
        <f ca="1">IF(WEEKDAY(QO$6,2)&gt;5,"w",IF(ISERROR(VLOOKUP(QO$6,fériés,1,FALSE)),(SUM($H$1:QO$1)&gt;SUM($F$8:$F27))*(SUM($H$1:QO$1)&lt;=SUM($F$8:$F28))*1,"F"))</f>
        <v>0</v>
      </c>
      <c r="QP28" s="65">
        <f ca="1">IF(WEEKDAY(QP$6,2)&gt;5,"w",IF(ISERROR(VLOOKUP(QP$6,fériés,1,FALSE)),(SUM($H$1:QP$1)&gt;SUM($F$8:$F27))*(SUM($H$1:QP$1)&lt;=SUM($F$8:$F28))*1,"F"))</f>
        <v>0</v>
      </c>
      <c r="QQ28" s="65">
        <f ca="1">IF(WEEKDAY(QQ$6,2)&gt;5,"w",IF(ISERROR(VLOOKUP(QQ$6,fériés,1,FALSE)),(SUM($H$1:QQ$1)&gt;SUM($F$8:$F27))*(SUM($H$1:QQ$1)&lt;=SUM($F$8:$F28))*1,"F"))</f>
        <v>0</v>
      </c>
      <c r="QR28" s="65">
        <f ca="1">IF(WEEKDAY(QR$6,2)&gt;5,"w",IF(ISERROR(VLOOKUP(QR$6,fériés,1,FALSE)),(SUM($H$1:QR$1)&gt;SUM($F$8:$F27))*(SUM($H$1:QR$1)&lt;=SUM($F$8:$F28))*1,"F"))</f>
        <v>0</v>
      </c>
      <c r="QS28" s="65">
        <f ca="1">IF(WEEKDAY(QS$6,2)&gt;5,"w",IF(ISERROR(VLOOKUP(QS$6,fériés,1,FALSE)),(SUM($H$1:QS$1)&gt;SUM($F$8:$F27))*(SUM($H$1:QS$1)&lt;=SUM($F$8:$F28))*1,"F"))</f>
        <v>0</v>
      </c>
      <c r="QT28" s="65">
        <f ca="1">IF(WEEKDAY(QT$6,2)&gt;5,"w",IF(ISERROR(VLOOKUP(QT$6,fériés,1,FALSE)),(SUM($H$1:QT$1)&gt;SUM($F$8:$F27))*(SUM($H$1:QT$1)&lt;=SUM($F$8:$F28))*1,"F"))</f>
        <v>0</v>
      </c>
      <c r="QU28" s="65">
        <f ca="1">IF(WEEKDAY(QU$6,2)&gt;5,"w",IF(ISERROR(VLOOKUP(QU$6,fériés,1,FALSE)),(SUM($H$1:QU$1)&gt;SUM($F$8:$F27))*(SUM($H$1:QU$1)&lt;=SUM($F$8:$F28))*1,"F"))</f>
        <v>0</v>
      </c>
      <c r="QV28" s="65">
        <f ca="1">IF(WEEKDAY(QV$6,2)&gt;5,"w",IF(ISERROR(VLOOKUP(QV$6,fériés,1,FALSE)),(SUM($H$1:QV$1)&gt;SUM($F$8:$F27))*(SUM($H$1:QV$1)&lt;=SUM($F$8:$F28))*1,"F"))</f>
        <v>0</v>
      </c>
      <c r="QW28" s="65">
        <f ca="1">IF(WEEKDAY(QW$6,2)&gt;5,"w",IF(ISERROR(VLOOKUP(QW$6,fériés,1,FALSE)),(SUM($H$1:QW$1)&gt;SUM($F$8:$F27))*(SUM($H$1:QW$1)&lt;=SUM($F$8:$F28))*1,"F"))</f>
        <v>0</v>
      </c>
      <c r="QX28" s="65">
        <f ca="1">IF(WEEKDAY(QX$6,2)&gt;5,"w",IF(ISERROR(VLOOKUP(QX$6,fériés,1,FALSE)),(SUM($H$1:QX$1)&gt;SUM($F$8:$F27))*(SUM($H$1:QX$1)&lt;=SUM($F$8:$F28))*1,"F"))</f>
        <v>0</v>
      </c>
      <c r="QY28" s="65">
        <f ca="1">IF(WEEKDAY(QY$6,2)&gt;5,"w",IF(ISERROR(VLOOKUP(QY$6,fériés,1,FALSE)),(SUM($H$1:QY$1)&gt;SUM($F$8:$F27))*(SUM($H$1:QY$1)&lt;=SUM($F$8:$F28))*1,"F"))</f>
        <v>0</v>
      </c>
      <c r="QZ28" s="65">
        <f ca="1">IF(WEEKDAY(QZ$6,2)&gt;5,"w",IF(ISERROR(VLOOKUP(QZ$6,fériés,1,FALSE)),(SUM($H$1:QZ$1)&gt;SUM($F$8:$F27))*(SUM($H$1:QZ$1)&lt;=SUM($F$8:$F28))*1,"F"))</f>
        <v>0</v>
      </c>
      <c r="RA28" s="65">
        <f ca="1">IF(WEEKDAY(RA$6,2)&gt;5,"w",IF(ISERROR(VLOOKUP(RA$6,fériés,1,FALSE)),(SUM($H$1:RA$1)&gt;SUM($F$8:$F27))*(SUM($H$1:RA$1)&lt;=SUM($F$8:$F28))*1,"F"))</f>
        <v>0</v>
      </c>
      <c r="RB28" s="65">
        <f ca="1">IF(WEEKDAY(RB$6,2)&gt;5,"w",IF(ISERROR(VLOOKUP(RB$6,fériés,1,FALSE)),(SUM($H$1:RB$1)&gt;SUM($F$8:$F27))*(SUM($H$1:RB$1)&lt;=SUM($F$8:$F28))*1,"F"))</f>
        <v>0</v>
      </c>
      <c r="RC28" s="65">
        <f ca="1">IF(WEEKDAY(RC$6,2)&gt;5,"w",IF(ISERROR(VLOOKUP(RC$6,fériés,1,FALSE)),(SUM($H$1:RC$1)&gt;SUM($F$8:$F27))*(SUM($H$1:RC$1)&lt;=SUM($F$8:$F28))*1,"F"))</f>
        <v>0</v>
      </c>
      <c r="RD28" s="65">
        <f ca="1">IF(WEEKDAY(RD$6,2)&gt;5,"w",IF(ISERROR(VLOOKUP(RD$6,fériés,1,FALSE)),(SUM($H$1:RD$1)&gt;SUM($F$8:$F27))*(SUM($H$1:RD$1)&lt;=SUM($F$8:$F28))*1,"F"))</f>
        <v>0</v>
      </c>
      <c r="RE28" s="65">
        <f ca="1">IF(WEEKDAY(RE$6,2)&gt;5,"w",IF(ISERROR(VLOOKUP(RE$6,fériés,1,FALSE)),(SUM($H$1:RE$1)&gt;SUM($F$8:$F27))*(SUM($H$1:RE$1)&lt;=SUM($F$8:$F28))*1,"F"))</f>
        <v>0</v>
      </c>
      <c r="RF28" s="65">
        <f ca="1">IF(WEEKDAY(RF$6,2)&gt;5,"w",IF(ISERROR(VLOOKUP(RF$6,fériés,1,FALSE)),(SUM($H$1:RF$1)&gt;SUM($F$8:$F27))*(SUM($H$1:RF$1)&lt;=SUM($F$8:$F28))*1,"F"))</f>
        <v>0</v>
      </c>
      <c r="RG28" s="65">
        <f ca="1">IF(WEEKDAY(RG$6,2)&gt;5,"w",IF(ISERROR(VLOOKUP(RG$6,fériés,1,FALSE)),(SUM($H$1:RG$1)&gt;SUM($F$8:$F27))*(SUM($H$1:RG$1)&lt;=SUM($F$8:$F28))*1,"F"))</f>
        <v>0</v>
      </c>
      <c r="RH28" s="65">
        <f ca="1">IF(WEEKDAY(RH$6,2)&gt;5,"w",IF(ISERROR(VLOOKUP(RH$6,fériés,1,FALSE)),(SUM($H$1:RH$1)&gt;SUM($F$8:$F27))*(SUM($H$1:RH$1)&lt;=SUM($F$8:$F28))*1,"F"))</f>
        <v>0</v>
      </c>
      <c r="RI28" s="65">
        <f ca="1">IF(WEEKDAY(RI$6,2)&gt;5,"w",IF(ISERROR(VLOOKUP(RI$6,fériés,1,FALSE)),(SUM($H$1:RI$1)&gt;SUM($F$8:$F27))*(SUM($H$1:RI$1)&lt;=SUM($F$8:$F28))*1,"F"))</f>
        <v>0</v>
      </c>
      <c r="RJ28" s="65">
        <f ca="1">IF(WEEKDAY(RJ$6,2)&gt;5,"w",IF(ISERROR(VLOOKUP(RJ$6,fériés,1,FALSE)),(SUM($H$1:RJ$1)&gt;SUM($F$8:$F27))*(SUM($H$1:RJ$1)&lt;=SUM($F$8:$F28))*1,"F"))</f>
        <v>0</v>
      </c>
      <c r="RK28" s="65">
        <f ca="1">IF(WEEKDAY(RK$6,2)&gt;5,"w",IF(ISERROR(VLOOKUP(RK$6,fériés,1,FALSE)),(SUM($H$1:RK$1)&gt;SUM($F$8:$F27))*(SUM($H$1:RK$1)&lt;=SUM($F$8:$F28))*1,"F"))</f>
        <v>0</v>
      </c>
      <c r="RL28" s="65">
        <f ca="1">IF(WEEKDAY(RL$6,2)&gt;5,"w",IF(ISERROR(VLOOKUP(RL$6,fériés,1,FALSE)),(SUM($H$1:RL$1)&gt;SUM($F$8:$F27))*(SUM($H$1:RL$1)&lt;=SUM($F$8:$F28))*1,"F"))</f>
        <v>0</v>
      </c>
      <c r="RM28" s="65">
        <f ca="1">IF(WEEKDAY(RM$6,2)&gt;5,"w",IF(ISERROR(VLOOKUP(RM$6,fériés,1,FALSE)),(SUM($H$1:RM$1)&gt;SUM($F$8:$F27))*(SUM($H$1:RM$1)&lt;=SUM($F$8:$F28))*1,"F"))</f>
        <v>0</v>
      </c>
      <c r="RN28" s="65">
        <f ca="1">IF(WEEKDAY(RN$6,2)&gt;5,"w",IF(ISERROR(VLOOKUP(RN$6,fériés,1,FALSE)),(SUM($H$1:RN$1)&gt;SUM($F$8:$F27))*(SUM($H$1:RN$1)&lt;=SUM($F$8:$F28))*1,"F"))</f>
        <v>0</v>
      </c>
      <c r="RO28" s="65">
        <f ca="1">IF(WEEKDAY(RO$6,2)&gt;5,"w",IF(ISERROR(VLOOKUP(RO$6,fériés,1,FALSE)),(SUM($H$1:RO$1)&gt;SUM($F$8:$F27))*(SUM($H$1:RO$1)&lt;=SUM($F$8:$F28))*1,"F"))</f>
        <v>0</v>
      </c>
      <c r="RP28" s="65">
        <f ca="1">IF(WEEKDAY(RP$6,2)&gt;5,"w",IF(ISERROR(VLOOKUP(RP$6,fériés,1,FALSE)),(SUM($H$1:RP$1)&gt;SUM($F$8:$F27))*(SUM($H$1:RP$1)&lt;=SUM($F$8:$F28))*1,"F"))</f>
        <v>0</v>
      </c>
      <c r="RQ28" s="65">
        <f ca="1">IF(WEEKDAY(RQ$6,2)&gt;5,"w",IF(ISERROR(VLOOKUP(RQ$6,fériés,1,FALSE)),(SUM($H$1:RQ$1)&gt;SUM($F$8:$F27))*(SUM($H$1:RQ$1)&lt;=SUM($F$8:$F28))*1,"F"))</f>
        <v>0</v>
      </c>
      <c r="RR28" s="65" t="str">
        <f ca="1">IF(WEEKDAY(RR$6,2)&gt;5,"w",IF(ISERROR(VLOOKUP(RR$6,fériés,1,FALSE)),(SUM($H$1:RR$1)&gt;SUM($F$8:$F27))*(SUM($H$1:RR$1)&lt;=SUM($F$8:$F28))*1,"F"))</f>
        <v>w</v>
      </c>
      <c r="RS28" s="65" t="str">
        <f ca="1">IF(WEEKDAY(RS$6,2)&gt;5,"w",IF(ISERROR(VLOOKUP(RS$6,fériés,1,FALSE)),(SUM($H$1:RS$1)&gt;SUM($F$8:$F27))*(SUM($H$1:RS$1)&lt;=SUM($F$8:$F28))*1,"F"))</f>
        <v>w</v>
      </c>
      <c r="RT28" s="65" t="str">
        <f ca="1">IF(WEEKDAY(RT$6,2)&gt;5,"w",IF(ISERROR(VLOOKUP(RT$6,fériés,1,FALSE)),(SUM($H$1:RT$1)&gt;SUM($F$8:$F27))*(SUM($H$1:RT$1)&lt;=SUM($F$8:$F28))*1,"F"))</f>
        <v>w</v>
      </c>
      <c r="RU28" s="65" t="str">
        <f ca="1">IF(WEEKDAY(RU$6,2)&gt;5,"w",IF(ISERROR(VLOOKUP(RU$6,fériés,1,FALSE)),(SUM($H$1:RU$1)&gt;SUM($F$8:$F27))*(SUM($H$1:RU$1)&lt;=SUM($F$8:$F28))*1,"F"))</f>
        <v>w</v>
      </c>
      <c r="RV28" s="65" t="str">
        <f ca="1">IF(WEEKDAY(RV$6,2)&gt;5,"w",IF(ISERROR(VLOOKUP(RV$6,fériés,1,FALSE)),(SUM($H$1:RV$1)&gt;SUM($F$8:$F27))*(SUM($H$1:RV$1)&lt;=SUM($F$8:$F28))*1,"F"))</f>
        <v>w</v>
      </c>
      <c r="RW28" s="65" t="str">
        <f ca="1">IF(WEEKDAY(RW$6,2)&gt;5,"w",IF(ISERROR(VLOOKUP(RW$6,fériés,1,FALSE)),(SUM($H$1:RW$1)&gt;SUM($F$8:$F27))*(SUM($H$1:RW$1)&lt;=SUM($F$8:$F28))*1,"F"))</f>
        <v>w</v>
      </c>
      <c r="RX28" s="65" t="str">
        <f ca="1">IF(WEEKDAY(RX$6,2)&gt;5,"w",IF(ISERROR(VLOOKUP(RX$6,fériés,1,FALSE)),(SUM($H$1:RX$1)&gt;SUM($F$8:$F27))*(SUM($H$1:RX$1)&lt;=SUM($F$8:$F28))*1,"F"))</f>
        <v>w</v>
      </c>
      <c r="RY28" s="65" t="str">
        <f ca="1">IF(WEEKDAY(RY$6,2)&gt;5,"w",IF(ISERROR(VLOOKUP(RY$6,fériés,1,FALSE)),(SUM($H$1:RY$1)&gt;SUM($F$8:$F27))*(SUM($H$1:RY$1)&lt;=SUM($F$8:$F28))*1,"F"))</f>
        <v>w</v>
      </c>
      <c r="RZ28" s="65" t="str">
        <f ca="1">IF(WEEKDAY(RZ$6,2)&gt;5,"w",IF(ISERROR(VLOOKUP(RZ$6,fériés,1,FALSE)),(SUM($H$1:RZ$1)&gt;SUM($F$8:$F27))*(SUM($H$1:RZ$1)&lt;=SUM($F$8:$F28))*1,"F"))</f>
        <v>w</v>
      </c>
      <c r="SA28" s="65" t="str">
        <f ca="1">IF(WEEKDAY(SA$6,2)&gt;5,"w",IF(ISERROR(VLOOKUP(SA$6,fériés,1,FALSE)),(SUM($H$1:SA$1)&gt;SUM($F$8:$F27))*(SUM($H$1:SA$1)&lt;=SUM($F$8:$F28))*1,"F"))</f>
        <v>w</v>
      </c>
      <c r="SB28" s="65" t="str">
        <f ca="1">IF(WEEKDAY(SB$6,2)&gt;5,"w",IF(ISERROR(VLOOKUP(SB$6,fériés,1,FALSE)),(SUM($H$1:SB$1)&gt;SUM($F$8:$F27))*(SUM($H$1:SB$1)&lt;=SUM($F$8:$F28))*1,"F"))</f>
        <v>w</v>
      </c>
      <c r="SC28" s="65" t="str">
        <f ca="1">IF(WEEKDAY(SC$6,2)&gt;5,"w",IF(ISERROR(VLOOKUP(SC$6,fériés,1,FALSE)),(SUM($H$1:SC$1)&gt;SUM($F$8:$F27))*(SUM($H$1:SC$1)&lt;=SUM($F$8:$F28))*1,"F"))</f>
        <v>w</v>
      </c>
      <c r="SD28" s="65" t="str">
        <f ca="1">IF(WEEKDAY(SD$6,2)&gt;5,"w",IF(ISERROR(VLOOKUP(SD$6,fériés,1,FALSE)),(SUM($H$1:SD$1)&gt;SUM($F$8:$F27))*(SUM($H$1:SD$1)&lt;=SUM($F$8:$F28))*1,"F"))</f>
        <v>w</v>
      </c>
      <c r="SE28" s="65" t="str">
        <f ca="1">IF(WEEKDAY(SE$6,2)&gt;5,"w",IF(ISERROR(VLOOKUP(SE$6,fériés,1,FALSE)),(SUM($H$1:SE$1)&gt;SUM($F$8:$F27))*(SUM($H$1:SE$1)&lt;=SUM($F$8:$F28))*1,"F"))</f>
        <v>w</v>
      </c>
      <c r="SF28" s="65" t="str">
        <f ca="1">IF(WEEKDAY(SF$6,2)&gt;5,"w",IF(ISERROR(VLOOKUP(SF$6,fériés,1,FALSE)),(SUM($H$1:SF$1)&gt;SUM($F$8:$F27))*(SUM($H$1:SF$1)&lt;=SUM($F$8:$F28))*1,"F"))</f>
        <v>w</v>
      </c>
      <c r="SG28" s="83"/>
    </row>
    <row r="29" spans="1:501" ht="12" customHeight="1" x14ac:dyDescent="0.25">
      <c r="A29" s="80"/>
      <c r="B29" s="63" t="str">
        <f>IFERROR(VLOOKUP($A29,Base_données!$A$4:$AB$24,Base_données!$B$1,FALSE),"")</f>
        <v/>
      </c>
      <c r="C29" s="78" t="str">
        <f>IF(A29="","",Base_données!$R$3)</f>
        <v/>
      </c>
      <c r="D29" s="79" t="str">
        <f>IFERROR(VLOOKUP($A29,Base_données!$A$4:$AB$24,Base_données!$D$1,FALSE),"")</f>
        <v/>
      </c>
      <c r="E29" s="79" t="str">
        <f>IFERROR(VLOOKUP($A29,Base_données!$A$4:$AB$24,Base_données!$R$1,FALSE),"")</f>
        <v/>
      </c>
      <c r="F29" s="67" t="str">
        <f t="shared" si="87"/>
        <v/>
      </c>
      <c r="G29" s="62" t="str">
        <f>IFERROR(VLOOKUP($A29,Base_données!$A$4:$L$24,5,FALSE),"")</f>
        <v/>
      </c>
      <c r="H29" s="65">
        <f ca="1">IF(WEEKDAY(H$6,2)&gt;5,"w",IF(ISERROR(VLOOKUP(H$6,fériés,1,FALSE)),(SUM($H$1:H$1)&gt;SUM($F$8:$F28))*(SUM($H$1:H$1)&lt;=SUM($F$8:$F29))*1,"F"))</f>
        <v>0</v>
      </c>
      <c r="I29" s="65">
        <f ca="1">IF(WEEKDAY(I$6,2)&gt;5,"w",IF(ISERROR(VLOOKUP(I$6,fériés,1,FALSE)),(SUM($H$1:I$1)&gt;SUM($F$8:$F28))*(SUM($H$1:I$1)&lt;=SUM($F$8:$F29))*1,"F"))</f>
        <v>0</v>
      </c>
      <c r="J29" s="65">
        <f ca="1">IF(WEEKDAY(J$6,2)&gt;5,"w",IF(ISERROR(VLOOKUP(J$6,fériés,1,FALSE)),(SUM($H$1:J$1)&gt;SUM($F$8:$F28))*(SUM($H$1:J$1)&lt;=SUM($F$8:$F29))*1,"F"))</f>
        <v>0</v>
      </c>
      <c r="K29" s="65">
        <f ca="1">IF(WEEKDAY(K$6,2)&gt;5,"w",IF(ISERROR(VLOOKUP(K$6,fériés,1,FALSE)),(SUM($H$1:K$1)&gt;SUM($F$8:$F28))*(SUM($H$1:K$1)&lt;=SUM($F$8:$F29))*1,"F"))</f>
        <v>0</v>
      </c>
      <c r="L29" s="65">
        <f ca="1">IF(WEEKDAY(L$6,2)&gt;5,"w",IF(ISERROR(VLOOKUP(L$6,fériés,1,FALSE)),(SUM($H$1:L$1)&gt;SUM($F$8:$F28))*(SUM($H$1:L$1)&lt;=SUM($F$8:$F29))*1,"F"))</f>
        <v>0</v>
      </c>
      <c r="M29" s="65">
        <f ca="1">IF(WEEKDAY(M$6,2)&gt;5,"w",IF(ISERROR(VLOOKUP(M$6,fériés,1,FALSE)),(SUM($H$1:M$1)&gt;SUM($F$8:$F28))*(SUM($H$1:M$1)&lt;=SUM($F$8:$F29))*1,"F"))</f>
        <v>0</v>
      </c>
      <c r="N29" s="65">
        <f ca="1">IF(WEEKDAY(N$6,2)&gt;5,"w",IF(ISERROR(VLOOKUP(N$6,fériés,1,FALSE)),(SUM($H$1:N$1)&gt;SUM($F$8:$F28))*(SUM($H$1:N$1)&lt;=SUM($F$8:$F29))*1,"F"))</f>
        <v>0</v>
      </c>
      <c r="O29" s="65">
        <f ca="1">IF(WEEKDAY(O$6,2)&gt;5,"w",IF(ISERROR(VLOOKUP(O$6,fériés,1,FALSE)),(SUM($H$1:O$1)&gt;SUM($F$8:$F28))*(SUM($H$1:O$1)&lt;=SUM($F$8:$F29))*1,"F"))</f>
        <v>0</v>
      </c>
      <c r="P29" s="65">
        <f ca="1">IF(WEEKDAY(P$6,2)&gt;5,"w",IF(ISERROR(VLOOKUP(P$6,fériés,1,FALSE)),(SUM($H$1:P$1)&gt;SUM($F$8:$F28))*(SUM($H$1:P$1)&lt;=SUM($F$8:$F29))*1,"F"))</f>
        <v>0</v>
      </c>
      <c r="Q29" s="65">
        <f ca="1">IF(WEEKDAY(Q$6,2)&gt;5,"w",IF(ISERROR(VLOOKUP(Q$6,fériés,1,FALSE)),(SUM($H$1:Q$1)&gt;SUM($F$8:$F28))*(SUM($H$1:Q$1)&lt;=SUM($F$8:$F29))*1,"F"))</f>
        <v>0</v>
      </c>
      <c r="R29" s="65">
        <f ca="1">IF(WEEKDAY(R$6,2)&gt;5,"w",IF(ISERROR(VLOOKUP(R$6,fériés,1,FALSE)),(SUM($H$1:R$1)&gt;SUM($F$8:$F28))*(SUM($H$1:R$1)&lt;=SUM($F$8:$F29))*1,"F"))</f>
        <v>0</v>
      </c>
      <c r="S29" s="65">
        <f ca="1">IF(WEEKDAY(S$6,2)&gt;5,"w",IF(ISERROR(VLOOKUP(S$6,fériés,1,FALSE)),(SUM($H$1:S$1)&gt;SUM($F$8:$F28))*(SUM($H$1:S$1)&lt;=SUM($F$8:$F29))*1,"F"))</f>
        <v>0</v>
      </c>
      <c r="T29" s="65">
        <f ca="1">IF(WEEKDAY(T$6,2)&gt;5,"w",IF(ISERROR(VLOOKUP(T$6,fériés,1,FALSE)),(SUM($H$1:T$1)&gt;SUM($F$8:$F28))*(SUM($H$1:T$1)&lt;=SUM($F$8:$F29))*1,"F"))</f>
        <v>0</v>
      </c>
      <c r="U29" s="65">
        <f ca="1">IF(WEEKDAY(U$6,2)&gt;5,"w",IF(ISERROR(VLOOKUP(U$6,fériés,1,FALSE)),(SUM($H$1:U$1)&gt;SUM($F$8:$F28))*(SUM($H$1:U$1)&lt;=SUM($F$8:$F29))*1,"F"))</f>
        <v>0</v>
      </c>
      <c r="V29" s="65">
        <f ca="1">IF(WEEKDAY(V$6,2)&gt;5,"w",IF(ISERROR(VLOOKUP(V$6,fériés,1,FALSE)),(SUM($H$1:V$1)&gt;SUM($F$8:$F28))*(SUM($H$1:V$1)&lt;=SUM($F$8:$F29))*1,"F"))</f>
        <v>0</v>
      </c>
      <c r="W29" s="65">
        <f ca="1">IF(WEEKDAY(W$6,2)&gt;5,"w",IF(ISERROR(VLOOKUP(W$6,fériés,1,FALSE)),(SUM($H$1:W$1)&gt;SUM($F$8:$F28))*(SUM($H$1:W$1)&lt;=SUM($F$8:$F29))*1,"F"))</f>
        <v>0</v>
      </c>
      <c r="X29" s="65">
        <f ca="1">IF(WEEKDAY(X$6,2)&gt;5,"w",IF(ISERROR(VLOOKUP(X$6,fériés,1,FALSE)),(SUM($H$1:X$1)&gt;SUM($F$8:$F28))*(SUM($H$1:X$1)&lt;=SUM($F$8:$F29))*1,"F"))</f>
        <v>0</v>
      </c>
      <c r="Y29" s="65">
        <f ca="1">IF(WEEKDAY(Y$6,2)&gt;5,"w",IF(ISERROR(VLOOKUP(Y$6,fériés,1,FALSE)),(SUM($H$1:Y$1)&gt;SUM($F$8:$F28))*(SUM($H$1:Y$1)&lt;=SUM($F$8:$F29))*1,"F"))</f>
        <v>0</v>
      </c>
      <c r="Z29" s="65">
        <f ca="1">IF(WEEKDAY(Z$6,2)&gt;5,"w",IF(ISERROR(VLOOKUP(Z$6,fériés,1,FALSE)),(SUM($H$1:Z$1)&gt;SUM($F$8:$F28))*(SUM($H$1:Z$1)&lt;=SUM($F$8:$F29))*1,"F"))</f>
        <v>0</v>
      </c>
      <c r="AA29" s="65">
        <f ca="1">IF(WEEKDAY(AA$6,2)&gt;5,"w",IF(ISERROR(VLOOKUP(AA$6,fériés,1,FALSE)),(SUM($H$1:AA$1)&gt;SUM($F$8:$F28))*(SUM($H$1:AA$1)&lt;=SUM($F$8:$F29))*1,"F"))</f>
        <v>0</v>
      </c>
      <c r="AB29" s="65">
        <f ca="1">IF(WEEKDAY(AB$6,2)&gt;5,"w",IF(ISERROR(VLOOKUP(AB$6,fériés,1,FALSE)),(SUM($H$1:AB$1)&gt;SUM($F$8:$F28))*(SUM($H$1:AB$1)&lt;=SUM($F$8:$F29))*1,"F"))</f>
        <v>0</v>
      </c>
      <c r="AC29" s="65">
        <f ca="1">IF(WEEKDAY(AC$6,2)&gt;5,"w",IF(ISERROR(VLOOKUP(AC$6,fériés,1,FALSE)),(SUM($H$1:AC$1)&gt;SUM($F$8:$F28))*(SUM($H$1:AC$1)&lt;=SUM($F$8:$F29))*1,"F"))</f>
        <v>0</v>
      </c>
      <c r="AD29" s="65">
        <f ca="1">IF(WEEKDAY(AD$6,2)&gt;5,"w",IF(ISERROR(VLOOKUP(AD$6,fériés,1,FALSE)),(SUM($H$1:AD$1)&gt;SUM($F$8:$F28))*(SUM($H$1:AD$1)&lt;=SUM($F$8:$F29))*1,"F"))</f>
        <v>0</v>
      </c>
      <c r="AE29" s="65">
        <f ca="1">IF(WEEKDAY(AE$6,2)&gt;5,"w",IF(ISERROR(VLOOKUP(AE$6,fériés,1,FALSE)),(SUM($H$1:AE$1)&gt;SUM($F$8:$F28))*(SUM($H$1:AE$1)&lt;=SUM($F$8:$F29))*1,"F"))</f>
        <v>0</v>
      </c>
      <c r="AF29" s="65">
        <f ca="1">IF(WEEKDAY(AF$6,2)&gt;5,"w",IF(ISERROR(VLOOKUP(AF$6,fériés,1,FALSE)),(SUM($H$1:AF$1)&gt;SUM($F$8:$F28))*(SUM($H$1:AF$1)&lt;=SUM($F$8:$F29))*1,"F"))</f>
        <v>0</v>
      </c>
      <c r="AG29" s="65">
        <f ca="1">IF(WEEKDAY(AG$6,2)&gt;5,"w",IF(ISERROR(VLOOKUP(AG$6,fériés,1,FALSE)),(SUM($H$1:AG$1)&gt;SUM($F$8:$F28))*(SUM($H$1:AG$1)&lt;=SUM($F$8:$F29))*1,"F"))</f>
        <v>0</v>
      </c>
      <c r="AH29" s="65">
        <f ca="1">IF(WEEKDAY(AH$6,2)&gt;5,"w",IF(ISERROR(VLOOKUP(AH$6,fériés,1,FALSE)),(SUM($H$1:AH$1)&gt;SUM($F$8:$F28))*(SUM($H$1:AH$1)&lt;=SUM($F$8:$F29))*1,"F"))</f>
        <v>0</v>
      </c>
      <c r="AI29" s="65">
        <f ca="1">IF(WEEKDAY(AI$6,2)&gt;5,"w",IF(ISERROR(VLOOKUP(AI$6,fériés,1,FALSE)),(SUM($H$1:AI$1)&gt;SUM($F$8:$F28))*(SUM($H$1:AI$1)&lt;=SUM($F$8:$F29))*1,"F"))</f>
        <v>0</v>
      </c>
      <c r="AJ29" s="65">
        <f ca="1">IF(WEEKDAY(AJ$6,2)&gt;5,"w",IF(ISERROR(VLOOKUP(AJ$6,fériés,1,FALSE)),(SUM($H$1:AJ$1)&gt;SUM($F$8:$F28))*(SUM($H$1:AJ$1)&lt;=SUM($F$8:$F29))*1,"F"))</f>
        <v>0</v>
      </c>
      <c r="AK29" s="65">
        <f ca="1">IF(WEEKDAY(AK$6,2)&gt;5,"w",IF(ISERROR(VLOOKUP(AK$6,fériés,1,FALSE)),(SUM($H$1:AK$1)&gt;SUM($F$8:$F28))*(SUM($H$1:AK$1)&lt;=SUM($F$8:$F29))*1,"F"))</f>
        <v>0</v>
      </c>
      <c r="AL29" s="65">
        <f ca="1">IF(WEEKDAY(AL$6,2)&gt;5,"w",IF(ISERROR(VLOOKUP(AL$6,fériés,1,FALSE)),(SUM($H$1:AL$1)&gt;SUM($F$8:$F28))*(SUM($H$1:AL$1)&lt;=SUM($F$8:$F29))*1,"F"))</f>
        <v>0</v>
      </c>
      <c r="AM29" s="65">
        <f ca="1">IF(WEEKDAY(AM$6,2)&gt;5,"w",IF(ISERROR(VLOOKUP(AM$6,fériés,1,FALSE)),(SUM($H$1:AM$1)&gt;SUM($F$8:$F28))*(SUM($H$1:AM$1)&lt;=SUM($F$8:$F29))*1,"F"))</f>
        <v>0</v>
      </c>
      <c r="AN29" s="65">
        <f ca="1">IF(WEEKDAY(AN$6,2)&gt;5,"w",IF(ISERROR(VLOOKUP(AN$6,fériés,1,FALSE)),(SUM($H$1:AN$1)&gt;SUM($F$8:$F28))*(SUM($H$1:AN$1)&lt;=SUM($F$8:$F29))*1,"F"))</f>
        <v>0</v>
      </c>
      <c r="AO29" s="65">
        <f ca="1">IF(WEEKDAY(AO$6,2)&gt;5,"w",IF(ISERROR(VLOOKUP(AO$6,fériés,1,FALSE)),(SUM($H$1:AO$1)&gt;SUM($F$8:$F28))*(SUM($H$1:AO$1)&lt;=SUM($F$8:$F29))*1,"F"))</f>
        <v>0</v>
      </c>
      <c r="AP29" s="65">
        <f ca="1">IF(WEEKDAY(AP$6,2)&gt;5,"w",IF(ISERROR(VLOOKUP(AP$6,fériés,1,FALSE)),(SUM($H$1:AP$1)&gt;SUM($F$8:$F28))*(SUM($H$1:AP$1)&lt;=SUM($F$8:$F29))*1,"F"))</f>
        <v>0</v>
      </c>
      <c r="AQ29" s="65">
        <f ca="1">IF(WEEKDAY(AQ$6,2)&gt;5,"w",IF(ISERROR(VLOOKUP(AQ$6,fériés,1,FALSE)),(SUM($H$1:AQ$1)&gt;SUM($F$8:$F28))*(SUM($H$1:AQ$1)&lt;=SUM($F$8:$F29))*1,"F"))</f>
        <v>0</v>
      </c>
      <c r="AR29" s="65">
        <f ca="1">IF(WEEKDAY(AR$6,2)&gt;5,"w",IF(ISERROR(VLOOKUP(AR$6,fériés,1,FALSE)),(SUM($H$1:AR$1)&gt;SUM($F$8:$F28))*(SUM($H$1:AR$1)&lt;=SUM($F$8:$F29))*1,"F"))</f>
        <v>0</v>
      </c>
      <c r="AS29" s="65">
        <f ca="1">IF(WEEKDAY(AS$6,2)&gt;5,"w",IF(ISERROR(VLOOKUP(AS$6,fériés,1,FALSE)),(SUM($H$1:AS$1)&gt;SUM($F$8:$F28))*(SUM($H$1:AS$1)&lt;=SUM($F$8:$F29))*1,"F"))</f>
        <v>0</v>
      </c>
      <c r="AT29" s="65">
        <f ca="1">IF(WEEKDAY(AT$6,2)&gt;5,"w",IF(ISERROR(VLOOKUP(AT$6,fériés,1,FALSE)),(SUM($H$1:AT$1)&gt;SUM($F$8:$F28))*(SUM($H$1:AT$1)&lt;=SUM($F$8:$F29))*1,"F"))</f>
        <v>0</v>
      </c>
      <c r="AU29" s="65">
        <f ca="1">IF(WEEKDAY(AU$6,2)&gt;5,"w",IF(ISERROR(VLOOKUP(AU$6,fériés,1,FALSE)),(SUM($H$1:AU$1)&gt;SUM($F$8:$F28))*(SUM($H$1:AU$1)&lt;=SUM($F$8:$F29))*1,"F"))</f>
        <v>0</v>
      </c>
      <c r="AV29" s="65">
        <f ca="1">IF(WEEKDAY(AV$6,2)&gt;5,"w",IF(ISERROR(VLOOKUP(AV$6,fériés,1,FALSE)),(SUM($H$1:AV$1)&gt;SUM($F$8:$F28))*(SUM($H$1:AV$1)&lt;=SUM($F$8:$F29))*1,"F"))</f>
        <v>0</v>
      </c>
      <c r="AW29" s="65">
        <f ca="1">IF(WEEKDAY(AW$6,2)&gt;5,"w",IF(ISERROR(VLOOKUP(AW$6,fériés,1,FALSE)),(SUM($H$1:AW$1)&gt;SUM($F$8:$F28))*(SUM($H$1:AW$1)&lt;=SUM($F$8:$F29))*1,"F"))</f>
        <v>0</v>
      </c>
      <c r="AX29" s="65">
        <f ca="1">IF(WEEKDAY(AX$6,2)&gt;5,"w",IF(ISERROR(VLOOKUP(AX$6,fériés,1,FALSE)),(SUM($H$1:AX$1)&gt;SUM($F$8:$F28))*(SUM($H$1:AX$1)&lt;=SUM($F$8:$F29))*1,"F"))</f>
        <v>0</v>
      </c>
      <c r="AY29" s="65">
        <f ca="1">IF(WEEKDAY(AY$6,2)&gt;5,"w",IF(ISERROR(VLOOKUP(AY$6,fériés,1,FALSE)),(SUM($H$1:AY$1)&gt;SUM($F$8:$F28))*(SUM($H$1:AY$1)&lt;=SUM($F$8:$F29))*1,"F"))</f>
        <v>0</v>
      </c>
      <c r="AZ29" s="65">
        <f ca="1">IF(WEEKDAY(AZ$6,2)&gt;5,"w",IF(ISERROR(VLOOKUP(AZ$6,fériés,1,FALSE)),(SUM($H$1:AZ$1)&gt;SUM($F$8:$F28))*(SUM($H$1:AZ$1)&lt;=SUM($F$8:$F29))*1,"F"))</f>
        <v>0</v>
      </c>
      <c r="BA29" s="65">
        <f ca="1">IF(WEEKDAY(BA$6,2)&gt;5,"w",IF(ISERROR(VLOOKUP(BA$6,fériés,1,FALSE)),(SUM($H$1:BA$1)&gt;SUM($F$8:$F28))*(SUM($H$1:BA$1)&lt;=SUM($F$8:$F29))*1,"F"))</f>
        <v>0</v>
      </c>
      <c r="BB29" s="65">
        <f ca="1">IF(WEEKDAY(BB$6,2)&gt;5,"w",IF(ISERROR(VLOOKUP(BB$6,fériés,1,FALSE)),(SUM($H$1:BB$1)&gt;SUM($F$8:$F28))*(SUM($H$1:BB$1)&lt;=SUM($F$8:$F29))*1,"F"))</f>
        <v>0</v>
      </c>
      <c r="BC29" s="65">
        <f ca="1">IF(WEEKDAY(BC$6,2)&gt;5,"w",IF(ISERROR(VLOOKUP(BC$6,fériés,1,FALSE)),(SUM($H$1:BC$1)&gt;SUM($F$8:$F28))*(SUM($H$1:BC$1)&lt;=SUM($F$8:$F29))*1,"F"))</f>
        <v>0</v>
      </c>
      <c r="BD29" s="65">
        <f ca="1">IF(WEEKDAY(BD$6,2)&gt;5,"w",IF(ISERROR(VLOOKUP(BD$6,fériés,1,FALSE)),(SUM($H$1:BD$1)&gt;SUM($F$8:$F28))*(SUM($H$1:BD$1)&lt;=SUM($F$8:$F29))*1,"F"))</f>
        <v>0</v>
      </c>
      <c r="BE29" s="65">
        <f ca="1">IF(WEEKDAY(BE$6,2)&gt;5,"w",IF(ISERROR(VLOOKUP(BE$6,fériés,1,FALSE)),(SUM($H$1:BE$1)&gt;SUM($F$8:$F28))*(SUM($H$1:BE$1)&lt;=SUM($F$8:$F29))*1,"F"))</f>
        <v>0</v>
      </c>
      <c r="BF29" s="65">
        <f ca="1">IF(WEEKDAY(BF$6,2)&gt;5,"w",IF(ISERROR(VLOOKUP(BF$6,fériés,1,FALSE)),(SUM($H$1:BF$1)&gt;SUM($F$8:$F28))*(SUM($H$1:BF$1)&lt;=SUM($F$8:$F29))*1,"F"))</f>
        <v>0</v>
      </c>
      <c r="BG29" s="65">
        <f ca="1">IF(WEEKDAY(BG$6,2)&gt;5,"w",IF(ISERROR(VLOOKUP(BG$6,fériés,1,FALSE)),(SUM($H$1:BG$1)&gt;SUM($F$8:$F28))*(SUM($H$1:BG$1)&lt;=SUM($F$8:$F29))*1,"F"))</f>
        <v>0</v>
      </c>
      <c r="BH29" s="65">
        <f ca="1">IF(WEEKDAY(BH$6,2)&gt;5,"w",IF(ISERROR(VLOOKUP(BH$6,fériés,1,FALSE)),(SUM($H$1:BH$1)&gt;SUM($F$8:$F28))*(SUM($H$1:BH$1)&lt;=SUM($F$8:$F29))*1,"F"))</f>
        <v>0</v>
      </c>
      <c r="BI29" s="65">
        <f ca="1">IF(WEEKDAY(BI$6,2)&gt;5,"w",IF(ISERROR(VLOOKUP(BI$6,fériés,1,FALSE)),(SUM($H$1:BI$1)&gt;SUM($F$8:$F28))*(SUM($H$1:BI$1)&lt;=SUM($F$8:$F29))*1,"F"))</f>
        <v>0</v>
      </c>
      <c r="BJ29" s="65">
        <f ca="1">IF(WEEKDAY(BJ$6,2)&gt;5,"w",IF(ISERROR(VLOOKUP(BJ$6,fériés,1,FALSE)),(SUM($H$1:BJ$1)&gt;SUM($F$8:$F28))*(SUM($H$1:BJ$1)&lt;=SUM($F$8:$F29))*1,"F"))</f>
        <v>0</v>
      </c>
      <c r="BK29" s="65">
        <f ca="1">IF(WEEKDAY(BK$6,2)&gt;5,"w",IF(ISERROR(VLOOKUP(BK$6,fériés,1,FALSE)),(SUM($H$1:BK$1)&gt;SUM($F$8:$F28))*(SUM($H$1:BK$1)&lt;=SUM($F$8:$F29))*1,"F"))</f>
        <v>0</v>
      </c>
      <c r="BL29" s="65">
        <f ca="1">IF(WEEKDAY(BL$6,2)&gt;5,"w",IF(ISERROR(VLOOKUP(BL$6,fériés,1,FALSE)),(SUM($H$1:BL$1)&gt;SUM($F$8:$F28))*(SUM($H$1:BL$1)&lt;=SUM($F$8:$F29))*1,"F"))</f>
        <v>0</v>
      </c>
      <c r="BM29" s="65">
        <f ca="1">IF(WEEKDAY(BM$6,2)&gt;5,"w",IF(ISERROR(VLOOKUP(BM$6,fériés,1,FALSE)),(SUM($H$1:BM$1)&gt;SUM($F$8:$F28))*(SUM($H$1:BM$1)&lt;=SUM($F$8:$F29))*1,"F"))</f>
        <v>0</v>
      </c>
      <c r="BN29" s="65" t="str">
        <f ca="1">IF(WEEKDAY(BN$6,2)&gt;5,"w",IF(ISERROR(VLOOKUP(BN$6,fériés,1,FALSE)),(SUM($H$1:BN$1)&gt;SUM($F$8:$F28))*(SUM($H$1:BN$1)&lt;=SUM($F$8:$F29))*1,"F"))</f>
        <v>w</v>
      </c>
      <c r="BO29" s="65" t="str">
        <f ca="1">IF(WEEKDAY(BO$6,2)&gt;5,"w",IF(ISERROR(VLOOKUP(BO$6,fériés,1,FALSE)),(SUM($H$1:BO$1)&gt;SUM($F$8:$F28))*(SUM($H$1:BO$1)&lt;=SUM($F$8:$F29))*1,"F"))</f>
        <v>w</v>
      </c>
      <c r="BP29" s="65" t="str">
        <f ca="1">IF(WEEKDAY(BP$6,2)&gt;5,"w",IF(ISERROR(VLOOKUP(BP$6,fériés,1,FALSE)),(SUM($H$1:BP$1)&gt;SUM($F$8:$F28))*(SUM($H$1:BP$1)&lt;=SUM($F$8:$F29))*1,"F"))</f>
        <v>w</v>
      </c>
      <c r="BQ29" s="65" t="str">
        <f ca="1">IF(WEEKDAY(BQ$6,2)&gt;5,"w",IF(ISERROR(VLOOKUP(BQ$6,fériés,1,FALSE)),(SUM($H$1:BQ$1)&gt;SUM($F$8:$F28))*(SUM($H$1:BQ$1)&lt;=SUM($F$8:$F29))*1,"F"))</f>
        <v>w</v>
      </c>
      <c r="BR29" s="65" t="str">
        <f ca="1">IF(WEEKDAY(BR$6,2)&gt;5,"w",IF(ISERROR(VLOOKUP(BR$6,fériés,1,FALSE)),(SUM($H$1:BR$1)&gt;SUM($F$8:$F28))*(SUM($H$1:BR$1)&lt;=SUM($F$8:$F29))*1,"F"))</f>
        <v>w</v>
      </c>
      <c r="BS29" s="65" t="str">
        <f ca="1">IF(WEEKDAY(BS$6,2)&gt;5,"w",IF(ISERROR(VLOOKUP(BS$6,fériés,1,FALSE)),(SUM($H$1:BS$1)&gt;SUM($F$8:$F28))*(SUM($H$1:BS$1)&lt;=SUM($F$8:$F29))*1,"F"))</f>
        <v>w</v>
      </c>
      <c r="BT29" s="65" t="str">
        <f ca="1">IF(WEEKDAY(BT$6,2)&gt;5,"w",IF(ISERROR(VLOOKUP(BT$6,fériés,1,FALSE)),(SUM($H$1:BT$1)&gt;SUM($F$8:$F28))*(SUM($H$1:BT$1)&lt;=SUM($F$8:$F29))*1,"F"))</f>
        <v>w</v>
      </c>
      <c r="BU29" s="65" t="str">
        <f ca="1">IF(WEEKDAY(BU$6,2)&gt;5,"w",IF(ISERROR(VLOOKUP(BU$6,fériés,1,FALSE)),(SUM($H$1:BU$1)&gt;SUM($F$8:$F28))*(SUM($H$1:BU$1)&lt;=SUM($F$8:$F29))*1,"F"))</f>
        <v>w</v>
      </c>
      <c r="BV29" s="65" t="str">
        <f ca="1">IF(WEEKDAY(BV$6,2)&gt;5,"w",IF(ISERROR(VLOOKUP(BV$6,fériés,1,FALSE)),(SUM($H$1:BV$1)&gt;SUM($F$8:$F28))*(SUM($H$1:BV$1)&lt;=SUM($F$8:$F29))*1,"F"))</f>
        <v>w</v>
      </c>
      <c r="BW29" s="65" t="str">
        <f ca="1">IF(WEEKDAY(BW$6,2)&gt;5,"w",IF(ISERROR(VLOOKUP(BW$6,fériés,1,FALSE)),(SUM($H$1:BW$1)&gt;SUM($F$8:$F28))*(SUM($H$1:BW$1)&lt;=SUM($F$8:$F29))*1,"F"))</f>
        <v>w</v>
      </c>
      <c r="BX29" s="65" t="str">
        <f ca="1">IF(WEEKDAY(BX$6,2)&gt;5,"w",IF(ISERROR(VLOOKUP(BX$6,fériés,1,FALSE)),(SUM($H$1:BX$1)&gt;SUM($F$8:$F28))*(SUM($H$1:BX$1)&lt;=SUM($F$8:$F29))*1,"F"))</f>
        <v>w</v>
      </c>
      <c r="BY29" s="65" t="str">
        <f ca="1">IF(WEEKDAY(BY$6,2)&gt;5,"w",IF(ISERROR(VLOOKUP(BY$6,fériés,1,FALSE)),(SUM($H$1:BY$1)&gt;SUM($F$8:$F28))*(SUM($H$1:BY$1)&lt;=SUM($F$8:$F29))*1,"F"))</f>
        <v>w</v>
      </c>
      <c r="BZ29" s="65" t="str">
        <f ca="1">IF(WEEKDAY(BZ$6,2)&gt;5,"w",IF(ISERROR(VLOOKUP(BZ$6,fériés,1,FALSE)),(SUM($H$1:BZ$1)&gt;SUM($F$8:$F28))*(SUM($H$1:BZ$1)&lt;=SUM($F$8:$F29))*1,"F"))</f>
        <v>w</v>
      </c>
      <c r="CA29" s="65" t="str">
        <f ca="1">IF(WEEKDAY(CA$6,2)&gt;5,"w",IF(ISERROR(VLOOKUP(CA$6,fériés,1,FALSE)),(SUM($H$1:CA$1)&gt;SUM($F$8:$F28))*(SUM($H$1:CA$1)&lt;=SUM($F$8:$F29))*1,"F"))</f>
        <v>w</v>
      </c>
      <c r="CB29" s="65" t="str">
        <f ca="1">IF(WEEKDAY(CB$6,2)&gt;5,"w",IF(ISERROR(VLOOKUP(CB$6,fériés,1,FALSE)),(SUM($H$1:CB$1)&gt;SUM($F$8:$F28))*(SUM($H$1:CB$1)&lt;=SUM($F$8:$F29))*1,"F"))</f>
        <v>w</v>
      </c>
      <c r="CC29" s="65" t="str">
        <f ca="1">IF(WEEKDAY(CC$6,2)&gt;5,"w",IF(ISERROR(VLOOKUP(CC$6,fériés,1,FALSE)),(SUM($H$1:CC$1)&gt;SUM($F$8:$F28))*(SUM($H$1:CC$1)&lt;=SUM($F$8:$F29))*1,"F"))</f>
        <v>w</v>
      </c>
      <c r="CD29" s="65" t="str">
        <f ca="1">IF(WEEKDAY(CD$6,2)&gt;5,"w",IF(ISERROR(VLOOKUP(CD$6,fériés,1,FALSE)),(SUM($H$1:CD$1)&gt;SUM($F$8:$F28))*(SUM($H$1:CD$1)&lt;=SUM($F$8:$F29))*1,"F"))</f>
        <v>w</v>
      </c>
      <c r="CE29" s="65" t="str">
        <f ca="1">IF(WEEKDAY(CE$6,2)&gt;5,"w",IF(ISERROR(VLOOKUP(CE$6,fériés,1,FALSE)),(SUM($H$1:CE$1)&gt;SUM($F$8:$F28))*(SUM($H$1:CE$1)&lt;=SUM($F$8:$F29))*1,"F"))</f>
        <v>w</v>
      </c>
      <c r="CF29" s="65" t="str">
        <f ca="1">IF(WEEKDAY(CF$6,2)&gt;5,"w",IF(ISERROR(VLOOKUP(CF$6,fériés,1,FALSE)),(SUM($H$1:CF$1)&gt;SUM($F$8:$F28))*(SUM($H$1:CF$1)&lt;=SUM($F$8:$F29))*1,"F"))</f>
        <v>w</v>
      </c>
      <c r="CG29" s="65" t="str">
        <f ca="1">IF(WEEKDAY(CG$6,2)&gt;5,"w",IF(ISERROR(VLOOKUP(CG$6,fériés,1,FALSE)),(SUM($H$1:CG$1)&gt;SUM($F$8:$F28))*(SUM($H$1:CG$1)&lt;=SUM($F$8:$F29))*1,"F"))</f>
        <v>w</v>
      </c>
      <c r="CH29" s="65">
        <f ca="1">IF(WEEKDAY(CH$6,2)&gt;5,"w",IF(ISERROR(VLOOKUP(CH$6,fériés,1,FALSE)),(SUM($H$1:CH$1)&gt;SUM($F$8:$F28))*(SUM($H$1:CH$1)&lt;=SUM($F$8:$F29))*1,"F"))</f>
        <v>0</v>
      </c>
      <c r="CI29" s="65">
        <f ca="1">IF(WEEKDAY(CI$6,2)&gt;5,"w",IF(ISERROR(VLOOKUP(CI$6,fériés,1,FALSE)),(SUM($H$1:CI$1)&gt;SUM($F$8:$F28))*(SUM($H$1:CI$1)&lt;=SUM($F$8:$F29))*1,"F"))</f>
        <v>0</v>
      </c>
      <c r="CJ29" s="65">
        <f ca="1">IF(WEEKDAY(CJ$6,2)&gt;5,"w",IF(ISERROR(VLOOKUP(CJ$6,fériés,1,FALSE)),(SUM($H$1:CJ$1)&gt;SUM($F$8:$F28))*(SUM($H$1:CJ$1)&lt;=SUM($F$8:$F29))*1,"F"))</f>
        <v>0</v>
      </c>
      <c r="CK29" s="65">
        <f ca="1">IF(WEEKDAY(CK$6,2)&gt;5,"w",IF(ISERROR(VLOOKUP(CK$6,fériés,1,FALSE)),(SUM($H$1:CK$1)&gt;SUM($F$8:$F28))*(SUM($H$1:CK$1)&lt;=SUM($F$8:$F29))*1,"F"))</f>
        <v>0</v>
      </c>
      <c r="CL29" s="65">
        <f ca="1">IF(WEEKDAY(CL$6,2)&gt;5,"w",IF(ISERROR(VLOOKUP(CL$6,fériés,1,FALSE)),(SUM($H$1:CL$1)&gt;SUM($F$8:$F28))*(SUM($H$1:CL$1)&lt;=SUM($F$8:$F29))*1,"F"))</f>
        <v>0</v>
      </c>
      <c r="CM29" s="65">
        <f ca="1">IF(WEEKDAY(CM$6,2)&gt;5,"w",IF(ISERROR(VLOOKUP(CM$6,fériés,1,FALSE)),(SUM($H$1:CM$1)&gt;SUM($F$8:$F28))*(SUM($H$1:CM$1)&lt;=SUM($F$8:$F29))*1,"F"))</f>
        <v>0</v>
      </c>
      <c r="CN29" s="65">
        <f ca="1">IF(WEEKDAY(CN$6,2)&gt;5,"w",IF(ISERROR(VLOOKUP(CN$6,fériés,1,FALSE)),(SUM($H$1:CN$1)&gt;SUM($F$8:$F28))*(SUM($H$1:CN$1)&lt;=SUM($F$8:$F29))*1,"F"))</f>
        <v>0</v>
      </c>
      <c r="CO29" s="65">
        <f ca="1">IF(WEEKDAY(CO$6,2)&gt;5,"w",IF(ISERROR(VLOOKUP(CO$6,fériés,1,FALSE)),(SUM($H$1:CO$1)&gt;SUM($F$8:$F28))*(SUM($H$1:CO$1)&lt;=SUM($F$8:$F29))*1,"F"))</f>
        <v>0</v>
      </c>
      <c r="CP29" s="65">
        <f ca="1">IF(WEEKDAY(CP$6,2)&gt;5,"w",IF(ISERROR(VLOOKUP(CP$6,fériés,1,FALSE)),(SUM($H$1:CP$1)&gt;SUM($F$8:$F28))*(SUM($H$1:CP$1)&lt;=SUM($F$8:$F29))*1,"F"))</f>
        <v>0</v>
      </c>
      <c r="CQ29" s="65">
        <f ca="1">IF(WEEKDAY(CQ$6,2)&gt;5,"w",IF(ISERROR(VLOOKUP(CQ$6,fériés,1,FALSE)),(SUM($H$1:CQ$1)&gt;SUM($F$8:$F28))*(SUM($H$1:CQ$1)&lt;=SUM($F$8:$F29))*1,"F"))</f>
        <v>0</v>
      </c>
      <c r="CR29" s="65">
        <f ca="1">IF(WEEKDAY(CR$6,2)&gt;5,"w",IF(ISERROR(VLOOKUP(CR$6,fériés,1,FALSE)),(SUM($H$1:CR$1)&gt;SUM($F$8:$F28))*(SUM($H$1:CR$1)&lt;=SUM($F$8:$F29))*1,"F"))</f>
        <v>0</v>
      </c>
      <c r="CS29" s="65">
        <f ca="1">IF(WEEKDAY(CS$6,2)&gt;5,"w",IF(ISERROR(VLOOKUP(CS$6,fériés,1,FALSE)),(SUM($H$1:CS$1)&gt;SUM($F$8:$F28))*(SUM($H$1:CS$1)&lt;=SUM($F$8:$F29))*1,"F"))</f>
        <v>0</v>
      </c>
      <c r="CT29" s="65">
        <f ca="1">IF(WEEKDAY(CT$6,2)&gt;5,"w",IF(ISERROR(VLOOKUP(CT$6,fériés,1,FALSE)),(SUM($H$1:CT$1)&gt;SUM($F$8:$F28))*(SUM($H$1:CT$1)&lt;=SUM($F$8:$F29))*1,"F"))</f>
        <v>0</v>
      </c>
      <c r="CU29" s="65">
        <f ca="1">IF(WEEKDAY(CU$6,2)&gt;5,"w",IF(ISERROR(VLOOKUP(CU$6,fériés,1,FALSE)),(SUM($H$1:CU$1)&gt;SUM($F$8:$F28))*(SUM($H$1:CU$1)&lt;=SUM($F$8:$F29))*1,"F"))</f>
        <v>0</v>
      </c>
      <c r="CV29" s="65">
        <f ca="1">IF(WEEKDAY(CV$6,2)&gt;5,"w",IF(ISERROR(VLOOKUP(CV$6,fériés,1,FALSE)),(SUM($H$1:CV$1)&gt;SUM($F$8:$F28))*(SUM($H$1:CV$1)&lt;=SUM($F$8:$F29))*1,"F"))</f>
        <v>0</v>
      </c>
      <c r="CW29" s="65">
        <f ca="1">IF(WEEKDAY(CW$6,2)&gt;5,"w",IF(ISERROR(VLOOKUP(CW$6,fériés,1,FALSE)),(SUM($H$1:CW$1)&gt;SUM($F$8:$F28))*(SUM($H$1:CW$1)&lt;=SUM($F$8:$F29))*1,"F"))</f>
        <v>0</v>
      </c>
      <c r="CX29" s="65">
        <f ca="1">IF(WEEKDAY(CX$6,2)&gt;5,"w",IF(ISERROR(VLOOKUP(CX$6,fériés,1,FALSE)),(SUM($H$1:CX$1)&gt;SUM($F$8:$F28))*(SUM($H$1:CX$1)&lt;=SUM($F$8:$F29))*1,"F"))</f>
        <v>0</v>
      </c>
      <c r="CY29" s="65">
        <f ca="1">IF(WEEKDAY(CY$6,2)&gt;5,"w",IF(ISERROR(VLOOKUP(CY$6,fériés,1,FALSE)),(SUM($H$1:CY$1)&gt;SUM($F$8:$F28))*(SUM($H$1:CY$1)&lt;=SUM($F$8:$F29))*1,"F"))</f>
        <v>0</v>
      </c>
      <c r="CZ29" s="65">
        <f ca="1">IF(WEEKDAY(CZ$6,2)&gt;5,"w",IF(ISERROR(VLOOKUP(CZ$6,fériés,1,FALSE)),(SUM($H$1:CZ$1)&gt;SUM($F$8:$F28))*(SUM($H$1:CZ$1)&lt;=SUM($F$8:$F29))*1,"F"))</f>
        <v>0</v>
      </c>
      <c r="DA29" s="65">
        <f ca="1">IF(WEEKDAY(DA$6,2)&gt;5,"w",IF(ISERROR(VLOOKUP(DA$6,fériés,1,FALSE)),(SUM($H$1:DA$1)&gt;SUM($F$8:$F28))*(SUM($H$1:DA$1)&lt;=SUM($F$8:$F29))*1,"F"))</f>
        <v>0</v>
      </c>
      <c r="DB29" s="65">
        <f ca="1">IF(WEEKDAY(DB$6,2)&gt;5,"w",IF(ISERROR(VLOOKUP(DB$6,fériés,1,FALSE)),(SUM($H$1:DB$1)&gt;SUM($F$8:$F28))*(SUM($H$1:DB$1)&lt;=SUM($F$8:$F29))*1,"F"))</f>
        <v>0</v>
      </c>
      <c r="DC29" s="65">
        <f ca="1">IF(WEEKDAY(DC$6,2)&gt;5,"w",IF(ISERROR(VLOOKUP(DC$6,fériés,1,FALSE)),(SUM($H$1:DC$1)&gt;SUM($F$8:$F28))*(SUM($H$1:DC$1)&lt;=SUM($F$8:$F29))*1,"F"))</f>
        <v>0</v>
      </c>
      <c r="DD29" s="65">
        <f ca="1">IF(WEEKDAY(DD$6,2)&gt;5,"w",IF(ISERROR(VLOOKUP(DD$6,fériés,1,FALSE)),(SUM($H$1:DD$1)&gt;SUM($F$8:$F28))*(SUM($H$1:DD$1)&lt;=SUM($F$8:$F29))*1,"F"))</f>
        <v>0</v>
      </c>
      <c r="DE29" s="65">
        <f ca="1">IF(WEEKDAY(DE$6,2)&gt;5,"w",IF(ISERROR(VLOOKUP(DE$6,fériés,1,FALSE)),(SUM($H$1:DE$1)&gt;SUM($F$8:$F28))*(SUM($H$1:DE$1)&lt;=SUM($F$8:$F29))*1,"F"))</f>
        <v>0</v>
      </c>
      <c r="DF29" s="65">
        <f ca="1">IF(WEEKDAY(DF$6,2)&gt;5,"w",IF(ISERROR(VLOOKUP(DF$6,fériés,1,FALSE)),(SUM($H$1:DF$1)&gt;SUM($F$8:$F28))*(SUM($H$1:DF$1)&lt;=SUM($F$8:$F29))*1,"F"))</f>
        <v>0</v>
      </c>
      <c r="DG29" s="65">
        <f ca="1">IF(WEEKDAY(DG$6,2)&gt;5,"w",IF(ISERROR(VLOOKUP(DG$6,fériés,1,FALSE)),(SUM($H$1:DG$1)&gt;SUM($F$8:$F28))*(SUM($H$1:DG$1)&lt;=SUM($F$8:$F29))*1,"F"))</f>
        <v>0</v>
      </c>
      <c r="DH29" s="65">
        <f ca="1">IF(WEEKDAY(DH$6,2)&gt;5,"w",IF(ISERROR(VLOOKUP(DH$6,fériés,1,FALSE)),(SUM($H$1:DH$1)&gt;SUM($F$8:$F28))*(SUM($H$1:DH$1)&lt;=SUM($F$8:$F29))*1,"F"))</f>
        <v>0</v>
      </c>
      <c r="DI29" s="65">
        <f ca="1">IF(WEEKDAY(DI$6,2)&gt;5,"w",IF(ISERROR(VLOOKUP(DI$6,fériés,1,FALSE)),(SUM($H$1:DI$1)&gt;SUM($F$8:$F28))*(SUM($H$1:DI$1)&lt;=SUM($F$8:$F29))*1,"F"))</f>
        <v>0</v>
      </c>
      <c r="DJ29" s="65">
        <f ca="1">IF(WEEKDAY(DJ$6,2)&gt;5,"w",IF(ISERROR(VLOOKUP(DJ$6,fériés,1,FALSE)),(SUM($H$1:DJ$1)&gt;SUM($F$8:$F28))*(SUM($H$1:DJ$1)&lt;=SUM($F$8:$F29))*1,"F"))</f>
        <v>0</v>
      </c>
      <c r="DK29" s="65">
        <f ca="1">IF(WEEKDAY(DK$6,2)&gt;5,"w",IF(ISERROR(VLOOKUP(DK$6,fériés,1,FALSE)),(SUM($H$1:DK$1)&gt;SUM($F$8:$F28))*(SUM($H$1:DK$1)&lt;=SUM($F$8:$F29))*1,"F"))</f>
        <v>0</v>
      </c>
      <c r="DL29" s="65">
        <f ca="1">IF(WEEKDAY(DL$6,2)&gt;5,"w",IF(ISERROR(VLOOKUP(DL$6,fériés,1,FALSE)),(SUM($H$1:DL$1)&gt;SUM($F$8:$F28))*(SUM($H$1:DL$1)&lt;=SUM($F$8:$F29))*1,"F"))</f>
        <v>0</v>
      </c>
      <c r="DM29" s="65">
        <f ca="1">IF(WEEKDAY(DM$6,2)&gt;5,"w",IF(ISERROR(VLOOKUP(DM$6,fériés,1,FALSE)),(SUM($H$1:DM$1)&gt;SUM($F$8:$F28))*(SUM($H$1:DM$1)&lt;=SUM($F$8:$F29))*1,"F"))</f>
        <v>0</v>
      </c>
      <c r="DN29" s="65">
        <f ca="1">IF(WEEKDAY(DN$6,2)&gt;5,"w",IF(ISERROR(VLOOKUP(DN$6,fériés,1,FALSE)),(SUM($H$1:DN$1)&gt;SUM($F$8:$F28))*(SUM($H$1:DN$1)&lt;=SUM($F$8:$F29))*1,"F"))</f>
        <v>0</v>
      </c>
      <c r="DO29" s="65">
        <f ca="1">IF(WEEKDAY(DO$6,2)&gt;5,"w",IF(ISERROR(VLOOKUP(DO$6,fériés,1,FALSE)),(SUM($H$1:DO$1)&gt;SUM($F$8:$F28))*(SUM($H$1:DO$1)&lt;=SUM($F$8:$F29))*1,"F"))</f>
        <v>0</v>
      </c>
      <c r="DP29" s="65">
        <f ca="1">IF(WEEKDAY(DP$6,2)&gt;5,"w",IF(ISERROR(VLOOKUP(DP$6,fériés,1,FALSE)),(SUM($H$1:DP$1)&gt;SUM($F$8:$F28))*(SUM($H$1:DP$1)&lt;=SUM($F$8:$F29))*1,"F"))</f>
        <v>0</v>
      </c>
      <c r="DQ29" s="65">
        <f ca="1">IF(WEEKDAY(DQ$6,2)&gt;5,"w",IF(ISERROR(VLOOKUP(DQ$6,fériés,1,FALSE)),(SUM($H$1:DQ$1)&gt;SUM($F$8:$F28))*(SUM($H$1:DQ$1)&lt;=SUM($F$8:$F29))*1,"F"))</f>
        <v>0</v>
      </c>
      <c r="DR29" s="65">
        <f ca="1">IF(WEEKDAY(DR$6,2)&gt;5,"w",IF(ISERROR(VLOOKUP(DR$6,fériés,1,FALSE)),(SUM($H$1:DR$1)&gt;SUM($F$8:$F28))*(SUM($H$1:DR$1)&lt;=SUM($F$8:$F29))*1,"F"))</f>
        <v>0</v>
      </c>
      <c r="DS29" s="65">
        <f ca="1">IF(WEEKDAY(DS$6,2)&gt;5,"w",IF(ISERROR(VLOOKUP(DS$6,fériés,1,FALSE)),(SUM($H$1:DS$1)&gt;SUM($F$8:$F28))*(SUM($H$1:DS$1)&lt;=SUM($F$8:$F29))*1,"F"))</f>
        <v>0</v>
      </c>
      <c r="DT29" s="65">
        <f ca="1">IF(WEEKDAY(DT$6,2)&gt;5,"w",IF(ISERROR(VLOOKUP(DT$6,fériés,1,FALSE)),(SUM($H$1:DT$1)&gt;SUM($F$8:$F28))*(SUM($H$1:DT$1)&lt;=SUM($F$8:$F29))*1,"F"))</f>
        <v>0</v>
      </c>
      <c r="DU29" s="65">
        <f ca="1">IF(WEEKDAY(DU$6,2)&gt;5,"w",IF(ISERROR(VLOOKUP(DU$6,fériés,1,FALSE)),(SUM($H$1:DU$1)&gt;SUM($F$8:$F28))*(SUM($H$1:DU$1)&lt;=SUM($F$8:$F29))*1,"F"))</f>
        <v>0</v>
      </c>
      <c r="DV29" s="65">
        <f ca="1">IF(WEEKDAY(DV$6,2)&gt;5,"w",IF(ISERROR(VLOOKUP(DV$6,fériés,1,FALSE)),(SUM($H$1:DV$1)&gt;SUM($F$8:$F28))*(SUM($H$1:DV$1)&lt;=SUM($F$8:$F29))*1,"F"))</f>
        <v>0</v>
      </c>
      <c r="DW29" s="65">
        <f ca="1">IF(WEEKDAY(DW$6,2)&gt;5,"w",IF(ISERROR(VLOOKUP(DW$6,fériés,1,FALSE)),(SUM($H$1:DW$1)&gt;SUM($F$8:$F28))*(SUM($H$1:DW$1)&lt;=SUM($F$8:$F29))*1,"F"))</f>
        <v>0</v>
      </c>
      <c r="DX29" s="65">
        <f ca="1">IF(WEEKDAY(DX$6,2)&gt;5,"w",IF(ISERROR(VLOOKUP(DX$6,fériés,1,FALSE)),(SUM($H$1:DX$1)&gt;SUM($F$8:$F28))*(SUM($H$1:DX$1)&lt;=SUM($F$8:$F29))*1,"F"))</f>
        <v>0</v>
      </c>
      <c r="DY29" s="65">
        <f ca="1">IF(WEEKDAY(DY$6,2)&gt;5,"w",IF(ISERROR(VLOOKUP(DY$6,fériés,1,FALSE)),(SUM($H$1:DY$1)&gt;SUM($F$8:$F28))*(SUM($H$1:DY$1)&lt;=SUM($F$8:$F29))*1,"F"))</f>
        <v>0</v>
      </c>
      <c r="DZ29" s="65">
        <f ca="1">IF(WEEKDAY(DZ$6,2)&gt;5,"w",IF(ISERROR(VLOOKUP(DZ$6,fériés,1,FALSE)),(SUM($H$1:DZ$1)&gt;SUM($F$8:$F28))*(SUM($H$1:DZ$1)&lt;=SUM($F$8:$F29))*1,"F"))</f>
        <v>0</v>
      </c>
      <c r="EA29" s="65">
        <f ca="1">IF(WEEKDAY(EA$6,2)&gt;5,"w",IF(ISERROR(VLOOKUP(EA$6,fériés,1,FALSE)),(SUM($H$1:EA$1)&gt;SUM($F$8:$F28))*(SUM($H$1:EA$1)&lt;=SUM($F$8:$F29))*1,"F"))</f>
        <v>0</v>
      </c>
      <c r="EB29" s="65">
        <f ca="1">IF(WEEKDAY(EB$6,2)&gt;5,"w",IF(ISERROR(VLOOKUP(EB$6,fériés,1,FALSE)),(SUM($H$1:EB$1)&gt;SUM($F$8:$F28))*(SUM($H$1:EB$1)&lt;=SUM($F$8:$F29))*1,"F"))</f>
        <v>0</v>
      </c>
      <c r="EC29" s="65">
        <f ca="1">IF(WEEKDAY(EC$6,2)&gt;5,"w",IF(ISERROR(VLOOKUP(EC$6,fériés,1,FALSE)),(SUM($H$1:EC$1)&gt;SUM($F$8:$F28))*(SUM($H$1:EC$1)&lt;=SUM($F$8:$F29))*1,"F"))</f>
        <v>0</v>
      </c>
      <c r="ED29" s="65">
        <f ca="1">IF(WEEKDAY(ED$6,2)&gt;5,"w",IF(ISERROR(VLOOKUP(ED$6,fériés,1,FALSE)),(SUM($H$1:ED$1)&gt;SUM($F$8:$F28))*(SUM($H$1:ED$1)&lt;=SUM($F$8:$F29))*1,"F"))</f>
        <v>0</v>
      </c>
      <c r="EE29" s="65">
        <f ca="1">IF(WEEKDAY(EE$6,2)&gt;5,"w",IF(ISERROR(VLOOKUP(EE$6,fériés,1,FALSE)),(SUM($H$1:EE$1)&gt;SUM($F$8:$F28))*(SUM($H$1:EE$1)&lt;=SUM($F$8:$F29))*1,"F"))</f>
        <v>0</v>
      </c>
      <c r="EF29" s="65" t="str">
        <f ca="1">IF(WEEKDAY(EF$6,2)&gt;5,"w",IF(ISERROR(VLOOKUP(EF$6,fériés,1,FALSE)),(SUM($H$1:EF$1)&gt;SUM($F$8:$F28))*(SUM($H$1:EF$1)&lt;=SUM($F$8:$F29))*1,"F"))</f>
        <v>w</v>
      </c>
      <c r="EG29" s="65" t="str">
        <f ca="1">IF(WEEKDAY(EG$6,2)&gt;5,"w",IF(ISERROR(VLOOKUP(EG$6,fériés,1,FALSE)),(SUM($H$1:EG$1)&gt;SUM($F$8:$F28))*(SUM($H$1:EG$1)&lt;=SUM($F$8:$F29))*1,"F"))</f>
        <v>w</v>
      </c>
      <c r="EH29" s="65" t="str">
        <f ca="1">IF(WEEKDAY(EH$6,2)&gt;5,"w",IF(ISERROR(VLOOKUP(EH$6,fériés,1,FALSE)),(SUM($H$1:EH$1)&gt;SUM($F$8:$F28))*(SUM($H$1:EH$1)&lt;=SUM($F$8:$F29))*1,"F"))</f>
        <v>w</v>
      </c>
      <c r="EI29" s="65" t="str">
        <f ca="1">IF(WEEKDAY(EI$6,2)&gt;5,"w",IF(ISERROR(VLOOKUP(EI$6,fériés,1,FALSE)),(SUM($H$1:EI$1)&gt;SUM($F$8:$F28))*(SUM($H$1:EI$1)&lt;=SUM($F$8:$F29))*1,"F"))</f>
        <v>w</v>
      </c>
      <c r="EJ29" s="65" t="str">
        <f ca="1">IF(WEEKDAY(EJ$6,2)&gt;5,"w",IF(ISERROR(VLOOKUP(EJ$6,fériés,1,FALSE)),(SUM($H$1:EJ$1)&gt;SUM($F$8:$F28))*(SUM($H$1:EJ$1)&lt;=SUM($F$8:$F29))*1,"F"))</f>
        <v>w</v>
      </c>
      <c r="EK29" s="65" t="str">
        <f ca="1">IF(WEEKDAY(EK$6,2)&gt;5,"w",IF(ISERROR(VLOOKUP(EK$6,fériés,1,FALSE)),(SUM($H$1:EK$1)&gt;SUM($F$8:$F28))*(SUM($H$1:EK$1)&lt;=SUM($F$8:$F29))*1,"F"))</f>
        <v>w</v>
      </c>
      <c r="EL29" s="65" t="str">
        <f ca="1">IF(WEEKDAY(EL$6,2)&gt;5,"w",IF(ISERROR(VLOOKUP(EL$6,fériés,1,FALSE)),(SUM($H$1:EL$1)&gt;SUM($F$8:$F28))*(SUM($H$1:EL$1)&lt;=SUM($F$8:$F29))*1,"F"))</f>
        <v>w</v>
      </c>
      <c r="EM29" s="65" t="str">
        <f ca="1">IF(WEEKDAY(EM$6,2)&gt;5,"w",IF(ISERROR(VLOOKUP(EM$6,fériés,1,FALSE)),(SUM($H$1:EM$1)&gt;SUM($F$8:$F28))*(SUM($H$1:EM$1)&lt;=SUM($F$8:$F29))*1,"F"))</f>
        <v>w</v>
      </c>
      <c r="EN29" s="65" t="str">
        <f ca="1">IF(WEEKDAY(EN$6,2)&gt;5,"w",IF(ISERROR(VLOOKUP(EN$6,fériés,1,FALSE)),(SUM($H$1:EN$1)&gt;SUM($F$8:$F28))*(SUM($H$1:EN$1)&lt;=SUM($F$8:$F29))*1,"F"))</f>
        <v>w</v>
      </c>
      <c r="EO29" s="65" t="str">
        <f ca="1">IF(WEEKDAY(EO$6,2)&gt;5,"w",IF(ISERROR(VLOOKUP(EO$6,fériés,1,FALSE)),(SUM($H$1:EO$1)&gt;SUM($F$8:$F28))*(SUM($H$1:EO$1)&lt;=SUM($F$8:$F29))*1,"F"))</f>
        <v>w</v>
      </c>
      <c r="EP29" s="65" t="str">
        <f ca="1">IF(WEEKDAY(EP$6,2)&gt;5,"w",IF(ISERROR(VLOOKUP(EP$6,fériés,1,FALSE)),(SUM($H$1:EP$1)&gt;SUM($F$8:$F28))*(SUM($H$1:EP$1)&lt;=SUM($F$8:$F29))*1,"F"))</f>
        <v>w</v>
      </c>
      <c r="EQ29" s="65" t="str">
        <f ca="1">IF(WEEKDAY(EQ$6,2)&gt;5,"w",IF(ISERROR(VLOOKUP(EQ$6,fériés,1,FALSE)),(SUM($H$1:EQ$1)&gt;SUM($F$8:$F28))*(SUM($H$1:EQ$1)&lt;=SUM($F$8:$F29))*1,"F"))</f>
        <v>w</v>
      </c>
      <c r="ER29" s="65" t="str">
        <f ca="1">IF(WEEKDAY(ER$6,2)&gt;5,"w",IF(ISERROR(VLOOKUP(ER$6,fériés,1,FALSE)),(SUM($H$1:ER$1)&gt;SUM($F$8:$F28))*(SUM($H$1:ER$1)&lt;=SUM($F$8:$F29))*1,"F"))</f>
        <v>w</v>
      </c>
      <c r="ES29" s="65" t="str">
        <f ca="1">IF(WEEKDAY(ES$6,2)&gt;5,"w",IF(ISERROR(VLOOKUP(ES$6,fériés,1,FALSE)),(SUM($H$1:ES$1)&gt;SUM($F$8:$F28))*(SUM($H$1:ES$1)&lt;=SUM($F$8:$F29))*1,"F"))</f>
        <v>w</v>
      </c>
      <c r="ET29" s="65" t="str">
        <f ca="1">IF(WEEKDAY(ET$6,2)&gt;5,"w",IF(ISERROR(VLOOKUP(ET$6,fériés,1,FALSE)),(SUM($H$1:ET$1)&gt;SUM($F$8:$F28))*(SUM($H$1:ET$1)&lt;=SUM($F$8:$F29))*1,"F"))</f>
        <v>w</v>
      </c>
      <c r="EU29" s="65" t="str">
        <f ca="1">IF(WEEKDAY(EU$6,2)&gt;5,"w",IF(ISERROR(VLOOKUP(EU$6,fériés,1,FALSE)),(SUM($H$1:EU$1)&gt;SUM($F$8:$F28))*(SUM($H$1:EU$1)&lt;=SUM($F$8:$F29))*1,"F"))</f>
        <v>w</v>
      </c>
      <c r="EV29" s="65" t="str">
        <f ca="1">IF(WEEKDAY(EV$6,2)&gt;5,"w",IF(ISERROR(VLOOKUP(EV$6,fériés,1,FALSE)),(SUM($H$1:EV$1)&gt;SUM($F$8:$F28))*(SUM($H$1:EV$1)&lt;=SUM($F$8:$F29))*1,"F"))</f>
        <v>w</v>
      </c>
      <c r="EW29" s="65" t="str">
        <f ca="1">IF(WEEKDAY(EW$6,2)&gt;5,"w",IF(ISERROR(VLOOKUP(EW$6,fériés,1,FALSE)),(SUM($H$1:EW$1)&gt;SUM($F$8:$F28))*(SUM($H$1:EW$1)&lt;=SUM($F$8:$F29))*1,"F"))</f>
        <v>w</v>
      </c>
      <c r="EX29" s="65" t="str">
        <f ca="1">IF(WEEKDAY(EX$6,2)&gt;5,"w",IF(ISERROR(VLOOKUP(EX$6,fériés,1,FALSE)),(SUM($H$1:EX$1)&gt;SUM($F$8:$F28))*(SUM($H$1:EX$1)&lt;=SUM($F$8:$F29))*1,"F"))</f>
        <v>w</v>
      </c>
      <c r="EY29" s="65" t="str">
        <f ca="1">IF(WEEKDAY(EY$6,2)&gt;5,"w",IF(ISERROR(VLOOKUP(EY$6,fériés,1,FALSE)),(SUM($H$1:EY$1)&gt;SUM($F$8:$F28))*(SUM($H$1:EY$1)&lt;=SUM($F$8:$F29))*1,"F"))</f>
        <v>w</v>
      </c>
      <c r="EZ29" s="65">
        <f ca="1">IF(WEEKDAY(EZ$6,2)&gt;5,"w",IF(ISERROR(VLOOKUP(EZ$6,fériés,1,FALSE)),(SUM($H$1:EZ$1)&gt;SUM($F$8:$F28))*(SUM($H$1:EZ$1)&lt;=SUM($F$8:$F29))*1,"F"))</f>
        <v>0</v>
      </c>
      <c r="FA29" s="65">
        <f ca="1">IF(WEEKDAY(FA$6,2)&gt;5,"w",IF(ISERROR(VLOOKUP(FA$6,fériés,1,FALSE)),(SUM($H$1:FA$1)&gt;SUM($F$8:$F28))*(SUM($H$1:FA$1)&lt;=SUM($F$8:$F29))*1,"F"))</f>
        <v>0</v>
      </c>
      <c r="FB29" s="65">
        <f ca="1">IF(WEEKDAY(FB$6,2)&gt;5,"w",IF(ISERROR(VLOOKUP(FB$6,fériés,1,FALSE)),(SUM($H$1:FB$1)&gt;SUM($F$8:$F28))*(SUM($H$1:FB$1)&lt;=SUM($F$8:$F29))*1,"F"))</f>
        <v>0</v>
      </c>
      <c r="FC29" s="65">
        <f ca="1">IF(WEEKDAY(FC$6,2)&gt;5,"w",IF(ISERROR(VLOOKUP(FC$6,fériés,1,FALSE)),(SUM($H$1:FC$1)&gt;SUM($F$8:$F28))*(SUM($H$1:FC$1)&lt;=SUM($F$8:$F29))*1,"F"))</f>
        <v>0</v>
      </c>
      <c r="FD29" s="65">
        <f ca="1">IF(WEEKDAY(FD$6,2)&gt;5,"w",IF(ISERROR(VLOOKUP(FD$6,fériés,1,FALSE)),(SUM($H$1:FD$1)&gt;SUM($F$8:$F28))*(SUM($H$1:FD$1)&lt;=SUM($F$8:$F29))*1,"F"))</f>
        <v>0</v>
      </c>
      <c r="FE29" s="65">
        <f ca="1">IF(WEEKDAY(FE$6,2)&gt;5,"w",IF(ISERROR(VLOOKUP(FE$6,fériés,1,FALSE)),(SUM($H$1:FE$1)&gt;SUM($F$8:$F28))*(SUM($H$1:FE$1)&lt;=SUM($F$8:$F29))*1,"F"))</f>
        <v>0</v>
      </c>
      <c r="FF29" s="65">
        <f ca="1">IF(WEEKDAY(FF$6,2)&gt;5,"w",IF(ISERROR(VLOOKUP(FF$6,fériés,1,FALSE)),(SUM($H$1:FF$1)&gt;SUM($F$8:$F28))*(SUM($H$1:FF$1)&lt;=SUM($F$8:$F29))*1,"F"))</f>
        <v>0</v>
      </c>
      <c r="FG29" s="65">
        <f ca="1">IF(WEEKDAY(FG$6,2)&gt;5,"w",IF(ISERROR(VLOOKUP(FG$6,fériés,1,FALSE)),(SUM($H$1:FG$1)&gt;SUM($F$8:$F28))*(SUM($H$1:FG$1)&lt;=SUM($F$8:$F29))*1,"F"))</f>
        <v>0</v>
      </c>
      <c r="FH29" s="65">
        <f ca="1">IF(WEEKDAY(FH$6,2)&gt;5,"w",IF(ISERROR(VLOOKUP(FH$6,fériés,1,FALSE)),(SUM($H$1:FH$1)&gt;SUM($F$8:$F28))*(SUM($H$1:FH$1)&lt;=SUM($F$8:$F29))*1,"F"))</f>
        <v>0</v>
      </c>
      <c r="FI29" s="65">
        <f ca="1">IF(WEEKDAY(FI$6,2)&gt;5,"w",IF(ISERROR(VLOOKUP(FI$6,fériés,1,FALSE)),(SUM($H$1:FI$1)&gt;SUM($F$8:$F28))*(SUM($H$1:FI$1)&lt;=SUM($F$8:$F29))*1,"F"))</f>
        <v>0</v>
      </c>
      <c r="FJ29" s="65">
        <f ca="1">IF(WEEKDAY(FJ$6,2)&gt;5,"w",IF(ISERROR(VLOOKUP(FJ$6,fériés,1,FALSE)),(SUM($H$1:FJ$1)&gt;SUM($F$8:$F28))*(SUM($H$1:FJ$1)&lt;=SUM($F$8:$F29))*1,"F"))</f>
        <v>0</v>
      </c>
      <c r="FK29" s="65">
        <f ca="1">IF(WEEKDAY(FK$6,2)&gt;5,"w",IF(ISERROR(VLOOKUP(FK$6,fériés,1,FALSE)),(SUM($H$1:FK$1)&gt;SUM($F$8:$F28))*(SUM($H$1:FK$1)&lt;=SUM($F$8:$F29))*1,"F"))</f>
        <v>0</v>
      </c>
      <c r="FL29" s="65">
        <f ca="1">IF(WEEKDAY(FL$6,2)&gt;5,"w",IF(ISERROR(VLOOKUP(FL$6,fériés,1,FALSE)),(SUM($H$1:FL$1)&gt;SUM($F$8:$F28))*(SUM($H$1:FL$1)&lt;=SUM($F$8:$F29))*1,"F"))</f>
        <v>0</v>
      </c>
      <c r="FM29" s="65">
        <f ca="1">IF(WEEKDAY(FM$6,2)&gt;5,"w",IF(ISERROR(VLOOKUP(FM$6,fériés,1,FALSE)),(SUM($H$1:FM$1)&gt;SUM($F$8:$F28))*(SUM($H$1:FM$1)&lt;=SUM($F$8:$F29))*1,"F"))</f>
        <v>0</v>
      </c>
      <c r="FN29" s="65">
        <f ca="1">IF(WEEKDAY(FN$6,2)&gt;5,"w",IF(ISERROR(VLOOKUP(FN$6,fériés,1,FALSE)),(SUM($H$1:FN$1)&gt;SUM($F$8:$F28))*(SUM($H$1:FN$1)&lt;=SUM($F$8:$F29))*1,"F"))</f>
        <v>0</v>
      </c>
      <c r="FO29" s="65">
        <f ca="1">IF(WEEKDAY(FO$6,2)&gt;5,"w",IF(ISERROR(VLOOKUP(FO$6,fériés,1,FALSE)),(SUM($H$1:FO$1)&gt;SUM($F$8:$F28))*(SUM($H$1:FO$1)&lt;=SUM($F$8:$F29))*1,"F"))</f>
        <v>0</v>
      </c>
      <c r="FP29" s="65">
        <f ca="1">IF(WEEKDAY(FP$6,2)&gt;5,"w",IF(ISERROR(VLOOKUP(FP$6,fériés,1,FALSE)),(SUM($H$1:FP$1)&gt;SUM($F$8:$F28))*(SUM($H$1:FP$1)&lt;=SUM($F$8:$F29))*1,"F"))</f>
        <v>0</v>
      </c>
      <c r="FQ29" s="65">
        <f ca="1">IF(WEEKDAY(FQ$6,2)&gt;5,"w",IF(ISERROR(VLOOKUP(FQ$6,fériés,1,FALSE)),(SUM($H$1:FQ$1)&gt;SUM($F$8:$F28))*(SUM($H$1:FQ$1)&lt;=SUM($F$8:$F29))*1,"F"))</f>
        <v>0</v>
      </c>
      <c r="FR29" s="65">
        <f ca="1">IF(WEEKDAY(FR$6,2)&gt;5,"w",IF(ISERROR(VLOOKUP(FR$6,fériés,1,FALSE)),(SUM($H$1:FR$1)&gt;SUM($F$8:$F28))*(SUM($H$1:FR$1)&lt;=SUM($F$8:$F29))*1,"F"))</f>
        <v>0</v>
      </c>
      <c r="FS29" s="65">
        <f ca="1">IF(WEEKDAY(FS$6,2)&gt;5,"w",IF(ISERROR(VLOOKUP(FS$6,fériés,1,FALSE)),(SUM($H$1:FS$1)&gt;SUM($F$8:$F28))*(SUM($H$1:FS$1)&lt;=SUM($F$8:$F29))*1,"F"))</f>
        <v>0</v>
      </c>
      <c r="FT29" s="65">
        <f ca="1">IF(WEEKDAY(FT$6,2)&gt;5,"w",IF(ISERROR(VLOOKUP(FT$6,fériés,1,FALSE)),(SUM($H$1:FT$1)&gt;SUM($F$8:$F28))*(SUM($H$1:FT$1)&lt;=SUM($F$8:$F29))*1,"F"))</f>
        <v>0</v>
      </c>
      <c r="FU29" s="65">
        <f ca="1">IF(WEEKDAY(FU$6,2)&gt;5,"w",IF(ISERROR(VLOOKUP(FU$6,fériés,1,FALSE)),(SUM($H$1:FU$1)&gt;SUM($F$8:$F28))*(SUM($H$1:FU$1)&lt;=SUM($F$8:$F29))*1,"F"))</f>
        <v>0</v>
      </c>
      <c r="FV29" s="65">
        <f ca="1">IF(WEEKDAY(FV$6,2)&gt;5,"w",IF(ISERROR(VLOOKUP(FV$6,fériés,1,FALSE)),(SUM($H$1:FV$1)&gt;SUM($F$8:$F28))*(SUM($H$1:FV$1)&lt;=SUM($F$8:$F29))*1,"F"))</f>
        <v>0</v>
      </c>
      <c r="FW29" s="65">
        <f ca="1">IF(WEEKDAY(FW$6,2)&gt;5,"w",IF(ISERROR(VLOOKUP(FW$6,fériés,1,FALSE)),(SUM($H$1:FW$1)&gt;SUM($F$8:$F28))*(SUM($H$1:FW$1)&lt;=SUM($F$8:$F29))*1,"F"))</f>
        <v>0</v>
      </c>
      <c r="FX29" s="65">
        <f ca="1">IF(WEEKDAY(FX$6,2)&gt;5,"w",IF(ISERROR(VLOOKUP(FX$6,fériés,1,FALSE)),(SUM($H$1:FX$1)&gt;SUM($F$8:$F28))*(SUM($H$1:FX$1)&lt;=SUM($F$8:$F29))*1,"F"))</f>
        <v>0</v>
      </c>
      <c r="FY29" s="65">
        <f ca="1">IF(WEEKDAY(FY$6,2)&gt;5,"w",IF(ISERROR(VLOOKUP(FY$6,fériés,1,FALSE)),(SUM($H$1:FY$1)&gt;SUM($F$8:$F28))*(SUM($H$1:FY$1)&lt;=SUM($F$8:$F29))*1,"F"))</f>
        <v>0</v>
      </c>
      <c r="FZ29" s="65">
        <f ca="1">IF(WEEKDAY(FZ$6,2)&gt;5,"w",IF(ISERROR(VLOOKUP(FZ$6,fériés,1,FALSE)),(SUM($H$1:FZ$1)&gt;SUM($F$8:$F28))*(SUM($H$1:FZ$1)&lt;=SUM($F$8:$F29))*1,"F"))</f>
        <v>0</v>
      </c>
      <c r="GA29" s="65">
        <f ca="1">IF(WEEKDAY(GA$6,2)&gt;5,"w",IF(ISERROR(VLOOKUP(GA$6,fériés,1,FALSE)),(SUM($H$1:GA$1)&gt;SUM($F$8:$F28))*(SUM($H$1:GA$1)&lt;=SUM($F$8:$F29))*1,"F"))</f>
        <v>0</v>
      </c>
      <c r="GB29" s="65">
        <f ca="1">IF(WEEKDAY(GB$6,2)&gt;5,"w",IF(ISERROR(VLOOKUP(GB$6,fériés,1,FALSE)),(SUM($H$1:GB$1)&gt;SUM($F$8:$F28))*(SUM($H$1:GB$1)&lt;=SUM($F$8:$F29))*1,"F"))</f>
        <v>0</v>
      </c>
      <c r="GC29" s="65">
        <f ca="1">IF(WEEKDAY(GC$6,2)&gt;5,"w",IF(ISERROR(VLOOKUP(GC$6,fériés,1,FALSE)),(SUM($H$1:GC$1)&gt;SUM($F$8:$F28))*(SUM($H$1:GC$1)&lt;=SUM($F$8:$F29))*1,"F"))</f>
        <v>0</v>
      </c>
      <c r="GD29" s="65">
        <f ca="1">IF(WEEKDAY(GD$6,2)&gt;5,"w",IF(ISERROR(VLOOKUP(GD$6,fériés,1,FALSE)),(SUM($H$1:GD$1)&gt;SUM($F$8:$F28))*(SUM($H$1:GD$1)&lt;=SUM($F$8:$F29))*1,"F"))</f>
        <v>0</v>
      </c>
      <c r="GE29" s="65">
        <f ca="1">IF(WEEKDAY(GE$6,2)&gt;5,"w",IF(ISERROR(VLOOKUP(GE$6,fériés,1,FALSE)),(SUM($H$1:GE$1)&gt;SUM($F$8:$F28))*(SUM($H$1:GE$1)&lt;=SUM($F$8:$F29))*1,"F"))</f>
        <v>0</v>
      </c>
      <c r="GF29" s="65">
        <f ca="1">IF(WEEKDAY(GF$6,2)&gt;5,"w",IF(ISERROR(VLOOKUP(GF$6,fériés,1,FALSE)),(SUM($H$1:GF$1)&gt;SUM($F$8:$F28))*(SUM($H$1:GF$1)&lt;=SUM($F$8:$F29))*1,"F"))</f>
        <v>0</v>
      </c>
      <c r="GG29" s="65">
        <f ca="1">IF(WEEKDAY(GG$6,2)&gt;5,"w",IF(ISERROR(VLOOKUP(GG$6,fériés,1,FALSE)),(SUM($H$1:GG$1)&gt;SUM($F$8:$F28))*(SUM($H$1:GG$1)&lt;=SUM($F$8:$F29))*1,"F"))</f>
        <v>0</v>
      </c>
      <c r="GH29" s="65">
        <f ca="1">IF(WEEKDAY(GH$6,2)&gt;5,"w",IF(ISERROR(VLOOKUP(GH$6,fériés,1,FALSE)),(SUM($H$1:GH$1)&gt;SUM($F$8:$F28))*(SUM($H$1:GH$1)&lt;=SUM($F$8:$F29))*1,"F"))</f>
        <v>0</v>
      </c>
      <c r="GI29" s="65">
        <f ca="1">IF(WEEKDAY(GI$6,2)&gt;5,"w",IF(ISERROR(VLOOKUP(GI$6,fériés,1,FALSE)),(SUM($H$1:GI$1)&gt;SUM($F$8:$F28))*(SUM($H$1:GI$1)&lt;=SUM($F$8:$F29))*1,"F"))</f>
        <v>0</v>
      </c>
      <c r="GJ29" s="65">
        <f ca="1">IF(WEEKDAY(GJ$6,2)&gt;5,"w",IF(ISERROR(VLOOKUP(GJ$6,fériés,1,FALSE)),(SUM($H$1:GJ$1)&gt;SUM($F$8:$F28))*(SUM($H$1:GJ$1)&lt;=SUM($F$8:$F29))*1,"F"))</f>
        <v>0</v>
      </c>
      <c r="GK29" s="65">
        <f ca="1">IF(WEEKDAY(GK$6,2)&gt;5,"w",IF(ISERROR(VLOOKUP(GK$6,fériés,1,FALSE)),(SUM($H$1:GK$1)&gt;SUM($F$8:$F28))*(SUM($H$1:GK$1)&lt;=SUM($F$8:$F29))*1,"F"))</f>
        <v>0</v>
      </c>
      <c r="GL29" s="65">
        <f ca="1">IF(WEEKDAY(GL$6,2)&gt;5,"w",IF(ISERROR(VLOOKUP(GL$6,fériés,1,FALSE)),(SUM($H$1:GL$1)&gt;SUM($F$8:$F28))*(SUM($H$1:GL$1)&lt;=SUM($F$8:$F29))*1,"F"))</f>
        <v>0</v>
      </c>
      <c r="GM29" s="65">
        <f ca="1">IF(WEEKDAY(GM$6,2)&gt;5,"w",IF(ISERROR(VLOOKUP(GM$6,fériés,1,FALSE)),(SUM($H$1:GM$1)&gt;SUM($F$8:$F28))*(SUM($H$1:GM$1)&lt;=SUM($F$8:$F29))*1,"F"))</f>
        <v>0</v>
      </c>
      <c r="GN29" s="65">
        <f ca="1">IF(WEEKDAY(GN$6,2)&gt;5,"w",IF(ISERROR(VLOOKUP(GN$6,fériés,1,FALSE)),(SUM($H$1:GN$1)&gt;SUM($F$8:$F28))*(SUM($H$1:GN$1)&lt;=SUM($F$8:$F29))*1,"F"))</f>
        <v>0</v>
      </c>
      <c r="GO29" s="65">
        <f ca="1">IF(WEEKDAY(GO$6,2)&gt;5,"w",IF(ISERROR(VLOOKUP(GO$6,fériés,1,FALSE)),(SUM($H$1:GO$1)&gt;SUM($F$8:$F28))*(SUM($H$1:GO$1)&lt;=SUM($F$8:$F29))*1,"F"))</f>
        <v>0</v>
      </c>
      <c r="GP29" s="65">
        <f ca="1">IF(WEEKDAY(GP$6,2)&gt;5,"w",IF(ISERROR(VLOOKUP(GP$6,fériés,1,FALSE)),(SUM($H$1:GP$1)&gt;SUM($F$8:$F28))*(SUM($H$1:GP$1)&lt;=SUM($F$8:$F29))*1,"F"))</f>
        <v>0</v>
      </c>
      <c r="GQ29" s="65">
        <f ca="1">IF(WEEKDAY(GQ$6,2)&gt;5,"w",IF(ISERROR(VLOOKUP(GQ$6,fériés,1,FALSE)),(SUM($H$1:GQ$1)&gt;SUM($F$8:$F28))*(SUM($H$1:GQ$1)&lt;=SUM($F$8:$F29))*1,"F"))</f>
        <v>0</v>
      </c>
      <c r="GR29" s="65">
        <f ca="1">IF(WEEKDAY(GR$6,2)&gt;5,"w",IF(ISERROR(VLOOKUP(GR$6,fériés,1,FALSE)),(SUM($H$1:GR$1)&gt;SUM($F$8:$F28))*(SUM($H$1:GR$1)&lt;=SUM($F$8:$F29))*1,"F"))</f>
        <v>0</v>
      </c>
      <c r="GS29" s="65">
        <f ca="1">IF(WEEKDAY(GS$6,2)&gt;5,"w",IF(ISERROR(VLOOKUP(GS$6,fériés,1,FALSE)),(SUM($H$1:GS$1)&gt;SUM($F$8:$F28))*(SUM($H$1:GS$1)&lt;=SUM($F$8:$F29))*1,"F"))</f>
        <v>0</v>
      </c>
      <c r="GT29" s="65">
        <f ca="1">IF(WEEKDAY(GT$6,2)&gt;5,"w",IF(ISERROR(VLOOKUP(GT$6,fériés,1,FALSE)),(SUM($H$1:GT$1)&gt;SUM($F$8:$F28))*(SUM($H$1:GT$1)&lt;=SUM($F$8:$F29))*1,"F"))</f>
        <v>0</v>
      </c>
      <c r="GU29" s="65">
        <f ca="1">IF(WEEKDAY(GU$6,2)&gt;5,"w",IF(ISERROR(VLOOKUP(GU$6,fériés,1,FALSE)),(SUM($H$1:GU$1)&gt;SUM($F$8:$F28))*(SUM($H$1:GU$1)&lt;=SUM($F$8:$F29))*1,"F"))</f>
        <v>0</v>
      </c>
      <c r="GV29" s="65">
        <f ca="1">IF(WEEKDAY(GV$6,2)&gt;5,"w",IF(ISERROR(VLOOKUP(GV$6,fériés,1,FALSE)),(SUM($H$1:GV$1)&gt;SUM($F$8:$F28))*(SUM($H$1:GV$1)&lt;=SUM($F$8:$F29))*1,"F"))</f>
        <v>0</v>
      </c>
      <c r="GW29" s="65">
        <f ca="1">IF(WEEKDAY(GW$6,2)&gt;5,"w",IF(ISERROR(VLOOKUP(GW$6,fériés,1,FALSE)),(SUM($H$1:GW$1)&gt;SUM($F$8:$F28))*(SUM($H$1:GW$1)&lt;=SUM($F$8:$F29))*1,"F"))</f>
        <v>0</v>
      </c>
      <c r="GX29" s="65" t="str">
        <f ca="1">IF(WEEKDAY(GX$6,2)&gt;5,"w",IF(ISERROR(VLOOKUP(GX$6,fériés,1,FALSE)),(SUM($H$1:GX$1)&gt;SUM($F$8:$F28))*(SUM($H$1:GX$1)&lt;=SUM($F$8:$F29))*1,"F"))</f>
        <v>w</v>
      </c>
      <c r="GY29" s="65" t="str">
        <f ca="1">IF(WEEKDAY(GY$6,2)&gt;5,"w",IF(ISERROR(VLOOKUP(GY$6,fériés,1,FALSE)),(SUM($H$1:GY$1)&gt;SUM($F$8:$F28))*(SUM($H$1:GY$1)&lt;=SUM($F$8:$F29))*1,"F"))</f>
        <v>w</v>
      </c>
      <c r="GZ29" s="65" t="str">
        <f ca="1">IF(WEEKDAY(GZ$6,2)&gt;5,"w",IF(ISERROR(VLOOKUP(GZ$6,fériés,1,FALSE)),(SUM($H$1:GZ$1)&gt;SUM($F$8:$F28))*(SUM($H$1:GZ$1)&lt;=SUM($F$8:$F29))*1,"F"))</f>
        <v>w</v>
      </c>
      <c r="HA29" s="65" t="str">
        <f ca="1">IF(WEEKDAY(HA$6,2)&gt;5,"w",IF(ISERROR(VLOOKUP(HA$6,fériés,1,FALSE)),(SUM($H$1:HA$1)&gt;SUM($F$8:$F28))*(SUM($H$1:HA$1)&lt;=SUM($F$8:$F29))*1,"F"))</f>
        <v>w</v>
      </c>
      <c r="HB29" s="65" t="str">
        <f ca="1">IF(WEEKDAY(HB$6,2)&gt;5,"w",IF(ISERROR(VLOOKUP(HB$6,fériés,1,FALSE)),(SUM($H$1:HB$1)&gt;SUM($F$8:$F28))*(SUM($H$1:HB$1)&lt;=SUM($F$8:$F29))*1,"F"))</f>
        <v>w</v>
      </c>
      <c r="HC29" s="65" t="str">
        <f ca="1">IF(WEEKDAY(HC$6,2)&gt;5,"w",IF(ISERROR(VLOOKUP(HC$6,fériés,1,FALSE)),(SUM($H$1:HC$1)&gt;SUM($F$8:$F28))*(SUM($H$1:HC$1)&lt;=SUM($F$8:$F29))*1,"F"))</f>
        <v>w</v>
      </c>
      <c r="HD29" s="65" t="str">
        <f ca="1">IF(WEEKDAY(HD$6,2)&gt;5,"w",IF(ISERROR(VLOOKUP(HD$6,fériés,1,FALSE)),(SUM($H$1:HD$1)&gt;SUM($F$8:$F28))*(SUM($H$1:HD$1)&lt;=SUM($F$8:$F29))*1,"F"))</f>
        <v>w</v>
      </c>
      <c r="HE29" s="65" t="str">
        <f ca="1">IF(WEEKDAY(HE$6,2)&gt;5,"w",IF(ISERROR(VLOOKUP(HE$6,fériés,1,FALSE)),(SUM($H$1:HE$1)&gt;SUM($F$8:$F28))*(SUM($H$1:HE$1)&lt;=SUM($F$8:$F29))*1,"F"))</f>
        <v>w</v>
      </c>
      <c r="HF29" s="65" t="str">
        <f ca="1">IF(WEEKDAY(HF$6,2)&gt;5,"w",IF(ISERROR(VLOOKUP(HF$6,fériés,1,FALSE)),(SUM($H$1:HF$1)&gt;SUM($F$8:$F28))*(SUM($H$1:HF$1)&lt;=SUM($F$8:$F29))*1,"F"))</f>
        <v>w</v>
      </c>
      <c r="HG29" s="65" t="str">
        <f ca="1">IF(WEEKDAY(HG$6,2)&gt;5,"w",IF(ISERROR(VLOOKUP(HG$6,fériés,1,FALSE)),(SUM($H$1:HG$1)&gt;SUM($F$8:$F28))*(SUM($H$1:HG$1)&lt;=SUM($F$8:$F29))*1,"F"))</f>
        <v>w</v>
      </c>
      <c r="HH29" s="65" t="str">
        <f ca="1">IF(WEEKDAY(HH$6,2)&gt;5,"w",IF(ISERROR(VLOOKUP(HH$6,fériés,1,FALSE)),(SUM($H$1:HH$1)&gt;SUM($F$8:$F28))*(SUM($H$1:HH$1)&lt;=SUM($F$8:$F29))*1,"F"))</f>
        <v>w</v>
      </c>
      <c r="HI29" s="65" t="str">
        <f ca="1">IF(WEEKDAY(HI$6,2)&gt;5,"w",IF(ISERROR(VLOOKUP(HI$6,fériés,1,FALSE)),(SUM($H$1:HI$1)&gt;SUM($F$8:$F28))*(SUM($H$1:HI$1)&lt;=SUM($F$8:$F29))*1,"F"))</f>
        <v>w</v>
      </c>
      <c r="HJ29" s="65" t="str">
        <f ca="1">IF(WEEKDAY(HJ$6,2)&gt;5,"w",IF(ISERROR(VLOOKUP(HJ$6,fériés,1,FALSE)),(SUM($H$1:HJ$1)&gt;SUM($F$8:$F28))*(SUM($H$1:HJ$1)&lt;=SUM($F$8:$F29))*1,"F"))</f>
        <v>w</v>
      </c>
      <c r="HK29" s="65" t="str">
        <f ca="1">IF(WEEKDAY(HK$6,2)&gt;5,"w",IF(ISERROR(VLOOKUP(HK$6,fériés,1,FALSE)),(SUM($H$1:HK$1)&gt;SUM($F$8:$F28))*(SUM($H$1:HK$1)&lt;=SUM($F$8:$F29))*1,"F"))</f>
        <v>w</v>
      </c>
      <c r="HL29" s="65" t="str">
        <f ca="1">IF(WEEKDAY(HL$6,2)&gt;5,"w",IF(ISERROR(VLOOKUP(HL$6,fériés,1,FALSE)),(SUM($H$1:HL$1)&gt;SUM($F$8:$F28))*(SUM($H$1:HL$1)&lt;=SUM($F$8:$F29))*1,"F"))</f>
        <v>w</v>
      </c>
      <c r="HM29" s="65" t="str">
        <f ca="1">IF(WEEKDAY(HM$6,2)&gt;5,"w",IF(ISERROR(VLOOKUP(HM$6,fériés,1,FALSE)),(SUM($H$1:HM$1)&gt;SUM($F$8:$F28))*(SUM($H$1:HM$1)&lt;=SUM($F$8:$F29))*1,"F"))</f>
        <v>w</v>
      </c>
      <c r="HN29" s="65" t="str">
        <f ca="1">IF(WEEKDAY(HN$6,2)&gt;5,"w",IF(ISERROR(VLOOKUP(HN$6,fériés,1,FALSE)),(SUM($H$1:HN$1)&gt;SUM($F$8:$F28))*(SUM($H$1:HN$1)&lt;=SUM($F$8:$F29))*1,"F"))</f>
        <v>w</v>
      </c>
      <c r="HO29" s="65" t="str">
        <f ca="1">IF(WEEKDAY(HO$6,2)&gt;5,"w",IF(ISERROR(VLOOKUP(HO$6,fériés,1,FALSE)),(SUM($H$1:HO$1)&gt;SUM($F$8:$F28))*(SUM($H$1:HO$1)&lt;=SUM($F$8:$F29))*1,"F"))</f>
        <v>w</v>
      </c>
      <c r="HP29" s="65" t="str">
        <f ca="1">IF(WEEKDAY(HP$6,2)&gt;5,"w",IF(ISERROR(VLOOKUP(HP$6,fériés,1,FALSE)),(SUM($H$1:HP$1)&gt;SUM($F$8:$F28))*(SUM($H$1:HP$1)&lt;=SUM($F$8:$F29))*1,"F"))</f>
        <v>w</v>
      </c>
      <c r="HQ29" s="65" t="str">
        <f ca="1">IF(WEEKDAY(HQ$6,2)&gt;5,"w",IF(ISERROR(VLOOKUP(HQ$6,fériés,1,FALSE)),(SUM($H$1:HQ$1)&gt;SUM($F$8:$F28))*(SUM($H$1:HQ$1)&lt;=SUM($F$8:$F29))*1,"F"))</f>
        <v>w</v>
      </c>
      <c r="HR29" s="65">
        <f ca="1">IF(WEEKDAY(HR$6,2)&gt;5,"w",IF(ISERROR(VLOOKUP(HR$6,fériés,1,FALSE)),(SUM($H$1:HR$1)&gt;SUM($F$8:$F28))*(SUM($H$1:HR$1)&lt;=SUM($F$8:$F29))*1,"F"))</f>
        <v>0</v>
      </c>
      <c r="HS29" s="65">
        <f ca="1">IF(WEEKDAY(HS$6,2)&gt;5,"w",IF(ISERROR(VLOOKUP(HS$6,fériés,1,FALSE)),(SUM($H$1:HS$1)&gt;SUM($F$8:$F28))*(SUM($H$1:HS$1)&lt;=SUM($F$8:$F29))*1,"F"))</f>
        <v>0</v>
      </c>
      <c r="HT29" s="65">
        <f ca="1">IF(WEEKDAY(HT$6,2)&gt;5,"w",IF(ISERROR(VLOOKUP(HT$6,fériés,1,FALSE)),(SUM($H$1:HT$1)&gt;SUM($F$8:$F28))*(SUM($H$1:HT$1)&lt;=SUM($F$8:$F29))*1,"F"))</f>
        <v>0</v>
      </c>
      <c r="HU29" s="65">
        <f ca="1">IF(WEEKDAY(HU$6,2)&gt;5,"w",IF(ISERROR(VLOOKUP(HU$6,fériés,1,FALSE)),(SUM($H$1:HU$1)&gt;SUM($F$8:$F28))*(SUM($H$1:HU$1)&lt;=SUM($F$8:$F29))*1,"F"))</f>
        <v>0</v>
      </c>
      <c r="HV29" s="65">
        <f ca="1">IF(WEEKDAY(HV$6,2)&gt;5,"w",IF(ISERROR(VLOOKUP(HV$6,fériés,1,FALSE)),(SUM($H$1:HV$1)&gt;SUM($F$8:$F28))*(SUM($H$1:HV$1)&lt;=SUM($F$8:$F29))*1,"F"))</f>
        <v>0</v>
      </c>
      <c r="HW29" s="65">
        <f ca="1">IF(WEEKDAY(HW$6,2)&gt;5,"w",IF(ISERROR(VLOOKUP(HW$6,fériés,1,FALSE)),(SUM($H$1:HW$1)&gt;SUM($F$8:$F28))*(SUM($H$1:HW$1)&lt;=SUM($F$8:$F29))*1,"F"))</f>
        <v>0</v>
      </c>
      <c r="HX29" s="65">
        <f ca="1">IF(WEEKDAY(HX$6,2)&gt;5,"w",IF(ISERROR(VLOOKUP(HX$6,fériés,1,FALSE)),(SUM($H$1:HX$1)&gt;SUM($F$8:$F28))*(SUM($H$1:HX$1)&lt;=SUM($F$8:$F29))*1,"F"))</f>
        <v>0</v>
      </c>
      <c r="HY29" s="65">
        <f ca="1">IF(WEEKDAY(HY$6,2)&gt;5,"w",IF(ISERROR(VLOOKUP(HY$6,fériés,1,FALSE)),(SUM($H$1:HY$1)&gt;SUM($F$8:$F28))*(SUM($H$1:HY$1)&lt;=SUM($F$8:$F29))*1,"F"))</f>
        <v>0</v>
      </c>
      <c r="HZ29" s="65">
        <f ca="1">IF(WEEKDAY(HZ$6,2)&gt;5,"w",IF(ISERROR(VLOOKUP(HZ$6,fériés,1,FALSE)),(SUM($H$1:HZ$1)&gt;SUM($F$8:$F28))*(SUM($H$1:HZ$1)&lt;=SUM($F$8:$F29))*1,"F"))</f>
        <v>0</v>
      </c>
      <c r="IA29" s="65">
        <f ca="1">IF(WEEKDAY(IA$6,2)&gt;5,"w",IF(ISERROR(VLOOKUP(IA$6,fériés,1,FALSE)),(SUM($H$1:IA$1)&gt;SUM($F$8:$F28))*(SUM($H$1:IA$1)&lt;=SUM($F$8:$F29))*1,"F"))</f>
        <v>0</v>
      </c>
      <c r="IB29" s="65">
        <f ca="1">IF(WEEKDAY(IB$6,2)&gt;5,"w",IF(ISERROR(VLOOKUP(IB$6,fériés,1,FALSE)),(SUM($H$1:IB$1)&gt;SUM($F$8:$F28))*(SUM($H$1:IB$1)&lt;=SUM($F$8:$F29))*1,"F"))</f>
        <v>0</v>
      </c>
      <c r="IC29" s="65">
        <f ca="1">IF(WEEKDAY(IC$6,2)&gt;5,"w",IF(ISERROR(VLOOKUP(IC$6,fériés,1,FALSE)),(SUM($H$1:IC$1)&gt;SUM($F$8:$F28))*(SUM($H$1:IC$1)&lt;=SUM($F$8:$F29))*1,"F"))</f>
        <v>0</v>
      </c>
      <c r="ID29" s="65">
        <f ca="1">IF(WEEKDAY(ID$6,2)&gt;5,"w",IF(ISERROR(VLOOKUP(ID$6,fériés,1,FALSE)),(SUM($H$1:ID$1)&gt;SUM($F$8:$F28))*(SUM($H$1:ID$1)&lt;=SUM($F$8:$F29))*1,"F"))</f>
        <v>0</v>
      </c>
      <c r="IE29" s="65">
        <f ca="1">IF(WEEKDAY(IE$6,2)&gt;5,"w",IF(ISERROR(VLOOKUP(IE$6,fériés,1,FALSE)),(SUM($H$1:IE$1)&gt;SUM($F$8:$F28))*(SUM($H$1:IE$1)&lt;=SUM($F$8:$F29))*1,"F"))</f>
        <v>0</v>
      </c>
      <c r="IF29" s="65">
        <f ca="1">IF(WEEKDAY(IF$6,2)&gt;5,"w",IF(ISERROR(VLOOKUP(IF$6,fériés,1,FALSE)),(SUM($H$1:IF$1)&gt;SUM($F$8:$F28))*(SUM($H$1:IF$1)&lt;=SUM($F$8:$F29))*1,"F"))</f>
        <v>0</v>
      </c>
      <c r="IG29" s="65">
        <f ca="1">IF(WEEKDAY(IG$6,2)&gt;5,"w",IF(ISERROR(VLOOKUP(IG$6,fériés,1,FALSE)),(SUM($H$1:IG$1)&gt;SUM($F$8:$F28))*(SUM($H$1:IG$1)&lt;=SUM($F$8:$F29))*1,"F"))</f>
        <v>0</v>
      </c>
      <c r="IH29" s="65">
        <f ca="1">IF(WEEKDAY(IH$6,2)&gt;5,"w",IF(ISERROR(VLOOKUP(IH$6,fériés,1,FALSE)),(SUM($H$1:IH$1)&gt;SUM($F$8:$F28))*(SUM($H$1:IH$1)&lt;=SUM($F$8:$F29))*1,"F"))</f>
        <v>0</v>
      </c>
      <c r="II29" s="65">
        <f ca="1">IF(WEEKDAY(II$6,2)&gt;5,"w",IF(ISERROR(VLOOKUP(II$6,fériés,1,FALSE)),(SUM($H$1:II$1)&gt;SUM($F$8:$F28))*(SUM($H$1:II$1)&lt;=SUM($F$8:$F29))*1,"F"))</f>
        <v>0</v>
      </c>
      <c r="IJ29" s="65">
        <f ca="1">IF(WEEKDAY(IJ$6,2)&gt;5,"w",IF(ISERROR(VLOOKUP(IJ$6,fériés,1,FALSE)),(SUM($H$1:IJ$1)&gt;SUM($F$8:$F28))*(SUM($H$1:IJ$1)&lt;=SUM($F$8:$F29))*1,"F"))</f>
        <v>0</v>
      </c>
      <c r="IK29" s="65">
        <f ca="1">IF(WEEKDAY(IK$6,2)&gt;5,"w",IF(ISERROR(VLOOKUP(IK$6,fériés,1,FALSE)),(SUM($H$1:IK$1)&gt;SUM($F$8:$F28))*(SUM($H$1:IK$1)&lt;=SUM($F$8:$F29))*1,"F"))</f>
        <v>0</v>
      </c>
      <c r="IL29" s="65">
        <f ca="1">IF(WEEKDAY(IL$6,2)&gt;5,"w",IF(ISERROR(VLOOKUP(IL$6,fériés,1,FALSE)),(SUM($H$1:IL$1)&gt;SUM($F$8:$F28))*(SUM($H$1:IL$1)&lt;=SUM($F$8:$F29))*1,"F"))</f>
        <v>0</v>
      </c>
      <c r="IM29" s="65">
        <f ca="1">IF(WEEKDAY(IM$6,2)&gt;5,"w",IF(ISERROR(VLOOKUP(IM$6,fériés,1,FALSE)),(SUM($H$1:IM$1)&gt;SUM($F$8:$F28))*(SUM($H$1:IM$1)&lt;=SUM($F$8:$F29))*1,"F"))</f>
        <v>0</v>
      </c>
      <c r="IN29" s="65">
        <f ca="1">IF(WEEKDAY(IN$6,2)&gt;5,"w",IF(ISERROR(VLOOKUP(IN$6,fériés,1,FALSE)),(SUM($H$1:IN$1)&gt;SUM($F$8:$F28))*(SUM($H$1:IN$1)&lt;=SUM($F$8:$F29))*1,"F"))</f>
        <v>0</v>
      </c>
      <c r="IO29" s="65">
        <f ca="1">IF(WEEKDAY(IO$6,2)&gt;5,"w",IF(ISERROR(VLOOKUP(IO$6,fériés,1,FALSE)),(SUM($H$1:IO$1)&gt;SUM($F$8:$F28))*(SUM($H$1:IO$1)&lt;=SUM($F$8:$F29))*1,"F"))</f>
        <v>0</v>
      </c>
      <c r="IP29" s="65">
        <f ca="1">IF(WEEKDAY(IP$6,2)&gt;5,"w",IF(ISERROR(VLOOKUP(IP$6,fériés,1,FALSE)),(SUM($H$1:IP$1)&gt;SUM($F$8:$F28))*(SUM($H$1:IP$1)&lt;=SUM($F$8:$F29))*1,"F"))</f>
        <v>0</v>
      </c>
      <c r="IQ29" s="65">
        <f ca="1">IF(WEEKDAY(IQ$6,2)&gt;5,"w",IF(ISERROR(VLOOKUP(IQ$6,fériés,1,FALSE)),(SUM($H$1:IQ$1)&gt;SUM($F$8:$F28))*(SUM($H$1:IQ$1)&lt;=SUM($F$8:$F29))*1,"F"))</f>
        <v>0</v>
      </c>
      <c r="IR29" s="65">
        <f ca="1">IF(WEEKDAY(IR$6,2)&gt;5,"w",IF(ISERROR(VLOOKUP(IR$6,fériés,1,FALSE)),(SUM($H$1:IR$1)&gt;SUM($F$8:$F28))*(SUM($H$1:IR$1)&lt;=SUM($F$8:$F29))*1,"F"))</f>
        <v>0</v>
      </c>
      <c r="IS29" s="65">
        <f ca="1">IF(WEEKDAY(IS$6,2)&gt;5,"w",IF(ISERROR(VLOOKUP(IS$6,fériés,1,FALSE)),(SUM($H$1:IS$1)&gt;SUM($F$8:$F28))*(SUM($H$1:IS$1)&lt;=SUM($F$8:$F29))*1,"F"))</f>
        <v>0</v>
      </c>
      <c r="IT29" s="65">
        <f ca="1">IF(WEEKDAY(IT$6,2)&gt;5,"w",IF(ISERROR(VLOOKUP(IT$6,fériés,1,FALSE)),(SUM($H$1:IT$1)&gt;SUM($F$8:$F28))*(SUM($H$1:IT$1)&lt;=SUM($F$8:$F29))*1,"F"))</f>
        <v>0</v>
      </c>
      <c r="IU29" s="65">
        <f ca="1">IF(WEEKDAY(IU$6,2)&gt;5,"w",IF(ISERROR(VLOOKUP(IU$6,fériés,1,FALSE)),(SUM($H$1:IU$1)&gt;SUM($F$8:$F28))*(SUM($H$1:IU$1)&lt;=SUM($F$8:$F29))*1,"F"))</f>
        <v>0</v>
      </c>
      <c r="IV29" s="65">
        <f ca="1">IF(WEEKDAY(IV$6,2)&gt;5,"w",IF(ISERROR(VLOOKUP(IV$6,fériés,1,FALSE)),(SUM($H$1:IV$1)&gt;SUM($F$8:$F28))*(SUM($H$1:IV$1)&lt;=SUM($F$8:$F29))*1,"F"))</f>
        <v>0</v>
      </c>
      <c r="IW29" s="65">
        <f ca="1">IF(WEEKDAY(IW$6,2)&gt;5,"w",IF(ISERROR(VLOOKUP(IW$6,fériés,1,FALSE)),(SUM($H$1:IW$1)&gt;SUM($F$8:$F28))*(SUM($H$1:IW$1)&lt;=SUM($F$8:$F29))*1,"F"))</f>
        <v>0</v>
      </c>
      <c r="IX29" s="65">
        <f ca="1">IF(WEEKDAY(IX$6,2)&gt;5,"w",IF(ISERROR(VLOOKUP(IX$6,fériés,1,FALSE)),(SUM($H$1:IX$1)&gt;SUM($F$8:$F28))*(SUM($H$1:IX$1)&lt;=SUM($F$8:$F29))*1,"F"))</f>
        <v>0</v>
      </c>
      <c r="IY29" s="65">
        <f ca="1">IF(WEEKDAY(IY$6,2)&gt;5,"w",IF(ISERROR(VLOOKUP(IY$6,fériés,1,FALSE)),(SUM($H$1:IY$1)&gt;SUM($F$8:$F28))*(SUM($H$1:IY$1)&lt;=SUM($F$8:$F29))*1,"F"))</f>
        <v>0</v>
      </c>
      <c r="IZ29" s="65">
        <f ca="1">IF(WEEKDAY(IZ$6,2)&gt;5,"w",IF(ISERROR(VLOOKUP(IZ$6,fériés,1,FALSE)),(SUM($H$1:IZ$1)&gt;SUM($F$8:$F28))*(SUM($H$1:IZ$1)&lt;=SUM($F$8:$F29))*1,"F"))</f>
        <v>0</v>
      </c>
      <c r="JA29" s="65">
        <f ca="1">IF(WEEKDAY(JA$6,2)&gt;5,"w",IF(ISERROR(VLOOKUP(JA$6,fériés,1,FALSE)),(SUM($H$1:JA$1)&gt;SUM($F$8:$F28))*(SUM($H$1:JA$1)&lt;=SUM($F$8:$F29))*1,"F"))</f>
        <v>0</v>
      </c>
      <c r="JB29" s="65">
        <f ca="1">IF(WEEKDAY(JB$6,2)&gt;5,"w",IF(ISERROR(VLOOKUP(JB$6,fériés,1,FALSE)),(SUM($H$1:JB$1)&gt;SUM($F$8:$F28))*(SUM($H$1:JB$1)&lt;=SUM($F$8:$F29))*1,"F"))</f>
        <v>0</v>
      </c>
      <c r="JC29" s="65">
        <f ca="1">IF(WEEKDAY(JC$6,2)&gt;5,"w",IF(ISERROR(VLOOKUP(JC$6,fériés,1,FALSE)),(SUM($H$1:JC$1)&gt;SUM($F$8:$F28))*(SUM($H$1:JC$1)&lt;=SUM($F$8:$F29))*1,"F"))</f>
        <v>0</v>
      </c>
      <c r="JD29" s="65">
        <f ca="1">IF(WEEKDAY(JD$6,2)&gt;5,"w",IF(ISERROR(VLOOKUP(JD$6,fériés,1,FALSE)),(SUM($H$1:JD$1)&gt;SUM($F$8:$F28))*(SUM($H$1:JD$1)&lt;=SUM($F$8:$F29))*1,"F"))</f>
        <v>0</v>
      </c>
      <c r="JE29" s="65">
        <f ca="1">IF(WEEKDAY(JE$6,2)&gt;5,"w",IF(ISERROR(VLOOKUP(JE$6,fériés,1,FALSE)),(SUM($H$1:JE$1)&gt;SUM($F$8:$F28))*(SUM($H$1:JE$1)&lt;=SUM($F$8:$F29))*1,"F"))</f>
        <v>0</v>
      </c>
      <c r="JF29" s="65">
        <f ca="1">IF(WEEKDAY(JF$6,2)&gt;5,"w",IF(ISERROR(VLOOKUP(JF$6,fériés,1,FALSE)),(SUM($H$1:JF$1)&gt;SUM($F$8:$F28))*(SUM($H$1:JF$1)&lt;=SUM($F$8:$F29))*1,"F"))</f>
        <v>0</v>
      </c>
      <c r="JG29" s="65">
        <f ca="1">IF(WEEKDAY(JG$6,2)&gt;5,"w",IF(ISERROR(VLOOKUP(JG$6,fériés,1,FALSE)),(SUM($H$1:JG$1)&gt;SUM($F$8:$F28))*(SUM($H$1:JG$1)&lt;=SUM($F$8:$F29))*1,"F"))</f>
        <v>0</v>
      </c>
      <c r="JH29" s="65">
        <f ca="1">IF(WEEKDAY(JH$6,2)&gt;5,"w",IF(ISERROR(VLOOKUP(JH$6,fériés,1,FALSE)),(SUM($H$1:JH$1)&gt;SUM($F$8:$F28))*(SUM($H$1:JH$1)&lt;=SUM($F$8:$F29))*1,"F"))</f>
        <v>0</v>
      </c>
      <c r="JI29" s="65">
        <f ca="1">IF(WEEKDAY(JI$6,2)&gt;5,"w",IF(ISERROR(VLOOKUP(JI$6,fériés,1,FALSE)),(SUM($H$1:JI$1)&gt;SUM($F$8:$F28))*(SUM($H$1:JI$1)&lt;=SUM($F$8:$F29))*1,"F"))</f>
        <v>0</v>
      </c>
      <c r="JJ29" s="65">
        <f ca="1">IF(WEEKDAY(JJ$6,2)&gt;5,"w",IF(ISERROR(VLOOKUP(JJ$6,fériés,1,FALSE)),(SUM($H$1:JJ$1)&gt;SUM($F$8:$F28))*(SUM($H$1:JJ$1)&lt;=SUM($F$8:$F29))*1,"F"))</f>
        <v>0</v>
      </c>
      <c r="JK29" s="65">
        <f ca="1">IF(WEEKDAY(JK$6,2)&gt;5,"w",IF(ISERROR(VLOOKUP(JK$6,fériés,1,FALSE)),(SUM($H$1:JK$1)&gt;SUM($F$8:$F28))*(SUM($H$1:JK$1)&lt;=SUM($F$8:$F29))*1,"F"))</f>
        <v>0</v>
      </c>
      <c r="JL29" s="65">
        <f ca="1">IF(WEEKDAY(JL$6,2)&gt;5,"w",IF(ISERROR(VLOOKUP(JL$6,fériés,1,FALSE)),(SUM($H$1:JL$1)&gt;SUM($F$8:$F28))*(SUM($H$1:JL$1)&lt;=SUM($F$8:$F29))*1,"F"))</f>
        <v>0</v>
      </c>
      <c r="JM29" s="65">
        <f ca="1">IF(WEEKDAY(JM$6,2)&gt;5,"w",IF(ISERROR(VLOOKUP(JM$6,fériés,1,FALSE)),(SUM($H$1:JM$1)&gt;SUM($F$8:$F28))*(SUM($H$1:JM$1)&lt;=SUM($F$8:$F29))*1,"F"))</f>
        <v>0</v>
      </c>
      <c r="JN29" s="65">
        <f ca="1">IF(WEEKDAY(JN$6,2)&gt;5,"w",IF(ISERROR(VLOOKUP(JN$6,fériés,1,FALSE)),(SUM($H$1:JN$1)&gt;SUM($F$8:$F28))*(SUM($H$1:JN$1)&lt;=SUM($F$8:$F29))*1,"F"))</f>
        <v>0</v>
      </c>
      <c r="JO29" s="65">
        <f ca="1">IF(WEEKDAY(JO$6,2)&gt;5,"w",IF(ISERROR(VLOOKUP(JO$6,fériés,1,FALSE)),(SUM($H$1:JO$1)&gt;SUM($F$8:$F28))*(SUM($H$1:JO$1)&lt;=SUM($F$8:$F29))*1,"F"))</f>
        <v>0</v>
      </c>
      <c r="JP29" s="65" t="str">
        <f ca="1">IF(WEEKDAY(JP$6,2)&gt;5,"w",IF(ISERROR(VLOOKUP(JP$6,fériés,1,FALSE)),(SUM($H$1:JP$1)&gt;SUM($F$8:$F28))*(SUM($H$1:JP$1)&lt;=SUM($F$8:$F29))*1,"F"))</f>
        <v>w</v>
      </c>
      <c r="JQ29" s="65" t="str">
        <f ca="1">IF(WEEKDAY(JQ$6,2)&gt;5,"w",IF(ISERROR(VLOOKUP(JQ$6,fériés,1,FALSE)),(SUM($H$1:JQ$1)&gt;SUM($F$8:$F28))*(SUM($H$1:JQ$1)&lt;=SUM($F$8:$F29))*1,"F"))</f>
        <v>w</v>
      </c>
      <c r="JR29" s="65" t="str">
        <f ca="1">IF(WEEKDAY(JR$6,2)&gt;5,"w",IF(ISERROR(VLOOKUP(JR$6,fériés,1,FALSE)),(SUM($H$1:JR$1)&gt;SUM($F$8:$F28))*(SUM($H$1:JR$1)&lt;=SUM($F$8:$F29))*1,"F"))</f>
        <v>w</v>
      </c>
      <c r="JS29" s="65" t="str">
        <f ca="1">IF(WEEKDAY(JS$6,2)&gt;5,"w",IF(ISERROR(VLOOKUP(JS$6,fériés,1,FALSE)),(SUM($H$1:JS$1)&gt;SUM($F$8:$F28))*(SUM($H$1:JS$1)&lt;=SUM($F$8:$F29))*1,"F"))</f>
        <v>w</v>
      </c>
      <c r="JT29" s="65" t="str">
        <f ca="1">IF(WEEKDAY(JT$6,2)&gt;5,"w",IF(ISERROR(VLOOKUP(JT$6,fériés,1,FALSE)),(SUM($H$1:JT$1)&gt;SUM($F$8:$F28))*(SUM($H$1:JT$1)&lt;=SUM($F$8:$F29))*1,"F"))</f>
        <v>w</v>
      </c>
      <c r="JU29" s="65" t="str">
        <f ca="1">IF(WEEKDAY(JU$6,2)&gt;5,"w",IF(ISERROR(VLOOKUP(JU$6,fériés,1,FALSE)),(SUM($H$1:JU$1)&gt;SUM($F$8:$F28))*(SUM($H$1:JU$1)&lt;=SUM($F$8:$F29))*1,"F"))</f>
        <v>w</v>
      </c>
      <c r="JV29" s="65" t="str">
        <f ca="1">IF(WEEKDAY(JV$6,2)&gt;5,"w",IF(ISERROR(VLOOKUP(JV$6,fériés,1,FALSE)),(SUM($H$1:JV$1)&gt;SUM($F$8:$F28))*(SUM($H$1:JV$1)&lt;=SUM($F$8:$F29))*1,"F"))</f>
        <v>w</v>
      </c>
      <c r="JW29" s="65" t="str">
        <f ca="1">IF(WEEKDAY(JW$6,2)&gt;5,"w",IF(ISERROR(VLOOKUP(JW$6,fériés,1,FALSE)),(SUM($H$1:JW$1)&gt;SUM($F$8:$F28))*(SUM($H$1:JW$1)&lt;=SUM($F$8:$F29))*1,"F"))</f>
        <v>w</v>
      </c>
      <c r="JX29" s="65" t="str">
        <f ca="1">IF(WEEKDAY(JX$6,2)&gt;5,"w",IF(ISERROR(VLOOKUP(JX$6,fériés,1,FALSE)),(SUM($H$1:JX$1)&gt;SUM($F$8:$F28))*(SUM($H$1:JX$1)&lt;=SUM($F$8:$F29))*1,"F"))</f>
        <v>w</v>
      </c>
      <c r="JY29" s="65" t="str">
        <f ca="1">IF(WEEKDAY(JY$6,2)&gt;5,"w",IF(ISERROR(VLOOKUP(JY$6,fériés,1,FALSE)),(SUM($H$1:JY$1)&gt;SUM($F$8:$F28))*(SUM($H$1:JY$1)&lt;=SUM($F$8:$F29))*1,"F"))</f>
        <v>w</v>
      </c>
      <c r="JZ29" s="65" t="str">
        <f ca="1">IF(WEEKDAY(JZ$6,2)&gt;5,"w",IF(ISERROR(VLOOKUP(JZ$6,fériés,1,FALSE)),(SUM($H$1:JZ$1)&gt;SUM($F$8:$F28))*(SUM($H$1:JZ$1)&lt;=SUM($F$8:$F29))*1,"F"))</f>
        <v>w</v>
      </c>
      <c r="KA29" s="65" t="str">
        <f ca="1">IF(WEEKDAY(KA$6,2)&gt;5,"w",IF(ISERROR(VLOOKUP(KA$6,fériés,1,FALSE)),(SUM($H$1:KA$1)&gt;SUM($F$8:$F28))*(SUM($H$1:KA$1)&lt;=SUM($F$8:$F29))*1,"F"))</f>
        <v>w</v>
      </c>
      <c r="KB29" s="65" t="str">
        <f ca="1">IF(WEEKDAY(KB$6,2)&gt;5,"w",IF(ISERROR(VLOOKUP(KB$6,fériés,1,FALSE)),(SUM($H$1:KB$1)&gt;SUM($F$8:$F28))*(SUM($H$1:KB$1)&lt;=SUM($F$8:$F29))*1,"F"))</f>
        <v>w</v>
      </c>
      <c r="KC29" s="65" t="str">
        <f ca="1">IF(WEEKDAY(KC$6,2)&gt;5,"w",IF(ISERROR(VLOOKUP(KC$6,fériés,1,FALSE)),(SUM($H$1:KC$1)&gt;SUM($F$8:$F28))*(SUM($H$1:KC$1)&lt;=SUM($F$8:$F29))*1,"F"))</f>
        <v>w</v>
      </c>
      <c r="KD29" s="65" t="str">
        <f ca="1">IF(WEEKDAY(KD$6,2)&gt;5,"w",IF(ISERROR(VLOOKUP(KD$6,fériés,1,FALSE)),(SUM($H$1:KD$1)&gt;SUM($F$8:$F28))*(SUM($H$1:KD$1)&lt;=SUM($F$8:$F29))*1,"F"))</f>
        <v>w</v>
      </c>
      <c r="KE29" s="65" t="str">
        <f ca="1">IF(WEEKDAY(KE$6,2)&gt;5,"w",IF(ISERROR(VLOOKUP(KE$6,fériés,1,FALSE)),(SUM($H$1:KE$1)&gt;SUM($F$8:$F28))*(SUM($H$1:KE$1)&lt;=SUM($F$8:$F29))*1,"F"))</f>
        <v>w</v>
      </c>
      <c r="KF29" s="65" t="str">
        <f ca="1">IF(WEEKDAY(KF$6,2)&gt;5,"w",IF(ISERROR(VLOOKUP(KF$6,fériés,1,FALSE)),(SUM($H$1:KF$1)&gt;SUM($F$8:$F28))*(SUM($H$1:KF$1)&lt;=SUM($F$8:$F29))*1,"F"))</f>
        <v>w</v>
      </c>
      <c r="KG29" s="65" t="str">
        <f ca="1">IF(WEEKDAY(KG$6,2)&gt;5,"w",IF(ISERROR(VLOOKUP(KG$6,fériés,1,FALSE)),(SUM($H$1:KG$1)&gt;SUM($F$8:$F28))*(SUM($H$1:KG$1)&lt;=SUM($F$8:$F29))*1,"F"))</f>
        <v>w</v>
      </c>
      <c r="KH29" s="65" t="str">
        <f ca="1">IF(WEEKDAY(KH$6,2)&gt;5,"w",IF(ISERROR(VLOOKUP(KH$6,fériés,1,FALSE)),(SUM($H$1:KH$1)&gt;SUM($F$8:$F28))*(SUM($H$1:KH$1)&lt;=SUM($F$8:$F29))*1,"F"))</f>
        <v>w</v>
      </c>
      <c r="KI29" s="65" t="str">
        <f ca="1">IF(WEEKDAY(KI$6,2)&gt;5,"w",IF(ISERROR(VLOOKUP(KI$6,fériés,1,FALSE)),(SUM($H$1:KI$1)&gt;SUM($F$8:$F28))*(SUM($H$1:KI$1)&lt;=SUM($F$8:$F29))*1,"F"))</f>
        <v>w</v>
      </c>
      <c r="KJ29" s="65">
        <f ca="1">IF(WEEKDAY(KJ$6,2)&gt;5,"w",IF(ISERROR(VLOOKUP(KJ$6,fériés,1,FALSE)),(SUM($H$1:KJ$1)&gt;SUM($F$8:$F28))*(SUM($H$1:KJ$1)&lt;=SUM($F$8:$F29))*1,"F"))</f>
        <v>0</v>
      </c>
      <c r="KK29" s="65">
        <f ca="1">IF(WEEKDAY(KK$6,2)&gt;5,"w",IF(ISERROR(VLOOKUP(KK$6,fériés,1,FALSE)),(SUM($H$1:KK$1)&gt;SUM($F$8:$F28))*(SUM($H$1:KK$1)&lt;=SUM($F$8:$F29))*1,"F"))</f>
        <v>0</v>
      </c>
      <c r="KL29" s="65">
        <f ca="1">IF(WEEKDAY(KL$6,2)&gt;5,"w",IF(ISERROR(VLOOKUP(KL$6,fériés,1,FALSE)),(SUM($H$1:KL$1)&gt;SUM($F$8:$F28))*(SUM($H$1:KL$1)&lt;=SUM($F$8:$F29))*1,"F"))</f>
        <v>0</v>
      </c>
      <c r="KM29" s="65">
        <f ca="1">IF(WEEKDAY(KM$6,2)&gt;5,"w",IF(ISERROR(VLOOKUP(KM$6,fériés,1,FALSE)),(SUM($H$1:KM$1)&gt;SUM($F$8:$F28))*(SUM($H$1:KM$1)&lt;=SUM($F$8:$F29))*1,"F"))</f>
        <v>0</v>
      </c>
      <c r="KN29" s="65">
        <f ca="1">IF(WEEKDAY(KN$6,2)&gt;5,"w",IF(ISERROR(VLOOKUP(KN$6,fériés,1,FALSE)),(SUM($H$1:KN$1)&gt;SUM($F$8:$F28))*(SUM($H$1:KN$1)&lt;=SUM($F$8:$F29))*1,"F"))</f>
        <v>0</v>
      </c>
      <c r="KO29" s="65">
        <f ca="1">IF(WEEKDAY(KO$6,2)&gt;5,"w",IF(ISERROR(VLOOKUP(KO$6,fériés,1,FALSE)),(SUM($H$1:KO$1)&gt;SUM($F$8:$F28))*(SUM($H$1:KO$1)&lt;=SUM($F$8:$F29))*1,"F"))</f>
        <v>0</v>
      </c>
      <c r="KP29" s="65">
        <f ca="1">IF(WEEKDAY(KP$6,2)&gt;5,"w",IF(ISERROR(VLOOKUP(KP$6,fériés,1,FALSE)),(SUM($H$1:KP$1)&gt;SUM($F$8:$F28))*(SUM($H$1:KP$1)&lt;=SUM($F$8:$F29))*1,"F"))</f>
        <v>0</v>
      </c>
      <c r="KQ29" s="65">
        <f ca="1">IF(WEEKDAY(KQ$6,2)&gt;5,"w",IF(ISERROR(VLOOKUP(KQ$6,fériés,1,FALSE)),(SUM($H$1:KQ$1)&gt;SUM($F$8:$F28))*(SUM($H$1:KQ$1)&lt;=SUM($F$8:$F29))*1,"F"))</f>
        <v>0</v>
      </c>
      <c r="KR29" s="65">
        <f ca="1">IF(WEEKDAY(KR$6,2)&gt;5,"w",IF(ISERROR(VLOOKUP(KR$6,fériés,1,FALSE)),(SUM($H$1:KR$1)&gt;SUM($F$8:$F28))*(SUM($H$1:KR$1)&lt;=SUM($F$8:$F29))*1,"F"))</f>
        <v>0</v>
      </c>
      <c r="KS29" s="65">
        <f ca="1">IF(WEEKDAY(KS$6,2)&gt;5,"w",IF(ISERROR(VLOOKUP(KS$6,fériés,1,FALSE)),(SUM($H$1:KS$1)&gt;SUM($F$8:$F28))*(SUM($H$1:KS$1)&lt;=SUM($F$8:$F29))*1,"F"))</f>
        <v>0</v>
      </c>
      <c r="KT29" s="65">
        <f ca="1">IF(WEEKDAY(KT$6,2)&gt;5,"w",IF(ISERROR(VLOOKUP(KT$6,fériés,1,FALSE)),(SUM($H$1:KT$1)&gt;SUM($F$8:$F28))*(SUM($H$1:KT$1)&lt;=SUM($F$8:$F29))*1,"F"))</f>
        <v>0</v>
      </c>
      <c r="KU29" s="65">
        <f ca="1">IF(WEEKDAY(KU$6,2)&gt;5,"w",IF(ISERROR(VLOOKUP(KU$6,fériés,1,FALSE)),(SUM($H$1:KU$1)&gt;SUM($F$8:$F28))*(SUM($H$1:KU$1)&lt;=SUM($F$8:$F29))*1,"F"))</f>
        <v>0</v>
      </c>
      <c r="KV29" s="65">
        <f ca="1">IF(WEEKDAY(KV$6,2)&gt;5,"w",IF(ISERROR(VLOOKUP(KV$6,fériés,1,FALSE)),(SUM($H$1:KV$1)&gt;SUM($F$8:$F28))*(SUM($H$1:KV$1)&lt;=SUM($F$8:$F29))*1,"F"))</f>
        <v>0</v>
      </c>
      <c r="KW29" s="65">
        <f ca="1">IF(WEEKDAY(KW$6,2)&gt;5,"w",IF(ISERROR(VLOOKUP(KW$6,fériés,1,FALSE)),(SUM($H$1:KW$1)&gt;SUM($F$8:$F28))*(SUM($H$1:KW$1)&lt;=SUM($F$8:$F29))*1,"F"))</f>
        <v>0</v>
      </c>
      <c r="KX29" s="65">
        <f ca="1">IF(WEEKDAY(KX$6,2)&gt;5,"w",IF(ISERROR(VLOOKUP(KX$6,fériés,1,FALSE)),(SUM($H$1:KX$1)&gt;SUM($F$8:$F28))*(SUM($H$1:KX$1)&lt;=SUM($F$8:$F29))*1,"F"))</f>
        <v>0</v>
      </c>
      <c r="KY29" s="65">
        <f ca="1">IF(WEEKDAY(KY$6,2)&gt;5,"w",IF(ISERROR(VLOOKUP(KY$6,fériés,1,FALSE)),(SUM($H$1:KY$1)&gt;SUM($F$8:$F28))*(SUM($H$1:KY$1)&lt;=SUM($F$8:$F29))*1,"F"))</f>
        <v>0</v>
      </c>
      <c r="KZ29" s="65">
        <f ca="1">IF(WEEKDAY(KZ$6,2)&gt;5,"w",IF(ISERROR(VLOOKUP(KZ$6,fériés,1,FALSE)),(SUM($H$1:KZ$1)&gt;SUM($F$8:$F28))*(SUM($H$1:KZ$1)&lt;=SUM($F$8:$F29))*1,"F"))</f>
        <v>0</v>
      </c>
      <c r="LA29" s="65">
        <f ca="1">IF(WEEKDAY(LA$6,2)&gt;5,"w",IF(ISERROR(VLOOKUP(LA$6,fériés,1,FALSE)),(SUM($H$1:LA$1)&gt;SUM($F$8:$F28))*(SUM($H$1:LA$1)&lt;=SUM($F$8:$F29))*1,"F"))</f>
        <v>0</v>
      </c>
      <c r="LB29" s="65">
        <f ca="1">IF(WEEKDAY(LB$6,2)&gt;5,"w",IF(ISERROR(VLOOKUP(LB$6,fériés,1,FALSE)),(SUM($H$1:LB$1)&gt;SUM($F$8:$F28))*(SUM($H$1:LB$1)&lt;=SUM($F$8:$F29))*1,"F"))</f>
        <v>0</v>
      </c>
      <c r="LC29" s="65">
        <f ca="1">IF(WEEKDAY(LC$6,2)&gt;5,"w",IF(ISERROR(VLOOKUP(LC$6,fériés,1,FALSE)),(SUM($H$1:LC$1)&gt;SUM($F$8:$F28))*(SUM($H$1:LC$1)&lt;=SUM($F$8:$F29))*1,"F"))</f>
        <v>0</v>
      </c>
      <c r="LD29" s="65">
        <f ca="1">IF(WEEKDAY(LD$6,2)&gt;5,"w",IF(ISERROR(VLOOKUP(LD$6,fériés,1,FALSE)),(SUM($H$1:LD$1)&gt;SUM($F$8:$F28))*(SUM($H$1:LD$1)&lt;=SUM($F$8:$F29))*1,"F"))</f>
        <v>0</v>
      </c>
      <c r="LE29" s="65">
        <f ca="1">IF(WEEKDAY(LE$6,2)&gt;5,"w",IF(ISERROR(VLOOKUP(LE$6,fériés,1,FALSE)),(SUM($H$1:LE$1)&gt;SUM($F$8:$F28))*(SUM($H$1:LE$1)&lt;=SUM($F$8:$F29))*1,"F"))</f>
        <v>0</v>
      </c>
      <c r="LF29" s="65">
        <f ca="1">IF(WEEKDAY(LF$6,2)&gt;5,"w",IF(ISERROR(VLOOKUP(LF$6,fériés,1,FALSE)),(SUM($H$1:LF$1)&gt;SUM($F$8:$F28))*(SUM($H$1:LF$1)&lt;=SUM($F$8:$F29))*1,"F"))</f>
        <v>0</v>
      </c>
      <c r="LG29" s="65">
        <f ca="1">IF(WEEKDAY(LG$6,2)&gt;5,"w",IF(ISERROR(VLOOKUP(LG$6,fériés,1,FALSE)),(SUM($H$1:LG$1)&gt;SUM($F$8:$F28))*(SUM($H$1:LG$1)&lt;=SUM($F$8:$F29))*1,"F"))</f>
        <v>0</v>
      </c>
      <c r="LH29" s="65">
        <f ca="1">IF(WEEKDAY(LH$6,2)&gt;5,"w",IF(ISERROR(VLOOKUP(LH$6,fériés,1,FALSE)),(SUM($H$1:LH$1)&gt;SUM($F$8:$F28))*(SUM($H$1:LH$1)&lt;=SUM($F$8:$F29))*1,"F"))</f>
        <v>0</v>
      </c>
      <c r="LI29" s="65">
        <f ca="1">IF(WEEKDAY(LI$6,2)&gt;5,"w",IF(ISERROR(VLOOKUP(LI$6,fériés,1,FALSE)),(SUM($H$1:LI$1)&gt;SUM($F$8:$F28))*(SUM($H$1:LI$1)&lt;=SUM($F$8:$F29))*1,"F"))</f>
        <v>0</v>
      </c>
      <c r="LJ29" s="65">
        <f ca="1">IF(WEEKDAY(LJ$6,2)&gt;5,"w",IF(ISERROR(VLOOKUP(LJ$6,fériés,1,FALSE)),(SUM($H$1:LJ$1)&gt;SUM($F$8:$F28))*(SUM($H$1:LJ$1)&lt;=SUM($F$8:$F29))*1,"F"))</f>
        <v>0</v>
      </c>
      <c r="LK29" s="65">
        <f ca="1">IF(WEEKDAY(LK$6,2)&gt;5,"w",IF(ISERROR(VLOOKUP(LK$6,fériés,1,FALSE)),(SUM($H$1:LK$1)&gt;SUM($F$8:$F28))*(SUM($H$1:LK$1)&lt;=SUM($F$8:$F29))*1,"F"))</f>
        <v>0</v>
      </c>
      <c r="LL29" s="65">
        <f ca="1">IF(WEEKDAY(LL$6,2)&gt;5,"w",IF(ISERROR(VLOOKUP(LL$6,fériés,1,FALSE)),(SUM($H$1:LL$1)&gt;SUM($F$8:$F28))*(SUM($H$1:LL$1)&lt;=SUM($F$8:$F29))*1,"F"))</f>
        <v>0</v>
      </c>
      <c r="LM29" s="65">
        <f ca="1">IF(WEEKDAY(LM$6,2)&gt;5,"w",IF(ISERROR(VLOOKUP(LM$6,fériés,1,FALSE)),(SUM($H$1:LM$1)&gt;SUM($F$8:$F28))*(SUM($H$1:LM$1)&lt;=SUM($F$8:$F29))*1,"F"))</f>
        <v>0</v>
      </c>
      <c r="LN29" s="65">
        <f ca="1">IF(WEEKDAY(LN$6,2)&gt;5,"w",IF(ISERROR(VLOOKUP(LN$6,fériés,1,FALSE)),(SUM($H$1:LN$1)&gt;SUM($F$8:$F28))*(SUM($H$1:LN$1)&lt;=SUM($F$8:$F29))*1,"F"))</f>
        <v>0</v>
      </c>
      <c r="LO29" s="65">
        <f ca="1">IF(WEEKDAY(LO$6,2)&gt;5,"w",IF(ISERROR(VLOOKUP(LO$6,fériés,1,FALSE)),(SUM($H$1:LO$1)&gt;SUM($F$8:$F28))*(SUM($H$1:LO$1)&lt;=SUM($F$8:$F29))*1,"F"))</f>
        <v>0</v>
      </c>
      <c r="LP29" s="65">
        <f ca="1">IF(WEEKDAY(LP$6,2)&gt;5,"w",IF(ISERROR(VLOOKUP(LP$6,fériés,1,FALSE)),(SUM($H$1:LP$1)&gt;SUM($F$8:$F28))*(SUM($H$1:LP$1)&lt;=SUM($F$8:$F29))*1,"F"))</f>
        <v>0</v>
      </c>
      <c r="LQ29" s="65">
        <f ca="1">IF(WEEKDAY(LQ$6,2)&gt;5,"w",IF(ISERROR(VLOOKUP(LQ$6,fériés,1,FALSE)),(SUM($H$1:LQ$1)&gt;SUM($F$8:$F28))*(SUM($H$1:LQ$1)&lt;=SUM($F$8:$F29))*1,"F"))</f>
        <v>0</v>
      </c>
      <c r="LR29" s="65">
        <f ca="1">IF(WEEKDAY(LR$6,2)&gt;5,"w",IF(ISERROR(VLOOKUP(LR$6,fériés,1,FALSE)),(SUM($H$1:LR$1)&gt;SUM($F$8:$F28))*(SUM($H$1:LR$1)&lt;=SUM($F$8:$F29))*1,"F"))</f>
        <v>0</v>
      </c>
      <c r="LS29" s="65">
        <f ca="1">IF(WEEKDAY(LS$6,2)&gt;5,"w",IF(ISERROR(VLOOKUP(LS$6,fériés,1,FALSE)),(SUM($H$1:LS$1)&gt;SUM($F$8:$F28))*(SUM($H$1:LS$1)&lt;=SUM($F$8:$F29))*1,"F"))</f>
        <v>0</v>
      </c>
      <c r="LT29" s="65">
        <f ca="1">IF(WEEKDAY(LT$6,2)&gt;5,"w",IF(ISERROR(VLOOKUP(LT$6,fériés,1,FALSE)),(SUM($H$1:LT$1)&gt;SUM($F$8:$F28))*(SUM($H$1:LT$1)&lt;=SUM($F$8:$F29))*1,"F"))</f>
        <v>0</v>
      </c>
      <c r="LU29" s="65">
        <f ca="1">IF(WEEKDAY(LU$6,2)&gt;5,"w",IF(ISERROR(VLOOKUP(LU$6,fériés,1,FALSE)),(SUM($H$1:LU$1)&gt;SUM($F$8:$F28))*(SUM($H$1:LU$1)&lt;=SUM($F$8:$F29))*1,"F"))</f>
        <v>0</v>
      </c>
      <c r="LV29" s="65">
        <f ca="1">IF(WEEKDAY(LV$6,2)&gt;5,"w",IF(ISERROR(VLOOKUP(LV$6,fériés,1,FALSE)),(SUM($H$1:LV$1)&gt;SUM($F$8:$F28))*(SUM($H$1:LV$1)&lt;=SUM($F$8:$F29))*1,"F"))</f>
        <v>0</v>
      </c>
      <c r="LW29" s="65">
        <f ca="1">IF(WEEKDAY(LW$6,2)&gt;5,"w",IF(ISERROR(VLOOKUP(LW$6,fériés,1,FALSE)),(SUM($H$1:LW$1)&gt;SUM($F$8:$F28))*(SUM($H$1:LW$1)&lt;=SUM($F$8:$F29))*1,"F"))</f>
        <v>0</v>
      </c>
      <c r="LX29" s="65">
        <f ca="1">IF(WEEKDAY(LX$6,2)&gt;5,"w",IF(ISERROR(VLOOKUP(LX$6,fériés,1,FALSE)),(SUM($H$1:LX$1)&gt;SUM($F$8:$F28))*(SUM($H$1:LX$1)&lt;=SUM($F$8:$F29))*1,"F"))</f>
        <v>0</v>
      </c>
      <c r="LY29" s="65">
        <f ca="1">IF(WEEKDAY(LY$6,2)&gt;5,"w",IF(ISERROR(VLOOKUP(LY$6,fériés,1,FALSE)),(SUM($H$1:LY$1)&gt;SUM($F$8:$F28))*(SUM($H$1:LY$1)&lt;=SUM($F$8:$F29))*1,"F"))</f>
        <v>0</v>
      </c>
      <c r="LZ29" s="65">
        <f ca="1">IF(WEEKDAY(LZ$6,2)&gt;5,"w",IF(ISERROR(VLOOKUP(LZ$6,fériés,1,FALSE)),(SUM($H$1:LZ$1)&gt;SUM($F$8:$F28))*(SUM($H$1:LZ$1)&lt;=SUM($F$8:$F29))*1,"F"))</f>
        <v>0</v>
      </c>
      <c r="MA29" s="65">
        <f ca="1">IF(WEEKDAY(MA$6,2)&gt;5,"w",IF(ISERROR(VLOOKUP(MA$6,fériés,1,FALSE)),(SUM($H$1:MA$1)&gt;SUM($F$8:$F28))*(SUM($H$1:MA$1)&lt;=SUM($F$8:$F29))*1,"F"))</f>
        <v>0</v>
      </c>
      <c r="MB29" s="65">
        <f ca="1">IF(WEEKDAY(MB$6,2)&gt;5,"w",IF(ISERROR(VLOOKUP(MB$6,fériés,1,FALSE)),(SUM($H$1:MB$1)&gt;SUM($F$8:$F28))*(SUM($H$1:MB$1)&lt;=SUM($F$8:$F29))*1,"F"))</f>
        <v>0</v>
      </c>
      <c r="MC29" s="65">
        <f ca="1">IF(WEEKDAY(MC$6,2)&gt;5,"w",IF(ISERROR(VLOOKUP(MC$6,fériés,1,FALSE)),(SUM($H$1:MC$1)&gt;SUM($F$8:$F28))*(SUM($H$1:MC$1)&lt;=SUM($F$8:$F29))*1,"F"))</f>
        <v>0</v>
      </c>
      <c r="MD29" s="65">
        <f ca="1">IF(WEEKDAY(MD$6,2)&gt;5,"w",IF(ISERROR(VLOOKUP(MD$6,fériés,1,FALSE)),(SUM($H$1:MD$1)&gt;SUM($F$8:$F28))*(SUM($H$1:MD$1)&lt;=SUM($F$8:$F29))*1,"F"))</f>
        <v>0</v>
      </c>
      <c r="ME29" s="65">
        <f ca="1">IF(WEEKDAY(ME$6,2)&gt;5,"w",IF(ISERROR(VLOOKUP(ME$6,fériés,1,FALSE)),(SUM($H$1:ME$1)&gt;SUM($F$8:$F28))*(SUM($H$1:ME$1)&lt;=SUM($F$8:$F29))*1,"F"))</f>
        <v>0</v>
      </c>
      <c r="MF29" s="65">
        <f ca="1">IF(WEEKDAY(MF$6,2)&gt;5,"w",IF(ISERROR(VLOOKUP(MF$6,fériés,1,FALSE)),(SUM($H$1:MF$1)&gt;SUM($F$8:$F28))*(SUM($H$1:MF$1)&lt;=SUM($F$8:$F29))*1,"F"))</f>
        <v>0</v>
      </c>
      <c r="MG29" s="65">
        <f ca="1">IF(WEEKDAY(MG$6,2)&gt;5,"w",IF(ISERROR(VLOOKUP(MG$6,fériés,1,FALSE)),(SUM($H$1:MG$1)&gt;SUM($F$8:$F28))*(SUM($H$1:MG$1)&lt;=SUM($F$8:$F29))*1,"F"))</f>
        <v>0</v>
      </c>
      <c r="MH29" s="65" t="str">
        <f ca="1">IF(WEEKDAY(MH$6,2)&gt;5,"w",IF(ISERROR(VLOOKUP(MH$6,fériés,1,FALSE)),(SUM($H$1:MH$1)&gt;SUM($F$8:$F28))*(SUM($H$1:MH$1)&lt;=SUM($F$8:$F29))*1,"F"))</f>
        <v>w</v>
      </c>
      <c r="MI29" s="65" t="str">
        <f ca="1">IF(WEEKDAY(MI$6,2)&gt;5,"w",IF(ISERROR(VLOOKUP(MI$6,fériés,1,FALSE)),(SUM($H$1:MI$1)&gt;SUM($F$8:$F28))*(SUM($H$1:MI$1)&lt;=SUM($F$8:$F29))*1,"F"))</f>
        <v>w</v>
      </c>
      <c r="MJ29" s="65" t="str">
        <f ca="1">IF(WEEKDAY(MJ$6,2)&gt;5,"w",IF(ISERROR(VLOOKUP(MJ$6,fériés,1,FALSE)),(SUM($H$1:MJ$1)&gt;SUM($F$8:$F28))*(SUM($H$1:MJ$1)&lt;=SUM($F$8:$F29))*1,"F"))</f>
        <v>w</v>
      </c>
      <c r="MK29" s="65" t="str">
        <f ca="1">IF(WEEKDAY(MK$6,2)&gt;5,"w",IF(ISERROR(VLOOKUP(MK$6,fériés,1,FALSE)),(SUM($H$1:MK$1)&gt;SUM($F$8:$F28))*(SUM($H$1:MK$1)&lt;=SUM($F$8:$F29))*1,"F"))</f>
        <v>w</v>
      </c>
      <c r="ML29" s="65" t="str">
        <f ca="1">IF(WEEKDAY(ML$6,2)&gt;5,"w",IF(ISERROR(VLOOKUP(ML$6,fériés,1,FALSE)),(SUM($H$1:ML$1)&gt;SUM($F$8:$F28))*(SUM($H$1:ML$1)&lt;=SUM($F$8:$F29))*1,"F"))</f>
        <v>w</v>
      </c>
      <c r="MM29" s="65" t="str">
        <f ca="1">IF(WEEKDAY(MM$6,2)&gt;5,"w",IF(ISERROR(VLOOKUP(MM$6,fériés,1,FALSE)),(SUM($H$1:MM$1)&gt;SUM($F$8:$F28))*(SUM($H$1:MM$1)&lt;=SUM($F$8:$F29))*1,"F"))</f>
        <v>w</v>
      </c>
      <c r="MN29" s="65" t="str">
        <f ca="1">IF(WEEKDAY(MN$6,2)&gt;5,"w",IF(ISERROR(VLOOKUP(MN$6,fériés,1,FALSE)),(SUM($H$1:MN$1)&gt;SUM($F$8:$F28))*(SUM($H$1:MN$1)&lt;=SUM($F$8:$F29))*1,"F"))</f>
        <v>w</v>
      </c>
      <c r="MO29" s="65" t="str">
        <f ca="1">IF(WEEKDAY(MO$6,2)&gt;5,"w",IF(ISERROR(VLOOKUP(MO$6,fériés,1,FALSE)),(SUM($H$1:MO$1)&gt;SUM($F$8:$F28))*(SUM($H$1:MO$1)&lt;=SUM($F$8:$F29))*1,"F"))</f>
        <v>w</v>
      </c>
      <c r="MP29" s="65" t="str">
        <f ca="1">IF(WEEKDAY(MP$6,2)&gt;5,"w",IF(ISERROR(VLOOKUP(MP$6,fériés,1,FALSE)),(SUM($H$1:MP$1)&gt;SUM($F$8:$F28))*(SUM($H$1:MP$1)&lt;=SUM($F$8:$F29))*1,"F"))</f>
        <v>w</v>
      </c>
      <c r="MQ29" s="65" t="str">
        <f ca="1">IF(WEEKDAY(MQ$6,2)&gt;5,"w",IF(ISERROR(VLOOKUP(MQ$6,fériés,1,FALSE)),(SUM($H$1:MQ$1)&gt;SUM($F$8:$F28))*(SUM($H$1:MQ$1)&lt;=SUM($F$8:$F29))*1,"F"))</f>
        <v>w</v>
      </c>
      <c r="MR29" s="65" t="str">
        <f ca="1">IF(WEEKDAY(MR$6,2)&gt;5,"w",IF(ISERROR(VLOOKUP(MR$6,fériés,1,FALSE)),(SUM($H$1:MR$1)&gt;SUM($F$8:$F28))*(SUM($H$1:MR$1)&lt;=SUM($F$8:$F29))*1,"F"))</f>
        <v>w</v>
      </c>
      <c r="MS29" s="65" t="str">
        <f ca="1">IF(WEEKDAY(MS$6,2)&gt;5,"w",IF(ISERROR(VLOOKUP(MS$6,fériés,1,FALSE)),(SUM($H$1:MS$1)&gt;SUM($F$8:$F28))*(SUM($H$1:MS$1)&lt;=SUM($F$8:$F29))*1,"F"))</f>
        <v>w</v>
      </c>
      <c r="MT29" s="65" t="str">
        <f ca="1">IF(WEEKDAY(MT$6,2)&gt;5,"w",IF(ISERROR(VLOOKUP(MT$6,fériés,1,FALSE)),(SUM($H$1:MT$1)&gt;SUM($F$8:$F28))*(SUM($H$1:MT$1)&lt;=SUM($F$8:$F29))*1,"F"))</f>
        <v>w</v>
      </c>
      <c r="MU29" s="65" t="str">
        <f ca="1">IF(WEEKDAY(MU$6,2)&gt;5,"w",IF(ISERROR(VLOOKUP(MU$6,fériés,1,FALSE)),(SUM($H$1:MU$1)&gt;SUM($F$8:$F28))*(SUM($H$1:MU$1)&lt;=SUM($F$8:$F29))*1,"F"))</f>
        <v>w</v>
      </c>
      <c r="MV29" s="65" t="str">
        <f ca="1">IF(WEEKDAY(MV$6,2)&gt;5,"w",IF(ISERROR(VLOOKUP(MV$6,fériés,1,FALSE)),(SUM($H$1:MV$1)&gt;SUM($F$8:$F28))*(SUM($H$1:MV$1)&lt;=SUM($F$8:$F29))*1,"F"))</f>
        <v>w</v>
      </c>
      <c r="MW29" s="65" t="str">
        <f ca="1">IF(WEEKDAY(MW$6,2)&gt;5,"w",IF(ISERROR(VLOOKUP(MW$6,fériés,1,FALSE)),(SUM($H$1:MW$1)&gt;SUM($F$8:$F28))*(SUM($H$1:MW$1)&lt;=SUM($F$8:$F29))*1,"F"))</f>
        <v>w</v>
      </c>
      <c r="MX29" s="65" t="str">
        <f ca="1">IF(WEEKDAY(MX$6,2)&gt;5,"w",IF(ISERROR(VLOOKUP(MX$6,fériés,1,FALSE)),(SUM($H$1:MX$1)&gt;SUM($F$8:$F28))*(SUM($H$1:MX$1)&lt;=SUM($F$8:$F29))*1,"F"))</f>
        <v>w</v>
      </c>
      <c r="MY29" s="65" t="str">
        <f ca="1">IF(WEEKDAY(MY$6,2)&gt;5,"w",IF(ISERROR(VLOOKUP(MY$6,fériés,1,FALSE)),(SUM($H$1:MY$1)&gt;SUM($F$8:$F28))*(SUM($H$1:MY$1)&lt;=SUM($F$8:$F29))*1,"F"))</f>
        <v>w</v>
      </c>
      <c r="MZ29" s="65" t="str">
        <f ca="1">IF(WEEKDAY(MZ$6,2)&gt;5,"w",IF(ISERROR(VLOOKUP(MZ$6,fériés,1,FALSE)),(SUM($H$1:MZ$1)&gt;SUM($F$8:$F28))*(SUM($H$1:MZ$1)&lt;=SUM($F$8:$F29))*1,"F"))</f>
        <v>w</v>
      </c>
      <c r="NA29" s="65" t="str">
        <f ca="1">IF(WEEKDAY(NA$6,2)&gt;5,"w",IF(ISERROR(VLOOKUP(NA$6,fériés,1,FALSE)),(SUM($H$1:NA$1)&gt;SUM($F$8:$F28))*(SUM($H$1:NA$1)&lt;=SUM($F$8:$F29))*1,"F"))</f>
        <v>w</v>
      </c>
      <c r="NB29" s="65">
        <f ca="1">IF(WEEKDAY(NB$6,2)&gt;5,"w",IF(ISERROR(VLOOKUP(NB$6,fériés,1,FALSE)),(SUM($H$1:NB$1)&gt;SUM($F$8:$F28))*(SUM($H$1:NB$1)&lt;=SUM($F$8:$F29))*1,"F"))</f>
        <v>0</v>
      </c>
      <c r="NC29" s="65">
        <f ca="1">IF(WEEKDAY(NC$6,2)&gt;5,"w",IF(ISERROR(VLOOKUP(NC$6,fériés,1,FALSE)),(SUM($H$1:NC$1)&gt;SUM($F$8:$F28))*(SUM($H$1:NC$1)&lt;=SUM($F$8:$F29))*1,"F"))</f>
        <v>0</v>
      </c>
      <c r="ND29" s="65">
        <f ca="1">IF(WEEKDAY(ND$6,2)&gt;5,"w",IF(ISERROR(VLOOKUP(ND$6,fériés,1,FALSE)),(SUM($H$1:ND$1)&gt;SUM($F$8:$F28))*(SUM($H$1:ND$1)&lt;=SUM($F$8:$F29))*1,"F"))</f>
        <v>0</v>
      </c>
      <c r="NE29" s="65">
        <f ca="1">IF(WEEKDAY(NE$6,2)&gt;5,"w",IF(ISERROR(VLOOKUP(NE$6,fériés,1,FALSE)),(SUM($H$1:NE$1)&gt;SUM($F$8:$F28))*(SUM($H$1:NE$1)&lt;=SUM($F$8:$F29))*1,"F"))</f>
        <v>0</v>
      </c>
      <c r="NF29" s="65">
        <f ca="1">IF(WEEKDAY(NF$6,2)&gt;5,"w",IF(ISERROR(VLOOKUP(NF$6,fériés,1,FALSE)),(SUM($H$1:NF$1)&gt;SUM($F$8:$F28))*(SUM($H$1:NF$1)&lt;=SUM($F$8:$F29))*1,"F"))</f>
        <v>0</v>
      </c>
      <c r="NG29" s="65">
        <f ca="1">IF(WEEKDAY(NG$6,2)&gt;5,"w",IF(ISERROR(VLOOKUP(NG$6,fériés,1,FALSE)),(SUM($H$1:NG$1)&gt;SUM($F$8:$F28))*(SUM($H$1:NG$1)&lt;=SUM($F$8:$F29))*1,"F"))</f>
        <v>0</v>
      </c>
      <c r="NH29" s="65">
        <f ca="1">IF(WEEKDAY(NH$6,2)&gt;5,"w",IF(ISERROR(VLOOKUP(NH$6,fériés,1,FALSE)),(SUM($H$1:NH$1)&gt;SUM($F$8:$F28))*(SUM($H$1:NH$1)&lt;=SUM($F$8:$F29))*1,"F"))</f>
        <v>0</v>
      </c>
      <c r="NI29" s="65">
        <f ca="1">IF(WEEKDAY(NI$6,2)&gt;5,"w",IF(ISERROR(VLOOKUP(NI$6,fériés,1,FALSE)),(SUM($H$1:NI$1)&gt;SUM($F$8:$F28))*(SUM($H$1:NI$1)&lt;=SUM($F$8:$F29))*1,"F"))</f>
        <v>0</v>
      </c>
      <c r="NJ29" s="65">
        <f ca="1">IF(WEEKDAY(NJ$6,2)&gt;5,"w",IF(ISERROR(VLOOKUP(NJ$6,fériés,1,FALSE)),(SUM($H$1:NJ$1)&gt;SUM($F$8:$F28))*(SUM($H$1:NJ$1)&lt;=SUM($F$8:$F29))*1,"F"))</f>
        <v>0</v>
      </c>
      <c r="NK29" s="65">
        <f ca="1">IF(WEEKDAY(NK$6,2)&gt;5,"w",IF(ISERROR(VLOOKUP(NK$6,fériés,1,FALSE)),(SUM($H$1:NK$1)&gt;SUM($F$8:$F28))*(SUM($H$1:NK$1)&lt;=SUM($F$8:$F29))*1,"F"))</f>
        <v>0</v>
      </c>
      <c r="NL29" s="65">
        <f ca="1">IF(WEEKDAY(NL$6,2)&gt;5,"w",IF(ISERROR(VLOOKUP(NL$6,fériés,1,FALSE)),(SUM($H$1:NL$1)&gt;SUM($F$8:$F28))*(SUM($H$1:NL$1)&lt;=SUM($F$8:$F29))*1,"F"))</f>
        <v>0</v>
      </c>
      <c r="NM29" s="65">
        <f ca="1">IF(WEEKDAY(NM$6,2)&gt;5,"w",IF(ISERROR(VLOOKUP(NM$6,fériés,1,FALSE)),(SUM($H$1:NM$1)&gt;SUM($F$8:$F28))*(SUM($H$1:NM$1)&lt;=SUM($F$8:$F29))*1,"F"))</f>
        <v>0</v>
      </c>
      <c r="NN29" s="65">
        <f ca="1">IF(WEEKDAY(NN$6,2)&gt;5,"w",IF(ISERROR(VLOOKUP(NN$6,fériés,1,FALSE)),(SUM($H$1:NN$1)&gt;SUM($F$8:$F28))*(SUM($H$1:NN$1)&lt;=SUM($F$8:$F29))*1,"F"))</f>
        <v>0</v>
      </c>
      <c r="NO29" s="65">
        <f ca="1">IF(WEEKDAY(NO$6,2)&gt;5,"w",IF(ISERROR(VLOOKUP(NO$6,fériés,1,FALSE)),(SUM($H$1:NO$1)&gt;SUM($F$8:$F28))*(SUM($H$1:NO$1)&lt;=SUM($F$8:$F29))*1,"F"))</f>
        <v>0</v>
      </c>
      <c r="NP29" s="65">
        <f ca="1">IF(WEEKDAY(NP$6,2)&gt;5,"w",IF(ISERROR(VLOOKUP(NP$6,fériés,1,FALSE)),(SUM($H$1:NP$1)&gt;SUM($F$8:$F28))*(SUM($H$1:NP$1)&lt;=SUM($F$8:$F29))*1,"F"))</f>
        <v>0</v>
      </c>
      <c r="NQ29" s="65">
        <f ca="1">IF(WEEKDAY(NQ$6,2)&gt;5,"w",IF(ISERROR(VLOOKUP(NQ$6,fériés,1,FALSE)),(SUM($H$1:NQ$1)&gt;SUM($F$8:$F28))*(SUM($H$1:NQ$1)&lt;=SUM($F$8:$F29))*1,"F"))</f>
        <v>0</v>
      </c>
      <c r="NR29" s="65">
        <f ca="1">IF(WEEKDAY(NR$6,2)&gt;5,"w",IF(ISERROR(VLOOKUP(NR$6,fériés,1,FALSE)),(SUM($H$1:NR$1)&gt;SUM($F$8:$F28))*(SUM($H$1:NR$1)&lt;=SUM($F$8:$F29))*1,"F"))</f>
        <v>0</v>
      </c>
      <c r="NS29" s="65">
        <f ca="1">IF(WEEKDAY(NS$6,2)&gt;5,"w",IF(ISERROR(VLOOKUP(NS$6,fériés,1,FALSE)),(SUM($H$1:NS$1)&gt;SUM($F$8:$F28))*(SUM($H$1:NS$1)&lt;=SUM($F$8:$F29))*1,"F"))</f>
        <v>0</v>
      </c>
      <c r="NT29" s="65">
        <f ca="1">IF(WEEKDAY(NT$6,2)&gt;5,"w",IF(ISERROR(VLOOKUP(NT$6,fériés,1,FALSE)),(SUM($H$1:NT$1)&gt;SUM($F$8:$F28))*(SUM($H$1:NT$1)&lt;=SUM($F$8:$F29))*1,"F"))</f>
        <v>0</v>
      </c>
      <c r="NU29" s="65">
        <f ca="1">IF(WEEKDAY(NU$6,2)&gt;5,"w",IF(ISERROR(VLOOKUP(NU$6,fériés,1,FALSE)),(SUM($H$1:NU$1)&gt;SUM($F$8:$F28))*(SUM($H$1:NU$1)&lt;=SUM($F$8:$F29))*1,"F"))</f>
        <v>0</v>
      </c>
      <c r="NV29" s="65">
        <f ca="1">IF(WEEKDAY(NV$6,2)&gt;5,"w",IF(ISERROR(VLOOKUP(NV$6,fériés,1,FALSE)),(SUM($H$1:NV$1)&gt;SUM($F$8:$F28))*(SUM($H$1:NV$1)&lt;=SUM($F$8:$F29))*1,"F"))</f>
        <v>0</v>
      </c>
      <c r="NW29" s="65">
        <f ca="1">IF(WEEKDAY(NW$6,2)&gt;5,"w",IF(ISERROR(VLOOKUP(NW$6,fériés,1,FALSE)),(SUM($H$1:NW$1)&gt;SUM($F$8:$F28))*(SUM($H$1:NW$1)&lt;=SUM($F$8:$F29))*1,"F"))</f>
        <v>0</v>
      </c>
      <c r="NX29" s="65">
        <f ca="1">IF(WEEKDAY(NX$6,2)&gt;5,"w",IF(ISERROR(VLOOKUP(NX$6,fériés,1,FALSE)),(SUM($H$1:NX$1)&gt;SUM($F$8:$F28))*(SUM($H$1:NX$1)&lt;=SUM($F$8:$F29))*1,"F"))</f>
        <v>0</v>
      </c>
      <c r="NY29" s="65">
        <f ca="1">IF(WEEKDAY(NY$6,2)&gt;5,"w",IF(ISERROR(VLOOKUP(NY$6,fériés,1,FALSE)),(SUM($H$1:NY$1)&gt;SUM($F$8:$F28))*(SUM($H$1:NY$1)&lt;=SUM($F$8:$F29))*1,"F"))</f>
        <v>0</v>
      </c>
      <c r="NZ29" s="65">
        <f ca="1">IF(WEEKDAY(NZ$6,2)&gt;5,"w",IF(ISERROR(VLOOKUP(NZ$6,fériés,1,FALSE)),(SUM($H$1:NZ$1)&gt;SUM($F$8:$F28))*(SUM($H$1:NZ$1)&lt;=SUM($F$8:$F29))*1,"F"))</f>
        <v>0</v>
      </c>
      <c r="OA29" s="65">
        <f ca="1">IF(WEEKDAY(OA$6,2)&gt;5,"w",IF(ISERROR(VLOOKUP(OA$6,fériés,1,FALSE)),(SUM($H$1:OA$1)&gt;SUM($F$8:$F28))*(SUM($H$1:OA$1)&lt;=SUM($F$8:$F29))*1,"F"))</f>
        <v>0</v>
      </c>
      <c r="OB29" s="65">
        <f ca="1">IF(WEEKDAY(OB$6,2)&gt;5,"w",IF(ISERROR(VLOOKUP(OB$6,fériés,1,FALSE)),(SUM($H$1:OB$1)&gt;SUM($F$8:$F28))*(SUM($H$1:OB$1)&lt;=SUM($F$8:$F29))*1,"F"))</f>
        <v>0</v>
      </c>
      <c r="OC29" s="65">
        <f ca="1">IF(WEEKDAY(OC$6,2)&gt;5,"w",IF(ISERROR(VLOOKUP(OC$6,fériés,1,FALSE)),(SUM($H$1:OC$1)&gt;SUM($F$8:$F28))*(SUM($H$1:OC$1)&lt;=SUM($F$8:$F29))*1,"F"))</f>
        <v>0</v>
      </c>
      <c r="OD29" s="65">
        <f ca="1">IF(WEEKDAY(OD$6,2)&gt;5,"w",IF(ISERROR(VLOOKUP(OD$6,fériés,1,FALSE)),(SUM($H$1:OD$1)&gt;SUM($F$8:$F28))*(SUM($H$1:OD$1)&lt;=SUM($F$8:$F29))*1,"F"))</f>
        <v>0</v>
      </c>
      <c r="OE29" s="65">
        <f ca="1">IF(WEEKDAY(OE$6,2)&gt;5,"w",IF(ISERROR(VLOOKUP(OE$6,fériés,1,FALSE)),(SUM($H$1:OE$1)&gt;SUM($F$8:$F28))*(SUM($H$1:OE$1)&lt;=SUM($F$8:$F29))*1,"F"))</f>
        <v>0</v>
      </c>
      <c r="OF29" s="65">
        <f ca="1">IF(WEEKDAY(OF$6,2)&gt;5,"w",IF(ISERROR(VLOOKUP(OF$6,fériés,1,FALSE)),(SUM($H$1:OF$1)&gt;SUM($F$8:$F28))*(SUM($H$1:OF$1)&lt;=SUM($F$8:$F29))*1,"F"))</f>
        <v>0</v>
      </c>
      <c r="OG29" s="65">
        <f ca="1">IF(WEEKDAY(OG$6,2)&gt;5,"w",IF(ISERROR(VLOOKUP(OG$6,fériés,1,FALSE)),(SUM($H$1:OG$1)&gt;SUM($F$8:$F28))*(SUM($H$1:OG$1)&lt;=SUM($F$8:$F29))*1,"F"))</f>
        <v>0</v>
      </c>
      <c r="OH29" s="65">
        <f ca="1">IF(WEEKDAY(OH$6,2)&gt;5,"w",IF(ISERROR(VLOOKUP(OH$6,fériés,1,FALSE)),(SUM($H$1:OH$1)&gt;SUM($F$8:$F28))*(SUM($H$1:OH$1)&lt;=SUM($F$8:$F29))*1,"F"))</f>
        <v>0</v>
      </c>
      <c r="OI29" s="65">
        <f ca="1">IF(WEEKDAY(OI$6,2)&gt;5,"w",IF(ISERROR(VLOOKUP(OI$6,fériés,1,FALSE)),(SUM($H$1:OI$1)&gt;SUM($F$8:$F28))*(SUM($H$1:OI$1)&lt;=SUM($F$8:$F29))*1,"F"))</f>
        <v>0</v>
      </c>
      <c r="OJ29" s="65">
        <f ca="1">IF(WEEKDAY(OJ$6,2)&gt;5,"w",IF(ISERROR(VLOOKUP(OJ$6,fériés,1,FALSE)),(SUM($H$1:OJ$1)&gt;SUM($F$8:$F28))*(SUM($H$1:OJ$1)&lt;=SUM($F$8:$F29))*1,"F"))</f>
        <v>0</v>
      </c>
      <c r="OK29" s="65">
        <f ca="1">IF(WEEKDAY(OK$6,2)&gt;5,"w",IF(ISERROR(VLOOKUP(OK$6,fériés,1,FALSE)),(SUM($H$1:OK$1)&gt;SUM($F$8:$F28))*(SUM($H$1:OK$1)&lt;=SUM($F$8:$F29))*1,"F"))</f>
        <v>0</v>
      </c>
      <c r="OL29" s="65">
        <f ca="1">IF(WEEKDAY(OL$6,2)&gt;5,"w",IF(ISERROR(VLOOKUP(OL$6,fériés,1,FALSE)),(SUM($H$1:OL$1)&gt;SUM($F$8:$F28))*(SUM($H$1:OL$1)&lt;=SUM($F$8:$F29))*1,"F"))</f>
        <v>0</v>
      </c>
      <c r="OM29" s="65">
        <f ca="1">IF(WEEKDAY(OM$6,2)&gt;5,"w",IF(ISERROR(VLOOKUP(OM$6,fériés,1,FALSE)),(SUM($H$1:OM$1)&gt;SUM($F$8:$F28))*(SUM($H$1:OM$1)&lt;=SUM($F$8:$F29))*1,"F"))</f>
        <v>0</v>
      </c>
      <c r="ON29" s="65">
        <f ca="1">IF(WEEKDAY(ON$6,2)&gt;5,"w",IF(ISERROR(VLOOKUP(ON$6,fériés,1,FALSE)),(SUM($H$1:ON$1)&gt;SUM($F$8:$F28))*(SUM($H$1:ON$1)&lt;=SUM($F$8:$F29))*1,"F"))</f>
        <v>0</v>
      </c>
      <c r="OO29" s="65">
        <f ca="1">IF(WEEKDAY(OO$6,2)&gt;5,"w",IF(ISERROR(VLOOKUP(OO$6,fériés,1,FALSE)),(SUM($H$1:OO$1)&gt;SUM($F$8:$F28))*(SUM($H$1:OO$1)&lt;=SUM($F$8:$F29))*1,"F"))</f>
        <v>0</v>
      </c>
      <c r="OP29" s="65">
        <f ca="1">IF(WEEKDAY(OP$6,2)&gt;5,"w",IF(ISERROR(VLOOKUP(OP$6,fériés,1,FALSE)),(SUM($H$1:OP$1)&gt;SUM($F$8:$F28))*(SUM($H$1:OP$1)&lt;=SUM($F$8:$F29))*1,"F"))</f>
        <v>0</v>
      </c>
      <c r="OQ29" s="65">
        <f ca="1">IF(WEEKDAY(OQ$6,2)&gt;5,"w",IF(ISERROR(VLOOKUP(OQ$6,fériés,1,FALSE)),(SUM($H$1:OQ$1)&gt;SUM($F$8:$F28))*(SUM($H$1:OQ$1)&lt;=SUM($F$8:$F29))*1,"F"))</f>
        <v>0</v>
      </c>
      <c r="OR29" s="65">
        <f ca="1">IF(WEEKDAY(OR$6,2)&gt;5,"w",IF(ISERROR(VLOOKUP(OR$6,fériés,1,FALSE)),(SUM($H$1:OR$1)&gt;SUM($F$8:$F28))*(SUM($H$1:OR$1)&lt;=SUM($F$8:$F29))*1,"F"))</f>
        <v>0</v>
      </c>
      <c r="OS29" s="65">
        <f ca="1">IF(WEEKDAY(OS$6,2)&gt;5,"w",IF(ISERROR(VLOOKUP(OS$6,fériés,1,FALSE)),(SUM($H$1:OS$1)&gt;SUM($F$8:$F28))*(SUM($H$1:OS$1)&lt;=SUM($F$8:$F29))*1,"F"))</f>
        <v>0</v>
      </c>
      <c r="OT29" s="65">
        <f ca="1">IF(WEEKDAY(OT$6,2)&gt;5,"w",IF(ISERROR(VLOOKUP(OT$6,fériés,1,FALSE)),(SUM($H$1:OT$1)&gt;SUM($F$8:$F28))*(SUM($H$1:OT$1)&lt;=SUM($F$8:$F29))*1,"F"))</f>
        <v>0</v>
      </c>
      <c r="OU29" s="65">
        <f ca="1">IF(WEEKDAY(OU$6,2)&gt;5,"w",IF(ISERROR(VLOOKUP(OU$6,fériés,1,FALSE)),(SUM($H$1:OU$1)&gt;SUM($F$8:$F28))*(SUM($H$1:OU$1)&lt;=SUM($F$8:$F29))*1,"F"))</f>
        <v>0</v>
      </c>
      <c r="OV29" s="65">
        <f ca="1">IF(WEEKDAY(OV$6,2)&gt;5,"w",IF(ISERROR(VLOOKUP(OV$6,fériés,1,FALSE)),(SUM($H$1:OV$1)&gt;SUM($F$8:$F28))*(SUM($H$1:OV$1)&lt;=SUM($F$8:$F29))*1,"F"))</f>
        <v>0</v>
      </c>
      <c r="OW29" s="65">
        <f ca="1">IF(WEEKDAY(OW$6,2)&gt;5,"w",IF(ISERROR(VLOOKUP(OW$6,fériés,1,FALSE)),(SUM($H$1:OW$1)&gt;SUM($F$8:$F28))*(SUM($H$1:OW$1)&lt;=SUM($F$8:$F29))*1,"F"))</f>
        <v>0</v>
      </c>
      <c r="OX29" s="65">
        <f ca="1">IF(WEEKDAY(OX$6,2)&gt;5,"w",IF(ISERROR(VLOOKUP(OX$6,fériés,1,FALSE)),(SUM($H$1:OX$1)&gt;SUM($F$8:$F28))*(SUM($H$1:OX$1)&lt;=SUM($F$8:$F29))*1,"F"))</f>
        <v>0</v>
      </c>
      <c r="OY29" s="65">
        <f ca="1">IF(WEEKDAY(OY$6,2)&gt;5,"w",IF(ISERROR(VLOOKUP(OY$6,fériés,1,FALSE)),(SUM($H$1:OY$1)&gt;SUM($F$8:$F28))*(SUM($H$1:OY$1)&lt;=SUM($F$8:$F29))*1,"F"))</f>
        <v>0</v>
      </c>
      <c r="OZ29" s="65" t="str">
        <f ca="1">IF(WEEKDAY(OZ$6,2)&gt;5,"w",IF(ISERROR(VLOOKUP(OZ$6,fériés,1,FALSE)),(SUM($H$1:OZ$1)&gt;SUM($F$8:$F28))*(SUM($H$1:OZ$1)&lt;=SUM($F$8:$F29))*1,"F"))</f>
        <v>w</v>
      </c>
      <c r="PA29" s="65" t="str">
        <f ca="1">IF(WEEKDAY(PA$6,2)&gt;5,"w",IF(ISERROR(VLOOKUP(PA$6,fériés,1,FALSE)),(SUM($H$1:PA$1)&gt;SUM($F$8:$F28))*(SUM($H$1:PA$1)&lt;=SUM($F$8:$F29))*1,"F"))</f>
        <v>w</v>
      </c>
      <c r="PB29" s="65" t="str">
        <f ca="1">IF(WEEKDAY(PB$6,2)&gt;5,"w",IF(ISERROR(VLOOKUP(PB$6,fériés,1,FALSE)),(SUM($H$1:PB$1)&gt;SUM($F$8:$F28))*(SUM($H$1:PB$1)&lt;=SUM($F$8:$F29))*1,"F"))</f>
        <v>w</v>
      </c>
      <c r="PC29" s="65" t="str">
        <f ca="1">IF(WEEKDAY(PC$6,2)&gt;5,"w",IF(ISERROR(VLOOKUP(PC$6,fériés,1,FALSE)),(SUM($H$1:PC$1)&gt;SUM($F$8:$F28))*(SUM($H$1:PC$1)&lt;=SUM($F$8:$F29))*1,"F"))</f>
        <v>w</v>
      </c>
      <c r="PD29" s="65" t="str">
        <f ca="1">IF(WEEKDAY(PD$6,2)&gt;5,"w",IF(ISERROR(VLOOKUP(PD$6,fériés,1,FALSE)),(SUM($H$1:PD$1)&gt;SUM($F$8:$F28))*(SUM($H$1:PD$1)&lt;=SUM($F$8:$F29))*1,"F"))</f>
        <v>w</v>
      </c>
      <c r="PE29" s="65" t="str">
        <f ca="1">IF(WEEKDAY(PE$6,2)&gt;5,"w",IF(ISERROR(VLOOKUP(PE$6,fériés,1,FALSE)),(SUM($H$1:PE$1)&gt;SUM($F$8:$F28))*(SUM($H$1:PE$1)&lt;=SUM($F$8:$F29))*1,"F"))</f>
        <v>w</v>
      </c>
      <c r="PF29" s="65" t="str">
        <f ca="1">IF(WEEKDAY(PF$6,2)&gt;5,"w",IF(ISERROR(VLOOKUP(PF$6,fériés,1,FALSE)),(SUM($H$1:PF$1)&gt;SUM($F$8:$F28))*(SUM($H$1:PF$1)&lt;=SUM($F$8:$F29))*1,"F"))</f>
        <v>w</v>
      </c>
      <c r="PG29" s="65" t="str">
        <f ca="1">IF(WEEKDAY(PG$6,2)&gt;5,"w",IF(ISERROR(VLOOKUP(PG$6,fériés,1,FALSE)),(SUM($H$1:PG$1)&gt;SUM($F$8:$F28))*(SUM($H$1:PG$1)&lt;=SUM($F$8:$F29))*1,"F"))</f>
        <v>w</v>
      </c>
      <c r="PH29" s="65" t="str">
        <f ca="1">IF(WEEKDAY(PH$6,2)&gt;5,"w",IF(ISERROR(VLOOKUP(PH$6,fériés,1,FALSE)),(SUM($H$1:PH$1)&gt;SUM($F$8:$F28))*(SUM($H$1:PH$1)&lt;=SUM($F$8:$F29))*1,"F"))</f>
        <v>w</v>
      </c>
      <c r="PI29" s="65" t="str">
        <f ca="1">IF(WEEKDAY(PI$6,2)&gt;5,"w",IF(ISERROR(VLOOKUP(PI$6,fériés,1,FALSE)),(SUM($H$1:PI$1)&gt;SUM($F$8:$F28))*(SUM($H$1:PI$1)&lt;=SUM($F$8:$F29))*1,"F"))</f>
        <v>w</v>
      </c>
      <c r="PJ29" s="65" t="str">
        <f ca="1">IF(WEEKDAY(PJ$6,2)&gt;5,"w",IF(ISERROR(VLOOKUP(PJ$6,fériés,1,FALSE)),(SUM($H$1:PJ$1)&gt;SUM($F$8:$F28))*(SUM($H$1:PJ$1)&lt;=SUM($F$8:$F29))*1,"F"))</f>
        <v>w</v>
      </c>
      <c r="PK29" s="65" t="str">
        <f ca="1">IF(WEEKDAY(PK$6,2)&gt;5,"w",IF(ISERROR(VLOOKUP(PK$6,fériés,1,FALSE)),(SUM($H$1:PK$1)&gt;SUM($F$8:$F28))*(SUM($H$1:PK$1)&lt;=SUM($F$8:$F29))*1,"F"))</f>
        <v>w</v>
      </c>
      <c r="PL29" s="65" t="str">
        <f ca="1">IF(WEEKDAY(PL$6,2)&gt;5,"w",IF(ISERROR(VLOOKUP(PL$6,fériés,1,FALSE)),(SUM($H$1:PL$1)&gt;SUM($F$8:$F28))*(SUM($H$1:PL$1)&lt;=SUM($F$8:$F29))*1,"F"))</f>
        <v>w</v>
      </c>
      <c r="PM29" s="65" t="str">
        <f ca="1">IF(WEEKDAY(PM$6,2)&gt;5,"w",IF(ISERROR(VLOOKUP(PM$6,fériés,1,FALSE)),(SUM($H$1:PM$1)&gt;SUM($F$8:$F28))*(SUM($H$1:PM$1)&lt;=SUM($F$8:$F29))*1,"F"))</f>
        <v>w</v>
      </c>
      <c r="PN29" s="65" t="str">
        <f ca="1">IF(WEEKDAY(PN$6,2)&gt;5,"w",IF(ISERROR(VLOOKUP(PN$6,fériés,1,FALSE)),(SUM($H$1:PN$1)&gt;SUM($F$8:$F28))*(SUM($H$1:PN$1)&lt;=SUM($F$8:$F29))*1,"F"))</f>
        <v>w</v>
      </c>
      <c r="PO29" s="65" t="str">
        <f ca="1">IF(WEEKDAY(PO$6,2)&gt;5,"w",IF(ISERROR(VLOOKUP(PO$6,fériés,1,FALSE)),(SUM($H$1:PO$1)&gt;SUM($F$8:$F28))*(SUM($H$1:PO$1)&lt;=SUM($F$8:$F29))*1,"F"))</f>
        <v>w</v>
      </c>
      <c r="PP29" s="65" t="str">
        <f ca="1">IF(WEEKDAY(PP$6,2)&gt;5,"w",IF(ISERROR(VLOOKUP(PP$6,fériés,1,FALSE)),(SUM($H$1:PP$1)&gt;SUM($F$8:$F28))*(SUM($H$1:PP$1)&lt;=SUM($F$8:$F29))*1,"F"))</f>
        <v>w</v>
      </c>
      <c r="PQ29" s="65" t="str">
        <f ca="1">IF(WEEKDAY(PQ$6,2)&gt;5,"w",IF(ISERROR(VLOOKUP(PQ$6,fériés,1,FALSE)),(SUM($H$1:PQ$1)&gt;SUM($F$8:$F28))*(SUM($H$1:PQ$1)&lt;=SUM($F$8:$F29))*1,"F"))</f>
        <v>w</v>
      </c>
      <c r="PR29" s="65" t="str">
        <f ca="1">IF(WEEKDAY(PR$6,2)&gt;5,"w",IF(ISERROR(VLOOKUP(PR$6,fériés,1,FALSE)),(SUM($H$1:PR$1)&gt;SUM($F$8:$F28))*(SUM($H$1:PR$1)&lt;=SUM($F$8:$F29))*1,"F"))</f>
        <v>w</v>
      </c>
      <c r="PS29" s="65" t="str">
        <f ca="1">IF(WEEKDAY(PS$6,2)&gt;5,"w",IF(ISERROR(VLOOKUP(PS$6,fériés,1,FALSE)),(SUM($H$1:PS$1)&gt;SUM($F$8:$F28))*(SUM($H$1:PS$1)&lt;=SUM($F$8:$F29))*1,"F"))</f>
        <v>w</v>
      </c>
      <c r="PT29" s="65">
        <f ca="1">IF(WEEKDAY(PT$6,2)&gt;5,"w",IF(ISERROR(VLOOKUP(PT$6,fériés,1,FALSE)),(SUM($H$1:PT$1)&gt;SUM($F$8:$F28))*(SUM($H$1:PT$1)&lt;=SUM($F$8:$F29))*1,"F"))</f>
        <v>0</v>
      </c>
      <c r="PU29" s="65">
        <f ca="1">IF(WEEKDAY(PU$6,2)&gt;5,"w",IF(ISERROR(VLOOKUP(PU$6,fériés,1,FALSE)),(SUM($H$1:PU$1)&gt;SUM($F$8:$F28))*(SUM($H$1:PU$1)&lt;=SUM($F$8:$F29))*1,"F"))</f>
        <v>0</v>
      </c>
      <c r="PV29" s="65">
        <f ca="1">IF(WEEKDAY(PV$6,2)&gt;5,"w",IF(ISERROR(VLOOKUP(PV$6,fériés,1,FALSE)),(SUM($H$1:PV$1)&gt;SUM($F$8:$F28))*(SUM($H$1:PV$1)&lt;=SUM($F$8:$F29))*1,"F"))</f>
        <v>0</v>
      </c>
      <c r="PW29" s="65">
        <f ca="1">IF(WEEKDAY(PW$6,2)&gt;5,"w",IF(ISERROR(VLOOKUP(PW$6,fériés,1,FALSE)),(SUM($H$1:PW$1)&gt;SUM($F$8:$F28))*(SUM($H$1:PW$1)&lt;=SUM($F$8:$F29))*1,"F"))</f>
        <v>0</v>
      </c>
      <c r="PX29" s="65">
        <f ca="1">IF(WEEKDAY(PX$6,2)&gt;5,"w",IF(ISERROR(VLOOKUP(PX$6,fériés,1,FALSE)),(SUM($H$1:PX$1)&gt;SUM($F$8:$F28))*(SUM($H$1:PX$1)&lt;=SUM($F$8:$F29))*1,"F"))</f>
        <v>0</v>
      </c>
      <c r="PY29" s="65">
        <f ca="1">IF(WEEKDAY(PY$6,2)&gt;5,"w",IF(ISERROR(VLOOKUP(PY$6,fériés,1,FALSE)),(SUM($H$1:PY$1)&gt;SUM($F$8:$F28))*(SUM($H$1:PY$1)&lt;=SUM($F$8:$F29))*1,"F"))</f>
        <v>0</v>
      </c>
      <c r="PZ29" s="65">
        <f ca="1">IF(WEEKDAY(PZ$6,2)&gt;5,"w",IF(ISERROR(VLOOKUP(PZ$6,fériés,1,FALSE)),(SUM($H$1:PZ$1)&gt;SUM($F$8:$F28))*(SUM($H$1:PZ$1)&lt;=SUM($F$8:$F29))*1,"F"))</f>
        <v>0</v>
      </c>
      <c r="QA29" s="65">
        <f ca="1">IF(WEEKDAY(QA$6,2)&gt;5,"w",IF(ISERROR(VLOOKUP(QA$6,fériés,1,FALSE)),(SUM($H$1:QA$1)&gt;SUM($F$8:$F28))*(SUM($H$1:QA$1)&lt;=SUM($F$8:$F29))*1,"F"))</f>
        <v>0</v>
      </c>
      <c r="QB29" s="65">
        <f ca="1">IF(WEEKDAY(QB$6,2)&gt;5,"w",IF(ISERROR(VLOOKUP(QB$6,fériés,1,FALSE)),(SUM($H$1:QB$1)&gt;SUM($F$8:$F28))*(SUM($H$1:QB$1)&lt;=SUM($F$8:$F29))*1,"F"))</f>
        <v>0</v>
      </c>
      <c r="QC29" s="65">
        <f ca="1">IF(WEEKDAY(QC$6,2)&gt;5,"w",IF(ISERROR(VLOOKUP(QC$6,fériés,1,FALSE)),(SUM($H$1:QC$1)&gt;SUM($F$8:$F28))*(SUM($H$1:QC$1)&lt;=SUM($F$8:$F29))*1,"F"))</f>
        <v>0</v>
      </c>
      <c r="QD29" s="65">
        <f ca="1">IF(WEEKDAY(QD$6,2)&gt;5,"w",IF(ISERROR(VLOOKUP(QD$6,fériés,1,FALSE)),(SUM($H$1:QD$1)&gt;SUM($F$8:$F28))*(SUM($H$1:QD$1)&lt;=SUM($F$8:$F29))*1,"F"))</f>
        <v>0</v>
      </c>
      <c r="QE29" s="65">
        <f ca="1">IF(WEEKDAY(QE$6,2)&gt;5,"w",IF(ISERROR(VLOOKUP(QE$6,fériés,1,FALSE)),(SUM($H$1:QE$1)&gt;SUM($F$8:$F28))*(SUM($H$1:QE$1)&lt;=SUM($F$8:$F29))*1,"F"))</f>
        <v>0</v>
      </c>
      <c r="QF29" s="65">
        <f ca="1">IF(WEEKDAY(QF$6,2)&gt;5,"w",IF(ISERROR(VLOOKUP(QF$6,fériés,1,FALSE)),(SUM($H$1:QF$1)&gt;SUM($F$8:$F28))*(SUM($H$1:QF$1)&lt;=SUM($F$8:$F29))*1,"F"))</f>
        <v>0</v>
      </c>
      <c r="QG29" s="65">
        <f ca="1">IF(WEEKDAY(QG$6,2)&gt;5,"w",IF(ISERROR(VLOOKUP(QG$6,fériés,1,FALSE)),(SUM($H$1:QG$1)&gt;SUM($F$8:$F28))*(SUM($H$1:QG$1)&lt;=SUM($F$8:$F29))*1,"F"))</f>
        <v>0</v>
      </c>
      <c r="QH29" s="65">
        <f ca="1">IF(WEEKDAY(QH$6,2)&gt;5,"w",IF(ISERROR(VLOOKUP(QH$6,fériés,1,FALSE)),(SUM($H$1:QH$1)&gt;SUM($F$8:$F28))*(SUM($H$1:QH$1)&lt;=SUM($F$8:$F29))*1,"F"))</f>
        <v>0</v>
      </c>
      <c r="QI29" s="65">
        <f ca="1">IF(WEEKDAY(QI$6,2)&gt;5,"w",IF(ISERROR(VLOOKUP(QI$6,fériés,1,FALSE)),(SUM($H$1:QI$1)&gt;SUM($F$8:$F28))*(SUM($H$1:QI$1)&lt;=SUM($F$8:$F29))*1,"F"))</f>
        <v>0</v>
      </c>
      <c r="QJ29" s="65">
        <f ca="1">IF(WEEKDAY(QJ$6,2)&gt;5,"w",IF(ISERROR(VLOOKUP(QJ$6,fériés,1,FALSE)),(SUM($H$1:QJ$1)&gt;SUM($F$8:$F28))*(SUM($H$1:QJ$1)&lt;=SUM($F$8:$F29))*1,"F"))</f>
        <v>0</v>
      </c>
      <c r="QK29" s="65">
        <f ca="1">IF(WEEKDAY(QK$6,2)&gt;5,"w",IF(ISERROR(VLOOKUP(QK$6,fériés,1,FALSE)),(SUM($H$1:QK$1)&gt;SUM($F$8:$F28))*(SUM($H$1:QK$1)&lt;=SUM($F$8:$F29))*1,"F"))</f>
        <v>0</v>
      </c>
      <c r="QL29" s="65">
        <f ca="1">IF(WEEKDAY(QL$6,2)&gt;5,"w",IF(ISERROR(VLOOKUP(QL$6,fériés,1,FALSE)),(SUM($H$1:QL$1)&gt;SUM($F$8:$F28))*(SUM($H$1:QL$1)&lt;=SUM($F$8:$F29))*1,"F"))</f>
        <v>0</v>
      </c>
      <c r="QM29" s="65">
        <f ca="1">IF(WEEKDAY(QM$6,2)&gt;5,"w",IF(ISERROR(VLOOKUP(QM$6,fériés,1,FALSE)),(SUM($H$1:QM$1)&gt;SUM($F$8:$F28))*(SUM($H$1:QM$1)&lt;=SUM($F$8:$F29))*1,"F"))</f>
        <v>0</v>
      </c>
      <c r="QN29" s="65">
        <f ca="1">IF(WEEKDAY(QN$6,2)&gt;5,"w",IF(ISERROR(VLOOKUP(QN$6,fériés,1,FALSE)),(SUM($H$1:QN$1)&gt;SUM($F$8:$F28))*(SUM($H$1:QN$1)&lt;=SUM($F$8:$F29))*1,"F"))</f>
        <v>0</v>
      </c>
      <c r="QO29" s="65">
        <f ca="1">IF(WEEKDAY(QO$6,2)&gt;5,"w",IF(ISERROR(VLOOKUP(QO$6,fériés,1,FALSE)),(SUM($H$1:QO$1)&gt;SUM($F$8:$F28))*(SUM($H$1:QO$1)&lt;=SUM($F$8:$F29))*1,"F"))</f>
        <v>0</v>
      </c>
      <c r="QP29" s="65">
        <f ca="1">IF(WEEKDAY(QP$6,2)&gt;5,"w",IF(ISERROR(VLOOKUP(QP$6,fériés,1,FALSE)),(SUM($H$1:QP$1)&gt;SUM($F$8:$F28))*(SUM($H$1:QP$1)&lt;=SUM($F$8:$F29))*1,"F"))</f>
        <v>0</v>
      </c>
      <c r="QQ29" s="65">
        <f ca="1">IF(WEEKDAY(QQ$6,2)&gt;5,"w",IF(ISERROR(VLOOKUP(QQ$6,fériés,1,FALSE)),(SUM($H$1:QQ$1)&gt;SUM($F$8:$F28))*(SUM($H$1:QQ$1)&lt;=SUM($F$8:$F29))*1,"F"))</f>
        <v>0</v>
      </c>
      <c r="QR29" s="65">
        <f ca="1">IF(WEEKDAY(QR$6,2)&gt;5,"w",IF(ISERROR(VLOOKUP(QR$6,fériés,1,FALSE)),(SUM($H$1:QR$1)&gt;SUM($F$8:$F28))*(SUM($H$1:QR$1)&lt;=SUM($F$8:$F29))*1,"F"))</f>
        <v>0</v>
      </c>
      <c r="QS29" s="65">
        <f ca="1">IF(WEEKDAY(QS$6,2)&gt;5,"w",IF(ISERROR(VLOOKUP(QS$6,fériés,1,FALSE)),(SUM($H$1:QS$1)&gt;SUM($F$8:$F28))*(SUM($H$1:QS$1)&lt;=SUM($F$8:$F29))*1,"F"))</f>
        <v>0</v>
      </c>
      <c r="QT29" s="65">
        <f ca="1">IF(WEEKDAY(QT$6,2)&gt;5,"w",IF(ISERROR(VLOOKUP(QT$6,fériés,1,FALSE)),(SUM($H$1:QT$1)&gt;SUM($F$8:$F28))*(SUM($H$1:QT$1)&lt;=SUM($F$8:$F29))*1,"F"))</f>
        <v>0</v>
      </c>
      <c r="QU29" s="65">
        <f ca="1">IF(WEEKDAY(QU$6,2)&gt;5,"w",IF(ISERROR(VLOOKUP(QU$6,fériés,1,FALSE)),(SUM($H$1:QU$1)&gt;SUM($F$8:$F28))*(SUM($H$1:QU$1)&lt;=SUM($F$8:$F29))*1,"F"))</f>
        <v>0</v>
      </c>
      <c r="QV29" s="65">
        <f ca="1">IF(WEEKDAY(QV$6,2)&gt;5,"w",IF(ISERROR(VLOOKUP(QV$6,fériés,1,FALSE)),(SUM($H$1:QV$1)&gt;SUM($F$8:$F28))*(SUM($H$1:QV$1)&lt;=SUM($F$8:$F29))*1,"F"))</f>
        <v>0</v>
      </c>
      <c r="QW29" s="65">
        <f ca="1">IF(WEEKDAY(QW$6,2)&gt;5,"w",IF(ISERROR(VLOOKUP(QW$6,fériés,1,FALSE)),(SUM($H$1:QW$1)&gt;SUM($F$8:$F28))*(SUM($H$1:QW$1)&lt;=SUM($F$8:$F29))*1,"F"))</f>
        <v>0</v>
      </c>
      <c r="QX29" s="65">
        <f ca="1">IF(WEEKDAY(QX$6,2)&gt;5,"w",IF(ISERROR(VLOOKUP(QX$6,fériés,1,FALSE)),(SUM($H$1:QX$1)&gt;SUM($F$8:$F28))*(SUM($H$1:QX$1)&lt;=SUM($F$8:$F29))*1,"F"))</f>
        <v>0</v>
      </c>
      <c r="QY29" s="65">
        <f ca="1">IF(WEEKDAY(QY$6,2)&gt;5,"w",IF(ISERROR(VLOOKUP(QY$6,fériés,1,FALSE)),(SUM($H$1:QY$1)&gt;SUM($F$8:$F28))*(SUM($H$1:QY$1)&lt;=SUM($F$8:$F29))*1,"F"))</f>
        <v>0</v>
      </c>
      <c r="QZ29" s="65">
        <f ca="1">IF(WEEKDAY(QZ$6,2)&gt;5,"w",IF(ISERROR(VLOOKUP(QZ$6,fériés,1,FALSE)),(SUM($H$1:QZ$1)&gt;SUM($F$8:$F28))*(SUM($H$1:QZ$1)&lt;=SUM($F$8:$F29))*1,"F"))</f>
        <v>0</v>
      </c>
      <c r="RA29" s="65">
        <f ca="1">IF(WEEKDAY(RA$6,2)&gt;5,"w",IF(ISERROR(VLOOKUP(RA$6,fériés,1,FALSE)),(SUM($H$1:RA$1)&gt;SUM($F$8:$F28))*(SUM($H$1:RA$1)&lt;=SUM($F$8:$F29))*1,"F"))</f>
        <v>0</v>
      </c>
      <c r="RB29" s="65">
        <f ca="1">IF(WEEKDAY(RB$6,2)&gt;5,"w",IF(ISERROR(VLOOKUP(RB$6,fériés,1,FALSE)),(SUM($H$1:RB$1)&gt;SUM($F$8:$F28))*(SUM($H$1:RB$1)&lt;=SUM($F$8:$F29))*1,"F"))</f>
        <v>0</v>
      </c>
      <c r="RC29" s="65">
        <f ca="1">IF(WEEKDAY(RC$6,2)&gt;5,"w",IF(ISERROR(VLOOKUP(RC$6,fériés,1,FALSE)),(SUM($H$1:RC$1)&gt;SUM($F$8:$F28))*(SUM($H$1:RC$1)&lt;=SUM($F$8:$F29))*1,"F"))</f>
        <v>0</v>
      </c>
      <c r="RD29" s="65">
        <f ca="1">IF(WEEKDAY(RD$6,2)&gt;5,"w",IF(ISERROR(VLOOKUP(RD$6,fériés,1,FALSE)),(SUM($H$1:RD$1)&gt;SUM($F$8:$F28))*(SUM($H$1:RD$1)&lt;=SUM($F$8:$F29))*1,"F"))</f>
        <v>0</v>
      </c>
      <c r="RE29" s="65">
        <f ca="1">IF(WEEKDAY(RE$6,2)&gt;5,"w",IF(ISERROR(VLOOKUP(RE$6,fériés,1,FALSE)),(SUM($H$1:RE$1)&gt;SUM($F$8:$F28))*(SUM($H$1:RE$1)&lt;=SUM($F$8:$F29))*1,"F"))</f>
        <v>0</v>
      </c>
      <c r="RF29" s="65">
        <f ca="1">IF(WEEKDAY(RF$6,2)&gt;5,"w",IF(ISERROR(VLOOKUP(RF$6,fériés,1,FALSE)),(SUM($H$1:RF$1)&gt;SUM($F$8:$F28))*(SUM($H$1:RF$1)&lt;=SUM($F$8:$F29))*1,"F"))</f>
        <v>0</v>
      </c>
      <c r="RG29" s="65">
        <f ca="1">IF(WEEKDAY(RG$6,2)&gt;5,"w",IF(ISERROR(VLOOKUP(RG$6,fériés,1,FALSE)),(SUM($H$1:RG$1)&gt;SUM($F$8:$F28))*(SUM($H$1:RG$1)&lt;=SUM($F$8:$F29))*1,"F"))</f>
        <v>0</v>
      </c>
      <c r="RH29" s="65">
        <f ca="1">IF(WEEKDAY(RH$6,2)&gt;5,"w",IF(ISERROR(VLOOKUP(RH$6,fériés,1,FALSE)),(SUM($H$1:RH$1)&gt;SUM($F$8:$F28))*(SUM($H$1:RH$1)&lt;=SUM($F$8:$F29))*1,"F"))</f>
        <v>0</v>
      </c>
      <c r="RI29" s="65">
        <f ca="1">IF(WEEKDAY(RI$6,2)&gt;5,"w",IF(ISERROR(VLOOKUP(RI$6,fériés,1,FALSE)),(SUM($H$1:RI$1)&gt;SUM($F$8:$F28))*(SUM($H$1:RI$1)&lt;=SUM($F$8:$F29))*1,"F"))</f>
        <v>0</v>
      </c>
      <c r="RJ29" s="65">
        <f ca="1">IF(WEEKDAY(RJ$6,2)&gt;5,"w",IF(ISERROR(VLOOKUP(RJ$6,fériés,1,FALSE)),(SUM($H$1:RJ$1)&gt;SUM($F$8:$F28))*(SUM($H$1:RJ$1)&lt;=SUM($F$8:$F29))*1,"F"))</f>
        <v>0</v>
      </c>
      <c r="RK29" s="65">
        <f ca="1">IF(WEEKDAY(RK$6,2)&gt;5,"w",IF(ISERROR(VLOOKUP(RK$6,fériés,1,FALSE)),(SUM($H$1:RK$1)&gt;SUM($F$8:$F28))*(SUM($H$1:RK$1)&lt;=SUM($F$8:$F29))*1,"F"))</f>
        <v>0</v>
      </c>
      <c r="RL29" s="65">
        <f ca="1">IF(WEEKDAY(RL$6,2)&gt;5,"w",IF(ISERROR(VLOOKUP(RL$6,fériés,1,FALSE)),(SUM($H$1:RL$1)&gt;SUM($F$8:$F28))*(SUM($H$1:RL$1)&lt;=SUM($F$8:$F29))*1,"F"))</f>
        <v>0</v>
      </c>
      <c r="RM29" s="65">
        <f ca="1">IF(WEEKDAY(RM$6,2)&gt;5,"w",IF(ISERROR(VLOOKUP(RM$6,fériés,1,FALSE)),(SUM($H$1:RM$1)&gt;SUM($F$8:$F28))*(SUM($H$1:RM$1)&lt;=SUM($F$8:$F29))*1,"F"))</f>
        <v>0</v>
      </c>
      <c r="RN29" s="65">
        <f ca="1">IF(WEEKDAY(RN$6,2)&gt;5,"w",IF(ISERROR(VLOOKUP(RN$6,fériés,1,FALSE)),(SUM($H$1:RN$1)&gt;SUM($F$8:$F28))*(SUM($H$1:RN$1)&lt;=SUM($F$8:$F29))*1,"F"))</f>
        <v>0</v>
      </c>
      <c r="RO29" s="65">
        <f ca="1">IF(WEEKDAY(RO$6,2)&gt;5,"w",IF(ISERROR(VLOOKUP(RO$6,fériés,1,FALSE)),(SUM($H$1:RO$1)&gt;SUM($F$8:$F28))*(SUM($H$1:RO$1)&lt;=SUM($F$8:$F29))*1,"F"))</f>
        <v>0</v>
      </c>
      <c r="RP29" s="65">
        <f ca="1">IF(WEEKDAY(RP$6,2)&gt;5,"w",IF(ISERROR(VLOOKUP(RP$6,fériés,1,FALSE)),(SUM($H$1:RP$1)&gt;SUM($F$8:$F28))*(SUM($H$1:RP$1)&lt;=SUM($F$8:$F29))*1,"F"))</f>
        <v>0</v>
      </c>
      <c r="RQ29" s="65">
        <f ca="1">IF(WEEKDAY(RQ$6,2)&gt;5,"w",IF(ISERROR(VLOOKUP(RQ$6,fériés,1,FALSE)),(SUM($H$1:RQ$1)&gt;SUM($F$8:$F28))*(SUM($H$1:RQ$1)&lt;=SUM($F$8:$F29))*1,"F"))</f>
        <v>0</v>
      </c>
      <c r="RR29" s="65" t="str">
        <f ca="1">IF(WEEKDAY(RR$6,2)&gt;5,"w",IF(ISERROR(VLOOKUP(RR$6,fériés,1,FALSE)),(SUM($H$1:RR$1)&gt;SUM($F$8:$F28))*(SUM($H$1:RR$1)&lt;=SUM($F$8:$F29))*1,"F"))</f>
        <v>w</v>
      </c>
      <c r="RS29" s="65" t="str">
        <f ca="1">IF(WEEKDAY(RS$6,2)&gt;5,"w",IF(ISERROR(VLOOKUP(RS$6,fériés,1,FALSE)),(SUM($H$1:RS$1)&gt;SUM($F$8:$F28))*(SUM($H$1:RS$1)&lt;=SUM($F$8:$F29))*1,"F"))</f>
        <v>w</v>
      </c>
      <c r="RT29" s="65" t="str">
        <f ca="1">IF(WEEKDAY(RT$6,2)&gt;5,"w",IF(ISERROR(VLOOKUP(RT$6,fériés,1,FALSE)),(SUM($H$1:RT$1)&gt;SUM($F$8:$F28))*(SUM($H$1:RT$1)&lt;=SUM($F$8:$F29))*1,"F"))</f>
        <v>w</v>
      </c>
      <c r="RU29" s="65" t="str">
        <f ca="1">IF(WEEKDAY(RU$6,2)&gt;5,"w",IF(ISERROR(VLOOKUP(RU$6,fériés,1,FALSE)),(SUM($H$1:RU$1)&gt;SUM($F$8:$F28))*(SUM($H$1:RU$1)&lt;=SUM($F$8:$F29))*1,"F"))</f>
        <v>w</v>
      </c>
      <c r="RV29" s="65" t="str">
        <f ca="1">IF(WEEKDAY(RV$6,2)&gt;5,"w",IF(ISERROR(VLOOKUP(RV$6,fériés,1,FALSE)),(SUM($H$1:RV$1)&gt;SUM($F$8:$F28))*(SUM($H$1:RV$1)&lt;=SUM($F$8:$F29))*1,"F"))</f>
        <v>w</v>
      </c>
      <c r="RW29" s="65" t="str">
        <f ca="1">IF(WEEKDAY(RW$6,2)&gt;5,"w",IF(ISERROR(VLOOKUP(RW$6,fériés,1,FALSE)),(SUM($H$1:RW$1)&gt;SUM($F$8:$F28))*(SUM($H$1:RW$1)&lt;=SUM($F$8:$F29))*1,"F"))</f>
        <v>w</v>
      </c>
      <c r="RX29" s="65" t="str">
        <f ca="1">IF(WEEKDAY(RX$6,2)&gt;5,"w",IF(ISERROR(VLOOKUP(RX$6,fériés,1,FALSE)),(SUM($H$1:RX$1)&gt;SUM($F$8:$F28))*(SUM($H$1:RX$1)&lt;=SUM($F$8:$F29))*1,"F"))</f>
        <v>w</v>
      </c>
      <c r="RY29" s="65" t="str">
        <f ca="1">IF(WEEKDAY(RY$6,2)&gt;5,"w",IF(ISERROR(VLOOKUP(RY$6,fériés,1,FALSE)),(SUM($H$1:RY$1)&gt;SUM($F$8:$F28))*(SUM($H$1:RY$1)&lt;=SUM($F$8:$F29))*1,"F"))</f>
        <v>w</v>
      </c>
      <c r="RZ29" s="65" t="str">
        <f ca="1">IF(WEEKDAY(RZ$6,2)&gt;5,"w",IF(ISERROR(VLOOKUP(RZ$6,fériés,1,FALSE)),(SUM($H$1:RZ$1)&gt;SUM($F$8:$F28))*(SUM($H$1:RZ$1)&lt;=SUM($F$8:$F29))*1,"F"))</f>
        <v>w</v>
      </c>
      <c r="SA29" s="65" t="str">
        <f ca="1">IF(WEEKDAY(SA$6,2)&gt;5,"w",IF(ISERROR(VLOOKUP(SA$6,fériés,1,FALSE)),(SUM($H$1:SA$1)&gt;SUM($F$8:$F28))*(SUM($H$1:SA$1)&lt;=SUM($F$8:$F29))*1,"F"))</f>
        <v>w</v>
      </c>
      <c r="SB29" s="65" t="str">
        <f ca="1">IF(WEEKDAY(SB$6,2)&gt;5,"w",IF(ISERROR(VLOOKUP(SB$6,fériés,1,FALSE)),(SUM($H$1:SB$1)&gt;SUM($F$8:$F28))*(SUM($H$1:SB$1)&lt;=SUM($F$8:$F29))*1,"F"))</f>
        <v>w</v>
      </c>
      <c r="SC29" s="65" t="str">
        <f ca="1">IF(WEEKDAY(SC$6,2)&gt;5,"w",IF(ISERROR(VLOOKUP(SC$6,fériés,1,FALSE)),(SUM($H$1:SC$1)&gt;SUM($F$8:$F28))*(SUM($H$1:SC$1)&lt;=SUM($F$8:$F29))*1,"F"))</f>
        <v>w</v>
      </c>
      <c r="SD29" s="65" t="str">
        <f ca="1">IF(WEEKDAY(SD$6,2)&gt;5,"w",IF(ISERROR(VLOOKUP(SD$6,fériés,1,FALSE)),(SUM($H$1:SD$1)&gt;SUM($F$8:$F28))*(SUM($H$1:SD$1)&lt;=SUM($F$8:$F29))*1,"F"))</f>
        <v>w</v>
      </c>
      <c r="SE29" s="65" t="str">
        <f ca="1">IF(WEEKDAY(SE$6,2)&gt;5,"w",IF(ISERROR(VLOOKUP(SE$6,fériés,1,FALSE)),(SUM($H$1:SE$1)&gt;SUM($F$8:$F28))*(SUM($H$1:SE$1)&lt;=SUM($F$8:$F29))*1,"F"))</f>
        <v>w</v>
      </c>
      <c r="SF29" s="65" t="str">
        <f ca="1">IF(WEEKDAY(SF$6,2)&gt;5,"w",IF(ISERROR(VLOOKUP(SF$6,fériés,1,FALSE)),(SUM($H$1:SF$1)&gt;SUM($F$8:$F28))*(SUM($H$1:SF$1)&lt;=SUM($F$8:$F29))*1,"F"))</f>
        <v>w</v>
      </c>
      <c r="SG29" s="83"/>
    </row>
    <row r="30" spans="1:501" ht="12" customHeight="1" x14ac:dyDescent="0.25">
      <c r="A30" s="80"/>
      <c r="B30" s="63" t="str">
        <f>IFERROR(VLOOKUP($A30,Base_données!$A$4:$AB$24,Base_données!$B$1,FALSE),"")</f>
        <v/>
      </c>
      <c r="C30" s="78" t="str">
        <f>IF(A30="","",Base_données!$R$3)</f>
        <v/>
      </c>
      <c r="D30" s="79" t="str">
        <f>IFERROR(VLOOKUP($A30,Base_données!$A$4:$AB$24,Base_données!$D$1,FALSE),"")</f>
        <v/>
      </c>
      <c r="E30" s="79" t="str">
        <f>IFERROR(VLOOKUP($A30,Base_données!$A$4:$AB$24,Base_données!$R$1,FALSE),"")</f>
        <v/>
      </c>
      <c r="F30" s="67" t="str">
        <f t="shared" ref="F30" si="88">IFERROR($D30*E30,"")</f>
        <v/>
      </c>
      <c r="G30" s="62" t="str">
        <f>IFERROR(VLOOKUP($A30,Base_données!$A$4:$L$24,5,FALSE),"")</f>
        <v/>
      </c>
      <c r="H30" s="65">
        <f ca="1">IF(WEEKDAY(H$6,2)&gt;5,"w",IF(ISERROR(VLOOKUP(H$6,fériés,1,FALSE)),(SUM($H$1:H$1)&gt;SUM($F$8:$F29))*(SUM($H$1:H$1)&lt;=SUM($F$8:$F30))*1,"F"))</f>
        <v>0</v>
      </c>
      <c r="I30" s="65">
        <f ca="1">IF(WEEKDAY(I$6,2)&gt;5,"w",IF(ISERROR(VLOOKUP(I$6,fériés,1,FALSE)),(SUM($H$1:I$1)&gt;SUM($F$8:$F29))*(SUM($H$1:I$1)&lt;=SUM($F$8:$F30))*1,"F"))</f>
        <v>0</v>
      </c>
      <c r="J30" s="65">
        <f ca="1">IF(WEEKDAY(J$6,2)&gt;5,"w",IF(ISERROR(VLOOKUP(J$6,fériés,1,FALSE)),(SUM($H$1:J$1)&gt;SUM($F$8:$F29))*(SUM($H$1:J$1)&lt;=SUM($F$8:$F30))*1,"F"))</f>
        <v>0</v>
      </c>
      <c r="K30" s="65">
        <f ca="1">IF(WEEKDAY(K$6,2)&gt;5,"w",IF(ISERROR(VLOOKUP(K$6,fériés,1,FALSE)),(SUM($H$1:K$1)&gt;SUM($F$8:$F29))*(SUM($H$1:K$1)&lt;=SUM($F$8:$F30))*1,"F"))</f>
        <v>0</v>
      </c>
      <c r="L30" s="65">
        <f ca="1">IF(WEEKDAY(L$6,2)&gt;5,"w",IF(ISERROR(VLOOKUP(L$6,fériés,1,FALSE)),(SUM($H$1:L$1)&gt;SUM($F$8:$F29))*(SUM($H$1:L$1)&lt;=SUM($F$8:$F30))*1,"F"))</f>
        <v>0</v>
      </c>
      <c r="M30" s="65">
        <f ca="1">IF(WEEKDAY(M$6,2)&gt;5,"w",IF(ISERROR(VLOOKUP(M$6,fériés,1,FALSE)),(SUM($H$1:M$1)&gt;SUM($F$8:$F29))*(SUM($H$1:M$1)&lt;=SUM($F$8:$F30))*1,"F"))</f>
        <v>0</v>
      </c>
      <c r="N30" s="65">
        <f ca="1">IF(WEEKDAY(N$6,2)&gt;5,"w",IF(ISERROR(VLOOKUP(N$6,fériés,1,FALSE)),(SUM($H$1:N$1)&gt;SUM($F$8:$F29))*(SUM($H$1:N$1)&lt;=SUM($F$8:$F30))*1,"F"))</f>
        <v>0</v>
      </c>
      <c r="O30" s="65">
        <f ca="1">IF(WEEKDAY(O$6,2)&gt;5,"w",IF(ISERROR(VLOOKUP(O$6,fériés,1,FALSE)),(SUM($H$1:O$1)&gt;SUM($F$8:$F29))*(SUM($H$1:O$1)&lt;=SUM($F$8:$F30))*1,"F"))</f>
        <v>0</v>
      </c>
      <c r="P30" s="65">
        <f ca="1">IF(WEEKDAY(P$6,2)&gt;5,"w",IF(ISERROR(VLOOKUP(P$6,fériés,1,FALSE)),(SUM($H$1:P$1)&gt;SUM($F$8:$F29))*(SUM($H$1:P$1)&lt;=SUM($F$8:$F30))*1,"F"))</f>
        <v>0</v>
      </c>
      <c r="Q30" s="65">
        <f ca="1">IF(WEEKDAY(Q$6,2)&gt;5,"w",IF(ISERROR(VLOOKUP(Q$6,fériés,1,FALSE)),(SUM($H$1:Q$1)&gt;SUM($F$8:$F29))*(SUM($H$1:Q$1)&lt;=SUM($F$8:$F30))*1,"F"))</f>
        <v>0</v>
      </c>
      <c r="R30" s="65">
        <f ca="1">IF(WEEKDAY(R$6,2)&gt;5,"w",IF(ISERROR(VLOOKUP(R$6,fériés,1,FALSE)),(SUM($H$1:R$1)&gt;SUM($F$8:$F29))*(SUM($H$1:R$1)&lt;=SUM($F$8:$F30))*1,"F"))</f>
        <v>0</v>
      </c>
      <c r="S30" s="65">
        <f ca="1">IF(WEEKDAY(S$6,2)&gt;5,"w",IF(ISERROR(VLOOKUP(S$6,fériés,1,FALSE)),(SUM($H$1:S$1)&gt;SUM($F$8:$F29))*(SUM($H$1:S$1)&lt;=SUM($F$8:$F30))*1,"F"))</f>
        <v>0</v>
      </c>
      <c r="T30" s="65">
        <f ca="1">IF(WEEKDAY(T$6,2)&gt;5,"w",IF(ISERROR(VLOOKUP(T$6,fériés,1,FALSE)),(SUM($H$1:T$1)&gt;SUM($F$8:$F29))*(SUM($H$1:T$1)&lt;=SUM($F$8:$F30))*1,"F"))</f>
        <v>0</v>
      </c>
      <c r="U30" s="65">
        <f ca="1">IF(WEEKDAY(U$6,2)&gt;5,"w",IF(ISERROR(VLOOKUP(U$6,fériés,1,FALSE)),(SUM($H$1:U$1)&gt;SUM($F$8:$F29))*(SUM($H$1:U$1)&lt;=SUM($F$8:$F30))*1,"F"))</f>
        <v>0</v>
      </c>
      <c r="V30" s="65">
        <f ca="1">IF(WEEKDAY(V$6,2)&gt;5,"w",IF(ISERROR(VLOOKUP(V$6,fériés,1,FALSE)),(SUM($H$1:V$1)&gt;SUM($F$8:$F29))*(SUM($H$1:V$1)&lt;=SUM($F$8:$F30))*1,"F"))</f>
        <v>0</v>
      </c>
      <c r="W30" s="65">
        <f ca="1">IF(WEEKDAY(W$6,2)&gt;5,"w",IF(ISERROR(VLOOKUP(W$6,fériés,1,FALSE)),(SUM($H$1:W$1)&gt;SUM($F$8:$F29))*(SUM($H$1:W$1)&lt;=SUM($F$8:$F30))*1,"F"))</f>
        <v>0</v>
      </c>
      <c r="X30" s="65">
        <f ca="1">IF(WEEKDAY(X$6,2)&gt;5,"w",IF(ISERROR(VLOOKUP(X$6,fériés,1,FALSE)),(SUM($H$1:X$1)&gt;SUM($F$8:$F29))*(SUM($H$1:X$1)&lt;=SUM($F$8:$F30))*1,"F"))</f>
        <v>0</v>
      </c>
      <c r="Y30" s="65">
        <f ca="1">IF(WEEKDAY(Y$6,2)&gt;5,"w",IF(ISERROR(VLOOKUP(Y$6,fériés,1,FALSE)),(SUM($H$1:Y$1)&gt;SUM($F$8:$F29))*(SUM($H$1:Y$1)&lt;=SUM($F$8:$F30))*1,"F"))</f>
        <v>0</v>
      </c>
      <c r="Z30" s="65">
        <f ca="1">IF(WEEKDAY(Z$6,2)&gt;5,"w",IF(ISERROR(VLOOKUP(Z$6,fériés,1,FALSE)),(SUM($H$1:Z$1)&gt;SUM($F$8:$F29))*(SUM($H$1:Z$1)&lt;=SUM($F$8:$F30))*1,"F"))</f>
        <v>0</v>
      </c>
      <c r="AA30" s="65">
        <f ca="1">IF(WEEKDAY(AA$6,2)&gt;5,"w",IF(ISERROR(VLOOKUP(AA$6,fériés,1,FALSE)),(SUM($H$1:AA$1)&gt;SUM($F$8:$F29))*(SUM($H$1:AA$1)&lt;=SUM($F$8:$F30))*1,"F"))</f>
        <v>0</v>
      </c>
      <c r="AB30" s="65">
        <f ca="1">IF(WEEKDAY(AB$6,2)&gt;5,"w",IF(ISERROR(VLOOKUP(AB$6,fériés,1,FALSE)),(SUM($H$1:AB$1)&gt;SUM($F$8:$F29))*(SUM($H$1:AB$1)&lt;=SUM($F$8:$F30))*1,"F"))</f>
        <v>0</v>
      </c>
      <c r="AC30" s="65">
        <f ca="1">IF(WEEKDAY(AC$6,2)&gt;5,"w",IF(ISERROR(VLOOKUP(AC$6,fériés,1,FALSE)),(SUM($H$1:AC$1)&gt;SUM($F$8:$F29))*(SUM($H$1:AC$1)&lt;=SUM($F$8:$F30))*1,"F"))</f>
        <v>0</v>
      </c>
      <c r="AD30" s="65">
        <f ca="1">IF(WEEKDAY(AD$6,2)&gt;5,"w",IF(ISERROR(VLOOKUP(AD$6,fériés,1,FALSE)),(SUM($H$1:AD$1)&gt;SUM($F$8:$F29))*(SUM($H$1:AD$1)&lt;=SUM($F$8:$F30))*1,"F"))</f>
        <v>0</v>
      </c>
      <c r="AE30" s="65">
        <f ca="1">IF(WEEKDAY(AE$6,2)&gt;5,"w",IF(ISERROR(VLOOKUP(AE$6,fériés,1,FALSE)),(SUM($H$1:AE$1)&gt;SUM($F$8:$F29))*(SUM($H$1:AE$1)&lt;=SUM($F$8:$F30))*1,"F"))</f>
        <v>0</v>
      </c>
      <c r="AF30" s="65">
        <f ca="1">IF(WEEKDAY(AF$6,2)&gt;5,"w",IF(ISERROR(VLOOKUP(AF$6,fériés,1,FALSE)),(SUM($H$1:AF$1)&gt;SUM($F$8:$F29))*(SUM($H$1:AF$1)&lt;=SUM($F$8:$F30))*1,"F"))</f>
        <v>0</v>
      </c>
      <c r="AG30" s="65">
        <f ca="1">IF(WEEKDAY(AG$6,2)&gt;5,"w",IF(ISERROR(VLOOKUP(AG$6,fériés,1,FALSE)),(SUM($H$1:AG$1)&gt;SUM($F$8:$F29))*(SUM($H$1:AG$1)&lt;=SUM($F$8:$F30))*1,"F"))</f>
        <v>0</v>
      </c>
      <c r="AH30" s="65">
        <f ca="1">IF(WEEKDAY(AH$6,2)&gt;5,"w",IF(ISERROR(VLOOKUP(AH$6,fériés,1,FALSE)),(SUM($H$1:AH$1)&gt;SUM($F$8:$F29))*(SUM($H$1:AH$1)&lt;=SUM($F$8:$F30))*1,"F"))</f>
        <v>0</v>
      </c>
      <c r="AI30" s="65">
        <f ca="1">IF(WEEKDAY(AI$6,2)&gt;5,"w",IF(ISERROR(VLOOKUP(AI$6,fériés,1,FALSE)),(SUM($H$1:AI$1)&gt;SUM($F$8:$F29))*(SUM($H$1:AI$1)&lt;=SUM($F$8:$F30))*1,"F"))</f>
        <v>0</v>
      </c>
      <c r="AJ30" s="65">
        <f ca="1">IF(WEEKDAY(AJ$6,2)&gt;5,"w",IF(ISERROR(VLOOKUP(AJ$6,fériés,1,FALSE)),(SUM($H$1:AJ$1)&gt;SUM($F$8:$F29))*(SUM($H$1:AJ$1)&lt;=SUM($F$8:$F30))*1,"F"))</f>
        <v>0</v>
      </c>
      <c r="AK30" s="65">
        <f ca="1">IF(WEEKDAY(AK$6,2)&gt;5,"w",IF(ISERROR(VLOOKUP(AK$6,fériés,1,FALSE)),(SUM($H$1:AK$1)&gt;SUM($F$8:$F29))*(SUM($H$1:AK$1)&lt;=SUM($F$8:$F30))*1,"F"))</f>
        <v>0</v>
      </c>
      <c r="AL30" s="65">
        <f ca="1">IF(WEEKDAY(AL$6,2)&gt;5,"w",IF(ISERROR(VLOOKUP(AL$6,fériés,1,FALSE)),(SUM($H$1:AL$1)&gt;SUM($F$8:$F29))*(SUM($H$1:AL$1)&lt;=SUM($F$8:$F30))*1,"F"))</f>
        <v>0</v>
      </c>
      <c r="AM30" s="65">
        <f ca="1">IF(WEEKDAY(AM$6,2)&gt;5,"w",IF(ISERROR(VLOOKUP(AM$6,fériés,1,FALSE)),(SUM($H$1:AM$1)&gt;SUM($F$8:$F29))*(SUM($H$1:AM$1)&lt;=SUM($F$8:$F30))*1,"F"))</f>
        <v>0</v>
      </c>
      <c r="AN30" s="65">
        <f ca="1">IF(WEEKDAY(AN$6,2)&gt;5,"w",IF(ISERROR(VLOOKUP(AN$6,fériés,1,FALSE)),(SUM($H$1:AN$1)&gt;SUM($F$8:$F29))*(SUM($H$1:AN$1)&lt;=SUM($F$8:$F30))*1,"F"))</f>
        <v>0</v>
      </c>
      <c r="AO30" s="65">
        <f ca="1">IF(WEEKDAY(AO$6,2)&gt;5,"w",IF(ISERROR(VLOOKUP(AO$6,fériés,1,FALSE)),(SUM($H$1:AO$1)&gt;SUM($F$8:$F29))*(SUM($H$1:AO$1)&lt;=SUM($F$8:$F30))*1,"F"))</f>
        <v>0</v>
      </c>
      <c r="AP30" s="65">
        <f ca="1">IF(WEEKDAY(AP$6,2)&gt;5,"w",IF(ISERROR(VLOOKUP(AP$6,fériés,1,FALSE)),(SUM($H$1:AP$1)&gt;SUM($F$8:$F29))*(SUM($H$1:AP$1)&lt;=SUM($F$8:$F30))*1,"F"))</f>
        <v>0</v>
      </c>
      <c r="AQ30" s="65">
        <f ca="1">IF(WEEKDAY(AQ$6,2)&gt;5,"w",IF(ISERROR(VLOOKUP(AQ$6,fériés,1,FALSE)),(SUM($H$1:AQ$1)&gt;SUM($F$8:$F29))*(SUM($H$1:AQ$1)&lt;=SUM($F$8:$F30))*1,"F"))</f>
        <v>0</v>
      </c>
      <c r="AR30" s="65">
        <f ca="1">IF(WEEKDAY(AR$6,2)&gt;5,"w",IF(ISERROR(VLOOKUP(AR$6,fériés,1,FALSE)),(SUM($H$1:AR$1)&gt;SUM($F$8:$F29))*(SUM($H$1:AR$1)&lt;=SUM($F$8:$F30))*1,"F"))</f>
        <v>0</v>
      </c>
      <c r="AS30" s="65">
        <f ca="1">IF(WEEKDAY(AS$6,2)&gt;5,"w",IF(ISERROR(VLOOKUP(AS$6,fériés,1,FALSE)),(SUM($H$1:AS$1)&gt;SUM($F$8:$F29))*(SUM($H$1:AS$1)&lt;=SUM($F$8:$F30))*1,"F"))</f>
        <v>0</v>
      </c>
      <c r="AT30" s="65">
        <f ca="1">IF(WEEKDAY(AT$6,2)&gt;5,"w",IF(ISERROR(VLOOKUP(AT$6,fériés,1,FALSE)),(SUM($H$1:AT$1)&gt;SUM($F$8:$F29))*(SUM($H$1:AT$1)&lt;=SUM($F$8:$F30))*1,"F"))</f>
        <v>0</v>
      </c>
      <c r="AU30" s="65">
        <f ca="1">IF(WEEKDAY(AU$6,2)&gt;5,"w",IF(ISERROR(VLOOKUP(AU$6,fériés,1,FALSE)),(SUM($H$1:AU$1)&gt;SUM($F$8:$F29))*(SUM($H$1:AU$1)&lt;=SUM($F$8:$F30))*1,"F"))</f>
        <v>0</v>
      </c>
      <c r="AV30" s="65">
        <f ca="1">IF(WEEKDAY(AV$6,2)&gt;5,"w",IF(ISERROR(VLOOKUP(AV$6,fériés,1,FALSE)),(SUM($H$1:AV$1)&gt;SUM($F$8:$F29))*(SUM($H$1:AV$1)&lt;=SUM($F$8:$F30))*1,"F"))</f>
        <v>0</v>
      </c>
      <c r="AW30" s="65">
        <f ca="1">IF(WEEKDAY(AW$6,2)&gt;5,"w",IF(ISERROR(VLOOKUP(AW$6,fériés,1,FALSE)),(SUM($H$1:AW$1)&gt;SUM($F$8:$F29))*(SUM($H$1:AW$1)&lt;=SUM($F$8:$F30))*1,"F"))</f>
        <v>0</v>
      </c>
      <c r="AX30" s="65">
        <f ca="1">IF(WEEKDAY(AX$6,2)&gt;5,"w",IF(ISERROR(VLOOKUP(AX$6,fériés,1,FALSE)),(SUM($H$1:AX$1)&gt;SUM($F$8:$F29))*(SUM($H$1:AX$1)&lt;=SUM($F$8:$F30))*1,"F"))</f>
        <v>0</v>
      </c>
      <c r="AY30" s="65">
        <f ca="1">IF(WEEKDAY(AY$6,2)&gt;5,"w",IF(ISERROR(VLOOKUP(AY$6,fériés,1,FALSE)),(SUM($H$1:AY$1)&gt;SUM($F$8:$F29))*(SUM($H$1:AY$1)&lt;=SUM($F$8:$F30))*1,"F"))</f>
        <v>0</v>
      </c>
      <c r="AZ30" s="65">
        <f ca="1">IF(WEEKDAY(AZ$6,2)&gt;5,"w",IF(ISERROR(VLOOKUP(AZ$6,fériés,1,FALSE)),(SUM($H$1:AZ$1)&gt;SUM($F$8:$F29))*(SUM($H$1:AZ$1)&lt;=SUM($F$8:$F30))*1,"F"))</f>
        <v>0</v>
      </c>
      <c r="BA30" s="65">
        <f ca="1">IF(WEEKDAY(BA$6,2)&gt;5,"w",IF(ISERROR(VLOOKUP(BA$6,fériés,1,FALSE)),(SUM($H$1:BA$1)&gt;SUM($F$8:$F29))*(SUM($H$1:BA$1)&lt;=SUM($F$8:$F30))*1,"F"))</f>
        <v>0</v>
      </c>
      <c r="BB30" s="65">
        <f ca="1">IF(WEEKDAY(BB$6,2)&gt;5,"w",IF(ISERROR(VLOOKUP(BB$6,fériés,1,FALSE)),(SUM($H$1:BB$1)&gt;SUM($F$8:$F29))*(SUM($H$1:BB$1)&lt;=SUM($F$8:$F30))*1,"F"))</f>
        <v>0</v>
      </c>
      <c r="BC30" s="65">
        <f ca="1">IF(WEEKDAY(BC$6,2)&gt;5,"w",IF(ISERROR(VLOOKUP(BC$6,fériés,1,FALSE)),(SUM($H$1:BC$1)&gt;SUM($F$8:$F29))*(SUM($H$1:BC$1)&lt;=SUM($F$8:$F30))*1,"F"))</f>
        <v>0</v>
      </c>
      <c r="BD30" s="65">
        <f ca="1">IF(WEEKDAY(BD$6,2)&gt;5,"w",IF(ISERROR(VLOOKUP(BD$6,fériés,1,FALSE)),(SUM($H$1:BD$1)&gt;SUM($F$8:$F29))*(SUM($H$1:BD$1)&lt;=SUM($F$8:$F30))*1,"F"))</f>
        <v>0</v>
      </c>
      <c r="BE30" s="65">
        <f ca="1">IF(WEEKDAY(BE$6,2)&gt;5,"w",IF(ISERROR(VLOOKUP(BE$6,fériés,1,FALSE)),(SUM($H$1:BE$1)&gt;SUM($F$8:$F29))*(SUM($H$1:BE$1)&lt;=SUM($F$8:$F30))*1,"F"))</f>
        <v>0</v>
      </c>
      <c r="BF30" s="65">
        <f ca="1">IF(WEEKDAY(BF$6,2)&gt;5,"w",IF(ISERROR(VLOOKUP(BF$6,fériés,1,FALSE)),(SUM($H$1:BF$1)&gt;SUM($F$8:$F29))*(SUM($H$1:BF$1)&lt;=SUM($F$8:$F30))*1,"F"))</f>
        <v>0</v>
      </c>
      <c r="BG30" s="65">
        <f ca="1">IF(WEEKDAY(BG$6,2)&gt;5,"w",IF(ISERROR(VLOOKUP(BG$6,fériés,1,FALSE)),(SUM($H$1:BG$1)&gt;SUM($F$8:$F29))*(SUM($H$1:BG$1)&lt;=SUM($F$8:$F30))*1,"F"))</f>
        <v>0</v>
      </c>
      <c r="BH30" s="65">
        <f ca="1">IF(WEEKDAY(BH$6,2)&gt;5,"w",IF(ISERROR(VLOOKUP(BH$6,fériés,1,FALSE)),(SUM($H$1:BH$1)&gt;SUM($F$8:$F29))*(SUM($H$1:BH$1)&lt;=SUM($F$8:$F30))*1,"F"))</f>
        <v>0</v>
      </c>
      <c r="BI30" s="65">
        <f ca="1">IF(WEEKDAY(BI$6,2)&gt;5,"w",IF(ISERROR(VLOOKUP(BI$6,fériés,1,FALSE)),(SUM($H$1:BI$1)&gt;SUM($F$8:$F29))*(SUM($H$1:BI$1)&lt;=SUM($F$8:$F30))*1,"F"))</f>
        <v>0</v>
      </c>
      <c r="BJ30" s="65">
        <f ca="1">IF(WEEKDAY(BJ$6,2)&gt;5,"w",IF(ISERROR(VLOOKUP(BJ$6,fériés,1,FALSE)),(SUM($H$1:BJ$1)&gt;SUM($F$8:$F29))*(SUM($H$1:BJ$1)&lt;=SUM($F$8:$F30))*1,"F"))</f>
        <v>0</v>
      </c>
      <c r="BK30" s="65">
        <f ca="1">IF(WEEKDAY(BK$6,2)&gt;5,"w",IF(ISERROR(VLOOKUP(BK$6,fériés,1,FALSE)),(SUM($H$1:BK$1)&gt;SUM($F$8:$F29))*(SUM($H$1:BK$1)&lt;=SUM($F$8:$F30))*1,"F"))</f>
        <v>0</v>
      </c>
      <c r="BL30" s="65">
        <f ca="1">IF(WEEKDAY(BL$6,2)&gt;5,"w",IF(ISERROR(VLOOKUP(BL$6,fériés,1,FALSE)),(SUM($H$1:BL$1)&gt;SUM($F$8:$F29))*(SUM($H$1:BL$1)&lt;=SUM($F$8:$F30))*1,"F"))</f>
        <v>0</v>
      </c>
      <c r="BM30" s="65">
        <f ca="1">IF(WEEKDAY(BM$6,2)&gt;5,"w",IF(ISERROR(VLOOKUP(BM$6,fériés,1,FALSE)),(SUM($H$1:BM$1)&gt;SUM($F$8:$F29))*(SUM($H$1:BM$1)&lt;=SUM($F$8:$F30))*1,"F"))</f>
        <v>0</v>
      </c>
      <c r="BN30" s="65" t="str">
        <f ca="1">IF(WEEKDAY(BN$6,2)&gt;5,"w",IF(ISERROR(VLOOKUP(BN$6,fériés,1,FALSE)),(SUM($H$1:BN$1)&gt;SUM($F$8:$F29))*(SUM($H$1:BN$1)&lt;=SUM($F$8:$F30))*1,"F"))</f>
        <v>w</v>
      </c>
      <c r="BO30" s="65" t="str">
        <f ca="1">IF(WEEKDAY(BO$6,2)&gt;5,"w",IF(ISERROR(VLOOKUP(BO$6,fériés,1,FALSE)),(SUM($H$1:BO$1)&gt;SUM($F$8:$F29))*(SUM($H$1:BO$1)&lt;=SUM($F$8:$F30))*1,"F"))</f>
        <v>w</v>
      </c>
      <c r="BP30" s="65" t="str">
        <f ca="1">IF(WEEKDAY(BP$6,2)&gt;5,"w",IF(ISERROR(VLOOKUP(BP$6,fériés,1,FALSE)),(SUM($H$1:BP$1)&gt;SUM($F$8:$F29))*(SUM($H$1:BP$1)&lt;=SUM($F$8:$F30))*1,"F"))</f>
        <v>w</v>
      </c>
      <c r="BQ30" s="65" t="str">
        <f ca="1">IF(WEEKDAY(BQ$6,2)&gt;5,"w",IF(ISERROR(VLOOKUP(BQ$6,fériés,1,FALSE)),(SUM($H$1:BQ$1)&gt;SUM($F$8:$F29))*(SUM($H$1:BQ$1)&lt;=SUM($F$8:$F30))*1,"F"))</f>
        <v>w</v>
      </c>
      <c r="BR30" s="65" t="str">
        <f ca="1">IF(WEEKDAY(BR$6,2)&gt;5,"w",IF(ISERROR(VLOOKUP(BR$6,fériés,1,FALSE)),(SUM($H$1:BR$1)&gt;SUM($F$8:$F29))*(SUM($H$1:BR$1)&lt;=SUM($F$8:$F30))*1,"F"))</f>
        <v>w</v>
      </c>
      <c r="BS30" s="65" t="str">
        <f ca="1">IF(WEEKDAY(BS$6,2)&gt;5,"w",IF(ISERROR(VLOOKUP(BS$6,fériés,1,FALSE)),(SUM($H$1:BS$1)&gt;SUM($F$8:$F29))*(SUM($H$1:BS$1)&lt;=SUM($F$8:$F30))*1,"F"))</f>
        <v>w</v>
      </c>
      <c r="BT30" s="65" t="str">
        <f ca="1">IF(WEEKDAY(BT$6,2)&gt;5,"w",IF(ISERROR(VLOOKUP(BT$6,fériés,1,FALSE)),(SUM($H$1:BT$1)&gt;SUM($F$8:$F29))*(SUM($H$1:BT$1)&lt;=SUM($F$8:$F30))*1,"F"))</f>
        <v>w</v>
      </c>
      <c r="BU30" s="65" t="str">
        <f ca="1">IF(WEEKDAY(BU$6,2)&gt;5,"w",IF(ISERROR(VLOOKUP(BU$6,fériés,1,FALSE)),(SUM($H$1:BU$1)&gt;SUM($F$8:$F29))*(SUM($H$1:BU$1)&lt;=SUM($F$8:$F30))*1,"F"))</f>
        <v>w</v>
      </c>
      <c r="BV30" s="65" t="str">
        <f ca="1">IF(WEEKDAY(BV$6,2)&gt;5,"w",IF(ISERROR(VLOOKUP(BV$6,fériés,1,FALSE)),(SUM($H$1:BV$1)&gt;SUM($F$8:$F29))*(SUM($H$1:BV$1)&lt;=SUM($F$8:$F30))*1,"F"))</f>
        <v>w</v>
      </c>
      <c r="BW30" s="65" t="str">
        <f ca="1">IF(WEEKDAY(BW$6,2)&gt;5,"w",IF(ISERROR(VLOOKUP(BW$6,fériés,1,FALSE)),(SUM($H$1:BW$1)&gt;SUM($F$8:$F29))*(SUM($H$1:BW$1)&lt;=SUM($F$8:$F30))*1,"F"))</f>
        <v>w</v>
      </c>
      <c r="BX30" s="65" t="str">
        <f ca="1">IF(WEEKDAY(BX$6,2)&gt;5,"w",IF(ISERROR(VLOOKUP(BX$6,fériés,1,FALSE)),(SUM($H$1:BX$1)&gt;SUM($F$8:$F29))*(SUM($H$1:BX$1)&lt;=SUM($F$8:$F30))*1,"F"))</f>
        <v>w</v>
      </c>
      <c r="BY30" s="65" t="str">
        <f ca="1">IF(WEEKDAY(BY$6,2)&gt;5,"w",IF(ISERROR(VLOOKUP(BY$6,fériés,1,FALSE)),(SUM($H$1:BY$1)&gt;SUM($F$8:$F29))*(SUM($H$1:BY$1)&lt;=SUM($F$8:$F30))*1,"F"))</f>
        <v>w</v>
      </c>
      <c r="BZ30" s="65" t="str">
        <f ca="1">IF(WEEKDAY(BZ$6,2)&gt;5,"w",IF(ISERROR(VLOOKUP(BZ$6,fériés,1,FALSE)),(SUM($H$1:BZ$1)&gt;SUM($F$8:$F29))*(SUM($H$1:BZ$1)&lt;=SUM($F$8:$F30))*1,"F"))</f>
        <v>w</v>
      </c>
      <c r="CA30" s="65" t="str">
        <f ca="1">IF(WEEKDAY(CA$6,2)&gt;5,"w",IF(ISERROR(VLOOKUP(CA$6,fériés,1,FALSE)),(SUM($H$1:CA$1)&gt;SUM($F$8:$F29))*(SUM($H$1:CA$1)&lt;=SUM($F$8:$F30))*1,"F"))</f>
        <v>w</v>
      </c>
      <c r="CB30" s="65" t="str">
        <f ca="1">IF(WEEKDAY(CB$6,2)&gt;5,"w",IF(ISERROR(VLOOKUP(CB$6,fériés,1,FALSE)),(SUM($H$1:CB$1)&gt;SUM($F$8:$F29))*(SUM($H$1:CB$1)&lt;=SUM($F$8:$F30))*1,"F"))</f>
        <v>w</v>
      </c>
      <c r="CC30" s="65" t="str">
        <f ca="1">IF(WEEKDAY(CC$6,2)&gt;5,"w",IF(ISERROR(VLOOKUP(CC$6,fériés,1,FALSE)),(SUM($H$1:CC$1)&gt;SUM($F$8:$F29))*(SUM($H$1:CC$1)&lt;=SUM($F$8:$F30))*1,"F"))</f>
        <v>w</v>
      </c>
      <c r="CD30" s="65" t="str">
        <f ca="1">IF(WEEKDAY(CD$6,2)&gt;5,"w",IF(ISERROR(VLOOKUP(CD$6,fériés,1,FALSE)),(SUM($H$1:CD$1)&gt;SUM($F$8:$F29))*(SUM($H$1:CD$1)&lt;=SUM($F$8:$F30))*1,"F"))</f>
        <v>w</v>
      </c>
      <c r="CE30" s="65" t="str">
        <f ca="1">IF(WEEKDAY(CE$6,2)&gt;5,"w",IF(ISERROR(VLOOKUP(CE$6,fériés,1,FALSE)),(SUM($H$1:CE$1)&gt;SUM($F$8:$F29))*(SUM($H$1:CE$1)&lt;=SUM($F$8:$F30))*1,"F"))</f>
        <v>w</v>
      </c>
      <c r="CF30" s="65" t="str">
        <f ca="1">IF(WEEKDAY(CF$6,2)&gt;5,"w",IF(ISERROR(VLOOKUP(CF$6,fériés,1,FALSE)),(SUM($H$1:CF$1)&gt;SUM($F$8:$F29))*(SUM($H$1:CF$1)&lt;=SUM($F$8:$F30))*1,"F"))</f>
        <v>w</v>
      </c>
      <c r="CG30" s="65" t="str">
        <f ca="1">IF(WEEKDAY(CG$6,2)&gt;5,"w",IF(ISERROR(VLOOKUP(CG$6,fériés,1,FALSE)),(SUM($H$1:CG$1)&gt;SUM($F$8:$F29))*(SUM($H$1:CG$1)&lt;=SUM($F$8:$F30))*1,"F"))</f>
        <v>w</v>
      </c>
      <c r="CH30" s="65">
        <f ca="1">IF(WEEKDAY(CH$6,2)&gt;5,"w",IF(ISERROR(VLOOKUP(CH$6,fériés,1,FALSE)),(SUM($H$1:CH$1)&gt;SUM($F$8:$F29))*(SUM($H$1:CH$1)&lt;=SUM($F$8:$F30))*1,"F"))</f>
        <v>0</v>
      </c>
      <c r="CI30" s="65">
        <f ca="1">IF(WEEKDAY(CI$6,2)&gt;5,"w",IF(ISERROR(VLOOKUP(CI$6,fériés,1,FALSE)),(SUM($H$1:CI$1)&gt;SUM($F$8:$F29))*(SUM($H$1:CI$1)&lt;=SUM($F$8:$F30))*1,"F"))</f>
        <v>0</v>
      </c>
      <c r="CJ30" s="65">
        <f ca="1">IF(WEEKDAY(CJ$6,2)&gt;5,"w",IF(ISERROR(VLOOKUP(CJ$6,fériés,1,FALSE)),(SUM($H$1:CJ$1)&gt;SUM($F$8:$F29))*(SUM($H$1:CJ$1)&lt;=SUM($F$8:$F30))*1,"F"))</f>
        <v>0</v>
      </c>
      <c r="CK30" s="65">
        <f ca="1">IF(WEEKDAY(CK$6,2)&gt;5,"w",IF(ISERROR(VLOOKUP(CK$6,fériés,1,FALSE)),(SUM($H$1:CK$1)&gt;SUM($F$8:$F29))*(SUM($H$1:CK$1)&lt;=SUM($F$8:$F30))*1,"F"))</f>
        <v>0</v>
      </c>
      <c r="CL30" s="65">
        <f ca="1">IF(WEEKDAY(CL$6,2)&gt;5,"w",IF(ISERROR(VLOOKUP(CL$6,fériés,1,FALSE)),(SUM($H$1:CL$1)&gt;SUM($F$8:$F29))*(SUM($H$1:CL$1)&lt;=SUM($F$8:$F30))*1,"F"))</f>
        <v>0</v>
      </c>
      <c r="CM30" s="65">
        <f ca="1">IF(WEEKDAY(CM$6,2)&gt;5,"w",IF(ISERROR(VLOOKUP(CM$6,fériés,1,FALSE)),(SUM($H$1:CM$1)&gt;SUM($F$8:$F29))*(SUM($H$1:CM$1)&lt;=SUM($F$8:$F30))*1,"F"))</f>
        <v>0</v>
      </c>
      <c r="CN30" s="65">
        <f ca="1">IF(WEEKDAY(CN$6,2)&gt;5,"w",IF(ISERROR(VLOOKUP(CN$6,fériés,1,FALSE)),(SUM($H$1:CN$1)&gt;SUM($F$8:$F29))*(SUM($H$1:CN$1)&lt;=SUM($F$8:$F30))*1,"F"))</f>
        <v>0</v>
      </c>
      <c r="CO30" s="65">
        <f ca="1">IF(WEEKDAY(CO$6,2)&gt;5,"w",IF(ISERROR(VLOOKUP(CO$6,fériés,1,FALSE)),(SUM($H$1:CO$1)&gt;SUM($F$8:$F29))*(SUM($H$1:CO$1)&lt;=SUM($F$8:$F30))*1,"F"))</f>
        <v>0</v>
      </c>
      <c r="CP30" s="65">
        <f ca="1">IF(WEEKDAY(CP$6,2)&gt;5,"w",IF(ISERROR(VLOOKUP(CP$6,fériés,1,FALSE)),(SUM($H$1:CP$1)&gt;SUM($F$8:$F29))*(SUM($H$1:CP$1)&lt;=SUM($F$8:$F30))*1,"F"))</f>
        <v>0</v>
      </c>
      <c r="CQ30" s="65">
        <f ca="1">IF(WEEKDAY(CQ$6,2)&gt;5,"w",IF(ISERROR(VLOOKUP(CQ$6,fériés,1,FALSE)),(SUM($H$1:CQ$1)&gt;SUM($F$8:$F29))*(SUM($H$1:CQ$1)&lt;=SUM($F$8:$F30))*1,"F"))</f>
        <v>0</v>
      </c>
      <c r="CR30" s="65">
        <f ca="1">IF(WEEKDAY(CR$6,2)&gt;5,"w",IF(ISERROR(VLOOKUP(CR$6,fériés,1,FALSE)),(SUM($H$1:CR$1)&gt;SUM($F$8:$F29))*(SUM($H$1:CR$1)&lt;=SUM($F$8:$F30))*1,"F"))</f>
        <v>0</v>
      </c>
      <c r="CS30" s="65">
        <f ca="1">IF(WEEKDAY(CS$6,2)&gt;5,"w",IF(ISERROR(VLOOKUP(CS$6,fériés,1,FALSE)),(SUM($H$1:CS$1)&gt;SUM($F$8:$F29))*(SUM($H$1:CS$1)&lt;=SUM($F$8:$F30))*1,"F"))</f>
        <v>0</v>
      </c>
      <c r="CT30" s="65">
        <f ca="1">IF(WEEKDAY(CT$6,2)&gt;5,"w",IF(ISERROR(VLOOKUP(CT$6,fériés,1,FALSE)),(SUM($H$1:CT$1)&gt;SUM($F$8:$F29))*(SUM($H$1:CT$1)&lt;=SUM($F$8:$F30))*1,"F"))</f>
        <v>0</v>
      </c>
      <c r="CU30" s="65">
        <f ca="1">IF(WEEKDAY(CU$6,2)&gt;5,"w",IF(ISERROR(VLOOKUP(CU$6,fériés,1,FALSE)),(SUM($H$1:CU$1)&gt;SUM($F$8:$F29))*(SUM($H$1:CU$1)&lt;=SUM($F$8:$F30))*1,"F"))</f>
        <v>0</v>
      </c>
      <c r="CV30" s="65">
        <f ca="1">IF(WEEKDAY(CV$6,2)&gt;5,"w",IF(ISERROR(VLOOKUP(CV$6,fériés,1,FALSE)),(SUM($H$1:CV$1)&gt;SUM($F$8:$F29))*(SUM($H$1:CV$1)&lt;=SUM($F$8:$F30))*1,"F"))</f>
        <v>0</v>
      </c>
      <c r="CW30" s="65">
        <f ca="1">IF(WEEKDAY(CW$6,2)&gt;5,"w",IF(ISERROR(VLOOKUP(CW$6,fériés,1,FALSE)),(SUM($H$1:CW$1)&gt;SUM($F$8:$F29))*(SUM($H$1:CW$1)&lt;=SUM($F$8:$F30))*1,"F"))</f>
        <v>0</v>
      </c>
      <c r="CX30" s="65">
        <f ca="1">IF(WEEKDAY(CX$6,2)&gt;5,"w",IF(ISERROR(VLOOKUP(CX$6,fériés,1,FALSE)),(SUM($H$1:CX$1)&gt;SUM($F$8:$F29))*(SUM($H$1:CX$1)&lt;=SUM($F$8:$F30))*1,"F"))</f>
        <v>0</v>
      </c>
      <c r="CY30" s="65">
        <f ca="1">IF(WEEKDAY(CY$6,2)&gt;5,"w",IF(ISERROR(VLOOKUP(CY$6,fériés,1,FALSE)),(SUM($H$1:CY$1)&gt;SUM($F$8:$F29))*(SUM($H$1:CY$1)&lt;=SUM($F$8:$F30))*1,"F"))</f>
        <v>0</v>
      </c>
      <c r="CZ30" s="65">
        <f ca="1">IF(WEEKDAY(CZ$6,2)&gt;5,"w",IF(ISERROR(VLOOKUP(CZ$6,fériés,1,FALSE)),(SUM($H$1:CZ$1)&gt;SUM($F$8:$F29))*(SUM($H$1:CZ$1)&lt;=SUM($F$8:$F30))*1,"F"))</f>
        <v>0</v>
      </c>
      <c r="DA30" s="65">
        <f ca="1">IF(WEEKDAY(DA$6,2)&gt;5,"w",IF(ISERROR(VLOOKUP(DA$6,fériés,1,FALSE)),(SUM($H$1:DA$1)&gt;SUM($F$8:$F29))*(SUM($H$1:DA$1)&lt;=SUM($F$8:$F30))*1,"F"))</f>
        <v>0</v>
      </c>
      <c r="DB30" s="65">
        <f ca="1">IF(WEEKDAY(DB$6,2)&gt;5,"w",IF(ISERROR(VLOOKUP(DB$6,fériés,1,FALSE)),(SUM($H$1:DB$1)&gt;SUM($F$8:$F29))*(SUM($H$1:DB$1)&lt;=SUM($F$8:$F30))*1,"F"))</f>
        <v>0</v>
      </c>
      <c r="DC30" s="65">
        <f ca="1">IF(WEEKDAY(DC$6,2)&gt;5,"w",IF(ISERROR(VLOOKUP(DC$6,fériés,1,FALSE)),(SUM($H$1:DC$1)&gt;SUM($F$8:$F29))*(SUM($H$1:DC$1)&lt;=SUM($F$8:$F30))*1,"F"))</f>
        <v>0</v>
      </c>
      <c r="DD30" s="65">
        <f ca="1">IF(WEEKDAY(DD$6,2)&gt;5,"w",IF(ISERROR(VLOOKUP(DD$6,fériés,1,FALSE)),(SUM($H$1:DD$1)&gt;SUM($F$8:$F29))*(SUM($H$1:DD$1)&lt;=SUM($F$8:$F30))*1,"F"))</f>
        <v>0</v>
      </c>
      <c r="DE30" s="65">
        <f ca="1">IF(WEEKDAY(DE$6,2)&gt;5,"w",IF(ISERROR(VLOOKUP(DE$6,fériés,1,FALSE)),(SUM($H$1:DE$1)&gt;SUM($F$8:$F29))*(SUM($H$1:DE$1)&lt;=SUM($F$8:$F30))*1,"F"))</f>
        <v>0</v>
      </c>
      <c r="DF30" s="65">
        <f ca="1">IF(WEEKDAY(DF$6,2)&gt;5,"w",IF(ISERROR(VLOOKUP(DF$6,fériés,1,FALSE)),(SUM($H$1:DF$1)&gt;SUM($F$8:$F29))*(SUM($H$1:DF$1)&lt;=SUM($F$8:$F30))*1,"F"))</f>
        <v>0</v>
      </c>
      <c r="DG30" s="65">
        <f ca="1">IF(WEEKDAY(DG$6,2)&gt;5,"w",IF(ISERROR(VLOOKUP(DG$6,fériés,1,FALSE)),(SUM($H$1:DG$1)&gt;SUM($F$8:$F29))*(SUM($H$1:DG$1)&lt;=SUM($F$8:$F30))*1,"F"))</f>
        <v>0</v>
      </c>
      <c r="DH30" s="65">
        <f ca="1">IF(WEEKDAY(DH$6,2)&gt;5,"w",IF(ISERROR(VLOOKUP(DH$6,fériés,1,FALSE)),(SUM($H$1:DH$1)&gt;SUM($F$8:$F29))*(SUM($H$1:DH$1)&lt;=SUM($F$8:$F30))*1,"F"))</f>
        <v>0</v>
      </c>
      <c r="DI30" s="65">
        <f ca="1">IF(WEEKDAY(DI$6,2)&gt;5,"w",IF(ISERROR(VLOOKUP(DI$6,fériés,1,FALSE)),(SUM($H$1:DI$1)&gt;SUM($F$8:$F29))*(SUM($H$1:DI$1)&lt;=SUM($F$8:$F30))*1,"F"))</f>
        <v>0</v>
      </c>
      <c r="DJ30" s="65">
        <f ca="1">IF(WEEKDAY(DJ$6,2)&gt;5,"w",IF(ISERROR(VLOOKUP(DJ$6,fériés,1,FALSE)),(SUM($H$1:DJ$1)&gt;SUM($F$8:$F29))*(SUM($H$1:DJ$1)&lt;=SUM($F$8:$F30))*1,"F"))</f>
        <v>0</v>
      </c>
      <c r="DK30" s="65">
        <f ca="1">IF(WEEKDAY(DK$6,2)&gt;5,"w",IF(ISERROR(VLOOKUP(DK$6,fériés,1,FALSE)),(SUM($H$1:DK$1)&gt;SUM($F$8:$F29))*(SUM($H$1:DK$1)&lt;=SUM($F$8:$F30))*1,"F"))</f>
        <v>0</v>
      </c>
      <c r="DL30" s="65">
        <f ca="1">IF(WEEKDAY(DL$6,2)&gt;5,"w",IF(ISERROR(VLOOKUP(DL$6,fériés,1,FALSE)),(SUM($H$1:DL$1)&gt;SUM($F$8:$F29))*(SUM($H$1:DL$1)&lt;=SUM($F$8:$F30))*1,"F"))</f>
        <v>0</v>
      </c>
      <c r="DM30" s="65">
        <f ca="1">IF(WEEKDAY(DM$6,2)&gt;5,"w",IF(ISERROR(VLOOKUP(DM$6,fériés,1,FALSE)),(SUM($H$1:DM$1)&gt;SUM($F$8:$F29))*(SUM($H$1:DM$1)&lt;=SUM($F$8:$F30))*1,"F"))</f>
        <v>0</v>
      </c>
      <c r="DN30" s="65">
        <f ca="1">IF(WEEKDAY(DN$6,2)&gt;5,"w",IF(ISERROR(VLOOKUP(DN$6,fériés,1,FALSE)),(SUM($H$1:DN$1)&gt;SUM($F$8:$F29))*(SUM($H$1:DN$1)&lt;=SUM($F$8:$F30))*1,"F"))</f>
        <v>0</v>
      </c>
      <c r="DO30" s="65">
        <f ca="1">IF(WEEKDAY(DO$6,2)&gt;5,"w",IF(ISERROR(VLOOKUP(DO$6,fériés,1,FALSE)),(SUM($H$1:DO$1)&gt;SUM($F$8:$F29))*(SUM($H$1:DO$1)&lt;=SUM($F$8:$F30))*1,"F"))</f>
        <v>0</v>
      </c>
      <c r="DP30" s="65">
        <f ca="1">IF(WEEKDAY(DP$6,2)&gt;5,"w",IF(ISERROR(VLOOKUP(DP$6,fériés,1,FALSE)),(SUM($H$1:DP$1)&gt;SUM($F$8:$F29))*(SUM($H$1:DP$1)&lt;=SUM($F$8:$F30))*1,"F"))</f>
        <v>0</v>
      </c>
      <c r="DQ30" s="65">
        <f ca="1">IF(WEEKDAY(DQ$6,2)&gt;5,"w",IF(ISERROR(VLOOKUP(DQ$6,fériés,1,FALSE)),(SUM($H$1:DQ$1)&gt;SUM($F$8:$F29))*(SUM($H$1:DQ$1)&lt;=SUM($F$8:$F30))*1,"F"))</f>
        <v>0</v>
      </c>
      <c r="DR30" s="65">
        <f ca="1">IF(WEEKDAY(DR$6,2)&gt;5,"w",IF(ISERROR(VLOOKUP(DR$6,fériés,1,FALSE)),(SUM($H$1:DR$1)&gt;SUM($F$8:$F29))*(SUM($H$1:DR$1)&lt;=SUM($F$8:$F30))*1,"F"))</f>
        <v>0</v>
      </c>
      <c r="DS30" s="65">
        <f ca="1">IF(WEEKDAY(DS$6,2)&gt;5,"w",IF(ISERROR(VLOOKUP(DS$6,fériés,1,FALSE)),(SUM($H$1:DS$1)&gt;SUM($F$8:$F29))*(SUM($H$1:DS$1)&lt;=SUM($F$8:$F30))*1,"F"))</f>
        <v>0</v>
      </c>
      <c r="DT30" s="65">
        <f ca="1">IF(WEEKDAY(DT$6,2)&gt;5,"w",IF(ISERROR(VLOOKUP(DT$6,fériés,1,FALSE)),(SUM($H$1:DT$1)&gt;SUM($F$8:$F29))*(SUM($H$1:DT$1)&lt;=SUM($F$8:$F30))*1,"F"))</f>
        <v>0</v>
      </c>
      <c r="DU30" s="65">
        <f ca="1">IF(WEEKDAY(DU$6,2)&gt;5,"w",IF(ISERROR(VLOOKUP(DU$6,fériés,1,FALSE)),(SUM($H$1:DU$1)&gt;SUM($F$8:$F29))*(SUM($H$1:DU$1)&lt;=SUM($F$8:$F30))*1,"F"))</f>
        <v>0</v>
      </c>
      <c r="DV30" s="65">
        <f ca="1">IF(WEEKDAY(DV$6,2)&gt;5,"w",IF(ISERROR(VLOOKUP(DV$6,fériés,1,FALSE)),(SUM($H$1:DV$1)&gt;SUM($F$8:$F29))*(SUM($H$1:DV$1)&lt;=SUM($F$8:$F30))*1,"F"))</f>
        <v>0</v>
      </c>
      <c r="DW30" s="65">
        <f ca="1">IF(WEEKDAY(DW$6,2)&gt;5,"w",IF(ISERROR(VLOOKUP(DW$6,fériés,1,FALSE)),(SUM($H$1:DW$1)&gt;SUM($F$8:$F29))*(SUM($H$1:DW$1)&lt;=SUM($F$8:$F30))*1,"F"))</f>
        <v>0</v>
      </c>
      <c r="DX30" s="65">
        <f ca="1">IF(WEEKDAY(DX$6,2)&gt;5,"w",IF(ISERROR(VLOOKUP(DX$6,fériés,1,FALSE)),(SUM($H$1:DX$1)&gt;SUM($F$8:$F29))*(SUM($H$1:DX$1)&lt;=SUM($F$8:$F30))*1,"F"))</f>
        <v>0</v>
      </c>
      <c r="DY30" s="65">
        <f ca="1">IF(WEEKDAY(DY$6,2)&gt;5,"w",IF(ISERROR(VLOOKUP(DY$6,fériés,1,FALSE)),(SUM($H$1:DY$1)&gt;SUM($F$8:$F29))*(SUM($H$1:DY$1)&lt;=SUM($F$8:$F30))*1,"F"))</f>
        <v>0</v>
      </c>
      <c r="DZ30" s="65">
        <f ca="1">IF(WEEKDAY(DZ$6,2)&gt;5,"w",IF(ISERROR(VLOOKUP(DZ$6,fériés,1,FALSE)),(SUM($H$1:DZ$1)&gt;SUM($F$8:$F29))*(SUM($H$1:DZ$1)&lt;=SUM($F$8:$F30))*1,"F"))</f>
        <v>0</v>
      </c>
      <c r="EA30" s="65">
        <f ca="1">IF(WEEKDAY(EA$6,2)&gt;5,"w",IF(ISERROR(VLOOKUP(EA$6,fériés,1,FALSE)),(SUM($H$1:EA$1)&gt;SUM($F$8:$F29))*(SUM($H$1:EA$1)&lt;=SUM($F$8:$F30))*1,"F"))</f>
        <v>0</v>
      </c>
      <c r="EB30" s="65">
        <f ca="1">IF(WEEKDAY(EB$6,2)&gt;5,"w",IF(ISERROR(VLOOKUP(EB$6,fériés,1,FALSE)),(SUM($H$1:EB$1)&gt;SUM($F$8:$F29))*(SUM($H$1:EB$1)&lt;=SUM($F$8:$F30))*1,"F"))</f>
        <v>0</v>
      </c>
      <c r="EC30" s="65">
        <f ca="1">IF(WEEKDAY(EC$6,2)&gt;5,"w",IF(ISERROR(VLOOKUP(EC$6,fériés,1,FALSE)),(SUM($H$1:EC$1)&gt;SUM($F$8:$F29))*(SUM($H$1:EC$1)&lt;=SUM($F$8:$F30))*1,"F"))</f>
        <v>0</v>
      </c>
      <c r="ED30" s="65">
        <f ca="1">IF(WEEKDAY(ED$6,2)&gt;5,"w",IF(ISERROR(VLOOKUP(ED$6,fériés,1,FALSE)),(SUM($H$1:ED$1)&gt;SUM($F$8:$F29))*(SUM($H$1:ED$1)&lt;=SUM($F$8:$F30))*1,"F"))</f>
        <v>0</v>
      </c>
      <c r="EE30" s="65">
        <f ca="1">IF(WEEKDAY(EE$6,2)&gt;5,"w",IF(ISERROR(VLOOKUP(EE$6,fériés,1,FALSE)),(SUM($H$1:EE$1)&gt;SUM($F$8:$F29))*(SUM($H$1:EE$1)&lt;=SUM($F$8:$F30))*1,"F"))</f>
        <v>0</v>
      </c>
      <c r="EF30" s="65" t="str">
        <f ca="1">IF(WEEKDAY(EF$6,2)&gt;5,"w",IF(ISERROR(VLOOKUP(EF$6,fériés,1,FALSE)),(SUM($H$1:EF$1)&gt;SUM($F$8:$F29))*(SUM($H$1:EF$1)&lt;=SUM($F$8:$F30))*1,"F"))</f>
        <v>w</v>
      </c>
      <c r="EG30" s="65" t="str">
        <f ca="1">IF(WEEKDAY(EG$6,2)&gt;5,"w",IF(ISERROR(VLOOKUP(EG$6,fériés,1,FALSE)),(SUM($H$1:EG$1)&gt;SUM($F$8:$F29))*(SUM($H$1:EG$1)&lt;=SUM($F$8:$F30))*1,"F"))</f>
        <v>w</v>
      </c>
      <c r="EH30" s="65" t="str">
        <f ca="1">IF(WEEKDAY(EH$6,2)&gt;5,"w",IF(ISERROR(VLOOKUP(EH$6,fériés,1,FALSE)),(SUM($H$1:EH$1)&gt;SUM($F$8:$F29))*(SUM($H$1:EH$1)&lt;=SUM($F$8:$F30))*1,"F"))</f>
        <v>w</v>
      </c>
      <c r="EI30" s="65" t="str">
        <f ca="1">IF(WEEKDAY(EI$6,2)&gt;5,"w",IF(ISERROR(VLOOKUP(EI$6,fériés,1,FALSE)),(SUM($H$1:EI$1)&gt;SUM($F$8:$F29))*(SUM($H$1:EI$1)&lt;=SUM($F$8:$F30))*1,"F"))</f>
        <v>w</v>
      </c>
      <c r="EJ30" s="65" t="str">
        <f ca="1">IF(WEEKDAY(EJ$6,2)&gt;5,"w",IF(ISERROR(VLOOKUP(EJ$6,fériés,1,FALSE)),(SUM($H$1:EJ$1)&gt;SUM($F$8:$F29))*(SUM($H$1:EJ$1)&lt;=SUM($F$8:$F30))*1,"F"))</f>
        <v>w</v>
      </c>
      <c r="EK30" s="65" t="str">
        <f ca="1">IF(WEEKDAY(EK$6,2)&gt;5,"w",IF(ISERROR(VLOOKUP(EK$6,fériés,1,FALSE)),(SUM($H$1:EK$1)&gt;SUM($F$8:$F29))*(SUM($H$1:EK$1)&lt;=SUM($F$8:$F30))*1,"F"))</f>
        <v>w</v>
      </c>
      <c r="EL30" s="65" t="str">
        <f ca="1">IF(WEEKDAY(EL$6,2)&gt;5,"w",IF(ISERROR(VLOOKUP(EL$6,fériés,1,FALSE)),(SUM($H$1:EL$1)&gt;SUM($F$8:$F29))*(SUM($H$1:EL$1)&lt;=SUM($F$8:$F30))*1,"F"))</f>
        <v>w</v>
      </c>
      <c r="EM30" s="65" t="str">
        <f ca="1">IF(WEEKDAY(EM$6,2)&gt;5,"w",IF(ISERROR(VLOOKUP(EM$6,fériés,1,FALSE)),(SUM($H$1:EM$1)&gt;SUM($F$8:$F29))*(SUM($H$1:EM$1)&lt;=SUM($F$8:$F30))*1,"F"))</f>
        <v>w</v>
      </c>
      <c r="EN30" s="65" t="str">
        <f ca="1">IF(WEEKDAY(EN$6,2)&gt;5,"w",IF(ISERROR(VLOOKUP(EN$6,fériés,1,FALSE)),(SUM($H$1:EN$1)&gt;SUM($F$8:$F29))*(SUM($H$1:EN$1)&lt;=SUM($F$8:$F30))*1,"F"))</f>
        <v>w</v>
      </c>
      <c r="EO30" s="65" t="str">
        <f ca="1">IF(WEEKDAY(EO$6,2)&gt;5,"w",IF(ISERROR(VLOOKUP(EO$6,fériés,1,FALSE)),(SUM($H$1:EO$1)&gt;SUM($F$8:$F29))*(SUM($H$1:EO$1)&lt;=SUM($F$8:$F30))*1,"F"))</f>
        <v>w</v>
      </c>
      <c r="EP30" s="65" t="str">
        <f ca="1">IF(WEEKDAY(EP$6,2)&gt;5,"w",IF(ISERROR(VLOOKUP(EP$6,fériés,1,FALSE)),(SUM($H$1:EP$1)&gt;SUM($F$8:$F29))*(SUM($H$1:EP$1)&lt;=SUM($F$8:$F30))*1,"F"))</f>
        <v>w</v>
      </c>
      <c r="EQ30" s="65" t="str">
        <f ca="1">IF(WEEKDAY(EQ$6,2)&gt;5,"w",IF(ISERROR(VLOOKUP(EQ$6,fériés,1,FALSE)),(SUM($H$1:EQ$1)&gt;SUM($F$8:$F29))*(SUM($H$1:EQ$1)&lt;=SUM($F$8:$F30))*1,"F"))</f>
        <v>w</v>
      </c>
      <c r="ER30" s="65" t="str">
        <f ca="1">IF(WEEKDAY(ER$6,2)&gt;5,"w",IF(ISERROR(VLOOKUP(ER$6,fériés,1,FALSE)),(SUM($H$1:ER$1)&gt;SUM($F$8:$F29))*(SUM($H$1:ER$1)&lt;=SUM($F$8:$F30))*1,"F"))</f>
        <v>w</v>
      </c>
      <c r="ES30" s="65" t="str">
        <f ca="1">IF(WEEKDAY(ES$6,2)&gt;5,"w",IF(ISERROR(VLOOKUP(ES$6,fériés,1,FALSE)),(SUM($H$1:ES$1)&gt;SUM($F$8:$F29))*(SUM($H$1:ES$1)&lt;=SUM($F$8:$F30))*1,"F"))</f>
        <v>w</v>
      </c>
      <c r="ET30" s="65" t="str">
        <f ca="1">IF(WEEKDAY(ET$6,2)&gt;5,"w",IF(ISERROR(VLOOKUP(ET$6,fériés,1,FALSE)),(SUM($H$1:ET$1)&gt;SUM($F$8:$F29))*(SUM($H$1:ET$1)&lt;=SUM($F$8:$F30))*1,"F"))</f>
        <v>w</v>
      </c>
      <c r="EU30" s="65" t="str">
        <f ca="1">IF(WEEKDAY(EU$6,2)&gt;5,"w",IF(ISERROR(VLOOKUP(EU$6,fériés,1,FALSE)),(SUM($H$1:EU$1)&gt;SUM($F$8:$F29))*(SUM($H$1:EU$1)&lt;=SUM($F$8:$F30))*1,"F"))</f>
        <v>w</v>
      </c>
      <c r="EV30" s="65" t="str">
        <f ca="1">IF(WEEKDAY(EV$6,2)&gt;5,"w",IF(ISERROR(VLOOKUP(EV$6,fériés,1,FALSE)),(SUM($H$1:EV$1)&gt;SUM($F$8:$F29))*(SUM($H$1:EV$1)&lt;=SUM($F$8:$F30))*1,"F"))</f>
        <v>w</v>
      </c>
      <c r="EW30" s="65" t="str">
        <f ca="1">IF(WEEKDAY(EW$6,2)&gt;5,"w",IF(ISERROR(VLOOKUP(EW$6,fériés,1,FALSE)),(SUM($H$1:EW$1)&gt;SUM($F$8:$F29))*(SUM($H$1:EW$1)&lt;=SUM($F$8:$F30))*1,"F"))</f>
        <v>w</v>
      </c>
      <c r="EX30" s="65" t="str">
        <f ca="1">IF(WEEKDAY(EX$6,2)&gt;5,"w",IF(ISERROR(VLOOKUP(EX$6,fériés,1,FALSE)),(SUM($H$1:EX$1)&gt;SUM($F$8:$F29))*(SUM($H$1:EX$1)&lt;=SUM($F$8:$F30))*1,"F"))</f>
        <v>w</v>
      </c>
      <c r="EY30" s="65" t="str">
        <f ca="1">IF(WEEKDAY(EY$6,2)&gt;5,"w",IF(ISERROR(VLOOKUP(EY$6,fériés,1,FALSE)),(SUM($H$1:EY$1)&gt;SUM($F$8:$F29))*(SUM($H$1:EY$1)&lt;=SUM($F$8:$F30))*1,"F"))</f>
        <v>w</v>
      </c>
      <c r="EZ30" s="65">
        <f ca="1">IF(WEEKDAY(EZ$6,2)&gt;5,"w",IF(ISERROR(VLOOKUP(EZ$6,fériés,1,FALSE)),(SUM($H$1:EZ$1)&gt;SUM($F$8:$F29))*(SUM($H$1:EZ$1)&lt;=SUM($F$8:$F30))*1,"F"))</f>
        <v>0</v>
      </c>
      <c r="FA30" s="65">
        <f ca="1">IF(WEEKDAY(FA$6,2)&gt;5,"w",IF(ISERROR(VLOOKUP(FA$6,fériés,1,FALSE)),(SUM($H$1:FA$1)&gt;SUM($F$8:$F29))*(SUM($H$1:FA$1)&lt;=SUM($F$8:$F30))*1,"F"))</f>
        <v>0</v>
      </c>
      <c r="FB30" s="65">
        <f ca="1">IF(WEEKDAY(FB$6,2)&gt;5,"w",IF(ISERROR(VLOOKUP(FB$6,fériés,1,FALSE)),(SUM($H$1:FB$1)&gt;SUM($F$8:$F29))*(SUM($H$1:FB$1)&lt;=SUM($F$8:$F30))*1,"F"))</f>
        <v>0</v>
      </c>
      <c r="FC30" s="65">
        <f ca="1">IF(WEEKDAY(FC$6,2)&gt;5,"w",IF(ISERROR(VLOOKUP(FC$6,fériés,1,FALSE)),(SUM($H$1:FC$1)&gt;SUM($F$8:$F29))*(SUM($H$1:FC$1)&lt;=SUM($F$8:$F30))*1,"F"))</f>
        <v>0</v>
      </c>
      <c r="FD30" s="65">
        <f ca="1">IF(WEEKDAY(FD$6,2)&gt;5,"w",IF(ISERROR(VLOOKUP(FD$6,fériés,1,FALSE)),(SUM($H$1:FD$1)&gt;SUM($F$8:$F29))*(SUM($H$1:FD$1)&lt;=SUM($F$8:$F30))*1,"F"))</f>
        <v>0</v>
      </c>
      <c r="FE30" s="65">
        <f ca="1">IF(WEEKDAY(FE$6,2)&gt;5,"w",IF(ISERROR(VLOOKUP(FE$6,fériés,1,FALSE)),(SUM($H$1:FE$1)&gt;SUM($F$8:$F29))*(SUM($H$1:FE$1)&lt;=SUM($F$8:$F30))*1,"F"))</f>
        <v>0</v>
      </c>
      <c r="FF30" s="65">
        <f ca="1">IF(WEEKDAY(FF$6,2)&gt;5,"w",IF(ISERROR(VLOOKUP(FF$6,fériés,1,FALSE)),(SUM($H$1:FF$1)&gt;SUM($F$8:$F29))*(SUM($H$1:FF$1)&lt;=SUM($F$8:$F30))*1,"F"))</f>
        <v>0</v>
      </c>
      <c r="FG30" s="65">
        <f ca="1">IF(WEEKDAY(FG$6,2)&gt;5,"w",IF(ISERROR(VLOOKUP(FG$6,fériés,1,FALSE)),(SUM($H$1:FG$1)&gt;SUM($F$8:$F29))*(SUM($H$1:FG$1)&lt;=SUM($F$8:$F30))*1,"F"))</f>
        <v>0</v>
      </c>
      <c r="FH30" s="65">
        <f ca="1">IF(WEEKDAY(FH$6,2)&gt;5,"w",IF(ISERROR(VLOOKUP(FH$6,fériés,1,FALSE)),(SUM($H$1:FH$1)&gt;SUM($F$8:$F29))*(SUM($H$1:FH$1)&lt;=SUM($F$8:$F30))*1,"F"))</f>
        <v>0</v>
      </c>
      <c r="FI30" s="65">
        <f ca="1">IF(WEEKDAY(FI$6,2)&gt;5,"w",IF(ISERROR(VLOOKUP(FI$6,fériés,1,FALSE)),(SUM($H$1:FI$1)&gt;SUM($F$8:$F29))*(SUM($H$1:FI$1)&lt;=SUM($F$8:$F30))*1,"F"))</f>
        <v>0</v>
      </c>
      <c r="FJ30" s="65">
        <f ca="1">IF(WEEKDAY(FJ$6,2)&gt;5,"w",IF(ISERROR(VLOOKUP(FJ$6,fériés,1,FALSE)),(SUM($H$1:FJ$1)&gt;SUM($F$8:$F29))*(SUM($H$1:FJ$1)&lt;=SUM($F$8:$F30))*1,"F"))</f>
        <v>0</v>
      </c>
      <c r="FK30" s="65">
        <f ca="1">IF(WEEKDAY(FK$6,2)&gt;5,"w",IF(ISERROR(VLOOKUP(FK$6,fériés,1,FALSE)),(SUM($H$1:FK$1)&gt;SUM($F$8:$F29))*(SUM($H$1:FK$1)&lt;=SUM($F$8:$F30))*1,"F"))</f>
        <v>0</v>
      </c>
      <c r="FL30" s="65">
        <f ca="1">IF(WEEKDAY(FL$6,2)&gt;5,"w",IF(ISERROR(VLOOKUP(FL$6,fériés,1,FALSE)),(SUM($H$1:FL$1)&gt;SUM($F$8:$F29))*(SUM($H$1:FL$1)&lt;=SUM($F$8:$F30))*1,"F"))</f>
        <v>0</v>
      </c>
      <c r="FM30" s="65">
        <f ca="1">IF(WEEKDAY(FM$6,2)&gt;5,"w",IF(ISERROR(VLOOKUP(FM$6,fériés,1,FALSE)),(SUM($H$1:FM$1)&gt;SUM($F$8:$F29))*(SUM($H$1:FM$1)&lt;=SUM($F$8:$F30))*1,"F"))</f>
        <v>0</v>
      </c>
      <c r="FN30" s="65">
        <f ca="1">IF(WEEKDAY(FN$6,2)&gt;5,"w",IF(ISERROR(VLOOKUP(FN$6,fériés,1,FALSE)),(SUM($H$1:FN$1)&gt;SUM($F$8:$F29))*(SUM($H$1:FN$1)&lt;=SUM($F$8:$F30))*1,"F"))</f>
        <v>0</v>
      </c>
      <c r="FO30" s="65">
        <f ca="1">IF(WEEKDAY(FO$6,2)&gt;5,"w",IF(ISERROR(VLOOKUP(FO$6,fériés,1,FALSE)),(SUM($H$1:FO$1)&gt;SUM($F$8:$F29))*(SUM($H$1:FO$1)&lt;=SUM($F$8:$F30))*1,"F"))</f>
        <v>0</v>
      </c>
      <c r="FP30" s="65">
        <f ca="1">IF(WEEKDAY(FP$6,2)&gt;5,"w",IF(ISERROR(VLOOKUP(FP$6,fériés,1,FALSE)),(SUM($H$1:FP$1)&gt;SUM($F$8:$F29))*(SUM($H$1:FP$1)&lt;=SUM($F$8:$F30))*1,"F"))</f>
        <v>0</v>
      </c>
      <c r="FQ30" s="65">
        <f ca="1">IF(WEEKDAY(FQ$6,2)&gt;5,"w",IF(ISERROR(VLOOKUP(FQ$6,fériés,1,FALSE)),(SUM($H$1:FQ$1)&gt;SUM($F$8:$F29))*(SUM($H$1:FQ$1)&lt;=SUM($F$8:$F30))*1,"F"))</f>
        <v>0</v>
      </c>
      <c r="FR30" s="65">
        <f ca="1">IF(WEEKDAY(FR$6,2)&gt;5,"w",IF(ISERROR(VLOOKUP(FR$6,fériés,1,FALSE)),(SUM($H$1:FR$1)&gt;SUM($F$8:$F29))*(SUM($H$1:FR$1)&lt;=SUM($F$8:$F30))*1,"F"))</f>
        <v>0</v>
      </c>
      <c r="FS30" s="65">
        <f ca="1">IF(WEEKDAY(FS$6,2)&gt;5,"w",IF(ISERROR(VLOOKUP(FS$6,fériés,1,FALSE)),(SUM($H$1:FS$1)&gt;SUM($F$8:$F29))*(SUM($H$1:FS$1)&lt;=SUM($F$8:$F30))*1,"F"))</f>
        <v>0</v>
      </c>
      <c r="FT30" s="65">
        <f ca="1">IF(WEEKDAY(FT$6,2)&gt;5,"w",IF(ISERROR(VLOOKUP(FT$6,fériés,1,FALSE)),(SUM($H$1:FT$1)&gt;SUM($F$8:$F29))*(SUM($H$1:FT$1)&lt;=SUM($F$8:$F30))*1,"F"))</f>
        <v>0</v>
      </c>
      <c r="FU30" s="65">
        <f ca="1">IF(WEEKDAY(FU$6,2)&gt;5,"w",IF(ISERROR(VLOOKUP(FU$6,fériés,1,FALSE)),(SUM($H$1:FU$1)&gt;SUM($F$8:$F29))*(SUM($H$1:FU$1)&lt;=SUM($F$8:$F30))*1,"F"))</f>
        <v>0</v>
      </c>
      <c r="FV30" s="65">
        <f ca="1">IF(WEEKDAY(FV$6,2)&gt;5,"w",IF(ISERROR(VLOOKUP(FV$6,fériés,1,FALSE)),(SUM($H$1:FV$1)&gt;SUM($F$8:$F29))*(SUM($H$1:FV$1)&lt;=SUM($F$8:$F30))*1,"F"))</f>
        <v>0</v>
      </c>
      <c r="FW30" s="65">
        <f ca="1">IF(WEEKDAY(FW$6,2)&gt;5,"w",IF(ISERROR(VLOOKUP(FW$6,fériés,1,FALSE)),(SUM($H$1:FW$1)&gt;SUM($F$8:$F29))*(SUM($H$1:FW$1)&lt;=SUM($F$8:$F30))*1,"F"))</f>
        <v>0</v>
      </c>
      <c r="FX30" s="65">
        <f ca="1">IF(WEEKDAY(FX$6,2)&gt;5,"w",IF(ISERROR(VLOOKUP(FX$6,fériés,1,FALSE)),(SUM($H$1:FX$1)&gt;SUM($F$8:$F29))*(SUM($H$1:FX$1)&lt;=SUM($F$8:$F30))*1,"F"))</f>
        <v>0</v>
      </c>
      <c r="FY30" s="65">
        <f ca="1">IF(WEEKDAY(FY$6,2)&gt;5,"w",IF(ISERROR(VLOOKUP(FY$6,fériés,1,FALSE)),(SUM($H$1:FY$1)&gt;SUM($F$8:$F29))*(SUM($H$1:FY$1)&lt;=SUM($F$8:$F30))*1,"F"))</f>
        <v>0</v>
      </c>
      <c r="FZ30" s="65">
        <f ca="1">IF(WEEKDAY(FZ$6,2)&gt;5,"w",IF(ISERROR(VLOOKUP(FZ$6,fériés,1,FALSE)),(SUM($H$1:FZ$1)&gt;SUM($F$8:$F29))*(SUM($H$1:FZ$1)&lt;=SUM($F$8:$F30))*1,"F"))</f>
        <v>0</v>
      </c>
      <c r="GA30" s="65">
        <f ca="1">IF(WEEKDAY(GA$6,2)&gt;5,"w",IF(ISERROR(VLOOKUP(GA$6,fériés,1,FALSE)),(SUM($H$1:GA$1)&gt;SUM($F$8:$F29))*(SUM($H$1:GA$1)&lt;=SUM($F$8:$F30))*1,"F"))</f>
        <v>0</v>
      </c>
      <c r="GB30" s="65">
        <f ca="1">IF(WEEKDAY(GB$6,2)&gt;5,"w",IF(ISERROR(VLOOKUP(GB$6,fériés,1,FALSE)),(SUM($H$1:GB$1)&gt;SUM($F$8:$F29))*(SUM($H$1:GB$1)&lt;=SUM($F$8:$F30))*1,"F"))</f>
        <v>0</v>
      </c>
      <c r="GC30" s="65">
        <f ca="1">IF(WEEKDAY(GC$6,2)&gt;5,"w",IF(ISERROR(VLOOKUP(GC$6,fériés,1,FALSE)),(SUM($H$1:GC$1)&gt;SUM($F$8:$F29))*(SUM($H$1:GC$1)&lt;=SUM($F$8:$F30))*1,"F"))</f>
        <v>0</v>
      </c>
      <c r="GD30" s="65">
        <f ca="1">IF(WEEKDAY(GD$6,2)&gt;5,"w",IF(ISERROR(VLOOKUP(GD$6,fériés,1,FALSE)),(SUM($H$1:GD$1)&gt;SUM($F$8:$F29))*(SUM($H$1:GD$1)&lt;=SUM($F$8:$F30))*1,"F"))</f>
        <v>0</v>
      </c>
      <c r="GE30" s="65">
        <f ca="1">IF(WEEKDAY(GE$6,2)&gt;5,"w",IF(ISERROR(VLOOKUP(GE$6,fériés,1,FALSE)),(SUM($H$1:GE$1)&gt;SUM($F$8:$F29))*(SUM($H$1:GE$1)&lt;=SUM($F$8:$F30))*1,"F"))</f>
        <v>0</v>
      </c>
      <c r="GF30" s="65">
        <f ca="1">IF(WEEKDAY(GF$6,2)&gt;5,"w",IF(ISERROR(VLOOKUP(GF$6,fériés,1,FALSE)),(SUM($H$1:GF$1)&gt;SUM($F$8:$F29))*(SUM($H$1:GF$1)&lt;=SUM($F$8:$F30))*1,"F"))</f>
        <v>0</v>
      </c>
      <c r="GG30" s="65">
        <f ca="1">IF(WEEKDAY(GG$6,2)&gt;5,"w",IF(ISERROR(VLOOKUP(GG$6,fériés,1,FALSE)),(SUM($H$1:GG$1)&gt;SUM($F$8:$F29))*(SUM($H$1:GG$1)&lt;=SUM($F$8:$F30))*1,"F"))</f>
        <v>0</v>
      </c>
      <c r="GH30" s="65">
        <f ca="1">IF(WEEKDAY(GH$6,2)&gt;5,"w",IF(ISERROR(VLOOKUP(GH$6,fériés,1,FALSE)),(SUM($H$1:GH$1)&gt;SUM($F$8:$F29))*(SUM($H$1:GH$1)&lt;=SUM($F$8:$F30))*1,"F"))</f>
        <v>0</v>
      </c>
      <c r="GI30" s="65">
        <f ca="1">IF(WEEKDAY(GI$6,2)&gt;5,"w",IF(ISERROR(VLOOKUP(GI$6,fériés,1,FALSE)),(SUM($H$1:GI$1)&gt;SUM($F$8:$F29))*(SUM($H$1:GI$1)&lt;=SUM($F$8:$F30))*1,"F"))</f>
        <v>0</v>
      </c>
      <c r="GJ30" s="65">
        <f ca="1">IF(WEEKDAY(GJ$6,2)&gt;5,"w",IF(ISERROR(VLOOKUP(GJ$6,fériés,1,FALSE)),(SUM($H$1:GJ$1)&gt;SUM($F$8:$F29))*(SUM($H$1:GJ$1)&lt;=SUM($F$8:$F30))*1,"F"))</f>
        <v>0</v>
      </c>
      <c r="GK30" s="65">
        <f ca="1">IF(WEEKDAY(GK$6,2)&gt;5,"w",IF(ISERROR(VLOOKUP(GK$6,fériés,1,FALSE)),(SUM($H$1:GK$1)&gt;SUM($F$8:$F29))*(SUM($H$1:GK$1)&lt;=SUM($F$8:$F30))*1,"F"))</f>
        <v>0</v>
      </c>
      <c r="GL30" s="65">
        <f ca="1">IF(WEEKDAY(GL$6,2)&gt;5,"w",IF(ISERROR(VLOOKUP(GL$6,fériés,1,FALSE)),(SUM($H$1:GL$1)&gt;SUM($F$8:$F29))*(SUM($H$1:GL$1)&lt;=SUM($F$8:$F30))*1,"F"))</f>
        <v>0</v>
      </c>
      <c r="GM30" s="65">
        <f ca="1">IF(WEEKDAY(GM$6,2)&gt;5,"w",IF(ISERROR(VLOOKUP(GM$6,fériés,1,FALSE)),(SUM($H$1:GM$1)&gt;SUM($F$8:$F29))*(SUM($H$1:GM$1)&lt;=SUM($F$8:$F30))*1,"F"))</f>
        <v>0</v>
      </c>
      <c r="GN30" s="65">
        <f ca="1">IF(WEEKDAY(GN$6,2)&gt;5,"w",IF(ISERROR(VLOOKUP(GN$6,fériés,1,FALSE)),(SUM($H$1:GN$1)&gt;SUM($F$8:$F29))*(SUM($H$1:GN$1)&lt;=SUM($F$8:$F30))*1,"F"))</f>
        <v>0</v>
      </c>
      <c r="GO30" s="65">
        <f ca="1">IF(WEEKDAY(GO$6,2)&gt;5,"w",IF(ISERROR(VLOOKUP(GO$6,fériés,1,FALSE)),(SUM($H$1:GO$1)&gt;SUM($F$8:$F29))*(SUM($H$1:GO$1)&lt;=SUM($F$8:$F30))*1,"F"))</f>
        <v>0</v>
      </c>
      <c r="GP30" s="65">
        <f ca="1">IF(WEEKDAY(GP$6,2)&gt;5,"w",IF(ISERROR(VLOOKUP(GP$6,fériés,1,FALSE)),(SUM($H$1:GP$1)&gt;SUM($F$8:$F29))*(SUM($H$1:GP$1)&lt;=SUM($F$8:$F30))*1,"F"))</f>
        <v>0</v>
      </c>
      <c r="GQ30" s="65">
        <f ca="1">IF(WEEKDAY(GQ$6,2)&gt;5,"w",IF(ISERROR(VLOOKUP(GQ$6,fériés,1,FALSE)),(SUM($H$1:GQ$1)&gt;SUM($F$8:$F29))*(SUM($H$1:GQ$1)&lt;=SUM($F$8:$F30))*1,"F"))</f>
        <v>0</v>
      </c>
      <c r="GR30" s="65">
        <f ca="1">IF(WEEKDAY(GR$6,2)&gt;5,"w",IF(ISERROR(VLOOKUP(GR$6,fériés,1,FALSE)),(SUM($H$1:GR$1)&gt;SUM($F$8:$F29))*(SUM($H$1:GR$1)&lt;=SUM($F$8:$F30))*1,"F"))</f>
        <v>0</v>
      </c>
      <c r="GS30" s="65">
        <f ca="1">IF(WEEKDAY(GS$6,2)&gt;5,"w",IF(ISERROR(VLOOKUP(GS$6,fériés,1,FALSE)),(SUM($H$1:GS$1)&gt;SUM($F$8:$F29))*(SUM($H$1:GS$1)&lt;=SUM($F$8:$F30))*1,"F"))</f>
        <v>0</v>
      </c>
      <c r="GT30" s="65">
        <f ca="1">IF(WEEKDAY(GT$6,2)&gt;5,"w",IF(ISERROR(VLOOKUP(GT$6,fériés,1,FALSE)),(SUM($H$1:GT$1)&gt;SUM($F$8:$F29))*(SUM($H$1:GT$1)&lt;=SUM($F$8:$F30))*1,"F"))</f>
        <v>0</v>
      </c>
      <c r="GU30" s="65">
        <f ca="1">IF(WEEKDAY(GU$6,2)&gt;5,"w",IF(ISERROR(VLOOKUP(GU$6,fériés,1,FALSE)),(SUM($H$1:GU$1)&gt;SUM($F$8:$F29))*(SUM($H$1:GU$1)&lt;=SUM($F$8:$F30))*1,"F"))</f>
        <v>0</v>
      </c>
      <c r="GV30" s="65">
        <f ca="1">IF(WEEKDAY(GV$6,2)&gt;5,"w",IF(ISERROR(VLOOKUP(GV$6,fériés,1,FALSE)),(SUM($H$1:GV$1)&gt;SUM($F$8:$F29))*(SUM($H$1:GV$1)&lt;=SUM($F$8:$F30))*1,"F"))</f>
        <v>0</v>
      </c>
      <c r="GW30" s="65">
        <f ca="1">IF(WEEKDAY(GW$6,2)&gt;5,"w",IF(ISERROR(VLOOKUP(GW$6,fériés,1,FALSE)),(SUM($H$1:GW$1)&gt;SUM($F$8:$F29))*(SUM($H$1:GW$1)&lt;=SUM($F$8:$F30))*1,"F"))</f>
        <v>0</v>
      </c>
      <c r="GX30" s="65" t="str">
        <f ca="1">IF(WEEKDAY(GX$6,2)&gt;5,"w",IF(ISERROR(VLOOKUP(GX$6,fériés,1,FALSE)),(SUM($H$1:GX$1)&gt;SUM($F$8:$F29))*(SUM($H$1:GX$1)&lt;=SUM($F$8:$F30))*1,"F"))</f>
        <v>w</v>
      </c>
      <c r="GY30" s="65" t="str">
        <f ca="1">IF(WEEKDAY(GY$6,2)&gt;5,"w",IF(ISERROR(VLOOKUP(GY$6,fériés,1,FALSE)),(SUM($H$1:GY$1)&gt;SUM($F$8:$F29))*(SUM($H$1:GY$1)&lt;=SUM($F$8:$F30))*1,"F"))</f>
        <v>w</v>
      </c>
      <c r="GZ30" s="65" t="str">
        <f ca="1">IF(WEEKDAY(GZ$6,2)&gt;5,"w",IF(ISERROR(VLOOKUP(GZ$6,fériés,1,FALSE)),(SUM($H$1:GZ$1)&gt;SUM($F$8:$F29))*(SUM($H$1:GZ$1)&lt;=SUM($F$8:$F30))*1,"F"))</f>
        <v>w</v>
      </c>
      <c r="HA30" s="65" t="str">
        <f ca="1">IF(WEEKDAY(HA$6,2)&gt;5,"w",IF(ISERROR(VLOOKUP(HA$6,fériés,1,FALSE)),(SUM($H$1:HA$1)&gt;SUM($F$8:$F29))*(SUM($H$1:HA$1)&lt;=SUM($F$8:$F30))*1,"F"))</f>
        <v>w</v>
      </c>
      <c r="HB30" s="65" t="str">
        <f ca="1">IF(WEEKDAY(HB$6,2)&gt;5,"w",IF(ISERROR(VLOOKUP(HB$6,fériés,1,FALSE)),(SUM($H$1:HB$1)&gt;SUM($F$8:$F29))*(SUM($H$1:HB$1)&lt;=SUM($F$8:$F30))*1,"F"))</f>
        <v>w</v>
      </c>
      <c r="HC30" s="65" t="str">
        <f ca="1">IF(WEEKDAY(HC$6,2)&gt;5,"w",IF(ISERROR(VLOOKUP(HC$6,fériés,1,FALSE)),(SUM($H$1:HC$1)&gt;SUM($F$8:$F29))*(SUM($H$1:HC$1)&lt;=SUM($F$8:$F30))*1,"F"))</f>
        <v>w</v>
      </c>
      <c r="HD30" s="65" t="str">
        <f ca="1">IF(WEEKDAY(HD$6,2)&gt;5,"w",IF(ISERROR(VLOOKUP(HD$6,fériés,1,FALSE)),(SUM($H$1:HD$1)&gt;SUM($F$8:$F29))*(SUM($H$1:HD$1)&lt;=SUM($F$8:$F30))*1,"F"))</f>
        <v>w</v>
      </c>
      <c r="HE30" s="65" t="str">
        <f ca="1">IF(WEEKDAY(HE$6,2)&gt;5,"w",IF(ISERROR(VLOOKUP(HE$6,fériés,1,FALSE)),(SUM($H$1:HE$1)&gt;SUM($F$8:$F29))*(SUM($H$1:HE$1)&lt;=SUM($F$8:$F30))*1,"F"))</f>
        <v>w</v>
      </c>
      <c r="HF30" s="65" t="str">
        <f ca="1">IF(WEEKDAY(HF$6,2)&gt;5,"w",IF(ISERROR(VLOOKUP(HF$6,fériés,1,FALSE)),(SUM($H$1:HF$1)&gt;SUM($F$8:$F29))*(SUM($H$1:HF$1)&lt;=SUM($F$8:$F30))*1,"F"))</f>
        <v>w</v>
      </c>
      <c r="HG30" s="65" t="str">
        <f ca="1">IF(WEEKDAY(HG$6,2)&gt;5,"w",IF(ISERROR(VLOOKUP(HG$6,fériés,1,FALSE)),(SUM($H$1:HG$1)&gt;SUM($F$8:$F29))*(SUM($H$1:HG$1)&lt;=SUM($F$8:$F30))*1,"F"))</f>
        <v>w</v>
      </c>
      <c r="HH30" s="65" t="str">
        <f ca="1">IF(WEEKDAY(HH$6,2)&gt;5,"w",IF(ISERROR(VLOOKUP(HH$6,fériés,1,FALSE)),(SUM($H$1:HH$1)&gt;SUM($F$8:$F29))*(SUM($H$1:HH$1)&lt;=SUM($F$8:$F30))*1,"F"))</f>
        <v>w</v>
      </c>
      <c r="HI30" s="65" t="str">
        <f ca="1">IF(WEEKDAY(HI$6,2)&gt;5,"w",IF(ISERROR(VLOOKUP(HI$6,fériés,1,FALSE)),(SUM($H$1:HI$1)&gt;SUM($F$8:$F29))*(SUM($H$1:HI$1)&lt;=SUM($F$8:$F30))*1,"F"))</f>
        <v>w</v>
      </c>
      <c r="HJ30" s="65" t="str">
        <f ca="1">IF(WEEKDAY(HJ$6,2)&gt;5,"w",IF(ISERROR(VLOOKUP(HJ$6,fériés,1,FALSE)),(SUM($H$1:HJ$1)&gt;SUM($F$8:$F29))*(SUM($H$1:HJ$1)&lt;=SUM($F$8:$F30))*1,"F"))</f>
        <v>w</v>
      </c>
      <c r="HK30" s="65" t="str">
        <f ca="1">IF(WEEKDAY(HK$6,2)&gt;5,"w",IF(ISERROR(VLOOKUP(HK$6,fériés,1,FALSE)),(SUM($H$1:HK$1)&gt;SUM($F$8:$F29))*(SUM($H$1:HK$1)&lt;=SUM($F$8:$F30))*1,"F"))</f>
        <v>w</v>
      </c>
      <c r="HL30" s="65" t="str">
        <f ca="1">IF(WEEKDAY(HL$6,2)&gt;5,"w",IF(ISERROR(VLOOKUP(HL$6,fériés,1,FALSE)),(SUM($H$1:HL$1)&gt;SUM($F$8:$F29))*(SUM($H$1:HL$1)&lt;=SUM($F$8:$F30))*1,"F"))</f>
        <v>w</v>
      </c>
      <c r="HM30" s="65" t="str">
        <f ca="1">IF(WEEKDAY(HM$6,2)&gt;5,"w",IF(ISERROR(VLOOKUP(HM$6,fériés,1,FALSE)),(SUM($H$1:HM$1)&gt;SUM($F$8:$F29))*(SUM($H$1:HM$1)&lt;=SUM($F$8:$F30))*1,"F"))</f>
        <v>w</v>
      </c>
      <c r="HN30" s="65" t="str">
        <f ca="1">IF(WEEKDAY(HN$6,2)&gt;5,"w",IF(ISERROR(VLOOKUP(HN$6,fériés,1,FALSE)),(SUM($H$1:HN$1)&gt;SUM($F$8:$F29))*(SUM($H$1:HN$1)&lt;=SUM($F$8:$F30))*1,"F"))</f>
        <v>w</v>
      </c>
      <c r="HO30" s="65" t="str">
        <f ca="1">IF(WEEKDAY(HO$6,2)&gt;5,"w",IF(ISERROR(VLOOKUP(HO$6,fériés,1,FALSE)),(SUM($H$1:HO$1)&gt;SUM($F$8:$F29))*(SUM($H$1:HO$1)&lt;=SUM($F$8:$F30))*1,"F"))</f>
        <v>w</v>
      </c>
      <c r="HP30" s="65" t="str">
        <f ca="1">IF(WEEKDAY(HP$6,2)&gt;5,"w",IF(ISERROR(VLOOKUP(HP$6,fériés,1,FALSE)),(SUM($H$1:HP$1)&gt;SUM($F$8:$F29))*(SUM($H$1:HP$1)&lt;=SUM($F$8:$F30))*1,"F"))</f>
        <v>w</v>
      </c>
      <c r="HQ30" s="65" t="str">
        <f ca="1">IF(WEEKDAY(HQ$6,2)&gt;5,"w",IF(ISERROR(VLOOKUP(HQ$6,fériés,1,FALSE)),(SUM($H$1:HQ$1)&gt;SUM($F$8:$F29))*(SUM($H$1:HQ$1)&lt;=SUM($F$8:$F30))*1,"F"))</f>
        <v>w</v>
      </c>
      <c r="HR30" s="65">
        <f ca="1">IF(WEEKDAY(HR$6,2)&gt;5,"w",IF(ISERROR(VLOOKUP(HR$6,fériés,1,FALSE)),(SUM($H$1:HR$1)&gt;SUM($F$8:$F29))*(SUM($H$1:HR$1)&lt;=SUM($F$8:$F30))*1,"F"))</f>
        <v>0</v>
      </c>
      <c r="HS30" s="65">
        <f ca="1">IF(WEEKDAY(HS$6,2)&gt;5,"w",IF(ISERROR(VLOOKUP(HS$6,fériés,1,FALSE)),(SUM($H$1:HS$1)&gt;SUM($F$8:$F29))*(SUM($H$1:HS$1)&lt;=SUM($F$8:$F30))*1,"F"))</f>
        <v>0</v>
      </c>
      <c r="HT30" s="65">
        <f ca="1">IF(WEEKDAY(HT$6,2)&gt;5,"w",IF(ISERROR(VLOOKUP(HT$6,fériés,1,FALSE)),(SUM($H$1:HT$1)&gt;SUM($F$8:$F29))*(SUM($H$1:HT$1)&lt;=SUM($F$8:$F30))*1,"F"))</f>
        <v>0</v>
      </c>
      <c r="HU30" s="65">
        <f ca="1">IF(WEEKDAY(HU$6,2)&gt;5,"w",IF(ISERROR(VLOOKUP(HU$6,fériés,1,FALSE)),(SUM($H$1:HU$1)&gt;SUM($F$8:$F29))*(SUM($H$1:HU$1)&lt;=SUM($F$8:$F30))*1,"F"))</f>
        <v>0</v>
      </c>
      <c r="HV30" s="65">
        <f ca="1">IF(WEEKDAY(HV$6,2)&gt;5,"w",IF(ISERROR(VLOOKUP(HV$6,fériés,1,FALSE)),(SUM($H$1:HV$1)&gt;SUM($F$8:$F29))*(SUM($H$1:HV$1)&lt;=SUM($F$8:$F30))*1,"F"))</f>
        <v>0</v>
      </c>
      <c r="HW30" s="65">
        <f ca="1">IF(WEEKDAY(HW$6,2)&gt;5,"w",IF(ISERROR(VLOOKUP(HW$6,fériés,1,FALSE)),(SUM($H$1:HW$1)&gt;SUM($F$8:$F29))*(SUM($H$1:HW$1)&lt;=SUM($F$8:$F30))*1,"F"))</f>
        <v>0</v>
      </c>
      <c r="HX30" s="65">
        <f ca="1">IF(WEEKDAY(HX$6,2)&gt;5,"w",IF(ISERROR(VLOOKUP(HX$6,fériés,1,FALSE)),(SUM($H$1:HX$1)&gt;SUM($F$8:$F29))*(SUM($H$1:HX$1)&lt;=SUM($F$8:$F30))*1,"F"))</f>
        <v>0</v>
      </c>
      <c r="HY30" s="65">
        <f ca="1">IF(WEEKDAY(HY$6,2)&gt;5,"w",IF(ISERROR(VLOOKUP(HY$6,fériés,1,FALSE)),(SUM($H$1:HY$1)&gt;SUM($F$8:$F29))*(SUM($H$1:HY$1)&lt;=SUM($F$8:$F30))*1,"F"))</f>
        <v>0</v>
      </c>
      <c r="HZ30" s="65">
        <f ca="1">IF(WEEKDAY(HZ$6,2)&gt;5,"w",IF(ISERROR(VLOOKUP(HZ$6,fériés,1,FALSE)),(SUM($H$1:HZ$1)&gt;SUM($F$8:$F29))*(SUM($H$1:HZ$1)&lt;=SUM($F$8:$F30))*1,"F"))</f>
        <v>0</v>
      </c>
      <c r="IA30" s="65">
        <f ca="1">IF(WEEKDAY(IA$6,2)&gt;5,"w",IF(ISERROR(VLOOKUP(IA$6,fériés,1,FALSE)),(SUM($H$1:IA$1)&gt;SUM($F$8:$F29))*(SUM($H$1:IA$1)&lt;=SUM($F$8:$F30))*1,"F"))</f>
        <v>0</v>
      </c>
      <c r="IB30" s="65">
        <f ca="1">IF(WEEKDAY(IB$6,2)&gt;5,"w",IF(ISERROR(VLOOKUP(IB$6,fériés,1,FALSE)),(SUM($H$1:IB$1)&gt;SUM($F$8:$F29))*(SUM($H$1:IB$1)&lt;=SUM($F$8:$F30))*1,"F"))</f>
        <v>0</v>
      </c>
      <c r="IC30" s="65">
        <f ca="1">IF(WEEKDAY(IC$6,2)&gt;5,"w",IF(ISERROR(VLOOKUP(IC$6,fériés,1,FALSE)),(SUM($H$1:IC$1)&gt;SUM($F$8:$F29))*(SUM($H$1:IC$1)&lt;=SUM($F$8:$F30))*1,"F"))</f>
        <v>0</v>
      </c>
      <c r="ID30" s="65">
        <f ca="1">IF(WEEKDAY(ID$6,2)&gt;5,"w",IF(ISERROR(VLOOKUP(ID$6,fériés,1,FALSE)),(SUM($H$1:ID$1)&gt;SUM($F$8:$F29))*(SUM($H$1:ID$1)&lt;=SUM($F$8:$F30))*1,"F"))</f>
        <v>0</v>
      </c>
      <c r="IE30" s="65">
        <f ca="1">IF(WEEKDAY(IE$6,2)&gt;5,"w",IF(ISERROR(VLOOKUP(IE$6,fériés,1,FALSE)),(SUM($H$1:IE$1)&gt;SUM($F$8:$F29))*(SUM($H$1:IE$1)&lt;=SUM($F$8:$F30))*1,"F"))</f>
        <v>0</v>
      </c>
      <c r="IF30" s="65">
        <f ca="1">IF(WEEKDAY(IF$6,2)&gt;5,"w",IF(ISERROR(VLOOKUP(IF$6,fériés,1,FALSE)),(SUM($H$1:IF$1)&gt;SUM($F$8:$F29))*(SUM($H$1:IF$1)&lt;=SUM($F$8:$F30))*1,"F"))</f>
        <v>0</v>
      </c>
      <c r="IG30" s="65">
        <f ca="1">IF(WEEKDAY(IG$6,2)&gt;5,"w",IF(ISERROR(VLOOKUP(IG$6,fériés,1,FALSE)),(SUM($H$1:IG$1)&gt;SUM($F$8:$F29))*(SUM($H$1:IG$1)&lt;=SUM($F$8:$F30))*1,"F"))</f>
        <v>0</v>
      </c>
      <c r="IH30" s="65">
        <f ca="1">IF(WEEKDAY(IH$6,2)&gt;5,"w",IF(ISERROR(VLOOKUP(IH$6,fériés,1,FALSE)),(SUM($H$1:IH$1)&gt;SUM($F$8:$F29))*(SUM($H$1:IH$1)&lt;=SUM($F$8:$F30))*1,"F"))</f>
        <v>0</v>
      </c>
      <c r="II30" s="65">
        <f ca="1">IF(WEEKDAY(II$6,2)&gt;5,"w",IF(ISERROR(VLOOKUP(II$6,fériés,1,FALSE)),(SUM($H$1:II$1)&gt;SUM($F$8:$F29))*(SUM($H$1:II$1)&lt;=SUM($F$8:$F30))*1,"F"))</f>
        <v>0</v>
      </c>
      <c r="IJ30" s="65">
        <f ca="1">IF(WEEKDAY(IJ$6,2)&gt;5,"w",IF(ISERROR(VLOOKUP(IJ$6,fériés,1,FALSE)),(SUM($H$1:IJ$1)&gt;SUM($F$8:$F29))*(SUM($H$1:IJ$1)&lt;=SUM($F$8:$F30))*1,"F"))</f>
        <v>0</v>
      </c>
      <c r="IK30" s="65">
        <f ca="1">IF(WEEKDAY(IK$6,2)&gt;5,"w",IF(ISERROR(VLOOKUP(IK$6,fériés,1,FALSE)),(SUM($H$1:IK$1)&gt;SUM($F$8:$F29))*(SUM($H$1:IK$1)&lt;=SUM($F$8:$F30))*1,"F"))</f>
        <v>0</v>
      </c>
      <c r="IL30" s="65">
        <f ca="1">IF(WEEKDAY(IL$6,2)&gt;5,"w",IF(ISERROR(VLOOKUP(IL$6,fériés,1,FALSE)),(SUM($H$1:IL$1)&gt;SUM($F$8:$F29))*(SUM($H$1:IL$1)&lt;=SUM($F$8:$F30))*1,"F"))</f>
        <v>0</v>
      </c>
      <c r="IM30" s="65">
        <f ca="1">IF(WEEKDAY(IM$6,2)&gt;5,"w",IF(ISERROR(VLOOKUP(IM$6,fériés,1,FALSE)),(SUM($H$1:IM$1)&gt;SUM($F$8:$F29))*(SUM($H$1:IM$1)&lt;=SUM($F$8:$F30))*1,"F"))</f>
        <v>0</v>
      </c>
      <c r="IN30" s="65">
        <f ca="1">IF(WEEKDAY(IN$6,2)&gt;5,"w",IF(ISERROR(VLOOKUP(IN$6,fériés,1,FALSE)),(SUM($H$1:IN$1)&gt;SUM($F$8:$F29))*(SUM($H$1:IN$1)&lt;=SUM($F$8:$F30))*1,"F"))</f>
        <v>0</v>
      </c>
      <c r="IO30" s="65">
        <f ca="1">IF(WEEKDAY(IO$6,2)&gt;5,"w",IF(ISERROR(VLOOKUP(IO$6,fériés,1,FALSE)),(SUM($H$1:IO$1)&gt;SUM($F$8:$F29))*(SUM($H$1:IO$1)&lt;=SUM($F$8:$F30))*1,"F"))</f>
        <v>0</v>
      </c>
      <c r="IP30" s="65">
        <f ca="1">IF(WEEKDAY(IP$6,2)&gt;5,"w",IF(ISERROR(VLOOKUP(IP$6,fériés,1,FALSE)),(SUM($H$1:IP$1)&gt;SUM($F$8:$F29))*(SUM($H$1:IP$1)&lt;=SUM($F$8:$F30))*1,"F"))</f>
        <v>0</v>
      </c>
      <c r="IQ30" s="65">
        <f ca="1">IF(WEEKDAY(IQ$6,2)&gt;5,"w",IF(ISERROR(VLOOKUP(IQ$6,fériés,1,FALSE)),(SUM($H$1:IQ$1)&gt;SUM($F$8:$F29))*(SUM($H$1:IQ$1)&lt;=SUM($F$8:$F30))*1,"F"))</f>
        <v>0</v>
      </c>
      <c r="IR30" s="65">
        <f ca="1">IF(WEEKDAY(IR$6,2)&gt;5,"w",IF(ISERROR(VLOOKUP(IR$6,fériés,1,FALSE)),(SUM($H$1:IR$1)&gt;SUM($F$8:$F29))*(SUM($H$1:IR$1)&lt;=SUM($F$8:$F30))*1,"F"))</f>
        <v>0</v>
      </c>
      <c r="IS30" s="65">
        <f ca="1">IF(WEEKDAY(IS$6,2)&gt;5,"w",IF(ISERROR(VLOOKUP(IS$6,fériés,1,FALSE)),(SUM($H$1:IS$1)&gt;SUM($F$8:$F29))*(SUM($H$1:IS$1)&lt;=SUM($F$8:$F30))*1,"F"))</f>
        <v>0</v>
      </c>
      <c r="IT30" s="65">
        <f ca="1">IF(WEEKDAY(IT$6,2)&gt;5,"w",IF(ISERROR(VLOOKUP(IT$6,fériés,1,FALSE)),(SUM($H$1:IT$1)&gt;SUM($F$8:$F29))*(SUM($H$1:IT$1)&lt;=SUM($F$8:$F30))*1,"F"))</f>
        <v>0</v>
      </c>
      <c r="IU30" s="65">
        <f ca="1">IF(WEEKDAY(IU$6,2)&gt;5,"w",IF(ISERROR(VLOOKUP(IU$6,fériés,1,FALSE)),(SUM($H$1:IU$1)&gt;SUM($F$8:$F29))*(SUM($H$1:IU$1)&lt;=SUM($F$8:$F30))*1,"F"))</f>
        <v>0</v>
      </c>
      <c r="IV30" s="65">
        <f ca="1">IF(WEEKDAY(IV$6,2)&gt;5,"w",IF(ISERROR(VLOOKUP(IV$6,fériés,1,FALSE)),(SUM($H$1:IV$1)&gt;SUM($F$8:$F29))*(SUM($H$1:IV$1)&lt;=SUM($F$8:$F30))*1,"F"))</f>
        <v>0</v>
      </c>
      <c r="IW30" s="65">
        <f ca="1">IF(WEEKDAY(IW$6,2)&gt;5,"w",IF(ISERROR(VLOOKUP(IW$6,fériés,1,FALSE)),(SUM($H$1:IW$1)&gt;SUM($F$8:$F29))*(SUM($H$1:IW$1)&lt;=SUM($F$8:$F30))*1,"F"))</f>
        <v>0</v>
      </c>
      <c r="IX30" s="65">
        <f ca="1">IF(WEEKDAY(IX$6,2)&gt;5,"w",IF(ISERROR(VLOOKUP(IX$6,fériés,1,FALSE)),(SUM($H$1:IX$1)&gt;SUM($F$8:$F29))*(SUM($H$1:IX$1)&lt;=SUM($F$8:$F30))*1,"F"))</f>
        <v>0</v>
      </c>
      <c r="IY30" s="65">
        <f ca="1">IF(WEEKDAY(IY$6,2)&gt;5,"w",IF(ISERROR(VLOOKUP(IY$6,fériés,1,FALSE)),(SUM($H$1:IY$1)&gt;SUM($F$8:$F29))*(SUM($H$1:IY$1)&lt;=SUM($F$8:$F30))*1,"F"))</f>
        <v>0</v>
      </c>
      <c r="IZ30" s="65">
        <f ca="1">IF(WEEKDAY(IZ$6,2)&gt;5,"w",IF(ISERROR(VLOOKUP(IZ$6,fériés,1,FALSE)),(SUM($H$1:IZ$1)&gt;SUM($F$8:$F29))*(SUM($H$1:IZ$1)&lt;=SUM($F$8:$F30))*1,"F"))</f>
        <v>0</v>
      </c>
      <c r="JA30" s="65">
        <f ca="1">IF(WEEKDAY(JA$6,2)&gt;5,"w",IF(ISERROR(VLOOKUP(JA$6,fériés,1,FALSE)),(SUM($H$1:JA$1)&gt;SUM($F$8:$F29))*(SUM($H$1:JA$1)&lt;=SUM($F$8:$F30))*1,"F"))</f>
        <v>0</v>
      </c>
      <c r="JB30" s="65">
        <f ca="1">IF(WEEKDAY(JB$6,2)&gt;5,"w",IF(ISERROR(VLOOKUP(JB$6,fériés,1,FALSE)),(SUM($H$1:JB$1)&gt;SUM($F$8:$F29))*(SUM($H$1:JB$1)&lt;=SUM($F$8:$F30))*1,"F"))</f>
        <v>0</v>
      </c>
      <c r="JC30" s="65">
        <f ca="1">IF(WEEKDAY(JC$6,2)&gt;5,"w",IF(ISERROR(VLOOKUP(JC$6,fériés,1,FALSE)),(SUM($H$1:JC$1)&gt;SUM($F$8:$F29))*(SUM($H$1:JC$1)&lt;=SUM($F$8:$F30))*1,"F"))</f>
        <v>0</v>
      </c>
      <c r="JD30" s="65">
        <f ca="1">IF(WEEKDAY(JD$6,2)&gt;5,"w",IF(ISERROR(VLOOKUP(JD$6,fériés,1,FALSE)),(SUM($H$1:JD$1)&gt;SUM($F$8:$F29))*(SUM($H$1:JD$1)&lt;=SUM($F$8:$F30))*1,"F"))</f>
        <v>0</v>
      </c>
      <c r="JE30" s="65">
        <f ca="1">IF(WEEKDAY(JE$6,2)&gt;5,"w",IF(ISERROR(VLOOKUP(JE$6,fériés,1,FALSE)),(SUM($H$1:JE$1)&gt;SUM($F$8:$F29))*(SUM($H$1:JE$1)&lt;=SUM($F$8:$F30))*1,"F"))</f>
        <v>0</v>
      </c>
      <c r="JF30" s="65">
        <f ca="1">IF(WEEKDAY(JF$6,2)&gt;5,"w",IF(ISERROR(VLOOKUP(JF$6,fériés,1,FALSE)),(SUM($H$1:JF$1)&gt;SUM($F$8:$F29))*(SUM($H$1:JF$1)&lt;=SUM($F$8:$F30))*1,"F"))</f>
        <v>0</v>
      </c>
      <c r="JG30" s="65">
        <f ca="1">IF(WEEKDAY(JG$6,2)&gt;5,"w",IF(ISERROR(VLOOKUP(JG$6,fériés,1,FALSE)),(SUM($H$1:JG$1)&gt;SUM($F$8:$F29))*(SUM($H$1:JG$1)&lt;=SUM($F$8:$F30))*1,"F"))</f>
        <v>0</v>
      </c>
      <c r="JH30" s="65">
        <f ca="1">IF(WEEKDAY(JH$6,2)&gt;5,"w",IF(ISERROR(VLOOKUP(JH$6,fériés,1,FALSE)),(SUM($H$1:JH$1)&gt;SUM($F$8:$F29))*(SUM($H$1:JH$1)&lt;=SUM($F$8:$F30))*1,"F"))</f>
        <v>0</v>
      </c>
      <c r="JI30" s="65">
        <f ca="1">IF(WEEKDAY(JI$6,2)&gt;5,"w",IF(ISERROR(VLOOKUP(JI$6,fériés,1,FALSE)),(SUM($H$1:JI$1)&gt;SUM($F$8:$F29))*(SUM($H$1:JI$1)&lt;=SUM($F$8:$F30))*1,"F"))</f>
        <v>0</v>
      </c>
      <c r="JJ30" s="65">
        <f ca="1">IF(WEEKDAY(JJ$6,2)&gt;5,"w",IF(ISERROR(VLOOKUP(JJ$6,fériés,1,FALSE)),(SUM($H$1:JJ$1)&gt;SUM($F$8:$F29))*(SUM($H$1:JJ$1)&lt;=SUM($F$8:$F30))*1,"F"))</f>
        <v>0</v>
      </c>
      <c r="JK30" s="65">
        <f ca="1">IF(WEEKDAY(JK$6,2)&gt;5,"w",IF(ISERROR(VLOOKUP(JK$6,fériés,1,FALSE)),(SUM($H$1:JK$1)&gt;SUM($F$8:$F29))*(SUM($H$1:JK$1)&lt;=SUM($F$8:$F30))*1,"F"))</f>
        <v>0</v>
      </c>
      <c r="JL30" s="65">
        <f ca="1">IF(WEEKDAY(JL$6,2)&gt;5,"w",IF(ISERROR(VLOOKUP(JL$6,fériés,1,FALSE)),(SUM($H$1:JL$1)&gt;SUM($F$8:$F29))*(SUM($H$1:JL$1)&lt;=SUM($F$8:$F30))*1,"F"))</f>
        <v>0</v>
      </c>
      <c r="JM30" s="65">
        <f ca="1">IF(WEEKDAY(JM$6,2)&gt;5,"w",IF(ISERROR(VLOOKUP(JM$6,fériés,1,FALSE)),(SUM($H$1:JM$1)&gt;SUM($F$8:$F29))*(SUM($H$1:JM$1)&lt;=SUM($F$8:$F30))*1,"F"))</f>
        <v>0</v>
      </c>
      <c r="JN30" s="65">
        <f ca="1">IF(WEEKDAY(JN$6,2)&gt;5,"w",IF(ISERROR(VLOOKUP(JN$6,fériés,1,FALSE)),(SUM($H$1:JN$1)&gt;SUM($F$8:$F29))*(SUM($H$1:JN$1)&lt;=SUM($F$8:$F30))*1,"F"))</f>
        <v>0</v>
      </c>
      <c r="JO30" s="65">
        <f ca="1">IF(WEEKDAY(JO$6,2)&gt;5,"w",IF(ISERROR(VLOOKUP(JO$6,fériés,1,FALSE)),(SUM($H$1:JO$1)&gt;SUM($F$8:$F29))*(SUM($H$1:JO$1)&lt;=SUM($F$8:$F30))*1,"F"))</f>
        <v>0</v>
      </c>
      <c r="JP30" s="65" t="str">
        <f ca="1">IF(WEEKDAY(JP$6,2)&gt;5,"w",IF(ISERROR(VLOOKUP(JP$6,fériés,1,FALSE)),(SUM($H$1:JP$1)&gt;SUM($F$8:$F29))*(SUM($H$1:JP$1)&lt;=SUM($F$8:$F30))*1,"F"))</f>
        <v>w</v>
      </c>
      <c r="JQ30" s="65" t="str">
        <f ca="1">IF(WEEKDAY(JQ$6,2)&gt;5,"w",IF(ISERROR(VLOOKUP(JQ$6,fériés,1,FALSE)),(SUM($H$1:JQ$1)&gt;SUM($F$8:$F29))*(SUM($H$1:JQ$1)&lt;=SUM($F$8:$F30))*1,"F"))</f>
        <v>w</v>
      </c>
      <c r="JR30" s="65" t="str">
        <f ca="1">IF(WEEKDAY(JR$6,2)&gt;5,"w",IF(ISERROR(VLOOKUP(JR$6,fériés,1,FALSE)),(SUM($H$1:JR$1)&gt;SUM($F$8:$F29))*(SUM($H$1:JR$1)&lt;=SUM($F$8:$F30))*1,"F"))</f>
        <v>w</v>
      </c>
      <c r="JS30" s="65" t="str">
        <f ca="1">IF(WEEKDAY(JS$6,2)&gt;5,"w",IF(ISERROR(VLOOKUP(JS$6,fériés,1,FALSE)),(SUM($H$1:JS$1)&gt;SUM($F$8:$F29))*(SUM($H$1:JS$1)&lt;=SUM($F$8:$F30))*1,"F"))</f>
        <v>w</v>
      </c>
      <c r="JT30" s="65" t="str">
        <f ca="1">IF(WEEKDAY(JT$6,2)&gt;5,"w",IF(ISERROR(VLOOKUP(JT$6,fériés,1,FALSE)),(SUM($H$1:JT$1)&gt;SUM($F$8:$F29))*(SUM($H$1:JT$1)&lt;=SUM($F$8:$F30))*1,"F"))</f>
        <v>w</v>
      </c>
      <c r="JU30" s="65" t="str">
        <f ca="1">IF(WEEKDAY(JU$6,2)&gt;5,"w",IF(ISERROR(VLOOKUP(JU$6,fériés,1,FALSE)),(SUM($H$1:JU$1)&gt;SUM($F$8:$F29))*(SUM($H$1:JU$1)&lt;=SUM($F$8:$F30))*1,"F"))</f>
        <v>w</v>
      </c>
      <c r="JV30" s="65" t="str">
        <f ca="1">IF(WEEKDAY(JV$6,2)&gt;5,"w",IF(ISERROR(VLOOKUP(JV$6,fériés,1,FALSE)),(SUM($H$1:JV$1)&gt;SUM($F$8:$F29))*(SUM($H$1:JV$1)&lt;=SUM($F$8:$F30))*1,"F"))</f>
        <v>w</v>
      </c>
      <c r="JW30" s="65" t="str">
        <f ca="1">IF(WEEKDAY(JW$6,2)&gt;5,"w",IF(ISERROR(VLOOKUP(JW$6,fériés,1,FALSE)),(SUM($H$1:JW$1)&gt;SUM($F$8:$F29))*(SUM($H$1:JW$1)&lt;=SUM($F$8:$F30))*1,"F"))</f>
        <v>w</v>
      </c>
      <c r="JX30" s="65" t="str">
        <f ca="1">IF(WEEKDAY(JX$6,2)&gt;5,"w",IF(ISERROR(VLOOKUP(JX$6,fériés,1,FALSE)),(SUM($H$1:JX$1)&gt;SUM($F$8:$F29))*(SUM($H$1:JX$1)&lt;=SUM($F$8:$F30))*1,"F"))</f>
        <v>w</v>
      </c>
      <c r="JY30" s="65" t="str">
        <f ca="1">IF(WEEKDAY(JY$6,2)&gt;5,"w",IF(ISERROR(VLOOKUP(JY$6,fériés,1,FALSE)),(SUM($H$1:JY$1)&gt;SUM($F$8:$F29))*(SUM($H$1:JY$1)&lt;=SUM($F$8:$F30))*1,"F"))</f>
        <v>w</v>
      </c>
      <c r="JZ30" s="65" t="str">
        <f ca="1">IF(WEEKDAY(JZ$6,2)&gt;5,"w",IF(ISERROR(VLOOKUP(JZ$6,fériés,1,FALSE)),(SUM($H$1:JZ$1)&gt;SUM($F$8:$F29))*(SUM($H$1:JZ$1)&lt;=SUM($F$8:$F30))*1,"F"))</f>
        <v>w</v>
      </c>
      <c r="KA30" s="65" t="str">
        <f ca="1">IF(WEEKDAY(KA$6,2)&gt;5,"w",IF(ISERROR(VLOOKUP(KA$6,fériés,1,FALSE)),(SUM($H$1:KA$1)&gt;SUM($F$8:$F29))*(SUM($H$1:KA$1)&lt;=SUM($F$8:$F30))*1,"F"))</f>
        <v>w</v>
      </c>
      <c r="KB30" s="65" t="str">
        <f ca="1">IF(WEEKDAY(KB$6,2)&gt;5,"w",IF(ISERROR(VLOOKUP(KB$6,fériés,1,FALSE)),(SUM($H$1:KB$1)&gt;SUM($F$8:$F29))*(SUM($H$1:KB$1)&lt;=SUM($F$8:$F30))*1,"F"))</f>
        <v>w</v>
      </c>
      <c r="KC30" s="65" t="str">
        <f ca="1">IF(WEEKDAY(KC$6,2)&gt;5,"w",IF(ISERROR(VLOOKUP(KC$6,fériés,1,FALSE)),(SUM($H$1:KC$1)&gt;SUM($F$8:$F29))*(SUM($H$1:KC$1)&lt;=SUM($F$8:$F30))*1,"F"))</f>
        <v>w</v>
      </c>
      <c r="KD30" s="65" t="str">
        <f ca="1">IF(WEEKDAY(KD$6,2)&gt;5,"w",IF(ISERROR(VLOOKUP(KD$6,fériés,1,FALSE)),(SUM($H$1:KD$1)&gt;SUM($F$8:$F29))*(SUM($H$1:KD$1)&lt;=SUM($F$8:$F30))*1,"F"))</f>
        <v>w</v>
      </c>
      <c r="KE30" s="65" t="str">
        <f ca="1">IF(WEEKDAY(KE$6,2)&gt;5,"w",IF(ISERROR(VLOOKUP(KE$6,fériés,1,FALSE)),(SUM($H$1:KE$1)&gt;SUM($F$8:$F29))*(SUM($H$1:KE$1)&lt;=SUM($F$8:$F30))*1,"F"))</f>
        <v>w</v>
      </c>
      <c r="KF30" s="65" t="str">
        <f ca="1">IF(WEEKDAY(KF$6,2)&gt;5,"w",IF(ISERROR(VLOOKUP(KF$6,fériés,1,FALSE)),(SUM($H$1:KF$1)&gt;SUM($F$8:$F29))*(SUM($H$1:KF$1)&lt;=SUM($F$8:$F30))*1,"F"))</f>
        <v>w</v>
      </c>
      <c r="KG30" s="65" t="str">
        <f ca="1">IF(WEEKDAY(KG$6,2)&gt;5,"w",IF(ISERROR(VLOOKUP(KG$6,fériés,1,FALSE)),(SUM($H$1:KG$1)&gt;SUM($F$8:$F29))*(SUM($H$1:KG$1)&lt;=SUM($F$8:$F30))*1,"F"))</f>
        <v>w</v>
      </c>
      <c r="KH30" s="65" t="str">
        <f ca="1">IF(WEEKDAY(KH$6,2)&gt;5,"w",IF(ISERROR(VLOOKUP(KH$6,fériés,1,FALSE)),(SUM($H$1:KH$1)&gt;SUM($F$8:$F29))*(SUM($H$1:KH$1)&lt;=SUM($F$8:$F30))*1,"F"))</f>
        <v>w</v>
      </c>
      <c r="KI30" s="65" t="str">
        <f ca="1">IF(WEEKDAY(KI$6,2)&gt;5,"w",IF(ISERROR(VLOOKUP(KI$6,fériés,1,FALSE)),(SUM($H$1:KI$1)&gt;SUM($F$8:$F29))*(SUM($H$1:KI$1)&lt;=SUM($F$8:$F30))*1,"F"))</f>
        <v>w</v>
      </c>
      <c r="KJ30" s="65">
        <f ca="1">IF(WEEKDAY(KJ$6,2)&gt;5,"w",IF(ISERROR(VLOOKUP(KJ$6,fériés,1,FALSE)),(SUM($H$1:KJ$1)&gt;SUM($F$8:$F29))*(SUM($H$1:KJ$1)&lt;=SUM($F$8:$F30))*1,"F"))</f>
        <v>0</v>
      </c>
      <c r="KK30" s="65">
        <f ca="1">IF(WEEKDAY(KK$6,2)&gt;5,"w",IF(ISERROR(VLOOKUP(KK$6,fériés,1,FALSE)),(SUM($H$1:KK$1)&gt;SUM($F$8:$F29))*(SUM($H$1:KK$1)&lt;=SUM($F$8:$F30))*1,"F"))</f>
        <v>0</v>
      </c>
      <c r="KL30" s="65">
        <f ca="1">IF(WEEKDAY(KL$6,2)&gt;5,"w",IF(ISERROR(VLOOKUP(KL$6,fériés,1,FALSE)),(SUM($H$1:KL$1)&gt;SUM($F$8:$F29))*(SUM($H$1:KL$1)&lt;=SUM($F$8:$F30))*1,"F"))</f>
        <v>0</v>
      </c>
      <c r="KM30" s="65">
        <f ca="1">IF(WEEKDAY(KM$6,2)&gt;5,"w",IF(ISERROR(VLOOKUP(KM$6,fériés,1,FALSE)),(SUM($H$1:KM$1)&gt;SUM($F$8:$F29))*(SUM($H$1:KM$1)&lt;=SUM($F$8:$F30))*1,"F"))</f>
        <v>0</v>
      </c>
      <c r="KN30" s="65">
        <f ca="1">IF(WEEKDAY(KN$6,2)&gt;5,"w",IF(ISERROR(VLOOKUP(KN$6,fériés,1,FALSE)),(SUM($H$1:KN$1)&gt;SUM($F$8:$F29))*(SUM($H$1:KN$1)&lt;=SUM($F$8:$F30))*1,"F"))</f>
        <v>0</v>
      </c>
      <c r="KO30" s="65">
        <f ca="1">IF(WEEKDAY(KO$6,2)&gt;5,"w",IF(ISERROR(VLOOKUP(KO$6,fériés,1,FALSE)),(SUM($H$1:KO$1)&gt;SUM($F$8:$F29))*(SUM($H$1:KO$1)&lt;=SUM($F$8:$F30))*1,"F"))</f>
        <v>0</v>
      </c>
      <c r="KP30" s="65">
        <f ca="1">IF(WEEKDAY(KP$6,2)&gt;5,"w",IF(ISERROR(VLOOKUP(KP$6,fériés,1,FALSE)),(SUM($H$1:KP$1)&gt;SUM($F$8:$F29))*(SUM($H$1:KP$1)&lt;=SUM($F$8:$F30))*1,"F"))</f>
        <v>0</v>
      </c>
      <c r="KQ30" s="65">
        <f ca="1">IF(WEEKDAY(KQ$6,2)&gt;5,"w",IF(ISERROR(VLOOKUP(KQ$6,fériés,1,FALSE)),(SUM($H$1:KQ$1)&gt;SUM($F$8:$F29))*(SUM($H$1:KQ$1)&lt;=SUM($F$8:$F30))*1,"F"))</f>
        <v>0</v>
      </c>
      <c r="KR30" s="65">
        <f ca="1">IF(WEEKDAY(KR$6,2)&gt;5,"w",IF(ISERROR(VLOOKUP(KR$6,fériés,1,FALSE)),(SUM($H$1:KR$1)&gt;SUM($F$8:$F29))*(SUM($H$1:KR$1)&lt;=SUM($F$8:$F30))*1,"F"))</f>
        <v>0</v>
      </c>
      <c r="KS30" s="65">
        <f ca="1">IF(WEEKDAY(KS$6,2)&gt;5,"w",IF(ISERROR(VLOOKUP(KS$6,fériés,1,FALSE)),(SUM($H$1:KS$1)&gt;SUM($F$8:$F29))*(SUM($H$1:KS$1)&lt;=SUM($F$8:$F30))*1,"F"))</f>
        <v>0</v>
      </c>
      <c r="KT30" s="65">
        <f ca="1">IF(WEEKDAY(KT$6,2)&gt;5,"w",IF(ISERROR(VLOOKUP(KT$6,fériés,1,FALSE)),(SUM($H$1:KT$1)&gt;SUM($F$8:$F29))*(SUM($H$1:KT$1)&lt;=SUM($F$8:$F30))*1,"F"))</f>
        <v>0</v>
      </c>
      <c r="KU30" s="65">
        <f ca="1">IF(WEEKDAY(KU$6,2)&gt;5,"w",IF(ISERROR(VLOOKUP(KU$6,fériés,1,FALSE)),(SUM($H$1:KU$1)&gt;SUM($F$8:$F29))*(SUM($H$1:KU$1)&lt;=SUM($F$8:$F30))*1,"F"))</f>
        <v>0</v>
      </c>
      <c r="KV30" s="65">
        <f ca="1">IF(WEEKDAY(KV$6,2)&gt;5,"w",IF(ISERROR(VLOOKUP(KV$6,fériés,1,FALSE)),(SUM($H$1:KV$1)&gt;SUM($F$8:$F29))*(SUM($H$1:KV$1)&lt;=SUM($F$8:$F30))*1,"F"))</f>
        <v>0</v>
      </c>
      <c r="KW30" s="65">
        <f ca="1">IF(WEEKDAY(KW$6,2)&gt;5,"w",IF(ISERROR(VLOOKUP(KW$6,fériés,1,FALSE)),(SUM($H$1:KW$1)&gt;SUM($F$8:$F29))*(SUM($H$1:KW$1)&lt;=SUM($F$8:$F30))*1,"F"))</f>
        <v>0</v>
      </c>
      <c r="KX30" s="65">
        <f ca="1">IF(WEEKDAY(KX$6,2)&gt;5,"w",IF(ISERROR(VLOOKUP(KX$6,fériés,1,FALSE)),(SUM($H$1:KX$1)&gt;SUM($F$8:$F29))*(SUM($H$1:KX$1)&lt;=SUM($F$8:$F30))*1,"F"))</f>
        <v>0</v>
      </c>
      <c r="KY30" s="65">
        <f ca="1">IF(WEEKDAY(KY$6,2)&gt;5,"w",IF(ISERROR(VLOOKUP(KY$6,fériés,1,FALSE)),(SUM($H$1:KY$1)&gt;SUM($F$8:$F29))*(SUM($H$1:KY$1)&lt;=SUM($F$8:$F30))*1,"F"))</f>
        <v>0</v>
      </c>
      <c r="KZ30" s="65">
        <f ca="1">IF(WEEKDAY(KZ$6,2)&gt;5,"w",IF(ISERROR(VLOOKUP(KZ$6,fériés,1,FALSE)),(SUM($H$1:KZ$1)&gt;SUM($F$8:$F29))*(SUM($H$1:KZ$1)&lt;=SUM($F$8:$F30))*1,"F"))</f>
        <v>0</v>
      </c>
      <c r="LA30" s="65">
        <f ca="1">IF(WEEKDAY(LA$6,2)&gt;5,"w",IF(ISERROR(VLOOKUP(LA$6,fériés,1,FALSE)),(SUM($H$1:LA$1)&gt;SUM($F$8:$F29))*(SUM($H$1:LA$1)&lt;=SUM($F$8:$F30))*1,"F"))</f>
        <v>0</v>
      </c>
      <c r="LB30" s="65">
        <f ca="1">IF(WEEKDAY(LB$6,2)&gt;5,"w",IF(ISERROR(VLOOKUP(LB$6,fériés,1,FALSE)),(SUM($H$1:LB$1)&gt;SUM($F$8:$F29))*(SUM($H$1:LB$1)&lt;=SUM($F$8:$F30))*1,"F"))</f>
        <v>0</v>
      </c>
      <c r="LC30" s="65">
        <f ca="1">IF(WEEKDAY(LC$6,2)&gt;5,"w",IF(ISERROR(VLOOKUP(LC$6,fériés,1,FALSE)),(SUM($H$1:LC$1)&gt;SUM($F$8:$F29))*(SUM($H$1:LC$1)&lt;=SUM($F$8:$F30))*1,"F"))</f>
        <v>0</v>
      </c>
      <c r="LD30" s="65">
        <f ca="1">IF(WEEKDAY(LD$6,2)&gt;5,"w",IF(ISERROR(VLOOKUP(LD$6,fériés,1,FALSE)),(SUM($H$1:LD$1)&gt;SUM($F$8:$F29))*(SUM($H$1:LD$1)&lt;=SUM($F$8:$F30))*1,"F"))</f>
        <v>0</v>
      </c>
      <c r="LE30" s="65">
        <f ca="1">IF(WEEKDAY(LE$6,2)&gt;5,"w",IF(ISERROR(VLOOKUP(LE$6,fériés,1,FALSE)),(SUM($H$1:LE$1)&gt;SUM($F$8:$F29))*(SUM($H$1:LE$1)&lt;=SUM($F$8:$F30))*1,"F"))</f>
        <v>0</v>
      </c>
      <c r="LF30" s="65">
        <f ca="1">IF(WEEKDAY(LF$6,2)&gt;5,"w",IF(ISERROR(VLOOKUP(LF$6,fériés,1,FALSE)),(SUM($H$1:LF$1)&gt;SUM($F$8:$F29))*(SUM($H$1:LF$1)&lt;=SUM($F$8:$F30))*1,"F"))</f>
        <v>0</v>
      </c>
      <c r="LG30" s="65">
        <f ca="1">IF(WEEKDAY(LG$6,2)&gt;5,"w",IF(ISERROR(VLOOKUP(LG$6,fériés,1,FALSE)),(SUM($H$1:LG$1)&gt;SUM($F$8:$F29))*(SUM($H$1:LG$1)&lt;=SUM($F$8:$F30))*1,"F"))</f>
        <v>0</v>
      </c>
      <c r="LH30" s="65">
        <f ca="1">IF(WEEKDAY(LH$6,2)&gt;5,"w",IF(ISERROR(VLOOKUP(LH$6,fériés,1,FALSE)),(SUM($H$1:LH$1)&gt;SUM($F$8:$F29))*(SUM($H$1:LH$1)&lt;=SUM($F$8:$F30))*1,"F"))</f>
        <v>0</v>
      </c>
      <c r="LI30" s="65">
        <f ca="1">IF(WEEKDAY(LI$6,2)&gt;5,"w",IF(ISERROR(VLOOKUP(LI$6,fériés,1,FALSE)),(SUM($H$1:LI$1)&gt;SUM($F$8:$F29))*(SUM($H$1:LI$1)&lt;=SUM($F$8:$F30))*1,"F"))</f>
        <v>0</v>
      </c>
      <c r="LJ30" s="65">
        <f ca="1">IF(WEEKDAY(LJ$6,2)&gt;5,"w",IF(ISERROR(VLOOKUP(LJ$6,fériés,1,FALSE)),(SUM($H$1:LJ$1)&gt;SUM($F$8:$F29))*(SUM($H$1:LJ$1)&lt;=SUM($F$8:$F30))*1,"F"))</f>
        <v>0</v>
      </c>
      <c r="LK30" s="65">
        <f ca="1">IF(WEEKDAY(LK$6,2)&gt;5,"w",IF(ISERROR(VLOOKUP(LK$6,fériés,1,FALSE)),(SUM($H$1:LK$1)&gt;SUM($F$8:$F29))*(SUM($H$1:LK$1)&lt;=SUM($F$8:$F30))*1,"F"))</f>
        <v>0</v>
      </c>
      <c r="LL30" s="65">
        <f ca="1">IF(WEEKDAY(LL$6,2)&gt;5,"w",IF(ISERROR(VLOOKUP(LL$6,fériés,1,FALSE)),(SUM($H$1:LL$1)&gt;SUM($F$8:$F29))*(SUM($H$1:LL$1)&lt;=SUM($F$8:$F30))*1,"F"))</f>
        <v>0</v>
      </c>
      <c r="LM30" s="65">
        <f ca="1">IF(WEEKDAY(LM$6,2)&gt;5,"w",IF(ISERROR(VLOOKUP(LM$6,fériés,1,FALSE)),(SUM($H$1:LM$1)&gt;SUM($F$8:$F29))*(SUM($H$1:LM$1)&lt;=SUM($F$8:$F30))*1,"F"))</f>
        <v>0</v>
      </c>
      <c r="LN30" s="65">
        <f ca="1">IF(WEEKDAY(LN$6,2)&gt;5,"w",IF(ISERROR(VLOOKUP(LN$6,fériés,1,FALSE)),(SUM($H$1:LN$1)&gt;SUM($F$8:$F29))*(SUM($H$1:LN$1)&lt;=SUM($F$8:$F30))*1,"F"))</f>
        <v>0</v>
      </c>
      <c r="LO30" s="65">
        <f ca="1">IF(WEEKDAY(LO$6,2)&gt;5,"w",IF(ISERROR(VLOOKUP(LO$6,fériés,1,FALSE)),(SUM($H$1:LO$1)&gt;SUM($F$8:$F29))*(SUM($H$1:LO$1)&lt;=SUM($F$8:$F30))*1,"F"))</f>
        <v>0</v>
      </c>
      <c r="LP30" s="65">
        <f ca="1">IF(WEEKDAY(LP$6,2)&gt;5,"w",IF(ISERROR(VLOOKUP(LP$6,fériés,1,FALSE)),(SUM($H$1:LP$1)&gt;SUM($F$8:$F29))*(SUM($H$1:LP$1)&lt;=SUM($F$8:$F30))*1,"F"))</f>
        <v>0</v>
      </c>
      <c r="LQ30" s="65">
        <f ca="1">IF(WEEKDAY(LQ$6,2)&gt;5,"w",IF(ISERROR(VLOOKUP(LQ$6,fériés,1,FALSE)),(SUM($H$1:LQ$1)&gt;SUM($F$8:$F29))*(SUM($H$1:LQ$1)&lt;=SUM($F$8:$F30))*1,"F"))</f>
        <v>0</v>
      </c>
      <c r="LR30" s="65">
        <f ca="1">IF(WEEKDAY(LR$6,2)&gt;5,"w",IF(ISERROR(VLOOKUP(LR$6,fériés,1,FALSE)),(SUM($H$1:LR$1)&gt;SUM($F$8:$F29))*(SUM($H$1:LR$1)&lt;=SUM($F$8:$F30))*1,"F"))</f>
        <v>0</v>
      </c>
      <c r="LS30" s="65">
        <f ca="1">IF(WEEKDAY(LS$6,2)&gt;5,"w",IF(ISERROR(VLOOKUP(LS$6,fériés,1,FALSE)),(SUM($H$1:LS$1)&gt;SUM($F$8:$F29))*(SUM($H$1:LS$1)&lt;=SUM($F$8:$F30))*1,"F"))</f>
        <v>0</v>
      </c>
      <c r="LT30" s="65">
        <f ca="1">IF(WEEKDAY(LT$6,2)&gt;5,"w",IF(ISERROR(VLOOKUP(LT$6,fériés,1,FALSE)),(SUM($H$1:LT$1)&gt;SUM($F$8:$F29))*(SUM($H$1:LT$1)&lt;=SUM($F$8:$F30))*1,"F"))</f>
        <v>0</v>
      </c>
      <c r="LU30" s="65">
        <f ca="1">IF(WEEKDAY(LU$6,2)&gt;5,"w",IF(ISERROR(VLOOKUP(LU$6,fériés,1,FALSE)),(SUM($H$1:LU$1)&gt;SUM($F$8:$F29))*(SUM($H$1:LU$1)&lt;=SUM($F$8:$F30))*1,"F"))</f>
        <v>0</v>
      </c>
      <c r="LV30" s="65">
        <f ca="1">IF(WEEKDAY(LV$6,2)&gt;5,"w",IF(ISERROR(VLOOKUP(LV$6,fériés,1,FALSE)),(SUM($H$1:LV$1)&gt;SUM($F$8:$F29))*(SUM($H$1:LV$1)&lt;=SUM($F$8:$F30))*1,"F"))</f>
        <v>0</v>
      </c>
      <c r="LW30" s="65">
        <f ca="1">IF(WEEKDAY(LW$6,2)&gt;5,"w",IF(ISERROR(VLOOKUP(LW$6,fériés,1,FALSE)),(SUM($H$1:LW$1)&gt;SUM($F$8:$F29))*(SUM($H$1:LW$1)&lt;=SUM($F$8:$F30))*1,"F"))</f>
        <v>0</v>
      </c>
      <c r="LX30" s="65">
        <f ca="1">IF(WEEKDAY(LX$6,2)&gt;5,"w",IF(ISERROR(VLOOKUP(LX$6,fériés,1,FALSE)),(SUM($H$1:LX$1)&gt;SUM($F$8:$F29))*(SUM($H$1:LX$1)&lt;=SUM($F$8:$F30))*1,"F"))</f>
        <v>0</v>
      </c>
      <c r="LY30" s="65">
        <f ca="1">IF(WEEKDAY(LY$6,2)&gt;5,"w",IF(ISERROR(VLOOKUP(LY$6,fériés,1,FALSE)),(SUM($H$1:LY$1)&gt;SUM($F$8:$F29))*(SUM($H$1:LY$1)&lt;=SUM($F$8:$F30))*1,"F"))</f>
        <v>0</v>
      </c>
      <c r="LZ30" s="65">
        <f ca="1">IF(WEEKDAY(LZ$6,2)&gt;5,"w",IF(ISERROR(VLOOKUP(LZ$6,fériés,1,FALSE)),(SUM($H$1:LZ$1)&gt;SUM($F$8:$F29))*(SUM($H$1:LZ$1)&lt;=SUM($F$8:$F30))*1,"F"))</f>
        <v>0</v>
      </c>
      <c r="MA30" s="65">
        <f ca="1">IF(WEEKDAY(MA$6,2)&gt;5,"w",IF(ISERROR(VLOOKUP(MA$6,fériés,1,FALSE)),(SUM($H$1:MA$1)&gt;SUM($F$8:$F29))*(SUM($H$1:MA$1)&lt;=SUM($F$8:$F30))*1,"F"))</f>
        <v>0</v>
      </c>
      <c r="MB30" s="65">
        <f ca="1">IF(WEEKDAY(MB$6,2)&gt;5,"w",IF(ISERROR(VLOOKUP(MB$6,fériés,1,FALSE)),(SUM($H$1:MB$1)&gt;SUM($F$8:$F29))*(SUM($H$1:MB$1)&lt;=SUM($F$8:$F30))*1,"F"))</f>
        <v>0</v>
      </c>
      <c r="MC30" s="65">
        <f ca="1">IF(WEEKDAY(MC$6,2)&gt;5,"w",IF(ISERROR(VLOOKUP(MC$6,fériés,1,FALSE)),(SUM($H$1:MC$1)&gt;SUM($F$8:$F29))*(SUM($H$1:MC$1)&lt;=SUM($F$8:$F30))*1,"F"))</f>
        <v>0</v>
      </c>
      <c r="MD30" s="65">
        <f ca="1">IF(WEEKDAY(MD$6,2)&gt;5,"w",IF(ISERROR(VLOOKUP(MD$6,fériés,1,FALSE)),(SUM($H$1:MD$1)&gt;SUM($F$8:$F29))*(SUM($H$1:MD$1)&lt;=SUM($F$8:$F30))*1,"F"))</f>
        <v>0</v>
      </c>
      <c r="ME30" s="65">
        <f ca="1">IF(WEEKDAY(ME$6,2)&gt;5,"w",IF(ISERROR(VLOOKUP(ME$6,fériés,1,FALSE)),(SUM($H$1:ME$1)&gt;SUM($F$8:$F29))*(SUM($H$1:ME$1)&lt;=SUM($F$8:$F30))*1,"F"))</f>
        <v>0</v>
      </c>
      <c r="MF30" s="65">
        <f ca="1">IF(WEEKDAY(MF$6,2)&gt;5,"w",IF(ISERROR(VLOOKUP(MF$6,fériés,1,FALSE)),(SUM($H$1:MF$1)&gt;SUM($F$8:$F29))*(SUM($H$1:MF$1)&lt;=SUM($F$8:$F30))*1,"F"))</f>
        <v>0</v>
      </c>
      <c r="MG30" s="65">
        <f ca="1">IF(WEEKDAY(MG$6,2)&gt;5,"w",IF(ISERROR(VLOOKUP(MG$6,fériés,1,FALSE)),(SUM($H$1:MG$1)&gt;SUM($F$8:$F29))*(SUM($H$1:MG$1)&lt;=SUM($F$8:$F30))*1,"F"))</f>
        <v>0</v>
      </c>
      <c r="MH30" s="65" t="str">
        <f ca="1">IF(WEEKDAY(MH$6,2)&gt;5,"w",IF(ISERROR(VLOOKUP(MH$6,fériés,1,FALSE)),(SUM($H$1:MH$1)&gt;SUM($F$8:$F29))*(SUM($H$1:MH$1)&lt;=SUM($F$8:$F30))*1,"F"))</f>
        <v>w</v>
      </c>
      <c r="MI30" s="65" t="str">
        <f ca="1">IF(WEEKDAY(MI$6,2)&gt;5,"w",IF(ISERROR(VLOOKUP(MI$6,fériés,1,FALSE)),(SUM($H$1:MI$1)&gt;SUM($F$8:$F29))*(SUM($H$1:MI$1)&lt;=SUM($F$8:$F30))*1,"F"))</f>
        <v>w</v>
      </c>
      <c r="MJ30" s="65" t="str">
        <f ca="1">IF(WEEKDAY(MJ$6,2)&gt;5,"w",IF(ISERROR(VLOOKUP(MJ$6,fériés,1,FALSE)),(SUM($H$1:MJ$1)&gt;SUM($F$8:$F29))*(SUM($H$1:MJ$1)&lt;=SUM($F$8:$F30))*1,"F"))</f>
        <v>w</v>
      </c>
      <c r="MK30" s="65" t="str">
        <f ca="1">IF(WEEKDAY(MK$6,2)&gt;5,"w",IF(ISERROR(VLOOKUP(MK$6,fériés,1,FALSE)),(SUM($H$1:MK$1)&gt;SUM($F$8:$F29))*(SUM($H$1:MK$1)&lt;=SUM($F$8:$F30))*1,"F"))</f>
        <v>w</v>
      </c>
      <c r="ML30" s="65" t="str">
        <f ca="1">IF(WEEKDAY(ML$6,2)&gt;5,"w",IF(ISERROR(VLOOKUP(ML$6,fériés,1,FALSE)),(SUM($H$1:ML$1)&gt;SUM($F$8:$F29))*(SUM($H$1:ML$1)&lt;=SUM($F$8:$F30))*1,"F"))</f>
        <v>w</v>
      </c>
      <c r="MM30" s="65" t="str">
        <f ca="1">IF(WEEKDAY(MM$6,2)&gt;5,"w",IF(ISERROR(VLOOKUP(MM$6,fériés,1,FALSE)),(SUM($H$1:MM$1)&gt;SUM($F$8:$F29))*(SUM($H$1:MM$1)&lt;=SUM($F$8:$F30))*1,"F"))</f>
        <v>w</v>
      </c>
      <c r="MN30" s="65" t="str">
        <f ca="1">IF(WEEKDAY(MN$6,2)&gt;5,"w",IF(ISERROR(VLOOKUP(MN$6,fériés,1,FALSE)),(SUM($H$1:MN$1)&gt;SUM($F$8:$F29))*(SUM($H$1:MN$1)&lt;=SUM($F$8:$F30))*1,"F"))</f>
        <v>w</v>
      </c>
      <c r="MO30" s="65" t="str">
        <f ca="1">IF(WEEKDAY(MO$6,2)&gt;5,"w",IF(ISERROR(VLOOKUP(MO$6,fériés,1,FALSE)),(SUM($H$1:MO$1)&gt;SUM($F$8:$F29))*(SUM($H$1:MO$1)&lt;=SUM($F$8:$F30))*1,"F"))</f>
        <v>w</v>
      </c>
      <c r="MP30" s="65" t="str">
        <f ca="1">IF(WEEKDAY(MP$6,2)&gt;5,"w",IF(ISERROR(VLOOKUP(MP$6,fériés,1,FALSE)),(SUM($H$1:MP$1)&gt;SUM($F$8:$F29))*(SUM($H$1:MP$1)&lt;=SUM($F$8:$F30))*1,"F"))</f>
        <v>w</v>
      </c>
      <c r="MQ30" s="65" t="str">
        <f ca="1">IF(WEEKDAY(MQ$6,2)&gt;5,"w",IF(ISERROR(VLOOKUP(MQ$6,fériés,1,FALSE)),(SUM($H$1:MQ$1)&gt;SUM($F$8:$F29))*(SUM($H$1:MQ$1)&lt;=SUM($F$8:$F30))*1,"F"))</f>
        <v>w</v>
      </c>
      <c r="MR30" s="65" t="str">
        <f ca="1">IF(WEEKDAY(MR$6,2)&gt;5,"w",IF(ISERROR(VLOOKUP(MR$6,fériés,1,FALSE)),(SUM($H$1:MR$1)&gt;SUM($F$8:$F29))*(SUM($H$1:MR$1)&lt;=SUM($F$8:$F30))*1,"F"))</f>
        <v>w</v>
      </c>
      <c r="MS30" s="65" t="str">
        <f ca="1">IF(WEEKDAY(MS$6,2)&gt;5,"w",IF(ISERROR(VLOOKUP(MS$6,fériés,1,FALSE)),(SUM($H$1:MS$1)&gt;SUM($F$8:$F29))*(SUM($H$1:MS$1)&lt;=SUM($F$8:$F30))*1,"F"))</f>
        <v>w</v>
      </c>
      <c r="MT30" s="65" t="str">
        <f ca="1">IF(WEEKDAY(MT$6,2)&gt;5,"w",IF(ISERROR(VLOOKUP(MT$6,fériés,1,FALSE)),(SUM($H$1:MT$1)&gt;SUM($F$8:$F29))*(SUM($H$1:MT$1)&lt;=SUM($F$8:$F30))*1,"F"))</f>
        <v>w</v>
      </c>
      <c r="MU30" s="65" t="str">
        <f ca="1">IF(WEEKDAY(MU$6,2)&gt;5,"w",IF(ISERROR(VLOOKUP(MU$6,fériés,1,FALSE)),(SUM($H$1:MU$1)&gt;SUM($F$8:$F29))*(SUM($H$1:MU$1)&lt;=SUM($F$8:$F30))*1,"F"))</f>
        <v>w</v>
      </c>
      <c r="MV30" s="65" t="str">
        <f ca="1">IF(WEEKDAY(MV$6,2)&gt;5,"w",IF(ISERROR(VLOOKUP(MV$6,fériés,1,FALSE)),(SUM($H$1:MV$1)&gt;SUM($F$8:$F29))*(SUM($H$1:MV$1)&lt;=SUM($F$8:$F30))*1,"F"))</f>
        <v>w</v>
      </c>
      <c r="MW30" s="65" t="str">
        <f ca="1">IF(WEEKDAY(MW$6,2)&gt;5,"w",IF(ISERROR(VLOOKUP(MW$6,fériés,1,FALSE)),(SUM($H$1:MW$1)&gt;SUM($F$8:$F29))*(SUM($H$1:MW$1)&lt;=SUM($F$8:$F30))*1,"F"))</f>
        <v>w</v>
      </c>
      <c r="MX30" s="65" t="str">
        <f ca="1">IF(WEEKDAY(MX$6,2)&gt;5,"w",IF(ISERROR(VLOOKUP(MX$6,fériés,1,FALSE)),(SUM($H$1:MX$1)&gt;SUM($F$8:$F29))*(SUM($H$1:MX$1)&lt;=SUM($F$8:$F30))*1,"F"))</f>
        <v>w</v>
      </c>
      <c r="MY30" s="65" t="str">
        <f ca="1">IF(WEEKDAY(MY$6,2)&gt;5,"w",IF(ISERROR(VLOOKUP(MY$6,fériés,1,FALSE)),(SUM($H$1:MY$1)&gt;SUM($F$8:$F29))*(SUM($H$1:MY$1)&lt;=SUM($F$8:$F30))*1,"F"))</f>
        <v>w</v>
      </c>
      <c r="MZ30" s="65" t="str">
        <f ca="1">IF(WEEKDAY(MZ$6,2)&gt;5,"w",IF(ISERROR(VLOOKUP(MZ$6,fériés,1,FALSE)),(SUM($H$1:MZ$1)&gt;SUM($F$8:$F29))*(SUM($H$1:MZ$1)&lt;=SUM($F$8:$F30))*1,"F"))</f>
        <v>w</v>
      </c>
      <c r="NA30" s="65" t="str">
        <f ca="1">IF(WEEKDAY(NA$6,2)&gt;5,"w",IF(ISERROR(VLOOKUP(NA$6,fériés,1,FALSE)),(SUM($H$1:NA$1)&gt;SUM($F$8:$F29))*(SUM($H$1:NA$1)&lt;=SUM($F$8:$F30))*1,"F"))</f>
        <v>w</v>
      </c>
      <c r="NB30" s="65">
        <f ca="1">IF(WEEKDAY(NB$6,2)&gt;5,"w",IF(ISERROR(VLOOKUP(NB$6,fériés,1,FALSE)),(SUM($H$1:NB$1)&gt;SUM($F$8:$F29))*(SUM($H$1:NB$1)&lt;=SUM($F$8:$F30))*1,"F"))</f>
        <v>0</v>
      </c>
      <c r="NC30" s="65">
        <f ca="1">IF(WEEKDAY(NC$6,2)&gt;5,"w",IF(ISERROR(VLOOKUP(NC$6,fériés,1,FALSE)),(SUM($H$1:NC$1)&gt;SUM($F$8:$F29))*(SUM($H$1:NC$1)&lt;=SUM($F$8:$F30))*1,"F"))</f>
        <v>0</v>
      </c>
      <c r="ND30" s="65">
        <f ca="1">IF(WEEKDAY(ND$6,2)&gt;5,"w",IF(ISERROR(VLOOKUP(ND$6,fériés,1,FALSE)),(SUM($H$1:ND$1)&gt;SUM($F$8:$F29))*(SUM($H$1:ND$1)&lt;=SUM($F$8:$F30))*1,"F"))</f>
        <v>0</v>
      </c>
      <c r="NE30" s="65">
        <f ca="1">IF(WEEKDAY(NE$6,2)&gt;5,"w",IF(ISERROR(VLOOKUP(NE$6,fériés,1,FALSE)),(SUM($H$1:NE$1)&gt;SUM($F$8:$F29))*(SUM($H$1:NE$1)&lt;=SUM($F$8:$F30))*1,"F"))</f>
        <v>0</v>
      </c>
      <c r="NF30" s="65">
        <f ca="1">IF(WEEKDAY(NF$6,2)&gt;5,"w",IF(ISERROR(VLOOKUP(NF$6,fériés,1,FALSE)),(SUM($H$1:NF$1)&gt;SUM($F$8:$F29))*(SUM($H$1:NF$1)&lt;=SUM($F$8:$F30))*1,"F"))</f>
        <v>0</v>
      </c>
      <c r="NG30" s="65">
        <f ca="1">IF(WEEKDAY(NG$6,2)&gt;5,"w",IF(ISERROR(VLOOKUP(NG$6,fériés,1,FALSE)),(SUM($H$1:NG$1)&gt;SUM($F$8:$F29))*(SUM($H$1:NG$1)&lt;=SUM($F$8:$F30))*1,"F"))</f>
        <v>0</v>
      </c>
      <c r="NH30" s="65">
        <f ca="1">IF(WEEKDAY(NH$6,2)&gt;5,"w",IF(ISERROR(VLOOKUP(NH$6,fériés,1,FALSE)),(SUM($H$1:NH$1)&gt;SUM($F$8:$F29))*(SUM($H$1:NH$1)&lt;=SUM($F$8:$F30))*1,"F"))</f>
        <v>0</v>
      </c>
      <c r="NI30" s="65">
        <f ca="1">IF(WEEKDAY(NI$6,2)&gt;5,"w",IF(ISERROR(VLOOKUP(NI$6,fériés,1,FALSE)),(SUM($H$1:NI$1)&gt;SUM($F$8:$F29))*(SUM($H$1:NI$1)&lt;=SUM($F$8:$F30))*1,"F"))</f>
        <v>0</v>
      </c>
      <c r="NJ30" s="65">
        <f ca="1">IF(WEEKDAY(NJ$6,2)&gt;5,"w",IF(ISERROR(VLOOKUP(NJ$6,fériés,1,FALSE)),(SUM($H$1:NJ$1)&gt;SUM($F$8:$F29))*(SUM($H$1:NJ$1)&lt;=SUM($F$8:$F30))*1,"F"))</f>
        <v>0</v>
      </c>
      <c r="NK30" s="65">
        <f ca="1">IF(WEEKDAY(NK$6,2)&gt;5,"w",IF(ISERROR(VLOOKUP(NK$6,fériés,1,FALSE)),(SUM($H$1:NK$1)&gt;SUM($F$8:$F29))*(SUM($H$1:NK$1)&lt;=SUM($F$8:$F30))*1,"F"))</f>
        <v>0</v>
      </c>
      <c r="NL30" s="65">
        <f ca="1">IF(WEEKDAY(NL$6,2)&gt;5,"w",IF(ISERROR(VLOOKUP(NL$6,fériés,1,FALSE)),(SUM($H$1:NL$1)&gt;SUM($F$8:$F29))*(SUM($H$1:NL$1)&lt;=SUM($F$8:$F30))*1,"F"))</f>
        <v>0</v>
      </c>
      <c r="NM30" s="65">
        <f ca="1">IF(WEEKDAY(NM$6,2)&gt;5,"w",IF(ISERROR(VLOOKUP(NM$6,fériés,1,FALSE)),(SUM($H$1:NM$1)&gt;SUM($F$8:$F29))*(SUM($H$1:NM$1)&lt;=SUM($F$8:$F30))*1,"F"))</f>
        <v>0</v>
      </c>
      <c r="NN30" s="65">
        <f ca="1">IF(WEEKDAY(NN$6,2)&gt;5,"w",IF(ISERROR(VLOOKUP(NN$6,fériés,1,FALSE)),(SUM($H$1:NN$1)&gt;SUM($F$8:$F29))*(SUM($H$1:NN$1)&lt;=SUM($F$8:$F30))*1,"F"))</f>
        <v>0</v>
      </c>
      <c r="NO30" s="65">
        <f ca="1">IF(WEEKDAY(NO$6,2)&gt;5,"w",IF(ISERROR(VLOOKUP(NO$6,fériés,1,FALSE)),(SUM($H$1:NO$1)&gt;SUM($F$8:$F29))*(SUM($H$1:NO$1)&lt;=SUM($F$8:$F30))*1,"F"))</f>
        <v>0</v>
      </c>
      <c r="NP30" s="65">
        <f ca="1">IF(WEEKDAY(NP$6,2)&gt;5,"w",IF(ISERROR(VLOOKUP(NP$6,fériés,1,FALSE)),(SUM($H$1:NP$1)&gt;SUM($F$8:$F29))*(SUM($H$1:NP$1)&lt;=SUM($F$8:$F30))*1,"F"))</f>
        <v>0</v>
      </c>
      <c r="NQ30" s="65">
        <f ca="1">IF(WEEKDAY(NQ$6,2)&gt;5,"w",IF(ISERROR(VLOOKUP(NQ$6,fériés,1,FALSE)),(SUM($H$1:NQ$1)&gt;SUM($F$8:$F29))*(SUM($H$1:NQ$1)&lt;=SUM($F$8:$F30))*1,"F"))</f>
        <v>0</v>
      </c>
      <c r="NR30" s="65">
        <f ca="1">IF(WEEKDAY(NR$6,2)&gt;5,"w",IF(ISERROR(VLOOKUP(NR$6,fériés,1,FALSE)),(SUM($H$1:NR$1)&gt;SUM($F$8:$F29))*(SUM($H$1:NR$1)&lt;=SUM($F$8:$F30))*1,"F"))</f>
        <v>0</v>
      </c>
      <c r="NS30" s="65">
        <f ca="1">IF(WEEKDAY(NS$6,2)&gt;5,"w",IF(ISERROR(VLOOKUP(NS$6,fériés,1,FALSE)),(SUM($H$1:NS$1)&gt;SUM($F$8:$F29))*(SUM($H$1:NS$1)&lt;=SUM($F$8:$F30))*1,"F"))</f>
        <v>0</v>
      </c>
      <c r="NT30" s="65">
        <f ca="1">IF(WEEKDAY(NT$6,2)&gt;5,"w",IF(ISERROR(VLOOKUP(NT$6,fériés,1,FALSE)),(SUM($H$1:NT$1)&gt;SUM($F$8:$F29))*(SUM($H$1:NT$1)&lt;=SUM($F$8:$F30))*1,"F"))</f>
        <v>0</v>
      </c>
      <c r="NU30" s="65">
        <f ca="1">IF(WEEKDAY(NU$6,2)&gt;5,"w",IF(ISERROR(VLOOKUP(NU$6,fériés,1,FALSE)),(SUM($H$1:NU$1)&gt;SUM($F$8:$F29))*(SUM($H$1:NU$1)&lt;=SUM($F$8:$F30))*1,"F"))</f>
        <v>0</v>
      </c>
      <c r="NV30" s="65">
        <f ca="1">IF(WEEKDAY(NV$6,2)&gt;5,"w",IF(ISERROR(VLOOKUP(NV$6,fériés,1,FALSE)),(SUM($H$1:NV$1)&gt;SUM($F$8:$F29))*(SUM($H$1:NV$1)&lt;=SUM($F$8:$F30))*1,"F"))</f>
        <v>0</v>
      </c>
      <c r="NW30" s="65">
        <f ca="1">IF(WEEKDAY(NW$6,2)&gt;5,"w",IF(ISERROR(VLOOKUP(NW$6,fériés,1,FALSE)),(SUM($H$1:NW$1)&gt;SUM($F$8:$F29))*(SUM($H$1:NW$1)&lt;=SUM($F$8:$F30))*1,"F"))</f>
        <v>0</v>
      </c>
      <c r="NX30" s="65">
        <f ca="1">IF(WEEKDAY(NX$6,2)&gt;5,"w",IF(ISERROR(VLOOKUP(NX$6,fériés,1,FALSE)),(SUM($H$1:NX$1)&gt;SUM($F$8:$F29))*(SUM($H$1:NX$1)&lt;=SUM($F$8:$F30))*1,"F"))</f>
        <v>0</v>
      </c>
      <c r="NY30" s="65">
        <f ca="1">IF(WEEKDAY(NY$6,2)&gt;5,"w",IF(ISERROR(VLOOKUP(NY$6,fériés,1,FALSE)),(SUM($H$1:NY$1)&gt;SUM($F$8:$F29))*(SUM($H$1:NY$1)&lt;=SUM($F$8:$F30))*1,"F"))</f>
        <v>0</v>
      </c>
      <c r="NZ30" s="65">
        <f ca="1">IF(WEEKDAY(NZ$6,2)&gt;5,"w",IF(ISERROR(VLOOKUP(NZ$6,fériés,1,FALSE)),(SUM($H$1:NZ$1)&gt;SUM($F$8:$F29))*(SUM($H$1:NZ$1)&lt;=SUM($F$8:$F30))*1,"F"))</f>
        <v>0</v>
      </c>
      <c r="OA30" s="65">
        <f ca="1">IF(WEEKDAY(OA$6,2)&gt;5,"w",IF(ISERROR(VLOOKUP(OA$6,fériés,1,FALSE)),(SUM($H$1:OA$1)&gt;SUM($F$8:$F29))*(SUM($H$1:OA$1)&lt;=SUM($F$8:$F30))*1,"F"))</f>
        <v>0</v>
      </c>
      <c r="OB30" s="65">
        <f ca="1">IF(WEEKDAY(OB$6,2)&gt;5,"w",IF(ISERROR(VLOOKUP(OB$6,fériés,1,FALSE)),(SUM($H$1:OB$1)&gt;SUM($F$8:$F29))*(SUM($H$1:OB$1)&lt;=SUM($F$8:$F30))*1,"F"))</f>
        <v>0</v>
      </c>
      <c r="OC30" s="65">
        <f ca="1">IF(WEEKDAY(OC$6,2)&gt;5,"w",IF(ISERROR(VLOOKUP(OC$6,fériés,1,FALSE)),(SUM($H$1:OC$1)&gt;SUM($F$8:$F29))*(SUM($H$1:OC$1)&lt;=SUM($F$8:$F30))*1,"F"))</f>
        <v>0</v>
      </c>
      <c r="OD30" s="65">
        <f ca="1">IF(WEEKDAY(OD$6,2)&gt;5,"w",IF(ISERROR(VLOOKUP(OD$6,fériés,1,FALSE)),(SUM($H$1:OD$1)&gt;SUM($F$8:$F29))*(SUM($H$1:OD$1)&lt;=SUM($F$8:$F30))*1,"F"))</f>
        <v>0</v>
      </c>
      <c r="OE30" s="65">
        <f ca="1">IF(WEEKDAY(OE$6,2)&gt;5,"w",IF(ISERROR(VLOOKUP(OE$6,fériés,1,FALSE)),(SUM($H$1:OE$1)&gt;SUM($F$8:$F29))*(SUM($H$1:OE$1)&lt;=SUM($F$8:$F30))*1,"F"))</f>
        <v>0</v>
      </c>
      <c r="OF30" s="65">
        <f ca="1">IF(WEEKDAY(OF$6,2)&gt;5,"w",IF(ISERROR(VLOOKUP(OF$6,fériés,1,FALSE)),(SUM($H$1:OF$1)&gt;SUM($F$8:$F29))*(SUM($H$1:OF$1)&lt;=SUM($F$8:$F30))*1,"F"))</f>
        <v>0</v>
      </c>
      <c r="OG30" s="65">
        <f ca="1">IF(WEEKDAY(OG$6,2)&gt;5,"w",IF(ISERROR(VLOOKUP(OG$6,fériés,1,FALSE)),(SUM($H$1:OG$1)&gt;SUM($F$8:$F29))*(SUM($H$1:OG$1)&lt;=SUM($F$8:$F30))*1,"F"))</f>
        <v>0</v>
      </c>
      <c r="OH30" s="65">
        <f ca="1">IF(WEEKDAY(OH$6,2)&gt;5,"w",IF(ISERROR(VLOOKUP(OH$6,fériés,1,FALSE)),(SUM($H$1:OH$1)&gt;SUM($F$8:$F29))*(SUM($H$1:OH$1)&lt;=SUM($F$8:$F30))*1,"F"))</f>
        <v>0</v>
      </c>
      <c r="OI30" s="65">
        <f ca="1">IF(WEEKDAY(OI$6,2)&gt;5,"w",IF(ISERROR(VLOOKUP(OI$6,fériés,1,FALSE)),(SUM($H$1:OI$1)&gt;SUM($F$8:$F29))*(SUM($H$1:OI$1)&lt;=SUM($F$8:$F30))*1,"F"))</f>
        <v>0</v>
      </c>
      <c r="OJ30" s="65">
        <f ca="1">IF(WEEKDAY(OJ$6,2)&gt;5,"w",IF(ISERROR(VLOOKUP(OJ$6,fériés,1,FALSE)),(SUM($H$1:OJ$1)&gt;SUM($F$8:$F29))*(SUM($H$1:OJ$1)&lt;=SUM($F$8:$F30))*1,"F"))</f>
        <v>0</v>
      </c>
      <c r="OK30" s="65">
        <f ca="1">IF(WEEKDAY(OK$6,2)&gt;5,"w",IF(ISERROR(VLOOKUP(OK$6,fériés,1,FALSE)),(SUM($H$1:OK$1)&gt;SUM($F$8:$F29))*(SUM($H$1:OK$1)&lt;=SUM($F$8:$F30))*1,"F"))</f>
        <v>0</v>
      </c>
      <c r="OL30" s="65">
        <f ca="1">IF(WEEKDAY(OL$6,2)&gt;5,"w",IF(ISERROR(VLOOKUP(OL$6,fériés,1,FALSE)),(SUM($H$1:OL$1)&gt;SUM($F$8:$F29))*(SUM($H$1:OL$1)&lt;=SUM($F$8:$F30))*1,"F"))</f>
        <v>0</v>
      </c>
      <c r="OM30" s="65">
        <f ca="1">IF(WEEKDAY(OM$6,2)&gt;5,"w",IF(ISERROR(VLOOKUP(OM$6,fériés,1,FALSE)),(SUM($H$1:OM$1)&gt;SUM($F$8:$F29))*(SUM($H$1:OM$1)&lt;=SUM($F$8:$F30))*1,"F"))</f>
        <v>0</v>
      </c>
      <c r="ON30" s="65">
        <f ca="1">IF(WEEKDAY(ON$6,2)&gt;5,"w",IF(ISERROR(VLOOKUP(ON$6,fériés,1,FALSE)),(SUM($H$1:ON$1)&gt;SUM($F$8:$F29))*(SUM($H$1:ON$1)&lt;=SUM($F$8:$F30))*1,"F"))</f>
        <v>0</v>
      </c>
      <c r="OO30" s="65">
        <f ca="1">IF(WEEKDAY(OO$6,2)&gt;5,"w",IF(ISERROR(VLOOKUP(OO$6,fériés,1,FALSE)),(SUM($H$1:OO$1)&gt;SUM($F$8:$F29))*(SUM($H$1:OO$1)&lt;=SUM($F$8:$F30))*1,"F"))</f>
        <v>0</v>
      </c>
      <c r="OP30" s="65">
        <f ca="1">IF(WEEKDAY(OP$6,2)&gt;5,"w",IF(ISERROR(VLOOKUP(OP$6,fériés,1,FALSE)),(SUM($H$1:OP$1)&gt;SUM($F$8:$F29))*(SUM($H$1:OP$1)&lt;=SUM($F$8:$F30))*1,"F"))</f>
        <v>0</v>
      </c>
      <c r="OQ30" s="65">
        <f ca="1">IF(WEEKDAY(OQ$6,2)&gt;5,"w",IF(ISERROR(VLOOKUP(OQ$6,fériés,1,FALSE)),(SUM($H$1:OQ$1)&gt;SUM($F$8:$F29))*(SUM($H$1:OQ$1)&lt;=SUM($F$8:$F30))*1,"F"))</f>
        <v>0</v>
      </c>
      <c r="OR30" s="65">
        <f ca="1">IF(WEEKDAY(OR$6,2)&gt;5,"w",IF(ISERROR(VLOOKUP(OR$6,fériés,1,FALSE)),(SUM($H$1:OR$1)&gt;SUM($F$8:$F29))*(SUM($H$1:OR$1)&lt;=SUM($F$8:$F30))*1,"F"))</f>
        <v>0</v>
      </c>
      <c r="OS30" s="65">
        <f ca="1">IF(WEEKDAY(OS$6,2)&gt;5,"w",IF(ISERROR(VLOOKUP(OS$6,fériés,1,FALSE)),(SUM($H$1:OS$1)&gt;SUM($F$8:$F29))*(SUM($H$1:OS$1)&lt;=SUM($F$8:$F30))*1,"F"))</f>
        <v>0</v>
      </c>
      <c r="OT30" s="65">
        <f ca="1">IF(WEEKDAY(OT$6,2)&gt;5,"w",IF(ISERROR(VLOOKUP(OT$6,fériés,1,FALSE)),(SUM($H$1:OT$1)&gt;SUM($F$8:$F29))*(SUM($H$1:OT$1)&lt;=SUM($F$8:$F30))*1,"F"))</f>
        <v>0</v>
      </c>
      <c r="OU30" s="65">
        <f ca="1">IF(WEEKDAY(OU$6,2)&gt;5,"w",IF(ISERROR(VLOOKUP(OU$6,fériés,1,FALSE)),(SUM($H$1:OU$1)&gt;SUM($F$8:$F29))*(SUM($H$1:OU$1)&lt;=SUM($F$8:$F30))*1,"F"))</f>
        <v>0</v>
      </c>
      <c r="OV30" s="65">
        <f ca="1">IF(WEEKDAY(OV$6,2)&gt;5,"w",IF(ISERROR(VLOOKUP(OV$6,fériés,1,FALSE)),(SUM($H$1:OV$1)&gt;SUM($F$8:$F29))*(SUM($H$1:OV$1)&lt;=SUM($F$8:$F30))*1,"F"))</f>
        <v>0</v>
      </c>
      <c r="OW30" s="65">
        <f ca="1">IF(WEEKDAY(OW$6,2)&gt;5,"w",IF(ISERROR(VLOOKUP(OW$6,fériés,1,FALSE)),(SUM($H$1:OW$1)&gt;SUM($F$8:$F29))*(SUM($H$1:OW$1)&lt;=SUM($F$8:$F30))*1,"F"))</f>
        <v>0</v>
      </c>
      <c r="OX30" s="65">
        <f ca="1">IF(WEEKDAY(OX$6,2)&gt;5,"w",IF(ISERROR(VLOOKUP(OX$6,fériés,1,FALSE)),(SUM($H$1:OX$1)&gt;SUM($F$8:$F29))*(SUM($H$1:OX$1)&lt;=SUM($F$8:$F30))*1,"F"))</f>
        <v>0</v>
      </c>
      <c r="OY30" s="65">
        <f ca="1">IF(WEEKDAY(OY$6,2)&gt;5,"w",IF(ISERROR(VLOOKUP(OY$6,fériés,1,FALSE)),(SUM($H$1:OY$1)&gt;SUM($F$8:$F29))*(SUM($H$1:OY$1)&lt;=SUM($F$8:$F30))*1,"F"))</f>
        <v>0</v>
      </c>
      <c r="OZ30" s="65" t="str">
        <f ca="1">IF(WEEKDAY(OZ$6,2)&gt;5,"w",IF(ISERROR(VLOOKUP(OZ$6,fériés,1,FALSE)),(SUM($H$1:OZ$1)&gt;SUM($F$8:$F29))*(SUM($H$1:OZ$1)&lt;=SUM($F$8:$F30))*1,"F"))</f>
        <v>w</v>
      </c>
      <c r="PA30" s="65" t="str">
        <f ca="1">IF(WEEKDAY(PA$6,2)&gt;5,"w",IF(ISERROR(VLOOKUP(PA$6,fériés,1,FALSE)),(SUM($H$1:PA$1)&gt;SUM($F$8:$F29))*(SUM($H$1:PA$1)&lt;=SUM($F$8:$F30))*1,"F"))</f>
        <v>w</v>
      </c>
      <c r="PB30" s="65" t="str">
        <f ca="1">IF(WEEKDAY(PB$6,2)&gt;5,"w",IF(ISERROR(VLOOKUP(PB$6,fériés,1,FALSE)),(SUM($H$1:PB$1)&gt;SUM($F$8:$F29))*(SUM($H$1:PB$1)&lt;=SUM($F$8:$F30))*1,"F"))</f>
        <v>w</v>
      </c>
      <c r="PC30" s="65" t="str">
        <f ca="1">IF(WEEKDAY(PC$6,2)&gt;5,"w",IF(ISERROR(VLOOKUP(PC$6,fériés,1,FALSE)),(SUM($H$1:PC$1)&gt;SUM($F$8:$F29))*(SUM($H$1:PC$1)&lt;=SUM($F$8:$F30))*1,"F"))</f>
        <v>w</v>
      </c>
      <c r="PD30" s="65" t="str">
        <f ca="1">IF(WEEKDAY(PD$6,2)&gt;5,"w",IF(ISERROR(VLOOKUP(PD$6,fériés,1,FALSE)),(SUM($H$1:PD$1)&gt;SUM($F$8:$F29))*(SUM($H$1:PD$1)&lt;=SUM($F$8:$F30))*1,"F"))</f>
        <v>w</v>
      </c>
      <c r="PE30" s="65" t="str">
        <f ca="1">IF(WEEKDAY(PE$6,2)&gt;5,"w",IF(ISERROR(VLOOKUP(PE$6,fériés,1,FALSE)),(SUM($H$1:PE$1)&gt;SUM($F$8:$F29))*(SUM($H$1:PE$1)&lt;=SUM($F$8:$F30))*1,"F"))</f>
        <v>w</v>
      </c>
      <c r="PF30" s="65" t="str">
        <f ca="1">IF(WEEKDAY(PF$6,2)&gt;5,"w",IF(ISERROR(VLOOKUP(PF$6,fériés,1,FALSE)),(SUM($H$1:PF$1)&gt;SUM($F$8:$F29))*(SUM($H$1:PF$1)&lt;=SUM($F$8:$F30))*1,"F"))</f>
        <v>w</v>
      </c>
      <c r="PG30" s="65" t="str">
        <f ca="1">IF(WEEKDAY(PG$6,2)&gt;5,"w",IF(ISERROR(VLOOKUP(PG$6,fériés,1,FALSE)),(SUM($H$1:PG$1)&gt;SUM($F$8:$F29))*(SUM($H$1:PG$1)&lt;=SUM($F$8:$F30))*1,"F"))</f>
        <v>w</v>
      </c>
      <c r="PH30" s="65" t="str">
        <f ca="1">IF(WEEKDAY(PH$6,2)&gt;5,"w",IF(ISERROR(VLOOKUP(PH$6,fériés,1,FALSE)),(SUM($H$1:PH$1)&gt;SUM($F$8:$F29))*(SUM($H$1:PH$1)&lt;=SUM($F$8:$F30))*1,"F"))</f>
        <v>w</v>
      </c>
      <c r="PI30" s="65" t="str">
        <f ca="1">IF(WEEKDAY(PI$6,2)&gt;5,"w",IF(ISERROR(VLOOKUP(PI$6,fériés,1,FALSE)),(SUM($H$1:PI$1)&gt;SUM($F$8:$F29))*(SUM($H$1:PI$1)&lt;=SUM($F$8:$F30))*1,"F"))</f>
        <v>w</v>
      </c>
      <c r="PJ30" s="65" t="str">
        <f ca="1">IF(WEEKDAY(PJ$6,2)&gt;5,"w",IF(ISERROR(VLOOKUP(PJ$6,fériés,1,FALSE)),(SUM($H$1:PJ$1)&gt;SUM($F$8:$F29))*(SUM($H$1:PJ$1)&lt;=SUM($F$8:$F30))*1,"F"))</f>
        <v>w</v>
      </c>
      <c r="PK30" s="65" t="str">
        <f ca="1">IF(WEEKDAY(PK$6,2)&gt;5,"w",IF(ISERROR(VLOOKUP(PK$6,fériés,1,FALSE)),(SUM($H$1:PK$1)&gt;SUM($F$8:$F29))*(SUM($H$1:PK$1)&lt;=SUM($F$8:$F30))*1,"F"))</f>
        <v>w</v>
      </c>
      <c r="PL30" s="65" t="str">
        <f ca="1">IF(WEEKDAY(PL$6,2)&gt;5,"w",IF(ISERROR(VLOOKUP(PL$6,fériés,1,FALSE)),(SUM($H$1:PL$1)&gt;SUM($F$8:$F29))*(SUM($H$1:PL$1)&lt;=SUM($F$8:$F30))*1,"F"))</f>
        <v>w</v>
      </c>
      <c r="PM30" s="65" t="str">
        <f ca="1">IF(WEEKDAY(PM$6,2)&gt;5,"w",IF(ISERROR(VLOOKUP(PM$6,fériés,1,FALSE)),(SUM($H$1:PM$1)&gt;SUM($F$8:$F29))*(SUM($H$1:PM$1)&lt;=SUM($F$8:$F30))*1,"F"))</f>
        <v>w</v>
      </c>
      <c r="PN30" s="65" t="str">
        <f ca="1">IF(WEEKDAY(PN$6,2)&gt;5,"w",IF(ISERROR(VLOOKUP(PN$6,fériés,1,FALSE)),(SUM($H$1:PN$1)&gt;SUM($F$8:$F29))*(SUM($H$1:PN$1)&lt;=SUM($F$8:$F30))*1,"F"))</f>
        <v>w</v>
      </c>
      <c r="PO30" s="65" t="str">
        <f ca="1">IF(WEEKDAY(PO$6,2)&gt;5,"w",IF(ISERROR(VLOOKUP(PO$6,fériés,1,FALSE)),(SUM($H$1:PO$1)&gt;SUM($F$8:$F29))*(SUM($H$1:PO$1)&lt;=SUM($F$8:$F30))*1,"F"))</f>
        <v>w</v>
      </c>
      <c r="PP30" s="65" t="str">
        <f ca="1">IF(WEEKDAY(PP$6,2)&gt;5,"w",IF(ISERROR(VLOOKUP(PP$6,fériés,1,FALSE)),(SUM($H$1:PP$1)&gt;SUM($F$8:$F29))*(SUM($H$1:PP$1)&lt;=SUM($F$8:$F30))*1,"F"))</f>
        <v>w</v>
      </c>
      <c r="PQ30" s="65" t="str">
        <f ca="1">IF(WEEKDAY(PQ$6,2)&gt;5,"w",IF(ISERROR(VLOOKUP(PQ$6,fériés,1,FALSE)),(SUM($H$1:PQ$1)&gt;SUM($F$8:$F29))*(SUM($H$1:PQ$1)&lt;=SUM($F$8:$F30))*1,"F"))</f>
        <v>w</v>
      </c>
      <c r="PR30" s="65" t="str">
        <f ca="1">IF(WEEKDAY(PR$6,2)&gt;5,"w",IF(ISERROR(VLOOKUP(PR$6,fériés,1,FALSE)),(SUM($H$1:PR$1)&gt;SUM($F$8:$F29))*(SUM($H$1:PR$1)&lt;=SUM($F$8:$F30))*1,"F"))</f>
        <v>w</v>
      </c>
      <c r="PS30" s="65" t="str">
        <f ca="1">IF(WEEKDAY(PS$6,2)&gt;5,"w",IF(ISERROR(VLOOKUP(PS$6,fériés,1,FALSE)),(SUM($H$1:PS$1)&gt;SUM($F$8:$F29))*(SUM($H$1:PS$1)&lt;=SUM($F$8:$F30))*1,"F"))</f>
        <v>w</v>
      </c>
      <c r="PT30" s="65">
        <f ca="1">IF(WEEKDAY(PT$6,2)&gt;5,"w",IF(ISERROR(VLOOKUP(PT$6,fériés,1,FALSE)),(SUM($H$1:PT$1)&gt;SUM($F$8:$F29))*(SUM($H$1:PT$1)&lt;=SUM($F$8:$F30))*1,"F"))</f>
        <v>0</v>
      </c>
      <c r="PU30" s="65">
        <f ca="1">IF(WEEKDAY(PU$6,2)&gt;5,"w",IF(ISERROR(VLOOKUP(PU$6,fériés,1,FALSE)),(SUM($H$1:PU$1)&gt;SUM($F$8:$F29))*(SUM($H$1:PU$1)&lt;=SUM($F$8:$F30))*1,"F"))</f>
        <v>0</v>
      </c>
      <c r="PV30" s="65">
        <f ca="1">IF(WEEKDAY(PV$6,2)&gt;5,"w",IF(ISERROR(VLOOKUP(PV$6,fériés,1,FALSE)),(SUM($H$1:PV$1)&gt;SUM($F$8:$F29))*(SUM($H$1:PV$1)&lt;=SUM($F$8:$F30))*1,"F"))</f>
        <v>0</v>
      </c>
      <c r="PW30" s="65">
        <f ca="1">IF(WEEKDAY(PW$6,2)&gt;5,"w",IF(ISERROR(VLOOKUP(PW$6,fériés,1,FALSE)),(SUM($H$1:PW$1)&gt;SUM($F$8:$F29))*(SUM($H$1:PW$1)&lt;=SUM($F$8:$F30))*1,"F"))</f>
        <v>0</v>
      </c>
      <c r="PX30" s="65">
        <f ca="1">IF(WEEKDAY(PX$6,2)&gt;5,"w",IF(ISERROR(VLOOKUP(PX$6,fériés,1,FALSE)),(SUM($H$1:PX$1)&gt;SUM($F$8:$F29))*(SUM($H$1:PX$1)&lt;=SUM($F$8:$F30))*1,"F"))</f>
        <v>0</v>
      </c>
      <c r="PY30" s="65">
        <f ca="1">IF(WEEKDAY(PY$6,2)&gt;5,"w",IF(ISERROR(VLOOKUP(PY$6,fériés,1,FALSE)),(SUM($H$1:PY$1)&gt;SUM($F$8:$F29))*(SUM($H$1:PY$1)&lt;=SUM($F$8:$F30))*1,"F"))</f>
        <v>0</v>
      </c>
      <c r="PZ30" s="65">
        <f ca="1">IF(WEEKDAY(PZ$6,2)&gt;5,"w",IF(ISERROR(VLOOKUP(PZ$6,fériés,1,FALSE)),(SUM($H$1:PZ$1)&gt;SUM($F$8:$F29))*(SUM($H$1:PZ$1)&lt;=SUM($F$8:$F30))*1,"F"))</f>
        <v>0</v>
      </c>
      <c r="QA30" s="65">
        <f ca="1">IF(WEEKDAY(QA$6,2)&gt;5,"w",IF(ISERROR(VLOOKUP(QA$6,fériés,1,FALSE)),(SUM($H$1:QA$1)&gt;SUM($F$8:$F29))*(SUM($H$1:QA$1)&lt;=SUM($F$8:$F30))*1,"F"))</f>
        <v>0</v>
      </c>
      <c r="QB30" s="65">
        <f ca="1">IF(WEEKDAY(QB$6,2)&gt;5,"w",IF(ISERROR(VLOOKUP(QB$6,fériés,1,FALSE)),(SUM($H$1:QB$1)&gt;SUM($F$8:$F29))*(SUM($H$1:QB$1)&lt;=SUM($F$8:$F30))*1,"F"))</f>
        <v>0</v>
      </c>
      <c r="QC30" s="65">
        <f ca="1">IF(WEEKDAY(QC$6,2)&gt;5,"w",IF(ISERROR(VLOOKUP(QC$6,fériés,1,FALSE)),(SUM($H$1:QC$1)&gt;SUM($F$8:$F29))*(SUM($H$1:QC$1)&lt;=SUM($F$8:$F30))*1,"F"))</f>
        <v>0</v>
      </c>
      <c r="QD30" s="65">
        <f ca="1">IF(WEEKDAY(QD$6,2)&gt;5,"w",IF(ISERROR(VLOOKUP(QD$6,fériés,1,FALSE)),(SUM($H$1:QD$1)&gt;SUM($F$8:$F29))*(SUM($H$1:QD$1)&lt;=SUM($F$8:$F30))*1,"F"))</f>
        <v>0</v>
      </c>
      <c r="QE30" s="65">
        <f ca="1">IF(WEEKDAY(QE$6,2)&gt;5,"w",IF(ISERROR(VLOOKUP(QE$6,fériés,1,FALSE)),(SUM($H$1:QE$1)&gt;SUM($F$8:$F29))*(SUM($H$1:QE$1)&lt;=SUM($F$8:$F30))*1,"F"))</f>
        <v>0</v>
      </c>
      <c r="QF30" s="65">
        <f ca="1">IF(WEEKDAY(QF$6,2)&gt;5,"w",IF(ISERROR(VLOOKUP(QF$6,fériés,1,FALSE)),(SUM($H$1:QF$1)&gt;SUM($F$8:$F29))*(SUM($H$1:QF$1)&lt;=SUM($F$8:$F30))*1,"F"))</f>
        <v>0</v>
      </c>
      <c r="QG30" s="65">
        <f ca="1">IF(WEEKDAY(QG$6,2)&gt;5,"w",IF(ISERROR(VLOOKUP(QG$6,fériés,1,FALSE)),(SUM($H$1:QG$1)&gt;SUM($F$8:$F29))*(SUM($H$1:QG$1)&lt;=SUM($F$8:$F30))*1,"F"))</f>
        <v>0</v>
      </c>
      <c r="QH30" s="65">
        <f ca="1">IF(WEEKDAY(QH$6,2)&gt;5,"w",IF(ISERROR(VLOOKUP(QH$6,fériés,1,FALSE)),(SUM($H$1:QH$1)&gt;SUM($F$8:$F29))*(SUM($H$1:QH$1)&lt;=SUM($F$8:$F30))*1,"F"))</f>
        <v>0</v>
      </c>
      <c r="QI30" s="65">
        <f ca="1">IF(WEEKDAY(QI$6,2)&gt;5,"w",IF(ISERROR(VLOOKUP(QI$6,fériés,1,FALSE)),(SUM($H$1:QI$1)&gt;SUM($F$8:$F29))*(SUM($H$1:QI$1)&lt;=SUM($F$8:$F30))*1,"F"))</f>
        <v>0</v>
      </c>
      <c r="QJ30" s="65">
        <f ca="1">IF(WEEKDAY(QJ$6,2)&gt;5,"w",IF(ISERROR(VLOOKUP(QJ$6,fériés,1,FALSE)),(SUM($H$1:QJ$1)&gt;SUM($F$8:$F29))*(SUM($H$1:QJ$1)&lt;=SUM($F$8:$F30))*1,"F"))</f>
        <v>0</v>
      </c>
      <c r="QK30" s="65">
        <f ca="1">IF(WEEKDAY(QK$6,2)&gt;5,"w",IF(ISERROR(VLOOKUP(QK$6,fériés,1,FALSE)),(SUM($H$1:QK$1)&gt;SUM($F$8:$F29))*(SUM($H$1:QK$1)&lt;=SUM($F$8:$F30))*1,"F"))</f>
        <v>0</v>
      </c>
      <c r="QL30" s="65">
        <f ca="1">IF(WEEKDAY(QL$6,2)&gt;5,"w",IF(ISERROR(VLOOKUP(QL$6,fériés,1,FALSE)),(SUM($H$1:QL$1)&gt;SUM($F$8:$F29))*(SUM($H$1:QL$1)&lt;=SUM($F$8:$F30))*1,"F"))</f>
        <v>0</v>
      </c>
      <c r="QM30" s="65">
        <f ca="1">IF(WEEKDAY(QM$6,2)&gt;5,"w",IF(ISERROR(VLOOKUP(QM$6,fériés,1,FALSE)),(SUM($H$1:QM$1)&gt;SUM($F$8:$F29))*(SUM($H$1:QM$1)&lt;=SUM($F$8:$F30))*1,"F"))</f>
        <v>0</v>
      </c>
      <c r="QN30" s="65">
        <f ca="1">IF(WEEKDAY(QN$6,2)&gt;5,"w",IF(ISERROR(VLOOKUP(QN$6,fériés,1,FALSE)),(SUM($H$1:QN$1)&gt;SUM($F$8:$F29))*(SUM($H$1:QN$1)&lt;=SUM($F$8:$F30))*1,"F"))</f>
        <v>0</v>
      </c>
      <c r="QO30" s="65">
        <f ca="1">IF(WEEKDAY(QO$6,2)&gt;5,"w",IF(ISERROR(VLOOKUP(QO$6,fériés,1,FALSE)),(SUM($H$1:QO$1)&gt;SUM($F$8:$F29))*(SUM($H$1:QO$1)&lt;=SUM($F$8:$F30))*1,"F"))</f>
        <v>0</v>
      </c>
      <c r="QP30" s="65">
        <f ca="1">IF(WEEKDAY(QP$6,2)&gt;5,"w",IF(ISERROR(VLOOKUP(QP$6,fériés,1,FALSE)),(SUM($H$1:QP$1)&gt;SUM($F$8:$F29))*(SUM($H$1:QP$1)&lt;=SUM($F$8:$F30))*1,"F"))</f>
        <v>0</v>
      </c>
      <c r="QQ30" s="65">
        <f ca="1">IF(WEEKDAY(QQ$6,2)&gt;5,"w",IF(ISERROR(VLOOKUP(QQ$6,fériés,1,FALSE)),(SUM($H$1:QQ$1)&gt;SUM($F$8:$F29))*(SUM($H$1:QQ$1)&lt;=SUM($F$8:$F30))*1,"F"))</f>
        <v>0</v>
      </c>
      <c r="QR30" s="65">
        <f ca="1">IF(WEEKDAY(QR$6,2)&gt;5,"w",IF(ISERROR(VLOOKUP(QR$6,fériés,1,FALSE)),(SUM($H$1:QR$1)&gt;SUM($F$8:$F29))*(SUM($H$1:QR$1)&lt;=SUM($F$8:$F30))*1,"F"))</f>
        <v>0</v>
      </c>
      <c r="QS30" s="65">
        <f ca="1">IF(WEEKDAY(QS$6,2)&gt;5,"w",IF(ISERROR(VLOOKUP(QS$6,fériés,1,FALSE)),(SUM($H$1:QS$1)&gt;SUM($F$8:$F29))*(SUM($H$1:QS$1)&lt;=SUM($F$8:$F30))*1,"F"))</f>
        <v>0</v>
      </c>
      <c r="QT30" s="65">
        <f ca="1">IF(WEEKDAY(QT$6,2)&gt;5,"w",IF(ISERROR(VLOOKUP(QT$6,fériés,1,FALSE)),(SUM($H$1:QT$1)&gt;SUM($F$8:$F29))*(SUM($H$1:QT$1)&lt;=SUM($F$8:$F30))*1,"F"))</f>
        <v>0</v>
      </c>
      <c r="QU30" s="65">
        <f ca="1">IF(WEEKDAY(QU$6,2)&gt;5,"w",IF(ISERROR(VLOOKUP(QU$6,fériés,1,FALSE)),(SUM($H$1:QU$1)&gt;SUM($F$8:$F29))*(SUM($H$1:QU$1)&lt;=SUM($F$8:$F30))*1,"F"))</f>
        <v>0</v>
      </c>
      <c r="QV30" s="65">
        <f ca="1">IF(WEEKDAY(QV$6,2)&gt;5,"w",IF(ISERROR(VLOOKUP(QV$6,fériés,1,FALSE)),(SUM($H$1:QV$1)&gt;SUM($F$8:$F29))*(SUM($H$1:QV$1)&lt;=SUM($F$8:$F30))*1,"F"))</f>
        <v>0</v>
      </c>
      <c r="QW30" s="65">
        <f ca="1">IF(WEEKDAY(QW$6,2)&gt;5,"w",IF(ISERROR(VLOOKUP(QW$6,fériés,1,FALSE)),(SUM($H$1:QW$1)&gt;SUM($F$8:$F29))*(SUM($H$1:QW$1)&lt;=SUM($F$8:$F30))*1,"F"))</f>
        <v>0</v>
      </c>
      <c r="QX30" s="65">
        <f ca="1">IF(WEEKDAY(QX$6,2)&gt;5,"w",IF(ISERROR(VLOOKUP(QX$6,fériés,1,FALSE)),(SUM($H$1:QX$1)&gt;SUM($F$8:$F29))*(SUM($H$1:QX$1)&lt;=SUM($F$8:$F30))*1,"F"))</f>
        <v>0</v>
      </c>
      <c r="QY30" s="65">
        <f ca="1">IF(WEEKDAY(QY$6,2)&gt;5,"w",IF(ISERROR(VLOOKUP(QY$6,fériés,1,FALSE)),(SUM($H$1:QY$1)&gt;SUM($F$8:$F29))*(SUM($H$1:QY$1)&lt;=SUM($F$8:$F30))*1,"F"))</f>
        <v>0</v>
      </c>
      <c r="QZ30" s="65">
        <f ca="1">IF(WEEKDAY(QZ$6,2)&gt;5,"w",IF(ISERROR(VLOOKUP(QZ$6,fériés,1,FALSE)),(SUM($H$1:QZ$1)&gt;SUM($F$8:$F29))*(SUM($H$1:QZ$1)&lt;=SUM($F$8:$F30))*1,"F"))</f>
        <v>0</v>
      </c>
      <c r="RA30" s="65">
        <f ca="1">IF(WEEKDAY(RA$6,2)&gt;5,"w",IF(ISERROR(VLOOKUP(RA$6,fériés,1,FALSE)),(SUM($H$1:RA$1)&gt;SUM($F$8:$F29))*(SUM($H$1:RA$1)&lt;=SUM($F$8:$F30))*1,"F"))</f>
        <v>0</v>
      </c>
      <c r="RB30" s="65">
        <f ca="1">IF(WEEKDAY(RB$6,2)&gt;5,"w",IF(ISERROR(VLOOKUP(RB$6,fériés,1,FALSE)),(SUM($H$1:RB$1)&gt;SUM($F$8:$F29))*(SUM($H$1:RB$1)&lt;=SUM($F$8:$F30))*1,"F"))</f>
        <v>0</v>
      </c>
      <c r="RC30" s="65">
        <f ca="1">IF(WEEKDAY(RC$6,2)&gt;5,"w",IF(ISERROR(VLOOKUP(RC$6,fériés,1,FALSE)),(SUM($H$1:RC$1)&gt;SUM($F$8:$F29))*(SUM($H$1:RC$1)&lt;=SUM($F$8:$F30))*1,"F"))</f>
        <v>0</v>
      </c>
      <c r="RD30" s="65">
        <f ca="1">IF(WEEKDAY(RD$6,2)&gt;5,"w",IF(ISERROR(VLOOKUP(RD$6,fériés,1,FALSE)),(SUM($H$1:RD$1)&gt;SUM($F$8:$F29))*(SUM($H$1:RD$1)&lt;=SUM($F$8:$F30))*1,"F"))</f>
        <v>0</v>
      </c>
      <c r="RE30" s="65">
        <f ca="1">IF(WEEKDAY(RE$6,2)&gt;5,"w",IF(ISERROR(VLOOKUP(RE$6,fériés,1,FALSE)),(SUM($H$1:RE$1)&gt;SUM($F$8:$F29))*(SUM($H$1:RE$1)&lt;=SUM($F$8:$F30))*1,"F"))</f>
        <v>0</v>
      </c>
      <c r="RF30" s="65">
        <f ca="1">IF(WEEKDAY(RF$6,2)&gt;5,"w",IF(ISERROR(VLOOKUP(RF$6,fériés,1,FALSE)),(SUM($H$1:RF$1)&gt;SUM($F$8:$F29))*(SUM($H$1:RF$1)&lt;=SUM($F$8:$F30))*1,"F"))</f>
        <v>0</v>
      </c>
      <c r="RG30" s="65">
        <f ca="1">IF(WEEKDAY(RG$6,2)&gt;5,"w",IF(ISERROR(VLOOKUP(RG$6,fériés,1,FALSE)),(SUM($H$1:RG$1)&gt;SUM($F$8:$F29))*(SUM($H$1:RG$1)&lt;=SUM($F$8:$F30))*1,"F"))</f>
        <v>0</v>
      </c>
      <c r="RH30" s="65">
        <f ca="1">IF(WEEKDAY(RH$6,2)&gt;5,"w",IF(ISERROR(VLOOKUP(RH$6,fériés,1,FALSE)),(SUM($H$1:RH$1)&gt;SUM($F$8:$F29))*(SUM($H$1:RH$1)&lt;=SUM($F$8:$F30))*1,"F"))</f>
        <v>0</v>
      </c>
      <c r="RI30" s="65">
        <f ca="1">IF(WEEKDAY(RI$6,2)&gt;5,"w",IF(ISERROR(VLOOKUP(RI$6,fériés,1,FALSE)),(SUM($H$1:RI$1)&gt;SUM($F$8:$F29))*(SUM($H$1:RI$1)&lt;=SUM($F$8:$F30))*1,"F"))</f>
        <v>0</v>
      </c>
      <c r="RJ30" s="65">
        <f ca="1">IF(WEEKDAY(RJ$6,2)&gt;5,"w",IF(ISERROR(VLOOKUP(RJ$6,fériés,1,FALSE)),(SUM($H$1:RJ$1)&gt;SUM($F$8:$F29))*(SUM($H$1:RJ$1)&lt;=SUM($F$8:$F30))*1,"F"))</f>
        <v>0</v>
      </c>
      <c r="RK30" s="65">
        <f ca="1">IF(WEEKDAY(RK$6,2)&gt;5,"w",IF(ISERROR(VLOOKUP(RK$6,fériés,1,FALSE)),(SUM($H$1:RK$1)&gt;SUM($F$8:$F29))*(SUM($H$1:RK$1)&lt;=SUM($F$8:$F30))*1,"F"))</f>
        <v>0</v>
      </c>
      <c r="RL30" s="65">
        <f ca="1">IF(WEEKDAY(RL$6,2)&gt;5,"w",IF(ISERROR(VLOOKUP(RL$6,fériés,1,FALSE)),(SUM($H$1:RL$1)&gt;SUM($F$8:$F29))*(SUM($H$1:RL$1)&lt;=SUM($F$8:$F30))*1,"F"))</f>
        <v>0</v>
      </c>
      <c r="RM30" s="65">
        <f ca="1">IF(WEEKDAY(RM$6,2)&gt;5,"w",IF(ISERROR(VLOOKUP(RM$6,fériés,1,FALSE)),(SUM($H$1:RM$1)&gt;SUM($F$8:$F29))*(SUM($H$1:RM$1)&lt;=SUM($F$8:$F30))*1,"F"))</f>
        <v>0</v>
      </c>
      <c r="RN30" s="65">
        <f ca="1">IF(WEEKDAY(RN$6,2)&gt;5,"w",IF(ISERROR(VLOOKUP(RN$6,fériés,1,FALSE)),(SUM($H$1:RN$1)&gt;SUM($F$8:$F29))*(SUM($H$1:RN$1)&lt;=SUM($F$8:$F30))*1,"F"))</f>
        <v>0</v>
      </c>
      <c r="RO30" s="65">
        <f ca="1">IF(WEEKDAY(RO$6,2)&gt;5,"w",IF(ISERROR(VLOOKUP(RO$6,fériés,1,FALSE)),(SUM($H$1:RO$1)&gt;SUM($F$8:$F29))*(SUM($H$1:RO$1)&lt;=SUM($F$8:$F30))*1,"F"))</f>
        <v>0</v>
      </c>
      <c r="RP30" s="65">
        <f ca="1">IF(WEEKDAY(RP$6,2)&gt;5,"w",IF(ISERROR(VLOOKUP(RP$6,fériés,1,FALSE)),(SUM($H$1:RP$1)&gt;SUM($F$8:$F29))*(SUM($H$1:RP$1)&lt;=SUM($F$8:$F30))*1,"F"))</f>
        <v>0</v>
      </c>
      <c r="RQ30" s="65">
        <f ca="1">IF(WEEKDAY(RQ$6,2)&gt;5,"w",IF(ISERROR(VLOOKUP(RQ$6,fériés,1,FALSE)),(SUM($H$1:RQ$1)&gt;SUM($F$8:$F29))*(SUM($H$1:RQ$1)&lt;=SUM($F$8:$F30))*1,"F"))</f>
        <v>0</v>
      </c>
      <c r="RR30" s="65" t="str">
        <f ca="1">IF(WEEKDAY(RR$6,2)&gt;5,"w",IF(ISERROR(VLOOKUP(RR$6,fériés,1,FALSE)),(SUM($H$1:RR$1)&gt;SUM($F$8:$F29))*(SUM($H$1:RR$1)&lt;=SUM($F$8:$F30))*1,"F"))</f>
        <v>w</v>
      </c>
      <c r="RS30" s="65" t="str">
        <f ca="1">IF(WEEKDAY(RS$6,2)&gt;5,"w",IF(ISERROR(VLOOKUP(RS$6,fériés,1,FALSE)),(SUM($H$1:RS$1)&gt;SUM($F$8:$F29))*(SUM($H$1:RS$1)&lt;=SUM($F$8:$F30))*1,"F"))</f>
        <v>w</v>
      </c>
      <c r="RT30" s="65" t="str">
        <f ca="1">IF(WEEKDAY(RT$6,2)&gt;5,"w",IF(ISERROR(VLOOKUP(RT$6,fériés,1,FALSE)),(SUM($H$1:RT$1)&gt;SUM($F$8:$F29))*(SUM($H$1:RT$1)&lt;=SUM($F$8:$F30))*1,"F"))</f>
        <v>w</v>
      </c>
      <c r="RU30" s="65" t="str">
        <f ca="1">IF(WEEKDAY(RU$6,2)&gt;5,"w",IF(ISERROR(VLOOKUP(RU$6,fériés,1,FALSE)),(SUM($H$1:RU$1)&gt;SUM($F$8:$F29))*(SUM($H$1:RU$1)&lt;=SUM($F$8:$F30))*1,"F"))</f>
        <v>w</v>
      </c>
      <c r="RV30" s="65" t="str">
        <f ca="1">IF(WEEKDAY(RV$6,2)&gt;5,"w",IF(ISERROR(VLOOKUP(RV$6,fériés,1,FALSE)),(SUM($H$1:RV$1)&gt;SUM($F$8:$F29))*(SUM($H$1:RV$1)&lt;=SUM($F$8:$F30))*1,"F"))</f>
        <v>w</v>
      </c>
      <c r="RW30" s="65" t="str">
        <f ca="1">IF(WEEKDAY(RW$6,2)&gt;5,"w",IF(ISERROR(VLOOKUP(RW$6,fériés,1,FALSE)),(SUM($H$1:RW$1)&gt;SUM($F$8:$F29))*(SUM($H$1:RW$1)&lt;=SUM($F$8:$F30))*1,"F"))</f>
        <v>w</v>
      </c>
      <c r="RX30" s="65" t="str">
        <f ca="1">IF(WEEKDAY(RX$6,2)&gt;5,"w",IF(ISERROR(VLOOKUP(RX$6,fériés,1,FALSE)),(SUM($H$1:RX$1)&gt;SUM($F$8:$F29))*(SUM($H$1:RX$1)&lt;=SUM($F$8:$F30))*1,"F"))</f>
        <v>w</v>
      </c>
      <c r="RY30" s="65" t="str">
        <f ca="1">IF(WEEKDAY(RY$6,2)&gt;5,"w",IF(ISERROR(VLOOKUP(RY$6,fériés,1,FALSE)),(SUM($H$1:RY$1)&gt;SUM($F$8:$F29))*(SUM($H$1:RY$1)&lt;=SUM($F$8:$F30))*1,"F"))</f>
        <v>w</v>
      </c>
      <c r="RZ30" s="65" t="str">
        <f ca="1">IF(WEEKDAY(RZ$6,2)&gt;5,"w",IF(ISERROR(VLOOKUP(RZ$6,fériés,1,FALSE)),(SUM($H$1:RZ$1)&gt;SUM($F$8:$F29))*(SUM($H$1:RZ$1)&lt;=SUM($F$8:$F30))*1,"F"))</f>
        <v>w</v>
      </c>
      <c r="SA30" s="65" t="str">
        <f ca="1">IF(WEEKDAY(SA$6,2)&gt;5,"w",IF(ISERROR(VLOOKUP(SA$6,fériés,1,FALSE)),(SUM($H$1:SA$1)&gt;SUM($F$8:$F29))*(SUM($H$1:SA$1)&lt;=SUM($F$8:$F30))*1,"F"))</f>
        <v>w</v>
      </c>
      <c r="SB30" s="65" t="str">
        <f ca="1">IF(WEEKDAY(SB$6,2)&gt;5,"w",IF(ISERROR(VLOOKUP(SB$6,fériés,1,FALSE)),(SUM($H$1:SB$1)&gt;SUM($F$8:$F29))*(SUM($H$1:SB$1)&lt;=SUM($F$8:$F30))*1,"F"))</f>
        <v>w</v>
      </c>
      <c r="SC30" s="65" t="str">
        <f ca="1">IF(WEEKDAY(SC$6,2)&gt;5,"w",IF(ISERROR(VLOOKUP(SC$6,fériés,1,FALSE)),(SUM($H$1:SC$1)&gt;SUM($F$8:$F29))*(SUM($H$1:SC$1)&lt;=SUM($F$8:$F30))*1,"F"))</f>
        <v>w</v>
      </c>
      <c r="SD30" s="65" t="str">
        <f ca="1">IF(WEEKDAY(SD$6,2)&gt;5,"w",IF(ISERROR(VLOOKUP(SD$6,fériés,1,FALSE)),(SUM($H$1:SD$1)&gt;SUM($F$8:$F29))*(SUM($H$1:SD$1)&lt;=SUM($F$8:$F30))*1,"F"))</f>
        <v>w</v>
      </c>
      <c r="SE30" s="65" t="str">
        <f ca="1">IF(WEEKDAY(SE$6,2)&gt;5,"w",IF(ISERROR(VLOOKUP(SE$6,fériés,1,FALSE)),(SUM($H$1:SE$1)&gt;SUM($F$8:$F29))*(SUM($H$1:SE$1)&lt;=SUM($F$8:$F30))*1,"F"))</f>
        <v>w</v>
      </c>
      <c r="SF30" s="65" t="str">
        <f ca="1">IF(WEEKDAY(SF$6,2)&gt;5,"w",IF(ISERROR(VLOOKUP(SF$6,fériés,1,FALSE)),(SUM($H$1:SF$1)&gt;SUM($F$8:$F29))*(SUM($H$1:SF$1)&lt;=SUM($F$8:$F30))*1,"F"))</f>
        <v>w</v>
      </c>
      <c r="SG30" s="83"/>
    </row>
    <row r="31" spans="1:501" x14ac:dyDescent="0.25">
      <c r="A31" s="83"/>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c r="IW31" s="83"/>
      <c r="IX31" s="83"/>
      <c r="IY31" s="83"/>
      <c r="IZ31" s="83"/>
      <c r="JA31" s="83"/>
      <c r="JB31" s="83"/>
      <c r="JC31" s="83"/>
      <c r="JD31" s="83"/>
      <c r="JE31" s="83"/>
      <c r="JF31" s="83"/>
      <c r="JG31" s="83"/>
      <c r="JH31" s="83"/>
      <c r="JI31" s="83"/>
      <c r="JJ31" s="83"/>
      <c r="JK31" s="83"/>
      <c r="JL31" s="83"/>
      <c r="JM31" s="83"/>
      <c r="JN31" s="83"/>
      <c r="JO31" s="83"/>
      <c r="JP31" s="83"/>
      <c r="JQ31" s="83"/>
      <c r="JR31" s="83"/>
      <c r="JS31" s="83"/>
      <c r="JT31" s="83"/>
      <c r="JU31" s="83"/>
      <c r="JV31" s="83"/>
      <c r="JW31" s="83"/>
      <c r="JX31" s="83"/>
      <c r="JY31" s="83"/>
      <c r="JZ31" s="83"/>
      <c r="KA31" s="83"/>
      <c r="KB31" s="83"/>
      <c r="KC31" s="83"/>
      <c r="KD31" s="83"/>
      <c r="KE31" s="83"/>
      <c r="KF31" s="83"/>
      <c r="KG31" s="83"/>
      <c r="KH31" s="83"/>
      <c r="KI31" s="83"/>
      <c r="KJ31" s="83"/>
      <c r="KK31" s="83"/>
      <c r="KL31" s="83"/>
      <c r="KM31" s="83"/>
      <c r="KN31" s="83"/>
      <c r="KO31" s="83"/>
      <c r="KP31" s="83"/>
      <c r="KQ31" s="83"/>
      <c r="KR31" s="83"/>
      <c r="KS31" s="83"/>
      <c r="KT31" s="83"/>
      <c r="KU31" s="83"/>
      <c r="KV31" s="83"/>
      <c r="KW31" s="83"/>
      <c r="KX31" s="83"/>
      <c r="KY31" s="83"/>
      <c r="KZ31" s="83"/>
      <c r="LA31" s="83"/>
      <c r="LB31" s="83"/>
      <c r="LC31" s="83"/>
      <c r="LD31" s="83"/>
      <c r="LE31" s="83"/>
      <c r="LF31" s="83"/>
      <c r="LG31" s="83"/>
      <c r="LH31" s="83"/>
      <c r="LI31" s="83"/>
      <c r="LJ31" s="83"/>
      <c r="LK31" s="83"/>
      <c r="LL31" s="83"/>
      <c r="LM31" s="83"/>
      <c r="LN31" s="83"/>
      <c r="LO31" s="83"/>
      <c r="LP31" s="83"/>
      <c r="LQ31" s="83"/>
      <c r="LR31" s="83"/>
      <c r="LS31" s="83"/>
      <c r="LT31" s="83"/>
      <c r="LU31" s="83"/>
      <c r="LV31" s="83"/>
      <c r="LW31" s="83"/>
      <c r="LX31" s="83"/>
      <c r="LY31" s="83"/>
      <c r="LZ31" s="83"/>
      <c r="MA31" s="83"/>
      <c r="MB31" s="83"/>
      <c r="MC31" s="83"/>
      <c r="MD31" s="83"/>
      <c r="ME31" s="83"/>
      <c r="MF31" s="83"/>
      <c r="MG31" s="83"/>
      <c r="MH31" s="83"/>
      <c r="MI31" s="83"/>
      <c r="MJ31" s="83"/>
      <c r="MK31" s="83"/>
      <c r="ML31" s="83"/>
      <c r="MM31" s="83"/>
      <c r="MN31" s="83"/>
      <c r="MO31" s="83"/>
      <c r="MP31" s="83"/>
      <c r="MQ31" s="83"/>
      <c r="MR31" s="83"/>
      <c r="MS31" s="83"/>
      <c r="MT31" s="83"/>
      <c r="MU31" s="83"/>
      <c r="MV31" s="83"/>
      <c r="MW31" s="83"/>
      <c r="MX31" s="83"/>
      <c r="MY31" s="83"/>
      <c r="MZ31" s="83"/>
      <c r="NA31" s="83"/>
      <c r="NB31" s="83"/>
      <c r="NC31" s="83"/>
      <c r="ND31" s="83"/>
      <c r="NE31" s="83"/>
      <c r="NF31" s="83"/>
      <c r="NG31" s="83"/>
      <c r="NH31" s="83"/>
      <c r="NI31" s="83"/>
      <c r="NJ31" s="83"/>
      <c r="NK31" s="83"/>
      <c r="NL31" s="83"/>
      <c r="NM31" s="83"/>
      <c r="NN31" s="83"/>
      <c r="NO31" s="83"/>
      <c r="NP31" s="83"/>
      <c r="NQ31" s="83"/>
      <c r="NR31" s="83"/>
      <c r="NS31" s="83"/>
      <c r="NT31" s="83"/>
      <c r="NU31" s="83"/>
      <c r="NV31" s="83"/>
      <c r="NW31" s="83"/>
      <c r="NX31" s="83"/>
      <c r="NY31" s="83"/>
      <c r="NZ31" s="83"/>
      <c r="OA31" s="83"/>
      <c r="OB31" s="83"/>
      <c r="OC31" s="83"/>
      <c r="OD31" s="83"/>
      <c r="OE31" s="83"/>
      <c r="OF31" s="83"/>
      <c r="OG31" s="83"/>
      <c r="OH31" s="83"/>
      <c r="OI31" s="83"/>
      <c r="OJ31" s="83"/>
      <c r="OK31" s="83"/>
      <c r="OL31" s="83"/>
      <c r="OM31" s="83"/>
      <c r="ON31" s="83"/>
      <c r="OO31" s="83"/>
      <c r="OP31" s="83"/>
      <c r="OQ31" s="83"/>
      <c r="OR31" s="83"/>
      <c r="OS31" s="83"/>
      <c r="OT31" s="83"/>
      <c r="OU31" s="83"/>
      <c r="OV31" s="83"/>
      <c r="OW31" s="83"/>
      <c r="OX31" s="83"/>
      <c r="OY31" s="83"/>
      <c r="OZ31" s="83"/>
      <c r="PA31" s="83"/>
      <c r="PB31" s="83"/>
      <c r="PC31" s="83"/>
      <c r="PD31" s="83"/>
      <c r="PE31" s="83"/>
      <c r="PF31" s="83"/>
      <c r="PG31" s="83"/>
      <c r="PH31" s="83"/>
      <c r="PI31" s="83"/>
      <c r="PJ31" s="83"/>
      <c r="PK31" s="83"/>
      <c r="PL31" s="83"/>
      <c r="PM31" s="83"/>
      <c r="PN31" s="83"/>
      <c r="PO31" s="83"/>
      <c r="PP31" s="83"/>
      <c r="PQ31" s="83"/>
      <c r="PR31" s="83"/>
      <c r="PS31" s="83"/>
      <c r="PT31" s="83"/>
      <c r="PU31" s="83"/>
      <c r="PV31" s="83"/>
      <c r="PW31" s="83"/>
      <c r="PX31" s="83"/>
      <c r="PY31" s="83"/>
      <c r="PZ31" s="83"/>
      <c r="QA31" s="83"/>
      <c r="QB31" s="83"/>
      <c r="QC31" s="83"/>
      <c r="QD31" s="83"/>
      <c r="QE31" s="83"/>
      <c r="QF31" s="83"/>
      <c r="QG31" s="83"/>
      <c r="QH31" s="83"/>
      <c r="QI31" s="83"/>
      <c r="QJ31" s="83"/>
      <c r="QK31" s="83"/>
      <c r="QL31" s="83"/>
      <c r="QM31" s="83"/>
      <c r="QN31" s="83"/>
      <c r="QO31" s="83"/>
      <c r="QP31" s="83"/>
      <c r="QQ31" s="83"/>
      <c r="QR31" s="83"/>
      <c r="QS31" s="83"/>
      <c r="QT31" s="83"/>
      <c r="QU31" s="83"/>
      <c r="QV31" s="83"/>
      <c r="QW31" s="83"/>
      <c r="QX31" s="83"/>
      <c r="QY31" s="83"/>
      <c r="QZ31" s="83"/>
      <c r="RA31" s="83"/>
      <c r="RB31" s="83"/>
      <c r="RC31" s="83"/>
      <c r="RD31" s="83"/>
      <c r="RE31" s="83"/>
      <c r="RF31" s="83"/>
      <c r="RG31" s="83"/>
      <c r="RH31" s="83"/>
      <c r="RI31" s="83"/>
      <c r="RJ31" s="83"/>
      <c r="RK31" s="83"/>
      <c r="RL31" s="83"/>
      <c r="RM31" s="83"/>
      <c r="RN31" s="83"/>
      <c r="RO31" s="83"/>
      <c r="RP31" s="83"/>
      <c r="RQ31" s="83"/>
      <c r="RR31" s="83"/>
      <c r="RS31" s="83"/>
      <c r="RT31" s="83"/>
      <c r="RU31" s="83"/>
      <c r="RV31" s="83"/>
      <c r="RW31" s="83"/>
      <c r="RX31" s="83"/>
      <c r="RY31" s="83"/>
      <c r="RZ31" s="83"/>
      <c r="SA31" s="83"/>
      <c r="SB31" s="83"/>
      <c r="SC31" s="83"/>
      <c r="SD31" s="83"/>
      <c r="SE31" s="83"/>
      <c r="SF31" s="83"/>
      <c r="SG31" s="83"/>
    </row>
    <row r="32" spans="1:501" x14ac:dyDescent="0.25">
      <c r="A32" s="58"/>
      <c r="B32" s="71"/>
      <c r="C32" s="29"/>
      <c r="D32" s="69"/>
      <c r="E32" s="69"/>
      <c r="F32" s="52"/>
      <c r="G32" s="50"/>
    </row>
    <row r="33" spans="1:7" x14ac:dyDescent="0.25">
      <c r="A33" s="58"/>
      <c r="B33" s="71"/>
      <c r="C33" s="29"/>
      <c r="D33" s="69"/>
      <c r="E33" s="53"/>
      <c r="F33" s="53"/>
      <c r="G33" s="50"/>
    </row>
    <row r="34" spans="1:7" x14ac:dyDescent="0.25">
      <c r="A34" s="58"/>
      <c r="B34" s="71"/>
      <c r="C34" s="29"/>
      <c r="D34" s="69"/>
      <c r="E34" s="50"/>
      <c r="F34" s="50"/>
      <c r="G34" s="50"/>
    </row>
    <row r="35" spans="1:7" x14ac:dyDescent="0.25">
      <c r="A35" s="58"/>
      <c r="B35" s="71"/>
      <c r="C35" s="29"/>
      <c r="D35" s="69"/>
      <c r="E35" s="50"/>
      <c r="F35" s="50"/>
      <c r="G35" s="50"/>
    </row>
    <row r="36" spans="1:7" x14ac:dyDescent="0.25">
      <c r="A36" s="58"/>
      <c r="B36" s="71"/>
      <c r="C36" s="29"/>
      <c r="D36" s="69"/>
      <c r="E36" s="50"/>
      <c r="F36" s="50"/>
      <c r="G36" s="50"/>
    </row>
    <row r="37" spans="1:7" x14ac:dyDescent="0.25">
      <c r="A37" s="58"/>
      <c r="B37" s="71"/>
      <c r="C37" s="29"/>
      <c r="D37" s="69"/>
      <c r="E37" s="50"/>
      <c r="F37" s="50"/>
      <c r="G37" s="50"/>
    </row>
    <row r="38" spans="1:7" x14ac:dyDescent="0.25">
      <c r="A38" s="58"/>
      <c r="B38" s="71"/>
      <c r="C38" s="29"/>
      <c r="D38" s="69"/>
      <c r="F38" s="50"/>
      <c r="G38" s="50"/>
    </row>
    <row r="39" spans="1:7" x14ac:dyDescent="0.25">
      <c r="A39" s="58"/>
      <c r="B39" s="71"/>
      <c r="C39" s="29"/>
      <c r="D39" s="69"/>
      <c r="F39" s="50"/>
      <c r="G39" s="50"/>
    </row>
    <row r="40" spans="1:7" x14ac:dyDescent="0.25">
      <c r="A40" s="49"/>
      <c r="B40" s="71"/>
      <c r="C40" s="29"/>
      <c r="D40" s="69"/>
      <c r="F40" s="50"/>
      <c r="G40" s="50"/>
    </row>
    <row r="41" spans="1:7" x14ac:dyDescent="0.25">
      <c r="A41" s="49"/>
      <c r="B41" s="71"/>
      <c r="C41" s="29"/>
      <c r="D41" s="69"/>
      <c r="F41" s="50"/>
      <c r="G41" s="50"/>
    </row>
    <row r="42" spans="1:7" x14ac:dyDescent="0.25">
      <c r="A42" s="49"/>
      <c r="B42" s="71"/>
      <c r="C42" s="29"/>
      <c r="D42" s="69"/>
      <c r="F42" s="50"/>
      <c r="G42" s="50"/>
    </row>
    <row r="43" spans="1:7" x14ac:dyDescent="0.25">
      <c r="A43" s="49"/>
      <c r="B43" s="71"/>
      <c r="C43" s="29"/>
      <c r="D43" s="69"/>
      <c r="F43" s="50"/>
      <c r="G43" s="50"/>
    </row>
    <row r="44" spans="1:7" x14ac:dyDescent="0.25">
      <c r="A44" s="49"/>
      <c r="B44" s="71"/>
      <c r="C44" s="29"/>
      <c r="D44" s="69"/>
      <c r="F44" s="50"/>
      <c r="G44" s="50"/>
    </row>
    <row r="45" spans="1:7" x14ac:dyDescent="0.25">
      <c r="A45" s="49"/>
      <c r="B45" s="71"/>
      <c r="C45" s="29"/>
      <c r="D45" s="69"/>
      <c r="F45" s="50"/>
      <c r="G45" s="50"/>
    </row>
    <row r="46" spans="1:7" x14ac:dyDescent="0.25">
      <c r="A46" s="7"/>
      <c r="B46" s="71"/>
      <c r="C46" s="29"/>
      <c r="D46" s="69"/>
      <c r="F46" s="7"/>
      <c r="G46" s="7"/>
    </row>
    <row r="47" spans="1:7" x14ac:dyDescent="0.25">
      <c r="A47" s="7"/>
      <c r="B47" s="71"/>
      <c r="C47" s="29"/>
      <c r="D47" s="69"/>
      <c r="F47" s="7"/>
      <c r="G47" s="7"/>
    </row>
    <row r="48" spans="1:7" x14ac:dyDescent="0.25">
      <c r="A48" s="7"/>
      <c r="B48" s="71"/>
      <c r="C48" s="29"/>
      <c r="D48" s="69"/>
      <c r="F48" s="7"/>
      <c r="G48" s="7"/>
    </row>
    <row r="49" spans="1:7" x14ac:dyDescent="0.25">
      <c r="A49" s="7"/>
      <c r="B49" s="71"/>
      <c r="C49" s="29"/>
      <c r="D49" s="69"/>
      <c r="F49" s="7"/>
      <c r="G49" s="7"/>
    </row>
    <row r="50" spans="1:7" x14ac:dyDescent="0.25">
      <c r="B50" s="71"/>
      <c r="C50" s="29"/>
      <c r="D50" s="69"/>
    </row>
    <row r="51" spans="1:7" x14ac:dyDescent="0.25">
      <c r="B51" s="71"/>
      <c r="C51" s="29"/>
      <c r="D51" s="69"/>
    </row>
    <row r="52" spans="1:7" x14ac:dyDescent="0.25">
      <c r="B52" s="71"/>
      <c r="C52" s="29"/>
      <c r="D52" s="69"/>
    </row>
    <row r="53" spans="1:7" x14ac:dyDescent="0.25">
      <c r="B53" s="71"/>
      <c r="C53" s="29"/>
      <c r="D53" s="69"/>
      <c r="F53" s="70"/>
    </row>
    <row r="54" spans="1:7" x14ac:dyDescent="0.25">
      <c r="B54" s="71"/>
      <c r="C54" s="29"/>
      <c r="D54" s="69"/>
      <c r="F54" s="70"/>
    </row>
    <row r="55" spans="1:7" x14ac:dyDescent="0.25">
      <c r="B55" s="71"/>
      <c r="C55" s="29"/>
      <c r="D55" s="69"/>
      <c r="F55" s="70"/>
    </row>
    <row r="56" spans="1:7" x14ac:dyDescent="0.25">
      <c r="B56" s="71"/>
      <c r="C56" s="29"/>
      <c r="D56" s="69"/>
      <c r="F56" s="70"/>
    </row>
    <row r="57" spans="1:7" x14ac:dyDescent="0.25">
      <c r="B57" s="71"/>
      <c r="C57" s="29"/>
      <c r="D57" s="69"/>
      <c r="F57" s="70"/>
    </row>
    <row r="58" spans="1:7" x14ac:dyDescent="0.25">
      <c r="B58" s="71"/>
      <c r="C58" s="29"/>
      <c r="D58" s="72"/>
      <c r="F58" s="70"/>
    </row>
    <row r="59" spans="1:7" x14ac:dyDescent="0.25">
      <c r="B59" s="71"/>
      <c r="C59" s="29"/>
      <c r="D59" s="72"/>
    </row>
    <row r="60" spans="1:7" x14ac:dyDescent="0.25">
      <c r="B60" s="71"/>
      <c r="C60" s="29"/>
      <c r="D60" s="72"/>
    </row>
    <row r="61" spans="1:7" x14ac:dyDescent="0.25">
      <c r="B61" s="71"/>
      <c r="C61" s="29"/>
      <c r="D61" s="72"/>
    </row>
    <row r="62" spans="1:7" x14ac:dyDescent="0.25">
      <c r="B62" s="71"/>
      <c r="C62" s="29"/>
      <c r="D62" s="72"/>
    </row>
    <row r="63" spans="1:7" x14ac:dyDescent="0.25">
      <c r="B63" s="71"/>
      <c r="C63" s="29"/>
      <c r="D63" s="72"/>
    </row>
    <row r="64" spans="1:7" x14ac:dyDescent="0.25">
      <c r="B64" s="71"/>
      <c r="C64" s="29"/>
      <c r="D64" s="72"/>
    </row>
    <row r="65" spans="2:6" x14ac:dyDescent="0.25">
      <c r="B65" s="71"/>
      <c r="C65" s="29"/>
      <c r="D65" s="72"/>
    </row>
    <row r="66" spans="2:6" x14ac:dyDescent="0.25">
      <c r="B66" s="71"/>
      <c r="C66" s="29"/>
      <c r="D66" s="72"/>
    </row>
    <row r="67" spans="2:6" x14ac:dyDescent="0.25">
      <c r="B67" s="71"/>
      <c r="C67" s="29"/>
      <c r="D67" s="69"/>
    </row>
    <row r="68" spans="2:6" x14ac:dyDescent="0.25">
      <c r="B68" s="71"/>
      <c r="C68" s="29"/>
      <c r="D68" s="69"/>
      <c r="E68" s="73"/>
    </row>
    <row r="69" spans="2:6" x14ac:dyDescent="0.25">
      <c r="B69" s="71"/>
      <c r="C69" s="29"/>
      <c r="D69" s="69"/>
      <c r="E69" s="73"/>
      <c r="F69" s="68"/>
    </row>
    <row r="70" spans="2:6" x14ac:dyDescent="0.25">
      <c r="B70" s="71"/>
      <c r="C70" s="29"/>
      <c r="D70" s="69"/>
      <c r="E70" s="73"/>
    </row>
    <row r="71" spans="2:6" x14ac:dyDescent="0.25">
      <c r="B71" s="71"/>
      <c r="C71" s="29"/>
      <c r="D71" s="69"/>
      <c r="E71" s="73"/>
    </row>
    <row r="72" spans="2:6" x14ac:dyDescent="0.25">
      <c r="B72" s="71"/>
      <c r="C72" s="29"/>
      <c r="D72" s="69"/>
    </row>
    <row r="73" spans="2:6" x14ac:dyDescent="0.25">
      <c r="B73" s="71"/>
      <c r="C73" s="29"/>
      <c r="D73" s="69"/>
    </row>
    <row r="74" spans="2:6" x14ac:dyDescent="0.25">
      <c r="B74" s="71"/>
      <c r="C74" s="29"/>
      <c r="D74" s="69"/>
    </row>
    <row r="75" spans="2:6" x14ac:dyDescent="0.25">
      <c r="B75" s="71"/>
      <c r="C75" s="29"/>
      <c r="D75" s="69"/>
    </row>
    <row r="76" spans="2:6" x14ac:dyDescent="0.25">
      <c r="B76" s="71"/>
      <c r="C76" s="29"/>
      <c r="D76" s="69"/>
    </row>
    <row r="77" spans="2:6" x14ac:dyDescent="0.25">
      <c r="B77" s="71"/>
      <c r="C77" s="29"/>
      <c r="D77" s="69"/>
    </row>
    <row r="78" spans="2:6" x14ac:dyDescent="0.25">
      <c r="B78" s="71"/>
      <c r="C78" s="29"/>
      <c r="D78" s="69"/>
    </row>
    <row r="79" spans="2:6" x14ac:dyDescent="0.25">
      <c r="B79" s="71"/>
      <c r="C79" s="29"/>
      <c r="D79" s="69"/>
    </row>
    <row r="80" spans="2:6" x14ac:dyDescent="0.25">
      <c r="B80" s="71"/>
      <c r="C80" s="29"/>
      <c r="D80" s="69"/>
    </row>
    <row r="81" spans="2:4" x14ac:dyDescent="0.25">
      <c r="B81" s="71"/>
      <c r="C81" s="29"/>
      <c r="D81" s="69"/>
    </row>
    <row r="82" spans="2:4" x14ac:dyDescent="0.25">
      <c r="B82" s="71"/>
      <c r="C82" s="29"/>
      <c r="D82" s="69"/>
    </row>
    <row r="83" spans="2:4" x14ac:dyDescent="0.25">
      <c r="B83" s="71"/>
      <c r="C83" s="29"/>
      <c r="D83" s="69"/>
    </row>
    <row r="84" spans="2:4" x14ac:dyDescent="0.25">
      <c r="B84" s="71"/>
      <c r="C84" s="29"/>
      <c r="D84" s="69"/>
    </row>
    <row r="85" spans="2:4" x14ac:dyDescent="0.25">
      <c r="B85" s="71"/>
      <c r="C85" s="29"/>
      <c r="D85" s="69"/>
    </row>
    <row r="86" spans="2:4" x14ac:dyDescent="0.25">
      <c r="B86" s="71"/>
      <c r="C86" s="29"/>
      <c r="D86" s="69"/>
    </row>
    <row r="87" spans="2:4" x14ac:dyDescent="0.25">
      <c r="B87" s="71"/>
      <c r="C87" s="29"/>
      <c r="D87" s="69"/>
    </row>
    <row r="88" spans="2:4" x14ac:dyDescent="0.25">
      <c r="B88" s="71"/>
      <c r="C88" s="29"/>
      <c r="D88" s="69"/>
    </row>
    <row r="89" spans="2:4" x14ac:dyDescent="0.25">
      <c r="B89" s="71"/>
      <c r="C89" s="29"/>
      <c r="D89" s="69"/>
    </row>
    <row r="90" spans="2:4" x14ac:dyDescent="0.25">
      <c r="B90" s="71"/>
      <c r="C90" s="29"/>
      <c r="D90" s="69"/>
    </row>
    <row r="91" spans="2:4" x14ac:dyDescent="0.25">
      <c r="B91" s="71"/>
      <c r="C91" s="29"/>
      <c r="D91" s="69"/>
    </row>
    <row r="92" spans="2:4" x14ac:dyDescent="0.25">
      <c r="B92" s="71"/>
      <c r="C92" s="29"/>
      <c r="D92" s="69"/>
    </row>
    <row r="93" spans="2:4" x14ac:dyDescent="0.25">
      <c r="B93" s="71"/>
      <c r="C93" s="29"/>
      <c r="D93" s="69"/>
    </row>
    <row r="94" spans="2:4" x14ac:dyDescent="0.25">
      <c r="B94" s="71"/>
      <c r="C94" s="29"/>
      <c r="D94" s="69"/>
    </row>
    <row r="95" spans="2:4" x14ac:dyDescent="0.25">
      <c r="B95" s="71"/>
      <c r="C95" s="29"/>
      <c r="D95" s="69"/>
    </row>
    <row r="96" spans="2:4" x14ac:dyDescent="0.25">
      <c r="B96" s="71"/>
      <c r="C96" s="29"/>
      <c r="D96" s="69"/>
    </row>
    <row r="97" spans="2:4" x14ac:dyDescent="0.25">
      <c r="B97" s="71"/>
      <c r="C97" s="29"/>
      <c r="D97" s="69"/>
    </row>
    <row r="98" spans="2:4" x14ac:dyDescent="0.25">
      <c r="B98" s="71"/>
      <c r="C98" s="29"/>
      <c r="D98" s="69"/>
    </row>
    <row r="99" spans="2:4" x14ac:dyDescent="0.25">
      <c r="B99" s="71"/>
      <c r="C99" s="29"/>
      <c r="D99" s="69"/>
    </row>
    <row r="100" spans="2:4" x14ac:dyDescent="0.25">
      <c r="B100" s="71"/>
      <c r="C100" s="29"/>
      <c r="D100" s="69"/>
    </row>
    <row r="101" spans="2:4" x14ac:dyDescent="0.25">
      <c r="B101" s="71"/>
      <c r="C101" s="29"/>
      <c r="D101" s="69"/>
    </row>
    <row r="102" spans="2:4" x14ac:dyDescent="0.25">
      <c r="B102" s="71"/>
      <c r="C102" s="29"/>
      <c r="D102" s="69"/>
    </row>
    <row r="103" spans="2:4" x14ac:dyDescent="0.25">
      <c r="B103" s="71"/>
      <c r="C103" s="29"/>
      <c r="D103" s="69"/>
    </row>
    <row r="104" spans="2:4" x14ac:dyDescent="0.25">
      <c r="B104" s="71"/>
      <c r="C104" s="29"/>
      <c r="D104" s="69"/>
    </row>
    <row r="105" spans="2:4" x14ac:dyDescent="0.25">
      <c r="B105" s="71"/>
      <c r="C105" s="29"/>
      <c r="D105" s="69"/>
    </row>
    <row r="106" spans="2:4" x14ac:dyDescent="0.25">
      <c r="B106" s="71"/>
      <c r="C106" s="29"/>
      <c r="D106" s="69"/>
    </row>
    <row r="107" spans="2:4" x14ac:dyDescent="0.25">
      <c r="B107" s="71"/>
      <c r="C107" s="29"/>
      <c r="D107" s="69"/>
    </row>
    <row r="108" spans="2:4" x14ac:dyDescent="0.25">
      <c r="B108" s="71"/>
      <c r="C108" s="29"/>
      <c r="D108" s="69"/>
    </row>
    <row r="109" spans="2:4" x14ac:dyDescent="0.25">
      <c r="B109" s="71"/>
      <c r="C109" s="29"/>
      <c r="D109" s="69"/>
    </row>
    <row r="110" spans="2:4" x14ac:dyDescent="0.25">
      <c r="B110" s="71"/>
      <c r="C110" s="29"/>
      <c r="D110" s="69"/>
    </row>
    <row r="111" spans="2:4" x14ac:dyDescent="0.25">
      <c r="B111" s="71"/>
      <c r="C111" s="29"/>
      <c r="D111" s="69"/>
    </row>
    <row r="112" spans="2:4" x14ac:dyDescent="0.25">
      <c r="B112" s="71"/>
      <c r="C112" s="29"/>
      <c r="D112" s="69"/>
    </row>
    <row r="113" spans="2:4" x14ac:dyDescent="0.25">
      <c r="B113" s="71"/>
      <c r="C113" s="29"/>
      <c r="D113" s="69"/>
    </row>
    <row r="114" spans="2:4" x14ac:dyDescent="0.25">
      <c r="B114" s="71"/>
      <c r="C114" s="29"/>
      <c r="D114" s="69"/>
    </row>
    <row r="115" spans="2:4" x14ac:dyDescent="0.25">
      <c r="B115" s="71"/>
      <c r="C115" s="29"/>
      <c r="D115" s="69"/>
    </row>
    <row r="116" spans="2:4" x14ac:dyDescent="0.25">
      <c r="B116" s="71"/>
      <c r="C116" s="29"/>
      <c r="D116" s="69"/>
    </row>
    <row r="117" spans="2:4" x14ac:dyDescent="0.25">
      <c r="B117" s="71"/>
      <c r="C117" s="29"/>
      <c r="D117" s="69"/>
    </row>
    <row r="118" spans="2:4" x14ac:dyDescent="0.25">
      <c r="B118" s="71"/>
      <c r="C118" s="29"/>
      <c r="D118" s="69"/>
    </row>
    <row r="119" spans="2:4" x14ac:dyDescent="0.25">
      <c r="B119" s="71"/>
      <c r="C119" s="29"/>
      <c r="D119" s="69"/>
    </row>
    <row r="120" spans="2:4" x14ac:dyDescent="0.25">
      <c r="B120" s="71"/>
      <c r="C120" s="29"/>
      <c r="D120" s="69"/>
    </row>
    <row r="121" spans="2:4" x14ac:dyDescent="0.25">
      <c r="B121" s="71"/>
      <c r="C121" s="29"/>
      <c r="D121" s="69"/>
    </row>
    <row r="122" spans="2:4" x14ac:dyDescent="0.25">
      <c r="B122" s="71"/>
      <c r="C122" s="29"/>
      <c r="D122" s="69"/>
    </row>
    <row r="123" spans="2:4" x14ac:dyDescent="0.25">
      <c r="B123" s="71"/>
      <c r="C123" s="29"/>
      <c r="D123" s="69"/>
    </row>
    <row r="124" spans="2:4" x14ac:dyDescent="0.25">
      <c r="B124" s="71"/>
      <c r="C124" s="29"/>
      <c r="D124" s="69"/>
    </row>
    <row r="125" spans="2:4" x14ac:dyDescent="0.25">
      <c r="B125" s="71"/>
      <c r="C125" s="29"/>
      <c r="D125" s="69"/>
    </row>
    <row r="126" spans="2:4" x14ac:dyDescent="0.25">
      <c r="B126" s="71"/>
      <c r="C126" s="29"/>
      <c r="D126" s="69"/>
    </row>
    <row r="127" spans="2:4" x14ac:dyDescent="0.25">
      <c r="B127" s="71"/>
      <c r="C127" s="29"/>
      <c r="D127" s="69"/>
    </row>
    <row r="128" spans="2:4" x14ac:dyDescent="0.25">
      <c r="B128" s="71"/>
      <c r="C128" s="29"/>
      <c r="D128" s="69"/>
    </row>
    <row r="129" spans="2:4" x14ac:dyDescent="0.25">
      <c r="B129" s="71"/>
      <c r="C129" s="29"/>
      <c r="D129" s="69"/>
    </row>
    <row r="130" spans="2:4" x14ac:dyDescent="0.25">
      <c r="B130" s="71"/>
      <c r="C130" s="29"/>
      <c r="D130" s="69"/>
    </row>
    <row r="131" spans="2:4" x14ac:dyDescent="0.25">
      <c r="B131" s="71"/>
      <c r="C131" s="29"/>
      <c r="D131" s="69"/>
    </row>
    <row r="132" spans="2:4" x14ac:dyDescent="0.25">
      <c r="B132" s="71"/>
      <c r="C132" s="29"/>
      <c r="D132" s="69"/>
    </row>
    <row r="133" spans="2:4" x14ac:dyDescent="0.25">
      <c r="B133" s="71"/>
      <c r="C133" s="29"/>
      <c r="D133" s="69"/>
    </row>
    <row r="134" spans="2:4" x14ac:dyDescent="0.25">
      <c r="B134" s="71"/>
      <c r="C134" s="29"/>
      <c r="D134" s="69"/>
    </row>
    <row r="135" spans="2:4" x14ac:dyDescent="0.25">
      <c r="B135" s="71"/>
      <c r="C135" s="29"/>
      <c r="D135" s="69"/>
    </row>
    <row r="136" spans="2:4" x14ac:dyDescent="0.25">
      <c r="B136" s="71"/>
      <c r="C136" s="29"/>
      <c r="D136" s="69"/>
    </row>
    <row r="137" spans="2:4" x14ac:dyDescent="0.25">
      <c r="B137" s="71"/>
      <c r="C137" s="29"/>
      <c r="D137" s="69"/>
    </row>
    <row r="138" spans="2:4" x14ac:dyDescent="0.25">
      <c r="B138" s="71"/>
      <c r="C138" s="29"/>
      <c r="D138" s="69"/>
    </row>
    <row r="139" spans="2:4" x14ac:dyDescent="0.25">
      <c r="B139" s="71"/>
      <c r="C139" s="29"/>
      <c r="D139" s="69"/>
    </row>
    <row r="140" spans="2:4" x14ac:dyDescent="0.25">
      <c r="B140" s="71"/>
      <c r="C140" s="29"/>
      <c r="D140" s="69"/>
    </row>
    <row r="141" spans="2:4" x14ac:dyDescent="0.25">
      <c r="B141" s="71"/>
      <c r="C141" s="29"/>
      <c r="D141" s="69"/>
    </row>
    <row r="142" spans="2:4" x14ac:dyDescent="0.25">
      <c r="B142" s="71"/>
      <c r="C142" s="29"/>
      <c r="D142" s="69"/>
    </row>
    <row r="143" spans="2:4" x14ac:dyDescent="0.25">
      <c r="B143" s="71"/>
      <c r="C143" s="29"/>
      <c r="D143" s="69"/>
    </row>
    <row r="144" spans="2:4" x14ac:dyDescent="0.25">
      <c r="B144" s="71"/>
      <c r="C144" s="29"/>
      <c r="D144" s="69"/>
    </row>
    <row r="145" spans="2:4" x14ac:dyDescent="0.25">
      <c r="B145" s="71"/>
      <c r="C145" s="29"/>
      <c r="D145" s="69"/>
    </row>
    <row r="146" spans="2:4" x14ac:dyDescent="0.25">
      <c r="B146" s="71"/>
      <c r="C146" s="29"/>
      <c r="D146" s="69"/>
    </row>
    <row r="147" spans="2:4" x14ac:dyDescent="0.25">
      <c r="B147" s="71"/>
      <c r="C147" s="29"/>
      <c r="D147" s="69"/>
    </row>
    <row r="148" spans="2:4" x14ac:dyDescent="0.25">
      <c r="B148" s="71"/>
      <c r="C148" s="29"/>
      <c r="D148" s="69"/>
    </row>
    <row r="149" spans="2:4" x14ac:dyDescent="0.25">
      <c r="B149" s="71"/>
      <c r="C149" s="29"/>
      <c r="D149" s="69"/>
    </row>
    <row r="150" spans="2:4" x14ac:dyDescent="0.25">
      <c r="B150" s="71"/>
      <c r="C150" s="29"/>
      <c r="D150" s="69"/>
    </row>
    <row r="151" spans="2:4" x14ac:dyDescent="0.25">
      <c r="B151" s="71"/>
      <c r="C151" s="29"/>
      <c r="D151" s="69"/>
    </row>
    <row r="152" spans="2:4" x14ac:dyDescent="0.25">
      <c r="B152" s="71"/>
      <c r="C152" s="29"/>
      <c r="D152" s="69"/>
    </row>
    <row r="153" spans="2:4" x14ac:dyDescent="0.25">
      <c r="B153" s="71"/>
      <c r="C153" s="29"/>
      <c r="D153" s="69"/>
    </row>
    <row r="154" spans="2:4" x14ac:dyDescent="0.25">
      <c r="B154" s="71"/>
      <c r="C154" s="29"/>
      <c r="D154" s="69"/>
    </row>
    <row r="155" spans="2:4" x14ac:dyDescent="0.25">
      <c r="B155" s="71"/>
      <c r="C155" s="29"/>
      <c r="D155" s="69"/>
    </row>
    <row r="156" spans="2:4" x14ac:dyDescent="0.25">
      <c r="B156" s="71"/>
      <c r="C156" s="29"/>
      <c r="D156" s="69"/>
    </row>
    <row r="157" spans="2:4" x14ac:dyDescent="0.25">
      <c r="B157" s="71"/>
      <c r="C157" s="29"/>
      <c r="D157" s="69"/>
    </row>
    <row r="158" spans="2:4" x14ac:dyDescent="0.25">
      <c r="B158" s="71"/>
      <c r="C158" s="29"/>
      <c r="D158" s="69"/>
    </row>
    <row r="159" spans="2:4" x14ac:dyDescent="0.25">
      <c r="B159" s="71"/>
      <c r="C159" s="29"/>
      <c r="D159" s="69"/>
    </row>
    <row r="160" spans="2:4" x14ac:dyDescent="0.25">
      <c r="B160" s="71"/>
      <c r="C160" s="29"/>
      <c r="D160" s="69"/>
    </row>
    <row r="161" spans="2:4" x14ac:dyDescent="0.25">
      <c r="B161" s="71"/>
      <c r="C161" s="29"/>
      <c r="D161" s="69"/>
    </row>
    <row r="162" spans="2:4" x14ac:dyDescent="0.25">
      <c r="B162" s="71"/>
      <c r="C162" s="29"/>
      <c r="D162" s="69"/>
    </row>
    <row r="163" spans="2:4" x14ac:dyDescent="0.25">
      <c r="B163" s="71"/>
      <c r="C163" s="29"/>
      <c r="D163" s="69"/>
    </row>
    <row r="164" spans="2:4" x14ac:dyDescent="0.25">
      <c r="B164" s="71"/>
      <c r="C164" s="29"/>
      <c r="D164" s="69"/>
    </row>
    <row r="165" spans="2:4" x14ac:dyDescent="0.25">
      <c r="B165" s="71"/>
      <c r="C165" s="29"/>
      <c r="D165" s="69"/>
    </row>
    <row r="166" spans="2:4" x14ac:dyDescent="0.25">
      <c r="B166" s="71"/>
      <c r="C166" s="29"/>
      <c r="D166" s="69"/>
    </row>
    <row r="167" spans="2:4" x14ac:dyDescent="0.25">
      <c r="B167" s="71"/>
      <c r="C167" s="29"/>
      <c r="D167" s="69"/>
    </row>
    <row r="168" spans="2:4" x14ac:dyDescent="0.25">
      <c r="B168" s="71"/>
      <c r="C168" s="29"/>
      <c r="D168" s="69"/>
    </row>
    <row r="169" spans="2:4" x14ac:dyDescent="0.25">
      <c r="B169" s="71"/>
      <c r="C169" s="29"/>
      <c r="D169" s="69"/>
    </row>
    <row r="170" spans="2:4" x14ac:dyDescent="0.25">
      <c r="B170" s="71"/>
      <c r="C170" s="29"/>
      <c r="D170" s="69"/>
    </row>
    <row r="171" spans="2:4" x14ac:dyDescent="0.25">
      <c r="B171" s="71"/>
      <c r="C171" s="29"/>
      <c r="D171" s="69"/>
    </row>
    <row r="172" spans="2:4" x14ac:dyDescent="0.25">
      <c r="B172" s="71"/>
      <c r="C172" s="29"/>
      <c r="D172" s="69"/>
    </row>
    <row r="173" spans="2:4" x14ac:dyDescent="0.25">
      <c r="B173" s="71"/>
      <c r="C173" s="29"/>
      <c r="D173" s="69"/>
    </row>
    <row r="174" spans="2:4" x14ac:dyDescent="0.25">
      <c r="B174" s="71"/>
      <c r="C174" s="29"/>
      <c r="D174" s="69"/>
    </row>
    <row r="175" spans="2:4" x14ac:dyDescent="0.25">
      <c r="B175" s="71"/>
      <c r="C175" s="29"/>
      <c r="D175" s="69"/>
    </row>
    <row r="176" spans="2:4" x14ac:dyDescent="0.25">
      <c r="B176" s="71"/>
      <c r="C176" s="29"/>
      <c r="D176" s="69"/>
    </row>
    <row r="177" spans="2:4" x14ac:dyDescent="0.25">
      <c r="B177" s="71"/>
      <c r="C177" s="29"/>
      <c r="D177" s="69"/>
    </row>
    <row r="178" spans="2:4" x14ac:dyDescent="0.25">
      <c r="B178" s="71"/>
      <c r="C178" s="29"/>
      <c r="D178" s="69"/>
    </row>
    <row r="179" spans="2:4" x14ac:dyDescent="0.25">
      <c r="B179" s="71"/>
      <c r="C179" s="29"/>
      <c r="D179" s="69"/>
    </row>
    <row r="180" spans="2:4" x14ac:dyDescent="0.25">
      <c r="B180" s="71"/>
      <c r="C180" s="29"/>
      <c r="D180" s="69"/>
    </row>
    <row r="181" spans="2:4" x14ac:dyDescent="0.25">
      <c r="B181" s="71"/>
      <c r="C181" s="29"/>
      <c r="D181" s="69"/>
    </row>
    <row r="182" spans="2:4" x14ac:dyDescent="0.25">
      <c r="B182" s="71"/>
      <c r="C182" s="29"/>
      <c r="D182" s="69"/>
    </row>
    <row r="183" spans="2:4" x14ac:dyDescent="0.25">
      <c r="B183" s="71"/>
      <c r="C183" s="29"/>
      <c r="D183" s="69"/>
    </row>
    <row r="184" spans="2:4" x14ac:dyDescent="0.25">
      <c r="B184" s="71"/>
      <c r="C184" s="29"/>
      <c r="D184" s="69"/>
    </row>
    <row r="185" spans="2:4" x14ac:dyDescent="0.25">
      <c r="B185" s="71"/>
      <c r="C185" s="29"/>
      <c r="D185" s="69"/>
    </row>
    <row r="186" spans="2:4" x14ac:dyDescent="0.25">
      <c r="B186" s="71"/>
      <c r="C186" s="29"/>
      <c r="D186" s="69"/>
    </row>
    <row r="187" spans="2:4" x14ac:dyDescent="0.25">
      <c r="B187" s="71"/>
      <c r="C187" s="29"/>
      <c r="D187" s="69"/>
    </row>
    <row r="188" spans="2:4" x14ac:dyDescent="0.25">
      <c r="B188" s="71"/>
      <c r="C188" s="29"/>
      <c r="D188" s="69"/>
    </row>
    <row r="189" spans="2:4" x14ac:dyDescent="0.25">
      <c r="B189" s="71"/>
      <c r="C189" s="29"/>
      <c r="D189" s="69"/>
    </row>
    <row r="190" spans="2:4" x14ac:dyDescent="0.25">
      <c r="B190" s="71"/>
      <c r="C190" s="29"/>
      <c r="D190" s="69"/>
    </row>
    <row r="191" spans="2:4" x14ac:dyDescent="0.25">
      <c r="B191" s="71"/>
      <c r="C191" s="29"/>
      <c r="D191" s="69"/>
    </row>
    <row r="192" spans="2:4" x14ac:dyDescent="0.25">
      <c r="B192" s="71"/>
      <c r="C192" s="29"/>
      <c r="D192" s="69"/>
    </row>
    <row r="193" spans="2:4" x14ac:dyDescent="0.25">
      <c r="B193" s="71"/>
      <c r="C193" s="29"/>
      <c r="D193" s="69"/>
    </row>
    <row r="194" spans="2:4" x14ac:dyDescent="0.25">
      <c r="B194" s="71"/>
      <c r="C194" s="29"/>
      <c r="D194" s="69"/>
    </row>
    <row r="195" spans="2:4" x14ac:dyDescent="0.25">
      <c r="B195" s="71"/>
      <c r="C195" s="29"/>
      <c r="D195" s="69"/>
    </row>
    <row r="196" spans="2:4" x14ac:dyDescent="0.25">
      <c r="B196" s="71"/>
      <c r="C196" s="29"/>
      <c r="D196" s="69"/>
    </row>
    <row r="197" spans="2:4" x14ac:dyDescent="0.25">
      <c r="B197" s="71"/>
      <c r="C197" s="29"/>
      <c r="D197" s="69"/>
    </row>
    <row r="198" spans="2:4" x14ac:dyDescent="0.25">
      <c r="B198" s="71"/>
      <c r="C198" s="29"/>
      <c r="D198" s="69"/>
    </row>
    <row r="199" spans="2:4" x14ac:dyDescent="0.25">
      <c r="B199" s="71"/>
      <c r="C199" s="29"/>
      <c r="D199" s="69"/>
    </row>
    <row r="200" spans="2:4" x14ac:dyDescent="0.25">
      <c r="B200" s="71"/>
      <c r="C200" s="29"/>
      <c r="D200" s="69"/>
    </row>
    <row r="201" spans="2:4" x14ac:dyDescent="0.25">
      <c r="B201" s="71"/>
      <c r="C201" s="29"/>
      <c r="D201" s="69"/>
    </row>
    <row r="202" spans="2:4" x14ac:dyDescent="0.25">
      <c r="B202" s="71"/>
      <c r="C202" s="29"/>
      <c r="D202" s="69"/>
    </row>
    <row r="203" spans="2:4" x14ac:dyDescent="0.25">
      <c r="B203" s="71"/>
      <c r="C203" s="29"/>
      <c r="D203" s="69"/>
    </row>
    <row r="204" spans="2:4" x14ac:dyDescent="0.25">
      <c r="B204" s="71"/>
      <c r="C204" s="29"/>
      <c r="D204" s="69"/>
    </row>
    <row r="205" spans="2:4" x14ac:dyDescent="0.25">
      <c r="B205" s="71"/>
      <c r="C205" s="29"/>
      <c r="D205" s="69"/>
    </row>
    <row r="206" spans="2:4" x14ac:dyDescent="0.25">
      <c r="B206" s="71"/>
      <c r="C206" s="29"/>
      <c r="D206" s="69"/>
    </row>
    <row r="207" spans="2:4" x14ac:dyDescent="0.25">
      <c r="B207" s="71"/>
      <c r="C207" s="29"/>
      <c r="D207" s="69"/>
    </row>
    <row r="208" spans="2:4" x14ac:dyDescent="0.25">
      <c r="B208" s="71"/>
      <c r="C208" s="29"/>
      <c r="D208" s="69"/>
    </row>
    <row r="209" spans="2:4" x14ac:dyDescent="0.25">
      <c r="B209" s="71"/>
      <c r="C209" s="29"/>
      <c r="D209" s="69"/>
    </row>
    <row r="210" spans="2:4" x14ac:dyDescent="0.25">
      <c r="B210" s="71"/>
      <c r="C210" s="29"/>
      <c r="D210" s="69"/>
    </row>
    <row r="211" spans="2:4" x14ac:dyDescent="0.25">
      <c r="B211" s="71"/>
      <c r="C211" s="29"/>
      <c r="D211" s="69"/>
    </row>
    <row r="212" spans="2:4" x14ac:dyDescent="0.25">
      <c r="B212" s="71"/>
      <c r="C212" s="29"/>
      <c r="D212" s="69"/>
    </row>
    <row r="213" spans="2:4" x14ac:dyDescent="0.25">
      <c r="B213" s="71"/>
      <c r="C213" s="29"/>
      <c r="D213" s="69"/>
    </row>
    <row r="214" spans="2:4" x14ac:dyDescent="0.25">
      <c r="B214" s="71"/>
      <c r="C214" s="29"/>
      <c r="D214" s="69"/>
    </row>
    <row r="215" spans="2:4" x14ac:dyDescent="0.25">
      <c r="B215" s="71"/>
      <c r="C215" s="29"/>
      <c r="D215" s="69"/>
    </row>
    <row r="216" spans="2:4" x14ac:dyDescent="0.25">
      <c r="B216" s="71"/>
      <c r="C216" s="29"/>
      <c r="D216" s="69"/>
    </row>
    <row r="217" spans="2:4" x14ac:dyDescent="0.25">
      <c r="B217" s="71"/>
      <c r="C217" s="29"/>
      <c r="D217" s="69"/>
    </row>
    <row r="218" spans="2:4" x14ac:dyDescent="0.25">
      <c r="B218" s="71"/>
      <c r="C218" s="29"/>
      <c r="D218" s="69"/>
    </row>
    <row r="219" spans="2:4" x14ac:dyDescent="0.25">
      <c r="B219" s="71"/>
      <c r="C219" s="29"/>
      <c r="D219" s="69"/>
    </row>
    <row r="220" spans="2:4" x14ac:dyDescent="0.25">
      <c r="B220" s="71"/>
      <c r="C220" s="29"/>
      <c r="D220" s="69"/>
    </row>
    <row r="221" spans="2:4" x14ac:dyDescent="0.25">
      <c r="B221" s="71"/>
      <c r="C221" s="29"/>
      <c r="D221" s="69"/>
    </row>
    <row r="222" spans="2:4" x14ac:dyDescent="0.25">
      <c r="B222" s="71"/>
      <c r="C222" s="29"/>
      <c r="D222" s="69"/>
    </row>
    <row r="223" spans="2:4" x14ac:dyDescent="0.25">
      <c r="B223" s="71"/>
      <c r="C223" s="29"/>
      <c r="D223" s="69"/>
    </row>
    <row r="224" spans="2:4" x14ac:dyDescent="0.25">
      <c r="B224" s="71"/>
      <c r="C224" s="29"/>
      <c r="D224" s="69"/>
    </row>
    <row r="225" spans="2:4" x14ac:dyDescent="0.25">
      <c r="B225" s="71"/>
      <c r="C225" s="29"/>
      <c r="D225" s="69"/>
    </row>
    <row r="226" spans="2:4" x14ac:dyDescent="0.25">
      <c r="B226" s="71"/>
      <c r="C226" s="29"/>
      <c r="D226" s="69"/>
    </row>
    <row r="227" spans="2:4" x14ac:dyDescent="0.25">
      <c r="B227" s="71"/>
      <c r="C227" s="29"/>
      <c r="D227" s="69"/>
    </row>
    <row r="228" spans="2:4" x14ac:dyDescent="0.25">
      <c r="B228" s="71"/>
      <c r="C228" s="29"/>
      <c r="D228" s="69"/>
    </row>
    <row r="229" spans="2:4" x14ac:dyDescent="0.25">
      <c r="B229" s="71"/>
      <c r="C229" s="29"/>
      <c r="D229" s="69"/>
    </row>
    <row r="230" spans="2:4" x14ac:dyDescent="0.25">
      <c r="B230" s="71"/>
      <c r="C230" s="29"/>
      <c r="D230" s="69"/>
    </row>
    <row r="231" spans="2:4" x14ac:dyDescent="0.25">
      <c r="B231" s="71"/>
      <c r="C231" s="29"/>
      <c r="D231" s="69"/>
    </row>
    <row r="232" spans="2:4" x14ac:dyDescent="0.25">
      <c r="B232" s="71"/>
      <c r="C232" s="29"/>
      <c r="D232" s="69"/>
    </row>
    <row r="233" spans="2:4" x14ac:dyDescent="0.25">
      <c r="B233" s="71"/>
      <c r="C233" s="29"/>
      <c r="D233" s="69"/>
    </row>
    <row r="234" spans="2:4" x14ac:dyDescent="0.25">
      <c r="B234" s="71"/>
      <c r="C234" s="29"/>
      <c r="D234" s="69"/>
    </row>
  </sheetData>
  <conditionalFormatting sqref="H6:SF6">
    <cfRule type="expression" dxfId="56" priority="34">
      <formula>"nb.si(fériés;ci$5)&gt;0"</formula>
    </cfRule>
  </conditionalFormatting>
  <conditionalFormatting sqref="H5:SF5">
    <cfRule type="cellIs" dxfId="55" priority="32" operator="equal">
      <formula>0</formula>
    </cfRule>
    <cfRule type="cellIs" dxfId="54" priority="33" operator="equal">
      <formula>1</formula>
    </cfRule>
  </conditionalFormatting>
  <conditionalFormatting sqref="H3:SF3">
    <cfRule type="cellIs" dxfId="53" priority="30" operator="equal">
      <formula>0</formula>
    </cfRule>
    <cfRule type="cellIs" dxfId="52" priority="31" operator="equal">
      <formula>1</formula>
    </cfRule>
  </conditionalFormatting>
  <conditionalFormatting sqref="H6:SF6">
    <cfRule type="expression" dxfId="51" priority="29">
      <formula>VLOOKUP(H6,fériés,1,FALSE)</formula>
    </cfRule>
  </conditionalFormatting>
  <conditionalFormatting sqref="H18:SF19 H12:SF13 H24:SF25 H30:SF30">
    <cfRule type="cellIs" dxfId="50" priority="28" operator="equal">
      <formula>1</formula>
    </cfRule>
  </conditionalFormatting>
  <conditionalFormatting sqref="H14:SF14 H20:SF20 H26:SF26 H8:SF8">
    <cfRule type="cellIs" dxfId="49" priority="23" operator="equal">
      <formula>1</formula>
    </cfRule>
  </conditionalFormatting>
  <conditionalFormatting sqref="H15:SF15 H9:SF9 H21:SF30">
    <cfRule type="cellIs" dxfId="48" priority="26" operator="equal">
      <formula>1</formula>
    </cfRule>
  </conditionalFormatting>
  <conditionalFormatting sqref="H16:SF16 H22:SF22 H28:SF28 H10:SF10">
    <cfRule type="cellIs" dxfId="47" priority="25" operator="equal">
      <formula>1</formula>
    </cfRule>
  </conditionalFormatting>
  <conditionalFormatting sqref="H17:SF17 H11:SF11 H29:SF29 H23:SF23">
    <cfRule type="cellIs" dxfId="46" priority="24" operator="equal">
      <formula>1</formula>
    </cfRule>
  </conditionalFormatting>
  <conditionalFormatting sqref="H8:SF30">
    <cfRule type="cellIs" dxfId="45" priority="18" operator="equal">
      <formula>"F"</formula>
    </cfRule>
    <cfRule type="cellIs" dxfId="44" priority="19" operator="equal">
      <formula>"w"</formula>
    </cfRule>
    <cfRule type="cellIs" dxfId="43" priority="20" operator="equal">
      <formula>0</formula>
    </cfRule>
    <cfRule type="cellIs" dxfId="42" priority="21" operator="equal">
      <formula>"F"</formula>
    </cfRule>
    <cfRule type="cellIs" dxfId="41" priority="22" operator="equal">
      <formula>"w"</formula>
    </cfRule>
    <cfRule type="cellIs" dxfId="40" priority="27" operator="equal">
      <formula>0</formula>
    </cfRule>
  </conditionalFormatting>
  <conditionalFormatting sqref="H19:SF19 H13:SF13 H25:SF25">
    <cfRule type="cellIs" dxfId="39" priority="17" operator="equal">
      <formula>1</formula>
    </cfRule>
  </conditionalFormatting>
  <conditionalFormatting sqref="H19:SF19 H13:SF13 H25:SF25">
    <cfRule type="cellIs" dxfId="38" priority="16" operator="equal">
      <formula>1</formula>
    </cfRule>
  </conditionalFormatting>
  <conditionalFormatting sqref="B32:B234">
    <cfRule type="expression" dxfId="37" priority="15">
      <formula>"nb.si(fériés;ci$5)&gt;0"</formula>
    </cfRule>
  </conditionalFormatting>
  <conditionalFormatting sqref="B32:B234">
    <cfRule type="expression" dxfId="36" priority="14">
      <formula>VLOOKUP(B32,fériés,1,FALSE)</formula>
    </cfRule>
  </conditionalFormatting>
  <conditionalFormatting sqref="H30:SF30">
    <cfRule type="cellIs" dxfId="35" priority="2" operator="equal">
      <formula>1</formula>
    </cfRule>
  </conditionalFormatting>
  <conditionalFormatting sqref="H30:SF30">
    <cfRule type="cellIs" dxfId="34" priority="1" operator="equal">
      <formula>1</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35" id="{8F87B971-756D-46FE-A151-21608BD7E95A}">
            <xm:f>IF(ISERROR(VLOOKUP(GT$6,fériés!$E$3:$E$47,1,FALSE)),0,1)</xm:f>
            <x14:dxf>
              <font>
                <color rgb="FFFFFF00"/>
              </font>
              <fill>
                <patternFill>
                  <bgColor rgb="FFFF0000"/>
                </patternFill>
              </fill>
            </x14:dxf>
          </x14:cfRule>
          <xm:sqref>HX6 IG6 LS6 KM6 OS6 PC6 QU6 IQ6:IR6 GT6:GU6 HM6:HN6 KA6 KJ6 IW6:IX6 KZ6:LA6 JP6:JQ6 MS6 RN6 NB6 RW6 PH6 NL6:NM6 LO6:LP6 QJ6:QK6 MH6:MI6 RB6:RD6 OV6 PE6 NR6:NS6 PU6:PV6 OK6:OL6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AE1225"/>
  <sheetViews>
    <sheetView tabSelected="1" zoomScaleNormal="100" workbookViewId="0">
      <pane xSplit="6" ySplit="3" topLeftCell="G25" activePane="bottomRight" state="frozen"/>
      <selection pane="topRight" activeCell="G1" sqref="G1"/>
      <selection pane="bottomLeft" activeCell="A4" sqref="A4"/>
      <selection pane="bottomRight" activeCell="AB70" sqref="AB70"/>
    </sheetView>
  </sheetViews>
  <sheetFormatPr baseColWidth="10" defaultRowHeight="15" x14ac:dyDescent="0.25"/>
  <cols>
    <col min="1" max="1" width="19.140625" style="105" customWidth="1"/>
    <col min="2" max="2" width="18.28515625" style="105" customWidth="1"/>
    <col min="3" max="3" width="13.7109375" style="105" customWidth="1"/>
    <col min="4" max="4" width="8.28515625" style="105" customWidth="1"/>
    <col min="5" max="5" width="13.7109375" style="105" customWidth="1"/>
    <col min="6" max="7" width="9.85546875" style="158" customWidth="1"/>
    <col min="8" max="8" width="9.85546875" style="105" customWidth="1"/>
    <col min="9" max="12" width="9.85546875" style="121" customWidth="1"/>
    <col min="13" max="24" width="10.140625" style="121" customWidth="1"/>
    <col min="25" max="25" width="10.140625" style="163" customWidth="1"/>
    <col min="26" max="26" width="10.140625" style="145" customWidth="1"/>
    <col min="27" max="27" width="11.42578125" style="97"/>
    <col min="28" max="28" width="11.42578125" style="192"/>
    <col min="29" max="29" width="11.42578125" style="193"/>
    <col min="30" max="30" width="11.42578125" style="105"/>
  </cols>
  <sheetData>
    <row r="1" spans="1:31" s="82" customFormat="1" x14ac:dyDescent="0.25">
      <c r="A1" s="100"/>
      <c r="B1" s="100"/>
      <c r="C1" s="101"/>
      <c r="D1" s="100"/>
      <c r="E1" s="100"/>
      <c r="F1" s="107"/>
      <c r="G1" s="107"/>
      <c r="H1" s="101"/>
      <c r="I1" s="101"/>
      <c r="J1" s="100"/>
      <c r="K1" s="100"/>
      <c r="L1" s="100"/>
      <c r="M1" s="100"/>
      <c r="N1" s="101"/>
      <c r="O1" s="101"/>
      <c r="P1" s="100"/>
      <c r="Q1" s="100"/>
      <c r="R1" s="100"/>
      <c r="S1" s="100"/>
      <c r="T1" s="101"/>
      <c r="U1" s="101"/>
      <c r="V1" s="101"/>
      <c r="W1" s="100"/>
      <c r="X1" s="100"/>
      <c r="Y1" s="162"/>
      <c r="Z1" s="106"/>
      <c r="AA1" s="100"/>
      <c r="AB1" s="168"/>
      <c r="AC1" s="184"/>
      <c r="AD1" s="183"/>
    </row>
    <row r="2" spans="1:31" s="82" customFormat="1" ht="35.25" customHeight="1" x14ac:dyDescent="0.25">
      <c r="A2" s="155">
        <f ca="1">TODAY()</f>
        <v>42551</v>
      </c>
      <c r="B2" s="81"/>
      <c r="C2" s="81">
        <v>3.75</v>
      </c>
      <c r="D2" s="81">
        <f>C2/0.6/100</f>
        <v>6.25E-2</v>
      </c>
      <c r="E2" s="81"/>
      <c r="F2" s="108"/>
      <c r="G2" s="108"/>
      <c r="H2" s="202" t="s">
        <v>29</v>
      </c>
      <c r="I2" s="203"/>
      <c r="J2" s="203"/>
      <c r="K2" s="203"/>
      <c r="L2" s="203"/>
      <c r="M2" s="203"/>
      <c r="N2" s="203"/>
      <c r="O2" s="203"/>
      <c r="P2" s="203"/>
      <c r="Q2" s="203"/>
      <c r="R2" s="203"/>
      <c r="S2" s="203"/>
      <c r="T2" s="203"/>
      <c r="U2" s="203"/>
      <c r="V2" s="203"/>
      <c r="W2" s="203"/>
      <c r="X2" s="203"/>
      <c r="Y2" s="203"/>
      <c r="Z2" s="153"/>
      <c r="AA2" s="154"/>
      <c r="AB2" s="185"/>
      <c r="AC2" s="184"/>
      <c r="AD2" s="183"/>
    </row>
    <row r="3" spans="1:31" s="167" customFormat="1" x14ac:dyDescent="0.25">
      <c r="A3" s="194" t="s">
        <v>20</v>
      </c>
      <c r="B3" s="194" t="s">
        <v>21</v>
      </c>
      <c r="C3" s="194" t="s">
        <v>22</v>
      </c>
      <c r="D3" s="194" t="s">
        <v>23</v>
      </c>
      <c r="E3" s="194" t="s">
        <v>24</v>
      </c>
      <c r="F3" s="195" t="s">
        <v>195</v>
      </c>
      <c r="G3" s="196" t="s">
        <v>199</v>
      </c>
      <c r="H3" s="204" t="s">
        <v>36</v>
      </c>
      <c r="I3" s="205"/>
      <c r="J3" s="204" t="s">
        <v>30</v>
      </c>
      <c r="K3" s="205"/>
      <c r="L3" s="204" t="s">
        <v>31</v>
      </c>
      <c r="M3" s="205"/>
      <c r="N3" s="204" t="s">
        <v>32</v>
      </c>
      <c r="O3" s="205"/>
      <c r="P3" s="204" t="s">
        <v>33</v>
      </c>
      <c r="Q3" s="205"/>
      <c r="R3" s="204" t="s">
        <v>34</v>
      </c>
      <c r="S3" s="205"/>
      <c r="T3" s="204" t="s">
        <v>35</v>
      </c>
      <c r="U3" s="205"/>
      <c r="V3" s="197" t="s">
        <v>200</v>
      </c>
      <c r="W3" s="197" t="s">
        <v>47</v>
      </c>
      <c r="X3" s="197" t="s">
        <v>48</v>
      </c>
      <c r="Y3" s="194" t="s">
        <v>49</v>
      </c>
      <c r="Z3" s="198" t="s">
        <v>50</v>
      </c>
      <c r="AA3" s="199" t="s">
        <v>24</v>
      </c>
      <c r="AB3" s="200" t="s">
        <v>201</v>
      </c>
      <c r="AC3" s="201" t="s">
        <v>202</v>
      </c>
      <c r="AD3" s="194" t="s">
        <v>203</v>
      </c>
    </row>
    <row r="4" spans="1:31" s="117" customFormat="1" x14ac:dyDescent="0.25">
      <c r="A4" s="122" t="s">
        <v>72</v>
      </c>
      <c r="B4" s="122">
        <v>301503181</v>
      </c>
      <c r="C4" s="122" t="s">
        <v>67</v>
      </c>
      <c r="D4" s="122">
        <v>2</v>
      </c>
      <c r="E4" s="130">
        <v>42416</v>
      </c>
      <c r="F4" s="156"/>
      <c r="G4" s="156"/>
      <c r="H4" s="122"/>
      <c r="I4" s="135"/>
      <c r="J4" s="135"/>
      <c r="K4" s="135"/>
      <c r="L4" s="135"/>
      <c r="M4" s="135"/>
      <c r="N4" s="135"/>
      <c r="O4" s="135"/>
      <c r="P4" s="135"/>
      <c r="Q4" s="135"/>
      <c r="R4" s="135"/>
      <c r="S4" s="135"/>
      <c r="T4" s="135"/>
      <c r="U4" s="135"/>
      <c r="V4" s="135"/>
      <c r="W4" s="139" t="e">
        <f t="shared" ref="W4:W7" si="0">(SUM(I4,K4,M4,O4,Q4,S4,U4))/(SUM(IF(I4=0,H4,I4),IF(K4=0,J4,K4),IF(M4=0,L4,M4),IF(O4=0,N4,O4),IF(Q4=0,P4,Q4),IF(S4=0,R4,S4),IF(U4=0,T4,U4)))</f>
        <v>#DIV/0!</v>
      </c>
      <c r="X4" s="142">
        <f t="shared" ref="X4:X35" si="1">SUM(H4,((J4+L4+N4+P4+R4)*D4),T4)</f>
        <v>0</v>
      </c>
      <c r="Y4" s="164">
        <f t="shared" ref="Y4:Y67" si="2">SUM(I4,(K4+M4+O4+Q4+S4)*D4,U4)</f>
        <v>0</v>
      </c>
      <c r="Z4" s="160">
        <f t="shared" ref="Z4:Z35" ca="1" si="3">E4-(IF(AA4,AA4,$A$2))</f>
        <v>-135</v>
      </c>
      <c r="AA4" s="149"/>
      <c r="AB4" s="186">
        <f>$Y4*1.27</f>
        <v>0</v>
      </c>
      <c r="AC4" s="187">
        <f>SUM(G4,V4,AB4)</f>
        <v>0</v>
      </c>
      <c r="AD4" s="186">
        <f>AC4-F4</f>
        <v>0</v>
      </c>
      <c r="AE4" s="147"/>
    </row>
    <row r="5" spans="1:31" s="115" customFormat="1" x14ac:dyDescent="0.25">
      <c r="A5" s="123" t="s">
        <v>70</v>
      </c>
      <c r="B5" s="123">
        <v>301503181</v>
      </c>
      <c r="C5" s="123" t="s">
        <v>67</v>
      </c>
      <c r="D5" s="123">
        <v>5</v>
      </c>
      <c r="E5" s="131">
        <v>42430</v>
      </c>
      <c r="F5" s="157"/>
      <c r="G5" s="157"/>
      <c r="H5" s="134"/>
      <c r="I5" s="136"/>
      <c r="J5" s="136"/>
      <c r="K5" s="136"/>
      <c r="L5" s="136"/>
      <c r="M5" s="136"/>
      <c r="N5" s="136"/>
      <c r="O5" s="136"/>
      <c r="P5" s="136"/>
      <c r="Q5" s="136"/>
      <c r="R5" s="136"/>
      <c r="S5" s="136"/>
      <c r="T5" s="136"/>
      <c r="U5" s="136"/>
      <c r="V5" s="136"/>
      <c r="W5" s="140" t="e">
        <f t="shared" si="0"/>
        <v>#DIV/0!</v>
      </c>
      <c r="X5" s="138">
        <f t="shared" si="1"/>
        <v>0</v>
      </c>
      <c r="Y5" s="136">
        <f t="shared" si="2"/>
        <v>0</v>
      </c>
      <c r="Z5" s="161">
        <f t="shared" ca="1" si="3"/>
        <v>-121</v>
      </c>
      <c r="AA5" s="150"/>
      <c r="AB5" s="186">
        <f t="shared" ref="AB5:AB68" si="4">$Y5*1.27</f>
        <v>0</v>
      </c>
      <c r="AC5" s="187">
        <f t="shared" ref="AC5:AC68" si="5">SUM(G5,V5,AB5)</f>
        <v>0</v>
      </c>
      <c r="AD5" s="186">
        <f t="shared" ref="AD5:AD68" si="6">AC5-F5</f>
        <v>0</v>
      </c>
      <c r="AE5" s="146"/>
    </row>
    <row r="6" spans="1:31" s="115" customFormat="1" x14ac:dyDescent="0.25">
      <c r="A6" s="123" t="s">
        <v>70</v>
      </c>
      <c r="B6" s="123">
        <v>301503181</v>
      </c>
      <c r="C6" s="123" t="s">
        <v>67</v>
      </c>
      <c r="D6" s="123">
        <v>20</v>
      </c>
      <c r="E6" s="131">
        <v>42430</v>
      </c>
      <c r="F6" s="157"/>
      <c r="G6" s="157"/>
      <c r="H6" s="123"/>
      <c r="I6" s="136"/>
      <c r="J6" s="136"/>
      <c r="K6" s="136"/>
      <c r="L6" s="136"/>
      <c r="M6" s="136"/>
      <c r="N6" s="136"/>
      <c r="O6" s="136"/>
      <c r="P6" s="136"/>
      <c r="Q6" s="136"/>
      <c r="R6" s="136"/>
      <c r="S6" s="136"/>
      <c r="T6" s="136"/>
      <c r="U6" s="136"/>
      <c r="V6" s="136"/>
      <c r="W6" s="140" t="e">
        <f t="shared" si="0"/>
        <v>#DIV/0!</v>
      </c>
      <c r="X6" s="138">
        <f t="shared" si="1"/>
        <v>0</v>
      </c>
      <c r="Y6" s="136">
        <f t="shared" si="2"/>
        <v>0</v>
      </c>
      <c r="Z6" s="161">
        <f t="shared" ca="1" si="3"/>
        <v>-121</v>
      </c>
      <c r="AA6" s="150"/>
      <c r="AB6" s="186">
        <f t="shared" si="4"/>
        <v>0</v>
      </c>
      <c r="AC6" s="187">
        <f t="shared" si="5"/>
        <v>0</v>
      </c>
      <c r="AD6" s="186">
        <f t="shared" si="6"/>
        <v>0</v>
      </c>
      <c r="AE6" s="146"/>
    </row>
    <row r="7" spans="1:31" s="115" customFormat="1" x14ac:dyDescent="0.25">
      <c r="A7" s="123" t="s">
        <v>71</v>
      </c>
      <c r="B7" s="123">
        <v>301503181</v>
      </c>
      <c r="C7" s="123" t="s">
        <v>67</v>
      </c>
      <c r="D7" s="123">
        <v>30</v>
      </c>
      <c r="E7" s="131">
        <v>42430</v>
      </c>
      <c r="F7" s="157"/>
      <c r="G7" s="157"/>
      <c r="H7" s="123"/>
      <c r="I7" s="136"/>
      <c r="J7" s="136"/>
      <c r="K7" s="136"/>
      <c r="L7" s="138"/>
      <c r="M7" s="138"/>
      <c r="N7" s="136"/>
      <c r="O7" s="136"/>
      <c r="P7" s="136"/>
      <c r="Q7" s="136"/>
      <c r="R7" s="136"/>
      <c r="S7" s="136"/>
      <c r="T7" s="136"/>
      <c r="U7" s="136"/>
      <c r="V7" s="136"/>
      <c r="W7" s="140" t="e">
        <f t="shared" si="0"/>
        <v>#DIV/0!</v>
      </c>
      <c r="X7" s="138">
        <f t="shared" si="1"/>
        <v>0</v>
      </c>
      <c r="Y7" s="136">
        <f t="shared" si="2"/>
        <v>0</v>
      </c>
      <c r="Z7" s="161">
        <f t="shared" ca="1" si="3"/>
        <v>-121</v>
      </c>
      <c r="AA7" s="150"/>
      <c r="AB7" s="186">
        <f t="shared" si="4"/>
        <v>0</v>
      </c>
      <c r="AC7" s="187">
        <f t="shared" si="5"/>
        <v>0</v>
      </c>
      <c r="AD7" s="186">
        <f t="shared" si="6"/>
        <v>0</v>
      </c>
      <c r="AE7" s="146"/>
    </row>
    <row r="8" spans="1:31" s="115" customFormat="1" x14ac:dyDescent="0.25">
      <c r="A8" s="123" t="s">
        <v>84</v>
      </c>
      <c r="B8" s="123" t="s">
        <v>54</v>
      </c>
      <c r="C8" s="123" t="s">
        <v>51</v>
      </c>
      <c r="D8" s="123">
        <v>9</v>
      </c>
      <c r="E8" s="131">
        <v>42444</v>
      </c>
      <c r="F8" s="157"/>
      <c r="G8" s="157"/>
      <c r="H8" s="123"/>
      <c r="I8" s="136"/>
      <c r="J8" s="136"/>
      <c r="K8" s="136"/>
      <c r="L8" s="136"/>
      <c r="M8" s="136"/>
      <c r="N8" s="136"/>
      <c r="O8" s="136"/>
      <c r="P8" s="136"/>
      <c r="Q8" s="136"/>
      <c r="R8" s="136"/>
      <c r="S8" s="136"/>
      <c r="T8" s="136"/>
      <c r="U8" s="136"/>
      <c r="V8" s="136"/>
      <c r="W8" s="140" t="e">
        <f>(SUM(I8,K8,M8,O8,Q8,S8,U8))/(SUM(IF(I8=0,H8,I8),IF(K8=0,J8,K8),IF(M8=0,L8,M8),IF(O8=0,N8,O8),IF(Q8=0,P8,Q8),IF(S8=0,R8,S8),IF(U8=0,T8,U8)))</f>
        <v>#DIV/0!</v>
      </c>
      <c r="X8" s="138">
        <f t="shared" si="1"/>
        <v>0</v>
      </c>
      <c r="Y8" s="136">
        <f t="shared" si="2"/>
        <v>0</v>
      </c>
      <c r="Z8" s="161">
        <f t="shared" ca="1" si="3"/>
        <v>-107</v>
      </c>
      <c r="AA8" s="150"/>
      <c r="AB8" s="186">
        <f t="shared" si="4"/>
        <v>0</v>
      </c>
      <c r="AC8" s="187">
        <f t="shared" si="5"/>
        <v>0</v>
      </c>
      <c r="AD8" s="186">
        <f t="shared" si="6"/>
        <v>0</v>
      </c>
      <c r="AE8" s="146"/>
    </row>
    <row r="9" spans="1:31" s="115" customFormat="1" x14ac:dyDescent="0.25">
      <c r="A9" s="123" t="s">
        <v>68</v>
      </c>
      <c r="B9" s="123">
        <v>301503181</v>
      </c>
      <c r="C9" s="123" t="s">
        <v>67</v>
      </c>
      <c r="D9" s="123">
        <v>30</v>
      </c>
      <c r="E9" s="131">
        <v>42466</v>
      </c>
      <c r="F9" s="157"/>
      <c r="G9" s="157"/>
      <c r="H9" s="123"/>
      <c r="I9" s="136"/>
      <c r="J9" s="136"/>
      <c r="K9" s="136"/>
      <c r="L9" s="138"/>
      <c r="M9" s="138"/>
      <c r="N9" s="136"/>
      <c r="O9" s="136"/>
      <c r="P9" s="136"/>
      <c r="Q9" s="136"/>
      <c r="R9" s="136"/>
      <c r="S9" s="136"/>
      <c r="T9" s="136"/>
      <c r="U9" s="136"/>
      <c r="V9" s="136"/>
      <c r="W9" s="140" t="e">
        <f t="shared" ref="W9:W72" si="7">(SUM(I9,K9,M9,O9,Q9,S9,U9))/(SUM(IF(I9=0,H9,I9),IF(K9=0,J9,K9),IF(M9=0,L9,M9),IF(O9=0,N9,O9),IF(Q9=0,P9,Q9),IF(S9=0,R9,S9),IF(U9=0,T9,U9)))</f>
        <v>#DIV/0!</v>
      </c>
      <c r="X9" s="138">
        <f t="shared" si="1"/>
        <v>0</v>
      </c>
      <c r="Y9" s="136">
        <f t="shared" si="2"/>
        <v>0</v>
      </c>
      <c r="Z9" s="161">
        <f t="shared" ca="1" si="3"/>
        <v>-85</v>
      </c>
      <c r="AA9" s="150"/>
      <c r="AB9" s="186">
        <f t="shared" si="4"/>
        <v>0</v>
      </c>
      <c r="AC9" s="187">
        <f t="shared" si="5"/>
        <v>0</v>
      </c>
      <c r="AD9" s="186">
        <f t="shared" si="6"/>
        <v>0</v>
      </c>
      <c r="AE9" s="146"/>
    </row>
    <row r="10" spans="1:31" s="115" customFormat="1" x14ac:dyDescent="0.25">
      <c r="A10" s="123" t="s">
        <v>69</v>
      </c>
      <c r="B10" s="123">
        <v>301503181</v>
      </c>
      <c r="C10" s="123" t="s">
        <v>67</v>
      </c>
      <c r="D10" s="123">
        <v>1</v>
      </c>
      <c r="E10" s="131">
        <v>42466</v>
      </c>
      <c r="F10" s="157"/>
      <c r="G10" s="157"/>
      <c r="H10" s="123"/>
      <c r="I10" s="136"/>
      <c r="J10" s="136"/>
      <c r="K10" s="136"/>
      <c r="L10" s="136"/>
      <c r="M10" s="136"/>
      <c r="N10" s="136"/>
      <c r="O10" s="136"/>
      <c r="P10" s="136"/>
      <c r="Q10" s="136"/>
      <c r="R10" s="136"/>
      <c r="S10" s="136"/>
      <c r="T10" s="136"/>
      <c r="U10" s="136"/>
      <c r="V10" s="136"/>
      <c r="W10" s="140" t="e">
        <f t="shared" si="7"/>
        <v>#DIV/0!</v>
      </c>
      <c r="X10" s="138">
        <f t="shared" si="1"/>
        <v>0</v>
      </c>
      <c r="Y10" s="136">
        <f t="shared" si="2"/>
        <v>0</v>
      </c>
      <c r="Z10" s="161">
        <f t="shared" ca="1" si="3"/>
        <v>-85</v>
      </c>
      <c r="AA10" s="150"/>
      <c r="AB10" s="186">
        <f t="shared" si="4"/>
        <v>0</v>
      </c>
      <c r="AC10" s="187">
        <f t="shared" si="5"/>
        <v>0</v>
      </c>
      <c r="AD10" s="186">
        <f t="shared" si="6"/>
        <v>0</v>
      </c>
      <c r="AE10" s="146"/>
    </row>
    <row r="11" spans="1:31" s="115" customFormat="1" x14ac:dyDescent="0.25">
      <c r="A11" s="123" t="s">
        <v>52</v>
      </c>
      <c r="B11" s="123" t="s">
        <v>54</v>
      </c>
      <c r="C11" s="123" t="s">
        <v>51</v>
      </c>
      <c r="D11" s="123">
        <v>1</v>
      </c>
      <c r="E11" s="131">
        <v>42474</v>
      </c>
      <c r="F11" s="157"/>
      <c r="G11" s="157"/>
      <c r="H11" s="123"/>
      <c r="I11" s="136"/>
      <c r="J11" s="136"/>
      <c r="K11" s="136"/>
      <c r="L11" s="136"/>
      <c r="M11" s="136"/>
      <c r="N11" s="136"/>
      <c r="O11" s="136"/>
      <c r="P11" s="136"/>
      <c r="Q11" s="136"/>
      <c r="R11" s="136"/>
      <c r="S11" s="136"/>
      <c r="T11" s="136"/>
      <c r="U11" s="136"/>
      <c r="V11" s="136"/>
      <c r="W11" s="140" t="e">
        <f t="shared" si="7"/>
        <v>#DIV/0!</v>
      </c>
      <c r="X11" s="138">
        <f t="shared" si="1"/>
        <v>0</v>
      </c>
      <c r="Y11" s="136">
        <f t="shared" si="2"/>
        <v>0</v>
      </c>
      <c r="Z11" s="161">
        <f t="shared" ca="1" si="3"/>
        <v>-77</v>
      </c>
      <c r="AA11" s="150"/>
      <c r="AB11" s="186">
        <f t="shared" si="4"/>
        <v>0</v>
      </c>
      <c r="AC11" s="187">
        <f t="shared" si="5"/>
        <v>0</v>
      </c>
      <c r="AD11" s="186">
        <f t="shared" si="6"/>
        <v>0</v>
      </c>
      <c r="AE11" s="146"/>
    </row>
    <row r="12" spans="1:31" s="115" customFormat="1" x14ac:dyDescent="0.25">
      <c r="A12" s="123" t="s">
        <v>52</v>
      </c>
      <c r="B12" s="123" t="s">
        <v>54</v>
      </c>
      <c r="C12" s="123" t="s">
        <v>51</v>
      </c>
      <c r="D12" s="123">
        <v>14</v>
      </c>
      <c r="E12" s="131">
        <v>42503</v>
      </c>
      <c r="F12" s="157"/>
      <c r="G12" s="157"/>
      <c r="H12" s="123"/>
      <c r="I12" s="136"/>
      <c r="J12" s="136"/>
      <c r="K12" s="136"/>
      <c r="L12" s="138"/>
      <c r="M12" s="138"/>
      <c r="N12" s="136"/>
      <c r="O12" s="136"/>
      <c r="P12" s="136"/>
      <c r="Q12" s="136"/>
      <c r="R12" s="136"/>
      <c r="S12" s="136"/>
      <c r="T12" s="136"/>
      <c r="U12" s="136"/>
      <c r="V12" s="136"/>
      <c r="W12" s="140" t="e">
        <f t="shared" si="7"/>
        <v>#DIV/0!</v>
      </c>
      <c r="X12" s="138">
        <f t="shared" si="1"/>
        <v>0</v>
      </c>
      <c r="Y12" s="136">
        <f t="shared" si="2"/>
        <v>0</v>
      </c>
      <c r="Z12" s="161">
        <f t="shared" ca="1" si="3"/>
        <v>-48</v>
      </c>
      <c r="AA12" s="150"/>
      <c r="AB12" s="186">
        <f t="shared" si="4"/>
        <v>0</v>
      </c>
      <c r="AC12" s="187">
        <f t="shared" si="5"/>
        <v>0</v>
      </c>
      <c r="AD12" s="186">
        <f t="shared" si="6"/>
        <v>0</v>
      </c>
      <c r="AE12" s="146"/>
    </row>
    <row r="13" spans="1:31" s="115" customFormat="1" x14ac:dyDescent="0.25">
      <c r="A13" s="123" t="s">
        <v>53</v>
      </c>
      <c r="B13" s="123" t="s">
        <v>54</v>
      </c>
      <c r="C13" s="123" t="s">
        <v>51</v>
      </c>
      <c r="D13" s="123">
        <v>7</v>
      </c>
      <c r="E13" s="131">
        <v>42503</v>
      </c>
      <c r="F13" s="157"/>
      <c r="G13" s="157"/>
      <c r="H13" s="134"/>
      <c r="I13" s="136"/>
      <c r="J13" s="136"/>
      <c r="K13" s="136"/>
      <c r="L13" s="136"/>
      <c r="M13" s="136"/>
      <c r="N13" s="136"/>
      <c r="O13" s="136"/>
      <c r="P13" s="136"/>
      <c r="Q13" s="136"/>
      <c r="R13" s="136"/>
      <c r="S13" s="136"/>
      <c r="T13" s="136"/>
      <c r="U13" s="136"/>
      <c r="V13" s="136"/>
      <c r="W13" s="140" t="e">
        <f t="shared" si="7"/>
        <v>#DIV/0!</v>
      </c>
      <c r="X13" s="138">
        <f t="shared" si="1"/>
        <v>0</v>
      </c>
      <c r="Y13" s="136">
        <f t="shared" si="2"/>
        <v>0</v>
      </c>
      <c r="Z13" s="161">
        <f ca="1">E13-(IF(AA13,AA13,$A$2))</f>
        <v>-48</v>
      </c>
      <c r="AA13" s="150"/>
      <c r="AB13" s="186">
        <f t="shared" si="4"/>
        <v>0</v>
      </c>
      <c r="AC13" s="187">
        <f t="shared" si="5"/>
        <v>0</v>
      </c>
      <c r="AD13" s="186">
        <f t="shared" si="6"/>
        <v>0</v>
      </c>
      <c r="AE13" s="146"/>
    </row>
    <row r="14" spans="1:31" s="115" customFormat="1" x14ac:dyDescent="0.25">
      <c r="A14" s="123" t="s">
        <v>93</v>
      </c>
      <c r="B14" s="123" t="s">
        <v>62</v>
      </c>
      <c r="C14" s="123" t="s">
        <v>51</v>
      </c>
      <c r="D14" s="123">
        <v>5000</v>
      </c>
      <c r="E14" s="131">
        <v>42529</v>
      </c>
      <c r="F14" s="157"/>
      <c r="G14" s="157"/>
      <c r="H14" s="123"/>
      <c r="I14" s="136"/>
      <c r="J14" s="136"/>
      <c r="K14" s="136"/>
      <c r="L14" s="136"/>
      <c r="M14" s="136"/>
      <c r="N14" s="136"/>
      <c r="O14" s="136"/>
      <c r="P14" s="136"/>
      <c r="Q14" s="136"/>
      <c r="R14" s="136"/>
      <c r="S14" s="136"/>
      <c r="T14" s="136"/>
      <c r="U14" s="136"/>
      <c r="V14" s="136"/>
      <c r="W14" s="140" t="e">
        <f t="shared" si="7"/>
        <v>#DIV/0!</v>
      </c>
      <c r="X14" s="138">
        <f t="shared" si="1"/>
        <v>0</v>
      </c>
      <c r="Y14" s="136">
        <f t="shared" si="2"/>
        <v>0</v>
      </c>
      <c r="Z14" s="161">
        <f t="shared" si="3"/>
        <v>-15</v>
      </c>
      <c r="AA14" s="150">
        <v>42544</v>
      </c>
      <c r="AB14" s="186">
        <f t="shared" si="4"/>
        <v>0</v>
      </c>
      <c r="AC14" s="187">
        <f t="shared" si="5"/>
        <v>0</v>
      </c>
      <c r="AD14" s="186">
        <f t="shared" si="6"/>
        <v>0</v>
      </c>
      <c r="AE14" s="146"/>
    </row>
    <row r="15" spans="1:31" s="115" customFormat="1" x14ac:dyDescent="0.25">
      <c r="A15" s="123" t="s">
        <v>63</v>
      </c>
      <c r="B15" s="123" t="s">
        <v>62</v>
      </c>
      <c r="C15" s="123" t="s">
        <v>51</v>
      </c>
      <c r="D15" s="123">
        <v>45</v>
      </c>
      <c r="E15" s="131">
        <v>42529</v>
      </c>
      <c r="F15" s="157"/>
      <c r="G15" s="157"/>
      <c r="H15" s="123"/>
      <c r="I15" s="136"/>
      <c r="J15" s="136"/>
      <c r="K15" s="136"/>
      <c r="L15" s="138"/>
      <c r="M15" s="138"/>
      <c r="N15" s="136"/>
      <c r="O15" s="136"/>
      <c r="P15" s="136"/>
      <c r="Q15" s="136"/>
      <c r="R15" s="136"/>
      <c r="S15" s="136"/>
      <c r="T15" s="136"/>
      <c r="U15" s="136"/>
      <c r="V15" s="136"/>
      <c r="W15" s="140" t="e">
        <f t="shared" si="7"/>
        <v>#DIV/0!</v>
      </c>
      <c r="X15" s="138">
        <f t="shared" si="1"/>
        <v>0</v>
      </c>
      <c r="Y15" s="136">
        <f t="shared" si="2"/>
        <v>0</v>
      </c>
      <c r="Z15" s="161">
        <f>E15-(IF(AA15,AA15,$A$2))</f>
        <v>-15</v>
      </c>
      <c r="AA15" s="150">
        <v>42544</v>
      </c>
      <c r="AB15" s="186">
        <f t="shared" si="4"/>
        <v>0</v>
      </c>
      <c r="AC15" s="187">
        <f t="shared" si="5"/>
        <v>0</v>
      </c>
      <c r="AD15" s="186">
        <f t="shared" si="6"/>
        <v>0</v>
      </c>
      <c r="AE15" s="146"/>
    </row>
    <row r="16" spans="1:31" s="115" customFormat="1" x14ac:dyDescent="0.25">
      <c r="A16" s="123" t="s">
        <v>53</v>
      </c>
      <c r="B16" s="123" t="s">
        <v>54</v>
      </c>
      <c r="C16" s="123" t="s">
        <v>51</v>
      </c>
      <c r="D16" s="123">
        <v>3</v>
      </c>
      <c r="E16" s="131">
        <v>42541</v>
      </c>
      <c r="F16" s="157"/>
      <c r="G16" s="157"/>
      <c r="H16" s="123"/>
      <c r="I16" s="136"/>
      <c r="J16" s="136"/>
      <c r="K16" s="136"/>
      <c r="L16" s="136"/>
      <c r="M16" s="136"/>
      <c r="N16" s="136"/>
      <c r="O16" s="136"/>
      <c r="P16" s="136"/>
      <c r="Q16" s="136"/>
      <c r="R16" s="136"/>
      <c r="S16" s="136"/>
      <c r="T16" s="136"/>
      <c r="U16" s="136"/>
      <c r="V16" s="136"/>
      <c r="W16" s="140" t="e">
        <f t="shared" si="7"/>
        <v>#DIV/0!</v>
      </c>
      <c r="X16" s="138">
        <f t="shared" si="1"/>
        <v>0</v>
      </c>
      <c r="Y16" s="136">
        <f t="shared" si="2"/>
        <v>0</v>
      </c>
      <c r="Z16" s="161">
        <f t="shared" ca="1" si="3"/>
        <v>-10</v>
      </c>
      <c r="AA16" s="150"/>
      <c r="AB16" s="186">
        <f t="shared" si="4"/>
        <v>0</v>
      </c>
      <c r="AC16" s="187">
        <f t="shared" si="5"/>
        <v>0</v>
      </c>
      <c r="AD16" s="186">
        <f t="shared" si="6"/>
        <v>0</v>
      </c>
      <c r="AE16" s="146"/>
    </row>
    <row r="17" spans="1:31" s="115" customFormat="1" x14ac:dyDescent="0.25">
      <c r="A17" s="123" t="s">
        <v>57</v>
      </c>
      <c r="B17" s="123" t="s">
        <v>56</v>
      </c>
      <c r="C17" s="123" t="s">
        <v>51</v>
      </c>
      <c r="D17" s="123">
        <v>20</v>
      </c>
      <c r="E17" s="131">
        <v>42545</v>
      </c>
      <c r="F17" s="157"/>
      <c r="G17" s="157"/>
      <c r="H17" s="123"/>
      <c r="I17" s="136"/>
      <c r="J17" s="136"/>
      <c r="K17" s="136"/>
      <c r="L17" s="136"/>
      <c r="M17" s="136"/>
      <c r="N17" s="136"/>
      <c r="O17" s="136"/>
      <c r="P17" s="136"/>
      <c r="Q17" s="136"/>
      <c r="R17" s="136"/>
      <c r="S17" s="136"/>
      <c r="T17" s="136"/>
      <c r="U17" s="136"/>
      <c r="V17" s="136"/>
      <c r="W17" s="140" t="e">
        <f t="shared" si="7"/>
        <v>#DIV/0!</v>
      </c>
      <c r="X17" s="138">
        <f t="shared" si="1"/>
        <v>0</v>
      </c>
      <c r="Y17" s="136">
        <f t="shared" si="2"/>
        <v>0</v>
      </c>
      <c r="Z17" s="161">
        <f t="shared" ca="1" si="3"/>
        <v>-6</v>
      </c>
      <c r="AA17" s="150"/>
      <c r="AB17" s="186">
        <f t="shared" si="4"/>
        <v>0</v>
      </c>
      <c r="AC17" s="187">
        <f t="shared" si="5"/>
        <v>0</v>
      </c>
      <c r="AD17" s="186">
        <f t="shared" si="6"/>
        <v>0</v>
      </c>
      <c r="AE17" s="146"/>
    </row>
    <row r="18" spans="1:31" s="115" customFormat="1" x14ac:dyDescent="0.25">
      <c r="A18" s="123" t="s">
        <v>58</v>
      </c>
      <c r="B18" s="123" t="s">
        <v>56</v>
      </c>
      <c r="C18" s="123" t="s">
        <v>51</v>
      </c>
      <c r="D18" s="123">
        <v>60</v>
      </c>
      <c r="E18" s="131">
        <v>42545</v>
      </c>
      <c r="F18" s="157"/>
      <c r="G18" s="157"/>
      <c r="H18" s="123"/>
      <c r="I18" s="136"/>
      <c r="J18" s="136"/>
      <c r="K18" s="136"/>
      <c r="L18" s="136"/>
      <c r="M18" s="136"/>
      <c r="N18" s="136"/>
      <c r="O18" s="136"/>
      <c r="P18" s="136"/>
      <c r="Q18" s="136"/>
      <c r="R18" s="136"/>
      <c r="S18" s="136"/>
      <c r="T18" s="136"/>
      <c r="U18" s="136"/>
      <c r="V18" s="136"/>
      <c r="W18" s="140" t="e">
        <f t="shared" si="7"/>
        <v>#DIV/0!</v>
      </c>
      <c r="X18" s="138">
        <f t="shared" si="1"/>
        <v>0</v>
      </c>
      <c r="Y18" s="136">
        <f t="shared" si="2"/>
        <v>0</v>
      </c>
      <c r="Z18" s="161">
        <f t="shared" ca="1" si="3"/>
        <v>-6</v>
      </c>
      <c r="AA18" s="150"/>
      <c r="AB18" s="186">
        <f t="shared" si="4"/>
        <v>0</v>
      </c>
      <c r="AC18" s="187">
        <f t="shared" si="5"/>
        <v>0</v>
      </c>
      <c r="AD18" s="186">
        <f t="shared" si="6"/>
        <v>0</v>
      </c>
      <c r="AE18" s="146"/>
    </row>
    <row r="19" spans="1:31" s="115" customFormat="1" x14ac:dyDescent="0.25">
      <c r="A19" s="123" t="s">
        <v>55</v>
      </c>
      <c r="B19" s="123" t="s">
        <v>56</v>
      </c>
      <c r="C19" s="123" t="s">
        <v>51</v>
      </c>
      <c r="D19" s="123">
        <v>70</v>
      </c>
      <c r="E19" s="131">
        <v>42545</v>
      </c>
      <c r="F19" s="157"/>
      <c r="G19" s="157"/>
      <c r="H19" s="123"/>
      <c r="I19" s="136"/>
      <c r="J19" s="136"/>
      <c r="K19" s="136"/>
      <c r="L19" s="138"/>
      <c r="M19" s="138"/>
      <c r="N19" s="136"/>
      <c r="O19" s="136"/>
      <c r="P19" s="136"/>
      <c r="Q19" s="136"/>
      <c r="R19" s="136"/>
      <c r="S19" s="136"/>
      <c r="T19" s="136"/>
      <c r="U19" s="136"/>
      <c r="V19" s="136"/>
      <c r="W19" s="140" t="e">
        <f t="shared" si="7"/>
        <v>#DIV/0!</v>
      </c>
      <c r="X19" s="138">
        <f t="shared" si="1"/>
        <v>0</v>
      </c>
      <c r="Y19" s="136">
        <f t="shared" si="2"/>
        <v>0</v>
      </c>
      <c r="Z19" s="161">
        <f t="shared" ca="1" si="3"/>
        <v>-6</v>
      </c>
      <c r="AA19" s="150"/>
      <c r="AB19" s="186">
        <f t="shared" si="4"/>
        <v>0</v>
      </c>
      <c r="AC19" s="187">
        <f t="shared" si="5"/>
        <v>0</v>
      </c>
      <c r="AD19" s="186">
        <f t="shared" si="6"/>
        <v>0</v>
      </c>
      <c r="AE19" s="146"/>
    </row>
    <row r="20" spans="1:31" s="115" customFormat="1" x14ac:dyDescent="0.25">
      <c r="A20" s="123" t="s">
        <v>60</v>
      </c>
      <c r="B20" s="123" t="s">
        <v>56</v>
      </c>
      <c r="C20" s="123" t="s">
        <v>51</v>
      </c>
      <c r="D20" s="123">
        <v>30</v>
      </c>
      <c r="E20" s="131">
        <v>42545</v>
      </c>
      <c r="F20" s="157"/>
      <c r="G20" s="157"/>
      <c r="H20" s="134"/>
      <c r="I20" s="136"/>
      <c r="J20" s="136"/>
      <c r="K20" s="136"/>
      <c r="L20" s="136"/>
      <c r="M20" s="136"/>
      <c r="N20" s="136"/>
      <c r="O20" s="136"/>
      <c r="P20" s="136"/>
      <c r="Q20" s="136"/>
      <c r="R20" s="136"/>
      <c r="S20" s="136"/>
      <c r="T20" s="136"/>
      <c r="U20" s="136"/>
      <c r="V20" s="136"/>
      <c r="W20" s="140" t="e">
        <f t="shared" si="7"/>
        <v>#DIV/0!</v>
      </c>
      <c r="X20" s="138">
        <f t="shared" si="1"/>
        <v>0</v>
      </c>
      <c r="Y20" s="136">
        <f t="shared" si="2"/>
        <v>0</v>
      </c>
      <c r="Z20" s="161">
        <f t="shared" ca="1" si="3"/>
        <v>-6</v>
      </c>
      <c r="AA20" s="150"/>
      <c r="AB20" s="186">
        <f t="shared" si="4"/>
        <v>0</v>
      </c>
      <c r="AC20" s="187">
        <f t="shared" si="5"/>
        <v>0</v>
      </c>
      <c r="AD20" s="186">
        <f t="shared" si="6"/>
        <v>0</v>
      </c>
      <c r="AE20" s="146"/>
    </row>
    <row r="21" spans="1:31" s="115" customFormat="1" x14ac:dyDescent="0.25">
      <c r="A21" s="123" t="s">
        <v>61</v>
      </c>
      <c r="B21" s="123" t="s">
        <v>56</v>
      </c>
      <c r="C21" s="123" t="s">
        <v>51</v>
      </c>
      <c r="D21" s="123">
        <v>30</v>
      </c>
      <c r="E21" s="131">
        <v>42545</v>
      </c>
      <c r="F21" s="157"/>
      <c r="G21" s="157"/>
      <c r="H21" s="123"/>
      <c r="I21" s="136"/>
      <c r="J21" s="136"/>
      <c r="K21" s="136"/>
      <c r="L21" s="138"/>
      <c r="M21" s="138"/>
      <c r="N21" s="136"/>
      <c r="O21" s="136"/>
      <c r="P21" s="136"/>
      <c r="Q21" s="136"/>
      <c r="R21" s="136"/>
      <c r="S21" s="136"/>
      <c r="T21" s="136"/>
      <c r="U21" s="136"/>
      <c r="V21" s="136"/>
      <c r="W21" s="140" t="e">
        <f t="shared" si="7"/>
        <v>#DIV/0!</v>
      </c>
      <c r="X21" s="138">
        <f t="shared" si="1"/>
        <v>0</v>
      </c>
      <c r="Y21" s="136">
        <f t="shared" si="2"/>
        <v>0</v>
      </c>
      <c r="Z21" s="161">
        <f t="shared" ca="1" si="3"/>
        <v>-6</v>
      </c>
      <c r="AA21" s="150"/>
      <c r="AB21" s="186">
        <f t="shared" si="4"/>
        <v>0</v>
      </c>
      <c r="AC21" s="187">
        <f t="shared" si="5"/>
        <v>0</v>
      </c>
      <c r="AD21" s="186">
        <f t="shared" si="6"/>
        <v>0</v>
      </c>
      <c r="AE21" s="146"/>
    </row>
    <row r="22" spans="1:31" s="115" customFormat="1" x14ac:dyDescent="0.25">
      <c r="A22" s="123" t="s">
        <v>90</v>
      </c>
      <c r="B22" s="123" t="s">
        <v>56</v>
      </c>
      <c r="C22" s="123" t="s">
        <v>51</v>
      </c>
      <c r="D22" s="123">
        <v>20</v>
      </c>
      <c r="E22" s="131">
        <v>42545</v>
      </c>
      <c r="F22" s="157"/>
      <c r="G22" s="157"/>
      <c r="H22" s="134"/>
      <c r="I22" s="136"/>
      <c r="J22" s="136"/>
      <c r="K22" s="136"/>
      <c r="L22" s="136"/>
      <c r="M22" s="136"/>
      <c r="N22" s="136"/>
      <c r="O22" s="136"/>
      <c r="P22" s="136"/>
      <c r="Q22" s="136"/>
      <c r="R22" s="136"/>
      <c r="S22" s="136"/>
      <c r="T22" s="136"/>
      <c r="U22" s="136"/>
      <c r="V22" s="136"/>
      <c r="W22" s="140" t="e">
        <f t="shared" si="7"/>
        <v>#DIV/0!</v>
      </c>
      <c r="X22" s="138">
        <f t="shared" si="1"/>
        <v>0</v>
      </c>
      <c r="Y22" s="136">
        <f t="shared" si="2"/>
        <v>0</v>
      </c>
      <c r="Z22" s="161">
        <f t="shared" ca="1" si="3"/>
        <v>-6</v>
      </c>
      <c r="AA22" s="150"/>
      <c r="AB22" s="186">
        <f t="shared" si="4"/>
        <v>0</v>
      </c>
      <c r="AC22" s="187">
        <f t="shared" si="5"/>
        <v>0</v>
      </c>
      <c r="AD22" s="186">
        <f t="shared" si="6"/>
        <v>0</v>
      </c>
      <c r="AE22" s="146"/>
    </row>
    <row r="23" spans="1:31" s="115" customFormat="1" x14ac:dyDescent="0.25">
      <c r="A23" s="123" t="s">
        <v>59</v>
      </c>
      <c r="B23" s="123" t="s">
        <v>56</v>
      </c>
      <c r="C23" s="123" t="s">
        <v>51</v>
      </c>
      <c r="D23" s="123">
        <v>20</v>
      </c>
      <c r="E23" s="131">
        <v>42545</v>
      </c>
      <c r="F23" s="157"/>
      <c r="G23" s="157"/>
      <c r="H23" s="123"/>
      <c r="I23" s="136"/>
      <c r="J23" s="136"/>
      <c r="K23" s="136"/>
      <c r="L23" s="138"/>
      <c r="M23" s="138"/>
      <c r="N23" s="136"/>
      <c r="O23" s="136"/>
      <c r="P23" s="136"/>
      <c r="Q23" s="136"/>
      <c r="R23" s="136"/>
      <c r="S23" s="136"/>
      <c r="T23" s="136"/>
      <c r="U23" s="136"/>
      <c r="V23" s="136"/>
      <c r="W23" s="140" t="e">
        <f t="shared" si="7"/>
        <v>#DIV/0!</v>
      </c>
      <c r="X23" s="138">
        <f t="shared" si="1"/>
        <v>0</v>
      </c>
      <c r="Y23" s="136">
        <f t="shared" si="2"/>
        <v>0</v>
      </c>
      <c r="Z23" s="161">
        <f t="shared" ca="1" si="3"/>
        <v>-6</v>
      </c>
      <c r="AA23" s="150"/>
      <c r="AB23" s="186">
        <f t="shared" si="4"/>
        <v>0</v>
      </c>
      <c r="AC23" s="187">
        <f t="shared" si="5"/>
        <v>0</v>
      </c>
      <c r="AD23" s="186">
        <f t="shared" si="6"/>
        <v>0</v>
      </c>
      <c r="AE23" s="146"/>
    </row>
    <row r="24" spans="1:31" s="115" customFormat="1" x14ac:dyDescent="0.25">
      <c r="A24" s="123" t="s">
        <v>94</v>
      </c>
      <c r="B24" s="123" t="s">
        <v>95</v>
      </c>
      <c r="C24" s="125" t="s">
        <v>51</v>
      </c>
      <c r="D24" s="123">
        <v>1</v>
      </c>
      <c r="E24" s="131">
        <v>42548</v>
      </c>
      <c r="F24" s="157"/>
      <c r="G24" s="157"/>
      <c r="H24" s="123"/>
      <c r="I24" s="136"/>
      <c r="J24" s="136"/>
      <c r="K24" s="136"/>
      <c r="L24" s="136"/>
      <c r="M24" s="136"/>
      <c r="N24" s="136"/>
      <c r="O24" s="136"/>
      <c r="P24" s="136"/>
      <c r="Q24" s="136"/>
      <c r="R24" s="136"/>
      <c r="S24" s="136"/>
      <c r="T24" s="136"/>
      <c r="U24" s="136"/>
      <c r="V24" s="136"/>
      <c r="W24" s="140" t="e">
        <f t="shared" si="7"/>
        <v>#DIV/0!</v>
      </c>
      <c r="X24" s="138">
        <f t="shared" si="1"/>
        <v>0</v>
      </c>
      <c r="Y24" s="136">
        <f t="shared" si="2"/>
        <v>0</v>
      </c>
      <c r="Z24" s="161">
        <f t="shared" ca="1" si="3"/>
        <v>-3</v>
      </c>
      <c r="AA24" s="150"/>
      <c r="AB24" s="186">
        <f t="shared" si="4"/>
        <v>0</v>
      </c>
      <c r="AC24" s="187">
        <f t="shared" si="5"/>
        <v>0</v>
      </c>
      <c r="AD24" s="186">
        <f t="shared" si="6"/>
        <v>0</v>
      </c>
      <c r="AE24" s="146"/>
    </row>
    <row r="25" spans="1:31" s="115" customFormat="1" x14ac:dyDescent="0.25">
      <c r="A25" s="123" t="s">
        <v>120</v>
      </c>
      <c r="B25" s="123">
        <v>11289</v>
      </c>
      <c r="C25" s="126" t="s">
        <v>119</v>
      </c>
      <c r="D25" s="123">
        <v>4</v>
      </c>
      <c r="E25" s="131">
        <v>42552</v>
      </c>
      <c r="F25" s="157"/>
      <c r="G25" s="157"/>
      <c r="H25" s="123"/>
      <c r="I25" s="136"/>
      <c r="J25" s="136"/>
      <c r="K25" s="136"/>
      <c r="L25" s="136"/>
      <c r="M25" s="136"/>
      <c r="N25" s="136"/>
      <c r="O25" s="136"/>
      <c r="P25" s="136"/>
      <c r="Q25" s="136"/>
      <c r="R25" s="136"/>
      <c r="S25" s="136"/>
      <c r="T25" s="136"/>
      <c r="U25" s="136"/>
      <c r="V25" s="136"/>
      <c r="W25" s="140" t="e">
        <f t="shared" si="7"/>
        <v>#DIV/0!</v>
      </c>
      <c r="X25" s="138">
        <f t="shared" si="1"/>
        <v>0</v>
      </c>
      <c r="Y25" s="136">
        <f t="shared" si="2"/>
        <v>0</v>
      </c>
      <c r="Z25" s="161">
        <f t="shared" ca="1" si="3"/>
        <v>1</v>
      </c>
      <c r="AA25" s="150"/>
      <c r="AB25" s="186">
        <f t="shared" si="4"/>
        <v>0</v>
      </c>
      <c r="AC25" s="187">
        <f t="shared" si="5"/>
        <v>0</v>
      </c>
      <c r="AD25" s="186">
        <f t="shared" si="6"/>
        <v>0</v>
      </c>
      <c r="AE25" s="146"/>
    </row>
    <row r="26" spans="1:31" s="115" customFormat="1" x14ac:dyDescent="0.25">
      <c r="A26" s="123" t="s">
        <v>121</v>
      </c>
      <c r="B26" s="123" t="s">
        <v>122</v>
      </c>
      <c r="C26" s="123" t="s">
        <v>123</v>
      </c>
      <c r="D26" s="123">
        <v>6</v>
      </c>
      <c r="E26" s="131">
        <v>42552</v>
      </c>
      <c r="F26" s="157"/>
      <c r="G26" s="157"/>
      <c r="H26" s="123"/>
      <c r="I26" s="136"/>
      <c r="J26" s="136"/>
      <c r="K26" s="136"/>
      <c r="L26" s="138"/>
      <c r="M26" s="138"/>
      <c r="N26" s="136"/>
      <c r="O26" s="136"/>
      <c r="P26" s="136"/>
      <c r="Q26" s="136"/>
      <c r="R26" s="136"/>
      <c r="S26" s="136"/>
      <c r="T26" s="136"/>
      <c r="U26" s="136"/>
      <c r="V26" s="136"/>
      <c r="W26" s="140" t="e">
        <f t="shared" si="7"/>
        <v>#DIV/0!</v>
      </c>
      <c r="X26" s="138">
        <f t="shared" si="1"/>
        <v>0</v>
      </c>
      <c r="Y26" s="136">
        <f t="shared" si="2"/>
        <v>0</v>
      </c>
      <c r="Z26" s="161">
        <f t="shared" ca="1" si="3"/>
        <v>1</v>
      </c>
      <c r="AA26" s="150"/>
      <c r="AB26" s="186">
        <f t="shared" si="4"/>
        <v>0</v>
      </c>
      <c r="AC26" s="187">
        <f t="shared" si="5"/>
        <v>0</v>
      </c>
      <c r="AD26" s="186">
        <f t="shared" si="6"/>
        <v>0</v>
      </c>
      <c r="AE26" s="146"/>
    </row>
    <row r="27" spans="1:31" s="115" customFormat="1" x14ac:dyDescent="0.25">
      <c r="A27" s="123" t="s">
        <v>124</v>
      </c>
      <c r="B27" s="123" t="s">
        <v>122</v>
      </c>
      <c r="C27" s="123" t="s">
        <v>123</v>
      </c>
      <c r="D27" s="123">
        <v>16</v>
      </c>
      <c r="E27" s="131">
        <v>42552</v>
      </c>
      <c r="F27" s="157"/>
      <c r="G27" s="157"/>
      <c r="H27" s="123"/>
      <c r="I27" s="136"/>
      <c r="J27" s="136"/>
      <c r="K27" s="136"/>
      <c r="L27" s="136"/>
      <c r="M27" s="136"/>
      <c r="N27" s="136"/>
      <c r="O27" s="136"/>
      <c r="P27" s="136"/>
      <c r="Q27" s="136"/>
      <c r="R27" s="136"/>
      <c r="S27" s="136"/>
      <c r="T27" s="136"/>
      <c r="U27" s="136"/>
      <c r="V27" s="136"/>
      <c r="W27" s="140" t="e">
        <f t="shared" si="7"/>
        <v>#DIV/0!</v>
      </c>
      <c r="X27" s="138">
        <f t="shared" si="1"/>
        <v>0</v>
      </c>
      <c r="Y27" s="136">
        <f t="shared" si="2"/>
        <v>0</v>
      </c>
      <c r="Z27" s="161">
        <f t="shared" ca="1" si="3"/>
        <v>1</v>
      </c>
      <c r="AA27" s="150"/>
      <c r="AB27" s="186">
        <f t="shared" si="4"/>
        <v>0</v>
      </c>
      <c r="AC27" s="187">
        <f t="shared" si="5"/>
        <v>0</v>
      </c>
      <c r="AD27" s="186">
        <f t="shared" si="6"/>
        <v>0</v>
      </c>
      <c r="AE27" s="146"/>
    </row>
    <row r="28" spans="1:31" s="115" customFormat="1" x14ac:dyDescent="0.25">
      <c r="A28" s="123" t="s">
        <v>125</v>
      </c>
      <c r="B28" s="123" t="s">
        <v>122</v>
      </c>
      <c r="C28" s="123" t="s">
        <v>123</v>
      </c>
      <c r="D28" s="123">
        <v>8</v>
      </c>
      <c r="E28" s="131">
        <v>42552</v>
      </c>
      <c r="F28" s="157"/>
      <c r="G28" s="157"/>
      <c r="H28" s="134"/>
      <c r="I28" s="136"/>
      <c r="J28" s="136"/>
      <c r="K28" s="136"/>
      <c r="L28" s="136"/>
      <c r="M28" s="136"/>
      <c r="N28" s="136"/>
      <c r="O28" s="136"/>
      <c r="P28" s="136"/>
      <c r="Q28" s="136"/>
      <c r="R28" s="136"/>
      <c r="S28" s="136"/>
      <c r="T28" s="136"/>
      <c r="U28" s="136"/>
      <c r="V28" s="136"/>
      <c r="W28" s="140" t="e">
        <f t="shared" si="7"/>
        <v>#DIV/0!</v>
      </c>
      <c r="X28" s="138">
        <f t="shared" si="1"/>
        <v>0</v>
      </c>
      <c r="Y28" s="136">
        <f t="shared" si="2"/>
        <v>0</v>
      </c>
      <c r="Z28" s="161">
        <f t="shared" ca="1" si="3"/>
        <v>1</v>
      </c>
      <c r="AA28" s="150"/>
      <c r="AB28" s="186">
        <f t="shared" si="4"/>
        <v>0</v>
      </c>
      <c r="AC28" s="187">
        <f t="shared" si="5"/>
        <v>0</v>
      </c>
      <c r="AD28" s="186">
        <f t="shared" si="6"/>
        <v>0</v>
      </c>
      <c r="AE28" s="146"/>
    </row>
    <row r="29" spans="1:31" s="115" customFormat="1" x14ac:dyDescent="0.25">
      <c r="A29" s="123" t="s">
        <v>129</v>
      </c>
      <c r="B29" s="123" t="s">
        <v>133</v>
      </c>
      <c r="C29" s="123" t="s">
        <v>123</v>
      </c>
      <c r="D29" s="123">
        <v>4</v>
      </c>
      <c r="E29" s="131">
        <v>42555</v>
      </c>
      <c r="F29" s="157"/>
      <c r="G29" s="157"/>
      <c r="H29" s="123"/>
      <c r="I29" s="136"/>
      <c r="J29" s="136"/>
      <c r="K29" s="136"/>
      <c r="L29" s="136"/>
      <c r="M29" s="136"/>
      <c r="N29" s="136"/>
      <c r="O29" s="136"/>
      <c r="P29" s="136"/>
      <c r="Q29" s="136"/>
      <c r="R29" s="136"/>
      <c r="S29" s="136"/>
      <c r="T29" s="136"/>
      <c r="U29" s="136"/>
      <c r="V29" s="136"/>
      <c r="W29" s="140" t="e">
        <f t="shared" si="7"/>
        <v>#DIV/0!</v>
      </c>
      <c r="X29" s="138">
        <f t="shared" si="1"/>
        <v>0</v>
      </c>
      <c r="Y29" s="136">
        <f t="shared" si="2"/>
        <v>0</v>
      </c>
      <c r="Z29" s="161">
        <f t="shared" ca="1" si="3"/>
        <v>4</v>
      </c>
      <c r="AA29" s="150"/>
      <c r="AB29" s="186">
        <f t="shared" si="4"/>
        <v>0</v>
      </c>
      <c r="AC29" s="187">
        <f t="shared" si="5"/>
        <v>0</v>
      </c>
      <c r="AD29" s="186">
        <f t="shared" si="6"/>
        <v>0</v>
      </c>
      <c r="AE29" s="146"/>
    </row>
    <row r="30" spans="1:31" s="115" customFormat="1" x14ac:dyDescent="0.25">
      <c r="A30" s="123" t="s">
        <v>130</v>
      </c>
      <c r="B30" s="123" t="s">
        <v>133</v>
      </c>
      <c r="C30" s="123" t="s">
        <v>123</v>
      </c>
      <c r="D30" s="123">
        <v>4</v>
      </c>
      <c r="E30" s="131">
        <v>42555</v>
      </c>
      <c r="F30" s="157"/>
      <c r="G30" s="157"/>
      <c r="H30" s="134"/>
      <c r="I30" s="136"/>
      <c r="J30" s="136"/>
      <c r="K30" s="136"/>
      <c r="L30" s="136"/>
      <c r="M30" s="136"/>
      <c r="N30" s="136"/>
      <c r="O30" s="136"/>
      <c r="P30" s="136"/>
      <c r="Q30" s="136"/>
      <c r="R30" s="136"/>
      <c r="S30" s="136"/>
      <c r="T30" s="136"/>
      <c r="U30" s="136"/>
      <c r="V30" s="136"/>
      <c r="W30" s="140" t="e">
        <f t="shared" si="7"/>
        <v>#DIV/0!</v>
      </c>
      <c r="X30" s="138">
        <f t="shared" si="1"/>
        <v>0</v>
      </c>
      <c r="Y30" s="136">
        <f t="shared" si="2"/>
        <v>0</v>
      </c>
      <c r="Z30" s="161">
        <f t="shared" ca="1" si="3"/>
        <v>4</v>
      </c>
      <c r="AA30" s="150"/>
      <c r="AB30" s="186">
        <f t="shared" si="4"/>
        <v>0</v>
      </c>
      <c r="AC30" s="187">
        <f t="shared" si="5"/>
        <v>0</v>
      </c>
      <c r="AD30" s="186">
        <f t="shared" si="6"/>
        <v>0</v>
      </c>
      <c r="AE30" s="146"/>
    </row>
    <row r="31" spans="1:31" s="115" customFormat="1" x14ac:dyDescent="0.25">
      <c r="A31" s="123" t="s">
        <v>131</v>
      </c>
      <c r="B31" s="123" t="s">
        <v>133</v>
      </c>
      <c r="C31" s="123" t="s">
        <v>123</v>
      </c>
      <c r="D31" s="123">
        <v>4</v>
      </c>
      <c r="E31" s="131">
        <v>42555</v>
      </c>
      <c r="F31" s="157"/>
      <c r="G31" s="157"/>
      <c r="H31" s="123"/>
      <c r="I31" s="136"/>
      <c r="J31" s="136"/>
      <c r="K31" s="136"/>
      <c r="L31" s="136"/>
      <c r="M31" s="136"/>
      <c r="N31" s="136"/>
      <c r="O31" s="136"/>
      <c r="P31" s="136"/>
      <c r="Q31" s="136"/>
      <c r="R31" s="136"/>
      <c r="S31" s="136"/>
      <c r="T31" s="136"/>
      <c r="U31" s="136"/>
      <c r="V31" s="136"/>
      <c r="W31" s="140" t="e">
        <f t="shared" si="7"/>
        <v>#DIV/0!</v>
      </c>
      <c r="X31" s="138">
        <f t="shared" si="1"/>
        <v>0</v>
      </c>
      <c r="Y31" s="136">
        <f t="shared" si="2"/>
        <v>0</v>
      </c>
      <c r="Z31" s="161">
        <f t="shared" ca="1" si="3"/>
        <v>4</v>
      </c>
      <c r="AA31" s="150"/>
      <c r="AB31" s="186">
        <f t="shared" si="4"/>
        <v>0</v>
      </c>
      <c r="AC31" s="187">
        <f t="shared" si="5"/>
        <v>0</v>
      </c>
      <c r="AD31" s="186">
        <f t="shared" si="6"/>
        <v>0</v>
      </c>
      <c r="AE31" s="146"/>
    </row>
    <row r="32" spans="1:31" s="115" customFormat="1" x14ac:dyDescent="0.25">
      <c r="A32" s="123" t="s">
        <v>132</v>
      </c>
      <c r="B32" s="123" t="s">
        <v>133</v>
      </c>
      <c r="C32" s="123" t="s">
        <v>123</v>
      </c>
      <c r="D32" s="123">
        <v>4</v>
      </c>
      <c r="E32" s="131">
        <v>42555</v>
      </c>
      <c r="F32" s="157"/>
      <c r="G32" s="157"/>
      <c r="H32" s="123"/>
      <c r="I32" s="136"/>
      <c r="J32" s="136"/>
      <c r="K32" s="136"/>
      <c r="L32" s="138"/>
      <c r="M32" s="138"/>
      <c r="N32" s="136"/>
      <c r="O32" s="136"/>
      <c r="P32" s="136"/>
      <c r="Q32" s="136"/>
      <c r="R32" s="136"/>
      <c r="S32" s="136"/>
      <c r="T32" s="136"/>
      <c r="U32" s="136"/>
      <c r="V32" s="136"/>
      <c r="W32" s="140" t="e">
        <f t="shared" si="7"/>
        <v>#DIV/0!</v>
      </c>
      <c r="X32" s="138">
        <f t="shared" si="1"/>
        <v>0</v>
      </c>
      <c r="Y32" s="136">
        <f t="shared" si="2"/>
        <v>0</v>
      </c>
      <c r="Z32" s="161">
        <f t="shared" ca="1" si="3"/>
        <v>4</v>
      </c>
      <c r="AA32" s="150"/>
      <c r="AB32" s="186">
        <f t="shared" si="4"/>
        <v>0</v>
      </c>
      <c r="AC32" s="187">
        <f t="shared" si="5"/>
        <v>0</v>
      </c>
      <c r="AD32" s="186">
        <f t="shared" si="6"/>
        <v>0</v>
      </c>
      <c r="AE32" s="146"/>
    </row>
    <row r="33" spans="1:31" s="115" customFormat="1" x14ac:dyDescent="0.25">
      <c r="A33" s="123" t="s">
        <v>64</v>
      </c>
      <c r="B33" s="123" t="s">
        <v>62</v>
      </c>
      <c r="C33" s="123" t="s">
        <v>51</v>
      </c>
      <c r="D33" s="123">
        <v>20</v>
      </c>
      <c r="E33" s="131">
        <v>42557</v>
      </c>
      <c r="F33" s="157"/>
      <c r="G33" s="157"/>
      <c r="H33" s="123"/>
      <c r="I33" s="136"/>
      <c r="J33" s="136"/>
      <c r="K33" s="136"/>
      <c r="L33" s="136"/>
      <c r="M33" s="136"/>
      <c r="N33" s="136"/>
      <c r="O33" s="136"/>
      <c r="P33" s="136"/>
      <c r="Q33" s="136"/>
      <c r="R33" s="136"/>
      <c r="S33" s="136"/>
      <c r="T33" s="136"/>
      <c r="U33" s="136"/>
      <c r="V33" s="136"/>
      <c r="W33" s="140" t="e">
        <f t="shared" si="7"/>
        <v>#DIV/0!</v>
      </c>
      <c r="X33" s="138">
        <f t="shared" si="1"/>
        <v>0</v>
      </c>
      <c r="Y33" s="136">
        <f t="shared" si="2"/>
        <v>0</v>
      </c>
      <c r="Z33" s="161">
        <f t="shared" ca="1" si="3"/>
        <v>6</v>
      </c>
      <c r="AA33" s="150"/>
      <c r="AB33" s="186">
        <f t="shared" si="4"/>
        <v>0</v>
      </c>
      <c r="AC33" s="187">
        <f t="shared" si="5"/>
        <v>0</v>
      </c>
      <c r="AD33" s="186">
        <f t="shared" si="6"/>
        <v>0</v>
      </c>
      <c r="AE33" s="146"/>
    </row>
    <row r="34" spans="1:31" s="115" customFormat="1" x14ac:dyDescent="0.25">
      <c r="A34" s="123" t="s">
        <v>65</v>
      </c>
      <c r="B34" s="123" t="s">
        <v>66</v>
      </c>
      <c r="C34" s="123" t="s">
        <v>51</v>
      </c>
      <c r="D34" s="123">
        <v>20</v>
      </c>
      <c r="E34" s="131">
        <v>42557</v>
      </c>
      <c r="F34" s="157"/>
      <c r="G34" s="157"/>
      <c r="H34" s="123"/>
      <c r="I34" s="136"/>
      <c r="J34" s="136"/>
      <c r="K34" s="136"/>
      <c r="L34" s="136"/>
      <c r="M34" s="136"/>
      <c r="N34" s="136"/>
      <c r="O34" s="136"/>
      <c r="P34" s="136"/>
      <c r="Q34" s="136"/>
      <c r="R34" s="136"/>
      <c r="S34" s="136"/>
      <c r="T34" s="136"/>
      <c r="U34" s="136"/>
      <c r="V34" s="136"/>
      <c r="W34" s="140" t="e">
        <f t="shared" si="7"/>
        <v>#DIV/0!</v>
      </c>
      <c r="X34" s="136">
        <f t="shared" si="1"/>
        <v>0</v>
      </c>
      <c r="Y34" s="136">
        <f t="shared" si="2"/>
        <v>0</v>
      </c>
      <c r="Z34" s="161">
        <f t="shared" ca="1" si="3"/>
        <v>6</v>
      </c>
      <c r="AA34" s="151"/>
      <c r="AB34" s="186">
        <f t="shared" si="4"/>
        <v>0</v>
      </c>
      <c r="AC34" s="187">
        <f t="shared" si="5"/>
        <v>0</v>
      </c>
      <c r="AD34" s="186">
        <f t="shared" si="6"/>
        <v>0</v>
      </c>
      <c r="AE34" s="146"/>
    </row>
    <row r="35" spans="1:31" s="115" customFormat="1" x14ac:dyDescent="0.25">
      <c r="A35" s="123" t="s">
        <v>92</v>
      </c>
      <c r="B35" s="123" t="s">
        <v>91</v>
      </c>
      <c r="C35" s="123" t="s">
        <v>51</v>
      </c>
      <c r="D35" s="123">
        <v>95</v>
      </c>
      <c r="E35" s="131">
        <v>42559</v>
      </c>
      <c r="F35" s="157"/>
      <c r="G35" s="157"/>
      <c r="H35" s="134"/>
      <c r="I35" s="136"/>
      <c r="J35" s="136"/>
      <c r="K35" s="136"/>
      <c r="L35" s="136"/>
      <c r="M35" s="136"/>
      <c r="N35" s="136"/>
      <c r="O35" s="136"/>
      <c r="P35" s="136"/>
      <c r="Q35" s="136"/>
      <c r="R35" s="136"/>
      <c r="S35" s="136"/>
      <c r="T35" s="136"/>
      <c r="U35" s="136"/>
      <c r="V35" s="136"/>
      <c r="W35" s="140" t="e">
        <f t="shared" si="7"/>
        <v>#DIV/0!</v>
      </c>
      <c r="X35" s="138">
        <f t="shared" si="1"/>
        <v>0</v>
      </c>
      <c r="Y35" s="136">
        <f t="shared" si="2"/>
        <v>0</v>
      </c>
      <c r="Z35" s="161">
        <f t="shared" ca="1" si="3"/>
        <v>8</v>
      </c>
      <c r="AA35" s="150"/>
      <c r="AB35" s="186">
        <f t="shared" si="4"/>
        <v>0</v>
      </c>
      <c r="AC35" s="187">
        <f t="shared" si="5"/>
        <v>0</v>
      </c>
      <c r="AD35" s="186">
        <f t="shared" si="6"/>
        <v>0</v>
      </c>
      <c r="AE35" s="146"/>
    </row>
    <row r="36" spans="1:31" s="115" customFormat="1" x14ac:dyDescent="0.25">
      <c r="A36" s="123" t="s">
        <v>134</v>
      </c>
      <c r="B36" s="123" t="s">
        <v>135</v>
      </c>
      <c r="C36" s="123" t="s">
        <v>123</v>
      </c>
      <c r="D36" s="123">
        <v>4</v>
      </c>
      <c r="E36" s="131">
        <v>42559</v>
      </c>
      <c r="F36" s="157"/>
      <c r="G36" s="157"/>
      <c r="H36" s="123"/>
      <c r="I36" s="136"/>
      <c r="J36" s="136"/>
      <c r="K36" s="136"/>
      <c r="L36" s="136"/>
      <c r="M36" s="136"/>
      <c r="N36" s="136"/>
      <c r="O36" s="136"/>
      <c r="P36" s="136"/>
      <c r="Q36" s="136"/>
      <c r="R36" s="136"/>
      <c r="S36" s="136"/>
      <c r="T36" s="136"/>
      <c r="U36" s="136"/>
      <c r="V36" s="136"/>
      <c r="W36" s="140" t="e">
        <f t="shared" si="7"/>
        <v>#DIV/0!</v>
      </c>
      <c r="X36" s="138">
        <f t="shared" ref="X36:X67" si="8">SUM(H36,((J36+L36+N36+P36+R36)*D36),T36)</f>
        <v>0</v>
      </c>
      <c r="Y36" s="136">
        <f t="shared" si="2"/>
        <v>0</v>
      </c>
      <c r="Z36" s="161">
        <f t="shared" ref="Z36:Z67" ca="1" si="9">E36-(IF(AA36,AA36,$A$2))</f>
        <v>8</v>
      </c>
      <c r="AA36" s="150"/>
      <c r="AB36" s="186">
        <f t="shared" si="4"/>
        <v>0</v>
      </c>
      <c r="AC36" s="187">
        <f t="shared" si="5"/>
        <v>0</v>
      </c>
      <c r="AD36" s="186">
        <f t="shared" si="6"/>
        <v>0</v>
      </c>
      <c r="AE36" s="146"/>
    </row>
    <row r="37" spans="1:31" s="115" customFormat="1" x14ac:dyDescent="0.25">
      <c r="A37" s="123" t="s">
        <v>136</v>
      </c>
      <c r="B37" s="123" t="s">
        <v>155</v>
      </c>
      <c r="C37" s="123" t="s">
        <v>123</v>
      </c>
      <c r="D37" s="123">
        <v>4</v>
      </c>
      <c r="E37" s="131">
        <v>42559</v>
      </c>
      <c r="F37" s="157"/>
      <c r="G37" s="157"/>
      <c r="H37" s="123"/>
      <c r="I37" s="136"/>
      <c r="J37" s="136"/>
      <c r="K37" s="136"/>
      <c r="L37" s="136"/>
      <c r="M37" s="136"/>
      <c r="N37" s="136"/>
      <c r="O37" s="136"/>
      <c r="P37" s="136"/>
      <c r="Q37" s="136"/>
      <c r="R37" s="136"/>
      <c r="S37" s="136"/>
      <c r="T37" s="136"/>
      <c r="U37" s="136"/>
      <c r="V37" s="136"/>
      <c r="W37" s="140" t="e">
        <f t="shared" si="7"/>
        <v>#DIV/0!</v>
      </c>
      <c r="X37" s="136">
        <f t="shared" si="8"/>
        <v>0</v>
      </c>
      <c r="Y37" s="136">
        <f t="shared" si="2"/>
        <v>0</v>
      </c>
      <c r="Z37" s="161">
        <f t="shared" ca="1" si="9"/>
        <v>8</v>
      </c>
      <c r="AA37" s="151"/>
      <c r="AB37" s="186">
        <f t="shared" si="4"/>
        <v>0</v>
      </c>
      <c r="AC37" s="187">
        <f t="shared" si="5"/>
        <v>0</v>
      </c>
      <c r="AD37" s="186">
        <f t="shared" si="6"/>
        <v>0</v>
      </c>
      <c r="AE37" s="146"/>
    </row>
    <row r="38" spans="1:31" s="115" customFormat="1" x14ac:dyDescent="0.25">
      <c r="A38" s="123" t="s">
        <v>137</v>
      </c>
      <c r="B38" s="123" t="s">
        <v>155</v>
      </c>
      <c r="C38" s="123" t="s">
        <v>123</v>
      </c>
      <c r="D38" s="123">
        <v>2</v>
      </c>
      <c r="E38" s="131">
        <v>42559</v>
      </c>
      <c r="F38" s="157"/>
      <c r="G38" s="157"/>
      <c r="H38" s="123"/>
      <c r="I38" s="136"/>
      <c r="J38" s="136"/>
      <c r="K38" s="136"/>
      <c r="L38" s="136"/>
      <c r="M38" s="136"/>
      <c r="N38" s="136"/>
      <c r="O38" s="136"/>
      <c r="P38" s="136"/>
      <c r="Q38" s="136"/>
      <c r="R38" s="136"/>
      <c r="S38" s="136"/>
      <c r="T38" s="136"/>
      <c r="U38" s="136"/>
      <c r="V38" s="136"/>
      <c r="W38" s="140" t="e">
        <f t="shared" si="7"/>
        <v>#DIV/0!</v>
      </c>
      <c r="X38" s="138">
        <f t="shared" si="8"/>
        <v>0</v>
      </c>
      <c r="Y38" s="136">
        <f t="shared" si="2"/>
        <v>0</v>
      </c>
      <c r="Z38" s="161">
        <f t="shared" ca="1" si="9"/>
        <v>8</v>
      </c>
      <c r="AA38" s="150"/>
      <c r="AB38" s="186">
        <f t="shared" si="4"/>
        <v>0</v>
      </c>
      <c r="AC38" s="187">
        <f t="shared" si="5"/>
        <v>0</v>
      </c>
      <c r="AD38" s="186">
        <f t="shared" si="6"/>
        <v>0</v>
      </c>
      <c r="AE38" s="146"/>
    </row>
    <row r="39" spans="1:31" s="115" customFormat="1" x14ac:dyDescent="0.25">
      <c r="A39" s="123" t="s">
        <v>138</v>
      </c>
      <c r="B39" s="123" t="s">
        <v>155</v>
      </c>
      <c r="C39" s="123" t="s">
        <v>123</v>
      </c>
      <c r="D39" s="123">
        <v>2</v>
      </c>
      <c r="E39" s="131">
        <v>42559</v>
      </c>
      <c r="F39" s="157"/>
      <c r="G39" s="157"/>
      <c r="H39" s="123"/>
      <c r="I39" s="136"/>
      <c r="J39" s="136"/>
      <c r="K39" s="136"/>
      <c r="L39" s="138"/>
      <c r="M39" s="138"/>
      <c r="N39" s="136"/>
      <c r="O39" s="136"/>
      <c r="P39" s="136"/>
      <c r="Q39" s="136"/>
      <c r="R39" s="136"/>
      <c r="S39" s="136"/>
      <c r="T39" s="136"/>
      <c r="U39" s="136"/>
      <c r="V39" s="136"/>
      <c r="W39" s="140" t="e">
        <f t="shared" si="7"/>
        <v>#DIV/0!</v>
      </c>
      <c r="X39" s="138">
        <f t="shared" si="8"/>
        <v>0</v>
      </c>
      <c r="Y39" s="136">
        <f t="shared" si="2"/>
        <v>0</v>
      </c>
      <c r="Z39" s="161">
        <f t="shared" ca="1" si="9"/>
        <v>8</v>
      </c>
      <c r="AA39" s="150"/>
      <c r="AB39" s="186">
        <f t="shared" si="4"/>
        <v>0</v>
      </c>
      <c r="AC39" s="187">
        <f t="shared" si="5"/>
        <v>0</v>
      </c>
      <c r="AD39" s="186">
        <f t="shared" si="6"/>
        <v>0</v>
      </c>
      <c r="AE39" s="146"/>
    </row>
    <row r="40" spans="1:31" s="115" customFormat="1" x14ac:dyDescent="0.25">
      <c r="A40" s="123" t="s">
        <v>139</v>
      </c>
      <c r="B40" s="123" t="s">
        <v>155</v>
      </c>
      <c r="C40" s="123" t="s">
        <v>123</v>
      </c>
      <c r="D40" s="123">
        <v>2</v>
      </c>
      <c r="E40" s="131">
        <v>42559</v>
      </c>
      <c r="F40" s="157"/>
      <c r="G40" s="157"/>
      <c r="H40" s="123"/>
      <c r="I40" s="136"/>
      <c r="J40" s="136"/>
      <c r="K40" s="136"/>
      <c r="L40" s="136"/>
      <c r="M40" s="136"/>
      <c r="N40" s="136"/>
      <c r="O40" s="136"/>
      <c r="P40" s="136"/>
      <c r="Q40" s="136"/>
      <c r="R40" s="136"/>
      <c r="S40" s="136"/>
      <c r="T40" s="136"/>
      <c r="U40" s="136"/>
      <c r="V40" s="136"/>
      <c r="W40" s="140" t="e">
        <f t="shared" si="7"/>
        <v>#DIV/0!</v>
      </c>
      <c r="X40" s="138">
        <f t="shared" si="8"/>
        <v>0</v>
      </c>
      <c r="Y40" s="136">
        <f t="shared" si="2"/>
        <v>0</v>
      </c>
      <c r="Z40" s="161">
        <f t="shared" ca="1" si="9"/>
        <v>8</v>
      </c>
      <c r="AA40" s="150"/>
      <c r="AB40" s="186">
        <f t="shared" si="4"/>
        <v>0</v>
      </c>
      <c r="AC40" s="187">
        <f t="shared" si="5"/>
        <v>0</v>
      </c>
      <c r="AD40" s="186">
        <f t="shared" si="6"/>
        <v>0</v>
      </c>
      <c r="AE40" s="146"/>
    </row>
    <row r="41" spans="1:31" s="115" customFormat="1" x14ac:dyDescent="0.25">
      <c r="A41" s="123" t="s">
        <v>140</v>
      </c>
      <c r="B41" s="123" t="s">
        <v>155</v>
      </c>
      <c r="C41" s="123" t="s">
        <v>123</v>
      </c>
      <c r="D41" s="123">
        <v>2</v>
      </c>
      <c r="E41" s="131">
        <v>42559</v>
      </c>
      <c r="F41" s="157"/>
      <c r="G41" s="157"/>
      <c r="H41" s="134"/>
      <c r="I41" s="136"/>
      <c r="J41" s="136"/>
      <c r="K41" s="136"/>
      <c r="L41" s="136"/>
      <c r="M41" s="136"/>
      <c r="N41" s="136"/>
      <c r="O41" s="136"/>
      <c r="P41" s="136"/>
      <c r="Q41" s="136"/>
      <c r="R41" s="136"/>
      <c r="S41" s="136"/>
      <c r="T41" s="136"/>
      <c r="U41" s="136"/>
      <c r="V41" s="136"/>
      <c r="W41" s="140" t="e">
        <f t="shared" si="7"/>
        <v>#DIV/0!</v>
      </c>
      <c r="X41" s="138">
        <f t="shared" si="8"/>
        <v>0</v>
      </c>
      <c r="Y41" s="136">
        <f t="shared" si="2"/>
        <v>0</v>
      </c>
      <c r="Z41" s="161">
        <f t="shared" ca="1" si="9"/>
        <v>8</v>
      </c>
      <c r="AA41" s="150"/>
      <c r="AB41" s="186">
        <f t="shared" si="4"/>
        <v>0</v>
      </c>
      <c r="AC41" s="187">
        <f t="shared" si="5"/>
        <v>0</v>
      </c>
      <c r="AD41" s="186">
        <f t="shared" si="6"/>
        <v>0</v>
      </c>
      <c r="AE41" s="146"/>
    </row>
    <row r="42" spans="1:31" s="115" customFormat="1" x14ac:dyDescent="0.25">
      <c r="A42" s="123" t="s">
        <v>141</v>
      </c>
      <c r="B42" s="123" t="s">
        <v>155</v>
      </c>
      <c r="C42" s="123" t="s">
        <v>123</v>
      </c>
      <c r="D42" s="123">
        <v>2</v>
      </c>
      <c r="E42" s="131">
        <v>42559</v>
      </c>
      <c r="F42" s="157"/>
      <c r="G42" s="157"/>
      <c r="H42" s="123"/>
      <c r="I42" s="136"/>
      <c r="J42" s="136"/>
      <c r="K42" s="136"/>
      <c r="L42" s="136"/>
      <c r="M42" s="136"/>
      <c r="N42" s="136"/>
      <c r="O42" s="136"/>
      <c r="P42" s="136"/>
      <c r="Q42" s="136"/>
      <c r="R42" s="136"/>
      <c r="S42" s="136"/>
      <c r="T42" s="136"/>
      <c r="U42" s="136"/>
      <c r="V42" s="136"/>
      <c r="W42" s="140" t="e">
        <f t="shared" si="7"/>
        <v>#DIV/0!</v>
      </c>
      <c r="X42" s="138">
        <f t="shared" si="8"/>
        <v>0</v>
      </c>
      <c r="Y42" s="136">
        <f t="shared" si="2"/>
        <v>0</v>
      </c>
      <c r="Z42" s="161">
        <f t="shared" ca="1" si="9"/>
        <v>8</v>
      </c>
      <c r="AA42" s="150"/>
      <c r="AB42" s="186">
        <f t="shared" si="4"/>
        <v>0</v>
      </c>
      <c r="AC42" s="187">
        <f t="shared" si="5"/>
        <v>0</v>
      </c>
      <c r="AD42" s="186">
        <f t="shared" si="6"/>
        <v>0</v>
      </c>
      <c r="AE42" s="146"/>
    </row>
    <row r="43" spans="1:31" s="115" customFormat="1" x14ac:dyDescent="0.25">
      <c r="A43" s="123" t="s">
        <v>142</v>
      </c>
      <c r="B43" s="123" t="s">
        <v>155</v>
      </c>
      <c r="C43" s="123" t="s">
        <v>123</v>
      </c>
      <c r="D43" s="123">
        <v>2</v>
      </c>
      <c r="E43" s="131">
        <v>42559</v>
      </c>
      <c r="F43" s="157"/>
      <c r="G43" s="157"/>
      <c r="H43" s="123"/>
      <c r="I43" s="136"/>
      <c r="J43" s="136"/>
      <c r="K43" s="136"/>
      <c r="L43" s="138"/>
      <c r="M43" s="138"/>
      <c r="N43" s="136"/>
      <c r="O43" s="136"/>
      <c r="P43" s="136"/>
      <c r="Q43" s="136"/>
      <c r="R43" s="136"/>
      <c r="S43" s="136"/>
      <c r="T43" s="136"/>
      <c r="U43" s="136"/>
      <c r="V43" s="136"/>
      <c r="W43" s="140" t="e">
        <f t="shared" si="7"/>
        <v>#DIV/0!</v>
      </c>
      <c r="X43" s="138">
        <f t="shared" si="8"/>
        <v>0</v>
      </c>
      <c r="Y43" s="136">
        <f t="shared" si="2"/>
        <v>0</v>
      </c>
      <c r="Z43" s="161">
        <f t="shared" ca="1" si="9"/>
        <v>8</v>
      </c>
      <c r="AA43" s="150"/>
      <c r="AB43" s="186">
        <f t="shared" si="4"/>
        <v>0</v>
      </c>
      <c r="AC43" s="187">
        <f t="shared" si="5"/>
        <v>0</v>
      </c>
      <c r="AD43" s="186">
        <f t="shared" si="6"/>
        <v>0</v>
      </c>
      <c r="AE43" s="146"/>
    </row>
    <row r="44" spans="1:31" s="115" customFormat="1" x14ac:dyDescent="0.25">
      <c r="A44" s="123" t="s">
        <v>143</v>
      </c>
      <c r="B44" s="123" t="s">
        <v>155</v>
      </c>
      <c r="C44" s="123" t="s">
        <v>123</v>
      </c>
      <c r="D44" s="123">
        <v>2</v>
      </c>
      <c r="E44" s="131">
        <v>42559</v>
      </c>
      <c r="F44" s="157"/>
      <c r="G44" s="157"/>
      <c r="H44" s="123"/>
      <c r="I44" s="136"/>
      <c r="J44" s="136"/>
      <c r="K44" s="136"/>
      <c r="L44" s="136"/>
      <c r="M44" s="136"/>
      <c r="N44" s="136"/>
      <c r="O44" s="136"/>
      <c r="P44" s="136"/>
      <c r="Q44" s="136"/>
      <c r="R44" s="136"/>
      <c r="S44" s="136"/>
      <c r="T44" s="136"/>
      <c r="U44" s="136"/>
      <c r="V44" s="136"/>
      <c r="W44" s="140" t="e">
        <f t="shared" si="7"/>
        <v>#DIV/0!</v>
      </c>
      <c r="X44" s="138">
        <f t="shared" si="8"/>
        <v>0</v>
      </c>
      <c r="Y44" s="136">
        <f t="shared" si="2"/>
        <v>0</v>
      </c>
      <c r="Z44" s="161">
        <f t="shared" ca="1" si="9"/>
        <v>8</v>
      </c>
      <c r="AA44" s="150"/>
      <c r="AB44" s="186">
        <f t="shared" si="4"/>
        <v>0</v>
      </c>
      <c r="AC44" s="187">
        <f t="shared" si="5"/>
        <v>0</v>
      </c>
      <c r="AD44" s="186">
        <f t="shared" si="6"/>
        <v>0</v>
      </c>
      <c r="AE44" s="146"/>
    </row>
    <row r="45" spans="1:31" s="115" customFormat="1" x14ac:dyDescent="0.25">
      <c r="A45" s="123" t="s">
        <v>144</v>
      </c>
      <c r="B45" s="123" t="s">
        <v>155</v>
      </c>
      <c r="C45" s="123" t="s">
        <v>123</v>
      </c>
      <c r="D45" s="123">
        <v>1</v>
      </c>
      <c r="E45" s="131">
        <v>42559</v>
      </c>
      <c r="F45" s="157"/>
      <c r="G45" s="157"/>
      <c r="H45" s="134"/>
      <c r="I45" s="136"/>
      <c r="J45" s="136"/>
      <c r="K45" s="136"/>
      <c r="L45" s="136"/>
      <c r="M45" s="136"/>
      <c r="N45" s="136"/>
      <c r="O45" s="136"/>
      <c r="P45" s="136"/>
      <c r="Q45" s="136"/>
      <c r="R45" s="136"/>
      <c r="S45" s="136"/>
      <c r="T45" s="136"/>
      <c r="U45" s="136"/>
      <c r="V45" s="136"/>
      <c r="W45" s="140" t="e">
        <f t="shared" si="7"/>
        <v>#DIV/0!</v>
      </c>
      <c r="X45" s="138">
        <f t="shared" si="8"/>
        <v>0</v>
      </c>
      <c r="Y45" s="136">
        <f t="shared" si="2"/>
        <v>0</v>
      </c>
      <c r="Z45" s="161">
        <f t="shared" ca="1" si="9"/>
        <v>8</v>
      </c>
      <c r="AA45" s="150"/>
      <c r="AB45" s="186">
        <f t="shared" si="4"/>
        <v>0</v>
      </c>
      <c r="AC45" s="187">
        <f t="shared" si="5"/>
        <v>0</v>
      </c>
      <c r="AD45" s="186">
        <f t="shared" si="6"/>
        <v>0</v>
      </c>
      <c r="AE45" s="146"/>
    </row>
    <row r="46" spans="1:31" s="115" customFormat="1" x14ac:dyDescent="0.25">
      <c r="A46" s="123" t="s">
        <v>145</v>
      </c>
      <c r="B46" s="123" t="s">
        <v>155</v>
      </c>
      <c r="C46" s="123" t="s">
        <v>123</v>
      </c>
      <c r="D46" s="123">
        <v>2</v>
      </c>
      <c r="E46" s="131">
        <v>42559</v>
      </c>
      <c r="F46" s="157"/>
      <c r="G46" s="157"/>
      <c r="H46" s="123"/>
      <c r="I46" s="136"/>
      <c r="J46" s="136"/>
      <c r="K46" s="136"/>
      <c r="L46" s="136"/>
      <c r="M46" s="136"/>
      <c r="N46" s="136"/>
      <c r="O46" s="136"/>
      <c r="P46" s="136"/>
      <c r="Q46" s="136"/>
      <c r="R46" s="136"/>
      <c r="S46" s="136"/>
      <c r="T46" s="136"/>
      <c r="U46" s="136"/>
      <c r="V46" s="136"/>
      <c r="W46" s="140" t="e">
        <f t="shared" si="7"/>
        <v>#DIV/0!</v>
      </c>
      <c r="X46" s="138">
        <f t="shared" si="8"/>
        <v>0</v>
      </c>
      <c r="Y46" s="136">
        <f t="shared" si="2"/>
        <v>0</v>
      </c>
      <c r="Z46" s="161">
        <f t="shared" ca="1" si="9"/>
        <v>8</v>
      </c>
      <c r="AA46" s="150"/>
      <c r="AB46" s="186">
        <f t="shared" si="4"/>
        <v>0</v>
      </c>
      <c r="AC46" s="187">
        <f t="shared" si="5"/>
        <v>0</v>
      </c>
      <c r="AD46" s="186">
        <f t="shared" si="6"/>
        <v>0</v>
      </c>
      <c r="AE46" s="146"/>
    </row>
    <row r="47" spans="1:31" s="115" customFormat="1" x14ac:dyDescent="0.25">
      <c r="A47" s="123" t="s">
        <v>146</v>
      </c>
      <c r="B47" s="123" t="s">
        <v>155</v>
      </c>
      <c r="C47" s="123" t="s">
        <v>123</v>
      </c>
      <c r="D47" s="123">
        <v>1</v>
      </c>
      <c r="E47" s="131">
        <v>42559</v>
      </c>
      <c r="F47" s="157"/>
      <c r="G47" s="157"/>
      <c r="H47" s="123"/>
      <c r="I47" s="136"/>
      <c r="J47" s="136"/>
      <c r="K47" s="136"/>
      <c r="L47" s="138"/>
      <c r="M47" s="138"/>
      <c r="N47" s="136"/>
      <c r="O47" s="136"/>
      <c r="P47" s="136"/>
      <c r="Q47" s="136"/>
      <c r="R47" s="136"/>
      <c r="S47" s="136"/>
      <c r="T47" s="136"/>
      <c r="U47" s="136"/>
      <c r="V47" s="136"/>
      <c r="W47" s="140" t="e">
        <f t="shared" si="7"/>
        <v>#DIV/0!</v>
      </c>
      <c r="X47" s="138">
        <f t="shared" si="8"/>
        <v>0</v>
      </c>
      <c r="Y47" s="136">
        <f t="shared" si="2"/>
        <v>0</v>
      </c>
      <c r="Z47" s="161">
        <f t="shared" ca="1" si="9"/>
        <v>8</v>
      </c>
      <c r="AA47" s="150"/>
      <c r="AB47" s="186">
        <f t="shared" si="4"/>
        <v>0</v>
      </c>
      <c r="AC47" s="187">
        <f t="shared" si="5"/>
        <v>0</v>
      </c>
      <c r="AD47" s="186">
        <f t="shared" si="6"/>
        <v>0</v>
      </c>
      <c r="AE47" s="146"/>
    </row>
    <row r="48" spans="1:31" s="115" customFormat="1" x14ac:dyDescent="0.25">
      <c r="A48" s="123" t="s">
        <v>147</v>
      </c>
      <c r="B48" s="123" t="s">
        <v>155</v>
      </c>
      <c r="C48" s="123" t="s">
        <v>123</v>
      </c>
      <c r="D48" s="123">
        <v>1</v>
      </c>
      <c r="E48" s="131">
        <v>42559</v>
      </c>
      <c r="F48" s="157"/>
      <c r="G48" s="157"/>
      <c r="H48" s="123"/>
      <c r="I48" s="136"/>
      <c r="J48" s="136"/>
      <c r="K48" s="136"/>
      <c r="L48" s="136"/>
      <c r="M48" s="136"/>
      <c r="N48" s="136"/>
      <c r="O48" s="136"/>
      <c r="P48" s="136"/>
      <c r="Q48" s="136"/>
      <c r="R48" s="136"/>
      <c r="S48" s="136"/>
      <c r="T48" s="136"/>
      <c r="U48" s="136"/>
      <c r="V48" s="136"/>
      <c r="W48" s="140" t="e">
        <f t="shared" si="7"/>
        <v>#DIV/0!</v>
      </c>
      <c r="X48" s="138">
        <f t="shared" si="8"/>
        <v>0</v>
      </c>
      <c r="Y48" s="136">
        <f t="shared" si="2"/>
        <v>0</v>
      </c>
      <c r="Z48" s="161">
        <f t="shared" ca="1" si="9"/>
        <v>8</v>
      </c>
      <c r="AA48" s="150"/>
      <c r="AB48" s="186">
        <f t="shared" si="4"/>
        <v>0</v>
      </c>
      <c r="AC48" s="187">
        <f t="shared" si="5"/>
        <v>0</v>
      </c>
      <c r="AD48" s="186">
        <f t="shared" si="6"/>
        <v>0</v>
      </c>
      <c r="AE48" s="146"/>
    </row>
    <row r="49" spans="1:31" s="115" customFormat="1" x14ac:dyDescent="0.25">
      <c r="A49" s="123" t="s">
        <v>148</v>
      </c>
      <c r="B49" s="123" t="s">
        <v>155</v>
      </c>
      <c r="C49" s="123" t="s">
        <v>123</v>
      </c>
      <c r="D49" s="123">
        <v>2</v>
      </c>
      <c r="E49" s="131">
        <v>42559</v>
      </c>
      <c r="F49" s="157"/>
      <c r="G49" s="157"/>
      <c r="H49" s="134"/>
      <c r="I49" s="136"/>
      <c r="J49" s="136"/>
      <c r="K49" s="136"/>
      <c r="L49" s="136"/>
      <c r="M49" s="136"/>
      <c r="N49" s="136"/>
      <c r="O49" s="136"/>
      <c r="P49" s="136"/>
      <c r="Q49" s="136"/>
      <c r="R49" s="136"/>
      <c r="S49" s="136"/>
      <c r="T49" s="136"/>
      <c r="U49" s="136"/>
      <c r="V49" s="136"/>
      <c r="W49" s="140" t="e">
        <f t="shared" si="7"/>
        <v>#DIV/0!</v>
      </c>
      <c r="X49" s="138">
        <f t="shared" si="8"/>
        <v>0</v>
      </c>
      <c r="Y49" s="136">
        <f t="shared" si="2"/>
        <v>0</v>
      </c>
      <c r="Z49" s="161">
        <f t="shared" ca="1" si="9"/>
        <v>8</v>
      </c>
      <c r="AA49" s="150"/>
      <c r="AB49" s="186">
        <f t="shared" si="4"/>
        <v>0</v>
      </c>
      <c r="AC49" s="187">
        <f t="shared" si="5"/>
        <v>0</v>
      </c>
      <c r="AD49" s="186">
        <f t="shared" si="6"/>
        <v>0</v>
      </c>
      <c r="AE49" s="146"/>
    </row>
    <row r="50" spans="1:31" s="115" customFormat="1" x14ac:dyDescent="0.25">
      <c r="A50" s="123" t="s">
        <v>149</v>
      </c>
      <c r="B50" s="123" t="s">
        <v>155</v>
      </c>
      <c r="C50" s="123" t="s">
        <v>123</v>
      </c>
      <c r="D50" s="123">
        <v>2</v>
      </c>
      <c r="E50" s="131">
        <v>42559</v>
      </c>
      <c r="F50" s="157"/>
      <c r="G50" s="157"/>
      <c r="H50" s="123"/>
      <c r="I50" s="136"/>
      <c r="J50" s="136"/>
      <c r="K50" s="136"/>
      <c r="L50" s="136"/>
      <c r="M50" s="136"/>
      <c r="N50" s="136"/>
      <c r="O50" s="136"/>
      <c r="P50" s="136"/>
      <c r="Q50" s="136"/>
      <c r="R50" s="136"/>
      <c r="S50" s="136"/>
      <c r="T50" s="136"/>
      <c r="U50" s="136"/>
      <c r="V50" s="136"/>
      <c r="W50" s="140" t="e">
        <f t="shared" si="7"/>
        <v>#DIV/0!</v>
      </c>
      <c r="X50" s="138">
        <f t="shared" si="8"/>
        <v>0</v>
      </c>
      <c r="Y50" s="136">
        <f t="shared" si="2"/>
        <v>0</v>
      </c>
      <c r="Z50" s="161">
        <f t="shared" ca="1" si="9"/>
        <v>8</v>
      </c>
      <c r="AA50" s="150"/>
      <c r="AB50" s="186">
        <f t="shared" si="4"/>
        <v>0</v>
      </c>
      <c r="AC50" s="187">
        <f t="shared" si="5"/>
        <v>0</v>
      </c>
      <c r="AD50" s="186">
        <f t="shared" si="6"/>
        <v>0</v>
      </c>
      <c r="AE50" s="146"/>
    </row>
    <row r="51" spans="1:31" s="115" customFormat="1" x14ac:dyDescent="0.25">
      <c r="A51" s="123" t="s">
        <v>150</v>
      </c>
      <c r="B51" s="123" t="s">
        <v>155</v>
      </c>
      <c r="C51" s="123" t="s">
        <v>123</v>
      </c>
      <c r="D51" s="123">
        <v>2</v>
      </c>
      <c r="E51" s="131">
        <v>42559</v>
      </c>
      <c r="F51" s="157"/>
      <c r="G51" s="157"/>
      <c r="H51" s="123"/>
      <c r="I51" s="136"/>
      <c r="J51" s="136"/>
      <c r="K51" s="136"/>
      <c r="L51" s="138"/>
      <c r="M51" s="138"/>
      <c r="N51" s="136"/>
      <c r="O51" s="136"/>
      <c r="P51" s="136"/>
      <c r="Q51" s="136"/>
      <c r="R51" s="136"/>
      <c r="S51" s="136"/>
      <c r="T51" s="136"/>
      <c r="U51" s="136"/>
      <c r="V51" s="136"/>
      <c r="W51" s="140" t="e">
        <f t="shared" si="7"/>
        <v>#DIV/0!</v>
      </c>
      <c r="X51" s="138">
        <f t="shared" si="8"/>
        <v>0</v>
      </c>
      <c r="Y51" s="136">
        <f t="shared" si="2"/>
        <v>0</v>
      </c>
      <c r="Z51" s="161">
        <f t="shared" ca="1" si="9"/>
        <v>8</v>
      </c>
      <c r="AA51" s="150"/>
      <c r="AB51" s="186">
        <f t="shared" si="4"/>
        <v>0</v>
      </c>
      <c r="AC51" s="187">
        <f t="shared" si="5"/>
        <v>0</v>
      </c>
      <c r="AD51" s="186">
        <f t="shared" si="6"/>
        <v>0</v>
      </c>
      <c r="AE51" s="146"/>
    </row>
    <row r="52" spans="1:31" s="115" customFormat="1" x14ac:dyDescent="0.25">
      <c r="A52" s="123" t="s">
        <v>151</v>
      </c>
      <c r="B52" s="123" t="s">
        <v>155</v>
      </c>
      <c r="C52" s="123" t="s">
        <v>123</v>
      </c>
      <c r="D52" s="123">
        <v>2</v>
      </c>
      <c r="E52" s="131">
        <v>42559</v>
      </c>
      <c r="F52" s="157"/>
      <c r="G52" s="157"/>
      <c r="H52" s="123"/>
      <c r="I52" s="136"/>
      <c r="J52" s="136"/>
      <c r="K52" s="136"/>
      <c r="L52" s="136"/>
      <c r="M52" s="136"/>
      <c r="N52" s="136"/>
      <c r="O52" s="136"/>
      <c r="P52" s="136"/>
      <c r="Q52" s="136"/>
      <c r="R52" s="136"/>
      <c r="S52" s="136"/>
      <c r="T52" s="136"/>
      <c r="U52" s="136"/>
      <c r="V52" s="136"/>
      <c r="W52" s="140" t="e">
        <f t="shared" si="7"/>
        <v>#DIV/0!</v>
      </c>
      <c r="X52" s="138">
        <f t="shared" si="8"/>
        <v>0</v>
      </c>
      <c r="Y52" s="136">
        <f t="shared" si="2"/>
        <v>0</v>
      </c>
      <c r="Z52" s="161">
        <f t="shared" ca="1" si="9"/>
        <v>8</v>
      </c>
      <c r="AA52" s="150"/>
      <c r="AB52" s="186">
        <f t="shared" si="4"/>
        <v>0</v>
      </c>
      <c r="AC52" s="187">
        <f t="shared" si="5"/>
        <v>0</v>
      </c>
      <c r="AD52" s="186">
        <f t="shared" si="6"/>
        <v>0</v>
      </c>
      <c r="AE52" s="146"/>
    </row>
    <row r="53" spans="1:31" s="115" customFormat="1" x14ac:dyDescent="0.25">
      <c r="A53" s="123" t="s">
        <v>152</v>
      </c>
      <c r="B53" s="123" t="s">
        <v>155</v>
      </c>
      <c r="C53" s="123" t="s">
        <v>123</v>
      </c>
      <c r="D53" s="123">
        <v>1</v>
      </c>
      <c r="E53" s="131">
        <v>42559</v>
      </c>
      <c r="F53" s="157"/>
      <c r="G53" s="157"/>
      <c r="H53" s="134"/>
      <c r="I53" s="136"/>
      <c r="J53" s="136"/>
      <c r="K53" s="136"/>
      <c r="L53" s="136"/>
      <c r="M53" s="136"/>
      <c r="N53" s="136"/>
      <c r="O53" s="136"/>
      <c r="P53" s="136"/>
      <c r="Q53" s="136"/>
      <c r="R53" s="136"/>
      <c r="S53" s="136"/>
      <c r="T53" s="136"/>
      <c r="U53" s="136"/>
      <c r="V53" s="136"/>
      <c r="W53" s="140" t="e">
        <f t="shared" si="7"/>
        <v>#DIV/0!</v>
      </c>
      <c r="X53" s="138">
        <f t="shared" si="8"/>
        <v>0</v>
      </c>
      <c r="Y53" s="136">
        <f t="shared" si="2"/>
        <v>0</v>
      </c>
      <c r="Z53" s="161">
        <f t="shared" ca="1" si="9"/>
        <v>8</v>
      </c>
      <c r="AA53" s="150"/>
      <c r="AB53" s="186">
        <f t="shared" si="4"/>
        <v>0</v>
      </c>
      <c r="AC53" s="187">
        <f t="shared" si="5"/>
        <v>0</v>
      </c>
      <c r="AD53" s="186">
        <f t="shared" si="6"/>
        <v>0</v>
      </c>
      <c r="AE53" s="146"/>
    </row>
    <row r="54" spans="1:31" s="115" customFormat="1" x14ac:dyDescent="0.25">
      <c r="A54" s="123" t="s">
        <v>153</v>
      </c>
      <c r="B54" s="123" t="s">
        <v>155</v>
      </c>
      <c r="C54" s="123" t="s">
        <v>123</v>
      </c>
      <c r="D54" s="123">
        <v>1</v>
      </c>
      <c r="E54" s="131">
        <v>42559</v>
      </c>
      <c r="F54" s="157"/>
      <c r="G54" s="157"/>
      <c r="H54" s="123"/>
      <c r="I54" s="136"/>
      <c r="J54" s="136"/>
      <c r="K54" s="136"/>
      <c r="L54" s="136"/>
      <c r="M54" s="136"/>
      <c r="N54" s="136"/>
      <c r="O54" s="136"/>
      <c r="P54" s="136"/>
      <c r="Q54" s="136"/>
      <c r="R54" s="136"/>
      <c r="S54" s="136"/>
      <c r="T54" s="136"/>
      <c r="U54" s="136"/>
      <c r="V54" s="136"/>
      <c r="W54" s="140" t="e">
        <f t="shared" si="7"/>
        <v>#DIV/0!</v>
      </c>
      <c r="X54" s="138">
        <f t="shared" si="8"/>
        <v>0</v>
      </c>
      <c r="Y54" s="136">
        <f t="shared" si="2"/>
        <v>0</v>
      </c>
      <c r="Z54" s="161">
        <f t="shared" ca="1" si="9"/>
        <v>8</v>
      </c>
      <c r="AA54" s="150"/>
      <c r="AB54" s="186">
        <f t="shared" si="4"/>
        <v>0</v>
      </c>
      <c r="AC54" s="187">
        <f t="shared" si="5"/>
        <v>0</v>
      </c>
      <c r="AD54" s="186">
        <f t="shared" si="6"/>
        <v>0</v>
      </c>
      <c r="AE54" s="146"/>
    </row>
    <row r="55" spans="1:31" s="115" customFormat="1" x14ac:dyDescent="0.25">
      <c r="A55" s="123" t="s">
        <v>154</v>
      </c>
      <c r="B55" s="123" t="s">
        <v>155</v>
      </c>
      <c r="C55" s="123" t="s">
        <v>123</v>
      </c>
      <c r="D55" s="123">
        <v>1</v>
      </c>
      <c r="E55" s="131">
        <v>42559</v>
      </c>
      <c r="F55" s="157"/>
      <c r="G55" s="157"/>
      <c r="H55" s="123"/>
      <c r="I55" s="136"/>
      <c r="J55" s="136"/>
      <c r="K55" s="136"/>
      <c r="L55" s="138"/>
      <c r="M55" s="138"/>
      <c r="N55" s="136"/>
      <c r="O55" s="136"/>
      <c r="P55" s="136"/>
      <c r="Q55" s="136"/>
      <c r="R55" s="136"/>
      <c r="S55" s="136"/>
      <c r="T55" s="136"/>
      <c r="U55" s="136"/>
      <c r="V55" s="136"/>
      <c r="W55" s="140" t="e">
        <f t="shared" si="7"/>
        <v>#DIV/0!</v>
      </c>
      <c r="X55" s="138">
        <f t="shared" si="8"/>
        <v>0</v>
      </c>
      <c r="Y55" s="136">
        <f t="shared" si="2"/>
        <v>0</v>
      </c>
      <c r="Z55" s="161">
        <f t="shared" ca="1" si="9"/>
        <v>8</v>
      </c>
      <c r="AA55" s="150"/>
      <c r="AB55" s="186">
        <f t="shared" si="4"/>
        <v>0</v>
      </c>
      <c r="AC55" s="187">
        <f t="shared" si="5"/>
        <v>0</v>
      </c>
      <c r="AD55" s="186">
        <f t="shared" si="6"/>
        <v>0</v>
      </c>
      <c r="AE55" s="146"/>
    </row>
    <row r="56" spans="1:31" s="115" customFormat="1" x14ac:dyDescent="0.25">
      <c r="A56" s="123" t="s">
        <v>156</v>
      </c>
      <c r="B56" s="123" t="s">
        <v>155</v>
      </c>
      <c r="C56" s="123" t="s">
        <v>123</v>
      </c>
      <c r="D56" s="123">
        <v>2</v>
      </c>
      <c r="E56" s="131">
        <v>42559</v>
      </c>
      <c r="F56" s="157"/>
      <c r="G56" s="157"/>
      <c r="H56" s="123"/>
      <c r="I56" s="136"/>
      <c r="J56" s="136"/>
      <c r="K56" s="136"/>
      <c r="L56" s="136"/>
      <c r="M56" s="136"/>
      <c r="N56" s="136"/>
      <c r="O56" s="136"/>
      <c r="P56" s="136"/>
      <c r="Q56" s="136"/>
      <c r="R56" s="136"/>
      <c r="S56" s="136"/>
      <c r="T56" s="136"/>
      <c r="U56" s="136"/>
      <c r="V56" s="136"/>
      <c r="W56" s="140" t="e">
        <f t="shared" si="7"/>
        <v>#DIV/0!</v>
      </c>
      <c r="X56" s="138">
        <f t="shared" si="8"/>
        <v>0</v>
      </c>
      <c r="Y56" s="136">
        <f t="shared" si="2"/>
        <v>0</v>
      </c>
      <c r="Z56" s="161">
        <f t="shared" ca="1" si="9"/>
        <v>8</v>
      </c>
      <c r="AA56" s="150"/>
      <c r="AB56" s="186">
        <f t="shared" si="4"/>
        <v>0</v>
      </c>
      <c r="AC56" s="187">
        <f t="shared" si="5"/>
        <v>0</v>
      </c>
      <c r="AD56" s="186">
        <f t="shared" si="6"/>
        <v>0</v>
      </c>
      <c r="AE56" s="146"/>
    </row>
    <row r="57" spans="1:31" s="115" customFormat="1" x14ac:dyDescent="0.25">
      <c r="A57" s="123" t="s">
        <v>157</v>
      </c>
      <c r="B57" s="123" t="s">
        <v>155</v>
      </c>
      <c r="C57" s="123" t="s">
        <v>123</v>
      </c>
      <c r="D57" s="123">
        <v>2</v>
      </c>
      <c r="E57" s="131">
        <v>42559</v>
      </c>
      <c r="F57" s="157"/>
      <c r="G57" s="157"/>
      <c r="H57" s="123"/>
      <c r="I57" s="136"/>
      <c r="J57" s="136"/>
      <c r="K57" s="136"/>
      <c r="L57" s="136"/>
      <c r="M57" s="136"/>
      <c r="N57" s="136"/>
      <c r="O57" s="136"/>
      <c r="P57" s="136"/>
      <c r="Q57" s="136"/>
      <c r="R57" s="136"/>
      <c r="S57" s="136"/>
      <c r="T57" s="136"/>
      <c r="U57" s="136"/>
      <c r="V57" s="136"/>
      <c r="W57" s="140" t="e">
        <f t="shared" si="7"/>
        <v>#DIV/0!</v>
      </c>
      <c r="X57" s="136">
        <f t="shared" si="8"/>
        <v>0</v>
      </c>
      <c r="Y57" s="136">
        <f t="shared" si="2"/>
        <v>0</v>
      </c>
      <c r="Z57" s="161">
        <f t="shared" ca="1" si="9"/>
        <v>8</v>
      </c>
      <c r="AA57" s="151"/>
      <c r="AB57" s="186">
        <f t="shared" si="4"/>
        <v>0</v>
      </c>
      <c r="AC57" s="187">
        <f t="shared" si="5"/>
        <v>0</v>
      </c>
      <c r="AD57" s="186">
        <f t="shared" si="6"/>
        <v>0</v>
      </c>
      <c r="AE57" s="146"/>
    </row>
    <row r="58" spans="1:31" s="115" customFormat="1" x14ac:dyDescent="0.25">
      <c r="A58" s="123">
        <v>470</v>
      </c>
      <c r="B58" s="123">
        <v>2015</v>
      </c>
      <c r="C58" s="123" t="s">
        <v>191</v>
      </c>
      <c r="D58" s="123">
        <v>2</v>
      </c>
      <c r="E58" s="131">
        <v>42562</v>
      </c>
      <c r="F58" s="157"/>
      <c r="G58" s="157"/>
      <c r="H58" s="134"/>
      <c r="I58" s="136"/>
      <c r="J58" s="136"/>
      <c r="K58" s="136"/>
      <c r="L58" s="136"/>
      <c r="M58" s="136"/>
      <c r="N58" s="136"/>
      <c r="O58" s="136"/>
      <c r="P58" s="136"/>
      <c r="Q58" s="136"/>
      <c r="R58" s="136"/>
      <c r="S58" s="136"/>
      <c r="T58" s="136"/>
      <c r="U58" s="136"/>
      <c r="V58" s="136"/>
      <c r="W58" s="140" t="e">
        <f t="shared" si="7"/>
        <v>#DIV/0!</v>
      </c>
      <c r="X58" s="138">
        <f t="shared" si="8"/>
        <v>0</v>
      </c>
      <c r="Y58" s="136">
        <f t="shared" si="2"/>
        <v>0</v>
      </c>
      <c r="Z58" s="161">
        <f t="shared" ca="1" si="9"/>
        <v>11</v>
      </c>
      <c r="AA58" s="150"/>
      <c r="AB58" s="186">
        <f t="shared" si="4"/>
        <v>0</v>
      </c>
      <c r="AC58" s="187">
        <f t="shared" si="5"/>
        <v>0</v>
      </c>
      <c r="AD58" s="186">
        <f t="shared" si="6"/>
        <v>0</v>
      </c>
      <c r="AE58" s="146"/>
    </row>
    <row r="59" spans="1:31" s="115" customFormat="1" x14ac:dyDescent="0.25">
      <c r="A59" s="123">
        <v>471</v>
      </c>
      <c r="B59" s="123">
        <v>2015</v>
      </c>
      <c r="C59" s="123" t="s">
        <v>191</v>
      </c>
      <c r="D59" s="123">
        <v>1</v>
      </c>
      <c r="E59" s="131">
        <v>42562</v>
      </c>
      <c r="F59" s="157"/>
      <c r="G59" s="157"/>
      <c r="H59" s="123"/>
      <c r="I59" s="136"/>
      <c r="J59" s="136"/>
      <c r="K59" s="136"/>
      <c r="L59" s="136"/>
      <c r="M59" s="136"/>
      <c r="N59" s="136"/>
      <c r="O59" s="136"/>
      <c r="P59" s="136"/>
      <c r="Q59" s="136"/>
      <c r="R59" s="136"/>
      <c r="S59" s="136"/>
      <c r="T59" s="136"/>
      <c r="U59" s="136"/>
      <c r="V59" s="136"/>
      <c r="W59" s="140" t="e">
        <f t="shared" si="7"/>
        <v>#DIV/0!</v>
      </c>
      <c r="X59" s="138">
        <f t="shared" si="8"/>
        <v>0</v>
      </c>
      <c r="Y59" s="136">
        <f t="shared" si="2"/>
        <v>0</v>
      </c>
      <c r="Z59" s="161">
        <f t="shared" ca="1" si="9"/>
        <v>11</v>
      </c>
      <c r="AA59" s="150"/>
      <c r="AB59" s="186">
        <f t="shared" si="4"/>
        <v>0</v>
      </c>
      <c r="AC59" s="187">
        <f t="shared" si="5"/>
        <v>0</v>
      </c>
      <c r="AD59" s="186">
        <f t="shared" si="6"/>
        <v>0</v>
      </c>
      <c r="AE59" s="146"/>
    </row>
    <row r="60" spans="1:31" s="115" customFormat="1" x14ac:dyDescent="0.25">
      <c r="A60" s="123">
        <v>472</v>
      </c>
      <c r="B60" s="123">
        <v>2015</v>
      </c>
      <c r="C60" s="123" t="s">
        <v>191</v>
      </c>
      <c r="D60" s="123">
        <v>1</v>
      </c>
      <c r="E60" s="131">
        <v>42562</v>
      </c>
      <c r="F60" s="157"/>
      <c r="G60" s="157"/>
      <c r="H60" s="123"/>
      <c r="I60" s="136"/>
      <c r="J60" s="136"/>
      <c r="K60" s="136"/>
      <c r="L60" s="138"/>
      <c r="M60" s="138"/>
      <c r="N60" s="136"/>
      <c r="O60" s="136"/>
      <c r="P60" s="136"/>
      <c r="Q60" s="136"/>
      <c r="R60" s="136"/>
      <c r="S60" s="136"/>
      <c r="T60" s="136"/>
      <c r="U60" s="136"/>
      <c r="V60" s="136"/>
      <c r="W60" s="140" t="e">
        <f t="shared" si="7"/>
        <v>#DIV/0!</v>
      </c>
      <c r="X60" s="138">
        <f t="shared" si="8"/>
        <v>0</v>
      </c>
      <c r="Y60" s="136">
        <f t="shared" si="2"/>
        <v>0</v>
      </c>
      <c r="Z60" s="161">
        <f t="shared" ca="1" si="9"/>
        <v>11</v>
      </c>
      <c r="AA60" s="150"/>
      <c r="AB60" s="186">
        <f t="shared" si="4"/>
        <v>0</v>
      </c>
      <c r="AC60" s="187">
        <f t="shared" si="5"/>
        <v>0</v>
      </c>
      <c r="AD60" s="186">
        <f t="shared" si="6"/>
        <v>0</v>
      </c>
      <c r="AE60" s="146"/>
    </row>
    <row r="61" spans="1:31" s="115" customFormat="1" x14ac:dyDescent="0.25">
      <c r="A61" s="123">
        <v>473</v>
      </c>
      <c r="B61" s="123">
        <v>2015</v>
      </c>
      <c r="C61" s="123" t="s">
        <v>191</v>
      </c>
      <c r="D61" s="123">
        <v>2</v>
      </c>
      <c r="E61" s="131">
        <v>42562</v>
      </c>
      <c r="F61" s="157"/>
      <c r="G61" s="157"/>
      <c r="H61" s="123"/>
      <c r="I61" s="136"/>
      <c r="J61" s="136"/>
      <c r="K61" s="136"/>
      <c r="L61" s="136"/>
      <c r="M61" s="136"/>
      <c r="N61" s="136"/>
      <c r="O61" s="136"/>
      <c r="P61" s="136"/>
      <c r="Q61" s="136"/>
      <c r="R61" s="136"/>
      <c r="S61" s="136"/>
      <c r="T61" s="136"/>
      <c r="U61" s="136"/>
      <c r="V61" s="136"/>
      <c r="W61" s="140" t="e">
        <f t="shared" si="7"/>
        <v>#DIV/0!</v>
      </c>
      <c r="X61" s="138">
        <f t="shared" si="8"/>
        <v>0</v>
      </c>
      <c r="Y61" s="136">
        <f t="shared" si="2"/>
        <v>0</v>
      </c>
      <c r="Z61" s="161">
        <f t="shared" ca="1" si="9"/>
        <v>11</v>
      </c>
      <c r="AA61" s="150"/>
      <c r="AB61" s="186">
        <f t="shared" si="4"/>
        <v>0</v>
      </c>
      <c r="AC61" s="187">
        <f t="shared" si="5"/>
        <v>0</v>
      </c>
      <c r="AD61" s="186">
        <f t="shared" si="6"/>
        <v>0</v>
      </c>
      <c r="AE61" s="146"/>
    </row>
    <row r="62" spans="1:31" s="115" customFormat="1" x14ac:dyDescent="0.25">
      <c r="A62" s="123">
        <v>474</v>
      </c>
      <c r="B62" s="123">
        <v>2015</v>
      </c>
      <c r="C62" s="123" t="s">
        <v>191</v>
      </c>
      <c r="D62" s="123">
        <v>1</v>
      </c>
      <c r="E62" s="131">
        <v>42562</v>
      </c>
      <c r="F62" s="157"/>
      <c r="G62" s="157"/>
      <c r="H62" s="134"/>
      <c r="I62" s="136"/>
      <c r="J62" s="136"/>
      <c r="K62" s="136"/>
      <c r="L62" s="136"/>
      <c r="M62" s="136"/>
      <c r="N62" s="136"/>
      <c r="O62" s="136"/>
      <c r="P62" s="136"/>
      <c r="Q62" s="136"/>
      <c r="R62" s="136"/>
      <c r="S62" s="136"/>
      <c r="T62" s="136"/>
      <c r="U62" s="136"/>
      <c r="V62" s="136"/>
      <c r="W62" s="140" t="e">
        <f t="shared" si="7"/>
        <v>#DIV/0!</v>
      </c>
      <c r="X62" s="138">
        <f t="shared" si="8"/>
        <v>0</v>
      </c>
      <c r="Y62" s="136">
        <f t="shared" si="2"/>
        <v>0</v>
      </c>
      <c r="Z62" s="161">
        <f t="shared" ca="1" si="9"/>
        <v>11</v>
      </c>
      <c r="AA62" s="150"/>
      <c r="AB62" s="186">
        <f t="shared" si="4"/>
        <v>0</v>
      </c>
      <c r="AC62" s="187">
        <f t="shared" si="5"/>
        <v>0</v>
      </c>
      <c r="AD62" s="186">
        <f t="shared" si="6"/>
        <v>0</v>
      </c>
      <c r="AE62" s="146"/>
    </row>
    <row r="63" spans="1:31" s="115" customFormat="1" x14ac:dyDescent="0.25">
      <c r="A63" s="123">
        <v>475</v>
      </c>
      <c r="B63" s="123">
        <v>2015</v>
      </c>
      <c r="C63" s="123" t="s">
        <v>191</v>
      </c>
      <c r="D63" s="123">
        <v>1</v>
      </c>
      <c r="E63" s="131">
        <v>42562</v>
      </c>
      <c r="F63" s="157"/>
      <c r="G63" s="157"/>
      <c r="H63" s="123"/>
      <c r="I63" s="136"/>
      <c r="J63" s="136"/>
      <c r="K63" s="136"/>
      <c r="L63" s="136"/>
      <c r="M63" s="136"/>
      <c r="N63" s="136"/>
      <c r="O63" s="136"/>
      <c r="P63" s="136"/>
      <c r="Q63" s="136"/>
      <c r="R63" s="136"/>
      <c r="S63" s="136"/>
      <c r="T63" s="136"/>
      <c r="U63" s="136"/>
      <c r="V63" s="136"/>
      <c r="W63" s="140" t="e">
        <f t="shared" si="7"/>
        <v>#DIV/0!</v>
      </c>
      <c r="X63" s="138">
        <f t="shared" si="8"/>
        <v>0</v>
      </c>
      <c r="Y63" s="136">
        <f t="shared" si="2"/>
        <v>0</v>
      </c>
      <c r="Z63" s="161">
        <f t="shared" ca="1" si="9"/>
        <v>11</v>
      </c>
      <c r="AA63" s="150"/>
      <c r="AB63" s="186">
        <f t="shared" si="4"/>
        <v>0</v>
      </c>
      <c r="AC63" s="187">
        <f t="shared" si="5"/>
        <v>0</v>
      </c>
      <c r="AD63" s="186">
        <f t="shared" si="6"/>
        <v>0</v>
      </c>
      <c r="AE63" s="146"/>
    </row>
    <row r="64" spans="1:31" s="115" customFormat="1" x14ac:dyDescent="0.25">
      <c r="A64" s="123">
        <v>476</v>
      </c>
      <c r="B64" s="123">
        <v>2015</v>
      </c>
      <c r="C64" s="123" t="s">
        <v>191</v>
      </c>
      <c r="D64" s="123">
        <v>1</v>
      </c>
      <c r="E64" s="131">
        <v>42562</v>
      </c>
      <c r="F64" s="157"/>
      <c r="G64" s="157"/>
      <c r="H64" s="123"/>
      <c r="I64" s="136"/>
      <c r="J64" s="136"/>
      <c r="K64" s="136"/>
      <c r="L64" s="138"/>
      <c r="M64" s="138"/>
      <c r="N64" s="136"/>
      <c r="O64" s="136"/>
      <c r="P64" s="136"/>
      <c r="Q64" s="136"/>
      <c r="R64" s="136"/>
      <c r="S64" s="136"/>
      <c r="T64" s="136"/>
      <c r="U64" s="136"/>
      <c r="V64" s="136"/>
      <c r="W64" s="140" t="e">
        <f t="shared" si="7"/>
        <v>#DIV/0!</v>
      </c>
      <c r="X64" s="138">
        <f t="shared" si="8"/>
        <v>0</v>
      </c>
      <c r="Y64" s="136">
        <f t="shared" si="2"/>
        <v>0</v>
      </c>
      <c r="Z64" s="161">
        <f t="shared" ca="1" si="9"/>
        <v>11</v>
      </c>
      <c r="AA64" s="150"/>
      <c r="AB64" s="186">
        <f t="shared" si="4"/>
        <v>0</v>
      </c>
      <c r="AC64" s="187">
        <f t="shared" si="5"/>
        <v>0</v>
      </c>
      <c r="AD64" s="186">
        <f t="shared" si="6"/>
        <v>0</v>
      </c>
      <c r="AE64" s="146"/>
    </row>
    <row r="65" spans="1:31" s="115" customFormat="1" x14ac:dyDescent="0.25">
      <c r="A65" s="123">
        <v>477</v>
      </c>
      <c r="B65" s="123">
        <v>2015</v>
      </c>
      <c r="C65" s="123" t="s">
        <v>191</v>
      </c>
      <c r="D65" s="123">
        <v>1</v>
      </c>
      <c r="E65" s="131">
        <v>42562</v>
      </c>
      <c r="F65" s="157"/>
      <c r="G65" s="157"/>
      <c r="H65" s="123"/>
      <c r="I65" s="136"/>
      <c r="J65" s="136"/>
      <c r="K65" s="136"/>
      <c r="L65" s="136"/>
      <c r="M65" s="136"/>
      <c r="N65" s="136"/>
      <c r="O65" s="136"/>
      <c r="P65" s="136"/>
      <c r="Q65" s="136"/>
      <c r="R65" s="136"/>
      <c r="S65" s="136"/>
      <c r="T65" s="136"/>
      <c r="U65" s="136"/>
      <c r="V65" s="136"/>
      <c r="W65" s="140" t="e">
        <f t="shared" si="7"/>
        <v>#DIV/0!</v>
      </c>
      <c r="X65" s="138">
        <f t="shared" si="8"/>
        <v>0</v>
      </c>
      <c r="Y65" s="136">
        <f t="shared" si="2"/>
        <v>0</v>
      </c>
      <c r="Z65" s="161">
        <f t="shared" ca="1" si="9"/>
        <v>11</v>
      </c>
      <c r="AA65" s="150"/>
      <c r="AB65" s="186">
        <f t="shared" si="4"/>
        <v>0</v>
      </c>
      <c r="AC65" s="187">
        <f t="shared" si="5"/>
        <v>0</v>
      </c>
      <c r="AD65" s="186">
        <f t="shared" si="6"/>
        <v>0</v>
      </c>
      <c r="AE65" s="146"/>
    </row>
    <row r="66" spans="1:31" s="115" customFormat="1" x14ac:dyDescent="0.25">
      <c r="A66" s="123">
        <v>478</v>
      </c>
      <c r="B66" s="123">
        <v>2015</v>
      </c>
      <c r="C66" s="123" t="s">
        <v>191</v>
      </c>
      <c r="D66" s="123">
        <v>1</v>
      </c>
      <c r="E66" s="131">
        <v>42562</v>
      </c>
      <c r="F66" s="157"/>
      <c r="G66" s="157"/>
      <c r="H66" s="134"/>
      <c r="I66" s="136"/>
      <c r="J66" s="136"/>
      <c r="K66" s="136"/>
      <c r="L66" s="136"/>
      <c r="M66" s="136"/>
      <c r="N66" s="136"/>
      <c r="O66" s="136"/>
      <c r="P66" s="136"/>
      <c r="Q66" s="136"/>
      <c r="R66" s="136"/>
      <c r="S66" s="136"/>
      <c r="T66" s="136"/>
      <c r="U66" s="136"/>
      <c r="V66" s="136"/>
      <c r="W66" s="140" t="e">
        <f t="shared" si="7"/>
        <v>#DIV/0!</v>
      </c>
      <c r="X66" s="138">
        <f t="shared" si="8"/>
        <v>0</v>
      </c>
      <c r="Y66" s="136">
        <f t="shared" si="2"/>
        <v>0</v>
      </c>
      <c r="Z66" s="161">
        <f t="shared" ca="1" si="9"/>
        <v>11</v>
      </c>
      <c r="AA66" s="150"/>
      <c r="AB66" s="186">
        <f t="shared" si="4"/>
        <v>0</v>
      </c>
      <c r="AC66" s="187">
        <f t="shared" si="5"/>
        <v>0</v>
      </c>
      <c r="AD66" s="186">
        <f t="shared" si="6"/>
        <v>0</v>
      </c>
      <c r="AE66" s="146"/>
    </row>
    <row r="67" spans="1:31" s="115" customFormat="1" x14ac:dyDescent="0.25">
      <c r="A67" s="123">
        <v>479</v>
      </c>
      <c r="B67" s="123">
        <v>2015</v>
      </c>
      <c r="C67" s="123" t="s">
        <v>191</v>
      </c>
      <c r="D67" s="123">
        <v>2</v>
      </c>
      <c r="E67" s="131">
        <v>42562</v>
      </c>
      <c r="F67" s="157"/>
      <c r="G67" s="157"/>
      <c r="H67" s="123"/>
      <c r="I67" s="136"/>
      <c r="J67" s="136"/>
      <c r="K67" s="136"/>
      <c r="L67" s="136"/>
      <c r="M67" s="136"/>
      <c r="N67" s="136"/>
      <c r="O67" s="136"/>
      <c r="P67" s="136"/>
      <c r="Q67" s="136"/>
      <c r="R67" s="136"/>
      <c r="S67" s="136"/>
      <c r="T67" s="136"/>
      <c r="U67" s="136"/>
      <c r="V67" s="136"/>
      <c r="W67" s="140" t="e">
        <f t="shared" si="7"/>
        <v>#DIV/0!</v>
      </c>
      <c r="X67" s="138">
        <f t="shared" si="8"/>
        <v>0</v>
      </c>
      <c r="Y67" s="136">
        <f t="shared" si="2"/>
        <v>0</v>
      </c>
      <c r="Z67" s="161">
        <f t="shared" ca="1" si="9"/>
        <v>11</v>
      </c>
      <c r="AA67" s="150"/>
      <c r="AB67" s="186">
        <f t="shared" si="4"/>
        <v>0</v>
      </c>
      <c r="AC67" s="187">
        <f t="shared" si="5"/>
        <v>0</v>
      </c>
      <c r="AD67" s="186">
        <f t="shared" si="6"/>
        <v>0</v>
      </c>
      <c r="AE67" s="146"/>
    </row>
    <row r="68" spans="1:31" s="115" customFormat="1" x14ac:dyDescent="0.25">
      <c r="A68" s="123">
        <v>480</v>
      </c>
      <c r="B68" s="123">
        <v>2015</v>
      </c>
      <c r="C68" s="123" t="s">
        <v>191</v>
      </c>
      <c r="D68" s="123">
        <v>1</v>
      </c>
      <c r="E68" s="131">
        <v>42562</v>
      </c>
      <c r="F68" s="157"/>
      <c r="G68" s="157"/>
      <c r="H68" s="123"/>
      <c r="I68" s="136"/>
      <c r="J68" s="136"/>
      <c r="K68" s="136"/>
      <c r="L68" s="138"/>
      <c r="M68" s="138"/>
      <c r="N68" s="136"/>
      <c r="O68" s="136"/>
      <c r="P68" s="136"/>
      <c r="Q68" s="136"/>
      <c r="R68" s="136"/>
      <c r="S68" s="136"/>
      <c r="T68" s="136"/>
      <c r="U68" s="136"/>
      <c r="V68" s="136"/>
      <c r="W68" s="140" t="e">
        <f t="shared" si="7"/>
        <v>#DIV/0!</v>
      </c>
      <c r="X68" s="138">
        <f t="shared" ref="X68:X99" si="10">SUM(H68,((J68+L68+N68+P68+R68)*D68),T68)</f>
        <v>0</v>
      </c>
      <c r="Y68" s="136">
        <f t="shared" ref="Y68:Y131" si="11">SUM(I68,(K68+M68+O68+Q68+S68)*D68,U68)</f>
        <v>0</v>
      </c>
      <c r="Z68" s="161">
        <f t="shared" ref="Z68:Z99" ca="1" si="12">E68-(IF(AA68,AA68,$A$2))</f>
        <v>11</v>
      </c>
      <c r="AA68" s="150"/>
      <c r="AB68" s="186">
        <f t="shared" si="4"/>
        <v>0</v>
      </c>
      <c r="AC68" s="187">
        <f t="shared" si="5"/>
        <v>0</v>
      </c>
      <c r="AD68" s="186">
        <f t="shared" si="6"/>
        <v>0</v>
      </c>
      <c r="AE68" s="146"/>
    </row>
    <row r="69" spans="1:31" s="115" customFormat="1" x14ac:dyDescent="0.25">
      <c r="A69" s="123">
        <v>481</v>
      </c>
      <c r="B69" s="123">
        <v>2015</v>
      </c>
      <c r="C69" s="123" t="s">
        <v>191</v>
      </c>
      <c r="D69" s="123">
        <v>1</v>
      </c>
      <c r="E69" s="131">
        <v>42562</v>
      </c>
      <c r="F69" s="157"/>
      <c r="G69" s="157"/>
      <c r="H69" s="123"/>
      <c r="I69" s="136"/>
      <c r="J69" s="136"/>
      <c r="K69" s="136"/>
      <c r="L69" s="136"/>
      <c r="M69" s="136"/>
      <c r="N69" s="136"/>
      <c r="O69" s="136"/>
      <c r="P69" s="136"/>
      <c r="Q69" s="136"/>
      <c r="R69" s="136"/>
      <c r="S69" s="136"/>
      <c r="T69" s="136"/>
      <c r="U69" s="136"/>
      <c r="V69" s="136"/>
      <c r="W69" s="140" t="e">
        <f t="shared" si="7"/>
        <v>#DIV/0!</v>
      </c>
      <c r="X69" s="138">
        <f t="shared" si="10"/>
        <v>0</v>
      </c>
      <c r="Y69" s="136">
        <f t="shared" si="11"/>
        <v>0</v>
      </c>
      <c r="Z69" s="161">
        <f t="shared" ca="1" si="12"/>
        <v>11</v>
      </c>
      <c r="AA69" s="150"/>
      <c r="AB69" s="186">
        <f t="shared" ref="AB69:AB132" si="13">$Y69*1.27</f>
        <v>0</v>
      </c>
      <c r="AC69" s="187">
        <f t="shared" ref="AC69:AC132" si="14">SUM(G69,V69,AB69)</f>
        <v>0</v>
      </c>
      <c r="AD69" s="186">
        <f t="shared" ref="AD69:AD132" si="15">AC69-F69</f>
        <v>0</v>
      </c>
      <c r="AE69" s="146"/>
    </row>
    <row r="70" spans="1:31" s="115" customFormat="1" x14ac:dyDescent="0.25">
      <c r="A70" s="123">
        <v>482</v>
      </c>
      <c r="B70" s="123">
        <v>2015</v>
      </c>
      <c r="C70" s="123" t="s">
        <v>191</v>
      </c>
      <c r="D70" s="123">
        <v>1</v>
      </c>
      <c r="E70" s="131">
        <v>42562</v>
      </c>
      <c r="F70" s="157"/>
      <c r="G70" s="157"/>
      <c r="H70" s="134"/>
      <c r="I70" s="136"/>
      <c r="J70" s="136"/>
      <c r="K70" s="136"/>
      <c r="L70" s="136"/>
      <c r="M70" s="136"/>
      <c r="N70" s="136"/>
      <c r="O70" s="136"/>
      <c r="P70" s="136"/>
      <c r="Q70" s="136"/>
      <c r="R70" s="136"/>
      <c r="S70" s="136"/>
      <c r="T70" s="136"/>
      <c r="U70" s="136"/>
      <c r="V70" s="136"/>
      <c r="W70" s="140" t="e">
        <f t="shared" si="7"/>
        <v>#DIV/0!</v>
      </c>
      <c r="X70" s="138">
        <f t="shared" si="10"/>
        <v>0</v>
      </c>
      <c r="Y70" s="136">
        <f t="shared" si="11"/>
        <v>0</v>
      </c>
      <c r="Z70" s="161">
        <f t="shared" ca="1" si="12"/>
        <v>11</v>
      </c>
      <c r="AA70" s="150"/>
      <c r="AB70" s="186">
        <f t="shared" si="13"/>
        <v>0</v>
      </c>
      <c r="AC70" s="187">
        <f t="shared" si="14"/>
        <v>0</v>
      </c>
      <c r="AD70" s="186">
        <f t="shared" si="15"/>
        <v>0</v>
      </c>
      <c r="AE70" s="146"/>
    </row>
    <row r="71" spans="1:31" s="115" customFormat="1" x14ac:dyDescent="0.25">
      <c r="A71" s="123">
        <v>483</v>
      </c>
      <c r="B71" s="123">
        <v>2015</v>
      </c>
      <c r="C71" s="123" t="s">
        <v>191</v>
      </c>
      <c r="D71" s="123">
        <v>1</v>
      </c>
      <c r="E71" s="131">
        <v>42562</v>
      </c>
      <c r="F71" s="157"/>
      <c r="G71" s="157"/>
      <c r="H71" s="123"/>
      <c r="I71" s="136"/>
      <c r="J71" s="136"/>
      <c r="K71" s="136"/>
      <c r="L71" s="136"/>
      <c r="M71" s="136"/>
      <c r="N71" s="136"/>
      <c r="O71" s="136"/>
      <c r="P71" s="136"/>
      <c r="Q71" s="136"/>
      <c r="R71" s="136"/>
      <c r="S71" s="136"/>
      <c r="T71" s="136"/>
      <c r="U71" s="136"/>
      <c r="V71" s="136"/>
      <c r="W71" s="140" t="e">
        <f t="shared" si="7"/>
        <v>#DIV/0!</v>
      </c>
      <c r="X71" s="138">
        <f t="shared" si="10"/>
        <v>0</v>
      </c>
      <c r="Y71" s="136">
        <f t="shared" si="11"/>
        <v>0</v>
      </c>
      <c r="Z71" s="161">
        <f t="shared" ca="1" si="12"/>
        <v>11</v>
      </c>
      <c r="AA71" s="150"/>
      <c r="AB71" s="186">
        <f t="shared" si="13"/>
        <v>0</v>
      </c>
      <c r="AC71" s="187">
        <f t="shared" si="14"/>
        <v>0</v>
      </c>
      <c r="AD71" s="186">
        <f t="shared" si="15"/>
        <v>0</v>
      </c>
      <c r="AE71" s="146"/>
    </row>
    <row r="72" spans="1:31" s="115" customFormat="1" x14ac:dyDescent="0.25">
      <c r="A72" s="123">
        <v>484</v>
      </c>
      <c r="B72" s="123">
        <v>2015</v>
      </c>
      <c r="C72" s="123" t="s">
        <v>191</v>
      </c>
      <c r="D72" s="123">
        <v>1</v>
      </c>
      <c r="E72" s="131">
        <v>42562</v>
      </c>
      <c r="F72" s="157"/>
      <c r="G72" s="157"/>
      <c r="H72" s="123"/>
      <c r="I72" s="136"/>
      <c r="J72" s="136"/>
      <c r="K72" s="136"/>
      <c r="L72" s="138"/>
      <c r="M72" s="138"/>
      <c r="N72" s="136"/>
      <c r="O72" s="136"/>
      <c r="P72" s="136"/>
      <c r="Q72" s="136"/>
      <c r="R72" s="136"/>
      <c r="S72" s="136"/>
      <c r="T72" s="136"/>
      <c r="U72" s="136"/>
      <c r="V72" s="136"/>
      <c r="W72" s="140" t="e">
        <f t="shared" si="7"/>
        <v>#DIV/0!</v>
      </c>
      <c r="X72" s="138">
        <f t="shared" si="10"/>
        <v>0</v>
      </c>
      <c r="Y72" s="136">
        <f t="shared" si="11"/>
        <v>0</v>
      </c>
      <c r="Z72" s="161">
        <f t="shared" ca="1" si="12"/>
        <v>11</v>
      </c>
      <c r="AA72" s="150"/>
      <c r="AB72" s="186">
        <f t="shared" si="13"/>
        <v>0</v>
      </c>
      <c r="AC72" s="187">
        <f t="shared" si="14"/>
        <v>0</v>
      </c>
      <c r="AD72" s="186">
        <f t="shared" si="15"/>
        <v>0</v>
      </c>
      <c r="AE72" s="146"/>
    </row>
    <row r="73" spans="1:31" s="115" customFormat="1" x14ac:dyDescent="0.25">
      <c r="A73" s="123">
        <v>485</v>
      </c>
      <c r="B73" s="123">
        <v>2015</v>
      </c>
      <c r="C73" s="123" t="s">
        <v>191</v>
      </c>
      <c r="D73" s="123">
        <v>1</v>
      </c>
      <c r="E73" s="131">
        <v>42562</v>
      </c>
      <c r="F73" s="157"/>
      <c r="G73" s="157"/>
      <c r="H73" s="123"/>
      <c r="I73" s="136"/>
      <c r="J73" s="136"/>
      <c r="K73" s="136"/>
      <c r="L73" s="136"/>
      <c r="M73" s="136"/>
      <c r="N73" s="136"/>
      <c r="O73" s="136"/>
      <c r="P73" s="136"/>
      <c r="Q73" s="136"/>
      <c r="R73" s="136"/>
      <c r="S73" s="136"/>
      <c r="T73" s="136"/>
      <c r="U73" s="136"/>
      <c r="V73" s="136"/>
      <c r="W73" s="140" t="e">
        <f t="shared" ref="W73:W136" si="16">(SUM(I73,K73,M73,O73,Q73,S73,U73))/(SUM(IF(I73=0,H73,I73),IF(K73=0,J73,K73),IF(M73=0,L73,M73),IF(O73=0,N73,O73),IF(Q73=0,P73,Q73),IF(S73=0,R73,S73),IF(U73=0,T73,U73)))</f>
        <v>#DIV/0!</v>
      </c>
      <c r="X73" s="138">
        <f t="shared" si="10"/>
        <v>0</v>
      </c>
      <c r="Y73" s="136">
        <f t="shared" si="11"/>
        <v>0</v>
      </c>
      <c r="Z73" s="161">
        <f t="shared" ca="1" si="12"/>
        <v>11</v>
      </c>
      <c r="AA73" s="150"/>
      <c r="AB73" s="186">
        <f t="shared" si="13"/>
        <v>0</v>
      </c>
      <c r="AC73" s="187">
        <f t="shared" si="14"/>
        <v>0</v>
      </c>
      <c r="AD73" s="186">
        <f t="shared" si="15"/>
        <v>0</v>
      </c>
      <c r="AE73" s="146"/>
    </row>
    <row r="74" spans="1:31" s="115" customFormat="1" x14ac:dyDescent="0.25">
      <c r="A74" s="123">
        <v>486</v>
      </c>
      <c r="B74" s="123">
        <v>2015</v>
      </c>
      <c r="C74" s="123" t="s">
        <v>191</v>
      </c>
      <c r="D74" s="123">
        <v>4</v>
      </c>
      <c r="E74" s="131">
        <v>42562</v>
      </c>
      <c r="F74" s="157"/>
      <c r="G74" s="157"/>
      <c r="H74" s="123"/>
      <c r="I74" s="136"/>
      <c r="J74" s="136"/>
      <c r="K74" s="136"/>
      <c r="L74" s="136"/>
      <c r="M74" s="136"/>
      <c r="N74" s="136"/>
      <c r="O74" s="136"/>
      <c r="P74" s="136"/>
      <c r="Q74" s="136"/>
      <c r="R74" s="136"/>
      <c r="S74" s="136"/>
      <c r="T74" s="136"/>
      <c r="U74" s="136"/>
      <c r="V74" s="136"/>
      <c r="W74" s="140" t="e">
        <f t="shared" si="16"/>
        <v>#DIV/0!</v>
      </c>
      <c r="X74" s="136">
        <f t="shared" si="10"/>
        <v>0</v>
      </c>
      <c r="Y74" s="136">
        <f t="shared" si="11"/>
        <v>0</v>
      </c>
      <c r="Z74" s="161">
        <f t="shared" ca="1" si="12"/>
        <v>11</v>
      </c>
      <c r="AA74" s="151"/>
      <c r="AB74" s="186">
        <f t="shared" si="13"/>
        <v>0</v>
      </c>
      <c r="AC74" s="187">
        <f t="shared" si="14"/>
        <v>0</v>
      </c>
      <c r="AD74" s="186">
        <f t="shared" si="15"/>
        <v>0</v>
      </c>
      <c r="AE74" s="146"/>
    </row>
    <row r="75" spans="1:31" s="115" customFormat="1" x14ac:dyDescent="0.25">
      <c r="A75" s="123">
        <v>598</v>
      </c>
      <c r="B75" s="123">
        <v>2015</v>
      </c>
      <c r="C75" s="123" t="s">
        <v>191</v>
      </c>
      <c r="D75" s="123">
        <v>2</v>
      </c>
      <c r="E75" s="131">
        <v>42562</v>
      </c>
      <c r="F75" s="157"/>
      <c r="G75" s="157"/>
      <c r="H75" s="123"/>
      <c r="I75" s="136"/>
      <c r="J75" s="136"/>
      <c r="K75" s="136"/>
      <c r="L75" s="136"/>
      <c r="M75" s="136"/>
      <c r="N75" s="136"/>
      <c r="O75" s="136"/>
      <c r="P75" s="136"/>
      <c r="Q75" s="136"/>
      <c r="R75" s="136"/>
      <c r="S75" s="136"/>
      <c r="T75" s="136"/>
      <c r="U75" s="136"/>
      <c r="V75" s="136"/>
      <c r="W75" s="140" t="e">
        <f t="shared" si="16"/>
        <v>#DIV/0!</v>
      </c>
      <c r="X75" s="138">
        <f t="shared" si="10"/>
        <v>0</v>
      </c>
      <c r="Y75" s="136">
        <f t="shared" si="11"/>
        <v>0</v>
      </c>
      <c r="Z75" s="161">
        <f t="shared" ca="1" si="12"/>
        <v>11</v>
      </c>
      <c r="AA75" s="150"/>
      <c r="AB75" s="186">
        <f t="shared" si="13"/>
        <v>0</v>
      </c>
      <c r="AC75" s="187">
        <f t="shared" si="14"/>
        <v>0</v>
      </c>
      <c r="AD75" s="186">
        <f t="shared" si="15"/>
        <v>0</v>
      </c>
      <c r="AE75" s="146"/>
    </row>
    <row r="76" spans="1:31" s="115" customFormat="1" x14ac:dyDescent="0.25">
      <c r="A76" s="123">
        <v>924</v>
      </c>
      <c r="B76" s="123">
        <v>2015</v>
      </c>
      <c r="C76" s="123" t="s">
        <v>191</v>
      </c>
      <c r="D76" s="123">
        <v>1</v>
      </c>
      <c r="E76" s="131">
        <v>42562</v>
      </c>
      <c r="F76" s="157"/>
      <c r="G76" s="157"/>
      <c r="H76" s="123"/>
      <c r="I76" s="136"/>
      <c r="J76" s="136"/>
      <c r="K76" s="136"/>
      <c r="L76" s="138"/>
      <c r="M76" s="138"/>
      <c r="N76" s="136"/>
      <c r="O76" s="136"/>
      <c r="P76" s="136"/>
      <c r="Q76" s="136"/>
      <c r="R76" s="136"/>
      <c r="S76" s="136"/>
      <c r="T76" s="136"/>
      <c r="U76" s="136"/>
      <c r="V76" s="136"/>
      <c r="W76" s="140" t="e">
        <f t="shared" si="16"/>
        <v>#DIV/0!</v>
      </c>
      <c r="X76" s="138">
        <f t="shared" si="10"/>
        <v>0</v>
      </c>
      <c r="Y76" s="136">
        <f t="shared" si="11"/>
        <v>0</v>
      </c>
      <c r="Z76" s="161">
        <f t="shared" ca="1" si="12"/>
        <v>11</v>
      </c>
      <c r="AA76" s="150"/>
      <c r="AB76" s="186">
        <f t="shared" si="13"/>
        <v>0</v>
      </c>
      <c r="AC76" s="187">
        <f t="shared" si="14"/>
        <v>0</v>
      </c>
      <c r="AD76" s="186">
        <f t="shared" si="15"/>
        <v>0</v>
      </c>
      <c r="AE76" s="146"/>
    </row>
    <row r="77" spans="1:31" s="115" customFormat="1" x14ac:dyDescent="0.25">
      <c r="A77" s="123">
        <v>925</v>
      </c>
      <c r="B77" s="123">
        <v>2015</v>
      </c>
      <c r="C77" s="123" t="s">
        <v>191</v>
      </c>
      <c r="D77" s="123">
        <v>1</v>
      </c>
      <c r="E77" s="131">
        <v>42562</v>
      </c>
      <c r="F77" s="157"/>
      <c r="G77" s="157"/>
      <c r="H77" s="123"/>
      <c r="I77" s="136"/>
      <c r="J77" s="136"/>
      <c r="K77" s="136"/>
      <c r="L77" s="136"/>
      <c r="M77" s="136"/>
      <c r="N77" s="136"/>
      <c r="O77" s="136"/>
      <c r="P77" s="136"/>
      <c r="Q77" s="136"/>
      <c r="R77" s="136"/>
      <c r="S77" s="136"/>
      <c r="T77" s="136"/>
      <c r="U77" s="136"/>
      <c r="V77" s="136"/>
      <c r="W77" s="140" t="e">
        <f t="shared" si="16"/>
        <v>#DIV/0!</v>
      </c>
      <c r="X77" s="138">
        <f t="shared" si="10"/>
        <v>0</v>
      </c>
      <c r="Y77" s="136">
        <f t="shared" si="11"/>
        <v>0</v>
      </c>
      <c r="Z77" s="161">
        <f t="shared" ca="1" si="12"/>
        <v>11</v>
      </c>
      <c r="AA77" s="150"/>
      <c r="AB77" s="186">
        <f t="shared" si="13"/>
        <v>0</v>
      </c>
      <c r="AC77" s="187">
        <f t="shared" si="14"/>
        <v>0</v>
      </c>
      <c r="AD77" s="186">
        <f t="shared" si="15"/>
        <v>0</v>
      </c>
      <c r="AE77" s="146"/>
    </row>
    <row r="78" spans="1:31" s="115" customFormat="1" x14ac:dyDescent="0.25">
      <c r="A78" s="123">
        <v>926</v>
      </c>
      <c r="B78" s="123">
        <v>2015</v>
      </c>
      <c r="C78" s="123" t="s">
        <v>191</v>
      </c>
      <c r="D78" s="123">
        <v>1</v>
      </c>
      <c r="E78" s="131">
        <v>42562</v>
      </c>
      <c r="F78" s="157"/>
      <c r="G78" s="157"/>
      <c r="H78" s="134"/>
      <c r="I78" s="136"/>
      <c r="J78" s="136"/>
      <c r="K78" s="136"/>
      <c r="L78" s="136"/>
      <c r="M78" s="136"/>
      <c r="N78" s="136"/>
      <c r="O78" s="136"/>
      <c r="P78" s="136"/>
      <c r="Q78" s="136"/>
      <c r="R78" s="136"/>
      <c r="S78" s="136"/>
      <c r="T78" s="136"/>
      <c r="U78" s="136"/>
      <c r="V78" s="136"/>
      <c r="W78" s="140" t="e">
        <f t="shared" si="16"/>
        <v>#DIV/0!</v>
      </c>
      <c r="X78" s="138">
        <f t="shared" si="10"/>
        <v>0</v>
      </c>
      <c r="Y78" s="136">
        <f t="shared" si="11"/>
        <v>0</v>
      </c>
      <c r="Z78" s="161">
        <f t="shared" ca="1" si="12"/>
        <v>11</v>
      </c>
      <c r="AA78" s="150"/>
      <c r="AB78" s="186">
        <f t="shared" si="13"/>
        <v>0</v>
      </c>
      <c r="AC78" s="187">
        <f t="shared" si="14"/>
        <v>0</v>
      </c>
      <c r="AD78" s="186">
        <f t="shared" si="15"/>
        <v>0</v>
      </c>
      <c r="AE78" s="146"/>
    </row>
    <row r="79" spans="1:31" s="115" customFormat="1" x14ac:dyDescent="0.25">
      <c r="A79" s="123">
        <v>928</v>
      </c>
      <c r="B79" s="123">
        <v>2015</v>
      </c>
      <c r="C79" s="123" t="s">
        <v>191</v>
      </c>
      <c r="D79" s="123">
        <v>1</v>
      </c>
      <c r="E79" s="131">
        <v>42562</v>
      </c>
      <c r="F79" s="157"/>
      <c r="G79" s="157"/>
      <c r="H79" s="123"/>
      <c r="I79" s="136"/>
      <c r="J79" s="136"/>
      <c r="K79" s="136"/>
      <c r="L79" s="136"/>
      <c r="M79" s="136"/>
      <c r="N79" s="136"/>
      <c r="O79" s="136"/>
      <c r="P79" s="136"/>
      <c r="Q79" s="136"/>
      <c r="R79" s="136"/>
      <c r="S79" s="136"/>
      <c r="T79" s="136"/>
      <c r="U79" s="136"/>
      <c r="V79" s="136"/>
      <c r="W79" s="140" t="e">
        <f t="shared" si="16"/>
        <v>#DIV/0!</v>
      </c>
      <c r="X79" s="138">
        <f t="shared" si="10"/>
        <v>0</v>
      </c>
      <c r="Y79" s="136">
        <f t="shared" si="11"/>
        <v>0</v>
      </c>
      <c r="Z79" s="161">
        <f t="shared" ca="1" si="12"/>
        <v>11</v>
      </c>
      <c r="AA79" s="150"/>
      <c r="AB79" s="186">
        <f t="shared" si="13"/>
        <v>0</v>
      </c>
      <c r="AC79" s="187">
        <f t="shared" si="14"/>
        <v>0</v>
      </c>
      <c r="AD79" s="186">
        <f t="shared" si="15"/>
        <v>0</v>
      </c>
      <c r="AE79" s="146"/>
    </row>
    <row r="80" spans="1:31" s="115" customFormat="1" x14ac:dyDescent="0.25">
      <c r="A80" s="123" t="s">
        <v>158</v>
      </c>
      <c r="B80" s="123" t="s">
        <v>159</v>
      </c>
      <c r="C80" s="123" t="s">
        <v>123</v>
      </c>
      <c r="D80" s="123">
        <v>5</v>
      </c>
      <c r="E80" s="131">
        <v>42562</v>
      </c>
      <c r="F80" s="157"/>
      <c r="G80" s="157"/>
      <c r="H80" s="123"/>
      <c r="I80" s="136"/>
      <c r="J80" s="136">
        <v>0.2</v>
      </c>
      <c r="K80" s="136">
        <v>0.2</v>
      </c>
      <c r="L80" s="136">
        <v>0.4</v>
      </c>
      <c r="M80" s="136">
        <v>0.4</v>
      </c>
      <c r="N80" s="136"/>
      <c r="O80" s="136"/>
      <c r="P80" s="136">
        <v>0.75</v>
      </c>
      <c r="Q80" s="136">
        <v>0.7</v>
      </c>
      <c r="R80" s="136"/>
      <c r="S80" s="136"/>
      <c r="T80" s="136"/>
      <c r="U80" s="136"/>
      <c r="V80" s="136"/>
      <c r="W80" s="140">
        <f>(SUM(I80,K80,M80,O80,Q80,S80,U80))/(SUM(IF(I80=0,H80,I80),IF(K80=0,J80,K80),IF(M80=0,L80,M80),IF(O80=0,N80,O80),IF(Q80=0,P80,Q80),IF(S80=0,R80,S80),IF(U80=0,T80,U80)))</f>
        <v>1</v>
      </c>
      <c r="X80" s="138">
        <f t="shared" si="10"/>
        <v>6.75</v>
      </c>
      <c r="Y80" s="136">
        <f>SUM(I80,(K80+M80+O80+Q80+S80)*D80,U80)</f>
        <v>6.5</v>
      </c>
      <c r="Z80" s="161">
        <f t="shared" ca="1" si="12"/>
        <v>11</v>
      </c>
      <c r="AA80" s="150"/>
      <c r="AB80" s="186">
        <f t="shared" si="13"/>
        <v>8.2550000000000008</v>
      </c>
      <c r="AC80" s="187">
        <f t="shared" si="14"/>
        <v>8.2550000000000008</v>
      </c>
      <c r="AD80" s="186">
        <f t="shared" si="15"/>
        <v>8.2550000000000008</v>
      </c>
      <c r="AE80" s="146"/>
    </row>
    <row r="81" spans="1:31" s="115" customFormat="1" x14ac:dyDescent="0.25">
      <c r="A81" s="123" t="s">
        <v>160</v>
      </c>
      <c r="B81" s="123" t="s">
        <v>161</v>
      </c>
      <c r="C81" s="123" t="s">
        <v>123</v>
      </c>
      <c r="D81" s="123">
        <v>8</v>
      </c>
      <c r="E81" s="131">
        <v>42562</v>
      </c>
      <c r="F81" s="157"/>
      <c r="G81" s="157"/>
      <c r="H81" s="123"/>
      <c r="I81" s="136"/>
      <c r="J81" s="136"/>
      <c r="K81" s="136"/>
      <c r="L81" s="138"/>
      <c r="M81" s="138"/>
      <c r="N81" s="136"/>
      <c r="O81" s="136"/>
      <c r="P81" s="136"/>
      <c r="Q81" s="136"/>
      <c r="R81" s="136"/>
      <c r="S81" s="136"/>
      <c r="T81" s="136"/>
      <c r="U81" s="136"/>
      <c r="V81" s="136"/>
      <c r="W81" s="140" t="e">
        <f t="shared" si="16"/>
        <v>#DIV/0!</v>
      </c>
      <c r="X81" s="138">
        <f t="shared" si="10"/>
        <v>0</v>
      </c>
      <c r="Y81" s="136">
        <f t="shared" si="11"/>
        <v>0</v>
      </c>
      <c r="Z81" s="161">
        <f t="shared" ca="1" si="12"/>
        <v>11</v>
      </c>
      <c r="AA81" s="150"/>
      <c r="AB81" s="186">
        <f t="shared" si="13"/>
        <v>0</v>
      </c>
      <c r="AC81" s="187">
        <f t="shared" si="14"/>
        <v>0</v>
      </c>
      <c r="AD81" s="186">
        <f t="shared" si="15"/>
        <v>0</v>
      </c>
      <c r="AE81" s="146"/>
    </row>
    <row r="82" spans="1:31" s="115" customFormat="1" x14ac:dyDescent="0.25">
      <c r="A82" s="123" t="s">
        <v>117</v>
      </c>
      <c r="B82" s="123">
        <v>11402</v>
      </c>
      <c r="C82" s="123" t="s">
        <v>119</v>
      </c>
      <c r="D82" s="123">
        <v>4</v>
      </c>
      <c r="E82" s="131">
        <v>42563</v>
      </c>
      <c r="F82" s="157"/>
      <c r="G82" s="157"/>
      <c r="H82" s="123"/>
      <c r="I82" s="136"/>
      <c r="J82" s="136"/>
      <c r="K82" s="136"/>
      <c r="L82" s="136"/>
      <c r="M82" s="136"/>
      <c r="N82" s="136"/>
      <c r="O82" s="136"/>
      <c r="P82" s="136">
        <v>0.7</v>
      </c>
      <c r="Q82" s="136"/>
      <c r="R82" s="136"/>
      <c r="S82" s="136"/>
      <c r="T82" s="136"/>
      <c r="U82" s="136"/>
      <c r="V82" s="136"/>
      <c r="W82" s="140">
        <f t="shared" si="16"/>
        <v>0</v>
      </c>
      <c r="X82" s="138">
        <f t="shared" si="10"/>
        <v>2.8</v>
      </c>
      <c r="Y82" s="136">
        <f t="shared" si="11"/>
        <v>0</v>
      </c>
      <c r="Z82" s="161">
        <f t="shared" ca="1" si="12"/>
        <v>12</v>
      </c>
      <c r="AA82" s="150"/>
      <c r="AB82" s="186">
        <f t="shared" si="13"/>
        <v>0</v>
      </c>
      <c r="AC82" s="187">
        <f t="shared" si="14"/>
        <v>0</v>
      </c>
      <c r="AD82" s="186">
        <f t="shared" si="15"/>
        <v>0</v>
      </c>
      <c r="AE82" s="146"/>
    </row>
    <row r="83" spans="1:31" s="115" customFormat="1" x14ac:dyDescent="0.25">
      <c r="A83" s="123" t="s">
        <v>118</v>
      </c>
      <c r="B83" s="123">
        <v>11402</v>
      </c>
      <c r="C83" s="123" t="s">
        <v>119</v>
      </c>
      <c r="D83" s="123">
        <v>1</v>
      </c>
      <c r="E83" s="131">
        <v>42563</v>
      </c>
      <c r="F83" s="157"/>
      <c r="G83" s="157"/>
      <c r="H83" s="134"/>
      <c r="I83" s="136"/>
      <c r="J83" s="136"/>
      <c r="K83" s="136"/>
      <c r="L83" s="136"/>
      <c r="M83" s="136"/>
      <c r="N83" s="136"/>
      <c r="O83" s="136"/>
      <c r="P83" s="136"/>
      <c r="Q83" s="136"/>
      <c r="R83" s="136"/>
      <c r="S83" s="136"/>
      <c r="T83" s="136"/>
      <c r="U83" s="136"/>
      <c r="V83" s="136"/>
      <c r="W83" s="140" t="e">
        <f t="shared" si="16"/>
        <v>#DIV/0!</v>
      </c>
      <c r="X83" s="138">
        <f t="shared" si="10"/>
        <v>0</v>
      </c>
      <c r="Y83" s="136">
        <f t="shared" si="11"/>
        <v>0</v>
      </c>
      <c r="Z83" s="161">
        <f t="shared" ca="1" si="12"/>
        <v>12</v>
      </c>
      <c r="AA83" s="150"/>
      <c r="AB83" s="186">
        <f t="shared" si="13"/>
        <v>0</v>
      </c>
      <c r="AC83" s="187">
        <f t="shared" si="14"/>
        <v>0</v>
      </c>
      <c r="AD83" s="186">
        <f t="shared" si="15"/>
        <v>0</v>
      </c>
      <c r="AE83" s="146"/>
    </row>
    <row r="84" spans="1:31" s="115" customFormat="1" x14ac:dyDescent="0.25">
      <c r="A84" s="123" t="s">
        <v>162</v>
      </c>
      <c r="B84" s="123" t="s">
        <v>163</v>
      </c>
      <c r="C84" s="123" t="s">
        <v>123</v>
      </c>
      <c r="D84" s="123">
        <v>8</v>
      </c>
      <c r="E84" s="131">
        <v>42564</v>
      </c>
      <c r="F84" s="157"/>
      <c r="G84" s="157"/>
      <c r="H84" s="123"/>
      <c r="I84" s="136"/>
      <c r="J84" s="136"/>
      <c r="K84" s="136"/>
      <c r="L84" s="136"/>
      <c r="M84" s="136"/>
      <c r="N84" s="136"/>
      <c r="O84" s="136"/>
      <c r="P84" s="136"/>
      <c r="Q84" s="136"/>
      <c r="R84" s="136"/>
      <c r="S84" s="136"/>
      <c r="T84" s="136"/>
      <c r="U84" s="136"/>
      <c r="V84" s="136"/>
      <c r="W84" s="140" t="e">
        <f t="shared" si="16"/>
        <v>#DIV/0!</v>
      </c>
      <c r="X84" s="138">
        <f t="shared" si="10"/>
        <v>0</v>
      </c>
      <c r="Y84" s="136">
        <f t="shared" si="11"/>
        <v>0</v>
      </c>
      <c r="Z84" s="161">
        <f t="shared" ca="1" si="12"/>
        <v>13</v>
      </c>
      <c r="AA84" s="150"/>
      <c r="AB84" s="186">
        <f t="shared" si="13"/>
        <v>0</v>
      </c>
      <c r="AC84" s="187">
        <f t="shared" si="14"/>
        <v>0</v>
      </c>
      <c r="AD84" s="186">
        <f t="shared" si="15"/>
        <v>0</v>
      </c>
      <c r="AE84" s="146"/>
    </row>
    <row r="85" spans="1:31" s="110" customFormat="1" x14ac:dyDescent="0.25">
      <c r="A85" s="123" t="s">
        <v>164</v>
      </c>
      <c r="B85" s="123" t="s">
        <v>165</v>
      </c>
      <c r="C85" s="123" t="s">
        <v>123</v>
      </c>
      <c r="D85" s="123">
        <v>1</v>
      </c>
      <c r="E85" s="131">
        <v>42564</v>
      </c>
      <c r="F85" s="157"/>
      <c r="G85" s="157"/>
      <c r="H85" s="123"/>
      <c r="I85" s="136"/>
      <c r="J85" s="136"/>
      <c r="K85" s="136"/>
      <c r="L85" s="136"/>
      <c r="M85" s="136"/>
      <c r="N85" s="136"/>
      <c r="O85" s="136"/>
      <c r="P85" s="136"/>
      <c r="Q85" s="136"/>
      <c r="R85" s="136"/>
      <c r="S85" s="136"/>
      <c r="T85" s="136"/>
      <c r="U85" s="136"/>
      <c r="V85" s="136"/>
      <c r="W85" s="140" t="e">
        <f t="shared" si="16"/>
        <v>#DIV/0!</v>
      </c>
      <c r="X85" s="136">
        <f t="shared" si="10"/>
        <v>0</v>
      </c>
      <c r="Y85" s="136">
        <f t="shared" si="11"/>
        <v>0</v>
      </c>
      <c r="Z85" s="136">
        <f t="shared" ca="1" si="12"/>
        <v>13</v>
      </c>
      <c r="AA85" s="123"/>
      <c r="AB85" s="186">
        <f t="shared" si="13"/>
        <v>0</v>
      </c>
      <c r="AC85" s="187">
        <f t="shared" si="14"/>
        <v>0</v>
      </c>
      <c r="AD85" s="186">
        <f t="shared" si="15"/>
        <v>0</v>
      </c>
      <c r="AE85" s="118"/>
    </row>
    <row r="86" spans="1:31" s="115" customFormat="1" x14ac:dyDescent="0.25">
      <c r="A86" s="123" t="s">
        <v>125</v>
      </c>
      <c r="B86" s="123" t="s">
        <v>165</v>
      </c>
      <c r="C86" s="123" t="s">
        <v>123</v>
      </c>
      <c r="D86" s="123">
        <v>12</v>
      </c>
      <c r="E86" s="131">
        <v>42564</v>
      </c>
      <c r="F86" s="157"/>
      <c r="G86" s="157"/>
      <c r="H86" s="123"/>
      <c r="I86" s="136"/>
      <c r="J86" s="136"/>
      <c r="K86" s="136"/>
      <c r="L86" s="136"/>
      <c r="M86" s="136"/>
      <c r="N86" s="136"/>
      <c r="O86" s="136"/>
      <c r="P86" s="136"/>
      <c r="Q86" s="136"/>
      <c r="R86" s="136"/>
      <c r="S86" s="136"/>
      <c r="T86" s="136"/>
      <c r="U86" s="136"/>
      <c r="V86" s="136"/>
      <c r="W86" s="140" t="e">
        <f t="shared" si="16"/>
        <v>#DIV/0!</v>
      </c>
      <c r="X86" s="138">
        <f t="shared" si="10"/>
        <v>0</v>
      </c>
      <c r="Y86" s="136">
        <f t="shared" si="11"/>
        <v>0</v>
      </c>
      <c r="Z86" s="161">
        <f t="shared" ca="1" si="12"/>
        <v>13</v>
      </c>
      <c r="AA86" s="150"/>
      <c r="AB86" s="186">
        <f t="shared" si="13"/>
        <v>0</v>
      </c>
      <c r="AC86" s="187">
        <f t="shared" si="14"/>
        <v>0</v>
      </c>
      <c r="AD86" s="186">
        <f t="shared" si="15"/>
        <v>0</v>
      </c>
      <c r="AE86" s="146"/>
    </row>
    <row r="87" spans="1:31" s="115" customFormat="1" x14ac:dyDescent="0.25">
      <c r="A87" s="123" t="s">
        <v>114</v>
      </c>
      <c r="B87" s="123" t="s">
        <v>115</v>
      </c>
      <c r="C87" s="123" t="s">
        <v>116</v>
      </c>
      <c r="D87" s="123">
        <v>1</v>
      </c>
      <c r="E87" s="131">
        <v>42566</v>
      </c>
      <c r="F87" s="157"/>
      <c r="G87" s="157"/>
      <c r="H87" s="123"/>
      <c r="I87" s="136"/>
      <c r="J87" s="136"/>
      <c r="K87" s="136"/>
      <c r="L87" s="138"/>
      <c r="M87" s="138"/>
      <c r="N87" s="136"/>
      <c r="O87" s="136"/>
      <c r="P87" s="136"/>
      <c r="Q87" s="136"/>
      <c r="R87" s="136"/>
      <c r="S87" s="136"/>
      <c r="T87" s="136"/>
      <c r="U87" s="136"/>
      <c r="V87" s="136"/>
      <c r="W87" s="140" t="e">
        <f t="shared" si="16"/>
        <v>#DIV/0!</v>
      </c>
      <c r="X87" s="138">
        <f t="shared" si="10"/>
        <v>0</v>
      </c>
      <c r="Y87" s="136">
        <f t="shared" si="11"/>
        <v>0</v>
      </c>
      <c r="Z87" s="161">
        <f t="shared" ca="1" si="12"/>
        <v>15</v>
      </c>
      <c r="AA87" s="150"/>
      <c r="AB87" s="186">
        <f t="shared" si="13"/>
        <v>0</v>
      </c>
      <c r="AC87" s="187">
        <f t="shared" si="14"/>
        <v>0</v>
      </c>
      <c r="AD87" s="186">
        <f t="shared" si="15"/>
        <v>0</v>
      </c>
      <c r="AE87" s="146"/>
    </row>
    <row r="88" spans="1:31" s="115" customFormat="1" x14ac:dyDescent="0.25">
      <c r="A88" s="123" t="s">
        <v>86</v>
      </c>
      <c r="B88" s="123" t="s">
        <v>85</v>
      </c>
      <c r="C88" s="123" t="s">
        <v>51</v>
      </c>
      <c r="D88" s="123">
        <v>250</v>
      </c>
      <c r="E88" s="131">
        <v>42569</v>
      </c>
      <c r="F88" s="157"/>
      <c r="G88" s="157"/>
      <c r="H88" s="123"/>
      <c r="I88" s="136"/>
      <c r="J88" s="136"/>
      <c r="K88" s="136"/>
      <c r="L88" s="138"/>
      <c r="M88" s="138"/>
      <c r="N88" s="136"/>
      <c r="O88" s="136"/>
      <c r="P88" s="136"/>
      <c r="Q88" s="136"/>
      <c r="R88" s="136"/>
      <c r="S88" s="136"/>
      <c r="T88" s="136"/>
      <c r="U88" s="136"/>
      <c r="V88" s="136"/>
      <c r="W88" s="140" t="e">
        <f t="shared" si="16"/>
        <v>#DIV/0!</v>
      </c>
      <c r="X88" s="138">
        <f t="shared" si="10"/>
        <v>0</v>
      </c>
      <c r="Y88" s="136">
        <f t="shared" si="11"/>
        <v>0</v>
      </c>
      <c r="Z88" s="161">
        <f t="shared" ca="1" si="12"/>
        <v>18</v>
      </c>
      <c r="AA88" s="150"/>
      <c r="AB88" s="186">
        <f t="shared" si="13"/>
        <v>0</v>
      </c>
      <c r="AC88" s="187">
        <f t="shared" si="14"/>
        <v>0</v>
      </c>
      <c r="AD88" s="186">
        <f t="shared" si="15"/>
        <v>0</v>
      </c>
      <c r="AE88" s="146"/>
    </row>
    <row r="89" spans="1:31" s="115" customFormat="1" x14ac:dyDescent="0.25">
      <c r="A89" s="123" t="s">
        <v>87</v>
      </c>
      <c r="B89" s="123" t="s">
        <v>85</v>
      </c>
      <c r="C89" s="123" t="s">
        <v>51</v>
      </c>
      <c r="D89" s="123">
        <v>200</v>
      </c>
      <c r="E89" s="131">
        <v>42569</v>
      </c>
      <c r="F89" s="157"/>
      <c r="G89" s="157"/>
      <c r="H89" s="134"/>
      <c r="I89" s="136"/>
      <c r="J89" s="136"/>
      <c r="K89" s="136"/>
      <c r="L89" s="136"/>
      <c r="M89" s="136"/>
      <c r="N89" s="136"/>
      <c r="O89" s="136"/>
      <c r="P89" s="136"/>
      <c r="Q89" s="136"/>
      <c r="R89" s="136"/>
      <c r="S89" s="136"/>
      <c r="T89" s="136"/>
      <c r="U89" s="136"/>
      <c r="V89" s="136"/>
      <c r="W89" s="140" t="e">
        <f t="shared" si="16"/>
        <v>#DIV/0!</v>
      </c>
      <c r="X89" s="138">
        <f t="shared" si="10"/>
        <v>0</v>
      </c>
      <c r="Y89" s="136">
        <f t="shared" si="11"/>
        <v>0</v>
      </c>
      <c r="Z89" s="161">
        <f t="shared" ca="1" si="12"/>
        <v>18</v>
      </c>
      <c r="AA89" s="150"/>
      <c r="AB89" s="186">
        <f t="shared" si="13"/>
        <v>0</v>
      </c>
      <c r="AC89" s="187">
        <f t="shared" si="14"/>
        <v>0</v>
      </c>
      <c r="AD89" s="186">
        <f t="shared" si="15"/>
        <v>0</v>
      </c>
      <c r="AE89" s="146"/>
    </row>
    <row r="90" spans="1:31" s="115" customFormat="1" x14ac:dyDescent="0.25">
      <c r="A90" s="123" t="s">
        <v>88</v>
      </c>
      <c r="B90" s="123" t="s">
        <v>85</v>
      </c>
      <c r="C90" s="123" t="s">
        <v>51</v>
      </c>
      <c r="D90" s="123">
        <v>250</v>
      </c>
      <c r="E90" s="131">
        <v>42569</v>
      </c>
      <c r="F90" s="157"/>
      <c r="G90" s="157"/>
      <c r="H90" s="123"/>
      <c r="I90" s="136"/>
      <c r="J90" s="136"/>
      <c r="K90" s="136"/>
      <c r="L90" s="136"/>
      <c r="M90" s="136"/>
      <c r="N90" s="136"/>
      <c r="O90" s="136"/>
      <c r="P90" s="136"/>
      <c r="Q90" s="136"/>
      <c r="R90" s="136"/>
      <c r="S90" s="136"/>
      <c r="T90" s="136"/>
      <c r="U90" s="136"/>
      <c r="V90" s="136"/>
      <c r="W90" s="140" t="e">
        <f t="shared" si="16"/>
        <v>#DIV/0!</v>
      </c>
      <c r="X90" s="138">
        <f t="shared" si="10"/>
        <v>0</v>
      </c>
      <c r="Y90" s="136">
        <f t="shared" si="11"/>
        <v>0</v>
      </c>
      <c r="Z90" s="161">
        <f t="shared" ca="1" si="12"/>
        <v>18</v>
      </c>
      <c r="AA90" s="150"/>
      <c r="AB90" s="186">
        <f t="shared" si="13"/>
        <v>0</v>
      </c>
      <c r="AC90" s="187">
        <f t="shared" si="14"/>
        <v>0</v>
      </c>
      <c r="AD90" s="186">
        <f t="shared" si="15"/>
        <v>0</v>
      </c>
      <c r="AE90" s="146"/>
    </row>
    <row r="91" spans="1:31" s="115" customFormat="1" x14ac:dyDescent="0.25">
      <c r="A91" s="123" t="s">
        <v>89</v>
      </c>
      <c r="B91" s="123" t="s">
        <v>85</v>
      </c>
      <c r="C91" s="123" t="s">
        <v>51</v>
      </c>
      <c r="D91" s="123">
        <v>20</v>
      </c>
      <c r="E91" s="131">
        <v>42569</v>
      </c>
      <c r="F91" s="157"/>
      <c r="G91" s="157"/>
      <c r="H91" s="123"/>
      <c r="I91" s="136"/>
      <c r="J91" s="136"/>
      <c r="K91" s="136"/>
      <c r="L91" s="136"/>
      <c r="M91" s="136"/>
      <c r="N91" s="136"/>
      <c r="O91" s="136"/>
      <c r="P91" s="136"/>
      <c r="Q91" s="136"/>
      <c r="R91" s="136"/>
      <c r="S91" s="136"/>
      <c r="T91" s="136"/>
      <c r="U91" s="136"/>
      <c r="V91" s="136"/>
      <c r="W91" s="140" t="e">
        <f t="shared" si="16"/>
        <v>#DIV/0!</v>
      </c>
      <c r="X91" s="138">
        <f t="shared" si="10"/>
        <v>0</v>
      </c>
      <c r="Y91" s="136">
        <f t="shared" si="11"/>
        <v>0</v>
      </c>
      <c r="Z91" s="161">
        <f t="shared" ca="1" si="12"/>
        <v>18</v>
      </c>
      <c r="AA91" s="150"/>
      <c r="AB91" s="186">
        <f t="shared" si="13"/>
        <v>0</v>
      </c>
      <c r="AC91" s="187">
        <f t="shared" si="14"/>
        <v>0</v>
      </c>
      <c r="AD91" s="186">
        <f t="shared" si="15"/>
        <v>0</v>
      </c>
      <c r="AE91" s="146"/>
    </row>
    <row r="92" spans="1:31" s="115" customFormat="1" x14ac:dyDescent="0.25">
      <c r="A92" s="123" t="s">
        <v>96</v>
      </c>
      <c r="B92" s="123" t="s">
        <v>113</v>
      </c>
      <c r="C92" s="123" t="s">
        <v>112</v>
      </c>
      <c r="D92" s="123">
        <v>1</v>
      </c>
      <c r="E92" s="131">
        <v>42569</v>
      </c>
      <c r="F92" s="157"/>
      <c r="G92" s="157"/>
      <c r="H92" s="134"/>
      <c r="I92" s="136"/>
      <c r="J92" s="136"/>
      <c r="K92" s="136"/>
      <c r="L92" s="136"/>
      <c r="M92" s="136"/>
      <c r="N92" s="136"/>
      <c r="O92" s="136"/>
      <c r="P92" s="136"/>
      <c r="Q92" s="136"/>
      <c r="R92" s="136"/>
      <c r="S92" s="136"/>
      <c r="T92" s="136"/>
      <c r="U92" s="136"/>
      <c r="V92" s="136"/>
      <c r="W92" s="140" t="e">
        <f t="shared" si="16"/>
        <v>#DIV/0!</v>
      </c>
      <c r="X92" s="138">
        <f t="shared" si="10"/>
        <v>0</v>
      </c>
      <c r="Y92" s="136">
        <f t="shared" si="11"/>
        <v>0</v>
      </c>
      <c r="Z92" s="161">
        <f t="shared" si="12"/>
        <v>22</v>
      </c>
      <c r="AA92" s="150">
        <v>42547</v>
      </c>
      <c r="AB92" s="186">
        <f t="shared" si="13"/>
        <v>0</v>
      </c>
      <c r="AC92" s="187">
        <f t="shared" si="14"/>
        <v>0</v>
      </c>
      <c r="AD92" s="186">
        <f t="shared" si="15"/>
        <v>0</v>
      </c>
      <c r="AE92" s="146"/>
    </row>
    <row r="93" spans="1:31" s="115" customFormat="1" x14ac:dyDescent="0.25">
      <c r="A93" s="123" t="s">
        <v>97</v>
      </c>
      <c r="B93" s="123" t="s">
        <v>113</v>
      </c>
      <c r="C93" s="123" t="s">
        <v>112</v>
      </c>
      <c r="D93" s="123">
        <v>1</v>
      </c>
      <c r="E93" s="131">
        <v>42569</v>
      </c>
      <c r="F93" s="157"/>
      <c r="G93" s="157"/>
      <c r="H93" s="123"/>
      <c r="I93" s="136"/>
      <c r="J93" s="136"/>
      <c r="K93" s="136"/>
      <c r="L93" s="136"/>
      <c r="M93" s="136"/>
      <c r="N93" s="136"/>
      <c r="O93" s="136"/>
      <c r="P93" s="136"/>
      <c r="Q93" s="136"/>
      <c r="R93" s="136"/>
      <c r="S93" s="136"/>
      <c r="T93" s="136"/>
      <c r="U93" s="136"/>
      <c r="V93" s="136"/>
      <c r="W93" s="140" t="e">
        <f t="shared" si="16"/>
        <v>#DIV/0!</v>
      </c>
      <c r="X93" s="138">
        <f t="shared" si="10"/>
        <v>0</v>
      </c>
      <c r="Y93" s="136">
        <f t="shared" si="11"/>
        <v>0</v>
      </c>
      <c r="Z93" s="161">
        <f t="shared" si="12"/>
        <v>22</v>
      </c>
      <c r="AA93" s="150">
        <v>42547</v>
      </c>
      <c r="AB93" s="186">
        <f t="shared" si="13"/>
        <v>0</v>
      </c>
      <c r="AC93" s="187">
        <f t="shared" si="14"/>
        <v>0</v>
      </c>
      <c r="AD93" s="186">
        <f t="shared" si="15"/>
        <v>0</v>
      </c>
      <c r="AE93" s="146"/>
    </row>
    <row r="94" spans="1:31" s="115" customFormat="1" x14ac:dyDescent="0.25">
      <c r="A94" s="123" t="s">
        <v>98</v>
      </c>
      <c r="B94" s="123" t="s">
        <v>113</v>
      </c>
      <c r="C94" s="123" t="s">
        <v>112</v>
      </c>
      <c r="D94" s="123">
        <v>6</v>
      </c>
      <c r="E94" s="131">
        <v>42569</v>
      </c>
      <c r="F94" s="157"/>
      <c r="G94" s="157"/>
      <c r="H94" s="123"/>
      <c r="I94" s="136"/>
      <c r="J94" s="136"/>
      <c r="K94" s="136"/>
      <c r="L94" s="138"/>
      <c r="M94" s="138"/>
      <c r="N94" s="136"/>
      <c r="O94" s="136"/>
      <c r="P94" s="136"/>
      <c r="Q94" s="136"/>
      <c r="R94" s="136"/>
      <c r="S94" s="136"/>
      <c r="T94" s="136"/>
      <c r="U94" s="136"/>
      <c r="V94" s="136"/>
      <c r="W94" s="140" t="e">
        <f t="shared" si="16"/>
        <v>#DIV/0!</v>
      </c>
      <c r="X94" s="138">
        <f t="shared" si="10"/>
        <v>0</v>
      </c>
      <c r="Y94" s="136">
        <f t="shared" si="11"/>
        <v>0</v>
      </c>
      <c r="Z94" s="161">
        <f t="shared" si="12"/>
        <v>22</v>
      </c>
      <c r="AA94" s="150">
        <v>42547</v>
      </c>
      <c r="AB94" s="186">
        <f t="shared" si="13"/>
        <v>0</v>
      </c>
      <c r="AC94" s="187">
        <f t="shared" si="14"/>
        <v>0</v>
      </c>
      <c r="AD94" s="186">
        <f t="shared" si="15"/>
        <v>0</v>
      </c>
      <c r="AE94" s="146"/>
    </row>
    <row r="95" spans="1:31" s="115" customFormat="1" x14ac:dyDescent="0.25">
      <c r="A95" s="123" t="s">
        <v>99</v>
      </c>
      <c r="B95" s="123" t="s">
        <v>113</v>
      </c>
      <c r="C95" s="123" t="s">
        <v>112</v>
      </c>
      <c r="D95" s="123">
        <v>1</v>
      </c>
      <c r="E95" s="131">
        <v>42569</v>
      </c>
      <c r="F95" s="157"/>
      <c r="G95" s="157"/>
      <c r="H95" s="123"/>
      <c r="I95" s="136"/>
      <c r="J95" s="136"/>
      <c r="K95" s="136"/>
      <c r="L95" s="136"/>
      <c r="M95" s="136"/>
      <c r="N95" s="136"/>
      <c r="O95" s="136"/>
      <c r="P95" s="136"/>
      <c r="Q95" s="136"/>
      <c r="R95" s="136"/>
      <c r="S95" s="136"/>
      <c r="T95" s="136"/>
      <c r="U95" s="136"/>
      <c r="V95" s="136"/>
      <c r="W95" s="140" t="e">
        <f t="shared" si="16"/>
        <v>#DIV/0!</v>
      </c>
      <c r="X95" s="138">
        <f t="shared" si="10"/>
        <v>0</v>
      </c>
      <c r="Y95" s="136">
        <f t="shared" si="11"/>
        <v>0</v>
      </c>
      <c r="Z95" s="161">
        <f t="shared" si="12"/>
        <v>22</v>
      </c>
      <c r="AA95" s="150">
        <v>42547</v>
      </c>
      <c r="AB95" s="186">
        <f t="shared" si="13"/>
        <v>0</v>
      </c>
      <c r="AC95" s="187">
        <f t="shared" si="14"/>
        <v>0</v>
      </c>
      <c r="AD95" s="186">
        <f t="shared" si="15"/>
        <v>0</v>
      </c>
      <c r="AE95" s="146"/>
    </row>
    <row r="96" spans="1:31" s="115" customFormat="1" x14ac:dyDescent="0.25">
      <c r="A96" s="123" t="s">
        <v>100</v>
      </c>
      <c r="B96" s="123" t="s">
        <v>113</v>
      </c>
      <c r="C96" s="123" t="s">
        <v>112</v>
      </c>
      <c r="D96" s="123">
        <v>3</v>
      </c>
      <c r="E96" s="131">
        <v>42569</v>
      </c>
      <c r="F96" s="157"/>
      <c r="G96" s="157"/>
      <c r="H96" s="134"/>
      <c r="I96" s="136"/>
      <c r="J96" s="136"/>
      <c r="K96" s="136"/>
      <c r="L96" s="136"/>
      <c r="M96" s="136"/>
      <c r="N96" s="136"/>
      <c r="O96" s="136"/>
      <c r="P96" s="136"/>
      <c r="Q96" s="136"/>
      <c r="R96" s="136"/>
      <c r="S96" s="136"/>
      <c r="T96" s="136"/>
      <c r="U96" s="136"/>
      <c r="V96" s="136"/>
      <c r="W96" s="140" t="e">
        <f t="shared" si="16"/>
        <v>#DIV/0!</v>
      </c>
      <c r="X96" s="138">
        <f t="shared" si="10"/>
        <v>0</v>
      </c>
      <c r="Y96" s="136">
        <f t="shared" si="11"/>
        <v>0</v>
      </c>
      <c r="Z96" s="161">
        <f t="shared" si="12"/>
        <v>22</v>
      </c>
      <c r="AA96" s="150">
        <v>42547</v>
      </c>
      <c r="AB96" s="186">
        <f t="shared" si="13"/>
        <v>0</v>
      </c>
      <c r="AC96" s="187">
        <f t="shared" si="14"/>
        <v>0</v>
      </c>
      <c r="AD96" s="186">
        <f t="shared" si="15"/>
        <v>0</v>
      </c>
      <c r="AE96" s="146"/>
    </row>
    <row r="97" spans="1:31" s="115" customFormat="1" x14ac:dyDescent="0.25">
      <c r="A97" s="123" t="s">
        <v>101</v>
      </c>
      <c r="B97" s="123" t="s">
        <v>113</v>
      </c>
      <c r="C97" s="123" t="s">
        <v>112</v>
      </c>
      <c r="D97" s="123">
        <v>4</v>
      </c>
      <c r="E97" s="131">
        <v>42569</v>
      </c>
      <c r="F97" s="157"/>
      <c r="G97" s="157"/>
      <c r="H97" s="123"/>
      <c r="I97" s="136"/>
      <c r="J97" s="136"/>
      <c r="K97" s="136"/>
      <c r="L97" s="136"/>
      <c r="M97" s="136"/>
      <c r="N97" s="136"/>
      <c r="O97" s="136"/>
      <c r="P97" s="136"/>
      <c r="Q97" s="136"/>
      <c r="R97" s="136"/>
      <c r="S97" s="136"/>
      <c r="T97" s="136"/>
      <c r="U97" s="136"/>
      <c r="V97" s="136"/>
      <c r="W97" s="140" t="e">
        <f t="shared" si="16"/>
        <v>#DIV/0!</v>
      </c>
      <c r="X97" s="138">
        <f t="shared" si="10"/>
        <v>0</v>
      </c>
      <c r="Y97" s="136">
        <f t="shared" si="11"/>
        <v>0</v>
      </c>
      <c r="Z97" s="161">
        <f t="shared" si="12"/>
        <v>22</v>
      </c>
      <c r="AA97" s="150">
        <v>42547</v>
      </c>
      <c r="AB97" s="186">
        <f t="shared" si="13"/>
        <v>0</v>
      </c>
      <c r="AC97" s="187">
        <f t="shared" si="14"/>
        <v>0</v>
      </c>
      <c r="AD97" s="186">
        <f t="shared" si="15"/>
        <v>0</v>
      </c>
      <c r="AE97" s="146"/>
    </row>
    <row r="98" spans="1:31" s="115" customFormat="1" x14ac:dyDescent="0.25">
      <c r="A98" s="123" t="s">
        <v>102</v>
      </c>
      <c r="B98" s="123" t="s">
        <v>113</v>
      </c>
      <c r="C98" s="123" t="s">
        <v>112</v>
      </c>
      <c r="D98" s="123">
        <v>13</v>
      </c>
      <c r="E98" s="131">
        <v>42569</v>
      </c>
      <c r="F98" s="157"/>
      <c r="G98" s="157"/>
      <c r="H98" s="123"/>
      <c r="I98" s="136"/>
      <c r="J98" s="136"/>
      <c r="K98" s="136"/>
      <c r="L98" s="138"/>
      <c r="M98" s="138"/>
      <c r="N98" s="136"/>
      <c r="O98" s="136"/>
      <c r="P98" s="136"/>
      <c r="Q98" s="136"/>
      <c r="R98" s="136"/>
      <c r="S98" s="136"/>
      <c r="T98" s="136"/>
      <c r="U98" s="136"/>
      <c r="V98" s="136"/>
      <c r="W98" s="140" t="e">
        <f t="shared" si="16"/>
        <v>#DIV/0!</v>
      </c>
      <c r="X98" s="138">
        <f t="shared" si="10"/>
        <v>0</v>
      </c>
      <c r="Y98" s="136">
        <f t="shared" si="11"/>
        <v>0</v>
      </c>
      <c r="Z98" s="161">
        <f t="shared" si="12"/>
        <v>22</v>
      </c>
      <c r="AA98" s="150">
        <v>42547</v>
      </c>
      <c r="AB98" s="186">
        <f t="shared" si="13"/>
        <v>0</v>
      </c>
      <c r="AC98" s="187">
        <f t="shared" si="14"/>
        <v>0</v>
      </c>
      <c r="AD98" s="186">
        <f t="shared" si="15"/>
        <v>0</v>
      </c>
      <c r="AE98" s="146"/>
    </row>
    <row r="99" spans="1:31" s="115" customFormat="1" x14ac:dyDescent="0.25">
      <c r="A99" s="123" t="s">
        <v>103</v>
      </c>
      <c r="B99" s="123" t="s">
        <v>113</v>
      </c>
      <c r="C99" s="123" t="s">
        <v>112</v>
      </c>
      <c r="D99" s="123">
        <v>2</v>
      </c>
      <c r="E99" s="131">
        <v>42569</v>
      </c>
      <c r="F99" s="157"/>
      <c r="G99" s="157"/>
      <c r="H99" s="123"/>
      <c r="I99" s="136"/>
      <c r="J99" s="136"/>
      <c r="K99" s="136"/>
      <c r="L99" s="136"/>
      <c r="M99" s="136"/>
      <c r="N99" s="136"/>
      <c r="O99" s="136"/>
      <c r="P99" s="136"/>
      <c r="Q99" s="136"/>
      <c r="R99" s="136"/>
      <c r="S99" s="136"/>
      <c r="T99" s="136"/>
      <c r="U99" s="136"/>
      <c r="V99" s="136"/>
      <c r="W99" s="140" t="e">
        <f t="shared" si="16"/>
        <v>#DIV/0!</v>
      </c>
      <c r="X99" s="138">
        <f t="shared" si="10"/>
        <v>0</v>
      </c>
      <c r="Y99" s="136">
        <f t="shared" si="11"/>
        <v>0</v>
      </c>
      <c r="Z99" s="161">
        <f t="shared" si="12"/>
        <v>22</v>
      </c>
      <c r="AA99" s="150">
        <v>42547</v>
      </c>
      <c r="AB99" s="186">
        <f t="shared" si="13"/>
        <v>0</v>
      </c>
      <c r="AC99" s="187">
        <f t="shared" si="14"/>
        <v>0</v>
      </c>
      <c r="AD99" s="186">
        <f t="shared" si="15"/>
        <v>0</v>
      </c>
      <c r="AE99" s="146"/>
    </row>
    <row r="100" spans="1:31" s="115" customFormat="1" x14ac:dyDescent="0.25">
      <c r="A100" s="123" t="s">
        <v>104</v>
      </c>
      <c r="B100" s="123" t="s">
        <v>113</v>
      </c>
      <c r="C100" s="123" t="s">
        <v>112</v>
      </c>
      <c r="D100" s="123">
        <v>2</v>
      </c>
      <c r="E100" s="131">
        <v>42569</v>
      </c>
      <c r="F100" s="157"/>
      <c r="G100" s="157"/>
      <c r="H100" s="134"/>
      <c r="I100" s="136"/>
      <c r="J100" s="136"/>
      <c r="K100" s="136"/>
      <c r="L100" s="136"/>
      <c r="M100" s="136"/>
      <c r="N100" s="136"/>
      <c r="O100" s="136"/>
      <c r="P100" s="136"/>
      <c r="Q100" s="136"/>
      <c r="R100" s="136"/>
      <c r="S100" s="136"/>
      <c r="T100" s="136"/>
      <c r="U100" s="136"/>
      <c r="V100" s="136"/>
      <c r="W100" s="140" t="e">
        <f t="shared" si="16"/>
        <v>#DIV/0!</v>
      </c>
      <c r="X100" s="138">
        <f t="shared" ref="X100:X131" si="17">SUM(H100,((J100+L100+N100+P100+R100)*D100),T100)</f>
        <v>0</v>
      </c>
      <c r="Y100" s="136">
        <f t="shared" si="11"/>
        <v>0</v>
      </c>
      <c r="Z100" s="161">
        <f t="shared" ref="Z100:Z131" si="18">E100-(IF(AA100,AA100,$A$2))</f>
        <v>22</v>
      </c>
      <c r="AA100" s="150">
        <v>42547</v>
      </c>
      <c r="AB100" s="186">
        <f t="shared" si="13"/>
        <v>0</v>
      </c>
      <c r="AC100" s="187">
        <f t="shared" si="14"/>
        <v>0</v>
      </c>
      <c r="AD100" s="186">
        <f t="shared" si="15"/>
        <v>0</v>
      </c>
      <c r="AE100" s="146"/>
    </row>
    <row r="101" spans="1:31" s="115" customFormat="1" x14ac:dyDescent="0.25">
      <c r="A101" s="123" t="s">
        <v>105</v>
      </c>
      <c r="B101" s="123" t="s">
        <v>113</v>
      </c>
      <c r="C101" s="123" t="s">
        <v>112</v>
      </c>
      <c r="D101" s="123">
        <v>6</v>
      </c>
      <c r="E101" s="131">
        <v>42569</v>
      </c>
      <c r="F101" s="157"/>
      <c r="G101" s="157"/>
      <c r="H101" s="123"/>
      <c r="I101" s="136"/>
      <c r="J101" s="136"/>
      <c r="K101" s="136"/>
      <c r="L101" s="136"/>
      <c r="M101" s="136"/>
      <c r="N101" s="136"/>
      <c r="O101" s="136"/>
      <c r="P101" s="136"/>
      <c r="Q101" s="136"/>
      <c r="R101" s="136"/>
      <c r="S101" s="136"/>
      <c r="T101" s="136"/>
      <c r="U101" s="136"/>
      <c r="V101" s="136"/>
      <c r="W101" s="140" t="e">
        <f t="shared" si="16"/>
        <v>#DIV/0!</v>
      </c>
      <c r="X101" s="138">
        <f t="shared" si="17"/>
        <v>0</v>
      </c>
      <c r="Y101" s="136">
        <f t="shared" si="11"/>
        <v>0</v>
      </c>
      <c r="Z101" s="161">
        <f t="shared" si="18"/>
        <v>22</v>
      </c>
      <c r="AA101" s="150">
        <v>42547</v>
      </c>
      <c r="AB101" s="186">
        <f t="shared" si="13"/>
        <v>0</v>
      </c>
      <c r="AC101" s="187">
        <f t="shared" si="14"/>
        <v>0</v>
      </c>
      <c r="AD101" s="186">
        <f t="shared" si="15"/>
        <v>0</v>
      </c>
      <c r="AE101" s="146"/>
    </row>
    <row r="102" spans="1:31" s="115" customFormat="1" x14ac:dyDescent="0.25">
      <c r="A102" s="123" t="s">
        <v>106</v>
      </c>
      <c r="B102" s="123" t="s">
        <v>113</v>
      </c>
      <c r="C102" s="123" t="s">
        <v>112</v>
      </c>
      <c r="D102" s="123">
        <v>2</v>
      </c>
      <c r="E102" s="131">
        <v>42569</v>
      </c>
      <c r="F102" s="157"/>
      <c r="G102" s="157"/>
      <c r="H102" s="123"/>
      <c r="I102" s="136"/>
      <c r="J102" s="136"/>
      <c r="K102" s="136"/>
      <c r="L102" s="138"/>
      <c r="M102" s="138"/>
      <c r="N102" s="136"/>
      <c r="O102" s="136"/>
      <c r="P102" s="136"/>
      <c r="Q102" s="136"/>
      <c r="R102" s="136"/>
      <c r="S102" s="136"/>
      <c r="T102" s="136"/>
      <c r="U102" s="136"/>
      <c r="V102" s="136"/>
      <c r="W102" s="140" t="e">
        <f t="shared" si="16"/>
        <v>#DIV/0!</v>
      </c>
      <c r="X102" s="138">
        <f t="shared" si="17"/>
        <v>0</v>
      </c>
      <c r="Y102" s="136">
        <f t="shared" si="11"/>
        <v>0</v>
      </c>
      <c r="Z102" s="161">
        <f t="shared" si="18"/>
        <v>22</v>
      </c>
      <c r="AA102" s="150">
        <v>42547</v>
      </c>
      <c r="AB102" s="186">
        <f t="shared" si="13"/>
        <v>0</v>
      </c>
      <c r="AC102" s="187">
        <f t="shared" si="14"/>
        <v>0</v>
      </c>
      <c r="AD102" s="186">
        <f t="shared" si="15"/>
        <v>0</v>
      </c>
      <c r="AE102" s="146"/>
    </row>
    <row r="103" spans="1:31" s="115" customFormat="1" x14ac:dyDescent="0.25">
      <c r="A103" s="123" t="s">
        <v>107</v>
      </c>
      <c r="B103" s="123" t="s">
        <v>113</v>
      </c>
      <c r="C103" s="123" t="s">
        <v>112</v>
      </c>
      <c r="D103" s="123">
        <v>1</v>
      </c>
      <c r="E103" s="131">
        <v>42569</v>
      </c>
      <c r="F103" s="157"/>
      <c r="G103" s="157"/>
      <c r="H103" s="123"/>
      <c r="I103" s="136"/>
      <c r="J103" s="136"/>
      <c r="K103" s="136"/>
      <c r="L103" s="136"/>
      <c r="M103" s="136"/>
      <c r="N103" s="136"/>
      <c r="O103" s="136"/>
      <c r="P103" s="136"/>
      <c r="Q103" s="136"/>
      <c r="R103" s="136"/>
      <c r="S103" s="136"/>
      <c r="T103" s="136"/>
      <c r="U103" s="136"/>
      <c r="V103" s="136"/>
      <c r="W103" s="140" t="e">
        <f t="shared" si="16"/>
        <v>#DIV/0!</v>
      </c>
      <c r="X103" s="138">
        <f t="shared" si="17"/>
        <v>0</v>
      </c>
      <c r="Y103" s="136">
        <f t="shared" si="11"/>
        <v>0</v>
      </c>
      <c r="Z103" s="161">
        <f t="shared" si="18"/>
        <v>22</v>
      </c>
      <c r="AA103" s="150">
        <v>42547</v>
      </c>
      <c r="AB103" s="186">
        <f t="shared" si="13"/>
        <v>0</v>
      </c>
      <c r="AC103" s="187">
        <f t="shared" si="14"/>
        <v>0</v>
      </c>
      <c r="AD103" s="186">
        <f t="shared" si="15"/>
        <v>0</v>
      </c>
      <c r="AE103" s="146"/>
    </row>
    <row r="104" spans="1:31" s="115" customFormat="1" x14ac:dyDescent="0.25">
      <c r="A104" s="123" t="s">
        <v>108</v>
      </c>
      <c r="B104" s="123" t="s">
        <v>113</v>
      </c>
      <c r="C104" s="123" t="s">
        <v>112</v>
      </c>
      <c r="D104" s="123">
        <v>4</v>
      </c>
      <c r="E104" s="131">
        <v>42569</v>
      </c>
      <c r="F104" s="157"/>
      <c r="G104" s="157"/>
      <c r="H104" s="123"/>
      <c r="I104" s="136"/>
      <c r="J104" s="136"/>
      <c r="K104" s="136"/>
      <c r="L104" s="136"/>
      <c r="M104" s="136"/>
      <c r="N104" s="136"/>
      <c r="O104" s="136"/>
      <c r="P104" s="136"/>
      <c r="Q104" s="136"/>
      <c r="R104" s="136"/>
      <c r="S104" s="136"/>
      <c r="T104" s="136"/>
      <c r="U104" s="136"/>
      <c r="V104" s="136"/>
      <c r="W104" s="140" t="e">
        <f t="shared" si="16"/>
        <v>#DIV/0!</v>
      </c>
      <c r="X104" s="136">
        <f t="shared" si="17"/>
        <v>0</v>
      </c>
      <c r="Y104" s="136">
        <f t="shared" si="11"/>
        <v>0</v>
      </c>
      <c r="Z104" s="161">
        <f t="shared" si="18"/>
        <v>22</v>
      </c>
      <c r="AA104" s="150">
        <v>42547</v>
      </c>
      <c r="AB104" s="186">
        <f t="shared" si="13"/>
        <v>0</v>
      </c>
      <c r="AC104" s="187">
        <f t="shared" si="14"/>
        <v>0</v>
      </c>
      <c r="AD104" s="186">
        <f t="shared" si="15"/>
        <v>0</v>
      </c>
      <c r="AE104" s="146"/>
    </row>
    <row r="105" spans="1:31" s="115" customFormat="1" x14ac:dyDescent="0.25">
      <c r="A105" s="123" t="s">
        <v>109</v>
      </c>
      <c r="B105" s="123" t="s">
        <v>113</v>
      </c>
      <c r="C105" s="123" t="s">
        <v>112</v>
      </c>
      <c r="D105" s="123">
        <v>1</v>
      </c>
      <c r="E105" s="131">
        <v>42569</v>
      </c>
      <c r="F105" s="157"/>
      <c r="G105" s="157"/>
      <c r="H105" s="123"/>
      <c r="I105" s="136"/>
      <c r="J105" s="136"/>
      <c r="K105" s="136"/>
      <c r="L105" s="136"/>
      <c r="M105" s="136"/>
      <c r="N105" s="136"/>
      <c r="O105" s="136"/>
      <c r="P105" s="136"/>
      <c r="Q105" s="136"/>
      <c r="R105" s="136"/>
      <c r="S105" s="136"/>
      <c r="T105" s="136"/>
      <c r="U105" s="136"/>
      <c r="V105" s="136"/>
      <c r="W105" s="140" t="e">
        <f t="shared" si="16"/>
        <v>#DIV/0!</v>
      </c>
      <c r="X105" s="138">
        <f t="shared" si="17"/>
        <v>0</v>
      </c>
      <c r="Y105" s="136">
        <f t="shared" si="11"/>
        <v>0</v>
      </c>
      <c r="Z105" s="161">
        <f t="shared" si="18"/>
        <v>22</v>
      </c>
      <c r="AA105" s="150">
        <v>42547</v>
      </c>
      <c r="AB105" s="186">
        <f t="shared" si="13"/>
        <v>0</v>
      </c>
      <c r="AC105" s="187">
        <f t="shared" si="14"/>
        <v>0</v>
      </c>
      <c r="AD105" s="186">
        <f t="shared" si="15"/>
        <v>0</v>
      </c>
      <c r="AE105" s="146"/>
    </row>
    <row r="106" spans="1:31" s="115" customFormat="1" x14ac:dyDescent="0.25">
      <c r="A106" s="123" t="s">
        <v>110</v>
      </c>
      <c r="B106" s="123" t="s">
        <v>113</v>
      </c>
      <c r="C106" s="123" t="s">
        <v>112</v>
      </c>
      <c r="D106" s="123">
        <v>3</v>
      </c>
      <c r="E106" s="131">
        <v>42569</v>
      </c>
      <c r="F106" s="157"/>
      <c r="G106" s="157"/>
      <c r="H106" s="123"/>
      <c r="I106" s="136"/>
      <c r="J106" s="136"/>
      <c r="K106" s="136"/>
      <c r="L106" s="138"/>
      <c r="M106" s="138"/>
      <c r="N106" s="136"/>
      <c r="O106" s="136"/>
      <c r="P106" s="136"/>
      <c r="Q106" s="136"/>
      <c r="R106" s="136"/>
      <c r="S106" s="136"/>
      <c r="T106" s="136"/>
      <c r="U106" s="136"/>
      <c r="V106" s="136"/>
      <c r="W106" s="140" t="e">
        <f t="shared" si="16"/>
        <v>#DIV/0!</v>
      </c>
      <c r="X106" s="138">
        <f t="shared" si="17"/>
        <v>0</v>
      </c>
      <c r="Y106" s="136">
        <f t="shared" si="11"/>
        <v>0</v>
      </c>
      <c r="Z106" s="161">
        <f t="shared" si="18"/>
        <v>22</v>
      </c>
      <c r="AA106" s="150">
        <v>42547</v>
      </c>
      <c r="AB106" s="186">
        <f t="shared" si="13"/>
        <v>0</v>
      </c>
      <c r="AC106" s="187">
        <f t="shared" si="14"/>
        <v>0</v>
      </c>
      <c r="AD106" s="186">
        <f t="shared" si="15"/>
        <v>0</v>
      </c>
      <c r="AE106" s="146"/>
    </row>
    <row r="107" spans="1:31" s="115" customFormat="1" x14ac:dyDescent="0.25">
      <c r="A107" s="123" t="s">
        <v>111</v>
      </c>
      <c r="B107" s="123" t="s">
        <v>113</v>
      </c>
      <c r="C107" s="123" t="s">
        <v>112</v>
      </c>
      <c r="D107" s="123">
        <v>1</v>
      </c>
      <c r="E107" s="131">
        <v>42569</v>
      </c>
      <c r="F107" s="157"/>
      <c r="G107" s="157"/>
      <c r="H107" s="123"/>
      <c r="I107" s="136"/>
      <c r="J107" s="136"/>
      <c r="K107" s="136"/>
      <c r="L107" s="136"/>
      <c r="M107" s="136"/>
      <c r="N107" s="136"/>
      <c r="O107" s="136"/>
      <c r="P107" s="136"/>
      <c r="Q107" s="136"/>
      <c r="R107" s="136"/>
      <c r="S107" s="136"/>
      <c r="T107" s="136"/>
      <c r="U107" s="136"/>
      <c r="V107" s="136"/>
      <c r="W107" s="140" t="e">
        <f t="shared" si="16"/>
        <v>#DIV/0!</v>
      </c>
      <c r="X107" s="138">
        <f t="shared" si="17"/>
        <v>0</v>
      </c>
      <c r="Y107" s="136">
        <f t="shared" si="11"/>
        <v>0</v>
      </c>
      <c r="Z107" s="161">
        <f t="shared" si="18"/>
        <v>22</v>
      </c>
      <c r="AA107" s="150">
        <v>42547</v>
      </c>
      <c r="AB107" s="186">
        <f t="shared" si="13"/>
        <v>0</v>
      </c>
      <c r="AC107" s="187">
        <f t="shared" si="14"/>
        <v>0</v>
      </c>
      <c r="AD107" s="186">
        <f t="shared" si="15"/>
        <v>0</v>
      </c>
      <c r="AE107" s="146"/>
    </row>
    <row r="108" spans="1:31" s="115" customFormat="1" x14ac:dyDescent="0.25">
      <c r="A108" s="123" t="s">
        <v>75</v>
      </c>
      <c r="B108" s="123" t="s">
        <v>73</v>
      </c>
      <c r="C108" s="123" t="s">
        <v>74</v>
      </c>
      <c r="D108" s="123">
        <v>2</v>
      </c>
      <c r="E108" s="131">
        <v>42573</v>
      </c>
      <c r="F108" s="157"/>
      <c r="G108" s="157"/>
      <c r="H108" s="123"/>
      <c r="I108" s="136"/>
      <c r="J108" s="136"/>
      <c r="K108" s="136"/>
      <c r="L108" s="136"/>
      <c r="M108" s="136"/>
      <c r="N108" s="136"/>
      <c r="O108" s="136"/>
      <c r="P108" s="136"/>
      <c r="Q108" s="136"/>
      <c r="R108" s="136"/>
      <c r="S108" s="136"/>
      <c r="T108" s="136"/>
      <c r="U108" s="136"/>
      <c r="V108" s="136"/>
      <c r="W108" s="140" t="e">
        <f t="shared" si="16"/>
        <v>#DIV/0!</v>
      </c>
      <c r="X108" s="136">
        <f t="shared" si="17"/>
        <v>0</v>
      </c>
      <c r="Y108" s="136">
        <f t="shared" si="11"/>
        <v>0</v>
      </c>
      <c r="Z108" s="161">
        <f t="shared" ca="1" si="18"/>
        <v>22</v>
      </c>
      <c r="AA108" s="150"/>
      <c r="AB108" s="186">
        <f t="shared" si="13"/>
        <v>0</v>
      </c>
      <c r="AC108" s="187">
        <f t="shared" si="14"/>
        <v>0</v>
      </c>
      <c r="AD108" s="186">
        <f t="shared" si="15"/>
        <v>0</v>
      </c>
      <c r="AE108" s="146"/>
    </row>
    <row r="109" spans="1:31" s="115" customFormat="1" x14ac:dyDescent="0.25">
      <c r="A109" s="123" t="s">
        <v>76</v>
      </c>
      <c r="B109" s="123" t="s">
        <v>73</v>
      </c>
      <c r="C109" s="123" t="s">
        <v>74</v>
      </c>
      <c r="D109" s="123">
        <v>3</v>
      </c>
      <c r="E109" s="131">
        <v>42573</v>
      </c>
      <c r="F109" s="157"/>
      <c r="G109" s="157"/>
      <c r="H109" s="123"/>
      <c r="I109" s="136"/>
      <c r="J109" s="136"/>
      <c r="K109" s="136"/>
      <c r="L109" s="136"/>
      <c r="M109" s="136"/>
      <c r="N109" s="136"/>
      <c r="O109" s="136"/>
      <c r="P109" s="136"/>
      <c r="Q109" s="136"/>
      <c r="R109" s="136"/>
      <c r="S109" s="136"/>
      <c r="T109" s="136"/>
      <c r="U109" s="136"/>
      <c r="V109" s="136"/>
      <c r="W109" s="140" t="e">
        <f t="shared" si="16"/>
        <v>#DIV/0!</v>
      </c>
      <c r="X109" s="138">
        <f t="shared" si="17"/>
        <v>0</v>
      </c>
      <c r="Y109" s="136">
        <f t="shared" si="11"/>
        <v>0</v>
      </c>
      <c r="Z109" s="161">
        <f t="shared" ca="1" si="18"/>
        <v>22</v>
      </c>
      <c r="AA109" s="150"/>
      <c r="AB109" s="186">
        <f t="shared" si="13"/>
        <v>0</v>
      </c>
      <c r="AC109" s="187">
        <f t="shared" si="14"/>
        <v>0</v>
      </c>
      <c r="AD109" s="186">
        <f t="shared" si="15"/>
        <v>0</v>
      </c>
      <c r="AE109" s="146"/>
    </row>
    <row r="110" spans="1:31" s="115" customFormat="1" x14ac:dyDescent="0.25">
      <c r="A110" s="123" t="s">
        <v>77</v>
      </c>
      <c r="B110" s="123" t="s">
        <v>73</v>
      </c>
      <c r="C110" s="123" t="s">
        <v>74</v>
      </c>
      <c r="D110" s="123">
        <v>1</v>
      </c>
      <c r="E110" s="131">
        <v>42573</v>
      </c>
      <c r="F110" s="157"/>
      <c r="G110" s="157"/>
      <c r="H110" s="123"/>
      <c r="I110" s="136"/>
      <c r="J110" s="136"/>
      <c r="K110" s="136"/>
      <c r="L110" s="138"/>
      <c r="M110" s="138"/>
      <c r="N110" s="136"/>
      <c r="O110" s="136"/>
      <c r="P110" s="136"/>
      <c r="Q110" s="136"/>
      <c r="R110" s="136"/>
      <c r="S110" s="136"/>
      <c r="T110" s="136"/>
      <c r="U110" s="136"/>
      <c r="V110" s="136"/>
      <c r="W110" s="140" t="e">
        <f t="shared" si="16"/>
        <v>#DIV/0!</v>
      </c>
      <c r="X110" s="138">
        <f t="shared" si="17"/>
        <v>0</v>
      </c>
      <c r="Y110" s="136">
        <f t="shared" si="11"/>
        <v>0</v>
      </c>
      <c r="Z110" s="161">
        <f t="shared" ca="1" si="18"/>
        <v>22</v>
      </c>
      <c r="AA110" s="150"/>
      <c r="AB110" s="186">
        <f t="shared" si="13"/>
        <v>0</v>
      </c>
      <c r="AC110" s="187">
        <f t="shared" si="14"/>
        <v>0</v>
      </c>
      <c r="AD110" s="186">
        <f t="shared" si="15"/>
        <v>0</v>
      </c>
      <c r="AE110" s="146"/>
    </row>
    <row r="111" spans="1:31" s="115" customFormat="1" x14ac:dyDescent="0.25">
      <c r="A111" s="123" t="s">
        <v>78</v>
      </c>
      <c r="B111" s="123" t="s">
        <v>73</v>
      </c>
      <c r="C111" s="123" t="s">
        <v>74</v>
      </c>
      <c r="D111" s="123">
        <v>1</v>
      </c>
      <c r="E111" s="131">
        <v>42573</v>
      </c>
      <c r="F111" s="157"/>
      <c r="G111" s="157"/>
      <c r="H111" s="123"/>
      <c r="I111" s="136"/>
      <c r="J111" s="136"/>
      <c r="K111" s="136"/>
      <c r="L111" s="136"/>
      <c r="M111" s="136"/>
      <c r="N111" s="136"/>
      <c r="O111" s="136"/>
      <c r="P111" s="136"/>
      <c r="Q111" s="136"/>
      <c r="R111" s="136"/>
      <c r="S111" s="136"/>
      <c r="T111" s="136"/>
      <c r="U111" s="136"/>
      <c r="V111" s="136"/>
      <c r="W111" s="140" t="e">
        <f t="shared" si="16"/>
        <v>#DIV/0!</v>
      </c>
      <c r="X111" s="138">
        <f t="shared" si="17"/>
        <v>0</v>
      </c>
      <c r="Y111" s="136">
        <f t="shared" si="11"/>
        <v>0</v>
      </c>
      <c r="Z111" s="161">
        <f t="shared" ca="1" si="18"/>
        <v>22</v>
      </c>
      <c r="AA111" s="150"/>
      <c r="AB111" s="186">
        <f t="shared" si="13"/>
        <v>0</v>
      </c>
      <c r="AC111" s="187">
        <f t="shared" si="14"/>
        <v>0</v>
      </c>
      <c r="AD111" s="186">
        <f t="shared" si="15"/>
        <v>0</v>
      </c>
      <c r="AE111" s="146"/>
    </row>
    <row r="112" spans="1:31" s="115" customFormat="1" x14ac:dyDescent="0.25">
      <c r="A112" s="123" t="s">
        <v>79</v>
      </c>
      <c r="B112" s="123" t="s">
        <v>73</v>
      </c>
      <c r="C112" s="123" t="s">
        <v>74</v>
      </c>
      <c r="D112" s="123">
        <v>4</v>
      </c>
      <c r="E112" s="131">
        <v>42573</v>
      </c>
      <c r="F112" s="157"/>
      <c r="G112" s="157"/>
      <c r="H112" s="134"/>
      <c r="I112" s="136"/>
      <c r="J112" s="136"/>
      <c r="K112" s="136"/>
      <c r="L112" s="136"/>
      <c r="M112" s="136"/>
      <c r="N112" s="136"/>
      <c r="O112" s="136"/>
      <c r="P112" s="136"/>
      <c r="Q112" s="136"/>
      <c r="R112" s="136"/>
      <c r="S112" s="136"/>
      <c r="T112" s="136"/>
      <c r="U112" s="136"/>
      <c r="V112" s="136"/>
      <c r="W112" s="140" t="e">
        <f t="shared" si="16"/>
        <v>#DIV/0!</v>
      </c>
      <c r="X112" s="138">
        <f t="shared" si="17"/>
        <v>0</v>
      </c>
      <c r="Y112" s="136">
        <f t="shared" si="11"/>
        <v>0</v>
      </c>
      <c r="Z112" s="161">
        <f t="shared" ca="1" si="18"/>
        <v>22</v>
      </c>
      <c r="AA112" s="150"/>
      <c r="AB112" s="186">
        <f t="shared" si="13"/>
        <v>0</v>
      </c>
      <c r="AC112" s="187">
        <f t="shared" si="14"/>
        <v>0</v>
      </c>
      <c r="AD112" s="186">
        <f t="shared" si="15"/>
        <v>0</v>
      </c>
      <c r="AE112" s="146"/>
    </row>
    <row r="113" spans="1:31" s="115" customFormat="1" x14ac:dyDescent="0.25">
      <c r="A113" s="123" t="s">
        <v>80</v>
      </c>
      <c r="B113" s="123" t="s">
        <v>73</v>
      </c>
      <c r="C113" s="123" t="s">
        <v>74</v>
      </c>
      <c r="D113" s="123">
        <v>1</v>
      </c>
      <c r="E113" s="131">
        <v>42573</v>
      </c>
      <c r="F113" s="157"/>
      <c r="G113" s="157"/>
      <c r="H113" s="123"/>
      <c r="I113" s="136"/>
      <c r="J113" s="136"/>
      <c r="K113" s="136"/>
      <c r="L113" s="136"/>
      <c r="M113" s="136"/>
      <c r="N113" s="136"/>
      <c r="O113" s="136"/>
      <c r="P113" s="136"/>
      <c r="Q113" s="136"/>
      <c r="R113" s="136"/>
      <c r="S113" s="136"/>
      <c r="T113" s="136"/>
      <c r="U113" s="136"/>
      <c r="V113" s="136"/>
      <c r="W113" s="140" t="e">
        <f t="shared" si="16"/>
        <v>#DIV/0!</v>
      </c>
      <c r="X113" s="138">
        <f t="shared" si="17"/>
        <v>0</v>
      </c>
      <c r="Y113" s="136">
        <f t="shared" si="11"/>
        <v>0</v>
      </c>
      <c r="Z113" s="161">
        <f t="shared" ca="1" si="18"/>
        <v>22</v>
      </c>
      <c r="AA113" s="150"/>
      <c r="AB113" s="186">
        <f t="shared" si="13"/>
        <v>0</v>
      </c>
      <c r="AC113" s="187">
        <f t="shared" si="14"/>
        <v>0</v>
      </c>
      <c r="AD113" s="186">
        <f t="shared" si="15"/>
        <v>0</v>
      </c>
      <c r="AE113" s="146"/>
    </row>
    <row r="114" spans="1:31" s="115" customFormat="1" x14ac:dyDescent="0.25">
      <c r="A114" s="123" t="s">
        <v>82</v>
      </c>
      <c r="B114" s="123" t="s">
        <v>73</v>
      </c>
      <c r="C114" s="123" t="s">
        <v>74</v>
      </c>
      <c r="D114" s="123">
        <v>1</v>
      </c>
      <c r="E114" s="131">
        <v>42573</v>
      </c>
      <c r="F114" s="157"/>
      <c r="G114" s="157"/>
      <c r="H114" s="123"/>
      <c r="I114" s="136"/>
      <c r="J114" s="136"/>
      <c r="K114" s="136"/>
      <c r="L114" s="138"/>
      <c r="M114" s="138"/>
      <c r="N114" s="136"/>
      <c r="O114" s="136"/>
      <c r="P114" s="136"/>
      <c r="Q114" s="136"/>
      <c r="R114" s="136"/>
      <c r="S114" s="136"/>
      <c r="T114" s="136"/>
      <c r="U114" s="136"/>
      <c r="V114" s="136"/>
      <c r="W114" s="140" t="e">
        <f t="shared" si="16"/>
        <v>#DIV/0!</v>
      </c>
      <c r="X114" s="138">
        <f t="shared" si="17"/>
        <v>0</v>
      </c>
      <c r="Y114" s="136">
        <f t="shared" si="11"/>
        <v>0</v>
      </c>
      <c r="Z114" s="161">
        <f t="shared" ca="1" si="18"/>
        <v>22</v>
      </c>
      <c r="AA114" s="150"/>
      <c r="AB114" s="186">
        <f t="shared" si="13"/>
        <v>0</v>
      </c>
      <c r="AC114" s="187">
        <f t="shared" si="14"/>
        <v>0</v>
      </c>
      <c r="AD114" s="186">
        <f t="shared" si="15"/>
        <v>0</v>
      </c>
      <c r="AE114" s="146"/>
    </row>
    <row r="115" spans="1:31" s="115" customFormat="1" x14ac:dyDescent="0.25">
      <c r="A115" s="123" t="s">
        <v>81</v>
      </c>
      <c r="B115" s="123" t="s">
        <v>73</v>
      </c>
      <c r="C115" s="123" t="s">
        <v>74</v>
      </c>
      <c r="D115" s="123">
        <v>1</v>
      </c>
      <c r="E115" s="131">
        <v>42573</v>
      </c>
      <c r="F115" s="157"/>
      <c r="G115" s="157"/>
      <c r="H115" s="123"/>
      <c r="I115" s="136"/>
      <c r="J115" s="136"/>
      <c r="K115" s="136"/>
      <c r="L115" s="136"/>
      <c r="M115" s="136"/>
      <c r="N115" s="136"/>
      <c r="O115" s="136"/>
      <c r="P115" s="136"/>
      <c r="Q115" s="136"/>
      <c r="R115" s="136"/>
      <c r="S115" s="136"/>
      <c r="T115" s="136"/>
      <c r="U115" s="136"/>
      <c r="V115" s="136"/>
      <c r="W115" s="140" t="e">
        <f t="shared" si="16"/>
        <v>#DIV/0!</v>
      </c>
      <c r="X115" s="138">
        <f t="shared" si="17"/>
        <v>0</v>
      </c>
      <c r="Y115" s="136">
        <f t="shared" si="11"/>
        <v>0</v>
      </c>
      <c r="Z115" s="161">
        <f t="shared" ca="1" si="18"/>
        <v>22</v>
      </c>
      <c r="AA115" s="150"/>
      <c r="AB115" s="186">
        <f t="shared" si="13"/>
        <v>0</v>
      </c>
      <c r="AC115" s="187">
        <f t="shared" si="14"/>
        <v>0</v>
      </c>
      <c r="AD115" s="186">
        <f t="shared" si="15"/>
        <v>0</v>
      </c>
      <c r="AE115" s="146"/>
    </row>
    <row r="116" spans="1:31" s="115" customFormat="1" x14ac:dyDescent="0.25">
      <c r="A116" s="123" t="s">
        <v>83</v>
      </c>
      <c r="B116" s="123" t="s">
        <v>73</v>
      </c>
      <c r="C116" s="123" t="s">
        <v>74</v>
      </c>
      <c r="D116" s="123">
        <v>1</v>
      </c>
      <c r="E116" s="131">
        <v>42573</v>
      </c>
      <c r="F116" s="157"/>
      <c r="G116" s="157"/>
      <c r="H116" s="134"/>
      <c r="I116" s="136"/>
      <c r="J116" s="136"/>
      <c r="K116" s="136"/>
      <c r="L116" s="136"/>
      <c r="M116" s="136"/>
      <c r="N116" s="136"/>
      <c r="O116" s="136"/>
      <c r="P116" s="136"/>
      <c r="Q116" s="136"/>
      <c r="R116" s="136"/>
      <c r="S116" s="136"/>
      <c r="T116" s="136"/>
      <c r="U116" s="136"/>
      <c r="V116" s="136"/>
      <c r="W116" s="140" t="e">
        <f t="shared" si="16"/>
        <v>#DIV/0!</v>
      </c>
      <c r="X116" s="138">
        <f t="shared" si="17"/>
        <v>0</v>
      </c>
      <c r="Y116" s="136">
        <f t="shared" si="11"/>
        <v>0</v>
      </c>
      <c r="Z116" s="161">
        <f t="shared" ca="1" si="18"/>
        <v>22</v>
      </c>
      <c r="AA116" s="150"/>
      <c r="AB116" s="186">
        <f t="shared" si="13"/>
        <v>0</v>
      </c>
      <c r="AC116" s="187">
        <f t="shared" si="14"/>
        <v>0</v>
      </c>
      <c r="AD116" s="186">
        <f t="shared" si="15"/>
        <v>0</v>
      </c>
      <c r="AE116" s="146"/>
    </row>
    <row r="117" spans="1:31" s="115" customFormat="1" x14ac:dyDescent="0.25">
      <c r="A117" s="123" t="s">
        <v>126</v>
      </c>
      <c r="B117" s="123">
        <v>11250</v>
      </c>
      <c r="C117" s="125" t="s">
        <v>127</v>
      </c>
      <c r="D117" s="123">
        <v>100</v>
      </c>
      <c r="E117" s="131">
        <v>42573</v>
      </c>
      <c r="F117" s="157"/>
      <c r="G117" s="157"/>
      <c r="H117" s="123"/>
      <c r="I117" s="136"/>
      <c r="J117" s="136"/>
      <c r="K117" s="136"/>
      <c r="L117" s="136"/>
      <c r="M117" s="136"/>
      <c r="N117" s="136"/>
      <c r="O117" s="136"/>
      <c r="P117" s="136"/>
      <c r="Q117" s="136"/>
      <c r="R117" s="136"/>
      <c r="S117" s="136"/>
      <c r="T117" s="136"/>
      <c r="U117" s="136"/>
      <c r="V117" s="136"/>
      <c r="W117" s="140" t="e">
        <f t="shared" si="16"/>
        <v>#DIV/0!</v>
      </c>
      <c r="X117" s="138">
        <f t="shared" si="17"/>
        <v>0</v>
      </c>
      <c r="Y117" s="136">
        <f t="shared" si="11"/>
        <v>0</v>
      </c>
      <c r="Z117" s="161">
        <f t="shared" ca="1" si="18"/>
        <v>22</v>
      </c>
      <c r="AA117" s="150"/>
      <c r="AB117" s="186">
        <f t="shared" si="13"/>
        <v>0</v>
      </c>
      <c r="AC117" s="187">
        <f t="shared" si="14"/>
        <v>0</v>
      </c>
      <c r="AD117" s="186">
        <f t="shared" si="15"/>
        <v>0</v>
      </c>
      <c r="AE117" s="146"/>
    </row>
    <row r="118" spans="1:31" s="115" customFormat="1" x14ac:dyDescent="0.25">
      <c r="A118" s="123" t="s">
        <v>128</v>
      </c>
      <c r="B118" s="123">
        <v>11250</v>
      </c>
      <c r="C118" s="123" t="s">
        <v>127</v>
      </c>
      <c r="D118" s="123">
        <v>50</v>
      </c>
      <c r="E118" s="131">
        <v>42573</v>
      </c>
      <c r="F118" s="157"/>
      <c r="G118" s="157"/>
      <c r="H118" s="123"/>
      <c r="I118" s="136"/>
      <c r="J118" s="136"/>
      <c r="K118" s="136"/>
      <c r="L118" s="138"/>
      <c r="M118" s="138"/>
      <c r="N118" s="136"/>
      <c r="O118" s="136"/>
      <c r="P118" s="136"/>
      <c r="Q118" s="136"/>
      <c r="R118" s="136"/>
      <c r="S118" s="136"/>
      <c r="T118" s="136"/>
      <c r="U118" s="136"/>
      <c r="V118" s="136"/>
      <c r="W118" s="140" t="e">
        <f t="shared" si="16"/>
        <v>#DIV/0!</v>
      </c>
      <c r="X118" s="138">
        <f t="shared" si="17"/>
        <v>0</v>
      </c>
      <c r="Y118" s="136">
        <f t="shared" si="11"/>
        <v>0</v>
      </c>
      <c r="Z118" s="161">
        <f t="shared" ca="1" si="18"/>
        <v>22</v>
      </c>
      <c r="AA118" s="150"/>
      <c r="AB118" s="186">
        <f t="shared" si="13"/>
        <v>0</v>
      </c>
      <c r="AC118" s="187">
        <f t="shared" si="14"/>
        <v>0</v>
      </c>
      <c r="AD118" s="186">
        <f t="shared" si="15"/>
        <v>0</v>
      </c>
      <c r="AE118" s="146"/>
    </row>
    <row r="119" spans="1:31" s="115" customFormat="1" x14ac:dyDescent="0.25">
      <c r="A119" s="123" t="s">
        <v>166</v>
      </c>
      <c r="B119" s="123" t="s">
        <v>178</v>
      </c>
      <c r="C119" s="123" t="s">
        <v>123</v>
      </c>
      <c r="D119" s="123">
        <v>1</v>
      </c>
      <c r="E119" s="131">
        <v>42573</v>
      </c>
      <c r="F119" s="157"/>
      <c r="G119" s="157"/>
      <c r="H119" s="123"/>
      <c r="I119" s="136"/>
      <c r="J119" s="136"/>
      <c r="K119" s="136"/>
      <c r="L119" s="138"/>
      <c r="M119" s="138"/>
      <c r="N119" s="136"/>
      <c r="O119" s="136"/>
      <c r="P119" s="136"/>
      <c r="Q119" s="136"/>
      <c r="R119" s="136"/>
      <c r="S119" s="136"/>
      <c r="T119" s="136"/>
      <c r="U119" s="136"/>
      <c r="V119" s="136"/>
      <c r="W119" s="140" t="e">
        <f t="shared" si="16"/>
        <v>#DIV/0!</v>
      </c>
      <c r="X119" s="138">
        <f t="shared" si="17"/>
        <v>0</v>
      </c>
      <c r="Y119" s="136">
        <f t="shared" si="11"/>
        <v>0</v>
      </c>
      <c r="Z119" s="161">
        <f t="shared" ca="1" si="18"/>
        <v>22</v>
      </c>
      <c r="AA119" s="150"/>
      <c r="AB119" s="186">
        <f t="shared" si="13"/>
        <v>0</v>
      </c>
      <c r="AC119" s="187">
        <f t="shared" si="14"/>
        <v>0</v>
      </c>
      <c r="AD119" s="186">
        <f t="shared" si="15"/>
        <v>0</v>
      </c>
      <c r="AE119" s="146"/>
    </row>
    <row r="120" spans="1:31" s="115" customFormat="1" x14ac:dyDescent="0.25">
      <c r="A120" s="123" t="s">
        <v>167</v>
      </c>
      <c r="B120" s="123" t="s">
        <v>178</v>
      </c>
      <c r="C120" s="123" t="s">
        <v>123</v>
      </c>
      <c r="D120" s="123">
        <v>1</v>
      </c>
      <c r="E120" s="131">
        <v>42573</v>
      </c>
      <c r="F120" s="157"/>
      <c r="G120" s="157"/>
      <c r="H120" s="123"/>
      <c r="I120" s="136"/>
      <c r="J120" s="136"/>
      <c r="K120" s="136"/>
      <c r="L120" s="136"/>
      <c r="M120" s="136"/>
      <c r="N120" s="136"/>
      <c r="O120" s="136"/>
      <c r="P120" s="136"/>
      <c r="Q120" s="136"/>
      <c r="R120" s="136"/>
      <c r="S120" s="136"/>
      <c r="T120" s="136"/>
      <c r="U120" s="136"/>
      <c r="V120" s="136"/>
      <c r="W120" s="140" t="e">
        <f t="shared" si="16"/>
        <v>#DIV/0!</v>
      </c>
      <c r="X120" s="138">
        <f t="shared" si="17"/>
        <v>0</v>
      </c>
      <c r="Y120" s="136">
        <f t="shared" si="11"/>
        <v>0</v>
      </c>
      <c r="Z120" s="161">
        <f t="shared" ca="1" si="18"/>
        <v>22</v>
      </c>
      <c r="AA120" s="150"/>
      <c r="AB120" s="186">
        <f t="shared" si="13"/>
        <v>0</v>
      </c>
      <c r="AC120" s="187">
        <f t="shared" si="14"/>
        <v>0</v>
      </c>
      <c r="AD120" s="186">
        <f t="shared" si="15"/>
        <v>0</v>
      </c>
      <c r="AE120" s="146"/>
    </row>
    <row r="121" spans="1:31" s="115" customFormat="1" x14ac:dyDescent="0.25">
      <c r="A121" s="123" t="s">
        <v>168</v>
      </c>
      <c r="B121" s="123" t="s">
        <v>178</v>
      </c>
      <c r="C121" s="123" t="s">
        <v>123</v>
      </c>
      <c r="D121" s="123">
        <v>1</v>
      </c>
      <c r="E121" s="131">
        <v>42573</v>
      </c>
      <c r="F121" s="157"/>
      <c r="G121" s="157"/>
      <c r="H121" s="134"/>
      <c r="I121" s="136"/>
      <c r="J121" s="136"/>
      <c r="K121" s="136"/>
      <c r="L121" s="136"/>
      <c r="M121" s="136"/>
      <c r="N121" s="136"/>
      <c r="O121" s="136"/>
      <c r="P121" s="136"/>
      <c r="Q121" s="136"/>
      <c r="R121" s="136"/>
      <c r="S121" s="136"/>
      <c r="T121" s="136"/>
      <c r="U121" s="136"/>
      <c r="V121" s="136"/>
      <c r="W121" s="140" t="e">
        <f t="shared" si="16"/>
        <v>#DIV/0!</v>
      </c>
      <c r="X121" s="138">
        <f t="shared" si="17"/>
        <v>0</v>
      </c>
      <c r="Y121" s="136">
        <f t="shared" si="11"/>
        <v>0</v>
      </c>
      <c r="Z121" s="161">
        <f t="shared" ca="1" si="18"/>
        <v>22</v>
      </c>
      <c r="AA121" s="150"/>
      <c r="AB121" s="186">
        <f t="shared" si="13"/>
        <v>0</v>
      </c>
      <c r="AC121" s="187">
        <f t="shared" si="14"/>
        <v>0</v>
      </c>
      <c r="AD121" s="186">
        <f t="shared" si="15"/>
        <v>0</v>
      </c>
      <c r="AE121" s="146"/>
    </row>
    <row r="122" spans="1:31" s="115" customFormat="1" x14ac:dyDescent="0.25">
      <c r="A122" s="123" t="s">
        <v>169</v>
      </c>
      <c r="B122" s="123" t="s">
        <v>178</v>
      </c>
      <c r="C122" s="123" t="s">
        <v>123</v>
      </c>
      <c r="D122" s="123">
        <v>1</v>
      </c>
      <c r="E122" s="131">
        <v>42573</v>
      </c>
      <c r="F122" s="157"/>
      <c r="G122" s="157"/>
      <c r="H122" s="123"/>
      <c r="I122" s="136"/>
      <c r="J122" s="136"/>
      <c r="K122" s="136"/>
      <c r="L122" s="136"/>
      <c r="M122" s="136"/>
      <c r="N122" s="136"/>
      <c r="O122" s="136"/>
      <c r="P122" s="136"/>
      <c r="Q122" s="136"/>
      <c r="R122" s="136"/>
      <c r="S122" s="136"/>
      <c r="T122" s="136"/>
      <c r="U122" s="136"/>
      <c r="V122" s="136"/>
      <c r="W122" s="140" t="e">
        <f t="shared" si="16"/>
        <v>#DIV/0!</v>
      </c>
      <c r="X122" s="138">
        <f t="shared" si="17"/>
        <v>0</v>
      </c>
      <c r="Y122" s="136">
        <f t="shared" si="11"/>
        <v>0</v>
      </c>
      <c r="Z122" s="161">
        <f t="shared" ca="1" si="18"/>
        <v>22</v>
      </c>
      <c r="AA122" s="150"/>
      <c r="AB122" s="186">
        <f t="shared" si="13"/>
        <v>0</v>
      </c>
      <c r="AC122" s="187">
        <f t="shared" si="14"/>
        <v>0</v>
      </c>
      <c r="AD122" s="186">
        <f t="shared" si="15"/>
        <v>0</v>
      </c>
      <c r="AE122" s="146"/>
    </row>
    <row r="123" spans="1:31" s="115" customFormat="1" x14ac:dyDescent="0.25">
      <c r="A123" s="123" t="s">
        <v>170</v>
      </c>
      <c r="B123" s="123" t="s">
        <v>178</v>
      </c>
      <c r="C123" s="123" t="s">
        <v>123</v>
      </c>
      <c r="D123" s="123">
        <v>1</v>
      </c>
      <c r="E123" s="131">
        <v>42573</v>
      </c>
      <c r="F123" s="157"/>
      <c r="G123" s="157"/>
      <c r="H123" s="123"/>
      <c r="I123" s="136"/>
      <c r="J123" s="136"/>
      <c r="K123" s="136"/>
      <c r="L123" s="138"/>
      <c r="M123" s="138"/>
      <c r="N123" s="136"/>
      <c r="O123" s="136"/>
      <c r="P123" s="136"/>
      <c r="Q123" s="136"/>
      <c r="R123" s="136"/>
      <c r="S123" s="136"/>
      <c r="T123" s="136"/>
      <c r="U123" s="136"/>
      <c r="V123" s="136"/>
      <c r="W123" s="140" t="e">
        <f t="shared" si="16"/>
        <v>#DIV/0!</v>
      </c>
      <c r="X123" s="138">
        <f t="shared" si="17"/>
        <v>0</v>
      </c>
      <c r="Y123" s="136">
        <f t="shared" si="11"/>
        <v>0</v>
      </c>
      <c r="Z123" s="161">
        <f t="shared" ca="1" si="18"/>
        <v>22</v>
      </c>
      <c r="AA123" s="150"/>
      <c r="AB123" s="186">
        <f t="shared" si="13"/>
        <v>0</v>
      </c>
      <c r="AC123" s="187">
        <f t="shared" si="14"/>
        <v>0</v>
      </c>
      <c r="AD123" s="186">
        <f t="shared" si="15"/>
        <v>0</v>
      </c>
      <c r="AE123" s="146"/>
    </row>
    <row r="124" spans="1:31" s="115" customFormat="1" x14ac:dyDescent="0.25">
      <c r="A124" s="123" t="s">
        <v>171</v>
      </c>
      <c r="B124" s="123" t="s">
        <v>178</v>
      </c>
      <c r="C124" s="123" t="s">
        <v>123</v>
      </c>
      <c r="D124" s="123">
        <v>3</v>
      </c>
      <c r="E124" s="131">
        <v>42573</v>
      </c>
      <c r="F124" s="157"/>
      <c r="G124" s="157"/>
      <c r="H124" s="123"/>
      <c r="I124" s="136"/>
      <c r="J124" s="136"/>
      <c r="K124" s="136"/>
      <c r="L124" s="136"/>
      <c r="M124" s="136"/>
      <c r="N124" s="136"/>
      <c r="O124" s="136"/>
      <c r="P124" s="136"/>
      <c r="Q124" s="136"/>
      <c r="R124" s="136"/>
      <c r="S124" s="136"/>
      <c r="T124" s="136"/>
      <c r="U124" s="136"/>
      <c r="V124" s="136"/>
      <c r="W124" s="140" t="e">
        <f t="shared" si="16"/>
        <v>#DIV/0!</v>
      </c>
      <c r="X124" s="138">
        <f t="shared" si="17"/>
        <v>0</v>
      </c>
      <c r="Y124" s="136">
        <f t="shared" si="11"/>
        <v>0</v>
      </c>
      <c r="Z124" s="161">
        <f t="shared" ca="1" si="18"/>
        <v>22</v>
      </c>
      <c r="AA124" s="150"/>
      <c r="AB124" s="186">
        <f t="shared" si="13"/>
        <v>0</v>
      </c>
      <c r="AC124" s="187">
        <f t="shared" si="14"/>
        <v>0</v>
      </c>
      <c r="AD124" s="186">
        <f t="shared" si="15"/>
        <v>0</v>
      </c>
      <c r="AE124" s="146"/>
    </row>
    <row r="125" spans="1:31" s="115" customFormat="1" x14ac:dyDescent="0.25">
      <c r="A125" s="123" t="s">
        <v>172</v>
      </c>
      <c r="B125" s="123" t="s">
        <v>178</v>
      </c>
      <c r="C125" s="123" t="s">
        <v>123</v>
      </c>
      <c r="D125" s="123">
        <v>1</v>
      </c>
      <c r="E125" s="131">
        <v>42573</v>
      </c>
      <c r="F125" s="157"/>
      <c r="G125" s="157"/>
      <c r="H125" s="134"/>
      <c r="I125" s="136"/>
      <c r="J125" s="136"/>
      <c r="K125" s="136"/>
      <c r="L125" s="136"/>
      <c r="M125" s="136"/>
      <c r="N125" s="136"/>
      <c r="O125" s="136"/>
      <c r="P125" s="136"/>
      <c r="Q125" s="136"/>
      <c r="R125" s="136"/>
      <c r="S125" s="136"/>
      <c r="T125" s="136"/>
      <c r="U125" s="136"/>
      <c r="V125" s="136"/>
      <c r="W125" s="140" t="e">
        <f t="shared" si="16"/>
        <v>#DIV/0!</v>
      </c>
      <c r="X125" s="138">
        <f t="shared" si="17"/>
        <v>0</v>
      </c>
      <c r="Y125" s="136">
        <f t="shared" si="11"/>
        <v>0</v>
      </c>
      <c r="Z125" s="161">
        <f t="shared" ca="1" si="18"/>
        <v>22</v>
      </c>
      <c r="AA125" s="150"/>
      <c r="AB125" s="186">
        <f t="shared" si="13"/>
        <v>0</v>
      </c>
      <c r="AC125" s="187">
        <f t="shared" si="14"/>
        <v>0</v>
      </c>
      <c r="AD125" s="186">
        <f t="shared" si="15"/>
        <v>0</v>
      </c>
      <c r="AE125" s="146"/>
    </row>
    <row r="126" spans="1:31" s="115" customFormat="1" x14ac:dyDescent="0.25">
      <c r="A126" s="123" t="s">
        <v>173</v>
      </c>
      <c r="B126" s="123" t="s">
        <v>178</v>
      </c>
      <c r="C126" s="123" t="s">
        <v>123</v>
      </c>
      <c r="D126" s="123">
        <v>1</v>
      </c>
      <c r="E126" s="131">
        <v>42573</v>
      </c>
      <c r="F126" s="157"/>
      <c r="G126" s="157"/>
      <c r="H126" s="123"/>
      <c r="I126" s="136"/>
      <c r="J126" s="136"/>
      <c r="K126" s="136"/>
      <c r="L126" s="136"/>
      <c r="M126" s="136"/>
      <c r="N126" s="136"/>
      <c r="O126" s="136"/>
      <c r="P126" s="136"/>
      <c r="Q126" s="136"/>
      <c r="R126" s="136"/>
      <c r="S126" s="136"/>
      <c r="T126" s="136"/>
      <c r="U126" s="136"/>
      <c r="V126" s="136"/>
      <c r="W126" s="140" t="e">
        <f t="shared" si="16"/>
        <v>#DIV/0!</v>
      </c>
      <c r="X126" s="138">
        <f t="shared" si="17"/>
        <v>0</v>
      </c>
      <c r="Y126" s="136">
        <f t="shared" si="11"/>
        <v>0</v>
      </c>
      <c r="Z126" s="161">
        <f t="shared" ca="1" si="18"/>
        <v>22</v>
      </c>
      <c r="AA126" s="150"/>
      <c r="AB126" s="186">
        <f t="shared" si="13"/>
        <v>0</v>
      </c>
      <c r="AC126" s="187">
        <f t="shared" si="14"/>
        <v>0</v>
      </c>
      <c r="AD126" s="186">
        <f t="shared" si="15"/>
        <v>0</v>
      </c>
      <c r="AE126" s="146"/>
    </row>
    <row r="127" spans="1:31" s="115" customFormat="1" x14ac:dyDescent="0.25">
      <c r="A127" s="123" t="s">
        <v>174</v>
      </c>
      <c r="B127" s="123" t="s">
        <v>178</v>
      </c>
      <c r="C127" s="123" t="s">
        <v>123</v>
      </c>
      <c r="D127" s="123">
        <v>1</v>
      </c>
      <c r="E127" s="131">
        <v>42573</v>
      </c>
      <c r="F127" s="157"/>
      <c r="G127" s="157"/>
      <c r="H127" s="123"/>
      <c r="I127" s="136"/>
      <c r="J127" s="136"/>
      <c r="K127" s="136"/>
      <c r="L127" s="138"/>
      <c r="M127" s="138"/>
      <c r="N127" s="136"/>
      <c r="O127" s="136"/>
      <c r="P127" s="136"/>
      <c r="Q127" s="136"/>
      <c r="R127" s="136"/>
      <c r="S127" s="136"/>
      <c r="T127" s="136"/>
      <c r="U127" s="136"/>
      <c r="V127" s="136"/>
      <c r="W127" s="140" t="e">
        <f t="shared" si="16"/>
        <v>#DIV/0!</v>
      </c>
      <c r="X127" s="138">
        <f t="shared" si="17"/>
        <v>0</v>
      </c>
      <c r="Y127" s="136">
        <f t="shared" si="11"/>
        <v>0</v>
      </c>
      <c r="Z127" s="161">
        <f t="shared" ca="1" si="18"/>
        <v>22</v>
      </c>
      <c r="AA127" s="150"/>
      <c r="AB127" s="186">
        <f t="shared" si="13"/>
        <v>0</v>
      </c>
      <c r="AC127" s="187">
        <f t="shared" si="14"/>
        <v>0</v>
      </c>
      <c r="AD127" s="186">
        <f t="shared" si="15"/>
        <v>0</v>
      </c>
      <c r="AE127" s="146"/>
    </row>
    <row r="128" spans="1:31" s="115" customFormat="1" x14ac:dyDescent="0.25">
      <c r="A128" s="123" t="s">
        <v>175</v>
      </c>
      <c r="B128" s="123" t="s">
        <v>178</v>
      </c>
      <c r="C128" s="123" t="s">
        <v>123</v>
      </c>
      <c r="D128" s="123">
        <v>1</v>
      </c>
      <c r="E128" s="131">
        <v>42573</v>
      </c>
      <c r="F128" s="157"/>
      <c r="G128" s="157"/>
      <c r="H128" s="123"/>
      <c r="I128" s="136"/>
      <c r="J128" s="136"/>
      <c r="K128" s="136"/>
      <c r="L128" s="136"/>
      <c r="M128" s="136"/>
      <c r="N128" s="136"/>
      <c r="O128" s="136"/>
      <c r="P128" s="136"/>
      <c r="Q128" s="136"/>
      <c r="R128" s="136"/>
      <c r="S128" s="136"/>
      <c r="T128" s="136"/>
      <c r="U128" s="136"/>
      <c r="V128" s="136"/>
      <c r="W128" s="140" t="e">
        <f t="shared" si="16"/>
        <v>#DIV/0!</v>
      </c>
      <c r="X128" s="138">
        <f t="shared" si="17"/>
        <v>0</v>
      </c>
      <c r="Y128" s="136">
        <f t="shared" si="11"/>
        <v>0</v>
      </c>
      <c r="Z128" s="161">
        <f t="shared" ca="1" si="18"/>
        <v>22</v>
      </c>
      <c r="AA128" s="150"/>
      <c r="AB128" s="186">
        <f t="shared" si="13"/>
        <v>0</v>
      </c>
      <c r="AC128" s="187">
        <f t="shared" si="14"/>
        <v>0</v>
      </c>
      <c r="AD128" s="186">
        <f t="shared" si="15"/>
        <v>0</v>
      </c>
      <c r="AE128" s="146"/>
    </row>
    <row r="129" spans="1:31" s="115" customFormat="1" x14ac:dyDescent="0.25">
      <c r="A129" s="123" t="s">
        <v>176</v>
      </c>
      <c r="B129" s="123" t="s">
        <v>178</v>
      </c>
      <c r="C129" s="123" t="s">
        <v>123</v>
      </c>
      <c r="D129" s="123">
        <v>1</v>
      </c>
      <c r="E129" s="131">
        <v>42573</v>
      </c>
      <c r="F129" s="157"/>
      <c r="G129" s="157"/>
      <c r="H129" s="134"/>
      <c r="I129" s="136"/>
      <c r="J129" s="136"/>
      <c r="K129" s="136"/>
      <c r="L129" s="136"/>
      <c r="M129" s="136"/>
      <c r="N129" s="136"/>
      <c r="O129" s="136"/>
      <c r="P129" s="136"/>
      <c r="Q129" s="136"/>
      <c r="R129" s="136"/>
      <c r="S129" s="136"/>
      <c r="T129" s="136"/>
      <c r="U129" s="136"/>
      <c r="V129" s="136"/>
      <c r="W129" s="140" t="e">
        <f t="shared" si="16"/>
        <v>#DIV/0!</v>
      </c>
      <c r="X129" s="138">
        <f t="shared" si="17"/>
        <v>0</v>
      </c>
      <c r="Y129" s="136">
        <f t="shared" si="11"/>
        <v>0</v>
      </c>
      <c r="Z129" s="161">
        <f t="shared" ca="1" si="18"/>
        <v>22</v>
      </c>
      <c r="AA129" s="150"/>
      <c r="AB129" s="186">
        <f t="shared" si="13"/>
        <v>0</v>
      </c>
      <c r="AC129" s="187">
        <f t="shared" si="14"/>
        <v>0</v>
      </c>
      <c r="AD129" s="186">
        <f t="shared" si="15"/>
        <v>0</v>
      </c>
      <c r="AE129" s="146"/>
    </row>
    <row r="130" spans="1:31" s="115" customFormat="1" x14ac:dyDescent="0.25">
      <c r="A130" s="123" t="s">
        <v>177</v>
      </c>
      <c r="B130" s="123" t="s">
        <v>178</v>
      </c>
      <c r="C130" s="123" t="s">
        <v>123</v>
      </c>
      <c r="D130" s="123">
        <v>1</v>
      </c>
      <c r="E130" s="131">
        <v>42573</v>
      </c>
      <c r="F130" s="157"/>
      <c r="G130" s="157"/>
      <c r="H130" s="123"/>
      <c r="I130" s="136"/>
      <c r="J130" s="136"/>
      <c r="K130" s="136"/>
      <c r="L130" s="136"/>
      <c r="M130" s="136"/>
      <c r="N130" s="136"/>
      <c r="O130" s="136"/>
      <c r="P130" s="136"/>
      <c r="Q130" s="136"/>
      <c r="R130" s="136"/>
      <c r="S130" s="136"/>
      <c r="T130" s="136"/>
      <c r="U130" s="136"/>
      <c r="V130" s="136"/>
      <c r="W130" s="140" t="e">
        <f t="shared" si="16"/>
        <v>#DIV/0!</v>
      </c>
      <c r="X130" s="138">
        <f t="shared" si="17"/>
        <v>0</v>
      </c>
      <c r="Y130" s="136">
        <f t="shared" si="11"/>
        <v>0</v>
      </c>
      <c r="Z130" s="161">
        <f t="shared" ca="1" si="18"/>
        <v>22</v>
      </c>
      <c r="AA130" s="150"/>
      <c r="AB130" s="186">
        <f t="shared" si="13"/>
        <v>0</v>
      </c>
      <c r="AC130" s="187">
        <f t="shared" si="14"/>
        <v>0</v>
      </c>
      <c r="AD130" s="186">
        <f t="shared" si="15"/>
        <v>0</v>
      </c>
      <c r="AE130" s="146"/>
    </row>
    <row r="131" spans="1:31" s="115" customFormat="1" x14ac:dyDescent="0.25">
      <c r="A131" s="123" t="s">
        <v>179</v>
      </c>
      <c r="B131" s="123" t="s">
        <v>180</v>
      </c>
      <c r="C131" s="123" t="s">
        <v>123</v>
      </c>
      <c r="D131" s="123">
        <v>10</v>
      </c>
      <c r="E131" s="131">
        <v>42573</v>
      </c>
      <c r="F131" s="157"/>
      <c r="G131" s="157"/>
      <c r="H131" s="123"/>
      <c r="I131" s="136"/>
      <c r="J131" s="136"/>
      <c r="K131" s="136"/>
      <c r="L131" s="138"/>
      <c r="M131" s="138"/>
      <c r="N131" s="136"/>
      <c r="O131" s="136"/>
      <c r="P131" s="136"/>
      <c r="Q131" s="136"/>
      <c r="R131" s="136"/>
      <c r="S131" s="136"/>
      <c r="T131" s="136"/>
      <c r="U131" s="136"/>
      <c r="V131" s="136"/>
      <c r="W131" s="140" t="e">
        <f t="shared" si="16"/>
        <v>#DIV/0!</v>
      </c>
      <c r="X131" s="138">
        <f t="shared" si="17"/>
        <v>0</v>
      </c>
      <c r="Y131" s="136">
        <f t="shared" si="11"/>
        <v>0</v>
      </c>
      <c r="Z131" s="161">
        <f t="shared" ca="1" si="18"/>
        <v>22</v>
      </c>
      <c r="AA131" s="150"/>
      <c r="AB131" s="186">
        <f t="shared" si="13"/>
        <v>0</v>
      </c>
      <c r="AC131" s="187">
        <f t="shared" si="14"/>
        <v>0</v>
      </c>
      <c r="AD131" s="186">
        <f t="shared" si="15"/>
        <v>0</v>
      </c>
      <c r="AE131" s="146"/>
    </row>
    <row r="132" spans="1:31" s="115" customFormat="1" x14ac:dyDescent="0.25">
      <c r="A132" s="123" t="s">
        <v>181</v>
      </c>
      <c r="B132" s="123" t="s">
        <v>188</v>
      </c>
      <c r="C132" s="123" t="s">
        <v>123</v>
      </c>
      <c r="D132" s="123">
        <v>5</v>
      </c>
      <c r="E132" s="131">
        <v>42573</v>
      </c>
      <c r="F132" s="157"/>
      <c r="G132" s="157"/>
      <c r="H132" s="123"/>
      <c r="I132" s="136"/>
      <c r="J132" s="136"/>
      <c r="K132" s="136"/>
      <c r="L132" s="136"/>
      <c r="M132" s="136"/>
      <c r="N132" s="136"/>
      <c r="O132" s="136"/>
      <c r="P132" s="136"/>
      <c r="Q132" s="136"/>
      <c r="R132" s="136"/>
      <c r="S132" s="136"/>
      <c r="T132" s="136"/>
      <c r="U132" s="136"/>
      <c r="V132" s="136"/>
      <c r="W132" s="140" t="e">
        <f t="shared" si="16"/>
        <v>#DIV/0!</v>
      </c>
      <c r="X132" s="138">
        <f t="shared" ref="X132:X154" si="19">SUM(H132,((J132+L132+N132+P132+R132)*D132),T132)</f>
        <v>0</v>
      </c>
      <c r="Y132" s="136">
        <f t="shared" ref="Y132:Y195" si="20">SUM(I132,(K132+M132+O132+Q132+S132)*D132,U132)</f>
        <v>0</v>
      </c>
      <c r="Z132" s="161">
        <f t="shared" ref="Z132:Z155" ca="1" si="21">E132-(IF(AA132,AA132,$A$2))</f>
        <v>22</v>
      </c>
      <c r="AA132" s="150"/>
      <c r="AB132" s="186">
        <f t="shared" si="13"/>
        <v>0</v>
      </c>
      <c r="AC132" s="187">
        <f t="shared" si="14"/>
        <v>0</v>
      </c>
      <c r="AD132" s="186">
        <f t="shared" si="15"/>
        <v>0</v>
      </c>
      <c r="AE132" s="146"/>
    </row>
    <row r="133" spans="1:31" s="115" customFormat="1" x14ac:dyDescent="0.25">
      <c r="A133" s="123" t="s">
        <v>182</v>
      </c>
      <c r="B133" s="123" t="s">
        <v>188</v>
      </c>
      <c r="C133" s="123" t="s">
        <v>123</v>
      </c>
      <c r="D133" s="123">
        <v>5</v>
      </c>
      <c r="E133" s="131">
        <v>42573</v>
      </c>
      <c r="F133" s="157"/>
      <c r="G133" s="157"/>
      <c r="H133" s="123"/>
      <c r="I133" s="136"/>
      <c r="J133" s="136"/>
      <c r="K133" s="136"/>
      <c r="L133" s="136"/>
      <c r="M133" s="136"/>
      <c r="N133" s="136"/>
      <c r="O133" s="136"/>
      <c r="P133" s="136"/>
      <c r="Q133" s="136"/>
      <c r="R133" s="136"/>
      <c r="S133" s="136"/>
      <c r="T133" s="136"/>
      <c r="U133" s="136"/>
      <c r="V133" s="136"/>
      <c r="W133" s="140" t="e">
        <f t="shared" si="16"/>
        <v>#DIV/0!</v>
      </c>
      <c r="X133" s="136">
        <f t="shared" si="19"/>
        <v>0</v>
      </c>
      <c r="Y133" s="136">
        <f t="shared" si="20"/>
        <v>0</v>
      </c>
      <c r="Z133" s="161">
        <f t="shared" ca="1" si="21"/>
        <v>22</v>
      </c>
      <c r="AA133" s="151"/>
      <c r="AB133" s="186">
        <f t="shared" ref="AB133:AB196" si="22">$Y133*1.27</f>
        <v>0</v>
      </c>
      <c r="AC133" s="187">
        <f t="shared" ref="AC133:AC196" si="23">SUM(G133,V133,AB133)</f>
        <v>0</v>
      </c>
      <c r="AD133" s="186">
        <f t="shared" ref="AD133:AD196" si="24">AC133-F133</f>
        <v>0</v>
      </c>
      <c r="AE133" s="146"/>
    </row>
    <row r="134" spans="1:31" s="115" customFormat="1" x14ac:dyDescent="0.25">
      <c r="A134" s="123" t="s">
        <v>183</v>
      </c>
      <c r="B134" s="123" t="s">
        <v>188</v>
      </c>
      <c r="C134" s="123" t="s">
        <v>123</v>
      </c>
      <c r="D134" s="123">
        <v>5</v>
      </c>
      <c r="E134" s="131">
        <v>42573</v>
      </c>
      <c r="F134" s="157"/>
      <c r="G134" s="157"/>
      <c r="H134" s="123"/>
      <c r="I134" s="136"/>
      <c r="J134" s="136"/>
      <c r="K134" s="136"/>
      <c r="L134" s="136"/>
      <c r="M134" s="136"/>
      <c r="N134" s="136"/>
      <c r="O134" s="136"/>
      <c r="P134" s="136"/>
      <c r="Q134" s="136"/>
      <c r="R134" s="136"/>
      <c r="S134" s="136"/>
      <c r="T134" s="136"/>
      <c r="U134" s="136"/>
      <c r="V134" s="136"/>
      <c r="W134" s="140" t="e">
        <f t="shared" si="16"/>
        <v>#DIV/0!</v>
      </c>
      <c r="X134" s="138">
        <f t="shared" si="19"/>
        <v>0</v>
      </c>
      <c r="Y134" s="136">
        <f t="shared" si="20"/>
        <v>0</v>
      </c>
      <c r="Z134" s="161">
        <f t="shared" ca="1" si="21"/>
        <v>22</v>
      </c>
      <c r="AA134" s="150"/>
      <c r="AB134" s="186">
        <f t="shared" si="22"/>
        <v>0</v>
      </c>
      <c r="AC134" s="187">
        <f t="shared" si="23"/>
        <v>0</v>
      </c>
      <c r="AD134" s="186">
        <f t="shared" si="24"/>
        <v>0</v>
      </c>
      <c r="AE134" s="146"/>
    </row>
    <row r="135" spans="1:31" s="115" customFormat="1" x14ac:dyDescent="0.25">
      <c r="A135" s="123" t="s">
        <v>184</v>
      </c>
      <c r="B135" s="123" t="s">
        <v>188</v>
      </c>
      <c r="C135" s="123" t="s">
        <v>123</v>
      </c>
      <c r="D135" s="123">
        <v>5</v>
      </c>
      <c r="E135" s="131">
        <v>42573</v>
      </c>
      <c r="F135" s="157"/>
      <c r="G135" s="157"/>
      <c r="H135" s="123"/>
      <c r="I135" s="136"/>
      <c r="J135" s="136"/>
      <c r="K135" s="136"/>
      <c r="L135" s="138"/>
      <c r="M135" s="138"/>
      <c r="N135" s="136"/>
      <c r="O135" s="136"/>
      <c r="P135" s="136"/>
      <c r="Q135" s="136"/>
      <c r="R135" s="136"/>
      <c r="S135" s="136"/>
      <c r="T135" s="136"/>
      <c r="U135" s="136"/>
      <c r="V135" s="136"/>
      <c r="W135" s="140" t="e">
        <f t="shared" si="16"/>
        <v>#DIV/0!</v>
      </c>
      <c r="X135" s="138">
        <f t="shared" si="19"/>
        <v>0</v>
      </c>
      <c r="Y135" s="136">
        <f t="shared" si="20"/>
        <v>0</v>
      </c>
      <c r="Z135" s="161">
        <f t="shared" ca="1" si="21"/>
        <v>22</v>
      </c>
      <c r="AA135" s="150"/>
      <c r="AB135" s="186">
        <f t="shared" si="22"/>
        <v>0</v>
      </c>
      <c r="AC135" s="187">
        <f t="shared" si="23"/>
        <v>0</v>
      </c>
      <c r="AD135" s="186">
        <f t="shared" si="24"/>
        <v>0</v>
      </c>
      <c r="AE135" s="146"/>
    </row>
    <row r="136" spans="1:31" s="115" customFormat="1" x14ac:dyDescent="0.25">
      <c r="A136" s="123" t="s">
        <v>185</v>
      </c>
      <c r="B136" s="123" t="s">
        <v>188</v>
      </c>
      <c r="C136" s="123" t="s">
        <v>123</v>
      </c>
      <c r="D136" s="123">
        <v>20</v>
      </c>
      <c r="E136" s="131">
        <v>42573</v>
      </c>
      <c r="F136" s="157"/>
      <c r="G136" s="157"/>
      <c r="H136" s="123"/>
      <c r="I136" s="136"/>
      <c r="J136" s="136"/>
      <c r="K136" s="136"/>
      <c r="L136" s="136"/>
      <c r="M136" s="136"/>
      <c r="N136" s="136"/>
      <c r="O136" s="136"/>
      <c r="P136" s="136"/>
      <c r="Q136" s="136"/>
      <c r="R136" s="136"/>
      <c r="S136" s="136"/>
      <c r="T136" s="136"/>
      <c r="U136" s="136"/>
      <c r="V136" s="136"/>
      <c r="W136" s="140" t="e">
        <f t="shared" si="16"/>
        <v>#DIV/0!</v>
      </c>
      <c r="X136" s="138">
        <f t="shared" si="19"/>
        <v>0</v>
      </c>
      <c r="Y136" s="136">
        <f t="shared" si="20"/>
        <v>0</v>
      </c>
      <c r="Z136" s="161">
        <f t="shared" ca="1" si="21"/>
        <v>22</v>
      </c>
      <c r="AA136" s="150"/>
      <c r="AB136" s="186">
        <f t="shared" si="22"/>
        <v>0</v>
      </c>
      <c r="AC136" s="187">
        <f t="shared" si="23"/>
        <v>0</v>
      </c>
      <c r="AD136" s="186">
        <f t="shared" si="24"/>
        <v>0</v>
      </c>
      <c r="AE136" s="146"/>
    </row>
    <row r="137" spans="1:31" s="115" customFormat="1" x14ac:dyDescent="0.25">
      <c r="A137" s="123" t="s">
        <v>186</v>
      </c>
      <c r="B137" s="123" t="s">
        <v>188</v>
      </c>
      <c r="C137" s="123" t="s">
        <v>123</v>
      </c>
      <c r="D137" s="123">
        <v>5</v>
      </c>
      <c r="E137" s="131">
        <v>42573</v>
      </c>
      <c r="F137" s="157"/>
      <c r="G137" s="157"/>
      <c r="H137" s="134"/>
      <c r="I137" s="136"/>
      <c r="J137" s="136"/>
      <c r="K137" s="136"/>
      <c r="L137" s="136"/>
      <c r="M137" s="136"/>
      <c r="N137" s="136"/>
      <c r="O137" s="136"/>
      <c r="P137" s="136"/>
      <c r="Q137" s="136"/>
      <c r="R137" s="136"/>
      <c r="S137" s="136"/>
      <c r="T137" s="136"/>
      <c r="U137" s="136"/>
      <c r="V137" s="136"/>
      <c r="W137" s="140" t="e">
        <f t="shared" ref="W137:W200" si="25">(SUM(I137,K137,M137,O137,Q137,S137,U137))/(SUM(IF(I137=0,H137,I137),IF(K137=0,J137,K137),IF(M137=0,L137,M137),IF(O137=0,N137,O137),IF(Q137=0,P137,Q137),IF(S137=0,R137,S137),IF(U137=0,T137,U137)))</f>
        <v>#DIV/0!</v>
      </c>
      <c r="X137" s="138">
        <f t="shared" si="19"/>
        <v>0</v>
      </c>
      <c r="Y137" s="136">
        <f t="shared" si="20"/>
        <v>0</v>
      </c>
      <c r="Z137" s="161">
        <f t="shared" ca="1" si="21"/>
        <v>22</v>
      </c>
      <c r="AA137" s="150"/>
      <c r="AB137" s="186">
        <f t="shared" si="22"/>
        <v>0</v>
      </c>
      <c r="AC137" s="187">
        <f t="shared" si="23"/>
        <v>0</v>
      </c>
      <c r="AD137" s="186">
        <f t="shared" si="24"/>
        <v>0</v>
      </c>
      <c r="AE137" s="146"/>
    </row>
    <row r="138" spans="1:31" s="115" customFormat="1" x14ac:dyDescent="0.25">
      <c r="A138" s="123" t="s">
        <v>187</v>
      </c>
      <c r="B138" s="123" t="s">
        <v>188</v>
      </c>
      <c r="C138" s="123" t="s">
        <v>123</v>
      </c>
      <c r="D138" s="123">
        <v>1</v>
      </c>
      <c r="E138" s="131">
        <v>42573</v>
      </c>
      <c r="F138" s="157"/>
      <c r="G138" s="157"/>
      <c r="H138" s="123"/>
      <c r="I138" s="136"/>
      <c r="J138" s="136"/>
      <c r="K138" s="136"/>
      <c r="L138" s="136"/>
      <c r="M138" s="136"/>
      <c r="N138" s="136"/>
      <c r="O138" s="136"/>
      <c r="P138" s="136"/>
      <c r="Q138" s="136"/>
      <c r="R138" s="136"/>
      <c r="S138" s="136"/>
      <c r="T138" s="136"/>
      <c r="U138" s="136"/>
      <c r="V138" s="136"/>
      <c r="W138" s="140" t="e">
        <f t="shared" si="25"/>
        <v>#DIV/0!</v>
      </c>
      <c r="X138" s="138">
        <f t="shared" si="19"/>
        <v>0</v>
      </c>
      <c r="Y138" s="136">
        <f t="shared" si="20"/>
        <v>0</v>
      </c>
      <c r="Z138" s="161">
        <f t="shared" ca="1" si="21"/>
        <v>22</v>
      </c>
      <c r="AA138" s="150"/>
      <c r="AB138" s="186">
        <f t="shared" si="22"/>
        <v>0</v>
      </c>
      <c r="AC138" s="187">
        <f t="shared" si="23"/>
        <v>0</v>
      </c>
      <c r="AD138" s="186">
        <f t="shared" si="24"/>
        <v>0</v>
      </c>
      <c r="AE138" s="146"/>
    </row>
    <row r="139" spans="1:31" s="115" customFormat="1" x14ac:dyDescent="0.25">
      <c r="A139" s="123" t="s">
        <v>192</v>
      </c>
      <c r="B139" s="123">
        <v>11471</v>
      </c>
      <c r="C139" s="123" t="s">
        <v>194</v>
      </c>
      <c r="D139" s="123">
        <v>1</v>
      </c>
      <c r="E139" s="131">
        <v>42573</v>
      </c>
      <c r="F139" s="157">
        <v>76.2</v>
      </c>
      <c r="G139" s="157"/>
      <c r="H139" s="123">
        <v>0</v>
      </c>
      <c r="I139" s="136"/>
      <c r="J139" s="136">
        <v>0.02</v>
      </c>
      <c r="K139" s="136"/>
      <c r="L139" s="136">
        <v>0.75</v>
      </c>
      <c r="M139" s="136"/>
      <c r="N139" s="136"/>
      <c r="O139" s="136"/>
      <c r="P139" s="136">
        <v>0.59</v>
      </c>
      <c r="Q139" s="136"/>
      <c r="R139" s="136">
        <v>0.7</v>
      </c>
      <c r="S139" s="136"/>
      <c r="T139" s="136"/>
      <c r="U139" s="136"/>
      <c r="V139" s="136"/>
      <c r="W139" s="140">
        <f t="shared" si="25"/>
        <v>0</v>
      </c>
      <c r="X139" s="138">
        <f t="shared" si="19"/>
        <v>2.0599999999999996</v>
      </c>
      <c r="Y139" s="136">
        <f t="shared" si="20"/>
        <v>0</v>
      </c>
      <c r="Z139" s="161">
        <f t="shared" ca="1" si="21"/>
        <v>22</v>
      </c>
      <c r="AA139" s="150"/>
      <c r="AB139" s="186">
        <f t="shared" si="22"/>
        <v>0</v>
      </c>
      <c r="AC139" s="187">
        <f t="shared" si="23"/>
        <v>0</v>
      </c>
      <c r="AD139" s="186">
        <f t="shared" si="24"/>
        <v>-76.2</v>
      </c>
      <c r="AE139" s="146"/>
    </row>
    <row r="140" spans="1:31" s="115" customFormat="1" x14ac:dyDescent="0.25">
      <c r="A140" s="123" t="s">
        <v>193</v>
      </c>
      <c r="B140" s="123">
        <v>11471</v>
      </c>
      <c r="C140" s="123" t="s">
        <v>194</v>
      </c>
      <c r="D140" s="123">
        <v>2</v>
      </c>
      <c r="E140" s="131">
        <v>42573</v>
      </c>
      <c r="F140" s="157">
        <v>57</v>
      </c>
      <c r="G140" s="157"/>
      <c r="H140" s="123">
        <v>0</v>
      </c>
      <c r="I140" s="136"/>
      <c r="J140" s="136">
        <v>0.02</v>
      </c>
      <c r="K140" s="136"/>
      <c r="L140" s="136"/>
      <c r="M140" s="136"/>
      <c r="N140" s="136">
        <v>0.32</v>
      </c>
      <c r="O140" s="136"/>
      <c r="P140" s="136"/>
      <c r="Q140" s="136"/>
      <c r="R140" s="136">
        <v>0.25</v>
      </c>
      <c r="S140" s="136"/>
      <c r="T140" s="136"/>
      <c r="U140" s="136"/>
      <c r="V140" s="136"/>
      <c r="W140" s="140">
        <f t="shared" si="25"/>
        <v>0</v>
      </c>
      <c r="X140" s="138">
        <f t="shared" si="19"/>
        <v>1.1800000000000002</v>
      </c>
      <c r="Y140" s="136">
        <f t="shared" si="20"/>
        <v>0</v>
      </c>
      <c r="Z140" s="161">
        <f t="shared" ca="1" si="21"/>
        <v>22</v>
      </c>
      <c r="AA140" s="150"/>
      <c r="AB140" s="186">
        <f t="shared" si="22"/>
        <v>0</v>
      </c>
      <c r="AC140" s="187">
        <f t="shared" si="23"/>
        <v>0</v>
      </c>
      <c r="AD140" s="186">
        <f t="shared" si="24"/>
        <v>-57</v>
      </c>
      <c r="AE140" s="146"/>
    </row>
    <row r="141" spans="1:31" s="115" customFormat="1" x14ac:dyDescent="0.25">
      <c r="A141" s="123" t="s">
        <v>189</v>
      </c>
      <c r="B141" s="123" t="s">
        <v>190</v>
      </c>
      <c r="C141" s="123" t="s">
        <v>123</v>
      </c>
      <c r="D141" s="123">
        <v>42</v>
      </c>
      <c r="E141" s="131">
        <v>42579</v>
      </c>
      <c r="F141" s="157"/>
      <c r="G141" s="157"/>
      <c r="H141" s="123"/>
      <c r="I141" s="136"/>
      <c r="J141" s="136"/>
      <c r="K141" s="136"/>
      <c r="L141" s="138"/>
      <c r="M141" s="138"/>
      <c r="N141" s="136"/>
      <c r="O141" s="136"/>
      <c r="P141" s="136"/>
      <c r="Q141" s="136"/>
      <c r="R141" s="136"/>
      <c r="S141" s="136"/>
      <c r="T141" s="136"/>
      <c r="U141" s="136"/>
      <c r="V141" s="136"/>
      <c r="W141" s="140" t="e">
        <f t="shared" si="25"/>
        <v>#DIV/0!</v>
      </c>
      <c r="X141" s="138">
        <f t="shared" si="19"/>
        <v>0</v>
      </c>
      <c r="Y141" s="136">
        <f t="shared" si="20"/>
        <v>0</v>
      </c>
      <c r="Z141" s="161">
        <f t="shared" ca="1" si="21"/>
        <v>28</v>
      </c>
      <c r="AA141" s="150"/>
      <c r="AB141" s="186">
        <f t="shared" si="22"/>
        <v>0</v>
      </c>
      <c r="AC141" s="187">
        <f t="shared" si="23"/>
        <v>0</v>
      </c>
      <c r="AD141" s="186">
        <f t="shared" si="24"/>
        <v>0</v>
      </c>
      <c r="AE141" s="146"/>
    </row>
    <row r="142" spans="1:31" s="115" customFormat="1" x14ac:dyDescent="0.25">
      <c r="A142" s="123" t="s">
        <v>55</v>
      </c>
      <c r="B142" s="123" t="s">
        <v>56</v>
      </c>
      <c r="C142" s="123" t="s">
        <v>51</v>
      </c>
      <c r="D142" s="123">
        <v>55</v>
      </c>
      <c r="E142" s="131">
        <v>42580</v>
      </c>
      <c r="F142" s="157"/>
      <c r="G142" s="157"/>
      <c r="H142" s="123"/>
      <c r="I142" s="136"/>
      <c r="J142" s="136"/>
      <c r="K142" s="136"/>
      <c r="L142" s="138"/>
      <c r="M142" s="138"/>
      <c r="N142" s="136"/>
      <c r="O142" s="136"/>
      <c r="P142" s="136"/>
      <c r="Q142" s="136"/>
      <c r="R142" s="136"/>
      <c r="S142" s="136"/>
      <c r="T142" s="136"/>
      <c r="U142" s="136"/>
      <c r="V142" s="136"/>
      <c r="W142" s="140" t="e">
        <f t="shared" si="25"/>
        <v>#DIV/0!</v>
      </c>
      <c r="X142" s="138">
        <f t="shared" si="19"/>
        <v>0</v>
      </c>
      <c r="Y142" s="136">
        <f t="shared" si="20"/>
        <v>0</v>
      </c>
      <c r="Z142" s="161">
        <f t="shared" ca="1" si="21"/>
        <v>29</v>
      </c>
      <c r="AA142" s="150"/>
      <c r="AB142" s="186">
        <f t="shared" si="22"/>
        <v>0</v>
      </c>
      <c r="AC142" s="187">
        <f t="shared" si="23"/>
        <v>0</v>
      </c>
      <c r="AD142" s="186">
        <f t="shared" si="24"/>
        <v>0</v>
      </c>
      <c r="AE142" s="146"/>
    </row>
    <row r="143" spans="1:31" s="115" customFormat="1" x14ac:dyDescent="0.25">
      <c r="A143" s="123" t="s">
        <v>57</v>
      </c>
      <c r="B143" s="123" t="s">
        <v>56</v>
      </c>
      <c r="C143" s="123" t="s">
        <v>51</v>
      </c>
      <c r="D143" s="123">
        <v>55</v>
      </c>
      <c r="E143" s="131">
        <v>42580</v>
      </c>
      <c r="F143" s="157"/>
      <c r="G143" s="157"/>
      <c r="H143" s="134"/>
      <c r="I143" s="136"/>
      <c r="J143" s="136"/>
      <c r="K143" s="136"/>
      <c r="L143" s="136"/>
      <c r="M143" s="136"/>
      <c r="N143" s="136"/>
      <c r="O143" s="136"/>
      <c r="P143" s="136"/>
      <c r="Q143" s="136"/>
      <c r="R143" s="136"/>
      <c r="S143" s="136"/>
      <c r="T143" s="136"/>
      <c r="U143" s="136"/>
      <c r="V143" s="136"/>
      <c r="W143" s="140" t="e">
        <f t="shared" si="25"/>
        <v>#DIV/0!</v>
      </c>
      <c r="X143" s="138">
        <f t="shared" si="19"/>
        <v>0</v>
      </c>
      <c r="Y143" s="136">
        <f t="shared" si="20"/>
        <v>0</v>
      </c>
      <c r="Z143" s="161">
        <f t="shared" ca="1" si="21"/>
        <v>29</v>
      </c>
      <c r="AA143" s="150"/>
      <c r="AB143" s="186">
        <f t="shared" si="22"/>
        <v>0</v>
      </c>
      <c r="AC143" s="187">
        <f t="shared" si="23"/>
        <v>0</v>
      </c>
      <c r="AD143" s="186">
        <f t="shared" si="24"/>
        <v>0</v>
      </c>
      <c r="AE143" s="146"/>
    </row>
    <row r="144" spans="1:31" s="115" customFormat="1" x14ac:dyDescent="0.25">
      <c r="A144" s="123" t="s">
        <v>59</v>
      </c>
      <c r="B144" s="123" t="s">
        <v>56</v>
      </c>
      <c r="C144" s="123" t="s">
        <v>51</v>
      </c>
      <c r="D144" s="123">
        <v>55</v>
      </c>
      <c r="E144" s="131">
        <v>42580</v>
      </c>
      <c r="F144" s="157"/>
      <c r="G144" s="157"/>
      <c r="H144" s="123"/>
      <c r="I144" s="136"/>
      <c r="J144" s="136"/>
      <c r="K144" s="136"/>
      <c r="L144" s="136"/>
      <c r="M144" s="136"/>
      <c r="N144" s="136"/>
      <c r="O144" s="136"/>
      <c r="P144" s="136"/>
      <c r="Q144" s="136"/>
      <c r="R144" s="136"/>
      <c r="S144" s="136"/>
      <c r="T144" s="136"/>
      <c r="U144" s="136"/>
      <c r="V144" s="136"/>
      <c r="W144" s="140" t="e">
        <f t="shared" si="25"/>
        <v>#DIV/0!</v>
      </c>
      <c r="X144" s="138">
        <f t="shared" si="19"/>
        <v>0</v>
      </c>
      <c r="Y144" s="136">
        <f t="shared" si="20"/>
        <v>0</v>
      </c>
      <c r="Z144" s="161">
        <f t="shared" ca="1" si="21"/>
        <v>29</v>
      </c>
      <c r="AA144" s="150"/>
      <c r="AB144" s="186">
        <f t="shared" si="22"/>
        <v>0</v>
      </c>
      <c r="AC144" s="187">
        <f t="shared" si="23"/>
        <v>0</v>
      </c>
      <c r="AD144" s="186">
        <f t="shared" si="24"/>
        <v>0</v>
      </c>
      <c r="AE144" s="146"/>
    </row>
    <row r="145" spans="1:31" s="115" customFormat="1" x14ac:dyDescent="0.25">
      <c r="A145" s="123" t="s">
        <v>60</v>
      </c>
      <c r="B145" s="123" t="s">
        <v>56</v>
      </c>
      <c r="C145" s="123" t="s">
        <v>51</v>
      </c>
      <c r="D145" s="123">
        <v>120</v>
      </c>
      <c r="E145" s="131">
        <v>42580</v>
      </c>
      <c r="F145" s="157"/>
      <c r="G145" s="157"/>
      <c r="H145" s="123"/>
      <c r="I145" s="136"/>
      <c r="J145" s="136"/>
      <c r="K145" s="136"/>
      <c r="L145" s="136"/>
      <c r="M145" s="136"/>
      <c r="N145" s="136"/>
      <c r="O145" s="136"/>
      <c r="P145" s="136"/>
      <c r="Q145" s="136"/>
      <c r="R145" s="136"/>
      <c r="S145" s="136"/>
      <c r="T145" s="136"/>
      <c r="U145" s="136"/>
      <c r="V145" s="136"/>
      <c r="W145" s="140" t="e">
        <f t="shared" si="25"/>
        <v>#DIV/0!</v>
      </c>
      <c r="X145" s="138">
        <f t="shared" si="19"/>
        <v>0</v>
      </c>
      <c r="Y145" s="136">
        <f t="shared" si="20"/>
        <v>0</v>
      </c>
      <c r="Z145" s="161">
        <f t="shared" ca="1" si="21"/>
        <v>29</v>
      </c>
      <c r="AA145" s="150"/>
      <c r="AB145" s="186">
        <f t="shared" si="22"/>
        <v>0</v>
      </c>
      <c r="AC145" s="187">
        <f t="shared" si="23"/>
        <v>0</v>
      </c>
      <c r="AD145" s="186">
        <f t="shared" si="24"/>
        <v>0</v>
      </c>
      <c r="AE145" s="146"/>
    </row>
    <row r="146" spans="1:31" s="115" customFormat="1" x14ac:dyDescent="0.25">
      <c r="A146" s="123" t="s">
        <v>58</v>
      </c>
      <c r="B146" s="123" t="s">
        <v>56</v>
      </c>
      <c r="C146" s="123" t="s">
        <v>51</v>
      </c>
      <c r="D146" s="123">
        <v>165</v>
      </c>
      <c r="E146" s="131">
        <v>42580</v>
      </c>
      <c r="F146" s="157"/>
      <c r="G146" s="157"/>
      <c r="H146" s="123"/>
      <c r="I146" s="136"/>
      <c r="J146" s="136"/>
      <c r="K146" s="136"/>
      <c r="L146" s="136"/>
      <c r="M146" s="136"/>
      <c r="N146" s="136"/>
      <c r="O146" s="136"/>
      <c r="P146" s="136"/>
      <c r="Q146" s="136"/>
      <c r="R146" s="136"/>
      <c r="S146" s="136"/>
      <c r="T146" s="136"/>
      <c r="U146" s="136"/>
      <c r="V146" s="136"/>
      <c r="W146" s="140" t="e">
        <f t="shared" si="25"/>
        <v>#DIV/0!</v>
      </c>
      <c r="X146" s="138">
        <f t="shared" si="19"/>
        <v>0</v>
      </c>
      <c r="Y146" s="136">
        <f t="shared" si="20"/>
        <v>0</v>
      </c>
      <c r="Z146" s="161">
        <f t="shared" ca="1" si="21"/>
        <v>29</v>
      </c>
      <c r="AA146" s="150"/>
      <c r="AB146" s="186">
        <f t="shared" si="22"/>
        <v>0</v>
      </c>
      <c r="AC146" s="187">
        <f t="shared" si="23"/>
        <v>0</v>
      </c>
      <c r="AD146" s="186">
        <f t="shared" si="24"/>
        <v>0</v>
      </c>
      <c r="AE146" s="146"/>
    </row>
    <row r="147" spans="1:31" s="115" customFormat="1" x14ac:dyDescent="0.25">
      <c r="A147" s="123" t="s">
        <v>90</v>
      </c>
      <c r="B147" s="123" t="s">
        <v>56</v>
      </c>
      <c r="C147" s="123" t="s">
        <v>51</v>
      </c>
      <c r="D147" s="123">
        <v>55</v>
      </c>
      <c r="E147" s="131">
        <v>42580</v>
      </c>
      <c r="F147" s="157"/>
      <c r="G147" s="157"/>
      <c r="H147" s="123"/>
      <c r="I147" s="136"/>
      <c r="J147" s="136"/>
      <c r="K147" s="136"/>
      <c r="L147" s="136"/>
      <c r="M147" s="136"/>
      <c r="N147" s="136"/>
      <c r="O147" s="136"/>
      <c r="P147" s="136"/>
      <c r="Q147" s="136"/>
      <c r="R147" s="136"/>
      <c r="S147" s="136"/>
      <c r="T147" s="136"/>
      <c r="U147" s="136"/>
      <c r="V147" s="136"/>
      <c r="W147" s="140" t="e">
        <f t="shared" si="25"/>
        <v>#DIV/0!</v>
      </c>
      <c r="X147" s="138">
        <f t="shared" si="19"/>
        <v>0</v>
      </c>
      <c r="Y147" s="136">
        <f t="shared" si="20"/>
        <v>0</v>
      </c>
      <c r="Z147" s="161">
        <f t="shared" ca="1" si="21"/>
        <v>29</v>
      </c>
      <c r="AA147" s="150"/>
      <c r="AB147" s="186">
        <f t="shared" si="22"/>
        <v>0</v>
      </c>
      <c r="AC147" s="187">
        <f t="shared" si="23"/>
        <v>0</v>
      </c>
      <c r="AD147" s="186">
        <f t="shared" si="24"/>
        <v>0</v>
      </c>
      <c r="AE147" s="146"/>
    </row>
    <row r="148" spans="1:31" s="115" customFormat="1" x14ac:dyDescent="0.25">
      <c r="A148" s="123" t="s">
        <v>61</v>
      </c>
      <c r="B148" s="123" t="s">
        <v>56</v>
      </c>
      <c r="C148" s="123" t="s">
        <v>51</v>
      </c>
      <c r="D148" s="123">
        <v>120</v>
      </c>
      <c r="E148" s="131">
        <v>42580</v>
      </c>
      <c r="F148" s="157"/>
      <c r="G148" s="157"/>
      <c r="H148" s="123"/>
      <c r="I148" s="136"/>
      <c r="J148" s="136"/>
      <c r="K148" s="136"/>
      <c r="L148" s="136"/>
      <c r="M148" s="136"/>
      <c r="N148" s="136"/>
      <c r="O148" s="136"/>
      <c r="P148" s="136"/>
      <c r="Q148" s="136"/>
      <c r="R148" s="136"/>
      <c r="S148" s="136"/>
      <c r="T148" s="136"/>
      <c r="U148" s="136"/>
      <c r="V148" s="136"/>
      <c r="W148" s="140" t="e">
        <f t="shared" si="25"/>
        <v>#DIV/0!</v>
      </c>
      <c r="X148" s="138">
        <f t="shared" si="19"/>
        <v>0</v>
      </c>
      <c r="Y148" s="136">
        <f t="shared" si="20"/>
        <v>0</v>
      </c>
      <c r="Z148" s="161">
        <f t="shared" ca="1" si="21"/>
        <v>29</v>
      </c>
      <c r="AA148" s="150"/>
      <c r="AB148" s="186">
        <f t="shared" si="22"/>
        <v>0</v>
      </c>
      <c r="AC148" s="187">
        <f t="shared" si="23"/>
        <v>0</v>
      </c>
      <c r="AD148" s="186">
        <f t="shared" si="24"/>
        <v>0</v>
      </c>
      <c r="AE148" s="146"/>
    </row>
    <row r="149" spans="1:31" s="115" customFormat="1" x14ac:dyDescent="0.25">
      <c r="A149" s="123" t="s">
        <v>86</v>
      </c>
      <c r="B149" s="123" t="s">
        <v>85</v>
      </c>
      <c r="C149" s="123" t="s">
        <v>51</v>
      </c>
      <c r="D149" s="123">
        <v>250</v>
      </c>
      <c r="E149" s="131">
        <v>42615</v>
      </c>
      <c r="F149" s="157"/>
      <c r="G149" s="157"/>
      <c r="H149" s="123"/>
      <c r="I149" s="136"/>
      <c r="J149" s="136"/>
      <c r="K149" s="136"/>
      <c r="L149" s="136"/>
      <c r="M149" s="136"/>
      <c r="N149" s="136"/>
      <c r="O149" s="136"/>
      <c r="P149" s="136"/>
      <c r="Q149" s="136"/>
      <c r="R149" s="136"/>
      <c r="S149" s="136"/>
      <c r="T149" s="136"/>
      <c r="U149" s="136"/>
      <c r="V149" s="136"/>
      <c r="W149" s="140" t="e">
        <f t="shared" si="25"/>
        <v>#DIV/0!</v>
      </c>
      <c r="X149" s="138">
        <f t="shared" si="19"/>
        <v>0</v>
      </c>
      <c r="Y149" s="136">
        <f t="shared" si="20"/>
        <v>0</v>
      </c>
      <c r="Z149" s="161">
        <f t="shared" ca="1" si="21"/>
        <v>64</v>
      </c>
      <c r="AA149" s="150"/>
      <c r="AB149" s="186">
        <f t="shared" si="22"/>
        <v>0</v>
      </c>
      <c r="AC149" s="187">
        <f t="shared" si="23"/>
        <v>0</v>
      </c>
      <c r="AD149" s="186">
        <f t="shared" si="24"/>
        <v>0</v>
      </c>
      <c r="AE149" s="146"/>
    </row>
    <row r="150" spans="1:31" s="115" customFormat="1" x14ac:dyDescent="0.25">
      <c r="A150" s="123" t="s">
        <v>197</v>
      </c>
      <c r="B150" s="123" t="s">
        <v>196</v>
      </c>
      <c r="C150" s="123" t="s">
        <v>123</v>
      </c>
      <c r="D150" s="123">
        <v>10</v>
      </c>
      <c r="E150" s="131">
        <v>42615</v>
      </c>
      <c r="F150" s="157">
        <v>180</v>
      </c>
      <c r="G150" s="157"/>
      <c r="H150" s="123">
        <v>0</v>
      </c>
      <c r="I150" s="136"/>
      <c r="J150" s="136">
        <v>0.02</v>
      </c>
      <c r="K150" s="136"/>
      <c r="L150" s="136">
        <v>0.84</v>
      </c>
      <c r="M150" s="136"/>
      <c r="N150" s="136"/>
      <c r="O150" s="136"/>
      <c r="P150" s="136">
        <v>0.5</v>
      </c>
      <c r="Q150" s="136"/>
      <c r="R150" s="136">
        <v>0.75</v>
      </c>
      <c r="S150" s="136"/>
      <c r="T150" s="136">
        <v>0.42</v>
      </c>
      <c r="U150" s="136"/>
      <c r="V150" s="136"/>
      <c r="W150" s="140">
        <f t="shared" si="25"/>
        <v>0</v>
      </c>
      <c r="X150" s="138">
        <f t="shared" si="19"/>
        <v>21.52</v>
      </c>
      <c r="Y150" s="136">
        <f t="shared" si="20"/>
        <v>0</v>
      </c>
      <c r="Z150" s="161">
        <f t="shared" ca="1" si="21"/>
        <v>64</v>
      </c>
      <c r="AA150" s="150"/>
      <c r="AB150" s="186">
        <f t="shared" si="22"/>
        <v>0</v>
      </c>
      <c r="AC150" s="187">
        <f t="shared" si="23"/>
        <v>0</v>
      </c>
      <c r="AD150" s="186">
        <f t="shared" si="24"/>
        <v>-180</v>
      </c>
      <c r="AE150" s="146"/>
    </row>
    <row r="151" spans="1:31" s="115" customFormat="1" x14ac:dyDescent="0.25">
      <c r="A151" s="123" t="s">
        <v>198</v>
      </c>
      <c r="B151" s="123" t="s">
        <v>196</v>
      </c>
      <c r="C151" s="123" t="s">
        <v>123</v>
      </c>
      <c r="D151" s="123">
        <v>10</v>
      </c>
      <c r="E151" s="131">
        <v>42615</v>
      </c>
      <c r="F151" s="157">
        <v>135</v>
      </c>
      <c r="G151" s="157"/>
      <c r="H151" s="123">
        <v>0</v>
      </c>
      <c r="I151" s="136"/>
      <c r="J151" s="136">
        <v>0.02</v>
      </c>
      <c r="K151" s="136">
        <v>0.02</v>
      </c>
      <c r="L151" s="136">
        <v>0.84</v>
      </c>
      <c r="M151" s="136"/>
      <c r="N151" s="136"/>
      <c r="O151" s="136"/>
      <c r="P151" s="136">
        <v>0.5</v>
      </c>
      <c r="Q151" s="136"/>
      <c r="R151" s="136">
        <v>0.75</v>
      </c>
      <c r="S151" s="136"/>
      <c r="T151" s="136">
        <v>0.42</v>
      </c>
      <c r="U151" s="136"/>
      <c r="V151" s="136"/>
      <c r="W151" s="140">
        <f t="shared" si="25"/>
        <v>7.9051383399209498E-3</v>
      </c>
      <c r="X151" s="138">
        <f t="shared" si="19"/>
        <v>21.52</v>
      </c>
      <c r="Y151" s="136">
        <f t="shared" si="20"/>
        <v>0.2</v>
      </c>
      <c r="Z151" s="161">
        <f t="shared" ca="1" si="21"/>
        <v>64</v>
      </c>
      <c r="AA151" s="150"/>
      <c r="AB151" s="186">
        <f t="shared" si="22"/>
        <v>0.254</v>
      </c>
      <c r="AC151" s="187">
        <f t="shared" si="23"/>
        <v>0.254</v>
      </c>
      <c r="AD151" s="186">
        <f t="shared" si="24"/>
        <v>-134.74600000000001</v>
      </c>
      <c r="AE151" s="146"/>
    </row>
    <row r="152" spans="1:31" s="115" customFormat="1" x14ac:dyDescent="0.25">
      <c r="A152" s="123" t="s">
        <v>87</v>
      </c>
      <c r="B152" s="123" t="s">
        <v>85</v>
      </c>
      <c r="C152" s="123" t="s">
        <v>51</v>
      </c>
      <c r="D152" s="123">
        <v>300</v>
      </c>
      <c r="E152" s="131">
        <v>42628</v>
      </c>
      <c r="F152" s="157"/>
      <c r="G152" s="157"/>
      <c r="H152" s="123"/>
      <c r="I152" s="136"/>
      <c r="J152" s="136"/>
      <c r="K152" s="136"/>
      <c r="L152" s="136"/>
      <c r="M152" s="136"/>
      <c r="N152" s="136"/>
      <c r="O152" s="136"/>
      <c r="P152" s="136"/>
      <c r="Q152" s="136"/>
      <c r="R152" s="136"/>
      <c r="S152" s="136"/>
      <c r="T152" s="136"/>
      <c r="U152" s="136"/>
      <c r="V152" s="136"/>
      <c r="W152" s="140" t="e">
        <f t="shared" si="25"/>
        <v>#DIV/0!</v>
      </c>
      <c r="X152" s="138">
        <f t="shared" si="19"/>
        <v>0</v>
      </c>
      <c r="Y152" s="136">
        <f t="shared" si="20"/>
        <v>0</v>
      </c>
      <c r="Z152" s="161">
        <f t="shared" ca="1" si="21"/>
        <v>77</v>
      </c>
      <c r="AA152" s="150"/>
      <c r="AB152" s="186">
        <f t="shared" si="22"/>
        <v>0</v>
      </c>
      <c r="AC152" s="187">
        <f t="shared" si="23"/>
        <v>0</v>
      </c>
      <c r="AD152" s="186">
        <f t="shared" si="24"/>
        <v>0</v>
      </c>
      <c r="AE152" s="146"/>
    </row>
    <row r="153" spans="1:31" s="115" customFormat="1" x14ac:dyDescent="0.25">
      <c r="A153" s="123" t="s">
        <v>88</v>
      </c>
      <c r="B153" s="123" t="s">
        <v>85</v>
      </c>
      <c r="C153" s="123" t="s">
        <v>51</v>
      </c>
      <c r="D153" s="123">
        <v>250</v>
      </c>
      <c r="E153" s="131">
        <v>42628</v>
      </c>
      <c r="F153" s="157"/>
      <c r="G153" s="157"/>
      <c r="H153" s="123"/>
      <c r="I153" s="136"/>
      <c r="J153" s="136"/>
      <c r="K153" s="136"/>
      <c r="L153" s="136"/>
      <c r="M153" s="136"/>
      <c r="N153" s="136"/>
      <c r="O153" s="136"/>
      <c r="P153" s="136"/>
      <c r="Q153" s="136"/>
      <c r="R153" s="136"/>
      <c r="S153" s="136"/>
      <c r="T153" s="136"/>
      <c r="U153" s="136"/>
      <c r="V153" s="136"/>
      <c r="W153" s="140" t="e">
        <f t="shared" si="25"/>
        <v>#DIV/0!</v>
      </c>
      <c r="X153" s="136">
        <f t="shared" si="19"/>
        <v>0</v>
      </c>
      <c r="Y153" s="136">
        <f t="shared" si="20"/>
        <v>0</v>
      </c>
      <c r="Z153" s="161">
        <f t="shared" ca="1" si="21"/>
        <v>77</v>
      </c>
      <c r="AA153" s="151"/>
      <c r="AB153" s="186">
        <f t="shared" si="22"/>
        <v>0</v>
      </c>
      <c r="AC153" s="187">
        <f t="shared" si="23"/>
        <v>0</v>
      </c>
      <c r="AD153" s="186">
        <f t="shared" si="24"/>
        <v>0</v>
      </c>
      <c r="AE153" s="146"/>
    </row>
    <row r="154" spans="1:31" s="115" customFormat="1" x14ac:dyDescent="0.25">
      <c r="A154" s="123" t="s">
        <v>87</v>
      </c>
      <c r="B154" s="123" t="s">
        <v>85</v>
      </c>
      <c r="C154" s="123" t="s">
        <v>51</v>
      </c>
      <c r="D154" s="123">
        <v>300</v>
      </c>
      <c r="E154" s="131">
        <v>42689</v>
      </c>
      <c r="F154" s="157"/>
      <c r="G154" s="157"/>
      <c r="H154" s="123"/>
      <c r="I154" s="136"/>
      <c r="J154" s="136"/>
      <c r="K154" s="136"/>
      <c r="L154" s="138"/>
      <c r="M154" s="138"/>
      <c r="N154" s="136"/>
      <c r="O154" s="136"/>
      <c r="P154" s="136"/>
      <c r="Q154" s="136"/>
      <c r="R154" s="136"/>
      <c r="S154" s="136"/>
      <c r="T154" s="136"/>
      <c r="U154" s="136"/>
      <c r="V154" s="136"/>
      <c r="W154" s="140" t="e">
        <f t="shared" si="25"/>
        <v>#DIV/0!</v>
      </c>
      <c r="X154" s="138">
        <f t="shared" si="19"/>
        <v>0</v>
      </c>
      <c r="Y154" s="136">
        <f t="shared" si="20"/>
        <v>0</v>
      </c>
      <c r="Z154" s="161">
        <f t="shared" ca="1" si="21"/>
        <v>138</v>
      </c>
      <c r="AA154" s="150"/>
      <c r="AB154" s="186">
        <f t="shared" si="22"/>
        <v>0</v>
      </c>
      <c r="AC154" s="187">
        <f t="shared" si="23"/>
        <v>0</v>
      </c>
      <c r="AD154" s="186">
        <f t="shared" si="24"/>
        <v>0</v>
      </c>
      <c r="AE154" s="146"/>
    </row>
    <row r="155" spans="1:31" s="115" customFormat="1" x14ac:dyDescent="0.25">
      <c r="A155" s="123" t="s">
        <v>204</v>
      </c>
      <c r="B155" s="123">
        <v>33716</v>
      </c>
      <c r="C155" s="123" t="s">
        <v>51</v>
      </c>
      <c r="D155" s="123">
        <v>100</v>
      </c>
      <c r="E155" s="131">
        <v>42573</v>
      </c>
      <c r="F155" s="157">
        <v>5.3</v>
      </c>
      <c r="G155" s="157">
        <v>0.31</v>
      </c>
      <c r="H155" s="123"/>
      <c r="I155" s="136"/>
      <c r="J155" s="136"/>
      <c r="K155" s="136"/>
      <c r="L155" s="136">
        <v>3.0800000000000001E-2</v>
      </c>
      <c r="M155" s="136"/>
      <c r="N155" s="136">
        <v>6.25E-2</v>
      </c>
      <c r="O155" s="136"/>
      <c r="P155" s="136"/>
      <c r="Q155" s="136"/>
      <c r="R155" s="136"/>
      <c r="S155" s="136"/>
      <c r="T155" s="136"/>
      <c r="U155" s="136"/>
      <c r="V155" s="136"/>
      <c r="W155" s="140">
        <f t="shared" si="25"/>
        <v>0</v>
      </c>
      <c r="X155" s="138">
        <f t="shared" ref="X155:X200" si="26">SUM(H155,((J155+L155+N155+P155+R155)*D155),T155)</f>
        <v>9.33</v>
      </c>
      <c r="Y155" s="136">
        <f t="shared" si="20"/>
        <v>0</v>
      </c>
      <c r="Z155" s="161">
        <f t="shared" ca="1" si="21"/>
        <v>22</v>
      </c>
      <c r="AA155" s="150"/>
      <c r="AB155" s="186">
        <f t="shared" si="22"/>
        <v>0</v>
      </c>
      <c r="AC155" s="187">
        <f t="shared" si="23"/>
        <v>0.31</v>
      </c>
      <c r="AD155" s="186">
        <f t="shared" si="24"/>
        <v>-4.99</v>
      </c>
      <c r="AE155" s="146"/>
    </row>
    <row r="156" spans="1:31" s="115" customFormat="1" x14ac:dyDescent="0.25">
      <c r="A156" s="123" t="s">
        <v>205</v>
      </c>
      <c r="B156" s="123">
        <v>33716</v>
      </c>
      <c r="C156" s="123" t="s">
        <v>51</v>
      </c>
      <c r="D156" s="123">
        <v>100</v>
      </c>
      <c r="E156" s="131">
        <v>42573</v>
      </c>
      <c r="F156" s="157">
        <v>5.3</v>
      </c>
      <c r="G156" s="157">
        <v>0.31</v>
      </c>
      <c r="H156" s="134"/>
      <c r="I156" s="136"/>
      <c r="J156" s="136"/>
      <c r="K156" s="136"/>
      <c r="L156" s="136">
        <v>3.0800000000000001E-2</v>
      </c>
      <c r="M156" s="136"/>
      <c r="N156" s="136">
        <v>6.25E-2</v>
      </c>
      <c r="O156" s="136"/>
      <c r="P156" s="136"/>
      <c r="Q156" s="136"/>
      <c r="R156" s="136"/>
      <c r="S156" s="136"/>
      <c r="T156" s="136"/>
      <c r="U156" s="136"/>
      <c r="V156" s="136"/>
      <c r="W156" s="140">
        <f t="shared" si="25"/>
        <v>0</v>
      </c>
      <c r="X156" s="138">
        <f t="shared" si="26"/>
        <v>9.33</v>
      </c>
      <c r="Y156" s="136">
        <f t="shared" si="20"/>
        <v>0</v>
      </c>
      <c r="Z156" s="161">
        <f t="shared" ref="Z156:Z199" ca="1" si="27">E156-(IF(AA156,AA156,$A$2))</f>
        <v>22</v>
      </c>
      <c r="AA156" s="150"/>
      <c r="AB156" s="186">
        <f t="shared" si="22"/>
        <v>0</v>
      </c>
      <c r="AC156" s="187">
        <f t="shared" si="23"/>
        <v>0.31</v>
      </c>
      <c r="AD156" s="186">
        <f t="shared" si="24"/>
        <v>-4.99</v>
      </c>
      <c r="AE156" s="146"/>
    </row>
    <row r="157" spans="1:31" s="115" customFormat="1" x14ac:dyDescent="0.25">
      <c r="A157" s="123" t="s">
        <v>204</v>
      </c>
      <c r="B157" s="123">
        <v>33716</v>
      </c>
      <c r="C157" s="123" t="s">
        <v>51</v>
      </c>
      <c r="D157" s="123">
        <v>100</v>
      </c>
      <c r="E157" s="131">
        <v>42622</v>
      </c>
      <c r="F157" s="157">
        <v>5.3</v>
      </c>
      <c r="G157" s="157">
        <v>0.31</v>
      </c>
      <c r="H157" s="123"/>
      <c r="I157" s="136"/>
      <c r="J157" s="136"/>
      <c r="K157" s="136"/>
      <c r="L157" s="136">
        <v>3.0800000000000001E-2</v>
      </c>
      <c r="M157" s="136"/>
      <c r="N157" s="136">
        <v>6.25E-2</v>
      </c>
      <c r="O157" s="136"/>
      <c r="P157" s="136"/>
      <c r="Q157" s="136"/>
      <c r="R157" s="136"/>
      <c r="S157" s="136"/>
      <c r="T157" s="136"/>
      <c r="U157" s="136"/>
      <c r="V157" s="136"/>
      <c r="W157" s="140">
        <f t="shared" si="25"/>
        <v>0</v>
      </c>
      <c r="X157" s="138">
        <f t="shared" si="26"/>
        <v>9.33</v>
      </c>
      <c r="Y157" s="136">
        <f t="shared" si="20"/>
        <v>0</v>
      </c>
      <c r="Z157" s="161">
        <f t="shared" ca="1" si="27"/>
        <v>71</v>
      </c>
      <c r="AA157" s="150"/>
      <c r="AB157" s="186">
        <f t="shared" si="22"/>
        <v>0</v>
      </c>
      <c r="AC157" s="187">
        <f t="shared" si="23"/>
        <v>0.31</v>
      </c>
      <c r="AD157" s="186">
        <f t="shared" si="24"/>
        <v>-4.99</v>
      </c>
      <c r="AE157" s="146"/>
    </row>
    <row r="158" spans="1:31" s="115" customFormat="1" x14ac:dyDescent="0.25">
      <c r="A158" s="123" t="s">
        <v>205</v>
      </c>
      <c r="B158" s="123">
        <v>33716</v>
      </c>
      <c r="C158" s="123" t="s">
        <v>51</v>
      </c>
      <c r="D158" s="123">
        <v>100</v>
      </c>
      <c r="E158" s="131">
        <v>42622</v>
      </c>
      <c r="F158" s="157">
        <v>5.3</v>
      </c>
      <c r="G158" s="157">
        <v>0.31</v>
      </c>
      <c r="H158" s="123"/>
      <c r="I158" s="136"/>
      <c r="J158" s="136"/>
      <c r="K158" s="136"/>
      <c r="L158" s="136">
        <v>3.0800000000000001E-2</v>
      </c>
      <c r="M158" s="138"/>
      <c r="N158" s="136">
        <v>6.25E-2</v>
      </c>
      <c r="O158" s="136"/>
      <c r="P158" s="136"/>
      <c r="Q158" s="136"/>
      <c r="R158" s="136"/>
      <c r="S158" s="136"/>
      <c r="T158" s="136"/>
      <c r="U158" s="136"/>
      <c r="V158" s="136"/>
      <c r="W158" s="140">
        <f t="shared" si="25"/>
        <v>0</v>
      </c>
      <c r="X158" s="138">
        <f t="shared" si="26"/>
        <v>9.33</v>
      </c>
      <c r="Y158" s="136">
        <f t="shared" si="20"/>
        <v>0</v>
      </c>
      <c r="Z158" s="161">
        <f t="shared" ca="1" si="27"/>
        <v>71</v>
      </c>
      <c r="AA158" s="150"/>
      <c r="AB158" s="186">
        <f t="shared" si="22"/>
        <v>0</v>
      </c>
      <c r="AC158" s="187">
        <f t="shared" si="23"/>
        <v>0.31</v>
      </c>
      <c r="AD158" s="186">
        <f t="shared" si="24"/>
        <v>-4.99</v>
      </c>
      <c r="AE158" s="146"/>
    </row>
    <row r="159" spans="1:31" s="115" customFormat="1" x14ac:dyDescent="0.25">
      <c r="A159" s="123"/>
      <c r="B159" s="123"/>
      <c r="C159" s="123"/>
      <c r="D159" s="123"/>
      <c r="E159" s="131"/>
      <c r="F159" s="157"/>
      <c r="G159" s="157"/>
      <c r="H159" s="123"/>
      <c r="I159" s="136"/>
      <c r="J159" s="136"/>
      <c r="K159" s="136"/>
      <c r="L159" s="136"/>
      <c r="M159" s="136"/>
      <c r="N159" s="136"/>
      <c r="O159" s="136"/>
      <c r="P159" s="136"/>
      <c r="Q159" s="136"/>
      <c r="R159" s="136"/>
      <c r="S159" s="136"/>
      <c r="T159" s="136"/>
      <c r="U159" s="136"/>
      <c r="V159" s="136"/>
      <c r="W159" s="140" t="e">
        <f t="shared" si="25"/>
        <v>#DIV/0!</v>
      </c>
      <c r="X159" s="138">
        <f t="shared" si="26"/>
        <v>0</v>
      </c>
      <c r="Y159" s="136">
        <f t="shared" si="20"/>
        <v>0</v>
      </c>
      <c r="Z159" s="161">
        <f t="shared" ca="1" si="27"/>
        <v>-42551</v>
      </c>
      <c r="AA159" s="150"/>
      <c r="AB159" s="186">
        <f t="shared" si="22"/>
        <v>0</v>
      </c>
      <c r="AC159" s="187">
        <f t="shared" si="23"/>
        <v>0</v>
      </c>
      <c r="AD159" s="186">
        <f t="shared" si="24"/>
        <v>0</v>
      </c>
      <c r="AE159" s="146"/>
    </row>
    <row r="160" spans="1:31" s="115" customFormat="1" x14ac:dyDescent="0.25">
      <c r="A160" s="123"/>
      <c r="B160" s="123"/>
      <c r="C160" s="123"/>
      <c r="D160" s="123"/>
      <c r="E160" s="131"/>
      <c r="F160" s="157"/>
      <c r="G160" s="157"/>
      <c r="H160" s="134"/>
      <c r="I160" s="136"/>
      <c r="J160" s="136"/>
      <c r="K160" s="136"/>
      <c r="L160" s="136"/>
      <c r="M160" s="136"/>
      <c r="N160" s="136"/>
      <c r="O160" s="136"/>
      <c r="P160" s="136"/>
      <c r="Q160" s="136"/>
      <c r="R160" s="136"/>
      <c r="S160" s="136"/>
      <c r="T160" s="136"/>
      <c r="U160" s="136"/>
      <c r="V160" s="136"/>
      <c r="W160" s="140" t="e">
        <f t="shared" si="25"/>
        <v>#DIV/0!</v>
      </c>
      <c r="X160" s="138">
        <f t="shared" si="26"/>
        <v>0</v>
      </c>
      <c r="Y160" s="136">
        <f t="shared" si="20"/>
        <v>0</v>
      </c>
      <c r="Z160" s="161">
        <f t="shared" ca="1" si="27"/>
        <v>-42551</v>
      </c>
      <c r="AA160" s="150"/>
      <c r="AB160" s="186">
        <f t="shared" si="22"/>
        <v>0</v>
      </c>
      <c r="AC160" s="187">
        <f t="shared" si="23"/>
        <v>0</v>
      </c>
      <c r="AD160" s="186">
        <f t="shared" si="24"/>
        <v>0</v>
      </c>
      <c r="AE160" s="146"/>
    </row>
    <row r="161" spans="1:31" s="115" customFormat="1" x14ac:dyDescent="0.25">
      <c r="A161" s="123"/>
      <c r="B161" s="123"/>
      <c r="C161" s="125"/>
      <c r="D161" s="123"/>
      <c r="E161" s="131"/>
      <c r="F161" s="157"/>
      <c r="G161" s="157"/>
      <c r="H161" s="123"/>
      <c r="I161" s="136"/>
      <c r="J161" s="136"/>
      <c r="K161" s="136"/>
      <c r="L161" s="136"/>
      <c r="M161" s="136"/>
      <c r="N161" s="136"/>
      <c r="O161" s="136"/>
      <c r="P161" s="136"/>
      <c r="Q161" s="136"/>
      <c r="R161" s="136"/>
      <c r="S161" s="136"/>
      <c r="T161" s="136"/>
      <c r="U161" s="136"/>
      <c r="V161" s="136"/>
      <c r="W161" s="140" t="e">
        <f t="shared" si="25"/>
        <v>#DIV/0!</v>
      </c>
      <c r="X161" s="138">
        <f t="shared" si="26"/>
        <v>0</v>
      </c>
      <c r="Y161" s="136">
        <f t="shared" si="20"/>
        <v>0</v>
      </c>
      <c r="Z161" s="161">
        <f t="shared" ca="1" si="27"/>
        <v>-42551</v>
      </c>
      <c r="AA161" s="150"/>
      <c r="AB161" s="186">
        <f t="shared" si="22"/>
        <v>0</v>
      </c>
      <c r="AC161" s="187">
        <f t="shared" si="23"/>
        <v>0</v>
      </c>
      <c r="AD161" s="186">
        <f t="shared" si="24"/>
        <v>0</v>
      </c>
      <c r="AE161" s="146"/>
    </row>
    <row r="162" spans="1:31" s="115" customFormat="1" x14ac:dyDescent="0.25">
      <c r="A162" s="123"/>
      <c r="B162" s="123"/>
      <c r="C162" s="123"/>
      <c r="D162" s="123"/>
      <c r="E162" s="131"/>
      <c r="F162" s="157"/>
      <c r="G162" s="157"/>
      <c r="H162" s="123"/>
      <c r="I162" s="136"/>
      <c r="J162" s="136"/>
      <c r="K162" s="136"/>
      <c r="L162" s="138"/>
      <c r="M162" s="138"/>
      <c r="N162" s="136"/>
      <c r="O162" s="136"/>
      <c r="P162" s="136"/>
      <c r="Q162" s="136"/>
      <c r="R162" s="136"/>
      <c r="S162" s="136"/>
      <c r="T162" s="136"/>
      <c r="U162" s="136"/>
      <c r="V162" s="136"/>
      <c r="W162" s="140" t="e">
        <f t="shared" si="25"/>
        <v>#DIV/0!</v>
      </c>
      <c r="X162" s="138">
        <f t="shared" si="26"/>
        <v>0</v>
      </c>
      <c r="Y162" s="136">
        <f t="shared" si="20"/>
        <v>0</v>
      </c>
      <c r="Z162" s="161">
        <f t="shared" ca="1" si="27"/>
        <v>-42551</v>
      </c>
      <c r="AA162" s="150"/>
      <c r="AB162" s="186">
        <f t="shared" si="22"/>
        <v>0</v>
      </c>
      <c r="AC162" s="187">
        <f t="shared" si="23"/>
        <v>0</v>
      </c>
      <c r="AD162" s="186">
        <f t="shared" si="24"/>
        <v>0</v>
      </c>
      <c r="AE162" s="146"/>
    </row>
    <row r="163" spans="1:31" s="115" customFormat="1" x14ac:dyDescent="0.25">
      <c r="A163" s="123"/>
      <c r="B163" s="123"/>
      <c r="C163" s="123"/>
      <c r="D163" s="123"/>
      <c r="E163" s="131"/>
      <c r="F163" s="157"/>
      <c r="G163" s="157"/>
      <c r="H163" s="123"/>
      <c r="I163" s="136"/>
      <c r="J163" s="136"/>
      <c r="K163" s="136"/>
      <c r="L163" s="136"/>
      <c r="M163" s="136"/>
      <c r="N163" s="136"/>
      <c r="O163" s="136"/>
      <c r="P163" s="136"/>
      <c r="Q163" s="136"/>
      <c r="R163" s="136"/>
      <c r="S163" s="136"/>
      <c r="T163" s="136"/>
      <c r="U163" s="136"/>
      <c r="V163" s="136"/>
      <c r="W163" s="140" t="e">
        <f t="shared" si="25"/>
        <v>#DIV/0!</v>
      </c>
      <c r="X163" s="138">
        <f t="shared" si="26"/>
        <v>0</v>
      </c>
      <c r="Y163" s="136">
        <f t="shared" si="20"/>
        <v>0</v>
      </c>
      <c r="Z163" s="161">
        <f t="shared" ca="1" si="27"/>
        <v>-42551</v>
      </c>
      <c r="AA163" s="150"/>
      <c r="AB163" s="186">
        <f t="shared" si="22"/>
        <v>0</v>
      </c>
      <c r="AC163" s="187">
        <f t="shared" si="23"/>
        <v>0</v>
      </c>
      <c r="AD163" s="186">
        <f t="shared" si="24"/>
        <v>0</v>
      </c>
      <c r="AE163" s="146"/>
    </row>
    <row r="164" spans="1:31" s="115" customFormat="1" x14ac:dyDescent="0.25">
      <c r="A164" s="123"/>
      <c r="B164" s="123"/>
      <c r="C164" s="123"/>
      <c r="D164" s="123"/>
      <c r="E164" s="131"/>
      <c r="F164" s="157"/>
      <c r="G164" s="157"/>
      <c r="H164" s="134"/>
      <c r="I164" s="136"/>
      <c r="J164" s="136"/>
      <c r="K164" s="136"/>
      <c r="L164" s="136"/>
      <c r="M164" s="136"/>
      <c r="N164" s="136"/>
      <c r="O164" s="136"/>
      <c r="P164" s="136"/>
      <c r="Q164" s="136"/>
      <c r="R164" s="136"/>
      <c r="S164" s="136"/>
      <c r="T164" s="136"/>
      <c r="U164" s="136"/>
      <c r="V164" s="136"/>
      <c r="W164" s="140" t="e">
        <f t="shared" si="25"/>
        <v>#DIV/0!</v>
      </c>
      <c r="X164" s="138">
        <f t="shared" si="26"/>
        <v>0</v>
      </c>
      <c r="Y164" s="136">
        <f t="shared" si="20"/>
        <v>0</v>
      </c>
      <c r="Z164" s="161">
        <f t="shared" ca="1" si="27"/>
        <v>-42551</v>
      </c>
      <c r="AA164" s="150"/>
      <c r="AB164" s="186">
        <f t="shared" si="22"/>
        <v>0</v>
      </c>
      <c r="AC164" s="187">
        <f t="shared" si="23"/>
        <v>0</v>
      </c>
      <c r="AD164" s="186">
        <f t="shared" si="24"/>
        <v>0</v>
      </c>
      <c r="AE164" s="146"/>
    </row>
    <row r="165" spans="1:31" s="115" customFormat="1" x14ac:dyDescent="0.25">
      <c r="A165" s="123"/>
      <c r="B165" s="123"/>
      <c r="C165" s="125"/>
      <c r="D165" s="123"/>
      <c r="E165" s="131"/>
      <c r="F165" s="157"/>
      <c r="G165" s="157"/>
      <c r="H165" s="123"/>
      <c r="I165" s="136"/>
      <c r="J165" s="136"/>
      <c r="K165" s="136"/>
      <c r="L165" s="136"/>
      <c r="M165" s="136"/>
      <c r="N165" s="136"/>
      <c r="O165" s="136"/>
      <c r="P165" s="136"/>
      <c r="Q165" s="136"/>
      <c r="R165" s="136"/>
      <c r="S165" s="136"/>
      <c r="T165" s="136"/>
      <c r="U165" s="136"/>
      <c r="V165" s="136"/>
      <c r="W165" s="140" t="e">
        <f t="shared" si="25"/>
        <v>#DIV/0!</v>
      </c>
      <c r="X165" s="138">
        <f t="shared" si="26"/>
        <v>0</v>
      </c>
      <c r="Y165" s="136">
        <f t="shared" si="20"/>
        <v>0</v>
      </c>
      <c r="Z165" s="161">
        <f t="shared" ca="1" si="27"/>
        <v>-42551</v>
      </c>
      <c r="AA165" s="150"/>
      <c r="AB165" s="186">
        <f t="shared" si="22"/>
        <v>0</v>
      </c>
      <c r="AC165" s="187">
        <f t="shared" si="23"/>
        <v>0</v>
      </c>
      <c r="AD165" s="186">
        <f t="shared" si="24"/>
        <v>0</v>
      </c>
      <c r="AE165" s="146"/>
    </row>
    <row r="166" spans="1:31" s="115" customFormat="1" x14ac:dyDescent="0.25">
      <c r="A166" s="123"/>
      <c r="B166" s="123"/>
      <c r="C166" s="123"/>
      <c r="D166" s="123"/>
      <c r="E166" s="131"/>
      <c r="F166" s="157"/>
      <c r="G166" s="157"/>
      <c r="H166" s="123"/>
      <c r="I166" s="136"/>
      <c r="J166" s="136"/>
      <c r="K166" s="136"/>
      <c r="L166" s="138"/>
      <c r="M166" s="138"/>
      <c r="N166" s="136"/>
      <c r="O166" s="136"/>
      <c r="P166" s="136"/>
      <c r="Q166" s="136"/>
      <c r="R166" s="136"/>
      <c r="S166" s="136"/>
      <c r="T166" s="136"/>
      <c r="U166" s="136"/>
      <c r="V166" s="136"/>
      <c r="W166" s="140" t="e">
        <f t="shared" si="25"/>
        <v>#DIV/0!</v>
      </c>
      <c r="X166" s="138">
        <f t="shared" si="26"/>
        <v>0</v>
      </c>
      <c r="Y166" s="136">
        <f t="shared" si="20"/>
        <v>0</v>
      </c>
      <c r="Z166" s="161">
        <f t="shared" ca="1" si="27"/>
        <v>-42551</v>
      </c>
      <c r="AA166" s="150"/>
      <c r="AB166" s="186">
        <f t="shared" si="22"/>
        <v>0</v>
      </c>
      <c r="AC166" s="187">
        <f t="shared" si="23"/>
        <v>0</v>
      </c>
      <c r="AD166" s="186">
        <f t="shared" si="24"/>
        <v>0</v>
      </c>
      <c r="AE166" s="146"/>
    </row>
    <row r="167" spans="1:31" s="115" customFormat="1" x14ac:dyDescent="0.25">
      <c r="A167" s="123"/>
      <c r="B167" s="123"/>
      <c r="C167" s="123"/>
      <c r="D167" s="123"/>
      <c r="E167" s="131"/>
      <c r="F167" s="157"/>
      <c r="G167" s="157"/>
      <c r="H167" s="123"/>
      <c r="I167" s="136"/>
      <c r="J167" s="136"/>
      <c r="K167" s="136"/>
      <c r="L167" s="136"/>
      <c r="M167" s="136"/>
      <c r="N167" s="136"/>
      <c r="O167" s="136"/>
      <c r="P167" s="136"/>
      <c r="Q167" s="136"/>
      <c r="R167" s="136"/>
      <c r="S167" s="136"/>
      <c r="T167" s="136"/>
      <c r="U167" s="136"/>
      <c r="V167" s="136"/>
      <c r="W167" s="140" t="e">
        <f t="shared" si="25"/>
        <v>#DIV/0!</v>
      </c>
      <c r="X167" s="138">
        <f t="shared" si="26"/>
        <v>0</v>
      </c>
      <c r="Y167" s="136">
        <f t="shared" si="20"/>
        <v>0</v>
      </c>
      <c r="Z167" s="161">
        <f t="shared" ca="1" si="27"/>
        <v>-42551</v>
      </c>
      <c r="AA167" s="150"/>
      <c r="AB167" s="186">
        <f t="shared" si="22"/>
        <v>0</v>
      </c>
      <c r="AC167" s="187">
        <f t="shared" si="23"/>
        <v>0</v>
      </c>
      <c r="AD167" s="186">
        <f t="shared" si="24"/>
        <v>0</v>
      </c>
      <c r="AE167" s="146"/>
    </row>
    <row r="168" spans="1:31" s="115" customFormat="1" x14ac:dyDescent="0.25">
      <c r="A168" s="123"/>
      <c r="B168" s="123"/>
      <c r="C168" s="123"/>
      <c r="D168" s="123"/>
      <c r="E168" s="123"/>
      <c r="F168" s="157"/>
      <c r="G168" s="157"/>
      <c r="H168" s="123"/>
      <c r="I168" s="136"/>
      <c r="J168" s="136"/>
      <c r="K168" s="136"/>
      <c r="L168" s="136"/>
      <c r="M168" s="136"/>
      <c r="N168" s="136"/>
      <c r="O168" s="136"/>
      <c r="P168" s="136"/>
      <c r="Q168" s="136"/>
      <c r="R168" s="136"/>
      <c r="S168" s="136"/>
      <c r="T168" s="136"/>
      <c r="U168" s="136"/>
      <c r="V168" s="136"/>
      <c r="W168" s="140" t="e">
        <f t="shared" si="25"/>
        <v>#DIV/0!</v>
      </c>
      <c r="X168" s="136">
        <f t="shared" si="26"/>
        <v>0</v>
      </c>
      <c r="Y168" s="136">
        <f t="shared" si="20"/>
        <v>0</v>
      </c>
      <c r="Z168" s="161">
        <f t="shared" ca="1" si="27"/>
        <v>-42551</v>
      </c>
      <c r="AA168" s="151"/>
      <c r="AB168" s="186">
        <f t="shared" si="22"/>
        <v>0</v>
      </c>
      <c r="AC168" s="187">
        <f t="shared" si="23"/>
        <v>0</v>
      </c>
      <c r="AD168" s="186">
        <f t="shared" si="24"/>
        <v>0</v>
      </c>
      <c r="AE168" s="146"/>
    </row>
    <row r="169" spans="1:31" s="115" customFormat="1" x14ac:dyDescent="0.25">
      <c r="A169" s="123"/>
      <c r="B169" s="123"/>
      <c r="C169" s="125"/>
      <c r="D169" s="123"/>
      <c r="E169" s="131"/>
      <c r="F169" s="157"/>
      <c r="G169" s="157"/>
      <c r="H169" s="123"/>
      <c r="I169" s="136"/>
      <c r="J169" s="136"/>
      <c r="K169" s="136"/>
      <c r="L169" s="136"/>
      <c r="M169" s="136"/>
      <c r="N169" s="136"/>
      <c r="O169" s="136"/>
      <c r="P169" s="136"/>
      <c r="Q169" s="136"/>
      <c r="R169" s="136"/>
      <c r="S169" s="136"/>
      <c r="T169" s="136"/>
      <c r="U169" s="136"/>
      <c r="V169" s="136"/>
      <c r="W169" s="140" t="e">
        <f t="shared" si="25"/>
        <v>#DIV/0!</v>
      </c>
      <c r="X169" s="138">
        <f t="shared" si="26"/>
        <v>0</v>
      </c>
      <c r="Y169" s="136">
        <f t="shared" si="20"/>
        <v>0</v>
      </c>
      <c r="Z169" s="161">
        <f t="shared" ca="1" si="27"/>
        <v>-42551</v>
      </c>
      <c r="AA169" s="150"/>
      <c r="AB169" s="186">
        <f t="shared" si="22"/>
        <v>0</v>
      </c>
      <c r="AC169" s="187">
        <f t="shared" si="23"/>
        <v>0</v>
      </c>
      <c r="AD169" s="186">
        <f t="shared" si="24"/>
        <v>0</v>
      </c>
      <c r="AE169" s="146"/>
    </row>
    <row r="170" spans="1:31" s="115" customFormat="1" x14ac:dyDescent="0.25">
      <c r="A170" s="123"/>
      <c r="B170" s="123"/>
      <c r="C170" s="123"/>
      <c r="D170" s="123"/>
      <c r="E170" s="131"/>
      <c r="F170" s="157"/>
      <c r="G170" s="157"/>
      <c r="H170" s="123"/>
      <c r="I170" s="136"/>
      <c r="J170" s="136"/>
      <c r="K170" s="136"/>
      <c r="L170" s="138"/>
      <c r="M170" s="138"/>
      <c r="N170" s="136"/>
      <c r="O170" s="136"/>
      <c r="P170" s="136"/>
      <c r="Q170" s="136"/>
      <c r="R170" s="136"/>
      <c r="S170" s="136"/>
      <c r="T170" s="136"/>
      <c r="U170" s="136"/>
      <c r="V170" s="136"/>
      <c r="W170" s="140" t="e">
        <f t="shared" si="25"/>
        <v>#DIV/0!</v>
      </c>
      <c r="X170" s="138">
        <f t="shared" si="26"/>
        <v>0</v>
      </c>
      <c r="Y170" s="136">
        <f t="shared" si="20"/>
        <v>0</v>
      </c>
      <c r="Z170" s="161">
        <f t="shared" ca="1" si="27"/>
        <v>-42551</v>
      </c>
      <c r="AA170" s="150"/>
      <c r="AB170" s="186">
        <f t="shared" si="22"/>
        <v>0</v>
      </c>
      <c r="AC170" s="187">
        <f t="shared" si="23"/>
        <v>0</v>
      </c>
      <c r="AD170" s="186">
        <f t="shared" si="24"/>
        <v>0</v>
      </c>
      <c r="AE170" s="146"/>
    </row>
    <row r="171" spans="1:31" s="115" customFormat="1" x14ac:dyDescent="0.25">
      <c r="A171" s="123"/>
      <c r="B171" s="123"/>
      <c r="C171" s="123"/>
      <c r="D171" s="123"/>
      <c r="E171" s="131"/>
      <c r="F171" s="157"/>
      <c r="G171" s="157"/>
      <c r="H171" s="123"/>
      <c r="I171" s="136"/>
      <c r="J171" s="136"/>
      <c r="K171" s="136"/>
      <c r="L171" s="136"/>
      <c r="M171" s="136"/>
      <c r="N171" s="136"/>
      <c r="O171" s="136"/>
      <c r="P171" s="136"/>
      <c r="Q171" s="136"/>
      <c r="R171" s="136"/>
      <c r="S171" s="136"/>
      <c r="T171" s="136"/>
      <c r="U171" s="136"/>
      <c r="V171" s="136"/>
      <c r="W171" s="140" t="e">
        <f t="shared" si="25"/>
        <v>#DIV/0!</v>
      </c>
      <c r="X171" s="138">
        <f t="shared" si="26"/>
        <v>0</v>
      </c>
      <c r="Y171" s="136">
        <f t="shared" si="20"/>
        <v>0</v>
      </c>
      <c r="Z171" s="161">
        <f t="shared" ca="1" si="27"/>
        <v>-42551</v>
      </c>
      <c r="AA171" s="150"/>
      <c r="AB171" s="186">
        <f t="shared" si="22"/>
        <v>0</v>
      </c>
      <c r="AC171" s="187">
        <f t="shared" si="23"/>
        <v>0</v>
      </c>
      <c r="AD171" s="186">
        <f t="shared" si="24"/>
        <v>0</v>
      </c>
      <c r="AE171" s="146"/>
    </row>
    <row r="172" spans="1:31" s="115" customFormat="1" x14ac:dyDescent="0.25">
      <c r="A172" s="123"/>
      <c r="B172" s="123"/>
      <c r="C172" s="123"/>
      <c r="D172" s="123"/>
      <c r="E172" s="131"/>
      <c r="F172" s="157"/>
      <c r="G172" s="157"/>
      <c r="H172" s="134"/>
      <c r="I172" s="136"/>
      <c r="J172" s="136"/>
      <c r="K172" s="136"/>
      <c r="L172" s="136"/>
      <c r="M172" s="136"/>
      <c r="N172" s="136"/>
      <c r="O172" s="136"/>
      <c r="P172" s="136"/>
      <c r="Q172" s="136"/>
      <c r="R172" s="136"/>
      <c r="S172" s="136"/>
      <c r="T172" s="136"/>
      <c r="U172" s="136"/>
      <c r="V172" s="136"/>
      <c r="W172" s="140" t="e">
        <f t="shared" si="25"/>
        <v>#DIV/0!</v>
      </c>
      <c r="X172" s="138">
        <f t="shared" si="26"/>
        <v>0</v>
      </c>
      <c r="Y172" s="136">
        <f t="shared" si="20"/>
        <v>0</v>
      </c>
      <c r="Z172" s="161">
        <f t="shared" ca="1" si="27"/>
        <v>-42551</v>
      </c>
      <c r="AA172" s="150"/>
      <c r="AB172" s="186">
        <f t="shared" si="22"/>
        <v>0</v>
      </c>
      <c r="AC172" s="187">
        <f t="shared" si="23"/>
        <v>0</v>
      </c>
      <c r="AD172" s="186">
        <f t="shared" si="24"/>
        <v>0</v>
      </c>
      <c r="AE172" s="146"/>
    </row>
    <row r="173" spans="1:31" s="115" customFormat="1" x14ac:dyDescent="0.25">
      <c r="A173" s="123"/>
      <c r="B173" s="123"/>
      <c r="C173" s="125"/>
      <c r="D173" s="123"/>
      <c r="E173" s="131"/>
      <c r="F173" s="157"/>
      <c r="G173" s="157"/>
      <c r="H173" s="123"/>
      <c r="I173" s="136"/>
      <c r="J173" s="136"/>
      <c r="K173" s="136"/>
      <c r="L173" s="136"/>
      <c r="M173" s="136"/>
      <c r="N173" s="136"/>
      <c r="O173" s="136"/>
      <c r="P173" s="136"/>
      <c r="Q173" s="136"/>
      <c r="R173" s="136"/>
      <c r="S173" s="136"/>
      <c r="T173" s="136"/>
      <c r="U173" s="136"/>
      <c r="V173" s="136"/>
      <c r="W173" s="140" t="e">
        <f t="shared" si="25"/>
        <v>#DIV/0!</v>
      </c>
      <c r="X173" s="138">
        <f t="shared" si="26"/>
        <v>0</v>
      </c>
      <c r="Y173" s="136">
        <f t="shared" si="20"/>
        <v>0</v>
      </c>
      <c r="Z173" s="161">
        <f t="shared" ca="1" si="27"/>
        <v>-42551</v>
      </c>
      <c r="AA173" s="150"/>
      <c r="AB173" s="186">
        <f t="shared" si="22"/>
        <v>0</v>
      </c>
      <c r="AC173" s="187">
        <f t="shared" si="23"/>
        <v>0</v>
      </c>
      <c r="AD173" s="186">
        <f t="shared" si="24"/>
        <v>0</v>
      </c>
      <c r="AE173" s="146"/>
    </row>
    <row r="174" spans="1:31" s="115" customFormat="1" x14ac:dyDescent="0.25">
      <c r="A174" s="123"/>
      <c r="B174" s="123"/>
      <c r="C174" s="123"/>
      <c r="D174" s="123"/>
      <c r="E174" s="131"/>
      <c r="F174" s="157"/>
      <c r="G174" s="157"/>
      <c r="H174" s="123"/>
      <c r="I174" s="136"/>
      <c r="J174" s="136"/>
      <c r="K174" s="136"/>
      <c r="L174" s="138"/>
      <c r="M174" s="138"/>
      <c r="N174" s="136"/>
      <c r="O174" s="136"/>
      <c r="P174" s="136"/>
      <c r="Q174" s="136"/>
      <c r="R174" s="136"/>
      <c r="S174" s="136"/>
      <c r="T174" s="136"/>
      <c r="U174" s="136"/>
      <c r="V174" s="136"/>
      <c r="W174" s="140" t="e">
        <f t="shared" si="25"/>
        <v>#DIV/0!</v>
      </c>
      <c r="X174" s="138">
        <f t="shared" si="26"/>
        <v>0</v>
      </c>
      <c r="Y174" s="136">
        <f t="shared" si="20"/>
        <v>0</v>
      </c>
      <c r="Z174" s="161">
        <f t="shared" ca="1" si="27"/>
        <v>-42551</v>
      </c>
      <c r="AA174" s="150"/>
      <c r="AB174" s="186">
        <f t="shared" si="22"/>
        <v>0</v>
      </c>
      <c r="AC174" s="187">
        <f t="shared" si="23"/>
        <v>0</v>
      </c>
      <c r="AD174" s="186">
        <f t="shared" si="24"/>
        <v>0</v>
      </c>
      <c r="AE174" s="146"/>
    </row>
    <row r="175" spans="1:31" s="115" customFormat="1" x14ac:dyDescent="0.25">
      <c r="A175" s="123"/>
      <c r="B175" s="123"/>
      <c r="C175" s="123"/>
      <c r="D175" s="123"/>
      <c r="E175" s="131"/>
      <c r="F175" s="157"/>
      <c r="G175" s="157"/>
      <c r="H175" s="123"/>
      <c r="I175" s="136"/>
      <c r="J175" s="136"/>
      <c r="K175" s="136"/>
      <c r="L175" s="136"/>
      <c r="M175" s="136"/>
      <c r="N175" s="136"/>
      <c r="O175" s="136"/>
      <c r="P175" s="136"/>
      <c r="Q175" s="136"/>
      <c r="R175" s="136"/>
      <c r="S175" s="136"/>
      <c r="T175" s="136"/>
      <c r="U175" s="136"/>
      <c r="V175" s="136"/>
      <c r="W175" s="140" t="e">
        <f t="shared" si="25"/>
        <v>#DIV/0!</v>
      </c>
      <c r="X175" s="138">
        <f t="shared" si="26"/>
        <v>0</v>
      </c>
      <c r="Y175" s="136">
        <f t="shared" si="20"/>
        <v>0</v>
      </c>
      <c r="Z175" s="161">
        <f t="shared" ca="1" si="27"/>
        <v>-42551</v>
      </c>
      <c r="AA175" s="150"/>
      <c r="AB175" s="186">
        <f t="shared" si="22"/>
        <v>0</v>
      </c>
      <c r="AC175" s="187">
        <f t="shared" si="23"/>
        <v>0</v>
      </c>
      <c r="AD175" s="186">
        <f t="shared" si="24"/>
        <v>0</v>
      </c>
      <c r="AE175" s="146"/>
    </row>
    <row r="176" spans="1:31" s="115" customFormat="1" x14ac:dyDescent="0.25">
      <c r="A176" s="123"/>
      <c r="B176" s="123"/>
      <c r="C176" s="123"/>
      <c r="D176" s="123"/>
      <c r="E176" s="131"/>
      <c r="F176" s="157"/>
      <c r="G176" s="157"/>
      <c r="H176" s="134"/>
      <c r="I176" s="136"/>
      <c r="J176" s="136"/>
      <c r="K176" s="136"/>
      <c r="L176" s="136"/>
      <c r="M176" s="136"/>
      <c r="N176" s="136"/>
      <c r="O176" s="136"/>
      <c r="P176" s="136"/>
      <c r="Q176" s="136"/>
      <c r="R176" s="136"/>
      <c r="S176" s="136"/>
      <c r="T176" s="136"/>
      <c r="U176" s="136"/>
      <c r="V176" s="136"/>
      <c r="W176" s="140" t="e">
        <f t="shared" si="25"/>
        <v>#DIV/0!</v>
      </c>
      <c r="X176" s="138">
        <f t="shared" si="26"/>
        <v>0</v>
      </c>
      <c r="Y176" s="136">
        <f t="shared" si="20"/>
        <v>0</v>
      </c>
      <c r="Z176" s="161">
        <f t="shared" ca="1" si="27"/>
        <v>-42551</v>
      </c>
      <c r="AA176" s="150"/>
      <c r="AB176" s="186">
        <f t="shared" si="22"/>
        <v>0</v>
      </c>
      <c r="AC176" s="187">
        <f t="shared" si="23"/>
        <v>0</v>
      </c>
      <c r="AD176" s="186">
        <f t="shared" si="24"/>
        <v>0</v>
      </c>
      <c r="AE176" s="146"/>
    </row>
    <row r="177" spans="1:31" s="115" customFormat="1" x14ac:dyDescent="0.25">
      <c r="A177" s="123"/>
      <c r="B177" s="123"/>
      <c r="C177" s="125"/>
      <c r="D177" s="123"/>
      <c r="E177" s="131"/>
      <c r="F177" s="157"/>
      <c r="G177" s="157"/>
      <c r="H177" s="123"/>
      <c r="I177" s="136"/>
      <c r="J177" s="136"/>
      <c r="K177" s="136"/>
      <c r="L177" s="136"/>
      <c r="M177" s="136"/>
      <c r="N177" s="136"/>
      <c r="O177" s="136"/>
      <c r="P177" s="136"/>
      <c r="Q177" s="136"/>
      <c r="R177" s="136"/>
      <c r="S177" s="136"/>
      <c r="T177" s="136"/>
      <c r="U177" s="136"/>
      <c r="V177" s="136"/>
      <c r="W177" s="140" t="e">
        <f t="shared" si="25"/>
        <v>#DIV/0!</v>
      </c>
      <c r="X177" s="138">
        <f t="shared" si="26"/>
        <v>0</v>
      </c>
      <c r="Y177" s="136">
        <f t="shared" si="20"/>
        <v>0</v>
      </c>
      <c r="Z177" s="161">
        <f t="shared" ca="1" si="27"/>
        <v>-42551</v>
      </c>
      <c r="AA177" s="150"/>
      <c r="AB177" s="186">
        <f t="shared" si="22"/>
        <v>0</v>
      </c>
      <c r="AC177" s="187">
        <f t="shared" si="23"/>
        <v>0</v>
      </c>
      <c r="AD177" s="186">
        <f t="shared" si="24"/>
        <v>0</v>
      </c>
      <c r="AE177" s="146"/>
    </row>
    <row r="178" spans="1:31" s="115" customFormat="1" x14ac:dyDescent="0.25">
      <c r="A178" s="123"/>
      <c r="B178" s="123"/>
      <c r="C178" s="123"/>
      <c r="D178" s="123"/>
      <c r="E178" s="131"/>
      <c r="F178" s="157"/>
      <c r="G178" s="157"/>
      <c r="H178" s="123"/>
      <c r="I178" s="136"/>
      <c r="J178" s="136"/>
      <c r="K178" s="136"/>
      <c r="L178" s="138"/>
      <c r="M178" s="138"/>
      <c r="N178" s="136"/>
      <c r="O178" s="136"/>
      <c r="P178" s="136"/>
      <c r="Q178" s="136"/>
      <c r="R178" s="136"/>
      <c r="S178" s="136"/>
      <c r="T178" s="136"/>
      <c r="U178" s="136"/>
      <c r="V178" s="136"/>
      <c r="W178" s="140" t="e">
        <f t="shared" si="25"/>
        <v>#DIV/0!</v>
      </c>
      <c r="X178" s="138">
        <f t="shared" si="26"/>
        <v>0</v>
      </c>
      <c r="Y178" s="136">
        <f t="shared" si="20"/>
        <v>0</v>
      </c>
      <c r="Z178" s="161">
        <f t="shared" ca="1" si="27"/>
        <v>-42551</v>
      </c>
      <c r="AA178" s="150"/>
      <c r="AB178" s="186">
        <f t="shared" si="22"/>
        <v>0</v>
      </c>
      <c r="AC178" s="187">
        <f t="shared" si="23"/>
        <v>0</v>
      </c>
      <c r="AD178" s="186">
        <f t="shared" si="24"/>
        <v>0</v>
      </c>
      <c r="AE178" s="146"/>
    </row>
    <row r="179" spans="1:31" s="115" customFormat="1" x14ac:dyDescent="0.25">
      <c r="A179" s="123"/>
      <c r="B179" s="123"/>
      <c r="C179" s="123"/>
      <c r="D179" s="123"/>
      <c r="E179" s="131"/>
      <c r="F179" s="157"/>
      <c r="G179" s="157"/>
      <c r="H179" s="123"/>
      <c r="I179" s="136"/>
      <c r="J179" s="136"/>
      <c r="K179" s="136"/>
      <c r="L179" s="136"/>
      <c r="M179" s="136"/>
      <c r="N179" s="136"/>
      <c r="O179" s="136"/>
      <c r="P179" s="136"/>
      <c r="Q179" s="136"/>
      <c r="R179" s="136"/>
      <c r="S179" s="136"/>
      <c r="T179" s="136"/>
      <c r="U179" s="136"/>
      <c r="V179" s="136"/>
      <c r="W179" s="140" t="e">
        <f t="shared" si="25"/>
        <v>#DIV/0!</v>
      </c>
      <c r="X179" s="138">
        <f t="shared" si="26"/>
        <v>0</v>
      </c>
      <c r="Y179" s="136">
        <f t="shared" si="20"/>
        <v>0</v>
      </c>
      <c r="Z179" s="161">
        <f t="shared" ca="1" si="27"/>
        <v>-42551</v>
      </c>
      <c r="AA179" s="150"/>
      <c r="AB179" s="186">
        <f t="shared" si="22"/>
        <v>0</v>
      </c>
      <c r="AC179" s="187">
        <f t="shared" si="23"/>
        <v>0</v>
      </c>
      <c r="AD179" s="186">
        <f t="shared" si="24"/>
        <v>0</v>
      </c>
      <c r="AE179" s="146"/>
    </row>
    <row r="180" spans="1:31" s="115" customFormat="1" x14ac:dyDescent="0.25">
      <c r="A180" s="123"/>
      <c r="B180" s="123"/>
      <c r="C180" s="123"/>
      <c r="D180" s="123"/>
      <c r="E180" s="131"/>
      <c r="F180" s="157"/>
      <c r="G180" s="157"/>
      <c r="H180" s="134"/>
      <c r="I180" s="136"/>
      <c r="J180" s="136"/>
      <c r="K180" s="136"/>
      <c r="L180" s="136"/>
      <c r="M180" s="136"/>
      <c r="N180" s="136"/>
      <c r="O180" s="136"/>
      <c r="P180" s="136"/>
      <c r="Q180" s="136"/>
      <c r="R180" s="136"/>
      <c r="S180" s="136"/>
      <c r="T180" s="136"/>
      <c r="U180" s="136"/>
      <c r="V180" s="136"/>
      <c r="W180" s="140" t="e">
        <f t="shared" si="25"/>
        <v>#DIV/0!</v>
      </c>
      <c r="X180" s="138">
        <f t="shared" si="26"/>
        <v>0</v>
      </c>
      <c r="Y180" s="136">
        <f t="shared" si="20"/>
        <v>0</v>
      </c>
      <c r="Z180" s="161">
        <f t="shared" ca="1" si="27"/>
        <v>-42551</v>
      </c>
      <c r="AA180" s="150"/>
      <c r="AB180" s="186">
        <f t="shared" si="22"/>
        <v>0</v>
      </c>
      <c r="AC180" s="187">
        <f t="shared" si="23"/>
        <v>0</v>
      </c>
      <c r="AD180" s="186">
        <f t="shared" si="24"/>
        <v>0</v>
      </c>
      <c r="AE180" s="146"/>
    </row>
    <row r="181" spans="1:31" s="115" customFormat="1" x14ac:dyDescent="0.25">
      <c r="A181" s="123"/>
      <c r="B181" s="123"/>
      <c r="C181" s="125"/>
      <c r="D181" s="123"/>
      <c r="E181" s="131"/>
      <c r="F181" s="157"/>
      <c r="G181" s="157"/>
      <c r="H181" s="123"/>
      <c r="I181" s="136"/>
      <c r="J181" s="136"/>
      <c r="K181" s="136"/>
      <c r="L181" s="136"/>
      <c r="M181" s="136"/>
      <c r="N181" s="136"/>
      <c r="O181" s="136"/>
      <c r="P181" s="136"/>
      <c r="Q181" s="136"/>
      <c r="R181" s="136"/>
      <c r="S181" s="136"/>
      <c r="T181" s="136"/>
      <c r="U181" s="136"/>
      <c r="V181" s="136"/>
      <c r="W181" s="140" t="e">
        <f t="shared" si="25"/>
        <v>#DIV/0!</v>
      </c>
      <c r="X181" s="138">
        <f t="shared" si="26"/>
        <v>0</v>
      </c>
      <c r="Y181" s="136">
        <f t="shared" si="20"/>
        <v>0</v>
      </c>
      <c r="Z181" s="161">
        <f t="shared" ca="1" si="27"/>
        <v>-42551</v>
      </c>
      <c r="AA181" s="150"/>
      <c r="AB181" s="186">
        <f t="shared" si="22"/>
        <v>0</v>
      </c>
      <c r="AC181" s="187">
        <f t="shared" si="23"/>
        <v>0</v>
      </c>
      <c r="AD181" s="186">
        <f t="shared" si="24"/>
        <v>0</v>
      </c>
      <c r="AE181" s="146"/>
    </row>
    <row r="182" spans="1:31" s="115" customFormat="1" x14ac:dyDescent="0.25">
      <c r="A182" s="123"/>
      <c r="B182" s="123"/>
      <c r="C182" s="123"/>
      <c r="D182" s="123"/>
      <c r="E182" s="131"/>
      <c r="F182" s="157"/>
      <c r="G182" s="157"/>
      <c r="H182" s="123"/>
      <c r="I182" s="136"/>
      <c r="J182" s="136"/>
      <c r="K182" s="136"/>
      <c r="L182" s="138"/>
      <c r="M182" s="138"/>
      <c r="N182" s="136"/>
      <c r="O182" s="136"/>
      <c r="P182" s="136"/>
      <c r="Q182" s="136"/>
      <c r="R182" s="136"/>
      <c r="S182" s="136"/>
      <c r="T182" s="136"/>
      <c r="U182" s="136"/>
      <c r="V182" s="136"/>
      <c r="W182" s="140" t="e">
        <f t="shared" si="25"/>
        <v>#DIV/0!</v>
      </c>
      <c r="X182" s="138">
        <f t="shared" si="26"/>
        <v>0</v>
      </c>
      <c r="Y182" s="136">
        <f t="shared" si="20"/>
        <v>0</v>
      </c>
      <c r="Z182" s="161">
        <f t="shared" ca="1" si="27"/>
        <v>-42551</v>
      </c>
      <c r="AA182" s="150"/>
      <c r="AB182" s="186">
        <f t="shared" si="22"/>
        <v>0</v>
      </c>
      <c r="AC182" s="187">
        <f t="shared" si="23"/>
        <v>0</v>
      </c>
      <c r="AD182" s="186">
        <f t="shared" si="24"/>
        <v>0</v>
      </c>
      <c r="AE182" s="146"/>
    </row>
    <row r="183" spans="1:31" s="115" customFormat="1" x14ac:dyDescent="0.25">
      <c r="A183" s="123"/>
      <c r="B183" s="123"/>
      <c r="C183" s="123"/>
      <c r="D183" s="123"/>
      <c r="E183" s="131"/>
      <c r="F183" s="157"/>
      <c r="G183" s="157"/>
      <c r="H183" s="123"/>
      <c r="I183" s="136"/>
      <c r="J183" s="136"/>
      <c r="K183" s="136"/>
      <c r="L183" s="136"/>
      <c r="M183" s="136"/>
      <c r="N183" s="136"/>
      <c r="O183" s="136"/>
      <c r="P183" s="136"/>
      <c r="Q183" s="136"/>
      <c r="R183" s="136"/>
      <c r="S183" s="136"/>
      <c r="T183" s="136"/>
      <c r="U183" s="136"/>
      <c r="V183" s="136"/>
      <c r="W183" s="140" t="e">
        <f t="shared" si="25"/>
        <v>#DIV/0!</v>
      </c>
      <c r="X183" s="138">
        <f t="shared" si="26"/>
        <v>0</v>
      </c>
      <c r="Y183" s="136">
        <f t="shared" si="20"/>
        <v>0</v>
      </c>
      <c r="Z183" s="161">
        <f t="shared" ca="1" si="27"/>
        <v>-42551</v>
      </c>
      <c r="AA183" s="150"/>
      <c r="AB183" s="186">
        <f t="shared" si="22"/>
        <v>0</v>
      </c>
      <c r="AC183" s="187">
        <f t="shared" si="23"/>
        <v>0</v>
      </c>
      <c r="AD183" s="186">
        <f t="shared" si="24"/>
        <v>0</v>
      </c>
      <c r="AE183" s="146"/>
    </row>
    <row r="184" spans="1:31" s="115" customFormat="1" x14ac:dyDescent="0.25">
      <c r="A184" s="123"/>
      <c r="B184" s="123"/>
      <c r="C184" s="123"/>
      <c r="D184" s="123"/>
      <c r="E184" s="131"/>
      <c r="F184" s="157"/>
      <c r="G184" s="157"/>
      <c r="H184" s="134"/>
      <c r="I184" s="136"/>
      <c r="J184" s="136"/>
      <c r="K184" s="136"/>
      <c r="L184" s="136"/>
      <c r="M184" s="136"/>
      <c r="N184" s="136"/>
      <c r="O184" s="136"/>
      <c r="P184" s="136"/>
      <c r="Q184" s="136"/>
      <c r="R184" s="136"/>
      <c r="S184" s="136"/>
      <c r="T184" s="136"/>
      <c r="U184" s="136"/>
      <c r="V184" s="136"/>
      <c r="W184" s="140" t="e">
        <f t="shared" si="25"/>
        <v>#DIV/0!</v>
      </c>
      <c r="X184" s="138">
        <f t="shared" si="26"/>
        <v>0</v>
      </c>
      <c r="Y184" s="136">
        <f t="shared" si="20"/>
        <v>0</v>
      </c>
      <c r="Z184" s="161">
        <f t="shared" ca="1" si="27"/>
        <v>-42551</v>
      </c>
      <c r="AA184" s="150"/>
      <c r="AB184" s="186">
        <f t="shared" si="22"/>
        <v>0</v>
      </c>
      <c r="AC184" s="187">
        <f t="shared" si="23"/>
        <v>0</v>
      </c>
      <c r="AD184" s="186">
        <f t="shared" si="24"/>
        <v>0</v>
      </c>
      <c r="AE184" s="146"/>
    </row>
    <row r="185" spans="1:31" s="115" customFormat="1" x14ac:dyDescent="0.25">
      <c r="A185" s="123"/>
      <c r="B185" s="123"/>
      <c r="C185" s="125"/>
      <c r="D185" s="123"/>
      <c r="E185" s="131"/>
      <c r="F185" s="157"/>
      <c r="G185" s="157"/>
      <c r="H185" s="123"/>
      <c r="I185" s="136"/>
      <c r="J185" s="136"/>
      <c r="K185" s="136"/>
      <c r="L185" s="136"/>
      <c r="M185" s="136"/>
      <c r="N185" s="136"/>
      <c r="O185" s="136"/>
      <c r="P185" s="136"/>
      <c r="Q185" s="136"/>
      <c r="R185" s="136"/>
      <c r="S185" s="136"/>
      <c r="T185" s="136"/>
      <c r="U185" s="136"/>
      <c r="V185" s="136"/>
      <c r="W185" s="140" t="e">
        <f t="shared" si="25"/>
        <v>#DIV/0!</v>
      </c>
      <c r="X185" s="138">
        <f t="shared" si="26"/>
        <v>0</v>
      </c>
      <c r="Y185" s="136">
        <f t="shared" si="20"/>
        <v>0</v>
      </c>
      <c r="Z185" s="161">
        <f t="shared" ca="1" si="27"/>
        <v>-42551</v>
      </c>
      <c r="AA185" s="150"/>
      <c r="AB185" s="186">
        <f t="shared" si="22"/>
        <v>0</v>
      </c>
      <c r="AC185" s="187">
        <f t="shared" si="23"/>
        <v>0</v>
      </c>
      <c r="AD185" s="186">
        <f t="shared" si="24"/>
        <v>0</v>
      </c>
      <c r="AE185" s="146"/>
    </row>
    <row r="186" spans="1:31" s="115" customFormat="1" x14ac:dyDescent="0.25">
      <c r="A186" s="123"/>
      <c r="B186" s="123"/>
      <c r="C186" s="123"/>
      <c r="D186" s="123"/>
      <c r="E186" s="131"/>
      <c r="F186" s="157"/>
      <c r="G186" s="157"/>
      <c r="H186" s="123"/>
      <c r="I186" s="136"/>
      <c r="J186" s="136"/>
      <c r="K186" s="136"/>
      <c r="L186" s="138"/>
      <c r="M186" s="138"/>
      <c r="N186" s="136"/>
      <c r="O186" s="136"/>
      <c r="P186" s="136"/>
      <c r="Q186" s="136"/>
      <c r="R186" s="136"/>
      <c r="S186" s="136"/>
      <c r="T186" s="136"/>
      <c r="U186" s="136"/>
      <c r="V186" s="136"/>
      <c r="W186" s="140" t="e">
        <f t="shared" si="25"/>
        <v>#DIV/0!</v>
      </c>
      <c r="X186" s="138">
        <f t="shared" si="26"/>
        <v>0</v>
      </c>
      <c r="Y186" s="136">
        <f t="shared" si="20"/>
        <v>0</v>
      </c>
      <c r="Z186" s="161">
        <f t="shared" ca="1" si="27"/>
        <v>-42551</v>
      </c>
      <c r="AA186" s="150"/>
      <c r="AB186" s="186">
        <f t="shared" si="22"/>
        <v>0</v>
      </c>
      <c r="AC186" s="187">
        <f t="shared" si="23"/>
        <v>0</v>
      </c>
      <c r="AD186" s="186">
        <f t="shared" si="24"/>
        <v>0</v>
      </c>
      <c r="AE186" s="146"/>
    </row>
    <row r="187" spans="1:31" s="115" customFormat="1" x14ac:dyDescent="0.25">
      <c r="A187" s="123"/>
      <c r="B187" s="123"/>
      <c r="C187" s="123"/>
      <c r="D187" s="123"/>
      <c r="E187" s="131"/>
      <c r="F187" s="157"/>
      <c r="G187" s="157"/>
      <c r="H187" s="123"/>
      <c r="I187" s="136"/>
      <c r="J187" s="136"/>
      <c r="K187" s="136"/>
      <c r="L187" s="136"/>
      <c r="M187" s="136"/>
      <c r="N187" s="136"/>
      <c r="O187" s="136"/>
      <c r="P187" s="136"/>
      <c r="Q187" s="136"/>
      <c r="R187" s="136"/>
      <c r="S187" s="136"/>
      <c r="T187" s="136"/>
      <c r="U187" s="136"/>
      <c r="V187" s="136"/>
      <c r="W187" s="140" t="e">
        <f t="shared" si="25"/>
        <v>#DIV/0!</v>
      </c>
      <c r="X187" s="138">
        <f t="shared" si="26"/>
        <v>0</v>
      </c>
      <c r="Y187" s="136">
        <f t="shared" si="20"/>
        <v>0</v>
      </c>
      <c r="Z187" s="161">
        <f t="shared" ca="1" si="27"/>
        <v>-42551</v>
      </c>
      <c r="AA187" s="150"/>
      <c r="AB187" s="186">
        <f t="shared" si="22"/>
        <v>0</v>
      </c>
      <c r="AC187" s="187">
        <f t="shared" si="23"/>
        <v>0</v>
      </c>
      <c r="AD187" s="186">
        <f t="shared" si="24"/>
        <v>0</v>
      </c>
      <c r="AE187" s="146"/>
    </row>
    <row r="188" spans="1:31" s="115" customFormat="1" x14ac:dyDescent="0.25">
      <c r="A188" s="123"/>
      <c r="B188" s="123"/>
      <c r="C188" s="123"/>
      <c r="D188" s="123"/>
      <c r="E188" s="123"/>
      <c r="F188" s="157"/>
      <c r="G188" s="157"/>
      <c r="H188" s="123"/>
      <c r="I188" s="136"/>
      <c r="J188" s="136"/>
      <c r="K188" s="136"/>
      <c r="L188" s="136"/>
      <c r="M188" s="136"/>
      <c r="N188" s="136"/>
      <c r="O188" s="136"/>
      <c r="P188" s="136"/>
      <c r="Q188" s="136"/>
      <c r="R188" s="136"/>
      <c r="S188" s="136"/>
      <c r="T188" s="136"/>
      <c r="U188" s="136"/>
      <c r="V188" s="136"/>
      <c r="W188" s="140" t="e">
        <f t="shared" si="25"/>
        <v>#DIV/0!</v>
      </c>
      <c r="X188" s="136">
        <f t="shared" si="26"/>
        <v>0</v>
      </c>
      <c r="Y188" s="136">
        <f t="shared" si="20"/>
        <v>0</v>
      </c>
      <c r="Z188" s="161">
        <f t="shared" ca="1" si="27"/>
        <v>-42551</v>
      </c>
      <c r="AA188" s="151"/>
      <c r="AB188" s="186">
        <f t="shared" si="22"/>
        <v>0</v>
      </c>
      <c r="AC188" s="187">
        <f t="shared" si="23"/>
        <v>0</v>
      </c>
      <c r="AD188" s="186">
        <f t="shared" si="24"/>
        <v>0</v>
      </c>
      <c r="AE188" s="146"/>
    </row>
    <row r="189" spans="1:31" s="115" customFormat="1" x14ac:dyDescent="0.25">
      <c r="A189" s="123"/>
      <c r="B189" s="123"/>
      <c r="C189" s="125"/>
      <c r="D189" s="123"/>
      <c r="E189" s="131"/>
      <c r="F189" s="157"/>
      <c r="G189" s="157"/>
      <c r="H189" s="123"/>
      <c r="I189" s="136"/>
      <c r="J189" s="136"/>
      <c r="K189" s="136"/>
      <c r="L189" s="136"/>
      <c r="M189" s="136"/>
      <c r="N189" s="136"/>
      <c r="O189" s="136"/>
      <c r="P189" s="136"/>
      <c r="Q189" s="136"/>
      <c r="R189" s="136"/>
      <c r="S189" s="136"/>
      <c r="T189" s="136"/>
      <c r="U189" s="136"/>
      <c r="V189" s="136"/>
      <c r="W189" s="140" t="e">
        <f t="shared" si="25"/>
        <v>#DIV/0!</v>
      </c>
      <c r="X189" s="138">
        <f t="shared" si="26"/>
        <v>0</v>
      </c>
      <c r="Y189" s="136">
        <f t="shared" si="20"/>
        <v>0</v>
      </c>
      <c r="Z189" s="161">
        <f t="shared" ca="1" si="27"/>
        <v>-42551</v>
      </c>
      <c r="AA189" s="150"/>
      <c r="AB189" s="186">
        <f t="shared" si="22"/>
        <v>0</v>
      </c>
      <c r="AC189" s="187">
        <f t="shared" si="23"/>
        <v>0</v>
      </c>
      <c r="AD189" s="186">
        <f t="shared" si="24"/>
        <v>0</v>
      </c>
      <c r="AE189" s="146"/>
    </row>
    <row r="190" spans="1:31" s="115" customFormat="1" x14ac:dyDescent="0.25">
      <c r="A190" s="123"/>
      <c r="B190" s="123"/>
      <c r="C190" s="123"/>
      <c r="D190" s="123"/>
      <c r="E190" s="131"/>
      <c r="F190" s="157"/>
      <c r="G190" s="157"/>
      <c r="H190" s="123"/>
      <c r="I190" s="136"/>
      <c r="J190" s="136"/>
      <c r="K190" s="136"/>
      <c r="L190" s="138"/>
      <c r="M190" s="138"/>
      <c r="N190" s="136"/>
      <c r="O190" s="136"/>
      <c r="P190" s="136"/>
      <c r="Q190" s="136"/>
      <c r="R190" s="136"/>
      <c r="S190" s="136"/>
      <c r="T190" s="136"/>
      <c r="U190" s="136"/>
      <c r="V190" s="136"/>
      <c r="W190" s="140" t="e">
        <f t="shared" si="25"/>
        <v>#DIV/0!</v>
      </c>
      <c r="X190" s="138">
        <f t="shared" si="26"/>
        <v>0</v>
      </c>
      <c r="Y190" s="136">
        <f t="shared" si="20"/>
        <v>0</v>
      </c>
      <c r="Z190" s="161">
        <f t="shared" ca="1" si="27"/>
        <v>-42551</v>
      </c>
      <c r="AA190" s="150"/>
      <c r="AB190" s="186">
        <f t="shared" si="22"/>
        <v>0</v>
      </c>
      <c r="AC190" s="187">
        <f t="shared" si="23"/>
        <v>0</v>
      </c>
      <c r="AD190" s="186">
        <f t="shared" si="24"/>
        <v>0</v>
      </c>
      <c r="AE190" s="146"/>
    </row>
    <row r="191" spans="1:31" s="115" customFormat="1" x14ac:dyDescent="0.25">
      <c r="A191" s="123"/>
      <c r="B191" s="123"/>
      <c r="C191" s="123"/>
      <c r="D191" s="123"/>
      <c r="E191" s="131"/>
      <c r="F191" s="157"/>
      <c r="G191" s="157"/>
      <c r="H191" s="123"/>
      <c r="I191" s="136"/>
      <c r="J191" s="136"/>
      <c r="K191" s="136"/>
      <c r="L191" s="136"/>
      <c r="M191" s="136"/>
      <c r="N191" s="136"/>
      <c r="O191" s="136"/>
      <c r="P191" s="136"/>
      <c r="Q191" s="136"/>
      <c r="R191" s="136"/>
      <c r="S191" s="136"/>
      <c r="T191" s="136"/>
      <c r="U191" s="136"/>
      <c r="V191" s="136"/>
      <c r="W191" s="140" t="e">
        <f t="shared" si="25"/>
        <v>#DIV/0!</v>
      </c>
      <c r="X191" s="138">
        <f t="shared" si="26"/>
        <v>0</v>
      </c>
      <c r="Y191" s="136">
        <f t="shared" si="20"/>
        <v>0</v>
      </c>
      <c r="Z191" s="161">
        <f t="shared" ca="1" si="27"/>
        <v>-42551</v>
      </c>
      <c r="AA191" s="150"/>
      <c r="AB191" s="186">
        <f t="shared" si="22"/>
        <v>0</v>
      </c>
      <c r="AC191" s="187">
        <f t="shared" si="23"/>
        <v>0</v>
      </c>
      <c r="AD191" s="186">
        <f t="shared" si="24"/>
        <v>0</v>
      </c>
      <c r="AE191" s="146"/>
    </row>
    <row r="192" spans="1:31" s="115" customFormat="1" x14ac:dyDescent="0.25">
      <c r="A192" s="123"/>
      <c r="B192" s="123"/>
      <c r="C192" s="123"/>
      <c r="D192" s="123"/>
      <c r="E192" s="131"/>
      <c r="F192" s="157"/>
      <c r="G192" s="157"/>
      <c r="H192" s="134"/>
      <c r="I192" s="136"/>
      <c r="J192" s="136"/>
      <c r="K192" s="136"/>
      <c r="L192" s="136"/>
      <c r="M192" s="136"/>
      <c r="N192" s="136"/>
      <c r="O192" s="136"/>
      <c r="P192" s="136"/>
      <c r="Q192" s="136"/>
      <c r="R192" s="136"/>
      <c r="S192" s="136"/>
      <c r="T192" s="136"/>
      <c r="U192" s="136"/>
      <c r="V192" s="136"/>
      <c r="W192" s="140" t="e">
        <f t="shared" si="25"/>
        <v>#DIV/0!</v>
      </c>
      <c r="X192" s="138">
        <f t="shared" si="26"/>
        <v>0</v>
      </c>
      <c r="Y192" s="136">
        <f t="shared" si="20"/>
        <v>0</v>
      </c>
      <c r="Z192" s="161">
        <f t="shared" ca="1" si="27"/>
        <v>-42551</v>
      </c>
      <c r="AA192" s="150"/>
      <c r="AB192" s="186">
        <f t="shared" si="22"/>
        <v>0</v>
      </c>
      <c r="AC192" s="187">
        <f t="shared" si="23"/>
        <v>0</v>
      </c>
      <c r="AD192" s="186">
        <f t="shared" si="24"/>
        <v>0</v>
      </c>
      <c r="AE192" s="146"/>
    </row>
    <row r="193" spans="1:31" s="115" customFormat="1" x14ac:dyDescent="0.25">
      <c r="A193" s="123"/>
      <c r="B193" s="123"/>
      <c r="C193" s="125"/>
      <c r="D193" s="123"/>
      <c r="E193" s="131"/>
      <c r="F193" s="157"/>
      <c r="G193" s="157"/>
      <c r="H193" s="123"/>
      <c r="I193" s="136"/>
      <c r="J193" s="136"/>
      <c r="K193" s="136"/>
      <c r="L193" s="136"/>
      <c r="M193" s="136"/>
      <c r="N193" s="136"/>
      <c r="O193" s="136"/>
      <c r="P193" s="136"/>
      <c r="Q193" s="136"/>
      <c r="R193" s="136"/>
      <c r="S193" s="136"/>
      <c r="T193" s="136"/>
      <c r="U193" s="136"/>
      <c r="V193" s="136"/>
      <c r="W193" s="140" t="e">
        <f t="shared" si="25"/>
        <v>#DIV/0!</v>
      </c>
      <c r="X193" s="138">
        <f t="shared" si="26"/>
        <v>0</v>
      </c>
      <c r="Y193" s="136">
        <f t="shared" si="20"/>
        <v>0</v>
      </c>
      <c r="Z193" s="161">
        <f t="shared" ca="1" si="27"/>
        <v>-42551</v>
      </c>
      <c r="AA193" s="150"/>
      <c r="AB193" s="186">
        <f t="shared" si="22"/>
        <v>0</v>
      </c>
      <c r="AC193" s="187">
        <f t="shared" si="23"/>
        <v>0</v>
      </c>
      <c r="AD193" s="186">
        <f t="shared" si="24"/>
        <v>0</v>
      </c>
      <c r="AE193" s="146"/>
    </row>
    <row r="194" spans="1:31" s="115" customFormat="1" x14ac:dyDescent="0.25">
      <c r="A194" s="123"/>
      <c r="B194" s="123"/>
      <c r="C194" s="123"/>
      <c r="D194" s="123"/>
      <c r="E194" s="131"/>
      <c r="F194" s="157"/>
      <c r="G194" s="157"/>
      <c r="H194" s="123"/>
      <c r="I194" s="136"/>
      <c r="J194" s="136"/>
      <c r="K194" s="136"/>
      <c r="L194" s="138"/>
      <c r="M194" s="138"/>
      <c r="N194" s="136"/>
      <c r="O194" s="136"/>
      <c r="P194" s="136"/>
      <c r="Q194" s="136"/>
      <c r="R194" s="136"/>
      <c r="S194" s="136"/>
      <c r="T194" s="136"/>
      <c r="U194" s="136"/>
      <c r="V194" s="136"/>
      <c r="W194" s="140" t="e">
        <f t="shared" si="25"/>
        <v>#DIV/0!</v>
      </c>
      <c r="X194" s="138">
        <f t="shared" si="26"/>
        <v>0</v>
      </c>
      <c r="Y194" s="136">
        <f t="shared" si="20"/>
        <v>0</v>
      </c>
      <c r="Z194" s="161">
        <f t="shared" ca="1" si="27"/>
        <v>-42551</v>
      </c>
      <c r="AA194" s="150"/>
      <c r="AB194" s="186">
        <f t="shared" si="22"/>
        <v>0</v>
      </c>
      <c r="AC194" s="187">
        <f t="shared" si="23"/>
        <v>0</v>
      </c>
      <c r="AD194" s="186">
        <f t="shared" si="24"/>
        <v>0</v>
      </c>
      <c r="AE194" s="146"/>
    </row>
    <row r="195" spans="1:31" s="115" customFormat="1" x14ac:dyDescent="0.25">
      <c r="A195" s="123"/>
      <c r="B195" s="123"/>
      <c r="C195" s="123"/>
      <c r="D195" s="123"/>
      <c r="E195" s="131"/>
      <c r="F195" s="157"/>
      <c r="G195" s="157"/>
      <c r="H195" s="123"/>
      <c r="I195" s="136"/>
      <c r="J195" s="136"/>
      <c r="K195" s="136"/>
      <c r="L195" s="136"/>
      <c r="M195" s="136"/>
      <c r="N195" s="136"/>
      <c r="O195" s="136"/>
      <c r="P195" s="136"/>
      <c r="Q195" s="136"/>
      <c r="R195" s="136"/>
      <c r="S195" s="136"/>
      <c r="T195" s="136"/>
      <c r="U195" s="136"/>
      <c r="V195" s="136"/>
      <c r="W195" s="140" t="e">
        <f t="shared" si="25"/>
        <v>#DIV/0!</v>
      </c>
      <c r="X195" s="138">
        <f t="shared" si="26"/>
        <v>0</v>
      </c>
      <c r="Y195" s="136">
        <f t="shared" si="20"/>
        <v>0</v>
      </c>
      <c r="Z195" s="161">
        <f t="shared" ca="1" si="27"/>
        <v>-42551</v>
      </c>
      <c r="AA195" s="150"/>
      <c r="AB195" s="186">
        <f t="shared" si="22"/>
        <v>0</v>
      </c>
      <c r="AC195" s="187">
        <f t="shared" si="23"/>
        <v>0</v>
      </c>
      <c r="AD195" s="186">
        <f t="shared" si="24"/>
        <v>0</v>
      </c>
      <c r="AE195" s="146"/>
    </row>
    <row r="196" spans="1:31" s="115" customFormat="1" x14ac:dyDescent="0.25">
      <c r="A196" s="123"/>
      <c r="B196" s="123"/>
      <c r="C196" s="123"/>
      <c r="D196" s="123"/>
      <c r="E196" s="131"/>
      <c r="F196" s="157"/>
      <c r="G196" s="157"/>
      <c r="H196" s="134"/>
      <c r="I196" s="136"/>
      <c r="J196" s="136"/>
      <c r="K196" s="136"/>
      <c r="L196" s="136"/>
      <c r="M196" s="136"/>
      <c r="N196" s="136"/>
      <c r="O196" s="136"/>
      <c r="P196" s="136"/>
      <c r="Q196" s="136"/>
      <c r="R196" s="136"/>
      <c r="S196" s="136"/>
      <c r="T196" s="136"/>
      <c r="U196" s="136"/>
      <c r="V196" s="136"/>
      <c r="W196" s="140" t="e">
        <f t="shared" si="25"/>
        <v>#DIV/0!</v>
      </c>
      <c r="X196" s="138">
        <f t="shared" si="26"/>
        <v>0</v>
      </c>
      <c r="Y196" s="136">
        <f t="shared" ref="Y196:Y259" si="28">SUM(I196,(K196+M196+O196+Q196+S196)*D196,U196)</f>
        <v>0</v>
      </c>
      <c r="Z196" s="161">
        <f t="shared" ca="1" si="27"/>
        <v>-42551</v>
      </c>
      <c r="AA196" s="150"/>
      <c r="AB196" s="186">
        <f t="shared" si="22"/>
        <v>0</v>
      </c>
      <c r="AC196" s="187">
        <f t="shared" si="23"/>
        <v>0</v>
      </c>
      <c r="AD196" s="186">
        <f t="shared" si="24"/>
        <v>0</v>
      </c>
      <c r="AE196" s="146"/>
    </row>
    <row r="197" spans="1:31" s="115" customFormat="1" x14ac:dyDescent="0.25">
      <c r="A197" s="123"/>
      <c r="B197" s="123"/>
      <c r="C197" s="125"/>
      <c r="D197" s="123"/>
      <c r="E197" s="131"/>
      <c r="F197" s="157"/>
      <c r="G197" s="157"/>
      <c r="H197" s="123"/>
      <c r="I197" s="136"/>
      <c r="J197" s="136"/>
      <c r="K197" s="136"/>
      <c r="L197" s="136"/>
      <c r="M197" s="136"/>
      <c r="N197" s="136"/>
      <c r="O197" s="136"/>
      <c r="P197" s="136"/>
      <c r="Q197" s="136"/>
      <c r="R197" s="136"/>
      <c r="S197" s="136"/>
      <c r="T197" s="136"/>
      <c r="U197" s="136"/>
      <c r="V197" s="136"/>
      <c r="W197" s="140" t="e">
        <f t="shared" si="25"/>
        <v>#DIV/0!</v>
      </c>
      <c r="X197" s="138">
        <f t="shared" si="26"/>
        <v>0</v>
      </c>
      <c r="Y197" s="136">
        <f t="shared" si="28"/>
        <v>0</v>
      </c>
      <c r="Z197" s="161">
        <f t="shared" ca="1" si="27"/>
        <v>-42551</v>
      </c>
      <c r="AA197" s="150"/>
      <c r="AB197" s="186">
        <f t="shared" ref="AB197:AB260" si="29">$Y197*1.27</f>
        <v>0</v>
      </c>
      <c r="AC197" s="187">
        <f t="shared" ref="AC197:AC260" si="30">SUM(G197,V197,AB197)</f>
        <v>0</v>
      </c>
      <c r="AD197" s="186">
        <f t="shared" ref="AD197:AD260" si="31">AC197-F197</f>
        <v>0</v>
      </c>
      <c r="AE197" s="146"/>
    </row>
    <row r="198" spans="1:31" s="115" customFormat="1" x14ac:dyDescent="0.25">
      <c r="A198" s="123"/>
      <c r="B198" s="123"/>
      <c r="C198" s="123"/>
      <c r="D198" s="123"/>
      <c r="E198" s="131"/>
      <c r="F198" s="157"/>
      <c r="G198" s="157"/>
      <c r="H198" s="123"/>
      <c r="I198" s="136"/>
      <c r="J198" s="136"/>
      <c r="K198" s="136"/>
      <c r="L198" s="138"/>
      <c r="M198" s="138"/>
      <c r="N198" s="136"/>
      <c r="O198" s="136"/>
      <c r="P198" s="136"/>
      <c r="Q198" s="136"/>
      <c r="R198" s="136"/>
      <c r="S198" s="136"/>
      <c r="T198" s="136"/>
      <c r="U198" s="136"/>
      <c r="V198" s="136"/>
      <c r="W198" s="140" t="e">
        <f t="shared" si="25"/>
        <v>#DIV/0!</v>
      </c>
      <c r="X198" s="138">
        <f t="shared" si="26"/>
        <v>0</v>
      </c>
      <c r="Y198" s="136">
        <f t="shared" si="28"/>
        <v>0</v>
      </c>
      <c r="Z198" s="161">
        <f t="shared" ca="1" si="27"/>
        <v>-42551</v>
      </c>
      <c r="AA198" s="150"/>
      <c r="AB198" s="186">
        <f t="shared" si="29"/>
        <v>0</v>
      </c>
      <c r="AC198" s="187">
        <f t="shared" si="30"/>
        <v>0</v>
      </c>
      <c r="AD198" s="186">
        <f t="shared" si="31"/>
        <v>0</v>
      </c>
      <c r="AE198" s="146"/>
    </row>
    <row r="199" spans="1:31" s="115" customFormat="1" x14ac:dyDescent="0.25">
      <c r="A199" s="123"/>
      <c r="B199" s="123"/>
      <c r="C199" s="123"/>
      <c r="D199" s="123"/>
      <c r="E199" s="131"/>
      <c r="F199" s="157"/>
      <c r="G199" s="157"/>
      <c r="H199" s="123"/>
      <c r="I199" s="136"/>
      <c r="J199" s="136"/>
      <c r="K199" s="136"/>
      <c r="L199" s="136"/>
      <c r="M199" s="136"/>
      <c r="N199" s="136"/>
      <c r="O199" s="136"/>
      <c r="P199" s="136"/>
      <c r="Q199" s="136"/>
      <c r="R199" s="136"/>
      <c r="S199" s="136"/>
      <c r="T199" s="136"/>
      <c r="U199" s="136"/>
      <c r="V199" s="136"/>
      <c r="W199" s="140" t="e">
        <f t="shared" si="25"/>
        <v>#DIV/0!</v>
      </c>
      <c r="X199" s="138">
        <f t="shared" si="26"/>
        <v>0</v>
      </c>
      <c r="Y199" s="136">
        <f t="shared" si="28"/>
        <v>0</v>
      </c>
      <c r="Z199" s="161">
        <f t="shared" ca="1" si="27"/>
        <v>-42551</v>
      </c>
      <c r="AA199" s="150"/>
      <c r="AB199" s="186">
        <f t="shared" si="29"/>
        <v>0</v>
      </c>
      <c r="AC199" s="187">
        <f t="shared" si="30"/>
        <v>0</v>
      </c>
      <c r="AD199" s="186">
        <f t="shared" si="31"/>
        <v>0</v>
      </c>
      <c r="AE199" s="146"/>
    </row>
    <row r="200" spans="1:31" s="115" customFormat="1" x14ac:dyDescent="0.25">
      <c r="A200" s="123"/>
      <c r="B200" s="123"/>
      <c r="C200" s="123"/>
      <c r="D200" s="123"/>
      <c r="E200" s="131"/>
      <c r="F200" s="157"/>
      <c r="G200" s="157"/>
      <c r="H200" s="134"/>
      <c r="I200" s="136"/>
      <c r="J200" s="136"/>
      <c r="K200" s="136"/>
      <c r="L200" s="136"/>
      <c r="M200" s="136"/>
      <c r="N200" s="136"/>
      <c r="O200" s="136"/>
      <c r="P200" s="136"/>
      <c r="Q200" s="136"/>
      <c r="R200" s="136"/>
      <c r="S200" s="136"/>
      <c r="T200" s="136"/>
      <c r="U200" s="136"/>
      <c r="V200" s="136"/>
      <c r="W200" s="140" t="e">
        <f t="shared" si="25"/>
        <v>#DIV/0!</v>
      </c>
      <c r="X200" s="138">
        <f t="shared" si="26"/>
        <v>0</v>
      </c>
      <c r="Y200" s="136">
        <f t="shared" si="28"/>
        <v>0</v>
      </c>
      <c r="Z200" s="161">
        <f t="shared" ref="Z200:Z263" ca="1" si="32">E200-(IF(AA200,AA200,$A$2))</f>
        <v>-42551</v>
      </c>
      <c r="AA200" s="150"/>
      <c r="AB200" s="186">
        <f t="shared" si="29"/>
        <v>0</v>
      </c>
      <c r="AC200" s="187">
        <f t="shared" si="30"/>
        <v>0</v>
      </c>
      <c r="AD200" s="186">
        <f t="shared" si="31"/>
        <v>0</v>
      </c>
      <c r="AE200" s="146"/>
    </row>
    <row r="201" spans="1:31" s="115" customFormat="1" x14ac:dyDescent="0.25">
      <c r="A201" s="123"/>
      <c r="B201" s="123"/>
      <c r="C201" s="125"/>
      <c r="D201" s="123"/>
      <c r="E201" s="131"/>
      <c r="F201" s="157"/>
      <c r="G201" s="157"/>
      <c r="H201" s="123"/>
      <c r="I201" s="136"/>
      <c r="J201" s="136"/>
      <c r="K201" s="136"/>
      <c r="L201" s="136"/>
      <c r="M201" s="136"/>
      <c r="N201" s="136"/>
      <c r="O201" s="136"/>
      <c r="P201" s="136"/>
      <c r="Q201" s="136"/>
      <c r="R201" s="136"/>
      <c r="S201" s="136"/>
      <c r="T201" s="136"/>
      <c r="U201" s="136"/>
      <c r="V201" s="136"/>
      <c r="W201" s="140" t="e">
        <f t="shared" ref="W201:W264" si="33">(SUM(I201,K201,M201,O201,Q201,S201,U201))/(SUM(IF(I201=0,H201,I201),IF(K201=0,J201,K201),IF(M201=0,L201,M201),IF(O201=0,N201,O201),IF(Q201=0,P201,Q201),IF(S201=0,R201,S201),IF(U201=0,T201,U201)))</f>
        <v>#DIV/0!</v>
      </c>
      <c r="X201" s="138">
        <f t="shared" ref="X201:X264" si="34">SUM(H201,((J201+L201+N201+P201+R201)*D201),T201)</f>
        <v>0</v>
      </c>
      <c r="Y201" s="136">
        <f t="shared" si="28"/>
        <v>0</v>
      </c>
      <c r="Z201" s="161">
        <f t="shared" ca="1" si="32"/>
        <v>-42551</v>
      </c>
      <c r="AA201" s="150"/>
      <c r="AB201" s="186">
        <f t="shared" si="29"/>
        <v>0</v>
      </c>
      <c r="AC201" s="187">
        <f t="shared" si="30"/>
        <v>0</v>
      </c>
      <c r="AD201" s="186">
        <f t="shared" si="31"/>
        <v>0</v>
      </c>
      <c r="AE201" s="146"/>
    </row>
    <row r="202" spans="1:31" s="115" customFormat="1" x14ac:dyDescent="0.25">
      <c r="A202" s="123"/>
      <c r="B202" s="123"/>
      <c r="C202" s="123"/>
      <c r="D202" s="123"/>
      <c r="E202" s="131"/>
      <c r="F202" s="157"/>
      <c r="G202" s="157"/>
      <c r="H202" s="123"/>
      <c r="I202" s="136"/>
      <c r="J202" s="136"/>
      <c r="K202" s="136"/>
      <c r="L202" s="138"/>
      <c r="M202" s="138"/>
      <c r="N202" s="136"/>
      <c r="O202" s="136"/>
      <c r="P202" s="136"/>
      <c r="Q202" s="136"/>
      <c r="R202" s="136"/>
      <c r="S202" s="136"/>
      <c r="T202" s="136"/>
      <c r="U202" s="136"/>
      <c r="V202" s="136"/>
      <c r="W202" s="140" t="e">
        <f t="shared" si="33"/>
        <v>#DIV/0!</v>
      </c>
      <c r="X202" s="138">
        <f t="shared" si="34"/>
        <v>0</v>
      </c>
      <c r="Y202" s="136">
        <f t="shared" si="28"/>
        <v>0</v>
      </c>
      <c r="Z202" s="161">
        <f t="shared" ca="1" si="32"/>
        <v>-42551</v>
      </c>
      <c r="AA202" s="150"/>
      <c r="AB202" s="186">
        <f t="shared" si="29"/>
        <v>0</v>
      </c>
      <c r="AC202" s="187">
        <f t="shared" si="30"/>
        <v>0</v>
      </c>
      <c r="AD202" s="186">
        <f t="shared" si="31"/>
        <v>0</v>
      </c>
      <c r="AE202" s="146"/>
    </row>
    <row r="203" spans="1:31" s="115" customFormat="1" x14ac:dyDescent="0.25">
      <c r="A203" s="123"/>
      <c r="B203" s="123"/>
      <c r="C203" s="123"/>
      <c r="D203" s="123"/>
      <c r="E203" s="131"/>
      <c r="F203" s="157"/>
      <c r="G203" s="157"/>
      <c r="H203" s="123"/>
      <c r="I203" s="136"/>
      <c r="J203" s="136"/>
      <c r="K203" s="136"/>
      <c r="L203" s="136"/>
      <c r="M203" s="136"/>
      <c r="N203" s="136"/>
      <c r="O203" s="136"/>
      <c r="P203" s="136"/>
      <c r="Q203" s="136"/>
      <c r="R203" s="136"/>
      <c r="S203" s="136"/>
      <c r="T203" s="136"/>
      <c r="U203" s="136"/>
      <c r="V203" s="136"/>
      <c r="W203" s="140" t="e">
        <f t="shared" si="33"/>
        <v>#DIV/0!</v>
      </c>
      <c r="X203" s="138">
        <f t="shared" si="34"/>
        <v>0</v>
      </c>
      <c r="Y203" s="136">
        <f t="shared" si="28"/>
        <v>0</v>
      </c>
      <c r="Z203" s="161">
        <f t="shared" ca="1" si="32"/>
        <v>-42551</v>
      </c>
      <c r="AA203" s="150"/>
      <c r="AB203" s="186">
        <f t="shared" si="29"/>
        <v>0</v>
      </c>
      <c r="AC203" s="187">
        <f t="shared" si="30"/>
        <v>0</v>
      </c>
      <c r="AD203" s="186">
        <f t="shared" si="31"/>
        <v>0</v>
      </c>
      <c r="AE203" s="146"/>
    </row>
    <row r="204" spans="1:31" s="115" customFormat="1" x14ac:dyDescent="0.25">
      <c r="A204" s="123"/>
      <c r="B204" s="123"/>
      <c r="C204" s="123"/>
      <c r="D204" s="123"/>
      <c r="E204" s="131"/>
      <c r="F204" s="157"/>
      <c r="G204" s="157"/>
      <c r="H204" s="134"/>
      <c r="I204" s="136"/>
      <c r="J204" s="136"/>
      <c r="K204" s="136"/>
      <c r="L204" s="136"/>
      <c r="M204" s="136"/>
      <c r="N204" s="136"/>
      <c r="O204" s="136"/>
      <c r="P204" s="136"/>
      <c r="Q204" s="136"/>
      <c r="R204" s="136"/>
      <c r="S204" s="136"/>
      <c r="T204" s="136"/>
      <c r="U204" s="136"/>
      <c r="V204" s="136"/>
      <c r="W204" s="140" t="e">
        <f t="shared" si="33"/>
        <v>#DIV/0!</v>
      </c>
      <c r="X204" s="138">
        <f t="shared" si="34"/>
        <v>0</v>
      </c>
      <c r="Y204" s="136">
        <f t="shared" si="28"/>
        <v>0</v>
      </c>
      <c r="Z204" s="161">
        <f t="shared" ca="1" si="32"/>
        <v>-42551</v>
      </c>
      <c r="AA204" s="150"/>
      <c r="AB204" s="186">
        <f t="shared" si="29"/>
        <v>0</v>
      </c>
      <c r="AC204" s="187">
        <f t="shared" si="30"/>
        <v>0</v>
      </c>
      <c r="AD204" s="186">
        <f t="shared" si="31"/>
        <v>0</v>
      </c>
      <c r="AE204" s="146"/>
    </row>
    <row r="205" spans="1:31" s="115" customFormat="1" x14ac:dyDescent="0.25">
      <c r="A205" s="123"/>
      <c r="B205" s="123"/>
      <c r="C205" s="125"/>
      <c r="D205" s="123"/>
      <c r="E205" s="131"/>
      <c r="F205" s="157"/>
      <c r="G205" s="157"/>
      <c r="H205" s="123"/>
      <c r="I205" s="136"/>
      <c r="J205" s="136"/>
      <c r="K205" s="136"/>
      <c r="L205" s="136"/>
      <c r="M205" s="136"/>
      <c r="N205" s="136"/>
      <c r="O205" s="136"/>
      <c r="P205" s="136"/>
      <c r="Q205" s="136"/>
      <c r="R205" s="136"/>
      <c r="S205" s="136"/>
      <c r="T205" s="136"/>
      <c r="U205" s="136"/>
      <c r="V205" s="136"/>
      <c r="W205" s="140" t="e">
        <f t="shared" si="33"/>
        <v>#DIV/0!</v>
      </c>
      <c r="X205" s="138">
        <f t="shared" si="34"/>
        <v>0</v>
      </c>
      <c r="Y205" s="136">
        <f t="shared" si="28"/>
        <v>0</v>
      </c>
      <c r="Z205" s="161">
        <f t="shared" ca="1" si="32"/>
        <v>-42551</v>
      </c>
      <c r="AA205" s="150"/>
      <c r="AB205" s="186">
        <f t="shared" si="29"/>
        <v>0</v>
      </c>
      <c r="AC205" s="187">
        <f t="shared" si="30"/>
        <v>0</v>
      </c>
      <c r="AD205" s="186">
        <f t="shared" si="31"/>
        <v>0</v>
      </c>
      <c r="AE205" s="146"/>
    </row>
    <row r="206" spans="1:31" s="115" customFormat="1" x14ac:dyDescent="0.25">
      <c r="A206" s="123"/>
      <c r="B206" s="123"/>
      <c r="C206" s="123"/>
      <c r="D206" s="123"/>
      <c r="E206" s="131"/>
      <c r="F206" s="157"/>
      <c r="G206" s="157"/>
      <c r="H206" s="123"/>
      <c r="I206" s="136"/>
      <c r="J206" s="136"/>
      <c r="K206" s="136"/>
      <c r="L206" s="138"/>
      <c r="M206" s="138"/>
      <c r="N206" s="136"/>
      <c r="O206" s="136"/>
      <c r="P206" s="136"/>
      <c r="Q206" s="136"/>
      <c r="R206" s="136"/>
      <c r="S206" s="136"/>
      <c r="T206" s="136"/>
      <c r="U206" s="136"/>
      <c r="V206" s="136"/>
      <c r="W206" s="140" t="e">
        <f t="shared" si="33"/>
        <v>#DIV/0!</v>
      </c>
      <c r="X206" s="138">
        <f t="shared" si="34"/>
        <v>0</v>
      </c>
      <c r="Y206" s="136">
        <f t="shared" si="28"/>
        <v>0</v>
      </c>
      <c r="Z206" s="161">
        <f t="shared" ca="1" si="32"/>
        <v>-42551</v>
      </c>
      <c r="AA206" s="150"/>
      <c r="AB206" s="186">
        <f t="shared" si="29"/>
        <v>0</v>
      </c>
      <c r="AC206" s="187">
        <f t="shared" si="30"/>
        <v>0</v>
      </c>
      <c r="AD206" s="186">
        <f t="shared" si="31"/>
        <v>0</v>
      </c>
      <c r="AE206" s="146"/>
    </row>
    <row r="207" spans="1:31" s="115" customFormat="1" x14ac:dyDescent="0.25">
      <c r="A207" s="123"/>
      <c r="B207" s="123"/>
      <c r="C207" s="123"/>
      <c r="D207" s="123"/>
      <c r="E207" s="131"/>
      <c r="F207" s="157"/>
      <c r="G207" s="157"/>
      <c r="H207" s="123"/>
      <c r="I207" s="136"/>
      <c r="J207" s="136"/>
      <c r="K207" s="136"/>
      <c r="L207" s="136"/>
      <c r="M207" s="136"/>
      <c r="N207" s="136"/>
      <c r="O207" s="136"/>
      <c r="P207" s="136"/>
      <c r="Q207" s="136"/>
      <c r="R207" s="136"/>
      <c r="S207" s="136"/>
      <c r="T207" s="136"/>
      <c r="U207" s="136"/>
      <c r="V207" s="136"/>
      <c r="W207" s="140" t="e">
        <f t="shared" si="33"/>
        <v>#DIV/0!</v>
      </c>
      <c r="X207" s="138">
        <f t="shared" si="34"/>
        <v>0</v>
      </c>
      <c r="Y207" s="136">
        <f t="shared" si="28"/>
        <v>0</v>
      </c>
      <c r="Z207" s="161">
        <f t="shared" ca="1" si="32"/>
        <v>-42551</v>
      </c>
      <c r="AA207" s="150"/>
      <c r="AB207" s="186">
        <f t="shared" si="29"/>
        <v>0</v>
      </c>
      <c r="AC207" s="187">
        <f t="shared" si="30"/>
        <v>0</v>
      </c>
      <c r="AD207" s="186">
        <f t="shared" si="31"/>
        <v>0</v>
      </c>
      <c r="AE207" s="146"/>
    </row>
    <row r="208" spans="1:31" s="115" customFormat="1" x14ac:dyDescent="0.25">
      <c r="A208" s="123"/>
      <c r="B208" s="123"/>
      <c r="C208" s="123"/>
      <c r="D208" s="123"/>
      <c r="E208" s="123"/>
      <c r="F208" s="157"/>
      <c r="G208" s="157"/>
      <c r="H208" s="123"/>
      <c r="I208" s="136"/>
      <c r="J208" s="136"/>
      <c r="K208" s="136"/>
      <c r="L208" s="136"/>
      <c r="M208" s="136"/>
      <c r="N208" s="136"/>
      <c r="O208" s="136"/>
      <c r="P208" s="136"/>
      <c r="Q208" s="136"/>
      <c r="R208" s="136"/>
      <c r="S208" s="136"/>
      <c r="T208" s="136"/>
      <c r="U208" s="136"/>
      <c r="V208" s="136"/>
      <c r="W208" s="140" t="e">
        <f t="shared" si="33"/>
        <v>#DIV/0!</v>
      </c>
      <c r="X208" s="136">
        <f t="shared" si="34"/>
        <v>0</v>
      </c>
      <c r="Y208" s="136">
        <f t="shared" si="28"/>
        <v>0</v>
      </c>
      <c r="Z208" s="161">
        <f t="shared" ca="1" si="32"/>
        <v>-42551</v>
      </c>
      <c r="AA208" s="151"/>
      <c r="AB208" s="186">
        <f t="shared" si="29"/>
        <v>0</v>
      </c>
      <c r="AC208" s="187">
        <f t="shared" si="30"/>
        <v>0</v>
      </c>
      <c r="AD208" s="186">
        <f t="shared" si="31"/>
        <v>0</v>
      </c>
      <c r="AE208" s="146"/>
    </row>
    <row r="209" spans="1:31" s="115" customFormat="1" x14ac:dyDescent="0.25">
      <c r="A209" s="123"/>
      <c r="B209" s="123"/>
      <c r="C209" s="125"/>
      <c r="D209" s="123"/>
      <c r="E209" s="131"/>
      <c r="F209" s="157"/>
      <c r="G209" s="157"/>
      <c r="H209" s="123"/>
      <c r="I209" s="136"/>
      <c r="J209" s="136"/>
      <c r="K209" s="136"/>
      <c r="L209" s="136"/>
      <c r="M209" s="136"/>
      <c r="N209" s="136"/>
      <c r="O209" s="136"/>
      <c r="P209" s="136"/>
      <c r="Q209" s="136"/>
      <c r="R209" s="136"/>
      <c r="S209" s="136"/>
      <c r="T209" s="136"/>
      <c r="U209" s="136"/>
      <c r="V209" s="136"/>
      <c r="W209" s="140" t="e">
        <f t="shared" si="33"/>
        <v>#DIV/0!</v>
      </c>
      <c r="X209" s="138">
        <f t="shared" si="34"/>
        <v>0</v>
      </c>
      <c r="Y209" s="136">
        <f t="shared" si="28"/>
        <v>0</v>
      </c>
      <c r="Z209" s="161">
        <f t="shared" ca="1" si="32"/>
        <v>-42551</v>
      </c>
      <c r="AA209" s="150"/>
      <c r="AB209" s="186">
        <f t="shared" si="29"/>
        <v>0</v>
      </c>
      <c r="AC209" s="187">
        <f t="shared" si="30"/>
        <v>0</v>
      </c>
      <c r="AD209" s="186">
        <f t="shared" si="31"/>
        <v>0</v>
      </c>
      <c r="AE209" s="146"/>
    </row>
    <row r="210" spans="1:31" s="115" customFormat="1" x14ac:dyDescent="0.25">
      <c r="A210" s="123"/>
      <c r="B210" s="123"/>
      <c r="C210" s="123"/>
      <c r="D210" s="123"/>
      <c r="E210" s="131"/>
      <c r="F210" s="157"/>
      <c r="G210" s="157"/>
      <c r="H210" s="123"/>
      <c r="I210" s="136"/>
      <c r="J210" s="136"/>
      <c r="K210" s="136"/>
      <c r="L210" s="138"/>
      <c r="M210" s="138"/>
      <c r="N210" s="136"/>
      <c r="O210" s="136"/>
      <c r="P210" s="136"/>
      <c r="Q210" s="136"/>
      <c r="R210" s="136"/>
      <c r="S210" s="136"/>
      <c r="T210" s="136"/>
      <c r="U210" s="136"/>
      <c r="V210" s="136"/>
      <c r="W210" s="140" t="e">
        <f t="shared" si="33"/>
        <v>#DIV/0!</v>
      </c>
      <c r="X210" s="138">
        <f t="shared" si="34"/>
        <v>0</v>
      </c>
      <c r="Y210" s="136">
        <f t="shared" si="28"/>
        <v>0</v>
      </c>
      <c r="Z210" s="161">
        <f t="shared" ca="1" si="32"/>
        <v>-42551</v>
      </c>
      <c r="AA210" s="150"/>
      <c r="AB210" s="186">
        <f t="shared" si="29"/>
        <v>0</v>
      </c>
      <c r="AC210" s="187">
        <f t="shared" si="30"/>
        <v>0</v>
      </c>
      <c r="AD210" s="186">
        <f t="shared" si="31"/>
        <v>0</v>
      </c>
      <c r="AE210" s="146"/>
    </row>
    <row r="211" spans="1:31" s="115" customFormat="1" x14ac:dyDescent="0.25">
      <c r="A211" s="123"/>
      <c r="B211" s="123"/>
      <c r="C211" s="123"/>
      <c r="D211" s="123"/>
      <c r="E211" s="131"/>
      <c r="F211" s="157"/>
      <c r="G211" s="157"/>
      <c r="H211" s="123"/>
      <c r="I211" s="136"/>
      <c r="J211" s="136"/>
      <c r="K211" s="136"/>
      <c r="L211" s="136"/>
      <c r="M211" s="136"/>
      <c r="N211" s="136"/>
      <c r="O211" s="136"/>
      <c r="P211" s="136"/>
      <c r="Q211" s="136"/>
      <c r="R211" s="136"/>
      <c r="S211" s="136"/>
      <c r="T211" s="136"/>
      <c r="U211" s="136"/>
      <c r="V211" s="136"/>
      <c r="W211" s="140" t="e">
        <f t="shared" si="33"/>
        <v>#DIV/0!</v>
      </c>
      <c r="X211" s="138">
        <f t="shared" si="34"/>
        <v>0</v>
      </c>
      <c r="Y211" s="136">
        <f t="shared" si="28"/>
        <v>0</v>
      </c>
      <c r="Z211" s="161">
        <f t="shared" ca="1" si="32"/>
        <v>-42551</v>
      </c>
      <c r="AA211" s="150"/>
      <c r="AB211" s="186">
        <f t="shared" si="29"/>
        <v>0</v>
      </c>
      <c r="AC211" s="187">
        <f t="shared" si="30"/>
        <v>0</v>
      </c>
      <c r="AD211" s="186">
        <f t="shared" si="31"/>
        <v>0</v>
      </c>
      <c r="AE211" s="146"/>
    </row>
    <row r="212" spans="1:31" s="115" customFormat="1" x14ac:dyDescent="0.25">
      <c r="A212" s="123"/>
      <c r="B212" s="123"/>
      <c r="C212" s="123"/>
      <c r="D212" s="123"/>
      <c r="E212" s="131"/>
      <c r="F212" s="157"/>
      <c r="G212" s="157"/>
      <c r="H212" s="134"/>
      <c r="I212" s="136"/>
      <c r="J212" s="136"/>
      <c r="K212" s="136"/>
      <c r="L212" s="136"/>
      <c r="M212" s="136"/>
      <c r="N212" s="136"/>
      <c r="O212" s="136"/>
      <c r="P212" s="136"/>
      <c r="Q212" s="136"/>
      <c r="R212" s="136"/>
      <c r="S212" s="136"/>
      <c r="T212" s="136"/>
      <c r="U212" s="136"/>
      <c r="V212" s="136"/>
      <c r="W212" s="140" t="e">
        <f t="shared" si="33"/>
        <v>#DIV/0!</v>
      </c>
      <c r="X212" s="138">
        <f t="shared" si="34"/>
        <v>0</v>
      </c>
      <c r="Y212" s="136">
        <f t="shared" si="28"/>
        <v>0</v>
      </c>
      <c r="Z212" s="161">
        <f t="shared" ca="1" si="32"/>
        <v>-42551</v>
      </c>
      <c r="AA212" s="150"/>
      <c r="AB212" s="186">
        <f t="shared" si="29"/>
        <v>0</v>
      </c>
      <c r="AC212" s="187">
        <f t="shared" si="30"/>
        <v>0</v>
      </c>
      <c r="AD212" s="186">
        <f t="shared" si="31"/>
        <v>0</v>
      </c>
      <c r="AE212" s="146"/>
    </row>
    <row r="213" spans="1:31" s="115" customFormat="1" x14ac:dyDescent="0.25">
      <c r="A213" s="123"/>
      <c r="B213" s="123"/>
      <c r="C213" s="125"/>
      <c r="D213" s="123"/>
      <c r="E213" s="131"/>
      <c r="F213" s="157"/>
      <c r="G213" s="157"/>
      <c r="H213" s="123"/>
      <c r="I213" s="136"/>
      <c r="J213" s="136"/>
      <c r="K213" s="136"/>
      <c r="L213" s="136"/>
      <c r="M213" s="136"/>
      <c r="N213" s="136"/>
      <c r="O213" s="136"/>
      <c r="P213" s="136"/>
      <c r="Q213" s="136"/>
      <c r="R213" s="136"/>
      <c r="S213" s="136"/>
      <c r="T213" s="136"/>
      <c r="U213" s="136"/>
      <c r="V213" s="136"/>
      <c r="W213" s="140" t="e">
        <f t="shared" si="33"/>
        <v>#DIV/0!</v>
      </c>
      <c r="X213" s="138">
        <f t="shared" si="34"/>
        <v>0</v>
      </c>
      <c r="Y213" s="136">
        <f t="shared" si="28"/>
        <v>0</v>
      </c>
      <c r="Z213" s="161">
        <f t="shared" ca="1" si="32"/>
        <v>-42551</v>
      </c>
      <c r="AA213" s="150"/>
      <c r="AB213" s="186">
        <f t="shared" si="29"/>
        <v>0</v>
      </c>
      <c r="AC213" s="187">
        <f t="shared" si="30"/>
        <v>0</v>
      </c>
      <c r="AD213" s="186">
        <f t="shared" si="31"/>
        <v>0</v>
      </c>
      <c r="AE213" s="146"/>
    </row>
    <row r="214" spans="1:31" s="115" customFormat="1" x14ac:dyDescent="0.25">
      <c r="A214" s="123"/>
      <c r="B214" s="123"/>
      <c r="C214" s="123"/>
      <c r="D214" s="123"/>
      <c r="E214" s="131"/>
      <c r="F214" s="157"/>
      <c r="G214" s="157"/>
      <c r="H214" s="123"/>
      <c r="I214" s="136"/>
      <c r="J214" s="136"/>
      <c r="K214" s="136"/>
      <c r="L214" s="138"/>
      <c r="M214" s="138"/>
      <c r="N214" s="136"/>
      <c r="O214" s="136"/>
      <c r="P214" s="136"/>
      <c r="Q214" s="136"/>
      <c r="R214" s="136"/>
      <c r="S214" s="136"/>
      <c r="T214" s="136"/>
      <c r="U214" s="136"/>
      <c r="V214" s="136"/>
      <c r="W214" s="140" t="e">
        <f t="shared" si="33"/>
        <v>#DIV/0!</v>
      </c>
      <c r="X214" s="138">
        <f t="shared" si="34"/>
        <v>0</v>
      </c>
      <c r="Y214" s="136">
        <f t="shared" si="28"/>
        <v>0</v>
      </c>
      <c r="Z214" s="161">
        <f t="shared" ca="1" si="32"/>
        <v>-42551</v>
      </c>
      <c r="AA214" s="150"/>
      <c r="AB214" s="186">
        <f t="shared" si="29"/>
        <v>0</v>
      </c>
      <c r="AC214" s="187">
        <f t="shared" si="30"/>
        <v>0</v>
      </c>
      <c r="AD214" s="186">
        <f t="shared" si="31"/>
        <v>0</v>
      </c>
      <c r="AE214" s="146"/>
    </row>
    <row r="215" spans="1:31" s="115" customFormat="1" x14ac:dyDescent="0.25">
      <c r="A215" s="123"/>
      <c r="B215" s="123"/>
      <c r="C215" s="123"/>
      <c r="D215" s="123"/>
      <c r="E215" s="131"/>
      <c r="F215" s="157"/>
      <c r="G215" s="157"/>
      <c r="H215" s="123"/>
      <c r="I215" s="136"/>
      <c r="J215" s="136"/>
      <c r="K215" s="136"/>
      <c r="L215" s="136"/>
      <c r="M215" s="136"/>
      <c r="N215" s="136"/>
      <c r="O215" s="136"/>
      <c r="P215" s="136"/>
      <c r="Q215" s="136"/>
      <c r="R215" s="136"/>
      <c r="S215" s="136"/>
      <c r="T215" s="136"/>
      <c r="U215" s="136"/>
      <c r="V215" s="136"/>
      <c r="W215" s="140" t="e">
        <f t="shared" si="33"/>
        <v>#DIV/0!</v>
      </c>
      <c r="X215" s="138">
        <f t="shared" si="34"/>
        <v>0</v>
      </c>
      <c r="Y215" s="136">
        <f t="shared" si="28"/>
        <v>0</v>
      </c>
      <c r="Z215" s="161">
        <f t="shared" ca="1" si="32"/>
        <v>-42551</v>
      </c>
      <c r="AA215" s="150"/>
      <c r="AB215" s="186">
        <f t="shared" si="29"/>
        <v>0</v>
      </c>
      <c r="AC215" s="187">
        <f t="shared" si="30"/>
        <v>0</v>
      </c>
      <c r="AD215" s="186">
        <f t="shared" si="31"/>
        <v>0</v>
      </c>
      <c r="AE215" s="146"/>
    </row>
    <row r="216" spans="1:31" s="115" customFormat="1" x14ac:dyDescent="0.25">
      <c r="A216" s="123"/>
      <c r="B216" s="123"/>
      <c r="C216" s="123"/>
      <c r="D216" s="123"/>
      <c r="E216" s="131"/>
      <c r="F216" s="157"/>
      <c r="G216" s="157"/>
      <c r="H216" s="134"/>
      <c r="I216" s="136"/>
      <c r="J216" s="136"/>
      <c r="K216" s="136"/>
      <c r="L216" s="136"/>
      <c r="M216" s="136"/>
      <c r="N216" s="136"/>
      <c r="O216" s="136"/>
      <c r="P216" s="136"/>
      <c r="Q216" s="136"/>
      <c r="R216" s="136"/>
      <c r="S216" s="136"/>
      <c r="T216" s="136"/>
      <c r="U216" s="136"/>
      <c r="V216" s="136"/>
      <c r="W216" s="140" t="e">
        <f t="shared" si="33"/>
        <v>#DIV/0!</v>
      </c>
      <c r="X216" s="138">
        <f t="shared" si="34"/>
        <v>0</v>
      </c>
      <c r="Y216" s="136">
        <f t="shared" si="28"/>
        <v>0</v>
      </c>
      <c r="Z216" s="161">
        <f t="shared" ca="1" si="32"/>
        <v>-42551</v>
      </c>
      <c r="AA216" s="150"/>
      <c r="AB216" s="186">
        <f t="shared" si="29"/>
        <v>0</v>
      </c>
      <c r="AC216" s="187">
        <f t="shared" si="30"/>
        <v>0</v>
      </c>
      <c r="AD216" s="186">
        <f t="shared" si="31"/>
        <v>0</v>
      </c>
      <c r="AE216" s="146"/>
    </row>
    <row r="217" spans="1:31" s="115" customFormat="1" x14ac:dyDescent="0.25">
      <c r="A217" s="123"/>
      <c r="B217" s="123"/>
      <c r="C217" s="125"/>
      <c r="D217" s="123"/>
      <c r="E217" s="131"/>
      <c r="F217" s="157"/>
      <c r="G217" s="157"/>
      <c r="H217" s="123"/>
      <c r="I217" s="136"/>
      <c r="J217" s="136"/>
      <c r="K217" s="136"/>
      <c r="L217" s="136"/>
      <c r="M217" s="136"/>
      <c r="N217" s="136"/>
      <c r="O217" s="136"/>
      <c r="P217" s="136"/>
      <c r="Q217" s="136"/>
      <c r="R217" s="136"/>
      <c r="S217" s="136"/>
      <c r="T217" s="136"/>
      <c r="U217" s="136"/>
      <c r="V217" s="136"/>
      <c r="W217" s="140" t="e">
        <f t="shared" si="33"/>
        <v>#DIV/0!</v>
      </c>
      <c r="X217" s="138">
        <f t="shared" si="34"/>
        <v>0</v>
      </c>
      <c r="Y217" s="136">
        <f t="shared" si="28"/>
        <v>0</v>
      </c>
      <c r="Z217" s="161">
        <f t="shared" ca="1" si="32"/>
        <v>-42551</v>
      </c>
      <c r="AA217" s="150"/>
      <c r="AB217" s="186">
        <f t="shared" si="29"/>
        <v>0</v>
      </c>
      <c r="AC217" s="187">
        <f t="shared" si="30"/>
        <v>0</v>
      </c>
      <c r="AD217" s="186">
        <f t="shared" si="31"/>
        <v>0</v>
      </c>
      <c r="AE217" s="146"/>
    </row>
    <row r="218" spans="1:31" s="115" customFormat="1" x14ac:dyDescent="0.25">
      <c r="A218" s="123"/>
      <c r="B218" s="123"/>
      <c r="C218" s="123"/>
      <c r="D218" s="123"/>
      <c r="E218" s="131"/>
      <c r="F218" s="157"/>
      <c r="G218" s="157"/>
      <c r="H218" s="123"/>
      <c r="I218" s="136"/>
      <c r="J218" s="136"/>
      <c r="K218" s="136"/>
      <c r="L218" s="138"/>
      <c r="M218" s="138"/>
      <c r="N218" s="136"/>
      <c r="O218" s="136"/>
      <c r="P218" s="136"/>
      <c r="Q218" s="136"/>
      <c r="R218" s="136"/>
      <c r="S218" s="136"/>
      <c r="T218" s="136"/>
      <c r="U218" s="136"/>
      <c r="V218" s="136"/>
      <c r="W218" s="140" t="e">
        <f t="shared" si="33"/>
        <v>#DIV/0!</v>
      </c>
      <c r="X218" s="138">
        <f t="shared" si="34"/>
        <v>0</v>
      </c>
      <c r="Y218" s="136">
        <f t="shared" si="28"/>
        <v>0</v>
      </c>
      <c r="Z218" s="161">
        <f t="shared" ca="1" si="32"/>
        <v>-42551</v>
      </c>
      <c r="AA218" s="150"/>
      <c r="AB218" s="186">
        <f t="shared" si="29"/>
        <v>0</v>
      </c>
      <c r="AC218" s="187">
        <f t="shared" si="30"/>
        <v>0</v>
      </c>
      <c r="AD218" s="186">
        <f t="shared" si="31"/>
        <v>0</v>
      </c>
      <c r="AE218" s="146"/>
    </row>
    <row r="219" spans="1:31" s="115" customFormat="1" x14ac:dyDescent="0.25">
      <c r="A219" s="123"/>
      <c r="B219" s="123"/>
      <c r="C219" s="123"/>
      <c r="D219" s="123"/>
      <c r="E219" s="131"/>
      <c r="F219" s="157"/>
      <c r="G219" s="157"/>
      <c r="H219" s="123"/>
      <c r="I219" s="136"/>
      <c r="J219" s="136"/>
      <c r="K219" s="136"/>
      <c r="L219" s="136"/>
      <c r="M219" s="136"/>
      <c r="N219" s="136"/>
      <c r="O219" s="136"/>
      <c r="P219" s="136"/>
      <c r="Q219" s="136"/>
      <c r="R219" s="136"/>
      <c r="S219" s="136"/>
      <c r="T219" s="136"/>
      <c r="U219" s="136"/>
      <c r="V219" s="136"/>
      <c r="W219" s="140" t="e">
        <f t="shared" si="33"/>
        <v>#DIV/0!</v>
      </c>
      <c r="X219" s="138">
        <f t="shared" si="34"/>
        <v>0</v>
      </c>
      <c r="Y219" s="136">
        <f t="shared" si="28"/>
        <v>0</v>
      </c>
      <c r="Z219" s="161">
        <f t="shared" ca="1" si="32"/>
        <v>-42551</v>
      </c>
      <c r="AA219" s="150"/>
      <c r="AB219" s="186">
        <f t="shared" si="29"/>
        <v>0</v>
      </c>
      <c r="AC219" s="187">
        <f t="shared" si="30"/>
        <v>0</v>
      </c>
      <c r="AD219" s="186">
        <f t="shared" si="31"/>
        <v>0</v>
      </c>
      <c r="AE219" s="146"/>
    </row>
    <row r="220" spans="1:31" s="115" customFormat="1" x14ac:dyDescent="0.25">
      <c r="A220" s="123"/>
      <c r="B220" s="123"/>
      <c r="C220" s="123"/>
      <c r="D220" s="123"/>
      <c r="E220" s="131"/>
      <c r="F220" s="157"/>
      <c r="G220" s="157"/>
      <c r="H220" s="134"/>
      <c r="I220" s="136"/>
      <c r="J220" s="136"/>
      <c r="K220" s="136"/>
      <c r="L220" s="136"/>
      <c r="M220" s="136"/>
      <c r="N220" s="136"/>
      <c r="O220" s="136"/>
      <c r="P220" s="136"/>
      <c r="Q220" s="136"/>
      <c r="R220" s="136"/>
      <c r="S220" s="136"/>
      <c r="T220" s="136"/>
      <c r="U220" s="136"/>
      <c r="V220" s="136"/>
      <c r="W220" s="140" t="e">
        <f t="shared" si="33"/>
        <v>#DIV/0!</v>
      </c>
      <c r="X220" s="138">
        <f t="shared" si="34"/>
        <v>0</v>
      </c>
      <c r="Y220" s="136">
        <f t="shared" si="28"/>
        <v>0</v>
      </c>
      <c r="Z220" s="161">
        <f t="shared" ca="1" si="32"/>
        <v>-42551</v>
      </c>
      <c r="AA220" s="150"/>
      <c r="AB220" s="186">
        <f t="shared" si="29"/>
        <v>0</v>
      </c>
      <c r="AC220" s="187">
        <f t="shared" si="30"/>
        <v>0</v>
      </c>
      <c r="AD220" s="186">
        <f t="shared" si="31"/>
        <v>0</v>
      </c>
      <c r="AE220" s="146"/>
    </row>
    <row r="221" spans="1:31" s="115" customFormat="1" x14ac:dyDescent="0.25">
      <c r="A221" s="123"/>
      <c r="B221" s="123"/>
      <c r="C221" s="125"/>
      <c r="D221" s="123"/>
      <c r="E221" s="131"/>
      <c r="F221" s="157"/>
      <c r="G221" s="157"/>
      <c r="H221" s="123"/>
      <c r="I221" s="136"/>
      <c r="J221" s="136"/>
      <c r="K221" s="136"/>
      <c r="L221" s="136"/>
      <c r="M221" s="136"/>
      <c r="N221" s="136"/>
      <c r="O221" s="136"/>
      <c r="P221" s="136"/>
      <c r="Q221" s="136"/>
      <c r="R221" s="136"/>
      <c r="S221" s="136"/>
      <c r="T221" s="136"/>
      <c r="U221" s="136"/>
      <c r="V221" s="136"/>
      <c r="W221" s="140" t="e">
        <f t="shared" si="33"/>
        <v>#DIV/0!</v>
      </c>
      <c r="X221" s="138">
        <f t="shared" si="34"/>
        <v>0</v>
      </c>
      <c r="Y221" s="136">
        <f t="shared" si="28"/>
        <v>0</v>
      </c>
      <c r="Z221" s="161">
        <f t="shared" ca="1" si="32"/>
        <v>-42551</v>
      </c>
      <c r="AA221" s="150"/>
      <c r="AB221" s="186">
        <f t="shared" si="29"/>
        <v>0</v>
      </c>
      <c r="AC221" s="187">
        <f t="shared" si="30"/>
        <v>0</v>
      </c>
      <c r="AD221" s="186">
        <f t="shared" si="31"/>
        <v>0</v>
      </c>
      <c r="AE221" s="146"/>
    </row>
    <row r="222" spans="1:31" s="115" customFormat="1" x14ac:dyDescent="0.25">
      <c r="A222" s="123"/>
      <c r="B222" s="123"/>
      <c r="C222" s="123"/>
      <c r="D222" s="123"/>
      <c r="E222" s="131"/>
      <c r="F222" s="157"/>
      <c r="G222" s="157"/>
      <c r="H222" s="123"/>
      <c r="I222" s="136"/>
      <c r="J222" s="136"/>
      <c r="K222" s="136"/>
      <c r="L222" s="138"/>
      <c r="M222" s="138"/>
      <c r="N222" s="136"/>
      <c r="O222" s="136"/>
      <c r="P222" s="136"/>
      <c r="Q222" s="136"/>
      <c r="R222" s="136"/>
      <c r="S222" s="136"/>
      <c r="T222" s="136"/>
      <c r="U222" s="136"/>
      <c r="V222" s="136"/>
      <c r="W222" s="140" t="e">
        <f t="shared" si="33"/>
        <v>#DIV/0!</v>
      </c>
      <c r="X222" s="138">
        <f t="shared" si="34"/>
        <v>0</v>
      </c>
      <c r="Y222" s="136">
        <f t="shared" si="28"/>
        <v>0</v>
      </c>
      <c r="Z222" s="161">
        <f t="shared" ca="1" si="32"/>
        <v>-42551</v>
      </c>
      <c r="AA222" s="150"/>
      <c r="AB222" s="186">
        <f t="shared" si="29"/>
        <v>0</v>
      </c>
      <c r="AC222" s="187">
        <f t="shared" si="30"/>
        <v>0</v>
      </c>
      <c r="AD222" s="186">
        <f t="shared" si="31"/>
        <v>0</v>
      </c>
      <c r="AE222" s="146"/>
    </row>
    <row r="223" spans="1:31" s="115" customFormat="1" x14ac:dyDescent="0.25">
      <c r="A223" s="123"/>
      <c r="B223" s="123"/>
      <c r="C223" s="123"/>
      <c r="D223" s="123"/>
      <c r="E223" s="131"/>
      <c r="F223" s="157"/>
      <c r="G223" s="157"/>
      <c r="H223" s="123"/>
      <c r="I223" s="136"/>
      <c r="J223" s="136"/>
      <c r="K223" s="136"/>
      <c r="L223" s="136"/>
      <c r="M223" s="136"/>
      <c r="N223" s="136"/>
      <c r="O223" s="136"/>
      <c r="P223" s="136"/>
      <c r="Q223" s="136"/>
      <c r="R223" s="136"/>
      <c r="S223" s="136"/>
      <c r="T223" s="136"/>
      <c r="U223" s="136"/>
      <c r="V223" s="136"/>
      <c r="W223" s="140" t="e">
        <f t="shared" si="33"/>
        <v>#DIV/0!</v>
      </c>
      <c r="X223" s="138">
        <f t="shared" si="34"/>
        <v>0</v>
      </c>
      <c r="Y223" s="136">
        <f t="shared" si="28"/>
        <v>0</v>
      </c>
      <c r="Z223" s="161">
        <f t="shared" ca="1" si="32"/>
        <v>-42551</v>
      </c>
      <c r="AA223" s="150"/>
      <c r="AB223" s="186">
        <f t="shared" si="29"/>
        <v>0</v>
      </c>
      <c r="AC223" s="187">
        <f t="shared" si="30"/>
        <v>0</v>
      </c>
      <c r="AD223" s="186">
        <f t="shared" si="31"/>
        <v>0</v>
      </c>
      <c r="AE223" s="146"/>
    </row>
    <row r="224" spans="1:31" s="115" customFormat="1" x14ac:dyDescent="0.25">
      <c r="A224" s="123"/>
      <c r="B224" s="123"/>
      <c r="C224" s="123"/>
      <c r="D224" s="123"/>
      <c r="E224" s="131"/>
      <c r="F224" s="157"/>
      <c r="G224" s="157"/>
      <c r="H224" s="134"/>
      <c r="I224" s="136"/>
      <c r="J224" s="136"/>
      <c r="K224" s="136"/>
      <c r="L224" s="136"/>
      <c r="M224" s="136"/>
      <c r="N224" s="136"/>
      <c r="O224" s="136"/>
      <c r="P224" s="136"/>
      <c r="Q224" s="136"/>
      <c r="R224" s="136"/>
      <c r="S224" s="136"/>
      <c r="T224" s="136"/>
      <c r="U224" s="136"/>
      <c r="V224" s="136"/>
      <c r="W224" s="140" t="e">
        <f t="shared" si="33"/>
        <v>#DIV/0!</v>
      </c>
      <c r="X224" s="138">
        <f t="shared" si="34"/>
        <v>0</v>
      </c>
      <c r="Y224" s="136">
        <f t="shared" si="28"/>
        <v>0</v>
      </c>
      <c r="Z224" s="161">
        <f t="shared" ca="1" si="32"/>
        <v>-42551</v>
      </c>
      <c r="AA224" s="150"/>
      <c r="AB224" s="186">
        <f t="shared" si="29"/>
        <v>0</v>
      </c>
      <c r="AC224" s="187">
        <f t="shared" si="30"/>
        <v>0</v>
      </c>
      <c r="AD224" s="186">
        <f t="shared" si="31"/>
        <v>0</v>
      </c>
      <c r="AE224" s="146"/>
    </row>
    <row r="225" spans="1:31" s="115" customFormat="1" x14ac:dyDescent="0.25">
      <c r="A225" s="123"/>
      <c r="B225" s="123"/>
      <c r="C225" s="125"/>
      <c r="D225" s="123"/>
      <c r="E225" s="131"/>
      <c r="F225" s="157"/>
      <c r="G225" s="157"/>
      <c r="H225" s="123"/>
      <c r="I225" s="136"/>
      <c r="J225" s="136"/>
      <c r="K225" s="136"/>
      <c r="L225" s="136"/>
      <c r="M225" s="136"/>
      <c r="N225" s="136"/>
      <c r="O225" s="136"/>
      <c r="P225" s="136"/>
      <c r="Q225" s="136"/>
      <c r="R225" s="136"/>
      <c r="S225" s="136"/>
      <c r="T225" s="136"/>
      <c r="U225" s="136"/>
      <c r="V225" s="136"/>
      <c r="W225" s="140" t="e">
        <f t="shared" si="33"/>
        <v>#DIV/0!</v>
      </c>
      <c r="X225" s="138">
        <f t="shared" si="34"/>
        <v>0</v>
      </c>
      <c r="Y225" s="136">
        <f t="shared" si="28"/>
        <v>0</v>
      </c>
      <c r="Z225" s="161">
        <f t="shared" ca="1" si="32"/>
        <v>-42551</v>
      </c>
      <c r="AA225" s="150"/>
      <c r="AB225" s="186">
        <f t="shared" si="29"/>
        <v>0</v>
      </c>
      <c r="AC225" s="187">
        <f t="shared" si="30"/>
        <v>0</v>
      </c>
      <c r="AD225" s="186">
        <f t="shared" si="31"/>
        <v>0</v>
      </c>
      <c r="AE225" s="146"/>
    </row>
    <row r="226" spans="1:31" s="115" customFormat="1" x14ac:dyDescent="0.25">
      <c r="A226" s="123"/>
      <c r="B226" s="123"/>
      <c r="C226" s="123"/>
      <c r="D226" s="123"/>
      <c r="E226" s="131"/>
      <c r="F226" s="157"/>
      <c r="G226" s="157"/>
      <c r="H226" s="123"/>
      <c r="I226" s="136"/>
      <c r="J226" s="136"/>
      <c r="K226" s="136"/>
      <c r="L226" s="138"/>
      <c r="M226" s="138"/>
      <c r="N226" s="136"/>
      <c r="O226" s="136"/>
      <c r="P226" s="136"/>
      <c r="Q226" s="136"/>
      <c r="R226" s="136"/>
      <c r="S226" s="136"/>
      <c r="T226" s="136"/>
      <c r="U226" s="136"/>
      <c r="V226" s="136"/>
      <c r="W226" s="140" t="e">
        <f t="shared" si="33"/>
        <v>#DIV/0!</v>
      </c>
      <c r="X226" s="138">
        <f t="shared" si="34"/>
        <v>0</v>
      </c>
      <c r="Y226" s="136">
        <f t="shared" si="28"/>
        <v>0</v>
      </c>
      <c r="Z226" s="161">
        <f t="shared" ca="1" si="32"/>
        <v>-42551</v>
      </c>
      <c r="AA226" s="150"/>
      <c r="AB226" s="186">
        <f t="shared" si="29"/>
        <v>0</v>
      </c>
      <c r="AC226" s="187">
        <f t="shared" si="30"/>
        <v>0</v>
      </c>
      <c r="AD226" s="186">
        <f t="shared" si="31"/>
        <v>0</v>
      </c>
      <c r="AE226" s="146"/>
    </row>
    <row r="227" spans="1:31" s="115" customFormat="1" x14ac:dyDescent="0.25">
      <c r="A227" s="123"/>
      <c r="B227" s="123"/>
      <c r="C227" s="123"/>
      <c r="D227" s="123"/>
      <c r="E227" s="131"/>
      <c r="F227" s="157"/>
      <c r="G227" s="157"/>
      <c r="H227" s="123"/>
      <c r="I227" s="136"/>
      <c r="J227" s="136"/>
      <c r="K227" s="136"/>
      <c r="L227" s="136"/>
      <c r="M227" s="136"/>
      <c r="N227" s="136"/>
      <c r="O227" s="136"/>
      <c r="P227" s="136"/>
      <c r="Q227" s="136"/>
      <c r="R227" s="136"/>
      <c r="S227" s="136"/>
      <c r="T227" s="136"/>
      <c r="U227" s="136"/>
      <c r="V227" s="136"/>
      <c r="W227" s="140" t="e">
        <f t="shared" si="33"/>
        <v>#DIV/0!</v>
      </c>
      <c r="X227" s="138">
        <f t="shared" si="34"/>
        <v>0</v>
      </c>
      <c r="Y227" s="136">
        <f t="shared" si="28"/>
        <v>0</v>
      </c>
      <c r="Z227" s="161">
        <f t="shared" ca="1" si="32"/>
        <v>-42551</v>
      </c>
      <c r="AA227" s="150"/>
      <c r="AB227" s="186">
        <f t="shared" si="29"/>
        <v>0</v>
      </c>
      <c r="AC227" s="187">
        <f t="shared" si="30"/>
        <v>0</v>
      </c>
      <c r="AD227" s="186">
        <f t="shared" si="31"/>
        <v>0</v>
      </c>
      <c r="AE227" s="146"/>
    </row>
    <row r="228" spans="1:31" s="115" customFormat="1" x14ac:dyDescent="0.25">
      <c r="A228" s="123"/>
      <c r="B228" s="123"/>
      <c r="C228" s="123"/>
      <c r="D228" s="123"/>
      <c r="E228" s="123"/>
      <c r="F228" s="157"/>
      <c r="G228" s="157"/>
      <c r="H228" s="123"/>
      <c r="I228" s="136"/>
      <c r="J228" s="136"/>
      <c r="K228" s="136"/>
      <c r="L228" s="136"/>
      <c r="M228" s="136"/>
      <c r="N228" s="136"/>
      <c r="O228" s="136"/>
      <c r="P228" s="136"/>
      <c r="Q228" s="136"/>
      <c r="R228" s="136"/>
      <c r="S228" s="136"/>
      <c r="T228" s="136"/>
      <c r="U228" s="136"/>
      <c r="V228" s="136"/>
      <c r="W228" s="140" t="e">
        <f t="shared" si="33"/>
        <v>#DIV/0!</v>
      </c>
      <c r="X228" s="136">
        <f t="shared" si="34"/>
        <v>0</v>
      </c>
      <c r="Y228" s="136">
        <f t="shared" si="28"/>
        <v>0</v>
      </c>
      <c r="Z228" s="161">
        <f t="shared" ca="1" si="32"/>
        <v>-42551</v>
      </c>
      <c r="AA228" s="151"/>
      <c r="AB228" s="186">
        <f t="shared" si="29"/>
        <v>0</v>
      </c>
      <c r="AC228" s="187">
        <f t="shared" si="30"/>
        <v>0</v>
      </c>
      <c r="AD228" s="186">
        <f t="shared" si="31"/>
        <v>0</v>
      </c>
      <c r="AE228" s="146"/>
    </row>
    <row r="229" spans="1:31" s="115" customFormat="1" x14ac:dyDescent="0.25">
      <c r="A229" s="123"/>
      <c r="B229" s="123"/>
      <c r="C229" s="125"/>
      <c r="D229" s="123"/>
      <c r="E229" s="131"/>
      <c r="F229" s="157"/>
      <c r="G229" s="157"/>
      <c r="H229" s="123"/>
      <c r="I229" s="136"/>
      <c r="J229" s="136"/>
      <c r="K229" s="136"/>
      <c r="L229" s="136"/>
      <c r="M229" s="136"/>
      <c r="N229" s="136"/>
      <c r="O229" s="136"/>
      <c r="P229" s="136"/>
      <c r="Q229" s="136"/>
      <c r="R229" s="136"/>
      <c r="S229" s="136"/>
      <c r="T229" s="136"/>
      <c r="U229" s="136"/>
      <c r="V229" s="136"/>
      <c r="W229" s="140" t="e">
        <f t="shared" si="33"/>
        <v>#DIV/0!</v>
      </c>
      <c r="X229" s="138">
        <f t="shared" si="34"/>
        <v>0</v>
      </c>
      <c r="Y229" s="136">
        <f t="shared" si="28"/>
        <v>0</v>
      </c>
      <c r="Z229" s="161">
        <f t="shared" ca="1" si="32"/>
        <v>-42551</v>
      </c>
      <c r="AA229" s="150"/>
      <c r="AB229" s="186">
        <f t="shared" si="29"/>
        <v>0</v>
      </c>
      <c r="AC229" s="187">
        <f t="shared" si="30"/>
        <v>0</v>
      </c>
      <c r="AD229" s="186">
        <f t="shared" si="31"/>
        <v>0</v>
      </c>
      <c r="AE229" s="146"/>
    </row>
    <row r="230" spans="1:31" s="115" customFormat="1" x14ac:dyDescent="0.25">
      <c r="A230" s="123"/>
      <c r="B230" s="123"/>
      <c r="C230" s="123"/>
      <c r="D230" s="123"/>
      <c r="E230" s="131"/>
      <c r="F230" s="157"/>
      <c r="G230" s="157"/>
      <c r="H230" s="123"/>
      <c r="I230" s="136"/>
      <c r="J230" s="136"/>
      <c r="K230" s="136"/>
      <c r="L230" s="138"/>
      <c r="M230" s="138"/>
      <c r="N230" s="136"/>
      <c r="O230" s="136"/>
      <c r="P230" s="136"/>
      <c r="Q230" s="136"/>
      <c r="R230" s="136"/>
      <c r="S230" s="136"/>
      <c r="T230" s="136"/>
      <c r="U230" s="136"/>
      <c r="V230" s="136"/>
      <c r="W230" s="140" t="e">
        <f t="shared" si="33"/>
        <v>#DIV/0!</v>
      </c>
      <c r="X230" s="138">
        <f t="shared" si="34"/>
        <v>0</v>
      </c>
      <c r="Y230" s="136">
        <f t="shared" si="28"/>
        <v>0</v>
      </c>
      <c r="Z230" s="161">
        <f t="shared" ca="1" si="32"/>
        <v>-42551</v>
      </c>
      <c r="AA230" s="150"/>
      <c r="AB230" s="186">
        <f t="shared" si="29"/>
        <v>0</v>
      </c>
      <c r="AC230" s="187">
        <f t="shared" si="30"/>
        <v>0</v>
      </c>
      <c r="AD230" s="186">
        <f t="shared" si="31"/>
        <v>0</v>
      </c>
      <c r="AE230" s="146"/>
    </row>
    <row r="231" spans="1:31" s="115" customFormat="1" x14ac:dyDescent="0.25">
      <c r="A231" s="123"/>
      <c r="B231" s="123"/>
      <c r="C231" s="123"/>
      <c r="D231" s="123"/>
      <c r="E231" s="131"/>
      <c r="F231" s="157"/>
      <c r="G231" s="157"/>
      <c r="H231" s="123"/>
      <c r="I231" s="136"/>
      <c r="J231" s="136"/>
      <c r="K231" s="136"/>
      <c r="L231" s="136"/>
      <c r="M231" s="136"/>
      <c r="N231" s="136"/>
      <c r="O231" s="136"/>
      <c r="P231" s="136"/>
      <c r="Q231" s="136"/>
      <c r="R231" s="136"/>
      <c r="S231" s="136"/>
      <c r="T231" s="136"/>
      <c r="U231" s="136"/>
      <c r="V231" s="136"/>
      <c r="W231" s="140" t="e">
        <f t="shared" si="33"/>
        <v>#DIV/0!</v>
      </c>
      <c r="X231" s="138">
        <f t="shared" si="34"/>
        <v>0</v>
      </c>
      <c r="Y231" s="136">
        <f t="shared" si="28"/>
        <v>0</v>
      </c>
      <c r="Z231" s="161">
        <f t="shared" ca="1" si="32"/>
        <v>-42551</v>
      </c>
      <c r="AA231" s="150"/>
      <c r="AB231" s="186">
        <f t="shared" si="29"/>
        <v>0</v>
      </c>
      <c r="AC231" s="187">
        <f t="shared" si="30"/>
        <v>0</v>
      </c>
      <c r="AD231" s="186">
        <f t="shared" si="31"/>
        <v>0</v>
      </c>
      <c r="AE231" s="146"/>
    </row>
    <row r="232" spans="1:31" s="115" customFormat="1" x14ac:dyDescent="0.25">
      <c r="A232" s="123"/>
      <c r="B232" s="123"/>
      <c r="C232" s="123"/>
      <c r="D232" s="123"/>
      <c r="E232" s="131"/>
      <c r="F232" s="157"/>
      <c r="G232" s="157"/>
      <c r="H232" s="134"/>
      <c r="I232" s="136"/>
      <c r="J232" s="136"/>
      <c r="K232" s="136"/>
      <c r="L232" s="136"/>
      <c r="M232" s="136"/>
      <c r="N232" s="136"/>
      <c r="O232" s="136"/>
      <c r="P232" s="136"/>
      <c r="Q232" s="136"/>
      <c r="R232" s="136"/>
      <c r="S232" s="136"/>
      <c r="T232" s="136"/>
      <c r="U232" s="136"/>
      <c r="V232" s="136"/>
      <c r="W232" s="140" t="e">
        <f t="shared" si="33"/>
        <v>#DIV/0!</v>
      </c>
      <c r="X232" s="138">
        <f t="shared" si="34"/>
        <v>0</v>
      </c>
      <c r="Y232" s="136">
        <f t="shared" si="28"/>
        <v>0</v>
      </c>
      <c r="Z232" s="161">
        <f t="shared" ca="1" si="32"/>
        <v>-42551</v>
      </c>
      <c r="AA232" s="150"/>
      <c r="AB232" s="186">
        <f t="shared" si="29"/>
        <v>0</v>
      </c>
      <c r="AC232" s="187">
        <f t="shared" si="30"/>
        <v>0</v>
      </c>
      <c r="AD232" s="186">
        <f t="shared" si="31"/>
        <v>0</v>
      </c>
      <c r="AE232" s="146"/>
    </row>
    <row r="233" spans="1:31" s="115" customFormat="1" x14ac:dyDescent="0.25">
      <c r="A233" s="123"/>
      <c r="B233" s="123"/>
      <c r="C233" s="125"/>
      <c r="D233" s="123"/>
      <c r="E233" s="131"/>
      <c r="F233" s="157"/>
      <c r="G233" s="157"/>
      <c r="H233" s="123"/>
      <c r="I233" s="136"/>
      <c r="J233" s="136"/>
      <c r="K233" s="136"/>
      <c r="L233" s="136"/>
      <c r="M233" s="136"/>
      <c r="N233" s="136"/>
      <c r="O233" s="136"/>
      <c r="P233" s="136"/>
      <c r="Q233" s="136"/>
      <c r="R233" s="136"/>
      <c r="S233" s="136"/>
      <c r="T233" s="136"/>
      <c r="U233" s="136"/>
      <c r="V233" s="136"/>
      <c r="W233" s="140" t="e">
        <f t="shared" si="33"/>
        <v>#DIV/0!</v>
      </c>
      <c r="X233" s="138">
        <f t="shared" si="34"/>
        <v>0</v>
      </c>
      <c r="Y233" s="136">
        <f t="shared" si="28"/>
        <v>0</v>
      </c>
      <c r="Z233" s="161">
        <f t="shared" ca="1" si="32"/>
        <v>-42551</v>
      </c>
      <c r="AA233" s="150"/>
      <c r="AB233" s="186">
        <f t="shared" si="29"/>
        <v>0</v>
      </c>
      <c r="AC233" s="187">
        <f t="shared" si="30"/>
        <v>0</v>
      </c>
      <c r="AD233" s="186">
        <f t="shared" si="31"/>
        <v>0</v>
      </c>
      <c r="AE233" s="146"/>
    </row>
    <row r="234" spans="1:31" s="115" customFormat="1" x14ac:dyDescent="0.25">
      <c r="A234" s="123"/>
      <c r="B234" s="123"/>
      <c r="C234" s="123"/>
      <c r="D234" s="123"/>
      <c r="E234" s="131"/>
      <c r="F234" s="157"/>
      <c r="G234" s="157"/>
      <c r="H234" s="123"/>
      <c r="I234" s="136"/>
      <c r="J234" s="136"/>
      <c r="K234" s="136"/>
      <c r="L234" s="138"/>
      <c r="M234" s="138"/>
      <c r="N234" s="136"/>
      <c r="O234" s="136"/>
      <c r="P234" s="136"/>
      <c r="Q234" s="136"/>
      <c r="R234" s="136"/>
      <c r="S234" s="136"/>
      <c r="T234" s="136"/>
      <c r="U234" s="136"/>
      <c r="V234" s="136"/>
      <c r="W234" s="140" t="e">
        <f t="shared" si="33"/>
        <v>#DIV/0!</v>
      </c>
      <c r="X234" s="138">
        <f t="shared" si="34"/>
        <v>0</v>
      </c>
      <c r="Y234" s="136">
        <f t="shared" si="28"/>
        <v>0</v>
      </c>
      <c r="Z234" s="161">
        <f t="shared" ca="1" si="32"/>
        <v>-42551</v>
      </c>
      <c r="AA234" s="150"/>
      <c r="AB234" s="186">
        <f t="shared" si="29"/>
        <v>0</v>
      </c>
      <c r="AC234" s="187">
        <f t="shared" si="30"/>
        <v>0</v>
      </c>
      <c r="AD234" s="186">
        <f t="shared" si="31"/>
        <v>0</v>
      </c>
      <c r="AE234" s="146"/>
    </row>
    <row r="235" spans="1:31" s="115" customFormat="1" x14ac:dyDescent="0.25">
      <c r="A235" s="123"/>
      <c r="B235" s="123"/>
      <c r="C235" s="123"/>
      <c r="D235" s="123"/>
      <c r="E235" s="131"/>
      <c r="F235" s="157"/>
      <c r="G235" s="157"/>
      <c r="H235" s="123"/>
      <c r="I235" s="136"/>
      <c r="J235" s="136"/>
      <c r="K235" s="136"/>
      <c r="L235" s="136"/>
      <c r="M235" s="136"/>
      <c r="N235" s="136"/>
      <c r="O235" s="136"/>
      <c r="P235" s="136"/>
      <c r="Q235" s="136"/>
      <c r="R235" s="136"/>
      <c r="S235" s="136"/>
      <c r="T235" s="136"/>
      <c r="U235" s="136"/>
      <c r="V235" s="136"/>
      <c r="W235" s="140" t="e">
        <f t="shared" si="33"/>
        <v>#DIV/0!</v>
      </c>
      <c r="X235" s="138">
        <f t="shared" si="34"/>
        <v>0</v>
      </c>
      <c r="Y235" s="136">
        <f t="shared" si="28"/>
        <v>0</v>
      </c>
      <c r="Z235" s="161">
        <f t="shared" ca="1" si="32"/>
        <v>-42551</v>
      </c>
      <c r="AA235" s="150"/>
      <c r="AB235" s="186">
        <f t="shared" si="29"/>
        <v>0</v>
      </c>
      <c r="AC235" s="187">
        <f t="shared" si="30"/>
        <v>0</v>
      </c>
      <c r="AD235" s="186">
        <f t="shared" si="31"/>
        <v>0</v>
      </c>
      <c r="AE235" s="146"/>
    </row>
    <row r="236" spans="1:31" s="115" customFormat="1" x14ac:dyDescent="0.25">
      <c r="A236" s="123"/>
      <c r="B236" s="123"/>
      <c r="C236" s="123"/>
      <c r="D236" s="123"/>
      <c r="E236" s="131"/>
      <c r="F236" s="157"/>
      <c r="G236" s="157"/>
      <c r="H236" s="134"/>
      <c r="I236" s="136"/>
      <c r="J236" s="136"/>
      <c r="K236" s="136"/>
      <c r="L236" s="136"/>
      <c r="M236" s="136"/>
      <c r="N236" s="136"/>
      <c r="O236" s="136"/>
      <c r="P236" s="136"/>
      <c r="Q236" s="136"/>
      <c r="R236" s="136"/>
      <c r="S236" s="136"/>
      <c r="T236" s="136"/>
      <c r="U236" s="136"/>
      <c r="V236" s="136"/>
      <c r="W236" s="140" t="e">
        <f t="shared" si="33"/>
        <v>#DIV/0!</v>
      </c>
      <c r="X236" s="138">
        <f t="shared" si="34"/>
        <v>0</v>
      </c>
      <c r="Y236" s="136">
        <f t="shared" si="28"/>
        <v>0</v>
      </c>
      <c r="Z236" s="161">
        <f t="shared" ca="1" si="32"/>
        <v>-42551</v>
      </c>
      <c r="AA236" s="150"/>
      <c r="AB236" s="186">
        <f t="shared" si="29"/>
        <v>0</v>
      </c>
      <c r="AC236" s="187">
        <f t="shared" si="30"/>
        <v>0</v>
      </c>
      <c r="AD236" s="186">
        <f t="shared" si="31"/>
        <v>0</v>
      </c>
      <c r="AE236" s="146"/>
    </row>
    <row r="237" spans="1:31" s="115" customFormat="1" x14ac:dyDescent="0.25">
      <c r="A237" s="123"/>
      <c r="B237" s="123"/>
      <c r="C237" s="125"/>
      <c r="D237" s="123"/>
      <c r="E237" s="131"/>
      <c r="F237" s="157"/>
      <c r="G237" s="157"/>
      <c r="H237" s="123"/>
      <c r="I237" s="136"/>
      <c r="J237" s="136"/>
      <c r="K237" s="136"/>
      <c r="L237" s="136"/>
      <c r="M237" s="136"/>
      <c r="N237" s="136"/>
      <c r="O237" s="136"/>
      <c r="P237" s="136"/>
      <c r="Q237" s="136"/>
      <c r="R237" s="136"/>
      <c r="S237" s="136"/>
      <c r="T237" s="136"/>
      <c r="U237" s="136"/>
      <c r="V237" s="136"/>
      <c r="W237" s="140" t="e">
        <f t="shared" si="33"/>
        <v>#DIV/0!</v>
      </c>
      <c r="X237" s="138">
        <f t="shared" si="34"/>
        <v>0</v>
      </c>
      <c r="Y237" s="136">
        <f t="shared" si="28"/>
        <v>0</v>
      </c>
      <c r="Z237" s="161">
        <f t="shared" ca="1" si="32"/>
        <v>-42551</v>
      </c>
      <c r="AA237" s="150"/>
      <c r="AB237" s="186">
        <f t="shared" si="29"/>
        <v>0</v>
      </c>
      <c r="AC237" s="187">
        <f t="shared" si="30"/>
        <v>0</v>
      </c>
      <c r="AD237" s="186">
        <f t="shared" si="31"/>
        <v>0</v>
      </c>
      <c r="AE237" s="146"/>
    </row>
    <row r="238" spans="1:31" s="115" customFormat="1" x14ac:dyDescent="0.25">
      <c r="A238" s="123"/>
      <c r="B238" s="123"/>
      <c r="C238" s="123"/>
      <c r="D238" s="123"/>
      <c r="E238" s="131"/>
      <c r="F238" s="157"/>
      <c r="G238" s="157"/>
      <c r="H238" s="123"/>
      <c r="I238" s="136"/>
      <c r="J238" s="136"/>
      <c r="K238" s="136"/>
      <c r="L238" s="138"/>
      <c r="M238" s="138"/>
      <c r="N238" s="136"/>
      <c r="O238" s="136"/>
      <c r="P238" s="136"/>
      <c r="Q238" s="136"/>
      <c r="R238" s="136"/>
      <c r="S238" s="136"/>
      <c r="T238" s="136"/>
      <c r="U238" s="136"/>
      <c r="V238" s="136"/>
      <c r="W238" s="140" t="e">
        <f t="shared" si="33"/>
        <v>#DIV/0!</v>
      </c>
      <c r="X238" s="138">
        <f t="shared" si="34"/>
        <v>0</v>
      </c>
      <c r="Y238" s="136">
        <f t="shared" si="28"/>
        <v>0</v>
      </c>
      <c r="Z238" s="161">
        <f t="shared" ca="1" si="32"/>
        <v>-42551</v>
      </c>
      <c r="AA238" s="150"/>
      <c r="AB238" s="186">
        <f t="shared" si="29"/>
        <v>0</v>
      </c>
      <c r="AC238" s="187">
        <f t="shared" si="30"/>
        <v>0</v>
      </c>
      <c r="AD238" s="186">
        <f t="shared" si="31"/>
        <v>0</v>
      </c>
      <c r="AE238" s="146"/>
    </row>
    <row r="239" spans="1:31" s="115" customFormat="1" x14ac:dyDescent="0.25">
      <c r="A239" s="123"/>
      <c r="B239" s="123"/>
      <c r="C239" s="123"/>
      <c r="D239" s="123"/>
      <c r="E239" s="131"/>
      <c r="F239" s="157"/>
      <c r="G239" s="157"/>
      <c r="H239" s="123"/>
      <c r="I239" s="136"/>
      <c r="J239" s="136"/>
      <c r="K239" s="136"/>
      <c r="L239" s="136"/>
      <c r="M239" s="136"/>
      <c r="N239" s="136"/>
      <c r="O239" s="136"/>
      <c r="P239" s="136"/>
      <c r="Q239" s="136"/>
      <c r="R239" s="136"/>
      <c r="S239" s="136"/>
      <c r="T239" s="136"/>
      <c r="U239" s="136"/>
      <c r="V239" s="136"/>
      <c r="W239" s="140" t="e">
        <f t="shared" si="33"/>
        <v>#DIV/0!</v>
      </c>
      <c r="X239" s="138">
        <f t="shared" si="34"/>
        <v>0</v>
      </c>
      <c r="Y239" s="136">
        <f t="shared" si="28"/>
        <v>0</v>
      </c>
      <c r="Z239" s="161">
        <f t="shared" ca="1" si="32"/>
        <v>-42551</v>
      </c>
      <c r="AA239" s="150"/>
      <c r="AB239" s="186">
        <f t="shared" si="29"/>
        <v>0</v>
      </c>
      <c r="AC239" s="187">
        <f t="shared" si="30"/>
        <v>0</v>
      </c>
      <c r="AD239" s="186">
        <f t="shared" si="31"/>
        <v>0</v>
      </c>
      <c r="AE239" s="146"/>
    </row>
    <row r="240" spans="1:31" s="115" customFormat="1" x14ac:dyDescent="0.25">
      <c r="A240" s="123"/>
      <c r="B240" s="123"/>
      <c r="C240" s="123"/>
      <c r="D240" s="123"/>
      <c r="E240" s="131"/>
      <c r="F240" s="157"/>
      <c r="G240" s="157"/>
      <c r="H240" s="134"/>
      <c r="I240" s="136"/>
      <c r="J240" s="136"/>
      <c r="K240" s="136"/>
      <c r="L240" s="136"/>
      <c r="M240" s="136"/>
      <c r="N240" s="136"/>
      <c r="O240" s="136"/>
      <c r="P240" s="136"/>
      <c r="Q240" s="136"/>
      <c r="R240" s="136"/>
      <c r="S240" s="136"/>
      <c r="T240" s="136"/>
      <c r="U240" s="136"/>
      <c r="V240" s="136"/>
      <c r="W240" s="140" t="e">
        <f t="shared" si="33"/>
        <v>#DIV/0!</v>
      </c>
      <c r="X240" s="138">
        <f t="shared" si="34"/>
        <v>0</v>
      </c>
      <c r="Y240" s="136">
        <f t="shared" si="28"/>
        <v>0</v>
      </c>
      <c r="Z240" s="161">
        <f t="shared" ca="1" si="32"/>
        <v>-42551</v>
      </c>
      <c r="AA240" s="150"/>
      <c r="AB240" s="186">
        <f t="shared" si="29"/>
        <v>0</v>
      </c>
      <c r="AC240" s="187">
        <f t="shared" si="30"/>
        <v>0</v>
      </c>
      <c r="AD240" s="186">
        <f t="shared" si="31"/>
        <v>0</v>
      </c>
      <c r="AE240" s="146"/>
    </row>
    <row r="241" spans="1:31" s="115" customFormat="1" x14ac:dyDescent="0.25">
      <c r="A241" s="123"/>
      <c r="B241" s="123"/>
      <c r="C241" s="125"/>
      <c r="D241" s="123"/>
      <c r="E241" s="131"/>
      <c r="F241" s="157"/>
      <c r="G241" s="157"/>
      <c r="H241" s="123"/>
      <c r="I241" s="136"/>
      <c r="J241" s="136"/>
      <c r="K241" s="136"/>
      <c r="L241" s="136"/>
      <c r="M241" s="136"/>
      <c r="N241" s="136"/>
      <c r="O241" s="136"/>
      <c r="P241" s="136"/>
      <c r="Q241" s="136"/>
      <c r="R241" s="136"/>
      <c r="S241" s="136"/>
      <c r="T241" s="136"/>
      <c r="U241" s="136"/>
      <c r="V241" s="136"/>
      <c r="W241" s="140" t="e">
        <f t="shared" si="33"/>
        <v>#DIV/0!</v>
      </c>
      <c r="X241" s="138">
        <f t="shared" si="34"/>
        <v>0</v>
      </c>
      <c r="Y241" s="136">
        <f t="shared" si="28"/>
        <v>0</v>
      </c>
      <c r="Z241" s="161">
        <f t="shared" ca="1" si="32"/>
        <v>-42551</v>
      </c>
      <c r="AA241" s="150"/>
      <c r="AB241" s="186">
        <f t="shared" si="29"/>
        <v>0</v>
      </c>
      <c r="AC241" s="187">
        <f t="shared" si="30"/>
        <v>0</v>
      </c>
      <c r="AD241" s="186">
        <f t="shared" si="31"/>
        <v>0</v>
      </c>
      <c r="AE241" s="146"/>
    </row>
    <row r="242" spans="1:31" s="115" customFormat="1" x14ac:dyDescent="0.25">
      <c r="A242" s="123"/>
      <c r="B242" s="123"/>
      <c r="C242" s="123"/>
      <c r="D242" s="123"/>
      <c r="E242" s="131"/>
      <c r="F242" s="157"/>
      <c r="G242" s="157"/>
      <c r="H242" s="123"/>
      <c r="I242" s="136"/>
      <c r="J242" s="136"/>
      <c r="K242" s="136"/>
      <c r="L242" s="138"/>
      <c r="M242" s="138"/>
      <c r="N242" s="136"/>
      <c r="O242" s="136"/>
      <c r="P242" s="136"/>
      <c r="Q242" s="136"/>
      <c r="R242" s="136"/>
      <c r="S242" s="136"/>
      <c r="T242" s="136"/>
      <c r="U242" s="136"/>
      <c r="V242" s="136"/>
      <c r="W242" s="140" t="e">
        <f t="shared" si="33"/>
        <v>#DIV/0!</v>
      </c>
      <c r="X242" s="138">
        <f t="shared" si="34"/>
        <v>0</v>
      </c>
      <c r="Y242" s="136">
        <f t="shared" si="28"/>
        <v>0</v>
      </c>
      <c r="Z242" s="161">
        <f t="shared" ca="1" si="32"/>
        <v>-42551</v>
      </c>
      <c r="AA242" s="150"/>
      <c r="AB242" s="186">
        <f t="shared" si="29"/>
        <v>0</v>
      </c>
      <c r="AC242" s="187">
        <f t="shared" si="30"/>
        <v>0</v>
      </c>
      <c r="AD242" s="186">
        <f t="shared" si="31"/>
        <v>0</v>
      </c>
      <c r="AE242" s="146"/>
    </row>
    <row r="243" spans="1:31" s="115" customFormat="1" x14ac:dyDescent="0.25">
      <c r="A243" s="123"/>
      <c r="B243" s="123"/>
      <c r="C243" s="123"/>
      <c r="D243" s="123"/>
      <c r="E243" s="131"/>
      <c r="F243" s="157"/>
      <c r="G243" s="157"/>
      <c r="H243" s="123"/>
      <c r="I243" s="136"/>
      <c r="J243" s="136"/>
      <c r="K243" s="136"/>
      <c r="L243" s="136"/>
      <c r="M243" s="136"/>
      <c r="N243" s="136"/>
      <c r="O243" s="136"/>
      <c r="P243" s="136"/>
      <c r="Q243" s="136"/>
      <c r="R243" s="136"/>
      <c r="S243" s="136"/>
      <c r="T243" s="136"/>
      <c r="U243" s="136"/>
      <c r="V243" s="136"/>
      <c r="W243" s="140" t="e">
        <f t="shared" si="33"/>
        <v>#DIV/0!</v>
      </c>
      <c r="X243" s="138">
        <f t="shared" si="34"/>
        <v>0</v>
      </c>
      <c r="Y243" s="136">
        <f t="shared" si="28"/>
        <v>0</v>
      </c>
      <c r="Z243" s="161">
        <f t="shared" ca="1" si="32"/>
        <v>-42551</v>
      </c>
      <c r="AA243" s="150"/>
      <c r="AB243" s="186">
        <f t="shared" si="29"/>
        <v>0</v>
      </c>
      <c r="AC243" s="187">
        <f t="shared" si="30"/>
        <v>0</v>
      </c>
      <c r="AD243" s="186">
        <f t="shared" si="31"/>
        <v>0</v>
      </c>
      <c r="AE243" s="146"/>
    </row>
    <row r="244" spans="1:31" s="115" customFormat="1" x14ac:dyDescent="0.25">
      <c r="A244" s="123"/>
      <c r="B244" s="123"/>
      <c r="C244" s="123"/>
      <c r="D244" s="123"/>
      <c r="E244" s="131"/>
      <c r="F244" s="157"/>
      <c r="G244" s="157"/>
      <c r="H244" s="134"/>
      <c r="I244" s="136"/>
      <c r="J244" s="136"/>
      <c r="K244" s="136"/>
      <c r="L244" s="136"/>
      <c r="M244" s="136"/>
      <c r="N244" s="136"/>
      <c r="O244" s="136"/>
      <c r="P244" s="136"/>
      <c r="Q244" s="136"/>
      <c r="R244" s="136"/>
      <c r="S244" s="136"/>
      <c r="T244" s="136"/>
      <c r="U244" s="136"/>
      <c r="V244" s="136"/>
      <c r="W244" s="140" t="e">
        <f t="shared" si="33"/>
        <v>#DIV/0!</v>
      </c>
      <c r="X244" s="138">
        <f t="shared" si="34"/>
        <v>0</v>
      </c>
      <c r="Y244" s="136">
        <f t="shared" si="28"/>
        <v>0</v>
      </c>
      <c r="Z244" s="161">
        <f t="shared" ca="1" si="32"/>
        <v>-42551</v>
      </c>
      <c r="AA244" s="150"/>
      <c r="AB244" s="186">
        <f t="shared" si="29"/>
        <v>0</v>
      </c>
      <c r="AC244" s="187">
        <f t="shared" si="30"/>
        <v>0</v>
      </c>
      <c r="AD244" s="186">
        <f t="shared" si="31"/>
        <v>0</v>
      </c>
      <c r="AE244" s="146"/>
    </row>
    <row r="245" spans="1:31" s="115" customFormat="1" x14ac:dyDescent="0.25">
      <c r="A245" s="123"/>
      <c r="B245" s="123"/>
      <c r="C245" s="125"/>
      <c r="D245" s="123"/>
      <c r="E245" s="131"/>
      <c r="F245" s="157"/>
      <c r="G245" s="157"/>
      <c r="H245" s="123"/>
      <c r="I245" s="136"/>
      <c r="J245" s="136"/>
      <c r="K245" s="136"/>
      <c r="L245" s="136"/>
      <c r="M245" s="136"/>
      <c r="N245" s="136"/>
      <c r="O245" s="136"/>
      <c r="P245" s="136"/>
      <c r="Q245" s="136"/>
      <c r="R245" s="136"/>
      <c r="S245" s="136"/>
      <c r="T245" s="136"/>
      <c r="U245" s="136"/>
      <c r="V245" s="136"/>
      <c r="W245" s="140" t="e">
        <f t="shared" si="33"/>
        <v>#DIV/0!</v>
      </c>
      <c r="X245" s="138">
        <f t="shared" si="34"/>
        <v>0</v>
      </c>
      <c r="Y245" s="136">
        <f t="shared" si="28"/>
        <v>0</v>
      </c>
      <c r="Z245" s="161">
        <f t="shared" ca="1" si="32"/>
        <v>-42551</v>
      </c>
      <c r="AA245" s="150"/>
      <c r="AB245" s="186">
        <f t="shared" si="29"/>
        <v>0</v>
      </c>
      <c r="AC245" s="187">
        <f t="shared" si="30"/>
        <v>0</v>
      </c>
      <c r="AD245" s="186">
        <f t="shared" si="31"/>
        <v>0</v>
      </c>
      <c r="AE245" s="146"/>
    </row>
    <row r="246" spans="1:31" s="115" customFormat="1" x14ac:dyDescent="0.25">
      <c r="A246" s="123"/>
      <c r="B246" s="123"/>
      <c r="C246" s="123"/>
      <c r="D246" s="123"/>
      <c r="E246" s="131"/>
      <c r="F246" s="157"/>
      <c r="G246" s="157"/>
      <c r="H246" s="123"/>
      <c r="I246" s="136"/>
      <c r="J246" s="136"/>
      <c r="K246" s="136"/>
      <c r="L246" s="138"/>
      <c r="M246" s="138"/>
      <c r="N246" s="136"/>
      <c r="O246" s="136"/>
      <c r="P246" s="136"/>
      <c r="Q246" s="136"/>
      <c r="R246" s="136"/>
      <c r="S246" s="136"/>
      <c r="T246" s="136"/>
      <c r="U246" s="136"/>
      <c r="V246" s="136"/>
      <c r="W246" s="140" t="e">
        <f t="shared" si="33"/>
        <v>#DIV/0!</v>
      </c>
      <c r="X246" s="138">
        <f t="shared" si="34"/>
        <v>0</v>
      </c>
      <c r="Y246" s="136">
        <f t="shared" si="28"/>
        <v>0</v>
      </c>
      <c r="Z246" s="161">
        <f t="shared" ca="1" si="32"/>
        <v>-42551</v>
      </c>
      <c r="AA246" s="150"/>
      <c r="AB246" s="186">
        <f t="shared" si="29"/>
        <v>0</v>
      </c>
      <c r="AC246" s="187">
        <f t="shared" si="30"/>
        <v>0</v>
      </c>
      <c r="AD246" s="186">
        <f t="shared" si="31"/>
        <v>0</v>
      </c>
      <c r="AE246" s="146"/>
    </row>
    <row r="247" spans="1:31" s="115" customFormat="1" x14ac:dyDescent="0.25">
      <c r="A247" s="123"/>
      <c r="B247" s="123"/>
      <c r="C247" s="123"/>
      <c r="D247" s="123"/>
      <c r="E247" s="131"/>
      <c r="F247" s="157"/>
      <c r="G247" s="157"/>
      <c r="H247" s="123"/>
      <c r="I247" s="136"/>
      <c r="J247" s="136"/>
      <c r="K247" s="136"/>
      <c r="L247" s="136"/>
      <c r="M247" s="136"/>
      <c r="N247" s="136"/>
      <c r="O247" s="136"/>
      <c r="P247" s="136"/>
      <c r="Q247" s="136"/>
      <c r="R247" s="136"/>
      <c r="S247" s="136"/>
      <c r="T247" s="136"/>
      <c r="U247" s="136"/>
      <c r="V247" s="136"/>
      <c r="W247" s="140" t="e">
        <f t="shared" si="33"/>
        <v>#DIV/0!</v>
      </c>
      <c r="X247" s="138">
        <f t="shared" si="34"/>
        <v>0</v>
      </c>
      <c r="Y247" s="136">
        <f t="shared" si="28"/>
        <v>0</v>
      </c>
      <c r="Z247" s="161">
        <f t="shared" ca="1" si="32"/>
        <v>-42551</v>
      </c>
      <c r="AA247" s="150"/>
      <c r="AB247" s="186">
        <f t="shared" si="29"/>
        <v>0</v>
      </c>
      <c r="AC247" s="187">
        <f t="shared" si="30"/>
        <v>0</v>
      </c>
      <c r="AD247" s="186">
        <f t="shared" si="31"/>
        <v>0</v>
      </c>
      <c r="AE247" s="146"/>
    </row>
    <row r="248" spans="1:31" s="115" customFormat="1" x14ac:dyDescent="0.25">
      <c r="A248" s="123"/>
      <c r="B248" s="123"/>
      <c r="C248" s="123"/>
      <c r="D248" s="123"/>
      <c r="E248" s="123"/>
      <c r="F248" s="157"/>
      <c r="G248" s="157"/>
      <c r="H248" s="123"/>
      <c r="I248" s="136"/>
      <c r="J248" s="136"/>
      <c r="K248" s="136"/>
      <c r="L248" s="136"/>
      <c r="M248" s="136"/>
      <c r="N248" s="136"/>
      <c r="O248" s="136"/>
      <c r="P248" s="136"/>
      <c r="Q248" s="136"/>
      <c r="R248" s="136"/>
      <c r="S248" s="136"/>
      <c r="T248" s="136"/>
      <c r="U248" s="136"/>
      <c r="V248" s="136"/>
      <c r="W248" s="140" t="e">
        <f t="shared" si="33"/>
        <v>#DIV/0!</v>
      </c>
      <c r="X248" s="136">
        <f t="shared" si="34"/>
        <v>0</v>
      </c>
      <c r="Y248" s="136">
        <f t="shared" si="28"/>
        <v>0</v>
      </c>
      <c r="Z248" s="161">
        <f t="shared" ca="1" si="32"/>
        <v>-42551</v>
      </c>
      <c r="AA248" s="151"/>
      <c r="AB248" s="186">
        <f t="shared" si="29"/>
        <v>0</v>
      </c>
      <c r="AC248" s="187">
        <f t="shared" si="30"/>
        <v>0</v>
      </c>
      <c r="AD248" s="186">
        <f t="shared" si="31"/>
        <v>0</v>
      </c>
      <c r="AE248" s="146"/>
    </row>
    <row r="249" spans="1:31" s="115" customFormat="1" x14ac:dyDescent="0.25">
      <c r="A249" s="123"/>
      <c r="B249" s="123"/>
      <c r="C249" s="125"/>
      <c r="D249" s="123"/>
      <c r="E249" s="131"/>
      <c r="F249" s="157"/>
      <c r="G249" s="157"/>
      <c r="H249" s="123"/>
      <c r="I249" s="136"/>
      <c r="J249" s="136"/>
      <c r="K249" s="136"/>
      <c r="L249" s="136"/>
      <c r="M249" s="136"/>
      <c r="N249" s="136"/>
      <c r="O249" s="136"/>
      <c r="P249" s="136"/>
      <c r="Q249" s="136"/>
      <c r="R249" s="136"/>
      <c r="S249" s="136"/>
      <c r="T249" s="136"/>
      <c r="U249" s="136"/>
      <c r="V249" s="136"/>
      <c r="W249" s="140" t="e">
        <f t="shared" si="33"/>
        <v>#DIV/0!</v>
      </c>
      <c r="X249" s="138">
        <f t="shared" si="34"/>
        <v>0</v>
      </c>
      <c r="Y249" s="136">
        <f t="shared" si="28"/>
        <v>0</v>
      </c>
      <c r="Z249" s="161">
        <f t="shared" ca="1" si="32"/>
        <v>-42551</v>
      </c>
      <c r="AA249" s="150"/>
      <c r="AB249" s="186">
        <f t="shared" si="29"/>
        <v>0</v>
      </c>
      <c r="AC249" s="187">
        <f t="shared" si="30"/>
        <v>0</v>
      </c>
      <c r="AD249" s="186">
        <f t="shared" si="31"/>
        <v>0</v>
      </c>
      <c r="AE249" s="146"/>
    </row>
    <row r="250" spans="1:31" s="115" customFormat="1" x14ac:dyDescent="0.25">
      <c r="A250" s="123"/>
      <c r="B250" s="123"/>
      <c r="C250" s="123"/>
      <c r="D250" s="123"/>
      <c r="E250" s="131"/>
      <c r="F250" s="157"/>
      <c r="G250" s="157"/>
      <c r="H250" s="123"/>
      <c r="I250" s="136"/>
      <c r="J250" s="136"/>
      <c r="K250" s="136"/>
      <c r="L250" s="138"/>
      <c r="M250" s="138"/>
      <c r="N250" s="136"/>
      <c r="O250" s="136"/>
      <c r="P250" s="136"/>
      <c r="Q250" s="136"/>
      <c r="R250" s="136"/>
      <c r="S250" s="136"/>
      <c r="T250" s="136"/>
      <c r="U250" s="136"/>
      <c r="V250" s="136"/>
      <c r="W250" s="140" t="e">
        <f t="shared" si="33"/>
        <v>#DIV/0!</v>
      </c>
      <c r="X250" s="138">
        <f t="shared" si="34"/>
        <v>0</v>
      </c>
      <c r="Y250" s="136">
        <f t="shared" si="28"/>
        <v>0</v>
      </c>
      <c r="Z250" s="161">
        <f t="shared" ca="1" si="32"/>
        <v>-42551</v>
      </c>
      <c r="AA250" s="150"/>
      <c r="AB250" s="186">
        <f t="shared" si="29"/>
        <v>0</v>
      </c>
      <c r="AC250" s="187">
        <f t="shared" si="30"/>
        <v>0</v>
      </c>
      <c r="AD250" s="186">
        <f t="shared" si="31"/>
        <v>0</v>
      </c>
      <c r="AE250" s="146"/>
    </row>
    <row r="251" spans="1:31" s="115" customFormat="1" x14ac:dyDescent="0.25">
      <c r="A251" s="123"/>
      <c r="B251" s="123"/>
      <c r="C251" s="123"/>
      <c r="D251" s="123"/>
      <c r="E251" s="131"/>
      <c r="F251" s="157"/>
      <c r="G251" s="157"/>
      <c r="H251" s="123"/>
      <c r="I251" s="136"/>
      <c r="J251" s="136"/>
      <c r="K251" s="136"/>
      <c r="L251" s="136"/>
      <c r="M251" s="136"/>
      <c r="N251" s="136"/>
      <c r="O251" s="136"/>
      <c r="P251" s="136"/>
      <c r="Q251" s="136"/>
      <c r="R251" s="136"/>
      <c r="S251" s="136"/>
      <c r="T251" s="136"/>
      <c r="U251" s="136"/>
      <c r="V251" s="136"/>
      <c r="W251" s="140" t="e">
        <f t="shared" si="33"/>
        <v>#DIV/0!</v>
      </c>
      <c r="X251" s="138">
        <f t="shared" si="34"/>
        <v>0</v>
      </c>
      <c r="Y251" s="136">
        <f t="shared" si="28"/>
        <v>0</v>
      </c>
      <c r="Z251" s="161">
        <f t="shared" ca="1" si="32"/>
        <v>-42551</v>
      </c>
      <c r="AA251" s="150"/>
      <c r="AB251" s="186">
        <f t="shared" si="29"/>
        <v>0</v>
      </c>
      <c r="AC251" s="187">
        <f t="shared" si="30"/>
        <v>0</v>
      </c>
      <c r="AD251" s="186">
        <f t="shared" si="31"/>
        <v>0</v>
      </c>
      <c r="AE251" s="146"/>
    </row>
    <row r="252" spans="1:31" s="115" customFormat="1" x14ac:dyDescent="0.25">
      <c r="A252" s="123"/>
      <c r="B252" s="123"/>
      <c r="C252" s="123"/>
      <c r="D252" s="123"/>
      <c r="E252" s="131"/>
      <c r="F252" s="157"/>
      <c r="G252" s="157"/>
      <c r="H252" s="134"/>
      <c r="I252" s="136"/>
      <c r="J252" s="136"/>
      <c r="K252" s="136"/>
      <c r="L252" s="136"/>
      <c r="M252" s="136"/>
      <c r="N252" s="136"/>
      <c r="O252" s="136"/>
      <c r="P252" s="136"/>
      <c r="Q252" s="136"/>
      <c r="R252" s="136"/>
      <c r="S252" s="136"/>
      <c r="T252" s="136"/>
      <c r="U252" s="136"/>
      <c r="V252" s="136"/>
      <c r="W252" s="140" t="e">
        <f t="shared" si="33"/>
        <v>#DIV/0!</v>
      </c>
      <c r="X252" s="138">
        <f t="shared" si="34"/>
        <v>0</v>
      </c>
      <c r="Y252" s="136">
        <f t="shared" si="28"/>
        <v>0</v>
      </c>
      <c r="Z252" s="161">
        <f t="shared" ca="1" si="32"/>
        <v>-42551</v>
      </c>
      <c r="AA252" s="150"/>
      <c r="AB252" s="186">
        <f t="shared" si="29"/>
        <v>0</v>
      </c>
      <c r="AC252" s="187">
        <f t="shared" si="30"/>
        <v>0</v>
      </c>
      <c r="AD252" s="186">
        <f t="shared" si="31"/>
        <v>0</v>
      </c>
      <c r="AE252" s="146"/>
    </row>
    <row r="253" spans="1:31" s="115" customFormat="1" x14ac:dyDescent="0.25">
      <c r="A253" s="123"/>
      <c r="B253" s="123"/>
      <c r="C253" s="125"/>
      <c r="D253" s="123"/>
      <c r="E253" s="131"/>
      <c r="F253" s="157"/>
      <c r="G253" s="157"/>
      <c r="H253" s="123"/>
      <c r="I253" s="136"/>
      <c r="J253" s="136"/>
      <c r="K253" s="136"/>
      <c r="L253" s="136"/>
      <c r="M253" s="136"/>
      <c r="N253" s="136"/>
      <c r="O253" s="136"/>
      <c r="P253" s="136"/>
      <c r="Q253" s="136"/>
      <c r="R253" s="136"/>
      <c r="S253" s="136"/>
      <c r="T253" s="136"/>
      <c r="U253" s="136"/>
      <c r="V253" s="136"/>
      <c r="W253" s="140" t="e">
        <f t="shared" si="33"/>
        <v>#DIV/0!</v>
      </c>
      <c r="X253" s="138">
        <f t="shared" si="34"/>
        <v>0</v>
      </c>
      <c r="Y253" s="136">
        <f t="shared" si="28"/>
        <v>0</v>
      </c>
      <c r="Z253" s="161">
        <f t="shared" ca="1" si="32"/>
        <v>-42551</v>
      </c>
      <c r="AA253" s="150"/>
      <c r="AB253" s="186">
        <f t="shared" si="29"/>
        <v>0</v>
      </c>
      <c r="AC253" s="187">
        <f t="shared" si="30"/>
        <v>0</v>
      </c>
      <c r="AD253" s="186">
        <f t="shared" si="31"/>
        <v>0</v>
      </c>
      <c r="AE253" s="146"/>
    </row>
    <row r="254" spans="1:31" s="115" customFormat="1" x14ac:dyDescent="0.25">
      <c r="A254" s="123"/>
      <c r="B254" s="123"/>
      <c r="C254" s="123"/>
      <c r="D254" s="123"/>
      <c r="E254" s="131"/>
      <c r="F254" s="157"/>
      <c r="G254" s="157"/>
      <c r="H254" s="123"/>
      <c r="I254" s="136"/>
      <c r="J254" s="136"/>
      <c r="K254" s="136"/>
      <c r="L254" s="138"/>
      <c r="M254" s="138"/>
      <c r="N254" s="136"/>
      <c r="O254" s="136"/>
      <c r="P254" s="136"/>
      <c r="Q254" s="136"/>
      <c r="R254" s="136"/>
      <c r="S254" s="136"/>
      <c r="T254" s="136"/>
      <c r="U254" s="136"/>
      <c r="V254" s="136"/>
      <c r="W254" s="140" t="e">
        <f t="shared" si="33"/>
        <v>#DIV/0!</v>
      </c>
      <c r="X254" s="138">
        <f t="shared" si="34"/>
        <v>0</v>
      </c>
      <c r="Y254" s="136">
        <f t="shared" si="28"/>
        <v>0</v>
      </c>
      <c r="Z254" s="161">
        <f t="shared" ca="1" si="32"/>
        <v>-42551</v>
      </c>
      <c r="AA254" s="150"/>
      <c r="AB254" s="186">
        <f t="shared" si="29"/>
        <v>0</v>
      </c>
      <c r="AC254" s="187">
        <f t="shared" si="30"/>
        <v>0</v>
      </c>
      <c r="AD254" s="186">
        <f t="shared" si="31"/>
        <v>0</v>
      </c>
      <c r="AE254" s="146"/>
    </row>
    <row r="255" spans="1:31" s="115" customFormat="1" x14ac:dyDescent="0.25">
      <c r="A255" s="123"/>
      <c r="B255" s="123"/>
      <c r="C255" s="123"/>
      <c r="D255" s="123"/>
      <c r="E255" s="131"/>
      <c r="F255" s="157"/>
      <c r="G255" s="157"/>
      <c r="H255" s="123"/>
      <c r="I255" s="136"/>
      <c r="J255" s="136"/>
      <c r="K255" s="136"/>
      <c r="L255" s="136"/>
      <c r="M255" s="136"/>
      <c r="N255" s="136"/>
      <c r="O255" s="136"/>
      <c r="P255" s="136"/>
      <c r="Q255" s="136"/>
      <c r="R255" s="136"/>
      <c r="S255" s="136"/>
      <c r="T255" s="136"/>
      <c r="U255" s="136"/>
      <c r="V255" s="136"/>
      <c r="W255" s="140" t="e">
        <f t="shared" si="33"/>
        <v>#DIV/0!</v>
      </c>
      <c r="X255" s="138">
        <f t="shared" si="34"/>
        <v>0</v>
      </c>
      <c r="Y255" s="136">
        <f t="shared" si="28"/>
        <v>0</v>
      </c>
      <c r="Z255" s="161">
        <f t="shared" ca="1" si="32"/>
        <v>-42551</v>
      </c>
      <c r="AA255" s="150"/>
      <c r="AB255" s="186">
        <f t="shared" si="29"/>
        <v>0</v>
      </c>
      <c r="AC255" s="187">
        <f t="shared" si="30"/>
        <v>0</v>
      </c>
      <c r="AD255" s="186">
        <f t="shared" si="31"/>
        <v>0</v>
      </c>
      <c r="AE255" s="146"/>
    </row>
    <row r="256" spans="1:31" s="115" customFormat="1" x14ac:dyDescent="0.25">
      <c r="A256" s="123"/>
      <c r="B256" s="123"/>
      <c r="C256" s="123"/>
      <c r="D256" s="123"/>
      <c r="E256" s="131"/>
      <c r="F256" s="157"/>
      <c r="G256" s="157"/>
      <c r="H256" s="134"/>
      <c r="I256" s="136"/>
      <c r="J256" s="136"/>
      <c r="K256" s="136"/>
      <c r="L256" s="136"/>
      <c r="M256" s="136"/>
      <c r="N256" s="136"/>
      <c r="O256" s="136"/>
      <c r="P256" s="136"/>
      <c r="Q256" s="136"/>
      <c r="R256" s="136"/>
      <c r="S256" s="136"/>
      <c r="T256" s="136"/>
      <c r="U256" s="136"/>
      <c r="V256" s="136"/>
      <c r="W256" s="140" t="e">
        <f t="shared" si="33"/>
        <v>#DIV/0!</v>
      </c>
      <c r="X256" s="138">
        <f t="shared" si="34"/>
        <v>0</v>
      </c>
      <c r="Y256" s="136">
        <f t="shared" si="28"/>
        <v>0</v>
      </c>
      <c r="Z256" s="161">
        <f t="shared" ca="1" si="32"/>
        <v>-42551</v>
      </c>
      <c r="AA256" s="150"/>
      <c r="AB256" s="186">
        <f t="shared" si="29"/>
        <v>0</v>
      </c>
      <c r="AC256" s="187">
        <f t="shared" si="30"/>
        <v>0</v>
      </c>
      <c r="AD256" s="186">
        <f t="shared" si="31"/>
        <v>0</v>
      </c>
      <c r="AE256" s="146"/>
    </row>
    <row r="257" spans="1:31" s="115" customFormat="1" x14ac:dyDescent="0.25">
      <c r="A257" s="123"/>
      <c r="B257" s="123"/>
      <c r="C257" s="125"/>
      <c r="D257" s="123"/>
      <c r="E257" s="131"/>
      <c r="F257" s="157"/>
      <c r="G257" s="157"/>
      <c r="H257" s="123"/>
      <c r="I257" s="136"/>
      <c r="J257" s="136"/>
      <c r="K257" s="136"/>
      <c r="L257" s="136"/>
      <c r="M257" s="136"/>
      <c r="N257" s="136"/>
      <c r="O257" s="136"/>
      <c r="P257" s="136"/>
      <c r="Q257" s="136"/>
      <c r="R257" s="136"/>
      <c r="S257" s="136"/>
      <c r="T257" s="136"/>
      <c r="U257" s="136"/>
      <c r="V257" s="136"/>
      <c r="W257" s="140" t="e">
        <f t="shared" si="33"/>
        <v>#DIV/0!</v>
      </c>
      <c r="X257" s="138">
        <f t="shared" si="34"/>
        <v>0</v>
      </c>
      <c r="Y257" s="136">
        <f t="shared" si="28"/>
        <v>0</v>
      </c>
      <c r="Z257" s="161">
        <f t="shared" ca="1" si="32"/>
        <v>-42551</v>
      </c>
      <c r="AA257" s="150"/>
      <c r="AB257" s="186">
        <f t="shared" si="29"/>
        <v>0</v>
      </c>
      <c r="AC257" s="187">
        <f t="shared" si="30"/>
        <v>0</v>
      </c>
      <c r="AD257" s="186">
        <f t="shared" si="31"/>
        <v>0</v>
      </c>
      <c r="AE257" s="146"/>
    </row>
    <row r="258" spans="1:31" s="115" customFormat="1" x14ac:dyDescent="0.25">
      <c r="A258" s="123"/>
      <c r="B258" s="123"/>
      <c r="C258" s="123"/>
      <c r="D258" s="123"/>
      <c r="E258" s="131"/>
      <c r="F258" s="157"/>
      <c r="G258" s="157"/>
      <c r="H258" s="123"/>
      <c r="I258" s="136"/>
      <c r="J258" s="136"/>
      <c r="K258" s="136"/>
      <c r="L258" s="138"/>
      <c r="M258" s="138"/>
      <c r="N258" s="136"/>
      <c r="O258" s="136"/>
      <c r="P258" s="136"/>
      <c r="Q258" s="136"/>
      <c r="R258" s="136"/>
      <c r="S258" s="136"/>
      <c r="T258" s="136"/>
      <c r="U258" s="136"/>
      <c r="V258" s="136"/>
      <c r="W258" s="140" t="e">
        <f t="shared" si="33"/>
        <v>#DIV/0!</v>
      </c>
      <c r="X258" s="138">
        <f t="shared" si="34"/>
        <v>0</v>
      </c>
      <c r="Y258" s="136">
        <f t="shared" si="28"/>
        <v>0</v>
      </c>
      <c r="Z258" s="161">
        <f t="shared" ca="1" si="32"/>
        <v>-42551</v>
      </c>
      <c r="AA258" s="150"/>
      <c r="AB258" s="186">
        <f t="shared" si="29"/>
        <v>0</v>
      </c>
      <c r="AC258" s="187">
        <f t="shared" si="30"/>
        <v>0</v>
      </c>
      <c r="AD258" s="186">
        <f t="shared" si="31"/>
        <v>0</v>
      </c>
      <c r="AE258" s="146"/>
    </row>
    <row r="259" spans="1:31" s="115" customFormat="1" x14ac:dyDescent="0.25">
      <c r="A259" s="123"/>
      <c r="B259" s="123"/>
      <c r="C259" s="123"/>
      <c r="D259" s="123"/>
      <c r="E259" s="131"/>
      <c r="F259" s="157"/>
      <c r="G259" s="157"/>
      <c r="H259" s="123"/>
      <c r="I259" s="136"/>
      <c r="J259" s="136"/>
      <c r="K259" s="136"/>
      <c r="L259" s="136"/>
      <c r="M259" s="136"/>
      <c r="N259" s="136"/>
      <c r="O259" s="136"/>
      <c r="P259" s="136"/>
      <c r="Q259" s="136"/>
      <c r="R259" s="136"/>
      <c r="S259" s="136"/>
      <c r="T259" s="136"/>
      <c r="U259" s="136"/>
      <c r="V259" s="136"/>
      <c r="W259" s="140" t="e">
        <f t="shared" si="33"/>
        <v>#DIV/0!</v>
      </c>
      <c r="X259" s="138">
        <f t="shared" si="34"/>
        <v>0</v>
      </c>
      <c r="Y259" s="136">
        <f t="shared" si="28"/>
        <v>0</v>
      </c>
      <c r="Z259" s="161">
        <f t="shared" ca="1" si="32"/>
        <v>-42551</v>
      </c>
      <c r="AA259" s="150"/>
      <c r="AB259" s="186">
        <f t="shared" si="29"/>
        <v>0</v>
      </c>
      <c r="AC259" s="187">
        <f t="shared" si="30"/>
        <v>0</v>
      </c>
      <c r="AD259" s="186">
        <f t="shared" si="31"/>
        <v>0</v>
      </c>
      <c r="AE259" s="146"/>
    </row>
    <row r="260" spans="1:31" s="115" customFormat="1" x14ac:dyDescent="0.25">
      <c r="A260" s="123"/>
      <c r="B260" s="123"/>
      <c r="C260" s="123"/>
      <c r="D260" s="123"/>
      <c r="E260" s="131"/>
      <c r="F260" s="157"/>
      <c r="G260" s="157"/>
      <c r="H260" s="134"/>
      <c r="I260" s="136"/>
      <c r="J260" s="136"/>
      <c r="K260" s="136"/>
      <c r="L260" s="136"/>
      <c r="M260" s="136"/>
      <c r="N260" s="136"/>
      <c r="O260" s="136"/>
      <c r="P260" s="136"/>
      <c r="Q260" s="136"/>
      <c r="R260" s="136"/>
      <c r="S260" s="136"/>
      <c r="T260" s="136"/>
      <c r="U260" s="136"/>
      <c r="V260" s="136"/>
      <c r="W260" s="140" t="e">
        <f t="shared" si="33"/>
        <v>#DIV/0!</v>
      </c>
      <c r="X260" s="138">
        <f t="shared" si="34"/>
        <v>0</v>
      </c>
      <c r="Y260" s="136">
        <f t="shared" ref="Y260:Y323" si="35">SUM(I260,(K260+M260+O260+Q260+S260)*D260,U260)</f>
        <v>0</v>
      </c>
      <c r="Z260" s="161">
        <f t="shared" ca="1" si="32"/>
        <v>-42551</v>
      </c>
      <c r="AA260" s="150"/>
      <c r="AB260" s="186">
        <f t="shared" si="29"/>
        <v>0</v>
      </c>
      <c r="AC260" s="187">
        <f t="shared" si="30"/>
        <v>0</v>
      </c>
      <c r="AD260" s="186">
        <f t="shared" si="31"/>
        <v>0</v>
      </c>
      <c r="AE260" s="146"/>
    </row>
    <row r="261" spans="1:31" s="115" customFormat="1" x14ac:dyDescent="0.25">
      <c r="A261" s="123"/>
      <c r="B261" s="123"/>
      <c r="C261" s="125"/>
      <c r="D261" s="123"/>
      <c r="E261" s="131"/>
      <c r="F261" s="157"/>
      <c r="G261" s="157"/>
      <c r="H261" s="123"/>
      <c r="I261" s="136"/>
      <c r="J261" s="136"/>
      <c r="K261" s="136"/>
      <c r="L261" s="136"/>
      <c r="M261" s="136"/>
      <c r="N261" s="136"/>
      <c r="O261" s="136"/>
      <c r="P261" s="136"/>
      <c r="Q261" s="136"/>
      <c r="R261" s="136"/>
      <c r="S261" s="136"/>
      <c r="T261" s="136"/>
      <c r="U261" s="136"/>
      <c r="V261" s="136"/>
      <c r="W261" s="140" t="e">
        <f t="shared" si="33"/>
        <v>#DIV/0!</v>
      </c>
      <c r="X261" s="138">
        <f t="shared" si="34"/>
        <v>0</v>
      </c>
      <c r="Y261" s="136">
        <f t="shared" si="35"/>
        <v>0</v>
      </c>
      <c r="Z261" s="161">
        <f t="shared" ca="1" si="32"/>
        <v>-42551</v>
      </c>
      <c r="AA261" s="150"/>
      <c r="AB261" s="186">
        <f t="shared" ref="AB261:AB324" si="36">$Y261*1.27</f>
        <v>0</v>
      </c>
      <c r="AC261" s="187">
        <f t="shared" ref="AC261:AC324" si="37">SUM(G261,V261,AB261)</f>
        <v>0</v>
      </c>
      <c r="AD261" s="186">
        <f t="shared" ref="AD261:AD324" si="38">AC261-F261</f>
        <v>0</v>
      </c>
      <c r="AE261" s="146"/>
    </row>
    <row r="262" spans="1:31" s="115" customFormat="1" x14ac:dyDescent="0.25">
      <c r="A262" s="123"/>
      <c r="B262" s="123"/>
      <c r="C262" s="123"/>
      <c r="D262" s="123"/>
      <c r="E262" s="131"/>
      <c r="F262" s="157"/>
      <c r="G262" s="157"/>
      <c r="H262" s="123"/>
      <c r="I262" s="136"/>
      <c r="J262" s="136"/>
      <c r="K262" s="136"/>
      <c r="L262" s="138"/>
      <c r="M262" s="138"/>
      <c r="N262" s="136"/>
      <c r="O262" s="136"/>
      <c r="P262" s="136"/>
      <c r="Q262" s="136"/>
      <c r="R262" s="136"/>
      <c r="S262" s="136"/>
      <c r="T262" s="136"/>
      <c r="U262" s="136"/>
      <c r="V262" s="136"/>
      <c r="W262" s="140" t="e">
        <f t="shared" si="33"/>
        <v>#DIV/0!</v>
      </c>
      <c r="X262" s="138">
        <f t="shared" si="34"/>
        <v>0</v>
      </c>
      <c r="Y262" s="136">
        <f t="shared" si="35"/>
        <v>0</v>
      </c>
      <c r="Z262" s="161">
        <f t="shared" ca="1" si="32"/>
        <v>-42551</v>
      </c>
      <c r="AA262" s="150"/>
      <c r="AB262" s="186">
        <f t="shared" si="36"/>
        <v>0</v>
      </c>
      <c r="AC262" s="187">
        <f t="shared" si="37"/>
        <v>0</v>
      </c>
      <c r="AD262" s="186">
        <f t="shared" si="38"/>
        <v>0</v>
      </c>
      <c r="AE262" s="146"/>
    </row>
    <row r="263" spans="1:31" s="115" customFormat="1" x14ac:dyDescent="0.25">
      <c r="A263" s="123"/>
      <c r="B263" s="123"/>
      <c r="C263" s="123"/>
      <c r="D263" s="123"/>
      <c r="E263" s="131"/>
      <c r="F263" s="157"/>
      <c r="G263" s="157"/>
      <c r="H263" s="123"/>
      <c r="I263" s="136"/>
      <c r="J263" s="136"/>
      <c r="K263" s="136"/>
      <c r="L263" s="136"/>
      <c r="M263" s="136"/>
      <c r="N263" s="136"/>
      <c r="O263" s="136"/>
      <c r="P263" s="136"/>
      <c r="Q263" s="136"/>
      <c r="R263" s="136"/>
      <c r="S263" s="136"/>
      <c r="T263" s="136"/>
      <c r="U263" s="136"/>
      <c r="V263" s="136"/>
      <c r="W263" s="140" t="e">
        <f t="shared" si="33"/>
        <v>#DIV/0!</v>
      </c>
      <c r="X263" s="138">
        <f t="shared" si="34"/>
        <v>0</v>
      </c>
      <c r="Y263" s="136">
        <f t="shared" si="35"/>
        <v>0</v>
      </c>
      <c r="Z263" s="161">
        <f t="shared" ca="1" si="32"/>
        <v>-42551</v>
      </c>
      <c r="AA263" s="150"/>
      <c r="AB263" s="186">
        <f t="shared" si="36"/>
        <v>0</v>
      </c>
      <c r="AC263" s="187">
        <f t="shared" si="37"/>
        <v>0</v>
      </c>
      <c r="AD263" s="186">
        <f t="shared" si="38"/>
        <v>0</v>
      </c>
      <c r="AE263" s="146"/>
    </row>
    <row r="264" spans="1:31" s="115" customFormat="1" x14ac:dyDescent="0.25">
      <c r="A264" s="123"/>
      <c r="B264" s="123"/>
      <c r="C264" s="123"/>
      <c r="D264" s="123"/>
      <c r="E264" s="131"/>
      <c r="F264" s="157"/>
      <c r="G264" s="157"/>
      <c r="H264" s="134"/>
      <c r="I264" s="136"/>
      <c r="J264" s="136"/>
      <c r="K264" s="136"/>
      <c r="L264" s="136"/>
      <c r="M264" s="136"/>
      <c r="N264" s="136"/>
      <c r="O264" s="136"/>
      <c r="P264" s="136"/>
      <c r="Q264" s="136"/>
      <c r="R264" s="136"/>
      <c r="S264" s="136"/>
      <c r="T264" s="136"/>
      <c r="U264" s="136"/>
      <c r="V264" s="136"/>
      <c r="W264" s="140" t="e">
        <f t="shared" si="33"/>
        <v>#DIV/0!</v>
      </c>
      <c r="X264" s="138">
        <f t="shared" si="34"/>
        <v>0</v>
      </c>
      <c r="Y264" s="136">
        <f t="shared" si="35"/>
        <v>0</v>
      </c>
      <c r="Z264" s="161">
        <f t="shared" ref="Z264:Z327" ca="1" si="39">E264-(IF(AA264,AA264,$A$2))</f>
        <v>-42551</v>
      </c>
      <c r="AA264" s="150"/>
      <c r="AB264" s="186">
        <f t="shared" si="36"/>
        <v>0</v>
      </c>
      <c r="AC264" s="187">
        <f t="shared" si="37"/>
        <v>0</v>
      </c>
      <c r="AD264" s="186">
        <f t="shared" si="38"/>
        <v>0</v>
      </c>
      <c r="AE264" s="146"/>
    </row>
    <row r="265" spans="1:31" s="115" customFormat="1" x14ac:dyDescent="0.25">
      <c r="A265" s="123"/>
      <c r="B265" s="123"/>
      <c r="C265" s="125"/>
      <c r="D265" s="123"/>
      <c r="E265" s="131"/>
      <c r="F265" s="157"/>
      <c r="G265" s="157"/>
      <c r="H265" s="123"/>
      <c r="I265" s="136"/>
      <c r="J265" s="136"/>
      <c r="K265" s="136"/>
      <c r="L265" s="136"/>
      <c r="M265" s="136"/>
      <c r="N265" s="136"/>
      <c r="O265" s="136"/>
      <c r="P265" s="136"/>
      <c r="Q265" s="136"/>
      <c r="R265" s="136"/>
      <c r="S265" s="136"/>
      <c r="T265" s="136"/>
      <c r="U265" s="136"/>
      <c r="V265" s="136"/>
      <c r="W265" s="140" t="e">
        <f t="shared" ref="W265:W328" si="40">(SUM(I265,K265,M265,O265,Q265,S265,U265))/(SUM(IF(I265=0,H265,I265),IF(K265=0,J265,K265),IF(M265=0,L265,M265),IF(O265=0,N265,O265),IF(Q265=0,P265,Q265),IF(S265=0,R265,S265),IF(U265=0,T265,U265)))</f>
        <v>#DIV/0!</v>
      </c>
      <c r="X265" s="138">
        <f t="shared" ref="X265:X328" si="41">SUM(H265,((J265+L265+N265+P265+R265)*D265),T265)</f>
        <v>0</v>
      </c>
      <c r="Y265" s="136">
        <f t="shared" si="35"/>
        <v>0</v>
      </c>
      <c r="Z265" s="161">
        <f t="shared" ca="1" si="39"/>
        <v>-42551</v>
      </c>
      <c r="AA265" s="150"/>
      <c r="AB265" s="186">
        <f t="shared" si="36"/>
        <v>0</v>
      </c>
      <c r="AC265" s="187">
        <f t="shared" si="37"/>
        <v>0</v>
      </c>
      <c r="AD265" s="186">
        <f t="shared" si="38"/>
        <v>0</v>
      </c>
      <c r="AE265" s="146"/>
    </row>
    <row r="266" spans="1:31" s="115" customFormat="1" x14ac:dyDescent="0.25">
      <c r="A266" s="123"/>
      <c r="B266" s="123"/>
      <c r="C266" s="123"/>
      <c r="D266" s="123"/>
      <c r="E266" s="131"/>
      <c r="F266" s="157"/>
      <c r="G266" s="157"/>
      <c r="H266" s="123"/>
      <c r="I266" s="136"/>
      <c r="J266" s="136"/>
      <c r="K266" s="136"/>
      <c r="L266" s="138"/>
      <c r="M266" s="138"/>
      <c r="N266" s="136"/>
      <c r="O266" s="136"/>
      <c r="P266" s="136"/>
      <c r="Q266" s="136"/>
      <c r="R266" s="136"/>
      <c r="S266" s="136"/>
      <c r="T266" s="136"/>
      <c r="U266" s="136"/>
      <c r="V266" s="136"/>
      <c r="W266" s="140" t="e">
        <f t="shared" si="40"/>
        <v>#DIV/0!</v>
      </c>
      <c r="X266" s="138">
        <f t="shared" si="41"/>
        <v>0</v>
      </c>
      <c r="Y266" s="136">
        <f t="shared" si="35"/>
        <v>0</v>
      </c>
      <c r="Z266" s="161">
        <f t="shared" ca="1" si="39"/>
        <v>-42551</v>
      </c>
      <c r="AA266" s="150"/>
      <c r="AB266" s="186">
        <f t="shared" si="36"/>
        <v>0</v>
      </c>
      <c r="AC266" s="187">
        <f t="shared" si="37"/>
        <v>0</v>
      </c>
      <c r="AD266" s="186">
        <f t="shared" si="38"/>
        <v>0</v>
      </c>
      <c r="AE266" s="146"/>
    </row>
    <row r="267" spans="1:31" s="115" customFormat="1" x14ac:dyDescent="0.25">
      <c r="A267" s="123"/>
      <c r="B267" s="123"/>
      <c r="C267" s="123"/>
      <c r="D267" s="123"/>
      <c r="E267" s="131"/>
      <c r="F267" s="157"/>
      <c r="G267" s="157"/>
      <c r="H267" s="123"/>
      <c r="I267" s="136"/>
      <c r="J267" s="136"/>
      <c r="K267" s="136"/>
      <c r="L267" s="136"/>
      <c r="M267" s="136"/>
      <c r="N267" s="136"/>
      <c r="O267" s="136"/>
      <c r="P267" s="136"/>
      <c r="Q267" s="136"/>
      <c r="R267" s="136"/>
      <c r="S267" s="136"/>
      <c r="T267" s="136"/>
      <c r="U267" s="136"/>
      <c r="V267" s="136"/>
      <c r="W267" s="140" t="e">
        <f t="shared" si="40"/>
        <v>#DIV/0!</v>
      </c>
      <c r="X267" s="138">
        <f t="shared" si="41"/>
        <v>0</v>
      </c>
      <c r="Y267" s="136">
        <f t="shared" si="35"/>
        <v>0</v>
      </c>
      <c r="Z267" s="161">
        <f t="shared" ca="1" si="39"/>
        <v>-42551</v>
      </c>
      <c r="AA267" s="150"/>
      <c r="AB267" s="186">
        <f t="shared" si="36"/>
        <v>0</v>
      </c>
      <c r="AC267" s="187">
        <f t="shared" si="37"/>
        <v>0</v>
      </c>
      <c r="AD267" s="186">
        <f t="shared" si="38"/>
        <v>0</v>
      </c>
      <c r="AE267" s="146"/>
    </row>
    <row r="268" spans="1:31" s="115" customFormat="1" x14ac:dyDescent="0.25">
      <c r="A268" s="123"/>
      <c r="B268" s="123"/>
      <c r="C268" s="123"/>
      <c r="D268" s="123"/>
      <c r="E268" s="123"/>
      <c r="F268" s="157"/>
      <c r="G268" s="157"/>
      <c r="H268" s="123"/>
      <c r="I268" s="136"/>
      <c r="J268" s="136"/>
      <c r="K268" s="136"/>
      <c r="L268" s="136"/>
      <c r="M268" s="136"/>
      <c r="N268" s="136"/>
      <c r="O268" s="136"/>
      <c r="P268" s="136"/>
      <c r="Q268" s="136"/>
      <c r="R268" s="136"/>
      <c r="S268" s="136"/>
      <c r="T268" s="136"/>
      <c r="U268" s="136"/>
      <c r="V268" s="136"/>
      <c r="W268" s="140" t="e">
        <f t="shared" si="40"/>
        <v>#DIV/0!</v>
      </c>
      <c r="X268" s="136">
        <f t="shared" si="41"/>
        <v>0</v>
      </c>
      <c r="Y268" s="136">
        <f t="shared" si="35"/>
        <v>0</v>
      </c>
      <c r="Z268" s="161">
        <f t="shared" ca="1" si="39"/>
        <v>-42551</v>
      </c>
      <c r="AA268" s="151"/>
      <c r="AB268" s="186">
        <f t="shared" si="36"/>
        <v>0</v>
      </c>
      <c r="AC268" s="187">
        <f t="shared" si="37"/>
        <v>0</v>
      </c>
      <c r="AD268" s="186">
        <f t="shared" si="38"/>
        <v>0</v>
      </c>
      <c r="AE268" s="146"/>
    </row>
    <row r="269" spans="1:31" s="115" customFormat="1" x14ac:dyDescent="0.25">
      <c r="A269" s="123"/>
      <c r="B269" s="123"/>
      <c r="C269" s="125"/>
      <c r="D269" s="123"/>
      <c r="E269" s="131"/>
      <c r="F269" s="157"/>
      <c r="G269" s="157"/>
      <c r="H269" s="123"/>
      <c r="I269" s="136"/>
      <c r="J269" s="136"/>
      <c r="K269" s="136"/>
      <c r="L269" s="136"/>
      <c r="M269" s="136"/>
      <c r="N269" s="136"/>
      <c r="O269" s="136"/>
      <c r="P269" s="136"/>
      <c r="Q269" s="136"/>
      <c r="R269" s="136"/>
      <c r="S269" s="136"/>
      <c r="T269" s="136"/>
      <c r="U269" s="136"/>
      <c r="V269" s="136"/>
      <c r="W269" s="140" t="e">
        <f t="shared" si="40"/>
        <v>#DIV/0!</v>
      </c>
      <c r="X269" s="138">
        <f t="shared" si="41"/>
        <v>0</v>
      </c>
      <c r="Y269" s="136">
        <f t="shared" si="35"/>
        <v>0</v>
      </c>
      <c r="Z269" s="161">
        <f t="shared" ca="1" si="39"/>
        <v>-42551</v>
      </c>
      <c r="AA269" s="150"/>
      <c r="AB269" s="186">
        <f t="shared" si="36"/>
        <v>0</v>
      </c>
      <c r="AC269" s="187">
        <f t="shared" si="37"/>
        <v>0</v>
      </c>
      <c r="AD269" s="186">
        <f t="shared" si="38"/>
        <v>0</v>
      </c>
      <c r="AE269" s="146"/>
    </row>
    <row r="270" spans="1:31" s="115" customFormat="1" x14ac:dyDescent="0.25">
      <c r="A270" s="123"/>
      <c r="B270" s="123"/>
      <c r="C270" s="123"/>
      <c r="D270" s="123"/>
      <c r="E270" s="131"/>
      <c r="F270" s="157"/>
      <c r="G270" s="157"/>
      <c r="H270" s="123"/>
      <c r="I270" s="136"/>
      <c r="J270" s="136"/>
      <c r="K270" s="136"/>
      <c r="L270" s="138"/>
      <c r="M270" s="138"/>
      <c r="N270" s="136"/>
      <c r="O270" s="136"/>
      <c r="P270" s="136"/>
      <c r="Q270" s="136"/>
      <c r="R270" s="136"/>
      <c r="S270" s="136"/>
      <c r="T270" s="136"/>
      <c r="U270" s="136"/>
      <c r="V270" s="136"/>
      <c r="W270" s="140" t="e">
        <f t="shared" si="40"/>
        <v>#DIV/0!</v>
      </c>
      <c r="X270" s="138">
        <f t="shared" si="41"/>
        <v>0</v>
      </c>
      <c r="Y270" s="136">
        <f t="shared" si="35"/>
        <v>0</v>
      </c>
      <c r="Z270" s="161">
        <f t="shared" ca="1" si="39"/>
        <v>-42551</v>
      </c>
      <c r="AA270" s="150"/>
      <c r="AB270" s="186">
        <f t="shared" si="36"/>
        <v>0</v>
      </c>
      <c r="AC270" s="187">
        <f t="shared" si="37"/>
        <v>0</v>
      </c>
      <c r="AD270" s="186">
        <f t="shared" si="38"/>
        <v>0</v>
      </c>
      <c r="AE270" s="146"/>
    </row>
    <row r="271" spans="1:31" s="115" customFormat="1" x14ac:dyDescent="0.25">
      <c r="A271" s="123"/>
      <c r="B271" s="123"/>
      <c r="C271" s="123"/>
      <c r="D271" s="123"/>
      <c r="E271" s="131"/>
      <c r="F271" s="157"/>
      <c r="G271" s="157"/>
      <c r="H271" s="123"/>
      <c r="I271" s="136"/>
      <c r="J271" s="136"/>
      <c r="K271" s="136"/>
      <c r="L271" s="136"/>
      <c r="M271" s="136"/>
      <c r="N271" s="136"/>
      <c r="O271" s="136"/>
      <c r="P271" s="136"/>
      <c r="Q271" s="136"/>
      <c r="R271" s="136"/>
      <c r="S271" s="136"/>
      <c r="T271" s="136"/>
      <c r="U271" s="136"/>
      <c r="V271" s="136"/>
      <c r="W271" s="140" t="e">
        <f t="shared" si="40"/>
        <v>#DIV/0!</v>
      </c>
      <c r="X271" s="138">
        <f t="shared" si="41"/>
        <v>0</v>
      </c>
      <c r="Y271" s="136">
        <f t="shared" si="35"/>
        <v>0</v>
      </c>
      <c r="Z271" s="161">
        <f t="shared" ca="1" si="39"/>
        <v>-42551</v>
      </c>
      <c r="AA271" s="150"/>
      <c r="AB271" s="186">
        <f t="shared" si="36"/>
        <v>0</v>
      </c>
      <c r="AC271" s="187">
        <f t="shared" si="37"/>
        <v>0</v>
      </c>
      <c r="AD271" s="186">
        <f t="shared" si="38"/>
        <v>0</v>
      </c>
      <c r="AE271" s="146"/>
    </row>
    <row r="272" spans="1:31" s="115" customFormat="1" x14ac:dyDescent="0.25">
      <c r="A272" s="123"/>
      <c r="B272" s="123"/>
      <c r="C272" s="123"/>
      <c r="D272" s="123"/>
      <c r="E272" s="131"/>
      <c r="F272" s="157"/>
      <c r="G272" s="157"/>
      <c r="H272" s="134"/>
      <c r="I272" s="136"/>
      <c r="J272" s="136"/>
      <c r="K272" s="136"/>
      <c r="L272" s="136"/>
      <c r="M272" s="136"/>
      <c r="N272" s="136"/>
      <c r="O272" s="136"/>
      <c r="P272" s="136"/>
      <c r="Q272" s="136"/>
      <c r="R272" s="136"/>
      <c r="S272" s="136"/>
      <c r="T272" s="136"/>
      <c r="U272" s="136"/>
      <c r="V272" s="136"/>
      <c r="W272" s="140" t="e">
        <f t="shared" si="40"/>
        <v>#DIV/0!</v>
      </c>
      <c r="X272" s="138">
        <f t="shared" si="41"/>
        <v>0</v>
      </c>
      <c r="Y272" s="136">
        <f t="shared" si="35"/>
        <v>0</v>
      </c>
      <c r="Z272" s="161">
        <f t="shared" ca="1" si="39"/>
        <v>-42551</v>
      </c>
      <c r="AA272" s="150"/>
      <c r="AB272" s="186">
        <f t="shared" si="36"/>
        <v>0</v>
      </c>
      <c r="AC272" s="187">
        <f t="shared" si="37"/>
        <v>0</v>
      </c>
      <c r="AD272" s="186">
        <f t="shared" si="38"/>
        <v>0</v>
      </c>
      <c r="AE272" s="146"/>
    </row>
    <row r="273" spans="1:31" s="115" customFormat="1" x14ac:dyDescent="0.25">
      <c r="A273" s="123"/>
      <c r="B273" s="123"/>
      <c r="C273" s="125"/>
      <c r="D273" s="123"/>
      <c r="E273" s="131"/>
      <c r="F273" s="157"/>
      <c r="G273" s="157"/>
      <c r="H273" s="123"/>
      <c r="I273" s="136"/>
      <c r="J273" s="136"/>
      <c r="K273" s="136"/>
      <c r="L273" s="136"/>
      <c r="M273" s="136"/>
      <c r="N273" s="136"/>
      <c r="O273" s="136"/>
      <c r="P273" s="136"/>
      <c r="Q273" s="136"/>
      <c r="R273" s="136"/>
      <c r="S273" s="136"/>
      <c r="T273" s="136"/>
      <c r="U273" s="136"/>
      <c r="V273" s="136"/>
      <c r="W273" s="140" t="e">
        <f t="shared" si="40"/>
        <v>#DIV/0!</v>
      </c>
      <c r="X273" s="138">
        <f t="shared" si="41"/>
        <v>0</v>
      </c>
      <c r="Y273" s="136">
        <f t="shared" si="35"/>
        <v>0</v>
      </c>
      <c r="Z273" s="161">
        <f t="shared" ca="1" si="39"/>
        <v>-42551</v>
      </c>
      <c r="AA273" s="150"/>
      <c r="AB273" s="186">
        <f t="shared" si="36"/>
        <v>0</v>
      </c>
      <c r="AC273" s="187">
        <f t="shared" si="37"/>
        <v>0</v>
      </c>
      <c r="AD273" s="186">
        <f t="shared" si="38"/>
        <v>0</v>
      </c>
      <c r="AE273" s="146"/>
    </row>
    <row r="274" spans="1:31" s="115" customFormat="1" x14ac:dyDescent="0.25">
      <c r="A274" s="123"/>
      <c r="B274" s="123"/>
      <c r="C274" s="123"/>
      <c r="D274" s="123"/>
      <c r="E274" s="131"/>
      <c r="F274" s="157"/>
      <c r="G274" s="157"/>
      <c r="H274" s="123"/>
      <c r="I274" s="136"/>
      <c r="J274" s="136"/>
      <c r="K274" s="136"/>
      <c r="L274" s="138"/>
      <c r="M274" s="138"/>
      <c r="N274" s="136"/>
      <c r="O274" s="136"/>
      <c r="P274" s="136"/>
      <c r="Q274" s="136"/>
      <c r="R274" s="136"/>
      <c r="S274" s="136"/>
      <c r="T274" s="136"/>
      <c r="U274" s="136"/>
      <c r="V274" s="136"/>
      <c r="W274" s="140" t="e">
        <f t="shared" si="40"/>
        <v>#DIV/0!</v>
      </c>
      <c r="X274" s="138">
        <f t="shared" si="41"/>
        <v>0</v>
      </c>
      <c r="Y274" s="136">
        <f t="shared" si="35"/>
        <v>0</v>
      </c>
      <c r="Z274" s="161">
        <f t="shared" ca="1" si="39"/>
        <v>-42551</v>
      </c>
      <c r="AA274" s="150"/>
      <c r="AB274" s="186">
        <f t="shared" si="36"/>
        <v>0</v>
      </c>
      <c r="AC274" s="187">
        <f t="shared" si="37"/>
        <v>0</v>
      </c>
      <c r="AD274" s="186">
        <f t="shared" si="38"/>
        <v>0</v>
      </c>
      <c r="AE274" s="146"/>
    </row>
    <row r="275" spans="1:31" s="115" customFormat="1" x14ac:dyDescent="0.25">
      <c r="A275" s="123"/>
      <c r="B275" s="123"/>
      <c r="C275" s="123"/>
      <c r="D275" s="123"/>
      <c r="E275" s="131"/>
      <c r="F275" s="157"/>
      <c r="G275" s="157"/>
      <c r="H275" s="123"/>
      <c r="I275" s="136"/>
      <c r="J275" s="136"/>
      <c r="K275" s="136"/>
      <c r="L275" s="136"/>
      <c r="M275" s="136"/>
      <c r="N275" s="136"/>
      <c r="O275" s="136"/>
      <c r="P275" s="136"/>
      <c r="Q275" s="136"/>
      <c r="R275" s="136"/>
      <c r="S275" s="136"/>
      <c r="T275" s="136"/>
      <c r="U275" s="136"/>
      <c r="V275" s="136"/>
      <c r="W275" s="140" t="e">
        <f t="shared" si="40"/>
        <v>#DIV/0!</v>
      </c>
      <c r="X275" s="138">
        <f t="shared" si="41"/>
        <v>0</v>
      </c>
      <c r="Y275" s="136">
        <f t="shared" si="35"/>
        <v>0</v>
      </c>
      <c r="Z275" s="161">
        <f t="shared" ca="1" si="39"/>
        <v>-42551</v>
      </c>
      <c r="AA275" s="150"/>
      <c r="AB275" s="186">
        <f t="shared" si="36"/>
        <v>0</v>
      </c>
      <c r="AC275" s="187">
        <f t="shared" si="37"/>
        <v>0</v>
      </c>
      <c r="AD275" s="186">
        <f t="shared" si="38"/>
        <v>0</v>
      </c>
      <c r="AE275" s="146"/>
    </row>
    <row r="276" spans="1:31" s="115" customFormat="1" x14ac:dyDescent="0.25">
      <c r="A276" s="123"/>
      <c r="B276" s="123"/>
      <c r="C276" s="123"/>
      <c r="D276" s="123"/>
      <c r="E276" s="131"/>
      <c r="F276" s="157"/>
      <c r="G276" s="157"/>
      <c r="H276" s="134"/>
      <c r="I276" s="136"/>
      <c r="J276" s="136"/>
      <c r="K276" s="136"/>
      <c r="L276" s="136"/>
      <c r="M276" s="136"/>
      <c r="N276" s="136"/>
      <c r="O276" s="136"/>
      <c r="P276" s="136"/>
      <c r="Q276" s="136"/>
      <c r="R276" s="136"/>
      <c r="S276" s="136"/>
      <c r="T276" s="136"/>
      <c r="U276" s="136"/>
      <c r="V276" s="136"/>
      <c r="W276" s="140" t="e">
        <f t="shared" si="40"/>
        <v>#DIV/0!</v>
      </c>
      <c r="X276" s="138">
        <f t="shared" si="41"/>
        <v>0</v>
      </c>
      <c r="Y276" s="136">
        <f t="shared" si="35"/>
        <v>0</v>
      </c>
      <c r="Z276" s="161">
        <f t="shared" ca="1" si="39"/>
        <v>-42551</v>
      </c>
      <c r="AA276" s="150"/>
      <c r="AB276" s="186">
        <f t="shared" si="36"/>
        <v>0</v>
      </c>
      <c r="AC276" s="187">
        <f t="shared" si="37"/>
        <v>0</v>
      </c>
      <c r="AD276" s="186">
        <f t="shared" si="38"/>
        <v>0</v>
      </c>
      <c r="AE276" s="146"/>
    </row>
    <row r="277" spans="1:31" s="115" customFormat="1" x14ac:dyDescent="0.25">
      <c r="A277" s="123"/>
      <c r="B277" s="123"/>
      <c r="C277" s="125"/>
      <c r="D277" s="123"/>
      <c r="E277" s="131"/>
      <c r="F277" s="157"/>
      <c r="G277" s="157"/>
      <c r="H277" s="123"/>
      <c r="I277" s="136"/>
      <c r="J277" s="136"/>
      <c r="K277" s="136"/>
      <c r="L277" s="136"/>
      <c r="M277" s="136"/>
      <c r="N277" s="136"/>
      <c r="O277" s="136"/>
      <c r="P277" s="136"/>
      <c r="Q277" s="136"/>
      <c r="R277" s="136"/>
      <c r="S277" s="136"/>
      <c r="T277" s="136"/>
      <c r="U277" s="136"/>
      <c r="V277" s="136"/>
      <c r="W277" s="140" t="e">
        <f t="shared" si="40"/>
        <v>#DIV/0!</v>
      </c>
      <c r="X277" s="138">
        <f t="shared" si="41"/>
        <v>0</v>
      </c>
      <c r="Y277" s="136">
        <f t="shared" si="35"/>
        <v>0</v>
      </c>
      <c r="Z277" s="161">
        <f t="shared" ca="1" si="39"/>
        <v>-42551</v>
      </c>
      <c r="AA277" s="150"/>
      <c r="AB277" s="186">
        <f t="shared" si="36"/>
        <v>0</v>
      </c>
      <c r="AC277" s="187">
        <f t="shared" si="37"/>
        <v>0</v>
      </c>
      <c r="AD277" s="186">
        <f t="shared" si="38"/>
        <v>0</v>
      </c>
      <c r="AE277" s="146"/>
    </row>
    <row r="278" spans="1:31" s="115" customFormat="1" x14ac:dyDescent="0.25">
      <c r="A278" s="123"/>
      <c r="B278" s="123"/>
      <c r="C278" s="123"/>
      <c r="D278" s="123"/>
      <c r="E278" s="131"/>
      <c r="F278" s="157"/>
      <c r="G278" s="157"/>
      <c r="H278" s="123"/>
      <c r="I278" s="136"/>
      <c r="J278" s="136"/>
      <c r="K278" s="136"/>
      <c r="L278" s="138"/>
      <c r="M278" s="138"/>
      <c r="N278" s="136"/>
      <c r="O278" s="136"/>
      <c r="P278" s="136"/>
      <c r="Q278" s="136"/>
      <c r="R278" s="136"/>
      <c r="S278" s="136"/>
      <c r="T278" s="136"/>
      <c r="U278" s="136"/>
      <c r="V278" s="136"/>
      <c r="W278" s="140" t="e">
        <f t="shared" si="40"/>
        <v>#DIV/0!</v>
      </c>
      <c r="X278" s="138">
        <f t="shared" si="41"/>
        <v>0</v>
      </c>
      <c r="Y278" s="136">
        <f t="shared" si="35"/>
        <v>0</v>
      </c>
      <c r="Z278" s="161">
        <f t="shared" ca="1" si="39"/>
        <v>-42551</v>
      </c>
      <c r="AA278" s="150"/>
      <c r="AB278" s="186">
        <f t="shared" si="36"/>
        <v>0</v>
      </c>
      <c r="AC278" s="187">
        <f t="shared" si="37"/>
        <v>0</v>
      </c>
      <c r="AD278" s="186">
        <f t="shared" si="38"/>
        <v>0</v>
      </c>
      <c r="AE278" s="146"/>
    </row>
    <row r="279" spans="1:31" s="115" customFormat="1" x14ac:dyDescent="0.25">
      <c r="A279" s="123"/>
      <c r="B279" s="123"/>
      <c r="C279" s="123"/>
      <c r="D279" s="123"/>
      <c r="E279" s="131"/>
      <c r="F279" s="157"/>
      <c r="G279" s="157"/>
      <c r="H279" s="123"/>
      <c r="I279" s="136"/>
      <c r="J279" s="136"/>
      <c r="K279" s="136"/>
      <c r="L279" s="136"/>
      <c r="M279" s="136"/>
      <c r="N279" s="136"/>
      <c r="O279" s="136"/>
      <c r="P279" s="136"/>
      <c r="Q279" s="136"/>
      <c r="R279" s="136"/>
      <c r="S279" s="136"/>
      <c r="T279" s="136"/>
      <c r="U279" s="136"/>
      <c r="V279" s="136"/>
      <c r="W279" s="140" t="e">
        <f t="shared" si="40"/>
        <v>#DIV/0!</v>
      </c>
      <c r="X279" s="138">
        <f t="shared" si="41"/>
        <v>0</v>
      </c>
      <c r="Y279" s="136">
        <f t="shared" si="35"/>
        <v>0</v>
      </c>
      <c r="Z279" s="161">
        <f t="shared" ca="1" si="39"/>
        <v>-42551</v>
      </c>
      <c r="AA279" s="150"/>
      <c r="AB279" s="186">
        <f t="shared" si="36"/>
        <v>0</v>
      </c>
      <c r="AC279" s="187">
        <f t="shared" si="37"/>
        <v>0</v>
      </c>
      <c r="AD279" s="186">
        <f t="shared" si="38"/>
        <v>0</v>
      </c>
      <c r="AE279" s="146"/>
    </row>
    <row r="280" spans="1:31" s="115" customFormat="1" x14ac:dyDescent="0.25">
      <c r="A280" s="123"/>
      <c r="B280" s="123"/>
      <c r="C280" s="123"/>
      <c r="D280" s="123"/>
      <c r="E280" s="131"/>
      <c r="F280" s="157"/>
      <c r="G280" s="157"/>
      <c r="H280" s="134"/>
      <c r="I280" s="136"/>
      <c r="J280" s="136"/>
      <c r="K280" s="136"/>
      <c r="L280" s="136"/>
      <c r="M280" s="136"/>
      <c r="N280" s="136"/>
      <c r="O280" s="136"/>
      <c r="P280" s="136"/>
      <c r="Q280" s="136"/>
      <c r="R280" s="136"/>
      <c r="S280" s="136"/>
      <c r="T280" s="136"/>
      <c r="U280" s="136"/>
      <c r="V280" s="136"/>
      <c r="W280" s="140" t="e">
        <f t="shared" si="40"/>
        <v>#DIV/0!</v>
      </c>
      <c r="X280" s="138">
        <f t="shared" si="41"/>
        <v>0</v>
      </c>
      <c r="Y280" s="136">
        <f t="shared" si="35"/>
        <v>0</v>
      </c>
      <c r="Z280" s="161">
        <f t="shared" ca="1" si="39"/>
        <v>-42551</v>
      </c>
      <c r="AA280" s="150"/>
      <c r="AB280" s="186">
        <f t="shared" si="36"/>
        <v>0</v>
      </c>
      <c r="AC280" s="187">
        <f t="shared" si="37"/>
        <v>0</v>
      </c>
      <c r="AD280" s="186">
        <f t="shared" si="38"/>
        <v>0</v>
      </c>
      <c r="AE280" s="146"/>
    </row>
    <row r="281" spans="1:31" s="115" customFormat="1" x14ac:dyDescent="0.25">
      <c r="A281" s="123"/>
      <c r="B281" s="123"/>
      <c r="C281" s="125"/>
      <c r="D281" s="123"/>
      <c r="E281" s="131"/>
      <c r="F281" s="157"/>
      <c r="G281" s="157"/>
      <c r="H281" s="123"/>
      <c r="I281" s="136"/>
      <c r="J281" s="136"/>
      <c r="K281" s="136"/>
      <c r="L281" s="136"/>
      <c r="M281" s="136"/>
      <c r="N281" s="136"/>
      <c r="O281" s="136"/>
      <c r="P281" s="136"/>
      <c r="Q281" s="136"/>
      <c r="R281" s="136"/>
      <c r="S281" s="136"/>
      <c r="T281" s="136"/>
      <c r="U281" s="136"/>
      <c r="V281" s="136"/>
      <c r="W281" s="140" t="e">
        <f t="shared" si="40"/>
        <v>#DIV/0!</v>
      </c>
      <c r="X281" s="138">
        <f t="shared" si="41"/>
        <v>0</v>
      </c>
      <c r="Y281" s="136">
        <f t="shared" si="35"/>
        <v>0</v>
      </c>
      <c r="Z281" s="161">
        <f t="shared" ca="1" si="39"/>
        <v>-42551</v>
      </c>
      <c r="AA281" s="150"/>
      <c r="AB281" s="186">
        <f t="shared" si="36"/>
        <v>0</v>
      </c>
      <c r="AC281" s="187">
        <f t="shared" si="37"/>
        <v>0</v>
      </c>
      <c r="AD281" s="186">
        <f t="shared" si="38"/>
        <v>0</v>
      </c>
      <c r="AE281" s="146"/>
    </row>
    <row r="282" spans="1:31" s="115" customFormat="1" x14ac:dyDescent="0.25">
      <c r="A282" s="123"/>
      <c r="B282" s="123"/>
      <c r="C282" s="123"/>
      <c r="D282" s="123"/>
      <c r="E282" s="131"/>
      <c r="F282" s="157"/>
      <c r="G282" s="157"/>
      <c r="H282" s="123"/>
      <c r="I282" s="136"/>
      <c r="J282" s="136"/>
      <c r="K282" s="136"/>
      <c r="L282" s="138"/>
      <c r="M282" s="138"/>
      <c r="N282" s="136"/>
      <c r="O282" s="136"/>
      <c r="P282" s="136"/>
      <c r="Q282" s="136"/>
      <c r="R282" s="136"/>
      <c r="S282" s="136"/>
      <c r="T282" s="136"/>
      <c r="U282" s="136"/>
      <c r="V282" s="136"/>
      <c r="W282" s="140" t="e">
        <f t="shared" si="40"/>
        <v>#DIV/0!</v>
      </c>
      <c r="X282" s="138">
        <f t="shared" si="41"/>
        <v>0</v>
      </c>
      <c r="Y282" s="136">
        <f t="shared" si="35"/>
        <v>0</v>
      </c>
      <c r="Z282" s="161">
        <f t="shared" ca="1" si="39"/>
        <v>-42551</v>
      </c>
      <c r="AA282" s="150"/>
      <c r="AB282" s="186">
        <f t="shared" si="36"/>
        <v>0</v>
      </c>
      <c r="AC282" s="187">
        <f t="shared" si="37"/>
        <v>0</v>
      </c>
      <c r="AD282" s="186">
        <f t="shared" si="38"/>
        <v>0</v>
      </c>
      <c r="AE282" s="146"/>
    </row>
    <row r="283" spans="1:31" s="115" customFormat="1" x14ac:dyDescent="0.25">
      <c r="A283" s="123"/>
      <c r="B283" s="123"/>
      <c r="C283" s="123"/>
      <c r="D283" s="123"/>
      <c r="E283" s="131"/>
      <c r="F283" s="157"/>
      <c r="G283" s="157"/>
      <c r="H283" s="123"/>
      <c r="I283" s="136"/>
      <c r="J283" s="136"/>
      <c r="K283" s="136"/>
      <c r="L283" s="136"/>
      <c r="M283" s="136"/>
      <c r="N283" s="136"/>
      <c r="O283" s="136"/>
      <c r="P283" s="136"/>
      <c r="Q283" s="136"/>
      <c r="R283" s="136"/>
      <c r="S283" s="136"/>
      <c r="T283" s="136"/>
      <c r="U283" s="136"/>
      <c r="V283" s="136"/>
      <c r="W283" s="140" t="e">
        <f t="shared" si="40"/>
        <v>#DIV/0!</v>
      </c>
      <c r="X283" s="138">
        <f t="shared" si="41"/>
        <v>0</v>
      </c>
      <c r="Y283" s="136">
        <f t="shared" si="35"/>
        <v>0</v>
      </c>
      <c r="Z283" s="161">
        <f t="shared" ca="1" si="39"/>
        <v>-42551</v>
      </c>
      <c r="AA283" s="150"/>
      <c r="AB283" s="186">
        <f t="shared" si="36"/>
        <v>0</v>
      </c>
      <c r="AC283" s="187">
        <f t="shared" si="37"/>
        <v>0</v>
      </c>
      <c r="AD283" s="186">
        <f t="shared" si="38"/>
        <v>0</v>
      </c>
      <c r="AE283" s="146"/>
    </row>
    <row r="284" spans="1:31" s="115" customFormat="1" x14ac:dyDescent="0.25">
      <c r="A284" s="123"/>
      <c r="B284" s="123"/>
      <c r="C284" s="123"/>
      <c r="D284" s="123"/>
      <c r="E284" s="131"/>
      <c r="F284" s="157"/>
      <c r="G284" s="157"/>
      <c r="H284" s="134"/>
      <c r="I284" s="136"/>
      <c r="J284" s="136"/>
      <c r="K284" s="136"/>
      <c r="L284" s="136"/>
      <c r="M284" s="136"/>
      <c r="N284" s="136"/>
      <c r="O284" s="136"/>
      <c r="P284" s="136"/>
      <c r="Q284" s="136"/>
      <c r="R284" s="136"/>
      <c r="S284" s="136"/>
      <c r="T284" s="136"/>
      <c r="U284" s="136"/>
      <c r="V284" s="136"/>
      <c r="W284" s="140" t="e">
        <f t="shared" si="40"/>
        <v>#DIV/0!</v>
      </c>
      <c r="X284" s="138">
        <f t="shared" si="41"/>
        <v>0</v>
      </c>
      <c r="Y284" s="136">
        <f t="shared" si="35"/>
        <v>0</v>
      </c>
      <c r="Z284" s="161">
        <f t="shared" ca="1" si="39"/>
        <v>-42551</v>
      </c>
      <c r="AA284" s="150"/>
      <c r="AB284" s="186">
        <f t="shared" si="36"/>
        <v>0</v>
      </c>
      <c r="AC284" s="187">
        <f t="shared" si="37"/>
        <v>0</v>
      </c>
      <c r="AD284" s="186">
        <f t="shared" si="38"/>
        <v>0</v>
      </c>
      <c r="AE284" s="146"/>
    </row>
    <row r="285" spans="1:31" s="115" customFormat="1" x14ac:dyDescent="0.25">
      <c r="A285" s="123"/>
      <c r="B285" s="123"/>
      <c r="C285" s="125"/>
      <c r="D285" s="123"/>
      <c r="E285" s="131"/>
      <c r="F285" s="157"/>
      <c r="G285" s="157"/>
      <c r="H285" s="123"/>
      <c r="I285" s="136"/>
      <c r="J285" s="136"/>
      <c r="K285" s="136"/>
      <c r="L285" s="136"/>
      <c r="M285" s="136"/>
      <c r="N285" s="136"/>
      <c r="O285" s="136"/>
      <c r="P285" s="136"/>
      <c r="Q285" s="136"/>
      <c r="R285" s="136"/>
      <c r="S285" s="136"/>
      <c r="T285" s="136"/>
      <c r="U285" s="136"/>
      <c r="V285" s="136"/>
      <c r="W285" s="140" t="e">
        <f t="shared" si="40"/>
        <v>#DIV/0!</v>
      </c>
      <c r="X285" s="138">
        <f t="shared" si="41"/>
        <v>0</v>
      </c>
      <c r="Y285" s="136">
        <f t="shared" si="35"/>
        <v>0</v>
      </c>
      <c r="Z285" s="161">
        <f t="shared" ca="1" si="39"/>
        <v>-42551</v>
      </c>
      <c r="AA285" s="150"/>
      <c r="AB285" s="186">
        <f t="shared" si="36"/>
        <v>0</v>
      </c>
      <c r="AC285" s="187">
        <f t="shared" si="37"/>
        <v>0</v>
      </c>
      <c r="AD285" s="186">
        <f t="shared" si="38"/>
        <v>0</v>
      </c>
      <c r="AE285" s="146"/>
    </row>
    <row r="286" spans="1:31" s="115" customFormat="1" x14ac:dyDescent="0.25">
      <c r="A286" s="123"/>
      <c r="B286" s="123"/>
      <c r="C286" s="123"/>
      <c r="D286" s="123"/>
      <c r="E286" s="131"/>
      <c r="F286" s="157"/>
      <c r="G286" s="157"/>
      <c r="H286" s="123"/>
      <c r="I286" s="136"/>
      <c r="J286" s="136"/>
      <c r="K286" s="136"/>
      <c r="L286" s="138"/>
      <c r="M286" s="138"/>
      <c r="N286" s="136"/>
      <c r="O286" s="136"/>
      <c r="P286" s="136"/>
      <c r="Q286" s="136"/>
      <c r="R286" s="136"/>
      <c r="S286" s="136"/>
      <c r="T286" s="136"/>
      <c r="U286" s="136"/>
      <c r="V286" s="136"/>
      <c r="W286" s="140" t="e">
        <f t="shared" si="40"/>
        <v>#DIV/0!</v>
      </c>
      <c r="X286" s="138">
        <f t="shared" si="41"/>
        <v>0</v>
      </c>
      <c r="Y286" s="136">
        <f t="shared" si="35"/>
        <v>0</v>
      </c>
      <c r="Z286" s="161">
        <f t="shared" ca="1" si="39"/>
        <v>-42551</v>
      </c>
      <c r="AA286" s="150"/>
      <c r="AB286" s="186">
        <f t="shared" si="36"/>
        <v>0</v>
      </c>
      <c r="AC286" s="187">
        <f t="shared" si="37"/>
        <v>0</v>
      </c>
      <c r="AD286" s="186">
        <f t="shared" si="38"/>
        <v>0</v>
      </c>
      <c r="AE286" s="146"/>
    </row>
    <row r="287" spans="1:31" s="115" customFormat="1" x14ac:dyDescent="0.25">
      <c r="A287" s="123"/>
      <c r="B287" s="123"/>
      <c r="C287" s="123"/>
      <c r="D287" s="123"/>
      <c r="E287" s="131"/>
      <c r="F287" s="157"/>
      <c r="G287" s="157"/>
      <c r="H287" s="123"/>
      <c r="I287" s="136"/>
      <c r="J287" s="136"/>
      <c r="K287" s="136"/>
      <c r="L287" s="136"/>
      <c r="M287" s="136"/>
      <c r="N287" s="136"/>
      <c r="O287" s="136"/>
      <c r="P287" s="136"/>
      <c r="Q287" s="136"/>
      <c r="R287" s="136"/>
      <c r="S287" s="136"/>
      <c r="T287" s="136"/>
      <c r="U287" s="136"/>
      <c r="V287" s="136"/>
      <c r="W287" s="140" t="e">
        <f t="shared" si="40"/>
        <v>#DIV/0!</v>
      </c>
      <c r="X287" s="138">
        <f t="shared" si="41"/>
        <v>0</v>
      </c>
      <c r="Y287" s="136">
        <f t="shared" si="35"/>
        <v>0</v>
      </c>
      <c r="Z287" s="161">
        <f t="shared" ca="1" si="39"/>
        <v>-42551</v>
      </c>
      <c r="AA287" s="150"/>
      <c r="AB287" s="186">
        <f t="shared" si="36"/>
        <v>0</v>
      </c>
      <c r="AC287" s="187">
        <f t="shared" si="37"/>
        <v>0</v>
      </c>
      <c r="AD287" s="186">
        <f t="shared" si="38"/>
        <v>0</v>
      </c>
      <c r="AE287" s="146"/>
    </row>
    <row r="288" spans="1:31" s="115" customFormat="1" x14ac:dyDescent="0.25">
      <c r="A288" s="123"/>
      <c r="B288" s="123"/>
      <c r="C288" s="123"/>
      <c r="D288" s="123"/>
      <c r="E288" s="123"/>
      <c r="F288" s="157"/>
      <c r="G288" s="157"/>
      <c r="H288" s="123"/>
      <c r="I288" s="136"/>
      <c r="J288" s="136"/>
      <c r="K288" s="136"/>
      <c r="L288" s="136"/>
      <c r="M288" s="136"/>
      <c r="N288" s="136"/>
      <c r="O288" s="136"/>
      <c r="P288" s="136"/>
      <c r="Q288" s="136"/>
      <c r="R288" s="136"/>
      <c r="S288" s="136"/>
      <c r="T288" s="136"/>
      <c r="U288" s="136"/>
      <c r="V288" s="136"/>
      <c r="W288" s="140" t="e">
        <f t="shared" si="40"/>
        <v>#DIV/0!</v>
      </c>
      <c r="X288" s="136">
        <f t="shared" si="41"/>
        <v>0</v>
      </c>
      <c r="Y288" s="136">
        <f t="shared" si="35"/>
        <v>0</v>
      </c>
      <c r="Z288" s="161">
        <f t="shared" ca="1" si="39"/>
        <v>-42551</v>
      </c>
      <c r="AA288" s="151"/>
      <c r="AB288" s="186">
        <f t="shared" si="36"/>
        <v>0</v>
      </c>
      <c r="AC288" s="187">
        <f t="shared" si="37"/>
        <v>0</v>
      </c>
      <c r="AD288" s="186">
        <f t="shared" si="38"/>
        <v>0</v>
      </c>
      <c r="AE288" s="146"/>
    </row>
    <row r="289" spans="1:31" s="115" customFormat="1" x14ac:dyDescent="0.25">
      <c r="A289" s="123"/>
      <c r="B289" s="123"/>
      <c r="C289" s="125"/>
      <c r="D289" s="123"/>
      <c r="E289" s="131"/>
      <c r="F289" s="157"/>
      <c r="G289" s="157"/>
      <c r="H289" s="123"/>
      <c r="I289" s="136"/>
      <c r="J289" s="136"/>
      <c r="K289" s="136"/>
      <c r="L289" s="136"/>
      <c r="M289" s="136"/>
      <c r="N289" s="136"/>
      <c r="O289" s="136"/>
      <c r="P289" s="136"/>
      <c r="Q289" s="136"/>
      <c r="R289" s="136"/>
      <c r="S289" s="136"/>
      <c r="T289" s="136"/>
      <c r="U289" s="136"/>
      <c r="V289" s="136"/>
      <c r="W289" s="140" t="e">
        <f t="shared" si="40"/>
        <v>#DIV/0!</v>
      </c>
      <c r="X289" s="138">
        <f t="shared" si="41"/>
        <v>0</v>
      </c>
      <c r="Y289" s="136">
        <f t="shared" si="35"/>
        <v>0</v>
      </c>
      <c r="Z289" s="161">
        <f t="shared" ca="1" si="39"/>
        <v>-42551</v>
      </c>
      <c r="AA289" s="150"/>
      <c r="AB289" s="186">
        <f t="shared" si="36"/>
        <v>0</v>
      </c>
      <c r="AC289" s="187">
        <f t="shared" si="37"/>
        <v>0</v>
      </c>
      <c r="AD289" s="186">
        <f t="shared" si="38"/>
        <v>0</v>
      </c>
      <c r="AE289" s="146"/>
    </row>
    <row r="290" spans="1:31" s="115" customFormat="1" x14ac:dyDescent="0.25">
      <c r="A290" s="123"/>
      <c r="B290" s="123"/>
      <c r="C290" s="123"/>
      <c r="D290" s="123"/>
      <c r="E290" s="131"/>
      <c r="F290" s="157"/>
      <c r="G290" s="157"/>
      <c r="H290" s="123"/>
      <c r="I290" s="136"/>
      <c r="J290" s="136"/>
      <c r="K290" s="136"/>
      <c r="L290" s="138"/>
      <c r="M290" s="138"/>
      <c r="N290" s="136"/>
      <c r="O290" s="136"/>
      <c r="P290" s="136"/>
      <c r="Q290" s="136"/>
      <c r="R290" s="136"/>
      <c r="S290" s="136"/>
      <c r="T290" s="136"/>
      <c r="U290" s="136"/>
      <c r="V290" s="136"/>
      <c r="W290" s="140" t="e">
        <f t="shared" si="40"/>
        <v>#DIV/0!</v>
      </c>
      <c r="X290" s="138">
        <f t="shared" si="41"/>
        <v>0</v>
      </c>
      <c r="Y290" s="136">
        <f t="shared" si="35"/>
        <v>0</v>
      </c>
      <c r="Z290" s="161">
        <f t="shared" ca="1" si="39"/>
        <v>-42551</v>
      </c>
      <c r="AA290" s="150"/>
      <c r="AB290" s="186">
        <f t="shared" si="36"/>
        <v>0</v>
      </c>
      <c r="AC290" s="187">
        <f t="shared" si="37"/>
        <v>0</v>
      </c>
      <c r="AD290" s="186">
        <f t="shared" si="38"/>
        <v>0</v>
      </c>
      <c r="AE290" s="146"/>
    </row>
    <row r="291" spans="1:31" s="115" customFormat="1" x14ac:dyDescent="0.25">
      <c r="A291" s="123"/>
      <c r="B291" s="123"/>
      <c r="C291" s="123"/>
      <c r="D291" s="123"/>
      <c r="E291" s="131"/>
      <c r="F291" s="157"/>
      <c r="G291" s="157"/>
      <c r="H291" s="123"/>
      <c r="I291" s="136"/>
      <c r="J291" s="136"/>
      <c r="K291" s="136"/>
      <c r="L291" s="136"/>
      <c r="M291" s="136"/>
      <c r="N291" s="136"/>
      <c r="O291" s="136"/>
      <c r="P291" s="136"/>
      <c r="Q291" s="136"/>
      <c r="R291" s="136"/>
      <c r="S291" s="136"/>
      <c r="T291" s="136"/>
      <c r="U291" s="136"/>
      <c r="V291" s="136"/>
      <c r="W291" s="140" t="e">
        <f t="shared" si="40"/>
        <v>#DIV/0!</v>
      </c>
      <c r="X291" s="138">
        <f t="shared" si="41"/>
        <v>0</v>
      </c>
      <c r="Y291" s="136">
        <f t="shared" si="35"/>
        <v>0</v>
      </c>
      <c r="Z291" s="161">
        <f t="shared" ca="1" si="39"/>
        <v>-42551</v>
      </c>
      <c r="AA291" s="150"/>
      <c r="AB291" s="186">
        <f t="shared" si="36"/>
        <v>0</v>
      </c>
      <c r="AC291" s="187">
        <f t="shared" si="37"/>
        <v>0</v>
      </c>
      <c r="AD291" s="186">
        <f t="shared" si="38"/>
        <v>0</v>
      </c>
      <c r="AE291" s="146"/>
    </row>
    <row r="292" spans="1:31" s="115" customFormat="1" x14ac:dyDescent="0.25">
      <c r="A292" s="123"/>
      <c r="B292" s="123"/>
      <c r="C292" s="123"/>
      <c r="D292" s="123"/>
      <c r="E292" s="131"/>
      <c r="F292" s="157"/>
      <c r="G292" s="157"/>
      <c r="H292" s="134"/>
      <c r="I292" s="136"/>
      <c r="J292" s="136"/>
      <c r="K292" s="136"/>
      <c r="L292" s="136"/>
      <c r="M292" s="136"/>
      <c r="N292" s="136"/>
      <c r="O292" s="136"/>
      <c r="P292" s="136"/>
      <c r="Q292" s="136"/>
      <c r="R292" s="136"/>
      <c r="S292" s="136"/>
      <c r="T292" s="136"/>
      <c r="U292" s="136"/>
      <c r="V292" s="136"/>
      <c r="W292" s="140" t="e">
        <f t="shared" si="40"/>
        <v>#DIV/0!</v>
      </c>
      <c r="X292" s="138">
        <f t="shared" si="41"/>
        <v>0</v>
      </c>
      <c r="Y292" s="136">
        <f t="shared" si="35"/>
        <v>0</v>
      </c>
      <c r="Z292" s="161">
        <f t="shared" ca="1" si="39"/>
        <v>-42551</v>
      </c>
      <c r="AA292" s="150"/>
      <c r="AB292" s="186">
        <f t="shared" si="36"/>
        <v>0</v>
      </c>
      <c r="AC292" s="187">
        <f t="shared" si="37"/>
        <v>0</v>
      </c>
      <c r="AD292" s="186">
        <f t="shared" si="38"/>
        <v>0</v>
      </c>
      <c r="AE292" s="146"/>
    </row>
    <row r="293" spans="1:31" s="115" customFormat="1" x14ac:dyDescent="0.25">
      <c r="A293" s="123"/>
      <c r="B293" s="123"/>
      <c r="C293" s="125"/>
      <c r="D293" s="123"/>
      <c r="E293" s="131"/>
      <c r="F293" s="157"/>
      <c r="G293" s="157"/>
      <c r="H293" s="123"/>
      <c r="I293" s="136"/>
      <c r="J293" s="136"/>
      <c r="K293" s="136"/>
      <c r="L293" s="136"/>
      <c r="M293" s="136"/>
      <c r="N293" s="136"/>
      <c r="O293" s="136"/>
      <c r="P293" s="136"/>
      <c r="Q293" s="136"/>
      <c r="R293" s="136"/>
      <c r="S293" s="136"/>
      <c r="T293" s="136"/>
      <c r="U293" s="136"/>
      <c r="V293" s="136"/>
      <c r="W293" s="140" t="e">
        <f t="shared" si="40"/>
        <v>#DIV/0!</v>
      </c>
      <c r="X293" s="138">
        <f t="shared" si="41"/>
        <v>0</v>
      </c>
      <c r="Y293" s="136">
        <f t="shared" si="35"/>
        <v>0</v>
      </c>
      <c r="Z293" s="161">
        <f t="shared" ca="1" si="39"/>
        <v>-42551</v>
      </c>
      <c r="AA293" s="150"/>
      <c r="AB293" s="186">
        <f t="shared" si="36"/>
        <v>0</v>
      </c>
      <c r="AC293" s="187">
        <f t="shared" si="37"/>
        <v>0</v>
      </c>
      <c r="AD293" s="186">
        <f t="shared" si="38"/>
        <v>0</v>
      </c>
      <c r="AE293" s="146"/>
    </row>
    <row r="294" spans="1:31" s="115" customFormat="1" x14ac:dyDescent="0.25">
      <c r="A294" s="123"/>
      <c r="B294" s="123"/>
      <c r="C294" s="123"/>
      <c r="D294" s="123"/>
      <c r="E294" s="131"/>
      <c r="F294" s="157"/>
      <c r="G294" s="157"/>
      <c r="H294" s="123"/>
      <c r="I294" s="136"/>
      <c r="J294" s="136"/>
      <c r="K294" s="136"/>
      <c r="L294" s="138"/>
      <c r="M294" s="138"/>
      <c r="N294" s="136"/>
      <c r="O294" s="136"/>
      <c r="P294" s="136"/>
      <c r="Q294" s="136"/>
      <c r="R294" s="136"/>
      <c r="S294" s="136"/>
      <c r="T294" s="136"/>
      <c r="U294" s="136"/>
      <c r="V294" s="136"/>
      <c r="W294" s="140" t="e">
        <f t="shared" si="40"/>
        <v>#DIV/0!</v>
      </c>
      <c r="X294" s="138">
        <f t="shared" si="41"/>
        <v>0</v>
      </c>
      <c r="Y294" s="136">
        <f t="shared" si="35"/>
        <v>0</v>
      </c>
      <c r="Z294" s="161">
        <f t="shared" ca="1" si="39"/>
        <v>-42551</v>
      </c>
      <c r="AA294" s="150"/>
      <c r="AB294" s="186">
        <f t="shared" si="36"/>
        <v>0</v>
      </c>
      <c r="AC294" s="187">
        <f t="shared" si="37"/>
        <v>0</v>
      </c>
      <c r="AD294" s="186">
        <f t="shared" si="38"/>
        <v>0</v>
      </c>
      <c r="AE294" s="146"/>
    </row>
    <row r="295" spans="1:31" s="115" customFormat="1" x14ac:dyDescent="0.25">
      <c r="A295" s="123"/>
      <c r="B295" s="123"/>
      <c r="C295" s="123"/>
      <c r="D295" s="123"/>
      <c r="E295" s="131"/>
      <c r="F295" s="157"/>
      <c r="G295" s="157"/>
      <c r="H295" s="123"/>
      <c r="I295" s="136"/>
      <c r="J295" s="136"/>
      <c r="K295" s="136"/>
      <c r="L295" s="136"/>
      <c r="M295" s="136"/>
      <c r="N295" s="136"/>
      <c r="O295" s="136"/>
      <c r="P295" s="136"/>
      <c r="Q295" s="136"/>
      <c r="R295" s="136"/>
      <c r="S295" s="136"/>
      <c r="T295" s="136"/>
      <c r="U295" s="136"/>
      <c r="V295" s="136"/>
      <c r="W295" s="140" t="e">
        <f t="shared" si="40"/>
        <v>#DIV/0!</v>
      </c>
      <c r="X295" s="138">
        <f t="shared" si="41"/>
        <v>0</v>
      </c>
      <c r="Y295" s="136">
        <f t="shared" si="35"/>
        <v>0</v>
      </c>
      <c r="Z295" s="161">
        <f t="shared" ca="1" si="39"/>
        <v>-42551</v>
      </c>
      <c r="AA295" s="150"/>
      <c r="AB295" s="186">
        <f t="shared" si="36"/>
        <v>0</v>
      </c>
      <c r="AC295" s="187">
        <f t="shared" si="37"/>
        <v>0</v>
      </c>
      <c r="AD295" s="186">
        <f t="shared" si="38"/>
        <v>0</v>
      </c>
      <c r="AE295" s="146"/>
    </row>
    <row r="296" spans="1:31" s="115" customFormat="1" x14ac:dyDescent="0.25">
      <c r="A296" s="123"/>
      <c r="B296" s="123"/>
      <c r="C296" s="123"/>
      <c r="D296" s="123"/>
      <c r="E296" s="131"/>
      <c r="F296" s="157"/>
      <c r="G296" s="157"/>
      <c r="H296" s="134"/>
      <c r="I296" s="136"/>
      <c r="J296" s="136"/>
      <c r="K296" s="136"/>
      <c r="L296" s="136"/>
      <c r="M296" s="136"/>
      <c r="N296" s="136"/>
      <c r="O296" s="136"/>
      <c r="P296" s="136"/>
      <c r="Q296" s="136"/>
      <c r="R296" s="136"/>
      <c r="S296" s="136"/>
      <c r="T296" s="136"/>
      <c r="U296" s="136"/>
      <c r="V296" s="136"/>
      <c r="W296" s="140" t="e">
        <f t="shared" si="40"/>
        <v>#DIV/0!</v>
      </c>
      <c r="X296" s="138">
        <f t="shared" si="41"/>
        <v>0</v>
      </c>
      <c r="Y296" s="136">
        <f t="shared" si="35"/>
        <v>0</v>
      </c>
      <c r="Z296" s="161">
        <f t="shared" ca="1" si="39"/>
        <v>-42551</v>
      </c>
      <c r="AA296" s="150"/>
      <c r="AB296" s="186">
        <f t="shared" si="36"/>
        <v>0</v>
      </c>
      <c r="AC296" s="187">
        <f t="shared" si="37"/>
        <v>0</v>
      </c>
      <c r="AD296" s="186">
        <f t="shared" si="38"/>
        <v>0</v>
      </c>
      <c r="AE296" s="146"/>
    </row>
    <row r="297" spans="1:31" s="115" customFormat="1" x14ac:dyDescent="0.25">
      <c r="A297" s="123"/>
      <c r="B297" s="123"/>
      <c r="C297" s="125"/>
      <c r="D297" s="123"/>
      <c r="E297" s="131"/>
      <c r="F297" s="157"/>
      <c r="G297" s="157"/>
      <c r="H297" s="123"/>
      <c r="I297" s="136"/>
      <c r="J297" s="136"/>
      <c r="K297" s="136"/>
      <c r="L297" s="136"/>
      <c r="M297" s="136"/>
      <c r="N297" s="136"/>
      <c r="O297" s="136"/>
      <c r="P297" s="136"/>
      <c r="Q297" s="136"/>
      <c r="R297" s="136"/>
      <c r="S297" s="136"/>
      <c r="T297" s="136"/>
      <c r="U297" s="136"/>
      <c r="V297" s="136"/>
      <c r="W297" s="140" t="e">
        <f t="shared" si="40"/>
        <v>#DIV/0!</v>
      </c>
      <c r="X297" s="138">
        <f t="shared" si="41"/>
        <v>0</v>
      </c>
      <c r="Y297" s="136">
        <f t="shared" si="35"/>
        <v>0</v>
      </c>
      <c r="Z297" s="161">
        <f t="shared" ca="1" si="39"/>
        <v>-42551</v>
      </c>
      <c r="AA297" s="150"/>
      <c r="AB297" s="186">
        <f t="shared" si="36"/>
        <v>0</v>
      </c>
      <c r="AC297" s="187">
        <f t="shared" si="37"/>
        <v>0</v>
      </c>
      <c r="AD297" s="186">
        <f t="shared" si="38"/>
        <v>0</v>
      </c>
      <c r="AE297" s="146"/>
    </row>
    <row r="298" spans="1:31" s="115" customFormat="1" x14ac:dyDescent="0.25">
      <c r="A298" s="123"/>
      <c r="B298" s="123"/>
      <c r="C298" s="123"/>
      <c r="D298" s="123"/>
      <c r="E298" s="131"/>
      <c r="F298" s="157"/>
      <c r="G298" s="157"/>
      <c r="H298" s="123"/>
      <c r="I298" s="136"/>
      <c r="J298" s="136"/>
      <c r="K298" s="136"/>
      <c r="L298" s="138"/>
      <c r="M298" s="138"/>
      <c r="N298" s="136"/>
      <c r="O298" s="136"/>
      <c r="P298" s="136"/>
      <c r="Q298" s="136"/>
      <c r="R298" s="136"/>
      <c r="S298" s="136"/>
      <c r="T298" s="136"/>
      <c r="U298" s="136"/>
      <c r="V298" s="136"/>
      <c r="W298" s="140" t="e">
        <f t="shared" si="40"/>
        <v>#DIV/0!</v>
      </c>
      <c r="X298" s="138">
        <f t="shared" si="41"/>
        <v>0</v>
      </c>
      <c r="Y298" s="136">
        <f t="shared" si="35"/>
        <v>0</v>
      </c>
      <c r="Z298" s="161">
        <f t="shared" ca="1" si="39"/>
        <v>-42551</v>
      </c>
      <c r="AA298" s="150"/>
      <c r="AB298" s="186">
        <f t="shared" si="36"/>
        <v>0</v>
      </c>
      <c r="AC298" s="187">
        <f t="shared" si="37"/>
        <v>0</v>
      </c>
      <c r="AD298" s="186">
        <f t="shared" si="38"/>
        <v>0</v>
      </c>
      <c r="AE298" s="146"/>
    </row>
    <row r="299" spans="1:31" s="115" customFormat="1" x14ac:dyDescent="0.25">
      <c r="A299" s="123"/>
      <c r="B299" s="123"/>
      <c r="C299" s="123"/>
      <c r="D299" s="123"/>
      <c r="E299" s="131"/>
      <c r="F299" s="157"/>
      <c r="G299" s="157"/>
      <c r="H299" s="123"/>
      <c r="I299" s="136"/>
      <c r="J299" s="136"/>
      <c r="K299" s="136"/>
      <c r="L299" s="136"/>
      <c r="M299" s="136"/>
      <c r="N299" s="136"/>
      <c r="O299" s="136"/>
      <c r="P299" s="136"/>
      <c r="Q299" s="136"/>
      <c r="R299" s="136"/>
      <c r="S299" s="136"/>
      <c r="T299" s="136"/>
      <c r="U299" s="136"/>
      <c r="V299" s="136"/>
      <c r="W299" s="140" t="e">
        <f t="shared" si="40"/>
        <v>#DIV/0!</v>
      </c>
      <c r="X299" s="138">
        <f t="shared" si="41"/>
        <v>0</v>
      </c>
      <c r="Y299" s="136">
        <f t="shared" si="35"/>
        <v>0</v>
      </c>
      <c r="Z299" s="161">
        <f t="shared" ca="1" si="39"/>
        <v>-42551</v>
      </c>
      <c r="AA299" s="150"/>
      <c r="AB299" s="186">
        <f t="shared" si="36"/>
        <v>0</v>
      </c>
      <c r="AC299" s="187">
        <f t="shared" si="37"/>
        <v>0</v>
      </c>
      <c r="AD299" s="186">
        <f t="shared" si="38"/>
        <v>0</v>
      </c>
      <c r="AE299" s="146"/>
    </row>
    <row r="300" spans="1:31" s="115" customFormat="1" x14ac:dyDescent="0.25">
      <c r="A300" s="123"/>
      <c r="B300" s="123"/>
      <c r="C300" s="123"/>
      <c r="D300" s="123"/>
      <c r="E300" s="131"/>
      <c r="F300" s="157"/>
      <c r="G300" s="157"/>
      <c r="H300" s="134"/>
      <c r="I300" s="136"/>
      <c r="J300" s="136"/>
      <c r="K300" s="136"/>
      <c r="L300" s="136"/>
      <c r="M300" s="136"/>
      <c r="N300" s="136"/>
      <c r="O300" s="136"/>
      <c r="P300" s="136"/>
      <c r="Q300" s="136"/>
      <c r="R300" s="136"/>
      <c r="S300" s="136"/>
      <c r="T300" s="136"/>
      <c r="U300" s="136"/>
      <c r="V300" s="136"/>
      <c r="W300" s="140" t="e">
        <f t="shared" si="40"/>
        <v>#DIV/0!</v>
      </c>
      <c r="X300" s="138">
        <f t="shared" si="41"/>
        <v>0</v>
      </c>
      <c r="Y300" s="136">
        <f t="shared" si="35"/>
        <v>0</v>
      </c>
      <c r="Z300" s="161">
        <f t="shared" ca="1" si="39"/>
        <v>-42551</v>
      </c>
      <c r="AA300" s="150"/>
      <c r="AB300" s="186">
        <f t="shared" si="36"/>
        <v>0</v>
      </c>
      <c r="AC300" s="187">
        <f t="shared" si="37"/>
        <v>0</v>
      </c>
      <c r="AD300" s="186">
        <f t="shared" si="38"/>
        <v>0</v>
      </c>
      <c r="AE300" s="146"/>
    </row>
    <row r="301" spans="1:31" s="115" customFormat="1" x14ac:dyDescent="0.25">
      <c r="A301" s="123"/>
      <c r="B301" s="123"/>
      <c r="C301" s="125"/>
      <c r="D301" s="123"/>
      <c r="E301" s="131"/>
      <c r="F301" s="157"/>
      <c r="G301" s="157"/>
      <c r="H301" s="123"/>
      <c r="I301" s="136"/>
      <c r="J301" s="136"/>
      <c r="K301" s="136"/>
      <c r="L301" s="136"/>
      <c r="M301" s="136"/>
      <c r="N301" s="136"/>
      <c r="O301" s="136"/>
      <c r="P301" s="136"/>
      <c r="Q301" s="136"/>
      <c r="R301" s="136"/>
      <c r="S301" s="136"/>
      <c r="T301" s="136"/>
      <c r="U301" s="136"/>
      <c r="V301" s="136"/>
      <c r="W301" s="140" t="e">
        <f t="shared" si="40"/>
        <v>#DIV/0!</v>
      </c>
      <c r="X301" s="138">
        <f t="shared" si="41"/>
        <v>0</v>
      </c>
      <c r="Y301" s="136">
        <f t="shared" si="35"/>
        <v>0</v>
      </c>
      <c r="Z301" s="161">
        <f t="shared" ca="1" si="39"/>
        <v>-42551</v>
      </c>
      <c r="AA301" s="150"/>
      <c r="AB301" s="186">
        <f t="shared" si="36"/>
        <v>0</v>
      </c>
      <c r="AC301" s="187">
        <f t="shared" si="37"/>
        <v>0</v>
      </c>
      <c r="AD301" s="186">
        <f t="shared" si="38"/>
        <v>0</v>
      </c>
      <c r="AE301" s="146"/>
    </row>
    <row r="302" spans="1:31" s="115" customFormat="1" x14ac:dyDescent="0.25">
      <c r="A302" s="123"/>
      <c r="B302" s="123"/>
      <c r="C302" s="123"/>
      <c r="D302" s="123"/>
      <c r="E302" s="131"/>
      <c r="F302" s="157"/>
      <c r="G302" s="157"/>
      <c r="H302" s="123"/>
      <c r="I302" s="136"/>
      <c r="J302" s="136"/>
      <c r="K302" s="136"/>
      <c r="L302" s="138"/>
      <c r="M302" s="138"/>
      <c r="N302" s="136"/>
      <c r="O302" s="136"/>
      <c r="P302" s="136"/>
      <c r="Q302" s="136"/>
      <c r="R302" s="136"/>
      <c r="S302" s="136"/>
      <c r="T302" s="136"/>
      <c r="U302" s="136"/>
      <c r="V302" s="136"/>
      <c r="W302" s="140" t="e">
        <f t="shared" si="40"/>
        <v>#DIV/0!</v>
      </c>
      <c r="X302" s="138">
        <f t="shared" si="41"/>
        <v>0</v>
      </c>
      <c r="Y302" s="136">
        <f t="shared" si="35"/>
        <v>0</v>
      </c>
      <c r="Z302" s="161">
        <f t="shared" ca="1" si="39"/>
        <v>-42551</v>
      </c>
      <c r="AA302" s="150"/>
      <c r="AB302" s="186">
        <f t="shared" si="36"/>
        <v>0</v>
      </c>
      <c r="AC302" s="187">
        <f t="shared" si="37"/>
        <v>0</v>
      </c>
      <c r="AD302" s="186">
        <f t="shared" si="38"/>
        <v>0</v>
      </c>
      <c r="AE302" s="146"/>
    </row>
    <row r="303" spans="1:31" s="115" customFormat="1" x14ac:dyDescent="0.25">
      <c r="A303" s="123"/>
      <c r="B303" s="123"/>
      <c r="C303" s="123"/>
      <c r="D303" s="123"/>
      <c r="E303" s="131"/>
      <c r="F303" s="157"/>
      <c r="G303" s="157"/>
      <c r="H303" s="123"/>
      <c r="I303" s="136"/>
      <c r="J303" s="136"/>
      <c r="K303" s="136"/>
      <c r="L303" s="136"/>
      <c r="M303" s="136"/>
      <c r="N303" s="136"/>
      <c r="O303" s="136"/>
      <c r="P303" s="136"/>
      <c r="Q303" s="136"/>
      <c r="R303" s="136"/>
      <c r="S303" s="136"/>
      <c r="T303" s="136"/>
      <c r="U303" s="136"/>
      <c r="V303" s="136"/>
      <c r="W303" s="140" t="e">
        <f t="shared" si="40"/>
        <v>#DIV/0!</v>
      </c>
      <c r="X303" s="138">
        <f t="shared" si="41"/>
        <v>0</v>
      </c>
      <c r="Y303" s="136">
        <f t="shared" si="35"/>
        <v>0</v>
      </c>
      <c r="Z303" s="161">
        <f t="shared" ca="1" si="39"/>
        <v>-42551</v>
      </c>
      <c r="AA303" s="150"/>
      <c r="AB303" s="186">
        <f t="shared" si="36"/>
        <v>0</v>
      </c>
      <c r="AC303" s="187">
        <f t="shared" si="37"/>
        <v>0</v>
      </c>
      <c r="AD303" s="186">
        <f t="shared" si="38"/>
        <v>0</v>
      </c>
      <c r="AE303" s="146"/>
    </row>
    <row r="304" spans="1:31" s="115" customFormat="1" x14ac:dyDescent="0.25">
      <c r="A304" s="123"/>
      <c r="B304" s="123"/>
      <c r="C304" s="123"/>
      <c r="D304" s="123"/>
      <c r="E304" s="131"/>
      <c r="F304" s="157"/>
      <c r="G304" s="157"/>
      <c r="H304" s="134"/>
      <c r="I304" s="136"/>
      <c r="J304" s="136"/>
      <c r="K304" s="136"/>
      <c r="L304" s="136"/>
      <c r="M304" s="136"/>
      <c r="N304" s="136"/>
      <c r="O304" s="136"/>
      <c r="P304" s="136"/>
      <c r="Q304" s="136"/>
      <c r="R304" s="136"/>
      <c r="S304" s="136"/>
      <c r="T304" s="136"/>
      <c r="U304" s="136"/>
      <c r="V304" s="136"/>
      <c r="W304" s="140" t="e">
        <f t="shared" si="40"/>
        <v>#DIV/0!</v>
      </c>
      <c r="X304" s="138">
        <f t="shared" si="41"/>
        <v>0</v>
      </c>
      <c r="Y304" s="136">
        <f t="shared" si="35"/>
        <v>0</v>
      </c>
      <c r="Z304" s="161">
        <f t="shared" ca="1" si="39"/>
        <v>-42551</v>
      </c>
      <c r="AA304" s="150"/>
      <c r="AB304" s="186">
        <f t="shared" si="36"/>
        <v>0</v>
      </c>
      <c r="AC304" s="187">
        <f t="shared" si="37"/>
        <v>0</v>
      </c>
      <c r="AD304" s="186">
        <f t="shared" si="38"/>
        <v>0</v>
      </c>
      <c r="AE304" s="146"/>
    </row>
    <row r="305" spans="1:31" s="115" customFormat="1" x14ac:dyDescent="0.25">
      <c r="A305" s="123"/>
      <c r="B305" s="123"/>
      <c r="C305" s="125"/>
      <c r="D305" s="123"/>
      <c r="E305" s="131"/>
      <c r="F305" s="157"/>
      <c r="G305" s="157"/>
      <c r="H305" s="123"/>
      <c r="I305" s="136"/>
      <c r="J305" s="136"/>
      <c r="K305" s="136"/>
      <c r="L305" s="136"/>
      <c r="M305" s="136"/>
      <c r="N305" s="136"/>
      <c r="O305" s="136"/>
      <c r="P305" s="136"/>
      <c r="Q305" s="136"/>
      <c r="R305" s="136"/>
      <c r="S305" s="136"/>
      <c r="T305" s="136"/>
      <c r="U305" s="136"/>
      <c r="V305" s="136"/>
      <c r="W305" s="140" t="e">
        <f t="shared" si="40"/>
        <v>#DIV/0!</v>
      </c>
      <c r="X305" s="138">
        <f t="shared" si="41"/>
        <v>0</v>
      </c>
      <c r="Y305" s="136">
        <f t="shared" si="35"/>
        <v>0</v>
      </c>
      <c r="Z305" s="161">
        <f t="shared" ca="1" si="39"/>
        <v>-42551</v>
      </c>
      <c r="AA305" s="150"/>
      <c r="AB305" s="186">
        <f t="shared" si="36"/>
        <v>0</v>
      </c>
      <c r="AC305" s="187">
        <f t="shared" si="37"/>
        <v>0</v>
      </c>
      <c r="AD305" s="186">
        <f t="shared" si="38"/>
        <v>0</v>
      </c>
      <c r="AE305" s="146"/>
    </row>
    <row r="306" spans="1:31" s="115" customFormat="1" x14ac:dyDescent="0.25">
      <c r="A306" s="123"/>
      <c r="B306" s="123"/>
      <c r="C306" s="123"/>
      <c r="D306" s="123"/>
      <c r="E306" s="131"/>
      <c r="F306" s="157"/>
      <c r="G306" s="157"/>
      <c r="H306" s="123"/>
      <c r="I306" s="136"/>
      <c r="J306" s="136"/>
      <c r="K306" s="136"/>
      <c r="L306" s="138"/>
      <c r="M306" s="138"/>
      <c r="N306" s="136"/>
      <c r="O306" s="136"/>
      <c r="P306" s="136"/>
      <c r="Q306" s="136"/>
      <c r="R306" s="136"/>
      <c r="S306" s="136"/>
      <c r="T306" s="136"/>
      <c r="U306" s="136"/>
      <c r="V306" s="136"/>
      <c r="W306" s="140" t="e">
        <f t="shared" si="40"/>
        <v>#DIV/0!</v>
      </c>
      <c r="X306" s="138">
        <f t="shared" si="41"/>
        <v>0</v>
      </c>
      <c r="Y306" s="136">
        <f t="shared" si="35"/>
        <v>0</v>
      </c>
      <c r="Z306" s="161">
        <f t="shared" ca="1" si="39"/>
        <v>-42551</v>
      </c>
      <c r="AA306" s="150"/>
      <c r="AB306" s="186">
        <f t="shared" si="36"/>
        <v>0</v>
      </c>
      <c r="AC306" s="187">
        <f t="shared" si="37"/>
        <v>0</v>
      </c>
      <c r="AD306" s="186">
        <f t="shared" si="38"/>
        <v>0</v>
      </c>
      <c r="AE306" s="146"/>
    </row>
    <row r="307" spans="1:31" s="115" customFormat="1" x14ac:dyDescent="0.25">
      <c r="A307" s="123"/>
      <c r="B307" s="123"/>
      <c r="C307" s="123"/>
      <c r="D307" s="123"/>
      <c r="E307" s="131"/>
      <c r="F307" s="157"/>
      <c r="G307" s="157"/>
      <c r="H307" s="123"/>
      <c r="I307" s="136"/>
      <c r="J307" s="136"/>
      <c r="K307" s="136"/>
      <c r="L307" s="136"/>
      <c r="M307" s="136"/>
      <c r="N307" s="136"/>
      <c r="O307" s="136"/>
      <c r="P307" s="136"/>
      <c r="Q307" s="136"/>
      <c r="R307" s="136"/>
      <c r="S307" s="136"/>
      <c r="T307" s="136"/>
      <c r="U307" s="136"/>
      <c r="V307" s="136"/>
      <c r="W307" s="140" t="e">
        <f t="shared" si="40"/>
        <v>#DIV/0!</v>
      </c>
      <c r="X307" s="138">
        <f t="shared" si="41"/>
        <v>0</v>
      </c>
      <c r="Y307" s="136">
        <f t="shared" si="35"/>
        <v>0</v>
      </c>
      <c r="Z307" s="161">
        <f t="shared" ca="1" si="39"/>
        <v>-42551</v>
      </c>
      <c r="AA307" s="150"/>
      <c r="AB307" s="186">
        <f t="shared" si="36"/>
        <v>0</v>
      </c>
      <c r="AC307" s="187">
        <f t="shared" si="37"/>
        <v>0</v>
      </c>
      <c r="AD307" s="186">
        <f t="shared" si="38"/>
        <v>0</v>
      </c>
      <c r="AE307" s="146"/>
    </row>
    <row r="308" spans="1:31" s="115" customFormat="1" x14ac:dyDescent="0.25">
      <c r="A308" s="123"/>
      <c r="B308" s="123"/>
      <c r="C308" s="123"/>
      <c r="D308" s="123"/>
      <c r="E308" s="123"/>
      <c r="F308" s="157"/>
      <c r="G308" s="157"/>
      <c r="H308" s="123"/>
      <c r="I308" s="136"/>
      <c r="J308" s="136"/>
      <c r="K308" s="136"/>
      <c r="L308" s="136"/>
      <c r="M308" s="136"/>
      <c r="N308" s="136"/>
      <c r="O308" s="136"/>
      <c r="P308" s="136"/>
      <c r="Q308" s="136"/>
      <c r="R308" s="136"/>
      <c r="S308" s="136"/>
      <c r="T308" s="136"/>
      <c r="U308" s="136"/>
      <c r="V308" s="136"/>
      <c r="W308" s="140" t="e">
        <f t="shared" si="40"/>
        <v>#DIV/0!</v>
      </c>
      <c r="X308" s="136">
        <f t="shared" si="41"/>
        <v>0</v>
      </c>
      <c r="Y308" s="136">
        <f t="shared" si="35"/>
        <v>0</v>
      </c>
      <c r="Z308" s="161">
        <f t="shared" ca="1" si="39"/>
        <v>-42551</v>
      </c>
      <c r="AA308" s="151"/>
      <c r="AB308" s="186">
        <f t="shared" si="36"/>
        <v>0</v>
      </c>
      <c r="AC308" s="187">
        <f t="shared" si="37"/>
        <v>0</v>
      </c>
      <c r="AD308" s="186">
        <f t="shared" si="38"/>
        <v>0</v>
      </c>
      <c r="AE308" s="146"/>
    </row>
    <row r="309" spans="1:31" s="115" customFormat="1" x14ac:dyDescent="0.25">
      <c r="A309" s="123"/>
      <c r="B309" s="123"/>
      <c r="C309" s="125"/>
      <c r="D309" s="123"/>
      <c r="E309" s="131"/>
      <c r="F309" s="157"/>
      <c r="G309" s="157"/>
      <c r="H309" s="123"/>
      <c r="I309" s="136"/>
      <c r="J309" s="136"/>
      <c r="K309" s="136"/>
      <c r="L309" s="136"/>
      <c r="M309" s="136"/>
      <c r="N309" s="136"/>
      <c r="O309" s="136"/>
      <c r="P309" s="136"/>
      <c r="Q309" s="136"/>
      <c r="R309" s="136"/>
      <c r="S309" s="136"/>
      <c r="T309" s="136"/>
      <c r="U309" s="136"/>
      <c r="V309" s="136"/>
      <c r="W309" s="140" t="e">
        <f t="shared" si="40"/>
        <v>#DIV/0!</v>
      </c>
      <c r="X309" s="138">
        <f t="shared" si="41"/>
        <v>0</v>
      </c>
      <c r="Y309" s="136">
        <f t="shared" si="35"/>
        <v>0</v>
      </c>
      <c r="Z309" s="161">
        <f t="shared" ca="1" si="39"/>
        <v>-42551</v>
      </c>
      <c r="AA309" s="150"/>
      <c r="AB309" s="186">
        <f t="shared" si="36"/>
        <v>0</v>
      </c>
      <c r="AC309" s="187">
        <f t="shared" si="37"/>
        <v>0</v>
      </c>
      <c r="AD309" s="186">
        <f t="shared" si="38"/>
        <v>0</v>
      </c>
      <c r="AE309" s="146"/>
    </row>
    <row r="310" spans="1:31" s="115" customFormat="1" x14ac:dyDescent="0.25">
      <c r="A310" s="123"/>
      <c r="B310" s="123"/>
      <c r="C310" s="123"/>
      <c r="D310" s="123"/>
      <c r="E310" s="131"/>
      <c r="F310" s="157"/>
      <c r="G310" s="157"/>
      <c r="H310" s="123"/>
      <c r="I310" s="136"/>
      <c r="J310" s="136"/>
      <c r="K310" s="136"/>
      <c r="L310" s="138"/>
      <c r="M310" s="138"/>
      <c r="N310" s="136"/>
      <c r="O310" s="136"/>
      <c r="P310" s="136"/>
      <c r="Q310" s="136"/>
      <c r="R310" s="136"/>
      <c r="S310" s="136"/>
      <c r="T310" s="136"/>
      <c r="U310" s="136"/>
      <c r="V310" s="136"/>
      <c r="W310" s="140" t="e">
        <f t="shared" si="40"/>
        <v>#DIV/0!</v>
      </c>
      <c r="X310" s="138">
        <f t="shared" si="41"/>
        <v>0</v>
      </c>
      <c r="Y310" s="136">
        <f t="shared" si="35"/>
        <v>0</v>
      </c>
      <c r="Z310" s="161">
        <f t="shared" ca="1" si="39"/>
        <v>-42551</v>
      </c>
      <c r="AA310" s="150"/>
      <c r="AB310" s="186">
        <f t="shared" si="36"/>
        <v>0</v>
      </c>
      <c r="AC310" s="187">
        <f t="shared" si="37"/>
        <v>0</v>
      </c>
      <c r="AD310" s="186">
        <f t="shared" si="38"/>
        <v>0</v>
      </c>
      <c r="AE310" s="146"/>
    </row>
    <row r="311" spans="1:31" s="115" customFormat="1" x14ac:dyDescent="0.25">
      <c r="A311" s="123"/>
      <c r="B311" s="123"/>
      <c r="C311" s="123"/>
      <c r="D311" s="123"/>
      <c r="E311" s="131"/>
      <c r="F311" s="157"/>
      <c r="G311" s="157"/>
      <c r="H311" s="123"/>
      <c r="I311" s="136"/>
      <c r="J311" s="136"/>
      <c r="K311" s="136"/>
      <c r="L311" s="136"/>
      <c r="M311" s="136"/>
      <c r="N311" s="136"/>
      <c r="O311" s="136"/>
      <c r="P311" s="136"/>
      <c r="Q311" s="136"/>
      <c r="R311" s="136"/>
      <c r="S311" s="136"/>
      <c r="T311" s="136"/>
      <c r="U311" s="136"/>
      <c r="V311" s="136"/>
      <c r="W311" s="140" t="e">
        <f t="shared" si="40"/>
        <v>#DIV/0!</v>
      </c>
      <c r="X311" s="138">
        <f t="shared" si="41"/>
        <v>0</v>
      </c>
      <c r="Y311" s="136">
        <f t="shared" si="35"/>
        <v>0</v>
      </c>
      <c r="Z311" s="161">
        <f t="shared" ca="1" si="39"/>
        <v>-42551</v>
      </c>
      <c r="AA311" s="150"/>
      <c r="AB311" s="186">
        <f t="shared" si="36"/>
        <v>0</v>
      </c>
      <c r="AC311" s="187">
        <f t="shared" si="37"/>
        <v>0</v>
      </c>
      <c r="AD311" s="186">
        <f t="shared" si="38"/>
        <v>0</v>
      </c>
      <c r="AE311" s="146"/>
    </row>
    <row r="312" spans="1:31" s="115" customFormat="1" x14ac:dyDescent="0.25">
      <c r="A312" s="123"/>
      <c r="B312" s="123"/>
      <c r="C312" s="123"/>
      <c r="D312" s="123"/>
      <c r="E312" s="131"/>
      <c r="F312" s="157"/>
      <c r="G312" s="157"/>
      <c r="H312" s="134"/>
      <c r="I312" s="136"/>
      <c r="J312" s="136"/>
      <c r="K312" s="136"/>
      <c r="L312" s="136"/>
      <c r="M312" s="136"/>
      <c r="N312" s="136"/>
      <c r="O312" s="136"/>
      <c r="P312" s="136"/>
      <c r="Q312" s="136"/>
      <c r="R312" s="136"/>
      <c r="S312" s="136"/>
      <c r="T312" s="136"/>
      <c r="U312" s="136"/>
      <c r="V312" s="136"/>
      <c r="W312" s="140" t="e">
        <f t="shared" si="40"/>
        <v>#DIV/0!</v>
      </c>
      <c r="X312" s="138">
        <f t="shared" si="41"/>
        <v>0</v>
      </c>
      <c r="Y312" s="136">
        <f t="shared" si="35"/>
        <v>0</v>
      </c>
      <c r="Z312" s="161">
        <f t="shared" ca="1" si="39"/>
        <v>-42551</v>
      </c>
      <c r="AA312" s="150"/>
      <c r="AB312" s="186">
        <f t="shared" si="36"/>
        <v>0</v>
      </c>
      <c r="AC312" s="187">
        <f t="shared" si="37"/>
        <v>0</v>
      </c>
      <c r="AD312" s="186">
        <f t="shared" si="38"/>
        <v>0</v>
      </c>
      <c r="AE312" s="146"/>
    </row>
    <row r="313" spans="1:31" s="115" customFormat="1" x14ac:dyDescent="0.25">
      <c r="A313" s="123"/>
      <c r="B313" s="123"/>
      <c r="C313" s="125"/>
      <c r="D313" s="123"/>
      <c r="E313" s="131"/>
      <c r="F313" s="157"/>
      <c r="G313" s="157"/>
      <c r="H313" s="123"/>
      <c r="I313" s="136"/>
      <c r="J313" s="136"/>
      <c r="K313" s="136"/>
      <c r="L313" s="136"/>
      <c r="M313" s="136"/>
      <c r="N313" s="136"/>
      <c r="O313" s="136"/>
      <c r="P313" s="136"/>
      <c r="Q313" s="136"/>
      <c r="R313" s="136"/>
      <c r="S313" s="136"/>
      <c r="T313" s="136"/>
      <c r="U313" s="136"/>
      <c r="V313" s="136"/>
      <c r="W313" s="140" t="e">
        <f t="shared" si="40"/>
        <v>#DIV/0!</v>
      </c>
      <c r="X313" s="138">
        <f t="shared" si="41"/>
        <v>0</v>
      </c>
      <c r="Y313" s="136">
        <f t="shared" si="35"/>
        <v>0</v>
      </c>
      <c r="Z313" s="161">
        <f t="shared" ca="1" si="39"/>
        <v>-42551</v>
      </c>
      <c r="AA313" s="150"/>
      <c r="AB313" s="186">
        <f t="shared" si="36"/>
        <v>0</v>
      </c>
      <c r="AC313" s="187">
        <f t="shared" si="37"/>
        <v>0</v>
      </c>
      <c r="AD313" s="186">
        <f t="shared" si="38"/>
        <v>0</v>
      </c>
      <c r="AE313" s="146"/>
    </row>
    <row r="314" spans="1:31" s="115" customFormat="1" x14ac:dyDescent="0.25">
      <c r="A314" s="123"/>
      <c r="B314" s="123"/>
      <c r="C314" s="123"/>
      <c r="D314" s="123"/>
      <c r="E314" s="131"/>
      <c r="F314" s="157"/>
      <c r="G314" s="157"/>
      <c r="H314" s="123"/>
      <c r="I314" s="136"/>
      <c r="J314" s="136"/>
      <c r="K314" s="136"/>
      <c r="L314" s="138"/>
      <c r="M314" s="138"/>
      <c r="N314" s="136"/>
      <c r="O314" s="136"/>
      <c r="P314" s="136"/>
      <c r="Q314" s="136"/>
      <c r="R314" s="136"/>
      <c r="S314" s="136"/>
      <c r="T314" s="136"/>
      <c r="U314" s="136"/>
      <c r="V314" s="136"/>
      <c r="W314" s="140" t="e">
        <f t="shared" si="40"/>
        <v>#DIV/0!</v>
      </c>
      <c r="X314" s="138">
        <f t="shared" si="41"/>
        <v>0</v>
      </c>
      <c r="Y314" s="136">
        <f t="shared" si="35"/>
        <v>0</v>
      </c>
      <c r="Z314" s="161">
        <f t="shared" ca="1" si="39"/>
        <v>-42551</v>
      </c>
      <c r="AA314" s="150"/>
      <c r="AB314" s="186">
        <f t="shared" si="36"/>
        <v>0</v>
      </c>
      <c r="AC314" s="187">
        <f t="shared" si="37"/>
        <v>0</v>
      </c>
      <c r="AD314" s="186">
        <f t="shared" si="38"/>
        <v>0</v>
      </c>
      <c r="AE314" s="146"/>
    </row>
    <row r="315" spans="1:31" s="115" customFormat="1" x14ac:dyDescent="0.25">
      <c r="A315" s="123"/>
      <c r="B315" s="123"/>
      <c r="C315" s="123"/>
      <c r="D315" s="123"/>
      <c r="E315" s="131"/>
      <c r="F315" s="157"/>
      <c r="G315" s="157"/>
      <c r="H315" s="123"/>
      <c r="I315" s="136"/>
      <c r="J315" s="136"/>
      <c r="K315" s="136"/>
      <c r="L315" s="136"/>
      <c r="M315" s="136"/>
      <c r="N315" s="136"/>
      <c r="O315" s="136"/>
      <c r="P315" s="136"/>
      <c r="Q315" s="136"/>
      <c r="R315" s="136"/>
      <c r="S315" s="136"/>
      <c r="T315" s="136"/>
      <c r="U315" s="136"/>
      <c r="V315" s="136"/>
      <c r="W315" s="140" t="e">
        <f t="shared" si="40"/>
        <v>#DIV/0!</v>
      </c>
      <c r="X315" s="138">
        <f t="shared" si="41"/>
        <v>0</v>
      </c>
      <c r="Y315" s="136">
        <f t="shared" si="35"/>
        <v>0</v>
      </c>
      <c r="Z315" s="161">
        <f t="shared" ca="1" si="39"/>
        <v>-42551</v>
      </c>
      <c r="AA315" s="150"/>
      <c r="AB315" s="186">
        <f t="shared" si="36"/>
        <v>0</v>
      </c>
      <c r="AC315" s="187">
        <f t="shared" si="37"/>
        <v>0</v>
      </c>
      <c r="AD315" s="186">
        <f t="shared" si="38"/>
        <v>0</v>
      </c>
      <c r="AE315" s="146"/>
    </row>
    <row r="316" spans="1:31" s="115" customFormat="1" x14ac:dyDescent="0.25">
      <c r="A316" s="123"/>
      <c r="B316" s="123"/>
      <c r="C316" s="123"/>
      <c r="D316" s="123"/>
      <c r="E316" s="131"/>
      <c r="F316" s="157"/>
      <c r="G316" s="157"/>
      <c r="H316" s="134"/>
      <c r="I316" s="136"/>
      <c r="J316" s="136"/>
      <c r="K316" s="136"/>
      <c r="L316" s="136"/>
      <c r="M316" s="136"/>
      <c r="N316" s="136"/>
      <c r="O316" s="136"/>
      <c r="P316" s="136"/>
      <c r="Q316" s="136"/>
      <c r="R316" s="136"/>
      <c r="S316" s="136"/>
      <c r="T316" s="136"/>
      <c r="U316" s="136"/>
      <c r="V316" s="136"/>
      <c r="W316" s="140" t="e">
        <f t="shared" si="40"/>
        <v>#DIV/0!</v>
      </c>
      <c r="X316" s="138">
        <f t="shared" si="41"/>
        <v>0</v>
      </c>
      <c r="Y316" s="136">
        <f t="shared" si="35"/>
        <v>0</v>
      </c>
      <c r="Z316" s="161">
        <f t="shared" ca="1" si="39"/>
        <v>-42551</v>
      </c>
      <c r="AA316" s="150"/>
      <c r="AB316" s="186">
        <f t="shared" si="36"/>
        <v>0</v>
      </c>
      <c r="AC316" s="187">
        <f t="shared" si="37"/>
        <v>0</v>
      </c>
      <c r="AD316" s="186">
        <f t="shared" si="38"/>
        <v>0</v>
      </c>
      <c r="AE316" s="146"/>
    </row>
    <row r="317" spans="1:31" s="115" customFormat="1" x14ac:dyDescent="0.25">
      <c r="A317" s="123"/>
      <c r="B317" s="123"/>
      <c r="C317" s="125"/>
      <c r="D317" s="123"/>
      <c r="E317" s="131"/>
      <c r="F317" s="157"/>
      <c r="G317" s="157"/>
      <c r="H317" s="123"/>
      <c r="I317" s="136"/>
      <c r="J317" s="136"/>
      <c r="K317" s="136"/>
      <c r="L317" s="136"/>
      <c r="M317" s="136"/>
      <c r="N317" s="136"/>
      <c r="O317" s="136"/>
      <c r="P317" s="136"/>
      <c r="Q317" s="136"/>
      <c r="R317" s="136"/>
      <c r="S317" s="136"/>
      <c r="T317" s="136"/>
      <c r="U317" s="136"/>
      <c r="V317" s="136"/>
      <c r="W317" s="140" t="e">
        <f t="shared" si="40"/>
        <v>#DIV/0!</v>
      </c>
      <c r="X317" s="138">
        <f t="shared" si="41"/>
        <v>0</v>
      </c>
      <c r="Y317" s="136">
        <f t="shared" si="35"/>
        <v>0</v>
      </c>
      <c r="Z317" s="161">
        <f t="shared" ca="1" si="39"/>
        <v>-42551</v>
      </c>
      <c r="AA317" s="150"/>
      <c r="AB317" s="186">
        <f t="shared" si="36"/>
        <v>0</v>
      </c>
      <c r="AC317" s="187">
        <f t="shared" si="37"/>
        <v>0</v>
      </c>
      <c r="AD317" s="186">
        <f t="shared" si="38"/>
        <v>0</v>
      </c>
      <c r="AE317" s="146"/>
    </row>
    <row r="318" spans="1:31" s="115" customFormat="1" x14ac:dyDescent="0.25">
      <c r="A318" s="123"/>
      <c r="B318" s="123"/>
      <c r="C318" s="123"/>
      <c r="D318" s="123"/>
      <c r="E318" s="131"/>
      <c r="F318" s="157"/>
      <c r="G318" s="157"/>
      <c r="H318" s="123"/>
      <c r="I318" s="136"/>
      <c r="J318" s="136"/>
      <c r="K318" s="136"/>
      <c r="L318" s="138"/>
      <c r="M318" s="138"/>
      <c r="N318" s="136"/>
      <c r="O318" s="136"/>
      <c r="P318" s="136"/>
      <c r="Q318" s="136"/>
      <c r="R318" s="136"/>
      <c r="S318" s="136"/>
      <c r="T318" s="136"/>
      <c r="U318" s="136"/>
      <c r="V318" s="136"/>
      <c r="W318" s="140" t="e">
        <f t="shared" si="40"/>
        <v>#DIV/0!</v>
      </c>
      <c r="X318" s="138">
        <f t="shared" si="41"/>
        <v>0</v>
      </c>
      <c r="Y318" s="136">
        <f t="shared" si="35"/>
        <v>0</v>
      </c>
      <c r="Z318" s="161">
        <f t="shared" ca="1" si="39"/>
        <v>-42551</v>
      </c>
      <c r="AA318" s="150"/>
      <c r="AB318" s="186">
        <f t="shared" si="36"/>
        <v>0</v>
      </c>
      <c r="AC318" s="187">
        <f t="shared" si="37"/>
        <v>0</v>
      </c>
      <c r="AD318" s="186">
        <f t="shared" si="38"/>
        <v>0</v>
      </c>
      <c r="AE318" s="146"/>
    </row>
    <row r="319" spans="1:31" s="115" customFormat="1" x14ac:dyDescent="0.25">
      <c r="A319" s="123"/>
      <c r="B319" s="123"/>
      <c r="C319" s="123"/>
      <c r="D319" s="123"/>
      <c r="E319" s="131"/>
      <c r="F319" s="157"/>
      <c r="G319" s="157"/>
      <c r="H319" s="123"/>
      <c r="I319" s="136"/>
      <c r="J319" s="136"/>
      <c r="K319" s="136"/>
      <c r="L319" s="136"/>
      <c r="M319" s="136"/>
      <c r="N319" s="136"/>
      <c r="O319" s="136"/>
      <c r="P319" s="136"/>
      <c r="Q319" s="136"/>
      <c r="R319" s="136"/>
      <c r="S319" s="136"/>
      <c r="T319" s="136"/>
      <c r="U319" s="136"/>
      <c r="V319" s="136"/>
      <c r="W319" s="140" t="e">
        <f t="shared" si="40"/>
        <v>#DIV/0!</v>
      </c>
      <c r="X319" s="138">
        <f t="shared" si="41"/>
        <v>0</v>
      </c>
      <c r="Y319" s="136">
        <f t="shared" si="35"/>
        <v>0</v>
      </c>
      <c r="Z319" s="161">
        <f t="shared" ca="1" si="39"/>
        <v>-42551</v>
      </c>
      <c r="AA319" s="150"/>
      <c r="AB319" s="186">
        <f t="shared" si="36"/>
        <v>0</v>
      </c>
      <c r="AC319" s="187">
        <f t="shared" si="37"/>
        <v>0</v>
      </c>
      <c r="AD319" s="186">
        <f t="shared" si="38"/>
        <v>0</v>
      </c>
      <c r="AE319" s="146"/>
    </row>
    <row r="320" spans="1:31" s="115" customFormat="1" x14ac:dyDescent="0.25">
      <c r="A320" s="123"/>
      <c r="B320" s="123"/>
      <c r="C320" s="123"/>
      <c r="D320" s="123"/>
      <c r="E320" s="131"/>
      <c r="F320" s="157"/>
      <c r="G320" s="157"/>
      <c r="H320" s="134"/>
      <c r="I320" s="136"/>
      <c r="J320" s="136"/>
      <c r="K320" s="136"/>
      <c r="L320" s="136"/>
      <c r="M320" s="136"/>
      <c r="N320" s="136"/>
      <c r="O320" s="136"/>
      <c r="P320" s="136"/>
      <c r="Q320" s="136"/>
      <c r="R320" s="136"/>
      <c r="S320" s="136"/>
      <c r="T320" s="136"/>
      <c r="U320" s="136"/>
      <c r="V320" s="136"/>
      <c r="W320" s="140" t="e">
        <f t="shared" si="40"/>
        <v>#DIV/0!</v>
      </c>
      <c r="X320" s="138">
        <f t="shared" si="41"/>
        <v>0</v>
      </c>
      <c r="Y320" s="136">
        <f t="shared" si="35"/>
        <v>0</v>
      </c>
      <c r="Z320" s="161">
        <f t="shared" ca="1" si="39"/>
        <v>-42551</v>
      </c>
      <c r="AA320" s="150"/>
      <c r="AB320" s="186">
        <f t="shared" si="36"/>
        <v>0</v>
      </c>
      <c r="AC320" s="187">
        <f t="shared" si="37"/>
        <v>0</v>
      </c>
      <c r="AD320" s="186">
        <f t="shared" si="38"/>
        <v>0</v>
      </c>
      <c r="AE320" s="146"/>
    </row>
    <row r="321" spans="1:31" s="115" customFormat="1" x14ac:dyDescent="0.25">
      <c r="A321" s="123"/>
      <c r="B321" s="123"/>
      <c r="C321" s="125"/>
      <c r="D321" s="123"/>
      <c r="E321" s="131"/>
      <c r="F321" s="157"/>
      <c r="G321" s="157"/>
      <c r="H321" s="123"/>
      <c r="I321" s="136"/>
      <c r="J321" s="136"/>
      <c r="K321" s="136"/>
      <c r="L321" s="136"/>
      <c r="M321" s="136"/>
      <c r="N321" s="136"/>
      <c r="O321" s="136"/>
      <c r="P321" s="136"/>
      <c r="Q321" s="136"/>
      <c r="R321" s="136"/>
      <c r="S321" s="136"/>
      <c r="T321" s="136"/>
      <c r="U321" s="136"/>
      <c r="V321" s="136"/>
      <c r="W321" s="140" t="e">
        <f t="shared" si="40"/>
        <v>#DIV/0!</v>
      </c>
      <c r="X321" s="138">
        <f t="shared" si="41"/>
        <v>0</v>
      </c>
      <c r="Y321" s="136">
        <f t="shared" si="35"/>
        <v>0</v>
      </c>
      <c r="Z321" s="161">
        <f t="shared" ca="1" si="39"/>
        <v>-42551</v>
      </c>
      <c r="AA321" s="150"/>
      <c r="AB321" s="186">
        <f t="shared" si="36"/>
        <v>0</v>
      </c>
      <c r="AC321" s="187">
        <f t="shared" si="37"/>
        <v>0</v>
      </c>
      <c r="AD321" s="186">
        <f t="shared" si="38"/>
        <v>0</v>
      </c>
      <c r="AE321" s="146"/>
    </row>
    <row r="322" spans="1:31" s="115" customFormat="1" x14ac:dyDescent="0.25">
      <c r="A322" s="123"/>
      <c r="B322" s="123"/>
      <c r="C322" s="123"/>
      <c r="D322" s="123"/>
      <c r="E322" s="131"/>
      <c r="F322" s="157"/>
      <c r="G322" s="157"/>
      <c r="H322" s="123"/>
      <c r="I322" s="136"/>
      <c r="J322" s="136"/>
      <c r="K322" s="136"/>
      <c r="L322" s="138"/>
      <c r="M322" s="138"/>
      <c r="N322" s="136"/>
      <c r="O322" s="136"/>
      <c r="P322" s="136"/>
      <c r="Q322" s="136"/>
      <c r="R322" s="136"/>
      <c r="S322" s="136"/>
      <c r="T322" s="136"/>
      <c r="U322" s="136"/>
      <c r="V322" s="136"/>
      <c r="W322" s="140" t="e">
        <f t="shared" si="40"/>
        <v>#DIV/0!</v>
      </c>
      <c r="X322" s="138">
        <f t="shared" si="41"/>
        <v>0</v>
      </c>
      <c r="Y322" s="136">
        <f t="shared" si="35"/>
        <v>0</v>
      </c>
      <c r="Z322" s="161">
        <f t="shared" ca="1" si="39"/>
        <v>-42551</v>
      </c>
      <c r="AA322" s="150"/>
      <c r="AB322" s="186">
        <f t="shared" si="36"/>
        <v>0</v>
      </c>
      <c r="AC322" s="187">
        <f t="shared" si="37"/>
        <v>0</v>
      </c>
      <c r="AD322" s="186">
        <f t="shared" si="38"/>
        <v>0</v>
      </c>
      <c r="AE322" s="146"/>
    </row>
    <row r="323" spans="1:31" s="115" customFormat="1" x14ac:dyDescent="0.25">
      <c r="A323" s="123"/>
      <c r="B323" s="123"/>
      <c r="C323" s="123"/>
      <c r="D323" s="123"/>
      <c r="E323" s="131"/>
      <c r="F323" s="157"/>
      <c r="G323" s="157"/>
      <c r="H323" s="123"/>
      <c r="I323" s="136"/>
      <c r="J323" s="136"/>
      <c r="K323" s="136"/>
      <c r="L323" s="136"/>
      <c r="M323" s="136"/>
      <c r="N323" s="136"/>
      <c r="O323" s="136"/>
      <c r="P323" s="136"/>
      <c r="Q323" s="136"/>
      <c r="R323" s="136"/>
      <c r="S323" s="136"/>
      <c r="T323" s="136"/>
      <c r="U323" s="136"/>
      <c r="V323" s="136"/>
      <c r="W323" s="140" t="e">
        <f t="shared" si="40"/>
        <v>#DIV/0!</v>
      </c>
      <c r="X323" s="138">
        <f t="shared" si="41"/>
        <v>0</v>
      </c>
      <c r="Y323" s="136">
        <f t="shared" si="35"/>
        <v>0</v>
      </c>
      <c r="Z323" s="161">
        <f t="shared" ca="1" si="39"/>
        <v>-42551</v>
      </c>
      <c r="AA323" s="150"/>
      <c r="AB323" s="186">
        <f t="shared" si="36"/>
        <v>0</v>
      </c>
      <c r="AC323" s="187">
        <f t="shared" si="37"/>
        <v>0</v>
      </c>
      <c r="AD323" s="186">
        <f t="shared" si="38"/>
        <v>0</v>
      </c>
      <c r="AE323" s="146"/>
    </row>
    <row r="324" spans="1:31" s="115" customFormat="1" x14ac:dyDescent="0.25">
      <c r="A324" s="123"/>
      <c r="B324" s="123"/>
      <c r="C324" s="123"/>
      <c r="D324" s="123"/>
      <c r="E324" s="131"/>
      <c r="F324" s="157"/>
      <c r="G324" s="157"/>
      <c r="H324" s="134"/>
      <c r="I324" s="136"/>
      <c r="J324" s="136"/>
      <c r="K324" s="136"/>
      <c r="L324" s="136"/>
      <c r="M324" s="136"/>
      <c r="N324" s="136"/>
      <c r="O324" s="136"/>
      <c r="P324" s="136"/>
      <c r="Q324" s="136"/>
      <c r="R324" s="136"/>
      <c r="S324" s="136"/>
      <c r="T324" s="136"/>
      <c r="U324" s="136"/>
      <c r="V324" s="136"/>
      <c r="W324" s="140" t="e">
        <f t="shared" si="40"/>
        <v>#DIV/0!</v>
      </c>
      <c r="X324" s="138">
        <f t="shared" si="41"/>
        <v>0</v>
      </c>
      <c r="Y324" s="136">
        <f t="shared" ref="Y324:Y387" si="42">SUM(I324,(K324+M324+O324+Q324+S324)*D324,U324)</f>
        <v>0</v>
      </c>
      <c r="Z324" s="161">
        <f t="shared" ca="1" si="39"/>
        <v>-42551</v>
      </c>
      <c r="AA324" s="150"/>
      <c r="AB324" s="186">
        <f t="shared" si="36"/>
        <v>0</v>
      </c>
      <c r="AC324" s="187">
        <f t="shared" si="37"/>
        <v>0</v>
      </c>
      <c r="AD324" s="186">
        <f t="shared" si="38"/>
        <v>0</v>
      </c>
      <c r="AE324" s="146"/>
    </row>
    <row r="325" spans="1:31" s="115" customFormat="1" x14ac:dyDescent="0.25">
      <c r="A325" s="123"/>
      <c r="B325" s="123"/>
      <c r="C325" s="125"/>
      <c r="D325" s="123"/>
      <c r="E325" s="131"/>
      <c r="F325" s="157"/>
      <c r="G325" s="157"/>
      <c r="H325" s="123"/>
      <c r="I325" s="136"/>
      <c r="J325" s="136"/>
      <c r="K325" s="136"/>
      <c r="L325" s="136"/>
      <c r="M325" s="136"/>
      <c r="N325" s="136"/>
      <c r="O325" s="136"/>
      <c r="P325" s="136"/>
      <c r="Q325" s="136"/>
      <c r="R325" s="136"/>
      <c r="S325" s="136"/>
      <c r="T325" s="136"/>
      <c r="U325" s="136"/>
      <c r="V325" s="136"/>
      <c r="W325" s="140" t="e">
        <f t="shared" si="40"/>
        <v>#DIV/0!</v>
      </c>
      <c r="X325" s="138">
        <f t="shared" si="41"/>
        <v>0</v>
      </c>
      <c r="Y325" s="136">
        <f t="shared" si="42"/>
        <v>0</v>
      </c>
      <c r="Z325" s="161">
        <f t="shared" ca="1" si="39"/>
        <v>-42551</v>
      </c>
      <c r="AA325" s="150"/>
      <c r="AB325" s="186">
        <f t="shared" ref="AB325:AB388" si="43">$Y325*1.27</f>
        <v>0</v>
      </c>
      <c r="AC325" s="187">
        <f t="shared" ref="AC325:AC388" si="44">SUM(G325,V325,AB325)</f>
        <v>0</v>
      </c>
      <c r="AD325" s="186">
        <f t="shared" ref="AD325:AD388" si="45">AC325-F325</f>
        <v>0</v>
      </c>
      <c r="AE325" s="146"/>
    </row>
    <row r="326" spans="1:31" s="115" customFormat="1" x14ac:dyDescent="0.25">
      <c r="A326" s="123"/>
      <c r="B326" s="123"/>
      <c r="C326" s="123"/>
      <c r="D326" s="123"/>
      <c r="E326" s="131"/>
      <c r="F326" s="157"/>
      <c r="G326" s="157"/>
      <c r="H326" s="123"/>
      <c r="I326" s="136"/>
      <c r="J326" s="136"/>
      <c r="K326" s="136"/>
      <c r="L326" s="138"/>
      <c r="M326" s="138"/>
      <c r="N326" s="136"/>
      <c r="O326" s="136"/>
      <c r="P326" s="136"/>
      <c r="Q326" s="136"/>
      <c r="R326" s="136"/>
      <c r="S326" s="136"/>
      <c r="T326" s="136"/>
      <c r="U326" s="136"/>
      <c r="V326" s="136"/>
      <c r="W326" s="140" t="e">
        <f t="shared" si="40"/>
        <v>#DIV/0!</v>
      </c>
      <c r="X326" s="138">
        <f t="shared" si="41"/>
        <v>0</v>
      </c>
      <c r="Y326" s="136">
        <f t="shared" si="42"/>
        <v>0</v>
      </c>
      <c r="Z326" s="161">
        <f t="shared" ca="1" si="39"/>
        <v>-42551</v>
      </c>
      <c r="AA326" s="150"/>
      <c r="AB326" s="186">
        <f t="shared" si="43"/>
        <v>0</v>
      </c>
      <c r="AC326" s="187">
        <f t="shared" si="44"/>
        <v>0</v>
      </c>
      <c r="AD326" s="186">
        <f t="shared" si="45"/>
        <v>0</v>
      </c>
      <c r="AE326" s="146"/>
    </row>
    <row r="327" spans="1:31" s="115" customFormat="1" x14ac:dyDescent="0.25">
      <c r="A327" s="123"/>
      <c r="B327" s="123"/>
      <c r="C327" s="123"/>
      <c r="D327" s="123"/>
      <c r="E327" s="131"/>
      <c r="F327" s="157"/>
      <c r="G327" s="157"/>
      <c r="H327" s="123"/>
      <c r="I327" s="136"/>
      <c r="J327" s="136"/>
      <c r="K327" s="136"/>
      <c r="L327" s="136"/>
      <c r="M327" s="136"/>
      <c r="N327" s="136"/>
      <c r="O327" s="136"/>
      <c r="P327" s="136"/>
      <c r="Q327" s="136"/>
      <c r="R327" s="136"/>
      <c r="S327" s="136"/>
      <c r="T327" s="136"/>
      <c r="U327" s="136"/>
      <c r="V327" s="136"/>
      <c r="W327" s="140" t="e">
        <f t="shared" si="40"/>
        <v>#DIV/0!</v>
      </c>
      <c r="X327" s="138">
        <f t="shared" si="41"/>
        <v>0</v>
      </c>
      <c r="Y327" s="136">
        <f t="shared" si="42"/>
        <v>0</v>
      </c>
      <c r="Z327" s="161">
        <f t="shared" ca="1" si="39"/>
        <v>-42551</v>
      </c>
      <c r="AA327" s="150"/>
      <c r="AB327" s="186">
        <f t="shared" si="43"/>
        <v>0</v>
      </c>
      <c r="AC327" s="187">
        <f t="shared" si="44"/>
        <v>0</v>
      </c>
      <c r="AD327" s="186">
        <f t="shared" si="45"/>
        <v>0</v>
      </c>
      <c r="AE327" s="146"/>
    </row>
    <row r="328" spans="1:31" s="115" customFormat="1" x14ac:dyDescent="0.25">
      <c r="A328" s="123"/>
      <c r="B328" s="123"/>
      <c r="C328" s="123"/>
      <c r="D328" s="123"/>
      <c r="E328" s="123"/>
      <c r="F328" s="157"/>
      <c r="G328" s="157"/>
      <c r="H328" s="123"/>
      <c r="I328" s="136"/>
      <c r="J328" s="136"/>
      <c r="K328" s="136"/>
      <c r="L328" s="136"/>
      <c r="M328" s="136"/>
      <c r="N328" s="136"/>
      <c r="O328" s="136"/>
      <c r="P328" s="136"/>
      <c r="Q328" s="136"/>
      <c r="R328" s="136"/>
      <c r="S328" s="136"/>
      <c r="T328" s="136"/>
      <c r="U328" s="136"/>
      <c r="V328" s="136"/>
      <c r="W328" s="140" t="e">
        <f t="shared" si="40"/>
        <v>#DIV/0!</v>
      </c>
      <c r="X328" s="136">
        <f t="shared" si="41"/>
        <v>0</v>
      </c>
      <c r="Y328" s="136">
        <f t="shared" si="42"/>
        <v>0</v>
      </c>
      <c r="Z328" s="161">
        <f t="shared" ref="Z328:Z391" ca="1" si="46">E328-(IF(AA328,AA328,$A$2))</f>
        <v>-42551</v>
      </c>
      <c r="AA328" s="151"/>
      <c r="AB328" s="186">
        <f t="shared" si="43"/>
        <v>0</v>
      </c>
      <c r="AC328" s="187">
        <f t="shared" si="44"/>
        <v>0</v>
      </c>
      <c r="AD328" s="186">
        <f t="shared" si="45"/>
        <v>0</v>
      </c>
      <c r="AE328" s="146"/>
    </row>
    <row r="329" spans="1:31" s="115" customFormat="1" x14ac:dyDescent="0.25">
      <c r="A329" s="123"/>
      <c r="B329" s="123"/>
      <c r="C329" s="125"/>
      <c r="D329" s="123"/>
      <c r="E329" s="131"/>
      <c r="F329" s="157"/>
      <c r="G329" s="157"/>
      <c r="H329" s="123"/>
      <c r="I329" s="136"/>
      <c r="J329" s="136"/>
      <c r="K329" s="136"/>
      <c r="L329" s="136"/>
      <c r="M329" s="136"/>
      <c r="N329" s="136"/>
      <c r="O329" s="136"/>
      <c r="P329" s="136"/>
      <c r="Q329" s="136"/>
      <c r="R329" s="136"/>
      <c r="S329" s="136"/>
      <c r="T329" s="136"/>
      <c r="U329" s="136"/>
      <c r="V329" s="136"/>
      <c r="W329" s="140" t="e">
        <f t="shared" ref="W329:W392" si="47">(SUM(I329,K329,M329,O329,Q329,S329,U329))/(SUM(IF(I329=0,H329,I329),IF(K329=0,J329,K329),IF(M329=0,L329,M329),IF(O329=0,N329,O329),IF(Q329=0,P329,Q329),IF(S329=0,R329,S329),IF(U329=0,T329,U329)))</f>
        <v>#DIV/0!</v>
      </c>
      <c r="X329" s="138">
        <f t="shared" ref="X329:X392" si="48">SUM(H329,((J329+L329+N329+P329+R329)*D329),T329)</f>
        <v>0</v>
      </c>
      <c r="Y329" s="136">
        <f t="shared" si="42"/>
        <v>0</v>
      </c>
      <c r="Z329" s="161">
        <f t="shared" ca="1" si="46"/>
        <v>-42551</v>
      </c>
      <c r="AA329" s="150"/>
      <c r="AB329" s="186">
        <f t="shared" si="43"/>
        <v>0</v>
      </c>
      <c r="AC329" s="187">
        <f t="shared" si="44"/>
        <v>0</v>
      </c>
      <c r="AD329" s="186">
        <f t="shared" si="45"/>
        <v>0</v>
      </c>
      <c r="AE329" s="146"/>
    </row>
    <row r="330" spans="1:31" s="115" customFormat="1" x14ac:dyDescent="0.25">
      <c r="A330" s="123"/>
      <c r="B330" s="123"/>
      <c r="C330" s="123"/>
      <c r="D330" s="123"/>
      <c r="E330" s="131"/>
      <c r="F330" s="157"/>
      <c r="G330" s="157"/>
      <c r="H330" s="123"/>
      <c r="I330" s="136"/>
      <c r="J330" s="136"/>
      <c r="K330" s="136"/>
      <c r="L330" s="138"/>
      <c r="M330" s="138"/>
      <c r="N330" s="136"/>
      <c r="O330" s="136"/>
      <c r="P330" s="136"/>
      <c r="Q330" s="136"/>
      <c r="R330" s="136"/>
      <c r="S330" s="136"/>
      <c r="T330" s="136"/>
      <c r="U330" s="136"/>
      <c r="V330" s="136"/>
      <c r="W330" s="140" t="e">
        <f t="shared" si="47"/>
        <v>#DIV/0!</v>
      </c>
      <c r="X330" s="138">
        <f t="shared" si="48"/>
        <v>0</v>
      </c>
      <c r="Y330" s="136">
        <f t="shared" si="42"/>
        <v>0</v>
      </c>
      <c r="Z330" s="161">
        <f t="shared" ca="1" si="46"/>
        <v>-42551</v>
      </c>
      <c r="AA330" s="150"/>
      <c r="AB330" s="186">
        <f t="shared" si="43"/>
        <v>0</v>
      </c>
      <c r="AC330" s="187">
        <f t="shared" si="44"/>
        <v>0</v>
      </c>
      <c r="AD330" s="186">
        <f t="shared" si="45"/>
        <v>0</v>
      </c>
      <c r="AE330" s="146"/>
    </row>
    <row r="331" spans="1:31" s="115" customFormat="1" x14ac:dyDescent="0.25">
      <c r="A331" s="123"/>
      <c r="B331" s="123"/>
      <c r="C331" s="123"/>
      <c r="D331" s="123"/>
      <c r="E331" s="131"/>
      <c r="F331" s="157"/>
      <c r="G331" s="157"/>
      <c r="H331" s="123"/>
      <c r="I331" s="136"/>
      <c r="J331" s="136"/>
      <c r="K331" s="136"/>
      <c r="L331" s="136"/>
      <c r="M331" s="136"/>
      <c r="N331" s="136"/>
      <c r="O331" s="136"/>
      <c r="P331" s="136"/>
      <c r="Q331" s="136"/>
      <c r="R331" s="136"/>
      <c r="S331" s="136"/>
      <c r="T331" s="136"/>
      <c r="U331" s="136"/>
      <c r="V331" s="136"/>
      <c r="W331" s="140" t="e">
        <f t="shared" si="47"/>
        <v>#DIV/0!</v>
      </c>
      <c r="X331" s="138">
        <f t="shared" si="48"/>
        <v>0</v>
      </c>
      <c r="Y331" s="136">
        <f t="shared" si="42"/>
        <v>0</v>
      </c>
      <c r="Z331" s="161">
        <f t="shared" ca="1" si="46"/>
        <v>-42551</v>
      </c>
      <c r="AA331" s="150"/>
      <c r="AB331" s="186">
        <f t="shared" si="43"/>
        <v>0</v>
      </c>
      <c r="AC331" s="187">
        <f t="shared" si="44"/>
        <v>0</v>
      </c>
      <c r="AD331" s="186">
        <f t="shared" si="45"/>
        <v>0</v>
      </c>
      <c r="AE331" s="146"/>
    </row>
    <row r="332" spans="1:31" s="115" customFormat="1" x14ac:dyDescent="0.25">
      <c r="A332" s="123"/>
      <c r="B332" s="123"/>
      <c r="C332" s="123"/>
      <c r="D332" s="123"/>
      <c r="E332" s="131"/>
      <c r="F332" s="157"/>
      <c r="G332" s="157"/>
      <c r="H332" s="134"/>
      <c r="I332" s="136"/>
      <c r="J332" s="136"/>
      <c r="K332" s="136"/>
      <c r="L332" s="136"/>
      <c r="M332" s="136"/>
      <c r="N332" s="136"/>
      <c r="O332" s="136"/>
      <c r="P332" s="136"/>
      <c r="Q332" s="136"/>
      <c r="R332" s="136"/>
      <c r="S332" s="136"/>
      <c r="T332" s="136"/>
      <c r="U332" s="136"/>
      <c r="V332" s="136"/>
      <c r="W332" s="140" t="e">
        <f t="shared" si="47"/>
        <v>#DIV/0!</v>
      </c>
      <c r="X332" s="138">
        <f t="shared" si="48"/>
        <v>0</v>
      </c>
      <c r="Y332" s="136">
        <f t="shared" si="42"/>
        <v>0</v>
      </c>
      <c r="Z332" s="161">
        <f t="shared" ca="1" si="46"/>
        <v>-42551</v>
      </c>
      <c r="AA332" s="150"/>
      <c r="AB332" s="186">
        <f t="shared" si="43"/>
        <v>0</v>
      </c>
      <c r="AC332" s="187">
        <f t="shared" si="44"/>
        <v>0</v>
      </c>
      <c r="AD332" s="186">
        <f t="shared" si="45"/>
        <v>0</v>
      </c>
      <c r="AE332" s="146"/>
    </row>
    <row r="333" spans="1:31" s="115" customFormat="1" x14ac:dyDescent="0.25">
      <c r="A333" s="123"/>
      <c r="B333" s="123"/>
      <c r="C333" s="125"/>
      <c r="D333" s="123"/>
      <c r="E333" s="131"/>
      <c r="F333" s="157"/>
      <c r="G333" s="157"/>
      <c r="H333" s="123"/>
      <c r="I333" s="136"/>
      <c r="J333" s="136"/>
      <c r="K333" s="136"/>
      <c r="L333" s="136"/>
      <c r="M333" s="136"/>
      <c r="N333" s="136"/>
      <c r="O333" s="136"/>
      <c r="P333" s="136"/>
      <c r="Q333" s="136"/>
      <c r="R333" s="136"/>
      <c r="S333" s="136"/>
      <c r="T333" s="136"/>
      <c r="U333" s="136"/>
      <c r="V333" s="136"/>
      <c r="W333" s="140" t="e">
        <f t="shared" si="47"/>
        <v>#DIV/0!</v>
      </c>
      <c r="X333" s="138">
        <f t="shared" si="48"/>
        <v>0</v>
      </c>
      <c r="Y333" s="136">
        <f t="shared" si="42"/>
        <v>0</v>
      </c>
      <c r="Z333" s="161">
        <f t="shared" ca="1" si="46"/>
        <v>-42551</v>
      </c>
      <c r="AA333" s="150"/>
      <c r="AB333" s="186">
        <f t="shared" si="43"/>
        <v>0</v>
      </c>
      <c r="AC333" s="187">
        <f t="shared" si="44"/>
        <v>0</v>
      </c>
      <c r="AD333" s="186">
        <f t="shared" si="45"/>
        <v>0</v>
      </c>
      <c r="AE333" s="146"/>
    </row>
    <row r="334" spans="1:31" s="115" customFormat="1" x14ac:dyDescent="0.25">
      <c r="A334" s="123"/>
      <c r="B334" s="123"/>
      <c r="C334" s="123"/>
      <c r="D334" s="123"/>
      <c r="E334" s="131"/>
      <c r="F334" s="157"/>
      <c r="G334" s="157"/>
      <c r="H334" s="123"/>
      <c r="I334" s="136"/>
      <c r="J334" s="136"/>
      <c r="K334" s="136"/>
      <c r="L334" s="138"/>
      <c r="M334" s="138"/>
      <c r="N334" s="136"/>
      <c r="O334" s="136"/>
      <c r="P334" s="136"/>
      <c r="Q334" s="136"/>
      <c r="R334" s="136"/>
      <c r="S334" s="136"/>
      <c r="T334" s="136"/>
      <c r="U334" s="136"/>
      <c r="V334" s="136"/>
      <c r="W334" s="140" t="e">
        <f t="shared" si="47"/>
        <v>#DIV/0!</v>
      </c>
      <c r="X334" s="138">
        <f t="shared" si="48"/>
        <v>0</v>
      </c>
      <c r="Y334" s="136">
        <f t="shared" si="42"/>
        <v>0</v>
      </c>
      <c r="Z334" s="161">
        <f t="shared" ca="1" si="46"/>
        <v>-42551</v>
      </c>
      <c r="AA334" s="150"/>
      <c r="AB334" s="186">
        <f t="shared" si="43"/>
        <v>0</v>
      </c>
      <c r="AC334" s="187">
        <f t="shared" si="44"/>
        <v>0</v>
      </c>
      <c r="AD334" s="186">
        <f t="shared" si="45"/>
        <v>0</v>
      </c>
      <c r="AE334" s="146"/>
    </row>
    <row r="335" spans="1:31" s="115" customFormat="1" x14ac:dyDescent="0.25">
      <c r="A335" s="123"/>
      <c r="B335" s="123"/>
      <c r="C335" s="123"/>
      <c r="D335" s="123"/>
      <c r="E335" s="131"/>
      <c r="F335" s="157"/>
      <c r="G335" s="157"/>
      <c r="H335" s="123"/>
      <c r="I335" s="136"/>
      <c r="J335" s="136"/>
      <c r="K335" s="136"/>
      <c r="L335" s="136"/>
      <c r="M335" s="136"/>
      <c r="N335" s="136"/>
      <c r="O335" s="136"/>
      <c r="P335" s="136"/>
      <c r="Q335" s="136"/>
      <c r="R335" s="136"/>
      <c r="S335" s="136"/>
      <c r="T335" s="136"/>
      <c r="U335" s="136"/>
      <c r="V335" s="136"/>
      <c r="W335" s="140" t="e">
        <f t="shared" si="47"/>
        <v>#DIV/0!</v>
      </c>
      <c r="X335" s="138">
        <f t="shared" si="48"/>
        <v>0</v>
      </c>
      <c r="Y335" s="136">
        <f t="shared" si="42"/>
        <v>0</v>
      </c>
      <c r="Z335" s="161">
        <f t="shared" ca="1" si="46"/>
        <v>-42551</v>
      </c>
      <c r="AA335" s="150"/>
      <c r="AB335" s="186">
        <f t="shared" si="43"/>
        <v>0</v>
      </c>
      <c r="AC335" s="187">
        <f t="shared" si="44"/>
        <v>0</v>
      </c>
      <c r="AD335" s="186">
        <f t="shared" si="45"/>
        <v>0</v>
      </c>
      <c r="AE335" s="146"/>
    </row>
    <row r="336" spans="1:31" s="115" customFormat="1" x14ac:dyDescent="0.25">
      <c r="A336" s="123"/>
      <c r="B336" s="123"/>
      <c r="C336" s="123"/>
      <c r="D336" s="123"/>
      <c r="E336" s="131"/>
      <c r="F336" s="157"/>
      <c r="G336" s="157"/>
      <c r="H336" s="134"/>
      <c r="I336" s="136"/>
      <c r="J336" s="136"/>
      <c r="K336" s="136"/>
      <c r="L336" s="136"/>
      <c r="M336" s="136"/>
      <c r="N336" s="136"/>
      <c r="O336" s="136"/>
      <c r="P336" s="136"/>
      <c r="Q336" s="136"/>
      <c r="R336" s="136"/>
      <c r="S336" s="136"/>
      <c r="T336" s="136"/>
      <c r="U336" s="136"/>
      <c r="V336" s="136"/>
      <c r="W336" s="140" t="e">
        <f t="shared" si="47"/>
        <v>#DIV/0!</v>
      </c>
      <c r="X336" s="138">
        <f t="shared" si="48"/>
        <v>0</v>
      </c>
      <c r="Y336" s="136">
        <f t="shared" si="42"/>
        <v>0</v>
      </c>
      <c r="Z336" s="161">
        <f t="shared" ca="1" si="46"/>
        <v>-42551</v>
      </c>
      <c r="AA336" s="150"/>
      <c r="AB336" s="186">
        <f t="shared" si="43"/>
        <v>0</v>
      </c>
      <c r="AC336" s="187">
        <f t="shared" si="44"/>
        <v>0</v>
      </c>
      <c r="AD336" s="186">
        <f t="shared" si="45"/>
        <v>0</v>
      </c>
      <c r="AE336" s="146"/>
    </row>
    <row r="337" spans="1:31" s="115" customFormat="1" x14ac:dyDescent="0.25">
      <c r="A337" s="123"/>
      <c r="B337" s="123"/>
      <c r="C337" s="125"/>
      <c r="D337" s="123"/>
      <c r="E337" s="131"/>
      <c r="F337" s="157"/>
      <c r="G337" s="157"/>
      <c r="H337" s="123"/>
      <c r="I337" s="136"/>
      <c r="J337" s="136"/>
      <c r="K337" s="136"/>
      <c r="L337" s="136"/>
      <c r="M337" s="136"/>
      <c r="N337" s="136"/>
      <c r="O337" s="136"/>
      <c r="P337" s="136"/>
      <c r="Q337" s="136"/>
      <c r="R337" s="136"/>
      <c r="S337" s="136"/>
      <c r="T337" s="136"/>
      <c r="U337" s="136"/>
      <c r="V337" s="136"/>
      <c r="W337" s="140" t="e">
        <f t="shared" si="47"/>
        <v>#DIV/0!</v>
      </c>
      <c r="X337" s="138">
        <f t="shared" si="48"/>
        <v>0</v>
      </c>
      <c r="Y337" s="136">
        <f t="shared" si="42"/>
        <v>0</v>
      </c>
      <c r="Z337" s="161">
        <f t="shared" ca="1" si="46"/>
        <v>-42551</v>
      </c>
      <c r="AA337" s="150"/>
      <c r="AB337" s="186">
        <f t="shared" si="43"/>
        <v>0</v>
      </c>
      <c r="AC337" s="187">
        <f t="shared" si="44"/>
        <v>0</v>
      </c>
      <c r="AD337" s="186">
        <f t="shared" si="45"/>
        <v>0</v>
      </c>
      <c r="AE337" s="146"/>
    </row>
    <row r="338" spans="1:31" s="115" customFormat="1" x14ac:dyDescent="0.25">
      <c r="A338" s="123"/>
      <c r="B338" s="123"/>
      <c r="C338" s="123"/>
      <c r="D338" s="123"/>
      <c r="E338" s="131"/>
      <c r="F338" s="157"/>
      <c r="G338" s="157"/>
      <c r="H338" s="123"/>
      <c r="I338" s="136"/>
      <c r="J338" s="136"/>
      <c r="K338" s="136"/>
      <c r="L338" s="138"/>
      <c r="M338" s="138"/>
      <c r="N338" s="136"/>
      <c r="O338" s="136"/>
      <c r="P338" s="136"/>
      <c r="Q338" s="136"/>
      <c r="R338" s="136"/>
      <c r="S338" s="136"/>
      <c r="T338" s="136"/>
      <c r="U338" s="136"/>
      <c r="V338" s="136"/>
      <c r="W338" s="140" t="e">
        <f t="shared" si="47"/>
        <v>#DIV/0!</v>
      </c>
      <c r="X338" s="138">
        <f t="shared" si="48"/>
        <v>0</v>
      </c>
      <c r="Y338" s="136">
        <f t="shared" si="42"/>
        <v>0</v>
      </c>
      <c r="Z338" s="161">
        <f t="shared" ca="1" si="46"/>
        <v>-42551</v>
      </c>
      <c r="AA338" s="150"/>
      <c r="AB338" s="186">
        <f t="shared" si="43"/>
        <v>0</v>
      </c>
      <c r="AC338" s="187">
        <f t="shared" si="44"/>
        <v>0</v>
      </c>
      <c r="AD338" s="186">
        <f t="shared" si="45"/>
        <v>0</v>
      </c>
      <c r="AE338" s="146"/>
    </row>
    <row r="339" spans="1:31" s="115" customFormat="1" x14ac:dyDescent="0.25">
      <c r="A339" s="123"/>
      <c r="B339" s="123"/>
      <c r="C339" s="123"/>
      <c r="D339" s="123"/>
      <c r="E339" s="131"/>
      <c r="F339" s="157"/>
      <c r="G339" s="157"/>
      <c r="H339" s="123"/>
      <c r="I339" s="136"/>
      <c r="J339" s="136"/>
      <c r="K339" s="136"/>
      <c r="L339" s="136"/>
      <c r="M339" s="136"/>
      <c r="N339" s="136"/>
      <c r="O339" s="136"/>
      <c r="P339" s="136"/>
      <c r="Q339" s="136"/>
      <c r="R339" s="136"/>
      <c r="S339" s="136"/>
      <c r="T339" s="136"/>
      <c r="U339" s="136"/>
      <c r="V339" s="136"/>
      <c r="W339" s="140" t="e">
        <f t="shared" si="47"/>
        <v>#DIV/0!</v>
      </c>
      <c r="X339" s="138">
        <f t="shared" si="48"/>
        <v>0</v>
      </c>
      <c r="Y339" s="136">
        <f t="shared" si="42"/>
        <v>0</v>
      </c>
      <c r="Z339" s="161">
        <f t="shared" ca="1" si="46"/>
        <v>-42551</v>
      </c>
      <c r="AA339" s="150"/>
      <c r="AB339" s="186">
        <f t="shared" si="43"/>
        <v>0</v>
      </c>
      <c r="AC339" s="187">
        <f t="shared" si="44"/>
        <v>0</v>
      </c>
      <c r="AD339" s="186">
        <f t="shared" si="45"/>
        <v>0</v>
      </c>
      <c r="AE339" s="146"/>
    </row>
    <row r="340" spans="1:31" s="115" customFormat="1" x14ac:dyDescent="0.25">
      <c r="A340" s="123"/>
      <c r="B340" s="123"/>
      <c r="C340" s="123"/>
      <c r="D340" s="123"/>
      <c r="E340" s="131"/>
      <c r="F340" s="157"/>
      <c r="G340" s="157"/>
      <c r="H340" s="134"/>
      <c r="I340" s="136"/>
      <c r="J340" s="136"/>
      <c r="K340" s="136"/>
      <c r="L340" s="136"/>
      <c r="M340" s="136"/>
      <c r="N340" s="136"/>
      <c r="O340" s="136"/>
      <c r="P340" s="136"/>
      <c r="Q340" s="136"/>
      <c r="R340" s="136"/>
      <c r="S340" s="136"/>
      <c r="T340" s="136"/>
      <c r="U340" s="136"/>
      <c r="V340" s="136"/>
      <c r="W340" s="140" t="e">
        <f t="shared" si="47"/>
        <v>#DIV/0!</v>
      </c>
      <c r="X340" s="138">
        <f t="shared" si="48"/>
        <v>0</v>
      </c>
      <c r="Y340" s="136">
        <f t="shared" si="42"/>
        <v>0</v>
      </c>
      <c r="Z340" s="161">
        <f t="shared" ca="1" si="46"/>
        <v>-42551</v>
      </c>
      <c r="AA340" s="150"/>
      <c r="AB340" s="186">
        <f t="shared" si="43"/>
        <v>0</v>
      </c>
      <c r="AC340" s="187">
        <f t="shared" si="44"/>
        <v>0</v>
      </c>
      <c r="AD340" s="186">
        <f t="shared" si="45"/>
        <v>0</v>
      </c>
      <c r="AE340" s="146"/>
    </row>
    <row r="341" spans="1:31" s="115" customFormat="1" x14ac:dyDescent="0.25">
      <c r="A341" s="123"/>
      <c r="B341" s="123"/>
      <c r="C341" s="125"/>
      <c r="D341" s="123"/>
      <c r="E341" s="131"/>
      <c r="F341" s="157"/>
      <c r="G341" s="157"/>
      <c r="H341" s="123"/>
      <c r="I341" s="136"/>
      <c r="J341" s="136"/>
      <c r="K341" s="136"/>
      <c r="L341" s="136"/>
      <c r="M341" s="136"/>
      <c r="N341" s="136"/>
      <c r="O341" s="136"/>
      <c r="P341" s="136"/>
      <c r="Q341" s="136"/>
      <c r="R341" s="136"/>
      <c r="S341" s="136"/>
      <c r="T341" s="136"/>
      <c r="U341" s="136"/>
      <c r="V341" s="136"/>
      <c r="W341" s="140" t="e">
        <f t="shared" si="47"/>
        <v>#DIV/0!</v>
      </c>
      <c r="X341" s="138">
        <f t="shared" si="48"/>
        <v>0</v>
      </c>
      <c r="Y341" s="136">
        <f t="shared" si="42"/>
        <v>0</v>
      </c>
      <c r="Z341" s="161">
        <f t="shared" ca="1" si="46"/>
        <v>-42551</v>
      </c>
      <c r="AA341" s="150"/>
      <c r="AB341" s="186">
        <f t="shared" si="43"/>
        <v>0</v>
      </c>
      <c r="AC341" s="187">
        <f t="shared" si="44"/>
        <v>0</v>
      </c>
      <c r="AD341" s="186">
        <f t="shared" si="45"/>
        <v>0</v>
      </c>
      <c r="AE341" s="146"/>
    </row>
    <row r="342" spans="1:31" s="115" customFormat="1" x14ac:dyDescent="0.25">
      <c r="A342" s="123"/>
      <c r="B342" s="123"/>
      <c r="C342" s="123"/>
      <c r="D342" s="123"/>
      <c r="E342" s="131"/>
      <c r="F342" s="157"/>
      <c r="G342" s="157"/>
      <c r="H342" s="123"/>
      <c r="I342" s="136"/>
      <c r="J342" s="136"/>
      <c r="K342" s="136"/>
      <c r="L342" s="138"/>
      <c r="M342" s="138"/>
      <c r="N342" s="136"/>
      <c r="O342" s="136"/>
      <c r="P342" s="136"/>
      <c r="Q342" s="136"/>
      <c r="R342" s="136"/>
      <c r="S342" s="136"/>
      <c r="T342" s="136"/>
      <c r="U342" s="136"/>
      <c r="V342" s="136"/>
      <c r="W342" s="140" t="e">
        <f t="shared" si="47"/>
        <v>#DIV/0!</v>
      </c>
      <c r="X342" s="138">
        <f t="shared" si="48"/>
        <v>0</v>
      </c>
      <c r="Y342" s="136">
        <f t="shared" si="42"/>
        <v>0</v>
      </c>
      <c r="Z342" s="161">
        <f t="shared" ca="1" si="46"/>
        <v>-42551</v>
      </c>
      <c r="AA342" s="150"/>
      <c r="AB342" s="186">
        <f t="shared" si="43"/>
        <v>0</v>
      </c>
      <c r="AC342" s="187">
        <f t="shared" si="44"/>
        <v>0</v>
      </c>
      <c r="AD342" s="186">
        <f t="shared" si="45"/>
        <v>0</v>
      </c>
      <c r="AE342" s="146"/>
    </row>
    <row r="343" spans="1:31" s="115" customFormat="1" x14ac:dyDescent="0.25">
      <c r="A343" s="123"/>
      <c r="B343" s="123"/>
      <c r="C343" s="123"/>
      <c r="D343" s="123"/>
      <c r="E343" s="131"/>
      <c r="F343" s="157"/>
      <c r="G343" s="157"/>
      <c r="H343" s="123"/>
      <c r="I343" s="136"/>
      <c r="J343" s="136"/>
      <c r="K343" s="136"/>
      <c r="L343" s="136"/>
      <c r="M343" s="136"/>
      <c r="N343" s="136"/>
      <c r="O343" s="136"/>
      <c r="P343" s="136"/>
      <c r="Q343" s="136"/>
      <c r="R343" s="136"/>
      <c r="S343" s="136"/>
      <c r="T343" s="136"/>
      <c r="U343" s="136"/>
      <c r="V343" s="136"/>
      <c r="W343" s="140" t="e">
        <f t="shared" si="47"/>
        <v>#DIV/0!</v>
      </c>
      <c r="X343" s="138">
        <f t="shared" si="48"/>
        <v>0</v>
      </c>
      <c r="Y343" s="136">
        <f t="shared" si="42"/>
        <v>0</v>
      </c>
      <c r="Z343" s="161">
        <f t="shared" ca="1" si="46"/>
        <v>-42551</v>
      </c>
      <c r="AA343" s="150"/>
      <c r="AB343" s="186">
        <f t="shared" si="43"/>
        <v>0</v>
      </c>
      <c r="AC343" s="187">
        <f t="shared" si="44"/>
        <v>0</v>
      </c>
      <c r="AD343" s="186">
        <f t="shared" si="45"/>
        <v>0</v>
      </c>
      <c r="AE343" s="146"/>
    </row>
    <row r="344" spans="1:31" s="115" customFormat="1" x14ac:dyDescent="0.25">
      <c r="A344" s="123"/>
      <c r="B344" s="123"/>
      <c r="C344" s="123"/>
      <c r="D344" s="123"/>
      <c r="E344" s="131"/>
      <c r="F344" s="157"/>
      <c r="G344" s="157"/>
      <c r="H344" s="134"/>
      <c r="I344" s="136"/>
      <c r="J344" s="136"/>
      <c r="K344" s="136"/>
      <c r="L344" s="136"/>
      <c r="M344" s="136"/>
      <c r="N344" s="136"/>
      <c r="O344" s="136"/>
      <c r="P344" s="136"/>
      <c r="Q344" s="136"/>
      <c r="R344" s="136"/>
      <c r="S344" s="136"/>
      <c r="T344" s="136"/>
      <c r="U344" s="136"/>
      <c r="V344" s="136"/>
      <c r="W344" s="140" t="e">
        <f t="shared" si="47"/>
        <v>#DIV/0!</v>
      </c>
      <c r="X344" s="138">
        <f t="shared" si="48"/>
        <v>0</v>
      </c>
      <c r="Y344" s="136">
        <f t="shared" si="42"/>
        <v>0</v>
      </c>
      <c r="Z344" s="161">
        <f t="shared" ca="1" si="46"/>
        <v>-42551</v>
      </c>
      <c r="AA344" s="150"/>
      <c r="AB344" s="186">
        <f t="shared" si="43"/>
        <v>0</v>
      </c>
      <c r="AC344" s="187">
        <f t="shared" si="44"/>
        <v>0</v>
      </c>
      <c r="AD344" s="186">
        <f t="shared" si="45"/>
        <v>0</v>
      </c>
      <c r="AE344" s="146"/>
    </row>
    <row r="345" spans="1:31" s="115" customFormat="1" x14ac:dyDescent="0.25">
      <c r="A345" s="123"/>
      <c r="B345" s="123"/>
      <c r="C345" s="125"/>
      <c r="D345" s="123"/>
      <c r="E345" s="131"/>
      <c r="F345" s="157"/>
      <c r="G345" s="157"/>
      <c r="H345" s="123"/>
      <c r="I345" s="136"/>
      <c r="J345" s="136"/>
      <c r="K345" s="136"/>
      <c r="L345" s="136"/>
      <c r="M345" s="136"/>
      <c r="N345" s="136"/>
      <c r="O345" s="136"/>
      <c r="P345" s="136"/>
      <c r="Q345" s="136"/>
      <c r="R345" s="136"/>
      <c r="S345" s="136"/>
      <c r="T345" s="136"/>
      <c r="U345" s="136"/>
      <c r="V345" s="136"/>
      <c r="W345" s="140" t="e">
        <f t="shared" si="47"/>
        <v>#DIV/0!</v>
      </c>
      <c r="X345" s="138">
        <f t="shared" si="48"/>
        <v>0</v>
      </c>
      <c r="Y345" s="136">
        <f t="shared" si="42"/>
        <v>0</v>
      </c>
      <c r="Z345" s="161">
        <f t="shared" ca="1" si="46"/>
        <v>-42551</v>
      </c>
      <c r="AA345" s="150"/>
      <c r="AB345" s="186">
        <f t="shared" si="43"/>
        <v>0</v>
      </c>
      <c r="AC345" s="187">
        <f t="shared" si="44"/>
        <v>0</v>
      </c>
      <c r="AD345" s="186">
        <f t="shared" si="45"/>
        <v>0</v>
      </c>
      <c r="AE345" s="146"/>
    </row>
    <row r="346" spans="1:31" s="115" customFormat="1" x14ac:dyDescent="0.25">
      <c r="A346" s="123"/>
      <c r="B346" s="123"/>
      <c r="C346" s="123"/>
      <c r="D346" s="123"/>
      <c r="E346" s="131"/>
      <c r="F346" s="157"/>
      <c r="G346" s="157"/>
      <c r="H346" s="123"/>
      <c r="I346" s="136"/>
      <c r="J346" s="136"/>
      <c r="K346" s="136"/>
      <c r="L346" s="138"/>
      <c r="M346" s="138"/>
      <c r="N346" s="136"/>
      <c r="O346" s="136"/>
      <c r="P346" s="136"/>
      <c r="Q346" s="136"/>
      <c r="R346" s="136"/>
      <c r="S346" s="136"/>
      <c r="T346" s="136"/>
      <c r="U346" s="136"/>
      <c r="V346" s="136"/>
      <c r="W346" s="140" t="e">
        <f t="shared" si="47"/>
        <v>#DIV/0!</v>
      </c>
      <c r="X346" s="138">
        <f t="shared" si="48"/>
        <v>0</v>
      </c>
      <c r="Y346" s="136">
        <f t="shared" si="42"/>
        <v>0</v>
      </c>
      <c r="Z346" s="161">
        <f t="shared" ca="1" si="46"/>
        <v>-42551</v>
      </c>
      <c r="AA346" s="150"/>
      <c r="AB346" s="186">
        <f t="shared" si="43"/>
        <v>0</v>
      </c>
      <c r="AC346" s="187">
        <f t="shared" si="44"/>
        <v>0</v>
      </c>
      <c r="AD346" s="186">
        <f t="shared" si="45"/>
        <v>0</v>
      </c>
      <c r="AE346" s="146"/>
    </row>
    <row r="347" spans="1:31" s="115" customFormat="1" x14ac:dyDescent="0.25">
      <c r="A347" s="123"/>
      <c r="B347" s="123"/>
      <c r="C347" s="123"/>
      <c r="D347" s="123"/>
      <c r="E347" s="131"/>
      <c r="F347" s="157"/>
      <c r="G347" s="157"/>
      <c r="H347" s="123"/>
      <c r="I347" s="136"/>
      <c r="J347" s="136"/>
      <c r="K347" s="136"/>
      <c r="L347" s="136"/>
      <c r="M347" s="136"/>
      <c r="N347" s="136"/>
      <c r="O347" s="136"/>
      <c r="P347" s="136"/>
      <c r="Q347" s="136"/>
      <c r="R347" s="136"/>
      <c r="S347" s="136"/>
      <c r="T347" s="136"/>
      <c r="U347" s="136"/>
      <c r="V347" s="136"/>
      <c r="W347" s="140" t="e">
        <f t="shared" si="47"/>
        <v>#DIV/0!</v>
      </c>
      <c r="X347" s="138">
        <f t="shared" si="48"/>
        <v>0</v>
      </c>
      <c r="Y347" s="136">
        <f t="shared" si="42"/>
        <v>0</v>
      </c>
      <c r="Z347" s="161">
        <f t="shared" ca="1" si="46"/>
        <v>-42551</v>
      </c>
      <c r="AA347" s="150"/>
      <c r="AB347" s="186">
        <f t="shared" si="43"/>
        <v>0</v>
      </c>
      <c r="AC347" s="187">
        <f t="shared" si="44"/>
        <v>0</v>
      </c>
      <c r="AD347" s="186">
        <f t="shared" si="45"/>
        <v>0</v>
      </c>
      <c r="AE347" s="146"/>
    </row>
    <row r="348" spans="1:31" s="115" customFormat="1" x14ac:dyDescent="0.25">
      <c r="A348" s="123"/>
      <c r="B348" s="123"/>
      <c r="C348" s="123"/>
      <c r="D348" s="123"/>
      <c r="E348" s="123"/>
      <c r="F348" s="157"/>
      <c r="G348" s="157"/>
      <c r="H348" s="123"/>
      <c r="I348" s="136"/>
      <c r="J348" s="136"/>
      <c r="K348" s="136"/>
      <c r="L348" s="136"/>
      <c r="M348" s="136"/>
      <c r="N348" s="136"/>
      <c r="O348" s="136"/>
      <c r="P348" s="136"/>
      <c r="Q348" s="136"/>
      <c r="R348" s="136"/>
      <c r="S348" s="136"/>
      <c r="T348" s="136"/>
      <c r="U348" s="136"/>
      <c r="V348" s="136"/>
      <c r="W348" s="140" t="e">
        <f t="shared" si="47"/>
        <v>#DIV/0!</v>
      </c>
      <c r="X348" s="136">
        <f t="shared" si="48"/>
        <v>0</v>
      </c>
      <c r="Y348" s="136">
        <f t="shared" si="42"/>
        <v>0</v>
      </c>
      <c r="Z348" s="161">
        <f t="shared" ca="1" si="46"/>
        <v>-42551</v>
      </c>
      <c r="AA348" s="151"/>
      <c r="AB348" s="186">
        <f t="shared" si="43"/>
        <v>0</v>
      </c>
      <c r="AC348" s="187">
        <f t="shared" si="44"/>
        <v>0</v>
      </c>
      <c r="AD348" s="186">
        <f t="shared" si="45"/>
        <v>0</v>
      </c>
      <c r="AE348" s="146"/>
    </row>
    <row r="349" spans="1:31" s="115" customFormat="1" x14ac:dyDescent="0.25">
      <c r="A349" s="123"/>
      <c r="B349" s="123"/>
      <c r="C349" s="125"/>
      <c r="D349" s="123"/>
      <c r="E349" s="131"/>
      <c r="F349" s="157"/>
      <c r="G349" s="157"/>
      <c r="H349" s="123"/>
      <c r="I349" s="136"/>
      <c r="J349" s="136"/>
      <c r="K349" s="136"/>
      <c r="L349" s="136"/>
      <c r="M349" s="136"/>
      <c r="N349" s="136"/>
      <c r="O349" s="136"/>
      <c r="P349" s="136"/>
      <c r="Q349" s="136"/>
      <c r="R349" s="136"/>
      <c r="S349" s="136"/>
      <c r="T349" s="136"/>
      <c r="U349" s="136"/>
      <c r="V349" s="136"/>
      <c r="W349" s="140" t="e">
        <f t="shared" si="47"/>
        <v>#DIV/0!</v>
      </c>
      <c r="X349" s="138">
        <f t="shared" si="48"/>
        <v>0</v>
      </c>
      <c r="Y349" s="136">
        <f t="shared" si="42"/>
        <v>0</v>
      </c>
      <c r="Z349" s="161">
        <f t="shared" ca="1" si="46"/>
        <v>-42551</v>
      </c>
      <c r="AA349" s="150"/>
      <c r="AB349" s="186">
        <f t="shared" si="43"/>
        <v>0</v>
      </c>
      <c r="AC349" s="187">
        <f t="shared" si="44"/>
        <v>0</v>
      </c>
      <c r="AD349" s="186">
        <f t="shared" si="45"/>
        <v>0</v>
      </c>
      <c r="AE349" s="146"/>
    </row>
    <row r="350" spans="1:31" s="115" customFormat="1" x14ac:dyDescent="0.25">
      <c r="A350" s="123"/>
      <c r="B350" s="123"/>
      <c r="C350" s="123"/>
      <c r="D350" s="123"/>
      <c r="E350" s="131"/>
      <c r="F350" s="157"/>
      <c r="G350" s="157"/>
      <c r="H350" s="123"/>
      <c r="I350" s="136"/>
      <c r="J350" s="136"/>
      <c r="K350" s="136"/>
      <c r="L350" s="138"/>
      <c r="M350" s="138"/>
      <c r="N350" s="136"/>
      <c r="O350" s="136"/>
      <c r="P350" s="136"/>
      <c r="Q350" s="136"/>
      <c r="R350" s="136"/>
      <c r="S350" s="136"/>
      <c r="T350" s="136"/>
      <c r="U350" s="136"/>
      <c r="V350" s="136"/>
      <c r="W350" s="140" t="e">
        <f t="shared" si="47"/>
        <v>#DIV/0!</v>
      </c>
      <c r="X350" s="138">
        <f t="shared" si="48"/>
        <v>0</v>
      </c>
      <c r="Y350" s="136">
        <f t="shared" si="42"/>
        <v>0</v>
      </c>
      <c r="Z350" s="161">
        <f t="shared" ca="1" si="46"/>
        <v>-42551</v>
      </c>
      <c r="AA350" s="150"/>
      <c r="AB350" s="186">
        <f t="shared" si="43"/>
        <v>0</v>
      </c>
      <c r="AC350" s="187">
        <f t="shared" si="44"/>
        <v>0</v>
      </c>
      <c r="AD350" s="186">
        <f t="shared" si="45"/>
        <v>0</v>
      </c>
      <c r="AE350" s="146"/>
    </row>
    <row r="351" spans="1:31" s="115" customFormat="1" x14ac:dyDescent="0.25">
      <c r="A351" s="123"/>
      <c r="B351" s="123"/>
      <c r="C351" s="123"/>
      <c r="D351" s="123"/>
      <c r="E351" s="131"/>
      <c r="F351" s="157"/>
      <c r="G351" s="157"/>
      <c r="H351" s="123"/>
      <c r="I351" s="136"/>
      <c r="J351" s="136"/>
      <c r="K351" s="136"/>
      <c r="L351" s="136"/>
      <c r="M351" s="136"/>
      <c r="N351" s="136"/>
      <c r="O351" s="136"/>
      <c r="P351" s="136"/>
      <c r="Q351" s="136"/>
      <c r="R351" s="136"/>
      <c r="S351" s="136"/>
      <c r="T351" s="136"/>
      <c r="U351" s="136"/>
      <c r="V351" s="136"/>
      <c r="W351" s="140" t="e">
        <f t="shared" si="47"/>
        <v>#DIV/0!</v>
      </c>
      <c r="X351" s="138">
        <f t="shared" si="48"/>
        <v>0</v>
      </c>
      <c r="Y351" s="136">
        <f t="shared" si="42"/>
        <v>0</v>
      </c>
      <c r="Z351" s="161">
        <f t="shared" ca="1" si="46"/>
        <v>-42551</v>
      </c>
      <c r="AA351" s="150"/>
      <c r="AB351" s="186">
        <f t="shared" si="43"/>
        <v>0</v>
      </c>
      <c r="AC351" s="187">
        <f t="shared" si="44"/>
        <v>0</v>
      </c>
      <c r="AD351" s="186">
        <f t="shared" si="45"/>
        <v>0</v>
      </c>
      <c r="AE351" s="146"/>
    </row>
    <row r="352" spans="1:31" s="115" customFormat="1" x14ac:dyDescent="0.25">
      <c r="A352" s="123"/>
      <c r="B352" s="123"/>
      <c r="C352" s="123"/>
      <c r="D352" s="123"/>
      <c r="E352" s="131"/>
      <c r="F352" s="157"/>
      <c r="G352" s="157"/>
      <c r="H352" s="134"/>
      <c r="I352" s="136"/>
      <c r="J352" s="136"/>
      <c r="K352" s="136"/>
      <c r="L352" s="136"/>
      <c r="M352" s="136"/>
      <c r="N352" s="136"/>
      <c r="O352" s="136"/>
      <c r="P352" s="136"/>
      <c r="Q352" s="136"/>
      <c r="R352" s="136"/>
      <c r="S352" s="136"/>
      <c r="T352" s="136"/>
      <c r="U352" s="136"/>
      <c r="V352" s="136"/>
      <c r="W352" s="140" t="e">
        <f t="shared" si="47"/>
        <v>#DIV/0!</v>
      </c>
      <c r="X352" s="138">
        <f t="shared" si="48"/>
        <v>0</v>
      </c>
      <c r="Y352" s="136">
        <f t="shared" si="42"/>
        <v>0</v>
      </c>
      <c r="Z352" s="161">
        <f t="shared" ca="1" si="46"/>
        <v>-42551</v>
      </c>
      <c r="AA352" s="150"/>
      <c r="AB352" s="186">
        <f t="shared" si="43"/>
        <v>0</v>
      </c>
      <c r="AC352" s="187">
        <f t="shared" si="44"/>
        <v>0</v>
      </c>
      <c r="AD352" s="186">
        <f t="shared" si="45"/>
        <v>0</v>
      </c>
      <c r="AE352" s="146"/>
    </row>
    <row r="353" spans="1:31" s="115" customFormat="1" x14ac:dyDescent="0.25">
      <c r="A353" s="123"/>
      <c r="B353" s="123"/>
      <c r="C353" s="125"/>
      <c r="D353" s="123"/>
      <c r="E353" s="131"/>
      <c r="F353" s="157"/>
      <c r="G353" s="157"/>
      <c r="H353" s="123"/>
      <c r="I353" s="136"/>
      <c r="J353" s="136"/>
      <c r="K353" s="136"/>
      <c r="L353" s="136"/>
      <c r="M353" s="136"/>
      <c r="N353" s="136"/>
      <c r="O353" s="136"/>
      <c r="P353" s="136"/>
      <c r="Q353" s="136"/>
      <c r="R353" s="136"/>
      <c r="S353" s="136"/>
      <c r="T353" s="136"/>
      <c r="U353" s="136"/>
      <c r="V353" s="136"/>
      <c r="W353" s="140" t="e">
        <f t="shared" si="47"/>
        <v>#DIV/0!</v>
      </c>
      <c r="X353" s="138">
        <f t="shared" si="48"/>
        <v>0</v>
      </c>
      <c r="Y353" s="136">
        <f t="shared" si="42"/>
        <v>0</v>
      </c>
      <c r="Z353" s="161">
        <f t="shared" ca="1" si="46"/>
        <v>-42551</v>
      </c>
      <c r="AA353" s="150"/>
      <c r="AB353" s="186">
        <f t="shared" si="43"/>
        <v>0</v>
      </c>
      <c r="AC353" s="187">
        <f t="shared" si="44"/>
        <v>0</v>
      </c>
      <c r="AD353" s="186">
        <f t="shared" si="45"/>
        <v>0</v>
      </c>
      <c r="AE353" s="146"/>
    </row>
    <row r="354" spans="1:31" s="115" customFormat="1" x14ac:dyDescent="0.25">
      <c r="A354" s="123"/>
      <c r="B354" s="123"/>
      <c r="C354" s="123"/>
      <c r="D354" s="123"/>
      <c r="E354" s="131"/>
      <c r="F354" s="157"/>
      <c r="G354" s="157"/>
      <c r="H354" s="123"/>
      <c r="I354" s="136"/>
      <c r="J354" s="136"/>
      <c r="K354" s="136"/>
      <c r="L354" s="138"/>
      <c r="M354" s="138"/>
      <c r="N354" s="136"/>
      <c r="O354" s="136"/>
      <c r="P354" s="136"/>
      <c r="Q354" s="136"/>
      <c r="R354" s="136"/>
      <c r="S354" s="136"/>
      <c r="T354" s="136"/>
      <c r="U354" s="136"/>
      <c r="V354" s="136"/>
      <c r="W354" s="140" t="e">
        <f t="shared" si="47"/>
        <v>#DIV/0!</v>
      </c>
      <c r="X354" s="138">
        <f t="shared" si="48"/>
        <v>0</v>
      </c>
      <c r="Y354" s="136">
        <f t="shared" si="42"/>
        <v>0</v>
      </c>
      <c r="Z354" s="161">
        <f t="shared" ca="1" si="46"/>
        <v>-42551</v>
      </c>
      <c r="AA354" s="150"/>
      <c r="AB354" s="186">
        <f t="shared" si="43"/>
        <v>0</v>
      </c>
      <c r="AC354" s="187">
        <f t="shared" si="44"/>
        <v>0</v>
      </c>
      <c r="AD354" s="186">
        <f t="shared" si="45"/>
        <v>0</v>
      </c>
      <c r="AE354" s="146"/>
    </row>
    <row r="355" spans="1:31" s="115" customFormat="1" x14ac:dyDescent="0.25">
      <c r="A355" s="123"/>
      <c r="B355" s="123"/>
      <c r="C355" s="123"/>
      <c r="D355" s="123"/>
      <c r="E355" s="131"/>
      <c r="F355" s="157"/>
      <c r="G355" s="157"/>
      <c r="H355" s="123"/>
      <c r="I355" s="136"/>
      <c r="J355" s="136"/>
      <c r="K355" s="136"/>
      <c r="L355" s="136"/>
      <c r="M355" s="136"/>
      <c r="N355" s="136"/>
      <c r="O355" s="136"/>
      <c r="P355" s="136"/>
      <c r="Q355" s="136"/>
      <c r="R355" s="136"/>
      <c r="S355" s="136"/>
      <c r="T355" s="136"/>
      <c r="U355" s="136"/>
      <c r="V355" s="136"/>
      <c r="W355" s="140" t="e">
        <f t="shared" si="47"/>
        <v>#DIV/0!</v>
      </c>
      <c r="X355" s="138">
        <f t="shared" si="48"/>
        <v>0</v>
      </c>
      <c r="Y355" s="136">
        <f t="shared" si="42"/>
        <v>0</v>
      </c>
      <c r="Z355" s="161">
        <f t="shared" ca="1" si="46"/>
        <v>-42551</v>
      </c>
      <c r="AA355" s="150"/>
      <c r="AB355" s="186">
        <f t="shared" si="43"/>
        <v>0</v>
      </c>
      <c r="AC355" s="187">
        <f t="shared" si="44"/>
        <v>0</v>
      </c>
      <c r="AD355" s="186">
        <f t="shared" si="45"/>
        <v>0</v>
      </c>
      <c r="AE355" s="146"/>
    </row>
    <row r="356" spans="1:31" s="115" customFormat="1" x14ac:dyDescent="0.25">
      <c r="A356" s="123"/>
      <c r="B356" s="123"/>
      <c r="C356" s="123"/>
      <c r="D356" s="123"/>
      <c r="E356" s="131"/>
      <c r="F356" s="157"/>
      <c r="G356" s="157"/>
      <c r="H356" s="134"/>
      <c r="I356" s="136"/>
      <c r="J356" s="136"/>
      <c r="K356" s="136"/>
      <c r="L356" s="136"/>
      <c r="M356" s="136"/>
      <c r="N356" s="136"/>
      <c r="O356" s="136"/>
      <c r="P356" s="136"/>
      <c r="Q356" s="136"/>
      <c r="R356" s="136"/>
      <c r="S356" s="136"/>
      <c r="T356" s="136"/>
      <c r="U356" s="136"/>
      <c r="V356" s="136"/>
      <c r="W356" s="140" t="e">
        <f t="shared" si="47"/>
        <v>#DIV/0!</v>
      </c>
      <c r="X356" s="138">
        <f t="shared" si="48"/>
        <v>0</v>
      </c>
      <c r="Y356" s="136">
        <f t="shared" si="42"/>
        <v>0</v>
      </c>
      <c r="Z356" s="161">
        <f t="shared" ca="1" si="46"/>
        <v>-42551</v>
      </c>
      <c r="AA356" s="150"/>
      <c r="AB356" s="186">
        <f t="shared" si="43"/>
        <v>0</v>
      </c>
      <c r="AC356" s="187">
        <f t="shared" si="44"/>
        <v>0</v>
      </c>
      <c r="AD356" s="186">
        <f t="shared" si="45"/>
        <v>0</v>
      </c>
      <c r="AE356" s="146"/>
    </row>
    <row r="357" spans="1:31" s="115" customFormat="1" x14ac:dyDescent="0.25">
      <c r="A357" s="123"/>
      <c r="B357" s="123"/>
      <c r="C357" s="125"/>
      <c r="D357" s="123"/>
      <c r="E357" s="131"/>
      <c r="F357" s="157"/>
      <c r="G357" s="157"/>
      <c r="H357" s="123"/>
      <c r="I357" s="136"/>
      <c r="J357" s="136"/>
      <c r="K357" s="136"/>
      <c r="L357" s="136"/>
      <c r="M357" s="136"/>
      <c r="N357" s="136"/>
      <c r="O357" s="136"/>
      <c r="P357" s="136"/>
      <c r="Q357" s="136"/>
      <c r="R357" s="136"/>
      <c r="S357" s="136"/>
      <c r="T357" s="136"/>
      <c r="U357" s="136"/>
      <c r="V357" s="136"/>
      <c r="W357" s="140" t="e">
        <f t="shared" si="47"/>
        <v>#DIV/0!</v>
      </c>
      <c r="X357" s="138">
        <f t="shared" si="48"/>
        <v>0</v>
      </c>
      <c r="Y357" s="136">
        <f t="shared" si="42"/>
        <v>0</v>
      </c>
      <c r="Z357" s="161">
        <f t="shared" ca="1" si="46"/>
        <v>-42551</v>
      </c>
      <c r="AA357" s="150"/>
      <c r="AB357" s="186">
        <f t="shared" si="43"/>
        <v>0</v>
      </c>
      <c r="AC357" s="187">
        <f t="shared" si="44"/>
        <v>0</v>
      </c>
      <c r="AD357" s="186">
        <f t="shared" si="45"/>
        <v>0</v>
      </c>
      <c r="AE357" s="146"/>
    </row>
    <row r="358" spans="1:31" s="115" customFormat="1" x14ac:dyDescent="0.25">
      <c r="A358" s="123"/>
      <c r="B358" s="123"/>
      <c r="C358" s="123"/>
      <c r="D358" s="123"/>
      <c r="E358" s="131"/>
      <c r="F358" s="157"/>
      <c r="G358" s="157"/>
      <c r="H358" s="123"/>
      <c r="I358" s="136"/>
      <c r="J358" s="136"/>
      <c r="K358" s="136"/>
      <c r="L358" s="138"/>
      <c r="M358" s="138"/>
      <c r="N358" s="136"/>
      <c r="O358" s="136"/>
      <c r="P358" s="136"/>
      <c r="Q358" s="136"/>
      <c r="R358" s="136"/>
      <c r="S358" s="136"/>
      <c r="T358" s="136"/>
      <c r="U358" s="136"/>
      <c r="V358" s="136"/>
      <c r="W358" s="140" t="e">
        <f t="shared" si="47"/>
        <v>#DIV/0!</v>
      </c>
      <c r="X358" s="138">
        <f t="shared" si="48"/>
        <v>0</v>
      </c>
      <c r="Y358" s="136">
        <f t="shared" si="42"/>
        <v>0</v>
      </c>
      <c r="Z358" s="161">
        <f t="shared" ca="1" si="46"/>
        <v>-42551</v>
      </c>
      <c r="AA358" s="150"/>
      <c r="AB358" s="186">
        <f t="shared" si="43"/>
        <v>0</v>
      </c>
      <c r="AC358" s="187">
        <f t="shared" si="44"/>
        <v>0</v>
      </c>
      <c r="AD358" s="186">
        <f t="shared" si="45"/>
        <v>0</v>
      </c>
      <c r="AE358" s="146"/>
    </row>
    <row r="359" spans="1:31" s="115" customFormat="1" x14ac:dyDescent="0.25">
      <c r="A359" s="123"/>
      <c r="B359" s="123"/>
      <c r="C359" s="123"/>
      <c r="D359" s="123"/>
      <c r="E359" s="131"/>
      <c r="F359" s="157"/>
      <c r="G359" s="157"/>
      <c r="H359" s="123"/>
      <c r="I359" s="136"/>
      <c r="J359" s="136"/>
      <c r="K359" s="136"/>
      <c r="L359" s="136"/>
      <c r="M359" s="136"/>
      <c r="N359" s="136"/>
      <c r="O359" s="136"/>
      <c r="P359" s="136"/>
      <c r="Q359" s="136"/>
      <c r="R359" s="136"/>
      <c r="S359" s="136"/>
      <c r="T359" s="136"/>
      <c r="U359" s="136"/>
      <c r="V359" s="136"/>
      <c r="W359" s="140" t="e">
        <f t="shared" si="47"/>
        <v>#DIV/0!</v>
      </c>
      <c r="X359" s="138">
        <f t="shared" si="48"/>
        <v>0</v>
      </c>
      <c r="Y359" s="136">
        <f t="shared" si="42"/>
        <v>0</v>
      </c>
      <c r="Z359" s="161">
        <f t="shared" ca="1" si="46"/>
        <v>-42551</v>
      </c>
      <c r="AA359" s="150"/>
      <c r="AB359" s="186">
        <f t="shared" si="43"/>
        <v>0</v>
      </c>
      <c r="AC359" s="187">
        <f t="shared" si="44"/>
        <v>0</v>
      </c>
      <c r="AD359" s="186">
        <f t="shared" si="45"/>
        <v>0</v>
      </c>
      <c r="AE359" s="146"/>
    </row>
    <row r="360" spans="1:31" s="115" customFormat="1" x14ac:dyDescent="0.25">
      <c r="A360" s="123"/>
      <c r="B360" s="123"/>
      <c r="C360" s="123"/>
      <c r="D360" s="123"/>
      <c r="E360" s="131"/>
      <c r="F360" s="157"/>
      <c r="G360" s="157"/>
      <c r="H360" s="134"/>
      <c r="I360" s="136"/>
      <c r="J360" s="136"/>
      <c r="K360" s="136"/>
      <c r="L360" s="136"/>
      <c r="M360" s="136"/>
      <c r="N360" s="136"/>
      <c r="O360" s="136"/>
      <c r="P360" s="136"/>
      <c r="Q360" s="136"/>
      <c r="R360" s="136"/>
      <c r="S360" s="136"/>
      <c r="T360" s="136"/>
      <c r="U360" s="136"/>
      <c r="V360" s="136"/>
      <c r="W360" s="140" t="e">
        <f t="shared" si="47"/>
        <v>#DIV/0!</v>
      </c>
      <c r="X360" s="138">
        <f t="shared" si="48"/>
        <v>0</v>
      </c>
      <c r="Y360" s="136">
        <f t="shared" si="42"/>
        <v>0</v>
      </c>
      <c r="Z360" s="161">
        <f t="shared" ca="1" si="46"/>
        <v>-42551</v>
      </c>
      <c r="AA360" s="150"/>
      <c r="AB360" s="186">
        <f t="shared" si="43"/>
        <v>0</v>
      </c>
      <c r="AC360" s="187">
        <f t="shared" si="44"/>
        <v>0</v>
      </c>
      <c r="AD360" s="186">
        <f t="shared" si="45"/>
        <v>0</v>
      </c>
      <c r="AE360" s="146"/>
    </row>
    <row r="361" spans="1:31" s="115" customFormat="1" x14ac:dyDescent="0.25">
      <c r="A361" s="123"/>
      <c r="B361" s="123"/>
      <c r="C361" s="125"/>
      <c r="D361" s="123"/>
      <c r="E361" s="131"/>
      <c r="F361" s="157"/>
      <c r="G361" s="157"/>
      <c r="H361" s="123"/>
      <c r="I361" s="136"/>
      <c r="J361" s="136"/>
      <c r="K361" s="136"/>
      <c r="L361" s="136"/>
      <c r="M361" s="136"/>
      <c r="N361" s="136"/>
      <c r="O361" s="136"/>
      <c r="P361" s="136"/>
      <c r="Q361" s="136"/>
      <c r="R361" s="136"/>
      <c r="S361" s="136"/>
      <c r="T361" s="136"/>
      <c r="U361" s="136"/>
      <c r="V361" s="136"/>
      <c r="W361" s="140" t="e">
        <f t="shared" si="47"/>
        <v>#DIV/0!</v>
      </c>
      <c r="X361" s="138">
        <f t="shared" si="48"/>
        <v>0</v>
      </c>
      <c r="Y361" s="136">
        <f t="shared" si="42"/>
        <v>0</v>
      </c>
      <c r="Z361" s="161">
        <f t="shared" ca="1" si="46"/>
        <v>-42551</v>
      </c>
      <c r="AA361" s="150"/>
      <c r="AB361" s="186">
        <f t="shared" si="43"/>
        <v>0</v>
      </c>
      <c r="AC361" s="187">
        <f t="shared" si="44"/>
        <v>0</v>
      </c>
      <c r="AD361" s="186">
        <f t="shared" si="45"/>
        <v>0</v>
      </c>
      <c r="AE361" s="146"/>
    </row>
    <row r="362" spans="1:31" s="115" customFormat="1" x14ac:dyDescent="0.25">
      <c r="A362" s="123"/>
      <c r="B362" s="123"/>
      <c r="C362" s="123"/>
      <c r="D362" s="123"/>
      <c r="E362" s="131"/>
      <c r="F362" s="157"/>
      <c r="G362" s="157"/>
      <c r="H362" s="123"/>
      <c r="I362" s="136"/>
      <c r="J362" s="136"/>
      <c r="K362" s="136"/>
      <c r="L362" s="138"/>
      <c r="M362" s="138"/>
      <c r="N362" s="136"/>
      <c r="O362" s="136"/>
      <c r="P362" s="136"/>
      <c r="Q362" s="136"/>
      <c r="R362" s="136"/>
      <c r="S362" s="136"/>
      <c r="T362" s="136"/>
      <c r="U362" s="136"/>
      <c r="V362" s="136"/>
      <c r="W362" s="140" t="e">
        <f t="shared" si="47"/>
        <v>#DIV/0!</v>
      </c>
      <c r="X362" s="138">
        <f t="shared" si="48"/>
        <v>0</v>
      </c>
      <c r="Y362" s="136">
        <f t="shared" si="42"/>
        <v>0</v>
      </c>
      <c r="Z362" s="161">
        <f t="shared" ca="1" si="46"/>
        <v>-42551</v>
      </c>
      <c r="AA362" s="150"/>
      <c r="AB362" s="186">
        <f t="shared" si="43"/>
        <v>0</v>
      </c>
      <c r="AC362" s="187">
        <f t="shared" si="44"/>
        <v>0</v>
      </c>
      <c r="AD362" s="186">
        <f t="shared" si="45"/>
        <v>0</v>
      </c>
      <c r="AE362" s="146"/>
    </row>
    <row r="363" spans="1:31" s="115" customFormat="1" x14ac:dyDescent="0.25">
      <c r="A363" s="123"/>
      <c r="B363" s="123"/>
      <c r="C363" s="123"/>
      <c r="D363" s="123"/>
      <c r="E363" s="131"/>
      <c r="F363" s="157"/>
      <c r="G363" s="157"/>
      <c r="H363" s="123"/>
      <c r="I363" s="136"/>
      <c r="J363" s="136"/>
      <c r="K363" s="136"/>
      <c r="L363" s="136"/>
      <c r="M363" s="136"/>
      <c r="N363" s="136"/>
      <c r="O363" s="136"/>
      <c r="P363" s="136"/>
      <c r="Q363" s="136"/>
      <c r="R363" s="136"/>
      <c r="S363" s="136"/>
      <c r="T363" s="136"/>
      <c r="U363" s="136"/>
      <c r="V363" s="136"/>
      <c r="W363" s="140" t="e">
        <f t="shared" si="47"/>
        <v>#DIV/0!</v>
      </c>
      <c r="X363" s="138">
        <f t="shared" si="48"/>
        <v>0</v>
      </c>
      <c r="Y363" s="136">
        <f t="shared" si="42"/>
        <v>0</v>
      </c>
      <c r="Z363" s="161">
        <f t="shared" ca="1" si="46"/>
        <v>-42551</v>
      </c>
      <c r="AA363" s="150"/>
      <c r="AB363" s="186">
        <f t="shared" si="43"/>
        <v>0</v>
      </c>
      <c r="AC363" s="187">
        <f t="shared" si="44"/>
        <v>0</v>
      </c>
      <c r="AD363" s="186">
        <f t="shared" si="45"/>
        <v>0</v>
      </c>
      <c r="AE363" s="146"/>
    </row>
    <row r="364" spans="1:31" s="115" customFormat="1" x14ac:dyDescent="0.25">
      <c r="A364" s="123"/>
      <c r="B364" s="123"/>
      <c r="C364" s="123"/>
      <c r="D364" s="123"/>
      <c r="E364" s="131"/>
      <c r="F364" s="157"/>
      <c r="G364" s="157"/>
      <c r="H364" s="134"/>
      <c r="I364" s="136"/>
      <c r="J364" s="136"/>
      <c r="K364" s="136"/>
      <c r="L364" s="136"/>
      <c r="M364" s="136"/>
      <c r="N364" s="136"/>
      <c r="O364" s="136"/>
      <c r="P364" s="136"/>
      <c r="Q364" s="136"/>
      <c r="R364" s="136"/>
      <c r="S364" s="136"/>
      <c r="T364" s="136"/>
      <c r="U364" s="136"/>
      <c r="V364" s="136"/>
      <c r="W364" s="140" t="e">
        <f t="shared" si="47"/>
        <v>#DIV/0!</v>
      </c>
      <c r="X364" s="138">
        <f t="shared" si="48"/>
        <v>0</v>
      </c>
      <c r="Y364" s="136">
        <f t="shared" si="42"/>
        <v>0</v>
      </c>
      <c r="Z364" s="161">
        <f t="shared" ca="1" si="46"/>
        <v>-42551</v>
      </c>
      <c r="AA364" s="150"/>
      <c r="AB364" s="186">
        <f t="shared" si="43"/>
        <v>0</v>
      </c>
      <c r="AC364" s="187">
        <f t="shared" si="44"/>
        <v>0</v>
      </c>
      <c r="AD364" s="186">
        <f t="shared" si="45"/>
        <v>0</v>
      </c>
      <c r="AE364" s="146"/>
    </row>
    <row r="365" spans="1:31" s="115" customFormat="1" x14ac:dyDescent="0.25">
      <c r="A365" s="123"/>
      <c r="B365" s="123"/>
      <c r="C365" s="125"/>
      <c r="D365" s="123"/>
      <c r="E365" s="131"/>
      <c r="F365" s="157"/>
      <c r="G365" s="157"/>
      <c r="H365" s="123"/>
      <c r="I365" s="136"/>
      <c r="J365" s="136"/>
      <c r="K365" s="136"/>
      <c r="L365" s="136"/>
      <c r="M365" s="136"/>
      <c r="N365" s="136"/>
      <c r="O365" s="136"/>
      <c r="P365" s="136"/>
      <c r="Q365" s="136"/>
      <c r="R365" s="136"/>
      <c r="S365" s="136"/>
      <c r="T365" s="136"/>
      <c r="U365" s="136"/>
      <c r="V365" s="136"/>
      <c r="W365" s="140" t="e">
        <f t="shared" si="47"/>
        <v>#DIV/0!</v>
      </c>
      <c r="X365" s="138">
        <f t="shared" si="48"/>
        <v>0</v>
      </c>
      <c r="Y365" s="136">
        <f t="shared" si="42"/>
        <v>0</v>
      </c>
      <c r="Z365" s="161">
        <f t="shared" ca="1" si="46"/>
        <v>-42551</v>
      </c>
      <c r="AA365" s="150"/>
      <c r="AB365" s="186">
        <f t="shared" si="43"/>
        <v>0</v>
      </c>
      <c r="AC365" s="187">
        <f t="shared" si="44"/>
        <v>0</v>
      </c>
      <c r="AD365" s="186">
        <f t="shared" si="45"/>
        <v>0</v>
      </c>
      <c r="AE365" s="146"/>
    </row>
    <row r="366" spans="1:31" s="115" customFormat="1" x14ac:dyDescent="0.25">
      <c r="A366" s="123"/>
      <c r="B366" s="123"/>
      <c r="C366" s="123"/>
      <c r="D366" s="123"/>
      <c r="E366" s="131"/>
      <c r="F366" s="157"/>
      <c r="G366" s="157"/>
      <c r="H366" s="123"/>
      <c r="I366" s="136"/>
      <c r="J366" s="136"/>
      <c r="K366" s="136"/>
      <c r="L366" s="138"/>
      <c r="M366" s="138"/>
      <c r="N366" s="136"/>
      <c r="O366" s="136"/>
      <c r="P366" s="136"/>
      <c r="Q366" s="136"/>
      <c r="R366" s="136"/>
      <c r="S366" s="136"/>
      <c r="T366" s="136"/>
      <c r="U366" s="136"/>
      <c r="V366" s="136"/>
      <c r="W366" s="140" t="e">
        <f t="shared" si="47"/>
        <v>#DIV/0!</v>
      </c>
      <c r="X366" s="138">
        <f t="shared" si="48"/>
        <v>0</v>
      </c>
      <c r="Y366" s="136">
        <f t="shared" si="42"/>
        <v>0</v>
      </c>
      <c r="Z366" s="161">
        <f t="shared" ca="1" si="46"/>
        <v>-42551</v>
      </c>
      <c r="AA366" s="150"/>
      <c r="AB366" s="186">
        <f t="shared" si="43"/>
        <v>0</v>
      </c>
      <c r="AC366" s="187">
        <f t="shared" si="44"/>
        <v>0</v>
      </c>
      <c r="AD366" s="186">
        <f t="shared" si="45"/>
        <v>0</v>
      </c>
      <c r="AE366" s="146"/>
    </row>
    <row r="367" spans="1:31" s="115" customFormat="1" x14ac:dyDescent="0.25">
      <c r="A367" s="123"/>
      <c r="B367" s="123"/>
      <c r="C367" s="123"/>
      <c r="D367" s="123"/>
      <c r="E367" s="131"/>
      <c r="F367" s="157"/>
      <c r="G367" s="157"/>
      <c r="H367" s="123"/>
      <c r="I367" s="136"/>
      <c r="J367" s="136"/>
      <c r="K367" s="136"/>
      <c r="L367" s="136"/>
      <c r="M367" s="136"/>
      <c r="N367" s="136"/>
      <c r="O367" s="136"/>
      <c r="P367" s="136"/>
      <c r="Q367" s="136"/>
      <c r="R367" s="136"/>
      <c r="S367" s="136"/>
      <c r="T367" s="136"/>
      <c r="U367" s="136"/>
      <c r="V367" s="136"/>
      <c r="W367" s="140" t="e">
        <f t="shared" si="47"/>
        <v>#DIV/0!</v>
      </c>
      <c r="X367" s="138">
        <f t="shared" si="48"/>
        <v>0</v>
      </c>
      <c r="Y367" s="136">
        <f t="shared" si="42"/>
        <v>0</v>
      </c>
      <c r="Z367" s="161">
        <f t="shared" ca="1" si="46"/>
        <v>-42551</v>
      </c>
      <c r="AA367" s="150"/>
      <c r="AB367" s="186">
        <f t="shared" si="43"/>
        <v>0</v>
      </c>
      <c r="AC367" s="187">
        <f t="shared" si="44"/>
        <v>0</v>
      </c>
      <c r="AD367" s="186">
        <f t="shared" si="45"/>
        <v>0</v>
      </c>
      <c r="AE367" s="146"/>
    </row>
    <row r="368" spans="1:31" s="115" customFormat="1" x14ac:dyDescent="0.25">
      <c r="A368" s="123"/>
      <c r="B368" s="123"/>
      <c r="C368" s="123"/>
      <c r="D368" s="123"/>
      <c r="E368" s="123"/>
      <c r="F368" s="157"/>
      <c r="G368" s="157"/>
      <c r="H368" s="123"/>
      <c r="I368" s="136"/>
      <c r="J368" s="136"/>
      <c r="K368" s="136"/>
      <c r="L368" s="136"/>
      <c r="M368" s="136"/>
      <c r="N368" s="136"/>
      <c r="O368" s="136"/>
      <c r="P368" s="136"/>
      <c r="Q368" s="136"/>
      <c r="R368" s="136"/>
      <c r="S368" s="136"/>
      <c r="T368" s="136"/>
      <c r="U368" s="136"/>
      <c r="V368" s="136"/>
      <c r="W368" s="140" t="e">
        <f t="shared" si="47"/>
        <v>#DIV/0!</v>
      </c>
      <c r="X368" s="136">
        <f t="shared" si="48"/>
        <v>0</v>
      </c>
      <c r="Y368" s="136">
        <f t="shared" si="42"/>
        <v>0</v>
      </c>
      <c r="Z368" s="161">
        <f t="shared" ca="1" si="46"/>
        <v>-42551</v>
      </c>
      <c r="AA368" s="151"/>
      <c r="AB368" s="186">
        <f t="shared" si="43"/>
        <v>0</v>
      </c>
      <c r="AC368" s="187">
        <f t="shared" si="44"/>
        <v>0</v>
      </c>
      <c r="AD368" s="186">
        <f t="shared" si="45"/>
        <v>0</v>
      </c>
      <c r="AE368" s="146"/>
    </row>
    <row r="369" spans="1:31" s="115" customFormat="1" x14ac:dyDescent="0.25">
      <c r="A369" s="123"/>
      <c r="B369" s="123"/>
      <c r="C369" s="125"/>
      <c r="D369" s="123"/>
      <c r="E369" s="131"/>
      <c r="F369" s="157"/>
      <c r="G369" s="157"/>
      <c r="H369" s="123"/>
      <c r="I369" s="136"/>
      <c r="J369" s="136"/>
      <c r="K369" s="136"/>
      <c r="L369" s="136"/>
      <c r="M369" s="136"/>
      <c r="N369" s="136"/>
      <c r="O369" s="136"/>
      <c r="P369" s="136"/>
      <c r="Q369" s="136"/>
      <c r="R369" s="136"/>
      <c r="S369" s="136"/>
      <c r="T369" s="136"/>
      <c r="U369" s="136"/>
      <c r="V369" s="136"/>
      <c r="W369" s="140" t="e">
        <f t="shared" si="47"/>
        <v>#DIV/0!</v>
      </c>
      <c r="X369" s="138">
        <f t="shared" si="48"/>
        <v>0</v>
      </c>
      <c r="Y369" s="136">
        <f t="shared" si="42"/>
        <v>0</v>
      </c>
      <c r="Z369" s="161">
        <f t="shared" ca="1" si="46"/>
        <v>-42551</v>
      </c>
      <c r="AA369" s="150"/>
      <c r="AB369" s="186">
        <f t="shared" si="43"/>
        <v>0</v>
      </c>
      <c r="AC369" s="187">
        <f t="shared" si="44"/>
        <v>0</v>
      </c>
      <c r="AD369" s="186">
        <f t="shared" si="45"/>
        <v>0</v>
      </c>
      <c r="AE369" s="146"/>
    </row>
    <row r="370" spans="1:31" s="115" customFormat="1" x14ac:dyDescent="0.25">
      <c r="A370" s="123"/>
      <c r="B370" s="123"/>
      <c r="C370" s="123"/>
      <c r="D370" s="123"/>
      <c r="E370" s="131"/>
      <c r="F370" s="157"/>
      <c r="G370" s="157"/>
      <c r="H370" s="123"/>
      <c r="I370" s="136"/>
      <c r="J370" s="136"/>
      <c r="K370" s="136"/>
      <c r="L370" s="138"/>
      <c r="M370" s="138"/>
      <c r="N370" s="136"/>
      <c r="O370" s="136"/>
      <c r="P370" s="136"/>
      <c r="Q370" s="136"/>
      <c r="R370" s="136"/>
      <c r="S370" s="136"/>
      <c r="T370" s="136"/>
      <c r="U370" s="136"/>
      <c r="V370" s="136"/>
      <c r="W370" s="140" t="e">
        <f t="shared" si="47"/>
        <v>#DIV/0!</v>
      </c>
      <c r="X370" s="138">
        <f t="shared" si="48"/>
        <v>0</v>
      </c>
      <c r="Y370" s="136">
        <f t="shared" si="42"/>
        <v>0</v>
      </c>
      <c r="Z370" s="161">
        <f t="shared" ca="1" si="46"/>
        <v>-42551</v>
      </c>
      <c r="AA370" s="150"/>
      <c r="AB370" s="186">
        <f t="shared" si="43"/>
        <v>0</v>
      </c>
      <c r="AC370" s="187">
        <f t="shared" si="44"/>
        <v>0</v>
      </c>
      <c r="AD370" s="186">
        <f t="shared" si="45"/>
        <v>0</v>
      </c>
      <c r="AE370" s="146"/>
    </row>
    <row r="371" spans="1:31" s="115" customFormat="1" x14ac:dyDescent="0.25">
      <c r="A371" s="123"/>
      <c r="B371" s="123"/>
      <c r="C371" s="123"/>
      <c r="D371" s="123"/>
      <c r="E371" s="131"/>
      <c r="F371" s="157"/>
      <c r="G371" s="157"/>
      <c r="H371" s="123"/>
      <c r="I371" s="136"/>
      <c r="J371" s="136"/>
      <c r="K371" s="136"/>
      <c r="L371" s="136"/>
      <c r="M371" s="136"/>
      <c r="N371" s="136"/>
      <c r="O371" s="136"/>
      <c r="P371" s="136"/>
      <c r="Q371" s="136"/>
      <c r="R371" s="136"/>
      <c r="S371" s="136"/>
      <c r="T371" s="136"/>
      <c r="U371" s="136"/>
      <c r="V371" s="136"/>
      <c r="W371" s="140" t="e">
        <f t="shared" si="47"/>
        <v>#DIV/0!</v>
      </c>
      <c r="X371" s="138">
        <f t="shared" si="48"/>
        <v>0</v>
      </c>
      <c r="Y371" s="136">
        <f t="shared" si="42"/>
        <v>0</v>
      </c>
      <c r="Z371" s="161">
        <f t="shared" ca="1" si="46"/>
        <v>-42551</v>
      </c>
      <c r="AA371" s="150"/>
      <c r="AB371" s="186">
        <f t="shared" si="43"/>
        <v>0</v>
      </c>
      <c r="AC371" s="187">
        <f t="shared" si="44"/>
        <v>0</v>
      </c>
      <c r="AD371" s="186">
        <f t="shared" si="45"/>
        <v>0</v>
      </c>
      <c r="AE371" s="146"/>
    </row>
    <row r="372" spans="1:31" s="115" customFormat="1" x14ac:dyDescent="0.25">
      <c r="A372" s="123"/>
      <c r="B372" s="123"/>
      <c r="C372" s="123"/>
      <c r="D372" s="123"/>
      <c r="E372" s="131"/>
      <c r="F372" s="157"/>
      <c r="G372" s="157"/>
      <c r="H372" s="134"/>
      <c r="I372" s="136"/>
      <c r="J372" s="136"/>
      <c r="K372" s="136"/>
      <c r="L372" s="136"/>
      <c r="M372" s="136"/>
      <c r="N372" s="136"/>
      <c r="O372" s="136"/>
      <c r="P372" s="136"/>
      <c r="Q372" s="136"/>
      <c r="R372" s="136"/>
      <c r="S372" s="136"/>
      <c r="T372" s="136"/>
      <c r="U372" s="136"/>
      <c r="V372" s="136"/>
      <c r="W372" s="140" t="e">
        <f t="shared" si="47"/>
        <v>#DIV/0!</v>
      </c>
      <c r="X372" s="138">
        <f t="shared" si="48"/>
        <v>0</v>
      </c>
      <c r="Y372" s="136">
        <f t="shared" si="42"/>
        <v>0</v>
      </c>
      <c r="Z372" s="161">
        <f t="shared" ca="1" si="46"/>
        <v>-42551</v>
      </c>
      <c r="AA372" s="150"/>
      <c r="AB372" s="186">
        <f t="shared" si="43"/>
        <v>0</v>
      </c>
      <c r="AC372" s="187">
        <f t="shared" si="44"/>
        <v>0</v>
      </c>
      <c r="AD372" s="186">
        <f t="shared" si="45"/>
        <v>0</v>
      </c>
      <c r="AE372" s="146"/>
    </row>
    <row r="373" spans="1:31" s="115" customFormat="1" x14ac:dyDescent="0.25">
      <c r="A373" s="123"/>
      <c r="B373" s="123"/>
      <c r="C373" s="125"/>
      <c r="D373" s="123"/>
      <c r="E373" s="131"/>
      <c r="F373" s="157"/>
      <c r="G373" s="157"/>
      <c r="H373" s="123"/>
      <c r="I373" s="136"/>
      <c r="J373" s="136"/>
      <c r="K373" s="136"/>
      <c r="L373" s="136"/>
      <c r="M373" s="136"/>
      <c r="N373" s="136"/>
      <c r="O373" s="136"/>
      <c r="P373" s="136"/>
      <c r="Q373" s="136"/>
      <c r="R373" s="136"/>
      <c r="S373" s="136"/>
      <c r="T373" s="136"/>
      <c r="U373" s="136"/>
      <c r="V373" s="136"/>
      <c r="W373" s="140" t="e">
        <f t="shared" si="47"/>
        <v>#DIV/0!</v>
      </c>
      <c r="X373" s="138">
        <f t="shared" si="48"/>
        <v>0</v>
      </c>
      <c r="Y373" s="136">
        <f t="shared" si="42"/>
        <v>0</v>
      </c>
      <c r="Z373" s="161">
        <f t="shared" ca="1" si="46"/>
        <v>-42551</v>
      </c>
      <c r="AA373" s="150"/>
      <c r="AB373" s="186">
        <f t="shared" si="43"/>
        <v>0</v>
      </c>
      <c r="AC373" s="187">
        <f t="shared" si="44"/>
        <v>0</v>
      </c>
      <c r="AD373" s="186">
        <f t="shared" si="45"/>
        <v>0</v>
      </c>
      <c r="AE373" s="146"/>
    </row>
    <row r="374" spans="1:31" s="115" customFormat="1" x14ac:dyDescent="0.25">
      <c r="A374" s="123"/>
      <c r="B374" s="123"/>
      <c r="C374" s="123"/>
      <c r="D374" s="123"/>
      <c r="E374" s="131"/>
      <c r="F374" s="157"/>
      <c r="G374" s="157"/>
      <c r="H374" s="123"/>
      <c r="I374" s="136"/>
      <c r="J374" s="136"/>
      <c r="K374" s="136"/>
      <c r="L374" s="138"/>
      <c r="M374" s="138"/>
      <c r="N374" s="136"/>
      <c r="O374" s="136"/>
      <c r="P374" s="136"/>
      <c r="Q374" s="136"/>
      <c r="R374" s="136"/>
      <c r="S374" s="136"/>
      <c r="T374" s="136"/>
      <c r="U374" s="136"/>
      <c r="V374" s="136"/>
      <c r="W374" s="140" t="e">
        <f t="shared" si="47"/>
        <v>#DIV/0!</v>
      </c>
      <c r="X374" s="138">
        <f t="shared" si="48"/>
        <v>0</v>
      </c>
      <c r="Y374" s="136">
        <f t="shared" si="42"/>
        <v>0</v>
      </c>
      <c r="Z374" s="161">
        <f t="shared" ca="1" si="46"/>
        <v>-42551</v>
      </c>
      <c r="AA374" s="150"/>
      <c r="AB374" s="186">
        <f t="shared" si="43"/>
        <v>0</v>
      </c>
      <c r="AC374" s="187">
        <f t="shared" si="44"/>
        <v>0</v>
      </c>
      <c r="AD374" s="186">
        <f t="shared" si="45"/>
        <v>0</v>
      </c>
      <c r="AE374" s="146"/>
    </row>
    <row r="375" spans="1:31" s="115" customFormat="1" x14ac:dyDescent="0.25">
      <c r="A375" s="123"/>
      <c r="B375" s="123"/>
      <c r="C375" s="123"/>
      <c r="D375" s="123"/>
      <c r="E375" s="131"/>
      <c r="F375" s="157"/>
      <c r="G375" s="157"/>
      <c r="H375" s="123"/>
      <c r="I375" s="136"/>
      <c r="J375" s="136"/>
      <c r="K375" s="136"/>
      <c r="L375" s="136"/>
      <c r="M375" s="136"/>
      <c r="N375" s="136"/>
      <c r="O375" s="136"/>
      <c r="P375" s="136"/>
      <c r="Q375" s="136"/>
      <c r="R375" s="136"/>
      <c r="S375" s="136"/>
      <c r="T375" s="136"/>
      <c r="U375" s="136"/>
      <c r="V375" s="136"/>
      <c r="W375" s="140" t="e">
        <f t="shared" si="47"/>
        <v>#DIV/0!</v>
      </c>
      <c r="X375" s="138">
        <f t="shared" si="48"/>
        <v>0</v>
      </c>
      <c r="Y375" s="136">
        <f t="shared" si="42"/>
        <v>0</v>
      </c>
      <c r="Z375" s="161">
        <f t="shared" ca="1" si="46"/>
        <v>-42551</v>
      </c>
      <c r="AA375" s="150"/>
      <c r="AB375" s="186">
        <f t="shared" si="43"/>
        <v>0</v>
      </c>
      <c r="AC375" s="187">
        <f t="shared" si="44"/>
        <v>0</v>
      </c>
      <c r="AD375" s="186">
        <f t="shared" si="45"/>
        <v>0</v>
      </c>
      <c r="AE375" s="146"/>
    </row>
    <row r="376" spans="1:31" s="115" customFormat="1" x14ac:dyDescent="0.25">
      <c r="A376" s="123"/>
      <c r="B376" s="123"/>
      <c r="C376" s="123"/>
      <c r="D376" s="123"/>
      <c r="E376" s="131"/>
      <c r="F376" s="157"/>
      <c r="G376" s="157"/>
      <c r="H376" s="134"/>
      <c r="I376" s="136"/>
      <c r="J376" s="136"/>
      <c r="K376" s="136"/>
      <c r="L376" s="136"/>
      <c r="M376" s="136"/>
      <c r="N376" s="136"/>
      <c r="O376" s="136"/>
      <c r="P376" s="136"/>
      <c r="Q376" s="136"/>
      <c r="R376" s="136"/>
      <c r="S376" s="136"/>
      <c r="T376" s="136"/>
      <c r="U376" s="136"/>
      <c r="V376" s="136"/>
      <c r="W376" s="140" t="e">
        <f t="shared" si="47"/>
        <v>#DIV/0!</v>
      </c>
      <c r="X376" s="138">
        <f t="shared" si="48"/>
        <v>0</v>
      </c>
      <c r="Y376" s="136">
        <f t="shared" si="42"/>
        <v>0</v>
      </c>
      <c r="Z376" s="161">
        <f t="shared" ca="1" si="46"/>
        <v>-42551</v>
      </c>
      <c r="AA376" s="150"/>
      <c r="AB376" s="186">
        <f t="shared" si="43"/>
        <v>0</v>
      </c>
      <c r="AC376" s="187">
        <f t="shared" si="44"/>
        <v>0</v>
      </c>
      <c r="AD376" s="186">
        <f t="shared" si="45"/>
        <v>0</v>
      </c>
      <c r="AE376" s="146"/>
    </row>
    <row r="377" spans="1:31" s="115" customFormat="1" x14ac:dyDescent="0.25">
      <c r="A377" s="123"/>
      <c r="B377" s="123"/>
      <c r="C377" s="125"/>
      <c r="D377" s="123"/>
      <c r="E377" s="131"/>
      <c r="F377" s="157"/>
      <c r="G377" s="157"/>
      <c r="H377" s="123"/>
      <c r="I377" s="136"/>
      <c r="J377" s="136"/>
      <c r="K377" s="136"/>
      <c r="L377" s="136"/>
      <c r="M377" s="136"/>
      <c r="N377" s="136"/>
      <c r="O377" s="136"/>
      <c r="P377" s="136"/>
      <c r="Q377" s="136"/>
      <c r="R377" s="136"/>
      <c r="S377" s="136"/>
      <c r="T377" s="136"/>
      <c r="U377" s="136"/>
      <c r="V377" s="136"/>
      <c r="W377" s="140" t="e">
        <f t="shared" si="47"/>
        <v>#DIV/0!</v>
      </c>
      <c r="X377" s="138">
        <f t="shared" si="48"/>
        <v>0</v>
      </c>
      <c r="Y377" s="136">
        <f t="shared" si="42"/>
        <v>0</v>
      </c>
      <c r="Z377" s="161">
        <f t="shared" ca="1" si="46"/>
        <v>-42551</v>
      </c>
      <c r="AA377" s="150"/>
      <c r="AB377" s="186">
        <f t="shared" si="43"/>
        <v>0</v>
      </c>
      <c r="AC377" s="187">
        <f t="shared" si="44"/>
        <v>0</v>
      </c>
      <c r="AD377" s="186">
        <f t="shared" si="45"/>
        <v>0</v>
      </c>
      <c r="AE377" s="146"/>
    </row>
    <row r="378" spans="1:31" s="115" customFormat="1" x14ac:dyDescent="0.25">
      <c r="A378" s="123"/>
      <c r="B378" s="123"/>
      <c r="C378" s="123"/>
      <c r="D378" s="123"/>
      <c r="E378" s="131"/>
      <c r="F378" s="157"/>
      <c r="G378" s="157"/>
      <c r="H378" s="123"/>
      <c r="I378" s="136"/>
      <c r="J378" s="136"/>
      <c r="K378" s="136"/>
      <c r="L378" s="138"/>
      <c r="M378" s="138"/>
      <c r="N378" s="136"/>
      <c r="O378" s="136"/>
      <c r="P378" s="136"/>
      <c r="Q378" s="136"/>
      <c r="R378" s="136"/>
      <c r="S378" s="136"/>
      <c r="T378" s="136"/>
      <c r="U378" s="136"/>
      <c r="V378" s="136"/>
      <c r="W378" s="140" t="e">
        <f t="shared" si="47"/>
        <v>#DIV/0!</v>
      </c>
      <c r="X378" s="138">
        <f t="shared" si="48"/>
        <v>0</v>
      </c>
      <c r="Y378" s="136">
        <f t="shared" si="42"/>
        <v>0</v>
      </c>
      <c r="Z378" s="161">
        <f t="shared" ca="1" si="46"/>
        <v>-42551</v>
      </c>
      <c r="AA378" s="150"/>
      <c r="AB378" s="186">
        <f t="shared" si="43"/>
        <v>0</v>
      </c>
      <c r="AC378" s="187">
        <f t="shared" si="44"/>
        <v>0</v>
      </c>
      <c r="AD378" s="186">
        <f t="shared" si="45"/>
        <v>0</v>
      </c>
      <c r="AE378" s="146"/>
    </row>
    <row r="379" spans="1:31" s="115" customFormat="1" x14ac:dyDescent="0.25">
      <c r="A379" s="123"/>
      <c r="B379" s="123"/>
      <c r="C379" s="123"/>
      <c r="D379" s="123"/>
      <c r="E379" s="131"/>
      <c r="F379" s="157"/>
      <c r="G379" s="157"/>
      <c r="H379" s="123"/>
      <c r="I379" s="136"/>
      <c r="J379" s="136"/>
      <c r="K379" s="136"/>
      <c r="L379" s="136"/>
      <c r="M379" s="136"/>
      <c r="N379" s="136"/>
      <c r="O379" s="136"/>
      <c r="P379" s="136"/>
      <c r="Q379" s="136"/>
      <c r="R379" s="136"/>
      <c r="S379" s="136"/>
      <c r="T379" s="136"/>
      <c r="U379" s="136"/>
      <c r="V379" s="136"/>
      <c r="W379" s="140" t="e">
        <f t="shared" si="47"/>
        <v>#DIV/0!</v>
      </c>
      <c r="X379" s="138">
        <f t="shared" si="48"/>
        <v>0</v>
      </c>
      <c r="Y379" s="136">
        <f t="shared" si="42"/>
        <v>0</v>
      </c>
      <c r="Z379" s="161">
        <f t="shared" ca="1" si="46"/>
        <v>-42551</v>
      </c>
      <c r="AA379" s="150"/>
      <c r="AB379" s="186">
        <f t="shared" si="43"/>
        <v>0</v>
      </c>
      <c r="AC379" s="187">
        <f t="shared" si="44"/>
        <v>0</v>
      </c>
      <c r="AD379" s="186">
        <f t="shared" si="45"/>
        <v>0</v>
      </c>
      <c r="AE379" s="146"/>
    </row>
    <row r="380" spans="1:31" s="115" customFormat="1" x14ac:dyDescent="0.25">
      <c r="A380" s="123"/>
      <c r="B380" s="123"/>
      <c r="C380" s="123"/>
      <c r="D380" s="123"/>
      <c r="E380" s="131"/>
      <c r="F380" s="127"/>
      <c r="G380" s="165"/>
      <c r="H380" s="159"/>
      <c r="I380" s="136"/>
      <c r="J380" s="136"/>
      <c r="K380" s="136"/>
      <c r="L380" s="136"/>
      <c r="M380" s="136"/>
      <c r="N380" s="136"/>
      <c r="O380" s="136"/>
      <c r="P380" s="136"/>
      <c r="Q380" s="118"/>
      <c r="R380" s="111"/>
      <c r="S380" s="136"/>
      <c r="T380" s="136"/>
      <c r="U380" s="136"/>
      <c r="V380" s="136"/>
      <c r="W380" s="140" t="e">
        <f t="shared" si="47"/>
        <v>#DIV/0!</v>
      </c>
      <c r="X380" s="138">
        <f t="shared" si="48"/>
        <v>0</v>
      </c>
      <c r="Y380" s="136">
        <f t="shared" si="42"/>
        <v>0</v>
      </c>
      <c r="Z380" s="161">
        <f t="shared" ca="1" si="46"/>
        <v>-42551</v>
      </c>
      <c r="AA380" s="150"/>
      <c r="AB380" s="186">
        <f t="shared" si="43"/>
        <v>0</v>
      </c>
      <c r="AC380" s="187">
        <f t="shared" si="44"/>
        <v>0</v>
      </c>
      <c r="AD380" s="186">
        <f t="shared" si="45"/>
        <v>0</v>
      </c>
      <c r="AE380" s="146"/>
    </row>
    <row r="381" spans="1:31" s="115" customFormat="1" x14ac:dyDescent="0.25">
      <c r="A381" s="123"/>
      <c r="B381" s="123"/>
      <c r="C381" s="125"/>
      <c r="D381" s="123"/>
      <c r="E381" s="131"/>
      <c r="F381" s="127"/>
      <c r="G381" s="165"/>
      <c r="H381" s="111"/>
      <c r="I381" s="136"/>
      <c r="J381" s="136"/>
      <c r="K381" s="136"/>
      <c r="L381" s="136"/>
      <c r="M381" s="136"/>
      <c r="N381" s="136"/>
      <c r="O381" s="136"/>
      <c r="P381" s="136"/>
      <c r="Q381" s="118"/>
      <c r="R381" s="111"/>
      <c r="S381" s="136"/>
      <c r="T381" s="136"/>
      <c r="U381" s="136"/>
      <c r="V381" s="136"/>
      <c r="W381" s="140" t="e">
        <f t="shared" si="47"/>
        <v>#DIV/0!</v>
      </c>
      <c r="X381" s="138">
        <f t="shared" si="48"/>
        <v>0</v>
      </c>
      <c r="Y381" s="136">
        <f t="shared" si="42"/>
        <v>0</v>
      </c>
      <c r="Z381" s="161">
        <f t="shared" ca="1" si="46"/>
        <v>-42551</v>
      </c>
      <c r="AA381" s="150"/>
      <c r="AB381" s="186">
        <f t="shared" si="43"/>
        <v>0</v>
      </c>
      <c r="AC381" s="187">
        <f t="shared" si="44"/>
        <v>0</v>
      </c>
      <c r="AD381" s="186">
        <f t="shared" si="45"/>
        <v>0</v>
      </c>
      <c r="AE381" s="146"/>
    </row>
    <row r="382" spans="1:31" s="115" customFormat="1" x14ac:dyDescent="0.25">
      <c r="A382" s="123"/>
      <c r="B382" s="123"/>
      <c r="C382" s="123"/>
      <c r="D382" s="123"/>
      <c r="E382" s="131"/>
      <c r="F382" s="127"/>
      <c r="G382" s="165"/>
      <c r="H382" s="111"/>
      <c r="I382" s="136"/>
      <c r="J382" s="136"/>
      <c r="K382" s="136"/>
      <c r="L382" s="138"/>
      <c r="M382" s="138"/>
      <c r="N382" s="136"/>
      <c r="O382" s="136"/>
      <c r="P382" s="136"/>
      <c r="Q382" s="118"/>
      <c r="R382" s="111"/>
      <c r="S382" s="136"/>
      <c r="T382" s="136"/>
      <c r="U382" s="136"/>
      <c r="V382" s="136"/>
      <c r="W382" s="140" t="e">
        <f t="shared" si="47"/>
        <v>#DIV/0!</v>
      </c>
      <c r="X382" s="138">
        <f t="shared" si="48"/>
        <v>0</v>
      </c>
      <c r="Y382" s="136">
        <f t="shared" si="42"/>
        <v>0</v>
      </c>
      <c r="Z382" s="161">
        <f t="shared" ca="1" si="46"/>
        <v>-42551</v>
      </c>
      <c r="AA382" s="150"/>
      <c r="AB382" s="186">
        <f t="shared" si="43"/>
        <v>0</v>
      </c>
      <c r="AC382" s="187">
        <f t="shared" si="44"/>
        <v>0</v>
      </c>
      <c r="AD382" s="186">
        <f t="shared" si="45"/>
        <v>0</v>
      </c>
      <c r="AE382" s="146"/>
    </row>
    <row r="383" spans="1:31" s="115" customFormat="1" x14ac:dyDescent="0.25">
      <c r="A383" s="123"/>
      <c r="B383" s="123"/>
      <c r="C383" s="123"/>
      <c r="D383" s="123"/>
      <c r="E383" s="131"/>
      <c r="F383" s="127"/>
      <c r="G383" s="165"/>
      <c r="H383" s="111"/>
      <c r="I383" s="136"/>
      <c r="J383" s="136"/>
      <c r="K383" s="136"/>
      <c r="L383" s="136"/>
      <c r="M383" s="136"/>
      <c r="N383" s="136"/>
      <c r="O383" s="136"/>
      <c r="P383" s="136"/>
      <c r="Q383" s="118"/>
      <c r="R383" s="111"/>
      <c r="S383" s="136"/>
      <c r="T383" s="136"/>
      <c r="U383" s="136"/>
      <c r="V383" s="136"/>
      <c r="W383" s="140" t="e">
        <f t="shared" si="47"/>
        <v>#DIV/0!</v>
      </c>
      <c r="X383" s="138">
        <f t="shared" si="48"/>
        <v>0</v>
      </c>
      <c r="Y383" s="136">
        <f t="shared" si="42"/>
        <v>0</v>
      </c>
      <c r="Z383" s="161">
        <f t="shared" ca="1" si="46"/>
        <v>-42551</v>
      </c>
      <c r="AA383" s="150"/>
      <c r="AB383" s="186">
        <f t="shared" si="43"/>
        <v>0</v>
      </c>
      <c r="AC383" s="187">
        <f t="shared" si="44"/>
        <v>0</v>
      </c>
      <c r="AD383" s="186">
        <f t="shared" si="45"/>
        <v>0</v>
      </c>
      <c r="AE383" s="146"/>
    </row>
    <row r="384" spans="1:31" s="115" customFormat="1" x14ac:dyDescent="0.25">
      <c r="A384" s="123"/>
      <c r="B384" s="123"/>
      <c r="C384" s="123"/>
      <c r="D384" s="123"/>
      <c r="E384" s="131"/>
      <c r="F384" s="127"/>
      <c r="G384" s="165"/>
      <c r="H384" s="159"/>
      <c r="I384" s="136"/>
      <c r="J384" s="136"/>
      <c r="K384" s="136"/>
      <c r="L384" s="136"/>
      <c r="M384" s="136"/>
      <c r="N384" s="136"/>
      <c r="O384" s="136"/>
      <c r="P384" s="136"/>
      <c r="Q384" s="118"/>
      <c r="R384" s="111"/>
      <c r="S384" s="136"/>
      <c r="T384" s="136"/>
      <c r="U384" s="136"/>
      <c r="V384" s="136"/>
      <c r="W384" s="140" t="e">
        <f t="shared" si="47"/>
        <v>#DIV/0!</v>
      </c>
      <c r="X384" s="138">
        <f t="shared" si="48"/>
        <v>0</v>
      </c>
      <c r="Y384" s="136">
        <f t="shared" si="42"/>
        <v>0</v>
      </c>
      <c r="Z384" s="161">
        <f t="shared" ca="1" si="46"/>
        <v>-42551</v>
      </c>
      <c r="AA384" s="150"/>
      <c r="AB384" s="186">
        <f t="shared" si="43"/>
        <v>0</v>
      </c>
      <c r="AC384" s="187">
        <f t="shared" si="44"/>
        <v>0</v>
      </c>
      <c r="AD384" s="186">
        <f t="shared" si="45"/>
        <v>0</v>
      </c>
      <c r="AE384" s="146"/>
    </row>
    <row r="385" spans="1:31" s="115" customFormat="1" x14ac:dyDescent="0.25">
      <c r="A385" s="123"/>
      <c r="B385" s="123"/>
      <c r="C385" s="125"/>
      <c r="D385" s="123"/>
      <c r="E385" s="131"/>
      <c r="F385" s="127"/>
      <c r="G385" s="165"/>
      <c r="H385" s="111"/>
      <c r="I385" s="136"/>
      <c r="J385" s="136"/>
      <c r="K385" s="136"/>
      <c r="L385" s="136"/>
      <c r="M385" s="136"/>
      <c r="N385" s="136"/>
      <c r="O385" s="136"/>
      <c r="P385" s="136"/>
      <c r="Q385" s="118"/>
      <c r="R385" s="111"/>
      <c r="S385" s="136"/>
      <c r="T385" s="136"/>
      <c r="U385" s="136"/>
      <c r="V385" s="136"/>
      <c r="W385" s="140" t="e">
        <f t="shared" si="47"/>
        <v>#DIV/0!</v>
      </c>
      <c r="X385" s="138">
        <f t="shared" si="48"/>
        <v>0</v>
      </c>
      <c r="Y385" s="136">
        <f t="shared" si="42"/>
        <v>0</v>
      </c>
      <c r="Z385" s="161">
        <f t="shared" ca="1" si="46"/>
        <v>-42551</v>
      </c>
      <c r="AA385" s="150"/>
      <c r="AB385" s="186">
        <f t="shared" si="43"/>
        <v>0</v>
      </c>
      <c r="AC385" s="187">
        <f t="shared" si="44"/>
        <v>0</v>
      </c>
      <c r="AD385" s="186">
        <f t="shared" si="45"/>
        <v>0</v>
      </c>
      <c r="AE385" s="146"/>
    </row>
    <row r="386" spans="1:31" s="115" customFormat="1" x14ac:dyDescent="0.25">
      <c r="A386" s="123"/>
      <c r="B386" s="123"/>
      <c r="C386" s="123"/>
      <c r="D386" s="123"/>
      <c r="E386" s="131"/>
      <c r="F386" s="127"/>
      <c r="G386" s="165"/>
      <c r="H386" s="111"/>
      <c r="I386" s="136"/>
      <c r="J386" s="136"/>
      <c r="K386" s="136"/>
      <c r="L386" s="138"/>
      <c r="M386" s="138"/>
      <c r="N386" s="136"/>
      <c r="O386" s="136"/>
      <c r="P386" s="136"/>
      <c r="Q386" s="118"/>
      <c r="R386" s="111"/>
      <c r="S386" s="136"/>
      <c r="T386" s="136"/>
      <c r="U386" s="136"/>
      <c r="V386" s="136"/>
      <c r="W386" s="140" t="e">
        <f t="shared" si="47"/>
        <v>#DIV/0!</v>
      </c>
      <c r="X386" s="138">
        <f t="shared" si="48"/>
        <v>0</v>
      </c>
      <c r="Y386" s="136">
        <f t="shared" si="42"/>
        <v>0</v>
      </c>
      <c r="Z386" s="161">
        <f t="shared" ca="1" si="46"/>
        <v>-42551</v>
      </c>
      <c r="AA386" s="150"/>
      <c r="AB386" s="186">
        <f t="shared" si="43"/>
        <v>0</v>
      </c>
      <c r="AC386" s="187">
        <f t="shared" si="44"/>
        <v>0</v>
      </c>
      <c r="AD386" s="186">
        <f t="shared" si="45"/>
        <v>0</v>
      </c>
      <c r="AE386" s="146"/>
    </row>
    <row r="387" spans="1:31" s="115" customFormat="1" x14ac:dyDescent="0.25">
      <c r="A387" s="123"/>
      <c r="B387" s="123"/>
      <c r="C387" s="123"/>
      <c r="D387" s="123"/>
      <c r="E387" s="131"/>
      <c r="F387" s="127"/>
      <c r="G387" s="165"/>
      <c r="H387" s="111"/>
      <c r="I387" s="136"/>
      <c r="J387" s="136"/>
      <c r="K387" s="136"/>
      <c r="L387" s="136"/>
      <c r="M387" s="136"/>
      <c r="N387" s="136"/>
      <c r="O387" s="136"/>
      <c r="P387" s="136"/>
      <c r="Q387" s="118"/>
      <c r="R387" s="111"/>
      <c r="S387" s="136"/>
      <c r="T387" s="136"/>
      <c r="U387" s="136"/>
      <c r="V387" s="136"/>
      <c r="W387" s="140" t="e">
        <f t="shared" si="47"/>
        <v>#DIV/0!</v>
      </c>
      <c r="X387" s="138">
        <f t="shared" si="48"/>
        <v>0</v>
      </c>
      <c r="Y387" s="136">
        <f t="shared" si="42"/>
        <v>0</v>
      </c>
      <c r="Z387" s="161">
        <f t="shared" ca="1" si="46"/>
        <v>-42551</v>
      </c>
      <c r="AA387" s="150"/>
      <c r="AB387" s="186">
        <f t="shared" si="43"/>
        <v>0</v>
      </c>
      <c r="AC387" s="187">
        <f t="shared" si="44"/>
        <v>0</v>
      </c>
      <c r="AD387" s="186">
        <f t="shared" si="45"/>
        <v>0</v>
      </c>
      <c r="AE387" s="146"/>
    </row>
    <row r="388" spans="1:31" s="115" customFormat="1" x14ac:dyDescent="0.25">
      <c r="A388" s="123"/>
      <c r="B388" s="123"/>
      <c r="C388" s="123"/>
      <c r="D388" s="123"/>
      <c r="E388" s="123"/>
      <c r="F388" s="127"/>
      <c r="G388" s="165"/>
      <c r="H388" s="111"/>
      <c r="I388" s="136"/>
      <c r="J388" s="136"/>
      <c r="K388" s="136"/>
      <c r="L388" s="136"/>
      <c r="M388" s="136"/>
      <c r="N388" s="136"/>
      <c r="O388" s="136"/>
      <c r="P388" s="136"/>
      <c r="Q388" s="118"/>
      <c r="R388" s="111"/>
      <c r="S388" s="136"/>
      <c r="T388" s="136"/>
      <c r="U388" s="136"/>
      <c r="V388" s="136"/>
      <c r="W388" s="140" t="e">
        <f t="shared" si="47"/>
        <v>#DIV/0!</v>
      </c>
      <c r="X388" s="136">
        <f t="shared" si="48"/>
        <v>0</v>
      </c>
      <c r="Y388" s="136">
        <f t="shared" ref="Y388:Y451" si="49">SUM(I388,(K388+M388+O388+Q388+S388)*D388,U388)</f>
        <v>0</v>
      </c>
      <c r="Z388" s="161">
        <f t="shared" ca="1" si="46"/>
        <v>-42551</v>
      </c>
      <c r="AA388" s="151"/>
      <c r="AB388" s="186">
        <f t="shared" si="43"/>
        <v>0</v>
      </c>
      <c r="AC388" s="187">
        <f t="shared" si="44"/>
        <v>0</v>
      </c>
      <c r="AD388" s="186">
        <f t="shared" si="45"/>
        <v>0</v>
      </c>
      <c r="AE388" s="146"/>
    </row>
    <row r="389" spans="1:31" s="115" customFormat="1" x14ac:dyDescent="0.25">
      <c r="A389" s="123"/>
      <c r="B389" s="123"/>
      <c r="C389" s="125"/>
      <c r="D389" s="123"/>
      <c r="E389" s="131"/>
      <c r="F389" s="127"/>
      <c r="G389" s="165"/>
      <c r="H389" s="111"/>
      <c r="I389" s="136"/>
      <c r="J389" s="136"/>
      <c r="K389" s="136"/>
      <c r="L389" s="136"/>
      <c r="M389" s="136"/>
      <c r="N389" s="136"/>
      <c r="O389" s="136"/>
      <c r="P389" s="136"/>
      <c r="Q389" s="118"/>
      <c r="R389" s="111"/>
      <c r="S389" s="136"/>
      <c r="T389" s="136"/>
      <c r="U389" s="136"/>
      <c r="V389" s="136"/>
      <c r="W389" s="140" t="e">
        <f t="shared" si="47"/>
        <v>#DIV/0!</v>
      </c>
      <c r="X389" s="138">
        <f t="shared" si="48"/>
        <v>0</v>
      </c>
      <c r="Y389" s="136">
        <f t="shared" si="49"/>
        <v>0</v>
      </c>
      <c r="Z389" s="161">
        <f t="shared" ca="1" si="46"/>
        <v>-42551</v>
      </c>
      <c r="AA389" s="150"/>
      <c r="AB389" s="186">
        <f t="shared" ref="AB389:AB452" si="50">$Y389*1.27</f>
        <v>0</v>
      </c>
      <c r="AC389" s="187">
        <f t="shared" ref="AC389:AC452" si="51">SUM(G389,V389,AB389)</f>
        <v>0</v>
      </c>
      <c r="AD389" s="186">
        <f t="shared" ref="AD389:AD452" si="52">AC389-F389</f>
        <v>0</v>
      </c>
      <c r="AE389" s="146"/>
    </row>
    <row r="390" spans="1:31" s="115" customFormat="1" x14ac:dyDescent="0.25">
      <c r="A390" s="123"/>
      <c r="B390" s="123"/>
      <c r="C390" s="123"/>
      <c r="D390" s="123"/>
      <c r="E390" s="131"/>
      <c r="F390" s="127"/>
      <c r="G390" s="165"/>
      <c r="H390" s="111"/>
      <c r="I390" s="136"/>
      <c r="J390" s="136"/>
      <c r="K390" s="136"/>
      <c r="L390" s="138"/>
      <c r="M390" s="138"/>
      <c r="N390" s="136"/>
      <c r="O390" s="136"/>
      <c r="P390" s="136"/>
      <c r="Q390" s="118"/>
      <c r="R390" s="111"/>
      <c r="S390" s="136"/>
      <c r="T390" s="136"/>
      <c r="U390" s="136"/>
      <c r="V390" s="136"/>
      <c r="W390" s="140" t="e">
        <f t="shared" si="47"/>
        <v>#DIV/0!</v>
      </c>
      <c r="X390" s="138">
        <f t="shared" si="48"/>
        <v>0</v>
      </c>
      <c r="Y390" s="136">
        <f t="shared" si="49"/>
        <v>0</v>
      </c>
      <c r="Z390" s="161">
        <f t="shared" ca="1" si="46"/>
        <v>-42551</v>
      </c>
      <c r="AA390" s="150"/>
      <c r="AB390" s="186">
        <f t="shared" si="50"/>
        <v>0</v>
      </c>
      <c r="AC390" s="187">
        <f t="shared" si="51"/>
        <v>0</v>
      </c>
      <c r="AD390" s="186">
        <f t="shared" si="52"/>
        <v>0</v>
      </c>
      <c r="AE390" s="146"/>
    </row>
    <row r="391" spans="1:31" s="115" customFormat="1" x14ac:dyDescent="0.25">
      <c r="A391" s="123"/>
      <c r="B391" s="123"/>
      <c r="C391" s="123"/>
      <c r="D391" s="123"/>
      <c r="E391" s="131"/>
      <c r="F391" s="127"/>
      <c r="G391" s="165"/>
      <c r="H391" s="111"/>
      <c r="I391" s="136"/>
      <c r="J391" s="136"/>
      <c r="K391" s="136"/>
      <c r="L391" s="136"/>
      <c r="M391" s="136"/>
      <c r="N391" s="136"/>
      <c r="O391" s="136"/>
      <c r="P391" s="136"/>
      <c r="Q391" s="118"/>
      <c r="R391" s="111"/>
      <c r="S391" s="136"/>
      <c r="T391" s="136"/>
      <c r="U391" s="136"/>
      <c r="V391" s="136"/>
      <c r="W391" s="140" t="e">
        <f t="shared" si="47"/>
        <v>#DIV/0!</v>
      </c>
      <c r="X391" s="138">
        <f t="shared" si="48"/>
        <v>0</v>
      </c>
      <c r="Y391" s="136">
        <f t="shared" si="49"/>
        <v>0</v>
      </c>
      <c r="Z391" s="161">
        <f t="shared" ca="1" si="46"/>
        <v>-42551</v>
      </c>
      <c r="AA391" s="150"/>
      <c r="AB391" s="186">
        <f t="shared" si="50"/>
        <v>0</v>
      </c>
      <c r="AC391" s="187">
        <f t="shared" si="51"/>
        <v>0</v>
      </c>
      <c r="AD391" s="186">
        <f t="shared" si="52"/>
        <v>0</v>
      </c>
      <c r="AE391" s="146"/>
    </row>
    <row r="392" spans="1:31" s="115" customFormat="1" x14ac:dyDescent="0.25">
      <c r="A392" s="123"/>
      <c r="B392" s="123"/>
      <c r="C392" s="123"/>
      <c r="D392" s="123"/>
      <c r="E392" s="131"/>
      <c r="F392" s="127"/>
      <c r="G392" s="165"/>
      <c r="H392" s="159"/>
      <c r="I392" s="136"/>
      <c r="J392" s="136"/>
      <c r="K392" s="136"/>
      <c r="L392" s="136"/>
      <c r="M392" s="136"/>
      <c r="N392" s="136"/>
      <c r="O392" s="136"/>
      <c r="P392" s="136"/>
      <c r="Q392" s="118"/>
      <c r="R392" s="111"/>
      <c r="S392" s="136"/>
      <c r="T392" s="136"/>
      <c r="U392" s="136"/>
      <c r="V392" s="136"/>
      <c r="W392" s="140" t="e">
        <f t="shared" si="47"/>
        <v>#DIV/0!</v>
      </c>
      <c r="X392" s="138">
        <f t="shared" si="48"/>
        <v>0</v>
      </c>
      <c r="Y392" s="136">
        <f t="shared" si="49"/>
        <v>0</v>
      </c>
      <c r="Z392" s="161">
        <f t="shared" ref="Z392:Z455" ca="1" si="53">E392-(IF(AA392,AA392,$A$2))</f>
        <v>-42551</v>
      </c>
      <c r="AA392" s="150"/>
      <c r="AB392" s="186">
        <f t="shared" si="50"/>
        <v>0</v>
      </c>
      <c r="AC392" s="187">
        <f t="shared" si="51"/>
        <v>0</v>
      </c>
      <c r="AD392" s="186">
        <f t="shared" si="52"/>
        <v>0</v>
      </c>
      <c r="AE392" s="146"/>
    </row>
    <row r="393" spans="1:31" s="115" customFormat="1" x14ac:dyDescent="0.25">
      <c r="A393" s="123"/>
      <c r="B393" s="123"/>
      <c r="C393" s="125"/>
      <c r="D393" s="123"/>
      <c r="E393" s="131"/>
      <c r="F393" s="127"/>
      <c r="G393" s="165"/>
      <c r="H393" s="111"/>
      <c r="I393" s="136"/>
      <c r="J393" s="136"/>
      <c r="K393" s="136"/>
      <c r="L393" s="136"/>
      <c r="M393" s="136"/>
      <c r="N393" s="136"/>
      <c r="O393" s="136"/>
      <c r="P393" s="136"/>
      <c r="Q393" s="118"/>
      <c r="R393" s="111"/>
      <c r="S393" s="136"/>
      <c r="T393" s="136"/>
      <c r="U393" s="136"/>
      <c r="V393" s="136"/>
      <c r="W393" s="140" t="e">
        <f t="shared" ref="W393:W456" si="54">(SUM(I393,K393,M393,O393,Q393,S393,U393))/(SUM(IF(I393=0,H393,I393),IF(K393=0,J393,K393),IF(M393=0,L393,M393),IF(O393=0,N393,O393),IF(Q393=0,P393,Q393),IF(S393=0,R393,S393),IF(U393=0,T393,U393)))</f>
        <v>#DIV/0!</v>
      </c>
      <c r="X393" s="138">
        <f t="shared" ref="X393:X456" si="55">SUM(H393,((J393+L393+N393+P393+R393)*D393),T393)</f>
        <v>0</v>
      </c>
      <c r="Y393" s="136">
        <f t="shared" si="49"/>
        <v>0</v>
      </c>
      <c r="Z393" s="161">
        <f t="shared" ca="1" si="53"/>
        <v>-42551</v>
      </c>
      <c r="AA393" s="150"/>
      <c r="AB393" s="186">
        <f t="shared" si="50"/>
        <v>0</v>
      </c>
      <c r="AC393" s="187">
        <f t="shared" si="51"/>
        <v>0</v>
      </c>
      <c r="AD393" s="186">
        <f t="shared" si="52"/>
        <v>0</v>
      </c>
      <c r="AE393" s="146"/>
    </row>
    <row r="394" spans="1:31" s="115" customFormat="1" x14ac:dyDescent="0.25">
      <c r="A394" s="123"/>
      <c r="B394" s="123"/>
      <c r="C394" s="123"/>
      <c r="D394" s="123"/>
      <c r="E394" s="131"/>
      <c r="F394" s="127"/>
      <c r="G394" s="165"/>
      <c r="H394" s="111"/>
      <c r="I394" s="136"/>
      <c r="J394" s="136"/>
      <c r="K394" s="136"/>
      <c r="L394" s="138"/>
      <c r="M394" s="138"/>
      <c r="N394" s="136"/>
      <c r="O394" s="136"/>
      <c r="P394" s="136"/>
      <c r="Q394" s="118"/>
      <c r="R394" s="111"/>
      <c r="S394" s="136"/>
      <c r="T394" s="136"/>
      <c r="U394" s="136"/>
      <c r="V394" s="136"/>
      <c r="W394" s="140" t="e">
        <f t="shared" si="54"/>
        <v>#DIV/0!</v>
      </c>
      <c r="X394" s="138">
        <f t="shared" si="55"/>
        <v>0</v>
      </c>
      <c r="Y394" s="136">
        <f t="shared" si="49"/>
        <v>0</v>
      </c>
      <c r="Z394" s="161">
        <f t="shared" ca="1" si="53"/>
        <v>-42551</v>
      </c>
      <c r="AA394" s="150"/>
      <c r="AB394" s="186">
        <f t="shared" si="50"/>
        <v>0</v>
      </c>
      <c r="AC394" s="187">
        <f t="shared" si="51"/>
        <v>0</v>
      </c>
      <c r="AD394" s="186">
        <f t="shared" si="52"/>
        <v>0</v>
      </c>
      <c r="AE394" s="146"/>
    </row>
    <row r="395" spans="1:31" s="115" customFormat="1" x14ac:dyDescent="0.25">
      <c r="A395" s="123"/>
      <c r="B395" s="123"/>
      <c r="C395" s="123"/>
      <c r="D395" s="123"/>
      <c r="E395" s="131"/>
      <c r="F395" s="127"/>
      <c r="G395" s="165"/>
      <c r="H395" s="111"/>
      <c r="I395" s="136"/>
      <c r="J395" s="136"/>
      <c r="K395" s="136"/>
      <c r="L395" s="136"/>
      <c r="M395" s="136"/>
      <c r="N395" s="136"/>
      <c r="O395" s="136"/>
      <c r="P395" s="136"/>
      <c r="Q395" s="118"/>
      <c r="R395" s="111"/>
      <c r="S395" s="136"/>
      <c r="T395" s="136"/>
      <c r="U395" s="136"/>
      <c r="V395" s="136"/>
      <c r="W395" s="140" t="e">
        <f t="shared" si="54"/>
        <v>#DIV/0!</v>
      </c>
      <c r="X395" s="138">
        <f t="shared" si="55"/>
        <v>0</v>
      </c>
      <c r="Y395" s="136">
        <f t="shared" si="49"/>
        <v>0</v>
      </c>
      <c r="Z395" s="161">
        <f t="shared" ca="1" si="53"/>
        <v>-42551</v>
      </c>
      <c r="AA395" s="150"/>
      <c r="AB395" s="186">
        <f t="shared" si="50"/>
        <v>0</v>
      </c>
      <c r="AC395" s="187">
        <f t="shared" si="51"/>
        <v>0</v>
      </c>
      <c r="AD395" s="186">
        <f t="shared" si="52"/>
        <v>0</v>
      </c>
      <c r="AE395" s="146"/>
    </row>
    <row r="396" spans="1:31" s="115" customFormat="1" x14ac:dyDescent="0.25">
      <c r="A396" s="123"/>
      <c r="B396" s="123"/>
      <c r="C396" s="123"/>
      <c r="D396" s="123"/>
      <c r="E396" s="131"/>
      <c r="F396" s="127"/>
      <c r="G396" s="165"/>
      <c r="H396" s="159"/>
      <c r="I396" s="136"/>
      <c r="J396" s="136"/>
      <c r="K396" s="136"/>
      <c r="L396" s="136"/>
      <c r="M396" s="136"/>
      <c r="N396" s="136"/>
      <c r="O396" s="136"/>
      <c r="P396" s="136"/>
      <c r="Q396" s="118"/>
      <c r="R396" s="111"/>
      <c r="S396" s="136"/>
      <c r="T396" s="136"/>
      <c r="U396" s="136"/>
      <c r="V396" s="136"/>
      <c r="W396" s="140" t="e">
        <f t="shared" si="54"/>
        <v>#DIV/0!</v>
      </c>
      <c r="X396" s="138">
        <f t="shared" si="55"/>
        <v>0</v>
      </c>
      <c r="Y396" s="136">
        <f t="shared" si="49"/>
        <v>0</v>
      </c>
      <c r="Z396" s="161">
        <f t="shared" ca="1" si="53"/>
        <v>-42551</v>
      </c>
      <c r="AA396" s="150"/>
      <c r="AB396" s="186">
        <f t="shared" si="50"/>
        <v>0</v>
      </c>
      <c r="AC396" s="187">
        <f t="shared" si="51"/>
        <v>0</v>
      </c>
      <c r="AD396" s="186">
        <f t="shared" si="52"/>
        <v>0</v>
      </c>
      <c r="AE396" s="146"/>
    </row>
    <row r="397" spans="1:31" s="115" customFormat="1" x14ac:dyDescent="0.25">
      <c r="A397" s="123"/>
      <c r="B397" s="123"/>
      <c r="C397" s="125"/>
      <c r="D397" s="123"/>
      <c r="E397" s="131"/>
      <c r="F397" s="127"/>
      <c r="G397" s="165"/>
      <c r="H397" s="111"/>
      <c r="I397" s="136"/>
      <c r="J397" s="136"/>
      <c r="K397" s="136"/>
      <c r="L397" s="136"/>
      <c r="M397" s="136"/>
      <c r="N397" s="136"/>
      <c r="O397" s="136"/>
      <c r="P397" s="136"/>
      <c r="Q397" s="118"/>
      <c r="R397" s="111"/>
      <c r="S397" s="136"/>
      <c r="T397" s="136"/>
      <c r="U397" s="136"/>
      <c r="V397" s="136"/>
      <c r="W397" s="140" t="e">
        <f t="shared" si="54"/>
        <v>#DIV/0!</v>
      </c>
      <c r="X397" s="138">
        <f t="shared" si="55"/>
        <v>0</v>
      </c>
      <c r="Y397" s="136">
        <f t="shared" si="49"/>
        <v>0</v>
      </c>
      <c r="Z397" s="161">
        <f t="shared" ca="1" si="53"/>
        <v>-42551</v>
      </c>
      <c r="AA397" s="150"/>
      <c r="AB397" s="186">
        <f t="shared" si="50"/>
        <v>0</v>
      </c>
      <c r="AC397" s="187">
        <f t="shared" si="51"/>
        <v>0</v>
      </c>
      <c r="AD397" s="186">
        <f t="shared" si="52"/>
        <v>0</v>
      </c>
      <c r="AE397" s="146"/>
    </row>
    <row r="398" spans="1:31" s="115" customFormat="1" x14ac:dyDescent="0.25">
      <c r="A398" s="123"/>
      <c r="B398" s="123"/>
      <c r="C398" s="123"/>
      <c r="D398" s="123"/>
      <c r="E398" s="131"/>
      <c r="F398" s="127"/>
      <c r="G398" s="165"/>
      <c r="H398" s="111"/>
      <c r="I398" s="136"/>
      <c r="J398" s="136"/>
      <c r="K398" s="136"/>
      <c r="L398" s="138"/>
      <c r="M398" s="138"/>
      <c r="N398" s="136"/>
      <c r="O398" s="136"/>
      <c r="P398" s="136"/>
      <c r="Q398" s="118"/>
      <c r="R398" s="111"/>
      <c r="S398" s="136"/>
      <c r="T398" s="136"/>
      <c r="U398" s="136"/>
      <c r="V398" s="136"/>
      <c r="W398" s="140" t="e">
        <f t="shared" si="54"/>
        <v>#DIV/0!</v>
      </c>
      <c r="X398" s="138">
        <f t="shared" si="55"/>
        <v>0</v>
      </c>
      <c r="Y398" s="136">
        <f t="shared" si="49"/>
        <v>0</v>
      </c>
      <c r="Z398" s="161">
        <f t="shared" ca="1" si="53"/>
        <v>-42551</v>
      </c>
      <c r="AA398" s="150"/>
      <c r="AB398" s="186">
        <f t="shared" si="50"/>
        <v>0</v>
      </c>
      <c r="AC398" s="187">
        <f t="shared" si="51"/>
        <v>0</v>
      </c>
      <c r="AD398" s="186">
        <f t="shared" si="52"/>
        <v>0</v>
      </c>
      <c r="AE398" s="146"/>
    </row>
    <row r="399" spans="1:31" s="115" customFormat="1" x14ac:dyDescent="0.25">
      <c r="A399" s="123"/>
      <c r="B399" s="123"/>
      <c r="C399" s="123"/>
      <c r="D399" s="123"/>
      <c r="E399" s="131"/>
      <c r="F399" s="127"/>
      <c r="G399" s="165"/>
      <c r="H399" s="111"/>
      <c r="I399" s="136"/>
      <c r="J399" s="136"/>
      <c r="K399" s="136"/>
      <c r="L399" s="136"/>
      <c r="M399" s="136"/>
      <c r="N399" s="136"/>
      <c r="O399" s="136"/>
      <c r="P399" s="136"/>
      <c r="Q399" s="118"/>
      <c r="R399" s="111"/>
      <c r="S399" s="136"/>
      <c r="T399" s="136"/>
      <c r="U399" s="136"/>
      <c r="V399" s="136"/>
      <c r="W399" s="140" t="e">
        <f t="shared" si="54"/>
        <v>#DIV/0!</v>
      </c>
      <c r="X399" s="138">
        <f t="shared" si="55"/>
        <v>0</v>
      </c>
      <c r="Y399" s="136">
        <f t="shared" si="49"/>
        <v>0</v>
      </c>
      <c r="Z399" s="161">
        <f t="shared" ca="1" si="53"/>
        <v>-42551</v>
      </c>
      <c r="AA399" s="150"/>
      <c r="AB399" s="186">
        <f t="shared" si="50"/>
        <v>0</v>
      </c>
      <c r="AC399" s="187">
        <f t="shared" si="51"/>
        <v>0</v>
      </c>
      <c r="AD399" s="186">
        <f t="shared" si="52"/>
        <v>0</v>
      </c>
      <c r="AE399" s="146"/>
    </row>
    <row r="400" spans="1:31" s="115" customFormat="1" x14ac:dyDescent="0.25">
      <c r="A400" s="123"/>
      <c r="B400" s="123"/>
      <c r="C400" s="123"/>
      <c r="D400" s="123"/>
      <c r="E400" s="131"/>
      <c r="F400" s="127"/>
      <c r="G400" s="165"/>
      <c r="H400" s="159"/>
      <c r="I400" s="136"/>
      <c r="J400" s="136"/>
      <c r="K400" s="136"/>
      <c r="L400" s="136"/>
      <c r="M400" s="136"/>
      <c r="N400" s="136"/>
      <c r="O400" s="136"/>
      <c r="P400" s="136"/>
      <c r="Q400" s="118"/>
      <c r="R400" s="111"/>
      <c r="S400" s="136"/>
      <c r="T400" s="136"/>
      <c r="U400" s="136"/>
      <c r="V400" s="136"/>
      <c r="W400" s="140" t="e">
        <f t="shared" si="54"/>
        <v>#DIV/0!</v>
      </c>
      <c r="X400" s="138">
        <f t="shared" si="55"/>
        <v>0</v>
      </c>
      <c r="Y400" s="136">
        <f t="shared" si="49"/>
        <v>0</v>
      </c>
      <c r="Z400" s="161">
        <f t="shared" ca="1" si="53"/>
        <v>-42551</v>
      </c>
      <c r="AA400" s="150"/>
      <c r="AB400" s="186">
        <f t="shared" si="50"/>
        <v>0</v>
      </c>
      <c r="AC400" s="187">
        <f t="shared" si="51"/>
        <v>0</v>
      </c>
      <c r="AD400" s="186">
        <f t="shared" si="52"/>
        <v>0</v>
      </c>
      <c r="AE400" s="146"/>
    </row>
    <row r="401" spans="1:31" s="115" customFormat="1" x14ac:dyDescent="0.25">
      <c r="A401" s="123"/>
      <c r="B401" s="123"/>
      <c r="C401" s="125"/>
      <c r="D401" s="123"/>
      <c r="E401" s="131"/>
      <c r="F401" s="127"/>
      <c r="G401" s="165"/>
      <c r="H401" s="111"/>
      <c r="I401" s="136"/>
      <c r="J401" s="136"/>
      <c r="K401" s="136"/>
      <c r="L401" s="136"/>
      <c r="M401" s="136"/>
      <c r="N401" s="136"/>
      <c r="O401" s="136"/>
      <c r="P401" s="136"/>
      <c r="Q401" s="118"/>
      <c r="R401" s="111"/>
      <c r="S401" s="136"/>
      <c r="T401" s="136"/>
      <c r="U401" s="136"/>
      <c r="V401" s="136"/>
      <c r="W401" s="140" t="e">
        <f t="shared" si="54"/>
        <v>#DIV/0!</v>
      </c>
      <c r="X401" s="138">
        <f t="shared" si="55"/>
        <v>0</v>
      </c>
      <c r="Y401" s="136">
        <f t="shared" si="49"/>
        <v>0</v>
      </c>
      <c r="Z401" s="161">
        <f t="shared" ca="1" si="53"/>
        <v>-42551</v>
      </c>
      <c r="AA401" s="150"/>
      <c r="AB401" s="186">
        <f t="shared" si="50"/>
        <v>0</v>
      </c>
      <c r="AC401" s="187">
        <f t="shared" si="51"/>
        <v>0</v>
      </c>
      <c r="AD401" s="186">
        <f t="shared" si="52"/>
        <v>0</v>
      </c>
      <c r="AE401" s="146"/>
    </row>
    <row r="402" spans="1:31" s="115" customFormat="1" x14ac:dyDescent="0.25">
      <c r="A402" s="123"/>
      <c r="B402" s="123"/>
      <c r="C402" s="123"/>
      <c r="D402" s="123"/>
      <c r="E402" s="131"/>
      <c r="F402" s="127"/>
      <c r="G402" s="165"/>
      <c r="H402" s="111"/>
      <c r="I402" s="136"/>
      <c r="J402" s="136"/>
      <c r="K402" s="136"/>
      <c r="L402" s="138"/>
      <c r="M402" s="138"/>
      <c r="N402" s="136"/>
      <c r="O402" s="136"/>
      <c r="P402" s="136"/>
      <c r="Q402" s="118"/>
      <c r="R402" s="111"/>
      <c r="S402" s="136"/>
      <c r="T402" s="136"/>
      <c r="U402" s="136"/>
      <c r="V402" s="136"/>
      <c r="W402" s="140" t="e">
        <f t="shared" si="54"/>
        <v>#DIV/0!</v>
      </c>
      <c r="X402" s="138">
        <f t="shared" si="55"/>
        <v>0</v>
      </c>
      <c r="Y402" s="136">
        <f t="shared" si="49"/>
        <v>0</v>
      </c>
      <c r="Z402" s="161">
        <f t="shared" ca="1" si="53"/>
        <v>-42551</v>
      </c>
      <c r="AA402" s="150"/>
      <c r="AB402" s="186">
        <f t="shared" si="50"/>
        <v>0</v>
      </c>
      <c r="AC402" s="187">
        <f t="shared" si="51"/>
        <v>0</v>
      </c>
      <c r="AD402" s="186">
        <f t="shared" si="52"/>
        <v>0</v>
      </c>
      <c r="AE402" s="146"/>
    </row>
    <row r="403" spans="1:31" s="115" customFormat="1" x14ac:dyDescent="0.25">
      <c r="A403" s="123"/>
      <c r="B403" s="123"/>
      <c r="C403" s="123"/>
      <c r="D403" s="123"/>
      <c r="E403" s="131"/>
      <c r="F403" s="127"/>
      <c r="G403" s="165"/>
      <c r="H403" s="111"/>
      <c r="I403" s="136"/>
      <c r="J403" s="136"/>
      <c r="K403" s="136"/>
      <c r="L403" s="136"/>
      <c r="M403" s="136"/>
      <c r="N403" s="136"/>
      <c r="O403" s="136"/>
      <c r="P403" s="136"/>
      <c r="Q403" s="118"/>
      <c r="R403" s="111"/>
      <c r="S403" s="136"/>
      <c r="T403" s="136"/>
      <c r="U403" s="136"/>
      <c r="V403" s="136"/>
      <c r="W403" s="140" t="e">
        <f t="shared" si="54"/>
        <v>#DIV/0!</v>
      </c>
      <c r="X403" s="138">
        <f t="shared" si="55"/>
        <v>0</v>
      </c>
      <c r="Y403" s="136">
        <f t="shared" si="49"/>
        <v>0</v>
      </c>
      <c r="Z403" s="161">
        <f t="shared" ca="1" si="53"/>
        <v>-42551</v>
      </c>
      <c r="AA403" s="150"/>
      <c r="AB403" s="186">
        <f t="shared" si="50"/>
        <v>0</v>
      </c>
      <c r="AC403" s="187">
        <f t="shared" si="51"/>
        <v>0</v>
      </c>
      <c r="AD403" s="186">
        <f t="shared" si="52"/>
        <v>0</v>
      </c>
      <c r="AE403" s="146"/>
    </row>
    <row r="404" spans="1:31" s="115" customFormat="1" x14ac:dyDescent="0.25">
      <c r="A404" s="123"/>
      <c r="B404" s="123"/>
      <c r="C404" s="123"/>
      <c r="D404" s="123"/>
      <c r="E404" s="131"/>
      <c r="F404" s="127"/>
      <c r="G404" s="165"/>
      <c r="H404" s="159"/>
      <c r="I404" s="136"/>
      <c r="J404" s="136"/>
      <c r="K404" s="136"/>
      <c r="L404" s="136"/>
      <c r="M404" s="136"/>
      <c r="N404" s="136"/>
      <c r="O404" s="136"/>
      <c r="P404" s="136"/>
      <c r="Q404" s="118"/>
      <c r="R404" s="111"/>
      <c r="S404" s="136"/>
      <c r="T404" s="136"/>
      <c r="U404" s="136"/>
      <c r="V404" s="136"/>
      <c r="W404" s="140" t="e">
        <f t="shared" si="54"/>
        <v>#DIV/0!</v>
      </c>
      <c r="X404" s="138">
        <f t="shared" si="55"/>
        <v>0</v>
      </c>
      <c r="Y404" s="136">
        <f t="shared" si="49"/>
        <v>0</v>
      </c>
      <c r="Z404" s="161">
        <f t="shared" ca="1" si="53"/>
        <v>-42551</v>
      </c>
      <c r="AA404" s="150"/>
      <c r="AB404" s="186">
        <f t="shared" si="50"/>
        <v>0</v>
      </c>
      <c r="AC404" s="187">
        <f t="shared" si="51"/>
        <v>0</v>
      </c>
      <c r="AD404" s="186">
        <f t="shared" si="52"/>
        <v>0</v>
      </c>
      <c r="AE404" s="146"/>
    </row>
    <row r="405" spans="1:31" s="115" customFormat="1" x14ac:dyDescent="0.25">
      <c r="A405" s="123"/>
      <c r="B405" s="123"/>
      <c r="C405" s="125"/>
      <c r="D405" s="123"/>
      <c r="E405" s="131"/>
      <c r="F405" s="127"/>
      <c r="G405" s="165"/>
      <c r="H405" s="111"/>
      <c r="I405" s="136"/>
      <c r="J405" s="136"/>
      <c r="K405" s="136"/>
      <c r="L405" s="136"/>
      <c r="M405" s="136"/>
      <c r="N405" s="136"/>
      <c r="O405" s="136"/>
      <c r="P405" s="136"/>
      <c r="Q405" s="118"/>
      <c r="R405" s="111"/>
      <c r="S405" s="136"/>
      <c r="T405" s="136"/>
      <c r="U405" s="136"/>
      <c r="V405" s="136"/>
      <c r="W405" s="140" t="e">
        <f t="shared" si="54"/>
        <v>#DIV/0!</v>
      </c>
      <c r="X405" s="138">
        <f t="shared" si="55"/>
        <v>0</v>
      </c>
      <c r="Y405" s="136">
        <f t="shared" si="49"/>
        <v>0</v>
      </c>
      <c r="Z405" s="161">
        <f t="shared" ca="1" si="53"/>
        <v>-42551</v>
      </c>
      <c r="AA405" s="150"/>
      <c r="AB405" s="186">
        <f t="shared" si="50"/>
        <v>0</v>
      </c>
      <c r="AC405" s="187">
        <f t="shared" si="51"/>
        <v>0</v>
      </c>
      <c r="AD405" s="186">
        <f t="shared" si="52"/>
        <v>0</v>
      </c>
      <c r="AE405" s="146"/>
    </row>
    <row r="406" spans="1:31" s="115" customFormat="1" x14ac:dyDescent="0.25">
      <c r="A406" s="123"/>
      <c r="B406" s="123"/>
      <c r="C406" s="123"/>
      <c r="D406" s="123"/>
      <c r="E406" s="131"/>
      <c r="F406" s="127"/>
      <c r="G406" s="165"/>
      <c r="H406" s="111"/>
      <c r="I406" s="136"/>
      <c r="J406" s="136"/>
      <c r="K406" s="136"/>
      <c r="L406" s="138"/>
      <c r="M406" s="138"/>
      <c r="N406" s="136"/>
      <c r="O406" s="136"/>
      <c r="P406" s="136"/>
      <c r="Q406" s="118"/>
      <c r="R406" s="111"/>
      <c r="S406" s="136"/>
      <c r="T406" s="136"/>
      <c r="U406" s="136"/>
      <c r="V406" s="136"/>
      <c r="W406" s="140" t="e">
        <f t="shared" si="54"/>
        <v>#DIV/0!</v>
      </c>
      <c r="X406" s="138">
        <f t="shared" si="55"/>
        <v>0</v>
      </c>
      <c r="Y406" s="136">
        <f t="shared" si="49"/>
        <v>0</v>
      </c>
      <c r="Z406" s="161">
        <f t="shared" ca="1" si="53"/>
        <v>-42551</v>
      </c>
      <c r="AA406" s="150"/>
      <c r="AB406" s="186">
        <f t="shared" si="50"/>
        <v>0</v>
      </c>
      <c r="AC406" s="187">
        <f t="shared" si="51"/>
        <v>0</v>
      </c>
      <c r="AD406" s="186">
        <f t="shared" si="52"/>
        <v>0</v>
      </c>
      <c r="AE406" s="146"/>
    </row>
    <row r="407" spans="1:31" s="115" customFormat="1" x14ac:dyDescent="0.25">
      <c r="A407" s="123"/>
      <c r="B407" s="123"/>
      <c r="C407" s="123"/>
      <c r="D407" s="123"/>
      <c r="E407" s="131"/>
      <c r="F407" s="127"/>
      <c r="G407" s="165"/>
      <c r="H407" s="111"/>
      <c r="I407" s="136"/>
      <c r="J407" s="136"/>
      <c r="K407" s="136"/>
      <c r="L407" s="136"/>
      <c r="M407" s="136"/>
      <c r="N407" s="136"/>
      <c r="O407" s="136"/>
      <c r="P407" s="136"/>
      <c r="Q407" s="118"/>
      <c r="R407" s="111"/>
      <c r="S407" s="136"/>
      <c r="T407" s="136"/>
      <c r="U407" s="136"/>
      <c r="V407" s="136"/>
      <c r="W407" s="140" t="e">
        <f t="shared" si="54"/>
        <v>#DIV/0!</v>
      </c>
      <c r="X407" s="138">
        <f t="shared" si="55"/>
        <v>0</v>
      </c>
      <c r="Y407" s="136">
        <f t="shared" si="49"/>
        <v>0</v>
      </c>
      <c r="Z407" s="161">
        <f t="shared" ca="1" si="53"/>
        <v>-42551</v>
      </c>
      <c r="AA407" s="150"/>
      <c r="AB407" s="186">
        <f t="shared" si="50"/>
        <v>0</v>
      </c>
      <c r="AC407" s="187">
        <f t="shared" si="51"/>
        <v>0</v>
      </c>
      <c r="AD407" s="186">
        <f t="shared" si="52"/>
        <v>0</v>
      </c>
      <c r="AE407" s="146"/>
    </row>
    <row r="408" spans="1:31" s="115" customFormat="1" x14ac:dyDescent="0.25">
      <c r="A408" s="123"/>
      <c r="B408" s="123"/>
      <c r="C408" s="123"/>
      <c r="D408" s="123"/>
      <c r="E408" s="123"/>
      <c r="F408" s="127"/>
      <c r="G408" s="165"/>
      <c r="H408" s="111"/>
      <c r="I408" s="136"/>
      <c r="J408" s="136"/>
      <c r="K408" s="136"/>
      <c r="L408" s="136"/>
      <c r="M408" s="136"/>
      <c r="N408" s="136"/>
      <c r="O408" s="136"/>
      <c r="P408" s="136"/>
      <c r="Q408" s="118"/>
      <c r="R408" s="111"/>
      <c r="S408" s="136"/>
      <c r="T408" s="136"/>
      <c r="U408" s="136"/>
      <c r="V408" s="136"/>
      <c r="W408" s="140" t="e">
        <f t="shared" si="54"/>
        <v>#DIV/0!</v>
      </c>
      <c r="X408" s="136">
        <f t="shared" si="55"/>
        <v>0</v>
      </c>
      <c r="Y408" s="136">
        <f t="shared" si="49"/>
        <v>0</v>
      </c>
      <c r="Z408" s="161">
        <f t="shared" ca="1" si="53"/>
        <v>-42551</v>
      </c>
      <c r="AA408" s="151"/>
      <c r="AB408" s="186">
        <f t="shared" si="50"/>
        <v>0</v>
      </c>
      <c r="AC408" s="187">
        <f t="shared" si="51"/>
        <v>0</v>
      </c>
      <c r="AD408" s="186">
        <f t="shared" si="52"/>
        <v>0</v>
      </c>
      <c r="AE408" s="146"/>
    </row>
    <row r="409" spans="1:31" s="115" customFormat="1" x14ac:dyDescent="0.25">
      <c r="A409" s="123"/>
      <c r="B409" s="123"/>
      <c r="C409" s="125"/>
      <c r="D409" s="123"/>
      <c r="E409" s="131"/>
      <c r="F409" s="127"/>
      <c r="G409" s="165"/>
      <c r="H409" s="111"/>
      <c r="I409" s="136"/>
      <c r="J409" s="136"/>
      <c r="K409" s="136"/>
      <c r="L409" s="136"/>
      <c r="M409" s="136"/>
      <c r="N409" s="136"/>
      <c r="O409" s="136"/>
      <c r="P409" s="136"/>
      <c r="Q409" s="118"/>
      <c r="R409" s="111"/>
      <c r="S409" s="136"/>
      <c r="T409" s="136"/>
      <c r="U409" s="136"/>
      <c r="V409" s="136"/>
      <c r="W409" s="140" t="e">
        <f t="shared" si="54"/>
        <v>#DIV/0!</v>
      </c>
      <c r="X409" s="138">
        <f t="shared" si="55"/>
        <v>0</v>
      </c>
      <c r="Y409" s="136">
        <f t="shared" si="49"/>
        <v>0</v>
      </c>
      <c r="Z409" s="161">
        <f t="shared" ca="1" si="53"/>
        <v>-42551</v>
      </c>
      <c r="AA409" s="150"/>
      <c r="AB409" s="186">
        <f t="shared" si="50"/>
        <v>0</v>
      </c>
      <c r="AC409" s="187">
        <f t="shared" si="51"/>
        <v>0</v>
      </c>
      <c r="AD409" s="186">
        <f t="shared" si="52"/>
        <v>0</v>
      </c>
      <c r="AE409" s="146"/>
    </row>
    <row r="410" spans="1:31" s="115" customFormat="1" x14ac:dyDescent="0.25">
      <c r="A410" s="123"/>
      <c r="B410" s="123"/>
      <c r="C410" s="123"/>
      <c r="D410" s="123"/>
      <c r="E410" s="131"/>
      <c r="F410" s="127"/>
      <c r="G410" s="165"/>
      <c r="H410" s="111"/>
      <c r="I410" s="136"/>
      <c r="J410" s="136"/>
      <c r="K410" s="136"/>
      <c r="L410" s="138"/>
      <c r="M410" s="138"/>
      <c r="N410" s="136"/>
      <c r="O410" s="136"/>
      <c r="P410" s="136"/>
      <c r="Q410" s="118"/>
      <c r="R410" s="111"/>
      <c r="S410" s="136"/>
      <c r="T410" s="136"/>
      <c r="U410" s="136"/>
      <c r="V410" s="136"/>
      <c r="W410" s="140" t="e">
        <f t="shared" si="54"/>
        <v>#DIV/0!</v>
      </c>
      <c r="X410" s="138">
        <f t="shared" si="55"/>
        <v>0</v>
      </c>
      <c r="Y410" s="136">
        <f t="shared" si="49"/>
        <v>0</v>
      </c>
      <c r="Z410" s="161">
        <f t="shared" ca="1" si="53"/>
        <v>-42551</v>
      </c>
      <c r="AA410" s="150"/>
      <c r="AB410" s="186">
        <f t="shared" si="50"/>
        <v>0</v>
      </c>
      <c r="AC410" s="187">
        <f t="shared" si="51"/>
        <v>0</v>
      </c>
      <c r="AD410" s="186">
        <f t="shared" si="52"/>
        <v>0</v>
      </c>
      <c r="AE410" s="146"/>
    </row>
    <row r="411" spans="1:31" s="115" customFormat="1" x14ac:dyDescent="0.25">
      <c r="A411" s="123"/>
      <c r="B411" s="123"/>
      <c r="C411" s="123"/>
      <c r="D411" s="123"/>
      <c r="E411" s="131"/>
      <c r="F411" s="127"/>
      <c r="G411" s="165"/>
      <c r="H411" s="111"/>
      <c r="I411" s="136"/>
      <c r="J411" s="136"/>
      <c r="K411" s="136"/>
      <c r="L411" s="136"/>
      <c r="M411" s="136"/>
      <c r="N411" s="136"/>
      <c r="O411" s="136"/>
      <c r="P411" s="136"/>
      <c r="Q411" s="118"/>
      <c r="R411" s="111"/>
      <c r="S411" s="136"/>
      <c r="T411" s="136"/>
      <c r="U411" s="136"/>
      <c r="V411" s="136"/>
      <c r="W411" s="140" t="e">
        <f t="shared" si="54"/>
        <v>#DIV/0!</v>
      </c>
      <c r="X411" s="138">
        <f t="shared" si="55"/>
        <v>0</v>
      </c>
      <c r="Y411" s="136">
        <f t="shared" si="49"/>
        <v>0</v>
      </c>
      <c r="Z411" s="161">
        <f t="shared" ca="1" si="53"/>
        <v>-42551</v>
      </c>
      <c r="AA411" s="150"/>
      <c r="AB411" s="186">
        <f t="shared" si="50"/>
        <v>0</v>
      </c>
      <c r="AC411" s="187">
        <f t="shared" si="51"/>
        <v>0</v>
      </c>
      <c r="AD411" s="186">
        <f t="shared" si="52"/>
        <v>0</v>
      </c>
      <c r="AE411" s="146"/>
    </row>
    <row r="412" spans="1:31" s="115" customFormat="1" x14ac:dyDescent="0.25">
      <c r="A412" s="123"/>
      <c r="B412" s="123"/>
      <c r="C412" s="123"/>
      <c r="D412" s="123"/>
      <c r="E412" s="131"/>
      <c r="F412" s="127"/>
      <c r="G412" s="165"/>
      <c r="H412" s="159"/>
      <c r="I412" s="136"/>
      <c r="J412" s="136"/>
      <c r="K412" s="136"/>
      <c r="L412" s="136"/>
      <c r="M412" s="136"/>
      <c r="N412" s="136"/>
      <c r="O412" s="136"/>
      <c r="P412" s="136"/>
      <c r="Q412" s="118"/>
      <c r="R412" s="111"/>
      <c r="S412" s="136"/>
      <c r="T412" s="136"/>
      <c r="U412" s="136"/>
      <c r="V412" s="136"/>
      <c r="W412" s="140" t="e">
        <f t="shared" si="54"/>
        <v>#DIV/0!</v>
      </c>
      <c r="X412" s="138">
        <f t="shared" si="55"/>
        <v>0</v>
      </c>
      <c r="Y412" s="136">
        <f t="shared" si="49"/>
        <v>0</v>
      </c>
      <c r="Z412" s="161">
        <f t="shared" ca="1" si="53"/>
        <v>-42551</v>
      </c>
      <c r="AA412" s="150"/>
      <c r="AB412" s="186">
        <f t="shared" si="50"/>
        <v>0</v>
      </c>
      <c r="AC412" s="187">
        <f t="shared" si="51"/>
        <v>0</v>
      </c>
      <c r="AD412" s="186">
        <f t="shared" si="52"/>
        <v>0</v>
      </c>
      <c r="AE412" s="146"/>
    </row>
    <row r="413" spans="1:31" s="115" customFormat="1" x14ac:dyDescent="0.25">
      <c r="A413" s="123"/>
      <c r="B413" s="123"/>
      <c r="C413" s="125"/>
      <c r="D413" s="123"/>
      <c r="E413" s="131"/>
      <c r="F413" s="127"/>
      <c r="G413" s="165"/>
      <c r="H413" s="111"/>
      <c r="I413" s="136"/>
      <c r="J413" s="136"/>
      <c r="K413" s="136"/>
      <c r="L413" s="136"/>
      <c r="M413" s="136"/>
      <c r="N413" s="136"/>
      <c r="O413" s="136"/>
      <c r="P413" s="136"/>
      <c r="Q413" s="118"/>
      <c r="R413" s="111"/>
      <c r="S413" s="136"/>
      <c r="T413" s="136"/>
      <c r="U413" s="136"/>
      <c r="V413" s="136"/>
      <c r="W413" s="140" t="e">
        <f t="shared" si="54"/>
        <v>#DIV/0!</v>
      </c>
      <c r="X413" s="138">
        <f t="shared" si="55"/>
        <v>0</v>
      </c>
      <c r="Y413" s="136">
        <f t="shared" si="49"/>
        <v>0</v>
      </c>
      <c r="Z413" s="161">
        <f t="shared" ca="1" si="53"/>
        <v>-42551</v>
      </c>
      <c r="AA413" s="150"/>
      <c r="AB413" s="186">
        <f t="shared" si="50"/>
        <v>0</v>
      </c>
      <c r="AC413" s="187">
        <f t="shared" si="51"/>
        <v>0</v>
      </c>
      <c r="AD413" s="186">
        <f t="shared" si="52"/>
        <v>0</v>
      </c>
      <c r="AE413" s="146"/>
    </row>
    <row r="414" spans="1:31" s="115" customFormat="1" x14ac:dyDescent="0.25">
      <c r="A414" s="123"/>
      <c r="B414" s="123"/>
      <c r="C414" s="123"/>
      <c r="D414" s="123"/>
      <c r="E414" s="131"/>
      <c r="F414" s="127"/>
      <c r="G414" s="165"/>
      <c r="H414" s="111"/>
      <c r="I414" s="136"/>
      <c r="J414" s="136"/>
      <c r="K414" s="136"/>
      <c r="L414" s="138"/>
      <c r="M414" s="138"/>
      <c r="N414" s="136"/>
      <c r="O414" s="136"/>
      <c r="P414" s="136"/>
      <c r="Q414" s="118"/>
      <c r="R414" s="111"/>
      <c r="S414" s="136"/>
      <c r="T414" s="136"/>
      <c r="U414" s="136"/>
      <c r="V414" s="136"/>
      <c r="W414" s="140" t="e">
        <f t="shared" si="54"/>
        <v>#DIV/0!</v>
      </c>
      <c r="X414" s="138">
        <f t="shared" si="55"/>
        <v>0</v>
      </c>
      <c r="Y414" s="136">
        <f t="shared" si="49"/>
        <v>0</v>
      </c>
      <c r="Z414" s="161">
        <f t="shared" ca="1" si="53"/>
        <v>-42551</v>
      </c>
      <c r="AA414" s="150"/>
      <c r="AB414" s="186">
        <f t="shared" si="50"/>
        <v>0</v>
      </c>
      <c r="AC414" s="187">
        <f t="shared" si="51"/>
        <v>0</v>
      </c>
      <c r="AD414" s="186">
        <f t="shared" si="52"/>
        <v>0</v>
      </c>
      <c r="AE414" s="146"/>
    </row>
    <row r="415" spans="1:31" s="115" customFormat="1" x14ac:dyDescent="0.25">
      <c r="A415" s="123"/>
      <c r="B415" s="123"/>
      <c r="C415" s="123"/>
      <c r="D415" s="123"/>
      <c r="E415" s="131"/>
      <c r="F415" s="127"/>
      <c r="G415" s="165"/>
      <c r="H415" s="111"/>
      <c r="I415" s="136"/>
      <c r="J415" s="136"/>
      <c r="K415" s="136"/>
      <c r="L415" s="136"/>
      <c r="M415" s="136"/>
      <c r="N415" s="136"/>
      <c r="O415" s="136"/>
      <c r="P415" s="136"/>
      <c r="Q415" s="118"/>
      <c r="R415" s="111"/>
      <c r="S415" s="136"/>
      <c r="T415" s="136"/>
      <c r="U415" s="136"/>
      <c r="V415" s="136"/>
      <c r="W415" s="140" t="e">
        <f t="shared" si="54"/>
        <v>#DIV/0!</v>
      </c>
      <c r="X415" s="138">
        <f t="shared" si="55"/>
        <v>0</v>
      </c>
      <c r="Y415" s="136">
        <f t="shared" si="49"/>
        <v>0</v>
      </c>
      <c r="Z415" s="161">
        <f t="shared" ca="1" si="53"/>
        <v>-42551</v>
      </c>
      <c r="AA415" s="150"/>
      <c r="AB415" s="186">
        <f t="shared" si="50"/>
        <v>0</v>
      </c>
      <c r="AC415" s="187">
        <f t="shared" si="51"/>
        <v>0</v>
      </c>
      <c r="AD415" s="186">
        <f t="shared" si="52"/>
        <v>0</v>
      </c>
      <c r="AE415" s="146"/>
    </row>
    <row r="416" spans="1:31" s="115" customFormat="1" x14ac:dyDescent="0.25">
      <c r="A416" s="123"/>
      <c r="B416" s="123"/>
      <c r="C416" s="123"/>
      <c r="D416" s="123"/>
      <c r="E416" s="131"/>
      <c r="F416" s="127"/>
      <c r="G416" s="165"/>
      <c r="H416" s="159"/>
      <c r="I416" s="136"/>
      <c r="J416" s="136"/>
      <c r="K416" s="136"/>
      <c r="L416" s="136"/>
      <c r="M416" s="136"/>
      <c r="N416" s="136"/>
      <c r="O416" s="136"/>
      <c r="P416" s="136"/>
      <c r="Q416" s="118"/>
      <c r="R416" s="111"/>
      <c r="S416" s="136"/>
      <c r="T416" s="136"/>
      <c r="U416" s="136"/>
      <c r="V416" s="136"/>
      <c r="W416" s="140" t="e">
        <f t="shared" si="54"/>
        <v>#DIV/0!</v>
      </c>
      <c r="X416" s="138">
        <f t="shared" si="55"/>
        <v>0</v>
      </c>
      <c r="Y416" s="136">
        <f t="shared" si="49"/>
        <v>0</v>
      </c>
      <c r="Z416" s="161">
        <f t="shared" ca="1" si="53"/>
        <v>-42551</v>
      </c>
      <c r="AA416" s="150"/>
      <c r="AB416" s="186">
        <f t="shared" si="50"/>
        <v>0</v>
      </c>
      <c r="AC416" s="187">
        <f t="shared" si="51"/>
        <v>0</v>
      </c>
      <c r="AD416" s="186">
        <f t="shared" si="52"/>
        <v>0</v>
      </c>
      <c r="AE416" s="146"/>
    </row>
    <row r="417" spans="1:31" s="115" customFormat="1" x14ac:dyDescent="0.25">
      <c r="A417" s="123"/>
      <c r="B417" s="123"/>
      <c r="C417" s="125"/>
      <c r="D417" s="123"/>
      <c r="E417" s="131"/>
      <c r="F417" s="127"/>
      <c r="G417" s="165"/>
      <c r="H417" s="111"/>
      <c r="I417" s="136"/>
      <c r="J417" s="136"/>
      <c r="K417" s="136"/>
      <c r="L417" s="136"/>
      <c r="M417" s="136"/>
      <c r="N417" s="136"/>
      <c r="O417" s="136"/>
      <c r="P417" s="136"/>
      <c r="Q417" s="118"/>
      <c r="R417" s="111"/>
      <c r="S417" s="136"/>
      <c r="T417" s="136"/>
      <c r="U417" s="136"/>
      <c r="V417" s="136"/>
      <c r="W417" s="140" t="e">
        <f t="shared" si="54"/>
        <v>#DIV/0!</v>
      </c>
      <c r="X417" s="138">
        <f t="shared" si="55"/>
        <v>0</v>
      </c>
      <c r="Y417" s="136">
        <f t="shared" si="49"/>
        <v>0</v>
      </c>
      <c r="Z417" s="161">
        <f t="shared" ca="1" si="53"/>
        <v>-42551</v>
      </c>
      <c r="AA417" s="150"/>
      <c r="AB417" s="186">
        <f t="shared" si="50"/>
        <v>0</v>
      </c>
      <c r="AC417" s="187">
        <f t="shared" si="51"/>
        <v>0</v>
      </c>
      <c r="AD417" s="186">
        <f t="shared" si="52"/>
        <v>0</v>
      </c>
      <c r="AE417" s="146"/>
    </row>
    <row r="418" spans="1:31" s="115" customFormat="1" x14ac:dyDescent="0.25">
      <c r="A418" s="123"/>
      <c r="B418" s="123"/>
      <c r="C418" s="123"/>
      <c r="D418" s="123"/>
      <c r="E418" s="131"/>
      <c r="F418" s="127"/>
      <c r="G418" s="165"/>
      <c r="H418" s="111"/>
      <c r="I418" s="136"/>
      <c r="J418" s="136"/>
      <c r="K418" s="136"/>
      <c r="L418" s="138"/>
      <c r="M418" s="138"/>
      <c r="N418" s="136"/>
      <c r="O418" s="136"/>
      <c r="P418" s="136"/>
      <c r="Q418" s="118"/>
      <c r="R418" s="111"/>
      <c r="S418" s="136"/>
      <c r="T418" s="136"/>
      <c r="U418" s="136"/>
      <c r="V418" s="136"/>
      <c r="W418" s="140" t="e">
        <f t="shared" si="54"/>
        <v>#DIV/0!</v>
      </c>
      <c r="X418" s="138">
        <f t="shared" si="55"/>
        <v>0</v>
      </c>
      <c r="Y418" s="136">
        <f t="shared" si="49"/>
        <v>0</v>
      </c>
      <c r="Z418" s="161">
        <f t="shared" ca="1" si="53"/>
        <v>-42551</v>
      </c>
      <c r="AA418" s="150"/>
      <c r="AB418" s="186">
        <f t="shared" si="50"/>
        <v>0</v>
      </c>
      <c r="AC418" s="187">
        <f t="shared" si="51"/>
        <v>0</v>
      </c>
      <c r="AD418" s="186">
        <f t="shared" si="52"/>
        <v>0</v>
      </c>
      <c r="AE418" s="146"/>
    </row>
    <row r="419" spans="1:31" s="115" customFormat="1" x14ac:dyDescent="0.25">
      <c r="A419" s="123"/>
      <c r="B419" s="123"/>
      <c r="C419" s="123"/>
      <c r="D419" s="123"/>
      <c r="E419" s="131"/>
      <c r="F419" s="127"/>
      <c r="G419" s="165"/>
      <c r="H419" s="111"/>
      <c r="I419" s="136"/>
      <c r="J419" s="136"/>
      <c r="K419" s="136"/>
      <c r="L419" s="136"/>
      <c r="M419" s="136"/>
      <c r="N419" s="136"/>
      <c r="O419" s="136"/>
      <c r="P419" s="136"/>
      <c r="Q419" s="118"/>
      <c r="R419" s="111"/>
      <c r="S419" s="136"/>
      <c r="T419" s="136"/>
      <c r="U419" s="136"/>
      <c r="V419" s="136"/>
      <c r="W419" s="140" t="e">
        <f t="shared" si="54"/>
        <v>#DIV/0!</v>
      </c>
      <c r="X419" s="138">
        <f t="shared" si="55"/>
        <v>0</v>
      </c>
      <c r="Y419" s="136">
        <f t="shared" si="49"/>
        <v>0</v>
      </c>
      <c r="Z419" s="161">
        <f t="shared" ca="1" si="53"/>
        <v>-42551</v>
      </c>
      <c r="AA419" s="150"/>
      <c r="AB419" s="186">
        <f t="shared" si="50"/>
        <v>0</v>
      </c>
      <c r="AC419" s="187">
        <f t="shared" si="51"/>
        <v>0</v>
      </c>
      <c r="AD419" s="186">
        <f t="shared" si="52"/>
        <v>0</v>
      </c>
      <c r="AE419" s="146"/>
    </row>
    <row r="420" spans="1:31" s="115" customFormat="1" x14ac:dyDescent="0.25">
      <c r="A420" s="123"/>
      <c r="B420" s="123"/>
      <c r="C420" s="123"/>
      <c r="D420" s="123"/>
      <c r="E420" s="131"/>
      <c r="F420" s="127"/>
      <c r="G420" s="165"/>
      <c r="H420" s="159"/>
      <c r="I420" s="136"/>
      <c r="J420" s="136"/>
      <c r="K420" s="136"/>
      <c r="L420" s="136"/>
      <c r="M420" s="136"/>
      <c r="N420" s="136"/>
      <c r="O420" s="136"/>
      <c r="P420" s="136"/>
      <c r="Q420" s="118"/>
      <c r="R420" s="111"/>
      <c r="S420" s="136"/>
      <c r="T420" s="136"/>
      <c r="U420" s="136"/>
      <c r="V420" s="136"/>
      <c r="W420" s="140" t="e">
        <f t="shared" si="54"/>
        <v>#DIV/0!</v>
      </c>
      <c r="X420" s="138">
        <f t="shared" si="55"/>
        <v>0</v>
      </c>
      <c r="Y420" s="136">
        <f t="shared" si="49"/>
        <v>0</v>
      </c>
      <c r="Z420" s="161">
        <f t="shared" ca="1" si="53"/>
        <v>-42551</v>
      </c>
      <c r="AA420" s="150"/>
      <c r="AB420" s="186">
        <f t="shared" si="50"/>
        <v>0</v>
      </c>
      <c r="AC420" s="187">
        <f t="shared" si="51"/>
        <v>0</v>
      </c>
      <c r="AD420" s="186">
        <f t="shared" si="52"/>
        <v>0</v>
      </c>
      <c r="AE420" s="146"/>
    </row>
    <row r="421" spans="1:31" s="115" customFormat="1" x14ac:dyDescent="0.25">
      <c r="A421" s="123"/>
      <c r="B421" s="123"/>
      <c r="C421" s="125"/>
      <c r="D421" s="123"/>
      <c r="E421" s="131"/>
      <c r="F421" s="127"/>
      <c r="G421" s="165"/>
      <c r="H421" s="111"/>
      <c r="I421" s="136"/>
      <c r="J421" s="136"/>
      <c r="K421" s="136"/>
      <c r="L421" s="136"/>
      <c r="M421" s="136"/>
      <c r="N421" s="136"/>
      <c r="O421" s="136"/>
      <c r="P421" s="136"/>
      <c r="Q421" s="118"/>
      <c r="R421" s="111"/>
      <c r="S421" s="136"/>
      <c r="T421" s="136"/>
      <c r="U421" s="136"/>
      <c r="V421" s="136"/>
      <c r="W421" s="140" t="e">
        <f t="shared" si="54"/>
        <v>#DIV/0!</v>
      </c>
      <c r="X421" s="138">
        <f t="shared" si="55"/>
        <v>0</v>
      </c>
      <c r="Y421" s="136">
        <f t="shared" si="49"/>
        <v>0</v>
      </c>
      <c r="Z421" s="161">
        <f t="shared" ca="1" si="53"/>
        <v>-42551</v>
      </c>
      <c r="AA421" s="150"/>
      <c r="AB421" s="186">
        <f t="shared" si="50"/>
        <v>0</v>
      </c>
      <c r="AC421" s="187">
        <f t="shared" si="51"/>
        <v>0</v>
      </c>
      <c r="AD421" s="186">
        <f t="shared" si="52"/>
        <v>0</v>
      </c>
      <c r="AE421" s="146"/>
    </row>
    <row r="422" spans="1:31" s="115" customFormat="1" x14ac:dyDescent="0.25">
      <c r="A422" s="123"/>
      <c r="B422" s="123"/>
      <c r="C422" s="123"/>
      <c r="D422" s="123"/>
      <c r="E422" s="131"/>
      <c r="F422" s="127"/>
      <c r="G422" s="165"/>
      <c r="H422" s="111"/>
      <c r="I422" s="136"/>
      <c r="J422" s="136"/>
      <c r="K422" s="136"/>
      <c r="L422" s="138"/>
      <c r="M422" s="138"/>
      <c r="N422" s="136"/>
      <c r="O422" s="136"/>
      <c r="P422" s="136"/>
      <c r="Q422" s="118"/>
      <c r="R422" s="111"/>
      <c r="S422" s="136"/>
      <c r="T422" s="136"/>
      <c r="U422" s="136"/>
      <c r="V422" s="136"/>
      <c r="W422" s="140" t="e">
        <f t="shared" si="54"/>
        <v>#DIV/0!</v>
      </c>
      <c r="X422" s="138">
        <f t="shared" si="55"/>
        <v>0</v>
      </c>
      <c r="Y422" s="136">
        <f t="shared" si="49"/>
        <v>0</v>
      </c>
      <c r="Z422" s="161">
        <f t="shared" ca="1" si="53"/>
        <v>-42551</v>
      </c>
      <c r="AA422" s="150"/>
      <c r="AB422" s="186">
        <f t="shared" si="50"/>
        <v>0</v>
      </c>
      <c r="AC422" s="187">
        <f t="shared" si="51"/>
        <v>0</v>
      </c>
      <c r="AD422" s="186">
        <f t="shared" si="52"/>
        <v>0</v>
      </c>
      <c r="AE422" s="146"/>
    </row>
    <row r="423" spans="1:31" s="115" customFormat="1" x14ac:dyDescent="0.25">
      <c r="A423" s="123"/>
      <c r="B423" s="123"/>
      <c r="C423" s="123"/>
      <c r="D423" s="123"/>
      <c r="E423" s="131"/>
      <c r="F423" s="127"/>
      <c r="G423" s="165"/>
      <c r="H423" s="111"/>
      <c r="I423" s="136"/>
      <c r="J423" s="136"/>
      <c r="K423" s="136"/>
      <c r="L423" s="136"/>
      <c r="M423" s="136"/>
      <c r="N423" s="136"/>
      <c r="O423" s="136"/>
      <c r="P423" s="136"/>
      <c r="Q423" s="118"/>
      <c r="R423" s="111"/>
      <c r="S423" s="136"/>
      <c r="T423" s="136"/>
      <c r="U423" s="136"/>
      <c r="V423" s="136"/>
      <c r="W423" s="140" t="e">
        <f t="shared" si="54"/>
        <v>#DIV/0!</v>
      </c>
      <c r="X423" s="138">
        <f t="shared" si="55"/>
        <v>0</v>
      </c>
      <c r="Y423" s="136">
        <f t="shared" si="49"/>
        <v>0</v>
      </c>
      <c r="Z423" s="161">
        <f t="shared" ca="1" si="53"/>
        <v>-42551</v>
      </c>
      <c r="AA423" s="150"/>
      <c r="AB423" s="186">
        <f t="shared" si="50"/>
        <v>0</v>
      </c>
      <c r="AC423" s="187">
        <f t="shared" si="51"/>
        <v>0</v>
      </c>
      <c r="AD423" s="186">
        <f t="shared" si="52"/>
        <v>0</v>
      </c>
      <c r="AE423" s="146"/>
    </row>
    <row r="424" spans="1:31" s="115" customFormat="1" x14ac:dyDescent="0.25">
      <c r="A424" s="123"/>
      <c r="B424" s="123"/>
      <c r="C424" s="123"/>
      <c r="D424" s="123"/>
      <c r="E424" s="131"/>
      <c r="F424" s="127"/>
      <c r="G424" s="165"/>
      <c r="H424" s="159"/>
      <c r="I424" s="136"/>
      <c r="J424" s="136"/>
      <c r="K424" s="136"/>
      <c r="L424" s="136"/>
      <c r="M424" s="136"/>
      <c r="N424" s="136"/>
      <c r="O424" s="136"/>
      <c r="P424" s="136"/>
      <c r="Q424" s="118"/>
      <c r="R424" s="111"/>
      <c r="S424" s="136"/>
      <c r="T424" s="136"/>
      <c r="U424" s="136"/>
      <c r="V424" s="136"/>
      <c r="W424" s="140" t="e">
        <f t="shared" si="54"/>
        <v>#DIV/0!</v>
      </c>
      <c r="X424" s="138">
        <f t="shared" si="55"/>
        <v>0</v>
      </c>
      <c r="Y424" s="136">
        <f t="shared" si="49"/>
        <v>0</v>
      </c>
      <c r="Z424" s="161">
        <f t="shared" ca="1" si="53"/>
        <v>-42551</v>
      </c>
      <c r="AA424" s="150"/>
      <c r="AB424" s="186">
        <f t="shared" si="50"/>
        <v>0</v>
      </c>
      <c r="AC424" s="187">
        <f t="shared" si="51"/>
        <v>0</v>
      </c>
      <c r="AD424" s="186">
        <f t="shared" si="52"/>
        <v>0</v>
      </c>
      <c r="AE424" s="146"/>
    </row>
    <row r="425" spans="1:31" s="115" customFormat="1" x14ac:dyDescent="0.25">
      <c r="A425" s="123"/>
      <c r="B425" s="123"/>
      <c r="C425" s="125"/>
      <c r="D425" s="123"/>
      <c r="E425" s="131"/>
      <c r="F425" s="127"/>
      <c r="G425" s="165"/>
      <c r="H425" s="111"/>
      <c r="I425" s="136"/>
      <c r="J425" s="136"/>
      <c r="K425" s="136"/>
      <c r="L425" s="136"/>
      <c r="M425" s="136"/>
      <c r="N425" s="136"/>
      <c r="O425" s="136"/>
      <c r="P425" s="136"/>
      <c r="Q425" s="118"/>
      <c r="R425" s="111"/>
      <c r="S425" s="136"/>
      <c r="T425" s="136"/>
      <c r="U425" s="136"/>
      <c r="V425" s="136"/>
      <c r="W425" s="140" t="e">
        <f t="shared" si="54"/>
        <v>#DIV/0!</v>
      </c>
      <c r="X425" s="138">
        <f t="shared" si="55"/>
        <v>0</v>
      </c>
      <c r="Y425" s="136">
        <f t="shared" si="49"/>
        <v>0</v>
      </c>
      <c r="Z425" s="161">
        <f t="shared" ca="1" si="53"/>
        <v>-42551</v>
      </c>
      <c r="AA425" s="150"/>
      <c r="AB425" s="186">
        <f t="shared" si="50"/>
        <v>0</v>
      </c>
      <c r="AC425" s="187">
        <f t="shared" si="51"/>
        <v>0</v>
      </c>
      <c r="AD425" s="186">
        <f t="shared" si="52"/>
        <v>0</v>
      </c>
      <c r="AE425" s="146"/>
    </row>
    <row r="426" spans="1:31" s="115" customFormat="1" x14ac:dyDescent="0.25">
      <c r="A426" s="123"/>
      <c r="B426" s="123"/>
      <c r="C426" s="123"/>
      <c r="D426" s="123"/>
      <c r="E426" s="131"/>
      <c r="F426" s="127"/>
      <c r="G426" s="165"/>
      <c r="H426" s="111"/>
      <c r="I426" s="136"/>
      <c r="J426" s="136"/>
      <c r="K426" s="136"/>
      <c r="L426" s="138"/>
      <c r="M426" s="138"/>
      <c r="N426" s="136"/>
      <c r="O426" s="136"/>
      <c r="P426" s="136"/>
      <c r="Q426" s="118"/>
      <c r="R426" s="111"/>
      <c r="S426" s="136"/>
      <c r="T426" s="136"/>
      <c r="U426" s="136"/>
      <c r="V426" s="136"/>
      <c r="W426" s="140" t="e">
        <f t="shared" si="54"/>
        <v>#DIV/0!</v>
      </c>
      <c r="X426" s="138">
        <f t="shared" si="55"/>
        <v>0</v>
      </c>
      <c r="Y426" s="136">
        <f t="shared" si="49"/>
        <v>0</v>
      </c>
      <c r="Z426" s="161">
        <f t="shared" ca="1" si="53"/>
        <v>-42551</v>
      </c>
      <c r="AA426" s="150"/>
      <c r="AB426" s="186">
        <f t="shared" si="50"/>
        <v>0</v>
      </c>
      <c r="AC426" s="187">
        <f t="shared" si="51"/>
        <v>0</v>
      </c>
      <c r="AD426" s="186">
        <f t="shared" si="52"/>
        <v>0</v>
      </c>
      <c r="AE426" s="146"/>
    </row>
    <row r="427" spans="1:31" s="115" customFormat="1" x14ac:dyDescent="0.25">
      <c r="A427" s="123"/>
      <c r="B427" s="123"/>
      <c r="C427" s="123"/>
      <c r="D427" s="123"/>
      <c r="E427" s="131"/>
      <c r="F427" s="127"/>
      <c r="G427" s="165"/>
      <c r="H427" s="111"/>
      <c r="I427" s="136"/>
      <c r="J427" s="136"/>
      <c r="K427" s="136"/>
      <c r="L427" s="136"/>
      <c r="M427" s="136"/>
      <c r="N427" s="136"/>
      <c r="O427" s="136"/>
      <c r="P427" s="136"/>
      <c r="Q427" s="118"/>
      <c r="R427" s="111"/>
      <c r="S427" s="136"/>
      <c r="T427" s="136"/>
      <c r="U427" s="136"/>
      <c r="V427" s="136"/>
      <c r="W427" s="140" t="e">
        <f t="shared" si="54"/>
        <v>#DIV/0!</v>
      </c>
      <c r="X427" s="138">
        <f t="shared" si="55"/>
        <v>0</v>
      </c>
      <c r="Y427" s="136">
        <f t="shared" si="49"/>
        <v>0</v>
      </c>
      <c r="Z427" s="161">
        <f t="shared" ca="1" si="53"/>
        <v>-42551</v>
      </c>
      <c r="AA427" s="150"/>
      <c r="AB427" s="186">
        <f t="shared" si="50"/>
        <v>0</v>
      </c>
      <c r="AC427" s="187">
        <f t="shared" si="51"/>
        <v>0</v>
      </c>
      <c r="AD427" s="186">
        <f t="shared" si="52"/>
        <v>0</v>
      </c>
      <c r="AE427" s="146"/>
    </row>
    <row r="428" spans="1:31" s="115" customFormat="1" x14ac:dyDescent="0.25">
      <c r="A428" s="123"/>
      <c r="B428" s="123"/>
      <c r="C428" s="123"/>
      <c r="D428" s="123"/>
      <c r="E428" s="123"/>
      <c r="F428" s="127"/>
      <c r="G428" s="165"/>
      <c r="H428" s="111"/>
      <c r="I428" s="136"/>
      <c r="J428" s="136"/>
      <c r="K428" s="136"/>
      <c r="L428" s="136"/>
      <c r="M428" s="136"/>
      <c r="N428" s="136"/>
      <c r="O428" s="136"/>
      <c r="P428" s="136"/>
      <c r="Q428" s="118"/>
      <c r="R428" s="111"/>
      <c r="S428" s="136"/>
      <c r="T428" s="136"/>
      <c r="U428" s="136"/>
      <c r="V428" s="136"/>
      <c r="W428" s="140" t="e">
        <f t="shared" si="54"/>
        <v>#DIV/0!</v>
      </c>
      <c r="X428" s="136">
        <f t="shared" si="55"/>
        <v>0</v>
      </c>
      <c r="Y428" s="136">
        <f t="shared" si="49"/>
        <v>0</v>
      </c>
      <c r="Z428" s="161">
        <f t="shared" ca="1" si="53"/>
        <v>-42551</v>
      </c>
      <c r="AA428" s="151"/>
      <c r="AB428" s="186">
        <f t="shared" si="50"/>
        <v>0</v>
      </c>
      <c r="AC428" s="187">
        <f t="shared" si="51"/>
        <v>0</v>
      </c>
      <c r="AD428" s="186">
        <f t="shared" si="52"/>
        <v>0</v>
      </c>
      <c r="AE428" s="146"/>
    </row>
    <row r="429" spans="1:31" s="115" customFormat="1" x14ac:dyDescent="0.25">
      <c r="A429" s="123"/>
      <c r="B429" s="123"/>
      <c r="C429" s="125"/>
      <c r="D429" s="123"/>
      <c r="E429" s="131"/>
      <c r="F429" s="127"/>
      <c r="G429" s="165"/>
      <c r="H429" s="111"/>
      <c r="I429" s="136"/>
      <c r="J429" s="136"/>
      <c r="K429" s="136"/>
      <c r="L429" s="136"/>
      <c r="M429" s="136"/>
      <c r="N429" s="136"/>
      <c r="O429" s="136"/>
      <c r="P429" s="136"/>
      <c r="Q429" s="118"/>
      <c r="R429" s="111"/>
      <c r="S429" s="136"/>
      <c r="T429" s="136"/>
      <c r="U429" s="136"/>
      <c r="V429" s="136"/>
      <c r="W429" s="140" t="e">
        <f t="shared" si="54"/>
        <v>#DIV/0!</v>
      </c>
      <c r="X429" s="138">
        <f t="shared" si="55"/>
        <v>0</v>
      </c>
      <c r="Y429" s="136">
        <f t="shared" si="49"/>
        <v>0</v>
      </c>
      <c r="Z429" s="161">
        <f t="shared" ca="1" si="53"/>
        <v>-42551</v>
      </c>
      <c r="AA429" s="150"/>
      <c r="AB429" s="186">
        <f t="shared" si="50"/>
        <v>0</v>
      </c>
      <c r="AC429" s="187">
        <f t="shared" si="51"/>
        <v>0</v>
      </c>
      <c r="AD429" s="186">
        <f t="shared" si="52"/>
        <v>0</v>
      </c>
      <c r="AE429" s="146"/>
    </row>
    <row r="430" spans="1:31" s="115" customFormat="1" x14ac:dyDescent="0.25">
      <c r="A430" s="123"/>
      <c r="B430" s="123"/>
      <c r="C430" s="123"/>
      <c r="D430" s="123"/>
      <c r="E430" s="131"/>
      <c r="F430" s="127"/>
      <c r="G430" s="165"/>
      <c r="H430" s="111"/>
      <c r="I430" s="136"/>
      <c r="J430" s="136"/>
      <c r="K430" s="136"/>
      <c r="L430" s="138"/>
      <c r="M430" s="138"/>
      <c r="N430" s="136"/>
      <c r="O430" s="136"/>
      <c r="P430" s="136"/>
      <c r="Q430" s="118"/>
      <c r="R430" s="111"/>
      <c r="S430" s="136"/>
      <c r="T430" s="136"/>
      <c r="U430" s="136"/>
      <c r="V430" s="136"/>
      <c r="W430" s="140" t="e">
        <f t="shared" si="54"/>
        <v>#DIV/0!</v>
      </c>
      <c r="X430" s="138">
        <f t="shared" si="55"/>
        <v>0</v>
      </c>
      <c r="Y430" s="136">
        <f t="shared" si="49"/>
        <v>0</v>
      </c>
      <c r="Z430" s="161">
        <f t="shared" ca="1" si="53"/>
        <v>-42551</v>
      </c>
      <c r="AA430" s="150"/>
      <c r="AB430" s="186">
        <f t="shared" si="50"/>
        <v>0</v>
      </c>
      <c r="AC430" s="187">
        <f t="shared" si="51"/>
        <v>0</v>
      </c>
      <c r="AD430" s="186">
        <f t="shared" si="52"/>
        <v>0</v>
      </c>
      <c r="AE430" s="146"/>
    </row>
    <row r="431" spans="1:31" s="115" customFormat="1" x14ac:dyDescent="0.25">
      <c r="A431" s="123"/>
      <c r="B431" s="123"/>
      <c r="C431" s="123"/>
      <c r="D431" s="123"/>
      <c r="E431" s="131"/>
      <c r="F431" s="127"/>
      <c r="G431" s="165"/>
      <c r="H431" s="111"/>
      <c r="I431" s="136"/>
      <c r="J431" s="136"/>
      <c r="K431" s="136"/>
      <c r="L431" s="136"/>
      <c r="M431" s="136"/>
      <c r="N431" s="136"/>
      <c r="O431" s="136"/>
      <c r="P431" s="136"/>
      <c r="Q431" s="118"/>
      <c r="R431" s="111"/>
      <c r="S431" s="136"/>
      <c r="T431" s="136"/>
      <c r="U431" s="136"/>
      <c r="V431" s="136"/>
      <c r="W431" s="140" t="e">
        <f t="shared" si="54"/>
        <v>#DIV/0!</v>
      </c>
      <c r="X431" s="138">
        <f t="shared" si="55"/>
        <v>0</v>
      </c>
      <c r="Y431" s="136">
        <f t="shared" si="49"/>
        <v>0</v>
      </c>
      <c r="Z431" s="161">
        <f t="shared" ca="1" si="53"/>
        <v>-42551</v>
      </c>
      <c r="AA431" s="150"/>
      <c r="AB431" s="186">
        <f t="shared" si="50"/>
        <v>0</v>
      </c>
      <c r="AC431" s="187">
        <f t="shared" si="51"/>
        <v>0</v>
      </c>
      <c r="AD431" s="186">
        <f t="shared" si="52"/>
        <v>0</v>
      </c>
      <c r="AE431" s="146"/>
    </row>
    <row r="432" spans="1:31" s="115" customFormat="1" x14ac:dyDescent="0.25">
      <c r="A432" s="123"/>
      <c r="B432" s="123"/>
      <c r="C432" s="123"/>
      <c r="D432" s="123"/>
      <c r="E432" s="131"/>
      <c r="F432" s="127"/>
      <c r="G432" s="165"/>
      <c r="H432" s="159"/>
      <c r="I432" s="136"/>
      <c r="J432" s="136"/>
      <c r="K432" s="136"/>
      <c r="L432" s="136"/>
      <c r="M432" s="136"/>
      <c r="N432" s="136"/>
      <c r="O432" s="136"/>
      <c r="P432" s="136"/>
      <c r="Q432" s="118"/>
      <c r="R432" s="111"/>
      <c r="S432" s="136"/>
      <c r="T432" s="136"/>
      <c r="U432" s="136"/>
      <c r="V432" s="136"/>
      <c r="W432" s="140" t="e">
        <f t="shared" si="54"/>
        <v>#DIV/0!</v>
      </c>
      <c r="X432" s="138">
        <f t="shared" si="55"/>
        <v>0</v>
      </c>
      <c r="Y432" s="136">
        <f t="shared" si="49"/>
        <v>0</v>
      </c>
      <c r="Z432" s="161">
        <f t="shared" ca="1" si="53"/>
        <v>-42551</v>
      </c>
      <c r="AA432" s="150"/>
      <c r="AB432" s="186">
        <f t="shared" si="50"/>
        <v>0</v>
      </c>
      <c r="AC432" s="187">
        <f t="shared" si="51"/>
        <v>0</v>
      </c>
      <c r="AD432" s="186">
        <f t="shared" si="52"/>
        <v>0</v>
      </c>
      <c r="AE432" s="146"/>
    </row>
    <row r="433" spans="1:31" s="115" customFormat="1" x14ac:dyDescent="0.25">
      <c r="A433" s="123"/>
      <c r="B433" s="123"/>
      <c r="C433" s="125"/>
      <c r="D433" s="123"/>
      <c r="E433" s="131"/>
      <c r="F433" s="127"/>
      <c r="G433" s="165"/>
      <c r="H433" s="111"/>
      <c r="I433" s="136"/>
      <c r="J433" s="136"/>
      <c r="K433" s="136"/>
      <c r="L433" s="136"/>
      <c r="M433" s="136"/>
      <c r="N433" s="136"/>
      <c r="O433" s="136"/>
      <c r="P433" s="136"/>
      <c r="Q433" s="118"/>
      <c r="R433" s="111"/>
      <c r="S433" s="136"/>
      <c r="T433" s="136"/>
      <c r="U433" s="136"/>
      <c r="V433" s="136"/>
      <c r="W433" s="140" t="e">
        <f t="shared" si="54"/>
        <v>#DIV/0!</v>
      </c>
      <c r="X433" s="138">
        <f t="shared" si="55"/>
        <v>0</v>
      </c>
      <c r="Y433" s="136">
        <f t="shared" si="49"/>
        <v>0</v>
      </c>
      <c r="Z433" s="161">
        <f t="shared" ca="1" si="53"/>
        <v>-42551</v>
      </c>
      <c r="AA433" s="150"/>
      <c r="AB433" s="186">
        <f t="shared" si="50"/>
        <v>0</v>
      </c>
      <c r="AC433" s="187">
        <f t="shared" si="51"/>
        <v>0</v>
      </c>
      <c r="AD433" s="186">
        <f t="shared" si="52"/>
        <v>0</v>
      </c>
      <c r="AE433" s="146"/>
    </row>
    <row r="434" spans="1:31" s="115" customFormat="1" x14ac:dyDescent="0.25">
      <c r="A434" s="123"/>
      <c r="B434" s="123"/>
      <c r="C434" s="123"/>
      <c r="D434" s="123"/>
      <c r="E434" s="131"/>
      <c r="F434" s="127"/>
      <c r="G434" s="165"/>
      <c r="H434" s="111"/>
      <c r="I434" s="136"/>
      <c r="J434" s="136"/>
      <c r="K434" s="136"/>
      <c r="L434" s="138"/>
      <c r="M434" s="138"/>
      <c r="N434" s="136"/>
      <c r="O434" s="136"/>
      <c r="P434" s="136"/>
      <c r="Q434" s="118"/>
      <c r="R434" s="111"/>
      <c r="S434" s="136"/>
      <c r="T434" s="136"/>
      <c r="U434" s="136"/>
      <c r="V434" s="136"/>
      <c r="W434" s="140" t="e">
        <f t="shared" si="54"/>
        <v>#DIV/0!</v>
      </c>
      <c r="X434" s="138">
        <f t="shared" si="55"/>
        <v>0</v>
      </c>
      <c r="Y434" s="136">
        <f t="shared" si="49"/>
        <v>0</v>
      </c>
      <c r="Z434" s="161">
        <f t="shared" ca="1" si="53"/>
        <v>-42551</v>
      </c>
      <c r="AA434" s="150"/>
      <c r="AB434" s="186">
        <f t="shared" si="50"/>
        <v>0</v>
      </c>
      <c r="AC434" s="187">
        <f t="shared" si="51"/>
        <v>0</v>
      </c>
      <c r="AD434" s="186">
        <f t="shared" si="52"/>
        <v>0</v>
      </c>
      <c r="AE434" s="146"/>
    </row>
    <row r="435" spans="1:31" s="115" customFormat="1" x14ac:dyDescent="0.25">
      <c r="A435" s="123"/>
      <c r="B435" s="123"/>
      <c r="C435" s="123"/>
      <c r="D435" s="123"/>
      <c r="E435" s="131"/>
      <c r="F435" s="127"/>
      <c r="G435" s="165"/>
      <c r="H435" s="111"/>
      <c r="I435" s="136"/>
      <c r="J435" s="136"/>
      <c r="K435" s="136"/>
      <c r="L435" s="136"/>
      <c r="M435" s="136"/>
      <c r="N435" s="136"/>
      <c r="O435" s="136"/>
      <c r="P435" s="136"/>
      <c r="Q435" s="118"/>
      <c r="R435" s="111"/>
      <c r="S435" s="136"/>
      <c r="T435" s="136"/>
      <c r="U435" s="136"/>
      <c r="V435" s="136"/>
      <c r="W435" s="140" t="e">
        <f t="shared" si="54"/>
        <v>#DIV/0!</v>
      </c>
      <c r="X435" s="138">
        <f t="shared" si="55"/>
        <v>0</v>
      </c>
      <c r="Y435" s="136">
        <f t="shared" si="49"/>
        <v>0</v>
      </c>
      <c r="Z435" s="161">
        <f t="shared" ca="1" si="53"/>
        <v>-42551</v>
      </c>
      <c r="AA435" s="150"/>
      <c r="AB435" s="186">
        <f t="shared" si="50"/>
        <v>0</v>
      </c>
      <c r="AC435" s="187">
        <f t="shared" si="51"/>
        <v>0</v>
      </c>
      <c r="AD435" s="186">
        <f t="shared" si="52"/>
        <v>0</v>
      </c>
      <c r="AE435" s="146"/>
    </row>
    <row r="436" spans="1:31" s="115" customFormat="1" x14ac:dyDescent="0.25">
      <c r="A436" s="123"/>
      <c r="B436" s="123"/>
      <c r="C436" s="123"/>
      <c r="D436" s="123"/>
      <c r="E436" s="131"/>
      <c r="F436" s="127"/>
      <c r="G436" s="165"/>
      <c r="H436" s="159"/>
      <c r="I436" s="136"/>
      <c r="J436" s="136"/>
      <c r="K436" s="136"/>
      <c r="L436" s="136"/>
      <c r="M436" s="136"/>
      <c r="N436" s="136"/>
      <c r="O436" s="136"/>
      <c r="P436" s="136"/>
      <c r="Q436" s="118"/>
      <c r="R436" s="111"/>
      <c r="S436" s="136"/>
      <c r="T436" s="136"/>
      <c r="U436" s="136"/>
      <c r="V436" s="136"/>
      <c r="W436" s="140" t="e">
        <f t="shared" si="54"/>
        <v>#DIV/0!</v>
      </c>
      <c r="X436" s="138">
        <f t="shared" si="55"/>
        <v>0</v>
      </c>
      <c r="Y436" s="136">
        <f t="shared" si="49"/>
        <v>0</v>
      </c>
      <c r="Z436" s="161">
        <f t="shared" ca="1" si="53"/>
        <v>-42551</v>
      </c>
      <c r="AA436" s="150"/>
      <c r="AB436" s="186">
        <f t="shared" si="50"/>
        <v>0</v>
      </c>
      <c r="AC436" s="187">
        <f t="shared" si="51"/>
        <v>0</v>
      </c>
      <c r="AD436" s="186">
        <f t="shared" si="52"/>
        <v>0</v>
      </c>
      <c r="AE436" s="146"/>
    </row>
    <row r="437" spans="1:31" s="115" customFormat="1" x14ac:dyDescent="0.25">
      <c r="A437" s="123"/>
      <c r="B437" s="123"/>
      <c r="C437" s="125"/>
      <c r="D437" s="123"/>
      <c r="E437" s="131"/>
      <c r="F437" s="127"/>
      <c r="G437" s="165"/>
      <c r="H437" s="111"/>
      <c r="I437" s="136"/>
      <c r="J437" s="136"/>
      <c r="K437" s="136"/>
      <c r="L437" s="136"/>
      <c r="M437" s="136"/>
      <c r="N437" s="136"/>
      <c r="O437" s="136"/>
      <c r="P437" s="136"/>
      <c r="Q437" s="118"/>
      <c r="R437" s="111"/>
      <c r="S437" s="136"/>
      <c r="T437" s="136"/>
      <c r="U437" s="136"/>
      <c r="V437" s="136"/>
      <c r="W437" s="140" t="e">
        <f t="shared" si="54"/>
        <v>#DIV/0!</v>
      </c>
      <c r="X437" s="138">
        <f t="shared" si="55"/>
        <v>0</v>
      </c>
      <c r="Y437" s="136">
        <f t="shared" si="49"/>
        <v>0</v>
      </c>
      <c r="Z437" s="161">
        <f t="shared" ca="1" si="53"/>
        <v>-42551</v>
      </c>
      <c r="AA437" s="150"/>
      <c r="AB437" s="186">
        <f t="shared" si="50"/>
        <v>0</v>
      </c>
      <c r="AC437" s="187">
        <f t="shared" si="51"/>
        <v>0</v>
      </c>
      <c r="AD437" s="186">
        <f t="shared" si="52"/>
        <v>0</v>
      </c>
      <c r="AE437" s="146"/>
    </row>
    <row r="438" spans="1:31" s="115" customFormat="1" x14ac:dyDescent="0.25">
      <c r="A438" s="123"/>
      <c r="B438" s="123"/>
      <c r="C438" s="123"/>
      <c r="D438" s="123"/>
      <c r="E438" s="131"/>
      <c r="F438" s="127"/>
      <c r="G438" s="165"/>
      <c r="H438" s="111"/>
      <c r="I438" s="136"/>
      <c r="J438" s="136"/>
      <c r="K438" s="136"/>
      <c r="L438" s="138"/>
      <c r="M438" s="138"/>
      <c r="N438" s="136"/>
      <c r="O438" s="136"/>
      <c r="P438" s="136"/>
      <c r="Q438" s="118"/>
      <c r="R438" s="111"/>
      <c r="S438" s="136"/>
      <c r="T438" s="136"/>
      <c r="U438" s="136"/>
      <c r="V438" s="136"/>
      <c r="W438" s="140" t="e">
        <f t="shared" si="54"/>
        <v>#DIV/0!</v>
      </c>
      <c r="X438" s="138">
        <f t="shared" si="55"/>
        <v>0</v>
      </c>
      <c r="Y438" s="136">
        <f t="shared" si="49"/>
        <v>0</v>
      </c>
      <c r="Z438" s="161">
        <f t="shared" ca="1" si="53"/>
        <v>-42551</v>
      </c>
      <c r="AA438" s="150"/>
      <c r="AB438" s="186">
        <f t="shared" si="50"/>
        <v>0</v>
      </c>
      <c r="AC438" s="187">
        <f t="shared" si="51"/>
        <v>0</v>
      </c>
      <c r="AD438" s="186">
        <f t="shared" si="52"/>
        <v>0</v>
      </c>
      <c r="AE438" s="146"/>
    </row>
    <row r="439" spans="1:31" s="115" customFormat="1" x14ac:dyDescent="0.25">
      <c r="A439" s="123"/>
      <c r="B439" s="123"/>
      <c r="C439" s="123"/>
      <c r="D439" s="123"/>
      <c r="E439" s="131"/>
      <c r="F439" s="127"/>
      <c r="G439" s="165"/>
      <c r="H439" s="111"/>
      <c r="I439" s="136"/>
      <c r="J439" s="136"/>
      <c r="K439" s="136"/>
      <c r="L439" s="136"/>
      <c r="M439" s="136"/>
      <c r="N439" s="136"/>
      <c r="O439" s="136"/>
      <c r="P439" s="136"/>
      <c r="Q439" s="118"/>
      <c r="R439" s="111"/>
      <c r="S439" s="136"/>
      <c r="T439" s="136"/>
      <c r="U439" s="136"/>
      <c r="V439" s="136"/>
      <c r="W439" s="140" t="e">
        <f t="shared" si="54"/>
        <v>#DIV/0!</v>
      </c>
      <c r="X439" s="138">
        <f t="shared" si="55"/>
        <v>0</v>
      </c>
      <c r="Y439" s="136">
        <f t="shared" si="49"/>
        <v>0</v>
      </c>
      <c r="Z439" s="161">
        <f t="shared" ca="1" si="53"/>
        <v>-42551</v>
      </c>
      <c r="AA439" s="150"/>
      <c r="AB439" s="186">
        <f t="shared" si="50"/>
        <v>0</v>
      </c>
      <c r="AC439" s="187">
        <f t="shared" si="51"/>
        <v>0</v>
      </c>
      <c r="AD439" s="186">
        <f t="shared" si="52"/>
        <v>0</v>
      </c>
      <c r="AE439" s="146"/>
    </row>
    <row r="440" spans="1:31" s="115" customFormat="1" x14ac:dyDescent="0.25">
      <c r="A440" s="123"/>
      <c r="B440" s="123"/>
      <c r="C440" s="123"/>
      <c r="D440" s="123"/>
      <c r="E440" s="131"/>
      <c r="F440" s="127"/>
      <c r="G440" s="165"/>
      <c r="H440" s="159"/>
      <c r="I440" s="136"/>
      <c r="J440" s="136"/>
      <c r="K440" s="136"/>
      <c r="L440" s="136"/>
      <c r="M440" s="136"/>
      <c r="N440" s="136"/>
      <c r="O440" s="136"/>
      <c r="P440" s="136"/>
      <c r="Q440" s="118"/>
      <c r="R440" s="111"/>
      <c r="S440" s="136"/>
      <c r="T440" s="136"/>
      <c r="U440" s="136"/>
      <c r="V440" s="136"/>
      <c r="W440" s="140" t="e">
        <f t="shared" si="54"/>
        <v>#DIV/0!</v>
      </c>
      <c r="X440" s="138">
        <f t="shared" si="55"/>
        <v>0</v>
      </c>
      <c r="Y440" s="136">
        <f t="shared" si="49"/>
        <v>0</v>
      </c>
      <c r="Z440" s="161">
        <f t="shared" ca="1" si="53"/>
        <v>-42551</v>
      </c>
      <c r="AA440" s="150"/>
      <c r="AB440" s="186">
        <f t="shared" si="50"/>
        <v>0</v>
      </c>
      <c r="AC440" s="187">
        <f t="shared" si="51"/>
        <v>0</v>
      </c>
      <c r="AD440" s="186">
        <f t="shared" si="52"/>
        <v>0</v>
      </c>
      <c r="AE440" s="146"/>
    </row>
    <row r="441" spans="1:31" s="115" customFormat="1" x14ac:dyDescent="0.25">
      <c r="A441" s="123"/>
      <c r="B441" s="123"/>
      <c r="C441" s="125"/>
      <c r="D441" s="123"/>
      <c r="E441" s="131"/>
      <c r="F441" s="127"/>
      <c r="G441" s="165"/>
      <c r="H441" s="111"/>
      <c r="I441" s="136"/>
      <c r="J441" s="136"/>
      <c r="K441" s="136"/>
      <c r="L441" s="136"/>
      <c r="M441" s="136"/>
      <c r="N441" s="136"/>
      <c r="O441" s="136"/>
      <c r="P441" s="136"/>
      <c r="Q441" s="118"/>
      <c r="R441" s="111"/>
      <c r="S441" s="136"/>
      <c r="T441" s="136"/>
      <c r="U441" s="136"/>
      <c r="V441" s="136"/>
      <c r="W441" s="140" t="e">
        <f t="shared" si="54"/>
        <v>#DIV/0!</v>
      </c>
      <c r="X441" s="138">
        <f t="shared" si="55"/>
        <v>0</v>
      </c>
      <c r="Y441" s="136">
        <f t="shared" si="49"/>
        <v>0</v>
      </c>
      <c r="Z441" s="161">
        <f t="shared" ca="1" si="53"/>
        <v>-42551</v>
      </c>
      <c r="AA441" s="150"/>
      <c r="AB441" s="186">
        <f t="shared" si="50"/>
        <v>0</v>
      </c>
      <c r="AC441" s="187">
        <f t="shared" si="51"/>
        <v>0</v>
      </c>
      <c r="AD441" s="186">
        <f t="shared" si="52"/>
        <v>0</v>
      </c>
      <c r="AE441" s="146"/>
    </row>
    <row r="442" spans="1:31" s="115" customFormat="1" x14ac:dyDescent="0.25">
      <c r="A442" s="123"/>
      <c r="B442" s="123"/>
      <c r="C442" s="123"/>
      <c r="D442" s="123"/>
      <c r="E442" s="131"/>
      <c r="F442" s="127"/>
      <c r="G442" s="165"/>
      <c r="H442" s="111"/>
      <c r="I442" s="136"/>
      <c r="J442" s="136"/>
      <c r="K442" s="136"/>
      <c r="L442" s="138"/>
      <c r="M442" s="138"/>
      <c r="N442" s="136"/>
      <c r="O442" s="136"/>
      <c r="P442" s="136"/>
      <c r="Q442" s="118"/>
      <c r="R442" s="111"/>
      <c r="S442" s="136"/>
      <c r="T442" s="136"/>
      <c r="U442" s="136"/>
      <c r="V442" s="136"/>
      <c r="W442" s="140" t="e">
        <f t="shared" si="54"/>
        <v>#DIV/0!</v>
      </c>
      <c r="X442" s="138">
        <f t="shared" si="55"/>
        <v>0</v>
      </c>
      <c r="Y442" s="136">
        <f t="shared" si="49"/>
        <v>0</v>
      </c>
      <c r="Z442" s="161">
        <f t="shared" ca="1" si="53"/>
        <v>-42551</v>
      </c>
      <c r="AA442" s="150"/>
      <c r="AB442" s="186">
        <f t="shared" si="50"/>
        <v>0</v>
      </c>
      <c r="AC442" s="187">
        <f t="shared" si="51"/>
        <v>0</v>
      </c>
      <c r="AD442" s="186">
        <f t="shared" si="52"/>
        <v>0</v>
      </c>
      <c r="AE442" s="146"/>
    </row>
    <row r="443" spans="1:31" s="115" customFormat="1" x14ac:dyDescent="0.25">
      <c r="A443" s="123"/>
      <c r="B443" s="123"/>
      <c r="C443" s="123"/>
      <c r="D443" s="123"/>
      <c r="E443" s="131"/>
      <c r="F443" s="127"/>
      <c r="G443" s="165"/>
      <c r="H443" s="111"/>
      <c r="I443" s="136"/>
      <c r="J443" s="136"/>
      <c r="K443" s="136"/>
      <c r="L443" s="136"/>
      <c r="M443" s="136"/>
      <c r="N443" s="136"/>
      <c r="O443" s="136"/>
      <c r="P443" s="136"/>
      <c r="Q443" s="118"/>
      <c r="R443" s="111"/>
      <c r="S443" s="136"/>
      <c r="T443" s="136"/>
      <c r="U443" s="136"/>
      <c r="V443" s="136"/>
      <c r="W443" s="140" t="e">
        <f t="shared" si="54"/>
        <v>#DIV/0!</v>
      </c>
      <c r="X443" s="138">
        <f t="shared" si="55"/>
        <v>0</v>
      </c>
      <c r="Y443" s="136">
        <f t="shared" si="49"/>
        <v>0</v>
      </c>
      <c r="Z443" s="161">
        <f t="shared" ca="1" si="53"/>
        <v>-42551</v>
      </c>
      <c r="AA443" s="150"/>
      <c r="AB443" s="186">
        <f t="shared" si="50"/>
        <v>0</v>
      </c>
      <c r="AC443" s="187">
        <f t="shared" si="51"/>
        <v>0</v>
      </c>
      <c r="AD443" s="186">
        <f t="shared" si="52"/>
        <v>0</v>
      </c>
      <c r="AE443" s="146"/>
    </row>
    <row r="444" spans="1:31" s="115" customFormat="1" x14ac:dyDescent="0.25">
      <c r="A444" s="123"/>
      <c r="B444" s="123"/>
      <c r="C444" s="123"/>
      <c r="D444" s="123"/>
      <c r="E444" s="131"/>
      <c r="F444" s="127"/>
      <c r="G444" s="165"/>
      <c r="H444" s="159"/>
      <c r="I444" s="136"/>
      <c r="J444" s="136"/>
      <c r="K444" s="136"/>
      <c r="L444" s="136"/>
      <c r="M444" s="136"/>
      <c r="N444" s="136"/>
      <c r="O444" s="136"/>
      <c r="P444" s="136"/>
      <c r="Q444" s="118"/>
      <c r="R444" s="111"/>
      <c r="S444" s="136"/>
      <c r="T444" s="136"/>
      <c r="U444" s="136"/>
      <c r="V444" s="136"/>
      <c r="W444" s="140" t="e">
        <f t="shared" si="54"/>
        <v>#DIV/0!</v>
      </c>
      <c r="X444" s="138">
        <f t="shared" si="55"/>
        <v>0</v>
      </c>
      <c r="Y444" s="136">
        <f t="shared" si="49"/>
        <v>0</v>
      </c>
      <c r="Z444" s="161">
        <f t="shared" ca="1" si="53"/>
        <v>-42551</v>
      </c>
      <c r="AA444" s="150"/>
      <c r="AB444" s="186">
        <f t="shared" si="50"/>
        <v>0</v>
      </c>
      <c r="AC444" s="187">
        <f t="shared" si="51"/>
        <v>0</v>
      </c>
      <c r="AD444" s="186">
        <f t="shared" si="52"/>
        <v>0</v>
      </c>
      <c r="AE444" s="146"/>
    </row>
    <row r="445" spans="1:31" s="115" customFormat="1" x14ac:dyDescent="0.25">
      <c r="A445" s="123"/>
      <c r="B445" s="123"/>
      <c r="C445" s="125"/>
      <c r="D445" s="123"/>
      <c r="E445" s="131"/>
      <c r="F445" s="127"/>
      <c r="G445" s="165"/>
      <c r="H445" s="111"/>
      <c r="I445" s="136"/>
      <c r="J445" s="136"/>
      <c r="K445" s="136"/>
      <c r="L445" s="136"/>
      <c r="M445" s="136"/>
      <c r="N445" s="136"/>
      <c r="O445" s="136"/>
      <c r="P445" s="136"/>
      <c r="Q445" s="118"/>
      <c r="R445" s="111"/>
      <c r="S445" s="136"/>
      <c r="T445" s="136"/>
      <c r="U445" s="136"/>
      <c r="V445" s="136"/>
      <c r="W445" s="140" t="e">
        <f t="shared" si="54"/>
        <v>#DIV/0!</v>
      </c>
      <c r="X445" s="138">
        <f t="shared" si="55"/>
        <v>0</v>
      </c>
      <c r="Y445" s="136">
        <f t="shared" si="49"/>
        <v>0</v>
      </c>
      <c r="Z445" s="161">
        <f t="shared" ca="1" si="53"/>
        <v>-42551</v>
      </c>
      <c r="AA445" s="150"/>
      <c r="AB445" s="186">
        <f t="shared" si="50"/>
        <v>0</v>
      </c>
      <c r="AC445" s="187">
        <f t="shared" si="51"/>
        <v>0</v>
      </c>
      <c r="AD445" s="186">
        <f t="shared" si="52"/>
        <v>0</v>
      </c>
      <c r="AE445" s="146"/>
    </row>
    <row r="446" spans="1:31" s="115" customFormat="1" x14ac:dyDescent="0.25">
      <c r="A446" s="123"/>
      <c r="B446" s="123"/>
      <c r="C446" s="123"/>
      <c r="D446" s="123"/>
      <c r="E446" s="131"/>
      <c r="F446" s="127"/>
      <c r="G446" s="165"/>
      <c r="H446" s="111"/>
      <c r="I446" s="136"/>
      <c r="J446" s="136"/>
      <c r="K446" s="136"/>
      <c r="L446" s="138"/>
      <c r="M446" s="138"/>
      <c r="N446" s="136"/>
      <c r="O446" s="136"/>
      <c r="P446" s="136"/>
      <c r="Q446" s="118"/>
      <c r="R446" s="111"/>
      <c r="S446" s="136"/>
      <c r="T446" s="136"/>
      <c r="U446" s="136"/>
      <c r="V446" s="136"/>
      <c r="W446" s="140" t="e">
        <f t="shared" si="54"/>
        <v>#DIV/0!</v>
      </c>
      <c r="X446" s="138">
        <f t="shared" si="55"/>
        <v>0</v>
      </c>
      <c r="Y446" s="136">
        <f t="shared" si="49"/>
        <v>0</v>
      </c>
      <c r="Z446" s="161">
        <f t="shared" ca="1" si="53"/>
        <v>-42551</v>
      </c>
      <c r="AA446" s="150"/>
      <c r="AB446" s="186">
        <f t="shared" si="50"/>
        <v>0</v>
      </c>
      <c r="AC446" s="187">
        <f t="shared" si="51"/>
        <v>0</v>
      </c>
      <c r="AD446" s="186">
        <f t="shared" si="52"/>
        <v>0</v>
      </c>
      <c r="AE446" s="146"/>
    </row>
    <row r="447" spans="1:31" s="115" customFormat="1" x14ac:dyDescent="0.25">
      <c r="A447" s="123"/>
      <c r="B447" s="123"/>
      <c r="C447" s="123"/>
      <c r="D447" s="123"/>
      <c r="E447" s="131"/>
      <c r="F447" s="127"/>
      <c r="G447" s="165"/>
      <c r="H447" s="111"/>
      <c r="I447" s="136"/>
      <c r="J447" s="136"/>
      <c r="K447" s="136"/>
      <c r="L447" s="136"/>
      <c r="M447" s="136"/>
      <c r="N447" s="136"/>
      <c r="O447" s="136"/>
      <c r="P447" s="136"/>
      <c r="Q447" s="118"/>
      <c r="R447" s="111"/>
      <c r="S447" s="136"/>
      <c r="T447" s="136"/>
      <c r="U447" s="136"/>
      <c r="V447" s="136"/>
      <c r="W447" s="140" t="e">
        <f t="shared" si="54"/>
        <v>#DIV/0!</v>
      </c>
      <c r="X447" s="138">
        <f t="shared" si="55"/>
        <v>0</v>
      </c>
      <c r="Y447" s="136">
        <f t="shared" si="49"/>
        <v>0</v>
      </c>
      <c r="Z447" s="161">
        <f t="shared" ca="1" si="53"/>
        <v>-42551</v>
      </c>
      <c r="AA447" s="150"/>
      <c r="AB447" s="186">
        <f t="shared" si="50"/>
        <v>0</v>
      </c>
      <c r="AC447" s="187">
        <f t="shared" si="51"/>
        <v>0</v>
      </c>
      <c r="AD447" s="186">
        <f t="shared" si="52"/>
        <v>0</v>
      </c>
      <c r="AE447" s="146"/>
    </row>
    <row r="448" spans="1:31" s="115" customFormat="1" x14ac:dyDescent="0.25">
      <c r="A448" s="123"/>
      <c r="B448" s="123"/>
      <c r="C448" s="123"/>
      <c r="D448" s="123"/>
      <c r="E448" s="123"/>
      <c r="F448" s="127"/>
      <c r="G448" s="165"/>
      <c r="H448" s="111"/>
      <c r="I448" s="136"/>
      <c r="J448" s="136"/>
      <c r="K448" s="136"/>
      <c r="L448" s="136"/>
      <c r="M448" s="136"/>
      <c r="N448" s="136"/>
      <c r="O448" s="136"/>
      <c r="P448" s="136"/>
      <c r="Q448" s="118"/>
      <c r="R448" s="111"/>
      <c r="S448" s="136"/>
      <c r="T448" s="136"/>
      <c r="U448" s="136"/>
      <c r="V448" s="136"/>
      <c r="W448" s="140" t="e">
        <f t="shared" si="54"/>
        <v>#DIV/0!</v>
      </c>
      <c r="X448" s="136">
        <f t="shared" si="55"/>
        <v>0</v>
      </c>
      <c r="Y448" s="136">
        <f t="shared" si="49"/>
        <v>0</v>
      </c>
      <c r="Z448" s="161">
        <f t="shared" ca="1" si="53"/>
        <v>-42551</v>
      </c>
      <c r="AA448" s="151"/>
      <c r="AB448" s="186">
        <f t="shared" si="50"/>
        <v>0</v>
      </c>
      <c r="AC448" s="187">
        <f t="shared" si="51"/>
        <v>0</v>
      </c>
      <c r="AD448" s="186">
        <f t="shared" si="52"/>
        <v>0</v>
      </c>
      <c r="AE448" s="146"/>
    </row>
    <row r="449" spans="1:31" s="115" customFormat="1" x14ac:dyDescent="0.25">
      <c r="A449" s="123"/>
      <c r="B449" s="123"/>
      <c r="C449" s="125"/>
      <c r="D449" s="123"/>
      <c r="E449" s="131"/>
      <c r="F449" s="127"/>
      <c r="G449" s="165"/>
      <c r="H449" s="111"/>
      <c r="I449" s="136"/>
      <c r="J449" s="136"/>
      <c r="K449" s="136"/>
      <c r="L449" s="136"/>
      <c r="M449" s="136"/>
      <c r="N449" s="136"/>
      <c r="O449" s="136"/>
      <c r="P449" s="136"/>
      <c r="Q449" s="118"/>
      <c r="R449" s="111"/>
      <c r="S449" s="136"/>
      <c r="T449" s="136"/>
      <c r="U449" s="136"/>
      <c r="V449" s="136"/>
      <c r="W449" s="140" t="e">
        <f t="shared" si="54"/>
        <v>#DIV/0!</v>
      </c>
      <c r="X449" s="138">
        <f t="shared" si="55"/>
        <v>0</v>
      </c>
      <c r="Y449" s="136">
        <f t="shared" si="49"/>
        <v>0</v>
      </c>
      <c r="Z449" s="161">
        <f t="shared" ca="1" si="53"/>
        <v>-42551</v>
      </c>
      <c r="AA449" s="150"/>
      <c r="AB449" s="186">
        <f t="shared" si="50"/>
        <v>0</v>
      </c>
      <c r="AC449" s="187">
        <f t="shared" si="51"/>
        <v>0</v>
      </c>
      <c r="AD449" s="186">
        <f t="shared" si="52"/>
        <v>0</v>
      </c>
      <c r="AE449" s="146"/>
    </row>
    <row r="450" spans="1:31" s="115" customFormat="1" x14ac:dyDescent="0.25">
      <c r="A450" s="123"/>
      <c r="B450" s="123"/>
      <c r="C450" s="123"/>
      <c r="D450" s="123"/>
      <c r="E450" s="131"/>
      <c r="F450" s="127"/>
      <c r="G450" s="165"/>
      <c r="H450" s="111"/>
      <c r="I450" s="136"/>
      <c r="J450" s="136"/>
      <c r="K450" s="136"/>
      <c r="L450" s="138"/>
      <c r="M450" s="138"/>
      <c r="N450" s="136"/>
      <c r="O450" s="136"/>
      <c r="P450" s="136"/>
      <c r="Q450" s="118"/>
      <c r="R450" s="111"/>
      <c r="S450" s="136"/>
      <c r="T450" s="136"/>
      <c r="U450" s="136"/>
      <c r="V450" s="136"/>
      <c r="W450" s="140" t="e">
        <f t="shared" si="54"/>
        <v>#DIV/0!</v>
      </c>
      <c r="X450" s="138">
        <f t="shared" si="55"/>
        <v>0</v>
      </c>
      <c r="Y450" s="136">
        <f t="shared" si="49"/>
        <v>0</v>
      </c>
      <c r="Z450" s="161">
        <f t="shared" ca="1" si="53"/>
        <v>-42551</v>
      </c>
      <c r="AA450" s="150"/>
      <c r="AB450" s="186">
        <f t="shared" si="50"/>
        <v>0</v>
      </c>
      <c r="AC450" s="187">
        <f t="shared" si="51"/>
        <v>0</v>
      </c>
      <c r="AD450" s="186">
        <f t="shared" si="52"/>
        <v>0</v>
      </c>
      <c r="AE450" s="146"/>
    </row>
    <row r="451" spans="1:31" s="115" customFormat="1" x14ac:dyDescent="0.25">
      <c r="A451" s="123"/>
      <c r="B451" s="123"/>
      <c r="C451" s="123"/>
      <c r="D451" s="123"/>
      <c r="E451" s="131"/>
      <c r="F451" s="127"/>
      <c r="G451" s="165"/>
      <c r="H451" s="111"/>
      <c r="I451" s="136"/>
      <c r="J451" s="136"/>
      <c r="K451" s="136"/>
      <c r="L451" s="136"/>
      <c r="M451" s="136"/>
      <c r="N451" s="136"/>
      <c r="O451" s="136"/>
      <c r="P451" s="136"/>
      <c r="Q451" s="118"/>
      <c r="R451" s="111"/>
      <c r="S451" s="136"/>
      <c r="T451" s="136"/>
      <c r="U451" s="136"/>
      <c r="V451" s="136"/>
      <c r="W451" s="140" t="e">
        <f t="shared" si="54"/>
        <v>#DIV/0!</v>
      </c>
      <c r="X451" s="138">
        <f t="shared" si="55"/>
        <v>0</v>
      </c>
      <c r="Y451" s="136">
        <f t="shared" si="49"/>
        <v>0</v>
      </c>
      <c r="Z451" s="161">
        <f t="shared" ca="1" si="53"/>
        <v>-42551</v>
      </c>
      <c r="AA451" s="150"/>
      <c r="AB451" s="186">
        <f t="shared" si="50"/>
        <v>0</v>
      </c>
      <c r="AC451" s="187">
        <f t="shared" si="51"/>
        <v>0</v>
      </c>
      <c r="AD451" s="186">
        <f t="shared" si="52"/>
        <v>0</v>
      </c>
      <c r="AE451" s="146"/>
    </row>
    <row r="452" spans="1:31" s="115" customFormat="1" x14ac:dyDescent="0.25">
      <c r="A452" s="123"/>
      <c r="B452" s="123"/>
      <c r="C452" s="123"/>
      <c r="D452" s="123"/>
      <c r="E452" s="131"/>
      <c r="F452" s="127"/>
      <c r="G452" s="165"/>
      <c r="H452" s="159"/>
      <c r="I452" s="136"/>
      <c r="J452" s="136"/>
      <c r="K452" s="136"/>
      <c r="L452" s="136"/>
      <c r="M452" s="136"/>
      <c r="N452" s="136"/>
      <c r="O452" s="136"/>
      <c r="P452" s="136"/>
      <c r="Q452" s="118"/>
      <c r="R452" s="111"/>
      <c r="S452" s="136"/>
      <c r="T452" s="136"/>
      <c r="U452" s="136"/>
      <c r="V452" s="136"/>
      <c r="W452" s="140" t="e">
        <f t="shared" si="54"/>
        <v>#DIV/0!</v>
      </c>
      <c r="X452" s="138">
        <f t="shared" si="55"/>
        <v>0</v>
      </c>
      <c r="Y452" s="136">
        <f t="shared" ref="Y452:Y499" si="56">SUM(I452,(K452+M452+O452+Q452+S452)*D452,U452)</f>
        <v>0</v>
      </c>
      <c r="Z452" s="161">
        <f t="shared" ca="1" si="53"/>
        <v>-42551</v>
      </c>
      <c r="AA452" s="150"/>
      <c r="AB452" s="186">
        <f t="shared" si="50"/>
        <v>0</v>
      </c>
      <c r="AC452" s="187">
        <f t="shared" si="51"/>
        <v>0</v>
      </c>
      <c r="AD452" s="186">
        <f t="shared" si="52"/>
        <v>0</v>
      </c>
      <c r="AE452" s="146"/>
    </row>
    <row r="453" spans="1:31" s="115" customFormat="1" x14ac:dyDescent="0.25">
      <c r="A453" s="123"/>
      <c r="B453" s="123"/>
      <c r="C453" s="125"/>
      <c r="D453" s="123"/>
      <c r="E453" s="131"/>
      <c r="F453" s="127"/>
      <c r="G453" s="165"/>
      <c r="H453" s="111"/>
      <c r="I453" s="136"/>
      <c r="J453" s="136"/>
      <c r="K453" s="136"/>
      <c r="L453" s="136"/>
      <c r="M453" s="136"/>
      <c r="N453" s="136"/>
      <c r="O453" s="136"/>
      <c r="P453" s="136"/>
      <c r="Q453" s="118"/>
      <c r="R453" s="111"/>
      <c r="S453" s="136"/>
      <c r="T453" s="136"/>
      <c r="U453" s="136"/>
      <c r="V453" s="136"/>
      <c r="W453" s="140" t="e">
        <f t="shared" si="54"/>
        <v>#DIV/0!</v>
      </c>
      <c r="X453" s="138">
        <f t="shared" si="55"/>
        <v>0</v>
      </c>
      <c r="Y453" s="136">
        <f t="shared" si="56"/>
        <v>0</v>
      </c>
      <c r="Z453" s="161">
        <f t="shared" ca="1" si="53"/>
        <v>-42551</v>
      </c>
      <c r="AA453" s="150"/>
      <c r="AB453" s="186">
        <f t="shared" ref="AB453:AB499" si="57">$Y453*1.27</f>
        <v>0</v>
      </c>
      <c r="AC453" s="187">
        <f t="shared" ref="AC453:AC499" si="58">SUM(G453,V453,AB453)</f>
        <v>0</v>
      </c>
      <c r="AD453" s="186">
        <f t="shared" ref="AD453:AD499" si="59">AC453-F453</f>
        <v>0</v>
      </c>
      <c r="AE453" s="146"/>
    </row>
    <row r="454" spans="1:31" s="115" customFormat="1" x14ac:dyDescent="0.25">
      <c r="A454" s="123"/>
      <c r="B454" s="123"/>
      <c r="C454" s="123"/>
      <c r="D454" s="123"/>
      <c r="E454" s="131"/>
      <c r="F454" s="127"/>
      <c r="G454" s="165"/>
      <c r="H454" s="111"/>
      <c r="I454" s="136"/>
      <c r="J454" s="136"/>
      <c r="K454" s="136"/>
      <c r="L454" s="138"/>
      <c r="M454" s="138"/>
      <c r="N454" s="136"/>
      <c r="O454" s="136"/>
      <c r="P454" s="136"/>
      <c r="Q454" s="118"/>
      <c r="R454" s="111"/>
      <c r="S454" s="136"/>
      <c r="T454" s="136"/>
      <c r="U454" s="136"/>
      <c r="V454" s="136"/>
      <c r="W454" s="140" t="e">
        <f t="shared" si="54"/>
        <v>#DIV/0!</v>
      </c>
      <c r="X454" s="138">
        <f t="shared" si="55"/>
        <v>0</v>
      </c>
      <c r="Y454" s="136">
        <f t="shared" si="56"/>
        <v>0</v>
      </c>
      <c r="Z454" s="161">
        <f t="shared" ca="1" si="53"/>
        <v>-42551</v>
      </c>
      <c r="AA454" s="150"/>
      <c r="AB454" s="186">
        <f t="shared" si="57"/>
        <v>0</v>
      </c>
      <c r="AC454" s="187">
        <f t="shared" si="58"/>
        <v>0</v>
      </c>
      <c r="AD454" s="186">
        <f t="shared" si="59"/>
        <v>0</v>
      </c>
      <c r="AE454" s="146"/>
    </row>
    <row r="455" spans="1:31" s="115" customFormat="1" x14ac:dyDescent="0.25">
      <c r="A455" s="123"/>
      <c r="B455" s="123"/>
      <c r="C455" s="123"/>
      <c r="D455" s="123"/>
      <c r="E455" s="131"/>
      <c r="F455" s="127"/>
      <c r="G455" s="165"/>
      <c r="H455" s="111"/>
      <c r="I455" s="136"/>
      <c r="J455" s="136"/>
      <c r="K455" s="136"/>
      <c r="L455" s="136"/>
      <c r="M455" s="136"/>
      <c r="N455" s="136"/>
      <c r="O455" s="136"/>
      <c r="P455" s="136"/>
      <c r="Q455" s="118"/>
      <c r="R455" s="111"/>
      <c r="S455" s="136"/>
      <c r="T455" s="136"/>
      <c r="U455" s="136"/>
      <c r="V455" s="136"/>
      <c r="W455" s="140" t="e">
        <f t="shared" si="54"/>
        <v>#DIV/0!</v>
      </c>
      <c r="X455" s="138">
        <f t="shared" si="55"/>
        <v>0</v>
      </c>
      <c r="Y455" s="136">
        <f t="shared" si="56"/>
        <v>0</v>
      </c>
      <c r="Z455" s="161">
        <f t="shared" ca="1" si="53"/>
        <v>-42551</v>
      </c>
      <c r="AA455" s="150"/>
      <c r="AB455" s="186">
        <f t="shared" si="57"/>
        <v>0</v>
      </c>
      <c r="AC455" s="187">
        <f t="shared" si="58"/>
        <v>0</v>
      </c>
      <c r="AD455" s="186">
        <f t="shared" si="59"/>
        <v>0</v>
      </c>
      <c r="AE455" s="146"/>
    </row>
    <row r="456" spans="1:31" s="115" customFormat="1" x14ac:dyDescent="0.25">
      <c r="A456" s="123"/>
      <c r="B456" s="123"/>
      <c r="C456" s="123"/>
      <c r="D456" s="123"/>
      <c r="E456" s="131"/>
      <c r="F456" s="127"/>
      <c r="G456" s="165"/>
      <c r="H456" s="159"/>
      <c r="I456" s="136"/>
      <c r="J456" s="136"/>
      <c r="K456" s="136"/>
      <c r="L456" s="136"/>
      <c r="M456" s="136"/>
      <c r="N456" s="136"/>
      <c r="O456" s="136"/>
      <c r="P456" s="136"/>
      <c r="Q456" s="118"/>
      <c r="R456" s="111"/>
      <c r="S456" s="136"/>
      <c r="T456" s="136"/>
      <c r="U456" s="136"/>
      <c r="V456" s="136"/>
      <c r="W456" s="140" t="e">
        <f t="shared" si="54"/>
        <v>#DIV/0!</v>
      </c>
      <c r="X456" s="138">
        <f t="shared" si="55"/>
        <v>0</v>
      </c>
      <c r="Y456" s="136">
        <f t="shared" si="56"/>
        <v>0</v>
      </c>
      <c r="Z456" s="161">
        <f t="shared" ref="Z456:Z499" ca="1" si="60">E456-(IF(AA456,AA456,$A$2))</f>
        <v>-42551</v>
      </c>
      <c r="AA456" s="150"/>
      <c r="AB456" s="186">
        <f t="shared" si="57"/>
        <v>0</v>
      </c>
      <c r="AC456" s="187">
        <f t="shared" si="58"/>
        <v>0</v>
      </c>
      <c r="AD456" s="186">
        <f t="shared" si="59"/>
        <v>0</v>
      </c>
      <c r="AE456" s="146"/>
    </row>
    <row r="457" spans="1:31" s="115" customFormat="1" x14ac:dyDescent="0.25">
      <c r="A457" s="123"/>
      <c r="B457" s="123"/>
      <c r="C457" s="125"/>
      <c r="D457" s="123"/>
      <c r="E457" s="131"/>
      <c r="F457" s="127"/>
      <c r="G457" s="165"/>
      <c r="H457" s="111"/>
      <c r="I457" s="136"/>
      <c r="J457" s="136"/>
      <c r="K457" s="136"/>
      <c r="L457" s="136"/>
      <c r="M457" s="136"/>
      <c r="N457" s="136"/>
      <c r="O457" s="136"/>
      <c r="P457" s="136"/>
      <c r="Q457" s="118"/>
      <c r="R457" s="111"/>
      <c r="S457" s="136"/>
      <c r="T457" s="136"/>
      <c r="U457" s="136"/>
      <c r="V457" s="136"/>
      <c r="W457" s="140" t="e">
        <f t="shared" ref="W457:W499" si="61">(SUM(I457,K457,M457,O457,Q457,S457,U457))/(SUM(IF(I457=0,H457,I457),IF(K457=0,J457,K457),IF(M457=0,L457,M457),IF(O457=0,N457,O457),IF(Q457=0,P457,Q457),IF(S457=0,R457,S457),IF(U457=0,T457,U457)))</f>
        <v>#DIV/0!</v>
      </c>
      <c r="X457" s="138">
        <f t="shared" ref="X457:X499" si="62">SUM(H457,((J457+L457+N457+P457+R457)*D457),T457)</f>
        <v>0</v>
      </c>
      <c r="Y457" s="136">
        <f t="shared" si="56"/>
        <v>0</v>
      </c>
      <c r="Z457" s="161">
        <f t="shared" ca="1" si="60"/>
        <v>-42551</v>
      </c>
      <c r="AA457" s="150"/>
      <c r="AB457" s="186">
        <f t="shared" si="57"/>
        <v>0</v>
      </c>
      <c r="AC457" s="187">
        <f t="shared" si="58"/>
        <v>0</v>
      </c>
      <c r="AD457" s="186">
        <f t="shared" si="59"/>
        <v>0</v>
      </c>
      <c r="AE457" s="146"/>
    </row>
    <row r="458" spans="1:31" s="115" customFormat="1" x14ac:dyDescent="0.25">
      <c r="A458" s="123"/>
      <c r="B458" s="123"/>
      <c r="C458" s="123"/>
      <c r="D458" s="123"/>
      <c r="E458" s="131"/>
      <c r="F458" s="127"/>
      <c r="G458" s="165"/>
      <c r="H458" s="111"/>
      <c r="I458" s="136"/>
      <c r="J458" s="136"/>
      <c r="K458" s="136"/>
      <c r="L458" s="138"/>
      <c r="M458" s="138"/>
      <c r="N458" s="136"/>
      <c r="O458" s="136"/>
      <c r="P458" s="136"/>
      <c r="Q458" s="118"/>
      <c r="R458" s="111"/>
      <c r="S458" s="136"/>
      <c r="T458" s="136"/>
      <c r="U458" s="136"/>
      <c r="V458" s="136"/>
      <c r="W458" s="140" t="e">
        <f t="shared" si="61"/>
        <v>#DIV/0!</v>
      </c>
      <c r="X458" s="138">
        <f t="shared" si="62"/>
        <v>0</v>
      </c>
      <c r="Y458" s="136">
        <f t="shared" si="56"/>
        <v>0</v>
      </c>
      <c r="Z458" s="161">
        <f t="shared" ca="1" si="60"/>
        <v>-42551</v>
      </c>
      <c r="AA458" s="150"/>
      <c r="AB458" s="186">
        <f t="shared" si="57"/>
        <v>0</v>
      </c>
      <c r="AC458" s="187">
        <f t="shared" si="58"/>
        <v>0</v>
      </c>
      <c r="AD458" s="186">
        <f t="shared" si="59"/>
        <v>0</v>
      </c>
      <c r="AE458" s="146"/>
    </row>
    <row r="459" spans="1:31" s="115" customFormat="1" x14ac:dyDescent="0.25">
      <c r="A459" s="123"/>
      <c r="B459" s="123"/>
      <c r="C459" s="123"/>
      <c r="D459" s="123"/>
      <c r="E459" s="131"/>
      <c r="F459" s="127"/>
      <c r="G459" s="165"/>
      <c r="H459" s="111"/>
      <c r="I459" s="136"/>
      <c r="J459" s="136"/>
      <c r="K459" s="136"/>
      <c r="L459" s="136"/>
      <c r="M459" s="136"/>
      <c r="N459" s="136"/>
      <c r="O459" s="136"/>
      <c r="P459" s="136"/>
      <c r="Q459" s="118"/>
      <c r="R459" s="111"/>
      <c r="S459" s="136"/>
      <c r="T459" s="136"/>
      <c r="U459" s="136"/>
      <c r="V459" s="136"/>
      <c r="W459" s="140" t="e">
        <f t="shared" si="61"/>
        <v>#DIV/0!</v>
      </c>
      <c r="X459" s="138">
        <f t="shared" si="62"/>
        <v>0</v>
      </c>
      <c r="Y459" s="136">
        <f t="shared" si="56"/>
        <v>0</v>
      </c>
      <c r="Z459" s="161">
        <f t="shared" ca="1" si="60"/>
        <v>-42551</v>
      </c>
      <c r="AA459" s="150"/>
      <c r="AB459" s="186">
        <f t="shared" si="57"/>
        <v>0</v>
      </c>
      <c r="AC459" s="187">
        <f t="shared" si="58"/>
        <v>0</v>
      </c>
      <c r="AD459" s="186">
        <f t="shared" si="59"/>
        <v>0</v>
      </c>
      <c r="AE459" s="146"/>
    </row>
    <row r="460" spans="1:31" s="115" customFormat="1" x14ac:dyDescent="0.25">
      <c r="A460" s="123"/>
      <c r="B460" s="123"/>
      <c r="C460" s="123"/>
      <c r="D460" s="123"/>
      <c r="E460" s="131"/>
      <c r="F460" s="127"/>
      <c r="G460" s="165"/>
      <c r="H460" s="159"/>
      <c r="I460" s="136"/>
      <c r="J460" s="136"/>
      <c r="K460" s="136"/>
      <c r="L460" s="136"/>
      <c r="M460" s="136"/>
      <c r="N460" s="136"/>
      <c r="O460" s="136"/>
      <c r="P460" s="136"/>
      <c r="Q460" s="118"/>
      <c r="R460" s="111"/>
      <c r="S460" s="136"/>
      <c r="T460" s="136"/>
      <c r="U460" s="136"/>
      <c r="V460" s="136"/>
      <c r="W460" s="140" t="e">
        <f t="shared" si="61"/>
        <v>#DIV/0!</v>
      </c>
      <c r="X460" s="138">
        <f t="shared" si="62"/>
        <v>0</v>
      </c>
      <c r="Y460" s="136">
        <f t="shared" si="56"/>
        <v>0</v>
      </c>
      <c r="Z460" s="161">
        <f t="shared" ca="1" si="60"/>
        <v>-42551</v>
      </c>
      <c r="AA460" s="150"/>
      <c r="AB460" s="186">
        <f t="shared" si="57"/>
        <v>0</v>
      </c>
      <c r="AC460" s="187">
        <f t="shared" si="58"/>
        <v>0</v>
      </c>
      <c r="AD460" s="186">
        <f t="shared" si="59"/>
        <v>0</v>
      </c>
      <c r="AE460" s="146"/>
    </row>
    <row r="461" spans="1:31" s="115" customFormat="1" x14ac:dyDescent="0.25">
      <c r="A461" s="123"/>
      <c r="B461" s="123"/>
      <c r="C461" s="125"/>
      <c r="D461" s="123"/>
      <c r="E461" s="131"/>
      <c r="F461" s="127"/>
      <c r="G461" s="165"/>
      <c r="H461" s="111"/>
      <c r="I461" s="136"/>
      <c r="J461" s="136"/>
      <c r="K461" s="136"/>
      <c r="L461" s="136"/>
      <c r="M461" s="136"/>
      <c r="N461" s="136"/>
      <c r="O461" s="136"/>
      <c r="P461" s="136"/>
      <c r="Q461" s="118"/>
      <c r="R461" s="111"/>
      <c r="S461" s="136"/>
      <c r="T461" s="136"/>
      <c r="U461" s="136"/>
      <c r="V461" s="136"/>
      <c r="W461" s="140" t="e">
        <f t="shared" si="61"/>
        <v>#DIV/0!</v>
      </c>
      <c r="X461" s="138">
        <f t="shared" si="62"/>
        <v>0</v>
      </c>
      <c r="Y461" s="136">
        <f t="shared" si="56"/>
        <v>0</v>
      </c>
      <c r="Z461" s="161">
        <f t="shared" ca="1" si="60"/>
        <v>-42551</v>
      </c>
      <c r="AA461" s="150"/>
      <c r="AB461" s="186">
        <f t="shared" si="57"/>
        <v>0</v>
      </c>
      <c r="AC461" s="187">
        <f t="shared" si="58"/>
        <v>0</v>
      </c>
      <c r="AD461" s="186">
        <f t="shared" si="59"/>
        <v>0</v>
      </c>
      <c r="AE461" s="146"/>
    </row>
    <row r="462" spans="1:31" s="115" customFormat="1" x14ac:dyDescent="0.25">
      <c r="A462" s="123"/>
      <c r="B462" s="123"/>
      <c r="C462" s="123"/>
      <c r="D462" s="123"/>
      <c r="E462" s="131"/>
      <c r="F462" s="127"/>
      <c r="G462" s="165"/>
      <c r="H462" s="111"/>
      <c r="I462" s="136"/>
      <c r="J462" s="136"/>
      <c r="K462" s="136"/>
      <c r="L462" s="138"/>
      <c r="M462" s="138"/>
      <c r="N462" s="136"/>
      <c r="O462" s="136"/>
      <c r="P462" s="136"/>
      <c r="Q462" s="118"/>
      <c r="R462" s="111"/>
      <c r="S462" s="136"/>
      <c r="T462" s="136"/>
      <c r="U462" s="136"/>
      <c r="V462" s="136"/>
      <c r="W462" s="140" t="e">
        <f t="shared" si="61"/>
        <v>#DIV/0!</v>
      </c>
      <c r="X462" s="138">
        <f t="shared" si="62"/>
        <v>0</v>
      </c>
      <c r="Y462" s="136">
        <f t="shared" si="56"/>
        <v>0</v>
      </c>
      <c r="Z462" s="161">
        <f t="shared" ca="1" si="60"/>
        <v>-42551</v>
      </c>
      <c r="AA462" s="150"/>
      <c r="AB462" s="186">
        <f t="shared" si="57"/>
        <v>0</v>
      </c>
      <c r="AC462" s="187">
        <f t="shared" si="58"/>
        <v>0</v>
      </c>
      <c r="AD462" s="186">
        <f t="shared" si="59"/>
        <v>0</v>
      </c>
      <c r="AE462" s="146"/>
    </row>
    <row r="463" spans="1:31" s="115" customFormat="1" x14ac:dyDescent="0.25">
      <c r="A463" s="123"/>
      <c r="B463" s="123"/>
      <c r="C463" s="123"/>
      <c r="D463" s="123"/>
      <c r="E463" s="131"/>
      <c r="F463" s="127"/>
      <c r="G463" s="165"/>
      <c r="H463" s="111"/>
      <c r="I463" s="136"/>
      <c r="J463" s="136"/>
      <c r="K463" s="136"/>
      <c r="L463" s="136"/>
      <c r="M463" s="136"/>
      <c r="N463" s="136"/>
      <c r="O463" s="136"/>
      <c r="P463" s="136"/>
      <c r="Q463" s="118"/>
      <c r="R463" s="111"/>
      <c r="S463" s="136"/>
      <c r="T463" s="136"/>
      <c r="U463" s="136"/>
      <c r="V463" s="136"/>
      <c r="W463" s="140" t="e">
        <f t="shared" si="61"/>
        <v>#DIV/0!</v>
      </c>
      <c r="X463" s="138">
        <f t="shared" si="62"/>
        <v>0</v>
      </c>
      <c r="Y463" s="136">
        <f t="shared" si="56"/>
        <v>0</v>
      </c>
      <c r="Z463" s="161">
        <f t="shared" ca="1" si="60"/>
        <v>-42551</v>
      </c>
      <c r="AA463" s="150"/>
      <c r="AB463" s="186">
        <f t="shared" si="57"/>
        <v>0</v>
      </c>
      <c r="AC463" s="187">
        <f t="shared" si="58"/>
        <v>0</v>
      </c>
      <c r="AD463" s="186">
        <f t="shared" si="59"/>
        <v>0</v>
      </c>
      <c r="AE463" s="146"/>
    </row>
    <row r="464" spans="1:31" s="115" customFormat="1" x14ac:dyDescent="0.25">
      <c r="A464" s="123"/>
      <c r="B464" s="123"/>
      <c r="C464" s="123"/>
      <c r="D464" s="123"/>
      <c r="E464" s="131"/>
      <c r="F464" s="127"/>
      <c r="G464" s="165"/>
      <c r="H464" s="159"/>
      <c r="I464" s="136"/>
      <c r="J464" s="136"/>
      <c r="K464" s="136"/>
      <c r="L464" s="136"/>
      <c r="M464" s="136"/>
      <c r="N464" s="136"/>
      <c r="O464" s="136"/>
      <c r="P464" s="136"/>
      <c r="Q464" s="118"/>
      <c r="R464" s="111"/>
      <c r="S464" s="136"/>
      <c r="T464" s="136"/>
      <c r="U464" s="136"/>
      <c r="V464" s="136"/>
      <c r="W464" s="140" t="e">
        <f t="shared" si="61"/>
        <v>#DIV/0!</v>
      </c>
      <c r="X464" s="138">
        <f t="shared" si="62"/>
        <v>0</v>
      </c>
      <c r="Y464" s="136">
        <f t="shared" si="56"/>
        <v>0</v>
      </c>
      <c r="Z464" s="161">
        <f t="shared" ca="1" si="60"/>
        <v>-42551</v>
      </c>
      <c r="AA464" s="150"/>
      <c r="AB464" s="186">
        <f t="shared" si="57"/>
        <v>0</v>
      </c>
      <c r="AC464" s="187">
        <f t="shared" si="58"/>
        <v>0</v>
      </c>
      <c r="AD464" s="186">
        <f t="shared" si="59"/>
        <v>0</v>
      </c>
      <c r="AE464" s="146"/>
    </row>
    <row r="465" spans="1:31" s="115" customFormat="1" x14ac:dyDescent="0.25">
      <c r="A465" s="123"/>
      <c r="B465" s="123"/>
      <c r="C465" s="125"/>
      <c r="D465" s="123"/>
      <c r="E465" s="131"/>
      <c r="F465" s="127"/>
      <c r="G465" s="165"/>
      <c r="H465" s="111"/>
      <c r="I465" s="136"/>
      <c r="J465" s="136"/>
      <c r="K465" s="136"/>
      <c r="L465" s="136"/>
      <c r="M465" s="136"/>
      <c r="N465" s="136"/>
      <c r="O465" s="136"/>
      <c r="P465" s="136"/>
      <c r="Q465" s="118"/>
      <c r="R465" s="111"/>
      <c r="S465" s="136"/>
      <c r="T465" s="136"/>
      <c r="U465" s="136"/>
      <c r="V465" s="136"/>
      <c r="W465" s="140" t="e">
        <f t="shared" si="61"/>
        <v>#DIV/0!</v>
      </c>
      <c r="X465" s="138">
        <f t="shared" si="62"/>
        <v>0</v>
      </c>
      <c r="Y465" s="136">
        <f t="shared" si="56"/>
        <v>0</v>
      </c>
      <c r="Z465" s="161">
        <f t="shared" ca="1" si="60"/>
        <v>-42551</v>
      </c>
      <c r="AA465" s="150"/>
      <c r="AB465" s="186">
        <f t="shared" si="57"/>
        <v>0</v>
      </c>
      <c r="AC465" s="187">
        <f t="shared" si="58"/>
        <v>0</v>
      </c>
      <c r="AD465" s="186">
        <f t="shared" si="59"/>
        <v>0</v>
      </c>
      <c r="AE465" s="146"/>
    </row>
    <row r="466" spans="1:31" s="115" customFormat="1" x14ac:dyDescent="0.25">
      <c r="A466" s="123"/>
      <c r="B466" s="123"/>
      <c r="C466" s="123"/>
      <c r="D466" s="123"/>
      <c r="E466" s="131"/>
      <c r="F466" s="127"/>
      <c r="G466" s="165"/>
      <c r="H466" s="111"/>
      <c r="I466" s="136"/>
      <c r="J466" s="136"/>
      <c r="K466" s="136"/>
      <c r="L466" s="138"/>
      <c r="M466" s="138"/>
      <c r="N466" s="136"/>
      <c r="O466" s="136"/>
      <c r="P466" s="136"/>
      <c r="Q466" s="118"/>
      <c r="R466" s="111"/>
      <c r="S466" s="136"/>
      <c r="T466" s="136"/>
      <c r="U466" s="136"/>
      <c r="V466" s="136"/>
      <c r="W466" s="140" t="e">
        <f t="shared" si="61"/>
        <v>#DIV/0!</v>
      </c>
      <c r="X466" s="138">
        <f t="shared" si="62"/>
        <v>0</v>
      </c>
      <c r="Y466" s="136">
        <f t="shared" si="56"/>
        <v>0</v>
      </c>
      <c r="Z466" s="161">
        <f t="shared" ca="1" si="60"/>
        <v>-42551</v>
      </c>
      <c r="AA466" s="150"/>
      <c r="AB466" s="186">
        <f t="shared" si="57"/>
        <v>0</v>
      </c>
      <c r="AC466" s="187">
        <f t="shared" si="58"/>
        <v>0</v>
      </c>
      <c r="AD466" s="186">
        <f t="shared" si="59"/>
        <v>0</v>
      </c>
      <c r="AE466" s="146"/>
    </row>
    <row r="467" spans="1:31" s="115" customFormat="1" x14ac:dyDescent="0.25">
      <c r="A467" s="123"/>
      <c r="B467" s="123"/>
      <c r="C467" s="123"/>
      <c r="D467" s="123"/>
      <c r="E467" s="131"/>
      <c r="F467" s="127"/>
      <c r="G467" s="165"/>
      <c r="H467" s="111"/>
      <c r="I467" s="136"/>
      <c r="J467" s="136"/>
      <c r="K467" s="136"/>
      <c r="L467" s="136"/>
      <c r="M467" s="136"/>
      <c r="N467" s="136"/>
      <c r="O467" s="136"/>
      <c r="P467" s="136"/>
      <c r="Q467" s="118"/>
      <c r="R467" s="111"/>
      <c r="S467" s="136"/>
      <c r="T467" s="136"/>
      <c r="U467" s="136"/>
      <c r="V467" s="136"/>
      <c r="W467" s="140" t="e">
        <f t="shared" si="61"/>
        <v>#DIV/0!</v>
      </c>
      <c r="X467" s="138">
        <f t="shared" si="62"/>
        <v>0</v>
      </c>
      <c r="Y467" s="136">
        <f t="shared" si="56"/>
        <v>0</v>
      </c>
      <c r="Z467" s="161">
        <f t="shared" ca="1" si="60"/>
        <v>-42551</v>
      </c>
      <c r="AA467" s="150"/>
      <c r="AB467" s="186">
        <f t="shared" si="57"/>
        <v>0</v>
      </c>
      <c r="AC467" s="187">
        <f t="shared" si="58"/>
        <v>0</v>
      </c>
      <c r="AD467" s="186">
        <f t="shared" si="59"/>
        <v>0</v>
      </c>
      <c r="AE467" s="146"/>
    </row>
    <row r="468" spans="1:31" s="115" customFormat="1" x14ac:dyDescent="0.25">
      <c r="A468" s="123"/>
      <c r="B468" s="123"/>
      <c r="C468" s="123"/>
      <c r="D468" s="123"/>
      <c r="E468" s="123"/>
      <c r="F468" s="127"/>
      <c r="G468" s="165"/>
      <c r="H468" s="111"/>
      <c r="I468" s="136"/>
      <c r="J468" s="136"/>
      <c r="K468" s="136"/>
      <c r="L468" s="136"/>
      <c r="M468" s="136"/>
      <c r="N468" s="136"/>
      <c r="O468" s="136"/>
      <c r="P468" s="136"/>
      <c r="Q468" s="118"/>
      <c r="R468" s="111"/>
      <c r="S468" s="136"/>
      <c r="T468" s="136"/>
      <c r="U468" s="136"/>
      <c r="V468" s="136"/>
      <c r="W468" s="140" t="e">
        <f t="shared" si="61"/>
        <v>#DIV/0!</v>
      </c>
      <c r="X468" s="136">
        <f t="shared" si="62"/>
        <v>0</v>
      </c>
      <c r="Y468" s="136">
        <f t="shared" si="56"/>
        <v>0</v>
      </c>
      <c r="Z468" s="161">
        <f t="shared" ca="1" si="60"/>
        <v>-42551</v>
      </c>
      <c r="AA468" s="151"/>
      <c r="AB468" s="186">
        <f t="shared" si="57"/>
        <v>0</v>
      </c>
      <c r="AC468" s="187">
        <f t="shared" si="58"/>
        <v>0</v>
      </c>
      <c r="AD468" s="186">
        <f t="shared" si="59"/>
        <v>0</v>
      </c>
      <c r="AE468" s="146"/>
    </row>
    <row r="469" spans="1:31" s="115" customFormat="1" x14ac:dyDescent="0.25">
      <c r="A469" s="123"/>
      <c r="B469" s="123"/>
      <c r="C469" s="125"/>
      <c r="D469" s="123"/>
      <c r="E469" s="131"/>
      <c r="F469" s="127"/>
      <c r="G469" s="165"/>
      <c r="H469" s="111"/>
      <c r="I469" s="136"/>
      <c r="J469" s="136"/>
      <c r="K469" s="136"/>
      <c r="L469" s="136"/>
      <c r="M469" s="136"/>
      <c r="N469" s="136"/>
      <c r="O469" s="136"/>
      <c r="P469" s="136"/>
      <c r="Q469" s="118"/>
      <c r="R469" s="111"/>
      <c r="S469" s="136"/>
      <c r="T469" s="136"/>
      <c r="U469" s="136"/>
      <c r="V469" s="136"/>
      <c r="W469" s="140" t="e">
        <f t="shared" si="61"/>
        <v>#DIV/0!</v>
      </c>
      <c r="X469" s="138">
        <f t="shared" si="62"/>
        <v>0</v>
      </c>
      <c r="Y469" s="136">
        <f t="shared" si="56"/>
        <v>0</v>
      </c>
      <c r="Z469" s="161">
        <f t="shared" ca="1" si="60"/>
        <v>-42551</v>
      </c>
      <c r="AA469" s="150"/>
      <c r="AB469" s="186">
        <f t="shared" si="57"/>
        <v>0</v>
      </c>
      <c r="AC469" s="187">
        <f t="shared" si="58"/>
        <v>0</v>
      </c>
      <c r="AD469" s="186">
        <f t="shared" si="59"/>
        <v>0</v>
      </c>
      <c r="AE469" s="146"/>
    </row>
    <row r="470" spans="1:31" s="115" customFormat="1" x14ac:dyDescent="0.25">
      <c r="A470" s="123"/>
      <c r="B470" s="123"/>
      <c r="C470" s="123"/>
      <c r="D470" s="123"/>
      <c r="E470" s="131"/>
      <c r="F470" s="127"/>
      <c r="G470" s="165"/>
      <c r="H470" s="111"/>
      <c r="I470" s="136"/>
      <c r="J470" s="136"/>
      <c r="K470" s="136"/>
      <c r="L470" s="138"/>
      <c r="M470" s="138"/>
      <c r="N470" s="136"/>
      <c r="O470" s="136"/>
      <c r="P470" s="136"/>
      <c r="Q470" s="118"/>
      <c r="R470" s="111"/>
      <c r="S470" s="136"/>
      <c r="T470" s="136"/>
      <c r="U470" s="136"/>
      <c r="V470" s="136"/>
      <c r="W470" s="140" t="e">
        <f t="shared" si="61"/>
        <v>#DIV/0!</v>
      </c>
      <c r="X470" s="138">
        <f t="shared" si="62"/>
        <v>0</v>
      </c>
      <c r="Y470" s="136">
        <f t="shared" si="56"/>
        <v>0</v>
      </c>
      <c r="Z470" s="161">
        <f t="shared" ca="1" si="60"/>
        <v>-42551</v>
      </c>
      <c r="AA470" s="150"/>
      <c r="AB470" s="186">
        <f t="shared" si="57"/>
        <v>0</v>
      </c>
      <c r="AC470" s="187">
        <f t="shared" si="58"/>
        <v>0</v>
      </c>
      <c r="AD470" s="186">
        <f t="shared" si="59"/>
        <v>0</v>
      </c>
      <c r="AE470" s="146"/>
    </row>
    <row r="471" spans="1:31" s="115" customFormat="1" x14ac:dyDescent="0.25">
      <c r="A471" s="123"/>
      <c r="B471" s="123"/>
      <c r="C471" s="123"/>
      <c r="D471" s="123"/>
      <c r="E471" s="131"/>
      <c r="F471" s="127"/>
      <c r="G471" s="165"/>
      <c r="H471" s="111"/>
      <c r="I471" s="136"/>
      <c r="J471" s="136"/>
      <c r="K471" s="136"/>
      <c r="L471" s="136"/>
      <c r="M471" s="136"/>
      <c r="N471" s="136"/>
      <c r="O471" s="136"/>
      <c r="P471" s="136"/>
      <c r="Q471" s="118"/>
      <c r="R471" s="111"/>
      <c r="S471" s="136"/>
      <c r="T471" s="136"/>
      <c r="U471" s="136"/>
      <c r="V471" s="136"/>
      <c r="W471" s="140" t="e">
        <f t="shared" si="61"/>
        <v>#DIV/0!</v>
      </c>
      <c r="X471" s="138">
        <f t="shared" si="62"/>
        <v>0</v>
      </c>
      <c r="Y471" s="136">
        <f t="shared" si="56"/>
        <v>0</v>
      </c>
      <c r="Z471" s="161">
        <f t="shared" ca="1" si="60"/>
        <v>-42551</v>
      </c>
      <c r="AA471" s="150"/>
      <c r="AB471" s="186">
        <f t="shared" si="57"/>
        <v>0</v>
      </c>
      <c r="AC471" s="187">
        <f t="shared" si="58"/>
        <v>0</v>
      </c>
      <c r="AD471" s="186">
        <f t="shared" si="59"/>
        <v>0</v>
      </c>
      <c r="AE471" s="146"/>
    </row>
    <row r="472" spans="1:31" s="115" customFormat="1" x14ac:dyDescent="0.25">
      <c r="A472" s="123"/>
      <c r="B472" s="123"/>
      <c r="C472" s="123"/>
      <c r="D472" s="123"/>
      <c r="E472" s="131"/>
      <c r="F472" s="127"/>
      <c r="G472" s="165"/>
      <c r="H472" s="159"/>
      <c r="I472" s="136"/>
      <c r="J472" s="136"/>
      <c r="K472" s="136"/>
      <c r="L472" s="136"/>
      <c r="M472" s="136"/>
      <c r="N472" s="136"/>
      <c r="O472" s="136"/>
      <c r="P472" s="136"/>
      <c r="Q472" s="118"/>
      <c r="R472" s="111"/>
      <c r="S472" s="136"/>
      <c r="T472" s="136"/>
      <c r="U472" s="136"/>
      <c r="V472" s="136"/>
      <c r="W472" s="140" t="e">
        <f t="shared" si="61"/>
        <v>#DIV/0!</v>
      </c>
      <c r="X472" s="138">
        <f t="shared" si="62"/>
        <v>0</v>
      </c>
      <c r="Y472" s="136">
        <f t="shared" si="56"/>
        <v>0</v>
      </c>
      <c r="Z472" s="161">
        <f t="shared" ca="1" si="60"/>
        <v>-42551</v>
      </c>
      <c r="AA472" s="150"/>
      <c r="AB472" s="186">
        <f t="shared" si="57"/>
        <v>0</v>
      </c>
      <c r="AC472" s="187">
        <f t="shared" si="58"/>
        <v>0</v>
      </c>
      <c r="AD472" s="186">
        <f t="shared" si="59"/>
        <v>0</v>
      </c>
      <c r="AE472" s="146"/>
    </row>
    <row r="473" spans="1:31" s="115" customFormat="1" x14ac:dyDescent="0.25">
      <c r="A473" s="123"/>
      <c r="B473" s="123"/>
      <c r="C473" s="125"/>
      <c r="D473" s="123"/>
      <c r="E473" s="131"/>
      <c r="F473" s="127"/>
      <c r="G473" s="165"/>
      <c r="H473" s="111"/>
      <c r="I473" s="136"/>
      <c r="J473" s="136"/>
      <c r="K473" s="136"/>
      <c r="L473" s="136"/>
      <c r="M473" s="136"/>
      <c r="N473" s="136"/>
      <c r="O473" s="136"/>
      <c r="P473" s="136"/>
      <c r="Q473" s="118"/>
      <c r="R473" s="111"/>
      <c r="S473" s="136"/>
      <c r="T473" s="136"/>
      <c r="U473" s="136"/>
      <c r="V473" s="136"/>
      <c r="W473" s="140" t="e">
        <f t="shared" si="61"/>
        <v>#DIV/0!</v>
      </c>
      <c r="X473" s="138">
        <f t="shared" si="62"/>
        <v>0</v>
      </c>
      <c r="Y473" s="136">
        <f t="shared" si="56"/>
        <v>0</v>
      </c>
      <c r="Z473" s="161">
        <f t="shared" ca="1" si="60"/>
        <v>-42551</v>
      </c>
      <c r="AA473" s="150"/>
      <c r="AB473" s="186">
        <f t="shared" si="57"/>
        <v>0</v>
      </c>
      <c r="AC473" s="187">
        <f t="shared" si="58"/>
        <v>0</v>
      </c>
      <c r="AD473" s="186">
        <f t="shared" si="59"/>
        <v>0</v>
      </c>
      <c r="AE473" s="146"/>
    </row>
    <row r="474" spans="1:31" s="115" customFormat="1" x14ac:dyDescent="0.25">
      <c r="A474" s="123"/>
      <c r="B474" s="123"/>
      <c r="C474" s="123"/>
      <c r="D474" s="123"/>
      <c r="E474" s="131"/>
      <c r="F474" s="127"/>
      <c r="G474" s="165"/>
      <c r="H474" s="111"/>
      <c r="I474" s="136"/>
      <c r="J474" s="136"/>
      <c r="K474" s="136"/>
      <c r="L474" s="138"/>
      <c r="M474" s="138"/>
      <c r="N474" s="136"/>
      <c r="O474" s="136"/>
      <c r="P474" s="136"/>
      <c r="Q474" s="118"/>
      <c r="R474" s="111"/>
      <c r="S474" s="136"/>
      <c r="T474" s="136"/>
      <c r="U474" s="136"/>
      <c r="V474" s="136"/>
      <c r="W474" s="140" t="e">
        <f t="shared" si="61"/>
        <v>#DIV/0!</v>
      </c>
      <c r="X474" s="138">
        <f t="shared" si="62"/>
        <v>0</v>
      </c>
      <c r="Y474" s="136">
        <f t="shared" si="56"/>
        <v>0</v>
      </c>
      <c r="Z474" s="161">
        <f t="shared" ca="1" si="60"/>
        <v>-42551</v>
      </c>
      <c r="AA474" s="150"/>
      <c r="AB474" s="186">
        <f t="shared" si="57"/>
        <v>0</v>
      </c>
      <c r="AC474" s="187">
        <f t="shared" si="58"/>
        <v>0</v>
      </c>
      <c r="AD474" s="186">
        <f t="shared" si="59"/>
        <v>0</v>
      </c>
      <c r="AE474" s="146"/>
    </row>
    <row r="475" spans="1:31" s="115" customFormat="1" x14ac:dyDescent="0.25">
      <c r="A475" s="123"/>
      <c r="B475" s="123"/>
      <c r="C475" s="123"/>
      <c r="D475" s="123"/>
      <c r="E475" s="131"/>
      <c r="F475" s="127"/>
      <c r="G475" s="165"/>
      <c r="H475" s="111"/>
      <c r="I475" s="136"/>
      <c r="J475" s="136"/>
      <c r="K475" s="136"/>
      <c r="L475" s="136"/>
      <c r="M475" s="136"/>
      <c r="N475" s="136"/>
      <c r="O475" s="136"/>
      <c r="P475" s="136"/>
      <c r="Q475" s="118"/>
      <c r="R475" s="111"/>
      <c r="S475" s="136"/>
      <c r="T475" s="136"/>
      <c r="U475" s="136"/>
      <c r="V475" s="136"/>
      <c r="W475" s="140" t="e">
        <f t="shared" si="61"/>
        <v>#DIV/0!</v>
      </c>
      <c r="X475" s="138">
        <f t="shared" si="62"/>
        <v>0</v>
      </c>
      <c r="Y475" s="136">
        <f t="shared" si="56"/>
        <v>0</v>
      </c>
      <c r="Z475" s="161">
        <f t="shared" ca="1" si="60"/>
        <v>-42551</v>
      </c>
      <c r="AA475" s="150"/>
      <c r="AB475" s="186">
        <f t="shared" si="57"/>
        <v>0</v>
      </c>
      <c r="AC475" s="187">
        <f t="shared" si="58"/>
        <v>0</v>
      </c>
      <c r="AD475" s="186">
        <f t="shared" si="59"/>
        <v>0</v>
      </c>
      <c r="AE475" s="146"/>
    </row>
    <row r="476" spans="1:31" s="115" customFormat="1" x14ac:dyDescent="0.25">
      <c r="A476" s="123"/>
      <c r="B476" s="123"/>
      <c r="C476" s="123"/>
      <c r="D476" s="123"/>
      <c r="E476" s="131"/>
      <c r="F476" s="127"/>
      <c r="G476" s="165"/>
      <c r="H476" s="159"/>
      <c r="I476" s="136"/>
      <c r="J476" s="136"/>
      <c r="K476" s="136"/>
      <c r="L476" s="136"/>
      <c r="M476" s="136"/>
      <c r="N476" s="136"/>
      <c r="O476" s="136"/>
      <c r="P476" s="136"/>
      <c r="Q476" s="118"/>
      <c r="R476" s="111"/>
      <c r="S476" s="136"/>
      <c r="T476" s="136"/>
      <c r="U476" s="136"/>
      <c r="V476" s="136"/>
      <c r="W476" s="140" t="e">
        <f t="shared" si="61"/>
        <v>#DIV/0!</v>
      </c>
      <c r="X476" s="138">
        <f t="shared" si="62"/>
        <v>0</v>
      </c>
      <c r="Y476" s="136">
        <f t="shared" si="56"/>
        <v>0</v>
      </c>
      <c r="Z476" s="161">
        <f t="shared" ca="1" si="60"/>
        <v>-42551</v>
      </c>
      <c r="AA476" s="150"/>
      <c r="AB476" s="186">
        <f t="shared" si="57"/>
        <v>0</v>
      </c>
      <c r="AC476" s="187">
        <f t="shared" si="58"/>
        <v>0</v>
      </c>
      <c r="AD476" s="186">
        <f t="shared" si="59"/>
        <v>0</v>
      </c>
      <c r="AE476" s="146"/>
    </row>
    <row r="477" spans="1:31" s="115" customFormat="1" x14ac:dyDescent="0.25">
      <c r="A477" s="123"/>
      <c r="B477" s="123"/>
      <c r="C477" s="125"/>
      <c r="D477" s="123"/>
      <c r="E477" s="131"/>
      <c r="F477" s="127"/>
      <c r="G477" s="165"/>
      <c r="H477" s="111"/>
      <c r="I477" s="136"/>
      <c r="J477" s="136"/>
      <c r="K477" s="136"/>
      <c r="L477" s="136"/>
      <c r="M477" s="136"/>
      <c r="N477" s="136"/>
      <c r="O477" s="136"/>
      <c r="P477" s="136"/>
      <c r="Q477" s="118"/>
      <c r="R477" s="111"/>
      <c r="S477" s="136"/>
      <c r="T477" s="136"/>
      <c r="U477" s="136"/>
      <c r="V477" s="136"/>
      <c r="W477" s="140" t="e">
        <f t="shared" si="61"/>
        <v>#DIV/0!</v>
      </c>
      <c r="X477" s="138">
        <f t="shared" si="62"/>
        <v>0</v>
      </c>
      <c r="Y477" s="136">
        <f t="shared" si="56"/>
        <v>0</v>
      </c>
      <c r="Z477" s="161">
        <f t="shared" ca="1" si="60"/>
        <v>-42551</v>
      </c>
      <c r="AA477" s="150"/>
      <c r="AB477" s="186">
        <f t="shared" si="57"/>
        <v>0</v>
      </c>
      <c r="AC477" s="187">
        <f t="shared" si="58"/>
        <v>0</v>
      </c>
      <c r="AD477" s="186">
        <f t="shared" si="59"/>
        <v>0</v>
      </c>
      <c r="AE477" s="146"/>
    </row>
    <row r="478" spans="1:31" s="115" customFormat="1" x14ac:dyDescent="0.25">
      <c r="A478" s="123"/>
      <c r="B478" s="123"/>
      <c r="C478" s="123"/>
      <c r="D478" s="123"/>
      <c r="E478" s="131"/>
      <c r="F478" s="127"/>
      <c r="G478" s="165"/>
      <c r="H478" s="111"/>
      <c r="I478" s="136"/>
      <c r="J478" s="136"/>
      <c r="K478" s="136"/>
      <c r="L478" s="138"/>
      <c r="M478" s="138"/>
      <c r="N478" s="136"/>
      <c r="O478" s="136"/>
      <c r="P478" s="136"/>
      <c r="Q478" s="118"/>
      <c r="R478" s="111"/>
      <c r="S478" s="136"/>
      <c r="T478" s="136"/>
      <c r="U478" s="136"/>
      <c r="V478" s="136"/>
      <c r="W478" s="140" t="e">
        <f t="shared" si="61"/>
        <v>#DIV/0!</v>
      </c>
      <c r="X478" s="138">
        <f t="shared" si="62"/>
        <v>0</v>
      </c>
      <c r="Y478" s="136">
        <f t="shared" si="56"/>
        <v>0</v>
      </c>
      <c r="Z478" s="161">
        <f t="shared" ca="1" si="60"/>
        <v>-42551</v>
      </c>
      <c r="AA478" s="150"/>
      <c r="AB478" s="186">
        <f t="shared" si="57"/>
        <v>0</v>
      </c>
      <c r="AC478" s="187">
        <f t="shared" si="58"/>
        <v>0</v>
      </c>
      <c r="AD478" s="186">
        <f t="shared" si="59"/>
        <v>0</v>
      </c>
      <c r="AE478" s="146"/>
    </row>
    <row r="479" spans="1:31" s="115" customFormat="1" x14ac:dyDescent="0.25">
      <c r="A479" s="123"/>
      <c r="B479" s="123"/>
      <c r="C479" s="123"/>
      <c r="D479" s="123"/>
      <c r="E479" s="131"/>
      <c r="F479" s="127"/>
      <c r="G479" s="165"/>
      <c r="H479" s="111"/>
      <c r="I479" s="136"/>
      <c r="J479" s="136"/>
      <c r="K479" s="136"/>
      <c r="L479" s="136"/>
      <c r="M479" s="136"/>
      <c r="N479" s="136"/>
      <c r="O479" s="136"/>
      <c r="P479" s="136"/>
      <c r="Q479" s="118"/>
      <c r="R479" s="111"/>
      <c r="S479" s="136"/>
      <c r="T479" s="136"/>
      <c r="U479" s="136"/>
      <c r="V479" s="136"/>
      <c r="W479" s="140" t="e">
        <f t="shared" si="61"/>
        <v>#DIV/0!</v>
      </c>
      <c r="X479" s="138">
        <f t="shared" si="62"/>
        <v>0</v>
      </c>
      <c r="Y479" s="136">
        <f t="shared" si="56"/>
        <v>0</v>
      </c>
      <c r="Z479" s="161">
        <f t="shared" ca="1" si="60"/>
        <v>-42551</v>
      </c>
      <c r="AA479" s="150"/>
      <c r="AB479" s="186">
        <f t="shared" si="57"/>
        <v>0</v>
      </c>
      <c r="AC479" s="187">
        <f t="shared" si="58"/>
        <v>0</v>
      </c>
      <c r="AD479" s="186">
        <f t="shared" si="59"/>
        <v>0</v>
      </c>
      <c r="AE479" s="146"/>
    </row>
    <row r="480" spans="1:31" s="115" customFormat="1" x14ac:dyDescent="0.25">
      <c r="A480" s="123"/>
      <c r="B480" s="123"/>
      <c r="C480" s="123"/>
      <c r="D480" s="123"/>
      <c r="E480" s="131"/>
      <c r="F480" s="127"/>
      <c r="G480" s="165"/>
      <c r="H480" s="159"/>
      <c r="I480" s="136"/>
      <c r="J480" s="136"/>
      <c r="K480" s="136"/>
      <c r="L480" s="136"/>
      <c r="M480" s="136"/>
      <c r="N480" s="136"/>
      <c r="O480" s="136"/>
      <c r="P480" s="136"/>
      <c r="Q480" s="118"/>
      <c r="R480" s="111"/>
      <c r="S480" s="136"/>
      <c r="T480" s="136"/>
      <c r="U480" s="136"/>
      <c r="V480" s="136"/>
      <c r="W480" s="140" t="e">
        <f t="shared" si="61"/>
        <v>#DIV/0!</v>
      </c>
      <c r="X480" s="138">
        <f t="shared" si="62"/>
        <v>0</v>
      </c>
      <c r="Y480" s="136">
        <f t="shared" si="56"/>
        <v>0</v>
      </c>
      <c r="Z480" s="161">
        <f t="shared" ca="1" si="60"/>
        <v>-42551</v>
      </c>
      <c r="AA480" s="150"/>
      <c r="AB480" s="186">
        <f t="shared" si="57"/>
        <v>0</v>
      </c>
      <c r="AC480" s="187">
        <f t="shared" si="58"/>
        <v>0</v>
      </c>
      <c r="AD480" s="186">
        <f t="shared" si="59"/>
        <v>0</v>
      </c>
      <c r="AE480" s="146"/>
    </row>
    <row r="481" spans="1:31" s="115" customFormat="1" x14ac:dyDescent="0.25">
      <c r="A481" s="123"/>
      <c r="B481" s="123"/>
      <c r="C481" s="125"/>
      <c r="D481" s="123"/>
      <c r="E481" s="131"/>
      <c r="F481" s="127"/>
      <c r="G481" s="165"/>
      <c r="H481" s="111"/>
      <c r="I481" s="136"/>
      <c r="J481" s="136"/>
      <c r="K481" s="136"/>
      <c r="L481" s="136"/>
      <c r="M481" s="136"/>
      <c r="N481" s="136"/>
      <c r="O481" s="136"/>
      <c r="P481" s="136"/>
      <c r="Q481" s="118"/>
      <c r="R481" s="111"/>
      <c r="S481" s="136"/>
      <c r="T481" s="136"/>
      <c r="U481" s="136"/>
      <c r="V481" s="136"/>
      <c r="W481" s="140" t="e">
        <f t="shared" si="61"/>
        <v>#DIV/0!</v>
      </c>
      <c r="X481" s="138">
        <f t="shared" si="62"/>
        <v>0</v>
      </c>
      <c r="Y481" s="136">
        <f t="shared" si="56"/>
        <v>0</v>
      </c>
      <c r="Z481" s="161">
        <f t="shared" ca="1" si="60"/>
        <v>-42551</v>
      </c>
      <c r="AA481" s="150"/>
      <c r="AB481" s="186">
        <f t="shared" si="57"/>
        <v>0</v>
      </c>
      <c r="AC481" s="187">
        <f t="shared" si="58"/>
        <v>0</v>
      </c>
      <c r="AD481" s="186">
        <f t="shared" si="59"/>
        <v>0</v>
      </c>
      <c r="AE481" s="146"/>
    </row>
    <row r="482" spans="1:31" s="115" customFormat="1" x14ac:dyDescent="0.25">
      <c r="A482" s="123"/>
      <c r="B482" s="123"/>
      <c r="C482" s="123"/>
      <c r="D482" s="123"/>
      <c r="E482" s="131"/>
      <c r="F482" s="127"/>
      <c r="G482" s="165"/>
      <c r="H482" s="111"/>
      <c r="I482" s="136"/>
      <c r="J482" s="136"/>
      <c r="K482" s="136"/>
      <c r="L482" s="138"/>
      <c r="M482" s="138"/>
      <c r="N482" s="136"/>
      <c r="O482" s="136"/>
      <c r="P482" s="136"/>
      <c r="Q482" s="118"/>
      <c r="R482" s="111"/>
      <c r="S482" s="136"/>
      <c r="T482" s="136"/>
      <c r="U482" s="136"/>
      <c r="V482" s="136"/>
      <c r="W482" s="140" t="e">
        <f t="shared" si="61"/>
        <v>#DIV/0!</v>
      </c>
      <c r="X482" s="138">
        <f t="shared" si="62"/>
        <v>0</v>
      </c>
      <c r="Y482" s="136">
        <f t="shared" si="56"/>
        <v>0</v>
      </c>
      <c r="Z482" s="161">
        <f t="shared" ca="1" si="60"/>
        <v>-42551</v>
      </c>
      <c r="AA482" s="150"/>
      <c r="AB482" s="186">
        <f t="shared" si="57"/>
        <v>0</v>
      </c>
      <c r="AC482" s="187">
        <f t="shared" si="58"/>
        <v>0</v>
      </c>
      <c r="AD482" s="186">
        <f t="shared" si="59"/>
        <v>0</v>
      </c>
      <c r="AE482" s="146"/>
    </row>
    <row r="483" spans="1:31" s="115" customFormat="1" x14ac:dyDescent="0.25">
      <c r="A483" s="123"/>
      <c r="B483" s="123"/>
      <c r="C483" s="123"/>
      <c r="D483" s="123"/>
      <c r="E483" s="131"/>
      <c r="F483" s="127"/>
      <c r="G483" s="165"/>
      <c r="H483" s="111"/>
      <c r="I483" s="136"/>
      <c r="J483" s="136"/>
      <c r="K483" s="136"/>
      <c r="L483" s="136"/>
      <c r="M483" s="136"/>
      <c r="N483" s="136"/>
      <c r="O483" s="136"/>
      <c r="P483" s="136"/>
      <c r="Q483" s="118"/>
      <c r="R483" s="111"/>
      <c r="S483" s="136"/>
      <c r="T483" s="136"/>
      <c r="U483" s="136"/>
      <c r="V483" s="136"/>
      <c r="W483" s="140" t="e">
        <f t="shared" si="61"/>
        <v>#DIV/0!</v>
      </c>
      <c r="X483" s="138">
        <f t="shared" si="62"/>
        <v>0</v>
      </c>
      <c r="Y483" s="136">
        <f t="shared" si="56"/>
        <v>0</v>
      </c>
      <c r="Z483" s="161">
        <f t="shared" ca="1" si="60"/>
        <v>-42551</v>
      </c>
      <c r="AA483" s="150"/>
      <c r="AB483" s="186">
        <f t="shared" si="57"/>
        <v>0</v>
      </c>
      <c r="AC483" s="187">
        <f t="shared" si="58"/>
        <v>0</v>
      </c>
      <c r="AD483" s="186">
        <f t="shared" si="59"/>
        <v>0</v>
      </c>
      <c r="AE483" s="146"/>
    </row>
    <row r="484" spans="1:31" s="115" customFormat="1" x14ac:dyDescent="0.25">
      <c r="A484" s="123"/>
      <c r="B484" s="123"/>
      <c r="C484" s="123"/>
      <c r="D484" s="123"/>
      <c r="E484" s="131"/>
      <c r="F484" s="127"/>
      <c r="G484" s="165"/>
      <c r="H484" s="159"/>
      <c r="I484" s="136"/>
      <c r="J484" s="136"/>
      <c r="K484" s="136"/>
      <c r="L484" s="136"/>
      <c r="M484" s="136"/>
      <c r="N484" s="136"/>
      <c r="O484" s="136"/>
      <c r="P484" s="136"/>
      <c r="Q484" s="118"/>
      <c r="R484" s="111"/>
      <c r="S484" s="136"/>
      <c r="T484" s="136"/>
      <c r="U484" s="136"/>
      <c r="V484" s="136"/>
      <c r="W484" s="140" t="e">
        <f t="shared" si="61"/>
        <v>#DIV/0!</v>
      </c>
      <c r="X484" s="138">
        <f t="shared" si="62"/>
        <v>0</v>
      </c>
      <c r="Y484" s="136">
        <f t="shared" si="56"/>
        <v>0</v>
      </c>
      <c r="Z484" s="161">
        <f t="shared" ca="1" si="60"/>
        <v>-42551</v>
      </c>
      <c r="AA484" s="150"/>
      <c r="AB484" s="186">
        <f t="shared" si="57"/>
        <v>0</v>
      </c>
      <c r="AC484" s="187">
        <f t="shared" si="58"/>
        <v>0</v>
      </c>
      <c r="AD484" s="186">
        <f t="shared" si="59"/>
        <v>0</v>
      </c>
      <c r="AE484" s="146"/>
    </row>
    <row r="485" spans="1:31" s="115" customFormat="1" x14ac:dyDescent="0.25">
      <c r="A485" s="123"/>
      <c r="B485" s="123"/>
      <c r="C485" s="125"/>
      <c r="D485" s="123"/>
      <c r="E485" s="131"/>
      <c r="F485" s="127"/>
      <c r="G485" s="165"/>
      <c r="H485" s="111"/>
      <c r="I485" s="136"/>
      <c r="J485" s="136"/>
      <c r="K485" s="136"/>
      <c r="L485" s="136"/>
      <c r="M485" s="136"/>
      <c r="N485" s="136"/>
      <c r="O485" s="136"/>
      <c r="P485" s="136"/>
      <c r="Q485" s="118"/>
      <c r="R485" s="111"/>
      <c r="S485" s="136"/>
      <c r="T485" s="136"/>
      <c r="U485" s="136"/>
      <c r="V485" s="136"/>
      <c r="W485" s="140" t="e">
        <f t="shared" si="61"/>
        <v>#DIV/0!</v>
      </c>
      <c r="X485" s="138">
        <f t="shared" si="62"/>
        <v>0</v>
      </c>
      <c r="Y485" s="136">
        <f t="shared" si="56"/>
        <v>0</v>
      </c>
      <c r="Z485" s="161">
        <f t="shared" ca="1" si="60"/>
        <v>-42551</v>
      </c>
      <c r="AA485" s="150"/>
      <c r="AB485" s="186">
        <f t="shared" si="57"/>
        <v>0</v>
      </c>
      <c r="AC485" s="187">
        <f t="shared" si="58"/>
        <v>0</v>
      </c>
      <c r="AD485" s="186">
        <f t="shared" si="59"/>
        <v>0</v>
      </c>
      <c r="AE485" s="146"/>
    </row>
    <row r="486" spans="1:31" s="115" customFormat="1" x14ac:dyDescent="0.25">
      <c r="A486" s="123"/>
      <c r="B486" s="123"/>
      <c r="C486" s="123"/>
      <c r="D486" s="123"/>
      <c r="E486" s="131"/>
      <c r="F486" s="127"/>
      <c r="G486" s="165"/>
      <c r="H486" s="111"/>
      <c r="I486" s="136"/>
      <c r="J486" s="136"/>
      <c r="K486" s="136"/>
      <c r="L486" s="138"/>
      <c r="M486" s="138"/>
      <c r="N486" s="136"/>
      <c r="O486" s="136"/>
      <c r="P486" s="136"/>
      <c r="Q486" s="118"/>
      <c r="R486" s="111"/>
      <c r="S486" s="136"/>
      <c r="T486" s="136"/>
      <c r="U486" s="136"/>
      <c r="V486" s="136"/>
      <c r="W486" s="140" t="e">
        <f t="shared" si="61"/>
        <v>#DIV/0!</v>
      </c>
      <c r="X486" s="138">
        <f t="shared" si="62"/>
        <v>0</v>
      </c>
      <c r="Y486" s="136">
        <f t="shared" si="56"/>
        <v>0</v>
      </c>
      <c r="Z486" s="161">
        <f t="shared" ca="1" si="60"/>
        <v>-42551</v>
      </c>
      <c r="AA486" s="150"/>
      <c r="AB486" s="186">
        <f t="shared" si="57"/>
        <v>0</v>
      </c>
      <c r="AC486" s="187">
        <f t="shared" si="58"/>
        <v>0</v>
      </c>
      <c r="AD486" s="186">
        <f t="shared" si="59"/>
        <v>0</v>
      </c>
      <c r="AE486" s="146"/>
    </row>
    <row r="487" spans="1:31" s="115" customFormat="1" x14ac:dyDescent="0.25">
      <c r="A487" s="123"/>
      <c r="B487" s="123"/>
      <c r="C487" s="123"/>
      <c r="D487" s="123"/>
      <c r="E487" s="131"/>
      <c r="F487" s="127"/>
      <c r="G487" s="165"/>
      <c r="H487" s="111"/>
      <c r="I487" s="136"/>
      <c r="J487" s="136"/>
      <c r="K487" s="136"/>
      <c r="L487" s="136"/>
      <c r="M487" s="136"/>
      <c r="N487" s="136"/>
      <c r="O487" s="136"/>
      <c r="P487" s="136"/>
      <c r="Q487" s="118"/>
      <c r="R487" s="111"/>
      <c r="S487" s="136"/>
      <c r="T487" s="136"/>
      <c r="U487" s="136"/>
      <c r="V487" s="136"/>
      <c r="W487" s="140" t="e">
        <f t="shared" si="61"/>
        <v>#DIV/0!</v>
      </c>
      <c r="X487" s="138">
        <f t="shared" si="62"/>
        <v>0</v>
      </c>
      <c r="Y487" s="136">
        <f t="shared" si="56"/>
        <v>0</v>
      </c>
      <c r="Z487" s="161">
        <f t="shared" ca="1" si="60"/>
        <v>-42551</v>
      </c>
      <c r="AA487" s="150"/>
      <c r="AB487" s="186">
        <f t="shared" si="57"/>
        <v>0</v>
      </c>
      <c r="AC487" s="187">
        <f t="shared" si="58"/>
        <v>0</v>
      </c>
      <c r="AD487" s="186">
        <f t="shared" si="59"/>
        <v>0</v>
      </c>
      <c r="AE487" s="146"/>
    </row>
    <row r="488" spans="1:31" s="115" customFormat="1" x14ac:dyDescent="0.25">
      <c r="A488" s="123"/>
      <c r="B488" s="123"/>
      <c r="C488" s="123"/>
      <c r="D488" s="123"/>
      <c r="E488" s="123"/>
      <c r="F488" s="127"/>
      <c r="G488" s="165"/>
      <c r="H488" s="111"/>
      <c r="I488" s="136"/>
      <c r="J488" s="136"/>
      <c r="K488" s="136"/>
      <c r="L488" s="136"/>
      <c r="M488" s="136"/>
      <c r="N488" s="136"/>
      <c r="O488" s="136"/>
      <c r="P488" s="136"/>
      <c r="Q488" s="118"/>
      <c r="R488" s="111"/>
      <c r="S488" s="136"/>
      <c r="T488" s="136"/>
      <c r="U488" s="136"/>
      <c r="V488" s="136"/>
      <c r="W488" s="140" t="e">
        <f t="shared" si="61"/>
        <v>#DIV/0!</v>
      </c>
      <c r="X488" s="136">
        <f t="shared" si="62"/>
        <v>0</v>
      </c>
      <c r="Y488" s="136">
        <f t="shared" si="56"/>
        <v>0</v>
      </c>
      <c r="Z488" s="161">
        <f t="shared" ca="1" si="60"/>
        <v>-42551</v>
      </c>
      <c r="AA488" s="151"/>
      <c r="AB488" s="186">
        <f t="shared" si="57"/>
        <v>0</v>
      </c>
      <c r="AC488" s="187">
        <f t="shared" si="58"/>
        <v>0</v>
      </c>
      <c r="AD488" s="186">
        <f t="shared" si="59"/>
        <v>0</v>
      </c>
      <c r="AE488" s="146"/>
    </row>
    <row r="489" spans="1:31" s="115" customFormat="1" x14ac:dyDescent="0.25">
      <c r="A489" s="123"/>
      <c r="B489" s="123"/>
      <c r="C489" s="125"/>
      <c r="D489" s="123"/>
      <c r="E489" s="131"/>
      <c r="F489" s="127"/>
      <c r="G489" s="165"/>
      <c r="H489" s="111"/>
      <c r="I489" s="136"/>
      <c r="J489" s="136"/>
      <c r="K489" s="136"/>
      <c r="L489" s="136"/>
      <c r="M489" s="136"/>
      <c r="N489" s="136"/>
      <c r="O489" s="136"/>
      <c r="P489" s="136"/>
      <c r="Q489" s="118"/>
      <c r="R489" s="111"/>
      <c r="S489" s="136"/>
      <c r="T489" s="136"/>
      <c r="U489" s="136"/>
      <c r="V489" s="136"/>
      <c r="W489" s="140" t="e">
        <f t="shared" si="61"/>
        <v>#DIV/0!</v>
      </c>
      <c r="X489" s="138">
        <f t="shared" si="62"/>
        <v>0</v>
      </c>
      <c r="Y489" s="136">
        <f t="shared" si="56"/>
        <v>0</v>
      </c>
      <c r="Z489" s="161">
        <f t="shared" ca="1" si="60"/>
        <v>-42551</v>
      </c>
      <c r="AA489" s="150"/>
      <c r="AB489" s="186">
        <f t="shared" si="57"/>
        <v>0</v>
      </c>
      <c r="AC489" s="187">
        <f t="shared" si="58"/>
        <v>0</v>
      </c>
      <c r="AD489" s="186">
        <f t="shared" si="59"/>
        <v>0</v>
      </c>
      <c r="AE489" s="146"/>
    </row>
    <row r="490" spans="1:31" s="115" customFormat="1" x14ac:dyDescent="0.25">
      <c r="A490" s="123"/>
      <c r="B490" s="123"/>
      <c r="C490" s="123"/>
      <c r="D490" s="123"/>
      <c r="E490" s="131"/>
      <c r="F490" s="127"/>
      <c r="G490" s="165"/>
      <c r="H490" s="111"/>
      <c r="I490" s="136"/>
      <c r="J490" s="136"/>
      <c r="K490" s="136"/>
      <c r="L490" s="138"/>
      <c r="M490" s="138"/>
      <c r="N490" s="136"/>
      <c r="O490" s="136"/>
      <c r="P490" s="136"/>
      <c r="Q490" s="118"/>
      <c r="R490" s="111"/>
      <c r="S490" s="136"/>
      <c r="T490" s="136"/>
      <c r="U490" s="136"/>
      <c r="V490" s="136"/>
      <c r="W490" s="140" t="e">
        <f t="shared" si="61"/>
        <v>#DIV/0!</v>
      </c>
      <c r="X490" s="138">
        <f t="shared" si="62"/>
        <v>0</v>
      </c>
      <c r="Y490" s="136">
        <f t="shared" si="56"/>
        <v>0</v>
      </c>
      <c r="Z490" s="161">
        <f t="shared" ca="1" si="60"/>
        <v>-42551</v>
      </c>
      <c r="AA490" s="150"/>
      <c r="AB490" s="186">
        <f t="shared" si="57"/>
        <v>0</v>
      </c>
      <c r="AC490" s="187">
        <f t="shared" si="58"/>
        <v>0</v>
      </c>
      <c r="AD490" s="186">
        <f t="shared" si="59"/>
        <v>0</v>
      </c>
      <c r="AE490" s="146"/>
    </row>
    <row r="491" spans="1:31" s="115" customFormat="1" x14ac:dyDescent="0.25">
      <c r="A491" s="123"/>
      <c r="B491" s="123"/>
      <c r="C491" s="123"/>
      <c r="D491" s="123"/>
      <c r="E491" s="131"/>
      <c r="F491" s="127"/>
      <c r="G491" s="165"/>
      <c r="H491" s="111"/>
      <c r="I491" s="136"/>
      <c r="J491" s="136"/>
      <c r="K491" s="136"/>
      <c r="L491" s="136"/>
      <c r="M491" s="136"/>
      <c r="N491" s="136"/>
      <c r="O491" s="136"/>
      <c r="P491" s="136"/>
      <c r="Q491" s="118"/>
      <c r="R491" s="111"/>
      <c r="S491" s="136"/>
      <c r="T491" s="136"/>
      <c r="U491" s="136"/>
      <c r="V491" s="136"/>
      <c r="W491" s="140" t="e">
        <f t="shared" si="61"/>
        <v>#DIV/0!</v>
      </c>
      <c r="X491" s="138">
        <f t="shared" si="62"/>
        <v>0</v>
      </c>
      <c r="Y491" s="136">
        <f t="shared" si="56"/>
        <v>0</v>
      </c>
      <c r="Z491" s="161">
        <f t="shared" ca="1" si="60"/>
        <v>-42551</v>
      </c>
      <c r="AA491" s="150"/>
      <c r="AB491" s="186">
        <f t="shared" si="57"/>
        <v>0</v>
      </c>
      <c r="AC491" s="187">
        <f t="shared" si="58"/>
        <v>0</v>
      </c>
      <c r="AD491" s="186">
        <f t="shared" si="59"/>
        <v>0</v>
      </c>
      <c r="AE491" s="146"/>
    </row>
    <row r="492" spans="1:31" s="115" customFormat="1" x14ac:dyDescent="0.25">
      <c r="A492" s="123"/>
      <c r="B492" s="123"/>
      <c r="C492" s="123"/>
      <c r="D492" s="123"/>
      <c r="E492" s="131"/>
      <c r="F492" s="127"/>
      <c r="G492" s="165"/>
      <c r="H492" s="159"/>
      <c r="I492" s="136"/>
      <c r="J492" s="136"/>
      <c r="K492" s="136"/>
      <c r="L492" s="136"/>
      <c r="M492" s="136"/>
      <c r="N492" s="136"/>
      <c r="O492" s="136"/>
      <c r="P492" s="136"/>
      <c r="Q492" s="118"/>
      <c r="R492" s="111"/>
      <c r="S492" s="136"/>
      <c r="T492" s="136"/>
      <c r="U492" s="136"/>
      <c r="V492" s="136"/>
      <c r="W492" s="140" t="e">
        <f t="shared" si="61"/>
        <v>#DIV/0!</v>
      </c>
      <c r="X492" s="138">
        <f t="shared" si="62"/>
        <v>0</v>
      </c>
      <c r="Y492" s="136">
        <f t="shared" si="56"/>
        <v>0</v>
      </c>
      <c r="Z492" s="161">
        <f t="shared" ca="1" si="60"/>
        <v>-42551</v>
      </c>
      <c r="AA492" s="150"/>
      <c r="AB492" s="186">
        <f t="shared" si="57"/>
        <v>0</v>
      </c>
      <c r="AC492" s="187">
        <f t="shared" si="58"/>
        <v>0</v>
      </c>
      <c r="AD492" s="186">
        <f t="shared" si="59"/>
        <v>0</v>
      </c>
      <c r="AE492" s="146"/>
    </row>
    <row r="493" spans="1:31" s="115" customFormat="1" x14ac:dyDescent="0.25">
      <c r="A493" s="123"/>
      <c r="B493" s="123"/>
      <c r="C493" s="125"/>
      <c r="D493" s="123"/>
      <c r="E493" s="131"/>
      <c r="F493" s="127"/>
      <c r="G493" s="165"/>
      <c r="H493" s="111"/>
      <c r="I493" s="136"/>
      <c r="J493" s="136"/>
      <c r="K493" s="136"/>
      <c r="L493" s="136"/>
      <c r="M493" s="136"/>
      <c r="N493" s="136"/>
      <c r="O493" s="136"/>
      <c r="P493" s="136"/>
      <c r="Q493" s="118"/>
      <c r="R493" s="111"/>
      <c r="S493" s="136"/>
      <c r="T493" s="136"/>
      <c r="U493" s="136"/>
      <c r="V493" s="136"/>
      <c r="W493" s="140" t="e">
        <f t="shared" si="61"/>
        <v>#DIV/0!</v>
      </c>
      <c r="X493" s="138">
        <f t="shared" si="62"/>
        <v>0</v>
      </c>
      <c r="Y493" s="136">
        <f t="shared" si="56"/>
        <v>0</v>
      </c>
      <c r="Z493" s="161">
        <f t="shared" ca="1" si="60"/>
        <v>-42551</v>
      </c>
      <c r="AA493" s="150"/>
      <c r="AB493" s="186">
        <f t="shared" si="57"/>
        <v>0</v>
      </c>
      <c r="AC493" s="187">
        <f t="shared" si="58"/>
        <v>0</v>
      </c>
      <c r="AD493" s="186">
        <f t="shared" si="59"/>
        <v>0</v>
      </c>
      <c r="AE493" s="146"/>
    </row>
    <row r="494" spans="1:31" s="115" customFormat="1" x14ac:dyDescent="0.25">
      <c r="A494" s="123"/>
      <c r="B494" s="123"/>
      <c r="C494" s="123"/>
      <c r="D494" s="123"/>
      <c r="E494" s="131"/>
      <c r="F494" s="127"/>
      <c r="G494" s="165"/>
      <c r="H494" s="111"/>
      <c r="I494" s="136"/>
      <c r="J494" s="136"/>
      <c r="K494" s="136"/>
      <c r="L494" s="138"/>
      <c r="M494" s="138"/>
      <c r="N494" s="136"/>
      <c r="O494" s="136"/>
      <c r="P494" s="136"/>
      <c r="Q494" s="118"/>
      <c r="R494" s="111"/>
      <c r="S494" s="136"/>
      <c r="T494" s="136"/>
      <c r="U494" s="136"/>
      <c r="V494" s="136"/>
      <c r="W494" s="140" t="e">
        <f t="shared" si="61"/>
        <v>#DIV/0!</v>
      </c>
      <c r="X494" s="138">
        <f t="shared" si="62"/>
        <v>0</v>
      </c>
      <c r="Y494" s="136">
        <f t="shared" si="56"/>
        <v>0</v>
      </c>
      <c r="Z494" s="161">
        <f t="shared" ca="1" si="60"/>
        <v>-42551</v>
      </c>
      <c r="AA494" s="150"/>
      <c r="AB494" s="186">
        <f t="shared" si="57"/>
        <v>0</v>
      </c>
      <c r="AC494" s="187">
        <f t="shared" si="58"/>
        <v>0</v>
      </c>
      <c r="AD494" s="186">
        <f t="shared" si="59"/>
        <v>0</v>
      </c>
      <c r="AE494" s="146"/>
    </row>
    <row r="495" spans="1:31" s="115" customFormat="1" x14ac:dyDescent="0.25">
      <c r="A495" s="123"/>
      <c r="B495" s="123"/>
      <c r="C495" s="123"/>
      <c r="D495" s="123"/>
      <c r="E495" s="131"/>
      <c r="F495" s="127"/>
      <c r="G495" s="165"/>
      <c r="H495" s="111"/>
      <c r="I495" s="136"/>
      <c r="J495" s="136"/>
      <c r="K495" s="136"/>
      <c r="L495" s="136"/>
      <c r="M495" s="136"/>
      <c r="N495" s="136"/>
      <c r="O495" s="136"/>
      <c r="P495" s="136"/>
      <c r="Q495" s="118"/>
      <c r="R495" s="111"/>
      <c r="S495" s="136"/>
      <c r="T495" s="136"/>
      <c r="U495" s="136"/>
      <c r="V495" s="136"/>
      <c r="W495" s="140" t="e">
        <f t="shared" si="61"/>
        <v>#DIV/0!</v>
      </c>
      <c r="X495" s="138">
        <f t="shared" si="62"/>
        <v>0</v>
      </c>
      <c r="Y495" s="136">
        <f t="shared" si="56"/>
        <v>0</v>
      </c>
      <c r="Z495" s="161">
        <f t="shared" ca="1" si="60"/>
        <v>-42551</v>
      </c>
      <c r="AA495" s="150"/>
      <c r="AB495" s="186">
        <f t="shared" si="57"/>
        <v>0</v>
      </c>
      <c r="AC495" s="187">
        <f t="shared" si="58"/>
        <v>0</v>
      </c>
      <c r="AD495" s="186">
        <f t="shared" si="59"/>
        <v>0</v>
      </c>
      <c r="AE495" s="146"/>
    </row>
    <row r="496" spans="1:31" s="115" customFormat="1" x14ac:dyDescent="0.25">
      <c r="A496" s="123"/>
      <c r="B496" s="123"/>
      <c r="C496" s="123"/>
      <c r="D496" s="123"/>
      <c r="E496" s="131"/>
      <c r="F496" s="127"/>
      <c r="G496" s="165"/>
      <c r="H496" s="159"/>
      <c r="I496" s="136"/>
      <c r="J496" s="136"/>
      <c r="K496" s="136"/>
      <c r="L496" s="136"/>
      <c r="M496" s="136"/>
      <c r="N496" s="136"/>
      <c r="O496" s="136"/>
      <c r="P496" s="136"/>
      <c r="Q496" s="118"/>
      <c r="R496" s="111"/>
      <c r="S496" s="136"/>
      <c r="T496" s="136"/>
      <c r="U496" s="136"/>
      <c r="V496" s="136"/>
      <c r="W496" s="140" t="e">
        <f t="shared" si="61"/>
        <v>#DIV/0!</v>
      </c>
      <c r="X496" s="138">
        <f t="shared" si="62"/>
        <v>0</v>
      </c>
      <c r="Y496" s="136">
        <f t="shared" si="56"/>
        <v>0</v>
      </c>
      <c r="Z496" s="161">
        <f t="shared" ca="1" si="60"/>
        <v>-42551</v>
      </c>
      <c r="AA496" s="150"/>
      <c r="AB496" s="186">
        <f t="shared" si="57"/>
        <v>0</v>
      </c>
      <c r="AC496" s="187">
        <f t="shared" si="58"/>
        <v>0</v>
      </c>
      <c r="AD496" s="186">
        <f t="shared" si="59"/>
        <v>0</v>
      </c>
      <c r="AE496" s="146"/>
    </row>
    <row r="497" spans="1:31" s="115" customFormat="1" x14ac:dyDescent="0.25">
      <c r="A497" s="123"/>
      <c r="B497" s="123"/>
      <c r="C497" s="125"/>
      <c r="D497" s="123"/>
      <c r="E497" s="131"/>
      <c r="F497" s="127"/>
      <c r="G497" s="165"/>
      <c r="H497" s="111"/>
      <c r="I497" s="136"/>
      <c r="J497" s="136"/>
      <c r="K497" s="136"/>
      <c r="L497" s="136"/>
      <c r="M497" s="136"/>
      <c r="N497" s="136"/>
      <c r="O497" s="136"/>
      <c r="P497" s="136"/>
      <c r="Q497" s="118"/>
      <c r="R497" s="111"/>
      <c r="S497" s="136"/>
      <c r="T497" s="136"/>
      <c r="U497" s="136"/>
      <c r="V497" s="136"/>
      <c r="W497" s="140" t="e">
        <f t="shared" si="61"/>
        <v>#DIV/0!</v>
      </c>
      <c r="X497" s="138">
        <f t="shared" si="62"/>
        <v>0</v>
      </c>
      <c r="Y497" s="136">
        <f t="shared" si="56"/>
        <v>0</v>
      </c>
      <c r="Z497" s="161">
        <f t="shared" ca="1" si="60"/>
        <v>-42551</v>
      </c>
      <c r="AA497" s="150"/>
      <c r="AB497" s="186">
        <f t="shared" si="57"/>
        <v>0</v>
      </c>
      <c r="AC497" s="187">
        <f t="shared" si="58"/>
        <v>0</v>
      </c>
      <c r="AD497" s="186">
        <f t="shared" si="59"/>
        <v>0</v>
      </c>
      <c r="AE497" s="146"/>
    </row>
    <row r="498" spans="1:31" s="115" customFormat="1" x14ac:dyDescent="0.25">
      <c r="A498" s="123"/>
      <c r="B498" s="123"/>
      <c r="C498" s="123"/>
      <c r="D498" s="123"/>
      <c r="E498" s="131"/>
      <c r="F498" s="127"/>
      <c r="G498" s="165"/>
      <c r="H498" s="111"/>
      <c r="I498" s="136"/>
      <c r="J498" s="136"/>
      <c r="K498" s="136"/>
      <c r="L498" s="138"/>
      <c r="M498" s="138"/>
      <c r="N498" s="136"/>
      <c r="O498" s="136"/>
      <c r="P498" s="136"/>
      <c r="Q498" s="118"/>
      <c r="R498" s="111"/>
      <c r="S498" s="136"/>
      <c r="T498" s="136"/>
      <c r="U498" s="136"/>
      <c r="V498" s="136"/>
      <c r="W498" s="140" t="e">
        <f t="shared" si="61"/>
        <v>#DIV/0!</v>
      </c>
      <c r="X498" s="138">
        <f t="shared" si="62"/>
        <v>0</v>
      </c>
      <c r="Y498" s="136">
        <f t="shared" si="56"/>
        <v>0</v>
      </c>
      <c r="Z498" s="161">
        <f t="shared" ca="1" si="60"/>
        <v>-42551</v>
      </c>
      <c r="AA498" s="150"/>
      <c r="AB498" s="186">
        <f t="shared" si="57"/>
        <v>0</v>
      </c>
      <c r="AC498" s="187">
        <f t="shared" si="58"/>
        <v>0</v>
      </c>
      <c r="AD498" s="186">
        <f t="shared" si="59"/>
        <v>0</v>
      </c>
      <c r="AE498" s="146"/>
    </row>
    <row r="499" spans="1:31" s="116" customFormat="1" x14ac:dyDescent="0.25">
      <c r="A499" s="124"/>
      <c r="B499" s="124"/>
      <c r="C499" s="124"/>
      <c r="D499" s="124"/>
      <c r="E499" s="132"/>
      <c r="F499" s="128"/>
      <c r="G499" s="166"/>
      <c r="H499" s="114"/>
      <c r="I499" s="137"/>
      <c r="J499" s="137"/>
      <c r="K499" s="137"/>
      <c r="L499" s="137"/>
      <c r="M499" s="137"/>
      <c r="N499" s="137"/>
      <c r="O499" s="137"/>
      <c r="P499" s="137"/>
      <c r="Q499" s="119"/>
      <c r="R499" s="114"/>
      <c r="S499" s="137"/>
      <c r="T499" s="137"/>
      <c r="U499" s="137"/>
      <c r="V499" s="137"/>
      <c r="W499" s="169" t="e">
        <f t="shared" si="61"/>
        <v>#DIV/0!</v>
      </c>
      <c r="X499" s="143">
        <f t="shared" si="62"/>
        <v>0</v>
      </c>
      <c r="Y499" s="137">
        <f t="shared" si="56"/>
        <v>0</v>
      </c>
      <c r="Z499" s="170">
        <f t="shared" ca="1" si="60"/>
        <v>-42551</v>
      </c>
      <c r="AA499" s="152"/>
      <c r="AB499" s="186">
        <f t="shared" si="57"/>
        <v>0</v>
      </c>
      <c r="AC499" s="188">
        <f t="shared" si="58"/>
        <v>0</v>
      </c>
      <c r="AD499" s="186">
        <f t="shared" si="59"/>
        <v>0</v>
      </c>
      <c r="AE499" s="148"/>
    </row>
    <row r="500" spans="1:31" s="182" customFormat="1" x14ac:dyDescent="0.25">
      <c r="A500" s="171"/>
      <c r="B500" s="171"/>
      <c r="C500" s="171"/>
      <c r="D500" s="171"/>
      <c r="E500" s="172"/>
      <c r="F500" s="173"/>
      <c r="G500" s="174"/>
      <c r="H500" s="175"/>
      <c r="I500" s="176"/>
      <c r="J500" s="176"/>
      <c r="K500" s="176"/>
      <c r="L500" s="176"/>
      <c r="M500" s="176"/>
      <c r="N500" s="176"/>
      <c r="O500" s="176"/>
      <c r="P500" s="176"/>
      <c r="Q500" s="177"/>
      <c r="R500" s="178"/>
      <c r="S500" s="176"/>
      <c r="T500" s="176"/>
      <c r="U500" s="176"/>
      <c r="V500" s="176"/>
      <c r="W500" s="139"/>
      <c r="X500" s="179"/>
      <c r="Y500" s="135"/>
      <c r="Z500" s="160"/>
      <c r="AA500" s="180"/>
      <c r="AB500" s="189"/>
      <c r="AC500" s="188"/>
      <c r="AD500" s="171"/>
      <c r="AE500" s="181"/>
    </row>
    <row r="501" spans="1:31" s="112" customFormat="1" x14ac:dyDescent="0.25">
      <c r="A501" s="103"/>
      <c r="B501" s="103"/>
      <c r="C501" s="113"/>
      <c r="D501" s="103"/>
      <c r="E501" s="104"/>
      <c r="F501" s="129"/>
      <c r="G501" s="129"/>
      <c r="H501" s="103"/>
      <c r="I501" s="120"/>
      <c r="J501" s="120"/>
      <c r="K501" s="120"/>
      <c r="L501" s="120"/>
      <c r="M501" s="120"/>
      <c r="N501" s="120"/>
      <c r="O501" s="120"/>
      <c r="P501" s="120"/>
      <c r="Q501" s="120"/>
      <c r="R501" s="120"/>
      <c r="S501" s="120"/>
      <c r="T501" s="120"/>
      <c r="U501" s="120"/>
      <c r="V501" s="120"/>
      <c r="W501" s="141"/>
      <c r="X501" s="133"/>
      <c r="Y501" s="136"/>
      <c r="Z501" s="161"/>
      <c r="AA501" s="99"/>
      <c r="AB501" s="190"/>
      <c r="AC501" s="191"/>
      <c r="AD501" s="103"/>
    </row>
    <row r="502" spans="1:31" s="112" customFormat="1" x14ac:dyDescent="0.25">
      <c r="A502" s="103"/>
      <c r="B502" s="103"/>
      <c r="C502" s="103"/>
      <c r="D502" s="103"/>
      <c r="E502" s="104"/>
      <c r="F502" s="129"/>
      <c r="G502" s="129"/>
      <c r="H502" s="103"/>
      <c r="I502" s="120"/>
      <c r="J502" s="120"/>
      <c r="K502" s="120"/>
      <c r="L502" s="133"/>
      <c r="M502" s="133"/>
      <c r="N502" s="120"/>
      <c r="O502" s="120"/>
      <c r="P502" s="120"/>
      <c r="Q502" s="120"/>
      <c r="R502" s="120"/>
      <c r="S502" s="120"/>
      <c r="T502" s="120"/>
      <c r="U502" s="120"/>
      <c r="V502" s="120"/>
      <c r="W502" s="141"/>
      <c r="X502" s="133"/>
      <c r="Y502" s="136"/>
      <c r="Z502" s="161"/>
      <c r="AA502" s="99"/>
      <c r="AB502" s="190"/>
      <c r="AC502" s="191"/>
      <c r="AD502" s="103"/>
    </row>
    <row r="503" spans="1:31" s="112" customFormat="1" x14ac:dyDescent="0.25">
      <c r="A503" s="103"/>
      <c r="B503" s="103"/>
      <c r="C503" s="103"/>
      <c r="D503" s="103"/>
      <c r="E503" s="104"/>
      <c r="F503" s="129"/>
      <c r="G503" s="129"/>
      <c r="H503" s="103"/>
      <c r="I503" s="120"/>
      <c r="J503" s="120"/>
      <c r="K503" s="120"/>
      <c r="L503" s="120"/>
      <c r="M503" s="120"/>
      <c r="N503" s="120"/>
      <c r="O503" s="120"/>
      <c r="P503" s="120"/>
      <c r="Q503" s="120"/>
      <c r="R503" s="120"/>
      <c r="S503" s="120"/>
      <c r="T503" s="120"/>
      <c r="U503" s="120"/>
      <c r="V503" s="120"/>
      <c r="W503" s="141"/>
      <c r="X503" s="133"/>
      <c r="Y503" s="136"/>
      <c r="Z503" s="161"/>
      <c r="AA503" s="99"/>
      <c r="AB503" s="190"/>
      <c r="AC503" s="191"/>
      <c r="AD503" s="103"/>
    </row>
    <row r="504" spans="1:31" s="112" customFormat="1" x14ac:dyDescent="0.25">
      <c r="A504" s="103"/>
      <c r="B504" s="103"/>
      <c r="C504" s="103"/>
      <c r="D504" s="103"/>
      <c r="E504" s="104"/>
      <c r="F504" s="129"/>
      <c r="G504" s="129"/>
      <c r="H504" s="109"/>
      <c r="I504" s="120"/>
      <c r="J504" s="120"/>
      <c r="K504" s="120"/>
      <c r="L504" s="120"/>
      <c r="M504" s="120"/>
      <c r="N504" s="120"/>
      <c r="O504" s="120"/>
      <c r="P504" s="120"/>
      <c r="Q504" s="120"/>
      <c r="R504" s="120"/>
      <c r="S504" s="120"/>
      <c r="T504" s="120"/>
      <c r="U504" s="120"/>
      <c r="V504" s="120"/>
      <c r="W504" s="141"/>
      <c r="X504" s="133"/>
      <c r="Y504" s="136"/>
      <c r="Z504" s="161"/>
      <c r="AA504" s="99"/>
      <c r="AB504" s="190"/>
      <c r="AC504" s="191"/>
      <c r="AD504" s="103"/>
    </row>
    <row r="505" spans="1:31" s="112" customFormat="1" x14ac:dyDescent="0.25">
      <c r="A505" s="103"/>
      <c r="B505" s="103"/>
      <c r="C505" s="113"/>
      <c r="D505" s="103"/>
      <c r="E505" s="104"/>
      <c r="F505" s="129"/>
      <c r="G505" s="129"/>
      <c r="H505" s="103"/>
      <c r="I505" s="120"/>
      <c r="J505" s="120"/>
      <c r="K505" s="120"/>
      <c r="L505" s="120"/>
      <c r="M505" s="120"/>
      <c r="N505" s="120"/>
      <c r="O505" s="120"/>
      <c r="P505" s="120"/>
      <c r="Q505" s="120"/>
      <c r="R505" s="120"/>
      <c r="S505" s="120"/>
      <c r="T505" s="120"/>
      <c r="U505" s="120"/>
      <c r="V505" s="120"/>
      <c r="W505" s="141"/>
      <c r="X505" s="133"/>
      <c r="Y505" s="136"/>
      <c r="Z505" s="161"/>
      <c r="AA505" s="99"/>
      <c r="AB505" s="190"/>
      <c r="AC505" s="191"/>
      <c r="AD505" s="103"/>
    </row>
    <row r="506" spans="1:31" s="112" customFormat="1" x14ac:dyDescent="0.25">
      <c r="A506" s="103"/>
      <c r="B506" s="103"/>
      <c r="C506" s="103"/>
      <c r="D506" s="103"/>
      <c r="E506" s="104"/>
      <c r="F506" s="129"/>
      <c r="G506" s="129"/>
      <c r="H506" s="103"/>
      <c r="I506" s="120"/>
      <c r="J506" s="120"/>
      <c r="K506" s="120"/>
      <c r="L506" s="133"/>
      <c r="M506" s="133"/>
      <c r="N506" s="120"/>
      <c r="O506" s="120"/>
      <c r="P506" s="120"/>
      <c r="Q506" s="120"/>
      <c r="R506" s="120"/>
      <c r="S506" s="120"/>
      <c r="T506" s="120"/>
      <c r="U506" s="120"/>
      <c r="V506" s="120"/>
      <c r="W506" s="141"/>
      <c r="X506" s="133"/>
      <c r="Y506" s="136"/>
      <c r="Z506" s="161"/>
      <c r="AA506" s="99"/>
      <c r="AB506" s="190"/>
      <c r="AC506" s="191"/>
      <c r="AD506" s="103"/>
    </row>
    <row r="507" spans="1:31" s="112" customFormat="1" x14ac:dyDescent="0.25">
      <c r="A507" s="103"/>
      <c r="B507" s="103"/>
      <c r="C507" s="103"/>
      <c r="D507" s="103"/>
      <c r="E507" s="104"/>
      <c r="F507" s="129"/>
      <c r="G507" s="129"/>
      <c r="H507" s="103"/>
      <c r="I507" s="120"/>
      <c r="J507" s="120"/>
      <c r="K507" s="120"/>
      <c r="L507" s="120"/>
      <c r="M507" s="120"/>
      <c r="N507" s="120"/>
      <c r="O507" s="120"/>
      <c r="P507" s="120"/>
      <c r="Q507" s="120"/>
      <c r="R507" s="120"/>
      <c r="S507" s="120"/>
      <c r="T507" s="120"/>
      <c r="U507" s="120"/>
      <c r="V507" s="120"/>
      <c r="W507" s="141"/>
      <c r="X507" s="133"/>
      <c r="Y507" s="136"/>
      <c r="Z507" s="161"/>
      <c r="AA507" s="99"/>
      <c r="AB507" s="190"/>
      <c r="AC507" s="191"/>
      <c r="AD507" s="103"/>
    </row>
    <row r="508" spans="1:31" s="98" customFormat="1" x14ac:dyDescent="0.25">
      <c r="A508" s="103"/>
      <c r="B508" s="103"/>
      <c r="C508" s="103"/>
      <c r="D508" s="103"/>
      <c r="E508" s="103"/>
      <c r="F508" s="129"/>
      <c r="G508" s="129"/>
      <c r="H508" s="103"/>
      <c r="I508" s="120"/>
      <c r="J508" s="120"/>
      <c r="K508" s="120"/>
      <c r="L508" s="120"/>
      <c r="M508" s="120"/>
      <c r="N508" s="120"/>
      <c r="O508" s="120"/>
      <c r="P508" s="120"/>
      <c r="Q508" s="120"/>
      <c r="R508" s="120"/>
      <c r="S508" s="120"/>
      <c r="T508" s="120"/>
      <c r="U508" s="120"/>
      <c r="V508" s="120"/>
      <c r="W508" s="120"/>
      <c r="X508" s="120"/>
      <c r="Y508" s="136"/>
      <c r="Z508" s="161"/>
      <c r="AB508" s="190"/>
      <c r="AC508" s="191"/>
      <c r="AD508" s="103"/>
      <c r="AE508" s="102"/>
    </row>
    <row r="509" spans="1:31" s="112" customFormat="1" x14ac:dyDescent="0.25">
      <c r="A509" s="103"/>
      <c r="B509" s="103"/>
      <c r="C509" s="113"/>
      <c r="D509" s="103"/>
      <c r="E509" s="104"/>
      <c r="F509" s="129"/>
      <c r="G509" s="129"/>
      <c r="H509" s="103"/>
      <c r="I509" s="120"/>
      <c r="J509" s="120"/>
      <c r="K509" s="120"/>
      <c r="L509" s="120"/>
      <c r="M509" s="120"/>
      <c r="N509" s="120"/>
      <c r="O509" s="120"/>
      <c r="P509" s="120"/>
      <c r="Q509" s="120"/>
      <c r="R509" s="120"/>
      <c r="S509" s="120"/>
      <c r="T509" s="120"/>
      <c r="U509" s="120"/>
      <c r="V509" s="120"/>
      <c r="W509" s="141"/>
      <c r="X509" s="133"/>
      <c r="Y509" s="136"/>
      <c r="Z509" s="161"/>
      <c r="AA509" s="99"/>
      <c r="AB509" s="190"/>
      <c r="AC509" s="191"/>
      <c r="AD509" s="103"/>
    </row>
    <row r="510" spans="1:31" s="112" customFormat="1" x14ac:dyDescent="0.25">
      <c r="A510" s="103"/>
      <c r="B510" s="103"/>
      <c r="C510" s="103"/>
      <c r="D510" s="103"/>
      <c r="E510" s="104"/>
      <c r="F510" s="129"/>
      <c r="G510" s="129"/>
      <c r="H510" s="103"/>
      <c r="I510" s="120"/>
      <c r="J510" s="120"/>
      <c r="K510" s="120"/>
      <c r="L510" s="133"/>
      <c r="M510" s="133"/>
      <c r="N510" s="120"/>
      <c r="O510" s="120"/>
      <c r="P510" s="120"/>
      <c r="Q510" s="120"/>
      <c r="R510" s="120"/>
      <c r="S510" s="120"/>
      <c r="T510" s="120"/>
      <c r="U510" s="120"/>
      <c r="V510" s="120"/>
      <c r="W510" s="141"/>
      <c r="X510" s="133"/>
      <c r="Y510" s="136"/>
      <c r="Z510" s="161"/>
      <c r="AA510" s="99"/>
      <c r="AB510" s="190"/>
      <c r="AC510" s="191"/>
      <c r="AD510" s="103"/>
    </row>
    <row r="511" spans="1:31" s="112" customFormat="1" x14ac:dyDescent="0.25">
      <c r="A511" s="103"/>
      <c r="B511" s="103"/>
      <c r="C511" s="103"/>
      <c r="D511" s="103"/>
      <c r="E511" s="104"/>
      <c r="F511" s="129"/>
      <c r="G511" s="129"/>
      <c r="H511" s="103"/>
      <c r="I511" s="120"/>
      <c r="J511" s="120"/>
      <c r="K511" s="120"/>
      <c r="L511" s="120"/>
      <c r="M511" s="120"/>
      <c r="N511" s="120"/>
      <c r="O511" s="120"/>
      <c r="P511" s="120"/>
      <c r="Q511" s="120"/>
      <c r="R511" s="120"/>
      <c r="S511" s="120"/>
      <c r="T511" s="120"/>
      <c r="U511" s="120"/>
      <c r="V511" s="120"/>
      <c r="W511" s="141"/>
      <c r="X511" s="133"/>
      <c r="Y511" s="136"/>
      <c r="Z511" s="161"/>
      <c r="AA511" s="99"/>
      <c r="AB511" s="190"/>
      <c r="AC511" s="191"/>
      <c r="AD511" s="103"/>
    </row>
    <row r="512" spans="1:31" s="112" customFormat="1" x14ac:dyDescent="0.25">
      <c r="A512" s="103"/>
      <c r="B512" s="103"/>
      <c r="C512" s="103"/>
      <c r="D512" s="103"/>
      <c r="E512" s="104"/>
      <c r="F512" s="129"/>
      <c r="G512" s="129"/>
      <c r="H512" s="109"/>
      <c r="I512" s="120"/>
      <c r="J512" s="120"/>
      <c r="K512" s="120"/>
      <c r="L512" s="120"/>
      <c r="M512" s="120"/>
      <c r="N512" s="120"/>
      <c r="O512" s="120"/>
      <c r="P512" s="120"/>
      <c r="Q512" s="120"/>
      <c r="R512" s="120"/>
      <c r="S512" s="120"/>
      <c r="T512" s="120"/>
      <c r="U512" s="120"/>
      <c r="V512" s="120"/>
      <c r="W512" s="141"/>
      <c r="X512" s="133"/>
      <c r="Y512" s="136"/>
      <c r="Z512" s="161"/>
      <c r="AA512" s="99"/>
      <c r="AB512" s="190"/>
      <c r="AC512" s="191"/>
      <c r="AD512" s="103"/>
    </row>
    <row r="513" spans="1:31" s="112" customFormat="1" x14ac:dyDescent="0.25">
      <c r="A513" s="103"/>
      <c r="B513" s="103"/>
      <c r="C513" s="113"/>
      <c r="D513" s="103"/>
      <c r="E513" s="104"/>
      <c r="F513" s="129"/>
      <c r="G513" s="129"/>
      <c r="H513" s="103"/>
      <c r="I513" s="120"/>
      <c r="J513" s="120"/>
      <c r="K513" s="120"/>
      <c r="L513" s="120"/>
      <c r="M513" s="120"/>
      <c r="N513" s="120"/>
      <c r="O513" s="120"/>
      <c r="P513" s="120"/>
      <c r="Q513" s="120"/>
      <c r="R513" s="120"/>
      <c r="S513" s="120"/>
      <c r="T513" s="120"/>
      <c r="U513" s="120"/>
      <c r="V513" s="120"/>
      <c r="W513" s="141"/>
      <c r="X513" s="133"/>
      <c r="Y513" s="136"/>
      <c r="Z513" s="161"/>
      <c r="AA513" s="99"/>
      <c r="AB513" s="190"/>
      <c r="AC513" s="191"/>
      <c r="AD513" s="103"/>
    </row>
    <row r="514" spans="1:31" s="112" customFormat="1" x14ac:dyDescent="0.25">
      <c r="A514" s="103"/>
      <c r="B514" s="103"/>
      <c r="C514" s="103"/>
      <c r="D514" s="103"/>
      <c r="E514" s="104"/>
      <c r="F514" s="129"/>
      <c r="G514" s="129"/>
      <c r="H514" s="103"/>
      <c r="I514" s="120"/>
      <c r="J514" s="120"/>
      <c r="K514" s="120"/>
      <c r="L514" s="133"/>
      <c r="M514" s="133"/>
      <c r="N514" s="120"/>
      <c r="O514" s="120"/>
      <c r="P514" s="120"/>
      <c r="Q514" s="120"/>
      <c r="R514" s="120"/>
      <c r="S514" s="120"/>
      <c r="T514" s="120"/>
      <c r="U514" s="120"/>
      <c r="V514" s="120"/>
      <c r="W514" s="141"/>
      <c r="X514" s="133"/>
      <c r="Y514" s="136"/>
      <c r="Z514" s="161"/>
      <c r="AA514" s="99"/>
      <c r="AB514" s="190"/>
      <c r="AC514" s="191"/>
      <c r="AD514" s="103"/>
    </row>
    <row r="515" spans="1:31" s="112" customFormat="1" x14ac:dyDescent="0.25">
      <c r="A515" s="103"/>
      <c r="B515" s="103"/>
      <c r="C515" s="103"/>
      <c r="D515" s="103"/>
      <c r="E515" s="104"/>
      <c r="F515" s="129"/>
      <c r="G515" s="129"/>
      <c r="H515" s="103"/>
      <c r="I515" s="120"/>
      <c r="J515" s="120"/>
      <c r="K515" s="120"/>
      <c r="L515" s="120"/>
      <c r="M515" s="120"/>
      <c r="N515" s="120"/>
      <c r="O515" s="120"/>
      <c r="P515" s="120"/>
      <c r="Q515" s="120"/>
      <c r="R515" s="120"/>
      <c r="S515" s="120"/>
      <c r="T515" s="120"/>
      <c r="U515" s="120"/>
      <c r="V515" s="120"/>
      <c r="W515" s="141"/>
      <c r="X515" s="133"/>
      <c r="Y515" s="136"/>
      <c r="Z515" s="161"/>
      <c r="AA515" s="99"/>
      <c r="AB515" s="190"/>
      <c r="AC515" s="191"/>
      <c r="AD515" s="103"/>
    </row>
    <row r="516" spans="1:31" s="112" customFormat="1" x14ac:dyDescent="0.25">
      <c r="A516" s="103"/>
      <c r="B516" s="103"/>
      <c r="C516" s="103"/>
      <c r="D516" s="103"/>
      <c r="E516" s="104"/>
      <c r="F516" s="129"/>
      <c r="G516" s="129"/>
      <c r="H516" s="109"/>
      <c r="I516" s="120"/>
      <c r="J516" s="120"/>
      <c r="K516" s="120"/>
      <c r="L516" s="120"/>
      <c r="M516" s="120"/>
      <c r="N516" s="120"/>
      <c r="O516" s="120"/>
      <c r="P516" s="120"/>
      <c r="Q516" s="120"/>
      <c r="R516" s="120"/>
      <c r="S516" s="120"/>
      <c r="T516" s="120"/>
      <c r="U516" s="120"/>
      <c r="V516" s="120"/>
      <c r="W516" s="141"/>
      <c r="X516" s="133"/>
      <c r="Y516" s="136"/>
      <c r="Z516" s="161"/>
      <c r="AA516" s="99"/>
      <c r="AB516" s="190"/>
      <c r="AC516" s="191"/>
      <c r="AD516" s="103"/>
    </row>
    <row r="517" spans="1:31" s="112" customFormat="1" x14ac:dyDescent="0.25">
      <c r="A517" s="103"/>
      <c r="B517" s="103"/>
      <c r="C517" s="113"/>
      <c r="D517" s="103"/>
      <c r="E517" s="104"/>
      <c r="F517" s="129"/>
      <c r="G517" s="129"/>
      <c r="H517" s="103"/>
      <c r="I517" s="120"/>
      <c r="J517" s="120"/>
      <c r="K517" s="120"/>
      <c r="L517" s="120"/>
      <c r="M517" s="120"/>
      <c r="N517" s="120"/>
      <c r="O517" s="120"/>
      <c r="P517" s="120"/>
      <c r="Q517" s="120"/>
      <c r="R517" s="120"/>
      <c r="S517" s="120"/>
      <c r="T517" s="120"/>
      <c r="U517" s="120"/>
      <c r="V517" s="120"/>
      <c r="W517" s="141"/>
      <c r="X517" s="133"/>
      <c r="Y517" s="136"/>
      <c r="Z517" s="161"/>
      <c r="AA517" s="99"/>
      <c r="AB517" s="190"/>
      <c r="AC517" s="191"/>
      <c r="AD517" s="103"/>
    </row>
    <row r="518" spans="1:31" s="112" customFormat="1" x14ac:dyDescent="0.25">
      <c r="A518" s="103"/>
      <c r="B518" s="103"/>
      <c r="C518" s="103"/>
      <c r="D518" s="103"/>
      <c r="E518" s="104"/>
      <c r="F518" s="129"/>
      <c r="G518" s="129"/>
      <c r="H518" s="103"/>
      <c r="I518" s="120"/>
      <c r="J518" s="120"/>
      <c r="K518" s="120"/>
      <c r="L518" s="133"/>
      <c r="M518" s="133"/>
      <c r="N518" s="120"/>
      <c r="O518" s="120"/>
      <c r="P518" s="120"/>
      <c r="Q518" s="120"/>
      <c r="R518" s="120"/>
      <c r="S518" s="120"/>
      <c r="T518" s="120"/>
      <c r="U518" s="120"/>
      <c r="V518" s="120"/>
      <c r="W518" s="141"/>
      <c r="X518" s="133"/>
      <c r="Y518" s="136"/>
      <c r="Z518" s="161"/>
      <c r="AA518" s="99"/>
      <c r="AB518" s="190"/>
      <c r="AC518" s="191"/>
      <c r="AD518" s="103"/>
    </row>
    <row r="519" spans="1:31" s="112" customFormat="1" x14ac:dyDescent="0.25">
      <c r="A519" s="103"/>
      <c r="B519" s="103"/>
      <c r="C519" s="103"/>
      <c r="D519" s="103"/>
      <c r="E519" s="104"/>
      <c r="F519" s="129"/>
      <c r="G519" s="129"/>
      <c r="H519" s="103"/>
      <c r="I519" s="120"/>
      <c r="J519" s="120"/>
      <c r="K519" s="120"/>
      <c r="L519" s="120"/>
      <c r="M519" s="120"/>
      <c r="N519" s="120"/>
      <c r="O519" s="120"/>
      <c r="P519" s="120"/>
      <c r="Q519" s="120"/>
      <c r="R519" s="120"/>
      <c r="S519" s="120"/>
      <c r="T519" s="120"/>
      <c r="U519" s="120"/>
      <c r="V519" s="120"/>
      <c r="W519" s="141"/>
      <c r="X519" s="133"/>
      <c r="Y519" s="136"/>
      <c r="Z519" s="161"/>
      <c r="AA519" s="99"/>
      <c r="AB519" s="190"/>
      <c r="AC519" s="191"/>
      <c r="AD519" s="103"/>
    </row>
    <row r="520" spans="1:31" s="112" customFormat="1" x14ac:dyDescent="0.25">
      <c r="A520" s="103"/>
      <c r="B520" s="103"/>
      <c r="C520" s="103"/>
      <c r="D520" s="103"/>
      <c r="E520" s="104"/>
      <c r="F520" s="129"/>
      <c r="G520" s="129"/>
      <c r="H520" s="109"/>
      <c r="I520" s="120"/>
      <c r="J520" s="120"/>
      <c r="K520" s="120"/>
      <c r="L520" s="120"/>
      <c r="M520" s="120"/>
      <c r="N520" s="120"/>
      <c r="O520" s="120"/>
      <c r="P520" s="120"/>
      <c r="Q520" s="120"/>
      <c r="R520" s="120"/>
      <c r="S520" s="120"/>
      <c r="T520" s="120"/>
      <c r="U520" s="120"/>
      <c r="V520" s="120"/>
      <c r="W520" s="141"/>
      <c r="X520" s="133"/>
      <c r="Y520" s="136"/>
      <c r="Z520" s="161"/>
      <c r="AA520" s="99"/>
      <c r="AB520" s="190"/>
      <c r="AC520" s="191"/>
      <c r="AD520" s="103"/>
    </row>
    <row r="521" spans="1:31" s="112" customFormat="1" x14ac:dyDescent="0.25">
      <c r="A521" s="103"/>
      <c r="B521" s="103"/>
      <c r="C521" s="113"/>
      <c r="D521" s="103"/>
      <c r="E521" s="104"/>
      <c r="F521" s="129"/>
      <c r="G521" s="129"/>
      <c r="H521" s="103"/>
      <c r="I521" s="120"/>
      <c r="J521" s="120"/>
      <c r="K521" s="120"/>
      <c r="L521" s="120"/>
      <c r="M521" s="120"/>
      <c r="N521" s="120"/>
      <c r="O521" s="120"/>
      <c r="P521" s="120"/>
      <c r="Q521" s="120"/>
      <c r="R521" s="120"/>
      <c r="S521" s="120"/>
      <c r="T521" s="120"/>
      <c r="U521" s="120"/>
      <c r="V521" s="120"/>
      <c r="W521" s="141"/>
      <c r="X521" s="133"/>
      <c r="Y521" s="136"/>
      <c r="Z521" s="161"/>
      <c r="AA521" s="99"/>
      <c r="AB521" s="190"/>
      <c r="AC521" s="191"/>
      <c r="AD521" s="103"/>
    </row>
    <row r="522" spans="1:31" s="112" customFormat="1" x14ac:dyDescent="0.25">
      <c r="A522" s="103"/>
      <c r="B522" s="103"/>
      <c r="C522" s="103"/>
      <c r="D522" s="103"/>
      <c r="E522" s="104"/>
      <c r="F522" s="129"/>
      <c r="G522" s="129"/>
      <c r="H522" s="103"/>
      <c r="I522" s="120"/>
      <c r="J522" s="120"/>
      <c r="K522" s="120"/>
      <c r="L522" s="133"/>
      <c r="M522" s="133"/>
      <c r="N522" s="120"/>
      <c r="O522" s="120"/>
      <c r="P522" s="120"/>
      <c r="Q522" s="120"/>
      <c r="R522" s="120"/>
      <c r="S522" s="120"/>
      <c r="T522" s="120"/>
      <c r="U522" s="120"/>
      <c r="V522" s="120"/>
      <c r="W522" s="141"/>
      <c r="X522" s="133"/>
      <c r="Y522" s="136"/>
      <c r="Z522" s="161"/>
      <c r="AA522" s="99"/>
      <c r="AB522" s="190"/>
      <c r="AC522" s="191"/>
      <c r="AD522" s="103"/>
    </row>
    <row r="523" spans="1:31" s="112" customFormat="1" x14ac:dyDescent="0.25">
      <c r="A523" s="103"/>
      <c r="B523" s="103"/>
      <c r="C523" s="103"/>
      <c r="D523" s="103"/>
      <c r="E523" s="104"/>
      <c r="F523" s="129"/>
      <c r="G523" s="129"/>
      <c r="H523" s="103"/>
      <c r="I523" s="120"/>
      <c r="J523" s="120"/>
      <c r="K523" s="120"/>
      <c r="L523" s="120"/>
      <c r="M523" s="120"/>
      <c r="N523" s="120"/>
      <c r="O523" s="120"/>
      <c r="P523" s="120"/>
      <c r="Q523" s="120"/>
      <c r="R523" s="120"/>
      <c r="S523" s="120"/>
      <c r="T523" s="120"/>
      <c r="U523" s="120"/>
      <c r="V523" s="120"/>
      <c r="W523" s="141"/>
      <c r="X523" s="133"/>
      <c r="Y523" s="136"/>
      <c r="Z523" s="161"/>
      <c r="AA523" s="99"/>
      <c r="AB523" s="190"/>
      <c r="AC523" s="191"/>
      <c r="AD523" s="103"/>
    </row>
    <row r="524" spans="1:31" s="112" customFormat="1" x14ac:dyDescent="0.25">
      <c r="A524" s="103"/>
      <c r="B524" s="103"/>
      <c r="C524" s="103"/>
      <c r="D524" s="103"/>
      <c r="E524" s="104"/>
      <c r="F524" s="129"/>
      <c r="G524" s="129"/>
      <c r="H524" s="109"/>
      <c r="I524" s="120"/>
      <c r="J524" s="120"/>
      <c r="K524" s="120"/>
      <c r="L524" s="120"/>
      <c r="M524" s="120"/>
      <c r="N524" s="120"/>
      <c r="O524" s="120"/>
      <c r="P524" s="120"/>
      <c r="Q524" s="120"/>
      <c r="R524" s="120"/>
      <c r="S524" s="120"/>
      <c r="T524" s="120"/>
      <c r="U524" s="120"/>
      <c r="V524" s="120"/>
      <c r="W524" s="141"/>
      <c r="X524" s="133"/>
      <c r="Y524" s="136"/>
      <c r="Z524" s="161"/>
      <c r="AA524" s="99"/>
      <c r="AB524" s="190"/>
      <c r="AC524" s="191"/>
      <c r="AD524" s="103"/>
    </row>
    <row r="525" spans="1:31" s="112" customFormat="1" x14ac:dyDescent="0.25">
      <c r="A525" s="103"/>
      <c r="B525" s="103"/>
      <c r="C525" s="113"/>
      <c r="D525" s="103"/>
      <c r="E525" s="104"/>
      <c r="F525" s="129"/>
      <c r="G525" s="129"/>
      <c r="H525" s="103"/>
      <c r="I525" s="120"/>
      <c r="J525" s="120"/>
      <c r="K525" s="120"/>
      <c r="L525" s="120"/>
      <c r="M525" s="120"/>
      <c r="N525" s="120"/>
      <c r="O525" s="120"/>
      <c r="P525" s="120"/>
      <c r="Q525" s="120"/>
      <c r="R525" s="120"/>
      <c r="S525" s="120"/>
      <c r="T525" s="120"/>
      <c r="U525" s="120"/>
      <c r="V525" s="120"/>
      <c r="W525" s="141"/>
      <c r="X525" s="133"/>
      <c r="Y525" s="136"/>
      <c r="Z525" s="161"/>
      <c r="AA525" s="99"/>
      <c r="AB525" s="190"/>
      <c r="AC525" s="191"/>
      <c r="AD525" s="103"/>
    </row>
    <row r="526" spans="1:31" s="112" customFormat="1" x14ac:dyDescent="0.25">
      <c r="A526" s="103"/>
      <c r="B526" s="103"/>
      <c r="C526" s="103"/>
      <c r="D526" s="103"/>
      <c r="E526" s="104"/>
      <c r="F526" s="129"/>
      <c r="G526" s="129"/>
      <c r="H526" s="103"/>
      <c r="I526" s="120"/>
      <c r="J526" s="120"/>
      <c r="K526" s="120"/>
      <c r="L526" s="133"/>
      <c r="M526" s="133"/>
      <c r="N526" s="120"/>
      <c r="O526" s="120"/>
      <c r="P526" s="120"/>
      <c r="Q526" s="120"/>
      <c r="R526" s="120"/>
      <c r="S526" s="120"/>
      <c r="T526" s="120"/>
      <c r="U526" s="120"/>
      <c r="V526" s="120"/>
      <c r="W526" s="141"/>
      <c r="X526" s="133"/>
      <c r="Y526" s="136"/>
      <c r="Z526" s="161"/>
      <c r="AA526" s="99"/>
      <c r="AB526" s="190"/>
      <c r="AC526" s="191"/>
      <c r="AD526" s="103"/>
    </row>
    <row r="527" spans="1:31" s="112" customFormat="1" x14ac:dyDescent="0.25">
      <c r="A527" s="103"/>
      <c r="B527" s="103"/>
      <c r="C527" s="103"/>
      <c r="D527" s="103"/>
      <c r="E527" s="104"/>
      <c r="F527" s="129"/>
      <c r="G527" s="129"/>
      <c r="H527" s="103"/>
      <c r="I527" s="120"/>
      <c r="J527" s="120"/>
      <c r="K527" s="120"/>
      <c r="L527" s="120"/>
      <c r="M527" s="120"/>
      <c r="N527" s="120"/>
      <c r="O527" s="120"/>
      <c r="P527" s="120"/>
      <c r="Q527" s="120"/>
      <c r="R527" s="120"/>
      <c r="S527" s="120"/>
      <c r="T527" s="120"/>
      <c r="U527" s="120"/>
      <c r="V527" s="120"/>
      <c r="W527" s="141"/>
      <c r="X527" s="133"/>
      <c r="Y527" s="136"/>
      <c r="Z527" s="161"/>
      <c r="AA527" s="99"/>
      <c r="AB527" s="190"/>
      <c r="AC527" s="191"/>
      <c r="AD527" s="103"/>
    </row>
    <row r="528" spans="1:31" s="98" customFormat="1" x14ac:dyDescent="0.25">
      <c r="A528" s="103"/>
      <c r="B528" s="103"/>
      <c r="C528" s="103"/>
      <c r="D528" s="103"/>
      <c r="E528" s="103"/>
      <c r="F528" s="129"/>
      <c r="G528" s="129"/>
      <c r="H528" s="103"/>
      <c r="I528" s="120"/>
      <c r="J528" s="120"/>
      <c r="K528" s="120"/>
      <c r="L528" s="120"/>
      <c r="M528" s="120"/>
      <c r="N528" s="120"/>
      <c r="O528" s="120"/>
      <c r="P528" s="120"/>
      <c r="Q528" s="120"/>
      <c r="R528" s="120"/>
      <c r="S528" s="120"/>
      <c r="T528" s="120"/>
      <c r="U528" s="120"/>
      <c r="V528" s="120"/>
      <c r="W528" s="120"/>
      <c r="X528" s="120"/>
      <c r="Y528" s="136"/>
      <c r="Z528" s="161"/>
      <c r="AB528" s="190"/>
      <c r="AC528" s="191"/>
      <c r="AD528" s="103"/>
      <c r="AE528" s="102"/>
    </row>
    <row r="529" spans="1:30" s="112" customFormat="1" x14ac:dyDescent="0.25">
      <c r="A529" s="103"/>
      <c r="B529" s="103"/>
      <c r="C529" s="113"/>
      <c r="D529" s="103"/>
      <c r="E529" s="104"/>
      <c r="F529" s="129"/>
      <c r="G529" s="129"/>
      <c r="H529" s="103"/>
      <c r="I529" s="120"/>
      <c r="J529" s="120"/>
      <c r="K529" s="120"/>
      <c r="L529" s="120"/>
      <c r="M529" s="120"/>
      <c r="N529" s="120"/>
      <c r="O529" s="120"/>
      <c r="P529" s="120"/>
      <c r="Q529" s="120"/>
      <c r="R529" s="120"/>
      <c r="S529" s="120"/>
      <c r="T529" s="120"/>
      <c r="U529" s="120"/>
      <c r="V529" s="120"/>
      <c r="W529" s="141"/>
      <c r="X529" s="133"/>
      <c r="Y529" s="136"/>
      <c r="Z529" s="161"/>
      <c r="AA529" s="99"/>
      <c r="AB529" s="190"/>
      <c r="AC529" s="191"/>
      <c r="AD529" s="103"/>
    </row>
    <row r="530" spans="1:30" s="112" customFormat="1" x14ac:dyDescent="0.25">
      <c r="A530" s="103"/>
      <c r="B530" s="103"/>
      <c r="C530" s="103"/>
      <c r="D530" s="103"/>
      <c r="E530" s="104"/>
      <c r="F530" s="129"/>
      <c r="G530" s="129"/>
      <c r="H530" s="103"/>
      <c r="I530" s="120"/>
      <c r="J530" s="120"/>
      <c r="K530" s="120"/>
      <c r="L530" s="133"/>
      <c r="M530" s="133"/>
      <c r="N530" s="120"/>
      <c r="O530" s="120"/>
      <c r="P530" s="120"/>
      <c r="Q530" s="120"/>
      <c r="R530" s="120"/>
      <c r="S530" s="120"/>
      <c r="T530" s="120"/>
      <c r="U530" s="120"/>
      <c r="V530" s="120"/>
      <c r="W530" s="141"/>
      <c r="X530" s="133"/>
      <c r="Y530" s="136"/>
      <c r="Z530" s="161"/>
      <c r="AA530" s="99"/>
      <c r="AB530" s="190"/>
      <c r="AC530" s="191"/>
      <c r="AD530" s="103"/>
    </row>
    <row r="531" spans="1:30" s="112" customFormat="1" x14ac:dyDescent="0.25">
      <c r="A531" s="103"/>
      <c r="B531" s="103"/>
      <c r="C531" s="103"/>
      <c r="D531" s="103"/>
      <c r="E531" s="104"/>
      <c r="F531" s="129"/>
      <c r="G531" s="129"/>
      <c r="H531" s="103"/>
      <c r="I531" s="120"/>
      <c r="J531" s="120"/>
      <c r="K531" s="120"/>
      <c r="L531" s="120"/>
      <c r="M531" s="120"/>
      <c r="N531" s="120"/>
      <c r="O531" s="120"/>
      <c r="P531" s="120"/>
      <c r="Q531" s="120"/>
      <c r="R531" s="120"/>
      <c r="S531" s="120"/>
      <c r="T531" s="120"/>
      <c r="U531" s="120"/>
      <c r="V531" s="120"/>
      <c r="W531" s="141"/>
      <c r="X531" s="133"/>
      <c r="Y531" s="136"/>
      <c r="Z531" s="161"/>
      <c r="AA531" s="99"/>
      <c r="AB531" s="190"/>
      <c r="AC531" s="191"/>
      <c r="AD531" s="103"/>
    </row>
    <row r="532" spans="1:30" s="112" customFormat="1" x14ac:dyDescent="0.25">
      <c r="A532" s="103"/>
      <c r="B532" s="103"/>
      <c r="C532" s="103"/>
      <c r="D532" s="103"/>
      <c r="E532" s="104"/>
      <c r="F532" s="129"/>
      <c r="G532" s="129"/>
      <c r="H532" s="109"/>
      <c r="I532" s="120"/>
      <c r="J532" s="120"/>
      <c r="K532" s="120"/>
      <c r="L532" s="120"/>
      <c r="M532" s="120"/>
      <c r="N532" s="120"/>
      <c r="O532" s="120"/>
      <c r="P532" s="120"/>
      <c r="Q532" s="120"/>
      <c r="R532" s="120"/>
      <c r="S532" s="120"/>
      <c r="T532" s="120"/>
      <c r="U532" s="120"/>
      <c r="V532" s="120"/>
      <c r="W532" s="141"/>
      <c r="X532" s="133"/>
      <c r="Y532" s="136"/>
      <c r="Z532" s="161"/>
      <c r="AA532" s="99"/>
      <c r="AB532" s="190"/>
      <c r="AC532" s="191"/>
      <c r="AD532" s="103"/>
    </row>
    <row r="533" spans="1:30" s="112" customFormat="1" x14ac:dyDescent="0.25">
      <c r="A533" s="103"/>
      <c r="B533" s="103"/>
      <c r="C533" s="113"/>
      <c r="D533" s="103"/>
      <c r="E533" s="104"/>
      <c r="F533" s="129"/>
      <c r="G533" s="129"/>
      <c r="H533" s="103"/>
      <c r="I533" s="120"/>
      <c r="J533" s="120"/>
      <c r="K533" s="120"/>
      <c r="L533" s="120"/>
      <c r="M533" s="120"/>
      <c r="N533" s="120"/>
      <c r="O533" s="120"/>
      <c r="P533" s="120"/>
      <c r="Q533" s="120"/>
      <c r="R533" s="120"/>
      <c r="S533" s="120"/>
      <c r="T533" s="120"/>
      <c r="U533" s="120"/>
      <c r="V533" s="120"/>
      <c r="W533" s="141"/>
      <c r="X533" s="133"/>
      <c r="Y533" s="136"/>
      <c r="Z533" s="161"/>
      <c r="AA533" s="99"/>
      <c r="AB533" s="190"/>
      <c r="AC533" s="191"/>
      <c r="AD533" s="103"/>
    </row>
    <row r="534" spans="1:30" s="112" customFormat="1" x14ac:dyDescent="0.25">
      <c r="A534" s="103"/>
      <c r="B534" s="103"/>
      <c r="C534" s="103"/>
      <c r="D534" s="103"/>
      <c r="E534" s="104"/>
      <c r="F534" s="129"/>
      <c r="G534" s="129"/>
      <c r="H534" s="103"/>
      <c r="I534" s="120"/>
      <c r="J534" s="120"/>
      <c r="K534" s="120"/>
      <c r="L534" s="133"/>
      <c r="M534" s="133"/>
      <c r="N534" s="120"/>
      <c r="O534" s="120"/>
      <c r="P534" s="120"/>
      <c r="Q534" s="120"/>
      <c r="R534" s="120"/>
      <c r="S534" s="120"/>
      <c r="T534" s="120"/>
      <c r="U534" s="120"/>
      <c r="V534" s="120"/>
      <c r="W534" s="141"/>
      <c r="X534" s="133"/>
      <c r="Y534" s="136"/>
      <c r="Z534" s="161"/>
      <c r="AA534" s="99"/>
      <c r="AB534" s="190"/>
      <c r="AC534" s="191"/>
      <c r="AD534" s="103"/>
    </row>
    <row r="535" spans="1:30" s="112" customFormat="1" x14ac:dyDescent="0.25">
      <c r="A535" s="103"/>
      <c r="B535" s="103"/>
      <c r="C535" s="103"/>
      <c r="D535" s="103"/>
      <c r="E535" s="104"/>
      <c r="F535" s="129"/>
      <c r="G535" s="129"/>
      <c r="H535" s="103"/>
      <c r="I535" s="120"/>
      <c r="J535" s="120"/>
      <c r="K535" s="120"/>
      <c r="L535" s="120"/>
      <c r="M535" s="120"/>
      <c r="N535" s="120"/>
      <c r="O535" s="120"/>
      <c r="P535" s="120"/>
      <c r="Q535" s="120"/>
      <c r="R535" s="120"/>
      <c r="S535" s="120"/>
      <c r="T535" s="120"/>
      <c r="U535" s="120"/>
      <c r="V535" s="120"/>
      <c r="W535" s="141"/>
      <c r="X535" s="133"/>
      <c r="Y535" s="136"/>
      <c r="Z535" s="161"/>
      <c r="AA535" s="99"/>
      <c r="AB535" s="190"/>
      <c r="AC535" s="191"/>
      <c r="AD535" s="103"/>
    </row>
    <row r="536" spans="1:30" s="112" customFormat="1" x14ac:dyDescent="0.25">
      <c r="A536" s="103"/>
      <c r="B536" s="103"/>
      <c r="C536" s="103"/>
      <c r="D536" s="103"/>
      <c r="E536" s="104"/>
      <c r="F536" s="129"/>
      <c r="G536" s="129"/>
      <c r="H536" s="109"/>
      <c r="I536" s="120"/>
      <c r="J536" s="120"/>
      <c r="K536" s="120"/>
      <c r="L536" s="120"/>
      <c r="M536" s="120"/>
      <c r="N536" s="120"/>
      <c r="O536" s="120"/>
      <c r="P536" s="120"/>
      <c r="Q536" s="120"/>
      <c r="R536" s="120"/>
      <c r="S536" s="120"/>
      <c r="T536" s="120"/>
      <c r="U536" s="120"/>
      <c r="V536" s="120"/>
      <c r="W536" s="141"/>
      <c r="X536" s="133"/>
      <c r="Y536" s="136"/>
      <c r="Z536" s="161"/>
      <c r="AA536" s="99"/>
      <c r="AB536" s="190"/>
      <c r="AC536" s="191"/>
      <c r="AD536" s="103"/>
    </row>
    <row r="537" spans="1:30" s="112" customFormat="1" x14ac:dyDescent="0.25">
      <c r="A537" s="103"/>
      <c r="B537" s="103"/>
      <c r="C537" s="113"/>
      <c r="D537" s="103"/>
      <c r="E537" s="104"/>
      <c r="F537" s="129"/>
      <c r="G537" s="129"/>
      <c r="H537" s="103"/>
      <c r="I537" s="120"/>
      <c r="J537" s="120"/>
      <c r="K537" s="120"/>
      <c r="L537" s="120"/>
      <c r="M537" s="120"/>
      <c r="N537" s="120"/>
      <c r="O537" s="120"/>
      <c r="P537" s="120"/>
      <c r="Q537" s="120"/>
      <c r="R537" s="120"/>
      <c r="S537" s="120"/>
      <c r="T537" s="120"/>
      <c r="U537" s="120"/>
      <c r="V537" s="120"/>
      <c r="W537" s="141"/>
      <c r="X537" s="133"/>
      <c r="Y537" s="136"/>
      <c r="Z537" s="161"/>
      <c r="AA537" s="99"/>
      <c r="AB537" s="190"/>
      <c r="AC537" s="191"/>
      <c r="AD537" s="103"/>
    </row>
    <row r="538" spans="1:30" s="112" customFormat="1" x14ac:dyDescent="0.25">
      <c r="A538" s="103"/>
      <c r="B538" s="103"/>
      <c r="C538" s="103"/>
      <c r="D538" s="103"/>
      <c r="E538" s="104"/>
      <c r="F538" s="129"/>
      <c r="G538" s="129"/>
      <c r="H538" s="103"/>
      <c r="I538" s="120"/>
      <c r="J538" s="120"/>
      <c r="K538" s="120"/>
      <c r="L538" s="133"/>
      <c r="M538" s="133"/>
      <c r="N538" s="120"/>
      <c r="O538" s="120"/>
      <c r="P538" s="120"/>
      <c r="Q538" s="120"/>
      <c r="R538" s="120"/>
      <c r="S538" s="120"/>
      <c r="T538" s="120"/>
      <c r="U538" s="120"/>
      <c r="V538" s="120"/>
      <c r="W538" s="141"/>
      <c r="X538" s="133"/>
      <c r="Y538" s="136"/>
      <c r="Z538" s="161"/>
      <c r="AA538" s="99"/>
      <c r="AB538" s="190"/>
      <c r="AC538" s="191"/>
      <c r="AD538" s="103"/>
    </row>
    <row r="539" spans="1:30" s="112" customFormat="1" x14ac:dyDescent="0.25">
      <c r="A539" s="103"/>
      <c r="B539" s="103"/>
      <c r="C539" s="103"/>
      <c r="D539" s="103"/>
      <c r="E539" s="104"/>
      <c r="F539" s="129"/>
      <c r="G539" s="129"/>
      <c r="H539" s="103"/>
      <c r="I539" s="120"/>
      <c r="J539" s="120"/>
      <c r="K539" s="120"/>
      <c r="L539" s="120"/>
      <c r="M539" s="120"/>
      <c r="N539" s="120"/>
      <c r="O539" s="120"/>
      <c r="P539" s="120"/>
      <c r="Q539" s="120"/>
      <c r="R539" s="120"/>
      <c r="S539" s="120"/>
      <c r="T539" s="120"/>
      <c r="U539" s="120"/>
      <c r="V539" s="120"/>
      <c r="W539" s="141"/>
      <c r="X539" s="133"/>
      <c r="Y539" s="136"/>
      <c r="Z539" s="161"/>
      <c r="AA539" s="99"/>
      <c r="AB539" s="190"/>
      <c r="AC539" s="191"/>
      <c r="AD539" s="103"/>
    </row>
    <row r="540" spans="1:30" s="112" customFormat="1" x14ac:dyDescent="0.25">
      <c r="A540" s="103"/>
      <c r="B540" s="103"/>
      <c r="C540" s="103"/>
      <c r="D540" s="103"/>
      <c r="E540" s="104"/>
      <c r="F540" s="129"/>
      <c r="G540" s="129"/>
      <c r="H540" s="109"/>
      <c r="I540" s="120"/>
      <c r="J540" s="120"/>
      <c r="K540" s="120"/>
      <c r="L540" s="120"/>
      <c r="M540" s="120"/>
      <c r="N540" s="120"/>
      <c r="O540" s="120"/>
      <c r="P540" s="120"/>
      <c r="Q540" s="120"/>
      <c r="R540" s="120"/>
      <c r="S540" s="120"/>
      <c r="T540" s="120"/>
      <c r="U540" s="120"/>
      <c r="V540" s="120"/>
      <c r="W540" s="141"/>
      <c r="X540" s="133"/>
      <c r="Y540" s="136"/>
      <c r="Z540" s="161"/>
      <c r="AA540" s="99"/>
      <c r="AB540" s="190"/>
      <c r="AC540" s="191"/>
      <c r="AD540" s="103"/>
    </row>
    <row r="541" spans="1:30" s="112" customFormat="1" x14ac:dyDescent="0.25">
      <c r="A541" s="103"/>
      <c r="B541" s="103"/>
      <c r="C541" s="113"/>
      <c r="D541" s="103"/>
      <c r="E541" s="104"/>
      <c r="F541" s="129"/>
      <c r="G541" s="129"/>
      <c r="H541" s="103"/>
      <c r="I541" s="120"/>
      <c r="J541" s="120"/>
      <c r="K541" s="120"/>
      <c r="L541" s="120"/>
      <c r="M541" s="120"/>
      <c r="N541" s="120"/>
      <c r="O541" s="120"/>
      <c r="P541" s="120"/>
      <c r="Q541" s="120"/>
      <c r="R541" s="120"/>
      <c r="S541" s="120"/>
      <c r="T541" s="120"/>
      <c r="U541" s="120"/>
      <c r="V541" s="120"/>
      <c r="W541" s="141"/>
      <c r="X541" s="133"/>
      <c r="Y541" s="136"/>
      <c r="Z541" s="161"/>
      <c r="AA541" s="99"/>
      <c r="AB541" s="190"/>
      <c r="AC541" s="191"/>
      <c r="AD541" s="103"/>
    </row>
    <row r="542" spans="1:30" s="112" customFormat="1" x14ac:dyDescent="0.25">
      <c r="A542" s="103"/>
      <c r="B542" s="103"/>
      <c r="C542" s="103"/>
      <c r="D542" s="103"/>
      <c r="E542" s="104"/>
      <c r="F542" s="129"/>
      <c r="G542" s="129"/>
      <c r="H542" s="103"/>
      <c r="I542" s="120"/>
      <c r="J542" s="120"/>
      <c r="K542" s="120"/>
      <c r="L542" s="133"/>
      <c r="M542" s="133"/>
      <c r="N542" s="120"/>
      <c r="O542" s="120"/>
      <c r="P542" s="120"/>
      <c r="Q542" s="120"/>
      <c r="R542" s="120"/>
      <c r="S542" s="120"/>
      <c r="T542" s="120"/>
      <c r="U542" s="120"/>
      <c r="V542" s="120"/>
      <c r="W542" s="141"/>
      <c r="X542" s="133"/>
      <c r="Y542" s="136"/>
      <c r="Z542" s="161"/>
      <c r="AA542" s="99"/>
      <c r="AB542" s="190"/>
      <c r="AC542" s="191"/>
      <c r="AD542" s="103"/>
    </row>
    <row r="543" spans="1:30" s="112" customFormat="1" x14ac:dyDescent="0.25">
      <c r="A543" s="103"/>
      <c r="B543" s="103"/>
      <c r="C543" s="103"/>
      <c r="D543" s="103"/>
      <c r="E543" s="104"/>
      <c r="F543" s="129"/>
      <c r="G543" s="129"/>
      <c r="H543" s="103"/>
      <c r="I543" s="120"/>
      <c r="J543" s="120"/>
      <c r="K543" s="120"/>
      <c r="L543" s="120"/>
      <c r="M543" s="120"/>
      <c r="N543" s="120"/>
      <c r="O543" s="120"/>
      <c r="P543" s="120"/>
      <c r="Q543" s="120"/>
      <c r="R543" s="120"/>
      <c r="S543" s="120"/>
      <c r="T543" s="120"/>
      <c r="U543" s="120"/>
      <c r="V543" s="120"/>
      <c r="W543" s="141"/>
      <c r="X543" s="133"/>
      <c r="Y543" s="136"/>
      <c r="Z543" s="161"/>
      <c r="AA543" s="99"/>
      <c r="AB543" s="190"/>
      <c r="AC543" s="191"/>
      <c r="AD543" s="103"/>
    </row>
    <row r="544" spans="1:30" s="112" customFormat="1" x14ac:dyDescent="0.25">
      <c r="A544" s="103"/>
      <c r="B544" s="103"/>
      <c r="C544" s="103"/>
      <c r="D544" s="103"/>
      <c r="E544" s="104"/>
      <c r="F544" s="129"/>
      <c r="G544" s="129"/>
      <c r="H544" s="109"/>
      <c r="I544" s="120"/>
      <c r="J544" s="120"/>
      <c r="K544" s="120"/>
      <c r="L544" s="120"/>
      <c r="M544" s="120"/>
      <c r="N544" s="120"/>
      <c r="O544" s="120"/>
      <c r="P544" s="120"/>
      <c r="Q544" s="120"/>
      <c r="R544" s="120"/>
      <c r="S544" s="120"/>
      <c r="T544" s="120"/>
      <c r="U544" s="120"/>
      <c r="V544" s="120"/>
      <c r="W544" s="141"/>
      <c r="X544" s="133"/>
      <c r="Y544" s="136"/>
      <c r="Z544" s="161"/>
      <c r="AA544" s="99"/>
      <c r="AB544" s="190"/>
      <c r="AC544" s="191"/>
      <c r="AD544" s="103"/>
    </row>
    <row r="545" spans="1:31" s="112" customFormat="1" x14ac:dyDescent="0.25">
      <c r="A545" s="103"/>
      <c r="B545" s="103"/>
      <c r="C545" s="113"/>
      <c r="D545" s="103"/>
      <c r="E545" s="104"/>
      <c r="F545" s="129"/>
      <c r="G545" s="129"/>
      <c r="H545" s="103"/>
      <c r="I545" s="120"/>
      <c r="J545" s="120"/>
      <c r="K545" s="120"/>
      <c r="L545" s="120"/>
      <c r="M545" s="120"/>
      <c r="N545" s="120"/>
      <c r="O545" s="120"/>
      <c r="P545" s="120"/>
      <c r="Q545" s="120"/>
      <c r="R545" s="120"/>
      <c r="S545" s="120"/>
      <c r="T545" s="120"/>
      <c r="U545" s="120"/>
      <c r="V545" s="120"/>
      <c r="W545" s="141"/>
      <c r="X545" s="133"/>
      <c r="Y545" s="136"/>
      <c r="Z545" s="161"/>
      <c r="AA545" s="99"/>
      <c r="AB545" s="190"/>
      <c r="AC545" s="191"/>
      <c r="AD545" s="103"/>
    </row>
    <row r="546" spans="1:31" s="112" customFormat="1" x14ac:dyDescent="0.25">
      <c r="A546" s="103"/>
      <c r="B546" s="103"/>
      <c r="C546" s="103"/>
      <c r="D546" s="103"/>
      <c r="E546" s="104"/>
      <c r="F546" s="129"/>
      <c r="G546" s="129"/>
      <c r="H546" s="103"/>
      <c r="I546" s="120"/>
      <c r="J546" s="120"/>
      <c r="K546" s="120"/>
      <c r="L546" s="133"/>
      <c r="M546" s="133"/>
      <c r="N546" s="120"/>
      <c r="O546" s="120"/>
      <c r="P546" s="120"/>
      <c r="Q546" s="120"/>
      <c r="R546" s="120"/>
      <c r="S546" s="120"/>
      <c r="T546" s="120"/>
      <c r="U546" s="120"/>
      <c r="V546" s="120"/>
      <c r="W546" s="141"/>
      <c r="X546" s="133"/>
      <c r="Y546" s="136"/>
      <c r="Z546" s="144"/>
      <c r="AA546" s="99"/>
      <c r="AB546" s="190"/>
      <c r="AC546" s="191"/>
      <c r="AD546" s="103"/>
    </row>
    <row r="547" spans="1:31" s="112" customFormat="1" x14ac:dyDescent="0.25">
      <c r="A547" s="103"/>
      <c r="B547" s="103"/>
      <c r="C547" s="103"/>
      <c r="D547" s="103"/>
      <c r="E547" s="104"/>
      <c r="F547" s="129"/>
      <c r="G547" s="129"/>
      <c r="H547" s="103"/>
      <c r="I547" s="120"/>
      <c r="J547" s="120"/>
      <c r="K547" s="120"/>
      <c r="L547" s="120"/>
      <c r="M547" s="120"/>
      <c r="N547" s="120"/>
      <c r="O547" s="120"/>
      <c r="P547" s="120"/>
      <c r="Q547" s="120"/>
      <c r="R547" s="120"/>
      <c r="S547" s="120"/>
      <c r="T547" s="120"/>
      <c r="U547" s="120"/>
      <c r="V547" s="120"/>
      <c r="W547" s="141"/>
      <c r="X547" s="133"/>
      <c r="Y547" s="136"/>
      <c r="Z547" s="144"/>
      <c r="AA547" s="99"/>
      <c r="AB547" s="190"/>
      <c r="AC547" s="191"/>
      <c r="AD547" s="103"/>
    </row>
    <row r="548" spans="1:31" s="98" customFormat="1" x14ac:dyDescent="0.25">
      <c r="A548" s="103"/>
      <c r="B548" s="103"/>
      <c r="C548" s="103"/>
      <c r="D548" s="103"/>
      <c r="E548" s="103"/>
      <c r="F548" s="129"/>
      <c r="G548" s="129"/>
      <c r="H548" s="103"/>
      <c r="I548" s="120"/>
      <c r="J548" s="120"/>
      <c r="K548" s="120"/>
      <c r="L548" s="120"/>
      <c r="M548" s="120"/>
      <c r="N548" s="120"/>
      <c r="O548" s="120"/>
      <c r="P548" s="120"/>
      <c r="Q548" s="120"/>
      <c r="R548" s="120"/>
      <c r="S548" s="120"/>
      <c r="T548" s="120"/>
      <c r="U548" s="120"/>
      <c r="V548" s="120"/>
      <c r="W548" s="120"/>
      <c r="X548" s="120"/>
      <c r="Y548" s="136"/>
      <c r="Z548" s="144"/>
      <c r="AB548" s="190"/>
      <c r="AC548" s="191"/>
      <c r="AD548" s="103"/>
      <c r="AE548" s="102"/>
    </row>
    <row r="549" spans="1:31" s="112" customFormat="1" x14ac:dyDescent="0.25">
      <c r="A549" s="103"/>
      <c r="B549" s="103"/>
      <c r="C549" s="113"/>
      <c r="D549" s="103"/>
      <c r="E549" s="104"/>
      <c r="F549" s="129"/>
      <c r="G549" s="129"/>
      <c r="H549" s="103"/>
      <c r="I549" s="120"/>
      <c r="J549" s="120"/>
      <c r="K549" s="120"/>
      <c r="L549" s="120"/>
      <c r="M549" s="120"/>
      <c r="N549" s="120"/>
      <c r="O549" s="120"/>
      <c r="P549" s="120"/>
      <c r="Q549" s="120"/>
      <c r="R549" s="120"/>
      <c r="S549" s="120"/>
      <c r="T549" s="120"/>
      <c r="U549" s="120"/>
      <c r="V549" s="120"/>
      <c r="W549" s="141"/>
      <c r="X549" s="133"/>
      <c r="Y549" s="136"/>
      <c r="Z549" s="144"/>
      <c r="AA549" s="99"/>
      <c r="AB549" s="190"/>
      <c r="AC549" s="191"/>
      <c r="AD549" s="103"/>
    </row>
    <row r="550" spans="1:31" s="112" customFormat="1" x14ac:dyDescent="0.25">
      <c r="A550" s="103"/>
      <c r="B550" s="103"/>
      <c r="C550" s="103"/>
      <c r="D550" s="103"/>
      <c r="E550" s="104"/>
      <c r="F550" s="129"/>
      <c r="G550" s="129"/>
      <c r="H550" s="103"/>
      <c r="I550" s="120"/>
      <c r="J550" s="120"/>
      <c r="K550" s="120"/>
      <c r="L550" s="133"/>
      <c r="M550" s="133"/>
      <c r="N550" s="120"/>
      <c r="O550" s="120"/>
      <c r="P550" s="120"/>
      <c r="Q550" s="120"/>
      <c r="R550" s="120"/>
      <c r="S550" s="120"/>
      <c r="T550" s="120"/>
      <c r="U550" s="120"/>
      <c r="V550" s="120"/>
      <c r="W550" s="141"/>
      <c r="X550" s="133"/>
      <c r="Y550" s="136"/>
      <c r="Z550" s="144"/>
      <c r="AA550" s="99"/>
      <c r="AB550" s="190"/>
      <c r="AC550" s="191"/>
      <c r="AD550" s="103"/>
    </row>
    <row r="551" spans="1:31" s="112" customFormat="1" x14ac:dyDescent="0.25">
      <c r="A551" s="103"/>
      <c r="B551" s="103"/>
      <c r="C551" s="103"/>
      <c r="D551" s="103"/>
      <c r="E551" s="104"/>
      <c r="F551" s="129"/>
      <c r="G551" s="129"/>
      <c r="H551" s="103"/>
      <c r="I551" s="120"/>
      <c r="J551" s="120"/>
      <c r="K551" s="120"/>
      <c r="L551" s="120"/>
      <c r="M551" s="120"/>
      <c r="N551" s="120"/>
      <c r="O551" s="120"/>
      <c r="P551" s="120"/>
      <c r="Q551" s="120"/>
      <c r="R551" s="120"/>
      <c r="S551" s="120"/>
      <c r="T551" s="120"/>
      <c r="U551" s="120"/>
      <c r="V551" s="120"/>
      <c r="W551" s="141"/>
      <c r="X551" s="133"/>
      <c r="Y551" s="136"/>
      <c r="Z551" s="144"/>
      <c r="AA551" s="99"/>
      <c r="AB551" s="190"/>
      <c r="AC551" s="191"/>
      <c r="AD551" s="103"/>
    </row>
    <row r="552" spans="1:31" s="112" customFormat="1" x14ac:dyDescent="0.25">
      <c r="A552" s="103"/>
      <c r="B552" s="103"/>
      <c r="C552" s="103"/>
      <c r="D552" s="103"/>
      <c r="E552" s="104"/>
      <c r="F552" s="129"/>
      <c r="G552" s="129"/>
      <c r="H552" s="109"/>
      <c r="I552" s="120"/>
      <c r="J552" s="120"/>
      <c r="K552" s="120"/>
      <c r="L552" s="120"/>
      <c r="M552" s="120"/>
      <c r="N552" s="120"/>
      <c r="O552" s="120"/>
      <c r="P552" s="120"/>
      <c r="Q552" s="120"/>
      <c r="R552" s="120"/>
      <c r="S552" s="120"/>
      <c r="T552" s="120"/>
      <c r="U552" s="120"/>
      <c r="V552" s="120"/>
      <c r="W552" s="141"/>
      <c r="X552" s="133"/>
      <c r="Y552" s="136"/>
      <c r="Z552" s="144"/>
      <c r="AA552" s="99"/>
      <c r="AB552" s="190"/>
      <c r="AC552" s="191"/>
      <c r="AD552" s="103"/>
    </row>
    <row r="553" spans="1:31" s="112" customFormat="1" x14ac:dyDescent="0.25">
      <c r="A553" s="103"/>
      <c r="B553" s="103"/>
      <c r="C553" s="113"/>
      <c r="D553" s="103"/>
      <c r="E553" s="104"/>
      <c r="F553" s="129"/>
      <c r="G553" s="129"/>
      <c r="H553" s="103"/>
      <c r="I553" s="120"/>
      <c r="J553" s="120"/>
      <c r="K553" s="120"/>
      <c r="L553" s="120"/>
      <c r="M553" s="120"/>
      <c r="N553" s="120"/>
      <c r="O553" s="120"/>
      <c r="P553" s="120"/>
      <c r="Q553" s="120"/>
      <c r="R553" s="120"/>
      <c r="S553" s="120"/>
      <c r="T553" s="120"/>
      <c r="U553" s="120"/>
      <c r="V553" s="120"/>
      <c r="W553" s="141"/>
      <c r="X553" s="133"/>
      <c r="Y553" s="136"/>
      <c r="Z553" s="144"/>
      <c r="AA553" s="99"/>
      <c r="AB553" s="190"/>
      <c r="AC553" s="191"/>
      <c r="AD553" s="103"/>
    </row>
    <row r="554" spans="1:31" s="112" customFormat="1" x14ac:dyDescent="0.25">
      <c r="A554" s="103"/>
      <c r="B554" s="103"/>
      <c r="C554" s="103"/>
      <c r="D554" s="103"/>
      <c r="E554" s="104"/>
      <c r="F554" s="129"/>
      <c r="G554" s="129"/>
      <c r="H554" s="103"/>
      <c r="I554" s="120"/>
      <c r="J554" s="120"/>
      <c r="K554" s="120"/>
      <c r="L554" s="133"/>
      <c r="M554" s="133"/>
      <c r="N554" s="120"/>
      <c r="O554" s="120"/>
      <c r="P554" s="120"/>
      <c r="Q554" s="120"/>
      <c r="R554" s="120"/>
      <c r="S554" s="120"/>
      <c r="T554" s="120"/>
      <c r="U554" s="120"/>
      <c r="V554" s="120"/>
      <c r="W554" s="141"/>
      <c r="X554" s="133"/>
      <c r="Y554" s="136"/>
      <c r="Z554" s="144"/>
      <c r="AA554" s="99"/>
      <c r="AB554" s="190"/>
      <c r="AC554" s="191"/>
      <c r="AD554" s="103"/>
    </row>
    <row r="555" spans="1:31" s="112" customFormat="1" x14ac:dyDescent="0.25">
      <c r="A555" s="103"/>
      <c r="B555" s="103"/>
      <c r="C555" s="103"/>
      <c r="D555" s="103"/>
      <c r="E555" s="104"/>
      <c r="F555" s="129"/>
      <c r="G555" s="129"/>
      <c r="H555" s="103"/>
      <c r="I555" s="120"/>
      <c r="J555" s="120"/>
      <c r="K555" s="120"/>
      <c r="L555" s="120"/>
      <c r="M555" s="120"/>
      <c r="N555" s="120"/>
      <c r="O555" s="120"/>
      <c r="P555" s="120"/>
      <c r="Q555" s="120"/>
      <c r="R555" s="120"/>
      <c r="S555" s="120"/>
      <c r="T555" s="120"/>
      <c r="U555" s="120"/>
      <c r="V555" s="120"/>
      <c r="W555" s="141"/>
      <c r="X555" s="133"/>
      <c r="Y555" s="136"/>
      <c r="Z555" s="144"/>
      <c r="AA555" s="99"/>
      <c r="AB555" s="190"/>
      <c r="AC555" s="191"/>
      <c r="AD555" s="103"/>
    </row>
    <row r="556" spans="1:31" s="112" customFormat="1" x14ac:dyDescent="0.25">
      <c r="A556" s="103"/>
      <c r="B556" s="103"/>
      <c r="C556" s="103"/>
      <c r="D556" s="103"/>
      <c r="E556" s="104"/>
      <c r="F556" s="129"/>
      <c r="G556" s="129"/>
      <c r="H556" s="109"/>
      <c r="I556" s="120"/>
      <c r="J556" s="120"/>
      <c r="K556" s="120"/>
      <c r="L556" s="120"/>
      <c r="M556" s="120"/>
      <c r="N556" s="120"/>
      <c r="O556" s="120"/>
      <c r="P556" s="120"/>
      <c r="Q556" s="120"/>
      <c r="R556" s="120"/>
      <c r="S556" s="120"/>
      <c r="T556" s="120"/>
      <c r="U556" s="120"/>
      <c r="V556" s="120"/>
      <c r="W556" s="141"/>
      <c r="X556" s="133"/>
      <c r="Y556" s="136"/>
      <c r="Z556" s="144"/>
      <c r="AA556" s="99"/>
      <c r="AB556" s="190"/>
      <c r="AC556" s="191"/>
      <c r="AD556" s="103"/>
    </row>
    <row r="557" spans="1:31" s="112" customFormat="1" x14ac:dyDescent="0.25">
      <c r="A557" s="103"/>
      <c r="B557" s="103"/>
      <c r="C557" s="113"/>
      <c r="D557" s="103"/>
      <c r="E557" s="104"/>
      <c r="F557" s="129"/>
      <c r="G557" s="129"/>
      <c r="H557" s="103"/>
      <c r="I557" s="120"/>
      <c r="J557" s="120"/>
      <c r="K557" s="120"/>
      <c r="L557" s="120"/>
      <c r="M557" s="120"/>
      <c r="N557" s="120"/>
      <c r="O557" s="120"/>
      <c r="P557" s="120"/>
      <c r="Q557" s="120"/>
      <c r="R557" s="120"/>
      <c r="S557" s="120"/>
      <c r="T557" s="120"/>
      <c r="U557" s="120"/>
      <c r="V557" s="120"/>
      <c r="W557" s="141"/>
      <c r="X557" s="133"/>
      <c r="Y557" s="136"/>
      <c r="Z557" s="144"/>
      <c r="AA557" s="99"/>
      <c r="AB557" s="190"/>
      <c r="AC557" s="191"/>
      <c r="AD557" s="103"/>
    </row>
    <row r="558" spans="1:31" s="112" customFormat="1" x14ac:dyDescent="0.25">
      <c r="A558" s="103"/>
      <c r="B558" s="103"/>
      <c r="C558" s="103"/>
      <c r="D558" s="103"/>
      <c r="E558" s="104"/>
      <c r="F558" s="129"/>
      <c r="G558" s="129"/>
      <c r="H558" s="103"/>
      <c r="I558" s="120"/>
      <c r="J558" s="120"/>
      <c r="K558" s="120"/>
      <c r="L558" s="133"/>
      <c r="M558" s="133"/>
      <c r="N558" s="120"/>
      <c r="O558" s="120"/>
      <c r="P558" s="120"/>
      <c r="Q558" s="120"/>
      <c r="R558" s="120"/>
      <c r="S558" s="120"/>
      <c r="T558" s="120"/>
      <c r="U558" s="120"/>
      <c r="V558" s="120"/>
      <c r="W558" s="141"/>
      <c r="X558" s="133"/>
      <c r="Y558" s="136"/>
      <c r="Z558" s="144"/>
      <c r="AA558" s="99"/>
      <c r="AB558" s="190"/>
      <c r="AC558" s="191"/>
      <c r="AD558" s="103"/>
    </row>
    <row r="559" spans="1:31" s="112" customFormat="1" x14ac:dyDescent="0.25">
      <c r="A559" s="103"/>
      <c r="B559" s="103"/>
      <c r="C559" s="103"/>
      <c r="D559" s="103"/>
      <c r="E559" s="104"/>
      <c r="F559" s="129"/>
      <c r="G559" s="129"/>
      <c r="H559" s="103"/>
      <c r="I559" s="120"/>
      <c r="J559" s="120"/>
      <c r="K559" s="120"/>
      <c r="L559" s="120"/>
      <c r="M559" s="120"/>
      <c r="N559" s="120"/>
      <c r="O559" s="120"/>
      <c r="P559" s="120"/>
      <c r="Q559" s="120"/>
      <c r="R559" s="120"/>
      <c r="S559" s="120"/>
      <c r="T559" s="120"/>
      <c r="U559" s="120"/>
      <c r="V559" s="120"/>
      <c r="W559" s="141"/>
      <c r="X559" s="133"/>
      <c r="Y559" s="136"/>
      <c r="Z559" s="144"/>
      <c r="AA559" s="99"/>
      <c r="AB559" s="190"/>
      <c r="AC559" s="191"/>
      <c r="AD559" s="103"/>
    </row>
    <row r="560" spans="1:31" s="112" customFormat="1" x14ac:dyDescent="0.25">
      <c r="A560" s="103"/>
      <c r="B560" s="103"/>
      <c r="C560" s="103"/>
      <c r="D560" s="103"/>
      <c r="E560" s="104"/>
      <c r="F560" s="129"/>
      <c r="G560" s="129"/>
      <c r="H560" s="109"/>
      <c r="I560" s="120"/>
      <c r="J560" s="120"/>
      <c r="K560" s="120"/>
      <c r="L560" s="120"/>
      <c r="M560" s="120"/>
      <c r="N560" s="120"/>
      <c r="O560" s="120"/>
      <c r="P560" s="120"/>
      <c r="Q560" s="120"/>
      <c r="R560" s="120"/>
      <c r="S560" s="120"/>
      <c r="T560" s="120"/>
      <c r="U560" s="120"/>
      <c r="V560" s="120"/>
      <c r="W560" s="141"/>
      <c r="X560" s="133"/>
      <c r="Y560" s="136"/>
      <c r="Z560" s="144"/>
      <c r="AA560" s="99"/>
      <c r="AB560" s="190"/>
      <c r="AC560" s="191"/>
      <c r="AD560" s="103"/>
    </row>
    <row r="561" spans="1:31" s="112" customFormat="1" x14ac:dyDescent="0.25">
      <c r="A561" s="103"/>
      <c r="B561" s="103"/>
      <c r="C561" s="113"/>
      <c r="D561" s="103"/>
      <c r="E561" s="104"/>
      <c r="F561" s="129"/>
      <c r="G561" s="129"/>
      <c r="H561" s="103"/>
      <c r="I561" s="120"/>
      <c r="J561" s="120"/>
      <c r="K561" s="120"/>
      <c r="L561" s="120"/>
      <c r="M561" s="120"/>
      <c r="N561" s="120"/>
      <c r="O561" s="120"/>
      <c r="P561" s="120"/>
      <c r="Q561" s="120"/>
      <c r="R561" s="120"/>
      <c r="S561" s="120"/>
      <c r="T561" s="120"/>
      <c r="U561" s="120"/>
      <c r="V561" s="120"/>
      <c r="W561" s="141"/>
      <c r="X561" s="133"/>
      <c r="Y561" s="136"/>
      <c r="Z561" s="144"/>
      <c r="AA561" s="99"/>
      <c r="AB561" s="190"/>
      <c r="AC561" s="191"/>
      <c r="AD561" s="103"/>
    </row>
    <row r="562" spans="1:31" s="112" customFormat="1" x14ac:dyDescent="0.25">
      <c r="A562" s="103"/>
      <c r="B562" s="103"/>
      <c r="C562" s="103"/>
      <c r="D562" s="103"/>
      <c r="E562" s="104"/>
      <c r="F562" s="129"/>
      <c r="G562" s="129"/>
      <c r="H562" s="103"/>
      <c r="I562" s="120"/>
      <c r="J562" s="120"/>
      <c r="K562" s="120"/>
      <c r="L562" s="133"/>
      <c r="M562" s="133"/>
      <c r="N562" s="120"/>
      <c r="O562" s="120"/>
      <c r="P562" s="120"/>
      <c r="Q562" s="120"/>
      <c r="R562" s="120"/>
      <c r="S562" s="120"/>
      <c r="T562" s="120"/>
      <c r="U562" s="120"/>
      <c r="V562" s="120"/>
      <c r="W562" s="141"/>
      <c r="X562" s="133"/>
      <c r="Y562" s="136"/>
      <c r="Z562" s="144"/>
      <c r="AA562" s="99"/>
      <c r="AB562" s="190"/>
      <c r="AC562" s="191"/>
      <c r="AD562" s="103"/>
    </row>
    <row r="563" spans="1:31" s="112" customFormat="1" x14ac:dyDescent="0.25">
      <c r="A563" s="103"/>
      <c r="B563" s="103"/>
      <c r="C563" s="103"/>
      <c r="D563" s="103"/>
      <c r="E563" s="104"/>
      <c r="F563" s="129"/>
      <c r="G563" s="129"/>
      <c r="H563" s="103"/>
      <c r="I563" s="120"/>
      <c r="J563" s="120"/>
      <c r="K563" s="120"/>
      <c r="L563" s="120"/>
      <c r="M563" s="120"/>
      <c r="N563" s="120"/>
      <c r="O563" s="120"/>
      <c r="P563" s="120"/>
      <c r="Q563" s="120"/>
      <c r="R563" s="120"/>
      <c r="S563" s="120"/>
      <c r="T563" s="120"/>
      <c r="U563" s="120"/>
      <c r="V563" s="120"/>
      <c r="W563" s="141"/>
      <c r="X563" s="133"/>
      <c r="Y563" s="136"/>
      <c r="Z563" s="144"/>
      <c r="AA563" s="99"/>
      <c r="AB563" s="190"/>
      <c r="AC563" s="191"/>
      <c r="AD563" s="103"/>
    </row>
    <row r="564" spans="1:31" s="112" customFormat="1" x14ac:dyDescent="0.25">
      <c r="A564" s="103"/>
      <c r="B564" s="103"/>
      <c r="C564" s="103"/>
      <c r="D564" s="103"/>
      <c r="E564" s="104"/>
      <c r="F564" s="129"/>
      <c r="G564" s="129"/>
      <c r="H564" s="109"/>
      <c r="I564" s="120"/>
      <c r="J564" s="120"/>
      <c r="K564" s="120"/>
      <c r="L564" s="120"/>
      <c r="M564" s="120"/>
      <c r="N564" s="120"/>
      <c r="O564" s="120"/>
      <c r="P564" s="120"/>
      <c r="Q564" s="120"/>
      <c r="R564" s="120"/>
      <c r="S564" s="120"/>
      <c r="T564" s="120"/>
      <c r="U564" s="120"/>
      <c r="V564" s="120"/>
      <c r="W564" s="141"/>
      <c r="X564" s="133">
        <f t="shared" ref="X564:X584" si="63">SUM(H564,((J564+L564+N564+P564+R564)*D564),T564)</f>
        <v>0</v>
      </c>
      <c r="Y564" s="136"/>
      <c r="Z564" s="144">
        <f t="shared" ref="Z564:Z583" ca="1" si="64">E564-(IF(AA564,AA564,$A$2))</f>
        <v>-42551</v>
      </c>
      <c r="AA564" s="99"/>
      <c r="AB564" s="190"/>
      <c r="AC564" s="191"/>
      <c r="AD564" s="103"/>
    </row>
    <row r="565" spans="1:31" s="112" customFormat="1" x14ac:dyDescent="0.25">
      <c r="A565" s="103"/>
      <c r="B565" s="103"/>
      <c r="C565" s="113"/>
      <c r="D565" s="103"/>
      <c r="E565" s="104"/>
      <c r="F565" s="129"/>
      <c r="G565" s="129"/>
      <c r="H565" s="103"/>
      <c r="I565" s="120"/>
      <c r="J565" s="120"/>
      <c r="K565" s="120"/>
      <c r="L565" s="120"/>
      <c r="M565" s="120"/>
      <c r="N565" s="120"/>
      <c r="O565" s="120"/>
      <c r="P565" s="120"/>
      <c r="Q565" s="120"/>
      <c r="R565" s="120"/>
      <c r="S565" s="120"/>
      <c r="T565" s="120"/>
      <c r="U565" s="120"/>
      <c r="V565" s="120"/>
      <c r="W565" s="141"/>
      <c r="X565" s="133">
        <f t="shared" si="63"/>
        <v>0</v>
      </c>
      <c r="Y565" s="136"/>
      <c r="Z565" s="144">
        <f t="shared" ca="1" si="64"/>
        <v>-42551</v>
      </c>
      <c r="AA565" s="99"/>
      <c r="AB565" s="190"/>
      <c r="AC565" s="191"/>
      <c r="AD565" s="103"/>
    </row>
    <row r="566" spans="1:31" s="112" customFormat="1" x14ac:dyDescent="0.25">
      <c r="A566" s="103"/>
      <c r="B566" s="103"/>
      <c r="C566" s="103"/>
      <c r="D566" s="103"/>
      <c r="E566" s="104"/>
      <c r="F566" s="129"/>
      <c r="G566" s="129"/>
      <c r="H566" s="103"/>
      <c r="I566" s="120"/>
      <c r="J566" s="120"/>
      <c r="K566" s="120"/>
      <c r="L566" s="133"/>
      <c r="M566" s="133"/>
      <c r="N566" s="120"/>
      <c r="O566" s="120"/>
      <c r="P566" s="120"/>
      <c r="Q566" s="120"/>
      <c r="R566" s="120"/>
      <c r="S566" s="120"/>
      <c r="T566" s="120"/>
      <c r="U566" s="120"/>
      <c r="V566" s="120"/>
      <c r="W566" s="141"/>
      <c r="X566" s="133">
        <f t="shared" si="63"/>
        <v>0</v>
      </c>
      <c r="Y566" s="136"/>
      <c r="Z566" s="144">
        <f t="shared" ca="1" si="64"/>
        <v>-42551</v>
      </c>
      <c r="AA566" s="99"/>
      <c r="AB566" s="190"/>
      <c r="AC566" s="191"/>
      <c r="AD566" s="103"/>
    </row>
    <row r="567" spans="1:31" s="112" customFormat="1" x14ac:dyDescent="0.25">
      <c r="A567" s="103"/>
      <c r="B567" s="103"/>
      <c r="C567" s="103"/>
      <c r="D567" s="103"/>
      <c r="E567" s="104"/>
      <c r="F567" s="129"/>
      <c r="G567" s="129"/>
      <c r="H567" s="103"/>
      <c r="I567" s="120"/>
      <c r="J567" s="120"/>
      <c r="K567" s="120"/>
      <c r="L567" s="120"/>
      <c r="M567" s="120"/>
      <c r="N567" s="120"/>
      <c r="O567" s="120"/>
      <c r="P567" s="120"/>
      <c r="Q567" s="120"/>
      <c r="R567" s="120"/>
      <c r="S567" s="120"/>
      <c r="T567" s="120"/>
      <c r="U567" s="120"/>
      <c r="V567" s="120"/>
      <c r="W567" s="141"/>
      <c r="X567" s="133">
        <f t="shared" si="63"/>
        <v>0</v>
      </c>
      <c r="Y567" s="136"/>
      <c r="Z567" s="144">
        <f t="shared" ca="1" si="64"/>
        <v>-42551</v>
      </c>
      <c r="AA567" s="99"/>
      <c r="AB567" s="190"/>
      <c r="AC567" s="191"/>
      <c r="AD567" s="103"/>
    </row>
    <row r="568" spans="1:31" s="98" customFormat="1" x14ac:dyDescent="0.25">
      <c r="A568" s="103"/>
      <c r="B568" s="103"/>
      <c r="C568" s="103"/>
      <c r="D568" s="103"/>
      <c r="E568" s="103"/>
      <c r="F568" s="129"/>
      <c r="G568" s="129"/>
      <c r="H568" s="103"/>
      <c r="I568" s="120"/>
      <c r="J568" s="120"/>
      <c r="K568" s="120"/>
      <c r="L568" s="120"/>
      <c r="M568" s="120"/>
      <c r="N568" s="120"/>
      <c r="O568" s="120"/>
      <c r="P568" s="120"/>
      <c r="Q568" s="120"/>
      <c r="R568" s="120"/>
      <c r="S568" s="120"/>
      <c r="T568" s="120"/>
      <c r="U568" s="120"/>
      <c r="V568" s="120"/>
      <c r="W568" s="120"/>
      <c r="X568" s="120">
        <f t="shared" si="63"/>
        <v>0</v>
      </c>
      <c r="Y568" s="136"/>
      <c r="Z568" s="144">
        <f t="shared" ca="1" si="64"/>
        <v>-42551</v>
      </c>
      <c r="AB568" s="190"/>
      <c r="AC568" s="191"/>
      <c r="AD568" s="103"/>
      <c r="AE568" s="102"/>
    </row>
    <row r="569" spans="1:31" s="112" customFormat="1" x14ac:dyDescent="0.25">
      <c r="A569" s="103"/>
      <c r="B569" s="103"/>
      <c r="C569" s="113"/>
      <c r="D569" s="103"/>
      <c r="E569" s="104"/>
      <c r="F569" s="129"/>
      <c r="G569" s="129"/>
      <c r="H569" s="103"/>
      <c r="I569" s="120"/>
      <c r="J569" s="120"/>
      <c r="K569" s="120"/>
      <c r="L569" s="120"/>
      <c r="M569" s="120"/>
      <c r="N569" s="120"/>
      <c r="O569" s="120"/>
      <c r="P569" s="120"/>
      <c r="Q569" s="120"/>
      <c r="R569" s="120"/>
      <c r="S569" s="120"/>
      <c r="T569" s="120"/>
      <c r="U569" s="120"/>
      <c r="V569" s="120"/>
      <c r="W569" s="141"/>
      <c r="X569" s="133">
        <f t="shared" si="63"/>
        <v>0</v>
      </c>
      <c r="Y569" s="136"/>
      <c r="Z569" s="144">
        <f t="shared" ca="1" si="64"/>
        <v>-42551</v>
      </c>
      <c r="AA569" s="99"/>
      <c r="AB569" s="190"/>
      <c r="AC569" s="191"/>
      <c r="AD569" s="103"/>
    </row>
    <row r="570" spans="1:31" s="112" customFormat="1" x14ac:dyDescent="0.25">
      <c r="A570" s="103"/>
      <c r="B570" s="103"/>
      <c r="C570" s="103"/>
      <c r="D570" s="103"/>
      <c r="E570" s="104"/>
      <c r="F570" s="129"/>
      <c r="G570" s="129"/>
      <c r="H570" s="103"/>
      <c r="I570" s="120"/>
      <c r="J570" s="120"/>
      <c r="K570" s="120"/>
      <c r="L570" s="133"/>
      <c r="M570" s="133"/>
      <c r="N570" s="120"/>
      <c r="O570" s="120"/>
      <c r="P570" s="120"/>
      <c r="Q570" s="120"/>
      <c r="R570" s="120"/>
      <c r="S570" s="120"/>
      <c r="T570" s="120"/>
      <c r="U570" s="120"/>
      <c r="V570" s="120"/>
      <c r="W570" s="141"/>
      <c r="X570" s="133">
        <f t="shared" si="63"/>
        <v>0</v>
      </c>
      <c r="Y570" s="136"/>
      <c r="Z570" s="144">
        <f t="shared" ca="1" si="64"/>
        <v>-42551</v>
      </c>
      <c r="AA570" s="99"/>
      <c r="AB570" s="190"/>
      <c r="AC570" s="191"/>
      <c r="AD570" s="103"/>
    </row>
    <row r="571" spans="1:31" s="112" customFormat="1" x14ac:dyDescent="0.25">
      <c r="A571" s="103"/>
      <c r="B571" s="103"/>
      <c r="C571" s="103"/>
      <c r="D571" s="103"/>
      <c r="E571" s="104"/>
      <c r="F571" s="129"/>
      <c r="G571" s="129"/>
      <c r="H571" s="103"/>
      <c r="I571" s="120"/>
      <c r="J571" s="120"/>
      <c r="K571" s="120"/>
      <c r="L571" s="120"/>
      <c r="M571" s="120"/>
      <c r="N571" s="120"/>
      <c r="O571" s="120"/>
      <c r="P571" s="120"/>
      <c r="Q571" s="120"/>
      <c r="R571" s="120"/>
      <c r="S571" s="120"/>
      <c r="T571" s="120"/>
      <c r="U571" s="120"/>
      <c r="V571" s="120"/>
      <c r="W571" s="141"/>
      <c r="X571" s="133">
        <f t="shared" si="63"/>
        <v>0</v>
      </c>
      <c r="Y571" s="136"/>
      <c r="Z571" s="144">
        <f t="shared" ca="1" si="64"/>
        <v>-42551</v>
      </c>
      <c r="AA571" s="99"/>
      <c r="AB571" s="190"/>
      <c r="AC571" s="191"/>
      <c r="AD571" s="103"/>
    </row>
    <row r="572" spans="1:31" s="112" customFormat="1" x14ac:dyDescent="0.25">
      <c r="A572" s="103"/>
      <c r="B572" s="103"/>
      <c r="C572" s="103"/>
      <c r="D572" s="103"/>
      <c r="E572" s="104"/>
      <c r="F572" s="129"/>
      <c r="G572" s="129"/>
      <c r="H572" s="109"/>
      <c r="I572" s="120"/>
      <c r="J572" s="120"/>
      <c r="K572" s="120"/>
      <c r="L572" s="120"/>
      <c r="M572" s="120"/>
      <c r="N572" s="120"/>
      <c r="O572" s="120"/>
      <c r="P572" s="120"/>
      <c r="Q572" s="120"/>
      <c r="R572" s="120"/>
      <c r="S572" s="120"/>
      <c r="T572" s="120"/>
      <c r="U572" s="120"/>
      <c r="V572" s="120"/>
      <c r="W572" s="141"/>
      <c r="X572" s="133">
        <f t="shared" si="63"/>
        <v>0</v>
      </c>
      <c r="Y572" s="136"/>
      <c r="Z572" s="144">
        <f t="shared" ca="1" si="64"/>
        <v>-42551</v>
      </c>
      <c r="AA572" s="99"/>
      <c r="AB572" s="190"/>
      <c r="AC572" s="191"/>
      <c r="AD572" s="103"/>
    </row>
    <row r="573" spans="1:31" s="112" customFormat="1" x14ac:dyDescent="0.25">
      <c r="A573" s="103"/>
      <c r="B573" s="103"/>
      <c r="C573" s="113"/>
      <c r="D573" s="103"/>
      <c r="E573" s="104"/>
      <c r="F573" s="129"/>
      <c r="G573" s="129"/>
      <c r="H573" s="103"/>
      <c r="I573" s="120"/>
      <c r="J573" s="120"/>
      <c r="K573" s="120"/>
      <c r="L573" s="120"/>
      <c r="M573" s="120"/>
      <c r="N573" s="120"/>
      <c r="O573" s="120"/>
      <c r="P573" s="120"/>
      <c r="Q573" s="120"/>
      <c r="R573" s="120"/>
      <c r="S573" s="120"/>
      <c r="T573" s="120"/>
      <c r="U573" s="120"/>
      <c r="V573" s="120"/>
      <c r="W573" s="141"/>
      <c r="X573" s="133">
        <f t="shared" si="63"/>
        <v>0</v>
      </c>
      <c r="Y573" s="136"/>
      <c r="Z573" s="144">
        <f t="shared" ca="1" si="64"/>
        <v>-42551</v>
      </c>
      <c r="AA573" s="99"/>
      <c r="AB573" s="190"/>
      <c r="AC573" s="191"/>
      <c r="AD573" s="103"/>
    </row>
    <row r="574" spans="1:31" s="112" customFormat="1" x14ac:dyDescent="0.25">
      <c r="A574" s="103"/>
      <c r="B574" s="103"/>
      <c r="C574" s="103"/>
      <c r="D574" s="103"/>
      <c r="E574" s="104"/>
      <c r="F574" s="129"/>
      <c r="G574" s="129"/>
      <c r="H574" s="103"/>
      <c r="I574" s="120"/>
      <c r="J574" s="120"/>
      <c r="K574" s="120"/>
      <c r="L574" s="133"/>
      <c r="M574" s="133"/>
      <c r="N574" s="120"/>
      <c r="O574" s="120"/>
      <c r="P574" s="120"/>
      <c r="Q574" s="120"/>
      <c r="R574" s="120"/>
      <c r="S574" s="120"/>
      <c r="T574" s="120"/>
      <c r="U574" s="120"/>
      <c r="V574" s="120"/>
      <c r="W574" s="141"/>
      <c r="X574" s="133">
        <f t="shared" si="63"/>
        <v>0</v>
      </c>
      <c r="Y574" s="136"/>
      <c r="Z574" s="144">
        <f t="shared" ca="1" si="64"/>
        <v>-42551</v>
      </c>
      <c r="AA574" s="99"/>
      <c r="AB574" s="190"/>
      <c r="AC574" s="191"/>
      <c r="AD574" s="103"/>
    </row>
    <row r="575" spans="1:31" s="112" customFormat="1" x14ac:dyDescent="0.25">
      <c r="A575" s="103"/>
      <c r="B575" s="103"/>
      <c r="C575" s="103"/>
      <c r="D575" s="103"/>
      <c r="E575" s="104"/>
      <c r="F575" s="129"/>
      <c r="G575" s="129"/>
      <c r="H575" s="103"/>
      <c r="I575" s="120"/>
      <c r="J575" s="120"/>
      <c r="K575" s="120"/>
      <c r="L575" s="120"/>
      <c r="M575" s="120"/>
      <c r="N575" s="120"/>
      <c r="O575" s="120"/>
      <c r="P575" s="120"/>
      <c r="Q575" s="120"/>
      <c r="R575" s="120"/>
      <c r="S575" s="120"/>
      <c r="T575" s="120"/>
      <c r="U575" s="120"/>
      <c r="V575" s="120"/>
      <c r="W575" s="141"/>
      <c r="X575" s="133">
        <f t="shared" si="63"/>
        <v>0</v>
      </c>
      <c r="Y575" s="136"/>
      <c r="Z575" s="144">
        <f t="shared" ca="1" si="64"/>
        <v>-42551</v>
      </c>
      <c r="AA575" s="99"/>
      <c r="AB575" s="190"/>
      <c r="AC575" s="191"/>
      <c r="AD575" s="103"/>
    </row>
    <row r="576" spans="1:31" s="112" customFormat="1" x14ac:dyDescent="0.25">
      <c r="A576" s="103"/>
      <c r="B576" s="103"/>
      <c r="C576" s="103"/>
      <c r="D576" s="103"/>
      <c r="E576" s="104"/>
      <c r="F576" s="129"/>
      <c r="G576" s="129"/>
      <c r="H576" s="109"/>
      <c r="I576" s="120"/>
      <c r="J576" s="120"/>
      <c r="K576" s="120"/>
      <c r="L576" s="120"/>
      <c r="M576" s="120"/>
      <c r="N576" s="120"/>
      <c r="O576" s="120"/>
      <c r="P576" s="120"/>
      <c r="Q576" s="120"/>
      <c r="R576" s="120"/>
      <c r="S576" s="120"/>
      <c r="T576" s="120"/>
      <c r="U576" s="120"/>
      <c r="V576" s="120"/>
      <c r="W576" s="141"/>
      <c r="X576" s="133">
        <f t="shared" si="63"/>
        <v>0</v>
      </c>
      <c r="Y576" s="136"/>
      <c r="Z576" s="144">
        <f t="shared" ca="1" si="64"/>
        <v>-42551</v>
      </c>
      <c r="AA576" s="99"/>
      <c r="AB576" s="190"/>
      <c r="AC576" s="191"/>
      <c r="AD576" s="103"/>
    </row>
    <row r="577" spans="1:31" s="112" customFormat="1" x14ac:dyDescent="0.25">
      <c r="A577" s="103"/>
      <c r="B577" s="103"/>
      <c r="C577" s="113"/>
      <c r="D577" s="103"/>
      <c r="E577" s="104"/>
      <c r="F577" s="129"/>
      <c r="G577" s="129"/>
      <c r="H577" s="103"/>
      <c r="I577" s="120"/>
      <c r="J577" s="120"/>
      <c r="K577" s="120"/>
      <c r="L577" s="120"/>
      <c r="M577" s="120"/>
      <c r="N577" s="120"/>
      <c r="O577" s="120"/>
      <c r="P577" s="120"/>
      <c r="Q577" s="120"/>
      <c r="R577" s="120"/>
      <c r="S577" s="120"/>
      <c r="T577" s="120"/>
      <c r="U577" s="120"/>
      <c r="V577" s="120"/>
      <c r="W577" s="141"/>
      <c r="X577" s="133">
        <f t="shared" si="63"/>
        <v>0</v>
      </c>
      <c r="Y577" s="136"/>
      <c r="Z577" s="144">
        <f t="shared" ca="1" si="64"/>
        <v>-42551</v>
      </c>
      <c r="AA577" s="99"/>
      <c r="AB577" s="190"/>
      <c r="AC577" s="191"/>
      <c r="AD577" s="103"/>
    </row>
    <row r="578" spans="1:31" s="112" customFormat="1" x14ac:dyDescent="0.25">
      <c r="A578" s="103"/>
      <c r="B578" s="103"/>
      <c r="C578" s="103"/>
      <c r="D578" s="103"/>
      <c r="E578" s="104"/>
      <c r="F578" s="129"/>
      <c r="G578" s="129"/>
      <c r="H578" s="103"/>
      <c r="I578" s="120"/>
      <c r="J578" s="120"/>
      <c r="K578" s="120"/>
      <c r="L578" s="133"/>
      <c r="M578" s="133"/>
      <c r="N578" s="120"/>
      <c r="O578" s="120"/>
      <c r="P578" s="120"/>
      <c r="Q578" s="120"/>
      <c r="R578" s="120"/>
      <c r="S578" s="120"/>
      <c r="T578" s="120"/>
      <c r="U578" s="120"/>
      <c r="V578" s="120"/>
      <c r="W578" s="141"/>
      <c r="X578" s="133">
        <f t="shared" si="63"/>
        <v>0</v>
      </c>
      <c r="Y578" s="136"/>
      <c r="Z578" s="144">
        <f t="shared" ca="1" si="64"/>
        <v>-42551</v>
      </c>
      <c r="AA578" s="99"/>
      <c r="AB578" s="190"/>
      <c r="AC578" s="191"/>
      <c r="AD578" s="103"/>
    </row>
    <row r="579" spans="1:31" s="112" customFormat="1" x14ac:dyDescent="0.25">
      <c r="A579" s="103"/>
      <c r="B579" s="103"/>
      <c r="C579" s="103"/>
      <c r="D579" s="103"/>
      <c r="E579" s="104"/>
      <c r="F579" s="129"/>
      <c r="G579" s="129"/>
      <c r="H579" s="103"/>
      <c r="I579" s="120"/>
      <c r="J579" s="120"/>
      <c r="K579" s="120"/>
      <c r="L579" s="120"/>
      <c r="M579" s="120"/>
      <c r="N579" s="120"/>
      <c r="O579" s="120"/>
      <c r="P579" s="120"/>
      <c r="Q579" s="120"/>
      <c r="R579" s="120"/>
      <c r="S579" s="120"/>
      <c r="T579" s="120"/>
      <c r="U579" s="120"/>
      <c r="V579" s="120"/>
      <c r="W579" s="141"/>
      <c r="X579" s="133">
        <f t="shared" si="63"/>
        <v>0</v>
      </c>
      <c r="Y579" s="136"/>
      <c r="Z579" s="144">
        <f t="shared" ca="1" si="64"/>
        <v>-42551</v>
      </c>
      <c r="AA579" s="99"/>
      <c r="AB579" s="190"/>
      <c r="AC579" s="191"/>
      <c r="AD579" s="103"/>
    </row>
    <row r="580" spans="1:31" s="112" customFormat="1" x14ac:dyDescent="0.25">
      <c r="A580" s="103"/>
      <c r="B580" s="103"/>
      <c r="C580" s="103"/>
      <c r="D580" s="103"/>
      <c r="E580" s="104"/>
      <c r="F580" s="129"/>
      <c r="G580" s="129"/>
      <c r="H580" s="109"/>
      <c r="I580" s="120"/>
      <c r="J580" s="120"/>
      <c r="K580" s="120"/>
      <c r="L580" s="120"/>
      <c r="M580" s="120"/>
      <c r="N580" s="120"/>
      <c r="O580" s="120"/>
      <c r="P580" s="120"/>
      <c r="Q580" s="120"/>
      <c r="R580" s="120"/>
      <c r="S580" s="120"/>
      <c r="T580" s="120"/>
      <c r="U580" s="120"/>
      <c r="V580" s="120"/>
      <c r="W580" s="141"/>
      <c r="X580" s="133">
        <f t="shared" si="63"/>
        <v>0</v>
      </c>
      <c r="Y580" s="136"/>
      <c r="Z580" s="144">
        <f t="shared" ca="1" si="64"/>
        <v>-42551</v>
      </c>
      <c r="AA580" s="99"/>
      <c r="AB580" s="190"/>
      <c r="AC580" s="191"/>
      <c r="AD580" s="103"/>
    </row>
    <row r="581" spans="1:31" s="112" customFormat="1" x14ac:dyDescent="0.25">
      <c r="A581" s="103"/>
      <c r="B581" s="103"/>
      <c r="C581" s="113"/>
      <c r="D581" s="103"/>
      <c r="E581" s="104"/>
      <c r="F581" s="129"/>
      <c r="G581" s="129"/>
      <c r="H581" s="103"/>
      <c r="I581" s="120"/>
      <c r="J581" s="120"/>
      <c r="K581" s="120"/>
      <c r="L581" s="120"/>
      <c r="M581" s="120"/>
      <c r="N581" s="120"/>
      <c r="O581" s="120"/>
      <c r="P581" s="120"/>
      <c r="Q581" s="120"/>
      <c r="R581" s="120"/>
      <c r="S581" s="120"/>
      <c r="T581" s="120"/>
      <c r="U581" s="120"/>
      <c r="V581" s="120"/>
      <c r="W581" s="141"/>
      <c r="X581" s="133">
        <f t="shared" si="63"/>
        <v>0</v>
      </c>
      <c r="Y581" s="136"/>
      <c r="Z581" s="144">
        <f t="shared" ca="1" si="64"/>
        <v>-42551</v>
      </c>
      <c r="AA581" s="99"/>
      <c r="AB581" s="190"/>
      <c r="AC581" s="191"/>
      <c r="AD581" s="103"/>
    </row>
    <row r="582" spans="1:31" s="112" customFormat="1" x14ac:dyDescent="0.25">
      <c r="A582" s="103"/>
      <c r="B582" s="103"/>
      <c r="C582" s="103"/>
      <c r="D582" s="103"/>
      <c r="E582" s="104"/>
      <c r="F582" s="129"/>
      <c r="G582" s="129"/>
      <c r="H582" s="103"/>
      <c r="I582" s="120"/>
      <c r="J582" s="120"/>
      <c r="K582" s="120"/>
      <c r="L582" s="133"/>
      <c r="M582" s="133"/>
      <c r="N582" s="120"/>
      <c r="O582" s="120"/>
      <c r="P582" s="120"/>
      <c r="Q582" s="120"/>
      <c r="R582" s="120"/>
      <c r="S582" s="120"/>
      <c r="T582" s="120"/>
      <c r="U582" s="120"/>
      <c r="V582" s="120"/>
      <c r="W582" s="141"/>
      <c r="X582" s="133">
        <f t="shared" si="63"/>
        <v>0</v>
      </c>
      <c r="Y582" s="136"/>
      <c r="Z582" s="144">
        <f t="shared" ca="1" si="64"/>
        <v>-42551</v>
      </c>
      <c r="AA582" s="99"/>
      <c r="AB582" s="190"/>
      <c r="AC582" s="191"/>
      <c r="AD582" s="103"/>
    </row>
    <row r="583" spans="1:31" s="112" customFormat="1" x14ac:dyDescent="0.25">
      <c r="A583" s="103"/>
      <c r="B583" s="103"/>
      <c r="C583" s="103"/>
      <c r="D583" s="103"/>
      <c r="E583" s="104"/>
      <c r="F583" s="129"/>
      <c r="G583" s="129"/>
      <c r="H583" s="103"/>
      <c r="I583" s="120"/>
      <c r="J583" s="120"/>
      <c r="K583" s="120"/>
      <c r="L583" s="120"/>
      <c r="M583" s="120"/>
      <c r="N583" s="120"/>
      <c r="O583" s="120"/>
      <c r="P583" s="120"/>
      <c r="Q583" s="120"/>
      <c r="R583" s="120"/>
      <c r="S583" s="120"/>
      <c r="T583" s="120"/>
      <c r="U583" s="120"/>
      <c r="V583" s="120"/>
      <c r="W583" s="141"/>
      <c r="X583" s="133">
        <f t="shared" si="63"/>
        <v>0</v>
      </c>
      <c r="Y583" s="136"/>
      <c r="Z583" s="144">
        <f t="shared" ca="1" si="64"/>
        <v>-42551</v>
      </c>
      <c r="AA583" s="99"/>
      <c r="AB583" s="190"/>
      <c r="AC583" s="191"/>
      <c r="AD583" s="103"/>
    </row>
    <row r="584" spans="1:31" s="112" customFormat="1" x14ac:dyDescent="0.25">
      <c r="A584" s="103"/>
      <c r="B584" s="103"/>
      <c r="C584" s="103"/>
      <c r="D584" s="103"/>
      <c r="E584" s="104"/>
      <c r="F584" s="129"/>
      <c r="G584" s="129"/>
      <c r="H584" s="109"/>
      <c r="I584" s="120"/>
      <c r="J584" s="120"/>
      <c r="K584" s="120"/>
      <c r="L584" s="120"/>
      <c r="M584" s="120"/>
      <c r="N584" s="120"/>
      <c r="O584" s="120"/>
      <c r="P584" s="120"/>
      <c r="Q584" s="120"/>
      <c r="R584" s="120"/>
      <c r="S584" s="120"/>
      <c r="T584" s="120"/>
      <c r="U584" s="120"/>
      <c r="V584" s="120"/>
      <c r="W584" s="141"/>
      <c r="X584" s="133">
        <f t="shared" si="63"/>
        <v>0</v>
      </c>
      <c r="Y584" s="136"/>
      <c r="Z584" s="144">
        <f t="shared" ref="Z584:Z592" ca="1" si="65">E584-(IF(AA584,AA584,$A$2))</f>
        <v>-42551</v>
      </c>
      <c r="AA584" s="99"/>
      <c r="AB584" s="190"/>
      <c r="AC584" s="191"/>
      <c r="AD584" s="103"/>
    </row>
    <row r="585" spans="1:31" s="112" customFormat="1" x14ac:dyDescent="0.25">
      <c r="A585" s="103"/>
      <c r="B585" s="103"/>
      <c r="C585" s="113"/>
      <c r="D585" s="103"/>
      <c r="E585" s="104"/>
      <c r="F585" s="129"/>
      <c r="G585" s="129"/>
      <c r="H585" s="103"/>
      <c r="I585" s="120"/>
      <c r="J585" s="120"/>
      <c r="K585" s="120"/>
      <c r="L585" s="120"/>
      <c r="M585" s="120"/>
      <c r="N585" s="120"/>
      <c r="O585" s="120"/>
      <c r="P585" s="120"/>
      <c r="Q585" s="120"/>
      <c r="R585" s="120"/>
      <c r="S585" s="120"/>
      <c r="T585" s="120"/>
      <c r="U585" s="120"/>
      <c r="V585" s="120"/>
      <c r="W585" s="141"/>
      <c r="X585" s="133">
        <f t="shared" ref="X585:X588" si="66">SUM(H585,((J585+L585+N585+P585+R585)*D585),T585)</f>
        <v>0</v>
      </c>
      <c r="Y585" s="136"/>
      <c r="Z585" s="144">
        <f t="shared" ca="1" si="65"/>
        <v>-42551</v>
      </c>
      <c r="AA585" s="99"/>
      <c r="AB585" s="190"/>
      <c r="AC585" s="191"/>
      <c r="AD585" s="103"/>
    </row>
    <row r="586" spans="1:31" s="112" customFormat="1" x14ac:dyDescent="0.25">
      <c r="A586" s="103"/>
      <c r="B586" s="103"/>
      <c r="C586" s="103"/>
      <c r="D586" s="103"/>
      <c r="E586" s="104"/>
      <c r="F586" s="129"/>
      <c r="G586" s="129"/>
      <c r="H586" s="103"/>
      <c r="I586" s="120"/>
      <c r="J586" s="120"/>
      <c r="K586" s="120"/>
      <c r="L586" s="133"/>
      <c r="M586" s="133"/>
      <c r="N586" s="120"/>
      <c r="O586" s="120"/>
      <c r="P586" s="120"/>
      <c r="Q586" s="120"/>
      <c r="R586" s="120"/>
      <c r="S586" s="120"/>
      <c r="T586" s="120"/>
      <c r="U586" s="120"/>
      <c r="V586" s="120"/>
      <c r="W586" s="141"/>
      <c r="X586" s="133">
        <f t="shared" si="66"/>
        <v>0</v>
      </c>
      <c r="Y586" s="136"/>
      <c r="Z586" s="144">
        <f t="shared" ca="1" si="65"/>
        <v>-42551</v>
      </c>
      <c r="AA586" s="99"/>
      <c r="AB586" s="190"/>
      <c r="AC586" s="191"/>
      <c r="AD586" s="103"/>
    </row>
    <row r="587" spans="1:31" s="112" customFormat="1" x14ac:dyDescent="0.25">
      <c r="A587" s="103"/>
      <c r="B587" s="103"/>
      <c r="C587" s="103"/>
      <c r="D587" s="103"/>
      <c r="E587" s="104"/>
      <c r="F587" s="129"/>
      <c r="G587" s="129"/>
      <c r="H587" s="103"/>
      <c r="I587" s="120"/>
      <c r="J587" s="120"/>
      <c r="K587" s="120"/>
      <c r="L587" s="120"/>
      <c r="M587" s="120"/>
      <c r="N587" s="120"/>
      <c r="O587" s="120"/>
      <c r="P587" s="120"/>
      <c r="Q587" s="120"/>
      <c r="R587" s="120"/>
      <c r="S587" s="120"/>
      <c r="T587" s="120"/>
      <c r="U587" s="120"/>
      <c r="V587" s="120"/>
      <c r="W587" s="141"/>
      <c r="X587" s="133">
        <f t="shared" si="66"/>
        <v>0</v>
      </c>
      <c r="Y587" s="136"/>
      <c r="Z587" s="144">
        <f t="shared" ca="1" si="65"/>
        <v>-42551</v>
      </c>
      <c r="AA587" s="99"/>
      <c r="AB587" s="190"/>
      <c r="AC587" s="191"/>
      <c r="AD587" s="103"/>
    </row>
    <row r="588" spans="1:31" s="98" customFormat="1" x14ac:dyDescent="0.25">
      <c r="A588" s="103"/>
      <c r="B588" s="103"/>
      <c r="C588" s="103"/>
      <c r="D588" s="103"/>
      <c r="E588" s="103"/>
      <c r="F588" s="129"/>
      <c r="G588" s="129"/>
      <c r="H588" s="103"/>
      <c r="I588" s="120"/>
      <c r="J588" s="120"/>
      <c r="K588" s="120"/>
      <c r="L588" s="120"/>
      <c r="M588" s="120"/>
      <c r="N588" s="120"/>
      <c r="O588" s="120"/>
      <c r="P588" s="120"/>
      <c r="Q588" s="120"/>
      <c r="R588" s="120"/>
      <c r="S588" s="120"/>
      <c r="T588" s="120"/>
      <c r="U588" s="120"/>
      <c r="V588" s="120"/>
      <c r="W588" s="120"/>
      <c r="X588" s="120">
        <f t="shared" si="66"/>
        <v>0</v>
      </c>
      <c r="Y588" s="136"/>
      <c r="Z588" s="144">
        <f t="shared" ca="1" si="65"/>
        <v>-42551</v>
      </c>
      <c r="AB588" s="190"/>
      <c r="AC588" s="191"/>
      <c r="AD588" s="103"/>
      <c r="AE588" s="102"/>
    </row>
    <row r="589" spans="1:31" s="112" customFormat="1" x14ac:dyDescent="0.25">
      <c r="A589" s="103"/>
      <c r="B589" s="103"/>
      <c r="C589" s="113"/>
      <c r="D589" s="103"/>
      <c r="E589" s="104"/>
      <c r="F589" s="129"/>
      <c r="G589" s="129"/>
      <c r="H589" s="103"/>
      <c r="I589" s="120"/>
      <c r="J589" s="120"/>
      <c r="K589" s="120"/>
      <c r="L589" s="120"/>
      <c r="M589" s="120"/>
      <c r="N589" s="120"/>
      <c r="O589" s="120"/>
      <c r="P589" s="120"/>
      <c r="Q589" s="120"/>
      <c r="R589" s="120"/>
      <c r="S589" s="120"/>
      <c r="T589" s="120"/>
      <c r="U589" s="120"/>
      <c r="V589" s="120"/>
      <c r="W589" s="141"/>
      <c r="X589" s="133"/>
      <c r="Y589" s="136"/>
      <c r="Z589" s="144">
        <f t="shared" ca="1" si="65"/>
        <v>-42551</v>
      </c>
      <c r="AA589" s="99"/>
      <c r="AB589" s="190"/>
      <c r="AC589" s="191"/>
      <c r="AD589" s="103"/>
    </row>
    <row r="590" spans="1:31" s="112" customFormat="1" x14ac:dyDescent="0.25">
      <c r="A590" s="103"/>
      <c r="B590" s="103"/>
      <c r="C590" s="103"/>
      <c r="D590" s="103"/>
      <c r="E590" s="104"/>
      <c r="F590" s="129"/>
      <c r="G590" s="129"/>
      <c r="H590" s="103"/>
      <c r="I590" s="120"/>
      <c r="J590" s="120"/>
      <c r="K590" s="120"/>
      <c r="L590" s="133"/>
      <c r="M590" s="133"/>
      <c r="N590" s="120"/>
      <c r="O590" s="120"/>
      <c r="P590" s="120"/>
      <c r="Q590" s="120"/>
      <c r="R590" s="120"/>
      <c r="S590" s="120"/>
      <c r="T590" s="120"/>
      <c r="U590" s="120"/>
      <c r="V590" s="120"/>
      <c r="W590" s="141"/>
      <c r="X590" s="133"/>
      <c r="Y590" s="136"/>
      <c r="Z590" s="144">
        <f t="shared" ca="1" si="65"/>
        <v>-42551</v>
      </c>
      <c r="AA590" s="99"/>
      <c r="AB590" s="190"/>
      <c r="AC590" s="191"/>
      <c r="AD590" s="103"/>
    </row>
    <row r="591" spans="1:31" s="112" customFormat="1" x14ac:dyDescent="0.25">
      <c r="A591" s="103"/>
      <c r="B591" s="103"/>
      <c r="C591" s="103"/>
      <c r="D591" s="103"/>
      <c r="E591" s="104"/>
      <c r="F591" s="129"/>
      <c r="G591" s="129"/>
      <c r="H591" s="103"/>
      <c r="I591" s="120"/>
      <c r="J591" s="120"/>
      <c r="K591" s="120"/>
      <c r="L591" s="120"/>
      <c r="M591" s="120"/>
      <c r="N591" s="120"/>
      <c r="O591" s="120"/>
      <c r="P591" s="120"/>
      <c r="Q591" s="120"/>
      <c r="R591" s="120"/>
      <c r="S591" s="120"/>
      <c r="T591" s="120"/>
      <c r="U591" s="120"/>
      <c r="V591" s="120"/>
      <c r="W591" s="141"/>
      <c r="X591" s="133"/>
      <c r="Y591" s="136"/>
      <c r="Z591" s="144">
        <f t="shared" ca="1" si="65"/>
        <v>-42551</v>
      </c>
      <c r="AA591" s="99"/>
      <c r="AB591" s="190"/>
      <c r="AC591" s="191"/>
      <c r="AD591" s="103"/>
    </row>
    <row r="592" spans="1:31" s="112" customFormat="1" x14ac:dyDescent="0.25">
      <c r="A592" s="103"/>
      <c r="B592" s="103"/>
      <c r="C592" s="103"/>
      <c r="D592" s="103"/>
      <c r="E592" s="104"/>
      <c r="F592" s="129"/>
      <c r="G592" s="129"/>
      <c r="H592" s="109"/>
      <c r="I592" s="120"/>
      <c r="J592" s="120"/>
      <c r="K592" s="120"/>
      <c r="L592" s="120"/>
      <c r="M592" s="120"/>
      <c r="N592" s="120"/>
      <c r="O592" s="120"/>
      <c r="P592" s="120"/>
      <c r="Q592" s="120"/>
      <c r="R592" s="120"/>
      <c r="S592" s="120"/>
      <c r="T592" s="120"/>
      <c r="U592" s="120"/>
      <c r="V592" s="120"/>
      <c r="W592" s="141"/>
      <c r="X592" s="133"/>
      <c r="Y592" s="136"/>
      <c r="Z592" s="144">
        <f t="shared" ca="1" si="65"/>
        <v>-42551</v>
      </c>
      <c r="AA592" s="99"/>
      <c r="AB592" s="190"/>
      <c r="AC592" s="191"/>
      <c r="AD592" s="103"/>
    </row>
    <row r="593" spans="1:31" s="112" customFormat="1" x14ac:dyDescent="0.25">
      <c r="A593" s="103"/>
      <c r="B593" s="103"/>
      <c r="C593" s="113"/>
      <c r="D593" s="103"/>
      <c r="E593" s="104"/>
      <c r="F593" s="129"/>
      <c r="G593" s="129"/>
      <c r="H593" s="103"/>
      <c r="I593" s="120"/>
      <c r="J593" s="120"/>
      <c r="K593" s="120"/>
      <c r="L593" s="120"/>
      <c r="M593" s="120"/>
      <c r="N593" s="120"/>
      <c r="O593" s="120"/>
      <c r="P593" s="120"/>
      <c r="Q593" s="120"/>
      <c r="R593" s="120"/>
      <c r="S593" s="120"/>
      <c r="T593" s="120"/>
      <c r="U593" s="120"/>
      <c r="V593" s="120"/>
      <c r="W593" s="141"/>
      <c r="X593" s="133"/>
      <c r="Y593" s="136"/>
      <c r="Z593" s="144"/>
      <c r="AA593" s="99"/>
      <c r="AB593" s="190"/>
      <c r="AC593" s="191"/>
      <c r="AD593" s="103"/>
    </row>
    <row r="594" spans="1:31" s="112" customFormat="1" x14ac:dyDescent="0.25">
      <c r="A594" s="103"/>
      <c r="B594" s="103"/>
      <c r="C594" s="103"/>
      <c r="D594" s="103"/>
      <c r="E594" s="104"/>
      <c r="F594" s="129"/>
      <c r="G594" s="129"/>
      <c r="H594" s="103"/>
      <c r="I594" s="120"/>
      <c r="J594" s="120"/>
      <c r="K594" s="120"/>
      <c r="L594" s="133"/>
      <c r="M594" s="133"/>
      <c r="N594" s="120"/>
      <c r="O594" s="120"/>
      <c r="P594" s="120"/>
      <c r="Q594" s="120"/>
      <c r="R594" s="120"/>
      <c r="S594" s="120"/>
      <c r="T594" s="120"/>
      <c r="U594" s="120"/>
      <c r="V594" s="120"/>
      <c r="W594" s="141"/>
      <c r="X594" s="133"/>
      <c r="Y594" s="136"/>
      <c r="Z594" s="144"/>
      <c r="AA594" s="99"/>
      <c r="AB594" s="190"/>
      <c r="AC594" s="191"/>
      <c r="AD594" s="103"/>
    </row>
    <row r="595" spans="1:31" s="112" customFormat="1" x14ac:dyDescent="0.25">
      <c r="A595" s="103"/>
      <c r="B595" s="103"/>
      <c r="C595" s="103"/>
      <c r="D595" s="103"/>
      <c r="E595" s="104"/>
      <c r="F595" s="129"/>
      <c r="G595" s="129"/>
      <c r="H595" s="103"/>
      <c r="I595" s="120"/>
      <c r="J595" s="120"/>
      <c r="K595" s="120"/>
      <c r="L595" s="120"/>
      <c r="M595" s="120"/>
      <c r="N595" s="120"/>
      <c r="O595" s="120"/>
      <c r="P595" s="120"/>
      <c r="Q595" s="120"/>
      <c r="R595" s="120"/>
      <c r="S595" s="120"/>
      <c r="T595" s="120"/>
      <c r="U595" s="120"/>
      <c r="V595" s="120"/>
      <c r="W595" s="141"/>
      <c r="X595" s="133"/>
      <c r="Y595" s="136"/>
      <c r="Z595" s="144"/>
      <c r="AA595" s="99"/>
      <c r="AB595" s="190"/>
      <c r="AC595" s="191"/>
      <c r="AD595" s="103"/>
    </row>
    <row r="596" spans="1:31" s="112" customFormat="1" x14ac:dyDescent="0.25">
      <c r="A596" s="103"/>
      <c r="B596" s="103"/>
      <c r="C596" s="103"/>
      <c r="D596" s="103"/>
      <c r="E596" s="104"/>
      <c r="F596" s="129"/>
      <c r="G596" s="129"/>
      <c r="H596" s="109"/>
      <c r="I596" s="120"/>
      <c r="J596" s="120"/>
      <c r="K596" s="120"/>
      <c r="L596" s="120"/>
      <c r="M596" s="120"/>
      <c r="N596" s="120"/>
      <c r="O596" s="120"/>
      <c r="P596" s="120"/>
      <c r="Q596" s="120"/>
      <c r="R596" s="120"/>
      <c r="S596" s="120"/>
      <c r="T596" s="120"/>
      <c r="U596" s="120"/>
      <c r="V596" s="120"/>
      <c r="W596" s="141"/>
      <c r="X596" s="133"/>
      <c r="Y596" s="136"/>
      <c r="Z596" s="144"/>
      <c r="AA596" s="99"/>
      <c r="AB596" s="190"/>
      <c r="AC596" s="191"/>
      <c r="AD596" s="103"/>
    </row>
    <row r="597" spans="1:31" s="112" customFormat="1" x14ac:dyDescent="0.25">
      <c r="A597" s="103"/>
      <c r="B597" s="103"/>
      <c r="C597" s="113"/>
      <c r="D597" s="103"/>
      <c r="E597" s="104"/>
      <c r="F597" s="129"/>
      <c r="G597" s="129"/>
      <c r="H597" s="103"/>
      <c r="I597" s="120"/>
      <c r="J597" s="120"/>
      <c r="K597" s="120"/>
      <c r="L597" s="120"/>
      <c r="M597" s="120"/>
      <c r="N597" s="120"/>
      <c r="O597" s="120"/>
      <c r="P597" s="120"/>
      <c r="Q597" s="120"/>
      <c r="R597" s="120"/>
      <c r="S597" s="120"/>
      <c r="T597" s="120"/>
      <c r="U597" s="120"/>
      <c r="V597" s="120"/>
      <c r="W597" s="141"/>
      <c r="X597" s="133"/>
      <c r="Y597" s="136"/>
      <c r="Z597" s="144"/>
      <c r="AA597" s="99"/>
      <c r="AB597" s="190"/>
      <c r="AC597" s="191"/>
      <c r="AD597" s="103"/>
    </row>
    <row r="598" spans="1:31" s="112" customFormat="1" x14ac:dyDescent="0.25">
      <c r="A598" s="103"/>
      <c r="B598" s="103"/>
      <c r="C598" s="103"/>
      <c r="D598" s="103"/>
      <c r="E598" s="104"/>
      <c r="F598" s="129"/>
      <c r="G598" s="129"/>
      <c r="H598" s="103"/>
      <c r="I598" s="120"/>
      <c r="J598" s="120"/>
      <c r="K598" s="120"/>
      <c r="L598" s="133"/>
      <c r="M598" s="133"/>
      <c r="N598" s="120"/>
      <c r="O598" s="120"/>
      <c r="P598" s="120"/>
      <c r="Q598" s="120"/>
      <c r="R598" s="120"/>
      <c r="S598" s="120"/>
      <c r="T598" s="120"/>
      <c r="U598" s="120"/>
      <c r="V598" s="120"/>
      <c r="W598" s="141"/>
      <c r="X598" s="133"/>
      <c r="Y598" s="136"/>
      <c r="Z598" s="144"/>
      <c r="AA598" s="99"/>
      <c r="AB598" s="190"/>
      <c r="AC598" s="191"/>
      <c r="AD598" s="103"/>
    </row>
    <row r="599" spans="1:31" s="112" customFormat="1" x14ac:dyDescent="0.25">
      <c r="A599" s="103"/>
      <c r="B599" s="103"/>
      <c r="C599" s="103"/>
      <c r="D599" s="103"/>
      <c r="E599" s="104"/>
      <c r="F599" s="129"/>
      <c r="G599" s="129"/>
      <c r="H599" s="103"/>
      <c r="I599" s="120"/>
      <c r="J599" s="120"/>
      <c r="K599" s="120"/>
      <c r="L599" s="120"/>
      <c r="M599" s="120"/>
      <c r="N599" s="120"/>
      <c r="O599" s="120"/>
      <c r="P599" s="120"/>
      <c r="Q599" s="120"/>
      <c r="R599" s="120"/>
      <c r="S599" s="120"/>
      <c r="T599" s="120"/>
      <c r="U599" s="120"/>
      <c r="V599" s="120"/>
      <c r="W599" s="141"/>
      <c r="X599" s="133"/>
      <c r="Y599" s="136"/>
      <c r="Z599" s="144"/>
      <c r="AA599" s="99"/>
      <c r="AB599" s="190"/>
      <c r="AC599" s="191"/>
      <c r="AD599" s="103"/>
    </row>
    <row r="600" spans="1:31" s="112" customFormat="1" x14ac:dyDescent="0.25">
      <c r="A600" s="103"/>
      <c r="B600" s="103"/>
      <c r="C600" s="103"/>
      <c r="D600" s="103"/>
      <c r="E600" s="104"/>
      <c r="F600" s="129"/>
      <c r="G600" s="129"/>
      <c r="H600" s="109"/>
      <c r="I600" s="120"/>
      <c r="J600" s="120"/>
      <c r="K600" s="120"/>
      <c r="L600" s="120"/>
      <c r="M600" s="120"/>
      <c r="N600" s="120"/>
      <c r="O600" s="120"/>
      <c r="P600" s="120"/>
      <c r="Q600" s="120"/>
      <c r="R600" s="120"/>
      <c r="S600" s="120"/>
      <c r="T600" s="120"/>
      <c r="U600" s="120"/>
      <c r="V600" s="120"/>
      <c r="W600" s="141"/>
      <c r="X600" s="133"/>
      <c r="Y600" s="136"/>
      <c r="Z600" s="144"/>
      <c r="AA600" s="99"/>
      <c r="AB600" s="190"/>
      <c r="AC600" s="191"/>
      <c r="AD600" s="103"/>
    </row>
    <row r="601" spans="1:31" s="112" customFormat="1" x14ac:dyDescent="0.25">
      <c r="A601" s="103"/>
      <c r="B601" s="103"/>
      <c r="C601" s="113"/>
      <c r="D601" s="103"/>
      <c r="E601" s="104"/>
      <c r="F601" s="129"/>
      <c r="G601" s="129"/>
      <c r="H601" s="103"/>
      <c r="I601" s="120"/>
      <c r="J601" s="120"/>
      <c r="K601" s="120"/>
      <c r="L601" s="120"/>
      <c r="M601" s="120"/>
      <c r="N601" s="120"/>
      <c r="O601" s="120"/>
      <c r="P601" s="120"/>
      <c r="Q601" s="120"/>
      <c r="R601" s="120"/>
      <c r="S601" s="120"/>
      <c r="T601" s="120"/>
      <c r="U601" s="120"/>
      <c r="V601" s="120"/>
      <c r="W601" s="141"/>
      <c r="X601" s="133"/>
      <c r="Y601" s="136"/>
      <c r="Z601" s="144"/>
      <c r="AA601" s="99"/>
      <c r="AB601" s="190"/>
      <c r="AC601" s="191"/>
      <c r="AD601" s="103"/>
    </row>
    <row r="602" spans="1:31" s="112" customFormat="1" x14ac:dyDescent="0.25">
      <c r="A602" s="103"/>
      <c r="B602" s="103"/>
      <c r="C602" s="103"/>
      <c r="D602" s="103"/>
      <c r="E602" s="104"/>
      <c r="F602" s="129"/>
      <c r="G602" s="129"/>
      <c r="H602" s="103"/>
      <c r="I602" s="120"/>
      <c r="J602" s="120"/>
      <c r="K602" s="120"/>
      <c r="L602" s="133"/>
      <c r="M602" s="133"/>
      <c r="N602" s="120"/>
      <c r="O602" s="120"/>
      <c r="P602" s="120"/>
      <c r="Q602" s="120"/>
      <c r="R602" s="120"/>
      <c r="S602" s="120"/>
      <c r="T602" s="120"/>
      <c r="U602" s="120"/>
      <c r="V602" s="120"/>
      <c r="W602" s="141"/>
      <c r="X602" s="133"/>
      <c r="Y602" s="136"/>
      <c r="Z602" s="144"/>
      <c r="AA602" s="99"/>
      <c r="AB602" s="190"/>
      <c r="AC602" s="191"/>
      <c r="AD602" s="103"/>
    </row>
    <row r="603" spans="1:31" s="112" customFormat="1" x14ac:dyDescent="0.25">
      <c r="A603" s="103"/>
      <c r="B603" s="103"/>
      <c r="C603" s="103"/>
      <c r="D603" s="103"/>
      <c r="E603" s="104"/>
      <c r="F603" s="129"/>
      <c r="G603" s="129"/>
      <c r="H603" s="103"/>
      <c r="I603" s="120"/>
      <c r="J603" s="120"/>
      <c r="K603" s="120"/>
      <c r="L603" s="120"/>
      <c r="M603" s="120"/>
      <c r="N603" s="120"/>
      <c r="O603" s="120"/>
      <c r="P603" s="120"/>
      <c r="Q603" s="120"/>
      <c r="R603" s="120"/>
      <c r="S603" s="120"/>
      <c r="T603" s="120"/>
      <c r="U603" s="120"/>
      <c r="V603" s="120"/>
      <c r="W603" s="141"/>
      <c r="X603" s="133"/>
      <c r="Y603" s="136"/>
      <c r="Z603" s="144"/>
      <c r="AA603" s="99"/>
      <c r="AB603" s="190"/>
      <c r="AC603" s="191"/>
      <c r="AD603" s="103"/>
    </row>
    <row r="604" spans="1:31" s="112" customFormat="1" x14ac:dyDescent="0.25">
      <c r="A604" s="103"/>
      <c r="B604" s="103"/>
      <c r="C604" s="103"/>
      <c r="D604" s="103"/>
      <c r="E604" s="104"/>
      <c r="F604" s="129"/>
      <c r="G604" s="129"/>
      <c r="H604" s="109"/>
      <c r="I604" s="120"/>
      <c r="J604" s="120"/>
      <c r="K604" s="120"/>
      <c r="L604" s="120"/>
      <c r="M604" s="120"/>
      <c r="N604" s="120"/>
      <c r="O604" s="120"/>
      <c r="P604" s="120"/>
      <c r="Q604" s="120"/>
      <c r="R604" s="120"/>
      <c r="S604" s="120"/>
      <c r="T604" s="120"/>
      <c r="U604" s="120"/>
      <c r="V604" s="120"/>
      <c r="W604" s="141"/>
      <c r="X604" s="133"/>
      <c r="Y604" s="136"/>
      <c r="Z604" s="144"/>
      <c r="AA604" s="99"/>
      <c r="AB604" s="190"/>
      <c r="AC604" s="191"/>
      <c r="AD604" s="103"/>
    </row>
    <row r="605" spans="1:31" s="112" customFormat="1" x14ac:dyDescent="0.25">
      <c r="A605" s="103"/>
      <c r="B605" s="103"/>
      <c r="C605" s="113"/>
      <c r="D605" s="103"/>
      <c r="E605" s="104"/>
      <c r="F605" s="129"/>
      <c r="G605" s="129"/>
      <c r="H605" s="103"/>
      <c r="I605" s="120"/>
      <c r="J605" s="120"/>
      <c r="K605" s="120"/>
      <c r="L605" s="120"/>
      <c r="M605" s="120"/>
      <c r="N605" s="120"/>
      <c r="O605" s="120"/>
      <c r="P605" s="120"/>
      <c r="Q605" s="120"/>
      <c r="R605" s="120"/>
      <c r="S605" s="120"/>
      <c r="T605" s="120"/>
      <c r="U605" s="120"/>
      <c r="V605" s="120"/>
      <c r="W605" s="141"/>
      <c r="X605" s="133"/>
      <c r="Y605" s="136"/>
      <c r="Z605" s="144"/>
      <c r="AA605" s="99"/>
      <c r="AB605" s="190"/>
      <c r="AC605" s="191"/>
      <c r="AD605" s="103"/>
    </row>
    <row r="606" spans="1:31" s="112" customFormat="1" x14ac:dyDescent="0.25">
      <c r="A606" s="103"/>
      <c r="B606" s="103"/>
      <c r="C606" s="103"/>
      <c r="D606" s="103"/>
      <c r="E606" s="104"/>
      <c r="F606" s="129"/>
      <c r="G606" s="129"/>
      <c r="H606" s="103"/>
      <c r="I606" s="120"/>
      <c r="J606" s="120"/>
      <c r="K606" s="120"/>
      <c r="L606" s="133"/>
      <c r="M606" s="133"/>
      <c r="N606" s="120"/>
      <c r="O606" s="120"/>
      <c r="P606" s="120"/>
      <c r="Q606" s="120"/>
      <c r="R606" s="120"/>
      <c r="S606" s="120"/>
      <c r="T606" s="120"/>
      <c r="U606" s="120"/>
      <c r="V606" s="120"/>
      <c r="W606" s="141"/>
      <c r="X606" s="133"/>
      <c r="Y606" s="136"/>
      <c r="Z606" s="144"/>
      <c r="AA606" s="99"/>
      <c r="AB606" s="190"/>
      <c r="AC606" s="191"/>
      <c r="AD606" s="103"/>
    </row>
    <row r="607" spans="1:31" s="112" customFormat="1" x14ac:dyDescent="0.25">
      <c r="A607" s="103"/>
      <c r="B607" s="103"/>
      <c r="C607" s="103"/>
      <c r="D607" s="103"/>
      <c r="E607" s="104"/>
      <c r="F607" s="129"/>
      <c r="G607" s="129"/>
      <c r="H607" s="103"/>
      <c r="I607" s="120"/>
      <c r="J607" s="120"/>
      <c r="K607" s="120"/>
      <c r="L607" s="120"/>
      <c r="M607" s="120"/>
      <c r="N607" s="120"/>
      <c r="O607" s="120"/>
      <c r="P607" s="120"/>
      <c r="Q607" s="120"/>
      <c r="R607" s="120"/>
      <c r="S607" s="120"/>
      <c r="T607" s="120"/>
      <c r="U607" s="120"/>
      <c r="V607" s="120"/>
      <c r="W607" s="141"/>
      <c r="X607" s="133"/>
      <c r="Y607" s="136"/>
      <c r="Z607" s="144"/>
      <c r="AA607" s="99"/>
      <c r="AB607" s="190"/>
      <c r="AC607" s="191"/>
      <c r="AD607" s="103"/>
    </row>
    <row r="608" spans="1:31" s="98" customFormat="1" x14ac:dyDescent="0.25">
      <c r="A608" s="103"/>
      <c r="B608" s="103"/>
      <c r="C608" s="103"/>
      <c r="D608" s="103"/>
      <c r="E608" s="103"/>
      <c r="F608" s="129"/>
      <c r="G608" s="129"/>
      <c r="H608" s="103"/>
      <c r="I608" s="120"/>
      <c r="J608" s="120"/>
      <c r="K608" s="120"/>
      <c r="L608" s="120"/>
      <c r="M608" s="120"/>
      <c r="N608" s="120"/>
      <c r="O608" s="120"/>
      <c r="P608" s="120"/>
      <c r="Q608" s="120"/>
      <c r="R608" s="120"/>
      <c r="S608" s="120"/>
      <c r="T608" s="120"/>
      <c r="U608" s="120"/>
      <c r="V608" s="120"/>
      <c r="W608" s="120"/>
      <c r="X608" s="120"/>
      <c r="Y608" s="136"/>
      <c r="Z608" s="144"/>
      <c r="AB608" s="190"/>
      <c r="AC608" s="191"/>
      <c r="AD608" s="103"/>
      <c r="AE608" s="102"/>
    </row>
    <row r="609" spans="1:30" s="112" customFormat="1" x14ac:dyDescent="0.25">
      <c r="A609" s="103"/>
      <c r="B609" s="103"/>
      <c r="C609" s="113"/>
      <c r="D609" s="103"/>
      <c r="E609" s="104"/>
      <c r="F609" s="129"/>
      <c r="G609" s="129"/>
      <c r="H609" s="103"/>
      <c r="I609" s="120"/>
      <c r="J609" s="120"/>
      <c r="K609" s="120"/>
      <c r="L609" s="120"/>
      <c r="M609" s="120"/>
      <c r="N609" s="120"/>
      <c r="O609" s="120"/>
      <c r="P609" s="120"/>
      <c r="Q609" s="120"/>
      <c r="R609" s="120"/>
      <c r="S609" s="120"/>
      <c r="T609" s="120"/>
      <c r="U609" s="120"/>
      <c r="V609" s="120"/>
      <c r="W609" s="141"/>
      <c r="X609" s="133"/>
      <c r="Y609" s="136"/>
      <c r="Z609" s="144"/>
      <c r="AA609" s="99"/>
      <c r="AB609" s="190"/>
      <c r="AC609" s="191"/>
      <c r="AD609" s="103"/>
    </row>
    <row r="610" spans="1:30" s="112" customFormat="1" x14ac:dyDescent="0.25">
      <c r="A610" s="103"/>
      <c r="B610" s="103"/>
      <c r="C610" s="103"/>
      <c r="D610" s="103"/>
      <c r="E610" s="104"/>
      <c r="F610" s="129"/>
      <c r="G610" s="129"/>
      <c r="H610" s="103"/>
      <c r="I610" s="120"/>
      <c r="J610" s="120"/>
      <c r="K610" s="120"/>
      <c r="L610" s="133"/>
      <c r="M610" s="133"/>
      <c r="N610" s="120"/>
      <c r="O610" s="120"/>
      <c r="P610" s="120"/>
      <c r="Q610" s="120"/>
      <c r="R610" s="120"/>
      <c r="S610" s="120"/>
      <c r="T610" s="120"/>
      <c r="U610" s="120"/>
      <c r="V610" s="120"/>
      <c r="W610" s="141"/>
      <c r="X610" s="133"/>
      <c r="Y610" s="136"/>
      <c r="Z610" s="144"/>
      <c r="AA610" s="99"/>
      <c r="AB610" s="190"/>
      <c r="AC610" s="191"/>
      <c r="AD610" s="103"/>
    </row>
    <row r="611" spans="1:30" s="112" customFormat="1" x14ac:dyDescent="0.25">
      <c r="A611" s="103"/>
      <c r="B611" s="103"/>
      <c r="C611" s="103"/>
      <c r="D611" s="103"/>
      <c r="E611" s="104"/>
      <c r="F611" s="129"/>
      <c r="G611" s="129"/>
      <c r="H611" s="103"/>
      <c r="I611" s="120"/>
      <c r="J611" s="120"/>
      <c r="K611" s="120"/>
      <c r="L611" s="120"/>
      <c r="M611" s="120"/>
      <c r="N611" s="120"/>
      <c r="O611" s="120"/>
      <c r="P611" s="120"/>
      <c r="Q611" s="120"/>
      <c r="R611" s="120"/>
      <c r="S611" s="120"/>
      <c r="T611" s="120"/>
      <c r="U611" s="120"/>
      <c r="V611" s="120"/>
      <c r="W611" s="141"/>
      <c r="X611" s="133"/>
      <c r="Y611" s="136"/>
      <c r="Z611" s="144"/>
      <c r="AA611" s="99"/>
      <c r="AB611" s="190"/>
      <c r="AC611" s="191"/>
      <c r="AD611" s="103"/>
    </row>
    <row r="612" spans="1:30" s="112" customFormat="1" x14ac:dyDescent="0.25">
      <c r="A612" s="103"/>
      <c r="B612" s="103"/>
      <c r="C612" s="103"/>
      <c r="D612" s="103"/>
      <c r="E612" s="104"/>
      <c r="F612" s="129"/>
      <c r="G612" s="129"/>
      <c r="H612" s="109"/>
      <c r="I612" s="120"/>
      <c r="J612" s="120"/>
      <c r="K612" s="120"/>
      <c r="L612" s="120"/>
      <c r="M612" s="120"/>
      <c r="N612" s="120"/>
      <c r="O612" s="120"/>
      <c r="P612" s="120"/>
      <c r="Q612" s="120"/>
      <c r="R612" s="120"/>
      <c r="S612" s="120"/>
      <c r="T612" s="120"/>
      <c r="U612" s="120"/>
      <c r="V612" s="120"/>
      <c r="W612" s="141"/>
      <c r="X612" s="133"/>
      <c r="Y612" s="136"/>
      <c r="Z612" s="144"/>
      <c r="AA612" s="99"/>
      <c r="AB612" s="190"/>
      <c r="AC612" s="191"/>
      <c r="AD612" s="103"/>
    </row>
    <row r="613" spans="1:30" s="112" customFormat="1" x14ac:dyDescent="0.25">
      <c r="A613" s="103"/>
      <c r="B613" s="103"/>
      <c r="C613" s="113"/>
      <c r="D613" s="103"/>
      <c r="E613" s="104"/>
      <c r="F613" s="129"/>
      <c r="G613" s="129"/>
      <c r="H613" s="103"/>
      <c r="I613" s="120"/>
      <c r="J613" s="120"/>
      <c r="K613" s="120"/>
      <c r="L613" s="120"/>
      <c r="M613" s="120"/>
      <c r="N613" s="120"/>
      <c r="O613" s="120"/>
      <c r="P613" s="120"/>
      <c r="Q613" s="120"/>
      <c r="R613" s="120"/>
      <c r="S613" s="120"/>
      <c r="T613" s="120"/>
      <c r="U613" s="120"/>
      <c r="V613" s="120"/>
      <c r="W613" s="141"/>
      <c r="X613" s="133"/>
      <c r="Y613" s="136"/>
      <c r="Z613" s="144"/>
      <c r="AA613" s="99"/>
      <c r="AB613" s="190"/>
      <c r="AC613" s="191"/>
      <c r="AD613" s="103"/>
    </row>
    <row r="614" spans="1:30" s="112" customFormat="1" x14ac:dyDescent="0.25">
      <c r="A614" s="103"/>
      <c r="B614" s="103"/>
      <c r="C614" s="103"/>
      <c r="D614" s="103"/>
      <c r="E614" s="104"/>
      <c r="F614" s="129"/>
      <c r="G614" s="129"/>
      <c r="H614" s="103"/>
      <c r="I614" s="120"/>
      <c r="J614" s="120"/>
      <c r="K614" s="120"/>
      <c r="L614" s="133"/>
      <c r="M614" s="133"/>
      <c r="N614" s="120"/>
      <c r="O614" s="120"/>
      <c r="P614" s="120"/>
      <c r="Q614" s="120"/>
      <c r="R614" s="120"/>
      <c r="S614" s="120"/>
      <c r="T614" s="120"/>
      <c r="U614" s="120"/>
      <c r="V614" s="120"/>
      <c r="W614" s="141"/>
      <c r="X614" s="133"/>
      <c r="Y614" s="136"/>
      <c r="Z614" s="144"/>
      <c r="AA614" s="99"/>
      <c r="AB614" s="190"/>
      <c r="AC614" s="191"/>
      <c r="AD614" s="103"/>
    </row>
    <row r="615" spans="1:30" s="112" customFormat="1" x14ac:dyDescent="0.25">
      <c r="A615" s="103"/>
      <c r="B615" s="103"/>
      <c r="C615" s="103"/>
      <c r="D615" s="103"/>
      <c r="E615" s="104"/>
      <c r="F615" s="129"/>
      <c r="G615" s="129"/>
      <c r="H615" s="103"/>
      <c r="I615" s="120"/>
      <c r="J615" s="120"/>
      <c r="K615" s="120"/>
      <c r="L615" s="120"/>
      <c r="M615" s="120"/>
      <c r="N615" s="120"/>
      <c r="O615" s="120"/>
      <c r="P615" s="120"/>
      <c r="Q615" s="120"/>
      <c r="R615" s="120"/>
      <c r="S615" s="120"/>
      <c r="T615" s="120"/>
      <c r="U615" s="120"/>
      <c r="V615" s="120"/>
      <c r="W615" s="141"/>
      <c r="X615" s="133"/>
      <c r="Y615" s="136"/>
      <c r="Z615" s="144"/>
      <c r="AA615" s="99"/>
      <c r="AB615" s="190"/>
      <c r="AC615" s="191"/>
      <c r="AD615" s="103"/>
    </row>
    <row r="616" spans="1:30" s="112" customFormat="1" x14ac:dyDescent="0.25">
      <c r="A616" s="103"/>
      <c r="B616" s="103"/>
      <c r="C616" s="103"/>
      <c r="D616" s="103"/>
      <c r="E616" s="104"/>
      <c r="F616" s="129"/>
      <c r="G616" s="129"/>
      <c r="H616" s="109"/>
      <c r="I616" s="120"/>
      <c r="J616" s="120"/>
      <c r="K616" s="120"/>
      <c r="L616" s="120"/>
      <c r="M616" s="120"/>
      <c r="N616" s="120"/>
      <c r="O616" s="120"/>
      <c r="P616" s="120"/>
      <c r="Q616" s="120"/>
      <c r="R616" s="120"/>
      <c r="S616" s="120"/>
      <c r="T616" s="120"/>
      <c r="U616" s="120"/>
      <c r="V616" s="120"/>
      <c r="W616" s="141"/>
      <c r="X616" s="133"/>
      <c r="Y616" s="136"/>
      <c r="Z616" s="144"/>
      <c r="AA616" s="99"/>
      <c r="AB616" s="190"/>
      <c r="AC616" s="191"/>
      <c r="AD616" s="103"/>
    </row>
    <row r="617" spans="1:30" s="112" customFormat="1" x14ac:dyDescent="0.25">
      <c r="A617" s="103"/>
      <c r="B617" s="103"/>
      <c r="C617" s="113"/>
      <c r="D617" s="103"/>
      <c r="E617" s="104"/>
      <c r="F617" s="129"/>
      <c r="G617" s="129"/>
      <c r="H617" s="103"/>
      <c r="I617" s="120"/>
      <c r="J617" s="120"/>
      <c r="K617" s="120"/>
      <c r="L617" s="120"/>
      <c r="M617" s="120"/>
      <c r="N617" s="120"/>
      <c r="O617" s="120"/>
      <c r="P617" s="120"/>
      <c r="Q617" s="120"/>
      <c r="R617" s="120"/>
      <c r="S617" s="120"/>
      <c r="T617" s="120"/>
      <c r="U617" s="120"/>
      <c r="V617" s="120"/>
      <c r="W617" s="141"/>
      <c r="X617" s="133"/>
      <c r="Y617" s="136"/>
      <c r="Z617" s="144"/>
      <c r="AA617" s="99"/>
      <c r="AB617" s="190"/>
      <c r="AC617" s="191"/>
      <c r="AD617" s="103"/>
    </row>
    <row r="618" spans="1:30" s="112" customFormat="1" x14ac:dyDescent="0.25">
      <c r="A618" s="103"/>
      <c r="B618" s="103"/>
      <c r="C618" s="103"/>
      <c r="D618" s="103"/>
      <c r="E618" s="104"/>
      <c r="F618" s="129"/>
      <c r="G618" s="129"/>
      <c r="H618" s="103"/>
      <c r="I618" s="120"/>
      <c r="J618" s="120"/>
      <c r="K618" s="120"/>
      <c r="L618" s="133"/>
      <c r="M618" s="133"/>
      <c r="N618" s="120"/>
      <c r="O618" s="120"/>
      <c r="P618" s="120"/>
      <c r="Q618" s="120"/>
      <c r="R618" s="120"/>
      <c r="S618" s="120"/>
      <c r="T618" s="120"/>
      <c r="U618" s="120"/>
      <c r="V618" s="120"/>
      <c r="W618" s="141"/>
      <c r="X618" s="133"/>
      <c r="Y618" s="136"/>
      <c r="Z618" s="144"/>
      <c r="AA618" s="99"/>
      <c r="AB618" s="190"/>
      <c r="AC618" s="191"/>
      <c r="AD618" s="103"/>
    </row>
    <row r="619" spans="1:30" s="112" customFormat="1" x14ac:dyDescent="0.25">
      <c r="A619" s="103"/>
      <c r="B619" s="103"/>
      <c r="C619" s="103"/>
      <c r="D619" s="103"/>
      <c r="E619" s="104"/>
      <c r="F619" s="129"/>
      <c r="G619" s="129"/>
      <c r="H619" s="103"/>
      <c r="I619" s="120"/>
      <c r="J619" s="120"/>
      <c r="K619" s="120"/>
      <c r="L619" s="120"/>
      <c r="M619" s="120"/>
      <c r="N619" s="120"/>
      <c r="O619" s="120"/>
      <c r="P619" s="120"/>
      <c r="Q619" s="120"/>
      <c r="R619" s="120"/>
      <c r="S619" s="120"/>
      <c r="T619" s="120"/>
      <c r="U619" s="120"/>
      <c r="V619" s="120"/>
      <c r="W619" s="141"/>
      <c r="X619" s="133"/>
      <c r="Y619" s="136"/>
      <c r="Z619" s="144"/>
      <c r="AA619" s="99"/>
      <c r="AB619" s="190"/>
      <c r="AC619" s="191"/>
      <c r="AD619" s="103"/>
    </row>
    <row r="620" spans="1:30" s="112" customFormat="1" x14ac:dyDescent="0.25">
      <c r="A620" s="103"/>
      <c r="B620" s="103"/>
      <c r="C620" s="103"/>
      <c r="D620" s="103"/>
      <c r="E620" s="104"/>
      <c r="F620" s="129"/>
      <c r="G620" s="129"/>
      <c r="H620" s="109"/>
      <c r="I620" s="120"/>
      <c r="J620" s="120"/>
      <c r="K620" s="120"/>
      <c r="L620" s="120"/>
      <c r="M620" s="120"/>
      <c r="N620" s="120"/>
      <c r="O620" s="120"/>
      <c r="P620" s="120"/>
      <c r="Q620" s="120"/>
      <c r="R620" s="120"/>
      <c r="S620" s="120"/>
      <c r="T620" s="120"/>
      <c r="U620" s="120"/>
      <c r="V620" s="120"/>
      <c r="W620" s="141"/>
      <c r="X620" s="133"/>
      <c r="Y620" s="136"/>
      <c r="Z620" s="144"/>
      <c r="AA620" s="99"/>
      <c r="AB620" s="190"/>
      <c r="AC620" s="191"/>
      <c r="AD620" s="103"/>
    </row>
    <row r="621" spans="1:30" s="112" customFormat="1" x14ac:dyDescent="0.25">
      <c r="A621" s="103"/>
      <c r="B621" s="103"/>
      <c r="C621" s="113"/>
      <c r="D621" s="103"/>
      <c r="E621" s="104"/>
      <c r="F621" s="129"/>
      <c r="G621" s="129"/>
      <c r="H621" s="103"/>
      <c r="I621" s="120"/>
      <c r="J621" s="120"/>
      <c r="K621" s="120"/>
      <c r="L621" s="120"/>
      <c r="M621" s="120"/>
      <c r="N621" s="120"/>
      <c r="O621" s="120"/>
      <c r="P621" s="120"/>
      <c r="Q621" s="120"/>
      <c r="R621" s="120"/>
      <c r="S621" s="120"/>
      <c r="T621" s="120"/>
      <c r="U621" s="120"/>
      <c r="V621" s="120"/>
      <c r="W621" s="141"/>
      <c r="X621" s="133"/>
      <c r="Y621" s="136"/>
      <c r="Z621" s="144"/>
      <c r="AA621" s="99"/>
      <c r="AB621" s="190"/>
      <c r="AC621" s="191"/>
      <c r="AD621" s="103"/>
    </row>
    <row r="622" spans="1:30" s="112" customFormat="1" x14ac:dyDescent="0.25">
      <c r="A622" s="103"/>
      <c r="B622" s="103"/>
      <c r="C622" s="103"/>
      <c r="D622" s="103"/>
      <c r="E622" s="104"/>
      <c r="F622" s="129"/>
      <c r="G622" s="129"/>
      <c r="H622" s="103"/>
      <c r="I622" s="120"/>
      <c r="J622" s="120"/>
      <c r="K622" s="120"/>
      <c r="L622" s="133"/>
      <c r="M622" s="133"/>
      <c r="N622" s="120"/>
      <c r="O622" s="120"/>
      <c r="P622" s="120"/>
      <c r="Q622" s="120"/>
      <c r="R622" s="120"/>
      <c r="S622" s="120"/>
      <c r="T622" s="120"/>
      <c r="U622" s="120"/>
      <c r="V622" s="120"/>
      <c r="W622" s="141"/>
      <c r="X622" s="133"/>
      <c r="Y622" s="136"/>
      <c r="Z622" s="144"/>
      <c r="AA622" s="99"/>
      <c r="AB622" s="190"/>
      <c r="AC622" s="191"/>
      <c r="AD622" s="103"/>
    </row>
    <row r="623" spans="1:30" s="112" customFormat="1" x14ac:dyDescent="0.25">
      <c r="A623" s="103"/>
      <c r="B623" s="103"/>
      <c r="C623" s="103"/>
      <c r="D623" s="103"/>
      <c r="E623" s="104"/>
      <c r="F623" s="129"/>
      <c r="G623" s="129"/>
      <c r="H623" s="103"/>
      <c r="I623" s="120"/>
      <c r="J623" s="120"/>
      <c r="K623" s="120"/>
      <c r="L623" s="120"/>
      <c r="M623" s="120"/>
      <c r="N623" s="120"/>
      <c r="O623" s="120"/>
      <c r="P623" s="120"/>
      <c r="Q623" s="120"/>
      <c r="R623" s="120"/>
      <c r="S623" s="120"/>
      <c r="T623" s="120"/>
      <c r="U623" s="120"/>
      <c r="V623" s="120"/>
      <c r="W623" s="141"/>
      <c r="X623" s="133"/>
      <c r="Y623" s="136"/>
      <c r="Z623" s="144"/>
      <c r="AA623" s="99"/>
      <c r="AB623" s="190"/>
      <c r="AC623" s="191"/>
      <c r="AD623" s="103"/>
    </row>
    <row r="624" spans="1:30" s="112" customFormat="1" x14ac:dyDescent="0.25">
      <c r="A624" s="103"/>
      <c r="B624" s="103"/>
      <c r="C624" s="103"/>
      <c r="D624" s="103"/>
      <c r="E624" s="104"/>
      <c r="F624" s="129"/>
      <c r="G624" s="129"/>
      <c r="H624" s="109"/>
      <c r="I624" s="120"/>
      <c r="J624" s="120"/>
      <c r="K624" s="120"/>
      <c r="L624" s="120"/>
      <c r="M624" s="120"/>
      <c r="N624" s="120"/>
      <c r="O624" s="120"/>
      <c r="P624" s="120"/>
      <c r="Q624" s="120"/>
      <c r="R624" s="120"/>
      <c r="S624" s="120"/>
      <c r="T624" s="120"/>
      <c r="U624" s="120"/>
      <c r="V624" s="120"/>
      <c r="W624" s="141"/>
      <c r="X624" s="133"/>
      <c r="Y624" s="136"/>
      <c r="Z624" s="144"/>
      <c r="AA624" s="99"/>
      <c r="AB624" s="190"/>
      <c r="AC624" s="191"/>
      <c r="AD624" s="103"/>
    </row>
    <row r="625" spans="1:31" s="112" customFormat="1" x14ac:dyDescent="0.25">
      <c r="A625" s="103"/>
      <c r="B625" s="103"/>
      <c r="C625" s="113"/>
      <c r="D625" s="103"/>
      <c r="E625" s="104"/>
      <c r="F625" s="129"/>
      <c r="G625" s="129"/>
      <c r="H625" s="103"/>
      <c r="I625" s="120"/>
      <c r="J625" s="120"/>
      <c r="K625" s="120"/>
      <c r="L625" s="120"/>
      <c r="M625" s="120"/>
      <c r="N625" s="120"/>
      <c r="O625" s="120"/>
      <c r="P625" s="120"/>
      <c r="Q625" s="120"/>
      <c r="R625" s="120"/>
      <c r="S625" s="120"/>
      <c r="T625" s="120"/>
      <c r="U625" s="120"/>
      <c r="V625" s="120"/>
      <c r="W625" s="141"/>
      <c r="X625" s="133"/>
      <c r="Y625" s="136"/>
      <c r="Z625" s="144"/>
      <c r="AA625" s="99"/>
      <c r="AB625" s="190"/>
      <c r="AC625" s="191"/>
      <c r="AD625" s="103"/>
    </row>
    <row r="626" spans="1:31" s="112" customFormat="1" x14ac:dyDescent="0.25">
      <c r="A626" s="103"/>
      <c r="B626" s="103"/>
      <c r="C626" s="103"/>
      <c r="D626" s="103"/>
      <c r="E626" s="104"/>
      <c r="F626" s="129"/>
      <c r="G626" s="129"/>
      <c r="H626" s="103"/>
      <c r="I626" s="120"/>
      <c r="J626" s="120"/>
      <c r="K626" s="120"/>
      <c r="L626" s="133"/>
      <c r="M626" s="133"/>
      <c r="N626" s="120"/>
      <c r="O626" s="120"/>
      <c r="P626" s="120"/>
      <c r="Q626" s="120"/>
      <c r="R626" s="120"/>
      <c r="S626" s="120"/>
      <c r="T626" s="120"/>
      <c r="U626" s="120"/>
      <c r="V626" s="120"/>
      <c r="W626" s="141"/>
      <c r="X626" s="133"/>
      <c r="Y626" s="136"/>
      <c r="Z626" s="144"/>
      <c r="AA626" s="99"/>
      <c r="AB626" s="190"/>
      <c r="AC626" s="191"/>
      <c r="AD626" s="103"/>
    </row>
    <row r="627" spans="1:31" s="112" customFormat="1" x14ac:dyDescent="0.25">
      <c r="A627" s="103"/>
      <c r="B627" s="103"/>
      <c r="C627" s="103"/>
      <c r="D627" s="103"/>
      <c r="E627" s="104"/>
      <c r="F627" s="129"/>
      <c r="G627" s="129"/>
      <c r="H627" s="103"/>
      <c r="I627" s="120"/>
      <c r="J627" s="120"/>
      <c r="K627" s="120"/>
      <c r="L627" s="120"/>
      <c r="M627" s="120"/>
      <c r="N627" s="120"/>
      <c r="O627" s="120"/>
      <c r="P627" s="120"/>
      <c r="Q627" s="120"/>
      <c r="R627" s="120"/>
      <c r="S627" s="120"/>
      <c r="T627" s="120"/>
      <c r="U627" s="120"/>
      <c r="V627" s="120"/>
      <c r="W627" s="141"/>
      <c r="X627" s="133"/>
      <c r="Y627" s="136"/>
      <c r="Z627" s="144"/>
      <c r="AA627" s="99"/>
      <c r="AB627" s="190"/>
      <c r="AC627" s="191"/>
      <c r="AD627" s="103"/>
    </row>
    <row r="628" spans="1:31" s="98" customFormat="1" x14ac:dyDescent="0.25">
      <c r="A628" s="103"/>
      <c r="B628" s="103"/>
      <c r="C628" s="103"/>
      <c r="D628" s="103"/>
      <c r="E628" s="103"/>
      <c r="F628" s="129"/>
      <c r="G628" s="129"/>
      <c r="H628" s="103"/>
      <c r="I628" s="120"/>
      <c r="J628" s="120"/>
      <c r="K628" s="120"/>
      <c r="L628" s="120"/>
      <c r="M628" s="120"/>
      <c r="N628" s="120"/>
      <c r="O628" s="120"/>
      <c r="P628" s="120"/>
      <c r="Q628" s="120"/>
      <c r="R628" s="120"/>
      <c r="S628" s="120"/>
      <c r="T628" s="120"/>
      <c r="U628" s="120"/>
      <c r="V628" s="120"/>
      <c r="W628" s="120"/>
      <c r="X628" s="120"/>
      <c r="Y628" s="136"/>
      <c r="Z628" s="144"/>
      <c r="AB628" s="190"/>
      <c r="AC628" s="191"/>
      <c r="AD628" s="103"/>
      <c r="AE628" s="102"/>
    </row>
    <row r="629" spans="1:31" s="112" customFormat="1" x14ac:dyDescent="0.25">
      <c r="A629" s="103"/>
      <c r="B629" s="103"/>
      <c r="C629" s="113"/>
      <c r="D629" s="103"/>
      <c r="E629" s="104"/>
      <c r="F629" s="129"/>
      <c r="G629" s="129"/>
      <c r="H629" s="103"/>
      <c r="I629" s="120"/>
      <c r="J629" s="120"/>
      <c r="K629" s="120"/>
      <c r="L629" s="120"/>
      <c r="M629" s="120"/>
      <c r="N629" s="120"/>
      <c r="O629" s="120"/>
      <c r="P629" s="120"/>
      <c r="Q629" s="120"/>
      <c r="R629" s="120"/>
      <c r="S629" s="120"/>
      <c r="T629" s="120"/>
      <c r="U629" s="120"/>
      <c r="V629" s="120"/>
      <c r="W629" s="141"/>
      <c r="X629" s="133"/>
      <c r="Y629" s="136"/>
      <c r="Z629" s="144"/>
      <c r="AA629" s="99"/>
      <c r="AB629" s="190"/>
      <c r="AC629" s="191"/>
      <c r="AD629" s="103"/>
    </row>
    <row r="630" spans="1:31" s="112" customFormat="1" x14ac:dyDescent="0.25">
      <c r="A630" s="103"/>
      <c r="B630" s="103"/>
      <c r="C630" s="103"/>
      <c r="D630" s="103"/>
      <c r="E630" s="104"/>
      <c r="F630" s="129"/>
      <c r="G630" s="129"/>
      <c r="H630" s="103"/>
      <c r="I630" s="120"/>
      <c r="J630" s="120"/>
      <c r="K630" s="120"/>
      <c r="L630" s="133"/>
      <c r="M630" s="133"/>
      <c r="N630" s="120"/>
      <c r="O630" s="120"/>
      <c r="P630" s="120"/>
      <c r="Q630" s="120"/>
      <c r="R630" s="120"/>
      <c r="S630" s="120"/>
      <c r="T630" s="120"/>
      <c r="U630" s="120"/>
      <c r="V630" s="120"/>
      <c r="W630" s="141"/>
      <c r="X630" s="133"/>
      <c r="Y630" s="136"/>
      <c r="Z630" s="144"/>
      <c r="AA630" s="99"/>
      <c r="AB630" s="190"/>
      <c r="AC630" s="191"/>
      <c r="AD630" s="103"/>
    </row>
    <row r="631" spans="1:31" s="112" customFormat="1" x14ac:dyDescent="0.25">
      <c r="A631" s="103"/>
      <c r="B631" s="103"/>
      <c r="C631" s="103"/>
      <c r="D631" s="103"/>
      <c r="E631" s="104"/>
      <c r="F631" s="129"/>
      <c r="G631" s="129"/>
      <c r="H631" s="103"/>
      <c r="I631" s="120"/>
      <c r="J631" s="120"/>
      <c r="K631" s="120"/>
      <c r="L631" s="120"/>
      <c r="M631" s="120"/>
      <c r="N631" s="120"/>
      <c r="O631" s="120"/>
      <c r="P631" s="120"/>
      <c r="Q631" s="120"/>
      <c r="R631" s="120"/>
      <c r="S631" s="120"/>
      <c r="T631" s="120"/>
      <c r="U631" s="120"/>
      <c r="V631" s="120"/>
      <c r="W631" s="141"/>
      <c r="X631" s="133"/>
      <c r="Y631" s="136"/>
      <c r="Z631" s="144"/>
      <c r="AA631" s="99"/>
      <c r="AB631" s="190"/>
      <c r="AC631" s="191"/>
      <c r="AD631" s="103"/>
    </row>
    <row r="632" spans="1:31" s="112" customFormat="1" x14ac:dyDescent="0.25">
      <c r="A632" s="103"/>
      <c r="B632" s="103"/>
      <c r="C632" s="103"/>
      <c r="D632" s="103"/>
      <c r="E632" s="104"/>
      <c r="F632" s="129"/>
      <c r="G632" s="129"/>
      <c r="H632" s="109"/>
      <c r="I632" s="120"/>
      <c r="J632" s="120"/>
      <c r="K632" s="120"/>
      <c r="L632" s="120"/>
      <c r="M632" s="120"/>
      <c r="N632" s="120"/>
      <c r="O632" s="120"/>
      <c r="P632" s="120"/>
      <c r="Q632" s="120"/>
      <c r="R632" s="120"/>
      <c r="S632" s="120"/>
      <c r="T632" s="120"/>
      <c r="U632" s="120"/>
      <c r="V632" s="120"/>
      <c r="W632" s="141"/>
      <c r="X632" s="133"/>
      <c r="Y632" s="136"/>
      <c r="Z632" s="144"/>
      <c r="AA632" s="99"/>
      <c r="AB632" s="190"/>
      <c r="AC632" s="191"/>
      <c r="AD632" s="103"/>
    </row>
    <row r="633" spans="1:31" s="112" customFormat="1" x14ac:dyDescent="0.25">
      <c r="A633" s="103"/>
      <c r="B633" s="103"/>
      <c r="C633" s="113"/>
      <c r="D633" s="103"/>
      <c r="E633" s="104"/>
      <c r="F633" s="129"/>
      <c r="G633" s="129"/>
      <c r="H633" s="103"/>
      <c r="I633" s="120"/>
      <c r="J633" s="120"/>
      <c r="K633" s="120"/>
      <c r="L633" s="120"/>
      <c r="M633" s="120"/>
      <c r="N633" s="120"/>
      <c r="O633" s="120"/>
      <c r="P633" s="120"/>
      <c r="Q633" s="120"/>
      <c r="R633" s="120"/>
      <c r="S633" s="120"/>
      <c r="T633" s="120"/>
      <c r="U633" s="120"/>
      <c r="V633" s="120"/>
      <c r="W633" s="141"/>
      <c r="X633" s="133"/>
      <c r="Y633" s="136"/>
      <c r="Z633" s="144"/>
      <c r="AA633" s="99"/>
      <c r="AB633" s="190"/>
      <c r="AC633" s="191"/>
      <c r="AD633" s="103"/>
    </row>
    <row r="634" spans="1:31" s="112" customFormat="1" x14ac:dyDescent="0.25">
      <c r="A634" s="103"/>
      <c r="B634" s="103"/>
      <c r="C634" s="103"/>
      <c r="D634" s="103"/>
      <c r="E634" s="104"/>
      <c r="F634" s="129"/>
      <c r="G634" s="129"/>
      <c r="H634" s="103"/>
      <c r="I634" s="120"/>
      <c r="J634" s="120"/>
      <c r="K634" s="120"/>
      <c r="L634" s="133"/>
      <c r="M634" s="133"/>
      <c r="N634" s="120"/>
      <c r="O634" s="120"/>
      <c r="P634" s="120"/>
      <c r="Q634" s="120"/>
      <c r="R634" s="120"/>
      <c r="S634" s="120"/>
      <c r="T634" s="120"/>
      <c r="U634" s="120"/>
      <c r="V634" s="120"/>
      <c r="W634" s="141"/>
      <c r="X634" s="133"/>
      <c r="Y634" s="136"/>
      <c r="Z634" s="144"/>
      <c r="AA634" s="99"/>
      <c r="AB634" s="190"/>
      <c r="AC634" s="191"/>
      <c r="AD634" s="103"/>
    </row>
    <row r="635" spans="1:31" s="112" customFormat="1" x14ac:dyDescent="0.25">
      <c r="A635" s="103"/>
      <c r="B635" s="103"/>
      <c r="C635" s="103"/>
      <c r="D635" s="103"/>
      <c r="E635" s="104"/>
      <c r="F635" s="129"/>
      <c r="G635" s="129"/>
      <c r="H635" s="103"/>
      <c r="I635" s="120"/>
      <c r="J635" s="120"/>
      <c r="K635" s="120"/>
      <c r="L635" s="120"/>
      <c r="M635" s="120"/>
      <c r="N635" s="120"/>
      <c r="O635" s="120"/>
      <c r="P635" s="120"/>
      <c r="Q635" s="120"/>
      <c r="R635" s="120"/>
      <c r="S635" s="120"/>
      <c r="T635" s="120"/>
      <c r="U635" s="120"/>
      <c r="V635" s="120"/>
      <c r="W635" s="141"/>
      <c r="X635" s="133"/>
      <c r="Y635" s="136"/>
      <c r="Z635" s="144"/>
      <c r="AA635" s="99"/>
      <c r="AB635" s="190"/>
      <c r="AC635" s="191"/>
      <c r="AD635" s="103"/>
    </row>
    <row r="636" spans="1:31" s="112" customFormat="1" x14ac:dyDescent="0.25">
      <c r="A636" s="103"/>
      <c r="B636" s="103"/>
      <c r="C636" s="103"/>
      <c r="D636" s="103"/>
      <c r="E636" s="104"/>
      <c r="F636" s="129"/>
      <c r="G636" s="129"/>
      <c r="H636" s="109"/>
      <c r="I636" s="120"/>
      <c r="J636" s="120"/>
      <c r="K636" s="120"/>
      <c r="L636" s="120"/>
      <c r="M636" s="120"/>
      <c r="N636" s="120"/>
      <c r="O636" s="120"/>
      <c r="P636" s="120"/>
      <c r="Q636" s="120"/>
      <c r="R636" s="120"/>
      <c r="S636" s="120"/>
      <c r="T636" s="120"/>
      <c r="U636" s="120"/>
      <c r="V636" s="120"/>
      <c r="W636" s="141"/>
      <c r="X636" s="133"/>
      <c r="Y636" s="136"/>
      <c r="Z636" s="144"/>
      <c r="AA636" s="99"/>
      <c r="AB636" s="190"/>
      <c r="AC636" s="191"/>
      <c r="AD636" s="103"/>
    </row>
    <row r="637" spans="1:31" s="112" customFormat="1" x14ac:dyDescent="0.25">
      <c r="A637" s="103"/>
      <c r="B637" s="103"/>
      <c r="C637" s="113"/>
      <c r="D637" s="103"/>
      <c r="E637" s="104"/>
      <c r="F637" s="129"/>
      <c r="G637" s="129"/>
      <c r="H637" s="103"/>
      <c r="I637" s="120"/>
      <c r="J637" s="120"/>
      <c r="K637" s="120"/>
      <c r="L637" s="120"/>
      <c r="M637" s="120"/>
      <c r="N637" s="120"/>
      <c r="O637" s="120"/>
      <c r="P637" s="120"/>
      <c r="Q637" s="120"/>
      <c r="R637" s="120"/>
      <c r="S637" s="120"/>
      <c r="T637" s="120"/>
      <c r="U637" s="120"/>
      <c r="V637" s="120"/>
      <c r="W637" s="141"/>
      <c r="X637" s="133"/>
      <c r="Y637" s="136"/>
      <c r="Z637" s="144"/>
      <c r="AA637" s="99"/>
      <c r="AB637" s="190"/>
      <c r="AC637" s="191"/>
      <c r="AD637" s="103"/>
    </row>
    <row r="638" spans="1:31" s="112" customFormat="1" x14ac:dyDescent="0.25">
      <c r="A638" s="103"/>
      <c r="B638" s="103"/>
      <c r="C638" s="103"/>
      <c r="D638" s="103"/>
      <c r="E638" s="104"/>
      <c r="F638" s="129"/>
      <c r="G638" s="129"/>
      <c r="H638" s="103"/>
      <c r="I638" s="120"/>
      <c r="J638" s="120"/>
      <c r="K638" s="120"/>
      <c r="L638" s="133"/>
      <c r="M638" s="133"/>
      <c r="N638" s="120"/>
      <c r="O638" s="120"/>
      <c r="P638" s="120"/>
      <c r="Q638" s="120"/>
      <c r="R638" s="120"/>
      <c r="S638" s="120"/>
      <c r="T638" s="120"/>
      <c r="U638" s="120"/>
      <c r="V638" s="120"/>
      <c r="W638" s="141"/>
      <c r="X638" s="133"/>
      <c r="Y638" s="136"/>
      <c r="Z638" s="144"/>
      <c r="AA638" s="99"/>
      <c r="AB638" s="190"/>
      <c r="AC638" s="191"/>
      <c r="AD638" s="103"/>
    </row>
    <row r="639" spans="1:31" s="112" customFormat="1" x14ac:dyDescent="0.25">
      <c r="A639" s="103"/>
      <c r="B639" s="103"/>
      <c r="C639" s="103"/>
      <c r="D639" s="103"/>
      <c r="E639" s="104"/>
      <c r="F639" s="129"/>
      <c r="G639" s="129"/>
      <c r="H639" s="103"/>
      <c r="I639" s="120"/>
      <c r="J639" s="120"/>
      <c r="K639" s="120"/>
      <c r="L639" s="120"/>
      <c r="M639" s="120"/>
      <c r="N639" s="120"/>
      <c r="O639" s="120"/>
      <c r="P639" s="120"/>
      <c r="Q639" s="120"/>
      <c r="R639" s="120"/>
      <c r="S639" s="120"/>
      <c r="T639" s="120"/>
      <c r="U639" s="120"/>
      <c r="V639" s="120"/>
      <c r="W639" s="141"/>
      <c r="X639" s="133"/>
      <c r="Y639" s="136"/>
      <c r="Z639" s="144"/>
      <c r="AA639" s="99"/>
      <c r="AB639" s="190"/>
      <c r="AC639" s="191"/>
      <c r="AD639" s="103"/>
    </row>
    <row r="640" spans="1:31" s="112" customFormat="1" x14ac:dyDescent="0.25">
      <c r="A640" s="103"/>
      <c r="B640" s="103"/>
      <c r="C640" s="103"/>
      <c r="D640" s="103"/>
      <c r="E640" s="104"/>
      <c r="F640" s="129"/>
      <c r="G640" s="129"/>
      <c r="H640" s="109"/>
      <c r="I640" s="120"/>
      <c r="J640" s="120"/>
      <c r="K640" s="120"/>
      <c r="L640" s="120"/>
      <c r="M640" s="120"/>
      <c r="N640" s="120"/>
      <c r="O640" s="120"/>
      <c r="P640" s="120"/>
      <c r="Q640" s="120"/>
      <c r="R640" s="120"/>
      <c r="S640" s="120"/>
      <c r="T640" s="120"/>
      <c r="U640" s="120"/>
      <c r="V640" s="120"/>
      <c r="W640" s="141"/>
      <c r="X640" s="133"/>
      <c r="Y640" s="136"/>
      <c r="Z640" s="144"/>
      <c r="AA640" s="99"/>
      <c r="AB640" s="190"/>
      <c r="AC640" s="191"/>
      <c r="AD640" s="103"/>
    </row>
    <row r="641" spans="1:31" s="112" customFormat="1" x14ac:dyDescent="0.25">
      <c r="A641" s="103"/>
      <c r="B641" s="103"/>
      <c r="C641" s="113"/>
      <c r="D641" s="103"/>
      <c r="E641" s="104"/>
      <c r="F641" s="129"/>
      <c r="G641" s="129"/>
      <c r="H641" s="103"/>
      <c r="I641" s="120"/>
      <c r="J641" s="120"/>
      <c r="K641" s="120"/>
      <c r="L641" s="120"/>
      <c r="M641" s="120"/>
      <c r="N641" s="120"/>
      <c r="O641" s="120"/>
      <c r="P641" s="120"/>
      <c r="Q641" s="120"/>
      <c r="R641" s="120"/>
      <c r="S641" s="120"/>
      <c r="T641" s="120"/>
      <c r="U641" s="120"/>
      <c r="V641" s="120"/>
      <c r="W641" s="141"/>
      <c r="X641" s="133"/>
      <c r="Y641" s="136"/>
      <c r="Z641" s="144"/>
      <c r="AA641" s="99"/>
      <c r="AB641" s="190"/>
      <c r="AC641" s="191"/>
      <c r="AD641" s="103"/>
    </row>
    <row r="642" spans="1:31" s="112" customFormat="1" x14ac:dyDescent="0.25">
      <c r="A642" s="103"/>
      <c r="B642" s="103"/>
      <c r="C642" s="103"/>
      <c r="D642" s="103"/>
      <c r="E642" s="104"/>
      <c r="F642" s="129"/>
      <c r="G642" s="129"/>
      <c r="H642" s="103"/>
      <c r="I642" s="120"/>
      <c r="J642" s="120"/>
      <c r="K642" s="120"/>
      <c r="L642" s="133"/>
      <c r="M642" s="133"/>
      <c r="N642" s="120"/>
      <c r="O642" s="120"/>
      <c r="P642" s="120"/>
      <c r="Q642" s="120"/>
      <c r="R642" s="120"/>
      <c r="S642" s="120"/>
      <c r="T642" s="120"/>
      <c r="U642" s="120"/>
      <c r="V642" s="120"/>
      <c r="W642" s="141"/>
      <c r="X642" s="133"/>
      <c r="Y642" s="136"/>
      <c r="Z642" s="144"/>
      <c r="AA642" s="99"/>
      <c r="AB642" s="190"/>
      <c r="AC642" s="191"/>
      <c r="AD642" s="103"/>
    </row>
    <row r="643" spans="1:31" s="112" customFormat="1" x14ac:dyDescent="0.25">
      <c r="A643" s="103"/>
      <c r="B643" s="103"/>
      <c r="C643" s="103"/>
      <c r="D643" s="103"/>
      <c r="E643" s="104"/>
      <c r="F643" s="129"/>
      <c r="G643" s="129"/>
      <c r="H643" s="103"/>
      <c r="I643" s="120"/>
      <c r="J643" s="120"/>
      <c r="K643" s="120"/>
      <c r="L643" s="120"/>
      <c r="M643" s="120"/>
      <c r="N643" s="120"/>
      <c r="O643" s="120"/>
      <c r="P643" s="120"/>
      <c r="Q643" s="120"/>
      <c r="R643" s="120"/>
      <c r="S643" s="120"/>
      <c r="T643" s="120"/>
      <c r="U643" s="120"/>
      <c r="V643" s="120"/>
      <c r="W643" s="141"/>
      <c r="X643" s="133"/>
      <c r="Y643" s="136"/>
      <c r="Z643" s="144"/>
      <c r="AA643" s="99"/>
      <c r="AB643" s="190"/>
      <c r="AC643" s="191"/>
      <c r="AD643" s="103"/>
    </row>
    <row r="644" spans="1:31" s="112" customFormat="1" x14ac:dyDescent="0.25">
      <c r="A644" s="103"/>
      <c r="B644" s="103"/>
      <c r="C644" s="103"/>
      <c r="D644" s="103"/>
      <c r="E644" s="104"/>
      <c r="F644" s="129"/>
      <c r="G644" s="129"/>
      <c r="H644" s="109"/>
      <c r="I644" s="120"/>
      <c r="J644" s="120"/>
      <c r="K644" s="120"/>
      <c r="L644" s="120"/>
      <c r="M644" s="120"/>
      <c r="N644" s="120"/>
      <c r="O644" s="120"/>
      <c r="P644" s="120"/>
      <c r="Q644" s="120"/>
      <c r="R644" s="120"/>
      <c r="S644" s="120"/>
      <c r="T644" s="120"/>
      <c r="U644" s="120"/>
      <c r="V644" s="120"/>
      <c r="W644" s="141"/>
      <c r="X644" s="133"/>
      <c r="Y644" s="136"/>
      <c r="Z644" s="144"/>
      <c r="AA644" s="99"/>
      <c r="AB644" s="190"/>
      <c r="AC644" s="191"/>
      <c r="AD644" s="103"/>
    </row>
    <row r="645" spans="1:31" s="112" customFormat="1" x14ac:dyDescent="0.25">
      <c r="A645" s="103"/>
      <c r="B645" s="103"/>
      <c r="C645" s="113"/>
      <c r="D645" s="103"/>
      <c r="E645" s="104"/>
      <c r="F645" s="129"/>
      <c r="G645" s="129"/>
      <c r="H645" s="103"/>
      <c r="I645" s="120"/>
      <c r="J645" s="120"/>
      <c r="K645" s="120"/>
      <c r="L645" s="120"/>
      <c r="M645" s="120"/>
      <c r="N645" s="120"/>
      <c r="O645" s="120"/>
      <c r="P645" s="120"/>
      <c r="Q645" s="120"/>
      <c r="R645" s="120"/>
      <c r="S645" s="120"/>
      <c r="T645" s="120"/>
      <c r="U645" s="120"/>
      <c r="V645" s="120"/>
      <c r="W645" s="141"/>
      <c r="X645" s="133"/>
      <c r="Y645" s="136"/>
      <c r="Z645" s="144"/>
      <c r="AA645" s="99"/>
      <c r="AB645" s="190"/>
      <c r="AC645" s="191"/>
      <c r="AD645" s="103"/>
    </row>
    <row r="646" spans="1:31" s="112" customFormat="1" x14ac:dyDescent="0.25">
      <c r="A646" s="103"/>
      <c r="B646" s="103"/>
      <c r="C646" s="103"/>
      <c r="D646" s="103"/>
      <c r="E646" s="104"/>
      <c r="F646" s="129"/>
      <c r="G646" s="129"/>
      <c r="H646" s="103"/>
      <c r="I646" s="120"/>
      <c r="J646" s="120"/>
      <c r="K646" s="120"/>
      <c r="L646" s="133"/>
      <c r="M646" s="133"/>
      <c r="N646" s="120"/>
      <c r="O646" s="120"/>
      <c r="P646" s="120"/>
      <c r="Q646" s="120"/>
      <c r="R646" s="120"/>
      <c r="S646" s="120"/>
      <c r="T646" s="120"/>
      <c r="U646" s="120"/>
      <c r="V646" s="120"/>
      <c r="W646" s="141"/>
      <c r="X646" s="133"/>
      <c r="Y646" s="136"/>
      <c r="Z646" s="144"/>
      <c r="AA646" s="99"/>
      <c r="AB646" s="190"/>
      <c r="AC646" s="191"/>
      <c r="AD646" s="103"/>
    </row>
    <row r="647" spans="1:31" s="112" customFormat="1" x14ac:dyDescent="0.25">
      <c r="A647" s="103"/>
      <c r="B647" s="103"/>
      <c r="C647" s="103"/>
      <c r="D647" s="103"/>
      <c r="E647" s="104"/>
      <c r="F647" s="129"/>
      <c r="G647" s="129"/>
      <c r="H647" s="103"/>
      <c r="I647" s="120"/>
      <c r="J647" s="120"/>
      <c r="K647" s="120"/>
      <c r="L647" s="120"/>
      <c r="M647" s="120"/>
      <c r="N647" s="120"/>
      <c r="O647" s="120"/>
      <c r="P647" s="120"/>
      <c r="Q647" s="120"/>
      <c r="R647" s="120"/>
      <c r="S647" s="120"/>
      <c r="T647" s="120"/>
      <c r="U647" s="120"/>
      <c r="V647" s="120"/>
      <c r="W647" s="141"/>
      <c r="X647" s="133"/>
      <c r="Y647" s="136"/>
      <c r="Z647" s="144"/>
      <c r="AA647" s="99"/>
      <c r="AB647" s="190"/>
      <c r="AC647" s="191"/>
      <c r="AD647" s="103"/>
    </row>
    <row r="648" spans="1:31" s="98" customFormat="1" x14ac:dyDescent="0.25">
      <c r="A648" s="103"/>
      <c r="B648" s="103"/>
      <c r="C648" s="103"/>
      <c r="D648" s="103"/>
      <c r="E648" s="103"/>
      <c r="F648" s="129"/>
      <c r="G648" s="129"/>
      <c r="H648" s="103"/>
      <c r="I648" s="120"/>
      <c r="J648" s="120"/>
      <c r="K648" s="120"/>
      <c r="L648" s="120"/>
      <c r="M648" s="120"/>
      <c r="N648" s="120"/>
      <c r="O648" s="120"/>
      <c r="P648" s="120"/>
      <c r="Q648" s="120"/>
      <c r="R648" s="120"/>
      <c r="S648" s="120"/>
      <c r="T648" s="120"/>
      <c r="U648" s="120"/>
      <c r="V648" s="120"/>
      <c r="W648" s="120"/>
      <c r="X648" s="120"/>
      <c r="Y648" s="136"/>
      <c r="Z648" s="144"/>
      <c r="AB648" s="190"/>
      <c r="AC648" s="191"/>
      <c r="AD648" s="103"/>
      <c r="AE648" s="102"/>
    </row>
    <row r="649" spans="1:31" s="112" customFormat="1" x14ac:dyDescent="0.25">
      <c r="A649" s="103"/>
      <c r="B649" s="103"/>
      <c r="C649" s="113"/>
      <c r="D649" s="103"/>
      <c r="E649" s="104"/>
      <c r="F649" s="129"/>
      <c r="G649" s="129"/>
      <c r="H649" s="103"/>
      <c r="I649" s="120"/>
      <c r="J649" s="120"/>
      <c r="K649" s="120"/>
      <c r="L649" s="120"/>
      <c r="M649" s="120"/>
      <c r="N649" s="120"/>
      <c r="O649" s="120"/>
      <c r="P649" s="120"/>
      <c r="Q649" s="120"/>
      <c r="R649" s="120"/>
      <c r="S649" s="120"/>
      <c r="T649" s="120"/>
      <c r="U649" s="120"/>
      <c r="V649" s="120"/>
      <c r="W649" s="141"/>
      <c r="X649" s="133"/>
      <c r="Y649" s="136"/>
      <c r="Z649" s="144"/>
      <c r="AA649" s="99"/>
      <c r="AB649" s="190"/>
      <c r="AC649" s="191"/>
      <c r="AD649" s="103"/>
    </row>
    <row r="650" spans="1:31" s="112" customFormat="1" x14ac:dyDescent="0.25">
      <c r="A650" s="103"/>
      <c r="B650" s="103"/>
      <c r="C650" s="103"/>
      <c r="D650" s="103"/>
      <c r="E650" s="104"/>
      <c r="F650" s="129"/>
      <c r="G650" s="129"/>
      <c r="H650" s="103"/>
      <c r="I650" s="120"/>
      <c r="J650" s="120"/>
      <c r="K650" s="120"/>
      <c r="L650" s="133"/>
      <c r="M650" s="133"/>
      <c r="N650" s="120"/>
      <c r="O650" s="120"/>
      <c r="P650" s="120"/>
      <c r="Q650" s="120"/>
      <c r="R650" s="120"/>
      <c r="S650" s="120"/>
      <c r="T650" s="120"/>
      <c r="U650" s="120"/>
      <c r="V650" s="120"/>
      <c r="W650" s="141"/>
      <c r="X650" s="133"/>
      <c r="Y650" s="136"/>
      <c r="Z650" s="144"/>
      <c r="AA650" s="99"/>
      <c r="AB650" s="190"/>
      <c r="AC650" s="191"/>
      <c r="AD650" s="103"/>
    </row>
    <row r="651" spans="1:31" s="112" customFormat="1" x14ac:dyDescent="0.25">
      <c r="A651" s="103"/>
      <c r="B651" s="103"/>
      <c r="C651" s="103"/>
      <c r="D651" s="103"/>
      <c r="E651" s="104"/>
      <c r="F651" s="129"/>
      <c r="G651" s="129"/>
      <c r="H651" s="103"/>
      <c r="I651" s="120"/>
      <c r="J651" s="120"/>
      <c r="K651" s="120"/>
      <c r="L651" s="120"/>
      <c r="M651" s="120"/>
      <c r="N651" s="120"/>
      <c r="O651" s="120"/>
      <c r="P651" s="120"/>
      <c r="Q651" s="120"/>
      <c r="R651" s="120"/>
      <c r="S651" s="120"/>
      <c r="T651" s="120"/>
      <c r="U651" s="120"/>
      <c r="V651" s="120"/>
      <c r="W651" s="141"/>
      <c r="X651" s="133"/>
      <c r="Y651" s="136"/>
      <c r="Z651" s="144"/>
      <c r="AA651" s="99"/>
      <c r="AB651" s="190"/>
      <c r="AC651" s="191"/>
      <c r="AD651" s="103"/>
    </row>
    <row r="652" spans="1:31" s="112" customFormat="1" x14ac:dyDescent="0.25">
      <c r="A652" s="103"/>
      <c r="B652" s="103"/>
      <c r="C652" s="103"/>
      <c r="D652" s="103"/>
      <c r="E652" s="104"/>
      <c r="F652" s="129"/>
      <c r="G652" s="129"/>
      <c r="H652" s="109"/>
      <c r="I652" s="120"/>
      <c r="J652" s="120"/>
      <c r="K652" s="120"/>
      <c r="L652" s="120"/>
      <c r="M652" s="120"/>
      <c r="N652" s="120"/>
      <c r="O652" s="120"/>
      <c r="P652" s="120"/>
      <c r="Q652" s="120"/>
      <c r="R652" s="120"/>
      <c r="S652" s="120"/>
      <c r="T652" s="120"/>
      <c r="U652" s="120"/>
      <c r="V652" s="120"/>
      <c r="W652" s="141"/>
      <c r="X652" s="133"/>
      <c r="Y652" s="136"/>
      <c r="Z652" s="144"/>
      <c r="AA652" s="99"/>
      <c r="AB652" s="190"/>
      <c r="AC652" s="191"/>
      <c r="AD652" s="103"/>
    </row>
    <row r="653" spans="1:31" s="112" customFormat="1" x14ac:dyDescent="0.25">
      <c r="A653" s="103"/>
      <c r="B653" s="103"/>
      <c r="C653" s="113"/>
      <c r="D653" s="103"/>
      <c r="E653" s="104"/>
      <c r="F653" s="129"/>
      <c r="G653" s="129"/>
      <c r="H653" s="103"/>
      <c r="I653" s="120"/>
      <c r="J653" s="120"/>
      <c r="K653" s="120"/>
      <c r="L653" s="120"/>
      <c r="M653" s="120"/>
      <c r="N653" s="120"/>
      <c r="O653" s="120"/>
      <c r="P653" s="120"/>
      <c r="Q653" s="120"/>
      <c r="R653" s="120"/>
      <c r="S653" s="120"/>
      <c r="T653" s="120"/>
      <c r="U653" s="120"/>
      <c r="V653" s="120"/>
      <c r="W653" s="141"/>
      <c r="X653" s="133"/>
      <c r="Y653" s="136"/>
      <c r="Z653" s="144"/>
      <c r="AA653" s="99"/>
      <c r="AB653" s="190"/>
      <c r="AC653" s="191"/>
      <c r="AD653" s="103"/>
    </row>
    <row r="654" spans="1:31" s="112" customFormat="1" x14ac:dyDescent="0.25">
      <c r="A654" s="103"/>
      <c r="B654" s="103"/>
      <c r="C654" s="103"/>
      <c r="D654" s="103"/>
      <c r="E654" s="104"/>
      <c r="F654" s="129"/>
      <c r="G654" s="129"/>
      <c r="H654" s="103"/>
      <c r="I654" s="120"/>
      <c r="J654" s="120"/>
      <c r="K654" s="120"/>
      <c r="L654" s="133"/>
      <c r="M654" s="133"/>
      <c r="N654" s="120"/>
      <c r="O654" s="120"/>
      <c r="P654" s="120"/>
      <c r="Q654" s="120"/>
      <c r="R654" s="120"/>
      <c r="S654" s="120"/>
      <c r="T654" s="120"/>
      <c r="U654" s="120"/>
      <c r="V654" s="120"/>
      <c r="W654" s="141"/>
      <c r="X654" s="133"/>
      <c r="Y654" s="136"/>
      <c r="Z654" s="144"/>
      <c r="AA654" s="99"/>
      <c r="AB654" s="190"/>
      <c r="AC654" s="191"/>
      <c r="AD654" s="103"/>
    </row>
    <row r="655" spans="1:31" s="112" customFormat="1" x14ac:dyDescent="0.25">
      <c r="A655" s="103"/>
      <c r="B655" s="103"/>
      <c r="C655" s="103"/>
      <c r="D655" s="103"/>
      <c r="E655" s="104"/>
      <c r="F655" s="129"/>
      <c r="G655" s="129"/>
      <c r="H655" s="103"/>
      <c r="I655" s="120"/>
      <c r="J655" s="120"/>
      <c r="K655" s="120"/>
      <c r="L655" s="120"/>
      <c r="M655" s="120"/>
      <c r="N655" s="120"/>
      <c r="O655" s="120"/>
      <c r="P655" s="120"/>
      <c r="Q655" s="120"/>
      <c r="R655" s="120"/>
      <c r="S655" s="120"/>
      <c r="T655" s="120"/>
      <c r="U655" s="120"/>
      <c r="V655" s="120"/>
      <c r="W655" s="141"/>
      <c r="X655" s="133"/>
      <c r="Y655" s="136"/>
      <c r="Z655" s="144"/>
      <c r="AA655" s="99"/>
      <c r="AB655" s="190"/>
      <c r="AC655" s="191"/>
      <c r="AD655" s="103"/>
    </row>
    <row r="656" spans="1:31" s="112" customFormat="1" x14ac:dyDescent="0.25">
      <c r="A656" s="103"/>
      <c r="B656" s="103"/>
      <c r="C656" s="103"/>
      <c r="D656" s="103"/>
      <c r="E656" s="104"/>
      <c r="F656" s="129"/>
      <c r="G656" s="129"/>
      <c r="H656" s="109"/>
      <c r="I656" s="120"/>
      <c r="J656" s="120"/>
      <c r="K656" s="120"/>
      <c r="L656" s="120"/>
      <c r="M656" s="120"/>
      <c r="N656" s="120"/>
      <c r="O656" s="120"/>
      <c r="P656" s="120"/>
      <c r="Q656" s="120"/>
      <c r="R656" s="120"/>
      <c r="S656" s="120"/>
      <c r="T656" s="120"/>
      <c r="U656" s="120"/>
      <c r="V656" s="120"/>
      <c r="W656" s="141"/>
      <c r="X656" s="133"/>
      <c r="Y656" s="136"/>
      <c r="Z656" s="144"/>
      <c r="AA656" s="99"/>
      <c r="AB656" s="190"/>
      <c r="AC656" s="191"/>
      <c r="AD656" s="103"/>
    </row>
    <row r="657" spans="1:31" s="112" customFormat="1" x14ac:dyDescent="0.25">
      <c r="A657" s="103"/>
      <c r="B657" s="103"/>
      <c r="C657" s="113"/>
      <c r="D657" s="103"/>
      <c r="E657" s="104"/>
      <c r="F657" s="129"/>
      <c r="G657" s="129"/>
      <c r="H657" s="103"/>
      <c r="I657" s="120"/>
      <c r="J657" s="120"/>
      <c r="K657" s="120"/>
      <c r="L657" s="120"/>
      <c r="M657" s="120"/>
      <c r="N657" s="120"/>
      <c r="O657" s="120"/>
      <c r="P657" s="120"/>
      <c r="Q657" s="120"/>
      <c r="R657" s="120"/>
      <c r="S657" s="120"/>
      <c r="T657" s="120"/>
      <c r="U657" s="120"/>
      <c r="V657" s="120"/>
      <c r="W657" s="141"/>
      <c r="X657" s="133"/>
      <c r="Y657" s="136"/>
      <c r="Z657" s="144"/>
      <c r="AA657" s="99"/>
      <c r="AB657" s="190"/>
      <c r="AC657" s="191"/>
      <c r="AD657" s="103"/>
    </row>
    <row r="658" spans="1:31" s="112" customFormat="1" x14ac:dyDescent="0.25">
      <c r="A658" s="103"/>
      <c r="B658" s="103"/>
      <c r="C658" s="103"/>
      <c r="D658" s="103"/>
      <c r="E658" s="104"/>
      <c r="F658" s="129"/>
      <c r="G658" s="129"/>
      <c r="H658" s="103"/>
      <c r="I658" s="120"/>
      <c r="J658" s="120"/>
      <c r="K658" s="120"/>
      <c r="L658" s="133"/>
      <c r="M658" s="133"/>
      <c r="N658" s="120"/>
      <c r="O658" s="120"/>
      <c r="P658" s="120"/>
      <c r="Q658" s="120"/>
      <c r="R658" s="120"/>
      <c r="S658" s="120"/>
      <c r="T658" s="120"/>
      <c r="U658" s="120"/>
      <c r="V658" s="120"/>
      <c r="W658" s="141"/>
      <c r="X658" s="133"/>
      <c r="Y658" s="136"/>
      <c r="Z658" s="144"/>
      <c r="AA658" s="99"/>
      <c r="AB658" s="190"/>
      <c r="AC658" s="191"/>
      <c r="AD658" s="103"/>
    </row>
    <row r="659" spans="1:31" s="112" customFormat="1" x14ac:dyDescent="0.25">
      <c r="A659" s="103"/>
      <c r="B659" s="103"/>
      <c r="C659" s="103"/>
      <c r="D659" s="103"/>
      <c r="E659" s="104"/>
      <c r="F659" s="129"/>
      <c r="G659" s="129"/>
      <c r="H659" s="103"/>
      <c r="I659" s="120"/>
      <c r="J659" s="120"/>
      <c r="K659" s="120"/>
      <c r="L659" s="120"/>
      <c r="M659" s="120"/>
      <c r="N659" s="120"/>
      <c r="O659" s="120"/>
      <c r="P659" s="120"/>
      <c r="Q659" s="120"/>
      <c r="R659" s="120"/>
      <c r="S659" s="120"/>
      <c r="T659" s="120"/>
      <c r="U659" s="120"/>
      <c r="V659" s="120"/>
      <c r="W659" s="141"/>
      <c r="X659" s="133"/>
      <c r="Y659" s="136"/>
      <c r="Z659" s="144"/>
      <c r="AA659" s="99"/>
      <c r="AB659" s="190"/>
      <c r="AC659" s="191"/>
      <c r="AD659" s="103"/>
    </row>
    <row r="660" spans="1:31" s="112" customFormat="1" x14ac:dyDescent="0.25">
      <c r="A660" s="103"/>
      <c r="B660" s="103"/>
      <c r="C660" s="103"/>
      <c r="D660" s="103"/>
      <c r="E660" s="104"/>
      <c r="F660" s="129"/>
      <c r="G660" s="129"/>
      <c r="H660" s="109"/>
      <c r="I660" s="120"/>
      <c r="J660" s="120"/>
      <c r="K660" s="120"/>
      <c r="L660" s="120"/>
      <c r="M660" s="120"/>
      <c r="N660" s="120"/>
      <c r="O660" s="120"/>
      <c r="P660" s="120"/>
      <c r="Q660" s="120"/>
      <c r="R660" s="120"/>
      <c r="S660" s="120"/>
      <c r="T660" s="120"/>
      <c r="U660" s="120"/>
      <c r="V660" s="120"/>
      <c r="W660" s="141"/>
      <c r="X660" s="133"/>
      <c r="Y660" s="136"/>
      <c r="Z660" s="144"/>
      <c r="AA660" s="99"/>
      <c r="AB660" s="190"/>
      <c r="AC660" s="191"/>
      <c r="AD660" s="103"/>
    </row>
    <row r="661" spans="1:31" s="112" customFormat="1" x14ac:dyDescent="0.25">
      <c r="A661" s="103"/>
      <c r="B661" s="103"/>
      <c r="C661" s="113"/>
      <c r="D661" s="103"/>
      <c r="E661" s="104"/>
      <c r="F661" s="129"/>
      <c r="G661" s="129"/>
      <c r="H661" s="103"/>
      <c r="I661" s="120"/>
      <c r="J661" s="120"/>
      <c r="K661" s="120"/>
      <c r="L661" s="120"/>
      <c r="M661" s="120"/>
      <c r="N661" s="120"/>
      <c r="O661" s="120"/>
      <c r="P661" s="120"/>
      <c r="Q661" s="120"/>
      <c r="R661" s="120"/>
      <c r="S661" s="120"/>
      <c r="T661" s="120"/>
      <c r="U661" s="120"/>
      <c r="V661" s="120"/>
      <c r="W661" s="141"/>
      <c r="X661" s="133"/>
      <c r="Y661" s="136"/>
      <c r="Z661" s="144"/>
      <c r="AA661" s="99"/>
      <c r="AB661" s="190"/>
      <c r="AC661" s="191"/>
      <c r="AD661" s="103"/>
    </row>
    <row r="662" spans="1:31" s="112" customFormat="1" x14ac:dyDescent="0.25">
      <c r="A662" s="103"/>
      <c r="B662" s="103"/>
      <c r="C662" s="103"/>
      <c r="D662" s="103"/>
      <c r="E662" s="104"/>
      <c r="F662" s="129"/>
      <c r="G662" s="129"/>
      <c r="H662" s="103"/>
      <c r="I662" s="120"/>
      <c r="J662" s="120"/>
      <c r="K662" s="120"/>
      <c r="L662" s="133"/>
      <c r="M662" s="133"/>
      <c r="N662" s="120"/>
      <c r="O662" s="120"/>
      <c r="P662" s="120"/>
      <c r="Q662" s="120"/>
      <c r="R662" s="120"/>
      <c r="S662" s="120"/>
      <c r="T662" s="120"/>
      <c r="U662" s="120"/>
      <c r="V662" s="120"/>
      <c r="W662" s="141"/>
      <c r="X662" s="133"/>
      <c r="Y662" s="136"/>
      <c r="Z662" s="144"/>
      <c r="AA662" s="99"/>
      <c r="AB662" s="190"/>
      <c r="AC662" s="191"/>
      <c r="AD662" s="103"/>
    </row>
    <row r="663" spans="1:31" s="112" customFormat="1" x14ac:dyDescent="0.25">
      <c r="A663" s="103"/>
      <c r="B663" s="103"/>
      <c r="C663" s="103"/>
      <c r="D663" s="103"/>
      <c r="E663" s="104"/>
      <c r="F663" s="129"/>
      <c r="G663" s="129"/>
      <c r="H663" s="103"/>
      <c r="I663" s="120"/>
      <c r="J663" s="120"/>
      <c r="K663" s="120"/>
      <c r="L663" s="120"/>
      <c r="M663" s="120"/>
      <c r="N663" s="120"/>
      <c r="O663" s="120"/>
      <c r="P663" s="120"/>
      <c r="Q663" s="120"/>
      <c r="R663" s="120"/>
      <c r="S663" s="120"/>
      <c r="T663" s="120"/>
      <c r="U663" s="120"/>
      <c r="V663" s="120"/>
      <c r="W663" s="141"/>
      <c r="X663" s="133"/>
      <c r="Y663" s="136"/>
      <c r="Z663" s="144"/>
      <c r="AA663" s="99"/>
      <c r="AB663" s="190"/>
      <c r="AC663" s="191"/>
      <c r="AD663" s="103"/>
    </row>
    <row r="664" spans="1:31" s="112" customFormat="1" x14ac:dyDescent="0.25">
      <c r="A664" s="103"/>
      <c r="B664" s="103"/>
      <c r="C664" s="103"/>
      <c r="D664" s="103"/>
      <c r="E664" s="104"/>
      <c r="F664" s="129"/>
      <c r="G664" s="129"/>
      <c r="H664" s="109"/>
      <c r="I664" s="120"/>
      <c r="J664" s="120"/>
      <c r="K664" s="120"/>
      <c r="L664" s="120"/>
      <c r="M664" s="120"/>
      <c r="N664" s="120"/>
      <c r="O664" s="120"/>
      <c r="P664" s="120"/>
      <c r="Q664" s="120"/>
      <c r="R664" s="120"/>
      <c r="S664" s="120"/>
      <c r="T664" s="120"/>
      <c r="U664" s="120"/>
      <c r="V664" s="120"/>
      <c r="W664" s="141"/>
      <c r="X664" s="133"/>
      <c r="Y664" s="136"/>
      <c r="Z664" s="144"/>
      <c r="AA664" s="99"/>
      <c r="AB664" s="190"/>
      <c r="AC664" s="191"/>
      <c r="AD664" s="103"/>
    </row>
    <row r="665" spans="1:31" s="112" customFormat="1" x14ac:dyDescent="0.25">
      <c r="A665" s="103"/>
      <c r="B665" s="103"/>
      <c r="C665" s="113"/>
      <c r="D665" s="103"/>
      <c r="E665" s="104"/>
      <c r="F665" s="129"/>
      <c r="G665" s="129"/>
      <c r="H665" s="103"/>
      <c r="I665" s="120"/>
      <c r="J665" s="120"/>
      <c r="K665" s="120"/>
      <c r="L665" s="120"/>
      <c r="M665" s="120"/>
      <c r="N665" s="120"/>
      <c r="O665" s="120"/>
      <c r="P665" s="120"/>
      <c r="Q665" s="120"/>
      <c r="R665" s="120"/>
      <c r="S665" s="120"/>
      <c r="T665" s="120"/>
      <c r="U665" s="120"/>
      <c r="V665" s="120"/>
      <c r="W665" s="141"/>
      <c r="X665" s="133"/>
      <c r="Y665" s="136"/>
      <c r="Z665" s="144"/>
      <c r="AA665" s="99"/>
      <c r="AB665" s="190"/>
      <c r="AC665" s="191"/>
      <c r="AD665" s="103"/>
    </row>
    <row r="666" spans="1:31" s="112" customFormat="1" x14ac:dyDescent="0.25">
      <c r="A666" s="103"/>
      <c r="B666" s="103"/>
      <c r="C666" s="103"/>
      <c r="D666" s="103"/>
      <c r="E666" s="104"/>
      <c r="F666" s="129"/>
      <c r="G666" s="129"/>
      <c r="H666" s="103"/>
      <c r="I666" s="120"/>
      <c r="J666" s="120"/>
      <c r="K666" s="120"/>
      <c r="L666" s="133"/>
      <c r="M666" s="133"/>
      <c r="N666" s="120"/>
      <c r="O666" s="120"/>
      <c r="P666" s="120"/>
      <c r="Q666" s="120"/>
      <c r="R666" s="120"/>
      <c r="S666" s="120"/>
      <c r="T666" s="120"/>
      <c r="U666" s="120"/>
      <c r="V666" s="120"/>
      <c r="W666" s="141"/>
      <c r="X666" s="133"/>
      <c r="Y666" s="136"/>
      <c r="Z666" s="144"/>
      <c r="AA666" s="99"/>
      <c r="AB666" s="190"/>
      <c r="AC666" s="191"/>
      <c r="AD666" s="103"/>
    </row>
    <row r="667" spans="1:31" s="112" customFormat="1" x14ac:dyDescent="0.25">
      <c r="A667" s="103"/>
      <c r="B667" s="103"/>
      <c r="C667" s="103"/>
      <c r="D667" s="103"/>
      <c r="E667" s="104"/>
      <c r="F667" s="129"/>
      <c r="G667" s="129"/>
      <c r="H667" s="103"/>
      <c r="I667" s="120"/>
      <c r="J667" s="120"/>
      <c r="K667" s="120"/>
      <c r="L667" s="120"/>
      <c r="M667" s="120"/>
      <c r="N667" s="120"/>
      <c r="O667" s="120"/>
      <c r="P667" s="120"/>
      <c r="Q667" s="120"/>
      <c r="R667" s="120"/>
      <c r="S667" s="120"/>
      <c r="T667" s="120"/>
      <c r="U667" s="120"/>
      <c r="V667" s="120"/>
      <c r="W667" s="141"/>
      <c r="X667" s="133"/>
      <c r="Y667" s="136"/>
      <c r="Z667" s="144"/>
      <c r="AA667" s="99"/>
      <c r="AB667" s="190"/>
      <c r="AC667" s="191"/>
      <c r="AD667" s="103"/>
    </row>
    <row r="668" spans="1:31" s="98" customFormat="1" x14ac:dyDescent="0.25">
      <c r="A668" s="103"/>
      <c r="B668" s="103"/>
      <c r="C668" s="103"/>
      <c r="D668" s="103"/>
      <c r="E668" s="103"/>
      <c r="F668" s="129"/>
      <c r="G668" s="129"/>
      <c r="H668" s="103"/>
      <c r="I668" s="120"/>
      <c r="J668" s="120"/>
      <c r="K668" s="120"/>
      <c r="L668" s="120"/>
      <c r="M668" s="120"/>
      <c r="N668" s="120"/>
      <c r="O668" s="120"/>
      <c r="P668" s="120"/>
      <c r="Q668" s="120"/>
      <c r="R668" s="120"/>
      <c r="S668" s="120"/>
      <c r="T668" s="120"/>
      <c r="U668" s="120"/>
      <c r="V668" s="120"/>
      <c r="W668" s="120"/>
      <c r="X668" s="120"/>
      <c r="Y668" s="136"/>
      <c r="Z668" s="144"/>
      <c r="AB668" s="190"/>
      <c r="AC668" s="191"/>
      <c r="AD668" s="103"/>
      <c r="AE668" s="102"/>
    </row>
    <row r="669" spans="1:31" s="112" customFormat="1" x14ac:dyDescent="0.25">
      <c r="A669" s="103"/>
      <c r="B669" s="103"/>
      <c r="C669" s="113"/>
      <c r="D669" s="103"/>
      <c r="E669" s="104"/>
      <c r="F669" s="129"/>
      <c r="G669" s="129"/>
      <c r="H669" s="103"/>
      <c r="I669" s="120"/>
      <c r="J669" s="120"/>
      <c r="K669" s="120"/>
      <c r="L669" s="120"/>
      <c r="M669" s="120"/>
      <c r="N669" s="120"/>
      <c r="O669" s="120"/>
      <c r="P669" s="120"/>
      <c r="Q669" s="120"/>
      <c r="R669" s="120"/>
      <c r="S669" s="120"/>
      <c r="T669" s="120"/>
      <c r="U669" s="120"/>
      <c r="V669" s="120"/>
      <c r="W669" s="141"/>
      <c r="X669" s="133"/>
      <c r="Y669" s="136"/>
      <c r="Z669" s="144"/>
      <c r="AA669" s="99"/>
      <c r="AB669" s="190"/>
      <c r="AC669" s="191"/>
      <c r="AD669" s="103"/>
    </row>
    <row r="670" spans="1:31" s="112" customFormat="1" x14ac:dyDescent="0.25">
      <c r="A670" s="103"/>
      <c r="B670" s="103"/>
      <c r="C670" s="103"/>
      <c r="D670" s="103"/>
      <c r="E670" s="104"/>
      <c r="F670" s="129"/>
      <c r="G670" s="129"/>
      <c r="H670" s="103"/>
      <c r="I670" s="120"/>
      <c r="J670" s="120"/>
      <c r="K670" s="120"/>
      <c r="L670" s="133"/>
      <c r="M670" s="133"/>
      <c r="N670" s="120"/>
      <c r="O670" s="120"/>
      <c r="P670" s="120"/>
      <c r="Q670" s="120"/>
      <c r="R670" s="120"/>
      <c r="S670" s="120"/>
      <c r="T670" s="120"/>
      <c r="U670" s="120"/>
      <c r="V670" s="120"/>
      <c r="W670" s="141"/>
      <c r="X670" s="133"/>
      <c r="Y670" s="136"/>
      <c r="Z670" s="144"/>
      <c r="AA670" s="99"/>
      <c r="AB670" s="190"/>
      <c r="AC670" s="191"/>
      <c r="AD670" s="103"/>
    </row>
    <row r="671" spans="1:31" s="112" customFormat="1" x14ac:dyDescent="0.25">
      <c r="A671" s="103"/>
      <c r="B671" s="103"/>
      <c r="C671" s="103"/>
      <c r="D671" s="103"/>
      <c r="E671" s="104"/>
      <c r="F671" s="129"/>
      <c r="G671" s="129"/>
      <c r="H671" s="103"/>
      <c r="I671" s="120"/>
      <c r="J671" s="120"/>
      <c r="K671" s="120"/>
      <c r="L671" s="120"/>
      <c r="M671" s="120"/>
      <c r="N671" s="120"/>
      <c r="O671" s="120"/>
      <c r="P671" s="120"/>
      <c r="Q671" s="120"/>
      <c r="R671" s="120"/>
      <c r="S671" s="120"/>
      <c r="T671" s="120"/>
      <c r="U671" s="120"/>
      <c r="V671" s="120"/>
      <c r="W671" s="141"/>
      <c r="X671" s="133"/>
      <c r="Y671" s="136"/>
      <c r="Z671" s="144"/>
      <c r="AA671" s="99"/>
      <c r="AB671" s="190"/>
      <c r="AC671" s="191"/>
      <c r="AD671" s="103"/>
    </row>
    <row r="672" spans="1:31" s="112" customFormat="1" x14ac:dyDescent="0.25">
      <c r="A672" s="103"/>
      <c r="B672" s="103"/>
      <c r="C672" s="103"/>
      <c r="D672" s="103"/>
      <c r="E672" s="104"/>
      <c r="F672" s="129"/>
      <c r="G672" s="129"/>
      <c r="H672" s="109"/>
      <c r="I672" s="120"/>
      <c r="J672" s="120"/>
      <c r="K672" s="120"/>
      <c r="L672" s="120"/>
      <c r="M672" s="120"/>
      <c r="N672" s="120"/>
      <c r="O672" s="120"/>
      <c r="P672" s="120"/>
      <c r="Q672" s="120"/>
      <c r="R672" s="120"/>
      <c r="S672" s="120"/>
      <c r="T672" s="120"/>
      <c r="U672" s="120"/>
      <c r="V672" s="120"/>
      <c r="W672" s="141"/>
      <c r="X672" s="133"/>
      <c r="Y672" s="136"/>
      <c r="Z672" s="144"/>
      <c r="AA672" s="99"/>
      <c r="AB672" s="190"/>
      <c r="AC672" s="191"/>
      <c r="AD672" s="103"/>
    </row>
    <row r="673" spans="1:31" s="112" customFormat="1" x14ac:dyDescent="0.25">
      <c r="A673" s="103"/>
      <c r="B673" s="103"/>
      <c r="C673" s="113"/>
      <c r="D673" s="103"/>
      <c r="E673" s="104"/>
      <c r="F673" s="129"/>
      <c r="G673" s="129"/>
      <c r="H673" s="103"/>
      <c r="I673" s="120"/>
      <c r="J673" s="120"/>
      <c r="K673" s="120"/>
      <c r="L673" s="120"/>
      <c r="M673" s="120"/>
      <c r="N673" s="120"/>
      <c r="O673" s="120"/>
      <c r="P673" s="120"/>
      <c r="Q673" s="120"/>
      <c r="R673" s="120"/>
      <c r="S673" s="120"/>
      <c r="T673" s="120"/>
      <c r="U673" s="120"/>
      <c r="V673" s="120"/>
      <c r="W673" s="141"/>
      <c r="X673" s="133"/>
      <c r="Y673" s="136"/>
      <c r="Z673" s="144"/>
      <c r="AA673" s="99"/>
      <c r="AB673" s="190"/>
      <c r="AC673" s="191"/>
      <c r="AD673" s="103"/>
    </row>
    <row r="674" spans="1:31" s="112" customFormat="1" x14ac:dyDescent="0.25">
      <c r="A674" s="103"/>
      <c r="B674" s="103"/>
      <c r="C674" s="103"/>
      <c r="D674" s="103"/>
      <c r="E674" s="104"/>
      <c r="F674" s="129"/>
      <c r="G674" s="129"/>
      <c r="H674" s="103"/>
      <c r="I674" s="120"/>
      <c r="J674" s="120"/>
      <c r="K674" s="120"/>
      <c r="L674" s="133"/>
      <c r="M674" s="133"/>
      <c r="N674" s="120"/>
      <c r="O674" s="120"/>
      <c r="P674" s="120"/>
      <c r="Q674" s="120"/>
      <c r="R674" s="120"/>
      <c r="S674" s="120"/>
      <c r="T674" s="120"/>
      <c r="U674" s="120"/>
      <c r="V674" s="120"/>
      <c r="W674" s="141"/>
      <c r="X674" s="133"/>
      <c r="Y674" s="136"/>
      <c r="Z674" s="144"/>
      <c r="AA674" s="99"/>
      <c r="AB674" s="190"/>
      <c r="AC674" s="191"/>
      <c r="AD674" s="103"/>
    </row>
    <row r="675" spans="1:31" s="112" customFormat="1" x14ac:dyDescent="0.25">
      <c r="A675" s="103"/>
      <c r="B675" s="103"/>
      <c r="C675" s="103"/>
      <c r="D675" s="103"/>
      <c r="E675" s="104"/>
      <c r="F675" s="129"/>
      <c r="G675" s="129"/>
      <c r="H675" s="103"/>
      <c r="I675" s="120"/>
      <c r="J675" s="120"/>
      <c r="K675" s="120"/>
      <c r="L675" s="120"/>
      <c r="M675" s="120"/>
      <c r="N675" s="120"/>
      <c r="O675" s="120"/>
      <c r="P675" s="120"/>
      <c r="Q675" s="120"/>
      <c r="R675" s="120"/>
      <c r="S675" s="120"/>
      <c r="T675" s="120"/>
      <c r="U675" s="120"/>
      <c r="V675" s="120"/>
      <c r="W675" s="141"/>
      <c r="X675" s="133"/>
      <c r="Y675" s="136"/>
      <c r="Z675" s="144"/>
      <c r="AA675" s="99"/>
      <c r="AB675" s="190"/>
      <c r="AC675" s="191"/>
      <c r="AD675" s="103"/>
    </row>
    <row r="676" spans="1:31" s="112" customFormat="1" x14ac:dyDescent="0.25">
      <c r="A676" s="103"/>
      <c r="B676" s="103"/>
      <c r="C676" s="103"/>
      <c r="D676" s="103"/>
      <c r="E676" s="104"/>
      <c r="F676" s="129"/>
      <c r="G676" s="129"/>
      <c r="H676" s="109"/>
      <c r="I676" s="120"/>
      <c r="J676" s="120"/>
      <c r="K676" s="120"/>
      <c r="L676" s="120"/>
      <c r="M676" s="120"/>
      <c r="N676" s="120"/>
      <c r="O676" s="120"/>
      <c r="P676" s="120"/>
      <c r="Q676" s="120"/>
      <c r="R676" s="120"/>
      <c r="S676" s="120"/>
      <c r="T676" s="120"/>
      <c r="U676" s="120"/>
      <c r="V676" s="120"/>
      <c r="W676" s="141"/>
      <c r="X676" s="133"/>
      <c r="Y676" s="136"/>
      <c r="Z676" s="144"/>
      <c r="AA676" s="99"/>
      <c r="AB676" s="190"/>
      <c r="AC676" s="191"/>
      <c r="AD676" s="103"/>
    </row>
    <row r="677" spans="1:31" s="112" customFormat="1" x14ac:dyDescent="0.25">
      <c r="A677" s="103"/>
      <c r="B677" s="103"/>
      <c r="C677" s="113"/>
      <c r="D677" s="103"/>
      <c r="E677" s="104"/>
      <c r="F677" s="129"/>
      <c r="G677" s="129"/>
      <c r="H677" s="103"/>
      <c r="I677" s="120"/>
      <c r="J677" s="120"/>
      <c r="K677" s="120"/>
      <c r="L677" s="120"/>
      <c r="M677" s="120"/>
      <c r="N677" s="120"/>
      <c r="O677" s="120"/>
      <c r="P677" s="120"/>
      <c r="Q677" s="120"/>
      <c r="R677" s="120"/>
      <c r="S677" s="120"/>
      <c r="T677" s="120"/>
      <c r="U677" s="120"/>
      <c r="V677" s="120"/>
      <c r="W677" s="141"/>
      <c r="X677" s="133"/>
      <c r="Y677" s="136"/>
      <c r="Z677" s="144"/>
      <c r="AA677" s="99"/>
      <c r="AB677" s="190"/>
      <c r="AC677" s="191"/>
      <c r="AD677" s="103"/>
    </row>
    <row r="678" spans="1:31" s="112" customFormat="1" x14ac:dyDescent="0.25">
      <c r="A678" s="103"/>
      <c r="B678" s="103"/>
      <c r="C678" s="103"/>
      <c r="D678" s="103"/>
      <c r="E678" s="104"/>
      <c r="F678" s="129"/>
      <c r="G678" s="129"/>
      <c r="H678" s="103"/>
      <c r="I678" s="120"/>
      <c r="J678" s="120"/>
      <c r="K678" s="120"/>
      <c r="L678" s="133"/>
      <c r="M678" s="133"/>
      <c r="N678" s="120"/>
      <c r="O678" s="120"/>
      <c r="P678" s="120"/>
      <c r="Q678" s="120"/>
      <c r="R678" s="120"/>
      <c r="S678" s="120"/>
      <c r="T678" s="120"/>
      <c r="U678" s="120"/>
      <c r="V678" s="120"/>
      <c r="W678" s="141"/>
      <c r="X678" s="133"/>
      <c r="Y678" s="136"/>
      <c r="Z678" s="144"/>
      <c r="AA678" s="99"/>
      <c r="AB678" s="190"/>
      <c r="AC678" s="191"/>
      <c r="AD678" s="103"/>
    </row>
    <row r="679" spans="1:31" s="112" customFormat="1" x14ac:dyDescent="0.25">
      <c r="A679" s="103"/>
      <c r="B679" s="103"/>
      <c r="C679" s="103"/>
      <c r="D679" s="103"/>
      <c r="E679" s="104"/>
      <c r="F679" s="129"/>
      <c r="G679" s="129"/>
      <c r="H679" s="103"/>
      <c r="I679" s="120"/>
      <c r="J679" s="120"/>
      <c r="K679" s="120"/>
      <c r="L679" s="120"/>
      <c r="M679" s="120"/>
      <c r="N679" s="120"/>
      <c r="O679" s="120"/>
      <c r="P679" s="120"/>
      <c r="Q679" s="120"/>
      <c r="R679" s="120"/>
      <c r="S679" s="120"/>
      <c r="T679" s="120"/>
      <c r="U679" s="120"/>
      <c r="V679" s="120"/>
      <c r="W679" s="141"/>
      <c r="X679" s="133"/>
      <c r="Y679" s="136"/>
      <c r="Z679" s="144"/>
      <c r="AA679" s="99"/>
      <c r="AB679" s="190"/>
      <c r="AC679" s="191"/>
      <c r="AD679" s="103"/>
    </row>
    <row r="680" spans="1:31" s="112" customFormat="1" x14ac:dyDescent="0.25">
      <c r="A680" s="103"/>
      <c r="B680" s="103"/>
      <c r="C680" s="103"/>
      <c r="D680" s="103"/>
      <c r="E680" s="104"/>
      <c r="F680" s="129"/>
      <c r="G680" s="129"/>
      <c r="H680" s="109"/>
      <c r="I680" s="120"/>
      <c r="J680" s="120"/>
      <c r="K680" s="120"/>
      <c r="L680" s="120"/>
      <c r="M680" s="120"/>
      <c r="N680" s="120"/>
      <c r="O680" s="120"/>
      <c r="P680" s="120"/>
      <c r="Q680" s="120"/>
      <c r="R680" s="120"/>
      <c r="S680" s="120"/>
      <c r="T680" s="120"/>
      <c r="U680" s="120"/>
      <c r="V680" s="120"/>
      <c r="W680" s="141"/>
      <c r="X680" s="133"/>
      <c r="Y680" s="136"/>
      <c r="Z680" s="144"/>
      <c r="AA680" s="99"/>
      <c r="AB680" s="190"/>
      <c r="AC680" s="191"/>
      <c r="AD680" s="103"/>
    </row>
    <row r="681" spans="1:31" s="112" customFormat="1" x14ac:dyDescent="0.25">
      <c r="A681" s="103"/>
      <c r="B681" s="103"/>
      <c r="C681" s="113"/>
      <c r="D681" s="103"/>
      <c r="E681" s="104"/>
      <c r="F681" s="129"/>
      <c r="G681" s="129"/>
      <c r="H681" s="103"/>
      <c r="I681" s="120"/>
      <c r="J681" s="120"/>
      <c r="K681" s="120"/>
      <c r="L681" s="120"/>
      <c r="M681" s="120"/>
      <c r="N681" s="120"/>
      <c r="O681" s="120"/>
      <c r="P681" s="120"/>
      <c r="Q681" s="120"/>
      <c r="R681" s="120"/>
      <c r="S681" s="120"/>
      <c r="T681" s="120"/>
      <c r="U681" s="120"/>
      <c r="V681" s="120"/>
      <c r="W681" s="141"/>
      <c r="X681" s="133"/>
      <c r="Y681" s="136"/>
      <c r="Z681" s="144"/>
      <c r="AA681" s="99"/>
      <c r="AB681" s="190"/>
      <c r="AC681" s="191"/>
      <c r="AD681" s="103"/>
    </row>
    <row r="682" spans="1:31" s="112" customFormat="1" x14ac:dyDescent="0.25">
      <c r="A682" s="103"/>
      <c r="B682" s="103"/>
      <c r="C682" s="103"/>
      <c r="D682" s="103"/>
      <c r="E682" s="104"/>
      <c r="F682" s="129"/>
      <c r="G682" s="129"/>
      <c r="H682" s="103"/>
      <c r="I682" s="120"/>
      <c r="J682" s="120"/>
      <c r="K682" s="120"/>
      <c r="L682" s="133"/>
      <c r="M682" s="133"/>
      <c r="N682" s="120"/>
      <c r="O682" s="120"/>
      <c r="P682" s="120"/>
      <c r="Q682" s="120"/>
      <c r="R682" s="120"/>
      <c r="S682" s="120"/>
      <c r="T682" s="120"/>
      <c r="U682" s="120"/>
      <c r="V682" s="120"/>
      <c r="W682" s="141"/>
      <c r="X682" s="133"/>
      <c r="Y682" s="136"/>
      <c r="Z682" s="144"/>
      <c r="AA682" s="99"/>
      <c r="AB682" s="190"/>
      <c r="AC682" s="191"/>
      <c r="AD682" s="103"/>
    </row>
    <row r="683" spans="1:31" s="112" customFormat="1" x14ac:dyDescent="0.25">
      <c r="A683" s="103"/>
      <c r="B683" s="103"/>
      <c r="C683" s="103"/>
      <c r="D683" s="103"/>
      <c r="E683" s="104"/>
      <c r="F683" s="129"/>
      <c r="G683" s="129"/>
      <c r="H683" s="103"/>
      <c r="I683" s="120"/>
      <c r="J683" s="120"/>
      <c r="K683" s="120"/>
      <c r="L683" s="120"/>
      <c r="M683" s="120"/>
      <c r="N683" s="120"/>
      <c r="O683" s="120"/>
      <c r="P683" s="120"/>
      <c r="Q683" s="120"/>
      <c r="R683" s="120"/>
      <c r="S683" s="120"/>
      <c r="T683" s="120"/>
      <c r="U683" s="120"/>
      <c r="V683" s="120"/>
      <c r="W683" s="141"/>
      <c r="X683" s="133"/>
      <c r="Y683" s="136"/>
      <c r="Z683" s="144"/>
      <c r="AA683" s="99"/>
      <c r="AB683" s="190"/>
      <c r="AC683" s="191"/>
      <c r="AD683" s="103"/>
    </row>
    <row r="684" spans="1:31" s="112" customFormat="1" x14ac:dyDescent="0.25">
      <c r="A684" s="103"/>
      <c r="B684" s="103"/>
      <c r="C684" s="103"/>
      <c r="D684" s="103"/>
      <c r="E684" s="104"/>
      <c r="F684" s="129"/>
      <c r="G684" s="129"/>
      <c r="H684" s="109"/>
      <c r="I684" s="120"/>
      <c r="J684" s="120"/>
      <c r="K684" s="120"/>
      <c r="L684" s="120"/>
      <c r="M684" s="120"/>
      <c r="N684" s="120"/>
      <c r="O684" s="120"/>
      <c r="P684" s="120"/>
      <c r="Q684" s="120"/>
      <c r="R684" s="120"/>
      <c r="S684" s="120"/>
      <c r="T684" s="120"/>
      <c r="U684" s="120"/>
      <c r="V684" s="120"/>
      <c r="W684" s="141"/>
      <c r="X684" s="133"/>
      <c r="Y684" s="136"/>
      <c r="Z684" s="144"/>
      <c r="AA684" s="99"/>
      <c r="AB684" s="190"/>
      <c r="AC684" s="191"/>
      <c r="AD684" s="103"/>
    </row>
    <row r="685" spans="1:31" s="112" customFormat="1" x14ac:dyDescent="0.25">
      <c r="A685" s="103"/>
      <c r="B685" s="103"/>
      <c r="C685" s="113"/>
      <c r="D685" s="103"/>
      <c r="E685" s="104"/>
      <c r="F685" s="129"/>
      <c r="G685" s="129"/>
      <c r="H685" s="103"/>
      <c r="I685" s="120"/>
      <c r="J685" s="120"/>
      <c r="K685" s="120"/>
      <c r="L685" s="120"/>
      <c r="M685" s="120"/>
      <c r="N685" s="120"/>
      <c r="O685" s="120"/>
      <c r="P685" s="120"/>
      <c r="Q685" s="120"/>
      <c r="R685" s="120"/>
      <c r="S685" s="120"/>
      <c r="T685" s="120"/>
      <c r="U685" s="120"/>
      <c r="V685" s="120"/>
      <c r="W685" s="141"/>
      <c r="X685" s="133"/>
      <c r="Y685" s="136"/>
      <c r="Z685" s="144"/>
      <c r="AA685" s="99"/>
      <c r="AB685" s="190"/>
      <c r="AC685" s="191"/>
      <c r="AD685" s="103"/>
    </row>
    <row r="686" spans="1:31" s="112" customFormat="1" x14ac:dyDescent="0.25">
      <c r="A686" s="103"/>
      <c r="B686" s="103"/>
      <c r="C686" s="103"/>
      <c r="D686" s="103"/>
      <c r="E686" s="104"/>
      <c r="F686" s="129"/>
      <c r="G686" s="129"/>
      <c r="H686" s="103"/>
      <c r="I686" s="120"/>
      <c r="J686" s="120"/>
      <c r="K686" s="120"/>
      <c r="L686" s="133"/>
      <c r="M686" s="133"/>
      <c r="N686" s="120"/>
      <c r="O686" s="120"/>
      <c r="P686" s="120"/>
      <c r="Q686" s="120"/>
      <c r="R686" s="120"/>
      <c r="S686" s="120"/>
      <c r="T686" s="120"/>
      <c r="U686" s="120"/>
      <c r="V686" s="120"/>
      <c r="W686" s="141"/>
      <c r="X686" s="133"/>
      <c r="Y686" s="136"/>
      <c r="Z686" s="144"/>
      <c r="AA686" s="99"/>
      <c r="AB686" s="190"/>
      <c r="AC686" s="191"/>
      <c r="AD686" s="103"/>
    </row>
    <row r="687" spans="1:31" s="112" customFormat="1" x14ac:dyDescent="0.25">
      <c r="A687" s="103"/>
      <c r="B687" s="103"/>
      <c r="C687" s="103"/>
      <c r="D687" s="103"/>
      <c r="E687" s="104"/>
      <c r="F687" s="129"/>
      <c r="G687" s="129"/>
      <c r="H687" s="103"/>
      <c r="I687" s="120"/>
      <c r="J687" s="120"/>
      <c r="K687" s="120"/>
      <c r="L687" s="120"/>
      <c r="M687" s="120"/>
      <c r="N687" s="120"/>
      <c r="O687" s="120"/>
      <c r="P687" s="120"/>
      <c r="Q687" s="120"/>
      <c r="R687" s="120"/>
      <c r="S687" s="120"/>
      <c r="T687" s="120"/>
      <c r="U687" s="120"/>
      <c r="V687" s="120"/>
      <c r="W687" s="141"/>
      <c r="X687" s="133"/>
      <c r="Y687" s="136"/>
      <c r="Z687" s="144"/>
      <c r="AA687" s="99"/>
      <c r="AB687" s="190"/>
      <c r="AC687" s="191"/>
      <c r="AD687" s="103"/>
    </row>
    <row r="688" spans="1:31" s="98" customFormat="1" x14ac:dyDescent="0.25">
      <c r="A688" s="103"/>
      <c r="B688" s="103"/>
      <c r="C688" s="103"/>
      <c r="D688" s="103"/>
      <c r="E688" s="103"/>
      <c r="F688" s="129"/>
      <c r="G688" s="129"/>
      <c r="H688" s="103"/>
      <c r="I688" s="120"/>
      <c r="J688" s="120"/>
      <c r="K688" s="120"/>
      <c r="L688" s="120"/>
      <c r="M688" s="120"/>
      <c r="N688" s="120"/>
      <c r="O688" s="120"/>
      <c r="P688" s="120"/>
      <c r="Q688" s="120"/>
      <c r="R688" s="120"/>
      <c r="S688" s="120"/>
      <c r="T688" s="120"/>
      <c r="U688" s="120"/>
      <c r="V688" s="120"/>
      <c r="W688" s="120"/>
      <c r="X688" s="120"/>
      <c r="Y688" s="136"/>
      <c r="Z688" s="144"/>
      <c r="AB688" s="190"/>
      <c r="AC688" s="191"/>
      <c r="AD688" s="103"/>
      <c r="AE688" s="102"/>
    </row>
    <row r="689" spans="1:30" s="112" customFormat="1" x14ac:dyDescent="0.25">
      <c r="A689" s="103"/>
      <c r="B689" s="103"/>
      <c r="C689" s="113"/>
      <c r="D689" s="103"/>
      <c r="E689" s="104"/>
      <c r="F689" s="129"/>
      <c r="G689" s="129"/>
      <c r="H689" s="103"/>
      <c r="I689" s="120"/>
      <c r="J689" s="120"/>
      <c r="K689" s="120"/>
      <c r="L689" s="120"/>
      <c r="M689" s="120"/>
      <c r="N689" s="120"/>
      <c r="O689" s="120"/>
      <c r="P689" s="120"/>
      <c r="Q689" s="120"/>
      <c r="R689" s="120"/>
      <c r="S689" s="120"/>
      <c r="T689" s="120"/>
      <c r="U689" s="120"/>
      <c r="V689" s="120"/>
      <c r="W689" s="141"/>
      <c r="X689" s="133"/>
      <c r="Y689" s="136"/>
      <c r="Z689" s="144"/>
      <c r="AA689" s="99"/>
      <c r="AB689" s="190"/>
      <c r="AC689" s="191"/>
      <c r="AD689" s="103"/>
    </row>
    <row r="690" spans="1:30" s="112" customFormat="1" x14ac:dyDescent="0.25">
      <c r="A690" s="103"/>
      <c r="B690" s="103"/>
      <c r="C690" s="103"/>
      <c r="D690" s="103"/>
      <c r="E690" s="104"/>
      <c r="F690" s="129"/>
      <c r="G690" s="129"/>
      <c r="H690" s="103"/>
      <c r="I690" s="120"/>
      <c r="J690" s="120"/>
      <c r="K690" s="120"/>
      <c r="L690" s="133"/>
      <c r="M690" s="133"/>
      <c r="N690" s="120"/>
      <c r="O690" s="120"/>
      <c r="P690" s="120"/>
      <c r="Q690" s="120"/>
      <c r="R690" s="120"/>
      <c r="S690" s="120"/>
      <c r="T690" s="120"/>
      <c r="U690" s="120"/>
      <c r="V690" s="120"/>
      <c r="W690" s="141"/>
      <c r="X690" s="133"/>
      <c r="Y690" s="136"/>
      <c r="Z690" s="144"/>
      <c r="AA690" s="99"/>
      <c r="AB690" s="190"/>
      <c r="AC690" s="191"/>
      <c r="AD690" s="103"/>
    </row>
    <row r="691" spans="1:30" s="112" customFormat="1" x14ac:dyDescent="0.25">
      <c r="A691" s="103"/>
      <c r="B691" s="103"/>
      <c r="C691" s="103"/>
      <c r="D691" s="103"/>
      <c r="E691" s="104"/>
      <c r="F691" s="129"/>
      <c r="G691" s="129"/>
      <c r="H691" s="103"/>
      <c r="I691" s="120"/>
      <c r="J691" s="120"/>
      <c r="K691" s="120"/>
      <c r="L691" s="120"/>
      <c r="M691" s="120"/>
      <c r="N691" s="120"/>
      <c r="O691" s="120"/>
      <c r="P691" s="120"/>
      <c r="Q691" s="120"/>
      <c r="R691" s="120"/>
      <c r="S691" s="120"/>
      <c r="T691" s="120"/>
      <c r="U691" s="120"/>
      <c r="V691" s="120"/>
      <c r="W691" s="141"/>
      <c r="X691" s="133"/>
      <c r="Y691" s="136"/>
      <c r="Z691" s="144"/>
      <c r="AA691" s="99"/>
      <c r="AB691" s="190"/>
      <c r="AC691" s="191"/>
      <c r="AD691" s="103"/>
    </row>
    <row r="692" spans="1:30" s="112" customFormat="1" x14ac:dyDescent="0.25">
      <c r="A692" s="103"/>
      <c r="B692" s="103"/>
      <c r="C692" s="103"/>
      <c r="D692" s="103"/>
      <c r="E692" s="104"/>
      <c r="F692" s="129"/>
      <c r="G692" s="129"/>
      <c r="H692" s="109"/>
      <c r="I692" s="120"/>
      <c r="J692" s="120"/>
      <c r="K692" s="120"/>
      <c r="L692" s="120"/>
      <c r="M692" s="120"/>
      <c r="N692" s="120"/>
      <c r="O692" s="120"/>
      <c r="P692" s="120"/>
      <c r="Q692" s="120"/>
      <c r="R692" s="120"/>
      <c r="S692" s="120"/>
      <c r="T692" s="120"/>
      <c r="U692" s="120"/>
      <c r="V692" s="120"/>
      <c r="W692" s="141"/>
      <c r="X692" s="133"/>
      <c r="Y692" s="136"/>
      <c r="Z692" s="144"/>
      <c r="AA692" s="99"/>
      <c r="AB692" s="190"/>
      <c r="AC692" s="191"/>
      <c r="AD692" s="103"/>
    </row>
    <row r="693" spans="1:30" s="112" customFormat="1" x14ac:dyDescent="0.25">
      <c r="A693" s="103"/>
      <c r="B693" s="103"/>
      <c r="C693" s="113"/>
      <c r="D693" s="103"/>
      <c r="E693" s="104"/>
      <c r="F693" s="129"/>
      <c r="G693" s="129"/>
      <c r="H693" s="103"/>
      <c r="I693" s="120"/>
      <c r="J693" s="120"/>
      <c r="K693" s="120"/>
      <c r="L693" s="120"/>
      <c r="M693" s="120"/>
      <c r="N693" s="120"/>
      <c r="O693" s="120"/>
      <c r="P693" s="120"/>
      <c r="Q693" s="120"/>
      <c r="R693" s="120"/>
      <c r="S693" s="120"/>
      <c r="T693" s="120"/>
      <c r="U693" s="120"/>
      <c r="V693" s="120"/>
      <c r="W693" s="141"/>
      <c r="X693" s="133"/>
      <c r="Y693" s="136"/>
      <c r="Z693" s="144"/>
      <c r="AA693" s="99"/>
      <c r="AB693" s="190"/>
      <c r="AC693" s="191"/>
      <c r="AD693" s="103"/>
    </row>
    <row r="694" spans="1:30" s="112" customFormat="1" x14ac:dyDescent="0.25">
      <c r="A694" s="103"/>
      <c r="B694" s="103"/>
      <c r="C694" s="103"/>
      <c r="D694" s="103"/>
      <c r="E694" s="104"/>
      <c r="F694" s="129"/>
      <c r="G694" s="129"/>
      <c r="H694" s="103"/>
      <c r="I694" s="120"/>
      <c r="J694" s="120"/>
      <c r="K694" s="120"/>
      <c r="L694" s="133"/>
      <c r="M694" s="133"/>
      <c r="N694" s="120"/>
      <c r="O694" s="120"/>
      <c r="P694" s="120"/>
      <c r="Q694" s="120"/>
      <c r="R694" s="120"/>
      <c r="S694" s="120"/>
      <c r="T694" s="120"/>
      <c r="U694" s="120"/>
      <c r="V694" s="120"/>
      <c r="W694" s="141"/>
      <c r="X694" s="133"/>
      <c r="Y694" s="136"/>
      <c r="Z694" s="144"/>
      <c r="AA694" s="99"/>
      <c r="AB694" s="190"/>
      <c r="AC694" s="191"/>
      <c r="AD694" s="103"/>
    </row>
    <row r="695" spans="1:30" s="112" customFormat="1" x14ac:dyDescent="0.25">
      <c r="A695" s="103"/>
      <c r="B695" s="103"/>
      <c r="C695" s="103"/>
      <c r="D695" s="103"/>
      <c r="E695" s="104"/>
      <c r="F695" s="129"/>
      <c r="G695" s="129"/>
      <c r="H695" s="103"/>
      <c r="I695" s="120"/>
      <c r="J695" s="120"/>
      <c r="K695" s="120"/>
      <c r="L695" s="120"/>
      <c r="M695" s="120"/>
      <c r="N695" s="120"/>
      <c r="O695" s="120"/>
      <c r="P695" s="120"/>
      <c r="Q695" s="120"/>
      <c r="R695" s="120"/>
      <c r="S695" s="120"/>
      <c r="T695" s="120"/>
      <c r="U695" s="120"/>
      <c r="V695" s="120"/>
      <c r="W695" s="141"/>
      <c r="X695" s="133"/>
      <c r="Y695" s="136"/>
      <c r="Z695" s="144"/>
      <c r="AA695" s="99"/>
      <c r="AB695" s="190"/>
      <c r="AC695" s="191"/>
      <c r="AD695" s="103"/>
    </row>
    <row r="696" spans="1:30" s="112" customFormat="1" x14ac:dyDescent="0.25">
      <c r="A696" s="103"/>
      <c r="B696" s="103"/>
      <c r="C696" s="103"/>
      <c r="D696" s="103"/>
      <c r="E696" s="104"/>
      <c r="F696" s="129"/>
      <c r="G696" s="129"/>
      <c r="H696" s="109"/>
      <c r="I696" s="120"/>
      <c r="J696" s="120"/>
      <c r="K696" s="120"/>
      <c r="L696" s="120"/>
      <c r="M696" s="120"/>
      <c r="N696" s="120"/>
      <c r="O696" s="120"/>
      <c r="P696" s="120"/>
      <c r="Q696" s="120"/>
      <c r="R696" s="120"/>
      <c r="S696" s="120"/>
      <c r="T696" s="120"/>
      <c r="U696" s="120"/>
      <c r="V696" s="120"/>
      <c r="W696" s="141"/>
      <c r="X696" s="133"/>
      <c r="Y696" s="136"/>
      <c r="Z696" s="144"/>
      <c r="AA696" s="99"/>
      <c r="AB696" s="190"/>
      <c r="AC696" s="191"/>
      <c r="AD696" s="103"/>
    </row>
    <row r="697" spans="1:30" s="112" customFormat="1" x14ac:dyDescent="0.25">
      <c r="A697" s="103"/>
      <c r="B697" s="103"/>
      <c r="C697" s="113"/>
      <c r="D697" s="103"/>
      <c r="E697" s="104"/>
      <c r="F697" s="129"/>
      <c r="G697" s="129"/>
      <c r="H697" s="103"/>
      <c r="I697" s="120"/>
      <c r="J697" s="120"/>
      <c r="K697" s="120"/>
      <c r="L697" s="120"/>
      <c r="M697" s="120"/>
      <c r="N697" s="120"/>
      <c r="O697" s="120"/>
      <c r="P697" s="120"/>
      <c r="Q697" s="120"/>
      <c r="R697" s="120"/>
      <c r="S697" s="120"/>
      <c r="T697" s="120"/>
      <c r="U697" s="120"/>
      <c r="V697" s="120"/>
      <c r="W697" s="141"/>
      <c r="X697" s="133"/>
      <c r="Y697" s="136"/>
      <c r="Z697" s="144"/>
      <c r="AA697" s="99"/>
      <c r="AB697" s="190"/>
      <c r="AC697" s="191"/>
      <c r="AD697" s="103"/>
    </row>
    <row r="698" spans="1:30" s="112" customFormat="1" x14ac:dyDescent="0.25">
      <c r="A698" s="103"/>
      <c r="B698" s="103"/>
      <c r="C698" s="103"/>
      <c r="D698" s="103"/>
      <c r="E698" s="104"/>
      <c r="F698" s="129"/>
      <c r="G698" s="129"/>
      <c r="H698" s="103"/>
      <c r="I698" s="120"/>
      <c r="J698" s="120"/>
      <c r="K698" s="120"/>
      <c r="L698" s="133"/>
      <c r="M698" s="133"/>
      <c r="N698" s="120"/>
      <c r="O698" s="120"/>
      <c r="P698" s="120"/>
      <c r="Q698" s="120"/>
      <c r="R698" s="120"/>
      <c r="S698" s="120"/>
      <c r="T698" s="120"/>
      <c r="U698" s="120"/>
      <c r="V698" s="120"/>
      <c r="W698" s="141"/>
      <c r="X698" s="133"/>
      <c r="Y698" s="136"/>
      <c r="Z698" s="144"/>
      <c r="AA698" s="99"/>
      <c r="AB698" s="190"/>
      <c r="AC698" s="191"/>
      <c r="AD698" s="103"/>
    </row>
    <row r="699" spans="1:30" s="112" customFormat="1" x14ac:dyDescent="0.25">
      <c r="A699" s="103"/>
      <c r="B699" s="103"/>
      <c r="C699" s="103"/>
      <c r="D699" s="103"/>
      <c r="E699" s="104"/>
      <c r="F699" s="129"/>
      <c r="G699" s="129"/>
      <c r="H699" s="103"/>
      <c r="I699" s="120"/>
      <c r="J699" s="120"/>
      <c r="K699" s="120"/>
      <c r="L699" s="120"/>
      <c r="M699" s="120"/>
      <c r="N699" s="120"/>
      <c r="O699" s="120"/>
      <c r="P699" s="120"/>
      <c r="Q699" s="120"/>
      <c r="R699" s="120"/>
      <c r="S699" s="120"/>
      <c r="T699" s="120"/>
      <c r="U699" s="120"/>
      <c r="V699" s="120"/>
      <c r="W699" s="141"/>
      <c r="X699" s="133"/>
      <c r="Y699" s="136"/>
      <c r="Z699" s="144"/>
      <c r="AA699" s="99"/>
      <c r="AB699" s="190"/>
      <c r="AC699" s="191"/>
      <c r="AD699" s="103"/>
    </row>
    <row r="700" spans="1:30" s="112" customFormat="1" x14ac:dyDescent="0.25">
      <c r="A700" s="103"/>
      <c r="B700" s="103"/>
      <c r="C700" s="103"/>
      <c r="D700" s="103"/>
      <c r="E700" s="104"/>
      <c r="F700" s="129"/>
      <c r="G700" s="129"/>
      <c r="H700" s="109"/>
      <c r="I700" s="120"/>
      <c r="J700" s="120"/>
      <c r="K700" s="120"/>
      <c r="L700" s="120"/>
      <c r="M700" s="120"/>
      <c r="N700" s="120"/>
      <c r="O700" s="120"/>
      <c r="P700" s="120"/>
      <c r="Q700" s="120"/>
      <c r="R700" s="120"/>
      <c r="S700" s="120"/>
      <c r="T700" s="120"/>
      <c r="U700" s="120"/>
      <c r="V700" s="120"/>
      <c r="W700" s="141"/>
      <c r="X700" s="133"/>
      <c r="Y700" s="136"/>
      <c r="Z700" s="144"/>
      <c r="AA700" s="99"/>
      <c r="AB700" s="190"/>
      <c r="AC700" s="191"/>
      <c r="AD700" s="103"/>
    </row>
    <row r="701" spans="1:30" s="112" customFormat="1" x14ac:dyDescent="0.25">
      <c r="A701" s="103"/>
      <c r="B701" s="103"/>
      <c r="C701" s="113"/>
      <c r="D701" s="103"/>
      <c r="E701" s="104"/>
      <c r="F701" s="129"/>
      <c r="G701" s="129"/>
      <c r="H701" s="103"/>
      <c r="I701" s="120"/>
      <c r="J701" s="120"/>
      <c r="K701" s="120"/>
      <c r="L701" s="120"/>
      <c r="M701" s="120"/>
      <c r="N701" s="120"/>
      <c r="O701" s="120"/>
      <c r="P701" s="120"/>
      <c r="Q701" s="120"/>
      <c r="R701" s="120"/>
      <c r="S701" s="120"/>
      <c r="T701" s="120"/>
      <c r="U701" s="120"/>
      <c r="V701" s="120"/>
      <c r="W701" s="141"/>
      <c r="X701" s="133"/>
      <c r="Y701" s="136"/>
      <c r="Z701" s="144"/>
      <c r="AA701" s="99"/>
      <c r="AB701" s="190"/>
      <c r="AC701" s="191"/>
      <c r="AD701" s="103"/>
    </row>
    <row r="702" spans="1:30" s="112" customFormat="1" x14ac:dyDescent="0.25">
      <c r="A702" s="103"/>
      <c r="B702" s="103"/>
      <c r="C702" s="103"/>
      <c r="D702" s="103"/>
      <c r="E702" s="104"/>
      <c r="F702" s="129"/>
      <c r="G702" s="129"/>
      <c r="H702" s="103"/>
      <c r="I702" s="120"/>
      <c r="J702" s="120"/>
      <c r="K702" s="120"/>
      <c r="L702" s="133"/>
      <c r="M702" s="133"/>
      <c r="N702" s="120"/>
      <c r="O702" s="120"/>
      <c r="P702" s="120"/>
      <c r="Q702" s="120"/>
      <c r="R702" s="120"/>
      <c r="S702" s="120"/>
      <c r="T702" s="120"/>
      <c r="U702" s="120"/>
      <c r="V702" s="120"/>
      <c r="W702" s="141"/>
      <c r="X702" s="133"/>
      <c r="Y702" s="136"/>
      <c r="Z702" s="144"/>
      <c r="AA702" s="99"/>
      <c r="AB702" s="190"/>
      <c r="AC702" s="191"/>
      <c r="AD702" s="103"/>
    </row>
    <row r="703" spans="1:30" s="112" customFormat="1" x14ac:dyDescent="0.25">
      <c r="A703" s="103"/>
      <c r="B703" s="103"/>
      <c r="C703" s="103"/>
      <c r="D703" s="103"/>
      <c r="E703" s="104"/>
      <c r="F703" s="129"/>
      <c r="G703" s="129"/>
      <c r="H703" s="103"/>
      <c r="I703" s="120"/>
      <c r="J703" s="120"/>
      <c r="K703" s="120"/>
      <c r="L703" s="120"/>
      <c r="M703" s="120"/>
      <c r="N703" s="120"/>
      <c r="O703" s="120"/>
      <c r="P703" s="120"/>
      <c r="Q703" s="120"/>
      <c r="R703" s="120"/>
      <c r="S703" s="120"/>
      <c r="T703" s="120"/>
      <c r="U703" s="120"/>
      <c r="V703" s="120"/>
      <c r="W703" s="141"/>
      <c r="X703" s="133"/>
      <c r="Y703" s="136"/>
      <c r="Z703" s="144"/>
      <c r="AA703" s="99"/>
      <c r="AB703" s="190"/>
      <c r="AC703" s="191"/>
      <c r="AD703" s="103"/>
    </row>
    <row r="704" spans="1:30" s="112" customFormat="1" x14ac:dyDescent="0.25">
      <c r="A704" s="103"/>
      <c r="B704" s="103"/>
      <c r="C704" s="103"/>
      <c r="D704" s="103"/>
      <c r="E704" s="104"/>
      <c r="F704" s="129"/>
      <c r="G704" s="129"/>
      <c r="H704" s="109"/>
      <c r="I704" s="120"/>
      <c r="J704" s="120"/>
      <c r="K704" s="120"/>
      <c r="L704" s="120"/>
      <c r="M704" s="120"/>
      <c r="N704" s="120"/>
      <c r="O704" s="120"/>
      <c r="P704" s="120"/>
      <c r="Q704" s="120"/>
      <c r="R704" s="120"/>
      <c r="S704" s="120"/>
      <c r="T704" s="120"/>
      <c r="U704" s="120"/>
      <c r="V704" s="120"/>
      <c r="W704" s="141"/>
      <c r="X704" s="133"/>
      <c r="Y704" s="136"/>
      <c r="Z704" s="144"/>
      <c r="AA704" s="99"/>
      <c r="AB704" s="190"/>
      <c r="AC704" s="191"/>
      <c r="AD704" s="103"/>
    </row>
    <row r="705" spans="1:31" s="112" customFormat="1" x14ac:dyDescent="0.25">
      <c r="A705" s="103"/>
      <c r="B705" s="103"/>
      <c r="C705" s="113"/>
      <c r="D705" s="103"/>
      <c r="E705" s="104"/>
      <c r="F705" s="129"/>
      <c r="G705" s="129"/>
      <c r="H705" s="103"/>
      <c r="I705" s="120"/>
      <c r="J705" s="120"/>
      <c r="K705" s="120"/>
      <c r="L705" s="120"/>
      <c r="M705" s="120"/>
      <c r="N705" s="120"/>
      <c r="O705" s="120"/>
      <c r="P705" s="120"/>
      <c r="Q705" s="120"/>
      <c r="R705" s="120"/>
      <c r="S705" s="120"/>
      <c r="T705" s="120"/>
      <c r="U705" s="120"/>
      <c r="V705" s="120"/>
      <c r="W705" s="141"/>
      <c r="X705" s="133"/>
      <c r="Y705" s="136"/>
      <c r="Z705" s="144"/>
      <c r="AA705" s="99"/>
      <c r="AB705" s="190"/>
      <c r="AC705" s="191"/>
      <c r="AD705" s="103"/>
    </row>
    <row r="706" spans="1:31" s="112" customFormat="1" x14ac:dyDescent="0.25">
      <c r="A706" s="103"/>
      <c r="B706" s="103"/>
      <c r="C706" s="103"/>
      <c r="D706" s="103"/>
      <c r="E706" s="104"/>
      <c r="F706" s="129"/>
      <c r="G706" s="129"/>
      <c r="H706" s="103"/>
      <c r="I706" s="120"/>
      <c r="J706" s="120"/>
      <c r="K706" s="120"/>
      <c r="L706" s="133"/>
      <c r="M706" s="133"/>
      <c r="N706" s="120"/>
      <c r="O706" s="120"/>
      <c r="P706" s="120"/>
      <c r="Q706" s="120"/>
      <c r="R706" s="120"/>
      <c r="S706" s="120"/>
      <c r="T706" s="120"/>
      <c r="U706" s="120"/>
      <c r="V706" s="120"/>
      <c r="W706" s="141"/>
      <c r="X706" s="133"/>
      <c r="Y706" s="136"/>
      <c r="Z706" s="144"/>
      <c r="AA706" s="99"/>
      <c r="AB706" s="190"/>
      <c r="AC706" s="191"/>
      <c r="AD706" s="103"/>
    </row>
    <row r="707" spans="1:31" s="112" customFormat="1" x14ac:dyDescent="0.25">
      <c r="A707" s="103"/>
      <c r="B707" s="103"/>
      <c r="C707" s="103"/>
      <c r="D707" s="103"/>
      <c r="E707" s="104"/>
      <c r="F707" s="129"/>
      <c r="G707" s="129"/>
      <c r="H707" s="103"/>
      <c r="I707" s="120"/>
      <c r="J707" s="120"/>
      <c r="K707" s="120"/>
      <c r="L707" s="120"/>
      <c r="M707" s="120"/>
      <c r="N707" s="120"/>
      <c r="O707" s="120"/>
      <c r="P707" s="120"/>
      <c r="Q707" s="120"/>
      <c r="R707" s="120"/>
      <c r="S707" s="120"/>
      <c r="T707" s="120"/>
      <c r="U707" s="120"/>
      <c r="V707" s="120"/>
      <c r="W707" s="141"/>
      <c r="X707" s="133"/>
      <c r="Y707" s="136"/>
      <c r="Z707" s="144"/>
      <c r="AA707" s="99"/>
      <c r="AB707" s="190"/>
      <c r="AC707" s="191"/>
      <c r="AD707" s="103"/>
    </row>
    <row r="708" spans="1:31" s="98" customFormat="1" x14ac:dyDescent="0.25">
      <c r="A708" s="103"/>
      <c r="B708" s="103"/>
      <c r="C708" s="103"/>
      <c r="D708" s="103"/>
      <c r="E708" s="103"/>
      <c r="F708" s="129"/>
      <c r="G708" s="129"/>
      <c r="H708" s="103"/>
      <c r="I708" s="120"/>
      <c r="J708" s="120"/>
      <c r="K708" s="120"/>
      <c r="L708" s="120"/>
      <c r="M708" s="120"/>
      <c r="N708" s="120"/>
      <c r="O708" s="120"/>
      <c r="P708" s="120"/>
      <c r="Q708" s="120"/>
      <c r="R708" s="120"/>
      <c r="S708" s="120"/>
      <c r="T708" s="120"/>
      <c r="U708" s="120"/>
      <c r="V708" s="120"/>
      <c r="W708" s="120"/>
      <c r="X708" s="120"/>
      <c r="Y708" s="136"/>
      <c r="Z708" s="144"/>
      <c r="AB708" s="190"/>
      <c r="AC708" s="191"/>
      <c r="AD708" s="103"/>
      <c r="AE708" s="102"/>
    </row>
    <row r="709" spans="1:31" s="112" customFormat="1" x14ac:dyDescent="0.25">
      <c r="A709" s="103"/>
      <c r="B709" s="103"/>
      <c r="C709" s="113"/>
      <c r="D709" s="103"/>
      <c r="E709" s="104"/>
      <c r="F709" s="129"/>
      <c r="G709" s="129"/>
      <c r="H709" s="103"/>
      <c r="I709" s="120"/>
      <c r="J709" s="120"/>
      <c r="K709" s="120"/>
      <c r="L709" s="120"/>
      <c r="M709" s="120"/>
      <c r="N709" s="120"/>
      <c r="O709" s="120"/>
      <c r="P709" s="120"/>
      <c r="Q709" s="120"/>
      <c r="R709" s="120"/>
      <c r="S709" s="120"/>
      <c r="T709" s="120"/>
      <c r="U709" s="120"/>
      <c r="V709" s="120"/>
      <c r="W709" s="141"/>
      <c r="X709" s="133"/>
      <c r="Y709" s="136"/>
      <c r="Z709" s="144"/>
      <c r="AA709" s="99"/>
      <c r="AB709" s="190"/>
      <c r="AC709" s="191"/>
      <c r="AD709" s="103"/>
    </row>
    <row r="710" spans="1:31" s="112" customFormat="1" x14ac:dyDescent="0.25">
      <c r="A710" s="103"/>
      <c r="B710" s="103"/>
      <c r="C710" s="103"/>
      <c r="D710" s="103"/>
      <c r="E710" s="104"/>
      <c r="F710" s="129"/>
      <c r="G710" s="129"/>
      <c r="H710" s="103"/>
      <c r="I710" s="120"/>
      <c r="J710" s="120"/>
      <c r="K710" s="120"/>
      <c r="L710" s="133"/>
      <c r="M710" s="133"/>
      <c r="N710" s="120"/>
      <c r="O710" s="120"/>
      <c r="P710" s="120"/>
      <c r="Q710" s="120"/>
      <c r="R710" s="120"/>
      <c r="S710" s="120"/>
      <c r="T710" s="120"/>
      <c r="U710" s="120"/>
      <c r="V710" s="120"/>
      <c r="W710" s="141"/>
      <c r="X710" s="133"/>
      <c r="Y710" s="136"/>
      <c r="Z710" s="144"/>
      <c r="AA710" s="99"/>
      <c r="AB710" s="190"/>
      <c r="AC710" s="191"/>
      <c r="AD710" s="103"/>
    </row>
    <row r="711" spans="1:31" s="112" customFormat="1" x14ac:dyDescent="0.25">
      <c r="A711" s="103"/>
      <c r="B711" s="103"/>
      <c r="C711" s="103"/>
      <c r="D711" s="103"/>
      <c r="E711" s="104"/>
      <c r="F711" s="129"/>
      <c r="G711" s="129"/>
      <c r="H711" s="103"/>
      <c r="I711" s="120"/>
      <c r="J711" s="120"/>
      <c r="K711" s="120"/>
      <c r="L711" s="120"/>
      <c r="M711" s="120"/>
      <c r="N711" s="120"/>
      <c r="O711" s="120"/>
      <c r="P711" s="120"/>
      <c r="Q711" s="120"/>
      <c r="R711" s="120"/>
      <c r="S711" s="120"/>
      <c r="T711" s="120"/>
      <c r="U711" s="120"/>
      <c r="V711" s="120"/>
      <c r="W711" s="141"/>
      <c r="X711" s="133"/>
      <c r="Y711" s="136"/>
      <c r="Z711" s="144"/>
      <c r="AA711" s="99"/>
      <c r="AB711" s="190"/>
      <c r="AC711" s="191"/>
      <c r="AD711" s="103"/>
    </row>
    <row r="712" spans="1:31" s="112" customFormat="1" x14ac:dyDescent="0.25">
      <c r="A712" s="103"/>
      <c r="B712" s="103"/>
      <c r="C712" s="103"/>
      <c r="D712" s="103"/>
      <c r="E712" s="104"/>
      <c r="F712" s="129"/>
      <c r="G712" s="129"/>
      <c r="H712" s="109"/>
      <c r="I712" s="120"/>
      <c r="J712" s="120"/>
      <c r="K712" s="120"/>
      <c r="L712" s="120"/>
      <c r="M712" s="120"/>
      <c r="N712" s="120"/>
      <c r="O712" s="120"/>
      <c r="P712" s="120"/>
      <c r="Q712" s="120"/>
      <c r="R712" s="120"/>
      <c r="S712" s="120"/>
      <c r="T712" s="120"/>
      <c r="U712" s="120"/>
      <c r="V712" s="120"/>
      <c r="W712" s="141"/>
      <c r="X712" s="133"/>
      <c r="Y712" s="136"/>
      <c r="Z712" s="144"/>
      <c r="AA712" s="99"/>
      <c r="AB712" s="190"/>
      <c r="AC712" s="191"/>
      <c r="AD712" s="103"/>
    </row>
    <row r="713" spans="1:31" s="112" customFormat="1" x14ac:dyDescent="0.25">
      <c r="A713" s="103"/>
      <c r="B713" s="103"/>
      <c r="C713" s="113"/>
      <c r="D713" s="103"/>
      <c r="E713" s="104"/>
      <c r="F713" s="129"/>
      <c r="G713" s="129"/>
      <c r="H713" s="103"/>
      <c r="I713" s="120"/>
      <c r="J713" s="120"/>
      <c r="K713" s="120"/>
      <c r="L713" s="120"/>
      <c r="M713" s="120"/>
      <c r="N713" s="120"/>
      <c r="O713" s="120"/>
      <c r="P713" s="120"/>
      <c r="Q713" s="120"/>
      <c r="R713" s="120"/>
      <c r="S713" s="120"/>
      <c r="T713" s="120"/>
      <c r="U713" s="120"/>
      <c r="V713" s="120"/>
      <c r="W713" s="141"/>
      <c r="X713" s="133"/>
      <c r="Y713" s="136"/>
      <c r="Z713" s="144"/>
      <c r="AA713" s="99"/>
      <c r="AB713" s="190"/>
      <c r="AC713" s="191"/>
      <c r="AD713" s="103"/>
    </row>
    <row r="714" spans="1:31" s="112" customFormat="1" x14ac:dyDescent="0.25">
      <c r="A714" s="103"/>
      <c r="B714" s="103"/>
      <c r="C714" s="103"/>
      <c r="D714" s="103"/>
      <c r="E714" s="104"/>
      <c r="F714" s="129"/>
      <c r="G714" s="129"/>
      <c r="H714" s="103"/>
      <c r="I714" s="120"/>
      <c r="J714" s="120"/>
      <c r="K714" s="120"/>
      <c r="L714" s="133"/>
      <c r="M714" s="133"/>
      <c r="N714" s="120"/>
      <c r="O714" s="120"/>
      <c r="P714" s="120"/>
      <c r="Q714" s="120"/>
      <c r="R714" s="120"/>
      <c r="S714" s="120"/>
      <c r="T714" s="120"/>
      <c r="U714" s="120"/>
      <c r="V714" s="120"/>
      <c r="W714" s="141"/>
      <c r="X714" s="133"/>
      <c r="Y714" s="136"/>
      <c r="Z714" s="144"/>
      <c r="AA714" s="99"/>
      <c r="AB714" s="190"/>
      <c r="AC714" s="191"/>
      <c r="AD714" s="103"/>
    </row>
    <row r="715" spans="1:31" s="112" customFormat="1" x14ac:dyDescent="0.25">
      <c r="A715" s="103"/>
      <c r="B715" s="103"/>
      <c r="C715" s="103"/>
      <c r="D715" s="103"/>
      <c r="E715" s="104"/>
      <c r="F715" s="129"/>
      <c r="G715" s="129"/>
      <c r="H715" s="103"/>
      <c r="I715" s="120"/>
      <c r="J715" s="120"/>
      <c r="K715" s="120"/>
      <c r="L715" s="120"/>
      <c r="M715" s="120"/>
      <c r="N715" s="120"/>
      <c r="O715" s="120"/>
      <c r="P715" s="120"/>
      <c r="Q715" s="120"/>
      <c r="R715" s="120"/>
      <c r="S715" s="120"/>
      <c r="T715" s="120"/>
      <c r="U715" s="120"/>
      <c r="V715" s="120"/>
      <c r="W715" s="141"/>
      <c r="X715" s="133"/>
      <c r="Y715" s="136"/>
      <c r="Z715" s="144"/>
      <c r="AA715" s="99"/>
      <c r="AB715" s="190"/>
      <c r="AC715" s="191"/>
      <c r="AD715" s="103"/>
    </row>
    <row r="716" spans="1:31" s="112" customFormat="1" x14ac:dyDescent="0.25">
      <c r="A716" s="103"/>
      <c r="B716" s="103"/>
      <c r="C716" s="103"/>
      <c r="D716" s="103"/>
      <c r="E716" s="104"/>
      <c r="F716" s="129"/>
      <c r="G716" s="129"/>
      <c r="H716" s="109"/>
      <c r="I716" s="120"/>
      <c r="J716" s="120"/>
      <c r="K716" s="120"/>
      <c r="L716" s="120"/>
      <c r="M716" s="120"/>
      <c r="N716" s="120"/>
      <c r="O716" s="120"/>
      <c r="P716" s="120"/>
      <c r="Q716" s="120"/>
      <c r="R716" s="120"/>
      <c r="S716" s="120"/>
      <c r="T716" s="120"/>
      <c r="U716" s="120"/>
      <c r="V716" s="120"/>
      <c r="W716" s="141"/>
      <c r="X716" s="133"/>
      <c r="Y716" s="136"/>
      <c r="Z716" s="144"/>
      <c r="AA716" s="99"/>
      <c r="AB716" s="190"/>
      <c r="AC716" s="191"/>
      <c r="AD716" s="103"/>
    </row>
    <row r="717" spans="1:31" s="112" customFormat="1" x14ac:dyDescent="0.25">
      <c r="A717" s="103"/>
      <c r="B717" s="103"/>
      <c r="C717" s="113"/>
      <c r="D717" s="103"/>
      <c r="E717" s="104"/>
      <c r="F717" s="129"/>
      <c r="G717" s="129"/>
      <c r="H717" s="103"/>
      <c r="I717" s="120"/>
      <c r="J717" s="120"/>
      <c r="K717" s="120"/>
      <c r="L717" s="120"/>
      <c r="M717" s="120"/>
      <c r="N717" s="120"/>
      <c r="O717" s="120"/>
      <c r="P717" s="120"/>
      <c r="Q717" s="120"/>
      <c r="R717" s="120"/>
      <c r="S717" s="120"/>
      <c r="T717" s="120"/>
      <c r="U717" s="120"/>
      <c r="V717" s="120"/>
      <c r="W717" s="141"/>
      <c r="X717" s="133"/>
      <c r="Y717" s="136"/>
      <c r="Z717" s="144"/>
      <c r="AA717" s="99"/>
      <c r="AB717" s="190"/>
      <c r="AC717" s="191"/>
      <c r="AD717" s="103"/>
    </row>
    <row r="718" spans="1:31" s="112" customFormat="1" x14ac:dyDescent="0.25">
      <c r="A718" s="103"/>
      <c r="B718" s="103"/>
      <c r="C718" s="103"/>
      <c r="D718" s="103"/>
      <c r="E718" s="104"/>
      <c r="F718" s="129"/>
      <c r="G718" s="129"/>
      <c r="H718" s="103"/>
      <c r="I718" s="120"/>
      <c r="J718" s="120"/>
      <c r="K718" s="120"/>
      <c r="L718" s="133"/>
      <c r="M718" s="133"/>
      <c r="N718" s="120"/>
      <c r="O718" s="120"/>
      <c r="P718" s="120"/>
      <c r="Q718" s="120"/>
      <c r="R718" s="120"/>
      <c r="S718" s="120"/>
      <c r="T718" s="120"/>
      <c r="U718" s="120"/>
      <c r="V718" s="120"/>
      <c r="W718" s="141"/>
      <c r="X718" s="133"/>
      <c r="Y718" s="136"/>
      <c r="Z718" s="144"/>
      <c r="AA718" s="99"/>
      <c r="AB718" s="190"/>
      <c r="AC718" s="191"/>
      <c r="AD718" s="103"/>
    </row>
    <row r="719" spans="1:31" s="112" customFormat="1" x14ac:dyDescent="0.25">
      <c r="A719" s="103"/>
      <c r="B719" s="103"/>
      <c r="C719" s="103"/>
      <c r="D719" s="103"/>
      <c r="E719" s="104"/>
      <c r="F719" s="129"/>
      <c r="G719" s="129"/>
      <c r="H719" s="103"/>
      <c r="I719" s="120"/>
      <c r="J719" s="120"/>
      <c r="K719" s="120"/>
      <c r="L719" s="120"/>
      <c r="M719" s="120"/>
      <c r="N719" s="120"/>
      <c r="O719" s="120"/>
      <c r="P719" s="120"/>
      <c r="Q719" s="120"/>
      <c r="R719" s="120"/>
      <c r="S719" s="120"/>
      <c r="T719" s="120"/>
      <c r="U719" s="120"/>
      <c r="V719" s="120"/>
      <c r="W719" s="141"/>
      <c r="X719" s="133"/>
      <c r="Y719" s="136"/>
      <c r="Z719" s="144"/>
      <c r="AA719" s="99"/>
      <c r="AB719" s="190"/>
      <c r="AC719" s="191"/>
      <c r="AD719" s="103"/>
    </row>
    <row r="720" spans="1:31" s="112" customFormat="1" x14ac:dyDescent="0.25">
      <c r="A720" s="103"/>
      <c r="B720" s="103"/>
      <c r="C720" s="103"/>
      <c r="D720" s="103"/>
      <c r="E720" s="104"/>
      <c r="F720" s="129"/>
      <c r="G720" s="129"/>
      <c r="H720" s="109"/>
      <c r="I720" s="120"/>
      <c r="J720" s="120"/>
      <c r="K720" s="120"/>
      <c r="L720" s="120"/>
      <c r="M720" s="120"/>
      <c r="N720" s="120"/>
      <c r="O720" s="120"/>
      <c r="P720" s="120"/>
      <c r="Q720" s="120"/>
      <c r="R720" s="120"/>
      <c r="S720" s="120"/>
      <c r="T720" s="120"/>
      <c r="U720" s="120"/>
      <c r="V720" s="120"/>
      <c r="W720" s="141"/>
      <c r="X720" s="133"/>
      <c r="Y720" s="136"/>
      <c r="Z720" s="144"/>
      <c r="AA720" s="99"/>
      <c r="AB720" s="190"/>
      <c r="AC720" s="191"/>
      <c r="AD720" s="103"/>
    </row>
    <row r="721" spans="1:31" s="112" customFormat="1" x14ac:dyDescent="0.25">
      <c r="A721" s="103"/>
      <c r="B721" s="103"/>
      <c r="C721" s="113"/>
      <c r="D721" s="103"/>
      <c r="E721" s="104"/>
      <c r="F721" s="129"/>
      <c r="G721" s="129"/>
      <c r="H721" s="103"/>
      <c r="I721" s="120"/>
      <c r="J721" s="120"/>
      <c r="K721" s="120"/>
      <c r="L721" s="120"/>
      <c r="M721" s="120"/>
      <c r="N721" s="120"/>
      <c r="O721" s="120"/>
      <c r="P721" s="120"/>
      <c r="Q721" s="120"/>
      <c r="R721" s="120"/>
      <c r="S721" s="120"/>
      <c r="T721" s="120"/>
      <c r="U721" s="120"/>
      <c r="V721" s="120"/>
      <c r="W721" s="141"/>
      <c r="X721" s="133"/>
      <c r="Y721" s="136"/>
      <c r="Z721" s="144"/>
      <c r="AA721" s="99"/>
      <c r="AB721" s="190"/>
      <c r="AC721" s="191"/>
      <c r="AD721" s="103"/>
    </row>
    <row r="722" spans="1:31" s="112" customFormat="1" x14ac:dyDescent="0.25">
      <c r="A722" s="103"/>
      <c r="B722" s="103"/>
      <c r="C722" s="103"/>
      <c r="D722" s="103"/>
      <c r="E722" s="104"/>
      <c r="F722" s="129"/>
      <c r="G722" s="129"/>
      <c r="H722" s="103"/>
      <c r="I722" s="120"/>
      <c r="J722" s="120"/>
      <c r="K722" s="120"/>
      <c r="L722" s="133"/>
      <c r="M722" s="133"/>
      <c r="N722" s="120"/>
      <c r="O722" s="120"/>
      <c r="P722" s="120"/>
      <c r="Q722" s="120"/>
      <c r="R722" s="120"/>
      <c r="S722" s="120"/>
      <c r="T722" s="120"/>
      <c r="U722" s="120"/>
      <c r="V722" s="120"/>
      <c r="W722" s="141"/>
      <c r="X722" s="133"/>
      <c r="Y722" s="136"/>
      <c r="Z722" s="144"/>
      <c r="AA722" s="99"/>
      <c r="AB722" s="190"/>
      <c r="AC722" s="191"/>
      <c r="AD722" s="103"/>
    </row>
    <row r="723" spans="1:31" s="112" customFormat="1" x14ac:dyDescent="0.25">
      <c r="A723" s="103"/>
      <c r="B723" s="103"/>
      <c r="C723" s="103"/>
      <c r="D723" s="103"/>
      <c r="E723" s="104"/>
      <c r="F723" s="129"/>
      <c r="G723" s="129"/>
      <c r="H723" s="103"/>
      <c r="I723" s="120"/>
      <c r="J723" s="120"/>
      <c r="K723" s="120"/>
      <c r="L723" s="120"/>
      <c r="M723" s="120"/>
      <c r="N723" s="120"/>
      <c r="O723" s="120"/>
      <c r="P723" s="120"/>
      <c r="Q723" s="120"/>
      <c r="R723" s="120"/>
      <c r="S723" s="120"/>
      <c r="T723" s="120"/>
      <c r="U723" s="120"/>
      <c r="V723" s="120"/>
      <c r="W723" s="141"/>
      <c r="X723" s="133"/>
      <c r="Y723" s="136"/>
      <c r="Z723" s="144"/>
      <c r="AA723" s="99"/>
      <c r="AB723" s="190"/>
      <c r="AC723" s="191"/>
      <c r="AD723" s="103"/>
    </row>
    <row r="724" spans="1:31" s="112" customFormat="1" x14ac:dyDescent="0.25">
      <c r="A724" s="103"/>
      <c r="B724" s="103"/>
      <c r="C724" s="103"/>
      <c r="D724" s="103"/>
      <c r="E724" s="104"/>
      <c r="F724" s="129"/>
      <c r="G724" s="129"/>
      <c r="H724" s="109"/>
      <c r="I724" s="120"/>
      <c r="J724" s="120"/>
      <c r="K724" s="120"/>
      <c r="L724" s="120"/>
      <c r="M724" s="120"/>
      <c r="N724" s="120"/>
      <c r="O724" s="120"/>
      <c r="P724" s="120"/>
      <c r="Q724" s="120"/>
      <c r="R724" s="120"/>
      <c r="S724" s="120"/>
      <c r="T724" s="120"/>
      <c r="U724" s="120"/>
      <c r="V724" s="120"/>
      <c r="W724" s="141"/>
      <c r="X724" s="133"/>
      <c r="Y724" s="136"/>
      <c r="Z724" s="144"/>
      <c r="AA724" s="99"/>
      <c r="AB724" s="190"/>
      <c r="AC724" s="191"/>
      <c r="AD724" s="103"/>
    </row>
    <row r="725" spans="1:31" s="112" customFormat="1" x14ac:dyDescent="0.25">
      <c r="A725" s="103"/>
      <c r="B725" s="103"/>
      <c r="C725" s="113"/>
      <c r="D725" s="103"/>
      <c r="E725" s="104"/>
      <c r="F725" s="129"/>
      <c r="G725" s="129"/>
      <c r="H725" s="103"/>
      <c r="I725" s="120"/>
      <c r="J725" s="120"/>
      <c r="K725" s="120"/>
      <c r="L725" s="120"/>
      <c r="M725" s="120"/>
      <c r="N725" s="120"/>
      <c r="O725" s="120"/>
      <c r="P725" s="120"/>
      <c r="Q725" s="120"/>
      <c r="R725" s="120"/>
      <c r="S725" s="120"/>
      <c r="T725" s="120"/>
      <c r="U725" s="120"/>
      <c r="V725" s="120"/>
      <c r="W725" s="141"/>
      <c r="X725" s="133"/>
      <c r="Y725" s="136"/>
      <c r="Z725" s="144"/>
      <c r="AA725" s="99"/>
      <c r="AB725" s="190"/>
      <c r="AC725" s="191"/>
      <c r="AD725" s="103"/>
    </row>
    <row r="726" spans="1:31" s="112" customFormat="1" x14ac:dyDescent="0.25">
      <c r="A726" s="103"/>
      <c r="B726" s="103"/>
      <c r="C726" s="103"/>
      <c r="D726" s="103"/>
      <c r="E726" s="104"/>
      <c r="F726" s="129"/>
      <c r="G726" s="129"/>
      <c r="H726" s="103"/>
      <c r="I726" s="120"/>
      <c r="J726" s="120"/>
      <c r="K726" s="120"/>
      <c r="L726" s="133"/>
      <c r="M726" s="133"/>
      <c r="N726" s="120"/>
      <c r="O726" s="120"/>
      <c r="P726" s="120"/>
      <c r="Q726" s="120"/>
      <c r="R726" s="120"/>
      <c r="S726" s="120"/>
      <c r="T726" s="120"/>
      <c r="U726" s="120"/>
      <c r="V726" s="120"/>
      <c r="W726" s="141"/>
      <c r="X726" s="133"/>
      <c r="Y726" s="136"/>
      <c r="Z726" s="144"/>
      <c r="AA726" s="99"/>
      <c r="AB726" s="190"/>
      <c r="AC726" s="191"/>
      <c r="AD726" s="103"/>
    </row>
    <row r="727" spans="1:31" s="112" customFormat="1" x14ac:dyDescent="0.25">
      <c r="A727" s="103"/>
      <c r="B727" s="103"/>
      <c r="C727" s="103"/>
      <c r="D727" s="103"/>
      <c r="E727" s="104"/>
      <c r="F727" s="129"/>
      <c r="G727" s="129"/>
      <c r="H727" s="103"/>
      <c r="I727" s="120"/>
      <c r="J727" s="120"/>
      <c r="K727" s="120"/>
      <c r="L727" s="120"/>
      <c r="M727" s="120"/>
      <c r="N727" s="120"/>
      <c r="O727" s="120"/>
      <c r="P727" s="120"/>
      <c r="Q727" s="120"/>
      <c r="R727" s="120"/>
      <c r="S727" s="120"/>
      <c r="T727" s="120"/>
      <c r="U727" s="120"/>
      <c r="V727" s="120"/>
      <c r="W727" s="141"/>
      <c r="X727" s="133"/>
      <c r="Y727" s="136"/>
      <c r="Z727" s="144"/>
      <c r="AA727" s="99"/>
      <c r="AB727" s="190"/>
      <c r="AC727" s="191"/>
      <c r="AD727" s="103"/>
    </row>
    <row r="728" spans="1:31" s="98" customFormat="1" x14ac:dyDescent="0.25">
      <c r="A728" s="103"/>
      <c r="B728" s="103"/>
      <c r="C728" s="103"/>
      <c r="D728" s="103"/>
      <c r="E728" s="103"/>
      <c r="F728" s="129"/>
      <c r="G728" s="129"/>
      <c r="H728" s="103"/>
      <c r="I728" s="120"/>
      <c r="J728" s="120"/>
      <c r="K728" s="120"/>
      <c r="L728" s="120"/>
      <c r="M728" s="120"/>
      <c r="N728" s="120"/>
      <c r="O728" s="120"/>
      <c r="P728" s="120"/>
      <c r="Q728" s="120"/>
      <c r="R728" s="120"/>
      <c r="S728" s="120"/>
      <c r="T728" s="120"/>
      <c r="U728" s="120"/>
      <c r="V728" s="120"/>
      <c r="W728" s="120"/>
      <c r="X728" s="120"/>
      <c r="Y728" s="136"/>
      <c r="Z728" s="144"/>
      <c r="AB728" s="190"/>
      <c r="AC728" s="191"/>
      <c r="AD728" s="103"/>
      <c r="AE728" s="102"/>
    </row>
    <row r="729" spans="1:31" s="112" customFormat="1" x14ac:dyDescent="0.25">
      <c r="A729" s="103"/>
      <c r="B729" s="103"/>
      <c r="C729" s="113"/>
      <c r="D729" s="103"/>
      <c r="E729" s="104"/>
      <c r="F729" s="129"/>
      <c r="G729" s="129"/>
      <c r="H729" s="103"/>
      <c r="I729" s="120"/>
      <c r="J729" s="120"/>
      <c r="K729" s="120"/>
      <c r="L729" s="120"/>
      <c r="M729" s="120"/>
      <c r="N729" s="120"/>
      <c r="O729" s="120"/>
      <c r="P729" s="120"/>
      <c r="Q729" s="120"/>
      <c r="R729" s="120"/>
      <c r="S729" s="120"/>
      <c r="T729" s="120"/>
      <c r="U729" s="120"/>
      <c r="V729" s="120"/>
      <c r="W729" s="141"/>
      <c r="X729" s="133"/>
      <c r="Y729" s="136"/>
      <c r="Z729" s="144"/>
      <c r="AA729" s="99"/>
      <c r="AB729" s="190"/>
      <c r="AC729" s="191"/>
      <c r="AD729" s="103"/>
    </row>
    <row r="730" spans="1:31" s="112" customFormat="1" x14ac:dyDescent="0.25">
      <c r="A730" s="103"/>
      <c r="B730" s="103"/>
      <c r="C730" s="103"/>
      <c r="D730" s="103"/>
      <c r="E730" s="104"/>
      <c r="F730" s="129"/>
      <c r="G730" s="129"/>
      <c r="H730" s="103"/>
      <c r="I730" s="120"/>
      <c r="J730" s="120"/>
      <c r="K730" s="120"/>
      <c r="L730" s="133"/>
      <c r="M730" s="133"/>
      <c r="N730" s="120"/>
      <c r="O730" s="120"/>
      <c r="P730" s="120"/>
      <c r="Q730" s="120"/>
      <c r="R730" s="120"/>
      <c r="S730" s="120"/>
      <c r="T730" s="120"/>
      <c r="U730" s="120"/>
      <c r="V730" s="120"/>
      <c r="W730" s="141"/>
      <c r="X730" s="133"/>
      <c r="Y730" s="136"/>
      <c r="Z730" s="144"/>
      <c r="AA730" s="99"/>
      <c r="AB730" s="190"/>
      <c r="AC730" s="191"/>
      <c r="AD730" s="103"/>
    </row>
    <row r="731" spans="1:31" s="112" customFormat="1" x14ac:dyDescent="0.25">
      <c r="A731" s="103"/>
      <c r="B731" s="103"/>
      <c r="C731" s="103"/>
      <c r="D731" s="103"/>
      <c r="E731" s="104"/>
      <c r="F731" s="129"/>
      <c r="G731" s="129"/>
      <c r="H731" s="103"/>
      <c r="I731" s="120"/>
      <c r="J731" s="120"/>
      <c r="K731" s="120"/>
      <c r="L731" s="120"/>
      <c r="M731" s="120"/>
      <c r="N731" s="120"/>
      <c r="O731" s="120"/>
      <c r="P731" s="120"/>
      <c r="Q731" s="120"/>
      <c r="R731" s="120"/>
      <c r="S731" s="120"/>
      <c r="T731" s="120"/>
      <c r="U731" s="120"/>
      <c r="V731" s="120"/>
      <c r="W731" s="141"/>
      <c r="X731" s="133"/>
      <c r="Y731" s="136"/>
      <c r="Z731" s="144"/>
      <c r="AA731" s="99"/>
      <c r="AB731" s="190"/>
      <c r="AC731" s="191"/>
      <c r="AD731" s="103"/>
    </row>
    <row r="732" spans="1:31" s="112" customFormat="1" x14ac:dyDescent="0.25">
      <c r="A732" s="103"/>
      <c r="B732" s="103"/>
      <c r="C732" s="103"/>
      <c r="D732" s="103"/>
      <c r="E732" s="104"/>
      <c r="F732" s="129"/>
      <c r="G732" s="129"/>
      <c r="H732" s="109"/>
      <c r="I732" s="120"/>
      <c r="J732" s="120"/>
      <c r="K732" s="120"/>
      <c r="L732" s="120"/>
      <c r="M732" s="120"/>
      <c r="N732" s="120"/>
      <c r="O732" s="120"/>
      <c r="P732" s="120"/>
      <c r="Q732" s="120"/>
      <c r="R732" s="120"/>
      <c r="S732" s="120"/>
      <c r="T732" s="120"/>
      <c r="U732" s="120"/>
      <c r="V732" s="120"/>
      <c r="W732" s="141"/>
      <c r="X732" s="133"/>
      <c r="Y732" s="136"/>
      <c r="Z732" s="144"/>
      <c r="AA732" s="99"/>
      <c r="AB732" s="190"/>
      <c r="AC732" s="191"/>
      <c r="AD732" s="103"/>
    </row>
    <row r="733" spans="1:31" s="112" customFormat="1" x14ac:dyDescent="0.25">
      <c r="A733" s="103"/>
      <c r="B733" s="103"/>
      <c r="C733" s="113"/>
      <c r="D733" s="103"/>
      <c r="E733" s="104"/>
      <c r="F733" s="129"/>
      <c r="G733" s="129"/>
      <c r="H733" s="103"/>
      <c r="I733" s="120"/>
      <c r="J733" s="120"/>
      <c r="K733" s="120"/>
      <c r="L733" s="120"/>
      <c r="M733" s="120"/>
      <c r="N733" s="120"/>
      <c r="O733" s="120"/>
      <c r="P733" s="120"/>
      <c r="Q733" s="120"/>
      <c r="R733" s="120"/>
      <c r="S733" s="120"/>
      <c r="T733" s="120"/>
      <c r="U733" s="120"/>
      <c r="V733" s="120"/>
      <c r="W733" s="141"/>
      <c r="X733" s="133"/>
      <c r="Y733" s="136"/>
      <c r="Z733" s="144"/>
      <c r="AA733" s="99"/>
      <c r="AB733" s="190"/>
      <c r="AC733" s="191"/>
      <c r="AD733" s="103"/>
    </row>
    <row r="734" spans="1:31" s="112" customFormat="1" x14ac:dyDescent="0.25">
      <c r="A734" s="103"/>
      <c r="B734" s="103"/>
      <c r="C734" s="103"/>
      <c r="D734" s="103"/>
      <c r="E734" s="104"/>
      <c r="F734" s="129"/>
      <c r="G734" s="129"/>
      <c r="H734" s="103"/>
      <c r="I734" s="120"/>
      <c r="J734" s="120"/>
      <c r="K734" s="120"/>
      <c r="L734" s="133"/>
      <c r="M734" s="133"/>
      <c r="N734" s="120"/>
      <c r="O734" s="120"/>
      <c r="P734" s="120"/>
      <c r="Q734" s="120"/>
      <c r="R734" s="120"/>
      <c r="S734" s="120"/>
      <c r="T734" s="120"/>
      <c r="U734" s="120"/>
      <c r="V734" s="120"/>
      <c r="W734" s="141"/>
      <c r="X734" s="133"/>
      <c r="Y734" s="136"/>
      <c r="Z734" s="144"/>
      <c r="AA734" s="99"/>
      <c r="AB734" s="190"/>
      <c r="AC734" s="191"/>
      <c r="AD734" s="103"/>
    </row>
    <row r="735" spans="1:31" s="112" customFormat="1" x14ac:dyDescent="0.25">
      <c r="A735" s="103"/>
      <c r="B735" s="103"/>
      <c r="C735" s="103"/>
      <c r="D735" s="103"/>
      <c r="E735" s="104"/>
      <c r="F735" s="129"/>
      <c r="G735" s="129"/>
      <c r="H735" s="103"/>
      <c r="I735" s="120"/>
      <c r="J735" s="120"/>
      <c r="K735" s="120"/>
      <c r="L735" s="120"/>
      <c r="M735" s="120"/>
      <c r="N735" s="120"/>
      <c r="O735" s="120"/>
      <c r="P735" s="120"/>
      <c r="Q735" s="120"/>
      <c r="R735" s="120"/>
      <c r="S735" s="120"/>
      <c r="T735" s="120"/>
      <c r="U735" s="120"/>
      <c r="V735" s="120"/>
      <c r="W735" s="141"/>
      <c r="X735" s="133"/>
      <c r="Y735" s="136"/>
      <c r="Z735" s="144"/>
      <c r="AA735" s="99"/>
      <c r="AB735" s="190"/>
      <c r="AC735" s="191"/>
      <c r="AD735" s="103"/>
    </row>
    <row r="736" spans="1:31" s="112" customFormat="1" x14ac:dyDescent="0.25">
      <c r="A736" s="103"/>
      <c r="B736" s="103"/>
      <c r="C736" s="103"/>
      <c r="D736" s="103"/>
      <c r="E736" s="104"/>
      <c r="F736" s="129"/>
      <c r="G736" s="129"/>
      <c r="H736" s="109"/>
      <c r="I736" s="120"/>
      <c r="J736" s="120"/>
      <c r="K736" s="120"/>
      <c r="L736" s="120"/>
      <c r="M736" s="120"/>
      <c r="N736" s="120"/>
      <c r="O736" s="120"/>
      <c r="P736" s="120"/>
      <c r="Q736" s="120"/>
      <c r="R736" s="120"/>
      <c r="S736" s="120"/>
      <c r="T736" s="120"/>
      <c r="U736" s="120"/>
      <c r="V736" s="120"/>
      <c r="W736" s="141"/>
      <c r="X736" s="133"/>
      <c r="Y736" s="136"/>
      <c r="Z736" s="144"/>
      <c r="AA736" s="99"/>
      <c r="AB736" s="190"/>
      <c r="AC736" s="191"/>
      <c r="AD736" s="103"/>
    </row>
    <row r="737" spans="1:31" s="112" customFormat="1" x14ac:dyDescent="0.25">
      <c r="A737" s="103"/>
      <c r="B737" s="103"/>
      <c r="C737" s="113"/>
      <c r="D737" s="103"/>
      <c r="E737" s="104"/>
      <c r="F737" s="129"/>
      <c r="G737" s="129"/>
      <c r="H737" s="103"/>
      <c r="I737" s="120"/>
      <c r="J737" s="120"/>
      <c r="K737" s="120"/>
      <c r="L737" s="120"/>
      <c r="M737" s="120"/>
      <c r="N737" s="120"/>
      <c r="O737" s="120"/>
      <c r="P737" s="120"/>
      <c r="Q737" s="120"/>
      <c r="R737" s="120"/>
      <c r="S737" s="120"/>
      <c r="T737" s="120"/>
      <c r="U737" s="120"/>
      <c r="V737" s="120"/>
      <c r="W737" s="141"/>
      <c r="X737" s="133"/>
      <c r="Y737" s="136"/>
      <c r="Z737" s="144"/>
      <c r="AA737" s="99"/>
      <c r="AB737" s="190"/>
      <c r="AC737" s="191"/>
      <c r="AD737" s="103"/>
    </row>
    <row r="738" spans="1:31" s="112" customFormat="1" x14ac:dyDescent="0.25">
      <c r="A738" s="103"/>
      <c r="B738" s="103"/>
      <c r="C738" s="103"/>
      <c r="D738" s="103"/>
      <c r="E738" s="104"/>
      <c r="F738" s="129"/>
      <c r="G738" s="129"/>
      <c r="H738" s="103"/>
      <c r="I738" s="120"/>
      <c r="J738" s="120"/>
      <c r="K738" s="120"/>
      <c r="L738" s="133"/>
      <c r="M738" s="133"/>
      <c r="N738" s="120"/>
      <c r="O738" s="120"/>
      <c r="P738" s="120"/>
      <c r="Q738" s="120"/>
      <c r="R738" s="120"/>
      <c r="S738" s="120"/>
      <c r="T738" s="120"/>
      <c r="U738" s="120"/>
      <c r="V738" s="120"/>
      <c r="W738" s="141"/>
      <c r="X738" s="133"/>
      <c r="Y738" s="136"/>
      <c r="Z738" s="144"/>
      <c r="AA738" s="99"/>
      <c r="AB738" s="190"/>
      <c r="AC738" s="191"/>
      <c r="AD738" s="103"/>
    </row>
    <row r="739" spans="1:31" s="112" customFormat="1" x14ac:dyDescent="0.25">
      <c r="A739" s="103"/>
      <c r="B739" s="103"/>
      <c r="C739" s="103"/>
      <c r="D739" s="103"/>
      <c r="E739" s="104"/>
      <c r="F739" s="129"/>
      <c r="G739" s="129"/>
      <c r="H739" s="103"/>
      <c r="I739" s="120"/>
      <c r="J739" s="120"/>
      <c r="K739" s="120"/>
      <c r="L739" s="120"/>
      <c r="M739" s="120"/>
      <c r="N739" s="120"/>
      <c r="O739" s="120"/>
      <c r="P739" s="120"/>
      <c r="Q739" s="120"/>
      <c r="R739" s="120"/>
      <c r="S739" s="120"/>
      <c r="T739" s="120"/>
      <c r="U739" s="120"/>
      <c r="V739" s="120"/>
      <c r="W739" s="141"/>
      <c r="X739" s="133"/>
      <c r="Y739" s="136"/>
      <c r="Z739" s="144"/>
      <c r="AA739" s="99"/>
      <c r="AB739" s="190"/>
      <c r="AC739" s="191"/>
      <c r="AD739" s="103"/>
    </row>
    <row r="740" spans="1:31" s="112" customFormat="1" x14ac:dyDescent="0.25">
      <c r="A740" s="103"/>
      <c r="B740" s="103"/>
      <c r="C740" s="103"/>
      <c r="D740" s="103"/>
      <c r="E740" s="104"/>
      <c r="F740" s="129"/>
      <c r="G740" s="129"/>
      <c r="H740" s="109"/>
      <c r="I740" s="120"/>
      <c r="J740" s="120"/>
      <c r="K740" s="120"/>
      <c r="L740" s="120"/>
      <c r="M740" s="120"/>
      <c r="N740" s="120"/>
      <c r="O740" s="120"/>
      <c r="P740" s="120"/>
      <c r="Q740" s="120"/>
      <c r="R740" s="120"/>
      <c r="S740" s="120"/>
      <c r="T740" s="120"/>
      <c r="U740" s="120"/>
      <c r="V740" s="120"/>
      <c r="W740" s="141"/>
      <c r="X740" s="133"/>
      <c r="Y740" s="136"/>
      <c r="Z740" s="144"/>
      <c r="AA740" s="99"/>
      <c r="AB740" s="190"/>
      <c r="AC740" s="191"/>
      <c r="AD740" s="103"/>
    </row>
    <row r="741" spans="1:31" s="112" customFormat="1" x14ac:dyDescent="0.25">
      <c r="A741" s="103"/>
      <c r="B741" s="103"/>
      <c r="C741" s="113"/>
      <c r="D741" s="103"/>
      <c r="E741" s="104"/>
      <c r="F741" s="129"/>
      <c r="G741" s="129"/>
      <c r="H741" s="103"/>
      <c r="I741" s="120"/>
      <c r="J741" s="120"/>
      <c r="K741" s="120"/>
      <c r="L741" s="120"/>
      <c r="M741" s="120"/>
      <c r="N741" s="120"/>
      <c r="O741" s="120"/>
      <c r="P741" s="120"/>
      <c r="Q741" s="120"/>
      <c r="R741" s="120"/>
      <c r="S741" s="120"/>
      <c r="T741" s="120"/>
      <c r="U741" s="120"/>
      <c r="V741" s="120"/>
      <c r="W741" s="141"/>
      <c r="X741" s="133"/>
      <c r="Y741" s="136"/>
      <c r="Z741" s="144"/>
      <c r="AA741" s="99"/>
      <c r="AB741" s="190"/>
      <c r="AC741" s="191"/>
      <c r="AD741" s="103"/>
    </row>
    <row r="742" spans="1:31" s="112" customFormat="1" x14ac:dyDescent="0.25">
      <c r="A742" s="103"/>
      <c r="B742" s="103"/>
      <c r="C742" s="103"/>
      <c r="D742" s="103"/>
      <c r="E742" s="104"/>
      <c r="F742" s="129"/>
      <c r="G742" s="129"/>
      <c r="H742" s="103"/>
      <c r="I742" s="120"/>
      <c r="J742" s="120"/>
      <c r="K742" s="120"/>
      <c r="L742" s="133"/>
      <c r="M742" s="133"/>
      <c r="N742" s="120"/>
      <c r="O742" s="120"/>
      <c r="P742" s="120"/>
      <c r="Q742" s="120"/>
      <c r="R742" s="120"/>
      <c r="S742" s="120"/>
      <c r="T742" s="120"/>
      <c r="U742" s="120"/>
      <c r="V742" s="120"/>
      <c r="W742" s="141"/>
      <c r="X742" s="133"/>
      <c r="Y742" s="136"/>
      <c r="Z742" s="144"/>
      <c r="AA742" s="99"/>
      <c r="AB742" s="190"/>
      <c r="AC742" s="191"/>
      <c r="AD742" s="103"/>
    </row>
    <row r="743" spans="1:31" s="112" customFormat="1" x14ac:dyDescent="0.25">
      <c r="A743" s="103"/>
      <c r="B743" s="103"/>
      <c r="C743" s="103"/>
      <c r="D743" s="103"/>
      <c r="E743" s="104"/>
      <c r="F743" s="129"/>
      <c r="G743" s="129"/>
      <c r="H743" s="103"/>
      <c r="I743" s="120"/>
      <c r="J743" s="120"/>
      <c r="K743" s="120"/>
      <c r="L743" s="120"/>
      <c r="M743" s="120"/>
      <c r="N743" s="120"/>
      <c r="O743" s="120"/>
      <c r="P743" s="120"/>
      <c r="Q743" s="120"/>
      <c r="R743" s="120"/>
      <c r="S743" s="120"/>
      <c r="T743" s="120"/>
      <c r="U743" s="120"/>
      <c r="V743" s="120"/>
      <c r="W743" s="141"/>
      <c r="X743" s="133"/>
      <c r="Y743" s="136"/>
      <c r="Z743" s="144"/>
      <c r="AA743" s="99"/>
      <c r="AB743" s="190"/>
      <c r="AC743" s="191"/>
      <c r="AD743" s="103"/>
    </row>
    <row r="744" spans="1:31" s="112" customFormat="1" x14ac:dyDescent="0.25">
      <c r="A744" s="103"/>
      <c r="B744" s="103"/>
      <c r="C744" s="103"/>
      <c r="D744" s="103"/>
      <c r="E744" s="104"/>
      <c r="F744" s="129"/>
      <c r="G744" s="129"/>
      <c r="H744" s="109"/>
      <c r="I744" s="120"/>
      <c r="J744" s="120"/>
      <c r="K744" s="120"/>
      <c r="L744" s="120"/>
      <c r="M744" s="120"/>
      <c r="N744" s="120"/>
      <c r="O744" s="120"/>
      <c r="P744" s="120"/>
      <c r="Q744" s="120"/>
      <c r="R744" s="120"/>
      <c r="S744" s="120"/>
      <c r="T744" s="120"/>
      <c r="U744" s="120"/>
      <c r="V744" s="120"/>
      <c r="W744" s="141"/>
      <c r="X744" s="133"/>
      <c r="Y744" s="136"/>
      <c r="Z744" s="144"/>
      <c r="AA744" s="99"/>
      <c r="AB744" s="190"/>
      <c r="AC744" s="191"/>
      <c r="AD744" s="103"/>
    </row>
    <row r="745" spans="1:31" s="112" customFormat="1" x14ac:dyDescent="0.25">
      <c r="A745" s="103"/>
      <c r="B745" s="103"/>
      <c r="C745" s="113"/>
      <c r="D745" s="103"/>
      <c r="E745" s="104"/>
      <c r="F745" s="129"/>
      <c r="G745" s="129"/>
      <c r="H745" s="103"/>
      <c r="I745" s="120"/>
      <c r="J745" s="120"/>
      <c r="K745" s="120"/>
      <c r="L745" s="120"/>
      <c r="M745" s="120"/>
      <c r="N745" s="120"/>
      <c r="O745" s="120"/>
      <c r="P745" s="120"/>
      <c r="Q745" s="120"/>
      <c r="R745" s="120"/>
      <c r="S745" s="120"/>
      <c r="T745" s="120"/>
      <c r="U745" s="120"/>
      <c r="V745" s="120"/>
      <c r="W745" s="141"/>
      <c r="X745" s="133"/>
      <c r="Y745" s="136"/>
      <c r="Z745" s="144"/>
      <c r="AA745" s="99"/>
      <c r="AB745" s="190"/>
      <c r="AC745" s="191"/>
      <c r="AD745" s="103"/>
    </row>
    <row r="746" spans="1:31" s="112" customFormat="1" x14ac:dyDescent="0.25">
      <c r="A746" s="103"/>
      <c r="B746" s="103"/>
      <c r="C746" s="103"/>
      <c r="D746" s="103"/>
      <c r="E746" s="104"/>
      <c r="F746" s="129"/>
      <c r="G746" s="129"/>
      <c r="H746" s="103"/>
      <c r="I746" s="120"/>
      <c r="J746" s="120"/>
      <c r="K746" s="120"/>
      <c r="L746" s="133"/>
      <c r="M746" s="133"/>
      <c r="N746" s="120"/>
      <c r="O746" s="120"/>
      <c r="P746" s="120"/>
      <c r="Q746" s="120"/>
      <c r="R746" s="120"/>
      <c r="S746" s="120"/>
      <c r="T746" s="120"/>
      <c r="U746" s="120"/>
      <c r="V746" s="120"/>
      <c r="W746" s="141"/>
      <c r="X746" s="133"/>
      <c r="Y746" s="136"/>
      <c r="Z746" s="144"/>
      <c r="AA746" s="99"/>
      <c r="AB746" s="190"/>
      <c r="AC746" s="191"/>
      <c r="AD746" s="103"/>
    </row>
    <row r="747" spans="1:31" s="112" customFormat="1" x14ac:dyDescent="0.25">
      <c r="A747" s="103"/>
      <c r="B747" s="103"/>
      <c r="C747" s="103"/>
      <c r="D747" s="103"/>
      <c r="E747" s="104"/>
      <c r="F747" s="129"/>
      <c r="G747" s="129"/>
      <c r="H747" s="103"/>
      <c r="I747" s="120"/>
      <c r="J747" s="120"/>
      <c r="K747" s="120"/>
      <c r="L747" s="120"/>
      <c r="M747" s="120"/>
      <c r="N747" s="120"/>
      <c r="O747" s="120"/>
      <c r="P747" s="120"/>
      <c r="Q747" s="120"/>
      <c r="R747" s="120"/>
      <c r="S747" s="120"/>
      <c r="T747" s="120"/>
      <c r="U747" s="120"/>
      <c r="V747" s="120"/>
      <c r="W747" s="141"/>
      <c r="X747" s="133"/>
      <c r="Y747" s="136"/>
      <c r="Z747" s="144"/>
      <c r="AA747" s="99"/>
      <c r="AB747" s="190"/>
      <c r="AC747" s="191"/>
      <c r="AD747" s="103"/>
    </row>
    <row r="748" spans="1:31" s="98" customFormat="1" x14ac:dyDescent="0.25">
      <c r="A748" s="103"/>
      <c r="B748" s="103"/>
      <c r="C748" s="103"/>
      <c r="D748" s="103"/>
      <c r="E748" s="103"/>
      <c r="F748" s="129"/>
      <c r="G748" s="129"/>
      <c r="H748" s="103"/>
      <c r="I748" s="120"/>
      <c r="J748" s="120"/>
      <c r="K748" s="120"/>
      <c r="L748" s="120"/>
      <c r="M748" s="120"/>
      <c r="N748" s="120"/>
      <c r="O748" s="120"/>
      <c r="P748" s="120"/>
      <c r="Q748" s="120"/>
      <c r="R748" s="120"/>
      <c r="S748" s="120"/>
      <c r="T748" s="120"/>
      <c r="U748" s="120"/>
      <c r="V748" s="120"/>
      <c r="W748" s="120"/>
      <c r="X748" s="120"/>
      <c r="Y748" s="136"/>
      <c r="Z748" s="144"/>
      <c r="AB748" s="190"/>
      <c r="AC748" s="191"/>
      <c r="AD748" s="103"/>
      <c r="AE748" s="102"/>
    </row>
    <row r="749" spans="1:31" s="112" customFormat="1" x14ac:dyDescent="0.25">
      <c r="A749" s="103"/>
      <c r="B749" s="103"/>
      <c r="C749" s="113"/>
      <c r="D749" s="103"/>
      <c r="E749" s="104"/>
      <c r="F749" s="129"/>
      <c r="G749" s="129"/>
      <c r="H749" s="103"/>
      <c r="I749" s="120"/>
      <c r="J749" s="120"/>
      <c r="K749" s="120"/>
      <c r="L749" s="120"/>
      <c r="M749" s="120"/>
      <c r="N749" s="120"/>
      <c r="O749" s="120"/>
      <c r="P749" s="120"/>
      <c r="Q749" s="120"/>
      <c r="R749" s="120"/>
      <c r="S749" s="120"/>
      <c r="T749" s="120"/>
      <c r="U749" s="120"/>
      <c r="V749" s="120"/>
      <c r="W749" s="141"/>
      <c r="X749" s="133"/>
      <c r="Y749" s="136"/>
      <c r="Z749" s="144"/>
      <c r="AA749" s="99"/>
      <c r="AB749" s="190"/>
      <c r="AC749" s="191"/>
      <c r="AD749" s="103"/>
    </row>
    <row r="750" spans="1:31" s="112" customFormat="1" x14ac:dyDescent="0.25">
      <c r="A750" s="103"/>
      <c r="B750" s="103"/>
      <c r="C750" s="103"/>
      <c r="D750" s="103"/>
      <c r="E750" s="104"/>
      <c r="F750" s="129"/>
      <c r="G750" s="129"/>
      <c r="H750" s="103"/>
      <c r="I750" s="120"/>
      <c r="J750" s="120"/>
      <c r="K750" s="120"/>
      <c r="L750" s="133"/>
      <c r="M750" s="133"/>
      <c r="N750" s="120"/>
      <c r="O750" s="120"/>
      <c r="P750" s="120"/>
      <c r="Q750" s="120"/>
      <c r="R750" s="120"/>
      <c r="S750" s="120"/>
      <c r="T750" s="120"/>
      <c r="U750" s="120"/>
      <c r="V750" s="120"/>
      <c r="W750" s="141"/>
      <c r="X750" s="133"/>
      <c r="Y750" s="136"/>
      <c r="Z750" s="144"/>
      <c r="AA750" s="99"/>
      <c r="AB750" s="190"/>
      <c r="AC750" s="191"/>
      <c r="AD750" s="103"/>
    </row>
    <row r="751" spans="1:31" s="112" customFormat="1" x14ac:dyDescent="0.25">
      <c r="A751" s="103"/>
      <c r="B751" s="103"/>
      <c r="C751" s="103"/>
      <c r="D751" s="103"/>
      <c r="E751" s="104"/>
      <c r="F751" s="129"/>
      <c r="G751" s="129"/>
      <c r="H751" s="103"/>
      <c r="I751" s="120"/>
      <c r="J751" s="120"/>
      <c r="K751" s="120"/>
      <c r="L751" s="120"/>
      <c r="M751" s="120"/>
      <c r="N751" s="120"/>
      <c r="O751" s="120"/>
      <c r="P751" s="120"/>
      <c r="Q751" s="120"/>
      <c r="R751" s="120"/>
      <c r="S751" s="120"/>
      <c r="T751" s="120"/>
      <c r="U751" s="120"/>
      <c r="V751" s="120"/>
      <c r="W751" s="141"/>
      <c r="X751" s="133"/>
      <c r="Y751" s="136"/>
      <c r="Z751" s="144"/>
      <c r="AA751" s="99"/>
      <c r="AB751" s="190"/>
      <c r="AC751" s="191"/>
      <c r="AD751" s="103"/>
    </row>
    <row r="752" spans="1:31" s="112" customFormat="1" x14ac:dyDescent="0.25">
      <c r="A752" s="103"/>
      <c r="B752" s="103"/>
      <c r="C752" s="103"/>
      <c r="D752" s="103"/>
      <c r="E752" s="104"/>
      <c r="F752" s="129"/>
      <c r="G752" s="129"/>
      <c r="H752" s="109"/>
      <c r="I752" s="120"/>
      <c r="J752" s="120"/>
      <c r="K752" s="120"/>
      <c r="L752" s="120"/>
      <c r="M752" s="120"/>
      <c r="N752" s="120"/>
      <c r="O752" s="120"/>
      <c r="P752" s="120"/>
      <c r="Q752" s="120"/>
      <c r="R752" s="120"/>
      <c r="S752" s="120"/>
      <c r="T752" s="120"/>
      <c r="U752" s="120"/>
      <c r="V752" s="120"/>
      <c r="W752" s="141"/>
      <c r="X752" s="133"/>
      <c r="Y752" s="136"/>
      <c r="Z752" s="144"/>
      <c r="AA752" s="99"/>
      <c r="AB752" s="190"/>
      <c r="AC752" s="191"/>
      <c r="AD752" s="103"/>
    </row>
    <row r="753" spans="1:31" s="112" customFormat="1" x14ac:dyDescent="0.25">
      <c r="A753" s="103"/>
      <c r="B753" s="103"/>
      <c r="C753" s="113"/>
      <c r="D753" s="103"/>
      <c r="E753" s="104"/>
      <c r="F753" s="129"/>
      <c r="G753" s="129"/>
      <c r="H753" s="103"/>
      <c r="I753" s="120"/>
      <c r="J753" s="120"/>
      <c r="K753" s="120"/>
      <c r="L753" s="120"/>
      <c r="M753" s="120"/>
      <c r="N753" s="120"/>
      <c r="O753" s="120"/>
      <c r="P753" s="120"/>
      <c r="Q753" s="120"/>
      <c r="R753" s="120"/>
      <c r="S753" s="120"/>
      <c r="T753" s="120"/>
      <c r="U753" s="120"/>
      <c r="V753" s="120"/>
      <c r="W753" s="141"/>
      <c r="X753" s="133"/>
      <c r="Y753" s="136"/>
      <c r="Z753" s="144"/>
      <c r="AA753" s="99"/>
      <c r="AB753" s="190"/>
      <c r="AC753" s="191"/>
      <c r="AD753" s="103"/>
    </row>
    <row r="754" spans="1:31" s="112" customFormat="1" x14ac:dyDescent="0.25">
      <c r="A754" s="103"/>
      <c r="B754" s="103"/>
      <c r="C754" s="103"/>
      <c r="D754" s="103"/>
      <c r="E754" s="104"/>
      <c r="F754" s="129"/>
      <c r="G754" s="129"/>
      <c r="H754" s="103"/>
      <c r="I754" s="120"/>
      <c r="J754" s="120"/>
      <c r="K754" s="120"/>
      <c r="L754" s="133"/>
      <c r="M754" s="133"/>
      <c r="N754" s="120"/>
      <c r="O754" s="120"/>
      <c r="P754" s="120"/>
      <c r="Q754" s="120"/>
      <c r="R754" s="120"/>
      <c r="S754" s="120"/>
      <c r="T754" s="120"/>
      <c r="U754" s="120"/>
      <c r="V754" s="120"/>
      <c r="W754" s="141"/>
      <c r="X754" s="133"/>
      <c r="Y754" s="136"/>
      <c r="Z754" s="144"/>
      <c r="AA754" s="99"/>
      <c r="AB754" s="190"/>
      <c r="AC754" s="191"/>
      <c r="AD754" s="103"/>
    </row>
    <row r="755" spans="1:31" s="112" customFormat="1" x14ac:dyDescent="0.25">
      <c r="A755" s="103"/>
      <c r="B755" s="103"/>
      <c r="C755" s="103"/>
      <c r="D755" s="103"/>
      <c r="E755" s="104"/>
      <c r="F755" s="129"/>
      <c r="G755" s="129"/>
      <c r="H755" s="103"/>
      <c r="I755" s="120"/>
      <c r="J755" s="120"/>
      <c r="K755" s="120"/>
      <c r="L755" s="120"/>
      <c r="M755" s="120"/>
      <c r="N755" s="120"/>
      <c r="O755" s="120"/>
      <c r="P755" s="120"/>
      <c r="Q755" s="120"/>
      <c r="R755" s="120"/>
      <c r="S755" s="120"/>
      <c r="T755" s="120"/>
      <c r="U755" s="120"/>
      <c r="V755" s="120"/>
      <c r="W755" s="141"/>
      <c r="X755" s="133"/>
      <c r="Y755" s="136"/>
      <c r="Z755" s="144"/>
      <c r="AA755" s="99"/>
      <c r="AB755" s="190"/>
      <c r="AC755" s="191"/>
      <c r="AD755" s="103"/>
    </row>
    <row r="756" spans="1:31" s="112" customFormat="1" x14ac:dyDescent="0.25">
      <c r="A756" s="103"/>
      <c r="B756" s="103"/>
      <c r="C756" s="103"/>
      <c r="D756" s="103"/>
      <c r="E756" s="104"/>
      <c r="F756" s="129"/>
      <c r="G756" s="129"/>
      <c r="H756" s="109"/>
      <c r="I756" s="120"/>
      <c r="J756" s="120"/>
      <c r="K756" s="120"/>
      <c r="L756" s="120"/>
      <c r="M756" s="120"/>
      <c r="N756" s="120"/>
      <c r="O756" s="120"/>
      <c r="P756" s="120"/>
      <c r="Q756" s="120"/>
      <c r="R756" s="120"/>
      <c r="S756" s="120"/>
      <c r="T756" s="120"/>
      <c r="U756" s="120"/>
      <c r="V756" s="120"/>
      <c r="W756" s="141"/>
      <c r="X756" s="133"/>
      <c r="Y756" s="136"/>
      <c r="Z756" s="144"/>
      <c r="AA756" s="99"/>
      <c r="AB756" s="190"/>
      <c r="AC756" s="191"/>
      <c r="AD756" s="103"/>
    </row>
    <row r="757" spans="1:31" s="112" customFormat="1" x14ac:dyDescent="0.25">
      <c r="A757" s="103"/>
      <c r="B757" s="103"/>
      <c r="C757" s="113"/>
      <c r="D757" s="103"/>
      <c r="E757" s="104"/>
      <c r="F757" s="129"/>
      <c r="G757" s="129"/>
      <c r="H757" s="103"/>
      <c r="I757" s="120"/>
      <c r="J757" s="120"/>
      <c r="K757" s="120"/>
      <c r="L757" s="120"/>
      <c r="M757" s="120"/>
      <c r="N757" s="120"/>
      <c r="O757" s="120"/>
      <c r="P757" s="120"/>
      <c r="Q757" s="120"/>
      <c r="R757" s="120"/>
      <c r="S757" s="120"/>
      <c r="T757" s="120"/>
      <c r="U757" s="120"/>
      <c r="V757" s="120"/>
      <c r="W757" s="141"/>
      <c r="X757" s="133"/>
      <c r="Y757" s="136"/>
      <c r="Z757" s="144"/>
      <c r="AA757" s="99"/>
      <c r="AB757" s="190"/>
      <c r="AC757" s="191"/>
      <c r="AD757" s="103"/>
    </row>
    <row r="758" spans="1:31" s="112" customFormat="1" x14ac:dyDescent="0.25">
      <c r="A758" s="103"/>
      <c r="B758" s="103"/>
      <c r="C758" s="103"/>
      <c r="D758" s="103"/>
      <c r="E758" s="104"/>
      <c r="F758" s="129"/>
      <c r="G758" s="129"/>
      <c r="H758" s="103"/>
      <c r="I758" s="120"/>
      <c r="J758" s="120"/>
      <c r="K758" s="120"/>
      <c r="L758" s="133"/>
      <c r="M758" s="133"/>
      <c r="N758" s="120"/>
      <c r="O758" s="120"/>
      <c r="P758" s="120"/>
      <c r="Q758" s="120"/>
      <c r="R758" s="120"/>
      <c r="S758" s="120"/>
      <c r="T758" s="120"/>
      <c r="U758" s="120"/>
      <c r="V758" s="120"/>
      <c r="W758" s="141"/>
      <c r="X758" s="133"/>
      <c r="Y758" s="136"/>
      <c r="Z758" s="144"/>
      <c r="AA758" s="99"/>
      <c r="AB758" s="190"/>
      <c r="AC758" s="191"/>
      <c r="AD758" s="103"/>
    </row>
    <row r="759" spans="1:31" s="112" customFormat="1" x14ac:dyDescent="0.25">
      <c r="A759" s="103"/>
      <c r="B759" s="103"/>
      <c r="C759" s="103"/>
      <c r="D759" s="103"/>
      <c r="E759" s="104"/>
      <c r="F759" s="129"/>
      <c r="G759" s="129"/>
      <c r="H759" s="103"/>
      <c r="I759" s="120"/>
      <c r="J759" s="120"/>
      <c r="K759" s="120"/>
      <c r="L759" s="120"/>
      <c r="M759" s="120"/>
      <c r="N759" s="120"/>
      <c r="O759" s="120"/>
      <c r="P759" s="120"/>
      <c r="Q759" s="120"/>
      <c r="R759" s="120"/>
      <c r="S759" s="120"/>
      <c r="T759" s="120"/>
      <c r="U759" s="120"/>
      <c r="V759" s="120"/>
      <c r="W759" s="141"/>
      <c r="X759" s="133"/>
      <c r="Y759" s="136"/>
      <c r="Z759" s="144"/>
      <c r="AA759" s="99"/>
      <c r="AB759" s="190"/>
      <c r="AC759" s="191"/>
      <c r="AD759" s="103"/>
    </row>
    <row r="760" spans="1:31" s="112" customFormat="1" x14ac:dyDescent="0.25">
      <c r="A760" s="103"/>
      <c r="B760" s="103"/>
      <c r="C760" s="103"/>
      <c r="D760" s="103"/>
      <c r="E760" s="104"/>
      <c r="F760" s="129"/>
      <c r="G760" s="129"/>
      <c r="H760" s="109"/>
      <c r="I760" s="120"/>
      <c r="J760" s="120"/>
      <c r="K760" s="120"/>
      <c r="L760" s="120"/>
      <c r="M760" s="120"/>
      <c r="N760" s="120"/>
      <c r="O760" s="120"/>
      <c r="P760" s="120"/>
      <c r="Q760" s="120"/>
      <c r="R760" s="120"/>
      <c r="S760" s="120"/>
      <c r="T760" s="120"/>
      <c r="U760" s="120"/>
      <c r="V760" s="120"/>
      <c r="W760" s="141"/>
      <c r="X760" s="133"/>
      <c r="Y760" s="136"/>
      <c r="Z760" s="144"/>
      <c r="AA760" s="99"/>
      <c r="AB760" s="190"/>
      <c r="AC760" s="191"/>
      <c r="AD760" s="103"/>
    </row>
    <row r="761" spans="1:31" s="112" customFormat="1" x14ac:dyDescent="0.25">
      <c r="A761" s="103"/>
      <c r="B761" s="103"/>
      <c r="C761" s="113"/>
      <c r="D761" s="103"/>
      <c r="E761" s="104"/>
      <c r="F761" s="129"/>
      <c r="G761" s="129"/>
      <c r="H761" s="103"/>
      <c r="I761" s="120"/>
      <c r="J761" s="120"/>
      <c r="K761" s="120"/>
      <c r="L761" s="120"/>
      <c r="M761" s="120"/>
      <c r="N761" s="120"/>
      <c r="O761" s="120"/>
      <c r="P761" s="120"/>
      <c r="Q761" s="120"/>
      <c r="R761" s="120"/>
      <c r="S761" s="120"/>
      <c r="T761" s="120"/>
      <c r="U761" s="120"/>
      <c r="V761" s="120"/>
      <c r="W761" s="141"/>
      <c r="X761" s="133"/>
      <c r="Y761" s="136"/>
      <c r="Z761" s="144"/>
      <c r="AA761" s="99"/>
      <c r="AB761" s="190"/>
      <c r="AC761" s="191"/>
      <c r="AD761" s="103"/>
    </row>
    <row r="762" spans="1:31" s="112" customFormat="1" x14ac:dyDescent="0.25">
      <c r="A762" s="103"/>
      <c r="B762" s="103"/>
      <c r="C762" s="103"/>
      <c r="D762" s="103"/>
      <c r="E762" s="104"/>
      <c r="F762" s="129"/>
      <c r="G762" s="129"/>
      <c r="H762" s="103"/>
      <c r="I762" s="120"/>
      <c r="J762" s="120"/>
      <c r="K762" s="120"/>
      <c r="L762" s="133"/>
      <c r="M762" s="133"/>
      <c r="N762" s="120"/>
      <c r="O762" s="120"/>
      <c r="P762" s="120"/>
      <c r="Q762" s="120"/>
      <c r="R762" s="120"/>
      <c r="S762" s="120"/>
      <c r="T762" s="120"/>
      <c r="U762" s="120"/>
      <c r="V762" s="120"/>
      <c r="W762" s="141"/>
      <c r="X762" s="133"/>
      <c r="Y762" s="136"/>
      <c r="Z762" s="144"/>
      <c r="AA762" s="99"/>
      <c r="AB762" s="190"/>
      <c r="AC762" s="191"/>
      <c r="AD762" s="103"/>
    </row>
    <row r="763" spans="1:31" s="112" customFormat="1" x14ac:dyDescent="0.25">
      <c r="A763" s="103"/>
      <c r="B763" s="103"/>
      <c r="C763" s="103"/>
      <c r="D763" s="103"/>
      <c r="E763" s="104"/>
      <c r="F763" s="129"/>
      <c r="G763" s="129"/>
      <c r="H763" s="103"/>
      <c r="I763" s="120"/>
      <c r="J763" s="120"/>
      <c r="K763" s="120"/>
      <c r="L763" s="120"/>
      <c r="M763" s="120"/>
      <c r="N763" s="120"/>
      <c r="O763" s="120"/>
      <c r="P763" s="120"/>
      <c r="Q763" s="120"/>
      <c r="R763" s="120"/>
      <c r="S763" s="120"/>
      <c r="T763" s="120"/>
      <c r="U763" s="120"/>
      <c r="V763" s="120"/>
      <c r="W763" s="141"/>
      <c r="X763" s="133"/>
      <c r="Y763" s="136"/>
      <c r="Z763" s="144"/>
      <c r="AA763" s="99"/>
      <c r="AB763" s="190"/>
      <c r="AC763" s="191"/>
      <c r="AD763" s="103"/>
    </row>
    <row r="764" spans="1:31" s="112" customFormat="1" x14ac:dyDescent="0.25">
      <c r="A764" s="103"/>
      <c r="B764" s="103"/>
      <c r="C764" s="103"/>
      <c r="D764" s="103"/>
      <c r="E764" s="104"/>
      <c r="F764" s="129"/>
      <c r="G764" s="129"/>
      <c r="H764" s="109"/>
      <c r="I764" s="120"/>
      <c r="J764" s="120"/>
      <c r="K764" s="120"/>
      <c r="L764" s="120"/>
      <c r="M764" s="120"/>
      <c r="N764" s="120"/>
      <c r="O764" s="120"/>
      <c r="P764" s="120"/>
      <c r="Q764" s="120"/>
      <c r="R764" s="120"/>
      <c r="S764" s="120"/>
      <c r="T764" s="120"/>
      <c r="U764" s="120"/>
      <c r="V764" s="120"/>
      <c r="W764" s="141"/>
      <c r="X764" s="133"/>
      <c r="Y764" s="136"/>
      <c r="Z764" s="144"/>
      <c r="AA764" s="99"/>
      <c r="AB764" s="190"/>
      <c r="AC764" s="191"/>
      <c r="AD764" s="103"/>
    </row>
    <row r="765" spans="1:31" s="112" customFormat="1" x14ac:dyDescent="0.25">
      <c r="A765" s="103"/>
      <c r="B765" s="103"/>
      <c r="C765" s="113"/>
      <c r="D765" s="103"/>
      <c r="E765" s="104"/>
      <c r="F765" s="129"/>
      <c r="G765" s="129"/>
      <c r="H765" s="103"/>
      <c r="I765" s="120"/>
      <c r="J765" s="120"/>
      <c r="K765" s="120"/>
      <c r="L765" s="120"/>
      <c r="M765" s="120"/>
      <c r="N765" s="120"/>
      <c r="O765" s="120"/>
      <c r="P765" s="120"/>
      <c r="Q765" s="120"/>
      <c r="R765" s="120"/>
      <c r="S765" s="120"/>
      <c r="T765" s="120"/>
      <c r="U765" s="120"/>
      <c r="V765" s="120"/>
      <c r="W765" s="141"/>
      <c r="X765" s="133"/>
      <c r="Y765" s="136"/>
      <c r="Z765" s="144"/>
      <c r="AA765" s="99"/>
      <c r="AB765" s="190"/>
      <c r="AC765" s="191"/>
      <c r="AD765" s="103"/>
    </row>
    <row r="766" spans="1:31" s="112" customFormat="1" x14ac:dyDescent="0.25">
      <c r="A766" s="103"/>
      <c r="B766" s="103"/>
      <c r="C766" s="103"/>
      <c r="D766" s="103"/>
      <c r="E766" s="104"/>
      <c r="F766" s="129"/>
      <c r="G766" s="129"/>
      <c r="H766" s="103"/>
      <c r="I766" s="120"/>
      <c r="J766" s="120"/>
      <c r="K766" s="120"/>
      <c r="L766" s="133"/>
      <c r="M766" s="133"/>
      <c r="N766" s="120"/>
      <c r="O766" s="120"/>
      <c r="P766" s="120"/>
      <c r="Q766" s="120"/>
      <c r="R766" s="120"/>
      <c r="S766" s="120"/>
      <c r="T766" s="120"/>
      <c r="U766" s="120"/>
      <c r="V766" s="120"/>
      <c r="W766" s="141"/>
      <c r="X766" s="133"/>
      <c r="Y766" s="136"/>
      <c r="Z766" s="144"/>
      <c r="AA766" s="99"/>
      <c r="AB766" s="190"/>
      <c r="AC766" s="191"/>
      <c r="AD766" s="103"/>
    </row>
    <row r="767" spans="1:31" s="112" customFormat="1" x14ac:dyDescent="0.25">
      <c r="A767" s="103"/>
      <c r="B767" s="103"/>
      <c r="C767" s="103"/>
      <c r="D767" s="103"/>
      <c r="E767" s="104"/>
      <c r="F767" s="129"/>
      <c r="G767" s="129"/>
      <c r="H767" s="103"/>
      <c r="I767" s="120"/>
      <c r="J767" s="120"/>
      <c r="K767" s="120"/>
      <c r="L767" s="120"/>
      <c r="M767" s="120"/>
      <c r="N767" s="120"/>
      <c r="O767" s="120"/>
      <c r="P767" s="120"/>
      <c r="Q767" s="120"/>
      <c r="R767" s="120"/>
      <c r="S767" s="120"/>
      <c r="T767" s="120"/>
      <c r="U767" s="120"/>
      <c r="V767" s="120"/>
      <c r="W767" s="141"/>
      <c r="X767" s="133"/>
      <c r="Y767" s="136"/>
      <c r="Z767" s="144"/>
      <c r="AA767" s="99"/>
      <c r="AB767" s="190"/>
      <c r="AC767" s="191"/>
      <c r="AD767" s="103"/>
    </row>
    <row r="768" spans="1:31" s="98" customFormat="1" x14ac:dyDescent="0.25">
      <c r="A768" s="103"/>
      <c r="B768" s="103"/>
      <c r="C768" s="103"/>
      <c r="D768" s="103"/>
      <c r="E768" s="103"/>
      <c r="F768" s="129"/>
      <c r="G768" s="129"/>
      <c r="H768" s="103"/>
      <c r="I768" s="120"/>
      <c r="J768" s="120"/>
      <c r="K768" s="120"/>
      <c r="L768" s="120"/>
      <c r="M768" s="120"/>
      <c r="N768" s="120"/>
      <c r="O768" s="120"/>
      <c r="P768" s="120"/>
      <c r="Q768" s="120"/>
      <c r="R768" s="120"/>
      <c r="S768" s="120"/>
      <c r="T768" s="120"/>
      <c r="U768" s="120"/>
      <c r="V768" s="120"/>
      <c r="W768" s="120"/>
      <c r="X768" s="120"/>
      <c r="Y768" s="136"/>
      <c r="Z768" s="144"/>
      <c r="AB768" s="190"/>
      <c r="AC768" s="191"/>
      <c r="AD768" s="103"/>
      <c r="AE768" s="102"/>
    </row>
    <row r="769" spans="1:30" s="112" customFormat="1" x14ac:dyDescent="0.25">
      <c r="A769" s="103"/>
      <c r="B769" s="103"/>
      <c r="C769" s="113"/>
      <c r="D769" s="103"/>
      <c r="E769" s="104"/>
      <c r="F769" s="129"/>
      <c r="G769" s="129"/>
      <c r="H769" s="103"/>
      <c r="I769" s="120"/>
      <c r="J769" s="120"/>
      <c r="K769" s="120"/>
      <c r="L769" s="120"/>
      <c r="M769" s="120"/>
      <c r="N769" s="120"/>
      <c r="O769" s="120"/>
      <c r="P769" s="120"/>
      <c r="Q769" s="120"/>
      <c r="R769" s="120"/>
      <c r="S769" s="120"/>
      <c r="T769" s="120"/>
      <c r="U769" s="120"/>
      <c r="V769" s="120"/>
      <c r="W769" s="141"/>
      <c r="X769" s="133"/>
      <c r="Y769" s="136"/>
      <c r="Z769" s="144"/>
      <c r="AA769" s="99"/>
      <c r="AB769" s="190"/>
      <c r="AC769" s="191"/>
      <c r="AD769" s="103"/>
    </row>
    <row r="770" spans="1:30" s="112" customFormat="1" x14ac:dyDescent="0.25">
      <c r="A770" s="103"/>
      <c r="B770" s="103"/>
      <c r="C770" s="103"/>
      <c r="D770" s="103"/>
      <c r="E770" s="104"/>
      <c r="F770" s="129"/>
      <c r="G770" s="129"/>
      <c r="H770" s="103"/>
      <c r="I770" s="120"/>
      <c r="J770" s="120"/>
      <c r="K770" s="120"/>
      <c r="L770" s="133"/>
      <c r="M770" s="133"/>
      <c r="N770" s="120"/>
      <c r="O770" s="120"/>
      <c r="P770" s="120"/>
      <c r="Q770" s="120"/>
      <c r="R770" s="120"/>
      <c r="S770" s="120"/>
      <c r="T770" s="120"/>
      <c r="U770" s="120"/>
      <c r="V770" s="120"/>
      <c r="W770" s="141"/>
      <c r="X770" s="133"/>
      <c r="Y770" s="136"/>
      <c r="Z770" s="144"/>
      <c r="AA770" s="99"/>
      <c r="AB770" s="190"/>
      <c r="AC770" s="191"/>
      <c r="AD770" s="103"/>
    </row>
    <row r="771" spans="1:30" s="112" customFormat="1" x14ac:dyDescent="0.25">
      <c r="A771" s="103"/>
      <c r="B771" s="103"/>
      <c r="C771" s="103"/>
      <c r="D771" s="103"/>
      <c r="E771" s="104"/>
      <c r="F771" s="129"/>
      <c r="G771" s="129"/>
      <c r="H771" s="103"/>
      <c r="I771" s="120"/>
      <c r="J771" s="120"/>
      <c r="K771" s="120"/>
      <c r="L771" s="120"/>
      <c r="M771" s="120"/>
      <c r="N771" s="120"/>
      <c r="O771" s="120"/>
      <c r="P771" s="120"/>
      <c r="Q771" s="120"/>
      <c r="R771" s="120"/>
      <c r="S771" s="120"/>
      <c r="T771" s="120"/>
      <c r="U771" s="120"/>
      <c r="V771" s="120"/>
      <c r="W771" s="141"/>
      <c r="X771" s="133"/>
      <c r="Y771" s="136"/>
      <c r="Z771" s="144"/>
      <c r="AA771" s="99"/>
      <c r="AB771" s="190"/>
      <c r="AC771" s="191"/>
      <c r="AD771" s="103"/>
    </row>
    <row r="772" spans="1:30" s="112" customFormat="1" x14ac:dyDescent="0.25">
      <c r="A772" s="103"/>
      <c r="B772" s="103"/>
      <c r="C772" s="103"/>
      <c r="D772" s="103"/>
      <c r="E772" s="104"/>
      <c r="F772" s="129"/>
      <c r="G772" s="129"/>
      <c r="H772" s="109"/>
      <c r="I772" s="120"/>
      <c r="J772" s="120"/>
      <c r="K772" s="120"/>
      <c r="L772" s="120"/>
      <c r="M772" s="120"/>
      <c r="N772" s="120"/>
      <c r="O772" s="120"/>
      <c r="P772" s="120"/>
      <c r="Q772" s="120"/>
      <c r="R772" s="120"/>
      <c r="S772" s="120"/>
      <c r="T772" s="120"/>
      <c r="U772" s="120"/>
      <c r="V772" s="120"/>
      <c r="W772" s="141"/>
      <c r="X772" s="133"/>
      <c r="Y772" s="136"/>
      <c r="Z772" s="144"/>
      <c r="AA772" s="99"/>
      <c r="AB772" s="190"/>
      <c r="AC772" s="191"/>
      <c r="AD772" s="103"/>
    </row>
    <row r="773" spans="1:30" s="112" customFormat="1" x14ac:dyDescent="0.25">
      <c r="A773" s="103"/>
      <c r="B773" s="103"/>
      <c r="C773" s="113"/>
      <c r="D773" s="103"/>
      <c r="E773" s="104"/>
      <c r="F773" s="129"/>
      <c r="G773" s="129"/>
      <c r="H773" s="103"/>
      <c r="I773" s="120"/>
      <c r="J773" s="120"/>
      <c r="K773" s="120"/>
      <c r="L773" s="120"/>
      <c r="M773" s="120"/>
      <c r="N773" s="120"/>
      <c r="O773" s="120"/>
      <c r="P773" s="120"/>
      <c r="Q773" s="120"/>
      <c r="R773" s="120"/>
      <c r="S773" s="120"/>
      <c r="T773" s="120"/>
      <c r="U773" s="120"/>
      <c r="V773" s="120"/>
      <c r="W773" s="141"/>
      <c r="X773" s="133"/>
      <c r="Y773" s="136"/>
      <c r="Z773" s="144"/>
      <c r="AA773" s="99"/>
      <c r="AB773" s="190"/>
      <c r="AC773" s="191"/>
      <c r="AD773" s="103"/>
    </row>
    <row r="774" spans="1:30" s="112" customFormat="1" x14ac:dyDescent="0.25">
      <c r="A774" s="103"/>
      <c r="B774" s="103"/>
      <c r="C774" s="103"/>
      <c r="D774" s="103"/>
      <c r="E774" s="104"/>
      <c r="F774" s="129"/>
      <c r="G774" s="129"/>
      <c r="H774" s="103"/>
      <c r="I774" s="120"/>
      <c r="J774" s="120"/>
      <c r="K774" s="120"/>
      <c r="L774" s="133"/>
      <c r="M774" s="133"/>
      <c r="N774" s="120"/>
      <c r="O774" s="120"/>
      <c r="P774" s="120"/>
      <c r="Q774" s="120"/>
      <c r="R774" s="120"/>
      <c r="S774" s="120"/>
      <c r="T774" s="120"/>
      <c r="U774" s="120"/>
      <c r="V774" s="120"/>
      <c r="W774" s="141"/>
      <c r="X774" s="133"/>
      <c r="Y774" s="136"/>
      <c r="Z774" s="144"/>
      <c r="AA774" s="99"/>
      <c r="AB774" s="190"/>
      <c r="AC774" s="191"/>
      <c r="AD774" s="103"/>
    </row>
    <row r="775" spans="1:30" s="112" customFormat="1" x14ac:dyDescent="0.25">
      <c r="A775" s="103"/>
      <c r="B775" s="103"/>
      <c r="C775" s="103"/>
      <c r="D775" s="103"/>
      <c r="E775" s="104"/>
      <c r="F775" s="129"/>
      <c r="G775" s="129"/>
      <c r="H775" s="103"/>
      <c r="I775" s="120"/>
      <c r="J775" s="120"/>
      <c r="K775" s="120"/>
      <c r="L775" s="120"/>
      <c r="M775" s="120"/>
      <c r="N775" s="120"/>
      <c r="O775" s="120"/>
      <c r="P775" s="120"/>
      <c r="Q775" s="120"/>
      <c r="R775" s="120"/>
      <c r="S775" s="120"/>
      <c r="T775" s="120"/>
      <c r="U775" s="120"/>
      <c r="V775" s="120"/>
      <c r="W775" s="141"/>
      <c r="X775" s="133"/>
      <c r="Y775" s="136"/>
      <c r="Z775" s="144"/>
      <c r="AA775" s="99"/>
      <c r="AB775" s="190"/>
      <c r="AC775" s="191"/>
      <c r="AD775" s="103"/>
    </row>
    <row r="776" spans="1:30" s="112" customFormat="1" x14ac:dyDescent="0.25">
      <c r="A776" s="103"/>
      <c r="B776" s="103"/>
      <c r="C776" s="103"/>
      <c r="D776" s="103"/>
      <c r="E776" s="104"/>
      <c r="F776" s="129"/>
      <c r="G776" s="129"/>
      <c r="H776" s="109"/>
      <c r="I776" s="120"/>
      <c r="J776" s="120"/>
      <c r="K776" s="120"/>
      <c r="L776" s="120"/>
      <c r="M776" s="120"/>
      <c r="N776" s="120"/>
      <c r="O776" s="120"/>
      <c r="P776" s="120"/>
      <c r="Q776" s="120"/>
      <c r="R776" s="120"/>
      <c r="S776" s="120"/>
      <c r="T776" s="120"/>
      <c r="U776" s="120"/>
      <c r="V776" s="120"/>
      <c r="W776" s="141"/>
      <c r="X776" s="133"/>
      <c r="Y776" s="136"/>
      <c r="Z776" s="144"/>
      <c r="AA776" s="99"/>
      <c r="AB776" s="190"/>
      <c r="AC776" s="191"/>
      <c r="AD776" s="103"/>
    </row>
    <row r="777" spans="1:30" s="112" customFormat="1" x14ac:dyDescent="0.25">
      <c r="A777" s="103"/>
      <c r="B777" s="103"/>
      <c r="C777" s="113"/>
      <c r="D777" s="103"/>
      <c r="E777" s="104"/>
      <c r="F777" s="129"/>
      <c r="G777" s="129"/>
      <c r="H777" s="103"/>
      <c r="I777" s="120"/>
      <c r="J777" s="120"/>
      <c r="K777" s="120"/>
      <c r="L777" s="120"/>
      <c r="M777" s="120"/>
      <c r="N777" s="120"/>
      <c r="O777" s="120"/>
      <c r="P777" s="120"/>
      <c r="Q777" s="120"/>
      <c r="R777" s="120"/>
      <c r="S777" s="120"/>
      <c r="T777" s="120"/>
      <c r="U777" s="120"/>
      <c r="V777" s="120"/>
      <c r="W777" s="141"/>
      <c r="X777" s="133"/>
      <c r="Y777" s="136"/>
      <c r="Z777" s="144"/>
      <c r="AA777" s="99"/>
      <c r="AB777" s="190"/>
      <c r="AC777" s="191"/>
      <c r="AD777" s="103"/>
    </row>
    <row r="778" spans="1:30" s="112" customFormat="1" x14ac:dyDescent="0.25">
      <c r="A778" s="103"/>
      <c r="B778" s="103"/>
      <c r="C778" s="103"/>
      <c r="D778" s="103"/>
      <c r="E778" s="104"/>
      <c r="F778" s="129"/>
      <c r="G778" s="129"/>
      <c r="H778" s="103"/>
      <c r="I778" s="120"/>
      <c r="J778" s="120"/>
      <c r="K778" s="120"/>
      <c r="L778" s="133"/>
      <c r="M778" s="133"/>
      <c r="N778" s="120"/>
      <c r="O778" s="120"/>
      <c r="P778" s="120"/>
      <c r="Q778" s="120"/>
      <c r="R778" s="120"/>
      <c r="S778" s="120"/>
      <c r="T778" s="120"/>
      <c r="U778" s="120"/>
      <c r="V778" s="120"/>
      <c r="W778" s="141"/>
      <c r="X778" s="133"/>
      <c r="Y778" s="136"/>
      <c r="Z778" s="144"/>
      <c r="AA778" s="99"/>
      <c r="AB778" s="190"/>
      <c r="AC778" s="191"/>
      <c r="AD778" s="103"/>
    </row>
    <row r="779" spans="1:30" s="112" customFormat="1" x14ac:dyDescent="0.25">
      <c r="A779" s="103"/>
      <c r="B779" s="103"/>
      <c r="C779" s="103"/>
      <c r="D779" s="103"/>
      <c r="E779" s="104"/>
      <c r="F779" s="129"/>
      <c r="G779" s="129"/>
      <c r="H779" s="103"/>
      <c r="I779" s="120"/>
      <c r="J779" s="120"/>
      <c r="K779" s="120"/>
      <c r="L779" s="120"/>
      <c r="M779" s="120"/>
      <c r="N779" s="120"/>
      <c r="O779" s="120"/>
      <c r="P779" s="120"/>
      <c r="Q779" s="120"/>
      <c r="R779" s="120"/>
      <c r="S779" s="120"/>
      <c r="T779" s="120"/>
      <c r="U779" s="120"/>
      <c r="V779" s="120"/>
      <c r="W779" s="141"/>
      <c r="X779" s="133"/>
      <c r="Y779" s="136"/>
      <c r="Z779" s="144"/>
      <c r="AA779" s="99"/>
      <c r="AB779" s="190"/>
      <c r="AC779" s="191"/>
      <c r="AD779" s="103"/>
    </row>
    <row r="780" spans="1:30" s="112" customFormat="1" x14ac:dyDescent="0.25">
      <c r="A780" s="103"/>
      <c r="B780" s="103"/>
      <c r="C780" s="103"/>
      <c r="D780" s="103"/>
      <c r="E780" s="104"/>
      <c r="F780" s="129"/>
      <c r="G780" s="129"/>
      <c r="H780" s="109"/>
      <c r="I780" s="120"/>
      <c r="J780" s="120"/>
      <c r="K780" s="120"/>
      <c r="L780" s="120"/>
      <c r="M780" s="120"/>
      <c r="N780" s="120"/>
      <c r="O780" s="120"/>
      <c r="P780" s="120"/>
      <c r="Q780" s="120"/>
      <c r="R780" s="120"/>
      <c r="S780" s="120"/>
      <c r="T780" s="120"/>
      <c r="U780" s="120"/>
      <c r="V780" s="120"/>
      <c r="W780" s="141"/>
      <c r="X780" s="133"/>
      <c r="Y780" s="136"/>
      <c r="Z780" s="144"/>
      <c r="AA780" s="99"/>
      <c r="AB780" s="190"/>
      <c r="AC780" s="191"/>
      <c r="AD780" s="103"/>
    </row>
    <row r="781" spans="1:30" s="112" customFormat="1" x14ac:dyDescent="0.25">
      <c r="A781" s="103"/>
      <c r="B781" s="103"/>
      <c r="C781" s="113"/>
      <c r="D781" s="103"/>
      <c r="E781" s="104"/>
      <c r="F781" s="129"/>
      <c r="G781" s="129"/>
      <c r="H781" s="103"/>
      <c r="I781" s="120"/>
      <c r="J781" s="120"/>
      <c r="K781" s="120"/>
      <c r="L781" s="120"/>
      <c r="M781" s="120"/>
      <c r="N781" s="120"/>
      <c r="O781" s="120"/>
      <c r="P781" s="120"/>
      <c r="Q781" s="120"/>
      <c r="R781" s="120"/>
      <c r="S781" s="120"/>
      <c r="T781" s="120"/>
      <c r="U781" s="120"/>
      <c r="V781" s="120"/>
      <c r="W781" s="141"/>
      <c r="X781" s="133"/>
      <c r="Y781" s="136"/>
      <c r="Z781" s="144"/>
      <c r="AA781" s="99"/>
      <c r="AB781" s="190"/>
      <c r="AC781" s="191"/>
      <c r="AD781" s="103"/>
    </row>
    <row r="782" spans="1:30" s="112" customFormat="1" x14ac:dyDescent="0.25">
      <c r="A782" s="103"/>
      <c r="B782" s="103"/>
      <c r="C782" s="103"/>
      <c r="D782" s="103"/>
      <c r="E782" s="104"/>
      <c r="F782" s="129"/>
      <c r="G782" s="129"/>
      <c r="H782" s="103"/>
      <c r="I782" s="120"/>
      <c r="J782" s="120"/>
      <c r="K782" s="120"/>
      <c r="L782" s="133"/>
      <c r="M782" s="133"/>
      <c r="N782" s="120"/>
      <c r="O782" s="120"/>
      <c r="P782" s="120"/>
      <c r="Q782" s="120"/>
      <c r="R782" s="120"/>
      <c r="S782" s="120"/>
      <c r="T782" s="120"/>
      <c r="U782" s="120"/>
      <c r="V782" s="120"/>
      <c r="W782" s="141"/>
      <c r="X782" s="133"/>
      <c r="Y782" s="136"/>
      <c r="Z782" s="144"/>
      <c r="AA782" s="99"/>
      <c r="AB782" s="190"/>
      <c r="AC782" s="191"/>
      <c r="AD782" s="103"/>
    </row>
    <row r="783" spans="1:30" s="112" customFormat="1" x14ac:dyDescent="0.25">
      <c r="A783" s="103"/>
      <c r="B783" s="103"/>
      <c r="C783" s="103"/>
      <c r="D783" s="103"/>
      <c r="E783" s="104"/>
      <c r="F783" s="129"/>
      <c r="G783" s="129"/>
      <c r="H783" s="103"/>
      <c r="I783" s="120"/>
      <c r="J783" s="120"/>
      <c r="K783" s="120"/>
      <c r="L783" s="120"/>
      <c r="M783" s="120"/>
      <c r="N783" s="120"/>
      <c r="O783" s="120"/>
      <c r="P783" s="120"/>
      <c r="Q783" s="120"/>
      <c r="R783" s="120"/>
      <c r="S783" s="120"/>
      <c r="T783" s="120"/>
      <c r="U783" s="120"/>
      <c r="V783" s="120"/>
      <c r="W783" s="141"/>
      <c r="X783" s="133"/>
      <c r="Y783" s="136"/>
      <c r="Z783" s="144"/>
      <c r="AA783" s="99"/>
      <c r="AB783" s="190"/>
      <c r="AC783" s="191"/>
      <c r="AD783" s="103"/>
    </row>
    <row r="784" spans="1:30" s="112" customFormat="1" x14ac:dyDescent="0.25">
      <c r="A784" s="103"/>
      <c r="B784" s="103"/>
      <c r="C784" s="103"/>
      <c r="D784" s="103"/>
      <c r="E784" s="104"/>
      <c r="F784" s="129"/>
      <c r="G784" s="129"/>
      <c r="H784" s="109"/>
      <c r="I784" s="120"/>
      <c r="J784" s="120"/>
      <c r="K784" s="120"/>
      <c r="L784" s="120"/>
      <c r="M784" s="120"/>
      <c r="N784" s="120"/>
      <c r="O784" s="120"/>
      <c r="P784" s="120"/>
      <c r="Q784" s="120"/>
      <c r="R784" s="120"/>
      <c r="S784" s="120"/>
      <c r="T784" s="120"/>
      <c r="U784" s="120"/>
      <c r="V784" s="120"/>
      <c r="W784" s="141"/>
      <c r="X784" s="133"/>
      <c r="Y784" s="136"/>
      <c r="Z784" s="144"/>
      <c r="AA784" s="99"/>
      <c r="AB784" s="190"/>
      <c r="AC784" s="191"/>
      <c r="AD784" s="103"/>
    </row>
    <row r="785" spans="1:31" s="112" customFormat="1" x14ac:dyDescent="0.25">
      <c r="A785" s="103"/>
      <c r="B785" s="103"/>
      <c r="C785" s="113"/>
      <c r="D785" s="103"/>
      <c r="E785" s="104"/>
      <c r="F785" s="129"/>
      <c r="G785" s="129"/>
      <c r="H785" s="103"/>
      <c r="I785" s="120"/>
      <c r="J785" s="120"/>
      <c r="K785" s="120"/>
      <c r="L785" s="120"/>
      <c r="M785" s="120"/>
      <c r="N785" s="120"/>
      <c r="O785" s="120"/>
      <c r="P785" s="120"/>
      <c r="Q785" s="120"/>
      <c r="R785" s="120"/>
      <c r="S785" s="120"/>
      <c r="T785" s="120"/>
      <c r="U785" s="120"/>
      <c r="V785" s="120"/>
      <c r="W785" s="141"/>
      <c r="X785" s="133"/>
      <c r="Y785" s="136"/>
      <c r="Z785" s="144"/>
      <c r="AA785" s="99"/>
      <c r="AB785" s="190"/>
      <c r="AC785" s="191"/>
      <c r="AD785" s="103"/>
    </row>
    <row r="786" spans="1:31" s="112" customFormat="1" x14ac:dyDescent="0.25">
      <c r="A786" s="103"/>
      <c r="B786" s="103"/>
      <c r="C786" s="103"/>
      <c r="D786" s="103"/>
      <c r="E786" s="104"/>
      <c r="F786" s="129"/>
      <c r="G786" s="129"/>
      <c r="H786" s="103"/>
      <c r="I786" s="120"/>
      <c r="J786" s="120"/>
      <c r="K786" s="120"/>
      <c r="L786" s="133"/>
      <c r="M786" s="133"/>
      <c r="N786" s="120"/>
      <c r="O786" s="120"/>
      <c r="P786" s="120"/>
      <c r="Q786" s="120"/>
      <c r="R786" s="120"/>
      <c r="S786" s="120"/>
      <c r="T786" s="120"/>
      <c r="U786" s="120"/>
      <c r="V786" s="120"/>
      <c r="W786" s="141"/>
      <c r="X786" s="133"/>
      <c r="Y786" s="136"/>
      <c r="Z786" s="144"/>
      <c r="AA786" s="99"/>
      <c r="AB786" s="190"/>
      <c r="AC786" s="191"/>
      <c r="AD786" s="103"/>
    </row>
    <row r="787" spans="1:31" s="112" customFormat="1" x14ac:dyDescent="0.25">
      <c r="A787" s="103"/>
      <c r="B787" s="103"/>
      <c r="C787" s="103"/>
      <c r="D787" s="103"/>
      <c r="E787" s="104"/>
      <c r="F787" s="129"/>
      <c r="G787" s="129"/>
      <c r="H787" s="103"/>
      <c r="I787" s="120"/>
      <c r="J787" s="120"/>
      <c r="K787" s="120"/>
      <c r="L787" s="120"/>
      <c r="M787" s="120"/>
      <c r="N787" s="120"/>
      <c r="O787" s="120"/>
      <c r="P787" s="120"/>
      <c r="Q787" s="120"/>
      <c r="R787" s="120"/>
      <c r="S787" s="120"/>
      <c r="T787" s="120"/>
      <c r="U787" s="120"/>
      <c r="V787" s="120"/>
      <c r="W787" s="141"/>
      <c r="X787" s="133"/>
      <c r="Y787" s="136"/>
      <c r="Z787" s="144"/>
      <c r="AA787" s="99"/>
      <c r="AB787" s="190"/>
      <c r="AC787" s="191"/>
      <c r="AD787" s="103"/>
    </row>
    <row r="788" spans="1:31" s="98" customFormat="1" x14ac:dyDescent="0.25">
      <c r="A788" s="103"/>
      <c r="B788" s="103"/>
      <c r="C788" s="103"/>
      <c r="D788" s="103"/>
      <c r="E788" s="103"/>
      <c r="F788" s="129"/>
      <c r="G788" s="129"/>
      <c r="H788" s="103"/>
      <c r="I788" s="120"/>
      <c r="J788" s="120"/>
      <c r="K788" s="120"/>
      <c r="L788" s="120"/>
      <c r="M788" s="120"/>
      <c r="N788" s="120"/>
      <c r="O788" s="120"/>
      <c r="P788" s="120"/>
      <c r="Q788" s="120"/>
      <c r="R788" s="120"/>
      <c r="S788" s="120"/>
      <c r="T788" s="120"/>
      <c r="U788" s="120"/>
      <c r="V788" s="120"/>
      <c r="W788" s="120"/>
      <c r="X788" s="120"/>
      <c r="Y788" s="136"/>
      <c r="Z788" s="144"/>
      <c r="AB788" s="190"/>
      <c r="AC788" s="191"/>
      <c r="AD788" s="103"/>
      <c r="AE788" s="102"/>
    </row>
    <row r="789" spans="1:31" s="112" customFormat="1" x14ac:dyDescent="0.25">
      <c r="A789" s="103"/>
      <c r="B789" s="103"/>
      <c r="C789" s="113"/>
      <c r="D789" s="103"/>
      <c r="E789" s="104"/>
      <c r="F789" s="129"/>
      <c r="G789" s="129"/>
      <c r="H789" s="103"/>
      <c r="I789" s="120"/>
      <c r="J789" s="120"/>
      <c r="K789" s="120"/>
      <c r="L789" s="120"/>
      <c r="M789" s="120"/>
      <c r="N789" s="120"/>
      <c r="O789" s="120"/>
      <c r="P789" s="120"/>
      <c r="Q789" s="120"/>
      <c r="R789" s="120"/>
      <c r="S789" s="120"/>
      <c r="T789" s="120"/>
      <c r="U789" s="120"/>
      <c r="V789" s="120"/>
      <c r="W789" s="141"/>
      <c r="X789" s="133"/>
      <c r="Y789" s="136"/>
      <c r="Z789" s="144"/>
      <c r="AA789" s="99"/>
      <c r="AB789" s="190"/>
      <c r="AC789" s="191"/>
      <c r="AD789" s="103"/>
    </row>
    <row r="790" spans="1:31" s="112" customFormat="1" x14ac:dyDescent="0.25">
      <c r="A790" s="103"/>
      <c r="B790" s="103"/>
      <c r="C790" s="103"/>
      <c r="D790" s="103"/>
      <c r="E790" s="104"/>
      <c r="F790" s="129"/>
      <c r="G790" s="129"/>
      <c r="H790" s="103"/>
      <c r="I790" s="120"/>
      <c r="J790" s="120"/>
      <c r="K790" s="120"/>
      <c r="L790" s="133"/>
      <c r="M790" s="133"/>
      <c r="N790" s="120"/>
      <c r="O790" s="120"/>
      <c r="P790" s="120"/>
      <c r="Q790" s="120"/>
      <c r="R790" s="120"/>
      <c r="S790" s="120"/>
      <c r="T790" s="120"/>
      <c r="U790" s="120"/>
      <c r="V790" s="120"/>
      <c r="W790" s="141"/>
      <c r="X790" s="133"/>
      <c r="Y790" s="136"/>
      <c r="Z790" s="144"/>
      <c r="AA790" s="99"/>
      <c r="AB790" s="190"/>
      <c r="AC790" s="191"/>
      <c r="AD790" s="103"/>
    </row>
    <row r="791" spans="1:31" s="112" customFormat="1" x14ac:dyDescent="0.25">
      <c r="A791" s="103"/>
      <c r="B791" s="103"/>
      <c r="C791" s="103"/>
      <c r="D791" s="103"/>
      <c r="E791" s="104"/>
      <c r="F791" s="129"/>
      <c r="G791" s="129"/>
      <c r="H791" s="103"/>
      <c r="I791" s="120"/>
      <c r="J791" s="120"/>
      <c r="K791" s="120"/>
      <c r="L791" s="120"/>
      <c r="M791" s="120"/>
      <c r="N791" s="120"/>
      <c r="O791" s="120"/>
      <c r="P791" s="120"/>
      <c r="Q791" s="120"/>
      <c r="R791" s="120"/>
      <c r="S791" s="120"/>
      <c r="T791" s="120"/>
      <c r="U791" s="120"/>
      <c r="V791" s="120"/>
      <c r="W791" s="141"/>
      <c r="X791" s="133"/>
      <c r="Y791" s="136"/>
      <c r="Z791" s="144"/>
      <c r="AA791" s="99"/>
      <c r="AB791" s="190"/>
      <c r="AC791" s="191"/>
      <c r="AD791" s="103"/>
    </row>
    <row r="792" spans="1:31" s="112" customFormat="1" x14ac:dyDescent="0.25">
      <c r="A792" s="103"/>
      <c r="B792" s="103"/>
      <c r="C792" s="103"/>
      <c r="D792" s="103"/>
      <c r="E792" s="104"/>
      <c r="F792" s="129"/>
      <c r="G792" s="129"/>
      <c r="H792" s="109"/>
      <c r="I792" s="120"/>
      <c r="J792" s="120"/>
      <c r="K792" s="120"/>
      <c r="L792" s="120"/>
      <c r="M792" s="120"/>
      <c r="N792" s="120"/>
      <c r="O792" s="120"/>
      <c r="P792" s="120"/>
      <c r="Q792" s="120"/>
      <c r="R792" s="120"/>
      <c r="S792" s="120"/>
      <c r="T792" s="120"/>
      <c r="U792" s="120"/>
      <c r="V792" s="120"/>
      <c r="W792" s="141"/>
      <c r="X792" s="133"/>
      <c r="Y792" s="136"/>
      <c r="Z792" s="144"/>
      <c r="AA792" s="99"/>
      <c r="AB792" s="190"/>
      <c r="AC792" s="191"/>
      <c r="AD792" s="103"/>
    </row>
    <row r="793" spans="1:31" s="112" customFormat="1" x14ac:dyDescent="0.25">
      <c r="A793" s="103"/>
      <c r="B793" s="103"/>
      <c r="C793" s="113"/>
      <c r="D793" s="103"/>
      <c r="E793" s="104"/>
      <c r="F793" s="129"/>
      <c r="G793" s="129"/>
      <c r="H793" s="103"/>
      <c r="I793" s="120"/>
      <c r="J793" s="120"/>
      <c r="K793" s="120"/>
      <c r="L793" s="120"/>
      <c r="M793" s="120"/>
      <c r="N793" s="120"/>
      <c r="O793" s="120"/>
      <c r="P793" s="120"/>
      <c r="Q793" s="120"/>
      <c r="R793" s="120"/>
      <c r="S793" s="120"/>
      <c r="T793" s="120"/>
      <c r="U793" s="120"/>
      <c r="V793" s="120"/>
      <c r="W793" s="141"/>
      <c r="X793" s="133"/>
      <c r="Y793" s="136"/>
      <c r="Z793" s="144"/>
      <c r="AA793" s="99"/>
      <c r="AB793" s="190"/>
      <c r="AC793" s="191"/>
      <c r="AD793" s="103"/>
    </row>
    <row r="794" spans="1:31" s="112" customFormat="1" x14ac:dyDescent="0.25">
      <c r="A794" s="103"/>
      <c r="B794" s="103"/>
      <c r="C794" s="103"/>
      <c r="D794" s="103"/>
      <c r="E794" s="104"/>
      <c r="F794" s="129"/>
      <c r="G794" s="129"/>
      <c r="H794" s="103"/>
      <c r="I794" s="120"/>
      <c r="J794" s="120"/>
      <c r="K794" s="120"/>
      <c r="L794" s="133"/>
      <c r="M794" s="133"/>
      <c r="N794" s="120"/>
      <c r="O794" s="120"/>
      <c r="P794" s="120"/>
      <c r="Q794" s="120"/>
      <c r="R794" s="120"/>
      <c r="S794" s="120"/>
      <c r="T794" s="120"/>
      <c r="U794" s="120"/>
      <c r="V794" s="120"/>
      <c r="W794" s="141"/>
      <c r="X794" s="133"/>
      <c r="Y794" s="136"/>
      <c r="Z794" s="144"/>
      <c r="AA794" s="99"/>
      <c r="AB794" s="190"/>
      <c r="AC794" s="191"/>
      <c r="AD794" s="103"/>
    </row>
    <row r="795" spans="1:31" s="112" customFormat="1" x14ac:dyDescent="0.25">
      <c r="A795" s="103"/>
      <c r="B795" s="103"/>
      <c r="C795" s="103"/>
      <c r="D795" s="103"/>
      <c r="E795" s="104"/>
      <c r="F795" s="129"/>
      <c r="G795" s="129"/>
      <c r="H795" s="103"/>
      <c r="I795" s="120"/>
      <c r="J795" s="120"/>
      <c r="K795" s="120"/>
      <c r="L795" s="120"/>
      <c r="M795" s="120"/>
      <c r="N795" s="120"/>
      <c r="O795" s="120"/>
      <c r="P795" s="120"/>
      <c r="Q795" s="120"/>
      <c r="R795" s="120"/>
      <c r="S795" s="120"/>
      <c r="T795" s="120"/>
      <c r="U795" s="120"/>
      <c r="V795" s="120"/>
      <c r="W795" s="141"/>
      <c r="X795" s="133"/>
      <c r="Y795" s="136"/>
      <c r="Z795" s="144"/>
      <c r="AA795" s="99"/>
      <c r="AB795" s="190"/>
      <c r="AC795" s="191"/>
      <c r="AD795" s="103"/>
    </row>
    <row r="796" spans="1:31" s="112" customFormat="1" x14ac:dyDescent="0.25">
      <c r="A796" s="103"/>
      <c r="B796" s="103"/>
      <c r="C796" s="103"/>
      <c r="D796" s="103"/>
      <c r="E796" s="104"/>
      <c r="F796" s="129"/>
      <c r="G796" s="129"/>
      <c r="H796" s="109"/>
      <c r="I796" s="120"/>
      <c r="J796" s="120"/>
      <c r="K796" s="120"/>
      <c r="L796" s="120"/>
      <c r="M796" s="120"/>
      <c r="N796" s="120"/>
      <c r="O796" s="120"/>
      <c r="P796" s="120"/>
      <c r="Q796" s="120"/>
      <c r="R796" s="120"/>
      <c r="S796" s="120"/>
      <c r="T796" s="120"/>
      <c r="U796" s="120"/>
      <c r="V796" s="120"/>
      <c r="W796" s="141"/>
      <c r="X796" s="133"/>
      <c r="Y796" s="136"/>
      <c r="Z796" s="144"/>
      <c r="AA796" s="99"/>
      <c r="AB796" s="190"/>
      <c r="AC796" s="191"/>
      <c r="AD796" s="103"/>
    </row>
    <row r="797" spans="1:31" s="112" customFormat="1" x14ac:dyDescent="0.25">
      <c r="A797" s="103"/>
      <c r="B797" s="103"/>
      <c r="C797" s="113"/>
      <c r="D797" s="103"/>
      <c r="E797" s="104"/>
      <c r="F797" s="129"/>
      <c r="G797" s="129"/>
      <c r="H797" s="103"/>
      <c r="I797" s="120"/>
      <c r="J797" s="120"/>
      <c r="K797" s="120"/>
      <c r="L797" s="120"/>
      <c r="M797" s="120"/>
      <c r="N797" s="120"/>
      <c r="O797" s="120"/>
      <c r="P797" s="120"/>
      <c r="Q797" s="120"/>
      <c r="R797" s="120"/>
      <c r="S797" s="120"/>
      <c r="T797" s="120"/>
      <c r="U797" s="120"/>
      <c r="V797" s="120"/>
      <c r="W797" s="141"/>
      <c r="X797" s="133"/>
      <c r="Y797" s="136"/>
      <c r="Z797" s="144"/>
      <c r="AA797" s="99"/>
      <c r="AB797" s="190"/>
      <c r="AC797" s="191"/>
      <c r="AD797" s="103"/>
    </row>
    <row r="798" spans="1:31" s="112" customFormat="1" x14ac:dyDescent="0.25">
      <c r="A798" s="103"/>
      <c r="B798" s="103"/>
      <c r="C798" s="103"/>
      <c r="D798" s="103"/>
      <c r="E798" s="104"/>
      <c r="F798" s="129"/>
      <c r="G798" s="129"/>
      <c r="H798" s="103"/>
      <c r="I798" s="120"/>
      <c r="J798" s="120"/>
      <c r="K798" s="120"/>
      <c r="L798" s="133"/>
      <c r="M798" s="133"/>
      <c r="N798" s="120"/>
      <c r="O798" s="120"/>
      <c r="P798" s="120"/>
      <c r="Q798" s="120"/>
      <c r="R798" s="120"/>
      <c r="S798" s="120"/>
      <c r="T798" s="120"/>
      <c r="U798" s="120"/>
      <c r="V798" s="120"/>
      <c r="W798" s="141"/>
      <c r="X798" s="133"/>
      <c r="Y798" s="136"/>
      <c r="Z798" s="144"/>
      <c r="AA798" s="99"/>
      <c r="AB798" s="190"/>
      <c r="AC798" s="191"/>
      <c r="AD798" s="103"/>
    </row>
    <row r="799" spans="1:31" s="112" customFormat="1" x14ac:dyDescent="0.25">
      <c r="A799" s="103"/>
      <c r="B799" s="103"/>
      <c r="C799" s="103"/>
      <c r="D799" s="103"/>
      <c r="E799" s="104"/>
      <c r="F799" s="129"/>
      <c r="G799" s="129"/>
      <c r="H799" s="103"/>
      <c r="I799" s="120"/>
      <c r="J799" s="120"/>
      <c r="K799" s="120"/>
      <c r="L799" s="120"/>
      <c r="M799" s="120"/>
      <c r="N799" s="120"/>
      <c r="O799" s="120"/>
      <c r="P799" s="120"/>
      <c r="Q799" s="120"/>
      <c r="R799" s="120"/>
      <c r="S799" s="120"/>
      <c r="T799" s="120"/>
      <c r="U799" s="120"/>
      <c r="V799" s="120"/>
      <c r="W799" s="141"/>
      <c r="X799" s="133"/>
      <c r="Y799" s="136"/>
      <c r="Z799" s="144"/>
      <c r="AA799" s="99"/>
      <c r="AB799" s="190"/>
      <c r="AC799" s="191"/>
      <c r="AD799" s="103"/>
    </row>
    <row r="800" spans="1:31" s="112" customFormat="1" x14ac:dyDescent="0.25">
      <c r="A800" s="103"/>
      <c r="B800" s="103"/>
      <c r="C800" s="103"/>
      <c r="D800" s="103"/>
      <c r="E800" s="104"/>
      <c r="F800" s="129"/>
      <c r="G800" s="129"/>
      <c r="H800" s="109"/>
      <c r="I800" s="120"/>
      <c r="J800" s="120"/>
      <c r="K800" s="120"/>
      <c r="L800" s="120"/>
      <c r="M800" s="120"/>
      <c r="N800" s="120"/>
      <c r="O800" s="120"/>
      <c r="P800" s="120"/>
      <c r="Q800" s="120"/>
      <c r="R800" s="120"/>
      <c r="S800" s="120"/>
      <c r="T800" s="120"/>
      <c r="U800" s="120"/>
      <c r="V800" s="120"/>
      <c r="W800" s="141"/>
      <c r="X800" s="133"/>
      <c r="Y800" s="136"/>
      <c r="Z800" s="144"/>
      <c r="AA800" s="99"/>
      <c r="AB800" s="190"/>
      <c r="AC800" s="191"/>
      <c r="AD800" s="103"/>
    </row>
    <row r="801" spans="1:31" s="112" customFormat="1" x14ac:dyDescent="0.25">
      <c r="A801" s="103"/>
      <c r="B801" s="103"/>
      <c r="C801" s="113"/>
      <c r="D801" s="103"/>
      <c r="E801" s="104"/>
      <c r="F801" s="129"/>
      <c r="G801" s="129"/>
      <c r="H801" s="103"/>
      <c r="I801" s="120"/>
      <c r="J801" s="120"/>
      <c r="K801" s="120"/>
      <c r="L801" s="120"/>
      <c r="M801" s="120"/>
      <c r="N801" s="120"/>
      <c r="O801" s="120"/>
      <c r="P801" s="120"/>
      <c r="Q801" s="120"/>
      <c r="R801" s="120"/>
      <c r="S801" s="120"/>
      <c r="T801" s="120"/>
      <c r="U801" s="120"/>
      <c r="V801" s="120"/>
      <c r="W801" s="141"/>
      <c r="X801" s="133"/>
      <c r="Y801" s="136"/>
      <c r="Z801" s="144"/>
      <c r="AA801" s="99"/>
      <c r="AB801" s="190"/>
      <c r="AC801" s="191"/>
      <c r="AD801" s="103"/>
    </row>
    <row r="802" spans="1:31" s="112" customFormat="1" x14ac:dyDescent="0.25">
      <c r="A802" s="103"/>
      <c r="B802" s="103"/>
      <c r="C802" s="103"/>
      <c r="D802" s="103"/>
      <c r="E802" s="104"/>
      <c r="F802" s="129"/>
      <c r="G802" s="129"/>
      <c r="H802" s="103"/>
      <c r="I802" s="120"/>
      <c r="J802" s="120"/>
      <c r="K802" s="120"/>
      <c r="L802" s="133"/>
      <c r="M802" s="133"/>
      <c r="N802" s="120"/>
      <c r="O802" s="120"/>
      <c r="P802" s="120"/>
      <c r="Q802" s="120"/>
      <c r="R802" s="120"/>
      <c r="S802" s="120"/>
      <c r="T802" s="120"/>
      <c r="U802" s="120"/>
      <c r="V802" s="120"/>
      <c r="W802" s="141"/>
      <c r="X802" s="133"/>
      <c r="Y802" s="136"/>
      <c r="Z802" s="144"/>
      <c r="AA802" s="99"/>
      <c r="AB802" s="190"/>
      <c r="AC802" s="191"/>
      <c r="AD802" s="103"/>
    </row>
    <row r="803" spans="1:31" s="112" customFormat="1" x14ac:dyDescent="0.25">
      <c r="A803" s="103"/>
      <c r="B803" s="103"/>
      <c r="C803" s="103"/>
      <c r="D803" s="103"/>
      <c r="E803" s="104"/>
      <c r="F803" s="129"/>
      <c r="G803" s="129"/>
      <c r="H803" s="103"/>
      <c r="I803" s="120"/>
      <c r="J803" s="120"/>
      <c r="K803" s="120"/>
      <c r="L803" s="120"/>
      <c r="M803" s="120"/>
      <c r="N803" s="120"/>
      <c r="O803" s="120"/>
      <c r="P803" s="120"/>
      <c r="Q803" s="120"/>
      <c r="R803" s="120"/>
      <c r="S803" s="120"/>
      <c r="T803" s="120"/>
      <c r="U803" s="120"/>
      <c r="V803" s="120"/>
      <c r="W803" s="141"/>
      <c r="X803" s="133"/>
      <c r="Y803" s="136"/>
      <c r="Z803" s="144"/>
      <c r="AA803" s="99"/>
      <c r="AB803" s="190"/>
      <c r="AC803" s="191"/>
      <c r="AD803" s="103"/>
    </row>
    <row r="804" spans="1:31" s="112" customFormat="1" x14ac:dyDescent="0.25">
      <c r="A804" s="103"/>
      <c r="B804" s="103"/>
      <c r="C804" s="103"/>
      <c r="D804" s="103"/>
      <c r="E804" s="104"/>
      <c r="F804" s="129"/>
      <c r="G804" s="129"/>
      <c r="H804" s="109"/>
      <c r="I804" s="120"/>
      <c r="J804" s="120"/>
      <c r="K804" s="120"/>
      <c r="L804" s="120"/>
      <c r="M804" s="120"/>
      <c r="N804" s="120"/>
      <c r="O804" s="120"/>
      <c r="P804" s="120"/>
      <c r="Q804" s="120"/>
      <c r="R804" s="120"/>
      <c r="S804" s="120"/>
      <c r="T804" s="120"/>
      <c r="U804" s="120"/>
      <c r="V804" s="120"/>
      <c r="W804" s="141"/>
      <c r="X804" s="133"/>
      <c r="Y804" s="136"/>
      <c r="Z804" s="144"/>
      <c r="AA804" s="99"/>
      <c r="AB804" s="190"/>
      <c r="AC804" s="191"/>
      <c r="AD804" s="103"/>
    </row>
    <row r="805" spans="1:31" s="112" customFormat="1" x14ac:dyDescent="0.25">
      <c r="A805" s="103"/>
      <c r="B805" s="103"/>
      <c r="C805" s="113"/>
      <c r="D805" s="103"/>
      <c r="E805" s="104"/>
      <c r="F805" s="129"/>
      <c r="G805" s="129"/>
      <c r="H805" s="103"/>
      <c r="I805" s="120"/>
      <c r="J805" s="120"/>
      <c r="K805" s="120"/>
      <c r="L805" s="120"/>
      <c r="M805" s="120"/>
      <c r="N805" s="120"/>
      <c r="O805" s="120"/>
      <c r="P805" s="120"/>
      <c r="Q805" s="120"/>
      <c r="R805" s="120"/>
      <c r="S805" s="120"/>
      <c r="T805" s="120"/>
      <c r="U805" s="120"/>
      <c r="V805" s="120"/>
      <c r="W805" s="141"/>
      <c r="X805" s="133"/>
      <c r="Y805" s="136"/>
      <c r="Z805" s="144"/>
      <c r="AA805" s="99"/>
      <c r="AB805" s="190"/>
      <c r="AC805" s="191"/>
      <c r="AD805" s="103"/>
    </row>
    <row r="806" spans="1:31" s="112" customFormat="1" x14ac:dyDescent="0.25">
      <c r="A806" s="103"/>
      <c r="B806" s="103"/>
      <c r="C806" s="103"/>
      <c r="D806" s="103"/>
      <c r="E806" s="104"/>
      <c r="F806" s="129"/>
      <c r="G806" s="129"/>
      <c r="H806" s="103"/>
      <c r="I806" s="120"/>
      <c r="J806" s="120"/>
      <c r="K806" s="120"/>
      <c r="L806" s="133"/>
      <c r="M806" s="133"/>
      <c r="N806" s="120"/>
      <c r="O806" s="120"/>
      <c r="P806" s="120"/>
      <c r="Q806" s="120"/>
      <c r="R806" s="120"/>
      <c r="S806" s="120"/>
      <c r="T806" s="120"/>
      <c r="U806" s="120"/>
      <c r="V806" s="120"/>
      <c r="W806" s="141"/>
      <c r="X806" s="133"/>
      <c r="Y806" s="136"/>
      <c r="Z806" s="144"/>
      <c r="AA806" s="99"/>
      <c r="AB806" s="190"/>
      <c r="AC806" s="191"/>
      <c r="AD806" s="103"/>
    </row>
    <row r="807" spans="1:31" s="112" customFormat="1" x14ac:dyDescent="0.25">
      <c r="A807" s="103"/>
      <c r="B807" s="103"/>
      <c r="C807" s="103"/>
      <c r="D807" s="103"/>
      <c r="E807" s="104"/>
      <c r="F807" s="129"/>
      <c r="G807" s="129"/>
      <c r="H807" s="103"/>
      <c r="I807" s="120"/>
      <c r="J807" s="120"/>
      <c r="K807" s="120"/>
      <c r="L807" s="120"/>
      <c r="M807" s="120"/>
      <c r="N807" s="120"/>
      <c r="O807" s="120"/>
      <c r="P807" s="120"/>
      <c r="Q807" s="120"/>
      <c r="R807" s="120"/>
      <c r="S807" s="120"/>
      <c r="T807" s="120"/>
      <c r="U807" s="120"/>
      <c r="V807" s="120"/>
      <c r="W807" s="141"/>
      <c r="X807" s="133"/>
      <c r="Y807" s="136"/>
      <c r="Z807" s="144"/>
      <c r="AA807" s="99"/>
      <c r="AB807" s="190"/>
      <c r="AC807" s="191"/>
      <c r="AD807" s="103"/>
    </row>
    <row r="808" spans="1:31" s="98" customFormat="1" x14ac:dyDescent="0.25">
      <c r="A808" s="103"/>
      <c r="B808" s="103"/>
      <c r="C808" s="103"/>
      <c r="D808" s="103"/>
      <c r="E808" s="103"/>
      <c r="F808" s="129"/>
      <c r="G808" s="129"/>
      <c r="H808" s="103"/>
      <c r="I808" s="120"/>
      <c r="J808" s="120"/>
      <c r="K808" s="120"/>
      <c r="L808" s="120"/>
      <c r="M808" s="120"/>
      <c r="N808" s="120"/>
      <c r="O808" s="120"/>
      <c r="P808" s="120"/>
      <c r="Q808" s="120"/>
      <c r="R808" s="120"/>
      <c r="S808" s="120"/>
      <c r="T808" s="120"/>
      <c r="U808" s="120"/>
      <c r="V808" s="120"/>
      <c r="W808" s="120"/>
      <c r="X808" s="120"/>
      <c r="Y808" s="136"/>
      <c r="Z808" s="144"/>
      <c r="AB808" s="190"/>
      <c r="AC808" s="191"/>
      <c r="AD808" s="103"/>
      <c r="AE808" s="102"/>
    </row>
    <row r="809" spans="1:31" s="112" customFormat="1" x14ac:dyDescent="0.25">
      <c r="A809" s="103"/>
      <c r="B809" s="103"/>
      <c r="C809" s="113"/>
      <c r="D809" s="103"/>
      <c r="E809" s="104"/>
      <c r="F809" s="129"/>
      <c r="G809" s="129"/>
      <c r="H809" s="103"/>
      <c r="I809" s="120"/>
      <c r="J809" s="120"/>
      <c r="K809" s="120"/>
      <c r="L809" s="120"/>
      <c r="M809" s="120"/>
      <c r="N809" s="120"/>
      <c r="O809" s="120"/>
      <c r="P809" s="120"/>
      <c r="Q809" s="120"/>
      <c r="R809" s="120"/>
      <c r="S809" s="120"/>
      <c r="T809" s="120"/>
      <c r="U809" s="120"/>
      <c r="V809" s="120"/>
      <c r="W809" s="141"/>
      <c r="X809" s="133"/>
      <c r="Y809" s="136"/>
      <c r="Z809" s="144"/>
      <c r="AA809" s="99"/>
      <c r="AB809" s="190"/>
      <c r="AC809" s="191"/>
      <c r="AD809" s="103"/>
    </row>
    <row r="810" spans="1:31" s="112" customFormat="1" x14ac:dyDescent="0.25">
      <c r="A810" s="103"/>
      <c r="B810" s="103"/>
      <c r="C810" s="103"/>
      <c r="D810" s="103"/>
      <c r="E810" s="104"/>
      <c r="F810" s="129"/>
      <c r="G810" s="129"/>
      <c r="H810" s="103"/>
      <c r="I810" s="120"/>
      <c r="J810" s="120"/>
      <c r="K810" s="120"/>
      <c r="L810" s="133"/>
      <c r="M810" s="133"/>
      <c r="N810" s="120"/>
      <c r="O810" s="120"/>
      <c r="P810" s="120"/>
      <c r="Q810" s="120"/>
      <c r="R810" s="120"/>
      <c r="S810" s="120"/>
      <c r="T810" s="120"/>
      <c r="U810" s="120"/>
      <c r="V810" s="120"/>
      <c r="W810" s="141"/>
      <c r="X810" s="133"/>
      <c r="Y810" s="136"/>
      <c r="Z810" s="144"/>
      <c r="AA810" s="99"/>
      <c r="AB810" s="190"/>
      <c r="AC810" s="191"/>
      <c r="AD810" s="103"/>
    </row>
    <row r="811" spans="1:31" s="112" customFormat="1" x14ac:dyDescent="0.25">
      <c r="A811" s="103"/>
      <c r="B811" s="103"/>
      <c r="C811" s="103"/>
      <c r="D811" s="103"/>
      <c r="E811" s="104"/>
      <c r="F811" s="129"/>
      <c r="G811" s="129"/>
      <c r="H811" s="103"/>
      <c r="I811" s="120"/>
      <c r="J811" s="120"/>
      <c r="K811" s="120"/>
      <c r="L811" s="120"/>
      <c r="M811" s="120"/>
      <c r="N811" s="120"/>
      <c r="O811" s="120"/>
      <c r="P811" s="120"/>
      <c r="Q811" s="120"/>
      <c r="R811" s="120"/>
      <c r="S811" s="120"/>
      <c r="T811" s="120"/>
      <c r="U811" s="120"/>
      <c r="V811" s="120"/>
      <c r="W811" s="141"/>
      <c r="X811" s="133"/>
      <c r="Y811" s="136"/>
      <c r="Z811" s="144"/>
      <c r="AA811" s="99"/>
      <c r="AB811" s="190"/>
      <c r="AC811" s="191"/>
      <c r="AD811" s="103"/>
    </row>
    <row r="812" spans="1:31" s="112" customFormat="1" x14ac:dyDescent="0.25">
      <c r="A812" s="103"/>
      <c r="B812" s="103"/>
      <c r="C812" s="103"/>
      <c r="D812" s="103"/>
      <c r="E812" s="104"/>
      <c r="F812" s="129"/>
      <c r="G812" s="129"/>
      <c r="H812" s="109"/>
      <c r="I812" s="120"/>
      <c r="J812" s="120"/>
      <c r="K812" s="120"/>
      <c r="L812" s="120"/>
      <c r="M812" s="120"/>
      <c r="N812" s="120"/>
      <c r="O812" s="120"/>
      <c r="P812" s="120"/>
      <c r="Q812" s="120"/>
      <c r="R812" s="120"/>
      <c r="S812" s="120"/>
      <c r="T812" s="120"/>
      <c r="U812" s="120"/>
      <c r="V812" s="120"/>
      <c r="W812" s="141"/>
      <c r="X812" s="133"/>
      <c r="Y812" s="136"/>
      <c r="Z812" s="144"/>
      <c r="AA812" s="99"/>
      <c r="AB812" s="190"/>
      <c r="AC812" s="191"/>
      <c r="AD812" s="103"/>
    </row>
    <row r="813" spans="1:31" s="112" customFormat="1" x14ac:dyDescent="0.25">
      <c r="A813" s="103"/>
      <c r="B813" s="103"/>
      <c r="C813" s="113"/>
      <c r="D813" s="103"/>
      <c r="E813" s="104"/>
      <c r="F813" s="129"/>
      <c r="G813" s="129"/>
      <c r="H813" s="103"/>
      <c r="I813" s="120"/>
      <c r="J813" s="120"/>
      <c r="K813" s="120"/>
      <c r="L813" s="120"/>
      <c r="M813" s="120"/>
      <c r="N813" s="120"/>
      <c r="O813" s="120"/>
      <c r="P813" s="120"/>
      <c r="Q813" s="120"/>
      <c r="R813" s="120"/>
      <c r="S813" s="120"/>
      <c r="T813" s="120"/>
      <c r="U813" s="120"/>
      <c r="V813" s="120"/>
      <c r="W813" s="141"/>
      <c r="X813" s="133"/>
      <c r="Y813" s="136"/>
      <c r="Z813" s="144"/>
      <c r="AA813" s="99"/>
      <c r="AB813" s="190"/>
      <c r="AC813" s="191"/>
      <c r="AD813" s="103"/>
    </row>
    <row r="814" spans="1:31" s="112" customFormat="1" x14ac:dyDescent="0.25">
      <c r="A814" s="103"/>
      <c r="B814" s="103"/>
      <c r="C814" s="103"/>
      <c r="D814" s="103"/>
      <c r="E814" s="104"/>
      <c r="F814" s="129"/>
      <c r="G814" s="129"/>
      <c r="H814" s="103"/>
      <c r="I814" s="120"/>
      <c r="J814" s="120"/>
      <c r="K814" s="120"/>
      <c r="L814" s="133"/>
      <c r="M814" s="133"/>
      <c r="N814" s="120"/>
      <c r="O814" s="120"/>
      <c r="P814" s="120"/>
      <c r="Q814" s="120"/>
      <c r="R814" s="120"/>
      <c r="S814" s="120"/>
      <c r="T814" s="120"/>
      <c r="U814" s="120"/>
      <c r="V814" s="120"/>
      <c r="W814" s="141"/>
      <c r="X814" s="133"/>
      <c r="Y814" s="136"/>
      <c r="Z814" s="144"/>
      <c r="AA814" s="99"/>
      <c r="AB814" s="190"/>
      <c r="AC814" s="191"/>
      <c r="AD814" s="103"/>
    </row>
    <row r="815" spans="1:31" s="112" customFormat="1" x14ac:dyDescent="0.25">
      <c r="A815" s="103"/>
      <c r="B815" s="103"/>
      <c r="C815" s="103"/>
      <c r="D815" s="103"/>
      <c r="E815" s="104"/>
      <c r="F815" s="129"/>
      <c r="G815" s="129"/>
      <c r="H815" s="103"/>
      <c r="I815" s="120"/>
      <c r="J815" s="120"/>
      <c r="K815" s="120"/>
      <c r="L815" s="120"/>
      <c r="M815" s="120"/>
      <c r="N815" s="120"/>
      <c r="O815" s="120"/>
      <c r="P815" s="120"/>
      <c r="Q815" s="120"/>
      <c r="R815" s="120"/>
      <c r="S815" s="120"/>
      <c r="T815" s="120"/>
      <c r="U815" s="120"/>
      <c r="V815" s="120"/>
      <c r="W815" s="141"/>
      <c r="X815" s="133"/>
      <c r="Y815" s="136"/>
      <c r="Z815" s="144"/>
      <c r="AA815" s="99"/>
      <c r="AB815" s="190"/>
      <c r="AC815" s="191"/>
      <c r="AD815" s="103"/>
    </row>
    <row r="816" spans="1:31" s="112" customFormat="1" x14ac:dyDescent="0.25">
      <c r="A816" s="103"/>
      <c r="B816" s="103"/>
      <c r="C816" s="103"/>
      <c r="D816" s="103"/>
      <c r="E816" s="104"/>
      <c r="F816" s="129"/>
      <c r="G816" s="129"/>
      <c r="H816" s="109"/>
      <c r="I816" s="120"/>
      <c r="J816" s="120"/>
      <c r="K816" s="120"/>
      <c r="L816" s="120"/>
      <c r="M816" s="120"/>
      <c r="N816" s="120"/>
      <c r="O816" s="120"/>
      <c r="P816" s="120"/>
      <c r="Q816" s="120"/>
      <c r="R816" s="120"/>
      <c r="S816" s="120"/>
      <c r="T816" s="120"/>
      <c r="U816" s="120"/>
      <c r="V816" s="120"/>
      <c r="W816" s="141"/>
      <c r="X816" s="133"/>
      <c r="Y816" s="136"/>
      <c r="Z816" s="144"/>
      <c r="AA816" s="99"/>
      <c r="AB816" s="190"/>
      <c r="AC816" s="191"/>
      <c r="AD816" s="103"/>
    </row>
    <row r="817" spans="1:31" s="112" customFormat="1" x14ac:dyDescent="0.25">
      <c r="A817" s="103"/>
      <c r="B817" s="103"/>
      <c r="C817" s="113"/>
      <c r="D817" s="103"/>
      <c r="E817" s="104"/>
      <c r="F817" s="129"/>
      <c r="G817" s="129"/>
      <c r="H817" s="103"/>
      <c r="I817" s="120"/>
      <c r="J817" s="120"/>
      <c r="K817" s="120"/>
      <c r="L817" s="120"/>
      <c r="M817" s="120"/>
      <c r="N817" s="120"/>
      <c r="O817" s="120"/>
      <c r="P817" s="120"/>
      <c r="Q817" s="120"/>
      <c r="R817" s="120"/>
      <c r="S817" s="120"/>
      <c r="T817" s="120"/>
      <c r="U817" s="120"/>
      <c r="V817" s="120"/>
      <c r="W817" s="141"/>
      <c r="X817" s="133"/>
      <c r="Y817" s="136"/>
      <c r="Z817" s="144"/>
      <c r="AA817" s="99"/>
      <c r="AB817" s="190"/>
      <c r="AC817" s="191"/>
      <c r="AD817" s="103"/>
    </row>
    <row r="818" spans="1:31" s="112" customFormat="1" x14ac:dyDescent="0.25">
      <c r="A818" s="103"/>
      <c r="B818" s="103"/>
      <c r="C818" s="103"/>
      <c r="D818" s="103"/>
      <c r="E818" s="104"/>
      <c r="F818" s="129"/>
      <c r="G818" s="129"/>
      <c r="H818" s="103"/>
      <c r="I818" s="120"/>
      <c r="J818" s="120"/>
      <c r="K818" s="120"/>
      <c r="L818" s="133"/>
      <c r="M818" s="133"/>
      <c r="N818" s="120"/>
      <c r="O818" s="120"/>
      <c r="P818" s="120"/>
      <c r="Q818" s="120"/>
      <c r="R818" s="120"/>
      <c r="S818" s="120"/>
      <c r="T818" s="120"/>
      <c r="U818" s="120"/>
      <c r="V818" s="120"/>
      <c r="W818" s="141"/>
      <c r="X818" s="133"/>
      <c r="Y818" s="136"/>
      <c r="Z818" s="144"/>
      <c r="AA818" s="99"/>
      <c r="AB818" s="190"/>
      <c r="AC818" s="191"/>
      <c r="AD818" s="103"/>
    </row>
    <row r="819" spans="1:31" s="112" customFormat="1" x14ac:dyDescent="0.25">
      <c r="A819" s="103"/>
      <c r="B819" s="103"/>
      <c r="C819" s="103"/>
      <c r="D819" s="103"/>
      <c r="E819" s="104"/>
      <c r="F819" s="129"/>
      <c r="G819" s="129"/>
      <c r="H819" s="103"/>
      <c r="I819" s="120"/>
      <c r="J819" s="120"/>
      <c r="K819" s="120"/>
      <c r="L819" s="120"/>
      <c r="M819" s="120"/>
      <c r="N819" s="120"/>
      <c r="O819" s="120"/>
      <c r="P819" s="120"/>
      <c r="Q819" s="120"/>
      <c r="R819" s="120"/>
      <c r="S819" s="120"/>
      <c r="T819" s="120"/>
      <c r="U819" s="120"/>
      <c r="V819" s="120"/>
      <c r="W819" s="141"/>
      <c r="X819" s="133"/>
      <c r="Y819" s="136"/>
      <c r="Z819" s="144"/>
      <c r="AA819" s="99"/>
      <c r="AB819" s="190"/>
      <c r="AC819" s="191"/>
      <c r="AD819" s="103"/>
    </row>
    <row r="820" spans="1:31" s="112" customFormat="1" x14ac:dyDescent="0.25">
      <c r="A820" s="103"/>
      <c r="B820" s="103"/>
      <c r="C820" s="103"/>
      <c r="D820" s="103"/>
      <c r="E820" s="104"/>
      <c r="F820" s="129"/>
      <c r="G820" s="129"/>
      <c r="H820" s="109"/>
      <c r="I820" s="120"/>
      <c r="J820" s="120"/>
      <c r="K820" s="120"/>
      <c r="L820" s="120"/>
      <c r="M820" s="120"/>
      <c r="N820" s="120"/>
      <c r="O820" s="120"/>
      <c r="P820" s="120"/>
      <c r="Q820" s="120"/>
      <c r="R820" s="120"/>
      <c r="S820" s="120"/>
      <c r="T820" s="120"/>
      <c r="U820" s="120"/>
      <c r="V820" s="120"/>
      <c r="W820" s="141"/>
      <c r="X820" s="133"/>
      <c r="Y820" s="136"/>
      <c r="Z820" s="144"/>
      <c r="AA820" s="99"/>
      <c r="AB820" s="190"/>
      <c r="AC820" s="191"/>
      <c r="AD820" s="103"/>
    </row>
    <row r="821" spans="1:31" s="112" customFormat="1" x14ac:dyDescent="0.25">
      <c r="A821" s="103"/>
      <c r="B821" s="103"/>
      <c r="C821" s="113"/>
      <c r="D821" s="103"/>
      <c r="E821" s="104"/>
      <c r="F821" s="129"/>
      <c r="G821" s="129"/>
      <c r="H821" s="103"/>
      <c r="I821" s="120"/>
      <c r="J821" s="120"/>
      <c r="K821" s="120"/>
      <c r="L821" s="120"/>
      <c r="M821" s="120"/>
      <c r="N821" s="120"/>
      <c r="O821" s="120"/>
      <c r="P821" s="120"/>
      <c r="Q821" s="120"/>
      <c r="R821" s="120"/>
      <c r="S821" s="120"/>
      <c r="T821" s="120"/>
      <c r="U821" s="120"/>
      <c r="V821" s="120"/>
      <c r="W821" s="141"/>
      <c r="X821" s="133"/>
      <c r="Y821" s="136"/>
      <c r="Z821" s="144"/>
      <c r="AA821" s="99"/>
      <c r="AB821" s="190"/>
      <c r="AC821" s="191"/>
      <c r="AD821" s="103"/>
    </row>
    <row r="822" spans="1:31" s="112" customFormat="1" x14ac:dyDescent="0.25">
      <c r="A822" s="103"/>
      <c r="B822" s="103"/>
      <c r="C822" s="103"/>
      <c r="D822" s="103"/>
      <c r="E822" s="104"/>
      <c r="F822" s="129"/>
      <c r="G822" s="129"/>
      <c r="H822" s="103"/>
      <c r="I822" s="120"/>
      <c r="J822" s="120"/>
      <c r="K822" s="120"/>
      <c r="L822" s="133"/>
      <c r="M822" s="133"/>
      <c r="N822" s="120"/>
      <c r="O822" s="120"/>
      <c r="P822" s="120"/>
      <c r="Q822" s="120"/>
      <c r="R822" s="120"/>
      <c r="S822" s="120"/>
      <c r="T822" s="120"/>
      <c r="U822" s="120"/>
      <c r="V822" s="120"/>
      <c r="W822" s="141"/>
      <c r="X822" s="133"/>
      <c r="Y822" s="136"/>
      <c r="Z822" s="144"/>
      <c r="AA822" s="99"/>
      <c r="AB822" s="190"/>
      <c r="AC822" s="191"/>
      <c r="AD822" s="103"/>
    </row>
    <row r="823" spans="1:31" s="112" customFormat="1" x14ac:dyDescent="0.25">
      <c r="A823" s="103"/>
      <c r="B823" s="103"/>
      <c r="C823" s="103"/>
      <c r="D823" s="103"/>
      <c r="E823" s="104"/>
      <c r="F823" s="129"/>
      <c r="G823" s="129"/>
      <c r="H823" s="103"/>
      <c r="I823" s="120"/>
      <c r="J823" s="120"/>
      <c r="K823" s="120"/>
      <c r="L823" s="120"/>
      <c r="M823" s="120"/>
      <c r="N823" s="120"/>
      <c r="O823" s="120"/>
      <c r="P823" s="120"/>
      <c r="Q823" s="120"/>
      <c r="R823" s="120"/>
      <c r="S823" s="120"/>
      <c r="T823" s="120"/>
      <c r="U823" s="120"/>
      <c r="V823" s="120"/>
      <c r="W823" s="141"/>
      <c r="X823" s="133"/>
      <c r="Y823" s="136"/>
      <c r="Z823" s="144"/>
      <c r="AA823" s="99"/>
      <c r="AB823" s="190"/>
      <c r="AC823" s="191"/>
      <c r="AD823" s="103"/>
    </row>
    <row r="824" spans="1:31" s="112" customFormat="1" x14ac:dyDescent="0.25">
      <c r="A824" s="103"/>
      <c r="B824" s="103"/>
      <c r="C824" s="103"/>
      <c r="D824" s="103"/>
      <c r="E824" s="104"/>
      <c r="F824" s="129"/>
      <c r="G824" s="129"/>
      <c r="H824" s="109"/>
      <c r="I824" s="120"/>
      <c r="J824" s="120"/>
      <c r="K824" s="120"/>
      <c r="L824" s="120"/>
      <c r="M824" s="120"/>
      <c r="N824" s="120"/>
      <c r="O824" s="120"/>
      <c r="P824" s="120"/>
      <c r="Q824" s="120"/>
      <c r="R824" s="120"/>
      <c r="S824" s="120"/>
      <c r="T824" s="120"/>
      <c r="U824" s="120"/>
      <c r="V824" s="120"/>
      <c r="W824" s="141"/>
      <c r="X824" s="133"/>
      <c r="Y824" s="136"/>
      <c r="Z824" s="144"/>
      <c r="AA824" s="99"/>
      <c r="AB824" s="190"/>
      <c r="AC824" s="191"/>
      <c r="AD824" s="103"/>
    </row>
    <row r="825" spans="1:31" s="112" customFormat="1" x14ac:dyDescent="0.25">
      <c r="A825" s="103"/>
      <c r="B825" s="103"/>
      <c r="C825" s="113"/>
      <c r="D825" s="103"/>
      <c r="E825" s="104"/>
      <c r="F825" s="129"/>
      <c r="G825" s="129"/>
      <c r="H825" s="103"/>
      <c r="I825" s="120"/>
      <c r="J825" s="120"/>
      <c r="K825" s="120"/>
      <c r="L825" s="120"/>
      <c r="M825" s="120"/>
      <c r="N825" s="120"/>
      <c r="O825" s="120"/>
      <c r="P825" s="120"/>
      <c r="Q825" s="120"/>
      <c r="R825" s="120"/>
      <c r="S825" s="120"/>
      <c r="T825" s="120"/>
      <c r="U825" s="120"/>
      <c r="V825" s="120"/>
      <c r="W825" s="141"/>
      <c r="X825" s="133"/>
      <c r="Y825" s="136"/>
      <c r="Z825" s="144"/>
      <c r="AA825" s="99"/>
      <c r="AB825" s="190"/>
      <c r="AC825" s="191"/>
      <c r="AD825" s="103"/>
    </row>
    <row r="826" spans="1:31" s="112" customFormat="1" x14ac:dyDescent="0.25">
      <c r="A826" s="103"/>
      <c r="B826" s="103"/>
      <c r="C826" s="103"/>
      <c r="D826" s="103"/>
      <c r="E826" s="104"/>
      <c r="F826" s="129"/>
      <c r="G826" s="129"/>
      <c r="H826" s="103"/>
      <c r="I826" s="120"/>
      <c r="J826" s="120"/>
      <c r="K826" s="120"/>
      <c r="L826" s="133"/>
      <c r="M826" s="133"/>
      <c r="N826" s="120"/>
      <c r="O826" s="120"/>
      <c r="P826" s="120"/>
      <c r="Q826" s="120"/>
      <c r="R826" s="120"/>
      <c r="S826" s="120"/>
      <c r="T826" s="120"/>
      <c r="U826" s="120"/>
      <c r="V826" s="120"/>
      <c r="W826" s="141"/>
      <c r="X826" s="133"/>
      <c r="Y826" s="136"/>
      <c r="Z826" s="144"/>
      <c r="AA826" s="99"/>
      <c r="AB826" s="190"/>
      <c r="AC826" s="191"/>
      <c r="AD826" s="103"/>
    </row>
    <row r="827" spans="1:31" s="112" customFormat="1" x14ac:dyDescent="0.25">
      <c r="A827" s="103"/>
      <c r="B827" s="103"/>
      <c r="C827" s="103"/>
      <c r="D827" s="103"/>
      <c r="E827" s="104"/>
      <c r="F827" s="129"/>
      <c r="G827" s="129"/>
      <c r="H827" s="103"/>
      <c r="I827" s="120"/>
      <c r="J827" s="120"/>
      <c r="K827" s="120"/>
      <c r="L827" s="120"/>
      <c r="M827" s="120"/>
      <c r="N827" s="120"/>
      <c r="O827" s="120"/>
      <c r="P827" s="120"/>
      <c r="Q827" s="120"/>
      <c r="R827" s="120"/>
      <c r="S827" s="120"/>
      <c r="T827" s="120"/>
      <c r="U827" s="120"/>
      <c r="V827" s="120"/>
      <c r="W827" s="141"/>
      <c r="X827" s="133"/>
      <c r="Y827" s="136"/>
      <c r="Z827" s="144"/>
      <c r="AA827" s="99"/>
      <c r="AB827" s="190"/>
      <c r="AC827" s="191"/>
      <c r="AD827" s="103"/>
    </row>
    <row r="828" spans="1:31" s="98" customFormat="1" x14ac:dyDescent="0.25">
      <c r="A828" s="103"/>
      <c r="B828" s="103"/>
      <c r="C828" s="103"/>
      <c r="D828" s="103"/>
      <c r="E828" s="103"/>
      <c r="F828" s="129"/>
      <c r="G828" s="129"/>
      <c r="H828" s="103"/>
      <c r="I828" s="120"/>
      <c r="J828" s="120"/>
      <c r="K828" s="120"/>
      <c r="L828" s="120"/>
      <c r="M828" s="120"/>
      <c r="N828" s="120"/>
      <c r="O828" s="120"/>
      <c r="P828" s="120"/>
      <c r="Q828" s="120"/>
      <c r="R828" s="120"/>
      <c r="S828" s="120"/>
      <c r="T828" s="120"/>
      <c r="U828" s="120"/>
      <c r="V828" s="120"/>
      <c r="W828" s="120"/>
      <c r="X828" s="120"/>
      <c r="Y828" s="136"/>
      <c r="Z828" s="144"/>
      <c r="AB828" s="190"/>
      <c r="AC828" s="191"/>
      <c r="AD828" s="103"/>
      <c r="AE828" s="102"/>
    </row>
    <row r="829" spans="1:31" s="112" customFormat="1" x14ac:dyDescent="0.25">
      <c r="A829" s="103"/>
      <c r="B829" s="103"/>
      <c r="C829" s="113"/>
      <c r="D829" s="103"/>
      <c r="E829" s="104"/>
      <c r="F829" s="129"/>
      <c r="G829" s="129"/>
      <c r="H829" s="103"/>
      <c r="I829" s="120"/>
      <c r="J829" s="120"/>
      <c r="K829" s="120"/>
      <c r="L829" s="120"/>
      <c r="M829" s="120"/>
      <c r="N829" s="120"/>
      <c r="O829" s="120"/>
      <c r="P829" s="120"/>
      <c r="Q829" s="120"/>
      <c r="R829" s="120"/>
      <c r="S829" s="120"/>
      <c r="T829" s="120"/>
      <c r="U829" s="120"/>
      <c r="V829" s="120"/>
      <c r="W829" s="141"/>
      <c r="X829" s="133"/>
      <c r="Y829" s="136"/>
      <c r="Z829" s="144"/>
      <c r="AA829" s="99"/>
      <c r="AB829" s="190"/>
      <c r="AC829" s="191"/>
      <c r="AD829" s="103"/>
    </row>
    <row r="830" spans="1:31" s="112" customFormat="1" x14ac:dyDescent="0.25">
      <c r="A830" s="103"/>
      <c r="B830" s="103"/>
      <c r="C830" s="103"/>
      <c r="D830" s="103"/>
      <c r="E830" s="104"/>
      <c r="F830" s="129"/>
      <c r="G830" s="129"/>
      <c r="H830" s="103"/>
      <c r="I830" s="120"/>
      <c r="J830" s="120"/>
      <c r="K830" s="120"/>
      <c r="L830" s="133"/>
      <c r="M830" s="133"/>
      <c r="N830" s="120"/>
      <c r="O830" s="120"/>
      <c r="P830" s="120"/>
      <c r="Q830" s="120"/>
      <c r="R830" s="120"/>
      <c r="S830" s="120"/>
      <c r="T830" s="120"/>
      <c r="U830" s="120"/>
      <c r="V830" s="120"/>
      <c r="W830" s="141"/>
      <c r="X830" s="133"/>
      <c r="Y830" s="136"/>
      <c r="Z830" s="144"/>
      <c r="AA830" s="99"/>
      <c r="AB830" s="190"/>
      <c r="AC830" s="191"/>
      <c r="AD830" s="103"/>
    </row>
    <row r="831" spans="1:31" s="112" customFormat="1" x14ac:dyDescent="0.25">
      <c r="A831" s="103"/>
      <c r="B831" s="103"/>
      <c r="C831" s="103"/>
      <c r="D831" s="103"/>
      <c r="E831" s="104"/>
      <c r="F831" s="129"/>
      <c r="G831" s="129"/>
      <c r="H831" s="103"/>
      <c r="I831" s="120"/>
      <c r="J831" s="120"/>
      <c r="K831" s="120"/>
      <c r="L831" s="120"/>
      <c r="M831" s="120"/>
      <c r="N831" s="120"/>
      <c r="O831" s="120"/>
      <c r="P831" s="120"/>
      <c r="Q831" s="120"/>
      <c r="R831" s="120"/>
      <c r="S831" s="120"/>
      <c r="T831" s="120"/>
      <c r="U831" s="120"/>
      <c r="V831" s="120"/>
      <c r="W831" s="141"/>
      <c r="X831" s="133"/>
      <c r="Y831" s="136"/>
      <c r="Z831" s="144"/>
      <c r="AA831" s="99"/>
      <c r="AB831" s="190"/>
      <c r="AC831" s="191"/>
      <c r="AD831" s="103"/>
    </row>
    <row r="832" spans="1:31" s="112" customFormat="1" x14ac:dyDescent="0.25">
      <c r="A832" s="103"/>
      <c r="B832" s="103"/>
      <c r="C832" s="103"/>
      <c r="D832" s="103"/>
      <c r="E832" s="104"/>
      <c r="F832" s="129"/>
      <c r="G832" s="129"/>
      <c r="H832" s="109"/>
      <c r="I832" s="120"/>
      <c r="J832" s="120"/>
      <c r="K832" s="120"/>
      <c r="L832" s="120"/>
      <c r="M832" s="120"/>
      <c r="N832" s="120"/>
      <c r="O832" s="120"/>
      <c r="P832" s="120"/>
      <c r="Q832" s="120"/>
      <c r="R832" s="120"/>
      <c r="S832" s="120"/>
      <c r="T832" s="120"/>
      <c r="U832" s="120"/>
      <c r="V832" s="120"/>
      <c r="W832" s="141"/>
      <c r="X832" s="133"/>
      <c r="Y832" s="136"/>
      <c r="Z832" s="144"/>
      <c r="AA832" s="99"/>
      <c r="AB832" s="190"/>
      <c r="AC832" s="191"/>
      <c r="AD832" s="103"/>
    </row>
    <row r="833" spans="1:31" s="112" customFormat="1" x14ac:dyDescent="0.25">
      <c r="A833" s="103"/>
      <c r="B833" s="103"/>
      <c r="C833" s="113"/>
      <c r="D833" s="103"/>
      <c r="E833" s="104"/>
      <c r="F833" s="129"/>
      <c r="G833" s="129"/>
      <c r="H833" s="103"/>
      <c r="I833" s="120"/>
      <c r="J833" s="120"/>
      <c r="K833" s="120"/>
      <c r="L833" s="120"/>
      <c r="M833" s="120"/>
      <c r="N833" s="120"/>
      <c r="O833" s="120"/>
      <c r="P833" s="120"/>
      <c r="Q833" s="120"/>
      <c r="R833" s="120"/>
      <c r="S833" s="120"/>
      <c r="T833" s="120"/>
      <c r="U833" s="120"/>
      <c r="V833" s="120"/>
      <c r="W833" s="141"/>
      <c r="X833" s="133"/>
      <c r="Y833" s="136"/>
      <c r="Z833" s="144"/>
      <c r="AA833" s="99"/>
      <c r="AB833" s="190"/>
      <c r="AC833" s="191"/>
      <c r="AD833" s="103"/>
    </row>
    <row r="834" spans="1:31" s="112" customFormat="1" x14ac:dyDescent="0.25">
      <c r="A834" s="103"/>
      <c r="B834" s="103"/>
      <c r="C834" s="103"/>
      <c r="D834" s="103"/>
      <c r="E834" s="104"/>
      <c r="F834" s="129"/>
      <c r="G834" s="129"/>
      <c r="H834" s="103"/>
      <c r="I834" s="120"/>
      <c r="J834" s="120"/>
      <c r="K834" s="120"/>
      <c r="L834" s="133"/>
      <c r="M834" s="133"/>
      <c r="N834" s="120"/>
      <c r="O834" s="120"/>
      <c r="P834" s="120"/>
      <c r="Q834" s="120"/>
      <c r="R834" s="120"/>
      <c r="S834" s="120"/>
      <c r="T834" s="120"/>
      <c r="U834" s="120"/>
      <c r="V834" s="120"/>
      <c r="W834" s="141"/>
      <c r="X834" s="133"/>
      <c r="Y834" s="136"/>
      <c r="Z834" s="144"/>
      <c r="AA834" s="99"/>
      <c r="AB834" s="190"/>
      <c r="AC834" s="191"/>
      <c r="AD834" s="103"/>
    </row>
    <row r="835" spans="1:31" s="112" customFormat="1" x14ac:dyDescent="0.25">
      <c r="A835" s="103"/>
      <c r="B835" s="103"/>
      <c r="C835" s="103"/>
      <c r="D835" s="103"/>
      <c r="E835" s="104"/>
      <c r="F835" s="129"/>
      <c r="G835" s="129"/>
      <c r="H835" s="103"/>
      <c r="I835" s="120"/>
      <c r="J835" s="120"/>
      <c r="K835" s="120"/>
      <c r="L835" s="120"/>
      <c r="M835" s="120"/>
      <c r="N835" s="120"/>
      <c r="O835" s="120"/>
      <c r="P835" s="120"/>
      <c r="Q835" s="120"/>
      <c r="R835" s="120"/>
      <c r="S835" s="120"/>
      <c r="T835" s="120"/>
      <c r="U835" s="120"/>
      <c r="V835" s="120"/>
      <c r="W835" s="141"/>
      <c r="X835" s="133"/>
      <c r="Y835" s="136"/>
      <c r="Z835" s="144"/>
      <c r="AA835" s="99"/>
      <c r="AB835" s="190"/>
      <c r="AC835" s="191"/>
      <c r="AD835" s="103"/>
    </row>
    <row r="836" spans="1:31" s="112" customFormat="1" x14ac:dyDescent="0.25">
      <c r="A836" s="103"/>
      <c r="B836" s="103"/>
      <c r="C836" s="103"/>
      <c r="D836" s="103"/>
      <c r="E836" s="104"/>
      <c r="F836" s="129"/>
      <c r="G836" s="129"/>
      <c r="H836" s="109"/>
      <c r="I836" s="120"/>
      <c r="J836" s="120"/>
      <c r="K836" s="120"/>
      <c r="L836" s="120"/>
      <c r="M836" s="120"/>
      <c r="N836" s="120"/>
      <c r="O836" s="120"/>
      <c r="P836" s="120"/>
      <c r="Q836" s="120"/>
      <c r="R836" s="120"/>
      <c r="S836" s="120"/>
      <c r="T836" s="120"/>
      <c r="U836" s="120"/>
      <c r="V836" s="120"/>
      <c r="W836" s="141"/>
      <c r="X836" s="133"/>
      <c r="Y836" s="136"/>
      <c r="Z836" s="144"/>
      <c r="AA836" s="99"/>
      <c r="AB836" s="190"/>
      <c r="AC836" s="191"/>
      <c r="AD836" s="103"/>
    </row>
    <row r="837" spans="1:31" s="112" customFormat="1" x14ac:dyDescent="0.25">
      <c r="A837" s="103"/>
      <c r="B837" s="103"/>
      <c r="C837" s="113"/>
      <c r="D837" s="103"/>
      <c r="E837" s="104"/>
      <c r="F837" s="129"/>
      <c r="G837" s="129"/>
      <c r="H837" s="103"/>
      <c r="I837" s="120"/>
      <c r="J837" s="120"/>
      <c r="K837" s="120"/>
      <c r="L837" s="120"/>
      <c r="M837" s="120"/>
      <c r="N837" s="120"/>
      <c r="O837" s="120"/>
      <c r="P837" s="120"/>
      <c r="Q837" s="120"/>
      <c r="R837" s="120"/>
      <c r="S837" s="120"/>
      <c r="T837" s="120"/>
      <c r="U837" s="120"/>
      <c r="V837" s="120"/>
      <c r="W837" s="141"/>
      <c r="X837" s="133"/>
      <c r="Y837" s="136"/>
      <c r="Z837" s="144"/>
      <c r="AA837" s="99"/>
      <c r="AB837" s="190"/>
      <c r="AC837" s="191"/>
      <c r="AD837" s="103"/>
    </row>
    <row r="838" spans="1:31" s="112" customFormat="1" x14ac:dyDescent="0.25">
      <c r="A838" s="103"/>
      <c r="B838" s="103"/>
      <c r="C838" s="103"/>
      <c r="D838" s="103"/>
      <c r="E838" s="104"/>
      <c r="F838" s="129"/>
      <c r="G838" s="129"/>
      <c r="H838" s="103"/>
      <c r="I838" s="120"/>
      <c r="J838" s="120"/>
      <c r="K838" s="120"/>
      <c r="L838" s="133"/>
      <c r="M838" s="133"/>
      <c r="N838" s="120"/>
      <c r="O838" s="120"/>
      <c r="P838" s="120"/>
      <c r="Q838" s="120"/>
      <c r="R838" s="120"/>
      <c r="S838" s="120"/>
      <c r="T838" s="120"/>
      <c r="U838" s="120"/>
      <c r="V838" s="120"/>
      <c r="W838" s="141"/>
      <c r="X838" s="133"/>
      <c r="Y838" s="136"/>
      <c r="Z838" s="144"/>
      <c r="AA838" s="99"/>
      <c r="AB838" s="190"/>
      <c r="AC838" s="191"/>
      <c r="AD838" s="103"/>
    </row>
    <row r="839" spans="1:31" s="112" customFormat="1" x14ac:dyDescent="0.25">
      <c r="A839" s="103"/>
      <c r="B839" s="103"/>
      <c r="C839" s="103"/>
      <c r="D839" s="103"/>
      <c r="E839" s="104"/>
      <c r="F839" s="129"/>
      <c r="G839" s="129"/>
      <c r="H839" s="103"/>
      <c r="I839" s="120"/>
      <c r="J839" s="120"/>
      <c r="K839" s="120"/>
      <c r="L839" s="120"/>
      <c r="M839" s="120"/>
      <c r="N839" s="120"/>
      <c r="O839" s="120"/>
      <c r="P839" s="120"/>
      <c r="Q839" s="120"/>
      <c r="R839" s="120"/>
      <c r="S839" s="120"/>
      <c r="T839" s="120"/>
      <c r="U839" s="120"/>
      <c r="V839" s="120"/>
      <c r="W839" s="141"/>
      <c r="X839" s="133"/>
      <c r="Y839" s="136"/>
      <c r="Z839" s="144"/>
      <c r="AA839" s="99"/>
      <c r="AB839" s="190"/>
      <c r="AC839" s="191"/>
      <c r="AD839" s="103"/>
    </row>
    <row r="840" spans="1:31" s="112" customFormat="1" x14ac:dyDescent="0.25">
      <c r="A840" s="103"/>
      <c r="B840" s="103"/>
      <c r="C840" s="103"/>
      <c r="D840" s="103"/>
      <c r="E840" s="104"/>
      <c r="F840" s="129"/>
      <c r="G840" s="129"/>
      <c r="H840" s="109"/>
      <c r="I840" s="120"/>
      <c r="J840" s="120"/>
      <c r="K840" s="120"/>
      <c r="L840" s="120"/>
      <c r="M840" s="120"/>
      <c r="N840" s="120"/>
      <c r="O840" s="120"/>
      <c r="P840" s="120"/>
      <c r="Q840" s="120"/>
      <c r="R840" s="120"/>
      <c r="S840" s="120"/>
      <c r="T840" s="120"/>
      <c r="U840" s="120"/>
      <c r="V840" s="120"/>
      <c r="W840" s="141"/>
      <c r="X840" s="133"/>
      <c r="Y840" s="136"/>
      <c r="Z840" s="144"/>
      <c r="AA840" s="99"/>
      <c r="AB840" s="190"/>
      <c r="AC840" s="191"/>
      <c r="AD840" s="103"/>
    </row>
    <row r="841" spans="1:31" s="112" customFormat="1" x14ac:dyDescent="0.25">
      <c r="A841" s="103"/>
      <c r="B841" s="103"/>
      <c r="C841" s="113"/>
      <c r="D841" s="103"/>
      <c r="E841" s="104"/>
      <c r="F841" s="129"/>
      <c r="G841" s="129"/>
      <c r="H841" s="103"/>
      <c r="I841" s="120"/>
      <c r="J841" s="120"/>
      <c r="K841" s="120"/>
      <c r="L841" s="120"/>
      <c r="M841" s="120"/>
      <c r="N841" s="120"/>
      <c r="O841" s="120"/>
      <c r="P841" s="120"/>
      <c r="Q841" s="120"/>
      <c r="R841" s="120"/>
      <c r="S841" s="120"/>
      <c r="T841" s="120"/>
      <c r="U841" s="120"/>
      <c r="V841" s="120"/>
      <c r="W841" s="141"/>
      <c r="X841" s="133"/>
      <c r="Y841" s="136"/>
      <c r="Z841" s="144"/>
      <c r="AA841" s="99"/>
      <c r="AB841" s="190"/>
      <c r="AC841" s="191"/>
      <c r="AD841" s="103"/>
    </row>
    <row r="842" spans="1:31" s="112" customFormat="1" x14ac:dyDescent="0.25">
      <c r="A842" s="103"/>
      <c r="B842" s="103"/>
      <c r="C842" s="103"/>
      <c r="D842" s="103"/>
      <c r="E842" s="104"/>
      <c r="F842" s="129"/>
      <c r="G842" s="129"/>
      <c r="H842" s="103"/>
      <c r="I842" s="120"/>
      <c r="J842" s="120"/>
      <c r="K842" s="120"/>
      <c r="L842" s="133"/>
      <c r="M842" s="133"/>
      <c r="N842" s="120"/>
      <c r="O842" s="120"/>
      <c r="P842" s="120"/>
      <c r="Q842" s="120"/>
      <c r="R842" s="120"/>
      <c r="S842" s="120"/>
      <c r="T842" s="120"/>
      <c r="U842" s="120"/>
      <c r="V842" s="120"/>
      <c r="W842" s="141"/>
      <c r="X842" s="133"/>
      <c r="Y842" s="136"/>
      <c r="Z842" s="144"/>
      <c r="AA842" s="99"/>
      <c r="AB842" s="190"/>
      <c r="AC842" s="191"/>
      <c r="AD842" s="103"/>
    </row>
    <row r="843" spans="1:31" s="112" customFormat="1" x14ac:dyDescent="0.25">
      <c r="A843" s="103"/>
      <c r="B843" s="103"/>
      <c r="C843" s="103"/>
      <c r="D843" s="103"/>
      <c r="E843" s="104"/>
      <c r="F843" s="129"/>
      <c r="G843" s="129"/>
      <c r="H843" s="103"/>
      <c r="I843" s="120"/>
      <c r="J843" s="120"/>
      <c r="K843" s="120"/>
      <c r="L843" s="120"/>
      <c r="M843" s="120"/>
      <c r="N843" s="120"/>
      <c r="O843" s="120"/>
      <c r="P843" s="120"/>
      <c r="Q843" s="120"/>
      <c r="R843" s="120"/>
      <c r="S843" s="120"/>
      <c r="T843" s="120"/>
      <c r="U843" s="120"/>
      <c r="V843" s="120"/>
      <c r="W843" s="141"/>
      <c r="X843" s="133"/>
      <c r="Y843" s="136"/>
      <c r="Z843" s="144"/>
      <c r="AA843" s="99"/>
      <c r="AB843" s="190"/>
      <c r="AC843" s="191"/>
      <c r="AD843" s="103"/>
    </row>
    <row r="844" spans="1:31" s="112" customFormat="1" x14ac:dyDescent="0.25">
      <c r="A844" s="103"/>
      <c r="B844" s="103"/>
      <c r="C844" s="103"/>
      <c r="D844" s="103"/>
      <c r="E844" s="104"/>
      <c r="F844" s="129"/>
      <c r="G844" s="129"/>
      <c r="H844" s="109"/>
      <c r="I844" s="120"/>
      <c r="J844" s="120"/>
      <c r="K844" s="120"/>
      <c r="L844" s="120"/>
      <c r="M844" s="120"/>
      <c r="N844" s="120"/>
      <c r="O844" s="120"/>
      <c r="P844" s="120"/>
      <c r="Q844" s="120"/>
      <c r="R844" s="120"/>
      <c r="S844" s="120"/>
      <c r="T844" s="120"/>
      <c r="U844" s="120"/>
      <c r="V844" s="120"/>
      <c r="W844" s="141"/>
      <c r="X844" s="133"/>
      <c r="Y844" s="136"/>
      <c r="Z844" s="144"/>
      <c r="AA844" s="99"/>
      <c r="AB844" s="190"/>
      <c r="AC844" s="191"/>
      <c r="AD844" s="103"/>
    </row>
    <row r="845" spans="1:31" s="112" customFormat="1" x14ac:dyDescent="0.25">
      <c r="A845" s="103"/>
      <c r="B845" s="103"/>
      <c r="C845" s="113"/>
      <c r="D845" s="103"/>
      <c r="E845" s="104"/>
      <c r="F845" s="129"/>
      <c r="G845" s="129"/>
      <c r="H845" s="103"/>
      <c r="I845" s="120"/>
      <c r="J845" s="120"/>
      <c r="K845" s="120"/>
      <c r="L845" s="120"/>
      <c r="M845" s="120"/>
      <c r="N845" s="120"/>
      <c r="O845" s="120"/>
      <c r="P845" s="120"/>
      <c r="Q845" s="120"/>
      <c r="R845" s="120"/>
      <c r="S845" s="120"/>
      <c r="T845" s="120"/>
      <c r="U845" s="120"/>
      <c r="V845" s="120"/>
      <c r="W845" s="141"/>
      <c r="X845" s="133"/>
      <c r="Y845" s="136"/>
      <c r="Z845" s="144"/>
      <c r="AA845" s="99"/>
      <c r="AB845" s="190"/>
      <c r="AC845" s="191"/>
      <c r="AD845" s="103"/>
    </row>
    <row r="846" spans="1:31" s="112" customFormat="1" x14ac:dyDescent="0.25">
      <c r="A846" s="103"/>
      <c r="B846" s="103"/>
      <c r="C846" s="103"/>
      <c r="D846" s="103"/>
      <c r="E846" s="104"/>
      <c r="F846" s="129"/>
      <c r="G846" s="129"/>
      <c r="H846" s="103"/>
      <c r="I846" s="120"/>
      <c r="J846" s="120"/>
      <c r="K846" s="120"/>
      <c r="L846" s="133"/>
      <c r="M846" s="133"/>
      <c r="N846" s="120"/>
      <c r="O846" s="120"/>
      <c r="P846" s="120"/>
      <c r="Q846" s="120"/>
      <c r="R846" s="120"/>
      <c r="S846" s="120"/>
      <c r="T846" s="120"/>
      <c r="U846" s="120"/>
      <c r="V846" s="120"/>
      <c r="W846" s="141"/>
      <c r="X846" s="133"/>
      <c r="Y846" s="136"/>
      <c r="Z846" s="144"/>
      <c r="AA846" s="99"/>
      <c r="AB846" s="190"/>
      <c r="AC846" s="191"/>
      <c r="AD846" s="103"/>
    </row>
    <row r="847" spans="1:31" s="112" customFormat="1" x14ac:dyDescent="0.25">
      <c r="A847" s="103"/>
      <c r="B847" s="103"/>
      <c r="C847" s="103"/>
      <c r="D847" s="103"/>
      <c r="E847" s="104"/>
      <c r="F847" s="129"/>
      <c r="G847" s="129"/>
      <c r="H847" s="103"/>
      <c r="I847" s="120"/>
      <c r="J847" s="120"/>
      <c r="K847" s="120"/>
      <c r="L847" s="120"/>
      <c r="M847" s="120"/>
      <c r="N847" s="120"/>
      <c r="O847" s="120"/>
      <c r="P847" s="120"/>
      <c r="Q847" s="120"/>
      <c r="R847" s="120"/>
      <c r="S847" s="120"/>
      <c r="T847" s="120"/>
      <c r="U847" s="120"/>
      <c r="V847" s="120"/>
      <c r="W847" s="141"/>
      <c r="X847" s="133"/>
      <c r="Y847" s="136"/>
      <c r="Z847" s="144"/>
      <c r="AA847" s="99"/>
      <c r="AB847" s="190"/>
      <c r="AC847" s="191"/>
      <c r="AD847" s="103"/>
    </row>
    <row r="848" spans="1:31" s="98" customFormat="1" x14ac:dyDescent="0.25">
      <c r="A848" s="103"/>
      <c r="B848" s="103"/>
      <c r="C848" s="103"/>
      <c r="D848" s="103"/>
      <c r="E848" s="103"/>
      <c r="F848" s="129"/>
      <c r="G848" s="129"/>
      <c r="H848" s="103"/>
      <c r="I848" s="120"/>
      <c r="J848" s="120"/>
      <c r="K848" s="120"/>
      <c r="L848" s="120"/>
      <c r="M848" s="120"/>
      <c r="N848" s="120"/>
      <c r="O848" s="120"/>
      <c r="P848" s="120"/>
      <c r="Q848" s="120"/>
      <c r="R848" s="120"/>
      <c r="S848" s="120"/>
      <c r="T848" s="120"/>
      <c r="U848" s="120"/>
      <c r="V848" s="120"/>
      <c r="W848" s="120"/>
      <c r="X848" s="120"/>
      <c r="Y848" s="136"/>
      <c r="Z848" s="144"/>
      <c r="AB848" s="190"/>
      <c r="AC848" s="191"/>
      <c r="AD848" s="103"/>
      <c r="AE848" s="102"/>
    </row>
    <row r="849" spans="1:30" s="112" customFormat="1" x14ac:dyDescent="0.25">
      <c r="A849" s="103"/>
      <c r="B849" s="103"/>
      <c r="C849" s="113"/>
      <c r="D849" s="103"/>
      <c r="E849" s="104"/>
      <c r="F849" s="129"/>
      <c r="G849" s="129"/>
      <c r="H849" s="103"/>
      <c r="I849" s="120"/>
      <c r="J849" s="120"/>
      <c r="K849" s="120"/>
      <c r="L849" s="120"/>
      <c r="M849" s="120"/>
      <c r="N849" s="120"/>
      <c r="O849" s="120"/>
      <c r="P849" s="120"/>
      <c r="Q849" s="120"/>
      <c r="R849" s="120"/>
      <c r="S849" s="120"/>
      <c r="T849" s="120"/>
      <c r="U849" s="120"/>
      <c r="V849" s="120"/>
      <c r="W849" s="141"/>
      <c r="X849" s="133"/>
      <c r="Y849" s="136"/>
      <c r="Z849" s="144"/>
      <c r="AA849" s="99"/>
      <c r="AB849" s="190"/>
      <c r="AC849" s="191"/>
      <c r="AD849" s="103"/>
    </row>
    <row r="850" spans="1:30" s="112" customFormat="1" x14ac:dyDescent="0.25">
      <c r="A850" s="103"/>
      <c r="B850" s="103"/>
      <c r="C850" s="103"/>
      <c r="D850" s="103"/>
      <c r="E850" s="104"/>
      <c r="F850" s="129"/>
      <c r="G850" s="129"/>
      <c r="H850" s="103"/>
      <c r="I850" s="120"/>
      <c r="J850" s="120"/>
      <c r="K850" s="120"/>
      <c r="L850" s="133"/>
      <c r="M850" s="133"/>
      <c r="N850" s="120"/>
      <c r="O850" s="120"/>
      <c r="P850" s="120"/>
      <c r="Q850" s="120"/>
      <c r="R850" s="120"/>
      <c r="S850" s="120"/>
      <c r="T850" s="120"/>
      <c r="U850" s="120"/>
      <c r="V850" s="120"/>
      <c r="W850" s="141"/>
      <c r="X850" s="133"/>
      <c r="Y850" s="136"/>
      <c r="Z850" s="144"/>
      <c r="AA850" s="99"/>
      <c r="AB850" s="190"/>
      <c r="AC850" s="191"/>
      <c r="AD850" s="103"/>
    </row>
    <row r="851" spans="1:30" s="112" customFormat="1" x14ac:dyDescent="0.25">
      <c r="A851" s="103"/>
      <c r="B851" s="103"/>
      <c r="C851" s="103"/>
      <c r="D851" s="103"/>
      <c r="E851" s="104"/>
      <c r="F851" s="129"/>
      <c r="G851" s="129"/>
      <c r="H851" s="103"/>
      <c r="I851" s="120"/>
      <c r="J851" s="120"/>
      <c r="K851" s="120"/>
      <c r="L851" s="120"/>
      <c r="M851" s="120"/>
      <c r="N851" s="120"/>
      <c r="O851" s="120"/>
      <c r="P851" s="120"/>
      <c r="Q851" s="120"/>
      <c r="R851" s="120"/>
      <c r="S851" s="120"/>
      <c r="T851" s="120"/>
      <c r="U851" s="120"/>
      <c r="V851" s="120"/>
      <c r="W851" s="141"/>
      <c r="X851" s="133"/>
      <c r="Y851" s="136"/>
      <c r="Z851" s="144"/>
      <c r="AA851" s="99"/>
      <c r="AB851" s="190"/>
      <c r="AC851" s="191"/>
      <c r="AD851" s="103"/>
    </row>
    <row r="852" spans="1:30" s="112" customFormat="1" x14ac:dyDescent="0.25">
      <c r="A852" s="103"/>
      <c r="B852" s="103"/>
      <c r="C852" s="103"/>
      <c r="D852" s="103"/>
      <c r="E852" s="104"/>
      <c r="F852" s="129"/>
      <c r="G852" s="129"/>
      <c r="H852" s="109"/>
      <c r="I852" s="120"/>
      <c r="J852" s="120"/>
      <c r="K852" s="120"/>
      <c r="L852" s="120"/>
      <c r="M852" s="120"/>
      <c r="N852" s="120"/>
      <c r="O852" s="120"/>
      <c r="P852" s="120"/>
      <c r="Q852" s="120"/>
      <c r="R852" s="120"/>
      <c r="S852" s="120"/>
      <c r="T852" s="120"/>
      <c r="U852" s="120"/>
      <c r="V852" s="120"/>
      <c r="W852" s="141"/>
      <c r="X852" s="133"/>
      <c r="Y852" s="136"/>
      <c r="Z852" s="144"/>
      <c r="AA852" s="99"/>
      <c r="AB852" s="190"/>
      <c r="AC852" s="191"/>
      <c r="AD852" s="103"/>
    </row>
    <row r="853" spans="1:30" s="112" customFormat="1" x14ac:dyDescent="0.25">
      <c r="A853" s="103"/>
      <c r="B853" s="103"/>
      <c r="C853" s="113"/>
      <c r="D853" s="103"/>
      <c r="E853" s="104"/>
      <c r="F853" s="129"/>
      <c r="G853" s="129"/>
      <c r="H853" s="103"/>
      <c r="I853" s="120"/>
      <c r="J853" s="120"/>
      <c r="K853" s="120"/>
      <c r="L853" s="120"/>
      <c r="M853" s="120"/>
      <c r="N853" s="120"/>
      <c r="O853" s="120"/>
      <c r="P853" s="120"/>
      <c r="Q853" s="120"/>
      <c r="R853" s="120"/>
      <c r="S853" s="120"/>
      <c r="T853" s="120"/>
      <c r="U853" s="120"/>
      <c r="V853" s="120"/>
      <c r="W853" s="141"/>
      <c r="X853" s="133"/>
      <c r="Y853" s="136"/>
      <c r="Z853" s="144"/>
      <c r="AA853" s="99"/>
      <c r="AB853" s="190"/>
      <c r="AC853" s="191"/>
      <c r="AD853" s="103"/>
    </row>
    <row r="854" spans="1:30" s="112" customFormat="1" x14ac:dyDescent="0.25">
      <c r="A854" s="103"/>
      <c r="B854" s="103"/>
      <c r="C854" s="103"/>
      <c r="D854" s="103"/>
      <c r="E854" s="104"/>
      <c r="F854" s="129"/>
      <c r="G854" s="129"/>
      <c r="H854" s="103"/>
      <c r="I854" s="120"/>
      <c r="J854" s="120"/>
      <c r="K854" s="120"/>
      <c r="L854" s="133"/>
      <c r="M854" s="133"/>
      <c r="N854" s="120"/>
      <c r="O854" s="120"/>
      <c r="P854" s="120"/>
      <c r="Q854" s="120"/>
      <c r="R854" s="120"/>
      <c r="S854" s="120"/>
      <c r="T854" s="120"/>
      <c r="U854" s="120"/>
      <c r="V854" s="120"/>
      <c r="W854" s="141"/>
      <c r="X854" s="133"/>
      <c r="Y854" s="136"/>
      <c r="Z854" s="144"/>
      <c r="AA854" s="99"/>
      <c r="AB854" s="190"/>
      <c r="AC854" s="191"/>
      <c r="AD854" s="103"/>
    </row>
    <row r="855" spans="1:30" s="112" customFormat="1" x14ac:dyDescent="0.25">
      <c r="A855" s="103"/>
      <c r="B855" s="103"/>
      <c r="C855" s="103"/>
      <c r="D855" s="103"/>
      <c r="E855" s="104"/>
      <c r="F855" s="129"/>
      <c r="G855" s="129"/>
      <c r="H855" s="103"/>
      <c r="I855" s="120"/>
      <c r="J855" s="120"/>
      <c r="K855" s="120"/>
      <c r="L855" s="120"/>
      <c r="M855" s="120"/>
      <c r="N855" s="120"/>
      <c r="O855" s="120"/>
      <c r="P855" s="120"/>
      <c r="Q855" s="120"/>
      <c r="R855" s="120"/>
      <c r="S855" s="120"/>
      <c r="T855" s="120"/>
      <c r="U855" s="120"/>
      <c r="V855" s="120"/>
      <c r="W855" s="141"/>
      <c r="X855" s="133"/>
      <c r="Y855" s="136"/>
      <c r="Z855" s="144"/>
      <c r="AA855" s="99"/>
      <c r="AB855" s="190"/>
      <c r="AC855" s="191"/>
      <c r="AD855" s="103"/>
    </row>
    <row r="856" spans="1:30" s="112" customFormat="1" x14ac:dyDescent="0.25">
      <c r="A856" s="103"/>
      <c r="B856" s="103"/>
      <c r="C856" s="103"/>
      <c r="D856" s="103"/>
      <c r="E856" s="104"/>
      <c r="F856" s="129"/>
      <c r="G856" s="129"/>
      <c r="H856" s="109"/>
      <c r="I856" s="120"/>
      <c r="J856" s="120"/>
      <c r="K856" s="120"/>
      <c r="L856" s="120"/>
      <c r="M856" s="120"/>
      <c r="N856" s="120"/>
      <c r="O856" s="120"/>
      <c r="P856" s="120"/>
      <c r="Q856" s="120"/>
      <c r="R856" s="120"/>
      <c r="S856" s="120"/>
      <c r="T856" s="120"/>
      <c r="U856" s="120"/>
      <c r="V856" s="120"/>
      <c r="W856" s="141"/>
      <c r="X856" s="133"/>
      <c r="Y856" s="136"/>
      <c r="Z856" s="144"/>
      <c r="AA856" s="99"/>
      <c r="AB856" s="190"/>
      <c r="AC856" s="191"/>
      <c r="AD856" s="103"/>
    </row>
    <row r="857" spans="1:30" s="112" customFormat="1" x14ac:dyDescent="0.25">
      <c r="A857" s="103"/>
      <c r="B857" s="103"/>
      <c r="C857" s="113"/>
      <c r="D857" s="103"/>
      <c r="E857" s="104"/>
      <c r="F857" s="129"/>
      <c r="G857" s="129"/>
      <c r="H857" s="103"/>
      <c r="I857" s="120"/>
      <c r="J857" s="120"/>
      <c r="K857" s="120"/>
      <c r="L857" s="120"/>
      <c r="M857" s="120"/>
      <c r="N857" s="120"/>
      <c r="O857" s="120"/>
      <c r="P857" s="120"/>
      <c r="Q857" s="120"/>
      <c r="R857" s="120"/>
      <c r="S857" s="120"/>
      <c r="T857" s="120"/>
      <c r="U857" s="120"/>
      <c r="V857" s="120"/>
      <c r="W857" s="141"/>
      <c r="X857" s="133"/>
      <c r="Y857" s="136"/>
      <c r="Z857" s="144"/>
      <c r="AA857" s="99"/>
      <c r="AB857" s="190"/>
      <c r="AC857" s="191"/>
      <c r="AD857" s="103"/>
    </row>
    <row r="858" spans="1:30" s="112" customFormat="1" x14ac:dyDescent="0.25">
      <c r="A858" s="103"/>
      <c r="B858" s="103"/>
      <c r="C858" s="103"/>
      <c r="D858" s="103"/>
      <c r="E858" s="104"/>
      <c r="F858" s="129"/>
      <c r="G858" s="129"/>
      <c r="H858" s="103"/>
      <c r="I858" s="120"/>
      <c r="J858" s="120"/>
      <c r="K858" s="120"/>
      <c r="L858" s="133"/>
      <c r="M858" s="133"/>
      <c r="N858" s="120"/>
      <c r="O858" s="120"/>
      <c r="P858" s="120"/>
      <c r="Q858" s="120"/>
      <c r="R858" s="120"/>
      <c r="S858" s="120"/>
      <c r="T858" s="120"/>
      <c r="U858" s="120"/>
      <c r="V858" s="120"/>
      <c r="W858" s="141"/>
      <c r="X858" s="133"/>
      <c r="Y858" s="136"/>
      <c r="Z858" s="144"/>
      <c r="AA858" s="99"/>
      <c r="AB858" s="190"/>
      <c r="AC858" s="191"/>
      <c r="AD858" s="103"/>
    </row>
    <row r="859" spans="1:30" s="112" customFormat="1" x14ac:dyDescent="0.25">
      <c r="A859" s="103"/>
      <c r="B859" s="103"/>
      <c r="C859" s="103"/>
      <c r="D859" s="103"/>
      <c r="E859" s="104"/>
      <c r="F859" s="129"/>
      <c r="G859" s="129"/>
      <c r="H859" s="103"/>
      <c r="I859" s="120"/>
      <c r="J859" s="120"/>
      <c r="K859" s="120"/>
      <c r="L859" s="120"/>
      <c r="M859" s="120"/>
      <c r="N859" s="120"/>
      <c r="O859" s="120"/>
      <c r="P859" s="120"/>
      <c r="Q859" s="120"/>
      <c r="R859" s="120"/>
      <c r="S859" s="120"/>
      <c r="T859" s="120"/>
      <c r="U859" s="120"/>
      <c r="V859" s="120"/>
      <c r="W859" s="141"/>
      <c r="X859" s="133"/>
      <c r="Y859" s="136"/>
      <c r="Z859" s="144"/>
      <c r="AA859" s="99"/>
      <c r="AB859" s="190"/>
      <c r="AC859" s="191"/>
      <c r="AD859" s="103"/>
    </row>
    <row r="860" spans="1:30" s="112" customFormat="1" x14ac:dyDescent="0.25">
      <c r="A860" s="103"/>
      <c r="B860" s="103"/>
      <c r="C860" s="103"/>
      <c r="D860" s="103"/>
      <c r="E860" s="104"/>
      <c r="F860" s="129"/>
      <c r="G860" s="129"/>
      <c r="H860" s="109"/>
      <c r="I860" s="120"/>
      <c r="J860" s="120"/>
      <c r="K860" s="120"/>
      <c r="L860" s="120"/>
      <c r="M860" s="120"/>
      <c r="N860" s="120"/>
      <c r="O860" s="120"/>
      <c r="P860" s="120"/>
      <c r="Q860" s="120"/>
      <c r="R860" s="120"/>
      <c r="S860" s="120"/>
      <c r="T860" s="120"/>
      <c r="U860" s="120"/>
      <c r="V860" s="120"/>
      <c r="W860" s="141"/>
      <c r="X860" s="133"/>
      <c r="Y860" s="136"/>
      <c r="Z860" s="144"/>
      <c r="AA860" s="99"/>
      <c r="AB860" s="190"/>
      <c r="AC860" s="191"/>
      <c r="AD860" s="103"/>
    </row>
    <row r="861" spans="1:30" s="112" customFormat="1" x14ac:dyDescent="0.25">
      <c r="A861" s="103"/>
      <c r="B861" s="103"/>
      <c r="C861" s="113"/>
      <c r="D861" s="103"/>
      <c r="E861" s="104"/>
      <c r="F861" s="129"/>
      <c r="G861" s="129"/>
      <c r="H861" s="103"/>
      <c r="I861" s="120"/>
      <c r="J861" s="120"/>
      <c r="K861" s="120"/>
      <c r="L861" s="120"/>
      <c r="M861" s="120"/>
      <c r="N861" s="120"/>
      <c r="O861" s="120"/>
      <c r="P861" s="120"/>
      <c r="Q861" s="120"/>
      <c r="R861" s="120"/>
      <c r="S861" s="120"/>
      <c r="T861" s="120"/>
      <c r="U861" s="120"/>
      <c r="V861" s="120"/>
      <c r="W861" s="141"/>
      <c r="X861" s="133"/>
      <c r="Y861" s="136"/>
      <c r="Z861" s="144"/>
      <c r="AA861" s="99"/>
      <c r="AB861" s="190"/>
      <c r="AC861" s="191"/>
      <c r="AD861" s="103"/>
    </row>
    <row r="862" spans="1:30" s="112" customFormat="1" x14ac:dyDescent="0.25">
      <c r="A862" s="103"/>
      <c r="B862" s="103"/>
      <c r="C862" s="103"/>
      <c r="D862" s="103"/>
      <c r="E862" s="104"/>
      <c r="F862" s="129"/>
      <c r="G862" s="129"/>
      <c r="H862" s="103"/>
      <c r="I862" s="120"/>
      <c r="J862" s="120"/>
      <c r="K862" s="120"/>
      <c r="L862" s="133"/>
      <c r="M862" s="133"/>
      <c r="N862" s="120"/>
      <c r="O862" s="120"/>
      <c r="P862" s="120"/>
      <c r="Q862" s="120"/>
      <c r="R862" s="120"/>
      <c r="S862" s="120"/>
      <c r="T862" s="120"/>
      <c r="U862" s="120"/>
      <c r="V862" s="120"/>
      <c r="W862" s="141"/>
      <c r="X862" s="133"/>
      <c r="Y862" s="136"/>
      <c r="Z862" s="144"/>
      <c r="AA862" s="99"/>
      <c r="AB862" s="190"/>
      <c r="AC862" s="191"/>
      <c r="AD862" s="103"/>
    </row>
    <row r="863" spans="1:30" s="112" customFormat="1" x14ac:dyDescent="0.25">
      <c r="A863" s="103"/>
      <c r="B863" s="103"/>
      <c r="C863" s="103"/>
      <c r="D863" s="103"/>
      <c r="E863" s="104"/>
      <c r="F863" s="129"/>
      <c r="G863" s="129"/>
      <c r="H863" s="103"/>
      <c r="I863" s="120"/>
      <c r="J863" s="120"/>
      <c r="K863" s="120"/>
      <c r="L863" s="120"/>
      <c r="M863" s="120"/>
      <c r="N863" s="120"/>
      <c r="O863" s="120"/>
      <c r="P863" s="120"/>
      <c r="Q863" s="120"/>
      <c r="R863" s="120"/>
      <c r="S863" s="120"/>
      <c r="T863" s="120"/>
      <c r="U863" s="120"/>
      <c r="V863" s="120"/>
      <c r="W863" s="141"/>
      <c r="X863" s="133"/>
      <c r="Y863" s="136"/>
      <c r="Z863" s="144"/>
      <c r="AA863" s="99"/>
      <c r="AB863" s="190"/>
      <c r="AC863" s="191"/>
      <c r="AD863" s="103"/>
    </row>
    <row r="864" spans="1:30" s="112" customFormat="1" x14ac:dyDescent="0.25">
      <c r="A864" s="103"/>
      <c r="B864" s="103"/>
      <c r="C864" s="103"/>
      <c r="D864" s="103"/>
      <c r="E864" s="104"/>
      <c r="F864" s="129"/>
      <c r="G864" s="129"/>
      <c r="H864" s="109"/>
      <c r="I864" s="120"/>
      <c r="J864" s="120"/>
      <c r="K864" s="120"/>
      <c r="L864" s="120"/>
      <c r="M864" s="120"/>
      <c r="N864" s="120"/>
      <c r="O864" s="120"/>
      <c r="P864" s="120"/>
      <c r="Q864" s="120"/>
      <c r="R864" s="120"/>
      <c r="S864" s="120"/>
      <c r="T864" s="120"/>
      <c r="U864" s="120"/>
      <c r="V864" s="120"/>
      <c r="W864" s="141"/>
      <c r="X864" s="133"/>
      <c r="Y864" s="136"/>
      <c r="Z864" s="144"/>
      <c r="AA864" s="99"/>
      <c r="AB864" s="190"/>
      <c r="AC864" s="191"/>
      <c r="AD864" s="103"/>
    </row>
    <row r="865" spans="1:31" s="112" customFormat="1" x14ac:dyDescent="0.25">
      <c r="A865" s="103"/>
      <c r="B865" s="103"/>
      <c r="C865" s="113"/>
      <c r="D865" s="103"/>
      <c r="E865" s="104"/>
      <c r="F865" s="129"/>
      <c r="G865" s="129"/>
      <c r="H865" s="103"/>
      <c r="I865" s="120"/>
      <c r="J865" s="120"/>
      <c r="K865" s="120"/>
      <c r="L865" s="120"/>
      <c r="M865" s="120"/>
      <c r="N865" s="120"/>
      <c r="O865" s="120"/>
      <c r="P865" s="120"/>
      <c r="Q865" s="120"/>
      <c r="R865" s="120"/>
      <c r="S865" s="120"/>
      <c r="T865" s="120"/>
      <c r="U865" s="120"/>
      <c r="V865" s="120"/>
      <c r="W865" s="141"/>
      <c r="X865" s="133"/>
      <c r="Y865" s="136"/>
      <c r="Z865" s="144"/>
      <c r="AA865" s="99"/>
      <c r="AB865" s="190"/>
      <c r="AC865" s="191"/>
      <c r="AD865" s="103"/>
    </row>
    <row r="866" spans="1:31" s="112" customFormat="1" x14ac:dyDescent="0.25">
      <c r="A866" s="103"/>
      <c r="B866" s="103"/>
      <c r="C866" s="103"/>
      <c r="D866" s="103"/>
      <c r="E866" s="104"/>
      <c r="F866" s="129"/>
      <c r="G866" s="129"/>
      <c r="H866" s="103"/>
      <c r="I866" s="120"/>
      <c r="J866" s="120"/>
      <c r="K866" s="120"/>
      <c r="L866" s="133"/>
      <c r="M866" s="133"/>
      <c r="N866" s="120"/>
      <c r="O866" s="120"/>
      <c r="P866" s="120"/>
      <c r="Q866" s="120"/>
      <c r="R866" s="120"/>
      <c r="S866" s="120"/>
      <c r="T866" s="120"/>
      <c r="U866" s="120"/>
      <c r="V866" s="120"/>
      <c r="W866" s="141"/>
      <c r="X866" s="133"/>
      <c r="Y866" s="136"/>
      <c r="Z866" s="144"/>
      <c r="AA866" s="99"/>
      <c r="AB866" s="190"/>
      <c r="AC866" s="191"/>
      <c r="AD866" s="103"/>
    </row>
    <row r="867" spans="1:31" s="112" customFormat="1" x14ac:dyDescent="0.25">
      <c r="A867" s="103"/>
      <c r="B867" s="103"/>
      <c r="C867" s="103"/>
      <c r="D867" s="103"/>
      <c r="E867" s="104"/>
      <c r="F867" s="129"/>
      <c r="G867" s="129"/>
      <c r="H867" s="103"/>
      <c r="I867" s="120"/>
      <c r="J867" s="120"/>
      <c r="K867" s="120"/>
      <c r="L867" s="120"/>
      <c r="M867" s="120"/>
      <c r="N867" s="120"/>
      <c r="O867" s="120"/>
      <c r="P867" s="120"/>
      <c r="Q867" s="120"/>
      <c r="R867" s="120"/>
      <c r="S867" s="120"/>
      <c r="T867" s="120"/>
      <c r="U867" s="120"/>
      <c r="V867" s="120"/>
      <c r="W867" s="141"/>
      <c r="X867" s="133"/>
      <c r="Y867" s="136"/>
      <c r="Z867" s="144"/>
      <c r="AA867" s="99"/>
      <c r="AB867" s="190"/>
      <c r="AC867" s="191"/>
      <c r="AD867" s="103"/>
    </row>
    <row r="868" spans="1:31" s="98" customFormat="1" x14ac:dyDescent="0.25">
      <c r="A868" s="103"/>
      <c r="B868" s="103"/>
      <c r="C868" s="103"/>
      <c r="D868" s="103"/>
      <c r="E868" s="103"/>
      <c r="F868" s="129"/>
      <c r="G868" s="129"/>
      <c r="H868" s="103"/>
      <c r="I868" s="120"/>
      <c r="J868" s="120"/>
      <c r="K868" s="120"/>
      <c r="L868" s="120"/>
      <c r="M868" s="120"/>
      <c r="N868" s="120"/>
      <c r="O868" s="120"/>
      <c r="P868" s="120"/>
      <c r="Q868" s="120"/>
      <c r="R868" s="120"/>
      <c r="S868" s="120"/>
      <c r="T868" s="120"/>
      <c r="U868" s="120"/>
      <c r="V868" s="120"/>
      <c r="W868" s="120"/>
      <c r="X868" s="120"/>
      <c r="Y868" s="136"/>
      <c r="Z868" s="144"/>
      <c r="AB868" s="190"/>
      <c r="AC868" s="191"/>
      <c r="AD868" s="103"/>
      <c r="AE868" s="102"/>
    </row>
    <row r="869" spans="1:31" s="112" customFormat="1" x14ac:dyDescent="0.25">
      <c r="A869" s="103"/>
      <c r="B869" s="103"/>
      <c r="C869" s="113"/>
      <c r="D869" s="103"/>
      <c r="E869" s="104"/>
      <c r="F869" s="129"/>
      <c r="G869" s="129"/>
      <c r="H869" s="103"/>
      <c r="I869" s="120"/>
      <c r="J869" s="120"/>
      <c r="K869" s="120"/>
      <c r="L869" s="120"/>
      <c r="M869" s="120"/>
      <c r="N869" s="120"/>
      <c r="O869" s="120"/>
      <c r="P869" s="120"/>
      <c r="Q869" s="120"/>
      <c r="R869" s="120"/>
      <c r="S869" s="120"/>
      <c r="T869" s="120"/>
      <c r="U869" s="120"/>
      <c r="V869" s="120"/>
      <c r="W869" s="141"/>
      <c r="X869" s="133"/>
      <c r="Y869" s="136"/>
      <c r="Z869" s="144"/>
      <c r="AA869" s="99"/>
      <c r="AB869" s="190"/>
      <c r="AC869" s="191"/>
      <c r="AD869" s="103"/>
    </row>
    <row r="870" spans="1:31" s="112" customFormat="1" x14ac:dyDescent="0.25">
      <c r="A870" s="103"/>
      <c r="B870" s="103"/>
      <c r="C870" s="103"/>
      <c r="D870" s="103"/>
      <c r="E870" s="104"/>
      <c r="F870" s="129"/>
      <c r="G870" s="129"/>
      <c r="H870" s="103"/>
      <c r="I870" s="120"/>
      <c r="J870" s="120"/>
      <c r="K870" s="120"/>
      <c r="L870" s="133"/>
      <c r="M870" s="133"/>
      <c r="N870" s="120"/>
      <c r="O870" s="120"/>
      <c r="P870" s="120"/>
      <c r="Q870" s="120"/>
      <c r="R870" s="120"/>
      <c r="S870" s="120"/>
      <c r="T870" s="120"/>
      <c r="U870" s="120"/>
      <c r="V870" s="120"/>
      <c r="W870" s="141"/>
      <c r="X870" s="133"/>
      <c r="Y870" s="136"/>
      <c r="Z870" s="144"/>
      <c r="AA870" s="99"/>
      <c r="AB870" s="190"/>
      <c r="AC870" s="191"/>
      <c r="AD870" s="103"/>
    </row>
    <row r="871" spans="1:31" s="112" customFormat="1" x14ac:dyDescent="0.25">
      <c r="A871" s="103"/>
      <c r="B871" s="103"/>
      <c r="C871" s="103"/>
      <c r="D871" s="103"/>
      <c r="E871" s="104"/>
      <c r="F871" s="129"/>
      <c r="G871" s="129"/>
      <c r="H871" s="103"/>
      <c r="I871" s="120"/>
      <c r="J871" s="120"/>
      <c r="K871" s="120"/>
      <c r="L871" s="120"/>
      <c r="M871" s="120"/>
      <c r="N871" s="120"/>
      <c r="O871" s="120"/>
      <c r="P871" s="120"/>
      <c r="Q871" s="120"/>
      <c r="R871" s="120"/>
      <c r="S871" s="120"/>
      <c r="T871" s="120"/>
      <c r="U871" s="120"/>
      <c r="V871" s="120"/>
      <c r="W871" s="141"/>
      <c r="X871" s="133"/>
      <c r="Y871" s="136"/>
      <c r="Z871" s="144"/>
      <c r="AA871" s="99"/>
      <c r="AB871" s="190"/>
      <c r="AC871" s="191"/>
      <c r="AD871" s="103"/>
    </row>
    <row r="872" spans="1:31" s="112" customFormat="1" x14ac:dyDescent="0.25">
      <c r="A872" s="103"/>
      <c r="B872" s="103"/>
      <c r="C872" s="103"/>
      <c r="D872" s="103"/>
      <c r="E872" s="104"/>
      <c r="F872" s="129"/>
      <c r="G872" s="129"/>
      <c r="H872" s="109"/>
      <c r="I872" s="120"/>
      <c r="J872" s="120"/>
      <c r="K872" s="120"/>
      <c r="L872" s="120"/>
      <c r="M872" s="120"/>
      <c r="N872" s="120"/>
      <c r="O872" s="120"/>
      <c r="P872" s="120"/>
      <c r="Q872" s="120"/>
      <c r="R872" s="120"/>
      <c r="S872" s="120"/>
      <c r="T872" s="120"/>
      <c r="U872" s="120"/>
      <c r="V872" s="120"/>
      <c r="W872" s="141"/>
      <c r="X872" s="133"/>
      <c r="Y872" s="136"/>
      <c r="Z872" s="144"/>
      <c r="AA872" s="99"/>
      <c r="AB872" s="190"/>
      <c r="AC872" s="191"/>
      <c r="AD872" s="103"/>
    </row>
    <row r="873" spans="1:31" s="112" customFormat="1" x14ac:dyDescent="0.25">
      <c r="A873" s="103"/>
      <c r="B873" s="103"/>
      <c r="C873" s="113"/>
      <c r="D873" s="103"/>
      <c r="E873" s="104"/>
      <c r="F873" s="129"/>
      <c r="G873" s="129"/>
      <c r="H873" s="103"/>
      <c r="I873" s="120"/>
      <c r="J873" s="120"/>
      <c r="K873" s="120"/>
      <c r="L873" s="120"/>
      <c r="M873" s="120"/>
      <c r="N873" s="120"/>
      <c r="O873" s="120"/>
      <c r="P873" s="120"/>
      <c r="Q873" s="120"/>
      <c r="R873" s="120"/>
      <c r="S873" s="120"/>
      <c r="T873" s="120"/>
      <c r="U873" s="120"/>
      <c r="V873" s="120"/>
      <c r="W873" s="141"/>
      <c r="X873" s="133"/>
      <c r="Y873" s="136"/>
      <c r="Z873" s="144"/>
      <c r="AA873" s="99"/>
      <c r="AB873" s="190"/>
      <c r="AC873" s="191"/>
      <c r="AD873" s="103"/>
    </row>
    <row r="874" spans="1:31" s="112" customFormat="1" x14ac:dyDescent="0.25">
      <c r="A874" s="103"/>
      <c r="B874" s="103"/>
      <c r="C874" s="103"/>
      <c r="D874" s="103"/>
      <c r="E874" s="104"/>
      <c r="F874" s="129"/>
      <c r="G874" s="129"/>
      <c r="H874" s="103"/>
      <c r="I874" s="120"/>
      <c r="J874" s="120"/>
      <c r="K874" s="120"/>
      <c r="L874" s="133"/>
      <c r="M874" s="133"/>
      <c r="N874" s="120"/>
      <c r="O874" s="120"/>
      <c r="P874" s="120"/>
      <c r="Q874" s="120"/>
      <c r="R874" s="120"/>
      <c r="S874" s="120"/>
      <c r="T874" s="120"/>
      <c r="U874" s="120"/>
      <c r="V874" s="120"/>
      <c r="W874" s="141"/>
      <c r="X874" s="133"/>
      <c r="Y874" s="136"/>
      <c r="Z874" s="144"/>
      <c r="AA874" s="99"/>
      <c r="AB874" s="190"/>
      <c r="AC874" s="191"/>
      <c r="AD874" s="103"/>
    </row>
    <row r="875" spans="1:31" s="112" customFormat="1" x14ac:dyDescent="0.25">
      <c r="A875" s="103"/>
      <c r="B875" s="103"/>
      <c r="C875" s="103"/>
      <c r="D875" s="103"/>
      <c r="E875" s="104"/>
      <c r="F875" s="129"/>
      <c r="G875" s="129"/>
      <c r="H875" s="103"/>
      <c r="I875" s="120"/>
      <c r="J875" s="120"/>
      <c r="K875" s="120"/>
      <c r="L875" s="120"/>
      <c r="M875" s="120"/>
      <c r="N875" s="120"/>
      <c r="O875" s="120"/>
      <c r="P875" s="120"/>
      <c r="Q875" s="120"/>
      <c r="R875" s="120"/>
      <c r="S875" s="120"/>
      <c r="T875" s="120"/>
      <c r="U875" s="120"/>
      <c r="V875" s="120"/>
      <c r="W875" s="141"/>
      <c r="X875" s="133"/>
      <c r="Y875" s="136"/>
      <c r="Z875" s="144"/>
      <c r="AA875" s="99"/>
      <c r="AB875" s="190"/>
      <c r="AC875" s="191"/>
      <c r="AD875" s="103"/>
    </row>
    <row r="876" spans="1:31" s="112" customFormat="1" x14ac:dyDescent="0.25">
      <c r="A876" s="103"/>
      <c r="B876" s="103"/>
      <c r="C876" s="103"/>
      <c r="D876" s="103"/>
      <c r="E876" s="104"/>
      <c r="F876" s="129"/>
      <c r="G876" s="129"/>
      <c r="H876" s="109"/>
      <c r="I876" s="120"/>
      <c r="J876" s="120"/>
      <c r="K876" s="120"/>
      <c r="L876" s="120"/>
      <c r="M876" s="120"/>
      <c r="N876" s="120"/>
      <c r="O876" s="120"/>
      <c r="P876" s="120"/>
      <c r="Q876" s="120"/>
      <c r="R876" s="120"/>
      <c r="S876" s="120"/>
      <c r="T876" s="120"/>
      <c r="U876" s="120"/>
      <c r="V876" s="120"/>
      <c r="W876" s="141"/>
      <c r="X876" s="133"/>
      <c r="Y876" s="136"/>
      <c r="Z876" s="144"/>
      <c r="AA876" s="99"/>
      <c r="AB876" s="190"/>
      <c r="AC876" s="191"/>
      <c r="AD876" s="103"/>
    </row>
    <row r="877" spans="1:31" s="112" customFormat="1" x14ac:dyDescent="0.25">
      <c r="A877" s="103"/>
      <c r="B877" s="103"/>
      <c r="C877" s="113"/>
      <c r="D877" s="103"/>
      <c r="E877" s="104"/>
      <c r="F877" s="129"/>
      <c r="G877" s="129"/>
      <c r="H877" s="103"/>
      <c r="I877" s="120"/>
      <c r="J877" s="120"/>
      <c r="K877" s="120"/>
      <c r="L877" s="120"/>
      <c r="M877" s="120"/>
      <c r="N877" s="120"/>
      <c r="O877" s="120"/>
      <c r="P877" s="120"/>
      <c r="Q877" s="120"/>
      <c r="R877" s="120"/>
      <c r="S877" s="120"/>
      <c r="T877" s="120"/>
      <c r="U877" s="120"/>
      <c r="V877" s="120"/>
      <c r="W877" s="141"/>
      <c r="X877" s="133"/>
      <c r="Y877" s="136"/>
      <c r="Z877" s="144"/>
      <c r="AA877" s="99"/>
      <c r="AB877" s="190"/>
      <c r="AC877" s="191"/>
      <c r="AD877" s="103"/>
    </row>
    <row r="878" spans="1:31" s="112" customFormat="1" x14ac:dyDescent="0.25">
      <c r="A878" s="103"/>
      <c r="B878" s="103"/>
      <c r="C878" s="103"/>
      <c r="D878" s="103"/>
      <c r="E878" s="104"/>
      <c r="F878" s="129"/>
      <c r="G878" s="129"/>
      <c r="H878" s="103"/>
      <c r="I878" s="120"/>
      <c r="J878" s="120"/>
      <c r="K878" s="120"/>
      <c r="L878" s="133"/>
      <c r="M878" s="133"/>
      <c r="N878" s="120"/>
      <c r="O878" s="120"/>
      <c r="P878" s="120"/>
      <c r="Q878" s="120"/>
      <c r="R878" s="120"/>
      <c r="S878" s="120"/>
      <c r="T878" s="120"/>
      <c r="U878" s="120"/>
      <c r="V878" s="120"/>
      <c r="W878" s="141"/>
      <c r="X878" s="133"/>
      <c r="Y878" s="136"/>
      <c r="Z878" s="144"/>
      <c r="AA878" s="99"/>
      <c r="AB878" s="190"/>
      <c r="AC878" s="191"/>
      <c r="AD878" s="103"/>
    </row>
    <row r="879" spans="1:31" s="112" customFormat="1" x14ac:dyDescent="0.25">
      <c r="A879" s="103"/>
      <c r="B879" s="103"/>
      <c r="C879" s="103"/>
      <c r="D879" s="103"/>
      <c r="E879" s="104"/>
      <c r="F879" s="129"/>
      <c r="G879" s="129"/>
      <c r="H879" s="103"/>
      <c r="I879" s="120"/>
      <c r="J879" s="120"/>
      <c r="K879" s="120"/>
      <c r="L879" s="120"/>
      <c r="M879" s="120"/>
      <c r="N879" s="120"/>
      <c r="O879" s="120"/>
      <c r="P879" s="120"/>
      <c r="Q879" s="120"/>
      <c r="R879" s="120"/>
      <c r="S879" s="120"/>
      <c r="T879" s="120"/>
      <c r="U879" s="120"/>
      <c r="V879" s="120"/>
      <c r="W879" s="141"/>
      <c r="X879" s="133"/>
      <c r="Y879" s="136"/>
      <c r="Z879" s="144"/>
      <c r="AA879" s="99"/>
      <c r="AB879" s="190"/>
      <c r="AC879" s="191"/>
      <c r="AD879" s="103"/>
    </row>
    <row r="880" spans="1:31" s="112" customFormat="1" x14ac:dyDescent="0.25">
      <c r="A880" s="103"/>
      <c r="B880" s="103"/>
      <c r="C880" s="103"/>
      <c r="D880" s="103"/>
      <c r="E880" s="104"/>
      <c r="F880" s="129"/>
      <c r="G880" s="129"/>
      <c r="H880" s="109"/>
      <c r="I880" s="120"/>
      <c r="J880" s="120"/>
      <c r="K880" s="120"/>
      <c r="L880" s="120"/>
      <c r="M880" s="120"/>
      <c r="N880" s="120"/>
      <c r="O880" s="120"/>
      <c r="P880" s="120"/>
      <c r="Q880" s="120"/>
      <c r="R880" s="120"/>
      <c r="S880" s="120"/>
      <c r="T880" s="120"/>
      <c r="U880" s="120"/>
      <c r="V880" s="120"/>
      <c r="W880" s="141"/>
      <c r="X880" s="133"/>
      <c r="Y880" s="136"/>
      <c r="Z880" s="144"/>
      <c r="AA880" s="99"/>
      <c r="AB880" s="190"/>
      <c r="AC880" s="191"/>
      <c r="AD880" s="103"/>
    </row>
    <row r="881" spans="1:31" s="112" customFormat="1" x14ac:dyDescent="0.25">
      <c r="A881" s="103"/>
      <c r="B881" s="103"/>
      <c r="C881" s="113"/>
      <c r="D881" s="103"/>
      <c r="E881" s="104"/>
      <c r="F881" s="129"/>
      <c r="G881" s="129"/>
      <c r="H881" s="103"/>
      <c r="I881" s="120"/>
      <c r="J881" s="120"/>
      <c r="K881" s="120"/>
      <c r="L881" s="120"/>
      <c r="M881" s="120"/>
      <c r="N881" s="120"/>
      <c r="O881" s="120"/>
      <c r="P881" s="120"/>
      <c r="Q881" s="120"/>
      <c r="R881" s="120"/>
      <c r="S881" s="120"/>
      <c r="T881" s="120"/>
      <c r="U881" s="120"/>
      <c r="V881" s="120"/>
      <c r="W881" s="141"/>
      <c r="X881" s="133"/>
      <c r="Y881" s="136"/>
      <c r="Z881" s="144"/>
      <c r="AA881" s="99"/>
      <c r="AB881" s="190"/>
      <c r="AC881" s="191"/>
      <c r="AD881" s="103"/>
    </row>
    <row r="882" spans="1:31" s="112" customFormat="1" x14ac:dyDescent="0.25">
      <c r="A882" s="103"/>
      <c r="B882" s="103"/>
      <c r="C882" s="103"/>
      <c r="D882" s="103"/>
      <c r="E882" s="104"/>
      <c r="F882" s="129"/>
      <c r="G882" s="129"/>
      <c r="H882" s="103"/>
      <c r="I882" s="120"/>
      <c r="J882" s="120"/>
      <c r="K882" s="120"/>
      <c r="L882" s="133"/>
      <c r="M882" s="133"/>
      <c r="N882" s="120"/>
      <c r="O882" s="120"/>
      <c r="P882" s="120"/>
      <c r="Q882" s="120"/>
      <c r="R882" s="120"/>
      <c r="S882" s="120"/>
      <c r="T882" s="120"/>
      <c r="U882" s="120"/>
      <c r="V882" s="120"/>
      <c r="W882" s="141"/>
      <c r="X882" s="133"/>
      <c r="Y882" s="136"/>
      <c r="Z882" s="144"/>
      <c r="AA882" s="99"/>
      <c r="AB882" s="190"/>
      <c r="AC882" s="191"/>
      <c r="AD882" s="103"/>
    </row>
    <row r="883" spans="1:31" s="112" customFormat="1" x14ac:dyDescent="0.25">
      <c r="A883" s="103"/>
      <c r="B883" s="103"/>
      <c r="C883" s="103"/>
      <c r="D883" s="103"/>
      <c r="E883" s="104"/>
      <c r="F883" s="129"/>
      <c r="G883" s="129"/>
      <c r="H883" s="103"/>
      <c r="I883" s="120"/>
      <c r="J883" s="120"/>
      <c r="K883" s="120"/>
      <c r="L883" s="120"/>
      <c r="M883" s="120"/>
      <c r="N883" s="120"/>
      <c r="O883" s="120"/>
      <c r="P883" s="120"/>
      <c r="Q883" s="120"/>
      <c r="R883" s="120"/>
      <c r="S883" s="120"/>
      <c r="T883" s="120"/>
      <c r="U883" s="120"/>
      <c r="V883" s="120"/>
      <c r="W883" s="141"/>
      <c r="X883" s="133"/>
      <c r="Y883" s="136"/>
      <c r="Z883" s="144"/>
      <c r="AA883" s="99"/>
      <c r="AB883" s="190"/>
      <c r="AC883" s="191"/>
      <c r="AD883" s="103"/>
    </row>
    <row r="884" spans="1:31" s="112" customFormat="1" x14ac:dyDescent="0.25">
      <c r="A884" s="103"/>
      <c r="B884" s="103"/>
      <c r="C884" s="103"/>
      <c r="D884" s="103"/>
      <c r="E884" s="104"/>
      <c r="F884" s="129"/>
      <c r="G884" s="129"/>
      <c r="H884" s="109"/>
      <c r="I884" s="120"/>
      <c r="J884" s="120"/>
      <c r="K884" s="120"/>
      <c r="L884" s="120"/>
      <c r="M884" s="120"/>
      <c r="N884" s="120"/>
      <c r="O884" s="120"/>
      <c r="P884" s="120"/>
      <c r="Q884" s="120"/>
      <c r="R884" s="120"/>
      <c r="S884" s="120"/>
      <c r="T884" s="120"/>
      <c r="U884" s="120"/>
      <c r="V884" s="120"/>
      <c r="W884" s="141"/>
      <c r="X884" s="133"/>
      <c r="Y884" s="136"/>
      <c r="Z884" s="144"/>
      <c r="AA884" s="99"/>
      <c r="AB884" s="190"/>
      <c r="AC884" s="191"/>
      <c r="AD884" s="103"/>
    </row>
    <row r="885" spans="1:31" s="112" customFormat="1" x14ac:dyDescent="0.25">
      <c r="A885" s="103"/>
      <c r="B885" s="103"/>
      <c r="C885" s="113"/>
      <c r="D885" s="103"/>
      <c r="E885" s="104"/>
      <c r="F885" s="129"/>
      <c r="G885" s="129"/>
      <c r="H885" s="103"/>
      <c r="I885" s="120"/>
      <c r="J885" s="120"/>
      <c r="K885" s="120"/>
      <c r="L885" s="120"/>
      <c r="M885" s="120"/>
      <c r="N885" s="120"/>
      <c r="O885" s="120"/>
      <c r="P885" s="120"/>
      <c r="Q885" s="120"/>
      <c r="R885" s="120"/>
      <c r="S885" s="120"/>
      <c r="T885" s="120"/>
      <c r="U885" s="120"/>
      <c r="V885" s="120"/>
      <c r="W885" s="141"/>
      <c r="X885" s="133"/>
      <c r="Y885" s="136"/>
      <c r="Z885" s="144"/>
      <c r="AA885" s="99"/>
      <c r="AB885" s="190"/>
      <c r="AC885" s="191"/>
      <c r="AD885" s="103"/>
    </row>
    <row r="886" spans="1:31" s="112" customFormat="1" x14ac:dyDescent="0.25">
      <c r="A886" s="103"/>
      <c r="B886" s="103"/>
      <c r="C886" s="103"/>
      <c r="D886" s="103"/>
      <c r="E886" s="104"/>
      <c r="F886" s="129"/>
      <c r="G886" s="129"/>
      <c r="H886" s="103"/>
      <c r="I886" s="120"/>
      <c r="J886" s="120"/>
      <c r="K886" s="120"/>
      <c r="L886" s="133"/>
      <c r="M886" s="133"/>
      <c r="N886" s="120"/>
      <c r="O886" s="120"/>
      <c r="P886" s="120"/>
      <c r="Q886" s="120"/>
      <c r="R886" s="120"/>
      <c r="S886" s="120"/>
      <c r="T886" s="120"/>
      <c r="U886" s="120"/>
      <c r="V886" s="120"/>
      <c r="W886" s="141"/>
      <c r="X886" s="133"/>
      <c r="Y886" s="136"/>
      <c r="Z886" s="144"/>
      <c r="AA886" s="99"/>
      <c r="AB886" s="190"/>
      <c r="AC886" s="191"/>
      <c r="AD886" s="103"/>
    </row>
    <row r="887" spans="1:31" s="112" customFormat="1" x14ac:dyDescent="0.25">
      <c r="A887" s="103"/>
      <c r="B887" s="103"/>
      <c r="C887" s="103"/>
      <c r="D887" s="103"/>
      <c r="E887" s="104"/>
      <c r="F887" s="129"/>
      <c r="G887" s="129"/>
      <c r="H887" s="103"/>
      <c r="I887" s="120"/>
      <c r="J887" s="120"/>
      <c r="K887" s="120"/>
      <c r="L887" s="120"/>
      <c r="M887" s="120"/>
      <c r="N887" s="120"/>
      <c r="O887" s="120"/>
      <c r="P887" s="120"/>
      <c r="Q887" s="120"/>
      <c r="R887" s="120"/>
      <c r="S887" s="120"/>
      <c r="T887" s="120"/>
      <c r="U887" s="120"/>
      <c r="V887" s="120"/>
      <c r="W887" s="141"/>
      <c r="X887" s="133"/>
      <c r="Y887" s="136"/>
      <c r="Z887" s="144"/>
      <c r="AA887" s="99"/>
      <c r="AB887" s="190"/>
      <c r="AC887" s="191"/>
      <c r="AD887" s="103"/>
    </row>
    <row r="888" spans="1:31" s="98" customFormat="1" x14ac:dyDescent="0.25">
      <c r="A888" s="103"/>
      <c r="B888" s="103"/>
      <c r="C888" s="103"/>
      <c r="D888" s="103"/>
      <c r="E888" s="103"/>
      <c r="F888" s="129"/>
      <c r="G888" s="129"/>
      <c r="H888" s="103"/>
      <c r="I888" s="120"/>
      <c r="J888" s="120"/>
      <c r="K888" s="120"/>
      <c r="L888" s="120"/>
      <c r="M888" s="120"/>
      <c r="N888" s="120"/>
      <c r="O888" s="120"/>
      <c r="P888" s="120"/>
      <c r="Q888" s="120"/>
      <c r="R888" s="120"/>
      <c r="S888" s="120"/>
      <c r="T888" s="120"/>
      <c r="U888" s="120"/>
      <c r="V888" s="120"/>
      <c r="W888" s="120"/>
      <c r="X888" s="120"/>
      <c r="Y888" s="136"/>
      <c r="Z888" s="144"/>
      <c r="AB888" s="190"/>
      <c r="AC888" s="191"/>
      <c r="AD888" s="103"/>
      <c r="AE888" s="102"/>
    </row>
    <row r="889" spans="1:31" s="112" customFormat="1" x14ac:dyDescent="0.25">
      <c r="A889" s="103"/>
      <c r="B889" s="103"/>
      <c r="C889" s="113"/>
      <c r="D889" s="103"/>
      <c r="E889" s="104"/>
      <c r="F889" s="129"/>
      <c r="G889" s="129"/>
      <c r="H889" s="103"/>
      <c r="I889" s="120"/>
      <c r="J889" s="120"/>
      <c r="K889" s="120"/>
      <c r="L889" s="120"/>
      <c r="M889" s="120"/>
      <c r="N889" s="120"/>
      <c r="O889" s="120"/>
      <c r="P889" s="120"/>
      <c r="Q889" s="120"/>
      <c r="R889" s="120"/>
      <c r="S889" s="120"/>
      <c r="T889" s="120"/>
      <c r="U889" s="120"/>
      <c r="V889" s="120"/>
      <c r="W889" s="141"/>
      <c r="X889" s="133"/>
      <c r="Y889" s="136"/>
      <c r="Z889" s="144"/>
      <c r="AA889" s="99"/>
      <c r="AB889" s="190"/>
      <c r="AC889" s="191"/>
      <c r="AD889" s="103"/>
    </row>
    <row r="890" spans="1:31" s="112" customFormat="1" x14ac:dyDescent="0.25">
      <c r="A890" s="103"/>
      <c r="B890" s="103"/>
      <c r="C890" s="103"/>
      <c r="D890" s="103"/>
      <c r="E890" s="104"/>
      <c r="F890" s="129"/>
      <c r="G890" s="129"/>
      <c r="H890" s="103"/>
      <c r="I890" s="120"/>
      <c r="J890" s="120"/>
      <c r="K890" s="120"/>
      <c r="L890" s="133"/>
      <c r="M890" s="133"/>
      <c r="N890" s="120"/>
      <c r="O890" s="120"/>
      <c r="P890" s="120"/>
      <c r="Q890" s="120"/>
      <c r="R890" s="120"/>
      <c r="S890" s="120"/>
      <c r="T890" s="120"/>
      <c r="U890" s="120"/>
      <c r="V890" s="120"/>
      <c r="W890" s="141"/>
      <c r="X890" s="133"/>
      <c r="Y890" s="136"/>
      <c r="Z890" s="144"/>
      <c r="AA890" s="99"/>
      <c r="AB890" s="190"/>
      <c r="AC890" s="191"/>
      <c r="AD890" s="103"/>
    </row>
    <row r="891" spans="1:31" s="112" customFormat="1" x14ac:dyDescent="0.25">
      <c r="A891" s="103"/>
      <c r="B891" s="103"/>
      <c r="C891" s="103"/>
      <c r="D891" s="103"/>
      <c r="E891" s="104"/>
      <c r="F891" s="129"/>
      <c r="G891" s="129"/>
      <c r="H891" s="103"/>
      <c r="I891" s="120"/>
      <c r="J891" s="120"/>
      <c r="K891" s="120"/>
      <c r="L891" s="120"/>
      <c r="M891" s="120"/>
      <c r="N891" s="120"/>
      <c r="O891" s="120"/>
      <c r="P891" s="120"/>
      <c r="Q891" s="120"/>
      <c r="R891" s="120"/>
      <c r="S891" s="120"/>
      <c r="T891" s="120"/>
      <c r="U891" s="120"/>
      <c r="V891" s="120"/>
      <c r="W891" s="141"/>
      <c r="X891" s="133"/>
      <c r="Y891" s="136"/>
      <c r="Z891" s="144"/>
      <c r="AA891" s="99"/>
      <c r="AB891" s="190"/>
      <c r="AC891" s="191"/>
      <c r="AD891" s="103"/>
    </row>
    <row r="892" spans="1:31" s="112" customFormat="1" x14ac:dyDescent="0.25">
      <c r="A892" s="103"/>
      <c r="B892" s="103"/>
      <c r="C892" s="103"/>
      <c r="D892" s="103"/>
      <c r="E892" s="104"/>
      <c r="F892" s="129"/>
      <c r="G892" s="129"/>
      <c r="H892" s="109"/>
      <c r="I892" s="120"/>
      <c r="J892" s="120"/>
      <c r="K892" s="120"/>
      <c r="L892" s="120"/>
      <c r="M892" s="120"/>
      <c r="N892" s="120"/>
      <c r="O892" s="120"/>
      <c r="P892" s="120"/>
      <c r="Q892" s="120"/>
      <c r="R892" s="120"/>
      <c r="S892" s="120"/>
      <c r="T892" s="120"/>
      <c r="U892" s="120"/>
      <c r="V892" s="120"/>
      <c r="W892" s="141"/>
      <c r="X892" s="133"/>
      <c r="Y892" s="136"/>
      <c r="Z892" s="144"/>
      <c r="AA892" s="99"/>
      <c r="AB892" s="190"/>
      <c r="AC892" s="191"/>
      <c r="AD892" s="103"/>
    </row>
    <row r="893" spans="1:31" s="112" customFormat="1" x14ac:dyDescent="0.25">
      <c r="A893" s="103"/>
      <c r="B893" s="103"/>
      <c r="C893" s="113"/>
      <c r="D893" s="103"/>
      <c r="E893" s="104"/>
      <c r="F893" s="129"/>
      <c r="G893" s="129"/>
      <c r="H893" s="103"/>
      <c r="I893" s="120"/>
      <c r="J893" s="120"/>
      <c r="K893" s="120"/>
      <c r="L893" s="120"/>
      <c r="M893" s="120"/>
      <c r="N893" s="120"/>
      <c r="O893" s="120"/>
      <c r="P893" s="120"/>
      <c r="Q893" s="120"/>
      <c r="R893" s="120"/>
      <c r="S893" s="120"/>
      <c r="T893" s="120"/>
      <c r="U893" s="120"/>
      <c r="V893" s="120"/>
      <c r="W893" s="141"/>
      <c r="X893" s="133"/>
      <c r="Y893" s="136"/>
      <c r="Z893" s="144"/>
      <c r="AA893" s="99"/>
      <c r="AB893" s="190"/>
      <c r="AC893" s="191"/>
      <c r="AD893" s="103"/>
    </row>
    <row r="894" spans="1:31" s="112" customFormat="1" x14ac:dyDescent="0.25">
      <c r="A894" s="103"/>
      <c r="B894" s="103"/>
      <c r="C894" s="103"/>
      <c r="D894" s="103"/>
      <c r="E894" s="104"/>
      <c r="F894" s="129"/>
      <c r="G894" s="129"/>
      <c r="H894" s="103"/>
      <c r="I894" s="120"/>
      <c r="J894" s="120"/>
      <c r="K894" s="120"/>
      <c r="L894" s="133"/>
      <c r="M894" s="133"/>
      <c r="N894" s="120"/>
      <c r="O894" s="120"/>
      <c r="P894" s="120"/>
      <c r="Q894" s="120"/>
      <c r="R894" s="120"/>
      <c r="S894" s="120"/>
      <c r="T894" s="120"/>
      <c r="U894" s="120"/>
      <c r="V894" s="120"/>
      <c r="W894" s="141"/>
      <c r="X894" s="133"/>
      <c r="Y894" s="136"/>
      <c r="Z894" s="144"/>
      <c r="AA894" s="99"/>
      <c r="AB894" s="190"/>
      <c r="AC894" s="191"/>
      <c r="AD894" s="103"/>
    </row>
    <row r="895" spans="1:31" s="112" customFormat="1" x14ac:dyDescent="0.25">
      <c r="A895" s="103"/>
      <c r="B895" s="103"/>
      <c r="C895" s="103"/>
      <c r="D895" s="103"/>
      <c r="E895" s="104"/>
      <c r="F895" s="129"/>
      <c r="G895" s="129"/>
      <c r="H895" s="103"/>
      <c r="I895" s="120"/>
      <c r="J895" s="120"/>
      <c r="K895" s="120"/>
      <c r="L895" s="120"/>
      <c r="M895" s="120"/>
      <c r="N895" s="120"/>
      <c r="O895" s="120"/>
      <c r="P895" s="120"/>
      <c r="Q895" s="120"/>
      <c r="R895" s="120"/>
      <c r="S895" s="120"/>
      <c r="T895" s="120"/>
      <c r="U895" s="120"/>
      <c r="V895" s="120"/>
      <c r="W895" s="141"/>
      <c r="X895" s="133"/>
      <c r="Y895" s="136"/>
      <c r="Z895" s="144"/>
      <c r="AA895" s="99"/>
      <c r="AB895" s="190"/>
      <c r="AC895" s="191"/>
      <c r="AD895" s="103"/>
    </row>
    <row r="896" spans="1:31" s="112" customFormat="1" x14ac:dyDescent="0.25">
      <c r="A896" s="103"/>
      <c r="B896" s="103"/>
      <c r="C896" s="103"/>
      <c r="D896" s="103"/>
      <c r="E896" s="104"/>
      <c r="F896" s="129"/>
      <c r="G896" s="129"/>
      <c r="H896" s="109"/>
      <c r="I896" s="120"/>
      <c r="J896" s="120"/>
      <c r="K896" s="120"/>
      <c r="L896" s="120"/>
      <c r="M896" s="120"/>
      <c r="N896" s="120"/>
      <c r="O896" s="120"/>
      <c r="P896" s="120"/>
      <c r="Q896" s="120"/>
      <c r="R896" s="120"/>
      <c r="S896" s="120"/>
      <c r="T896" s="120"/>
      <c r="U896" s="120"/>
      <c r="V896" s="120"/>
      <c r="W896" s="141"/>
      <c r="X896" s="133"/>
      <c r="Y896" s="136"/>
      <c r="Z896" s="144"/>
      <c r="AA896" s="99"/>
      <c r="AB896" s="190"/>
      <c r="AC896" s="191"/>
      <c r="AD896" s="103"/>
    </row>
    <row r="897" spans="1:31" s="112" customFormat="1" x14ac:dyDescent="0.25">
      <c r="A897" s="103"/>
      <c r="B897" s="103"/>
      <c r="C897" s="113"/>
      <c r="D897" s="103"/>
      <c r="E897" s="104"/>
      <c r="F897" s="129"/>
      <c r="G897" s="129"/>
      <c r="H897" s="103"/>
      <c r="I897" s="120"/>
      <c r="J897" s="120"/>
      <c r="K897" s="120"/>
      <c r="L897" s="120"/>
      <c r="M897" s="120"/>
      <c r="N897" s="120"/>
      <c r="O897" s="120"/>
      <c r="P897" s="120"/>
      <c r="Q897" s="120"/>
      <c r="R897" s="120"/>
      <c r="S897" s="120"/>
      <c r="T897" s="120"/>
      <c r="U897" s="120"/>
      <c r="V897" s="120"/>
      <c r="W897" s="141"/>
      <c r="X897" s="133"/>
      <c r="Y897" s="136"/>
      <c r="Z897" s="144"/>
      <c r="AA897" s="99"/>
      <c r="AB897" s="190"/>
      <c r="AC897" s="191"/>
      <c r="AD897" s="103"/>
    </row>
    <row r="898" spans="1:31" s="112" customFormat="1" x14ac:dyDescent="0.25">
      <c r="A898" s="103"/>
      <c r="B898" s="103"/>
      <c r="C898" s="103"/>
      <c r="D898" s="103"/>
      <c r="E898" s="104"/>
      <c r="F898" s="129"/>
      <c r="G898" s="129"/>
      <c r="H898" s="103"/>
      <c r="I898" s="120"/>
      <c r="J898" s="120"/>
      <c r="K898" s="120"/>
      <c r="L898" s="133"/>
      <c r="M898" s="133"/>
      <c r="N898" s="120"/>
      <c r="O898" s="120"/>
      <c r="P898" s="120"/>
      <c r="Q898" s="120"/>
      <c r="R898" s="120"/>
      <c r="S898" s="120"/>
      <c r="T898" s="120"/>
      <c r="U898" s="120"/>
      <c r="V898" s="120"/>
      <c r="W898" s="141"/>
      <c r="X898" s="133"/>
      <c r="Y898" s="136"/>
      <c r="Z898" s="144"/>
      <c r="AA898" s="99"/>
      <c r="AB898" s="190"/>
      <c r="AC898" s="191"/>
      <c r="AD898" s="103"/>
    </row>
    <row r="899" spans="1:31" s="112" customFormat="1" x14ac:dyDescent="0.25">
      <c r="A899" s="103"/>
      <c r="B899" s="103"/>
      <c r="C899" s="103"/>
      <c r="D899" s="103"/>
      <c r="E899" s="104"/>
      <c r="F899" s="129"/>
      <c r="G899" s="129"/>
      <c r="H899" s="103"/>
      <c r="I899" s="120"/>
      <c r="J899" s="120"/>
      <c r="K899" s="120"/>
      <c r="L899" s="120"/>
      <c r="M899" s="120"/>
      <c r="N899" s="120"/>
      <c r="O899" s="120"/>
      <c r="P899" s="120"/>
      <c r="Q899" s="120"/>
      <c r="R899" s="120"/>
      <c r="S899" s="120"/>
      <c r="T899" s="120"/>
      <c r="U899" s="120"/>
      <c r="V899" s="120"/>
      <c r="W899" s="141"/>
      <c r="X899" s="133"/>
      <c r="Y899" s="136"/>
      <c r="Z899" s="144"/>
      <c r="AA899" s="99"/>
      <c r="AB899" s="190"/>
      <c r="AC899" s="191"/>
      <c r="AD899" s="103"/>
    </row>
    <row r="900" spans="1:31" s="112" customFormat="1" x14ac:dyDescent="0.25">
      <c r="A900" s="103"/>
      <c r="B900" s="103"/>
      <c r="C900" s="103"/>
      <c r="D900" s="103"/>
      <c r="E900" s="104"/>
      <c r="F900" s="129"/>
      <c r="G900" s="129"/>
      <c r="H900" s="109"/>
      <c r="I900" s="120"/>
      <c r="J900" s="120"/>
      <c r="K900" s="120"/>
      <c r="L900" s="120"/>
      <c r="M900" s="120"/>
      <c r="N900" s="120"/>
      <c r="O900" s="120"/>
      <c r="P900" s="120"/>
      <c r="Q900" s="120"/>
      <c r="R900" s="120"/>
      <c r="S900" s="120"/>
      <c r="T900" s="120"/>
      <c r="U900" s="120"/>
      <c r="V900" s="120"/>
      <c r="W900" s="141"/>
      <c r="X900" s="133"/>
      <c r="Y900" s="136"/>
      <c r="Z900" s="144"/>
      <c r="AA900" s="99"/>
      <c r="AB900" s="190"/>
      <c r="AC900" s="191"/>
      <c r="AD900" s="103"/>
    </row>
    <row r="901" spans="1:31" s="112" customFormat="1" x14ac:dyDescent="0.25">
      <c r="A901" s="103"/>
      <c r="B901" s="103"/>
      <c r="C901" s="113"/>
      <c r="D901" s="103"/>
      <c r="E901" s="104"/>
      <c r="F901" s="129"/>
      <c r="G901" s="129"/>
      <c r="H901" s="103"/>
      <c r="I901" s="120"/>
      <c r="J901" s="120"/>
      <c r="K901" s="120"/>
      <c r="L901" s="120"/>
      <c r="M901" s="120"/>
      <c r="N901" s="120"/>
      <c r="O901" s="120"/>
      <c r="P901" s="120"/>
      <c r="Q901" s="120"/>
      <c r="R901" s="120"/>
      <c r="S901" s="120"/>
      <c r="T901" s="120"/>
      <c r="U901" s="120"/>
      <c r="V901" s="120"/>
      <c r="W901" s="141"/>
      <c r="X901" s="133"/>
      <c r="Y901" s="136"/>
      <c r="Z901" s="144"/>
      <c r="AA901" s="99"/>
      <c r="AB901" s="190"/>
      <c r="AC901" s="191"/>
      <c r="AD901" s="103"/>
    </row>
    <row r="902" spans="1:31" s="112" customFormat="1" x14ac:dyDescent="0.25">
      <c r="A902" s="103"/>
      <c r="B902" s="103"/>
      <c r="C902" s="103"/>
      <c r="D902" s="103"/>
      <c r="E902" s="104"/>
      <c r="F902" s="129"/>
      <c r="G902" s="129"/>
      <c r="H902" s="103"/>
      <c r="I902" s="120"/>
      <c r="J902" s="120"/>
      <c r="K902" s="120"/>
      <c r="L902" s="133"/>
      <c r="M902" s="133"/>
      <c r="N902" s="120"/>
      <c r="O902" s="120"/>
      <c r="P902" s="120"/>
      <c r="Q902" s="120"/>
      <c r="R902" s="120"/>
      <c r="S902" s="120"/>
      <c r="T902" s="120"/>
      <c r="U902" s="120"/>
      <c r="V902" s="120"/>
      <c r="W902" s="141"/>
      <c r="X902" s="133"/>
      <c r="Y902" s="136"/>
      <c r="Z902" s="144"/>
      <c r="AA902" s="99"/>
      <c r="AB902" s="190"/>
      <c r="AC902" s="191"/>
      <c r="AD902" s="103"/>
    </row>
    <row r="903" spans="1:31" s="112" customFormat="1" x14ac:dyDescent="0.25">
      <c r="A903" s="103"/>
      <c r="B903" s="103"/>
      <c r="C903" s="103"/>
      <c r="D903" s="103"/>
      <c r="E903" s="104"/>
      <c r="F903" s="129"/>
      <c r="G903" s="129"/>
      <c r="H903" s="103"/>
      <c r="I903" s="120"/>
      <c r="J903" s="120"/>
      <c r="K903" s="120"/>
      <c r="L903" s="120"/>
      <c r="M903" s="120"/>
      <c r="N903" s="120"/>
      <c r="O903" s="120"/>
      <c r="P903" s="120"/>
      <c r="Q903" s="120"/>
      <c r="R903" s="120"/>
      <c r="S903" s="120"/>
      <c r="T903" s="120"/>
      <c r="U903" s="120"/>
      <c r="V903" s="120"/>
      <c r="W903" s="141"/>
      <c r="X903" s="133"/>
      <c r="Y903" s="136"/>
      <c r="Z903" s="144"/>
      <c r="AA903" s="99"/>
      <c r="AB903" s="190"/>
      <c r="AC903" s="191"/>
      <c r="AD903" s="103"/>
    </row>
    <row r="904" spans="1:31" s="112" customFormat="1" x14ac:dyDescent="0.25">
      <c r="A904" s="103"/>
      <c r="B904" s="103"/>
      <c r="C904" s="103"/>
      <c r="D904" s="103"/>
      <c r="E904" s="104"/>
      <c r="F904" s="129"/>
      <c r="G904" s="129"/>
      <c r="H904" s="109"/>
      <c r="I904" s="120"/>
      <c r="J904" s="120"/>
      <c r="K904" s="120"/>
      <c r="L904" s="120"/>
      <c r="M904" s="120"/>
      <c r="N904" s="120"/>
      <c r="O904" s="120"/>
      <c r="P904" s="120"/>
      <c r="Q904" s="120"/>
      <c r="R904" s="120"/>
      <c r="S904" s="120"/>
      <c r="T904" s="120"/>
      <c r="U904" s="120"/>
      <c r="V904" s="120"/>
      <c r="W904" s="141"/>
      <c r="X904" s="133"/>
      <c r="Y904" s="136"/>
      <c r="Z904" s="144"/>
      <c r="AA904" s="99"/>
      <c r="AB904" s="190"/>
      <c r="AC904" s="191"/>
      <c r="AD904" s="103"/>
    </row>
    <row r="905" spans="1:31" s="112" customFormat="1" x14ac:dyDescent="0.25">
      <c r="A905" s="103"/>
      <c r="B905" s="103"/>
      <c r="C905" s="113"/>
      <c r="D905" s="103"/>
      <c r="E905" s="104"/>
      <c r="F905" s="129"/>
      <c r="G905" s="129"/>
      <c r="H905" s="103"/>
      <c r="I905" s="120"/>
      <c r="J905" s="120"/>
      <c r="K905" s="120"/>
      <c r="L905" s="120"/>
      <c r="M905" s="120"/>
      <c r="N905" s="120"/>
      <c r="O905" s="120"/>
      <c r="P905" s="120"/>
      <c r="Q905" s="120"/>
      <c r="R905" s="120"/>
      <c r="S905" s="120"/>
      <c r="T905" s="120"/>
      <c r="U905" s="120"/>
      <c r="V905" s="120"/>
      <c r="W905" s="141"/>
      <c r="X905" s="133"/>
      <c r="Y905" s="136"/>
      <c r="Z905" s="144"/>
      <c r="AA905" s="99"/>
      <c r="AB905" s="190"/>
      <c r="AC905" s="191"/>
      <c r="AD905" s="103"/>
    </row>
    <row r="906" spans="1:31" s="112" customFormat="1" x14ac:dyDescent="0.25">
      <c r="A906" s="103"/>
      <c r="B906" s="103"/>
      <c r="C906" s="103"/>
      <c r="D906" s="103"/>
      <c r="E906" s="104"/>
      <c r="F906" s="129"/>
      <c r="G906" s="129"/>
      <c r="H906" s="103"/>
      <c r="I906" s="120"/>
      <c r="J906" s="120"/>
      <c r="K906" s="120"/>
      <c r="L906" s="133"/>
      <c r="M906" s="133"/>
      <c r="N906" s="120"/>
      <c r="O906" s="120"/>
      <c r="P906" s="120"/>
      <c r="Q906" s="120"/>
      <c r="R906" s="120"/>
      <c r="S906" s="120"/>
      <c r="T906" s="120"/>
      <c r="U906" s="120"/>
      <c r="V906" s="120"/>
      <c r="W906" s="141"/>
      <c r="X906" s="133"/>
      <c r="Y906" s="136"/>
      <c r="Z906" s="144"/>
      <c r="AA906" s="99"/>
      <c r="AB906" s="190"/>
      <c r="AC906" s="191"/>
      <c r="AD906" s="103"/>
    </row>
    <row r="907" spans="1:31" s="112" customFormat="1" x14ac:dyDescent="0.25">
      <c r="A907" s="103"/>
      <c r="B907" s="103"/>
      <c r="C907" s="103"/>
      <c r="D907" s="103"/>
      <c r="E907" s="104"/>
      <c r="F907" s="129"/>
      <c r="G907" s="129"/>
      <c r="H907" s="103"/>
      <c r="I907" s="120"/>
      <c r="J907" s="120"/>
      <c r="K907" s="120"/>
      <c r="L907" s="120"/>
      <c r="M907" s="120"/>
      <c r="N907" s="120"/>
      <c r="O907" s="120"/>
      <c r="P907" s="120"/>
      <c r="Q907" s="120"/>
      <c r="R907" s="120"/>
      <c r="S907" s="120"/>
      <c r="T907" s="120"/>
      <c r="U907" s="120"/>
      <c r="V907" s="120"/>
      <c r="W907" s="141"/>
      <c r="X907" s="133"/>
      <c r="Y907" s="136"/>
      <c r="Z907" s="144"/>
      <c r="AA907" s="99"/>
      <c r="AB907" s="190"/>
      <c r="AC907" s="191"/>
      <c r="AD907" s="103"/>
    </row>
    <row r="908" spans="1:31" s="98" customFormat="1" x14ac:dyDescent="0.25">
      <c r="A908" s="103"/>
      <c r="B908" s="103"/>
      <c r="C908" s="103"/>
      <c r="D908" s="103"/>
      <c r="E908" s="103"/>
      <c r="F908" s="129"/>
      <c r="G908" s="129"/>
      <c r="H908" s="103"/>
      <c r="I908" s="120"/>
      <c r="J908" s="120"/>
      <c r="K908" s="120"/>
      <c r="L908" s="120"/>
      <c r="M908" s="120"/>
      <c r="N908" s="120"/>
      <c r="O908" s="120"/>
      <c r="P908" s="120"/>
      <c r="Q908" s="120"/>
      <c r="R908" s="120"/>
      <c r="S908" s="120"/>
      <c r="T908" s="120"/>
      <c r="U908" s="120"/>
      <c r="V908" s="120"/>
      <c r="W908" s="120"/>
      <c r="X908" s="120"/>
      <c r="Y908" s="136"/>
      <c r="Z908" s="144"/>
      <c r="AB908" s="190"/>
      <c r="AC908" s="191"/>
      <c r="AD908" s="103"/>
      <c r="AE908" s="102"/>
    </row>
    <row r="909" spans="1:31" s="112" customFormat="1" x14ac:dyDescent="0.25">
      <c r="A909" s="103"/>
      <c r="B909" s="103"/>
      <c r="C909" s="113"/>
      <c r="D909" s="103"/>
      <c r="E909" s="104"/>
      <c r="F909" s="129"/>
      <c r="G909" s="129"/>
      <c r="H909" s="103"/>
      <c r="I909" s="120"/>
      <c r="J909" s="120"/>
      <c r="K909" s="120"/>
      <c r="L909" s="120"/>
      <c r="M909" s="120"/>
      <c r="N909" s="120"/>
      <c r="O909" s="120"/>
      <c r="P909" s="120"/>
      <c r="Q909" s="120"/>
      <c r="R909" s="120"/>
      <c r="S909" s="120"/>
      <c r="T909" s="120"/>
      <c r="U909" s="120"/>
      <c r="V909" s="120"/>
      <c r="W909" s="141"/>
      <c r="X909" s="133"/>
      <c r="Y909" s="136"/>
      <c r="Z909" s="144"/>
      <c r="AA909" s="99"/>
      <c r="AB909" s="190"/>
      <c r="AC909" s="191"/>
      <c r="AD909" s="103"/>
    </row>
    <row r="910" spans="1:31" s="112" customFormat="1" x14ac:dyDescent="0.25">
      <c r="A910" s="103"/>
      <c r="B910" s="103"/>
      <c r="C910" s="103"/>
      <c r="D910" s="103"/>
      <c r="E910" s="104"/>
      <c r="F910" s="129"/>
      <c r="G910" s="129"/>
      <c r="H910" s="103"/>
      <c r="I910" s="120"/>
      <c r="J910" s="120"/>
      <c r="K910" s="120"/>
      <c r="L910" s="133"/>
      <c r="M910" s="133"/>
      <c r="N910" s="120"/>
      <c r="O910" s="120"/>
      <c r="P910" s="120"/>
      <c r="Q910" s="120"/>
      <c r="R910" s="120"/>
      <c r="S910" s="120"/>
      <c r="T910" s="120"/>
      <c r="U910" s="120"/>
      <c r="V910" s="120"/>
      <c r="W910" s="141"/>
      <c r="X910" s="133"/>
      <c r="Y910" s="136"/>
      <c r="Z910" s="144"/>
      <c r="AA910" s="99"/>
      <c r="AB910" s="190"/>
      <c r="AC910" s="191"/>
      <c r="AD910" s="103"/>
    </row>
    <row r="911" spans="1:31" s="112" customFormat="1" x14ac:dyDescent="0.25">
      <c r="A911" s="103"/>
      <c r="B911" s="103"/>
      <c r="C911" s="103"/>
      <c r="D911" s="103"/>
      <c r="E911" s="104"/>
      <c r="F911" s="129"/>
      <c r="G911" s="129"/>
      <c r="H911" s="103"/>
      <c r="I911" s="120"/>
      <c r="J911" s="120"/>
      <c r="K911" s="120"/>
      <c r="L911" s="120"/>
      <c r="M911" s="120"/>
      <c r="N911" s="120"/>
      <c r="O911" s="120"/>
      <c r="P911" s="120"/>
      <c r="Q911" s="120"/>
      <c r="R911" s="120"/>
      <c r="S911" s="120"/>
      <c r="T911" s="120"/>
      <c r="U911" s="120"/>
      <c r="V911" s="120"/>
      <c r="W911" s="141"/>
      <c r="X911" s="133"/>
      <c r="Y911" s="136"/>
      <c r="Z911" s="144"/>
      <c r="AA911" s="99"/>
      <c r="AB911" s="190"/>
      <c r="AC911" s="191"/>
      <c r="AD911" s="103"/>
    </row>
    <row r="912" spans="1:31" s="112" customFormat="1" x14ac:dyDescent="0.25">
      <c r="A912" s="103"/>
      <c r="B912" s="103"/>
      <c r="C912" s="103"/>
      <c r="D912" s="103"/>
      <c r="E912" s="104"/>
      <c r="F912" s="129"/>
      <c r="G912" s="129"/>
      <c r="H912" s="109"/>
      <c r="I912" s="120"/>
      <c r="J912" s="120"/>
      <c r="K912" s="120"/>
      <c r="L912" s="120"/>
      <c r="M912" s="120"/>
      <c r="N912" s="120"/>
      <c r="O912" s="120"/>
      <c r="P912" s="120"/>
      <c r="Q912" s="120"/>
      <c r="R912" s="120"/>
      <c r="S912" s="120"/>
      <c r="T912" s="120"/>
      <c r="U912" s="120"/>
      <c r="V912" s="120"/>
      <c r="W912" s="141"/>
      <c r="X912" s="133"/>
      <c r="Y912" s="136"/>
      <c r="Z912" s="144"/>
      <c r="AA912" s="99"/>
      <c r="AB912" s="190"/>
      <c r="AC912" s="191"/>
      <c r="AD912" s="103"/>
    </row>
    <row r="913" spans="1:31" s="112" customFormat="1" x14ac:dyDescent="0.25">
      <c r="A913" s="103"/>
      <c r="B913" s="103"/>
      <c r="C913" s="113"/>
      <c r="D913" s="103"/>
      <c r="E913" s="104"/>
      <c r="F913" s="129"/>
      <c r="G913" s="129"/>
      <c r="H913" s="103"/>
      <c r="I913" s="120"/>
      <c r="J913" s="120"/>
      <c r="K913" s="120"/>
      <c r="L913" s="120"/>
      <c r="M913" s="120"/>
      <c r="N913" s="120"/>
      <c r="O913" s="120"/>
      <c r="P913" s="120"/>
      <c r="Q913" s="120"/>
      <c r="R913" s="120"/>
      <c r="S913" s="120"/>
      <c r="T913" s="120"/>
      <c r="U913" s="120"/>
      <c r="V913" s="120"/>
      <c r="W913" s="141"/>
      <c r="X913" s="133"/>
      <c r="Y913" s="136"/>
      <c r="Z913" s="144"/>
      <c r="AA913" s="99"/>
      <c r="AB913" s="190"/>
      <c r="AC913" s="191"/>
      <c r="AD913" s="103"/>
    </row>
    <row r="914" spans="1:31" s="112" customFormat="1" x14ac:dyDescent="0.25">
      <c r="A914" s="103"/>
      <c r="B914" s="103"/>
      <c r="C914" s="103"/>
      <c r="D914" s="103"/>
      <c r="E914" s="104"/>
      <c r="F914" s="129"/>
      <c r="G914" s="129"/>
      <c r="H914" s="103"/>
      <c r="I914" s="120"/>
      <c r="J914" s="120"/>
      <c r="K914" s="120"/>
      <c r="L914" s="133"/>
      <c r="M914" s="133"/>
      <c r="N914" s="120"/>
      <c r="O914" s="120"/>
      <c r="P914" s="120"/>
      <c r="Q914" s="120"/>
      <c r="R914" s="120"/>
      <c r="S914" s="120"/>
      <c r="T914" s="120"/>
      <c r="U914" s="120"/>
      <c r="V914" s="120"/>
      <c r="W914" s="141"/>
      <c r="X914" s="133"/>
      <c r="Y914" s="136"/>
      <c r="Z914" s="144"/>
      <c r="AA914" s="99"/>
      <c r="AB914" s="190"/>
      <c r="AC914" s="191"/>
      <c r="AD914" s="103"/>
    </row>
    <row r="915" spans="1:31" s="112" customFormat="1" x14ac:dyDescent="0.25">
      <c r="A915" s="103"/>
      <c r="B915" s="103"/>
      <c r="C915" s="103"/>
      <c r="D915" s="103"/>
      <c r="E915" s="104"/>
      <c r="F915" s="129"/>
      <c r="G915" s="129"/>
      <c r="H915" s="103"/>
      <c r="I915" s="120"/>
      <c r="J915" s="120"/>
      <c r="K915" s="120"/>
      <c r="L915" s="120"/>
      <c r="M915" s="120"/>
      <c r="N915" s="120"/>
      <c r="O915" s="120"/>
      <c r="P915" s="120"/>
      <c r="Q915" s="120"/>
      <c r="R915" s="120"/>
      <c r="S915" s="120"/>
      <c r="T915" s="120"/>
      <c r="U915" s="120"/>
      <c r="V915" s="120"/>
      <c r="W915" s="141"/>
      <c r="X915" s="133"/>
      <c r="Y915" s="136"/>
      <c r="Z915" s="144"/>
      <c r="AA915" s="99"/>
      <c r="AB915" s="190"/>
      <c r="AC915" s="191"/>
      <c r="AD915" s="103"/>
    </row>
    <row r="916" spans="1:31" s="112" customFormat="1" x14ac:dyDescent="0.25">
      <c r="A916" s="103"/>
      <c r="B916" s="103"/>
      <c r="C916" s="103"/>
      <c r="D916" s="103"/>
      <c r="E916" s="104"/>
      <c r="F916" s="129"/>
      <c r="G916" s="129"/>
      <c r="H916" s="109"/>
      <c r="I916" s="120"/>
      <c r="J916" s="120"/>
      <c r="K916" s="120"/>
      <c r="L916" s="120"/>
      <c r="M916" s="120"/>
      <c r="N916" s="120"/>
      <c r="O916" s="120"/>
      <c r="P916" s="120"/>
      <c r="Q916" s="120"/>
      <c r="R916" s="120"/>
      <c r="S916" s="120"/>
      <c r="T916" s="120"/>
      <c r="U916" s="120"/>
      <c r="V916" s="120"/>
      <c r="W916" s="141"/>
      <c r="X916" s="133"/>
      <c r="Y916" s="136"/>
      <c r="Z916" s="144"/>
      <c r="AA916" s="99"/>
      <c r="AB916" s="190"/>
      <c r="AC916" s="191"/>
      <c r="AD916" s="103"/>
    </row>
    <row r="917" spans="1:31" s="112" customFormat="1" x14ac:dyDescent="0.25">
      <c r="A917" s="103"/>
      <c r="B917" s="103"/>
      <c r="C917" s="113"/>
      <c r="D917" s="103"/>
      <c r="E917" s="104"/>
      <c r="F917" s="129"/>
      <c r="G917" s="129"/>
      <c r="H917" s="103"/>
      <c r="I917" s="120"/>
      <c r="J917" s="120"/>
      <c r="K917" s="120"/>
      <c r="L917" s="120"/>
      <c r="M917" s="120"/>
      <c r="N917" s="120"/>
      <c r="O917" s="120"/>
      <c r="P917" s="120"/>
      <c r="Q917" s="120"/>
      <c r="R917" s="120"/>
      <c r="S917" s="120"/>
      <c r="T917" s="120"/>
      <c r="U917" s="120"/>
      <c r="V917" s="120"/>
      <c r="W917" s="141"/>
      <c r="X917" s="133"/>
      <c r="Y917" s="136"/>
      <c r="Z917" s="144"/>
      <c r="AA917" s="99"/>
      <c r="AB917" s="190"/>
      <c r="AC917" s="191"/>
      <c r="AD917" s="103"/>
    </row>
    <row r="918" spans="1:31" s="112" customFormat="1" x14ac:dyDescent="0.25">
      <c r="A918" s="103"/>
      <c r="B918" s="103"/>
      <c r="C918" s="103"/>
      <c r="D918" s="103"/>
      <c r="E918" s="104"/>
      <c r="F918" s="129"/>
      <c r="G918" s="129"/>
      <c r="H918" s="103"/>
      <c r="I918" s="120"/>
      <c r="J918" s="120"/>
      <c r="K918" s="120"/>
      <c r="L918" s="133"/>
      <c r="M918" s="133"/>
      <c r="N918" s="120"/>
      <c r="O918" s="120"/>
      <c r="P918" s="120"/>
      <c r="Q918" s="120"/>
      <c r="R918" s="120"/>
      <c r="S918" s="120"/>
      <c r="T918" s="120"/>
      <c r="U918" s="120"/>
      <c r="V918" s="120"/>
      <c r="W918" s="141"/>
      <c r="X918" s="133"/>
      <c r="Y918" s="136"/>
      <c r="Z918" s="144"/>
      <c r="AA918" s="99"/>
      <c r="AB918" s="190"/>
      <c r="AC918" s="191"/>
      <c r="AD918" s="103"/>
    </row>
    <row r="919" spans="1:31" s="112" customFormat="1" x14ac:dyDescent="0.25">
      <c r="A919" s="103"/>
      <c r="B919" s="103"/>
      <c r="C919" s="103"/>
      <c r="D919" s="103"/>
      <c r="E919" s="104"/>
      <c r="F919" s="129"/>
      <c r="G919" s="129"/>
      <c r="H919" s="103"/>
      <c r="I919" s="120"/>
      <c r="J919" s="120"/>
      <c r="K919" s="120"/>
      <c r="L919" s="120"/>
      <c r="M919" s="120"/>
      <c r="N919" s="120"/>
      <c r="O919" s="120"/>
      <c r="P919" s="120"/>
      <c r="Q919" s="120"/>
      <c r="R919" s="120"/>
      <c r="S919" s="120"/>
      <c r="T919" s="120"/>
      <c r="U919" s="120"/>
      <c r="V919" s="120"/>
      <c r="W919" s="141"/>
      <c r="X919" s="133"/>
      <c r="Y919" s="136"/>
      <c r="Z919" s="144"/>
      <c r="AA919" s="99"/>
      <c r="AB919" s="190"/>
      <c r="AC919" s="191"/>
      <c r="AD919" s="103"/>
    </row>
    <row r="920" spans="1:31" s="112" customFormat="1" x14ac:dyDescent="0.25">
      <c r="A920" s="103"/>
      <c r="B920" s="103"/>
      <c r="C920" s="103"/>
      <c r="D920" s="103"/>
      <c r="E920" s="104"/>
      <c r="F920" s="129"/>
      <c r="G920" s="129"/>
      <c r="H920" s="109"/>
      <c r="I920" s="120"/>
      <c r="J920" s="120"/>
      <c r="K920" s="120"/>
      <c r="L920" s="120"/>
      <c r="M920" s="120"/>
      <c r="N920" s="120"/>
      <c r="O920" s="120"/>
      <c r="P920" s="120"/>
      <c r="Q920" s="120"/>
      <c r="R920" s="120"/>
      <c r="S920" s="120"/>
      <c r="T920" s="120"/>
      <c r="U920" s="120"/>
      <c r="V920" s="120"/>
      <c r="W920" s="141"/>
      <c r="X920" s="133"/>
      <c r="Y920" s="136"/>
      <c r="Z920" s="144"/>
      <c r="AA920" s="99"/>
      <c r="AB920" s="190"/>
      <c r="AC920" s="191"/>
      <c r="AD920" s="103"/>
    </row>
    <row r="921" spans="1:31" s="112" customFormat="1" x14ac:dyDescent="0.25">
      <c r="A921" s="103"/>
      <c r="B921" s="103"/>
      <c r="C921" s="113"/>
      <c r="D921" s="103"/>
      <c r="E921" s="104"/>
      <c r="F921" s="129"/>
      <c r="G921" s="129"/>
      <c r="H921" s="103"/>
      <c r="I921" s="120"/>
      <c r="J921" s="120"/>
      <c r="K921" s="120"/>
      <c r="L921" s="120"/>
      <c r="M921" s="120"/>
      <c r="N921" s="120"/>
      <c r="O921" s="120"/>
      <c r="P921" s="120"/>
      <c r="Q921" s="120"/>
      <c r="R921" s="120"/>
      <c r="S921" s="120"/>
      <c r="T921" s="120"/>
      <c r="U921" s="120"/>
      <c r="V921" s="120"/>
      <c r="W921" s="141"/>
      <c r="X921" s="133"/>
      <c r="Y921" s="136"/>
      <c r="Z921" s="144"/>
      <c r="AA921" s="99"/>
      <c r="AB921" s="190"/>
      <c r="AC921" s="191"/>
      <c r="AD921" s="103"/>
    </row>
    <row r="922" spans="1:31" s="112" customFormat="1" x14ac:dyDescent="0.25">
      <c r="A922" s="103"/>
      <c r="B922" s="103"/>
      <c r="C922" s="103"/>
      <c r="D922" s="103"/>
      <c r="E922" s="104"/>
      <c r="F922" s="129"/>
      <c r="G922" s="129"/>
      <c r="H922" s="103"/>
      <c r="I922" s="120"/>
      <c r="J922" s="120"/>
      <c r="K922" s="120"/>
      <c r="L922" s="133"/>
      <c r="M922" s="133"/>
      <c r="N922" s="120"/>
      <c r="O922" s="120"/>
      <c r="P922" s="120"/>
      <c r="Q922" s="120"/>
      <c r="R922" s="120"/>
      <c r="S922" s="120"/>
      <c r="T922" s="120"/>
      <c r="U922" s="120"/>
      <c r="V922" s="120"/>
      <c r="W922" s="141"/>
      <c r="X922" s="133"/>
      <c r="Y922" s="136"/>
      <c r="Z922" s="144"/>
      <c r="AA922" s="99"/>
      <c r="AB922" s="190"/>
      <c r="AC922" s="191"/>
      <c r="AD922" s="103"/>
    </row>
    <row r="923" spans="1:31" s="112" customFormat="1" x14ac:dyDescent="0.25">
      <c r="A923" s="103"/>
      <c r="B923" s="103"/>
      <c r="C923" s="103"/>
      <c r="D923" s="103"/>
      <c r="E923" s="104"/>
      <c r="F923" s="129"/>
      <c r="G923" s="129"/>
      <c r="H923" s="103"/>
      <c r="I923" s="120"/>
      <c r="J923" s="120"/>
      <c r="K923" s="120"/>
      <c r="L923" s="120"/>
      <c r="M923" s="120"/>
      <c r="N923" s="120"/>
      <c r="O923" s="120"/>
      <c r="P923" s="120"/>
      <c r="Q923" s="120"/>
      <c r="R923" s="120"/>
      <c r="S923" s="120"/>
      <c r="T923" s="120"/>
      <c r="U923" s="120"/>
      <c r="V923" s="120"/>
      <c r="W923" s="141"/>
      <c r="X923" s="133"/>
      <c r="Y923" s="136"/>
      <c r="Z923" s="144"/>
      <c r="AA923" s="99"/>
      <c r="AB923" s="190"/>
      <c r="AC923" s="191"/>
      <c r="AD923" s="103"/>
    </row>
    <row r="924" spans="1:31" s="112" customFormat="1" x14ac:dyDescent="0.25">
      <c r="A924" s="103"/>
      <c r="B924" s="103"/>
      <c r="C924" s="103"/>
      <c r="D924" s="103"/>
      <c r="E924" s="104"/>
      <c r="F924" s="129"/>
      <c r="G924" s="129"/>
      <c r="H924" s="109"/>
      <c r="I924" s="120"/>
      <c r="J924" s="120"/>
      <c r="K924" s="120"/>
      <c r="L924" s="120"/>
      <c r="M924" s="120"/>
      <c r="N924" s="120"/>
      <c r="O924" s="120"/>
      <c r="P924" s="120"/>
      <c r="Q924" s="120"/>
      <c r="R924" s="120"/>
      <c r="S924" s="120"/>
      <c r="T924" s="120"/>
      <c r="U924" s="120"/>
      <c r="V924" s="120"/>
      <c r="W924" s="141"/>
      <c r="X924" s="133"/>
      <c r="Y924" s="136"/>
      <c r="Z924" s="144"/>
      <c r="AA924" s="99"/>
      <c r="AB924" s="190"/>
      <c r="AC924" s="191"/>
      <c r="AD924" s="103"/>
    </row>
    <row r="925" spans="1:31" s="112" customFormat="1" x14ac:dyDescent="0.25">
      <c r="A925" s="103"/>
      <c r="B925" s="103"/>
      <c r="C925" s="113"/>
      <c r="D925" s="103"/>
      <c r="E925" s="104"/>
      <c r="F925" s="129"/>
      <c r="G925" s="129"/>
      <c r="H925" s="103"/>
      <c r="I925" s="120"/>
      <c r="J925" s="120"/>
      <c r="K925" s="120"/>
      <c r="L925" s="120"/>
      <c r="M925" s="120"/>
      <c r="N925" s="120"/>
      <c r="O925" s="120"/>
      <c r="P925" s="120"/>
      <c r="Q925" s="120"/>
      <c r="R925" s="120"/>
      <c r="S925" s="120"/>
      <c r="T925" s="120"/>
      <c r="U925" s="120"/>
      <c r="V925" s="120"/>
      <c r="W925" s="141"/>
      <c r="X925" s="133"/>
      <c r="Y925" s="136"/>
      <c r="Z925" s="144"/>
      <c r="AA925" s="99"/>
      <c r="AB925" s="190"/>
      <c r="AC925" s="191"/>
      <c r="AD925" s="103"/>
    </row>
    <row r="926" spans="1:31" s="112" customFormat="1" x14ac:dyDescent="0.25">
      <c r="A926" s="103"/>
      <c r="B926" s="103"/>
      <c r="C926" s="103"/>
      <c r="D926" s="103"/>
      <c r="E926" s="104"/>
      <c r="F926" s="129"/>
      <c r="G926" s="129"/>
      <c r="H926" s="103"/>
      <c r="I926" s="120"/>
      <c r="J926" s="120"/>
      <c r="K926" s="120"/>
      <c r="L926" s="133"/>
      <c r="M926" s="133"/>
      <c r="N926" s="120"/>
      <c r="O926" s="120"/>
      <c r="P926" s="120"/>
      <c r="Q926" s="120"/>
      <c r="R926" s="120"/>
      <c r="S926" s="120"/>
      <c r="T926" s="120"/>
      <c r="U926" s="120"/>
      <c r="V926" s="120"/>
      <c r="W926" s="141"/>
      <c r="X926" s="133"/>
      <c r="Y926" s="136"/>
      <c r="Z926" s="144"/>
      <c r="AA926" s="99"/>
      <c r="AB926" s="190"/>
      <c r="AC926" s="191"/>
      <c r="AD926" s="103"/>
    </row>
    <row r="927" spans="1:31" s="112" customFormat="1" x14ac:dyDescent="0.25">
      <c r="A927" s="103"/>
      <c r="B927" s="103"/>
      <c r="C927" s="103"/>
      <c r="D927" s="103"/>
      <c r="E927" s="104"/>
      <c r="F927" s="129"/>
      <c r="G927" s="129"/>
      <c r="H927" s="103"/>
      <c r="I927" s="120"/>
      <c r="J927" s="120"/>
      <c r="K927" s="120"/>
      <c r="L927" s="120"/>
      <c r="M927" s="120"/>
      <c r="N927" s="120"/>
      <c r="O927" s="120"/>
      <c r="P927" s="120"/>
      <c r="Q927" s="120"/>
      <c r="R927" s="120"/>
      <c r="S927" s="120"/>
      <c r="T927" s="120"/>
      <c r="U927" s="120"/>
      <c r="V927" s="120"/>
      <c r="W927" s="141"/>
      <c r="X927" s="133"/>
      <c r="Y927" s="136"/>
      <c r="Z927" s="144"/>
      <c r="AA927" s="99"/>
      <c r="AB927" s="190"/>
      <c r="AC927" s="191"/>
      <c r="AD927" s="103"/>
    </row>
    <row r="928" spans="1:31" s="98" customFormat="1" x14ac:dyDescent="0.25">
      <c r="A928" s="103"/>
      <c r="B928" s="103"/>
      <c r="C928" s="103"/>
      <c r="D928" s="103"/>
      <c r="E928" s="103"/>
      <c r="F928" s="129"/>
      <c r="G928" s="129"/>
      <c r="H928" s="103"/>
      <c r="I928" s="120"/>
      <c r="J928" s="120"/>
      <c r="K928" s="120"/>
      <c r="L928" s="120"/>
      <c r="M928" s="120"/>
      <c r="N928" s="120"/>
      <c r="O928" s="120"/>
      <c r="P928" s="120"/>
      <c r="Q928" s="120"/>
      <c r="R928" s="120"/>
      <c r="S928" s="120"/>
      <c r="T928" s="120"/>
      <c r="U928" s="120"/>
      <c r="V928" s="120"/>
      <c r="W928" s="120"/>
      <c r="X928" s="120"/>
      <c r="Y928" s="136"/>
      <c r="Z928" s="144"/>
      <c r="AB928" s="190"/>
      <c r="AC928" s="191"/>
      <c r="AD928" s="103"/>
      <c r="AE928" s="102"/>
    </row>
    <row r="929" spans="1:30" s="112" customFormat="1" x14ac:dyDescent="0.25">
      <c r="A929" s="103"/>
      <c r="B929" s="103"/>
      <c r="C929" s="113"/>
      <c r="D929" s="103"/>
      <c r="E929" s="104"/>
      <c r="F929" s="129"/>
      <c r="G929" s="129"/>
      <c r="H929" s="103"/>
      <c r="I929" s="120"/>
      <c r="J929" s="120"/>
      <c r="K929" s="120"/>
      <c r="L929" s="120"/>
      <c r="M929" s="120"/>
      <c r="N929" s="120"/>
      <c r="O929" s="120"/>
      <c r="P929" s="120"/>
      <c r="Q929" s="120"/>
      <c r="R929" s="120"/>
      <c r="S929" s="120"/>
      <c r="T929" s="120"/>
      <c r="U929" s="120"/>
      <c r="V929" s="120"/>
      <c r="W929" s="141"/>
      <c r="X929" s="133"/>
      <c r="Y929" s="136"/>
      <c r="Z929" s="144"/>
      <c r="AA929" s="99"/>
      <c r="AB929" s="190"/>
      <c r="AC929" s="191"/>
      <c r="AD929" s="103"/>
    </row>
    <row r="930" spans="1:30" s="112" customFormat="1" x14ac:dyDescent="0.25">
      <c r="A930" s="103"/>
      <c r="B930" s="103"/>
      <c r="C930" s="103"/>
      <c r="D930" s="103"/>
      <c r="E930" s="104"/>
      <c r="F930" s="129"/>
      <c r="G930" s="129"/>
      <c r="H930" s="103"/>
      <c r="I930" s="120"/>
      <c r="J930" s="120"/>
      <c r="K930" s="120"/>
      <c r="L930" s="133"/>
      <c r="M930" s="133"/>
      <c r="N930" s="120"/>
      <c r="O930" s="120"/>
      <c r="P930" s="120"/>
      <c r="Q930" s="120"/>
      <c r="R930" s="120"/>
      <c r="S930" s="120"/>
      <c r="T930" s="120"/>
      <c r="U930" s="120"/>
      <c r="V930" s="120"/>
      <c r="W930" s="141"/>
      <c r="X930" s="133"/>
      <c r="Y930" s="136"/>
      <c r="Z930" s="144"/>
      <c r="AA930" s="99"/>
      <c r="AB930" s="190"/>
      <c r="AC930" s="191"/>
      <c r="AD930" s="103"/>
    </row>
    <row r="931" spans="1:30" s="112" customFormat="1" x14ac:dyDescent="0.25">
      <c r="A931" s="103"/>
      <c r="B931" s="103"/>
      <c r="C931" s="103"/>
      <c r="D931" s="103"/>
      <c r="E931" s="104"/>
      <c r="F931" s="129"/>
      <c r="G931" s="129"/>
      <c r="H931" s="103"/>
      <c r="I931" s="120"/>
      <c r="J931" s="120"/>
      <c r="K931" s="120"/>
      <c r="L931" s="120"/>
      <c r="M931" s="120"/>
      <c r="N931" s="120"/>
      <c r="O931" s="120"/>
      <c r="P931" s="120"/>
      <c r="Q931" s="120"/>
      <c r="R931" s="120"/>
      <c r="S931" s="120"/>
      <c r="T931" s="120"/>
      <c r="U931" s="120"/>
      <c r="V931" s="120"/>
      <c r="W931" s="141"/>
      <c r="X931" s="133"/>
      <c r="Y931" s="136"/>
      <c r="Z931" s="144"/>
      <c r="AA931" s="99"/>
      <c r="AB931" s="190"/>
      <c r="AC931" s="191"/>
      <c r="AD931" s="103"/>
    </row>
    <row r="932" spans="1:30" s="112" customFormat="1" x14ac:dyDescent="0.25">
      <c r="A932" s="103"/>
      <c r="B932" s="103"/>
      <c r="C932" s="103"/>
      <c r="D932" s="103"/>
      <c r="E932" s="104"/>
      <c r="F932" s="129"/>
      <c r="G932" s="129"/>
      <c r="H932" s="109"/>
      <c r="I932" s="120"/>
      <c r="J932" s="120"/>
      <c r="K932" s="120"/>
      <c r="L932" s="120"/>
      <c r="M932" s="120"/>
      <c r="N932" s="120"/>
      <c r="O932" s="120"/>
      <c r="P932" s="120"/>
      <c r="Q932" s="120"/>
      <c r="R932" s="120"/>
      <c r="S932" s="120"/>
      <c r="T932" s="120"/>
      <c r="U932" s="120"/>
      <c r="V932" s="120"/>
      <c r="W932" s="141"/>
      <c r="X932" s="133"/>
      <c r="Y932" s="136"/>
      <c r="Z932" s="144"/>
      <c r="AA932" s="99"/>
      <c r="AB932" s="190"/>
      <c r="AC932" s="191"/>
      <c r="AD932" s="103"/>
    </row>
    <row r="933" spans="1:30" s="112" customFormat="1" x14ac:dyDescent="0.25">
      <c r="A933" s="103"/>
      <c r="B933" s="103"/>
      <c r="C933" s="113"/>
      <c r="D933" s="103"/>
      <c r="E933" s="104"/>
      <c r="F933" s="129"/>
      <c r="G933" s="129"/>
      <c r="H933" s="103"/>
      <c r="I933" s="120"/>
      <c r="J933" s="120"/>
      <c r="K933" s="120"/>
      <c r="L933" s="120"/>
      <c r="M933" s="120"/>
      <c r="N933" s="120"/>
      <c r="O933" s="120"/>
      <c r="P933" s="120"/>
      <c r="Q933" s="120"/>
      <c r="R933" s="120"/>
      <c r="S933" s="120"/>
      <c r="T933" s="120"/>
      <c r="U933" s="120"/>
      <c r="V933" s="120"/>
      <c r="W933" s="141"/>
      <c r="X933" s="133"/>
      <c r="Y933" s="136"/>
      <c r="Z933" s="144"/>
      <c r="AA933" s="99"/>
      <c r="AB933" s="190"/>
      <c r="AC933" s="191"/>
      <c r="AD933" s="103"/>
    </row>
    <row r="934" spans="1:30" s="112" customFormat="1" x14ac:dyDescent="0.25">
      <c r="A934" s="103"/>
      <c r="B934" s="103"/>
      <c r="C934" s="103"/>
      <c r="D934" s="103"/>
      <c r="E934" s="104"/>
      <c r="F934" s="129"/>
      <c r="G934" s="129"/>
      <c r="H934" s="103"/>
      <c r="I934" s="120"/>
      <c r="J934" s="120"/>
      <c r="K934" s="120"/>
      <c r="L934" s="133"/>
      <c r="M934" s="133"/>
      <c r="N934" s="120"/>
      <c r="O934" s="120"/>
      <c r="P934" s="120"/>
      <c r="Q934" s="120"/>
      <c r="R934" s="120"/>
      <c r="S934" s="120"/>
      <c r="T934" s="120"/>
      <c r="U934" s="120"/>
      <c r="V934" s="120"/>
      <c r="W934" s="141"/>
      <c r="X934" s="133"/>
      <c r="Y934" s="136"/>
      <c r="Z934" s="144"/>
      <c r="AA934" s="99"/>
      <c r="AB934" s="190"/>
      <c r="AC934" s="191"/>
      <c r="AD934" s="103"/>
    </row>
    <row r="935" spans="1:30" s="112" customFormat="1" x14ac:dyDescent="0.25">
      <c r="A935" s="103"/>
      <c r="B935" s="103"/>
      <c r="C935" s="103"/>
      <c r="D935" s="103"/>
      <c r="E935" s="104"/>
      <c r="F935" s="129"/>
      <c r="G935" s="129"/>
      <c r="H935" s="103"/>
      <c r="I935" s="120"/>
      <c r="J935" s="120"/>
      <c r="K935" s="120"/>
      <c r="L935" s="120"/>
      <c r="M935" s="120"/>
      <c r="N935" s="120"/>
      <c r="O935" s="120"/>
      <c r="P935" s="120"/>
      <c r="Q935" s="120"/>
      <c r="R935" s="120"/>
      <c r="S935" s="120"/>
      <c r="T935" s="120"/>
      <c r="U935" s="120"/>
      <c r="V935" s="120"/>
      <c r="W935" s="141"/>
      <c r="X935" s="133"/>
      <c r="Y935" s="136"/>
      <c r="Z935" s="144"/>
      <c r="AA935" s="99"/>
      <c r="AB935" s="190"/>
      <c r="AC935" s="191"/>
      <c r="AD935" s="103"/>
    </row>
    <row r="936" spans="1:30" s="112" customFormat="1" x14ac:dyDescent="0.25">
      <c r="A936" s="103"/>
      <c r="B936" s="103"/>
      <c r="C936" s="103"/>
      <c r="D936" s="103"/>
      <c r="E936" s="104"/>
      <c r="F936" s="129"/>
      <c r="G936" s="129"/>
      <c r="H936" s="109"/>
      <c r="I936" s="120"/>
      <c r="J936" s="120"/>
      <c r="K936" s="120"/>
      <c r="L936" s="120"/>
      <c r="M936" s="120"/>
      <c r="N936" s="120"/>
      <c r="O936" s="120"/>
      <c r="P936" s="120"/>
      <c r="Q936" s="120"/>
      <c r="R936" s="120"/>
      <c r="S936" s="120"/>
      <c r="T936" s="120"/>
      <c r="U936" s="120"/>
      <c r="V936" s="120"/>
      <c r="W936" s="141"/>
      <c r="X936" s="133"/>
      <c r="Y936" s="136"/>
      <c r="Z936" s="144"/>
      <c r="AA936" s="99"/>
      <c r="AB936" s="190"/>
      <c r="AC936" s="191"/>
      <c r="AD936" s="103"/>
    </row>
    <row r="937" spans="1:30" s="112" customFormat="1" x14ac:dyDescent="0.25">
      <c r="A937" s="103"/>
      <c r="B937" s="103"/>
      <c r="C937" s="113"/>
      <c r="D937" s="103"/>
      <c r="E937" s="104"/>
      <c r="F937" s="129"/>
      <c r="G937" s="129"/>
      <c r="H937" s="103"/>
      <c r="I937" s="120"/>
      <c r="J937" s="120"/>
      <c r="K937" s="120"/>
      <c r="L937" s="120"/>
      <c r="M937" s="120"/>
      <c r="N937" s="120"/>
      <c r="O937" s="120"/>
      <c r="P937" s="120"/>
      <c r="Q937" s="120"/>
      <c r="R937" s="120"/>
      <c r="S937" s="120"/>
      <c r="T937" s="120"/>
      <c r="U937" s="120"/>
      <c r="V937" s="120"/>
      <c r="W937" s="141"/>
      <c r="X937" s="133"/>
      <c r="Y937" s="136"/>
      <c r="Z937" s="144"/>
      <c r="AA937" s="99"/>
      <c r="AB937" s="190"/>
      <c r="AC937" s="191"/>
      <c r="AD937" s="103"/>
    </row>
    <row r="938" spans="1:30" s="112" customFormat="1" x14ac:dyDescent="0.25">
      <c r="A938" s="103"/>
      <c r="B938" s="103"/>
      <c r="C938" s="103"/>
      <c r="D938" s="103"/>
      <c r="E938" s="104"/>
      <c r="F938" s="129"/>
      <c r="G938" s="129"/>
      <c r="H938" s="103"/>
      <c r="I938" s="120"/>
      <c r="J938" s="120"/>
      <c r="K938" s="120"/>
      <c r="L938" s="133"/>
      <c r="M938" s="133"/>
      <c r="N938" s="120"/>
      <c r="O938" s="120"/>
      <c r="P938" s="120"/>
      <c r="Q938" s="120"/>
      <c r="R938" s="120"/>
      <c r="S938" s="120"/>
      <c r="T938" s="120"/>
      <c r="U938" s="120"/>
      <c r="V938" s="120"/>
      <c r="W938" s="141"/>
      <c r="X938" s="133"/>
      <c r="Y938" s="136"/>
      <c r="Z938" s="144"/>
      <c r="AA938" s="99"/>
      <c r="AB938" s="190"/>
      <c r="AC938" s="191"/>
      <c r="AD938" s="103"/>
    </row>
    <row r="939" spans="1:30" s="112" customFormat="1" x14ac:dyDescent="0.25">
      <c r="A939" s="103"/>
      <c r="B939" s="103"/>
      <c r="C939" s="103"/>
      <c r="D939" s="103"/>
      <c r="E939" s="104"/>
      <c r="F939" s="129"/>
      <c r="G939" s="129"/>
      <c r="H939" s="103"/>
      <c r="I939" s="120"/>
      <c r="J939" s="120"/>
      <c r="K939" s="120"/>
      <c r="L939" s="120"/>
      <c r="M939" s="120"/>
      <c r="N939" s="120"/>
      <c r="O939" s="120"/>
      <c r="P939" s="120"/>
      <c r="Q939" s="120"/>
      <c r="R939" s="120"/>
      <c r="S939" s="120"/>
      <c r="T939" s="120"/>
      <c r="U939" s="120"/>
      <c r="V939" s="120"/>
      <c r="W939" s="141"/>
      <c r="X939" s="133"/>
      <c r="Y939" s="136"/>
      <c r="Z939" s="144"/>
      <c r="AA939" s="99"/>
      <c r="AB939" s="190"/>
      <c r="AC939" s="191"/>
      <c r="AD939" s="103"/>
    </row>
    <row r="940" spans="1:30" s="112" customFormat="1" x14ac:dyDescent="0.25">
      <c r="A940" s="103"/>
      <c r="B940" s="103"/>
      <c r="C940" s="103"/>
      <c r="D940" s="103"/>
      <c r="E940" s="104"/>
      <c r="F940" s="129"/>
      <c r="G940" s="129"/>
      <c r="H940" s="109"/>
      <c r="I940" s="120"/>
      <c r="J940" s="120"/>
      <c r="K940" s="120"/>
      <c r="L940" s="120"/>
      <c r="M940" s="120"/>
      <c r="N940" s="120"/>
      <c r="O940" s="120"/>
      <c r="P940" s="120"/>
      <c r="Q940" s="120"/>
      <c r="R940" s="120"/>
      <c r="S940" s="120"/>
      <c r="T940" s="120"/>
      <c r="U940" s="120"/>
      <c r="V940" s="120"/>
      <c r="W940" s="141"/>
      <c r="X940" s="133"/>
      <c r="Y940" s="136"/>
      <c r="Z940" s="144"/>
      <c r="AA940" s="99"/>
      <c r="AB940" s="190"/>
      <c r="AC940" s="191"/>
      <c r="AD940" s="103"/>
    </row>
    <row r="941" spans="1:30" s="112" customFormat="1" x14ac:dyDescent="0.25">
      <c r="A941" s="103"/>
      <c r="B941" s="103"/>
      <c r="C941" s="113"/>
      <c r="D941" s="103"/>
      <c r="E941" s="104"/>
      <c r="F941" s="129"/>
      <c r="G941" s="129"/>
      <c r="H941" s="103"/>
      <c r="I941" s="120"/>
      <c r="J941" s="120"/>
      <c r="K941" s="120"/>
      <c r="L941" s="120"/>
      <c r="M941" s="120"/>
      <c r="N941" s="120"/>
      <c r="O941" s="120"/>
      <c r="P941" s="120"/>
      <c r="Q941" s="120"/>
      <c r="R941" s="120"/>
      <c r="S941" s="120"/>
      <c r="T941" s="120"/>
      <c r="U941" s="120"/>
      <c r="V941" s="120"/>
      <c r="W941" s="141"/>
      <c r="X941" s="133"/>
      <c r="Y941" s="136"/>
      <c r="Z941" s="144"/>
      <c r="AA941" s="99"/>
      <c r="AB941" s="190"/>
      <c r="AC941" s="191"/>
      <c r="AD941" s="103"/>
    </row>
    <row r="942" spans="1:30" s="112" customFormat="1" x14ac:dyDescent="0.25">
      <c r="A942" s="103"/>
      <c r="B942" s="103"/>
      <c r="C942" s="103"/>
      <c r="D942" s="103"/>
      <c r="E942" s="104"/>
      <c r="F942" s="129"/>
      <c r="G942" s="129"/>
      <c r="H942" s="103"/>
      <c r="I942" s="120"/>
      <c r="J942" s="120"/>
      <c r="K942" s="120"/>
      <c r="L942" s="133"/>
      <c r="M942" s="133"/>
      <c r="N942" s="120"/>
      <c r="O942" s="120"/>
      <c r="P942" s="120"/>
      <c r="Q942" s="120"/>
      <c r="R942" s="120"/>
      <c r="S942" s="120"/>
      <c r="T942" s="120"/>
      <c r="U942" s="120"/>
      <c r="V942" s="120"/>
      <c r="W942" s="141"/>
      <c r="X942" s="133"/>
      <c r="Y942" s="136"/>
      <c r="Z942" s="144"/>
      <c r="AA942" s="99"/>
      <c r="AB942" s="190"/>
      <c r="AC942" s="191"/>
      <c r="AD942" s="103"/>
    </row>
    <row r="943" spans="1:30" s="112" customFormat="1" x14ac:dyDescent="0.25">
      <c r="A943" s="103"/>
      <c r="B943" s="103"/>
      <c r="C943" s="103"/>
      <c r="D943" s="103"/>
      <c r="E943" s="104"/>
      <c r="F943" s="129"/>
      <c r="G943" s="129"/>
      <c r="H943" s="103"/>
      <c r="I943" s="120"/>
      <c r="J943" s="120"/>
      <c r="K943" s="120"/>
      <c r="L943" s="120"/>
      <c r="M943" s="120"/>
      <c r="N943" s="120"/>
      <c r="O943" s="120"/>
      <c r="P943" s="120"/>
      <c r="Q943" s="120"/>
      <c r="R943" s="120"/>
      <c r="S943" s="120"/>
      <c r="T943" s="120"/>
      <c r="U943" s="120"/>
      <c r="V943" s="120"/>
      <c r="W943" s="141"/>
      <c r="X943" s="133"/>
      <c r="Y943" s="136"/>
      <c r="Z943" s="144"/>
      <c r="AA943" s="99"/>
      <c r="AB943" s="190"/>
      <c r="AC943" s="191"/>
      <c r="AD943" s="103"/>
    </row>
    <row r="944" spans="1:30" s="112" customFormat="1" x14ac:dyDescent="0.25">
      <c r="A944" s="103"/>
      <c r="B944" s="103"/>
      <c r="C944" s="103"/>
      <c r="D944" s="103"/>
      <c r="E944" s="104"/>
      <c r="F944" s="129"/>
      <c r="G944" s="129"/>
      <c r="H944" s="109"/>
      <c r="I944" s="120"/>
      <c r="J944" s="120"/>
      <c r="K944" s="120"/>
      <c r="L944" s="120"/>
      <c r="M944" s="120"/>
      <c r="N944" s="120"/>
      <c r="O944" s="120"/>
      <c r="P944" s="120"/>
      <c r="Q944" s="120"/>
      <c r="R944" s="120"/>
      <c r="S944" s="120"/>
      <c r="T944" s="120"/>
      <c r="U944" s="120"/>
      <c r="V944" s="120"/>
      <c r="W944" s="141"/>
      <c r="X944" s="133"/>
      <c r="Y944" s="136"/>
      <c r="Z944" s="144"/>
      <c r="AA944" s="99"/>
      <c r="AB944" s="190"/>
      <c r="AC944" s="191"/>
      <c r="AD944" s="103"/>
    </row>
    <row r="945" spans="1:31" s="112" customFormat="1" x14ac:dyDescent="0.25">
      <c r="A945" s="103"/>
      <c r="B945" s="103"/>
      <c r="C945" s="113"/>
      <c r="D945" s="103"/>
      <c r="E945" s="104"/>
      <c r="F945" s="129"/>
      <c r="G945" s="129"/>
      <c r="H945" s="103"/>
      <c r="I945" s="120"/>
      <c r="J945" s="120"/>
      <c r="K945" s="120"/>
      <c r="L945" s="120"/>
      <c r="M945" s="120"/>
      <c r="N945" s="120"/>
      <c r="O945" s="120"/>
      <c r="P945" s="120"/>
      <c r="Q945" s="120"/>
      <c r="R945" s="120"/>
      <c r="S945" s="120"/>
      <c r="T945" s="120"/>
      <c r="U945" s="120"/>
      <c r="V945" s="120"/>
      <c r="W945" s="141"/>
      <c r="X945" s="133"/>
      <c r="Y945" s="136"/>
      <c r="Z945" s="144"/>
      <c r="AA945" s="99"/>
      <c r="AB945" s="190"/>
      <c r="AC945" s="191"/>
      <c r="AD945" s="103"/>
    </row>
    <row r="946" spans="1:31" s="112" customFormat="1" x14ac:dyDescent="0.25">
      <c r="A946" s="103"/>
      <c r="B946" s="103"/>
      <c r="C946" s="103"/>
      <c r="D946" s="103"/>
      <c r="E946" s="104"/>
      <c r="F946" s="129"/>
      <c r="G946" s="129"/>
      <c r="H946" s="103"/>
      <c r="I946" s="120"/>
      <c r="J946" s="120"/>
      <c r="K946" s="120"/>
      <c r="L946" s="133"/>
      <c r="M946" s="133"/>
      <c r="N946" s="120"/>
      <c r="O946" s="120"/>
      <c r="P946" s="120"/>
      <c r="Q946" s="120"/>
      <c r="R946" s="120"/>
      <c r="S946" s="120"/>
      <c r="T946" s="120"/>
      <c r="U946" s="120"/>
      <c r="V946" s="120"/>
      <c r="W946" s="141"/>
      <c r="X946" s="133"/>
      <c r="Y946" s="136"/>
      <c r="Z946" s="144"/>
      <c r="AA946" s="99"/>
      <c r="AB946" s="190"/>
      <c r="AC946" s="191"/>
      <c r="AD946" s="103"/>
    </row>
    <row r="947" spans="1:31" s="112" customFormat="1" x14ac:dyDescent="0.25">
      <c r="A947" s="103"/>
      <c r="B947" s="103"/>
      <c r="C947" s="103"/>
      <c r="D947" s="103"/>
      <c r="E947" s="104"/>
      <c r="F947" s="129"/>
      <c r="G947" s="129"/>
      <c r="H947" s="103"/>
      <c r="I947" s="120"/>
      <c r="J947" s="120"/>
      <c r="K947" s="120"/>
      <c r="L947" s="120"/>
      <c r="M947" s="120"/>
      <c r="N947" s="120"/>
      <c r="O947" s="120"/>
      <c r="P947" s="120"/>
      <c r="Q947" s="120"/>
      <c r="R947" s="120"/>
      <c r="S947" s="120"/>
      <c r="T947" s="120"/>
      <c r="U947" s="120"/>
      <c r="V947" s="120"/>
      <c r="W947" s="141"/>
      <c r="X947" s="133"/>
      <c r="Y947" s="136"/>
      <c r="Z947" s="144"/>
      <c r="AA947" s="99"/>
      <c r="AB947" s="190"/>
      <c r="AC947" s="191"/>
      <c r="AD947" s="103"/>
    </row>
    <row r="948" spans="1:31" s="98" customFormat="1" x14ac:dyDescent="0.25">
      <c r="A948" s="103"/>
      <c r="B948" s="103"/>
      <c r="C948" s="103"/>
      <c r="D948" s="103"/>
      <c r="E948" s="103"/>
      <c r="F948" s="129"/>
      <c r="G948" s="129"/>
      <c r="H948" s="103"/>
      <c r="I948" s="120"/>
      <c r="J948" s="120"/>
      <c r="K948" s="120"/>
      <c r="L948" s="120"/>
      <c r="M948" s="120"/>
      <c r="N948" s="120"/>
      <c r="O948" s="120"/>
      <c r="P948" s="120"/>
      <c r="Q948" s="120"/>
      <c r="R948" s="120"/>
      <c r="S948" s="120"/>
      <c r="T948" s="120"/>
      <c r="U948" s="120"/>
      <c r="V948" s="120"/>
      <c r="W948" s="120"/>
      <c r="X948" s="120"/>
      <c r="Y948" s="136"/>
      <c r="Z948" s="144"/>
      <c r="AB948" s="190"/>
      <c r="AC948" s="191"/>
      <c r="AD948" s="103"/>
      <c r="AE948" s="102"/>
    </row>
    <row r="949" spans="1:31" s="112" customFormat="1" x14ac:dyDescent="0.25">
      <c r="A949" s="103"/>
      <c r="B949" s="103"/>
      <c r="C949" s="113"/>
      <c r="D949" s="103"/>
      <c r="E949" s="104"/>
      <c r="F949" s="129"/>
      <c r="G949" s="129"/>
      <c r="H949" s="103"/>
      <c r="I949" s="120"/>
      <c r="J949" s="120"/>
      <c r="K949" s="120"/>
      <c r="L949" s="120"/>
      <c r="M949" s="120"/>
      <c r="N949" s="120"/>
      <c r="O949" s="120"/>
      <c r="P949" s="120"/>
      <c r="Q949" s="120"/>
      <c r="R949" s="120"/>
      <c r="S949" s="120"/>
      <c r="T949" s="120"/>
      <c r="U949" s="120"/>
      <c r="V949" s="120"/>
      <c r="W949" s="141"/>
      <c r="X949" s="133"/>
      <c r="Y949" s="136"/>
      <c r="Z949" s="144"/>
      <c r="AA949" s="99"/>
      <c r="AB949" s="190"/>
      <c r="AC949" s="191"/>
      <c r="AD949" s="103"/>
    </row>
    <row r="950" spans="1:31" s="112" customFormat="1" x14ac:dyDescent="0.25">
      <c r="A950" s="103"/>
      <c r="B950" s="103"/>
      <c r="C950" s="103"/>
      <c r="D950" s="103"/>
      <c r="E950" s="104"/>
      <c r="F950" s="129"/>
      <c r="G950" s="129"/>
      <c r="H950" s="103"/>
      <c r="I950" s="120"/>
      <c r="J950" s="120"/>
      <c r="K950" s="120"/>
      <c r="L950" s="133"/>
      <c r="M950" s="133"/>
      <c r="N950" s="120"/>
      <c r="O950" s="120"/>
      <c r="P950" s="120"/>
      <c r="Q950" s="120"/>
      <c r="R950" s="120"/>
      <c r="S950" s="120"/>
      <c r="T950" s="120"/>
      <c r="U950" s="120"/>
      <c r="V950" s="120"/>
      <c r="W950" s="141"/>
      <c r="X950" s="133"/>
      <c r="Y950" s="136"/>
      <c r="Z950" s="144"/>
      <c r="AA950" s="99"/>
      <c r="AB950" s="190"/>
      <c r="AC950" s="191"/>
      <c r="AD950" s="103"/>
    </row>
    <row r="951" spans="1:31" s="112" customFormat="1" x14ac:dyDescent="0.25">
      <c r="A951" s="103"/>
      <c r="B951" s="103"/>
      <c r="C951" s="103"/>
      <c r="D951" s="103"/>
      <c r="E951" s="104"/>
      <c r="F951" s="129"/>
      <c r="G951" s="129"/>
      <c r="H951" s="103"/>
      <c r="I951" s="120"/>
      <c r="J951" s="120"/>
      <c r="K951" s="120"/>
      <c r="L951" s="120"/>
      <c r="M951" s="120"/>
      <c r="N951" s="120"/>
      <c r="O951" s="120"/>
      <c r="P951" s="120"/>
      <c r="Q951" s="120"/>
      <c r="R951" s="120"/>
      <c r="S951" s="120"/>
      <c r="T951" s="120"/>
      <c r="U951" s="120"/>
      <c r="V951" s="120"/>
      <c r="W951" s="141"/>
      <c r="X951" s="133"/>
      <c r="Y951" s="136"/>
      <c r="Z951" s="144"/>
      <c r="AA951" s="99"/>
      <c r="AB951" s="190"/>
      <c r="AC951" s="191"/>
      <c r="AD951" s="103"/>
    </row>
    <row r="952" spans="1:31" s="112" customFormat="1" x14ac:dyDescent="0.25">
      <c r="A952" s="103"/>
      <c r="B952" s="103"/>
      <c r="C952" s="103"/>
      <c r="D952" s="103"/>
      <c r="E952" s="104"/>
      <c r="F952" s="129"/>
      <c r="G952" s="129"/>
      <c r="H952" s="109"/>
      <c r="I952" s="120"/>
      <c r="J952" s="120"/>
      <c r="K952" s="120"/>
      <c r="L952" s="120"/>
      <c r="M952" s="120"/>
      <c r="N952" s="120"/>
      <c r="O952" s="120"/>
      <c r="P952" s="120"/>
      <c r="Q952" s="120"/>
      <c r="R952" s="120"/>
      <c r="S952" s="120"/>
      <c r="T952" s="120"/>
      <c r="U952" s="120"/>
      <c r="V952" s="120"/>
      <c r="W952" s="141"/>
      <c r="X952" s="133"/>
      <c r="Y952" s="136"/>
      <c r="Z952" s="144"/>
      <c r="AA952" s="99"/>
      <c r="AB952" s="190"/>
      <c r="AC952" s="191"/>
      <c r="AD952" s="103"/>
    </row>
    <row r="953" spans="1:31" s="112" customFormat="1" x14ac:dyDescent="0.25">
      <c r="A953" s="103"/>
      <c r="B953" s="103"/>
      <c r="C953" s="113"/>
      <c r="D953" s="103"/>
      <c r="E953" s="104"/>
      <c r="F953" s="129"/>
      <c r="G953" s="129"/>
      <c r="H953" s="103"/>
      <c r="I953" s="120"/>
      <c r="J953" s="120"/>
      <c r="K953" s="120"/>
      <c r="L953" s="120"/>
      <c r="M953" s="120"/>
      <c r="N953" s="120"/>
      <c r="O953" s="120"/>
      <c r="P953" s="120"/>
      <c r="Q953" s="120"/>
      <c r="R953" s="120"/>
      <c r="S953" s="120"/>
      <c r="T953" s="120"/>
      <c r="U953" s="120"/>
      <c r="V953" s="120"/>
      <c r="W953" s="141"/>
      <c r="X953" s="133"/>
      <c r="Y953" s="136"/>
      <c r="Z953" s="144"/>
      <c r="AA953" s="99"/>
      <c r="AB953" s="190"/>
      <c r="AC953" s="191"/>
      <c r="AD953" s="103"/>
    </row>
    <row r="954" spans="1:31" s="112" customFormat="1" x14ac:dyDescent="0.25">
      <c r="A954" s="103"/>
      <c r="B954" s="103"/>
      <c r="C954" s="103"/>
      <c r="D954" s="103"/>
      <c r="E954" s="104"/>
      <c r="F954" s="129"/>
      <c r="G954" s="129"/>
      <c r="H954" s="103"/>
      <c r="I954" s="120"/>
      <c r="J954" s="120"/>
      <c r="K954" s="120"/>
      <c r="L954" s="133"/>
      <c r="M954" s="133"/>
      <c r="N954" s="120"/>
      <c r="O954" s="120"/>
      <c r="P954" s="120"/>
      <c r="Q954" s="120"/>
      <c r="R954" s="120"/>
      <c r="S954" s="120"/>
      <c r="T954" s="120"/>
      <c r="U954" s="120"/>
      <c r="V954" s="120"/>
      <c r="W954" s="141"/>
      <c r="X954" s="133"/>
      <c r="Y954" s="136"/>
      <c r="Z954" s="144"/>
      <c r="AA954" s="99"/>
      <c r="AB954" s="190"/>
      <c r="AC954" s="191"/>
      <c r="AD954" s="103"/>
    </row>
    <row r="955" spans="1:31" s="112" customFormat="1" x14ac:dyDescent="0.25">
      <c r="A955" s="103"/>
      <c r="B955" s="103"/>
      <c r="C955" s="103"/>
      <c r="D955" s="103"/>
      <c r="E955" s="104"/>
      <c r="F955" s="129"/>
      <c r="G955" s="129"/>
      <c r="H955" s="103"/>
      <c r="I955" s="120"/>
      <c r="J955" s="120"/>
      <c r="K955" s="120"/>
      <c r="L955" s="120"/>
      <c r="M955" s="120"/>
      <c r="N955" s="120"/>
      <c r="O955" s="120"/>
      <c r="P955" s="120"/>
      <c r="Q955" s="120"/>
      <c r="R955" s="120"/>
      <c r="S955" s="120"/>
      <c r="T955" s="120"/>
      <c r="U955" s="120"/>
      <c r="V955" s="120"/>
      <c r="W955" s="141"/>
      <c r="X955" s="133"/>
      <c r="Y955" s="136"/>
      <c r="Z955" s="144"/>
      <c r="AA955" s="99"/>
      <c r="AB955" s="190"/>
      <c r="AC955" s="191"/>
      <c r="AD955" s="103"/>
    </row>
    <row r="956" spans="1:31" s="112" customFormat="1" x14ac:dyDescent="0.25">
      <c r="A956" s="103"/>
      <c r="B956" s="103"/>
      <c r="C956" s="103"/>
      <c r="D956" s="103"/>
      <c r="E956" s="104"/>
      <c r="F956" s="129"/>
      <c r="G956" s="129"/>
      <c r="H956" s="109"/>
      <c r="I956" s="120"/>
      <c r="J956" s="120"/>
      <c r="K956" s="120"/>
      <c r="L956" s="120"/>
      <c r="M956" s="120"/>
      <c r="N956" s="120"/>
      <c r="O956" s="120"/>
      <c r="P956" s="120"/>
      <c r="Q956" s="120"/>
      <c r="R956" s="120"/>
      <c r="S956" s="120"/>
      <c r="T956" s="120"/>
      <c r="U956" s="120"/>
      <c r="V956" s="120"/>
      <c r="W956" s="141"/>
      <c r="X956" s="133"/>
      <c r="Y956" s="136"/>
      <c r="Z956" s="144"/>
      <c r="AA956" s="99"/>
      <c r="AB956" s="190"/>
      <c r="AC956" s="191"/>
      <c r="AD956" s="103"/>
    </row>
    <row r="957" spans="1:31" s="112" customFormat="1" x14ac:dyDescent="0.25">
      <c r="A957" s="103"/>
      <c r="B957" s="103"/>
      <c r="C957" s="113"/>
      <c r="D957" s="103"/>
      <c r="E957" s="104"/>
      <c r="F957" s="129"/>
      <c r="G957" s="129"/>
      <c r="H957" s="103"/>
      <c r="I957" s="120"/>
      <c r="J957" s="120"/>
      <c r="K957" s="120"/>
      <c r="L957" s="120"/>
      <c r="M957" s="120"/>
      <c r="N957" s="120"/>
      <c r="O957" s="120"/>
      <c r="P957" s="120"/>
      <c r="Q957" s="120"/>
      <c r="R957" s="120"/>
      <c r="S957" s="120"/>
      <c r="T957" s="120"/>
      <c r="U957" s="120"/>
      <c r="V957" s="120"/>
      <c r="W957" s="141"/>
      <c r="X957" s="133"/>
      <c r="Y957" s="136"/>
      <c r="Z957" s="144"/>
      <c r="AA957" s="99"/>
      <c r="AB957" s="190"/>
      <c r="AC957" s="191"/>
      <c r="AD957" s="103"/>
    </row>
    <row r="958" spans="1:31" s="112" customFormat="1" x14ac:dyDescent="0.25">
      <c r="A958" s="103"/>
      <c r="B958" s="103"/>
      <c r="C958" s="103"/>
      <c r="D958" s="103"/>
      <c r="E958" s="104"/>
      <c r="F958" s="129"/>
      <c r="G958" s="129"/>
      <c r="H958" s="103"/>
      <c r="I958" s="120"/>
      <c r="J958" s="120"/>
      <c r="K958" s="120"/>
      <c r="L958" s="133"/>
      <c r="M958" s="133"/>
      <c r="N958" s="120"/>
      <c r="O958" s="120"/>
      <c r="P958" s="120"/>
      <c r="Q958" s="120"/>
      <c r="R958" s="120"/>
      <c r="S958" s="120"/>
      <c r="T958" s="120"/>
      <c r="U958" s="120"/>
      <c r="V958" s="120"/>
      <c r="W958" s="141"/>
      <c r="X958" s="133"/>
      <c r="Y958" s="136"/>
      <c r="Z958" s="144"/>
      <c r="AA958" s="99"/>
      <c r="AB958" s="190"/>
      <c r="AC958" s="191"/>
      <c r="AD958" s="103"/>
    </row>
    <row r="959" spans="1:31" s="112" customFormat="1" x14ac:dyDescent="0.25">
      <c r="A959" s="103"/>
      <c r="B959" s="103"/>
      <c r="C959" s="103"/>
      <c r="D959" s="103"/>
      <c r="E959" s="104"/>
      <c r="F959" s="129"/>
      <c r="G959" s="129"/>
      <c r="H959" s="103"/>
      <c r="I959" s="120"/>
      <c r="J959" s="120"/>
      <c r="K959" s="120"/>
      <c r="L959" s="120"/>
      <c r="M959" s="120"/>
      <c r="N959" s="120"/>
      <c r="O959" s="120"/>
      <c r="P959" s="120"/>
      <c r="Q959" s="120"/>
      <c r="R959" s="120"/>
      <c r="S959" s="120"/>
      <c r="T959" s="120"/>
      <c r="U959" s="120"/>
      <c r="V959" s="120"/>
      <c r="W959" s="141"/>
      <c r="X959" s="133"/>
      <c r="Y959" s="136"/>
      <c r="Z959" s="144"/>
      <c r="AA959" s="99"/>
      <c r="AB959" s="190"/>
      <c r="AC959" s="191"/>
      <c r="AD959" s="103"/>
    </row>
    <row r="960" spans="1:31" s="112" customFormat="1" x14ac:dyDescent="0.25">
      <c r="A960" s="103"/>
      <c r="B960" s="103"/>
      <c r="C960" s="103"/>
      <c r="D960" s="103"/>
      <c r="E960" s="104"/>
      <c r="F960" s="129"/>
      <c r="G960" s="129"/>
      <c r="H960" s="109"/>
      <c r="I960" s="120"/>
      <c r="J960" s="120"/>
      <c r="K960" s="120"/>
      <c r="L960" s="120"/>
      <c r="M960" s="120"/>
      <c r="N960" s="120"/>
      <c r="O960" s="120"/>
      <c r="P960" s="120"/>
      <c r="Q960" s="120"/>
      <c r="R960" s="120"/>
      <c r="S960" s="120"/>
      <c r="T960" s="120"/>
      <c r="U960" s="120"/>
      <c r="V960" s="120"/>
      <c r="W960" s="141"/>
      <c r="X960" s="133"/>
      <c r="Y960" s="136"/>
      <c r="Z960" s="144"/>
      <c r="AA960" s="99"/>
      <c r="AB960" s="190"/>
      <c r="AC960" s="191"/>
      <c r="AD960" s="103"/>
    </row>
    <row r="961" spans="1:31" s="112" customFormat="1" x14ac:dyDescent="0.25">
      <c r="A961" s="103"/>
      <c r="B961" s="103"/>
      <c r="C961" s="113"/>
      <c r="D961" s="103"/>
      <c r="E961" s="104"/>
      <c r="F961" s="129"/>
      <c r="G961" s="129"/>
      <c r="H961" s="103"/>
      <c r="I961" s="120"/>
      <c r="J961" s="120"/>
      <c r="K961" s="120"/>
      <c r="L961" s="120"/>
      <c r="M961" s="120"/>
      <c r="N961" s="120"/>
      <c r="O961" s="120"/>
      <c r="P961" s="120"/>
      <c r="Q961" s="120"/>
      <c r="R961" s="120"/>
      <c r="S961" s="120"/>
      <c r="T961" s="120"/>
      <c r="U961" s="120"/>
      <c r="V961" s="120"/>
      <c r="W961" s="141"/>
      <c r="X961" s="133"/>
      <c r="Y961" s="136"/>
      <c r="Z961" s="144"/>
      <c r="AA961" s="99"/>
      <c r="AB961" s="190"/>
      <c r="AC961" s="191"/>
      <c r="AD961" s="103"/>
    </row>
    <row r="962" spans="1:31" s="112" customFormat="1" x14ac:dyDescent="0.25">
      <c r="A962" s="103"/>
      <c r="B962" s="103"/>
      <c r="C962" s="103"/>
      <c r="D962" s="103"/>
      <c r="E962" s="104"/>
      <c r="F962" s="129"/>
      <c r="G962" s="129"/>
      <c r="H962" s="103"/>
      <c r="I962" s="120"/>
      <c r="J962" s="120"/>
      <c r="K962" s="120"/>
      <c r="L962" s="133"/>
      <c r="M962" s="133"/>
      <c r="N962" s="120"/>
      <c r="O962" s="120"/>
      <c r="P962" s="120"/>
      <c r="Q962" s="120"/>
      <c r="R962" s="120"/>
      <c r="S962" s="120"/>
      <c r="T962" s="120"/>
      <c r="U962" s="120"/>
      <c r="V962" s="120"/>
      <c r="W962" s="141"/>
      <c r="X962" s="133"/>
      <c r="Y962" s="136"/>
      <c r="Z962" s="144"/>
      <c r="AA962" s="99"/>
      <c r="AB962" s="190"/>
      <c r="AC962" s="191"/>
      <c r="AD962" s="103"/>
    </row>
    <row r="963" spans="1:31" s="112" customFormat="1" x14ac:dyDescent="0.25">
      <c r="A963" s="103"/>
      <c r="B963" s="103"/>
      <c r="C963" s="103"/>
      <c r="D963" s="103"/>
      <c r="E963" s="104"/>
      <c r="F963" s="129"/>
      <c r="G963" s="129"/>
      <c r="H963" s="103"/>
      <c r="I963" s="120"/>
      <c r="J963" s="120"/>
      <c r="K963" s="120"/>
      <c r="L963" s="120"/>
      <c r="M963" s="120"/>
      <c r="N963" s="120"/>
      <c r="O963" s="120"/>
      <c r="P963" s="120"/>
      <c r="Q963" s="120"/>
      <c r="R963" s="120"/>
      <c r="S963" s="120"/>
      <c r="T963" s="120"/>
      <c r="U963" s="120"/>
      <c r="V963" s="120"/>
      <c r="W963" s="141"/>
      <c r="X963" s="133"/>
      <c r="Y963" s="136"/>
      <c r="Z963" s="144"/>
      <c r="AA963" s="99"/>
      <c r="AB963" s="190"/>
      <c r="AC963" s="191"/>
      <c r="AD963" s="103"/>
    </row>
    <row r="964" spans="1:31" s="112" customFormat="1" x14ac:dyDescent="0.25">
      <c r="A964" s="103"/>
      <c r="B964" s="103"/>
      <c r="C964" s="103"/>
      <c r="D964" s="103"/>
      <c r="E964" s="104"/>
      <c r="F964" s="129"/>
      <c r="G964" s="129"/>
      <c r="H964" s="109"/>
      <c r="I964" s="120"/>
      <c r="J964" s="120"/>
      <c r="K964" s="120"/>
      <c r="L964" s="120"/>
      <c r="M964" s="120"/>
      <c r="N964" s="120"/>
      <c r="O964" s="120"/>
      <c r="P964" s="120"/>
      <c r="Q964" s="120"/>
      <c r="R964" s="120"/>
      <c r="S964" s="120"/>
      <c r="T964" s="120"/>
      <c r="U964" s="120"/>
      <c r="V964" s="120"/>
      <c r="W964" s="141"/>
      <c r="X964" s="133"/>
      <c r="Y964" s="136"/>
      <c r="Z964" s="144"/>
      <c r="AA964" s="99"/>
      <c r="AB964" s="190"/>
      <c r="AC964" s="191"/>
      <c r="AD964" s="103"/>
    </row>
    <row r="965" spans="1:31" s="112" customFormat="1" x14ac:dyDescent="0.25">
      <c r="A965" s="103"/>
      <c r="B965" s="103"/>
      <c r="C965" s="113"/>
      <c r="D965" s="103"/>
      <c r="E965" s="104"/>
      <c r="F965" s="129"/>
      <c r="G965" s="129"/>
      <c r="H965" s="103"/>
      <c r="I965" s="120"/>
      <c r="J965" s="120"/>
      <c r="K965" s="120"/>
      <c r="L965" s="120"/>
      <c r="M965" s="120"/>
      <c r="N965" s="120"/>
      <c r="O965" s="120"/>
      <c r="P965" s="120"/>
      <c r="Q965" s="120"/>
      <c r="R965" s="120"/>
      <c r="S965" s="120"/>
      <c r="T965" s="120"/>
      <c r="U965" s="120"/>
      <c r="V965" s="120"/>
      <c r="W965" s="141"/>
      <c r="X965" s="133"/>
      <c r="Y965" s="136"/>
      <c r="Z965" s="144"/>
      <c r="AA965" s="99"/>
      <c r="AB965" s="190"/>
      <c r="AC965" s="191"/>
      <c r="AD965" s="103"/>
    </row>
    <row r="966" spans="1:31" s="112" customFormat="1" x14ac:dyDescent="0.25">
      <c r="A966" s="103"/>
      <c r="B966" s="103"/>
      <c r="C966" s="103"/>
      <c r="D966" s="103"/>
      <c r="E966" s="104"/>
      <c r="F966" s="129"/>
      <c r="G966" s="129"/>
      <c r="H966" s="103"/>
      <c r="I966" s="120"/>
      <c r="J966" s="120"/>
      <c r="K966" s="120"/>
      <c r="L966" s="133"/>
      <c r="M966" s="133"/>
      <c r="N966" s="120"/>
      <c r="O966" s="120"/>
      <c r="P966" s="120"/>
      <c r="Q966" s="120"/>
      <c r="R966" s="120"/>
      <c r="S966" s="120"/>
      <c r="T966" s="120"/>
      <c r="U966" s="120"/>
      <c r="V966" s="120"/>
      <c r="W966" s="141"/>
      <c r="X966" s="133"/>
      <c r="Y966" s="136"/>
      <c r="Z966" s="144"/>
      <c r="AA966" s="99"/>
      <c r="AB966" s="190"/>
      <c r="AC966" s="191"/>
      <c r="AD966" s="103"/>
    </row>
    <row r="967" spans="1:31" s="112" customFormat="1" x14ac:dyDescent="0.25">
      <c r="A967" s="103"/>
      <c r="B967" s="103"/>
      <c r="C967" s="103"/>
      <c r="D967" s="103"/>
      <c r="E967" s="104"/>
      <c r="F967" s="129"/>
      <c r="G967" s="129"/>
      <c r="H967" s="103"/>
      <c r="I967" s="120"/>
      <c r="J967" s="120"/>
      <c r="K967" s="120"/>
      <c r="L967" s="120"/>
      <c r="M967" s="120"/>
      <c r="N967" s="120"/>
      <c r="O967" s="120"/>
      <c r="P967" s="120"/>
      <c r="Q967" s="120"/>
      <c r="R967" s="120"/>
      <c r="S967" s="120"/>
      <c r="T967" s="120"/>
      <c r="U967" s="120"/>
      <c r="V967" s="120"/>
      <c r="W967" s="141"/>
      <c r="X967" s="133"/>
      <c r="Y967" s="136"/>
      <c r="Z967" s="144"/>
      <c r="AA967" s="99"/>
      <c r="AB967" s="190"/>
      <c r="AC967" s="191"/>
      <c r="AD967" s="103"/>
    </row>
    <row r="968" spans="1:31" s="98" customFormat="1" x14ac:dyDescent="0.25">
      <c r="A968" s="103"/>
      <c r="B968" s="103"/>
      <c r="C968" s="103"/>
      <c r="D968" s="103"/>
      <c r="E968" s="103"/>
      <c r="F968" s="129"/>
      <c r="G968" s="129"/>
      <c r="H968" s="103"/>
      <c r="I968" s="120"/>
      <c r="J968" s="120"/>
      <c r="K968" s="120"/>
      <c r="L968" s="120"/>
      <c r="M968" s="120"/>
      <c r="N968" s="120"/>
      <c r="O968" s="120"/>
      <c r="P968" s="120"/>
      <c r="Q968" s="120"/>
      <c r="R968" s="120"/>
      <c r="S968" s="120"/>
      <c r="T968" s="120"/>
      <c r="U968" s="120"/>
      <c r="V968" s="120"/>
      <c r="W968" s="120"/>
      <c r="X968" s="120"/>
      <c r="Y968" s="136"/>
      <c r="Z968" s="144"/>
      <c r="AB968" s="190"/>
      <c r="AC968" s="191"/>
      <c r="AD968" s="103"/>
      <c r="AE968" s="102"/>
    </row>
    <row r="969" spans="1:31" s="112" customFormat="1" x14ac:dyDescent="0.25">
      <c r="A969" s="103"/>
      <c r="B969" s="103"/>
      <c r="C969" s="113"/>
      <c r="D969" s="103"/>
      <c r="E969" s="104"/>
      <c r="F969" s="129"/>
      <c r="G969" s="129"/>
      <c r="H969" s="103"/>
      <c r="I969" s="120"/>
      <c r="J969" s="120"/>
      <c r="K969" s="120"/>
      <c r="L969" s="120"/>
      <c r="M969" s="120"/>
      <c r="N969" s="120"/>
      <c r="O969" s="120"/>
      <c r="P969" s="120"/>
      <c r="Q969" s="120"/>
      <c r="R969" s="120"/>
      <c r="S969" s="120"/>
      <c r="T969" s="120"/>
      <c r="U969" s="120"/>
      <c r="V969" s="120"/>
      <c r="W969" s="141"/>
      <c r="X969" s="133"/>
      <c r="Y969" s="136"/>
      <c r="Z969" s="144"/>
      <c r="AA969" s="99"/>
      <c r="AB969" s="190"/>
      <c r="AC969" s="191"/>
      <c r="AD969" s="103"/>
    </row>
    <row r="970" spans="1:31" s="112" customFormat="1" x14ac:dyDescent="0.25">
      <c r="A970" s="103"/>
      <c r="B970" s="103"/>
      <c r="C970" s="103"/>
      <c r="D970" s="103"/>
      <c r="E970" s="104"/>
      <c r="F970" s="129"/>
      <c r="G970" s="129"/>
      <c r="H970" s="103"/>
      <c r="I970" s="120"/>
      <c r="J970" s="120"/>
      <c r="K970" s="120"/>
      <c r="L970" s="133"/>
      <c r="M970" s="133"/>
      <c r="N970" s="120"/>
      <c r="O970" s="120"/>
      <c r="P970" s="120"/>
      <c r="Q970" s="120"/>
      <c r="R970" s="120"/>
      <c r="S970" s="120"/>
      <c r="T970" s="120"/>
      <c r="U970" s="120"/>
      <c r="V970" s="120"/>
      <c r="W970" s="141"/>
      <c r="X970" s="133"/>
      <c r="Y970" s="136"/>
      <c r="Z970" s="144"/>
      <c r="AA970" s="99"/>
      <c r="AB970" s="190"/>
      <c r="AC970" s="191"/>
      <c r="AD970" s="103"/>
    </row>
    <row r="971" spans="1:31" s="112" customFormat="1" x14ac:dyDescent="0.25">
      <c r="A971" s="103"/>
      <c r="B971" s="103"/>
      <c r="C971" s="103"/>
      <c r="D971" s="103"/>
      <c r="E971" s="104"/>
      <c r="F971" s="129"/>
      <c r="G971" s="129"/>
      <c r="H971" s="103"/>
      <c r="I971" s="120"/>
      <c r="J971" s="120"/>
      <c r="K971" s="120"/>
      <c r="L971" s="120"/>
      <c r="M971" s="120"/>
      <c r="N971" s="120"/>
      <c r="O971" s="120"/>
      <c r="P971" s="120"/>
      <c r="Q971" s="120"/>
      <c r="R971" s="120"/>
      <c r="S971" s="120"/>
      <c r="T971" s="120"/>
      <c r="U971" s="120"/>
      <c r="V971" s="120"/>
      <c r="W971" s="141"/>
      <c r="X971" s="133"/>
      <c r="Y971" s="136"/>
      <c r="Z971" s="144"/>
      <c r="AA971" s="99"/>
      <c r="AB971" s="190"/>
      <c r="AC971" s="191"/>
      <c r="AD971" s="103"/>
    </row>
    <row r="972" spans="1:31" s="112" customFormat="1" x14ac:dyDescent="0.25">
      <c r="A972" s="103"/>
      <c r="B972" s="103"/>
      <c r="C972" s="103"/>
      <c r="D972" s="103"/>
      <c r="E972" s="104"/>
      <c r="F972" s="129"/>
      <c r="G972" s="129"/>
      <c r="H972" s="109"/>
      <c r="I972" s="120"/>
      <c r="J972" s="120"/>
      <c r="K972" s="120"/>
      <c r="L972" s="120"/>
      <c r="M972" s="120"/>
      <c r="N972" s="120"/>
      <c r="O972" s="120"/>
      <c r="P972" s="120"/>
      <c r="Q972" s="120"/>
      <c r="R972" s="120"/>
      <c r="S972" s="120"/>
      <c r="T972" s="120"/>
      <c r="U972" s="120"/>
      <c r="V972" s="120"/>
      <c r="W972" s="141"/>
      <c r="X972" s="133"/>
      <c r="Y972" s="136"/>
      <c r="Z972" s="144"/>
      <c r="AA972" s="99"/>
      <c r="AB972" s="190"/>
      <c r="AC972" s="191"/>
      <c r="AD972" s="103"/>
    </row>
    <row r="973" spans="1:31" s="112" customFormat="1" x14ac:dyDescent="0.25">
      <c r="A973" s="103"/>
      <c r="B973" s="103"/>
      <c r="C973" s="113"/>
      <c r="D973" s="103"/>
      <c r="E973" s="104"/>
      <c r="F973" s="129"/>
      <c r="G973" s="129"/>
      <c r="H973" s="103"/>
      <c r="I973" s="120"/>
      <c r="J973" s="120"/>
      <c r="K973" s="120"/>
      <c r="L973" s="120"/>
      <c r="M973" s="120"/>
      <c r="N973" s="120"/>
      <c r="O973" s="120"/>
      <c r="P973" s="120"/>
      <c r="Q973" s="120"/>
      <c r="R973" s="120"/>
      <c r="S973" s="120"/>
      <c r="T973" s="120"/>
      <c r="U973" s="120"/>
      <c r="V973" s="120"/>
      <c r="W973" s="141"/>
      <c r="X973" s="133"/>
      <c r="Y973" s="136"/>
      <c r="Z973" s="144"/>
      <c r="AA973" s="99"/>
      <c r="AB973" s="190"/>
      <c r="AC973" s="191"/>
      <c r="AD973" s="103"/>
    </row>
    <row r="974" spans="1:31" s="112" customFormat="1" x14ac:dyDescent="0.25">
      <c r="A974" s="103"/>
      <c r="B974" s="103"/>
      <c r="C974" s="103"/>
      <c r="D974" s="103"/>
      <c r="E974" s="104"/>
      <c r="F974" s="129"/>
      <c r="G974" s="129"/>
      <c r="H974" s="103"/>
      <c r="I974" s="120"/>
      <c r="J974" s="120"/>
      <c r="K974" s="120"/>
      <c r="L974" s="133"/>
      <c r="M974" s="133"/>
      <c r="N974" s="120"/>
      <c r="O974" s="120"/>
      <c r="P974" s="120"/>
      <c r="Q974" s="120"/>
      <c r="R974" s="120"/>
      <c r="S974" s="120"/>
      <c r="T974" s="120"/>
      <c r="U974" s="120"/>
      <c r="V974" s="120"/>
      <c r="W974" s="141"/>
      <c r="X974" s="133"/>
      <c r="Y974" s="136"/>
      <c r="Z974" s="144"/>
      <c r="AA974" s="99"/>
      <c r="AB974" s="190"/>
      <c r="AC974" s="191"/>
      <c r="AD974" s="103"/>
    </row>
    <row r="975" spans="1:31" s="112" customFormat="1" x14ac:dyDescent="0.25">
      <c r="A975" s="103"/>
      <c r="B975" s="103"/>
      <c r="C975" s="103"/>
      <c r="D975" s="103"/>
      <c r="E975" s="104"/>
      <c r="F975" s="129"/>
      <c r="G975" s="129"/>
      <c r="H975" s="103"/>
      <c r="I975" s="120"/>
      <c r="J975" s="120"/>
      <c r="K975" s="120"/>
      <c r="L975" s="120"/>
      <c r="M975" s="120"/>
      <c r="N975" s="120"/>
      <c r="O975" s="120"/>
      <c r="P975" s="120"/>
      <c r="Q975" s="120"/>
      <c r="R975" s="120"/>
      <c r="S975" s="120"/>
      <c r="T975" s="120"/>
      <c r="U975" s="120"/>
      <c r="V975" s="120"/>
      <c r="W975" s="141"/>
      <c r="X975" s="133"/>
      <c r="Y975" s="136"/>
      <c r="Z975" s="144"/>
      <c r="AA975" s="99"/>
      <c r="AB975" s="190"/>
      <c r="AC975" s="191"/>
      <c r="AD975" s="103"/>
    </row>
    <row r="976" spans="1:31" s="112" customFormat="1" x14ac:dyDescent="0.25">
      <c r="A976" s="103"/>
      <c r="B976" s="103"/>
      <c r="C976" s="103"/>
      <c r="D976" s="103"/>
      <c r="E976" s="104"/>
      <c r="F976" s="129"/>
      <c r="G976" s="129"/>
      <c r="H976" s="109"/>
      <c r="I976" s="120"/>
      <c r="J976" s="120"/>
      <c r="K976" s="120"/>
      <c r="L976" s="120"/>
      <c r="M976" s="120"/>
      <c r="N976" s="120"/>
      <c r="O976" s="120"/>
      <c r="P976" s="120"/>
      <c r="Q976" s="120"/>
      <c r="R976" s="120"/>
      <c r="S976" s="120"/>
      <c r="T976" s="120"/>
      <c r="U976" s="120"/>
      <c r="V976" s="120"/>
      <c r="W976" s="141"/>
      <c r="X976" s="133"/>
      <c r="Y976" s="136"/>
      <c r="Z976" s="144"/>
      <c r="AA976" s="99"/>
      <c r="AB976" s="190"/>
      <c r="AC976" s="191"/>
      <c r="AD976" s="103"/>
    </row>
    <row r="977" spans="1:31" s="112" customFormat="1" x14ac:dyDescent="0.25">
      <c r="A977" s="103"/>
      <c r="B977" s="103"/>
      <c r="C977" s="113"/>
      <c r="D977" s="103"/>
      <c r="E977" s="104"/>
      <c r="F977" s="129"/>
      <c r="G977" s="129"/>
      <c r="H977" s="103"/>
      <c r="I977" s="120"/>
      <c r="J977" s="120"/>
      <c r="K977" s="120"/>
      <c r="L977" s="120"/>
      <c r="M977" s="120"/>
      <c r="N977" s="120"/>
      <c r="O977" s="120"/>
      <c r="P977" s="120"/>
      <c r="Q977" s="120"/>
      <c r="R977" s="120"/>
      <c r="S977" s="120"/>
      <c r="T977" s="120"/>
      <c r="U977" s="120"/>
      <c r="V977" s="120"/>
      <c r="W977" s="141"/>
      <c r="X977" s="133"/>
      <c r="Y977" s="136"/>
      <c r="Z977" s="144"/>
      <c r="AA977" s="99"/>
      <c r="AB977" s="190"/>
      <c r="AC977" s="191"/>
      <c r="AD977" s="103"/>
    </row>
    <row r="978" spans="1:31" s="112" customFormat="1" x14ac:dyDescent="0.25">
      <c r="A978" s="103"/>
      <c r="B978" s="103"/>
      <c r="C978" s="103"/>
      <c r="D978" s="103"/>
      <c r="E978" s="104"/>
      <c r="F978" s="129"/>
      <c r="G978" s="129"/>
      <c r="H978" s="103"/>
      <c r="I978" s="120"/>
      <c r="J978" s="120"/>
      <c r="K978" s="120"/>
      <c r="L978" s="133"/>
      <c r="M978" s="133"/>
      <c r="N978" s="120"/>
      <c r="O978" s="120"/>
      <c r="P978" s="120"/>
      <c r="Q978" s="120"/>
      <c r="R978" s="120"/>
      <c r="S978" s="120"/>
      <c r="T978" s="120"/>
      <c r="U978" s="120"/>
      <c r="V978" s="120"/>
      <c r="W978" s="141"/>
      <c r="X978" s="133"/>
      <c r="Y978" s="136"/>
      <c r="Z978" s="144"/>
      <c r="AA978" s="99"/>
      <c r="AB978" s="190"/>
      <c r="AC978" s="191"/>
      <c r="AD978" s="103"/>
    </row>
    <row r="979" spans="1:31" s="112" customFormat="1" x14ac:dyDescent="0.25">
      <c r="A979" s="103"/>
      <c r="B979" s="103"/>
      <c r="C979" s="103"/>
      <c r="D979" s="103"/>
      <c r="E979" s="104"/>
      <c r="F979" s="129"/>
      <c r="G979" s="129"/>
      <c r="H979" s="103"/>
      <c r="I979" s="120"/>
      <c r="J979" s="120"/>
      <c r="K979" s="120"/>
      <c r="L979" s="120"/>
      <c r="M979" s="120"/>
      <c r="N979" s="120"/>
      <c r="O979" s="120"/>
      <c r="P979" s="120"/>
      <c r="Q979" s="120"/>
      <c r="R979" s="120"/>
      <c r="S979" s="120"/>
      <c r="T979" s="120"/>
      <c r="U979" s="120"/>
      <c r="V979" s="120"/>
      <c r="W979" s="141"/>
      <c r="X979" s="133"/>
      <c r="Y979" s="136"/>
      <c r="Z979" s="144"/>
      <c r="AA979" s="99"/>
      <c r="AB979" s="190"/>
      <c r="AC979" s="191"/>
      <c r="AD979" s="103"/>
    </row>
    <row r="980" spans="1:31" s="112" customFormat="1" x14ac:dyDescent="0.25">
      <c r="A980" s="103"/>
      <c r="B980" s="103"/>
      <c r="C980" s="103"/>
      <c r="D980" s="103"/>
      <c r="E980" s="104"/>
      <c r="F980" s="129"/>
      <c r="G980" s="129"/>
      <c r="H980" s="109"/>
      <c r="I980" s="120"/>
      <c r="J980" s="120"/>
      <c r="K980" s="120"/>
      <c r="L980" s="120"/>
      <c r="M980" s="120"/>
      <c r="N980" s="120"/>
      <c r="O980" s="120"/>
      <c r="P980" s="120"/>
      <c r="Q980" s="120"/>
      <c r="R980" s="120"/>
      <c r="S980" s="120"/>
      <c r="T980" s="120"/>
      <c r="U980" s="120"/>
      <c r="V980" s="120"/>
      <c r="W980" s="141"/>
      <c r="X980" s="133"/>
      <c r="Y980" s="136"/>
      <c r="Z980" s="144"/>
      <c r="AA980" s="99"/>
      <c r="AB980" s="190"/>
      <c r="AC980" s="191"/>
      <c r="AD980" s="103"/>
    </row>
    <row r="981" spans="1:31" s="112" customFormat="1" x14ac:dyDescent="0.25">
      <c r="A981" s="103"/>
      <c r="B981" s="103"/>
      <c r="C981" s="113"/>
      <c r="D981" s="103"/>
      <c r="E981" s="104"/>
      <c r="F981" s="129"/>
      <c r="G981" s="129"/>
      <c r="H981" s="103"/>
      <c r="I981" s="120"/>
      <c r="J981" s="120"/>
      <c r="K981" s="120"/>
      <c r="L981" s="120"/>
      <c r="M981" s="120"/>
      <c r="N981" s="120"/>
      <c r="O981" s="120"/>
      <c r="P981" s="120"/>
      <c r="Q981" s="120"/>
      <c r="R981" s="120"/>
      <c r="S981" s="120"/>
      <c r="T981" s="120"/>
      <c r="U981" s="120"/>
      <c r="V981" s="120"/>
      <c r="W981" s="141"/>
      <c r="X981" s="133"/>
      <c r="Y981" s="136"/>
      <c r="Z981" s="144"/>
      <c r="AA981" s="99"/>
      <c r="AB981" s="190"/>
      <c r="AC981" s="191"/>
      <c r="AD981" s="103"/>
    </row>
    <row r="982" spans="1:31" s="112" customFormat="1" x14ac:dyDescent="0.25">
      <c r="A982" s="103"/>
      <c r="B982" s="103"/>
      <c r="C982" s="103"/>
      <c r="D982" s="103"/>
      <c r="E982" s="104"/>
      <c r="F982" s="129"/>
      <c r="G982" s="129"/>
      <c r="H982" s="103"/>
      <c r="I982" s="120"/>
      <c r="J982" s="120"/>
      <c r="K982" s="120"/>
      <c r="L982" s="133"/>
      <c r="M982" s="133"/>
      <c r="N982" s="120"/>
      <c r="O982" s="120"/>
      <c r="P982" s="120"/>
      <c r="Q982" s="120"/>
      <c r="R982" s="120"/>
      <c r="S982" s="120"/>
      <c r="T982" s="120"/>
      <c r="U982" s="120"/>
      <c r="V982" s="120"/>
      <c r="W982" s="141"/>
      <c r="X982" s="133"/>
      <c r="Y982" s="136"/>
      <c r="Z982" s="144"/>
      <c r="AA982" s="99"/>
      <c r="AB982" s="190"/>
      <c r="AC982" s="191"/>
      <c r="AD982" s="103"/>
    </row>
    <row r="983" spans="1:31" s="112" customFormat="1" x14ac:dyDescent="0.25">
      <c r="A983" s="103"/>
      <c r="B983" s="103"/>
      <c r="C983" s="103"/>
      <c r="D983" s="103"/>
      <c r="E983" s="104"/>
      <c r="F983" s="129"/>
      <c r="G983" s="129"/>
      <c r="H983" s="103"/>
      <c r="I983" s="120"/>
      <c r="J983" s="120"/>
      <c r="K983" s="120"/>
      <c r="L983" s="120"/>
      <c r="M983" s="120"/>
      <c r="N983" s="120"/>
      <c r="O983" s="120"/>
      <c r="P983" s="120"/>
      <c r="Q983" s="120"/>
      <c r="R983" s="120"/>
      <c r="S983" s="120"/>
      <c r="T983" s="120"/>
      <c r="U983" s="120"/>
      <c r="V983" s="120"/>
      <c r="W983" s="141"/>
      <c r="X983" s="133"/>
      <c r="Y983" s="136"/>
      <c r="Z983" s="144"/>
      <c r="AA983" s="99"/>
      <c r="AB983" s="190"/>
      <c r="AC983" s="191"/>
      <c r="AD983" s="103"/>
    </row>
    <row r="984" spans="1:31" s="112" customFormat="1" x14ac:dyDescent="0.25">
      <c r="A984" s="103"/>
      <c r="B984" s="103"/>
      <c r="C984" s="103"/>
      <c r="D984" s="103"/>
      <c r="E984" s="104"/>
      <c r="F984" s="129"/>
      <c r="G984" s="129"/>
      <c r="H984" s="109"/>
      <c r="I984" s="120"/>
      <c r="J984" s="120"/>
      <c r="K984" s="120"/>
      <c r="L984" s="120"/>
      <c r="M984" s="120"/>
      <c r="N984" s="120"/>
      <c r="O984" s="120"/>
      <c r="P984" s="120"/>
      <c r="Q984" s="120"/>
      <c r="R984" s="120"/>
      <c r="S984" s="120"/>
      <c r="T984" s="120"/>
      <c r="U984" s="120"/>
      <c r="V984" s="120"/>
      <c r="W984" s="141"/>
      <c r="X984" s="133"/>
      <c r="Y984" s="136"/>
      <c r="Z984" s="144"/>
      <c r="AA984" s="99"/>
      <c r="AB984" s="190"/>
      <c r="AC984" s="191"/>
      <c r="AD984" s="103"/>
    </row>
    <row r="985" spans="1:31" s="112" customFormat="1" x14ac:dyDescent="0.25">
      <c r="A985" s="103"/>
      <c r="B985" s="103"/>
      <c r="C985" s="113"/>
      <c r="D985" s="103"/>
      <c r="E985" s="104"/>
      <c r="F985" s="129"/>
      <c r="G985" s="129"/>
      <c r="H985" s="103"/>
      <c r="I985" s="120"/>
      <c r="J985" s="120"/>
      <c r="K985" s="120"/>
      <c r="L985" s="120"/>
      <c r="M985" s="120"/>
      <c r="N985" s="120"/>
      <c r="O985" s="120"/>
      <c r="P985" s="120"/>
      <c r="Q985" s="120"/>
      <c r="R985" s="120"/>
      <c r="S985" s="120"/>
      <c r="T985" s="120"/>
      <c r="U985" s="120"/>
      <c r="V985" s="120"/>
      <c r="W985" s="141"/>
      <c r="X985" s="133"/>
      <c r="Y985" s="136"/>
      <c r="Z985" s="144"/>
      <c r="AA985" s="99"/>
      <c r="AB985" s="190"/>
      <c r="AC985" s="191"/>
      <c r="AD985" s="103"/>
    </row>
    <row r="986" spans="1:31" s="112" customFormat="1" x14ac:dyDescent="0.25">
      <c r="A986" s="103"/>
      <c r="B986" s="103"/>
      <c r="C986" s="103"/>
      <c r="D986" s="103"/>
      <c r="E986" s="104"/>
      <c r="F986" s="129"/>
      <c r="G986" s="129"/>
      <c r="H986" s="103"/>
      <c r="I986" s="120"/>
      <c r="J986" s="120"/>
      <c r="K986" s="120"/>
      <c r="L986" s="133"/>
      <c r="M986" s="133"/>
      <c r="N986" s="120"/>
      <c r="O986" s="120"/>
      <c r="P986" s="120"/>
      <c r="Q986" s="120"/>
      <c r="R986" s="120"/>
      <c r="S986" s="120"/>
      <c r="T986" s="120"/>
      <c r="U986" s="120"/>
      <c r="V986" s="120"/>
      <c r="W986" s="141"/>
      <c r="X986" s="133"/>
      <c r="Y986" s="136"/>
      <c r="Z986" s="144"/>
      <c r="AA986" s="99"/>
      <c r="AB986" s="190"/>
      <c r="AC986" s="191"/>
      <c r="AD986" s="103"/>
    </row>
    <row r="987" spans="1:31" s="112" customFormat="1" x14ac:dyDescent="0.25">
      <c r="A987" s="103"/>
      <c r="B987" s="103"/>
      <c r="C987" s="103"/>
      <c r="D987" s="103"/>
      <c r="E987" s="104"/>
      <c r="F987" s="129"/>
      <c r="G987" s="129"/>
      <c r="H987" s="103"/>
      <c r="I987" s="120"/>
      <c r="J987" s="120"/>
      <c r="K987" s="120"/>
      <c r="L987" s="120"/>
      <c r="M987" s="120"/>
      <c r="N987" s="120"/>
      <c r="O987" s="120"/>
      <c r="P987" s="120"/>
      <c r="Q987" s="120"/>
      <c r="R987" s="120"/>
      <c r="S987" s="120"/>
      <c r="T987" s="120"/>
      <c r="U987" s="120"/>
      <c r="V987" s="120"/>
      <c r="W987" s="141"/>
      <c r="X987" s="133"/>
      <c r="Y987" s="136"/>
      <c r="Z987" s="144"/>
      <c r="AA987" s="99"/>
      <c r="AB987" s="190"/>
      <c r="AC987" s="191"/>
      <c r="AD987" s="103"/>
    </row>
    <row r="988" spans="1:31" s="98" customFormat="1" x14ac:dyDescent="0.25">
      <c r="A988" s="103"/>
      <c r="B988" s="103"/>
      <c r="C988" s="103"/>
      <c r="D988" s="103"/>
      <c r="E988" s="103"/>
      <c r="F988" s="129"/>
      <c r="G988" s="129"/>
      <c r="H988" s="103"/>
      <c r="I988" s="120"/>
      <c r="J988" s="120"/>
      <c r="K988" s="120"/>
      <c r="L988" s="120"/>
      <c r="M988" s="120"/>
      <c r="N988" s="120"/>
      <c r="O988" s="120"/>
      <c r="P988" s="120"/>
      <c r="Q988" s="120"/>
      <c r="R988" s="120"/>
      <c r="S988" s="120"/>
      <c r="T988" s="120"/>
      <c r="U988" s="120"/>
      <c r="V988" s="120"/>
      <c r="W988" s="120"/>
      <c r="X988" s="120"/>
      <c r="Y988" s="136"/>
      <c r="Z988" s="144"/>
      <c r="AB988" s="190"/>
      <c r="AC988" s="191"/>
      <c r="AD988" s="103"/>
      <c r="AE988" s="102"/>
    </row>
    <row r="989" spans="1:31" s="112" customFormat="1" x14ac:dyDescent="0.25">
      <c r="A989" s="103"/>
      <c r="B989" s="103"/>
      <c r="C989" s="113"/>
      <c r="D989" s="103"/>
      <c r="E989" s="104"/>
      <c r="F989" s="129"/>
      <c r="G989" s="129"/>
      <c r="H989" s="103"/>
      <c r="I989" s="120"/>
      <c r="J989" s="120"/>
      <c r="K989" s="120"/>
      <c r="L989" s="120"/>
      <c r="M989" s="120"/>
      <c r="N989" s="120"/>
      <c r="O989" s="120"/>
      <c r="P989" s="120"/>
      <c r="Q989" s="120"/>
      <c r="R989" s="120"/>
      <c r="S989" s="120"/>
      <c r="T989" s="120"/>
      <c r="U989" s="120"/>
      <c r="V989" s="120"/>
      <c r="W989" s="141"/>
      <c r="X989" s="133"/>
      <c r="Y989" s="136"/>
      <c r="Z989" s="144"/>
      <c r="AA989" s="99"/>
      <c r="AB989" s="190"/>
      <c r="AC989" s="191"/>
      <c r="AD989" s="103"/>
    </row>
    <row r="990" spans="1:31" s="112" customFormat="1" x14ac:dyDescent="0.25">
      <c r="A990" s="103"/>
      <c r="B990" s="103"/>
      <c r="C990" s="103"/>
      <c r="D990" s="103"/>
      <c r="E990" s="104"/>
      <c r="F990" s="129"/>
      <c r="G990" s="129"/>
      <c r="H990" s="103"/>
      <c r="I990" s="120"/>
      <c r="J990" s="120"/>
      <c r="K990" s="120"/>
      <c r="L990" s="133"/>
      <c r="M990" s="133"/>
      <c r="N990" s="120"/>
      <c r="O990" s="120"/>
      <c r="P990" s="120"/>
      <c r="Q990" s="120"/>
      <c r="R990" s="120"/>
      <c r="S990" s="120"/>
      <c r="T990" s="120"/>
      <c r="U990" s="120"/>
      <c r="V990" s="120"/>
      <c r="W990" s="141"/>
      <c r="X990" s="133"/>
      <c r="Y990" s="136"/>
      <c r="Z990" s="144"/>
      <c r="AA990" s="99"/>
      <c r="AB990" s="190"/>
      <c r="AC990" s="191"/>
      <c r="AD990" s="103"/>
    </row>
    <row r="991" spans="1:31" s="112" customFormat="1" x14ac:dyDescent="0.25">
      <c r="A991" s="103"/>
      <c r="B991" s="103"/>
      <c r="C991" s="103"/>
      <c r="D991" s="103"/>
      <c r="E991" s="104"/>
      <c r="F991" s="129"/>
      <c r="G991" s="129"/>
      <c r="H991" s="103"/>
      <c r="I991" s="120"/>
      <c r="J991" s="120"/>
      <c r="K991" s="120"/>
      <c r="L991" s="120"/>
      <c r="M991" s="120"/>
      <c r="N991" s="120"/>
      <c r="O991" s="120"/>
      <c r="P991" s="120"/>
      <c r="Q991" s="120"/>
      <c r="R991" s="120"/>
      <c r="S991" s="120"/>
      <c r="T991" s="120"/>
      <c r="U991" s="120"/>
      <c r="V991" s="120"/>
      <c r="W991" s="141"/>
      <c r="X991" s="133"/>
      <c r="Y991" s="136"/>
      <c r="Z991" s="144"/>
      <c r="AA991" s="99"/>
      <c r="AB991" s="190"/>
      <c r="AC991" s="191"/>
      <c r="AD991" s="103"/>
    </row>
    <row r="992" spans="1:31" s="112" customFormat="1" x14ac:dyDescent="0.25">
      <c r="A992" s="103"/>
      <c r="B992" s="103"/>
      <c r="C992" s="103"/>
      <c r="D992" s="103"/>
      <c r="E992" s="104"/>
      <c r="F992" s="129"/>
      <c r="G992" s="129"/>
      <c r="H992" s="109"/>
      <c r="I992" s="120"/>
      <c r="J992" s="120"/>
      <c r="K992" s="120"/>
      <c r="L992" s="120"/>
      <c r="M992" s="120"/>
      <c r="N992" s="120"/>
      <c r="O992" s="120"/>
      <c r="P992" s="120"/>
      <c r="Q992" s="120"/>
      <c r="R992" s="120"/>
      <c r="S992" s="120"/>
      <c r="T992" s="120"/>
      <c r="U992" s="120"/>
      <c r="V992" s="120"/>
      <c r="W992" s="141"/>
      <c r="X992" s="133"/>
      <c r="Y992" s="136"/>
      <c r="Z992" s="144"/>
      <c r="AA992" s="99"/>
      <c r="AB992" s="190"/>
      <c r="AC992" s="191"/>
      <c r="AD992" s="103"/>
    </row>
    <row r="993" spans="1:31" s="112" customFormat="1" x14ac:dyDescent="0.25">
      <c r="A993" s="103"/>
      <c r="B993" s="103"/>
      <c r="C993" s="113"/>
      <c r="D993" s="103"/>
      <c r="E993" s="104"/>
      <c r="F993" s="129"/>
      <c r="G993" s="129"/>
      <c r="H993" s="103"/>
      <c r="I993" s="120"/>
      <c r="J993" s="120"/>
      <c r="K993" s="120"/>
      <c r="L993" s="120"/>
      <c r="M993" s="120"/>
      <c r="N993" s="120"/>
      <c r="O993" s="120"/>
      <c r="P993" s="120"/>
      <c r="Q993" s="120"/>
      <c r="R993" s="120"/>
      <c r="S993" s="120"/>
      <c r="T993" s="120"/>
      <c r="U993" s="120"/>
      <c r="V993" s="120"/>
      <c r="W993" s="141"/>
      <c r="X993" s="133"/>
      <c r="Y993" s="136"/>
      <c r="Z993" s="144"/>
      <c r="AA993" s="99"/>
      <c r="AB993" s="190"/>
      <c r="AC993" s="191"/>
      <c r="AD993" s="103"/>
    </row>
    <row r="994" spans="1:31" s="112" customFormat="1" x14ac:dyDescent="0.25">
      <c r="A994" s="103"/>
      <c r="B994" s="103"/>
      <c r="C994" s="103"/>
      <c r="D994" s="103"/>
      <c r="E994" s="104"/>
      <c r="F994" s="129"/>
      <c r="G994" s="129"/>
      <c r="H994" s="103"/>
      <c r="I994" s="120"/>
      <c r="J994" s="120"/>
      <c r="K994" s="120"/>
      <c r="L994" s="133"/>
      <c r="M994" s="133"/>
      <c r="N994" s="120"/>
      <c r="O994" s="120"/>
      <c r="P994" s="120"/>
      <c r="Q994" s="120"/>
      <c r="R994" s="120"/>
      <c r="S994" s="120"/>
      <c r="T994" s="120"/>
      <c r="U994" s="120"/>
      <c r="V994" s="120"/>
      <c r="W994" s="141"/>
      <c r="X994" s="133"/>
      <c r="Y994" s="136"/>
      <c r="Z994" s="144"/>
      <c r="AA994" s="99"/>
      <c r="AB994" s="190"/>
      <c r="AC994" s="191"/>
      <c r="AD994" s="103"/>
    </row>
    <row r="995" spans="1:31" s="112" customFormat="1" x14ac:dyDescent="0.25">
      <c r="A995" s="103"/>
      <c r="B995" s="103"/>
      <c r="C995" s="103"/>
      <c r="D995" s="103"/>
      <c r="E995" s="104"/>
      <c r="F995" s="129"/>
      <c r="G995" s="129"/>
      <c r="H995" s="103"/>
      <c r="I995" s="120"/>
      <c r="J995" s="120"/>
      <c r="K995" s="120"/>
      <c r="L995" s="120"/>
      <c r="M995" s="120"/>
      <c r="N995" s="120"/>
      <c r="O995" s="120"/>
      <c r="P995" s="120"/>
      <c r="Q995" s="120"/>
      <c r="R995" s="120"/>
      <c r="S995" s="120"/>
      <c r="T995" s="120"/>
      <c r="U995" s="120"/>
      <c r="V995" s="120"/>
      <c r="W995" s="141"/>
      <c r="X995" s="133"/>
      <c r="Y995" s="136"/>
      <c r="Z995" s="144"/>
      <c r="AA995" s="99"/>
      <c r="AB995" s="190"/>
      <c r="AC995" s="191"/>
      <c r="AD995" s="103"/>
    </row>
    <row r="996" spans="1:31" s="112" customFormat="1" x14ac:dyDescent="0.25">
      <c r="A996" s="103"/>
      <c r="B996" s="103"/>
      <c r="C996" s="103"/>
      <c r="D996" s="103"/>
      <c r="E996" s="104"/>
      <c r="F996" s="129"/>
      <c r="G996" s="129"/>
      <c r="H996" s="109"/>
      <c r="I996" s="120"/>
      <c r="J996" s="120"/>
      <c r="K996" s="120"/>
      <c r="L996" s="120"/>
      <c r="M996" s="120"/>
      <c r="N996" s="120"/>
      <c r="O996" s="120"/>
      <c r="P996" s="120"/>
      <c r="Q996" s="120"/>
      <c r="R996" s="120"/>
      <c r="S996" s="120"/>
      <c r="T996" s="120"/>
      <c r="U996" s="120"/>
      <c r="V996" s="120"/>
      <c r="W996" s="141"/>
      <c r="X996" s="133"/>
      <c r="Y996" s="136"/>
      <c r="Z996" s="144"/>
      <c r="AA996" s="99"/>
      <c r="AB996" s="190"/>
      <c r="AC996" s="191"/>
      <c r="AD996" s="103"/>
    </row>
    <row r="997" spans="1:31" s="112" customFormat="1" x14ac:dyDescent="0.25">
      <c r="A997" s="103"/>
      <c r="B997" s="103"/>
      <c r="C997" s="113"/>
      <c r="D997" s="103"/>
      <c r="E997" s="104"/>
      <c r="F997" s="129"/>
      <c r="G997" s="129"/>
      <c r="H997" s="103"/>
      <c r="I997" s="120"/>
      <c r="J997" s="120"/>
      <c r="K997" s="120"/>
      <c r="L997" s="120"/>
      <c r="M997" s="120"/>
      <c r="N997" s="120"/>
      <c r="O997" s="120"/>
      <c r="P997" s="120"/>
      <c r="Q997" s="120"/>
      <c r="R997" s="120"/>
      <c r="S997" s="120"/>
      <c r="T997" s="120"/>
      <c r="U997" s="120"/>
      <c r="V997" s="120"/>
      <c r="W997" s="141"/>
      <c r="X997" s="133"/>
      <c r="Y997" s="136"/>
      <c r="Z997" s="144"/>
      <c r="AA997" s="99"/>
      <c r="AB997" s="190"/>
      <c r="AC997" s="191"/>
      <c r="AD997" s="103"/>
    </row>
    <row r="998" spans="1:31" s="112" customFormat="1" x14ac:dyDescent="0.25">
      <c r="A998" s="103"/>
      <c r="B998" s="103"/>
      <c r="C998" s="103"/>
      <c r="D998" s="103"/>
      <c r="E998" s="104"/>
      <c r="F998" s="129"/>
      <c r="G998" s="129"/>
      <c r="H998" s="103"/>
      <c r="I998" s="120"/>
      <c r="J998" s="120"/>
      <c r="K998" s="120"/>
      <c r="L998" s="133"/>
      <c r="M998" s="133"/>
      <c r="N998" s="120"/>
      <c r="O998" s="120"/>
      <c r="P998" s="120"/>
      <c r="Q998" s="120"/>
      <c r="R998" s="120"/>
      <c r="S998" s="120"/>
      <c r="T998" s="120"/>
      <c r="U998" s="120"/>
      <c r="V998" s="120"/>
      <c r="W998" s="141"/>
      <c r="X998" s="133"/>
      <c r="Y998" s="136"/>
      <c r="Z998" s="144"/>
      <c r="AA998" s="99"/>
      <c r="AB998" s="190"/>
      <c r="AC998" s="191"/>
      <c r="AD998" s="103"/>
    </row>
    <row r="999" spans="1:31" s="112" customFormat="1" x14ac:dyDescent="0.25">
      <c r="A999" s="103"/>
      <c r="B999" s="103"/>
      <c r="C999" s="103"/>
      <c r="D999" s="103"/>
      <c r="E999" s="104"/>
      <c r="F999" s="129"/>
      <c r="G999" s="129"/>
      <c r="H999" s="103"/>
      <c r="I999" s="120"/>
      <c r="J999" s="120"/>
      <c r="K999" s="120"/>
      <c r="L999" s="120"/>
      <c r="M999" s="120"/>
      <c r="N999" s="120"/>
      <c r="O999" s="120"/>
      <c r="P999" s="120"/>
      <c r="Q999" s="120"/>
      <c r="R999" s="120"/>
      <c r="S999" s="120"/>
      <c r="T999" s="120"/>
      <c r="U999" s="120"/>
      <c r="V999" s="120"/>
      <c r="W999" s="141"/>
      <c r="X999" s="133"/>
      <c r="Y999" s="136"/>
      <c r="Z999" s="144"/>
      <c r="AA999" s="99"/>
      <c r="AB999" s="190"/>
      <c r="AC999" s="191"/>
      <c r="AD999" s="103"/>
    </row>
    <row r="1000" spans="1:31" s="112" customFormat="1" x14ac:dyDescent="0.25">
      <c r="A1000" s="103"/>
      <c r="B1000" s="103"/>
      <c r="C1000" s="103"/>
      <c r="D1000" s="103"/>
      <c r="E1000" s="104"/>
      <c r="F1000" s="129"/>
      <c r="G1000" s="129"/>
      <c r="H1000" s="109"/>
      <c r="I1000" s="120"/>
      <c r="J1000" s="120"/>
      <c r="K1000" s="120"/>
      <c r="L1000" s="120"/>
      <c r="M1000" s="120"/>
      <c r="N1000" s="120"/>
      <c r="O1000" s="120"/>
      <c r="P1000" s="120"/>
      <c r="Q1000" s="120"/>
      <c r="R1000" s="120"/>
      <c r="S1000" s="120"/>
      <c r="T1000" s="120"/>
      <c r="U1000" s="120"/>
      <c r="V1000" s="120"/>
      <c r="W1000" s="141"/>
      <c r="X1000" s="133"/>
      <c r="Y1000" s="136"/>
      <c r="Z1000" s="144"/>
      <c r="AA1000" s="99"/>
      <c r="AB1000" s="190"/>
      <c r="AC1000" s="191"/>
      <c r="AD1000" s="103"/>
    </row>
    <row r="1001" spans="1:31" s="112" customFormat="1" x14ac:dyDescent="0.25">
      <c r="A1001" s="103"/>
      <c r="B1001" s="103"/>
      <c r="C1001" s="113"/>
      <c r="D1001" s="103"/>
      <c r="E1001" s="104"/>
      <c r="F1001" s="129"/>
      <c r="G1001" s="129"/>
      <c r="H1001" s="103"/>
      <c r="I1001" s="120"/>
      <c r="J1001" s="120"/>
      <c r="K1001" s="120"/>
      <c r="L1001" s="120"/>
      <c r="M1001" s="120"/>
      <c r="N1001" s="120"/>
      <c r="O1001" s="120"/>
      <c r="P1001" s="120"/>
      <c r="Q1001" s="120"/>
      <c r="R1001" s="120"/>
      <c r="S1001" s="120"/>
      <c r="T1001" s="120"/>
      <c r="U1001" s="120"/>
      <c r="V1001" s="120"/>
      <c r="W1001" s="141"/>
      <c r="X1001" s="133"/>
      <c r="Y1001" s="136"/>
      <c r="Z1001" s="144"/>
      <c r="AA1001" s="99"/>
      <c r="AB1001" s="190"/>
      <c r="AC1001" s="191"/>
      <c r="AD1001" s="103"/>
    </row>
    <row r="1002" spans="1:31" s="112" customFormat="1" x14ac:dyDescent="0.25">
      <c r="A1002" s="103"/>
      <c r="B1002" s="103"/>
      <c r="C1002" s="103"/>
      <c r="D1002" s="103"/>
      <c r="E1002" s="104"/>
      <c r="F1002" s="129"/>
      <c r="G1002" s="129"/>
      <c r="H1002" s="103"/>
      <c r="I1002" s="120"/>
      <c r="J1002" s="120"/>
      <c r="K1002" s="120"/>
      <c r="L1002" s="133"/>
      <c r="M1002" s="133"/>
      <c r="N1002" s="120"/>
      <c r="O1002" s="120"/>
      <c r="P1002" s="120"/>
      <c r="Q1002" s="120"/>
      <c r="R1002" s="120"/>
      <c r="S1002" s="120"/>
      <c r="T1002" s="120"/>
      <c r="U1002" s="120"/>
      <c r="V1002" s="120"/>
      <c r="W1002" s="141"/>
      <c r="X1002" s="133"/>
      <c r="Y1002" s="136"/>
      <c r="Z1002" s="144"/>
      <c r="AA1002" s="99"/>
      <c r="AB1002" s="190"/>
      <c r="AC1002" s="191"/>
      <c r="AD1002" s="103"/>
    </row>
    <row r="1003" spans="1:31" s="112" customFormat="1" x14ac:dyDescent="0.25">
      <c r="A1003" s="103"/>
      <c r="B1003" s="103"/>
      <c r="C1003" s="103"/>
      <c r="D1003" s="103"/>
      <c r="E1003" s="104"/>
      <c r="F1003" s="129"/>
      <c r="G1003" s="129"/>
      <c r="H1003" s="103"/>
      <c r="I1003" s="120"/>
      <c r="J1003" s="120"/>
      <c r="K1003" s="120"/>
      <c r="L1003" s="120"/>
      <c r="M1003" s="120"/>
      <c r="N1003" s="120"/>
      <c r="O1003" s="120"/>
      <c r="P1003" s="120"/>
      <c r="Q1003" s="120"/>
      <c r="R1003" s="120"/>
      <c r="S1003" s="120"/>
      <c r="T1003" s="120"/>
      <c r="U1003" s="120"/>
      <c r="V1003" s="120"/>
      <c r="W1003" s="141"/>
      <c r="X1003" s="133"/>
      <c r="Y1003" s="136"/>
      <c r="Z1003" s="144"/>
      <c r="AA1003" s="99"/>
      <c r="AB1003" s="190"/>
      <c r="AC1003" s="191"/>
      <c r="AD1003" s="103"/>
    </row>
    <row r="1004" spans="1:31" s="112" customFormat="1" x14ac:dyDescent="0.25">
      <c r="A1004" s="103"/>
      <c r="B1004" s="103"/>
      <c r="C1004" s="103"/>
      <c r="D1004" s="103"/>
      <c r="E1004" s="104"/>
      <c r="F1004" s="129"/>
      <c r="G1004" s="129"/>
      <c r="H1004" s="109"/>
      <c r="I1004" s="120"/>
      <c r="J1004" s="120"/>
      <c r="K1004" s="120"/>
      <c r="L1004" s="120"/>
      <c r="M1004" s="120"/>
      <c r="N1004" s="120"/>
      <c r="O1004" s="120"/>
      <c r="P1004" s="120"/>
      <c r="Q1004" s="120"/>
      <c r="R1004" s="120"/>
      <c r="S1004" s="120"/>
      <c r="T1004" s="120"/>
      <c r="U1004" s="120"/>
      <c r="V1004" s="120"/>
      <c r="W1004" s="141"/>
      <c r="X1004" s="133"/>
      <c r="Y1004" s="136"/>
      <c r="Z1004" s="144"/>
      <c r="AA1004" s="99"/>
      <c r="AB1004" s="190"/>
      <c r="AC1004" s="191"/>
      <c r="AD1004" s="103"/>
    </row>
    <row r="1005" spans="1:31" s="112" customFormat="1" x14ac:dyDescent="0.25">
      <c r="A1005" s="103"/>
      <c r="B1005" s="103"/>
      <c r="C1005" s="113"/>
      <c r="D1005" s="103"/>
      <c r="E1005" s="104"/>
      <c r="F1005" s="129"/>
      <c r="G1005" s="129"/>
      <c r="H1005" s="103"/>
      <c r="I1005" s="120"/>
      <c r="J1005" s="120"/>
      <c r="K1005" s="120"/>
      <c r="L1005" s="120"/>
      <c r="M1005" s="120"/>
      <c r="N1005" s="120"/>
      <c r="O1005" s="120"/>
      <c r="P1005" s="120"/>
      <c r="Q1005" s="120"/>
      <c r="R1005" s="120"/>
      <c r="S1005" s="120"/>
      <c r="T1005" s="120"/>
      <c r="U1005" s="120"/>
      <c r="V1005" s="120"/>
      <c r="W1005" s="141"/>
      <c r="X1005" s="133"/>
      <c r="Y1005" s="136"/>
      <c r="Z1005" s="144"/>
      <c r="AA1005" s="99"/>
      <c r="AB1005" s="190"/>
      <c r="AC1005" s="191"/>
      <c r="AD1005" s="103"/>
    </row>
    <row r="1006" spans="1:31" s="112" customFormat="1" x14ac:dyDescent="0.25">
      <c r="A1006" s="103"/>
      <c r="B1006" s="103"/>
      <c r="C1006" s="103"/>
      <c r="D1006" s="103"/>
      <c r="E1006" s="104"/>
      <c r="F1006" s="129"/>
      <c r="G1006" s="129"/>
      <c r="H1006" s="103"/>
      <c r="I1006" s="120"/>
      <c r="J1006" s="120"/>
      <c r="K1006" s="120"/>
      <c r="L1006" s="133"/>
      <c r="M1006" s="133"/>
      <c r="N1006" s="120"/>
      <c r="O1006" s="120"/>
      <c r="P1006" s="120"/>
      <c r="Q1006" s="120"/>
      <c r="R1006" s="120"/>
      <c r="S1006" s="120"/>
      <c r="T1006" s="120"/>
      <c r="U1006" s="120"/>
      <c r="V1006" s="120"/>
      <c r="W1006" s="141"/>
      <c r="X1006" s="133"/>
      <c r="Y1006" s="136"/>
      <c r="Z1006" s="144"/>
      <c r="AA1006" s="99"/>
      <c r="AB1006" s="190"/>
      <c r="AC1006" s="191"/>
      <c r="AD1006" s="103"/>
    </row>
    <row r="1007" spans="1:31" s="112" customFormat="1" x14ac:dyDescent="0.25">
      <c r="A1007" s="103"/>
      <c r="B1007" s="103"/>
      <c r="C1007" s="103"/>
      <c r="D1007" s="103"/>
      <c r="E1007" s="104"/>
      <c r="F1007" s="129"/>
      <c r="G1007" s="129"/>
      <c r="H1007" s="103"/>
      <c r="I1007" s="120"/>
      <c r="J1007" s="120"/>
      <c r="K1007" s="120"/>
      <c r="L1007" s="120"/>
      <c r="M1007" s="120"/>
      <c r="N1007" s="120"/>
      <c r="O1007" s="120"/>
      <c r="P1007" s="120"/>
      <c r="Q1007" s="120"/>
      <c r="R1007" s="120"/>
      <c r="S1007" s="120"/>
      <c r="T1007" s="120"/>
      <c r="U1007" s="120"/>
      <c r="V1007" s="120"/>
      <c r="W1007" s="141"/>
      <c r="X1007" s="133"/>
      <c r="Y1007" s="136"/>
      <c r="Z1007" s="144"/>
      <c r="AA1007" s="99"/>
      <c r="AB1007" s="190"/>
      <c r="AC1007" s="191"/>
      <c r="AD1007" s="103"/>
    </row>
    <row r="1008" spans="1:31" s="98" customFormat="1" x14ac:dyDescent="0.25">
      <c r="A1008" s="103"/>
      <c r="B1008" s="103"/>
      <c r="C1008" s="103"/>
      <c r="D1008" s="103"/>
      <c r="E1008" s="103"/>
      <c r="F1008" s="129"/>
      <c r="G1008" s="129"/>
      <c r="H1008" s="103"/>
      <c r="I1008" s="120"/>
      <c r="J1008" s="120"/>
      <c r="K1008" s="120"/>
      <c r="L1008" s="120"/>
      <c r="M1008" s="120"/>
      <c r="N1008" s="120"/>
      <c r="O1008" s="120"/>
      <c r="P1008" s="120"/>
      <c r="Q1008" s="120"/>
      <c r="R1008" s="120"/>
      <c r="S1008" s="120"/>
      <c r="T1008" s="120"/>
      <c r="U1008" s="120"/>
      <c r="V1008" s="120"/>
      <c r="W1008" s="120"/>
      <c r="X1008" s="120"/>
      <c r="Y1008" s="136"/>
      <c r="Z1008" s="144"/>
      <c r="AB1008" s="190"/>
      <c r="AC1008" s="191"/>
      <c r="AD1008" s="103"/>
      <c r="AE1008" s="102"/>
    </row>
    <row r="1009" spans="1:30" s="112" customFormat="1" x14ac:dyDescent="0.25">
      <c r="A1009" s="103"/>
      <c r="B1009" s="103"/>
      <c r="C1009" s="113"/>
      <c r="D1009" s="103"/>
      <c r="E1009" s="104"/>
      <c r="F1009" s="129"/>
      <c r="G1009" s="129"/>
      <c r="H1009" s="103"/>
      <c r="I1009" s="120"/>
      <c r="J1009" s="120"/>
      <c r="K1009" s="120"/>
      <c r="L1009" s="120"/>
      <c r="M1009" s="120"/>
      <c r="N1009" s="120"/>
      <c r="O1009" s="120"/>
      <c r="P1009" s="120"/>
      <c r="Q1009" s="120"/>
      <c r="R1009" s="120"/>
      <c r="S1009" s="120"/>
      <c r="T1009" s="120"/>
      <c r="U1009" s="120"/>
      <c r="V1009" s="120"/>
      <c r="W1009" s="141"/>
      <c r="X1009" s="133"/>
      <c r="Y1009" s="136"/>
      <c r="Z1009" s="144"/>
      <c r="AA1009" s="99"/>
      <c r="AB1009" s="190"/>
      <c r="AC1009" s="191"/>
      <c r="AD1009" s="103"/>
    </row>
    <row r="1010" spans="1:30" s="112" customFormat="1" x14ac:dyDescent="0.25">
      <c r="A1010" s="103"/>
      <c r="B1010" s="103"/>
      <c r="C1010" s="103"/>
      <c r="D1010" s="103"/>
      <c r="E1010" s="104"/>
      <c r="F1010" s="129"/>
      <c r="G1010" s="129"/>
      <c r="H1010" s="103"/>
      <c r="I1010" s="120"/>
      <c r="J1010" s="120"/>
      <c r="K1010" s="120"/>
      <c r="L1010" s="133"/>
      <c r="M1010" s="133"/>
      <c r="N1010" s="120"/>
      <c r="O1010" s="120"/>
      <c r="P1010" s="120"/>
      <c r="Q1010" s="120"/>
      <c r="R1010" s="120"/>
      <c r="S1010" s="120"/>
      <c r="T1010" s="120"/>
      <c r="U1010" s="120"/>
      <c r="V1010" s="120"/>
      <c r="W1010" s="141"/>
      <c r="X1010" s="133"/>
      <c r="Y1010" s="136"/>
      <c r="Z1010" s="144"/>
      <c r="AA1010" s="99"/>
      <c r="AB1010" s="190"/>
      <c r="AC1010" s="191"/>
      <c r="AD1010" s="103"/>
    </row>
    <row r="1011" spans="1:30" s="112" customFormat="1" x14ac:dyDescent="0.25">
      <c r="A1011" s="103"/>
      <c r="B1011" s="103"/>
      <c r="C1011" s="103"/>
      <c r="D1011" s="103"/>
      <c r="E1011" s="104"/>
      <c r="F1011" s="129"/>
      <c r="G1011" s="129"/>
      <c r="H1011" s="103"/>
      <c r="I1011" s="120"/>
      <c r="J1011" s="120"/>
      <c r="K1011" s="120"/>
      <c r="L1011" s="120"/>
      <c r="M1011" s="120"/>
      <c r="N1011" s="120"/>
      <c r="O1011" s="120"/>
      <c r="P1011" s="120"/>
      <c r="Q1011" s="120"/>
      <c r="R1011" s="120"/>
      <c r="S1011" s="120"/>
      <c r="T1011" s="120"/>
      <c r="U1011" s="120"/>
      <c r="V1011" s="120"/>
      <c r="W1011" s="141"/>
      <c r="X1011" s="133"/>
      <c r="Y1011" s="136"/>
      <c r="Z1011" s="144"/>
      <c r="AA1011" s="99"/>
      <c r="AB1011" s="190"/>
      <c r="AC1011" s="191"/>
      <c r="AD1011" s="103"/>
    </row>
    <row r="1012" spans="1:30" s="112" customFormat="1" x14ac:dyDescent="0.25">
      <c r="A1012" s="103"/>
      <c r="B1012" s="103"/>
      <c r="C1012" s="103"/>
      <c r="D1012" s="103"/>
      <c r="E1012" s="104"/>
      <c r="F1012" s="129"/>
      <c r="G1012" s="129"/>
      <c r="H1012" s="109"/>
      <c r="I1012" s="120"/>
      <c r="J1012" s="120"/>
      <c r="K1012" s="120"/>
      <c r="L1012" s="120"/>
      <c r="M1012" s="120"/>
      <c r="N1012" s="120"/>
      <c r="O1012" s="120"/>
      <c r="P1012" s="120"/>
      <c r="Q1012" s="120"/>
      <c r="R1012" s="120"/>
      <c r="S1012" s="120"/>
      <c r="T1012" s="120"/>
      <c r="U1012" s="120"/>
      <c r="V1012" s="120"/>
      <c r="W1012" s="141"/>
      <c r="X1012" s="133"/>
      <c r="Y1012" s="136"/>
      <c r="Z1012" s="144"/>
      <c r="AA1012" s="99"/>
      <c r="AB1012" s="190"/>
      <c r="AC1012" s="191"/>
      <c r="AD1012" s="103"/>
    </row>
    <row r="1013" spans="1:30" s="112" customFormat="1" x14ac:dyDescent="0.25">
      <c r="A1013" s="103"/>
      <c r="B1013" s="103"/>
      <c r="C1013" s="113"/>
      <c r="D1013" s="103"/>
      <c r="E1013" s="104"/>
      <c r="F1013" s="129"/>
      <c r="G1013" s="129"/>
      <c r="H1013" s="103"/>
      <c r="I1013" s="120"/>
      <c r="J1013" s="120"/>
      <c r="K1013" s="120"/>
      <c r="L1013" s="120"/>
      <c r="M1013" s="120"/>
      <c r="N1013" s="120"/>
      <c r="O1013" s="120"/>
      <c r="P1013" s="120"/>
      <c r="Q1013" s="120"/>
      <c r="R1013" s="120"/>
      <c r="S1013" s="120"/>
      <c r="T1013" s="120"/>
      <c r="U1013" s="120"/>
      <c r="V1013" s="120"/>
      <c r="W1013" s="141"/>
      <c r="X1013" s="133"/>
      <c r="Y1013" s="136"/>
      <c r="Z1013" s="144"/>
      <c r="AA1013" s="99"/>
      <c r="AB1013" s="190"/>
      <c r="AC1013" s="191"/>
      <c r="AD1013" s="103"/>
    </row>
    <row r="1014" spans="1:30" s="112" customFormat="1" x14ac:dyDescent="0.25">
      <c r="A1014" s="103"/>
      <c r="B1014" s="103"/>
      <c r="C1014" s="103"/>
      <c r="D1014" s="103"/>
      <c r="E1014" s="104"/>
      <c r="F1014" s="129"/>
      <c r="G1014" s="129"/>
      <c r="H1014" s="103"/>
      <c r="I1014" s="120"/>
      <c r="J1014" s="120"/>
      <c r="K1014" s="120"/>
      <c r="L1014" s="133"/>
      <c r="M1014" s="133"/>
      <c r="N1014" s="120"/>
      <c r="O1014" s="120"/>
      <c r="P1014" s="120"/>
      <c r="Q1014" s="120"/>
      <c r="R1014" s="120"/>
      <c r="S1014" s="120"/>
      <c r="T1014" s="120"/>
      <c r="U1014" s="120"/>
      <c r="V1014" s="120"/>
      <c r="W1014" s="141"/>
      <c r="X1014" s="133"/>
      <c r="Y1014" s="136"/>
      <c r="Z1014" s="144"/>
      <c r="AA1014" s="99"/>
      <c r="AB1014" s="190"/>
      <c r="AC1014" s="191"/>
      <c r="AD1014" s="103"/>
    </row>
    <row r="1015" spans="1:30" s="112" customFormat="1" x14ac:dyDescent="0.25">
      <c r="A1015" s="103"/>
      <c r="B1015" s="103"/>
      <c r="C1015" s="103"/>
      <c r="D1015" s="103"/>
      <c r="E1015" s="104"/>
      <c r="F1015" s="129"/>
      <c r="G1015" s="129"/>
      <c r="H1015" s="103"/>
      <c r="I1015" s="120"/>
      <c r="J1015" s="120"/>
      <c r="K1015" s="120"/>
      <c r="L1015" s="120"/>
      <c r="M1015" s="120"/>
      <c r="N1015" s="120"/>
      <c r="O1015" s="120"/>
      <c r="P1015" s="120"/>
      <c r="Q1015" s="120"/>
      <c r="R1015" s="120"/>
      <c r="S1015" s="120"/>
      <c r="T1015" s="120"/>
      <c r="U1015" s="120"/>
      <c r="V1015" s="120"/>
      <c r="W1015" s="141"/>
      <c r="X1015" s="133"/>
      <c r="Y1015" s="136"/>
      <c r="Z1015" s="144"/>
      <c r="AA1015" s="99"/>
      <c r="AB1015" s="190"/>
      <c r="AC1015" s="191"/>
      <c r="AD1015" s="103"/>
    </row>
    <row r="1016" spans="1:30" s="112" customFormat="1" x14ac:dyDescent="0.25">
      <c r="A1016" s="103"/>
      <c r="B1016" s="103"/>
      <c r="C1016" s="103"/>
      <c r="D1016" s="103"/>
      <c r="E1016" s="104"/>
      <c r="F1016" s="129"/>
      <c r="G1016" s="129"/>
      <c r="H1016" s="109"/>
      <c r="I1016" s="120"/>
      <c r="J1016" s="120"/>
      <c r="K1016" s="120"/>
      <c r="L1016" s="120"/>
      <c r="M1016" s="120"/>
      <c r="N1016" s="120"/>
      <c r="O1016" s="120"/>
      <c r="P1016" s="120"/>
      <c r="Q1016" s="120"/>
      <c r="R1016" s="120"/>
      <c r="S1016" s="120"/>
      <c r="T1016" s="120"/>
      <c r="U1016" s="120"/>
      <c r="V1016" s="120"/>
      <c r="W1016" s="141"/>
      <c r="X1016" s="133"/>
      <c r="Y1016" s="136"/>
      <c r="Z1016" s="144"/>
      <c r="AA1016" s="99"/>
      <c r="AB1016" s="190"/>
      <c r="AC1016" s="191"/>
      <c r="AD1016" s="103"/>
    </row>
    <row r="1017" spans="1:30" s="112" customFormat="1" x14ac:dyDescent="0.25">
      <c r="A1017" s="103"/>
      <c r="B1017" s="103"/>
      <c r="C1017" s="113"/>
      <c r="D1017" s="103"/>
      <c r="E1017" s="104"/>
      <c r="F1017" s="129"/>
      <c r="G1017" s="129"/>
      <c r="H1017" s="103"/>
      <c r="I1017" s="120"/>
      <c r="J1017" s="120"/>
      <c r="K1017" s="120"/>
      <c r="L1017" s="120"/>
      <c r="M1017" s="120"/>
      <c r="N1017" s="120"/>
      <c r="O1017" s="120"/>
      <c r="P1017" s="120"/>
      <c r="Q1017" s="120"/>
      <c r="R1017" s="120"/>
      <c r="S1017" s="120"/>
      <c r="T1017" s="120"/>
      <c r="U1017" s="120"/>
      <c r="V1017" s="120"/>
      <c r="W1017" s="141"/>
      <c r="X1017" s="133"/>
      <c r="Y1017" s="136"/>
      <c r="Z1017" s="144"/>
      <c r="AA1017" s="99"/>
      <c r="AB1017" s="190"/>
      <c r="AC1017" s="191"/>
      <c r="AD1017" s="103"/>
    </row>
    <row r="1018" spans="1:30" s="112" customFormat="1" x14ac:dyDescent="0.25">
      <c r="A1018" s="103"/>
      <c r="B1018" s="103"/>
      <c r="C1018" s="103"/>
      <c r="D1018" s="103"/>
      <c r="E1018" s="104"/>
      <c r="F1018" s="129"/>
      <c r="G1018" s="129"/>
      <c r="H1018" s="103"/>
      <c r="I1018" s="120"/>
      <c r="J1018" s="120"/>
      <c r="K1018" s="120"/>
      <c r="L1018" s="133"/>
      <c r="M1018" s="133"/>
      <c r="N1018" s="120"/>
      <c r="O1018" s="120"/>
      <c r="P1018" s="120"/>
      <c r="Q1018" s="120"/>
      <c r="R1018" s="120"/>
      <c r="S1018" s="120"/>
      <c r="T1018" s="120"/>
      <c r="U1018" s="120"/>
      <c r="V1018" s="120"/>
      <c r="W1018" s="141"/>
      <c r="X1018" s="133"/>
      <c r="Y1018" s="136"/>
      <c r="Z1018" s="144"/>
      <c r="AA1018" s="99"/>
      <c r="AB1018" s="190"/>
      <c r="AC1018" s="191"/>
      <c r="AD1018" s="103"/>
    </row>
    <row r="1019" spans="1:30" s="112" customFormat="1" x14ac:dyDescent="0.25">
      <c r="A1019" s="103"/>
      <c r="B1019" s="103"/>
      <c r="C1019" s="103"/>
      <c r="D1019" s="103"/>
      <c r="E1019" s="104"/>
      <c r="F1019" s="129"/>
      <c r="G1019" s="129"/>
      <c r="H1019" s="103"/>
      <c r="I1019" s="120"/>
      <c r="J1019" s="120"/>
      <c r="K1019" s="120"/>
      <c r="L1019" s="120"/>
      <c r="M1019" s="120"/>
      <c r="N1019" s="120"/>
      <c r="O1019" s="120"/>
      <c r="P1019" s="120"/>
      <c r="Q1019" s="120"/>
      <c r="R1019" s="120"/>
      <c r="S1019" s="120"/>
      <c r="T1019" s="120"/>
      <c r="U1019" s="120"/>
      <c r="V1019" s="120"/>
      <c r="W1019" s="141"/>
      <c r="X1019" s="133"/>
      <c r="Y1019" s="136"/>
      <c r="Z1019" s="144"/>
      <c r="AA1019" s="99"/>
      <c r="AB1019" s="190"/>
      <c r="AC1019" s="191"/>
      <c r="AD1019" s="103"/>
    </row>
    <row r="1020" spans="1:30" s="112" customFormat="1" x14ac:dyDescent="0.25">
      <c r="A1020" s="103"/>
      <c r="B1020" s="103"/>
      <c r="C1020" s="103"/>
      <c r="D1020" s="103"/>
      <c r="E1020" s="104"/>
      <c r="F1020" s="129"/>
      <c r="G1020" s="129"/>
      <c r="H1020" s="109"/>
      <c r="I1020" s="120"/>
      <c r="J1020" s="120"/>
      <c r="K1020" s="120"/>
      <c r="L1020" s="120"/>
      <c r="M1020" s="120"/>
      <c r="N1020" s="120"/>
      <c r="O1020" s="120"/>
      <c r="P1020" s="120"/>
      <c r="Q1020" s="120"/>
      <c r="R1020" s="120"/>
      <c r="S1020" s="120"/>
      <c r="T1020" s="120"/>
      <c r="U1020" s="120"/>
      <c r="V1020" s="120"/>
      <c r="W1020" s="141"/>
      <c r="X1020" s="133"/>
      <c r="Y1020" s="136"/>
      <c r="Z1020" s="144"/>
      <c r="AA1020" s="99"/>
      <c r="AB1020" s="190"/>
      <c r="AC1020" s="191"/>
      <c r="AD1020" s="103"/>
    </row>
    <row r="1021" spans="1:30" s="112" customFormat="1" x14ac:dyDescent="0.25">
      <c r="A1021" s="103"/>
      <c r="B1021" s="103"/>
      <c r="C1021" s="113"/>
      <c r="D1021" s="103"/>
      <c r="E1021" s="104"/>
      <c r="F1021" s="129"/>
      <c r="G1021" s="129"/>
      <c r="H1021" s="103"/>
      <c r="I1021" s="120"/>
      <c r="J1021" s="120"/>
      <c r="K1021" s="120"/>
      <c r="L1021" s="120"/>
      <c r="M1021" s="120"/>
      <c r="N1021" s="120"/>
      <c r="O1021" s="120"/>
      <c r="P1021" s="120"/>
      <c r="Q1021" s="120"/>
      <c r="R1021" s="120"/>
      <c r="S1021" s="120"/>
      <c r="T1021" s="120"/>
      <c r="U1021" s="120"/>
      <c r="V1021" s="120"/>
      <c r="W1021" s="141"/>
      <c r="X1021" s="133"/>
      <c r="Y1021" s="136"/>
      <c r="Z1021" s="144"/>
      <c r="AA1021" s="99"/>
      <c r="AB1021" s="190"/>
      <c r="AC1021" s="191"/>
      <c r="AD1021" s="103"/>
    </row>
    <row r="1022" spans="1:30" s="112" customFormat="1" x14ac:dyDescent="0.25">
      <c r="A1022" s="103"/>
      <c r="B1022" s="103"/>
      <c r="C1022" s="103"/>
      <c r="D1022" s="103"/>
      <c r="E1022" s="104"/>
      <c r="F1022" s="129"/>
      <c r="G1022" s="129"/>
      <c r="H1022" s="103"/>
      <c r="I1022" s="120"/>
      <c r="J1022" s="120"/>
      <c r="K1022" s="120"/>
      <c r="L1022" s="133"/>
      <c r="M1022" s="133"/>
      <c r="N1022" s="120"/>
      <c r="O1022" s="120"/>
      <c r="P1022" s="120"/>
      <c r="Q1022" s="120"/>
      <c r="R1022" s="120"/>
      <c r="S1022" s="120"/>
      <c r="T1022" s="120"/>
      <c r="U1022" s="120"/>
      <c r="V1022" s="120"/>
      <c r="W1022" s="141"/>
      <c r="X1022" s="133"/>
      <c r="Y1022" s="136"/>
      <c r="Z1022" s="144"/>
      <c r="AA1022" s="99"/>
      <c r="AB1022" s="190"/>
      <c r="AC1022" s="191"/>
      <c r="AD1022" s="103"/>
    </row>
    <row r="1023" spans="1:30" s="112" customFormat="1" x14ac:dyDescent="0.25">
      <c r="A1023" s="103"/>
      <c r="B1023" s="103"/>
      <c r="C1023" s="103"/>
      <c r="D1023" s="103"/>
      <c r="E1023" s="104"/>
      <c r="F1023" s="129"/>
      <c r="G1023" s="129"/>
      <c r="H1023" s="103"/>
      <c r="I1023" s="120"/>
      <c r="J1023" s="120"/>
      <c r="K1023" s="120"/>
      <c r="L1023" s="120"/>
      <c r="M1023" s="120"/>
      <c r="N1023" s="120"/>
      <c r="O1023" s="120"/>
      <c r="P1023" s="120"/>
      <c r="Q1023" s="120"/>
      <c r="R1023" s="120"/>
      <c r="S1023" s="120"/>
      <c r="T1023" s="120"/>
      <c r="U1023" s="120"/>
      <c r="V1023" s="120"/>
      <c r="W1023" s="141"/>
      <c r="X1023" s="133"/>
      <c r="Y1023" s="136"/>
      <c r="Z1023" s="144"/>
      <c r="AA1023" s="99"/>
      <c r="AB1023" s="190"/>
      <c r="AC1023" s="191"/>
      <c r="AD1023" s="103"/>
    </row>
    <row r="1024" spans="1:30" s="112" customFormat="1" x14ac:dyDescent="0.25">
      <c r="A1024" s="103"/>
      <c r="B1024" s="103"/>
      <c r="C1024" s="103"/>
      <c r="D1024" s="103"/>
      <c r="E1024" s="104"/>
      <c r="F1024" s="129"/>
      <c r="G1024" s="129"/>
      <c r="H1024" s="109"/>
      <c r="I1024" s="120"/>
      <c r="J1024" s="120"/>
      <c r="K1024" s="120"/>
      <c r="L1024" s="120"/>
      <c r="M1024" s="120"/>
      <c r="N1024" s="120"/>
      <c r="O1024" s="120"/>
      <c r="P1024" s="120"/>
      <c r="Q1024" s="120"/>
      <c r="R1024" s="120"/>
      <c r="S1024" s="120"/>
      <c r="T1024" s="120"/>
      <c r="U1024" s="120"/>
      <c r="V1024" s="120"/>
      <c r="W1024" s="141"/>
      <c r="X1024" s="133"/>
      <c r="Y1024" s="136"/>
      <c r="Z1024" s="144"/>
      <c r="AA1024" s="99"/>
      <c r="AB1024" s="190"/>
      <c r="AC1024" s="191"/>
      <c r="AD1024" s="103"/>
    </row>
    <row r="1025" spans="1:31" s="112" customFormat="1" x14ac:dyDescent="0.25">
      <c r="A1025" s="103"/>
      <c r="B1025" s="103"/>
      <c r="C1025" s="113"/>
      <c r="D1025" s="103"/>
      <c r="E1025" s="104"/>
      <c r="F1025" s="129"/>
      <c r="G1025" s="129"/>
      <c r="H1025" s="103"/>
      <c r="I1025" s="120"/>
      <c r="J1025" s="120"/>
      <c r="K1025" s="120"/>
      <c r="L1025" s="120"/>
      <c r="M1025" s="120"/>
      <c r="N1025" s="120"/>
      <c r="O1025" s="120"/>
      <c r="P1025" s="120"/>
      <c r="Q1025" s="120"/>
      <c r="R1025" s="120"/>
      <c r="S1025" s="120"/>
      <c r="T1025" s="120"/>
      <c r="U1025" s="120"/>
      <c r="V1025" s="120"/>
      <c r="W1025" s="141"/>
      <c r="X1025" s="133"/>
      <c r="Y1025" s="136"/>
      <c r="Z1025" s="144"/>
      <c r="AA1025" s="99"/>
      <c r="AB1025" s="190"/>
      <c r="AC1025" s="191"/>
      <c r="AD1025" s="103"/>
    </row>
    <row r="1026" spans="1:31" s="112" customFormat="1" x14ac:dyDescent="0.25">
      <c r="A1026" s="103"/>
      <c r="B1026" s="103"/>
      <c r="C1026" s="103"/>
      <c r="D1026" s="103"/>
      <c r="E1026" s="104"/>
      <c r="F1026" s="129"/>
      <c r="G1026" s="129"/>
      <c r="H1026" s="103"/>
      <c r="I1026" s="120"/>
      <c r="J1026" s="120"/>
      <c r="K1026" s="120"/>
      <c r="L1026" s="133"/>
      <c r="M1026" s="133"/>
      <c r="N1026" s="120"/>
      <c r="O1026" s="120"/>
      <c r="P1026" s="120"/>
      <c r="Q1026" s="120"/>
      <c r="R1026" s="120"/>
      <c r="S1026" s="120"/>
      <c r="T1026" s="120"/>
      <c r="U1026" s="120"/>
      <c r="V1026" s="120"/>
      <c r="W1026" s="141"/>
      <c r="X1026" s="133"/>
      <c r="Y1026" s="136"/>
      <c r="Z1026" s="144"/>
      <c r="AA1026" s="99"/>
      <c r="AB1026" s="190"/>
      <c r="AC1026" s="191"/>
      <c r="AD1026" s="103"/>
    </row>
    <row r="1027" spans="1:31" s="112" customFormat="1" x14ac:dyDescent="0.25">
      <c r="A1027" s="103"/>
      <c r="B1027" s="103"/>
      <c r="C1027" s="103"/>
      <c r="D1027" s="103"/>
      <c r="E1027" s="104"/>
      <c r="F1027" s="129"/>
      <c r="G1027" s="129"/>
      <c r="H1027" s="103"/>
      <c r="I1027" s="120"/>
      <c r="J1027" s="120"/>
      <c r="K1027" s="120"/>
      <c r="L1027" s="120"/>
      <c r="M1027" s="120"/>
      <c r="N1027" s="120"/>
      <c r="O1027" s="120"/>
      <c r="P1027" s="120"/>
      <c r="Q1027" s="120"/>
      <c r="R1027" s="120"/>
      <c r="S1027" s="120"/>
      <c r="T1027" s="120"/>
      <c r="U1027" s="120"/>
      <c r="V1027" s="120"/>
      <c r="W1027" s="141"/>
      <c r="X1027" s="133"/>
      <c r="Y1027" s="136"/>
      <c r="Z1027" s="144"/>
      <c r="AA1027" s="99"/>
      <c r="AB1027" s="190"/>
      <c r="AC1027" s="191"/>
      <c r="AD1027" s="103"/>
    </row>
    <row r="1028" spans="1:31" s="98" customFormat="1" x14ac:dyDescent="0.25">
      <c r="A1028" s="103"/>
      <c r="B1028" s="103"/>
      <c r="C1028" s="103"/>
      <c r="D1028" s="103"/>
      <c r="E1028" s="103"/>
      <c r="F1028" s="129"/>
      <c r="G1028" s="129"/>
      <c r="H1028" s="103"/>
      <c r="I1028" s="120"/>
      <c r="J1028" s="120"/>
      <c r="K1028" s="120"/>
      <c r="L1028" s="120"/>
      <c r="M1028" s="120"/>
      <c r="N1028" s="120"/>
      <c r="O1028" s="120"/>
      <c r="P1028" s="120"/>
      <c r="Q1028" s="120"/>
      <c r="R1028" s="120"/>
      <c r="S1028" s="120"/>
      <c r="T1028" s="120"/>
      <c r="U1028" s="120"/>
      <c r="V1028" s="120"/>
      <c r="W1028" s="120"/>
      <c r="X1028" s="120"/>
      <c r="Y1028" s="136"/>
      <c r="Z1028" s="144"/>
      <c r="AB1028" s="190"/>
      <c r="AC1028" s="191"/>
      <c r="AD1028" s="103"/>
      <c r="AE1028" s="102"/>
    </row>
    <row r="1029" spans="1:31" s="112" customFormat="1" x14ac:dyDescent="0.25">
      <c r="A1029" s="103"/>
      <c r="B1029" s="103"/>
      <c r="C1029" s="113"/>
      <c r="D1029" s="103"/>
      <c r="E1029" s="104"/>
      <c r="F1029" s="129"/>
      <c r="G1029" s="129"/>
      <c r="H1029" s="103"/>
      <c r="I1029" s="120"/>
      <c r="J1029" s="120"/>
      <c r="K1029" s="120"/>
      <c r="L1029" s="120"/>
      <c r="M1029" s="120"/>
      <c r="N1029" s="120"/>
      <c r="O1029" s="120"/>
      <c r="P1029" s="120"/>
      <c r="Q1029" s="120"/>
      <c r="R1029" s="120"/>
      <c r="S1029" s="120"/>
      <c r="T1029" s="120"/>
      <c r="U1029" s="120"/>
      <c r="V1029" s="120"/>
      <c r="W1029" s="141"/>
      <c r="X1029" s="133"/>
      <c r="Y1029" s="136"/>
      <c r="Z1029" s="144"/>
      <c r="AA1029" s="99"/>
      <c r="AB1029" s="190"/>
      <c r="AC1029" s="191"/>
      <c r="AD1029" s="103"/>
    </row>
    <row r="1030" spans="1:31" s="112" customFormat="1" x14ac:dyDescent="0.25">
      <c r="A1030" s="103"/>
      <c r="B1030" s="103"/>
      <c r="C1030" s="103"/>
      <c r="D1030" s="103"/>
      <c r="E1030" s="104"/>
      <c r="F1030" s="129"/>
      <c r="G1030" s="129"/>
      <c r="H1030" s="103"/>
      <c r="I1030" s="120"/>
      <c r="J1030" s="120"/>
      <c r="K1030" s="120"/>
      <c r="L1030" s="133"/>
      <c r="M1030" s="133"/>
      <c r="N1030" s="120"/>
      <c r="O1030" s="120"/>
      <c r="P1030" s="120"/>
      <c r="Q1030" s="120"/>
      <c r="R1030" s="120"/>
      <c r="S1030" s="120"/>
      <c r="T1030" s="120"/>
      <c r="U1030" s="120"/>
      <c r="V1030" s="120"/>
      <c r="W1030" s="141"/>
      <c r="X1030" s="133"/>
      <c r="Y1030" s="136"/>
      <c r="Z1030" s="144"/>
      <c r="AA1030" s="99"/>
      <c r="AB1030" s="190"/>
      <c r="AC1030" s="191"/>
      <c r="AD1030" s="103"/>
    </row>
    <row r="1031" spans="1:31" s="112" customFormat="1" x14ac:dyDescent="0.25">
      <c r="A1031" s="103"/>
      <c r="B1031" s="103"/>
      <c r="C1031" s="103"/>
      <c r="D1031" s="103"/>
      <c r="E1031" s="104"/>
      <c r="F1031" s="129"/>
      <c r="G1031" s="129"/>
      <c r="H1031" s="103"/>
      <c r="I1031" s="120"/>
      <c r="J1031" s="120"/>
      <c r="K1031" s="120"/>
      <c r="L1031" s="120"/>
      <c r="M1031" s="120"/>
      <c r="N1031" s="120"/>
      <c r="O1031" s="120"/>
      <c r="P1031" s="120"/>
      <c r="Q1031" s="120"/>
      <c r="R1031" s="120"/>
      <c r="S1031" s="120"/>
      <c r="T1031" s="120"/>
      <c r="U1031" s="120"/>
      <c r="V1031" s="120"/>
      <c r="W1031" s="141"/>
      <c r="X1031" s="133"/>
      <c r="Y1031" s="136"/>
      <c r="Z1031" s="144"/>
      <c r="AA1031" s="99"/>
      <c r="AB1031" s="190"/>
      <c r="AC1031" s="191"/>
      <c r="AD1031" s="103"/>
    </row>
    <row r="1032" spans="1:31" s="112" customFormat="1" x14ac:dyDescent="0.25">
      <c r="A1032" s="103"/>
      <c r="B1032" s="103"/>
      <c r="C1032" s="103"/>
      <c r="D1032" s="103"/>
      <c r="E1032" s="104"/>
      <c r="F1032" s="129"/>
      <c r="G1032" s="129"/>
      <c r="H1032" s="109"/>
      <c r="I1032" s="120"/>
      <c r="J1032" s="120"/>
      <c r="K1032" s="120"/>
      <c r="L1032" s="120"/>
      <c r="M1032" s="120"/>
      <c r="N1032" s="120"/>
      <c r="O1032" s="120"/>
      <c r="P1032" s="120"/>
      <c r="Q1032" s="120"/>
      <c r="R1032" s="120"/>
      <c r="S1032" s="120"/>
      <c r="T1032" s="120"/>
      <c r="U1032" s="120"/>
      <c r="V1032" s="120"/>
      <c r="W1032" s="141"/>
      <c r="X1032" s="133"/>
      <c r="Y1032" s="136"/>
      <c r="Z1032" s="144"/>
      <c r="AA1032" s="99"/>
      <c r="AB1032" s="190"/>
      <c r="AC1032" s="191"/>
      <c r="AD1032" s="103"/>
    </row>
    <row r="1033" spans="1:31" s="112" customFormat="1" x14ac:dyDescent="0.25">
      <c r="A1033" s="103"/>
      <c r="B1033" s="103"/>
      <c r="C1033" s="113"/>
      <c r="D1033" s="103"/>
      <c r="E1033" s="104"/>
      <c r="F1033" s="129"/>
      <c r="G1033" s="129"/>
      <c r="H1033" s="103"/>
      <c r="I1033" s="120"/>
      <c r="J1033" s="120"/>
      <c r="K1033" s="120"/>
      <c r="L1033" s="120"/>
      <c r="M1033" s="120"/>
      <c r="N1033" s="120"/>
      <c r="O1033" s="120"/>
      <c r="P1033" s="120"/>
      <c r="Q1033" s="120"/>
      <c r="R1033" s="120"/>
      <c r="S1033" s="120"/>
      <c r="T1033" s="120"/>
      <c r="U1033" s="120"/>
      <c r="V1033" s="120"/>
      <c r="W1033" s="141"/>
      <c r="X1033" s="133"/>
      <c r="Y1033" s="136"/>
      <c r="Z1033" s="144"/>
      <c r="AA1033" s="99"/>
      <c r="AB1033" s="190"/>
      <c r="AC1033" s="191"/>
      <c r="AD1033" s="103"/>
    </row>
    <row r="1034" spans="1:31" s="112" customFormat="1" x14ac:dyDescent="0.25">
      <c r="A1034" s="103"/>
      <c r="B1034" s="103"/>
      <c r="C1034" s="103"/>
      <c r="D1034" s="103"/>
      <c r="E1034" s="104"/>
      <c r="F1034" s="129"/>
      <c r="G1034" s="129"/>
      <c r="H1034" s="103"/>
      <c r="I1034" s="120"/>
      <c r="J1034" s="120"/>
      <c r="K1034" s="120"/>
      <c r="L1034" s="133"/>
      <c r="M1034" s="133"/>
      <c r="N1034" s="120"/>
      <c r="O1034" s="120"/>
      <c r="P1034" s="120"/>
      <c r="Q1034" s="120"/>
      <c r="R1034" s="120"/>
      <c r="S1034" s="120"/>
      <c r="T1034" s="120"/>
      <c r="U1034" s="120"/>
      <c r="V1034" s="120"/>
      <c r="W1034" s="141"/>
      <c r="X1034" s="133"/>
      <c r="Y1034" s="136"/>
      <c r="Z1034" s="144"/>
      <c r="AA1034" s="99"/>
      <c r="AB1034" s="190"/>
      <c r="AC1034" s="191"/>
      <c r="AD1034" s="103"/>
    </row>
    <row r="1035" spans="1:31" s="112" customFormat="1" x14ac:dyDescent="0.25">
      <c r="A1035" s="103"/>
      <c r="B1035" s="103"/>
      <c r="C1035" s="103"/>
      <c r="D1035" s="103"/>
      <c r="E1035" s="104"/>
      <c r="F1035" s="129"/>
      <c r="G1035" s="129"/>
      <c r="H1035" s="103"/>
      <c r="I1035" s="120"/>
      <c r="J1035" s="120"/>
      <c r="K1035" s="120"/>
      <c r="L1035" s="120"/>
      <c r="M1035" s="120"/>
      <c r="N1035" s="120"/>
      <c r="O1035" s="120"/>
      <c r="P1035" s="120"/>
      <c r="Q1035" s="120"/>
      <c r="R1035" s="120"/>
      <c r="S1035" s="120"/>
      <c r="T1035" s="120"/>
      <c r="U1035" s="120"/>
      <c r="V1035" s="120"/>
      <c r="W1035" s="141"/>
      <c r="X1035" s="133"/>
      <c r="Y1035" s="136"/>
      <c r="Z1035" s="144"/>
      <c r="AA1035" s="99"/>
      <c r="AB1035" s="190"/>
      <c r="AC1035" s="191"/>
      <c r="AD1035" s="103"/>
    </row>
    <row r="1036" spans="1:31" s="112" customFormat="1" x14ac:dyDescent="0.25">
      <c r="A1036" s="103"/>
      <c r="B1036" s="103"/>
      <c r="C1036" s="103"/>
      <c r="D1036" s="103"/>
      <c r="E1036" s="104"/>
      <c r="F1036" s="129"/>
      <c r="G1036" s="129"/>
      <c r="H1036" s="109"/>
      <c r="I1036" s="120"/>
      <c r="J1036" s="120"/>
      <c r="K1036" s="120"/>
      <c r="L1036" s="120"/>
      <c r="M1036" s="120"/>
      <c r="N1036" s="120"/>
      <c r="O1036" s="120"/>
      <c r="P1036" s="120"/>
      <c r="Q1036" s="120"/>
      <c r="R1036" s="120"/>
      <c r="S1036" s="120"/>
      <c r="T1036" s="120"/>
      <c r="U1036" s="120"/>
      <c r="V1036" s="120"/>
      <c r="W1036" s="141"/>
      <c r="X1036" s="133"/>
      <c r="Y1036" s="136"/>
      <c r="Z1036" s="144"/>
      <c r="AA1036" s="99"/>
      <c r="AB1036" s="190"/>
      <c r="AC1036" s="191"/>
      <c r="AD1036" s="103"/>
    </row>
    <row r="1037" spans="1:31" s="112" customFormat="1" x14ac:dyDescent="0.25">
      <c r="A1037" s="103"/>
      <c r="B1037" s="103"/>
      <c r="C1037" s="113"/>
      <c r="D1037" s="103"/>
      <c r="E1037" s="104"/>
      <c r="F1037" s="129"/>
      <c r="G1037" s="129"/>
      <c r="H1037" s="103"/>
      <c r="I1037" s="120"/>
      <c r="J1037" s="120"/>
      <c r="K1037" s="120"/>
      <c r="L1037" s="120"/>
      <c r="M1037" s="120"/>
      <c r="N1037" s="120"/>
      <c r="O1037" s="120"/>
      <c r="P1037" s="120"/>
      <c r="Q1037" s="120"/>
      <c r="R1037" s="120"/>
      <c r="S1037" s="120"/>
      <c r="T1037" s="120"/>
      <c r="U1037" s="120"/>
      <c r="V1037" s="120"/>
      <c r="W1037" s="141"/>
      <c r="X1037" s="133"/>
      <c r="Y1037" s="136"/>
      <c r="Z1037" s="144"/>
      <c r="AA1037" s="99"/>
      <c r="AB1037" s="190"/>
      <c r="AC1037" s="191"/>
      <c r="AD1037" s="103"/>
    </row>
    <row r="1038" spans="1:31" s="112" customFormat="1" x14ac:dyDescent="0.25">
      <c r="A1038" s="103"/>
      <c r="B1038" s="103"/>
      <c r="C1038" s="103"/>
      <c r="D1038" s="103"/>
      <c r="E1038" s="104"/>
      <c r="F1038" s="129"/>
      <c r="G1038" s="129"/>
      <c r="H1038" s="103"/>
      <c r="I1038" s="120"/>
      <c r="J1038" s="120"/>
      <c r="K1038" s="120"/>
      <c r="L1038" s="133"/>
      <c r="M1038" s="133"/>
      <c r="N1038" s="120"/>
      <c r="O1038" s="120"/>
      <c r="P1038" s="120"/>
      <c r="Q1038" s="120"/>
      <c r="R1038" s="120"/>
      <c r="S1038" s="120"/>
      <c r="T1038" s="120"/>
      <c r="U1038" s="120"/>
      <c r="V1038" s="120"/>
      <c r="W1038" s="141"/>
      <c r="X1038" s="133"/>
      <c r="Y1038" s="136"/>
      <c r="Z1038" s="144"/>
      <c r="AA1038" s="99"/>
      <c r="AB1038" s="190"/>
      <c r="AC1038" s="191"/>
      <c r="AD1038" s="103"/>
    </row>
    <row r="1039" spans="1:31" s="112" customFormat="1" x14ac:dyDescent="0.25">
      <c r="A1039" s="103"/>
      <c r="B1039" s="103"/>
      <c r="C1039" s="103"/>
      <c r="D1039" s="103"/>
      <c r="E1039" s="104"/>
      <c r="F1039" s="129"/>
      <c r="G1039" s="129"/>
      <c r="H1039" s="103"/>
      <c r="I1039" s="120"/>
      <c r="J1039" s="120"/>
      <c r="K1039" s="120"/>
      <c r="L1039" s="120"/>
      <c r="M1039" s="120"/>
      <c r="N1039" s="120"/>
      <c r="O1039" s="120"/>
      <c r="P1039" s="120"/>
      <c r="Q1039" s="120"/>
      <c r="R1039" s="120"/>
      <c r="S1039" s="120"/>
      <c r="T1039" s="120"/>
      <c r="U1039" s="120"/>
      <c r="V1039" s="120"/>
      <c r="W1039" s="141"/>
      <c r="X1039" s="133"/>
      <c r="Y1039" s="136"/>
      <c r="Z1039" s="144"/>
      <c r="AA1039" s="99"/>
      <c r="AB1039" s="190"/>
      <c r="AC1039" s="191"/>
      <c r="AD1039" s="103"/>
    </row>
    <row r="1040" spans="1:31" s="112" customFormat="1" x14ac:dyDescent="0.25">
      <c r="A1040" s="103"/>
      <c r="B1040" s="103"/>
      <c r="C1040" s="103"/>
      <c r="D1040" s="103"/>
      <c r="E1040" s="104"/>
      <c r="F1040" s="129"/>
      <c r="G1040" s="129"/>
      <c r="H1040" s="109"/>
      <c r="I1040" s="120"/>
      <c r="J1040" s="120"/>
      <c r="K1040" s="120"/>
      <c r="L1040" s="120"/>
      <c r="M1040" s="120"/>
      <c r="N1040" s="120"/>
      <c r="O1040" s="120"/>
      <c r="P1040" s="120"/>
      <c r="Q1040" s="120"/>
      <c r="R1040" s="120"/>
      <c r="S1040" s="120"/>
      <c r="T1040" s="120"/>
      <c r="U1040" s="120"/>
      <c r="V1040" s="120"/>
      <c r="W1040" s="141"/>
      <c r="X1040" s="133"/>
      <c r="Y1040" s="136"/>
      <c r="Z1040" s="144"/>
      <c r="AA1040" s="99"/>
      <c r="AB1040" s="190"/>
      <c r="AC1040" s="191"/>
      <c r="AD1040" s="103"/>
    </row>
    <row r="1041" spans="1:31" s="112" customFormat="1" x14ac:dyDescent="0.25">
      <c r="A1041" s="103"/>
      <c r="B1041" s="103"/>
      <c r="C1041" s="113"/>
      <c r="D1041" s="103"/>
      <c r="E1041" s="104"/>
      <c r="F1041" s="129"/>
      <c r="G1041" s="129"/>
      <c r="H1041" s="103"/>
      <c r="I1041" s="120"/>
      <c r="J1041" s="120"/>
      <c r="K1041" s="120"/>
      <c r="L1041" s="120"/>
      <c r="M1041" s="120"/>
      <c r="N1041" s="120"/>
      <c r="O1041" s="120"/>
      <c r="P1041" s="120"/>
      <c r="Q1041" s="120"/>
      <c r="R1041" s="120"/>
      <c r="S1041" s="120"/>
      <c r="T1041" s="120"/>
      <c r="U1041" s="120"/>
      <c r="V1041" s="120"/>
      <c r="W1041" s="141"/>
      <c r="X1041" s="133"/>
      <c r="Y1041" s="136"/>
      <c r="Z1041" s="144"/>
      <c r="AA1041" s="99"/>
      <c r="AB1041" s="190"/>
      <c r="AC1041" s="191"/>
      <c r="AD1041" s="103"/>
    </row>
    <row r="1042" spans="1:31" s="112" customFormat="1" x14ac:dyDescent="0.25">
      <c r="A1042" s="103"/>
      <c r="B1042" s="103"/>
      <c r="C1042" s="103"/>
      <c r="D1042" s="103"/>
      <c r="E1042" s="104"/>
      <c r="F1042" s="129"/>
      <c r="G1042" s="129"/>
      <c r="H1042" s="103"/>
      <c r="I1042" s="120"/>
      <c r="J1042" s="120"/>
      <c r="K1042" s="120"/>
      <c r="L1042" s="133"/>
      <c r="M1042" s="133"/>
      <c r="N1042" s="120"/>
      <c r="O1042" s="120"/>
      <c r="P1042" s="120"/>
      <c r="Q1042" s="120"/>
      <c r="R1042" s="120"/>
      <c r="S1042" s="120"/>
      <c r="T1042" s="120"/>
      <c r="U1042" s="120"/>
      <c r="V1042" s="120"/>
      <c r="W1042" s="141"/>
      <c r="X1042" s="133"/>
      <c r="Y1042" s="136"/>
      <c r="Z1042" s="144"/>
      <c r="AA1042" s="99"/>
      <c r="AB1042" s="190"/>
      <c r="AC1042" s="191"/>
      <c r="AD1042" s="103"/>
    </row>
    <row r="1043" spans="1:31" s="112" customFormat="1" x14ac:dyDescent="0.25">
      <c r="A1043" s="103"/>
      <c r="B1043" s="103"/>
      <c r="C1043" s="103"/>
      <c r="D1043" s="103"/>
      <c r="E1043" s="104"/>
      <c r="F1043" s="129"/>
      <c r="G1043" s="129"/>
      <c r="H1043" s="103"/>
      <c r="I1043" s="120"/>
      <c r="J1043" s="120"/>
      <c r="K1043" s="120"/>
      <c r="L1043" s="120"/>
      <c r="M1043" s="120"/>
      <c r="N1043" s="120"/>
      <c r="O1043" s="120"/>
      <c r="P1043" s="120"/>
      <c r="Q1043" s="120"/>
      <c r="R1043" s="120"/>
      <c r="S1043" s="120"/>
      <c r="T1043" s="120"/>
      <c r="U1043" s="120"/>
      <c r="V1043" s="120"/>
      <c r="W1043" s="141"/>
      <c r="X1043" s="133"/>
      <c r="Y1043" s="136"/>
      <c r="Z1043" s="144"/>
      <c r="AA1043" s="99"/>
      <c r="AB1043" s="190"/>
      <c r="AC1043" s="191"/>
      <c r="AD1043" s="103"/>
    </row>
    <row r="1044" spans="1:31" s="112" customFormat="1" x14ac:dyDescent="0.25">
      <c r="A1044" s="103"/>
      <c r="B1044" s="103"/>
      <c r="C1044" s="103"/>
      <c r="D1044" s="103"/>
      <c r="E1044" s="104"/>
      <c r="F1044" s="129"/>
      <c r="G1044" s="129"/>
      <c r="H1044" s="109"/>
      <c r="I1044" s="120"/>
      <c r="J1044" s="120"/>
      <c r="K1044" s="120"/>
      <c r="L1044" s="120"/>
      <c r="M1044" s="120"/>
      <c r="N1044" s="120"/>
      <c r="O1044" s="120"/>
      <c r="P1044" s="120"/>
      <c r="Q1044" s="120"/>
      <c r="R1044" s="120"/>
      <c r="S1044" s="120"/>
      <c r="T1044" s="120"/>
      <c r="U1044" s="120"/>
      <c r="V1044" s="120"/>
      <c r="W1044" s="141"/>
      <c r="X1044" s="133"/>
      <c r="Y1044" s="136"/>
      <c r="Z1044" s="144"/>
      <c r="AA1044" s="99"/>
      <c r="AB1044" s="190"/>
      <c r="AC1044" s="191"/>
      <c r="AD1044" s="103"/>
    </row>
    <row r="1045" spans="1:31" s="112" customFormat="1" x14ac:dyDescent="0.25">
      <c r="A1045" s="103"/>
      <c r="B1045" s="103"/>
      <c r="C1045" s="113"/>
      <c r="D1045" s="103"/>
      <c r="E1045" s="104"/>
      <c r="F1045" s="129"/>
      <c r="G1045" s="129"/>
      <c r="H1045" s="103"/>
      <c r="I1045" s="120"/>
      <c r="J1045" s="120"/>
      <c r="K1045" s="120"/>
      <c r="L1045" s="120"/>
      <c r="M1045" s="120"/>
      <c r="N1045" s="120"/>
      <c r="O1045" s="120"/>
      <c r="P1045" s="120"/>
      <c r="Q1045" s="120"/>
      <c r="R1045" s="120"/>
      <c r="S1045" s="120"/>
      <c r="T1045" s="120"/>
      <c r="U1045" s="120"/>
      <c r="V1045" s="120"/>
      <c r="W1045" s="141"/>
      <c r="X1045" s="133"/>
      <c r="Y1045" s="136"/>
      <c r="Z1045" s="144"/>
      <c r="AA1045" s="99"/>
      <c r="AB1045" s="190"/>
      <c r="AC1045" s="191"/>
      <c r="AD1045" s="103"/>
    </row>
    <row r="1046" spans="1:31" s="112" customFormat="1" x14ac:dyDescent="0.25">
      <c r="A1046" s="103"/>
      <c r="B1046" s="103"/>
      <c r="C1046" s="103"/>
      <c r="D1046" s="103"/>
      <c r="E1046" s="104"/>
      <c r="F1046" s="129"/>
      <c r="G1046" s="129"/>
      <c r="H1046" s="103"/>
      <c r="I1046" s="120"/>
      <c r="J1046" s="120"/>
      <c r="K1046" s="120"/>
      <c r="L1046" s="133"/>
      <c r="M1046" s="133"/>
      <c r="N1046" s="120"/>
      <c r="O1046" s="120"/>
      <c r="P1046" s="120"/>
      <c r="Q1046" s="120"/>
      <c r="R1046" s="120"/>
      <c r="S1046" s="120"/>
      <c r="T1046" s="120"/>
      <c r="U1046" s="120"/>
      <c r="V1046" s="120"/>
      <c r="W1046" s="141"/>
      <c r="X1046" s="133"/>
      <c r="Y1046" s="136"/>
      <c r="Z1046" s="144"/>
      <c r="AA1046" s="99"/>
      <c r="AB1046" s="190"/>
      <c r="AC1046" s="191"/>
      <c r="AD1046" s="103"/>
    </row>
    <row r="1047" spans="1:31" s="112" customFormat="1" x14ac:dyDescent="0.25">
      <c r="A1047" s="103"/>
      <c r="B1047" s="103"/>
      <c r="C1047" s="103"/>
      <c r="D1047" s="103"/>
      <c r="E1047" s="104"/>
      <c r="F1047" s="129"/>
      <c r="G1047" s="129"/>
      <c r="H1047" s="103"/>
      <c r="I1047" s="120"/>
      <c r="J1047" s="120"/>
      <c r="K1047" s="120"/>
      <c r="L1047" s="120"/>
      <c r="M1047" s="120"/>
      <c r="N1047" s="120"/>
      <c r="O1047" s="120"/>
      <c r="P1047" s="120"/>
      <c r="Q1047" s="120"/>
      <c r="R1047" s="120"/>
      <c r="S1047" s="120"/>
      <c r="T1047" s="120"/>
      <c r="U1047" s="120"/>
      <c r="V1047" s="120"/>
      <c r="W1047" s="141"/>
      <c r="X1047" s="133"/>
      <c r="Y1047" s="136"/>
      <c r="Z1047" s="144"/>
      <c r="AA1047" s="99"/>
      <c r="AB1047" s="190"/>
      <c r="AC1047" s="191"/>
      <c r="AD1047" s="103"/>
    </row>
    <row r="1048" spans="1:31" s="98" customFormat="1" x14ac:dyDescent="0.25">
      <c r="A1048" s="103"/>
      <c r="B1048" s="103"/>
      <c r="C1048" s="103"/>
      <c r="D1048" s="103"/>
      <c r="E1048" s="103"/>
      <c r="F1048" s="129"/>
      <c r="G1048" s="129"/>
      <c r="H1048" s="103"/>
      <c r="I1048" s="120"/>
      <c r="J1048" s="120"/>
      <c r="K1048" s="120"/>
      <c r="L1048" s="120"/>
      <c r="M1048" s="120"/>
      <c r="N1048" s="120"/>
      <c r="O1048" s="120"/>
      <c r="P1048" s="120"/>
      <c r="Q1048" s="120"/>
      <c r="R1048" s="120"/>
      <c r="S1048" s="120"/>
      <c r="T1048" s="120"/>
      <c r="U1048" s="120"/>
      <c r="V1048" s="120"/>
      <c r="W1048" s="120"/>
      <c r="X1048" s="120"/>
      <c r="Y1048" s="136"/>
      <c r="Z1048" s="144"/>
      <c r="AB1048" s="190"/>
      <c r="AC1048" s="191"/>
      <c r="AD1048" s="103"/>
      <c r="AE1048" s="102"/>
    </row>
    <row r="1049" spans="1:31" s="112" customFormat="1" x14ac:dyDescent="0.25">
      <c r="A1049" s="103"/>
      <c r="B1049" s="103"/>
      <c r="C1049" s="113"/>
      <c r="D1049" s="103"/>
      <c r="E1049" s="104"/>
      <c r="F1049" s="129"/>
      <c r="G1049" s="129"/>
      <c r="H1049" s="103"/>
      <c r="I1049" s="120"/>
      <c r="J1049" s="120"/>
      <c r="K1049" s="120"/>
      <c r="L1049" s="120"/>
      <c r="M1049" s="120"/>
      <c r="N1049" s="120"/>
      <c r="O1049" s="120"/>
      <c r="P1049" s="120"/>
      <c r="Q1049" s="120"/>
      <c r="R1049" s="120"/>
      <c r="S1049" s="120"/>
      <c r="T1049" s="120"/>
      <c r="U1049" s="120"/>
      <c r="V1049" s="120"/>
      <c r="W1049" s="141"/>
      <c r="X1049" s="133"/>
      <c r="Y1049" s="136"/>
      <c r="Z1049" s="144"/>
      <c r="AA1049" s="99"/>
      <c r="AB1049" s="190"/>
      <c r="AC1049" s="191"/>
      <c r="AD1049" s="103"/>
    </row>
    <row r="1050" spans="1:31" s="112" customFormat="1" x14ac:dyDescent="0.25">
      <c r="A1050" s="103"/>
      <c r="B1050" s="103"/>
      <c r="C1050" s="103"/>
      <c r="D1050" s="103"/>
      <c r="E1050" s="104"/>
      <c r="F1050" s="129"/>
      <c r="G1050" s="129"/>
      <c r="H1050" s="103"/>
      <c r="I1050" s="120"/>
      <c r="J1050" s="120"/>
      <c r="K1050" s="120"/>
      <c r="L1050" s="133"/>
      <c r="M1050" s="133"/>
      <c r="N1050" s="120"/>
      <c r="O1050" s="120"/>
      <c r="P1050" s="120"/>
      <c r="Q1050" s="120"/>
      <c r="R1050" s="120"/>
      <c r="S1050" s="120"/>
      <c r="T1050" s="120"/>
      <c r="U1050" s="120"/>
      <c r="V1050" s="120"/>
      <c r="W1050" s="141"/>
      <c r="X1050" s="133"/>
      <c r="Y1050" s="136"/>
      <c r="Z1050" s="144"/>
      <c r="AA1050" s="99"/>
      <c r="AB1050" s="190"/>
      <c r="AC1050" s="191"/>
      <c r="AD1050" s="103"/>
    </row>
    <row r="1051" spans="1:31" s="112" customFormat="1" x14ac:dyDescent="0.25">
      <c r="A1051" s="103"/>
      <c r="B1051" s="103"/>
      <c r="C1051" s="103"/>
      <c r="D1051" s="103"/>
      <c r="E1051" s="104"/>
      <c r="F1051" s="129"/>
      <c r="G1051" s="129"/>
      <c r="H1051" s="103"/>
      <c r="I1051" s="120"/>
      <c r="J1051" s="120"/>
      <c r="K1051" s="120"/>
      <c r="L1051" s="120"/>
      <c r="M1051" s="120"/>
      <c r="N1051" s="120"/>
      <c r="O1051" s="120"/>
      <c r="P1051" s="120"/>
      <c r="Q1051" s="120"/>
      <c r="R1051" s="120"/>
      <c r="S1051" s="120"/>
      <c r="T1051" s="120"/>
      <c r="U1051" s="120"/>
      <c r="V1051" s="120"/>
      <c r="W1051" s="141"/>
      <c r="X1051" s="133"/>
      <c r="Y1051" s="136"/>
      <c r="Z1051" s="144"/>
      <c r="AA1051" s="99"/>
      <c r="AB1051" s="190"/>
      <c r="AC1051" s="191"/>
      <c r="AD1051" s="103"/>
    </row>
    <row r="1052" spans="1:31" s="112" customFormat="1" x14ac:dyDescent="0.25">
      <c r="A1052" s="103"/>
      <c r="B1052" s="103"/>
      <c r="C1052" s="103"/>
      <c r="D1052" s="103"/>
      <c r="E1052" s="104"/>
      <c r="F1052" s="129"/>
      <c r="G1052" s="129"/>
      <c r="H1052" s="109"/>
      <c r="I1052" s="120"/>
      <c r="J1052" s="120"/>
      <c r="K1052" s="120"/>
      <c r="L1052" s="120"/>
      <c r="M1052" s="120"/>
      <c r="N1052" s="120"/>
      <c r="O1052" s="120"/>
      <c r="P1052" s="120"/>
      <c r="Q1052" s="120"/>
      <c r="R1052" s="120"/>
      <c r="S1052" s="120"/>
      <c r="T1052" s="120"/>
      <c r="U1052" s="120"/>
      <c r="V1052" s="120"/>
      <c r="W1052" s="141"/>
      <c r="X1052" s="133"/>
      <c r="Y1052" s="136"/>
      <c r="Z1052" s="144"/>
      <c r="AA1052" s="99"/>
      <c r="AB1052" s="190"/>
      <c r="AC1052" s="191"/>
      <c r="AD1052" s="103"/>
    </row>
    <row r="1053" spans="1:31" s="112" customFormat="1" x14ac:dyDescent="0.25">
      <c r="A1053" s="103"/>
      <c r="B1053" s="103"/>
      <c r="C1053" s="113"/>
      <c r="D1053" s="103"/>
      <c r="E1053" s="104"/>
      <c r="F1053" s="129"/>
      <c r="G1053" s="129"/>
      <c r="H1053" s="103"/>
      <c r="I1053" s="120"/>
      <c r="J1053" s="120"/>
      <c r="K1053" s="120"/>
      <c r="L1053" s="120"/>
      <c r="M1053" s="120"/>
      <c r="N1053" s="120"/>
      <c r="O1053" s="120"/>
      <c r="P1053" s="120"/>
      <c r="Q1053" s="120"/>
      <c r="R1053" s="120"/>
      <c r="S1053" s="120"/>
      <c r="T1053" s="120"/>
      <c r="U1053" s="120"/>
      <c r="V1053" s="120"/>
      <c r="W1053" s="141"/>
      <c r="X1053" s="133"/>
      <c r="Y1053" s="136"/>
      <c r="Z1053" s="144"/>
      <c r="AA1053" s="99"/>
      <c r="AB1053" s="190"/>
      <c r="AC1053" s="191"/>
      <c r="AD1053" s="103"/>
    </row>
    <row r="1054" spans="1:31" s="112" customFormat="1" x14ac:dyDescent="0.25">
      <c r="A1054" s="103"/>
      <c r="B1054" s="103"/>
      <c r="C1054" s="103"/>
      <c r="D1054" s="103"/>
      <c r="E1054" s="104"/>
      <c r="F1054" s="129"/>
      <c r="G1054" s="129"/>
      <c r="H1054" s="103"/>
      <c r="I1054" s="120"/>
      <c r="J1054" s="120"/>
      <c r="K1054" s="120"/>
      <c r="L1054" s="133"/>
      <c r="M1054" s="133"/>
      <c r="N1054" s="120"/>
      <c r="O1054" s="120"/>
      <c r="P1054" s="120"/>
      <c r="Q1054" s="120"/>
      <c r="R1054" s="120"/>
      <c r="S1054" s="120"/>
      <c r="T1054" s="120"/>
      <c r="U1054" s="120"/>
      <c r="V1054" s="120"/>
      <c r="W1054" s="141"/>
      <c r="X1054" s="133"/>
      <c r="Y1054" s="136"/>
      <c r="Z1054" s="144"/>
      <c r="AA1054" s="99"/>
      <c r="AB1054" s="190"/>
      <c r="AC1054" s="191"/>
      <c r="AD1054" s="103"/>
    </row>
    <row r="1055" spans="1:31" s="112" customFormat="1" x14ac:dyDescent="0.25">
      <c r="A1055" s="103"/>
      <c r="B1055" s="103"/>
      <c r="C1055" s="103"/>
      <c r="D1055" s="103"/>
      <c r="E1055" s="104"/>
      <c r="F1055" s="129"/>
      <c r="G1055" s="129"/>
      <c r="H1055" s="103"/>
      <c r="I1055" s="120"/>
      <c r="J1055" s="120"/>
      <c r="K1055" s="120"/>
      <c r="L1055" s="120"/>
      <c r="M1055" s="120"/>
      <c r="N1055" s="120"/>
      <c r="O1055" s="120"/>
      <c r="P1055" s="120"/>
      <c r="Q1055" s="120"/>
      <c r="R1055" s="120"/>
      <c r="S1055" s="120"/>
      <c r="T1055" s="120"/>
      <c r="U1055" s="120"/>
      <c r="V1055" s="120"/>
      <c r="W1055" s="141"/>
      <c r="X1055" s="133"/>
      <c r="Y1055" s="136"/>
      <c r="Z1055" s="144"/>
      <c r="AA1055" s="99"/>
      <c r="AB1055" s="190"/>
      <c r="AC1055" s="191"/>
      <c r="AD1055" s="103"/>
    </row>
    <row r="1056" spans="1:31" s="112" customFormat="1" x14ac:dyDescent="0.25">
      <c r="A1056" s="103"/>
      <c r="B1056" s="103"/>
      <c r="C1056" s="103"/>
      <c r="D1056" s="103"/>
      <c r="E1056" s="104"/>
      <c r="F1056" s="129"/>
      <c r="G1056" s="129"/>
      <c r="H1056" s="109"/>
      <c r="I1056" s="120"/>
      <c r="J1056" s="120"/>
      <c r="K1056" s="120"/>
      <c r="L1056" s="120"/>
      <c r="M1056" s="120"/>
      <c r="N1056" s="120"/>
      <c r="O1056" s="120"/>
      <c r="P1056" s="120"/>
      <c r="Q1056" s="120"/>
      <c r="R1056" s="120"/>
      <c r="S1056" s="120"/>
      <c r="T1056" s="120"/>
      <c r="U1056" s="120"/>
      <c r="V1056" s="120"/>
      <c r="W1056" s="141"/>
      <c r="X1056" s="133"/>
      <c r="Y1056" s="136"/>
      <c r="Z1056" s="144"/>
      <c r="AA1056" s="99"/>
      <c r="AB1056" s="190"/>
      <c r="AC1056" s="191"/>
      <c r="AD1056" s="103"/>
    </row>
    <row r="1057" spans="1:31" s="112" customFormat="1" x14ac:dyDescent="0.25">
      <c r="A1057" s="103"/>
      <c r="B1057" s="103"/>
      <c r="C1057" s="113"/>
      <c r="D1057" s="103"/>
      <c r="E1057" s="104"/>
      <c r="F1057" s="129"/>
      <c r="G1057" s="129"/>
      <c r="H1057" s="103"/>
      <c r="I1057" s="120"/>
      <c r="J1057" s="120"/>
      <c r="K1057" s="120"/>
      <c r="L1057" s="120"/>
      <c r="M1057" s="120"/>
      <c r="N1057" s="120"/>
      <c r="O1057" s="120"/>
      <c r="P1057" s="120"/>
      <c r="Q1057" s="120"/>
      <c r="R1057" s="120"/>
      <c r="S1057" s="120"/>
      <c r="T1057" s="120"/>
      <c r="U1057" s="120"/>
      <c r="V1057" s="120"/>
      <c r="W1057" s="141"/>
      <c r="X1057" s="133"/>
      <c r="Y1057" s="136"/>
      <c r="Z1057" s="144"/>
      <c r="AA1057" s="99"/>
      <c r="AB1057" s="190"/>
      <c r="AC1057" s="191"/>
      <c r="AD1057" s="103"/>
    </row>
    <row r="1058" spans="1:31" s="112" customFormat="1" x14ac:dyDescent="0.25">
      <c r="A1058" s="103"/>
      <c r="B1058" s="103"/>
      <c r="C1058" s="103"/>
      <c r="D1058" s="103"/>
      <c r="E1058" s="104"/>
      <c r="F1058" s="129"/>
      <c r="G1058" s="129"/>
      <c r="H1058" s="103"/>
      <c r="I1058" s="120"/>
      <c r="J1058" s="120"/>
      <c r="K1058" s="120"/>
      <c r="L1058" s="133"/>
      <c r="M1058" s="133"/>
      <c r="N1058" s="120"/>
      <c r="O1058" s="120"/>
      <c r="P1058" s="120"/>
      <c r="Q1058" s="120"/>
      <c r="R1058" s="120"/>
      <c r="S1058" s="120"/>
      <c r="T1058" s="120"/>
      <c r="U1058" s="120"/>
      <c r="V1058" s="120"/>
      <c r="W1058" s="141"/>
      <c r="X1058" s="133"/>
      <c r="Y1058" s="136"/>
      <c r="Z1058" s="144"/>
      <c r="AA1058" s="99"/>
      <c r="AB1058" s="190"/>
      <c r="AC1058" s="191"/>
      <c r="AD1058" s="103"/>
    </row>
    <row r="1059" spans="1:31" s="112" customFormat="1" x14ac:dyDescent="0.25">
      <c r="A1059" s="103"/>
      <c r="B1059" s="103"/>
      <c r="C1059" s="103"/>
      <c r="D1059" s="103"/>
      <c r="E1059" s="104"/>
      <c r="F1059" s="129"/>
      <c r="G1059" s="129"/>
      <c r="H1059" s="103"/>
      <c r="I1059" s="120"/>
      <c r="J1059" s="120"/>
      <c r="K1059" s="120"/>
      <c r="L1059" s="120"/>
      <c r="M1059" s="120"/>
      <c r="N1059" s="120"/>
      <c r="O1059" s="120"/>
      <c r="P1059" s="120"/>
      <c r="Q1059" s="120"/>
      <c r="R1059" s="120"/>
      <c r="S1059" s="120"/>
      <c r="T1059" s="120"/>
      <c r="U1059" s="120"/>
      <c r="V1059" s="120"/>
      <c r="W1059" s="141"/>
      <c r="X1059" s="133"/>
      <c r="Y1059" s="136"/>
      <c r="Z1059" s="144"/>
      <c r="AA1059" s="99"/>
      <c r="AB1059" s="190"/>
      <c r="AC1059" s="191"/>
      <c r="AD1059" s="103"/>
    </row>
    <row r="1060" spans="1:31" s="112" customFormat="1" x14ac:dyDescent="0.25">
      <c r="A1060" s="103"/>
      <c r="B1060" s="103"/>
      <c r="C1060" s="103"/>
      <c r="D1060" s="103"/>
      <c r="E1060" s="104"/>
      <c r="F1060" s="129"/>
      <c r="G1060" s="129"/>
      <c r="H1060" s="109"/>
      <c r="I1060" s="120"/>
      <c r="J1060" s="120"/>
      <c r="K1060" s="120"/>
      <c r="L1060" s="120"/>
      <c r="M1060" s="120"/>
      <c r="N1060" s="120"/>
      <c r="O1060" s="120"/>
      <c r="P1060" s="120"/>
      <c r="Q1060" s="120"/>
      <c r="R1060" s="120"/>
      <c r="S1060" s="120"/>
      <c r="T1060" s="120"/>
      <c r="U1060" s="120"/>
      <c r="V1060" s="120"/>
      <c r="W1060" s="141"/>
      <c r="X1060" s="133"/>
      <c r="Y1060" s="136"/>
      <c r="Z1060" s="144"/>
      <c r="AA1060" s="99"/>
      <c r="AB1060" s="190"/>
      <c r="AC1060" s="191"/>
      <c r="AD1060" s="103"/>
    </row>
    <row r="1061" spans="1:31" s="112" customFormat="1" x14ac:dyDescent="0.25">
      <c r="A1061" s="103"/>
      <c r="B1061" s="103"/>
      <c r="C1061" s="113"/>
      <c r="D1061" s="103"/>
      <c r="E1061" s="104"/>
      <c r="F1061" s="129"/>
      <c r="G1061" s="129"/>
      <c r="H1061" s="103"/>
      <c r="I1061" s="120"/>
      <c r="J1061" s="120"/>
      <c r="K1061" s="120"/>
      <c r="L1061" s="120"/>
      <c r="M1061" s="120"/>
      <c r="N1061" s="120"/>
      <c r="O1061" s="120"/>
      <c r="P1061" s="120"/>
      <c r="Q1061" s="120"/>
      <c r="R1061" s="120"/>
      <c r="S1061" s="120"/>
      <c r="T1061" s="120"/>
      <c r="U1061" s="120"/>
      <c r="V1061" s="120"/>
      <c r="W1061" s="141"/>
      <c r="X1061" s="133"/>
      <c r="Y1061" s="136"/>
      <c r="Z1061" s="144"/>
      <c r="AA1061" s="99"/>
      <c r="AB1061" s="190"/>
      <c r="AC1061" s="191"/>
      <c r="AD1061" s="103"/>
    </row>
    <row r="1062" spans="1:31" s="112" customFormat="1" x14ac:dyDescent="0.25">
      <c r="A1062" s="103"/>
      <c r="B1062" s="103"/>
      <c r="C1062" s="103"/>
      <c r="D1062" s="103"/>
      <c r="E1062" s="104"/>
      <c r="F1062" s="129"/>
      <c r="G1062" s="129"/>
      <c r="H1062" s="103"/>
      <c r="I1062" s="120"/>
      <c r="J1062" s="120"/>
      <c r="K1062" s="120"/>
      <c r="L1062" s="133"/>
      <c r="M1062" s="133"/>
      <c r="N1062" s="120"/>
      <c r="O1062" s="120"/>
      <c r="P1062" s="120"/>
      <c r="Q1062" s="120"/>
      <c r="R1062" s="120"/>
      <c r="S1062" s="120"/>
      <c r="T1062" s="120"/>
      <c r="U1062" s="120"/>
      <c r="V1062" s="120"/>
      <c r="W1062" s="141"/>
      <c r="X1062" s="133"/>
      <c r="Y1062" s="136"/>
      <c r="Z1062" s="144"/>
      <c r="AA1062" s="99"/>
      <c r="AB1062" s="190"/>
      <c r="AC1062" s="191"/>
      <c r="AD1062" s="103"/>
    </row>
    <row r="1063" spans="1:31" s="112" customFormat="1" x14ac:dyDescent="0.25">
      <c r="A1063" s="103"/>
      <c r="B1063" s="103"/>
      <c r="C1063" s="103"/>
      <c r="D1063" s="103"/>
      <c r="E1063" s="104"/>
      <c r="F1063" s="129"/>
      <c r="G1063" s="129"/>
      <c r="H1063" s="103"/>
      <c r="I1063" s="120"/>
      <c r="J1063" s="120"/>
      <c r="K1063" s="120"/>
      <c r="L1063" s="120"/>
      <c r="M1063" s="120"/>
      <c r="N1063" s="120"/>
      <c r="O1063" s="120"/>
      <c r="P1063" s="120"/>
      <c r="Q1063" s="120"/>
      <c r="R1063" s="120"/>
      <c r="S1063" s="120"/>
      <c r="T1063" s="120"/>
      <c r="U1063" s="120"/>
      <c r="V1063" s="120"/>
      <c r="W1063" s="141"/>
      <c r="X1063" s="133"/>
      <c r="Y1063" s="136"/>
      <c r="Z1063" s="144"/>
      <c r="AA1063" s="99"/>
      <c r="AB1063" s="190"/>
      <c r="AC1063" s="191"/>
      <c r="AD1063" s="103"/>
    </row>
    <row r="1064" spans="1:31" s="112" customFormat="1" x14ac:dyDescent="0.25">
      <c r="A1064" s="103"/>
      <c r="B1064" s="103"/>
      <c r="C1064" s="103"/>
      <c r="D1064" s="103"/>
      <c r="E1064" s="104"/>
      <c r="F1064" s="129"/>
      <c r="G1064" s="129"/>
      <c r="H1064" s="109"/>
      <c r="I1064" s="120"/>
      <c r="J1064" s="120"/>
      <c r="K1064" s="120"/>
      <c r="L1064" s="120"/>
      <c r="M1064" s="120"/>
      <c r="N1064" s="120"/>
      <c r="O1064" s="120"/>
      <c r="P1064" s="120"/>
      <c r="Q1064" s="120"/>
      <c r="R1064" s="120"/>
      <c r="S1064" s="120"/>
      <c r="T1064" s="120"/>
      <c r="U1064" s="120"/>
      <c r="V1064" s="120"/>
      <c r="W1064" s="141"/>
      <c r="X1064" s="133"/>
      <c r="Y1064" s="136"/>
      <c r="Z1064" s="144"/>
      <c r="AA1064" s="99"/>
      <c r="AB1064" s="190"/>
      <c r="AC1064" s="191"/>
      <c r="AD1064" s="103"/>
    </row>
    <row r="1065" spans="1:31" s="112" customFormat="1" x14ac:dyDescent="0.25">
      <c r="A1065" s="103"/>
      <c r="B1065" s="103"/>
      <c r="C1065" s="113"/>
      <c r="D1065" s="103"/>
      <c r="E1065" s="104"/>
      <c r="F1065" s="129"/>
      <c r="G1065" s="129"/>
      <c r="H1065" s="103"/>
      <c r="I1065" s="120"/>
      <c r="J1065" s="120"/>
      <c r="K1065" s="120"/>
      <c r="L1065" s="120"/>
      <c r="M1065" s="120"/>
      <c r="N1065" s="120"/>
      <c r="O1065" s="120"/>
      <c r="P1065" s="120"/>
      <c r="Q1065" s="120"/>
      <c r="R1065" s="120"/>
      <c r="S1065" s="120"/>
      <c r="T1065" s="120"/>
      <c r="U1065" s="120"/>
      <c r="V1065" s="120"/>
      <c r="W1065" s="141"/>
      <c r="X1065" s="133"/>
      <c r="Y1065" s="136"/>
      <c r="Z1065" s="144"/>
      <c r="AA1065" s="99"/>
      <c r="AB1065" s="190"/>
      <c r="AC1065" s="191"/>
      <c r="AD1065" s="103"/>
    </row>
    <row r="1066" spans="1:31" s="112" customFormat="1" x14ac:dyDescent="0.25">
      <c r="A1066" s="103"/>
      <c r="B1066" s="103"/>
      <c r="C1066" s="103"/>
      <c r="D1066" s="103"/>
      <c r="E1066" s="104"/>
      <c r="F1066" s="129"/>
      <c r="G1066" s="129"/>
      <c r="H1066" s="103"/>
      <c r="I1066" s="120"/>
      <c r="J1066" s="120"/>
      <c r="K1066" s="120"/>
      <c r="L1066" s="133"/>
      <c r="M1066" s="133"/>
      <c r="N1066" s="120"/>
      <c r="O1066" s="120"/>
      <c r="P1066" s="120"/>
      <c r="Q1066" s="120"/>
      <c r="R1066" s="120"/>
      <c r="S1066" s="120"/>
      <c r="T1066" s="120"/>
      <c r="U1066" s="120"/>
      <c r="V1066" s="120"/>
      <c r="W1066" s="141"/>
      <c r="X1066" s="133"/>
      <c r="Y1066" s="136"/>
      <c r="Z1066" s="144"/>
      <c r="AA1066" s="99"/>
      <c r="AB1066" s="190"/>
      <c r="AC1066" s="191"/>
      <c r="AD1066" s="103"/>
    </row>
    <row r="1067" spans="1:31" s="112" customFormat="1" x14ac:dyDescent="0.25">
      <c r="A1067" s="103"/>
      <c r="B1067" s="103"/>
      <c r="C1067" s="103"/>
      <c r="D1067" s="103"/>
      <c r="E1067" s="104"/>
      <c r="F1067" s="129"/>
      <c r="G1067" s="129"/>
      <c r="H1067" s="103"/>
      <c r="I1067" s="120"/>
      <c r="J1067" s="120"/>
      <c r="K1067" s="120"/>
      <c r="L1067" s="120"/>
      <c r="M1067" s="120"/>
      <c r="N1067" s="120"/>
      <c r="O1067" s="120"/>
      <c r="P1067" s="120"/>
      <c r="Q1067" s="120"/>
      <c r="R1067" s="120"/>
      <c r="S1067" s="120"/>
      <c r="T1067" s="120"/>
      <c r="U1067" s="120"/>
      <c r="V1067" s="120"/>
      <c r="W1067" s="141"/>
      <c r="X1067" s="133"/>
      <c r="Y1067" s="136"/>
      <c r="Z1067" s="144"/>
      <c r="AA1067" s="99"/>
      <c r="AB1067" s="190"/>
      <c r="AC1067" s="191"/>
      <c r="AD1067" s="103"/>
    </row>
    <row r="1068" spans="1:31" s="98" customFormat="1" x14ac:dyDescent="0.25">
      <c r="A1068" s="103"/>
      <c r="B1068" s="103"/>
      <c r="C1068" s="103"/>
      <c r="D1068" s="103"/>
      <c r="E1068" s="103"/>
      <c r="F1068" s="129"/>
      <c r="G1068" s="129"/>
      <c r="H1068" s="103"/>
      <c r="I1068" s="120"/>
      <c r="J1068" s="120"/>
      <c r="K1068" s="120"/>
      <c r="L1068" s="120"/>
      <c r="M1068" s="120"/>
      <c r="N1068" s="120"/>
      <c r="O1068" s="120"/>
      <c r="P1068" s="120"/>
      <c r="Q1068" s="120"/>
      <c r="R1068" s="120"/>
      <c r="S1068" s="120"/>
      <c r="T1068" s="120"/>
      <c r="U1068" s="120"/>
      <c r="V1068" s="120"/>
      <c r="W1068" s="120"/>
      <c r="X1068" s="120"/>
      <c r="Y1068" s="136"/>
      <c r="Z1068" s="144"/>
      <c r="AB1068" s="190"/>
      <c r="AC1068" s="191"/>
      <c r="AD1068" s="103"/>
      <c r="AE1068" s="102"/>
    </row>
    <row r="1069" spans="1:31" s="112" customFormat="1" x14ac:dyDescent="0.25">
      <c r="A1069" s="103"/>
      <c r="B1069" s="103"/>
      <c r="C1069" s="113"/>
      <c r="D1069" s="103"/>
      <c r="E1069" s="104"/>
      <c r="F1069" s="129"/>
      <c r="G1069" s="129"/>
      <c r="H1069" s="103"/>
      <c r="I1069" s="120"/>
      <c r="J1069" s="120"/>
      <c r="K1069" s="120"/>
      <c r="L1069" s="120"/>
      <c r="M1069" s="120"/>
      <c r="N1069" s="120"/>
      <c r="O1069" s="120"/>
      <c r="P1069" s="120"/>
      <c r="Q1069" s="120"/>
      <c r="R1069" s="120"/>
      <c r="S1069" s="120"/>
      <c r="T1069" s="120"/>
      <c r="U1069" s="120"/>
      <c r="V1069" s="120"/>
      <c r="W1069" s="141"/>
      <c r="X1069" s="133"/>
      <c r="Y1069" s="136"/>
      <c r="Z1069" s="144"/>
      <c r="AA1069" s="99"/>
      <c r="AB1069" s="190"/>
      <c r="AC1069" s="191"/>
      <c r="AD1069" s="103"/>
    </row>
    <row r="1070" spans="1:31" s="112" customFormat="1" x14ac:dyDescent="0.25">
      <c r="A1070" s="103"/>
      <c r="B1070" s="103"/>
      <c r="C1070" s="103"/>
      <c r="D1070" s="103"/>
      <c r="E1070" s="104"/>
      <c r="F1070" s="129"/>
      <c r="G1070" s="129"/>
      <c r="H1070" s="103"/>
      <c r="I1070" s="120"/>
      <c r="J1070" s="120"/>
      <c r="K1070" s="120"/>
      <c r="L1070" s="133"/>
      <c r="M1070" s="133"/>
      <c r="N1070" s="120"/>
      <c r="O1070" s="120"/>
      <c r="P1070" s="120"/>
      <c r="Q1070" s="120"/>
      <c r="R1070" s="120"/>
      <c r="S1070" s="120"/>
      <c r="T1070" s="120"/>
      <c r="U1070" s="120"/>
      <c r="V1070" s="120"/>
      <c r="W1070" s="141"/>
      <c r="X1070" s="133"/>
      <c r="Y1070" s="136"/>
      <c r="Z1070" s="144"/>
      <c r="AA1070" s="99"/>
      <c r="AB1070" s="190"/>
      <c r="AC1070" s="191"/>
      <c r="AD1070" s="103"/>
    </row>
    <row r="1071" spans="1:31" s="112" customFormat="1" x14ac:dyDescent="0.25">
      <c r="A1071" s="103"/>
      <c r="B1071" s="103"/>
      <c r="C1071" s="103"/>
      <c r="D1071" s="103"/>
      <c r="E1071" s="104"/>
      <c r="F1071" s="129"/>
      <c r="G1071" s="129"/>
      <c r="H1071" s="103"/>
      <c r="I1071" s="120"/>
      <c r="J1071" s="120"/>
      <c r="K1071" s="120"/>
      <c r="L1071" s="120"/>
      <c r="M1071" s="120"/>
      <c r="N1071" s="120"/>
      <c r="O1071" s="120"/>
      <c r="P1071" s="120"/>
      <c r="Q1071" s="120"/>
      <c r="R1071" s="120"/>
      <c r="S1071" s="120"/>
      <c r="T1071" s="120"/>
      <c r="U1071" s="120"/>
      <c r="V1071" s="120"/>
      <c r="W1071" s="141"/>
      <c r="X1071" s="133"/>
      <c r="Y1071" s="136"/>
      <c r="Z1071" s="144"/>
      <c r="AA1071" s="99"/>
      <c r="AB1071" s="190"/>
      <c r="AC1071" s="191"/>
      <c r="AD1071" s="103"/>
    </row>
    <row r="1072" spans="1:31" s="112" customFormat="1" x14ac:dyDescent="0.25">
      <c r="A1072" s="103"/>
      <c r="B1072" s="103"/>
      <c r="C1072" s="103"/>
      <c r="D1072" s="103"/>
      <c r="E1072" s="104"/>
      <c r="F1072" s="129"/>
      <c r="G1072" s="129"/>
      <c r="H1072" s="109"/>
      <c r="I1072" s="120"/>
      <c r="J1072" s="120"/>
      <c r="K1072" s="120"/>
      <c r="L1072" s="120"/>
      <c r="M1072" s="120"/>
      <c r="N1072" s="120"/>
      <c r="O1072" s="120"/>
      <c r="P1072" s="120"/>
      <c r="Q1072" s="120"/>
      <c r="R1072" s="120"/>
      <c r="S1072" s="120"/>
      <c r="T1072" s="120"/>
      <c r="U1072" s="120"/>
      <c r="V1072" s="120"/>
      <c r="W1072" s="141"/>
      <c r="X1072" s="133"/>
      <c r="Y1072" s="136"/>
      <c r="Z1072" s="144"/>
      <c r="AA1072" s="99"/>
      <c r="AB1072" s="190"/>
      <c r="AC1072" s="191"/>
      <c r="AD1072" s="103"/>
    </row>
    <row r="1073" spans="1:31" s="112" customFormat="1" x14ac:dyDescent="0.25">
      <c r="A1073" s="103"/>
      <c r="B1073" s="103"/>
      <c r="C1073" s="113"/>
      <c r="D1073" s="103"/>
      <c r="E1073" s="104"/>
      <c r="F1073" s="129"/>
      <c r="G1073" s="129"/>
      <c r="H1073" s="103"/>
      <c r="I1073" s="120"/>
      <c r="J1073" s="120"/>
      <c r="K1073" s="120"/>
      <c r="L1073" s="120"/>
      <c r="M1073" s="120"/>
      <c r="N1073" s="120"/>
      <c r="O1073" s="120"/>
      <c r="P1073" s="120"/>
      <c r="Q1073" s="120"/>
      <c r="R1073" s="120"/>
      <c r="S1073" s="120"/>
      <c r="T1073" s="120"/>
      <c r="U1073" s="120"/>
      <c r="V1073" s="120"/>
      <c r="W1073" s="141"/>
      <c r="X1073" s="133"/>
      <c r="Y1073" s="136"/>
      <c r="Z1073" s="144"/>
      <c r="AA1073" s="99"/>
      <c r="AB1073" s="190"/>
      <c r="AC1073" s="191"/>
      <c r="AD1073" s="103"/>
    </row>
    <row r="1074" spans="1:31" s="112" customFormat="1" x14ac:dyDescent="0.25">
      <c r="A1074" s="103"/>
      <c r="B1074" s="103"/>
      <c r="C1074" s="103"/>
      <c r="D1074" s="103"/>
      <c r="E1074" s="104"/>
      <c r="F1074" s="129"/>
      <c r="G1074" s="129"/>
      <c r="H1074" s="103"/>
      <c r="I1074" s="120"/>
      <c r="J1074" s="120"/>
      <c r="K1074" s="120"/>
      <c r="L1074" s="133"/>
      <c r="M1074" s="133"/>
      <c r="N1074" s="120"/>
      <c r="O1074" s="120"/>
      <c r="P1074" s="120"/>
      <c r="Q1074" s="120"/>
      <c r="R1074" s="120"/>
      <c r="S1074" s="120"/>
      <c r="T1074" s="120"/>
      <c r="U1074" s="120"/>
      <c r="V1074" s="120"/>
      <c r="W1074" s="141"/>
      <c r="X1074" s="133"/>
      <c r="Y1074" s="136"/>
      <c r="Z1074" s="144"/>
      <c r="AA1074" s="99"/>
      <c r="AB1074" s="190"/>
      <c r="AC1074" s="191"/>
      <c r="AD1074" s="103"/>
    </row>
    <row r="1075" spans="1:31" s="112" customFormat="1" x14ac:dyDescent="0.25">
      <c r="A1075" s="103"/>
      <c r="B1075" s="103"/>
      <c r="C1075" s="103"/>
      <c r="D1075" s="103"/>
      <c r="E1075" s="104"/>
      <c r="F1075" s="129"/>
      <c r="G1075" s="129"/>
      <c r="H1075" s="103"/>
      <c r="I1075" s="120"/>
      <c r="J1075" s="120"/>
      <c r="K1075" s="120"/>
      <c r="L1075" s="120"/>
      <c r="M1075" s="120"/>
      <c r="N1075" s="120"/>
      <c r="O1075" s="120"/>
      <c r="P1075" s="120"/>
      <c r="Q1075" s="120"/>
      <c r="R1075" s="120"/>
      <c r="S1075" s="120"/>
      <c r="T1075" s="120"/>
      <c r="U1075" s="120"/>
      <c r="V1075" s="120"/>
      <c r="W1075" s="141"/>
      <c r="X1075" s="133"/>
      <c r="Y1075" s="136"/>
      <c r="Z1075" s="144"/>
      <c r="AA1075" s="99"/>
      <c r="AB1075" s="190"/>
      <c r="AC1075" s="191"/>
      <c r="AD1075" s="103"/>
    </row>
    <row r="1076" spans="1:31" s="112" customFormat="1" x14ac:dyDescent="0.25">
      <c r="A1076" s="103"/>
      <c r="B1076" s="103"/>
      <c r="C1076" s="103"/>
      <c r="D1076" s="103"/>
      <c r="E1076" s="104"/>
      <c r="F1076" s="129"/>
      <c r="G1076" s="129"/>
      <c r="H1076" s="109"/>
      <c r="I1076" s="120"/>
      <c r="J1076" s="120"/>
      <c r="K1076" s="120"/>
      <c r="L1076" s="120"/>
      <c r="M1076" s="120"/>
      <c r="N1076" s="120"/>
      <c r="O1076" s="120"/>
      <c r="P1076" s="120"/>
      <c r="Q1076" s="120"/>
      <c r="R1076" s="120"/>
      <c r="S1076" s="120"/>
      <c r="T1076" s="120"/>
      <c r="U1076" s="120"/>
      <c r="V1076" s="120"/>
      <c r="W1076" s="141"/>
      <c r="X1076" s="133"/>
      <c r="Y1076" s="136"/>
      <c r="Z1076" s="144"/>
      <c r="AA1076" s="99"/>
      <c r="AB1076" s="190"/>
      <c r="AC1076" s="191"/>
      <c r="AD1076" s="103"/>
    </row>
    <row r="1077" spans="1:31" s="112" customFormat="1" x14ac:dyDescent="0.25">
      <c r="A1077" s="103"/>
      <c r="B1077" s="103"/>
      <c r="C1077" s="113"/>
      <c r="D1077" s="103"/>
      <c r="E1077" s="104"/>
      <c r="F1077" s="129"/>
      <c r="G1077" s="129"/>
      <c r="H1077" s="103"/>
      <c r="I1077" s="120"/>
      <c r="J1077" s="120"/>
      <c r="K1077" s="120"/>
      <c r="L1077" s="120"/>
      <c r="M1077" s="120"/>
      <c r="N1077" s="120"/>
      <c r="O1077" s="120"/>
      <c r="P1077" s="120"/>
      <c r="Q1077" s="120"/>
      <c r="R1077" s="120"/>
      <c r="S1077" s="120"/>
      <c r="T1077" s="120"/>
      <c r="U1077" s="120"/>
      <c r="V1077" s="120"/>
      <c r="W1077" s="141"/>
      <c r="X1077" s="133"/>
      <c r="Y1077" s="136"/>
      <c r="Z1077" s="144"/>
      <c r="AA1077" s="99"/>
      <c r="AB1077" s="190"/>
      <c r="AC1077" s="191"/>
      <c r="AD1077" s="103"/>
    </row>
    <row r="1078" spans="1:31" s="112" customFormat="1" x14ac:dyDescent="0.25">
      <c r="A1078" s="103"/>
      <c r="B1078" s="103"/>
      <c r="C1078" s="103"/>
      <c r="D1078" s="103"/>
      <c r="E1078" s="104"/>
      <c r="F1078" s="129"/>
      <c r="G1078" s="129"/>
      <c r="H1078" s="103"/>
      <c r="I1078" s="120"/>
      <c r="J1078" s="120"/>
      <c r="K1078" s="120"/>
      <c r="L1078" s="133"/>
      <c r="M1078" s="133"/>
      <c r="N1078" s="120"/>
      <c r="O1078" s="120"/>
      <c r="P1078" s="120"/>
      <c r="Q1078" s="120"/>
      <c r="R1078" s="120"/>
      <c r="S1078" s="120"/>
      <c r="T1078" s="120"/>
      <c r="U1078" s="120"/>
      <c r="V1078" s="120"/>
      <c r="W1078" s="141"/>
      <c r="X1078" s="133"/>
      <c r="Y1078" s="136"/>
      <c r="Z1078" s="144"/>
      <c r="AA1078" s="99"/>
      <c r="AB1078" s="190"/>
      <c r="AC1078" s="191"/>
      <c r="AD1078" s="103"/>
    </row>
    <row r="1079" spans="1:31" s="112" customFormat="1" x14ac:dyDescent="0.25">
      <c r="A1079" s="103"/>
      <c r="B1079" s="103"/>
      <c r="C1079" s="103"/>
      <c r="D1079" s="103"/>
      <c r="E1079" s="104"/>
      <c r="F1079" s="129"/>
      <c r="G1079" s="129"/>
      <c r="H1079" s="103"/>
      <c r="I1079" s="120"/>
      <c r="J1079" s="120"/>
      <c r="K1079" s="120"/>
      <c r="L1079" s="120"/>
      <c r="M1079" s="120"/>
      <c r="N1079" s="120"/>
      <c r="O1079" s="120"/>
      <c r="P1079" s="120"/>
      <c r="Q1079" s="120"/>
      <c r="R1079" s="120"/>
      <c r="S1079" s="120"/>
      <c r="T1079" s="120"/>
      <c r="U1079" s="120"/>
      <c r="V1079" s="120"/>
      <c r="W1079" s="141"/>
      <c r="X1079" s="133"/>
      <c r="Y1079" s="136"/>
      <c r="Z1079" s="144"/>
      <c r="AA1079" s="99"/>
      <c r="AB1079" s="190"/>
      <c r="AC1079" s="191"/>
      <c r="AD1079" s="103"/>
    </row>
    <row r="1080" spans="1:31" s="112" customFormat="1" x14ac:dyDescent="0.25">
      <c r="A1080" s="103"/>
      <c r="B1080" s="103"/>
      <c r="C1080" s="103"/>
      <c r="D1080" s="103"/>
      <c r="E1080" s="104"/>
      <c r="F1080" s="129"/>
      <c r="G1080" s="129"/>
      <c r="H1080" s="109"/>
      <c r="I1080" s="120"/>
      <c r="J1080" s="120"/>
      <c r="K1080" s="120"/>
      <c r="L1080" s="120"/>
      <c r="M1080" s="120"/>
      <c r="N1080" s="120"/>
      <c r="O1080" s="120"/>
      <c r="P1080" s="120"/>
      <c r="Q1080" s="120"/>
      <c r="R1080" s="120"/>
      <c r="S1080" s="120"/>
      <c r="T1080" s="120"/>
      <c r="U1080" s="120"/>
      <c r="V1080" s="120"/>
      <c r="W1080" s="141"/>
      <c r="X1080" s="133"/>
      <c r="Y1080" s="136"/>
      <c r="Z1080" s="144"/>
      <c r="AA1080" s="99"/>
      <c r="AB1080" s="190"/>
      <c r="AC1080" s="191"/>
      <c r="AD1080" s="103"/>
    </row>
    <row r="1081" spans="1:31" s="112" customFormat="1" x14ac:dyDescent="0.25">
      <c r="A1081" s="103"/>
      <c r="B1081" s="103"/>
      <c r="C1081" s="113"/>
      <c r="D1081" s="103"/>
      <c r="E1081" s="104"/>
      <c r="F1081" s="129"/>
      <c r="G1081" s="129"/>
      <c r="H1081" s="103"/>
      <c r="I1081" s="120"/>
      <c r="J1081" s="120"/>
      <c r="K1081" s="120"/>
      <c r="L1081" s="120"/>
      <c r="M1081" s="120"/>
      <c r="N1081" s="120"/>
      <c r="O1081" s="120"/>
      <c r="P1081" s="120"/>
      <c r="Q1081" s="120"/>
      <c r="R1081" s="120"/>
      <c r="S1081" s="120"/>
      <c r="T1081" s="120"/>
      <c r="U1081" s="120"/>
      <c r="V1081" s="120"/>
      <c r="W1081" s="141"/>
      <c r="X1081" s="133"/>
      <c r="Y1081" s="136"/>
      <c r="Z1081" s="144"/>
      <c r="AA1081" s="99"/>
      <c r="AB1081" s="190"/>
      <c r="AC1081" s="191"/>
      <c r="AD1081" s="103"/>
    </row>
    <row r="1082" spans="1:31" s="112" customFormat="1" x14ac:dyDescent="0.25">
      <c r="A1082" s="103"/>
      <c r="B1082" s="103"/>
      <c r="C1082" s="103"/>
      <c r="D1082" s="103"/>
      <c r="E1082" s="104"/>
      <c r="F1082" s="129"/>
      <c r="G1082" s="129"/>
      <c r="H1082" s="103"/>
      <c r="I1082" s="120"/>
      <c r="J1082" s="120"/>
      <c r="K1082" s="120"/>
      <c r="L1082" s="133"/>
      <c r="M1082" s="133"/>
      <c r="N1082" s="120"/>
      <c r="O1082" s="120"/>
      <c r="P1082" s="120"/>
      <c r="Q1082" s="120"/>
      <c r="R1082" s="120"/>
      <c r="S1082" s="120"/>
      <c r="T1082" s="120"/>
      <c r="U1082" s="120"/>
      <c r="V1082" s="120"/>
      <c r="W1082" s="141"/>
      <c r="X1082" s="133"/>
      <c r="Y1082" s="136"/>
      <c r="Z1082" s="144"/>
      <c r="AA1082" s="99"/>
      <c r="AB1082" s="190"/>
      <c r="AC1082" s="191"/>
      <c r="AD1082" s="103"/>
    </row>
    <row r="1083" spans="1:31" s="112" customFormat="1" x14ac:dyDescent="0.25">
      <c r="A1083" s="103"/>
      <c r="B1083" s="103"/>
      <c r="C1083" s="103"/>
      <c r="D1083" s="103"/>
      <c r="E1083" s="104"/>
      <c r="F1083" s="129"/>
      <c r="G1083" s="129"/>
      <c r="H1083" s="103"/>
      <c r="I1083" s="120"/>
      <c r="J1083" s="120"/>
      <c r="K1083" s="120"/>
      <c r="L1083" s="120"/>
      <c r="M1083" s="120"/>
      <c r="N1083" s="120"/>
      <c r="O1083" s="120"/>
      <c r="P1083" s="120"/>
      <c r="Q1083" s="120"/>
      <c r="R1083" s="120"/>
      <c r="S1083" s="120"/>
      <c r="T1083" s="120"/>
      <c r="U1083" s="120"/>
      <c r="V1083" s="120"/>
      <c r="W1083" s="141"/>
      <c r="X1083" s="133"/>
      <c r="Y1083" s="136"/>
      <c r="Z1083" s="144"/>
      <c r="AA1083" s="99"/>
      <c r="AB1083" s="190"/>
      <c r="AC1083" s="191"/>
      <c r="AD1083" s="103"/>
    </row>
    <row r="1084" spans="1:31" s="112" customFormat="1" x14ac:dyDescent="0.25">
      <c r="A1084" s="103"/>
      <c r="B1084" s="103"/>
      <c r="C1084" s="103"/>
      <c r="D1084" s="103"/>
      <c r="E1084" s="104"/>
      <c r="F1084" s="129"/>
      <c r="G1084" s="129"/>
      <c r="H1084" s="109"/>
      <c r="I1084" s="120"/>
      <c r="J1084" s="120"/>
      <c r="K1084" s="120"/>
      <c r="L1084" s="120"/>
      <c r="M1084" s="120"/>
      <c r="N1084" s="120"/>
      <c r="O1084" s="120"/>
      <c r="P1084" s="120"/>
      <c r="Q1084" s="120"/>
      <c r="R1084" s="120"/>
      <c r="S1084" s="120"/>
      <c r="T1084" s="120"/>
      <c r="U1084" s="120"/>
      <c r="V1084" s="120"/>
      <c r="W1084" s="141"/>
      <c r="X1084" s="133"/>
      <c r="Y1084" s="136"/>
      <c r="Z1084" s="144"/>
      <c r="AA1084" s="99"/>
      <c r="AB1084" s="190"/>
      <c r="AC1084" s="191"/>
      <c r="AD1084" s="103"/>
    </row>
    <row r="1085" spans="1:31" s="112" customFormat="1" x14ac:dyDescent="0.25">
      <c r="A1085" s="103"/>
      <c r="B1085" s="103"/>
      <c r="C1085" s="113"/>
      <c r="D1085" s="103"/>
      <c r="E1085" s="104"/>
      <c r="F1085" s="129"/>
      <c r="G1085" s="129"/>
      <c r="H1085" s="103"/>
      <c r="I1085" s="120"/>
      <c r="J1085" s="120"/>
      <c r="K1085" s="120"/>
      <c r="L1085" s="120"/>
      <c r="M1085" s="120"/>
      <c r="N1085" s="120"/>
      <c r="O1085" s="120"/>
      <c r="P1085" s="120"/>
      <c r="Q1085" s="120"/>
      <c r="R1085" s="120"/>
      <c r="S1085" s="120"/>
      <c r="T1085" s="120"/>
      <c r="U1085" s="120"/>
      <c r="V1085" s="120"/>
      <c r="W1085" s="141"/>
      <c r="X1085" s="133"/>
      <c r="Y1085" s="136"/>
      <c r="Z1085" s="144"/>
      <c r="AA1085" s="99"/>
      <c r="AB1085" s="190"/>
      <c r="AC1085" s="191"/>
      <c r="AD1085" s="103"/>
    </row>
    <row r="1086" spans="1:31" s="112" customFormat="1" x14ac:dyDescent="0.25">
      <c r="A1086" s="103"/>
      <c r="B1086" s="103"/>
      <c r="C1086" s="103"/>
      <c r="D1086" s="103"/>
      <c r="E1086" s="104"/>
      <c r="F1086" s="129"/>
      <c r="G1086" s="129"/>
      <c r="H1086" s="103"/>
      <c r="I1086" s="120"/>
      <c r="J1086" s="120"/>
      <c r="K1086" s="120"/>
      <c r="L1086" s="133"/>
      <c r="M1086" s="133"/>
      <c r="N1086" s="120"/>
      <c r="O1086" s="120"/>
      <c r="P1086" s="120"/>
      <c r="Q1086" s="120"/>
      <c r="R1086" s="120"/>
      <c r="S1086" s="120"/>
      <c r="T1086" s="120"/>
      <c r="U1086" s="120"/>
      <c r="V1086" s="120"/>
      <c r="W1086" s="141"/>
      <c r="X1086" s="133"/>
      <c r="Y1086" s="136"/>
      <c r="Z1086" s="144"/>
      <c r="AA1086" s="99"/>
      <c r="AB1086" s="190"/>
      <c r="AC1086" s="191"/>
      <c r="AD1086" s="103"/>
    </row>
    <row r="1087" spans="1:31" s="112" customFormat="1" x14ac:dyDescent="0.25">
      <c r="A1087" s="103"/>
      <c r="B1087" s="103"/>
      <c r="C1087" s="103"/>
      <c r="D1087" s="103"/>
      <c r="E1087" s="104"/>
      <c r="F1087" s="129"/>
      <c r="G1087" s="129"/>
      <c r="H1087" s="103"/>
      <c r="I1087" s="120"/>
      <c r="J1087" s="120"/>
      <c r="K1087" s="120"/>
      <c r="L1087" s="120"/>
      <c r="M1087" s="120"/>
      <c r="N1087" s="120"/>
      <c r="O1087" s="120"/>
      <c r="P1087" s="120"/>
      <c r="Q1087" s="120"/>
      <c r="R1087" s="120"/>
      <c r="S1087" s="120"/>
      <c r="T1087" s="120"/>
      <c r="U1087" s="120"/>
      <c r="V1087" s="120"/>
      <c r="W1087" s="141"/>
      <c r="X1087" s="133"/>
      <c r="Y1087" s="136"/>
      <c r="Z1087" s="144"/>
      <c r="AA1087" s="99"/>
      <c r="AB1087" s="190"/>
      <c r="AC1087" s="191"/>
      <c r="AD1087" s="103"/>
    </row>
    <row r="1088" spans="1:31" s="98" customFormat="1" x14ac:dyDescent="0.25">
      <c r="A1088" s="103"/>
      <c r="B1088" s="103"/>
      <c r="C1088" s="103"/>
      <c r="D1088" s="103"/>
      <c r="E1088" s="103"/>
      <c r="F1088" s="129"/>
      <c r="G1088" s="129"/>
      <c r="H1088" s="103"/>
      <c r="I1088" s="120"/>
      <c r="J1088" s="120"/>
      <c r="K1088" s="120"/>
      <c r="L1088" s="120"/>
      <c r="M1088" s="120"/>
      <c r="N1088" s="120"/>
      <c r="O1088" s="120"/>
      <c r="P1088" s="120"/>
      <c r="Q1088" s="120"/>
      <c r="R1088" s="120"/>
      <c r="S1088" s="120"/>
      <c r="T1088" s="120"/>
      <c r="U1088" s="120"/>
      <c r="V1088" s="120"/>
      <c r="W1088" s="120"/>
      <c r="X1088" s="120"/>
      <c r="Y1088" s="136"/>
      <c r="Z1088" s="144"/>
      <c r="AB1088" s="190"/>
      <c r="AC1088" s="191"/>
      <c r="AD1088" s="103"/>
      <c r="AE1088" s="102"/>
    </row>
    <row r="1089" spans="1:30" s="112" customFormat="1" x14ac:dyDescent="0.25">
      <c r="A1089" s="103"/>
      <c r="B1089" s="103"/>
      <c r="C1089" s="113"/>
      <c r="D1089" s="103"/>
      <c r="E1089" s="104"/>
      <c r="F1089" s="129"/>
      <c r="G1089" s="129"/>
      <c r="H1089" s="103"/>
      <c r="I1089" s="120"/>
      <c r="J1089" s="120"/>
      <c r="K1089" s="120"/>
      <c r="L1089" s="120"/>
      <c r="M1089" s="120"/>
      <c r="N1089" s="120"/>
      <c r="O1089" s="120"/>
      <c r="P1089" s="120"/>
      <c r="Q1089" s="120"/>
      <c r="R1089" s="120"/>
      <c r="S1089" s="120"/>
      <c r="T1089" s="120"/>
      <c r="U1089" s="120"/>
      <c r="V1089" s="120"/>
      <c r="W1089" s="141"/>
      <c r="X1089" s="133"/>
      <c r="Y1089" s="136"/>
      <c r="Z1089" s="144"/>
      <c r="AA1089" s="99"/>
      <c r="AB1089" s="190"/>
      <c r="AC1089" s="191"/>
      <c r="AD1089" s="103"/>
    </row>
    <row r="1090" spans="1:30" s="112" customFormat="1" x14ac:dyDescent="0.25">
      <c r="A1090" s="103"/>
      <c r="B1090" s="103"/>
      <c r="C1090" s="103"/>
      <c r="D1090" s="103"/>
      <c r="E1090" s="104"/>
      <c r="F1090" s="129"/>
      <c r="G1090" s="129"/>
      <c r="H1090" s="103"/>
      <c r="I1090" s="120"/>
      <c r="J1090" s="120"/>
      <c r="K1090" s="120"/>
      <c r="L1090" s="133"/>
      <c r="M1090" s="133"/>
      <c r="N1090" s="120"/>
      <c r="O1090" s="120"/>
      <c r="P1090" s="120"/>
      <c r="Q1090" s="120"/>
      <c r="R1090" s="120"/>
      <c r="S1090" s="120"/>
      <c r="T1090" s="120"/>
      <c r="U1090" s="120"/>
      <c r="V1090" s="120"/>
      <c r="W1090" s="141"/>
      <c r="X1090" s="133"/>
      <c r="Y1090" s="136"/>
      <c r="Z1090" s="144"/>
      <c r="AA1090" s="99"/>
      <c r="AB1090" s="190"/>
      <c r="AC1090" s="191"/>
      <c r="AD1090" s="103"/>
    </row>
    <row r="1091" spans="1:30" s="112" customFormat="1" x14ac:dyDescent="0.25">
      <c r="A1091" s="103"/>
      <c r="B1091" s="103"/>
      <c r="C1091" s="103"/>
      <c r="D1091" s="103"/>
      <c r="E1091" s="104"/>
      <c r="F1091" s="129"/>
      <c r="G1091" s="129"/>
      <c r="H1091" s="103"/>
      <c r="I1091" s="120"/>
      <c r="J1091" s="120"/>
      <c r="K1091" s="120"/>
      <c r="L1091" s="120"/>
      <c r="M1091" s="120"/>
      <c r="N1091" s="120"/>
      <c r="O1091" s="120"/>
      <c r="P1091" s="120"/>
      <c r="Q1091" s="120"/>
      <c r="R1091" s="120"/>
      <c r="S1091" s="120"/>
      <c r="T1091" s="120"/>
      <c r="U1091" s="120"/>
      <c r="V1091" s="120"/>
      <c r="W1091" s="141"/>
      <c r="X1091" s="133"/>
      <c r="Y1091" s="136"/>
      <c r="Z1091" s="144"/>
      <c r="AA1091" s="99"/>
      <c r="AB1091" s="190"/>
      <c r="AC1091" s="191"/>
      <c r="AD1091" s="103"/>
    </row>
    <row r="1092" spans="1:30" s="112" customFormat="1" x14ac:dyDescent="0.25">
      <c r="A1092" s="103"/>
      <c r="B1092" s="103"/>
      <c r="C1092" s="103"/>
      <c r="D1092" s="103"/>
      <c r="E1092" s="104"/>
      <c r="F1092" s="129"/>
      <c r="G1092" s="129"/>
      <c r="H1092" s="109"/>
      <c r="I1092" s="120"/>
      <c r="J1092" s="120"/>
      <c r="K1092" s="120"/>
      <c r="L1092" s="120"/>
      <c r="M1092" s="120"/>
      <c r="N1092" s="120"/>
      <c r="O1092" s="120"/>
      <c r="P1092" s="120"/>
      <c r="Q1092" s="120"/>
      <c r="R1092" s="120"/>
      <c r="S1092" s="120"/>
      <c r="T1092" s="120"/>
      <c r="U1092" s="120"/>
      <c r="V1092" s="120"/>
      <c r="W1092" s="141"/>
      <c r="X1092" s="133"/>
      <c r="Y1092" s="136"/>
      <c r="Z1092" s="144"/>
      <c r="AA1092" s="99"/>
      <c r="AB1092" s="190"/>
      <c r="AC1092" s="191"/>
      <c r="AD1092" s="103"/>
    </row>
    <row r="1093" spans="1:30" s="112" customFormat="1" x14ac:dyDescent="0.25">
      <c r="A1093" s="103"/>
      <c r="B1093" s="103"/>
      <c r="C1093" s="113"/>
      <c r="D1093" s="103"/>
      <c r="E1093" s="104"/>
      <c r="F1093" s="129"/>
      <c r="G1093" s="129"/>
      <c r="H1093" s="103"/>
      <c r="I1093" s="120"/>
      <c r="J1093" s="120"/>
      <c r="K1093" s="120"/>
      <c r="L1093" s="120"/>
      <c r="M1093" s="120"/>
      <c r="N1093" s="120"/>
      <c r="O1093" s="120"/>
      <c r="P1093" s="120"/>
      <c r="Q1093" s="120"/>
      <c r="R1093" s="120"/>
      <c r="S1093" s="120"/>
      <c r="T1093" s="120"/>
      <c r="U1093" s="120"/>
      <c r="V1093" s="120"/>
      <c r="W1093" s="141"/>
      <c r="X1093" s="133"/>
      <c r="Y1093" s="136"/>
      <c r="Z1093" s="144"/>
      <c r="AA1093" s="99"/>
      <c r="AB1093" s="190"/>
      <c r="AC1093" s="191"/>
      <c r="AD1093" s="103"/>
    </row>
    <row r="1094" spans="1:30" s="112" customFormat="1" x14ac:dyDescent="0.25">
      <c r="A1094" s="103"/>
      <c r="B1094" s="103"/>
      <c r="C1094" s="103"/>
      <c r="D1094" s="103"/>
      <c r="E1094" s="104"/>
      <c r="F1094" s="129"/>
      <c r="G1094" s="129"/>
      <c r="H1094" s="103"/>
      <c r="I1094" s="120"/>
      <c r="J1094" s="120"/>
      <c r="K1094" s="120"/>
      <c r="L1094" s="133"/>
      <c r="M1094" s="133"/>
      <c r="N1094" s="120"/>
      <c r="O1094" s="120"/>
      <c r="P1094" s="120"/>
      <c r="Q1094" s="120"/>
      <c r="R1094" s="120"/>
      <c r="S1094" s="120"/>
      <c r="T1094" s="120"/>
      <c r="U1094" s="120"/>
      <c r="V1094" s="120"/>
      <c r="W1094" s="141"/>
      <c r="X1094" s="133"/>
      <c r="Y1094" s="136"/>
      <c r="Z1094" s="144"/>
      <c r="AA1094" s="99"/>
      <c r="AB1094" s="190"/>
      <c r="AC1094" s="191"/>
      <c r="AD1094" s="103"/>
    </row>
    <row r="1095" spans="1:30" s="112" customFormat="1" x14ac:dyDescent="0.25">
      <c r="A1095" s="103"/>
      <c r="B1095" s="103"/>
      <c r="C1095" s="103"/>
      <c r="D1095" s="103"/>
      <c r="E1095" s="104"/>
      <c r="F1095" s="129"/>
      <c r="G1095" s="129"/>
      <c r="H1095" s="103"/>
      <c r="I1095" s="120"/>
      <c r="J1095" s="120"/>
      <c r="K1095" s="120"/>
      <c r="L1095" s="120"/>
      <c r="M1095" s="120"/>
      <c r="N1095" s="120"/>
      <c r="O1095" s="120"/>
      <c r="P1095" s="120"/>
      <c r="Q1095" s="120"/>
      <c r="R1095" s="120"/>
      <c r="S1095" s="120"/>
      <c r="T1095" s="120"/>
      <c r="U1095" s="120"/>
      <c r="V1095" s="120"/>
      <c r="W1095" s="141"/>
      <c r="X1095" s="133"/>
      <c r="Y1095" s="136"/>
      <c r="Z1095" s="144"/>
      <c r="AA1095" s="99"/>
      <c r="AB1095" s="190"/>
      <c r="AC1095" s="191"/>
      <c r="AD1095" s="103"/>
    </row>
    <row r="1096" spans="1:30" s="112" customFormat="1" x14ac:dyDescent="0.25">
      <c r="A1096" s="103"/>
      <c r="B1096" s="103"/>
      <c r="C1096" s="103"/>
      <c r="D1096" s="103"/>
      <c r="E1096" s="104"/>
      <c r="F1096" s="129"/>
      <c r="G1096" s="129"/>
      <c r="H1096" s="109"/>
      <c r="I1096" s="120"/>
      <c r="J1096" s="120"/>
      <c r="K1096" s="120"/>
      <c r="L1096" s="120"/>
      <c r="M1096" s="120"/>
      <c r="N1096" s="120"/>
      <c r="O1096" s="120"/>
      <c r="P1096" s="120"/>
      <c r="Q1096" s="120"/>
      <c r="R1096" s="120"/>
      <c r="S1096" s="120"/>
      <c r="T1096" s="120"/>
      <c r="U1096" s="120"/>
      <c r="V1096" s="120"/>
      <c r="W1096" s="141"/>
      <c r="X1096" s="133"/>
      <c r="Y1096" s="136"/>
      <c r="Z1096" s="144"/>
      <c r="AA1096" s="99"/>
      <c r="AB1096" s="190"/>
      <c r="AC1096" s="191"/>
      <c r="AD1096" s="103"/>
    </row>
    <row r="1097" spans="1:30" s="112" customFormat="1" x14ac:dyDescent="0.25">
      <c r="A1097" s="103"/>
      <c r="B1097" s="103"/>
      <c r="C1097" s="113"/>
      <c r="D1097" s="103"/>
      <c r="E1097" s="104"/>
      <c r="F1097" s="129"/>
      <c r="G1097" s="129"/>
      <c r="H1097" s="103"/>
      <c r="I1097" s="120"/>
      <c r="J1097" s="120"/>
      <c r="K1097" s="120"/>
      <c r="L1097" s="120"/>
      <c r="M1097" s="120"/>
      <c r="N1097" s="120"/>
      <c r="O1097" s="120"/>
      <c r="P1097" s="120"/>
      <c r="Q1097" s="120"/>
      <c r="R1097" s="120"/>
      <c r="S1097" s="120"/>
      <c r="T1097" s="120"/>
      <c r="U1097" s="120"/>
      <c r="V1097" s="120"/>
      <c r="W1097" s="141"/>
      <c r="X1097" s="133"/>
      <c r="Y1097" s="136"/>
      <c r="Z1097" s="144"/>
      <c r="AA1097" s="99"/>
      <c r="AB1097" s="190"/>
      <c r="AC1097" s="191"/>
      <c r="AD1097" s="103"/>
    </row>
    <row r="1098" spans="1:30" s="112" customFormat="1" x14ac:dyDescent="0.25">
      <c r="A1098" s="103"/>
      <c r="B1098" s="103"/>
      <c r="C1098" s="103"/>
      <c r="D1098" s="103"/>
      <c r="E1098" s="104"/>
      <c r="F1098" s="129"/>
      <c r="G1098" s="129"/>
      <c r="H1098" s="103"/>
      <c r="I1098" s="120"/>
      <c r="J1098" s="120"/>
      <c r="K1098" s="120"/>
      <c r="L1098" s="133"/>
      <c r="M1098" s="133"/>
      <c r="N1098" s="120"/>
      <c r="O1098" s="120"/>
      <c r="P1098" s="120"/>
      <c r="Q1098" s="120"/>
      <c r="R1098" s="120"/>
      <c r="S1098" s="120"/>
      <c r="T1098" s="120"/>
      <c r="U1098" s="120"/>
      <c r="V1098" s="120"/>
      <c r="W1098" s="141"/>
      <c r="X1098" s="133"/>
      <c r="Y1098" s="136"/>
      <c r="Z1098" s="144"/>
      <c r="AA1098" s="99"/>
      <c r="AB1098" s="190"/>
      <c r="AC1098" s="191"/>
      <c r="AD1098" s="103"/>
    </row>
    <row r="1099" spans="1:30" s="112" customFormat="1" x14ac:dyDescent="0.25">
      <c r="A1099" s="103"/>
      <c r="B1099" s="103"/>
      <c r="C1099" s="103"/>
      <c r="D1099" s="103"/>
      <c r="E1099" s="104"/>
      <c r="F1099" s="129"/>
      <c r="G1099" s="129"/>
      <c r="H1099" s="103"/>
      <c r="I1099" s="120"/>
      <c r="J1099" s="120"/>
      <c r="K1099" s="120"/>
      <c r="L1099" s="120"/>
      <c r="M1099" s="120"/>
      <c r="N1099" s="120"/>
      <c r="O1099" s="120"/>
      <c r="P1099" s="120"/>
      <c r="Q1099" s="120"/>
      <c r="R1099" s="120"/>
      <c r="S1099" s="120"/>
      <c r="T1099" s="120"/>
      <c r="U1099" s="120"/>
      <c r="V1099" s="120"/>
      <c r="W1099" s="141"/>
      <c r="X1099" s="133"/>
      <c r="Y1099" s="136"/>
      <c r="Z1099" s="144"/>
      <c r="AA1099" s="99"/>
      <c r="AB1099" s="190"/>
      <c r="AC1099" s="191"/>
      <c r="AD1099" s="103"/>
    </row>
    <row r="1100" spans="1:30" s="112" customFormat="1" x14ac:dyDescent="0.25">
      <c r="A1100" s="103"/>
      <c r="B1100" s="103"/>
      <c r="C1100" s="103"/>
      <c r="D1100" s="103"/>
      <c r="E1100" s="104"/>
      <c r="F1100" s="129"/>
      <c r="G1100" s="129"/>
      <c r="H1100" s="109"/>
      <c r="I1100" s="120"/>
      <c r="J1100" s="120"/>
      <c r="K1100" s="120"/>
      <c r="L1100" s="120"/>
      <c r="M1100" s="120"/>
      <c r="N1100" s="120"/>
      <c r="O1100" s="120"/>
      <c r="P1100" s="120"/>
      <c r="Q1100" s="120"/>
      <c r="R1100" s="120"/>
      <c r="S1100" s="120"/>
      <c r="T1100" s="120"/>
      <c r="U1100" s="120"/>
      <c r="V1100" s="120"/>
      <c r="W1100" s="141"/>
      <c r="X1100" s="133"/>
      <c r="Y1100" s="136"/>
      <c r="Z1100" s="144"/>
      <c r="AA1100" s="99"/>
      <c r="AB1100" s="190"/>
      <c r="AC1100" s="191"/>
      <c r="AD1100" s="103"/>
    </row>
    <row r="1101" spans="1:30" s="112" customFormat="1" x14ac:dyDescent="0.25">
      <c r="A1101" s="103"/>
      <c r="B1101" s="103"/>
      <c r="C1101" s="113"/>
      <c r="D1101" s="103"/>
      <c r="E1101" s="104"/>
      <c r="F1101" s="129"/>
      <c r="G1101" s="129"/>
      <c r="H1101" s="103"/>
      <c r="I1101" s="120"/>
      <c r="J1101" s="120"/>
      <c r="K1101" s="120"/>
      <c r="L1101" s="120"/>
      <c r="M1101" s="120"/>
      <c r="N1101" s="120"/>
      <c r="O1101" s="120"/>
      <c r="P1101" s="120"/>
      <c r="Q1101" s="120"/>
      <c r="R1101" s="120"/>
      <c r="S1101" s="120"/>
      <c r="T1101" s="120"/>
      <c r="U1101" s="120"/>
      <c r="V1101" s="120"/>
      <c r="W1101" s="141"/>
      <c r="X1101" s="133"/>
      <c r="Y1101" s="136"/>
      <c r="Z1101" s="144"/>
      <c r="AA1101" s="99"/>
      <c r="AB1101" s="190"/>
      <c r="AC1101" s="191"/>
      <c r="AD1101" s="103"/>
    </row>
    <row r="1102" spans="1:30" s="112" customFormat="1" x14ac:dyDescent="0.25">
      <c r="A1102" s="103"/>
      <c r="B1102" s="103"/>
      <c r="C1102" s="103"/>
      <c r="D1102" s="103"/>
      <c r="E1102" s="104"/>
      <c r="F1102" s="129"/>
      <c r="G1102" s="129"/>
      <c r="H1102" s="103"/>
      <c r="I1102" s="120"/>
      <c r="J1102" s="120"/>
      <c r="K1102" s="120"/>
      <c r="L1102" s="133"/>
      <c r="M1102" s="133"/>
      <c r="N1102" s="120"/>
      <c r="O1102" s="120"/>
      <c r="P1102" s="120"/>
      <c r="Q1102" s="120"/>
      <c r="R1102" s="120"/>
      <c r="S1102" s="120"/>
      <c r="T1102" s="120"/>
      <c r="U1102" s="120"/>
      <c r="V1102" s="120"/>
      <c r="W1102" s="141"/>
      <c r="X1102" s="133"/>
      <c r="Y1102" s="136"/>
      <c r="Z1102" s="144"/>
      <c r="AA1102" s="99"/>
      <c r="AB1102" s="190"/>
      <c r="AC1102" s="191"/>
      <c r="AD1102" s="103"/>
    </row>
    <row r="1103" spans="1:30" s="112" customFormat="1" x14ac:dyDescent="0.25">
      <c r="A1103" s="103"/>
      <c r="B1103" s="103"/>
      <c r="C1103" s="103"/>
      <c r="D1103" s="103"/>
      <c r="E1103" s="104"/>
      <c r="F1103" s="129"/>
      <c r="G1103" s="129"/>
      <c r="H1103" s="103"/>
      <c r="I1103" s="120"/>
      <c r="J1103" s="120"/>
      <c r="K1103" s="120"/>
      <c r="L1103" s="120"/>
      <c r="M1103" s="120"/>
      <c r="N1103" s="120"/>
      <c r="O1103" s="120"/>
      <c r="P1103" s="120"/>
      <c r="Q1103" s="120"/>
      <c r="R1103" s="120"/>
      <c r="S1103" s="120"/>
      <c r="T1103" s="120"/>
      <c r="U1103" s="120"/>
      <c r="V1103" s="120"/>
      <c r="W1103" s="141"/>
      <c r="X1103" s="133"/>
      <c r="Y1103" s="136"/>
      <c r="Z1103" s="144"/>
      <c r="AA1103" s="99"/>
      <c r="AB1103" s="190"/>
      <c r="AC1103" s="191"/>
      <c r="AD1103" s="103"/>
    </row>
    <row r="1104" spans="1:30" s="112" customFormat="1" x14ac:dyDescent="0.25">
      <c r="A1104" s="103"/>
      <c r="B1104" s="103"/>
      <c r="C1104" s="103"/>
      <c r="D1104" s="103"/>
      <c r="E1104" s="104"/>
      <c r="F1104" s="129"/>
      <c r="G1104" s="129"/>
      <c r="H1104" s="109"/>
      <c r="I1104" s="120"/>
      <c r="J1104" s="120"/>
      <c r="K1104" s="120"/>
      <c r="L1104" s="120"/>
      <c r="M1104" s="120"/>
      <c r="N1104" s="120"/>
      <c r="O1104" s="120"/>
      <c r="P1104" s="120"/>
      <c r="Q1104" s="120"/>
      <c r="R1104" s="120"/>
      <c r="S1104" s="120"/>
      <c r="T1104" s="120"/>
      <c r="U1104" s="120"/>
      <c r="V1104" s="120"/>
      <c r="W1104" s="141"/>
      <c r="X1104" s="133"/>
      <c r="Y1104" s="136"/>
      <c r="Z1104" s="144"/>
      <c r="AA1104" s="99"/>
      <c r="AB1104" s="190"/>
      <c r="AC1104" s="191"/>
      <c r="AD1104" s="103"/>
    </row>
    <row r="1105" spans="1:31" s="112" customFormat="1" x14ac:dyDescent="0.25">
      <c r="A1105" s="103"/>
      <c r="B1105" s="103"/>
      <c r="C1105" s="113"/>
      <c r="D1105" s="103"/>
      <c r="E1105" s="104"/>
      <c r="F1105" s="129"/>
      <c r="G1105" s="129"/>
      <c r="H1105" s="103"/>
      <c r="I1105" s="120"/>
      <c r="J1105" s="120"/>
      <c r="K1105" s="120"/>
      <c r="L1105" s="120"/>
      <c r="M1105" s="120"/>
      <c r="N1105" s="120"/>
      <c r="O1105" s="120"/>
      <c r="P1105" s="120"/>
      <c r="Q1105" s="120"/>
      <c r="R1105" s="120"/>
      <c r="S1105" s="120"/>
      <c r="T1105" s="120"/>
      <c r="U1105" s="120"/>
      <c r="V1105" s="120"/>
      <c r="W1105" s="141"/>
      <c r="X1105" s="133"/>
      <c r="Y1105" s="136"/>
      <c r="Z1105" s="144"/>
      <c r="AA1105" s="99"/>
      <c r="AB1105" s="190"/>
      <c r="AC1105" s="191"/>
      <c r="AD1105" s="103"/>
    </row>
    <row r="1106" spans="1:31" s="112" customFormat="1" x14ac:dyDescent="0.25">
      <c r="A1106" s="103"/>
      <c r="B1106" s="103"/>
      <c r="C1106" s="103"/>
      <c r="D1106" s="103"/>
      <c r="E1106" s="104"/>
      <c r="F1106" s="129"/>
      <c r="G1106" s="129"/>
      <c r="H1106" s="103"/>
      <c r="I1106" s="120"/>
      <c r="J1106" s="120"/>
      <c r="K1106" s="120"/>
      <c r="L1106" s="133"/>
      <c r="M1106" s="133"/>
      <c r="N1106" s="120"/>
      <c r="O1106" s="120"/>
      <c r="P1106" s="120"/>
      <c r="Q1106" s="120"/>
      <c r="R1106" s="120"/>
      <c r="S1106" s="120"/>
      <c r="T1106" s="120"/>
      <c r="U1106" s="120"/>
      <c r="V1106" s="120"/>
      <c r="W1106" s="141"/>
      <c r="X1106" s="133"/>
      <c r="Y1106" s="136"/>
      <c r="Z1106" s="144"/>
      <c r="AA1106" s="99"/>
      <c r="AB1106" s="190"/>
      <c r="AC1106" s="191"/>
      <c r="AD1106" s="103"/>
    </row>
    <row r="1107" spans="1:31" s="112" customFormat="1" x14ac:dyDescent="0.25">
      <c r="A1107" s="103"/>
      <c r="B1107" s="103"/>
      <c r="C1107" s="103"/>
      <c r="D1107" s="103"/>
      <c r="E1107" s="104"/>
      <c r="F1107" s="129"/>
      <c r="G1107" s="129"/>
      <c r="H1107" s="103"/>
      <c r="I1107" s="120"/>
      <c r="J1107" s="120"/>
      <c r="K1107" s="120"/>
      <c r="L1107" s="120"/>
      <c r="M1107" s="120"/>
      <c r="N1107" s="120"/>
      <c r="O1107" s="120"/>
      <c r="P1107" s="120"/>
      <c r="Q1107" s="120"/>
      <c r="R1107" s="120"/>
      <c r="S1107" s="120"/>
      <c r="T1107" s="120"/>
      <c r="U1107" s="120"/>
      <c r="V1107" s="120"/>
      <c r="W1107" s="141"/>
      <c r="X1107" s="133"/>
      <c r="Y1107" s="136"/>
      <c r="Z1107" s="144"/>
      <c r="AA1107" s="99"/>
      <c r="AB1107" s="190"/>
      <c r="AC1107" s="191"/>
      <c r="AD1107" s="103"/>
    </row>
    <row r="1108" spans="1:31" s="98" customFormat="1" x14ac:dyDescent="0.25">
      <c r="A1108" s="103"/>
      <c r="B1108" s="103"/>
      <c r="C1108" s="103"/>
      <c r="D1108" s="103"/>
      <c r="E1108" s="103"/>
      <c r="F1108" s="129"/>
      <c r="G1108" s="129"/>
      <c r="H1108" s="103"/>
      <c r="I1108" s="120"/>
      <c r="J1108" s="120"/>
      <c r="K1108" s="120"/>
      <c r="L1108" s="120"/>
      <c r="M1108" s="120"/>
      <c r="N1108" s="120"/>
      <c r="O1108" s="120"/>
      <c r="P1108" s="120"/>
      <c r="Q1108" s="120"/>
      <c r="R1108" s="120"/>
      <c r="S1108" s="120"/>
      <c r="T1108" s="120"/>
      <c r="U1108" s="120"/>
      <c r="V1108" s="120"/>
      <c r="W1108" s="120"/>
      <c r="X1108" s="120"/>
      <c r="Y1108" s="136"/>
      <c r="Z1108" s="144"/>
      <c r="AB1108" s="190"/>
      <c r="AC1108" s="191"/>
      <c r="AD1108" s="103"/>
      <c r="AE1108" s="102"/>
    </row>
    <row r="1109" spans="1:31" s="112" customFormat="1" x14ac:dyDescent="0.25">
      <c r="A1109" s="103"/>
      <c r="B1109" s="103"/>
      <c r="C1109" s="113"/>
      <c r="D1109" s="103"/>
      <c r="E1109" s="104"/>
      <c r="F1109" s="129"/>
      <c r="G1109" s="129"/>
      <c r="H1109" s="103"/>
      <c r="I1109" s="120"/>
      <c r="J1109" s="120"/>
      <c r="K1109" s="120"/>
      <c r="L1109" s="120"/>
      <c r="M1109" s="120"/>
      <c r="N1109" s="120"/>
      <c r="O1109" s="120"/>
      <c r="P1109" s="120"/>
      <c r="Q1109" s="120"/>
      <c r="R1109" s="120"/>
      <c r="S1109" s="120"/>
      <c r="T1109" s="120"/>
      <c r="U1109" s="120"/>
      <c r="V1109" s="120"/>
      <c r="W1109" s="141"/>
      <c r="X1109" s="133"/>
      <c r="Y1109" s="136"/>
      <c r="Z1109" s="144"/>
      <c r="AA1109" s="99"/>
      <c r="AB1109" s="190"/>
      <c r="AC1109" s="191"/>
      <c r="AD1109" s="103"/>
    </row>
    <row r="1110" spans="1:31" s="112" customFormat="1" x14ac:dyDescent="0.25">
      <c r="A1110" s="103"/>
      <c r="B1110" s="103"/>
      <c r="C1110" s="103"/>
      <c r="D1110" s="103"/>
      <c r="E1110" s="104"/>
      <c r="F1110" s="129"/>
      <c r="G1110" s="129"/>
      <c r="H1110" s="103"/>
      <c r="I1110" s="120"/>
      <c r="J1110" s="120"/>
      <c r="K1110" s="120"/>
      <c r="L1110" s="133"/>
      <c r="M1110" s="133"/>
      <c r="N1110" s="120"/>
      <c r="O1110" s="120"/>
      <c r="P1110" s="120"/>
      <c r="Q1110" s="120"/>
      <c r="R1110" s="120"/>
      <c r="S1110" s="120"/>
      <c r="T1110" s="120"/>
      <c r="U1110" s="120"/>
      <c r="V1110" s="120"/>
      <c r="W1110" s="141"/>
      <c r="X1110" s="133"/>
      <c r="Y1110" s="136"/>
      <c r="Z1110" s="144"/>
      <c r="AA1110" s="99"/>
      <c r="AB1110" s="190"/>
      <c r="AC1110" s="191"/>
      <c r="AD1110" s="103"/>
    </row>
    <row r="1111" spans="1:31" s="112" customFormat="1" x14ac:dyDescent="0.25">
      <c r="A1111" s="103"/>
      <c r="B1111" s="103"/>
      <c r="C1111" s="103"/>
      <c r="D1111" s="103"/>
      <c r="E1111" s="104"/>
      <c r="F1111" s="129"/>
      <c r="G1111" s="129"/>
      <c r="H1111" s="103"/>
      <c r="I1111" s="120"/>
      <c r="J1111" s="120"/>
      <c r="K1111" s="120"/>
      <c r="L1111" s="120"/>
      <c r="M1111" s="120"/>
      <c r="N1111" s="120"/>
      <c r="O1111" s="120"/>
      <c r="P1111" s="120"/>
      <c r="Q1111" s="120"/>
      <c r="R1111" s="120"/>
      <c r="S1111" s="120"/>
      <c r="T1111" s="120"/>
      <c r="U1111" s="120"/>
      <c r="V1111" s="120"/>
      <c r="W1111" s="141"/>
      <c r="X1111" s="133"/>
      <c r="Y1111" s="136"/>
      <c r="Z1111" s="144"/>
      <c r="AA1111" s="99"/>
      <c r="AB1111" s="190"/>
      <c r="AC1111" s="191"/>
      <c r="AD1111" s="103"/>
    </row>
    <row r="1112" spans="1:31" s="112" customFormat="1" x14ac:dyDescent="0.25">
      <c r="A1112" s="103"/>
      <c r="B1112" s="103"/>
      <c r="C1112" s="103"/>
      <c r="D1112" s="103"/>
      <c r="E1112" s="104"/>
      <c r="F1112" s="129"/>
      <c r="G1112" s="129"/>
      <c r="H1112" s="109"/>
      <c r="I1112" s="120"/>
      <c r="J1112" s="120"/>
      <c r="K1112" s="120"/>
      <c r="L1112" s="120"/>
      <c r="M1112" s="120"/>
      <c r="N1112" s="120"/>
      <c r="O1112" s="120"/>
      <c r="P1112" s="120"/>
      <c r="Q1112" s="120"/>
      <c r="R1112" s="120"/>
      <c r="S1112" s="120"/>
      <c r="T1112" s="120"/>
      <c r="U1112" s="120"/>
      <c r="V1112" s="120"/>
      <c r="W1112" s="141"/>
      <c r="X1112" s="133"/>
      <c r="Y1112" s="136"/>
      <c r="Z1112" s="144"/>
      <c r="AA1112" s="99"/>
      <c r="AB1112" s="190"/>
      <c r="AC1112" s="191"/>
      <c r="AD1112" s="103"/>
    </row>
    <row r="1113" spans="1:31" s="112" customFormat="1" x14ac:dyDescent="0.25">
      <c r="A1113" s="103"/>
      <c r="B1113" s="103"/>
      <c r="C1113" s="113"/>
      <c r="D1113" s="103"/>
      <c r="E1113" s="104"/>
      <c r="F1113" s="129"/>
      <c r="G1113" s="129"/>
      <c r="H1113" s="103"/>
      <c r="I1113" s="120"/>
      <c r="J1113" s="120"/>
      <c r="K1113" s="120"/>
      <c r="L1113" s="120"/>
      <c r="M1113" s="120"/>
      <c r="N1113" s="120"/>
      <c r="O1113" s="120"/>
      <c r="P1113" s="120"/>
      <c r="Q1113" s="120"/>
      <c r="R1113" s="120"/>
      <c r="S1113" s="120"/>
      <c r="T1113" s="120"/>
      <c r="U1113" s="120"/>
      <c r="V1113" s="120"/>
      <c r="W1113" s="141"/>
      <c r="X1113" s="133"/>
      <c r="Y1113" s="136"/>
      <c r="Z1113" s="144"/>
      <c r="AA1113" s="99"/>
      <c r="AB1113" s="190"/>
      <c r="AC1113" s="191"/>
      <c r="AD1113" s="103"/>
    </row>
    <row r="1114" spans="1:31" s="112" customFormat="1" x14ac:dyDescent="0.25">
      <c r="A1114" s="103"/>
      <c r="B1114" s="103"/>
      <c r="C1114" s="103"/>
      <c r="D1114" s="103"/>
      <c r="E1114" s="104"/>
      <c r="F1114" s="129"/>
      <c r="G1114" s="129"/>
      <c r="H1114" s="103"/>
      <c r="I1114" s="120"/>
      <c r="J1114" s="120"/>
      <c r="K1114" s="120"/>
      <c r="L1114" s="133"/>
      <c r="M1114" s="133"/>
      <c r="N1114" s="120"/>
      <c r="O1114" s="120"/>
      <c r="P1114" s="120"/>
      <c r="Q1114" s="120"/>
      <c r="R1114" s="120"/>
      <c r="S1114" s="120"/>
      <c r="T1114" s="120"/>
      <c r="U1114" s="120"/>
      <c r="V1114" s="120"/>
      <c r="W1114" s="141"/>
      <c r="X1114" s="133"/>
      <c r="Y1114" s="136"/>
      <c r="Z1114" s="144"/>
      <c r="AA1114" s="99"/>
      <c r="AB1114" s="190"/>
      <c r="AC1114" s="191"/>
      <c r="AD1114" s="103"/>
    </row>
    <row r="1115" spans="1:31" s="112" customFormat="1" x14ac:dyDescent="0.25">
      <c r="A1115" s="103"/>
      <c r="B1115" s="103"/>
      <c r="C1115" s="103"/>
      <c r="D1115" s="103"/>
      <c r="E1115" s="104"/>
      <c r="F1115" s="129"/>
      <c r="G1115" s="129"/>
      <c r="H1115" s="103"/>
      <c r="I1115" s="120"/>
      <c r="J1115" s="120"/>
      <c r="K1115" s="120"/>
      <c r="L1115" s="120"/>
      <c r="M1115" s="120"/>
      <c r="N1115" s="120"/>
      <c r="O1115" s="120"/>
      <c r="P1115" s="120"/>
      <c r="Q1115" s="120"/>
      <c r="R1115" s="120"/>
      <c r="S1115" s="120"/>
      <c r="T1115" s="120"/>
      <c r="U1115" s="120"/>
      <c r="V1115" s="120"/>
      <c r="W1115" s="141"/>
      <c r="X1115" s="133"/>
      <c r="Y1115" s="136"/>
      <c r="Z1115" s="144"/>
      <c r="AA1115" s="99"/>
      <c r="AB1115" s="190"/>
      <c r="AC1115" s="191"/>
      <c r="AD1115" s="103"/>
    </row>
    <row r="1116" spans="1:31" s="112" customFormat="1" x14ac:dyDescent="0.25">
      <c r="A1116" s="103"/>
      <c r="B1116" s="103"/>
      <c r="C1116" s="103"/>
      <c r="D1116" s="103"/>
      <c r="E1116" s="104"/>
      <c r="F1116" s="129"/>
      <c r="G1116" s="129"/>
      <c r="H1116" s="109"/>
      <c r="I1116" s="120"/>
      <c r="J1116" s="120"/>
      <c r="K1116" s="120"/>
      <c r="L1116" s="120"/>
      <c r="M1116" s="120"/>
      <c r="N1116" s="120"/>
      <c r="O1116" s="120"/>
      <c r="P1116" s="120"/>
      <c r="Q1116" s="120"/>
      <c r="R1116" s="120"/>
      <c r="S1116" s="120"/>
      <c r="T1116" s="120"/>
      <c r="U1116" s="120"/>
      <c r="V1116" s="120"/>
      <c r="W1116" s="141"/>
      <c r="X1116" s="133"/>
      <c r="Y1116" s="136"/>
      <c r="Z1116" s="144"/>
      <c r="AA1116" s="99"/>
      <c r="AB1116" s="190"/>
      <c r="AC1116" s="191"/>
      <c r="AD1116" s="103"/>
    </row>
    <row r="1117" spans="1:31" s="112" customFormat="1" x14ac:dyDescent="0.25">
      <c r="A1117" s="103"/>
      <c r="B1117" s="103"/>
      <c r="C1117" s="113"/>
      <c r="D1117" s="103"/>
      <c r="E1117" s="104"/>
      <c r="F1117" s="129"/>
      <c r="G1117" s="129"/>
      <c r="H1117" s="103"/>
      <c r="I1117" s="120"/>
      <c r="J1117" s="120"/>
      <c r="K1117" s="120"/>
      <c r="L1117" s="120"/>
      <c r="M1117" s="120"/>
      <c r="N1117" s="120"/>
      <c r="O1117" s="120"/>
      <c r="P1117" s="120"/>
      <c r="Q1117" s="120"/>
      <c r="R1117" s="120"/>
      <c r="S1117" s="120"/>
      <c r="T1117" s="120"/>
      <c r="U1117" s="120"/>
      <c r="V1117" s="120"/>
      <c r="W1117" s="141"/>
      <c r="X1117" s="133"/>
      <c r="Y1117" s="136"/>
      <c r="Z1117" s="144"/>
      <c r="AA1117" s="99"/>
      <c r="AB1117" s="190"/>
      <c r="AC1117" s="191"/>
      <c r="AD1117" s="103"/>
    </row>
    <row r="1118" spans="1:31" s="112" customFormat="1" x14ac:dyDescent="0.25">
      <c r="A1118" s="103"/>
      <c r="B1118" s="103"/>
      <c r="C1118" s="103"/>
      <c r="D1118" s="103"/>
      <c r="E1118" s="104"/>
      <c r="F1118" s="129"/>
      <c r="G1118" s="129"/>
      <c r="H1118" s="103"/>
      <c r="I1118" s="120"/>
      <c r="J1118" s="120"/>
      <c r="K1118" s="120"/>
      <c r="L1118" s="133"/>
      <c r="M1118" s="133"/>
      <c r="N1118" s="120"/>
      <c r="O1118" s="120"/>
      <c r="P1118" s="120"/>
      <c r="Q1118" s="120"/>
      <c r="R1118" s="120"/>
      <c r="S1118" s="120"/>
      <c r="T1118" s="120"/>
      <c r="U1118" s="120"/>
      <c r="V1118" s="120"/>
      <c r="W1118" s="141"/>
      <c r="X1118" s="133"/>
      <c r="Y1118" s="136"/>
      <c r="Z1118" s="144"/>
      <c r="AA1118" s="99"/>
      <c r="AB1118" s="190"/>
      <c r="AC1118" s="191"/>
      <c r="AD1118" s="103"/>
    </row>
    <row r="1119" spans="1:31" s="112" customFormat="1" x14ac:dyDescent="0.25">
      <c r="A1119" s="103"/>
      <c r="B1119" s="103"/>
      <c r="C1119" s="103"/>
      <c r="D1119" s="103"/>
      <c r="E1119" s="104"/>
      <c r="F1119" s="129"/>
      <c r="G1119" s="129"/>
      <c r="H1119" s="103"/>
      <c r="I1119" s="120"/>
      <c r="J1119" s="120"/>
      <c r="K1119" s="120"/>
      <c r="L1119" s="120"/>
      <c r="M1119" s="120"/>
      <c r="N1119" s="120"/>
      <c r="O1119" s="120"/>
      <c r="P1119" s="120"/>
      <c r="Q1119" s="120"/>
      <c r="R1119" s="120"/>
      <c r="S1119" s="120"/>
      <c r="T1119" s="120"/>
      <c r="U1119" s="120"/>
      <c r="V1119" s="120"/>
      <c r="W1119" s="141"/>
      <c r="X1119" s="133"/>
      <c r="Y1119" s="136"/>
      <c r="Z1119" s="144"/>
      <c r="AA1119" s="99"/>
      <c r="AB1119" s="190"/>
      <c r="AC1119" s="191"/>
      <c r="AD1119" s="103"/>
    </row>
    <row r="1120" spans="1:31" s="112" customFormat="1" x14ac:dyDescent="0.25">
      <c r="A1120" s="103"/>
      <c r="B1120" s="103"/>
      <c r="C1120" s="103"/>
      <c r="D1120" s="103"/>
      <c r="E1120" s="104"/>
      <c r="F1120" s="129"/>
      <c r="G1120" s="129"/>
      <c r="H1120" s="109"/>
      <c r="I1120" s="120"/>
      <c r="J1120" s="120"/>
      <c r="K1120" s="120"/>
      <c r="L1120" s="120"/>
      <c r="M1120" s="120"/>
      <c r="N1120" s="120"/>
      <c r="O1120" s="120"/>
      <c r="P1120" s="120"/>
      <c r="Q1120" s="120"/>
      <c r="R1120" s="120"/>
      <c r="S1120" s="120"/>
      <c r="T1120" s="120"/>
      <c r="U1120" s="120"/>
      <c r="V1120" s="120"/>
      <c r="W1120" s="141"/>
      <c r="X1120" s="133"/>
      <c r="Y1120" s="136"/>
      <c r="Z1120" s="144"/>
      <c r="AA1120" s="99"/>
      <c r="AB1120" s="190"/>
      <c r="AC1120" s="191"/>
      <c r="AD1120" s="103"/>
    </row>
    <row r="1121" spans="1:31" s="112" customFormat="1" x14ac:dyDescent="0.25">
      <c r="A1121" s="103"/>
      <c r="B1121" s="103"/>
      <c r="C1121" s="113"/>
      <c r="D1121" s="103"/>
      <c r="E1121" s="104"/>
      <c r="F1121" s="129"/>
      <c r="G1121" s="129"/>
      <c r="H1121" s="103"/>
      <c r="I1121" s="120"/>
      <c r="J1121" s="120"/>
      <c r="K1121" s="120"/>
      <c r="L1121" s="120"/>
      <c r="M1121" s="120"/>
      <c r="N1121" s="120"/>
      <c r="O1121" s="120"/>
      <c r="P1121" s="120"/>
      <c r="Q1121" s="120"/>
      <c r="R1121" s="120"/>
      <c r="S1121" s="120"/>
      <c r="T1121" s="120"/>
      <c r="U1121" s="120"/>
      <c r="V1121" s="120"/>
      <c r="W1121" s="141"/>
      <c r="X1121" s="133"/>
      <c r="Y1121" s="136"/>
      <c r="Z1121" s="144"/>
      <c r="AA1121" s="99"/>
      <c r="AB1121" s="190"/>
      <c r="AC1121" s="191"/>
      <c r="AD1121" s="103"/>
    </row>
    <row r="1122" spans="1:31" s="112" customFormat="1" x14ac:dyDescent="0.25">
      <c r="A1122" s="103"/>
      <c r="B1122" s="103"/>
      <c r="C1122" s="103"/>
      <c r="D1122" s="103"/>
      <c r="E1122" s="104"/>
      <c r="F1122" s="129"/>
      <c r="G1122" s="129"/>
      <c r="H1122" s="103"/>
      <c r="I1122" s="120"/>
      <c r="J1122" s="120"/>
      <c r="K1122" s="120"/>
      <c r="L1122" s="133"/>
      <c r="M1122" s="133"/>
      <c r="N1122" s="120"/>
      <c r="O1122" s="120"/>
      <c r="P1122" s="120"/>
      <c r="Q1122" s="120"/>
      <c r="R1122" s="120"/>
      <c r="S1122" s="120"/>
      <c r="T1122" s="120"/>
      <c r="U1122" s="120"/>
      <c r="V1122" s="120"/>
      <c r="W1122" s="141"/>
      <c r="X1122" s="133"/>
      <c r="Y1122" s="136"/>
      <c r="Z1122" s="144"/>
      <c r="AA1122" s="99"/>
      <c r="AB1122" s="190"/>
      <c r="AC1122" s="191"/>
      <c r="AD1122" s="103"/>
    </row>
    <row r="1123" spans="1:31" s="112" customFormat="1" x14ac:dyDescent="0.25">
      <c r="A1123" s="103"/>
      <c r="B1123" s="103"/>
      <c r="C1123" s="103"/>
      <c r="D1123" s="103"/>
      <c r="E1123" s="104"/>
      <c r="F1123" s="129"/>
      <c r="G1123" s="129"/>
      <c r="H1123" s="103"/>
      <c r="I1123" s="120"/>
      <c r="J1123" s="120"/>
      <c r="K1123" s="120"/>
      <c r="L1123" s="120"/>
      <c r="M1123" s="120"/>
      <c r="N1123" s="120"/>
      <c r="O1123" s="120"/>
      <c r="P1123" s="120"/>
      <c r="Q1123" s="120"/>
      <c r="R1123" s="120"/>
      <c r="S1123" s="120"/>
      <c r="T1123" s="120"/>
      <c r="U1123" s="120"/>
      <c r="V1123" s="120"/>
      <c r="W1123" s="141"/>
      <c r="X1123" s="133"/>
      <c r="Y1123" s="136"/>
      <c r="Z1123" s="144"/>
      <c r="AA1123" s="99"/>
      <c r="AB1123" s="190"/>
      <c r="AC1123" s="191"/>
      <c r="AD1123" s="103"/>
    </row>
    <row r="1124" spans="1:31" s="112" customFormat="1" x14ac:dyDescent="0.25">
      <c r="A1124" s="103"/>
      <c r="B1124" s="103"/>
      <c r="C1124" s="103"/>
      <c r="D1124" s="103"/>
      <c r="E1124" s="104"/>
      <c r="F1124" s="129"/>
      <c r="G1124" s="129"/>
      <c r="H1124" s="109"/>
      <c r="I1124" s="120"/>
      <c r="J1124" s="120"/>
      <c r="K1124" s="120"/>
      <c r="L1124" s="120"/>
      <c r="M1124" s="120"/>
      <c r="N1124" s="120"/>
      <c r="O1124" s="120"/>
      <c r="P1124" s="120"/>
      <c r="Q1124" s="120"/>
      <c r="R1124" s="120"/>
      <c r="S1124" s="120"/>
      <c r="T1124" s="120"/>
      <c r="U1124" s="120"/>
      <c r="V1124" s="120"/>
      <c r="W1124" s="141"/>
      <c r="X1124" s="133"/>
      <c r="Y1124" s="136"/>
      <c r="Z1124" s="144"/>
      <c r="AA1124" s="99"/>
      <c r="AB1124" s="190"/>
      <c r="AC1124" s="191"/>
      <c r="AD1124" s="103"/>
    </row>
    <row r="1125" spans="1:31" s="112" customFormat="1" x14ac:dyDescent="0.25">
      <c r="A1125" s="103"/>
      <c r="B1125" s="103"/>
      <c r="C1125" s="113"/>
      <c r="D1125" s="103"/>
      <c r="E1125" s="104"/>
      <c r="F1125" s="129"/>
      <c r="G1125" s="129"/>
      <c r="H1125" s="103"/>
      <c r="I1125" s="120"/>
      <c r="J1125" s="120"/>
      <c r="K1125" s="120"/>
      <c r="L1125" s="120"/>
      <c r="M1125" s="120"/>
      <c r="N1125" s="120"/>
      <c r="O1125" s="120"/>
      <c r="P1125" s="120"/>
      <c r="Q1125" s="120"/>
      <c r="R1125" s="120"/>
      <c r="S1125" s="120"/>
      <c r="T1125" s="120"/>
      <c r="U1125" s="120"/>
      <c r="V1125" s="120"/>
      <c r="W1125" s="141"/>
      <c r="X1125" s="133"/>
      <c r="Y1125" s="136"/>
      <c r="Z1125" s="144"/>
      <c r="AA1125" s="99"/>
      <c r="AB1125" s="190"/>
      <c r="AC1125" s="191"/>
      <c r="AD1125" s="103"/>
    </row>
    <row r="1126" spans="1:31" s="112" customFormat="1" x14ac:dyDescent="0.25">
      <c r="A1126" s="103"/>
      <c r="B1126" s="103"/>
      <c r="C1126" s="103"/>
      <c r="D1126" s="103"/>
      <c r="E1126" s="104"/>
      <c r="F1126" s="129"/>
      <c r="G1126" s="129"/>
      <c r="H1126" s="103"/>
      <c r="I1126" s="120"/>
      <c r="J1126" s="120"/>
      <c r="K1126" s="120"/>
      <c r="L1126" s="133"/>
      <c r="M1126" s="133"/>
      <c r="N1126" s="120"/>
      <c r="O1126" s="120"/>
      <c r="P1126" s="120"/>
      <c r="Q1126" s="120"/>
      <c r="R1126" s="120"/>
      <c r="S1126" s="120"/>
      <c r="T1126" s="120"/>
      <c r="U1126" s="120"/>
      <c r="V1126" s="120"/>
      <c r="W1126" s="141"/>
      <c r="X1126" s="133"/>
      <c r="Y1126" s="136"/>
      <c r="Z1126" s="144"/>
      <c r="AA1126" s="99"/>
      <c r="AB1126" s="190"/>
      <c r="AC1126" s="191"/>
      <c r="AD1126" s="103"/>
    </row>
    <row r="1127" spans="1:31" s="112" customFormat="1" x14ac:dyDescent="0.25">
      <c r="A1127" s="103"/>
      <c r="B1127" s="103"/>
      <c r="C1127" s="103"/>
      <c r="D1127" s="103"/>
      <c r="E1127" s="104"/>
      <c r="F1127" s="129"/>
      <c r="G1127" s="129"/>
      <c r="H1127" s="103"/>
      <c r="I1127" s="120"/>
      <c r="J1127" s="120"/>
      <c r="K1127" s="120"/>
      <c r="L1127" s="120"/>
      <c r="M1127" s="120"/>
      <c r="N1127" s="120"/>
      <c r="O1127" s="120"/>
      <c r="P1127" s="120"/>
      <c r="Q1127" s="120"/>
      <c r="R1127" s="120"/>
      <c r="S1127" s="120"/>
      <c r="T1127" s="120"/>
      <c r="U1127" s="120"/>
      <c r="V1127" s="120"/>
      <c r="W1127" s="141"/>
      <c r="X1127" s="133"/>
      <c r="Y1127" s="136"/>
      <c r="Z1127" s="144"/>
      <c r="AA1127" s="99"/>
      <c r="AB1127" s="190"/>
      <c r="AC1127" s="191"/>
      <c r="AD1127" s="103"/>
    </row>
    <row r="1128" spans="1:31" s="98" customFormat="1" x14ac:dyDescent="0.25">
      <c r="A1128" s="103"/>
      <c r="B1128" s="103"/>
      <c r="C1128" s="103"/>
      <c r="D1128" s="103"/>
      <c r="E1128" s="103"/>
      <c r="F1128" s="129"/>
      <c r="G1128" s="129"/>
      <c r="H1128" s="103"/>
      <c r="I1128" s="120"/>
      <c r="J1128" s="120"/>
      <c r="K1128" s="120"/>
      <c r="L1128" s="120"/>
      <c r="M1128" s="120"/>
      <c r="N1128" s="120"/>
      <c r="O1128" s="120"/>
      <c r="P1128" s="120"/>
      <c r="Q1128" s="120"/>
      <c r="R1128" s="120"/>
      <c r="S1128" s="120"/>
      <c r="T1128" s="120"/>
      <c r="U1128" s="120"/>
      <c r="V1128" s="120"/>
      <c r="W1128" s="120"/>
      <c r="X1128" s="120"/>
      <c r="Y1128" s="136"/>
      <c r="Z1128" s="144"/>
      <c r="AB1128" s="190"/>
      <c r="AC1128" s="191"/>
      <c r="AD1128" s="103"/>
      <c r="AE1128" s="102"/>
    </row>
    <row r="1129" spans="1:31" s="112" customFormat="1" x14ac:dyDescent="0.25">
      <c r="A1129" s="103"/>
      <c r="B1129" s="103"/>
      <c r="C1129" s="113"/>
      <c r="D1129" s="103"/>
      <c r="E1129" s="104"/>
      <c r="F1129" s="129"/>
      <c r="G1129" s="129"/>
      <c r="H1129" s="103"/>
      <c r="I1129" s="120"/>
      <c r="J1129" s="120"/>
      <c r="K1129" s="120"/>
      <c r="L1129" s="120"/>
      <c r="M1129" s="120"/>
      <c r="N1129" s="120"/>
      <c r="O1129" s="120"/>
      <c r="P1129" s="120"/>
      <c r="Q1129" s="120"/>
      <c r="R1129" s="120"/>
      <c r="S1129" s="120"/>
      <c r="T1129" s="120"/>
      <c r="U1129" s="120"/>
      <c r="V1129" s="120"/>
      <c r="W1129" s="141"/>
      <c r="X1129" s="133"/>
      <c r="Y1129" s="136"/>
      <c r="Z1129" s="144"/>
      <c r="AA1129" s="99"/>
      <c r="AB1129" s="190"/>
      <c r="AC1129" s="191"/>
      <c r="AD1129" s="103"/>
    </row>
    <row r="1130" spans="1:31" s="112" customFormat="1" x14ac:dyDescent="0.25">
      <c r="A1130" s="103"/>
      <c r="B1130" s="103"/>
      <c r="C1130" s="103"/>
      <c r="D1130" s="103"/>
      <c r="E1130" s="104"/>
      <c r="F1130" s="129"/>
      <c r="G1130" s="129"/>
      <c r="H1130" s="103"/>
      <c r="I1130" s="120"/>
      <c r="J1130" s="120"/>
      <c r="K1130" s="120"/>
      <c r="L1130" s="133"/>
      <c r="M1130" s="133"/>
      <c r="N1130" s="120"/>
      <c r="O1130" s="120"/>
      <c r="P1130" s="120"/>
      <c r="Q1130" s="120"/>
      <c r="R1130" s="120"/>
      <c r="S1130" s="120"/>
      <c r="T1130" s="120"/>
      <c r="U1130" s="120"/>
      <c r="V1130" s="120"/>
      <c r="W1130" s="141"/>
      <c r="X1130" s="133"/>
      <c r="Y1130" s="136"/>
      <c r="Z1130" s="144"/>
      <c r="AA1130" s="99"/>
      <c r="AB1130" s="190"/>
      <c r="AC1130" s="191"/>
      <c r="AD1130" s="103"/>
    </row>
    <row r="1131" spans="1:31" s="112" customFormat="1" x14ac:dyDescent="0.25">
      <c r="A1131" s="103"/>
      <c r="B1131" s="103"/>
      <c r="C1131" s="103"/>
      <c r="D1131" s="103"/>
      <c r="E1131" s="104"/>
      <c r="F1131" s="129"/>
      <c r="G1131" s="129"/>
      <c r="H1131" s="103"/>
      <c r="I1131" s="120"/>
      <c r="J1131" s="120"/>
      <c r="K1131" s="120"/>
      <c r="L1131" s="120"/>
      <c r="M1131" s="120"/>
      <c r="N1131" s="120"/>
      <c r="O1131" s="120"/>
      <c r="P1131" s="120"/>
      <c r="Q1131" s="120"/>
      <c r="R1131" s="120"/>
      <c r="S1131" s="120"/>
      <c r="T1131" s="120"/>
      <c r="U1131" s="120"/>
      <c r="V1131" s="120"/>
      <c r="W1131" s="141"/>
      <c r="X1131" s="133"/>
      <c r="Y1131" s="136"/>
      <c r="Z1131" s="144"/>
      <c r="AA1131" s="99"/>
      <c r="AB1131" s="190"/>
      <c r="AC1131" s="191"/>
      <c r="AD1131" s="103"/>
    </row>
    <row r="1132" spans="1:31" s="112" customFormat="1" x14ac:dyDescent="0.25">
      <c r="A1132" s="103"/>
      <c r="B1132" s="103"/>
      <c r="C1132" s="103"/>
      <c r="D1132" s="103"/>
      <c r="E1132" s="104"/>
      <c r="F1132" s="129"/>
      <c r="G1132" s="129"/>
      <c r="H1132" s="109"/>
      <c r="I1132" s="120"/>
      <c r="J1132" s="120"/>
      <c r="K1132" s="120"/>
      <c r="L1132" s="120"/>
      <c r="M1132" s="120"/>
      <c r="N1132" s="120"/>
      <c r="O1132" s="120"/>
      <c r="P1132" s="120"/>
      <c r="Q1132" s="120"/>
      <c r="R1132" s="120"/>
      <c r="S1132" s="120"/>
      <c r="T1132" s="120"/>
      <c r="U1132" s="120"/>
      <c r="V1132" s="120"/>
      <c r="W1132" s="141"/>
      <c r="X1132" s="133"/>
      <c r="Y1132" s="136"/>
      <c r="Z1132" s="144"/>
      <c r="AA1132" s="99"/>
      <c r="AB1132" s="190"/>
      <c r="AC1132" s="191"/>
      <c r="AD1132" s="103"/>
    </row>
    <row r="1133" spans="1:31" s="112" customFormat="1" x14ac:dyDescent="0.25">
      <c r="A1133" s="103"/>
      <c r="B1133" s="103"/>
      <c r="C1133" s="113"/>
      <c r="D1133" s="103"/>
      <c r="E1133" s="104"/>
      <c r="F1133" s="129"/>
      <c r="G1133" s="129"/>
      <c r="H1133" s="103"/>
      <c r="I1133" s="120"/>
      <c r="J1133" s="120"/>
      <c r="K1133" s="120"/>
      <c r="L1133" s="120"/>
      <c r="M1133" s="120"/>
      <c r="N1133" s="120"/>
      <c r="O1133" s="120"/>
      <c r="P1133" s="120"/>
      <c r="Q1133" s="120"/>
      <c r="R1133" s="120"/>
      <c r="S1133" s="120"/>
      <c r="T1133" s="120"/>
      <c r="U1133" s="120"/>
      <c r="V1133" s="120"/>
      <c r="W1133" s="141"/>
      <c r="X1133" s="133"/>
      <c r="Y1133" s="136"/>
      <c r="Z1133" s="144"/>
      <c r="AA1133" s="99"/>
      <c r="AB1133" s="190"/>
      <c r="AC1133" s="191"/>
      <c r="AD1133" s="103"/>
    </row>
    <row r="1134" spans="1:31" s="112" customFormat="1" x14ac:dyDescent="0.25">
      <c r="A1134" s="103"/>
      <c r="B1134" s="103"/>
      <c r="C1134" s="103"/>
      <c r="D1134" s="103"/>
      <c r="E1134" s="104"/>
      <c r="F1134" s="129"/>
      <c r="G1134" s="129"/>
      <c r="H1134" s="103"/>
      <c r="I1134" s="120"/>
      <c r="J1134" s="120"/>
      <c r="K1134" s="120"/>
      <c r="L1134" s="133"/>
      <c r="M1134" s="133"/>
      <c r="N1134" s="120"/>
      <c r="O1134" s="120"/>
      <c r="P1134" s="120"/>
      <c r="Q1134" s="120"/>
      <c r="R1134" s="120"/>
      <c r="S1134" s="120"/>
      <c r="T1134" s="120"/>
      <c r="U1134" s="120"/>
      <c r="V1134" s="120"/>
      <c r="W1134" s="141"/>
      <c r="X1134" s="133"/>
      <c r="Y1134" s="136"/>
      <c r="Z1134" s="144"/>
      <c r="AA1134" s="99"/>
      <c r="AB1134" s="190"/>
      <c r="AC1134" s="191"/>
      <c r="AD1134" s="103"/>
    </row>
    <row r="1135" spans="1:31" s="112" customFormat="1" x14ac:dyDescent="0.25">
      <c r="A1135" s="103"/>
      <c r="B1135" s="103"/>
      <c r="C1135" s="103"/>
      <c r="D1135" s="103"/>
      <c r="E1135" s="104"/>
      <c r="F1135" s="129"/>
      <c r="G1135" s="129"/>
      <c r="H1135" s="103"/>
      <c r="I1135" s="120"/>
      <c r="J1135" s="120"/>
      <c r="K1135" s="120"/>
      <c r="L1135" s="120"/>
      <c r="M1135" s="120"/>
      <c r="N1135" s="120"/>
      <c r="O1135" s="120"/>
      <c r="P1135" s="120"/>
      <c r="Q1135" s="120"/>
      <c r="R1135" s="120"/>
      <c r="S1135" s="120"/>
      <c r="T1135" s="120"/>
      <c r="U1135" s="120"/>
      <c r="V1135" s="120"/>
      <c r="W1135" s="141"/>
      <c r="X1135" s="133"/>
      <c r="Y1135" s="136"/>
      <c r="Z1135" s="144"/>
      <c r="AA1135" s="99"/>
      <c r="AB1135" s="190"/>
      <c r="AC1135" s="191"/>
      <c r="AD1135" s="103"/>
    </row>
    <row r="1136" spans="1:31" s="112" customFormat="1" x14ac:dyDescent="0.25">
      <c r="A1136" s="103"/>
      <c r="B1136" s="103"/>
      <c r="C1136" s="103"/>
      <c r="D1136" s="103"/>
      <c r="E1136" s="104"/>
      <c r="F1136" s="129"/>
      <c r="G1136" s="129"/>
      <c r="H1136" s="109"/>
      <c r="I1136" s="120"/>
      <c r="J1136" s="120"/>
      <c r="K1136" s="120"/>
      <c r="L1136" s="120"/>
      <c r="M1136" s="120"/>
      <c r="N1136" s="120"/>
      <c r="O1136" s="120"/>
      <c r="P1136" s="120"/>
      <c r="Q1136" s="120"/>
      <c r="R1136" s="120"/>
      <c r="S1136" s="120"/>
      <c r="T1136" s="120"/>
      <c r="U1136" s="120"/>
      <c r="V1136" s="120"/>
      <c r="W1136" s="141"/>
      <c r="X1136" s="133"/>
      <c r="Y1136" s="136"/>
      <c r="Z1136" s="144"/>
      <c r="AA1136" s="99"/>
      <c r="AB1136" s="190"/>
      <c r="AC1136" s="191"/>
      <c r="AD1136" s="103"/>
    </row>
    <row r="1137" spans="1:31" s="112" customFormat="1" x14ac:dyDescent="0.25">
      <c r="A1137" s="103"/>
      <c r="B1137" s="103"/>
      <c r="C1137" s="113"/>
      <c r="D1137" s="103"/>
      <c r="E1137" s="104"/>
      <c r="F1137" s="129"/>
      <c r="G1137" s="129"/>
      <c r="H1137" s="103"/>
      <c r="I1137" s="120"/>
      <c r="J1137" s="120"/>
      <c r="K1137" s="120"/>
      <c r="L1137" s="120"/>
      <c r="M1137" s="120"/>
      <c r="N1137" s="120"/>
      <c r="O1137" s="120"/>
      <c r="P1137" s="120"/>
      <c r="Q1137" s="120"/>
      <c r="R1137" s="120"/>
      <c r="S1137" s="120"/>
      <c r="T1137" s="120"/>
      <c r="U1137" s="120"/>
      <c r="V1137" s="120"/>
      <c r="W1137" s="141"/>
      <c r="X1137" s="133"/>
      <c r="Y1137" s="136"/>
      <c r="Z1137" s="144"/>
      <c r="AA1137" s="99"/>
      <c r="AB1137" s="190"/>
      <c r="AC1137" s="191"/>
      <c r="AD1137" s="103"/>
    </row>
    <row r="1138" spans="1:31" s="112" customFormat="1" x14ac:dyDescent="0.25">
      <c r="A1138" s="103"/>
      <c r="B1138" s="103"/>
      <c r="C1138" s="103"/>
      <c r="D1138" s="103"/>
      <c r="E1138" s="104"/>
      <c r="F1138" s="129"/>
      <c r="G1138" s="129"/>
      <c r="H1138" s="103"/>
      <c r="I1138" s="120"/>
      <c r="J1138" s="120"/>
      <c r="K1138" s="120"/>
      <c r="L1138" s="133"/>
      <c r="M1138" s="133"/>
      <c r="N1138" s="120"/>
      <c r="O1138" s="120"/>
      <c r="P1138" s="120"/>
      <c r="Q1138" s="120"/>
      <c r="R1138" s="120"/>
      <c r="S1138" s="120"/>
      <c r="T1138" s="120"/>
      <c r="U1138" s="120"/>
      <c r="V1138" s="120"/>
      <c r="W1138" s="141"/>
      <c r="X1138" s="133"/>
      <c r="Y1138" s="136"/>
      <c r="Z1138" s="144"/>
      <c r="AA1138" s="99"/>
      <c r="AB1138" s="190"/>
      <c r="AC1138" s="191"/>
      <c r="AD1138" s="103"/>
    </row>
    <row r="1139" spans="1:31" s="112" customFormat="1" x14ac:dyDescent="0.25">
      <c r="A1139" s="103"/>
      <c r="B1139" s="103"/>
      <c r="C1139" s="103"/>
      <c r="D1139" s="103"/>
      <c r="E1139" s="104"/>
      <c r="F1139" s="129"/>
      <c r="G1139" s="129"/>
      <c r="H1139" s="103"/>
      <c r="I1139" s="120"/>
      <c r="J1139" s="120"/>
      <c r="K1139" s="120"/>
      <c r="L1139" s="120"/>
      <c r="M1139" s="120"/>
      <c r="N1139" s="120"/>
      <c r="O1139" s="120"/>
      <c r="P1139" s="120"/>
      <c r="Q1139" s="120"/>
      <c r="R1139" s="120"/>
      <c r="S1139" s="120"/>
      <c r="T1139" s="120"/>
      <c r="U1139" s="120"/>
      <c r="V1139" s="120"/>
      <c r="W1139" s="141"/>
      <c r="X1139" s="133"/>
      <c r="Y1139" s="136"/>
      <c r="Z1139" s="144"/>
      <c r="AA1139" s="99"/>
      <c r="AB1139" s="190"/>
      <c r="AC1139" s="191"/>
      <c r="AD1139" s="103"/>
    </row>
    <row r="1140" spans="1:31" s="112" customFormat="1" x14ac:dyDescent="0.25">
      <c r="A1140" s="103"/>
      <c r="B1140" s="103"/>
      <c r="C1140" s="103"/>
      <c r="D1140" s="103"/>
      <c r="E1140" s="104"/>
      <c r="F1140" s="129"/>
      <c r="G1140" s="129"/>
      <c r="H1140" s="109"/>
      <c r="I1140" s="120"/>
      <c r="J1140" s="120"/>
      <c r="K1140" s="120"/>
      <c r="L1140" s="120"/>
      <c r="M1140" s="120"/>
      <c r="N1140" s="120"/>
      <c r="O1140" s="120"/>
      <c r="P1140" s="120"/>
      <c r="Q1140" s="120"/>
      <c r="R1140" s="120"/>
      <c r="S1140" s="120"/>
      <c r="T1140" s="120"/>
      <c r="U1140" s="120"/>
      <c r="V1140" s="120"/>
      <c r="W1140" s="141"/>
      <c r="X1140" s="133"/>
      <c r="Y1140" s="136"/>
      <c r="Z1140" s="144"/>
      <c r="AA1140" s="99"/>
      <c r="AB1140" s="190"/>
      <c r="AC1140" s="191"/>
      <c r="AD1140" s="103"/>
    </row>
    <row r="1141" spans="1:31" s="112" customFormat="1" x14ac:dyDescent="0.25">
      <c r="A1141" s="103"/>
      <c r="B1141" s="103"/>
      <c r="C1141" s="113"/>
      <c r="D1141" s="103"/>
      <c r="E1141" s="104"/>
      <c r="F1141" s="129"/>
      <c r="G1141" s="129"/>
      <c r="H1141" s="103"/>
      <c r="I1141" s="120"/>
      <c r="J1141" s="120"/>
      <c r="K1141" s="120"/>
      <c r="L1141" s="120"/>
      <c r="M1141" s="120"/>
      <c r="N1141" s="120"/>
      <c r="O1141" s="120"/>
      <c r="P1141" s="120"/>
      <c r="Q1141" s="120"/>
      <c r="R1141" s="120"/>
      <c r="S1141" s="120"/>
      <c r="T1141" s="120"/>
      <c r="U1141" s="120"/>
      <c r="V1141" s="120"/>
      <c r="W1141" s="141"/>
      <c r="X1141" s="133"/>
      <c r="Y1141" s="136"/>
      <c r="Z1141" s="144"/>
      <c r="AA1141" s="99"/>
      <c r="AB1141" s="190"/>
      <c r="AC1141" s="191"/>
      <c r="AD1141" s="103"/>
    </row>
    <row r="1142" spans="1:31" s="112" customFormat="1" x14ac:dyDescent="0.25">
      <c r="A1142" s="103"/>
      <c r="B1142" s="103"/>
      <c r="C1142" s="103"/>
      <c r="D1142" s="103"/>
      <c r="E1142" s="104"/>
      <c r="F1142" s="129"/>
      <c r="G1142" s="129"/>
      <c r="H1142" s="103"/>
      <c r="I1142" s="120"/>
      <c r="J1142" s="120"/>
      <c r="K1142" s="120"/>
      <c r="L1142" s="133"/>
      <c r="M1142" s="133"/>
      <c r="N1142" s="120"/>
      <c r="O1142" s="120"/>
      <c r="P1142" s="120"/>
      <c r="Q1142" s="120"/>
      <c r="R1142" s="120"/>
      <c r="S1142" s="120"/>
      <c r="T1142" s="120"/>
      <c r="U1142" s="120"/>
      <c r="V1142" s="120"/>
      <c r="W1142" s="141"/>
      <c r="X1142" s="133"/>
      <c r="Y1142" s="136"/>
      <c r="Z1142" s="144"/>
      <c r="AA1142" s="99"/>
      <c r="AB1142" s="190"/>
      <c r="AC1142" s="191"/>
      <c r="AD1142" s="103"/>
    </row>
    <row r="1143" spans="1:31" s="112" customFormat="1" x14ac:dyDescent="0.25">
      <c r="A1143" s="103"/>
      <c r="B1143" s="103"/>
      <c r="C1143" s="103"/>
      <c r="D1143" s="103"/>
      <c r="E1143" s="104"/>
      <c r="F1143" s="129"/>
      <c r="G1143" s="129"/>
      <c r="H1143" s="103"/>
      <c r="I1143" s="120"/>
      <c r="J1143" s="120"/>
      <c r="K1143" s="120"/>
      <c r="L1143" s="120"/>
      <c r="M1143" s="120"/>
      <c r="N1143" s="120"/>
      <c r="O1143" s="120"/>
      <c r="P1143" s="120"/>
      <c r="Q1143" s="120"/>
      <c r="R1143" s="120"/>
      <c r="S1143" s="120"/>
      <c r="T1143" s="120"/>
      <c r="U1143" s="120"/>
      <c r="V1143" s="120"/>
      <c r="W1143" s="141"/>
      <c r="X1143" s="133"/>
      <c r="Y1143" s="136"/>
      <c r="Z1143" s="144"/>
      <c r="AA1143" s="99"/>
      <c r="AB1143" s="190"/>
      <c r="AC1143" s="191"/>
      <c r="AD1143" s="103"/>
    </row>
    <row r="1144" spans="1:31" s="112" customFormat="1" x14ac:dyDescent="0.25">
      <c r="A1144" s="103"/>
      <c r="B1144" s="103"/>
      <c r="C1144" s="103"/>
      <c r="D1144" s="103"/>
      <c r="E1144" s="104"/>
      <c r="F1144" s="129"/>
      <c r="G1144" s="129"/>
      <c r="H1144" s="109"/>
      <c r="I1144" s="120"/>
      <c r="J1144" s="120"/>
      <c r="K1144" s="120"/>
      <c r="L1144" s="120"/>
      <c r="M1144" s="120"/>
      <c r="N1144" s="120"/>
      <c r="O1144" s="120"/>
      <c r="P1144" s="120"/>
      <c r="Q1144" s="120"/>
      <c r="R1144" s="120"/>
      <c r="S1144" s="120"/>
      <c r="T1144" s="120"/>
      <c r="U1144" s="120"/>
      <c r="V1144" s="120"/>
      <c r="W1144" s="141"/>
      <c r="X1144" s="133"/>
      <c r="Y1144" s="136"/>
      <c r="Z1144" s="144"/>
      <c r="AA1144" s="99"/>
      <c r="AB1144" s="190"/>
      <c r="AC1144" s="191"/>
      <c r="AD1144" s="103"/>
    </row>
    <row r="1145" spans="1:31" s="112" customFormat="1" x14ac:dyDescent="0.25">
      <c r="A1145" s="103"/>
      <c r="B1145" s="103"/>
      <c r="C1145" s="113"/>
      <c r="D1145" s="103"/>
      <c r="E1145" s="104"/>
      <c r="F1145" s="129"/>
      <c r="G1145" s="129"/>
      <c r="H1145" s="103"/>
      <c r="I1145" s="120"/>
      <c r="J1145" s="120"/>
      <c r="K1145" s="120"/>
      <c r="L1145" s="120"/>
      <c r="M1145" s="120"/>
      <c r="N1145" s="120"/>
      <c r="O1145" s="120"/>
      <c r="P1145" s="120"/>
      <c r="Q1145" s="120"/>
      <c r="R1145" s="120"/>
      <c r="S1145" s="120"/>
      <c r="T1145" s="120"/>
      <c r="U1145" s="120"/>
      <c r="V1145" s="120"/>
      <c r="W1145" s="141"/>
      <c r="X1145" s="133"/>
      <c r="Y1145" s="136"/>
      <c r="Z1145" s="144"/>
      <c r="AA1145" s="99"/>
      <c r="AB1145" s="190"/>
      <c r="AC1145" s="191"/>
      <c r="AD1145" s="103"/>
    </row>
    <row r="1146" spans="1:31" s="112" customFormat="1" x14ac:dyDescent="0.25">
      <c r="A1146" s="103"/>
      <c r="B1146" s="103"/>
      <c r="C1146" s="103"/>
      <c r="D1146" s="103"/>
      <c r="E1146" s="104"/>
      <c r="F1146" s="129"/>
      <c r="G1146" s="129"/>
      <c r="H1146" s="103"/>
      <c r="I1146" s="120"/>
      <c r="J1146" s="120"/>
      <c r="K1146" s="120"/>
      <c r="L1146" s="133"/>
      <c r="M1146" s="133"/>
      <c r="N1146" s="120"/>
      <c r="O1146" s="120"/>
      <c r="P1146" s="120"/>
      <c r="Q1146" s="120"/>
      <c r="R1146" s="120"/>
      <c r="S1146" s="120"/>
      <c r="T1146" s="120"/>
      <c r="U1146" s="120"/>
      <c r="V1146" s="120"/>
      <c r="W1146" s="141"/>
      <c r="X1146" s="133"/>
      <c r="Y1146" s="136"/>
      <c r="Z1146" s="144"/>
      <c r="AA1146" s="99"/>
      <c r="AB1146" s="190"/>
      <c r="AC1146" s="191"/>
      <c r="AD1146" s="103"/>
    </row>
    <row r="1147" spans="1:31" s="112" customFormat="1" x14ac:dyDescent="0.25">
      <c r="A1147" s="103"/>
      <c r="B1147" s="103"/>
      <c r="C1147" s="103"/>
      <c r="D1147" s="103"/>
      <c r="E1147" s="104"/>
      <c r="F1147" s="129"/>
      <c r="G1147" s="129"/>
      <c r="H1147" s="103"/>
      <c r="I1147" s="120"/>
      <c r="J1147" s="120"/>
      <c r="K1147" s="120"/>
      <c r="L1147" s="120"/>
      <c r="M1147" s="120"/>
      <c r="N1147" s="120"/>
      <c r="O1147" s="120"/>
      <c r="P1147" s="120"/>
      <c r="Q1147" s="120"/>
      <c r="R1147" s="120"/>
      <c r="S1147" s="120"/>
      <c r="T1147" s="120"/>
      <c r="U1147" s="120"/>
      <c r="V1147" s="120"/>
      <c r="W1147" s="141"/>
      <c r="X1147" s="133"/>
      <c r="Y1147" s="136"/>
      <c r="Z1147" s="144"/>
      <c r="AA1147" s="99"/>
      <c r="AB1147" s="190"/>
      <c r="AC1147" s="191"/>
      <c r="AD1147" s="103"/>
    </row>
    <row r="1148" spans="1:31" s="98" customFormat="1" x14ac:dyDescent="0.25">
      <c r="A1148" s="103"/>
      <c r="B1148" s="103"/>
      <c r="C1148" s="103"/>
      <c r="D1148" s="103"/>
      <c r="E1148" s="103"/>
      <c r="F1148" s="129"/>
      <c r="G1148" s="129"/>
      <c r="H1148" s="103"/>
      <c r="I1148" s="120"/>
      <c r="J1148" s="120"/>
      <c r="K1148" s="120"/>
      <c r="L1148" s="120"/>
      <c r="M1148" s="120"/>
      <c r="N1148" s="120"/>
      <c r="O1148" s="120"/>
      <c r="P1148" s="120"/>
      <c r="Q1148" s="120"/>
      <c r="R1148" s="120"/>
      <c r="S1148" s="120"/>
      <c r="T1148" s="120"/>
      <c r="U1148" s="120"/>
      <c r="V1148" s="120"/>
      <c r="W1148" s="120"/>
      <c r="X1148" s="120"/>
      <c r="Y1148" s="136"/>
      <c r="Z1148" s="144"/>
      <c r="AB1148" s="190"/>
      <c r="AC1148" s="191"/>
      <c r="AD1148" s="103"/>
      <c r="AE1148" s="102"/>
    </row>
    <row r="1149" spans="1:31" s="112" customFormat="1" x14ac:dyDescent="0.25">
      <c r="A1149" s="103"/>
      <c r="B1149" s="103"/>
      <c r="C1149" s="113"/>
      <c r="D1149" s="103"/>
      <c r="E1149" s="104"/>
      <c r="F1149" s="129"/>
      <c r="G1149" s="129"/>
      <c r="H1149" s="103"/>
      <c r="I1149" s="120"/>
      <c r="J1149" s="120"/>
      <c r="K1149" s="120"/>
      <c r="L1149" s="120"/>
      <c r="M1149" s="120"/>
      <c r="N1149" s="120"/>
      <c r="O1149" s="120"/>
      <c r="P1149" s="120"/>
      <c r="Q1149" s="120"/>
      <c r="R1149" s="120"/>
      <c r="S1149" s="120"/>
      <c r="T1149" s="120"/>
      <c r="U1149" s="120"/>
      <c r="V1149" s="120"/>
      <c r="W1149" s="141"/>
      <c r="X1149" s="133"/>
      <c r="Y1149" s="136"/>
      <c r="Z1149" s="144"/>
      <c r="AA1149" s="99"/>
      <c r="AB1149" s="190"/>
      <c r="AC1149" s="191"/>
      <c r="AD1149" s="103"/>
    </row>
    <row r="1150" spans="1:31" s="112" customFormat="1" x14ac:dyDescent="0.25">
      <c r="A1150" s="103"/>
      <c r="B1150" s="103"/>
      <c r="C1150" s="103"/>
      <c r="D1150" s="103"/>
      <c r="E1150" s="104"/>
      <c r="F1150" s="129"/>
      <c r="G1150" s="129"/>
      <c r="H1150" s="103"/>
      <c r="I1150" s="120"/>
      <c r="J1150" s="120"/>
      <c r="K1150" s="120"/>
      <c r="L1150" s="133"/>
      <c r="M1150" s="133"/>
      <c r="N1150" s="120"/>
      <c r="O1150" s="120"/>
      <c r="P1150" s="120"/>
      <c r="Q1150" s="120"/>
      <c r="R1150" s="120"/>
      <c r="S1150" s="120"/>
      <c r="T1150" s="120"/>
      <c r="U1150" s="120"/>
      <c r="V1150" s="120"/>
      <c r="W1150" s="141"/>
      <c r="X1150" s="133"/>
      <c r="Y1150" s="136"/>
      <c r="Z1150" s="144"/>
      <c r="AA1150" s="99"/>
      <c r="AB1150" s="190"/>
      <c r="AC1150" s="191"/>
      <c r="AD1150" s="103"/>
    </row>
    <row r="1151" spans="1:31" s="112" customFormat="1" x14ac:dyDescent="0.25">
      <c r="A1151" s="103"/>
      <c r="B1151" s="103"/>
      <c r="C1151" s="103"/>
      <c r="D1151" s="103"/>
      <c r="E1151" s="104"/>
      <c r="F1151" s="129"/>
      <c r="G1151" s="129"/>
      <c r="H1151" s="103"/>
      <c r="I1151" s="120"/>
      <c r="J1151" s="120"/>
      <c r="K1151" s="120"/>
      <c r="L1151" s="120"/>
      <c r="M1151" s="120"/>
      <c r="N1151" s="120"/>
      <c r="O1151" s="120"/>
      <c r="P1151" s="120"/>
      <c r="Q1151" s="120"/>
      <c r="R1151" s="120"/>
      <c r="S1151" s="120"/>
      <c r="T1151" s="120"/>
      <c r="U1151" s="120"/>
      <c r="V1151" s="120"/>
      <c r="W1151" s="141"/>
      <c r="X1151" s="133"/>
      <c r="Y1151" s="136"/>
      <c r="Z1151" s="144"/>
      <c r="AA1151" s="99"/>
      <c r="AB1151" s="190"/>
      <c r="AC1151" s="191"/>
      <c r="AD1151" s="103"/>
    </row>
    <row r="1152" spans="1:31" s="112" customFormat="1" x14ac:dyDescent="0.25">
      <c r="A1152" s="103"/>
      <c r="B1152" s="103"/>
      <c r="C1152" s="103"/>
      <c r="D1152" s="103"/>
      <c r="E1152" s="104"/>
      <c r="F1152" s="129"/>
      <c r="G1152" s="129"/>
      <c r="H1152" s="109"/>
      <c r="I1152" s="120"/>
      <c r="J1152" s="120"/>
      <c r="K1152" s="120"/>
      <c r="L1152" s="120"/>
      <c r="M1152" s="120"/>
      <c r="N1152" s="120"/>
      <c r="O1152" s="120"/>
      <c r="P1152" s="120"/>
      <c r="Q1152" s="120"/>
      <c r="R1152" s="120"/>
      <c r="S1152" s="120"/>
      <c r="T1152" s="120"/>
      <c r="U1152" s="120"/>
      <c r="V1152" s="120"/>
      <c r="W1152" s="141"/>
      <c r="X1152" s="133"/>
      <c r="Y1152" s="136"/>
      <c r="Z1152" s="144"/>
      <c r="AA1152" s="99"/>
      <c r="AB1152" s="190"/>
      <c r="AC1152" s="191"/>
      <c r="AD1152" s="103"/>
    </row>
    <row r="1153" spans="1:31" s="112" customFormat="1" x14ac:dyDescent="0.25">
      <c r="A1153" s="103"/>
      <c r="B1153" s="103"/>
      <c r="C1153" s="113"/>
      <c r="D1153" s="103"/>
      <c r="E1153" s="104"/>
      <c r="F1153" s="129"/>
      <c r="G1153" s="129"/>
      <c r="H1153" s="103"/>
      <c r="I1153" s="120"/>
      <c r="J1153" s="120"/>
      <c r="K1153" s="120"/>
      <c r="L1153" s="120"/>
      <c r="M1153" s="120"/>
      <c r="N1153" s="120"/>
      <c r="O1153" s="120"/>
      <c r="P1153" s="120"/>
      <c r="Q1153" s="120"/>
      <c r="R1153" s="120"/>
      <c r="S1153" s="120"/>
      <c r="T1153" s="120"/>
      <c r="U1153" s="120"/>
      <c r="V1153" s="120"/>
      <c r="W1153" s="141"/>
      <c r="X1153" s="133"/>
      <c r="Y1153" s="136"/>
      <c r="Z1153" s="144"/>
      <c r="AA1153" s="99"/>
      <c r="AB1153" s="190"/>
      <c r="AC1153" s="191"/>
      <c r="AD1153" s="103"/>
    </row>
    <row r="1154" spans="1:31" s="112" customFormat="1" x14ac:dyDescent="0.25">
      <c r="A1154" s="103"/>
      <c r="B1154" s="103"/>
      <c r="C1154" s="103"/>
      <c r="D1154" s="103"/>
      <c r="E1154" s="104"/>
      <c r="F1154" s="129"/>
      <c r="G1154" s="129"/>
      <c r="H1154" s="103"/>
      <c r="I1154" s="120"/>
      <c r="J1154" s="120"/>
      <c r="K1154" s="120"/>
      <c r="L1154" s="133"/>
      <c r="M1154" s="133"/>
      <c r="N1154" s="120"/>
      <c r="O1154" s="120"/>
      <c r="P1154" s="120"/>
      <c r="Q1154" s="120"/>
      <c r="R1154" s="120"/>
      <c r="S1154" s="120"/>
      <c r="T1154" s="120"/>
      <c r="U1154" s="120"/>
      <c r="V1154" s="120"/>
      <c r="W1154" s="141"/>
      <c r="X1154" s="133"/>
      <c r="Y1154" s="136"/>
      <c r="Z1154" s="144"/>
      <c r="AA1154" s="99"/>
      <c r="AB1154" s="190"/>
      <c r="AC1154" s="191"/>
      <c r="AD1154" s="103"/>
    </row>
    <row r="1155" spans="1:31" s="112" customFormat="1" x14ac:dyDescent="0.25">
      <c r="A1155" s="103"/>
      <c r="B1155" s="103"/>
      <c r="C1155" s="103"/>
      <c r="D1155" s="103"/>
      <c r="E1155" s="104"/>
      <c r="F1155" s="129"/>
      <c r="G1155" s="129"/>
      <c r="H1155" s="103"/>
      <c r="I1155" s="120"/>
      <c r="J1155" s="120"/>
      <c r="K1155" s="120"/>
      <c r="L1155" s="120"/>
      <c r="M1155" s="120"/>
      <c r="N1155" s="120"/>
      <c r="O1155" s="120"/>
      <c r="P1155" s="120"/>
      <c r="Q1155" s="120"/>
      <c r="R1155" s="120"/>
      <c r="S1155" s="120"/>
      <c r="T1155" s="120"/>
      <c r="U1155" s="120"/>
      <c r="V1155" s="120"/>
      <c r="W1155" s="141"/>
      <c r="X1155" s="133"/>
      <c r="Y1155" s="136"/>
      <c r="Z1155" s="144"/>
      <c r="AA1155" s="99"/>
      <c r="AB1155" s="190"/>
      <c r="AC1155" s="191"/>
      <c r="AD1155" s="103"/>
    </row>
    <row r="1156" spans="1:31" s="112" customFormat="1" x14ac:dyDescent="0.25">
      <c r="A1156" s="103"/>
      <c r="B1156" s="103"/>
      <c r="C1156" s="103"/>
      <c r="D1156" s="103"/>
      <c r="E1156" s="104"/>
      <c r="F1156" s="129"/>
      <c r="G1156" s="129"/>
      <c r="H1156" s="109"/>
      <c r="I1156" s="120"/>
      <c r="J1156" s="120"/>
      <c r="K1156" s="120"/>
      <c r="L1156" s="120"/>
      <c r="M1156" s="120"/>
      <c r="N1156" s="120"/>
      <c r="O1156" s="120"/>
      <c r="P1156" s="120"/>
      <c r="Q1156" s="120"/>
      <c r="R1156" s="120"/>
      <c r="S1156" s="120"/>
      <c r="T1156" s="120"/>
      <c r="U1156" s="120"/>
      <c r="V1156" s="120"/>
      <c r="W1156" s="141"/>
      <c r="X1156" s="133"/>
      <c r="Y1156" s="136"/>
      <c r="Z1156" s="144"/>
      <c r="AA1156" s="99"/>
      <c r="AB1156" s="190"/>
      <c r="AC1156" s="191"/>
      <c r="AD1156" s="103"/>
    </row>
    <row r="1157" spans="1:31" s="112" customFormat="1" x14ac:dyDescent="0.25">
      <c r="A1157" s="103"/>
      <c r="B1157" s="103"/>
      <c r="C1157" s="113"/>
      <c r="D1157" s="103"/>
      <c r="E1157" s="104"/>
      <c r="F1157" s="129"/>
      <c r="G1157" s="129"/>
      <c r="H1157" s="103"/>
      <c r="I1157" s="120"/>
      <c r="J1157" s="120"/>
      <c r="K1157" s="120"/>
      <c r="L1157" s="120"/>
      <c r="M1157" s="120"/>
      <c r="N1157" s="120"/>
      <c r="O1157" s="120"/>
      <c r="P1157" s="120"/>
      <c r="Q1157" s="120"/>
      <c r="R1157" s="120"/>
      <c r="S1157" s="120"/>
      <c r="T1157" s="120"/>
      <c r="U1157" s="120"/>
      <c r="V1157" s="120"/>
      <c r="W1157" s="141"/>
      <c r="X1157" s="133"/>
      <c r="Y1157" s="136"/>
      <c r="Z1157" s="144"/>
      <c r="AA1157" s="99"/>
      <c r="AB1157" s="190"/>
      <c r="AC1157" s="191"/>
      <c r="AD1157" s="103"/>
    </row>
    <row r="1158" spans="1:31" s="112" customFormat="1" x14ac:dyDescent="0.25">
      <c r="A1158" s="103"/>
      <c r="B1158" s="103"/>
      <c r="C1158" s="103"/>
      <c r="D1158" s="103"/>
      <c r="E1158" s="104"/>
      <c r="F1158" s="129"/>
      <c r="G1158" s="129"/>
      <c r="H1158" s="103"/>
      <c r="I1158" s="120"/>
      <c r="J1158" s="120"/>
      <c r="K1158" s="120"/>
      <c r="L1158" s="133"/>
      <c r="M1158" s="133"/>
      <c r="N1158" s="120"/>
      <c r="O1158" s="120"/>
      <c r="P1158" s="120"/>
      <c r="Q1158" s="120"/>
      <c r="R1158" s="120"/>
      <c r="S1158" s="120"/>
      <c r="T1158" s="120"/>
      <c r="U1158" s="120"/>
      <c r="V1158" s="120"/>
      <c r="W1158" s="141"/>
      <c r="X1158" s="133"/>
      <c r="Y1158" s="136"/>
      <c r="Z1158" s="144"/>
      <c r="AA1158" s="99"/>
      <c r="AB1158" s="190"/>
      <c r="AC1158" s="191"/>
      <c r="AD1158" s="103"/>
    </row>
    <row r="1159" spans="1:31" s="112" customFormat="1" x14ac:dyDescent="0.25">
      <c r="A1159" s="103"/>
      <c r="B1159" s="103"/>
      <c r="C1159" s="103"/>
      <c r="D1159" s="103"/>
      <c r="E1159" s="104"/>
      <c r="F1159" s="129"/>
      <c r="G1159" s="129"/>
      <c r="H1159" s="103"/>
      <c r="I1159" s="120"/>
      <c r="J1159" s="120"/>
      <c r="K1159" s="120"/>
      <c r="L1159" s="120"/>
      <c r="M1159" s="120"/>
      <c r="N1159" s="120"/>
      <c r="O1159" s="120"/>
      <c r="P1159" s="120"/>
      <c r="Q1159" s="120"/>
      <c r="R1159" s="120"/>
      <c r="S1159" s="120"/>
      <c r="T1159" s="120"/>
      <c r="U1159" s="120"/>
      <c r="V1159" s="120"/>
      <c r="W1159" s="141"/>
      <c r="X1159" s="133"/>
      <c r="Y1159" s="136"/>
      <c r="Z1159" s="144"/>
      <c r="AA1159" s="99"/>
      <c r="AB1159" s="190"/>
      <c r="AC1159" s="191"/>
      <c r="AD1159" s="103"/>
    </row>
    <row r="1160" spans="1:31" s="112" customFormat="1" x14ac:dyDescent="0.25">
      <c r="A1160" s="103"/>
      <c r="B1160" s="103"/>
      <c r="C1160" s="103"/>
      <c r="D1160" s="103"/>
      <c r="E1160" s="104"/>
      <c r="F1160" s="129"/>
      <c r="G1160" s="129"/>
      <c r="H1160" s="109"/>
      <c r="I1160" s="120"/>
      <c r="J1160" s="120"/>
      <c r="K1160" s="120"/>
      <c r="L1160" s="120"/>
      <c r="M1160" s="120"/>
      <c r="N1160" s="120"/>
      <c r="O1160" s="120"/>
      <c r="P1160" s="120"/>
      <c r="Q1160" s="120"/>
      <c r="R1160" s="120"/>
      <c r="S1160" s="120"/>
      <c r="T1160" s="120"/>
      <c r="U1160" s="120"/>
      <c r="V1160" s="120"/>
      <c r="W1160" s="141"/>
      <c r="X1160" s="133"/>
      <c r="Y1160" s="136"/>
      <c r="Z1160" s="144"/>
      <c r="AA1160" s="99"/>
      <c r="AB1160" s="190"/>
      <c r="AC1160" s="191"/>
      <c r="AD1160" s="103"/>
    </row>
    <row r="1161" spans="1:31" s="112" customFormat="1" x14ac:dyDescent="0.25">
      <c r="A1161" s="103"/>
      <c r="B1161" s="103"/>
      <c r="C1161" s="113"/>
      <c r="D1161" s="103"/>
      <c r="E1161" s="104"/>
      <c r="F1161" s="129"/>
      <c r="G1161" s="129"/>
      <c r="H1161" s="103"/>
      <c r="I1161" s="120"/>
      <c r="J1161" s="120"/>
      <c r="K1161" s="120"/>
      <c r="L1161" s="120"/>
      <c r="M1161" s="120"/>
      <c r="N1161" s="120"/>
      <c r="O1161" s="120"/>
      <c r="P1161" s="120"/>
      <c r="Q1161" s="120"/>
      <c r="R1161" s="120"/>
      <c r="S1161" s="120"/>
      <c r="T1161" s="120"/>
      <c r="U1161" s="120"/>
      <c r="V1161" s="120"/>
      <c r="W1161" s="141"/>
      <c r="X1161" s="133"/>
      <c r="Y1161" s="136"/>
      <c r="Z1161" s="144"/>
      <c r="AA1161" s="99"/>
      <c r="AB1161" s="190"/>
      <c r="AC1161" s="191"/>
      <c r="AD1161" s="103"/>
    </row>
    <row r="1162" spans="1:31" s="112" customFormat="1" x14ac:dyDescent="0.25">
      <c r="A1162" s="103"/>
      <c r="B1162" s="103"/>
      <c r="C1162" s="103"/>
      <c r="D1162" s="103"/>
      <c r="E1162" s="104"/>
      <c r="F1162" s="129"/>
      <c r="G1162" s="129"/>
      <c r="H1162" s="103"/>
      <c r="I1162" s="120"/>
      <c r="J1162" s="120"/>
      <c r="K1162" s="120"/>
      <c r="L1162" s="133"/>
      <c r="M1162" s="133"/>
      <c r="N1162" s="120"/>
      <c r="O1162" s="120"/>
      <c r="P1162" s="120"/>
      <c r="Q1162" s="120"/>
      <c r="R1162" s="120"/>
      <c r="S1162" s="120"/>
      <c r="T1162" s="120"/>
      <c r="U1162" s="120"/>
      <c r="V1162" s="120"/>
      <c r="W1162" s="141"/>
      <c r="X1162" s="133"/>
      <c r="Y1162" s="136"/>
      <c r="Z1162" s="144"/>
      <c r="AA1162" s="99"/>
      <c r="AB1162" s="190"/>
      <c r="AC1162" s="191"/>
      <c r="AD1162" s="103"/>
    </row>
    <row r="1163" spans="1:31" s="112" customFormat="1" x14ac:dyDescent="0.25">
      <c r="A1163" s="103"/>
      <c r="B1163" s="103"/>
      <c r="C1163" s="103"/>
      <c r="D1163" s="103"/>
      <c r="E1163" s="104"/>
      <c r="F1163" s="129"/>
      <c r="G1163" s="129"/>
      <c r="H1163" s="103"/>
      <c r="I1163" s="120"/>
      <c r="J1163" s="120"/>
      <c r="K1163" s="120"/>
      <c r="L1163" s="120"/>
      <c r="M1163" s="120"/>
      <c r="N1163" s="120"/>
      <c r="O1163" s="120"/>
      <c r="P1163" s="120"/>
      <c r="Q1163" s="120"/>
      <c r="R1163" s="120"/>
      <c r="S1163" s="120"/>
      <c r="T1163" s="120"/>
      <c r="U1163" s="120"/>
      <c r="V1163" s="120"/>
      <c r="W1163" s="141"/>
      <c r="X1163" s="133"/>
      <c r="Y1163" s="136"/>
      <c r="Z1163" s="144"/>
      <c r="AA1163" s="99"/>
      <c r="AB1163" s="190"/>
      <c r="AC1163" s="191"/>
      <c r="AD1163" s="103"/>
    </row>
    <row r="1164" spans="1:31" s="112" customFormat="1" x14ac:dyDescent="0.25">
      <c r="A1164" s="103"/>
      <c r="B1164" s="103"/>
      <c r="C1164" s="103"/>
      <c r="D1164" s="103"/>
      <c r="E1164" s="104"/>
      <c r="F1164" s="129"/>
      <c r="G1164" s="129"/>
      <c r="H1164" s="109"/>
      <c r="I1164" s="120"/>
      <c r="J1164" s="120"/>
      <c r="K1164" s="120"/>
      <c r="L1164" s="120"/>
      <c r="M1164" s="120"/>
      <c r="N1164" s="120"/>
      <c r="O1164" s="120"/>
      <c r="P1164" s="120"/>
      <c r="Q1164" s="120"/>
      <c r="R1164" s="120"/>
      <c r="S1164" s="120"/>
      <c r="T1164" s="120"/>
      <c r="U1164" s="120"/>
      <c r="V1164" s="120"/>
      <c r="W1164" s="141"/>
      <c r="X1164" s="133"/>
      <c r="Y1164" s="136"/>
      <c r="Z1164" s="144"/>
      <c r="AA1164" s="99"/>
      <c r="AB1164" s="190"/>
      <c r="AC1164" s="191"/>
      <c r="AD1164" s="103"/>
    </row>
    <row r="1165" spans="1:31" s="112" customFormat="1" x14ac:dyDescent="0.25">
      <c r="A1165" s="103"/>
      <c r="B1165" s="103"/>
      <c r="C1165" s="113"/>
      <c r="D1165" s="103"/>
      <c r="E1165" s="104"/>
      <c r="F1165" s="129"/>
      <c r="G1165" s="129"/>
      <c r="H1165" s="103"/>
      <c r="I1165" s="120"/>
      <c r="J1165" s="120"/>
      <c r="K1165" s="120"/>
      <c r="L1165" s="120"/>
      <c r="M1165" s="120"/>
      <c r="N1165" s="120"/>
      <c r="O1165" s="120"/>
      <c r="P1165" s="120"/>
      <c r="Q1165" s="120"/>
      <c r="R1165" s="120"/>
      <c r="S1165" s="120"/>
      <c r="T1165" s="120"/>
      <c r="U1165" s="120"/>
      <c r="V1165" s="120"/>
      <c r="W1165" s="141"/>
      <c r="X1165" s="133"/>
      <c r="Y1165" s="136"/>
      <c r="Z1165" s="144"/>
      <c r="AA1165" s="99"/>
      <c r="AB1165" s="190"/>
      <c r="AC1165" s="191"/>
      <c r="AD1165" s="103"/>
    </row>
    <row r="1166" spans="1:31" s="112" customFormat="1" x14ac:dyDescent="0.25">
      <c r="A1166" s="103"/>
      <c r="B1166" s="103"/>
      <c r="C1166" s="103"/>
      <c r="D1166" s="103"/>
      <c r="E1166" s="104"/>
      <c r="F1166" s="129"/>
      <c r="G1166" s="129"/>
      <c r="H1166" s="103"/>
      <c r="I1166" s="120"/>
      <c r="J1166" s="120"/>
      <c r="K1166" s="120"/>
      <c r="L1166" s="133"/>
      <c r="M1166" s="133"/>
      <c r="N1166" s="120"/>
      <c r="O1166" s="120"/>
      <c r="P1166" s="120"/>
      <c r="Q1166" s="120"/>
      <c r="R1166" s="120"/>
      <c r="S1166" s="120"/>
      <c r="T1166" s="120"/>
      <c r="U1166" s="120"/>
      <c r="V1166" s="120"/>
      <c r="W1166" s="141"/>
      <c r="X1166" s="133"/>
      <c r="Y1166" s="136"/>
      <c r="Z1166" s="144"/>
      <c r="AA1166" s="99"/>
      <c r="AB1166" s="190"/>
      <c r="AC1166" s="191"/>
      <c r="AD1166" s="103"/>
    </row>
    <row r="1167" spans="1:31" s="112" customFormat="1" x14ac:dyDescent="0.25">
      <c r="A1167" s="103"/>
      <c r="B1167" s="103"/>
      <c r="C1167" s="103"/>
      <c r="D1167" s="103"/>
      <c r="E1167" s="104"/>
      <c r="F1167" s="129"/>
      <c r="G1167" s="129"/>
      <c r="H1167" s="103"/>
      <c r="I1167" s="120"/>
      <c r="J1167" s="120"/>
      <c r="K1167" s="120"/>
      <c r="L1167" s="120"/>
      <c r="M1167" s="120"/>
      <c r="N1167" s="120"/>
      <c r="O1167" s="120"/>
      <c r="P1167" s="120"/>
      <c r="Q1167" s="120"/>
      <c r="R1167" s="120"/>
      <c r="S1167" s="120"/>
      <c r="T1167" s="120"/>
      <c r="U1167" s="120"/>
      <c r="V1167" s="120"/>
      <c r="W1167" s="141"/>
      <c r="X1167" s="133"/>
      <c r="Y1167" s="136"/>
      <c r="Z1167" s="144"/>
      <c r="AA1167" s="99"/>
      <c r="AB1167" s="190"/>
      <c r="AC1167" s="191"/>
      <c r="AD1167" s="103"/>
    </row>
    <row r="1168" spans="1:31" s="98" customFormat="1" x14ac:dyDescent="0.25">
      <c r="A1168" s="103"/>
      <c r="B1168" s="103"/>
      <c r="C1168" s="103"/>
      <c r="D1168" s="103"/>
      <c r="E1168" s="103"/>
      <c r="F1168" s="129"/>
      <c r="G1168" s="129"/>
      <c r="H1168" s="103"/>
      <c r="I1168" s="120"/>
      <c r="J1168" s="120"/>
      <c r="K1168" s="120"/>
      <c r="L1168" s="120"/>
      <c r="M1168" s="120"/>
      <c r="N1168" s="120"/>
      <c r="O1168" s="120"/>
      <c r="P1168" s="120"/>
      <c r="Q1168" s="120"/>
      <c r="R1168" s="120"/>
      <c r="S1168" s="120"/>
      <c r="T1168" s="120"/>
      <c r="U1168" s="120"/>
      <c r="V1168" s="120"/>
      <c r="W1168" s="120"/>
      <c r="X1168" s="120"/>
      <c r="Y1168" s="136"/>
      <c r="Z1168" s="144"/>
      <c r="AB1168" s="190"/>
      <c r="AC1168" s="191"/>
      <c r="AD1168" s="103"/>
      <c r="AE1168" s="102"/>
    </row>
    <row r="1169" spans="1:30" s="112" customFormat="1" x14ac:dyDescent="0.25">
      <c r="A1169" s="103"/>
      <c r="B1169" s="103"/>
      <c r="C1169" s="113"/>
      <c r="D1169" s="103"/>
      <c r="E1169" s="104"/>
      <c r="F1169" s="129"/>
      <c r="G1169" s="129"/>
      <c r="H1169" s="103"/>
      <c r="I1169" s="120"/>
      <c r="J1169" s="120"/>
      <c r="K1169" s="120"/>
      <c r="L1169" s="120"/>
      <c r="M1169" s="120"/>
      <c r="N1169" s="120"/>
      <c r="O1169" s="120"/>
      <c r="P1169" s="120"/>
      <c r="Q1169" s="120"/>
      <c r="R1169" s="120"/>
      <c r="S1169" s="120"/>
      <c r="T1169" s="120"/>
      <c r="U1169" s="120"/>
      <c r="V1169" s="120"/>
      <c r="W1169" s="141"/>
      <c r="X1169" s="133"/>
      <c r="Y1169" s="136"/>
      <c r="Z1169" s="144"/>
      <c r="AA1169" s="99"/>
      <c r="AB1169" s="190"/>
      <c r="AC1169" s="191"/>
      <c r="AD1169" s="103"/>
    </row>
    <row r="1170" spans="1:30" s="112" customFormat="1" x14ac:dyDescent="0.25">
      <c r="A1170" s="103"/>
      <c r="B1170" s="103"/>
      <c r="C1170" s="103"/>
      <c r="D1170" s="103"/>
      <c r="E1170" s="104"/>
      <c r="F1170" s="129"/>
      <c r="G1170" s="129"/>
      <c r="H1170" s="103"/>
      <c r="I1170" s="120"/>
      <c r="J1170" s="120"/>
      <c r="K1170" s="120"/>
      <c r="L1170" s="133"/>
      <c r="M1170" s="133"/>
      <c r="N1170" s="120"/>
      <c r="O1170" s="120"/>
      <c r="P1170" s="120"/>
      <c r="Q1170" s="120"/>
      <c r="R1170" s="120"/>
      <c r="S1170" s="120"/>
      <c r="T1170" s="120"/>
      <c r="U1170" s="120"/>
      <c r="V1170" s="120"/>
      <c r="W1170" s="141"/>
      <c r="X1170" s="133"/>
      <c r="Y1170" s="136"/>
      <c r="Z1170" s="144"/>
      <c r="AA1170" s="99"/>
      <c r="AB1170" s="190"/>
      <c r="AC1170" s="191"/>
      <c r="AD1170" s="103"/>
    </row>
    <row r="1171" spans="1:30" s="112" customFormat="1" x14ac:dyDescent="0.25">
      <c r="A1171" s="103"/>
      <c r="B1171" s="103"/>
      <c r="C1171" s="103"/>
      <c r="D1171" s="103"/>
      <c r="E1171" s="104"/>
      <c r="F1171" s="129"/>
      <c r="G1171" s="129"/>
      <c r="H1171" s="103"/>
      <c r="I1171" s="120"/>
      <c r="J1171" s="120"/>
      <c r="K1171" s="120"/>
      <c r="L1171" s="120"/>
      <c r="M1171" s="120"/>
      <c r="N1171" s="120"/>
      <c r="O1171" s="120"/>
      <c r="P1171" s="120"/>
      <c r="Q1171" s="120"/>
      <c r="R1171" s="120"/>
      <c r="S1171" s="120"/>
      <c r="T1171" s="120"/>
      <c r="U1171" s="120"/>
      <c r="V1171" s="120"/>
      <c r="W1171" s="141"/>
      <c r="X1171" s="133"/>
      <c r="Y1171" s="136"/>
      <c r="Z1171" s="144"/>
      <c r="AA1171" s="99"/>
      <c r="AB1171" s="190"/>
      <c r="AC1171" s="191"/>
      <c r="AD1171" s="103"/>
    </row>
    <row r="1172" spans="1:30" s="112" customFormat="1" x14ac:dyDescent="0.25">
      <c r="A1172" s="103"/>
      <c r="B1172" s="103"/>
      <c r="C1172" s="103"/>
      <c r="D1172" s="103"/>
      <c r="E1172" s="104"/>
      <c r="F1172" s="129"/>
      <c r="G1172" s="129"/>
      <c r="H1172" s="109"/>
      <c r="I1172" s="120"/>
      <c r="J1172" s="120"/>
      <c r="K1172" s="120"/>
      <c r="L1172" s="120"/>
      <c r="M1172" s="120"/>
      <c r="N1172" s="120"/>
      <c r="O1172" s="120"/>
      <c r="P1172" s="120"/>
      <c r="Q1172" s="120"/>
      <c r="R1172" s="120"/>
      <c r="S1172" s="120"/>
      <c r="T1172" s="120"/>
      <c r="U1172" s="120"/>
      <c r="V1172" s="120"/>
      <c r="W1172" s="141"/>
      <c r="X1172" s="133"/>
      <c r="Y1172" s="136"/>
      <c r="Z1172" s="144"/>
      <c r="AA1172" s="99"/>
      <c r="AB1172" s="190"/>
      <c r="AC1172" s="191"/>
      <c r="AD1172" s="103"/>
    </row>
    <row r="1173" spans="1:30" s="112" customFormat="1" x14ac:dyDescent="0.25">
      <c r="A1173" s="103"/>
      <c r="B1173" s="103"/>
      <c r="C1173" s="113"/>
      <c r="D1173" s="103"/>
      <c r="E1173" s="104"/>
      <c r="F1173" s="129"/>
      <c r="G1173" s="129"/>
      <c r="H1173" s="103"/>
      <c r="I1173" s="120"/>
      <c r="J1173" s="120"/>
      <c r="K1173" s="120"/>
      <c r="L1173" s="120"/>
      <c r="M1173" s="120"/>
      <c r="N1173" s="120"/>
      <c r="O1173" s="120"/>
      <c r="P1173" s="120"/>
      <c r="Q1173" s="120"/>
      <c r="R1173" s="120"/>
      <c r="S1173" s="120"/>
      <c r="T1173" s="120"/>
      <c r="U1173" s="120"/>
      <c r="V1173" s="120"/>
      <c r="W1173" s="141"/>
      <c r="X1173" s="133"/>
      <c r="Y1173" s="136"/>
      <c r="Z1173" s="144"/>
      <c r="AA1173" s="99"/>
      <c r="AB1173" s="190"/>
      <c r="AC1173" s="191"/>
      <c r="AD1173" s="103"/>
    </row>
    <row r="1174" spans="1:30" s="112" customFormat="1" x14ac:dyDescent="0.25">
      <c r="A1174" s="103"/>
      <c r="B1174" s="103"/>
      <c r="C1174" s="103"/>
      <c r="D1174" s="103"/>
      <c r="E1174" s="104"/>
      <c r="F1174" s="129"/>
      <c r="G1174" s="129"/>
      <c r="H1174" s="103"/>
      <c r="I1174" s="120"/>
      <c r="J1174" s="120"/>
      <c r="K1174" s="120"/>
      <c r="L1174" s="133"/>
      <c r="M1174" s="133"/>
      <c r="N1174" s="120"/>
      <c r="O1174" s="120"/>
      <c r="P1174" s="120"/>
      <c r="Q1174" s="120"/>
      <c r="R1174" s="120"/>
      <c r="S1174" s="120"/>
      <c r="T1174" s="120"/>
      <c r="U1174" s="120"/>
      <c r="V1174" s="120"/>
      <c r="W1174" s="141"/>
      <c r="X1174" s="133"/>
      <c r="Y1174" s="136"/>
      <c r="Z1174" s="144"/>
      <c r="AA1174" s="99"/>
      <c r="AB1174" s="190"/>
      <c r="AC1174" s="191"/>
      <c r="AD1174" s="103"/>
    </row>
    <row r="1175" spans="1:30" s="112" customFormat="1" x14ac:dyDescent="0.25">
      <c r="A1175" s="103"/>
      <c r="B1175" s="103"/>
      <c r="C1175" s="103"/>
      <c r="D1175" s="103"/>
      <c r="E1175" s="104"/>
      <c r="F1175" s="129"/>
      <c r="G1175" s="129"/>
      <c r="H1175" s="103"/>
      <c r="I1175" s="120"/>
      <c r="J1175" s="120"/>
      <c r="K1175" s="120"/>
      <c r="L1175" s="120"/>
      <c r="M1175" s="120"/>
      <c r="N1175" s="120"/>
      <c r="O1175" s="120"/>
      <c r="P1175" s="120"/>
      <c r="Q1175" s="120"/>
      <c r="R1175" s="120"/>
      <c r="S1175" s="120"/>
      <c r="T1175" s="120"/>
      <c r="U1175" s="120"/>
      <c r="V1175" s="120"/>
      <c r="W1175" s="141"/>
      <c r="X1175" s="133"/>
      <c r="Y1175" s="136"/>
      <c r="Z1175" s="144"/>
      <c r="AA1175" s="99"/>
      <c r="AB1175" s="190"/>
      <c r="AC1175" s="191"/>
      <c r="AD1175" s="103"/>
    </row>
    <row r="1176" spans="1:30" s="112" customFormat="1" x14ac:dyDescent="0.25">
      <c r="A1176" s="103"/>
      <c r="B1176" s="103"/>
      <c r="C1176" s="103"/>
      <c r="D1176" s="103"/>
      <c r="E1176" s="104"/>
      <c r="F1176" s="129"/>
      <c r="G1176" s="129"/>
      <c r="H1176" s="109"/>
      <c r="I1176" s="120"/>
      <c r="J1176" s="120"/>
      <c r="K1176" s="120"/>
      <c r="L1176" s="120"/>
      <c r="M1176" s="120"/>
      <c r="N1176" s="120"/>
      <c r="O1176" s="120"/>
      <c r="P1176" s="120"/>
      <c r="Q1176" s="120"/>
      <c r="R1176" s="120"/>
      <c r="S1176" s="120"/>
      <c r="T1176" s="120"/>
      <c r="U1176" s="120"/>
      <c r="V1176" s="120"/>
      <c r="W1176" s="141"/>
      <c r="X1176" s="133"/>
      <c r="Y1176" s="136"/>
      <c r="Z1176" s="144"/>
      <c r="AA1176" s="99"/>
      <c r="AB1176" s="190"/>
      <c r="AC1176" s="191"/>
      <c r="AD1176" s="103"/>
    </row>
    <row r="1177" spans="1:30" s="112" customFormat="1" x14ac:dyDescent="0.25">
      <c r="A1177" s="103"/>
      <c r="B1177" s="103"/>
      <c r="C1177" s="113"/>
      <c r="D1177" s="103"/>
      <c r="E1177" s="104"/>
      <c r="F1177" s="129"/>
      <c r="G1177" s="129"/>
      <c r="H1177" s="103"/>
      <c r="I1177" s="120"/>
      <c r="J1177" s="120"/>
      <c r="K1177" s="120"/>
      <c r="L1177" s="120"/>
      <c r="M1177" s="120"/>
      <c r="N1177" s="120"/>
      <c r="O1177" s="120"/>
      <c r="P1177" s="120"/>
      <c r="Q1177" s="120"/>
      <c r="R1177" s="120"/>
      <c r="S1177" s="120"/>
      <c r="T1177" s="120"/>
      <c r="U1177" s="120"/>
      <c r="V1177" s="120"/>
      <c r="W1177" s="141"/>
      <c r="X1177" s="133"/>
      <c r="Y1177" s="136"/>
      <c r="Z1177" s="144"/>
      <c r="AA1177" s="99"/>
      <c r="AB1177" s="190"/>
      <c r="AC1177" s="191"/>
      <c r="AD1177" s="103"/>
    </row>
    <row r="1178" spans="1:30" s="112" customFormat="1" x14ac:dyDescent="0.25">
      <c r="A1178" s="103"/>
      <c r="B1178" s="103"/>
      <c r="C1178" s="103"/>
      <c r="D1178" s="103"/>
      <c r="E1178" s="104"/>
      <c r="F1178" s="129"/>
      <c r="G1178" s="129"/>
      <c r="H1178" s="103"/>
      <c r="I1178" s="120"/>
      <c r="J1178" s="120"/>
      <c r="K1178" s="120"/>
      <c r="L1178" s="133"/>
      <c r="M1178" s="133"/>
      <c r="N1178" s="120"/>
      <c r="O1178" s="120"/>
      <c r="P1178" s="120"/>
      <c r="Q1178" s="120"/>
      <c r="R1178" s="120"/>
      <c r="S1178" s="120"/>
      <c r="T1178" s="120"/>
      <c r="U1178" s="120"/>
      <c r="V1178" s="120"/>
      <c r="W1178" s="141"/>
      <c r="X1178" s="133"/>
      <c r="Y1178" s="136"/>
      <c r="Z1178" s="144"/>
      <c r="AA1178" s="99"/>
      <c r="AB1178" s="190"/>
      <c r="AC1178" s="191"/>
      <c r="AD1178" s="103"/>
    </row>
    <row r="1179" spans="1:30" s="112" customFormat="1" x14ac:dyDescent="0.25">
      <c r="A1179" s="103"/>
      <c r="B1179" s="103"/>
      <c r="C1179" s="103"/>
      <c r="D1179" s="103"/>
      <c r="E1179" s="104"/>
      <c r="F1179" s="129"/>
      <c r="G1179" s="129"/>
      <c r="H1179" s="103"/>
      <c r="I1179" s="120"/>
      <c r="J1179" s="120"/>
      <c r="K1179" s="120"/>
      <c r="L1179" s="120"/>
      <c r="M1179" s="120"/>
      <c r="N1179" s="120"/>
      <c r="O1179" s="120"/>
      <c r="P1179" s="120"/>
      <c r="Q1179" s="120"/>
      <c r="R1179" s="120"/>
      <c r="S1179" s="120"/>
      <c r="T1179" s="120"/>
      <c r="U1179" s="120"/>
      <c r="V1179" s="120"/>
      <c r="W1179" s="141"/>
      <c r="X1179" s="133"/>
      <c r="Y1179" s="136"/>
      <c r="Z1179" s="144"/>
      <c r="AA1179" s="99"/>
      <c r="AB1179" s="190"/>
      <c r="AC1179" s="191"/>
      <c r="AD1179" s="103"/>
    </row>
    <row r="1180" spans="1:30" s="112" customFormat="1" x14ac:dyDescent="0.25">
      <c r="A1180" s="103"/>
      <c r="B1180" s="103"/>
      <c r="C1180" s="103"/>
      <c r="D1180" s="103"/>
      <c r="E1180" s="104"/>
      <c r="F1180" s="129"/>
      <c r="G1180" s="129"/>
      <c r="H1180" s="109"/>
      <c r="I1180" s="120"/>
      <c r="J1180" s="120"/>
      <c r="K1180" s="120"/>
      <c r="L1180" s="120"/>
      <c r="M1180" s="120"/>
      <c r="N1180" s="120"/>
      <c r="O1180" s="120"/>
      <c r="P1180" s="120"/>
      <c r="Q1180" s="120"/>
      <c r="R1180" s="120"/>
      <c r="S1180" s="120"/>
      <c r="T1180" s="120"/>
      <c r="U1180" s="120"/>
      <c r="V1180" s="120"/>
      <c r="W1180" s="141"/>
      <c r="X1180" s="133"/>
      <c r="Y1180" s="136"/>
      <c r="Z1180" s="144"/>
      <c r="AA1180" s="99"/>
      <c r="AB1180" s="190"/>
      <c r="AC1180" s="191"/>
      <c r="AD1180" s="103"/>
    </row>
    <row r="1181" spans="1:30" s="112" customFormat="1" x14ac:dyDescent="0.25">
      <c r="A1181" s="103"/>
      <c r="B1181" s="103"/>
      <c r="C1181" s="113"/>
      <c r="D1181" s="103"/>
      <c r="E1181" s="104"/>
      <c r="F1181" s="129"/>
      <c r="G1181" s="129"/>
      <c r="H1181" s="103"/>
      <c r="I1181" s="120"/>
      <c r="J1181" s="120"/>
      <c r="K1181" s="120"/>
      <c r="L1181" s="120"/>
      <c r="M1181" s="120"/>
      <c r="N1181" s="120"/>
      <c r="O1181" s="120"/>
      <c r="P1181" s="120"/>
      <c r="Q1181" s="120"/>
      <c r="R1181" s="120"/>
      <c r="S1181" s="120"/>
      <c r="T1181" s="120"/>
      <c r="U1181" s="120"/>
      <c r="V1181" s="120"/>
      <c r="W1181" s="141"/>
      <c r="X1181" s="133"/>
      <c r="Y1181" s="136"/>
      <c r="Z1181" s="144"/>
      <c r="AA1181" s="99"/>
      <c r="AB1181" s="190"/>
      <c r="AC1181" s="191"/>
      <c r="AD1181" s="103"/>
    </row>
    <row r="1182" spans="1:30" s="112" customFormat="1" x14ac:dyDescent="0.25">
      <c r="A1182" s="103"/>
      <c r="B1182" s="103"/>
      <c r="C1182" s="103"/>
      <c r="D1182" s="103"/>
      <c r="E1182" s="104"/>
      <c r="F1182" s="129"/>
      <c r="G1182" s="129"/>
      <c r="H1182" s="103"/>
      <c r="I1182" s="120"/>
      <c r="J1182" s="120"/>
      <c r="K1182" s="120"/>
      <c r="L1182" s="133"/>
      <c r="M1182" s="133"/>
      <c r="N1182" s="120"/>
      <c r="O1182" s="120"/>
      <c r="P1182" s="120"/>
      <c r="Q1182" s="120"/>
      <c r="R1182" s="120"/>
      <c r="S1182" s="120"/>
      <c r="T1182" s="120"/>
      <c r="U1182" s="120"/>
      <c r="V1182" s="120"/>
      <c r="W1182" s="141"/>
      <c r="X1182" s="133"/>
      <c r="Y1182" s="136"/>
      <c r="Z1182" s="144"/>
      <c r="AA1182" s="99"/>
      <c r="AB1182" s="190"/>
      <c r="AC1182" s="191"/>
      <c r="AD1182" s="103"/>
    </row>
    <row r="1183" spans="1:30" s="112" customFormat="1" x14ac:dyDescent="0.25">
      <c r="A1183" s="103"/>
      <c r="B1183" s="103"/>
      <c r="C1183" s="103"/>
      <c r="D1183" s="103"/>
      <c r="E1183" s="104"/>
      <c r="F1183" s="129"/>
      <c r="G1183" s="129"/>
      <c r="H1183" s="103"/>
      <c r="I1183" s="120"/>
      <c r="J1183" s="120"/>
      <c r="K1183" s="120"/>
      <c r="L1183" s="120"/>
      <c r="M1183" s="120"/>
      <c r="N1183" s="120"/>
      <c r="O1183" s="120"/>
      <c r="P1183" s="120"/>
      <c r="Q1183" s="120"/>
      <c r="R1183" s="120"/>
      <c r="S1183" s="120"/>
      <c r="T1183" s="120"/>
      <c r="U1183" s="120"/>
      <c r="V1183" s="120"/>
      <c r="W1183" s="141"/>
      <c r="X1183" s="133"/>
      <c r="Y1183" s="136"/>
      <c r="Z1183" s="144"/>
      <c r="AA1183" s="99"/>
      <c r="AB1183" s="190"/>
      <c r="AC1183" s="191"/>
      <c r="AD1183" s="103"/>
    </row>
    <row r="1184" spans="1:30" s="112" customFormat="1" x14ac:dyDescent="0.25">
      <c r="A1184" s="103"/>
      <c r="B1184" s="103"/>
      <c r="C1184" s="103"/>
      <c r="D1184" s="103"/>
      <c r="E1184" s="104"/>
      <c r="F1184" s="129"/>
      <c r="G1184" s="129"/>
      <c r="H1184" s="109"/>
      <c r="I1184" s="120"/>
      <c r="J1184" s="120"/>
      <c r="K1184" s="120"/>
      <c r="L1184" s="120"/>
      <c r="M1184" s="120"/>
      <c r="N1184" s="120"/>
      <c r="O1184" s="120"/>
      <c r="P1184" s="120"/>
      <c r="Q1184" s="120"/>
      <c r="R1184" s="120"/>
      <c r="S1184" s="120"/>
      <c r="T1184" s="120"/>
      <c r="U1184" s="120"/>
      <c r="V1184" s="120"/>
      <c r="W1184" s="141"/>
      <c r="X1184" s="133"/>
      <c r="Y1184" s="136"/>
      <c r="Z1184" s="144"/>
      <c r="AA1184" s="99"/>
      <c r="AB1184" s="190"/>
      <c r="AC1184" s="191"/>
      <c r="AD1184" s="103"/>
    </row>
    <row r="1185" spans="1:31" s="112" customFormat="1" x14ac:dyDescent="0.25">
      <c r="A1185" s="103"/>
      <c r="B1185" s="103"/>
      <c r="C1185" s="113"/>
      <c r="D1185" s="103"/>
      <c r="E1185" s="104"/>
      <c r="F1185" s="129"/>
      <c r="G1185" s="129"/>
      <c r="H1185" s="103"/>
      <c r="I1185" s="120"/>
      <c r="J1185" s="120"/>
      <c r="K1185" s="120"/>
      <c r="L1185" s="120"/>
      <c r="M1185" s="120"/>
      <c r="N1185" s="120"/>
      <c r="O1185" s="120"/>
      <c r="P1185" s="120"/>
      <c r="Q1185" s="120"/>
      <c r="R1185" s="120"/>
      <c r="S1185" s="120"/>
      <c r="T1185" s="120"/>
      <c r="U1185" s="120"/>
      <c r="V1185" s="120"/>
      <c r="W1185" s="141"/>
      <c r="X1185" s="133"/>
      <c r="Y1185" s="136"/>
      <c r="Z1185" s="144"/>
      <c r="AA1185" s="99"/>
      <c r="AB1185" s="190"/>
      <c r="AC1185" s="191"/>
      <c r="AD1185" s="103"/>
    </row>
    <row r="1186" spans="1:31" s="112" customFormat="1" x14ac:dyDescent="0.25">
      <c r="A1186" s="103"/>
      <c r="B1186" s="103"/>
      <c r="C1186" s="103"/>
      <c r="D1186" s="103"/>
      <c r="E1186" s="104"/>
      <c r="F1186" s="129"/>
      <c r="G1186" s="129"/>
      <c r="H1186" s="103"/>
      <c r="I1186" s="120"/>
      <c r="J1186" s="120"/>
      <c r="K1186" s="120"/>
      <c r="L1186" s="133"/>
      <c r="M1186" s="133"/>
      <c r="N1186" s="120"/>
      <c r="O1186" s="120"/>
      <c r="P1186" s="120"/>
      <c r="Q1186" s="120"/>
      <c r="R1186" s="120"/>
      <c r="S1186" s="120"/>
      <c r="T1186" s="120"/>
      <c r="U1186" s="120"/>
      <c r="V1186" s="120"/>
      <c r="W1186" s="141"/>
      <c r="X1186" s="133"/>
      <c r="Y1186" s="136"/>
      <c r="Z1186" s="144"/>
      <c r="AA1186" s="99"/>
      <c r="AB1186" s="190"/>
      <c r="AC1186" s="191"/>
      <c r="AD1186" s="103"/>
    </row>
    <row r="1187" spans="1:31" s="112" customFormat="1" x14ac:dyDescent="0.25">
      <c r="A1187" s="103"/>
      <c r="B1187" s="103"/>
      <c r="C1187" s="103"/>
      <c r="D1187" s="103"/>
      <c r="E1187" s="104"/>
      <c r="F1187" s="129"/>
      <c r="G1187" s="129"/>
      <c r="H1187" s="103"/>
      <c r="I1187" s="120"/>
      <c r="J1187" s="120"/>
      <c r="K1187" s="120"/>
      <c r="L1187" s="120"/>
      <c r="M1187" s="120"/>
      <c r="N1187" s="120"/>
      <c r="O1187" s="120"/>
      <c r="P1187" s="120"/>
      <c r="Q1187" s="120"/>
      <c r="R1187" s="120"/>
      <c r="S1187" s="120"/>
      <c r="T1187" s="120"/>
      <c r="U1187" s="120"/>
      <c r="V1187" s="120"/>
      <c r="W1187" s="141"/>
      <c r="X1187" s="133"/>
      <c r="Y1187" s="136"/>
      <c r="Z1187" s="144"/>
      <c r="AA1187" s="99"/>
      <c r="AB1187" s="190"/>
      <c r="AC1187" s="191"/>
      <c r="AD1187" s="103"/>
    </row>
    <row r="1188" spans="1:31" s="98" customFormat="1" x14ac:dyDescent="0.25">
      <c r="A1188" s="103"/>
      <c r="B1188" s="103"/>
      <c r="C1188" s="103"/>
      <c r="D1188" s="103"/>
      <c r="E1188" s="103"/>
      <c r="F1188" s="129"/>
      <c r="G1188" s="129"/>
      <c r="H1188" s="103"/>
      <c r="I1188" s="120"/>
      <c r="J1188" s="120"/>
      <c r="K1188" s="120"/>
      <c r="L1188" s="120"/>
      <c r="M1188" s="120"/>
      <c r="N1188" s="120"/>
      <c r="O1188" s="120"/>
      <c r="P1188" s="120"/>
      <c r="Q1188" s="120"/>
      <c r="R1188" s="120"/>
      <c r="S1188" s="120"/>
      <c r="T1188" s="120"/>
      <c r="U1188" s="120"/>
      <c r="V1188" s="120"/>
      <c r="W1188" s="120"/>
      <c r="X1188" s="120"/>
      <c r="Y1188" s="136"/>
      <c r="Z1188" s="144"/>
      <c r="AB1188" s="190"/>
      <c r="AC1188" s="191"/>
      <c r="AD1188" s="103"/>
      <c r="AE1188" s="102"/>
    </row>
    <row r="1189" spans="1:31" s="112" customFormat="1" x14ac:dyDescent="0.25">
      <c r="A1189" s="103"/>
      <c r="B1189" s="103"/>
      <c r="C1189" s="113"/>
      <c r="D1189" s="103"/>
      <c r="E1189" s="104"/>
      <c r="F1189" s="129"/>
      <c r="G1189" s="129"/>
      <c r="H1189" s="103"/>
      <c r="I1189" s="120"/>
      <c r="J1189" s="120"/>
      <c r="K1189" s="120"/>
      <c r="L1189" s="120"/>
      <c r="M1189" s="120"/>
      <c r="N1189" s="120"/>
      <c r="O1189" s="120"/>
      <c r="P1189" s="120"/>
      <c r="Q1189" s="120"/>
      <c r="R1189" s="120"/>
      <c r="S1189" s="120"/>
      <c r="T1189" s="120"/>
      <c r="U1189" s="120"/>
      <c r="V1189" s="120"/>
      <c r="W1189" s="141"/>
      <c r="X1189" s="133"/>
      <c r="Y1189" s="136"/>
      <c r="Z1189" s="144"/>
      <c r="AA1189" s="99"/>
      <c r="AB1189" s="190"/>
      <c r="AC1189" s="191"/>
      <c r="AD1189" s="103"/>
    </row>
    <row r="1190" spans="1:31" s="112" customFormat="1" x14ac:dyDescent="0.25">
      <c r="A1190" s="103"/>
      <c r="B1190" s="103"/>
      <c r="C1190" s="103"/>
      <c r="D1190" s="103"/>
      <c r="E1190" s="104"/>
      <c r="F1190" s="129"/>
      <c r="G1190" s="129"/>
      <c r="H1190" s="103"/>
      <c r="I1190" s="120"/>
      <c r="J1190" s="120"/>
      <c r="K1190" s="120"/>
      <c r="L1190" s="133"/>
      <c r="M1190" s="133"/>
      <c r="N1190" s="120"/>
      <c r="O1190" s="120"/>
      <c r="P1190" s="120"/>
      <c r="Q1190" s="120"/>
      <c r="R1190" s="120"/>
      <c r="S1190" s="120"/>
      <c r="T1190" s="120"/>
      <c r="U1190" s="120"/>
      <c r="V1190" s="120"/>
      <c r="W1190" s="141"/>
      <c r="X1190" s="133"/>
      <c r="Y1190" s="136"/>
      <c r="Z1190" s="144"/>
      <c r="AA1190" s="99"/>
      <c r="AB1190" s="190"/>
      <c r="AC1190" s="191"/>
      <c r="AD1190" s="103"/>
    </row>
    <row r="1191" spans="1:31" s="112" customFormat="1" x14ac:dyDescent="0.25">
      <c r="A1191" s="103"/>
      <c r="B1191" s="103"/>
      <c r="C1191" s="103"/>
      <c r="D1191" s="103"/>
      <c r="E1191" s="104"/>
      <c r="F1191" s="129"/>
      <c r="G1191" s="129"/>
      <c r="H1191" s="103"/>
      <c r="I1191" s="120"/>
      <c r="J1191" s="120"/>
      <c r="K1191" s="120"/>
      <c r="L1191" s="120"/>
      <c r="M1191" s="120"/>
      <c r="N1191" s="120"/>
      <c r="O1191" s="120"/>
      <c r="P1191" s="120"/>
      <c r="Q1191" s="120"/>
      <c r="R1191" s="120"/>
      <c r="S1191" s="120"/>
      <c r="T1191" s="120"/>
      <c r="U1191" s="120"/>
      <c r="V1191" s="120"/>
      <c r="W1191" s="141"/>
      <c r="X1191" s="133"/>
      <c r="Y1191" s="136"/>
      <c r="Z1191" s="144"/>
      <c r="AA1191" s="99"/>
      <c r="AB1191" s="190"/>
      <c r="AC1191" s="191"/>
      <c r="AD1191" s="103"/>
    </row>
    <row r="1192" spans="1:31" s="112" customFormat="1" x14ac:dyDescent="0.25">
      <c r="A1192" s="103"/>
      <c r="B1192" s="103"/>
      <c r="C1192" s="103"/>
      <c r="D1192" s="103"/>
      <c r="E1192" s="104"/>
      <c r="F1192" s="129"/>
      <c r="G1192" s="129"/>
      <c r="H1192" s="109"/>
      <c r="I1192" s="120"/>
      <c r="J1192" s="120"/>
      <c r="K1192" s="120"/>
      <c r="L1192" s="120"/>
      <c r="M1192" s="120"/>
      <c r="N1192" s="120"/>
      <c r="O1192" s="120"/>
      <c r="P1192" s="120"/>
      <c r="Q1192" s="120"/>
      <c r="R1192" s="120"/>
      <c r="S1192" s="120"/>
      <c r="T1192" s="120"/>
      <c r="U1192" s="120"/>
      <c r="V1192" s="120"/>
      <c r="W1192" s="141"/>
      <c r="X1192" s="133"/>
      <c r="Y1192" s="136"/>
      <c r="Z1192" s="144"/>
      <c r="AA1192" s="99"/>
      <c r="AB1192" s="190"/>
      <c r="AC1192" s="191"/>
      <c r="AD1192" s="103"/>
    </row>
    <row r="1193" spans="1:31" s="112" customFormat="1" x14ac:dyDescent="0.25">
      <c r="A1193" s="103"/>
      <c r="B1193" s="103"/>
      <c r="C1193" s="113"/>
      <c r="D1193" s="103"/>
      <c r="E1193" s="104"/>
      <c r="F1193" s="129"/>
      <c r="G1193" s="129"/>
      <c r="H1193" s="103"/>
      <c r="I1193" s="120"/>
      <c r="J1193" s="120"/>
      <c r="K1193" s="120"/>
      <c r="L1193" s="120"/>
      <c r="M1193" s="120"/>
      <c r="N1193" s="120"/>
      <c r="O1193" s="120"/>
      <c r="P1193" s="120"/>
      <c r="Q1193" s="120"/>
      <c r="R1193" s="120"/>
      <c r="S1193" s="120"/>
      <c r="T1193" s="120"/>
      <c r="U1193" s="120"/>
      <c r="V1193" s="120"/>
      <c r="W1193" s="141"/>
      <c r="X1193" s="133"/>
      <c r="Y1193" s="136"/>
      <c r="Z1193" s="144"/>
      <c r="AA1193" s="99"/>
      <c r="AB1193" s="190"/>
      <c r="AC1193" s="191"/>
      <c r="AD1193" s="103"/>
    </row>
    <row r="1194" spans="1:31" s="112" customFormat="1" x14ac:dyDescent="0.25">
      <c r="A1194" s="103"/>
      <c r="B1194" s="103"/>
      <c r="C1194" s="103"/>
      <c r="D1194" s="103"/>
      <c r="E1194" s="104"/>
      <c r="F1194" s="129"/>
      <c r="G1194" s="129"/>
      <c r="H1194" s="103"/>
      <c r="I1194" s="120"/>
      <c r="J1194" s="120"/>
      <c r="K1194" s="120"/>
      <c r="L1194" s="133"/>
      <c r="M1194" s="133"/>
      <c r="N1194" s="120"/>
      <c r="O1194" s="120"/>
      <c r="P1194" s="120"/>
      <c r="Q1194" s="120"/>
      <c r="R1194" s="120"/>
      <c r="S1194" s="120"/>
      <c r="T1194" s="120"/>
      <c r="U1194" s="120"/>
      <c r="V1194" s="120"/>
      <c r="W1194" s="141"/>
      <c r="X1194" s="133"/>
      <c r="Y1194" s="136"/>
      <c r="Z1194" s="144"/>
      <c r="AA1194" s="99"/>
      <c r="AB1194" s="190"/>
      <c r="AC1194" s="191"/>
      <c r="AD1194" s="103"/>
    </row>
    <row r="1195" spans="1:31" s="112" customFormat="1" x14ac:dyDescent="0.25">
      <c r="A1195" s="103"/>
      <c r="B1195" s="103"/>
      <c r="C1195" s="103"/>
      <c r="D1195" s="103"/>
      <c r="E1195" s="104"/>
      <c r="F1195" s="129"/>
      <c r="G1195" s="129"/>
      <c r="H1195" s="103"/>
      <c r="I1195" s="120"/>
      <c r="J1195" s="120"/>
      <c r="K1195" s="120"/>
      <c r="L1195" s="120"/>
      <c r="M1195" s="120"/>
      <c r="N1195" s="120"/>
      <c r="O1195" s="120"/>
      <c r="P1195" s="120"/>
      <c r="Q1195" s="120"/>
      <c r="R1195" s="120"/>
      <c r="S1195" s="120"/>
      <c r="T1195" s="120"/>
      <c r="U1195" s="120"/>
      <c r="V1195" s="120"/>
      <c r="W1195" s="141"/>
      <c r="X1195" s="133"/>
      <c r="Y1195" s="136"/>
      <c r="Z1195" s="144"/>
      <c r="AA1195" s="99"/>
      <c r="AB1195" s="190"/>
      <c r="AC1195" s="191"/>
      <c r="AD1195" s="103"/>
    </row>
    <row r="1196" spans="1:31" s="112" customFormat="1" x14ac:dyDescent="0.25">
      <c r="A1196" s="103"/>
      <c r="B1196" s="103"/>
      <c r="C1196" s="103"/>
      <c r="D1196" s="103"/>
      <c r="E1196" s="104"/>
      <c r="F1196" s="129"/>
      <c r="G1196" s="129"/>
      <c r="H1196" s="109"/>
      <c r="I1196" s="120"/>
      <c r="J1196" s="120"/>
      <c r="K1196" s="120"/>
      <c r="L1196" s="120"/>
      <c r="M1196" s="120"/>
      <c r="N1196" s="120"/>
      <c r="O1196" s="120"/>
      <c r="P1196" s="120"/>
      <c r="Q1196" s="120"/>
      <c r="R1196" s="120"/>
      <c r="S1196" s="120"/>
      <c r="T1196" s="120"/>
      <c r="U1196" s="120"/>
      <c r="V1196" s="120"/>
      <c r="W1196" s="141"/>
      <c r="X1196" s="133"/>
      <c r="Y1196" s="136"/>
      <c r="Z1196" s="144"/>
      <c r="AA1196" s="99"/>
      <c r="AB1196" s="190"/>
      <c r="AC1196" s="191"/>
      <c r="AD1196" s="103"/>
    </row>
    <row r="1197" spans="1:31" s="112" customFormat="1" x14ac:dyDescent="0.25">
      <c r="A1197" s="103"/>
      <c r="B1197" s="103"/>
      <c r="C1197" s="113"/>
      <c r="D1197" s="103"/>
      <c r="E1197" s="104"/>
      <c r="F1197" s="129"/>
      <c r="G1197" s="129"/>
      <c r="H1197" s="103"/>
      <c r="I1197" s="120"/>
      <c r="J1197" s="120"/>
      <c r="K1197" s="120"/>
      <c r="L1197" s="120"/>
      <c r="M1197" s="120"/>
      <c r="N1197" s="120"/>
      <c r="O1197" s="120"/>
      <c r="P1197" s="120"/>
      <c r="Q1197" s="120"/>
      <c r="R1197" s="120"/>
      <c r="S1197" s="120"/>
      <c r="T1197" s="120"/>
      <c r="U1197" s="120"/>
      <c r="V1197" s="120"/>
      <c r="W1197" s="141"/>
      <c r="X1197" s="133"/>
      <c r="Y1197" s="136"/>
      <c r="Z1197" s="144"/>
      <c r="AA1197" s="99"/>
      <c r="AB1197" s="190"/>
      <c r="AC1197" s="191"/>
      <c r="AD1197" s="103"/>
    </row>
    <row r="1198" spans="1:31" s="112" customFormat="1" x14ac:dyDescent="0.25">
      <c r="A1198" s="103"/>
      <c r="B1198" s="103"/>
      <c r="C1198" s="103"/>
      <c r="D1198" s="103"/>
      <c r="E1198" s="104"/>
      <c r="F1198" s="129"/>
      <c r="G1198" s="129"/>
      <c r="H1198" s="103"/>
      <c r="I1198" s="120"/>
      <c r="J1198" s="120"/>
      <c r="K1198" s="120"/>
      <c r="L1198" s="133"/>
      <c r="M1198" s="133"/>
      <c r="N1198" s="120"/>
      <c r="O1198" s="120"/>
      <c r="P1198" s="120"/>
      <c r="Q1198" s="120"/>
      <c r="R1198" s="120"/>
      <c r="S1198" s="120"/>
      <c r="T1198" s="120"/>
      <c r="U1198" s="120"/>
      <c r="V1198" s="120"/>
      <c r="W1198" s="141"/>
      <c r="X1198" s="133"/>
      <c r="Y1198" s="136"/>
      <c r="Z1198" s="144"/>
      <c r="AA1198" s="99"/>
      <c r="AB1198" s="190"/>
      <c r="AC1198" s="191"/>
      <c r="AD1198" s="103"/>
    </row>
    <row r="1199" spans="1:31" s="112" customFormat="1" x14ac:dyDescent="0.25">
      <c r="A1199" s="103"/>
      <c r="B1199" s="103"/>
      <c r="C1199" s="103"/>
      <c r="D1199" s="103"/>
      <c r="E1199" s="104"/>
      <c r="F1199" s="129"/>
      <c r="G1199" s="129"/>
      <c r="H1199" s="103"/>
      <c r="I1199" s="120"/>
      <c r="J1199" s="120"/>
      <c r="K1199" s="120"/>
      <c r="L1199" s="120"/>
      <c r="M1199" s="120"/>
      <c r="N1199" s="120"/>
      <c r="O1199" s="120"/>
      <c r="P1199" s="120"/>
      <c r="Q1199" s="120"/>
      <c r="R1199" s="120"/>
      <c r="S1199" s="120"/>
      <c r="T1199" s="120"/>
      <c r="U1199" s="120"/>
      <c r="V1199" s="120"/>
      <c r="W1199" s="141"/>
      <c r="X1199" s="133"/>
      <c r="Y1199" s="136"/>
      <c r="Z1199" s="144"/>
      <c r="AA1199" s="99"/>
      <c r="AB1199" s="190"/>
      <c r="AC1199" s="191"/>
      <c r="AD1199" s="103"/>
    </row>
    <row r="1200" spans="1:31" s="112" customFormat="1" x14ac:dyDescent="0.25">
      <c r="A1200" s="103"/>
      <c r="B1200" s="103"/>
      <c r="C1200" s="103"/>
      <c r="D1200" s="103"/>
      <c r="E1200" s="104"/>
      <c r="F1200" s="129"/>
      <c r="G1200" s="129"/>
      <c r="H1200" s="109"/>
      <c r="I1200" s="120"/>
      <c r="J1200" s="120"/>
      <c r="K1200" s="120"/>
      <c r="L1200" s="120"/>
      <c r="M1200" s="120"/>
      <c r="N1200" s="120"/>
      <c r="O1200" s="120"/>
      <c r="P1200" s="120"/>
      <c r="Q1200" s="120"/>
      <c r="R1200" s="120"/>
      <c r="S1200" s="120"/>
      <c r="T1200" s="120"/>
      <c r="U1200" s="120"/>
      <c r="V1200" s="120"/>
      <c r="W1200" s="141"/>
      <c r="X1200" s="133"/>
      <c r="Y1200" s="136"/>
      <c r="Z1200" s="144"/>
      <c r="AA1200" s="99"/>
      <c r="AB1200" s="190"/>
      <c r="AC1200" s="191"/>
      <c r="AD1200" s="103"/>
    </row>
    <row r="1201" spans="1:31" s="112" customFormat="1" x14ac:dyDescent="0.25">
      <c r="A1201" s="103"/>
      <c r="B1201" s="103"/>
      <c r="C1201" s="113"/>
      <c r="D1201" s="103"/>
      <c r="E1201" s="104"/>
      <c r="F1201" s="129"/>
      <c r="G1201" s="129"/>
      <c r="H1201" s="103"/>
      <c r="I1201" s="120"/>
      <c r="J1201" s="120"/>
      <c r="K1201" s="120"/>
      <c r="L1201" s="120"/>
      <c r="M1201" s="120"/>
      <c r="N1201" s="120"/>
      <c r="O1201" s="120"/>
      <c r="P1201" s="120"/>
      <c r="Q1201" s="120"/>
      <c r="R1201" s="120"/>
      <c r="S1201" s="120"/>
      <c r="T1201" s="120"/>
      <c r="U1201" s="120"/>
      <c r="V1201" s="120"/>
      <c r="W1201" s="141"/>
      <c r="X1201" s="133"/>
      <c r="Y1201" s="136"/>
      <c r="Z1201" s="144"/>
      <c r="AA1201" s="99"/>
      <c r="AB1201" s="190"/>
      <c r="AC1201" s="191"/>
      <c r="AD1201" s="103"/>
    </row>
    <row r="1202" spans="1:31" s="112" customFormat="1" x14ac:dyDescent="0.25">
      <c r="A1202" s="103"/>
      <c r="B1202" s="103"/>
      <c r="C1202" s="103"/>
      <c r="D1202" s="103"/>
      <c r="E1202" s="104"/>
      <c r="F1202" s="129"/>
      <c r="G1202" s="129"/>
      <c r="H1202" s="103"/>
      <c r="I1202" s="120"/>
      <c r="J1202" s="120"/>
      <c r="K1202" s="120"/>
      <c r="L1202" s="133"/>
      <c r="M1202" s="133"/>
      <c r="N1202" s="120"/>
      <c r="O1202" s="120"/>
      <c r="P1202" s="120"/>
      <c r="Q1202" s="120"/>
      <c r="R1202" s="120"/>
      <c r="S1202" s="120"/>
      <c r="T1202" s="120"/>
      <c r="U1202" s="120"/>
      <c r="V1202" s="120"/>
      <c r="W1202" s="141"/>
      <c r="X1202" s="133"/>
      <c r="Y1202" s="136"/>
      <c r="Z1202" s="144"/>
      <c r="AA1202" s="99"/>
      <c r="AB1202" s="190"/>
      <c r="AC1202" s="191"/>
      <c r="AD1202" s="103"/>
    </row>
    <row r="1203" spans="1:31" s="112" customFormat="1" x14ac:dyDescent="0.25">
      <c r="A1203" s="103"/>
      <c r="B1203" s="103"/>
      <c r="C1203" s="103"/>
      <c r="D1203" s="103"/>
      <c r="E1203" s="104"/>
      <c r="F1203" s="129"/>
      <c r="G1203" s="129"/>
      <c r="H1203" s="103"/>
      <c r="I1203" s="120"/>
      <c r="J1203" s="120"/>
      <c r="K1203" s="120"/>
      <c r="L1203" s="120"/>
      <c r="M1203" s="120"/>
      <c r="N1203" s="120"/>
      <c r="O1203" s="120"/>
      <c r="P1203" s="120"/>
      <c r="Q1203" s="120"/>
      <c r="R1203" s="120"/>
      <c r="S1203" s="120"/>
      <c r="T1203" s="120"/>
      <c r="U1203" s="120"/>
      <c r="V1203" s="120"/>
      <c r="W1203" s="141"/>
      <c r="X1203" s="133"/>
      <c r="Y1203" s="136"/>
      <c r="Z1203" s="144"/>
      <c r="AA1203" s="99"/>
      <c r="AB1203" s="190"/>
      <c r="AC1203" s="191"/>
      <c r="AD1203" s="103"/>
    </row>
    <row r="1204" spans="1:31" s="112" customFormat="1" x14ac:dyDescent="0.25">
      <c r="A1204" s="103"/>
      <c r="B1204" s="103"/>
      <c r="C1204" s="103"/>
      <c r="D1204" s="103"/>
      <c r="E1204" s="104"/>
      <c r="F1204" s="129"/>
      <c r="G1204" s="129"/>
      <c r="H1204" s="109"/>
      <c r="I1204" s="120"/>
      <c r="J1204" s="120"/>
      <c r="K1204" s="120"/>
      <c r="L1204" s="120"/>
      <c r="M1204" s="120"/>
      <c r="N1204" s="120"/>
      <c r="O1204" s="120"/>
      <c r="P1204" s="120"/>
      <c r="Q1204" s="120"/>
      <c r="R1204" s="120"/>
      <c r="S1204" s="120"/>
      <c r="T1204" s="120"/>
      <c r="U1204" s="120"/>
      <c r="V1204" s="120"/>
      <c r="W1204" s="141"/>
      <c r="X1204" s="133"/>
      <c r="Y1204" s="136"/>
      <c r="Z1204" s="144"/>
      <c r="AA1204" s="99"/>
      <c r="AB1204" s="190"/>
      <c r="AC1204" s="191"/>
      <c r="AD1204" s="103"/>
    </row>
    <row r="1205" spans="1:31" s="112" customFormat="1" x14ac:dyDescent="0.25">
      <c r="A1205" s="103"/>
      <c r="B1205" s="103"/>
      <c r="C1205" s="113"/>
      <c r="D1205" s="103"/>
      <c r="E1205" s="104"/>
      <c r="F1205" s="129"/>
      <c r="G1205" s="129"/>
      <c r="H1205" s="103"/>
      <c r="I1205" s="120"/>
      <c r="J1205" s="120"/>
      <c r="K1205" s="120"/>
      <c r="L1205" s="120"/>
      <c r="M1205" s="120"/>
      <c r="N1205" s="120"/>
      <c r="O1205" s="120"/>
      <c r="P1205" s="120"/>
      <c r="Q1205" s="120"/>
      <c r="R1205" s="120"/>
      <c r="S1205" s="120"/>
      <c r="T1205" s="120"/>
      <c r="U1205" s="120"/>
      <c r="V1205" s="120"/>
      <c r="W1205" s="141"/>
      <c r="X1205" s="133"/>
      <c r="Y1205" s="136"/>
      <c r="Z1205" s="144"/>
      <c r="AA1205" s="99"/>
      <c r="AB1205" s="190"/>
      <c r="AC1205" s="191"/>
      <c r="AD1205" s="103"/>
    </row>
    <row r="1206" spans="1:31" s="112" customFormat="1" x14ac:dyDescent="0.25">
      <c r="A1206" s="103"/>
      <c r="B1206" s="103"/>
      <c r="C1206" s="103"/>
      <c r="D1206" s="103"/>
      <c r="E1206" s="104"/>
      <c r="F1206" s="129"/>
      <c r="G1206" s="129"/>
      <c r="H1206" s="103"/>
      <c r="I1206" s="120"/>
      <c r="J1206" s="120"/>
      <c r="K1206" s="120"/>
      <c r="L1206" s="133"/>
      <c r="M1206" s="133"/>
      <c r="N1206" s="120"/>
      <c r="O1206" s="120"/>
      <c r="P1206" s="120"/>
      <c r="Q1206" s="120"/>
      <c r="R1206" s="120"/>
      <c r="S1206" s="120"/>
      <c r="T1206" s="120"/>
      <c r="U1206" s="120"/>
      <c r="V1206" s="120"/>
      <c r="W1206" s="141"/>
      <c r="X1206" s="133"/>
      <c r="Y1206" s="136"/>
      <c r="Z1206" s="144"/>
      <c r="AA1206" s="99"/>
      <c r="AB1206" s="190"/>
      <c r="AC1206" s="191"/>
      <c r="AD1206" s="103"/>
    </row>
    <row r="1207" spans="1:31" s="112" customFormat="1" x14ac:dyDescent="0.25">
      <c r="A1207" s="103"/>
      <c r="B1207" s="103"/>
      <c r="C1207" s="103"/>
      <c r="D1207" s="103"/>
      <c r="E1207" s="104"/>
      <c r="F1207" s="129"/>
      <c r="G1207" s="129"/>
      <c r="H1207" s="103"/>
      <c r="I1207" s="120"/>
      <c r="J1207" s="120"/>
      <c r="K1207" s="120"/>
      <c r="L1207" s="120"/>
      <c r="M1207" s="120"/>
      <c r="N1207" s="120"/>
      <c r="O1207" s="120"/>
      <c r="P1207" s="120"/>
      <c r="Q1207" s="120"/>
      <c r="R1207" s="120"/>
      <c r="S1207" s="120"/>
      <c r="T1207" s="120"/>
      <c r="U1207" s="120"/>
      <c r="V1207" s="120"/>
      <c r="W1207" s="141"/>
      <c r="X1207" s="133"/>
      <c r="Y1207" s="136"/>
      <c r="Z1207" s="144"/>
      <c r="AA1207" s="99"/>
      <c r="AB1207" s="190"/>
      <c r="AC1207" s="191"/>
      <c r="AD1207" s="103"/>
    </row>
    <row r="1208" spans="1:31" s="98" customFormat="1" x14ac:dyDescent="0.25">
      <c r="A1208" s="103"/>
      <c r="B1208" s="103"/>
      <c r="C1208" s="103"/>
      <c r="D1208" s="103"/>
      <c r="E1208" s="103"/>
      <c r="F1208" s="129"/>
      <c r="G1208" s="129"/>
      <c r="H1208" s="103"/>
      <c r="I1208" s="120"/>
      <c r="J1208" s="120"/>
      <c r="K1208" s="120"/>
      <c r="L1208" s="120"/>
      <c r="M1208" s="120"/>
      <c r="N1208" s="120"/>
      <c r="O1208" s="120"/>
      <c r="P1208" s="120"/>
      <c r="Q1208" s="120"/>
      <c r="R1208" s="120"/>
      <c r="S1208" s="120"/>
      <c r="T1208" s="120"/>
      <c r="U1208" s="120"/>
      <c r="V1208" s="120"/>
      <c r="W1208" s="120"/>
      <c r="X1208" s="120"/>
      <c r="Y1208" s="136"/>
      <c r="Z1208" s="144"/>
      <c r="AB1208" s="190"/>
      <c r="AC1208" s="191"/>
      <c r="AD1208" s="103"/>
      <c r="AE1208" s="102"/>
    </row>
    <row r="1209" spans="1:31" s="112" customFormat="1" x14ac:dyDescent="0.25">
      <c r="A1209" s="103"/>
      <c r="B1209" s="103"/>
      <c r="C1209" s="113"/>
      <c r="D1209" s="103"/>
      <c r="E1209" s="104"/>
      <c r="F1209" s="129"/>
      <c r="G1209" s="129"/>
      <c r="H1209" s="103"/>
      <c r="I1209" s="120"/>
      <c r="J1209" s="120"/>
      <c r="K1209" s="120"/>
      <c r="L1209" s="120"/>
      <c r="M1209" s="120"/>
      <c r="N1209" s="120"/>
      <c r="O1209" s="120"/>
      <c r="P1209" s="120"/>
      <c r="Q1209" s="120"/>
      <c r="R1209" s="120"/>
      <c r="S1209" s="120"/>
      <c r="T1209" s="120"/>
      <c r="U1209" s="120"/>
      <c r="V1209" s="120"/>
      <c r="W1209" s="141"/>
      <c r="X1209" s="133"/>
      <c r="Y1209" s="136"/>
      <c r="Z1209" s="144"/>
      <c r="AA1209" s="99"/>
      <c r="AB1209" s="190"/>
      <c r="AC1209" s="191"/>
      <c r="AD1209" s="103"/>
    </row>
    <row r="1210" spans="1:31" s="112" customFormat="1" x14ac:dyDescent="0.25">
      <c r="A1210" s="103"/>
      <c r="B1210" s="103"/>
      <c r="C1210" s="103"/>
      <c r="D1210" s="103"/>
      <c r="E1210" s="104"/>
      <c r="F1210" s="129"/>
      <c r="G1210" s="129"/>
      <c r="H1210" s="103"/>
      <c r="I1210" s="120"/>
      <c r="J1210" s="120"/>
      <c r="K1210" s="120"/>
      <c r="L1210" s="133"/>
      <c r="M1210" s="133"/>
      <c r="N1210" s="120"/>
      <c r="O1210" s="120"/>
      <c r="P1210" s="120"/>
      <c r="Q1210" s="120"/>
      <c r="R1210" s="120"/>
      <c r="S1210" s="120"/>
      <c r="T1210" s="120"/>
      <c r="U1210" s="120"/>
      <c r="V1210" s="120"/>
      <c r="W1210" s="141"/>
      <c r="X1210" s="133"/>
      <c r="Y1210" s="136"/>
      <c r="Z1210" s="144"/>
      <c r="AA1210" s="99"/>
      <c r="AB1210" s="190"/>
      <c r="AC1210" s="191"/>
      <c r="AD1210" s="103"/>
    </row>
    <row r="1211" spans="1:31" s="112" customFormat="1" x14ac:dyDescent="0.25">
      <c r="A1211" s="103"/>
      <c r="B1211" s="103"/>
      <c r="C1211" s="103"/>
      <c r="D1211" s="103"/>
      <c r="E1211" s="104"/>
      <c r="F1211" s="129"/>
      <c r="G1211" s="129"/>
      <c r="H1211" s="103"/>
      <c r="I1211" s="120"/>
      <c r="J1211" s="120"/>
      <c r="K1211" s="120"/>
      <c r="L1211" s="120"/>
      <c r="M1211" s="120"/>
      <c r="N1211" s="120"/>
      <c r="O1211" s="120"/>
      <c r="P1211" s="120"/>
      <c r="Q1211" s="120"/>
      <c r="R1211" s="120"/>
      <c r="S1211" s="120"/>
      <c r="T1211" s="120"/>
      <c r="U1211" s="120"/>
      <c r="V1211" s="120"/>
      <c r="W1211" s="141"/>
      <c r="X1211" s="133"/>
      <c r="Y1211" s="136"/>
      <c r="Z1211" s="144"/>
      <c r="AA1211" s="99"/>
      <c r="AB1211" s="190"/>
      <c r="AC1211" s="191"/>
      <c r="AD1211" s="103"/>
    </row>
    <row r="1212" spans="1:31" s="112" customFormat="1" x14ac:dyDescent="0.25">
      <c r="A1212" s="103"/>
      <c r="B1212" s="103"/>
      <c r="C1212" s="103"/>
      <c r="D1212" s="103"/>
      <c r="E1212" s="104"/>
      <c r="F1212" s="129"/>
      <c r="G1212" s="129"/>
      <c r="H1212" s="109"/>
      <c r="I1212" s="120"/>
      <c r="J1212" s="120"/>
      <c r="K1212" s="120"/>
      <c r="L1212" s="120"/>
      <c r="M1212" s="120"/>
      <c r="N1212" s="120"/>
      <c r="O1212" s="120"/>
      <c r="P1212" s="120"/>
      <c r="Q1212" s="120"/>
      <c r="R1212" s="120"/>
      <c r="S1212" s="120"/>
      <c r="T1212" s="120"/>
      <c r="U1212" s="120"/>
      <c r="V1212" s="120"/>
      <c r="W1212" s="141"/>
      <c r="X1212" s="133"/>
      <c r="Y1212" s="136"/>
      <c r="Z1212" s="144"/>
      <c r="AA1212" s="99"/>
      <c r="AB1212" s="190"/>
      <c r="AC1212" s="191"/>
      <c r="AD1212" s="103"/>
    </row>
    <row r="1213" spans="1:31" s="112" customFormat="1" x14ac:dyDescent="0.25">
      <c r="A1213" s="103"/>
      <c r="B1213" s="103"/>
      <c r="C1213" s="113"/>
      <c r="D1213" s="103"/>
      <c r="E1213" s="104"/>
      <c r="F1213" s="129"/>
      <c r="G1213" s="129"/>
      <c r="H1213" s="103"/>
      <c r="I1213" s="120"/>
      <c r="J1213" s="120"/>
      <c r="K1213" s="120"/>
      <c r="L1213" s="120"/>
      <c r="M1213" s="120"/>
      <c r="N1213" s="120"/>
      <c r="O1213" s="120"/>
      <c r="P1213" s="120"/>
      <c r="Q1213" s="120"/>
      <c r="R1213" s="120"/>
      <c r="S1213" s="120"/>
      <c r="T1213" s="120"/>
      <c r="U1213" s="120"/>
      <c r="V1213" s="120"/>
      <c r="W1213" s="141"/>
      <c r="X1213" s="133"/>
      <c r="Y1213" s="136"/>
      <c r="Z1213" s="144"/>
      <c r="AA1213" s="99"/>
      <c r="AB1213" s="190"/>
      <c r="AC1213" s="191"/>
      <c r="AD1213" s="103"/>
    </row>
    <row r="1214" spans="1:31" s="112" customFormat="1" x14ac:dyDescent="0.25">
      <c r="A1214" s="103"/>
      <c r="B1214" s="103"/>
      <c r="C1214" s="103"/>
      <c r="D1214" s="103"/>
      <c r="E1214" s="104"/>
      <c r="F1214" s="129"/>
      <c r="G1214" s="129"/>
      <c r="H1214" s="103"/>
      <c r="I1214" s="120"/>
      <c r="J1214" s="120"/>
      <c r="K1214" s="120"/>
      <c r="L1214" s="133"/>
      <c r="M1214" s="133"/>
      <c r="N1214" s="120"/>
      <c r="O1214" s="120"/>
      <c r="P1214" s="120"/>
      <c r="Q1214" s="120"/>
      <c r="R1214" s="120"/>
      <c r="S1214" s="120"/>
      <c r="T1214" s="120"/>
      <c r="U1214" s="120"/>
      <c r="V1214" s="120"/>
      <c r="W1214" s="141"/>
      <c r="X1214" s="133"/>
      <c r="Y1214" s="136"/>
      <c r="Z1214" s="144"/>
      <c r="AA1214" s="99"/>
      <c r="AB1214" s="190"/>
      <c r="AC1214" s="191"/>
      <c r="AD1214" s="103"/>
    </row>
    <row r="1215" spans="1:31" s="112" customFormat="1" x14ac:dyDescent="0.25">
      <c r="A1215" s="103"/>
      <c r="B1215" s="103"/>
      <c r="C1215" s="103"/>
      <c r="D1215" s="103"/>
      <c r="E1215" s="104"/>
      <c r="F1215" s="129"/>
      <c r="G1215" s="129"/>
      <c r="H1215" s="103"/>
      <c r="I1215" s="120"/>
      <c r="J1215" s="120"/>
      <c r="K1215" s="120"/>
      <c r="L1215" s="120"/>
      <c r="M1215" s="120"/>
      <c r="N1215" s="120"/>
      <c r="O1215" s="120"/>
      <c r="P1215" s="120"/>
      <c r="Q1215" s="120"/>
      <c r="R1215" s="120"/>
      <c r="S1215" s="120"/>
      <c r="T1215" s="120"/>
      <c r="U1215" s="120"/>
      <c r="V1215" s="120"/>
      <c r="W1215" s="141"/>
      <c r="X1215" s="133"/>
      <c r="Y1215" s="136"/>
      <c r="Z1215" s="144"/>
      <c r="AA1215" s="99"/>
      <c r="AB1215" s="190"/>
      <c r="AC1215" s="191"/>
      <c r="AD1215" s="103"/>
    </row>
    <row r="1216" spans="1:31" s="112" customFormat="1" x14ac:dyDescent="0.25">
      <c r="A1216" s="103"/>
      <c r="B1216" s="103"/>
      <c r="C1216" s="103"/>
      <c r="D1216" s="103"/>
      <c r="E1216" s="104"/>
      <c r="F1216" s="129"/>
      <c r="G1216" s="129"/>
      <c r="H1216" s="109"/>
      <c r="I1216" s="120"/>
      <c r="J1216" s="120"/>
      <c r="K1216" s="120"/>
      <c r="L1216" s="120"/>
      <c r="M1216" s="120"/>
      <c r="N1216" s="120"/>
      <c r="O1216" s="120"/>
      <c r="P1216" s="120"/>
      <c r="Q1216" s="120"/>
      <c r="R1216" s="120"/>
      <c r="S1216" s="120"/>
      <c r="T1216" s="120"/>
      <c r="U1216" s="120"/>
      <c r="V1216" s="120"/>
      <c r="W1216" s="141"/>
      <c r="X1216" s="133"/>
      <c r="Y1216" s="136"/>
      <c r="Z1216" s="144"/>
      <c r="AA1216" s="99"/>
      <c r="AB1216" s="190"/>
      <c r="AC1216" s="191"/>
      <c r="AD1216" s="103"/>
    </row>
    <row r="1217" spans="1:30" s="112" customFormat="1" x14ac:dyDescent="0.25">
      <c r="A1217" s="103"/>
      <c r="B1217" s="103"/>
      <c r="C1217" s="113"/>
      <c r="D1217" s="103"/>
      <c r="E1217" s="104"/>
      <c r="F1217" s="129"/>
      <c r="G1217" s="129"/>
      <c r="H1217" s="103"/>
      <c r="I1217" s="120"/>
      <c r="J1217" s="120"/>
      <c r="K1217" s="120"/>
      <c r="L1217" s="120"/>
      <c r="M1217" s="120"/>
      <c r="N1217" s="120"/>
      <c r="O1217" s="120"/>
      <c r="P1217" s="120"/>
      <c r="Q1217" s="120"/>
      <c r="R1217" s="120"/>
      <c r="S1217" s="120"/>
      <c r="T1217" s="120"/>
      <c r="U1217" s="120"/>
      <c r="V1217" s="120"/>
      <c r="W1217" s="141"/>
      <c r="X1217" s="133"/>
      <c r="Y1217" s="136"/>
      <c r="Z1217" s="144"/>
      <c r="AA1217" s="99"/>
      <c r="AB1217" s="190"/>
      <c r="AC1217" s="191"/>
      <c r="AD1217" s="103"/>
    </row>
    <row r="1218" spans="1:30" s="112" customFormat="1" x14ac:dyDescent="0.25">
      <c r="A1218" s="103"/>
      <c r="B1218" s="103"/>
      <c r="C1218" s="103"/>
      <c r="D1218" s="103"/>
      <c r="E1218" s="104"/>
      <c r="F1218" s="129"/>
      <c r="G1218" s="129"/>
      <c r="H1218" s="103"/>
      <c r="I1218" s="120"/>
      <c r="J1218" s="120"/>
      <c r="K1218" s="120"/>
      <c r="L1218" s="133"/>
      <c r="M1218" s="133"/>
      <c r="N1218" s="120"/>
      <c r="O1218" s="120"/>
      <c r="P1218" s="120"/>
      <c r="Q1218" s="120"/>
      <c r="R1218" s="120"/>
      <c r="S1218" s="120"/>
      <c r="T1218" s="120"/>
      <c r="U1218" s="120"/>
      <c r="V1218" s="120"/>
      <c r="W1218" s="141"/>
      <c r="X1218" s="133"/>
      <c r="Y1218" s="136"/>
      <c r="Z1218" s="144"/>
      <c r="AA1218" s="99"/>
      <c r="AB1218" s="190"/>
      <c r="AC1218" s="191"/>
      <c r="AD1218" s="103"/>
    </row>
    <row r="1219" spans="1:30" s="112" customFormat="1" x14ac:dyDescent="0.25">
      <c r="A1219" s="103"/>
      <c r="B1219" s="103"/>
      <c r="C1219" s="103"/>
      <c r="D1219" s="103"/>
      <c r="E1219" s="104"/>
      <c r="F1219" s="129"/>
      <c r="G1219" s="129"/>
      <c r="H1219" s="103"/>
      <c r="I1219" s="120"/>
      <c r="J1219" s="120"/>
      <c r="K1219" s="120"/>
      <c r="L1219" s="120"/>
      <c r="M1219" s="120"/>
      <c r="N1219" s="120"/>
      <c r="O1219" s="120"/>
      <c r="P1219" s="120"/>
      <c r="Q1219" s="120"/>
      <c r="R1219" s="120"/>
      <c r="S1219" s="120"/>
      <c r="T1219" s="120"/>
      <c r="U1219" s="120"/>
      <c r="V1219" s="120"/>
      <c r="W1219" s="141"/>
      <c r="X1219" s="133"/>
      <c r="Y1219" s="136"/>
      <c r="Z1219" s="144"/>
      <c r="AA1219" s="99"/>
      <c r="AB1219" s="190"/>
      <c r="AC1219" s="191"/>
      <c r="AD1219" s="103"/>
    </row>
    <row r="1220" spans="1:30" s="112" customFormat="1" x14ac:dyDescent="0.25">
      <c r="A1220" s="103"/>
      <c r="B1220" s="103"/>
      <c r="C1220" s="103"/>
      <c r="D1220" s="103"/>
      <c r="E1220" s="104"/>
      <c r="F1220" s="129"/>
      <c r="G1220" s="129"/>
      <c r="H1220" s="109"/>
      <c r="I1220" s="120"/>
      <c r="J1220" s="120"/>
      <c r="K1220" s="120"/>
      <c r="L1220" s="120"/>
      <c r="M1220" s="120"/>
      <c r="N1220" s="120"/>
      <c r="O1220" s="120"/>
      <c r="P1220" s="120"/>
      <c r="Q1220" s="120"/>
      <c r="R1220" s="120"/>
      <c r="S1220" s="120"/>
      <c r="T1220" s="120"/>
      <c r="U1220" s="120"/>
      <c r="V1220" s="120"/>
      <c r="W1220" s="141"/>
      <c r="X1220" s="133"/>
      <c r="Y1220" s="136"/>
      <c r="Z1220" s="144"/>
      <c r="AA1220" s="99"/>
      <c r="AB1220" s="190"/>
      <c r="AC1220" s="191"/>
      <c r="AD1220" s="103"/>
    </row>
    <row r="1221" spans="1:30" s="112" customFormat="1" x14ac:dyDescent="0.25">
      <c r="A1221" s="103"/>
      <c r="B1221" s="103"/>
      <c r="C1221" s="113"/>
      <c r="D1221" s="103"/>
      <c r="E1221" s="104"/>
      <c r="F1221" s="129"/>
      <c r="G1221" s="129"/>
      <c r="H1221" s="103"/>
      <c r="I1221" s="120"/>
      <c r="J1221" s="120"/>
      <c r="K1221" s="120"/>
      <c r="L1221" s="120"/>
      <c r="M1221" s="120"/>
      <c r="N1221" s="120"/>
      <c r="O1221" s="120"/>
      <c r="P1221" s="120"/>
      <c r="Q1221" s="120"/>
      <c r="R1221" s="120"/>
      <c r="S1221" s="120"/>
      <c r="T1221" s="120"/>
      <c r="U1221" s="120"/>
      <c r="V1221" s="120"/>
      <c r="W1221" s="141"/>
      <c r="X1221" s="133"/>
      <c r="Y1221" s="136"/>
      <c r="Z1221" s="144"/>
      <c r="AA1221" s="99"/>
      <c r="AB1221" s="190"/>
      <c r="AC1221" s="191"/>
      <c r="AD1221" s="103"/>
    </row>
    <row r="1222" spans="1:30" s="112" customFormat="1" x14ac:dyDescent="0.25">
      <c r="A1222" s="103"/>
      <c r="B1222" s="103"/>
      <c r="C1222" s="103"/>
      <c r="D1222" s="103"/>
      <c r="E1222" s="104"/>
      <c r="F1222" s="129"/>
      <c r="G1222" s="129"/>
      <c r="H1222" s="103"/>
      <c r="I1222" s="120"/>
      <c r="J1222" s="120"/>
      <c r="K1222" s="120"/>
      <c r="L1222" s="133"/>
      <c r="M1222" s="133"/>
      <c r="N1222" s="120"/>
      <c r="O1222" s="120"/>
      <c r="P1222" s="120"/>
      <c r="Q1222" s="120"/>
      <c r="R1222" s="120"/>
      <c r="S1222" s="120"/>
      <c r="T1222" s="120"/>
      <c r="U1222" s="120"/>
      <c r="V1222" s="120"/>
      <c r="W1222" s="141"/>
      <c r="X1222" s="133"/>
      <c r="Y1222" s="136"/>
      <c r="Z1222" s="144"/>
      <c r="AA1222" s="99"/>
      <c r="AB1222" s="190"/>
      <c r="AC1222" s="191"/>
      <c r="AD1222" s="103"/>
    </row>
    <row r="1223" spans="1:30" s="112" customFormat="1" x14ac:dyDescent="0.25">
      <c r="A1223" s="103"/>
      <c r="B1223" s="103"/>
      <c r="C1223" s="103"/>
      <c r="D1223" s="103"/>
      <c r="E1223" s="104"/>
      <c r="F1223" s="129"/>
      <c r="G1223" s="129"/>
      <c r="H1223" s="103"/>
      <c r="I1223" s="120"/>
      <c r="J1223" s="120"/>
      <c r="K1223" s="120"/>
      <c r="L1223" s="120"/>
      <c r="M1223" s="120"/>
      <c r="N1223" s="120"/>
      <c r="O1223" s="120"/>
      <c r="P1223" s="120"/>
      <c r="Q1223" s="120"/>
      <c r="R1223" s="120"/>
      <c r="S1223" s="120"/>
      <c r="T1223" s="120"/>
      <c r="U1223" s="120"/>
      <c r="V1223" s="120"/>
      <c r="W1223" s="141"/>
      <c r="X1223" s="133"/>
      <c r="Y1223" s="136"/>
      <c r="Z1223" s="144"/>
      <c r="AA1223" s="99"/>
      <c r="AB1223" s="190"/>
      <c r="AC1223" s="191"/>
      <c r="AD1223" s="103"/>
    </row>
    <row r="1224" spans="1:30" s="112" customFormat="1" x14ac:dyDescent="0.25">
      <c r="A1224" s="103"/>
      <c r="B1224" s="103"/>
      <c r="C1224" s="103"/>
      <c r="D1224" s="103"/>
      <c r="E1224" s="104"/>
      <c r="F1224" s="129"/>
      <c r="G1224" s="129"/>
      <c r="H1224" s="109"/>
      <c r="I1224" s="120"/>
      <c r="J1224" s="120"/>
      <c r="K1224" s="120"/>
      <c r="L1224" s="120"/>
      <c r="M1224" s="120"/>
      <c r="N1224" s="120"/>
      <c r="O1224" s="120"/>
      <c r="P1224" s="120"/>
      <c r="Q1224" s="120"/>
      <c r="R1224" s="120"/>
      <c r="S1224" s="120"/>
      <c r="T1224" s="120"/>
      <c r="U1224" s="120"/>
      <c r="V1224" s="120"/>
      <c r="W1224" s="141"/>
      <c r="X1224" s="133"/>
      <c r="Y1224" s="136"/>
      <c r="Z1224" s="144"/>
      <c r="AA1224" s="99"/>
      <c r="AB1224" s="190"/>
      <c r="AC1224" s="191"/>
      <c r="AD1224" s="103"/>
    </row>
    <row r="1225" spans="1:30" s="112" customFormat="1" x14ac:dyDescent="0.25">
      <c r="A1225" s="103"/>
      <c r="B1225" s="103"/>
      <c r="C1225" s="103"/>
      <c r="D1225" s="103"/>
      <c r="E1225" s="103"/>
      <c r="F1225" s="129"/>
      <c r="G1225" s="129"/>
      <c r="H1225" s="103"/>
      <c r="I1225" s="120"/>
      <c r="J1225" s="120"/>
      <c r="K1225" s="120"/>
      <c r="L1225" s="120"/>
      <c r="M1225" s="120"/>
      <c r="N1225" s="120"/>
      <c r="O1225" s="120"/>
      <c r="P1225" s="120"/>
      <c r="Q1225" s="120"/>
      <c r="R1225" s="120"/>
      <c r="S1225" s="120"/>
      <c r="T1225" s="120"/>
      <c r="U1225" s="120"/>
      <c r="V1225" s="120"/>
      <c r="W1225" s="120"/>
      <c r="X1225" s="120"/>
      <c r="Y1225" s="136"/>
      <c r="Z1225" s="144"/>
      <c r="AA1225" s="98"/>
      <c r="AB1225" s="190"/>
      <c r="AC1225" s="191"/>
      <c r="AD1225" s="103"/>
    </row>
  </sheetData>
  <autoFilter ref="A3:E154"/>
  <sortState ref="A4:AA150">
    <sortCondition ref="E4:E150"/>
  </sortState>
  <mergeCells count="8">
    <mergeCell ref="H2:Y2"/>
    <mergeCell ref="T3:U3"/>
    <mergeCell ref="H3:I3"/>
    <mergeCell ref="J3:K3"/>
    <mergeCell ref="L3:M3"/>
    <mergeCell ref="N3:O3"/>
    <mergeCell ref="P3:Q3"/>
    <mergeCell ref="R3:S3"/>
  </mergeCells>
  <conditionalFormatting sqref="Z4:Z5 Z1225:Z5517">
    <cfRule type="cellIs" dxfId="32" priority="80" operator="between">
      <formula>-1</formula>
      <formula>-1000</formula>
    </cfRule>
    <cfRule type="cellIs" dxfId="31" priority="81" operator="between">
      <formula>0</formula>
      <formula>1000</formula>
    </cfRule>
    <cfRule type="cellIs" dxfId="30" priority="82" operator="equal">
      <formula>0</formula>
    </cfRule>
  </conditionalFormatting>
  <conditionalFormatting sqref="Y4:Y499">
    <cfRule type="expression" dxfId="29" priority="60">
      <formula>IF(Y4&lt;X4,TRUE,FALSE)</formula>
    </cfRule>
    <cfRule type="expression" dxfId="28" priority="61">
      <formula>IF(Y4&gt;X4,TRUE,FALSE)</formula>
    </cfRule>
    <cfRule type="expression" dxfId="27" priority="62">
      <formula>IF(Y4=X4,TRUE,FALSE)</formula>
    </cfRule>
  </conditionalFormatting>
  <conditionalFormatting sqref="Z628:Z631 Z648:Z651 Z668:Z671 Z688:Z691 Z708:Z711 Z728:Z731 Z748:Z751 Z768:Z771 Z788:Z791 Z808:Z811 Z828:Z831 Z848:Z851 Z868:Z871 Z888:Z891 Z908:Z911 Z928:Z931 Z948:Z951 Z968:Z971 Z988:Z991 Z1008:Z1011 Z1028:Z1031 Z1048:Z1051 Z1068:Z1071 Z1088:Z1091 Z1108:Z1111 Z1128:Z1131 Z1148:Z1151 Z1168:Z1171 Z1188:Z1191 Z1208:Z1211">
    <cfRule type="cellIs" dxfId="26" priority="40" operator="between">
      <formula>-1</formula>
      <formula>-1000</formula>
    </cfRule>
    <cfRule type="cellIs" dxfId="25" priority="41" operator="between">
      <formula>0</formula>
      <formula>1000</formula>
    </cfRule>
    <cfRule type="cellIs" dxfId="24" priority="42" operator="equal">
      <formula>0</formula>
    </cfRule>
  </conditionalFormatting>
  <conditionalFormatting sqref="Y508:Y511 Y528:Y531 Y548:Y551 Y568:Y571 Y588:Y591 Y608:Y611 Y628:Y631 Y648:Y651 Y668:Y671 Y688:Y691 Y708:Y711 Y728:Y731 Y748:Y751 Y768:Y771 Y788:Y791 Y808:Y811 Y828:Y831 Y848:Y851 Y868:Y871 Y888:Y891 Y908:Y911 Y928:Y931 Y948:Y951 Y968:Y971 Y988:Y991 Y1008:Y1011 Y1028:Y1031 Y1048:Y1051 Y1068:Y1071 Y1088:Y1091 Y1108:Y1111 Y1128:Y1131 Y1148:Y1151 Y1168:Y1171 Y1188:Y1191 Y1208:Y1211">
    <cfRule type="expression" dxfId="23" priority="36">
      <formula>IF(Y508&lt;X508,TRUE,FALSE)</formula>
    </cfRule>
    <cfRule type="expression" dxfId="22" priority="37">
      <formula>IF(Y508&gt;X508,TRUE,FALSE)</formula>
    </cfRule>
    <cfRule type="expression" dxfId="21" priority="38">
      <formula>IF(Y508=X508,TRUE,FALSE)</formula>
    </cfRule>
  </conditionalFormatting>
  <conditionalFormatting sqref="Z612:Z627 Z632:Z647 Z652:Z667 Z672:Z687 Z692:Z707 Z712:Z727 Z732:Z747 Z752:Z767 Z772:Z787 Z792:Z807 Z812:Z827 Z832:Z847 Z852:Z867 Z872:Z887 Z892:Z907 Z912:Z927 Z932:Z947 Z952:Z967 Z972:Z987 Z992:Z1007 Z1012:Z1027 Z1032:Z1047 Z1052:Z1067 Z1072:Z1087 Z1092:Z1107 Z1112:Z1127 Z1132:Z1147 Z1152:Z1167 Z1172:Z1187 Z1192:Z1207 Z1212:Z1224">
    <cfRule type="cellIs" dxfId="20" priority="32" operator="between">
      <formula>-1</formula>
      <formula>-1000</formula>
    </cfRule>
    <cfRule type="cellIs" dxfId="19" priority="33" operator="between">
      <formula>0</formula>
      <formula>1000</formula>
    </cfRule>
    <cfRule type="cellIs" dxfId="18" priority="34" operator="equal">
      <formula>0</formula>
    </cfRule>
  </conditionalFormatting>
  <conditionalFormatting sqref="Y500:Y507 Y512:Y527 Y532:Y547 Y552:Y567 Y572:Y587 Y592:Y607 Y612:Y627 Y632:Y647 Y652:Y667 Y672:Y687 Y692:Y707 Y712:Y727 Y732:Y747 Y752:Y767 Y772:Y787 Y792:Y807 Y812:Y827 Y832:Y847 Y852:Y867 Y872:Y887 Y892:Y907 Y912:Y927 Y932:Y947 Y952:Y967 Y972:Y987 Y992:Y1007 Y1012:Y1027 Y1032:Y1047 Y1052:Y1067 Y1072:Y1087 Y1092:Y1107 Y1112:Y1127 Y1132:Y1147 Y1152:Y1167 Y1172:Y1187 Y1192:Y1207 Y1212:Y1224">
    <cfRule type="expression" dxfId="17" priority="28">
      <formula>IF(Y500&lt;X500,TRUE,FALSE)</formula>
    </cfRule>
    <cfRule type="expression" dxfId="16" priority="29">
      <formula>IF(Y500&gt;X500,TRUE,FALSE)</formula>
    </cfRule>
    <cfRule type="expression" dxfId="15" priority="30">
      <formula>IF(Y500=X500,TRUE,FALSE)</formula>
    </cfRule>
  </conditionalFormatting>
  <conditionalFormatting sqref="Z4">
    <cfRule type="cellIs" dxfId="14" priority="18" operator="between">
      <formula>-42549</formula>
      <formula>-99999999999</formula>
    </cfRule>
  </conditionalFormatting>
  <conditionalFormatting sqref="Z5">
    <cfRule type="cellIs" dxfId="13" priority="17" operator="between">
      <formula>-42549</formula>
      <formula>-99999999999</formula>
    </cfRule>
  </conditionalFormatting>
  <conditionalFormatting sqref="Z6:Z149 Z152:Z611">
    <cfRule type="cellIs" dxfId="12" priority="14" operator="between">
      <formula>-1</formula>
      <formula>-1000</formula>
    </cfRule>
    <cfRule type="cellIs" dxfId="11" priority="15" operator="between">
      <formula>0</formula>
      <formula>1000</formula>
    </cfRule>
    <cfRule type="cellIs" dxfId="10" priority="16" operator="equal">
      <formula>0</formula>
    </cfRule>
  </conditionalFormatting>
  <conditionalFormatting sqref="Z6 Z8 Z10 Z12 Z14 Z16 Z18 Z20 Z22 Z24 Z26 Z28 Z30 Z32 Z34 Z36 Z38 Z40 Z42 Z44 Z46 Z48 Z50 Z52 Z54 Z56 Z58 Z60 Z62 Z64 Z66 Z68 Z70 Z72 Z74 Z76 Z78 Z80 Z82 Z84 Z86 Z88 Z90 Z92 Z94 Z96 Z98 Z100 Z102 Z104 Z106 Z108 Z110 Z112 Z114 Z116 Z118 Z120 Z122 Z124 Z126 Z128 Z130 Z132 Z134 Z136 Z138:Z140 Z142 Z144 Z146 Z148 Z152 Z548 Z550 Z552 Z554 Z556 Z558 Z560 Z562 Z564 Z566 Z568 Z570 Z572 Z574 Z576 Z578 Z580 Z582 Z584 Z586 Z588 Z590 Z592 Z594 Z596 Z598 Z600 Z602 Z604 Z606 Z608 Z610 Z154:Z546">
    <cfRule type="cellIs" dxfId="9" priority="13" operator="between">
      <formula>-42549</formula>
      <formula>-99999999999</formula>
    </cfRule>
  </conditionalFormatting>
  <conditionalFormatting sqref="Z7 Z9 Z11 Z13 Z15 Z17 Z19 Z21 Z23 Z25 Z27 Z29 Z31 Z33 Z35 Z37 Z39 Z41 Z43 Z45 Z47 Z49 Z51 Z53 Z55 Z57 Z59 Z61 Z63 Z65 Z67 Z69 Z71 Z73 Z75 Z77 Z79 Z81 Z83 Z85 Z87 Z89 Z91 Z93 Z95 Z97 Z99 Z101 Z103 Z105 Z107 Z109 Z111 Z113 Z115 Z117 Z119 Z121 Z123 Z125 Z127 Z129 Z131 Z133 Z135 Z137 Z141 Z143 Z145 Z147 Z149 Z153 Z155 Z157 Z159 Z161 Z163 Z165 Z167 Z169 Z171 Z173 Z175 Z177 Z179 Z181 Z183 Z185 Z187 Z189 Z191 Z193 Z195 Z197 Z199 Z201 Z203 Z205 Z207 Z209 Z211 Z213 Z215 Z217 Z219 Z221 Z223 Z225 Z227 Z229 Z231 Z233 Z235 Z237 Z239 Z241 Z243 Z245 Z247 Z249 Z251 Z253 Z255 Z257 Z259 Z261 Z263 Z265 Z267 Z269 Z271 Z273 Z275 Z277 Z279 Z281 Z283 Z285 Z287 Z289 Z291 Z293 Z295 Z297 Z299 Z301 Z303 Z305 Z307 Z309 Z311 Z313 Z315 Z317 Z319 Z321 Z323 Z325 Z327 Z329 Z331 Z333 Z335 Z337 Z339 Z341 Z343 Z345 Z347 Z349 Z351 Z353 Z355 Z357 Z359 Z361 Z363 Z365 Z367 Z369 Z371 Z373 Z375 Z377 Z379 Z381 Z383 Z385 Z387 Z389 Z391 Z393 Z395 Z397 Z399 Z401 Z403 Z405 Z407 Z409 Z411 Z413 Z415 Z417 Z419 Z421 Z423 Z425 Z427 Z429 Z431 Z433 Z435 Z437 Z439 Z441 Z443 Z445 Z447 Z449 Z451 Z453 Z455 Z457 Z459 Z461 Z463 Z465 Z467 Z469 Z471 Z473 Z475 Z477 Z479 Z481 Z483 Z485 Z487 Z489 Z491 Z493 Z495 Z497 Z499 Z501 Z503 Z505 Z507 Z509 Z511 Z513 Z515 Z517 Z519 Z521 Z523 Z525 Z527 Z529 Z531 Z533 Z535 Z537 Z539 Z541 Z543 Z545 Z547 Z549 Z551 Z553 Z555 Z557 Z559 Z561 Z563 Z565 Z567 Z569 Z571 Z573 Z575 Z577 Z579 Z581 Z583 Z585 Z587 Z589 Z591 Z593 Z595 Z597 Z599 Z601 Z603 Z605 Z607 Z609 Z611">
    <cfRule type="cellIs" dxfId="8" priority="12" operator="between">
      <formula>-42549</formula>
      <formula>-99999999999</formula>
    </cfRule>
  </conditionalFormatting>
  <conditionalFormatting sqref="Z150:Z151">
    <cfRule type="cellIs" dxfId="7" priority="6" operator="between">
      <formula>-1</formula>
      <formula>-1000</formula>
    </cfRule>
    <cfRule type="cellIs" dxfId="6" priority="7" operator="between">
      <formula>0</formula>
      <formula>1000</formula>
    </cfRule>
    <cfRule type="cellIs" dxfId="5" priority="8" operator="equal">
      <formula>0</formula>
    </cfRule>
  </conditionalFormatting>
  <conditionalFormatting sqref="Z150">
    <cfRule type="cellIs" dxfId="4" priority="5" operator="between">
      <formula>-42549</formula>
      <formula>-99999999999</formula>
    </cfRule>
  </conditionalFormatting>
  <conditionalFormatting sqref="Z151">
    <cfRule type="cellIs" dxfId="3" priority="4" operator="between">
      <formula>-42549</formula>
      <formula>-99999999999</formula>
    </cfRule>
  </conditionalFormatting>
  <conditionalFormatting sqref="Z155">
    <cfRule type="cellIs" dxfId="2" priority="3" operator="between">
      <formula>-42549</formula>
      <formula>-99999999999</formula>
    </cfRule>
  </conditionalFormatting>
  <conditionalFormatting sqref="W1:W1048576">
    <cfRule type="containsErrors" dxfId="1" priority="2">
      <formula>ISERROR(W1)</formula>
    </cfRule>
  </conditionalFormatting>
  <conditionalFormatting sqref="Z1:Z1048576">
    <cfRule type="cellIs" dxfId="0" priority="1" operator="between">
      <formula>-42551</formula>
      <formula>-99999999999999900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3:A19"/>
  <sheetViews>
    <sheetView topLeftCell="A4" workbookViewId="0">
      <selection activeCell="A14" sqref="A14"/>
    </sheetView>
  </sheetViews>
  <sheetFormatPr baseColWidth="10" defaultRowHeight="15" x14ac:dyDescent="0.25"/>
  <sheetData>
    <row r="3" spans="1:1" x14ac:dyDescent="0.25">
      <c r="A3" s="96"/>
    </row>
    <row r="4" spans="1:1" x14ac:dyDescent="0.25">
      <c r="A4" s="96"/>
    </row>
    <row r="5" spans="1:1" x14ac:dyDescent="0.25">
      <c r="A5" s="96"/>
    </row>
    <row r="6" spans="1:1" x14ac:dyDescent="0.25">
      <c r="A6" s="96"/>
    </row>
    <row r="7" spans="1:1" x14ac:dyDescent="0.25">
      <c r="A7" s="96"/>
    </row>
    <row r="8" spans="1:1" x14ac:dyDescent="0.25">
      <c r="A8" s="96"/>
    </row>
    <row r="9" spans="1:1" x14ac:dyDescent="0.25">
      <c r="A9" s="96"/>
    </row>
    <row r="10" spans="1:1" x14ac:dyDescent="0.25">
      <c r="A10" s="96"/>
    </row>
    <row r="11" spans="1:1" x14ac:dyDescent="0.25">
      <c r="A11" s="96"/>
    </row>
    <row r="12" spans="1:1" x14ac:dyDescent="0.25">
      <c r="A12" s="96"/>
    </row>
    <row r="13" spans="1:1" x14ac:dyDescent="0.25">
      <c r="A13" s="96"/>
    </row>
    <row r="14" spans="1:1" x14ac:dyDescent="0.25">
      <c r="A14" s="96"/>
    </row>
    <row r="15" spans="1:1" x14ac:dyDescent="0.25">
      <c r="A15" s="96"/>
    </row>
    <row r="16" spans="1:1" x14ac:dyDescent="0.25">
      <c r="A16" s="96"/>
    </row>
    <row r="17" spans="1:1" x14ac:dyDescent="0.25">
      <c r="A17" s="96"/>
    </row>
    <row r="18" spans="1:1" x14ac:dyDescent="0.25">
      <c r="A18" s="96"/>
    </row>
    <row r="19" spans="1:1" x14ac:dyDescent="0.25">
      <c r="A19" s="96"/>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4</vt:i4>
      </vt:variant>
    </vt:vector>
  </HeadingPairs>
  <TitlesOfParts>
    <vt:vector size="12" baseType="lpstr">
      <vt:lpstr>fériés</vt:lpstr>
      <vt:lpstr>Scie</vt:lpstr>
      <vt:lpstr>Dufour</vt:lpstr>
      <vt:lpstr>Tournage</vt:lpstr>
      <vt:lpstr>Fraisage</vt:lpstr>
      <vt:lpstr>Finition</vt:lpstr>
      <vt:lpstr>Base_données</vt:lpstr>
      <vt:lpstr>lisez_moi</vt:lpstr>
      <vt:lpstr>fériés!AN</vt:lpstr>
      <vt:lpstr>fériés!AN_1</vt:lpstr>
      <vt:lpstr>fériés</vt:lpstr>
      <vt:lpstr>fériés!index_jour_sem1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Auriane</dc:creator>
  <cp:lastModifiedBy>USER</cp:lastModifiedBy>
  <cp:lastPrinted>2012-06-16T12:57:18Z</cp:lastPrinted>
  <dcterms:created xsi:type="dcterms:W3CDTF">2012-06-05T17:55:37Z</dcterms:created>
  <dcterms:modified xsi:type="dcterms:W3CDTF">2016-06-30T15:17:51Z</dcterms:modified>
</cp:coreProperties>
</file>